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2.xml.rels" ContentType="application/vnd.openxmlformats-package.relationships+xml"/>
  <Override PartName="/xl/worksheets/_rels/sheet7.xml.rels" ContentType="application/vnd.openxmlformats-package.relationships+xml"/>
  <Override PartName="/xl/worksheets/_rels/sheet14.xml.rels" ContentType="application/vnd.openxmlformats-package.relationships+xml"/>
  <Override PartName="/xl/worksheets/_rels/sheet5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12.xml" ContentType="application/vnd.openxmlformats-officedocument.spreadsheetml.comments+xml"/>
  <Override PartName="/xl/comments1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7"/>
  </bookViews>
  <sheets>
    <sheet name="DeletSectoralEmissions" sheetId="1" state="visible" r:id="rId3"/>
    <sheet name="Economy-wideEmissions (2)" sheetId="2" state="visible" r:id="rId4"/>
    <sheet name="SPV_cost_reductions" sheetId="3" state="visible" r:id="rId5"/>
    <sheet name="Wind_Cost_reductions" sheetId="4" state="visible" r:id="rId6"/>
    <sheet name="Wind2_costs" sheetId="5" state="visible" r:id="rId7"/>
    <sheet name="DeletBound_on_nuclear_andFossil" sheetId="6" state="visible" r:id="rId8"/>
    <sheet name="Economy-wideEmissions-relaxCons" sheetId="7" state="visible" r:id="rId9"/>
    <sheet name="Low RE Costs" sheetId="8" state="visible" r:id="rId10"/>
    <sheet name="DeletBound_on_gas" sheetId="9" state="visible" r:id="rId11"/>
    <sheet name="DeletBound_on_oil" sheetId="10" state="visible" r:id="rId12"/>
    <sheet name="DeletBound_on_coal" sheetId="11" state="visible" r:id="rId13"/>
    <sheet name="DeletedBioenergy_use" sheetId="12" state="visible" r:id="rId14"/>
    <sheet name="TRA-energy-balance" sheetId="13" state="visible" r:id="rId15"/>
    <sheet name="No-road-demand" sheetId="14" state="visible" r:id="rId16"/>
    <sheet name="co2captured" sheetId="15" state="visible" r:id="rId17"/>
  </sheets>
  <definedNames>
    <definedName function="false" hidden="true" name="IQ_FWD_CY" vbProcedure="false">10001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P2" authorId="0">
      <text>
        <r>
          <rPr>
            <sz val="10"/>
            <rFont val="Arial"/>
            <family val="2"/>
          </rPr>
          <t xml:space="preserve">Insert Table</t>
        </r>
      </text>
    </comment>
    <comment ref="U2" authorId="0">
      <text>
        <r>
          <rPr>
            <sz val="10"/>
            <rFont val="Arial"/>
            <family val="2"/>
          </rPr>
          <t xml:space="preserve">Insert Table</t>
        </r>
      </text>
    </comment>
    <comment ref="AC2" authorId="0">
      <text>
        <r>
          <rPr>
            <sz val="10"/>
            <rFont val="Arial"/>
            <family val="2"/>
          </rPr>
          <t xml:space="preserve">Insert Table</t>
        </r>
      </text>
    </comment>
    <comment ref="AI2" authorId="0">
      <text>
        <r>
          <rPr>
            <sz val="10"/>
            <rFont val="Arial"/>
            <family val="2"/>
          </rPr>
          <t xml:space="preserve">Insert Table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P2" authorId="0">
      <text>
        <r>
          <rPr>
            <sz val="10"/>
            <rFont val="Arial"/>
            <family val="2"/>
          </rPr>
          <t xml:space="preserve">Insert Table</t>
        </r>
      </text>
    </comment>
    <comment ref="U2" authorId="0">
      <text>
        <r>
          <rPr>
            <sz val="10"/>
            <rFont val="Arial"/>
            <family val="2"/>
          </rPr>
          <t xml:space="preserve">Insert Table</t>
        </r>
      </text>
    </comment>
    <comment ref="AC2" authorId="0">
      <text>
        <r>
          <rPr>
            <sz val="10"/>
            <rFont val="Arial"/>
            <family val="2"/>
          </rPr>
          <t xml:space="preserve">Insert Table</t>
        </r>
      </text>
    </comment>
    <comment ref="AI2" authorId="0">
      <text>
        <r>
          <rPr>
            <sz val="10"/>
            <rFont val="Arial"/>
            <family val="2"/>
          </rPr>
          <t xml:space="preserve">Insert Table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P2" authorId="0">
      <text>
        <r>
          <rPr>
            <sz val="10"/>
            <rFont val="Arial"/>
            <family val="2"/>
          </rPr>
          <t xml:space="preserve">Insert Table</t>
        </r>
      </text>
    </comment>
    <comment ref="U2" authorId="0">
      <text>
        <r>
          <rPr>
            <sz val="10"/>
            <rFont val="Arial"/>
            <family val="2"/>
          </rPr>
          <t xml:space="preserve">Insert Table</t>
        </r>
      </text>
    </comment>
    <comment ref="AC2" authorId="0">
      <text>
        <r>
          <rPr>
            <sz val="10"/>
            <rFont val="Arial"/>
            <family val="2"/>
          </rPr>
          <t xml:space="preserve">Insert Table</t>
        </r>
      </text>
    </comment>
    <comment ref="AI2" authorId="0">
      <text>
        <r>
          <rPr>
            <sz val="10"/>
            <rFont val="Arial"/>
            <family val="2"/>
          </rPr>
          <t xml:space="preserve">Insert Table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O18" authorId="0">
      <text>
        <r>
          <rPr>
            <sz val="10"/>
            <rFont val="Arial"/>
            <family val="2"/>
          </rPr>
          <t xml:space="preserve">xli9:
we have to, or 2130 will jump back to possitive values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L62" authorId="0">
      <text>
        <r>
          <rPr>
            <sz val="10"/>
            <rFont val="Arial"/>
            <family val="2"/>
          </rPr>
          <t xml:space="preserve">xli9:
relax constraint of bio for transport [to include hdrogen+ammonia in bcz we have not modelled hydrogen in], to make it feasible</t>
        </r>
      </text>
    </comment>
  </commentList>
</comments>
</file>

<file path=xl/comments1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O1" authorId="0">
      <text>
        <r>
          <rPr>
            <sz val="10"/>
            <rFont val="Arial"/>
            <family val="2"/>
          </rPr>
          <t xml:space="preserve">xli9:
This should remove because WEO-NZE projects EJ decrease does not mean demand decrease, mainly because efficiency improvment</t>
        </r>
      </text>
    </comment>
  </commentList>
</comments>
</file>

<file path=xl/sharedStrings.xml><?xml version="1.0" encoding="utf-8"?>
<sst xmlns="http://schemas.openxmlformats.org/spreadsheetml/2006/main" count="75632" uniqueCount="4531">
  <si>
    <t xml:space="preserve">*Match percentage reduction trajectory.</t>
  </si>
  <si>
    <t xml:space="preserve">~UC_Sets: R_S: AllRegions</t>
  </si>
  <si>
    <t xml:space="preserve">~UC_Sets: T_S:</t>
  </si>
  <si>
    <t xml:space="preserve">*~UC_T:UC_RHST</t>
  </si>
  <si>
    <t xml:space="preserve">Economy-wide emissions aligning with our boundary</t>
  </si>
  <si>
    <t xml:space="preserve">UC_N</t>
  </si>
  <si>
    <t xml:space="preserve">Pset_Set</t>
  </si>
  <si>
    <t xml:space="preserve">Pset_PN</t>
  </si>
  <si>
    <t xml:space="preserve">Pset_CI</t>
  </si>
  <si>
    <t xml:space="preserve">Pset_CO</t>
  </si>
  <si>
    <t xml:space="preserve">Cset_CN</t>
  </si>
  <si>
    <t xml:space="preserve">Attribute</t>
  </si>
  <si>
    <t xml:space="preserve">Year</t>
  </si>
  <si>
    <t xml:space="preserve">LimType</t>
  </si>
  <si>
    <t xml:space="preserve">UC_COMNET</t>
  </si>
  <si>
    <t xml:space="preserve">AllRegions</t>
  </si>
  <si>
    <t xml:space="preserve">WEO-Current policies</t>
  </si>
  <si>
    <t xml:space="preserve">WEO-stated policies</t>
  </si>
  <si>
    <t xml:space="preserve">WEO-NZE</t>
  </si>
  <si>
    <t xml:space="preserve">UC_ELCCO2_BND</t>
  </si>
  <si>
    <t xml:space="preserve">NetCO2_ELC</t>
  </si>
  <si>
    <t xml:space="preserve">UP</t>
  </si>
  <si>
    <t xml:space="preserve">UC_TRACO2_BND</t>
  </si>
  <si>
    <t xml:space="preserve">NetCO2_TRA</t>
  </si>
  <si>
    <t xml:space="preserve">UC_INDCO2_BND</t>
  </si>
  <si>
    <t xml:space="preserve">CPS</t>
  </si>
  <si>
    <t xml:space="preserve">SPS</t>
  </si>
  <si>
    <t xml:space="preserve">NZE</t>
  </si>
  <si>
    <t xml:space="preserve">UC_TOTCO2_BND</t>
  </si>
  <si>
    <t xml:space="preserve">TOTCO2</t>
  </si>
  <si>
    <t xml:space="preserve">Corresponding "similar-income" level country which has detailed value in WEO</t>
  </si>
  <si>
    <t xml:space="preserve">Process</t>
  </si>
  <si>
    <t xml:space="preserve">sourcescen</t>
  </si>
  <si>
    <t xml:space="preserve">India</t>
  </si>
  <si>
    <t xml:space="preserve">EN_SPV_21_c01_AFG</t>
  </si>
  <si>
    <t xml:space="preserve">INVCOST</t>
  </si>
  <si>
    <t xml:space="preserve">REZoning_Sol-Win</t>
  </si>
  <si>
    <t xml:space="preserve">*0.42</t>
  </si>
  <si>
    <t xml:space="preserve">EN_SPV_21_c02_AFG</t>
  </si>
  <si>
    <t xml:space="preserve">EN_SPV_21_c03_AFG</t>
  </si>
  <si>
    <t xml:space="preserve">EN_SPV_22_c01_AFG</t>
  </si>
  <si>
    <t xml:space="preserve">EN_SPV_22_c02_AFG</t>
  </si>
  <si>
    <t xml:space="preserve">EN_SPV_22_c03_AFG</t>
  </si>
  <si>
    <t xml:space="preserve">Africa</t>
  </si>
  <si>
    <t xml:space="preserve">EN_SPV_20_c01_AGO</t>
  </si>
  <si>
    <t xml:space="preserve">*0.41</t>
  </si>
  <si>
    <t xml:space="preserve">EN_SPV_20_c02_AGO</t>
  </si>
  <si>
    <t xml:space="preserve">EN_SPV_21_c01_AGO</t>
  </si>
  <si>
    <t xml:space="preserve">EN_SPV_21_c02_AGO</t>
  </si>
  <si>
    <t xml:space="preserve">EN_SPV_21_c03_AGO</t>
  </si>
  <si>
    <t xml:space="preserve">EN_SPV_22_c03_AGO</t>
  </si>
  <si>
    <t xml:space="preserve">EU</t>
  </si>
  <si>
    <t xml:space="preserve">EN_SPV_15_c02_ALB</t>
  </si>
  <si>
    <t xml:space="preserve">*0.49</t>
  </si>
  <si>
    <t xml:space="preserve">EN_SPV_16_c01_ALB</t>
  </si>
  <si>
    <t xml:space="preserve">EN_SPV_16_c02_ALB</t>
  </si>
  <si>
    <t xml:space="preserve">EN_SPV_17_c01_ALB</t>
  </si>
  <si>
    <t xml:space="preserve">Middle East</t>
  </si>
  <si>
    <t xml:space="preserve">EN_SPV_20_c01_ARE</t>
  </si>
  <si>
    <t xml:space="preserve">EN_SPV_20_c02_ARE</t>
  </si>
  <si>
    <t xml:space="preserve">EN_SPV_20_c03_ARE</t>
  </si>
  <si>
    <t xml:space="preserve">Brazil</t>
  </si>
  <si>
    <t xml:space="preserve">EN_SPV_19_c01_ARG</t>
  </si>
  <si>
    <t xml:space="preserve">*0.5</t>
  </si>
  <si>
    <t xml:space="preserve">EN_SPV_19_c02_ARG</t>
  </si>
  <si>
    <t xml:space="preserve">EN_SPV_20_c01_ARG</t>
  </si>
  <si>
    <t xml:space="preserve">EN_SPV_20_c02_ARG</t>
  </si>
  <si>
    <t xml:space="preserve">EN_SPV_20_c03_ARG</t>
  </si>
  <si>
    <t xml:space="preserve">EN_SPV_21_c01_ARG</t>
  </si>
  <si>
    <t xml:space="preserve">EN_SPV_21_c02_ARG</t>
  </si>
  <si>
    <t xml:space="preserve">EN_SPV_22_c01_ARG</t>
  </si>
  <si>
    <t xml:space="preserve">EN_SPV_23_c01_ARG</t>
  </si>
  <si>
    <t xml:space="preserve">EN_SPV_24_c01_ARG</t>
  </si>
  <si>
    <t xml:space="preserve">Russia</t>
  </si>
  <si>
    <t xml:space="preserve">EN_SPV_16_c01_ARM</t>
  </si>
  <si>
    <t xml:space="preserve">EN_SPV_17_c01_ARM</t>
  </si>
  <si>
    <t xml:space="preserve">USA</t>
  </si>
  <si>
    <t xml:space="preserve">EN_SPV_21_c04_AUS</t>
  </si>
  <si>
    <t xml:space="preserve">*0.45</t>
  </si>
  <si>
    <t xml:space="preserve">EN_SPV_12_c02_AUT</t>
  </si>
  <si>
    <t xml:space="preserve">EN_SPV_12_c03_AUT</t>
  </si>
  <si>
    <t xml:space="preserve">EN_SPV_13_c02_AUT</t>
  </si>
  <si>
    <t xml:space="preserve">EN_SPV_13_c03_AUT</t>
  </si>
  <si>
    <t xml:space="preserve">EN_SPV_14_c02_AUT</t>
  </si>
  <si>
    <t xml:space="preserve">EN_SPV_15_c02_AUT</t>
  </si>
  <si>
    <t xml:space="preserve">EN_SPV_14_c02_AZE</t>
  </si>
  <si>
    <t xml:space="preserve">EN_SPV_15_c02_AZE</t>
  </si>
  <si>
    <t xml:space="preserve">EN_SPV_16_c01_AZE</t>
  </si>
  <si>
    <t xml:space="preserve">EN_SPV_16_c02_AZE</t>
  </si>
  <si>
    <t xml:space="preserve">EN_SPV_17_c01_AZE</t>
  </si>
  <si>
    <t xml:space="preserve">EN_SPV_18_c01_AZE</t>
  </si>
  <si>
    <t xml:space="preserve">EN_SPV_16_c02_BDI</t>
  </si>
  <si>
    <t xml:space="preserve">EN_SPV_17_c01_BDI</t>
  </si>
  <si>
    <t xml:space="preserve">EN_SPV_17_c02_BDI</t>
  </si>
  <si>
    <t xml:space="preserve">EN_SPV_11_c03_BEL</t>
  </si>
  <si>
    <t xml:space="preserve">EN_SPV_12_c03_BEL</t>
  </si>
  <si>
    <t xml:space="preserve">EN_SPV_18_c01_BEN</t>
  </si>
  <si>
    <t xml:space="preserve">EN_SPV_18_c02_BEN</t>
  </si>
  <si>
    <t xml:space="preserve">EN_SPV_19_c01_BFA</t>
  </si>
  <si>
    <t xml:space="preserve">EN_SPV_19_c03_BFA</t>
  </si>
  <si>
    <t xml:space="preserve">EN_SPV_19_c04_BFA</t>
  </si>
  <si>
    <t xml:space="preserve">EN_SPV_14_c02_BGD</t>
  </si>
  <si>
    <t xml:space="preserve">EN_SPV_15_c01_BGD</t>
  </si>
  <si>
    <t xml:space="preserve">EN_SPV_15_c02_BGD</t>
  </si>
  <si>
    <t xml:space="preserve">EN_SPV_15_c03_BGD</t>
  </si>
  <si>
    <t xml:space="preserve">EN_SPV_16_c01_BGD</t>
  </si>
  <si>
    <t xml:space="preserve">EN_SPV_16_c02_BGD</t>
  </si>
  <si>
    <t xml:space="preserve">EN_SPV_16_c03_BGD</t>
  </si>
  <si>
    <t xml:space="preserve">EN_SPV_17_c01_BGD</t>
  </si>
  <si>
    <t xml:space="preserve">EN_SPV_17_c02_BGD</t>
  </si>
  <si>
    <t xml:space="preserve">EN_SPV_14_c02_BGR</t>
  </si>
  <si>
    <t xml:space="preserve">EN_SPV_15_c02_BGR</t>
  </si>
  <si>
    <t xml:space="preserve">EN_SPV_16_c01_BGR</t>
  </si>
  <si>
    <t xml:space="preserve">EN_SPV_19_c01_BHR</t>
  </si>
  <si>
    <t xml:space="preserve">EN_SPV_17_c01_BHS</t>
  </si>
  <si>
    <t xml:space="preserve">EN_SPV_17_c02_BHS</t>
  </si>
  <si>
    <t xml:space="preserve">EN_SPV_18_c01_BHS</t>
  </si>
  <si>
    <t xml:space="preserve">EN_SPV_18_c02_BHS</t>
  </si>
  <si>
    <t xml:space="preserve">EN_SPV_18_c03_BHS</t>
  </si>
  <si>
    <t xml:space="preserve">EN_SPV_18_c04_BHS</t>
  </si>
  <si>
    <t xml:space="preserve">EN_SPV_19_c04_BHS</t>
  </si>
  <si>
    <t xml:space="preserve">EN_SPV_13_c02_BIH</t>
  </si>
  <si>
    <t xml:space="preserve">EN_SPV_13_c03_BIH</t>
  </si>
  <si>
    <t xml:space="preserve">EN_SPV_14_c02_BIH</t>
  </si>
  <si>
    <t xml:space="preserve">EN_SPV_14_c03_BIH</t>
  </si>
  <si>
    <t xml:space="preserve">EN_SPV_15_c02_BIH</t>
  </si>
  <si>
    <t xml:space="preserve">EN_SPV_16_c02_BIH</t>
  </si>
  <si>
    <t xml:space="preserve">EN_SPV_12_c03_BLR</t>
  </si>
  <si>
    <t xml:space="preserve">EN_SPV_16_c01_BLZ</t>
  </si>
  <si>
    <t xml:space="preserve">EN_SPV_16_c02_BLZ</t>
  </si>
  <si>
    <t xml:space="preserve">EN_SPV_17_c01_BLZ</t>
  </si>
  <si>
    <t xml:space="preserve">EN_SPV_17_c02_BOL</t>
  </si>
  <si>
    <t xml:space="preserve">EN_SPV_17_c03_BOL</t>
  </si>
  <si>
    <t xml:space="preserve">EN_SPV_18_c03_BOL</t>
  </si>
  <si>
    <t xml:space="preserve">EN_SPV_19_c01_BOL</t>
  </si>
  <si>
    <t xml:space="preserve">EN_SPV_20_c01_BOL</t>
  </si>
  <si>
    <t xml:space="preserve">EN_SPV_17_c01_BRA</t>
  </si>
  <si>
    <t xml:space="preserve">EN_SPV_17_c03_BRA</t>
  </si>
  <si>
    <t xml:space="preserve">EN_SPV_17_c04_BRA</t>
  </si>
  <si>
    <t xml:space="preserve">EN_SPV_18_c01_BRA</t>
  </si>
  <si>
    <t xml:space="preserve">EN_SPV_18_c02_BRA</t>
  </si>
  <si>
    <t xml:space="preserve">EN_SPV_18_c03_BRA</t>
  </si>
  <si>
    <t xml:space="preserve">EN_SPV_18_c04_BRA</t>
  </si>
  <si>
    <t xml:space="preserve">EN_SPV_19_c01_BRA</t>
  </si>
  <si>
    <t xml:space="preserve">EN_SPV_19_c02_BRA</t>
  </si>
  <si>
    <t xml:space="preserve">EN_SPV_19_c03_BRA</t>
  </si>
  <si>
    <t xml:space="preserve">EN_SPV_20_c02_BRA</t>
  </si>
  <si>
    <t xml:space="preserve">China</t>
  </si>
  <si>
    <t xml:space="preserve">EN_SPV_16_c02_BRN</t>
  </si>
  <si>
    <t xml:space="preserve">*0.44</t>
  </si>
  <si>
    <t xml:space="preserve">EN_SPV_14_c02_BTN</t>
  </si>
  <si>
    <t xml:space="preserve">EN_SPV_22_c01_BWA</t>
  </si>
  <si>
    <t xml:space="preserve">EN_SPV_22_c02_BWA</t>
  </si>
  <si>
    <t xml:space="preserve">EN_SPV_22_c03_BWA</t>
  </si>
  <si>
    <t xml:space="preserve">EN_SPV_19_c04_CAF</t>
  </si>
  <si>
    <t xml:space="preserve">EN_SPV_11_c04_CAN</t>
  </si>
  <si>
    <t xml:space="preserve">EN_SPV_12_c02_CAN</t>
  </si>
  <si>
    <t xml:space="preserve">EN_SPV_12_c03_CAN</t>
  </si>
  <si>
    <t xml:space="preserve">EN_SPV_12_c04_CAN</t>
  </si>
  <si>
    <t xml:space="preserve">EN_SPV_13_c02_CAN</t>
  </si>
  <si>
    <t xml:space="preserve">EN_SPV_13_c03_CAN</t>
  </si>
  <si>
    <t xml:space="preserve">EN_SPV_13_c04_CAN</t>
  </si>
  <si>
    <t xml:space="preserve">EN_SPV_14_c01_CAN</t>
  </si>
  <si>
    <t xml:space="preserve">EN_SPV_14_c02_CAN</t>
  </si>
  <si>
    <t xml:space="preserve">EN_SPV_14_c03_CAN</t>
  </si>
  <si>
    <t xml:space="preserve">EN_SPV_14_c04_CAN</t>
  </si>
  <si>
    <t xml:space="preserve">EN_SPV_15_c01_CAN</t>
  </si>
  <si>
    <t xml:space="preserve">EN_SPV_15_c02_CAN</t>
  </si>
  <si>
    <t xml:space="preserve">EN_SPV_15_c03_CAN</t>
  </si>
  <si>
    <t xml:space="preserve">EN_SPV_15_c04_CAN</t>
  </si>
  <si>
    <t xml:space="preserve">EN_SPV_16_c01_CAN</t>
  </si>
  <si>
    <t xml:space="preserve">EN_SPV_16_c02_CAN</t>
  </si>
  <si>
    <t xml:space="preserve">EN_SPV_16_c03_CAN</t>
  </si>
  <si>
    <t xml:space="preserve">EN_SPV_16_c04_CAN</t>
  </si>
  <si>
    <t xml:space="preserve">EN_SPV_17_c01_CAN</t>
  </si>
  <si>
    <t xml:space="preserve">EN_SPV_17_c02_CAN</t>
  </si>
  <si>
    <t xml:space="preserve">EN_SPV_17_c03_CAN</t>
  </si>
  <si>
    <t xml:space="preserve">EN_SPV_13_c02_CHE</t>
  </si>
  <si>
    <t xml:space="preserve">EN_SPV_13_c03_CHE</t>
  </si>
  <si>
    <t xml:space="preserve">EN_SPV_14_c02_CHE</t>
  </si>
  <si>
    <t xml:space="preserve">EN_SPV_15_c02_CHE</t>
  </si>
  <si>
    <t xml:space="preserve">EN_SPV_20_c01_CHL</t>
  </si>
  <si>
    <t xml:space="preserve">EN_SPV_21_c01_CHL</t>
  </si>
  <si>
    <t xml:space="preserve">EN_SPV_21_c02_CHL</t>
  </si>
  <si>
    <t xml:space="preserve">EN_SPV_22_c01_CHL</t>
  </si>
  <si>
    <t xml:space="preserve">EN_SPV_23_c01_CHL</t>
  </si>
  <si>
    <t xml:space="preserve">EN_SPV_23_c02_CHL</t>
  </si>
  <si>
    <t xml:space="preserve">EN_SPV_24_c01_CHL</t>
  </si>
  <si>
    <t xml:space="preserve">EN_SPV_24_c02_CHL</t>
  </si>
  <si>
    <t xml:space="preserve">EN_SPV_25_c01_CHL</t>
  </si>
  <si>
    <t xml:space="preserve">EN_SPV_08_c03_CHN</t>
  </si>
  <si>
    <t xml:space="preserve">EN_SPV_08_c04_CHN</t>
  </si>
  <si>
    <t xml:space="preserve">EN_SPV_09_c03_CHN</t>
  </si>
  <si>
    <t xml:space="preserve">EN_SPV_09_c04_CHN</t>
  </si>
  <si>
    <t xml:space="preserve">EN_SPV_10_c03_CHN</t>
  </si>
  <si>
    <t xml:space="preserve">EN_SPV_11_c03_CHN</t>
  </si>
  <si>
    <t xml:space="preserve">EN_SPV_12_c02_CHN</t>
  </si>
  <si>
    <t xml:space="preserve">EN_SPV_12_c03_CHN</t>
  </si>
  <si>
    <t xml:space="preserve">EN_SPV_13_c02_CHN</t>
  </si>
  <si>
    <t xml:space="preserve">EN_SPV_13_c03_CHN</t>
  </si>
  <si>
    <t xml:space="preserve">EN_SPV_13_c04_CHN</t>
  </si>
  <si>
    <t xml:space="preserve">EN_SPV_14_c02_CHN</t>
  </si>
  <si>
    <t xml:space="preserve">EN_SPV_14_c03_CHN</t>
  </si>
  <si>
    <t xml:space="preserve">EN_SPV_15_c01_CHN</t>
  </si>
  <si>
    <t xml:space="preserve">EN_SPV_15_c02_CHN</t>
  </si>
  <si>
    <t xml:space="preserve">EN_SPV_15_c03_CHN</t>
  </si>
  <si>
    <t xml:space="preserve">EN_SPV_15_c04_CHN</t>
  </si>
  <si>
    <t xml:space="preserve">EN_SPV_16_c01_CHN</t>
  </si>
  <si>
    <t xml:space="preserve">EN_SPV_16_c02_CHN</t>
  </si>
  <si>
    <t xml:space="preserve">EN_SPV_16_c03_CHN</t>
  </si>
  <si>
    <t xml:space="preserve">EN_SPV_16_c04_CHN</t>
  </si>
  <si>
    <t xml:space="preserve">EN_SPV_17_c01_CHN</t>
  </si>
  <si>
    <t xml:space="preserve">EN_SPV_17_c02_CHN</t>
  </si>
  <si>
    <t xml:space="preserve">EN_SPV_17_c03_CHN</t>
  </si>
  <si>
    <t xml:space="preserve">EN_SPV_17_c04_CHN</t>
  </si>
  <si>
    <t xml:space="preserve">EN_SPV_18_c01_CHN</t>
  </si>
  <si>
    <t xml:space="preserve">EN_SPV_18_c02_CHN</t>
  </si>
  <si>
    <t xml:space="preserve">EN_SPV_18_c03_CHN</t>
  </si>
  <si>
    <t xml:space="preserve">EN_SPV_18_c04_CHN</t>
  </si>
  <si>
    <t xml:space="preserve">EN_SPV_19_c01_CHN</t>
  </si>
  <si>
    <t xml:space="preserve">EN_SPV_19_c02_CHN</t>
  </si>
  <si>
    <t xml:space="preserve">EN_SPV_19_c03_CHN</t>
  </si>
  <si>
    <t xml:space="preserve">EN_SPV_19_c04_CHN</t>
  </si>
  <si>
    <t xml:space="preserve">EN_SPV_20_c01_CHN</t>
  </si>
  <si>
    <t xml:space="preserve">EN_SPV_20_c02_CHN</t>
  </si>
  <si>
    <t xml:space="preserve">EN_SPV_20_c03_CHN</t>
  </si>
  <si>
    <t xml:space="preserve">EN_SPV_20_c04_CHN</t>
  </si>
  <si>
    <t xml:space="preserve">EN_SPV_16_c01_CIV</t>
  </si>
  <si>
    <t xml:space="preserve">EN_SPV_16_c02_CIV</t>
  </si>
  <si>
    <t xml:space="preserve">EN_SPV_16_c03_CIV</t>
  </si>
  <si>
    <t xml:space="preserve">EN_SPV_17_c01_CIV</t>
  </si>
  <si>
    <t xml:space="preserve">EN_SPV_17_c02_CIV</t>
  </si>
  <si>
    <t xml:space="preserve">EN_SPV_18_c01_CIV</t>
  </si>
  <si>
    <t xml:space="preserve">EN_SPV_18_c02_CIV</t>
  </si>
  <si>
    <t xml:space="preserve">EN_SPV_18_c01_CMR</t>
  </si>
  <si>
    <t xml:space="preserve">EN_SPV_19_c01_CMR</t>
  </si>
  <si>
    <t xml:space="preserve">EN_SPV_19_c02_CMR</t>
  </si>
  <si>
    <t xml:space="preserve">EN_SPV_19_c03_CMR</t>
  </si>
  <si>
    <t xml:space="preserve">EN_SPV_19_c01_COD</t>
  </si>
  <si>
    <t xml:space="preserve">EN_SPV_19_c02_COD</t>
  </si>
  <si>
    <t xml:space="preserve">EN_SPV_15_c04_COG</t>
  </si>
  <si>
    <t xml:space="preserve">EN_SPV_16_c02_COG</t>
  </si>
  <si>
    <t xml:space="preserve">EN_SPV_16_c03_COG</t>
  </si>
  <si>
    <t xml:space="preserve">EN_SPV_16_c04_COG</t>
  </si>
  <si>
    <t xml:space="preserve">EN_SPV_16_c01_COL</t>
  </si>
  <si>
    <t xml:space="preserve">EN_SPV_16_c02_COL</t>
  </si>
  <si>
    <t xml:space="preserve">EN_SPV_16_c04_COL</t>
  </si>
  <si>
    <t xml:space="preserve">EN_SPV_17_c01_COL</t>
  </si>
  <si>
    <t xml:space="preserve">EN_SPV_17_c02_COL</t>
  </si>
  <si>
    <t xml:space="preserve">EN_SPV_17_c03_COL</t>
  </si>
  <si>
    <t xml:space="preserve">EN_SPV_17_c04_COL</t>
  </si>
  <si>
    <t xml:space="preserve">EN_SPV_18_c01_COL</t>
  </si>
  <si>
    <t xml:space="preserve">EN_SPV_18_c02_COL</t>
  </si>
  <si>
    <t xml:space="preserve">EN_SPV_19_c01_COL</t>
  </si>
  <si>
    <t xml:space="preserve">EN_SPV_19_c02_COL</t>
  </si>
  <si>
    <t xml:space="preserve">EN_SPV_20_c02_COL</t>
  </si>
  <si>
    <t xml:space="preserve">EN_SPV_17_c01_CRI</t>
  </si>
  <si>
    <t xml:space="preserve">EN_SPV_17_c02_CRI</t>
  </si>
  <si>
    <t xml:space="preserve">EN_SPV_18_c01_CRI</t>
  </si>
  <si>
    <t xml:space="preserve">EN_SPV_18_c01_CUB</t>
  </si>
  <si>
    <t xml:space="preserve">EN_SPV_18_c02_CUB</t>
  </si>
  <si>
    <t xml:space="preserve">EN_SPV_18_c03_CUB</t>
  </si>
  <si>
    <t xml:space="preserve">EN_SPV_19_c01_CUB</t>
  </si>
  <si>
    <t xml:space="preserve">EN_SPV_19_c01_CYP</t>
  </si>
  <si>
    <t xml:space="preserve">EN_SPV_12_c02_CZE</t>
  </si>
  <si>
    <t xml:space="preserve">EN_SPV_12_c03_CZE</t>
  </si>
  <si>
    <t xml:space="preserve">EN_SPV_13_c02_CZE</t>
  </si>
  <si>
    <t xml:space="preserve">EN_SPV_13_c03_CZE</t>
  </si>
  <si>
    <t xml:space="preserve">EN_SPV_11_c03_DEU</t>
  </si>
  <si>
    <t xml:space="preserve">EN_SPV_12_c02_DEU</t>
  </si>
  <si>
    <t xml:space="preserve">EN_SPV_12_c03_DEU</t>
  </si>
  <si>
    <t xml:space="preserve">EN_SPV_13_c02_DEU</t>
  </si>
  <si>
    <t xml:space="preserve">EN_SPV_13_c03_DEU</t>
  </si>
  <si>
    <t xml:space="preserve">EN_SPV_19_c01_DJI</t>
  </si>
  <si>
    <t xml:space="preserve">EN_SPV_20_c01_DJI</t>
  </si>
  <si>
    <t xml:space="preserve">EN_SPV_11_c03_DNK</t>
  </si>
  <si>
    <t xml:space="preserve">EN_SPV_12_c02_DNK</t>
  </si>
  <si>
    <t xml:space="preserve">EN_SPV_12_c03_DNK</t>
  </si>
  <si>
    <t xml:space="preserve">EN_SPV_17_c01_DOM</t>
  </si>
  <si>
    <t xml:space="preserve">EN_SPV_17_c02_DOM</t>
  </si>
  <si>
    <t xml:space="preserve">EN_SPV_18_c01_DOM</t>
  </si>
  <si>
    <t xml:space="preserve">EN_SPV_19_c01_DOM</t>
  </si>
  <si>
    <t xml:space="preserve">EN_SPV_20_c01_DOM</t>
  </si>
  <si>
    <t xml:space="preserve">EN_SPV_21_c04_DZA</t>
  </si>
  <si>
    <t xml:space="preserve">EN_SPV_22_c01_DZA</t>
  </si>
  <si>
    <t xml:space="preserve">EN_SPV_22_c02_DZA</t>
  </si>
  <si>
    <t xml:space="preserve">EN_SPV_22_c03_DZA</t>
  </si>
  <si>
    <t xml:space="preserve">EN_SPV_22_c04_DZA</t>
  </si>
  <si>
    <t xml:space="preserve">EN_SPV_11_c03_ECU</t>
  </si>
  <si>
    <t xml:space="preserve">EN_SPV_12_c03_ECU</t>
  </si>
  <si>
    <t xml:space="preserve">EN_SPV_13_c02_ECU</t>
  </si>
  <si>
    <t xml:space="preserve">EN_SPV_13_c03_ECU</t>
  </si>
  <si>
    <t xml:space="preserve">EN_SPV_14_c02_ECU</t>
  </si>
  <si>
    <t xml:space="preserve">EN_SPV_14_c03_ECU</t>
  </si>
  <si>
    <t xml:space="preserve">EN_SPV_15_c02_ECU</t>
  </si>
  <si>
    <t xml:space="preserve">EN_SPV_16_c01_ECU</t>
  </si>
  <si>
    <t xml:space="preserve">EN_SPV_16_c02_ECU</t>
  </si>
  <si>
    <t xml:space="preserve">EN_SPV_18_c01_ECU</t>
  </si>
  <si>
    <t xml:space="preserve">EN_SPV_21_c03_EGY</t>
  </si>
  <si>
    <t xml:space="preserve">EN_SPV_21_c04_EGY</t>
  </si>
  <si>
    <t xml:space="preserve">EN_SPV_22_c01_EGY</t>
  </si>
  <si>
    <t xml:space="preserve">EN_SPV_22_c02_EGY</t>
  </si>
  <si>
    <t xml:space="preserve">EN_SPV_22_c03_EGY</t>
  </si>
  <si>
    <t xml:space="preserve">EN_SPV_22_c04_EGY</t>
  </si>
  <si>
    <t xml:space="preserve">EN_SPV_23_c01_EGY</t>
  </si>
  <si>
    <t xml:space="preserve">EN_SPV_23_c04_EGY</t>
  </si>
  <si>
    <t xml:space="preserve">EN_SPV_20_c02_ERI</t>
  </si>
  <si>
    <t xml:space="preserve">EN_SPV_13_c02_ESP</t>
  </si>
  <si>
    <t xml:space="preserve">EN_SPV_13_c03_ESP</t>
  </si>
  <si>
    <t xml:space="preserve">EN_SPV_14_c02_ESP</t>
  </si>
  <si>
    <t xml:space="preserve">EN_SPV_15_c02_ESP</t>
  </si>
  <si>
    <t xml:space="preserve">EN_SPV_16_c01_ESP</t>
  </si>
  <si>
    <t xml:space="preserve">EN_SPV_16_c02_ESP</t>
  </si>
  <si>
    <t xml:space="preserve">EN_SPV_17_c01_ESP</t>
  </si>
  <si>
    <t xml:space="preserve">EN_SPV_17_c02_ESP</t>
  </si>
  <si>
    <t xml:space="preserve">EN_SPV_18_c01_ESP</t>
  </si>
  <si>
    <t xml:space="preserve">EN_SPV_19_c01_ESP</t>
  </si>
  <si>
    <t xml:space="preserve">EN_SPV_19_c04_ESP</t>
  </si>
  <si>
    <t xml:space="preserve">EN_SPV_11_c03_EST</t>
  </si>
  <si>
    <t xml:space="preserve">EN_SPV_12_c03_EST</t>
  </si>
  <si>
    <t xml:space="preserve">EN_SPV_20_c01_ETH</t>
  </si>
  <si>
    <t xml:space="preserve">EN_SPV_20_c02_ETH</t>
  </si>
  <si>
    <t xml:space="preserve">EN_SPV_20_c03_ETH</t>
  </si>
  <si>
    <t xml:space="preserve">EN_SPV_21_c01_ETH</t>
  </si>
  <si>
    <t xml:space="preserve">EN_SPV_21_c02_ETH</t>
  </si>
  <si>
    <t xml:space="preserve">EN_SPV_21_c03_ETH</t>
  </si>
  <si>
    <t xml:space="preserve">EN_SPV_12_c02_FRA</t>
  </si>
  <si>
    <t xml:space="preserve">EN_SPV_12_c03_FRA</t>
  </si>
  <si>
    <t xml:space="preserve">EN_SPV_13_c02_FRA</t>
  </si>
  <si>
    <t xml:space="preserve">EN_SPV_13_c03_FRA</t>
  </si>
  <si>
    <t xml:space="preserve">EN_SPV_14_c02_FRA</t>
  </si>
  <si>
    <t xml:space="preserve">EN_SPV_14_c03_FRA</t>
  </si>
  <si>
    <t xml:space="preserve">EN_SPV_15_c02_FRA</t>
  </si>
  <si>
    <t xml:space="preserve">EN_SPV_16_c01_FRA</t>
  </si>
  <si>
    <t xml:space="preserve">EN_SPV_16_c02_FRA</t>
  </si>
  <si>
    <t xml:space="preserve">EN_SPV_17_c01_FRA</t>
  </si>
  <si>
    <t xml:space="preserve">EN_SPV_14_c02_GAB</t>
  </si>
  <si>
    <t xml:space="preserve">EN_SPV_14_c03_GAB</t>
  </si>
  <si>
    <t xml:space="preserve">EN_SPV_14_c04_GAB</t>
  </si>
  <si>
    <t xml:space="preserve">EN_SPV_15_c02_GAB</t>
  </si>
  <si>
    <t xml:space="preserve">EN_SPV_15_c03_GAB</t>
  </si>
  <si>
    <t xml:space="preserve">EN_SPV_16_c03_GAB</t>
  </si>
  <si>
    <t xml:space="preserve">EN_SPV_09_c03_GBR</t>
  </si>
  <si>
    <t xml:space="preserve">EN_SPV_09_c04_GBR</t>
  </si>
  <si>
    <t xml:space="preserve">EN_SPV_10_c03_GBR</t>
  </si>
  <si>
    <t xml:space="preserve">EN_SPV_10_c04_GBR</t>
  </si>
  <si>
    <t xml:space="preserve">EN_SPV_11_c03_GBR</t>
  </si>
  <si>
    <t xml:space="preserve">EN_SPV_12_c03_GBR</t>
  </si>
  <si>
    <t xml:space="preserve">EN_SPV_13_c02_GEO</t>
  </si>
  <si>
    <t xml:space="preserve">EN_SPV_14_c02_GEO</t>
  </si>
  <si>
    <t xml:space="preserve">EN_SPV_15_c02_GEO</t>
  </si>
  <si>
    <t xml:space="preserve">EN_SPV_16_c01_GEO</t>
  </si>
  <si>
    <t xml:space="preserve">EN_SPV_16_c02_GEO</t>
  </si>
  <si>
    <t xml:space="preserve">EN_SPV_15_c01_GHA</t>
  </si>
  <si>
    <t xml:space="preserve">EN_SPV_15_c02_GHA</t>
  </si>
  <si>
    <t xml:space="preserve">EN_SPV_16_c01_GHA</t>
  </si>
  <si>
    <t xml:space="preserve">EN_SPV_16_c02_GHA</t>
  </si>
  <si>
    <t xml:space="preserve">EN_SPV_17_c01_GHA</t>
  </si>
  <si>
    <t xml:space="preserve">EN_SPV_17_c02_GHA</t>
  </si>
  <si>
    <t xml:space="preserve">EN_SPV_18_c01_GHA</t>
  </si>
  <si>
    <t xml:space="preserve">EN_SPV_18_c02_GHA</t>
  </si>
  <si>
    <t xml:space="preserve">EN_SPV_18_c01_GIN</t>
  </si>
  <si>
    <t xml:space="preserve">EN_SPV_18_c02_GIN</t>
  </si>
  <si>
    <t xml:space="preserve">EN_SPV_18_c03_GIN</t>
  </si>
  <si>
    <t xml:space="preserve">EN_SPV_18_c01_GMB</t>
  </si>
  <si>
    <t xml:space="preserve">EN_SPV_17_c03_GNB</t>
  </si>
  <si>
    <t xml:space="preserve">EN_SPV_17_c04_GNB</t>
  </si>
  <si>
    <t xml:space="preserve">EN_SPV_18_c01_GNB</t>
  </si>
  <si>
    <t xml:space="preserve">EN_SPV_18_c02_GNB</t>
  </si>
  <si>
    <t xml:space="preserve">EN_SPV_18_c03_GNB</t>
  </si>
  <si>
    <t xml:space="preserve">EN_SPV_18_c04_GNB</t>
  </si>
  <si>
    <t xml:space="preserve">EN_SPV_14_c02_GNQ</t>
  </si>
  <si>
    <t xml:space="preserve">EN_SPV_15_c02_GNQ</t>
  </si>
  <si>
    <t xml:space="preserve">EN_SPV_15_c02_GRC</t>
  </si>
  <si>
    <t xml:space="preserve">EN_SPV_16_c01_GRC</t>
  </si>
  <si>
    <t xml:space="preserve">EN_SPV_16_c02_GRC</t>
  </si>
  <si>
    <t xml:space="preserve">EN_SPV_17_c01_GRC</t>
  </si>
  <si>
    <t xml:space="preserve">EN_SPV_18_c01_GRC</t>
  </si>
  <si>
    <t xml:space="preserve">EN_SPV_18_c02_GRC</t>
  </si>
  <si>
    <t xml:space="preserve">EN_SPV_18_c01_GTM</t>
  </si>
  <si>
    <t xml:space="preserve">EN_SPV_19_c01_GTM</t>
  </si>
  <si>
    <t xml:space="preserve">EN_SPV_17_c02_GUY</t>
  </si>
  <si>
    <t xml:space="preserve">EN_SPV_18_c01_GUY</t>
  </si>
  <si>
    <t xml:space="preserve">EN_SPV_18_c02_GUY</t>
  </si>
  <si>
    <t xml:space="preserve">EN_SPV_18_c03_GUY</t>
  </si>
  <si>
    <t xml:space="preserve">EN_SPV_17_c01_HND</t>
  </si>
  <si>
    <t xml:space="preserve">EN_SPV_17_c03_HND</t>
  </si>
  <si>
    <t xml:space="preserve">EN_SPV_18_c01_HND</t>
  </si>
  <si>
    <t xml:space="preserve">EN_SPV_19_c01_HND</t>
  </si>
  <si>
    <t xml:space="preserve">EN_SPV_14_c02_HRV</t>
  </si>
  <si>
    <t xml:space="preserve">EN_SPV_15_c02_HRV</t>
  </si>
  <si>
    <t xml:space="preserve">EN_SPV_16_c01_HRV</t>
  </si>
  <si>
    <t xml:space="preserve">EN_SPV_16_c02_HRV</t>
  </si>
  <si>
    <t xml:space="preserve">EN_SPV_19_c01_HTI</t>
  </si>
  <si>
    <t xml:space="preserve">EN_SPV_19_c02_HTI</t>
  </si>
  <si>
    <t xml:space="preserve">EN_SPV_20_c01_HTI</t>
  </si>
  <si>
    <t xml:space="preserve">EN_SPV_13_c02_HUN</t>
  </si>
  <si>
    <t xml:space="preserve">EN_SPV_13_c03_HUN</t>
  </si>
  <si>
    <t xml:space="preserve">EN_SPV_14_c02_HUN</t>
  </si>
  <si>
    <t xml:space="preserve">EN_SPV_14_c03_HUN</t>
  </si>
  <si>
    <t xml:space="preserve">EN_SPV_14_c02_IDN</t>
  </si>
  <si>
    <t xml:space="preserve">EN_SPV_14_c03_IDN</t>
  </si>
  <si>
    <t xml:space="preserve">EN_SPV_15_c01_IDN</t>
  </si>
  <si>
    <t xml:space="preserve">EN_SPV_15_c02_IDN</t>
  </si>
  <si>
    <t xml:space="preserve">EN_SPV_15_c03_IDN</t>
  </si>
  <si>
    <t xml:space="preserve">EN_SPV_15_c04_IDN</t>
  </si>
  <si>
    <t xml:space="preserve">EN_SPV_16_c01_IDN</t>
  </si>
  <si>
    <t xml:space="preserve">EN_SPV_16_c02_IDN</t>
  </si>
  <si>
    <t xml:space="preserve">EN_SPV_16_c03_IDN</t>
  </si>
  <si>
    <t xml:space="preserve">EN_SPV_16_c04_IDN</t>
  </si>
  <si>
    <t xml:space="preserve">EN_SPV_17_c01_IDN</t>
  </si>
  <si>
    <t xml:space="preserve">EN_SPV_17_c02_IDN</t>
  </si>
  <si>
    <t xml:space="preserve">EN_SPV_17_c03_IDN</t>
  </si>
  <si>
    <t xml:space="preserve">EN_SPV_17_c04_IDN</t>
  </si>
  <si>
    <t xml:space="preserve">EN_SPV_18_c01_IDN</t>
  </si>
  <si>
    <t xml:space="preserve">EN_SPV_18_c02_IDN</t>
  </si>
  <si>
    <t xml:space="preserve">EN_SPV_18_c03_IDN</t>
  </si>
  <si>
    <t xml:space="preserve">EN_SPV_18_c04_IDN</t>
  </si>
  <si>
    <t xml:space="preserve">EN_SPV_19_c01_IDN</t>
  </si>
  <si>
    <t xml:space="preserve">EN_SPV_19_c02_IDN</t>
  </si>
  <si>
    <t xml:space="preserve">EN_SPV_19_c03_IDN</t>
  </si>
  <si>
    <t xml:space="preserve">EN_SPV_19_c04_IDN</t>
  </si>
  <si>
    <t xml:space="preserve">EN_SPV_13_c02_IND</t>
  </si>
  <si>
    <t xml:space="preserve">EN_SPV_13_c03_IND</t>
  </si>
  <si>
    <t xml:space="preserve">EN_SPV_14_c02_IND</t>
  </si>
  <si>
    <t xml:space="preserve">EN_SPV_14_c03_IND</t>
  </si>
  <si>
    <t xml:space="preserve">EN_SPV_15_c01_IND</t>
  </si>
  <si>
    <t xml:space="preserve">EN_SPV_15_c02_IND</t>
  </si>
  <si>
    <t xml:space="preserve">EN_SPV_15_c03_IND</t>
  </si>
  <si>
    <t xml:space="preserve">EN_SPV_15_c04_IND</t>
  </si>
  <si>
    <t xml:space="preserve">EN_SPV_16_c01_IND</t>
  </si>
  <si>
    <t xml:space="preserve">EN_SPV_16_c02_IND</t>
  </si>
  <si>
    <t xml:space="preserve">EN_SPV_16_c03_IND</t>
  </si>
  <si>
    <t xml:space="preserve">EN_SPV_16_c04_IND</t>
  </si>
  <si>
    <t xml:space="preserve">EN_SPV_17_c01_IND</t>
  </si>
  <si>
    <t xml:space="preserve">EN_SPV_17_c02_IND</t>
  </si>
  <si>
    <t xml:space="preserve">EN_SPV_17_c04_IND</t>
  </si>
  <si>
    <t xml:space="preserve">EN_SPV_18_c01_IND</t>
  </si>
  <si>
    <t xml:space="preserve">EN_SPV_18_c02_IND</t>
  </si>
  <si>
    <t xml:space="preserve">EN_SPV_19_c01_IND</t>
  </si>
  <si>
    <t xml:space="preserve">EN_SPV_19_c02_IND</t>
  </si>
  <si>
    <t xml:space="preserve">EN_SPV_10_c03_IRL</t>
  </si>
  <si>
    <t xml:space="preserve">EN_SPV_11_c03_IRL</t>
  </si>
  <si>
    <t xml:space="preserve">EN_SPV_19_c01_IRN</t>
  </si>
  <si>
    <t xml:space="preserve">EN_SPV_20_c01_IRN</t>
  </si>
  <si>
    <t xml:space="preserve">EN_SPV_20_c02_IRN</t>
  </si>
  <si>
    <t xml:space="preserve">EN_SPV_20_c03_IRN</t>
  </si>
  <si>
    <t xml:space="preserve">EN_SPV_21_c01_IRN</t>
  </si>
  <si>
    <t xml:space="preserve">EN_SPV_21_c02_IRN</t>
  </si>
  <si>
    <t xml:space="preserve">EN_SPV_22_c01_IRN</t>
  </si>
  <si>
    <t xml:space="preserve">EN_SPV_20_c01_IRQ</t>
  </si>
  <si>
    <t xml:space="preserve">EN_SPV_20_c02_IRQ</t>
  </si>
  <si>
    <t xml:space="preserve">EN_SPV_20_c03_IRQ</t>
  </si>
  <si>
    <t xml:space="preserve">EN_SPV_20_c04_IRQ</t>
  </si>
  <si>
    <t xml:space="preserve">EN_SPV_21_c01_IRQ</t>
  </si>
  <si>
    <t xml:space="preserve">EN_SPV_21_c03_IRQ</t>
  </si>
  <si>
    <t xml:space="preserve">EN_SPV_19_c01_ISR</t>
  </si>
  <si>
    <t xml:space="preserve">EN_SPV_20_c01_ISR</t>
  </si>
  <si>
    <t xml:space="preserve">EN_SPV_21_c01_ISR</t>
  </si>
  <si>
    <t xml:space="preserve">EN_SPV_13_c02_ITA</t>
  </si>
  <si>
    <t xml:space="preserve">EN_SPV_14_c02_ITA</t>
  </si>
  <si>
    <t xml:space="preserve">EN_SPV_15_c01_ITA</t>
  </si>
  <si>
    <t xml:space="preserve">EN_SPV_15_c02_ITA</t>
  </si>
  <si>
    <t xml:space="preserve">EN_SPV_16_c01_ITA</t>
  </si>
  <si>
    <t xml:space="preserve">EN_SPV_16_c02_ITA</t>
  </si>
  <si>
    <t xml:space="preserve">EN_SPV_17_c01_ITA</t>
  </si>
  <si>
    <t xml:space="preserve">EN_SPV_17_c02_ITA</t>
  </si>
  <si>
    <t xml:space="preserve">EN_SPV_18_c01_ITA</t>
  </si>
  <si>
    <t xml:space="preserve">EN_SPV_17_c01_JAM</t>
  </si>
  <si>
    <t xml:space="preserve">EN_SPV_18_c01_JAM</t>
  </si>
  <si>
    <t xml:space="preserve">EN_SPV_22_c01_JOR</t>
  </si>
  <si>
    <t xml:space="preserve">EN_SPV_22_c02_JOR</t>
  </si>
  <si>
    <t xml:space="preserve">Japan</t>
  </si>
  <si>
    <t xml:space="preserve">EN_SPV_12_c02_JPN</t>
  </si>
  <si>
    <t xml:space="preserve">*0.51</t>
  </si>
  <si>
    <t xml:space="preserve">EN_SPV_12_c03_JPN</t>
  </si>
  <si>
    <t xml:space="preserve">EN_SPV_13_c02_JPN</t>
  </si>
  <si>
    <t xml:space="preserve">EN_SPV_13_c03_JPN</t>
  </si>
  <si>
    <t xml:space="preserve">EN_SPV_13_c04_JPN</t>
  </si>
  <si>
    <t xml:space="preserve">EN_SPV_14_c01_JPN</t>
  </si>
  <si>
    <t xml:space="preserve">EN_SPV_14_c02_JPN</t>
  </si>
  <si>
    <t xml:space="preserve">EN_SPV_14_c03_JPN</t>
  </si>
  <si>
    <t xml:space="preserve">EN_SPV_14_c04_JPN</t>
  </si>
  <si>
    <t xml:space="preserve">EN_SPV_15_c01_JPN</t>
  </si>
  <si>
    <t xml:space="preserve">EN_SPV_15_c02_JPN</t>
  </si>
  <si>
    <t xml:space="preserve">EN_SPV_16_c01_JPN</t>
  </si>
  <si>
    <t xml:space="preserve">EN_SPV_16_c02_JPN</t>
  </si>
  <si>
    <t xml:space="preserve">EN_SPV_17_c03_KAZ</t>
  </si>
  <si>
    <t xml:space="preserve">EN_SPV_17_c04_KAZ</t>
  </si>
  <si>
    <t xml:space="preserve">EN_SPV_19_c02_KEN</t>
  </si>
  <si>
    <t xml:space="preserve">EN_SPV_19_c03_KEN</t>
  </si>
  <si>
    <t xml:space="preserve">EN_SPV_20_c01_KEN</t>
  </si>
  <si>
    <t xml:space="preserve">EN_SPV_20_c02_KEN</t>
  </si>
  <si>
    <t xml:space="preserve">EN_SPV_20_c03_KEN</t>
  </si>
  <si>
    <t xml:space="preserve">EN_SPV_16_c02_KGZ</t>
  </si>
  <si>
    <t xml:space="preserve">EN_SPV_17_c01_KGZ</t>
  </si>
  <si>
    <t xml:space="preserve">EN_SPV_17_c02_KGZ</t>
  </si>
  <si>
    <t xml:space="preserve">EN_SPV_18_c01_KGZ</t>
  </si>
  <si>
    <t xml:space="preserve">EN_SPV_16_c02_KHM</t>
  </si>
  <si>
    <t xml:space="preserve">EN_SPV_17_c01_KHM</t>
  </si>
  <si>
    <t xml:space="preserve">EN_SPV_17_c02_KHM</t>
  </si>
  <si>
    <t xml:space="preserve">EN_SPV_14_c02_KOR</t>
  </si>
  <si>
    <t xml:space="preserve">EN_SPV_14_c03_KOR</t>
  </si>
  <si>
    <t xml:space="preserve">EN_SPV_15_c01_KOR</t>
  </si>
  <si>
    <t xml:space="preserve">EN_SPV_15_c02_KOR</t>
  </si>
  <si>
    <t xml:space="preserve">EN_SPV_15_c03_KOR</t>
  </si>
  <si>
    <t xml:space="preserve">EN_SPV_16_c01_KOR</t>
  </si>
  <si>
    <t xml:space="preserve">EN_SPV_16_c02_KOR</t>
  </si>
  <si>
    <t xml:space="preserve">EN_SPV_19_c01_KWT</t>
  </si>
  <si>
    <t xml:space="preserve">EN_SPV_19_c02_KWT</t>
  </si>
  <si>
    <t xml:space="preserve">EN_SPV_16_c01_LAO</t>
  </si>
  <si>
    <t xml:space="preserve">EN_SPV_16_c02_LAO</t>
  </si>
  <si>
    <t xml:space="preserve">EN_SPV_18_c01_LBN</t>
  </si>
  <si>
    <t xml:space="preserve">EN_SPV_19_c01_LBN</t>
  </si>
  <si>
    <t xml:space="preserve">EN_SPV_20_c01_LBN</t>
  </si>
  <si>
    <t xml:space="preserve">EN_SPV_16_c02_LBR</t>
  </si>
  <si>
    <t xml:space="preserve">EN_SPV_16_c03_LBR</t>
  </si>
  <si>
    <t xml:space="preserve">EN_SPV_22_c04_LBY</t>
  </si>
  <si>
    <t xml:space="preserve">EN_SPV_23_c04_LBY</t>
  </si>
  <si>
    <t xml:space="preserve">EN_SPV_16_c01_LKA</t>
  </si>
  <si>
    <t xml:space="preserve">EN_SPV_16_c02_LKA</t>
  </si>
  <si>
    <t xml:space="preserve">EN_SPV_17_c01_LKA</t>
  </si>
  <si>
    <t xml:space="preserve">EN_SPV_17_c02_LKA</t>
  </si>
  <si>
    <t xml:space="preserve">EN_SPV_18_c01_LKA</t>
  </si>
  <si>
    <t xml:space="preserve">EN_SPV_20_c01_LSO</t>
  </si>
  <si>
    <t xml:space="preserve">EN_SPV_11_c03_LTU</t>
  </si>
  <si>
    <t xml:space="preserve">EN_SPV_12_c03_LTU</t>
  </si>
  <si>
    <t xml:space="preserve">EN_SPV_12_c03_LUX</t>
  </si>
  <si>
    <t xml:space="preserve">EN_SPV_11_c03_LVA</t>
  </si>
  <si>
    <t xml:space="preserve">EN_SPV_12_c03_LVA</t>
  </si>
  <si>
    <t xml:space="preserve">EN_SPV_20_c03_MAR</t>
  </si>
  <si>
    <t xml:space="preserve">EN_SPV_21_c01_MAR</t>
  </si>
  <si>
    <t xml:space="preserve">EN_SPV_21_c02_MAR</t>
  </si>
  <si>
    <t xml:space="preserve">EN_SPV_21_c03_MAR</t>
  </si>
  <si>
    <t xml:space="preserve">EN_SPV_22_c01_MAR</t>
  </si>
  <si>
    <t xml:space="preserve">EN_SPV_14_c02_MDA</t>
  </si>
  <si>
    <t xml:space="preserve">EN_SPV_20_c04_MDG</t>
  </si>
  <si>
    <t xml:space="preserve">EN_SPV_21_c03_MDG</t>
  </si>
  <si>
    <t xml:space="preserve">EN_SPV_21_c04_MDG</t>
  </si>
  <si>
    <t xml:space="preserve">EN_SPV_21_c01_MEX</t>
  </si>
  <si>
    <t xml:space="preserve">EN_SPV_21_c02_MEX</t>
  </si>
  <si>
    <t xml:space="preserve">EN_SPV_21_c03_MEX</t>
  </si>
  <si>
    <t xml:space="preserve">EN_SPV_22_c01_MEX</t>
  </si>
  <si>
    <t xml:space="preserve">EN_SPV_22_c02_MEX</t>
  </si>
  <si>
    <t xml:space="preserve">EN_SPV_22_c03_MEX</t>
  </si>
  <si>
    <t xml:space="preserve">EN_SPV_16_c02_MKD</t>
  </si>
  <si>
    <t xml:space="preserve">EN_SPV_20_c02_MLI</t>
  </si>
  <si>
    <t xml:space="preserve">EN_SPV_20_c03_MLI</t>
  </si>
  <si>
    <t xml:space="preserve">EN_SPV_17_c01_MMR</t>
  </si>
  <si>
    <t xml:space="preserve">EN_SPV_15_c02_MNE</t>
  </si>
  <si>
    <t xml:space="preserve">EN_SPV_16_c01_MNE</t>
  </si>
  <si>
    <t xml:space="preserve">EN_SPV_16_c02_MNE</t>
  </si>
  <si>
    <t xml:space="preserve">EN_SPV_21_c01_MNG</t>
  </si>
  <si>
    <t xml:space="preserve">EN_SPV_21_c02_MNG</t>
  </si>
  <si>
    <t xml:space="preserve">EN_SPV_17_c02_MOZ</t>
  </si>
  <si>
    <t xml:space="preserve">EN_SPV_17_c03_MOZ</t>
  </si>
  <si>
    <t xml:space="preserve">EN_SPV_17_c04_MOZ</t>
  </si>
  <si>
    <t xml:space="preserve">EN_SPV_18_c01_MOZ</t>
  </si>
  <si>
    <t xml:space="preserve">EN_SPV_18_c02_MOZ</t>
  </si>
  <si>
    <t xml:space="preserve">EN_SPV_18_c03_MOZ</t>
  </si>
  <si>
    <t xml:space="preserve">EN_SPV_18_c04_MOZ</t>
  </si>
  <si>
    <t xml:space="preserve">EN_SPV_19_c01_MOZ</t>
  </si>
  <si>
    <t xml:space="preserve">EN_SPV_19_c02_MOZ</t>
  </si>
  <si>
    <t xml:space="preserve">EN_SPV_21_c02_MRT</t>
  </si>
  <si>
    <t xml:space="preserve">EN_SPV_17_c01_MWI</t>
  </si>
  <si>
    <t xml:space="preserve">EN_SPV_17_c02_MWI</t>
  </si>
  <si>
    <t xml:space="preserve">EN_SPV_18_c01_MWI</t>
  </si>
  <si>
    <t xml:space="preserve">EN_SPV_18_c02_MWI</t>
  </si>
  <si>
    <t xml:space="preserve">EN_SPV_19_c01_MWI</t>
  </si>
  <si>
    <t xml:space="preserve">EN_SPV_19_c02_MWI</t>
  </si>
  <si>
    <t xml:space="preserve">EN_SPV_14_c02_MYS</t>
  </si>
  <si>
    <t xml:space="preserve">EN_SPV_14_c03_MYS</t>
  </si>
  <si>
    <t xml:space="preserve">EN_SPV_14_c04_MYS</t>
  </si>
  <si>
    <t xml:space="preserve">EN_SPV_15_c01_MYS</t>
  </si>
  <si>
    <t xml:space="preserve">EN_SPV_15_c02_MYS</t>
  </si>
  <si>
    <t xml:space="preserve">EN_SPV_15_c03_MYS</t>
  </si>
  <si>
    <t xml:space="preserve">EN_SPV_15_c04_MYS</t>
  </si>
  <si>
    <t xml:space="preserve">EN_SPV_16_c01_MYS</t>
  </si>
  <si>
    <t xml:space="preserve">EN_SPV_16_c02_MYS</t>
  </si>
  <si>
    <t xml:space="preserve">EN_SPV_16_c03_MYS</t>
  </si>
  <si>
    <t xml:space="preserve">EN_SPV_23_c01_NAM</t>
  </si>
  <si>
    <t xml:space="preserve">EN_SPV_22_c03_NER</t>
  </si>
  <si>
    <t xml:space="preserve">EN_SPV_22_c04_NER</t>
  </si>
  <si>
    <t xml:space="preserve">EN_SPV_18_c01_NGA</t>
  </si>
  <si>
    <t xml:space="preserve">EN_SPV_18_c03_NGA</t>
  </si>
  <si>
    <t xml:space="preserve">EN_SPV_19_c01_NGA</t>
  </si>
  <si>
    <t xml:space="preserve">EN_SPV_19_c02_NGA</t>
  </si>
  <si>
    <t xml:space="preserve">EN_SPV_19_c03_NGA</t>
  </si>
  <si>
    <t xml:space="preserve">EN_SPV_19_c04_NGA</t>
  </si>
  <si>
    <t xml:space="preserve">EN_SPV_16_c01_NIC</t>
  </si>
  <si>
    <t xml:space="preserve">EN_SPV_16_c02_NIC</t>
  </si>
  <si>
    <t xml:space="preserve">EN_SPV_16_c04_NIC</t>
  </si>
  <si>
    <t xml:space="preserve">EN_SPV_17_c01_NIC</t>
  </si>
  <si>
    <t xml:space="preserve">EN_SPV_17_c03_NIC</t>
  </si>
  <si>
    <t xml:space="preserve">EN_SPV_17_c04_NIC</t>
  </si>
  <si>
    <t xml:space="preserve">EN_SPV_18_c01_NIC</t>
  </si>
  <si>
    <t xml:space="preserve">EN_SPV_19_c01_NIC</t>
  </si>
  <si>
    <t xml:space="preserve">EN_SPV_11_c03_NLD</t>
  </si>
  <si>
    <t xml:space="preserve">EN_SPV_12_c03_NLD</t>
  </si>
  <si>
    <t xml:space="preserve">EN_SPV_10_c03_NOR</t>
  </si>
  <si>
    <t xml:space="preserve">EN_SPV_11_c03_NOR</t>
  </si>
  <si>
    <t xml:space="preserve">EN_SPV_12_c03_NOR</t>
  </si>
  <si>
    <t xml:space="preserve">EN_SPV_14_c02_NPL</t>
  </si>
  <si>
    <t xml:space="preserve">EN_SPV_15_c01_NPL</t>
  </si>
  <si>
    <t xml:space="preserve">EN_SPV_15_c02_NPL</t>
  </si>
  <si>
    <t xml:space="preserve">EN_SPV_16_c01_NPL</t>
  </si>
  <si>
    <t xml:space="preserve">EN_SPV_16_c02_NPL</t>
  </si>
  <si>
    <t xml:space="preserve">EN_SPV_17_c01_NPL</t>
  </si>
  <si>
    <t xml:space="preserve">EN_SPV_17_c02_NPL</t>
  </si>
  <si>
    <t xml:space="preserve">EN_SPV_21_c01_OMN</t>
  </si>
  <si>
    <t xml:space="preserve">EN_SPV_22_c01_OMN</t>
  </si>
  <si>
    <t xml:space="preserve">EN_SPV_22_c02_OMN</t>
  </si>
  <si>
    <t xml:space="preserve">EN_SPV_18_c01_PAK</t>
  </si>
  <si>
    <t xml:space="preserve">EN_SPV_18_c02_PAK</t>
  </si>
  <si>
    <t xml:space="preserve">EN_SPV_18_c04_PAK</t>
  </si>
  <si>
    <t xml:space="preserve">EN_SPV_19_c01_PAK</t>
  </si>
  <si>
    <t xml:space="preserve">EN_SPV_19_c02_PAK</t>
  </si>
  <si>
    <t xml:space="preserve">EN_SPV_19_c03_PAK</t>
  </si>
  <si>
    <t xml:space="preserve">EN_SPV_20_c01_PAK</t>
  </si>
  <si>
    <t xml:space="preserve">EN_SPV_20_c02_PAK</t>
  </si>
  <si>
    <t xml:space="preserve">EN_SPV_20_c03_PAK</t>
  </si>
  <si>
    <t xml:space="preserve">EN_SPV_21_c01_PAK</t>
  </si>
  <si>
    <t xml:space="preserve">EN_SPV_21_c02_PAK</t>
  </si>
  <si>
    <t xml:space="preserve">EN_SPV_21_c03_PAK</t>
  </si>
  <si>
    <t xml:space="preserve">EN_SPV_22_c01_PAK</t>
  </si>
  <si>
    <t xml:space="preserve">EN_SPV_22_c02_PAK</t>
  </si>
  <si>
    <t xml:space="preserve">EN_SPV_16_c02_PAN</t>
  </si>
  <si>
    <t xml:space="preserve">EN_SPV_16_c04_PAN</t>
  </si>
  <si>
    <t xml:space="preserve">EN_SPV_17_c01_PAN</t>
  </si>
  <si>
    <t xml:space="preserve">EN_SPV_17_c02_PAN</t>
  </si>
  <si>
    <t xml:space="preserve">EN_SPV_16_c01_PER</t>
  </si>
  <si>
    <t xml:space="preserve">EN_SPV_16_c02_PER</t>
  </si>
  <si>
    <t xml:space="preserve">EN_SPV_16_c03_PER</t>
  </si>
  <si>
    <t xml:space="preserve">EN_SPV_17_c01_PER</t>
  </si>
  <si>
    <t xml:space="preserve">EN_SPV_17_c02_PER</t>
  </si>
  <si>
    <t xml:space="preserve">EN_SPV_18_c01_PER</t>
  </si>
  <si>
    <t xml:space="preserve">EN_SPV_18_c02_PER</t>
  </si>
  <si>
    <t xml:space="preserve">EN_SPV_18_c03_PER</t>
  </si>
  <si>
    <t xml:space="preserve">EN_SPV_19_c01_PER</t>
  </si>
  <si>
    <t xml:space="preserve">EN_SPV_19_c02_PER</t>
  </si>
  <si>
    <t xml:space="preserve">EN_SPV_20_c01_PER</t>
  </si>
  <si>
    <t xml:space="preserve">EN_SPV_20_c02_PER</t>
  </si>
  <si>
    <t xml:space="preserve">EN_SPV_21_c01_PER</t>
  </si>
  <si>
    <t xml:space="preserve">EN_SPV_21_c02_PER</t>
  </si>
  <si>
    <t xml:space="preserve">EN_SPV_22_c01_PER</t>
  </si>
  <si>
    <t xml:space="preserve">EN_SPV_23_c01_PER</t>
  </si>
  <si>
    <t xml:space="preserve">EN_SPV_15_c02_PHL</t>
  </si>
  <si>
    <t xml:space="preserve">EN_SPV_15_c03_PHL</t>
  </si>
  <si>
    <t xml:space="preserve">EN_SPV_16_c01_PHL</t>
  </si>
  <si>
    <t xml:space="preserve">EN_SPV_16_c02_PHL</t>
  </si>
  <si>
    <t xml:space="preserve">EN_SPV_16_c03_PHL</t>
  </si>
  <si>
    <t xml:space="preserve">EN_SPV_16_c04_PHL</t>
  </si>
  <si>
    <t xml:space="preserve">EN_SPV_17_c01_PHL</t>
  </si>
  <si>
    <t xml:space="preserve">EN_SPV_17_c02_PHL</t>
  </si>
  <si>
    <t xml:space="preserve">EN_SPV_17_c04_PHL</t>
  </si>
  <si>
    <t xml:space="preserve">EN_SPV_18_c01_PHL</t>
  </si>
  <si>
    <t xml:space="preserve">EN_SPV_13_c04_PNG</t>
  </si>
  <si>
    <t xml:space="preserve">EN_SPV_14_c03_PNG</t>
  </si>
  <si>
    <t xml:space="preserve">EN_SPV_14_c04_PNG</t>
  </si>
  <si>
    <t xml:space="preserve">EN_SPV_15_c02_PNG</t>
  </si>
  <si>
    <t xml:space="preserve">EN_SPV_15_c03_PNG</t>
  </si>
  <si>
    <t xml:space="preserve">EN_SPV_15_c04_PNG</t>
  </si>
  <si>
    <t xml:space="preserve">EN_SPV_16_c01_PNG</t>
  </si>
  <si>
    <t xml:space="preserve">EN_SPV_16_c02_PNG</t>
  </si>
  <si>
    <t xml:space="preserve">EN_SPV_16_c03_PNG</t>
  </si>
  <si>
    <t xml:space="preserve">EN_SPV_16_c04_PNG</t>
  </si>
  <si>
    <t xml:space="preserve">EN_SPV_17_c01_PNG</t>
  </si>
  <si>
    <t xml:space="preserve">EN_SPV_17_c02_PNG</t>
  </si>
  <si>
    <t xml:space="preserve">EN_SPV_11_c03_POL</t>
  </si>
  <si>
    <t xml:space="preserve">EN_SPV_12_c02_POL</t>
  </si>
  <si>
    <t xml:space="preserve">EN_SPV_12_c03_POL</t>
  </si>
  <si>
    <t xml:space="preserve">EN_SPV_15_c02_PRK</t>
  </si>
  <si>
    <t xml:space="preserve">EN_SPV_16_c01_PRK</t>
  </si>
  <si>
    <t xml:space="preserve">EN_SPV_16_c02_PRK</t>
  </si>
  <si>
    <t xml:space="preserve">EN_SPV_16_c03_PRK</t>
  </si>
  <si>
    <t xml:space="preserve">EN_SPV_17_c01_PRK</t>
  </si>
  <si>
    <t xml:space="preserve">EN_SPV_17_c02_PRK</t>
  </si>
  <si>
    <t xml:space="preserve">EN_SPV_17_c01_PRT</t>
  </si>
  <si>
    <t xml:space="preserve">EN_SPV_18_c01_PRT</t>
  </si>
  <si>
    <t xml:space="preserve">EN_SPV_19_c01_PRT</t>
  </si>
  <si>
    <t xml:space="preserve">EN_SPV_17_c02_PRY</t>
  </si>
  <si>
    <t xml:space="preserve">EN_SPV_19_c01_PSE</t>
  </si>
  <si>
    <t xml:space="preserve">EN_SPV_20_c01_PSE</t>
  </si>
  <si>
    <t xml:space="preserve">EN_SPV_19_c01_QAT</t>
  </si>
  <si>
    <t xml:space="preserve">EN_SPV_14_c02_ROU</t>
  </si>
  <si>
    <t xml:space="preserve">EN_SPV_15_c03_ROU</t>
  </si>
  <si>
    <t xml:space="preserve">EN_SPV_15_c01_RUS</t>
  </si>
  <si>
    <t xml:space="preserve">EN_SPV_15_c02_RUS</t>
  </si>
  <si>
    <t xml:space="preserve">EN_SPV_15_c03_RUS</t>
  </si>
  <si>
    <t xml:space="preserve">EN_SPV_15_c04_RUS</t>
  </si>
  <si>
    <t xml:space="preserve">EN_SPV_16_c01_RUS</t>
  </si>
  <si>
    <t xml:space="preserve">EN_SPV_16_c02_RUS</t>
  </si>
  <si>
    <t xml:space="preserve">EN_SPV_16_c03_RUS</t>
  </si>
  <si>
    <t xml:space="preserve">EN_SPV_16_c04_RUS</t>
  </si>
  <si>
    <t xml:space="preserve">EN_SPV_17_c01_RUS</t>
  </si>
  <si>
    <t xml:space="preserve">EN_SPV_17_c02_RUS</t>
  </si>
  <si>
    <t xml:space="preserve">EN_SPV_17_c03_RUS</t>
  </si>
  <si>
    <t xml:space="preserve">EN_SPV_17_c04_RUS</t>
  </si>
  <si>
    <t xml:space="preserve">EN_SPV_18_c01_RUS</t>
  </si>
  <si>
    <t xml:space="preserve">EN_SPV_18_c02_RUS</t>
  </si>
  <si>
    <t xml:space="preserve">EN_SPV_18_c03_RUS</t>
  </si>
  <si>
    <t xml:space="preserve">EN_SPV_15_c02_RWA</t>
  </si>
  <si>
    <t xml:space="preserve">EN_SPV_16_c02_RWA</t>
  </si>
  <si>
    <t xml:space="preserve">EN_SPV_17_c01_RWA</t>
  </si>
  <si>
    <t xml:space="preserve">EN_SPV_17_c02_RWA</t>
  </si>
  <si>
    <t xml:space="preserve">EN_SPV_21_c01_SAU</t>
  </si>
  <si>
    <t xml:space="preserve">EN_SPV_22_c01_SAU</t>
  </si>
  <si>
    <t xml:space="preserve">EN_SPV_22_c02_SAU</t>
  </si>
  <si>
    <t xml:space="preserve">EN_SPV_22_c03_SAU</t>
  </si>
  <si>
    <t xml:space="preserve">EN_SPV_23_c01_SAU</t>
  </si>
  <si>
    <t xml:space="preserve">EN_SPV_18_c01_SEN</t>
  </si>
  <si>
    <t xml:space="preserve">EN_SPV_19_c01_SEN</t>
  </si>
  <si>
    <t xml:space="preserve">EN_SPV_16_c01_SLE</t>
  </si>
  <si>
    <t xml:space="preserve">EN_SPV_16_c02_SLE</t>
  </si>
  <si>
    <t xml:space="preserve">EN_SPV_17_c01_SLE</t>
  </si>
  <si>
    <t xml:space="preserve">EN_SPV_17_c02_SLE</t>
  </si>
  <si>
    <t xml:space="preserve">EN_SPV_19_c01_SLV</t>
  </si>
  <si>
    <t xml:space="preserve">EN_SPV_21_c01_SOM</t>
  </si>
  <si>
    <t xml:space="preserve">EN_SPV_14_c02_SRB</t>
  </si>
  <si>
    <t xml:space="preserve">EN_SPV_15_c02_SRB</t>
  </si>
  <si>
    <t xml:space="preserve">EN_SPV_17_c01_SSD</t>
  </si>
  <si>
    <t xml:space="preserve">EN_SPV_17_c03_SSD</t>
  </si>
  <si>
    <t xml:space="preserve">EN_SPV_18_c01_SSD</t>
  </si>
  <si>
    <t xml:space="preserve">EN_SPV_18_c02_SSD</t>
  </si>
  <si>
    <t xml:space="preserve">EN_SPV_18_c03_SSD</t>
  </si>
  <si>
    <t xml:space="preserve">EN_SPV_18_c04_SSD</t>
  </si>
  <si>
    <t xml:space="preserve">EN_SPV_19_c03_SSD</t>
  </si>
  <si>
    <t xml:space="preserve">EN_SPV_19_c04_SSD</t>
  </si>
  <si>
    <t xml:space="preserve">EN_SPV_16_c04_SUR</t>
  </si>
  <si>
    <t xml:space="preserve">EN_SPV_17_c01_SUR</t>
  </si>
  <si>
    <t xml:space="preserve">EN_SPV_17_c02_SUR</t>
  </si>
  <si>
    <t xml:space="preserve">EN_SPV_17_c03_SUR</t>
  </si>
  <si>
    <t xml:space="preserve">EN_SPV_13_c02_SVK</t>
  </si>
  <si>
    <t xml:space="preserve">EN_SPV_14_c02_SVN</t>
  </si>
  <si>
    <t xml:space="preserve">EN_SPV_11_c03_SWE</t>
  </si>
  <si>
    <t xml:space="preserve">EN_SPV_12_c02_SWE</t>
  </si>
  <si>
    <t xml:space="preserve">EN_SPV_12_c03_SWE</t>
  </si>
  <si>
    <t xml:space="preserve">EN_SPV_13_c03_SWE</t>
  </si>
  <si>
    <t xml:space="preserve">EN_SPV_17_c01_SWZ</t>
  </si>
  <si>
    <t xml:space="preserve">EN_SPV_17_c02_SWZ</t>
  </si>
  <si>
    <t xml:space="preserve">EN_SPV_18_c01_SWZ</t>
  </si>
  <si>
    <t xml:space="preserve">EN_SPV_20_c02_SYR</t>
  </si>
  <si>
    <t xml:space="preserve">EN_SPV_20_c03_SYR</t>
  </si>
  <si>
    <t xml:space="preserve">EN_SPV_21_c01_SYR</t>
  </si>
  <si>
    <t xml:space="preserve">EN_SPV_21_c02_SYR</t>
  </si>
  <si>
    <t xml:space="preserve">EN_SPV_21_c03_SYR</t>
  </si>
  <si>
    <t xml:space="preserve">EN_SPV_22_c03_TCD</t>
  </si>
  <si>
    <t xml:space="preserve">EN_SPV_23_c04_TCD</t>
  </si>
  <si>
    <t xml:space="preserve">EN_SPV_17_c02_TGO</t>
  </si>
  <si>
    <t xml:space="preserve">EN_SPV_16_c01_THA</t>
  </si>
  <si>
    <t xml:space="preserve">EN_SPV_17_c01_THA</t>
  </si>
  <si>
    <t xml:space="preserve">EN_SPV_17_c02_THA</t>
  </si>
  <si>
    <t xml:space="preserve">EN_SPV_15_c02_TJK</t>
  </si>
  <si>
    <t xml:space="preserve">EN_SPV_16_c01_TJK</t>
  </si>
  <si>
    <t xml:space="preserve">EN_SPV_16_c02_TJK</t>
  </si>
  <si>
    <t xml:space="preserve">EN_SPV_17_c01_TJK</t>
  </si>
  <si>
    <t xml:space="preserve">EN_SPV_17_c02_TJK</t>
  </si>
  <si>
    <t xml:space="preserve">EN_SPV_18_c03_TKM</t>
  </si>
  <si>
    <t xml:space="preserve">EN_SPV_19_c01_TKM</t>
  </si>
  <si>
    <t xml:space="preserve">EN_SPV_17_c02_TTO</t>
  </si>
  <si>
    <t xml:space="preserve">EN_SPV_20_c02_TUN</t>
  </si>
  <si>
    <t xml:space="preserve">EN_SPV_20_c03_TUN</t>
  </si>
  <si>
    <t xml:space="preserve">EN_SPV_14_c02_TUR</t>
  </si>
  <si>
    <t xml:space="preserve">EN_SPV_15_c01_TUR</t>
  </si>
  <si>
    <t xml:space="preserve">EN_SPV_15_c02_TUR</t>
  </si>
  <si>
    <t xml:space="preserve">EN_SPV_16_c01_TUR</t>
  </si>
  <si>
    <t xml:space="preserve">EN_SPV_16_c02_TUR</t>
  </si>
  <si>
    <t xml:space="preserve">EN_SPV_17_c01_TUR</t>
  </si>
  <si>
    <t xml:space="preserve">EN_SPV_17_c02_TUR</t>
  </si>
  <si>
    <t xml:space="preserve">EN_SPV_18_c01_TUR</t>
  </si>
  <si>
    <t xml:space="preserve">EN_SPV_18_c02_TUR</t>
  </si>
  <si>
    <t xml:space="preserve">EN_SPV_19_c01_TUR</t>
  </si>
  <si>
    <t xml:space="preserve">EN_SPV_19_c03_TZA</t>
  </si>
  <si>
    <t xml:space="preserve">EN_SPV_20_c01_TZA</t>
  </si>
  <si>
    <t xml:space="preserve">EN_SPV_20_c02_TZA</t>
  </si>
  <si>
    <t xml:space="preserve">EN_SPV_19_c01_UGA</t>
  </si>
  <si>
    <t xml:space="preserve">EN_SPV_19_c02_UGA</t>
  </si>
  <si>
    <t xml:space="preserve">EN_SPV_19_c03_UGA</t>
  </si>
  <si>
    <t xml:space="preserve">EN_SPV_14_c02_UKR</t>
  </si>
  <si>
    <t xml:space="preserve">EN_SPV_15_c02_UKR</t>
  </si>
  <si>
    <t xml:space="preserve">EN_SPV_17_c01_URY</t>
  </si>
  <si>
    <t xml:space="preserve">EN_SPV_14_c02_USA</t>
  </si>
  <si>
    <t xml:space="preserve">EN_SPV_14_c03_USA</t>
  </si>
  <si>
    <t xml:space="preserve">EN_SPV_15_c01_USA</t>
  </si>
  <si>
    <t xml:space="preserve">EN_SPV_15_c02_USA</t>
  </si>
  <si>
    <t xml:space="preserve">EN_SPV_15_c03_USA</t>
  </si>
  <si>
    <t xml:space="preserve">EN_SPV_15_c04_USA</t>
  </si>
  <si>
    <t xml:space="preserve">EN_SPV_16_c01_USA</t>
  </si>
  <si>
    <t xml:space="preserve">EN_SPV_16_c02_USA</t>
  </si>
  <si>
    <t xml:space="preserve">EN_SPV_16_c03_USA</t>
  </si>
  <si>
    <t xml:space="preserve">EN_SPV_16_c04_USA</t>
  </si>
  <si>
    <t xml:space="preserve">EN_SPV_17_c01_USA</t>
  </si>
  <si>
    <t xml:space="preserve">EN_SPV_17_c02_USA</t>
  </si>
  <si>
    <t xml:space="preserve">EN_SPV_17_c03_USA</t>
  </si>
  <si>
    <t xml:space="preserve">EN_SPV_17_c04_USA</t>
  </si>
  <si>
    <t xml:space="preserve">EN_SPV_18_c01_USA</t>
  </si>
  <si>
    <t xml:space="preserve">EN_SPV_18_c02_USA</t>
  </si>
  <si>
    <t xml:space="preserve">EN_SPV_18_c03_USA</t>
  </si>
  <si>
    <t xml:space="preserve">EN_SPV_18_c04_USA</t>
  </si>
  <si>
    <t xml:space="preserve">EN_SPV_19_c01_USA</t>
  </si>
  <si>
    <t xml:space="preserve">EN_SPV_19_c02_USA</t>
  </si>
  <si>
    <t xml:space="preserve">EN_SPV_19_c03_USA</t>
  </si>
  <si>
    <t xml:space="preserve">EN_SPV_20_c01_USA</t>
  </si>
  <si>
    <t xml:space="preserve">EN_SPV_20_c02_USA</t>
  </si>
  <si>
    <t xml:space="preserve">EN_SPV_20_c03_USA</t>
  </si>
  <si>
    <t xml:space="preserve">EN_SPV_21_c01_USA</t>
  </si>
  <si>
    <t xml:space="preserve">EN_SPV_21_c02_USA</t>
  </si>
  <si>
    <t xml:space="preserve">EN_SPV_21_c03_USA</t>
  </si>
  <si>
    <t xml:space="preserve">EN_SPV_22_c01_USA</t>
  </si>
  <si>
    <t xml:space="preserve">EN_SPV_22_c02_USA</t>
  </si>
  <si>
    <t xml:space="preserve">EN_SPV_18_c01_UZB</t>
  </si>
  <si>
    <t xml:space="preserve">EN_SPV_18_c02_UZB</t>
  </si>
  <si>
    <t xml:space="preserve">EN_SPV_17_c01_VEN</t>
  </si>
  <si>
    <t xml:space="preserve">EN_SPV_17_c02_VEN</t>
  </si>
  <si>
    <t xml:space="preserve">EN_SPV_17_c03_VEN</t>
  </si>
  <si>
    <t xml:space="preserve">EN_SPV_18_c01_VEN</t>
  </si>
  <si>
    <t xml:space="preserve">EN_SPV_18_c02_VEN</t>
  </si>
  <si>
    <t xml:space="preserve">EN_SPV_18_c03_VEN</t>
  </si>
  <si>
    <t xml:space="preserve">EN_SPV_18_c04_VEN</t>
  </si>
  <si>
    <t xml:space="preserve">EN_SPV_19_c01_VEN</t>
  </si>
  <si>
    <t xml:space="preserve">EN_SPV_19_c02_VEN</t>
  </si>
  <si>
    <t xml:space="preserve">EN_SPV_20_c01_VEN</t>
  </si>
  <si>
    <t xml:space="preserve">EN_SPV_20_c03_VEN</t>
  </si>
  <si>
    <t xml:space="preserve">EN_SPV_20_c04_VEN</t>
  </si>
  <si>
    <t xml:space="preserve">EN_SPV_12_c03_VNM</t>
  </si>
  <si>
    <t xml:space="preserve">EN_SPV_13_c02_VNM</t>
  </si>
  <si>
    <t xml:space="preserve">EN_SPV_13_c03_VNM</t>
  </si>
  <si>
    <t xml:space="preserve">EN_SPV_14_c02_VNM</t>
  </si>
  <si>
    <t xml:space="preserve">EN_SPV_14_c03_VNM</t>
  </si>
  <si>
    <t xml:space="preserve">EN_SPV_15_c02_VNM</t>
  </si>
  <si>
    <t xml:space="preserve">EN_SPV_15_c03_VNM</t>
  </si>
  <si>
    <t xml:space="preserve">EN_SPV_16_c01_VNM</t>
  </si>
  <si>
    <t xml:space="preserve">EN_SPV_16_c02_VNM</t>
  </si>
  <si>
    <t xml:space="preserve">EN_SPV_17_c01_VNM</t>
  </si>
  <si>
    <t xml:space="preserve">EN_SPV_17_c02_VNM</t>
  </si>
  <si>
    <t xml:space="preserve">EN_SPV_14_c04_VUT</t>
  </si>
  <si>
    <t xml:space="preserve">EN_SPV_22_c03_YEM</t>
  </si>
  <si>
    <t xml:space="preserve">EN_SPV_21_c01_ZAF</t>
  </si>
  <si>
    <t xml:space="preserve">EN_SPV_21_c02_ZAF</t>
  </si>
  <si>
    <t xml:space="preserve">EN_SPV_21_c03_ZAF</t>
  </si>
  <si>
    <t xml:space="preserve">EN_SPV_22_c01_ZAF</t>
  </si>
  <si>
    <t xml:space="preserve">EN_SPV_22_c02_ZAF</t>
  </si>
  <si>
    <t xml:space="preserve">EN_SPV_22_c03_ZAF</t>
  </si>
  <si>
    <t xml:space="preserve">EN_SPV_19_c04_ZMB</t>
  </si>
  <si>
    <t xml:space="preserve">EN_SPV_20_c01_ZMB</t>
  </si>
  <si>
    <t xml:space="preserve">EN_SPV_20_c02_ZMB</t>
  </si>
  <si>
    <t xml:space="preserve">EN_SPV_20_c03_ZMB</t>
  </si>
  <si>
    <t xml:space="preserve">EN_SPV_20_c01_ZWE</t>
  </si>
  <si>
    <t xml:space="preserve">EN_SPV_20_c02_ZWE</t>
  </si>
  <si>
    <t xml:space="preserve">EN_SPV_20_c03_ZWE</t>
  </si>
  <si>
    <t xml:space="preserve">EN_WON_45_c01_AFG</t>
  </si>
  <si>
    <t xml:space="preserve">*0.87</t>
  </si>
  <si>
    <t xml:space="preserve">EN_WON_46_c01_AFG</t>
  </si>
  <si>
    <t xml:space="preserve">EN_WON_46_c03_AFG</t>
  </si>
  <si>
    <t xml:space="preserve">EN_WON_48_c01_AFG</t>
  </si>
  <si>
    <t xml:space="preserve">EN_WON_49_c01_AFG</t>
  </si>
  <si>
    <t xml:space="preserve">EN_WON_50_c01_AFG</t>
  </si>
  <si>
    <t xml:space="preserve">EN_WON_51_c01_AFG</t>
  </si>
  <si>
    <t xml:space="preserve">EN_WON_53_c01_AFG</t>
  </si>
  <si>
    <t xml:space="preserve">EN_WON_15_c03_AGO</t>
  </si>
  <si>
    <t xml:space="preserve">*0.86</t>
  </si>
  <si>
    <t xml:space="preserve">EN_WON_15_c04_AGO</t>
  </si>
  <si>
    <t xml:space="preserve">EN_WON_16_c02_AGO</t>
  </si>
  <si>
    <t xml:space="preserve">EN_WON_16_c03_AGO</t>
  </si>
  <si>
    <t xml:space="preserve">EN_WON_16_c04_AGO</t>
  </si>
  <si>
    <t xml:space="preserve">EN_WON_17_c03_AGO</t>
  </si>
  <si>
    <t xml:space="preserve">EN_WON_17_c04_AGO</t>
  </si>
  <si>
    <t xml:space="preserve">EN_WON_18_c03_AGO</t>
  </si>
  <si>
    <t xml:space="preserve">EN_WON_18_c04_AGO</t>
  </si>
  <si>
    <t xml:space="preserve">EN_WON_19_c03_AGO</t>
  </si>
  <si>
    <t xml:space="preserve">EN_WON_19_c04_AGO</t>
  </si>
  <si>
    <t xml:space="preserve">EN_WON_20_c03_AGO</t>
  </si>
  <si>
    <t xml:space="preserve">EN_WON_20_c04_AGO</t>
  </si>
  <si>
    <t xml:space="preserve">EN_WON_17_c02_ALB</t>
  </si>
  <si>
    <t xml:space="preserve">*0.9</t>
  </si>
  <si>
    <t xml:space="preserve">EN_WON_17_c03_ALB</t>
  </si>
  <si>
    <t xml:space="preserve">EN_WON_18_c02_ALB</t>
  </si>
  <si>
    <t xml:space="preserve">EN_WON_18_c03_ALB</t>
  </si>
  <si>
    <t xml:space="preserve">EN_WON_19_c02_ALB</t>
  </si>
  <si>
    <t xml:space="preserve">EN_WON_19_c03_ALB</t>
  </si>
  <si>
    <t xml:space="preserve">EN_WON_20_c02_ALB</t>
  </si>
  <si>
    <t xml:space="preserve">EN_WON_20_c03_ALB</t>
  </si>
  <si>
    <t xml:space="preserve">EN_WON_20_c04_ALB</t>
  </si>
  <si>
    <t xml:space="preserve">EN_WON_21_c02_ALB</t>
  </si>
  <si>
    <t xml:space="preserve">EN_WON_21_c03_ALB</t>
  </si>
  <si>
    <t xml:space="preserve">EN_WON_22_c03_ALB</t>
  </si>
  <si>
    <t xml:space="preserve">EN_WON_23_c03_ALB</t>
  </si>
  <si>
    <t xml:space="preserve">EN_WON_24_c03_ALB</t>
  </si>
  <si>
    <t xml:space="preserve">EN_WON_25_c03_ALB</t>
  </si>
  <si>
    <t xml:space="preserve">EN_WON_26_c02_ALB</t>
  </si>
  <si>
    <t xml:space="preserve">EN_WON_26_c03_ALB</t>
  </si>
  <si>
    <t xml:space="preserve">EN_WON_27_c02_ALB</t>
  </si>
  <si>
    <t xml:space="preserve">EN_WON_27_c03_ALB</t>
  </si>
  <si>
    <t xml:space="preserve">EN_WON_29_c02_ALB</t>
  </si>
  <si>
    <t xml:space="preserve">EN_WON_30_c02_ALB</t>
  </si>
  <si>
    <t xml:space="preserve">EN_WON_19_c03_ARE</t>
  </si>
  <si>
    <t xml:space="preserve">*0.84</t>
  </si>
  <si>
    <t xml:space="preserve">EN_WON_20_c01_ARE</t>
  </si>
  <si>
    <t xml:space="preserve">EN_WON_20_c03_ARE</t>
  </si>
  <si>
    <t xml:space="preserve">EN_WON_21_c02_ARE</t>
  </si>
  <si>
    <t xml:space="preserve">EN_WON_21_c03_ARE</t>
  </si>
  <si>
    <t xml:space="preserve">EN_WON_22_c01_ARE</t>
  </si>
  <si>
    <t xml:space="preserve">EN_WON_22_c02_ARE</t>
  </si>
  <si>
    <t xml:space="preserve">EN_WON_23_c02_ARE</t>
  </si>
  <si>
    <t xml:space="preserve">EN_WON_24_c01_ARE</t>
  </si>
  <si>
    <t xml:space="preserve">EN_WON_24_c02_ARE</t>
  </si>
  <si>
    <t xml:space="preserve">EN_WON_25_c01_ARE</t>
  </si>
  <si>
    <t xml:space="preserve">EN_WON_25_c02_ARE</t>
  </si>
  <si>
    <t xml:space="preserve">EN_WON_26_c01_ARE</t>
  </si>
  <si>
    <t xml:space="preserve">EN_WON_27_c01_ARE</t>
  </si>
  <si>
    <t xml:space="preserve">EN_WON_28_c01_ARE</t>
  </si>
  <si>
    <t xml:space="preserve">EN_WON_28_c02_ARE</t>
  </si>
  <si>
    <t xml:space="preserve">EN_WON_29_c02_ARE</t>
  </si>
  <si>
    <t xml:space="preserve">EN_WON_49_c01_ARG</t>
  </si>
  <si>
    <t xml:space="preserve">*0.89</t>
  </si>
  <si>
    <t xml:space="preserve">EN_WON_50_c01_ARG</t>
  </si>
  <si>
    <t xml:space="preserve">EN_WON_51_c01_ARG</t>
  </si>
  <si>
    <t xml:space="preserve">EN_WON_52_c01_ARG</t>
  </si>
  <si>
    <t xml:space="preserve">EN_WON_52_c02_ARG</t>
  </si>
  <si>
    <t xml:space="preserve">EN_WON_53_c01_ARG</t>
  </si>
  <si>
    <t xml:space="preserve">EN_WON_54_c01_ARG</t>
  </si>
  <si>
    <t xml:space="preserve">EN_WON_54_c02_ARG</t>
  </si>
  <si>
    <t xml:space="preserve">EN_WON_55_c01_ARG</t>
  </si>
  <si>
    <t xml:space="preserve">EN_WON_55_c03_ARG</t>
  </si>
  <si>
    <t xml:space="preserve">EN_WON_56_c01_ARG</t>
  </si>
  <si>
    <t xml:space="preserve">EN_WON_56_c02_ARG</t>
  </si>
  <si>
    <t xml:space="preserve">EN_WON_57_c01_ARG</t>
  </si>
  <si>
    <t xml:space="preserve">EN_WON_58_c01_ARG</t>
  </si>
  <si>
    <t xml:space="preserve">EN_WON_58_c04_ARG</t>
  </si>
  <si>
    <t xml:space="preserve">EN_WON_59_c02_ARG</t>
  </si>
  <si>
    <t xml:space="preserve">EN_WON_64_c04_ARG</t>
  </si>
  <si>
    <t xml:space="preserve">EN_WON_20_c04_ARM</t>
  </si>
  <si>
    <t xml:space="preserve">EN_WON_21_c04_ARM</t>
  </si>
  <si>
    <t xml:space="preserve">EN_WON_23_c03_ARM</t>
  </si>
  <si>
    <t xml:space="preserve">EN_WON_24_c03_ARM</t>
  </si>
  <si>
    <t xml:space="preserve">EN_WON_24_c04_ARM</t>
  </si>
  <si>
    <t xml:space="preserve">EN_WON_28_c03_ARM</t>
  </si>
  <si>
    <t xml:space="preserve">EN_WON_32_c01_ATG</t>
  </si>
  <si>
    <t xml:space="preserve">EN_WON_38_c02_AUS</t>
  </si>
  <si>
    <t xml:space="preserve">EN_WON_38_c03_AUS</t>
  </si>
  <si>
    <t xml:space="preserve">EN_WON_39_c01_AUS</t>
  </si>
  <si>
    <t xml:space="preserve">EN_WON_39_c02_AUS</t>
  </si>
  <si>
    <t xml:space="preserve">EN_WON_39_c03_AUS</t>
  </si>
  <si>
    <t xml:space="preserve">EN_WON_39_c04_AUS</t>
  </si>
  <si>
    <t xml:space="preserve">EN_WON_40_c01_AUS</t>
  </si>
  <si>
    <t xml:space="preserve">EN_WON_40_c03_AUS</t>
  </si>
  <si>
    <t xml:space="preserve">EN_WON_41_c01_AUS</t>
  </si>
  <si>
    <t xml:space="preserve">EN_WON_41_c02_AUS</t>
  </si>
  <si>
    <t xml:space="preserve">EN_WON_42_c01_AUS</t>
  </si>
  <si>
    <t xml:space="preserve">EN_WON_42_c03_AUS</t>
  </si>
  <si>
    <t xml:space="preserve">EN_WON_45_c01_AUS</t>
  </si>
  <si>
    <t xml:space="preserve">EN_WON_46_c01_AUS</t>
  </si>
  <si>
    <t xml:space="preserve">EN_WON_47_c01_AUS</t>
  </si>
  <si>
    <t xml:space="preserve">EN_WON_49_c01_AUS</t>
  </si>
  <si>
    <t xml:space="preserve">EN_WON_50_c02_AUS</t>
  </si>
  <si>
    <t xml:space="preserve">EN_WON_23_c03_AUT</t>
  </si>
  <si>
    <t xml:space="preserve">EN_WON_24_c02_AUT</t>
  </si>
  <si>
    <t xml:space="preserve">EN_WON_25_c03_AUT</t>
  </si>
  <si>
    <t xml:space="preserve">EN_WON_26_c03_AUT</t>
  </si>
  <si>
    <t xml:space="preserve">EN_WON_27_c02_AUT</t>
  </si>
  <si>
    <t xml:space="preserve">EN_WON_29_c01_AUT</t>
  </si>
  <si>
    <t xml:space="preserve">EN_WON_16_c03_AZE</t>
  </si>
  <si>
    <t xml:space="preserve">EN_WON_17_c02_AZE</t>
  </si>
  <si>
    <t xml:space="preserve">EN_WON_18_c02_AZE</t>
  </si>
  <si>
    <t xml:space="preserve">EN_WON_18_c03_AZE</t>
  </si>
  <si>
    <t xml:space="preserve">EN_WON_19_c02_AZE</t>
  </si>
  <si>
    <t xml:space="preserve">EN_WON_19_c03_AZE</t>
  </si>
  <si>
    <t xml:space="preserve">EN_WON_20_c02_AZE</t>
  </si>
  <si>
    <t xml:space="preserve">EN_WON_20_c03_AZE</t>
  </si>
  <si>
    <t xml:space="preserve">EN_WON_20_c04_AZE</t>
  </si>
  <si>
    <t xml:space="preserve">EN_WON_21_c02_AZE</t>
  </si>
  <si>
    <t xml:space="preserve">EN_WON_21_c03_AZE</t>
  </si>
  <si>
    <t xml:space="preserve">EN_WON_22_c04_AZE</t>
  </si>
  <si>
    <t xml:space="preserve">EN_WON_23_c02_AZE</t>
  </si>
  <si>
    <t xml:space="preserve">EN_WON_23_c03_AZE</t>
  </si>
  <si>
    <t xml:space="preserve">EN_WON_24_c02_AZE</t>
  </si>
  <si>
    <t xml:space="preserve">EN_WON_24_c03_AZE</t>
  </si>
  <si>
    <t xml:space="preserve">EN_WON_25_c03_AZE</t>
  </si>
  <si>
    <t xml:space="preserve">EN_WON_26_c03_AZE</t>
  </si>
  <si>
    <t xml:space="preserve">EN_WON_27_c03_AZE</t>
  </si>
  <si>
    <t xml:space="preserve">EN_WON_28_c04_AZE</t>
  </si>
  <si>
    <t xml:space="preserve">EN_WON_31_c04_AZE</t>
  </si>
  <si>
    <t xml:space="preserve">EN_WON_32_c01_AZE</t>
  </si>
  <si>
    <t xml:space="preserve">EN_WON_32_c02_AZE</t>
  </si>
  <si>
    <t xml:space="preserve">EN_WON_40_c01_AZE</t>
  </si>
  <si>
    <t xml:space="preserve">EN_WON_15_c04_BDI</t>
  </si>
  <si>
    <t xml:space="preserve">EN_WON_16_c04_BDI</t>
  </si>
  <si>
    <t xml:space="preserve">EN_WON_17_c04_BDI</t>
  </si>
  <si>
    <t xml:space="preserve">EN_WON_33_c01_BEL</t>
  </si>
  <si>
    <t xml:space="preserve">EN_WON_34_c01_BEL</t>
  </si>
  <si>
    <t xml:space="preserve">EN_WON_35_c01_BEL</t>
  </si>
  <si>
    <t xml:space="preserve">EN_WON_36_c01_BEL</t>
  </si>
  <si>
    <t xml:space="preserve">EN_WON_16_c03_BEN</t>
  </si>
  <si>
    <t xml:space="preserve">EN_WON_16_c04_BEN</t>
  </si>
  <si>
    <t xml:space="preserve">EN_WON_17_c02_BEN</t>
  </si>
  <si>
    <t xml:space="preserve">EN_WON_17_c03_BEN</t>
  </si>
  <si>
    <t xml:space="preserve">EN_WON_18_c03_BEN</t>
  </si>
  <si>
    <t xml:space="preserve">EN_WON_18_c04_BEN</t>
  </si>
  <si>
    <t xml:space="preserve">EN_WON_19_c03_BEN</t>
  </si>
  <si>
    <t xml:space="preserve">EN_WON_24_c01_BFA</t>
  </si>
  <si>
    <t xml:space="preserve">EN_WON_24_c02_BFA</t>
  </si>
  <si>
    <t xml:space="preserve">EN_WON_24_c03_BFA</t>
  </si>
  <si>
    <t xml:space="preserve">EN_WON_25_c02_BFA</t>
  </si>
  <si>
    <t xml:space="preserve">EN_WON_25_c03_BFA</t>
  </si>
  <si>
    <t xml:space="preserve">EN_WON_16_c02_BGD</t>
  </si>
  <si>
    <t xml:space="preserve">EN_WON_16_c03_BGD</t>
  </si>
  <si>
    <t xml:space="preserve">EN_WON_16_c04_BGD</t>
  </si>
  <si>
    <t xml:space="preserve">EN_WON_17_c02_BGD</t>
  </si>
  <si>
    <t xml:space="preserve">EN_WON_17_c03_BGD</t>
  </si>
  <si>
    <t xml:space="preserve">EN_WON_19_c02_BGD</t>
  </si>
  <si>
    <t xml:space="preserve">EN_WON_19_c02_BGR</t>
  </si>
  <si>
    <t xml:space="preserve">EN_WON_19_c03_BGR</t>
  </si>
  <si>
    <t xml:space="preserve">EN_WON_20_c02_BGR</t>
  </si>
  <si>
    <t xml:space="preserve">EN_WON_20_c03_BGR</t>
  </si>
  <si>
    <t xml:space="preserve">EN_WON_21_c02_BGR</t>
  </si>
  <si>
    <t xml:space="preserve">EN_WON_23_c02_BGR</t>
  </si>
  <si>
    <t xml:space="preserve">EN_WON_23_c03_BGR</t>
  </si>
  <si>
    <t xml:space="preserve">EN_WON_24_c02_BGR</t>
  </si>
  <si>
    <t xml:space="preserve">EN_WON_24_c03_BGR</t>
  </si>
  <si>
    <t xml:space="preserve">EN_WON_25_c02_BGR</t>
  </si>
  <si>
    <t xml:space="preserve">EN_WON_25_c03_BGR</t>
  </si>
  <si>
    <t xml:space="preserve">EN_WON_26_c01_BGR</t>
  </si>
  <si>
    <t xml:space="preserve">EN_WON_26_c03_BGR</t>
  </si>
  <si>
    <t xml:space="preserve">EN_WON_27_c03_BGR</t>
  </si>
  <si>
    <t xml:space="preserve">EN_WON_29_c01_BGR</t>
  </si>
  <si>
    <t xml:space="preserve">EN_WON_25_c02_BHR</t>
  </si>
  <si>
    <t xml:space="preserve">EN_WON_16_c04_BHS</t>
  </si>
  <si>
    <t xml:space="preserve">EN_WON_17_c02_BHS</t>
  </si>
  <si>
    <t xml:space="preserve">EN_WON_17_c03_BHS</t>
  </si>
  <si>
    <t xml:space="preserve">EN_WON_17_c04_BHS</t>
  </si>
  <si>
    <t xml:space="preserve">EN_WON_18_c02_BHS</t>
  </si>
  <si>
    <t xml:space="preserve">EN_WON_18_c04_BHS</t>
  </si>
  <si>
    <t xml:space="preserve">EN_WON_19_c03_BHS</t>
  </si>
  <si>
    <t xml:space="preserve">EN_WON_21_c03_BHS</t>
  </si>
  <si>
    <t xml:space="preserve">EN_WON_21_c04_BHS</t>
  </si>
  <si>
    <t xml:space="preserve">EN_WON_24_c04_BHS</t>
  </si>
  <si>
    <t xml:space="preserve">EN_WON_25_c04_BHS</t>
  </si>
  <si>
    <t xml:space="preserve">EN_WON_27_c03_BHS</t>
  </si>
  <si>
    <t xml:space="preserve">EN_WON_32_c03_BHS</t>
  </si>
  <si>
    <t xml:space="preserve">EN_WON_34_c03_BHS</t>
  </si>
  <si>
    <t xml:space="preserve">EN_WON_35_c03_BHS</t>
  </si>
  <si>
    <t xml:space="preserve">EN_WON_15_c02_BIH</t>
  </si>
  <si>
    <t xml:space="preserve">EN_WON_16_c02_BIH</t>
  </si>
  <si>
    <t xml:space="preserve">EN_WON_17_c02_BIH</t>
  </si>
  <si>
    <t xml:space="preserve">EN_WON_17_c03_BIH</t>
  </si>
  <si>
    <t xml:space="preserve">EN_WON_18_c02_BIH</t>
  </si>
  <si>
    <t xml:space="preserve">EN_WON_19_c02_BIH</t>
  </si>
  <si>
    <t xml:space="preserve">EN_WON_19_c03_BIH</t>
  </si>
  <si>
    <t xml:space="preserve">EN_WON_20_c03_BIH</t>
  </si>
  <si>
    <t xml:space="preserve">EN_WON_21_c02_BIH</t>
  </si>
  <si>
    <t xml:space="preserve">EN_WON_21_c03_BIH</t>
  </si>
  <si>
    <t xml:space="preserve">EN_WON_22_c02_BIH</t>
  </si>
  <si>
    <t xml:space="preserve">EN_WON_22_c03_BIH</t>
  </si>
  <si>
    <t xml:space="preserve">EN_WON_23_c02_BIH</t>
  </si>
  <si>
    <t xml:space="preserve">EN_WON_24_c03_BIH</t>
  </si>
  <si>
    <t xml:space="preserve">EN_WON_24_c04_BIH</t>
  </si>
  <si>
    <t xml:space="preserve">EN_WON_25_c01_BIH</t>
  </si>
  <si>
    <t xml:space="preserve">EN_WON_25_c02_BIH</t>
  </si>
  <si>
    <t xml:space="preserve">EN_WON_25_c03_BIH</t>
  </si>
  <si>
    <t xml:space="preserve">EN_WON_26_c04_BIH</t>
  </si>
  <si>
    <t xml:space="preserve">EN_WON_27_c02_BIH</t>
  </si>
  <si>
    <t xml:space="preserve">EN_WON_27_c03_BIH</t>
  </si>
  <si>
    <t xml:space="preserve">EN_WON_28_c02_BIH</t>
  </si>
  <si>
    <t xml:space="preserve">EN_WON_28_c03_BIH</t>
  </si>
  <si>
    <t xml:space="preserve">EN_WON_29_c02_BIH</t>
  </si>
  <si>
    <t xml:space="preserve">EN_WON_30_c02_BIH</t>
  </si>
  <si>
    <t xml:space="preserve">EN_WON_31_c02_BIH</t>
  </si>
  <si>
    <t xml:space="preserve">EN_WON_31_c03_BIH</t>
  </si>
  <si>
    <t xml:space="preserve">EN_WON_32_c02_BIH</t>
  </si>
  <si>
    <t xml:space="preserve">EN_WON_33_c02_BIH</t>
  </si>
  <si>
    <t xml:space="preserve">EN_WON_34_c02_BIH</t>
  </si>
  <si>
    <t xml:space="preserve">EN_WON_32_c01_BLR</t>
  </si>
  <si>
    <t xml:space="preserve">EN_WON_33_c01_BLR</t>
  </si>
  <si>
    <t xml:space="preserve">EN_WON_34_c01_BLR</t>
  </si>
  <si>
    <t xml:space="preserve">EN_WON_35_c01_BLR</t>
  </si>
  <si>
    <t xml:space="preserve">EN_WON_27_c02_BOL</t>
  </si>
  <si>
    <t xml:space="preserve">EN_WON_27_c03_BOL</t>
  </si>
  <si>
    <t xml:space="preserve">EN_WON_28_c02_BOL</t>
  </si>
  <si>
    <t xml:space="preserve">EN_WON_28_c03_BOL</t>
  </si>
  <si>
    <t xml:space="preserve">EN_WON_30_c01_BOL</t>
  </si>
  <si>
    <t xml:space="preserve">EN_WON_30_c02_BOL</t>
  </si>
  <si>
    <t xml:space="preserve">EN_WON_30_c03_BOL</t>
  </si>
  <si>
    <t xml:space="preserve">EN_WON_31_c01_BOL</t>
  </si>
  <si>
    <t xml:space="preserve">EN_WON_31_c02_BOL</t>
  </si>
  <si>
    <t xml:space="preserve">EN_WON_31_c03_BOL</t>
  </si>
  <si>
    <t xml:space="preserve">EN_WON_32_c02_BOL</t>
  </si>
  <si>
    <t xml:space="preserve">EN_WON_33_c02_BOL</t>
  </si>
  <si>
    <t xml:space="preserve">EN_WON_34_c01_BOL</t>
  </si>
  <si>
    <t xml:space="preserve">EN_WON_35_c01_BOL</t>
  </si>
  <si>
    <t xml:space="preserve">EN_WON_36_c01_BOL</t>
  </si>
  <si>
    <t xml:space="preserve">EN_WON_37_c01_BOL</t>
  </si>
  <si>
    <t xml:space="preserve">EN_WON_41_c01_BOL</t>
  </si>
  <si>
    <t xml:space="preserve">EN_WON_15_c02_BRA</t>
  </si>
  <si>
    <t xml:space="preserve">EN_WON_15_c03_BRA</t>
  </si>
  <si>
    <t xml:space="preserve">EN_WON_16_c02_BRA</t>
  </si>
  <si>
    <t xml:space="preserve">EN_WON_16_c03_BRA</t>
  </si>
  <si>
    <t xml:space="preserve">EN_WON_16_c04_BRA</t>
  </si>
  <si>
    <t xml:space="preserve">EN_WON_17_c02_BRA</t>
  </si>
  <si>
    <t xml:space="preserve">EN_WON_17_c03_BRA</t>
  </si>
  <si>
    <t xml:space="preserve">EN_WON_17_c04_BRA</t>
  </si>
  <si>
    <t xml:space="preserve">EN_WON_18_c02_BRA</t>
  </si>
  <si>
    <t xml:space="preserve">EN_WON_18_c03_BRA</t>
  </si>
  <si>
    <t xml:space="preserve">EN_WON_18_c04_BRA</t>
  </si>
  <si>
    <t xml:space="preserve">EN_WON_19_c02_BRA</t>
  </si>
  <si>
    <t xml:space="preserve">EN_WON_19_c03_BRA</t>
  </si>
  <si>
    <t xml:space="preserve">EN_WON_19_c04_BRA</t>
  </si>
  <si>
    <t xml:space="preserve">EN_WON_20_c02_BRA</t>
  </si>
  <si>
    <t xml:space="preserve">EN_WON_20_c03_BRA</t>
  </si>
  <si>
    <t xml:space="preserve">EN_WON_20_c04_BRA</t>
  </si>
  <si>
    <t xml:space="preserve">EN_WON_21_c02_BRA</t>
  </si>
  <si>
    <t xml:space="preserve">EN_WON_21_c03_BRA</t>
  </si>
  <si>
    <t xml:space="preserve">EN_WON_21_c04_BRA</t>
  </si>
  <si>
    <t xml:space="preserve">EN_WON_22_c02_BRA</t>
  </si>
  <si>
    <t xml:space="preserve">EN_WON_22_c03_BRA</t>
  </si>
  <si>
    <t xml:space="preserve">EN_WON_22_c04_BRA</t>
  </si>
  <si>
    <t xml:space="preserve">EN_WON_23_c02_BRA</t>
  </si>
  <si>
    <t xml:space="preserve">EN_WON_23_c03_BRA</t>
  </si>
  <si>
    <t xml:space="preserve">EN_WON_23_c04_BRA</t>
  </si>
  <si>
    <t xml:space="preserve">EN_WON_24_c01_BRA</t>
  </si>
  <si>
    <t xml:space="preserve">EN_WON_24_c02_BRA</t>
  </si>
  <si>
    <t xml:space="preserve">EN_WON_24_c03_BRA</t>
  </si>
  <si>
    <t xml:space="preserve">EN_WON_24_c04_BRA</t>
  </si>
  <si>
    <t xml:space="preserve">EN_WON_25_c01_BRA</t>
  </si>
  <si>
    <t xml:space="preserve">EN_WON_25_c02_BRA</t>
  </si>
  <si>
    <t xml:space="preserve">EN_WON_25_c03_BRA</t>
  </si>
  <si>
    <t xml:space="preserve">EN_WON_25_c04_BRA</t>
  </si>
  <si>
    <t xml:space="preserve">EN_WON_26_c01_BRA</t>
  </si>
  <si>
    <t xml:space="preserve">EN_WON_26_c02_BRA</t>
  </si>
  <si>
    <t xml:space="preserve">EN_WON_26_c03_BRA</t>
  </si>
  <si>
    <t xml:space="preserve">EN_WON_26_c04_BRA</t>
  </si>
  <si>
    <t xml:space="preserve">EN_WON_27_c01_BRA</t>
  </si>
  <si>
    <t xml:space="preserve">EN_WON_27_c02_BRA</t>
  </si>
  <si>
    <t xml:space="preserve">EN_WON_27_c03_BRA</t>
  </si>
  <si>
    <t xml:space="preserve">EN_WON_27_c04_BRA</t>
  </si>
  <si>
    <t xml:space="preserve">EN_WON_28_c01_BRA</t>
  </si>
  <si>
    <t xml:space="preserve">EN_WON_28_c02_BRA</t>
  </si>
  <si>
    <t xml:space="preserve">EN_WON_28_c03_BRA</t>
  </si>
  <si>
    <t xml:space="preserve">EN_WON_28_c04_BRA</t>
  </si>
  <si>
    <t xml:space="preserve">EN_WON_29_c01_BRA</t>
  </si>
  <si>
    <t xml:space="preserve">EN_WON_29_c02_BRA</t>
  </si>
  <si>
    <t xml:space="preserve">EN_WON_29_c03_BRA</t>
  </si>
  <si>
    <t xml:space="preserve">EN_WON_29_c04_BRA</t>
  </si>
  <si>
    <t xml:space="preserve">EN_WON_30_c01_BRA</t>
  </si>
  <si>
    <t xml:space="preserve">EN_WON_30_c02_BRA</t>
  </si>
  <si>
    <t xml:space="preserve">EN_WON_30_c03_BRA</t>
  </si>
  <si>
    <t xml:space="preserve">EN_WON_30_c04_BRA</t>
  </si>
  <si>
    <t xml:space="preserve">EN_WON_31_c01_BRA</t>
  </si>
  <si>
    <t xml:space="preserve">EN_WON_31_c02_BRA</t>
  </si>
  <si>
    <t xml:space="preserve">EN_WON_31_c04_BRA</t>
  </si>
  <si>
    <t xml:space="preserve">EN_WON_32_c01_BRA</t>
  </si>
  <si>
    <t xml:space="preserve">EN_WON_32_c02_BRA</t>
  </si>
  <si>
    <t xml:space="preserve">EN_WON_32_c03_BRA</t>
  </si>
  <si>
    <t xml:space="preserve">EN_WON_32_c04_BRA</t>
  </si>
  <si>
    <t xml:space="preserve">EN_WON_33_c01_BRA</t>
  </si>
  <si>
    <t xml:space="preserve">EN_WON_33_c02_BRA</t>
  </si>
  <si>
    <t xml:space="preserve">EN_WON_33_c03_BRA</t>
  </si>
  <si>
    <t xml:space="preserve">EN_WON_33_c04_BRA</t>
  </si>
  <si>
    <t xml:space="preserve">EN_WON_34_c01_BRA</t>
  </si>
  <si>
    <t xml:space="preserve">EN_WON_34_c02_BRA</t>
  </si>
  <si>
    <t xml:space="preserve">EN_WON_34_c03_BRA</t>
  </si>
  <si>
    <t xml:space="preserve">EN_WON_35_c01_BRA</t>
  </si>
  <si>
    <t xml:space="preserve">EN_WON_35_c02_BRA</t>
  </si>
  <si>
    <t xml:space="preserve">EN_WON_35_c03_BRA</t>
  </si>
  <si>
    <t xml:space="preserve">EN_WON_35_c04_BRA</t>
  </si>
  <si>
    <t xml:space="preserve">EN_WON_36_c01_BRA</t>
  </si>
  <si>
    <t xml:space="preserve">EN_WON_36_c02_BRA</t>
  </si>
  <si>
    <t xml:space="preserve">EN_WON_36_c03_BRA</t>
  </si>
  <si>
    <t xml:space="preserve">EN_WON_36_c04_BRA</t>
  </si>
  <si>
    <t xml:space="preserve">EN_WON_37_c01_BRA</t>
  </si>
  <si>
    <t xml:space="preserve">EN_WON_37_c02_BRA</t>
  </si>
  <si>
    <t xml:space="preserve">EN_WON_37_c03_BRA</t>
  </si>
  <si>
    <t xml:space="preserve">EN_WON_37_c04_BRA</t>
  </si>
  <si>
    <t xml:space="preserve">EN_WON_38_c01_BRA</t>
  </si>
  <si>
    <t xml:space="preserve">EN_WON_38_c02_BRA</t>
  </si>
  <si>
    <t xml:space="preserve">EN_WON_39_c01_BRA</t>
  </si>
  <si>
    <t xml:space="preserve">EN_WON_40_c01_BRA</t>
  </si>
  <si>
    <t xml:space="preserve">EN_WON_40_c03_BRA</t>
  </si>
  <si>
    <t xml:space="preserve">EN_WON_41_c01_BRA</t>
  </si>
  <si>
    <t xml:space="preserve">EN_WON_44_c02_BRA</t>
  </si>
  <si>
    <t xml:space="preserve">EN_WON_30_c01_BWA</t>
  </si>
  <si>
    <t xml:space="preserve">EN_WON_30_c02_BWA</t>
  </si>
  <si>
    <t xml:space="preserve">EN_WON_32_c02_BWA</t>
  </si>
  <si>
    <t xml:space="preserve">EN_WON_18_c04_CAF</t>
  </si>
  <si>
    <t xml:space="preserve">EN_WON_19_c04_CAF</t>
  </si>
  <si>
    <t xml:space="preserve">EN_WON_35_c01_CAN</t>
  </si>
  <si>
    <t xml:space="preserve">EN_WON_35_c03_CAN</t>
  </si>
  <si>
    <t xml:space="preserve">EN_WON_36_c01_CAN</t>
  </si>
  <si>
    <t xml:space="preserve">EN_WON_36_c02_CAN</t>
  </si>
  <si>
    <t xml:space="preserve">EN_WON_36_c03_CAN</t>
  </si>
  <si>
    <t xml:space="preserve">EN_WON_36_c04_CAN</t>
  </si>
  <si>
    <t xml:space="preserve">EN_WON_37_c01_CAN</t>
  </si>
  <si>
    <t xml:space="preserve">EN_WON_37_c02_CAN</t>
  </si>
  <si>
    <t xml:space="preserve">EN_WON_37_c03_CAN</t>
  </si>
  <si>
    <t xml:space="preserve">EN_WON_37_c04_CAN</t>
  </si>
  <si>
    <t xml:space="preserve">EN_WON_38_c01_CAN</t>
  </si>
  <si>
    <t xml:space="preserve">EN_WON_38_c02_CAN</t>
  </si>
  <si>
    <t xml:space="preserve">EN_WON_38_c03_CAN</t>
  </si>
  <si>
    <t xml:space="preserve">EN_WON_38_c04_CAN</t>
  </si>
  <si>
    <t xml:space="preserve">EN_WON_39_c01_CAN</t>
  </si>
  <si>
    <t xml:space="preserve">EN_WON_39_c02_CAN</t>
  </si>
  <si>
    <t xml:space="preserve">EN_WON_39_c03_CAN</t>
  </si>
  <si>
    <t xml:space="preserve">EN_WON_39_c04_CAN</t>
  </si>
  <si>
    <t xml:space="preserve">EN_WON_40_c01_CAN</t>
  </si>
  <si>
    <t xml:space="preserve">EN_WON_40_c02_CAN</t>
  </si>
  <si>
    <t xml:space="preserve">EN_WON_40_c03_CAN</t>
  </si>
  <si>
    <t xml:space="preserve">EN_WON_40_c04_CAN</t>
  </si>
  <si>
    <t xml:space="preserve">EN_WON_41_c01_CAN</t>
  </si>
  <si>
    <t xml:space="preserve">EN_WON_41_c02_CAN</t>
  </si>
  <si>
    <t xml:space="preserve">EN_WON_41_c03_CAN</t>
  </si>
  <si>
    <t xml:space="preserve">EN_WON_41_c04_CAN</t>
  </si>
  <si>
    <t xml:space="preserve">EN_WON_42_c01_CAN</t>
  </si>
  <si>
    <t xml:space="preserve">EN_WON_42_c02_CAN</t>
  </si>
  <si>
    <t xml:space="preserve">EN_WON_42_c03_CAN</t>
  </si>
  <si>
    <t xml:space="preserve">EN_WON_42_c04_CAN</t>
  </si>
  <si>
    <t xml:space="preserve">EN_WON_43_c01_CAN</t>
  </si>
  <si>
    <t xml:space="preserve">EN_WON_43_c02_CAN</t>
  </si>
  <si>
    <t xml:space="preserve">EN_WON_43_c03_CAN</t>
  </si>
  <si>
    <t xml:space="preserve">EN_WON_43_c04_CAN</t>
  </si>
  <si>
    <t xml:space="preserve">EN_WON_44_c01_CAN</t>
  </si>
  <si>
    <t xml:space="preserve">EN_WON_44_c02_CAN</t>
  </si>
  <si>
    <t xml:space="preserve">EN_WON_44_c03_CAN</t>
  </si>
  <si>
    <t xml:space="preserve">EN_WON_44_c04_CAN</t>
  </si>
  <si>
    <t xml:space="preserve">EN_WON_45_c01_CAN</t>
  </si>
  <si>
    <t xml:space="preserve">EN_WON_45_c02_CAN</t>
  </si>
  <si>
    <t xml:space="preserve">EN_WON_45_c03_CAN</t>
  </si>
  <si>
    <t xml:space="preserve">EN_WON_45_c04_CAN</t>
  </si>
  <si>
    <t xml:space="preserve">EN_WON_46_c01_CAN</t>
  </si>
  <si>
    <t xml:space="preserve">EN_WON_46_c02_CAN</t>
  </si>
  <si>
    <t xml:space="preserve">EN_WON_46_c03_CAN</t>
  </si>
  <si>
    <t xml:space="preserve">EN_WON_46_c04_CAN</t>
  </si>
  <si>
    <t xml:space="preserve">EN_WON_47_c01_CAN</t>
  </si>
  <si>
    <t xml:space="preserve">EN_WON_47_c02_CAN</t>
  </si>
  <si>
    <t xml:space="preserve">EN_WON_47_c03_CAN</t>
  </si>
  <si>
    <t xml:space="preserve">EN_WON_47_c04_CAN</t>
  </si>
  <si>
    <t xml:space="preserve">EN_WON_48_c01_CAN</t>
  </si>
  <si>
    <t xml:space="preserve">EN_WON_48_c02_CAN</t>
  </si>
  <si>
    <t xml:space="preserve">EN_WON_48_c03_CAN</t>
  </si>
  <si>
    <t xml:space="preserve">EN_WON_48_c04_CAN</t>
  </si>
  <si>
    <t xml:space="preserve">EN_WON_49_c02_CAN</t>
  </si>
  <si>
    <t xml:space="preserve">EN_WON_49_c03_CAN</t>
  </si>
  <si>
    <t xml:space="preserve">EN_WON_49_c04_CAN</t>
  </si>
  <si>
    <t xml:space="preserve">EN_WON_50_c03_CAN</t>
  </si>
  <si>
    <t xml:space="preserve">EN_WON_51_c01_CAN</t>
  </si>
  <si>
    <t xml:space="preserve">EN_WON_51_c03_CAN</t>
  </si>
  <si>
    <t xml:space="preserve">EN_WON_52_c02_CAN</t>
  </si>
  <si>
    <t xml:space="preserve">EN_WON_53_c02_CAN</t>
  </si>
  <si>
    <t xml:space="preserve">EN_WON_57_c03_CAN</t>
  </si>
  <si>
    <t xml:space="preserve">EN_WON_59_c01_CAN</t>
  </si>
  <si>
    <t xml:space="preserve">EN_WON_18_c04_CHE</t>
  </si>
  <si>
    <t xml:space="preserve">EN_WON_20_c03_CHE</t>
  </si>
  <si>
    <t xml:space="preserve">EN_WON_20_c04_CHE</t>
  </si>
  <si>
    <t xml:space="preserve">EN_WON_22_c02_CHE</t>
  </si>
  <si>
    <t xml:space="preserve">EN_WON_22_c03_CHE</t>
  </si>
  <si>
    <t xml:space="preserve">EN_WON_22_c04_CHE</t>
  </si>
  <si>
    <t xml:space="preserve">EN_WON_23_c04_CHE</t>
  </si>
  <si>
    <t xml:space="preserve">EN_WON_24_c02_CHE</t>
  </si>
  <si>
    <t xml:space="preserve">EN_WON_25_c04_CHE</t>
  </si>
  <si>
    <t xml:space="preserve">EN_WON_51_c01_CHL</t>
  </si>
  <si>
    <t xml:space="preserve">EN_WON_51_c02_CHL</t>
  </si>
  <si>
    <t xml:space="preserve">EN_WON_52_c01_CHL</t>
  </si>
  <si>
    <t xml:space="preserve">EN_WON_52_c02_CHL</t>
  </si>
  <si>
    <t xml:space="preserve">EN_WON_53_c01_CHL</t>
  </si>
  <si>
    <t xml:space="preserve">EN_WON_53_c03_CHL</t>
  </si>
  <si>
    <t xml:space="preserve">EN_WON_53_c04_CHL</t>
  </si>
  <si>
    <t xml:space="preserve">EN_WON_54_c01_CHL</t>
  </si>
  <si>
    <t xml:space="preserve">EN_WON_54_c02_CHL</t>
  </si>
  <si>
    <t xml:space="preserve">EN_WON_54_c03_CHL</t>
  </si>
  <si>
    <t xml:space="preserve">EN_WON_54_c04_CHL</t>
  </si>
  <si>
    <t xml:space="preserve">EN_WON_55_c01_CHL</t>
  </si>
  <si>
    <t xml:space="preserve">EN_WON_55_c02_CHL</t>
  </si>
  <si>
    <t xml:space="preserve">EN_WON_56_c01_CHL</t>
  </si>
  <si>
    <t xml:space="preserve">EN_WON_56_c02_CHL</t>
  </si>
  <si>
    <t xml:space="preserve">EN_WON_57_c02_CHL</t>
  </si>
  <si>
    <t xml:space="preserve">EN_WON_57_c03_CHL</t>
  </si>
  <si>
    <t xml:space="preserve">EN_WON_58_c02_CHL</t>
  </si>
  <si>
    <t xml:space="preserve">EN_WON_59_c01_CHL</t>
  </si>
  <si>
    <t xml:space="preserve">EN_WON_59_c02_CHL</t>
  </si>
  <si>
    <t xml:space="preserve">EN_WON_60_c02_CHL</t>
  </si>
  <si>
    <t xml:space="preserve">EN_WON_60_c03_CHL</t>
  </si>
  <si>
    <t xml:space="preserve">EN_WON_61_c02_CHL</t>
  </si>
  <si>
    <t xml:space="preserve">EN_WON_61_c03_CHL</t>
  </si>
  <si>
    <t xml:space="preserve">EN_WON_62_c02_CHL</t>
  </si>
  <si>
    <t xml:space="preserve">EN_WON_62_c03_CHL</t>
  </si>
  <si>
    <t xml:space="preserve">EN_WON_63_c02_CHL</t>
  </si>
  <si>
    <t xml:space="preserve">EN_WON_63_c03_CHL</t>
  </si>
  <si>
    <t xml:space="preserve">EN_WON_64_c02_CHL</t>
  </si>
  <si>
    <t xml:space="preserve">EN_WON_64_c03_CHL</t>
  </si>
  <si>
    <t xml:space="preserve">EN_WON_65_c02_CHL</t>
  </si>
  <si>
    <t xml:space="preserve">EN_WON_65_c03_CHL</t>
  </si>
  <si>
    <t xml:space="preserve">EN_WON_15_c02_CHN</t>
  </si>
  <si>
    <t xml:space="preserve">EN_WON_15_c03_CHN</t>
  </si>
  <si>
    <t xml:space="preserve">EN_WON_15_c04_CHN</t>
  </si>
  <si>
    <t xml:space="preserve">EN_WON_16_c02_CHN</t>
  </si>
  <si>
    <t xml:space="preserve">EN_WON_16_c03_CHN</t>
  </si>
  <si>
    <t xml:space="preserve">EN_WON_16_c04_CHN</t>
  </si>
  <si>
    <t xml:space="preserve">EN_WON_17_c02_CHN</t>
  </si>
  <si>
    <t xml:space="preserve">EN_WON_17_c03_CHN</t>
  </si>
  <si>
    <t xml:space="preserve">EN_WON_17_c04_CHN</t>
  </si>
  <si>
    <t xml:space="preserve">EN_WON_18_c02_CHN</t>
  </si>
  <si>
    <t xml:space="preserve">EN_WON_18_c03_CHN</t>
  </si>
  <si>
    <t xml:space="preserve">EN_WON_18_c04_CHN</t>
  </si>
  <si>
    <t xml:space="preserve">EN_WON_19_c01_CHN</t>
  </si>
  <si>
    <t xml:space="preserve">EN_WON_19_c02_CHN</t>
  </si>
  <si>
    <t xml:space="preserve">EN_WON_19_c03_CHN</t>
  </si>
  <si>
    <t xml:space="preserve">EN_WON_19_c04_CHN</t>
  </si>
  <si>
    <t xml:space="preserve">EN_WON_20_c01_CHN</t>
  </si>
  <si>
    <t xml:space="preserve">EN_WON_20_c02_CHN</t>
  </si>
  <si>
    <t xml:space="preserve">EN_WON_20_c03_CHN</t>
  </si>
  <si>
    <t xml:space="preserve">EN_WON_20_c04_CHN</t>
  </si>
  <si>
    <t xml:space="preserve">EN_WON_21_c01_CHN</t>
  </si>
  <si>
    <t xml:space="preserve">EN_WON_21_c02_CHN</t>
  </si>
  <si>
    <t xml:space="preserve">EN_WON_21_c03_CHN</t>
  </si>
  <si>
    <t xml:space="preserve">EN_WON_21_c04_CHN</t>
  </si>
  <si>
    <t xml:space="preserve">EN_WON_22_c01_CHN</t>
  </si>
  <si>
    <t xml:space="preserve">EN_WON_22_c02_CHN</t>
  </si>
  <si>
    <t xml:space="preserve">EN_WON_22_c03_CHN</t>
  </si>
  <si>
    <t xml:space="preserve">EN_WON_22_c04_CHN</t>
  </si>
  <si>
    <t xml:space="preserve">EN_WON_23_c01_CHN</t>
  </si>
  <si>
    <t xml:space="preserve">EN_WON_23_c02_CHN</t>
  </si>
  <si>
    <t xml:space="preserve">EN_WON_23_c03_CHN</t>
  </si>
  <si>
    <t xml:space="preserve">EN_WON_23_c04_CHN</t>
  </si>
  <si>
    <t xml:space="preserve">EN_WON_24_c01_CHN</t>
  </si>
  <si>
    <t xml:space="preserve">EN_WON_24_c02_CHN</t>
  </si>
  <si>
    <t xml:space="preserve">EN_WON_24_c03_CHN</t>
  </si>
  <si>
    <t xml:space="preserve">EN_WON_24_c04_CHN</t>
  </si>
  <si>
    <t xml:space="preserve">EN_WON_25_c01_CHN</t>
  </si>
  <si>
    <t xml:space="preserve">EN_WON_25_c02_CHN</t>
  </si>
  <si>
    <t xml:space="preserve">EN_WON_25_c03_CHN</t>
  </si>
  <si>
    <t xml:space="preserve">EN_WON_25_c04_CHN</t>
  </si>
  <si>
    <t xml:space="preserve">EN_WON_26_c01_CHN</t>
  </si>
  <si>
    <t xml:space="preserve">EN_WON_26_c02_CHN</t>
  </si>
  <si>
    <t xml:space="preserve">EN_WON_26_c03_CHN</t>
  </si>
  <si>
    <t xml:space="preserve">EN_WON_26_c04_CHN</t>
  </si>
  <si>
    <t xml:space="preserve">EN_WON_27_c01_CHN</t>
  </si>
  <si>
    <t xml:space="preserve">EN_WON_27_c02_CHN</t>
  </si>
  <si>
    <t xml:space="preserve">EN_WON_27_c03_CHN</t>
  </si>
  <si>
    <t xml:space="preserve">EN_WON_27_c04_CHN</t>
  </si>
  <si>
    <t xml:space="preserve">EN_WON_28_c01_CHN</t>
  </si>
  <si>
    <t xml:space="preserve">EN_WON_28_c02_CHN</t>
  </si>
  <si>
    <t xml:space="preserve">EN_WON_28_c03_CHN</t>
  </si>
  <si>
    <t xml:space="preserve">EN_WON_28_c04_CHN</t>
  </si>
  <si>
    <t xml:space="preserve">EN_WON_29_c01_CHN</t>
  </si>
  <si>
    <t xml:space="preserve">EN_WON_29_c02_CHN</t>
  </si>
  <si>
    <t xml:space="preserve">EN_WON_29_c03_CHN</t>
  </si>
  <si>
    <t xml:space="preserve">EN_WON_29_c04_CHN</t>
  </si>
  <si>
    <t xml:space="preserve">EN_WON_30_c01_CHN</t>
  </si>
  <si>
    <t xml:space="preserve">EN_WON_30_c02_CHN</t>
  </si>
  <si>
    <t xml:space="preserve">EN_WON_30_c03_CHN</t>
  </si>
  <si>
    <t xml:space="preserve">EN_WON_30_c04_CHN</t>
  </si>
  <si>
    <t xml:space="preserve">EN_WON_31_c01_CHN</t>
  </si>
  <si>
    <t xml:space="preserve">EN_WON_31_c02_CHN</t>
  </si>
  <si>
    <t xml:space="preserve">EN_WON_31_c03_CHN</t>
  </si>
  <si>
    <t xml:space="preserve">EN_WON_31_c04_CHN</t>
  </si>
  <si>
    <t xml:space="preserve">EN_WON_32_c01_CHN</t>
  </si>
  <si>
    <t xml:space="preserve">EN_WON_32_c02_CHN</t>
  </si>
  <si>
    <t xml:space="preserve">EN_WON_32_c03_CHN</t>
  </si>
  <si>
    <t xml:space="preserve">EN_WON_33_c01_CHN</t>
  </si>
  <si>
    <t xml:space="preserve">EN_WON_33_c02_CHN</t>
  </si>
  <si>
    <t xml:space="preserve">EN_WON_33_c03_CHN</t>
  </si>
  <si>
    <t xml:space="preserve">EN_WON_34_c01_CHN</t>
  </si>
  <si>
    <t xml:space="preserve">EN_WON_34_c02_CHN</t>
  </si>
  <si>
    <t xml:space="preserve">EN_WON_34_c03_CHN</t>
  </si>
  <si>
    <t xml:space="preserve">EN_WON_35_c01_CHN</t>
  </si>
  <si>
    <t xml:space="preserve">EN_WON_35_c02_CHN</t>
  </si>
  <si>
    <t xml:space="preserve">EN_WON_35_c03_CHN</t>
  </si>
  <si>
    <t xml:space="preserve">EN_WON_35_c04_CHN</t>
  </si>
  <si>
    <t xml:space="preserve">EN_WON_36_c01_CHN</t>
  </si>
  <si>
    <t xml:space="preserve">EN_WON_36_c02_CHN</t>
  </si>
  <si>
    <t xml:space="preserve">EN_WON_36_c03_CHN</t>
  </si>
  <si>
    <t xml:space="preserve">EN_WON_36_c04_CHN</t>
  </si>
  <si>
    <t xml:space="preserve">EN_WON_37_c01_CHN</t>
  </si>
  <si>
    <t xml:space="preserve">EN_WON_37_c02_CHN</t>
  </si>
  <si>
    <t xml:space="preserve">EN_WON_37_c03_CHN</t>
  </si>
  <si>
    <t xml:space="preserve">EN_WON_38_c01_CHN</t>
  </si>
  <si>
    <t xml:space="preserve">EN_WON_38_c02_CHN</t>
  </si>
  <si>
    <t xml:space="preserve">EN_WON_38_c03_CHN</t>
  </si>
  <si>
    <t xml:space="preserve">EN_WON_39_c01_CHN</t>
  </si>
  <si>
    <t xml:space="preserve">EN_WON_39_c02_CHN</t>
  </si>
  <si>
    <t xml:space="preserve">EN_WON_40_c01_CHN</t>
  </si>
  <si>
    <t xml:space="preserve">EN_WON_40_c02_CHN</t>
  </si>
  <si>
    <t xml:space="preserve">EN_WON_41_c01_CHN</t>
  </si>
  <si>
    <t xml:space="preserve">EN_WON_42_c01_CHN</t>
  </si>
  <si>
    <t xml:space="preserve">EN_WON_43_c01_CHN</t>
  </si>
  <si>
    <t xml:space="preserve">EN_WON_44_c01_CHN</t>
  </si>
  <si>
    <t xml:space="preserve">EN_WON_45_c01_CHN</t>
  </si>
  <si>
    <t xml:space="preserve">EN_WON_46_c01_CHN</t>
  </si>
  <si>
    <t xml:space="preserve">EN_WON_48_c01_CHN</t>
  </si>
  <si>
    <t xml:space="preserve">EN_WON_49_c01_CHN</t>
  </si>
  <si>
    <t xml:space="preserve">EN_WON_51_c01_CHN</t>
  </si>
  <si>
    <t xml:space="preserve">EN_WON_57_c01_CHN</t>
  </si>
  <si>
    <t xml:space="preserve">EN_WON_15_c03_CIV</t>
  </si>
  <si>
    <t xml:space="preserve">EN_WON_16_c03_CIV</t>
  </si>
  <si>
    <t xml:space="preserve">EN_WON_17_c03_CIV</t>
  </si>
  <si>
    <t xml:space="preserve">EN_WON_20_c02_CMR</t>
  </si>
  <si>
    <t xml:space="preserve">EN_WON_20_c04_CMR</t>
  </si>
  <si>
    <t xml:space="preserve">EN_WON_21_c03_CMR</t>
  </si>
  <si>
    <t xml:space="preserve">EN_WON_22_c02_CMR</t>
  </si>
  <si>
    <t xml:space="preserve">EN_WON_23_c02_CMR</t>
  </si>
  <si>
    <t xml:space="preserve">EN_WON_24_c01_CMR</t>
  </si>
  <si>
    <t xml:space="preserve">EN_WON_24_c02_CMR</t>
  </si>
  <si>
    <t xml:space="preserve">EN_WON_25_c03_CMR</t>
  </si>
  <si>
    <t xml:space="preserve">EN_WON_26_c02_CMR</t>
  </si>
  <si>
    <t xml:space="preserve">EN_WON_27_c02_CMR</t>
  </si>
  <si>
    <t xml:space="preserve">EN_WON_15_c04_COD</t>
  </si>
  <si>
    <t xml:space="preserve">EN_WON_16_c04_COD</t>
  </si>
  <si>
    <t xml:space="preserve">EN_WON_17_c04_COD</t>
  </si>
  <si>
    <t xml:space="preserve">EN_WON_18_c04_COD</t>
  </si>
  <si>
    <t xml:space="preserve">EN_WON_19_c04_COD</t>
  </si>
  <si>
    <t xml:space="preserve">EN_WON_20_c04_COD</t>
  </si>
  <si>
    <t xml:space="preserve">EN_WON_16_c02_COG</t>
  </si>
  <si>
    <t xml:space="preserve">EN_WON_17_c03_COG</t>
  </si>
  <si>
    <t xml:space="preserve">EN_WON_18_c03_COG</t>
  </si>
  <si>
    <t xml:space="preserve">EN_WON_19_c02_COG</t>
  </si>
  <si>
    <t xml:space="preserve">EN_WON_19_c03_COG</t>
  </si>
  <si>
    <t xml:space="preserve">EN_WON_15_c02_COL</t>
  </si>
  <si>
    <t xml:space="preserve">EN_WON_15_c04_COL</t>
  </si>
  <si>
    <t xml:space="preserve">EN_WON_16_c02_COL</t>
  </si>
  <si>
    <t xml:space="preserve">EN_WON_16_c03_COL</t>
  </si>
  <si>
    <t xml:space="preserve">EN_WON_16_c04_COL</t>
  </si>
  <si>
    <t xml:space="preserve">EN_WON_17_c02_COL</t>
  </si>
  <si>
    <t xml:space="preserve">EN_WON_17_c03_COL</t>
  </si>
  <si>
    <t xml:space="preserve">EN_WON_18_c02_COL</t>
  </si>
  <si>
    <t xml:space="preserve">EN_WON_18_c03_COL</t>
  </si>
  <si>
    <t xml:space="preserve">EN_WON_18_c04_COL</t>
  </si>
  <si>
    <t xml:space="preserve">EN_WON_19_c02_COL</t>
  </si>
  <si>
    <t xml:space="preserve">EN_WON_19_c03_COL</t>
  </si>
  <si>
    <t xml:space="preserve">EN_WON_19_c04_COL</t>
  </si>
  <si>
    <t xml:space="preserve">EN_WON_20_c02_COL</t>
  </si>
  <si>
    <t xml:space="preserve">EN_WON_20_c03_COL</t>
  </si>
  <si>
    <t xml:space="preserve">EN_WON_20_c04_COL</t>
  </si>
  <si>
    <t xml:space="preserve">EN_WON_21_c02_COL</t>
  </si>
  <si>
    <t xml:space="preserve">EN_WON_21_c03_COL</t>
  </si>
  <si>
    <t xml:space="preserve">EN_WON_22_c02_COL</t>
  </si>
  <si>
    <t xml:space="preserve">EN_WON_22_c03_COL</t>
  </si>
  <si>
    <t xml:space="preserve">EN_WON_22_c04_COL</t>
  </si>
  <si>
    <t xml:space="preserve">EN_WON_23_c02_COL</t>
  </si>
  <si>
    <t xml:space="preserve">EN_WON_23_c03_COL</t>
  </si>
  <si>
    <t xml:space="preserve">EN_WON_23_c04_COL</t>
  </si>
  <si>
    <t xml:space="preserve">EN_WON_24_c04_COL</t>
  </si>
  <si>
    <t xml:space="preserve">EN_WON_25_c03_COL</t>
  </si>
  <si>
    <t xml:space="preserve">EN_WON_26_c04_COL</t>
  </si>
  <si>
    <t xml:space="preserve">EN_WON_27_c02_COL</t>
  </si>
  <si>
    <t xml:space="preserve">EN_WON_27_c03_COL</t>
  </si>
  <si>
    <t xml:space="preserve">EN_WON_33_c03_COL</t>
  </si>
  <si>
    <t xml:space="preserve">EN_WON_34_c03_COL</t>
  </si>
  <si>
    <t xml:space="preserve">EN_WON_35_c01_COL</t>
  </si>
  <si>
    <t xml:space="preserve">EN_WON_37_c02_COL</t>
  </si>
  <si>
    <t xml:space="preserve">EN_WON_40_c02_COL</t>
  </si>
  <si>
    <t xml:space="preserve">EN_WON_44_c01_COL</t>
  </si>
  <si>
    <t xml:space="preserve">EN_WON_55_c01_COL</t>
  </si>
  <si>
    <t xml:space="preserve">EN_WON_56_c01_COL</t>
  </si>
  <si>
    <t xml:space="preserve">EN_WON_57_c01_COL</t>
  </si>
  <si>
    <t xml:space="preserve">EN_WON_58_c01_COL</t>
  </si>
  <si>
    <t xml:space="preserve">EN_WON_17_c03_COM</t>
  </si>
  <si>
    <t xml:space="preserve">EN_WON_32_c04_CRI</t>
  </si>
  <si>
    <t xml:space="preserve">EN_WON_19_c02_CUB</t>
  </si>
  <si>
    <t xml:space="preserve">EN_WON_19_c03_CUB</t>
  </si>
  <si>
    <t xml:space="preserve">EN_WON_19_c04_CUB</t>
  </si>
  <si>
    <t xml:space="preserve">EN_WON_20_c02_CUB</t>
  </si>
  <si>
    <t xml:space="preserve">EN_WON_20_c03_CUB</t>
  </si>
  <si>
    <t xml:space="preserve">EN_WON_20_c04_CUB</t>
  </si>
  <si>
    <t xml:space="preserve">EN_WON_21_c01_CUB</t>
  </si>
  <si>
    <t xml:space="preserve">EN_WON_21_c02_CUB</t>
  </si>
  <si>
    <t xml:space="preserve">EN_WON_21_c03_CUB</t>
  </si>
  <si>
    <t xml:space="preserve">EN_WON_22_c02_CUB</t>
  </si>
  <si>
    <t xml:space="preserve">EN_WON_22_c03_CUB</t>
  </si>
  <si>
    <t xml:space="preserve">EN_WON_23_c02_CUB</t>
  </si>
  <si>
    <t xml:space="preserve">EN_WON_24_c03_CUB</t>
  </si>
  <si>
    <t xml:space="preserve">EN_WON_25_c03_CUB</t>
  </si>
  <si>
    <t xml:space="preserve">EN_WON_26_c03_CUB</t>
  </si>
  <si>
    <t xml:space="preserve">EN_WON_30_c02_CUB</t>
  </si>
  <si>
    <t xml:space="preserve">EN_WON_16_c03_CYP</t>
  </si>
  <si>
    <t xml:space="preserve">EN_WON_26_c02_CZE</t>
  </si>
  <si>
    <t xml:space="preserve">EN_WON_27_c01_CZE</t>
  </si>
  <si>
    <t xml:space="preserve">EN_WON_27_c02_CZE</t>
  </si>
  <si>
    <t xml:space="preserve">EN_WON_27_c03_CZE</t>
  </si>
  <si>
    <t xml:space="preserve">EN_WON_28_c02_CZE</t>
  </si>
  <si>
    <t xml:space="preserve">EN_WON_28_c03_CZE</t>
  </si>
  <si>
    <t xml:space="preserve">EN_WON_29_c04_CZE</t>
  </si>
  <si>
    <t xml:space="preserve">EN_WON_34_c01_DEU</t>
  </si>
  <si>
    <t xml:space="preserve">EN_WON_35_c01_DEU</t>
  </si>
  <si>
    <t xml:space="preserve">EN_WON_36_c01_DEU</t>
  </si>
  <si>
    <t xml:space="preserve">EN_WON_37_c01_DEU</t>
  </si>
  <si>
    <t xml:space="preserve">EN_WON_38_c01_DEU</t>
  </si>
  <si>
    <t xml:space="preserve">EN_WON_39_c01_DEU</t>
  </si>
  <si>
    <t xml:space="preserve">EN_WON_40_c01_DEU</t>
  </si>
  <si>
    <t xml:space="preserve">EN_WON_41_c01_DEU</t>
  </si>
  <si>
    <t xml:space="preserve">EN_WON_42_c01_DEU</t>
  </si>
  <si>
    <t xml:space="preserve">EN_WON_43_c01_DEU</t>
  </si>
  <si>
    <t xml:space="preserve">EN_WON_44_c01_DEU</t>
  </si>
  <si>
    <t xml:space="preserve">EN_WON_45_c01_DEU</t>
  </si>
  <si>
    <t xml:space="preserve">EN_WON_46_c01_DEU</t>
  </si>
  <si>
    <t xml:space="preserve">EN_WON_49_c01_DEU</t>
  </si>
  <si>
    <t xml:space="preserve">EN_WON_50_c01_DEU</t>
  </si>
  <si>
    <t xml:space="preserve">EN_WON_52_c01_DEU</t>
  </si>
  <si>
    <t xml:space="preserve">EN_WON_40_c03_DJI</t>
  </si>
  <si>
    <t xml:space="preserve">EN_WON_44_c01_DNK</t>
  </si>
  <si>
    <t xml:space="preserve">EN_WON_45_c01_DNK</t>
  </si>
  <si>
    <t xml:space="preserve">EN_WON_46_c01_DNK</t>
  </si>
  <si>
    <t xml:space="preserve">EN_WON_47_c01_DNK</t>
  </si>
  <si>
    <t xml:space="preserve">EN_WON_49_c01_DNK</t>
  </si>
  <si>
    <t xml:space="preserve">EN_WON_15_c03_DOM</t>
  </si>
  <si>
    <t xml:space="preserve">EN_WON_15_c04_DOM</t>
  </si>
  <si>
    <t xml:space="preserve">EN_WON_16_c03_DOM</t>
  </si>
  <si>
    <t xml:space="preserve">EN_WON_16_c04_DOM</t>
  </si>
  <si>
    <t xml:space="preserve">EN_WON_17_c03_DOM</t>
  </si>
  <si>
    <t xml:space="preserve">EN_WON_17_c04_DOM</t>
  </si>
  <si>
    <t xml:space="preserve">EN_WON_19_c03_DOM</t>
  </si>
  <si>
    <t xml:space="preserve">EN_WON_21_c02_DOM</t>
  </si>
  <si>
    <t xml:space="preserve">EN_WON_21_c03_DOM</t>
  </si>
  <si>
    <t xml:space="preserve">EN_WON_21_c04_DOM</t>
  </si>
  <si>
    <t xml:space="preserve">EN_WON_23_c03_DOM</t>
  </si>
  <si>
    <t xml:space="preserve">EN_WON_23_c04_DOM</t>
  </si>
  <si>
    <t xml:space="preserve">EN_WON_27_c03_DOM</t>
  </si>
  <si>
    <t xml:space="preserve">EN_WON_28_c03_DOM</t>
  </si>
  <si>
    <t xml:space="preserve">EN_WON_29_c02_DOM</t>
  </si>
  <si>
    <t xml:space="preserve">EN_WON_29_c03_DOM</t>
  </si>
  <si>
    <t xml:space="preserve">EN_WON_31_c04_DOM</t>
  </si>
  <si>
    <t xml:space="preserve">EN_WON_32_c03_DOM</t>
  </si>
  <si>
    <t xml:space="preserve">EN_WON_44_c01_DZA</t>
  </si>
  <si>
    <t xml:space="preserve">EN_WON_44_c02_DZA</t>
  </si>
  <si>
    <t xml:space="preserve">EN_WON_44_c03_DZA</t>
  </si>
  <si>
    <t xml:space="preserve">EN_WON_45_c01_DZA</t>
  </si>
  <si>
    <t xml:space="preserve">EN_WON_46_c01_DZA</t>
  </si>
  <si>
    <t xml:space="preserve">EN_WON_46_c02_DZA</t>
  </si>
  <si>
    <t xml:space="preserve">EN_WON_47_c01_DZA</t>
  </si>
  <si>
    <t xml:space="preserve">EN_WON_47_c02_DZA</t>
  </si>
  <si>
    <t xml:space="preserve">EN_WON_48_c01_DZA</t>
  </si>
  <si>
    <t xml:space="preserve">EN_WON_49_c01_DZA</t>
  </si>
  <si>
    <t xml:space="preserve">EN_WON_49_c02_DZA</t>
  </si>
  <si>
    <t xml:space="preserve">EN_WON_15_c04_ECU</t>
  </si>
  <si>
    <t xml:space="preserve">EN_WON_16_c04_ECU</t>
  </si>
  <si>
    <t xml:space="preserve">EN_WON_17_c04_ECU</t>
  </si>
  <si>
    <t xml:space="preserve">EN_WON_18_c04_ECU</t>
  </si>
  <si>
    <t xml:space="preserve">EN_WON_19_c04_ECU</t>
  </si>
  <si>
    <t xml:space="preserve">EN_WON_20_c04_ECU</t>
  </si>
  <si>
    <t xml:space="preserve">EN_WON_21_c04_ECU</t>
  </si>
  <si>
    <t xml:space="preserve">EN_WON_22_c04_ECU</t>
  </si>
  <si>
    <t xml:space="preserve">EN_WON_23_c03_ECU</t>
  </si>
  <si>
    <t xml:space="preserve">EN_WON_23_c04_ECU</t>
  </si>
  <si>
    <t xml:space="preserve">EN_WON_24_c04_ECU</t>
  </si>
  <si>
    <t xml:space="preserve">EN_WON_25_c03_ECU</t>
  </si>
  <si>
    <t xml:space="preserve">EN_WON_25_c04_ECU</t>
  </si>
  <si>
    <t xml:space="preserve">EN_WON_29_c04_ECU</t>
  </si>
  <si>
    <t xml:space="preserve">EN_WON_34_c03_ECU</t>
  </si>
  <si>
    <t xml:space="preserve">EN_WON_38_c01_EGY</t>
  </si>
  <si>
    <t xml:space="preserve">EN_WON_38_c03_EGY</t>
  </si>
  <si>
    <t xml:space="preserve">EN_WON_39_c01_EGY</t>
  </si>
  <si>
    <t xml:space="preserve">EN_WON_39_c02_EGY</t>
  </si>
  <si>
    <t xml:space="preserve">EN_WON_39_c03_EGY</t>
  </si>
  <si>
    <t xml:space="preserve">EN_WON_40_c01_EGY</t>
  </si>
  <si>
    <t xml:space="preserve">EN_WON_40_c02_EGY</t>
  </si>
  <si>
    <t xml:space="preserve">EN_WON_41_c01_EGY</t>
  </si>
  <si>
    <t xml:space="preserve">EN_WON_41_c02_EGY</t>
  </si>
  <si>
    <t xml:space="preserve">EN_WON_42_c01_EGY</t>
  </si>
  <si>
    <t xml:space="preserve">EN_WON_42_c02_EGY</t>
  </si>
  <si>
    <t xml:space="preserve">EN_WON_43_c01_EGY</t>
  </si>
  <si>
    <t xml:space="preserve">EN_WON_43_c02_EGY</t>
  </si>
  <si>
    <t xml:space="preserve">EN_WON_44_c01_EGY</t>
  </si>
  <si>
    <t xml:space="preserve">EN_WON_44_c02_EGY</t>
  </si>
  <si>
    <t xml:space="preserve">EN_WON_45_c01_EGY</t>
  </si>
  <si>
    <t xml:space="preserve">EN_WON_45_c02_EGY</t>
  </si>
  <si>
    <t xml:space="preserve">EN_WON_46_c01_EGY</t>
  </si>
  <si>
    <t xml:space="preserve">EN_WON_47_c01_EGY</t>
  </si>
  <si>
    <t xml:space="preserve">EN_WON_47_c02_EGY</t>
  </si>
  <si>
    <t xml:space="preserve">EN_WON_48_c01_EGY</t>
  </si>
  <si>
    <t xml:space="preserve">EN_WON_48_c02_EGY</t>
  </si>
  <si>
    <t xml:space="preserve">EN_WON_49_c01_EGY</t>
  </si>
  <si>
    <t xml:space="preserve">EN_WON_50_c01_EGY</t>
  </si>
  <si>
    <t xml:space="preserve">EN_WON_52_c01_EGY</t>
  </si>
  <si>
    <t xml:space="preserve">EN_WON_59_c01_EGY</t>
  </si>
  <si>
    <t xml:space="preserve">EN_WON_48_c02_ERI</t>
  </si>
  <si>
    <t xml:space="preserve">EN_WON_48_c03_ERI</t>
  </si>
  <si>
    <t xml:space="preserve">EN_WON_49_c01_ERI</t>
  </si>
  <si>
    <t xml:space="preserve">EN_WON_50_c02_ERI</t>
  </si>
  <si>
    <t xml:space="preserve">EN_WON_16_c02_ESP</t>
  </si>
  <si>
    <t xml:space="preserve">EN_WON_17_c02_ESP</t>
  </si>
  <si>
    <t xml:space="preserve">EN_WON_17_c03_ESP</t>
  </si>
  <si>
    <t xml:space="preserve">EN_WON_18_c02_ESP</t>
  </si>
  <si>
    <t xml:space="preserve">EN_WON_18_c03_ESP</t>
  </si>
  <si>
    <t xml:space="preserve">EN_WON_19_c02_ESP</t>
  </si>
  <si>
    <t xml:space="preserve">EN_WON_19_c03_ESP</t>
  </si>
  <si>
    <t xml:space="preserve">EN_WON_20_c02_ESP</t>
  </si>
  <si>
    <t xml:space="preserve">EN_WON_20_c03_ESP</t>
  </si>
  <si>
    <t xml:space="preserve">EN_WON_21_c02_ESP</t>
  </si>
  <si>
    <t xml:space="preserve">EN_WON_21_c03_ESP</t>
  </si>
  <si>
    <t xml:space="preserve">EN_WON_21_c04_ESP</t>
  </si>
  <si>
    <t xml:space="preserve">EN_WON_22_c01_ESP</t>
  </si>
  <si>
    <t xml:space="preserve">EN_WON_22_c02_ESP</t>
  </si>
  <si>
    <t xml:space="preserve">EN_WON_22_c03_ESP</t>
  </si>
  <si>
    <t xml:space="preserve">EN_WON_22_c04_ESP</t>
  </si>
  <si>
    <t xml:space="preserve">EN_WON_23_c01_ESP</t>
  </si>
  <si>
    <t xml:space="preserve">EN_WON_23_c02_ESP</t>
  </si>
  <si>
    <t xml:space="preserve">EN_WON_23_c03_ESP</t>
  </si>
  <si>
    <t xml:space="preserve">EN_WON_24_c01_ESP</t>
  </si>
  <si>
    <t xml:space="preserve">EN_WON_24_c02_ESP</t>
  </si>
  <si>
    <t xml:space="preserve">EN_WON_24_c03_ESP</t>
  </si>
  <si>
    <t xml:space="preserve">EN_WON_24_c04_ESP</t>
  </si>
  <si>
    <t xml:space="preserve">EN_WON_25_c01_ESP</t>
  </si>
  <si>
    <t xml:space="preserve">EN_WON_25_c02_ESP</t>
  </si>
  <si>
    <t xml:space="preserve">EN_WON_25_c03_ESP</t>
  </si>
  <si>
    <t xml:space="preserve">EN_WON_25_c04_ESP</t>
  </si>
  <si>
    <t xml:space="preserve">EN_WON_26_c01_ESP</t>
  </si>
  <si>
    <t xml:space="preserve">EN_WON_26_c02_ESP</t>
  </si>
  <si>
    <t xml:space="preserve">EN_WON_26_c03_ESP</t>
  </si>
  <si>
    <t xml:space="preserve">EN_WON_27_c02_ESP</t>
  </si>
  <si>
    <t xml:space="preserve">EN_WON_27_c03_ESP</t>
  </si>
  <si>
    <t xml:space="preserve">EN_WON_28_c01_ESP</t>
  </si>
  <si>
    <t xml:space="preserve">EN_WON_28_c02_ESP</t>
  </si>
  <si>
    <t xml:space="preserve">EN_WON_28_c03_ESP</t>
  </si>
  <si>
    <t xml:space="preserve">EN_WON_28_c04_ESP</t>
  </si>
  <si>
    <t xml:space="preserve">EN_WON_29_c01_ESP</t>
  </si>
  <si>
    <t xml:space="preserve">EN_WON_29_c02_ESP</t>
  </si>
  <si>
    <t xml:space="preserve">EN_WON_29_c03_ESP</t>
  </si>
  <si>
    <t xml:space="preserve">EN_WON_30_c01_ESP</t>
  </si>
  <si>
    <t xml:space="preserve">EN_WON_30_c02_ESP</t>
  </si>
  <si>
    <t xml:space="preserve">EN_WON_31_c02_ESP</t>
  </si>
  <si>
    <t xml:space="preserve">EN_WON_31_c04_ESP</t>
  </si>
  <si>
    <t xml:space="preserve">EN_WON_32_c01_ESP</t>
  </si>
  <si>
    <t xml:space="preserve">EN_WON_32_c04_ESP</t>
  </si>
  <si>
    <t xml:space="preserve">EN_WON_33_c01_ESP</t>
  </si>
  <si>
    <t xml:space="preserve">EN_WON_33_c02_ESP</t>
  </si>
  <si>
    <t xml:space="preserve">EN_WON_33_c03_ESP</t>
  </si>
  <si>
    <t xml:space="preserve">EN_WON_33_c04_ESP</t>
  </si>
  <si>
    <t xml:space="preserve">EN_WON_34_c01_ESP</t>
  </si>
  <si>
    <t xml:space="preserve">EN_WON_34_c02_ESP</t>
  </si>
  <si>
    <t xml:space="preserve">EN_WON_35_c01_ESP</t>
  </si>
  <si>
    <t xml:space="preserve">EN_WON_35_c04_ESP</t>
  </si>
  <si>
    <t xml:space="preserve">EN_WON_36_c01_ESP</t>
  </si>
  <si>
    <t xml:space="preserve">EN_WON_36_c03_ESP</t>
  </si>
  <si>
    <t xml:space="preserve">EN_WON_37_c01_ESP</t>
  </si>
  <si>
    <t xml:space="preserve">EN_WON_38_c01_ESP</t>
  </si>
  <si>
    <t xml:space="preserve">EN_WON_38_c02_ESP</t>
  </si>
  <si>
    <t xml:space="preserve">EN_WON_42_c02_ESP</t>
  </si>
  <si>
    <t xml:space="preserve">EN_WON_44_c01_ESP</t>
  </si>
  <si>
    <t xml:space="preserve">EN_WON_44_c02_ESP</t>
  </si>
  <si>
    <t xml:space="preserve">EN_WON_46_c02_ESP</t>
  </si>
  <si>
    <t xml:space="preserve">EN_WON_48_c02_ESP</t>
  </si>
  <si>
    <t xml:space="preserve">EN_WON_50_c01_ESP</t>
  </si>
  <si>
    <t xml:space="preserve">EN_WON_31_c01_EST</t>
  </si>
  <si>
    <t xml:space="preserve">EN_WON_32_c01_EST</t>
  </si>
  <si>
    <t xml:space="preserve">EN_WON_33_c01_EST</t>
  </si>
  <si>
    <t xml:space="preserve">EN_WON_34_c01_EST</t>
  </si>
  <si>
    <t xml:space="preserve">EN_WON_35_c01_EST</t>
  </si>
  <si>
    <t xml:space="preserve">EN_WON_36_c01_EST</t>
  </si>
  <si>
    <t xml:space="preserve">EN_WON_33_c04_ETH</t>
  </si>
  <si>
    <t xml:space="preserve">EN_WON_34_c03_ETH</t>
  </si>
  <si>
    <t xml:space="preserve">EN_WON_35_c02_ETH</t>
  </si>
  <si>
    <t xml:space="preserve">EN_WON_35_c04_ETH</t>
  </si>
  <si>
    <t xml:space="preserve">EN_WON_36_c02_ETH</t>
  </si>
  <si>
    <t xml:space="preserve">EN_WON_36_c03_ETH</t>
  </si>
  <si>
    <t xml:space="preserve">EN_WON_36_c04_ETH</t>
  </si>
  <si>
    <t xml:space="preserve">EN_WON_37_c02_ETH</t>
  </si>
  <si>
    <t xml:space="preserve">EN_WON_37_c03_ETH</t>
  </si>
  <si>
    <t xml:space="preserve">EN_WON_38_c03_ETH</t>
  </si>
  <si>
    <t xml:space="preserve">EN_WON_38_c04_ETH</t>
  </si>
  <si>
    <t xml:space="preserve">EN_WON_39_c03_ETH</t>
  </si>
  <si>
    <t xml:space="preserve">EN_WON_41_c04_ETH</t>
  </si>
  <si>
    <t xml:space="preserve">EN_WON_48_c03_ETH</t>
  </si>
  <si>
    <t xml:space="preserve">EN_WON_28_c01_FIN</t>
  </si>
  <si>
    <t xml:space="preserve">EN_WON_28_c02_FIN</t>
  </si>
  <si>
    <t xml:space="preserve">EN_WON_29_c01_FIN</t>
  </si>
  <si>
    <t xml:space="preserve">EN_WON_29_c02_FIN</t>
  </si>
  <si>
    <t xml:space="preserve">EN_WON_29_c03_FIN</t>
  </si>
  <si>
    <t xml:space="preserve">EN_WON_30_c01_FIN</t>
  </si>
  <si>
    <t xml:space="preserve">EN_WON_30_c03_FIN</t>
  </si>
  <si>
    <t xml:space="preserve">EN_WON_31_c01_FIN</t>
  </si>
  <si>
    <t xml:space="preserve">EN_WON_31_c02_FIN</t>
  </si>
  <si>
    <t xml:space="preserve">EN_WON_32_c01_FIN</t>
  </si>
  <si>
    <t xml:space="preserve">EN_WON_33_c01_FIN</t>
  </si>
  <si>
    <t xml:space="preserve">EN_WON_33_c02_FIN</t>
  </si>
  <si>
    <t xml:space="preserve">EN_WON_33_c03_FIN</t>
  </si>
  <si>
    <t xml:space="preserve">EN_WON_34_c03_FIN</t>
  </si>
  <si>
    <t xml:space="preserve">EN_WON_35_c01_FIN</t>
  </si>
  <si>
    <t xml:space="preserve">EN_WON_35_c02_FIN</t>
  </si>
  <si>
    <t xml:space="preserve">EN_WON_35_c04_FIN</t>
  </si>
  <si>
    <t xml:space="preserve">EN_WON_36_c01_FIN</t>
  </si>
  <si>
    <t xml:space="preserve">EN_WON_36_c02_FIN</t>
  </si>
  <si>
    <t xml:space="preserve">EN_WON_37_c01_FIN</t>
  </si>
  <si>
    <t xml:space="preserve">EN_WON_39_c01_FIN</t>
  </si>
  <si>
    <t xml:space="preserve">EN_WON_39_c02_FIN</t>
  </si>
  <si>
    <t xml:space="preserve">EN_WON_35_c01_FRA</t>
  </si>
  <si>
    <t xml:space="preserve">EN_WON_36_c01_FRA</t>
  </si>
  <si>
    <t xml:space="preserve">EN_WON_37_c01_FRA</t>
  </si>
  <si>
    <t xml:space="preserve">EN_WON_38_c01_FRA</t>
  </si>
  <si>
    <t xml:space="preserve">EN_WON_38_c02_FRA</t>
  </si>
  <si>
    <t xml:space="preserve">EN_WON_39_c01_FRA</t>
  </si>
  <si>
    <t xml:space="preserve">EN_WON_40_c01_FRA</t>
  </si>
  <si>
    <t xml:space="preserve">EN_WON_42_c01_FRA</t>
  </si>
  <si>
    <t xml:space="preserve">EN_WON_43_c01_FRA</t>
  </si>
  <si>
    <t xml:space="preserve">EN_WON_41_c01_GBR</t>
  </si>
  <si>
    <t xml:space="preserve">EN_WON_42_c01_GBR</t>
  </si>
  <si>
    <t xml:space="preserve">EN_WON_43_c01_GBR</t>
  </si>
  <si>
    <t xml:space="preserve">EN_WON_44_c01_GBR</t>
  </si>
  <si>
    <t xml:space="preserve">EN_WON_45_c01_GBR</t>
  </si>
  <si>
    <t xml:space="preserve">EN_WON_46_c01_GBR</t>
  </si>
  <si>
    <t xml:space="preserve">EN_WON_47_c01_GBR</t>
  </si>
  <si>
    <t xml:space="preserve">EN_WON_48_c01_GBR</t>
  </si>
  <si>
    <t xml:space="preserve">EN_WON_49_c01_GBR</t>
  </si>
  <si>
    <t xml:space="preserve">EN_WON_50_c01_GBR</t>
  </si>
  <si>
    <t xml:space="preserve">EN_WON_51_c01_GBR</t>
  </si>
  <si>
    <t xml:space="preserve">EN_WON_52_c01_GBR</t>
  </si>
  <si>
    <t xml:space="preserve">EN_WON_22_c02_GEO</t>
  </si>
  <si>
    <t xml:space="preserve">EN_WON_22_c04_GEO</t>
  </si>
  <si>
    <t xml:space="preserve">EN_WON_23_c03_GEO</t>
  </si>
  <si>
    <t xml:space="preserve">EN_WON_23_c04_GEO</t>
  </si>
  <si>
    <t xml:space="preserve">EN_WON_24_c03_GEO</t>
  </si>
  <si>
    <t xml:space="preserve">EN_WON_24_c04_GEO</t>
  </si>
  <si>
    <t xml:space="preserve">EN_WON_25_c04_GEO</t>
  </si>
  <si>
    <t xml:space="preserve">EN_WON_28_c02_GEO</t>
  </si>
  <si>
    <t xml:space="preserve">EN_WON_28_c03_GEO</t>
  </si>
  <si>
    <t xml:space="preserve">EN_WON_28_c04_GEO</t>
  </si>
  <si>
    <t xml:space="preserve">EN_WON_29_c03_GEO</t>
  </si>
  <si>
    <t xml:space="preserve">EN_WON_34_c02_GEO</t>
  </si>
  <si>
    <t xml:space="preserve">EN_WON_15_c02_GHA</t>
  </si>
  <si>
    <t xml:space="preserve">EN_WON_15_c03_GHA</t>
  </si>
  <si>
    <t xml:space="preserve">EN_WON_16_c03_GHA</t>
  </si>
  <si>
    <t xml:space="preserve">EN_WON_16_c04_GHA</t>
  </si>
  <si>
    <t xml:space="preserve">EN_WON_17_c03_GHA</t>
  </si>
  <si>
    <t xml:space="preserve">EN_WON_18_c04_GHA</t>
  </si>
  <si>
    <t xml:space="preserve">EN_WON_19_c04_GHA</t>
  </si>
  <si>
    <t xml:space="preserve">EN_WON_20_c04_GHA</t>
  </si>
  <si>
    <t xml:space="preserve">EN_WON_21_c03_GHA</t>
  </si>
  <si>
    <t xml:space="preserve">EN_WON_21_c04_GHA</t>
  </si>
  <si>
    <t xml:space="preserve">EN_WON_22_c01_GHA</t>
  </si>
  <si>
    <t xml:space="preserve">EN_WON_23_c04_GHA</t>
  </si>
  <si>
    <t xml:space="preserve">EN_WON_27_c03_GHA</t>
  </si>
  <si>
    <t xml:space="preserve">EN_WON_28_c03_GHA</t>
  </si>
  <si>
    <t xml:space="preserve">EN_WON_15_c03_GIN</t>
  </si>
  <si>
    <t xml:space="preserve">EN_WON_16_c02_GIN</t>
  </si>
  <si>
    <t xml:space="preserve">EN_WON_16_c03_GIN</t>
  </si>
  <si>
    <t xml:space="preserve">EN_WON_16_c04_GIN</t>
  </si>
  <si>
    <t xml:space="preserve">EN_WON_17_c03_GIN</t>
  </si>
  <si>
    <t xml:space="preserve">EN_WON_17_c04_GIN</t>
  </si>
  <si>
    <t xml:space="preserve">EN_WON_18_c03_GIN</t>
  </si>
  <si>
    <t xml:space="preserve">EN_WON_19_c02_GIN</t>
  </si>
  <si>
    <t xml:space="preserve">EN_WON_19_c03_GIN</t>
  </si>
  <si>
    <t xml:space="preserve">EN_WON_17_c03_GMB</t>
  </si>
  <si>
    <t xml:space="preserve">EN_WON_17_c02_GRC</t>
  </si>
  <si>
    <t xml:space="preserve">EN_WON_17_c03_GRC</t>
  </si>
  <si>
    <t xml:space="preserve">EN_WON_18_c02_GRC</t>
  </si>
  <si>
    <t xml:space="preserve">EN_WON_18_c03_GRC</t>
  </si>
  <si>
    <t xml:space="preserve">EN_WON_19_c02_GRC</t>
  </si>
  <si>
    <t xml:space="preserve">EN_WON_19_c03_GRC</t>
  </si>
  <si>
    <t xml:space="preserve">EN_WON_20_c02_GRC</t>
  </si>
  <si>
    <t xml:space="preserve">EN_WON_20_c03_GRC</t>
  </si>
  <si>
    <t xml:space="preserve">EN_WON_21_c02_GRC</t>
  </si>
  <si>
    <t xml:space="preserve">EN_WON_21_c03_GRC</t>
  </si>
  <si>
    <t xml:space="preserve">EN_WON_21_c04_GRC</t>
  </si>
  <si>
    <t xml:space="preserve">EN_WON_22_c03_GRC</t>
  </si>
  <si>
    <t xml:space="preserve">EN_WON_22_c04_GRC</t>
  </si>
  <si>
    <t xml:space="preserve">EN_WON_23_c02_GRC</t>
  </si>
  <si>
    <t xml:space="preserve">EN_WON_23_c03_GRC</t>
  </si>
  <si>
    <t xml:space="preserve">EN_WON_23_c04_GRC</t>
  </si>
  <si>
    <t xml:space="preserve">EN_WON_24_c02_GRC</t>
  </si>
  <si>
    <t xml:space="preserve">EN_WON_24_c03_GRC</t>
  </si>
  <si>
    <t xml:space="preserve">EN_WON_24_c04_GRC</t>
  </si>
  <si>
    <t xml:space="preserve">EN_WON_25_c01_GRC</t>
  </si>
  <si>
    <t xml:space="preserve">EN_WON_25_c03_GRC</t>
  </si>
  <si>
    <t xml:space="preserve">EN_WON_25_c04_GRC</t>
  </si>
  <si>
    <t xml:space="preserve">EN_WON_26_c04_GRC</t>
  </si>
  <si>
    <t xml:space="preserve">EN_WON_27_c02_GRC</t>
  </si>
  <si>
    <t xml:space="preserve">EN_WON_27_c03_GRC</t>
  </si>
  <si>
    <t xml:space="preserve">EN_WON_28_c02_GRC</t>
  </si>
  <si>
    <t xml:space="preserve">EN_WON_28_c03_GRC</t>
  </si>
  <si>
    <t xml:space="preserve">EN_WON_29_c01_GRC</t>
  </si>
  <si>
    <t xml:space="preserve">EN_WON_29_c02_GRC</t>
  </si>
  <si>
    <t xml:space="preserve">EN_WON_29_c03_GRC</t>
  </si>
  <si>
    <t xml:space="preserve">EN_WON_29_c04_GRC</t>
  </si>
  <si>
    <t xml:space="preserve">EN_WON_31_c02_GRC</t>
  </si>
  <si>
    <t xml:space="preserve">EN_WON_32_c02_GRC</t>
  </si>
  <si>
    <t xml:space="preserve">EN_WON_33_c03_GRC</t>
  </si>
  <si>
    <t xml:space="preserve">EN_WON_34_c02_GRC</t>
  </si>
  <si>
    <t xml:space="preserve">EN_WON_34_c03_GRC</t>
  </si>
  <si>
    <t xml:space="preserve">EN_WON_35_c01_GRC</t>
  </si>
  <si>
    <t xml:space="preserve">EN_WON_36_c01_GRC</t>
  </si>
  <si>
    <t xml:space="preserve">EN_WON_36_c02_GRC</t>
  </si>
  <si>
    <t xml:space="preserve">EN_WON_37_c01_GRC</t>
  </si>
  <si>
    <t xml:space="preserve">EN_WON_37_c02_GRC</t>
  </si>
  <si>
    <t xml:space="preserve">EN_WON_38_c01_GRC</t>
  </si>
  <si>
    <t xml:space="preserve">EN_WON_39_c01_GRC</t>
  </si>
  <si>
    <t xml:space="preserve">EN_WON_40_c01_GRC</t>
  </si>
  <si>
    <t xml:space="preserve">EN_WON_40_c02_GRC</t>
  </si>
  <si>
    <t xml:space="preserve">EN_WON_40_c03_GRC</t>
  </si>
  <si>
    <t xml:space="preserve">EN_WON_41_c01_GRC</t>
  </si>
  <si>
    <t xml:space="preserve">EN_WON_42_c01_GRC</t>
  </si>
  <si>
    <t xml:space="preserve">EN_WON_43_c01_GRC</t>
  </si>
  <si>
    <t xml:space="preserve">EN_WON_44_c01_GRC</t>
  </si>
  <si>
    <t xml:space="preserve">EN_WON_46_c01_GRC</t>
  </si>
  <si>
    <t xml:space="preserve">EN_WON_48_c01_GRC</t>
  </si>
  <si>
    <t xml:space="preserve">EN_WON_49_c01_GRC</t>
  </si>
  <si>
    <t xml:space="preserve">EN_WON_51_c01_GRC</t>
  </si>
  <si>
    <t xml:space="preserve">EN_WON_16_c04_GTM</t>
  </si>
  <si>
    <t xml:space="preserve">EN_WON_17_c04_GTM</t>
  </si>
  <si>
    <t xml:space="preserve">EN_WON_18_c04_GTM</t>
  </si>
  <si>
    <t xml:space="preserve">EN_WON_19_c04_GTM</t>
  </si>
  <si>
    <t xml:space="preserve">EN_WON_21_c04_GTM</t>
  </si>
  <si>
    <t xml:space="preserve">EN_WON_23_c04_GTM</t>
  </si>
  <si>
    <t xml:space="preserve">EN_WON_26_c04_GTM</t>
  </si>
  <si>
    <t xml:space="preserve">EN_WON_22_c04_GUY</t>
  </si>
  <si>
    <t xml:space="preserve">EN_WON_23_c04_GUY</t>
  </si>
  <si>
    <t xml:space="preserve">EN_WON_24_c04_GUY</t>
  </si>
  <si>
    <t xml:space="preserve">EN_WON_25_c03_GUY</t>
  </si>
  <si>
    <t xml:space="preserve">EN_WON_26_c02_GUY</t>
  </si>
  <si>
    <t xml:space="preserve">EN_WON_28_c02_HND</t>
  </si>
  <si>
    <t xml:space="preserve">EN_WON_29_c02_HND</t>
  </si>
  <si>
    <t xml:space="preserve">EN_WON_31_c02_HND</t>
  </si>
  <si>
    <t xml:space="preserve">EN_WON_32_c01_HND</t>
  </si>
  <si>
    <t xml:space="preserve">EN_WON_18_c02_HRV</t>
  </si>
  <si>
    <t xml:space="preserve">EN_WON_18_c03_HRV</t>
  </si>
  <si>
    <t xml:space="preserve">EN_WON_19_c02_HRV</t>
  </si>
  <si>
    <t xml:space="preserve">EN_WON_20_c02_HRV</t>
  </si>
  <si>
    <t xml:space="preserve">EN_WON_21_c01_HRV</t>
  </si>
  <si>
    <t xml:space="preserve">EN_WON_21_c02_HRV</t>
  </si>
  <si>
    <t xml:space="preserve">EN_WON_21_c03_HRV</t>
  </si>
  <si>
    <t xml:space="preserve">EN_WON_22_c03_HRV</t>
  </si>
  <si>
    <t xml:space="preserve">EN_WON_23_c02_HRV</t>
  </si>
  <si>
    <t xml:space="preserve">EN_WON_23_c03_HRV</t>
  </si>
  <si>
    <t xml:space="preserve">EN_WON_24_c02_HRV</t>
  </si>
  <si>
    <t xml:space="preserve">EN_WON_24_c03_HRV</t>
  </si>
  <si>
    <t xml:space="preserve">EN_WON_25_c02_HRV</t>
  </si>
  <si>
    <t xml:space="preserve">EN_WON_25_c03_HRV</t>
  </si>
  <si>
    <t xml:space="preserve">EN_WON_26_c02_HRV</t>
  </si>
  <si>
    <t xml:space="preserve">EN_WON_26_c03_HRV</t>
  </si>
  <si>
    <t xml:space="preserve">EN_WON_27_c02_HRV</t>
  </si>
  <si>
    <t xml:space="preserve">EN_WON_27_c03_HRV</t>
  </si>
  <si>
    <t xml:space="preserve">EN_WON_28_c02_HRV</t>
  </si>
  <si>
    <t xml:space="preserve">EN_WON_28_c04_HRV</t>
  </si>
  <si>
    <t xml:space="preserve">EN_WON_29_c02_HRV</t>
  </si>
  <si>
    <t xml:space="preserve">EN_WON_29_c03_HRV</t>
  </si>
  <si>
    <t xml:space="preserve">EN_WON_31_c01_HRV</t>
  </si>
  <si>
    <t xml:space="preserve">EN_WON_35_c01_HRV</t>
  </si>
  <si>
    <t xml:space="preserve">EN_WON_27_c04_HTI</t>
  </si>
  <si>
    <t xml:space="preserve">EN_WON_29_c04_HTI</t>
  </si>
  <si>
    <t xml:space="preserve">EN_WON_20_c02_HUN</t>
  </si>
  <si>
    <t xml:space="preserve">EN_WON_21_c01_HUN</t>
  </si>
  <si>
    <t xml:space="preserve">EN_WON_21_c02_HUN</t>
  </si>
  <si>
    <t xml:space="preserve">EN_WON_22_c01_HUN</t>
  </si>
  <si>
    <t xml:space="preserve">EN_WON_22_c02_HUN</t>
  </si>
  <si>
    <t xml:space="preserve">EN_WON_23_c01_HUN</t>
  </si>
  <si>
    <t xml:space="preserve">EN_WON_23_c02_HUN</t>
  </si>
  <si>
    <t xml:space="preserve">EN_WON_23_c03_HUN</t>
  </si>
  <si>
    <t xml:space="preserve">EN_WON_24_c01_HUN</t>
  </si>
  <si>
    <t xml:space="preserve">EN_WON_24_c02_HUN</t>
  </si>
  <si>
    <t xml:space="preserve">EN_WON_25_c01_HUN</t>
  </si>
  <si>
    <t xml:space="preserve">EN_WON_26_c01_HUN</t>
  </si>
  <si>
    <t xml:space="preserve">EN_WON_27_c02_HUN</t>
  </si>
  <si>
    <t xml:space="preserve">EN_WON_29_c01_HUN</t>
  </si>
  <si>
    <t xml:space="preserve">EN_WON_30_c01_HUN</t>
  </si>
  <si>
    <t xml:space="preserve">EN_WON_15_c04_IDN</t>
  </si>
  <si>
    <t xml:space="preserve">EN_WON_16_c03_IDN</t>
  </si>
  <si>
    <t xml:space="preserve">EN_WON_16_c04_IDN</t>
  </si>
  <si>
    <t xml:space="preserve">EN_WON_17_c02_IDN</t>
  </si>
  <si>
    <t xml:space="preserve">EN_WON_17_c04_IDN</t>
  </si>
  <si>
    <t xml:space="preserve">EN_WON_18_c04_IDN</t>
  </si>
  <si>
    <t xml:space="preserve">EN_WON_19_c03_IDN</t>
  </si>
  <si>
    <t xml:space="preserve">EN_WON_19_c04_IDN</t>
  </si>
  <si>
    <t xml:space="preserve">EN_WON_20_c02_IDN</t>
  </si>
  <si>
    <t xml:space="preserve">EN_WON_20_c03_IDN</t>
  </si>
  <si>
    <t xml:space="preserve">EN_WON_20_c04_IDN</t>
  </si>
  <si>
    <t xml:space="preserve">EN_WON_21_c04_IDN</t>
  </si>
  <si>
    <t xml:space="preserve">EN_WON_22_c03_IDN</t>
  </si>
  <si>
    <t xml:space="preserve">EN_WON_22_c04_IDN</t>
  </si>
  <si>
    <t xml:space="preserve">EN_WON_23_c04_IDN</t>
  </si>
  <si>
    <t xml:space="preserve">EN_WON_24_c02_IDN</t>
  </si>
  <si>
    <t xml:space="preserve">EN_WON_24_c04_IDN</t>
  </si>
  <si>
    <t xml:space="preserve">EN_WON_25_c04_IDN</t>
  </si>
  <si>
    <t xml:space="preserve">EN_WON_26_c04_IDN</t>
  </si>
  <si>
    <t xml:space="preserve">EN_WON_28_c02_IDN</t>
  </si>
  <si>
    <t xml:space="preserve">EN_WON_15_c02_IND</t>
  </si>
  <si>
    <t xml:space="preserve">EN_WON_15_c03_IND</t>
  </si>
  <si>
    <t xml:space="preserve">EN_WON_15_c04_IND</t>
  </si>
  <si>
    <t xml:space="preserve">EN_WON_16_c02_IND</t>
  </si>
  <si>
    <t xml:space="preserve">EN_WON_16_c03_IND</t>
  </si>
  <si>
    <t xml:space="preserve">EN_WON_16_c04_IND</t>
  </si>
  <si>
    <t xml:space="preserve">EN_WON_17_c02_IND</t>
  </si>
  <si>
    <t xml:space="preserve">EN_WON_17_c03_IND</t>
  </si>
  <si>
    <t xml:space="preserve">EN_WON_17_c04_IND</t>
  </si>
  <si>
    <t xml:space="preserve">EN_WON_18_c02_IND</t>
  </si>
  <si>
    <t xml:space="preserve">EN_WON_18_c03_IND</t>
  </si>
  <si>
    <t xml:space="preserve">EN_WON_18_c04_IND</t>
  </si>
  <si>
    <t xml:space="preserve">EN_WON_19_c02_IND</t>
  </si>
  <si>
    <t xml:space="preserve">EN_WON_19_c03_IND</t>
  </si>
  <si>
    <t xml:space="preserve">EN_WON_19_c04_IND</t>
  </si>
  <si>
    <t xml:space="preserve">EN_WON_20_c01_IND</t>
  </si>
  <si>
    <t xml:space="preserve">EN_WON_20_c02_IND</t>
  </si>
  <si>
    <t xml:space="preserve">EN_WON_20_c03_IND</t>
  </si>
  <si>
    <t xml:space="preserve">EN_WON_20_c04_IND</t>
  </si>
  <si>
    <t xml:space="preserve">EN_WON_21_c01_IND</t>
  </si>
  <si>
    <t xml:space="preserve">EN_WON_21_c02_IND</t>
  </si>
  <si>
    <t xml:space="preserve">EN_WON_21_c03_IND</t>
  </si>
  <si>
    <t xml:space="preserve">EN_WON_21_c04_IND</t>
  </si>
  <si>
    <t xml:space="preserve">EN_WON_22_c01_IND</t>
  </si>
  <si>
    <t xml:space="preserve">EN_WON_22_c02_IND</t>
  </si>
  <si>
    <t xml:space="preserve">EN_WON_22_c03_IND</t>
  </si>
  <si>
    <t xml:space="preserve">EN_WON_22_c04_IND</t>
  </si>
  <si>
    <t xml:space="preserve">EN_WON_23_c01_IND</t>
  </si>
  <si>
    <t xml:space="preserve">EN_WON_23_c02_IND</t>
  </si>
  <si>
    <t xml:space="preserve">EN_WON_23_c03_IND</t>
  </si>
  <si>
    <t xml:space="preserve">EN_WON_23_c04_IND</t>
  </si>
  <si>
    <t xml:space="preserve">EN_WON_24_c01_IND</t>
  </si>
  <si>
    <t xml:space="preserve">EN_WON_24_c02_IND</t>
  </si>
  <si>
    <t xml:space="preserve">EN_WON_24_c03_IND</t>
  </si>
  <si>
    <t xml:space="preserve">EN_WON_25_c01_IND</t>
  </si>
  <si>
    <t xml:space="preserve">EN_WON_25_c02_IND</t>
  </si>
  <si>
    <t xml:space="preserve">EN_WON_25_c04_IND</t>
  </si>
  <si>
    <t xml:space="preserve">EN_WON_26_c01_IND</t>
  </si>
  <si>
    <t xml:space="preserve">EN_WON_26_c02_IND</t>
  </si>
  <si>
    <t xml:space="preserve">EN_WON_27_c01_IND</t>
  </si>
  <si>
    <t xml:space="preserve">EN_WON_27_c02_IND</t>
  </si>
  <si>
    <t xml:space="preserve">EN_WON_27_c03_IND</t>
  </si>
  <si>
    <t xml:space="preserve">EN_WON_27_c04_IND</t>
  </si>
  <si>
    <t xml:space="preserve">EN_WON_30_c01_IND</t>
  </si>
  <si>
    <t xml:space="preserve">EN_WON_31_c03_IND</t>
  </si>
  <si>
    <t xml:space="preserve">EN_WON_32_c01_IND</t>
  </si>
  <si>
    <t xml:space="preserve">EN_WON_34_c01_IND</t>
  </si>
  <si>
    <t xml:space="preserve">EN_WON_38_c01_IND</t>
  </si>
  <si>
    <t xml:space="preserve">EN_WON_40_c01_IND</t>
  </si>
  <si>
    <t xml:space="preserve">EN_WON_43_c01_IND</t>
  </si>
  <si>
    <t xml:space="preserve">EN_WON_48_c01_IRL</t>
  </si>
  <si>
    <t xml:space="preserve">EN_WON_49_c01_IRL</t>
  </si>
  <si>
    <t xml:space="preserve">EN_WON_50_c01_IRL</t>
  </si>
  <si>
    <t xml:space="preserve">EN_WON_28_c01_IRN</t>
  </si>
  <si>
    <t xml:space="preserve">EN_WON_28_c02_IRN</t>
  </si>
  <si>
    <t xml:space="preserve">EN_WON_28_c03_IRN</t>
  </si>
  <si>
    <t xml:space="preserve">EN_WON_29_c01_IRN</t>
  </si>
  <si>
    <t xml:space="preserve">EN_WON_29_c02_IRN</t>
  </si>
  <si>
    <t xml:space="preserve">EN_WON_29_c03_IRN</t>
  </si>
  <si>
    <t xml:space="preserve">EN_WON_30_c01_IRN</t>
  </si>
  <si>
    <t xml:space="preserve">EN_WON_30_c02_IRN</t>
  </si>
  <si>
    <t xml:space="preserve">EN_WON_30_c03_IRN</t>
  </si>
  <si>
    <t xml:space="preserve">EN_WON_30_c04_IRN</t>
  </si>
  <si>
    <t xml:space="preserve">EN_WON_31_c01_IRN</t>
  </si>
  <si>
    <t xml:space="preserve">EN_WON_31_c02_IRN</t>
  </si>
  <si>
    <t xml:space="preserve">EN_WON_31_c03_IRN</t>
  </si>
  <si>
    <t xml:space="preserve">EN_WON_32_c01_IRN</t>
  </si>
  <si>
    <t xml:space="preserve">EN_WON_32_c02_IRN</t>
  </si>
  <si>
    <t xml:space="preserve">EN_WON_32_c03_IRN</t>
  </si>
  <si>
    <t xml:space="preserve">EN_WON_32_c04_IRN</t>
  </si>
  <si>
    <t xml:space="preserve">EN_WON_33_c01_IRN</t>
  </si>
  <si>
    <t xml:space="preserve">EN_WON_33_c02_IRN</t>
  </si>
  <si>
    <t xml:space="preserve">EN_WON_33_c03_IRN</t>
  </si>
  <si>
    <t xml:space="preserve">EN_WON_34_c01_IRN</t>
  </si>
  <si>
    <t xml:space="preserve">EN_WON_34_c02_IRN</t>
  </si>
  <si>
    <t xml:space="preserve">EN_WON_34_c03_IRN</t>
  </si>
  <si>
    <t xml:space="preserve">EN_WON_35_c01_IRN</t>
  </si>
  <si>
    <t xml:space="preserve">EN_WON_35_c02_IRN</t>
  </si>
  <si>
    <t xml:space="preserve">EN_WON_36_c01_IRN</t>
  </si>
  <si>
    <t xml:space="preserve">EN_WON_36_c02_IRN</t>
  </si>
  <si>
    <t xml:space="preserve">EN_WON_37_c01_IRN</t>
  </si>
  <si>
    <t xml:space="preserve">EN_WON_37_c02_IRN</t>
  </si>
  <si>
    <t xml:space="preserve">EN_WON_37_c03_IRN</t>
  </si>
  <si>
    <t xml:space="preserve">EN_WON_38_c01_IRN</t>
  </si>
  <si>
    <t xml:space="preserve">EN_WON_38_c02_IRN</t>
  </si>
  <si>
    <t xml:space="preserve">EN_WON_39_c01_IRN</t>
  </si>
  <si>
    <t xml:space="preserve">EN_WON_40_c01_IRN</t>
  </si>
  <si>
    <t xml:space="preserve">EN_WON_41_c01_IRN</t>
  </si>
  <si>
    <t xml:space="preserve">EN_WON_42_c02_IRN</t>
  </si>
  <si>
    <t xml:space="preserve">EN_WON_42_c03_IRN</t>
  </si>
  <si>
    <t xml:space="preserve">EN_WON_43_c01_IRN</t>
  </si>
  <si>
    <t xml:space="preserve">EN_WON_44_c01_IRN</t>
  </si>
  <si>
    <t xml:space="preserve">EN_WON_46_c02_IRN</t>
  </si>
  <si>
    <t xml:space="preserve">EN_WON_49_c01_IRN</t>
  </si>
  <si>
    <t xml:space="preserve">EN_WON_50_c01_IRN</t>
  </si>
  <si>
    <t xml:space="preserve">EN_WON_51_c01_IRN</t>
  </si>
  <si>
    <t xml:space="preserve">EN_WON_52_c01_IRN</t>
  </si>
  <si>
    <t xml:space="preserve">EN_WON_35_c01_IRQ</t>
  </si>
  <si>
    <t xml:space="preserve">EN_WON_36_c01_IRQ</t>
  </si>
  <si>
    <t xml:space="preserve">EN_WON_37_c01_IRQ</t>
  </si>
  <si>
    <t xml:space="preserve">EN_WON_38_c01_IRQ</t>
  </si>
  <si>
    <t xml:space="preserve">EN_WON_39_c01_IRQ</t>
  </si>
  <si>
    <t xml:space="preserve">EN_WON_40_c01_IRQ</t>
  </si>
  <si>
    <t xml:space="preserve">EN_WON_15_c04_ISR</t>
  </si>
  <si>
    <t xml:space="preserve">EN_WON_16_c04_ISR</t>
  </si>
  <si>
    <t xml:space="preserve">EN_WON_17_c04_ISR</t>
  </si>
  <si>
    <t xml:space="preserve">EN_WON_18_c03_ISR</t>
  </si>
  <si>
    <t xml:space="preserve">EN_WON_18_c04_ISR</t>
  </si>
  <si>
    <t xml:space="preserve">EN_WON_19_c03_ISR</t>
  </si>
  <si>
    <t xml:space="preserve">EN_WON_19_c04_ISR</t>
  </si>
  <si>
    <t xml:space="preserve">EN_WON_20_c03_ISR</t>
  </si>
  <si>
    <t xml:space="preserve">EN_WON_21_c03_ISR</t>
  </si>
  <si>
    <t xml:space="preserve">EN_WON_22_c03_ISR</t>
  </si>
  <si>
    <t xml:space="preserve">EN_WON_23_c03_ISR</t>
  </si>
  <si>
    <t xml:space="preserve">EN_WON_24_c04_ISR</t>
  </si>
  <si>
    <t xml:space="preserve">EN_WON_28_c03_ISR</t>
  </si>
  <si>
    <t xml:space="preserve">EN_WON_18_c03_ITA</t>
  </si>
  <si>
    <t xml:space="preserve">EN_WON_18_c04_ITA</t>
  </si>
  <si>
    <t xml:space="preserve">EN_WON_19_c02_ITA</t>
  </si>
  <si>
    <t xml:space="preserve">EN_WON_19_c03_ITA</t>
  </si>
  <si>
    <t xml:space="preserve">EN_WON_19_c04_ITA</t>
  </si>
  <si>
    <t xml:space="preserve">EN_WON_20_c02_ITA</t>
  </si>
  <si>
    <t xml:space="preserve">EN_WON_20_c03_ITA</t>
  </si>
  <si>
    <t xml:space="preserve">EN_WON_20_c04_ITA</t>
  </si>
  <si>
    <t xml:space="preserve">EN_WON_21_c02_ITA</t>
  </si>
  <si>
    <t xml:space="preserve">EN_WON_21_c03_ITA</t>
  </si>
  <si>
    <t xml:space="preserve">EN_WON_21_c04_ITA</t>
  </si>
  <si>
    <t xml:space="preserve">EN_WON_22_c01_ITA</t>
  </si>
  <si>
    <t xml:space="preserve">EN_WON_22_c02_ITA</t>
  </si>
  <si>
    <t xml:space="preserve">EN_WON_22_c03_ITA</t>
  </si>
  <si>
    <t xml:space="preserve">EN_WON_22_c04_ITA</t>
  </si>
  <si>
    <t xml:space="preserve">EN_WON_23_c01_ITA</t>
  </si>
  <si>
    <t xml:space="preserve">EN_WON_23_c02_ITA</t>
  </si>
  <si>
    <t xml:space="preserve">EN_WON_23_c03_ITA</t>
  </si>
  <si>
    <t xml:space="preserve">EN_WON_23_c04_ITA</t>
  </si>
  <si>
    <t xml:space="preserve">EN_WON_24_c01_ITA</t>
  </si>
  <si>
    <t xml:space="preserve">EN_WON_24_c02_ITA</t>
  </si>
  <si>
    <t xml:space="preserve">EN_WON_24_c03_ITA</t>
  </si>
  <si>
    <t xml:space="preserve">EN_WON_24_c04_ITA</t>
  </si>
  <si>
    <t xml:space="preserve">EN_WON_25_c01_ITA</t>
  </si>
  <si>
    <t xml:space="preserve">EN_WON_26_c01_ITA</t>
  </si>
  <si>
    <t xml:space="preserve">EN_WON_26_c02_ITA</t>
  </si>
  <si>
    <t xml:space="preserve">EN_WON_26_c03_ITA</t>
  </si>
  <si>
    <t xml:space="preserve">EN_WON_27_c02_ITA</t>
  </si>
  <si>
    <t xml:space="preserve">EN_WON_27_c03_ITA</t>
  </si>
  <si>
    <t xml:space="preserve">EN_WON_28_c01_ITA</t>
  </si>
  <si>
    <t xml:space="preserve">EN_WON_28_c02_ITA</t>
  </si>
  <si>
    <t xml:space="preserve">EN_WON_29_c01_ITA</t>
  </si>
  <si>
    <t xml:space="preserve">EN_WON_29_c02_ITA</t>
  </si>
  <si>
    <t xml:space="preserve">EN_WON_30_c01_ITA</t>
  </si>
  <si>
    <t xml:space="preserve">EN_WON_32_c01_ITA</t>
  </si>
  <si>
    <t xml:space="preserve">EN_WON_33_c01_ITA</t>
  </si>
  <si>
    <t xml:space="preserve">EN_WON_34_c03_ITA</t>
  </si>
  <si>
    <t xml:space="preserve">EN_WON_35_c01_ITA</t>
  </si>
  <si>
    <t xml:space="preserve">EN_WON_19_c03_JAM</t>
  </si>
  <si>
    <t xml:space="preserve">EN_WON_30_c04_JAM</t>
  </si>
  <si>
    <t xml:space="preserve">EN_WON_32_c04_JAM</t>
  </si>
  <si>
    <t xml:space="preserve">EN_WON_30_c01_JOR</t>
  </si>
  <si>
    <t xml:space="preserve">EN_WON_30_c02_JOR</t>
  </si>
  <si>
    <t xml:space="preserve">EN_WON_34_c01_JOR</t>
  </si>
  <si>
    <t xml:space="preserve">EN_WON_15_c03_JPN</t>
  </si>
  <si>
    <t xml:space="preserve">EN_WON_15_c04_JPN</t>
  </si>
  <si>
    <t xml:space="preserve">EN_WON_16_c04_JPN</t>
  </si>
  <si>
    <t xml:space="preserve">EN_WON_17_c04_JPN</t>
  </si>
  <si>
    <t xml:space="preserve">EN_WON_18_c03_JPN</t>
  </si>
  <si>
    <t xml:space="preserve">EN_WON_18_c04_JPN</t>
  </si>
  <si>
    <t xml:space="preserve">EN_WON_19_c03_JPN</t>
  </si>
  <si>
    <t xml:space="preserve">EN_WON_19_c04_JPN</t>
  </si>
  <si>
    <t xml:space="preserve">EN_WON_20_c03_JPN</t>
  </si>
  <si>
    <t xml:space="preserve">EN_WON_20_c04_JPN</t>
  </si>
  <si>
    <t xml:space="preserve">EN_WON_21_c03_JPN</t>
  </si>
  <si>
    <t xml:space="preserve">EN_WON_21_c04_JPN</t>
  </si>
  <si>
    <t xml:space="preserve">EN_WON_22_c02_JPN</t>
  </si>
  <si>
    <t xml:space="preserve">EN_WON_22_c03_JPN</t>
  </si>
  <si>
    <t xml:space="preserve">EN_WON_22_c04_JPN</t>
  </si>
  <si>
    <t xml:space="preserve">EN_WON_23_c02_JPN</t>
  </si>
  <si>
    <t xml:space="preserve">EN_WON_23_c03_JPN</t>
  </si>
  <si>
    <t xml:space="preserve">EN_WON_23_c04_JPN</t>
  </si>
  <si>
    <t xml:space="preserve">EN_WON_24_c02_JPN</t>
  </si>
  <si>
    <t xml:space="preserve">EN_WON_24_c03_JPN</t>
  </si>
  <si>
    <t xml:space="preserve">EN_WON_24_c04_JPN</t>
  </si>
  <si>
    <t xml:space="preserve">EN_WON_25_c02_JPN</t>
  </si>
  <si>
    <t xml:space="preserve">EN_WON_25_c03_JPN</t>
  </si>
  <si>
    <t xml:space="preserve">EN_WON_25_c04_JPN</t>
  </si>
  <si>
    <t xml:space="preserve">EN_WON_26_c02_JPN</t>
  </si>
  <si>
    <t xml:space="preserve">EN_WON_26_c03_JPN</t>
  </si>
  <si>
    <t xml:space="preserve">EN_WON_26_c04_JPN</t>
  </si>
  <si>
    <t xml:space="preserve">EN_WON_27_c02_JPN</t>
  </si>
  <si>
    <t xml:space="preserve">EN_WON_27_c03_JPN</t>
  </si>
  <si>
    <t xml:space="preserve">EN_WON_27_c04_JPN</t>
  </si>
  <si>
    <t xml:space="preserve">EN_WON_28_c02_JPN</t>
  </si>
  <si>
    <t xml:space="preserve">EN_WON_28_c03_JPN</t>
  </si>
  <si>
    <t xml:space="preserve">EN_WON_28_c04_JPN</t>
  </si>
  <si>
    <t xml:space="preserve">EN_WON_29_c01_JPN</t>
  </si>
  <si>
    <t xml:space="preserve">EN_WON_29_c03_JPN</t>
  </si>
  <si>
    <t xml:space="preserve">EN_WON_29_c04_JPN</t>
  </si>
  <si>
    <t xml:space="preserve">EN_WON_30_c01_JPN</t>
  </si>
  <si>
    <t xml:space="preserve">EN_WON_30_c02_JPN</t>
  </si>
  <si>
    <t xml:space="preserve">EN_WON_30_c03_JPN</t>
  </si>
  <si>
    <t xml:space="preserve">EN_WON_30_c04_JPN</t>
  </si>
  <si>
    <t xml:space="preserve">EN_WON_31_c01_JPN</t>
  </si>
  <si>
    <t xml:space="preserve">EN_WON_31_c02_JPN</t>
  </si>
  <si>
    <t xml:space="preserve">EN_WON_31_c03_JPN</t>
  </si>
  <si>
    <t xml:space="preserve">EN_WON_32_c01_JPN</t>
  </si>
  <si>
    <t xml:space="preserve">EN_WON_32_c02_JPN</t>
  </si>
  <si>
    <t xml:space="preserve">EN_WON_32_c04_JPN</t>
  </si>
  <si>
    <t xml:space="preserve">EN_WON_33_c01_JPN</t>
  </si>
  <si>
    <t xml:space="preserve">EN_WON_33_c02_JPN</t>
  </si>
  <si>
    <t xml:space="preserve">EN_WON_33_c03_JPN</t>
  </si>
  <si>
    <t xml:space="preserve">EN_WON_34_c01_JPN</t>
  </si>
  <si>
    <t xml:space="preserve">EN_WON_35_c01_JPN</t>
  </si>
  <si>
    <t xml:space="preserve">EN_WON_36_c01_JPN</t>
  </si>
  <si>
    <t xml:space="preserve">EN_WON_36_c02_JPN</t>
  </si>
  <si>
    <t xml:space="preserve">EN_WON_37_c01_JPN</t>
  </si>
  <si>
    <t xml:space="preserve">EN_WON_38_c02_JPN</t>
  </si>
  <si>
    <t xml:space="preserve">EN_WON_38_c03_JPN</t>
  </si>
  <si>
    <t xml:space="preserve">EN_WON_39_c01_JPN</t>
  </si>
  <si>
    <t xml:space="preserve">EN_WON_39_c02_JPN</t>
  </si>
  <si>
    <t xml:space="preserve">EN_WON_39_c03_JPN</t>
  </si>
  <si>
    <t xml:space="preserve">EN_WON_39_c04_JPN</t>
  </si>
  <si>
    <t xml:space="preserve">EN_WON_40_c01_JPN</t>
  </si>
  <si>
    <t xml:space="preserve">EN_WON_40_c02_JPN</t>
  </si>
  <si>
    <t xml:space="preserve">EN_WON_40_c03_JPN</t>
  </si>
  <si>
    <t xml:space="preserve">EN_WON_41_c01_JPN</t>
  </si>
  <si>
    <t xml:space="preserve">EN_WON_41_c02_JPN</t>
  </si>
  <si>
    <t xml:space="preserve">EN_WON_42_c03_JPN</t>
  </si>
  <si>
    <t xml:space="preserve">EN_WON_43_c01_JPN</t>
  </si>
  <si>
    <t xml:space="preserve">EN_WON_43_c02_JPN</t>
  </si>
  <si>
    <t xml:space="preserve">EN_WON_43_c03_JPN</t>
  </si>
  <si>
    <t xml:space="preserve">EN_WON_43_c01_KAZ</t>
  </si>
  <si>
    <t xml:space="preserve">EN_WON_44_c01_KAZ</t>
  </si>
  <si>
    <t xml:space="preserve">EN_WON_44_c02_KAZ</t>
  </si>
  <si>
    <t xml:space="preserve">EN_WON_45_c01_KAZ</t>
  </si>
  <si>
    <t xml:space="preserve">EN_WON_46_c01_KAZ</t>
  </si>
  <si>
    <t xml:space="preserve">EN_WON_47_c01_KAZ</t>
  </si>
  <si>
    <t xml:space="preserve">EN_WON_48_c01_KAZ</t>
  </si>
  <si>
    <t xml:space="preserve">EN_WON_49_c01_KAZ</t>
  </si>
  <si>
    <t xml:space="preserve">EN_WON_50_c01_KAZ</t>
  </si>
  <si>
    <t xml:space="preserve">EN_WON_34_c03_KEN</t>
  </si>
  <si>
    <t xml:space="preserve">EN_WON_35_c04_KEN</t>
  </si>
  <si>
    <t xml:space="preserve">EN_WON_37_c04_KEN</t>
  </si>
  <si>
    <t xml:space="preserve">EN_WON_38_c03_KEN</t>
  </si>
  <si>
    <t xml:space="preserve">EN_WON_38_c04_KEN</t>
  </si>
  <si>
    <t xml:space="preserve">EN_WON_39_c02_KEN</t>
  </si>
  <si>
    <t xml:space="preserve">EN_WON_39_c04_KEN</t>
  </si>
  <si>
    <t xml:space="preserve">EN_WON_42_c04_KEN</t>
  </si>
  <si>
    <t xml:space="preserve">EN_WON_44_c04_KEN</t>
  </si>
  <si>
    <t xml:space="preserve">EN_WON_46_c04_KEN</t>
  </si>
  <si>
    <t xml:space="preserve">EN_WON_47_c03_KEN</t>
  </si>
  <si>
    <t xml:space="preserve">EN_WON_48_c01_KEN</t>
  </si>
  <si>
    <t xml:space="preserve">EN_WON_48_c04_KEN</t>
  </si>
  <si>
    <t xml:space="preserve">EN_WON_49_c02_KEN</t>
  </si>
  <si>
    <t xml:space="preserve">EN_WON_51_c04_KEN</t>
  </si>
  <si>
    <t xml:space="preserve">EN_WON_54_c01_KEN</t>
  </si>
  <si>
    <t xml:space="preserve">EN_WON_57_c02_KEN</t>
  </si>
  <si>
    <t xml:space="preserve">EN_WON_59_c01_KEN</t>
  </si>
  <si>
    <t xml:space="preserve">EN_WON_15_c02_KGZ</t>
  </si>
  <si>
    <t xml:space="preserve">EN_WON_15_c03_KGZ</t>
  </si>
  <si>
    <t xml:space="preserve">EN_WON_15_c04_KGZ</t>
  </si>
  <si>
    <t xml:space="preserve">EN_WON_16_c03_KGZ</t>
  </si>
  <si>
    <t xml:space="preserve">EN_WON_16_c04_KGZ</t>
  </si>
  <si>
    <t xml:space="preserve">EN_WON_17_c02_KGZ</t>
  </si>
  <si>
    <t xml:space="preserve">EN_WON_17_c03_KGZ</t>
  </si>
  <si>
    <t xml:space="preserve">EN_WON_17_c04_KGZ</t>
  </si>
  <si>
    <t xml:space="preserve">EN_WON_18_c02_KGZ</t>
  </si>
  <si>
    <t xml:space="preserve">EN_WON_18_c03_KGZ</t>
  </si>
  <si>
    <t xml:space="preserve">EN_WON_18_c04_KGZ</t>
  </si>
  <si>
    <t xml:space="preserve">EN_WON_19_c02_KGZ</t>
  </si>
  <si>
    <t xml:space="preserve">EN_WON_19_c03_KGZ</t>
  </si>
  <si>
    <t xml:space="preserve">EN_WON_19_c04_KGZ</t>
  </si>
  <si>
    <t xml:space="preserve">EN_WON_20_c02_KGZ</t>
  </si>
  <si>
    <t xml:space="preserve">EN_WON_20_c03_KGZ</t>
  </si>
  <si>
    <t xml:space="preserve">EN_WON_20_c04_KGZ</t>
  </si>
  <si>
    <t xml:space="preserve">EN_WON_21_c03_KGZ</t>
  </si>
  <si>
    <t xml:space="preserve">EN_WON_21_c04_KGZ</t>
  </si>
  <si>
    <t xml:space="preserve">EN_WON_22_c03_KGZ</t>
  </si>
  <si>
    <t xml:space="preserve">EN_WON_22_c04_KGZ</t>
  </si>
  <si>
    <t xml:space="preserve">EN_WON_23_c03_KGZ</t>
  </si>
  <si>
    <t xml:space="preserve">EN_WON_25_c03_KGZ</t>
  </si>
  <si>
    <t xml:space="preserve">EN_WON_25_c04_KGZ</t>
  </si>
  <si>
    <t xml:space="preserve">EN_WON_27_c04_KGZ</t>
  </si>
  <si>
    <t xml:space="preserve">EN_WON_34_c03_KGZ</t>
  </si>
  <si>
    <t xml:space="preserve">EN_WON_15_c02_KHM</t>
  </si>
  <si>
    <t xml:space="preserve">EN_WON_15_c03_KHM</t>
  </si>
  <si>
    <t xml:space="preserve">EN_WON_16_c02_KHM</t>
  </si>
  <si>
    <t xml:space="preserve">EN_WON_16_c03_KHM</t>
  </si>
  <si>
    <t xml:space="preserve">EN_WON_17_c03_KHM</t>
  </si>
  <si>
    <t xml:space="preserve">EN_WON_18_c03_KHM</t>
  </si>
  <si>
    <t xml:space="preserve">EN_WON_18_c04_KHM</t>
  </si>
  <si>
    <t xml:space="preserve">EN_WON_19_c02_KHM</t>
  </si>
  <si>
    <t xml:space="preserve">EN_WON_20_c03_KHM</t>
  </si>
  <si>
    <t xml:space="preserve">EN_WON_21_c03_KHM</t>
  </si>
  <si>
    <t xml:space="preserve">EN_WON_24_c04_KHM</t>
  </si>
  <si>
    <t xml:space="preserve">EN_WON_15_c04_KOR</t>
  </si>
  <si>
    <t xml:space="preserve">EN_WON_16_c04_KOR</t>
  </si>
  <si>
    <t xml:space="preserve">EN_WON_17_c04_KOR</t>
  </si>
  <si>
    <t xml:space="preserve">EN_WON_18_c03_KOR</t>
  </si>
  <si>
    <t xml:space="preserve">EN_WON_18_c04_KOR</t>
  </si>
  <si>
    <t xml:space="preserve">EN_WON_19_c03_KOR</t>
  </si>
  <si>
    <t xml:space="preserve">EN_WON_19_c04_KOR</t>
  </si>
  <si>
    <t xml:space="preserve">EN_WON_20_c02_KOR</t>
  </si>
  <si>
    <t xml:space="preserve">EN_WON_20_c04_KOR</t>
  </si>
  <si>
    <t xml:space="preserve">EN_WON_22_c03_KOR</t>
  </si>
  <si>
    <t xml:space="preserve">EN_WON_22_c04_KOR</t>
  </si>
  <si>
    <t xml:space="preserve">EN_WON_23_c03_KOR</t>
  </si>
  <si>
    <t xml:space="preserve">EN_WON_23_c04_KOR</t>
  </si>
  <si>
    <t xml:space="preserve">EN_WON_24_c02_KOR</t>
  </si>
  <si>
    <t xml:space="preserve">EN_WON_24_c03_KOR</t>
  </si>
  <si>
    <t xml:space="preserve">EN_WON_24_c04_KOR</t>
  </si>
  <si>
    <t xml:space="preserve">EN_WON_25_c02_KOR</t>
  </si>
  <si>
    <t xml:space="preserve">EN_WON_25_c03_KOR</t>
  </si>
  <si>
    <t xml:space="preserve">EN_WON_26_c03_KOR</t>
  </si>
  <si>
    <t xml:space="preserve">EN_WON_27_c03_KOR</t>
  </si>
  <si>
    <t xml:space="preserve">EN_WON_28_c02_KOR</t>
  </si>
  <si>
    <t xml:space="preserve">EN_WON_29_c01_KOR</t>
  </si>
  <si>
    <t xml:space="preserve">EN_WON_30_c02_KOR</t>
  </si>
  <si>
    <t xml:space="preserve">EN_WON_31_c01_KOR</t>
  </si>
  <si>
    <t xml:space="preserve">EN_WON_31_c02_KOR</t>
  </si>
  <si>
    <t xml:space="preserve">EN_WON_32_c02_KOR</t>
  </si>
  <si>
    <t xml:space="preserve">EN_WON_35_c01_KOR</t>
  </si>
  <si>
    <t xml:space="preserve">EN_WON_37_c02_KOR</t>
  </si>
  <si>
    <t xml:space="preserve">EN_WON_39_c01_KOR</t>
  </si>
  <si>
    <t xml:space="preserve">EN_WON_39_c02_KOR</t>
  </si>
  <si>
    <t xml:space="preserve">EN_WON_41_c01_KOR</t>
  </si>
  <si>
    <t xml:space="preserve">EN_WON_29_c02_KWT</t>
  </si>
  <si>
    <t xml:space="preserve">EN_WON_33_c01_KWT</t>
  </si>
  <si>
    <t xml:space="preserve">EN_WON_34_c01_KWT</t>
  </si>
  <si>
    <t xml:space="preserve">EN_WON_35_c01_KWT</t>
  </si>
  <si>
    <t xml:space="preserve">EN_WON_36_c01_KWT</t>
  </si>
  <si>
    <t xml:space="preserve">EN_WON_38_c01_KWT</t>
  </si>
  <si>
    <t xml:space="preserve">EN_WON_39_c01_KWT</t>
  </si>
  <si>
    <t xml:space="preserve">EN_WON_40_c01_KWT</t>
  </si>
  <si>
    <t xml:space="preserve">EN_WON_15_c02_LAO</t>
  </si>
  <si>
    <t xml:space="preserve">EN_WON_15_c03_LAO</t>
  </si>
  <si>
    <t xml:space="preserve">EN_WON_16_c02_LAO</t>
  </si>
  <si>
    <t xml:space="preserve">EN_WON_16_c03_LAO</t>
  </si>
  <si>
    <t xml:space="preserve">EN_WON_17_c02_LAO</t>
  </si>
  <si>
    <t xml:space="preserve">EN_WON_17_c03_LAO</t>
  </si>
  <si>
    <t xml:space="preserve">EN_WON_17_c04_LAO</t>
  </si>
  <si>
    <t xml:space="preserve">EN_WON_18_c02_LAO</t>
  </si>
  <si>
    <t xml:space="preserve">EN_WON_18_c03_LAO</t>
  </si>
  <si>
    <t xml:space="preserve">EN_WON_18_c04_LAO</t>
  </si>
  <si>
    <t xml:space="preserve">EN_WON_19_c02_LAO</t>
  </si>
  <si>
    <t xml:space="preserve">EN_WON_19_c03_LAO</t>
  </si>
  <si>
    <t xml:space="preserve">EN_WON_19_c04_LAO</t>
  </si>
  <si>
    <t xml:space="preserve">EN_WON_20_c03_LAO</t>
  </si>
  <si>
    <t xml:space="preserve">EN_WON_20_c04_LAO</t>
  </si>
  <si>
    <t xml:space="preserve">EN_WON_21_c03_LAO</t>
  </si>
  <si>
    <t xml:space="preserve">EN_WON_21_c04_LAO</t>
  </si>
  <si>
    <t xml:space="preserve">EN_WON_22_c02_LAO</t>
  </si>
  <si>
    <t xml:space="preserve">EN_WON_22_c03_LAO</t>
  </si>
  <si>
    <t xml:space="preserve">EN_WON_22_c04_LAO</t>
  </si>
  <si>
    <t xml:space="preserve">EN_WON_23_c02_LAO</t>
  </si>
  <si>
    <t xml:space="preserve">EN_WON_23_c04_LAO</t>
  </si>
  <si>
    <t xml:space="preserve">EN_WON_24_c02_LAO</t>
  </si>
  <si>
    <t xml:space="preserve">EN_WON_25_c01_LAO</t>
  </si>
  <si>
    <t xml:space="preserve">EN_WON_25_c02_LAO</t>
  </si>
  <si>
    <t xml:space="preserve">EN_WON_25_c04_LAO</t>
  </si>
  <si>
    <t xml:space="preserve">EN_WON_26_c01_LAO</t>
  </si>
  <si>
    <t xml:space="preserve">EN_WON_26_c03_LAO</t>
  </si>
  <si>
    <t xml:space="preserve">EN_WON_27_c02_LAO</t>
  </si>
  <si>
    <t xml:space="preserve">EN_WON_28_c02_LAO</t>
  </si>
  <si>
    <t xml:space="preserve">EN_WON_29_c03_LAO</t>
  </si>
  <si>
    <t xml:space="preserve">EN_WON_30_c03_LAO</t>
  </si>
  <si>
    <t xml:space="preserve">EN_WON_17_c04_LBN</t>
  </si>
  <si>
    <t xml:space="preserve">EN_WON_18_c04_LBN</t>
  </si>
  <si>
    <t xml:space="preserve">EN_WON_19_c04_LBN</t>
  </si>
  <si>
    <t xml:space="preserve">EN_WON_41_c04_LBY</t>
  </si>
  <si>
    <t xml:space="preserve">EN_WON_42_c03_LBY</t>
  </si>
  <si>
    <t xml:space="preserve">EN_WON_42_c04_LBY</t>
  </si>
  <si>
    <t xml:space="preserve">EN_WON_43_c04_LBY</t>
  </si>
  <si>
    <t xml:space="preserve">EN_WON_48_c03_LBY</t>
  </si>
  <si>
    <t xml:space="preserve">EN_WON_27_c02_LKA</t>
  </si>
  <si>
    <t xml:space="preserve">EN_WON_28_c01_LKA</t>
  </si>
  <si>
    <t xml:space="preserve">EN_WON_28_c02_LKA</t>
  </si>
  <si>
    <t xml:space="preserve">EN_WON_29_c02_LKA</t>
  </si>
  <si>
    <t xml:space="preserve">EN_WON_29_c03_LKA</t>
  </si>
  <si>
    <t xml:space="preserve">EN_WON_30_c03_LKA</t>
  </si>
  <si>
    <t xml:space="preserve">EN_WON_31_c01_LKA</t>
  </si>
  <si>
    <t xml:space="preserve">EN_WON_32_c02_LKA</t>
  </si>
  <si>
    <t xml:space="preserve">EN_WON_33_c03_LKA</t>
  </si>
  <si>
    <t xml:space="preserve">EN_WON_34_c01_LKA</t>
  </si>
  <si>
    <t xml:space="preserve">EN_WON_34_c03_LKA</t>
  </si>
  <si>
    <t xml:space="preserve">EN_WON_37_c01_LKA</t>
  </si>
  <si>
    <t xml:space="preserve">EN_WON_38_c01_LKA</t>
  </si>
  <si>
    <t xml:space="preserve">EN_WON_29_c03_LSO</t>
  </si>
  <si>
    <t xml:space="preserve">EN_WON_29_c04_LSO</t>
  </si>
  <si>
    <t xml:space="preserve">EN_WON_36_c01_LTU</t>
  </si>
  <si>
    <t xml:space="preserve">EN_WON_38_c01_LTU</t>
  </si>
  <si>
    <t xml:space="preserve">EN_WON_26_c02_LUX</t>
  </si>
  <si>
    <t xml:space="preserve">EN_WON_32_c01_LVA</t>
  </si>
  <si>
    <t xml:space="preserve">EN_WON_33_c01_LVA</t>
  </si>
  <si>
    <t xml:space="preserve">EN_WON_34_c01_LVA</t>
  </si>
  <si>
    <t xml:space="preserve">EN_WON_35_c01_LVA</t>
  </si>
  <si>
    <t xml:space="preserve">EN_WON_36_c01_LVA</t>
  </si>
  <si>
    <t xml:space="preserve">EN_WON_31_c02_MAR</t>
  </si>
  <si>
    <t xml:space="preserve">EN_WON_32_c01_MAR</t>
  </si>
  <si>
    <t xml:space="preserve">EN_WON_33_c01_MAR</t>
  </si>
  <si>
    <t xml:space="preserve">EN_WON_33_c02_MAR</t>
  </si>
  <si>
    <t xml:space="preserve">EN_WON_34_c01_MAR</t>
  </si>
  <si>
    <t xml:space="preserve">EN_WON_34_c02_MAR</t>
  </si>
  <si>
    <t xml:space="preserve">EN_WON_34_c03_MAR</t>
  </si>
  <si>
    <t xml:space="preserve">EN_WON_35_c01_MAR</t>
  </si>
  <si>
    <t xml:space="preserve">EN_WON_35_c02_MAR</t>
  </si>
  <si>
    <t xml:space="preserve">EN_WON_38_c01_MAR</t>
  </si>
  <si>
    <t xml:space="preserve">EN_WON_39_c02_MAR</t>
  </si>
  <si>
    <t xml:space="preserve">EN_WON_40_c01_MAR</t>
  </si>
  <si>
    <t xml:space="preserve">EN_WON_40_c02_MAR</t>
  </si>
  <si>
    <t xml:space="preserve">EN_WON_41_c01_MAR</t>
  </si>
  <si>
    <t xml:space="preserve">EN_WON_42_c01_MAR</t>
  </si>
  <si>
    <t xml:space="preserve">EN_WON_44_c01_MAR</t>
  </si>
  <si>
    <t xml:space="preserve">EN_WON_44_c02_MAR</t>
  </si>
  <si>
    <t xml:space="preserve">EN_WON_45_c01_MAR</t>
  </si>
  <si>
    <t xml:space="preserve">EN_WON_46_c01_MAR</t>
  </si>
  <si>
    <t xml:space="preserve">EN_WON_30_c01_MDA</t>
  </si>
  <si>
    <t xml:space="preserve">EN_WON_33_c04_MDG</t>
  </si>
  <si>
    <t xml:space="preserve">EN_WON_34_c04_MDG</t>
  </si>
  <si>
    <t xml:space="preserve">EN_WON_35_c02_MDG</t>
  </si>
  <si>
    <t xml:space="preserve">EN_WON_35_c03_MDG</t>
  </si>
  <si>
    <t xml:space="preserve">EN_WON_35_c04_MDG</t>
  </si>
  <si>
    <t xml:space="preserve">EN_WON_36_c03_MDG</t>
  </si>
  <si>
    <t xml:space="preserve">EN_WON_39_c04_MDG</t>
  </si>
  <si>
    <t xml:space="preserve">EN_WON_42_c02_MDG</t>
  </si>
  <si>
    <t xml:space="preserve">EN_WON_44_c04_MDG</t>
  </si>
  <si>
    <t xml:space="preserve">EN_WON_47_c04_MDG</t>
  </si>
  <si>
    <t xml:space="preserve">EN_WON_19_c02_MEX</t>
  </si>
  <si>
    <t xml:space="preserve">EN_WON_19_c03_MEX</t>
  </si>
  <si>
    <t xml:space="preserve">EN_WON_20_c02_MEX</t>
  </si>
  <si>
    <t xml:space="preserve">EN_WON_20_c03_MEX</t>
  </si>
  <si>
    <t xml:space="preserve">EN_WON_20_c04_MEX</t>
  </si>
  <si>
    <t xml:space="preserve">EN_WON_21_c01_MEX</t>
  </si>
  <si>
    <t xml:space="preserve">EN_WON_21_c02_MEX</t>
  </si>
  <si>
    <t xml:space="preserve">EN_WON_21_c03_MEX</t>
  </si>
  <si>
    <t xml:space="preserve">EN_WON_21_c04_MEX</t>
  </si>
  <si>
    <t xml:space="preserve">EN_WON_22_c02_MEX</t>
  </si>
  <si>
    <t xml:space="preserve">EN_WON_22_c03_MEX</t>
  </si>
  <si>
    <t xml:space="preserve">EN_WON_22_c04_MEX</t>
  </si>
  <si>
    <t xml:space="preserve">EN_WON_23_c02_MEX</t>
  </si>
  <si>
    <t xml:space="preserve">EN_WON_23_c03_MEX</t>
  </si>
  <si>
    <t xml:space="preserve">EN_WON_23_c04_MEX</t>
  </si>
  <si>
    <t xml:space="preserve">EN_WON_24_c01_MEX</t>
  </si>
  <si>
    <t xml:space="preserve">EN_WON_24_c02_MEX</t>
  </si>
  <si>
    <t xml:space="preserve">EN_WON_24_c03_MEX</t>
  </si>
  <si>
    <t xml:space="preserve">EN_WON_24_c04_MEX</t>
  </si>
  <si>
    <t xml:space="preserve">EN_WON_25_c02_MEX</t>
  </si>
  <si>
    <t xml:space="preserve">EN_WON_25_c03_MEX</t>
  </si>
  <si>
    <t xml:space="preserve">EN_WON_25_c04_MEX</t>
  </si>
  <si>
    <t xml:space="preserve">EN_WON_26_c01_MEX</t>
  </si>
  <si>
    <t xml:space="preserve">EN_WON_26_c03_MEX</t>
  </si>
  <si>
    <t xml:space="preserve">EN_WON_26_c04_MEX</t>
  </si>
  <si>
    <t xml:space="preserve">EN_WON_27_c01_MEX</t>
  </si>
  <si>
    <t xml:space="preserve">EN_WON_27_c02_MEX</t>
  </si>
  <si>
    <t xml:space="preserve">EN_WON_27_c03_MEX</t>
  </si>
  <si>
    <t xml:space="preserve">EN_WON_27_c04_MEX</t>
  </si>
  <si>
    <t xml:space="preserve">EN_WON_28_c01_MEX</t>
  </si>
  <si>
    <t xml:space="preserve">EN_WON_28_c02_MEX</t>
  </si>
  <si>
    <t xml:space="preserve">EN_WON_28_c03_MEX</t>
  </si>
  <si>
    <t xml:space="preserve">EN_WON_28_c04_MEX</t>
  </si>
  <si>
    <t xml:space="preserve">EN_WON_29_c01_MEX</t>
  </si>
  <si>
    <t xml:space="preserve">EN_WON_29_c02_MEX</t>
  </si>
  <si>
    <t xml:space="preserve">EN_WON_29_c03_MEX</t>
  </si>
  <si>
    <t xml:space="preserve">EN_WON_30_c01_MEX</t>
  </si>
  <si>
    <t xml:space="preserve">EN_WON_30_c02_MEX</t>
  </si>
  <si>
    <t xml:space="preserve">EN_WON_30_c03_MEX</t>
  </si>
  <si>
    <t xml:space="preserve">EN_WON_31_c01_MEX</t>
  </si>
  <si>
    <t xml:space="preserve">EN_WON_31_c03_MEX</t>
  </si>
  <si>
    <t xml:space="preserve">EN_WON_32_c01_MEX</t>
  </si>
  <si>
    <t xml:space="preserve">EN_WON_32_c02_MEX</t>
  </si>
  <si>
    <t xml:space="preserve">EN_WON_32_c04_MEX</t>
  </si>
  <si>
    <t xml:space="preserve">EN_WON_33_c01_MEX</t>
  </si>
  <si>
    <t xml:space="preserve">EN_WON_33_c02_MEX</t>
  </si>
  <si>
    <t xml:space="preserve">EN_WON_34_c01_MEX</t>
  </si>
  <si>
    <t xml:space="preserve">EN_WON_35_c01_MEX</t>
  </si>
  <si>
    <t xml:space="preserve">EN_WON_36_c01_MEX</t>
  </si>
  <si>
    <t xml:space="preserve">EN_WON_36_c02_MEX</t>
  </si>
  <si>
    <t xml:space="preserve">EN_WON_37_c01_MEX</t>
  </si>
  <si>
    <t xml:space="preserve">EN_WON_37_c03_MEX</t>
  </si>
  <si>
    <t xml:space="preserve">EN_WON_38_c01_MEX</t>
  </si>
  <si>
    <t xml:space="preserve">EN_WON_38_c02_MEX</t>
  </si>
  <si>
    <t xml:space="preserve">EN_WON_48_c01_MEX</t>
  </si>
  <si>
    <t xml:space="preserve">EN_WON_21_c01_MKD</t>
  </si>
  <si>
    <t xml:space="preserve">EN_WON_22_c01_MKD</t>
  </si>
  <si>
    <t xml:space="preserve">EN_WON_23_c01_MKD</t>
  </si>
  <si>
    <t xml:space="preserve">EN_WON_25_c01_MKD</t>
  </si>
  <si>
    <t xml:space="preserve">EN_WON_26_c01_MKD</t>
  </si>
  <si>
    <t xml:space="preserve">EN_WON_27_c01_MKD</t>
  </si>
  <si>
    <t xml:space="preserve">EN_WON_28_c01_MKD</t>
  </si>
  <si>
    <t xml:space="preserve">EN_WON_29_c01_MKD</t>
  </si>
  <si>
    <t xml:space="preserve">EN_WON_40_c04_MLI</t>
  </si>
  <si>
    <t xml:space="preserve">EN_WON_15_c04_MMR</t>
  </si>
  <si>
    <t xml:space="preserve">EN_WON_16_c04_MMR</t>
  </si>
  <si>
    <t xml:space="preserve">EN_WON_17_c04_MMR</t>
  </si>
  <si>
    <t xml:space="preserve">EN_WON_18_c02_MMR</t>
  </si>
  <si>
    <t xml:space="preserve">EN_WON_18_c03_MMR</t>
  </si>
  <si>
    <t xml:space="preserve">EN_WON_18_c04_MMR</t>
  </si>
  <si>
    <t xml:space="preserve">EN_WON_19_c03_MMR</t>
  </si>
  <si>
    <t xml:space="preserve">EN_WON_19_c04_MMR</t>
  </si>
  <si>
    <t xml:space="preserve">EN_WON_20_c04_MMR</t>
  </si>
  <si>
    <t xml:space="preserve">EN_WON_28_c02_MNE</t>
  </si>
  <si>
    <t xml:space="preserve">EN_WON_29_c02_MNE</t>
  </si>
  <si>
    <t xml:space="preserve">EN_WON_32_c02_MNE</t>
  </si>
  <si>
    <t xml:space="preserve">EN_WON_43_c01_MNG</t>
  </si>
  <si>
    <t xml:space="preserve">EN_WON_44_c01_MNG</t>
  </si>
  <si>
    <t xml:space="preserve">EN_WON_15_c02_MOZ</t>
  </si>
  <si>
    <t xml:space="preserve">EN_WON_15_c03_MOZ</t>
  </si>
  <si>
    <t xml:space="preserve">EN_WON_15_c04_MOZ</t>
  </si>
  <si>
    <t xml:space="preserve">EN_WON_16_c02_MOZ</t>
  </si>
  <si>
    <t xml:space="preserve">EN_WON_16_c03_MOZ</t>
  </si>
  <si>
    <t xml:space="preserve">EN_WON_16_c04_MOZ</t>
  </si>
  <si>
    <t xml:space="preserve">EN_WON_17_c02_MOZ</t>
  </si>
  <si>
    <t xml:space="preserve">EN_WON_17_c03_MOZ</t>
  </si>
  <si>
    <t xml:space="preserve">EN_WON_17_c04_MOZ</t>
  </si>
  <si>
    <t xml:space="preserve">EN_WON_18_c02_MOZ</t>
  </si>
  <si>
    <t xml:space="preserve">EN_WON_18_c03_MOZ</t>
  </si>
  <si>
    <t xml:space="preserve">EN_WON_18_c04_MOZ</t>
  </si>
  <si>
    <t xml:space="preserve">EN_WON_19_c02_MOZ</t>
  </si>
  <si>
    <t xml:space="preserve">EN_WON_19_c03_MOZ</t>
  </si>
  <si>
    <t xml:space="preserve">EN_WON_19_c04_MOZ</t>
  </si>
  <si>
    <t xml:space="preserve">EN_WON_20_c02_MOZ</t>
  </si>
  <si>
    <t xml:space="preserve">EN_WON_20_c03_MOZ</t>
  </si>
  <si>
    <t xml:space="preserve">EN_WON_20_c04_MOZ</t>
  </si>
  <si>
    <t xml:space="preserve">EN_WON_21_c02_MOZ</t>
  </si>
  <si>
    <t xml:space="preserve">EN_WON_21_c03_MOZ</t>
  </si>
  <si>
    <t xml:space="preserve">EN_WON_21_c04_MOZ</t>
  </si>
  <si>
    <t xml:space="preserve">EN_WON_22_c02_MOZ</t>
  </si>
  <si>
    <t xml:space="preserve">EN_WON_22_c03_MOZ</t>
  </si>
  <si>
    <t xml:space="preserve">EN_WON_22_c04_MOZ</t>
  </si>
  <si>
    <t xml:space="preserve">EN_WON_23_c02_MOZ</t>
  </si>
  <si>
    <t xml:space="preserve">EN_WON_23_c03_MOZ</t>
  </si>
  <si>
    <t xml:space="preserve">EN_WON_23_c04_MOZ</t>
  </si>
  <si>
    <t xml:space="preserve">EN_WON_24_c02_MOZ</t>
  </si>
  <si>
    <t xml:space="preserve">EN_WON_25_c02_MOZ</t>
  </si>
  <si>
    <t xml:space="preserve">EN_WON_25_c03_MOZ</t>
  </si>
  <si>
    <t xml:space="preserve">EN_WON_25_c04_MOZ</t>
  </si>
  <si>
    <t xml:space="preserve">EN_WON_26_c02_MOZ</t>
  </si>
  <si>
    <t xml:space="preserve">EN_WON_26_c03_MOZ</t>
  </si>
  <si>
    <t xml:space="preserve">EN_WON_27_c02_MOZ</t>
  </si>
  <si>
    <t xml:space="preserve">EN_WON_28_c01_MOZ</t>
  </si>
  <si>
    <t xml:space="preserve">EN_WON_28_c03_MOZ</t>
  </si>
  <si>
    <t xml:space="preserve">EN_WON_62_c02_MRT</t>
  </si>
  <si>
    <t xml:space="preserve">EN_WON_15_c03_MWI</t>
  </si>
  <si>
    <t xml:space="preserve">EN_WON_15_c04_MWI</t>
  </si>
  <si>
    <t xml:space="preserve">EN_WON_16_c02_MWI</t>
  </si>
  <si>
    <t xml:space="preserve">EN_WON_16_c03_MWI</t>
  </si>
  <si>
    <t xml:space="preserve">EN_WON_16_c04_MWI</t>
  </si>
  <si>
    <t xml:space="preserve">EN_WON_17_c02_MWI</t>
  </si>
  <si>
    <t xml:space="preserve">EN_WON_17_c03_MWI</t>
  </si>
  <si>
    <t xml:space="preserve">EN_WON_17_c04_MWI</t>
  </si>
  <si>
    <t xml:space="preserve">EN_WON_18_c03_MWI</t>
  </si>
  <si>
    <t xml:space="preserve">EN_WON_18_c04_MWI</t>
  </si>
  <si>
    <t xml:space="preserve">EN_WON_19_c03_MWI</t>
  </si>
  <si>
    <t xml:space="preserve">EN_WON_19_c04_MWI</t>
  </si>
  <si>
    <t xml:space="preserve">EN_WON_20_c02_MWI</t>
  </si>
  <si>
    <t xml:space="preserve">EN_WON_20_c03_MWI</t>
  </si>
  <si>
    <t xml:space="preserve">EN_WON_20_c04_MWI</t>
  </si>
  <si>
    <t xml:space="preserve">EN_WON_21_c03_MWI</t>
  </si>
  <si>
    <t xml:space="preserve">EN_WON_21_c04_MWI</t>
  </si>
  <si>
    <t xml:space="preserve">EN_WON_22_c03_MWI</t>
  </si>
  <si>
    <t xml:space="preserve">EN_WON_22_c04_MWI</t>
  </si>
  <si>
    <t xml:space="preserve">EN_WON_24_c03_MWI</t>
  </si>
  <si>
    <t xml:space="preserve">EN_WON_24_c04_MWI</t>
  </si>
  <si>
    <t xml:space="preserve">EN_WON_25_c03_MWI</t>
  </si>
  <si>
    <t xml:space="preserve">EN_WON_25_c04_MWI</t>
  </si>
  <si>
    <t xml:space="preserve">EN_WON_26_c03_MWI</t>
  </si>
  <si>
    <t xml:space="preserve">EN_WON_26_c04_MWI</t>
  </si>
  <si>
    <t xml:space="preserve">EN_WON_27_c03_MWI</t>
  </si>
  <si>
    <t xml:space="preserve">EN_WON_28_c03_MWI</t>
  </si>
  <si>
    <t xml:space="preserve">EN_WON_29_c02_MWI</t>
  </si>
  <si>
    <t xml:space="preserve">EN_WON_30_c02_MWI</t>
  </si>
  <si>
    <t xml:space="preserve">EN_WON_37_c02_MWI</t>
  </si>
  <si>
    <t xml:space="preserve">EN_WON_44_c02_NAM</t>
  </si>
  <si>
    <t xml:space="preserve">EN_WON_48_c01_NAM</t>
  </si>
  <si>
    <t xml:space="preserve">EN_WON_53_c01_NAM</t>
  </si>
  <si>
    <t xml:space="preserve">EN_WON_52_c03_NER</t>
  </si>
  <si>
    <t xml:space="preserve">EN_WON_53_c02_NER</t>
  </si>
  <si>
    <t xml:space="preserve">EN_WON_54_c02_NER</t>
  </si>
  <si>
    <t xml:space="preserve">EN_WON_20_c02_NGA</t>
  </si>
  <si>
    <t xml:space="preserve">EN_WON_20_c04_NGA</t>
  </si>
  <si>
    <t xml:space="preserve">EN_WON_21_c02_NGA</t>
  </si>
  <si>
    <t xml:space="preserve">EN_WON_21_c03_NGA</t>
  </si>
  <si>
    <t xml:space="preserve">EN_WON_21_c04_NGA</t>
  </si>
  <si>
    <t xml:space="preserve">EN_WON_22_c02_NGA</t>
  </si>
  <si>
    <t xml:space="preserve">EN_WON_22_c03_NGA</t>
  </si>
  <si>
    <t xml:space="preserve">EN_WON_23_c01_NGA</t>
  </si>
  <si>
    <t xml:space="preserve">EN_WON_23_c02_NGA</t>
  </si>
  <si>
    <t xml:space="preserve">EN_WON_23_c03_NGA</t>
  </si>
  <si>
    <t xml:space="preserve">EN_WON_23_c04_NGA</t>
  </si>
  <si>
    <t xml:space="preserve">EN_WON_24_c02_NGA</t>
  </si>
  <si>
    <t xml:space="preserve">EN_WON_24_c03_NGA</t>
  </si>
  <si>
    <t xml:space="preserve">EN_WON_25_c01_NGA</t>
  </si>
  <si>
    <t xml:space="preserve">EN_WON_25_c02_NGA</t>
  </si>
  <si>
    <t xml:space="preserve">EN_WON_25_c03_NGA</t>
  </si>
  <si>
    <t xml:space="preserve">EN_WON_26_c02_NGA</t>
  </si>
  <si>
    <t xml:space="preserve">EN_WON_26_c03_NGA</t>
  </si>
  <si>
    <t xml:space="preserve">EN_WON_27_c01_NGA</t>
  </si>
  <si>
    <t xml:space="preserve">EN_WON_27_c03_NGA</t>
  </si>
  <si>
    <t xml:space="preserve">EN_WON_28_c01_NGA</t>
  </si>
  <si>
    <t xml:space="preserve">EN_WON_28_c02_NGA</t>
  </si>
  <si>
    <t xml:space="preserve">EN_WON_29_c01_NGA</t>
  </si>
  <si>
    <t xml:space="preserve">EN_WON_29_c03_NGA</t>
  </si>
  <si>
    <t xml:space="preserve">EN_WON_30_c01_NGA</t>
  </si>
  <si>
    <t xml:space="preserve">EN_WON_32_c03_NIC</t>
  </si>
  <si>
    <t xml:space="preserve">EN_WON_33_c03_NIC</t>
  </si>
  <si>
    <t xml:space="preserve">EN_WON_35_c01_NIC</t>
  </si>
  <si>
    <t xml:space="preserve">EN_WON_35_c03_NIC</t>
  </si>
  <si>
    <t xml:space="preserve">EN_WON_37_c04_NIC</t>
  </si>
  <si>
    <t xml:space="preserve">EN_WON_38_c04_NIC</t>
  </si>
  <si>
    <t xml:space="preserve">EN_WON_40_c03_NIC</t>
  </si>
  <si>
    <t xml:space="preserve">EN_WON_38_c01_NLD</t>
  </si>
  <si>
    <t xml:space="preserve">EN_WON_40_c01_NLD</t>
  </si>
  <si>
    <t xml:space="preserve">EN_WON_41_c01_NLD</t>
  </si>
  <si>
    <t xml:space="preserve">EN_WON_42_c01_NLD</t>
  </si>
  <si>
    <t xml:space="preserve">EN_WON_44_c01_NLD</t>
  </si>
  <si>
    <t xml:space="preserve">EN_WON_45_c01_NLD</t>
  </si>
  <si>
    <t xml:space="preserve">EN_WON_47_c01_NLD</t>
  </si>
  <si>
    <t xml:space="preserve">EN_WON_48_c01_NLD</t>
  </si>
  <si>
    <t xml:space="preserve">EN_WON_33_c01_NOR</t>
  </si>
  <si>
    <t xml:space="preserve">EN_WON_33_c03_NOR</t>
  </si>
  <si>
    <t xml:space="preserve">EN_WON_34_c03_NOR</t>
  </si>
  <si>
    <t xml:space="preserve">EN_WON_35_c02_NOR</t>
  </si>
  <si>
    <t xml:space="preserve">EN_WON_35_c03_NOR</t>
  </si>
  <si>
    <t xml:space="preserve">EN_WON_36_c02_NOR</t>
  </si>
  <si>
    <t xml:space="preserve">EN_WON_36_c03_NOR</t>
  </si>
  <si>
    <t xml:space="preserve">EN_WON_37_c01_NOR</t>
  </si>
  <si>
    <t xml:space="preserve">EN_WON_39_c01_NOR</t>
  </si>
  <si>
    <t xml:space="preserve">EN_WON_41_c01_NOR</t>
  </si>
  <si>
    <t xml:space="preserve">EN_WON_46_c01_NOR</t>
  </si>
  <si>
    <t xml:space="preserve">EN_WON_22_c04_NPL</t>
  </si>
  <si>
    <t xml:space="preserve">EN_WON_35_c01_OMN</t>
  </si>
  <si>
    <t xml:space="preserve">EN_WON_35_c02_OMN</t>
  </si>
  <si>
    <t xml:space="preserve">EN_WON_35_c03_OMN</t>
  </si>
  <si>
    <t xml:space="preserve">EN_WON_36_c01_OMN</t>
  </si>
  <si>
    <t xml:space="preserve">EN_WON_37_c01_OMN</t>
  </si>
  <si>
    <t xml:space="preserve">EN_WON_38_c01_OMN</t>
  </si>
  <si>
    <t xml:space="preserve">EN_WON_38_c02_OMN</t>
  </si>
  <si>
    <t xml:space="preserve">EN_WON_39_c01_OMN</t>
  </si>
  <si>
    <t xml:space="preserve">EN_WON_42_c01_OMN</t>
  </si>
  <si>
    <t xml:space="preserve">EN_WON_43_c01_OMN</t>
  </si>
  <si>
    <t xml:space="preserve">EN_WON_44_c01_OMN</t>
  </si>
  <si>
    <t xml:space="preserve">EN_WON_44_c02_OMN</t>
  </si>
  <si>
    <t xml:space="preserve">EN_WON_45_c01_OMN</t>
  </si>
  <si>
    <t xml:space="preserve">EN_WON_46_c01_OMN</t>
  </si>
  <si>
    <t xml:space="preserve">EN_WON_17_c04_PAK</t>
  </si>
  <si>
    <t xml:space="preserve">EN_WON_18_c02_PAK</t>
  </si>
  <si>
    <t xml:space="preserve">EN_WON_18_c03_PAK</t>
  </si>
  <si>
    <t xml:space="preserve">EN_WON_18_c04_PAK</t>
  </si>
  <si>
    <t xml:space="preserve">EN_WON_19_c02_PAK</t>
  </si>
  <si>
    <t xml:space="preserve">EN_WON_19_c03_PAK</t>
  </si>
  <si>
    <t xml:space="preserve">EN_WON_19_c04_PAK</t>
  </si>
  <si>
    <t xml:space="preserve">EN_WON_20_c02_PAK</t>
  </si>
  <si>
    <t xml:space="preserve">EN_WON_20_c03_PAK</t>
  </si>
  <si>
    <t xml:space="preserve">EN_WON_20_c04_PAK</t>
  </si>
  <si>
    <t xml:space="preserve">EN_WON_21_c01_PAK</t>
  </si>
  <si>
    <t xml:space="preserve">EN_WON_21_c02_PAK</t>
  </si>
  <si>
    <t xml:space="preserve">EN_WON_21_c03_PAK</t>
  </si>
  <si>
    <t xml:space="preserve">EN_WON_21_c04_PAK</t>
  </si>
  <si>
    <t xml:space="preserve">EN_WON_22_c02_PAK</t>
  </si>
  <si>
    <t xml:space="preserve">EN_WON_22_c03_PAK</t>
  </si>
  <si>
    <t xml:space="preserve">EN_WON_22_c04_PAK</t>
  </si>
  <si>
    <t xml:space="preserve">EN_WON_23_c02_PAK</t>
  </si>
  <si>
    <t xml:space="preserve">EN_WON_23_c03_PAK</t>
  </si>
  <si>
    <t xml:space="preserve">EN_WON_23_c04_PAK</t>
  </si>
  <si>
    <t xml:space="preserve">EN_WON_24_c01_PAK</t>
  </si>
  <si>
    <t xml:space="preserve">EN_WON_24_c02_PAK</t>
  </si>
  <si>
    <t xml:space="preserve">EN_WON_24_c03_PAK</t>
  </si>
  <si>
    <t xml:space="preserve">EN_WON_24_c04_PAK</t>
  </si>
  <si>
    <t xml:space="preserve">EN_WON_25_c01_PAK</t>
  </si>
  <si>
    <t xml:space="preserve">EN_WON_25_c02_PAK</t>
  </si>
  <si>
    <t xml:space="preserve">EN_WON_25_c03_PAK</t>
  </si>
  <si>
    <t xml:space="preserve">EN_WON_25_c04_PAK</t>
  </si>
  <si>
    <t xml:space="preserve">EN_WON_26_c01_PAK</t>
  </si>
  <si>
    <t xml:space="preserve">EN_WON_26_c02_PAK</t>
  </si>
  <si>
    <t xml:space="preserve">EN_WON_26_c03_PAK</t>
  </si>
  <si>
    <t xml:space="preserve">EN_WON_27_c01_PAK</t>
  </si>
  <si>
    <t xml:space="preserve">EN_WON_27_c02_PAK</t>
  </si>
  <si>
    <t xml:space="preserve">EN_WON_28_c01_PAK</t>
  </si>
  <si>
    <t xml:space="preserve">EN_WON_28_c02_PAK</t>
  </si>
  <si>
    <t xml:space="preserve">EN_WON_28_c03_PAK</t>
  </si>
  <si>
    <t xml:space="preserve">EN_WON_29_c01_PAK</t>
  </si>
  <si>
    <t xml:space="preserve">EN_WON_29_c02_PAK</t>
  </si>
  <si>
    <t xml:space="preserve">EN_WON_29_c03_PAK</t>
  </si>
  <si>
    <t xml:space="preserve">EN_WON_30_c01_PAK</t>
  </si>
  <si>
    <t xml:space="preserve">EN_WON_30_c02_PAK</t>
  </si>
  <si>
    <t xml:space="preserve">EN_WON_30_c03_PAK</t>
  </si>
  <si>
    <t xml:space="preserve">EN_WON_31_c01_PAK</t>
  </si>
  <si>
    <t xml:space="preserve">EN_WON_31_c02_PAK</t>
  </si>
  <si>
    <t xml:space="preserve">EN_WON_31_c03_PAK</t>
  </si>
  <si>
    <t xml:space="preserve">EN_WON_32_c02_PAK</t>
  </si>
  <si>
    <t xml:space="preserve">EN_WON_33_c02_PAK</t>
  </si>
  <si>
    <t xml:space="preserve">EN_WON_34_c01_PAK</t>
  </si>
  <si>
    <t xml:space="preserve">EN_WON_34_c02_PAK</t>
  </si>
  <si>
    <t xml:space="preserve">EN_WON_35_c01_PAK</t>
  </si>
  <si>
    <t xml:space="preserve">EN_WON_36_c01_PAK</t>
  </si>
  <si>
    <t xml:space="preserve">EN_WON_36_c02_PAK</t>
  </si>
  <si>
    <t xml:space="preserve">EN_WON_39_c01_PAK</t>
  </si>
  <si>
    <t xml:space="preserve">EN_WON_40_c01_PAK</t>
  </si>
  <si>
    <t xml:space="preserve">EN_WON_19_c04_PAN</t>
  </si>
  <si>
    <t xml:space="preserve">EN_WON_20_c04_PAN</t>
  </si>
  <si>
    <t xml:space="preserve">EN_WON_21_c04_PAN</t>
  </si>
  <si>
    <t xml:space="preserve">EN_WON_22_c04_PAN</t>
  </si>
  <si>
    <t xml:space="preserve">EN_WON_25_c01_PAN</t>
  </si>
  <si>
    <t xml:space="preserve">EN_WON_28_c03_PAN</t>
  </si>
  <si>
    <t xml:space="preserve">EN_WON_28_c04_PAN</t>
  </si>
  <si>
    <t xml:space="preserve">EN_WON_39_c01_PAN</t>
  </si>
  <si>
    <t xml:space="preserve">EN_WON_15_c04_PER</t>
  </si>
  <si>
    <t xml:space="preserve">EN_WON_16_c04_PER</t>
  </si>
  <si>
    <t xml:space="preserve">EN_WON_17_c04_PER</t>
  </si>
  <si>
    <t xml:space="preserve">EN_WON_18_c04_PER</t>
  </si>
  <si>
    <t xml:space="preserve">EN_WON_19_c03_PER</t>
  </si>
  <si>
    <t xml:space="preserve">EN_WON_19_c04_PER</t>
  </si>
  <si>
    <t xml:space="preserve">EN_WON_20_c02_PER</t>
  </si>
  <si>
    <t xml:space="preserve">EN_WON_20_c04_PER</t>
  </si>
  <si>
    <t xml:space="preserve">EN_WON_21_c04_PER</t>
  </si>
  <si>
    <t xml:space="preserve">EN_WON_22_c04_PER</t>
  </si>
  <si>
    <t xml:space="preserve">EN_WON_23_c04_PER</t>
  </si>
  <si>
    <t xml:space="preserve">EN_WON_25_c01_PER</t>
  </si>
  <si>
    <t xml:space="preserve">EN_WON_25_c04_PER</t>
  </si>
  <si>
    <t xml:space="preserve">EN_WON_26_c03_PER</t>
  </si>
  <si>
    <t xml:space="preserve">EN_WON_26_c04_PER</t>
  </si>
  <si>
    <t xml:space="preserve">EN_WON_27_c02_PER</t>
  </si>
  <si>
    <t xml:space="preserve">EN_WON_27_c03_PER</t>
  </si>
  <si>
    <t xml:space="preserve">EN_WON_27_c04_PER</t>
  </si>
  <si>
    <t xml:space="preserve">EN_WON_28_c04_PER</t>
  </si>
  <si>
    <t xml:space="preserve">EN_WON_29_c02_PER</t>
  </si>
  <si>
    <t xml:space="preserve">EN_WON_30_c03_PER</t>
  </si>
  <si>
    <t xml:space="preserve">EN_WON_31_c04_PER</t>
  </si>
  <si>
    <t xml:space="preserve">EN_WON_34_c02_PER</t>
  </si>
  <si>
    <t xml:space="preserve">EN_WON_34_c04_PER</t>
  </si>
  <si>
    <t xml:space="preserve">EN_WON_38_c01_PER</t>
  </si>
  <si>
    <t xml:space="preserve">EN_WON_38_c04_PER</t>
  </si>
  <si>
    <t xml:space="preserve">EN_WON_65_c01_PER</t>
  </si>
  <si>
    <t xml:space="preserve">EN_WON_19_c04_PHL</t>
  </si>
  <si>
    <t xml:space="preserve">EN_WON_20_c04_PHL</t>
  </si>
  <si>
    <t xml:space="preserve">EN_WON_21_c02_PHL</t>
  </si>
  <si>
    <t xml:space="preserve">EN_WON_21_c03_PHL</t>
  </si>
  <si>
    <t xml:space="preserve">EN_WON_21_c04_PHL</t>
  </si>
  <si>
    <t xml:space="preserve">EN_WON_22_c02_PHL</t>
  </si>
  <si>
    <t xml:space="preserve">EN_WON_22_c03_PHL</t>
  </si>
  <si>
    <t xml:space="preserve">EN_WON_22_c04_PHL</t>
  </si>
  <si>
    <t xml:space="preserve">EN_WON_23_c02_PHL</t>
  </si>
  <si>
    <t xml:space="preserve">EN_WON_23_c03_PHL</t>
  </si>
  <si>
    <t xml:space="preserve">EN_WON_23_c04_PHL</t>
  </si>
  <si>
    <t xml:space="preserve">EN_WON_24_c04_PHL</t>
  </si>
  <si>
    <t xml:space="preserve">EN_WON_25_c02_PHL</t>
  </si>
  <si>
    <t xml:space="preserve">EN_WON_25_c04_PHL</t>
  </si>
  <si>
    <t xml:space="preserve">EN_WON_26_c04_PHL</t>
  </si>
  <si>
    <t xml:space="preserve">EN_WON_27_c02_PHL</t>
  </si>
  <si>
    <t xml:space="preserve">EN_WON_27_c03_PHL</t>
  </si>
  <si>
    <t xml:space="preserve">EN_WON_27_c04_PHL</t>
  </si>
  <si>
    <t xml:space="preserve">EN_WON_28_c03_PHL</t>
  </si>
  <si>
    <t xml:space="preserve">EN_WON_28_c04_PHL</t>
  </si>
  <si>
    <t xml:space="preserve">EN_WON_29_c03_PHL</t>
  </si>
  <si>
    <t xml:space="preserve">EN_WON_29_c04_PHL</t>
  </si>
  <si>
    <t xml:space="preserve">EN_WON_30_c02_PHL</t>
  </si>
  <si>
    <t xml:space="preserve">EN_WON_30_c03_PHL</t>
  </si>
  <si>
    <t xml:space="preserve">EN_WON_30_c04_PHL</t>
  </si>
  <si>
    <t xml:space="preserve">EN_WON_32_c02_PHL</t>
  </si>
  <si>
    <t xml:space="preserve">EN_WON_35_c02_PHL</t>
  </si>
  <si>
    <t xml:space="preserve">EN_WON_35_c03_PHL</t>
  </si>
  <si>
    <t xml:space="preserve">EN_WON_36_c03_PHL</t>
  </si>
  <si>
    <t xml:space="preserve">EN_WON_39_c01_PHL</t>
  </si>
  <si>
    <t xml:space="preserve">EN_WON_39_c02_PHL</t>
  </si>
  <si>
    <t xml:space="preserve">EN_WON_39_c03_PHL</t>
  </si>
  <si>
    <t xml:space="preserve">EN_WON_41_c01_PHL</t>
  </si>
  <si>
    <t xml:space="preserve">EN_WON_16_c03_PNG</t>
  </si>
  <si>
    <t xml:space="preserve">EN_WON_16_c04_PNG</t>
  </si>
  <si>
    <t xml:space="preserve">EN_WON_17_c02_PNG</t>
  </si>
  <si>
    <t xml:space="preserve">EN_WON_17_c04_PNG</t>
  </si>
  <si>
    <t xml:space="preserve">EN_WON_18_c03_PNG</t>
  </si>
  <si>
    <t xml:space="preserve">EN_WON_18_c04_PNG</t>
  </si>
  <si>
    <t xml:space="preserve">EN_WON_19_c04_PNG</t>
  </si>
  <si>
    <t xml:space="preserve">EN_WON_20_c02_PNG</t>
  </si>
  <si>
    <t xml:space="preserve">EN_WON_20_c03_PNG</t>
  </si>
  <si>
    <t xml:space="preserve">EN_WON_20_c04_PNG</t>
  </si>
  <si>
    <t xml:space="preserve">EN_WON_21_c03_PNG</t>
  </si>
  <si>
    <t xml:space="preserve">EN_WON_21_c04_PNG</t>
  </si>
  <si>
    <t xml:space="preserve">EN_WON_22_c03_PNG</t>
  </si>
  <si>
    <t xml:space="preserve">EN_WON_22_c04_PNG</t>
  </si>
  <si>
    <t xml:space="preserve">EN_WON_23_c04_PNG</t>
  </si>
  <si>
    <t xml:space="preserve">EN_WON_25_c04_PNG</t>
  </si>
  <si>
    <t xml:space="preserve">EN_WON_26_c03_PNG</t>
  </si>
  <si>
    <t xml:space="preserve">EN_WON_28_c03_PNG</t>
  </si>
  <si>
    <t xml:space="preserve">EN_WON_29_c02_PNG</t>
  </si>
  <si>
    <t xml:space="preserve">EN_WON_31_c02_PNG</t>
  </si>
  <si>
    <t xml:space="preserve">EN_WON_19_c02_POL</t>
  </si>
  <si>
    <t xml:space="preserve">EN_WON_19_c03_POL</t>
  </si>
  <si>
    <t xml:space="preserve">EN_WON_20_c02_POL</t>
  </si>
  <si>
    <t xml:space="preserve">EN_WON_21_c02_POL</t>
  </si>
  <si>
    <t xml:space="preserve">EN_WON_21_c03_POL</t>
  </si>
  <si>
    <t xml:space="preserve">EN_WON_22_c02_POL</t>
  </si>
  <si>
    <t xml:space="preserve">EN_WON_23_c02_POL</t>
  </si>
  <si>
    <t xml:space="preserve">EN_WON_24_c01_POL</t>
  </si>
  <si>
    <t xml:space="preserve">EN_WON_24_c02_POL</t>
  </si>
  <si>
    <t xml:space="preserve">EN_WON_25_c01_POL</t>
  </si>
  <si>
    <t xml:space="preserve">EN_WON_25_c02_POL</t>
  </si>
  <si>
    <t xml:space="preserve">EN_WON_25_c03_POL</t>
  </si>
  <si>
    <t xml:space="preserve">EN_WON_26_c01_POL</t>
  </si>
  <si>
    <t xml:space="preserve">EN_WON_26_c02_POL</t>
  </si>
  <si>
    <t xml:space="preserve">EN_WON_27_c01_POL</t>
  </si>
  <si>
    <t xml:space="preserve">EN_WON_27_c02_POL</t>
  </si>
  <si>
    <t xml:space="preserve">EN_WON_27_c03_POL</t>
  </si>
  <si>
    <t xml:space="preserve">EN_WON_28_c01_POL</t>
  </si>
  <si>
    <t xml:space="preserve">EN_WON_29_c01_POL</t>
  </si>
  <si>
    <t xml:space="preserve">EN_WON_30_c01_POL</t>
  </si>
  <si>
    <t xml:space="preserve">EN_WON_31_c01_POL</t>
  </si>
  <si>
    <t xml:space="preserve">EN_WON_32_c01_POL</t>
  </si>
  <si>
    <t xml:space="preserve">EN_WON_33_c01_POL</t>
  </si>
  <si>
    <t xml:space="preserve">EN_WON_34_c01_POL</t>
  </si>
  <si>
    <t xml:space="preserve">EN_WON_35_c01_POL</t>
  </si>
  <si>
    <t xml:space="preserve">EN_WON_36_c01_POL</t>
  </si>
  <si>
    <t xml:space="preserve">EN_WON_37_c01_POL</t>
  </si>
  <si>
    <t xml:space="preserve">EN_WON_38_c01_POL</t>
  </si>
  <si>
    <t xml:space="preserve">EN_WON_23_c03_PRK</t>
  </si>
  <si>
    <t xml:space="preserve">EN_WON_23_c04_PRK</t>
  </si>
  <si>
    <t xml:space="preserve">EN_WON_24_c02_PRK</t>
  </si>
  <si>
    <t xml:space="preserve">EN_WON_24_c04_PRK</t>
  </si>
  <si>
    <t xml:space="preserve">EN_WON_25_c03_PRK</t>
  </si>
  <si>
    <t xml:space="preserve">EN_WON_25_c04_PRK</t>
  </si>
  <si>
    <t xml:space="preserve">EN_WON_28_c02_PRK</t>
  </si>
  <si>
    <t xml:space="preserve">EN_WON_31_c02_PRK</t>
  </si>
  <si>
    <t xml:space="preserve">EN_WON_35_c01_PRK</t>
  </si>
  <si>
    <t xml:space="preserve">EN_WON_23_c03_PRT</t>
  </si>
  <si>
    <t xml:space="preserve">EN_WON_24_c01_PRT</t>
  </si>
  <si>
    <t xml:space="preserve">EN_WON_24_c02_PRT</t>
  </si>
  <si>
    <t xml:space="preserve">EN_WON_24_c03_PRT</t>
  </si>
  <si>
    <t xml:space="preserve">EN_WON_24_c04_PRT</t>
  </si>
  <si>
    <t xml:space="preserve">EN_WON_25_c03_PRT</t>
  </si>
  <si>
    <t xml:space="preserve">EN_WON_26_c02_PRT</t>
  </si>
  <si>
    <t xml:space="preserve">EN_WON_26_c03_PRT</t>
  </si>
  <si>
    <t xml:space="preserve">EN_WON_27_c03_PRT</t>
  </si>
  <si>
    <t xml:space="preserve">EN_WON_28_c02_PRT</t>
  </si>
  <si>
    <t xml:space="preserve">EN_WON_28_c03_PRT</t>
  </si>
  <si>
    <t xml:space="preserve">EN_WON_29_c02_PRT</t>
  </si>
  <si>
    <t xml:space="preserve">EN_WON_30_c01_PRT</t>
  </si>
  <si>
    <t xml:space="preserve">EN_WON_32_c01_PRT</t>
  </si>
  <si>
    <t xml:space="preserve">EN_WON_34_c01_PRT</t>
  </si>
  <si>
    <t xml:space="preserve">EN_WON_37_c01_PRT</t>
  </si>
  <si>
    <t xml:space="preserve">EN_WON_38_c02_PRT</t>
  </si>
  <si>
    <t xml:space="preserve">EN_WON_39_c01_PRT</t>
  </si>
  <si>
    <t xml:space="preserve">EN_WON_39_c02_PRT</t>
  </si>
  <si>
    <t xml:space="preserve">EN_WON_41_c01_PRT</t>
  </si>
  <si>
    <t xml:space="preserve">EN_WON_42_c01_PRT</t>
  </si>
  <si>
    <t xml:space="preserve">EN_WON_43_c02_PRT</t>
  </si>
  <si>
    <t xml:space="preserve">EN_WON_44_c01_PRT</t>
  </si>
  <si>
    <t xml:space="preserve">EN_WON_47_c01_PRT</t>
  </si>
  <si>
    <t xml:space="preserve">EN_WON_53_c01_PRT</t>
  </si>
  <si>
    <t xml:space="preserve">EN_WON_27_c01_PRY</t>
  </si>
  <si>
    <t xml:space="preserve">EN_WON_27_c02_PRY</t>
  </si>
  <si>
    <t xml:space="preserve">EN_WON_27_c03_PRY</t>
  </si>
  <si>
    <t xml:space="preserve">EN_WON_27_c04_PRY</t>
  </si>
  <si>
    <t xml:space="preserve">EN_WON_28_c01_PRY</t>
  </si>
  <si>
    <t xml:space="preserve">EN_WON_28_c02_PRY</t>
  </si>
  <si>
    <t xml:space="preserve">EN_WON_28_c03_PRY</t>
  </si>
  <si>
    <t xml:space="preserve">EN_WON_29_c02_PRY</t>
  </si>
  <si>
    <t xml:space="preserve">EN_WON_29_c03_PRY</t>
  </si>
  <si>
    <t xml:space="preserve">EN_WON_31_c03_PRY</t>
  </si>
  <si>
    <t xml:space="preserve">EN_WON_32_c02_PRY</t>
  </si>
  <si>
    <t xml:space="preserve">EN_WON_19_c02_PSE</t>
  </si>
  <si>
    <t xml:space="preserve">EN_WON_20_c03_PSE</t>
  </si>
  <si>
    <t xml:space="preserve">EN_WON_29_c01_QAT</t>
  </si>
  <si>
    <t xml:space="preserve">EN_WON_26_c01_ROU</t>
  </si>
  <si>
    <t xml:space="preserve">EN_WON_27_c01_ROU</t>
  </si>
  <si>
    <t xml:space="preserve">EN_WON_27_c02_ROU</t>
  </si>
  <si>
    <t xml:space="preserve">EN_WON_27_c03_ROU</t>
  </si>
  <si>
    <t xml:space="preserve">EN_WON_28_c01_ROU</t>
  </si>
  <si>
    <t xml:space="preserve">EN_WON_28_c02_ROU</t>
  </si>
  <si>
    <t xml:space="preserve">EN_WON_28_c03_ROU</t>
  </si>
  <si>
    <t xml:space="preserve">EN_WON_29_c03_ROU</t>
  </si>
  <si>
    <t xml:space="preserve">EN_WON_35_c01_RUS</t>
  </si>
  <si>
    <t xml:space="preserve">EN_WON_35_c02_RUS</t>
  </si>
  <si>
    <t xml:space="preserve">EN_WON_35_c03_RUS</t>
  </si>
  <si>
    <t xml:space="preserve">EN_WON_35_c04_RUS</t>
  </si>
  <si>
    <t xml:space="preserve">EN_WON_36_c01_RUS</t>
  </si>
  <si>
    <t xml:space="preserve">EN_WON_36_c02_RUS</t>
  </si>
  <si>
    <t xml:space="preserve">EN_WON_36_c03_RUS</t>
  </si>
  <si>
    <t xml:space="preserve">EN_WON_36_c04_RUS</t>
  </si>
  <si>
    <t xml:space="preserve">EN_WON_37_c01_RUS</t>
  </si>
  <si>
    <t xml:space="preserve">EN_WON_37_c02_RUS</t>
  </si>
  <si>
    <t xml:space="preserve">EN_WON_37_c03_RUS</t>
  </si>
  <si>
    <t xml:space="preserve">EN_WON_37_c04_RUS</t>
  </si>
  <si>
    <t xml:space="preserve">EN_WON_38_c01_RUS</t>
  </si>
  <si>
    <t xml:space="preserve">EN_WON_38_c02_RUS</t>
  </si>
  <si>
    <t xml:space="preserve">EN_WON_38_c03_RUS</t>
  </si>
  <si>
    <t xml:space="preserve">EN_WON_39_c01_RUS</t>
  </si>
  <si>
    <t xml:space="preserve">EN_WON_39_c02_RUS</t>
  </si>
  <si>
    <t xml:space="preserve">EN_WON_39_c04_RUS</t>
  </si>
  <si>
    <t xml:space="preserve">EN_WON_40_c01_RUS</t>
  </si>
  <si>
    <t xml:space="preserve">EN_WON_40_c02_RUS</t>
  </si>
  <si>
    <t xml:space="preserve">EN_WON_40_c03_RUS</t>
  </si>
  <si>
    <t xml:space="preserve">EN_WON_41_c01_RUS</t>
  </si>
  <si>
    <t xml:space="preserve">EN_WON_41_c02_RUS</t>
  </si>
  <si>
    <t xml:space="preserve">EN_WON_41_c03_RUS</t>
  </si>
  <si>
    <t xml:space="preserve">EN_WON_44_c02_RUS</t>
  </si>
  <si>
    <t xml:space="preserve">EN_WON_16_c03_RWA</t>
  </si>
  <si>
    <t xml:space="preserve">EN_WON_31_c01_SAU</t>
  </si>
  <si>
    <t xml:space="preserve">EN_WON_31_c02_SAU</t>
  </si>
  <si>
    <t xml:space="preserve">EN_WON_32_c01_SAU</t>
  </si>
  <si>
    <t xml:space="preserve">EN_WON_32_c02_SAU</t>
  </si>
  <si>
    <t xml:space="preserve">EN_WON_33_c01_SAU</t>
  </si>
  <si>
    <t xml:space="preserve">EN_WON_33_c02_SAU</t>
  </si>
  <si>
    <t xml:space="preserve">EN_WON_34_c01_SAU</t>
  </si>
  <si>
    <t xml:space="preserve">EN_WON_34_c02_SAU</t>
  </si>
  <si>
    <t xml:space="preserve">EN_WON_35_c01_SAU</t>
  </si>
  <si>
    <t xml:space="preserve">EN_WON_35_c02_SAU</t>
  </si>
  <si>
    <t xml:space="preserve">EN_WON_36_c01_SAU</t>
  </si>
  <si>
    <t xml:space="preserve">EN_WON_37_c01_SAU</t>
  </si>
  <si>
    <t xml:space="preserve">EN_WON_37_c03_SAU</t>
  </si>
  <si>
    <t xml:space="preserve">EN_WON_38_c01_SAU</t>
  </si>
  <si>
    <t xml:space="preserve">EN_WON_40_c01_SAU</t>
  </si>
  <si>
    <t xml:space="preserve">EN_WON_46_c02_SAU</t>
  </si>
  <si>
    <t xml:space="preserve">EN_WON_52_c01_SAU</t>
  </si>
  <si>
    <t xml:space="preserve">EN_WON_23_c01_SEN</t>
  </si>
  <si>
    <t xml:space="preserve">EN_WON_23_c02_SEN</t>
  </si>
  <si>
    <t xml:space="preserve">EN_WON_24_c01_SEN</t>
  </si>
  <si>
    <t xml:space="preserve">EN_WON_24_c02_SEN</t>
  </si>
  <si>
    <t xml:space="preserve">EN_WON_25_c02_SEN</t>
  </si>
  <si>
    <t xml:space="preserve">EN_WON_26_c01_SEN</t>
  </si>
  <si>
    <t xml:space="preserve">EN_WON_26_c02_SEN</t>
  </si>
  <si>
    <t xml:space="preserve">EN_WON_27_c02_SEN</t>
  </si>
  <si>
    <t xml:space="preserve">EN_WON_28_c01_SEN</t>
  </si>
  <si>
    <t xml:space="preserve">EN_WON_15_c03_SLE</t>
  </si>
  <si>
    <t xml:space="preserve">EN_WON_17_c03_SLE</t>
  </si>
  <si>
    <t xml:space="preserve">EN_WON_17_c04_SLV</t>
  </si>
  <si>
    <t xml:space="preserve">EN_WON_18_c04_SLV</t>
  </si>
  <si>
    <t xml:space="preserve">EN_WON_19_c04_SLV</t>
  </si>
  <si>
    <t xml:space="preserve">EN_WON_47_c01_SOM</t>
  </si>
  <si>
    <t xml:space="preserve">EN_WON_48_c04_SOM</t>
  </si>
  <si>
    <t xml:space="preserve">EN_WON_49_c01_SOM</t>
  </si>
  <si>
    <t xml:space="preserve">EN_WON_49_c04_SOM</t>
  </si>
  <si>
    <t xml:space="preserve">EN_WON_51_c04_SOM</t>
  </si>
  <si>
    <t xml:space="preserve">EN_WON_54_c01_SOM</t>
  </si>
  <si>
    <t xml:space="preserve">EN_WON_22_c01_SRB</t>
  </si>
  <si>
    <t xml:space="preserve">EN_WON_22_c03_SRB</t>
  </si>
  <si>
    <t xml:space="preserve">EN_WON_23_c01_SRB</t>
  </si>
  <si>
    <t xml:space="preserve">EN_WON_23_c02_SRB</t>
  </si>
  <si>
    <t xml:space="preserve">EN_WON_23_c03_SRB</t>
  </si>
  <si>
    <t xml:space="preserve">EN_WON_24_c01_SRB</t>
  </si>
  <si>
    <t xml:space="preserve">EN_WON_24_c03_SRB</t>
  </si>
  <si>
    <t xml:space="preserve">EN_WON_25_c01_SRB</t>
  </si>
  <si>
    <t xml:space="preserve">EN_WON_26_c01_SRB</t>
  </si>
  <si>
    <t xml:space="preserve">EN_WON_26_c02_SRB</t>
  </si>
  <si>
    <t xml:space="preserve">EN_WON_28_c01_SRB</t>
  </si>
  <si>
    <t xml:space="preserve">EN_WON_15_c03_SSD</t>
  </si>
  <si>
    <t xml:space="preserve">EN_WON_15_c04_SSD</t>
  </si>
  <si>
    <t xml:space="preserve">EN_WON_16_c03_SSD</t>
  </si>
  <si>
    <t xml:space="preserve">EN_WON_16_c04_SSD</t>
  </si>
  <si>
    <t xml:space="preserve">EN_WON_17_c02_SSD</t>
  </si>
  <si>
    <t xml:space="preserve">EN_WON_17_c03_SSD</t>
  </si>
  <si>
    <t xml:space="preserve">EN_WON_17_c04_SSD</t>
  </si>
  <si>
    <t xml:space="preserve">EN_WON_18_c03_SSD</t>
  </si>
  <si>
    <t xml:space="preserve">EN_WON_18_c04_SSD</t>
  </si>
  <si>
    <t xml:space="preserve">EN_WON_19_c02_SSD</t>
  </si>
  <si>
    <t xml:space="preserve">EN_WON_19_c03_SSD</t>
  </si>
  <si>
    <t xml:space="preserve">EN_WON_19_c04_SSD</t>
  </si>
  <si>
    <t xml:space="preserve">EN_WON_20_c02_SSD</t>
  </si>
  <si>
    <t xml:space="preserve">EN_WON_20_c03_SSD</t>
  </si>
  <si>
    <t xml:space="preserve">EN_WON_20_c04_SSD</t>
  </si>
  <si>
    <t xml:space="preserve">EN_WON_21_c02_SSD</t>
  </si>
  <si>
    <t xml:space="preserve">EN_WON_21_c03_SSD</t>
  </si>
  <si>
    <t xml:space="preserve">EN_WON_21_c04_SSD</t>
  </si>
  <si>
    <t xml:space="preserve">EN_WON_22_c02_SSD</t>
  </si>
  <si>
    <t xml:space="preserve">EN_WON_22_c04_SSD</t>
  </si>
  <si>
    <t xml:space="preserve">EN_WON_23_c02_SSD</t>
  </si>
  <si>
    <t xml:space="preserve">EN_WON_23_c03_SSD</t>
  </si>
  <si>
    <t xml:space="preserve">EN_WON_23_c04_SSD</t>
  </si>
  <si>
    <t xml:space="preserve">EN_WON_25_c02_SSD</t>
  </si>
  <si>
    <t xml:space="preserve">EN_WON_25_c04_SSD</t>
  </si>
  <si>
    <t xml:space="preserve">EN_WON_26_c03_SSD</t>
  </si>
  <si>
    <t xml:space="preserve">EN_WON_26_c04_SSD</t>
  </si>
  <si>
    <t xml:space="preserve">EN_WON_28_c04_SSD</t>
  </si>
  <si>
    <t xml:space="preserve">EN_WON_29_c02_SSD</t>
  </si>
  <si>
    <t xml:space="preserve">EN_WON_20_c04_SUR</t>
  </si>
  <si>
    <t xml:space="preserve">EN_WON_25_c01_SVK</t>
  </si>
  <si>
    <t xml:space="preserve">EN_WON_26_c03_SVK</t>
  </si>
  <si>
    <t xml:space="preserve">EN_WON_27_c01_SVK</t>
  </si>
  <si>
    <t xml:space="preserve">EN_WON_22_c04_SVN</t>
  </si>
  <si>
    <t xml:space="preserve">EN_WON_17_c02_SWE</t>
  </si>
  <si>
    <t xml:space="preserve">EN_WON_18_c02_SWE</t>
  </si>
  <si>
    <t xml:space="preserve">EN_WON_19_c02_SWE</t>
  </si>
  <si>
    <t xml:space="preserve">EN_WON_20_c02_SWE</t>
  </si>
  <si>
    <t xml:space="preserve">EN_WON_21_c02_SWE</t>
  </si>
  <si>
    <t xml:space="preserve">EN_WON_23_c01_SWE</t>
  </si>
  <si>
    <t xml:space="preserve">EN_WON_24_c02_SWE</t>
  </si>
  <si>
    <t xml:space="preserve">EN_WON_25_c01_SWE</t>
  </si>
  <si>
    <t xml:space="preserve">EN_WON_26_c01_SWE</t>
  </si>
  <si>
    <t xml:space="preserve">EN_WON_27_c01_SWE</t>
  </si>
  <si>
    <t xml:space="preserve">EN_WON_28_c01_SWE</t>
  </si>
  <si>
    <t xml:space="preserve">EN_WON_29_c01_SWE</t>
  </si>
  <si>
    <t xml:space="preserve">EN_WON_30_c01_SWE</t>
  </si>
  <si>
    <t xml:space="preserve">EN_WON_30_c02_SWE</t>
  </si>
  <si>
    <t xml:space="preserve">EN_WON_31_c01_SWE</t>
  </si>
  <si>
    <t xml:space="preserve">EN_WON_32_c01_SWE</t>
  </si>
  <si>
    <t xml:space="preserve">EN_WON_32_c02_SWE</t>
  </si>
  <si>
    <t xml:space="preserve">EN_WON_33_c01_SWE</t>
  </si>
  <si>
    <t xml:space="preserve">EN_WON_34_c01_SWE</t>
  </si>
  <si>
    <t xml:space="preserve">EN_WON_35_c01_SWE</t>
  </si>
  <si>
    <t xml:space="preserve">EN_WON_36_c01_SWE</t>
  </si>
  <si>
    <t xml:space="preserve">EN_WON_37_c01_SWE</t>
  </si>
  <si>
    <t xml:space="preserve">EN_WON_38_c01_SWE</t>
  </si>
  <si>
    <t xml:space="preserve">EN_WON_39_c01_SWE</t>
  </si>
  <si>
    <t xml:space="preserve">EN_WON_40_c01_SWE</t>
  </si>
  <si>
    <t xml:space="preserve">EN_WON_41_c01_SWE</t>
  </si>
  <si>
    <t xml:space="preserve">EN_WON_42_c01_SWE</t>
  </si>
  <si>
    <t xml:space="preserve">EN_WON_43_c01_SWE</t>
  </si>
  <si>
    <t xml:space="preserve">EN_WON_18_c03_SWZ</t>
  </si>
  <si>
    <t xml:space="preserve">EN_WON_19_c03_SWZ</t>
  </si>
  <si>
    <t xml:space="preserve">EN_WON_21_c03_SWZ</t>
  </si>
  <si>
    <t xml:space="preserve">EN_WON_35_c01_SYR</t>
  </si>
  <si>
    <t xml:space="preserve">EN_WON_36_c01_SYR</t>
  </si>
  <si>
    <t xml:space="preserve">EN_WON_36_c02_SYR</t>
  </si>
  <si>
    <t xml:space="preserve">EN_WON_38_c01_SYR</t>
  </si>
  <si>
    <t xml:space="preserve">EN_WON_39_c01_SYR</t>
  </si>
  <si>
    <t xml:space="preserve">EN_WON_41_c01_SYR</t>
  </si>
  <si>
    <t xml:space="preserve">EN_WON_43_c01_SYR</t>
  </si>
  <si>
    <t xml:space="preserve">EN_WON_58_c01_TCD</t>
  </si>
  <si>
    <t xml:space="preserve">EN_WON_60_c01_TCD</t>
  </si>
  <si>
    <t xml:space="preserve">EN_WON_16_c04_TGO</t>
  </si>
  <si>
    <t xml:space="preserve">EN_WON_15_c02_THA</t>
  </si>
  <si>
    <t xml:space="preserve">EN_WON_15_c03_THA</t>
  </si>
  <si>
    <t xml:space="preserve">EN_WON_16_c02_THA</t>
  </si>
  <si>
    <t xml:space="preserve">EN_WON_16_c03_THA</t>
  </si>
  <si>
    <t xml:space="preserve">EN_WON_16_c04_THA</t>
  </si>
  <si>
    <t xml:space="preserve">EN_WON_17_c02_THA</t>
  </si>
  <si>
    <t xml:space="preserve">EN_WON_17_c03_THA</t>
  </si>
  <si>
    <t xml:space="preserve">EN_WON_17_c04_THA</t>
  </si>
  <si>
    <t xml:space="preserve">EN_WON_18_c02_THA</t>
  </si>
  <si>
    <t xml:space="preserve">EN_WON_18_c03_THA</t>
  </si>
  <si>
    <t xml:space="preserve">EN_WON_18_c04_THA</t>
  </si>
  <si>
    <t xml:space="preserve">EN_WON_19_c02_THA</t>
  </si>
  <si>
    <t xml:space="preserve">EN_WON_19_c03_THA</t>
  </si>
  <si>
    <t xml:space="preserve">EN_WON_19_c04_THA</t>
  </si>
  <si>
    <t xml:space="preserve">EN_WON_20_c02_THA</t>
  </si>
  <si>
    <t xml:space="preserve">EN_WON_20_c03_THA</t>
  </si>
  <si>
    <t xml:space="preserve">EN_WON_20_c04_THA</t>
  </si>
  <si>
    <t xml:space="preserve">EN_WON_21_c03_THA</t>
  </si>
  <si>
    <t xml:space="preserve">EN_WON_21_c04_THA</t>
  </si>
  <si>
    <t xml:space="preserve">EN_WON_22_c02_THA</t>
  </si>
  <si>
    <t xml:space="preserve">EN_WON_22_c03_THA</t>
  </si>
  <si>
    <t xml:space="preserve">EN_WON_22_c04_THA</t>
  </si>
  <si>
    <t xml:space="preserve">EN_WON_23_c02_THA</t>
  </si>
  <si>
    <t xml:space="preserve">EN_WON_23_c03_THA</t>
  </si>
  <si>
    <t xml:space="preserve">EN_WON_24_c01_THA</t>
  </si>
  <si>
    <t xml:space="preserve">EN_WON_26_c01_THA</t>
  </si>
  <si>
    <t xml:space="preserve">EN_WON_16_c02_TJK</t>
  </si>
  <si>
    <t xml:space="preserve">EN_WON_16_c03_TJK</t>
  </si>
  <si>
    <t xml:space="preserve">EN_WON_16_c04_TJK</t>
  </si>
  <si>
    <t xml:space="preserve">EN_WON_17_c03_TJK</t>
  </si>
  <si>
    <t xml:space="preserve">EN_WON_17_c04_TJK</t>
  </si>
  <si>
    <t xml:space="preserve">EN_WON_18_c02_TJK</t>
  </si>
  <si>
    <t xml:space="preserve">EN_WON_18_c03_TJK</t>
  </si>
  <si>
    <t xml:space="preserve">EN_WON_18_c04_TJK</t>
  </si>
  <si>
    <t xml:space="preserve">EN_WON_19_c02_TJK</t>
  </si>
  <si>
    <t xml:space="preserve">EN_WON_19_c03_TJK</t>
  </si>
  <si>
    <t xml:space="preserve">EN_WON_19_c04_TJK</t>
  </si>
  <si>
    <t xml:space="preserve">EN_WON_20_c02_TJK</t>
  </si>
  <si>
    <t xml:space="preserve">EN_WON_21_c02_TJK</t>
  </si>
  <si>
    <t xml:space="preserve">EN_WON_21_c03_TJK</t>
  </si>
  <si>
    <t xml:space="preserve">EN_WON_21_c04_TJK</t>
  </si>
  <si>
    <t xml:space="preserve">EN_WON_22_c03_TJK</t>
  </si>
  <si>
    <t xml:space="preserve">EN_WON_22_c04_TJK</t>
  </si>
  <si>
    <t xml:space="preserve">EN_WON_25_c03_TJK</t>
  </si>
  <si>
    <t xml:space="preserve">EN_WON_25_c04_TJK</t>
  </si>
  <si>
    <t xml:space="preserve">EN_WON_28_c04_TJK</t>
  </si>
  <si>
    <t xml:space="preserve">EN_WON_29_c04_TJK</t>
  </si>
  <si>
    <t xml:space="preserve">EN_WON_30_c04_TJK</t>
  </si>
  <si>
    <t xml:space="preserve">EN_WON_42_c01_TKM</t>
  </si>
  <si>
    <t xml:space="preserve">EN_WON_43_c01_TKM</t>
  </si>
  <si>
    <t xml:space="preserve">EN_WON_44_c01_TKM</t>
  </si>
  <si>
    <t xml:space="preserve">EN_WON_45_c01_TKM</t>
  </si>
  <si>
    <t xml:space="preserve">EN_WON_22_c01_TON</t>
  </si>
  <si>
    <t xml:space="preserve">EN_WON_25_c02_TON</t>
  </si>
  <si>
    <t xml:space="preserve">EN_WON_30_c04_TON</t>
  </si>
  <si>
    <t xml:space="preserve">EN_WON_24_c04_TTO</t>
  </si>
  <si>
    <t xml:space="preserve">EN_WON_29_c03_TTO</t>
  </si>
  <si>
    <t xml:space="preserve">EN_WON_40_c01_TUN</t>
  </si>
  <si>
    <t xml:space="preserve">EN_WON_41_c01_TUN</t>
  </si>
  <si>
    <t xml:space="preserve">EN_WON_15_c02_TUR</t>
  </si>
  <si>
    <t xml:space="preserve">EN_WON_16_c02_TUR</t>
  </si>
  <si>
    <t xml:space="preserve">EN_WON_16_c03_TUR</t>
  </si>
  <si>
    <t xml:space="preserve">EN_WON_17_c02_TUR</t>
  </si>
  <si>
    <t xml:space="preserve">EN_WON_17_c03_TUR</t>
  </si>
  <si>
    <t xml:space="preserve">EN_WON_18_c02_TUR</t>
  </si>
  <si>
    <t xml:space="preserve">EN_WON_18_c03_TUR</t>
  </si>
  <si>
    <t xml:space="preserve">EN_WON_18_c04_TUR</t>
  </si>
  <si>
    <t xml:space="preserve">EN_WON_19_c02_TUR</t>
  </si>
  <si>
    <t xml:space="preserve">EN_WON_19_c03_TUR</t>
  </si>
  <si>
    <t xml:space="preserve">EN_WON_19_c04_TUR</t>
  </si>
  <si>
    <t xml:space="preserve">EN_WON_20_c01_TUR</t>
  </si>
  <si>
    <t xml:space="preserve">EN_WON_20_c02_TUR</t>
  </si>
  <si>
    <t xml:space="preserve">EN_WON_20_c03_TUR</t>
  </si>
  <si>
    <t xml:space="preserve">EN_WON_20_c04_TUR</t>
  </si>
  <si>
    <t xml:space="preserve">EN_WON_21_c02_TUR</t>
  </si>
  <si>
    <t xml:space="preserve">EN_WON_21_c03_TUR</t>
  </si>
  <si>
    <t xml:space="preserve">EN_WON_21_c04_TUR</t>
  </si>
  <si>
    <t xml:space="preserve">EN_WON_22_c02_TUR</t>
  </si>
  <si>
    <t xml:space="preserve">EN_WON_22_c03_TUR</t>
  </si>
  <si>
    <t xml:space="preserve">EN_WON_22_c04_TUR</t>
  </si>
  <si>
    <t xml:space="preserve">EN_WON_23_c02_TUR</t>
  </si>
  <si>
    <t xml:space="preserve">EN_WON_23_c03_TUR</t>
  </si>
  <si>
    <t xml:space="preserve">EN_WON_23_c04_TUR</t>
  </si>
  <si>
    <t xml:space="preserve">EN_WON_24_c02_TUR</t>
  </si>
  <si>
    <t xml:space="preserve">EN_WON_24_c03_TUR</t>
  </si>
  <si>
    <t xml:space="preserve">EN_WON_24_c04_TUR</t>
  </si>
  <si>
    <t xml:space="preserve">EN_WON_25_c02_TUR</t>
  </si>
  <si>
    <t xml:space="preserve">EN_WON_25_c03_TUR</t>
  </si>
  <si>
    <t xml:space="preserve">EN_WON_26_c01_TUR</t>
  </si>
  <si>
    <t xml:space="preserve">EN_WON_26_c02_TUR</t>
  </si>
  <si>
    <t xml:space="preserve">EN_WON_26_c03_TUR</t>
  </si>
  <si>
    <t xml:space="preserve">EN_WON_26_c04_TUR</t>
  </si>
  <si>
    <t xml:space="preserve">EN_WON_27_c01_TUR</t>
  </si>
  <si>
    <t xml:space="preserve">EN_WON_27_c03_TUR</t>
  </si>
  <si>
    <t xml:space="preserve">EN_WON_28_c02_TUR</t>
  </si>
  <si>
    <t xml:space="preserve">EN_WON_29_c02_TUR</t>
  </si>
  <si>
    <t xml:space="preserve">EN_WON_30_c02_TUR</t>
  </si>
  <si>
    <t xml:space="preserve">EN_WON_30_c03_TUR</t>
  </si>
  <si>
    <t xml:space="preserve">EN_WON_31_c01_TUR</t>
  </si>
  <si>
    <t xml:space="preserve">EN_WON_31_c03_TUR</t>
  </si>
  <si>
    <t xml:space="preserve">EN_WON_32_c03_TUR</t>
  </si>
  <si>
    <t xml:space="preserve">EN_WON_33_c02_TUR</t>
  </si>
  <si>
    <t xml:space="preserve">EN_WON_34_c01_TUR</t>
  </si>
  <si>
    <t xml:space="preserve">EN_WON_34_c02_TUR</t>
  </si>
  <si>
    <t xml:space="preserve">EN_WON_35_c01_TUR</t>
  </si>
  <si>
    <t xml:space="preserve">EN_WON_35_c02_TUR</t>
  </si>
  <si>
    <t xml:space="preserve">EN_WON_36_c01_TUR</t>
  </si>
  <si>
    <t xml:space="preserve">EN_WON_36_c02_TUR</t>
  </si>
  <si>
    <t xml:space="preserve">EN_WON_37_c02_TUR</t>
  </si>
  <si>
    <t xml:space="preserve">EN_WON_39_c01_TUR</t>
  </si>
  <si>
    <t xml:space="preserve">EN_WON_24_c03_TZA</t>
  </si>
  <si>
    <t xml:space="preserve">EN_WON_24_c04_TZA</t>
  </si>
  <si>
    <t xml:space="preserve">EN_WON_25_c02_TZA</t>
  </si>
  <si>
    <t xml:space="preserve">EN_WON_25_c03_TZA</t>
  </si>
  <si>
    <t xml:space="preserve">EN_WON_25_c04_TZA</t>
  </si>
  <si>
    <t xml:space="preserve">EN_WON_26_c02_TZA</t>
  </si>
  <si>
    <t xml:space="preserve">EN_WON_26_c03_TZA</t>
  </si>
  <si>
    <t xml:space="preserve">EN_WON_26_c04_TZA</t>
  </si>
  <si>
    <t xml:space="preserve">EN_WON_27_c03_TZA</t>
  </si>
  <si>
    <t xml:space="preserve">EN_WON_27_c04_TZA</t>
  </si>
  <si>
    <t xml:space="preserve">EN_WON_28_c03_TZA</t>
  </si>
  <si>
    <t xml:space="preserve">EN_WON_29_c03_TZA</t>
  </si>
  <si>
    <t xml:space="preserve">EN_WON_30_c03_TZA</t>
  </si>
  <si>
    <t xml:space="preserve">EN_WON_30_c04_TZA</t>
  </si>
  <si>
    <t xml:space="preserve">EN_WON_31_c03_TZA</t>
  </si>
  <si>
    <t xml:space="preserve">EN_WON_31_c04_TZA</t>
  </si>
  <si>
    <t xml:space="preserve">EN_WON_32_c03_TZA</t>
  </si>
  <si>
    <t xml:space="preserve">EN_WON_32_c04_TZA</t>
  </si>
  <si>
    <t xml:space="preserve">EN_WON_33_c02_TZA</t>
  </si>
  <si>
    <t xml:space="preserve">EN_WON_33_c03_TZA</t>
  </si>
  <si>
    <t xml:space="preserve">EN_WON_33_c04_TZA</t>
  </si>
  <si>
    <t xml:space="preserve">EN_WON_36_c04_TZA</t>
  </si>
  <si>
    <t xml:space="preserve">EN_WON_37_c01_TZA</t>
  </si>
  <si>
    <t xml:space="preserve">EN_WON_37_c04_TZA</t>
  </si>
  <si>
    <t xml:space="preserve">EN_WON_38_c04_TZA</t>
  </si>
  <si>
    <t xml:space="preserve">EN_WON_41_c02_TZA</t>
  </si>
  <si>
    <t xml:space="preserve">EN_WON_15_c03_UGA</t>
  </si>
  <si>
    <t xml:space="preserve">EN_WON_16_c02_UGA</t>
  </si>
  <si>
    <t xml:space="preserve">EN_WON_16_c03_UGA</t>
  </si>
  <si>
    <t xml:space="preserve">EN_WON_16_c04_UGA</t>
  </si>
  <si>
    <t xml:space="preserve">EN_WON_17_c04_UGA</t>
  </si>
  <si>
    <t xml:space="preserve">EN_WON_18_c03_UGA</t>
  </si>
  <si>
    <t xml:space="preserve">EN_WON_19_c04_UGA</t>
  </si>
  <si>
    <t xml:space="preserve">EN_WON_21_c04_UGA</t>
  </si>
  <si>
    <t xml:space="preserve">EN_WON_33_c01_UKR</t>
  </si>
  <si>
    <t xml:space="preserve">EN_WON_34_c01_UKR</t>
  </si>
  <si>
    <t xml:space="preserve">EN_WON_35_c01_UKR</t>
  </si>
  <si>
    <t xml:space="preserve">EN_WON_37_c01_URY</t>
  </si>
  <si>
    <t xml:space="preserve">EN_WON_38_c01_URY</t>
  </si>
  <si>
    <t xml:space="preserve">EN_WON_40_c01_URY</t>
  </si>
  <si>
    <t xml:space="preserve">EN_WON_21_c02_USA</t>
  </si>
  <si>
    <t xml:space="preserve">EN_WON_21_c03_USA</t>
  </si>
  <si>
    <t xml:space="preserve">EN_WON_22_c01_USA</t>
  </si>
  <si>
    <t xml:space="preserve">EN_WON_22_c02_USA</t>
  </si>
  <si>
    <t xml:space="preserve">EN_WON_22_c03_USA</t>
  </si>
  <si>
    <t xml:space="preserve">EN_WON_22_c04_USA</t>
  </si>
  <si>
    <t xml:space="preserve">EN_WON_23_c01_USA</t>
  </si>
  <si>
    <t xml:space="preserve">EN_WON_23_c02_USA</t>
  </si>
  <si>
    <t xml:space="preserve">EN_WON_23_c03_USA</t>
  </si>
  <si>
    <t xml:space="preserve">EN_WON_23_c04_USA</t>
  </si>
  <si>
    <t xml:space="preserve">EN_WON_24_c01_USA</t>
  </si>
  <si>
    <t xml:space="preserve">EN_WON_24_c02_USA</t>
  </si>
  <si>
    <t xml:space="preserve">EN_WON_24_c03_USA</t>
  </si>
  <si>
    <t xml:space="preserve">EN_WON_24_c04_USA</t>
  </si>
  <si>
    <t xml:space="preserve">EN_WON_25_c01_USA</t>
  </si>
  <si>
    <t xml:space="preserve">EN_WON_25_c02_USA</t>
  </si>
  <si>
    <t xml:space="preserve">EN_WON_25_c03_USA</t>
  </si>
  <si>
    <t xml:space="preserve">EN_WON_25_c04_USA</t>
  </si>
  <si>
    <t xml:space="preserve">EN_WON_26_c01_USA</t>
  </si>
  <si>
    <t xml:space="preserve">EN_WON_26_c02_USA</t>
  </si>
  <si>
    <t xml:space="preserve">EN_WON_26_c03_USA</t>
  </si>
  <si>
    <t xml:space="preserve">EN_WON_26_c04_USA</t>
  </si>
  <si>
    <t xml:space="preserve">EN_WON_27_c01_USA</t>
  </si>
  <si>
    <t xml:space="preserve">EN_WON_27_c02_USA</t>
  </si>
  <si>
    <t xml:space="preserve">EN_WON_27_c03_USA</t>
  </si>
  <si>
    <t xml:space="preserve">EN_WON_27_c04_USA</t>
  </si>
  <si>
    <t xml:space="preserve">EN_WON_28_c01_USA</t>
  </si>
  <si>
    <t xml:space="preserve">EN_WON_28_c02_USA</t>
  </si>
  <si>
    <t xml:space="preserve">EN_WON_28_c03_USA</t>
  </si>
  <si>
    <t xml:space="preserve">EN_WON_28_c04_USA</t>
  </si>
  <si>
    <t xml:space="preserve">EN_WON_29_c01_USA</t>
  </si>
  <si>
    <t xml:space="preserve">EN_WON_29_c02_USA</t>
  </si>
  <si>
    <t xml:space="preserve">EN_WON_29_c03_USA</t>
  </si>
  <si>
    <t xml:space="preserve">EN_WON_29_c04_USA</t>
  </si>
  <si>
    <t xml:space="preserve">EN_WON_30_c01_USA</t>
  </si>
  <si>
    <t xml:space="preserve">EN_WON_30_c02_USA</t>
  </si>
  <si>
    <t xml:space="preserve">EN_WON_30_c03_USA</t>
  </si>
  <si>
    <t xml:space="preserve">EN_WON_30_c04_USA</t>
  </si>
  <si>
    <t xml:space="preserve">EN_WON_31_c01_USA</t>
  </si>
  <si>
    <t xml:space="preserve">EN_WON_31_c02_USA</t>
  </si>
  <si>
    <t xml:space="preserve">EN_WON_31_c03_USA</t>
  </si>
  <si>
    <t xml:space="preserve">EN_WON_31_c04_USA</t>
  </si>
  <si>
    <t xml:space="preserve">EN_WON_32_c01_USA</t>
  </si>
  <si>
    <t xml:space="preserve">EN_WON_32_c02_USA</t>
  </si>
  <si>
    <t xml:space="preserve">EN_WON_32_c03_USA</t>
  </si>
  <si>
    <t xml:space="preserve">EN_WON_32_c04_USA</t>
  </si>
  <si>
    <t xml:space="preserve">EN_WON_33_c01_USA</t>
  </si>
  <si>
    <t xml:space="preserve">EN_WON_33_c02_USA</t>
  </si>
  <si>
    <t xml:space="preserve">EN_WON_33_c03_USA</t>
  </si>
  <si>
    <t xml:space="preserve">EN_WON_33_c04_USA</t>
  </si>
  <si>
    <t xml:space="preserve">EN_WON_34_c01_USA</t>
  </si>
  <si>
    <t xml:space="preserve">EN_WON_34_c02_USA</t>
  </si>
  <si>
    <t xml:space="preserve">EN_WON_34_c03_USA</t>
  </si>
  <si>
    <t xml:space="preserve">EN_WON_34_c04_USA</t>
  </si>
  <si>
    <t xml:space="preserve">EN_WON_35_c01_USA</t>
  </si>
  <si>
    <t xml:space="preserve">EN_WON_35_c02_USA</t>
  </si>
  <si>
    <t xml:space="preserve">EN_WON_35_c03_USA</t>
  </si>
  <si>
    <t xml:space="preserve">EN_WON_35_c04_USA</t>
  </si>
  <si>
    <t xml:space="preserve">EN_WON_36_c01_USA</t>
  </si>
  <si>
    <t xml:space="preserve">EN_WON_36_c02_USA</t>
  </si>
  <si>
    <t xml:space="preserve">EN_WON_36_c03_USA</t>
  </si>
  <si>
    <t xml:space="preserve">EN_WON_36_c04_USA</t>
  </si>
  <si>
    <t xml:space="preserve">EN_WON_37_c01_USA</t>
  </si>
  <si>
    <t xml:space="preserve">EN_WON_37_c02_USA</t>
  </si>
  <si>
    <t xml:space="preserve">EN_WON_37_c03_USA</t>
  </si>
  <si>
    <t xml:space="preserve">EN_WON_37_c04_USA</t>
  </si>
  <si>
    <t xml:space="preserve">EN_WON_38_c01_USA</t>
  </si>
  <si>
    <t xml:space="preserve">EN_WON_38_c02_USA</t>
  </si>
  <si>
    <t xml:space="preserve">EN_WON_38_c03_USA</t>
  </si>
  <si>
    <t xml:space="preserve">EN_WON_38_c04_USA</t>
  </si>
  <si>
    <t xml:space="preserve">EN_WON_39_c01_USA</t>
  </si>
  <si>
    <t xml:space="preserve">EN_WON_39_c02_USA</t>
  </si>
  <si>
    <t xml:space="preserve">EN_WON_39_c03_USA</t>
  </si>
  <si>
    <t xml:space="preserve">EN_WON_39_c04_USA</t>
  </si>
  <si>
    <t xml:space="preserve">EN_WON_40_c01_USA</t>
  </si>
  <si>
    <t xml:space="preserve">EN_WON_40_c04_USA</t>
  </si>
  <si>
    <t xml:space="preserve">EN_WON_41_c01_USA</t>
  </si>
  <si>
    <t xml:space="preserve">EN_WON_41_c02_USA</t>
  </si>
  <si>
    <t xml:space="preserve">EN_WON_41_c03_USA</t>
  </si>
  <si>
    <t xml:space="preserve">EN_WON_41_c04_USA</t>
  </si>
  <si>
    <t xml:space="preserve">EN_WON_42_c01_USA</t>
  </si>
  <si>
    <t xml:space="preserve">EN_WON_42_c02_USA</t>
  </si>
  <si>
    <t xml:space="preserve">EN_WON_42_c03_USA</t>
  </si>
  <si>
    <t xml:space="preserve">EN_WON_42_c04_USA</t>
  </si>
  <si>
    <t xml:space="preserve">EN_WON_43_c01_USA</t>
  </si>
  <si>
    <t xml:space="preserve">EN_WON_43_c02_USA</t>
  </si>
  <si>
    <t xml:space="preserve">EN_WON_43_c04_USA</t>
  </si>
  <si>
    <t xml:space="preserve">EN_WON_44_c01_USA</t>
  </si>
  <si>
    <t xml:space="preserve">EN_WON_44_c02_USA</t>
  </si>
  <si>
    <t xml:space="preserve">EN_WON_45_c01_USA</t>
  </si>
  <si>
    <t xml:space="preserve">EN_WON_45_c02_USA</t>
  </si>
  <si>
    <t xml:space="preserve">EN_WON_46_c01_USA</t>
  </si>
  <si>
    <t xml:space="preserve">EN_WON_46_c02_USA</t>
  </si>
  <si>
    <t xml:space="preserve">EN_WON_46_c04_USA</t>
  </si>
  <si>
    <t xml:space="preserve">EN_WON_47_c04_USA</t>
  </si>
  <si>
    <t xml:space="preserve">EN_WON_48_c02_USA</t>
  </si>
  <si>
    <t xml:space="preserve">EN_WON_50_c01_USA</t>
  </si>
  <si>
    <t xml:space="preserve">EN_WON_51_c02_USA</t>
  </si>
  <si>
    <t xml:space="preserve">EN_WON_43_c01_UZB</t>
  </si>
  <si>
    <t xml:space="preserve">EN_WON_44_c01_UZB</t>
  </si>
  <si>
    <t xml:space="preserve">EN_WON_45_c01_UZB</t>
  </si>
  <si>
    <t xml:space="preserve">EN_WON_46_c01_UZB</t>
  </si>
  <si>
    <t xml:space="preserve">EN_WON_20_c03_VEN</t>
  </si>
  <si>
    <t xml:space="preserve">EN_WON_20_c04_VEN</t>
  </si>
  <si>
    <t xml:space="preserve">EN_WON_21_c02_VEN</t>
  </si>
  <si>
    <t xml:space="preserve">EN_WON_21_c03_VEN</t>
  </si>
  <si>
    <t xml:space="preserve">EN_WON_21_c04_VEN</t>
  </si>
  <si>
    <t xml:space="preserve">EN_WON_22_c02_VEN</t>
  </si>
  <si>
    <t xml:space="preserve">EN_WON_22_c03_VEN</t>
  </si>
  <si>
    <t xml:space="preserve">EN_WON_22_c04_VEN</t>
  </si>
  <si>
    <t xml:space="preserve">EN_WON_23_c02_VEN</t>
  </si>
  <si>
    <t xml:space="preserve">EN_WON_23_c03_VEN</t>
  </si>
  <si>
    <t xml:space="preserve">EN_WON_23_c04_VEN</t>
  </si>
  <si>
    <t xml:space="preserve">EN_WON_24_c02_VEN</t>
  </si>
  <si>
    <t xml:space="preserve">EN_WON_24_c03_VEN</t>
  </si>
  <si>
    <t xml:space="preserve">EN_WON_24_c04_VEN</t>
  </si>
  <si>
    <t xml:space="preserve">EN_WON_25_c02_VEN</t>
  </si>
  <si>
    <t xml:space="preserve">EN_WON_25_c03_VEN</t>
  </si>
  <si>
    <t xml:space="preserve">EN_WON_26_c01_VEN</t>
  </si>
  <si>
    <t xml:space="preserve">EN_WON_26_c02_VEN</t>
  </si>
  <si>
    <t xml:space="preserve">EN_WON_26_c03_VEN</t>
  </si>
  <si>
    <t xml:space="preserve">EN_WON_26_c04_VEN</t>
  </si>
  <si>
    <t xml:space="preserve">EN_WON_27_c02_VEN</t>
  </si>
  <si>
    <t xml:space="preserve">EN_WON_27_c03_VEN</t>
  </si>
  <si>
    <t xml:space="preserve">EN_WON_27_c04_VEN</t>
  </si>
  <si>
    <t xml:space="preserve">EN_WON_28_c02_VEN</t>
  </si>
  <si>
    <t xml:space="preserve">EN_WON_29_c02_VEN</t>
  </si>
  <si>
    <t xml:space="preserve">EN_WON_30_c02_VEN</t>
  </si>
  <si>
    <t xml:space="preserve">EN_WON_31_c01_VEN</t>
  </si>
  <si>
    <t xml:space="preserve">EN_WON_31_c03_VEN</t>
  </si>
  <si>
    <t xml:space="preserve">EN_WON_31_c04_VEN</t>
  </si>
  <si>
    <t xml:space="preserve">EN_WON_32_c02_VEN</t>
  </si>
  <si>
    <t xml:space="preserve">EN_WON_32_c03_VEN</t>
  </si>
  <si>
    <t xml:space="preserve">EN_WON_32_c04_VEN</t>
  </si>
  <si>
    <t xml:space="preserve">EN_WON_33_c03_VEN</t>
  </si>
  <si>
    <t xml:space="preserve">EN_WON_34_c03_VEN</t>
  </si>
  <si>
    <t xml:space="preserve">EN_WON_34_c04_VEN</t>
  </si>
  <si>
    <t xml:space="preserve">EN_WON_35_c01_VEN</t>
  </si>
  <si>
    <t xml:space="preserve">EN_WON_35_c02_VEN</t>
  </si>
  <si>
    <t xml:space="preserve">EN_WON_35_c03_VEN</t>
  </si>
  <si>
    <t xml:space="preserve">EN_WON_38_c01_VEN</t>
  </si>
  <si>
    <t xml:space="preserve">EN_WON_39_c01_VEN</t>
  </si>
  <si>
    <t xml:space="preserve">EN_WON_39_c02_VEN</t>
  </si>
  <si>
    <t xml:space="preserve">EN_WON_39_c03_VEN</t>
  </si>
  <si>
    <t xml:space="preserve">EN_WON_40_c01_VEN</t>
  </si>
  <si>
    <t xml:space="preserve">EN_WON_40_c02_VEN</t>
  </si>
  <si>
    <t xml:space="preserve">EN_WON_41_c04_VEN</t>
  </si>
  <si>
    <t xml:space="preserve">EN_WON_42_c01_VEN</t>
  </si>
  <si>
    <t xml:space="preserve">EN_WON_42_c02_VEN</t>
  </si>
  <si>
    <t xml:space="preserve">EN_WON_43_c03_VEN</t>
  </si>
  <si>
    <t xml:space="preserve">EN_WON_51_c01_VEN</t>
  </si>
  <si>
    <t xml:space="preserve">EN_WON_54_c01_VEN</t>
  </si>
  <si>
    <t xml:space="preserve">EN_WON_56_c01_VEN</t>
  </si>
  <si>
    <t xml:space="preserve">EN_WON_57_c01_VEN</t>
  </si>
  <si>
    <t xml:space="preserve">EN_WON_58_c01_VEN</t>
  </si>
  <si>
    <t xml:space="preserve">EN_WON_15_c04_VNM</t>
  </si>
  <si>
    <t xml:space="preserve">EN_WON_16_c02_VNM</t>
  </si>
  <si>
    <t xml:space="preserve">EN_WON_16_c03_VNM</t>
  </si>
  <si>
    <t xml:space="preserve">EN_WON_16_c04_VNM</t>
  </si>
  <si>
    <t xml:space="preserve">EN_WON_17_c02_VNM</t>
  </si>
  <si>
    <t xml:space="preserve">EN_WON_17_c03_VNM</t>
  </si>
  <si>
    <t xml:space="preserve">EN_WON_17_c04_VNM</t>
  </si>
  <si>
    <t xml:space="preserve">EN_WON_18_c04_VNM</t>
  </si>
  <si>
    <t xml:space="preserve">EN_WON_19_c02_VNM</t>
  </si>
  <si>
    <t xml:space="preserve">EN_WON_19_c04_VNM</t>
  </si>
  <si>
    <t xml:space="preserve">EN_WON_20_c02_VNM</t>
  </si>
  <si>
    <t xml:space="preserve">EN_WON_20_c04_VNM</t>
  </si>
  <si>
    <t xml:space="preserve">EN_WON_21_c04_VNM</t>
  </si>
  <si>
    <t xml:space="preserve">EN_WON_22_c02_VNM</t>
  </si>
  <si>
    <t xml:space="preserve">EN_WON_22_c04_VNM</t>
  </si>
  <si>
    <t xml:space="preserve">EN_WON_23_c02_VNM</t>
  </si>
  <si>
    <t xml:space="preserve">EN_WON_23_c03_VNM</t>
  </si>
  <si>
    <t xml:space="preserve">EN_WON_23_c04_VNM</t>
  </si>
  <si>
    <t xml:space="preserve">EN_WON_24_c04_VNM</t>
  </si>
  <si>
    <t xml:space="preserve">EN_WON_25_c04_VNM</t>
  </si>
  <si>
    <t xml:space="preserve">EN_WON_26_c04_VNM</t>
  </si>
  <si>
    <t xml:space="preserve">EN_WON_27_c04_VNM</t>
  </si>
  <si>
    <t xml:space="preserve">EN_WON_28_c02_VNM</t>
  </si>
  <si>
    <t xml:space="preserve">EN_WON_28_c04_VNM</t>
  </si>
  <si>
    <t xml:space="preserve">EN_WON_30_c02_VNM</t>
  </si>
  <si>
    <t xml:space="preserve">EN_WON_30_c04_VNM</t>
  </si>
  <si>
    <t xml:space="preserve">EN_WON_38_c03_VNM</t>
  </si>
  <si>
    <t xml:space="preserve">EN_WON_40_c01_VNM</t>
  </si>
  <si>
    <t xml:space="preserve">EN_WON_50_c02_VNM</t>
  </si>
  <si>
    <t xml:space="preserve">EN_WON_17_c04_VUT</t>
  </si>
  <si>
    <t xml:space="preserve">EN_WON_25_c04_VUT</t>
  </si>
  <si>
    <t xml:space="preserve">EN_WON_40_c02_YEM</t>
  </si>
  <si>
    <t xml:space="preserve">EN_WON_43_c01_YEM</t>
  </si>
  <si>
    <t xml:space="preserve">EN_WON_44_c01_YEM</t>
  </si>
  <si>
    <t xml:space="preserve">EN_WON_44_c02_YEM</t>
  </si>
  <si>
    <t xml:space="preserve">EN_WON_44_c04_YEM</t>
  </si>
  <si>
    <t xml:space="preserve">EN_WON_46_c01_YEM</t>
  </si>
  <si>
    <t xml:space="preserve">EN_WON_47_c04_YEM</t>
  </si>
  <si>
    <t xml:space="preserve">EN_WON_48_c01_YEM</t>
  </si>
  <si>
    <t xml:space="preserve">EN_WON_51_c01_YEM</t>
  </si>
  <si>
    <t xml:space="preserve">EN_WON_54_c01_YEM</t>
  </si>
  <si>
    <t xml:space="preserve">EN_WON_56_c01_YEM</t>
  </si>
  <si>
    <t xml:space="preserve">EN_WON_24_c01_ZAF</t>
  </si>
  <si>
    <t xml:space="preserve">EN_WON_24_c03_ZAF</t>
  </si>
  <si>
    <t xml:space="preserve">EN_WON_25_c02_ZAF</t>
  </si>
  <si>
    <t xml:space="preserve">EN_WON_25_c03_ZAF</t>
  </si>
  <si>
    <t xml:space="preserve">EN_WON_26_c01_ZAF</t>
  </si>
  <si>
    <t xml:space="preserve">EN_WON_26_c02_ZAF</t>
  </si>
  <si>
    <t xml:space="preserve">EN_WON_26_c03_ZAF</t>
  </si>
  <si>
    <t xml:space="preserve">EN_WON_26_c04_ZAF</t>
  </si>
  <si>
    <t xml:space="preserve">EN_WON_27_c01_ZAF</t>
  </si>
  <si>
    <t xml:space="preserve">EN_WON_27_c02_ZAF</t>
  </si>
  <si>
    <t xml:space="preserve">EN_WON_27_c03_ZAF</t>
  </si>
  <si>
    <t xml:space="preserve">EN_WON_28_c01_ZAF</t>
  </si>
  <si>
    <t xml:space="preserve">EN_WON_28_c02_ZAF</t>
  </si>
  <si>
    <t xml:space="preserve">EN_WON_28_c03_ZAF</t>
  </si>
  <si>
    <t xml:space="preserve">EN_WON_28_c04_ZAF</t>
  </si>
  <si>
    <t xml:space="preserve">EN_WON_29_c02_ZAF</t>
  </si>
  <si>
    <t xml:space="preserve">EN_WON_29_c03_ZAF</t>
  </si>
  <si>
    <t xml:space="preserve">EN_WON_29_c04_ZAF</t>
  </si>
  <si>
    <t xml:space="preserve">EN_WON_30_c01_ZAF</t>
  </si>
  <si>
    <t xml:space="preserve">EN_WON_30_c02_ZAF</t>
  </si>
  <si>
    <t xml:space="preserve">EN_WON_30_c03_ZAF</t>
  </si>
  <si>
    <t xml:space="preserve">EN_WON_30_c04_ZAF</t>
  </si>
  <si>
    <t xml:space="preserve">EN_WON_31_c01_ZAF</t>
  </si>
  <si>
    <t xml:space="preserve">EN_WON_31_c02_ZAF</t>
  </si>
  <si>
    <t xml:space="preserve">EN_WON_31_c03_ZAF</t>
  </si>
  <si>
    <t xml:space="preserve">EN_WON_32_c01_ZAF</t>
  </si>
  <si>
    <t xml:space="preserve">EN_WON_32_c02_ZAF</t>
  </si>
  <si>
    <t xml:space="preserve">EN_WON_32_c03_ZAF</t>
  </si>
  <si>
    <t xml:space="preserve">EN_WON_33_c01_ZAF</t>
  </si>
  <si>
    <t xml:space="preserve">EN_WON_33_c03_ZAF</t>
  </si>
  <si>
    <t xml:space="preserve">EN_WON_34_c01_ZAF</t>
  </si>
  <si>
    <t xml:space="preserve">EN_WON_34_c02_ZAF</t>
  </si>
  <si>
    <t xml:space="preserve">EN_WON_35_c01_ZAF</t>
  </si>
  <si>
    <t xml:space="preserve">EN_WON_35_c02_ZAF</t>
  </si>
  <si>
    <t xml:space="preserve">EN_WON_36_c02_ZAF</t>
  </si>
  <si>
    <t xml:space="preserve">EN_WON_43_c02_ZAF</t>
  </si>
  <si>
    <t xml:space="preserve">EN_WON_46_c01_ZAF</t>
  </si>
  <si>
    <t xml:space="preserve">EN_WON_49_c01_ZAF</t>
  </si>
  <si>
    <t xml:space="preserve">EN_WON_15_c03_ZMB</t>
  </si>
  <si>
    <t xml:space="preserve">EN_WON_16_c02_ZMB</t>
  </si>
  <si>
    <t xml:space="preserve">EN_WON_16_c03_ZMB</t>
  </si>
  <si>
    <t xml:space="preserve">EN_WON_16_c04_ZMB</t>
  </si>
  <si>
    <t xml:space="preserve">EN_WON_17_c02_ZMB</t>
  </si>
  <si>
    <t xml:space="preserve">EN_WON_17_c03_ZMB</t>
  </si>
  <si>
    <t xml:space="preserve">EN_WON_17_c04_ZMB</t>
  </si>
  <si>
    <t xml:space="preserve">EN_WON_18_c02_ZMB</t>
  </si>
  <si>
    <t xml:space="preserve">EN_WON_18_c03_ZMB</t>
  </si>
  <si>
    <t xml:space="preserve">EN_WON_18_c04_ZMB</t>
  </si>
  <si>
    <t xml:space="preserve">EN_WON_19_c03_ZMB</t>
  </si>
  <si>
    <t xml:space="preserve">EN_WON_19_c04_ZMB</t>
  </si>
  <si>
    <t xml:space="preserve">EN_WON_20_c02_ZMB</t>
  </si>
  <si>
    <t xml:space="preserve">EN_WON_20_c03_ZMB</t>
  </si>
  <si>
    <t xml:space="preserve">EN_WON_20_c04_ZMB</t>
  </si>
  <si>
    <t xml:space="preserve">EN_WON_21_c02_ZMB</t>
  </si>
  <si>
    <t xml:space="preserve">EN_WON_21_c03_ZMB</t>
  </si>
  <si>
    <t xml:space="preserve">EN_WON_21_c04_ZMB</t>
  </si>
  <si>
    <t xml:space="preserve">EN_WON_22_c02_ZMB</t>
  </si>
  <si>
    <t xml:space="preserve">EN_WON_22_c03_ZMB</t>
  </si>
  <si>
    <t xml:space="preserve">EN_WON_22_c04_ZMB</t>
  </si>
  <si>
    <t xml:space="preserve">EN_WON_23_c02_ZMB</t>
  </si>
  <si>
    <t xml:space="preserve">EN_WON_23_c03_ZMB</t>
  </si>
  <si>
    <t xml:space="preserve">EN_WON_24_c03_ZMB</t>
  </si>
  <si>
    <t xml:space="preserve">EN_WON_24_c04_ZMB</t>
  </si>
  <si>
    <t xml:space="preserve">EN_WON_25_c02_ZMB</t>
  </si>
  <si>
    <t xml:space="preserve">EN_WON_25_c04_ZMB</t>
  </si>
  <si>
    <t xml:space="preserve">EN_WON_27_c03_ZMB</t>
  </si>
  <si>
    <t xml:space="preserve">EN_WON_27_c04_ZMB</t>
  </si>
  <si>
    <t xml:space="preserve">EN_WON_28_c02_ZMB</t>
  </si>
  <si>
    <t xml:space="preserve">EN_WON_28_c03_ZMB</t>
  </si>
  <si>
    <t xml:space="preserve">EN_WON_29_c02_ZMB</t>
  </si>
  <si>
    <t xml:space="preserve">EN_WON_21_c04_ZWE</t>
  </si>
  <si>
    <t xml:space="preserve">EN_WON_22_c03_ZWE</t>
  </si>
  <si>
    <t xml:space="preserve">EN_WON_22_c04_ZWE</t>
  </si>
  <si>
    <t xml:space="preserve">EN_WON_23_c02_ZWE</t>
  </si>
  <si>
    <t xml:space="preserve">EN_WON_23_c04_ZWE</t>
  </si>
  <si>
    <t xml:space="preserve">EN_WON_24_c02_ZWE</t>
  </si>
  <si>
    <t xml:space="preserve">EN_WON_24_c04_ZWE</t>
  </si>
  <si>
    <t xml:space="preserve">EN_WON_25_c01_ZWE</t>
  </si>
  <si>
    <t xml:space="preserve">EN_WON_26_c03_ZWE</t>
  </si>
  <si>
    <t xml:space="preserve">EN_WOF_35_c02_AGO</t>
  </si>
  <si>
    <t xml:space="preserve">EN_WOF_46_c02_AGO</t>
  </si>
  <si>
    <t xml:space="preserve">EN_WOF_52_c02_AGO</t>
  </si>
  <si>
    <t xml:space="preserve">EN_WOF_55_c02_AGO</t>
  </si>
  <si>
    <t xml:space="preserve">EN_WOF_32_c02_ALB</t>
  </si>
  <si>
    <t xml:space="preserve">EN_WOF_35_c02_ALB</t>
  </si>
  <si>
    <t xml:space="preserve">EN_WOF_46_c02_ARG</t>
  </si>
  <si>
    <t xml:space="preserve">EN_WOF_47_c02_ARG</t>
  </si>
  <si>
    <t xml:space="preserve">EN_WOF_48_c02_ARG</t>
  </si>
  <si>
    <t xml:space="preserve">EN_WOF_49_c02_ARG</t>
  </si>
  <si>
    <t xml:space="preserve">EN_WOF_50_c02_ARG</t>
  </si>
  <si>
    <t xml:space="preserve">EN_WOF_51_c02_ARG</t>
  </si>
  <si>
    <t xml:space="preserve">EN_WOF_52_c02_ARG</t>
  </si>
  <si>
    <t xml:space="preserve">EN_WOF_53_c02_ARG</t>
  </si>
  <si>
    <t xml:space="preserve">EN_WOF_54_c02_ARG</t>
  </si>
  <si>
    <t xml:space="preserve">EN_WOF_55_c02_ARG</t>
  </si>
  <si>
    <t xml:space="preserve">EN_WOF_56_c02_ARG</t>
  </si>
  <si>
    <t xml:space="preserve">EN_WOF_57_c02_ARG</t>
  </si>
  <si>
    <t xml:space="preserve">EN_WOF_58_c02_ARG</t>
  </si>
  <si>
    <t xml:space="preserve">EN_WOF_59_c02_ARG</t>
  </si>
  <si>
    <t xml:space="preserve">EN_WOF_60_c02_ARG</t>
  </si>
  <si>
    <t xml:space="preserve">EN_WOF_61_c02_ARG</t>
  </si>
  <si>
    <t xml:space="preserve">EN_WOF_62_c02_ARG</t>
  </si>
  <si>
    <t xml:space="preserve">EN_WOF_63_c02_ARG</t>
  </si>
  <si>
    <t xml:space="preserve">EN_WOF_64_c02_ARG</t>
  </si>
  <si>
    <t xml:space="preserve">EN_WOF_65_c02_ARG</t>
  </si>
  <si>
    <t xml:space="preserve">EN_WOF_66_c02_ARG</t>
  </si>
  <si>
    <t xml:space="preserve">EN_WOF_67_c02_ARG</t>
  </si>
  <si>
    <t xml:space="preserve">EN_WOF_31_c02_ATG</t>
  </si>
  <si>
    <t xml:space="preserve">EN_WOF_32_c02_ATG</t>
  </si>
  <si>
    <t xml:space="preserve">EN_WOF_33_c02_ATG</t>
  </si>
  <si>
    <t xml:space="preserve">EN_WOF_34_c02_ATG</t>
  </si>
  <si>
    <t xml:space="preserve">EN_WOF_35_c02_ATG</t>
  </si>
  <si>
    <t xml:space="preserve">EN_WOF_37_c02_ATG</t>
  </si>
  <si>
    <t xml:space="preserve">EN_WOF_39_c02_ATG</t>
  </si>
  <si>
    <t xml:space="preserve">EN_WOF_30_c02_AUS</t>
  </si>
  <si>
    <t xml:space="preserve">EN_WOF_31_c02_AUS</t>
  </si>
  <si>
    <t xml:space="preserve">EN_WOF_32_c02_AUS</t>
  </si>
  <si>
    <t xml:space="preserve">EN_WOF_33_c02_AUS</t>
  </si>
  <si>
    <t xml:space="preserve">EN_WOF_34_c02_AUS</t>
  </si>
  <si>
    <t xml:space="preserve">EN_WOF_35_c02_AUS</t>
  </si>
  <si>
    <t xml:space="preserve">EN_WOF_36_c02_AUS</t>
  </si>
  <si>
    <t xml:space="preserve">EN_WOF_37_c02_AUS</t>
  </si>
  <si>
    <t xml:space="preserve">EN_WOF_38_c02_AUS</t>
  </si>
  <si>
    <t xml:space="preserve">EN_WOF_39_c02_AUS</t>
  </si>
  <si>
    <t xml:space="preserve">EN_WOF_40_c02_AUS</t>
  </si>
  <si>
    <t xml:space="preserve">EN_WOF_41_c02_AUS</t>
  </si>
  <si>
    <t xml:space="preserve">EN_WOF_42_c02_AUS</t>
  </si>
  <si>
    <t xml:space="preserve">EN_WOF_43_c02_AUS</t>
  </si>
  <si>
    <t xml:space="preserve">EN_WOF_44_c02_AUS</t>
  </si>
  <si>
    <t xml:space="preserve">EN_WOF_45_c02_AUS</t>
  </si>
  <si>
    <t xml:space="preserve">EN_WOF_46_c02_AUS</t>
  </si>
  <si>
    <t xml:space="preserve">EN_WOF_47_c02_AUS</t>
  </si>
  <si>
    <t xml:space="preserve">EN_WOF_48_c02_AUS</t>
  </si>
  <si>
    <t xml:space="preserve">EN_WOF_49_c02_AUS</t>
  </si>
  <si>
    <t xml:space="preserve">EN_WOF_50_c02_AUS</t>
  </si>
  <si>
    <t xml:space="preserve">EN_WOF_51_c02_AUS</t>
  </si>
  <si>
    <t xml:space="preserve">EN_WOF_52_c02_AUS</t>
  </si>
  <si>
    <t xml:space="preserve">EN_WOF_53_c02_AUS</t>
  </si>
  <si>
    <t xml:space="preserve">EN_WOF_54_c02_AUS</t>
  </si>
  <si>
    <t xml:space="preserve">EN_WOF_56_c02_AUS</t>
  </si>
  <si>
    <t xml:space="preserve">EN_WOF_31_c02_AZE</t>
  </si>
  <si>
    <t xml:space="preserve">EN_WOF_32_c02_AZE</t>
  </si>
  <si>
    <t xml:space="preserve">EN_WOF_33_c02_AZE</t>
  </si>
  <si>
    <t xml:space="preserve">EN_WOF_35_c02_AZE</t>
  </si>
  <si>
    <t xml:space="preserve">EN_WOF_36_c02_AZE</t>
  </si>
  <si>
    <t xml:space="preserve">EN_WOF_37_c02_AZE</t>
  </si>
  <si>
    <t xml:space="preserve">EN_WOF_38_c02_AZE</t>
  </si>
  <si>
    <t xml:space="preserve">EN_WOF_39_c02_AZE</t>
  </si>
  <si>
    <t xml:space="preserve">EN_WOF_41_c02_AZE</t>
  </si>
  <si>
    <t xml:space="preserve">EN_WOF_30_c02_BGR</t>
  </si>
  <si>
    <t xml:space="preserve">EN_WOF_31_c02_BGR</t>
  </si>
  <si>
    <t xml:space="preserve">EN_WOF_32_c02_BGR</t>
  </si>
  <si>
    <t xml:space="preserve">EN_WOF_33_c02_BGR</t>
  </si>
  <si>
    <t xml:space="preserve">EN_WOF_34_c02_BGR</t>
  </si>
  <si>
    <t xml:space="preserve">EN_WOF_30_c02_BHS</t>
  </si>
  <si>
    <t xml:space="preserve">EN_WOF_31_c02_BHS</t>
  </si>
  <si>
    <t xml:space="preserve">EN_WOF_32_c02_BHS</t>
  </si>
  <si>
    <t xml:space="preserve">EN_WOF_33_c02_BHS</t>
  </si>
  <si>
    <t xml:space="preserve">EN_WOF_34_c02_BHS</t>
  </si>
  <si>
    <t xml:space="preserve">EN_WOF_35_c02_BHS</t>
  </si>
  <si>
    <t xml:space="preserve">EN_WOF_36_c02_BHS</t>
  </si>
  <si>
    <t xml:space="preserve">EN_WOF_37_c02_BHS</t>
  </si>
  <si>
    <t xml:space="preserve">EN_WOF_38_c02_BHS</t>
  </si>
  <si>
    <t xml:space="preserve">EN_WOF_39_c02_BHS</t>
  </si>
  <si>
    <t xml:space="preserve">EN_WOF_30_c02_BRA</t>
  </si>
  <si>
    <t xml:space="preserve">EN_WOF_31_c02_BRA</t>
  </si>
  <si>
    <t xml:space="preserve">EN_WOF_32_c02_BRA</t>
  </si>
  <si>
    <t xml:space="preserve">EN_WOF_33_c02_BRA</t>
  </si>
  <si>
    <t xml:space="preserve">EN_WOF_34_c02_BRA</t>
  </si>
  <si>
    <t xml:space="preserve">EN_WOF_35_c02_BRA</t>
  </si>
  <si>
    <t xml:space="preserve">EN_WOF_36_c02_BRA</t>
  </si>
  <si>
    <t xml:space="preserve">EN_WOF_37_c02_BRA</t>
  </si>
  <si>
    <t xml:space="preserve">EN_WOF_38_c02_BRA</t>
  </si>
  <si>
    <t xml:space="preserve">EN_WOF_39_c02_BRA</t>
  </si>
  <si>
    <t xml:space="preserve">EN_WOF_40_c02_BRA</t>
  </si>
  <si>
    <t xml:space="preserve">EN_WOF_41_c02_BRA</t>
  </si>
  <si>
    <t xml:space="preserve">EN_WOF_42_c02_BRA</t>
  </si>
  <si>
    <t xml:space="preserve">EN_WOF_43_c02_BRA</t>
  </si>
  <si>
    <t xml:space="preserve">EN_WOF_44_c02_BRA</t>
  </si>
  <si>
    <t xml:space="preserve">EN_WOF_45_c02_BRA</t>
  </si>
  <si>
    <t xml:space="preserve">EN_WOF_46_c02_BRA</t>
  </si>
  <si>
    <t xml:space="preserve">EN_WOF_47_c02_BRA</t>
  </si>
  <si>
    <t xml:space="preserve">EN_WOF_48_c02_BRA</t>
  </si>
  <si>
    <t xml:space="preserve">EN_WOF_50_c02_BRA</t>
  </si>
  <si>
    <t xml:space="preserve">EN_WOF_52_c02_BRA</t>
  </si>
  <si>
    <t xml:space="preserve">EN_WOF_35_c02_BRB</t>
  </si>
  <si>
    <t xml:space="preserve">EN_WOF_36_c02_BRB</t>
  </si>
  <si>
    <t xml:space="preserve">EN_WOF_37_c02_BRB</t>
  </si>
  <si>
    <t xml:space="preserve">EN_WOF_30_c01_CAN</t>
  </si>
  <si>
    <t xml:space="preserve">EN_WOF_30_c02_CAN</t>
  </si>
  <si>
    <t xml:space="preserve">EN_WOF_31_c01_CAN</t>
  </si>
  <si>
    <t xml:space="preserve">EN_WOF_31_c02_CAN</t>
  </si>
  <si>
    <t xml:space="preserve">EN_WOF_32_c01_CAN</t>
  </si>
  <si>
    <t xml:space="preserve">EN_WOF_32_c02_CAN</t>
  </si>
  <si>
    <t xml:space="preserve">EN_WOF_33_c01_CAN</t>
  </si>
  <si>
    <t xml:space="preserve">EN_WOF_33_c02_CAN</t>
  </si>
  <si>
    <t xml:space="preserve">EN_WOF_34_c01_CAN</t>
  </si>
  <si>
    <t xml:space="preserve">EN_WOF_34_c02_CAN</t>
  </si>
  <si>
    <t xml:space="preserve">EN_WOF_35_c01_CAN</t>
  </si>
  <si>
    <t xml:space="preserve">EN_WOF_35_c02_CAN</t>
  </si>
  <si>
    <t xml:space="preserve">EN_WOF_36_c01_CAN</t>
  </si>
  <si>
    <t xml:space="preserve">EN_WOF_36_c02_CAN</t>
  </si>
  <si>
    <t xml:space="preserve">EN_WOF_37_c01_CAN</t>
  </si>
  <si>
    <t xml:space="preserve">EN_WOF_37_c02_CAN</t>
  </si>
  <si>
    <t xml:space="preserve">EN_WOF_38_c01_CAN</t>
  </si>
  <si>
    <t xml:space="preserve">EN_WOF_38_c02_CAN</t>
  </si>
  <si>
    <t xml:space="preserve">EN_WOF_39_c01_CAN</t>
  </si>
  <si>
    <t xml:space="preserve">EN_WOF_39_c02_CAN</t>
  </si>
  <si>
    <t xml:space="preserve">EN_WOF_40_c01_CAN</t>
  </si>
  <si>
    <t xml:space="preserve">EN_WOF_40_c02_CAN</t>
  </si>
  <si>
    <t xml:space="preserve">EN_WOF_41_c01_CAN</t>
  </si>
  <si>
    <t xml:space="preserve">EN_WOF_41_c02_CAN</t>
  </si>
  <si>
    <t xml:space="preserve">EN_WOF_42_c01_CAN</t>
  </si>
  <si>
    <t xml:space="preserve">EN_WOF_42_c02_CAN</t>
  </si>
  <si>
    <t xml:space="preserve">EN_WOF_43_c01_CAN</t>
  </si>
  <si>
    <t xml:space="preserve">EN_WOF_43_c02_CAN</t>
  </si>
  <si>
    <t xml:space="preserve">EN_WOF_44_c01_CAN</t>
  </si>
  <si>
    <t xml:space="preserve">EN_WOF_44_c02_CAN</t>
  </si>
  <si>
    <t xml:space="preserve">EN_WOF_45_c01_CAN</t>
  </si>
  <si>
    <t xml:space="preserve">EN_WOF_45_c02_CAN</t>
  </si>
  <si>
    <t xml:space="preserve">EN_WOF_46_c01_CAN</t>
  </si>
  <si>
    <t xml:space="preserve">EN_WOF_46_c02_CAN</t>
  </si>
  <si>
    <t xml:space="preserve">EN_WOF_47_c01_CAN</t>
  </si>
  <si>
    <t xml:space="preserve">EN_WOF_47_c02_CAN</t>
  </si>
  <si>
    <t xml:space="preserve">EN_WOF_48_c01_CAN</t>
  </si>
  <si>
    <t xml:space="preserve">EN_WOF_48_c02_CAN</t>
  </si>
  <si>
    <t xml:space="preserve">EN_WOF_49_c01_CAN</t>
  </si>
  <si>
    <t xml:space="preserve">EN_WOF_49_c02_CAN</t>
  </si>
  <si>
    <t xml:space="preserve">EN_WOF_50_c01_CAN</t>
  </si>
  <si>
    <t xml:space="preserve">EN_WOF_50_c02_CAN</t>
  </si>
  <si>
    <t xml:space="preserve">EN_WOF_51_c01_CAN</t>
  </si>
  <si>
    <t xml:space="preserve">EN_WOF_51_c02_CAN</t>
  </si>
  <si>
    <t xml:space="preserve">EN_WOF_52_c01_CAN</t>
  </si>
  <si>
    <t xml:space="preserve">EN_WOF_52_c02_CAN</t>
  </si>
  <si>
    <t xml:space="preserve">EN_WOF_53_c01_CAN</t>
  </si>
  <si>
    <t xml:space="preserve">EN_WOF_53_c02_CAN</t>
  </si>
  <si>
    <t xml:space="preserve">EN_WOF_54_c01_CAN</t>
  </si>
  <si>
    <t xml:space="preserve">EN_WOF_54_c02_CAN</t>
  </si>
  <si>
    <t xml:space="preserve">EN_WOF_55_c01_CAN</t>
  </si>
  <si>
    <t xml:space="preserve">EN_WOF_55_c02_CAN</t>
  </si>
  <si>
    <t xml:space="preserve">EN_WOF_56_c01_CAN</t>
  </si>
  <si>
    <t xml:space="preserve">EN_WOF_56_c02_CAN</t>
  </si>
  <si>
    <t xml:space="preserve">EN_WOF_57_c01_CAN</t>
  </si>
  <si>
    <t xml:space="preserve">EN_WOF_57_c02_CAN</t>
  </si>
  <si>
    <t xml:space="preserve">EN_WOF_58_c01_CAN</t>
  </si>
  <si>
    <t xml:space="preserve">EN_WOF_58_c02_CAN</t>
  </si>
  <si>
    <t xml:space="preserve">EN_WOF_59_c01_CAN</t>
  </si>
  <si>
    <t xml:space="preserve">EN_WOF_59_c02_CAN</t>
  </si>
  <si>
    <t xml:space="preserve">EN_WOF_60_c01_CAN</t>
  </si>
  <si>
    <t xml:space="preserve">EN_WOF_60_c02_CAN</t>
  </si>
  <si>
    <t xml:space="preserve">EN_WOF_61_c01_CAN</t>
  </si>
  <si>
    <t xml:space="preserve">EN_WOF_61_c02_CAN</t>
  </si>
  <si>
    <t xml:space="preserve">EN_WOF_62_c02_CAN</t>
  </si>
  <si>
    <t xml:space="preserve">EN_WOF_30_c01_CHL</t>
  </si>
  <si>
    <t xml:space="preserve">EN_WOF_31_c02_CHL</t>
  </si>
  <si>
    <t xml:space="preserve">EN_WOF_32_c01_CHL</t>
  </si>
  <si>
    <t xml:space="preserve">EN_WOF_34_c01_CHL</t>
  </si>
  <si>
    <t xml:space="preserve">EN_WOF_35_c01_CHL</t>
  </si>
  <si>
    <t xml:space="preserve">EN_WOF_36_c01_CHL</t>
  </si>
  <si>
    <t xml:space="preserve">EN_WOF_37_c01_CHL</t>
  </si>
  <si>
    <t xml:space="preserve">EN_WOF_38_c01_CHL</t>
  </si>
  <si>
    <t xml:space="preserve">EN_WOF_40_c01_CHL</t>
  </si>
  <si>
    <t xml:space="preserve">EN_WOF_40_c02_CHL</t>
  </si>
  <si>
    <t xml:space="preserve">EN_WOF_42_c01_CHL</t>
  </si>
  <si>
    <t xml:space="preserve">EN_WOF_42_c02_CHL</t>
  </si>
  <si>
    <t xml:space="preserve">EN_WOF_43_c01_CHL</t>
  </si>
  <si>
    <t xml:space="preserve">EN_WOF_43_c02_CHL</t>
  </si>
  <si>
    <t xml:space="preserve">EN_WOF_44_c01_CHL</t>
  </si>
  <si>
    <t xml:space="preserve">EN_WOF_46_c01_CHL</t>
  </si>
  <si>
    <t xml:space="preserve">EN_WOF_46_c02_CHL</t>
  </si>
  <si>
    <t xml:space="preserve">EN_WOF_47_c01_CHL</t>
  </si>
  <si>
    <t xml:space="preserve">EN_WOF_48_c01_CHL</t>
  </si>
  <si>
    <t xml:space="preserve">EN_WOF_48_c02_CHL</t>
  </si>
  <si>
    <t xml:space="preserve">EN_WOF_49_c01_CHL</t>
  </si>
  <si>
    <t xml:space="preserve">EN_WOF_49_c02_CHL</t>
  </si>
  <si>
    <t xml:space="preserve">EN_WOF_50_c01_CHL</t>
  </si>
  <si>
    <t xml:space="preserve">EN_WOF_50_c02_CHL</t>
  </si>
  <si>
    <t xml:space="preserve">EN_WOF_51_c01_CHL</t>
  </si>
  <si>
    <t xml:space="preserve">EN_WOF_51_c02_CHL</t>
  </si>
  <si>
    <t xml:space="preserve">EN_WOF_52_c01_CHL</t>
  </si>
  <si>
    <t xml:space="preserve">EN_WOF_52_c02_CHL</t>
  </si>
  <si>
    <t xml:space="preserve">EN_WOF_53_c02_CHL</t>
  </si>
  <si>
    <t xml:space="preserve">EN_WOF_54_c01_CHL</t>
  </si>
  <si>
    <t xml:space="preserve">EN_WOF_54_c02_CHL</t>
  </si>
  <si>
    <t xml:space="preserve">EN_WOF_56_c01_CHL</t>
  </si>
  <si>
    <t xml:space="preserve">EN_WOF_56_c02_CHL</t>
  </si>
  <si>
    <t xml:space="preserve">EN_WOF_58_c02_CHL</t>
  </si>
  <si>
    <t xml:space="preserve">EN_WOF_59_c01_CHL</t>
  </si>
  <si>
    <t xml:space="preserve">EN_WOF_60_c01_CHL</t>
  </si>
  <si>
    <t xml:space="preserve">EN_WOF_61_c01_CHL</t>
  </si>
  <si>
    <t xml:space="preserve">EN_WOF_61_c02_CHL</t>
  </si>
  <si>
    <t xml:space="preserve">EN_WOF_62_c01_CHL</t>
  </si>
  <si>
    <t xml:space="preserve">EN_WOF_62_c02_CHL</t>
  </si>
  <si>
    <t xml:space="preserve">EN_WOF_63_c01_CHL</t>
  </si>
  <si>
    <t xml:space="preserve">EN_WOF_64_c01_CHL</t>
  </si>
  <si>
    <t xml:space="preserve">EN_WOF_64_c02_CHL</t>
  </si>
  <si>
    <t xml:space="preserve">EN_WOF_65_c01_CHL</t>
  </si>
  <si>
    <t xml:space="preserve">EN_WOF_65_c02_CHL</t>
  </si>
  <si>
    <t xml:space="preserve">EN_WOF_66_c01_CHL</t>
  </si>
  <si>
    <t xml:space="preserve">EN_WOF_66_c02_CHL</t>
  </si>
  <si>
    <t xml:space="preserve">EN_WOF_67_c01_CHL</t>
  </si>
  <si>
    <t xml:space="preserve">EN_WOF_67_c02_CHL</t>
  </si>
  <si>
    <t xml:space="preserve">EN_WOF_68_c01_CHL</t>
  </si>
  <si>
    <t xml:space="preserve">EN_WOF_68_c02_CHL</t>
  </si>
  <si>
    <t xml:space="preserve">EN_WOF_30_c02_CHN</t>
  </si>
  <si>
    <t xml:space="preserve">EN_WOF_31_c02_CHN</t>
  </si>
  <si>
    <t xml:space="preserve">EN_WOF_32_c02_CHN</t>
  </si>
  <si>
    <t xml:space="preserve">EN_WOF_33_c02_CHN</t>
  </si>
  <si>
    <t xml:space="preserve">EN_WOF_34_c02_CHN</t>
  </si>
  <si>
    <t xml:space="preserve">EN_WOF_35_c02_CHN</t>
  </si>
  <si>
    <t xml:space="preserve">EN_WOF_36_c02_CHN</t>
  </si>
  <si>
    <t xml:space="preserve">EN_WOF_37_c02_CHN</t>
  </si>
  <si>
    <t xml:space="preserve">EN_WOF_38_c02_CHN</t>
  </si>
  <si>
    <t xml:space="preserve">EN_WOF_39_c02_CHN</t>
  </si>
  <si>
    <t xml:space="preserve">EN_WOF_40_c02_CHN</t>
  </si>
  <si>
    <t xml:space="preserve">EN_WOF_41_c02_CHN</t>
  </si>
  <si>
    <t xml:space="preserve">EN_WOF_42_c02_CHN</t>
  </si>
  <si>
    <t xml:space="preserve">EN_WOF_43_c02_CHN</t>
  </si>
  <si>
    <t xml:space="preserve">EN_WOF_44_c02_CHN</t>
  </si>
  <si>
    <t xml:space="preserve">EN_WOF_45_c02_CHN</t>
  </si>
  <si>
    <t xml:space="preserve">EN_WOF_46_c02_CHN</t>
  </si>
  <si>
    <t xml:space="preserve">EN_WOF_47_c02_CHN</t>
  </si>
  <si>
    <t xml:space="preserve">EN_WOF_48_c02_CHN</t>
  </si>
  <si>
    <t xml:space="preserve">EN_WOF_49_c02_CHN</t>
  </si>
  <si>
    <t xml:space="preserve">EN_WOF_50_c02_CHN</t>
  </si>
  <si>
    <t xml:space="preserve">EN_WOF_51_c02_CHN</t>
  </si>
  <si>
    <t xml:space="preserve">EN_WOF_53_c02_CHN</t>
  </si>
  <si>
    <t xml:space="preserve">EN_WOF_54_c02_CHN</t>
  </si>
  <si>
    <t xml:space="preserve">EN_WOF_55_c02_CHN</t>
  </si>
  <si>
    <t xml:space="preserve">EN_WOF_56_c02_CHN</t>
  </si>
  <si>
    <t xml:space="preserve">EN_WOF_57_c02_CHN</t>
  </si>
  <si>
    <t xml:space="preserve">EN_WOF_58_c02_CHN</t>
  </si>
  <si>
    <t xml:space="preserve">EN_WOF_32_c02_COL</t>
  </si>
  <si>
    <t xml:space="preserve">EN_WOF_36_c02_COL</t>
  </si>
  <si>
    <t xml:space="preserve">EN_WOF_37_c02_COL</t>
  </si>
  <si>
    <t xml:space="preserve">EN_WOF_38_c02_COL</t>
  </si>
  <si>
    <t xml:space="preserve">EN_WOF_43_c02_COL</t>
  </si>
  <si>
    <t xml:space="preserve">EN_WOF_44_c02_COL</t>
  </si>
  <si>
    <t xml:space="preserve">EN_WOF_45_c02_COL</t>
  </si>
  <si>
    <t xml:space="preserve">EN_WOF_49_c02_COL</t>
  </si>
  <si>
    <t xml:space="preserve">EN_WOF_50_c02_COL</t>
  </si>
  <si>
    <t xml:space="preserve">EN_WOF_51_c02_COL</t>
  </si>
  <si>
    <t xml:space="preserve">EN_WOF_52_c02_COL</t>
  </si>
  <si>
    <t xml:space="preserve">EN_WOF_53_c02_COL</t>
  </si>
  <si>
    <t xml:space="preserve">EN_WOF_57_c02_COL</t>
  </si>
  <si>
    <t xml:space="preserve">EN_WOF_58_c02_COL</t>
  </si>
  <si>
    <t xml:space="preserve">EN_WOF_59_c02_COL</t>
  </si>
  <si>
    <t xml:space="preserve">EN_WOF_62_c02_COL</t>
  </si>
  <si>
    <t xml:space="preserve">EN_WOF_63_c02_COL</t>
  </si>
  <si>
    <t xml:space="preserve">EN_WOF_64_c02_COL</t>
  </si>
  <si>
    <t xml:space="preserve">EN_WOF_65_c02_COL</t>
  </si>
  <si>
    <t xml:space="preserve">EN_WOF_66_c02_COL</t>
  </si>
  <si>
    <t xml:space="preserve">EN_WOF_32_c02_CRI</t>
  </si>
  <si>
    <t xml:space="preserve">EN_WOF_45_c02_CRI</t>
  </si>
  <si>
    <t xml:space="preserve">EN_WOF_49_c02_CRI</t>
  </si>
  <si>
    <t xml:space="preserve">EN_WOF_52_c02_CRI</t>
  </si>
  <si>
    <t xml:space="preserve">EN_WOF_30_c02_CUB</t>
  </si>
  <si>
    <t xml:space="preserve">EN_WOF_31_c02_CUB</t>
  </si>
  <si>
    <t xml:space="preserve">EN_WOF_32_c02_CUB</t>
  </si>
  <si>
    <t xml:space="preserve">EN_WOF_33_c02_CUB</t>
  </si>
  <si>
    <t xml:space="preserve">EN_WOF_34_c02_CUB</t>
  </si>
  <si>
    <t xml:space="preserve">EN_WOF_35_c02_CUB</t>
  </si>
  <si>
    <t xml:space="preserve">EN_WOF_36_c02_CUB</t>
  </si>
  <si>
    <t xml:space="preserve">EN_WOF_37_c02_CUB</t>
  </si>
  <si>
    <t xml:space="preserve">EN_WOF_38_c02_CUB</t>
  </si>
  <si>
    <t xml:space="preserve">EN_WOF_49_c02_DEU</t>
  </si>
  <si>
    <t xml:space="preserve">EN_WOF_52_c02_DEU</t>
  </si>
  <si>
    <t xml:space="preserve">EN_WOF_30_c02_DJI</t>
  </si>
  <si>
    <t xml:space="preserve">EN_WOF_37_c02_DMA</t>
  </si>
  <si>
    <t xml:space="preserve">EN_WOF_48_c02_DNK</t>
  </si>
  <si>
    <t xml:space="preserve">EN_WOF_49_c02_DNK</t>
  </si>
  <si>
    <t xml:space="preserve">EN_WOF_50_c02_DNK</t>
  </si>
  <si>
    <t xml:space="preserve">EN_WOF_51_c02_DNK</t>
  </si>
  <si>
    <t xml:space="preserve">EN_WOF_52_c02_DNK</t>
  </si>
  <si>
    <t xml:space="preserve">EN_WOF_53_c02_DNK</t>
  </si>
  <si>
    <t xml:space="preserve">EN_WOF_54_c02_DNK</t>
  </si>
  <si>
    <t xml:space="preserve">EN_WOF_30_c02_DOM</t>
  </si>
  <si>
    <t xml:space="preserve">EN_WOF_32_c02_DOM</t>
  </si>
  <si>
    <t xml:space="preserve">EN_WOF_33_c02_DOM</t>
  </si>
  <si>
    <t xml:space="preserve">EN_WOF_34_c02_DOM</t>
  </si>
  <si>
    <t xml:space="preserve">EN_WOF_35_c02_DOM</t>
  </si>
  <si>
    <t xml:space="preserve">EN_WOF_36_c02_DOM</t>
  </si>
  <si>
    <t xml:space="preserve">EN_WOF_38_c02_DOM</t>
  </si>
  <si>
    <t xml:space="preserve">EN_WOF_39_c02_DOM</t>
  </si>
  <si>
    <t xml:space="preserve">EN_WOF_40_c02_DOM</t>
  </si>
  <si>
    <t xml:space="preserve">EN_WOF_41_c02_DOM</t>
  </si>
  <si>
    <t xml:space="preserve">EN_WOF_42_c02_DOM</t>
  </si>
  <si>
    <t xml:space="preserve">EN_WOF_44_c02_DOM</t>
  </si>
  <si>
    <t xml:space="preserve">EN_WOF_45_c02_DOM</t>
  </si>
  <si>
    <t xml:space="preserve">EN_WOF_56_c02_DOM</t>
  </si>
  <si>
    <t xml:space="preserve">EN_WOF_30_c02_DZA</t>
  </si>
  <si>
    <t xml:space="preserve">EN_WOF_31_c02_DZA</t>
  </si>
  <si>
    <t xml:space="preserve">EN_WOF_32_c02_DZA</t>
  </si>
  <si>
    <t xml:space="preserve">EN_WOF_34_c02_DZA</t>
  </si>
  <si>
    <t xml:space="preserve">EN_WOF_35_c02_DZA</t>
  </si>
  <si>
    <t xml:space="preserve">EN_WOF_36_c02_DZA</t>
  </si>
  <si>
    <t xml:space="preserve">EN_WOF_37_c02_DZA</t>
  </si>
  <si>
    <t xml:space="preserve">EN_WOF_32_c02_EGY</t>
  </si>
  <si>
    <t xml:space="preserve">EN_WOF_33_c02_EGY</t>
  </si>
  <si>
    <t xml:space="preserve">EN_WOF_34_c02_EGY</t>
  </si>
  <si>
    <t xml:space="preserve">EN_WOF_35_c02_EGY</t>
  </si>
  <si>
    <t xml:space="preserve">EN_WOF_36_c02_EGY</t>
  </si>
  <si>
    <t xml:space="preserve">EN_WOF_37_c02_EGY</t>
  </si>
  <si>
    <t xml:space="preserve">EN_WOF_38_c02_EGY</t>
  </si>
  <si>
    <t xml:space="preserve">EN_WOF_39_c02_EGY</t>
  </si>
  <si>
    <t xml:space="preserve">EN_WOF_40_c02_EGY</t>
  </si>
  <si>
    <t xml:space="preserve">EN_WOF_41_c02_EGY</t>
  </si>
  <si>
    <t xml:space="preserve">EN_WOF_43_c02_EGY</t>
  </si>
  <si>
    <t xml:space="preserve">EN_WOF_44_c02_EGY</t>
  </si>
  <si>
    <t xml:space="preserve">EN_WOF_46_c02_EGY</t>
  </si>
  <si>
    <t xml:space="preserve">EN_WOF_50_c02_EGY</t>
  </si>
  <si>
    <t xml:space="preserve">EN_WOF_52_c02_EGY</t>
  </si>
  <si>
    <t xml:space="preserve">EN_WOF_53_c02_EGY</t>
  </si>
  <si>
    <t xml:space="preserve">EN_WOF_54_c02_EGY</t>
  </si>
  <si>
    <t xml:space="preserve">EN_WOF_57_c02_EGY</t>
  </si>
  <si>
    <t xml:space="preserve">EN_WOF_58_c02_EGY</t>
  </si>
  <si>
    <t xml:space="preserve">EN_WOF_59_c02_EGY</t>
  </si>
  <si>
    <t xml:space="preserve">EN_WOF_60_c02_EGY</t>
  </si>
  <si>
    <t xml:space="preserve">EN_WOF_61_c02_EGY</t>
  </si>
  <si>
    <t xml:space="preserve">EN_WOF_64_c02_EGY</t>
  </si>
  <si>
    <t xml:space="preserve">EN_WOF_31_c02_ERI</t>
  </si>
  <si>
    <t xml:space="preserve">EN_WOF_33_c02_ERI</t>
  </si>
  <si>
    <t xml:space="preserve">EN_WOF_35_c02_ERI</t>
  </si>
  <si>
    <t xml:space="preserve">EN_WOF_37_c02_ERI</t>
  </si>
  <si>
    <t xml:space="preserve">EN_WOF_42_c02_ERI</t>
  </si>
  <si>
    <t xml:space="preserve">EN_WOF_46_c02_ERI</t>
  </si>
  <si>
    <t xml:space="preserve">EN_WOF_48_c02_ERI</t>
  </si>
  <si>
    <t xml:space="preserve">EN_WOF_51_c02_ERI</t>
  </si>
  <si>
    <t xml:space="preserve">EN_WOF_30_c02_ESP</t>
  </si>
  <si>
    <t xml:space="preserve">EN_WOF_31_c02_ESP</t>
  </si>
  <si>
    <t xml:space="preserve">EN_WOF_32_c02_ESP</t>
  </si>
  <si>
    <t xml:space="preserve">EN_WOF_33_c02_ESP</t>
  </si>
  <si>
    <t xml:space="preserve">EN_WOF_34_c02_ESP</t>
  </si>
  <si>
    <t xml:space="preserve">EN_WOF_35_c02_ESP</t>
  </si>
  <si>
    <t xml:space="preserve">EN_WOF_36_c02_ESP</t>
  </si>
  <si>
    <t xml:space="preserve">EN_WOF_37_c02_ESP</t>
  </si>
  <si>
    <t xml:space="preserve">EN_WOF_38_c02_ESP</t>
  </si>
  <si>
    <t xml:space="preserve">EN_WOF_39_c02_ESP</t>
  </si>
  <si>
    <t xml:space="preserve">EN_WOF_40_c02_ESP</t>
  </si>
  <si>
    <t xml:space="preserve">EN_WOF_41_c02_ESP</t>
  </si>
  <si>
    <t xml:space="preserve">EN_WOF_42_c02_ESP</t>
  </si>
  <si>
    <t xml:space="preserve">EN_WOF_44_c02_ESP</t>
  </si>
  <si>
    <t xml:space="preserve">EN_WOF_45_c02_ESP</t>
  </si>
  <si>
    <t xml:space="preserve">EN_WOF_46_c02_ESP</t>
  </si>
  <si>
    <t xml:space="preserve">EN_WOF_47_c02_ESP</t>
  </si>
  <si>
    <t xml:space="preserve">EN_WOF_48_c02_ESP</t>
  </si>
  <si>
    <t xml:space="preserve">EN_WOF_49_c02_ESP</t>
  </si>
  <si>
    <t xml:space="preserve">EN_WOF_46_c02_EST</t>
  </si>
  <si>
    <t xml:space="preserve">EN_WOF_47_c02_EST</t>
  </si>
  <si>
    <t xml:space="preserve">EN_WOF_48_c02_EST</t>
  </si>
  <si>
    <t xml:space="preserve">EN_WOF_49_c02_EST</t>
  </si>
  <si>
    <t xml:space="preserve">EN_WOF_42_c02_FIN</t>
  </si>
  <si>
    <t xml:space="preserve">EN_WOF_43_c02_FIN</t>
  </si>
  <si>
    <t xml:space="preserve">EN_WOF_44_c02_FIN</t>
  </si>
  <si>
    <t xml:space="preserve">EN_WOF_45_c02_FIN</t>
  </si>
  <si>
    <t xml:space="preserve">EN_WOF_46_c02_FIN</t>
  </si>
  <si>
    <t xml:space="preserve">EN_WOF_47_c02_FIN</t>
  </si>
  <si>
    <t xml:space="preserve">EN_WOF_48_c02_FIN</t>
  </si>
  <si>
    <t xml:space="preserve">EN_WOF_30_c02_FRA</t>
  </si>
  <si>
    <t xml:space="preserve">EN_WOF_31_c01_FRA</t>
  </si>
  <si>
    <t xml:space="preserve">EN_WOF_31_c02_FRA</t>
  </si>
  <si>
    <t xml:space="preserve">EN_WOF_32_c01_FRA</t>
  </si>
  <si>
    <t xml:space="preserve">EN_WOF_32_c02_FRA</t>
  </si>
  <si>
    <t xml:space="preserve">EN_WOF_33_c02_FRA</t>
  </si>
  <si>
    <t xml:space="preserve">EN_WOF_34_c01_FRA</t>
  </si>
  <si>
    <t xml:space="preserve">EN_WOF_34_c02_FRA</t>
  </si>
  <si>
    <t xml:space="preserve">EN_WOF_36_c01_FRA</t>
  </si>
  <si>
    <t xml:space="preserve">EN_WOF_36_c02_FRA</t>
  </si>
  <si>
    <t xml:space="preserve">EN_WOF_37_c02_FRA</t>
  </si>
  <si>
    <t xml:space="preserve">EN_WOF_38_c01_FRA</t>
  </si>
  <si>
    <t xml:space="preserve">EN_WOF_38_c02_FRA</t>
  </si>
  <si>
    <t xml:space="preserve">EN_WOF_39_c01_FRA</t>
  </si>
  <si>
    <t xml:space="preserve">EN_WOF_39_c02_FRA</t>
  </si>
  <si>
    <t xml:space="preserve">EN_WOF_40_c01_FRA</t>
  </si>
  <si>
    <t xml:space="preserve">EN_WOF_40_c02_FRA</t>
  </si>
  <si>
    <t xml:space="preserve">EN_WOF_41_c01_FRA</t>
  </si>
  <si>
    <t xml:space="preserve">EN_WOF_41_c02_FRA</t>
  </si>
  <si>
    <t xml:space="preserve">EN_WOF_42_c01_FRA</t>
  </si>
  <si>
    <t xml:space="preserve">EN_WOF_42_c02_FRA</t>
  </si>
  <si>
    <t xml:space="preserve">EN_WOF_43_c01_FRA</t>
  </si>
  <si>
    <t xml:space="preserve">EN_WOF_43_c02_FRA</t>
  </si>
  <si>
    <t xml:space="preserve">EN_WOF_44_c01_FRA</t>
  </si>
  <si>
    <t xml:space="preserve">EN_WOF_44_c02_FRA</t>
  </si>
  <si>
    <t xml:space="preserve">EN_WOF_45_c01_FRA</t>
  </si>
  <si>
    <t xml:space="preserve">EN_WOF_45_c02_FRA</t>
  </si>
  <si>
    <t xml:space="preserve">EN_WOF_46_c01_FRA</t>
  </si>
  <si>
    <t xml:space="preserve">EN_WOF_46_c02_FRA</t>
  </si>
  <si>
    <t xml:space="preserve">EN_WOF_47_c01_FRA</t>
  </si>
  <si>
    <t xml:space="preserve">EN_WOF_47_c02_FRA</t>
  </si>
  <si>
    <t xml:space="preserve">EN_WOF_48_c01_FRA</t>
  </si>
  <si>
    <t xml:space="preserve">EN_WOF_48_c02_FRA</t>
  </si>
  <si>
    <t xml:space="preserve">EN_WOF_49_c01_FRA</t>
  </si>
  <si>
    <t xml:space="preserve">EN_WOF_49_c02_FRA</t>
  </si>
  <si>
    <t xml:space="preserve">EN_WOF_41_c02_GBR</t>
  </si>
  <si>
    <t xml:space="preserve">EN_WOF_42_c02_GBR</t>
  </si>
  <si>
    <t xml:space="preserve">EN_WOF_45_c02_GBR</t>
  </si>
  <si>
    <t xml:space="preserve">EN_WOF_46_c02_GBR</t>
  </si>
  <si>
    <t xml:space="preserve">EN_WOF_47_c02_GBR</t>
  </si>
  <si>
    <t xml:space="preserve">EN_WOF_48_c02_GBR</t>
  </si>
  <si>
    <t xml:space="preserve">EN_WOF_49_c02_GBR</t>
  </si>
  <si>
    <t xml:space="preserve">EN_WOF_50_c02_GBR</t>
  </si>
  <si>
    <t xml:space="preserve">EN_WOF_51_c02_GBR</t>
  </si>
  <si>
    <t xml:space="preserve">EN_WOF_52_c02_GBR</t>
  </si>
  <si>
    <t xml:space="preserve">EN_WOF_53_c02_GBR</t>
  </si>
  <si>
    <t xml:space="preserve">EN_WOF_54_c02_GBR</t>
  </si>
  <si>
    <t xml:space="preserve">EN_WOF_55_c02_GBR</t>
  </si>
  <si>
    <t xml:space="preserve">EN_WOF_56_c02_GBR</t>
  </si>
  <si>
    <t xml:space="preserve">EN_WOF_57_c02_GBR</t>
  </si>
  <si>
    <t xml:space="preserve">EN_WOF_58_c02_GBR</t>
  </si>
  <si>
    <t xml:space="preserve">EN_WOF_30_c02_GRC</t>
  </si>
  <si>
    <t xml:space="preserve">EN_WOF_31_c02_GRC</t>
  </si>
  <si>
    <t xml:space="preserve">EN_WOF_32_c02_GRC</t>
  </si>
  <si>
    <t xml:space="preserve">EN_WOF_33_c02_GRC</t>
  </si>
  <si>
    <t xml:space="preserve">EN_WOF_34_c02_GRC</t>
  </si>
  <si>
    <t xml:space="preserve">EN_WOF_35_c02_GRC</t>
  </si>
  <si>
    <t xml:space="preserve">EN_WOF_36_c02_GRC</t>
  </si>
  <si>
    <t xml:space="preserve">EN_WOF_37_c02_GRC</t>
  </si>
  <si>
    <t xml:space="preserve">EN_WOF_38_c02_GRC</t>
  </si>
  <si>
    <t xml:space="preserve">EN_WOF_39_c02_GRC</t>
  </si>
  <si>
    <t xml:space="preserve">EN_WOF_40_c02_GRC</t>
  </si>
  <si>
    <t xml:space="preserve">EN_WOF_41_c02_GRC</t>
  </si>
  <si>
    <t xml:space="preserve">EN_WOF_42_c02_GRC</t>
  </si>
  <si>
    <t xml:space="preserve">EN_WOF_43_c02_GRC</t>
  </si>
  <si>
    <t xml:space="preserve">EN_WOF_44_c02_GRC</t>
  </si>
  <si>
    <t xml:space="preserve">EN_WOF_45_c02_GRC</t>
  </si>
  <si>
    <t xml:space="preserve">EN_WOF_46_c02_GRC</t>
  </si>
  <si>
    <t xml:space="preserve">EN_WOF_47_c02_GRC</t>
  </si>
  <si>
    <t xml:space="preserve">EN_WOF_49_c02_GRC</t>
  </si>
  <si>
    <t xml:space="preserve">EN_WOF_50_c02_GRC</t>
  </si>
  <si>
    <t xml:space="preserve">EN_WOF_52_c02_GRC</t>
  </si>
  <si>
    <t xml:space="preserve">EN_WOF_30_c02_GRD</t>
  </si>
  <si>
    <t xml:space="preserve">EN_WOF_32_c02_GRD</t>
  </si>
  <si>
    <t xml:space="preserve">EN_WOF_33_c02_GRD</t>
  </si>
  <si>
    <t xml:space="preserve">EN_WOF_35_c02_GRD</t>
  </si>
  <si>
    <t xml:space="preserve">EN_WOF_37_c02_GRD</t>
  </si>
  <si>
    <t xml:space="preserve">EN_WOF_31_c02_HND</t>
  </si>
  <si>
    <t xml:space="preserve">EN_WOF_32_c02_HND</t>
  </si>
  <si>
    <t xml:space="preserve">EN_WOF_34_c02_HND</t>
  </si>
  <si>
    <t xml:space="preserve">EN_WOF_35_c02_HND</t>
  </si>
  <si>
    <t xml:space="preserve">EN_WOF_30_c02_HRV</t>
  </si>
  <si>
    <t xml:space="preserve">EN_WOF_32_c02_HRV</t>
  </si>
  <si>
    <t xml:space="preserve">EN_WOF_33_c02_HRV</t>
  </si>
  <si>
    <t xml:space="preserve">EN_WOF_34_c02_HRV</t>
  </si>
  <si>
    <t xml:space="preserve">EN_WOF_33_c02_HTI</t>
  </si>
  <si>
    <t xml:space="preserve">EN_WOF_35_c02_HTI</t>
  </si>
  <si>
    <t xml:space="preserve">EN_WOF_37_c02_HTI</t>
  </si>
  <si>
    <t xml:space="preserve">EN_WOF_40_c02_HTI</t>
  </si>
  <si>
    <t xml:space="preserve">EN_WOF_30_c02_IDN</t>
  </si>
  <si>
    <t xml:space="preserve">EN_WOF_31_c02_IDN</t>
  </si>
  <si>
    <t xml:space="preserve">EN_WOF_32_c02_IDN</t>
  </si>
  <si>
    <t xml:space="preserve">EN_WOF_33_c02_IDN</t>
  </si>
  <si>
    <t xml:space="preserve">EN_WOF_34_c02_IDN</t>
  </si>
  <si>
    <t xml:space="preserve">EN_WOF_30_c02_IND</t>
  </si>
  <si>
    <t xml:space="preserve">EN_WOF_31_c02_IND</t>
  </si>
  <si>
    <t xml:space="preserve">EN_WOF_32_c02_IND</t>
  </si>
  <si>
    <t xml:space="preserve">EN_WOF_33_c02_IND</t>
  </si>
  <si>
    <t xml:space="preserve">EN_WOF_34_c02_IND</t>
  </si>
  <si>
    <t xml:space="preserve">EN_WOF_35_c02_IND</t>
  </si>
  <si>
    <t xml:space="preserve">EN_WOF_36_c02_IND</t>
  </si>
  <si>
    <t xml:space="preserve">EN_WOF_37_c02_IND</t>
  </si>
  <si>
    <t xml:space="preserve">EN_WOF_40_c02_IND</t>
  </si>
  <si>
    <t xml:space="preserve">EN_WOF_42_c02_IND</t>
  </si>
  <si>
    <t xml:space="preserve">EN_WOF_43_c02_IND</t>
  </si>
  <si>
    <t xml:space="preserve">EN_WOF_47_c02_IND</t>
  </si>
  <si>
    <t xml:space="preserve">EN_WOF_48_c02_IND</t>
  </si>
  <si>
    <t xml:space="preserve">EN_WOF_49_c02_IRL</t>
  </si>
  <si>
    <t xml:space="preserve">EN_WOF_50_c01_IRL</t>
  </si>
  <si>
    <t xml:space="preserve">EN_WOF_50_c02_IRL</t>
  </si>
  <si>
    <t xml:space="preserve">EN_WOF_51_c01_IRL</t>
  </si>
  <si>
    <t xml:space="preserve">EN_WOF_51_c02_IRL</t>
  </si>
  <si>
    <t xml:space="preserve">EN_WOF_52_c01_IRL</t>
  </si>
  <si>
    <t xml:space="preserve">EN_WOF_52_c02_IRL</t>
  </si>
  <si>
    <t xml:space="preserve">EN_WOF_53_c01_IRL</t>
  </si>
  <si>
    <t xml:space="preserve">EN_WOF_53_c02_IRL</t>
  </si>
  <si>
    <t xml:space="preserve">EN_WOF_54_c01_IRL</t>
  </si>
  <si>
    <t xml:space="preserve">EN_WOF_54_c02_IRL</t>
  </si>
  <si>
    <t xml:space="preserve">EN_WOF_55_c02_IRL</t>
  </si>
  <si>
    <t xml:space="preserve">EN_WOF_56_c02_IRL</t>
  </si>
  <si>
    <t xml:space="preserve">EN_WOF_57_c02_IRL</t>
  </si>
  <si>
    <t xml:space="preserve">EN_WOF_34_c02_ISL</t>
  </si>
  <si>
    <t xml:space="preserve">EN_WOF_35_c02_ISL</t>
  </si>
  <si>
    <t xml:space="preserve">EN_WOF_36_c02_ISL</t>
  </si>
  <si>
    <t xml:space="preserve">EN_WOF_37_c02_ISL</t>
  </si>
  <si>
    <t xml:space="preserve">EN_WOF_38_c02_ISL</t>
  </si>
  <si>
    <t xml:space="preserve">EN_WOF_39_c02_ISL</t>
  </si>
  <si>
    <t xml:space="preserve">EN_WOF_40_c02_ISL</t>
  </si>
  <si>
    <t xml:space="preserve">EN_WOF_41_c02_ISL</t>
  </si>
  <si>
    <t xml:space="preserve">EN_WOF_42_c02_ISL</t>
  </si>
  <si>
    <t xml:space="preserve">EN_WOF_43_c02_ISL</t>
  </si>
  <si>
    <t xml:space="preserve">EN_WOF_44_c02_ISL</t>
  </si>
  <si>
    <t xml:space="preserve">EN_WOF_45_c02_ISL</t>
  </si>
  <si>
    <t xml:space="preserve">EN_WOF_46_c02_ISL</t>
  </si>
  <si>
    <t xml:space="preserve">EN_WOF_47_c02_ISL</t>
  </si>
  <si>
    <t xml:space="preserve">EN_WOF_48_c02_ISL</t>
  </si>
  <si>
    <t xml:space="preserve">EN_WOF_49_c02_ISL</t>
  </si>
  <si>
    <t xml:space="preserve">EN_WOF_50_c02_ISL</t>
  </si>
  <si>
    <t xml:space="preserve">EN_WOF_51_c02_ISL</t>
  </si>
  <si>
    <t xml:space="preserve">EN_WOF_52_c02_ISL</t>
  </si>
  <si>
    <t xml:space="preserve">EN_WOF_53_c02_ISL</t>
  </si>
  <si>
    <t xml:space="preserve">EN_WOF_54_c02_ISL</t>
  </si>
  <si>
    <t xml:space="preserve">EN_WOF_55_c02_ISL</t>
  </si>
  <si>
    <t xml:space="preserve">EN_WOF_56_c02_ISL</t>
  </si>
  <si>
    <t xml:space="preserve">EN_WOF_57_c02_ISL</t>
  </si>
  <si>
    <t xml:space="preserve">EN_WOF_58_c02_ISL</t>
  </si>
  <si>
    <t xml:space="preserve">EN_WOF_30_c02_ITA</t>
  </si>
  <si>
    <t xml:space="preserve">EN_WOF_31_c02_ITA</t>
  </si>
  <si>
    <t xml:space="preserve">EN_WOF_32_c02_ITA</t>
  </si>
  <si>
    <t xml:space="preserve">EN_WOF_33_c02_ITA</t>
  </si>
  <si>
    <t xml:space="preserve">EN_WOF_34_c02_ITA</t>
  </si>
  <si>
    <t xml:space="preserve">EN_WOF_35_c02_ITA</t>
  </si>
  <si>
    <t xml:space="preserve">EN_WOF_36_c02_ITA</t>
  </si>
  <si>
    <t xml:space="preserve">EN_WOF_37_c02_ITA</t>
  </si>
  <si>
    <t xml:space="preserve">EN_WOF_39_c02_ITA</t>
  </si>
  <si>
    <t xml:space="preserve">EN_WOF_30_c02_JAM</t>
  </si>
  <si>
    <t xml:space="preserve">EN_WOF_31_c02_JAM</t>
  </si>
  <si>
    <t xml:space="preserve">EN_WOF_32_c02_JAM</t>
  </si>
  <si>
    <t xml:space="preserve">EN_WOF_33_c02_JAM</t>
  </si>
  <si>
    <t xml:space="preserve">EN_WOF_34_c02_JAM</t>
  </si>
  <si>
    <t xml:space="preserve">EN_WOF_35_c02_JAM</t>
  </si>
  <si>
    <t xml:space="preserve">EN_WOF_36_c02_JAM</t>
  </si>
  <si>
    <t xml:space="preserve">EN_WOF_37_c02_JAM</t>
  </si>
  <si>
    <t xml:space="preserve">EN_WOF_38_c02_JAM</t>
  </si>
  <si>
    <t xml:space="preserve">EN_WOF_39_c02_JAM</t>
  </si>
  <si>
    <t xml:space="preserve">EN_WOF_40_c02_JAM</t>
  </si>
  <si>
    <t xml:space="preserve">EN_WOF_42_c02_JAM</t>
  </si>
  <si>
    <t xml:space="preserve">EN_WOF_43_c02_JAM</t>
  </si>
  <si>
    <t xml:space="preserve">EN_WOF_37_c02_JPN</t>
  </si>
  <si>
    <t xml:space="preserve">EN_WOF_38_c01_JPN</t>
  </si>
  <si>
    <t xml:space="preserve">EN_WOF_38_c02_JPN</t>
  </si>
  <si>
    <t xml:space="preserve">EN_WOF_39_c01_JPN</t>
  </si>
  <si>
    <t xml:space="preserve">EN_WOF_30_c02_KEN</t>
  </si>
  <si>
    <t xml:space="preserve">EN_WOF_31_c02_KEN</t>
  </si>
  <si>
    <t xml:space="preserve">EN_WOF_32_c02_KEN</t>
  </si>
  <si>
    <t xml:space="preserve">EN_WOF_31_c02_KNA</t>
  </si>
  <si>
    <t xml:space="preserve">EN_WOF_35_c02_KNA</t>
  </si>
  <si>
    <t xml:space="preserve">EN_WOF_40_c02_KNA</t>
  </si>
  <si>
    <t xml:space="preserve">EN_WOF_31_c01_KOR</t>
  </si>
  <si>
    <t xml:space="preserve">EN_WOF_32_c01_KOR</t>
  </si>
  <si>
    <t xml:space="preserve">EN_WOF_32_c02_KOR</t>
  </si>
  <si>
    <t xml:space="preserve">EN_WOF_33_c01_KOR</t>
  </si>
  <si>
    <t xml:space="preserve">EN_WOF_33_c02_KOR</t>
  </si>
  <si>
    <t xml:space="preserve">EN_WOF_34_c01_KOR</t>
  </si>
  <si>
    <t xml:space="preserve">EN_WOF_34_c02_KOR</t>
  </si>
  <si>
    <t xml:space="preserve">EN_WOF_35_c01_KOR</t>
  </si>
  <si>
    <t xml:space="preserve">EN_WOF_35_c02_KOR</t>
  </si>
  <si>
    <t xml:space="preserve">EN_WOF_36_c01_KOR</t>
  </si>
  <si>
    <t xml:space="preserve">EN_WOF_36_c02_KOR</t>
  </si>
  <si>
    <t xml:space="preserve">EN_WOF_37_c01_KOR</t>
  </si>
  <si>
    <t xml:space="preserve">EN_WOF_37_c02_KOR</t>
  </si>
  <si>
    <t xml:space="preserve">EN_WOF_38_c01_KOR</t>
  </si>
  <si>
    <t xml:space="preserve">EN_WOF_38_c02_KOR</t>
  </si>
  <si>
    <t xml:space="preserve">EN_WOF_39_c01_KOR</t>
  </si>
  <si>
    <t xml:space="preserve">EN_WOF_39_c02_KOR</t>
  </si>
  <si>
    <t xml:space="preserve">EN_WOF_40_c01_KOR</t>
  </si>
  <si>
    <t xml:space="preserve">EN_WOF_30_c02_LBY</t>
  </si>
  <si>
    <t xml:space="preserve">EN_WOF_31_c02_LBY</t>
  </si>
  <si>
    <t xml:space="preserve">EN_WOF_32_c02_LBY</t>
  </si>
  <si>
    <t xml:space="preserve">EN_WOF_33_c02_LBY</t>
  </si>
  <si>
    <t xml:space="preserve">EN_WOF_34_c02_LBY</t>
  </si>
  <si>
    <t xml:space="preserve">EN_WOF_35_c02_LBY</t>
  </si>
  <si>
    <t xml:space="preserve">EN_WOF_37_c02_LBY</t>
  </si>
  <si>
    <t xml:space="preserve">EN_WOF_38_c02_LBY</t>
  </si>
  <si>
    <t xml:space="preserve">EN_WOF_41_c02_LBY</t>
  </si>
  <si>
    <t xml:space="preserve">EN_WOF_31_c02_LCA</t>
  </si>
  <si>
    <t xml:space="preserve">EN_WOF_32_c02_LCA</t>
  </si>
  <si>
    <t xml:space="preserve">EN_WOF_33_c02_LCA</t>
  </si>
  <si>
    <t xml:space="preserve">EN_WOF_31_c02_LKA</t>
  </si>
  <si>
    <t xml:space="preserve">EN_WOF_32_c02_LKA</t>
  </si>
  <si>
    <t xml:space="preserve">EN_WOF_33_c02_LKA</t>
  </si>
  <si>
    <t xml:space="preserve">EN_WOF_34_c02_LKA</t>
  </si>
  <si>
    <t xml:space="preserve">EN_WOF_36_c02_LKA</t>
  </si>
  <si>
    <t xml:space="preserve">EN_WOF_37_c02_LKA</t>
  </si>
  <si>
    <t xml:space="preserve">EN_WOF_39_c02_LKA</t>
  </si>
  <si>
    <t xml:space="preserve">EN_WOF_42_c02_LKA</t>
  </si>
  <si>
    <t xml:space="preserve">EN_WOF_43_c02_LKA</t>
  </si>
  <si>
    <t xml:space="preserve">EN_WOF_44_c02_LKA</t>
  </si>
  <si>
    <t xml:space="preserve">EN_WOF_46_c02_LKA</t>
  </si>
  <si>
    <t xml:space="preserve">EN_WOF_48_c02_LTU</t>
  </si>
  <si>
    <t xml:space="preserve">EN_WOF_49_c02_LTU</t>
  </si>
  <si>
    <t xml:space="preserve">EN_WOF_47_c02_LVA</t>
  </si>
  <si>
    <t xml:space="preserve">EN_WOF_48_c02_LVA</t>
  </si>
  <si>
    <t xml:space="preserve">EN_WOF_49_c02_LVA</t>
  </si>
  <si>
    <t xml:space="preserve">EN_WOF_30_c02_MAR</t>
  </si>
  <si>
    <t xml:space="preserve">EN_WOF_31_c02_MAR</t>
  </si>
  <si>
    <t xml:space="preserve">EN_WOF_33_c02_MAR</t>
  </si>
  <si>
    <t xml:space="preserve">EN_WOF_34_c02_MAR</t>
  </si>
  <si>
    <t xml:space="preserve">EN_WOF_35_c02_MAR</t>
  </si>
  <si>
    <t xml:space="preserve">EN_WOF_36_c02_MAR</t>
  </si>
  <si>
    <t xml:space="preserve">EN_WOF_37_c02_MAR</t>
  </si>
  <si>
    <t xml:space="preserve">EN_WOF_38_c02_MAR</t>
  </si>
  <si>
    <t xml:space="preserve">EN_WOF_39_c02_MAR</t>
  </si>
  <si>
    <t xml:space="preserve">EN_WOF_41_c02_MAR</t>
  </si>
  <si>
    <t xml:space="preserve">EN_WOF_42_c02_MAR</t>
  </si>
  <si>
    <t xml:space="preserve">EN_WOF_44_c02_MAR</t>
  </si>
  <si>
    <t xml:space="preserve">EN_WOF_45_c02_MAR</t>
  </si>
  <si>
    <t xml:space="preserve">EN_WOF_49_c02_MAR</t>
  </si>
  <si>
    <t xml:space="preserve">EN_WOF_50_c02_MAR</t>
  </si>
  <si>
    <t xml:space="preserve">EN_WOF_51_c02_MAR</t>
  </si>
  <si>
    <t xml:space="preserve">EN_WOF_32_c02_MDG</t>
  </si>
  <si>
    <t xml:space="preserve">EN_WOF_35_c02_MDG</t>
  </si>
  <si>
    <t xml:space="preserve">EN_WOF_36_c02_MDG</t>
  </si>
  <si>
    <t xml:space="preserve">EN_WOF_39_c02_MDG</t>
  </si>
  <si>
    <t xml:space="preserve">EN_WOF_41_c02_MDG</t>
  </si>
  <si>
    <t xml:space="preserve">EN_WOF_42_c02_MDG</t>
  </si>
  <si>
    <t xml:space="preserve">EN_WOF_44_c02_MDG</t>
  </si>
  <si>
    <t xml:space="preserve">EN_WOF_46_c02_MDG</t>
  </si>
  <si>
    <t xml:space="preserve">EN_WOF_47_c02_MDG</t>
  </si>
  <si>
    <t xml:space="preserve">EN_WOF_48_c02_MDG</t>
  </si>
  <si>
    <t xml:space="preserve">EN_WOF_49_c02_MDG</t>
  </si>
  <si>
    <t xml:space="preserve">EN_WOF_50_c02_MDG</t>
  </si>
  <si>
    <t xml:space="preserve">EN_WOF_51_c02_MDG</t>
  </si>
  <si>
    <t xml:space="preserve">EN_WOF_52_c02_MDG</t>
  </si>
  <si>
    <t xml:space="preserve">EN_WOF_53_c02_MDG</t>
  </si>
  <si>
    <t xml:space="preserve">EN_WOF_55_c02_MDG</t>
  </si>
  <si>
    <t xml:space="preserve">EN_WOF_56_c02_MDG</t>
  </si>
  <si>
    <t xml:space="preserve">EN_WOF_57_c02_MDG</t>
  </si>
  <si>
    <t xml:space="preserve">EN_WOF_58_c02_MDG</t>
  </si>
  <si>
    <t xml:space="preserve">EN_WOF_59_c02_MDG</t>
  </si>
  <si>
    <t xml:space="preserve">EN_WOF_30_c02_MEX</t>
  </si>
  <si>
    <t xml:space="preserve">EN_WOF_31_c02_MEX</t>
  </si>
  <si>
    <t xml:space="preserve">EN_WOF_32_c02_MEX</t>
  </si>
  <si>
    <t xml:space="preserve">EN_WOF_33_c02_MEX</t>
  </si>
  <si>
    <t xml:space="preserve">EN_WOF_34_c02_MEX</t>
  </si>
  <si>
    <t xml:space="preserve">EN_WOF_35_c02_MEX</t>
  </si>
  <si>
    <t xml:space="preserve">EN_WOF_36_c02_MEX</t>
  </si>
  <si>
    <t xml:space="preserve">EN_WOF_37_c02_MEX</t>
  </si>
  <si>
    <t xml:space="preserve">EN_WOF_38_c02_MEX</t>
  </si>
  <si>
    <t xml:space="preserve">EN_WOF_39_c02_MEX</t>
  </si>
  <si>
    <t xml:space="preserve">EN_WOF_41_c02_MEX</t>
  </si>
  <si>
    <t xml:space="preserve">EN_WOF_42_c02_MEX</t>
  </si>
  <si>
    <t xml:space="preserve">EN_WOF_44_c02_MEX</t>
  </si>
  <si>
    <t xml:space="preserve">EN_WOF_49_c02_MEX</t>
  </si>
  <si>
    <t xml:space="preserve">EN_WOF_30_c02_MLT</t>
  </si>
  <si>
    <t xml:space="preserve">EN_WOF_31_c02_MLT</t>
  </si>
  <si>
    <t xml:space="preserve">EN_WOF_30_c02_MOZ</t>
  </si>
  <si>
    <t xml:space="preserve">EN_WOF_31_c02_MOZ</t>
  </si>
  <si>
    <t xml:space="preserve">EN_WOF_32_c02_MOZ</t>
  </si>
  <si>
    <t xml:space="preserve">EN_WOF_33_c02_MOZ</t>
  </si>
  <si>
    <t xml:space="preserve">EN_WOF_34_c02_MOZ</t>
  </si>
  <si>
    <t xml:space="preserve">EN_WOF_35_c02_MOZ</t>
  </si>
  <si>
    <t xml:space="preserve">EN_WOF_37_c02_MOZ</t>
  </si>
  <si>
    <t xml:space="preserve">EN_WOF_39_c02_MOZ</t>
  </si>
  <si>
    <t xml:space="preserve">EN_WOF_38_c02_MRT</t>
  </si>
  <si>
    <t xml:space="preserve">EN_WOF_39_c02_MRT</t>
  </si>
  <si>
    <t xml:space="preserve">EN_WOF_41_c02_MRT</t>
  </si>
  <si>
    <t xml:space="preserve">EN_WOF_45_c02_MRT</t>
  </si>
  <si>
    <t xml:space="preserve">EN_WOF_46_c02_MRT</t>
  </si>
  <si>
    <t xml:space="preserve">EN_WOF_47_c02_MRT</t>
  </si>
  <si>
    <t xml:space="preserve">EN_WOF_48_c02_MRT</t>
  </si>
  <si>
    <t xml:space="preserve">EN_WOF_49_c02_MRT</t>
  </si>
  <si>
    <t xml:space="preserve">EN_WOF_50_c02_MRT</t>
  </si>
  <si>
    <t xml:space="preserve">EN_WOF_52_c02_MRT</t>
  </si>
  <si>
    <t xml:space="preserve">EN_WOF_53_c02_MRT</t>
  </si>
  <si>
    <t xml:space="preserve">EN_WOF_54_c02_MRT</t>
  </si>
  <si>
    <t xml:space="preserve">EN_WOF_55_c02_MRT</t>
  </si>
  <si>
    <t xml:space="preserve">EN_WOF_58_c02_MRT</t>
  </si>
  <si>
    <t xml:space="preserve">EN_WOF_60_c02_MRT</t>
  </si>
  <si>
    <t xml:space="preserve">EN_WOF_62_c02_MRT</t>
  </si>
  <si>
    <t xml:space="preserve">EN_WOF_64_c02_MRT</t>
  </si>
  <si>
    <t xml:space="preserve">EN_WOF_33_c02_NAM</t>
  </si>
  <si>
    <t xml:space="preserve">EN_WOF_34_c02_NAM</t>
  </si>
  <si>
    <t xml:space="preserve">EN_WOF_36_c02_NAM</t>
  </si>
  <si>
    <t xml:space="preserve">EN_WOF_37_c02_NAM</t>
  </si>
  <si>
    <t xml:space="preserve">EN_WOF_38_c02_NAM</t>
  </si>
  <si>
    <t xml:space="preserve">EN_WOF_39_c02_NAM</t>
  </si>
  <si>
    <t xml:space="preserve">EN_WOF_40_c02_NAM</t>
  </si>
  <si>
    <t xml:space="preserve">EN_WOF_41_c02_NAM</t>
  </si>
  <si>
    <t xml:space="preserve">EN_WOF_42_c02_NAM</t>
  </si>
  <si>
    <t xml:space="preserve">EN_WOF_43_c02_NAM</t>
  </si>
  <si>
    <t xml:space="preserve">EN_WOF_44_c02_NAM</t>
  </si>
  <si>
    <t xml:space="preserve">EN_WOF_45_c02_NAM</t>
  </si>
  <si>
    <t xml:space="preserve">EN_WOF_46_c02_NAM</t>
  </si>
  <si>
    <t xml:space="preserve">EN_WOF_47_c02_NAM</t>
  </si>
  <si>
    <t xml:space="preserve">EN_WOF_48_c02_NAM</t>
  </si>
  <si>
    <t xml:space="preserve">EN_WOF_49_c02_NAM</t>
  </si>
  <si>
    <t xml:space="preserve">EN_WOF_50_c02_NAM</t>
  </si>
  <si>
    <t xml:space="preserve">EN_WOF_51_c02_NAM</t>
  </si>
  <si>
    <t xml:space="preserve">EN_WOF_52_c02_NAM</t>
  </si>
  <si>
    <t xml:space="preserve">EN_WOF_53_c02_NAM</t>
  </si>
  <si>
    <t xml:space="preserve">EN_WOF_54_c02_NAM</t>
  </si>
  <si>
    <t xml:space="preserve">EN_WOF_55_c02_NAM</t>
  </si>
  <si>
    <t xml:space="preserve">EN_WOF_56_c02_NAM</t>
  </si>
  <si>
    <t xml:space="preserve">EN_WOF_57_c02_NAM</t>
  </si>
  <si>
    <t xml:space="preserve">EN_WOF_59_c02_NAM</t>
  </si>
  <si>
    <t xml:space="preserve">EN_WOF_60_c02_NAM</t>
  </si>
  <si>
    <t xml:space="preserve">EN_WOF_30_c02_NIC</t>
  </si>
  <si>
    <t xml:space="preserve">EN_WOF_31_c02_NIC</t>
  </si>
  <si>
    <t xml:space="preserve">EN_WOF_33_c02_NIC</t>
  </si>
  <si>
    <t xml:space="preserve">EN_WOF_35_c02_NIC</t>
  </si>
  <si>
    <t xml:space="preserve">EN_WOF_36_c02_NIC</t>
  </si>
  <si>
    <t xml:space="preserve">EN_WOF_38_c02_NIC</t>
  </si>
  <si>
    <t xml:space="preserve">EN_WOF_41_c02_NIC</t>
  </si>
  <si>
    <t xml:space="preserve">EN_WOF_48_c02_NIC</t>
  </si>
  <si>
    <t xml:space="preserve">EN_WOF_51_c02_NIC</t>
  </si>
  <si>
    <t xml:space="preserve">EN_WOF_52_c02_NIC</t>
  </si>
  <si>
    <t xml:space="preserve">EN_WOF_50_c02_NLD</t>
  </si>
  <si>
    <t xml:space="preserve">EN_WOF_30_c02_NOR</t>
  </si>
  <si>
    <t xml:space="preserve">EN_WOF_31_c02_NOR</t>
  </si>
  <si>
    <t xml:space="preserve">EN_WOF_32_c02_NOR</t>
  </si>
  <si>
    <t xml:space="preserve">EN_WOF_33_c02_NOR</t>
  </si>
  <si>
    <t xml:space="preserve">EN_WOF_34_c02_NOR</t>
  </si>
  <si>
    <t xml:space="preserve">EN_WOF_35_c02_NOR</t>
  </si>
  <si>
    <t xml:space="preserve">EN_WOF_36_c02_NOR</t>
  </si>
  <si>
    <t xml:space="preserve">EN_WOF_37_c02_NOR</t>
  </si>
  <si>
    <t xml:space="preserve">EN_WOF_38_c02_NOR</t>
  </si>
  <si>
    <t xml:space="preserve">EN_WOF_39_c02_NOR</t>
  </si>
  <si>
    <t xml:space="preserve">EN_WOF_40_c02_NOR</t>
  </si>
  <si>
    <t xml:space="preserve">EN_WOF_41_c02_NOR</t>
  </si>
  <si>
    <t xml:space="preserve">EN_WOF_42_c02_NOR</t>
  </si>
  <si>
    <t xml:space="preserve">EN_WOF_43_c02_NOR</t>
  </si>
  <si>
    <t xml:space="preserve">EN_WOF_44_c02_NOR</t>
  </si>
  <si>
    <t xml:space="preserve">EN_WOF_45_c02_NOR</t>
  </si>
  <si>
    <t xml:space="preserve">EN_WOF_46_c02_NOR</t>
  </si>
  <si>
    <t xml:space="preserve">EN_WOF_47_c02_NOR</t>
  </si>
  <si>
    <t xml:space="preserve">EN_WOF_48_c02_NOR</t>
  </si>
  <si>
    <t xml:space="preserve">EN_WOF_49_c02_NOR</t>
  </si>
  <si>
    <t xml:space="preserve">EN_WOF_50_c02_NOR</t>
  </si>
  <si>
    <t xml:space="preserve">EN_WOF_51_c02_NOR</t>
  </si>
  <si>
    <t xml:space="preserve">EN_WOF_52_c02_NOR</t>
  </si>
  <si>
    <t xml:space="preserve">EN_WOF_53_c02_NOR</t>
  </si>
  <si>
    <t xml:space="preserve">EN_WOF_54_c02_NOR</t>
  </si>
  <si>
    <t xml:space="preserve">EN_WOF_32_c02_OMN</t>
  </si>
  <si>
    <t xml:space="preserve">EN_WOF_33_c02_OMN</t>
  </si>
  <si>
    <t xml:space="preserve">EN_WOF_34_c02_OMN</t>
  </si>
  <si>
    <t xml:space="preserve">EN_WOF_35_c02_OMN</t>
  </si>
  <si>
    <t xml:space="preserve">EN_WOF_36_c02_OMN</t>
  </si>
  <si>
    <t xml:space="preserve">EN_WOF_37_c02_OMN</t>
  </si>
  <si>
    <t xml:space="preserve">EN_WOF_38_c02_OMN</t>
  </si>
  <si>
    <t xml:space="preserve">EN_WOF_39_c02_OMN</t>
  </si>
  <si>
    <t xml:space="preserve">EN_WOF_40_c02_OMN</t>
  </si>
  <si>
    <t xml:space="preserve">EN_WOF_41_c02_OMN</t>
  </si>
  <si>
    <t xml:space="preserve">EN_WOF_42_c02_OMN</t>
  </si>
  <si>
    <t xml:space="preserve">EN_WOF_43_c02_OMN</t>
  </si>
  <si>
    <t xml:space="preserve">EN_WOF_44_c02_OMN</t>
  </si>
  <si>
    <t xml:space="preserve">EN_WOF_49_c02_OMN</t>
  </si>
  <si>
    <t xml:space="preserve">EN_WOF_31_c02_PAN</t>
  </si>
  <si>
    <t xml:space="preserve">EN_WOF_30_c02_PER</t>
  </si>
  <si>
    <t xml:space="preserve">EN_WOF_31_c02_PER</t>
  </si>
  <si>
    <t xml:space="preserve">EN_WOF_32_c02_PER</t>
  </si>
  <si>
    <t xml:space="preserve">EN_WOF_33_c02_PER</t>
  </si>
  <si>
    <t xml:space="preserve">EN_WOF_34_c02_PER</t>
  </si>
  <si>
    <t xml:space="preserve">EN_WOF_35_c02_PER</t>
  </si>
  <si>
    <t xml:space="preserve">EN_WOF_36_c02_PER</t>
  </si>
  <si>
    <t xml:space="preserve">EN_WOF_37_c02_PER</t>
  </si>
  <si>
    <t xml:space="preserve">EN_WOF_38_c02_PER</t>
  </si>
  <si>
    <t xml:space="preserve">EN_WOF_40_c02_PER</t>
  </si>
  <si>
    <t xml:space="preserve">EN_WOF_41_c02_PER</t>
  </si>
  <si>
    <t xml:space="preserve">EN_WOF_42_c02_PER</t>
  </si>
  <si>
    <t xml:space="preserve">EN_WOF_43_c02_PER</t>
  </si>
  <si>
    <t xml:space="preserve">EN_WOF_44_c02_PER</t>
  </si>
  <si>
    <t xml:space="preserve">EN_WOF_45_c02_PER</t>
  </si>
  <si>
    <t xml:space="preserve">EN_WOF_47_c02_PER</t>
  </si>
  <si>
    <t xml:space="preserve">EN_WOF_48_c02_PER</t>
  </si>
  <si>
    <t xml:space="preserve">EN_WOF_51_c02_PER</t>
  </si>
  <si>
    <t xml:space="preserve">EN_WOF_53_c02_PER</t>
  </si>
  <si>
    <t xml:space="preserve">EN_WOF_56_c02_PER</t>
  </si>
  <si>
    <t xml:space="preserve">EN_WOF_58_c02_PER</t>
  </si>
  <si>
    <t xml:space="preserve">EN_WOF_59_c02_PER</t>
  </si>
  <si>
    <t xml:space="preserve">EN_WOF_62_c02_PER</t>
  </si>
  <si>
    <t xml:space="preserve">EN_WOF_65_c02_PER</t>
  </si>
  <si>
    <t xml:space="preserve">EN_WOF_66_c02_PER</t>
  </si>
  <si>
    <t xml:space="preserve">EN_WOF_68_c02_PER</t>
  </si>
  <si>
    <t xml:space="preserve">EN_WOF_30_c01_PHL</t>
  </si>
  <si>
    <t xml:space="preserve">EN_WOF_30_c02_PHL</t>
  </si>
  <si>
    <t xml:space="preserve">EN_WOF_31_c01_PHL</t>
  </si>
  <si>
    <t xml:space="preserve">EN_WOF_31_c02_PHL</t>
  </si>
  <si>
    <t xml:space="preserve">EN_WOF_32_c01_PHL</t>
  </si>
  <si>
    <t xml:space="preserve">EN_WOF_33_c01_PHL</t>
  </si>
  <si>
    <t xml:space="preserve">EN_WOF_33_c02_PHL</t>
  </si>
  <si>
    <t xml:space="preserve">EN_WOF_34_c01_PHL</t>
  </si>
  <si>
    <t xml:space="preserve">EN_WOF_34_c02_PHL</t>
  </si>
  <si>
    <t xml:space="preserve">EN_WOF_35_c01_PHL</t>
  </si>
  <si>
    <t xml:space="preserve">EN_WOF_36_c02_PHL</t>
  </si>
  <si>
    <t xml:space="preserve">EN_WOF_37_c01_PHL</t>
  </si>
  <si>
    <t xml:space="preserve">EN_WOF_39_c01_PHL</t>
  </si>
  <si>
    <t xml:space="preserve">EN_WOF_40_c01_PHL</t>
  </si>
  <si>
    <t xml:space="preserve">EN_WOF_41_c01_PHL</t>
  </si>
  <si>
    <t xml:space="preserve">EN_WOF_41_c02_PHL</t>
  </si>
  <si>
    <t xml:space="preserve">EN_WOF_42_c01_PHL</t>
  </si>
  <si>
    <t xml:space="preserve">EN_WOF_43_c01_PHL</t>
  </si>
  <si>
    <t xml:space="preserve">EN_WOF_43_c02_PHL</t>
  </si>
  <si>
    <t xml:space="preserve">EN_WOF_44_c01_PHL</t>
  </si>
  <si>
    <t xml:space="preserve">EN_WOF_46_c01_PHL</t>
  </si>
  <si>
    <t xml:space="preserve">EN_WOF_50_c02_PHL</t>
  </si>
  <si>
    <t xml:space="preserve">EN_WOF_51_c01_PHL</t>
  </si>
  <si>
    <t xml:space="preserve">EN_WOF_53_c01_PHL</t>
  </si>
  <si>
    <t xml:space="preserve">EN_WOF_30_c02_PNG</t>
  </si>
  <si>
    <t xml:space="preserve">EN_WOF_31_c02_PNG</t>
  </si>
  <si>
    <t xml:space="preserve">EN_WOF_32_c02_PNG</t>
  </si>
  <si>
    <t xml:space="preserve">EN_WOF_34_c02_PNG</t>
  </si>
  <si>
    <t xml:space="preserve">EN_WOF_35_c02_PNG</t>
  </si>
  <si>
    <t xml:space="preserve">EN_WOF_38_c02_PNG</t>
  </si>
  <si>
    <t xml:space="preserve">EN_WOF_39_c02_PNG</t>
  </si>
  <si>
    <t xml:space="preserve">EN_WOF_40_c02_PNG</t>
  </si>
  <si>
    <t xml:space="preserve">EN_WOF_41_c02_PNG</t>
  </si>
  <si>
    <t xml:space="preserve">EN_WOF_42_c02_PNG</t>
  </si>
  <si>
    <t xml:space="preserve">EN_WOF_46_c02_PNG</t>
  </si>
  <si>
    <t xml:space="preserve">EN_WOF_45_c02_POL</t>
  </si>
  <si>
    <t xml:space="preserve">EN_WOF_46_c02_POL</t>
  </si>
  <si>
    <t xml:space="preserve">EN_WOF_48_c02_POL</t>
  </si>
  <si>
    <t xml:space="preserve">EN_WOF_49_c02_POL</t>
  </si>
  <si>
    <t xml:space="preserve">EN_WOF_50_c02_POL</t>
  </si>
  <si>
    <t xml:space="preserve">EN_WOF_32_c01_PRK</t>
  </si>
  <si>
    <t xml:space="preserve">EN_WOF_33_c01_PRK</t>
  </si>
  <si>
    <t xml:space="preserve">EN_WOF_33_c02_PRK</t>
  </si>
  <si>
    <t xml:space="preserve">EN_WOF_34_c01_PRK</t>
  </si>
  <si>
    <t xml:space="preserve">EN_WOF_34_c02_PRK</t>
  </si>
  <si>
    <t xml:space="preserve">EN_WOF_35_c01_PRK</t>
  </si>
  <si>
    <t xml:space="preserve">EN_WOF_35_c02_PRK</t>
  </si>
  <si>
    <t xml:space="preserve">EN_WOF_36_c01_PRK</t>
  </si>
  <si>
    <t xml:space="preserve">EN_WOF_36_c02_PRK</t>
  </si>
  <si>
    <t xml:space="preserve">EN_WOF_37_c01_PRK</t>
  </si>
  <si>
    <t xml:space="preserve">EN_WOF_32_c02_PRT</t>
  </si>
  <si>
    <t xml:space="preserve">EN_WOF_33_c02_PRT</t>
  </si>
  <si>
    <t xml:space="preserve">EN_WOF_34_c02_PRT</t>
  </si>
  <si>
    <t xml:space="preserve">EN_WOF_35_c02_PRT</t>
  </si>
  <si>
    <t xml:space="preserve">EN_WOF_36_c02_PRT</t>
  </si>
  <si>
    <t xml:space="preserve">EN_WOF_37_c02_PRT</t>
  </si>
  <si>
    <t xml:space="preserve">EN_WOF_38_c02_PRT</t>
  </si>
  <si>
    <t xml:space="preserve">EN_WOF_39_c02_PRT</t>
  </si>
  <si>
    <t xml:space="preserve">EN_WOF_40_c02_PRT</t>
  </si>
  <si>
    <t xml:space="preserve">EN_WOF_41_c02_PRT</t>
  </si>
  <si>
    <t xml:space="preserve">EN_WOF_42_c02_PRT</t>
  </si>
  <si>
    <t xml:space="preserve">EN_WOF_30_c02_RUS</t>
  </si>
  <si>
    <t xml:space="preserve">EN_WOF_31_c02_RUS</t>
  </si>
  <si>
    <t xml:space="preserve">EN_WOF_32_c02_RUS</t>
  </si>
  <si>
    <t xml:space="preserve">EN_WOF_33_c02_RUS</t>
  </si>
  <si>
    <t xml:space="preserve">EN_WOF_34_c02_RUS</t>
  </si>
  <si>
    <t xml:space="preserve">EN_WOF_35_c02_RUS</t>
  </si>
  <si>
    <t xml:space="preserve">EN_WOF_36_c02_RUS</t>
  </si>
  <si>
    <t xml:space="preserve">EN_WOF_37_c02_RUS</t>
  </si>
  <si>
    <t xml:space="preserve">EN_WOF_38_c02_RUS</t>
  </si>
  <si>
    <t xml:space="preserve">EN_WOF_39_c02_RUS</t>
  </si>
  <si>
    <t xml:space="preserve">EN_WOF_40_c02_RUS</t>
  </si>
  <si>
    <t xml:space="preserve">EN_WOF_41_c02_RUS</t>
  </si>
  <si>
    <t xml:space="preserve">EN_WOF_42_c02_RUS</t>
  </si>
  <si>
    <t xml:space="preserve">EN_WOF_43_c02_RUS</t>
  </si>
  <si>
    <t xml:space="preserve">EN_WOF_44_c02_RUS</t>
  </si>
  <si>
    <t xml:space="preserve">EN_WOF_45_c02_RUS</t>
  </si>
  <si>
    <t xml:space="preserve">EN_WOF_46_c02_RUS</t>
  </si>
  <si>
    <t xml:space="preserve">EN_WOF_47_c02_RUS</t>
  </si>
  <si>
    <t xml:space="preserve">EN_WOF_48_c02_RUS</t>
  </si>
  <si>
    <t xml:space="preserve">EN_WOF_49_c02_RUS</t>
  </si>
  <si>
    <t xml:space="preserve">EN_WOF_50_c02_RUS</t>
  </si>
  <si>
    <t xml:space="preserve">EN_WOF_51_c02_RUS</t>
  </si>
  <si>
    <t xml:space="preserve">EN_WOF_52_c02_RUS</t>
  </si>
  <si>
    <t xml:space="preserve">EN_WOF_53_c02_RUS</t>
  </si>
  <si>
    <t xml:space="preserve">EN_WOF_54_c02_RUS</t>
  </si>
  <si>
    <t xml:space="preserve">EN_WOF_55_c02_RUS</t>
  </si>
  <si>
    <t xml:space="preserve">EN_WOF_31_c02_SAU</t>
  </si>
  <si>
    <t xml:space="preserve">EN_WOF_33_c02_SAU</t>
  </si>
  <si>
    <t xml:space="preserve">EN_WOF_34_c02_SAU</t>
  </si>
  <si>
    <t xml:space="preserve">EN_WOF_35_c02_SAU</t>
  </si>
  <si>
    <t xml:space="preserve">EN_WOF_36_c02_SAU</t>
  </si>
  <si>
    <t xml:space="preserve">EN_WOF_37_c02_SAU</t>
  </si>
  <si>
    <t xml:space="preserve">EN_WOF_40_c02_SAU</t>
  </si>
  <si>
    <t xml:space="preserve">EN_WOF_45_c02_SAU</t>
  </si>
  <si>
    <t xml:space="preserve">EN_WOF_47_c02_SAU</t>
  </si>
  <si>
    <t xml:space="preserve">EN_WOF_57_c02_SAU</t>
  </si>
  <si>
    <t xml:space="preserve">EN_WOF_59_c02_SAU</t>
  </si>
  <si>
    <t xml:space="preserve">EN_WOF_30_c02_SDN</t>
  </si>
  <si>
    <t xml:space="preserve">EN_WOF_31_c02_SDN</t>
  </si>
  <si>
    <t xml:space="preserve">EN_WOF_32_c02_SDN</t>
  </si>
  <si>
    <t xml:space="preserve">EN_WOF_34_c02_SDN</t>
  </si>
  <si>
    <t xml:space="preserve">EN_WOF_35_c02_SDN</t>
  </si>
  <si>
    <t xml:space="preserve">EN_WOF_32_c02_SEN</t>
  </si>
  <si>
    <t xml:space="preserve">EN_WOF_33_c02_SEN</t>
  </si>
  <si>
    <t xml:space="preserve">EN_WOF_35_c02_SEN</t>
  </si>
  <si>
    <t xml:space="preserve">EN_WOF_36_c02_SEN</t>
  </si>
  <si>
    <t xml:space="preserve">EN_WOF_38_c02_SEN</t>
  </si>
  <si>
    <t xml:space="preserve">EN_WOF_32_c02_SOM</t>
  </si>
  <si>
    <t xml:space="preserve">EN_WOF_33_c02_SOM</t>
  </si>
  <si>
    <t xml:space="preserve">EN_WOF_34_c02_SOM</t>
  </si>
  <si>
    <t xml:space="preserve">EN_WOF_35_c02_SOM</t>
  </si>
  <si>
    <t xml:space="preserve">EN_WOF_37_c02_SOM</t>
  </si>
  <si>
    <t xml:space="preserve">EN_WOF_38_c02_SOM</t>
  </si>
  <si>
    <t xml:space="preserve">EN_WOF_39_c02_SOM</t>
  </si>
  <si>
    <t xml:space="preserve">EN_WOF_41_c02_SOM</t>
  </si>
  <si>
    <t xml:space="preserve">EN_WOF_42_c02_SOM</t>
  </si>
  <si>
    <t xml:space="preserve">EN_WOF_43_c02_SOM</t>
  </si>
  <si>
    <t xml:space="preserve">EN_WOF_44_c02_SOM</t>
  </si>
  <si>
    <t xml:space="preserve">EN_WOF_45_c02_SOM</t>
  </si>
  <si>
    <t xml:space="preserve">EN_WOF_46_c02_SOM</t>
  </si>
  <si>
    <t xml:space="preserve">EN_WOF_47_c02_SOM</t>
  </si>
  <si>
    <t xml:space="preserve">EN_WOF_48_c02_SOM</t>
  </si>
  <si>
    <t xml:space="preserve">EN_WOF_49_c02_SOM</t>
  </si>
  <si>
    <t xml:space="preserve">EN_WOF_50_c02_SOM</t>
  </si>
  <si>
    <t xml:space="preserve">EN_WOF_51_c02_SOM</t>
  </si>
  <si>
    <t xml:space="preserve">EN_WOF_52_c02_SOM</t>
  </si>
  <si>
    <t xml:space="preserve">EN_WOF_53_c02_SOM</t>
  </si>
  <si>
    <t xml:space="preserve">EN_WOF_54_c02_SOM</t>
  </si>
  <si>
    <t xml:space="preserve">EN_WOF_55_c02_SOM</t>
  </si>
  <si>
    <t xml:space="preserve">EN_WOF_56_c02_SOM</t>
  </si>
  <si>
    <t xml:space="preserve">EN_WOF_40_c02_SWE</t>
  </si>
  <si>
    <t xml:space="preserve">EN_WOF_41_c02_SWE</t>
  </si>
  <si>
    <t xml:space="preserve">EN_WOF_42_c02_SWE</t>
  </si>
  <si>
    <t xml:space="preserve">EN_WOF_43_c02_SWE</t>
  </si>
  <si>
    <t xml:space="preserve">EN_WOF_44_c02_SWE</t>
  </si>
  <si>
    <t xml:space="preserve">EN_WOF_45_c02_SWE</t>
  </si>
  <si>
    <t xml:space="preserve">EN_WOF_46_c02_SWE</t>
  </si>
  <si>
    <t xml:space="preserve">EN_WOF_47_c02_SWE</t>
  </si>
  <si>
    <t xml:space="preserve">EN_WOF_48_c02_SWE</t>
  </si>
  <si>
    <t xml:space="preserve">EN_WOF_49_c02_SWE</t>
  </si>
  <si>
    <t xml:space="preserve">EN_WOF_50_c02_SWE</t>
  </si>
  <si>
    <t xml:space="preserve">EN_WOF_51_c02_SWE</t>
  </si>
  <si>
    <t xml:space="preserve">EN_WOF_34_c02_SYC</t>
  </si>
  <si>
    <t xml:space="preserve">EN_WOF_35_c02_SYC</t>
  </si>
  <si>
    <t xml:space="preserve">EN_WOF_37_c02_SYC</t>
  </si>
  <si>
    <t xml:space="preserve">EN_WOF_40_c02_SYC</t>
  </si>
  <si>
    <t xml:space="preserve">EN_WOF_41_c02_SYC</t>
  </si>
  <si>
    <t xml:space="preserve">EN_WOF_42_c02_SYC</t>
  </si>
  <si>
    <t xml:space="preserve">EN_WOF_44_c02_SYC</t>
  </si>
  <si>
    <t xml:space="preserve">EN_WOF_45_c02_SYC</t>
  </si>
  <si>
    <t xml:space="preserve">EN_WOF_30_c02_SYR</t>
  </si>
  <si>
    <t xml:space="preserve">EN_WOF_31_c02_TON</t>
  </si>
  <si>
    <t xml:space="preserve">EN_WOF_32_c02_TON</t>
  </si>
  <si>
    <t xml:space="preserve">EN_WOF_33_c02_TON</t>
  </si>
  <si>
    <t xml:space="preserve">EN_WOF_34_c02_TON</t>
  </si>
  <si>
    <t xml:space="preserve">EN_WOF_35_c02_TON</t>
  </si>
  <si>
    <t xml:space="preserve">EN_WOF_34_c02_TTO</t>
  </si>
  <si>
    <t xml:space="preserve">EN_WOF_30_c02_TUN</t>
  </si>
  <si>
    <t xml:space="preserve">EN_WOF_31_c02_TUN</t>
  </si>
  <si>
    <t xml:space="preserve">EN_WOF_32_c02_TUN</t>
  </si>
  <si>
    <t xml:space="preserve">EN_WOF_33_c02_TUN</t>
  </si>
  <si>
    <t xml:space="preserve">EN_WOF_34_c02_TUN</t>
  </si>
  <si>
    <t xml:space="preserve">EN_WOF_35_c02_TUN</t>
  </si>
  <si>
    <t xml:space="preserve">EN_WOF_36_c02_TUN</t>
  </si>
  <si>
    <t xml:space="preserve">EN_WOF_37_c02_TUN</t>
  </si>
  <si>
    <t xml:space="preserve">EN_WOF_38_c02_TUN</t>
  </si>
  <si>
    <t xml:space="preserve">EN_WOF_30_c02_TUR</t>
  </si>
  <si>
    <t xml:space="preserve">EN_WOF_31_c02_TUR</t>
  </si>
  <si>
    <t xml:space="preserve">EN_WOF_32_c02_TUR</t>
  </si>
  <si>
    <t xml:space="preserve">EN_WOF_33_c02_TUR</t>
  </si>
  <si>
    <t xml:space="preserve">EN_WOF_34_c02_TUR</t>
  </si>
  <si>
    <t xml:space="preserve">EN_WOF_35_c02_TUR</t>
  </si>
  <si>
    <t xml:space="preserve">EN_WOF_36_c02_TUR</t>
  </si>
  <si>
    <t xml:space="preserve">EN_WOF_37_c02_TUR</t>
  </si>
  <si>
    <t xml:space="preserve">EN_WOF_38_c02_TUR</t>
  </si>
  <si>
    <t xml:space="preserve">EN_WOF_39_c02_TUR</t>
  </si>
  <si>
    <t xml:space="preserve">EN_WOF_40_c02_TUR</t>
  </si>
  <si>
    <t xml:space="preserve">EN_WOF_41_c02_TUR</t>
  </si>
  <si>
    <t xml:space="preserve">EN_WOF_42_c02_TUR</t>
  </si>
  <si>
    <t xml:space="preserve">EN_WOF_46_c02_TUR</t>
  </si>
  <si>
    <t xml:space="preserve">EN_WOF_47_c02_TUR</t>
  </si>
  <si>
    <t xml:space="preserve">EN_WOF_32_c02_UKR</t>
  </si>
  <si>
    <t xml:space="preserve">EN_WOF_33_c02_UKR</t>
  </si>
  <si>
    <t xml:space="preserve">EN_WOF_34_c02_UKR</t>
  </si>
  <si>
    <t xml:space="preserve">EN_WOF_35_c02_UKR</t>
  </si>
  <si>
    <t xml:space="preserve">EN_WOF_36_c02_UKR</t>
  </si>
  <si>
    <t xml:space="preserve">EN_WOF_39_c02_URY</t>
  </si>
  <si>
    <t xml:space="preserve">EN_WOF_43_c02_URY</t>
  </si>
  <si>
    <t xml:space="preserve">EN_WOF_44_c02_URY</t>
  </si>
  <si>
    <t xml:space="preserve">EN_WOF_45_c02_URY</t>
  </si>
  <si>
    <t xml:space="preserve">EN_WOF_46_c02_URY</t>
  </si>
  <si>
    <t xml:space="preserve">EN_WOF_47_c02_URY</t>
  </si>
  <si>
    <t xml:space="preserve">EN_WOF_48_c02_URY</t>
  </si>
  <si>
    <t xml:space="preserve">EN_WOF_49_c02_URY</t>
  </si>
  <si>
    <t xml:space="preserve">EN_WOF_50_c02_URY</t>
  </si>
  <si>
    <t xml:space="preserve">EN_WOF_51_c02_URY</t>
  </si>
  <si>
    <t xml:space="preserve">EN_WOF_30_c02_USA</t>
  </si>
  <si>
    <t xml:space="preserve">EN_WOF_31_c02_USA</t>
  </si>
  <si>
    <t xml:space="preserve">EN_WOF_36_c02_USA</t>
  </si>
  <si>
    <t xml:space="preserve">EN_WOF_40_c02_USA</t>
  </si>
  <si>
    <t xml:space="preserve">EN_WOF_41_c02_USA</t>
  </si>
  <si>
    <t xml:space="preserve">EN_WOF_42_c02_USA</t>
  </si>
  <si>
    <t xml:space="preserve">EN_WOF_43_c02_USA</t>
  </si>
  <si>
    <t xml:space="preserve">EN_WOF_44_c02_USA</t>
  </si>
  <si>
    <t xml:space="preserve">EN_WOF_45_c02_USA</t>
  </si>
  <si>
    <t xml:space="preserve">EN_WOF_46_c02_USA</t>
  </si>
  <si>
    <t xml:space="preserve">EN_WOF_47_c02_USA</t>
  </si>
  <si>
    <t xml:space="preserve">EN_WOF_48_c02_USA</t>
  </si>
  <si>
    <t xml:space="preserve">EN_WOF_49_c02_USA</t>
  </si>
  <si>
    <t xml:space="preserve">EN_WOF_33_c02_VCT</t>
  </si>
  <si>
    <t xml:space="preserve">EN_WOF_35_c02_VCT</t>
  </si>
  <si>
    <t xml:space="preserve">EN_WOF_37_c02_VCT</t>
  </si>
  <si>
    <t xml:space="preserve">EN_WOF_30_c02_VEN</t>
  </si>
  <si>
    <t xml:space="preserve">EN_WOF_31_c02_VEN</t>
  </si>
  <si>
    <t xml:space="preserve">EN_WOF_32_c02_VEN</t>
  </si>
  <si>
    <t xml:space="preserve">EN_WOF_33_c02_VEN</t>
  </si>
  <si>
    <t xml:space="preserve">EN_WOF_34_c02_VEN</t>
  </si>
  <si>
    <t xml:space="preserve">EN_WOF_35_c02_VEN</t>
  </si>
  <si>
    <t xml:space="preserve">EN_WOF_37_c02_VEN</t>
  </si>
  <si>
    <t xml:space="preserve">EN_WOF_38_c02_VEN</t>
  </si>
  <si>
    <t xml:space="preserve">EN_WOF_39_c02_VEN</t>
  </si>
  <si>
    <t xml:space="preserve">EN_WOF_40_c02_VEN</t>
  </si>
  <si>
    <t xml:space="preserve">EN_WOF_41_c02_VEN</t>
  </si>
  <si>
    <t xml:space="preserve">EN_WOF_42_c02_VEN</t>
  </si>
  <si>
    <t xml:space="preserve">EN_WOF_43_c02_VEN</t>
  </si>
  <si>
    <t xml:space="preserve">EN_WOF_44_c02_VEN</t>
  </si>
  <si>
    <t xml:space="preserve">EN_WOF_45_c02_VEN</t>
  </si>
  <si>
    <t xml:space="preserve">EN_WOF_46_c02_VEN</t>
  </si>
  <si>
    <t xml:space="preserve">EN_WOF_47_c02_VEN</t>
  </si>
  <si>
    <t xml:space="preserve">EN_WOF_48_c02_VEN</t>
  </si>
  <si>
    <t xml:space="preserve">EN_WOF_50_c02_VEN</t>
  </si>
  <si>
    <t xml:space="preserve">EN_WOF_51_c02_VEN</t>
  </si>
  <si>
    <t xml:space="preserve">EN_WOF_54_c02_VEN</t>
  </si>
  <si>
    <t xml:space="preserve">EN_WOF_55_c02_VEN</t>
  </si>
  <si>
    <t xml:space="preserve">EN_WOF_58_c02_VEN</t>
  </si>
  <si>
    <t xml:space="preserve">EN_WOF_61_c02_VEN</t>
  </si>
  <si>
    <t xml:space="preserve">EN_WOF_62_c02_VEN</t>
  </si>
  <si>
    <t xml:space="preserve">EN_WOF_63_c02_VEN</t>
  </si>
  <si>
    <t xml:space="preserve">EN_WOF_64_c02_VEN</t>
  </si>
  <si>
    <t xml:space="preserve">EN_WOF_30_c02_VNM</t>
  </si>
  <si>
    <t xml:space="preserve">EN_WOF_31_c01_VNM</t>
  </si>
  <si>
    <t xml:space="preserve">EN_WOF_31_c02_VNM</t>
  </si>
  <si>
    <t xml:space="preserve">EN_WOF_32_c01_VNM</t>
  </si>
  <si>
    <t xml:space="preserve">EN_WOF_32_c02_VNM</t>
  </si>
  <si>
    <t xml:space="preserve">EN_WOF_33_c01_VNM</t>
  </si>
  <si>
    <t xml:space="preserve">EN_WOF_33_c02_VNM</t>
  </si>
  <si>
    <t xml:space="preserve">EN_WOF_34_c01_VNM</t>
  </si>
  <si>
    <t xml:space="preserve">EN_WOF_34_c02_VNM</t>
  </si>
  <si>
    <t xml:space="preserve">EN_WOF_35_c01_VNM</t>
  </si>
  <si>
    <t xml:space="preserve">EN_WOF_35_c02_VNM</t>
  </si>
  <si>
    <t xml:space="preserve">EN_WOF_36_c01_VNM</t>
  </si>
  <si>
    <t xml:space="preserve">EN_WOF_36_c02_VNM</t>
  </si>
  <si>
    <t xml:space="preserve">EN_WOF_37_c01_VNM</t>
  </si>
  <si>
    <t xml:space="preserve">EN_WOF_37_c02_VNM</t>
  </si>
  <si>
    <t xml:space="preserve">EN_WOF_38_c01_VNM</t>
  </si>
  <si>
    <t xml:space="preserve">EN_WOF_38_c02_VNM</t>
  </si>
  <si>
    <t xml:space="preserve">EN_WOF_39_c01_VNM</t>
  </si>
  <si>
    <t xml:space="preserve">EN_WOF_39_c02_VNM</t>
  </si>
  <si>
    <t xml:space="preserve">EN_WOF_40_c02_VNM</t>
  </si>
  <si>
    <t xml:space="preserve">EN_WOF_41_c02_VNM</t>
  </si>
  <si>
    <t xml:space="preserve">EN_WOF_42_c02_VNM</t>
  </si>
  <si>
    <t xml:space="preserve">EN_WOF_43_c02_VNM</t>
  </si>
  <si>
    <t xml:space="preserve">EN_WOF_45_c02_VNM</t>
  </si>
  <si>
    <t xml:space="preserve">EN_WOF_46_c02_VNM</t>
  </si>
  <si>
    <t xml:space="preserve">EN_WOF_47_c01_VNM</t>
  </si>
  <si>
    <t xml:space="preserve">EN_WOF_47_c02_VNM</t>
  </si>
  <si>
    <t xml:space="preserve">EN_WOF_49_c01_VNM</t>
  </si>
  <si>
    <t xml:space="preserve">EN_WOF_49_c02_VNM</t>
  </si>
  <si>
    <t xml:space="preserve">EN_WOF_53_c01_VNM</t>
  </si>
  <si>
    <t xml:space="preserve">EN_WOF_55_c01_VNM</t>
  </si>
  <si>
    <t xml:space="preserve">EN_WOF_30_c02_VUT</t>
  </si>
  <si>
    <t xml:space="preserve">EN_WOF_31_c02_VUT</t>
  </si>
  <si>
    <t xml:space="preserve">EN_WOF_32_c02_VUT</t>
  </si>
  <si>
    <t xml:space="preserve">EN_WOF_33_c02_VUT</t>
  </si>
  <si>
    <t xml:space="preserve">EN_WOF_34_c02_VUT</t>
  </si>
  <si>
    <t xml:space="preserve">EN_WOF_35_c02_VUT</t>
  </si>
  <si>
    <t xml:space="preserve">EN_WOF_36_c02_VUT</t>
  </si>
  <si>
    <t xml:space="preserve">EN_WOF_38_c02_VUT</t>
  </si>
  <si>
    <t xml:space="preserve">EN_WOF_30_c02_YEM</t>
  </si>
  <si>
    <t xml:space="preserve">EN_WOF_31_c02_YEM</t>
  </si>
  <si>
    <t xml:space="preserve">EN_WOF_32_c02_YEM</t>
  </si>
  <si>
    <t xml:space="preserve">EN_WOF_33_c02_YEM</t>
  </si>
  <si>
    <t xml:space="preserve">EN_WOF_34_c02_YEM</t>
  </si>
  <si>
    <t xml:space="preserve">EN_WOF_35_c02_YEM</t>
  </si>
  <si>
    <t xml:space="preserve">EN_WOF_36_c02_YEM</t>
  </si>
  <si>
    <t xml:space="preserve">EN_WOF_37_c02_YEM</t>
  </si>
  <si>
    <t xml:space="preserve">EN_WOF_38_c02_YEM</t>
  </si>
  <si>
    <t xml:space="preserve">EN_WOF_39_c02_YEM</t>
  </si>
  <si>
    <t xml:space="preserve">EN_WOF_40_c02_YEM</t>
  </si>
  <si>
    <t xml:space="preserve">EN_WOF_41_c02_YEM</t>
  </si>
  <si>
    <t xml:space="preserve">EN_WOF_42_c02_YEM</t>
  </si>
  <si>
    <t xml:space="preserve">EN_WOF_43_c02_YEM</t>
  </si>
  <si>
    <t xml:space="preserve">EN_WOF_46_c02_YEM</t>
  </si>
  <si>
    <t xml:space="preserve">EN_WOF_50_c02_YEM</t>
  </si>
  <si>
    <t xml:space="preserve">EN_WOF_52_c02_YEM</t>
  </si>
  <si>
    <t xml:space="preserve">EN_WOF_30_c02_ZAF</t>
  </si>
  <si>
    <t xml:space="preserve">EN_WOF_32_c02_ZAF</t>
  </si>
  <si>
    <t xml:space="preserve">EN_WOF_34_c02_ZAF</t>
  </si>
  <si>
    <t xml:space="preserve">EN_WOF_35_c02_ZAF</t>
  </si>
  <si>
    <t xml:space="preserve">EN_WOF_36_c02_ZAF</t>
  </si>
  <si>
    <t xml:space="preserve">EN_WOF_37_c02_ZAF</t>
  </si>
  <si>
    <t xml:space="preserve">EN_WOF_38_c02_ZAF</t>
  </si>
  <si>
    <t xml:space="preserve">EN_WOF_39_c02_ZAF</t>
  </si>
  <si>
    <t xml:space="preserve">EN_WOF_40_c02_ZAF</t>
  </si>
  <si>
    <t xml:space="preserve">EN_WOF_41_c02_ZAF</t>
  </si>
  <si>
    <t xml:space="preserve">EN_WOF_42_c02_ZAF</t>
  </si>
  <si>
    <t xml:space="preserve">EN_WOF_43_c02_ZAF</t>
  </si>
  <si>
    <t xml:space="preserve">EN_WOF_44_c02_ZAF</t>
  </si>
  <si>
    <t xml:space="preserve">EN_WOF_45_c02_ZAF</t>
  </si>
  <si>
    <t xml:space="preserve">EN_WOF_46_c02_ZAF</t>
  </si>
  <si>
    <t xml:space="preserve">EN_WOF_47_c02_ZAF</t>
  </si>
  <si>
    <t xml:space="preserve">EN_WOF_48_c02_ZAF</t>
  </si>
  <si>
    <t xml:space="preserve">EN_WOF_49_c02_ZAF</t>
  </si>
  <si>
    <t xml:space="preserve">EN_WOF_50_c02_ZAF</t>
  </si>
  <si>
    <t xml:space="preserve">EN_WOF_51_c02_ZAF</t>
  </si>
  <si>
    <t xml:space="preserve">~UC_T:UC_RHST</t>
  </si>
  <si>
    <t xml:space="preserve">UC_CAP</t>
  </si>
  <si>
    <t xml:space="preserve">UC_NUC_BND</t>
  </si>
  <si>
    <t xml:space="preserve">EN_NuclearAdv</t>
  </si>
  <si>
    <t xml:space="preserve">Mt</t>
  </si>
  <si>
    <t xml:space="preserve">[It has not been input into the model, should I?]</t>
  </si>
  <si>
    <t xml:space="preserve">~TFM_INS: curr=USD22</t>
  </si>
  <si>
    <t xml:space="preserve"> </t>
  </si>
  <si>
    <t xml:space="preserve">attribute</t>
  </si>
  <si>
    <t xml:space="preserve">year</t>
  </si>
  <si>
    <t xml:space="preserve">ieapg_africa</t>
  </si>
  <si>
    <t xml:space="preserve">ieapg_brazil</t>
  </si>
  <si>
    <t xml:space="preserve">ieapg_china</t>
  </si>
  <si>
    <t xml:space="preserve">ieapg_india</t>
  </si>
  <si>
    <t xml:space="preserve">ieapg_japan</t>
  </si>
  <si>
    <t xml:space="preserve">ieapg_russia</t>
  </si>
  <si>
    <t xml:space="preserve">ieapg_european_union</t>
  </si>
  <si>
    <t xml:space="preserve">ieapg_united_states</t>
  </si>
  <si>
    <t xml:space="preserve">ieapg_middle_east</t>
  </si>
  <si>
    <t xml:space="preserve">en_spv[_]*</t>
  </si>
  <si>
    <t xml:space="preserve">invcost</t>
  </si>
  <si>
    <t xml:space="preserve">en_won[_]*</t>
  </si>
  <si>
    <t xml:space="preserve">en_wof[_]*</t>
  </si>
  <si>
    <t xml:space="preserve">UC_GAS_BND</t>
  </si>
  <si>
    <t xml:space="preserve">EN_GasCC, EN_GasCCAdv, EN_GasCT, EN_GasCTAdv, EN_ZGasCCAdv</t>
  </si>
  <si>
    <t xml:space="preserve">EN_OilCCAdv</t>
  </si>
  <si>
    <t xml:space="preserve">EN_COAIGCC, EN_COAPUL, EN_ZCOAIGCC</t>
  </si>
  <si>
    <t xml:space="preserve">EJ</t>
  </si>
  <si>
    <t xml:space="preserve">SHARE/ %</t>
  </si>
  <si>
    <t xml:space="preserve">Transport</t>
  </si>
  <si>
    <t xml:space="preserve">Cset_Set</t>
  </si>
  <si>
    <t xml:space="preserve">UC_COMPRD</t>
  </si>
  <si>
    <t xml:space="preserve">UC_FLO</t>
  </si>
  <si>
    <t xml:space="preserve">Biofuels</t>
  </si>
  <si>
    <t xml:space="preserve">UCT_shareBGS_UP</t>
  </si>
  <si>
    <t xml:space="preserve">NRG</t>
  </si>
  <si>
    <t xml:space="preserve">TRAELC, TRADST, TRAGSL, TRAHFO, TRAJTK, TRANGA, TRALPG</t>
  </si>
  <si>
    <t xml:space="preserve">LO</t>
  </si>
  <si>
    <t xml:space="preserve">Trd*</t>
  </si>
  <si>
    <t xml:space="preserve">TRA*</t>
  </si>
  <si>
    <t xml:space="preserve">TRABGS, TRABDS</t>
  </si>
  <si>
    <t xml:space="preserve">Bio</t>
  </si>
  <si>
    <t xml:space="preserve">~UC_T:UC_RHSRT</t>
  </si>
  <si>
    <t xml:space="preserve">TRAELC, TRADST, TRAGSL, TRAHFO, TRAJTK, TRANGA, TRALPG, TRABGS, TRABDS</t>
  </si>
  <si>
    <t xml:space="preserve">TRANGA</t>
  </si>
  <si>
    <t xml:space="preserve">*5% at maximum by gas</t>
  </si>
  <si>
    <t xml:space="preserve">UCT_BGS_Total_UP</t>
  </si>
  <si>
    <t xml:space="preserve">UCT_GS_Total_UP</t>
  </si>
  <si>
    <t xml:space="preserve">~UC_Sets: R_E: allregions</t>
  </si>
  <si>
    <t xml:space="preserve">UCT_COMNET_ZERO1</t>
  </si>
  <si>
    <t xml:space="preserve">TRAELC</t>
  </si>
  <si>
    <t xml:space="preserve">FX</t>
  </si>
  <si>
    <t xml:space="preserve">UCT_COMNET_ZERO10</t>
  </si>
  <si>
    <t xml:space="preserve">TRDELC</t>
  </si>
  <si>
    <t xml:space="preserve">UCT_COMNET_ZERO2</t>
  </si>
  <si>
    <t xml:space="preserve">TRADST</t>
  </si>
  <si>
    <t xml:space="preserve">UCT_COMNET_ZERO3</t>
  </si>
  <si>
    <t xml:space="preserve">TRAGSL</t>
  </si>
  <si>
    <t xml:space="preserve">UCT_COMNET_ZERO4</t>
  </si>
  <si>
    <t xml:space="preserve">TRAHFO</t>
  </si>
  <si>
    <t xml:space="preserve">UCT_COMNET_ZERO5</t>
  </si>
  <si>
    <t xml:space="preserve">TRAJTK</t>
  </si>
  <si>
    <t xml:space="preserve">UCT_COMNET_ZERO6</t>
  </si>
  <si>
    <t xml:space="preserve">UCT_COMNET_ZERO7</t>
  </si>
  <si>
    <t xml:space="preserve">TRALPG</t>
  </si>
  <si>
    <t xml:space="preserve">UCT_COMNET_ZERO8</t>
  </si>
  <si>
    <t xml:space="preserve">TRANBGS</t>
  </si>
  <si>
    <t xml:space="preserve">UCT_COMNET_ZERO9</t>
  </si>
  <si>
    <t xml:space="preserve">TRANBDS</t>
  </si>
  <si>
    <t xml:space="preserve">~TFM_UPD: attribute=COM_PROJ</t>
  </si>
  <si>
    <t xml:space="preserve">CSET_CN</t>
  </si>
  <si>
    <t xml:space="preserve">~TFM_MIG</t>
  </si>
  <si>
    <t xml:space="preserve">TAD, TAI</t>
  </si>
  <si>
    <t xml:space="preserve">TWD,TWI</t>
  </si>
  <si>
    <t xml:space="preserve">pset_pn</t>
  </si>
  <si>
    <t xml:space="preserve">year2</t>
  </si>
  <si>
    <t xml:space="preserve">value</t>
  </si>
  <si>
    <t xml:space="preserve">*</t>
  </si>
  <si>
    <t xml:space="preserve">Share</t>
  </si>
  <si>
    <t xml:space="preserve">TA?_Generic</t>
  </si>
  <si>
    <t xml:space="preserve">TRABDS</t>
  </si>
  <si>
    <t xml:space="preserve">WEO2025</t>
  </si>
  <si>
    <t xml:space="preserve">Aviation (EJ)</t>
  </si>
  <si>
    <t xml:space="preserve">STEPS</t>
  </si>
  <si>
    <t xml:space="preserve">Shipping (EJ)</t>
  </si>
  <si>
    <t xml:space="preserve">Africa_North</t>
  </si>
  <si>
    <t xml:space="preserve">Africa_Other</t>
  </si>
  <si>
    <t xml:space="preserve">Australia</t>
  </si>
  <si>
    <t xml:space="preserve">Austria</t>
  </si>
  <si>
    <t xml:space="preserve">Baltics</t>
  </si>
  <si>
    <t xml:space="preserve">BeNeLux</t>
  </si>
  <si>
    <t xml:space="preserve">CroSloven</t>
  </si>
  <si>
    <t xml:space="preserve">CzechSlovak</t>
  </si>
  <si>
    <t xml:space="preserve">France</t>
  </si>
  <si>
    <t xml:space="preserve">Germany</t>
  </si>
  <si>
    <t xml:space="preserve">GreeceCyp</t>
  </si>
  <si>
    <t xml:space="preserve">HunRomBul</t>
  </si>
  <si>
    <t xml:space="preserve">Iceland</t>
  </si>
  <si>
    <t xml:space="preserve">Ireland</t>
  </si>
  <si>
    <t xml:space="preserve">ItalyMal</t>
  </si>
  <si>
    <t xml:space="preserve">LatAm</t>
  </si>
  <si>
    <t xml:space="preserve">MidEast</t>
  </si>
  <si>
    <t xml:space="preserve">NorthAm</t>
  </si>
  <si>
    <t xml:space="preserve">Norway</t>
  </si>
  <si>
    <t xml:space="preserve">Poland</t>
  </si>
  <si>
    <t xml:space="preserve">ROW</t>
  </si>
  <si>
    <t xml:space="preserve">SaudiArabia</t>
  </si>
  <si>
    <t xml:space="preserve">SouthAfrica</t>
  </si>
  <si>
    <t xml:space="preserve">SpainPor</t>
  </si>
  <si>
    <t xml:space="preserve">SweFinDen</t>
  </si>
  <si>
    <t xml:space="preserve">Switzerland</t>
  </si>
  <si>
    <t xml:space="preserve">Turkey</t>
  </si>
  <si>
    <t xml:space="preserve">UK</t>
  </si>
  <si>
    <t xml:space="preserve">Ukraine</t>
  </si>
  <si>
    <t xml:space="preserve">WestBalkans</t>
  </si>
  <si>
    <t xml:space="preserve">Region code</t>
  </si>
  <si>
    <t xml:space="preserve">2030 (kt/yr)</t>
  </si>
  <si>
    <t xml:space="preserve">2050 (kt/yr)</t>
  </si>
  <si>
    <t xml:space="preserve">AU_CO2_CAPTURE_BND</t>
  </si>
  <si>
    <t xml:space="preserve">CO2Captured*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</si>
</sst>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 #\ ##0&quot;     &quot;;\-#\ ##0&quot;     &quot;;&quot;-     &quot;"/>
    <numFmt numFmtId="166" formatCode="General"/>
    <numFmt numFmtId="167" formatCode="0.00_);[RED]\(0.00\)"/>
    <numFmt numFmtId="168" formatCode="0_ "/>
    <numFmt numFmtId="169" formatCode="0.0000"/>
    <numFmt numFmtId="170" formatCode="#,##0"/>
    <numFmt numFmtId="171" formatCode="0%"/>
  </numFmts>
  <fonts count="23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9C6500"/>
      <name val="Calibri"/>
      <family val="0"/>
      <charset val="134"/>
    </font>
    <font>
      <sz val="10"/>
      <name val="Arial"/>
      <family val="0"/>
      <charset val="134"/>
    </font>
    <font>
      <b val="true"/>
      <sz val="11"/>
      <color rgb="FFFF0000"/>
      <name val="Calibri"/>
      <family val="0"/>
      <charset val="134"/>
    </font>
    <font>
      <b val="true"/>
      <sz val="7"/>
      <color rgb="FF333333"/>
      <name val="Tahoma"/>
      <family val="0"/>
      <charset val="134"/>
    </font>
    <font>
      <b val="true"/>
      <sz val="10"/>
      <color rgb="FF0000FF"/>
      <name val="Arial"/>
      <family val="0"/>
      <charset val="134"/>
    </font>
    <font>
      <b val="true"/>
      <sz val="9"/>
      <color theme="1"/>
      <name val="Aptos Narrow"/>
      <family val="0"/>
      <charset val="134"/>
    </font>
    <font>
      <b val="true"/>
      <i val="true"/>
      <sz val="9"/>
      <color theme="1"/>
      <name val="Aptos Narrow"/>
      <family val="0"/>
      <charset val="134"/>
    </font>
    <font>
      <i val="true"/>
      <sz val="11"/>
      <color theme="1"/>
      <name val="Calibri"/>
      <family val="0"/>
      <charset val="134"/>
    </font>
    <font>
      <i val="true"/>
      <u val="single"/>
      <sz val="11"/>
      <color theme="1"/>
      <name val="Calibri"/>
      <family val="0"/>
      <charset val="134"/>
    </font>
    <font>
      <b val="true"/>
      <sz val="10"/>
      <name val="Arial"/>
      <family val="0"/>
      <charset val="134"/>
    </font>
    <font>
      <b val="true"/>
      <sz val="11"/>
      <color rgb="FF9C6500"/>
      <name val="Calibri"/>
      <family val="0"/>
      <charset val="134"/>
    </font>
    <font>
      <sz val="10"/>
      <name val="Arial"/>
      <family val="2"/>
    </font>
    <font>
      <sz val="10.2"/>
      <color rgb="FF212529"/>
      <name val="Segoe UI"/>
      <family val="0"/>
      <charset val="134"/>
    </font>
    <font>
      <b val="true"/>
      <sz val="13"/>
      <color theme="3"/>
      <name val="Calibri"/>
      <family val="0"/>
      <charset val="134"/>
    </font>
    <font>
      <b val="true"/>
      <sz val="11"/>
      <color theme="3"/>
      <name val="Calibri"/>
      <family val="0"/>
      <charset val="134"/>
    </font>
    <font>
      <sz val="11"/>
      <color rgb="FF000000"/>
      <name val="Calibri"/>
      <family val="0"/>
      <charset val="134"/>
    </font>
    <font>
      <sz val="8"/>
      <color rgb="FF3974D2"/>
      <name val="Segoe UI"/>
      <family val="0"/>
      <charset val="134"/>
    </font>
    <font>
      <sz val="8"/>
      <color rgb="FF212529"/>
      <name val="Segoe UI"/>
      <family val="0"/>
      <charset val="134"/>
    </font>
    <font>
      <b val="true"/>
      <sz val="11"/>
      <color theme="1"/>
      <name val="Calibri"/>
      <family val="0"/>
      <charset val="134"/>
    </font>
  </fonts>
  <fills count="17">
    <fill>
      <patternFill patternType="none"/>
    </fill>
    <fill>
      <patternFill patternType="gray125"/>
    </fill>
    <fill>
      <patternFill patternType="solid">
        <fgColor rgb="FFFFEB9C"/>
        <bgColor rgb="FFFFCC99"/>
      </patternFill>
    </fill>
    <fill>
      <patternFill patternType="solid">
        <fgColor theme="9"/>
        <bgColor rgb="FF8497B0"/>
      </patternFill>
    </fill>
    <fill>
      <patternFill patternType="solid">
        <fgColor theme="0" tint="-0.35"/>
        <bgColor rgb="FFA5A5A5"/>
      </patternFill>
    </fill>
    <fill>
      <patternFill patternType="solid">
        <fgColor theme="7"/>
        <bgColor rgb="FFFF9900"/>
      </patternFill>
    </fill>
    <fill>
      <patternFill patternType="solid">
        <fgColor theme="3" tint="0.3999"/>
        <bgColor rgb="FFA5A5A5"/>
      </patternFill>
    </fill>
    <fill>
      <patternFill patternType="solid">
        <fgColor theme="9" tint="0.7999"/>
        <bgColor rgb="FFDEEBF7"/>
      </patternFill>
    </fill>
    <fill>
      <patternFill patternType="solid">
        <fgColor theme="6"/>
        <bgColor rgb="FFA6A6A6"/>
      </patternFill>
    </fill>
    <fill>
      <patternFill patternType="solid">
        <fgColor theme="0" tint="-0.25"/>
        <bgColor rgb="FFADCDEA"/>
      </patternFill>
    </fill>
    <fill>
      <patternFill patternType="solid">
        <fgColor theme="4"/>
        <bgColor rgb="FF8497B0"/>
      </patternFill>
    </fill>
    <fill>
      <patternFill patternType="solid">
        <fgColor theme="4" tint="0.7999"/>
        <bgColor rgb="FFE2F0D9"/>
      </patternFill>
    </fill>
    <fill>
      <patternFill patternType="solid">
        <fgColor rgb="FFFF0000"/>
        <bgColor rgb="FF9933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5F5F5"/>
      </patternFill>
    </fill>
    <fill>
      <patternFill patternType="solid">
        <fgColor theme="0" tint="-0.5"/>
        <bgColor rgb="FF8497B0"/>
      </patternFill>
    </fill>
    <fill>
      <patternFill patternType="solid">
        <fgColor theme="3" tint="0.7999"/>
        <bgColor rgb="FFDEEBF7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theme="4" tint="0.4999"/>
      </bottom>
      <diagonal/>
    </border>
    <border diagonalUp="false" diagonalDown="false">
      <left/>
      <right/>
      <top/>
      <bottom style="medium">
        <color theme="4" tint="0.3999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>
        <color rgb="FF2C95AB"/>
      </top>
      <bottom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/>
      <top style="thin"/>
      <bottom/>
      <diagonal/>
    </border>
    <border diagonalUp="false" diagonalDown="false">
      <left style="medium">
        <color rgb="FFF5F5F5"/>
      </left>
      <right style="medium">
        <color rgb="FFF5F5F5"/>
      </right>
      <top style="medium">
        <color rgb="FFF5F5F5"/>
      </top>
      <bottom style="medium">
        <color rgb="FFF5F5F5"/>
      </bottom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0" xfId="21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0" xfId="21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0" xfId="21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4" borderId="4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6" borderId="0" xfId="21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7" borderId="0" xfId="21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9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6" borderId="4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9" borderId="0" xfId="21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9" borderId="4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6" borderId="0" xfId="21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0" xfId="21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6" xfId="22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7" borderId="6" xfId="22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0" fillId="7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6" xfId="22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0" fillId="3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11" borderId="2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9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14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1" fillId="14" borderId="7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16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3" fillId="1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1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eutral 2" xfId="20"/>
    <cellStyle name="Normal 2" xfId="21"/>
    <cellStyle name="Normal 4" xfId="22"/>
    <cellStyle name="Excel Built-in Heading 2" xfId="23"/>
    <cellStyle name="Excel Built-in Heading 3" xfId="24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C6500"/>
      <rgbColor rgb="FF800080"/>
      <rgbColor rgb="FF008080"/>
      <rgbColor rgb="FFBFBFBF"/>
      <rgbColor rgb="FF808080"/>
      <rgbColor rgb="FFA5A5A5"/>
      <rgbColor rgb="FF993366"/>
      <rgbColor rgb="FFF5F5F5"/>
      <rgbColor rgb="FFDEEBF7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ADCDEA"/>
      <rgbColor rgb="FFE2F0D9"/>
      <rgbColor rgb="FFFFEB9C"/>
      <rgbColor rgb="FF9DC3E6"/>
      <rgbColor rgb="FFFF99CC"/>
      <rgbColor rgb="FFA6A6A6"/>
      <rgbColor rgb="FFFFCC99"/>
      <rgbColor rgb="FF3974D2"/>
      <rgbColor rgb="FF5B9BD5"/>
      <rgbColor rgb="FF70AD47"/>
      <rgbColor rgb="FFFFC000"/>
      <rgbColor rgb="FFFF9900"/>
      <rgbColor rgb="FFFF6600"/>
      <rgbColor rgb="FF44546A"/>
      <rgbColor rgb="FF8497B0"/>
      <rgbColor rgb="FF003366"/>
      <rgbColor rgb="FF2C95AB"/>
      <rgbColor rgb="FF003300"/>
      <rgbColor rgb="FF212529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4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5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6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BFBF"/>
    <pageSetUpPr fitToPage="false"/>
  </sheetPr>
  <dimension ref="B1:CR91"/>
  <sheetViews>
    <sheetView showFormulas="false" showGridLines="true" showRowColHeaders="true" showZeros="true" rightToLeft="false" tabSelected="false" showOutlineSymbols="true" defaultGridColor="true" view="normal" topLeftCell="A1" colorId="64" zoomScale="46" zoomScaleNormal="46" zoomScalePageLayoutView="100" workbookViewId="0">
      <selection pane="topLeft" activeCell="AG6" activeCellId="0" sqref="AG6"/>
    </sheetView>
  </sheetViews>
  <sheetFormatPr defaultColWidth="9.00390625" defaultRowHeight="14.25" zeroHeight="false" outlineLevelRow="0" outlineLevelCol="0"/>
  <cols>
    <col collapsed="false" customWidth="true" hidden="false" outlineLevel="0" max="2" min="2" style="0" width="19.6"/>
    <col collapsed="false" customWidth="true" hidden="false" outlineLevel="0" max="6" min="3" style="0" width="8.73"/>
    <col collapsed="false" customWidth="true" hidden="false" outlineLevel="0" max="7" min="7" style="0" width="12.06"/>
    <col collapsed="false" customWidth="true" hidden="false" outlineLevel="0" max="10" min="8" style="0" width="8.73"/>
    <col collapsed="false" customWidth="true" hidden="false" outlineLevel="0" max="11" min="11" style="0" width="11.53"/>
    <col collapsed="false" customWidth="true" hidden="false" outlineLevel="0" max="18" min="12" style="0" width="14"/>
    <col collapsed="false" customWidth="true" hidden="false" outlineLevel="0" max="19" min="19" style="0" width="12.8"/>
    <col collapsed="false" customWidth="true" hidden="false" outlineLevel="0" max="20" min="20" style="0" width="14"/>
    <col collapsed="false" customWidth="true" hidden="false" outlineLevel="0" max="22" min="21" style="0" width="20.53"/>
    <col collapsed="false" customWidth="true" hidden="false" outlineLevel="0" max="24" min="23" style="0" width="19.26"/>
    <col collapsed="false" customWidth="true" hidden="false" outlineLevel="0" max="25" min="25" style="0" width="12.8"/>
    <col collapsed="false" customWidth="true" hidden="false" outlineLevel="0" max="27" min="26" style="0" width="9.26"/>
    <col collapsed="false" customWidth="true" hidden="false" outlineLevel="0" max="28" min="28" style="0" width="8.73"/>
    <col collapsed="false" customWidth="true" hidden="false" outlineLevel="0" max="29" min="29" style="0" width="17.06"/>
    <col collapsed="false" customWidth="true" hidden="false" outlineLevel="0" max="37" min="30" style="0" width="8.73"/>
    <col collapsed="false" customWidth="true" hidden="false" outlineLevel="0" max="38" min="38" style="0" width="12.73"/>
    <col collapsed="false" customWidth="true" hidden="false" outlineLevel="0" max="42" min="39" style="0" width="12.8"/>
    <col collapsed="false" customWidth="true" hidden="false" outlineLevel="0" max="43" min="43" style="0" width="8.73"/>
    <col collapsed="false" customWidth="true" hidden="false" outlineLevel="0" max="45" min="44" style="0" width="14"/>
    <col collapsed="false" customWidth="true" hidden="false" outlineLevel="0" max="46" min="46" style="0" width="12.8"/>
    <col collapsed="false" customWidth="true" hidden="false" outlineLevel="0" max="47" min="47" style="0" width="14"/>
    <col collapsed="false" customWidth="true" hidden="false" outlineLevel="0" max="49" min="48" style="0" width="20.53"/>
    <col collapsed="false" customWidth="true" hidden="false" outlineLevel="0" max="51" min="50" style="0" width="19.26"/>
    <col collapsed="false" customWidth="true" hidden="false" outlineLevel="0" max="52" min="52" style="0" width="9.26"/>
    <col collapsed="false" customWidth="true" hidden="false" outlineLevel="0" max="59" min="53" style="0" width="8.73"/>
    <col collapsed="false" customWidth="true" hidden="false" outlineLevel="0" max="61" min="61" style="0" width="17.06"/>
    <col collapsed="false" customWidth="true" hidden="false" outlineLevel="0" max="69" min="62" style="0" width="8.73"/>
    <col collapsed="false" customWidth="true" hidden="false" outlineLevel="0" max="70" min="70" style="0" width="12.73"/>
    <col collapsed="false" customWidth="true" hidden="false" outlineLevel="0" max="74" min="71" style="0" width="12.8"/>
    <col collapsed="false" customWidth="true" hidden="false" outlineLevel="0" max="75" min="75" style="0" width="8.73"/>
    <col collapsed="false" customWidth="true" hidden="false" outlineLevel="0" max="77" min="76" style="0" width="14"/>
    <col collapsed="false" customWidth="true" hidden="false" outlineLevel="0" max="78" min="78" style="0" width="12.8"/>
    <col collapsed="false" customWidth="true" hidden="false" outlineLevel="0" max="79" min="79" style="0" width="14"/>
    <col collapsed="false" customWidth="true" hidden="false" outlineLevel="0" max="81" min="80" style="0" width="20.53"/>
    <col collapsed="false" customWidth="true" hidden="false" outlineLevel="0" max="83" min="82" style="0" width="19.26"/>
    <col collapsed="false" customWidth="true" hidden="false" outlineLevel="0" max="84" min="84" style="0" width="9.26"/>
    <col collapsed="false" customWidth="false" hidden="false" outlineLevel="0" max="89" min="89" style="1" width="9"/>
    <col collapsed="false" customWidth="true" hidden="false" outlineLevel="0" max="90" min="90" style="1" width="9.73"/>
    <col collapsed="false" customWidth="false" hidden="false" outlineLevel="0" max="91" min="91" style="1" width="9"/>
    <col collapsed="false" customWidth="true" hidden="false" outlineLevel="0" max="92" min="92" style="1" width="9.73"/>
    <col collapsed="false" customWidth="false" hidden="false" outlineLevel="0" max="93" min="93" style="1" width="9"/>
    <col collapsed="false" customWidth="true" hidden="false" outlineLevel="0" max="94" min="94" style="1" width="9.73"/>
  </cols>
  <sheetData>
    <row r="1" customFormat="false" ht="14.25" hidden="false" customHeight="false" outlineLevel="0" collapsed="false">
      <c r="K1" s="2" t="s">
        <v>0</v>
      </c>
    </row>
    <row r="4" s="3" customFormat="true" ht="14.25" hidden="false" customHeight="false" outlineLevel="0" collapsed="false">
      <c r="B4" s="4" t="s">
        <v>1</v>
      </c>
      <c r="CK4" s="1"/>
      <c r="CL4" s="1"/>
      <c r="CM4" s="1"/>
      <c r="CN4" s="1"/>
      <c r="CO4" s="1"/>
      <c r="CP4" s="1"/>
    </row>
    <row r="5" s="3" customFormat="true" ht="14.25" hidden="false" customHeight="false" outlineLevel="0" collapsed="false">
      <c r="B5" s="3" t="s">
        <v>2</v>
      </c>
      <c r="CK5" s="1"/>
      <c r="CL5" s="1"/>
      <c r="CM5" s="1"/>
      <c r="CN5" s="1"/>
      <c r="CO5" s="1"/>
      <c r="CP5" s="1"/>
    </row>
    <row r="6" s="3" customFormat="true" ht="14.25" hidden="false" customHeight="false" outlineLevel="0" collapsed="false">
      <c r="AC6" s="5"/>
      <c r="BI6" s="5"/>
      <c r="CK6" s="1"/>
      <c r="CL6" s="1"/>
      <c r="CM6" s="1"/>
      <c r="CN6" s="1"/>
      <c r="CO6" s="1"/>
      <c r="CP6" s="1"/>
    </row>
    <row r="7" s="3" customFormat="true" ht="14.25" hidden="false" customHeight="false" outlineLevel="0" collapsed="false">
      <c r="J7" s="3" t="s">
        <v>3</v>
      </c>
      <c r="AK7" s="3" t="s">
        <v>3</v>
      </c>
      <c r="BQ7" s="3" t="s">
        <v>3</v>
      </c>
      <c r="CK7" s="6" t="s">
        <v>4</v>
      </c>
      <c r="CL7" s="6"/>
      <c r="CM7" s="6"/>
      <c r="CN7" s="6"/>
      <c r="CO7" s="6"/>
      <c r="CP7" s="6"/>
      <c r="CQ7" s="1"/>
      <c r="CR7" s="1"/>
    </row>
    <row r="10" customFormat="false" ht="14.25" hidden="false" customHeight="false" outlineLevel="0" collapsed="false">
      <c r="B10" s="0" t="s">
        <v>5</v>
      </c>
      <c r="C10" s="0" t="s">
        <v>6</v>
      </c>
      <c r="D10" s="0" t="s">
        <v>7</v>
      </c>
      <c r="E10" s="0" t="s">
        <v>8</v>
      </c>
      <c r="F10" s="0" t="s">
        <v>9</v>
      </c>
      <c r="G10" s="0" t="s">
        <v>10</v>
      </c>
      <c r="H10" s="0" t="s">
        <v>11</v>
      </c>
      <c r="I10" s="0" t="s">
        <v>12</v>
      </c>
      <c r="J10" s="0" t="s">
        <v>13</v>
      </c>
      <c r="K10" s="0" t="s">
        <v>14</v>
      </c>
      <c r="L10" s="0" t="s">
        <v>15</v>
      </c>
      <c r="U10" s="0" t="s">
        <v>16</v>
      </c>
      <c r="W10" s="0" t="s">
        <v>17</v>
      </c>
      <c r="Y10" s="0" t="s">
        <v>18</v>
      </c>
      <c r="AB10" s="7"/>
      <c r="AC10" s="0" t="s">
        <v>5</v>
      </c>
      <c r="AD10" s="0" t="s">
        <v>6</v>
      </c>
      <c r="AE10" s="0" t="s">
        <v>7</v>
      </c>
      <c r="AF10" s="0" t="s">
        <v>8</v>
      </c>
      <c r="AG10" s="0" t="s">
        <v>9</v>
      </c>
      <c r="AH10" s="0" t="s">
        <v>10</v>
      </c>
      <c r="AI10" s="0" t="s">
        <v>11</v>
      </c>
      <c r="AJ10" s="0" t="s">
        <v>12</v>
      </c>
      <c r="AK10" s="0" t="s">
        <v>13</v>
      </c>
      <c r="AL10" s="0" t="s">
        <v>14</v>
      </c>
      <c r="AM10" s="0" t="s">
        <v>15</v>
      </c>
      <c r="AV10" s="0" t="s">
        <v>16</v>
      </c>
      <c r="AX10" s="0" t="s">
        <v>17</v>
      </c>
      <c r="AZ10" s="0" t="s">
        <v>18</v>
      </c>
      <c r="BI10" s="0" t="s">
        <v>5</v>
      </c>
      <c r="BJ10" s="0" t="s">
        <v>6</v>
      </c>
      <c r="BK10" s="0" t="s">
        <v>7</v>
      </c>
      <c r="BL10" s="0" t="s">
        <v>8</v>
      </c>
      <c r="BM10" s="0" t="s">
        <v>9</v>
      </c>
      <c r="BN10" s="0" t="s">
        <v>10</v>
      </c>
      <c r="BO10" s="0" t="s">
        <v>11</v>
      </c>
      <c r="BP10" s="0" t="s">
        <v>12</v>
      </c>
      <c r="BQ10" s="0" t="s">
        <v>13</v>
      </c>
      <c r="BR10" s="0" t="s">
        <v>14</v>
      </c>
      <c r="BS10" s="0" t="s">
        <v>15</v>
      </c>
      <c r="CB10" s="0" t="s">
        <v>16</v>
      </c>
      <c r="CD10" s="0" t="s">
        <v>17</v>
      </c>
      <c r="CF10" s="0" t="s">
        <v>18</v>
      </c>
    </row>
    <row r="11" customFormat="false" ht="14.25" hidden="false" customHeight="false" outlineLevel="0" collapsed="false">
      <c r="B11" s="0" t="s">
        <v>19</v>
      </c>
      <c r="G11" s="0" t="s">
        <v>20</v>
      </c>
      <c r="I11" s="0" t="n">
        <v>2020</v>
      </c>
      <c r="J11" s="0" t="s">
        <v>21</v>
      </c>
      <c r="K11" s="0" t="n">
        <v>1</v>
      </c>
      <c r="L11" s="8" t="n">
        <f aca="false">S11</f>
        <v>8104</v>
      </c>
      <c r="Q11" s="9" t="n">
        <f aca="false">T15</f>
        <v>8104</v>
      </c>
      <c r="R11" s="10" t="n">
        <f aca="false">V15</f>
        <v>8104</v>
      </c>
      <c r="S11" s="10" t="n">
        <f aca="false">X15</f>
        <v>8104</v>
      </c>
      <c r="Y11" s="11" t="n">
        <f aca="false">Y15</f>
        <v>15587.85</v>
      </c>
      <c r="Z11" s="12"/>
      <c r="AA11" s="12"/>
      <c r="AB11" s="7"/>
      <c r="AC11" s="0" t="s">
        <v>22</v>
      </c>
      <c r="AH11" s="0" t="s">
        <v>23</v>
      </c>
      <c r="AJ11" s="0" t="n">
        <v>2020</v>
      </c>
      <c r="AK11" s="0" t="s">
        <v>21</v>
      </c>
      <c r="AL11" s="0" t="n">
        <v>1</v>
      </c>
      <c r="AM11" s="8" t="n">
        <f aca="false">AT11</f>
        <v>8304</v>
      </c>
      <c r="AR11" s="9" t="n">
        <f aca="false">AU15</f>
        <v>8304</v>
      </c>
      <c r="AS11" s="10" t="n">
        <f aca="false">AW15</f>
        <v>8304</v>
      </c>
      <c r="AT11" s="10" t="n">
        <f aca="false">AY15</f>
        <v>8304</v>
      </c>
      <c r="BI11" s="0" t="s">
        <v>24</v>
      </c>
      <c r="BN11" s="0" t="s">
        <v>23</v>
      </c>
      <c r="BP11" s="0" t="n">
        <v>2020</v>
      </c>
      <c r="BQ11" s="0" t="s">
        <v>21</v>
      </c>
      <c r="BR11" s="0" t="n">
        <v>1</v>
      </c>
      <c r="BS11" s="8" t="n">
        <f aca="false">BZ11</f>
        <v>0</v>
      </c>
      <c r="BX11" s="9" t="n">
        <f aca="false">CA15</f>
        <v>0</v>
      </c>
      <c r="BY11" s="10" t="n">
        <f aca="false">CC15</f>
        <v>0</v>
      </c>
      <c r="BZ11" s="10" t="n">
        <f aca="false">CE15</f>
        <v>0</v>
      </c>
    </row>
    <row r="12" customFormat="false" ht="14.25" hidden="false" customHeight="false" outlineLevel="0" collapsed="false">
      <c r="G12" s="0" t="str">
        <f aca="false">G11</f>
        <v>NetCO2_ELC</v>
      </c>
      <c r="I12" s="0" t="n">
        <v>2021</v>
      </c>
      <c r="J12" s="0" t="s">
        <v>21</v>
      </c>
      <c r="K12" s="0" t="n">
        <v>1</v>
      </c>
      <c r="L12" s="8" t="n">
        <f aca="false">S12</f>
        <v>8104</v>
      </c>
      <c r="Q12" s="9" t="n">
        <f aca="false">Q11</f>
        <v>8104</v>
      </c>
      <c r="R12" s="10" t="n">
        <f aca="false">R11</f>
        <v>8104</v>
      </c>
      <c r="S12" s="10" t="n">
        <f aca="false">S11</f>
        <v>8104</v>
      </c>
      <c r="Y12" s="11" t="n">
        <f aca="false">Y11</f>
        <v>15587.85</v>
      </c>
      <c r="AH12" s="0" t="str">
        <f aca="false">AH11</f>
        <v>NetCO2_TRA</v>
      </c>
      <c r="AJ12" s="0" t="n">
        <v>2021</v>
      </c>
      <c r="AK12" s="0" t="s">
        <v>21</v>
      </c>
      <c r="AL12" s="0" t="n">
        <v>1</v>
      </c>
      <c r="AM12" s="8" t="n">
        <f aca="false">AT12</f>
        <v>8304</v>
      </c>
      <c r="AR12" s="9" t="n">
        <f aca="false">AR11</f>
        <v>8304</v>
      </c>
      <c r="AS12" s="10" t="n">
        <f aca="false">AS11</f>
        <v>8304</v>
      </c>
      <c r="AT12" s="10" t="n">
        <f aca="false">AT11</f>
        <v>8304</v>
      </c>
      <c r="BN12" s="0" t="str">
        <f aca="false">BN11</f>
        <v>NetCO2_TRA</v>
      </c>
      <c r="BP12" s="0" t="n">
        <v>2021</v>
      </c>
      <c r="BQ12" s="0" t="s">
        <v>21</v>
      </c>
      <c r="BR12" s="0" t="n">
        <v>1</v>
      </c>
      <c r="BS12" s="8" t="n">
        <f aca="false">BZ12</f>
        <v>0</v>
      </c>
      <c r="BX12" s="9" t="n">
        <f aca="false">BX11</f>
        <v>0</v>
      </c>
      <c r="BY12" s="10" t="n">
        <f aca="false">BY11</f>
        <v>0</v>
      </c>
      <c r="BZ12" s="10" t="n">
        <f aca="false">BZ11</f>
        <v>0</v>
      </c>
      <c r="CL12" s="1" t="s">
        <v>25</v>
      </c>
      <c r="CN12" s="1" t="s">
        <v>26</v>
      </c>
      <c r="CP12" s="1" t="s">
        <v>27</v>
      </c>
    </row>
    <row r="13" customFormat="false" ht="14.25" hidden="false" customHeight="false" outlineLevel="0" collapsed="false">
      <c r="G13" s="0" t="str">
        <f aca="false">G12</f>
        <v>NetCO2_ELC</v>
      </c>
      <c r="I13" s="0" t="n">
        <v>2022</v>
      </c>
      <c r="J13" s="0" t="s">
        <v>21</v>
      </c>
      <c r="K13" s="0" t="n">
        <v>1</v>
      </c>
      <c r="L13" s="8" t="n">
        <f aca="false">S13</f>
        <v>8104</v>
      </c>
      <c r="Q13" s="9" t="n">
        <f aca="false">Q12-Q11+Q12</f>
        <v>8104</v>
      </c>
      <c r="R13" s="9" t="n">
        <f aca="false">R12-R11+R12</f>
        <v>8104</v>
      </c>
      <c r="S13" s="9" t="n">
        <f aca="false">S12-S11+S12</f>
        <v>8104</v>
      </c>
      <c r="Y13" s="11" t="n">
        <f aca="false">Y12</f>
        <v>15587.85</v>
      </c>
      <c r="AH13" s="0" t="str">
        <f aca="false">AH12</f>
        <v>NetCO2_TRA</v>
      </c>
      <c r="AJ13" s="0" t="n">
        <v>2022</v>
      </c>
      <c r="AK13" s="0" t="s">
        <v>21</v>
      </c>
      <c r="AL13" s="0" t="n">
        <v>1</v>
      </c>
      <c r="AM13" s="8" t="n">
        <f aca="false">AT13</f>
        <v>8304</v>
      </c>
      <c r="AR13" s="9" t="n">
        <f aca="false">AR12-AR11+AR12</f>
        <v>8304</v>
      </c>
      <c r="AS13" s="9" t="n">
        <f aca="false">AS12-AS11+AS12</f>
        <v>8304</v>
      </c>
      <c r="AT13" s="9" t="n">
        <f aca="false">AT12-AT11+AT12</f>
        <v>8304</v>
      </c>
      <c r="BN13" s="0" t="str">
        <f aca="false">BN12</f>
        <v>NetCO2_TRA</v>
      </c>
      <c r="BP13" s="0" t="n">
        <v>2022</v>
      </c>
      <c r="BQ13" s="0" t="s">
        <v>21</v>
      </c>
      <c r="BR13" s="0" t="n">
        <v>1</v>
      </c>
      <c r="BS13" s="8" t="n">
        <f aca="false">BZ13</f>
        <v>0</v>
      </c>
      <c r="BX13" s="9" t="n">
        <f aca="false">BX12-BX11+BX12</f>
        <v>0</v>
      </c>
      <c r="BY13" s="9" t="n">
        <f aca="false">BY12-BY11+BY12</f>
        <v>0</v>
      </c>
      <c r="BZ13" s="9" t="n">
        <f aca="false">BZ12-BZ11+BZ12</f>
        <v>0</v>
      </c>
    </row>
    <row r="14" customFormat="false" ht="14.25" hidden="false" customHeight="false" outlineLevel="0" collapsed="false">
      <c r="G14" s="0" t="str">
        <f aca="false">G13</f>
        <v>NetCO2_ELC</v>
      </c>
      <c r="I14" s="0" t="n">
        <v>2023</v>
      </c>
      <c r="J14" s="0" t="s">
        <v>21</v>
      </c>
      <c r="K14" s="0" t="n">
        <v>1</v>
      </c>
      <c r="L14" s="8" t="n">
        <f aca="false">S14</f>
        <v>8104</v>
      </c>
      <c r="Q14" s="9" t="n">
        <f aca="false">Q13-Q12+Q13</f>
        <v>8104</v>
      </c>
      <c r="R14" s="9" t="n">
        <f aca="false">R13-R12+R13</f>
        <v>8104</v>
      </c>
      <c r="S14" s="9" t="n">
        <f aca="false">S13-S12+S13</f>
        <v>8104</v>
      </c>
      <c r="Y14" s="11" t="n">
        <f aca="false">Y13</f>
        <v>15587.85</v>
      </c>
      <c r="AB14" s="7"/>
      <c r="AH14" s="0" t="str">
        <f aca="false">AH13</f>
        <v>NetCO2_TRA</v>
      </c>
      <c r="AJ14" s="0" t="n">
        <v>2023</v>
      </c>
      <c r="AK14" s="0" t="s">
        <v>21</v>
      </c>
      <c r="AL14" s="0" t="n">
        <v>1</v>
      </c>
      <c r="AM14" s="8" t="n">
        <f aca="false">AT14</f>
        <v>8304</v>
      </c>
      <c r="AR14" s="9" t="n">
        <f aca="false">AR13-AR12+AR13</f>
        <v>8304</v>
      </c>
      <c r="AS14" s="9" t="n">
        <f aca="false">AS13-AS12+AS13</f>
        <v>8304</v>
      </c>
      <c r="AT14" s="9" t="n">
        <f aca="false">AT13-AT12+AT13</f>
        <v>8304</v>
      </c>
      <c r="BN14" s="0" t="str">
        <f aca="false">BN13</f>
        <v>NetCO2_TRA</v>
      </c>
      <c r="BP14" s="0" t="n">
        <v>2023</v>
      </c>
      <c r="BQ14" s="0" t="s">
        <v>21</v>
      </c>
      <c r="BR14" s="0" t="n">
        <v>1</v>
      </c>
      <c r="BS14" s="8" t="n">
        <f aca="false">BZ14</f>
        <v>0</v>
      </c>
      <c r="BX14" s="9" t="n">
        <f aca="false">BX13-BX12+BX13</f>
        <v>0</v>
      </c>
      <c r="BY14" s="9" t="n">
        <f aca="false">BY13-BY12+BY13</f>
        <v>0</v>
      </c>
      <c r="BZ14" s="9" t="n">
        <f aca="false">BZ13-BZ12+BZ13</f>
        <v>0</v>
      </c>
      <c r="CK14" s="1" t="n">
        <v>2020</v>
      </c>
      <c r="CL14" s="13" t="n">
        <f aca="false">CL15</f>
        <v>33003.17</v>
      </c>
      <c r="CM14" s="13"/>
      <c r="CN14" s="13" t="n">
        <f aca="false">CN15</f>
        <v>33003.17</v>
      </c>
      <c r="CO14" s="13"/>
      <c r="CP14" s="13" t="n">
        <f aca="false">CP15</f>
        <v>33003.17</v>
      </c>
    </row>
    <row r="15" s="3" customFormat="true" ht="14.25" hidden="false" customHeight="false" outlineLevel="0" collapsed="false">
      <c r="G15" s="3" t="str">
        <f aca="false">G14</f>
        <v>NetCO2_ELC</v>
      </c>
      <c r="I15" s="3" t="n">
        <v>2024</v>
      </c>
      <c r="J15" s="3" t="s">
        <v>21</v>
      </c>
      <c r="K15" s="3" t="n">
        <v>1</v>
      </c>
      <c r="L15" s="14" t="n">
        <f aca="false">S15</f>
        <v>8104</v>
      </c>
      <c r="Q15" s="15" t="n">
        <v>8104</v>
      </c>
      <c r="R15" s="15" t="n">
        <v>8104</v>
      </c>
      <c r="S15" s="15" t="n">
        <v>8104</v>
      </c>
      <c r="T15" s="3" t="n">
        <v>8104</v>
      </c>
      <c r="U15" s="16" t="n">
        <v>15587.85</v>
      </c>
      <c r="V15" s="16" t="n">
        <v>8104</v>
      </c>
      <c r="W15" s="17" t="n">
        <v>15587.85</v>
      </c>
      <c r="X15" s="16" t="n">
        <v>8104</v>
      </c>
      <c r="Y15" s="16" t="n">
        <v>15587.85</v>
      </c>
      <c r="AH15" s="3" t="str">
        <f aca="false">AH14</f>
        <v>NetCO2_TRA</v>
      </c>
      <c r="AJ15" s="3" t="n">
        <v>2024</v>
      </c>
      <c r="AK15" s="3" t="s">
        <v>21</v>
      </c>
      <c r="AL15" s="3" t="n">
        <v>1</v>
      </c>
      <c r="AM15" s="8" t="n">
        <f aca="false">AT15</f>
        <v>8304</v>
      </c>
      <c r="AR15" s="15" t="n">
        <f aca="false">AU15</f>
        <v>8304</v>
      </c>
      <c r="AS15" s="18" t="n">
        <f aca="false">AW15</f>
        <v>8304</v>
      </c>
      <c r="AT15" s="18" t="n">
        <f aca="false">AY15</f>
        <v>8304</v>
      </c>
      <c r="AU15" s="3" t="n">
        <v>8304</v>
      </c>
      <c r="AV15" s="19" t="n">
        <v>8358.32</v>
      </c>
      <c r="AW15" s="12" t="n">
        <f aca="false">AU15</f>
        <v>8304</v>
      </c>
      <c r="AX15" s="19" t="n">
        <v>8358.32</v>
      </c>
      <c r="AY15" s="12" t="n">
        <f aca="false">AW15</f>
        <v>8304</v>
      </c>
      <c r="AZ15" s="19" t="n">
        <v>8358.32</v>
      </c>
      <c r="BN15" s="3" t="str">
        <f aca="false">BN14</f>
        <v>NetCO2_TRA</v>
      </c>
      <c r="BP15" s="3" t="n">
        <v>2024</v>
      </c>
      <c r="BQ15" s="3" t="s">
        <v>21</v>
      </c>
      <c r="BR15" s="3" t="n">
        <v>1</v>
      </c>
      <c r="BS15" s="8" t="n">
        <f aca="false">BZ15</f>
        <v>0</v>
      </c>
      <c r="BX15" s="15" t="n">
        <f aca="false">CA15</f>
        <v>0</v>
      </c>
      <c r="BY15" s="18" t="n">
        <f aca="false">CC15</f>
        <v>0</v>
      </c>
      <c r="BZ15" s="18" t="n">
        <f aca="false">CE15</f>
        <v>0</v>
      </c>
      <c r="CB15" s="19" t="n">
        <v>9057</v>
      </c>
      <c r="CC15" s="12" t="n">
        <f aca="false">CA15</f>
        <v>0</v>
      </c>
      <c r="CD15" s="19" t="n">
        <f aca="false">CB15</f>
        <v>9057</v>
      </c>
      <c r="CE15" s="12" t="n">
        <f aca="false">CC15</f>
        <v>0</v>
      </c>
      <c r="CF15" s="19" t="n">
        <f aca="false">CD15</f>
        <v>9057</v>
      </c>
      <c r="CK15" s="1" t="n">
        <v>2024</v>
      </c>
      <c r="CL15" s="13" t="n">
        <f aca="false">CB15+AV15+U15</f>
        <v>33003.17</v>
      </c>
      <c r="CM15" s="1"/>
      <c r="CN15" s="13" t="n">
        <f aca="false">CD15+AX15+W15</f>
        <v>33003.17</v>
      </c>
      <c r="CO15" s="1"/>
      <c r="CP15" s="13" t="n">
        <f aca="false">CF15+AZ15+Y15</f>
        <v>33003.17</v>
      </c>
    </row>
    <row r="16" customFormat="false" ht="14.25" hidden="false" customHeight="false" outlineLevel="0" collapsed="false">
      <c r="G16" s="0" t="str">
        <f aca="false">G15</f>
        <v>NetCO2_ELC</v>
      </c>
      <c r="I16" s="0" t="n">
        <v>2025</v>
      </c>
      <c r="J16" s="0" t="s">
        <v>21</v>
      </c>
      <c r="K16" s="0" t="n">
        <v>1</v>
      </c>
      <c r="L16" s="8" t="n">
        <f aca="false">S16</f>
        <v>7564.49946523035</v>
      </c>
      <c r="Q16" s="20" t="n">
        <f aca="false">Q15-(Q15-Q26)/11</f>
        <v>8066.47277066317</v>
      </c>
      <c r="R16" s="20" t="n">
        <f aca="false">R15-(R15-R26)/11</f>
        <v>7971.43555035726</v>
      </c>
      <c r="S16" s="20" t="n">
        <f aca="false">S15-(S15-S26)/11</f>
        <v>7564.49946523035</v>
      </c>
      <c r="Y16" s="21" t="n">
        <f aca="false">Y15-(Y15-Y26)/11</f>
        <v>14550.1336363636</v>
      </c>
      <c r="AH16" s="0" t="str">
        <f aca="false">AH15</f>
        <v>NetCO2_TRA</v>
      </c>
      <c r="AJ16" s="0" t="n">
        <v>2025</v>
      </c>
      <c r="AK16" s="0" t="s">
        <v>21</v>
      </c>
      <c r="AL16" s="0" t="n">
        <v>1</v>
      </c>
      <c r="AM16" s="8" t="n">
        <f aca="false">AT16</f>
        <v>8022.83557983379</v>
      </c>
      <c r="AR16" s="20" t="n">
        <f aca="false">AR15-(AR15-AR26)/11</f>
        <v>8348.94327959773</v>
      </c>
      <c r="AS16" s="21" t="n">
        <f aca="false">AS15-(AS15-AS26)/11</f>
        <v>8312.35715050175</v>
      </c>
      <c r="AT16" s="21" t="n">
        <f aca="false">AT15-(AT15-AT26)/11</f>
        <v>8022.83557983379</v>
      </c>
      <c r="BN16" s="0" t="str">
        <f aca="false">BN15</f>
        <v>NetCO2_TRA</v>
      </c>
      <c r="BP16" s="0" t="n">
        <v>2025</v>
      </c>
      <c r="BQ16" s="0" t="s">
        <v>21</v>
      </c>
      <c r="BR16" s="0" t="n">
        <v>1</v>
      </c>
      <c r="BS16" s="8" t="n">
        <f aca="false">BZ16</f>
        <v>0</v>
      </c>
      <c r="BX16" s="20" t="n">
        <f aca="false">BX15-(BX15-BX26)/11</f>
        <v>0</v>
      </c>
      <c r="BY16" s="21" t="n">
        <f aca="false">BY15-(BY15-BY26)/11</f>
        <v>0</v>
      </c>
      <c r="BZ16" s="21" t="n">
        <f aca="false">BZ15-(BZ15-BZ26)/11</f>
        <v>0</v>
      </c>
    </row>
    <row r="17" customFormat="false" ht="14.25" hidden="false" customHeight="false" outlineLevel="0" collapsed="false">
      <c r="G17" s="0" t="str">
        <f aca="false">G16</f>
        <v>NetCO2_ELC</v>
      </c>
      <c r="I17" s="0" t="n">
        <v>2026</v>
      </c>
      <c r="J17" s="0" t="s">
        <v>21</v>
      </c>
      <c r="K17" s="0" t="n">
        <v>1</v>
      </c>
      <c r="L17" s="8" t="n">
        <f aca="false">S17</f>
        <v>7024.9989304607</v>
      </c>
      <c r="Q17" s="20" t="n">
        <f aca="false">Q16-Q15+Q16</f>
        <v>8028.94554132633</v>
      </c>
      <c r="R17" s="20" t="n">
        <f aca="false">R16-R15+R16</f>
        <v>7838.87110071451</v>
      </c>
      <c r="S17" s="20" t="n">
        <f aca="false">S16-S15+S16</f>
        <v>7024.9989304607</v>
      </c>
      <c r="Y17" s="20" t="n">
        <f aca="false">Y16-Y15+Y16</f>
        <v>13512.4172727273</v>
      </c>
      <c r="AB17" s="7"/>
      <c r="AH17" s="0" t="str">
        <f aca="false">AH16</f>
        <v>NetCO2_TRA</v>
      </c>
      <c r="AJ17" s="0" t="n">
        <v>2026</v>
      </c>
      <c r="AK17" s="0" t="s">
        <v>21</v>
      </c>
      <c r="AL17" s="0" t="n">
        <v>1</v>
      </c>
      <c r="AM17" s="8" t="n">
        <f aca="false">AT17</f>
        <v>7741.67115966758</v>
      </c>
      <c r="AR17" s="20" t="n">
        <f aca="false">AR16-AR15+AR16</f>
        <v>8393.88655919545</v>
      </c>
      <c r="AS17" s="20" t="n">
        <f aca="false">AS16-AS15+AS16</f>
        <v>8320.71430100351</v>
      </c>
      <c r="AT17" s="20" t="n">
        <f aca="false">AT16-AT15+AT16</f>
        <v>7741.67115966758</v>
      </c>
      <c r="BN17" s="0" t="str">
        <f aca="false">BN16</f>
        <v>NetCO2_TRA</v>
      </c>
      <c r="BP17" s="0" t="n">
        <v>2026</v>
      </c>
      <c r="BQ17" s="0" t="s">
        <v>21</v>
      </c>
      <c r="BR17" s="0" t="n">
        <v>1</v>
      </c>
      <c r="BS17" s="8" t="n">
        <f aca="false">BZ17</f>
        <v>0</v>
      </c>
      <c r="BX17" s="20" t="n">
        <f aca="false">BX16-BX15+BX16</f>
        <v>0</v>
      </c>
      <c r="BY17" s="20" t="n">
        <f aca="false">BY16-BY15+BY16</f>
        <v>0</v>
      </c>
      <c r="BZ17" s="20" t="n">
        <f aca="false">BZ16-BZ15+BZ16</f>
        <v>0</v>
      </c>
    </row>
    <row r="18" customFormat="false" ht="14.25" hidden="false" customHeight="false" outlineLevel="0" collapsed="false">
      <c r="G18" s="0" t="str">
        <f aca="false">G17</f>
        <v>NetCO2_ELC</v>
      </c>
      <c r="I18" s="0" t="n">
        <v>2027</v>
      </c>
      <c r="J18" s="0" t="s">
        <v>21</v>
      </c>
      <c r="K18" s="0" t="n">
        <v>1</v>
      </c>
      <c r="L18" s="8" t="n">
        <f aca="false">S18</f>
        <v>6485.49839569105</v>
      </c>
      <c r="Q18" s="20" t="n">
        <f aca="false">Q17-Q16+Q17</f>
        <v>7991.41831198949</v>
      </c>
      <c r="R18" s="20" t="n">
        <f aca="false">R17-R16+R17</f>
        <v>7706.30665107177</v>
      </c>
      <c r="S18" s="20" t="n">
        <f aca="false">S17-S16+S17</f>
        <v>6485.49839569105</v>
      </c>
      <c r="Y18" s="20" t="n">
        <f aca="false">Y17-Y16+Y17</f>
        <v>12474.7009090909</v>
      </c>
      <c r="AH18" s="0" t="str">
        <f aca="false">AH17</f>
        <v>NetCO2_TRA</v>
      </c>
      <c r="AJ18" s="0" t="n">
        <v>2027</v>
      </c>
      <c r="AK18" s="0" t="s">
        <v>21</v>
      </c>
      <c r="AL18" s="0" t="n">
        <v>1</v>
      </c>
      <c r="AM18" s="8" t="n">
        <f aca="false">AT18</f>
        <v>7460.50673950137</v>
      </c>
      <c r="AR18" s="20" t="n">
        <f aca="false">AR17-AR16+AR17</f>
        <v>8438.82983879318</v>
      </c>
      <c r="AS18" s="20" t="n">
        <f aca="false">AS17-AS16+AS17</f>
        <v>8329.07145150526</v>
      </c>
      <c r="AT18" s="20" t="n">
        <f aca="false">AT17-AT16+AT17</f>
        <v>7460.50673950137</v>
      </c>
      <c r="BN18" s="0" t="str">
        <f aca="false">BN17</f>
        <v>NetCO2_TRA</v>
      </c>
      <c r="BP18" s="0" t="n">
        <v>2027</v>
      </c>
      <c r="BQ18" s="0" t="s">
        <v>21</v>
      </c>
      <c r="BR18" s="0" t="n">
        <v>1</v>
      </c>
      <c r="BS18" s="8" t="n">
        <f aca="false">BZ18</f>
        <v>0</v>
      </c>
      <c r="BX18" s="20" t="n">
        <f aca="false">BX17-BX16+BX17</f>
        <v>0</v>
      </c>
      <c r="BY18" s="20" t="n">
        <f aca="false">BY17-BY16+BY17</f>
        <v>0</v>
      </c>
      <c r="BZ18" s="20" t="n">
        <f aca="false">BZ17-BZ16+BZ17</f>
        <v>0</v>
      </c>
    </row>
    <row r="19" customFormat="false" ht="14.25" hidden="false" customHeight="false" outlineLevel="0" collapsed="false">
      <c r="G19" s="0" t="str">
        <f aca="false">G18</f>
        <v>NetCO2_ELC</v>
      </c>
      <c r="I19" s="0" t="n">
        <v>2028</v>
      </c>
      <c r="J19" s="0" t="s">
        <v>21</v>
      </c>
      <c r="K19" s="0" t="n">
        <v>1</v>
      </c>
      <c r="L19" s="8" t="n">
        <f aca="false">S19</f>
        <v>5945.9978609214</v>
      </c>
      <c r="Q19" s="20" t="n">
        <f aca="false">Q18-Q17+Q18</f>
        <v>7953.89108265266</v>
      </c>
      <c r="R19" s="20" t="n">
        <f aca="false">R18-R17+R18</f>
        <v>7573.74220142903</v>
      </c>
      <c r="S19" s="20" t="n">
        <f aca="false">S18-S17+S18</f>
        <v>5945.9978609214</v>
      </c>
      <c r="Y19" s="20" t="n">
        <f aca="false">Y18-Y17+Y18</f>
        <v>11436.9845454545</v>
      </c>
      <c r="AH19" s="0" t="str">
        <f aca="false">AH18</f>
        <v>NetCO2_TRA</v>
      </c>
      <c r="AJ19" s="0" t="n">
        <v>2028</v>
      </c>
      <c r="AK19" s="0" t="s">
        <v>21</v>
      </c>
      <c r="AL19" s="0" t="n">
        <v>1</v>
      </c>
      <c r="AM19" s="8" t="n">
        <f aca="false">AT19</f>
        <v>7179.34231933516</v>
      </c>
      <c r="AR19" s="20" t="n">
        <f aca="false">AR18-AR17+AR18</f>
        <v>8483.77311839091</v>
      </c>
      <c r="AS19" s="20" t="n">
        <f aca="false">AS18-AS17+AS18</f>
        <v>8337.42860200701</v>
      </c>
      <c r="AT19" s="20" t="n">
        <f aca="false">AT18-AT17+AT18</f>
        <v>7179.34231933516</v>
      </c>
      <c r="AV19" s="22" t="n">
        <v>8855.93</v>
      </c>
      <c r="AW19" s="23"/>
      <c r="AX19" s="22" t="n">
        <v>8450.85</v>
      </c>
      <c r="AY19" s="23"/>
      <c r="AZ19" s="22" t="n">
        <v>5245.28</v>
      </c>
      <c r="BN19" s="0" t="str">
        <f aca="false">BN18</f>
        <v>NetCO2_TRA</v>
      </c>
      <c r="BP19" s="0" t="n">
        <v>2028</v>
      </c>
      <c r="BQ19" s="0" t="s">
        <v>21</v>
      </c>
      <c r="BR19" s="0" t="n">
        <v>1</v>
      </c>
      <c r="BS19" s="8" t="n">
        <f aca="false">BZ19</f>
        <v>0</v>
      </c>
      <c r="BX19" s="20" t="n">
        <f aca="false">BX18-BX17+BX18</f>
        <v>0</v>
      </c>
      <c r="BY19" s="20" t="n">
        <f aca="false">BY18-BY17+BY18</f>
        <v>0</v>
      </c>
      <c r="BZ19" s="20" t="n">
        <f aca="false">BZ18-BZ17+BZ18</f>
        <v>0</v>
      </c>
      <c r="CB19" s="22" t="n">
        <v>9866</v>
      </c>
      <c r="CC19" s="23"/>
      <c r="CD19" s="22" t="n">
        <v>9250</v>
      </c>
      <c r="CE19" s="23"/>
      <c r="CF19" s="22" t="n">
        <v>6301</v>
      </c>
    </row>
    <row r="20" customFormat="false" ht="14.25" hidden="false" customHeight="false" outlineLevel="0" collapsed="false">
      <c r="G20" s="0" t="str">
        <f aca="false">G19</f>
        <v>NetCO2_ELC</v>
      </c>
      <c r="I20" s="0" t="n">
        <v>2029</v>
      </c>
      <c r="J20" s="0" t="s">
        <v>21</v>
      </c>
      <c r="K20" s="0" t="n">
        <v>1</v>
      </c>
      <c r="L20" s="8" t="n">
        <f aca="false">S20</f>
        <v>5406.49732615175</v>
      </c>
      <c r="Q20" s="20" t="n">
        <f aca="false">Q19-Q18+Q19</f>
        <v>7916.36385331582</v>
      </c>
      <c r="R20" s="20" t="n">
        <f aca="false">R19-R18+R19</f>
        <v>7441.17775178629</v>
      </c>
      <c r="S20" s="20" t="n">
        <f aca="false">S19-S18+S19</f>
        <v>5406.49732615175</v>
      </c>
      <c r="Y20" s="20" t="n">
        <f aca="false">Y19-Y18+Y19</f>
        <v>10399.2681818182</v>
      </c>
      <c r="AB20" s="7"/>
      <c r="AH20" s="0" t="str">
        <f aca="false">AH19</f>
        <v>NetCO2_TRA</v>
      </c>
      <c r="AJ20" s="0" t="n">
        <v>2029</v>
      </c>
      <c r="AK20" s="0" t="s">
        <v>21</v>
      </c>
      <c r="AL20" s="0" t="n">
        <v>1</v>
      </c>
      <c r="AM20" s="8" t="n">
        <f aca="false">AT20</f>
        <v>6898.17789916895</v>
      </c>
      <c r="AR20" s="20" t="n">
        <f aca="false">AR19-AR18+AR19</f>
        <v>8528.71639798863</v>
      </c>
      <c r="AS20" s="20" t="n">
        <f aca="false">AS19-AS18+AS19</f>
        <v>8345.78575250877</v>
      </c>
      <c r="AT20" s="20" t="n">
        <f aca="false">AT19-AT18+AT19</f>
        <v>6898.17789916895</v>
      </c>
      <c r="AV20" s="22" t="n">
        <v>9016.87</v>
      </c>
      <c r="AW20" s="23"/>
      <c r="AX20" s="22" t="n">
        <v>8201.3</v>
      </c>
      <c r="AY20" s="23"/>
      <c r="AZ20" s="22" t="n">
        <v>3254.48</v>
      </c>
      <c r="BN20" s="0" t="str">
        <f aca="false">BN19</f>
        <v>NetCO2_TRA</v>
      </c>
      <c r="BP20" s="0" t="n">
        <v>2029</v>
      </c>
      <c r="BQ20" s="0" t="s">
        <v>21</v>
      </c>
      <c r="BR20" s="0" t="n">
        <v>1</v>
      </c>
      <c r="BS20" s="8" t="n">
        <f aca="false">BZ20</f>
        <v>0</v>
      </c>
      <c r="BX20" s="20" t="n">
        <f aca="false">BX19-BX18+BX19</f>
        <v>0</v>
      </c>
      <c r="BY20" s="20" t="n">
        <f aca="false">BY19-BY18+BY19</f>
        <v>0</v>
      </c>
      <c r="BZ20" s="20" t="n">
        <f aca="false">BZ19-BZ18+BZ19</f>
        <v>0</v>
      </c>
      <c r="CB20" s="22" t="n">
        <v>10141</v>
      </c>
      <c r="CC20" s="23"/>
      <c r="CD20" s="22" t="n">
        <v>9242</v>
      </c>
      <c r="CE20" s="23"/>
      <c r="CF20" s="22" t="n">
        <v>3831</v>
      </c>
    </row>
    <row r="21" customFormat="false" ht="14.25" hidden="false" customHeight="false" outlineLevel="0" collapsed="false">
      <c r="G21" s="0" t="str">
        <f aca="false">G20</f>
        <v>NetCO2_ELC</v>
      </c>
      <c r="I21" s="0" t="n">
        <v>2030</v>
      </c>
      <c r="J21" s="0" t="s">
        <v>21</v>
      </c>
      <c r="K21" s="0" t="n">
        <v>1</v>
      </c>
      <c r="L21" s="8" t="n">
        <f aca="false">S21</f>
        <v>4866.9967913821</v>
      </c>
      <c r="Q21" s="20" t="n">
        <f aca="false">Q20-Q19+Q20</f>
        <v>7878.83662397899</v>
      </c>
      <c r="R21" s="20" t="n">
        <f aca="false">R20-R19+R20</f>
        <v>7308.61330214354</v>
      </c>
      <c r="S21" s="20" t="n">
        <f aca="false">S20-S19+S20</f>
        <v>4866.9967913821</v>
      </c>
      <c r="Y21" s="20" t="n">
        <f aca="false">Y20-Y19+Y20</f>
        <v>9361.55181818182</v>
      </c>
      <c r="AH21" s="0" t="str">
        <f aca="false">AH20</f>
        <v>NetCO2_TRA</v>
      </c>
      <c r="AJ21" s="0" t="n">
        <v>2030</v>
      </c>
      <c r="AK21" s="0" t="s">
        <v>21</v>
      </c>
      <c r="AL21" s="0" t="n">
        <v>1</v>
      </c>
      <c r="AM21" s="8" t="n">
        <f aca="false">AT21</f>
        <v>6617.01347900274</v>
      </c>
      <c r="AR21" s="20" t="n">
        <f aca="false">AR20-AR19+AR20</f>
        <v>8573.65967758636</v>
      </c>
      <c r="AS21" s="20" t="n">
        <f aca="false">AS20-AS19+AS20</f>
        <v>8354.14290301052</v>
      </c>
      <c r="AT21" s="20" t="n">
        <f aca="false">AT20-AT19+AT20</f>
        <v>6617.01347900274</v>
      </c>
      <c r="AV21" s="22" t="n">
        <v>9625.7</v>
      </c>
      <c r="AW21" s="23"/>
      <c r="AX21" s="22" t="n">
        <v>7988.52</v>
      </c>
      <c r="AY21" s="23"/>
      <c r="AZ21" s="22" t="n">
        <v>892.73</v>
      </c>
      <c r="BN21" s="0" t="str">
        <f aca="false">BN20</f>
        <v>NetCO2_TRA</v>
      </c>
      <c r="BP21" s="0" t="n">
        <v>2030</v>
      </c>
      <c r="BQ21" s="0" t="s">
        <v>21</v>
      </c>
      <c r="BR21" s="0" t="n">
        <v>1</v>
      </c>
      <c r="BS21" s="8" t="n">
        <f aca="false">BZ21</f>
        <v>0</v>
      </c>
      <c r="BX21" s="20" t="n">
        <f aca="false">BX20-BX19+BX20</f>
        <v>0</v>
      </c>
      <c r="BY21" s="20" t="n">
        <f aca="false">BY20-BY19+BY20</f>
        <v>0</v>
      </c>
      <c r="BZ21" s="20" t="n">
        <f aca="false">BZ20-BZ19+BZ20</f>
        <v>0</v>
      </c>
      <c r="CB21" s="22" t="n">
        <v>10390</v>
      </c>
      <c r="CC21" s="23"/>
      <c r="CD21" s="22" t="n">
        <v>8885</v>
      </c>
      <c r="CE21" s="23"/>
      <c r="CF21" s="22" t="n">
        <v>452</v>
      </c>
    </row>
    <row r="22" customFormat="false" ht="14.25" hidden="false" customHeight="false" outlineLevel="0" collapsed="false">
      <c r="G22" s="0" t="str">
        <f aca="false">G21</f>
        <v>NetCO2_ELC</v>
      </c>
      <c r="I22" s="0" t="n">
        <v>2031</v>
      </c>
      <c r="J22" s="0" t="s">
        <v>21</v>
      </c>
      <c r="K22" s="0" t="n">
        <v>1</v>
      </c>
      <c r="L22" s="8" t="n">
        <f aca="false">S22</f>
        <v>4327.49625661245</v>
      </c>
      <c r="Q22" s="20" t="n">
        <f aca="false">Q21-Q20+Q21</f>
        <v>7841.30939464215</v>
      </c>
      <c r="R22" s="20" t="n">
        <f aca="false">R21-R20+R21</f>
        <v>7176.0488525008</v>
      </c>
      <c r="S22" s="20" t="n">
        <f aca="false">S21-S20+S21</f>
        <v>4327.49625661245</v>
      </c>
      <c r="Y22" s="20" t="n">
        <f aca="false">Y21-Y20+Y21</f>
        <v>8323.83545454545</v>
      </c>
      <c r="AH22" s="0" t="str">
        <f aca="false">AH21</f>
        <v>NetCO2_TRA</v>
      </c>
      <c r="AJ22" s="0" t="n">
        <v>2031</v>
      </c>
      <c r="AK22" s="0" t="s">
        <v>21</v>
      </c>
      <c r="AL22" s="0" t="n">
        <v>1</v>
      </c>
      <c r="AM22" s="8" t="n">
        <f aca="false">AT22</f>
        <v>6335.84905883653</v>
      </c>
      <c r="AR22" s="20" t="n">
        <f aca="false">AR21-AR20+AR21</f>
        <v>8618.60295718409</v>
      </c>
      <c r="AS22" s="20" t="n">
        <f aca="false">AS21-AS20+AS21</f>
        <v>8362.50005351227</v>
      </c>
      <c r="AT22" s="20" t="n">
        <f aca="false">AT21-AT20+AT21</f>
        <v>6335.84905883653</v>
      </c>
      <c r="BN22" s="0" t="str">
        <f aca="false">BN21</f>
        <v>NetCO2_TRA</v>
      </c>
      <c r="BP22" s="0" t="n">
        <v>2031</v>
      </c>
      <c r="BQ22" s="0" t="s">
        <v>21</v>
      </c>
      <c r="BR22" s="0" t="n">
        <v>1</v>
      </c>
      <c r="BS22" s="8" t="n">
        <f aca="false">BZ22</f>
        <v>0</v>
      </c>
      <c r="BX22" s="20" t="n">
        <f aca="false">BX21-BX20+BX21</f>
        <v>0</v>
      </c>
      <c r="BY22" s="20" t="n">
        <f aca="false">BY21-BY20+BY21</f>
        <v>0</v>
      </c>
      <c r="BZ22" s="20" t="n">
        <f aca="false">BZ21-BZ20+BZ21</f>
        <v>0</v>
      </c>
    </row>
    <row r="23" customFormat="false" ht="14.25" hidden="false" customHeight="false" outlineLevel="0" collapsed="false">
      <c r="G23" s="0" t="str">
        <f aca="false">G22</f>
        <v>NetCO2_ELC</v>
      </c>
      <c r="I23" s="0" t="n">
        <v>2032</v>
      </c>
      <c r="J23" s="0" t="s">
        <v>21</v>
      </c>
      <c r="K23" s="0" t="n">
        <v>1</v>
      </c>
      <c r="L23" s="8" t="n">
        <f aca="false">S23</f>
        <v>3787.9957218428</v>
      </c>
      <c r="Q23" s="20" t="n">
        <f aca="false">Q22-Q21+Q22</f>
        <v>7803.78216530532</v>
      </c>
      <c r="R23" s="20" t="n">
        <f aca="false">R22-R21+R22</f>
        <v>7043.48440285806</v>
      </c>
      <c r="S23" s="20" t="n">
        <f aca="false">S22-S21+S22</f>
        <v>3787.9957218428</v>
      </c>
      <c r="Y23" s="20" t="n">
        <f aca="false">Y22-Y21+Y22</f>
        <v>7286.11909090909</v>
      </c>
      <c r="AB23" s="7"/>
      <c r="AH23" s="0" t="str">
        <f aca="false">AH22</f>
        <v>NetCO2_TRA</v>
      </c>
      <c r="AJ23" s="0" t="n">
        <v>2032</v>
      </c>
      <c r="AK23" s="0" t="s">
        <v>21</v>
      </c>
      <c r="AL23" s="0" t="n">
        <v>1</v>
      </c>
      <c r="AM23" s="8" t="n">
        <f aca="false">AT23</f>
        <v>6054.68463867032</v>
      </c>
      <c r="AR23" s="20" t="n">
        <f aca="false">AR22-AR21+AR22</f>
        <v>8663.54623678181</v>
      </c>
      <c r="AS23" s="20" t="n">
        <f aca="false">AS22-AS21+AS22</f>
        <v>8370.85720401403</v>
      </c>
      <c r="AT23" s="20" t="n">
        <f aca="false">AT22-AT21+AT22</f>
        <v>6054.68463867032</v>
      </c>
      <c r="BN23" s="0" t="str">
        <f aca="false">BN22</f>
        <v>NetCO2_TRA</v>
      </c>
      <c r="BP23" s="0" t="n">
        <v>2032</v>
      </c>
      <c r="BQ23" s="0" t="s">
        <v>21</v>
      </c>
      <c r="BR23" s="0" t="n">
        <v>1</v>
      </c>
      <c r="BS23" s="8" t="n">
        <f aca="false">BZ23</f>
        <v>0</v>
      </c>
      <c r="BX23" s="20" t="n">
        <f aca="false">BX22-BX21+BX22</f>
        <v>0</v>
      </c>
      <c r="BY23" s="20" t="n">
        <f aca="false">BY22-BY21+BY22</f>
        <v>0</v>
      </c>
      <c r="BZ23" s="20" t="n">
        <f aca="false">BZ22-BZ21+BZ22</f>
        <v>0</v>
      </c>
    </row>
    <row r="24" customFormat="false" ht="14.25" hidden="false" customHeight="false" outlineLevel="0" collapsed="false">
      <c r="G24" s="0" t="str">
        <f aca="false">G23</f>
        <v>NetCO2_ELC</v>
      </c>
      <c r="I24" s="0" t="n">
        <v>2033</v>
      </c>
      <c r="J24" s="0" t="s">
        <v>21</v>
      </c>
      <c r="K24" s="0" t="n">
        <v>1</v>
      </c>
      <c r="L24" s="8" t="n">
        <f aca="false">S24</f>
        <v>3248.49518707315</v>
      </c>
      <c r="Q24" s="20" t="n">
        <f aca="false">Q23-Q22+Q23</f>
        <v>7766.25493596848</v>
      </c>
      <c r="R24" s="20" t="n">
        <f aca="false">R23-R22+R23</f>
        <v>6910.91995321531</v>
      </c>
      <c r="S24" s="20" t="n">
        <f aca="false">S23-S22+S23</f>
        <v>3248.49518707315</v>
      </c>
      <c r="Y24" s="20" t="n">
        <f aca="false">Y23-Y22+Y23</f>
        <v>6248.40272727273</v>
      </c>
      <c r="AH24" s="0" t="str">
        <f aca="false">AH23</f>
        <v>NetCO2_TRA</v>
      </c>
      <c r="AJ24" s="0" t="n">
        <v>2033</v>
      </c>
      <c r="AK24" s="0" t="s">
        <v>21</v>
      </c>
      <c r="AL24" s="0" t="n">
        <v>1</v>
      </c>
      <c r="AM24" s="8" t="n">
        <f aca="false">AT24</f>
        <v>5773.52021850411</v>
      </c>
      <c r="AR24" s="20" t="n">
        <f aca="false">AR23-AR22+AR23</f>
        <v>8708.48951637954</v>
      </c>
      <c r="AS24" s="20" t="n">
        <f aca="false">AS23-AS22+AS23</f>
        <v>8379.21435451578</v>
      </c>
      <c r="AT24" s="20" t="n">
        <f aca="false">AT23-AT22+AT23</f>
        <v>5773.52021850411</v>
      </c>
      <c r="BN24" s="0" t="str">
        <f aca="false">BN23</f>
        <v>NetCO2_TRA</v>
      </c>
      <c r="BP24" s="0" t="n">
        <v>2033</v>
      </c>
      <c r="BQ24" s="0" t="s">
        <v>21</v>
      </c>
      <c r="BR24" s="0" t="n">
        <v>1</v>
      </c>
      <c r="BS24" s="8" t="n">
        <f aca="false">BZ24</f>
        <v>0</v>
      </c>
      <c r="BX24" s="20" t="n">
        <f aca="false">BX23-BX22+BX23</f>
        <v>0</v>
      </c>
      <c r="BY24" s="20" t="n">
        <f aca="false">BY23-BY22+BY23</f>
        <v>0</v>
      </c>
      <c r="BZ24" s="20" t="n">
        <f aca="false">BZ23-BZ22+BZ23</f>
        <v>0</v>
      </c>
    </row>
    <row r="25" customFormat="false" ht="14.25" hidden="false" customHeight="false" outlineLevel="0" collapsed="false">
      <c r="G25" s="0" t="str">
        <f aca="false">G24</f>
        <v>NetCO2_ELC</v>
      </c>
      <c r="I25" s="0" t="n">
        <v>2034</v>
      </c>
      <c r="J25" s="0" t="s">
        <v>21</v>
      </c>
      <c r="K25" s="0" t="n">
        <v>1</v>
      </c>
      <c r="L25" s="8" t="n">
        <f aca="false">S25</f>
        <v>2708.9946523035</v>
      </c>
      <c r="Q25" s="20" t="n">
        <f aca="false">Q24-Q23+Q24</f>
        <v>7728.72770663165</v>
      </c>
      <c r="R25" s="20" t="n">
        <f aca="false">R24-R23+R24</f>
        <v>6778.35550357257</v>
      </c>
      <c r="S25" s="20" t="n">
        <f aca="false">S24-S23+S24</f>
        <v>2708.9946523035</v>
      </c>
      <c r="Y25" s="20" t="n">
        <f aca="false">Y24-Y23+Y24</f>
        <v>5210.68636363636</v>
      </c>
      <c r="AH25" s="0" t="str">
        <f aca="false">AH24</f>
        <v>NetCO2_TRA</v>
      </c>
      <c r="AJ25" s="0" t="n">
        <v>2034</v>
      </c>
      <c r="AK25" s="0" t="s">
        <v>21</v>
      </c>
      <c r="AL25" s="0" t="n">
        <v>1</v>
      </c>
      <c r="AM25" s="8" t="n">
        <f aca="false">AT25</f>
        <v>5492.3557983379</v>
      </c>
      <c r="AR25" s="20" t="n">
        <f aca="false">AR24-AR23+AR24</f>
        <v>8753.43279597726</v>
      </c>
      <c r="AS25" s="20" t="n">
        <f aca="false">AS24-AS23+AS24</f>
        <v>8387.57150501754</v>
      </c>
      <c r="AT25" s="20" t="n">
        <f aca="false">AT24-AT23+AT24</f>
        <v>5492.3557983379</v>
      </c>
      <c r="BN25" s="0" t="str">
        <f aca="false">BN24</f>
        <v>NetCO2_TRA</v>
      </c>
      <c r="BP25" s="0" t="n">
        <v>2034</v>
      </c>
      <c r="BQ25" s="0" t="s">
        <v>21</v>
      </c>
      <c r="BR25" s="0" t="n">
        <v>1</v>
      </c>
      <c r="BS25" s="8" t="n">
        <f aca="false">BZ25</f>
        <v>0</v>
      </c>
      <c r="BX25" s="20" t="n">
        <f aca="false">BX24-BX23+BX24</f>
        <v>0</v>
      </c>
      <c r="BY25" s="20" t="n">
        <f aca="false">BY24-BY23+BY24</f>
        <v>0</v>
      </c>
      <c r="BZ25" s="20" t="n">
        <f aca="false">BZ24-BZ23+BZ24</f>
        <v>0</v>
      </c>
    </row>
    <row r="26" customFormat="false" ht="14.25" hidden="false" customHeight="false" outlineLevel="0" collapsed="false">
      <c r="G26" s="0" t="str">
        <f aca="false">G25</f>
        <v>NetCO2_ELC</v>
      </c>
      <c r="I26" s="24" t="n">
        <v>2035</v>
      </c>
      <c r="J26" s="24" t="s">
        <v>21</v>
      </c>
      <c r="K26" s="24" t="n">
        <v>1</v>
      </c>
      <c r="L26" s="8" t="n">
        <f aca="false">S26</f>
        <v>2169.49411753385</v>
      </c>
      <c r="Q26" s="25" t="n">
        <f aca="false">T26</f>
        <v>7691.20047729482</v>
      </c>
      <c r="R26" s="25" t="n">
        <f aca="false">V26</f>
        <v>6645.79105392982</v>
      </c>
      <c r="S26" s="25" t="n">
        <f aca="false">X26</f>
        <v>2169.49411753385</v>
      </c>
      <c r="T26" s="8" t="n">
        <f aca="false">T15*U26/U15</f>
        <v>7691.20047729482</v>
      </c>
      <c r="U26" s="19" t="n">
        <v>14793.84</v>
      </c>
      <c r="V26" s="8" t="n">
        <f aca="false">V15*W26/W15</f>
        <v>6645.79105392982</v>
      </c>
      <c r="W26" s="26" t="n">
        <v>12783.02</v>
      </c>
      <c r="X26" s="8" t="n">
        <f aca="false">X15*Y26/Y11</f>
        <v>2169.49411753385</v>
      </c>
      <c r="Y26" s="19" t="n">
        <v>4172.97</v>
      </c>
      <c r="Z26" s="12"/>
      <c r="AA26" s="12"/>
      <c r="AB26" s="7"/>
      <c r="AH26" s="0" t="str">
        <f aca="false">AH25</f>
        <v>NetCO2_TRA</v>
      </c>
      <c r="AJ26" s="24" t="n">
        <v>2035</v>
      </c>
      <c r="AK26" s="24" t="s">
        <v>21</v>
      </c>
      <c r="AL26" s="24" t="n">
        <v>1</v>
      </c>
      <c r="AM26" s="8" t="n">
        <f aca="false">AT26</f>
        <v>5211.19137817169</v>
      </c>
      <c r="AR26" s="21" t="n">
        <f aca="false">AU26</f>
        <v>8798.376075575</v>
      </c>
      <c r="AS26" s="21" t="n">
        <f aca="false">AW26</f>
        <v>8395.92865551929</v>
      </c>
      <c r="AT26" s="21" t="n">
        <f aca="false">AY26</f>
        <v>5211.19137817169</v>
      </c>
      <c r="AU26" s="8" t="n">
        <f aca="false">AU15*AV26/AV15</f>
        <v>8798.376075575</v>
      </c>
      <c r="AV26" s="19" t="n">
        <f aca="false">AV19</f>
        <v>8855.93</v>
      </c>
      <c r="AW26" s="8" t="n">
        <f aca="false">AW15*AX26/AX15</f>
        <v>8395.92865551929</v>
      </c>
      <c r="AX26" s="26" t="n">
        <f aca="false">AX19</f>
        <v>8450.85</v>
      </c>
      <c r="AY26" s="8" t="n">
        <f aca="false">AY15*AZ26/AZ15</f>
        <v>5211.19137817169</v>
      </c>
      <c r="AZ26" s="19" t="n">
        <f aca="false">AZ19</f>
        <v>5245.28</v>
      </c>
      <c r="BN26" s="0" t="str">
        <f aca="false">BN25</f>
        <v>NetCO2_TRA</v>
      </c>
      <c r="BP26" s="24" t="n">
        <v>2035</v>
      </c>
      <c r="BQ26" s="24" t="s">
        <v>21</v>
      </c>
      <c r="BR26" s="24" t="n">
        <v>1</v>
      </c>
      <c r="BS26" s="8" t="n">
        <f aca="false">BZ26</f>
        <v>0</v>
      </c>
      <c r="BX26" s="21" t="n">
        <f aca="false">CA26</f>
        <v>0</v>
      </c>
      <c r="BY26" s="21" t="n">
        <f aca="false">CC26</f>
        <v>0</v>
      </c>
      <c r="BZ26" s="21" t="n">
        <f aca="false">CE26</f>
        <v>0</v>
      </c>
      <c r="CA26" s="8" t="n">
        <f aca="false">CA15*CB26/CB15</f>
        <v>0</v>
      </c>
      <c r="CB26" s="19" t="n">
        <f aca="false">CB19</f>
        <v>9866</v>
      </c>
      <c r="CC26" s="8" t="n">
        <f aca="false">CC15*CD26/CD15</f>
        <v>0</v>
      </c>
      <c r="CD26" s="26" t="n">
        <f aca="false">CD19</f>
        <v>9250</v>
      </c>
      <c r="CE26" s="8" t="n">
        <f aca="false">CE15*CF26/CF15</f>
        <v>0</v>
      </c>
      <c r="CF26" s="19" t="n">
        <f aca="false">CF19</f>
        <v>6301</v>
      </c>
      <c r="CK26" s="1" t="n">
        <v>2035</v>
      </c>
      <c r="CL26" s="13" t="n">
        <f aca="false">CB26+AV26+U26</f>
        <v>33515.77</v>
      </c>
      <c r="CN26" s="13" t="n">
        <f aca="false">CD26+AX26+W26</f>
        <v>30483.87</v>
      </c>
      <c r="CP26" s="13" t="n">
        <f aca="false">CF26+AZ26+Y26</f>
        <v>15719.25</v>
      </c>
    </row>
    <row r="27" customFormat="false" ht="14.25" hidden="false" customHeight="false" outlineLevel="0" collapsed="false">
      <c r="G27" s="0" t="str">
        <f aca="false">G26</f>
        <v>NetCO2_ELC</v>
      </c>
      <c r="I27" s="0" t="n">
        <v>2036</v>
      </c>
      <c r="J27" s="0" t="s">
        <v>21</v>
      </c>
      <c r="K27" s="0" t="n">
        <v>1</v>
      </c>
      <c r="L27" s="8" t="n">
        <f aca="false">S27</f>
        <v>1777.83964613465</v>
      </c>
      <c r="Q27" s="20" t="n">
        <f aca="false">Q26-(Q26-Q31)/5</f>
        <v>7612.34324425755</v>
      </c>
      <c r="R27" s="20" t="n">
        <f aca="false">R26-(R26-R31)/5</f>
        <v>6434.45699669935</v>
      </c>
      <c r="S27" s="20" t="n">
        <f aca="false">S26-(S26-S31)/5</f>
        <v>1777.83964613465</v>
      </c>
      <c r="Y27" s="20" t="n">
        <f aca="false">Y26-(Y26-Y31)/5</f>
        <v>3419.632</v>
      </c>
      <c r="AH27" s="0" t="str">
        <f aca="false">AH26</f>
        <v>NetCO2_TRA</v>
      </c>
      <c r="AJ27" s="0" t="n">
        <v>2036</v>
      </c>
      <c r="AK27" s="0" t="s">
        <v>21</v>
      </c>
      <c r="AL27" s="0" t="n">
        <v>1</v>
      </c>
      <c r="AM27" s="8" t="n">
        <f aca="false">AT27</f>
        <v>4815.61898563348</v>
      </c>
      <c r="AR27" s="20" t="n">
        <f aca="false">AR26-(AR26-AR31)/5</f>
        <v>8830.3548885422</v>
      </c>
      <c r="AS27" s="20" t="n">
        <f aca="false">AS26-(AS26-AS31)/5</f>
        <v>8346.34301629993</v>
      </c>
      <c r="AT27" s="20" t="n">
        <f aca="false">AT26-(AT26-AT31)/5</f>
        <v>4815.61898563348</v>
      </c>
      <c r="BN27" s="0" t="str">
        <f aca="false">BN26</f>
        <v>NetCO2_TRA</v>
      </c>
      <c r="BP27" s="0" t="n">
        <v>2036</v>
      </c>
      <c r="BQ27" s="0" t="s">
        <v>21</v>
      </c>
      <c r="BR27" s="0" t="n">
        <v>1</v>
      </c>
      <c r="BS27" s="8" t="n">
        <f aca="false">BZ27</f>
        <v>0</v>
      </c>
      <c r="BX27" s="20" t="n">
        <f aca="false">BX26-(BX26-BX31)/5</f>
        <v>0</v>
      </c>
      <c r="BY27" s="20" t="n">
        <f aca="false">BY26-(BY26-BY31)/5</f>
        <v>0</v>
      </c>
      <c r="BZ27" s="20" t="n">
        <f aca="false">BZ26-(BZ26-BZ31)/5</f>
        <v>0</v>
      </c>
    </row>
    <row r="28" customFormat="false" ht="14.25" hidden="false" customHeight="false" outlineLevel="0" collapsed="false">
      <c r="G28" s="0" t="str">
        <f aca="false">G27</f>
        <v>NetCO2_ELC</v>
      </c>
      <c r="I28" s="0" t="n">
        <v>2037</v>
      </c>
      <c r="J28" s="0" t="s">
        <v>21</v>
      </c>
      <c r="K28" s="0" t="n">
        <v>1</v>
      </c>
      <c r="L28" s="8" t="n">
        <f aca="false">S28</f>
        <v>1386.18517473545</v>
      </c>
      <c r="Q28" s="20" t="n">
        <f aca="false">Q27-Q26+Q27</f>
        <v>7533.48601122028</v>
      </c>
      <c r="R28" s="20" t="n">
        <f aca="false">R27-R26+R27</f>
        <v>6223.12293946888</v>
      </c>
      <c r="S28" s="20" t="n">
        <f aca="false">S27-S26+S27</f>
        <v>1386.18517473545</v>
      </c>
      <c r="Y28" s="20" t="n">
        <f aca="false">Y27-Y26+Y27</f>
        <v>2666.294</v>
      </c>
      <c r="AH28" s="0" t="str">
        <f aca="false">AH27</f>
        <v>NetCO2_TRA</v>
      </c>
      <c r="AJ28" s="0" t="n">
        <v>2037</v>
      </c>
      <c r="AK28" s="0" t="s">
        <v>21</v>
      </c>
      <c r="AL28" s="0" t="n">
        <v>1</v>
      </c>
      <c r="AM28" s="8" t="n">
        <f aca="false">AT28</f>
        <v>4420.04659309526</v>
      </c>
      <c r="AR28" s="20" t="n">
        <f aca="false">AR27-AR26+AR27</f>
        <v>8862.3337015094</v>
      </c>
      <c r="AS28" s="20" t="n">
        <f aca="false">AS27-AS26+AS27</f>
        <v>8296.75737708056</v>
      </c>
      <c r="AT28" s="20" t="n">
        <f aca="false">AT27-AT26+AT27</f>
        <v>4420.04659309526</v>
      </c>
      <c r="BN28" s="0" t="str">
        <f aca="false">BN27</f>
        <v>NetCO2_TRA</v>
      </c>
      <c r="BP28" s="0" t="n">
        <v>2037</v>
      </c>
      <c r="BQ28" s="0" t="s">
        <v>21</v>
      </c>
      <c r="BR28" s="0" t="n">
        <v>1</v>
      </c>
      <c r="BS28" s="8" t="n">
        <f aca="false">BZ28</f>
        <v>0</v>
      </c>
      <c r="BX28" s="20" t="n">
        <f aca="false">BX27-BX26+BX27</f>
        <v>0</v>
      </c>
      <c r="BY28" s="20" t="n">
        <f aca="false">BY27-BY26+BY27</f>
        <v>0</v>
      </c>
      <c r="BZ28" s="20" t="n">
        <f aca="false">BZ27-BZ26+BZ27</f>
        <v>0</v>
      </c>
    </row>
    <row r="29" customFormat="false" ht="14.25" hidden="false" customHeight="false" outlineLevel="0" collapsed="false">
      <c r="G29" s="0" t="str">
        <f aca="false">G28</f>
        <v>NetCO2_ELC</v>
      </c>
      <c r="I29" s="0" t="n">
        <v>2038</v>
      </c>
      <c r="J29" s="0" t="s">
        <v>21</v>
      </c>
      <c r="K29" s="0" t="n">
        <v>1</v>
      </c>
      <c r="L29" s="8" t="n">
        <f aca="false">S29</f>
        <v>994.530703336252</v>
      </c>
      <c r="Q29" s="20" t="n">
        <f aca="false">Q28-Q27+Q28</f>
        <v>7454.62877818301</v>
      </c>
      <c r="R29" s="20" t="n">
        <f aca="false">R28-R27+R28</f>
        <v>6011.78888223841</v>
      </c>
      <c r="S29" s="20" t="n">
        <f aca="false">S28-S27+S28</f>
        <v>994.530703336252</v>
      </c>
      <c r="Y29" s="20" t="n">
        <f aca="false">Y28-Y27+Y28</f>
        <v>1912.956</v>
      </c>
      <c r="AB29" s="7"/>
      <c r="AH29" s="0" t="str">
        <f aca="false">AH28</f>
        <v>NetCO2_TRA</v>
      </c>
      <c r="AJ29" s="0" t="n">
        <v>2038</v>
      </c>
      <c r="AK29" s="0" t="s">
        <v>21</v>
      </c>
      <c r="AL29" s="0" t="n">
        <v>1</v>
      </c>
      <c r="AM29" s="8" t="n">
        <f aca="false">AT29</f>
        <v>4024.47420055705</v>
      </c>
      <c r="AR29" s="20" t="n">
        <f aca="false">AR28-AR27+AR28</f>
        <v>8894.3125144766</v>
      </c>
      <c r="AS29" s="20" t="n">
        <f aca="false">AS28-AS27+AS28</f>
        <v>8247.1717378612</v>
      </c>
      <c r="AT29" s="20" t="n">
        <f aca="false">AT28-AT27+AT28</f>
        <v>4024.47420055705</v>
      </c>
      <c r="BN29" s="0" t="str">
        <f aca="false">BN28</f>
        <v>NetCO2_TRA</v>
      </c>
      <c r="BP29" s="0" t="n">
        <v>2038</v>
      </c>
      <c r="BQ29" s="0" t="s">
        <v>21</v>
      </c>
      <c r="BR29" s="0" t="n">
        <v>1</v>
      </c>
      <c r="BS29" s="8" t="n">
        <f aca="false">BZ29</f>
        <v>0</v>
      </c>
      <c r="BX29" s="20" t="n">
        <f aca="false">BX28-BX27+BX28</f>
        <v>0</v>
      </c>
      <c r="BY29" s="20" t="n">
        <f aca="false">BY28-BY27+BY28</f>
        <v>0</v>
      </c>
      <c r="BZ29" s="20" t="n">
        <f aca="false">BZ28-BZ27+BZ28</f>
        <v>0</v>
      </c>
    </row>
    <row r="30" customFormat="false" ht="14.25" hidden="false" customHeight="false" outlineLevel="0" collapsed="false">
      <c r="G30" s="0" t="str">
        <f aca="false">G29</f>
        <v>NetCO2_ELC</v>
      </c>
      <c r="I30" s="0" t="n">
        <v>2039</v>
      </c>
      <c r="J30" s="0" t="s">
        <v>21</v>
      </c>
      <c r="K30" s="0" t="n">
        <v>1</v>
      </c>
      <c r="L30" s="8" t="n">
        <f aca="false">S30</f>
        <v>602.876231937053</v>
      </c>
      <c r="Q30" s="20" t="n">
        <f aca="false">Q29-Q28+Q29</f>
        <v>7375.77154514574</v>
      </c>
      <c r="R30" s="20" t="n">
        <f aca="false">R29-R28+R29</f>
        <v>5800.45482500794</v>
      </c>
      <c r="S30" s="20" t="n">
        <f aca="false">S29-S28+S29</f>
        <v>602.876231937053</v>
      </c>
      <c r="Y30" s="20" t="n">
        <f aca="false">Y29-Y28+Y29</f>
        <v>1159.618</v>
      </c>
      <c r="AH30" s="0" t="str">
        <f aca="false">AH29</f>
        <v>NetCO2_TRA</v>
      </c>
      <c r="AJ30" s="0" t="n">
        <v>2039</v>
      </c>
      <c r="AK30" s="0" t="s">
        <v>21</v>
      </c>
      <c r="AL30" s="0" t="n">
        <v>1</v>
      </c>
      <c r="AM30" s="8" t="n">
        <f aca="false">AT30</f>
        <v>3628.90180801884</v>
      </c>
      <c r="AR30" s="20" t="n">
        <f aca="false">AR29-AR28+AR29</f>
        <v>8926.29132744379</v>
      </c>
      <c r="AS30" s="20" t="n">
        <f aca="false">AS29-AS28+AS29</f>
        <v>8197.58609864183</v>
      </c>
      <c r="AT30" s="20" t="n">
        <f aca="false">AT29-AT28+AT29</f>
        <v>3628.90180801884</v>
      </c>
      <c r="BN30" s="0" t="str">
        <f aca="false">BN29</f>
        <v>NetCO2_TRA</v>
      </c>
      <c r="BP30" s="0" t="n">
        <v>2039</v>
      </c>
      <c r="BQ30" s="0" t="s">
        <v>21</v>
      </c>
      <c r="BR30" s="0" t="n">
        <v>1</v>
      </c>
      <c r="BS30" s="8" t="n">
        <f aca="false">BZ30</f>
        <v>0</v>
      </c>
      <c r="BX30" s="20" t="n">
        <f aca="false">BX29-BX28+BX29</f>
        <v>0</v>
      </c>
      <c r="BY30" s="20" t="n">
        <f aca="false">BY29-BY28+BY29</f>
        <v>0</v>
      </c>
      <c r="BZ30" s="20" t="n">
        <f aca="false">BZ29-BZ28+BZ29</f>
        <v>0</v>
      </c>
    </row>
    <row r="31" s="27" customFormat="true" ht="14.25" hidden="false" customHeight="false" outlineLevel="0" collapsed="false">
      <c r="G31" s="27" t="str">
        <f aca="false">G30</f>
        <v>NetCO2_ELC</v>
      </c>
      <c r="I31" s="27" t="n">
        <v>2040</v>
      </c>
      <c r="J31" s="27" t="s">
        <v>21</v>
      </c>
      <c r="K31" s="27" t="n">
        <v>1</v>
      </c>
      <c r="L31" s="8" t="n">
        <f aca="false">S31</f>
        <v>211.221760537855</v>
      </c>
      <c r="Q31" s="25" t="n">
        <f aca="false">T31</f>
        <v>7296.91431210847</v>
      </c>
      <c r="R31" s="25" t="n">
        <f aca="false">V31</f>
        <v>5589.12076777747</v>
      </c>
      <c r="S31" s="25" t="n">
        <f aca="false">X31</f>
        <v>211.221760537855</v>
      </c>
      <c r="T31" s="28" t="n">
        <f aca="false">T15*U31/U15</f>
        <v>7296.91431210847</v>
      </c>
      <c r="U31" s="29" t="n">
        <v>14035.44</v>
      </c>
      <c r="V31" s="28" t="n">
        <f aca="false">V15*W31/W15</f>
        <v>5589.12076777747</v>
      </c>
      <c r="W31" s="30" t="n">
        <v>10750.54</v>
      </c>
      <c r="X31" s="28" t="n">
        <f aca="false">X15*Y31/Y11</f>
        <v>211.221760537855</v>
      </c>
      <c r="Y31" s="29" t="n">
        <v>406.28</v>
      </c>
      <c r="Z31" s="29"/>
      <c r="AA31" s="29"/>
      <c r="AH31" s="27" t="str">
        <f aca="false">AH30</f>
        <v>NetCO2_TRA</v>
      </c>
      <c r="AJ31" s="27" t="n">
        <v>2040</v>
      </c>
      <c r="AK31" s="27" t="s">
        <v>21</v>
      </c>
      <c r="AL31" s="27" t="n">
        <v>1</v>
      </c>
      <c r="AM31" s="28" t="n">
        <f aca="false">AT31</f>
        <v>3233.32941548062</v>
      </c>
      <c r="AR31" s="25" t="n">
        <f aca="false">AU31</f>
        <v>8958.27014041099</v>
      </c>
      <c r="AS31" s="25" t="n">
        <f aca="false">AW31</f>
        <v>8148.00045942247</v>
      </c>
      <c r="AT31" s="25" t="n">
        <f aca="false">AY31</f>
        <v>3233.32941548062</v>
      </c>
      <c r="AU31" s="28" t="n">
        <f aca="false">AU15*AV31/AV15</f>
        <v>8958.27014041099</v>
      </c>
      <c r="AV31" s="29" t="n">
        <f aca="false">AV20</f>
        <v>9016.87</v>
      </c>
      <c r="AW31" s="28" t="n">
        <f aca="false">AW15*AX31/AX15</f>
        <v>8148.00045942247</v>
      </c>
      <c r="AX31" s="30" t="n">
        <f aca="false">AX20</f>
        <v>8201.3</v>
      </c>
      <c r="AY31" s="28" t="n">
        <f aca="false">AY15*AZ31/AZ15</f>
        <v>3233.32941548062</v>
      </c>
      <c r="AZ31" s="29" t="n">
        <f aca="false">AZ20</f>
        <v>3254.48</v>
      </c>
      <c r="BN31" s="27" t="str">
        <f aca="false">BN30</f>
        <v>NetCO2_TRA</v>
      </c>
      <c r="BP31" s="27" t="n">
        <v>2040</v>
      </c>
      <c r="BQ31" s="27" t="s">
        <v>21</v>
      </c>
      <c r="BR31" s="27" t="n">
        <v>1</v>
      </c>
      <c r="BS31" s="28" t="n">
        <f aca="false">BZ31</f>
        <v>0</v>
      </c>
      <c r="BX31" s="25" t="n">
        <f aca="false">CA31</f>
        <v>0</v>
      </c>
      <c r="BY31" s="25" t="n">
        <f aca="false">CC31</f>
        <v>0</v>
      </c>
      <c r="BZ31" s="25" t="n">
        <f aca="false">CE31</f>
        <v>0</v>
      </c>
      <c r="CA31" s="28" t="n">
        <f aca="false">CA15*CB31/CB15</f>
        <v>0</v>
      </c>
      <c r="CB31" s="29" t="n">
        <f aca="false">CB20</f>
        <v>10141</v>
      </c>
      <c r="CC31" s="28" t="n">
        <f aca="false">CC15*CD31/CD15</f>
        <v>0</v>
      </c>
      <c r="CD31" s="30" t="n">
        <f aca="false">CD20</f>
        <v>9242</v>
      </c>
      <c r="CE31" s="28" t="n">
        <f aca="false">CE15*CF31/CF15</f>
        <v>0</v>
      </c>
      <c r="CF31" s="29" t="n">
        <f aca="false">CF20</f>
        <v>3831</v>
      </c>
      <c r="CK31" s="1" t="n">
        <v>2040</v>
      </c>
      <c r="CL31" s="13" t="n">
        <f aca="false">CB31+AV31+U31</f>
        <v>33193.31</v>
      </c>
      <c r="CM31" s="1"/>
      <c r="CN31" s="13" t="n">
        <f aca="false">CD31+AX31+W31</f>
        <v>28193.84</v>
      </c>
      <c r="CO31" s="1"/>
      <c r="CP31" s="13" t="n">
        <f aca="false">CF31+AZ31+Y31</f>
        <v>7491.76</v>
      </c>
    </row>
    <row r="32" customFormat="false" ht="14.25" hidden="false" customHeight="false" outlineLevel="0" collapsed="false">
      <c r="G32" s="0" t="str">
        <f aca="false">G31</f>
        <v>NetCO2_ELC</v>
      </c>
      <c r="I32" s="0" t="n">
        <v>2041</v>
      </c>
      <c r="J32" s="0" t="s">
        <v>21</v>
      </c>
      <c r="K32" s="0" t="n">
        <v>1</v>
      </c>
      <c r="L32" s="8" t="n">
        <f aca="false">S32</f>
        <v>175.646584230667</v>
      </c>
      <c r="Q32" s="20" t="n">
        <f aca="false">Q31-(Q31-Q41)/10</f>
        <v>7233.15630519924</v>
      </c>
      <c r="R32" s="20" t="n">
        <f aca="false">R31-(R31-R41)/10</f>
        <v>5469.44732621882</v>
      </c>
      <c r="S32" s="20" t="n">
        <f aca="false">S31-(S31-S41)/10</f>
        <v>175.646584230667</v>
      </c>
      <c r="Y32" s="20" t="n">
        <f aca="false">Y31-(Y31-Y41)/10</f>
        <v>337.852</v>
      </c>
      <c r="AB32" s="7"/>
      <c r="AH32" s="0" t="str">
        <f aca="false">AH31</f>
        <v>NetCO2_TRA</v>
      </c>
      <c r="AJ32" s="0" t="n">
        <v>2041</v>
      </c>
      <c r="AK32" s="0" t="s">
        <v>21</v>
      </c>
      <c r="AL32" s="0" t="n">
        <v>1</v>
      </c>
      <c r="AM32" s="8" t="n">
        <f aca="false">AT32</f>
        <v>2998.68929641363</v>
      </c>
      <c r="AR32" s="20" t="n">
        <f aca="false">AR31-(AR31-AR41)/10</f>
        <v>9018.7574670508</v>
      </c>
      <c r="AS32" s="20" t="n">
        <f aca="false">AS31-(AS31-AS41)/10</f>
        <v>8126.86074330727</v>
      </c>
      <c r="AT32" s="20" t="n">
        <f aca="false">AT31-(AT31-AT41)/10</f>
        <v>2998.68929641363</v>
      </c>
      <c r="BN32" s="0" t="str">
        <f aca="false">BN31</f>
        <v>NetCO2_TRA</v>
      </c>
      <c r="BP32" s="0" t="n">
        <v>2041</v>
      </c>
      <c r="BQ32" s="0" t="s">
        <v>21</v>
      </c>
      <c r="BR32" s="0" t="n">
        <v>1</v>
      </c>
      <c r="BS32" s="8" t="n">
        <f aca="false">BZ32</f>
        <v>0</v>
      </c>
      <c r="BX32" s="20" t="n">
        <f aca="false">BX31-(BX31-BX41)/10</f>
        <v>0</v>
      </c>
      <c r="BY32" s="20" t="n">
        <f aca="false">BY31-(BY31-BY41)/10</f>
        <v>0</v>
      </c>
      <c r="BZ32" s="20" t="n">
        <f aca="false">BZ31-(BZ31-BZ41)/10</f>
        <v>0</v>
      </c>
    </row>
    <row r="33" customFormat="false" ht="14.25" hidden="false" customHeight="false" outlineLevel="0" collapsed="false">
      <c r="G33" s="0" t="str">
        <f aca="false">G32</f>
        <v>NetCO2_ELC</v>
      </c>
      <c r="I33" s="0" t="n">
        <v>2042</v>
      </c>
      <c r="J33" s="0" t="s">
        <v>21</v>
      </c>
      <c r="K33" s="0" t="n">
        <v>1</v>
      </c>
      <c r="L33" s="8" t="n">
        <f aca="false">S33</f>
        <v>140.071407923479</v>
      </c>
      <c r="Q33" s="20" t="n">
        <f aca="false">Q32-Q31+Q32</f>
        <v>7169.39829829001</v>
      </c>
      <c r="R33" s="20" t="n">
        <f aca="false">R32-R31+R32</f>
        <v>5349.77388466017</v>
      </c>
      <c r="S33" s="20" t="n">
        <f aca="false">S32-S31+S32</f>
        <v>140.071407923479</v>
      </c>
      <c r="Y33" s="20" t="n">
        <f aca="false">Y32-Y31+Y32</f>
        <v>269.424</v>
      </c>
      <c r="AH33" s="0" t="str">
        <f aca="false">AH32</f>
        <v>NetCO2_TRA</v>
      </c>
      <c r="AJ33" s="0" t="n">
        <v>2042</v>
      </c>
      <c r="AK33" s="0" t="s">
        <v>21</v>
      </c>
      <c r="AL33" s="0" t="n">
        <v>1</v>
      </c>
      <c r="AM33" s="8" t="n">
        <f aca="false">AT33</f>
        <v>2764.04917734664</v>
      </c>
      <c r="AR33" s="20" t="n">
        <f aca="false">AR32-AR31+AR32</f>
        <v>9079.2447936906</v>
      </c>
      <c r="AS33" s="20" t="n">
        <f aca="false">AS32-AS31+AS32</f>
        <v>8105.72102719207</v>
      </c>
      <c r="AT33" s="20" t="n">
        <f aca="false">AT32-AT31+AT32</f>
        <v>2764.04917734664</v>
      </c>
      <c r="BN33" s="0" t="str">
        <f aca="false">BN32</f>
        <v>NetCO2_TRA</v>
      </c>
      <c r="BP33" s="0" t="n">
        <v>2042</v>
      </c>
      <c r="BQ33" s="0" t="s">
        <v>21</v>
      </c>
      <c r="BR33" s="0" t="n">
        <v>1</v>
      </c>
      <c r="BS33" s="8" t="n">
        <f aca="false">BZ33</f>
        <v>0</v>
      </c>
      <c r="BX33" s="20" t="n">
        <f aca="false">BX32-BX31+BX32</f>
        <v>0</v>
      </c>
      <c r="BY33" s="20" t="n">
        <f aca="false">BY32-BY31+BY32</f>
        <v>0</v>
      </c>
      <c r="BZ33" s="20" t="n">
        <f aca="false">BZ32-BZ31+BZ32</f>
        <v>0</v>
      </c>
    </row>
    <row r="34" customFormat="false" ht="14.25" hidden="false" customHeight="false" outlineLevel="0" collapsed="false">
      <c r="G34" s="0" t="str">
        <f aca="false">G33</f>
        <v>NetCO2_ELC</v>
      </c>
      <c r="I34" s="0" t="n">
        <v>2043</v>
      </c>
      <c r="J34" s="0" t="s">
        <v>21</v>
      </c>
      <c r="K34" s="0" t="n">
        <v>1</v>
      </c>
      <c r="L34" s="8" t="n">
        <f aca="false">S34</f>
        <v>104.496231616291</v>
      </c>
      <c r="Q34" s="20" t="n">
        <f aca="false">Q33-Q32+Q33</f>
        <v>7105.64029138079</v>
      </c>
      <c r="R34" s="20" t="n">
        <f aca="false">R33-R32+R33</f>
        <v>5230.10044310152</v>
      </c>
      <c r="S34" s="20" t="n">
        <f aca="false">S33-S32+S33</f>
        <v>104.496231616291</v>
      </c>
      <c r="Y34" s="20" t="n">
        <f aca="false">Y33-Y32+Y33</f>
        <v>200.996</v>
      </c>
      <c r="AH34" s="0" t="str">
        <f aca="false">AH33</f>
        <v>NetCO2_TRA</v>
      </c>
      <c r="AJ34" s="0" t="n">
        <v>2043</v>
      </c>
      <c r="AK34" s="0" t="s">
        <v>21</v>
      </c>
      <c r="AL34" s="0" t="n">
        <v>1</v>
      </c>
      <c r="AM34" s="8" t="n">
        <f aca="false">AT34</f>
        <v>2529.40905827966</v>
      </c>
      <c r="AR34" s="20" t="n">
        <f aca="false">AR33-AR32+AR33</f>
        <v>9139.7321203304</v>
      </c>
      <c r="AS34" s="20" t="n">
        <f aca="false">AS33-AS32+AS33</f>
        <v>8084.58131107687</v>
      </c>
      <c r="AT34" s="20" t="n">
        <f aca="false">AT33-AT32+AT33</f>
        <v>2529.40905827966</v>
      </c>
      <c r="BN34" s="0" t="str">
        <f aca="false">BN33</f>
        <v>NetCO2_TRA</v>
      </c>
      <c r="BP34" s="0" t="n">
        <v>2043</v>
      </c>
      <c r="BQ34" s="0" t="s">
        <v>21</v>
      </c>
      <c r="BR34" s="0" t="n">
        <v>1</v>
      </c>
      <c r="BS34" s="8" t="n">
        <f aca="false">BZ34</f>
        <v>0</v>
      </c>
      <c r="BX34" s="20" t="n">
        <f aca="false">BX33-BX32+BX33</f>
        <v>0</v>
      </c>
      <c r="BY34" s="20" t="n">
        <f aca="false">BY33-BY32+BY33</f>
        <v>0</v>
      </c>
      <c r="BZ34" s="20" t="n">
        <f aca="false">BZ33-BZ32+BZ33</f>
        <v>0</v>
      </c>
    </row>
    <row r="35" customFormat="false" ht="14.25" hidden="false" customHeight="false" outlineLevel="0" collapsed="false">
      <c r="G35" s="0" t="str">
        <f aca="false">G34</f>
        <v>NetCO2_ELC</v>
      </c>
      <c r="I35" s="0" t="n">
        <v>2044</v>
      </c>
      <c r="J35" s="0" t="s">
        <v>21</v>
      </c>
      <c r="K35" s="0" t="n">
        <v>1</v>
      </c>
      <c r="L35" s="8" t="n">
        <f aca="false">S35</f>
        <v>68.9210553091029</v>
      </c>
      <c r="Q35" s="20" t="n">
        <f aca="false">Q34-Q33+Q34</f>
        <v>7041.88228447156</v>
      </c>
      <c r="R35" s="20" t="n">
        <f aca="false">R34-R33+R34</f>
        <v>5110.42700154287</v>
      </c>
      <c r="S35" s="20" t="n">
        <f aca="false">S34-S33+S34</f>
        <v>68.9210553091029</v>
      </c>
      <c r="Y35" s="20" t="n">
        <f aca="false">Y34-Y33+Y34</f>
        <v>132.568</v>
      </c>
      <c r="AB35" s="7"/>
      <c r="AH35" s="0" t="str">
        <f aca="false">AH34</f>
        <v>NetCO2_TRA</v>
      </c>
      <c r="AJ35" s="0" t="n">
        <v>2044</v>
      </c>
      <c r="AK35" s="0" t="s">
        <v>21</v>
      </c>
      <c r="AL35" s="0" t="n">
        <v>1</v>
      </c>
      <c r="AM35" s="8" t="n">
        <f aca="false">AT35</f>
        <v>2294.76893921267</v>
      </c>
      <c r="AR35" s="20" t="n">
        <f aca="false">AR34-AR33+AR34</f>
        <v>9200.2194469702</v>
      </c>
      <c r="AS35" s="20" t="n">
        <f aca="false">AS34-AS33+AS34</f>
        <v>8063.44159496167</v>
      </c>
      <c r="AT35" s="20" t="n">
        <f aca="false">AT34-AT33+AT34</f>
        <v>2294.76893921267</v>
      </c>
      <c r="BN35" s="0" t="str">
        <f aca="false">BN34</f>
        <v>NetCO2_TRA</v>
      </c>
      <c r="BP35" s="0" t="n">
        <v>2044</v>
      </c>
      <c r="BQ35" s="0" t="s">
        <v>21</v>
      </c>
      <c r="BR35" s="0" t="n">
        <v>1</v>
      </c>
      <c r="BS35" s="8" t="n">
        <f aca="false">BZ35</f>
        <v>0</v>
      </c>
      <c r="BX35" s="20" t="n">
        <f aca="false">BX34-BX33+BX34</f>
        <v>0</v>
      </c>
      <c r="BY35" s="20" t="n">
        <f aca="false">BY34-BY33+BY34</f>
        <v>0</v>
      </c>
      <c r="BZ35" s="20" t="n">
        <f aca="false">BZ34-BZ33+BZ34</f>
        <v>0</v>
      </c>
    </row>
    <row r="36" customFormat="false" ht="14.25" hidden="false" customHeight="false" outlineLevel="0" collapsed="false">
      <c r="G36" s="0" t="str">
        <f aca="false">G35</f>
        <v>NetCO2_ELC</v>
      </c>
      <c r="I36" s="0" t="n">
        <v>2045</v>
      </c>
      <c r="J36" s="0" t="s">
        <v>21</v>
      </c>
      <c r="K36" s="0" t="n">
        <v>1</v>
      </c>
      <c r="L36" s="8" t="n">
        <f aca="false">S36</f>
        <v>33.3458790019149</v>
      </c>
      <c r="Q36" s="20" t="n">
        <f aca="false">Q35-Q34+Q35</f>
        <v>6978.12427756233</v>
      </c>
      <c r="R36" s="20" t="n">
        <f aca="false">R35-R34+R35</f>
        <v>4990.75355998422</v>
      </c>
      <c r="S36" s="20" t="n">
        <f aca="false">S35-S34+S35</f>
        <v>33.3458790019149</v>
      </c>
      <c r="Y36" s="20" t="n">
        <f aca="false">Y35-Y34+Y35</f>
        <v>64.14</v>
      </c>
      <c r="AH36" s="0" t="str">
        <f aca="false">AH35</f>
        <v>NetCO2_TRA</v>
      </c>
      <c r="AJ36" s="0" t="n">
        <v>2045</v>
      </c>
      <c r="AK36" s="0" t="s">
        <v>21</v>
      </c>
      <c r="AL36" s="0" t="n">
        <v>1</v>
      </c>
      <c r="AM36" s="8" t="n">
        <f aca="false">AT36</f>
        <v>2060.12882014568</v>
      </c>
      <c r="AR36" s="20" t="n">
        <f aca="false">AR35-AR34+AR35</f>
        <v>9260.70677361001</v>
      </c>
      <c r="AS36" s="20" t="n">
        <f aca="false">AS35-AS34+AS35</f>
        <v>8042.30187884647</v>
      </c>
      <c r="AT36" s="20" t="n">
        <f aca="false">AT35-AT34+AT35</f>
        <v>2060.12882014568</v>
      </c>
      <c r="BN36" s="0" t="str">
        <f aca="false">BN35</f>
        <v>NetCO2_TRA</v>
      </c>
      <c r="BP36" s="0" t="n">
        <v>2045</v>
      </c>
      <c r="BQ36" s="0" t="s">
        <v>21</v>
      </c>
      <c r="BR36" s="0" t="n">
        <v>1</v>
      </c>
      <c r="BS36" s="8" t="n">
        <f aca="false">BZ36</f>
        <v>0</v>
      </c>
      <c r="BX36" s="20" t="n">
        <f aca="false">BX35-BX34+BX35</f>
        <v>0</v>
      </c>
      <c r="BY36" s="20" t="n">
        <f aca="false">BY35-BY34+BY35</f>
        <v>0</v>
      </c>
      <c r="BZ36" s="20" t="n">
        <f aca="false">BZ35-BZ34+BZ35</f>
        <v>0</v>
      </c>
    </row>
    <row r="37" customFormat="false" ht="14.25" hidden="false" customHeight="false" outlineLevel="0" collapsed="false">
      <c r="G37" s="0" t="str">
        <f aca="false">G36</f>
        <v>NetCO2_ELC</v>
      </c>
      <c r="I37" s="0" t="n">
        <v>2046</v>
      </c>
      <c r="J37" s="0" t="s">
        <v>21</v>
      </c>
      <c r="K37" s="0" t="n">
        <v>1</v>
      </c>
      <c r="L37" s="8" t="n">
        <f aca="false">S37</f>
        <v>-2.22929730527306</v>
      </c>
      <c r="Q37" s="20" t="n">
        <f aca="false">Q36-Q35+Q36</f>
        <v>6914.36627065311</v>
      </c>
      <c r="R37" s="20" t="n">
        <f aca="false">R36-R35+R36</f>
        <v>4871.08011842557</v>
      </c>
      <c r="S37" s="20" t="n">
        <f aca="false">S36-S35+S36</f>
        <v>-2.22929730527306</v>
      </c>
      <c r="Y37" s="20" t="n">
        <f aca="false">Y36-Y35+Y36</f>
        <v>-4.28800000000001</v>
      </c>
      <c r="AH37" s="0" t="str">
        <f aca="false">AH36</f>
        <v>NetCO2_TRA</v>
      </c>
      <c r="AJ37" s="0" t="n">
        <v>2046</v>
      </c>
      <c r="AK37" s="0" t="s">
        <v>21</v>
      </c>
      <c r="AL37" s="0" t="n">
        <v>1</v>
      </c>
      <c r="AM37" s="8" t="n">
        <f aca="false">AT37</f>
        <v>1825.48870107869</v>
      </c>
      <c r="AR37" s="20" t="n">
        <f aca="false">AR36-AR35+AR36</f>
        <v>9321.19410024981</v>
      </c>
      <c r="AS37" s="20" t="n">
        <f aca="false">AS36-AS35+AS36</f>
        <v>8021.16216273127</v>
      </c>
      <c r="AT37" s="20" t="n">
        <f aca="false">AT36-AT35+AT36</f>
        <v>1825.48870107869</v>
      </c>
      <c r="BN37" s="0" t="str">
        <f aca="false">BN36</f>
        <v>NetCO2_TRA</v>
      </c>
      <c r="BP37" s="0" t="n">
        <v>2046</v>
      </c>
      <c r="BQ37" s="0" t="s">
        <v>21</v>
      </c>
      <c r="BR37" s="0" t="n">
        <v>1</v>
      </c>
      <c r="BS37" s="8" t="n">
        <f aca="false">BZ37</f>
        <v>0</v>
      </c>
      <c r="BX37" s="20" t="n">
        <f aca="false">BX36-BX35+BX36</f>
        <v>0</v>
      </c>
      <c r="BY37" s="20" t="n">
        <f aca="false">BY36-BY35+BY36</f>
        <v>0</v>
      </c>
      <c r="BZ37" s="20" t="n">
        <f aca="false">BZ36-BZ35+BZ36</f>
        <v>0</v>
      </c>
    </row>
    <row r="38" customFormat="false" ht="14.25" hidden="false" customHeight="false" outlineLevel="0" collapsed="false">
      <c r="G38" s="0" t="str">
        <f aca="false">G37</f>
        <v>NetCO2_ELC</v>
      </c>
      <c r="I38" s="0" t="n">
        <v>2047</v>
      </c>
      <c r="J38" s="0" t="s">
        <v>21</v>
      </c>
      <c r="K38" s="0" t="n">
        <v>1</v>
      </c>
      <c r="L38" s="8" t="n">
        <f aca="false">S38</f>
        <v>-37.804473612461</v>
      </c>
      <c r="Q38" s="20" t="n">
        <f aca="false">Q37-Q36+Q37</f>
        <v>6850.60826374388</v>
      </c>
      <c r="R38" s="20" t="n">
        <f aca="false">R37-R36+R37</f>
        <v>4751.40667686692</v>
      </c>
      <c r="S38" s="20" t="n">
        <f aca="false">S37-S36+S37</f>
        <v>-37.804473612461</v>
      </c>
      <c r="Y38" s="20" t="n">
        <f aca="false">Y37-Y36+Y37</f>
        <v>-72.716</v>
      </c>
      <c r="AB38" s="7"/>
      <c r="AH38" s="0" t="str">
        <f aca="false">AH37</f>
        <v>NetCO2_TRA</v>
      </c>
      <c r="AJ38" s="0" t="n">
        <v>2047</v>
      </c>
      <c r="AK38" s="0" t="s">
        <v>21</v>
      </c>
      <c r="AL38" s="0" t="n">
        <v>1</v>
      </c>
      <c r="AM38" s="8" t="n">
        <f aca="false">AT38</f>
        <v>1590.8485820117</v>
      </c>
      <c r="AR38" s="20" t="n">
        <f aca="false">AR37-AR36+AR37</f>
        <v>9381.68142688961</v>
      </c>
      <c r="AS38" s="20" t="n">
        <f aca="false">AS37-AS36+AS37</f>
        <v>8000.02244661607</v>
      </c>
      <c r="AT38" s="20" t="n">
        <f aca="false">AT37-AT36+AT37</f>
        <v>1590.8485820117</v>
      </c>
      <c r="BN38" s="0" t="str">
        <f aca="false">BN37</f>
        <v>NetCO2_TRA</v>
      </c>
      <c r="BP38" s="0" t="n">
        <v>2047</v>
      </c>
      <c r="BQ38" s="0" t="s">
        <v>21</v>
      </c>
      <c r="BR38" s="0" t="n">
        <v>1</v>
      </c>
      <c r="BS38" s="8" t="n">
        <f aca="false">BZ38</f>
        <v>0</v>
      </c>
      <c r="BX38" s="20" t="n">
        <f aca="false">BX37-BX36+BX37</f>
        <v>0</v>
      </c>
      <c r="BY38" s="20" t="n">
        <f aca="false">BY37-BY36+BY37</f>
        <v>0</v>
      </c>
      <c r="BZ38" s="20" t="n">
        <f aca="false">BZ37-BZ36+BZ37</f>
        <v>0</v>
      </c>
    </row>
    <row r="39" customFormat="false" ht="14.25" hidden="false" customHeight="false" outlineLevel="0" collapsed="false">
      <c r="G39" s="0" t="str">
        <f aca="false">G38</f>
        <v>NetCO2_ELC</v>
      </c>
      <c r="I39" s="0" t="n">
        <v>2048</v>
      </c>
      <c r="J39" s="0" t="s">
        <v>21</v>
      </c>
      <c r="K39" s="0" t="n">
        <v>1</v>
      </c>
      <c r="L39" s="8" t="n">
        <f aca="false">S39</f>
        <v>-73.379649919649</v>
      </c>
      <c r="Q39" s="20" t="n">
        <f aca="false">Q38-Q37+Q38</f>
        <v>6786.85025683465</v>
      </c>
      <c r="R39" s="20" t="n">
        <f aca="false">R38-R37+R38</f>
        <v>4631.73323530827</v>
      </c>
      <c r="S39" s="20" t="n">
        <f aca="false">S38-S37+S38</f>
        <v>-73.379649919649</v>
      </c>
      <c r="Y39" s="20" t="n">
        <f aca="false">Y38-Y37+Y38</f>
        <v>-141.144</v>
      </c>
      <c r="AH39" s="0" t="str">
        <f aca="false">AH38</f>
        <v>NetCO2_TRA</v>
      </c>
      <c r="AJ39" s="0" t="n">
        <v>2048</v>
      </c>
      <c r="AK39" s="0" t="s">
        <v>21</v>
      </c>
      <c r="AL39" s="0" t="n">
        <v>1</v>
      </c>
      <c r="AM39" s="8" t="n">
        <f aca="false">AT39</f>
        <v>1356.20846294471</v>
      </c>
      <c r="AR39" s="20" t="n">
        <f aca="false">AR38-AR37+AR38</f>
        <v>9442.16875352941</v>
      </c>
      <c r="AS39" s="20" t="n">
        <f aca="false">AS38-AS37+AS38</f>
        <v>7978.88273050087</v>
      </c>
      <c r="AT39" s="20" t="n">
        <f aca="false">AT38-AT37+AT38</f>
        <v>1356.20846294471</v>
      </c>
      <c r="BN39" s="0" t="str">
        <f aca="false">BN38</f>
        <v>NetCO2_TRA</v>
      </c>
      <c r="BP39" s="0" t="n">
        <v>2048</v>
      </c>
      <c r="BQ39" s="0" t="s">
        <v>21</v>
      </c>
      <c r="BR39" s="0" t="n">
        <v>1</v>
      </c>
      <c r="BS39" s="8" t="n">
        <f aca="false">BZ39</f>
        <v>0</v>
      </c>
      <c r="BX39" s="20" t="n">
        <f aca="false">BX38-BX37+BX38</f>
        <v>0</v>
      </c>
      <c r="BY39" s="20" t="n">
        <f aca="false">BY38-BY37+BY38</f>
        <v>0</v>
      </c>
      <c r="BZ39" s="20" t="n">
        <f aca="false">BZ38-BZ37+BZ38</f>
        <v>0</v>
      </c>
    </row>
    <row r="40" customFormat="false" ht="14.25" hidden="false" customHeight="false" outlineLevel="0" collapsed="false">
      <c r="G40" s="0" t="str">
        <f aca="false">G39</f>
        <v>NetCO2_ELC</v>
      </c>
      <c r="I40" s="0" t="n">
        <v>2049</v>
      </c>
      <c r="J40" s="0" t="s">
        <v>21</v>
      </c>
      <c r="K40" s="0" t="n">
        <v>1</v>
      </c>
      <c r="L40" s="8" t="n">
        <f aca="false">S40</f>
        <v>-108.954826226837</v>
      </c>
      <c r="Q40" s="20" t="n">
        <f aca="false">Q39-Q38+Q39</f>
        <v>6723.09224992542</v>
      </c>
      <c r="R40" s="20" t="n">
        <f aca="false">R39-R38+R39</f>
        <v>4512.05979374962</v>
      </c>
      <c r="S40" s="20" t="n">
        <f aca="false">S39-S38+S39</f>
        <v>-108.954826226837</v>
      </c>
      <c r="Y40" s="20" t="n">
        <f aca="false">Y39-Y38+Y39</f>
        <v>-209.572</v>
      </c>
      <c r="AH40" s="0" t="str">
        <f aca="false">AH39</f>
        <v>NetCO2_TRA</v>
      </c>
      <c r="AJ40" s="0" t="n">
        <v>2049</v>
      </c>
      <c r="AK40" s="0" t="s">
        <v>21</v>
      </c>
      <c r="AL40" s="0" t="n">
        <v>1</v>
      </c>
      <c r="AM40" s="8" t="n">
        <f aca="false">AT40</f>
        <v>1121.56834387772</v>
      </c>
      <c r="AR40" s="20" t="n">
        <f aca="false">AR39-AR38+AR39</f>
        <v>9502.65608016922</v>
      </c>
      <c r="AS40" s="20" t="n">
        <f aca="false">AS39-AS38+AS39</f>
        <v>7957.74301438567</v>
      </c>
      <c r="AT40" s="20" t="n">
        <f aca="false">AT39-AT38+AT39</f>
        <v>1121.56834387772</v>
      </c>
      <c r="BN40" s="0" t="str">
        <f aca="false">BN39</f>
        <v>NetCO2_TRA</v>
      </c>
      <c r="BP40" s="0" t="n">
        <v>2049</v>
      </c>
      <c r="BQ40" s="0" t="s">
        <v>21</v>
      </c>
      <c r="BR40" s="0" t="n">
        <v>1</v>
      </c>
      <c r="BS40" s="8" t="n">
        <f aca="false">BZ40</f>
        <v>0</v>
      </c>
      <c r="BX40" s="20" t="n">
        <f aca="false">BX39-BX38+BX39</f>
        <v>0</v>
      </c>
      <c r="BY40" s="20" t="n">
        <f aca="false">BY39-BY38+BY39</f>
        <v>0</v>
      </c>
      <c r="BZ40" s="20" t="n">
        <f aca="false">BZ39-BZ38+BZ39</f>
        <v>0</v>
      </c>
    </row>
    <row r="41" customFormat="false" ht="14.25" hidden="false" customHeight="false" outlineLevel="0" collapsed="false">
      <c r="G41" s="0" t="str">
        <f aca="false">G40</f>
        <v>NetCO2_ELC</v>
      </c>
      <c r="I41" s="24" t="n">
        <v>2050</v>
      </c>
      <c r="J41" s="24" t="s">
        <v>21</v>
      </c>
      <c r="K41" s="24" t="n">
        <v>1</v>
      </c>
      <c r="L41" s="31" t="n">
        <f aca="false">S41</f>
        <v>-144.530002534025</v>
      </c>
      <c r="M41" s="8"/>
      <c r="N41" s="8"/>
      <c r="O41" s="8"/>
      <c r="P41" s="8"/>
      <c r="Q41" s="21" t="n">
        <f aca="false">T41</f>
        <v>6659.3342430162</v>
      </c>
      <c r="R41" s="21" t="n">
        <f aca="false">V41</f>
        <v>4392.38635219097</v>
      </c>
      <c r="S41" s="32" t="n">
        <f aca="false">X41</f>
        <v>-144.530002534025</v>
      </c>
      <c r="T41" s="8" t="n">
        <f aca="false">T15*U41/U15</f>
        <v>6659.3342430162</v>
      </c>
      <c r="U41" s="19" t="n">
        <v>12809.07</v>
      </c>
      <c r="V41" s="8" t="n">
        <f aca="false">V15*W41/W15</f>
        <v>4392.38635219097</v>
      </c>
      <c r="W41" s="26" t="n">
        <v>8448.65</v>
      </c>
      <c r="X41" s="31" t="n">
        <f aca="false">X15*Y41/Y11</f>
        <v>-144.530002534025</v>
      </c>
      <c r="Y41" s="33" t="n">
        <v>-278</v>
      </c>
      <c r="Z41" s="34"/>
      <c r="AA41" s="34"/>
      <c r="AB41" s="7"/>
      <c r="AH41" s="0" t="str">
        <f aca="false">AH40</f>
        <v>NetCO2_TRA</v>
      </c>
      <c r="AJ41" s="24" t="n">
        <v>2050</v>
      </c>
      <c r="AK41" s="24" t="s">
        <v>21</v>
      </c>
      <c r="AL41" s="24" t="n">
        <v>1</v>
      </c>
      <c r="AM41" s="8" t="n">
        <f aca="false">AT41</f>
        <v>886.928224810728</v>
      </c>
      <c r="AN41" s="8"/>
      <c r="AO41" s="8"/>
      <c r="AP41" s="8"/>
      <c r="AR41" s="21" t="n">
        <f aca="false">AU41</f>
        <v>9563.14340680903</v>
      </c>
      <c r="AS41" s="21" t="n">
        <f aca="false">AW41</f>
        <v>7936.60329827047</v>
      </c>
      <c r="AT41" s="32" t="n">
        <f aca="false">AY41</f>
        <v>886.928224810728</v>
      </c>
      <c r="AU41" s="8" t="n">
        <f aca="false">AU15*AV41/AV15</f>
        <v>9563.14340680903</v>
      </c>
      <c r="AV41" s="19" t="n">
        <f aca="false">AV21</f>
        <v>9625.7</v>
      </c>
      <c r="AW41" s="8" t="n">
        <f aca="false">AW15*AX41/AX15</f>
        <v>7936.60329827047</v>
      </c>
      <c r="AX41" s="26" t="n">
        <f aca="false">AX21</f>
        <v>7988.52</v>
      </c>
      <c r="AY41" s="31" t="n">
        <f aca="false">AY15*AZ41/AZ15</f>
        <v>886.928224810728</v>
      </c>
      <c r="AZ41" s="33" t="n">
        <f aca="false">AZ21</f>
        <v>892.73</v>
      </c>
      <c r="BN41" s="0" t="str">
        <f aca="false">BN40</f>
        <v>NetCO2_TRA</v>
      </c>
      <c r="BP41" s="24" t="n">
        <v>2050</v>
      </c>
      <c r="BQ41" s="24" t="s">
        <v>21</v>
      </c>
      <c r="BR41" s="24" t="n">
        <v>1</v>
      </c>
      <c r="BS41" s="8" t="n">
        <f aca="false">BZ41</f>
        <v>0</v>
      </c>
      <c r="BT41" s="8"/>
      <c r="BU41" s="8"/>
      <c r="BV41" s="8"/>
      <c r="BX41" s="21" t="n">
        <f aca="false">CA41</f>
        <v>0</v>
      </c>
      <c r="BY41" s="21" t="n">
        <f aca="false">CC41</f>
        <v>0</v>
      </c>
      <c r="BZ41" s="32" t="n">
        <f aca="false">CE41</f>
        <v>0</v>
      </c>
      <c r="CA41" s="8" t="n">
        <f aca="false">CA15*CB41/CB15</f>
        <v>0</v>
      </c>
      <c r="CB41" s="19" t="n">
        <f aca="false">CB21</f>
        <v>10390</v>
      </c>
      <c r="CC41" s="8" t="n">
        <f aca="false">CC15*CD41/CD15</f>
        <v>0</v>
      </c>
      <c r="CD41" s="26" t="n">
        <f aca="false">CD21</f>
        <v>8885</v>
      </c>
      <c r="CE41" s="31" t="n">
        <f aca="false">CE15*CF41/CF15</f>
        <v>0</v>
      </c>
      <c r="CF41" s="33" t="n">
        <f aca="false">CF21</f>
        <v>452</v>
      </c>
      <c r="CK41" s="1" t="n">
        <v>2050</v>
      </c>
      <c r="CL41" s="13" t="n">
        <f aca="false">CB41+AV41+U41</f>
        <v>32824.77</v>
      </c>
      <c r="CN41" s="13" t="n">
        <f aca="false">CD41+AX41+W41</f>
        <v>25322.17</v>
      </c>
      <c r="CP41" s="13" t="n">
        <f aca="false">CF41+AZ41+Y41</f>
        <v>1066.73</v>
      </c>
    </row>
    <row r="42" customFormat="false" ht="14.25" hidden="false" customHeight="false" outlineLevel="0" collapsed="false">
      <c r="G42" s="0" t="str">
        <f aca="false">G41</f>
        <v>NetCO2_ELC</v>
      </c>
      <c r="I42" s="0" t="n">
        <v>2051</v>
      </c>
      <c r="J42" s="0" t="str">
        <f aca="false">J41</f>
        <v>UP</v>
      </c>
      <c r="K42" s="0" t="n">
        <f aca="false">K41</f>
        <v>1</v>
      </c>
      <c r="L42" s="31" t="n">
        <f aca="false">L41</f>
        <v>-144.530002534025</v>
      </c>
      <c r="Q42" s="20"/>
      <c r="R42" s="20"/>
      <c r="S42" s="20"/>
      <c r="T42" s="35"/>
      <c r="AH42" s="0" t="str">
        <f aca="false">AH41</f>
        <v>NetCO2_TRA</v>
      </c>
      <c r="AJ42" s="0" t="n">
        <v>2051</v>
      </c>
      <c r="AK42" s="0" t="str">
        <f aca="false">AK41</f>
        <v>UP</v>
      </c>
      <c r="AL42" s="0" t="n">
        <f aca="false">AL41</f>
        <v>1</v>
      </c>
      <c r="AM42" s="8" t="n">
        <f aca="false">AM41</f>
        <v>886.928224810728</v>
      </c>
      <c r="AR42" s="20"/>
      <c r="AS42" s="20"/>
      <c r="AT42" s="20"/>
      <c r="AU42" s="35"/>
      <c r="BN42" s="0" t="str">
        <f aca="false">BN41</f>
        <v>NetCO2_TRA</v>
      </c>
      <c r="BP42" s="0" t="n">
        <v>2051</v>
      </c>
      <c r="BQ42" s="0" t="str">
        <f aca="false">BQ41</f>
        <v>UP</v>
      </c>
      <c r="BR42" s="0" t="n">
        <f aca="false">BR41</f>
        <v>1</v>
      </c>
      <c r="BS42" s="8" t="n">
        <f aca="false">BS41</f>
        <v>0</v>
      </c>
      <c r="BX42" s="20"/>
      <c r="BY42" s="20"/>
      <c r="BZ42" s="20"/>
      <c r="CA42" s="35"/>
    </row>
    <row r="43" customFormat="false" ht="14.25" hidden="false" customHeight="false" outlineLevel="0" collapsed="false">
      <c r="G43" s="0" t="str">
        <f aca="false">G42</f>
        <v>NetCO2_ELC</v>
      </c>
      <c r="I43" s="0" t="n">
        <v>2052</v>
      </c>
      <c r="J43" s="0" t="str">
        <f aca="false">J42</f>
        <v>UP</v>
      </c>
      <c r="K43" s="0" t="n">
        <f aca="false">K42</f>
        <v>1</v>
      </c>
      <c r="L43" s="31" t="n">
        <f aca="false">L42</f>
        <v>-144.530002534025</v>
      </c>
      <c r="Q43" s="20"/>
      <c r="R43" s="20"/>
      <c r="S43" s="20"/>
      <c r="T43" s="35"/>
      <c r="AH43" s="0" t="str">
        <f aca="false">AH42</f>
        <v>NetCO2_TRA</v>
      </c>
      <c r="AJ43" s="0" t="n">
        <v>2052</v>
      </c>
      <c r="AK43" s="0" t="str">
        <f aca="false">AK42</f>
        <v>UP</v>
      </c>
      <c r="AL43" s="0" t="n">
        <f aca="false">AL42</f>
        <v>1</v>
      </c>
      <c r="AM43" s="8" t="n">
        <f aca="false">AM42</f>
        <v>886.928224810728</v>
      </c>
      <c r="AR43" s="20"/>
      <c r="AS43" s="20"/>
      <c r="AT43" s="20"/>
      <c r="AU43" s="35"/>
      <c r="BN43" s="0" t="str">
        <f aca="false">BN42</f>
        <v>NetCO2_TRA</v>
      </c>
      <c r="BP43" s="0" t="n">
        <v>2052</v>
      </c>
      <c r="BQ43" s="0" t="str">
        <f aca="false">BQ42</f>
        <v>UP</v>
      </c>
      <c r="BR43" s="0" t="n">
        <f aca="false">BR42</f>
        <v>1</v>
      </c>
      <c r="BS43" s="8" t="n">
        <f aca="false">BS42</f>
        <v>0</v>
      </c>
      <c r="BX43" s="20"/>
      <c r="BY43" s="20"/>
      <c r="BZ43" s="20"/>
      <c r="CA43" s="35"/>
    </row>
    <row r="44" customFormat="false" ht="14.25" hidden="false" customHeight="false" outlineLevel="0" collapsed="false">
      <c r="G44" s="0" t="str">
        <f aca="false">G43</f>
        <v>NetCO2_ELC</v>
      </c>
      <c r="I44" s="0" t="n">
        <v>2053</v>
      </c>
      <c r="J44" s="0" t="str">
        <f aca="false">J43</f>
        <v>UP</v>
      </c>
      <c r="K44" s="0" t="n">
        <f aca="false">K43</f>
        <v>1</v>
      </c>
      <c r="L44" s="31" t="n">
        <f aca="false">L43</f>
        <v>-144.530002534025</v>
      </c>
      <c r="Q44" s="20"/>
      <c r="R44" s="20"/>
      <c r="S44" s="20"/>
      <c r="T44" s="35"/>
      <c r="AH44" s="0" t="str">
        <f aca="false">AH43</f>
        <v>NetCO2_TRA</v>
      </c>
      <c r="AJ44" s="0" t="n">
        <v>2053</v>
      </c>
      <c r="AK44" s="0" t="str">
        <f aca="false">AK43</f>
        <v>UP</v>
      </c>
      <c r="AL44" s="0" t="n">
        <f aca="false">AL43</f>
        <v>1</v>
      </c>
      <c r="AM44" s="8" t="n">
        <f aca="false">AM43</f>
        <v>886.928224810728</v>
      </c>
      <c r="AR44" s="20"/>
      <c r="AS44" s="20"/>
      <c r="AT44" s="20"/>
      <c r="AU44" s="35"/>
      <c r="BN44" s="0" t="str">
        <f aca="false">BN43</f>
        <v>NetCO2_TRA</v>
      </c>
      <c r="BP44" s="0" t="n">
        <v>2053</v>
      </c>
      <c r="BQ44" s="0" t="str">
        <f aca="false">BQ43</f>
        <v>UP</v>
      </c>
      <c r="BR44" s="0" t="n">
        <f aca="false">BR43</f>
        <v>1</v>
      </c>
      <c r="BS44" s="8" t="n">
        <f aca="false">BS43</f>
        <v>0</v>
      </c>
      <c r="BX44" s="20"/>
      <c r="BY44" s="20"/>
      <c r="BZ44" s="20"/>
      <c r="CA44" s="35"/>
    </row>
    <row r="45" customFormat="false" ht="14.25" hidden="false" customHeight="false" outlineLevel="0" collapsed="false">
      <c r="G45" s="0" t="str">
        <f aca="false">G44</f>
        <v>NetCO2_ELC</v>
      </c>
      <c r="I45" s="0" t="n">
        <v>2054</v>
      </c>
      <c r="J45" s="0" t="str">
        <f aca="false">J44</f>
        <v>UP</v>
      </c>
      <c r="K45" s="0" t="n">
        <f aca="false">K44</f>
        <v>1</v>
      </c>
      <c r="L45" s="31" t="n">
        <f aca="false">L44</f>
        <v>-144.530002534025</v>
      </c>
      <c r="Q45" s="20"/>
      <c r="R45" s="20"/>
      <c r="S45" s="20"/>
      <c r="T45" s="35"/>
      <c r="AH45" s="0" t="str">
        <f aca="false">AH44</f>
        <v>NetCO2_TRA</v>
      </c>
      <c r="AJ45" s="0" t="n">
        <v>2054</v>
      </c>
      <c r="AK45" s="0" t="str">
        <f aca="false">AK44</f>
        <v>UP</v>
      </c>
      <c r="AL45" s="0" t="n">
        <f aca="false">AL44</f>
        <v>1</v>
      </c>
      <c r="AM45" s="8" t="n">
        <f aca="false">AM44</f>
        <v>886.928224810728</v>
      </c>
      <c r="AR45" s="20"/>
      <c r="AS45" s="20"/>
      <c r="AT45" s="20"/>
      <c r="AU45" s="35"/>
      <c r="BN45" s="0" t="str">
        <f aca="false">BN44</f>
        <v>NetCO2_TRA</v>
      </c>
      <c r="BP45" s="0" t="n">
        <v>2054</v>
      </c>
      <c r="BQ45" s="0" t="str">
        <f aca="false">BQ44</f>
        <v>UP</v>
      </c>
      <c r="BR45" s="0" t="n">
        <f aca="false">BR44</f>
        <v>1</v>
      </c>
      <c r="BS45" s="8" t="n">
        <f aca="false">BS44</f>
        <v>0</v>
      </c>
      <c r="BX45" s="20"/>
      <c r="BY45" s="20"/>
      <c r="BZ45" s="20"/>
      <c r="CA45" s="35"/>
      <c r="CK45" s="1" t="n">
        <v>2100</v>
      </c>
      <c r="CL45" s="13" t="n">
        <f aca="false">CL41</f>
        <v>32824.77</v>
      </c>
      <c r="CN45" s="13" t="n">
        <f aca="false">CN41</f>
        <v>25322.17</v>
      </c>
      <c r="CP45" s="13" t="n">
        <f aca="false">CP41</f>
        <v>1066.73</v>
      </c>
    </row>
    <row r="46" customFormat="false" ht="14.25" hidden="false" customHeight="false" outlineLevel="0" collapsed="false">
      <c r="G46" s="0" t="str">
        <f aca="false">G45</f>
        <v>NetCO2_ELC</v>
      </c>
      <c r="I46" s="0" t="n">
        <v>2055</v>
      </c>
      <c r="J46" s="0" t="str">
        <f aca="false">J45</f>
        <v>UP</v>
      </c>
      <c r="K46" s="0" t="n">
        <f aca="false">K45</f>
        <v>1</v>
      </c>
      <c r="L46" s="31" t="n">
        <f aca="false">L45</f>
        <v>-144.530002534025</v>
      </c>
      <c r="Q46" s="20"/>
      <c r="R46" s="20"/>
      <c r="S46" s="20"/>
      <c r="T46" s="35"/>
      <c r="AH46" s="0" t="str">
        <f aca="false">AH45</f>
        <v>NetCO2_TRA</v>
      </c>
      <c r="AJ46" s="0" t="n">
        <v>2055</v>
      </c>
      <c r="AK46" s="0" t="str">
        <f aca="false">AK45</f>
        <v>UP</v>
      </c>
      <c r="AL46" s="0" t="n">
        <f aca="false">AL45</f>
        <v>1</v>
      </c>
      <c r="AM46" s="8" t="n">
        <f aca="false">AM45</f>
        <v>886.928224810728</v>
      </c>
      <c r="AR46" s="20"/>
      <c r="AS46" s="20"/>
      <c r="AT46" s="20"/>
      <c r="AU46" s="35"/>
      <c r="BN46" s="0" t="str">
        <f aca="false">BN45</f>
        <v>NetCO2_TRA</v>
      </c>
      <c r="BP46" s="0" t="n">
        <v>2055</v>
      </c>
      <c r="BQ46" s="0" t="str">
        <f aca="false">BQ45</f>
        <v>UP</v>
      </c>
      <c r="BR46" s="0" t="n">
        <f aca="false">BR45</f>
        <v>1</v>
      </c>
      <c r="BS46" s="8" t="n">
        <f aca="false">BS45</f>
        <v>0</v>
      </c>
      <c r="BX46" s="20"/>
      <c r="BY46" s="20"/>
      <c r="BZ46" s="20"/>
      <c r="CA46" s="35"/>
    </row>
    <row r="47" customFormat="false" ht="14.25" hidden="false" customHeight="false" outlineLevel="0" collapsed="false">
      <c r="G47" s="0" t="str">
        <f aca="false">G46</f>
        <v>NetCO2_ELC</v>
      </c>
      <c r="I47" s="0" t="n">
        <v>2056</v>
      </c>
      <c r="J47" s="0" t="str">
        <f aca="false">J46</f>
        <v>UP</v>
      </c>
      <c r="K47" s="0" t="n">
        <f aca="false">K46</f>
        <v>1</v>
      </c>
      <c r="L47" s="31" t="n">
        <f aca="false">L46</f>
        <v>-144.530002534025</v>
      </c>
      <c r="Q47" s="20"/>
      <c r="R47" s="20"/>
      <c r="S47" s="20"/>
      <c r="T47" s="35"/>
      <c r="AH47" s="0" t="str">
        <f aca="false">AH46</f>
        <v>NetCO2_TRA</v>
      </c>
      <c r="AJ47" s="0" t="n">
        <v>2056</v>
      </c>
      <c r="AK47" s="0" t="str">
        <f aca="false">AK46</f>
        <v>UP</v>
      </c>
      <c r="AL47" s="0" t="n">
        <f aca="false">AL46</f>
        <v>1</v>
      </c>
      <c r="AM47" s="8" t="n">
        <f aca="false">AM46</f>
        <v>886.928224810728</v>
      </c>
      <c r="AR47" s="20"/>
      <c r="AS47" s="20"/>
      <c r="AT47" s="20"/>
      <c r="AU47" s="35"/>
      <c r="BN47" s="0" t="str">
        <f aca="false">BN46</f>
        <v>NetCO2_TRA</v>
      </c>
      <c r="BP47" s="0" t="n">
        <v>2056</v>
      </c>
      <c r="BQ47" s="0" t="str">
        <f aca="false">BQ46</f>
        <v>UP</v>
      </c>
      <c r="BR47" s="0" t="n">
        <f aca="false">BR46</f>
        <v>1</v>
      </c>
      <c r="BS47" s="8" t="n">
        <f aca="false">BS46</f>
        <v>0</v>
      </c>
      <c r="BX47" s="20"/>
      <c r="BY47" s="20"/>
      <c r="BZ47" s="20"/>
      <c r="CA47" s="35"/>
    </row>
    <row r="48" customFormat="false" ht="14.25" hidden="false" customHeight="false" outlineLevel="0" collapsed="false">
      <c r="G48" s="0" t="str">
        <f aca="false">G47</f>
        <v>NetCO2_ELC</v>
      </c>
      <c r="I48" s="0" t="n">
        <v>2057</v>
      </c>
      <c r="J48" s="0" t="str">
        <f aca="false">J47</f>
        <v>UP</v>
      </c>
      <c r="K48" s="0" t="n">
        <f aca="false">K47</f>
        <v>1</v>
      </c>
      <c r="L48" s="31" t="n">
        <f aca="false">L47</f>
        <v>-144.530002534025</v>
      </c>
      <c r="Q48" s="20"/>
      <c r="R48" s="20"/>
      <c r="S48" s="20"/>
      <c r="T48" s="35"/>
      <c r="AH48" s="0" t="str">
        <f aca="false">AH47</f>
        <v>NetCO2_TRA</v>
      </c>
      <c r="AJ48" s="0" t="n">
        <v>2057</v>
      </c>
      <c r="AK48" s="0" t="str">
        <f aca="false">AK47</f>
        <v>UP</v>
      </c>
      <c r="AL48" s="0" t="n">
        <f aca="false">AL47</f>
        <v>1</v>
      </c>
      <c r="AM48" s="8" t="n">
        <f aca="false">AM47</f>
        <v>886.928224810728</v>
      </c>
      <c r="AR48" s="20"/>
      <c r="AS48" s="20"/>
      <c r="AT48" s="20"/>
      <c r="AU48" s="35"/>
      <c r="BN48" s="0" t="str">
        <f aca="false">BN47</f>
        <v>NetCO2_TRA</v>
      </c>
      <c r="BP48" s="0" t="n">
        <v>2057</v>
      </c>
      <c r="BQ48" s="0" t="str">
        <f aca="false">BQ47</f>
        <v>UP</v>
      </c>
      <c r="BR48" s="0" t="n">
        <f aca="false">BR47</f>
        <v>1</v>
      </c>
      <c r="BS48" s="8" t="n">
        <f aca="false">BS47</f>
        <v>0</v>
      </c>
      <c r="BX48" s="20"/>
      <c r="BY48" s="20"/>
      <c r="BZ48" s="20"/>
      <c r="CA48" s="35"/>
      <c r="CK48" s="1" t="n">
        <v>0</v>
      </c>
      <c r="CL48" s="1" t="n">
        <v>5</v>
      </c>
      <c r="CN48" s="1" t="n">
        <v>5</v>
      </c>
      <c r="CP48" s="1" t="n">
        <v>5</v>
      </c>
    </row>
    <row r="49" customFormat="false" ht="14.25" hidden="false" customHeight="false" outlineLevel="0" collapsed="false">
      <c r="G49" s="0" t="str">
        <f aca="false">G48</f>
        <v>NetCO2_ELC</v>
      </c>
      <c r="I49" s="0" t="n">
        <v>2058</v>
      </c>
      <c r="J49" s="0" t="str">
        <f aca="false">J48</f>
        <v>UP</v>
      </c>
      <c r="K49" s="0" t="n">
        <f aca="false">K48</f>
        <v>1</v>
      </c>
      <c r="L49" s="31" t="n">
        <f aca="false">L48</f>
        <v>-144.530002534025</v>
      </c>
      <c r="Q49" s="20"/>
      <c r="R49" s="20"/>
      <c r="S49" s="20"/>
      <c r="T49" s="35"/>
      <c r="AH49" s="0" t="str">
        <f aca="false">AH48</f>
        <v>NetCO2_TRA</v>
      </c>
      <c r="AJ49" s="0" t="n">
        <v>2058</v>
      </c>
      <c r="AK49" s="0" t="str">
        <f aca="false">AK48</f>
        <v>UP</v>
      </c>
      <c r="AL49" s="0" t="n">
        <f aca="false">AL48</f>
        <v>1</v>
      </c>
      <c r="AM49" s="8" t="n">
        <f aca="false">AM48</f>
        <v>886.928224810728</v>
      </c>
      <c r="AR49" s="20"/>
      <c r="AS49" s="20"/>
      <c r="AT49" s="20"/>
      <c r="AU49" s="35"/>
      <c r="BN49" s="0" t="str">
        <f aca="false">BN48</f>
        <v>NetCO2_TRA</v>
      </c>
      <c r="BP49" s="0" t="n">
        <v>2058</v>
      </c>
      <c r="BQ49" s="0" t="str">
        <f aca="false">BQ48</f>
        <v>UP</v>
      </c>
      <c r="BR49" s="0" t="n">
        <f aca="false">BR48</f>
        <v>1</v>
      </c>
      <c r="BS49" s="8" t="n">
        <f aca="false">BS48</f>
        <v>0</v>
      </c>
      <c r="BX49" s="20"/>
      <c r="BY49" s="20"/>
      <c r="BZ49" s="20"/>
      <c r="CA49" s="35"/>
    </row>
    <row r="50" customFormat="false" ht="14.25" hidden="false" customHeight="false" outlineLevel="0" collapsed="false">
      <c r="G50" s="0" t="str">
        <f aca="false">G49</f>
        <v>NetCO2_ELC</v>
      </c>
      <c r="I50" s="0" t="n">
        <v>2059</v>
      </c>
      <c r="J50" s="0" t="str">
        <f aca="false">J49</f>
        <v>UP</v>
      </c>
      <c r="K50" s="0" t="n">
        <f aca="false">K49</f>
        <v>1</v>
      </c>
      <c r="L50" s="31" t="n">
        <f aca="false">L49</f>
        <v>-144.530002534025</v>
      </c>
      <c r="Q50" s="20"/>
      <c r="R50" s="20"/>
      <c r="S50" s="20"/>
      <c r="T50" s="35"/>
      <c r="AH50" s="0" t="str">
        <f aca="false">AH49</f>
        <v>NetCO2_TRA</v>
      </c>
      <c r="AJ50" s="0" t="n">
        <v>2059</v>
      </c>
      <c r="AK50" s="0" t="str">
        <f aca="false">AK49</f>
        <v>UP</v>
      </c>
      <c r="AL50" s="0" t="n">
        <f aca="false">AL49</f>
        <v>1</v>
      </c>
      <c r="AM50" s="8" t="n">
        <f aca="false">AM49</f>
        <v>886.928224810728</v>
      </c>
      <c r="AR50" s="20"/>
      <c r="AS50" s="20"/>
      <c r="AT50" s="20"/>
      <c r="AU50" s="35"/>
      <c r="BN50" s="0" t="str">
        <f aca="false">BN49</f>
        <v>NetCO2_TRA</v>
      </c>
      <c r="BP50" s="0" t="n">
        <v>2059</v>
      </c>
      <c r="BQ50" s="0" t="str">
        <f aca="false">BQ49</f>
        <v>UP</v>
      </c>
      <c r="BR50" s="0" t="n">
        <f aca="false">BR49</f>
        <v>1</v>
      </c>
      <c r="BS50" s="8" t="n">
        <f aca="false">BS49</f>
        <v>0</v>
      </c>
      <c r="BX50" s="20"/>
      <c r="BY50" s="20"/>
      <c r="BZ50" s="20"/>
      <c r="CA50" s="35"/>
    </row>
    <row r="51" customFormat="false" ht="14.25" hidden="false" customHeight="false" outlineLevel="0" collapsed="false">
      <c r="G51" s="0" t="str">
        <f aca="false">G50</f>
        <v>NetCO2_ELC</v>
      </c>
      <c r="I51" s="0" t="n">
        <v>2060</v>
      </c>
      <c r="J51" s="0" t="str">
        <f aca="false">J50</f>
        <v>UP</v>
      </c>
      <c r="K51" s="0" t="n">
        <f aca="false">K50</f>
        <v>1</v>
      </c>
      <c r="L51" s="31" t="n">
        <f aca="false">L50</f>
        <v>-144.530002534025</v>
      </c>
      <c r="Q51" s="20"/>
      <c r="R51" s="20"/>
      <c r="S51" s="20"/>
      <c r="T51" s="35"/>
      <c r="AH51" s="0" t="str">
        <f aca="false">AH50</f>
        <v>NetCO2_TRA</v>
      </c>
      <c r="AJ51" s="0" t="n">
        <v>2060</v>
      </c>
      <c r="AK51" s="0" t="str">
        <f aca="false">AK50</f>
        <v>UP</v>
      </c>
      <c r="AL51" s="0" t="n">
        <f aca="false">AL50</f>
        <v>1</v>
      </c>
      <c r="AM51" s="8" t="n">
        <f aca="false">AM50</f>
        <v>886.928224810728</v>
      </c>
      <c r="AR51" s="20"/>
      <c r="AS51" s="20"/>
      <c r="AT51" s="20"/>
      <c r="AU51" s="35"/>
      <c r="BN51" s="0" t="str">
        <f aca="false">BN50</f>
        <v>NetCO2_TRA</v>
      </c>
      <c r="BP51" s="0" t="n">
        <v>2060</v>
      </c>
      <c r="BQ51" s="0" t="str">
        <f aca="false">BQ50</f>
        <v>UP</v>
      </c>
      <c r="BR51" s="0" t="n">
        <f aca="false">BR50</f>
        <v>1</v>
      </c>
      <c r="BS51" s="8" t="n">
        <f aca="false">BS50</f>
        <v>0</v>
      </c>
      <c r="BX51" s="20"/>
      <c r="BY51" s="20"/>
      <c r="BZ51" s="20"/>
      <c r="CA51" s="35"/>
    </row>
    <row r="52" customFormat="false" ht="14.25" hidden="false" customHeight="false" outlineLevel="0" collapsed="false">
      <c r="G52" s="0" t="str">
        <f aca="false">G51</f>
        <v>NetCO2_ELC</v>
      </c>
      <c r="I52" s="0" t="n">
        <v>2061</v>
      </c>
      <c r="J52" s="0" t="str">
        <f aca="false">J51</f>
        <v>UP</v>
      </c>
      <c r="K52" s="0" t="n">
        <f aca="false">K51</f>
        <v>1</v>
      </c>
      <c r="L52" s="31" t="n">
        <f aca="false">L51</f>
        <v>-144.530002534025</v>
      </c>
      <c r="Q52" s="20"/>
      <c r="R52" s="20"/>
      <c r="S52" s="20"/>
      <c r="T52" s="35"/>
      <c r="AH52" s="0" t="str">
        <f aca="false">AH51</f>
        <v>NetCO2_TRA</v>
      </c>
      <c r="AJ52" s="0" t="n">
        <v>2061</v>
      </c>
      <c r="AK52" s="0" t="str">
        <f aca="false">AK51</f>
        <v>UP</v>
      </c>
      <c r="AL52" s="0" t="n">
        <f aca="false">AL51</f>
        <v>1</v>
      </c>
      <c r="AM52" s="8" t="n">
        <f aca="false">AM51</f>
        <v>886.928224810728</v>
      </c>
      <c r="AR52" s="20"/>
      <c r="AS52" s="20"/>
      <c r="AT52" s="20"/>
      <c r="AU52" s="35"/>
      <c r="BN52" s="0" t="str">
        <f aca="false">BN51</f>
        <v>NetCO2_TRA</v>
      </c>
      <c r="BP52" s="0" t="n">
        <v>2061</v>
      </c>
      <c r="BQ52" s="0" t="str">
        <f aca="false">BQ51</f>
        <v>UP</v>
      </c>
      <c r="BR52" s="0" t="n">
        <f aca="false">BR51</f>
        <v>1</v>
      </c>
      <c r="BS52" s="8" t="n">
        <f aca="false">BS51</f>
        <v>0</v>
      </c>
      <c r="BX52" s="20"/>
      <c r="BY52" s="20"/>
      <c r="BZ52" s="20"/>
      <c r="CA52" s="35"/>
    </row>
    <row r="53" customFormat="false" ht="14.25" hidden="false" customHeight="false" outlineLevel="0" collapsed="false">
      <c r="G53" s="0" t="str">
        <f aca="false">G52</f>
        <v>NetCO2_ELC</v>
      </c>
      <c r="I53" s="0" t="n">
        <v>2062</v>
      </c>
      <c r="J53" s="0" t="str">
        <f aca="false">J52</f>
        <v>UP</v>
      </c>
      <c r="K53" s="0" t="n">
        <f aca="false">K52</f>
        <v>1</v>
      </c>
      <c r="L53" s="31" t="n">
        <f aca="false">L52</f>
        <v>-144.530002534025</v>
      </c>
      <c r="Q53" s="20"/>
      <c r="R53" s="20"/>
      <c r="S53" s="20"/>
      <c r="T53" s="35"/>
      <c r="AH53" s="0" t="str">
        <f aca="false">AH52</f>
        <v>NetCO2_TRA</v>
      </c>
      <c r="AJ53" s="0" t="n">
        <v>2062</v>
      </c>
      <c r="AK53" s="0" t="str">
        <f aca="false">AK52</f>
        <v>UP</v>
      </c>
      <c r="AL53" s="0" t="n">
        <f aca="false">AL52</f>
        <v>1</v>
      </c>
      <c r="AM53" s="8" t="n">
        <f aca="false">AM52</f>
        <v>886.928224810728</v>
      </c>
      <c r="AR53" s="20"/>
      <c r="AS53" s="20"/>
      <c r="AT53" s="20"/>
      <c r="AU53" s="35"/>
      <c r="BN53" s="0" t="str">
        <f aca="false">BN52</f>
        <v>NetCO2_TRA</v>
      </c>
      <c r="BP53" s="0" t="n">
        <v>2062</v>
      </c>
      <c r="BQ53" s="0" t="str">
        <f aca="false">BQ52</f>
        <v>UP</v>
      </c>
      <c r="BR53" s="0" t="n">
        <f aca="false">BR52</f>
        <v>1</v>
      </c>
      <c r="BS53" s="8" t="n">
        <f aca="false">BS52</f>
        <v>0</v>
      </c>
      <c r="BX53" s="20"/>
      <c r="BY53" s="20"/>
      <c r="BZ53" s="20"/>
      <c r="CA53" s="35"/>
    </row>
    <row r="54" customFormat="false" ht="14.25" hidden="false" customHeight="false" outlineLevel="0" collapsed="false">
      <c r="G54" s="0" t="str">
        <f aca="false">G53</f>
        <v>NetCO2_ELC</v>
      </c>
      <c r="I54" s="0" t="n">
        <v>2063</v>
      </c>
      <c r="J54" s="0" t="str">
        <f aca="false">J53</f>
        <v>UP</v>
      </c>
      <c r="K54" s="0" t="n">
        <f aca="false">K53</f>
        <v>1</v>
      </c>
      <c r="L54" s="31" t="n">
        <f aca="false">L53</f>
        <v>-144.530002534025</v>
      </c>
      <c r="Q54" s="20"/>
      <c r="R54" s="20"/>
      <c r="S54" s="20"/>
      <c r="T54" s="35"/>
      <c r="AH54" s="0" t="str">
        <f aca="false">AH53</f>
        <v>NetCO2_TRA</v>
      </c>
      <c r="AJ54" s="0" t="n">
        <v>2063</v>
      </c>
      <c r="AK54" s="0" t="str">
        <f aca="false">AK53</f>
        <v>UP</v>
      </c>
      <c r="AL54" s="0" t="n">
        <f aca="false">AL53</f>
        <v>1</v>
      </c>
      <c r="AM54" s="8" t="n">
        <f aca="false">AM53</f>
        <v>886.928224810728</v>
      </c>
      <c r="AR54" s="20"/>
      <c r="AS54" s="20"/>
      <c r="AT54" s="20"/>
      <c r="AU54" s="35"/>
      <c r="BN54" s="0" t="str">
        <f aca="false">BN53</f>
        <v>NetCO2_TRA</v>
      </c>
      <c r="BP54" s="0" t="n">
        <v>2063</v>
      </c>
      <c r="BQ54" s="0" t="str">
        <f aca="false">BQ53</f>
        <v>UP</v>
      </c>
      <c r="BR54" s="0" t="n">
        <f aca="false">BR53</f>
        <v>1</v>
      </c>
      <c r="BS54" s="8" t="n">
        <f aca="false">BS53</f>
        <v>0</v>
      </c>
      <c r="BX54" s="20"/>
      <c r="BY54" s="20"/>
      <c r="BZ54" s="20"/>
      <c r="CA54" s="35"/>
    </row>
    <row r="55" customFormat="false" ht="14.25" hidden="false" customHeight="false" outlineLevel="0" collapsed="false">
      <c r="G55" s="0" t="str">
        <f aca="false">G54</f>
        <v>NetCO2_ELC</v>
      </c>
      <c r="I55" s="0" t="n">
        <v>2064</v>
      </c>
      <c r="J55" s="0" t="str">
        <f aca="false">J54</f>
        <v>UP</v>
      </c>
      <c r="K55" s="0" t="n">
        <f aca="false">K54</f>
        <v>1</v>
      </c>
      <c r="L55" s="31" t="n">
        <f aca="false">L54</f>
        <v>-144.530002534025</v>
      </c>
      <c r="Q55" s="20"/>
      <c r="R55" s="20"/>
      <c r="S55" s="20"/>
      <c r="T55" s="35"/>
      <c r="AH55" s="0" t="str">
        <f aca="false">AH54</f>
        <v>NetCO2_TRA</v>
      </c>
      <c r="AJ55" s="0" t="n">
        <v>2064</v>
      </c>
      <c r="AK55" s="0" t="str">
        <f aca="false">AK54</f>
        <v>UP</v>
      </c>
      <c r="AL55" s="0" t="n">
        <f aca="false">AL54</f>
        <v>1</v>
      </c>
      <c r="AM55" s="8" t="n">
        <f aca="false">AM54</f>
        <v>886.928224810728</v>
      </c>
      <c r="AR55" s="20"/>
      <c r="AS55" s="20"/>
      <c r="AT55" s="20"/>
      <c r="AU55" s="35"/>
      <c r="BN55" s="0" t="str">
        <f aca="false">BN54</f>
        <v>NetCO2_TRA</v>
      </c>
      <c r="BP55" s="0" t="n">
        <v>2064</v>
      </c>
      <c r="BQ55" s="0" t="str">
        <f aca="false">BQ54</f>
        <v>UP</v>
      </c>
      <c r="BR55" s="0" t="n">
        <f aca="false">BR54</f>
        <v>1</v>
      </c>
      <c r="BS55" s="8" t="n">
        <f aca="false">BS54</f>
        <v>0</v>
      </c>
      <c r="BX55" s="20"/>
      <c r="BY55" s="20"/>
      <c r="BZ55" s="20"/>
      <c r="CA55" s="35"/>
    </row>
    <row r="56" customFormat="false" ht="14.25" hidden="false" customHeight="false" outlineLevel="0" collapsed="false">
      <c r="G56" s="0" t="str">
        <f aca="false">G55</f>
        <v>NetCO2_ELC</v>
      </c>
      <c r="I56" s="0" t="n">
        <v>2065</v>
      </c>
      <c r="J56" s="0" t="str">
        <f aca="false">J55</f>
        <v>UP</v>
      </c>
      <c r="K56" s="0" t="n">
        <f aca="false">K55</f>
        <v>1</v>
      </c>
      <c r="L56" s="31" t="n">
        <f aca="false">L55</f>
        <v>-144.530002534025</v>
      </c>
      <c r="Q56" s="20"/>
      <c r="R56" s="20"/>
      <c r="S56" s="20"/>
      <c r="T56" s="35"/>
      <c r="AH56" s="0" t="str">
        <f aca="false">AH55</f>
        <v>NetCO2_TRA</v>
      </c>
      <c r="AJ56" s="0" t="n">
        <v>2065</v>
      </c>
      <c r="AK56" s="0" t="str">
        <f aca="false">AK55</f>
        <v>UP</v>
      </c>
      <c r="AL56" s="0" t="n">
        <f aca="false">AL55</f>
        <v>1</v>
      </c>
      <c r="AM56" s="8" t="n">
        <f aca="false">AM55</f>
        <v>886.928224810728</v>
      </c>
      <c r="AR56" s="20"/>
      <c r="AS56" s="20"/>
      <c r="AT56" s="20"/>
      <c r="AU56" s="35"/>
      <c r="BN56" s="0" t="str">
        <f aca="false">BN55</f>
        <v>NetCO2_TRA</v>
      </c>
      <c r="BP56" s="0" t="n">
        <v>2065</v>
      </c>
      <c r="BQ56" s="0" t="str">
        <f aca="false">BQ55</f>
        <v>UP</v>
      </c>
      <c r="BR56" s="0" t="n">
        <f aca="false">BR55</f>
        <v>1</v>
      </c>
      <c r="BS56" s="8" t="n">
        <f aca="false">BS55</f>
        <v>0</v>
      </c>
      <c r="BX56" s="20"/>
      <c r="BY56" s="20"/>
      <c r="BZ56" s="20"/>
      <c r="CA56" s="35"/>
    </row>
    <row r="57" customFormat="false" ht="14.25" hidden="false" customHeight="false" outlineLevel="0" collapsed="false">
      <c r="G57" s="0" t="str">
        <f aca="false">G56</f>
        <v>NetCO2_ELC</v>
      </c>
      <c r="I57" s="0" t="n">
        <v>2066</v>
      </c>
      <c r="J57" s="0" t="str">
        <f aca="false">J56</f>
        <v>UP</v>
      </c>
      <c r="K57" s="0" t="n">
        <f aca="false">K56</f>
        <v>1</v>
      </c>
      <c r="L57" s="31" t="n">
        <f aca="false">L56</f>
        <v>-144.530002534025</v>
      </c>
      <c r="Q57" s="20"/>
      <c r="R57" s="20"/>
      <c r="S57" s="20"/>
      <c r="T57" s="35"/>
      <c r="AH57" s="0" t="str">
        <f aca="false">AH56</f>
        <v>NetCO2_TRA</v>
      </c>
      <c r="AJ57" s="0" t="n">
        <v>2066</v>
      </c>
      <c r="AK57" s="0" t="str">
        <f aca="false">AK56</f>
        <v>UP</v>
      </c>
      <c r="AL57" s="0" t="n">
        <f aca="false">AL56</f>
        <v>1</v>
      </c>
      <c r="AM57" s="8" t="n">
        <f aca="false">AM56</f>
        <v>886.928224810728</v>
      </c>
      <c r="AR57" s="20"/>
      <c r="AS57" s="20"/>
      <c r="AT57" s="20"/>
      <c r="AU57" s="35"/>
      <c r="BN57" s="0" t="str">
        <f aca="false">BN56</f>
        <v>NetCO2_TRA</v>
      </c>
      <c r="BP57" s="0" t="n">
        <v>2066</v>
      </c>
      <c r="BQ57" s="0" t="str">
        <f aca="false">BQ56</f>
        <v>UP</v>
      </c>
      <c r="BR57" s="0" t="n">
        <f aca="false">BR56</f>
        <v>1</v>
      </c>
      <c r="BS57" s="8" t="n">
        <f aca="false">BS56</f>
        <v>0</v>
      </c>
      <c r="BX57" s="20"/>
      <c r="BY57" s="20"/>
      <c r="BZ57" s="20"/>
      <c r="CA57" s="35"/>
    </row>
    <row r="58" customFormat="false" ht="14.25" hidden="false" customHeight="false" outlineLevel="0" collapsed="false">
      <c r="G58" s="0" t="str">
        <f aca="false">G57</f>
        <v>NetCO2_ELC</v>
      </c>
      <c r="I58" s="0" t="n">
        <v>2067</v>
      </c>
      <c r="J58" s="0" t="str">
        <f aca="false">J57</f>
        <v>UP</v>
      </c>
      <c r="K58" s="0" t="n">
        <f aca="false">K57</f>
        <v>1</v>
      </c>
      <c r="L58" s="31" t="n">
        <f aca="false">L57</f>
        <v>-144.530002534025</v>
      </c>
      <c r="Q58" s="20"/>
      <c r="R58" s="20"/>
      <c r="S58" s="20"/>
      <c r="T58" s="35"/>
      <c r="AH58" s="0" t="str">
        <f aca="false">AH57</f>
        <v>NetCO2_TRA</v>
      </c>
      <c r="AJ58" s="0" t="n">
        <v>2067</v>
      </c>
      <c r="AK58" s="0" t="str">
        <f aca="false">AK57</f>
        <v>UP</v>
      </c>
      <c r="AL58" s="0" t="n">
        <f aca="false">AL57</f>
        <v>1</v>
      </c>
      <c r="AM58" s="8" t="n">
        <f aca="false">AM57</f>
        <v>886.928224810728</v>
      </c>
      <c r="AR58" s="20"/>
      <c r="AS58" s="20"/>
      <c r="AT58" s="20"/>
      <c r="AU58" s="35"/>
      <c r="BN58" s="0" t="str">
        <f aca="false">BN57</f>
        <v>NetCO2_TRA</v>
      </c>
      <c r="BP58" s="0" t="n">
        <v>2067</v>
      </c>
      <c r="BQ58" s="0" t="str">
        <f aca="false">BQ57</f>
        <v>UP</v>
      </c>
      <c r="BR58" s="0" t="n">
        <f aca="false">BR57</f>
        <v>1</v>
      </c>
      <c r="BS58" s="8" t="n">
        <f aca="false">BS57</f>
        <v>0</v>
      </c>
      <c r="BX58" s="20"/>
      <c r="BY58" s="20"/>
      <c r="BZ58" s="20"/>
      <c r="CA58" s="35"/>
    </row>
    <row r="59" customFormat="false" ht="14.25" hidden="false" customHeight="false" outlineLevel="0" collapsed="false">
      <c r="G59" s="0" t="str">
        <f aca="false">G58</f>
        <v>NetCO2_ELC</v>
      </c>
      <c r="I59" s="0" t="n">
        <v>2068</v>
      </c>
      <c r="J59" s="0" t="str">
        <f aca="false">J58</f>
        <v>UP</v>
      </c>
      <c r="K59" s="0" t="n">
        <f aca="false">K58</f>
        <v>1</v>
      </c>
      <c r="L59" s="31" t="n">
        <f aca="false">L58</f>
        <v>-144.530002534025</v>
      </c>
      <c r="Q59" s="20"/>
      <c r="R59" s="20"/>
      <c r="S59" s="20"/>
      <c r="T59" s="35"/>
      <c r="AH59" s="0" t="str">
        <f aca="false">AH58</f>
        <v>NetCO2_TRA</v>
      </c>
      <c r="AJ59" s="0" t="n">
        <v>2068</v>
      </c>
      <c r="AK59" s="0" t="str">
        <f aca="false">AK58</f>
        <v>UP</v>
      </c>
      <c r="AL59" s="0" t="n">
        <f aca="false">AL58</f>
        <v>1</v>
      </c>
      <c r="AM59" s="8" t="n">
        <f aca="false">AM58</f>
        <v>886.928224810728</v>
      </c>
      <c r="AR59" s="20"/>
      <c r="AS59" s="20"/>
      <c r="AT59" s="20"/>
      <c r="AU59" s="35"/>
      <c r="BN59" s="0" t="str">
        <f aca="false">BN58</f>
        <v>NetCO2_TRA</v>
      </c>
      <c r="BP59" s="0" t="n">
        <v>2068</v>
      </c>
      <c r="BQ59" s="0" t="str">
        <f aca="false">BQ58</f>
        <v>UP</v>
      </c>
      <c r="BR59" s="0" t="n">
        <f aca="false">BR58</f>
        <v>1</v>
      </c>
      <c r="BS59" s="8" t="n">
        <f aca="false">BS58</f>
        <v>0</v>
      </c>
      <c r="BX59" s="20"/>
      <c r="BY59" s="20"/>
      <c r="BZ59" s="20"/>
      <c r="CA59" s="35"/>
    </row>
    <row r="60" customFormat="false" ht="14.25" hidden="false" customHeight="false" outlineLevel="0" collapsed="false">
      <c r="G60" s="0" t="str">
        <f aca="false">G59</f>
        <v>NetCO2_ELC</v>
      </c>
      <c r="I60" s="0" t="n">
        <v>2069</v>
      </c>
      <c r="J60" s="0" t="str">
        <f aca="false">J59</f>
        <v>UP</v>
      </c>
      <c r="K60" s="0" t="n">
        <f aca="false">K59</f>
        <v>1</v>
      </c>
      <c r="L60" s="31" t="n">
        <f aca="false">L59</f>
        <v>-144.530002534025</v>
      </c>
      <c r="Q60" s="20"/>
      <c r="R60" s="20"/>
      <c r="S60" s="20"/>
      <c r="T60" s="35"/>
      <c r="AH60" s="0" t="str">
        <f aca="false">AH59</f>
        <v>NetCO2_TRA</v>
      </c>
      <c r="AJ60" s="0" t="n">
        <v>2069</v>
      </c>
      <c r="AK60" s="0" t="str">
        <f aca="false">AK59</f>
        <v>UP</v>
      </c>
      <c r="AL60" s="0" t="n">
        <f aca="false">AL59</f>
        <v>1</v>
      </c>
      <c r="AM60" s="8" t="n">
        <f aca="false">AM59</f>
        <v>886.928224810728</v>
      </c>
      <c r="AR60" s="20"/>
      <c r="AS60" s="20"/>
      <c r="AT60" s="20"/>
      <c r="AU60" s="35"/>
      <c r="BN60" s="0" t="str">
        <f aca="false">BN59</f>
        <v>NetCO2_TRA</v>
      </c>
      <c r="BP60" s="0" t="n">
        <v>2069</v>
      </c>
      <c r="BQ60" s="0" t="str">
        <f aca="false">BQ59</f>
        <v>UP</v>
      </c>
      <c r="BR60" s="0" t="n">
        <f aca="false">BR59</f>
        <v>1</v>
      </c>
      <c r="BS60" s="8" t="n">
        <f aca="false">BS59</f>
        <v>0</v>
      </c>
      <c r="BX60" s="20"/>
      <c r="BY60" s="20"/>
      <c r="BZ60" s="20"/>
      <c r="CA60" s="35"/>
    </row>
    <row r="61" customFormat="false" ht="14.25" hidden="false" customHeight="false" outlineLevel="0" collapsed="false">
      <c r="G61" s="0" t="str">
        <f aca="false">G60</f>
        <v>NetCO2_ELC</v>
      </c>
      <c r="I61" s="0" t="n">
        <v>2070</v>
      </c>
      <c r="J61" s="0" t="str">
        <f aca="false">J60</f>
        <v>UP</v>
      </c>
      <c r="K61" s="0" t="n">
        <f aca="false">K60</f>
        <v>1</v>
      </c>
      <c r="L61" s="31" t="n">
        <f aca="false">L60</f>
        <v>-144.530002534025</v>
      </c>
      <c r="Q61" s="20"/>
      <c r="R61" s="20"/>
      <c r="S61" s="20"/>
      <c r="T61" s="35"/>
      <c r="AH61" s="0" t="str">
        <f aca="false">AH60</f>
        <v>NetCO2_TRA</v>
      </c>
      <c r="AJ61" s="0" t="n">
        <v>2070</v>
      </c>
      <c r="AK61" s="0" t="str">
        <f aca="false">AK60</f>
        <v>UP</v>
      </c>
      <c r="AL61" s="0" t="n">
        <f aca="false">AL60</f>
        <v>1</v>
      </c>
      <c r="AM61" s="8" t="n">
        <f aca="false">AM60</f>
        <v>886.928224810728</v>
      </c>
      <c r="AR61" s="20"/>
      <c r="AS61" s="20"/>
      <c r="AT61" s="20"/>
      <c r="AU61" s="35"/>
      <c r="BN61" s="0" t="str">
        <f aca="false">BN60</f>
        <v>NetCO2_TRA</v>
      </c>
      <c r="BP61" s="0" t="n">
        <v>2070</v>
      </c>
      <c r="BQ61" s="0" t="str">
        <f aca="false">BQ60</f>
        <v>UP</v>
      </c>
      <c r="BR61" s="0" t="n">
        <f aca="false">BR60</f>
        <v>1</v>
      </c>
      <c r="BS61" s="8" t="n">
        <f aca="false">BS60</f>
        <v>0</v>
      </c>
      <c r="BX61" s="20"/>
      <c r="BY61" s="20"/>
      <c r="BZ61" s="20"/>
      <c r="CA61" s="35"/>
    </row>
    <row r="62" customFormat="false" ht="14.25" hidden="false" customHeight="false" outlineLevel="0" collapsed="false">
      <c r="G62" s="0" t="str">
        <f aca="false">G61</f>
        <v>NetCO2_ELC</v>
      </c>
      <c r="I62" s="0" t="n">
        <v>2071</v>
      </c>
      <c r="J62" s="0" t="str">
        <f aca="false">J61</f>
        <v>UP</v>
      </c>
      <c r="K62" s="0" t="n">
        <f aca="false">K61</f>
        <v>1</v>
      </c>
      <c r="L62" s="31" t="n">
        <f aca="false">L61</f>
        <v>-144.530002534025</v>
      </c>
      <c r="Q62" s="20"/>
      <c r="R62" s="20"/>
      <c r="S62" s="20"/>
      <c r="T62" s="35"/>
      <c r="AH62" s="0" t="str">
        <f aca="false">AH61</f>
        <v>NetCO2_TRA</v>
      </c>
      <c r="AJ62" s="0" t="n">
        <v>2071</v>
      </c>
      <c r="AK62" s="0" t="str">
        <f aca="false">AK61</f>
        <v>UP</v>
      </c>
      <c r="AL62" s="0" t="n">
        <f aca="false">AL61</f>
        <v>1</v>
      </c>
      <c r="AM62" s="8" t="n">
        <f aca="false">AM61</f>
        <v>886.928224810728</v>
      </c>
      <c r="AR62" s="20"/>
      <c r="AS62" s="20"/>
      <c r="AT62" s="20"/>
      <c r="AU62" s="35"/>
      <c r="BN62" s="0" t="str">
        <f aca="false">BN61</f>
        <v>NetCO2_TRA</v>
      </c>
      <c r="BP62" s="0" t="n">
        <v>2071</v>
      </c>
      <c r="BQ62" s="0" t="str">
        <f aca="false">BQ61</f>
        <v>UP</v>
      </c>
      <c r="BR62" s="0" t="n">
        <f aca="false">BR61</f>
        <v>1</v>
      </c>
      <c r="BS62" s="8" t="n">
        <f aca="false">BS61</f>
        <v>0</v>
      </c>
      <c r="BX62" s="20"/>
      <c r="BY62" s="20"/>
      <c r="BZ62" s="20"/>
      <c r="CA62" s="35"/>
    </row>
    <row r="63" customFormat="false" ht="14.25" hidden="false" customHeight="false" outlineLevel="0" collapsed="false">
      <c r="G63" s="0" t="str">
        <f aca="false">G62</f>
        <v>NetCO2_ELC</v>
      </c>
      <c r="I63" s="0" t="n">
        <v>2072</v>
      </c>
      <c r="J63" s="0" t="str">
        <f aca="false">J62</f>
        <v>UP</v>
      </c>
      <c r="K63" s="0" t="n">
        <f aca="false">K62</f>
        <v>1</v>
      </c>
      <c r="L63" s="31" t="n">
        <f aca="false">L62</f>
        <v>-144.530002534025</v>
      </c>
      <c r="Q63" s="20"/>
      <c r="R63" s="20"/>
      <c r="S63" s="20"/>
      <c r="T63" s="35"/>
      <c r="AH63" s="0" t="str">
        <f aca="false">AH62</f>
        <v>NetCO2_TRA</v>
      </c>
      <c r="AJ63" s="0" t="n">
        <v>2072</v>
      </c>
      <c r="AK63" s="0" t="str">
        <f aca="false">AK62</f>
        <v>UP</v>
      </c>
      <c r="AL63" s="0" t="n">
        <f aca="false">AL62</f>
        <v>1</v>
      </c>
      <c r="AM63" s="8" t="n">
        <f aca="false">AM62</f>
        <v>886.928224810728</v>
      </c>
      <c r="AR63" s="20"/>
      <c r="AS63" s="20"/>
      <c r="AT63" s="20"/>
      <c r="AU63" s="35"/>
      <c r="BN63" s="0" t="str">
        <f aca="false">BN62</f>
        <v>NetCO2_TRA</v>
      </c>
      <c r="BP63" s="0" t="n">
        <v>2072</v>
      </c>
      <c r="BQ63" s="0" t="str">
        <f aca="false">BQ62</f>
        <v>UP</v>
      </c>
      <c r="BR63" s="0" t="n">
        <f aca="false">BR62</f>
        <v>1</v>
      </c>
      <c r="BS63" s="8" t="n">
        <f aca="false">BS62</f>
        <v>0</v>
      </c>
      <c r="BX63" s="20"/>
      <c r="BY63" s="20"/>
      <c r="BZ63" s="20"/>
      <c r="CA63" s="35"/>
    </row>
    <row r="64" customFormat="false" ht="14.25" hidden="false" customHeight="false" outlineLevel="0" collapsed="false">
      <c r="G64" s="0" t="str">
        <f aca="false">G63</f>
        <v>NetCO2_ELC</v>
      </c>
      <c r="I64" s="0" t="n">
        <v>2073</v>
      </c>
      <c r="J64" s="0" t="str">
        <f aca="false">J63</f>
        <v>UP</v>
      </c>
      <c r="K64" s="0" t="n">
        <f aca="false">K63</f>
        <v>1</v>
      </c>
      <c r="L64" s="31" t="n">
        <f aca="false">L63</f>
        <v>-144.530002534025</v>
      </c>
      <c r="Q64" s="20"/>
      <c r="R64" s="20"/>
      <c r="S64" s="20"/>
      <c r="T64" s="35"/>
      <c r="AH64" s="0" t="str">
        <f aca="false">AH63</f>
        <v>NetCO2_TRA</v>
      </c>
      <c r="AJ64" s="0" t="n">
        <v>2073</v>
      </c>
      <c r="AK64" s="0" t="str">
        <f aca="false">AK63</f>
        <v>UP</v>
      </c>
      <c r="AL64" s="0" t="n">
        <f aca="false">AL63</f>
        <v>1</v>
      </c>
      <c r="AM64" s="8" t="n">
        <f aca="false">AM63</f>
        <v>886.928224810728</v>
      </c>
      <c r="AR64" s="20"/>
      <c r="AS64" s="20"/>
      <c r="AT64" s="20"/>
      <c r="AU64" s="35"/>
      <c r="BN64" s="0" t="str">
        <f aca="false">BN63</f>
        <v>NetCO2_TRA</v>
      </c>
      <c r="BP64" s="0" t="n">
        <v>2073</v>
      </c>
      <c r="BQ64" s="0" t="str">
        <f aca="false">BQ63</f>
        <v>UP</v>
      </c>
      <c r="BR64" s="0" t="n">
        <f aca="false">BR63</f>
        <v>1</v>
      </c>
      <c r="BS64" s="8" t="n">
        <f aca="false">BS63</f>
        <v>0</v>
      </c>
      <c r="BX64" s="20"/>
      <c r="BY64" s="20"/>
      <c r="BZ64" s="20"/>
      <c r="CA64" s="35"/>
    </row>
    <row r="65" customFormat="false" ht="14.25" hidden="false" customHeight="false" outlineLevel="0" collapsed="false">
      <c r="G65" s="0" t="str">
        <f aca="false">G64</f>
        <v>NetCO2_ELC</v>
      </c>
      <c r="I65" s="0" t="n">
        <v>2074</v>
      </c>
      <c r="J65" s="0" t="str">
        <f aca="false">J64</f>
        <v>UP</v>
      </c>
      <c r="K65" s="0" t="n">
        <f aca="false">K64</f>
        <v>1</v>
      </c>
      <c r="L65" s="31" t="n">
        <f aca="false">L64</f>
        <v>-144.530002534025</v>
      </c>
      <c r="Q65" s="20"/>
      <c r="R65" s="20"/>
      <c r="S65" s="20"/>
      <c r="T65" s="35"/>
      <c r="AH65" s="0" t="str">
        <f aca="false">AH64</f>
        <v>NetCO2_TRA</v>
      </c>
      <c r="AJ65" s="0" t="n">
        <v>2074</v>
      </c>
      <c r="AK65" s="0" t="str">
        <f aca="false">AK64</f>
        <v>UP</v>
      </c>
      <c r="AL65" s="0" t="n">
        <f aca="false">AL64</f>
        <v>1</v>
      </c>
      <c r="AM65" s="8" t="n">
        <f aca="false">AM64</f>
        <v>886.928224810728</v>
      </c>
      <c r="AR65" s="20"/>
      <c r="AS65" s="20"/>
      <c r="AT65" s="20"/>
      <c r="AU65" s="35"/>
      <c r="BN65" s="0" t="str">
        <f aca="false">BN64</f>
        <v>NetCO2_TRA</v>
      </c>
      <c r="BP65" s="0" t="n">
        <v>2074</v>
      </c>
      <c r="BQ65" s="0" t="str">
        <f aca="false">BQ64</f>
        <v>UP</v>
      </c>
      <c r="BR65" s="0" t="n">
        <f aca="false">BR64</f>
        <v>1</v>
      </c>
      <c r="BS65" s="8" t="n">
        <f aca="false">BS64</f>
        <v>0</v>
      </c>
      <c r="BX65" s="20"/>
      <c r="BY65" s="20"/>
      <c r="BZ65" s="20"/>
      <c r="CA65" s="35"/>
    </row>
    <row r="66" customFormat="false" ht="14.25" hidden="false" customHeight="false" outlineLevel="0" collapsed="false">
      <c r="G66" s="0" t="str">
        <f aca="false">G65</f>
        <v>NetCO2_ELC</v>
      </c>
      <c r="I66" s="0" t="n">
        <v>2075</v>
      </c>
      <c r="J66" s="0" t="str">
        <f aca="false">J65</f>
        <v>UP</v>
      </c>
      <c r="K66" s="0" t="n">
        <f aca="false">K65</f>
        <v>1</v>
      </c>
      <c r="L66" s="31" t="n">
        <f aca="false">L65</f>
        <v>-144.530002534025</v>
      </c>
      <c r="Q66" s="20"/>
      <c r="R66" s="20"/>
      <c r="S66" s="20"/>
      <c r="T66" s="35"/>
      <c r="AH66" s="0" t="str">
        <f aca="false">AH65</f>
        <v>NetCO2_TRA</v>
      </c>
      <c r="AJ66" s="0" t="n">
        <v>2075</v>
      </c>
      <c r="AK66" s="0" t="str">
        <f aca="false">AK65</f>
        <v>UP</v>
      </c>
      <c r="AL66" s="0" t="n">
        <f aca="false">AL65</f>
        <v>1</v>
      </c>
      <c r="AM66" s="8" t="n">
        <f aca="false">AM65</f>
        <v>886.928224810728</v>
      </c>
      <c r="AR66" s="20"/>
      <c r="AS66" s="20"/>
      <c r="AT66" s="20"/>
      <c r="AU66" s="35"/>
      <c r="BN66" s="0" t="str">
        <f aca="false">BN65</f>
        <v>NetCO2_TRA</v>
      </c>
      <c r="BP66" s="0" t="n">
        <v>2075</v>
      </c>
      <c r="BQ66" s="0" t="str">
        <f aca="false">BQ65</f>
        <v>UP</v>
      </c>
      <c r="BR66" s="0" t="n">
        <f aca="false">BR65</f>
        <v>1</v>
      </c>
      <c r="BS66" s="8" t="n">
        <f aca="false">BS65</f>
        <v>0</v>
      </c>
      <c r="BX66" s="20"/>
      <c r="BY66" s="20"/>
      <c r="BZ66" s="20"/>
      <c r="CA66" s="35"/>
    </row>
    <row r="67" customFormat="false" ht="14.25" hidden="false" customHeight="false" outlineLevel="0" collapsed="false">
      <c r="G67" s="0" t="str">
        <f aca="false">G66</f>
        <v>NetCO2_ELC</v>
      </c>
      <c r="I67" s="0" t="n">
        <v>2076</v>
      </c>
      <c r="J67" s="0" t="str">
        <f aca="false">J66</f>
        <v>UP</v>
      </c>
      <c r="K67" s="0" t="n">
        <f aca="false">K66</f>
        <v>1</v>
      </c>
      <c r="L67" s="31" t="n">
        <f aca="false">L66</f>
        <v>-144.530002534025</v>
      </c>
      <c r="Q67" s="20"/>
      <c r="R67" s="20"/>
      <c r="S67" s="20"/>
      <c r="T67" s="35"/>
      <c r="AH67" s="0" t="str">
        <f aca="false">AH66</f>
        <v>NetCO2_TRA</v>
      </c>
      <c r="AJ67" s="0" t="n">
        <v>2076</v>
      </c>
      <c r="AK67" s="0" t="str">
        <f aca="false">AK66</f>
        <v>UP</v>
      </c>
      <c r="AL67" s="0" t="n">
        <f aca="false">AL66</f>
        <v>1</v>
      </c>
      <c r="AM67" s="8" t="n">
        <f aca="false">AM66</f>
        <v>886.928224810728</v>
      </c>
      <c r="AR67" s="20"/>
      <c r="AS67" s="20"/>
      <c r="AT67" s="20"/>
      <c r="AU67" s="35"/>
      <c r="BN67" s="0" t="str">
        <f aca="false">BN66</f>
        <v>NetCO2_TRA</v>
      </c>
      <c r="BP67" s="0" t="n">
        <v>2076</v>
      </c>
      <c r="BQ67" s="0" t="str">
        <f aca="false">BQ66</f>
        <v>UP</v>
      </c>
      <c r="BR67" s="0" t="n">
        <f aca="false">BR66</f>
        <v>1</v>
      </c>
      <c r="BS67" s="8" t="n">
        <f aca="false">BS66</f>
        <v>0</v>
      </c>
      <c r="BX67" s="20"/>
      <c r="BY67" s="20"/>
      <c r="BZ67" s="20"/>
      <c r="CA67" s="35"/>
    </row>
    <row r="68" customFormat="false" ht="14.25" hidden="false" customHeight="false" outlineLevel="0" collapsed="false">
      <c r="G68" s="0" t="str">
        <f aca="false">G67</f>
        <v>NetCO2_ELC</v>
      </c>
      <c r="I68" s="0" t="n">
        <v>2077</v>
      </c>
      <c r="J68" s="0" t="str">
        <f aca="false">J67</f>
        <v>UP</v>
      </c>
      <c r="K68" s="0" t="n">
        <f aca="false">K67</f>
        <v>1</v>
      </c>
      <c r="L68" s="31" t="n">
        <f aca="false">L67</f>
        <v>-144.530002534025</v>
      </c>
      <c r="Q68" s="20"/>
      <c r="R68" s="20"/>
      <c r="S68" s="20"/>
      <c r="T68" s="35"/>
      <c r="AH68" s="0" t="str">
        <f aca="false">AH67</f>
        <v>NetCO2_TRA</v>
      </c>
      <c r="AJ68" s="0" t="n">
        <v>2077</v>
      </c>
      <c r="AK68" s="0" t="str">
        <f aca="false">AK67</f>
        <v>UP</v>
      </c>
      <c r="AL68" s="0" t="n">
        <f aca="false">AL67</f>
        <v>1</v>
      </c>
      <c r="AM68" s="8" t="n">
        <f aca="false">AM67</f>
        <v>886.928224810728</v>
      </c>
      <c r="AR68" s="20"/>
      <c r="AS68" s="20"/>
      <c r="AT68" s="20"/>
      <c r="AU68" s="35"/>
      <c r="BN68" s="0" t="str">
        <f aca="false">BN67</f>
        <v>NetCO2_TRA</v>
      </c>
      <c r="BP68" s="0" t="n">
        <v>2077</v>
      </c>
      <c r="BQ68" s="0" t="str">
        <f aca="false">BQ67</f>
        <v>UP</v>
      </c>
      <c r="BR68" s="0" t="n">
        <f aca="false">BR67</f>
        <v>1</v>
      </c>
      <c r="BS68" s="8" t="n">
        <f aca="false">BS67</f>
        <v>0</v>
      </c>
      <c r="BX68" s="20"/>
      <c r="BY68" s="20"/>
      <c r="BZ68" s="20"/>
      <c r="CA68" s="35"/>
    </row>
    <row r="69" customFormat="false" ht="14.25" hidden="false" customHeight="false" outlineLevel="0" collapsed="false">
      <c r="G69" s="0" t="str">
        <f aca="false">G68</f>
        <v>NetCO2_ELC</v>
      </c>
      <c r="I69" s="0" t="n">
        <v>2078</v>
      </c>
      <c r="J69" s="0" t="str">
        <f aca="false">J68</f>
        <v>UP</v>
      </c>
      <c r="K69" s="0" t="n">
        <f aca="false">K68</f>
        <v>1</v>
      </c>
      <c r="L69" s="31" t="n">
        <f aca="false">L68</f>
        <v>-144.530002534025</v>
      </c>
      <c r="Q69" s="20"/>
      <c r="R69" s="20"/>
      <c r="S69" s="20"/>
      <c r="T69" s="35"/>
      <c r="AH69" s="0" t="str">
        <f aca="false">AH68</f>
        <v>NetCO2_TRA</v>
      </c>
      <c r="AJ69" s="0" t="n">
        <v>2078</v>
      </c>
      <c r="AK69" s="0" t="str">
        <f aca="false">AK68</f>
        <v>UP</v>
      </c>
      <c r="AL69" s="0" t="n">
        <f aca="false">AL68</f>
        <v>1</v>
      </c>
      <c r="AM69" s="8" t="n">
        <f aca="false">AM68</f>
        <v>886.928224810728</v>
      </c>
      <c r="AR69" s="20"/>
      <c r="AS69" s="20"/>
      <c r="AT69" s="20"/>
      <c r="AU69" s="35"/>
      <c r="BN69" s="0" t="str">
        <f aca="false">BN68</f>
        <v>NetCO2_TRA</v>
      </c>
      <c r="BP69" s="0" t="n">
        <v>2078</v>
      </c>
      <c r="BQ69" s="0" t="str">
        <f aca="false">BQ68</f>
        <v>UP</v>
      </c>
      <c r="BR69" s="0" t="n">
        <f aca="false">BR68</f>
        <v>1</v>
      </c>
      <c r="BS69" s="8" t="n">
        <f aca="false">BS68</f>
        <v>0</v>
      </c>
      <c r="BX69" s="20"/>
      <c r="BY69" s="20"/>
      <c r="BZ69" s="20"/>
      <c r="CA69" s="35"/>
    </row>
    <row r="70" customFormat="false" ht="14.25" hidden="false" customHeight="false" outlineLevel="0" collapsed="false">
      <c r="G70" s="0" t="str">
        <f aca="false">G69</f>
        <v>NetCO2_ELC</v>
      </c>
      <c r="I70" s="0" t="n">
        <v>2079</v>
      </c>
      <c r="J70" s="0" t="str">
        <f aca="false">J69</f>
        <v>UP</v>
      </c>
      <c r="K70" s="0" t="n">
        <f aca="false">K69</f>
        <v>1</v>
      </c>
      <c r="L70" s="31" t="n">
        <f aca="false">L69</f>
        <v>-144.530002534025</v>
      </c>
      <c r="Q70" s="20"/>
      <c r="R70" s="20"/>
      <c r="S70" s="20"/>
      <c r="T70" s="35"/>
      <c r="AH70" s="0" t="str">
        <f aca="false">AH69</f>
        <v>NetCO2_TRA</v>
      </c>
      <c r="AJ70" s="0" t="n">
        <v>2079</v>
      </c>
      <c r="AK70" s="0" t="str">
        <f aca="false">AK69</f>
        <v>UP</v>
      </c>
      <c r="AL70" s="0" t="n">
        <f aca="false">AL69</f>
        <v>1</v>
      </c>
      <c r="AM70" s="8" t="n">
        <f aca="false">AM69</f>
        <v>886.928224810728</v>
      </c>
      <c r="AR70" s="20"/>
      <c r="AS70" s="20"/>
      <c r="AT70" s="20"/>
      <c r="AU70" s="35"/>
      <c r="BN70" s="0" t="str">
        <f aca="false">BN69</f>
        <v>NetCO2_TRA</v>
      </c>
      <c r="BP70" s="0" t="n">
        <v>2079</v>
      </c>
      <c r="BQ70" s="0" t="str">
        <f aca="false">BQ69</f>
        <v>UP</v>
      </c>
      <c r="BR70" s="0" t="n">
        <f aca="false">BR69</f>
        <v>1</v>
      </c>
      <c r="BS70" s="8" t="n">
        <f aca="false">BS69</f>
        <v>0</v>
      </c>
      <c r="BX70" s="20"/>
      <c r="BY70" s="20"/>
      <c r="BZ70" s="20"/>
      <c r="CA70" s="35"/>
    </row>
    <row r="71" customFormat="false" ht="14.25" hidden="false" customHeight="false" outlineLevel="0" collapsed="false">
      <c r="G71" s="0" t="str">
        <f aca="false">G70</f>
        <v>NetCO2_ELC</v>
      </c>
      <c r="I71" s="0" t="n">
        <v>2080</v>
      </c>
      <c r="J71" s="0" t="str">
        <f aca="false">J70</f>
        <v>UP</v>
      </c>
      <c r="K71" s="0" t="n">
        <f aca="false">K70</f>
        <v>1</v>
      </c>
      <c r="L71" s="31" t="n">
        <f aca="false">L70</f>
        <v>-144.530002534025</v>
      </c>
      <c r="Q71" s="20"/>
      <c r="R71" s="20"/>
      <c r="S71" s="20"/>
      <c r="T71" s="35"/>
      <c r="AH71" s="0" t="str">
        <f aca="false">AH70</f>
        <v>NetCO2_TRA</v>
      </c>
      <c r="AJ71" s="0" t="n">
        <v>2080</v>
      </c>
      <c r="AK71" s="0" t="str">
        <f aca="false">AK70</f>
        <v>UP</v>
      </c>
      <c r="AL71" s="0" t="n">
        <f aca="false">AL70</f>
        <v>1</v>
      </c>
      <c r="AM71" s="8" t="n">
        <f aca="false">AM70</f>
        <v>886.928224810728</v>
      </c>
      <c r="AR71" s="20"/>
      <c r="AS71" s="20"/>
      <c r="AT71" s="20"/>
      <c r="AU71" s="35"/>
      <c r="BN71" s="0" t="str">
        <f aca="false">BN70</f>
        <v>NetCO2_TRA</v>
      </c>
      <c r="BP71" s="0" t="n">
        <v>2080</v>
      </c>
      <c r="BQ71" s="0" t="str">
        <f aca="false">BQ70</f>
        <v>UP</v>
      </c>
      <c r="BR71" s="0" t="n">
        <f aca="false">BR70</f>
        <v>1</v>
      </c>
      <c r="BS71" s="8" t="n">
        <f aca="false">BS70</f>
        <v>0</v>
      </c>
      <c r="BX71" s="20"/>
      <c r="BY71" s="20"/>
      <c r="BZ71" s="20"/>
      <c r="CA71" s="35"/>
    </row>
    <row r="72" customFormat="false" ht="14.25" hidden="false" customHeight="false" outlineLevel="0" collapsed="false">
      <c r="G72" s="0" t="str">
        <f aca="false">G71</f>
        <v>NetCO2_ELC</v>
      </c>
      <c r="I72" s="0" t="n">
        <v>2081</v>
      </c>
      <c r="J72" s="0" t="str">
        <f aca="false">J71</f>
        <v>UP</v>
      </c>
      <c r="K72" s="0" t="n">
        <f aca="false">K71</f>
        <v>1</v>
      </c>
      <c r="L72" s="31" t="n">
        <f aca="false">L71</f>
        <v>-144.530002534025</v>
      </c>
      <c r="Q72" s="20"/>
      <c r="R72" s="20"/>
      <c r="S72" s="20"/>
      <c r="T72" s="35"/>
      <c r="AH72" s="0" t="str">
        <f aca="false">AH71</f>
        <v>NetCO2_TRA</v>
      </c>
      <c r="AJ72" s="0" t="n">
        <v>2081</v>
      </c>
      <c r="AK72" s="0" t="str">
        <f aca="false">AK71</f>
        <v>UP</v>
      </c>
      <c r="AL72" s="0" t="n">
        <f aca="false">AL71</f>
        <v>1</v>
      </c>
      <c r="AM72" s="8" t="n">
        <f aca="false">AM71</f>
        <v>886.928224810728</v>
      </c>
      <c r="AR72" s="20"/>
      <c r="AS72" s="20"/>
      <c r="AT72" s="20"/>
      <c r="AU72" s="35"/>
      <c r="BN72" s="0" t="str">
        <f aca="false">BN71</f>
        <v>NetCO2_TRA</v>
      </c>
      <c r="BP72" s="0" t="n">
        <v>2081</v>
      </c>
      <c r="BQ72" s="0" t="str">
        <f aca="false">BQ71</f>
        <v>UP</v>
      </c>
      <c r="BR72" s="0" t="n">
        <f aca="false">BR71</f>
        <v>1</v>
      </c>
      <c r="BS72" s="8" t="n">
        <f aca="false">BS71</f>
        <v>0</v>
      </c>
      <c r="BX72" s="20"/>
      <c r="BY72" s="20"/>
      <c r="BZ72" s="20"/>
      <c r="CA72" s="35"/>
    </row>
    <row r="73" customFormat="false" ht="14.25" hidden="false" customHeight="false" outlineLevel="0" collapsed="false">
      <c r="G73" s="0" t="str">
        <f aca="false">G72</f>
        <v>NetCO2_ELC</v>
      </c>
      <c r="I73" s="0" t="n">
        <v>2082</v>
      </c>
      <c r="J73" s="0" t="str">
        <f aca="false">J72</f>
        <v>UP</v>
      </c>
      <c r="K73" s="0" t="n">
        <f aca="false">K72</f>
        <v>1</v>
      </c>
      <c r="L73" s="31" t="n">
        <f aca="false">L72</f>
        <v>-144.530002534025</v>
      </c>
      <c r="Q73" s="20"/>
      <c r="R73" s="20"/>
      <c r="S73" s="20"/>
      <c r="T73" s="35"/>
      <c r="AH73" s="0" t="str">
        <f aca="false">AH72</f>
        <v>NetCO2_TRA</v>
      </c>
      <c r="AJ73" s="0" t="n">
        <v>2082</v>
      </c>
      <c r="AK73" s="0" t="str">
        <f aca="false">AK72</f>
        <v>UP</v>
      </c>
      <c r="AL73" s="0" t="n">
        <f aca="false">AL72</f>
        <v>1</v>
      </c>
      <c r="AM73" s="8" t="n">
        <f aca="false">AM72</f>
        <v>886.928224810728</v>
      </c>
      <c r="AR73" s="20"/>
      <c r="AS73" s="20"/>
      <c r="AT73" s="20"/>
      <c r="AU73" s="35"/>
      <c r="BN73" s="0" t="str">
        <f aca="false">BN72</f>
        <v>NetCO2_TRA</v>
      </c>
      <c r="BP73" s="0" t="n">
        <v>2082</v>
      </c>
      <c r="BQ73" s="0" t="str">
        <f aca="false">BQ72</f>
        <v>UP</v>
      </c>
      <c r="BR73" s="0" t="n">
        <f aca="false">BR72</f>
        <v>1</v>
      </c>
      <c r="BS73" s="8" t="n">
        <f aca="false">BS72</f>
        <v>0</v>
      </c>
      <c r="BX73" s="20"/>
      <c r="BY73" s="20"/>
      <c r="BZ73" s="20"/>
      <c r="CA73" s="35"/>
    </row>
    <row r="74" customFormat="false" ht="14.25" hidden="false" customHeight="false" outlineLevel="0" collapsed="false">
      <c r="G74" s="0" t="str">
        <f aca="false">G73</f>
        <v>NetCO2_ELC</v>
      </c>
      <c r="I74" s="0" t="n">
        <v>2083</v>
      </c>
      <c r="J74" s="0" t="str">
        <f aca="false">J73</f>
        <v>UP</v>
      </c>
      <c r="K74" s="0" t="n">
        <f aca="false">K73</f>
        <v>1</v>
      </c>
      <c r="L74" s="31" t="n">
        <f aca="false">L73</f>
        <v>-144.530002534025</v>
      </c>
      <c r="Q74" s="20"/>
      <c r="R74" s="20"/>
      <c r="S74" s="20"/>
      <c r="T74" s="35"/>
      <c r="AH74" s="0" t="str">
        <f aca="false">AH73</f>
        <v>NetCO2_TRA</v>
      </c>
      <c r="AJ74" s="0" t="n">
        <v>2083</v>
      </c>
      <c r="AK74" s="0" t="str">
        <f aca="false">AK73</f>
        <v>UP</v>
      </c>
      <c r="AL74" s="0" t="n">
        <f aca="false">AL73</f>
        <v>1</v>
      </c>
      <c r="AM74" s="8" t="n">
        <f aca="false">AM73</f>
        <v>886.928224810728</v>
      </c>
      <c r="AR74" s="20"/>
      <c r="AS74" s="20"/>
      <c r="AT74" s="20"/>
      <c r="AU74" s="35"/>
      <c r="BN74" s="0" t="str">
        <f aca="false">BN73</f>
        <v>NetCO2_TRA</v>
      </c>
      <c r="BP74" s="0" t="n">
        <v>2083</v>
      </c>
      <c r="BQ74" s="0" t="str">
        <f aca="false">BQ73</f>
        <v>UP</v>
      </c>
      <c r="BR74" s="0" t="n">
        <f aca="false">BR73</f>
        <v>1</v>
      </c>
      <c r="BS74" s="8" t="n">
        <f aca="false">BS73</f>
        <v>0</v>
      </c>
      <c r="BX74" s="20"/>
      <c r="BY74" s="20"/>
      <c r="BZ74" s="20"/>
      <c r="CA74" s="35"/>
    </row>
    <row r="75" customFormat="false" ht="14.25" hidden="false" customHeight="false" outlineLevel="0" collapsed="false">
      <c r="G75" s="0" t="str">
        <f aca="false">G74</f>
        <v>NetCO2_ELC</v>
      </c>
      <c r="I75" s="0" t="n">
        <v>2084</v>
      </c>
      <c r="J75" s="0" t="str">
        <f aca="false">J74</f>
        <v>UP</v>
      </c>
      <c r="K75" s="0" t="n">
        <f aca="false">K74</f>
        <v>1</v>
      </c>
      <c r="L75" s="31" t="n">
        <f aca="false">L74</f>
        <v>-144.530002534025</v>
      </c>
      <c r="Q75" s="20"/>
      <c r="R75" s="20"/>
      <c r="S75" s="20"/>
      <c r="T75" s="35"/>
      <c r="AH75" s="0" t="str">
        <f aca="false">AH74</f>
        <v>NetCO2_TRA</v>
      </c>
      <c r="AJ75" s="0" t="n">
        <v>2084</v>
      </c>
      <c r="AK75" s="0" t="str">
        <f aca="false">AK74</f>
        <v>UP</v>
      </c>
      <c r="AL75" s="0" t="n">
        <f aca="false">AL74</f>
        <v>1</v>
      </c>
      <c r="AM75" s="8" t="n">
        <f aca="false">AM74</f>
        <v>886.928224810728</v>
      </c>
      <c r="AR75" s="20"/>
      <c r="AS75" s="20"/>
      <c r="AT75" s="20"/>
      <c r="AU75" s="35"/>
      <c r="BN75" s="0" t="str">
        <f aca="false">BN74</f>
        <v>NetCO2_TRA</v>
      </c>
      <c r="BP75" s="0" t="n">
        <v>2084</v>
      </c>
      <c r="BQ75" s="0" t="str">
        <f aca="false">BQ74</f>
        <v>UP</v>
      </c>
      <c r="BR75" s="0" t="n">
        <f aca="false">BR74</f>
        <v>1</v>
      </c>
      <c r="BS75" s="8" t="n">
        <f aca="false">BS74</f>
        <v>0</v>
      </c>
      <c r="BX75" s="20"/>
      <c r="BY75" s="20"/>
      <c r="BZ75" s="20"/>
      <c r="CA75" s="35"/>
    </row>
    <row r="76" customFormat="false" ht="14.25" hidden="false" customHeight="false" outlineLevel="0" collapsed="false">
      <c r="G76" s="0" t="str">
        <f aca="false">G75</f>
        <v>NetCO2_ELC</v>
      </c>
      <c r="I76" s="0" t="n">
        <v>2085</v>
      </c>
      <c r="J76" s="0" t="str">
        <f aca="false">J75</f>
        <v>UP</v>
      </c>
      <c r="K76" s="0" t="n">
        <f aca="false">K75</f>
        <v>1</v>
      </c>
      <c r="L76" s="31" t="n">
        <f aca="false">L75</f>
        <v>-144.530002534025</v>
      </c>
      <c r="Q76" s="20"/>
      <c r="R76" s="20"/>
      <c r="S76" s="20"/>
      <c r="T76" s="35"/>
      <c r="AH76" s="0" t="str">
        <f aca="false">AH75</f>
        <v>NetCO2_TRA</v>
      </c>
      <c r="AJ76" s="0" t="n">
        <v>2085</v>
      </c>
      <c r="AK76" s="0" t="str">
        <f aca="false">AK75</f>
        <v>UP</v>
      </c>
      <c r="AL76" s="0" t="n">
        <f aca="false">AL75</f>
        <v>1</v>
      </c>
      <c r="AM76" s="8" t="n">
        <f aca="false">AM75</f>
        <v>886.928224810728</v>
      </c>
      <c r="AR76" s="20"/>
      <c r="AS76" s="20"/>
      <c r="AT76" s="20"/>
      <c r="AU76" s="35"/>
      <c r="BN76" s="0" t="str">
        <f aca="false">BN75</f>
        <v>NetCO2_TRA</v>
      </c>
      <c r="BP76" s="0" t="n">
        <v>2085</v>
      </c>
      <c r="BQ76" s="0" t="str">
        <f aca="false">BQ75</f>
        <v>UP</v>
      </c>
      <c r="BR76" s="0" t="n">
        <f aca="false">BR75</f>
        <v>1</v>
      </c>
      <c r="BS76" s="8" t="n">
        <f aca="false">BS75</f>
        <v>0</v>
      </c>
      <c r="BX76" s="20"/>
      <c r="BY76" s="20"/>
      <c r="BZ76" s="20"/>
      <c r="CA76" s="35"/>
    </row>
    <row r="77" customFormat="false" ht="14.25" hidden="false" customHeight="false" outlineLevel="0" collapsed="false">
      <c r="G77" s="0" t="str">
        <f aca="false">G76</f>
        <v>NetCO2_ELC</v>
      </c>
      <c r="I77" s="0" t="n">
        <v>2086</v>
      </c>
      <c r="J77" s="0" t="str">
        <f aca="false">J76</f>
        <v>UP</v>
      </c>
      <c r="K77" s="0" t="n">
        <f aca="false">K76</f>
        <v>1</v>
      </c>
      <c r="L77" s="31" t="n">
        <f aca="false">L76</f>
        <v>-144.530002534025</v>
      </c>
      <c r="Q77" s="20"/>
      <c r="R77" s="20"/>
      <c r="S77" s="20"/>
      <c r="T77" s="35"/>
      <c r="AH77" s="0" t="str">
        <f aca="false">AH76</f>
        <v>NetCO2_TRA</v>
      </c>
      <c r="AJ77" s="0" t="n">
        <v>2086</v>
      </c>
      <c r="AK77" s="0" t="str">
        <f aca="false">AK76</f>
        <v>UP</v>
      </c>
      <c r="AL77" s="0" t="n">
        <f aca="false">AL76</f>
        <v>1</v>
      </c>
      <c r="AM77" s="8" t="n">
        <f aca="false">AM76</f>
        <v>886.928224810728</v>
      </c>
      <c r="AR77" s="20"/>
      <c r="AS77" s="20"/>
      <c r="AT77" s="20"/>
      <c r="AU77" s="35"/>
      <c r="BN77" s="0" t="str">
        <f aca="false">BN76</f>
        <v>NetCO2_TRA</v>
      </c>
      <c r="BP77" s="0" t="n">
        <v>2086</v>
      </c>
      <c r="BQ77" s="0" t="str">
        <f aca="false">BQ76</f>
        <v>UP</v>
      </c>
      <c r="BR77" s="0" t="n">
        <f aca="false">BR76</f>
        <v>1</v>
      </c>
      <c r="BS77" s="8" t="n">
        <f aca="false">BS76</f>
        <v>0</v>
      </c>
      <c r="BX77" s="20"/>
      <c r="BY77" s="20"/>
      <c r="BZ77" s="20"/>
      <c r="CA77" s="35"/>
    </row>
    <row r="78" customFormat="false" ht="14.25" hidden="false" customHeight="false" outlineLevel="0" collapsed="false">
      <c r="G78" s="0" t="str">
        <f aca="false">G77</f>
        <v>NetCO2_ELC</v>
      </c>
      <c r="I78" s="0" t="n">
        <v>2087</v>
      </c>
      <c r="J78" s="0" t="str">
        <f aca="false">J77</f>
        <v>UP</v>
      </c>
      <c r="K78" s="0" t="n">
        <f aca="false">K77</f>
        <v>1</v>
      </c>
      <c r="L78" s="31" t="n">
        <f aca="false">L77</f>
        <v>-144.530002534025</v>
      </c>
      <c r="Q78" s="20"/>
      <c r="R78" s="20"/>
      <c r="S78" s="20"/>
      <c r="T78" s="35"/>
      <c r="AH78" s="0" t="str">
        <f aca="false">AH77</f>
        <v>NetCO2_TRA</v>
      </c>
      <c r="AJ78" s="0" t="n">
        <v>2087</v>
      </c>
      <c r="AK78" s="0" t="str">
        <f aca="false">AK77</f>
        <v>UP</v>
      </c>
      <c r="AL78" s="0" t="n">
        <f aca="false">AL77</f>
        <v>1</v>
      </c>
      <c r="AM78" s="8" t="n">
        <f aca="false">AM77</f>
        <v>886.928224810728</v>
      </c>
      <c r="AR78" s="20"/>
      <c r="AS78" s="20"/>
      <c r="AT78" s="20"/>
      <c r="AU78" s="35"/>
      <c r="BN78" s="0" t="str">
        <f aca="false">BN77</f>
        <v>NetCO2_TRA</v>
      </c>
      <c r="BP78" s="0" t="n">
        <v>2087</v>
      </c>
      <c r="BQ78" s="0" t="str">
        <f aca="false">BQ77</f>
        <v>UP</v>
      </c>
      <c r="BR78" s="0" t="n">
        <f aca="false">BR77</f>
        <v>1</v>
      </c>
      <c r="BS78" s="8" t="n">
        <f aca="false">BS77</f>
        <v>0</v>
      </c>
      <c r="BX78" s="20"/>
      <c r="BY78" s="20"/>
      <c r="BZ78" s="20"/>
      <c r="CA78" s="35"/>
    </row>
    <row r="79" customFormat="false" ht="14.25" hidden="false" customHeight="false" outlineLevel="0" collapsed="false">
      <c r="G79" s="0" t="str">
        <f aca="false">G78</f>
        <v>NetCO2_ELC</v>
      </c>
      <c r="I79" s="0" t="n">
        <v>2088</v>
      </c>
      <c r="J79" s="0" t="str">
        <f aca="false">J78</f>
        <v>UP</v>
      </c>
      <c r="K79" s="0" t="n">
        <f aca="false">K78</f>
        <v>1</v>
      </c>
      <c r="L79" s="31" t="n">
        <f aca="false">L78</f>
        <v>-144.530002534025</v>
      </c>
      <c r="Q79" s="20"/>
      <c r="R79" s="20"/>
      <c r="S79" s="20"/>
      <c r="T79" s="35"/>
      <c r="AH79" s="0" t="str">
        <f aca="false">AH78</f>
        <v>NetCO2_TRA</v>
      </c>
      <c r="AJ79" s="0" t="n">
        <v>2088</v>
      </c>
      <c r="AK79" s="0" t="str">
        <f aca="false">AK78</f>
        <v>UP</v>
      </c>
      <c r="AL79" s="0" t="n">
        <f aca="false">AL78</f>
        <v>1</v>
      </c>
      <c r="AM79" s="8" t="n">
        <f aca="false">AM78</f>
        <v>886.928224810728</v>
      </c>
      <c r="AR79" s="20"/>
      <c r="AS79" s="20"/>
      <c r="AT79" s="20"/>
      <c r="AU79" s="35"/>
      <c r="BN79" s="0" t="str">
        <f aca="false">BN78</f>
        <v>NetCO2_TRA</v>
      </c>
      <c r="BP79" s="0" t="n">
        <v>2088</v>
      </c>
      <c r="BQ79" s="0" t="str">
        <f aca="false">BQ78</f>
        <v>UP</v>
      </c>
      <c r="BR79" s="0" t="n">
        <f aca="false">BR78</f>
        <v>1</v>
      </c>
      <c r="BS79" s="8" t="n">
        <f aca="false">BS78</f>
        <v>0</v>
      </c>
      <c r="BX79" s="20"/>
      <c r="BY79" s="20"/>
      <c r="BZ79" s="20"/>
      <c r="CA79" s="35"/>
    </row>
    <row r="80" customFormat="false" ht="14.25" hidden="false" customHeight="false" outlineLevel="0" collapsed="false">
      <c r="G80" s="0" t="str">
        <f aca="false">G79</f>
        <v>NetCO2_ELC</v>
      </c>
      <c r="I80" s="0" t="n">
        <v>2089</v>
      </c>
      <c r="J80" s="0" t="str">
        <f aca="false">J79</f>
        <v>UP</v>
      </c>
      <c r="K80" s="0" t="n">
        <f aca="false">K79</f>
        <v>1</v>
      </c>
      <c r="L80" s="31" t="n">
        <f aca="false">L79</f>
        <v>-144.530002534025</v>
      </c>
      <c r="Q80" s="20"/>
      <c r="R80" s="20"/>
      <c r="S80" s="20"/>
      <c r="T80" s="35"/>
      <c r="AH80" s="0" t="str">
        <f aca="false">AH79</f>
        <v>NetCO2_TRA</v>
      </c>
      <c r="AJ80" s="0" t="n">
        <v>2089</v>
      </c>
      <c r="AK80" s="0" t="str">
        <f aca="false">AK79</f>
        <v>UP</v>
      </c>
      <c r="AL80" s="0" t="n">
        <f aca="false">AL79</f>
        <v>1</v>
      </c>
      <c r="AM80" s="8" t="n">
        <f aca="false">AM79</f>
        <v>886.928224810728</v>
      </c>
      <c r="AR80" s="20"/>
      <c r="AS80" s="20"/>
      <c r="AT80" s="20"/>
      <c r="AU80" s="35"/>
      <c r="BN80" s="0" t="str">
        <f aca="false">BN79</f>
        <v>NetCO2_TRA</v>
      </c>
      <c r="BP80" s="0" t="n">
        <v>2089</v>
      </c>
      <c r="BQ80" s="0" t="str">
        <f aca="false">BQ79</f>
        <v>UP</v>
      </c>
      <c r="BR80" s="0" t="n">
        <f aca="false">BR79</f>
        <v>1</v>
      </c>
      <c r="BS80" s="8" t="n">
        <f aca="false">BS79</f>
        <v>0</v>
      </c>
      <c r="BX80" s="20"/>
      <c r="BY80" s="20"/>
      <c r="BZ80" s="20"/>
      <c r="CA80" s="35"/>
    </row>
    <row r="81" customFormat="false" ht="14.25" hidden="false" customHeight="false" outlineLevel="0" collapsed="false">
      <c r="G81" s="0" t="str">
        <f aca="false">G80</f>
        <v>NetCO2_ELC</v>
      </c>
      <c r="I81" s="0" t="n">
        <v>2090</v>
      </c>
      <c r="J81" s="0" t="str">
        <f aca="false">J80</f>
        <v>UP</v>
      </c>
      <c r="K81" s="0" t="n">
        <f aca="false">K80</f>
        <v>1</v>
      </c>
      <c r="L81" s="31" t="n">
        <f aca="false">L80</f>
        <v>-144.530002534025</v>
      </c>
      <c r="Q81" s="20"/>
      <c r="R81" s="20"/>
      <c r="S81" s="20"/>
      <c r="T81" s="35"/>
      <c r="AH81" s="0" t="str">
        <f aca="false">AH80</f>
        <v>NetCO2_TRA</v>
      </c>
      <c r="AJ81" s="0" t="n">
        <v>2090</v>
      </c>
      <c r="AK81" s="0" t="str">
        <f aca="false">AK80</f>
        <v>UP</v>
      </c>
      <c r="AL81" s="0" t="n">
        <f aca="false">AL80</f>
        <v>1</v>
      </c>
      <c r="AM81" s="8" t="n">
        <f aca="false">AM80</f>
        <v>886.928224810728</v>
      </c>
      <c r="AR81" s="20"/>
      <c r="AS81" s="20"/>
      <c r="AT81" s="20"/>
      <c r="AU81" s="35"/>
      <c r="BN81" s="0" t="str">
        <f aca="false">BN80</f>
        <v>NetCO2_TRA</v>
      </c>
      <c r="BP81" s="0" t="n">
        <v>2090</v>
      </c>
      <c r="BQ81" s="0" t="str">
        <f aca="false">BQ80</f>
        <v>UP</v>
      </c>
      <c r="BR81" s="0" t="n">
        <f aca="false">BR80</f>
        <v>1</v>
      </c>
      <c r="BS81" s="8" t="n">
        <f aca="false">BS80</f>
        <v>0</v>
      </c>
      <c r="BX81" s="20"/>
      <c r="BY81" s="20"/>
      <c r="BZ81" s="20"/>
      <c r="CA81" s="35"/>
    </row>
    <row r="82" customFormat="false" ht="14.25" hidden="false" customHeight="false" outlineLevel="0" collapsed="false">
      <c r="G82" s="0" t="str">
        <f aca="false">G81</f>
        <v>NetCO2_ELC</v>
      </c>
      <c r="I82" s="0" t="n">
        <v>2091</v>
      </c>
      <c r="J82" s="0" t="str">
        <f aca="false">J81</f>
        <v>UP</v>
      </c>
      <c r="K82" s="0" t="n">
        <f aca="false">K81</f>
        <v>1</v>
      </c>
      <c r="L82" s="31" t="n">
        <f aca="false">L81</f>
        <v>-144.530002534025</v>
      </c>
      <c r="Q82" s="20"/>
      <c r="R82" s="20"/>
      <c r="S82" s="20"/>
      <c r="T82" s="35"/>
      <c r="AH82" s="0" t="str">
        <f aca="false">AH81</f>
        <v>NetCO2_TRA</v>
      </c>
      <c r="AJ82" s="0" t="n">
        <v>2091</v>
      </c>
      <c r="AK82" s="0" t="str">
        <f aca="false">AK81</f>
        <v>UP</v>
      </c>
      <c r="AL82" s="0" t="n">
        <f aca="false">AL81</f>
        <v>1</v>
      </c>
      <c r="AM82" s="8" t="n">
        <f aca="false">AM81</f>
        <v>886.928224810728</v>
      </c>
      <c r="AR82" s="20"/>
      <c r="AS82" s="20"/>
      <c r="AT82" s="20"/>
      <c r="AU82" s="35"/>
      <c r="BN82" s="0" t="str">
        <f aca="false">BN81</f>
        <v>NetCO2_TRA</v>
      </c>
      <c r="BP82" s="0" t="n">
        <v>2091</v>
      </c>
      <c r="BQ82" s="0" t="str">
        <f aca="false">BQ81</f>
        <v>UP</v>
      </c>
      <c r="BR82" s="0" t="n">
        <f aca="false">BR81</f>
        <v>1</v>
      </c>
      <c r="BS82" s="8" t="n">
        <f aca="false">BS81</f>
        <v>0</v>
      </c>
      <c r="BX82" s="20"/>
      <c r="BY82" s="20"/>
      <c r="BZ82" s="20"/>
      <c r="CA82" s="35"/>
    </row>
    <row r="83" customFormat="false" ht="14.25" hidden="false" customHeight="false" outlineLevel="0" collapsed="false">
      <c r="G83" s="0" t="str">
        <f aca="false">G82</f>
        <v>NetCO2_ELC</v>
      </c>
      <c r="I83" s="0" t="n">
        <v>2092</v>
      </c>
      <c r="J83" s="0" t="str">
        <f aca="false">J82</f>
        <v>UP</v>
      </c>
      <c r="K83" s="0" t="n">
        <f aca="false">K82</f>
        <v>1</v>
      </c>
      <c r="L83" s="31" t="n">
        <f aca="false">L82</f>
        <v>-144.530002534025</v>
      </c>
      <c r="Q83" s="20"/>
      <c r="R83" s="20"/>
      <c r="S83" s="20"/>
      <c r="T83" s="35"/>
      <c r="AH83" s="0" t="str">
        <f aca="false">AH82</f>
        <v>NetCO2_TRA</v>
      </c>
      <c r="AJ83" s="0" t="n">
        <v>2092</v>
      </c>
      <c r="AK83" s="0" t="str">
        <f aca="false">AK82</f>
        <v>UP</v>
      </c>
      <c r="AL83" s="0" t="n">
        <f aca="false">AL82</f>
        <v>1</v>
      </c>
      <c r="AM83" s="8" t="n">
        <f aca="false">AM82</f>
        <v>886.928224810728</v>
      </c>
      <c r="AR83" s="20"/>
      <c r="AS83" s="20"/>
      <c r="AT83" s="20"/>
      <c r="AU83" s="35"/>
      <c r="BN83" s="0" t="str">
        <f aca="false">BN82</f>
        <v>NetCO2_TRA</v>
      </c>
      <c r="BP83" s="0" t="n">
        <v>2092</v>
      </c>
      <c r="BQ83" s="0" t="str">
        <f aca="false">BQ82</f>
        <v>UP</v>
      </c>
      <c r="BR83" s="0" t="n">
        <f aca="false">BR82</f>
        <v>1</v>
      </c>
      <c r="BS83" s="8" t="n">
        <f aca="false">BS82</f>
        <v>0</v>
      </c>
      <c r="BX83" s="20"/>
      <c r="BY83" s="20"/>
      <c r="BZ83" s="20"/>
      <c r="CA83" s="35"/>
    </row>
    <row r="84" customFormat="false" ht="14.25" hidden="false" customHeight="false" outlineLevel="0" collapsed="false">
      <c r="G84" s="0" t="str">
        <f aca="false">G83</f>
        <v>NetCO2_ELC</v>
      </c>
      <c r="I84" s="0" t="n">
        <v>2093</v>
      </c>
      <c r="J84" s="0" t="str">
        <f aca="false">J83</f>
        <v>UP</v>
      </c>
      <c r="K84" s="0" t="n">
        <f aca="false">K83</f>
        <v>1</v>
      </c>
      <c r="L84" s="31" t="n">
        <f aca="false">L83</f>
        <v>-144.530002534025</v>
      </c>
      <c r="Q84" s="20"/>
      <c r="R84" s="20"/>
      <c r="S84" s="20"/>
      <c r="T84" s="35"/>
      <c r="AH84" s="0" t="str">
        <f aca="false">AH83</f>
        <v>NetCO2_TRA</v>
      </c>
      <c r="AJ84" s="0" t="n">
        <v>2093</v>
      </c>
      <c r="AK84" s="0" t="str">
        <f aca="false">AK83</f>
        <v>UP</v>
      </c>
      <c r="AL84" s="0" t="n">
        <f aca="false">AL83</f>
        <v>1</v>
      </c>
      <c r="AM84" s="8" t="n">
        <f aca="false">AM83</f>
        <v>886.928224810728</v>
      </c>
      <c r="AR84" s="20"/>
      <c r="AS84" s="20"/>
      <c r="AT84" s="20"/>
      <c r="AU84" s="35"/>
      <c r="BN84" s="0" t="str">
        <f aca="false">BN83</f>
        <v>NetCO2_TRA</v>
      </c>
      <c r="BP84" s="0" t="n">
        <v>2093</v>
      </c>
      <c r="BQ84" s="0" t="str">
        <f aca="false">BQ83</f>
        <v>UP</v>
      </c>
      <c r="BR84" s="0" t="n">
        <f aca="false">BR83</f>
        <v>1</v>
      </c>
      <c r="BS84" s="8" t="n">
        <f aca="false">BS83</f>
        <v>0</v>
      </c>
      <c r="BX84" s="20"/>
      <c r="BY84" s="20"/>
      <c r="BZ84" s="20"/>
      <c r="CA84" s="35"/>
    </row>
    <row r="85" customFormat="false" ht="14.25" hidden="false" customHeight="false" outlineLevel="0" collapsed="false">
      <c r="G85" s="0" t="str">
        <f aca="false">G84</f>
        <v>NetCO2_ELC</v>
      </c>
      <c r="I85" s="0" t="n">
        <v>2094</v>
      </c>
      <c r="J85" s="0" t="str">
        <f aca="false">J84</f>
        <v>UP</v>
      </c>
      <c r="K85" s="0" t="n">
        <f aca="false">K84</f>
        <v>1</v>
      </c>
      <c r="L85" s="31" t="n">
        <f aca="false">L84</f>
        <v>-144.530002534025</v>
      </c>
      <c r="Q85" s="20"/>
      <c r="R85" s="20"/>
      <c r="S85" s="20"/>
      <c r="T85" s="35"/>
      <c r="AH85" s="0" t="str">
        <f aca="false">AH84</f>
        <v>NetCO2_TRA</v>
      </c>
      <c r="AJ85" s="0" t="n">
        <v>2094</v>
      </c>
      <c r="AK85" s="0" t="str">
        <f aca="false">AK84</f>
        <v>UP</v>
      </c>
      <c r="AL85" s="0" t="n">
        <f aca="false">AL84</f>
        <v>1</v>
      </c>
      <c r="AM85" s="8" t="n">
        <f aca="false">AM84</f>
        <v>886.928224810728</v>
      </c>
      <c r="AR85" s="20"/>
      <c r="AS85" s="20"/>
      <c r="AT85" s="20"/>
      <c r="AU85" s="35"/>
      <c r="BN85" s="0" t="str">
        <f aca="false">BN84</f>
        <v>NetCO2_TRA</v>
      </c>
      <c r="BP85" s="0" t="n">
        <v>2094</v>
      </c>
      <c r="BQ85" s="0" t="str">
        <f aca="false">BQ84</f>
        <v>UP</v>
      </c>
      <c r="BR85" s="0" t="n">
        <f aca="false">BR84</f>
        <v>1</v>
      </c>
      <c r="BS85" s="8" t="n">
        <f aca="false">BS84</f>
        <v>0</v>
      </c>
      <c r="BX85" s="20"/>
      <c r="BY85" s="20"/>
      <c r="BZ85" s="20"/>
      <c r="CA85" s="35"/>
    </row>
    <row r="86" customFormat="false" ht="14.25" hidden="false" customHeight="false" outlineLevel="0" collapsed="false">
      <c r="G86" s="0" t="str">
        <f aca="false">G85</f>
        <v>NetCO2_ELC</v>
      </c>
      <c r="I86" s="0" t="n">
        <v>2095</v>
      </c>
      <c r="J86" s="0" t="str">
        <f aca="false">J85</f>
        <v>UP</v>
      </c>
      <c r="K86" s="0" t="n">
        <f aca="false">K85</f>
        <v>1</v>
      </c>
      <c r="L86" s="31" t="n">
        <f aca="false">L85</f>
        <v>-144.530002534025</v>
      </c>
      <c r="Q86" s="20"/>
      <c r="R86" s="20"/>
      <c r="S86" s="20"/>
      <c r="T86" s="35"/>
      <c r="AH86" s="0" t="str">
        <f aca="false">AH85</f>
        <v>NetCO2_TRA</v>
      </c>
      <c r="AJ86" s="0" t="n">
        <v>2095</v>
      </c>
      <c r="AK86" s="0" t="str">
        <f aca="false">AK85</f>
        <v>UP</v>
      </c>
      <c r="AL86" s="0" t="n">
        <f aca="false">AL85</f>
        <v>1</v>
      </c>
      <c r="AM86" s="8" t="n">
        <f aca="false">AM85</f>
        <v>886.928224810728</v>
      </c>
      <c r="AR86" s="20"/>
      <c r="AS86" s="20"/>
      <c r="AT86" s="20"/>
      <c r="AU86" s="35"/>
      <c r="BN86" s="0" t="str">
        <f aca="false">BN85</f>
        <v>NetCO2_TRA</v>
      </c>
      <c r="BP86" s="0" t="n">
        <v>2095</v>
      </c>
      <c r="BQ86" s="0" t="str">
        <f aca="false">BQ85</f>
        <v>UP</v>
      </c>
      <c r="BR86" s="0" t="n">
        <f aca="false">BR85</f>
        <v>1</v>
      </c>
      <c r="BS86" s="8" t="n">
        <f aca="false">BS85</f>
        <v>0</v>
      </c>
      <c r="BX86" s="20"/>
      <c r="BY86" s="20"/>
      <c r="BZ86" s="20"/>
      <c r="CA86" s="35"/>
    </row>
    <row r="87" customFormat="false" ht="14.25" hidden="false" customHeight="false" outlineLevel="0" collapsed="false">
      <c r="G87" s="0" t="str">
        <f aca="false">G86</f>
        <v>NetCO2_ELC</v>
      </c>
      <c r="I87" s="0" t="n">
        <v>2096</v>
      </c>
      <c r="J87" s="0" t="str">
        <f aca="false">J86</f>
        <v>UP</v>
      </c>
      <c r="K87" s="0" t="n">
        <f aca="false">K86</f>
        <v>1</v>
      </c>
      <c r="L87" s="31" t="n">
        <f aca="false">L86</f>
        <v>-144.530002534025</v>
      </c>
      <c r="Q87" s="20"/>
      <c r="R87" s="20"/>
      <c r="S87" s="20"/>
      <c r="T87" s="35"/>
      <c r="AH87" s="0" t="str">
        <f aca="false">AH86</f>
        <v>NetCO2_TRA</v>
      </c>
      <c r="AJ87" s="0" t="n">
        <v>2096</v>
      </c>
      <c r="AK87" s="0" t="str">
        <f aca="false">AK86</f>
        <v>UP</v>
      </c>
      <c r="AL87" s="0" t="n">
        <f aca="false">AL86</f>
        <v>1</v>
      </c>
      <c r="AM87" s="8" t="n">
        <f aca="false">AM86</f>
        <v>886.928224810728</v>
      </c>
      <c r="AR87" s="20"/>
      <c r="AS87" s="20"/>
      <c r="AT87" s="20"/>
      <c r="AU87" s="35"/>
      <c r="BN87" s="0" t="str">
        <f aca="false">BN86</f>
        <v>NetCO2_TRA</v>
      </c>
      <c r="BP87" s="0" t="n">
        <v>2096</v>
      </c>
      <c r="BQ87" s="0" t="str">
        <f aca="false">BQ86</f>
        <v>UP</v>
      </c>
      <c r="BR87" s="0" t="n">
        <f aca="false">BR86</f>
        <v>1</v>
      </c>
      <c r="BS87" s="8" t="n">
        <f aca="false">BS86</f>
        <v>0</v>
      </c>
      <c r="BX87" s="20"/>
      <c r="BY87" s="20"/>
      <c r="BZ87" s="20"/>
      <c r="CA87" s="35"/>
    </row>
    <row r="88" customFormat="false" ht="14.25" hidden="false" customHeight="false" outlineLevel="0" collapsed="false">
      <c r="G88" s="0" t="str">
        <f aca="false">G87</f>
        <v>NetCO2_ELC</v>
      </c>
      <c r="I88" s="0" t="n">
        <v>2097</v>
      </c>
      <c r="J88" s="0" t="str">
        <f aca="false">J87</f>
        <v>UP</v>
      </c>
      <c r="K88" s="0" t="n">
        <f aca="false">K87</f>
        <v>1</v>
      </c>
      <c r="L88" s="31" t="n">
        <f aca="false">L87</f>
        <v>-144.530002534025</v>
      </c>
      <c r="Q88" s="20"/>
      <c r="R88" s="20"/>
      <c r="S88" s="20"/>
      <c r="T88" s="35"/>
      <c r="AH88" s="0" t="str">
        <f aca="false">AH87</f>
        <v>NetCO2_TRA</v>
      </c>
      <c r="AJ88" s="0" t="n">
        <v>2097</v>
      </c>
      <c r="AK88" s="0" t="str">
        <f aca="false">AK87</f>
        <v>UP</v>
      </c>
      <c r="AL88" s="0" t="n">
        <f aca="false">AL87</f>
        <v>1</v>
      </c>
      <c r="AM88" s="8" t="n">
        <f aca="false">AM87</f>
        <v>886.928224810728</v>
      </c>
      <c r="AR88" s="20"/>
      <c r="AS88" s="20"/>
      <c r="AT88" s="20"/>
      <c r="AU88" s="35"/>
      <c r="BN88" s="0" t="str">
        <f aca="false">BN87</f>
        <v>NetCO2_TRA</v>
      </c>
      <c r="BP88" s="0" t="n">
        <v>2097</v>
      </c>
      <c r="BQ88" s="0" t="str">
        <f aca="false">BQ87</f>
        <v>UP</v>
      </c>
      <c r="BR88" s="0" t="n">
        <f aca="false">BR87</f>
        <v>1</v>
      </c>
      <c r="BS88" s="8" t="n">
        <f aca="false">BS87</f>
        <v>0</v>
      </c>
      <c r="BX88" s="20"/>
      <c r="BY88" s="20"/>
      <c r="BZ88" s="20"/>
      <c r="CA88" s="35"/>
    </row>
    <row r="89" customFormat="false" ht="14.25" hidden="false" customHeight="false" outlineLevel="0" collapsed="false">
      <c r="G89" s="0" t="str">
        <f aca="false">G88</f>
        <v>NetCO2_ELC</v>
      </c>
      <c r="I89" s="0" t="n">
        <v>2098</v>
      </c>
      <c r="J89" s="0" t="str">
        <f aca="false">J88</f>
        <v>UP</v>
      </c>
      <c r="K89" s="0" t="n">
        <f aca="false">K88</f>
        <v>1</v>
      </c>
      <c r="L89" s="31" t="n">
        <f aca="false">L88</f>
        <v>-144.530002534025</v>
      </c>
      <c r="Q89" s="20"/>
      <c r="R89" s="20"/>
      <c r="S89" s="20"/>
      <c r="T89" s="35"/>
      <c r="AH89" s="0" t="str">
        <f aca="false">AH88</f>
        <v>NetCO2_TRA</v>
      </c>
      <c r="AJ89" s="0" t="n">
        <v>2098</v>
      </c>
      <c r="AK89" s="0" t="str">
        <f aca="false">AK88</f>
        <v>UP</v>
      </c>
      <c r="AL89" s="0" t="n">
        <f aca="false">AL88</f>
        <v>1</v>
      </c>
      <c r="AM89" s="8" t="n">
        <f aca="false">AM88</f>
        <v>886.928224810728</v>
      </c>
      <c r="AR89" s="20"/>
      <c r="AS89" s="20"/>
      <c r="AT89" s="20"/>
      <c r="AU89" s="35"/>
      <c r="BN89" s="0" t="str">
        <f aca="false">BN88</f>
        <v>NetCO2_TRA</v>
      </c>
      <c r="BP89" s="0" t="n">
        <v>2098</v>
      </c>
      <c r="BQ89" s="0" t="str">
        <f aca="false">BQ88</f>
        <v>UP</v>
      </c>
      <c r="BR89" s="0" t="n">
        <f aca="false">BR88</f>
        <v>1</v>
      </c>
      <c r="BS89" s="8" t="n">
        <f aca="false">BS88</f>
        <v>0</v>
      </c>
      <c r="BX89" s="20"/>
      <c r="BY89" s="20"/>
      <c r="BZ89" s="20"/>
      <c r="CA89" s="35"/>
    </row>
    <row r="90" customFormat="false" ht="14.25" hidden="false" customHeight="false" outlineLevel="0" collapsed="false">
      <c r="G90" s="0" t="str">
        <f aca="false">G89</f>
        <v>NetCO2_ELC</v>
      </c>
      <c r="I90" s="0" t="n">
        <v>2099</v>
      </c>
      <c r="J90" s="0" t="str">
        <f aca="false">J89</f>
        <v>UP</v>
      </c>
      <c r="K90" s="0" t="n">
        <f aca="false">K89</f>
        <v>1</v>
      </c>
      <c r="L90" s="31" t="n">
        <f aca="false">L89</f>
        <v>-144.530002534025</v>
      </c>
      <c r="Q90" s="20"/>
      <c r="R90" s="20"/>
      <c r="S90" s="20"/>
      <c r="T90" s="35"/>
      <c r="AH90" s="0" t="str">
        <f aca="false">AH89</f>
        <v>NetCO2_TRA</v>
      </c>
      <c r="AJ90" s="0" t="n">
        <v>2099</v>
      </c>
      <c r="AK90" s="0" t="str">
        <f aca="false">AK89</f>
        <v>UP</v>
      </c>
      <c r="AL90" s="0" t="n">
        <f aca="false">AL89</f>
        <v>1</v>
      </c>
      <c r="AM90" s="8" t="n">
        <f aca="false">AM89</f>
        <v>886.928224810728</v>
      </c>
      <c r="AR90" s="20"/>
      <c r="AS90" s="20"/>
      <c r="AT90" s="20"/>
      <c r="AU90" s="35"/>
      <c r="BN90" s="0" t="str">
        <f aca="false">BN89</f>
        <v>NetCO2_TRA</v>
      </c>
      <c r="BP90" s="0" t="n">
        <v>2099</v>
      </c>
      <c r="BQ90" s="0" t="str">
        <f aca="false">BQ89</f>
        <v>UP</v>
      </c>
      <c r="BR90" s="0" t="n">
        <f aca="false">BR89</f>
        <v>1</v>
      </c>
      <c r="BS90" s="8" t="n">
        <f aca="false">BS89</f>
        <v>0</v>
      </c>
      <c r="BX90" s="20"/>
      <c r="BY90" s="20"/>
      <c r="BZ90" s="20"/>
      <c r="CA90" s="35"/>
    </row>
    <row r="91" customFormat="false" ht="14.25" hidden="false" customHeight="false" outlineLevel="0" collapsed="false">
      <c r="G91" s="0" t="str">
        <f aca="false">G90</f>
        <v>NetCO2_ELC</v>
      </c>
      <c r="I91" s="0" t="n">
        <v>2100</v>
      </c>
      <c r="J91" s="0" t="str">
        <f aca="false">J90</f>
        <v>UP</v>
      </c>
      <c r="K91" s="0" t="n">
        <f aca="false">K90</f>
        <v>1</v>
      </c>
      <c r="L91" s="31" t="n">
        <f aca="false">L90</f>
        <v>-144.530002534025</v>
      </c>
      <c r="Q91" s="20"/>
      <c r="R91" s="20"/>
      <c r="S91" s="20"/>
      <c r="T91" s="35"/>
      <c r="AH91" s="0" t="str">
        <f aca="false">AH90</f>
        <v>NetCO2_TRA</v>
      </c>
      <c r="AJ91" s="0" t="n">
        <v>2100</v>
      </c>
      <c r="AK91" s="0" t="str">
        <f aca="false">AK90</f>
        <v>UP</v>
      </c>
      <c r="AL91" s="0" t="n">
        <f aca="false">AL90</f>
        <v>1</v>
      </c>
      <c r="AM91" s="8" t="n">
        <f aca="false">AM90</f>
        <v>886.928224810728</v>
      </c>
      <c r="AR91" s="20"/>
      <c r="AS91" s="20"/>
      <c r="AT91" s="20"/>
      <c r="AU91" s="35"/>
      <c r="BN91" s="0" t="str">
        <f aca="false">BN90</f>
        <v>NetCO2_TRA</v>
      </c>
      <c r="BP91" s="0" t="n">
        <v>2100</v>
      </c>
      <c r="BQ91" s="0" t="str">
        <f aca="false">BQ90</f>
        <v>UP</v>
      </c>
      <c r="BR91" s="0" t="n">
        <f aca="false">BR90</f>
        <v>1</v>
      </c>
      <c r="BS91" s="8" t="n">
        <f aca="false">BS90</f>
        <v>0</v>
      </c>
      <c r="BX91" s="20"/>
      <c r="BY91" s="20"/>
      <c r="BZ91" s="20"/>
      <c r="CA91" s="35"/>
    </row>
  </sheetData>
  <mergeCells count="1">
    <mergeCell ref="CK7:CP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BFBF"/>
    <pageSetUpPr fitToPage="false"/>
  </sheetPr>
  <dimension ref="B2:AW1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33" activeCellId="0" sqref="D33"/>
    </sheetView>
  </sheetViews>
  <sheetFormatPr defaultColWidth="8.73046875" defaultRowHeight="14.25" zeroHeight="false" outlineLevelRow="0" outlineLevelCol="0"/>
  <cols>
    <col collapsed="false" customWidth="true" hidden="false" outlineLevel="0" max="14" min="14" style="0" width="12.73"/>
    <col collapsed="false" customWidth="true" hidden="false" outlineLevel="0" max="15" min="15" style="0" width="9.73"/>
    <col collapsed="false" customWidth="true" hidden="false" outlineLevel="0" max="19" min="19" style="0" width="9.73"/>
    <col collapsed="false" customWidth="true" hidden="false" outlineLevel="0" max="21" min="21" style="0" width="9.73"/>
    <col collapsed="false" customWidth="true" hidden="false" outlineLevel="0" max="23" min="23" style="0" width="9.73"/>
    <col collapsed="false" customWidth="true" hidden="false" outlineLevel="0" max="27" min="27" style="0" width="10.2"/>
    <col collapsed="false" customWidth="true" hidden="false" outlineLevel="0" max="28" min="28" style="0" width="9.73"/>
    <col collapsed="false" customWidth="true" hidden="false" outlineLevel="0" max="29" min="29" style="0" width="10.2"/>
    <col collapsed="false" customWidth="true" hidden="false" outlineLevel="0" max="31" min="31" style="0" width="10.2"/>
  </cols>
  <sheetData>
    <row r="2" customFormat="false" ht="14.25" hidden="false" customHeight="false" outlineLevel="0" collapsed="false">
      <c r="B2" s="36" t="s">
        <v>1</v>
      </c>
    </row>
    <row r="3" customFormat="false" ht="14.25" hidden="false" customHeight="false" outlineLevel="0" collapsed="false">
      <c r="B3" s="0" t="s">
        <v>2</v>
      </c>
    </row>
    <row r="4" customFormat="false" ht="14.25" hidden="false" customHeight="false" outlineLevel="0" collapsed="false">
      <c r="Q4" s="37"/>
      <c r="AW4" s="37"/>
    </row>
    <row r="7" customFormat="false" ht="14.25" hidden="false" customHeight="false" outlineLevel="0" collapsed="false">
      <c r="R7" s="1"/>
      <c r="S7" s="1" t="s">
        <v>25</v>
      </c>
      <c r="T7" s="1"/>
      <c r="U7" s="1" t="s">
        <v>26</v>
      </c>
      <c r="V7" s="1"/>
      <c r="W7" s="1" t="s">
        <v>27</v>
      </c>
    </row>
    <row r="8" customFormat="false" ht="14.25" hidden="false" customHeight="false" outlineLevel="0" collapsed="false">
      <c r="E8" s="0" t="s">
        <v>5</v>
      </c>
      <c r="F8" s="0" t="s">
        <v>6</v>
      </c>
      <c r="G8" s="0" t="s">
        <v>7</v>
      </c>
      <c r="H8" s="0" t="s">
        <v>8</v>
      </c>
      <c r="I8" s="0" t="s">
        <v>9</v>
      </c>
      <c r="J8" s="0" t="s">
        <v>10</v>
      </c>
      <c r="K8" s="0" t="s">
        <v>11</v>
      </c>
      <c r="L8" s="0" t="s">
        <v>12</v>
      </c>
      <c r="M8" s="0" t="s">
        <v>13</v>
      </c>
      <c r="N8" s="0" t="s">
        <v>14</v>
      </c>
      <c r="O8" s="0" t="s">
        <v>15</v>
      </c>
      <c r="R8" s="1"/>
      <c r="S8" s="1"/>
      <c r="T8" s="1"/>
      <c r="U8" s="1"/>
      <c r="V8" s="1"/>
      <c r="W8" s="1"/>
    </row>
    <row r="9" customFormat="false" ht="14.25" hidden="false" customHeight="false" outlineLevel="0" collapsed="false">
      <c r="E9" s="0" t="s">
        <v>28</v>
      </c>
      <c r="J9" s="0" t="s">
        <v>29</v>
      </c>
      <c r="L9" s="0" t="n">
        <v>2020</v>
      </c>
      <c r="M9" s="0" t="s">
        <v>21</v>
      </c>
      <c r="N9" s="0" t="n">
        <v>1</v>
      </c>
      <c r="O9" s="8" t="n">
        <f aca="false">AE9</f>
        <v>22573</v>
      </c>
      <c r="R9" s="1" t="n">
        <v>2020</v>
      </c>
      <c r="S9" s="13" t="n">
        <v>33003.17</v>
      </c>
      <c r="T9" s="13"/>
      <c r="U9" s="13" t="n">
        <v>33003.17</v>
      </c>
      <c r="V9" s="13"/>
      <c r="W9" s="13" t="n">
        <v>33003.17</v>
      </c>
      <c r="Y9" s="38" t="n">
        <f aca="false">8304+8104+14</f>
        <v>16422</v>
      </c>
      <c r="AA9" s="39" t="n">
        <v>22573</v>
      </c>
      <c r="AB9" s="39"/>
      <c r="AC9" s="39" t="n">
        <f aca="false">AA9</f>
        <v>22573</v>
      </c>
      <c r="AD9" s="39"/>
      <c r="AE9" s="39" t="n">
        <f aca="false">AC9</f>
        <v>22573</v>
      </c>
    </row>
    <row r="10" customFormat="false" ht="14.25" hidden="false" customHeight="false" outlineLevel="0" collapsed="false">
      <c r="J10" s="0" t="str">
        <f aca="false">J9</f>
        <v>TOTCO2</v>
      </c>
      <c r="L10" s="0" t="n">
        <f aca="false">R10</f>
        <v>2024</v>
      </c>
      <c r="M10" s="0" t="s">
        <v>21</v>
      </c>
      <c r="N10" s="0" t="n">
        <v>1</v>
      </c>
      <c r="O10" s="8" t="n">
        <f aca="false">AE10</f>
        <v>22573</v>
      </c>
      <c r="R10" s="1" t="n">
        <v>2024</v>
      </c>
      <c r="S10" s="13" t="n">
        <v>33003.17</v>
      </c>
      <c r="T10" s="1"/>
      <c r="U10" s="13" t="n">
        <v>33003.17</v>
      </c>
      <c r="V10" s="1"/>
      <c r="W10" s="13" t="n">
        <v>33003.17</v>
      </c>
      <c r="AA10" s="40" t="n">
        <f aca="false">S10/S9*AA9</f>
        <v>22573</v>
      </c>
      <c r="AB10" s="39"/>
      <c r="AC10" s="40" t="n">
        <f aca="false">U10/U9*AC9</f>
        <v>22573</v>
      </c>
      <c r="AD10" s="39"/>
      <c r="AE10" s="40" t="n">
        <f aca="false">W10/W9*AE9</f>
        <v>22573</v>
      </c>
    </row>
    <row r="11" customFormat="false" ht="14.25" hidden="false" customHeight="false" outlineLevel="0" collapsed="false">
      <c r="J11" s="0" t="str">
        <f aca="false">J10</f>
        <v>TOTCO2</v>
      </c>
      <c r="L11" s="0" t="n">
        <f aca="false">R11</f>
        <v>2035</v>
      </c>
      <c r="M11" s="0" t="s">
        <v>21</v>
      </c>
      <c r="N11" s="0" t="n">
        <v>1</v>
      </c>
      <c r="O11" s="8" t="n">
        <f aca="false">AE11</f>
        <v>10751.4105538953</v>
      </c>
      <c r="R11" s="1" t="n">
        <v>2035</v>
      </c>
      <c r="S11" s="13" t="n">
        <v>33515.77</v>
      </c>
      <c r="T11" s="1"/>
      <c r="U11" s="13" t="n">
        <v>30483.87</v>
      </c>
      <c r="V11" s="1"/>
      <c r="W11" s="13" t="n">
        <v>15719.25</v>
      </c>
      <c r="AA11" s="40" t="n">
        <f aca="false">S11/S10*AA10</f>
        <v>22923.6002544604</v>
      </c>
      <c r="AB11" s="39"/>
      <c r="AC11" s="40" t="n">
        <f aca="false">U11/U10*AC10</f>
        <v>20849.8879807606</v>
      </c>
      <c r="AD11" s="39"/>
      <c r="AE11" s="40" t="n">
        <f aca="false">W11/W10*AE10</f>
        <v>10751.4105538953</v>
      </c>
    </row>
    <row r="12" customFormat="false" ht="14.25" hidden="false" customHeight="false" outlineLevel="0" collapsed="false">
      <c r="J12" s="0" t="str">
        <f aca="false">J11</f>
        <v>TOTCO2</v>
      </c>
      <c r="L12" s="0" t="n">
        <f aca="false">R12</f>
        <v>2040</v>
      </c>
      <c r="M12" s="0" t="s">
        <v>21</v>
      </c>
      <c r="N12" s="0" t="n">
        <v>1</v>
      </c>
      <c r="O12" s="8" t="n">
        <f aca="false">AE12</f>
        <v>5124.09863900953</v>
      </c>
      <c r="R12" s="1" t="n">
        <v>2040</v>
      </c>
      <c r="S12" s="13" t="n">
        <v>33193.31</v>
      </c>
      <c r="T12" s="1"/>
      <c r="U12" s="13" t="n">
        <v>28193.84</v>
      </c>
      <c r="V12" s="1"/>
      <c r="W12" s="13" t="n">
        <v>7491.76</v>
      </c>
      <c r="AA12" s="40" t="n">
        <f aca="false">S12/S11*AA11</f>
        <v>22703.0490292296</v>
      </c>
      <c r="AB12" s="39"/>
      <c r="AC12" s="40" t="n">
        <f aca="false">U12/U11*AC11</f>
        <v>19283.5885255871</v>
      </c>
      <c r="AD12" s="39"/>
      <c r="AE12" s="40" t="n">
        <f aca="false">W12/W11*AE11</f>
        <v>5124.09863900953</v>
      </c>
    </row>
    <row r="13" customFormat="false" ht="14.25" hidden="false" customHeight="false" outlineLevel="0" collapsed="false">
      <c r="J13" s="0" t="str">
        <f aca="false">J12</f>
        <v>TOTCO2</v>
      </c>
      <c r="L13" s="0" t="n">
        <f aca="false">R13</f>
        <v>2050</v>
      </c>
      <c r="M13" s="0" t="s">
        <v>21</v>
      </c>
      <c r="N13" s="0" t="n">
        <v>1</v>
      </c>
      <c r="O13" s="8" t="n">
        <f aca="false">AE13</f>
        <v>729.605558799352</v>
      </c>
      <c r="R13" s="1" t="n">
        <v>2050</v>
      </c>
      <c r="S13" s="13" t="n">
        <v>32824.77</v>
      </c>
      <c r="T13" s="1"/>
      <c r="U13" s="13" t="n">
        <v>25322.17</v>
      </c>
      <c r="V13" s="1"/>
      <c r="W13" s="13" t="n">
        <v>1066.73</v>
      </c>
      <c r="AA13" s="40" t="n">
        <f aca="false">S13/S12*AA12</f>
        <v>22450.9807151858</v>
      </c>
      <c r="AB13" s="39"/>
      <c r="AC13" s="40" t="n">
        <f aca="false">U13/U12*AC12</f>
        <v>17319.4678999017</v>
      </c>
      <c r="AD13" s="39"/>
      <c r="AE13" s="40" t="n">
        <f aca="false">W13/W12*AE12</f>
        <v>729.605558799352</v>
      </c>
    </row>
    <row r="14" customFormat="false" ht="14.25" hidden="false" customHeight="false" outlineLevel="0" collapsed="false">
      <c r="J14" s="0" t="str">
        <f aca="false">J13</f>
        <v>TOTCO2</v>
      </c>
      <c r="L14" s="0" t="n">
        <f aca="false">R14</f>
        <v>2100</v>
      </c>
      <c r="M14" s="0" t="s">
        <v>21</v>
      </c>
      <c r="N14" s="0" t="n">
        <v>1</v>
      </c>
      <c r="O14" s="8" t="n">
        <f aca="false">AE14</f>
        <v>729.605558799352</v>
      </c>
      <c r="R14" s="1" t="n">
        <v>2100</v>
      </c>
      <c r="S14" s="13" t="n">
        <v>32824.77</v>
      </c>
      <c r="T14" s="1"/>
      <c r="U14" s="13" t="n">
        <v>25322.17</v>
      </c>
      <c r="V14" s="1"/>
      <c r="W14" s="13" t="n">
        <v>1066.73</v>
      </c>
      <c r="AA14" s="40" t="n">
        <f aca="false">S14/S13*AA13</f>
        <v>22450.9807151858</v>
      </c>
      <c r="AB14" s="40"/>
      <c r="AC14" s="40" t="n">
        <f aca="false">U14/U13*AC13</f>
        <v>17319.4678999017</v>
      </c>
      <c r="AD14" s="39"/>
      <c r="AE14" s="40" t="n">
        <f aca="false">W14/W13*AE13</f>
        <v>729.605558799352</v>
      </c>
    </row>
    <row r="15" customFormat="false" ht="14.25" hidden="false" customHeight="false" outlineLevel="0" collapsed="false">
      <c r="J15" s="0" t="str">
        <f aca="false">J14</f>
        <v>TOTCO2</v>
      </c>
      <c r="L15" s="0" t="n">
        <f aca="false">R15</f>
        <v>0</v>
      </c>
      <c r="M15" s="0" t="s">
        <v>21</v>
      </c>
      <c r="N15" s="0" t="n">
        <v>1</v>
      </c>
      <c r="O15" s="8" t="n">
        <f aca="false">AE15</f>
        <v>5</v>
      </c>
      <c r="R15" s="1" t="n">
        <v>0</v>
      </c>
      <c r="S15" s="1" t="n">
        <v>5</v>
      </c>
      <c r="T15" s="1"/>
      <c r="U15" s="1" t="n">
        <v>5</v>
      </c>
      <c r="V15" s="1"/>
      <c r="W15" s="1" t="n">
        <v>5</v>
      </c>
      <c r="AA15" s="39" t="n">
        <v>5</v>
      </c>
      <c r="AB15" s="39"/>
      <c r="AC15" s="39" t="n">
        <v>5</v>
      </c>
      <c r="AD15" s="39"/>
      <c r="AE15" s="39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2:AT802"/>
  <sheetViews>
    <sheetView showFormulas="false" showGridLines="true" showRowColHeaders="true" showZeros="true" rightToLeft="false" tabSelected="false" showOutlineSymbols="true" defaultGridColor="true" view="normal" topLeftCell="A1" colorId="64" zoomScale="49" zoomScaleNormal="49" zoomScalePageLayoutView="100" workbookViewId="0">
      <selection pane="topLeft" activeCell="H26" activeCellId="0" sqref="H26"/>
    </sheetView>
  </sheetViews>
  <sheetFormatPr defaultColWidth="8.73046875" defaultRowHeight="14.25" zeroHeight="false" outlineLevelRow="0" outlineLevelCol="0"/>
  <cols>
    <col collapsed="false" customWidth="true" hidden="false" outlineLevel="0" max="1" min="1" style="3" width="12.06"/>
    <col collapsed="false" customWidth="true" hidden="false" outlineLevel="0" max="3" min="3" style="0" width="21.46"/>
    <col collapsed="false" customWidth="true" hidden="false" outlineLevel="0" max="4" min="4" style="0" width="12"/>
    <col collapsed="false" customWidth="true" hidden="false" outlineLevel="0" max="8" min="8" style="0" width="21.46"/>
    <col collapsed="false" customWidth="true" hidden="false" outlineLevel="0" max="9" min="9" style="0" width="12"/>
    <col collapsed="false" customWidth="true" hidden="false" outlineLevel="0" max="11" min="11" style="0" width="10.2"/>
    <col collapsed="false" customWidth="true" hidden="false" outlineLevel="0" max="16" min="16" style="41" width="21.46"/>
    <col collapsed="false" customWidth="true" hidden="false" outlineLevel="0" max="17" min="17" style="41" width="12"/>
    <col collapsed="false" customWidth="false" hidden="false" outlineLevel="0" max="20" min="18" style="41" width="8.73"/>
    <col collapsed="false" customWidth="true" hidden="false" outlineLevel="0" max="21" min="21" style="41" width="21.46"/>
    <col collapsed="false" customWidth="true" hidden="false" outlineLevel="0" max="22" min="22" style="41" width="12"/>
    <col collapsed="false" customWidth="false" hidden="false" outlineLevel="0" max="23" min="23" style="41" width="8.73"/>
    <col collapsed="false" customWidth="true" hidden="false" outlineLevel="0" max="24" min="24" style="41" width="10.2"/>
    <col collapsed="false" customWidth="true" hidden="false" outlineLevel="0" max="29" min="29" style="0" width="21.46"/>
    <col collapsed="false" customWidth="true" hidden="false" outlineLevel="0" max="30" min="30" style="0" width="12"/>
    <col collapsed="false" customWidth="true" hidden="false" outlineLevel="0" max="35" min="35" style="0" width="21.46"/>
    <col collapsed="false" customWidth="true" hidden="false" outlineLevel="0" max="36" min="36" style="0" width="12"/>
    <col collapsed="false" customWidth="true" hidden="false" outlineLevel="0" max="38" min="38" style="0" width="10.2"/>
    <col collapsed="false" customWidth="true" hidden="false" outlineLevel="0" max="42" min="42" style="0" width="21.46"/>
  </cols>
  <sheetData>
    <row r="2" customFormat="false" ht="14.25" hidden="false" customHeight="false" outlineLevel="0" collapsed="false">
      <c r="K2" s="42"/>
      <c r="P2" s="43" t="s">
        <v>26</v>
      </c>
      <c r="S2" s="44"/>
      <c r="U2" s="43" t="s">
        <v>26</v>
      </c>
      <c r="X2" s="44"/>
      <c r="AC2" s="37"/>
      <c r="AF2" s="42"/>
      <c r="AG2" s="42"/>
      <c r="AI2" s="37"/>
      <c r="AL2" s="42"/>
    </row>
    <row r="3" customFormat="false" ht="15" hidden="false" customHeight="true" outlineLevel="0" collapsed="false">
      <c r="A3" s="45" t="s">
        <v>30</v>
      </c>
      <c r="C3" s="0" t="s">
        <v>31</v>
      </c>
      <c r="D3" s="46" t="s">
        <v>11</v>
      </c>
      <c r="E3" s="46" t="s">
        <v>12</v>
      </c>
      <c r="F3" s="47" t="s">
        <v>15</v>
      </c>
      <c r="H3" s="0" t="s">
        <v>31</v>
      </c>
      <c r="I3" s="46" t="s">
        <v>11</v>
      </c>
      <c r="J3" s="46" t="s">
        <v>12</v>
      </c>
      <c r="K3" s="47" t="s">
        <v>15</v>
      </c>
      <c r="L3" s="48"/>
      <c r="P3" s="41" t="s">
        <v>31</v>
      </c>
      <c r="Q3" s="49" t="s">
        <v>11</v>
      </c>
      <c r="R3" s="49" t="s">
        <v>12</v>
      </c>
      <c r="S3" s="47" t="s">
        <v>15</v>
      </c>
      <c r="U3" s="41" t="s">
        <v>31</v>
      </c>
      <c r="V3" s="49" t="s">
        <v>11</v>
      </c>
      <c r="W3" s="49" t="s">
        <v>12</v>
      </c>
      <c r="X3" s="47" t="s">
        <v>15</v>
      </c>
      <c r="AC3" s="0" t="s">
        <v>31</v>
      </c>
      <c r="AD3" s="46" t="s">
        <v>11</v>
      </c>
      <c r="AE3" s="46" t="s">
        <v>12</v>
      </c>
      <c r="AF3" s="47" t="s">
        <v>15</v>
      </c>
      <c r="AG3" s="47" t="s">
        <v>32</v>
      </c>
      <c r="AI3" s="0" t="s">
        <v>31</v>
      </c>
      <c r="AJ3" s="46" t="s">
        <v>11</v>
      </c>
      <c r="AK3" s="46" t="s">
        <v>12</v>
      </c>
      <c r="AL3" s="47" t="s">
        <v>15</v>
      </c>
      <c r="AM3" s="47" t="s">
        <v>32</v>
      </c>
      <c r="AP3" s="0" t="s">
        <v>31</v>
      </c>
      <c r="AQ3" s="0" t="s">
        <v>11</v>
      </c>
      <c r="AR3" s="0" t="s">
        <v>12</v>
      </c>
      <c r="AS3" s="0" t="s">
        <v>15</v>
      </c>
      <c r="AT3" s="0" t="s">
        <v>32</v>
      </c>
    </row>
    <row r="4" customFormat="false" ht="28.5" hidden="false" customHeight="true" outlineLevel="0" collapsed="false">
      <c r="A4" s="3" t="s">
        <v>33</v>
      </c>
      <c r="C4" s="0" t="s">
        <v>34</v>
      </c>
      <c r="D4" s="50" t="s">
        <v>35</v>
      </c>
      <c r="E4" s="0" t="n">
        <v>2035</v>
      </c>
      <c r="F4" s="51" t="str">
        <f aca="false">"*"&amp;IF(AND(A4="EU",E4=2035),0.63,IF(AND(A4="EU",E4=2050),0.54,IF(AND(A4="USA",E4=2035),0.64,IF(AND(A4="USA",E4=2050),0.54,IF(AND(A4="Japan",E4=2035),0.68,IF(AND(A4="Japan",E4=2050),0.58,IF(AND(A4="Russia",E4=2035),0.65,IF(AND(A4="Russia",E4=2050),0.54,IF(AND(A4="China",E4=2035),0.61,IF(AND(A4="China",E4=2050),0.49,IF(AND(A4="India",E4=2035),0.6,IF(AND(A4="India",E4=2050),0.49,IF(AND(A4="Middle East",E4=2035),0.6,IF(AND(A4="Middle East",E4=2050),0.5,IF(AND(A4="Africa",E4=2035),0.61,IF(AND(A4="Africa",E4=2050),0.5,IF(AND(A4="Brazil",E4=2035),0.64,IF(AND(A4="Brazil",E4=2050),0.54,""))))))))))))))))))</f>
        <v>*0.6</v>
      </c>
      <c r="H4" s="0" t="s">
        <v>34</v>
      </c>
      <c r="I4" s="50" t="s">
        <v>35</v>
      </c>
      <c r="J4" s="0" t="n">
        <v>2050</v>
      </c>
      <c r="K4" s="48" t="str">
        <f aca="false">"*"&amp;IF(AND(A4="EU",J4=2035),0.63,IF(AND(A4="EU",J4=2050),0.54,IF(AND(A4="USA",J4=2035),0.64,IF(AND(A4="USA",J4=2050),0.54,IF(AND(A4="Japan",J4=2035),0.68,IF(AND(A4="Japan",J4=2050),0.58,IF(AND(A4="Russia",J4=2035),0.65,IF(AND(A4="Russia",J4=2050),0.54,IF(AND(A4="China",J4=2035),0.61,IF(AND(A4="China",J4=2050),0.49,IF(AND(A4="India",J4=2035),0.6,IF(AND(A4="India",J4=2050),0.49,IF(AND(A4="Middle East",J4=2035),0.6,IF(AND(A4="Middle East",J4=2050),0.5,IF(AND(A4="Africa",J4=2035),0.61,IF(AND(A4="Africa",J4=2050),0.5,IF(AND(A4="Brazil",J4=2035),0.64,IF(AND(A4="Brazil",J4=2050),0.54,""))))))))))))))))))</f>
        <v>*0.49</v>
      </c>
      <c r="P4" s="41" t="s">
        <v>34</v>
      </c>
      <c r="Q4" s="52" t="s">
        <v>35</v>
      </c>
      <c r="R4" s="41" t="n">
        <v>2035</v>
      </c>
      <c r="S4" s="53" t="str">
        <f aca="false">"*"&amp;IF(AND(A4="EU",R4=2035),0.62,IF(AND(A4="EU",R4=2050),0.51,IF(AND(A4="USA",R4=2035),0.62,IF(AND(A4="USA",R4=2050),0.5,IF(AND(A4="Japan",R4=2035),0.65,IF(AND(A4="Japan",R4=2050),0.55,IF(AND(A4="Russia",R4=2035),0.63,IF(AND(A4="Russia",R4=2050),0.52,IF(AND(A4="China",R4=2035),0.59,IF(AND(A4="China",R4=2050),0.47,IF(AND(A4="India",R4=2035),0.58,IF(AND(A4="India",R4=2050),0.47,IF(AND(A4="Middle East",R4=2035),0.59,IF(AND(A4="Middle East",R4=2050),0.47,IF(AND(A4="Africa",R4=2035),0.58,IF(AND(A4="Africa",R4=2050),0.47,IF(AND(A4="Brazil",R4=2035),0.64,IF(AND(A4="Brazil",R4=2050),0.53,""))))))))))))))))))</f>
        <v>*0.58</v>
      </c>
      <c r="U4" s="41" t="s">
        <v>34</v>
      </c>
      <c r="V4" s="52" t="s">
        <v>35</v>
      </c>
      <c r="W4" s="41" t="n">
        <v>2050</v>
      </c>
      <c r="X4" s="53" t="str">
        <f aca="false">"*"&amp;IF(AND(A4="EU",W4=2035),0.62,IF(AND(A4="EU",W4=2050),0.51,IF(AND(A4="USA",W4=2035),0.62,IF(AND(A4="USA",W4=2050),0.5,IF(AND(A4="Japan",W4=2035),0.65,IF(AND(A4="Japan",W4=2050),0.55,IF(AND(A4="Russia",W4=2035),0.63,IF(AND(A4="Russia",W4=2050),0.52,IF(AND(A4="China",W4=2035),0.59,IF(AND(A4="China",W4=2050),0.47,IF(AND(A4="India",W4=2035),0.58,IF(AND(A4="India",W4=2050),0.47,IF(AND(A4="Middle East",W4=2035),0.59,IF(AND(A4="Middle East",W4=2050),0.47,IF(AND(A4="Africa",W4=2035),0.58,IF(AND(A4="Africa",W4=2050),0.47,IF(AND(A4="Brazil",W4=2035),0.64,IF(AND(A4="Brazil",W4=2050),0.53,""))))))))))))))))))</f>
        <v>*0.47</v>
      </c>
      <c r="AC4" s="0" t="s">
        <v>34</v>
      </c>
      <c r="AD4" s="50" t="s">
        <v>35</v>
      </c>
      <c r="AE4" s="0" t="n">
        <v>2035</v>
      </c>
      <c r="AF4" s="51" t="str">
        <f aca="false">"*"&amp;IF(AND(A4="EU",AE4=2035),0.58,IF(AND(A4="EU",AE4=2050),0.49,IF(AND(A4="USA",AE4=2035),0.56,IF(AND(A4="USA",AE4=2050),0.45,IF(AND(A4="Japan",AE4=2035),0.62,IF(AND(A4="Japan",AE4=2050),0.51,IF(AND(A4="Russia",AE4=2035),0.55,IF(AND(A4="Russia",AE4=2050),0.41,IF(AND(A4="China",AE4=2035),0.54,IF(AND(A4="China",AE4=2050),0.44,IF(AND(A4="India",AE4=2035),0.55,IF(AND(A4="India",AE4=2050),0.42,IF(AND(A4="Middle East",AE4=2035),0.53,IF(AND(A4="Middle East",AE4=2050),0.41,IF(AND(A4="Africa",AE4=2035),0.53,IF(AND(A4="Africa",AE4=2050),0.41,IF(AND(A4="Brazil",AE4=2035),0.6,IF(AND(A4="Brazil",AE4=2050),0.5,""))))))))))))))))))</f>
        <v>*0.55</v>
      </c>
      <c r="AG4" s="51" t="s">
        <v>36</v>
      </c>
      <c r="AI4" s="0" t="s">
        <v>34</v>
      </c>
      <c r="AJ4" s="50" t="s">
        <v>35</v>
      </c>
      <c r="AK4" s="0" t="n">
        <v>2050</v>
      </c>
      <c r="AL4" s="51" t="str">
        <f aca="false">"*"&amp;IF(AND(A4="EU",AK4=2035),0.58,IF(AND(A4="EU",AK4=2050),0.49,IF(AND(A4="USA",AK4=2035),0.56,IF(AND(A4="USA",AK4=2050),0.45,IF(AND(A4="Japan",AK4=2035),0.62,IF(AND(A4="Japan",AK4=2050),0.51,IF(AND(A4="Russia",AK4=2035),0.55,IF(AND(A4="Russia",AK4=2050),0.41,IF(AND(A4="China",AK4=2035),0.54,IF(AND(A4="China",AK4=2050),0.44,IF(AND(A4="India",AK4=2035),0.55,IF(AND(A4="India",AK4=2050),0.42,IF(AND(A4="Middle East",AK4=2035),0.53,IF(AND(A4="Middle East",AK4=2050),0.41,IF(AND(A4="Africa",AK4=2035),0.53,IF(AND(A4="Africa",AK4=2050),0.41,IF(AND(A4="Brazil",AK4=2035),0.6,IF(AND(A4="Brazil",AK4=2050),0.5,""))))))))))))))))))</f>
        <v>*0.42</v>
      </c>
      <c r="AM4" s="51" t="s">
        <v>36</v>
      </c>
      <c r="AP4" s="0" t="s">
        <v>34</v>
      </c>
      <c r="AQ4" s="0" t="s">
        <v>35</v>
      </c>
      <c r="AR4" s="0" t="n">
        <v>2100</v>
      </c>
      <c r="AS4" s="0" t="s">
        <v>37</v>
      </c>
      <c r="AT4" s="0" t="s">
        <v>36</v>
      </c>
    </row>
    <row r="5" customFormat="false" ht="28.5" hidden="false" customHeight="true" outlineLevel="0" collapsed="false">
      <c r="A5" s="3" t="s">
        <v>33</v>
      </c>
      <c r="C5" s="0" t="s">
        <v>38</v>
      </c>
      <c r="D5" s="50" t="s">
        <v>35</v>
      </c>
      <c r="E5" s="0" t="n">
        <v>2035</v>
      </c>
      <c r="F5" s="51" t="str">
        <f aca="false">"*"&amp;IF(AND(A5="EU",E5=2035),0.63,IF(AND(A5="EU",E5=2050),0.54,IF(AND(A5="USA",E5=2035),0.64,IF(AND(A5="USA",E5=2050),0.54,IF(AND(A5="Japan",E5=2035),0.68,IF(AND(A5="Japan",E5=2050),0.58,IF(AND(A5="Russia",E5=2035),0.65,IF(AND(A5="Russia",E5=2050),0.54,IF(AND(A5="China",E5=2035),0.61,IF(AND(A5="China",E5=2050),0.49,IF(AND(A5="India",E5=2035),0.6,IF(AND(A5="India",E5=2050),0.49,IF(AND(A5="Middle East",E5=2035),0.6,IF(AND(A5="Middle East",E5=2050),0.5,IF(AND(A5="Africa",E5=2035),0.61,IF(AND(A5="Africa",E5=2050),0.5,IF(AND(A5="Brazil",E5=2035),0.64,IF(AND(A5="Brazil",E5=2050),0.54,""))))))))))))))))))</f>
        <v>*0.6</v>
      </c>
      <c r="H5" s="0" t="s">
        <v>38</v>
      </c>
      <c r="I5" s="50" t="s">
        <v>35</v>
      </c>
      <c r="J5" s="0" t="n">
        <v>2050</v>
      </c>
      <c r="K5" s="48" t="str">
        <f aca="false">"*"&amp;IF(AND(A5="EU",J5=2035),0.63,IF(AND(A5="EU",J5=2050),0.54,IF(AND(A5="USA",J5=2035),0.64,IF(AND(A5="USA",J5=2050),0.54,IF(AND(A5="Japan",J5=2035),0.68,IF(AND(A5="Japan",J5=2050),0.58,IF(AND(A5="Russia",J5=2035),0.65,IF(AND(A5="Russia",J5=2050),0.54,IF(AND(A5="China",J5=2035),0.61,IF(AND(A5="China",J5=2050),0.49,IF(AND(A5="India",J5=2035),0.6,IF(AND(A5="India",J5=2050),0.49,IF(AND(A5="Middle East",J5=2035),0.6,IF(AND(A5="Middle East",J5=2050),0.5,IF(AND(A5="Africa",J5=2035),0.61,IF(AND(A5="Africa",J5=2050),0.5,IF(AND(A5="Brazil",J5=2035),0.64,IF(AND(A5="Brazil",J5=2050),0.54,""))))))))))))))))))</f>
        <v>*0.49</v>
      </c>
      <c r="P5" s="41" t="s">
        <v>38</v>
      </c>
      <c r="Q5" s="52" t="s">
        <v>35</v>
      </c>
      <c r="R5" s="41" t="n">
        <v>2035</v>
      </c>
      <c r="S5" s="53" t="str">
        <f aca="false">"*"&amp;IF(AND(A5="EU",R5=2035),0.62,IF(AND(A5="EU",R5=2050),0.51,IF(AND(A5="USA",R5=2035),0.62,IF(AND(A5="USA",R5=2050),0.5,IF(AND(A5="Japan",R5=2035),0.65,IF(AND(A5="Japan",R5=2050),0.55,IF(AND(A5="Russia",R5=2035),0.63,IF(AND(A5="Russia",R5=2050),0.52,IF(AND(A5="China",R5=2035),0.59,IF(AND(A5="China",R5=2050),0.47,IF(AND(A5="India",R5=2035),0.58,IF(AND(A5="India",R5=2050),0.47,IF(AND(A5="Middle East",R5=2035),0.59,IF(AND(A5="Middle East",R5=2050),0.47,IF(AND(A5="Africa",R5=2035),0.58,IF(AND(A5="Africa",R5=2050),0.47,IF(AND(A5="Brazil",R5=2035),0.64,IF(AND(A5="Brazil",R5=2050),0.53,""))))))))))))))))))</f>
        <v>*0.58</v>
      </c>
      <c r="U5" s="41" t="s">
        <v>38</v>
      </c>
      <c r="V5" s="52" t="s">
        <v>35</v>
      </c>
      <c r="W5" s="41" t="n">
        <v>2050</v>
      </c>
      <c r="X5" s="53" t="str">
        <f aca="false">"*"&amp;IF(AND(A5="EU",W5=2035),0.62,IF(AND(A5="EU",W5=2050),0.51,IF(AND(A5="USA",W5=2035),0.62,IF(AND(A5="USA",W5=2050),0.5,IF(AND(A5="Japan",W5=2035),0.65,IF(AND(A5="Japan",W5=2050),0.55,IF(AND(A5="Russia",W5=2035),0.63,IF(AND(A5="Russia",W5=2050),0.52,IF(AND(A5="China",W5=2035),0.59,IF(AND(A5="China",W5=2050),0.47,IF(AND(A5="India",W5=2035),0.58,IF(AND(A5="India",W5=2050),0.47,IF(AND(A5="Middle East",W5=2035),0.59,IF(AND(A5="Middle East",W5=2050),0.47,IF(AND(A5="Africa",W5=2035),0.58,IF(AND(A5="Africa",W5=2050),0.47,IF(AND(A5="Brazil",W5=2035),0.64,IF(AND(A5="Brazil",W5=2050),0.53,""))))))))))))))))))</f>
        <v>*0.47</v>
      </c>
      <c r="AC5" s="0" t="s">
        <v>38</v>
      </c>
      <c r="AD5" s="50" t="s">
        <v>35</v>
      </c>
      <c r="AE5" s="0" t="n">
        <v>2035</v>
      </c>
      <c r="AF5" s="51" t="str">
        <f aca="false">"*"&amp;IF(AND(A5="EU",AE5=2035),0.58,IF(AND(A5="EU",AE5=2050),0.49,IF(AND(A5="USA",AE5=2035),0.56,IF(AND(A5="USA",AE5=2050),0.45,IF(AND(A5="Japan",AE5=2035),0.62,IF(AND(A5="Japan",AE5=2050),0.51,IF(AND(A5="Russia",AE5=2035),0.55,IF(AND(A5="Russia",AE5=2050),0.41,IF(AND(A5="China",AE5=2035),0.54,IF(AND(A5="China",AE5=2050),0.44,IF(AND(A5="India",AE5=2035),0.55,IF(AND(A5="India",AE5=2050),0.42,IF(AND(A5="Middle East",AE5=2035),0.53,IF(AND(A5="Middle East",AE5=2050),0.41,IF(AND(A5="Africa",AE5=2035),0.53,IF(AND(A5="Africa",AE5=2050),0.41,IF(AND(A5="Brazil",AE5=2035),0.6,IF(AND(A5="Brazil",AE5=2050),0.5,""))))))))))))))))))</f>
        <v>*0.55</v>
      </c>
      <c r="AG5" s="51" t="str">
        <f aca="false">AG4</f>
        <v>REZoning_Sol-Win</v>
      </c>
      <c r="AI5" s="0" t="s">
        <v>38</v>
      </c>
      <c r="AJ5" s="50" t="s">
        <v>35</v>
      </c>
      <c r="AK5" s="0" t="n">
        <v>2050</v>
      </c>
      <c r="AL5" s="51" t="str">
        <f aca="false">"*"&amp;IF(AND(A5="EU",AK5=2035),0.58,IF(AND(A5="EU",AK5=2050),0.49,IF(AND(A5="USA",AK5=2035),0.56,IF(AND(A5="USA",AK5=2050),0.45,IF(AND(A5="Japan",AK5=2035),0.62,IF(AND(A5="Japan",AK5=2050),0.51,IF(AND(A5="Russia",AK5=2035),0.55,IF(AND(A5="Russia",AK5=2050),0.41,IF(AND(A5="China",AK5=2035),0.54,IF(AND(A5="China",AK5=2050),0.44,IF(AND(A5="India",AK5=2035),0.55,IF(AND(A5="India",AK5=2050),0.42,IF(AND(A5="Middle East",AK5=2035),0.53,IF(AND(A5="Middle East",AK5=2050),0.41,IF(AND(A5="Africa",AK5=2035),0.53,IF(AND(A5="Africa",AK5=2050),0.41,IF(AND(A5="Brazil",AK5=2035),0.6,IF(AND(A5="Brazil",AK5=2050),0.5,""))))))))))))))))))</f>
        <v>*0.42</v>
      </c>
      <c r="AM5" s="51" t="str">
        <f aca="false">AM4</f>
        <v>REZoning_Sol-Win</v>
      </c>
      <c r="AP5" s="0" t="s">
        <v>38</v>
      </c>
      <c r="AQ5" s="0" t="s">
        <v>35</v>
      </c>
      <c r="AR5" s="0" t="n">
        <v>2100</v>
      </c>
      <c r="AS5" s="0" t="s">
        <v>37</v>
      </c>
      <c r="AT5" s="0" t="s">
        <v>36</v>
      </c>
    </row>
    <row r="6" customFormat="false" ht="28.5" hidden="false" customHeight="true" outlineLevel="0" collapsed="false">
      <c r="A6" s="3" t="s">
        <v>33</v>
      </c>
      <c r="C6" s="0" t="s">
        <v>39</v>
      </c>
      <c r="D6" s="50" t="s">
        <v>35</v>
      </c>
      <c r="E6" s="0" t="n">
        <v>2035</v>
      </c>
      <c r="F6" s="51" t="str">
        <f aca="false">"*"&amp;IF(AND(A6="EU",E6=2035),0.63,IF(AND(A6="EU",E6=2050),0.54,IF(AND(A6="USA",E6=2035),0.64,IF(AND(A6="USA",E6=2050),0.54,IF(AND(A6="Japan",E6=2035),0.68,IF(AND(A6="Japan",E6=2050),0.58,IF(AND(A6="Russia",E6=2035),0.65,IF(AND(A6="Russia",E6=2050),0.54,IF(AND(A6="China",E6=2035),0.61,IF(AND(A6="China",E6=2050),0.49,IF(AND(A6="India",E6=2035),0.6,IF(AND(A6="India",E6=2050),0.49,IF(AND(A6="Middle East",E6=2035),0.6,IF(AND(A6="Middle East",E6=2050),0.5,IF(AND(A6="Africa",E6=2035),0.61,IF(AND(A6="Africa",E6=2050),0.5,IF(AND(A6="Brazil",E6=2035),0.64,IF(AND(A6="Brazil",E6=2050),0.54,""))))))))))))))))))</f>
        <v>*0.6</v>
      </c>
      <c r="H6" s="0" t="s">
        <v>39</v>
      </c>
      <c r="I6" s="50" t="s">
        <v>35</v>
      </c>
      <c r="J6" s="0" t="n">
        <v>2050</v>
      </c>
      <c r="K6" s="48" t="str">
        <f aca="false">"*"&amp;IF(AND(A6="EU",J6=2035),0.63,IF(AND(A6="EU",J6=2050),0.54,IF(AND(A6="USA",J6=2035),0.64,IF(AND(A6="USA",J6=2050),0.54,IF(AND(A6="Japan",J6=2035),0.68,IF(AND(A6="Japan",J6=2050),0.58,IF(AND(A6="Russia",J6=2035),0.65,IF(AND(A6="Russia",J6=2050),0.54,IF(AND(A6="China",J6=2035),0.61,IF(AND(A6="China",J6=2050),0.49,IF(AND(A6="India",J6=2035),0.6,IF(AND(A6="India",J6=2050),0.49,IF(AND(A6="Middle East",J6=2035),0.6,IF(AND(A6="Middle East",J6=2050),0.5,IF(AND(A6="Africa",J6=2035),0.61,IF(AND(A6="Africa",J6=2050),0.5,IF(AND(A6="Brazil",J6=2035),0.64,IF(AND(A6="Brazil",J6=2050),0.54,""))))))))))))))))))</f>
        <v>*0.49</v>
      </c>
      <c r="P6" s="41" t="s">
        <v>39</v>
      </c>
      <c r="Q6" s="52" t="s">
        <v>35</v>
      </c>
      <c r="R6" s="41" t="n">
        <v>2035</v>
      </c>
      <c r="S6" s="53" t="str">
        <f aca="false">"*"&amp;IF(AND(A6="EU",R6=2035),0.62,IF(AND(A6="EU",R6=2050),0.51,IF(AND(A6="USA",R6=2035),0.62,IF(AND(A6="USA",R6=2050),0.5,IF(AND(A6="Japan",R6=2035),0.65,IF(AND(A6="Japan",R6=2050),0.55,IF(AND(A6="Russia",R6=2035),0.63,IF(AND(A6="Russia",R6=2050),0.52,IF(AND(A6="China",R6=2035),0.59,IF(AND(A6="China",R6=2050),0.47,IF(AND(A6="India",R6=2035),0.58,IF(AND(A6="India",R6=2050),0.47,IF(AND(A6="Middle East",R6=2035),0.59,IF(AND(A6="Middle East",R6=2050),0.47,IF(AND(A6="Africa",R6=2035),0.58,IF(AND(A6="Africa",R6=2050),0.47,IF(AND(A6="Brazil",R6=2035),0.64,IF(AND(A6="Brazil",R6=2050),0.53,""))))))))))))))))))</f>
        <v>*0.58</v>
      </c>
      <c r="U6" s="41" t="s">
        <v>39</v>
      </c>
      <c r="V6" s="52" t="s">
        <v>35</v>
      </c>
      <c r="W6" s="41" t="n">
        <v>2050</v>
      </c>
      <c r="X6" s="53" t="str">
        <f aca="false">"*"&amp;IF(AND(A6="EU",W6=2035),0.62,IF(AND(A6="EU",W6=2050),0.51,IF(AND(A6="USA",W6=2035),0.62,IF(AND(A6="USA",W6=2050),0.5,IF(AND(A6="Japan",W6=2035),0.65,IF(AND(A6="Japan",W6=2050),0.55,IF(AND(A6="Russia",W6=2035),0.63,IF(AND(A6="Russia",W6=2050),0.52,IF(AND(A6="China",W6=2035),0.59,IF(AND(A6="China",W6=2050),0.47,IF(AND(A6="India",W6=2035),0.58,IF(AND(A6="India",W6=2050),0.47,IF(AND(A6="Middle East",W6=2035),0.59,IF(AND(A6="Middle East",W6=2050),0.47,IF(AND(A6="Africa",W6=2035),0.58,IF(AND(A6="Africa",W6=2050),0.47,IF(AND(A6="Brazil",W6=2035),0.64,IF(AND(A6="Brazil",W6=2050),0.53,""))))))))))))))))))</f>
        <v>*0.47</v>
      </c>
      <c r="AC6" s="0" t="s">
        <v>39</v>
      </c>
      <c r="AD6" s="50" t="s">
        <v>35</v>
      </c>
      <c r="AE6" s="0" t="n">
        <v>2035</v>
      </c>
      <c r="AF6" s="51" t="str">
        <f aca="false">"*"&amp;IF(AND(A6="EU",AE6=2035),0.58,IF(AND(A6="EU",AE6=2050),0.49,IF(AND(A6="USA",AE6=2035),0.56,IF(AND(A6="USA",AE6=2050),0.45,IF(AND(A6="Japan",AE6=2035),0.62,IF(AND(A6="Japan",AE6=2050),0.51,IF(AND(A6="Russia",AE6=2035),0.55,IF(AND(A6="Russia",AE6=2050),0.41,IF(AND(A6="China",AE6=2035),0.54,IF(AND(A6="China",AE6=2050),0.44,IF(AND(A6="India",AE6=2035),0.55,IF(AND(A6="India",AE6=2050),0.42,IF(AND(A6="Middle East",AE6=2035),0.53,IF(AND(A6="Middle East",AE6=2050),0.41,IF(AND(A6="Africa",AE6=2035),0.53,IF(AND(A6="Africa",AE6=2050),0.41,IF(AND(A6="Brazil",AE6=2035),0.6,IF(AND(A6="Brazil",AE6=2050),0.5,""))))))))))))))))))</f>
        <v>*0.55</v>
      </c>
      <c r="AG6" s="51" t="str">
        <f aca="false">AG5</f>
        <v>REZoning_Sol-Win</v>
      </c>
      <c r="AI6" s="0" t="s">
        <v>39</v>
      </c>
      <c r="AJ6" s="50" t="s">
        <v>35</v>
      </c>
      <c r="AK6" s="0" t="n">
        <v>2050</v>
      </c>
      <c r="AL6" s="51" t="str">
        <f aca="false">"*"&amp;IF(AND(A6="EU",AK6=2035),0.58,IF(AND(A6="EU",AK6=2050),0.49,IF(AND(A6="USA",AK6=2035),0.56,IF(AND(A6="USA",AK6=2050),0.45,IF(AND(A6="Japan",AK6=2035),0.62,IF(AND(A6="Japan",AK6=2050),0.51,IF(AND(A6="Russia",AK6=2035),0.55,IF(AND(A6="Russia",AK6=2050),0.41,IF(AND(A6="China",AK6=2035),0.54,IF(AND(A6="China",AK6=2050),0.44,IF(AND(A6="India",AK6=2035),0.55,IF(AND(A6="India",AK6=2050),0.42,IF(AND(A6="Middle East",AK6=2035),0.53,IF(AND(A6="Middle East",AK6=2050),0.41,IF(AND(A6="Africa",AK6=2035),0.53,IF(AND(A6="Africa",AK6=2050),0.41,IF(AND(A6="Brazil",AK6=2035),0.6,IF(AND(A6="Brazil",AK6=2050),0.5,""))))))))))))))))))</f>
        <v>*0.42</v>
      </c>
      <c r="AM6" s="51" t="str">
        <f aca="false">AM5</f>
        <v>REZoning_Sol-Win</v>
      </c>
      <c r="AP6" s="0" t="s">
        <v>39</v>
      </c>
      <c r="AQ6" s="0" t="s">
        <v>35</v>
      </c>
      <c r="AR6" s="0" t="n">
        <v>2100</v>
      </c>
      <c r="AS6" s="0" t="s">
        <v>37</v>
      </c>
      <c r="AT6" s="0" t="s">
        <v>36</v>
      </c>
    </row>
    <row r="7" customFormat="false" ht="28.5" hidden="false" customHeight="true" outlineLevel="0" collapsed="false">
      <c r="A7" s="3" t="s">
        <v>33</v>
      </c>
      <c r="C7" s="0" t="s">
        <v>40</v>
      </c>
      <c r="D7" s="50" t="s">
        <v>35</v>
      </c>
      <c r="E7" s="0" t="n">
        <v>2035</v>
      </c>
      <c r="F7" s="51" t="str">
        <f aca="false">"*"&amp;IF(AND(A7="EU",E7=2035),0.63,IF(AND(A7="EU",E7=2050),0.54,IF(AND(A7="USA",E7=2035),0.64,IF(AND(A7="USA",E7=2050),0.54,IF(AND(A7="Japan",E7=2035),0.68,IF(AND(A7="Japan",E7=2050),0.58,IF(AND(A7="Russia",E7=2035),0.65,IF(AND(A7="Russia",E7=2050),0.54,IF(AND(A7="China",E7=2035),0.61,IF(AND(A7="China",E7=2050),0.49,IF(AND(A7="India",E7=2035),0.6,IF(AND(A7="India",E7=2050),0.49,IF(AND(A7="Middle East",E7=2035),0.6,IF(AND(A7="Middle East",E7=2050),0.5,IF(AND(A7="Africa",E7=2035),0.61,IF(AND(A7="Africa",E7=2050),0.5,IF(AND(A7="Brazil",E7=2035),0.64,IF(AND(A7="Brazil",E7=2050),0.54,""))))))))))))))))))</f>
        <v>*0.6</v>
      </c>
      <c r="H7" s="0" t="s">
        <v>40</v>
      </c>
      <c r="I7" s="50" t="s">
        <v>35</v>
      </c>
      <c r="J7" s="0" t="n">
        <v>2050</v>
      </c>
      <c r="K7" s="48" t="str">
        <f aca="false">"*"&amp;IF(AND(A7="EU",J7=2035),0.63,IF(AND(A7="EU",J7=2050),0.54,IF(AND(A7="USA",J7=2035),0.64,IF(AND(A7="USA",J7=2050),0.54,IF(AND(A7="Japan",J7=2035),0.68,IF(AND(A7="Japan",J7=2050),0.58,IF(AND(A7="Russia",J7=2035),0.65,IF(AND(A7="Russia",J7=2050),0.54,IF(AND(A7="China",J7=2035),0.61,IF(AND(A7="China",J7=2050),0.49,IF(AND(A7="India",J7=2035),0.6,IF(AND(A7="India",J7=2050),0.49,IF(AND(A7="Middle East",J7=2035),0.6,IF(AND(A7="Middle East",J7=2050),0.5,IF(AND(A7="Africa",J7=2035),0.61,IF(AND(A7="Africa",J7=2050),0.5,IF(AND(A7="Brazil",J7=2035),0.64,IF(AND(A7="Brazil",J7=2050),0.54,""))))))))))))))))))</f>
        <v>*0.49</v>
      </c>
      <c r="P7" s="41" t="s">
        <v>40</v>
      </c>
      <c r="Q7" s="52" t="s">
        <v>35</v>
      </c>
      <c r="R7" s="41" t="n">
        <v>2035</v>
      </c>
      <c r="S7" s="53" t="str">
        <f aca="false">"*"&amp;IF(AND(A7="EU",R7=2035),0.62,IF(AND(A7="EU",R7=2050),0.51,IF(AND(A7="USA",R7=2035),0.62,IF(AND(A7="USA",R7=2050),0.5,IF(AND(A7="Japan",R7=2035),0.65,IF(AND(A7="Japan",R7=2050),0.55,IF(AND(A7="Russia",R7=2035),0.63,IF(AND(A7="Russia",R7=2050),0.52,IF(AND(A7="China",R7=2035),0.59,IF(AND(A7="China",R7=2050),0.47,IF(AND(A7="India",R7=2035),0.58,IF(AND(A7="India",R7=2050),0.47,IF(AND(A7="Middle East",R7=2035),0.59,IF(AND(A7="Middle East",R7=2050),0.47,IF(AND(A7="Africa",R7=2035),0.58,IF(AND(A7="Africa",R7=2050),0.47,IF(AND(A7="Brazil",R7=2035),0.64,IF(AND(A7="Brazil",R7=2050),0.53,""))))))))))))))))))</f>
        <v>*0.58</v>
      </c>
      <c r="U7" s="41" t="s">
        <v>40</v>
      </c>
      <c r="V7" s="52" t="s">
        <v>35</v>
      </c>
      <c r="W7" s="41" t="n">
        <v>2050</v>
      </c>
      <c r="X7" s="53" t="str">
        <f aca="false">"*"&amp;IF(AND(A7="EU",W7=2035),0.62,IF(AND(A7="EU",W7=2050),0.51,IF(AND(A7="USA",W7=2035),0.62,IF(AND(A7="USA",W7=2050),0.5,IF(AND(A7="Japan",W7=2035),0.65,IF(AND(A7="Japan",W7=2050),0.55,IF(AND(A7="Russia",W7=2035),0.63,IF(AND(A7="Russia",W7=2050),0.52,IF(AND(A7="China",W7=2035),0.59,IF(AND(A7="China",W7=2050),0.47,IF(AND(A7="India",W7=2035),0.58,IF(AND(A7="India",W7=2050),0.47,IF(AND(A7="Middle East",W7=2035),0.59,IF(AND(A7="Middle East",W7=2050),0.47,IF(AND(A7="Africa",W7=2035),0.58,IF(AND(A7="Africa",W7=2050),0.47,IF(AND(A7="Brazil",W7=2035),0.64,IF(AND(A7="Brazil",W7=2050),0.53,""))))))))))))))))))</f>
        <v>*0.47</v>
      </c>
      <c r="AC7" s="0" t="s">
        <v>40</v>
      </c>
      <c r="AD7" s="50" t="s">
        <v>35</v>
      </c>
      <c r="AE7" s="0" t="n">
        <v>2035</v>
      </c>
      <c r="AF7" s="51" t="str">
        <f aca="false">"*"&amp;IF(AND(A7="EU",AE7=2035),0.58,IF(AND(A7="EU",AE7=2050),0.49,IF(AND(A7="USA",AE7=2035),0.56,IF(AND(A7="USA",AE7=2050),0.45,IF(AND(A7="Japan",AE7=2035),0.62,IF(AND(A7="Japan",AE7=2050),0.51,IF(AND(A7="Russia",AE7=2035),0.55,IF(AND(A7="Russia",AE7=2050),0.41,IF(AND(A7="China",AE7=2035),0.54,IF(AND(A7="China",AE7=2050),0.44,IF(AND(A7="India",AE7=2035),0.55,IF(AND(A7="India",AE7=2050),0.42,IF(AND(A7="Middle East",AE7=2035),0.53,IF(AND(A7="Middle East",AE7=2050),0.41,IF(AND(A7="Africa",AE7=2035),0.53,IF(AND(A7="Africa",AE7=2050),0.41,IF(AND(A7="Brazil",AE7=2035),0.6,IF(AND(A7="Brazil",AE7=2050),0.5,""))))))))))))))))))</f>
        <v>*0.55</v>
      </c>
      <c r="AG7" s="51" t="str">
        <f aca="false">AG6</f>
        <v>REZoning_Sol-Win</v>
      </c>
      <c r="AI7" s="0" t="s">
        <v>40</v>
      </c>
      <c r="AJ7" s="50" t="s">
        <v>35</v>
      </c>
      <c r="AK7" s="0" t="n">
        <v>2050</v>
      </c>
      <c r="AL7" s="51" t="str">
        <f aca="false">"*"&amp;IF(AND(A7="EU",AK7=2035),0.58,IF(AND(A7="EU",AK7=2050),0.49,IF(AND(A7="USA",AK7=2035),0.56,IF(AND(A7="USA",AK7=2050),0.45,IF(AND(A7="Japan",AK7=2035),0.62,IF(AND(A7="Japan",AK7=2050),0.51,IF(AND(A7="Russia",AK7=2035),0.55,IF(AND(A7="Russia",AK7=2050),0.41,IF(AND(A7="China",AK7=2035),0.54,IF(AND(A7="China",AK7=2050),0.44,IF(AND(A7="India",AK7=2035),0.55,IF(AND(A7="India",AK7=2050),0.42,IF(AND(A7="Middle East",AK7=2035),0.53,IF(AND(A7="Middle East",AK7=2050),0.41,IF(AND(A7="Africa",AK7=2035),0.53,IF(AND(A7="Africa",AK7=2050),0.41,IF(AND(A7="Brazil",AK7=2035),0.6,IF(AND(A7="Brazil",AK7=2050),0.5,""))))))))))))))))))</f>
        <v>*0.42</v>
      </c>
      <c r="AM7" s="51" t="str">
        <f aca="false">AM6</f>
        <v>REZoning_Sol-Win</v>
      </c>
      <c r="AP7" s="0" t="s">
        <v>40</v>
      </c>
      <c r="AQ7" s="0" t="s">
        <v>35</v>
      </c>
      <c r="AR7" s="0" t="n">
        <v>2100</v>
      </c>
      <c r="AS7" s="0" t="s">
        <v>37</v>
      </c>
      <c r="AT7" s="0" t="s">
        <v>36</v>
      </c>
    </row>
    <row r="8" customFormat="false" ht="28.5" hidden="false" customHeight="true" outlineLevel="0" collapsed="false">
      <c r="A8" s="3" t="s">
        <v>33</v>
      </c>
      <c r="C8" s="0" t="s">
        <v>41</v>
      </c>
      <c r="D8" s="50" t="s">
        <v>35</v>
      </c>
      <c r="E8" s="0" t="n">
        <v>2035</v>
      </c>
      <c r="F8" s="51" t="str">
        <f aca="false">"*"&amp;IF(AND(A8="EU",E8=2035),0.63,IF(AND(A8="EU",E8=2050),0.54,IF(AND(A8="USA",E8=2035),0.64,IF(AND(A8="USA",E8=2050),0.54,IF(AND(A8="Japan",E8=2035),0.68,IF(AND(A8="Japan",E8=2050),0.58,IF(AND(A8="Russia",E8=2035),0.65,IF(AND(A8="Russia",E8=2050),0.54,IF(AND(A8="China",E8=2035),0.61,IF(AND(A8="China",E8=2050),0.49,IF(AND(A8="India",E8=2035),0.6,IF(AND(A8="India",E8=2050),0.49,IF(AND(A8="Middle East",E8=2035),0.6,IF(AND(A8="Middle East",E8=2050),0.5,IF(AND(A8="Africa",E8=2035),0.61,IF(AND(A8="Africa",E8=2050),0.5,IF(AND(A8="Brazil",E8=2035),0.64,IF(AND(A8="Brazil",E8=2050),0.54,""))))))))))))))))))</f>
        <v>*0.6</v>
      </c>
      <c r="H8" s="0" t="s">
        <v>41</v>
      </c>
      <c r="I8" s="50" t="s">
        <v>35</v>
      </c>
      <c r="J8" s="0" t="n">
        <v>2050</v>
      </c>
      <c r="K8" s="48" t="str">
        <f aca="false">"*"&amp;IF(AND(A8="EU",J8=2035),0.63,IF(AND(A8="EU",J8=2050),0.54,IF(AND(A8="USA",J8=2035),0.64,IF(AND(A8="USA",J8=2050),0.54,IF(AND(A8="Japan",J8=2035),0.68,IF(AND(A8="Japan",J8=2050),0.58,IF(AND(A8="Russia",J8=2035),0.65,IF(AND(A8="Russia",J8=2050),0.54,IF(AND(A8="China",J8=2035),0.61,IF(AND(A8="China",J8=2050),0.49,IF(AND(A8="India",J8=2035),0.6,IF(AND(A8="India",J8=2050),0.49,IF(AND(A8="Middle East",J8=2035),0.6,IF(AND(A8="Middle East",J8=2050),0.5,IF(AND(A8="Africa",J8=2035),0.61,IF(AND(A8="Africa",J8=2050),0.5,IF(AND(A8="Brazil",J8=2035),0.64,IF(AND(A8="Brazil",J8=2050),0.54,""))))))))))))))))))</f>
        <v>*0.49</v>
      </c>
      <c r="P8" s="41" t="s">
        <v>41</v>
      </c>
      <c r="Q8" s="52" t="s">
        <v>35</v>
      </c>
      <c r="R8" s="41" t="n">
        <v>2035</v>
      </c>
      <c r="S8" s="53" t="str">
        <f aca="false">"*"&amp;IF(AND(A8="EU",R8=2035),0.62,IF(AND(A8="EU",R8=2050),0.51,IF(AND(A8="USA",R8=2035),0.62,IF(AND(A8="USA",R8=2050),0.5,IF(AND(A8="Japan",R8=2035),0.65,IF(AND(A8="Japan",R8=2050),0.55,IF(AND(A8="Russia",R8=2035),0.63,IF(AND(A8="Russia",R8=2050),0.52,IF(AND(A8="China",R8=2035),0.59,IF(AND(A8="China",R8=2050),0.47,IF(AND(A8="India",R8=2035),0.58,IF(AND(A8="India",R8=2050),0.47,IF(AND(A8="Middle East",R8=2035),0.59,IF(AND(A8="Middle East",R8=2050),0.47,IF(AND(A8="Africa",R8=2035),0.58,IF(AND(A8="Africa",R8=2050),0.47,IF(AND(A8="Brazil",R8=2035),0.64,IF(AND(A8="Brazil",R8=2050),0.53,""))))))))))))))))))</f>
        <v>*0.58</v>
      </c>
      <c r="U8" s="41" t="s">
        <v>41</v>
      </c>
      <c r="V8" s="52" t="s">
        <v>35</v>
      </c>
      <c r="W8" s="41" t="n">
        <v>2050</v>
      </c>
      <c r="X8" s="53" t="str">
        <f aca="false">"*"&amp;IF(AND(A8="EU",W8=2035),0.62,IF(AND(A8="EU",W8=2050),0.51,IF(AND(A8="USA",W8=2035),0.62,IF(AND(A8="USA",W8=2050),0.5,IF(AND(A8="Japan",W8=2035),0.65,IF(AND(A8="Japan",W8=2050),0.55,IF(AND(A8="Russia",W8=2035),0.63,IF(AND(A8="Russia",W8=2050),0.52,IF(AND(A8="China",W8=2035),0.59,IF(AND(A8="China",W8=2050),0.47,IF(AND(A8="India",W8=2035),0.58,IF(AND(A8="India",W8=2050),0.47,IF(AND(A8="Middle East",W8=2035),0.59,IF(AND(A8="Middle East",W8=2050),0.47,IF(AND(A8="Africa",W8=2035),0.58,IF(AND(A8="Africa",W8=2050),0.47,IF(AND(A8="Brazil",W8=2035),0.64,IF(AND(A8="Brazil",W8=2050),0.53,""))))))))))))))))))</f>
        <v>*0.47</v>
      </c>
      <c r="AC8" s="0" t="s">
        <v>41</v>
      </c>
      <c r="AD8" s="50" t="s">
        <v>35</v>
      </c>
      <c r="AE8" s="0" t="n">
        <v>2035</v>
      </c>
      <c r="AF8" s="51" t="str">
        <f aca="false">"*"&amp;IF(AND(A8="EU",AE8=2035),0.58,IF(AND(A8="EU",AE8=2050),0.49,IF(AND(A8="USA",AE8=2035),0.56,IF(AND(A8="USA",AE8=2050),0.45,IF(AND(A8="Japan",AE8=2035),0.62,IF(AND(A8="Japan",AE8=2050),0.51,IF(AND(A8="Russia",AE8=2035),0.55,IF(AND(A8="Russia",AE8=2050),0.41,IF(AND(A8="China",AE8=2035),0.54,IF(AND(A8="China",AE8=2050),0.44,IF(AND(A8="India",AE8=2035),0.55,IF(AND(A8="India",AE8=2050),0.42,IF(AND(A8="Middle East",AE8=2035),0.53,IF(AND(A8="Middle East",AE8=2050),0.41,IF(AND(A8="Africa",AE8=2035),0.53,IF(AND(A8="Africa",AE8=2050),0.41,IF(AND(A8="Brazil",AE8=2035),0.6,IF(AND(A8="Brazil",AE8=2050),0.5,""))))))))))))))))))</f>
        <v>*0.55</v>
      </c>
      <c r="AG8" s="51" t="str">
        <f aca="false">AG7</f>
        <v>REZoning_Sol-Win</v>
      </c>
      <c r="AI8" s="0" t="s">
        <v>41</v>
      </c>
      <c r="AJ8" s="50" t="s">
        <v>35</v>
      </c>
      <c r="AK8" s="0" t="n">
        <v>2050</v>
      </c>
      <c r="AL8" s="51" t="str">
        <f aca="false">"*"&amp;IF(AND(A8="EU",AK8=2035),0.58,IF(AND(A8="EU",AK8=2050),0.49,IF(AND(A8="USA",AK8=2035),0.56,IF(AND(A8="USA",AK8=2050),0.45,IF(AND(A8="Japan",AK8=2035),0.62,IF(AND(A8="Japan",AK8=2050),0.51,IF(AND(A8="Russia",AK8=2035),0.55,IF(AND(A8="Russia",AK8=2050),0.41,IF(AND(A8="China",AK8=2035),0.54,IF(AND(A8="China",AK8=2050),0.44,IF(AND(A8="India",AK8=2035),0.55,IF(AND(A8="India",AK8=2050),0.42,IF(AND(A8="Middle East",AK8=2035),0.53,IF(AND(A8="Middle East",AK8=2050),0.41,IF(AND(A8="Africa",AK8=2035),0.53,IF(AND(A8="Africa",AK8=2050),0.41,IF(AND(A8="Brazil",AK8=2035),0.6,IF(AND(A8="Brazil",AK8=2050),0.5,""))))))))))))))))))</f>
        <v>*0.42</v>
      </c>
      <c r="AM8" s="51" t="str">
        <f aca="false">AM7</f>
        <v>REZoning_Sol-Win</v>
      </c>
      <c r="AP8" s="0" t="s">
        <v>41</v>
      </c>
      <c r="AQ8" s="0" t="s">
        <v>35</v>
      </c>
      <c r="AR8" s="0" t="n">
        <v>2100</v>
      </c>
      <c r="AS8" s="0" t="s">
        <v>37</v>
      </c>
      <c r="AT8" s="0" t="s">
        <v>36</v>
      </c>
    </row>
    <row r="9" customFormat="false" ht="28.5" hidden="false" customHeight="true" outlineLevel="0" collapsed="false">
      <c r="A9" s="3" t="s">
        <v>33</v>
      </c>
      <c r="C9" s="0" t="s">
        <v>42</v>
      </c>
      <c r="D9" s="50" t="s">
        <v>35</v>
      </c>
      <c r="E9" s="0" t="n">
        <v>2035</v>
      </c>
      <c r="F9" s="51" t="str">
        <f aca="false">"*"&amp;IF(AND(A9="EU",E9=2035),0.63,IF(AND(A9="EU",E9=2050),0.54,IF(AND(A9="USA",E9=2035),0.64,IF(AND(A9="USA",E9=2050),0.54,IF(AND(A9="Japan",E9=2035),0.68,IF(AND(A9="Japan",E9=2050),0.58,IF(AND(A9="Russia",E9=2035),0.65,IF(AND(A9="Russia",E9=2050),0.54,IF(AND(A9="China",E9=2035),0.61,IF(AND(A9="China",E9=2050),0.49,IF(AND(A9="India",E9=2035),0.6,IF(AND(A9="India",E9=2050),0.49,IF(AND(A9="Middle East",E9=2035),0.6,IF(AND(A9="Middle East",E9=2050),0.5,IF(AND(A9="Africa",E9=2035),0.61,IF(AND(A9="Africa",E9=2050),0.5,IF(AND(A9="Brazil",E9=2035),0.64,IF(AND(A9="Brazil",E9=2050),0.54,""))))))))))))))))))</f>
        <v>*0.6</v>
      </c>
      <c r="H9" s="0" t="s">
        <v>42</v>
      </c>
      <c r="I9" s="50" t="s">
        <v>35</v>
      </c>
      <c r="J9" s="0" t="n">
        <v>2050</v>
      </c>
      <c r="K9" s="48" t="str">
        <f aca="false">"*"&amp;IF(AND(A9="EU",J9=2035),0.63,IF(AND(A9="EU",J9=2050),0.54,IF(AND(A9="USA",J9=2035),0.64,IF(AND(A9="USA",J9=2050),0.54,IF(AND(A9="Japan",J9=2035),0.68,IF(AND(A9="Japan",J9=2050),0.58,IF(AND(A9="Russia",J9=2035),0.65,IF(AND(A9="Russia",J9=2050),0.54,IF(AND(A9="China",J9=2035),0.61,IF(AND(A9="China",J9=2050),0.49,IF(AND(A9="India",J9=2035),0.6,IF(AND(A9="India",J9=2050),0.49,IF(AND(A9="Middle East",J9=2035),0.6,IF(AND(A9="Middle East",J9=2050),0.5,IF(AND(A9="Africa",J9=2035),0.61,IF(AND(A9="Africa",J9=2050),0.5,IF(AND(A9="Brazil",J9=2035),0.64,IF(AND(A9="Brazil",J9=2050),0.54,""))))))))))))))))))</f>
        <v>*0.49</v>
      </c>
      <c r="P9" s="41" t="s">
        <v>42</v>
      </c>
      <c r="Q9" s="52" t="s">
        <v>35</v>
      </c>
      <c r="R9" s="41" t="n">
        <v>2035</v>
      </c>
      <c r="S9" s="53" t="str">
        <f aca="false">"*"&amp;IF(AND(A9="EU",R9=2035),0.62,IF(AND(A9="EU",R9=2050),0.51,IF(AND(A9="USA",R9=2035),0.62,IF(AND(A9="USA",R9=2050),0.5,IF(AND(A9="Japan",R9=2035),0.65,IF(AND(A9="Japan",R9=2050),0.55,IF(AND(A9="Russia",R9=2035),0.63,IF(AND(A9="Russia",R9=2050),0.52,IF(AND(A9="China",R9=2035),0.59,IF(AND(A9="China",R9=2050),0.47,IF(AND(A9="India",R9=2035),0.58,IF(AND(A9="India",R9=2050),0.47,IF(AND(A9="Middle East",R9=2035),0.59,IF(AND(A9="Middle East",R9=2050),0.47,IF(AND(A9="Africa",R9=2035),0.58,IF(AND(A9="Africa",R9=2050),0.47,IF(AND(A9="Brazil",R9=2035),0.64,IF(AND(A9="Brazil",R9=2050),0.53,""))))))))))))))))))</f>
        <v>*0.58</v>
      </c>
      <c r="U9" s="41" t="s">
        <v>42</v>
      </c>
      <c r="V9" s="52" t="s">
        <v>35</v>
      </c>
      <c r="W9" s="41" t="n">
        <v>2050</v>
      </c>
      <c r="X9" s="53" t="str">
        <f aca="false">"*"&amp;IF(AND(A9="EU",W9=2035),0.62,IF(AND(A9="EU",W9=2050),0.51,IF(AND(A9="USA",W9=2035),0.62,IF(AND(A9="USA",W9=2050),0.5,IF(AND(A9="Japan",W9=2035),0.65,IF(AND(A9="Japan",W9=2050),0.55,IF(AND(A9="Russia",W9=2035),0.63,IF(AND(A9="Russia",W9=2050),0.52,IF(AND(A9="China",W9=2035),0.59,IF(AND(A9="China",W9=2050),0.47,IF(AND(A9="India",W9=2035),0.58,IF(AND(A9="India",W9=2050),0.47,IF(AND(A9="Middle East",W9=2035),0.59,IF(AND(A9="Middle East",W9=2050),0.47,IF(AND(A9="Africa",W9=2035),0.58,IF(AND(A9="Africa",W9=2050),0.47,IF(AND(A9="Brazil",W9=2035),0.64,IF(AND(A9="Brazil",W9=2050),0.53,""))))))))))))))))))</f>
        <v>*0.47</v>
      </c>
      <c r="AC9" s="0" t="s">
        <v>42</v>
      </c>
      <c r="AD9" s="50" t="s">
        <v>35</v>
      </c>
      <c r="AE9" s="0" t="n">
        <v>2035</v>
      </c>
      <c r="AF9" s="51" t="str">
        <f aca="false">"*"&amp;IF(AND(A9="EU",AE9=2035),0.58,IF(AND(A9="EU",AE9=2050),0.49,IF(AND(A9="USA",AE9=2035),0.56,IF(AND(A9="USA",AE9=2050),0.45,IF(AND(A9="Japan",AE9=2035),0.62,IF(AND(A9="Japan",AE9=2050),0.51,IF(AND(A9="Russia",AE9=2035),0.55,IF(AND(A9="Russia",AE9=2050),0.41,IF(AND(A9="China",AE9=2035),0.54,IF(AND(A9="China",AE9=2050),0.44,IF(AND(A9="India",AE9=2035),0.55,IF(AND(A9="India",AE9=2050),0.42,IF(AND(A9="Middle East",AE9=2035),0.53,IF(AND(A9="Middle East",AE9=2050),0.41,IF(AND(A9="Africa",AE9=2035),0.53,IF(AND(A9="Africa",AE9=2050),0.41,IF(AND(A9="Brazil",AE9=2035),0.6,IF(AND(A9="Brazil",AE9=2050),0.5,""))))))))))))))))))</f>
        <v>*0.55</v>
      </c>
      <c r="AG9" s="51" t="str">
        <f aca="false">AG8</f>
        <v>REZoning_Sol-Win</v>
      </c>
      <c r="AI9" s="0" t="s">
        <v>42</v>
      </c>
      <c r="AJ9" s="50" t="s">
        <v>35</v>
      </c>
      <c r="AK9" s="0" t="n">
        <v>2050</v>
      </c>
      <c r="AL9" s="51" t="str">
        <f aca="false">"*"&amp;IF(AND(A9="EU",AK9=2035),0.58,IF(AND(A9="EU",AK9=2050),0.49,IF(AND(A9="USA",AK9=2035),0.56,IF(AND(A9="USA",AK9=2050),0.45,IF(AND(A9="Japan",AK9=2035),0.62,IF(AND(A9="Japan",AK9=2050),0.51,IF(AND(A9="Russia",AK9=2035),0.55,IF(AND(A9="Russia",AK9=2050),0.41,IF(AND(A9="China",AK9=2035),0.54,IF(AND(A9="China",AK9=2050),0.44,IF(AND(A9="India",AK9=2035),0.55,IF(AND(A9="India",AK9=2050),0.42,IF(AND(A9="Middle East",AK9=2035),0.53,IF(AND(A9="Middle East",AK9=2050),0.41,IF(AND(A9="Africa",AK9=2035),0.53,IF(AND(A9="Africa",AK9=2050),0.41,IF(AND(A9="Brazil",AK9=2035),0.6,IF(AND(A9="Brazil",AK9=2050),0.5,""))))))))))))))))))</f>
        <v>*0.42</v>
      </c>
      <c r="AM9" s="51" t="str">
        <f aca="false">AM8</f>
        <v>REZoning_Sol-Win</v>
      </c>
      <c r="AP9" s="0" t="s">
        <v>42</v>
      </c>
      <c r="AQ9" s="0" t="s">
        <v>35</v>
      </c>
      <c r="AR9" s="0" t="n">
        <v>2100</v>
      </c>
      <c r="AS9" s="0" t="s">
        <v>37</v>
      </c>
      <c r="AT9" s="0" t="s">
        <v>36</v>
      </c>
    </row>
    <row r="10" customFormat="false" ht="28.5" hidden="false" customHeight="true" outlineLevel="0" collapsed="false">
      <c r="A10" s="3" t="s">
        <v>43</v>
      </c>
      <c r="C10" s="0" t="s">
        <v>44</v>
      </c>
      <c r="D10" s="50" t="s">
        <v>35</v>
      </c>
      <c r="E10" s="0" t="n">
        <v>2035</v>
      </c>
      <c r="F10" s="51" t="str">
        <f aca="false">"*"&amp;IF(AND(A10="EU",E10=2035),0.63,IF(AND(A10="EU",E10=2050),0.54,IF(AND(A10="USA",E10=2035),0.64,IF(AND(A10="USA",E10=2050),0.54,IF(AND(A10="Japan",E10=2035),0.68,IF(AND(A10="Japan",E10=2050),0.58,IF(AND(A10="Russia",E10=2035),0.65,IF(AND(A10="Russia",E10=2050),0.54,IF(AND(A10="China",E10=2035),0.61,IF(AND(A10="China",E10=2050),0.49,IF(AND(A10="India",E10=2035),0.6,IF(AND(A10="India",E10=2050),0.49,IF(AND(A10="Middle East",E10=2035),0.6,IF(AND(A10="Middle East",E10=2050),0.5,IF(AND(A10="Africa",E10=2035),0.61,IF(AND(A10="Africa",E10=2050),0.5,IF(AND(A10="Brazil",E10=2035),0.64,IF(AND(A10="Brazil",E10=2050),0.54,""))))))))))))))))))</f>
        <v>*0.61</v>
      </c>
      <c r="H10" s="0" t="s">
        <v>44</v>
      </c>
      <c r="I10" s="50" t="s">
        <v>35</v>
      </c>
      <c r="J10" s="0" t="n">
        <v>2050</v>
      </c>
      <c r="K10" s="48" t="str">
        <f aca="false">"*"&amp;IF(AND(A10="EU",J10=2035),0.63,IF(AND(A10="EU",J10=2050),0.54,IF(AND(A10="USA",J10=2035),0.64,IF(AND(A10="USA",J10=2050),0.54,IF(AND(A10="Japan",J10=2035),0.68,IF(AND(A10="Japan",J10=2050),0.58,IF(AND(A10="Russia",J10=2035),0.65,IF(AND(A10="Russia",J10=2050),0.54,IF(AND(A10="China",J10=2035),0.61,IF(AND(A10="China",J10=2050),0.49,IF(AND(A10="India",J10=2035),0.6,IF(AND(A10="India",J10=2050),0.49,IF(AND(A10="Middle East",J10=2035),0.6,IF(AND(A10="Middle East",J10=2050),0.5,IF(AND(A10="Africa",J10=2035),0.61,IF(AND(A10="Africa",J10=2050),0.5,IF(AND(A10="Brazil",J10=2035),0.64,IF(AND(A10="Brazil",J10=2050),0.54,""))))))))))))))))))</f>
        <v>*0.5</v>
      </c>
      <c r="P10" s="41" t="s">
        <v>44</v>
      </c>
      <c r="Q10" s="52" t="s">
        <v>35</v>
      </c>
      <c r="R10" s="41" t="n">
        <v>2035</v>
      </c>
      <c r="S10" s="53" t="str">
        <f aca="false">"*"&amp;IF(AND(A10="EU",R10=2035),0.62,IF(AND(A10="EU",R10=2050),0.51,IF(AND(A10="USA",R10=2035),0.62,IF(AND(A10="USA",R10=2050),0.5,IF(AND(A10="Japan",R10=2035),0.65,IF(AND(A10="Japan",R10=2050),0.55,IF(AND(A10="Russia",R10=2035),0.63,IF(AND(A10="Russia",R10=2050),0.52,IF(AND(A10="China",R10=2035),0.59,IF(AND(A10="China",R10=2050),0.47,IF(AND(A10="India",R10=2035),0.58,IF(AND(A10="India",R10=2050),0.47,IF(AND(A10="Middle East",R10=2035),0.59,IF(AND(A10="Middle East",R10=2050),0.47,IF(AND(A10="Africa",R10=2035),0.58,IF(AND(A10="Africa",R10=2050),0.47,IF(AND(A10="Brazil",R10=2035),0.64,IF(AND(A10="Brazil",R10=2050),0.53,""))))))))))))))))))</f>
        <v>*0.58</v>
      </c>
      <c r="U10" s="41" t="s">
        <v>44</v>
      </c>
      <c r="V10" s="52" t="s">
        <v>35</v>
      </c>
      <c r="W10" s="41" t="n">
        <v>2050</v>
      </c>
      <c r="X10" s="53" t="str">
        <f aca="false">"*"&amp;IF(AND(A10="EU",W10=2035),0.62,IF(AND(A10="EU",W10=2050),0.51,IF(AND(A10="USA",W10=2035),0.62,IF(AND(A10="USA",W10=2050),0.5,IF(AND(A10="Japan",W10=2035),0.65,IF(AND(A10="Japan",W10=2050),0.55,IF(AND(A10="Russia",W10=2035),0.63,IF(AND(A10="Russia",W10=2050),0.52,IF(AND(A10="China",W10=2035),0.59,IF(AND(A10="China",W10=2050),0.47,IF(AND(A10="India",W10=2035),0.58,IF(AND(A10="India",W10=2050),0.47,IF(AND(A10="Middle East",W10=2035),0.59,IF(AND(A10="Middle East",W10=2050),0.47,IF(AND(A10="Africa",W10=2035),0.58,IF(AND(A10="Africa",W10=2050),0.47,IF(AND(A10="Brazil",W10=2035),0.64,IF(AND(A10="Brazil",W10=2050),0.53,""))))))))))))))))))</f>
        <v>*0.47</v>
      </c>
      <c r="AC10" s="0" t="s">
        <v>44</v>
      </c>
      <c r="AD10" s="50" t="s">
        <v>35</v>
      </c>
      <c r="AE10" s="0" t="n">
        <v>2035</v>
      </c>
      <c r="AF10" s="51" t="str">
        <f aca="false">"*"&amp;IF(AND(A10="EU",AE10=2035),0.58,IF(AND(A10="EU",AE10=2050),0.49,IF(AND(A10="USA",AE10=2035),0.56,IF(AND(A10="USA",AE10=2050),0.45,IF(AND(A10="Japan",AE10=2035),0.62,IF(AND(A10="Japan",AE10=2050),0.51,IF(AND(A10="Russia",AE10=2035),0.55,IF(AND(A10="Russia",AE10=2050),0.41,IF(AND(A10="China",AE10=2035),0.54,IF(AND(A10="China",AE10=2050),0.44,IF(AND(A10="India",AE10=2035),0.55,IF(AND(A10="India",AE10=2050),0.42,IF(AND(A10="Middle East",AE10=2035),0.53,IF(AND(A10="Middle East",AE10=2050),0.41,IF(AND(A10="Africa",AE10=2035),0.53,IF(AND(A10="Africa",AE10=2050),0.41,IF(AND(A10="Brazil",AE10=2035),0.6,IF(AND(A10="Brazil",AE10=2050),0.5,""))))))))))))))))))</f>
        <v>*0.53</v>
      </c>
      <c r="AG10" s="51" t="str">
        <f aca="false">AG9</f>
        <v>REZoning_Sol-Win</v>
      </c>
      <c r="AI10" s="0" t="s">
        <v>44</v>
      </c>
      <c r="AJ10" s="50" t="s">
        <v>35</v>
      </c>
      <c r="AK10" s="0" t="n">
        <v>2050</v>
      </c>
      <c r="AL10" s="51" t="str">
        <f aca="false">"*"&amp;IF(AND(A10="EU",AK10=2035),0.58,IF(AND(A10="EU",AK10=2050),0.49,IF(AND(A10="USA",AK10=2035),0.56,IF(AND(A10="USA",AK10=2050),0.45,IF(AND(A10="Japan",AK10=2035),0.62,IF(AND(A10="Japan",AK10=2050),0.51,IF(AND(A10="Russia",AK10=2035),0.55,IF(AND(A10="Russia",AK10=2050),0.41,IF(AND(A10="China",AK10=2035),0.54,IF(AND(A10="China",AK10=2050),0.44,IF(AND(A10="India",AK10=2035),0.55,IF(AND(A10="India",AK10=2050),0.42,IF(AND(A10="Middle East",AK10=2035),0.53,IF(AND(A10="Middle East",AK10=2050),0.41,IF(AND(A10="Africa",AK10=2035),0.53,IF(AND(A10="Africa",AK10=2050),0.41,IF(AND(A10="Brazil",AK10=2035),0.6,IF(AND(A10="Brazil",AK10=2050),0.5,""))))))))))))))))))</f>
        <v>*0.41</v>
      </c>
      <c r="AM10" s="51" t="str">
        <f aca="false">AM9</f>
        <v>REZoning_Sol-Win</v>
      </c>
      <c r="AP10" s="0" t="s">
        <v>44</v>
      </c>
      <c r="AQ10" s="0" t="s">
        <v>35</v>
      </c>
      <c r="AR10" s="0" t="n">
        <v>2100</v>
      </c>
      <c r="AS10" s="0" t="s">
        <v>45</v>
      </c>
      <c r="AT10" s="0" t="s">
        <v>36</v>
      </c>
    </row>
    <row r="11" customFormat="false" ht="28.5" hidden="false" customHeight="true" outlineLevel="0" collapsed="false">
      <c r="A11" s="3" t="s">
        <v>43</v>
      </c>
      <c r="C11" s="0" t="s">
        <v>46</v>
      </c>
      <c r="D11" s="50" t="s">
        <v>35</v>
      </c>
      <c r="E11" s="0" t="n">
        <v>2035</v>
      </c>
      <c r="F11" s="51" t="str">
        <f aca="false">"*"&amp;IF(AND(A11="EU",E11=2035),0.63,IF(AND(A11="EU",E11=2050),0.54,IF(AND(A11="USA",E11=2035),0.64,IF(AND(A11="USA",E11=2050),0.54,IF(AND(A11="Japan",E11=2035),0.68,IF(AND(A11="Japan",E11=2050),0.58,IF(AND(A11="Russia",E11=2035),0.65,IF(AND(A11="Russia",E11=2050),0.54,IF(AND(A11="China",E11=2035),0.61,IF(AND(A11="China",E11=2050),0.49,IF(AND(A11="India",E11=2035),0.6,IF(AND(A11="India",E11=2050),0.49,IF(AND(A11="Middle East",E11=2035),0.6,IF(AND(A11="Middle East",E11=2050),0.5,IF(AND(A11="Africa",E11=2035),0.61,IF(AND(A11="Africa",E11=2050),0.5,IF(AND(A11="Brazil",E11=2035),0.64,IF(AND(A11="Brazil",E11=2050),0.54,""))))))))))))))))))</f>
        <v>*0.61</v>
      </c>
      <c r="H11" s="0" t="s">
        <v>46</v>
      </c>
      <c r="I11" s="50" t="s">
        <v>35</v>
      </c>
      <c r="J11" s="0" t="n">
        <v>2050</v>
      </c>
      <c r="K11" s="48" t="str">
        <f aca="false">"*"&amp;IF(AND(A11="EU",J11=2035),0.63,IF(AND(A11="EU",J11=2050),0.54,IF(AND(A11="USA",J11=2035),0.64,IF(AND(A11="USA",J11=2050),0.54,IF(AND(A11="Japan",J11=2035),0.68,IF(AND(A11="Japan",J11=2050),0.58,IF(AND(A11="Russia",J11=2035),0.65,IF(AND(A11="Russia",J11=2050),0.54,IF(AND(A11="China",J11=2035),0.61,IF(AND(A11="China",J11=2050),0.49,IF(AND(A11="India",J11=2035),0.6,IF(AND(A11="India",J11=2050),0.49,IF(AND(A11="Middle East",J11=2035),0.6,IF(AND(A11="Middle East",J11=2050),0.5,IF(AND(A11="Africa",J11=2035),0.61,IF(AND(A11="Africa",J11=2050),0.5,IF(AND(A11="Brazil",J11=2035),0.64,IF(AND(A11="Brazil",J11=2050),0.54,""))))))))))))))))))</f>
        <v>*0.5</v>
      </c>
      <c r="P11" s="41" t="s">
        <v>46</v>
      </c>
      <c r="Q11" s="52" t="s">
        <v>35</v>
      </c>
      <c r="R11" s="41" t="n">
        <v>2035</v>
      </c>
      <c r="S11" s="53" t="str">
        <f aca="false">"*"&amp;IF(AND(A11="EU",R11=2035),0.62,IF(AND(A11="EU",R11=2050),0.51,IF(AND(A11="USA",R11=2035),0.62,IF(AND(A11="USA",R11=2050),0.5,IF(AND(A11="Japan",R11=2035),0.65,IF(AND(A11="Japan",R11=2050),0.55,IF(AND(A11="Russia",R11=2035),0.63,IF(AND(A11="Russia",R11=2050),0.52,IF(AND(A11="China",R11=2035),0.59,IF(AND(A11="China",R11=2050),0.47,IF(AND(A11="India",R11=2035),0.58,IF(AND(A11="India",R11=2050),0.47,IF(AND(A11="Middle East",R11=2035),0.59,IF(AND(A11="Middle East",R11=2050),0.47,IF(AND(A11="Africa",R11=2035),0.58,IF(AND(A11="Africa",R11=2050),0.47,IF(AND(A11="Brazil",R11=2035),0.64,IF(AND(A11="Brazil",R11=2050),0.53,""))))))))))))))))))</f>
        <v>*0.58</v>
      </c>
      <c r="U11" s="41" t="s">
        <v>46</v>
      </c>
      <c r="V11" s="52" t="s">
        <v>35</v>
      </c>
      <c r="W11" s="41" t="n">
        <v>2050</v>
      </c>
      <c r="X11" s="53" t="str">
        <f aca="false">"*"&amp;IF(AND(A11="EU",W11=2035),0.62,IF(AND(A11="EU",W11=2050),0.51,IF(AND(A11="USA",W11=2035),0.62,IF(AND(A11="USA",W11=2050),0.5,IF(AND(A11="Japan",W11=2035),0.65,IF(AND(A11="Japan",W11=2050),0.55,IF(AND(A11="Russia",W11=2035),0.63,IF(AND(A11="Russia",W11=2050),0.52,IF(AND(A11="China",W11=2035),0.59,IF(AND(A11="China",W11=2050),0.47,IF(AND(A11="India",W11=2035),0.58,IF(AND(A11="India",W11=2050),0.47,IF(AND(A11="Middle East",W11=2035),0.59,IF(AND(A11="Middle East",W11=2050),0.47,IF(AND(A11="Africa",W11=2035),0.58,IF(AND(A11="Africa",W11=2050),0.47,IF(AND(A11="Brazil",W11=2035),0.64,IF(AND(A11="Brazil",W11=2050),0.53,""))))))))))))))))))</f>
        <v>*0.47</v>
      </c>
      <c r="AC11" s="0" t="s">
        <v>46</v>
      </c>
      <c r="AD11" s="50" t="s">
        <v>35</v>
      </c>
      <c r="AE11" s="0" t="n">
        <v>2035</v>
      </c>
      <c r="AF11" s="51" t="str">
        <f aca="false">"*"&amp;IF(AND(A11="EU",AE11=2035),0.58,IF(AND(A11="EU",AE11=2050),0.49,IF(AND(A11="USA",AE11=2035),0.56,IF(AND(A11="USA",AE11=2050),0.45,IF(AND(A11="Japan",AE11=2035),0.62,IF(AND(A11="Japan",AE11=2050),0.51,IF(AND(A11="Russia",AE11=2035),0.55,IF(AND(A11="Russia",AE11=2050),0.41,IF(AND(A11="China",AE11=2035),0.54,IF(AND(A11="China",AE11=2050),0.44,IF(AND(A11="India",AE11=2035),0.55,IF(AND(A11="India",AE11=2050),0.42,IF(AND(A11="Middle East",AE11=2035),0.53,IF(AND(A11="Middle East",AE11=2050),0.41,IF(AND(A11="Africa",AE11=2035),0.53,IF(AND(A11="Africa",AE11=2050),0.41,IF(AND(A11="Brazil",AE11=2035),0.6,IF(AND(A11="Brazil",AE11=2050),0.5,""))))))))))))))))))</f>
        <v>*0.53</v>
      </c>
      <c r="AG11" s="51" t="str">
        <f aca="false">AG10</f>
        <v>REZoning_Sol-Win</v>
      </c>
      <c r="AI11" s="0" t="s">
        <v>46</v>
      </c>
      <c r="AJ11" s="50" t="s">
        <v>35</v>
      </c>
      <c r="AK11" s="0" t="n">
        <v>2050</v>
      </c>
      <c r="AL11" s="51" t="str">
        <f aca="false">"*"&amp;IF(AND(A11="EU",AK11=2035),0.58,IF(AND(A11="EU",AK11=2050),0.49,IF(AND(A11="USA",AK11=2035),0.56,IF(AND(A11="USA",AK11=2050),0.45,IF(AND(A11="Japan",AK11=2035),0.62,IF(AND(A11="Japan",AK11=2050),0.51,IF(AND(A11="Russia",AK11=2035),0.55,IF(AND(A11="Russia",AK11=2050),0.41,IF(AND(A11="China",AK11=2035),0.54,IF(AND(A11="China",AK11=2050),0.44,IF(AND(A11="India",AK11=2035),0.55,IF(AND(A11="India",AK11=2050),0.42,IF(AND(A11="Middle East",AK11=2035),0.53,IF(AND(A11="Middle East",AK11=2050),0.41,IF(AND(A11="Africa",AK11=2035),0.53,IF(AND(A11="Africa",AK11=2050),0.41,IF(AND(A11="Brazil",AK11=2035),0.6,IF(AND(A11="Brazil",AK11=2050),0.5,""))))))))))))))))))</f>
        <v>*0.41</v>
      </c>
      <c r="AM11" s="51" t="str">
        <f aca="false">AM10</f>
        <v>REZoning_Sol-Win</v>
      </c>
      <c r="AP11" s="0" t="s">
        <v>46</v>
      </c>
      <c r="AQ11" s="0" t="s">
        <v>35</v>
      </c>
      <c r="AR11" s="0" t="n">
        <v>2100</v>
      </c>
      <c r="AS11" s="0" t="s">
        <v>45</v>
      </c>
      <c r="AT11" s="0" t="s">
        <v>36</v>
      </c>
    </row>
    <row r="12" customFormat="false" ht="28.5" hidden="false" customHeight="true" outlineLevel="0" collapsed="false">
      <c r="A12" s="3" t="s">
        <v>43</v>
      </c>
      <c r="C12" s="0" t="s">
        <v>47</v>
      </c>
      <c r="D12" s="50" t="s">
        <v>35</v>
      </c>
      <c r="E12" s="0" t="n">
        <v>2035</v>
      </c>
      <c r="F12" s="51" t="str">
        <f aca="false">"*"&amp;IF(AND(A12="EU",E12=2035),0.63,IF(AND(A12="EU",E12=2050),0.54,IF(AND(A12="USA",E12=2035),0.64,IF(AND(A12="USA",E12=2050),0.54,IF(AND(A12="Japan",E12=2035),0.68,IF(AND(A12="Japan",E12=2050),0.58,IF(AND(A12="Russia",E12=2035),0.65,IF(AND(A12="Russia",E12=2050),0.54,IF(AND(A12="China",E12=2035),0.61,IF(AND(A12="China",E12=2050),0.49,IF(AND(A12="India",E12=2035),0.6,IF(AND(A12="India",E12=2050),0.49,IF(AND(A12="Middle East",E12=2035),0.6,IF(AND(A12="Middle East",E12=2050),0.5,IF(AND(A12="Africa",E12=2035),0.61,IF(AND(A12="Africa",E12=2050),0.5,IF(AND(A12="Brazil",E12=2035),0.64,IF(AND(A12="Brazil",E12=2050),0.54,""))))))))))))))))))</f>
        <v>*0.61</v>
      </c>
      <c r="H12" s="0" t="s">
        <v>47</v>
      </c>
      <c r="I12" s="50" t="s">
        <v>35</v>
      </c>
      <c r="J12" s="0" t="n">
        <v>2050</v>
      </c>
      <c r="K12" s="48" t="str">
        <f aca="false">"*"&amp;IF(AND(A12="EU",J12=2035),0.63,IF(AND(A12="EU",J12=2050),0.54,IF(AND(A12="USA",J12=2035),0.64,IF(AND(A12="USA",J12=2050),0.54,IF(AND(A12="Japan",J12=2035),0.68,IF(AND(A12="Japan",J12=2050),0.58,IF(AND(A12="Russia",J12=2035),0.65,IF(AND(A12="Russia",J12=2050),0.54,IF(AND(A12="China",J12=2035),0.61,IF(AND(A12="China",J12=2050),0.49,IF(AND(A12="India",J12=2035),0.6,IF(AND(A12="India",J12=2050),0.49,IF(AND(A12="Middle East",J12=2035),0.6,IF(AND(A12="Middle East",J12=2050),0.5,IF(AND(A12="Africa",J12=2035),0.61,IF(AND(A12="Africa",J12=2050),0.5,IF(AND(A12="Brazil",J12=2035),0.64,IF(AND(A12="Brazil",J12=2050),0.54,""))))))))))))))))))</f>
        <v>*0.5</v>
      </c>
      <c r="P12" s="41" t="s">
        <v>47</v>
      </c>
      <c r="Q12" s="52" t="s">
        <v>35</v>
      </c>
      <c r="R12" s="41" t="n">
        <v>2035</v>
      </c>
      <c r="S12" s="53" t="str">
        <f aca="false">"*"&amp;IF(AND(A12="EU",R12=2035),0.62,IF(AND(A12="EU",R12=2050),0.51,IF(AND(A12="USA",R12=2035),0.62,IF(AND(A12="USA",R12=2050),0.5,IF(AND(A12="Japan",R12=2035),0.65,IF(AND(A12="Japan",R12=2050),0.55,IF(AND(A12="Russia",R12=2035),0.63,IF(AND(A12="Russia",R12=2050),0.52,IF(AND(A12="China",R12=2035),0.59,IF(AND(A12="China",R12=2050),0.47,IF(AND(A12="India",R12=2035),0.58,IF(AND(A12="India",R12=2050),0.47,IF(AND(A12="Middle East",R12=2035),0.59,IF(AND(A12="Middle East",R12=2050),0.47,IF(AND(A12="Africa",R12=2035),0.58,IF(AND(A12="Africa",R12=2050),0.47,IF(AND(A12="Brazil",R12=2035),0.64,IF(AND(A12="Brazil",R12=2050),0.53,""))))))))))))))))))</f>
        <v>*0.58</v>
      </c>
      <c r="U12" s="41" t="s">
        <v>47</v>
      </c>
      <c r="V12" s="52" t="s">
        <v>35</v>
      </c>
      <c r="W12" s="41" t="n">
        <v>2050</v>
      </c>
      <c r="X12" s="53" t="str">
        <f aca="false">"*"&amp;IF(AND(A12="EU",W12=2035),0.62,IF(AND(A12="EU",W12=2050),0.51,IF(AND(A12="USA",W12=2035),0.62,IF(AND(A12="USA",W12=2050),0.5,IF(AND(A12="Japan",W12=2035),0.65,IF(AND(A12="Japan",W12=2050),0.55,IF(AND(A12="Russia",W12=2035),0.63,IF(AND(A12="Russia",W12=2050),0.52,IF(AND(A12="China",W12=2035),0.59,IF(AND(A12="China",W12=2050),0.47,IF(AND(A12="India",W12=2035),0.58,IF(AND(A12="India",W12=2050),0.47,IF(AND(A12="Middle East",W12=2035),0.59,IF(AND(A12="Middle East",W12=2050),0.47,IF(AND(A12="Africa",W12=2035),0.58,IF(AND(A12="Africa",W12=2050),0.47,IF(AND(A12="Brazil",W12=2035),0.64,IF(AND(A12="Brazil",W12=2050),0.53,""))))))))))))))))))</f>
        <v>*0.47</v>
      </c>
      <c r="AC12" s="0" t="s">
        <v>47</v>
      </c>
      <c r="AD12" s="50" t="s">
        <v>35</v>
      </c>
      <c r="AE12" s="0" t="n">
        <v>2035</v>
      </c>
      <c r="AF12" s="51" t="str">
        <f aca="false">"*"&amp;IF(AND(A12="EU",AE12=2035),0.58,IF(AND(A12="EU",AE12=2050),0.49,IF(AND(A12="USA",AE12=2035),0.56,IF(AND(A12="USA",AE12=2050),0.45,IF(AND(A12="Japan",AE12=2035),0.62,IF(AND(A12="Japan",AE12=2050),0.51,IF(AND(A12="Russia",AE12=2035),0.55,IF(AND(A12="Russia",AE12=2050),0.41,IF(AND(A12="China",AE12=2035),0.54,IF(AND(A12="China",AE12=2050),0.44,IF(AND(A12="India",AE12=2035),0.55,IF(AND(A12="India",AE12=2050),0.42,IF(AND(A12="Middle East",AE12=2035),0.53,IF(AND(A12="Middle East",AE12=2050),0.41,IF(AND(A12="Africa",AE12=2035),0.53,IF(AND(A12="Africa",AE12=2050),0.41,IF(AND(A12="Brazil",AE12=2035),0.6,IF(AND(A12="Brazil",AE12=2050),0.5,""))))))))))))))))))</f>
        <v>*0.53</v>
      </c>
      <c r="AG12" s="51" t="str">
        <f aca="false">AG11</f>
        <v>REZoning_Sol-Win</v>
      </c>
      <c r="AI12" s="0" t="s">
        <v>47</v>
      </c>
      <c r="AJ12" s="50" t="s">
        <v>35</v>
      </c>
      <c r="AK12" s="0" t="n">
        <v>2050</v>
      </c>
      <c r="AL12" s="51" t="str">
        <f aca="false">"*"&amp;IF(AND(A12="EU",AK12=2035),0.58,IF(AND(A12="EU",AK12=2050),0.49,IF(AND(A12="USA",AK12=2035),0.56,IF(AND(A12="USA",AK12=2050),0.45,IF(AND(A12="Japan",AK12=2035),0.62,IF(AND(A12="Japan",AK12=2050),0.51,IF(AND(A12="Russia",AK12=2035),0.55,IF(AND(A12="Russia",AK12=2050),0.41,IF(AND(A12="China",AK12=2035),0.54,IF(AND(A12="China",AK12=2050),0.44,IF(AND(A12="India",AK12=2035),0.55,IF(AND(A12="India",AK12=2050),0.42,IF(AND(A12="Middle East",AK12=2035),0.53,IF(AND(A12="Middle East",AK12=2050),0.41,IF(AND(A12="Africa",AK12=2035),0.53,IF(AND(A12="Africa",AK12=2050),0.41,IF(AND(A12="Brazil",AK12=2035),0.6,IF(AND(A12="Brazil",AK12=2050),0.5,""))))))))))))))))))</f>
        <v>*0.41</v>
      </c>
      <c r="AM12" s="51" t="str">
        <f aca="false">AM11</f>
        <v>REZoning_Sol-Win</v>
      </c>
      <c r="AP12" s="0" t="s">
        <v>47</v>
      </c>
      <c r="AQ12" s="0" t="s">
        <v>35</v>
      </c>
      <c r="AR12" s="0" t="n">
        <v>2100</v>
      </c>
      <c r="AS12" s="0" t="s">
        <v>45</v>
      </c>
      <c r="AT12" s="0" t="s">
        <v>36</v>
      </c>
    </row>
    <row r="13" customFormat="false" ht="28.5" hidden="false" customHeight="true" outlineLevel="0" collapsed="false">
      <c r="A13" s="3" t="s">
        <v>43</v>
      </c>
      <c r="C13" s="0" t="s">
        <v>48</v>
      </c>
      <c r="D13" s="50" t="s">
        <v>35</v>
      </c>
      <c r="E13" s="0" t="n">
        <v>2035</v>
      </c>
      <c r="F13" s="51" t="str">
        <f aca="false">"*"&amp;IF(AND(A13="EU",E13=2035),0.63,IF(AND(A13="EU",E13=2050),0.54,IF(AND(A13="USA",E13=2035),0.64,IF(AND(A13="USA",E13=2050),0.54,IF(AND(A13="Japan",E13=2035),0.68,IF(AND(A13="Japan",E13=2050),0.58,IF(AND(A13="Russia",E13=2035),0.65,IF(AND(A13="Russia",E13=2050),0.54,IF(AND(A13="China",E13=2035),0.61,IF(AND(A13="China",E13=2050),0.49,IF(AND(A13="India",E13=2035),0.6,IF(AND(A13="India",E13=2050),0.49,IF(AND(A13="Middle East",E13=2035),0.6,IF(AND(A13="Middle East",E13=2050),0.5,IF(AND(A13="Africa",E13=2035),0.61,IF(AND(A13="Africa",E13=2050),0.5,IF(AND(A13="Brazil",E13=2035),0.64,IF(AND(A13="Brazil",E13=2050),0.54,""))))))))))))))))))</f>
        <v>*0.61</v>
      </c>
      <c r="H13" s="0" t="s">
        <v>48</v>
      </c>
      <c r="I13" s="50" t="s">
        <v>35</v>
      </c>
      <c r="J13" s="0" t="n">
        <v>2050</v>
      </c>
      <c r="K13" s="48" t="str">
        <f aca="false">"*"&amp;IF(AND(A13="EU",J13=2035),0.63,IF(AND(A13="EU",J13=2050),0.54,IF(AND(A13="USA",J13=2035),0.64,IF(AND(A13="USA",J13=2050),0.54,IF(AND(A13="Japan",J13=2035),0.68,IF(AND(A13="Japan",J13=2050),0.58,IF(AND(A13="Russia",J13=2035),0.65,IF(AND(A13="Russia",J13=2050),0.54,IF(AND(A13="China",J13=2035),0.61,IF(AND(A13="China",J13=2050),0.49,IF(AND(A13="India",J13=2035),0.6,IF(AND(A13="India",J13=2050),0.49,IF(AND(A13="Middle East",J13=2035),0.6,IF(AND(A13="Middle East",J13=2050),0.5,IF(AND(A13="Africa",J13=2035),0.61,IF(AND(A13="Africa",J13=2050),0.5,IF(AND(A13="Brazil",J13=2035),0.64,IF(AND(A13="Brazil",J13=2050),0.54,""))))))))))))))))))</f>
        <v>*0.5</v>
      </c>
      <c r="P13" s="41" t="s">
        <v>48</v>
      </c>
      <c r="Q13" s="52" t="s">
        <v>35</v>
      </c>
      <c r="R13" s="41" t="n">
        <v>2035</v>
      </c>
      <c r="S13" s="53" t="str">
        <f aca="false">"*"&amp;IF(AND(A13="EU",R13=2035),0.62,IF(AND(A13="EU",R13=2050),0.51,IF(AND(A13="USA",R13=2035),0.62,IF(AND(A13="USA",R13=2050),0.5,IF(AND(A13="Japan",R13=2035),0.65,IF(AND(A13="Japan",R13=2050),0.55,IF(AND(A13="Russia",R13=2035),0.63,IF(AND(A13="Russia",R13=2050),0.52,IF(AND(A13="China",R13=2035),0.59,IF(AND(A13="China",R13=2050),0.47,IF(AND(A13="India",R13=2035),0.58,IF(AND(A13="India",R13=2050),0.47,IF(AND(A13="Middle East",R13=2035),0.59,IF(AND(A13="Middle East",R13=2050),0.47,IF(AND(A13="Africa",R13=2035),0.58,IF(AND(A13="Africa",R13=2050),0.47,IF(AND(A13="Brazil",R13=2035),0.64,IF(AND(A13="Brazil",R13=2050),0.53,""))))))))))))))))))</f>
        <v>*0.58</v>
      </c>
      <c r="U13" s="41" t="s">
        <v>48</v>
      </c>
      <c r="V13" s="52" t="s">
        <v>35</v>
      </c>
      <c r="W13" s="41" t="n">
        <v>2050</v>
      </c>
      <c r="X13" s="53" t="str">
        <f aca="false">"*"&amp;IF(AND(A13="EU",W13=2035),0.62,IF(AND(A13="EU",W13=2050),0.51,IF(AND(A13="USA",W13=2035),0.62,IF(AND(A13="USA",W13=2050),0.5,IF(AND(A13="Japan",W13=2035),0.65,IF(AND(A13="Japan",W13=2050),0.55,IF(AND(A13="Russia",W13=2035),0.63,IF(AND(A13="Russia",W13=2050),0.52,IF(AND(A13="China",W13=2035),0.59,IF(AND(A13="China",W13=2050),0.47,IF(AND(A13="India",W13=2035),0.58,IF(AND(A13="India",W13=2050),0.47,IF(AND(A13="Middle East",W13=2035),0.59,IF(AND(A13="Middle East",W13=2050),0.47,IF(AND(A13="Africa",W13=2035),0.58,IF(AND(A13="Africa",W13=2050),0.47,IF(AND(A13="Brazil",W13=2035),0.64,IF(AND(A13="Brazil",W13=2050),0.53,""))))))))))))))))))</f>
        <v>*0.47</v>
      </c>
      <c r="AC13" s="0" t="s">
        <v>48</v>
      </c>
      <c r="AD13" s="50" t="s">
        <v>35</v>
      </c>
      <c r="AE13" s="0" t="n">
        <v>2035</v>
      </c>
      <c r="AF13" s="51" t="str">
        <f aca="false">"*"&amp;IF(AND(A13="EU",AE13=2035),0.58,IF(AND(A13="EU",AE13=2050),0.49,IF(AND(A13="USA",AE13=2035),0.56,IF(AND(A13="USA",AE13=2050),0.45,IF(AND(A13="Japan",AE13=2035),0.62,IF(AND(A13="Japan",AE13=2050),0.51,IF(AND(A13="Russia",AE13=2035),0.55,IF(AND(A13="Russia",AE13=2050),0.41,IF(AND(A13="China",AE13=2035),0.54,IF(AND(A13="China",AE13=2050),0.44,IF(AND(A13="India",AE13=2035),0.55,IF(AND(A13="India",AE13=2050),0.42,IF(AND(A13="Middle East",AE13=2035),0.53,IF(AND(A13="Middle East",AE13=2050),0.41,IF(AND(A13="Africa",AE13=2035),0.53,IF(AND(A13="Africa",AE13=2050),0.41,IF(AND(A13="Brazil",AE13=2035),0.6,IF(AND(A13="Brazil",AE13=2050),0.5,""))))))))))))))))))</f>
        <v>*0.53</v>
      </c>
      <c r="AG13" s="51" t="str">
        <f aca="false">AG12</f>
        <v>REZoning_Sol-Win</v>
      </c>
      <c r="AI13" s="0" t="s">
        <v>48</v>
      </c>
      <c r="AJ13" s="50" t="s">
        <v>35</v>
      </c>
      <c r="AK13" s="0" t="n">
        <v>2050</v>
      </c>
      <c r="AL13" s="51" t="str">
        <f aca="false">"*"&amp;IF(AND(A13="EU",AK13=2035),0.58,IF(AND(A13="EU",AK13=2050),0.49,IF(AND(A13="USA",AK13=2035),0.56,IF(AND(A13="USA",AK13=2050),0.45,IF(AND(A13="Japan",AK13=2035),0.62,IF(AND(A13="Japan",AK13=2050),0.51,IF(AND(A13="Russia",AK13=2035),0.55,IF(AND(A13="Russia",AK13=2050),0.41,IF(AND(A13="China",AK13=2035),0.54,IF(AND(A13="China",AK13=2050),0.44,IF(AND(A13="India",AK13=2035),0.55,IF(AND(A13="India",AK13=2050),0.42,IF(AND(A13="Middle East",AK13=2035),0.53,IF(AND(A13="Middle East",AK13=2050),0.41,IF(AND(A13="Africa",AK13=2035),0.53,IF(AND(A13="Africa",AK13=2050),0.41,IF(AND(A13="Brazil",AK13=2035),0.6,IF(AND(A13="Brazil",AK13=2050),0.5,""))))))))))))))))))</f>
        <v>*0.41</v>
      </c>
      <c r="AM13" s="51" t="str">
        <f aca="false">AM12</f>
        <v>REZoning_Sol-Win</v>
      </c>
      <c r="AP13" s="0" t="s">
        <v>48</v>
      </c>
      <c r="AQ13" s="0" t="s">
        <v>35</v>
      </c>
      <c r="AR13" s="0" t="n">
        <v>2100</v>
      </c>
      <c r="AS13" s="0" t="s">
        <v>45</v>
      </c>
      <c r="AT13" s="0" t="s">
        <v>36</v>
      </c>
    </row>
    <row r="14" customFormat="false" ht="28.5" hidden="false" customHeight="true" outlineLevel="0" collapsed="false">
      <c r="A14" s="3" t="s">
        <v>43</v>
      </c>
      <c r="C14" s="0" t="s">
        <v>49</v>
      </c>
      <c r="D14" s="50" t="s">
        <v>35</v>
      </c>
      <c r="E14" s="0" t="n">
        <v>2035</v>
      </c>
      <c r="F14" s="51" t="str">
        <f aca="false">"*"&amp;IF(AND(A14="EU",E14=2035),0.63,IF(AND(A14="EU",E14=2050),0.54,IF(AND(A14="USA",E14=2035),0.64,IF(AND(A14="USA",E14=2050),0.54,IF(AND(A14="Japan",E14=2035),0.68,IF(AND(A14="Japan",E14=2050),0.58,IF(AND(A14="Russia",E14=2035),0.65,IF(AND(A14="Russia",E14=2050),0.54,IF(AND(A14="China",E14=2035),0.61,IF(AND(A14="China",E14=2050),0.49,IF(AND(A14="India",E14=2035),0.6,IF(AND(A14="India",E14=2050),0.49,IF(AND(A14="Middle East",E14=2035),0.6,IF(AND(A14="Middle East",E14=2050),0.5,IF(AND(A14="Africa",E14=2035),0.61,IF(AND(A14="Africa",E14=2050),0.5,IF(AND(A14="Brazil",E14=2035),0.64,IF(AND(A14="Brazil",E14=2050),0.54,""))))))))))))))))))</f>
        <v>*0.61</v>
      </c>
      <c r="H14" s="0" t="s">
        <v>49</v>
      </c>
      <c r="I14" s="50" t="s">
        <v>35</v>
      </c>
      <c r="J14" s="0" t="n">
        <v>2050</v>
      </c>
      <c r="K14" s="48" t="str">
        <f aca="false">"*"&amp;IF(AND(A14="EU",J14=2035),0.63,IF(AND(A14="EU",J14=2050),0.54,IF(AND(A14="USA",J14=2035),0.64,IF(AND(A14="USA",J14=2050),0.54,IF(AND(A14="Japan",J14=2035),0.68,IF(AND(A14="Japan",J14=2050),0.58,IF(AND(A14="Russia",J14=2035),0.65,IF(AND(A14="Russia",J14=2050),0.54,IF(AND(A14="China",J14=2035),0.61,IF(AND(A14="China",J14=2050),0.49,IF(AND(A14="India",J14=2035),0.6,IF(AND(A14="India",J14=2050),0.49,IF(AND(A14="Middle East",J14=2035),0.6,IF(AND(A14="Middle East",J14=2050),0.5,IF(AND(A14="Africa",J14=2035),0.61,IF(AND(A14="Africa",J14=2050),0.5,IF(AND(A14="Brazil",J14=2035),0.64,IF(AND(A14="Brazil",J14=2050),0.54,""))))))))))))))))))</f>
        <v>*0.5</v>
      </c>
      <c r="P14" s="41" t="s">
        <v>49</v>
      </c>
      <c r="Q14" s="52" t="s">
        <v>35</v>
      </c>
      <c r="R14" s="41" t="n">
        <v>2035</v>
      </c>
      <c r="S14" s="53" t="str">
        <f aca="false">"*"&amp;IF(AND(A14="EU",R14=2035),0.62,IF(AND(A14="EU",R14=2050),0.51,IF(AND(A14="USA",R14=2035),0.62,IF(AND(A14="USA",R14=2050),0.5,IF(AND(A14="Japan",R14=2035),0.65,IF(AND(A14="Japan",R14=2050),0.55,IF(AND(A14="Russia",R14=2035),0.63,IF(AND(A14="Russia",R14=2050),0.52,IF(AND(A14="China",R14=2035),0.59,IF(AND(A14="China",R14=2050),0.47,IF(AND(A14="India",R14=2035),0.58,IF(AND(A14="India",R14=2050),0.47,IF(AND(A14="Middle East",R14=2035),0.59,IF(AND(A14="Middle East",R14=2050),0.47,IF(AND(A14="Africa",R14=2035),0.58,IF(AND(A14="Africa",R14=2050),0.47,IF(AND(A14="Brazil",R14=2035),0.64,IF(AND(A14="Brazil",R14=2050),0.53,""))))))))))))))))))</f>
        <v>*0.58</v>
      </c>
      <c r="U14" s="41" t="s">
        <v>49</v>
      </c>
      <c r="V14" s="52" t="s">
        <v>35</v>
      </c>
      <c r="W14" s="41" t="n">
        <v>2050</v>
      </c>
      <c r="X14" s="53" t="str">
        <f aca="false">"*"&amp;IF(AND(A14="EU",W14=2035),0.62,IF(AND(A14="EU",W14=2050),0.51,IF(AND(A14="USA",W14=2035),0.62,IF(AND(A14="USA",W14=2050),0.5,IF(AND(A14="Japan",W14=2035),0.65,IF(AND(A14="Japan",W14=2050),0.55,IF(AND(A14="Russia",W14=2035),0.63,IF(AND(A14="Russia",W14=2050),0.52,IF(AND(A14="China",W14=2035),0.59,IF(AND(A14="China",W14=2050),0.47,IF(AND(A14="India",W14=2035),0.58,IF(AND(A14="India",W14=2050),0.47,IF(AND(A14="Middle East",W14=2035),0.59,IF(AND(A14="Middle East",W14=2050),0.47,IF(AND(A14="Africa",W14=2035),0.58,IF(AND(A14="Africa",W14=2050),0.47,IF(AND(A14="Brazil",W14=2035),0.64,IF(AND(A14="Brazil",W14=2050),0.53,""))))))))))))))))))</f>
        <v>*0.47</v>
      </c>
      <c r="AC14" s="0" t="s">
        <v>49</v>
      </c>
      <c r="AD14" s="50" t="s">
        <v>35</v>
      </c>
      <c r="AE14" s="0" t="n">
        <v>2035</v>
      </c>
      <c r="AF14" s="51" t="str">
        <f aca="false">"*"&amp;IF(AND(A14="EU",AE14=2035),0.58,IF(AND(A14="EU",AE14=2050),0.49,IF(AND(A14="USA",AE14=2035),0.56,IF(AND(A14="USA",AE14=2050),0.45,IF(AND(A14="Japan",AE14=2035),0.62,IF(AND(A14="Japan",AE14=2050),0.51,IF(AND(A14="Russia",AE14=2035),0.55,IF(AND(A14="Russia",AE14=2050),0.41,IF(AND(A14="China",AE14=2035),0.54,IF(AND(A14="China",AE14=2050),0.44,IF(AND(A14="India",AE14=2035),0.55,IF(AND(A14="India",AE14=2050),0.42,IF(AND(A14="Middle East",AE14=2035),0.53,IF(AND(A14="Middle East",AE14=2050),0.41,IF(AND(A14="Africa",AE14=2035),0.53,IF(AND(A14="Africa",AE14=2050),0.41,IF(AND(A14="Brazil",AE14=2035),0.6,IF(AND(A14="Brazil",AE14=2050),0.5,""))))))))))))))))))</f>
        <v>*0.53</v>
      </c>
      <c r="AG14" s="51" t="str">
        <f aca="false">AG13</f>
        <v>REZoning_Sol-Win</v>
      </c>
      <c r="AI14" s="0" t="s">
        <v>49</v>
      </c>
      <c r="AJ14" s="50" t="s">
        <v>35</v>
      </c>
      <c r="AK14" s="0" t="n">
        <v>2050</v>
      </c>
      <c r="AL14" s="51" t="str">
        <f aca="false">"*"&amp;IF(AND(A14="EU",AK14=2035),0.58,IF(AND(A14="EU",AK14=2050),0.49,IF(AND(A14="USA",AK14=2035),0.56,IF(AND(A14="USA",AK14=2050),0.45,IF(AND(A14="Japan",AK14=2035),0.62,IF(AND(A14="Japan",AK14=2050),0.51,IF(AND(A14="Russia",AK14=2035),0.55,IF(AND(A14="Russia",AK14=2050),0.41,IF(AND(A14="China",AK14=2035),0.54,IF(AND(A14="China",AK14=2050),0.44,IF(AND(A14="India",AK14=2035),0.55,IF(AND(A14="India",AK14=2050),0.42,IF(AND(A14="Middle East",AK14=2035),0.53,IF(AND(A14="Middle East",AK14=2050),0.41,IF(AND(A14="Africa",AK14=2035),0.53,IF(AND(A14="Africa",AK14=2050),0.41,IF(AND(A14="Brazil",AK14=2035),0.6,IF(AND(A14="Brazil",AK14=2050),0.5,""))))))))))))))))))</f>
        <v>*0.41</v>
      </c>
      <c r="AM14" s="51" t="str">
        <f aca="false">AM13</f>
        <v>REZoning_Sol-Win</v>
      </c>
      <c r="AP14" s="0" t="s">
        <v>49</v>
      </c>
      <c r="AQ14" s="0" t="s">
        <v>35</v>
      </c>
      <c r="AR14" s="0" t="n">
        <v>2100</v>
      </c>
      <c r="AS14" s="0" t="s">
        <v>45</v>
      </c>
      <c r="AT14" s="0" t="s">
        <v>36</v>
      </c>
    </row>
    <row r="15" customFormat="false" ht="28.5" hidden="false" customHeight="true" outlineLevel="0" collapsed="false">
      <c r="A15" s="3" t="s">
        <v>43</v>
      </c>
      <c r="C15" s="0" t="s">
        <v>50</v>
      </c>
      <c r="D15" s="50" t="s">
        <v>35</v>
      </c>
      <c r="E15" s="0" t="n">
        <v>2035</v>
      </c>
      <c r="F15" s="51" t="str">
        <f aca="false">"*"&amp;IF(AND(A15="EU",E15=2035),0.63,IF(AND(A15="EU",E15=2050),0.54,IF(AND(A15="USA",E15=2035),0.64,IF(AND(A15="USA",E15=2050),0.54,IF(AND(A15="Japan",E15=2035),0.68,IF(AND(A15="Japan",E15=2050),0.58,IF(AND(A15="Russia",E15=2035),0.65,IF(AND(A15="Russia",E15=2050),0.54,IF(AND(A15="China",E15=2035),0.61,IF(AND(A15="China",E15=2050),0.49,IF(AND(A15="India",E15=2035),0.6,IF(AND(A15="India",E15=2050),0.49,IF(AND(A15="Middle East",E15=2035),0.6,IF(AND(A15="Middle East",E15=2050),0.5,IF(AND(A15="Africa",E15=2035),0.61,IF(AND(A15="Africa",E15=2050),0.5,IF(AND(A15="Brazil",E15=2035),0.64,IF(AND(A15="Brazil",E15=2050),0.54,""))))))))))))))))))</f>
        <v>*0.61</v>
      </c>
      <c r="H15" s="0" t="s">
        <v>50</v>
      </c>
      <c r="I15" s="50" t="s">
        <v>35</v>
      </c>
      <c r="J15" s="0" t="n">
        <v>2050</v>
      </c>
      <c r="K15" s="48" t="str">
        <f aca="false">"*"&amp;IF(AND(A15="EU",J15=2035),0.63,IF(AND(A15="EU",J15=2050),0.54,IF(AND(A15="USA",J15=2035),0.64,IF(AND(A15="USA",J15=2050),0.54,IF(AND(A15="Japan",J15=2035),0.68,IF(AND(A15="Japan",J15=2050),0.58,IF(AND(A15="Russia",J15=2035),0.65,IF(AND(A15="Russia",J15=2050),0.54,IF(AND(A15="China",J15=2035),0.61,IF(AND(A15="China",J15=2050),0.49,IF(AND(A15="India",J15=2035),0.6,IF(AND(A15="India",J15=2050),0.49,IF(AND(A15="Middle East",J15=2035),0.6,IF(AND(A15="Middle East",J15=2050),0.5,IF(AND(A15="Africa",J15=2035),0.61,IF(AND(A15="Africa",J15=2050),0.5,IF(AND(A15="Brazil",J15=2035),0.64,IF(AND(A15="Brazil",J15=2050),0.54,""))))))))))))))))))</f>
        <v>*0.5</v>
      </c>
      <c r="P15" s="41" t="s">
        <v>50</v>
      </c>
      <c r="Q15" s="52" t="s">
        <v>35</v>
      </c>
      <c r="R15" s="41" t="n">
        <v>2035</v>
      </c>
      <c r="S15" s="53" t="str">
        <f aca="false">"*"&amp;IF(AND(A15="EU",R15=2035),0.62,IF(AND(A15="EU",R15=2050),0.51,IF(AND(A15="USA",R15=2035),0.62,IF(AND(A15="USA",R15=2050),0.5,IF(AND(A15="Japan",R15=2035),0.65,IF(AND(A15="Japan",R15=2050),0.55,IF(AND(A15="Russia",R15=2035),0.63,IF(AND(A15="Russia",R15=2050),0.52,IF(AND(A15="China",R15=2035),0.59,IF(AND(A15="China",R15=2050),0.47,IF(AND(A15="India",R15=2035),0.58,IF(AND(A15="India",R15=2050),0.47,IF(AND(A15="Middle East",R15=2035),0.59,IF(AND(A15="Middle East",R15=2050),0.47,IF(AND(A15="Africa",R15=2035),0.58,IF(AND(A15="Africa",R15=2050),0.47,IF(AND(A15="Brazil",R15=2035),0.64,IF(AND(A15="Brazil",R15=2050),0.53,""))))))))))))))))))</f>
        <v>*0.58</v>
      </c>
      <c r="U15" s="41" t="s">
        <v>50</v>
      </c>
      <c r="V15" s="52" t="s">
        <v>35</v>
      </c>
      <c r="W15" s="41" t="n">
        <v>2050</v>
      </c>
      <c r="X15" s="53" t="str">
        <f aca="false">"*"&amp;IF(AND(A15="EU",W15=2035),0.62,IF(AND(A15="EU",W15=2050),0.51,IF(AND(A15="USA",W15=2035),0.62,IF(AND(A15="USA",W15=2050),0.5,IF(AND(A15="Japan",W15=2035),0.65,IF(AND(A15="Japan",W15=2050),0.55,IF(AND(A15="Russia",W15=2035),0.63,IF(AND(A15="Russia",W15=2050),0.52,IF(AND(A15="China",W15=2035),0.59,IF(AND(A15="China",W15=2050),0.47,IF(AND(A15="India",W15=2035),0.58,IF(AND(A15="India",W15=2050),0.47,IF(AND(A15="Middle East",W15=2035),0.59,IF(AND(A15="Middle East",W15=2050),0.47,IF(AND(A15="Africa",W15=2035),0.58,IF(AND(A15="Africa",W15=2050),0.47,IF(AND(A15="Brazil",W15=2035),0.64,IF(AND(A15="Brazil",W15=2050),0.53,""))))))))))))))))))</f>
        <v>*0.47</v>
      </c>
      <c r="AC15" s="0" t="s">
        <v>50</v>
      </c>
      <c r="AD15" s="50" t="s">
        <v>35</v>
      </c>
      <c r="AE15" s="0" t="n">
        <v>2035</v>
      </c>
      <c r="AF15" s="51" t="str">
        <f aca="false">"*"&amp;IF(AND(A15="EU",AE15=2035),0.58,IF(AND(A15="EU",AE15=2050),0.49,IF(AND(A15="USA",AE15=2035),0.56,IF(AND(A15="USA",AE15=2050),0.45,IF(AND(A15="Japan",AE15=2035),0.62,IF(AND(A15="Japan",AE15=2050),0.51,IF(AND(A15="Russia",AE15=2035),0.55,IF(AND(A15="Russia",AE15=2050),0.41,IF(AND(A15="China",AE15=2035),0.54,IF(AND(A15="China",AE15=2050),0.44,IF(AND(A15="India",AE15=2035),0.55,IF(AND(A15="India",AE15=2050),0.42,IF(AND(A15="Middle East",AE15=2035),0.53,IF(AND(A15="Middle East",AE15=2050),0.41,IF(AND(A15="Africa",AE15=2035),0.53,IF(AND(A15="Africa",AE15=2050),0.41,IF(AND(A15="Brazil",AE15=2035),0.6,IF(AND(A15="Brazil",AE15=2050),0.5,""))))))))))))))))))</f>
        <v>*0.53</v>
      </c>
      <c r="AG15" s="51" t="str">
        <f aca="false">AG14</f>
        <v>REZoning_Sol-Win</v>
      </c>
      <c r="AI15" s="0" t="s">
        <v>50</v>
      </c>
      <c r="AJ15" s="50" t="s">
        <v>35</v>
      </c>
      <c r="AK15" s="0" t="n">
        <v>2050</v>
      </c>
      <c r="AL15" s="51" t="str">
        <f aca="false">"*"&amp;IF(AND(A15="EU",AK15=2035),0.58,IF(AND(A15="EU",AK15=2050),0.49,IF(AND(A15="USA",AK15=2035),0.56,IF(AND(A15="USA",AK15=2050),0.45,IF(AND(A15="Japan",AK15=2035),0.62,IF(AND(A15="Japan",AK15=2050),0.51,IF(AND(A15="Russia",AK15=2035),0.55,IF(AND(A15="Russia",AK15=2050),0.41,IF(AND(A15="China",AK15=2035),0.54,IF(AND(A15="China",AK15=2050),0.44,IF(AND(A15="India",AK15=2035),0.55,IF(AND(A15="India",AK15=2050),0.42,IF(AND(A15="Middle East",AK15=2035),0.53,IF(AND(A15="Middle East",AK15=2050),0.41,IF(AND(A15="Africa",AK15=2035),0.53,IF(AND(A15="Africa",AK15=2050),0.41,IF(AND(A15="Brazil",AK15=2035),0.6,IF(AND(A15="Brazil",AK15=2050),0.5,""))))))))))))))))))</f>
        <v>*0.41</v>
      </c>
      <c r="AM15" s="51" t="str">
        <f aca="false">AM14</f>
        <v>REZoning_Sol-Win</v>
      </c>
      <c r="AP15" s="0" t="s">
        <v>50</v>
      </c>
      <c r="AQ15" s="0" t="s">
        <v>35</v>
      </c>
      <c r="AR15" s="0" t="n">
        <v>2100</v>
      </c>
      <c r="AS15" s="0" t="s">
        <v>45</v>
      </c>
      <c r="AT15" s="0" t="s">
        <v>36</v>
      </c>
    </row>
    <row r="16" customFormat="false" ht="28.5" hidden="false" customHeight="true" outlineLevel="0" collapsed="false">
      <c r="A16" s="3" t="s">
        <v>51</v>
      </c>
      <c r="C16" s="0" t="s">
        <v>52</v>
      </c>
      <c r="D16" s="50" t="s">
        <v>35</v>
      </c>
      <c r="E16" s="0" t="n">
        <v>2035</v>
      </c>
      <c r="F16" s="51" t="str">
        <f aca="false">"*"&amp;IF(AND(A16="EU",E16=2035),0.63,IF(AND(A16="EU",E16=2050),0.54,IF(AND(A16="USA",E16=2035),0.64,IF(AND(A16="USA",E16=2050),0.54,IF(AND(A16="Japan",E16=2035),0.68,IF(AND(A16="Japan",E16=2050),0.58,IF(AND(A16="Russia",E16=2035),0.65,IF(AND(A16="Russia",E16=2050),0.54,IF(AND(A16="China",E16=2035),0.61,IF(AND(A16="China",E16=2050),0.49,IF(AND(A16="India",E16=2035),0.6,IF(AND(A16="India",E16=2050),0.49,IF(AND(A16="Middle East",E16=2035),0.6,IF(AND(A16="Middle East",E16=2050),0.5,IF(AND(A16="Africa",E16=2035),0.61,IF(AND(A16="Africa",E16=2050),0.5,IF(AND(A16="Brazil",E16=2035),0.64,IF(AND(A16="Brazil",E16=2050),0.54,""))))))))))))))))))</f>
        <v>*0.63</v>
      </c>
      <c r="H16" s="0" t="s">
        <v>52</v>
      </c>
      <c r="I16" s="50" t="s">
        <v>35</v>
      </c>
      <c r="J16" s="0" t="n">
        <v>2050</v>
      </c>
      <c r="K16" s="48" t="str">
        <f aca="false">"*"&amp;IF(AND(A16="EU",J16=2035),0.63,IF(AND(A16="EU",J16=2050),0.54,IF(AND(A16="USA",J16=2035),0.64,IF(AND(A16="USA",J16=2050),0.54,IF(AND(A16="Japan",J16=2035),0.68,IF(AND(A16="Japan",J16=2050),0.58,IF(AND(A16="Russia",J16=2035),0.65,IF(AND(A16="Russia",J16=2050),0.54,IF(AND(A16="China",J16=2035),0.61,IF(AND(A16="China",J16=2050),0.49,IF(AND(A16="India",J16=2035),0.6,IF(AND(A16="India",J16=2050),0.49,IF(AND(A16="Middle East",J16=2035),0.6,IF(AND(A16="Middle East",J16=2050),0.5,IF(AND(A16="Africa",J16=2035),0.61,IF(AND(A16="Africa",J16=2050),0.5,IF(AND(A16="Brazil",J16=2035),0.64,IF(AND(A16="Brazil",J16=2050),0.54,""))))))))))))))))))</f>
        <v>*0.54</v>
      </c>
      <c r="P16" s="41" t="s">
        <v>52</v>
      </c>
      <c r="Q16" s="52" t="s">
        <v>35</v>
      </c>
      <c r="R16" s="41" t="n">
        <v>2035</v>
      </c>
      <c r="S16" s="53" t="str">
        <f aca="false">"*"&amp;IF(AND(A16="EU",R16=2035),0.62,IF(AND(A16="EU",R16=2050),0.51,IF(AND(A16="USA",R16=2035),0.62,IF(AND(A16="USA",R16=2050),0.5,IF(AND(A16="Japan",R16=2035),0.65,IF(AND(A16="Japan",R16=2050),0.55,IF(AND(A16="Russia",R16=2035),0.63,IF(AND(A16="Russia",R16=2050),0.52,IF(AND(A16="China",R16=2035),0.59,IF(AND(A16="China",R16=2050),0.47,IF(AND(A16="India",R16=2035),0.58,IF(AND(A16="India",R16=2050),0.47,IF(AND(A16="Middle East",R16=2035),0.59,IF(AND(A16="Middle East",R16=2050),0.47,IF(AND(A16="Africa",R16=2035),0.58,IF(AND(A16="Africa",R16=2050),0.47,IF(AND(A16="Brazil",R16=2035),0.64,IF(AND(A16="Brazil",R16=2050),0.53,""))))))))))))))))))</f>
        <v>*0.62</v>
      </c>
      <c r="U16" s="41" t="s">
        <v>52</v>
      </c>
      <c r="V16" s="52" t="s">
        <v>35</v>
      </c>
      <c r="W16" s="41" t="n">
        <v>2050</v>
      </c>
      <c r="X16" s="53" t="str">
        <f aca="false">"*"&amp;IF(AND(A16="EU",W16=2035),0.62,IF(AND(A16="EU",W16=2050),0.51,IF(AND(A16="USA",W16=2035),0.62,IF(AND(A16="USA",W16=2050),0.5,IF(AND(A16="Japan",W16=2035),0.65,IF(AND(A16="Japan",W16=2050),0.55,IF(AND(A16="Russia",W16=2035),0.63,IF(AND(A16="Russia",W16=2050),0.52,IF(AND(A16="China",W16=2035),0.59,IF(AND(A16="China",W16=2050),0.47,IF(AND(A16="India",W16=2035),0.58,IF(AND(A16="India",W16=2050),0.47,IF(AND(A16="Middle East",W16=2035),0.59,IF(AND(A16="Middle East",W16=2050),0.47,IF(AND(A16="Africa",W16=2035),0.58,IF(AND(A16="Africa",W16=2050),0.47,IF(AND(A16="Brazil",W16=2035),0.64,IF(AND(A16="Brazil",W16=2050),0.53,""))))))))))))))))))</f>
        <v>*0.51</v>
      </c>
      <c r="AC16" s="0" t="s">
        <v>52</v>
      </c>
      <c r="AD16" s="50" t="s">
        <v>35</v>
      </c>
      <c r="AE16" s="0" t="n">
        <v>2035</v>
      </c>
      <c r="AF16" s="51" t="str">
        <f aca="false">"*"&amp;IF(AND(A16="EU",AE16=2035),0.58,IF(AND(A16="EU",AE16=2050),0.49,IF(AND(A16="USA",AE16=2035),0.56,IF(AND(A16="USA",AE16=2050),0.45,IF(AND(A16="Japan",AE16=2035),0.62,IF(AND(A16="Japan",AE16=2050),0.51,IF(AND(A16="Russia",AE16=2035),0.55,IF(AND(A16="Russia",AE16=2050),0.41,IF(AND(A16="China",AE16=2035),0.54,IF(AND(A16="China",AE16=2050),0.44,IF(AND(A16="India",AE16=2035),0.55,IF(AND(A16="India",AE16=2050),0.42,IF(AND(A16="Middle East",AE16=2035),0.53,IF(AND(A16="Middle East",AE16=2050),0.41,IF(AND(A16="Africa",AE16=2035),0.53,IF(AND(A16="Africa",AE16=2050),0.41,IF(AND(A16="Brazil",AE16=2035),0.6,IF(AND(A16="Brazil",AE16=2050),0.5,""))))))))))))))))))</f>
        <v>*0.58</v>
      </c>
      <c r="AG16" s="51" t="str">
        <f aca="false">AG15</f>
        <v>REZoning_Sol-Win</v>
      </c>
      <c r="AI16" s="0" t="s">
        <v>52</v>
      </c>
      <c r="AJ16" s="50" t="s">
        <v>35</v>
      </c>
      <c r="AK16" s="0" t="n">
        <v>2050</v>
      </c>
      <c r="AL16" s="51" t="str">
        <f aca="false">"*"&amp;IF(AND(A16="EU",AK16=2035),0.58,IF(AND(A16="EU",AK16=2050),0.49,IF(AND(A16="USA",AK16=2035),0.56,IF(AND(A16="USA",AK16=2050),0.45,IF(AND(A16="Japan",AK16=2035),0.62,IF(AND(A16="Japan",AK16=2050),0.51,IF(AND(A16="Russia",AK16=2035),0.55,IF(AND(A16="Russia",AK16=2050),0.41,IF(AND(A16="China",AK16=2035),0.54,IF(AND(A16="China",AK16=2050),0.44,IF(AND(A16="India",AK16=2035),0.55,IF(AND(A16="India",AK16=2050),0.42,IF(AND(A16="Middle East",AK16=2035),0.53,IF(AND(A16="Middle East",AK16=2050),0.41,IF(AND(A16="Africa",AK16=2035),0.53,IF(AND(A16="Africa",AK16=2050),0.41,IF(AND(A16="Brazil",AK16=2035),0.6,IF(AND(A16="Brazil",AK16=2050),0.5,""))))))))))))))))))</f>
        <v>*0.49</v>
      </c>
      <c r="AM16" s="51" t="str">
        <f aca="false">AM15</f>
        <v>REZoning_Sol-Win</v>
      </c>
      <c r="AP16" s="0" t="s">
        <v>52</v>
      </c>
      <c r="AQ16" s="0" t="s">
        <v>35</v>
      </c>
      <c r="AR16" s="0" t="n">
        <v>2100</v>
      </c>
      <c r="AS16" s="0" t="s">
        <v>53</v>
      </c>
      <c r="AT16" s="0" t="s">
        <v>36</v>
      </c>
    </row>
    <row r="17" customFormat="false" ht="28.5" hidden="false" customHeight="true" outlineLevel="0" collapsed="false">
      <c r="A17" s="3" t="s">
        <v>51</v>
      </c>
      <c r="C17" s="0" t="s">
        <v>54</v>
      </c>
      <c r="D17" s="50" t="s">
        <v>35</v>
      </c>
      <c r="E17" s="0" t="n">
        <v>2035</v>
      </c>
      <c r="F17" s="51" t="str">
        <f aca="false">"*"&amp;IF(AND(A17="EU",E17=2035),0.63,IF(AND(A17="EU",E17=2050),0.54,IF(AND(A17="USA",E17=2035),0.64,IF(AND(A17="USA",E17=2050),0.54,IF(AND(A17="Japan",E17=2035),0.68,IF(AND(A17="Japan",E17=2050),0.58,IF(AND(A17="Russia",E17=2035),0.65,IF(AND(A17="Russia",E17=2050),0.54,IF(AND(A17="China",E17=2035),0.61,IF(AND(A17="China",E17=2050),0.49,IF(AND(A17="India",E17=2035),0.6,IF(AND(A17="India",E17=2050),0.49,IF(AND(A17="Middle East",E17=2035),0.6,IF(AND(A17="Middle East",E17=2050),0.5,IF(AND(A17="Africa",E17=2035),0.61,IF(AND(A17="Africa",E17=2050),0.5,IF(AND(A17="Brazil",E17=2035),0.64,IF(AND(A17="Brazil",E17=2050),0.54,""))))))))))))))))))</f>
        <v>*0.63</v>
      </c>
      <c r="H17" s="0" t="s">
        <v>54</v>
      </c>
      <c r="I17" s="50" t="s">
        <v>35</v>
      </c>
      <c r="J17" s="0" t="n">
        <v>2050</v>
      </c>
      <c r="K17" s="48" t="str">
        <f aca="false">"*"&amp;IF(AND(A17="EU",J17=2035),0.63,IF(AND(A17="EU",J17=2050),0.54,IF(AND(A17="USA",J17=2035),0.64,IF(AND(A17="USA",J17=2050),0.54,IF(AND(A17="Japan",J17=2035),0.68,IF(AND(A17="Japan",J17=2050),0.58,IF(AND(A17="Russia",J17=2035),0.65,IF(AND(A17="Russia",J17=2050),0.54,IF(AND(A17="China",J17=2035),0.61,IF(AND(A17="China",J17=2050),0.49,IF(AND(A17="India",J17=2035),0.6,IF(AND(A17="India",J17=2050),0.49,IF(AND(A17="Middle East",J17=2035),0.6,IF(AND(A17="Middle East",J17=2050),0.5,IF(AND(A17="Africa",J17=2035),0.61,IF(AND(A17="Africa",J17=2050),0.5,IF(AND(A17="Brazil",J17=2035),0.64,IF(AND(A17="Brazil",J17=2050),0.54,""))))))))))))))))))</f>
        <v>*0.54</v>
      </c>
      <c r="P17" s="41" t="s">
        <v>54</v>
      </c>
      <c r="Q17" s="52" t="s">
        <v>35</v>
      </c>
      <c r="R17" s="41" t="n">
        <v>2035</v>
      </c>
      <c r="S17" s="53" t="str">
        <f aca="false">"*"&amp;IF(AND(A17="EU",R17=2035),0.62,IF(AND(A17="EU",R17=2050),0.51,IF(AND(A17="USA",R17=2035),0.62,IF(AND(A17="USA",R17=2050),0.5,IF(AND(A17="Japan",R17=2035),0.65,IF(AND(A17="Japan",R17=2050),0.55,IF(AND(A17="Russia",R17=2035),0.63,IF(AND(A17="Russia",R17=2050),0.52,IF(AND(A17="China",R17=2035),0.59,IF(AND(A17="China",R17=2050),0.47,IF(AND(A17="India",R17=2035),0.58,IF(AND(A17="India",R17=2050),0.47,IF(AND(A17="Middle East",R17=2035),0.59,IF(AND(A17="Middle East",R17=2050),0.47,IF(AND(A17="Africa",R17=2035),0.58,IF(AND(A17="Africa",R17=2050),0.47,IF(AND(A17="Brazil",R17=2035),0.64,IF(AND(A17="Brazil",R17=2050),0.53,""))))))))))))))))))</f>
        <v>*0.62</v>
      </c>
      <c r="U17" s="41" t="s">
        <v>54</v>
      </c>
      <c r="V17" s="52" t="s">
        <v>35</v>
      </c>
      <c r="W17" s="41" t="n">
        <v>2050</v>
      </c>
      <c r="X17" s="53" t="str">
        <f aca="false">"*"&amp;IF(AND(A17="EU",W17=2035),0.62,IF(AND(A17="EU",W17=2050),0.51,IF(AND(A17="USA",W17=2035),0.62,IF(AND(A17="USA",W17=2050),0.5,IF(AND(A17="Japan",W17=2035),0.65,IF(AND(A17="Japan",W17=2050),0.55,IF(AND(A17="Russia",W17=2035),0.63,IF(AND(A17="Russia",W17=2050),0.52,IF(AND(A17="China",W17=2035),0.59,IF(AND(A17="China",W17=2050),0.47,IF(AND(A17="India",W17=2035),0.58,IF(AND(A17="India",W17=2050),0.47,IF(AND(A17="Middle East",W17=2035),0.59,IF(AND(A17="Middle East",W17=2050),0.47,IF(AND(A17="Africa",W17=2035),0.58,IF(AND(A17="Africa",W17=2050),0.47,IF(AND(A17="Brazil",W17=2035),0.64,IF(AND(A17="Brazil",W17=2050),0.53,""))))))))))))))))))</f>
        <v>*0.51</v>
      </c>
      <c r="AC17" s="0" t="s">
        <v>54</v>
      </c>
      <c r="AD17" s="50" t="s">
        <v>35</v>
      </c>
      <c r="AE17" s="0" t="n">
        <v>2035</v>
      </c>
      <c r="AF17" s="51" t="str">
        <f aca="false">"*"&amp;IF(AND(A17="EU",AE17=2035),0.58,IF(AND(A17="EU",AE17=2050),0.49,IF(AND(A17="USA",AE17=2035),0.56,IF(AND(A17="USA",AE17=2050),0.45,IF(AND(A17="Japan",AE17=2035),0.62,IF(AND(A17="Japan",AE17=2050),0.51,IF(AND(A17="Russia",AE17=2035),0.55,IF(AND(A17="Russia",AE17=2050),0.41,IF(AND(A17="China",AE17=2035),0.54,IF(AND(A17="China",AE17=2050),0.44,IF(AND(A17="India",AE17=2035),0.55,IF(AND(A17="India",AE17=2050),0.42,IF(AND(A17="Middle East",AE17=2035),0.53,IF(AND(A17="Middle East",AE17=2050),0.41,IF(AND(A17="Africa",AE17=2035),0.53,IF(AND(A17="Africa",AE17=2050),0.41,IF(AND(A17="Brazil",AE17=2035),0.6,IF(AND(A17="Brazil",AE17=2050),0.5,""))))))))))))))))))</f>
        <v>*0.58</v>
      </c>
      <c r="AG17" s="51" t="str">
        <f aca="false">AG16</f>
        <v>REZoning_Sol-Win</v>
      </c>
      <c r="AI17" s="0" t="s">
        <v>54</v>
      </c>
      <c r="AJ17" s="50" t="s">
        <v>35</v>
      </c>
      <c r="AK17" s="0" t="n">
        <v>2050</v>
      </c>
      <c r="AL17" s="51" t="str">
        <f aca="false">"*"&amp;IF(AND(A17="EU",AK17=2035),0.58,IF(AND(A17="EU",AK17=2050),0.49,IF(AND(A17="USA",AK17=2035),0.56,IF(AND(A17="USA",AK17=2050),0.45,IF(AND(A17="Japan",AK17=2035),0.62,IF(AND(A17="Japan",AK17=2050),0.51,IF(AND(A17="Russia",AK17=2035),0.55,IF(AND(A17="Russia",AK17=2050),0.41,IF(AND(A17="China",AK17=2035),0.54,IF(AND(A17="China",AK17=2050),0.44,IF(AND(A17="India",AK17=2035),0.55,IF(AND(A17="India",AK17=2050),0.42,IF(AND(A17="Middle East",AK17=2035),0.53,IF(AND(A17="Middle East",AK17=2050),0.41,IF(AND(A17="Africa",AK17=2035),0.53,IF(AND(A17="Africa",AK17=2050),0.41,IF(AND(A17="Brazil",AK17=2035),0.6,IF(AND(A17="Brazil",AK17=2050),0.5,""))))))))))))))))))</f>
        <v>*0.49</v>
      </c>
      <c r="AM17" s="51" t="str">
        <f aca="false">AM16</f>
        <v>REZoning_Sol-Win</v>
      </c>
      <c r="AP17" s="0" t="s">
        <v>54</v>
      </c>
      <c r="AQ17" s="0" t="s">
        <v>35</v>
      </c>
      <c r="AR17" s="0" t="n">
        <v>2100</v>
      </c>
      <c r="AS17" s="0" t="s">
        <v>53</v>
      </c>
      <c r="AT17" s="0" t="s">
        <v>36</v>
      </c>
    </row>
    <row r="18" customFormat="false" ht="28.5" hidden="false" customHeight="true" outlineLevel="0" collapsed="false">
      <c r="A18" s="3" t="s">
        <v>51</v>
      </c>
      <c r="C18" s="0" t="s">
        <v>55</v>
      </c>
      <c r="D18" s="50" t="s">
        <v>35</v>
      </c>
      <c r="E18" s="0" t="n">
        <v>2035</v>
      </c>
      <c r="F18" s="51" t="str">
        <f aca="false">"*"&amp;IF(AND(A18="EU",E18=2035),0.63,IF(AND(A18="EU",E18=2050),0.54,IF(AND(A18="USA",E18=2035),0.64,IF(AND(A18="USA",E18=2050),0.54,IF(AND(A18="Japan",E18=2035),0.68,IF(AND(A18="Japan",E18=2050),0.58,IF(AND(A18="Russia",E18=2035),0.65,IF(AND(A18="Russia",E18=2050),0.54,IF(AND(A18="China",E18=2035),0.61,IF(AND(A18="China",E18=2050),0.49,IF(AND(A18="India",E18=2035),0.6,IF(AND(A18="India",E18=2050),0.49,IF(AND(A18="Middle East",E18=2035),0.6,IF(AND(A18="Middle East",E18=2050),0.5,IF(AND(A18="Africa",E18=2035),0.61,IF(AND(A18="Africa",E18=2050),0.5,IF(AND(A18="Brazil",E18=2035),0.64,IF(AND(A18="Brazil",E18=2050),0.54,""))))))))))))))))))</f>
        <v>*0.63</v>
      </c>
      <c r="H18" s="0" t="s">
        <v>55</v>
      </c>
      <c r="I18" s="50" t="s">
        <v>35</v>
      </c>
      <c r="J18" s="0" t="n">
        <v>2050</v>
      </c>
      <c r="K18" s="48" t="str">
        <f aca="false">"*"&amp;IF(AND(A18="EU",J18=2035),0.63,IF(AND(A18="EU",J18=2050),0.54,IF(AND(A18="USA",J18=2035),0.64,IF(AND(A18="USA",J18=2050),0.54,IF(AND(A18="Japan",J18=2035),0.68,IF(AND(A18="Japan",J18=2050),0.58,IF(AND(A18="Russia",J18=2035),0.65,IF(AND(A18="Russia",J18=2050),0.54,IF(AND(A18="China",J18=2035),0.61,IF(AND(A18="China",J18=2050),0.49,IF(AND(A18="India",J18=2035),0.6,IF(AND(A18="India",J18=2050),0.49,IF(AND(A18="Middle East",J18=2035),0.6,IF(AND(A18="Middle East",J18=2050),0.5,IF(AND(A18="Africa",J18=2035),0.61,IF(AND(A18="Africa",J18=2050),0.5,IF(AND(A18="Brazil",J18=2035),0.64,IF(AND(A18="Brazil",J18=2050),0.54,""))))))))))))))))))</f>
        <v>*0.54</v>
      </c>
      <c r="P18" s="41" t="s">
        <v>55</v>
      </c>
      <c r="Q18" s="52" t="s">
        <v>35</v>
      </c>
      <c r="R18" s="41" t="n">
        <v>2035</v>
      </c>
      <c r="S18" s="53" t="str">
        <f aca="false">"*"&amp;IF(AND(A18="EU",R18=2035),0.62,IF(AND(A18="EU",R18=2050),0.51,IF(AND(A18="USA",R18=2035),0.62,IF(AND(A18="USA",R18=2050),0.5,IF(AND(A18="Japan",R18=2035),0.65,IF(AND(A18="Japan",R18=2050),0.55,IF(AND(A18="Russia",R18=2035),0.63,IF(AND(A18="Russia",R18=2050),0.52,IF(AND(A18="China",R18=2035),0.59,IF(AND(A18="China",R18=2050),0.47,IF(AND(A18="India",R18=2035),0.58,IF(AND(A18="India",R18=2050),0.47,IF(AND(A18="Middle East",R18=2035),0.59,IF(AND(A18="Middle East",R18=2050),0.47,IF(AND(A18="Africa",R18=2035),0.58,IF(AND(A18="Africa",R18=2050),0.47,IF(AND(A18="Brazil",R18=2035),0.64,IF(AND(A18="Brazil",R18=2050),0.53,""))))))))))))))))))</f>
        <v>*0.62</v>
      </c>
      <c r="U18" s="41" t="s">
        <v>55</v>
      </c>
      <c r="V18" s="52" t="s">
        <v>35</v>
      </c>
      <c r="W18" s="41" t="n">
        <v>2050</v>
      </c>
      <c r="X18" s="53" t="str">
        <f aca="false">"*"&amp;IF(AND(A18="EU",W18=2035),0.62,IF(AND(A18="EU",W18=2050),0.51,IF(AND(A18="USA",W18=2035),0.62,IF(AND(A18="USA",W18=2050),0.5,IF(AND(A18="Japan",W18=2035),0.65,IF(AND(A18="Japan",W18=2050),0.55,IF(AND(A18="Russia",W18=2035),0.63,IF(AND(A18="Russia",W18=2050),0.52,IF(AND(A18="China",W18=2035),0.59,IF(AND(A18="China",W18=2050),0.47,IF(AND(A18="India",W18=2035),0.58,IF(AND(A18="India",W18=2050),0.47,IF(AND(A18="Middle East",W18=2035),0.59,IF(AND(A18="Middle East",W18=2050),0.47,IF(AND(A18="Africa",W18=2035),0.58,IF(AND(A18="Africa",W18=2050),0.47,IF(AND(A18="Brazil",W18=2035),0.64,IF(AND(A18="Brazil",W18=2050),0.53,""))))))))))))))))))</f>
        <v>*0.51</v>
      </c>
      <c r="AC18" s="0" t="s">
        <v>55</v>
      </c>
      <c r="AD18" s="50" t="s">
        <v>35</v>
      </c>
      <c r="AE18" s="0" t="n">
        <v>2035</v>
      </c>
      <c r="AF18" s="51" t="str">
        <f aca="false">"*"&amp;IF(AND(A18="EU",AE18=2035),0.58,IF(AND(A18="EU",AE18=2050),0.49,IF(AND(A18="USA",AE18=2035),0.56,IF(AND(A18="USA",AE18=2050),0.45,IF(AND(A18="Japan",AE18=2035),0.62,IF(AND(A18="Japan",AE18=2050),0.51,IF(AND(A18="Russia",AE18=2035),0.55,IF(AND(A18="Russia",AE18=2050),0.41,IF(AND(A18="China",AE18=2035),0.54,IF(AND(A18="China",AE18=2050),0.44,IF(AND(A18="India",AE18=2035),0.55,IF(AND(A18="India",AE18=2050),0.42,IF(AND(A18="Middle East",AE18=2035),0.53,IF(AND(A18="Middle East",AE18=2050),0.41,IF(AND(A18="Africa",AE18=2035),0.53,IF(AND(A18="Africa",AE18=2050),0.41,IF(AND(A18="Brazil",AE18=2035),0.6,IF(AND(A18="Brazil",AE18=2050),0.5,""))))))))))))))))))</f>
        <v>*0.58</v>
      </c>
      <c r="AG18" s="51" t="str">
        <f aca="false">AG17</f>
        <v>REZoning_Sol-Win</v>
      </c>
      <c r="AI18" s="0" t="s">
        <v>55</v>
      </c>
      <c r="AJ18" s="50" t="s">
        <v>35</v>
      </c>
      <c r="AK18" s="0" t="n">
        <v>2050</v>
      </c>
      <c r="AL18" s="51" t="str">
        <f aca="false">"*"&amp;IF(AND(A18="EU",AK18=2035),0.58,IF(AND(A18="EU",AK18=2050),0.49,IF(AND(A18="USA",AK18=2035),0.56,IF(AND(A18="USA",AK18=2050),0.45,IF(AND(A18="Japan",AK18=2035),0.62,IF(AND(A18="Japan",AK18=2050),0.51,IF(AND(A18="Russia",AK18=2035),0.55,IF(AND(A18="Russia",AK18=2050),0.41,IF(AND(A18="China",AK18=2035),0.54,IF(AND(A18="China",AK18=2050),0.44,IF(AND(A18="India",AK18=2035),0.55,IF(AND(A18="India",AK18=2050),0.42,IF(AND(A18="Middle East",AK18=2035),0.53,IF(AND(A18="Middle East",AK18=2050),0.41,IF(AND(A18="Africa",AK18=2035),0.53,IF(AND(A18="Africa",AK18=2050),0.41,IF(AND(A18="Brazil",AK18=2035),0.6,IF(AND(A18="Brazil",AK18=2050),0.5,""))))))))))))))))))</f>
        <v>*0.49</v>
      </c>
      <c r="AM18" s="51" t="str">
        <f aca="false">AM17</f>
        <v>REZoning_Sol-Win</v>
      </c>
      <c r="AP18" s="0" t="s">
        <v>55</v>
      </c>
      <c r="AQ18" s="0" t="s">
        <v>35</v>
      </c>
      <c r="AR18" s="0" t="n">
        <v>2100</v>
      </c>
      <c r="AS18" s="0" t="s">
        <v>53</v>
      </c>
      <c r="AT18" s="0" t="s">
        <v>36</v>
      </c>
    </row>
    <row r="19" customFormat="false" ht="28.5" hidden="false" customHeight="true" outlineLevel="0" collapsed="false">
      <c r="A19" s="3" t="s">
        <v>51</v>
      </c>
      <c r="C19" s="0" t="s">
        <v>56</v>
      </c>
      <c r="D19" s="50" t="s">
        <v>35</v>
      </c>
      <c r="E19" s="0" t="n">
        <v>2035</v>
      </c>
      <c r="F19" s="51" t="str">
        <f aca="false">"*"&amp;IF(AND(A19="EU",E19=2035),0.63,IF(AND(A19="EU",E19=2050),0.54,IF(AND(A19="USA",E19=2035),0.64,IF(AND(A19="USA",E19=2050),0.54,IF(AND(A19="Japan",E19=2035),0.68,IF(AND(A19="Japan",E19=2050),0.58,IF(AND(A19="Russia",E19=2035),0.65,IF(AND(A19="Russia",E19=2050),0.54,IF(AND(A19="China",E19=2035),0.61,IF(AND(A19="China",E19=2050),0.49,IF(AND(A19="India",E19=2035),0.6,IF(AND(A19="India",E19=2050),0.49,IF(AND(A19="Middle East",E19=2035),0.6,IF(AND(A19="Middle East",E19=2050),0.5,IF(AND(A19="Africa",E19=2035),0.61,IF(AND(A19="Africa",E19=2050),0.5,IF(AND(A19="Brazil",E19=2035),0.64,IF(AND(A19="Brazil",E19=2050),0.54,""))))))))))))))))))</f>
        <v>*0.63</v>
      </c>
      <c r="H19" s="0" t="s">
        <v>56</v>
      </c>
      <c r="I19" s="50" t="s">
        <v>35</v>
      </c>
      <c r="J19" s="0" t="n">
        <v>2050</v>
      </c>
      <c r="K19" s="48" t="str">
        <f aca="false">"*"&amp;IF(AND(A19="EU",J19=2035),0.63,IF(AND(A19="EU",J19=2050),0.54,IF(AND(A19="USA",J19=2035),0.64,IF(AND(A19="USA",J19=2050),0.54,IF(AND(A19="Japan",J19=2035),0.68,IF(AND(A19="Japan",J19=2050),0.58,IF(AND(A19="Russia",J19=2035),0.65,IF(AND(A19="Russia",J19=2050),0.54,IF(AND(A19="China",J19=2035),0.61,IF(AND(A19="China",J19=2050),0.49,IF(AND(A19="India",J19=2035),0.6,IF(AND(A19="India",J19=2050),0.49,IF(AND(A19="Middle East",J19=2035),0.6,IF(AND(A19="Middle East",J19=2050),0.5,IF(AND(A19="Africa",J19=2035),0.61,IF(AND(A19="Africa",J19=2050),0.5,IF(AND(A19="Brazil",J19=2035),0.64,IF(AND(A19="Brazil",J19=2050),0.54,""))))))))))))))))))</f>
        <v>*0.54</v>
      </c>
      <c r="P19" s="41" t="s">
        <v>56</v>
      </c>
      <c r="Q19" s="52" t="s">
        <v>35</v>
      </c>
      <c r="R19" s="41" t="n">
        <v>2035</v>
      </c>
      <c r="S19" s="53" t="str">
        <f aca="false">"*"&amp;IF(AND(A19="EU",R19=2035),0.62,IF(AND(A19="EU",R19=2050),0.51,IF(AND(A19="USA",R19=2035),0.62,IF(AND(A19="USA",R19=2050),0.5,IF(AND(A19="Japan",R19=2035),0.65,IF(AND(A19="Japan",R19=2050),0.55,IF(AND(A19="Russia",R19=2035),0.63,IF(AND(A19="Russia",R19=2050),0.52,IF(AND(A19="China",R19=2035),0.59,IF(AND(A19="China",R19=2050),0.47,IF(AND(A19="India",R19=2035),0.58,IF(AND(A19="India",R19=2050),0.47,IF(AND(A19="Middle East",R19=2035),0.59,IF(AND(A19="Middle East",R19=2050),0.47,IF(AND(A19="Africa",R19=2035),0.58,IF(AND(A19="Africa",R19=2050),0.47,IF(AND(A19="Brazil",R19=2035),0.64,IF(AND(A19="Brazil",R19=2050),0.53,""))))))))))))))))))</f>
        <v>*0.62</v>
      </c>
      <c r="U19" s="41" t="s">
        <v>56</v>
      </c>
      <c r="V19" s="52" t="s">
        <v>35</v>
      </c>
      <c r="W19" s="41" t="n">
        <v>2050</v>
      </c>
      <c r="X19" s="53" t="str">
        <f aca="false">"*"&amp;IF(AND(A19="EU",W19=2035),0.62,IF(AND(A19="EU",W19=2050),0.51,IF(AND(A19="USA",W19=2035),0.62,IF(AND(A19="USA",W19=2050),0.5,IF(AND(A19="Japan",W19=2035),0.65,IF(AND(A19="Japan",W19=2050),0.55,IF(AND(A19="Russia",W19=2035),0.63,IF(AND(A19="Russia",W19=2050),0.52,IF(AND(A19="China",W19=2035),0.59,IF(AND(A19="China",W19=2050),0.47,IF(AND(A19="India",W19=2035),0.58,IF(AND(A19="India",W19=2050),0.47,IF(AND(A19="Middle East",W19=2035),0.59,IF(AND(A19="Middle East",W19=2050),0.47,IF(AND(A19="Africa",W19=2035),0.58,IF(AND(A19="Africa",W19=2050),0.47,IF(AND(A19="Brazil",W19=2035),0.64,IF(AND(A19="Brazil",W19=2050),0.53,""))))))))))))))))))</f>
        <v>*0.51</v>
      </c>
      <c r="AC19" s="0" t="s">
        <v>56</v>
      </c>
      <c r="AD19" s="50" t="s">
        <v>35</v>
      </c>
      <c r="AE19" s="0" t="n">
        <v>2035</v>
      </c>
      <c r="AF19" s="51" t="str">
        <f aca="false">"*"&amp;IF(AND(A19="EU",AE19=2035),0.58,IF(AND(A19="EU",AE19=2050),0.49,IF(AND(A19="USA",AE19=2035),0.56,IF(AND(A19="USA",AE19=2050),0.45,IF(AND(A19="Japan",AE19=2035),0.62,IF(AND(A19="Japan",AE19=2050),0.51,IF(AND(A19="Russia",AE19=2035),0.55,IF(AND(A19="Russia",AE19=2050),0.41,IF(AND(A19="China",AE19=2035),0.54,IF(AND(A19="China",AE19=2050),0.44,IF(AND(A19="India",AE19=2035),0.55,IF(AND(A19="India",AE19=2050),0.42,IF(AND(A19="Middle East",AE19=2035),0.53,IF(AND(A19="Middle East",AE19=2050),0.41,IF(AND(A19="Africa",AE19=2035),0.53,IF(AND(A19="Africa",AE19=2050),0.41,IF(AND(A19="Brazil",AE19=2035),0.6,IF(AND(A19="Brazil",AE19=2050),0.5,""))))))))))))))))))</f>
        <v>*0.58</v>
      </c>
      <c r="AG19" s="51" t="str">
        <f aca="false">AG18</f>
        <v>REZoning_Sol-Win</v>
      </c>
      <c r="AI19" s="0" t="s">
        <v>56</v>
      </c>
      <c r="AJ19" s="50" t="s">
        <v>35</v>
      </c>
      <c r="AK19" s="0" t="n">
        <v>2050</v>
      </c>
      <c r="AL19" s="51" t="str">
        <f aca="false">"*"&amp;IF(AND(A19="EU",AK19=2035),0.58,IF(AND(A19="EU",AK19=2050),0.49,IF(AND(A19="USA",AK19=2035),0.56,IF(AND(A19="USA",AK19=2050),0.45,IF(AND(A19="Japan",AK19=2035),0.62,IF(AND(A19="Japan",AK19=2050),0.51,IF(AND(A19="Russia",AK19=2035),0.55,IF(AND(A19="Russia",AK19=2050),0.41,IF(AND(A19="China",AK19=2035),0.54,IF(AND(A19="China",AK19=2050),0.44,IF(AND(A19="India",AK19=2035),0.55,IF(AND(A19="India",AK19=2050),0.42,IF(AND(A19="Middle East",AK19=2035),0.53,IF(AND(A19="Middle East",AK19=2050),0.41,IF(AND(A19="Africa",AK19=2035),0.53,IF(AND(A19="Africa",AK19=2050),0.41,IF(AND(A19="Brazil",AK19=2035),0.6,IF(AND(A19="Brazil",AK19=2050),0.5,""))))))))))))))))))</f>
        <v>*0.49</v>
      </c>
      <c r="AM19" s="51" t="str">
        <f aca="false">AM18</f>
        <v>REZoning_Sol-Win</v>
      </c>
      <c r="AP19" s="0" t="s">
        <v>56</v>
      </c>
      <c r="AQ19" s="0" t="s">
        <v>35</v>
      </c>
      <c r="AR19" s="0" t="n">
        <v>2100</v>
      </c>
      <c r="AS19" s="0" t="s">
        <v>53</v>
      </c>
      <c r="AT19" s="0" t="s">
        <v>36</v>
      </c>
    </row>
    <row r="20" customFormat="false" ht="28.5" hidden="false" customHeight="true" outlineLevel="0" collapsed="false">
      <c r="A20" s="3" t="s">
        <v>57</v>
      </c>
      <c r="C20" s="0" t="s">
        <v>58</v>
      </c>
      <c r="D20" s="50" t="s">
        <v>35</v>
      </c>
      <c r="E20" s="0" t="n">
        <v>2035</v>
      </c>
      <c r="F20" s="51" t="str">
        <f aca="false">"*"&amp;IF(AND(A20="EU",E20=2035),0.63,IF(AND(A20="EU",E20=2050),0.54,IF(AND(A20="USA",E20=2035),0.64,IF(AND(A20="USA",E20=2050),0.54,IF(AND(A20="Japan",E20=2035),0.68,IF(AND(A20="Japan",E20=2050),0.58,IF(AND(A20="Russia",E20=2035),0.65,IF(AND(A20="Russia",E20=2050),0.54,IF(AND(A20="China",E20=2035),0.61,IF(AND(A20="China",E20=2050),0.49,IF(AND(A20="India",E20=2035),0.6,IF(AND(A20="India",E20=2050),0.49,IF(AND(A20="Middle East",E20=2035),0.6,IF(AND(A20="Middle East",E20=2050),0.5,IF(AND(A20="Africa",E20=2035),0.61,IF(AND(A20="Africa",E20=2050),0.5,IF(AND(A20="Brazil",E20=2035),0.64,IF(AND(A20="Brazil",E20=2050),0.54,""))))))))))))))))))</f>
        <v>*0.6</v>
      </c>
      <c r="H20" s="0" t="s">
        <v>58</v>
      </c>
      <c r="I20" s="50" t="s">
        <v>35</v>
      </c>
      <c r="J20" s="0" t="n">
        <v>2050</v>
      </c>
      <c r="K20" s="48" t="str">
        <f aca="false">"*"&amp;IF(AND(A20="EU",J20=2035),0.63,IF(AND(A20="EU",J20=2050),0.54,IF(AND(A20="USA",J20=2035),0.64,IF(AND(A20="USA",J20=2050),0.54,IF(AND(A20="Japan",J20=2035),0.68,IF(AND(A20="Japan",J20=2050),0.58,IF(AND(A20="Russia",J20=2035),0.65,IF(AND(A20="Russia",J20=2050),0.54,IF(AND(A20="China",J20=2035),0.61,IF(AND(A20="China",J20=2050),0.49,IF(AND(A20="India",J20=2035),0.6,IF(AND(A20="India",J20=2050),0.49,IF(AND(A20="Middle East",J20=2035),0.6,IF(AND(A20="Middle East",J20=2050),0.5,IF(AND(A20="Africa",J20=2035),0.61,IF(AND(A20="Africa",J20=2050),0.5,IF(AND(A20="Brazil",J20=2035),0.64,IF(AND(A20="Brazil",J20=2050),0.54,""))))))))))))))))))</f>
        <v>*0.5</v>
      </c>
      <c r="P20" s="41" t="s">
        <v>58</v>
      </c>
      <c r="Q20" s="52" t="s">
        <v>35</v>
      </c>
      <c r="R20" s="41" t="n">
        <v>2035</v>
      </c>
      <c r="S20" s="53" t="str">
        <f aca="false">"*"&amp;IF(AND(A20="EU",R20=2035),0.62,IF(AND(A20="EU",R20=2050),0.51,IF(AND(A20="USA",R20=2035),0.62,IF(AND(A20="USA",R20=2050),0.5,IF(AND(A20="Japan",R20=2035),0.65,IF(AND(A20="Japan",R20=2050),0.55,IF(AND(A20="Russia",R20=2035),0.63,IF(AND(A20="Russia",R20=2050),0.52,IF(AND(A20="China",R20=2035),0.59,IF(AND(A20="China",R20=2050),0.47,IF(AND(A20="India",R20=2035),0.58,IF(AND(A20="India",R20=2050),0.47,IF(AND(A20="Middle East",R20=2035),0.59,IF(AND(A20="Middle East",R20=2050),0.47,IF(AND(A20="Africa",R20=2035),0.58,IF(AND(A20="Africa",R20=2050),0.47,IF(AND(A20="Brazil",R20=2035),0.64,IF(AND(A20="Brazil",R20=2050),0.53,""))))))))))))))))))</f>
        <v>*0.59</v>
      </c>
      <c r="U20" s="41" t="s">
        <v>58</v>
      </c>
      <c r="V20" s="52" t="s">
        <v>35</v>
      </c>
      <c r="W20" s="41" t="n">
        <v>2050</v>
      </c>
      <c r="X20" s="53" t="str">
        <f aca="false">"*"&amp;IF(AND(A20="EU",W20=2035),0.62,IF(AND(A20="EU",W20=2050),0.51,IF(AND(A20="USA",W20=2035),0.62,IF(AND(A20="USA",W20=2050),0.5,IF(AND(A20="Japan",W20=2035),0.65,IF(AND(A20="Japan",W20=2050),0.55,IF(AND(A20="Russia",W20=2035),0.63,IF(AND(A20="Russia",W20=2050),0.52,IF(AND(A20="China",W20=2035),0.59,IF(AND(A20="China",W20=2050),0.47,IF(AND(A20="India",W20=2035),0.58,IF(AND(A20="India",W20=2050),0.47,IF(AND(A20="Middle East",W20=2035),0.59,IF(AND(A20="Middle East",W20=2050),0.47,IF(AND(A20="Africa",W20=2035),0.58,IF(AND(A20="Africa",W20=2050),0.47,IF(AND(A20="Brazil",W20=2035),0.64,IF(AND(A20="Brazil",W20=2050),0.53,""))))))))))))))))))</f>
        <v>*0.47</v>
      </c>
      <c r="AC20" s="0" t="s">
        <v>58</v>
      </c>
      <c r="AD20" s="50" t="s">
        <v>35</v>
      </c>
      <c r="AE20" s="0" t="n">
        <v>2035</v>
      </c>
      <c r="AF20" s="51" t="str">
        <f aca="false">"*"&amp;IF(AND(A20="EU",AE20=2035),0.58,IF(AND(A20="EU",AE20=2050),0.49,IF(AND(A20="USA",AE20=2035),0.56,IF(AND(A20="USA",AE20=2050),0.45,IF(AND(A20="Japan",AE20=2035),0.62,IF(AND(A20="Japan",AE20=2050),0.51,IF(AND(A20="Russia",AE20=2035),0.55,IF(AND(A20="Russia",AE20=2050),0.41,IF(AND(A20="China",AE20=2035),0.54,IF(AND(A20="China",AE20=2050),0.44,IF(AND(A20="India",AE20=2035),0.55,IF(AND(A20="India",AE20=2050),0.42,IF(AND(A20="Middle East",AE20=2035),0.53,IF(AND(A20="Middle East",AE20=2050),0.41,IF(AND(A20="Africa",AE20=2035),0.53,IF(AND(A20="Africa",AE20=2050),0.41,IF(AND(A20="Brazil",AE20=2035),0.6,IF(AND(A20="Brazil",AE20=2050),0.5,""))))))))))))))))))</f>
        <v>*0.53</v>
      </c>
      <c r="AG20" s="51" t="str">
        <f aca="false">AG19</f>
        <v>REZoning_Sol-Win</v>
      </c>
      <c r="AI20" s="0" t="s">
        <v>58</v>
      </c>
      <c r="AJ20" s="50" t="s">
        <v>35</v>
      </c>
      <c r="AK20" s="0" t="n">
        <v>2050</v>
      </c>
      <c r="AL20" s="51" t="str">
        <f aca="false">"*"&amp;IF(AND(A20="EU",AK20=2035),0.58,IF(AND(A20="EU",AK20=2050),0.49,IF(AND(A20="USA",AK20=2035),0.56,IF(AND(A20="USA",AK20=2050),0.45,IF(AND(A20="Japan",AK20=2035),0.62,IF(AND(A20="Japan",AK20=2050),0.51,IF(AND(A20="Russia",AK20=2035),0.55,IF(AND(A20="Russia",AK20=2050),0.41,IF(AND(A20="China",AK20=2035),0.54,IF(AND(A20="China",AK20=2050),0.44,IF(AND(A20="India",AK20=2035),0.55,IF(AND(A20="India",AK20=2050),0.42,IF(AND(A20="Middle East",AK20=2035),0.53,IF(AND(A20="Middle East",AK20=2050),0.41,IF(AND(A20="Africa",AK20=2035),0.53,IF(AND(A20="Africa",AK20=2050),0.41,IF(AND(A20="Brazil",AK20=2035),0.6,IF(AND(A20="Brazil",AK20=2050),0.5,""))))))))))))))))))</f>
        <v>*0.41</v>
      </c>
      <c r="AM20" s="51" t="str">
        <f aca="false">AM19</f>
        <v>REZoning_Sol-Win</v>
      </c>
      <c r="AP20" s="0" t="s">
        <v>58</v>
      </c>
      <c r="AQ20" s="0" t="s">
        <v>35</v>
      </c>
      <c r="AR20" s="0" t="n">
        <v>2100</v>
      </c>
      <c r="AS20" s="0" t="s">
        <v>45</v>
      </c>
      <c r="AT20" s="0" t="s">
        <v>36</v>
      </c>
    </row>
    <row r="21" customFormat="false" ht="28.5" hidden="false" customHeight="true" outlineLevel="0" collapsed="false">
      <c r="A21" s="3" t="s">
        <v>57</v>
      </c>
      <c r="C21" s="0" t="s">
        <v>59</v>
      </c>
      <c r="D21" s="50" t="s">
        <v>35</v>
      </c>
      <c r="E21" s="0" t="n">
        <v>2035</v>
      </c>
      <c r="F21" s="51" t="str">
        <f aca="false">"*"&amp;IF(AND(A21="EU",E21=2035),0.63,IF(AND(A21="EU",E21=2050),0.54,IF(AND(A21="USA",E21=2035),0.64,IF(AND(A21="USA",E21=2050),0.54,IF(AND(A21="Japan",E21=2035),0.68,IF(AND(A21="Japan",E21=2050),0.58,IF(AND(A21="Russia",E21=2035),0.65,IF(AND(A21="Russia",E21=2050),0.54,IF(AND(A21="China",E21=2035),0.61,IF(AND(A21="China",E21=2050),0.49,IF(AND(A21="India",E21=2035),0.6,IF(AND(A21="India",E21=2050),0.49,IF(AND(A21="Middle East",E21=2035),0.6,IF(AND(A21="Middle East",E21=2050),0.5,IF(AND(A21="Africa",E21=2035),0.61,IF(AND(A21="Africa",E21=2050),0.5,IF(AND(A21="Brazil",E21=2035),0.64,IF(AND(A21="Brazil",E21=2050),0.54,""))))))))))))))))))</f>
        <v>*0.6</v>
      </c>
      <c r="H21" s="0" t="s">
        <v>59</v>
      </c>
      <c r="I21" s="50" t="s">
        <v>35</v>
      </c>
      <c r="J21" s="0" t="n">
        <v>2050</v>
      </c>
      <c r="K21" s="48" t="str">
        <f aca="false">"*"&amp;IF(AND(A21="EU",J21=2035),0.63,IF(AND(A21="EU",J21=2050),0.54,IF(AND(A21="USA",J21=2035),0.64,IF(AND(A21="USA",J21=2050),0.54,IF(AND(A21="Japan",J21=2035),0.68,IF(AND(A21="Japan",J21=2050),0.58,IF(AND(A21="Russia",J21=2035),0.65,IF(AND(A21="Russia",J21=2050),0.54,IF(AND(A21="China",J21=2035),0.61,IF(AND(A21="China",J21=2050),0.49,IF(AND(A21="India",J21=2035),0.6,IF(AND(A21="India",J21=2050),0.49,IF(AND(A21="Middle East",J21=2035),0.6,IF(AND(A21="Middle East",J21=2050),0.5,IF(AND(A21="Africa",J21=2035),0.61,IF(AND(A21="Africa",J21=2050),0.5,IF(AND(A21="Brazil",J21=2035),0.64,IF(AND(A21="Brazil",J21=2050),0.54,""))))))))))))))))))</f>
        <v>*0.5</v>
      </c>
      <c r="P21" s="41" t="s">
        <v>59</v>
      </c>
      <c r="Q21" s="52" t="s">
        <v>35</v>
      </c>
      <c r="R21" s="41" t="n">
        <v>2035</v>
      </c>
      <c r="S21" s="53" t="str">
        <f aca="false">"*"&amp;IF(AND(A21="EU",R21=2035),0.62,IF(AND(A21="EU",R21=2050),0.51,IF(AND(A21="USA",R21=2035),0.62,IF(AND(A21="USA",R21=2050),0.5,IF(AND(A21="Japan",R21=2035),0.65,IF(AND(A21="Japan",R21=2050),0.55,IF(AND(A21="Russia",R21=2035),0.63,IF(AND(A21="Russia",R21=2050),0.52,IF(AND(A21="China",R21=2035),0.59,IF(AND(A21="China",R21=2050),0.47,IF(AND(A21="India",R21=2035),0.58,IF(AND(A21="India",R21=2050),0.47,IF(AND(A21="Middle East",R21=2035),0.59,IF(AND(A21="Middle East",R21=2050),0.47,IF(AND(A21="Africa",R21=2035),0.58,IF(AND(A21="Africa",R21=2050),0.47,IF(AND(A21="Brazil",R21=2035),0.64,IF(AND(A21="Brazil",R21=2050),0.53,""))))))))))))))))))</f>
        <v>*0.59</v>
      </c>
      <c r="U21" s="41" t="s">
        <v>59</v>
      </c>
      <c r="V21" s="52" t="s">
        <v>35</v>
      </c>
      <c r="W21" s="41" t="n">
        <v>2050</v>
      </c>
      <c r="X21" s="53" t="str">
        <f aca="false">"*"&amp;IF(AND(A21="EU",W21=2035),0.62,IF(AND(A21="EU",W21=2050),0.51,IF(AND(A21="USA",W21=2035),0.62,IF(AND(A21="USA",W21=2050),0.5,IF(AND(A21="Japan",W21=2035),0.65,IF(AND(A21="Japan",W21=2050),0.55,IF(AND(A21="Russia",W21=2035),0.63,IF(AND(A21="Russia",W21=2050),0.52,IF(AND(A21="China",W21=2035),0.59,IF(AND(A21="China",W21=2050),0.47,IF(AND(A21="India",W21=2035),0.58,IF(AND(A21="India",W21=2050),0.47,IF(AND(A21="Middle East",W21=2035),0.59,IF(AND(A21="Middle East",W21=2050),0.47,IF(AND(A21="Africa",W21=2035),0.58,IF(AND(A21="Africa",W21=2050),0.47,IF(AND(A21="Brazil",W21=2035),0.64,IF(AND(A21="Brazil",W21=2050),0.53,""))))))))))))))))))</f>
        <v>*0.47</v>
      </c>
      <c r="AC21" s="0" t="s">
        <v>59</v>
      </c>
      <c r="AD21" s="50" t="s">
        <v>35</v>
      </c>
      <c r="AE21" s="0" t="n">
        <v>2035</v>
      </c>
      <c r="AF21" s="51" t="str">
        <f aca="false">"*"&amp;IF(AND(A21="EU",AE21=2035),0.58,IF(AND(A21="EU",AE21=2050),0.49,IF(AND(A21="USA",AE21=2035),0.56,IF(AND(A21="USA",AE21=2050),0.45,IF(AND(A21="Japan",AE21=2035),0.62,IF(AND(A21="Japan",AE21=2050),0.51,IF(AND(A21="Russia",AE21=2035),0.55,IF(AND(A21="Russia",AE21=2050),0.41,IF(AND(A21="China",AE21=2035),0.54,IF(AND(A21="China",AE21=2050),0.44,IF(AND(A21="India",AE21=2035),0.55,IF(AND(A21="India",AE21=2050),0.42,IF(AND(A21="Middle East",AE21=2035),0.53,IF(AND(A21="Middle East",AE21=2050),0.41,IF(AND(A21="Africa",AE21=2035),0.53,IF(AND(A21="Africa",AE21=2050),0.41,IF(AND(A21="Brazil",AE21=2035),0.6,IF(AND(A21="Brazil",AE21=2050),0.5,""))))))))))))))))))</f>
        <v>*0.53</v>
      </c>
      <c r="AG21" s="51" t="str">
        <f aca="false">AG20</f>
        <v>REZoning_Sol-Win</v>
      </c>
      <c r="AI21" s="0" t="s">
        <v>59</v>
      </c>
      <c r="AJ21" s="50" t="s">
        <v>35</v>
      </c>
      <c r="AK21" s="0" t="n">
        <v>2050</v>
      </c>
      <c r="AL21" s="51" t="str">
        <f aca="false">"*"&amp;IF(AND(A21="EU",AK21=2035),0.58,IF(AND(A21="EU",AK21=2050),0.49,IF(AND(A21="USA",AK21=2035),0.56,IF(AND(A21="USA",AK21=2050),0.45,IF(AND(A21="Japan",AK21=2035),0.62,IF(AND(A21="Japan",AK21=2050),0.51,IF(AND(A21="Russia",AK21=2035),0.55,IF(AND(A21="Russia",AK21=2050),0.41,IF(AND(A21="China",AK21=2035),0.54,IF(AND(A21="China",AK21=2050),0.44,IF(AND(A21="India",AK21=2035),0.55,IF(AND(A21="India",AK21=2050),0.42,IF(AND(A21="Middle East",AK21=2035),0.53,IF(AND(A21="Middle East",AK21=2050),0.41,IF(AND(A21="Africa",AK21=2035),0.53,IF(AND(A21="Africa",AK21=2050),0.41,IF(AND(A21="Brazil",AK21=2035),0.6,IF(AND(A21="Brazil",AK21=2050),0.5,""))))))))))))))))))</f>
        <v>*0.41</v>
      </c>
      <c r="AM21" s="51" t="str">
        <f aca="false">AM20</f>
        <v>REZoning_Sol-Win</v>
      </c>
      <c r="AP21" s="0" t="s">
        <v>59</v>
      </c>
      <c r="AQ21" s="0" t="s">
        <v>35</v>
      </c>
      <c r="AR21" s="0" t="n">
        <v>2100</v>
      </c>
      <c r="AS21" s="0" t="s">
        <v>45</v>
      </c>
      <c r="AT21" s="0" t="s">
        <v>36</v>
      </c>
    </row>
    <row r="22" customFormat="false" ht="28.5" hidden="false" customHeight="true" outlineLevel="0" collapsed="false">
      <c r="A22" s="3" t="s">
        <v>57</v>
      </c>
      <c r="C22" s="0" t="s">
        <v>60</v>
      </c>
      <c r="D22" s="50" t="s">
        <v>35</v>
      </c>
      <c r="E22" s="0" t="n">
        <v>2035</v>
      </c>
      <c r="F22" s="51" t="str">
        <f aca="false">"*"&amp;IF(AND(A22="EU",E22=2035),0.63,IF(AND(A22="EU",E22=2050),0.54,IF(AND(A22="USA",E22=2035),0.64,IF(AND(A22="USA",E22=2050),0.54,IF(AND(A22="Japan",E22=2035),0.68,IF(AND(A22="Japan",E22=2050),0.58,IF(AND(A22="Russia",E22=2035),0.65,IF(AND(A22="Russia",E22=2050),0.54,IF(AND(A22="China",E22=2035),0.61,IF(AND(A22="China",E22=2050),0.49,IF(AND(A22="India",E22=2035),0.6,IF(AND(A22="India",E22=2050),0.49,IF(AND(A22="Middle East",E22=2035),0.6,IF(AND(A22="Middle East",E22=2050),0.5,IF(AND(A22="Africa",E22=2035),0.61,IF(AND(A22="Africa",E22=2050),0.5,IF(AND(A22="Brazil",E22=2035),0.64,IF(AND(A22="Brazil",E22=2050),0.54,""))))))))))))))))))</f>
        <v>*0.6</v>
      </c>
      <c r="H22" s="0" t="s">
        <v>60</v>
      </c>
      <c r="I22" s="50" t="s">
        <v>35</v>
      </c>
      <c r="J22" s="0" t="n">
        <v>2050</v>
      </c>
      <c r="K22" s="48" t="str">
        <f aca="false">"*"&amp;IF(AND(A22="EU",J22=2035),0.63,IF(AND(A22="EU",J22=2050),0.54,IF(AND(A22="USA",J22=2035),0.64,IF(AND(A22="USA",J22=2050),0.54,IF(AND(A22="Japan",J22=2035),0.68,IF(AND(A22="Japan",J22=2050),0.58,IF(AND(A22="Russia",J22=2035),0.65,IF(AND(A22="Russia",J22=2050),0.54,IF(AND(A22="China",J22=2035),0.61,IF(AND(A22="China",J22=2050),0.49,IF(AND(A22="India",J22=2035),0.6,IF(AND(A22="India",J22=2050),0.49,IF(AND(A22="Middle East",J22=2035),0.6,IF(AND(A22="Middle East",J22=2050),0.5,IF(AND(A22="Africa",J22=2035),0.61,IF(AND(A22="Africa",J22=2050),0.5,IF(AND(A22="Brazil",J22=2035),0.64,IF(AND(A22="Brazil",J22=2050),0.54,""))))))))))))))))))</f>
        <v>*0.5</v>
      </c>
      <c r="P22" s="41" t="s">
        <v>60</v>
      </c>
      <c r="Q22" s="52" t="s">
        <v>35</v>
      </c>
      <c r="R22" s="41" t="n">
        <v>2035</v>
      </c>
      <c r="S22" s="53" t="str">
        <f aca="false">"*"&amp;IF(AND(A22="EU",R22=2035),0.62,IF(AND(A22="EU",R22=2050),0.51,IF(AND(A22="USA",R22=2035),0.62,IF(AND(A22="USA",R22=2050),0.5,IF(AND(A22="Japan",R22=2035),0.65,IF(AND(A22="Japan",R22=2050),0.55,IF(AND(A22="Russia",R22=2035),0.63,IF(AND(A22="Russia",R22=2050),0.52,IF(AND(A22="China",R22=2035),0.59,IF(AND(A22="China",R22=2050),0.47,IF(AND(A22="India",R22=2035),0.58,IF(AND(A22="India",R22=2050),0.47,IF(AND(A22="Middle East",R22=2035),0.59,IF(AND(A22="Middle East",R22=2050),0.47,IF(AND(A22="Africa",R22=2035),0.58,IF(AND(A22="Africa",R22=2050),0.47,IF(AND(A22="Brazil",R22=2035),0.64,IF(AND(A22="Brazil",R22=2050),0.53,""))))))))))))))))))</f>
        <v>*0.59</v>
      </c>
      <c r="U22" s="41" t="s">
        <v>60</v>
      </c>
      <c r="V22" s="52" t="s">
        <v>35</v>
      </c>
      <c r="W22" s="41" t="n">
        <v>2050</v>
      </c>
      <c r="X22" s="53" t="str">
        <f aca="false">"*"&amp;IF(AND(A22="EU",W22=2035),0.62,IF(AND(A22="EU",W22=2050),0.51,IF(AND(A22="USA",W22=2035),0.62,IF(AND(A22="USA",W22=2050),0.5,IF(AND(A22="Japan",W22=2035),0.65,IF(AND(A22="Japan",W22=2050),0.55,IF(AND(A22="Russia",W22=2035),0.63,IF(AND(A22="Russia",W22=2050),0.52,IF(AND(A22="China",W22=2035),0.59,IF(AND(A22="China",W22=2050),0.47,IF(AND(A22="India",W22=2035),0.58,IF(AND(A22="India",W22=2050),0.47,IF(AND(A22="Middle East",W22=2035),0.59,IF(AND(A22="Middle East",W22=2050),0.47,IF(AND(A22="Africa",W22=2035),0.58,IF(AND(A22="Africa",W22=2050),0.47,IF(AND(A22="Brazil",W22=2035),0.64,IF(AND(A22="Brazil",W22=2050),0.53,""))))))))))))))))))</f>
        <v>*0.47</v>
      </c>
      <c r="AC22" s="0" t="s">
        <v>60</v>
      </c>
      <c r="AD22" s="50" t="s">
        <v>35</v>
      </c>
      <c r="AE22" s="0" t="n">
        <v>2035</v>
      </c>
      <c r="AF22" s="51" t="str">
        <f aca="false">"*"&amp;IF(AND(A22="EU",AE22=2035),0.58,IF(AND(A22="EU",AE22=2050),0.49,IF(AND(A22="USA",AE22=2035),0.56,IF(AND(A22="USA",AE22=2050),0.45,IF(AND(A22="Japan",AE22=2035),0.62,IF(AND(A22="Japan",AE22=2050),0.51,IF(AND(A22="Russia",AE22=2035),0.55,IF(AND(A22="Russia",AE22=2050),0.41,IF(AND(A22="China",AE22=2035),0.54,IF(AND(A22="China",AE22=2050),0.44,IF(AND(A22="India",AE22=2035),0.55,IF(AND(A22="India",AE22=2050),0.42,IF(AND(A22="Middle East",AE22=2035),0.53,IF(AND(A22="Middle East",AE22=2050),0.41,IF(AND(A22="Africa",AE22=2035),0.53,IF(AND(A22="Africa",AE22=2050),0.41,IF(AND(A22="Brazil",AE22=2035),0.6,IF(AND(A22="Brazil",AE22=2050),0.5,""))))))))))))))))))</f>
        <v>*0.53</v>
      </c>
      <c r="AG22" s="51" t="str">
        <f aca="false">AG21</f>
        <v>REZoning_Sol-Win</v>
      </c>
      <c r="AI22" s="0" t="s">
        <v>60</v>
      </c>
      <c r="AJ22" s="50" t="s">
        <v>35</v>
      </c>
      <c r="AK22" s="0" t="n">
        <v>2050</v>
      </c>
      <c r="AL22" s="51" t="str">
        <f aca="false">"*"&amp;IF(AND(A22="EU",AK22=2035),0.58,IF(AND(A22="EU",AK22=2050),0.49,IF(AND(A22="USA",AK22=2035),0.56,IF(AND(A22="USA",AK22=2050),0.45,IF(AND(A22="Japan",AK22=2035),0.62,IF(AND(A22="Japan",AK22=2050),0.51,IF(AND(A22="Russia",AK22=2035),0.55,IF(AND(A22="Russia",AK22=2050),0.41,IF(AND(A22="China",AK22=2035),0.54,IF(AND(A22="China",AK22=2050),0.44,IF(AND(A22="India",AK22=2035),0.55,IF(AND(A22="India",AK22=2050),0.42,IF(AND(A22="Middle East",AK22=2035),0.53,IF(AND(A22="Middle East",AK22=2050),0.41,IF(AND(A22="Africa",AK22=2035),0.53,IF(AND(A22="Africa",AK22=2050),0.41,IF(AND(A22="Brazil",AK22=2035),0.6,IF(AND(A22="Brazil",AK22=2050),0.5,""))))))))))))))))))</f>
        <v>*0.41</v>
      </c>
      <c r="AM22" s="51" t="str">
        <f aca="false">AM21</f>
        <v>REZoning_Sol-Win</v>
      </c>
      <c r="AP22" s="0" t="s">
        <v>60</v>
      </c>
      <c r="AQ22" s="0" t="s">
        <v>35</v>
      </c>
      <c r="AR22" s="0" t="n">
        <v>2100</v>
      </c>
      <c r="AS22" s="0" t="s">
        <v>45</v>
      </c>
      <c r="AT22" s="0" t="s">
        <v>36</v>
      </c>
    </row>
    <row r="23" customFormat="false" ht="28.5" hidden="false" customHeight="true" outlineLevel="0" collapsed="false">
      <c r="A23" s="3" t="s">
        <v>61</v>
      </c>
      <c r="C23" s="0" t="s">
        <v>62</v>
      </c>
      <c r="D23" s="50" t="s">
        <v>35</v>
      </c>
      <c r="E23" s="0" t="n">
        <v>2035</v>
      </c>
      <c r="F23" s="51" t="str">
        <f aca="false">"*"&amp;IF(AND(A23="EU",E23=2035),0.63,IF(AND(A23="EU",E23=2050),0.54,IF(AND(A23="USA",E23=2035),0.64,IF(AND(A23="USA",E23=2050),0.54,IF(AND(A23="Japan",E23=2035),0.68,IF(AND(A23="Japan",E23=2050),0.58,IF(AND(A23="Russia",E23=2035),0.65,IF(AND(A23="Russia",E23=2050),0.54,IF(AND(A23="China",E23=2035),0.61,IF(AND(A23="China",E23=2050),0.49,IF(AND(A23="India",E23=2035),0.6,IF(AND(A23="India",E23=2050),0.49,IF(AND(A23="Middle East",E23=2035),0.6,IF(AND(A23="Middle East",E23=2050),0.5,IF(AND(A23="Africa",E23=2035),0.61,IF(AND(A23="Africa",E23=2050),0.5,IF(AND(A23="Brazil",E23=2035),0.64,IF(AND(A23="Brazil",E23=2050),0.54,""))))))))))))))))))</f>
        <v>*0.64</v>
      </c>
      <c r="H23" s="0" t="s">
        <v>62</v>
      </c>
      <c r="I23" s="50" t="s">
        <v>35</v>
      </c>
      <c r="J23" s="0" t="n">
        <v>2050</v>
      </c>
      <c r="K23" s="48" t="str">
        <f aca="false">"*"&amp;IF(AND(A23="EU",J23=2035),0.63,IF(AND(A23="EU",J23=2050),0.54,IF(AND(A23="USA",J23=2035),0.64,IF(AND(A23="USA",J23=2050),0.54,IF(AND(A23="Japan",J23=2035),0.68,IF(AND(A23="Japan",J23=2050),0.58,IF(AND(A23="Russia",J23=2035),0.65,IF(AND(A23="Russia",J23=2050),0.54,IF(AND(A23="China",J23=2035),0.61,IF(AND(A23="China",J23=2050),0.49,IF(AND(A23="India",J23=2035),0.6,IF(AND(A23="India",J23=2050),0.49,IF(AND(A23="Middle East",J23=2035),0.6,IF(AND(A23="Middle East",J23=2050),0.5,IF(AND(A23="Africa",J23=2035),0.61,IF(AND(A23="Africa",J23=2050),0.5,IF(AND(A23="Brazil",J23=2035),0.64,IF(AND(A23="Brazil",J23=2050),0.54,""))))))))))))))))))</f>
        <v>*0.54</v>
      </c>
      <c r="P23" s="41" t="s">
        <v>62</v>
      </c>
      <c r="Q23" s="52" t="s">
        <v>35</v>
      </c>
      <c r="R23" s="41" t="n">
        <v>2035</v>
      </c>
      <c r="S23" s="53" t="str">
        <f aca="false">"*"&amp;IF(AND(A23="EU",R23=2035),0.62,IF(AND(A23="EU",R23=2050),0.51,IF(AND(A23="USA",R23=2035),0.62,IF(AND(A23="USA",R23=2050),0.5,IF(AND(A23="Japan",R23=2035),0.65,IF(AND(A23="Japan",R23=2050),0.55,IF(AND(A23="Russia",R23=2035),0.63,IF(AND(A23="Russia",R23=2050),0.52,IF(AND(A23="China",R23=2035),0.59,IF(AND(A23="China",R23=2050),0.47,IF(AND(A23="India",R23=2035),0.58,IF(AND(A23="India",R23=2050),0.47,IF(AND(A23="Middle East",R23=2035),0.59,IF(AND(A23="Middle East",R23=2050),0.47,IF(AND(A23="Africa",R23=2035),0.58,IF(AND(A23="Africa",R23=2050),0.47,IF(AND(A23="Brazil",R23=2035),0.64,IF(AND(A23="Brazil",R23=2050),0.53,""))))))))))))))))))</f>
        <v>*0.64</v>
      </c>
      <c r="U23" s="41" t="s">
        <v>62</v>
      </c>
      <c r="V23" s="52" t="s">
        <v>35</v>
      </c>
      <c r="W23" s="41" t="n">
        <v>2050</v>
      </c>
      <c r="X23" s="53" t="str">
        <f aca="false">"*"&amp;IF(AND(A23="EU",W23=2035),0.62,IF(AND(A23="EU",W23=2050),0.51,IF(AND(A23="USA",W23=2035),0.62,IF(AND(A23="USA",W23=2050),0.5,IF(AND(A23="Japan",W23=2035),0.65,IF(AND(A23="Japan",W23=2050),0.55,IF(AND(A23="Russia",W23=2035),0.63,IF(AND(A23="Russia",W23=2050),0.52,IF(AND(A23="China",W23=2035),0.59,IF(AND(A23="China",W23=2050),0.47,IF(AND(A23="India",W23=2035),0.58,IF(AND(A23="India",W23=2050),0.47,IF(AND(A23="Middle East",W23=2035),0.59,IF(AND(A23="Middle East",W23=2050),0.47,IF(AND(A23="Africa",W23=2035),0.58,IF(AND(A23="Africa",W23=2050),0.47,IF(AND(A23="Brazil",W23=2035),0.64,IF(AND(A23="Brazil",W23=2050),0.53,""))))))))))))))))))</f>
        <v>*0.53</v>
      </c>
      <c r="AC23" s="0" t="s">
        <v>62</v>
      </c>
      <c r="AD23" s="50" t="s">
        <v>35</v>
      </c>
      <c r="AE23" s="0" t="n">
        <v>2035</v>
      </c>
      <c r="AF23" s="51" t="str">
        <f aca="false">"*"&amp;IF(AND(A23="EU",AE23=2035),0.58,IF(AND(A23="EU",AE23=2050),0.49,IF(AND(A23="USA",AE23=2035),0.56,IF(AND(A23="USA",AE23=2050),0.45,IF(AND(A23="Japan",AE23=2035),0.62,IF(AND(A23="Japan",AE23=2050),0.51,IF(AND(A23="Russia",AE23=2035),0.55,IF(AND(A23="Russia",AE23=2050),0.41,IF(AND(A23="China",AE23=2035),0.54,IF(AND(A23="China",AE23=2050),0.44,IF(AND(A23="India",AE23=2035),0.55,IF(AND(A23="India",AE23=2050),0.42,IF(AND(A23="Middle East",AE23=2035),0.53,IF(AND(A23="Middle East",AE23=2050),0.41,IF(AND(A23="Africa",AE23=2035),0.53,IF(AND(A23="Africa",AE23=2050),0.41,IF(AND(A23="Brazil",AE23=2035),0.6,IF(AND(A23="Brazil",AE23=2050),0.5,""))))))))))))))))))</f>
        <v>*0.6</v>
      </c>
      <c r="AG23" s="51" t="str">
        <f aca="false">AG22</f>
        <v>REZoning_Sol-Win</v>
      </c>
      <c r="AI23" s="0" t="s">
        <v>62</v>
      </c>
      <c r="AJ23" s="50" t="s">
        <v>35</v>
      </c>
      <c r="AK23" s="0" t="n">
        <v>2050</v>
      </c>
      <c r="AL23" s="51" t="str">
        <f aca="false">"*"&amp;IF(AND(A23="EU",AK23=2035),0.58,IF(AND(A23="EU",AK23=2050),0.49,IF(AND(A23="USA",AK23=2035),0.56,IF(AND(A23="USA",AK23=2050),0.45,IF(AND(A23="Japan",AK23=2035),0.62,IF(AND(A23="Japan",AK23=2050),0.51,IF(AND(A23="Russia",AK23=2035),0.55,IF(AND(A23="Russia",AK23=2050),0.41,IF(AND(A23="China",AK23=2035),0.54,IF(AND(A23="China",AK23=2050),0.44,IF(AND(A23="India",AK23=2035),0.55,IF(AND(A23="India",AK23=2050),0.42,IF(AND(A23="Middle East",AK23=2035),0.53,IF(AND(A23="Middle East",AK23=2050),0.41,IF(AND(A23="Africa",AK23=2035),0.53,IF(AND(A23="Africa",AK23=2050),0.41,IF(AND(A23="Brazil",AK23=2035),0.6,IF(AND(A23="Brazil",AK23=2050),0.5,""))))))))))))))))))</f>
        <v>*0.5</v>
      </c>
      <c r="AM23" s="51" t="str">
        <f aca="false">AM22</f>
        <v>REZoning_Sol-Win</v>
      </c>
      <c r="AP23" s="0" t="s">
        <v>62</v>
      </c>
      <c r="AQ23" s="0" t="s">
        <v>35</v>
      </c>
      <c r="AR23" s="0" t="n">
        <v>2100</v>
      </c>
      <c r="AS23" s="0" t="s">
        <v>63</v>
      </c>
      <c r="AT23" s="0" t="s">
        <v>36</v>
      </c>
    </row>
    <row r="24" customFormat="false" ht="28.5" hidden="false" customHeight="true" outlineLevel="0" collapsed="false">
      <c r="A24" s="3" t="s">
        <v>61</v>
      </c>
      <c r="C24" s="0" t="s">
        <v>64</v>
      </c>
      <c r="D24" s="50" t="s">
        <v>35</v>
      </c>
      <c r="E24" s="0" t="n">
        <v>2035</v>
      </c>
      <c r="F24" s="51" t="str">
        <f aca="false">"*"&amp;IF(AND(A24="EU",E24=2035),0.63,IF(AND(A24="EU",E24=2050),0.54,IF(AND(A24="USA",E24=2035),0.64,IF(AND(A24="USA",E24=2050),0.54,IF(AND(A24="Japan",E24=2035),0.68,IF(AND(A24="Japan",E24=2050),0.58,IF(AND(A24="Russia",E24=2035),0.65,IF(AND(A24="Russia",E24=2050),0.54,IF(AND(A24="China",E24=2035),0.61,IF(AND(A24="China",E24=2050),0.49,IF(AND(A24="India",E24=2035),0.6,IF(AND(A24="India",E24=2050),0.49,IF(AND(A24="Middle East",E24=2035),0.6,IF(AND(A24="Middle East",E24=2050),0.5,IF(AND(A24="Africa",E24=2035),0.61,IF(AND(A24="Africa",E24=2050),0.5,IF(AND(A24="Brazil",E24=2035),0.64,IF(AND(A24="Brazil",E24=2050),0.54,""))))))))))))))))))</f>
        <v>*0.64</v>
      </c>
      <c r="H24" s="0" t="s">
        <v>64</v>
      </c>
      <c r="I24" s="50" t="s">
        <v>35</v>
      </c>
      <c r="J24" s="0" t="n">
        <v>2050</v>
      </c>
      <c r="K24" s="48" t="str">
        <f aca="false">"*"&amp;IF(AND(A24="EU",J24=2035),0.63,IF(AND(A24="EU",J24=2050),0.54,IF(AND(A24="USA",J24=2035),0.64,IF(AND(A24="USA",J24=2050),0.54,IF(AND(A24="Japan",J24=2035),0.68,IF(AND(A24="Japan",J24=2050),0.58,IF(AND(A24="Russia",J24=2035),0.65,IF(AND(A24="Russia",J24=2050),0.54,IF(AND(A24="China",J24=2035),0.61,IF(AND(A24="China",J24=2050),0.49,IF(AND(A24="India",J24=2035),0.6,IF(AND(A24="India",J24=2050),0.49,IF(AND(A24="Middle East",J24=2035),0.6,IF(AND(A24="Middle East",J24=2050),0.5,IF(AND(A24="Africa",J24=2035),0.61,IF(AND(A24="Africa",J24=2050),0.5,IF(AND(A24="Brazil",J24=2035),0.64,IF(AND(A24="Brazil",J24=2050),0.54,""))))))))))))))))))</f>
        <v>*0.54</v>
      </c>
      <c r="P24" s="41" t="s">
        <v>64</v>
      </c>
      <c r="Q24" s="52" t="s">
        <v>35</v>
      </c>
      <c r="R24" s="41" t="n">
        <v>2035</v>
      </c>
      <c r="S24" s="53" t="str">
        <f aca="false">"*"&amp;IF(AND(A24="EU",R24=2035),0.62,IF(AND(A24="EU",R24=2050),0.51,IF(AND(A24="USA",R24=2035),0.62,IF(AND(A24="USA",R24=2050),0.5,IF(AND(A24="Japan",R24=2035),0.65,IF(AND(A24="Japan",R24=2050),0.55,IF(AND(A24="Russia",R24=2035),0.63,IF(AND(A24="Russia",R24=2050),0.52,IF(AND(A24="China",R24=2035),0.59,IF(AND(A24="China",R24=2050),0.47,IF(AND(A24="India",R24=2035),0.58,IF(AND(A24="India",R24=2050),0.47,IF(AND(A24="Middle East",R24=2035),0.59,IF(AND(A24="Middle East",R24=2050),0.47,IF(AND(A24="Africa",R24=2035),0.58,IF(AND(A24="Africa",R24=2050),0.47,IF(AND(A24="Brazil",R24=2035),0.64,IF(AND(A24="Brazil",R24=2050),0.53,""))))))))))))))))))</f>
        <v>*0.64</v>
      </c>
      <c r="U24" s="41" t="s">
        <v>64</v>
      </c>
      <c r="V24" s="52" t="s">
        <v>35</v>
      </c>
      <c r="W24" s="41" t="n">
        <v>2050</v>
      </c>
      <c r="X24" s="53" t="str">
        <f aca="false">"*"&amp;IF(AND(A24="EU",W24=2035),0.62,IF(AND(A24="EU",W24=2050),0.51,IF(AND(A24="USA",W24=2035),0.62,IF(AND(A24="USA",W24=2050),0.5,IF(AND(A24="Japan",W24=2035),0.65,IF(AND(A24="Japan",W24=2050),0.55,IF(AND(A24="Russia",W24=2035),0.63,IF(AND(A24="Russia",W24=2050),0.52,IF(AND(A24="China",W24=2035),0.59,IF(AND(A24="China",W24=2050),0.47,IF(AND(A24="India",W24=2035),0.58,IF(AND(A24="India",W24=2050),0.47,IF(AND(A24="Middle East",W24=2035),0.59,IF(AND(A24="Middle East",W24=2050),0.47,IF(AND(A24="Africa",W24=2035),0.58,IF(AND(A24="Africa",W24=2050),0.47,IF(AND(A24="Brazil",W24=2035),0.64,IF(AND(A24="Brazil",W24=2050),0.53,""))))))))))))))))))</f>
        <v>*0.53</v>
      </c>
      <c r="AC24" s="0" t="s">
        <v>64</v>
      </c>
      <c r="AD24" s="50" t="s">
        <v>35</v>
      </c>
      <c r="AE24" s="0" t="n">
        <v>2035</v>
      </c>
      <c r="AF24" s="51" t="str">
        <f aca="false">"*"&amp;IF(AND(A24="EU",AE24=2035),0.58,IF(AND(A24="EU",AE24=2050),0.49,IF(AND(A24="USA",AE24=2035),0.56,IF(AND(A24="USA",AE24=2050),0.45,IF(AND(A24="Japan",AE24=2035),0.62,IF(AND(A24="Japan",AE24=2050),0.51,IF(AND(A24="Russia",AE24=2035),0.55,IF(AND(A24="Russia",AE24=2050),0.41,IF(AND(A24="China",AE24=2035),0.54,IF(AND(A24="China",AE24=2050),0.44,IF(AND(A24="India",AE24=2035),0.55,IF(AND(A24="India",AE24=2050),0.42,IF(AND(A24="Middle East",AE24=2035),0.53,IF(AND(A24="Middle East",AE24=2050),0.41,IF(AND(A24="Africa",AE24=2035),0.53,IF(AND(A24="Africa",AE24=2050),0.41,IF(AND(A24="Brazil",AE24=2035),0.6,IF(AND(A24="Brazil",AE24=2050),0.5,""))))))))))))))))))</f>
        <v>*0.6</v>
      </c>
      <c r="AG24" s="51" t="str">
        <f aca="false">AG23</f>
        <v>REZoning_Sol-Win</v>
      </c>
      <c r="AI24" s="0" t="s">
        <v>64</v>
      </c>
      <c r="AJ24" s="50" t="s">
        <v>35</v>
      </c>
      <c r="AK24" s="0" t="n">
        <v>2050</v>
      </c>
      <c r="AL24" s="51" t="str">
        <f aca="false">"*"&amp;IF(AND(A24="EU",AK24=2035),0.58,IF(AND(A24="EU",AK24=2050),0.49,IF(AND(A24="USA",AK24=2035),0.56,IF(AND(A24="USA",AK24=2050),0.45,IF(AND(A24="Japan",AK24=2035),0.62,IF(AND(A24="Japan",AK24=2050),0.51,IF(AND(A24="Russia",AK24=2035),0.55,IF(AND(A24="Russia",AK24=2050),0.41,IF(AND(A24="China",AK24=2035),0.54,IF(AND(A24="China",AK24=2050),0.44,IF(AND(A24="India",AK24=2035),0.55,IF(AND(A24="India",AK24=2050),0.42,IF(AND(A24="Middle East",AK24=2035),0.53,IF(AND(A24="Middle East",AK24=2050),0.41,IF(AND(A24="Africa",AK24=2035),0.53,IF(AND(A24="Africa",AK24=2050),0.41,IF(AND(A24="Brazil",AK24=2035),0.6,IF(AND(A24="Brazil",AK24=2050),0.5,""))))))))))))))))))</f>
        <v>*0.5</v>
      </c>
      <c r="AM24" s="51" t="str">
        <f aca="false">AM23</f>
        <v>REZoning_Sol-Win</v>
      </c>
      <c r="AP24" s="0" t="s">
        <v>64</v>
      </c>
      <c r="AQ24" s="0" t="s">
        <v>35</v>
      </c>
      <c r="AR24" s="0" t="n">
        <v>2100</v>
      </c>
      <c r="AS24" s="0" t="s">
        <v>63</v>
      </c>
      <c r="AT24" s="0" t="s">
        <v>36</v>
      </c>
    </row>
    <row r="25" customFormat="false" ht="28.5" hidden="false" customHeight="true" outlineLevel="0" collapsed="false">
      <c r="A25" s="3" t="s">
        <v>61</v>
      </c>
      <c r="C25" s="0" t="s">
        <v>65</v>
      </c>
      <c r="D25" s="50" t="s">
        <v>35</v>
      </c>
      <c r="E25" s="0" t="n">
        <v>2035</v>
      </c>
      <c r="F25" s="51" t="str">
        <f aca="false">"*"&amp;IF(AND(A25="EU",E25=2035),0.63,IF(AND(A25="EU",E25=2050),0.54,IF(AND(A25="USA",E25=2035),0.64,IF(AND(A25="USA",E25=2050),0.54,IF(AND(A25="Japan",E25=2035),0.68,IF(AND(A25="Japan",E25=2050),0.58,IF(AND(A25="Russia",E25=2035),0.65,IF(AND(A25="Russia",E25=2050),0.54,IF(AND(A25="China",E25=2035),0.61,IF(AND(A25="China",E25=2050),0.49,IF(AND(A25="India",E25=2035),0.6,IF(AND(A25="India",E25=2050),0.49,IF(AND(A25="Middle East",E25=2035),0.6,IF(AND(A25="Middle East",E25=2050),0.5,IF(AND(A25="Africa",E25=2035),0.61,IF(AND(A25="Africa",E25=2050),0.5,IF(AND(A25="Brazil",E25=2035),0.64,IF(AND(A25="Brazil",E25=2050),0.54,""))))))))))))))))))</f>
        <v>*0.64</v>
      </c>
      <c r="H25" s="0" t="s">
        <v>65</v>
      </c>
      <c r="I25" s="50" t="s">
        <v>35</v>
      </c>
      <c r="J25" s="0" t="n">
        <v>2050</v>
      </c>
      <c r="K25" s="48" t="str">
        <f aca="false">"*"&amp;IF(AND(A25="EU",J25=2035),0.63,IF(AND(A25="EU",J25=2050),0.54,IF(AND(A25="USA",J25=2035),0.64,IF(AND(A25="USA",J25=2050),0.54,IF(AND(A25="Japan",J25=2035),0.68,IF(AND(A25="Japan",J25=2050),0.58,IF(AND(A25="Russia",J25=2035),0.65,IF(AND(A25="Russia",J25=2050),0.54,IF(AND(A25="China",J25=2035),0.61,IF(AND(A25="China",J25=2050),0.49,IF(AND(A25="India",J25=2035),0.6,IF(AND(A25="India",J25=2050),0.49,IF(AND(A25="Middle East",J25=2035),0.6,IF(AND(A25="Middle East",J25=2050),0.5,IF(AND(A25="Africa",J25=2035),0.61,IF(AND(A25="Africa",J25=2050),0.5,IF(AND(A25="Brazil",J25=2035),0.64,IF(AND(A25="Brazil",J25=2050),0.54,""))))))))))))))))))</f>
        <v>*0.54</v>
      </c>
      <c r="P25" s="41" t="s">
        <v>65</v>
      </c>
      <c r="Q25" s="52" t="s">
        <v>35</v>
      </c>
      <c r="R25" s="41" t="n">
        <v>2035</v>
      </c>
      <c r="S25" s="53" t="str">
        <f aca="false">"*"&amp;IF(AND(A25="EU",R25=2035),0.62,IF(AND(A25="EU",R25=2050),0.51,IF(AND(A25="USA",R25=2035),0.62,IF(AND(A25="USA",R25=2050),0.5,IF(AND(A25="Japan",R25=2035),0.65,IF(AND(A25="Japan",R25=2050),0.55,IF(AND(A25="Russia",R25=2035),0.63,IF(AND(A25="Russia",R25=2050),0.52,IF(AND(A25="China",R25=2035),0.59,IF(AND(A25="China",R25=2050),0.47,IF(AND(A25="India",R25=2035),0.58,IF(AND(A25="India",R25=2050),0.47,IF(AND(A25="Middle East",R25=2035),0.59,IF(AND(A25="Middle East",R25=2050),0.47,IF(AND(A25="Africa",R25=2035),0.58,IF(AND(A25="Africa",R25=2050),0.47,IF(AND(A25="Brazil",R25=2035),0.64,IF(AND(A25="Brazil",R25=2050),0.53,""))))))))))))))))))</f>
        <v>*0.64</v>
      </c>
      <c r="U25" s="41" t="s">
        <v>65</v>
      </c>
      <c r="V25" s="52" t="s">
        <v>35</v>
      </c>
      <c r="W25" s="41" t="n">
        <v>2050</v>
      </c>
      <c r="X25" s="53" t="str">
        <f aca="false">"*"&amp;IF(AND(A25="EU",W25=2035),0.62,IF(AND(A25="EU",W25=2050),0.51,IF(AND(A25="USA",W25=2035),0.62,IF(AND(A25="USA",W25=2050),0.5,IF(AND(A25="Japan",W25=2035),0.65,IF(AND(A25="Japan",W25=2050),0.55,IF(AND(A25="Russia",W25=2035),0.63,IF(AND(A25="Russia",W25=2050),0.52,IF(AND(A25="China",W25=2035),0.59,IF(AND(A25="China",W25=2050),0.47,IF(AND(A25="India",W25=2035),0.58,IF(AND(A25="India",W25=2050),0.47,IF(AND(A25="Middle East",W25=2035),0.59,IF(AND(A25="Middle East",W25=2050),0.47,IF(AND(A25="Africa",W25=2035),0.58,IF(AND(A25="Africa",W25=2050),0.47,IF(AND(A25="Brazil",W25=2035),0.64,IF(AND(A25="Brazil",W25=2050),0.53,""))))))))))))))))))</f>
        <v>*0.53</v>
      </c>
      <c r="AC25" s="0" t="s">
        <v>65</v>
      </c>
      <c r="AD25" s="50" t="s">
        <v>35</v>
      </c>
      <c r="AE25" s="0" t="n">
        <v>2035</v>
      </c>
      <c r="AF25" s="51" t="str">
        <f aca="false">"*"&amp;IF(AND(A25="EU",AE25=2035),0.58,IF(AND(A25="EU",AE25=2050),0.49,IF(AND(A25="USA",AE25=2035),0.56,IF(AND(A25="USA",AE25=2050),0.45,IF(AND(A25="Japan",AE25=2035),0.62,IF(AND(A25="Japan",AE25=2050),0.51,IF(AND(A25="Russia",AE25=2035),0.55,IF(AND(A25="Russia",AE25=2050),0.41,IF(AND(A25="China",AE25=2035),0.54,IF(AND(A25="China",AE25=2050),0.44,IF(AND(A25="India",AE25=2035),0.55,IF(AND(A25="India",AE25=2050),0.42,IF(AND(A25="Middle East",AE25=2035),0.53,IF(AND(A25="Middle East",AE25=2050),0.41,IF(AND(A25="Africa",AE25=2035),0.53,IF(AND(A25="Africa",AE25=2050),0.41,IF(AND(A25="Brazil",AE25=2035),0.6,IF(AND(A25="Brazil",AE25=2050),0.5,""))))))))))))))))))</f>
        <v>*0.6</v>
      </c>
      <c r="AG25" s="51" t="str">
        <f aca="false">AG24</f>
        <v>REZoning_Sol-Win</v>
      </c>
      <c r="AI25" s="0" t="s">
        <v>65</v>
      </c>
      <c r="AJ25" s="50" t="s">
        <v>35</v>
      </c>
      <c r="AK25" s="0" t="n">
        <v>2050</v>
      </c>
      <c r="AL25" s="51" t="str">
        <f aca="false">"*"&amp;IF(AND(A25="EU",AK25=2035),0.58,IF(AND(A25="EU",AK25=2050),0.49,IF(AND(A25="USA",AK25=2035),0.56,IF(AND(A25="USA",AK25=2050),0.45,IF(AND(A25="Japan",AK25=2035),0.62,IF(AND(A25="Japan",AK25=2050),0.51,IF(AND(A25="Russia",AK25=2035),0.55,IF(AND(A25="Russia",AK25=2050),0.41,IF(AND(A25="China",AK25=2035),0.54,IF(AND(A25="China",AK25=2050),0.44,IF(AND(A25="India",AK25=2035),0.55,IF(AND(A25="India",AK25=2050),0.42,IF(AND(A25="Middle East",AK25=2035),0.53,IF(AND(A25="Middle East",AK25=2050),0.41,IF(AND(A25="Africa",AK25=2035),0.53,IF(AND(A25="Africa",AK25=2050),0.41,IF(AND(A25="Brazil",AK25=2035),0.6,IF(AND(A25="Brazil",AK25=2050),0.5,""))))))))))))))))))</f>
        <v>*0.5</v>
      </c>
      <c r="AM25" s="51" t="str">
        <f aca="false">AM24</f>
        <v>REZoning_Sol-Win</v>
      </c>
      <c r="AP25" s="0" t="s">
        <v>65</v>
      </c>
      <c r="AQ25" s="0" t="s">
        <v>35</v>
      </c>
      <c r="AR25" s="0" t="n">
        <v>2100</v>
      </c>
      <c r="AS25" s="0" t="s">
        <v>63</v>
      </c>
      <c r="AT25" s="0" t="s">
        <v>36</v>
      </c>
    </row>
    <row r="26" customFormat="false" ht="28.5" hidden="false" customHeight="true" outlineLevel="0" collapsed="false">
      <c r="A26" s="3" t="s">
        <v>61</v>
      </c>
      <c r="C26" s="0" t="s">
        <v>66</v>
      </c>
      <c r="D26" s="50" t="s">
        <v>35</v>
      </c>
      <c r="E26" s="0" t="n">
        <v>2035</v>
      </c>
      <c r="F26" s="51" t="str">
        <f aca="false">"*"&amp;IF(AND(A26="EU",E26=2035),0.63,IF(AND(A26="EU",E26=2050),0.54,IF(AND(A26="USA",E26=2035),0.64,IF(AND(A26="USA",E26=2050),0.54,IF(AND(A26="Japan",E26=2035),0.68,IF(AND(A26="Japan",E26=2050),0.58,IF(AND(A26="Russia",E26=2035),0.65,IF(AND(A26="Russia",E26=2050),0.54,IF(AND(A26="China",E26=2035),0.61,IF(AND(A26="China",E26=2050),0.49,IF(AND(A26="India",E26=2035),0.6,IF(AND(A26="India",E26=2050),0.49,IF(AND(A26="Middle East",E26=2035),0.6,IF(AND(A26="Middle East",E26=2050),0.5,IF(AND(A26="Africa",E26=2035),0.61,IF(AND(A26="Africa",E26=2050),0.5,IF(AND(A26="Brazil",E26=2035),0.64,IF(AND(A26="Brazil",E26=2050),0.54,""))))))))))))))))))</f>
        <v>*0.64</v>
      </c>
      <c r="H26" s="0" t="s">
        <v>66</v>
      </c>
      <c r="I26" s="50" t="s">
        <v>35</v>
      </c>
      <c r="J26" s="0" t="n">
        <v>2050</v>
      </c>
      <c r="K26" s="48" t="str">
        <f aca="false">"*"&amp;IF(AND(A26="EU",J26=2035),0.63,IF(AND(A26="EU",J26=2050),0.54,IF(AND(A26="USA",J26=2035),0.64,IF(AND(A26="USA",J26=2050),0.54,IF(AND(A26="Japan",J26=2035),0.68,IF(AND(A26="Japan",J26=2050),0.58,IF(AND(A26="Russia",J26=2035),0.65,IF(AND(A26="Russia",J26=2050),0.54,IF(AND(A26="China",J26=2035),0.61,IF(AND(A26="China",J26=2050),0.49,IF(AND(A26="India",J26=2035),0.6,IF(AND(A26="India",J26=2050),0.49,IF(AND(A26="Middle East",J26=2035),0.6,IF(AND(A26="Middle East",J26=2050),0.5,IF(AND(A26="Africa",J26=2035),0.61,IF(AND(A26="Africa",J26=2050),0.5,IF(AND(A26="Brazil",J26=2035),0.64,IF(AND(A26="Brazil",J26=2050),0.54,""))))))))))))))))))</f>
        <v>*0.54</v>
      </c>
      <c r="P26" s="41" t="s">
        <v>66</v>
      </c>
      <c r="Q26" s="52" t="s">
        <v>35</v>
      </c>
      <c r="R26" s="41" t="n">
        <v>2035</v>
      </c>
      <c r="S26" s="53" t="str">
        <f aca="false">"*"&amp;IF(AND(A26="EU",R26=2035),0.62,IF(AND(A26="EU",R26=2050),0.51,IF(AND(A26="USA",R26=2035),0.62,IF(AND(A26="USA",R26=2050),0.5,IF(AND(A26="Japan",R26=2035),0.65,IF(AND(A26="Japan",R26=2050),0.55,IF(AND(A26="Russia",R26=2035),0.63,IF(AND(A26="Russia",R26=2050),0.52,IF(AND(A26="China",R26=2035),0.59,IF(AND(A26="China",R26=2050),0.47,IF(AND(A26="India",R26=2035),0.58,IF(AND(A26="India",R26=2050),0.47,IF(AND(A26="Middle East",R26=2035),0.59,IF(AND(A26="Middle East",R26=2050),0.47,IF(AND(A26="Africa",R26=2035),0.58,IF(AND(A26="Africa",R26=2050),0.47,IF(AND(A26="Brazil",R26=2035),0.64,IF(AND(A26="Brazil",R26=2050),0.53,""))))))))))))))))))</f>
        <v>*0.64</v>
      </c>
      <c r="U26" s="41" t="s">
        <v>66</v>
      </c>
      <c r="V26" s="52" t="s">
        <v>35</v>
      </c>
      <c r="W26" s="41" t="n">
        <v>2050</v>
      </c>
      <c r="X26" s="53" t="str">
        <f aca="false">"*"&amp;IF(AND(A26="EU",W26=2035),0.62,IF(AND(A26="EU",W26=2050),0.51,IF(AND(A26="USA",W26=2035),0.62,IF(AND(A26="USA",W26=2050),0.5,IF(AND(A26="Japan",W26=2035),0.65,IF(AND(A26="Japan",W26=2050),0.55,IF(AND(A26="Russia",W26=2035),0.63,IF(AND(A26="Russia",W26=2050),0.52,IF(AND(A26="China",W26=2035),0.59,IF(AND(A26="China",W26=2050),0.47,IF(AND(A26="India",W26=2035),0.58,IF(AND(A26="India",W26=2050),0.47,IF(AND(A26="Middle East",W26=2035),0.59,IF(AND(A26="Middle East",W26=2050),0.47,IF(AND(A26="Africa",W26=2035),0.58,IF(AND(A26="Africa",W26=2050),0.47,IF(AND(A26="Brazil",W26=2035),0.64,IF(AND(A26="Brazil",W26=2050),0.53,""))))))))))))))))))</f>
        <v>*0.53</v>
      </c>
      <c r="AC26" s="0" t="s">
        <v>66</v>
      </c>
      <c r="AD26" s="50" t="s">
        <v>35</v>
      </c>
      <c r="AE26" s="0" t="n">
        <v>2035</v>
      </c>
      <c r="AF26" s="51" t="str">
        <f aca="false">"*"&amp;IF(AND(A26="EU",AE26=2035),0.58,IF(AND(A26="EU",AE26=2050),0.49,IF(AND(A26="USA",AE26=2035),0.56,IF(AND(A26="USA",AE26=2050),0.45,IF(AND(A26="Japan",AE26=2035),0.62,IF(AND(A26="Japan",AE26=2050),0.51,IF(AND(A26="Russia",AE26=2035),0.55,IF(AND(A26="Russia",AE26=2050),0.41,IF(AND(A26="China",AE26=2035),0.54,IF(AND(A26="China",AE26=2050),0.44,IF(AND(A26="India",AE26=2035),0.55,IF(AND(A26="India",AE26=2050),0.42,IF(AND(A26="Middle East",AE26=2035),0.53,IF(AND(A26="Middle East",AE26=2050),0.41,IF(AND(A26="Africa",AE26=2035),0.53,IF(AND(A26="Africa",AE26=2050),0.41,IF(AND(A26="Brazil",AE26=2035),0.6,IF(AND(A26="Brazil",AE26=2050),0.5,""))))))))))))))))))</f>
        <v>*0.6</v>
      </c>
      <c r="AG26" s="51" t="str">
        <f aca="false">AG25</f>
        <v>REZoning_Sol-Win</v>
      </c>
      <c r="AI26" s="0" t="s">
        <v>66</v>
      </c>
      <c r="AJ26" s="50" t="s">
        <v>35</v>
      </c>
      <c r="AK26" s="0" t="n">
        <v>2050</v>
      </c>
      <c r="AL26" s="51" t="str">
        <f aca="false">"*"&amp;IF(AND(A26="EU",AK26=2035),0.58,IF(AND(A26="EU",AK26=2050),0.49,IF(AND(A26="USA",AK26=2035),0.56,IF(AND(A26="USA",AK26=2050),0.45,IF(AND(A26="Japan",AK26=2035),0.62,IF(AND(A26="Japan",AK26=2050),0.51,IF(AND(A26="Russia",AK26=2035),0.55,IF(AND(A26="Russia",AK26=2050),0.41,IF(AND(A26="China",AK26=2035),0.54,IF(AND(A26="China",AK26=2050),0.44,IF(AND(A26="India",AK26=2035),0.55,IF(AND(A26="India",AK26=2050),0.42,IF(AND(A26="Middle East",AK26=2035),0.53,IF(AND(A26="Middle East",AK26=2050),0.41,IF(AND(A26="Africa",AK26=2035),0.53,IF(AND(A26="Africa",AK26=2050),0.41,IF(AND(A26="Brazil",AK26=2035),0.6,IF(AND(A26="Brazil",AK26=2050),0.5,""))))))))))))))))))</f>
        <v>*0.5</v>
      </c>
      <c r="AM26" s="51" t="str">
        <f aca="false">AM25</f>
        <v>REZoning_Sol-Win</v>
      </c>
      <c r="AP26" s="0" t="s">
        <v>66</v>
      </c>
      <c r="AQ26" s="0" t="s">
        <v>35</v>
      </c>
      <c r="AR26" s="0" t="n">
        <v>2100</v>
      </c>
      <c r="AS26" s="0" t="s">
        <v>63</v>
      </c>
      <c r="AT26" s="0" t="s">
        <v>36</v>
      </c>
    </row>
    <row r="27" customFormat="false" ht="28.5" hidden="false" customHeight="true" outlineLevel="0" collapsed="false">
      <c r="A27" s="3" t="s">
        <v>61</v>
      </c>
      <c r="C27" s="0" t="s">
        <v>67</v>
      </c>
      <c r="D27" s="50" t="s">
        <v>35</v>
      </c>
      <c r="E27" s="0" t="n">
        <v>2035</v>
      </c>
      <c r="F27" s="51" t="str">
        <f aca="false">"*"&amp;IF(AND(A27="EU",E27=2035),0.63,IF(AND(A27="EU",E27=2050),0.54,IF(AND(A27="USA",E27=2035),0.64,IF(AND(A27="USA",E27=2050),0.54,IF(AND(A27="Japan",E27=2035),0.68,IF(AND(A27="Japan",E27=2050),0.58,IF(AND(A27="Russia",E27=2035),0.65,IF(AND(A27="Russia",E27=2050),0.54,IF(AND(A27="China",E27=2035),0.61,IF(AND(A27="China",E27=2050),0.49,IF(AND(A27="India",E27=2035),0.6,IF(AND(A27="India",E27=2050),0.49,IF(AND(A27="Middle East",E27=2035),0.6,IF(AND(A27="Middle East",E27=2050),0.5,IF(AND(A27="Africa",E27=2035),0.61,IF(AND(A27="Africa",E27=2050),0.5,IF(AND(A27="Brazil",E27=2035),0.64,IF(AND(A27="Brazil",E27=2050),0.54,""))))))))))))))))))</f>
        <v>*0.64</v>
      </c>
      <c r="H27" s="0" t="s">
        <v>67</v>
      </c>
      <c r="I27" s="50" t="s">
        <v>35</v>
      </c>
      <c r="J27" s="0" t="n">
        <v>2050</v>
      </c>
      <c r="K27" s="48" t="str">
        <f aca="false">"*"&amp;IF(AND(A27="EU",J27=2035),0.63,IF(AND(A27="EU",J27=2050),0.54,IF(AND(A27="USA",J27=2035),0.64,IF(AND(A27="USA",J27=2050),0.54,IF(AND(A27="Japan",J27=2035),0.68,IF(AND(A27="Japan",J27=2050),0.58,IF(AND(A27="Russia",J27=2035),0.65,IF(AND(A27="Russia",J27=2050),0.54,IF(AND(A27="China",J27=2035),0.61,IF(AND(A27="China",J27=2050),0.49,IF(AND(A27="India",J27=2035),0.6,IF(AND(A27="India",J27=2050),0.49,IF(AND(A27="Middle East",J27=2035),0.6,IF(AND(A27="Middle East",J27=2050),0.5,IF(AND(A27="Africa",J27=2035),0.61,IF(AND(A27="Africa",J27=2050),0.5,IF(AND(A27="Brazil",J27=2035),0.64,IF(AND(A27="Brazil",J27=2050),0.54,""))))))))))))))))))</f>
        <v>*0.54</v>
      </c>
      <c r="P27" s="41" t="s">
        <v>67</v>
      </c>
      <c r="Q27" s="52" t="s">
        <v>35</v>
      </c>
      <c r="R27" s="41" t="n">
        <v>2035</v>
      </c>
      <c r="S27" s="53" t="str">
        <f aca="false">"*"&amp;IF(AND(A27="EU",R27=2035),0.62,IF(AND(A27="EU",R27=2050),0.51,IF(AND(A27="USA",R27=2035),0.62,IF(AND(A27="USA",R27=2050),0.5,IF(AND(A27="Japan",R27=2035),0.65,IF(AND(A27="Japan",R27=2050),0.55,IF(AND(A27="Russia",R27=2035),0.63,IF(AND(A27="Russia",R27=2050),0.52,IF(AND(A27="China",R27=2035),0.59,IF(AND(A27="China",R27=2050),0.47,IF(AND(A27="India",R27=2035),0.58,IF(AND(A27="India",R27=2050),0.47,IF(AND(A27="Middle East",R27=2035),0.59,IF(AND(A27="Middle East",R27=2050),0.47,IF(AND(A27="Africa",R27=2035),0.58,IF(AND(A27="Africa",R27=2050),0.47,IF(AND(A27="Brazil",R27=2035),0.64,IF(AND(A27="Brazil",R27=2050),0.53,""))))))))))))))))))</f>
        <v>*0.64</v>
      </c>
      <c r="U27" s="41" t="s">
        <v>67</v>
      </c>
      <c r="V27" s="52" t="s">
        <v>35</v>
      </c>
      <c r="W27" s="41" t="n">
        <v>2050</v>
      </c>
      <c r="X27" s="53" t="str">
        <f aca="false">"*"&amp;IF(AND(A27="EU",W27=2035),0.62,IF(AND(A27="EU",W27=2050),0.51,IF(AND(A27="USA",W27=2035),0.62,IF(AND(A27="USA",W27=2050),0.5,IF(AND(A27="Japan",W27=2035),0.65,IF(AND(A27="Japan",W27=2050),0.55,IF(AND(A27="Russia",W27=2035),0.63,IF(AND(A27="Russia",W27=2050),0.52,IF(AND(A27="China",W27=2035),0.59,IF(AND(A27="China",W27=2050),0.47,IF(AND(A27="India",W27=2035),0.58,IF(AND(A27="India",W27=2050),0.47,IF(AND(A27="Middle East",W27=2035),0.59,IF(AND(A27="Middle East",W27=2050),0.47,IF(AND(A27="Africa",W27=2035),0.58,IF(AND(A27="Africa",W27=2050),0.47,IF(AND(A27="Brazil",W27=2035),0.64,IF(AND(A27="Brazil",W27=2050),0.53,""))))))))))))))))))</f>
        <v>*0.53</v>
      </c>
      <c r="AC27" s="0" t="s">
        <v>67</v>
      </c>
      <c r="AD27" s="50" t="s">
        <v>35</v>
      </c>
      <c r="AE27" s="0" t="n">
        <v>2035</v>
      </c>
      <c r="AF27" s="51" t="str">
        <f aca="false">"*"&amp;IF(AND(A27="EU",AE27=2035),0.58,IF(AND(A27="EU",AE27=2050),0.49,IF(AND(A27="USA",AE27=2035),0.56,IF(AND(A27="USA",AE27=2050),0.45,IF(AND(A27="Japan",AE27=2035),0.62,IF(AND(A27="Japan",AE27=2050),0.51,IF(AND(A27="Russia",AE27=2035),0.55,IF(AND(A27="Russia",AE27=2050),0.41,IF(AND(A27="China",AE27=2035),0.54,IF(AND(A27="China",AE27=2050),0.44,IF(AND(A27="India",AE27=2035),0.55,IF(AND(A27="India",AE27=2050),0.42,IF(AND(A27="Middle East",AE27=2035),0.53,IF(AND(A27="Middle East",AE27=2050),0.41,IF(AND(A27="Africa",AE27=2035),0.53,IF(AND(A27="Africa",AE27=2050),0.41,IF(AND(A27="Brazil",AE27=2035),0.6,IF(AND(A27="Brazil",AE27=2050),0.5,""))))))))))))))))))</f>
        <v>*0.6</v>
      </c>
      <c r="AG27" s="51" t="str">
        <f aca="false">AG26</f>
        <v>REZoning_Sol-Win</v>
      </c>
      <c r="AI27" s="0" t="s">
        <v>67</v>
      </c>
      <c r="AJ27" s="50" t="s">
        <v>35</v>
      </c>
      <c r="AK27" s="0" t="n">
        <v>2050</v>
      </c>
      <c r="AL27" s="51" t="str">
        <f aca="false">"*"&amp;IF(AND(A27="EU",AK27=2035),0.58,IF(AND(A27="EU",AK27=2050),0.49,IF(AND(A27="USA",AK27=2035),0.56,IF(AND(A27="USA",AK27=2050),0.45,IF(AND(A27="Japan",AK27=2035),0.62,IF(AND(A27="Japan",AK27=2050),0.51,IF(AND(A27="Russia",AK27=2035),0.55,IF(AND(A27="Russia",AK27=2050),0.41,IF(AND(A27="China",AK27=2035),0.54,IF(AND(A27="China",AK27=2050),0.44,IF(AND(A27="India",AK27=2035),0.55,IF(AND(A27="India",AK27=2050),0.42,IF(AND(A27="Middle East",AK27=2035),0.53,IF(AND(A27="Middle East",AK27=2050),0.41,IF(AND(A27="Africa",AK27=2035),0.53,IF(AND(A27="Africa",AK27=2050),0.41,IF(AND(A27="Brazil",AK27=2035),0.6,IF(AND(A27="Brazil",AK27=2050),0.5,""))))))))))))))))))</f>
        <v>*0.5</v>
      </c>
      <c r="AM27" s="51" t="str">
        <f aca="false">AM26</f>
        <v>REZoning_Sol-Win</v>
      </c>
      <c r="AP27" s="0" t="s">
        <v>67</v>
      </c>
      <c r="AQ27" s="0" t="s">
        <v>35</v>
      </c>
      <c r="AR27" s="0" t="n">
        <v>2100</v>
      </c>
      <c r="AS27" s="0" t="s">
        <v>63</v>
      </c>
      <c r="AT27" s="0" t="s">
        <v>36</v>
      </c>
    </row>
    <row r="28" customFormat="false" ht="28.5" hidden="false" customHeight="true" outlineLevel="0" collapsed="false">
      <c r="A28" s="3" t="s">
        <v>61</v>
      </c>
      <c r="C28" s="0" t="s">
        <v>68</v>
      </c>
      <c r="D28" s="50" t="s">
        <v>35</v>
      </c>
      <c r="E28" s="0" t="n">
        <v>2035</v>
      </c>
      <c r="F28" s="51" t="str">
        <f aca="false">"*"&amp;IF(AND(A28="EU",E28=2035),0.63,IF(AND(A28="EU",E28=2050),0.54,IF(AND(A28="USA",E28=2035),0.64,IF(AND(A28="USA",E28=2050),0.54,IF(AND(A28="Japan",E28=2035),0.68,IF(AND(A28="Japan",E28=2050),0.58,IF(AND(A28="Russia",E28=2035),0.65,IF(AND(A28="Russia",E28=2050),0.54,IF(AND(A28="China",E28=2035),0.61,IF(AND(A28="China",E28=2050),0.49,IF(AND(A28="India",E28=2035),0.6,IF(AND(A28="India",E28=2050),0.49,IF(AND(A28="Middle East",E28=2035),0.6,IF(AND(A28="Middle East",E28=2050),0.5,IF(AND(A28="Africa",E28=2035),0.61,IF(AND(A28="Africa",E28=2050),0.5,IF(AND(A28="Brazil",E28=2035),0.64,IF(AND(A28="Brazil",E28=2050),0.54,""))))))))))))))))))</f>
        <v>*0.64</v>
      </c>
      <c r="H28" s="0" t="s">
        <v>68</v>
      </c>
      <c r="I28" s="50" t="s">
        <v>35</v>
      </c>
      <c r="J28" s="0" t="n">
        <v>2050</v>
      </c>
      <c r="K28" s="48" t="str">
        <f aca="false">"*"&amp;IF(AND(A28="EU",J28=2035),0.63,IF(AND(A28="EU",J28=2050),0.54,IF(AND(A28="USA",J28=2035),0.64,IF(AND(A28="USA",J28=2050),0.54,IF(AND(A28="Japan",J28=2035),0.68,IF(AND(A28="Japan",J28=2050),0.58,IF(AND(A28="Russia",J28=2035),0.65,IF(AND(A28="Russia",J28=2050),0.54,IF(AND(A28="China",J28=2035),0.61,IF(AND(A28="China",J28=2050),0.49,IF(AND(A28="India",J28=2035),0.6,IF(AND(A28="India",J28=2050),0.49,IF(AND(A28="Middle East",J28=2035),0.6,IF(AND(A28="Middle East",J28=2050),0.5,IF(AND(A28="Africa",J28=2035),0.61,IF(AND(A28="Africa",J28=2050),0.5,IF(AND(A28="Brazil",J28=2035),0.64,IF(AND(A28="Brazil",J28=2050),0.54,""))))))))))))))))))</f>
        <v>*0.54</v>
      </c>
      <c r="P28" s="41" t="s">
        <v>68</v>
      </c>
      <c r="Q28" s="52" t="s">
        <v>35</v>
      </c>
      <c r="R28" s="41" t="n">
        <v>2035</v>
      </c>
      <c r="S28" s="53" t="str">
        <f aca="false">"*"&amp;IF(AND(A28="EU",R28=2035),0.62,IF(AND(A28="EU",R28=2050),0.51,IF(AND(A28="USA",R28=2035),0.62,IF(AND(A28="USA",R28=2050),0.5,IF(AND(A28="Japan",R28=2035),0.65,IF(AND(A28="Japan",R28=2050),0.55,IF(AND(A28="Russia",R28=2035),0.63,IF(AND(A28="Russia",R28=2050),0.52,IF(AND(A28="China",R28=2035),0.59,IF(AND(A28="China",R28=2050),0.47,IF(AND(A28="India",R28=2035),0.58,IF(AND(A28="India",R28=2050),0.47,IF(AND(A28="Middle East",R28=2035),0.59,IF(AND(A28="Middle East",R28=2050),0.47,IF(AND(A28="Africa",R28=2035),0.58,IF(AND(A28="Africa",R28=2050),0.47,IF(AND(A28="Brazil",R28=2035),0.64,IF(AND(A28="Brazil",R28=2050),0.53,""))))))))))))))))))</f>
        <v>*0.64</v>
      </c>
      <c r="U28" s="41" t="s">
        <v>68</v>
      </c>
      <c r="V28" s="52" t="s">
        <v>35</v>
      </c>
      <c r="W28" s="41" t="n">
        <v>2050</v>
      </c>
      <c r="X28" s="53" t="str">
        <f aca="false">"*"&amp;IF(AND(A28="EU",W28=2035),0.62,IF(AND(A28="EU",W28=2050),0.51,IF(AND(A28="USA",W28=2035),0.62,IF(AND(A28="USA",W28=2050),0.5,IF(AND(A28="Japan",W28=2035),0.65,IF(AND(A28="Japan",W28=2050),0.55,IF(AND(A28="Russia",W28=2035),0.63,IF(AND(A28="Russia",W28=2050),0.52,IF(AND(A28="China",W28=2035),0.59,IF(AND(A28="China",W28=2050),0.47,IF(AND(A28="India",W28=2035),0.58,IF(AND(A28="India",W28=2050),0.47,IF(AND(A28="Middle East",W28=2035),0.59,IF(AND(A28="Middle East",W28=2050),0.47,IF(AND(A28="Africa",W28=2035),0.58,IF(AND(A28="Africa",W28=2050),0.47,IF(AND(A28="Brazil",W28=2035),0.64,IF(AND(A28="Brazil",W28=2050),0.53,""))))))))))))))))))</f>
        <v>*0.53</v>
      </c>
      <c r="AC28" s="0" t="s">
        <v>68</v>
      </c>
      <c r="AD28" s="50" t="s">
        <v>35</v>
      </c>
      <c r="AE28" s="0" t="n">
        <v>2035</v>
      </c>
      <c r="AF28" s="51" t="str">
        <f aca="false">"*"&amp;IF(AND(A28="EU",AE28=2035),0.58,IF(AND(A28="EU",AE28=2050),0.49,IF(AND(A28="USA",AE28=2035),0.56,IF(AND(A28="USA",AE28=2050),0.45,IF(AND(A28="Japan",AE28=2035),0.62,IF(AND(A28="Japan",AE28=2050),0.51,IF(AND(A28="Russia",AE28=2035),0.55,IF(AND(A28="Russia",AE28=2050),0.41,IF(AND(A28="China",AE28=2035),0.54,IF(AND(A28="China",AE28=2050),0.44,IF(AND(A28="India",AE28=2035),0.55,IF(AND(A28="India",AE28=2050),0.42,IF(AND(A28="Middle East",AE28=2035),0.53,IF(AND(A28="Middle East",AE28=2050),0.41,IF(AND(A28="Africa",AE28=2035),0.53,IF(AND(A28="Africa",AE28=2050),0.41,IF(AND(A28="Brazil",AE28=2035),0.6,IF(AND(A28="Brazil",AE28=2050),0.5,""))))))))))))))))))</f>
        <v>*0.6</v>
      </c>
      <c r="AG28" s="51" t="str">
        <f aca="false">AG27</f>
        <v>REZoning_Sol-Win</v>
      </c>
      <c r="AI28" s="0" t="s">
        <v>68</v>
      </c>
      <c r="AJ28" s="50" t="s">
        <v>35</v>
      </c>
      <c r="AK28" s="0" t="n">
        <v>2050</v>
      </c>
      <c r="AL28" s="51" t="str">
        <f aca="false">"*"&amp;IF(AND(A28="EU",AK28=2035),0.58,IF(AND(A28="EU",AK28=2050),0.49,IF(AND(A28="USA",AK28=2035),0.56,IF(AND(A28="USA",AK28=2050),0.45,IF(AND(A28="Japan",AK28=2035),0.62,IF(AND(A28="Japan",AK28=2050),0.51,IF(AND(A28="Russia",AK28=2035),0.55,IF(AND(A28="Russia",AK28=2050),0.41,IF(AND(A28="China",AK28=2035),0.54,IF(AND(A28="China",AK28=2050),0.44,IF(AND(A28="India",AK28=2035),0.55,IF(AND(A28="India",AK28=2050),0.42,IF(AND(A28="Middle East",AK28=2035),0.53,IF(AND(A28="Middle East",AK28=2050),0.41,IF(AND(A28="Africa",AK28=2035),0.53,IF(AND(A28="Africa",AK28=2050),0.41,IF(AND(A28="Brazil",AK28=2035),0.6,IF(AND(A28="Brazil",AK28=2050),0.5,""))))))))))))))))))</f>
        <v>*0.5</v>
      </c>
      <c r="AM28" s="51" t="str">
        <f aca="false">AM27</f>
        <v>REZoning_Sol-Win</v>
      </c>
      <c r="AP28" s="0" t="s">
        <v>68</v>
      </c>
      <c r="AQ28" s="0" t="s">
        <v>35</v>
      </c>
      <c r="AR28" s="0" t="n">
        <v>2100</v>
      </c>
      <c r="AS28" s="0" t="s">
        <v>63</v>
      </c>
      <c r="AT28" s="0" t="s">
        <v>36</v>
      </c>
    </row>
    <row r="29" customFormat="false" ht="28.5" hidden="false" customHeight="true" outlineLevel="0" collapsed="false">
      <c r="A29" s="3" t="s">
        <v>61</v>
      </c>
      <c r="C29" s="0" t="s">
        <v>69</v>
      </c>
      <c r="D29" s="50" t="s">
        <v>35</v>
      </c>
      <c r="E29" s="0" t="n">
        <v>2035</v>
      </c>
      <c r="F29" s="51" t="str">
        <f aca="false">"*"&amp;IF(AND(A29="EU",E29=2035),0.63,IF(AND(A29="EU",E29=2050),0.54,IF(AND(A29="USA",E29=2035),0.64,IF(AND(A29="USA",E29=2050),0.54,IF(AND(A29="Japan",E29=2035),0.68,IF(AND(A29="Japan",E29=2050),0.58,IF(AND(A29="Russia",E29=2035),0.65,IF(AND(A29="Russia",E29=2050),0.54,IF(AND(A29="China",E29=2035),0.61,IF(AND(A29="China",E29=2050),0.49,IF(AND(A29="India",E29=2035),0.6,IF(AND(A29="India",E29=2050),0.49,IF(AND(A29="Middle East",E29=2035),0.6,IF(AND(A29="Middle East",E29=2050),0.5,IF(AND(A29="Africa",E29=2035),0.61,IF(AND(A29="Africa",E29=2050),0.5,IF(AND(A29="Brazil",E29=2035),0.64,IF(AND(A29="Brazil",E29=2050),0.54,""))))))))))))))))))</f>
        <v>*0.64</v>
      </c>
      <c r="H29" s="0" t="s">
        <v>69</v>
      </c>
      <c r="I29" s="50" t="s">
        <v>35</v>
      </c>
      <c r="J29" s="0" t="n">
        <v>2050</v>
      </c>
      <c r="K29" s="48" t="str">
        <f aca="false">"*"&amp;IF(AND(A29="EU",J29=2035),0.63,IF(AND(A29="EU",J29=2050),0.54,IF(AND(A29="USA",J29=2035),0.64,IF(AND(A29="USA",J29=2050),0.54,IF(AND(A29="Japan",J29=2035),0.68,IF(AND(A29="Japan",J29=2050),0.58,IF(AND(A29="Russia",J29=2035),0.65,IF(AND(A29="Russia",J29=2050),0.54,IF(AND(A29="China",J29=2035),0.61,IF(AND(A29="China",J29=2050),0.49,IF(AND(A29="India",J29=2035),0.6,IF(AND(A29="India",J29=2050),0.49,IF(AND(A29="Middle East",J29=2035),0.6,IF(AND(A29="Middle East",J29=2050),0.5,IF(AND(A29="Africa",J29=2035),0.61,IF(AND(A29="Africa",J29=2050),0.5,IF(AND(A29="Brazil",J29=2035),0.64,IF(AND(A29="Brazil",J29=2050),0.54,""))))))))))))))))))</f>
        <v>*0.54</v>
      </c>
      <c r="P29" s="41" t="s">
        <v>69</v>
      </c>
      <c r="Q29" s="52" t="s">
        <v>35</v>
      </c>
      <c r="R29" s="41" t="n">
        <v>2035</v>
      </c>
      <c r="S29" s="53" t="str">
        <f aca="false">"*"&amp;IF(AND(A29="EU",R29=2035),0.62,IF(AND(A29="EU",R29=2050),0.51,IF(AND(A29="USA",R29=2035),0.62,IF(AND(A29="USA",R29=2050),0.5,IF(AND(A29="Japan",R29=2035),0.65,IF(AND(A29="Japan",R29=2050),0.55,IF(AND(A29="Russia",R29=2035),0.63,IF(AND(A29="Russia",R29=2050),0.52,IF(AND(A29="China",R29=2035),0.59,IF(AND(A29="China",R29=2050),0.47,IF(AND(A29="India",R29=2035),0.58,IF(AND(A29="India",R29=2050),0.47,IF(AND(A29="Middle East",R29=2035),0.59,IF(AND(A29="Middle East",R29=2050),0.47,IF(AND(A29="Africa",R29=2035),0.58,IF(AND(A29="Africa",R29=2050),0.47,IF(AND(A29="Brazil",R29=2035),0.64,IF(AND(A29="Brazil",R29=2050),0.53,""))))))))))))))))))</f>
        <v>*0.64</v>
      </c>
      <c r="U29" s="41" t="s">
        <v>69</v>
      </c>
      <c r="V29" s="52" t="s">
        <v>35</v>
      </c>
      <c r="W29" s="41" t="n">
        <v>2050</v>
      </c>
      <c r="X29" s="53" t="str">
        <f aca="false">"*"&amp;IF(AND(A29="EU",W29=2035),0.62,IF(AND(A29="EU",W29=2050),0.51,IF(AND(A29="USA",W29=2035),0.62,IF(AND(A29="USA",W29=2050),0.5,IF(AND(A29="Japan",W29=2035),0.65,IF(AND(A29="Japan",W29=2050),0.55,IF(AND(A29="Russia",W29=2035),0.63,IF(AND(A29="Russia",W29=2050),0.52,IF(AND(A29="China",W29=2035),0.59,IF(AND(A29="China",W29=2050),0.47,IF(AND(A29="India",W29=2035),0.58,IF(AND(A29="India",W29=2050),0.47,IF(AND(A29="Middle East",W29=2035),0.59,IF(AND(A29="Middle East",W29=2050),0.47,IF(AND(A29="Africa",W29=2035),0.58,IF(AND(A29="Africa",W29=2050),0.47,IF(AND(A29="Brazil",W29=2035),0.64,IF(AND(A29="Brazil",W29=2050),0.53,""))))))))))))))))))</f>
        <v>*0.53</v>
      </c>
      <c r="AC29" s="0" t="s">
        <v>69</v>
      </c>
      <c r="AD29" s="50" t="s">
        <v>35</v>
      </c>
      <c r="AE29" s="0" t="n">
        <v>2035</v>
      </c>
      <c r="AF29" s="51" t="str">
        <f aca="false">"*"&amp;IF(AND(A29="EU",AE29=2035),0.58,IF(AND(A29="EU",AE29=2050),0.49,IF(AND(A29="USA",AE29=2035),0.56,IF(AND(A29="USA",AE29=2050),0.45,IF(AND(A29="Japan",AE29=2035),0.62,IF(AND(A29="Japan",AE29=2050),0.51,IF(AND(A29="Russia",AE29=2035),0.55,IF(AND(A29="Russia",AE29=2050),0.41,IF(AND(A29="China",AE29=2035),0.54,IF(AND(A29="China",AE29=2050),0.44,IF(AND(A29="India",AE29=2035),0.55,IF(AND(A29="India",AE29=2050),0.42,IF(AND(A29="Middle East",AE29=2035),0.53,IF(AND(A29="Middle East",AE29=2050),0.41,IF(AND(A29="Africa",AE29=2035),0.53,IF(AND(A29="Africa",AE29=2050),0.41,IF(AND(A29="Brazil",AE29=2035),0.6,IF(AND(A29="Brazil",AE29=2050),0.5,""))))))))))))))))))</f>
        <v>*0.6</v>
      </c>
      <c r="AG29" s="51" t="str">
        <f aca="false">AG28</f>
        <v>REZoning_Sol-Win</v>
      </c>
      <c r="AI29" s="0" t="s">
        <v>69</v>
      </c>
      <c r="AJ29" s="50" t="s">
        <v>35</v>
      </c>
      <c r="AK29" s="0" t="n">
        <v>2050</v>
      </c>
      <c r="AL29" s="51" t="str">
        <f aca="false">"*"&amp;IF(AND(A29="EU",AK29=2035),0.58,IF(AND(A29="EU",AK29=2050),0.49,IF(AND(A29="USA",AK29=2035),0.56,IF(AND(A29="USA",AK29=2050),0.45,IF(AND(A29="Japan",AK29=2035),0.62,IF(AND(A29="Japan",AK29=2050),0.51,IF(AND(A29="Russia",AK29=2035),0.55,IF(AND(A29="Russia",AK29=2050),0.41,IF(AND(A29="China",AK29=2035),0.54,IF(AND(A29="China",AK29=2050),0.44,IF(AND(A29="India",AK29=2035),0.55,IF(AND(A29="India",AK29=2050),0.42,IF(AND(A29="Middle East",AK29=2035),0.53,IF(AND(A29="Middle East",AK29=2050),0.41,IF(AND(A29="Africa",AK29=2035),0.53,IF(AND(A29="Africa",AK29=2050),0.41,IF(AND(A29="Brazil",AK29=2035),0.6,IF(AND(A29="Brazil",AK29=2050),0.5,""))))))))))))))))))</f>
        <v>*0.5</v>
      </c>
      <c r="AM29" s="51" t="str">
        <f aca="false">AM28</f>
        <v>REZoning_Sol-Win</v>
      </c>
      <c r="AP29" s="0" t="s">
        <v>69</v>
      </c>
      <c r="AQ29" s="0" t="s">
        <v>35</v>
      </c>
      <c r="AR29" s="0" t="n">
        <v>2100</v>
      </c>
      <c r="AS29" s="0" t="s">
        <v>63</v>
      </c>
      <c r="AT29" s="0" t="s">
        <v>36</v>
      </c>
    </row>
    <row r="30" customFormat="false" ht="28.5" hidden="false" customHeight="true" outlineLevel="0" collapsed="false">
      <c r="A30" s="3" t="s">
        <v>61</v>
      </c>
      <c r="C30" s="0" t="s">
        <v>70</v>
      </c>
      <c r="D30" s="50" t="s">
        <v>35</v>
      </c>
      <c r="E30" s="0" t="n">
        <v>2035</v>
      </c>
      <c r="F30" s="51" t="str">
        <f aca="false">"*"&amp;IF(AND(A30="EU",E30=2035),0.63,IF(AND(A30="EU",E30=2050),0.54,IF(AND(A30="USA",E30=2035),0.64,IF(AND(A30="USA",E30=2050),0.54,IF(AND(A30="Japan",E30=2035),0.68,IF(AND(A30="Japan",E30=2050),0.58,IF(AND(A30="Russia",E30=2035),0.65,IF(AND(A30="Russia",E30=2050),0.54,IF(AND(A30="China",E30=2035),0.61,IF(AND(A30="China",E30=2050),0.49,IF(AND(A30="India",E30=2035),0.6,IF(AND(A30="India",E30=2050),0.49,IF(AND(A30="Middle East",E30=2035),0.6,IF(AND(A30="Middle East",E30=2050),0.5,IF(AND(A30="Africa",E30=2035),0.61,IF(AND(A30="Africa",E30=2050),0.5,IF(AND(A30="Brazil",E30=2035),0.64,IF(AND(A30="Brazil",E30=2050),0.54,""))))))))))))))))))</f>
        <v>*0.64</v>
      </c>
      <c r="H30" s="0" t="s">
        <v>70</v>
      </c>
      <c r="I30" s="50" t="s">
        <v>35</v>
      </c>
      <c r="J30" s="0" t="n">
        <v>2050</v>
      </c>
      <c r="K30" s="48" t="str">
        <f aca="false">"*"&amp;IF(AND(A30="EU",J30=2035),0.63,IF(AND(A30="EU",J30=2050),0.54,IF(AND(A30="USA",J30=2035),0.64,IF(AND(A30="USA",J30=2050),0.54,IF(AND(A30="Japan",J30=2035),0.68,IF(AND(A30="Japan",J30=2050),0.58,IF(AND(A30="Russia",J30=2035),0.65,IF(AND(A30="Russia",J30=2050),0.54,IF(AND(A30="China",J30=2035),0.61,IF(AND(A30="China",J30=2050),0.49,IF(AND(A30="India",J30=2035),0.6,IF(AND(A30="India",J30=2050),0.49,IF(AND(A30="Middle East",J30=2035),0.6,IF(AND(A30="Middle East",J30=2050),0.5,IF(AND(A30="Africa",J30=2035),0.61,IF(AND(A30="Africa",J30=2050),0.5,IF(AND(A30="Brazil",J30=2035),0.64,IF(AND(A30="Brazil",J30=2050),0.54,""))))))))))))))))))</f>
        <v>*0.54</v>
      </c>
      <c r="P30" s="41" t="s">
        <v>70</v>
      </c>
      <c r="Q30" s="52" t="s">
        <v>35</v>
      </c>
      <c r="R30" s="41" t="n">
        <v>2035</v>
      </c>
      <c r="S30" s="53" t="str">
        <f aca="false">"*"&amp;IF(AND(A30="EU",R30=2035),0.62,IF(AND(A30="EU",R30=2050),0.51,IF(AND(A30="USA",R30=2035),0.62,IF(AND(A30="USA",R30=2050),0.5,IF(AND(A30="Japan",R30=2035),0.65,IF(AND(A30="Japan",R30=2050),0.55,IF(AND(A30="Russia",R30=2035),0.63,IF(AND(A30="Russia",R30=2050),0.52,IF(AND(A30="China",R30=2035),0.59,IF(AND(A30="China",R30=2050),0.47,IF(AND(A30="India",R30=2035),0.58,IF(AND(A30="India",R30=2050),0.47,IF(AND(A30="Middle East",R30=2035),0.59,IF(AND(A30="Middle East",R30=2050),0.47,IF(AND(A30="Africa",R30=2035),0.58,IF(AND(A30="Africa",R30=2050),0.47,IF(AND(A30="Brazil",R30=2035),0.64,IF(AND(A30="Brazil",R30=2050),0.53,""))))))))))))))))))</f>
        <v>*0.64</v>
      </c>
      <c r="U30" s="41" t="s">
        <v>70</v>
      </c>
      <c r="V30" s="52" t="s">
        <v>35</v>
      </c>
      <c r="W30" s="41" t="n">
        <v>2050</v>
      </c>
      <c r="X30" s="53" t="str">
        <f aca="false">"*"&amp;IF(AND(A30="EU",W30=2035),0.62,IF(AND(A30="EU",W30=2050),0.51,IF(AND(A30="USA",W30=2035),0.62,IF(AND(A30="USA",W30=2050),0.5,IF(AND(A30="Japan",W30=2035),0.65,IF(AND(A30="Japan",W30=2050),0.55,IF(AND(A30="Russia",W30=2035),0.63,IF(AND(A30="Russia",W30=2050),0.52,IF(AND(A30="China",W30=2035),0.59,IF(AND(A30="China",W30=2050),0.47,IF(AND(A30="India",W30=2035),0.58,IF(AND(A30="India",W30=2050),0.47,IF(AND(A30="Middle East",W30=2035),0.59,IF(AND(A30="Middle East",W30=2050),0.47,IF(AND(A30="Africa",W30=2035),0.58,IF(AND(A30="Africa",W30=2050),0.47,IF(AND(A30="Brazil",W30=2035),0.64,IF(AND(A30="Brazil",W30=2050),0.53,""))))))))))))))))))</f>
        <v>*0.53</v>
      </c>
      <c r="AC30" s="0" t="s">
        <v>70</v>
      </c>
      <c r="AD30" s="50" t="s">
        <v>35</v>
      </c>
      <c r="AE30" s="0" t="n">
        <v>2035</v>
      </c>
      <c r="AF30" s="51" t="str">
        <f aca="false">"*"&amp;IF(AND(A30="EU",AE30=2035),0.58,IF(AND(A30="EU",AE30=2050),0.49,IF(AND(A30="USA",AE30=2035),0.56,IF(AND(A30="USA",AE30=2050),0.45,IF(AND(A30="Japan",AE30=2035),0.62,IF(AND(A30="Japan",AE30=2050),0.51,IF(AND(A30="Russia",AE30=2035),0.55,IF(AND(A30="Russia",AE30=2050),0.41,IF(AND(A30="China",AE30=2035),0.54,IF(AND(A30="China",AE30=2050),0.44,IF(AND(A30="India",AE30=2035),0.55,IF(AND(A30="India",AE30=2050),0.42,IF(AND(A30="Middle East",AE30=2035),0.53,IF(AND(A30="Middle East",AE30=2050),0.41,IF(AND(A30="Africa",AE30=2035),0.53,IF(AND(A30="Africa",AE30=2050),0.41,IF(AND(A30="Brazil",AE30=2035),0.6,IF(AND(A30="Brazil",AE30=2050),0.5,""))))))))))))))))))</f>
        <v>*0.6</v>
      </c>
      <c r="AG30" s="51" t="str">
        <f aca="false">AG29</f>
        <v>REZoning_Sol-Win</v>
      </c>
      <c r="AI30" s="0" t="s">
        <v>70</v>
      </c>
      <c r="AJ30" s="50" t="s">
        <v>35</v>
      </c>
      <c r="AK30" s="0" t="n">
        <v>2050</v>
      </c>
      <c r="AL30" s="51" t="str">
        <f aca="false">"*"&amp;IF(AND(A30="EU",AK30=2035),0.58,IF(AND(A30="EU",AK30=2050),0.49,IF(AND(A30="USA",AK30=2035),0.56,IF(AND(A30="USA",AK30=2050),0.45,IF(AND(A30="Japan",AK30=2035),0.62,IF(AND(A30="Japan",AK30=2050),0.51,IF(AND(A30="Russia",AK30=2035),0.55,IF(AND(A30="Russia",AK30=2050),0.41,IF(AND(A30="China",AK30=2035),0.54,IF(AND(A30="China",AK30=2050),0.44,IF(AND(A30="India",AK30=2035),0.55,IF(AND(A30="India",AK30=2050),0.42,IF(AND(A30="Middle East",AK30=2035),0.53,IF(AND(A30="Middle East",AK30=2050),0.41,IF(AND(A30="Africa",AK30=2035),0.53,IF(AND(A30="Africa",AK30=2050),0.41,IF(AND(A30="Brazil",AK30=2035),0.6,IF(AND(A30="Brazil",AK30=2050),0.5,""))))))))))))))))))</f>
        <v>*0.5</v>
      </c>
      <c r="AM30" s="51" t="str">
        <f aca="false">AM29</f>
        <v>REZoning_Sol-Win</v>
      </c>
      <c r="AP30" s="0" t="s">
        <v>70</v>
      </c>
      <c r="AQ30" s="0" t="s">
        <v>35</v>
      </c>
      <c r="AR30" s="0" t="n">
        <v>2100</v>
      </c>
      <c r="AS30" s="0" t="s">
        <v>63</v>
      </c>
      <c r="AT30" s="0" t="s">
        <v>36</v>
      </c>
    </row>
    <row r="31" customFormat="false" ht="28.5" hidden="false" customHeight="true" outlineLevel="0" collapsed="false">
      <c r="A31" s="3" t="s">
        <v>61</v>
      </c>
      <c r="C31" s="0" t="s">
        <v>71</v>
      </c>
      <c r="D31" s="50" t="s">
        <v>35</v>
      </c>
      <c r="E31" s="0" t="n">
        <v>2035</v>
      </c>
      <c r="F31" s="51" t="str">
        <f aca="false">"*"&amp;IF(AND(A31="EU",E31=2035),0.63,IF(AND(A31="EU",E31=2050),0.54,IF(AND(A31="USA",E31=2035),0.64,IF(AND(A31="USA",E31=2050),0.54,IF(AND(A31="Japan",E31=2035),0.68,IF(AND(A31="Japan",E31=2050),0.58,IF(AND(A31="Russia",E31=2035),0.65,IF(AND(A31="Russia",E31=2050),0.54,IF(AND(A31="China",E31=2035),0.61,IF(AND(A31="China",E31=2050),0.49,IF(AND(A31="India",E31=2035),0.6,IF(AND(A31="India",E31=2050),0.49,IF(AND(A31="Middle East",E31=2035),0.6,IF(AND(A31="Middle East",E31=2050),0.5,IF(AND(A31="Africa",E31=2035),0.61,IF(AND(A31="Africa",E31=2050),0.5,IF(AND(A31="Brazil",E31=2035),0.64,IF(AND(A31="Brazil",E31=2050),0.54,""))))))))))))))))))</f>
        <v>*0.64</v>
      </c>
      <c r="H31" s="0" t="s">
        <v>71</v>
      </c>
      <c r="I31" s="50" t="s">
        <v>35</v>
      </c>
      <c r="J31" s="0" t="n">
        <v>2050</v>
      </c>
      <c r="K31" s="48" t="str">
        <f aca="false">"*"&amp;IF(AND(A31="EU",J31=2035),0.63,IF(AND(A31="EU",J31=2050),0.54,IF(AND(A31="USA",J31=2035),0.64,IF(AND(A31="USA",J31=2050),0.54,IF(AND(A31="Japan",J31=2035),0.68,IF(AND(A31="Japan",J31=2050),0.58,IF(AND(A31="Russia",J31=2035),0.65,IF(AND(A31="Russia",J31=2050),0.54,IF(AND(A31="China",J31=2035),0.61,IF(AND(A31="China",J31=2050),0.49,IF(AND(A31="India",J31=2035),0.6,IF(AND(A31="India",J31=2050),0.49,IF(AND(A31="Middle East",J31=2035),0.6,IF(AND(A31="Middle East",J31=2050),0.5,IF(AND(A31="Africa",J31=2035),0.61,IF(AND(A31="Africa",J31=2050),0.5,IF(AND(A31="Brazil",J31=2035),0.64,IF(AND(A31="Brazil",J31=2050),0.54,""))))))))))))))))))</f>
        <v>*0.54</v>
      </c>
      <c r="P31" s="41" t="s">
        <v>71</v>
      </c>
      <c r="Q31" s="52" t="s">
        <v>35</v>
      </c>
      <c r="R31" s="41" t="n">
        <v>2035</v>
      </c>
      <c r="S31" s="53" t="str">
        <f aca="false">"*"&amp;IF(AND(A31="EU",R31=2035),0.62,IF(AND(A31="EU",R31=2050),0.51,IF(AND(A31="USA",R31=2035),0.62,IF(AND(A31="USA",R31=2050),0.5,IF(AND(A31="Japan",R31=2035),0.65,IF(AND(A31="Japan",R31=2050),0.55,IF(AND(A31="Russia",R31=2035),0.63,IF(AND(A31="Russia",R31=2050),0.52,IF(AND(A31="China",R31=2035),0.59,IF(AND(A31="China",R31=2050),0.47,IF(AND(A31="India",R31=2035),0.58,IF(AND(A31="India",R31=2050),0.47,IF(AND(A31="Middle East",R31=2035),0.59,IF(AND(A31="Middle East",R31=2050),0.47,IF(AND(A31="Africa",R31=2035),0.58,IF(AND(A31="Africa",R31=2050),0.47,IF(AND(A31="Brazil",R31=2035),0.64,IF(AND(A31="Brazil",R31=2050),0.53,""))))))))))))))))))</f>
        <v>*0.64</v>
      </c>
      <c r="U31" s="41" t="s">
        <v>71</v>
      </c>
      <c r="V31" s="52" t="s">
        <v>35</v>
      </c>
      <c r="W31" s="41" t="n">
        <v>2050</v>
      </c>
      <c r="X31" s="53" t="str">
        <f aca="false">"*"&amp;IF(AND(A31="EU",W31=2035),0.62,IF(AND(A31="EU",W31=2050),0.51,IF(AND(A31="USA",W31=2035),0.62,IF(AND(A31="USA",W31=2050),0.5,IF(AND(A31="Japan",W31=2035),0.65,IF(AND(A31="Japan",W31=2050),0.55,IF(AND(A31="Russia",W31=2035),0.63,IF(AND(A31="Russia",W31=2050),0.52,IF(AND(A31="China",W31=2035),0.59,IF(AND(A31="China",W31=2050),0.47,IF(AND(A31="India",W31=2035),0.58,IF(AND(A31="India",W31=2050),0.47,IF(AND(A31="Middle East",W31=2035),0.59,IF(AND(A31="Middle East",W31=2050),0.47,IF(AND(A31="Africa",W31=2035),0.58,IF(AND(A31="Africa",W31=2050),0.47,IF(AND(A31="Brazil",W31=2035),0.64,IF(AND(A31="Brazil",W31=2050),0.53,""))))))))))))))))))</f>
        <v>*0.53</v>
      </c>
      <c r="AC31" s="0" t="s">
        <v>71</v>
      </c>
      <c r="AD31" s="50" t="s">
        <v>35</v>
      </c>
      <c r="AE31" s="0" t="n">
        <v>2035</v>
      </c>
      <c r="AF31" s="51" t="str">
        <f aca="false">"*"&amp;IF(AND(A31="EU",AE31=2035),0.58,IF(AND(A31="EU",AE31=2050),0.49,IF(AND(A31="USA",AE31=2035),0.56,IF(AND(A31="USA",AE31=2050),0.45,IF(AND(A31="Japan",AE31=2035),0.62,IF(AND(A31="Japan",AE31=2050),0.51,IF(AND(A31="Russia",AE31=2035),0.55,IF(AND(A31="Russia",AE31=2050),0.41,IF(AND(A31="China",AE31=2035),0.54,IF(AND(A31="China",AE31=2050),0.44,IF(AND(A31="India",AE31=2035),0.55,IF(AND(A31="India",AE31=2050),0.42,IF(AND(A31="Middle East",AE31=2035),0.53,IF(AND(A31="Middle East",AE31=2050),0.41,IF(AND(A31="Africa",AE31=2035),0.53,IF(AND(A31="Africa",AE31=2050),0.41,IF(AND(A31="Brazil",AE31=2035),0.6,IF(AND(A31="Brazil",AE31=2050),0.5,""))))))))))))))))))</f>
        <v>*0.6</v>
      </c>
      <c r="AG31" s="51" t="str">
        <f aca="false">AG30</f>
        <v>REZoning_Sol-Win</v>
      </c>
      <c r="AI31" s="0" t="s">
        <v>71</v>
      </c>
      <c r="AJ31" s="50" t="s">
        <v>35</v>
      </c>
      <c r="AK31" s="0" t="n">
        <v>2050</v>
      </c>
      <c r="AL31" s="51" t="str">
        <f aca="false">"*"&amp;IF(AND(A31="EU",AK31=2035),0.58,IF(AND(A31="EU",AK31=2050),0.49,IF(AND(A31="USA",AK31=2035),0.56,IF(AND(A31="USA",AK31=2050),0.45,IF(AND(A31="Japan",AK31=2035),0.62,IF(AND(A31="Japan",AK31=2050),0.51,IF(AND(A31="Russia",AK31=2035),0.55,IF(AND(A31="Russia",AK31=2050),0.41,IF(AND(A31="China",AK31=2035),0.54,IF(AND(A31="China",AK31=2050),0.44,IF(AND(A31="India",AK31=2035),0.55,IF(AND(A31="India",AK31=2050),0.42,IF(AND(A31="Middle East",AK31=2035),0.53,IF(AND(A31="Middle East",AK31=2050),0.41,IF(AND(A31="Africa",AK31=2035),0.53,IF(AND(A31="Africa",AK31=2050),0.41,IF(AND(A31="Brazil",AK31=2035),0.6,IF(AND(A31="Brazil",AK31=2050),0.5,""))))))))))))))))))</f>
        <v>*0.5</v>
      </c>
      <c r="AM31" s="51" t="str">
        <f aca="false">AM30</f>
        <v>REZoning_Sol-Win</v>
      </c>
      <c r="AP31" s="0" t="s">
        <v>71</v>
      </c>
      <c r="AQ31" s="0" t="s">
        <v>35</v>
      </c>
      <c r="AR31" s="0" t="n">
        <v>2100</v>
      </c>
      <c r="AS31" s="0" t="s">
        <v>63</v>
      </c>
      <c r="AT31" s="0" t="s">
        <v>36</v>
      </c>
    </row>
    <row r="32" customFormat="false" ht="28.5" hidden="false" customHeight="true" outlineLevel="0" collapsed="false">
      <c r="A32" s="3" t="s">
        <v>61</v>
      </c>
      <c r="C32" s="0" t="s">
        <v>72</v>
      </c>
      <c r="D32" s="50" t="s">
        <v>35</v>
      </c>
      <c r="E32" s="0" t="n">
        <v>2035</v>
      </c>
      <c r="F32" s="51" t="str">
        <f aca="false">"*"&amp;IF(AND(A32="EU",E32=2035),0.63,IF(AND(A32="EU",E32=2050),0.54,IF(AND(A32="USA",E32=2035),0.64,IF(AND(A32="USA",E32=2050),0.54,IF(AND(A32="Japan",E32=2035),0.68,IF(AND(A32="Japan",E32=2050),0.58,IF(AND(A32="Russia",E32=2035),0.65,IF(AND(A32="Russia",E32=2050),0.54,IF(AND(A32="China",E32=2035),0.61,IF(AND(A32="China",E32=2050),0.49,IF(AND(A32="India",E32=2035),0.6,IF(AND(A32="India",E32=2050),0.49,IF(AND(A32="Middle East",E32=2035),0.6,IF(AND(A32="Middle East",E32=2050),0.5,IF(AND(A32="Africa",E32=2035),0.61,IF(AND(A32="Africa",E32=2050),0.5,IF(AND(A32="Brazil",E32=2035),0.64,IF(AND(A32="Brazil",E32=2050),0.54,""))))))))))))))))))</f>
        <v>*0.64</v>
      </c>
      <c r="H32" s="0" t="s">
        <v>72</v>
      </c>
      <c r="I32" s="50" t="s">
        <v>35</v>
      </c>
      <c r="J32" s="0" t="n">
        <v>2050</v>
      </c>
      <c r="K32" s="48" t="str">
        <f aca="false">"*"&amp;IF(AND(A32="EU",J32=2035),0.63,IF(AND(A32="EU",J32=2050),0.54,IF(AND(A32="USA",J32=2035),0.64,IF(AND(A32="USA",J32=2050),0.54,IF(AND(A32="Japan",J32=2035),0.68,IF(AND(A32="Japan",J32=2050),0.58,IF(AND(A32="Russia",J32=2035),0.65,IF(AND(A32="Russia",J32=2050),0.54,IF(AND(A32="China",J32=2035),0.61,IF(AND(A32="China",J32=2050),0.49,IF(AND(A32="India",J32=2035),0.6,IF(AND(A32="India",J32=2050),0.49,IF(AND(A32="Middle East",J32=2035),0.6,IF(AND(A32="Middle East",J32=2050),0.5,IF(AND(A32="Africa",J32=2035),0.61,IF(AND(A32="Africa",J32=2050),0.5,IF(AND(A32="Brazil",J32=2035),0.64,IF(AND(A32="Brazil",J32=2050),0.54,""))))))))))))))))))</f>
        <v>*0.54</v>
      </c>
      <c r="P32" s="41" t="s">
        <v>72</v>
      </c>
      <c r="Q32" s="52" t="s">
        <v>35</v>
      </c>
      <c r="R32" s="41" t="n">
        <v>2035</v>
      </c>
      <c r="S32" s="53" t="str">
        <f aca="false">"*"&amp;IF(AND(A32="EU",R32=2035),0.62,IF(AND(A32="EU",R32=2050),0.51,IF(AND(A32="USA",R32=2035),0.62,IF(AND(A32="USA",R32=2050),0.5,IF(AND(A32="Japan",R32=2035),0.65,IF(AND(A32="Japan",R32=2050),0.55,IF(AND(A32="Russia",R32=2035),0.63,IF(AND(A32="Russia",R32=2050),0.52,IF(AND(A32="China",R32=2035),0.59,IF(AND(A32="China",R32=2050),0.47,IF(AND(A32="India",R32=2035),0.58,IF(AND(A32="India",R32=2050),0.47,IF(AND(A32="Middle East",R32=2035),0.59,IF(AND(A32="Middle East",R32=2050),0.47,IF(AND(A32="Africa",R32=2035),0.58,IF(AND(A32="Africa",R32=2050),0.47,IF(AND(A32="Brazil",R32=2035),0.64,IF(AND(A32="Brazil",R32=2050),0.53,""))))))))))))))))))</f>
        <v>*0.64</v>
      </c>
      <c r="U32" s="41" t="s">
        <v>72</v>
      </c>
      <c r="V32" s="52" t="s">
        <v>35</v>
      </c>
      <c r="W32" s="41" t="n">
        <v>2050</v>
      </c>
      <c r="X32" s="53" t="str">
        <f aca="false">"*"&amp;IF(AND(A32="EU",W32=2035),0.62,IF(AND(A32="EU",W32=2050),0.51,IF(AND(A32="USA",W32=2035),0.62,IF(AND(A32="USA",W32=2050),0.5,IF(AND(A32="Japan",W32=2035),0.65,IF(AND(A32="Japan",W32=2050),0.55,IF(AND(A32="Russia",W32=2035),0.63,IF(AND(A32="Russia",W32=2050),0.52,IF(AND(A32="China",W32=2035),0.59,IF(AND(A32="China",W32=2050),0.47,IF(AND(A32="India",W32=2035),0.58,IF(AND(A32="India",W32=2050),0.47,IF(AND(A32="Middle East",W32=2035),0.59,IF(AND(A32="Middle East",W32=2050),0.47,IF(AND(A32="Africa",W32=2035),0.58,IF(AND(A32="Africa",W32=2050),0.47,IF(AND(A32="Brazil",W32=2035),0.64,IF(AND(A32="Brazil",W32=2050),0.53,""))))))))))))))))))</f>
        <v>*0.53</v>
      </c>
      <c r="AC32" s="0" t="s">
        <v>72</v>
      </c>
      <c r="AD32" s="50" t="s">
        <v>35</v>
      </c>
      <c r="AE32" s="0" t="n">
        <v>2035</v>
      </c>
      <c r="AF32" s="51" t="str">
        <f aca="false">"*"&amp;IF(AND(A32="EU",AE32=2035),0.58,IF(AND(A32="EU",AE32=2050),0.49,IF(AND(A32="USA",AE32=2035),0.56,IF(AND(A32="USA",AE32=2050),0.45,IF(AND(A32="Japan",AE32=2035),0.62,IF(AND(A32="Japan",AE32=2050),0.51,IF(AND(A32="Russia",AE32=2035),0.55,IF(AND(A32="Russia",AE32=2050),0.41,IF(AND(A32="China",AE32=2035),0.54,IF(AND(A32="China",AE32=2050),0.44,IF(AND(A32="India",AE32=2035),0.55,IF(AND(A32="India",AE32=2050),0.42,IF(AND(A32="Middle East",AE32=2035),0.53,IF(AND(A32="Middle East",AE32=2050),0.41,IF(AND(A32="Africa",AE32=2035),0.53,IF(AND(A32="Africa",AE32=2050),0.41,IF(AND(A32="Brazil",AE32=2035),0.6,IF(AND(A32="Brazil",AE32=2050),0.5,""))))))))))))))))))</f>
        <v>*0.6</v>
      </c>
      <c r="AG32" s="51" t="str">
        <f aca="false">AG31</f>
        <v>REZoning_Sol-Win</v>
      </c>
      <c r="AI32" s="0" t="s">
        <v>72</v>
      </c>
      <c r="AJ32" s="50" t="s">
        <v>35</v>
      </c>
      <c r="AK32" s="0" t="n">
        <v>2050</v>
      </c>
      <c r="AL32" s="51" t="str">
        <f aca="false">"*"&amp;IF(AND(A32="EU",AK32=2035),0.58,IF(AND(A32="EU",AK32=2050),0.49,IF(AND(A32="USA",AK32=2035),0.56,IF(AND(A32="USA",AK32=2050),0.45,IF(AND(A32="Japan",AK32=2035),0.62,IF(AND(A32="Japan",AK32=2050),0.51,IF(AND(A32="Russia",AK32=2035),0.55,IF(AND(A32="Russia",AK32=2050),0.41,IF(AND(A32="China",AK32=2035),0.54,IF(AND(A32="China",AK32=2050),0.44,IF(AND(A32="India",AK32=2035),0.55,IF(AND(A32="India",AK32=2050),0.42,IF(AND(A32="Middle East",AK32=2035),0.53,IF(AND(A32="Middle East",AK32=2050),0.41,IF(AND(A32="Africa",AK32=2035),0.53,IF(AND(A32="Africa",AK32=2050),0.41,IF(AND(A32="Brazil",AK32=2035),0.6,IF(AND(A32="Brazil",AK32=2050),0.5,""))))))))))))))))))</f>
        <v>*0.5</v>
      </c>
      <c r="AM32" s="51" t="str">
        <f aca="false">AM31</f>
        <v>REZoning_Sol-Win</v>
      </c>
      <c r="AP32" s="0" t="s">
        <v>72</v>
      </c>
      <c r="AQ32" s="0" t="s">
        <v>35</v>
      </c>
      <c r="AR32" s="0" t="n">
        <v>2100</v>
      </c>
      <c r="AS32" s="0" t="s">
        <v>63</v>
      </c>
      <c r="AT32" s="0" t="s">
        <v>36</v>
      </c>
    </row>
    <row r="33" customFormat="false" ht="28.5" hidden="false" customHeight="true" outlineLevel="0" collapsed="false">
      <c r="A33" s="3" t="s">
        <v>73</v>
      </c>
      <c r="C33" s="0" t="s">
        <v>74</v>
      </c>
      <c r="D33" s="50" t="s">
        <v>35</v>
      </c>
      <c r="E33" s="0" t="n">
        <v>2035</v>
      </c>
      <c r="F33" s="51" t="str">
        <f aca="false">"*"&amp;IF(AND(A33="EU",E33=2035),0.63,IF(AND(A33="EU",E33=2050),0.54,IF(AND(A33="USA",E33=2035),0.64,IF(AND(A33="USA",E33=2050),0.54,IF(AND(A33="Japan",E33=2035),0.68,IF(AND(A33="Japan",E33=2050),0.58,IF(AND(A33="Russia",E33=2035),0.65,IF(AND(A33="Russia",E33=2050),0.54,IF(AND(A33="China",E33=2035),0.61,IF(AND(A33="China",E33=2050),0.49,IF(AND(A33="India",E33=2035),0.6,IF(AND(A33="India",E33=2050),0.49,IF(AND(A33="Middle East",E33=2035),0.6,IF(AND(A33="Middle East",E33=2050),0.5,IF(AND(A33="Africa",E33=2035),0.61,IF(AND(A33="Africa",E33=2050),0.5,IF(AND(A33="Brazil",E33=2035),0.64,IF(AND(A33="Brazil",E33=2050),0.54,""))))))))))))))))))</f>
        <v>*0.65</v>
      </c>
      <c r="H33" s="0" t="s">
        <v>74</v>
      </c>
      <c r="I33" s="50" t="s">
        <v>35</v>
      </c>
      <c r="J33" s="0" t="n">
        <v>2050</v>
      </c>
      <c r="K33" s="48" t="str">
        <f aca="false">"*"&amp;IF(AND(A33="EU",J33=2035),0.63,IF(AND(A33="EU",J33=2050),0.54,IF(AND(A33="USA",J33=2035),0.64,IF(AND(A33="USA",J33=2050),0.54,IF(AND(A33="Japan",J33=2035),0.68,IF(AND(A33="Japan",J33=2050),0.58,IF(AND(A33="Russia",J33=2035),0.65,IF(AND(A33="Russia",J33=2050),0.54,IF(AND(A33="China",J33=2035),0.61,IF(AND(A33="China",J33=2050),0.49,IF(AND(A33="India",J33=2035),0.6,IF(AND(A33="India",J33=2050),0.49,IF(AND(A33="Middle East",J33=2035),0.6,IF(AND(A33="Middle East",J33=2050),0.5,IF(AND(A33="Africa",J33=2035),0.61,IF(AND(A33="Africa",J33=2050),0.5,IF(AND(A33="Brazil",J33=2035),0.64,IF(AND(A33="Brazil",J33=2050),0.54,""))))))))))))))))))</f>
        <v>*0.54</v>
      </c>
      <c r="P33" s="41" t="s">
        <v>74</v>
      </c>
      <c r="Q33" s="52" t="s">
        <v>35</v>
      </c>
      <c r="R33" s="41" t="n">
        <v>2035</v>
      </c>
      <c r="S33" s="53" t="str">
        <f aca="false">"*"&amp;IF(AND(A33="EU",R33=2035),0.62,IF(AND(A33="EU",R33=2050),0.51,IF(AND(A33="USA",R33=2035),0.62,IF(AND(A33="USA",R33=2050),0.5,IF(AND(A33="Japan",R33=2035),0.65,IF(AND(A33="Japan",R33=2050),0.55,IF(AND(A33="Russia",R33=2035),0.63,IF(AND(A33="Russia",R33=2050),0.52,IF(AND(A33="China",R33=2035),0.59,IF(AND(A33="China",R33=2050),0.47,IF(AND(A33="India",R33=2035),0.58,IF(AND(A33="India",R33=2050),0.47,IF(AND(A33="Middle East",R33=2035),0.59,IF(AND(A33="Middle East",R33=2050),0.47,IF(AND(A33="Africa",R33=2035),0.58,IF(AND(A33="Africa",R33=2050),0.47,IF(AND(A33="Brazil",R33=2035),0.64,IF(AND(A33="Brazil",R33=2050),0.53,""))))))))))))))))))</f>
        <v>*0.63</v>
      </c>
      <c r="U33" s="41" t="s">
        <v>74</v>
      </c>
      <c r="V33" s="52" t="s">
        <v>35</v>
      </c>
      <c r="W33" s="41" t="n">
        <v>2050</v>
      </c>
      <c r="X33" s="53" t="str">
        <f aca="false">"*"&amp;IF(AND(A33="EU",W33=2035),0.62,IF(AND(A33="EU",W33=2050),0.51,IF(AND(A33="USA",W33=2035),0.62,IF(AND(A33="USA",W33=2050),0.5,IF(AND(A33="Japan",W33=2035),0.65,IF(AND(A33="Japan",W33=2050),0.55,IF(AND(A33="Russia",W33=2035),0.63,IF(AND(A33="Russia",W33=2050),0.52,IF(AND(A33="China",W33=2035),0.59,IF(AND(A33="China",W33=2050),0.47,IF(AND(A33="India",W33=2035),0.58,IF(AND(A33="India",W33=2050),0.47,IF(AND(A33="Middle East",W33=2035),0.59,IF(AND(A33="Middle East",W33=2050),0.47,IF(AND(A33="Africa",W33=2035),0.58,IF(AND(A33="Africa",W33=2050),0.47,IF(AND(A33="Brazil",W33=2035),0.64,IF(AND(A33="Brazil",W33=2050),0.53,""))))))))))))))))))</f>
        <v>*0.52</v>
      </c>
      <c r="AC33" s="0" t="s">
        <v>74</v>
      </c>
      <c r="AD33" s="50" t="s">
        <v>35</v>
      </c>
      <c r="AE33" s="0" t="n">
        <v>2035</v>
      </c>
      <c r="AF33" s="51" t="str">
        <f aca="false">"*"&amp;IF(AND(A33="EU",AE33=2035),0.58,IF(AND(A33="EU",AE33=2050),0.49,IF(AND(A33="USA",AE33=2035),0.56,IF(AND(A33="USA",AE33=2050),0.45,IF(AND(A33="Japan",AE33=2035),0.62,IF(AND(A33="Japan",AE33=2050),0.51,IF(AND(A33="Russia",AE33=2035),0.55,IF(AND(A33="Russia",AE33=2050),0.41,IF(AND(A33="China",AE33=2035),0.54,IF(AND(A33="China",AE33=2050),0.44,IF(AND(A33="India",AE33=2035),0.55,IF(AND(A33="India",AE33=2050),0.42,IF(AND(A33="Middle East",AE33=2035),0.53,IF(AND(A33="Middle East",AE33=2050),0.41,IF(AND(A33="Africa",AE33=2035),0.53,IF(AND(A33="Africa",AE33=2050),0.41,IF(AND(A33="Brazil",AE33=2035),0.6,IF(AND(A33="Brazil",AE33=2050),0.5,""))))))))))))))))))</f>
        <v>*0.55</v>
      </c>
      <c r="AG33" s="51" t="str">
        <f aca="false">AG32</f>
        <v>REZoning_Sol-Win</v>
      </c>
      <c r="AI33" s="0" t="s">
        <v>74</v>
      </c>
      <c r="AJ33" s="50" t="s">
        <v>35</v>
      </c>
      <c r="AK33" s="0" t="n">
        <v>2050</v>
      </c>
      <c r="AL33" s="51" t="str">
        <f aca="false">"*"&amp;IF(AND(A33="EU",AK33=2035),0.58,IF(AND(A33="EU",AK33=2050),0.49,IF(AND(A33="USA",AK33=2035),0.56,IF(AND(A33="USA",AK33=2050),0.45,IF(AND(A33="Japan",AK33=2035),0.62,IF(AND(A33="Japan",AK33=2050),0.51,IF(AND(A33="Russia",AK33=2035),0.55,IF(AND(A33="Russia",AK33=2050),0.41,IF(AND(A33="China",AK33=2035),0.54,IF(AND(A33="China",AK33=2050),0.44,IF(AND(A33="India",AK33=2035),0.55,IF(AND(A33="India",AK33=2050),0.42,IF(AND(A33="Middle East",AK33=2035),0.53,IF(AND(A33="Middle East",AK33=2050),0.41,IF(AND(A33="Africa",AK33=2035),0.53,IF(AND(A33="Africa",AK33=2050),0.41,IF(AND(A33="Brazil",AK33=2035),0.6,IF(AND(A33="Brazil",AK33=2050),0.5,""))))))))))))))))))</f>
        <v>*0.41</v>
      </c>
      <c r="AM33" s="51" t="str">
        <f aca="false">AM32</f>
        <v>REZoning_Sol-Win</v>
      </c>
      <c r="AP33" s="0" t="s">
        <v>74</v>
      </c>
      <c r="AQ33" s="0" t="s">
        <v>35</v>
      </c>
      <c r="AR33" s="0" t="n">
        <v>2100</v>
      </c>
      <c r="AS33" s="0" t="s">
        <v>45</v>
      </c>
      <c r="AT33" s="0" t="s">
        <v>36</v>
      </c>
    </row>
    <row r="34" customFormat="false" ht="28.5" hidden="false" customHeight="true" outlineLevel="0" collapsed="false">
      <c r="A34" s="3" t="s">
        <v>73</v>
      </c>
      <c r="C34" s="0" t="s">
        <v>75</v>
      </c>
      <c r="D34" s="50" t="s">
        <v>35</v>
      </c>
      <c r="E34" s="0" t="n">
        <v>2035</v>
      </c>
      <c r="F34" s="51" t="str">
        <f aca="false">"*"&amp;IF(AND(A34="EU",E34=2035),0.63,IF(AND(A34="EU",E34=2050),0.54,IF(AND(A34="USA",E34=2035),0.64,IF(AND(A34="USA",E34=2050),0.54,IF(AND(A34="Japan",E34=2035),0.68,IF(AND(A34="Japan",E34=2050),0.58,IF(AND(A34="Russia",E34=2035),0.65,IF(AND(A34="Russia",E34=2050),0.54,IF(AND(A34="China",E34=2035),0.61,IF(AND(A34="China",E34=2050),0.49,IF(AND(A34="India",E34=2035),0.6,IF(AND(A34="India",E34=2050),0.49,IF(AND(A34="Middle East",E34=2035),0.6,IF(AND(A34="Middle East",E34=2050),0.5,IF(AND(A34="Africa",E34=2035),0.61,IF(AND(A34="Africa",E34=2050),0.5,IF(AND(A34="Brazil",E34=2035),0.64,IF(AND(A34="Brazil",E34=2050),0.54,""))))))))))))))))))</f>
        <v>*0.65</v>
      </c>
      <c r="H34" s="0" t="s">
        <v>75</v>
      </c>
      <c r="I34" s="50" t="s">
        <v>35</v>
      </c>
      <c r="J34" s="0" t="n">
        <v>2050</v>
      </c>
      <c r="K34" s="48" t="str">
        <f aca="false">"*"&amp;IF(AND(A34="EU",J34=2035),0.63,IF(AND(A34="EU",J34=2050),0.54,IF(AND(A34="USA",J34=2035),0.64,IF(AND(A34="USA",J34=2050),0.54,IF(AND(A34="Japan",J34=2035),0.68,IF(AND(A34="Japan",J34=2050),0.58,IF(AND(A34="Russia",J34=2035),0.65,IF(AND(A34="Russia",J34=2050),0.54,IF(AND(A34="China",J34=2035),0.61,IF(AND(A34="China",J34=2050),0.49,IF(AND(A34="India",J34=2035),0.6,IF(AND(A34="India",J34=2050),0.49,IF(AND(A34="Middle East",J34=2035),0.6,IF(AND(A34="Middle East",J34=2050),0.5,IF(AND(A34="Africa",J34=2035),0.61,IF(AND(A34="Africa",J34=2050),0.5,IF(AND(A34="Brazil",J34=2035),0.64,IF(AND(A34="Brazil",J34=2050),0.54,""))))))))))))))))))</f>
        <v>*0.54</v>
      </c>
      <c r="P34" s="41" t="s">
        <v>75</v>
      </c>
      <c r="Q34" s="52" t="s">
        <v>35</v>
      </c>
      <c r="R34" s="41" t="n">
        <v>2035</v>
      </c>
      <c r="S34" s="53" t="str">
        <f aca="false">"*"&amp;IF(AND(A34="EU",R34=2035),0.62,IF(AND(A34="EU",R34=2050),0.51,IF(AND(A34="USA",R34=2035),0.62,IF(AND(A34="USA",R34=2050),0.5,IF(AND(A34="Japan",R34=2035),0.65,IF(AND(A34="Japan",R34=2050),0.55,IF(AND(A34="Russia",R34=2035),0.63,IF(AND(A34="Russia",R34=2050),0.52,IF(AND(A34="China",R34=2035),0.59,IF(AND(A34="China",R34=2050),0.47,IF(AND(A34="India",R34=2035),0.58,IF(AND(A34="India",R34=2050),0.47,IF(AND(A34="Middle East",R34=2035),0.59,IF(AND(A34="Middle East",R34=2050),0.47,IF(AND(A34="Africa",R34=2035),0.58,IF(AND(A34="Africa",R34=2050),0.47,IF(AND(A34="Brazil",R34=2035),0.64,IF(AND(A34="Brazil",R34=2050),0.53,""))))))))))))))))))</f>
        <v>*0.63</v>
      </c>
      <c r="U34" s="41" t="s">
        <v>75</v>
      </c>
      <c r="V34" s="52" t="s">
        <v>35</v>
      </c>
      <c r="W34" s="41" t="n">
        <v>2050</v>
      </c>
      <c r="X34" s="53" t="str">
        <f aca="false">"*"&amp;IF(AND(A34="EU",W34=2035),0.62,IF(AND(A34="EU",W34=2050),0.51,IF(AND(A34="USA",W34=2035),0.62,IF(AND(A34="USA",W34=2050),0.5,IF(AND(A34="Japan",W34=2035),0.65,IF(AND(A34="Japan",W34=2050),0.55,IF(AND(A34="Russia",W34=2035),0.63,IF(AND(A34="Russia",W34=2050),0.52,IF(AND(A34="China",W34=2035),0.59,IF(AND(A34="China",W34=2050),0.47,IF(AND(A34="India",W34=2035),0.58,IF(AND(A34="India",W34=2050),0.47,IF(AND(A34="Middle East",W34=2035),0.59,IF(AND(A34="Middle East",W34=2050),0.47,IF(AND(A34="Africa",W34=2035),0.58,IF(AND(A34="Africa",W34=2050),0.47,IF(AND(A34="Brazil",W34=2035),0.64,IF(AND(A34="Brazil",W34=2050),0.53,""))))))))))))))))))</f>
        <v>*0.52</v>
      </c>
      <c r="AC34" s="0" t="s">
        <v>75</v>
      </c>
      <c r="AD34" s="50" t="s">
        <v>35</v>
      </c>
      <c r="AE34" s="0" t="n">
        <v>2035</v>
      </c>
      <c r="AF34" s="51" t="str">
        <f aca="false">"*"&amp;IF(AND(A34="EU",AE34=2035),0.58,IF(AND(A34="EU",AE34=2050),0.49,IF(AND(A34="USA",AE34=2035),0.56,IF(AND(A34="USA",AE34=2050),0.45,IF(AND(A34="Japan",AE34=2035),0.62,IF(AND(A34="Japan",AE34=2050),0.51,IF(AND(A34="Russia",AE34=2035),0.55,IF(AND(A34="Russia",AE34=2050),0.41,IF(AND(A34="China",AE34=2035),0.54,IF(AND(A34="China",AE34=2050),0.44,IF(AND(A34="India",AE34=2035),0.55,IF(AND(A34="India",AE34=2050),0.42,IF(AND(A34="Middle East",AE34=2035),0.53,IF(AND(A34="Middle East",AE34=2050),0.41,IF(AND(A34="Africa",AE34=2035),0.53,IF(AND(A34="Africa",AE34=2050),0.41,IF(AND(A34="Brazil",AE34=2035),0.6,IF(AND(A34="Brazil",AE34=2050),0.5,""))))))))))))))))))</f>
        <v>*0.55</v>
      </c>
      <c r="AG34" s="51" t="str">
        <f aca="false">AG33</f>
        <v>REZoning_Sol-Win</v>
      </c>
      <c r="AI34" s="0" t="s">
        <v>75</v>
      </c>
      <c r="AJ34" s="50" t="s">
        <v>35</v>
      </c>
      <c r="AK34" s="0" t="n">
        <v>2050</v>
      </c>
      <c r="AL34" s="51" t="str">
        <f aca="false">"*"&amp;IF(AND(A34="EU",AK34=2035),0.58,IF(AND(A34="EU",AK34=2050),0.49,IF(AND(A34="USA",AK34=2035),0.56,IF(AND(A34="USA",AK34=2050),0.45,IF(AND(A34="Japan",AK34=2035),0.62,IF(AND(A34="Japan",AK34=2050),0.51,IF(AND(A34="Russia",AK34=2035),0.55,IF(AND(A34="Russia",AK34=2050),0.41,IF(AND(A34="China",AK34=2035),0.54,IF(AND(A34="China",AK34=2050),0.44,IF(AND(A34="India",AK34=2035),0.55,IF(AND(A34="India",AK34=2050),0.42,IF(AND(A34="Middle East",AK34=2035),0.53,IF(AND(A34="Middle East",AK34=2050),0.41,IF(AND(A34="Africa",AK34=2035),0.53,IF(AND(A34="Africa",AK34=2050),0.41,IF(AND(A34="Brazil",AK34=2035),0.6,IF(AND(A34="Brazil",AK34=2050),0.5,""))))))))))))))))))</f>
        <v>*0.41</v>
      </c>
      <c r="AM34" s="51" t="str">
        <f aca="false">AM33</f>
        <v>REZoning_Sol-Win</v>
      </c>
      <c r="AP34" s="0" t="s">
        <v>75</v>
      </c>
      <c r="AQ34" s="0" t="s">
        <v>35</v>
      </c>
      <c r="AR34" s="0" t="n">
        <v>2100</v>
      </c>
      <c r="AS34" s="0" t="s">
        <v>45</v>
      </c>
      <c r="AT34" s="0" t="s">
        <v>36</v>
      </c>
    </row>
    <row r="35" customFormat="false" ht="28.5" hidden="false" customHeight="true" outlineLevel="0" collapsed="false">
      <c r="A35" s="3" t="s">
        <v>76</v>
      </c>
      <c r="C35" s="0" t="s">
        <v>77</v>
      </c>
      <c r="D35" s="50" t="s">
        <v>35</v>
      </c>
      <c r="E35" s="0" t="n">
        <v>2035</v>
      </c>
      <c r="F35" s="51" t="str">
        <f aca="false">"*"&amp;IF(AND(A35="EU",E35=2035),0.63,IF(AND(A35="EU",E35=2050),0.54,IF(AND(A35="USA",E35=2035),0.64,IF(AND(A35="USA",E35=2050),0.54,IF(AND(A35="Japan",E35=2035),0.68,IF(AND(A35="Japan",E35=2050),0.58,IF(AND(A35="Russia",E35=2035),0.65,IF(AND(A35="Russia",E35=2050),0.54,IF(AND(A35="China",E35=2035),0.61,IF(AND(A35="China",E35=2050),0.49,IF(AND(A35="India",E35=2035),0.6,IF(AND(A35="India",E35=2050),0.49,IF(AND(A35="Middle East",E35=2035),0.6,IF(AND(A35="Middle East",E35=2050),0.5,IF(AND(A35="Africa",E35=2035),0.61,IF(AND(A35="Africa",E35=2050),0.5,IF(AND(A35="Brazil",E35=2035),0.64,IF(AND(A35="Brazil",E35=2050),0.54,""))))))))))))))))))</f>
        <v>*0.64</v>
      </c>
      <c r="H35" s="0" t="s">
        <v>77</v>
      </c>
      <c r="I35" s="50" t="s">
        <v>35</v>
      </c>
      <c r="J35" s="0" t="n">
        <v>2050</v>
      </c>
      <c r="K35" s="48" t="str">
        <f aca="false">"*"&amp;IF(AND(A35="EU",J35=2035),0.63,IF(AND(A35="EU",J35=2050),0.54,IF(AND(A35="USA",J35=2035),0.64,IF(AND(A35="USA",J35=2050),0.54,IF(AND(A35="Japan",J35=2035),0.68,IF(AND(A35="Japan",J35=2050),0.58,IF(AND(A35="Russia",J35=2035),0.65,IF(AND(A35="Russia",J35=2050),0.54,IF(AND(A35="China",J35=2035),0.61,IF(AND(A35="China",J35=2050),0.49,IF(AND(A35="India",J35=2035),0.6,IF(AND(A35="India",J35=2050),0.49,IF(AND(A35="Middle East",J35=2035),0.6,IF(AND(A35="Middle East",J35=2050),0.5,IF(AND(A35="Africa",J35=2035),0.61,IF(AND(A35="Africa",J35=2050),0.5,IF(AND(A35="Brazil",J35=2035),0.64,IF(AND(A35="Brazil",J35=2050),0.54,""))))))))))))))))))</f>
        <v>*0.54</v>
      </c>
      <c r="P35" s="41" t="s">
        <v>77</v>
      </c>
      <c r="Q35" s="52" t="s">
        <v>35</v>
      </c>
      <c r="R35" s="41" t="n">
        <v>2035</v>
      </c>
      <c r="S35" s="53" t="str">
        <f aca="false">"*"&amp;IF(AND(A35="EU",R35=2035),0.62,IF(AND(A35="EU",R35=2050),0.51,IF(AND(A35="USA",R35=2035),0.62,IF(AND(A35="USA",R35=2050),0.5,IF(AND(A35="Japan",R35=2035),0.65,IF(AND(A35="Japan",R35=2050),0.55,IF(AND(A35="Russia",R35=2035),0.63,IF(AND(A35="Russia",R35=2050),0.52,IF(AND(A35="China",R35=2035),0.59,IF(AND(A35="China",R35=2050),0.47,IF(AND(A35="India",R35=2035),0.58,IF(AND(A35="India",R35=2050),0.47,IF(AND(A35="Middle East",R35=2035),0.59,IF(AND(A35="Middle East",R35=2050),0.47,IF(AND(A35="Africa",R35=2035),0.58,IF(AND(A35="Africa",R35=2050),0.47,IF(AND(A35="Brazil",R35=2035),0.64,IF(AND(A35="Brazil",R35=2050),0.53,""))))))))))))))))))</f>
        <v>*0.62</v>
      </c>
      <c r="U35" s="41" t="s">
        <v>77</v>
      </c>
      <c r="V35" s="52" t="s">
        <v>35</v>
      </c>
      <c r="W35" s="41" t="n">
        <v>2050</v>
      </c>
      <c r="X35" s="53" t="str">
        <f aca="false">"*"&amp;IF(AND(A35="EU",W35=2035),0.62,IF(AND(A35="EU",W35=2050),0.51,IF(AND(A35="USA",W35=2035),0.62,IF(AND(A35="USA",W35=2050),0.5,IF(AND(A35="Japan",W35=2035),0.65,IF(AND(A35="Japan",W35=2050),0.55,IF(AND(A35="Russia",W35=2035),0.63,IF(AND(A35="Russia",W35=2050),0.52,IF(AND(A35="China",W35=2035),0.59,IF(AND(A35="China",W35=2050),0.47,IF(AND(A35="India",W35=2035),0.58,IF(AND(A35="India",W35=2050),0.47,IF(AND(A35="Middle East",W35=2035),0.59,IF(AND(A35="Middle East",W35=2050),0.47,IF(AND(A35="Africa",W35=2035),0.58,IF(AND(A35="Africa",W35=2050),0.47,IF(AND(A35="Brazil",W35=2035),0.64,IF(AND(A35="Brazil",W35=2050),0.53,""))))))))))))))))))</f>
        <v>*0.5</v>
      </c>
      <c r="AC35" s="0" t="s">
        <v>77</v>
      </c>
      <c r="AD35" s="50" t="s">
        <v>35</v>
      </c>
      <c r="AE35" s="0" t="n">
        <v>2035</v>
      </c>
      <c r="AF35" s="51" t="str">
        <f aca="false">"*"&amp;IF(AND(A35="EU",AE35=2035),0.58,IF(AND(A35="EU",AE35=2050),0.49,IF(AND(A35="USA",AE35=2035),0.56,IF(AND(A35="USA",AE35=2050),0.45,IF(AND(A35="Japan",AE35=2035),0.62,IF(AND(A35="Japan",AE35=2050),0.51,IF(AND(A35="Russia",AE35=2035),0.55,IF(AND(A35="Russia",AE35=2050),0.41,IF(AND(A35="China",AE35=2035),0.54,IF(AND(A35="China",AE35=2050),0.44,IF(AND(A35="India",AE35=2035),0.55,IF(AND(A35="India",AE35=2050),0.42,IF(AND(A35="Middle East",AE35=2035),0.53,IF(AND(A35="Middle East",AE35=2050),0.41,IF(AND(A35="Africa",AE35=2035),0.53,IF(AND(A35="Africa",AE35=2050),0.41,IF(AND(A35="Brazil",AE35=2035),0.6,IF(AND(A35="Brazil",AE35=2050),0.5,""))))))))))))))))))</f>
        <v>*0.56</v>
      </c>
      <c r="AG35" s="51" t="str">
        <f aca="false">AG34</f>
        <v>REZoning_Sol-Win</v>
      </c>
      <c r="AI35" s="0" t="s">
        <v>77</v>
      </c>
      <c r="AJ35" s="50" t="s">
        <v>35</v>
      </c>
      <c r="AK35" s="0" t="n">
        <v>2050</v>
      </c>
      <c r="AL35" s="51" t="str">
        <f aca="false">"*"&amp;IF(AND(A35="EU",AK35=2035),0.58,IF(AND(A35="EU",AK35=2050),0.49,IF(AND(A35="USA",AK35=2035),0.56,IF(AND(A35="USA",AK35=2050),0.45,IF(AND(A35="Japan",AK35=2035),0.62,IF(AND(A35="Japan",AK35=2050),0.51,IF(AND(A35="Russia",AK35=2035),0.55,IF(AND(A35="Russia",AK35=2050),0.41,IF(AND(A35="China",AK35=2035),0.54,IF(AND(A35="China",AK35=2050),0.44,IF(AND(A35="India",AK35=2035),0.55,IF(AND(A35="India",AK35=2050),0.42,IF(AND(A35="Middle East",AK35=2035),0.53,IF(AND(A35="Middle East",AK35=2050),0.41,IF(AND(A35="Africa",AK35=2035),0.53,IF(AND(A35="Africa",AK35=2050),0.41,IF(AND(A35="Brazil",AK35=2035),0.6,IF(AND(A35="Brazil",AK35=2050),0.5,""))))))))))))))))))</f>
        <v>*0.45</v>
      </c>
      <c r="AM35" s="51" t="str">
        <f aca="false">AM34</f>
        <v>REZoning_Sol-Win</v>
      </c>
      <c r="AP35" s="0" t="s">
        <v>77</v>
      </c>
      <c r="AQ35" s="0" t="s">
        <v>35</v>
      </c>
      <c r="AR35" s="0" t="n">
        <v>2100</v>
      </c>
      <c r="AS35" s="0" t="s">
        <v>78</v>
      </c>
      <c r="AT35" s="0" t="s">
        <v>36</v>
      </c>
    </row>
    <row r="36" customFormat="false" ht="28.5" hidden="false" customHeight="true" outlineLevel="0" collapsed="false">
      <c r="A36" s="3" t="s">
        <v>51</v>
      </c>
      <c r="C36" s="0" t="s">
        <v>79</v>
      </c>
      <c r="D36" s="50" t="s">
        <v>35</v>
      </c>
      <c r="E36" s="0" t="n">
        <v>2035</v>
      </c>
      <c r="F36" s="51" t="str">
        <f aca="false">"*"&amp;IF(AND(A36="EU",E36=2035),0.63,IF(AND(A36="EU",E36=2050),0.54,IF(AND(A36="USA",E36=2035),0.64,IF(AND(A36="USA",E36=2050),0.54,IF(AND(A36="Japan",E36=2035),0.68,IF(AND(A36="Japan",E36=2050),0.58,IF(AND(A36="Russia",E36=2035),0.65,IF(AND(A36="Russia",E36=2050),0.54,IF(AND(A36="China",E36=2035),0.61,IF(AND(A36="China",E36=2050),0.49,IF(AND(A36="India",E36=2035),0.6,IF(AND(A36="India",E36=2050),0.49,IF(AND(A36="Middle East",E36=2035),0.6,IF(AND(A36="Middle East",E36=2050),0.5,IF(AND(A36="Africa",E36=2035),0.61,IF(AND(A36="Africa",E36=2050),0.5,IF(AND(A36="Brazil",E36=2035),0.64,IF(AND(A36="Brazil",E36=2050),0.54,""))))))))))))))))))</f>
        <v>*0.63</v>
      </c>
      <c r="H36" s="0" t="s">
        <v>79</v>
      </c>
      <c r="I36" s="50" t="s">
        <v>35</v>
      </c>
      <c r="J36" s="0" t="n">
        <v>2050</v>
      </c>
      <c r="K36" s="48" t="str">
        <f aca="false">"*"&amp;IF(AND(A36="EU",J36=2035),0.63,IF(AND(A36="EU",J36=2050),0.54,IF(AND(A36="USA",J36=2035),0.64,IF(AND(A36="USA",J36=2050),0.54,IF(AND(A36="Japan",J36=2035),0.68,IF(AND(A36="Japan",J36=2050),0.58,IF(AND(A36="Russia",J36=2035),0.65,IF(AND(A36="Russia",J36=2050),0.54,IF(AND(A36="China",J36=2035),0.61,IF(AND(A36="China",J36=2050),0.49,IF(AND(A36="India",J36=2035),0.6,IF(AND(A36="India",J36=2050),0.49,IF(AND(A36="Middle East",J36=2035),0.6,IF(AND(A36="Middle East",J36=2050),0.5,IF(AND(A36="Africa",J36=2035),0.61,IF(AND(A36="Africa",J36=2050),0.5,IF(AND(A36="Brazil",J36=2035),0.64,IF(AND(A36="Brazil",J36=2050),0.54,""))))))))))))))))))</f>
        <v>*0.54</v>
      </c>
      <c r="P36" s="41" t="s">
        <v>79</v>
      </c>
      <c r="Q36" s="52" t="s">
        <v>35</v>
      </c>
      <c r="R36" s="41" t="n">
        <v>2035</v>
      </c>
      <c r="S36" s="53" t="str">
        <f aca="false">"*"&amp;IF(AND(A36="EU",R36=2035),0.62,IF(AND(A36="EU",R36=2050),0.51,IF(AND(A36="USA",R36=2035),0.62,IF(AND(A36="USA",R36=2050),0.5,IF(AND(A36="Japan",R36=2035),0.65,IF(AND(A36="Japan",R36=2050),0.55,IF(AND(A36="Russia",R36=2035),0.63,IF(AND(A36="Russia",R36=2050),0.52,IF(AND(A36="China",R36=2035),0.59,IF(AND(A36="China",R36=2050),0.47,IF(AND(A36="India",R36=2035),0.58,IF(AND(A36="India",R36=2050),0.47,IF(AND(A36="Middle East",R36=2035),0.59,IF(AND(A36="Middle East",R36=2050),0.47,IF(AND(A36="Africa",R36=2035),0.58,IF(AND(A36="Africa",R36=2050),0.47,IF(AND(A36="Brazil",R36=2035),0.64,IF(AND(A36="Brazil",R36=2050),0.53,""))))))))))))))))))</f>
        <v>*0.62</v>
      </c>
      <c r="U36" s="41" t="s">
        <v>79</v>
      </c>
      <c r="V36" s="52" t="s">
        <v>35</v>
      </c>
      <c r="W36" s="41" t="n">
        <v>2050</v>
      </c>
      <c r="X36" s="53" t="str">
        <f aca="false">"*"&amp;IF(AND(A36="EU",W36=2035),0.62,IF(AND(A36="EU",W36=2050),0.51,IF(AND(A36="USA",W36=2035),0.62,IF(AND(A36="USA",W36=2050),0.5,IF(AND(A36="Japan",W36=2035),0.65,IF(AND(A36="Japan",W36=2050),0.55,IF(AND(A36="Russia",W36=2035),0.63,IF(AND(A36="Russia",W36=2050),0.52,IF(AND(A36="China",W36=2035),0.59,IF(AND(A36="China",W36=2050),0.47,IF(AND(A36="India",W36=2035),0.58,IF(AND(A36="India",W36=2050),0.47,IF(AND(A36="Middle East",W36=2035),0.59,IF(AND(A36="Middle East",W36=2050),0.47,IF(AND(A36="Africa",W36=2035),0.58,IF(AND(A36="Africa",W36=2050),0.47,IF(AND(A36="Brazil",W36=2035),0.64,IF(AND(A36="Brazil",W36=2050),0.53,""))))))))))))))))))</f>
        <v>*0.51</v>
      </c>
      <c r="AC36" s="0" t="s">
        <v>79</v>
      </c>
      <c r="AD36" s="50" t="s">
        <v>35</v>
      </c>
      <c r="AE36" s="0" t="n">
        <v>2035</v>
      </c>
      <c r="AF36" s="51" t="str">
        <f aca="false">"*"&amp;IF(AND(A36="EU",AE36=2035),0.58,IF(AND(A36="EU",AE36=2050),0.49,IF(AND(A36="USA",AE36=2035),0.56,IF(AND(A36="USA",AE36=2050),0.45,IF(AND(A36="Japan",AE36=2035),0.62,IF(AND(A36="Japan",AE36=2050),0.51,IF(AND(A36="Russia",AE36=2035),0.55,IF(AND(A36="Russia",AE36=2050),0.41,IF(AND(A36="China",AE36=2035),0.54,IF(AND(A36="China",AE36=2050),0.44,IF(AND(A36="India",AE36=2035),0.55,IF(AND(A36="India",AE36=2050),0.42,IF(AND(A36="Middle East",AE36=2035),0.53,IF(AND(A36="Middle East",AE36=2050),0.41,IF(AND(A36="Africa",AE36=2035),0.53,IF(AND(A36="Africa",AE36=2050),0.41,IF(AND(A36="Brazil",AE36=2035),0.6,IF(AND(A36="Brazil",AE36=2050),0.5,""))))))))))))))))))</f>
        <v>*0.58</v>
      </c>
      <c r="AG36" s="51" t="str">
        <f aca="false">AG35</f>
        <v>REZoning_Sol-Win</v>
      </c>
      <c r="AI36" s="0" t="s">
        <v>79</v>
      </c>
      <c r="AJ36" s="50" t="s">
        <v>35</v>
      </c>
      <c r="AK36" s="0" t="n">
        <v>2050</v>
      </c>
      <c r="AL36" s="51" t="str">
        <f aca="false">"*"&amp;IF(AND(A36="EU",AK36=2035),0.58,IF(AND(A36="EU",AK36=2050),0.49,IF(AND(A36="USA",AK36=2035),0.56,IF(AND(A36="USA",AK36=2050),0.45,IF(AND(A36="Japan",AK36=2035),0.62,IF(AND(A36="Japan",AK36=2050),0.51,IF(AND(A36="Russia",AK36=2035),0.55,IF(AND(A36="Russia",AK36=2050),0.41,IF(AND(A36="China",AK36=2035),0.54,IF(AND(A36="China",AK36=2050),0.44,IF(AND(A36="India",AK36=2035),0.55,IF(AND(A36="India",AK36=2050),0.42,IF(AND(A36="Middle East",AK36=2035),0.53,IF(AND(A36="Middle East",AK36=2050),0.41,IF(AND(A36="Africa",AK36=2035),0.53,IF(AND(A36="Africa",AK36=2050),0.41,IF(AND(A36="Brazil",AK36=2035),0.6,IF(AND(A36="Brazil",AK36=2050),0.5,""))))))))))))))))))</f>
        <v>*0.49</v>
      </c>
      <c r="AM36" s="51" t="str">
        <f aca="false">AM35</f>
        <v>REZoning_Sol-Win</v>
      </c>
      <c r="AP36" s="0" t="s">
        <v>79</v>
      </c>
      <c r="AQ36" s="0" t="s">
        <v>35</v>
      </c>
      <c r="AR36" s="0" t="n">
        <v>2100</v>
      </c>
      <c r="AS36" s="0" t="s">
        <v>53</v>
      </c>
      <c r="AT36" s="0" t="s">
        <v>36</v>
      </c>
    </row>
    <row r="37" customFormat="false" ht="28.5" hidden="false" customHeight="true" outlineLevel="0" collapsed="false">
      <c r="A37" s="3" t="s">
        <v>51</v>
      </c>
      <c r="C37" s="0" t="s">
        <v>80</v>
      </c>
      <c r="D37" s="50" t="s">
        <v>35</v>
      </c>
      <c r="E37" s="0" t="n">
        <v>2035</v>
      </c>
      <c r="F37" s="51" t="str">
        <f aca="false">"*"&amp;IF(AND(A37="EU",E37=2035),0.63,IF(AND(A37="EU",E37=2050),0.54,IF(AND(A37="USA",E37=2035),0.64,IF(AND(A37="USA",E37=2050),0.54,IF(AND(A37="Japan",E37=2035),0.68,IF(AND(A37="Japan",E37=2050),0.58,IF(AND(A37="Russia",E37=2035),0.65,IF(AND(A37="Russia",E37=2050),0.54,IF(AND(A37="China",E37=2035),0.61,IF(AND(A37="China",E37=2050),0.49,IF(AND(A37="India",E37=2035),0.6,IF(AND(A37="India",E37=2050),0.49,IF(AND(A37="Middle East",E37=2035),0.6,IF(AND(A37="Middle East",E37=2050),0.5,IF(AND(A37="Africa",E37=2035),0.61,IF(AND(A37="Africa",E37=2050),0.5,IF(AND(A37="Brazil",E37=2035),0.64,IF(AND(A37="Brazil",E37=2050),0.54,""))))))))))))))))))</f>
        <v>*0.63</v>
      </c>
      <c r="H37" s="0" t="s">
        <v>80</v>
      </c>
      <c r="I37" s="50" t="s">
        <v>35</v>
      </c>
      <c r="J37" s="0" t="n">
        <v>2050</v>
      </c>
      <c r="K37" s="48" t="str">
        <f aca="false">"*"&amp;IF(AND(A37="EU",J37=2035),0.63,IF(AND(A37="EU",J37=2050),0.54,IF(AND(A37="USA",J37=2035),0.64,IF(AND(A37="USA",J37=2050),0.54,IF(AND(A37="Japan",J37=2035),0.68,IF(AND(A37="Japan",J37=2050),0.58,IF(AND(A37="Russia",J37=2035),0.65,IF(AND(A37="Russia",J37=2050),0.54,IF(AND(A37="China",J37=2035),0.61,IF(AND(A37="China",J37=2050),0.49,IF(AND(A37="India",J37=2035),0.6,IF(AND(A37="India",J37=2050),0.49,IF(AND(A37="Middle East",J37=2035),0.6,IF(AND(A37="Middle East",J37=2050),0.5,IF(AND(A37="Africa",J37=2035),0.61,IF(AND(A37="Africa",J37=2050),0.5,IF(AND(A37="Brazil",J37=2035),0.64,IF(AND(A37="Brazil",J37=2050),0.54,""))))))))))))))))))</f>
        <v>*0.54</v>
      </c>
      <c r="P37" s="41" t="s">
        <v>80</v>
      </c>
      <c r="Q37" s="52" t="s">
        <v>35</v>
      </c>
      <c r="R37" s="41" t="n">
        <v>2035</v>
      </c>
      <c r="S37" s="53" t="str">
        <f aca="false">"*"&amp;IF(AND(A37="EU",R37=2035),0.62,IF(AND(A37="EU",R37=2050),0.51,IF(AND(A37="USA",R37=2035),0.62,IF(AND(A37="USA",R37=2050),0.5,IF(AND(A37="Japan",R37=2035),0.65,IF(AND(A37="Japan",R37=2050),0.55,IF(AND(A37="Russia",R37=2035),0.63,IF(AND(A37="Russia",R37=2050),0.52,IF(AND(A37="China",R37=2035),0.59,IF(AND(A37="China",R37=2050),0.47,IF(AND(A37="India",R37=2035),0.58,IF(AND(A37="India",R37=2050),0.47,IF(AND(A37="Middle East",R37=2035),0.59,IF(AND(A37="Middle East",R37=2050),0.47,IF(AND(A37="Africa",R37=2035),0.58,IF(AND(A37="Africa",R37=2050),0.47,IF(AND(A37="Brazil",R37=2035),0.64,IF(AND(A37="Brazil",R37=2050),0.53,""))))))))))))))))))</f>
        <v>*0.62</v>
      </c>
      <c r="U37" s="41" t="s">
        <v>80</v>
      </c>
      <c r="V37" s="52" t="s">
        <v>35</v>
      </c>
      <c r="W37" s="41" t="n">
        <v>2050</v>
      </c>
      <c r="X37" s="53" t="str">
        <f aca="false">"*"&amp;IF(AND(A37="EU",W37=2035),0.62,IF(AND(A37="EU",W37=2050),0.51,IF(AND(A37="USA",W37=2035),0.62,IF(AND(A37="USA",W37=2050),0.5,IF(AND(A37="Japan",W37=2035),0.65,IF(AND(A37="Japan",W37=2050),0.55,IF(AND(A37="Russia",W37=2035),0.63,IF(AND(A37="Russia",W37=2050),0.52,IF(AND(A37="China",W37=2035),0.59,IF(AND(A37="China",W37=2050),0.47,IF(AND(A37="India",W37=2035),0.58,IF(AND(A37="India",W37=2050),0.47,IF(AND(A37="Middle East",W37=2035),0.59,IF(AND(A37="Middle East",W37=2050),0.47,IF(AND(A37="Africa",W37=2035),0.58,IF(AND(A37="Africa",W37=2050),0.47,IF(AND(A37="Brazil",W37=2035),0.64,IF(AND(A37="Brazil",W37=2050),0.53,""))))))))))))))))))</f>
        <v>*0.51</v>
      </c>
      <c r="AC37" s="0" t="s">
        <v>80</v>
      </c>
      <c r="AD37" s="50" t="s">
        <v>35</v>
      </c>
      <c r="AE37" s="0" t="n">
        <v>2035</v>
      </c>
      <c r="AF37" s="51" t="str">
        <f aca="false">"*"&amp;IF(AND(A37="EU",AE37=2035),0.58,IF(AND(A37="EU",AE37=2050),0.49,IF(AND(A37="USA",AE37=2035),0.56,IF(AND(A37="USA",AE37=2050),0.45,IF(AND(A37="Japan",AE37=2035),0.62,IF(AND(A37="Japan",AE37=2050),0.51,IF(AND(A37="Russia",AE37=2035),0.55,IF(AND(A37="Russia",AE37=2050),0.41,IF(AND(A37="China",AE37=2035),0.54,IF(AND(A37="China",AE37=2050),0.44,IF(AND(A37="India",AE37=2035),0.55,IF(AND(A37="India",AE37=2050),0.42,IF(AND(A37="Middle East",AE37=2035),0.53,IF(AND(A37="Middle East",AE37=2050),0.41,IF(AND(A37="Africa",AE37=2035),0.53,IF(AND(A37="Africa",AE37=2050),0.41,IF(AND(A37="Brazil",AE37=2035),0.6,IF(AND(A37="Brazil",AE37=2050),0.5,""))))))))))))))))))</f>
        <v>*0.58</v>
      </c>
      <c r="AG37" s="51" t="str">
        <f aca="false">AG36</f>
        <v>REZoning_Sol-Win</v>
      </c>
      <c r="AI37" s="0" t="s">
        <v>80</v>
      </c>
      <c r="AJ37" s="50" t="s">
        <v>35</v>
      </c>
      <c r="AK37" s="0" t="n">
        <v>2050</v>
      </c>
      <c r="AL37" s="51" t="str">
        <f aca="false">"*"&amp;IF(AND(A37="EU",AK37=2035),0.58,IF(AND(A37="EU",AK37=2050),0.49,IF(AND(A37="USA",AK37=2035),0.56,IF(AND(A37="USA",AK37=2050),0.45,IF(AND(A37="Japan",AK37=2035),0.62,IF(AND(A37="Japan",AK37=2050),0.51,IF(AND(A37="Russia",AK37=2035),0.55,IF(AND(A37="Russia",AK37=2050),0.41,IF(AND(A37="China",AK37=2035),0.54,IF(AND(A37="China",AK37=2050),0.44,IF(AND(A37="India",AK37=2035),0.55,IF(AND(A37="India",AK37=2050),0.42,IF(AND(A37="Middle East",AK37=2035),0.53,IF(AND(A37="Middle East",AK37=2050),0.41,IF(AND(A37="Africa",AK37=2035),0.53,IF(AND(A37="Africa",AK37=2050),0.41,IF(AND(A37="Brazil",AK37=2035),0.6,IF(AND(A37="Brazil",AK37=2050),0.5,""))))))))))))))))))</f>
        <v>*0.49</v>
      </c>
      <c r="AM37" s="51" t="str">
        <f aca="false">AM36</f>
        <v>REZoning_Sol-Win</v>
      </c>
      <c r="AP37" s="0" t="s">
        <v>80</v>
      </c>
      <c r="AQ37" s="0" t="s">
        <v>35</v>
      </c>
      <c r="AR37" s="0" t="n">
        <v>2100</v>
      </c>
      <c r="AS37" s="0" t="s">
        <v>53</v>
      </c>
      <c r="AT37" s="0" t="s">
        <v>36</v>
      </c>
    </row>
    <row r="38" customFormat="false" ht="28.5" hidden="false" customHeight="true" outlineLevel="0" collapsed="false">
      <c r="A38" s="3" t="s">
        <v>51</v>
      </c>
      <c r="C38" s="0" t="s">
        <v>81</v>
      </c>
      <c r="D38" s="50" t="s">
        <v>35</v>
      </c>
      <c r="E38" s="0" t="n">
        <v>2035</v>
      </c>
      <c r="F38" s="51" t="str">
        <f aca="false">"*"&amp;IF(AND(A38="EU",E38=2035),0.63,IF(AND(A38="EU",E38=2050),0.54,IF(AND(A38="USA",E38=2035),0.64,IF(AND(A38="USA",E38=2050),0.54,IF(AND(A38="Japan",E38=2035),0.68,IF(AND(A38="Japan",E38=2050),0.58,IF(AND(A38="Russia",E38=2035),0.65,IF(AND(A38="Russia",E38=2050),0.54,IF(AND(A38="China",E38=2035),0.61,IF(AND(A38="China",E38=2050),0.49,IF(AND(A38="India",E38=2035),0.6,IF(AND(A38="India",E38=2050),0.49,IF(AND(A38="Middle East",E38=2035),0.6,IF(AND(A38="Middle East",E38=2050),0.5,IF(AND(A38="Africa",E38=2035),0.61,IF(AND(A38="Africa",E38=2050),0.5,IF(AND(A38="Brazil",E38=2035),0.64,IF(AND(A38="Brazil",E38=2050),0.54,""))))))))))))))))))</f>
        <v>*0.63</v>
      </c>
      <c r="H38" s="0" t="s">
        <v>81</v>
      </c>
      <c r="I38" s="50" t="s">
        <v>35</v>
      </c>
      <c r="J38" s="0" t="n">
        <v>2050</v>
      </c>
      <c r="K38" s="48" t="str">
        <f aca="false">"*"&amp;IF(AND(A38="EU",J38=2035),0.63,IF(AND(A38="EU",J38=2050),0.54,IF(AND(A38="USA",J38=2035),0.64,IF(AND(A38="USA",J38=2050),0.54,IF(AND(A38="Japan",J38=2035),0.68,IF(AND(A38="Japan",J38=2050),0.58,IF(AND(A38="Russia",J38=2035),0.65,IF(AND(A38="Russia",J38=2050),0.54,IF(AND(A38="China",J38=2035),0.61,IF(AND(A38="China",J38=2050),0.49,IF(AND(A38="India",J38=2035),0.6,IF(AND(A38="India",J38=2050),0.49,IF(AND(A38="Middle East",J38=2035),0.6,IF(AND(A38="Middle East",J38=2050),0.5,IF(AND(A38="Africa",J38=2035),0.61,IF(AND(A38="Africa",J38=2050),0.5,IF(AND(A38="Brazil",J38=2035),0.64,IF(AND(A38="Brazil",J38=2050),0.54,""))))))))))))))))))</f>
        <v>*0.54</v>
      </c>
      <c r="P38" s="41" t="s">
        <v>81</v>
      </c>
      <c r="Q38" s="52" t="s">
        <v>35</v>
      </c>
      <c r="R38" s="41" t="n">
        <v>2035</v>
      </c>
      <c r="S38" s="53" t="str">
        <f aca="false">"*"&amp;IF(AND(A38="EU",R38=2035),0.62,IF(AND(A38="EU",R38=2050),0.51,IF(AND(A38="USA",R38=2035),0.62,IF(AND(A38="USA",R38=2050),0.5,IF(AND(A38="Japan",R38=2035),0.65,IF(AND(A38="Japan",R38=2050),0.55,IF(AND(A38="Russia",R38=2035),0.63,IF(AND(A38="Russia",R38=2050),0.52,IF(AND(A38="China",R38=2035),0.59,IF(AND(A38="China",R38=2050),0.47,IF(AND(A38="India",R38=2035),0.58,IF(AND(A38="India",R38=2050),0.47,IF(AND(A38="Middle East",R38=2035),0.59,IF(AND(A38="Middle East",R38=2050),0.47,IF(AND(A38="Africa",R38=2035),0.58,IF(AND(A38="Africa",R38=2050),0.47,IF(AND(A38="Brazil",R38=2035),0.64,IF(AND(A38="Brazil",R38=2050),0.53,""))))))))))))))))))</f>
        <v>*0.62</v>
      </c>
      <c r="U38" s="41" t="s">
        <v>81</v>
      </c>
      <c r="V38" s="52" t="s">
        <v>35</v>
      </c>
      <c r="W38" s="41" t="n">
        <v>2050</v>
      </c>
      <c r="X38" s="53" t="str">
        <f aca="false">"*"&amp;IF(AND(A38="EU",W38=2035),0.62,IF(AND(A38="EU",W38=2050),0.51,IF(AND(A38="USA",W38=2035),0.62,IF(AND(A38="USA",W38=2050),0.5,IF(AND(A38="Japan",W38=2035),0.65,IF(AND(A38="Japan",W38=2050),0.55,IF(AND(A38="Russia",W38=2035),0.63,IF(AND(A38="Russia",W38=2050),0.52,IF(AND(A38="China",W38=2035),0.59,IF(AND(A38="China",W38=2050),0.47,IF(AND(A38="India",W38=2035),0.58,IF(AND(A38="India",W38=2050),0.47,IF(AND(A38="Middle East",W38=2035),0.59,IF(AND(A38="Middle East",W38=2050),0.47,IF(AND(A38="Africa",W38=2035),0.58,IF(AND(A38="Africa",W38=2050),0.47,IF(AND(A38="Brazil",W38=2035),0.64,IF(AND(A38="Brazil",W38=2050),0.53,""))))))))))))))))))</f>
        <v>*0.51</v>
      </c>
      <c r="AC38" s="0" t="s">
        <v>81</v>
      </c>
      <c r="AD38" s="50" t="s">
        <v>35</v>
      </c>
      <c r="AE38" s="0" t="n">
        <v>2035</v>
      </c>
      <c r="AF38" s="51" t="str">
        <f aca="false">"*"&amp;IF(AND(A38="EU",AE38=2035),0.58,IF(AND(A38="EU",AE38=2050),0.49,IF(AND(A38="USA",AE38=2035),0.56,IF(AND(A38="USA",AE38=2050),0.45,IF(AND(A38="Japan",AE38=2035),0.62,IF(AND(A38="Japan",AE38=2050),0.51,IF(AND(A38="Russia",AE38=2035),0.55,IF(AND(A38="Russia",AE38=2050),0.41,IF(AND(A38="China",AE38=2035),0.54,IF(AND(A38="China",AE38=2050),0.44,IF(AND(A38="India",AE38=2035),0.55,IF(AND(A38="India",AE38=2050),0.42,IF(AND(A38="Middle East",AE38=2035),0.53,IF(AND(A38="Middle East",AE38=2050),0.41,IF(AND(A38="Africa",AE38=2035),0.53,IF(AND(A38="Africa",AE38=2050),0.41,IF(AND(A38="Brazil",AE38=2035),0.6,IF(AND(A38="Brazil",AE38=2050),0.5,""))))))))))))))))))</f>
        <v>*0.58</v>
      </c>
      <c r="AG38" s="51" t="str">
        <f aca="false">AG37</f>
        <v>REZoning_Sol-Win</v>
      </c>
      <c r="AI38" s="0" t="s">
        <v>81</v>
      </c>
      <c r="AJ38" s="50" t="s">
        <v>35</v>
      </c>
      <c r="AK38" s="0" t="n">
        <v>2050</v>
      </c>
      <c r="AL38" s="51" t="str">
        <f aca="false">"*"&amp;IF(AND(A38="EU",AK38=2035),0.58,IF(AND(A38="EU",AK38=2050),0.49,IF(AND(A38="USA",AK38=2035),0.56,IF(AND(A38="USA",AK38=2050),0.45,IF(AND(A38="Japan",AK38=2035),0.62,IF(AND(A38="Japan",AK38=2050),0.51,IF(AND(A38="Russia",AK38=2035),0.55,IF(AND(A38="Russia",AK38=2050),0.41,IF(AND(A38="China",AK38=2035),0.54,IF(AND(A38="China",AK38=2050),0.44,IF(AND(A38="India",AK38=2035),0.55,IF(AND(A38="India",AK38=2050),0.42,IF(AND(A38="Middle East",AK38=2035),0.53,IF(AND(A38="Middle East",AK38=2050),0.41,IF(AND(A38="Africa",AK38=2035),0.53,IF(AND(A38="Africa",AK38=2050),0.41,IF(AND(A38="Brazil",AK38=2035),0.6,IF(AND(A38="Brazil",AK38=2050),0.5,""))))))))))))))))))</f>
        <v>*0.49</v>
      </c>
      <c r="AM38" s="51" t="str">
        <f aca="false">AM37</f>
        <v>REZoning_Sol-Win</v>
      </c>
      <c r="AP38" s="0" t="s">
        <v>81</v>
      </c>
      <c r="AQ38" s="0" t="s">
        <v>35</v>
      </c>
      <c r="AR38" s="0" t="n">
        <v>2100</v>
      </c>
      <c r="AS38" s="0" t="s">
        <v>53</v>
      </c>
      <c r="AT38" s="0" t="s">
        <v>36</v>
      </c>
    </row>
    <row r="39" customFormat="false" ht="28.5" hidden="false" customHeight="true" outlineLevel="0" collapsed="false">
      <c r="A39" s="3" t="s">
        <v>51</v>
      </c>
      <c r="C39" s="0" t="s">
        <v>82</v>
      </c>
      <c r="D39" s="50" t="s">
        <v>35</v>
      </c>
      <c r="E39" s="0" t="n">
        <v>2035</v>
      </c>
      <c r="F39" s="51" t="str">
        <f aca="false">"*"&amp;IF(AND(A39="EU",E39=2035),0.63,IF(AND(A39="EU",E39=2050),0.54,IF(AND(A39="USA",E39=2035),0.64,IF(AND(A39="USA",E39=2050),0.54,IF(AND(A39="Japan",E39=2035),0.68,IF(AND(A39="Japan",E39=2050),0.58,IF(AND(A39="Russia",E39=2035),0.65,IF(AND(A39="Russia",E39=2050),0.54,IF(AND(A39="China",E39=2035),0.61,IF(AND(A39="China",E39=2050),0.49,IF(AND(A39="India",E39=2035),0.6,IF(AND(A39="India",E39=2050),0.49,IF(AND(A39="Middle East",E39=2035),0.6,IF(AND(A39="Middle East",E39=2050),0.5,IF(AND(A39="Africa",E39=2035),0.61,IF(AND(A39="Africa",E39=2050),0.5,IF(AND(A39="Brazil",E39=2035),0.64,IF(AND(A39="Brazil",E39=2050),0.54,""))))))))))))))))))</f>
        <v>*0.63</v>
      </c>
      <c r="H39" s="0" t="s">
        <v>82</v>
      </c>
      <c r="I39" s="50" t="s">
        <v>35</v>
      </c>
      <c r="J39" s="0" t="n">
        <v>2050</v>
      </c>
      <c r="K39" s="48" t="str">
        <f aca="false">"*"&amp;IF(AND(A39="EU",J39=2035),0.63,IF(AND(A39="EU",J39=2050),0.54,IF(AND(A39="USA",J39=2035),0.64,IF(AND(A39="USA",J39=2050),0.54,IF(AND(A39="Japan",J39=2035),0.68,IF(AND(A39="Japan",J39=2050),0.58,IF(AND(A39="Russia",J39=2035),0.65,IF(AND(A39="Russia",J39=2050),0.54,IF(AND(A39="China",J39=2035),0.61,IF(AND(A39="China",J39=2050),0.49,IF(AND(A39="India",J39=2035),0.6,IF(AND(A39="India",J39=2050),0.49,IF(AND(A39="Middle East",J39=2035),0.6,IF(AND(A39="Middle East",J39=2050),0.5,IF(AND(A39="Africa",J39=2035),0.61,IF(AND(A39="Africa",J39=2050),0.5,IF(AND(A39="Brazil",J39=2035),0.64,IF(AND(A39="Brazil",J39=2050),0.54,""))))))))))))))))))</f>
        <v>*0.54</v>
      </c>
      <c r="P39" s="41" t="s">
        <v>82</v>
      </c>
      <c r="Q39" s="52" t="s">
        <v>35</v>
      </c>
      <c r="R39" s="41" t="n">
        <v>2035</v>
      </c>
      <c r="S39" s="53" t="str">
        <f aca="false">"*"&amp;IF(AND(A39="EU",R39=2035),0.62,IF(AND(A39="EU",R39=2050),0.51,IF(AND(A39="USA",R39=2035),0.62,IF(AND(A39="USA",R39=2050),0.5,IF(AND(A39="Japan",R39=2035),0.65,IF(AND(A39="Japan",R39=2050),0.55,IF(AND(A39="Russia",R39=2035),0.63,IF(AND(A39="Russia",R39=2050),0.52,IF(AND(A39="China",R39=2035),0.59,IF(AND(A39="China",R39=2050),0.47,IF(AND(A39="India",R39=2035),0.58,IF(AND(A39="India",R39=2050),0.47,IF(AND(A39="Middle East",R39=2035),0.59,IF(AND(A39="Middle East",R39=2050),0.47,IF(AND(A39="Africa",R39=2035),0.58,IF(AND(A39="Africa",R39=2050),0.47,IF(AND(A39="Brazil",R39=2035),0.64,IF(AND(A39="Brazil",R39=2050),0.53,""))))))))))))))))))</f>
        <v>*0.62</v>
      </c>
      <c r="U39" s="41" t="s">
        <v>82</v>
      </c>
      <c r="V39" s="52" t="s">
        <v>35</v>
      </c>
      <c r="W39" s="41" t="n">
        <v>2050</v>
      </c>
      <c r="X39" s="53" t="str">
        <f aca="false">"*"&amp;IF(AND(A39="EU",W39=2035),0.62,IF(AND(A39="EU",W39=2050),0.51,IF(AND(A39="USA",W39=2035),0.62,IF(AND(A39="USA",W39=2050),0.5,IF(AND(A39="Japan",W39=2035),0.65,IF(AND(A39="Japan",W39=2050),0.55,IF(AND(A39="Russia",W39=2035),0.63,IF(AND(A39="Russia",W39=2050),0.52,IF(AND(A39="China",W39=2035),0.59,IF(AND(A39="China",W39=2050),0.47,IF(AND(A39="India",W39=2035),0.58,IF(AND(A39="India",W39=2050),0.47,IF(AND(A39="Middle East",W39=2035),0.59,IF(AND(A39="Middle East",W39=2050),0.47,IF(AND(A39="Africa",W39=2035),0.58,IF(AND(A39="Africa",W39=2050),0.47,IF(AND(A39="Brazil",W39=2035),0.64,IF(AND(A39="Brazil",W39=2050),0.53,""))))))))))))))))))</f>
        <v>*0.51</v>
      </c>
      <c r="AC39" s="0" t="s">
        <v>82</v>
      </c>
      <c r="AD39" s="50" t="s">
        <v>35</v>
      </c>
      <c r="AE39" s="0" t="n">
        <v>2035</v>
      </c>
      <c r="AF39" s="51" t="str">
        <f aca="false">"*"&amp;IF(AND(A39="EU",AE39=2035),0.58,IF(AND(A39="EU",AE39=2050),0.49,IF(AND(A39="USA",AE39=2035),0.56,IF(AND(A39="USA",AE39=2050),0.45,IF(AND(A39="Japan",AE39=2035),0.62,IF(AND(A39="Japan",AE39=2050),0.51,IF(AND(A39="Russia",AE39=2035),0.55,IF(AND(A39="Russia",AE39=2050),0.41,IF(AND(A39="China",AE39=2035),0.54,IF(AND(A39="China",AE39=2050),0.44,IF(AND(A39="India",AE39=2035),0.55,IF(AND(A39="India",AE39=2050),0.42,IF(AND(A39="Middle East",AE39=2035),0.53,IF(AND(A39="Middle East",AE39=2050),0.41,IF(AND(A39="Africa",AE39=2035),0.53,IF(AND(A39="Africa",AE39=2050),0.41,IF(AND(A39="Brazil",AE39=2035),0.6,IF(AND(A39="Brazil",AE39=2050),0.5,""))))))))))))))))))</f>
        <v>*0.58</v>
      </c>
      <c r="AG39" s="51" t="str">
        <f aca="false">AG38</f>
        <v>REZoning_Sol-Win</v>
      </c>
      <c r="AI39" s="0" t="s">
        <v>82</v>
      </c>
      <c r="AJ39" s="50" t="s">
        <v>35</v>
      </c>
      <c r="AK39" s="0" t="n">
        <v>2050</v>
      </c>
      <c r="AL39" s="51" t="str">
        <f aca="false">"*"&amp;IF(AND(A39="EU",AK39=2035),0.58,IF(AND(A39="EU",AK39=2050),0.49,IF(AND(A39="USA",AK39=2035),0.56,IF(AND(A39="USA",AK39=2050),0.45,IF(AND(A39="Japan",AK39=2035),0.62,IF(AND(A39="Japan",AK39=2050),0.51,IF(AND(A39="Russia",AK39=2035),0.55,IF(AND(A39="Russia",AK39=2050),0.41,IF(AND(A39="China",AK39=2035),0.54,IF(AND(A39="China",AK39=2050),0.44,IF(AND(A39="India",AK39=2035),0.55,IF(AND(A39="India",AK39=2050),0.42,IF(AND(A39="Middle East",AK39=2035),0.53,IF(AND(A39="Middle East",AK39=2050),0.41,IF(AND(A39="Africa",AK39=2035),0.53,IF(AND(A39="Africa",AK39=2050),0.41,IF(AND(A39="Brazil",AK39=2035),0.6,IF(AND(A39="Brazil",AK39=2050),0.5,""))))))))))))))))))</f>
        <v>*0.49</v>
      </c>
      <c r="AM39" s="51" t="str">
        <f aca="false">AM38</f>
        <v>REZoning_Sol-Win</v>
      </c>
      <c r="AP39" s="0" t="s">
        <v>82</v>
      </c>
      <c r="AQ39" s="0" t="s">
        <v>35</v>
      </c>
      <c r="AR39" s="0" t="n">
        <v>2100</v>
      </c>
      <c r="AS39" s="0" t="s">
        <v>53</v>
      </c>
      <c r="AT39" s="0" t="s">
        <v>36</v>
      </c>
    </row>
    <row r="40" customFormat="false" ht="28.5" hidden="false" customHeight="true" outlineLevel="0" collapsed="false">
      <c r="A40" s="3" t="s">
        <v>51</v>
      </c>
      <c r="C40" s="0" t="s">
        <v>83</v>
      </c>
      <c r="D40" s="50" t="s">
        <v>35</v>
      </c>
      <c r="E40" s="0" t="n">
        <v>2035</v>
      </c>
      <c r="F40" s="51" t="str">
        <f aca="false">"*"&amp;IF(AND(A40="EU",E40=2035),0.63,IF(AND(A40="EU",E40=2050),0.54,IF(AND(A40="USA",E40=2035),0.64,IF(AND(A40="USA",E40=2050),0.54,IF(AND(A40="Japan",E40=2035),0.68,IF(AND(A40="Japan",E40=2050),0.58,IF(AND(A40="Russia",E40=2035),0.65,IF(AND(A40="Russia",E40=2050),0.54,IF(AND(A40="China",E40=2035),0.61,IF(AND(A40="China",E40=2050),0.49,IF(AND(A40="India",E40=2035),0.6,IF(AND(A40="India",E40=2050),0.49,IF(AND(A40="Middle East",E40=2035),0.6,IF(AND(A40="Middle East",E40=2050),0.5,IF(AND(A40="Africa",E40=2035),0.61,IF(AND(A40="Africa",E40=2050),0.5,IF(AND(A40="Brazil",E40=2035),0.64,IF(AND(A40="Brazil",E40=2050),0.54,""))))))))))))))))))</f>
        <v>*0.63</v>
      </c>
      <c r="H40" s="0" t="s">
        <v>83</v>
      </c>
      <c r="I40" s="50" t="s">
        <v>35</v>
      </c>
      <c r="J40" s="0" t="n">
        <v>2050</v>
      </c>
      <c r="K40" s="48" t="str">
        <f aca="false">"*"&amp;IF(AND(A40="EU",J40=2035),0.63,IF(AND(A40="EU",J40=2050),0.54,IF(AND(A40="USA",J40=2035),0.64,IF(AND(A40="USA",J40=2050),0.54,IF(AND(A40="Japan",J40=2035),0.68,IF(AND(A40="Japan",J40=2050),0.58,IF(AND(A40="Russia",J40=2035),0.65,IF(AND(A40="Russia",J40=2050),0.54,IF(AND(A40="China",J40=2035),0.61,IF(AND(A40="China",J40=2050),0.49,IF(AND(A40="India",J40=2035),0.6,IF(AND(A40="India",J40=2050),0.49,IF(AND(A40="Middle East",J40=2035),0.6,IF(AND(A40="Middle East",J40=2050),0.5,IF(AND(A40="Africa",J40=2035),0.61,IF(AND(A40="Africa",J40=2050),0.5,IF(AND(A40="Brazil",J40=2035),0.64,IF(AND(A40="Brazil",J40=2050),0.54,""))))))))))))))))))</f>
        <v>*0.54</v>
      </c>
      <c r="P40" s="41" t="s">
        <v>83</v>
      </c>
      <c r="Q40" s="52" t="s">
        <v>35</v>
      </c>
      <c r="R40" s="41" t="n">
        <v>2035</v>
      </c>
      <c r="S40" s="53" t="str">
        <f aca="false">"*"&amp;IF(AND(A40="EU",R40=2035),0.62,IF(AND(A40="EU",R40=2050),0.51,IF(AND(A40="USA",R40=2035),0.62,IF(AND(A40="USA",R40=2050),0.5,IF(AND(A40="Japan",R40=2035),0.65,IF(AND(A40="Japan",R40=2050),0.55,IF(AND(A40="Russia",R40=2035),0.63,IF(AND(A40="Russia",R40=2050),0.52,IF(AND(A40="China",R40=2035),0.59,IF(AND(A40="China",R40=2050),0.47,IF(AND(A40="India",R40=2035),0.58,IF(AND(A40="India",R40=2050),0.47,IF(AND(A40="Middle East",R40=2035),0.59,IF(AND(A40="Middle East",R40=2050),0.47,IF(AND(A40="Africa",R40=2035),0.58,IF(AND(A40="Africa",R40=2050),0.47,IF(AND(A40="Brazil",R40=2035),0.64,IF(AND(A40="Brazil",R40=2050),0.53,""))))))))))))))))))</f>
        <v>*0.62</v>
      </c>
      <c r="U40" s="41" t="s">
        <v>83</v>
      </c>
      <c r="V40" s="52" t="s">
        <v>35</v>
      </c>
      <c r="W40" s="41" t="n">
        <v>2050</v>
      </c>
      <c r="X40" s="53" t="str">
        <f aca="false">"*"&amp;IF(AND(A40="EU",W40=2035),0.62,IF(AND(A40="EU",W40=2050),0.51,IF(AND(A40="USA",W40=2035),0.62,IF(AND(A40="USA",W40=2050),0.5,IF(AND(A40="Japan",W40=2035),0.65,IF(AND(A40="Japan",W40=2050),0.55,IF(AND(A40="Russia",W40=2035),0.63,IF(AND(A40="Russia",W40=2050),0.52,IF(AND(A40="China",W40=2035),0.59,IF(AND(A40="China",W40=2050),0.47,IF(AND(A40="India",W40=2035),0.58,IF(AND(A40="India",W40=2050),0.47,IF(AND(A40="Middle East",W40=2035),0.59,IF(AND(A40="Middle East",W40=2050),0.47,IF(AND(A40="Africa",W40=2035),0.58,IF(AND(A40="Africa",W40=2050),0.47,IF(AND(A40="Brazil",W40=2035),0.64,IF(AND(A40="Brazil",W40=2050),0.53,""))))))))))))))))))</f>
        <v>*0.51</v>
      </c>
      <c r="AC40" s="0" t="s">
        <v>83</v>
      </c>
      <c r="AD40" s="50" t="s">
        <v>35</v>
      </c>
      <c r="AE40" s="0" t="n">
        <v>2035</v>
      </c>
      <c r="AF40" s="51" t="str">
        <f aca="false">"*"&amp;IF(AND(A40="EU",AE40=2035),0.58,IF(AND(A40="EU",AE40=2050),0.49,IF(AND(A40="USA",AE40=2035),0.56,IF(AND(A40="USA",AE40=2050),0.45,IF(AND(A40="Japan",AE40=2035),0.62,IF(AND(A40="Japan",AE40=2050),0.51,IF(AND(A40="Russia",AE40=2035),0.55,IF(AND(A40="Russia",AE40=2050),0.41,IF(AND(A40="China",AE40=2035),0.54,IF(AND(A40="China",AE40=2050),0.44,IF(AND(A40="India",AE40=2035),0.55,IF(AND(A40="India",AE40=2050),0.42,IF(AND(A40="Middle East",AE40=2035),0.53,IF(AND(A40="Middle East",AE40=2050),0.41,IF(AND(A40="Africa",AE40=2035),0.53,IF(AND(A40="Africa",AE40=2050),0.41,IF(AND(A40="Brazil",AE40=2035),0.6,IF(AND(A40="Brazil",AE40=2050),0.5,""))))))))))))))))))</f>
        <v>*0.58</v>
      </c>
      <c r="AG40" s="51" t="str">
        <f aca="false">AG39</f>
        <v>REZoning_Sol-Win</v>
      </c>
      <c r="AI40" s="0" t="s">
        <v>83</v>
      </c>
      <c r="AJ40" s="50" t="s">
        <v>35</v>
      </c>
      <c r="AK40" s="0" t="n">
        <v>2050</v>
      </c>
      <c r="AL40" s="51" t="str">
        <f aca="false">"*"&amp;IF(AND(A40="EU",AK40=2035),0.58,IF(AND(A40="EU",AK40=2050),0.49,IF(AND(A40="USA",AK40=2035),0.56,IF(AND(A40="USA",AK40=2050),0.45,IF(AND(A40="Japan",AK40=2035),0.62,IF(AND(A40="Japan",AK40=2050),0.51,IF(AND(A40="Russia",AK40=2035),0.55,IF(AND(A40="Russia",AK40=2050),0.41,IF(AND(A40="China",AK40=2035),0.54,IF(AND(A40="China",AK40=2050),0.44,IF(AND(A40="India",AK40=2035),0.55,IF(AND(A40="India",AK40=2050),0.42,IF(AND(A40="Middle East",AK40=2035),0.53,IF(AND(A40="Middle East",AK40=2050),0.41,IF(AND(A40="Africa",AK40=2035),0.53,IF(AND(A40="Africa",AK40=2050),0.41,IF(AND(A40="Brazil",AK40=2035),0.6,IF(AND(A40="Brazil",AK40=2050),0.5,""))))))))))))))))))</f>
        <v>*0.49</v>
      </c>
      <c r="AM40" s="51" t="str">
        <f aca="false">AM39</f>
        <v>REZoning_Sol-Win</v>
      </c>
      <c r="AP40" s="0" t="s">
        <v>83</v>
      </c>
      <c r="AQ40" s="0" t="s">
        <v>35</v>
      </c>
      <c r="AR40" s="0" t="n">
        <v>2100</v>
      </c>
      <c r="AS40" s="0" t="s">
        <v>53</v>
      </c>
      <c r="AT40" s="0" t="s">
        <v>36</v>
      </c>
    </row>
    <row r="41" customFormat="false" ht="28.5" hidden="false" customHeight="true" outlineLevel="0" collapsed="false">
      <c r="A41" s="3" t="s">
        <v>51</v>
      </c>
      <c r="C41" s="0" t="s">
        <v>84</v>
      </c>
      <c r="D41" s="50" t="s">
        <v>35</v>
      </c>
      <c r="E41" s="0" t="n">
        <v>2035</v>
      </c>
      <c r="F41" s="51" t="str">
        <f aca="false">"*"&amp;IF(AND(A41="EU",E41=2035),0.63,IF(AND(A41="EU",E41=2050),0.54,IF(AND(A41="USA",E41=2035),0.64,IF(AND(A41="USA",E41=2050),0.54,IF(AND(A41="Japan",E41=2035),0.68,IF(AND(A41="Japan",E41=2050),0.58,IF(AND(A41="Russia",E41=2035),0.65,IF(AND(A41="Russia",E41=2050),0.54,IF(AND(A41="China",E41=2035),0.61,IF(AND(A41="China",E41=2050),0.49,IF(AND(A41="India",E41=2035),0.6,IF(AND(A41="India",E41=2050),0.49,IF(AND(A41="Middle East",E41=2035),0.6,IF(AND(A41="Middle East",E41=2050),0.5,IF(AND(A41="Africa",E41=2035),0.61,IF(AND(A41="Africa",E41=2050),0.5,IF(AND(A41="Brazil",E41=2035),0.64,IF(AND(A41="Brazil",E41=2050),0.54,""))))))))))))))))))</f>
        <v>*0.63</v>
      </c>
      <c r="H41" s="0" t="s">
        <v>84</v>
      </c>
      <c r="I41" s="50" t="s">
        <v>35</v>
      </c>
      <c r="J41" s="0" t="n">
        <v>2050</v>
      </c>
      <c r="K41" s="48" t="str">
        <f aca="false">"*"&amp;IF(AND(A41="EU",J41=2035),0.63,IF(AND(A41="EU",J41=2050),0.54,IF(AND(A41="USA",J41=2035),0.64,IF(AND(A41="USA",J41=2050),0.54,IF(AND(A41="Japan",J41=2035),0.68,IF(AND(A41="Japan",J41=2050),0.58,IF(AND(A41="Russia",J41=2035),0.65,IF(AND(A41="Russia",J41=2050),0.54,IF(AND(A41="China",J41=2035),0.61,IF(AND(A41="China",J41=2050),0.49,IF(AND(A41="India",J41=2035),0.6,IF(AND(A41="India",J41=2050),0.49,IF(AND(A41="Middle East",J41=2035),0.6,IF(AND(A41="Middle East",J41=2050),0.5,IF(AND(A41="Africa",J41=2035),0.61,IF(AND(A41="Africa",J41=2050),0.5,IF(AND(A41="Brazil",J41=2035),0.64,IF(AND(A41="Brazil",J41=2050),0.54,""))))))))))))))))))</f>
        <v>*0.54</v>
      </c>
      <c r="P41" s="41" t="s">
        <v>84</v>
      </c>
      <c r="Q41" s="52" t="s">
        <v>35</v>
      </c>
      <c r="R41" s="41" t="n">
        <v>2035</v>
      </c>
      <c r="S41" s="53" t="str">
        <f aca="false">"*"&amp;IF(AND(A41="EU",R41=2035),0.62,IF(AND(A41="EU",R41=2050),0.51,IF(AND(A41="USA",R41=2035),0.62,IF(AND(A41="USA",R41=2050),0.5,IF(AND(A41="Japan",R41=2035),0.65,IF(AND(A41="Japan",R41=2050),0.55,IF(AND(A41="Russia",R41=2035),0.63,IF(AND(A41="Russia",R41=2050),0.52,IF(AND(A41="China",R41=2035),0.59,IF(AND(A41="China",R41=2050),0.47,IF(AND(A41="India",R41=2035),0.58,IF(AND(A41="India",R41=2050),0.47,IF(AND(A41="Middle East",R41=2035),0.59,IF(AND(A41="Middle East",R41=2050),0.47,IF(AND(A41="Africa",R41=2035),0.58,IF(AND(A41="Africa",R41=2050),0.47,IF(AND(A41="Brazil",R41=2035),0.64,IF(AND(A41="Brazil",R41=2050),0.53,""))))))))))))))))))</f>
        <v>*0.62</v>
      </c>
      <c r="U41" s="41" t="s">
        <v>84</v>
      </c>
      <c r="V41" s="52" t="s">
        <v>35</v>
      </c>
      <c r="W41" s="41" t="n">
        <v>2050</v>
      </c>
      <c r="X41" s="53" t="str">
        <f aca="false">"*"&amp;IF(AND(A41="EU",W41=2035),0.62,IF(AND(A41="EU",W41=2050),0.51,IF(AND(A41="USA",W41=2035),0.62,IF(AND(A41="USA",W41=2050),0.5,IF(AND(A41="Japan",W41=2035),0.65,IF(AND(A41="Japan",W41=2050),0.55,IF(AND(A41="Russia",W41=2035),0.63,IF(AND(A41="Russia",W41=2050),0.52,IF(AND(A41="China",W41=2035),0.59,IF(AND(A41="China",W41=2050),0.47,IF(AND(A41="India",W41=2035),0.58,IF(AND(A41="India",W41=2050),0.47,IF(AND(A41="Middle East",W41=2035),0.59,IF(AND(A41="Middle East",W41=2050),0.47,IF(AND(A41="Africa",W41=2035),0.58,IF(AND(A41="Africa",W41=2050),0.47,IF(AND(A41="Brazil",W41=2035),0.64,IF(AND(A41="Brazil",W41=2050),0.53,""))))))))))))))))))</f>
        <v>*0.51</v>
      </c>
      <c r="AC41" s="0" t="s">
        <v>84</v>
      </c>
      <c r="AD41" s="50" t="s">
        <v>35</v>
      </c>
      <c r="AE41" s="0" t="n">
        <v>2035</v>
      </c>
      <c r="AF41" s="51" t="str">
        <f aca="false">"*"&amp;IF(AND(A41="EU",AE41=2035),0.58,IF(AND(A41="EU",AE41=2050),0.49,IF(AND(A41="USA",AE41=2035),0.56,IF(AND(A41="USA",AE41=2050),0.45,IF(AND(A41="Japan",AE41=2035),0.62,IF(AND(A41="Japan",AE41=2050),0.51,IF(AND(A41="Russia",AE41=2035),0.55,IF(AND(A41="Russia",AE41=2050),0.41,IF(AND(A41="China",AE41=2035),0.54,IF(AND(A41="China",AE41=2050),0.44,IF(AND(A41="India",AE41=2035),0.55,IF(AND(A41="India",AE41=2050),0.42,IF(AND(A41="Middle East",AE41=2035),0.53,IF(AND(A41="Middle East",AE41=2050),0.41,IF(AND(A41="Africa",AE41=2035),0.53,IF(AND(A41="Africa",AE41=2050),0.41,IF(AND(A41="Brazil",AE41=2035),0.6,IF(AND(A41="Brazil",AE41=2050),0.5,""))))))))))))))))))</f>
        <v>*0.58</v>
      </c>
      <c r="AG41" s="51" t="str">
        <f aca="false">AG40</f>
        <v>REZoning_Sol-Win</v>
      </c>
      <c r="AI41" s="0" t="s">
        <v>84</v>
      </c>
      <c r="AJ41" s="50" t="s">
        <v>35</v>
      </c>
      <c r="AK41" s="0" t="n">
        <v>2050</v>
      </c>
      <c r="AL41" s="51" t="str">
        <f aca="false">"*"&amp;IF(AND(A41="EU",AK41=2035),0.58,IF(AND(A41="EU",AK41=2050),0.49,IF(AND(A41="USA",AK41=2035),0.56,IF(AND(A41="USA",AK41=2050),0.45,IF(AND(A41="Japan",AK41=2035),0.62,IF(AND(A41="Japan",AK41=2050),0.51,IF(AND(A41="Russia",AK41=2035),0.55,IF(AND(A41="Russia",AK41=2050),0.41,IF(AND(A41="China",AK41=2035),0.54,IF(AND(A41="China",AK41=2050),0.44,IF(AND(A41="India",AK41=2035),0.55,IF(AND(A41="India",AK41=2050),0.42,IF(AND(A41="Middle East",AK41=2035),0.53,IF(AND(A41="Middle East",AK41=2050),0.41,IF(AND(A41="Africa",AK41=2035),0.53,IF(AND(A41="Africa",AK41=2050),0.41,IF(AND(A41="Brazil",AK41=2035),0.6,IF(AND(A41="Brazil",AK41=2050),0.5,""))))))))))))))))))</f>
        <v>*0.49</v>
      </c>
      <c r="AM41" s="51" t="str">
        <f aca="false">AM40</f>
        <v>REZoning_Sol-Win</v>
      </c>
      <c r="AP41" s="0" t="s">
        <v>84</v>
      </c>
      <c r="AQ41" s="0" t="s">
        <v>35</v>
      </c>
      <c r="AR41" s="0" t="n">
        <v>2100</v>
      </c>
      <c r="AS41" s="0" t="s">
        <v>53</v>
      </c>
      <c r="AT41" s="0" t="s">
        <v>36</v>
      </c>
    </row>
    <row r="42" customFormat="false" ht="28.5" hidden="false" customHeight="true" outlineLevel="0" collapsed="false">
      <c r="A42" s="3" t="s">
        <v>73</v>
      </c>
      <c r="C42" s="0" t="s">
        <v>85</v>
      </c>
      <c r="D42" s="50" t="s">
        <v>35</v>
      </c>
      <c r="E42" s="0" t="n">
        <v>2035</v>
      </c>
      <c r="F42" s="51" t="str">
        <f aca="false">"*"&amp;IF(AND(A42="EU",E42=2035),0.63,IF(AND(A42="EU",E42=2050),0.54,IF(AND(A42="USA",E42=2035),0.64,IF(AND(A42="USA",E42=2050),0.54,IF(AND(A42="Japan",E42=2035),0.68,IF(AND(A42="Japan",E42=2050),0.58,IF(AND(A42="Russia",E42=2035),0.65,IF(AND(A42="Russia",E42=2050),0.54,IF(AND(A42="China",E42=2035),0.61,IF(AND(A42="China",E42=2050),0.49,IF(AND(A42="India",E42=2035),0.6,IF(AND(A42="India",E42=2050),0.49,IF(AND(A42="Middle East",E42=2035),0.6,IF(AND(A42="Middle East",E42=2050),0.5,IF(AND(A42="Africa",E42=2035),0.61,IF(AND(A42="Africa",E42=2050),0.5,IF(AND(A42="Brazil",E42=2035),0.64,IF(AND(A42="Brazil",E42=2050),0.54,""))))))))))))))))))</f>
        <v>*0.65</v>
      </c>
      <c r="H42" s="0" t="s">
        <v>85</v>
      </c>
      <c r="I42" s="50" t="s">
        <v>35</v>
      </c>
      <c r="J42" s="0" t="n">
        <v>2050</v>
      </c>
      <c r="K42" s="48" t="str">
        <f aca="false">"*"&amp;IF(AND(A42="EU",J42=2035),0.63,IF(AND(A42="EU",J42=2050),0.54,IF(AND(A42="USA",J42=2035),0.64,IF(AND(A42="USA",J42=2050),0.54,IF(AND(A42="Japan",J42=2035),0.68,IF(AND(A42="Japan",J42=2050),0.58,IF(AND(A42="Russia",J42=2035),0.65,IF(AND(A42="Russia",J42=2050),0.54,IF(AND(A42="China",J42=2035),0.61,IF(AND(A42="China",J42=2050),0.49,IF(AND(A42="India",J42=2035),0.6,IF(AND(A42="India",J42=2050),0.49,IF(AND(A42="Middle East",J42=2035),0.6,IF(AND(A42="Middle East",J42=2050),0.5,IF(AND(A42="Africa",J42=2035),0.61,IF(AND(A42="Africa",J42=2050),0.5,IF(AND(A42="Brazil",J42=2035),0.64,IF(AND(A42="Brazil",J42=2050),0.54,""))))))))))))))))))</f>
        <v>*0.54</v>
      </c>
      <c r="P42" s="41" t="s">
        <v>85</v>
      </c>
      <c r="Q42" s="52" t="s">
        <v>35</v>
      </c>
      <c r="R42" s="41" t="n">
        <v>2035</v>
      </c>
      <c r="S42" s="53" t="str">
        <f aca="false">"*"&amp;IF(AND(A42="EU",R42=2035),0.62,IF(AND(A42="EU",R42=2050),0.51,IF(AND(A42="USA",R42=2035),0.62,IF(AND(A42="USA",R42=2050),0.5,IF(AND(A42="Japan",R42=2035),0.65,IF(AND(A42="Japan",R42=2050),0.55,IF(AND(A42="Russia",R42=2035),0.63,IF(AND(A42="Russia",R42=2050),0.52,IF(AND(A42="China",R42=2035),0.59,IF(AND(A42="China",R42=2050),0.47,IF(AND(A42="India",R42=2035),0.58,IF(AND(A42="India",R42=2050),0.47,IF(AND(A42="Middle East",R42=2035),0.59,IF(AND(A42="Middle East",R42=2050),0.47,IF(AND(A42="Africa",R42=2035),0.58,IF(AND(A42="Africa",R42=2050),0.47,IF(AND(A42="Brazil",R42=2035),0.64,IF(AND(A42="Brazil",R42=2050),0.53,""))))))))))))))))))</f>
        <v>*0.63</v>
      </c>
      <c r="U42" s="41" t="s">
        <v>85</v>
      </c>
      <c r="V42" s="52" t="s">
        <v>35</v>
      </c>
      <c r="W42" s="41" t="n">
        <v>2050</v>
      </c>
      <c r="X42" s="53" t="str">
        <f aca="false">"*"&amp;IF(AND(A42="EU",W42=2035),0.62,IF(AND(A42="EU",W42=2050),0.51,IF(AND(A42="USA",W42=2035),0.62,IF(AND(A42="USA",W42=2050),0.5,IF(AND(A42="Japan",W42=2035),0.65,IF(AND(A42="Japan",W42=2050),0.55,IF(AND(A42="Russia",W42=2035),0.63,IF(AND(A42="Russia",W42=2050),0.52,IF(AND(A42="China",W42=2035),0.59,IF(AND(A42="China",W42=2050),0.47,IF(AND(A42="India",W42=2035),0.58,IF(AND(A42="India",W42=2050),0.47,IF(AND(A42="Middle East",W42=2035),0.59,IF(AND(A42="Middle East",W42=2050),0.47,IF(AND(A42="Africa",W42=2035),0.58,IF(AND(A42="Africa",W42=2050),0.47,IF(AND(A42="Brazil",W42=2035),0.64,IF(AND(A42="Brazil",W42=2050),0.53,""))))))))))))))))))</f>
        <v>*0.52</v>
      </c>
      <c r="AC42" s="0" t="s">
        <v>85</v>
      </c>
      <c r="AD42" s="50" t="s">
        <v>35</v>
      </c>
      <c r="AE42" s="0" t="n">
        <v>2035</v>
      </c>
      <c r="AF42" s="51" t="str">
        <f aca="false">"*"&amp;IF(AND(A42="EU",AE42=2035),0.58,IF(AND(A42="EU",AE42=2050),0.49,IF(AND(A42="USA",AE42=2035),0.56,IF(AND(A42="USA",AE42=2050),0.45,IF(AND(A42="Japan",AE42=2035),0.62,IF(AND(A42="Japan",AE42=2050),0.51,IF(AND(A42="Russia",AE42=2035),0.55,IF(AND(A42="Russia",AE42=2050),0.41,IF(AND(A42="China",AE42=2035),0.54,IF(AND(A42="China",AE42=2050),0.44,IF(AND(A42="India",AE42=2035),0.55,IF(AND(A42="India",AE42=2050),0.42,IF(AND(A42="Middle East",AE42=2035),0.53,IF(AND(A42="Middle East",AE42=2050),0.41,IF(AND(A42="Africa",AE42=2035),0.53,IF(AND(A42="Africa",AE42=2050),0.41,IF(AND(A42="Brazil",AE42=2035),0.6,IF(AND(A42="Brazil",AE42=2050),0.5,""))))))))))))))))))</f>
        <v>*0.55</v>
      </c>
      <c r="AG42" s="51" t="str">
        <f aca="false">AG41</f>
        <v>REZoning_Sol-Win</v>
      </c>
      <c r="AI42" s="0" t="s">
        <v>85</v>
      </c>
      <c r="AJ42" s="50" t="s">
        <v>35</v>
      </c>
      <c r="AK42" s="0" t="n">
        <v>2050</v>
      </c>
      <c r="AL42" s="51" t="str">
        <f aca="false">"*"&amp;IF(AND(A42="EU",AK42=2035),0.58,IF(AND(A42="EU",AK42=2050),0.49,IF(AND(A42="USA",AK42=2035),0.56,IF(AND(A42="USA",AK42=2050),0.45,IF(AND(A42="Japan",AK42=2035),0.62,IF(AND(A42="Japan",AK42=2050),0.51,IF(AND(A42="Russia",AK42=2035),0.55,IF(AND(A42="Russia",AK42=2050),0.41,IF(AND(A42="China",AK42=2035),0.54,IF(AND(A42="China",AK42=2050),0.44,IF(AND(A42="India",AK42=2035),0.55,IF(AND(A42="India",AK42=2050),0.42,IF(AND(A42="Middle East",AK42=2035),0.53,IF(AND(A42="Middle East",AK42=2050),0.41,IF(AND(A42="Africa",AK42=2035),0.53,IF(AND(A42="Africa",AK42=2050),0.41,IF(AND(A42="Brazil",AK42=2035),0.6,IF(AND(A42="Brazil",AK42=2050),0.5,""))))))))))))))))))</f>
        <v>*0.41</v>
      </c>
      <c r="AM42" s="51" t="str">
        <f aca="false">AM41</f>
        <v>REZoning_Sol-Win</v>
      </c>
      <c r="AP42" s="0" t="s">
        <v>85</v>
      </c>
      <c r="AQ42" s="0" t="s">
        <v>35</v>
      </c>
      <c r="AR42" s="0" t="n">
        <v>2100</v>
      </c>
      <c r="AS42" s="0" t="s">
        <v>45</v>
      </c>
      <c r="AT42" s="0" t="s">
        <v>36</v>
      </c>
    </row>
    <row r="43" customFormat="false" ht="28.5" hidden="false" customHeight="true" outlineLevel="0" collapsed="false">
      <c r="A43" s="3" t="s">
        <v>73</v>
      </c>
      <c r="C43" s="0" t="s">
        <v>86</v>
      </c>
      <c r="D43" s="50" t="s">
        <v>35</v>
      </c>
      <c r="E43" s="0" t="n">
        <v>2035</v>
      </c>
      <c r="F43" s="51" t="str">
        <f aca="false">"*"&amp;IF(AND(A43="EU",E43=2035),0.63,IF(AND(A43="EU",E43=2050),0.54,IF(AND(A43="USA",E43=2035),0.64,IF(AND(A43="USA",E43=2050),0.54,IF(AND(A43="Japan",E43=2035),0.68,IF(AND(A43="Japan",E43=2050),0.58,IF(AND(A43="Russia",E43=2035),0.65,IF(AND(A43="Russia",E43=2050),0.54,IF(AND(A43="China",E43=2035),0.61,IF(AND(A43="China",E43=2050),0.49,IF(AND(A43="India",E43=2035),0.6,IF(AND(A43="India",E43=2050),0.49,IF(AND(A43="Middle East",E43=2035),0.6,IF(AND(A43="Middle East",E43=2050),0.5,IF(AND(A43="Africa",E43=2035),0.61,IF(AND(A43="Africa",E43=2050),0.5,IF(AND(A43="Brazil",E43=2035),0.64,IF(AND(A43="Brazil",E43=2050),0.54,""))))))))))))))))))</f>
        <v>*0.65</v>
      </c>
      <c r="H43" s="0" t="s">
        <v>86</v>
      </c>
      <c r="I43" s="50" t="s">
        <v>35</v>
      </c>
      <c r="J43" s="0" t="n">
        <v>2050</v>
      </c>
      <c r="K43" s="48" t="str">
        <f aca="false">"*"&amp;IF(AND(A43="EU",J43=2035),0.63,IF(AND(A43="EU",J43=2050),0.54,IF(AND(A43="USA",J43=2035),0.64,IF(AND(A43="USA",J43=2050),0.54,IF(AND(A43="Japan",J43=2035),0.68,IF(AND(A43="Japan",J43=2050),0.58,IF(AND(A43="Russia",J43=2035),0.65,IF(AND(A43="Russia",J43=2050),0.54,IF(AND(A43="China",J43=2035),0.61,IF(AND(A43="China",J43=2050),0.49,IF(AND(A43="India",J43=2035),0.6,IF(AND(A43="India",J43=2050),0.49,IF(AND(A43="Middle East",J43=2035),0.6,IF(AND(A43="Middle East",J43=2050),0.5,IF(AND(A43="Africa",J43=2035),0.61,IF(AND(A43="Africa",J43=2050),0.5,IF(AND(A43="Brazil",J43=2035),0.64,IF(AND(A43="Brazil",J43=2050),0.54,""))))))))))))))))))</f>
        <v>*0.54</v>
      </c>
      <c r="P43" s="41" t="s">
        <v>86</v>
      </c>
      <c r="Q43" s="52" t="s">
        <v>35</v>
      </c>
      <c r="R43" s="41" t="n">
        <v>2035</v>
      </c>
      <c r="S43" s="53" t="str">
        <f aca="false">"*"&amp;IF(AND(A43="EU",R43=2035),0.62,IF(AND(A43="EU",R43=2050),0.51,IF(AND(A43="USA",R43=2035),0.62,IF(AND(A43="USA",R43=2050),0.5,IF(AND(A43="Japan",R43=2035),0.65,IF(AND(A43="Japan",R43=2050),0.55,IF(AND(A43="Russia",R43=2035),0.63,IF(AND(A43="Russia",R43=2050),0.52,IF(AND(A43="China",R43=2035),0.59,IF(AND(A43="China",R43=2050),0.47,IF(AND(A43="India",R43=2035),0.58,IF(AND(A43="India",R43=2050),0.47,IF(AND(A43="Middle East",R43=2035),0.59,IF(AND(A43="Middle East",R43=2050),0.47,IF(AND(A43="Africa",R43=2035),0.58,IF(AND(A43="Africa",R43=2050),0.47,IF(AND(A43="Brazil",R43=2035),0.64,IF(AND(A43="Brazil",R43=2050),0.53,""))))))))))))))))))</f>
        <v>*0.63</v>
      </c>
      <c r="U43" s="41" t="s">
        <v>86</v>
      </c>
      <c r="V43" s="52" t="s">
        <v>35</v>
      </c>
      <c r="W43" s="41" t="n">
        <v>2050</v>
      </c>
      <c r="X43" s="53" t="str">
        <f aca="false">"*"&amp;IF(AND(A43="EU",W43=2035),0.62,IF(AND(A43="EU",W43=2050),0.51,IF(AND(A43="USA",W43=2035),0.62,IF(AND(A43="USA",W43=2050),0.5,IF(AND(A43="Japan",W43=2035),0.65,IF(AND(A43="Japan",W43=2050),0.55,IF(AND(A43="Russia",W43=2035),0.63,IF(AND(A43="Russia",W43=2050),0.52,IF(AND(A43="China",W43=2035),0.59,IF(AND(A43="China",W43=2050),0.47,IF(AND(A43="India",W43=2035),0.58,IF(AND(A43="India",W43=2050),0.47,IF(AND(A43="Middle East",W43=2035),0.59,IF(AND(A43="Middle East",W43=2050),0.47,IF(AND(A43="Africa",W43=2035),0.58,IF(AND(A43="Africa",W43=2050),0.47,IF(AND(A43="Brazil",W43=2035),0.64,IF(AND(A43="Brazil",W43=2050),0.53,""))))))))))))))))))</f>
        <v>*0.52</v>
      </c>
      <c r="AC43" s="0" t="s">
        <v>86</v>
      </c>
      <c r="AD43" s="50" t="s">
        <v>35</v>
      </c>
      <c r="AE43" s="0" t="n">
        <v>2035</v>
      </c>
      <c r="AF43" s="51" t="str">
        <f aca="false">"*"&amp;IF(AND(A43="EU",AE43=2035),0.58,IF(AND(A43="EU",AE43=2050),0.49,IF(AND(A43="USA",AE43=2035),0.56,IF(AND(A43="USA",AE43=2050),0.45,IF(AND(A43="Japan",AE43=2035),0.62,IF(AND(A43="Japan",AE43=2050),0.51,IF(AND(A43="Russia",AE43=2035),0.55,IF(AND(A43="Russia",AE43=2050),0.41,IF(AND(A43="China",AE43=2035),0.54,IF(AND(A43="China",AE43=2050),0.44,IF(AND(A43="India",AE43=2035),0.55,IF(AND(A43="India",AE43=2050),0.42,IF(AND(A43="Middle East",AE43=2035),0.53,IF(AND(A43="Middle East",AE43=2050),0.41,IF(AND(A43="Africa",AE43=2035),0.53,IF(AND(A43="Africa",AE43=2050),0.41,IF(AND(A43="Brazil",AE43=2035),0.6,IF(AND(A43="Brazil",AE43=2050),0.5,""))))))))))))))))))</f>
        <v>*0.55</v>
      </c>
      <c r="AG43" s="51" t="str">
        <f aca="false">AG42</f>
        <v>REZoning_Sol-Win</v>
      </c>
      <c r="AI43" s="0" t="s">
        <v>86</v>
      </c>
      <c r="AJ43" s="50" t="s">
        <v>35</v>
      </c>
      <c r="AK43" s="0" t="n">
        <v>2050</v>
      </c>
      <c r="AL43" s="51" t="str">
        <f aca="false">"*"&amp;IF(AND(A43="EU",AK43=2035),0.58,IF(AND(A43="EU",AK43=2050),0.49,IF(AND(A43="USA",AK43=2035),0.56,IF(AND(A43="USA",AK43=2050),0.45,IF(AND(A43="Japan",AK43=2035),0.62,IF(AND(A43="Japan",AK43=2050),0.51,IF(AND(A43="Russia",AK43=2035),0.55,IF(AND(A43="Russia",AK43=2050),0.41,IF(AND(A43="China",AK43=2035),0.54,IF(AND(A43="China",AK43=2050),0.44,IF(AND(A43="India",AK43=2035),0.55,IF(AND(A43="India",AK43=2050),0.42,IF(AND(A43="Middle East",AK43=2035),0.53,IF(AND(A43="Middle East",AK43=2050),0.41,IF(AND(A43="Africa",AK43=2035),0.53,IF(AND(A43="Africa",AK43=2050),0.41,IF(AND(A43="Brazil",AK43=2035),0.6,IF(AND(A43="Brazil",AK43=2050),0.5,""))))))))))))))))))</f>
        <v>*0.41</v>
      </c>
      <c r="AM43" s="51" t="str">
        <f aca="false">AM42</f>
        <v>REZoning_Sol-Win</v>
      </c>
      <c r="AP43" s="0" t="s">
        <v>86</v>
      </c>
      <c r="AQ43" s="0" t="s">
        <v>35</v>
      </c>
      <c r="AR43" s="0" t="n">
        <v>2100</v>
      </c>
      <c r="AS43" s="0" t="s">
        <v>45</v>
      </c>
      <c r="AT43" s="0" t="s">
        <v>36</v>
      </c>
    </row>
    <row r="44" customFormat="false" ht="28.5" hidden="false" customHeight="true" outlineLevel="0" collapsed="false">
      <c r="A44" s="3" t="s">
        <v>73</v>
      </c>
      <c r="C44" s="0" t="s">
        <v>87</v>
      </c>
      <c r="D44" s="50" t="s">
        <v>35</v>
      </c>
      <c r="E44" s="0" t="n">
        <v>2035</v>
      </c>
      <c r="F44" s="51" t="str">
        <f aca="false">"*"&amp;IF(AND(A44="EU",E44=2035),0.63,IF(AND(A44="EU",E44=2050),0.54,IF(AND(A44="USA",E44=2035),0.64,IF(AND(A44="USA",E44=2050),0.54,IF(AND(A44="Japan",E44=2035),0.68,IF(AND(A44="Japan",E44=2050),0.58,IF(AND(A44="Russia",E44=2035),0.65,IF(AND(A44="Russia",E44=2050),0.54,IF(AND(A44="China",E44=2035),0.61,IF(AND(A44="China",E44=2050),0.49,IF(AND(A44="India",E44=2035),0.6,IF(AND(A44="India",E44=2050),0.49,IF(AND(A44="Middle East",E44=2035),0.6,IF(AND(A44="Middle East",E44=2050),0.5,IF(AND(A44="Africa",E44=2035),0.61,IF(AND(A44="Africa",E44=2050),0.5,IF(AND(A44="Brazil",E44=2035),0.64,IF(AND(A44="Brazil",E44=2050),0.54,""))))))))))))))))))</f>
        <v>*0.65</v>
      </c>
      <c r="H44" s="0" t="s">
        <v>87</v>
      </c>
      <c r="I44" s="50" t="s">
        <v>35</v>
      </c>
      <c r="J44" s="0" t="n">
        <v>2050</v>
      </c>
      <c r="K44" s="48" t="str">
        <f aca="false">"*"&amp;IF(AND(A44="EU",J44=2035),0.63,IF(AND(A44="EU",J44=2050),0.54,IF(AND(A44="USA",J44=2035),0.64,IF(AND(A44="USA",J44=2050),0.54,IF(AND(A44="Japan",J44=2035),0.68,IF(AND(A44="Japan",J44=2050),0.58,IF(AND(A44="Russia",J44=2035),0.65,IF(AND(A44="Russia",J44=2050),0.54,IF(AND(A44="China",J44=2035),0.61,IF(AND(A44="China",J44=2050),0.49,IF(AND(A44="India",J44=2035),0.6,IF(AND(A44="India",J44=2050),0.49,IF(AND(A44="Middle East",J44=2035),0.6,IF(AND(A44="Middle East",J44=2050),0.5,IF(AND(A44="Africa",J44=2035),0.61,IF(AND(A44="Africa",J44=2050),0.5,IF(AND(A44="Brazil",J44=2035),0.64,IF(AND(A44="Brazil",J44=2050),0.54,""))))))))))))))))))</f>
        <v>*0.54</v>
      </c>
      <c r="P44" s="41" t="s">
        <v>87</v>
      </c>
      <c r="Q44" s="52" t="s">
        <v>35</v>
      </c>
      <c r="R44" s="41" t="n">
        <v>2035</v>
      </c>
      <c r="S44" s="53" t="str">
        <f aca="false">"*"&amp;IF(AND(A44="EU",R44=2035),0.62,IF(AND(A44="EU",R44=2050),0.51,IF(AND(A44="USA",R44=2035),0.62,IF(AND(A44="USA",R44=2050),0.5,IF(AND(A44="Japan",R44=2035),0.65,IF(AND(A44="Japan",R44=2050),0.55,IF(AND(A44="Russia",R44=2035),0.63,IF(AND(A44="Russia",R44=2050),0.52,IF(AND(A44="China",R44=2035),0.59,IF(AND(A44="China",R44=2050),0.47,IF(AND(A44="India",R44=2035),0.58,IF(AND(A44="India",R44=2050),0.47,IF(AND(A44="Middle East",R44=2035),0.59,IF(AND(A44="Middle East",R44=2050),0.47,IF(AND(A44="Africa",R44=2035),0.58,IF(AND(A44="Africa",R44=2050),0.47,IF(AND(A44="Brazil",R44=2035),0.64,IF(AND(A44="Brazil",R44=2050),0.53,""))))))))))))))))))</f>
        <v>*0.63</v>
      </c>
      <c r="U44" s="41" t="s">
        <v>87</v>
      </c>
      <c r="V44" s="52" t="s">
        <v>35</v>
      </c>
      <c r="W44" s="41" t="n">
        <v>2050</v>
      </c>
      <c r="X44" s="53" t="str">
        <f aca="false">"*"&amp;IF(AND(A44="EU",W44=2035),0.62,IF(AND(A44="EU",W44=2050),0.51,IF(AND(A44="USA",W44=2035),0.62,IF(AND(A44="USA",W44=2050),0.5,IF(AND(A44="Japan",W44=2035),0.65,IF(AND(A44="Japan",W44=2050),0.55,IF(AND(A44="Russia",W44=2035),0.63,IF(AND(A44="Russia",W44=2050),0.52,IF(AND(A44="China",W44=2035),0.59,IF(AND(A44="China",W44=2050),0.47,IF(AND(A44="India",W44=2035),0.58,IF(AND(A44="India",W44=2050),0.47,IF(AND(A44="Middle East",W44=2035),0.59,IF(AND(A44="Middle East",W44=2050),0.47,IF(AND(A44="Africa",W44=2035),0.58,IF(AND(A44="Africa",W44=2050),0.47,IF(AND(A44="Brazil",W44=2035),0.64,IF(AND(A44="Brazil",W44=2050),0.53,""))))))))))))))))))</f>
        <v>*0.52</v>
      </c>
      <c r="AC44" s="0" t="s">
        <v>87</v>
      </c>
      <c r="AD44" s="50" t="s">
        <v>35</v>
      </c>
      <c r="AE44" s="0" t="n">
        <v>2035</v>
      </c>
      <c r="AF44" s="51" t="str">
        <f aca="false">"*"&amp;IF(AND(A44="EU",AE44=2035),0.58,IF(AND(A44="EU",AE44=2050),0.49,IF(AND(A44="USA",AE44=2035),0.56,IF(AND(A44="USA",AE44=2050),0.45,IF(AND(A44="Japan",AE44=2035),0.62,IF(AND(A44="Japan",AE44=2050),0.51,IF(AND(A44="Russia",AE44=2035),0.55,IF(AND(A44="Russia",AE44=2050),0.41,IF(AND(A44="China",AE44=2035),0.54,IF(AND(A44="China",AE44=2050),0.44,IF(AND(A44="India",AE44=2035),0.55,IF(AND(A44="India",AE44=2050),0.42,IF(AND(A44="Middle East",AE44=2035),0.53,IF(AND(A44="Middle East",AE44=2050),0.41,IF(AND(A44="Africa",AE44=2035),0.53,IF(AND(A44="Africa",AE44=2050),0.41,IF(AND(A44="Brazil",AE44=2035),0.6,IF(AND(A44="Brazil",AE44=2050),0.5,""))))))))))))))))))</f>
        <v>*0.55</v>
      </c>
      <c r="AG44" s="51" t="str">
        <f aca="false">AG43</f>
        <v>REZoning_Sol-Win</v>
      </c>
      <c r="AI44" s="0" t="s">
        <v>87</v>
      </c>
      <c r="AJ44" s="50" t="s">
        <v>35</v>
      </c>
      <c r="AK44" s="0" t="n">
        <v>2050</v>
      </c>
      <c r="AL44" s="51" t="str">
        <f aca="false">"*"&amp;IF(AND(A44="EU",AK44=2035),0.58,IF(AND(A44="EU",AK44=2050),0.49,IF(AND(A44="USA",AK44=2035),0.56,IF(AND(A44="USA",AK44=2050),0.45,IF(AND(A44="Japan",AK44=2035),0.62,IF(AND(A44="Japan",AK44=2050),0.51,IF(AND(A44="Russia",AK44=2035),0.55,IF(AND(A44="Russia",AK44=2050),0.41,IF(AND(A44="China",AK44=2035),0.54,IF(AND(A44="China",AK44=2050),0.44,IF(AND(A44="India",AK44=2035),0.55,IF(AND(A44="India",AK44=2050),0.42,IF(AND(A44="Middle East",AK44=2035),0.53,IF(AND(A44="Middle East",AK44=2050),0.41,IF(AND(A44="Africa",AK44=2035),0.53,IF(AND(A44="Africa",AK44=2050),0.41,IF(AND(A44="Brazil",AK44=2035),0.6,IF(AND(A44="Brazil",AK44=2050),0.5,""))))))))))))))))))</f>
        <v>*0.41</v>
      </c>
      <c r="AM44" s="51" t="str">
        <f aca="false">AM43</f>
        <v>REZoning_Sol-Win</v>
      </c>
      <c r="AP44" s="0" t="s">
        <v>87</v>
      </c>
      <c r="AQ44" s="0" t="s">
        <v>35</v>
      </c>
      <c r="AR44" s="0" t="n">
        <v>2100</v>
      </c>
      <c r="AS44" s="0" t="s">
        <v>45</v>
      </c>
      <c r="AT44" s="0" t="s">
        <v>36</v>
      </c>
    </row>
    <row r="45" customFormat="false" ht="28.5" hidden="false" customHeight="true" outlineLevel="0" collapsed="false">
      <c r="A45" s="3" t="s">
        <v>73</v>
      </c>
      <c r="C45" s="0" t="s">
        <v>88</v>
      </c>
      <c r="D45" s="50" t="s">
        <v>35</v>
      </c>
      <c r="E45" s="0" t="n">
        <v>2035</v>
      </c>
      <c r="F45" s="51" t="str">
        <f aca="false">"*"&amp;IF(AND(A45="EU",E45=2035),0.63,IF(AND(A45="EU",E45=2050),0.54,IF(AND(A45="USA",E45=2035),0.64,IF(AND(A45="USA",E45=2050),0.54,IF(AND(A45="Japan",E45=2035),0.68,IF(AND(A45="Japan",E45=2050),0.58,IF(AND(A45="Russia",E45=2035),0.65,IF(AND(A45="Russia",E45=2050),0.54,IF(AND(A45="China",E45=2035),0.61,IF(AND(A45="China",E45=2050),0.49,IF(AND(A45="India",E45=2035),0.6,IF(AND(A45="India",E45=2050),0.49,IF(AND(A45="Middle East",E45=2035),0.6,IF(AND(A45="Middle East",E45=2050),0.5,IF(AND(A45="Africa",E45=2035),0.61,IF(AND(A45="Africa",E45=2050),0.5,IF(AND(A45="Brazil",E45=2035),0.64,IF(AND(A45="Brazil",E45=2050),0.54,""))))))))))))))))))</f>
        <v>*0.65</v>
      </c>
      <c r="H45" s="0" t="s">
        <v>88</v>
      </c>
      <c r="I45" s="50" t="s">
        <v>35</v>
      </c>
      <c r="J45" s="0" t="n">
        <v>2050</v>
      </c>
      <c r="K45" s="48" t="str">
        <f aca="false">"*"&amp;IF(AND(A45="EU",J45=2035),0.63,IF(AND(A45="EU",J45=2050),0.54,IF(AND(A45="USA",J45=2035),0.64,IF(AND(A45="USA",J45=2050),0.54,IF(AND(A45="Japan",J45=2035),0.68,IF(AND(A45="Japan",J45=2050),0.58,IF(AND(A45="Russia",J45=2035),0.65,IF(AND(A45="Russia",J45=2050),0.54,IF(AND(A45="China",J45=2035),0.61,IF(AND(A45="China",J45=2050),0.49,IF(AND(A45="India",J45=2035),0.6,IF(AND(A45="India",J45=2050),0.49,IF(AND(A45="Middle East",J45=2035),0.6,IF(AND(A45="Middle East",J45=2050),0.5,IF(AND(A45="Africa",J45=2035),0.61,IF(AND(A45="Africa",J45=2050),0.5,IF(AND(A45="Brazil",J45=2035),0.64,IF(AND(A45="Brazil",J45=2050),0.54,""))))))))))))))))))</f>
        <v>*0.54</v>
      </c>
      <c r="P45" s="41" t="s">
        <v>88</v>
      </c>
      <c r="Q45" s="52" t="s">
        <v>35</v>
      </c>
      <c r="R45" s="41" t="n">
        <v>2035</v>
      </c>
      <c r="S45" s="53" t="str">
        <f aca="false">"*"&amp;IF(AND(A45="EU",R45=2035),0.62,IF(AND(A45="EU",R45=2050),0.51,IF(AND(A45="USA",R45=2035),0.62,IF(AND(A45="USA",R45=2050),0.5,IF(AND(A45="Japan",R45=2035),0.65,IF(AND(A45="Japan",R45=2050),0.55,IF(AND(A45="Russia",R45=2035),0.63,IF(AND(A45="Russia",R45=2050),0.52,IF(AND(A45="China",R45=2035),0.59,IF(AND(A45="China",R45=2050),0.47,IF(AND(A45="India",R45=2035),0.58,IF(AND(A45="India",R45=2050),0.47,IF(AND(A45="Middle East",R45=2035),0.59,IF(AND(A45="Middle East",R45=2050),0.47,IF(AND(A45="Africa",R45=2035),0.58,IF(AND(A45="Africa",R45=2050),0.47,IF(AND(A45="Brazil",R45=2035),0.64,IF(AND(A45="Brazil",R45=2050),0.53,""))))))))))))))))))</f>
        <v>*0.63</v>
      </c>
      <c r="U45" s="41" t="s">
        <v>88</v>
      </c>
      <c r="V45" s="52" t="s">
        <v>35</v>
      </c>
      <c r="W45" s="41" t="n">
        <v>2050</v>
      </c>
      <c r="X45" s="53" t="str">
        <f aca="false">"*"&amp;IF(AND(A45="EU",W45=2035),0.62,IF(AND(A45="EU",W45=2050),0.51,IF(AND(A45="USA",W45=2035),0.62,IF(AND(A45="USA",W45=2050),0.5,IF(AND(A45="Japan",W45=2035),0.65,IF(AND(A45="Japan",W45=2050),0.55,IF(AND(A45="Russia",W45=2035),0.63,IF(AND(A45="Russia",W45=2050),0.52,IF(AND(A45="China",W45=2035),0.59,IF(AND(A45="China",W45=2050),0.47,IF(AND(A45="India",W45=2035),0.58,IF(AND(A45="India",W45=2050),0.47,IF(AND(A45="Middle East",W45=2035),0.59,IF(AND(A45="Middle East",W45=2050),0.47,IF(AND(A45="Africa",W45=2035),0.58,IF(AND(A45="Africa",W45=2050),0.47,IF(AND(A45="Brazil",W45=2035),0.64,IF(AND(A45="Brazil",W45=2050),0.53,""))))))))))))))))))</f>
        <v>*0.52</v>
      </c>
      <c r="AC45" s="0" t="s">
        <v>88</v>
      </c>
      <c r="AD45" s="50" t="s">
        <v>35</v>
      </c>
      <c r="AE45" s="0" t="n">
        <v>2035</v>
      </c>
      <c r="AF45" s="51" t="str">
        <f aca="false">"*"&amp;IF(AND(A45="EU",AE45=2035),0.58,IF(AND(A45="EU",AE45=2050),0.49,IF(AND(A45="USA",AE45=2035),0.56,IF(AND(A45="USA",AE45=2050),0.45,IF(AND(A45="Japan",AE45=2035),0.62,IF(AND(A45="Japan",AE45=2050),0.51,IF(AND(A45="Russia",AE45=2035),0.55,IF(AND(A45="Russia",AE45=2050),0.41,IF(AND(A45="China",AE45=2035),0.54,IF(AND(A45="China",AE45=2050),0.44,IF(AND(A45="India",AE45=2035),0.55,IF(AND(A45="India",AE45=2050),0.42,IF(AND(A45="Middle East",AE45=2035),0.53,IF(AND(A45="Middle East",AE45=2050),0.41,IF(AND(A45="Africa",AE45=2035),0.53,IF(AND(A45="Africa",AE45=2050),0.41,IF(AND(A45="Brazil",AE45=2035),0.6,IF(AND(A45="Brazil",AE45=2050),0.5,""))))))))))))))))))</f>
        <v>*0.55</v>
      </c>
      <c r="AG45" s="51" t="str">
        <f aca="false">AG44</f>
        <v>REZoning_Sol-Win</v>
      </c>
      <c r="AI45" s="0" t="s">
        <v>88</v>
      </c>
      <c r="AJ45" s="50" t="s">
        <v>35</v>
      </c>
      <c r="AK45" s="0" t="n">
        <v>2050</v>
      </c>
      <c r="AL45" s="51" t="str">
        <f aca="false">"*"&amp;IF(AND(A45="EU",AK45=2035),0.58,IF(AND(A45="EU",AK45=2050),0.49,IF(AND(A45="USA",AK45=2035),0.56,IF(AND(A45="USA",AK45=2050),0.45,IF(AND(A45="Japan",AK45=2035),0.62,IF(AND(A45="Japan",AK45=2050),0.51,IF(AND(A45="Russia",AK45=2035),0.55,IF(AND(A45="Russia",AK45=2050),0.41,IF(AND(A45="China",AK45=2035),0.54,IF(AND(A45="China",AK45=2050),0.44,IF(AND(A45="India",AK45=2035),0.55,IF(AND(A45="India",AK45=2050),0.42,IF(AND(A45="Middle East",AK45=2035),0.53,IF(AND(A45="Middle East",AK45=2050),0.41,IF(AND(A45="Africa",AK45=2035),0.53,IF(AND(A45="Africa",AK45=2050),0.41,IF(AND(A45="Brazil",AK45=2035),0.6,IF(AND(A45="Brazil",AK45=2050),0.5,""))))))))))))))))))</f>
        <v>*0.41</v>
      </c>
      <c r="AM45" s="51" t="str">
        <f aca="false">AM44</f>
        <v>REZoning_Sol-Win</v>
      </c>
      <c r="AP45" s="0" t="s">
        <v>88</v>
      </c>
      <c r="AQ45" s="0" t="s">
        <v>35</v>
      </c>
      <c r="AR45" s="0" t="n">
        <v>2100</v>
      </c>
      <c r="AS45" s="0" t="s">
        <v>45</v>
      </c>
      <c r="AT45" s="0" t="s">
        <v>36</v>
      </c>
    </row>
    <row r="46" customFormat="false" ht="28.5" hidden="false" customHeight="true" outlineLevel="0" collapsed="false">
      <c r="A46" s="3" t="s">
        <v>73</v>
      </c>
      <c r="C46" s="0" t="s">
        <v>89</v>
      </c>
      <c r="D46" s="50" t="s">
        <v>35</v>
      </c>
      <c r="E46" s="0" t="n">
        <v>2035</v>
      </c>
      <c r="F46" s="51" t="str">
        <f aca="false">"*"&amp;IF(AND(A46="EU",E46=2035),0.63,IF(AND(A46="EU",E46=2050),0.54,IF(AND(A46="USA",E46=2035),0.64,IF(AND(A46="USA",E46=2050),0.54,IF(AND(A46="Japan",E46=2035),0.68,IF(AND(A46="Japan",E46=2050),0.58,IF(AND(A46="Russia",E46=2035),0.65,IF(AND(A46="Russia",E46=2050),0.54,IF(AND(A46="China",E46=2035),0.61,IF(AND(A46="China",E46=2050),0.49,IF(AND(A46="India",E46=2035),0.6,IF(AND(A46="India",E46=2050),0.49,IF(AND(A46="Middle East",E46=2035),0.6,IF(AND(A46="Middle East",E46=2050),0.5,IF(AND(A46="Africa",E46=2035),0.61,IF(AND(A46="Africa",E46=2050),0.5,IF(AND(A46="Brazil",E46=2035),0.64,IF(AND(A46="Brazil",E46=2050),0.54,""))))))))))))))))))</f>
        <v>*0.65</v>
      </c>
      <c r="H46" s="0" t="s">
        <v>89</v>
      </c>
      <c r="I46" s="50" t="s">
        <v>35</v>
      </c>
      <c r="J46" s="0" t="n">
        <v>2050</v>
      </c>
      <c r="K46" s="48" t="str">
        <f aca="false">"*"&amp;IF(AND(A46="EU",J46=2035),0.63,IF(AND(A46="EU",J46=2050),0.54,IF(AND(A46="USA",J46=2035),0.64,IF(AND(A46="USA",J46=2050),0.54,IF(AND(A46="Japan",J46=2035),0.68,IF(AND(A46="Japan",J46=2050),0.58,IF(AND(A46="Russia",J46=2035),0.65,IF(AND(A46="Russia",J46=2050),0.54,IF(AND(A46="China",J46=2035),0.61,IF(AND(A46="China",J46=2050),0.49,IF(AND(A46="India",J46=2035),0.6,IF(AND(A46="India",J46=2050),0.49,IF(AND(A46="Middle East",J46=2035),0.6,IF(AND(A46="Middle East",J46=2050),0.5,IF(AND(A46="Africa",J46=2035),0.61,IF(AND(A46="Africa",J46=2050),0.5,IF(AND(A46="Brazil",J46=2035),0.64,IF(AND(A46="Brazil",J46=2050),0.54,""))))))))))))))))))</f>
        <v>*0.54</v>
      </c>
      <c r="P46" s="41" t="s">
        <v>89</v>
      </c>
      <c r="Q46" s="52" t="s">
        <v>35</v>
      </c>
      <c r="R46" s="41" t="n">
        <v>2035</v>
      </c>
      <c r="S46" s="53" t="str">
        <f aca="false">"*"&amp;IF(AND(A46="EU",R46=2035),0.62,IF(AND(A46="EU",R46=2050),0.51,IF(AND(A46="USA",R46=2035),0.62,IF(AND(A46="USA",R46=2050),0.5,IF(AND(A46="Japan",R46=2035),0.65,IF(AND(A46="Japan",R46=2050),0.55,IF(AND(A46="Russia",R46=2035),0.63,IF(AND(A46="Russia",R46=2050),0.52,IF(AND(A46="China",R46=2035),0.59,IF(AND(A46="China",R46=2050),0.47,IF(AND(A46="India",R46=2035),0.58,IF(AND(A46="India",R46=2050),0.47,IF(AND(A46="Middle East",R46=2035),0.59,IF(AND(A46="Middle East",R46=2050),0.47,IF(AND(A46="Africa",R46=2035),0.58,IF(AND(A46="Africa",R46=2050),0.47,IF(AND(A46="Brazil",R46=2035),0.64,IF(AND(A46="Brazil",R46=2050),0.53,""))))))))))))))))))</f>
        <v>*0.63</v>
      </c>
      <c r="U46" s="41" t="s">
        <v>89</v>
      </c>
      <c r="V46" s="52" t="s">
        <v>35</v>
      </c>
      <c r="W46" s="41" t="n">
        <v>2050</v>
      </c>
      <c r="X46" s="53" t="str">
        <f aca="false">"*"&amp;IF(AND(A46="EU",W46=2035),0.62,IF(AND(A46="EU",W46=2050),0.51,IF(AND(A46="USA",W46=2035),0.62,IF(AND(A46="USA",W46=2050),0.5,IF(AND(A46="Japan",W46=2035),0.65,IF(AND(A46="Japan",W46=2050),0.55,IF(AND(A46="Russia",W46=2035),0.63,IF(AND(A46="Russia",W46=2050),0.52,IF(AND(A46="China",W46=2035),0.59,IF(AND(A46="China",W46=2050),0.47,IF(AND(A46="India",W46=2035),0.58,IF(AND(A46="India",W46=2050),0.47,IF(AND(A46="Middle East",W46=2035),0.59,IF(AND(A46="Middle East",W46=2050),0.47,IF(AND(A46="Africa",W46=2035),0.58,IF(AND(A46="Africa",W46=2050),0.47,IF(AND(A46="Brazil",W46=2035),0.64,IF(AND(A46="Brazil",W46=2050),0.53,""))))))))))))))))))</f>
        <v>*0.52</v>
      </c>
      <c r="AC46" s="0" t="s">
        <v>89</v>
      </c>
      <c r="AD46" s="50" t="s">
        <v>35</v>
      </c>
      <c r="AE46" s="0" t="n">
        <v>2035</v>
      </c>
      <c r="AF46" s="51" t="str">
        <f aca="false">"*"&amp;IF(AND(A46="EU",AE46=2035),0.58,IF(AND(A46="EU",AE46=2050),0.49,IF(AND(A46="USA",AE46=2035),0.56,IF(AND(A46="USA",AE46=2050),0.45,IF(AND(A46="Japan",AE46=2035),0.62,IF(AND(A46="Japan",AE46=2050),0.51,IF(AND(A46="Russia",AE46=2035),0.55,IF(AND(A46="Russia",AE46=2050),0.41,IF(AND(A46="China",AE46=2035),0.54,IF(AND(A46="China",AE46=2050),0.44,IF(AND(A46="India",AE46=2035),0.55,IF(AND(A46="India",AE46=2050),0.42,IF(AND(A46="Middle East",AE46=2035),0.53,IF(AND(A46="Middle East",AE46=2050),0.41,IF(AND(A46="Africa",AE46=2035),0.53,IF(AND(A46="Africa",AE46=2050),0.41,IF(AND(A46="Brazil",AE46=2035),0.6,IF(AND(A46="Brazil",AE46=2050),0.5,""))))))))))))))))))</f>
        <v>*0.55</v>
      </c>
      <c r="AG46" s="51" t="str">
        <f aca="false">AG45</f>
        <v>REZoning_Sol-Win</v>
      </c>
      <c r="AI46" s="0" t="s">
        <v>89</v>
      </c>
      <c r="AJ46" s="50" t="s">
        <v>35</v>
      </c>
      <c r="AK46" s="0" t="n">
        <v>2050</v>
      </c>
      <c r="AL46" s="51" t="str">
        <f aca="false">"*"&amp;IF(AND(A46="EU",AK46=2035),0.58,IF(AND(A46="EU",AK46=2050),0.49,IF(AND(A46="USA",AK46=2035),0.56,IF(AND(A46="USA",AK46=2050),0.45,IF(AND(A46="Japan",AK46=2035),0.62,IF(AND(A46="Japan",AK46=2050),0.51,IF(AND(A46="Russia",AK46=2035),0.55,IF(AND(A46="Russia",AK46=2050),0.41,IF(AND(A46="China",AK46=2035),0.54,IF(AND(A46="China",AK46=2050),0.44,IF(AND(A46="India",AK46=2035),0.55,IF(AND(A46="India",AK46=2050),0.42,IF(AND(A46="Middle East",AK46=2035),0.53,IF(AND(A46="Middle East",AK46=2050),0.41,IF(AND(A46="Africa",AK46=2035),0.53,IF(AND(A46="Africa",AK46=2050),0.41,IF(AND(A46="Brazil",AK46=2035),0.6,IF(AND(A46="Brazil",AK46=2050),0.5,""))))))))))))))))))</f>
        <v>*0.41</v>
      </c>
      <c r="AM46" s="51" t="str">
        <f aca="false">AM45</f>
        <v>REZoning_Sol-Win</v>
      </c>
      <c r="AP46" s="0" t="s">
        <v>89</v>
      </c>
      <c r="AQ46" s="0" t="s">
        <v>35</v>
      </c>
      <c r="AR46" s="0" t="n">
        <v>2100</v>
      </c>
      <c r="AS46" s="0" t="s">
        <v>45</v>
      </c>
      <c r="AT46" s="0" t="s">
        <v>36</v>
      </c>
    </row>
    <row r="47" customFormat="false" ht="28.5" hidden="false" customHeight="true" outlineLevel="0" collapsed="false">
      <c r="A47" s="3" t="s">
        <v>73</v>
      </c>
      <c r="C47" s="0" t="s">
        <v>90</v>
      </c>
      <c r="D47" s="50" t="s">
        <v>35</v>
      </c>
      <c r="E47" s="0" t="n">
        <v>2035</v>
      </c>
      <c r="F47" s="51" t="str">
        <f aca="false">"*"&amp;IF(AND(A47="EU",E47=2035),0.63,IF(AND(A47="EU",E47=2050),0.54,IF(AND(A47="USA",E47=2035),0.64,IF(AND(A47="USA",E47=2050),0.54,IF(AND(A47="Japan",E47=2035),0.68,IF(AND(A47="Japan",E47=2050),0.58,IF(AND(A47="Russia",E47=2035),0.65,IF(AND(A47="Russia",E47=2050),0.54,IF(AND(A47="China",E47=2035),0.61,IF(AND(A47="China",E47=2050),0.49,IF(AND(A47="India",E47=2035),0.6,IF(AND(A47="India",E47=2050),0.49,IF(AND(A47="Middle East",E47=2035),0.6,IF(AND(A47="Middle East",E47=2050),0.5,IF(AND(A47="Africa",E47=2035),0.61,IF(AND(A47="Africa",E47=2050),0.5,IF(AND(A47="Brazil",E47=2035),0.64,IF(AND(A47="Brazil",E47=2050),0.54,""))))))))))))))))))</f>
        <v>*0.65</v>
      </c>
      <c r="H47" s="0" t="s">
        <v>90</v>
      </c>
      <c r="I47" s="50" t="s">
        <v>35</v>
      </c>
      <c r="J47" s="0" t="n">
        <v>2050</v>
      </c>
      <c r="K47" s="48" t="str">
        <f aca="false">"*"&amp;IF(AND(A47="EU",J47=2035),0.63,IF(AND(A47="EU",J47=2050),0.54,IF(AND(A47="USA",J47=2035),0.64,IF(AND(A47="USA",J47=2050),0.54,IF(AND(A47="Japan",J47=2035),0.68,IF(AND(A47="Japan",J47=2050),0.58,IF(AND(A47="Russia",J47=2035),0.65,IF(AND(A47="Russia",J47=2050),0.54,IF(AND(A47="China",J47=2035),0.61,IF(AND(A47="China",J47=2050),0.49,IF(AND(A47="India",J47=2035),0.6,IF(AND(A47="India",J47=2050),0.49,IF(AND(A47="Middle East",J47=2035),0.6,IF(AND(A47="Middle East",J47=2050),0.5,IF(AND(A47="Africa",J47=2035),0.61,IF(AND(A47="Africa",J47=2050),0.5,IF(AND(A47="Brazil",J47=2035),0.64,IF(AND(A47="Brazil",J47=2050),0.54,""))))))))))))))))))</f>
        <v>*0.54</v>
      </c>
      <c r="P47" s="41" t="s">
        <v>90</v>
      </c>
      <c r="Q47" s="52" t="s">
        <v>35</v>
      </c>
      <c r="R47" s="41" t="n">
        <v>2035</v>
      </c>
      <c r="S47" s="53" t="str">
        <f aca="false">"*"&amp;IF(AND(A47="EU",R47=2035),0.62,IF(AND(A47="EU",R47=2050),0.51,IF(AND(A47="USA",R47=2035),0.62,IF(AND(A47="USA",R47=2050),0.5,IF(AND(A47="Japan",R47=2035),0.65,IF(AND(A47="Japan",R47=2050),0.55,IF(AND(A47="Russia",R47=2035),0.63,IF(AND(A47="Russia",R47=2050),0.52,IF(AND(A47="China",R47=2035),0.59,IF(AND(A47="China",R47=2050),0.47,IF(AND(A47="India",R47=2035),0.58,IF(AND(A47="India",R47=2050),0.47,IF(AND(A47="Middle East",R47=2035),0.59,IF(AND(A47="Middle East",R47=2050),0.47,IF(AND(A47="Africa",R47=2035),0.58,IF(AND(A47="Africa",R47=2050),0.47,IF(AND(A47="Brazil",R47=2035),0.64,IF(AND(A47="Brazil",R47=2050),0.53,""))))))))))))))))))</f>
        <v>*0.63</v>
      </c>
      <c r="U47" s="41" t="s">
        <v>90</v>
      </c>
      <c r="V47" s="52" t="s">
        <v>35</v>
      </c>
      <c r="W47" s="41" t="n">
        <v>2050</v>
      </c>
      <c r="X47" s="53" t="str">
        <f aca="false">"*"&amp;IF(AND(A47="EU",W47=2035),0.62,IF(AND(A47="EU",W47=2050),0.51,IF(AND(A47="USA",W47=2035),0.62,IF(AND(A47="USA",W47=2050),0.5,IF(AND(A47="Japan",W47=2035),0.65,IF(AND(A47="Japan",W47=2050),0.55,IF(AND(A47="Russia",W47=2035),0.63,IF(AND(A47="Russia",W47=2050),0.52,IF(AND(A47="China",W47=2035),0.59,IF(AND(A47="China",W47=2050),0.47,IF(AND(A47="India",W47=2035),0.58,IF(AND(A47="India",W47=2050),0.47,IF(AND(A47="Middle East",W47=2035),0.59,IF(AND(A47="Middle East",W47=2050),0.47,IF(AND(A47="Africa",W47=2035),0.58,IF(AND(A47="Africa",W47=2050),0.47,IF(AND(A47="Brazil",W47=2035),0.64,IF(AND(A47="Brazil",W47=2050),0.53,""))))))))))))))))))</f>
        <v>*0.52</v>
      </c>
      <c r="AC47" s="0" t="s">
        <v>90</v>
      </c>
      <c r="AD47" s="50" t="s">
        <v>35</v>
      </c>
      <c r="AE47" s="0" t="n">
        <v>2035</v>
      </c>
      <c r="AF47" s="51" t="str">
        <f aca="false">"*"&amp;IF(AND(A47="EU",AE47=2035),0.58,IF(AND(A47="EU",AE47=2050),0.49,IF(AND(A47="USA",AE47=2035),0.56,IF(AND(A47="USA",AE47=2050),0.45,IF(AND(A47="Japan",AE47=2035),0.62,IF(AND(A47="Japan",AE47=2050),0.51,IF(AND(A47="Russia",AE47=2035),0.55,IF(AND(A47="Russia",AE47=2050),0.41,IF(AND(A47="China",AE47=2035),0.54,IF(AND(A47="China",AE47=2050),0.44,IF(AND(A47="India",AE47=2035),0.55,IF(AND(A47="India",AE47=2050),0.42,IF(AND(A47="Middle East",AE47=2035),0.53,IF(AND(A47="Middle East",AE47=2050),0.41,IF(AND(A47="Africa",AE47=2035),0.53,IF(AND(A47="Africa",AE47=2050),0.41,IF(AND(A47="Brazil",AE47=2035),0.6,IF(AND(A47="Brazil",AE47=2050),0.5,""))))))))))))))))))</f>
        <v>*0.55</v>
      </c>
      <c r="AG47" s="51" t="str">
        <f aca="false">AG46</f>
        <v>REZoning_Sol-Win</v>
      </c>
      <c r="AI47" s="0" t="s">
        <v>90</v>
      </c>
      <c r="AJ47" s="50" t="s">
        <v>35</v>
      </c>
      <c r="AK47" s="0" t="n">
        <v>2050</v>
      </c>
      <c r="AL47" s="51" t="str">
        <f aca="false">"*"&amp;IF(AND(A47="EU",AK47=2035),0.58,IF(AND(A47="EU",AK47=2050),0.49,IF(AND(A47="USA",AK47=2035),0.56,IF(AND(A47="USA",AK47=2050),0.45,IF(AND(A47="Japan",AK47=2035),0.62,IF(AND(A47="Japan",AK47=2050),0.51,IF(AND(A47="Russia",AK47=2035),0.55,IF(AND(A47="Russia",AK47=2050),0.41,IF(AND(A47="China",AK47=2035),0.54,IF(AND(A47="China",AK47=2050),0.44,IF(AND(A47="India",AK47=2035),0.55,IF(AND(A47="India",AK47=2050),0.42,IF(AND(A47="Middle East",AK47=2035),0.53,IF(AND(A47="Middle East",AK47=2050),0.41,IF(AND(A47="Africa",AK47=2035),0.53,IF(AND(A47="Africa",AK47=2050),0.41,IF(AND(A47="Brazil",AK47=2035),0.6,IF(AND(A47="Brazil",AK47=2050),0.5,""))))))))))))))))))</f>
        <v>*0.41</v>
      </c>
      <c r="AM47" s="51" t="str">
        <f aca="false">AM46</f>
        <v>REZoning_Sol-Win</v>
      </c>
      <c r="AP47" s="0" t="s">
        <v>90</v>
      </c>
      <c r="AQ47" s="0" t="s">
        <v>35</v>
      </c>
      <c r="AR47" s="0" t="n">
        <v>2100</v>
      </c>
      <c r="AS47" s="0" t="s">
        <v>45</v>
      </c>
      <c r="AT47" s="0" t="s">
        <v>36</v>
      </c>
    </row>
    <row r="48" customFormat="false" ht="28.5" hidden="false" customHeight="true" outlineLevel="0" collapsed="false">
      <c r="A48" s="3" t="s">
        <v>43</v>
      </c>
      <c r="C48" s="0" t="s">
        <v>91</v>
      </c>
      <c r="D48" s="50" t="s">
        <v>35</v>
      </c>
      <c r="E48" s="0" t="n">
        <v>2035</v>
      </c>
      <c r="F48" s="51" t="str">
        <f aca="false">"*"&amp;IF(AND(A48="EU",E48=2035),0.63,IF(AND(A48="EU",E48=2050),0.54,IF(AND(A48="USA",E48=2035),0.64,IF(AND(A48="USA",E48=2050),0.54,IF(AND(A48="Japan",E48=2035),0.68,IF(AND(A48="Japan",E48=2050),0.58,IF(AND(A48="Russia",E48=2035),0.65,IF(AND(A48="Russia",E48=2050),0.54,IF(AND(A48="China",E48=2035),0.61,IF(AND(A48="China",E48=2050),0.49,IF(AND(A48="India",E48=2035),0.6,IF(AND(A48="India",E48=2050),0.49,IF(AND(A48="Middle East",E48=2035),0.6,IF(AND(A48="Middle East",E48=2050),0.5,IF(AND(A48="Africa",E48=2035),0.61,IF(AND(A48="Africa",E48=2050),0.5,IF(AND(A48="Brazil",E48=2035),0.64,IF(AND(A48="Brazil",E48=2050),0.54,""))))))))))))))))))</f>
        <v>*0.61</v>
      </c>
      <c r="H48" s="0" t="s">
        <v>91</v>
      </c>
      <c r="I48" s="50" t="s">
        <v>35</v>
      </c>
      <c r="J48" s="0" t="n">
        <v>2050</v>
      </c>
      <c r="K48" s="48" t="str">
        <f aca="false">"*"&amp;IF(AND(A48="EU",J48=2035),0.63,IF(AND(A48="EU",J48=2050),0.54,IF(AND(A48="USA",J48=2035),0.64,IF(AND(A48="USA",J48=2050),0.54,IF(AND(A48="Japan",J48=2035),0.68,IF(AND(A48="Japan",J48=2050),0.58,IF(AND(A48="Russia",J48=2035),0.65,IF(AND(A48="Russia",J48=2050),0.54,IF(AND(A48="China",J48=2035),0.61,IF(AND(A48="China",J48=2050),0.49,IF(AND(A48="India",J48=2035),0.6,IF(AND(A48="India",J48=2050),0.49,IF(AND(A48="Middle East",J48=2035),0.6,IF(AND(A48="Middle East",J48=2050),0.5,IF(AND(A48="Africa",J48=2035),0.61,IF(AND(A48="Africa",J48=2050),0.5,IF(AND(A48="Brazil",J48=2035),0.64,IF(AND(A48="Brazil",J48=2050),0.54,""))))))))))))))))))</f>
        <v>*0.5</v>
      </c>
      <c r="P48" s="41" t="s">
        <v>91</v>
      </c>
      <c r="Q48" s="52" t="s">
        <v>35</v>
      </c>
      <c r="R48" s="41" t="n">
        <v>2035</v>
      </c>
      <c r="S48" s="53" t="str">
        <f aca="false">"*"&amp;IF(AND(A48="EU",R48=2035),0.62,IF(AND(A48="EU",R48=2050),0.51,IF(AND(A48="USA",R48=2035),0.62,IF(AND(A48="USA",R48=2050),0.5,IF(AND(A48="Japan",R48=2035),0.65,IF(AND(A48="Japan",R48=2050),0.55,IF(AND(A48="Russia",R48=2035),0.63,IF(AND(A48="Russia",R48=2050),0.52,IF(AND(A48="China",R48=2035),0.59,IF(AND(A48="China",R48=2050),0.47,IF(AND(A48="India",R48=2035),0.58,IF(AND(A48="India",R48=2050),0.47,IF(AND(A48="Middle East",R48=2035),0.59,IF(AND(A48="Middle East",R48=2050),0.47,IF(AND(A48="Africa",R48=2035),0.58,IF(AND(A48="Africa",R48=2050),0.47,IF(AND(A48="Brazil",R48=2035),0.64,IF(AND(A48="Brazil",R48=2050),0.53,""))))))))))))))))))</f>
        <v>*0.58</v>
      </c>
      <c r="U48" s="41" t="s">
        <v>91</v>
      </c>
      <c r="V48" s="52" t="s">
        <v>35</v>
      </c>
      <c r="W48" s="41" t="n">
        <v>2050</v>
      </c>
      <c r="X48" s="53" t="str">
        <f aca="false">"*"&amp;IF(AND(A48="EU",W48=2035),0.62,IF(AND(A48="EU",W48=2050),0.51,IF(AND(A48="USA",W48=2035),0.62,IF(AND(A48="USA",W48=2050),0.5,IF(AND(A48="Japan",W48=2035),0.65,IF(AND(A48="Japan",W48=2050),0.55,IF(AND(A48="Russia",W48=2035),0.63,IF(AND(A48="Russia",W48=2050),0.52,IF(AND(A48="China",W48=2035),0.59,IF(AND(A48="China",W48=2050),0.47,IF(AND(A48="India",W48=2035),0.58,IF(AND(A48="India",W48=2050),0.47,IF(AND(A48="Middle East",W48=2035),0.59,IF(AND(A48="Middle East",W48=2050),0.47,IF(AND(A48="Africa",W48=2035),0.58,IF(AND(A48="Africa",W48=2050),0.47,IF(AND(A48="Brazil",W48=2035),0.64,IF(AND(A48="Brazil",W48=2050),0.53,""))))))))))))))))))</f>
        <v>*0.47</v>
      </c>
      <c r="AC48" s="0" t="s">
        <v>91</v>
      </c>
      <c r="AD48" s="50" t="s">
        <v>35</v>
      </c>
      <c r="AE48" s="0" t="n">
        <v>2035</v>
      </c>
      <c r="AF48" s="51" t="str">
        <f aca="false">"*"&amp;IF(AND(A48="EU",AE48=2035),0.58,IF(AND(A48="EU",AE48=2050),0.49,IF(AND(A48="USA",AE48=2035),0.56,IF(AND(A48="USA",AE48=2050),0.45,IF(AND(A48="Japan",AE48=2035),0.62,IF(AND(A48="Japan",AE48=2050),0.51,IF(AND(A48="Russia",AE48=2035),0.55,IF(AND(A48="Russia",AE48=2050),0.41,IF(AND(A48="China",AE48=2035),0.54,IF(AND(A48="China",AE48=2050),0.44,IF(AND(A48="India",AE48=2035),0.55,IF(AND(A48="India",AE48=2050),0.42,IF(AND(A48="Middle East",AE48=2035),0.53,IF(AND(A48="Middle East",AE48=2050),0.41,IF(AND(A48="Africa",AE48=2035),0.53,IF(AND(A48="Africa",AE48=2050),0.41,IF(AND(A48="Brazil",AE48=2035),0.6,IF(AND(A48="Brazil",AE48=2050),0.5,""))))))))))))))))))</f>
        <v>*0.53</v>
      </c>
      <c r="AG48" s="51" t="str">
        <f aca="false">AG47</f>
        <v>REZoning_Sol-Win</v>
      </c>
      <c r="AI48" s="0" t="s">
        <v>91</v>
      </c>
      <c r="AJ48" s="50" t="s">
        <v>35</v>
      </c>
      <c r="AK48" s="0" t="n">
        <v>2050</v>
      </c>
      <c r="AL48" s="51" t="str">
        <f aca="false">"*"&amp;IF(AND(A48="EU",AK48=2035),0.58,IF(AND(A48="EU",AK48=2050),0.49,IF(AND(A48="USA",AK48=2035),0.56,IF(AND(A48="USA",AK48=2050),0.45,IF(AND(A48="Japan",AK48=2035),0.62,IF(AND(A48="Japan",AK48=2050),0.51,IF(AND(A48="Russia",AK48=2035),0.55,IF(AND(A48="Russia",AK48=2050),0.41,IF(AND(A48="China",AK48=2035),0.54,IF(AND(A48="China",AK48=2050),0.44,IF(AND(A48="India",AK48=2035),0.55,IF(AND(A48="India",AK48=2050),0.42,IF(AND(A48="Middle East",AK48=2035),0.53,IF(AND(A48="Middle East",AK48=2050),0.41,IF(AND(A48="Africa",AK48=2035),0.53,IF(AND(A48="Africa",AK48=2050),0.41,IF(AND(A48="Brazil",AK48=2035),0.6,IF(AND(A48="Brazil",AK48=2050),0.5,""))))))))))))))))))</f>
        <v>*0.41</v>
      </c>
      <c r="AM48" s="51" t="str">
        <f aca="false">AM47</f>
        <v>REZoning_Sol-Win</v>
      </c>
      <c r="AP48" s="0" t="s">
        <v>91</v>
      </c>
      <c r="AQ48" s="0" t="s">
        <v>35</v>
      </c>
      <c r="AR48" s="0" t="n">
        <v>2100</v>
      </c>
      <c r="AS48" s="0" t="s">
        <v>45</v>
      </c>
      <c r="AT48" s="0" t="s">
        <v>36</v>
      </c>
    </row>
    <row r="49" customFormat="false" ht="28.5" hidden="false" customHeight="true" outlineLevel="0" collapsed="false">
      <c r="A49" s="3" t="s">
        <v>43</v>
      </c>
      <c r="C49" s="0" t="s">
        <v>92</v>
      </c>
      <c r="D49" s="50" t="s">
        <v>35</v>
      </c>
      <c r="E49" s="0" t="n">
        <v>2035</v>
      </c>
      <c r="F49" s="51" t="str">
        <f aca="false">"*"&amp;IF(AND(A49="EU",E49=2035),0.63,IF(AND(A49="EU",E49=2050),0.54,IF(AND(A49="USA",E49=2035),0.64,IF(AND(A49="USA",E49=2050),0.54,IF(AND(A49="Japan",E49=2035),0.68,IF(AND(A49="Japan",E49=2050),0.58,IF(AND(A49="Russia",E49=2035),0.65,IF(AND(A49="Russia",E49=2050),0.54,IF(AND(A49="China",E49=2035),0.61,IF(AND(A49="China",E49=2050),0.49,IF(AND(A49="India",E49=2035),0.6,IF(AND(A49="India",E49=2050),0.49,IF(AND(A49="Middle East",E49=2035),0.6,IF(AND(A49="Middle East",E49=2050),0.5,IF(AND(A49="Africa",E49=2035),0.61,IF(AND(A49="Africa",E49=2050),0.5,IF(AND(A49="Brazil",E49=2035),0.64,IF(AND(A49="Brazil",E49=2050),0.54,""))))))))))))))))))</f>
        <v>*0.61</v>
      </c>
      <c r="H49" s="0" t="s">
        <v>92</v>
      </c>
      <c r="I49" s="50" t="s">
        <v>35</v>
      </c>
      <c r="J49" s="0" t="n">
        <v>2050</v>
      </c>
      <c r="K49" s="48" t="str">
        <f aca="false">"*"&amp;IF(AND(A49="EU",J49=2035),0.63,IF(AND(A49="EU",J49=2050),0.54,IF(AND(A49="USA",J49=2035),0.64,IF(AND(A49="USA",J49=2050),0.54,IF(AND(A49="Japan",J49=2035),0.68,IF(AND(A49="Japan",J49=2050),0.58,IF(AND(A49="Russia",J49=2035),0.65,IF(AND(A49="Russia",J49=2050),0.54,IF(AND(A49="China",J49=2035),0.61,IF(AND(A49="China",J49=2050),0.49,IF(AND(A49="India",J49=2035),0.6,IF(AND(A49="India",J49=2050),0.49,IF(AND(A49="Middle East",J49=2035),0.6,IF(AND(A49="Middle East",J49=2050),0.5,IF(AND(A49="Africa",J49=2035),0.61,IF(AND(A49="Africa",J49=2050),0.5,IF(AND(A49="Brazil",J49=2035),0.64,IF(AND(A49="Brazil",J49=2050),0.54,""))))))))))))))))))</f>
        <v>*0.5</v>
      </c>
      <c r="P49" s="41" t="s">
        <v>92</v>
      </c>
      <c r="Q49" s="52" t="s">
        <v>35</v>
      </c>
      <c r="R49" s="41" t="n">
        <v>2035</v>
      </c>
      <c r="S49" s="53" t="str">
        <f aca="false">"*"&amp;IF(AND(A49="EU",R49=2035),0.62,IF(AND(A49="EU",R49=2050),0.51,IF(AND(A49="USA",R49=2035),0.62,IF(AND(A49="USA",R49=2050),0.5,IF(AND(A49="Japan",R49=2035),0.65,IF(AND(A49="Japan",R49=2050),0.55,IF(AND(A49="Russia",R49=2035),0.63,IF(AND(A49="Russia",R49=2050),0.52,IF(AND(A49="China",R49=2035),0.59,IF(AND(A49="China",R49=2050),0.47,IF(AND(A49="India",R49=2035),0.58,IF(AND(A49="India",R49=2050),0.47,IF(AND(A49="Middle East",R49=2035),0.59,IF(AND(A49="Middle East",R49=2050),0.47,IF(AND(A49="Africa",R49=2035),0.58,IF(AND(A49="Africa",R49=2050),0.47,IF(AND(A49="Brazil",R49=2035),0.64,IF(AND(A49="Brazil",R49=2050),0.53,""))))))))))))))))))</f>
        <v>*0.58</v>
      </c>
      <c r="U49" s="41" t="s">
        <v>92</v>
      </c>
      <c r="V49" s="52" t="s">
        <v>35</v>
      </c>
      <c r="W49" s="41" t="n">
        <v>2050</v>
      </c>
      <c r="X49" s="53" t="str">
        <f aca="false">"*"&amp;IF(AND(A49="EU",W49=2035),0.62,IF(AND(A49="EU",W49=2050),0.51,IF(AND(A49="USA",W49=2035),0.62,IF(AND(A49="USA",W49=2050),0.5,IF(AND(A49="Japan",W49=2035),0.65,IF(AND(A49="Japan",W49=2050),0.55,IF(AND(A49="Russia",W49=2035),0.63,IF(AND(A49="Russia",W49=2050),0.52,IF(AND(A49="China",W49=2035),0.59,IF(AND(A49="China",W49=2050),0.47,IF(AND(A49="India",W49=2035),0.58,IF(AND(A49="India",W49=2050),0.47,IF(AND(A49="Middle East",W49=2035),0.59,IF(AND(A49="Middle East",W49=2050),0.47,IF(AND(A49="Africa",W49=2035),0.58,IF(AND(A49="Africa",W49=2050),0.47,IF(AND(A49="Brazil",W49=2035),0.64,IF(AND(A49="Brazil",W49=2050),0.53,""))))))))))))))))))</f>
        <v>*0.47</v>
      </c>
      <c r="AC49" s="0" t="s">
        <v>92</v>
      </c>
      <c r="AD49" s="50" t="s">
        <v>35</v>
      </c>
      <c r="AE49" s="0" t="n">
        <v>2035</v>
      </c>
      <c r="AF49" s="51" t="str">
        <f aca="false">"*"&amp;IF(AND(A49="EU",AE49=2035),0.58,IF(AND(A49="EU",AE49=2050),0.49,IF(AND(A49="USA",AE49=2035),0.56,IF(AND(A49="USA",AE49=2050),0.45,IF(AND(A49="Japan",AE49=2035),0.62,IF(AND(A49="Japan",AE49=2050),0.51,IF(AND(A49="Russia",AE49=2035),0.55,IF(AND(A49="Russia",AE49=2050),0.41,IF(AND(A49="China",AE49=2035),0.54,IF(AND(A49="China",AE49=2050),0.44,IF(AND(A49="India",AE49=2035),0.55,IF(AND(A49="India",AE49=2050),0.42,IF(AND(A49="Middle East",AE49=2035),0.53,IF(AND(A49="Middle East",AE49=2050),0.41,IF(AND(A49="Africa",AE49=2035),0.53,IF(AND(A49="Africa",AE49=2050),0.41,IF(AND(A49="Brazil",AE49=2035),0.6,IF(AND(A49="Brazil",AE49=2050),0.5,""))))))))))))))))))</f>
        <v>*0.53</v>
      </c>
      <c r="AG49" s="51" t="str">
        <f aca="false">AG48</f>
        <v>REZoning_Sol-Win</v>
      </c>
      <c r="AI49" s="0" t="s">
        <v>92</v>
      </c>
      <c r="AJ49" s="50" t="s">
        <v>35</v>
      </c>
      <c r="AK49" s="0" t="n">
        <v>2050</v>
      </c>
      <c r="AL49" s="51" t="str">
        <f aca="false">"*"&amp;IF(AND(A49="EU",AK49=2035),0.58,IF(AND(A49="EU",AK49=2050),0.49,IF(AND(A49="USA",AK49=2035),0.56,IF(AND(A49="USA",AK49=2050),0.45,IF(AND(A49="Japan",AK49=2035),0.62,IF(AND(A49="Japan",AK49=2050),0.51,IF(AND(A49="Russia",AK49=2035),0.55,IF(AND(A49="Russia",AK49=2050),0.41,IF(AND(A49="China",AK49=2035),0.54,IF(AND(A49="China",AK49=2050),0.44,IF(AND(A49="India",AK49=2035),0.55,IF(AND(A49="India",AK49=2050),0.42,IF(AND(A49="Middle East",AK49=2035),0.53,IF(AND(A49="Middle East",AK49=2050),0.41,IF(AND(A49="Africa",AK49=2035),0.53,IF(AND(A49="Africa",AK49=2050),0.41,IF(AND(A49="Brazil",AK49=2035),0.6,IF(AND(A49="Brazil",AK49=2050),0.5,""))))))))))))))))))</f>
        <v>*0.41</v>
      </c>
      <c r="AM49" s="51" t="str">
        <f aca="false">AM48</f>
        <v>REZoning_Sol-Win</v>
      </c>
      <c r="AP49" s="0" t="s">
        <v>92</v>
      </c>
      <c r="AQ49" s="0" t="s">
        <v>35</v>
      </c>
      <c r="AR49" s="0" t="n">
        <v>2100</v>
      </c>
      <c r="AS49" s="0" t="s">
        <v>45</v>
      </c>
      <c r="AT49" s="0" t="s">
        <v>36</v>
      </c>
    </row>
    <row r="50" customFormat="false" ht="28.5" hidden="false" customHeight="true" outlineLevel="0" collapsed="false">
      <c r="A50" s="3" t="s">
        <v>43</v>
      </c>
      <c r="C50" s="0" t="s">
        <v>93</v>
      </c>
      <c r="D50" s="50" t="s">
        <v>35</v>
      </c>
      <c r="E50" s="0" t="n">
        <v>2035</v>
      </c>
      <c r="F50" s="51" t="str">
        <f aca="false">"*"&amp;IF(AND(A50="EU",E50=2035),0.63,IF(AND(A50="EU",E50=2050),0.54,IF(AND(A50="USA",E50=2035),0.64,IF(AND(A50="USA",E50=2050),0.54,IF(AND(A50="Japan",E50=2035),0.68,IF(AND(A50="Japan",E50=2050),0.58,IF(AND(A50="Russia",E50=2035),0.65,IF(AND(A50="Russia",E50=2050),0.54,IF(AND(A50="China",E50=2035),0.61,IF(AND(A50="China",E50=2050),0.49,IF(AND(A50="India",E50=2035),0.6,IF(AND(A50="India",E50=2050),0.49,IF(AND(A50="Middle East",E50=2035),0.6,IF(AND(A50="Middle East",E50=2050),0.5,IF(AND(A50="Africa",E50=2035),0.61,IF(AND(A50="Africa",E50=2050),0.5,IF(AND(A50="Brazil",E50=2035),0.64,IF(AND(A50="Brazil",E50=2050),0.54,""))))))))))))))))))</f>
        <v>*0.61</v>
      </c>
      <c r="H50" s="0" t="s">
        <v>93</v>
      </c>
      <c r="I50" s="50" t="s">
        <v>35</v>
      </c>
      <c r="J50" s="0" t="n">
        <v>2050</v>
      </c>
      <c r="K50" s="48" t="str">
        <f aca="false">"*"&amp;IF(AND(A50="EU",J50=2035),0.63,IF(AND(A50="EU",J50=2050),0.54,IF(AND(A50="USA",J50=2035),0.64,IF(AND(A50="USA",J50=2050),0.54,IF(AND(A50="Japan",J50=2035),0.68,IF(AND(A50="Japan",J50=2050),0.58,IF(AND(A50="Russia",J50=2035),0.65,IF(AND(A50="Russia",J50=2050),0.54,IF(AND(A50="China",J50=2035),0.61,IF(AND(A50="China",J50=2050),0.49,IF(AND(A50="India",J50=2035),0.6,IF(AND(A50="India",J50=2050),0.49,IF(AND(A50="Middle East",J50=2035),0.6,IF(AND(A50="Middle East",J50=2050),0.5,IF(AND(A50="Africa",J50=2035),0.61,IF(AND(A50="Africa",J50=2050),0.5,IF(AND(A50="Brazil",J50=2035),0.64,IF(AND(A50="Brazil",J50=2050),0.54,""))))))))))))))))))</f>
        <v>*0.5</v>
      </c>
      <c r="P50" s="41" t="s">
        <v>93</v>
      </c>
      <c r="Q50" s="52" t="s">
        <v>35</v>
      </c>
      <c r="R50" s="41" t="n">
        <v>2035</v>
      </c>
      <c r="S50" s="53" t="str">
        <f aca="false">"*"&amp;IF(AND(A50="EU",R50=2035),0.62,IF(AND(A50="EU",R50=2050),0.51,IF(AND(A50="USA",R50=2035),0.62,IF(AND(A50="USA",R50=2050),0.5,IF(AND(A50="Japan",R50=2035),0.65,IF(AND(A50="Japan",R50=2050),0.55,IF(AND(A50="Russia",R50=2035),0.63,IF(AND(A50="Russia",R50=2050),0.52,IF(AND(A50="China",R50=2035),0.59,IF(AND(A50="China",R50=2050),0.47,IF(AND(A50="India",R50=2035),0.58,IF(AND(A50="India",R50=2050),0.47,IF(AND(A50="Middle East",R50=2035),0.59,IF(AND(A50="Middle East",R50=2050),0.47,IF(AND(A50="Africa",R50=2035),0.58,IF(AND(A50="Africa",R50=2050),0.47,IF(AND(A50="Brazil",R50=2035),0.64,IF(AND(A50="Brazil",R50=2050),0.53,""))))))))))))))))))</f>
        <v>*0.58</v>
      </c>
      <c r="U50" s="41" t="s">
        <v>93</v>
      </c>
      <c r="V50" s="52" t="s">
        <v>35</v>
      </c>
      <c r="W50" s="41" t="n">
        <v>2050</v>
      </c>
      <c r="X50" s="53" t="str">
        <f aca="false">"*"&amp;IF(AND(A50="EU",W50=2035),0.62,IF(AND(A50="EU",W50=2050),0.51,IF(AND(A50="USA",W50=2035),0.62,IF(AND(A50="USA",W50=2050),0.5,IF(AND(A50="Japan",W50=2035),0.65,IF(AND(A50="Japan",W50=2050),0.55,IF(AND(A50="Russia",W50=2035),0.63,IF(AND(A50="Russia",W50=2050),0.52,IF(AND(A50="China",W50=2035),0.59,IF(AND(A50="China",W50=2050),0.47,IF(AND(A50="India",W50=2035),0.58,IF(AND(A50="India",W50=2050),0.47,IF(AND(A50="Middle East",W50=2035),0.59,IF(AND(A50="Middle East",W50=2050),0.47,IF(AND(A50="Africa",W50=2035),0.58,IF(AND(A50="Africa",W50=2050),0.47,IF(AND(A50="Brazil",W50=2035),0.64,IF(AND(A50="Brazil",W50=2050),0.53,""))))))))))))))))))</f>
        <v>*0.47</v>
      </c>
      <c r="AC50" s="0" t="s">
        <v>93</v>
      </c>
      <c r="AD50" s="50" t="s">
        <v>35</v>
      </c>
      <c r="AE50" s="0" t="n">
        <v>2035</v>
      </c>
      <c r="AF50" s="51" t="str">
        <f aca="false">"*"&amp;IF(AND(A50="EU",AE50=2035),0.58,IF(AND(A50="EU",AE50=2050),0.49,IF(AND(A50="USA",AE50=2035),0.56,IF(AND(A50="USA",AE50=2050),0.45,IF(AND(A50="Japan",AE50=2035),0.62,IF(AND(A50="Japan",AE50=2050),0.51,IF(AND(A50="Russia",AE50=2035),0.55,IF(AND(A50="Russia",AE50=2050),0.41,IF(AND(A50="China",AE50=2035),0.54,IF(AND(A50="China",AE50=2050),0.44,IF(AND(A50="India",AE50=2035),0.55,IF(AND(A50="India",AE50=2050),0.42,IF(AND(A50="Middle East",AE50=2035),0.53,IF(AND(A50="Middle East",AE50=2050),0.41,IF(AND(A50="Africa",AE50=2035),0.53,IF(AND(A50="Africa",AE50=2050),0.41,IF(AND(A50="Brazil",AE50=2035),0.6,IF(AND(A50="Brazil",AE50=2050),0.5,""))))))))))))))))))</f>
        <v>*0.53</v>
      </c>
      <c r="AG50" s="51" t="str">
        <f aca="false">AG49</f>
        <v>REZoning_Sol-Win</v>
      </c>
      <c r="AI50" s="0" t="s">
        <v>93</v>
      </c>
      <c r="AJ50" s="50" t="s">
        <v>35</v>
      </c>
      <c r="AK50" s="0" t="n">
        <v>2050</v>
      </c>
      <c r="AL50" s="51" t="str">
        <f aca="false">"*"&amp;IF(AND(A50="EU",AK50=2035),0.58,IF(AND(A50="EU",AK50=2050),0.49,IF(AND(A50="USA",AK50=2035),0.56,IF(AND(A50="USA",AK50=2050),0.45,IF(AND(A50="Japan",AK50=2035),0.62,IF(AND(A50="Japan",AK50=2050),0.51,IF(AND(A50="Russia",AK50=2035),0.55,IF(AND(A50="Russia",AK50=2050),0.41,IF(AND(A50="China",AK50=2035),0.54,IF(AND(A50="China",AK50=2050),0.44,IF(AND(A50="India",AK50=2035),0.55,IF(AND(A50="India",AK50=2050),0.42,IF(AND(A50="Middle East",AK50=2035),0.53,IF(AND(A50="Middle East",AK50=2050),0.41,IF(AND(A50="Africa",AK50=2035),0.53,IF(AND(A50="Africa",AK50=2050),0.41,IF(AND(A50="Brazil",AK50=2035),0.6,IF(AND(A50="Brazil",AK50=2050),0.5,""))))))))))))))))))</f>
        <v>*0.41</v>
      </c>
      <c r="AM50" s="51" t="str">
        <f aca="false">AM49</f>
        <v>REZoning_Sol-Win</v>
      </c>
      <c r="AP50" s="0" t="s">
        <v>93</v>
      </c>
      <c r="AQ50" s="0" t="s">
        <v>35</v>
      </c>
      <c r="AR50" s="0" t="n">
        <v>2100</v>
      </c>
      <c r="AS50" s="0" t="s">
        <v>45</v>
      </c>
      <c r="AT50" s="0" t="s">
        <v>36</v>
      </c>
    </row>
    <row r="51" customFormat="false" ht="28.5" hidden="false" customHeight="true" outlineLevel="0" collapsed="false">
      <c r="A51" s="3" t="s">
        <v>51</v>
      </c>
      <c r="C51" s="0" t="s">
        <v>94</v>
      </c>
      <c r="D51" s="50" t="s">
        <v>35</v>
      </c>
      <c r="E51" s="0" t="n">
        <v>2035</v>
      </c>
      <c r="F51" s="51" t="str">
        <f aca="false">"*"&amp;IF(AND(A51="EU",E51=2035),0.63,IF(AND(A51="EU",E51=2050),0.54,IF(AND(A51="USA",E51=2035),0.64,IF(AND(A51="USA",E51=2050),0.54,IF(AND(A51="Japan",E51=2035),0.68,IF(AND(A51="Japan",E51=2050),0.58,IF(AND(A51="Russia",E51=2035),0.65,IF(AND(A51="Russia",E51=2050),0.54,IF(AND(A51="China",E51=2035),0.61,IF(AND(A51="China",E51=2050),0.49,IF(AND(A51="India",E51=2035),0.6,IF(AND(A51="India",E51=2050),0.49,IF(AND(A51="Middle East",E51=2035),0.6,IF(AND(A51="Middle East",E51=2050),0.5,IF(AND(A51="Africa",E51=2035),0.61,IF(AND(A51="Africa",E51=2050),0.5,IF(AND(A51="Brazil",E51=2035),0.64,IF(AND(A51="Brazil",E51=2050),0.54,""))))))))))))))))))</f>
        <v>*0.63</v>
      </c>
      <c r="H51" s="0" t="s">
        <v>94</v>
      </c>
      <c r="I51" s="50" t="s">
        <v>35</v>
      </c>
      <c r="J51" s="0" t="n">
        <v>2050</v>
      </c>
      <c r="K51" s="48" t="str">
        <f aca="false">"*"&amp;IF(AND(A51="EU",J51=2035),0.63,IF(AND(A51="EU",J51=2050),0.54,IF(AND(A51="USA",J51=2035),0.64,IF(AND(A51="USA",J51=2050),0.54,IF(AND(A51="Japan",J51=2035),0.68,IF(AND(A51="Japan",J51=2050),0.58,IF(AND(A51="Russia",J51=2035),0.65,IF(AND(A51="Russia",J51=2050),0.54,IF(AND(A51="China",J51=2035),0.61,IF(AND(A51="China",J51=2050),0.49,IF(AND(A51="India",J51=2035),0.6,IF(AND(A51="India",J51=2050),0.49,IF(AND(A51="Middle East",J51=2035),0.6,IF(AND(A51="Middle East",J51=2050),0.5,IF(AND(A51="Africa",J51=2035),0.61,IF(AND(A51="Africa",J51=2050),0.5,IF(AND(A51="Brazil",J51=2035),0.64,IF(AND(A51="Brazil",J51=2050),0.54,""))))))))))))))))))</f>
        <v>*0.54</v>
      </c>
      <c r="P51" s="41" t="s">
        <v>94</v>
      </c>
      <c r="Q51" s="52" t="s">
        <v>35</v>
      </c>
      <c r="R51" s="41" t="n">
        <v>2035</v>
      </c>
      <c r="S51" s="53" t="str">
        <f aca="false">"*"&amp;IF(AND(A51="EU",R51=2035),0.62,IF(AND(A51="EU",R51=2050),0.51,IF(AND(A51="USA",R51=2035),0.62,IF(AND(A51="USA",R51=2050),0.5,IF(AND(A51="Japan",R51=2035),0.65,IF(AND(A51="Japan",R51=2050),0.55,IF(AND(A51="Russia",R51=2035),0.63,IF(AND(A51="Russia",R51=2050),0.52,IF(AND(A51="China",R51=2035),0.59,IF(AND(A51="China",R51=2050),0.47,IF(AND(A51="India",R51=2035),0.58,IF(AND(A51="India",R51=2050),0.47,IF(AND(A51="Middle East",R51=2035),0.59,IF(AND(A51="Middle East",R51=2050),0.47,IF(AND(A51="Africa",R51=2035),0.58,IF(AND(A51="Africa",R51=2050),0.47,IF(AND(A51="Brazil",R51=2035),0.64,IF(AND(A51="Brazil",R51=2050),0.53,""))))))))))))))))))</f>
        <v>*0.62</v>
      </c>
      <c r="U51" s="41" t="s">
        <v>94</v>
      </c>
      <c r="V51" s="52" t="s">
        <v>35</v>
      </c>
      <c r="W51" s="41" t="n">
        <v>2050</v>
      </c>
      <c r="X51" s="53" t="str">
        <f aca="false">"*"&amp;IF(AND(A51="EU",W51=2035),0.62,IF(AND(A51="EU",W51=2050),0.51,IF(AND(A51="USA",W51=2035),0.62,IF(AND(A51="USA",W51=2050),0.5,IF(AND(A51="Japan",W51=2035),0.65,IF(AND(A51="Japan",W51=2050),0.55,IF(AND(A51="Russia",W51=2035),0.63,IF(AND(A51="Russia",W51=2050),0.52,IF(AND(A51="China",W51=2035),0.59,IF(AND(A51="China",W51=2050),0.47,IF(AND(A51="India",W51=2035),0.58,IF(AND(A51="India",W51=2050),0.47,IF(AND(A51="Middle East",W51=2035),0.59,IF(AND(A51="Middle East",W51=2050),0.47,IF(AND(A51="Africa",W51=2035),0.58,IF(AND(A51="Africa",W51=2050),0.47,IF(AND(A51="Brazil",W51=2035),0.64,IF(AND(A51="Brazil",W51=2050),0.53,""))))))))))))))))))</f>
        <v>*0.51</v>
      </c>
      <c r="AC51" s="0" t="s">
        <v>94</v>
      </c>
      <c r="AD51" s="50" t="s">
        <v>35</v>
      </c>
      <c r="AE51" s="0" t="n">
        <v>2035</v>
      </c>
      <c r="AF51" s="51" t="str">
        <f aca="false">"*"&amp;IF(AND(A51="EU",AE51=2035),0.58,IF(AND(A51="EU",AE51=2050),0.49,IF(AND(A51="USA",AE51=2035),0.56,IF(AND(A51="USA",AE51=2050),0.45,IF(AND(A51="Japan",AE51=2035),0.62,IF(AND(A51="Japan",AE51=2050),0.51,IF(AND(A51="Russia",AE51=2035),0.55,IF(AND(A51="Russia",AE51=2050),0.41,IF(AND(A51="China",AE51=2035),0.54,IF(AND(A51="China",AE51=2050),0.44,IF(AND(A51="India",AE51=2035),0.55,IF(AND(A51="India",AE51=2050),0.42,IF(AND(A51="Middle East",AE51=2035),0.53,IF(AND(A51="Middle East",AE51=2050),0.41,IF(AND(A51="Africa",AE51=2035),0.53,IF(AND(A51="Africa",AE51=2050),0.41,IF(AND(A51="Brazil",AE51=2035),0.6,IF(AND(A51="Brazil",AE51=2050),0.5,""))))))))))))))))))</f>
        <v>*0.58</v>
      </c>
      <c r="AG51" s="51" t="str">
        <f aca="false">AG50</f>
        <v>REZoning_Sol-Win</v>
      </c>
      <c r="AI51" s="0" t="s">
        <v>94</v>
      </c>
      <c r="AJ51" s="50" t="s">
        <v>35</v>
      </c>
      <c r="AK51" s="0" t="n">
        <v>2050</v>
      </c>
      <c r="AL51" s="51" t="str">
        <f aca="false">"*"&amp;IF(AND(A51="EU",AK51=2035),0.58,IF(AND(A51="EU",AK51=2050),0.49,IF(AND(A51="USA",AK51=2035),0.56,IF(AND(A51="USA",AK51=2050),0.45,IF(AND(A51="Japan",AK51=2035),0.62,IF(AND(A51="Japan",AK51=2050),0.51,IF(AND(A51="Russia",AK51=2035),0.55,IF(AND(A51="Russia",AK51=2050),0.41,IF(AND(A51="China",AK51=2035),0.54,IF(AND(A51="China",AK51=2050),0.44,IF(AND(A51="India",AK51=2035),0.55,IF(AND(A51="India",AK51=2050),0.42,IF(AND(A51="Middle East",AK51=2035),0.53,IF(AND(A51="Middle East",AK51=2050),0.41,IF(AND(A51="Africa",AK51=2035),0.53,IF(AND(A51="Africa",AK51=2050),0.41,IF(AND(A51="Brazil",AK51=2035),0.6,IF(AND(A51="Brazil",AK51=2050),0.5,""))))))))))))))))))</f>
        <v>*0.49</v>
      </c>
      <c r="AM51" s="51" t="str">
        <f aca="false">AM50</f>
        <v>REZoning_Sol-Win</v>
      </c>
      <c r="AP51" s="0" t="s">
        <v>94</v>
      </c>
      <c r="AQ51" s="0" t="s">
        <v>35</v>
      </c>
      <c r="AR51" s="0" t="n">
        <v>2100</v>
      </c>
      <c r="AS51" s="0" t="s">
        <v>53</v>
      </c>
      <c r="AT51" s="0" t="s">
        <v>36</v>
      </c>
    </row>
    <row r="52" customFormat="false" ht="28.5" hidden="false" customHeight="true" outlineLevel="0" collapsed="false">
      <c r="A52" s="3" t="s">
        <v>51</v>
      </c>
      <c r="C52" s="0" t="s">
        <v>95</v>
      </c>
      <c r="D52" s="50" t="s">
        <v>35</v>
      </c>
      <c r="E52" s="0" t="n">
        <v>2035</v>
      </c>
      <c r="F52" s="51" t="str">
        <f aca="false">"*"&amp;IF(AND(A52="EU",E52=2035),0.63,IF(AND(A52="EU",E52=2050),0.54,IF(AND(A52="USA",E52=2035),0.64,IF(AND(A52="USA",E52=2050),0.54,IF(AND(A52="Japan",E52=2035),0.68,IF(AND(A52="Japan",E52=2050),0.58,IF(AND(A52="Russia",E52=2035),0.65,IF(AND(A52="Russia",E52=2050),0.54,IF(AND(A52="China",E52=2035),0.61,IF(AND(A52="China",E52=2050),0.49,IF(AND(A52="India",E52=2035),0.6,IF(AND(A52="India",E52=2050),0.49,IF(AND(A52="Middle East",E52=2035),0.6,IF(AND(A52="Middle East",E52=2050),0.5,IF(AND(A52="Africa",E52=2035),0.61,IF(AND(A52="Africa",E52=2050),0.5,IF(AND(A52="Brazil",E52=2035),0.64,IF(AND(A52="Brazil",E52=2050),0.54,""))))))))))))))))))</f>
        <v>*0.63</v>
      </c>
      <c r="H52" s="0" t="s">
        <v>95</v>
      </c>
      <c r="I52" s="50" t="s">
        <v>35</v>
      </c>
      <c r="J52" s="0" t="n">
        <v>2050</v>
      </c>
      <c r="K52" s="48" t="str">
        <f aca="false">"*"&amp;IF(AND(A52="EU",J52=2035),0.63,IF(AND(A52="EU",J52=2050),0.54,IF(AND(A52="USA",J52=2035),0.64,IF(AND(A52="USA",J52=2050),0.54,IF(AND(A52="Japan",J52=2035),0.68,IF(AND(A52="Japan",J52=2050),0.58,IF(AND(A52="Russia",J52=2035),0.65,IF(AND(A52="Russia",J52=2050),0.54,IF(AND(A52="China",J52=2035),0.61,IF(AND(A52="China",J52=2050),0.49,IF(AND(A52="India",J52=2035),0.6,IF(AND(A52="India",J52=2050),0.49,IF(AND(A52="Middle East",J52=2035),0.6,IF(AND(A52="Middle East",J52=2050),0.5,IF(AND(A52="Africa",J52=2035),0.61,IF(AND(A52="Africa",J52=2050),0.5,IF(AND(A52="Brazil",J52=2035),0.64,IF(AND(A52="Brazil",J52=2050),0.54,""))))))))))))))))))</f>
        <v>*0.54</v>
      </c>
      <c r="P52" s="41" t="s">
        <v>95</v>
      </c>
      <c r="Q52" s="52" t="s">
        <v>35</v>
      </c>
      <c r="R52" s="41" t="n">
        <v>2035</v>
      </c>
      <c r="S52" s="53" t="str">
        <f aca="false">"*"&amp;IF(AND(A52="EU",R52=2035),0.62,IF(AND(A52="EU",R52=2050),0.51,IF(AND(A52="USA",R52=2035),0.62,IF(AND(A52="USA",R52=2050),0.5,IF(AND(A52="Japan",R52=2035),0.65,IF(AND(A52="Japan",R52=2050),0.55,IF(AND(A52="Russia",R52=2035),0.63,IF(AND(A52="Russia",R52=2050),0.52,IF(AND(A52="China",R52=2035),0.59,IF(AND(A52="China",R52=2050),0.47,IF(AND(A52="India",R52=2035),0.58,IF(AND(A52="India",R52=2050),0.47,IF(AND(A52="Middle East",R52=2035),0.59,IF(AND(A52="Middle East",R52=2050),0.47,IF(AND(A52="Africa",R52=2035),0.58,IF(AND(A52="Africa",R52=2050),0.47,IF(AND(A52="Brazil",R52=2035),0.64,IF(AND(A52="Brazil",R52=2050),0.53,""))))))))))))))))))</f>
        <v>*0.62</v>
      </c>
      <c r="U52" s="41" t="s">
        <v>95</v>
      </c>
      <c r="V52" s="52" t="s">
        <v>35</v>
      </c>
      <c r="W52" s="41" t="n">
        <v>2050</v>
      </c>
      <c r="X52" s="53" t="str">
        <f aca="false">"*"&amp;IF(AND(A52="EU",W52=2035),0.62,IF(AND(A52="EU",W52=2050),0.51,IF(AND(A52="USA",W52=2035),0.62,IF(AND(A52="USA",W52=2050),0.5,IF(AND(A52="Japan",W52=2035),0.65,IF(AND(A52="Japan",W52=2050),0.55,IF(AND(A52="Russia",W52=2035),0.63,IF(AND(A52="Russia",W52=2050),0.52,IF(AND(A52="China",W52=2035),0.59,IF(AND(A52="China",W52=2050),0.47,IF(AND(A52="India",W52=2035),0.58,IF(AND(A52="India",W52=2050),0.47,IF(AND(A52="Middle East",W52=2035),0.59,IF(AND(A52="Middle East",W52=2050),0.47,IF(AND(A52="Africa",W52=2035),0.58,IF(AND(A52="Africa",W52=2050),0.47,IF(AND(A52="Brazil",W52=2035),0.64,IF(AND(A52="Brazil",W52=2050),0.53,""))))))))))))))))))</f>
        <v>*0.51</v>
      </c>
      <c r="AC52" s="0" t="s">
        <v>95</v>
      </c>
      <c r="AD52" s="50" t="s">
        <v>35</v>
      </c>
      <c r="AE52" s="0" t="n">
        <v>2035</v>
      </c>
      <c r="AF52" s="51" t="str">
        <f aca="false">"*"&amp;IF(AND(A52="EU",AE52=2035),0.58,IF(AND(A52="EU",AE52=2050),0.49,IF(AND(A52="USA",AE52=2035),0.56,IF(AND(A52="USA",AE52=2050),0.45,IF(AND(A52="Japan",AE52=2035),0.62,IF(AND(A52="Japan",AE52=2050),0.51,IF(AND(A52="Russia",AE52=2035),0.55,IF(AND(A52="Russia",AE52=2050),0.41,IF(AND(A52="China",AE52=2035),0.54,IF(AND(A52="China",AE52=2050),0.44,IF(AND(A52="India",AE52=2035),0.55,IF(AND(A52="India",AE52=2050),0.42,IF(AND(A52="Middle East",AE52=2035),0.53,IF(AND(A52="Middle East",AE52=2050),0.41,IF(AND(A52="Africa",AE52=2035),0.53,IF(AND(A52="Africa",AE52=2050),0.41,IF(AND(A52="Brazil",AE52=2035),0.6,IF(AND(A52="Brazil",AE52=2050),0.5,""))))))))))))))))))</f>
        <v>*0.58</v>
      </c>
      <c r="AG52" s="51" t="str">
        <f aca="false">AG51</f>
        <v>REZoning_Sol-Win</v>
      </c>
      <c r="AI52" s="0" t="s">
        <v>95</v>
      </c>
      <c r="AJ52" s="50" t="s">
        <v>35</v>
      </c>
      <c r="AK52" s="0" t="n">
        <v>2050</v>
      </c>
      <c r="AL52" s="51" t="str">
        <f aca="false">"*"&amp;IF(AND(A52="EU",AK52=2035),0.58,IF(AND(A52="EU",AK52=2050),0.49,IF(AND(A52="USA",AK52=2035),0.56,IF(AND(A52="USA",AK52=2050),0.45,IF(AND(A52="Japan",AK52=2035),0.62,IF(AND(A52="Japan",AK52=2050),0.51,IF(AND(A52="Russia",AK52=2035),0.55,IF(AND(A52="Russia",AK52=2050),0.41,IF(AND(A52="China",AK52=2035),0.54,IF(AND(A52="China",AK52=2050),0.44,IF(AND(A52="India",AK52=2035),0.55,IF(AND(A52="India",AK52=2050),0.42,IF(AND(A52="Middle East",AK52=2035),0.53,IF(AND(A52="Middle East",AK52=2050),0.41,IF(AND(A52="Africa",AK52=2035),0.53,IF(AND(A52="Africa",AK52=2050),0.41,IF(AND(A52="Brazil",AK52=2035),0.6,IF(AND(A52="Brazil",AK52=2050),0.5,""))))))))))))))))))</f>
        <v>*0.49</v>
      </c>
      <c r="AM52" s="51" t="str">
        <f aca="false">AM51</f>
        <v>REZoning_Sol-Win</v>
      </c>
      <c r="AP52" s="0" t="s">
        <v>95</v>
      </c>
      <c r="AQ52" s="0" t="s">
        <v>35</v>
      </c>
      <c r="AR52" s="0" t="n">
        <v>2100</v>
      </c>
      <c r="AS52" s="0" t="s">
        <v>53</v>
      </c>
      <c r="AT52" s="0" t="s">
        <v>36</v>
      </c>
    </row>
    <row r="53" customFormat="false" ht="28.5" hidden="false" customHeight="true" outlineLevel="0" collapsed="false">
      <c r="A53" s="3" t="s">
        <v>43</v>
      </c>
      <c r="C53" s="0" t="s">
        <v>96</v>
      </c>
      <c r="D53" s="50" t="s">
        <v>35</v>
      </c>
      <c r="E53" s="0" t="n">
        <v>2035</v>
      </c>
      <c r="F53" s="51" t="str">
        <f aca="false">"*"&amp;IF(AND(A53="EU",E53=2035),0.63,IF(AND(A53="EU",E53=2050),0.54,IF(AND(A53="USA",E53=2035),0.64,IF(AND(A53="USA",E53=2050),0.54,IF(AND(A53="Japan",E53=2035),0.68,IF(AND(A53="Japan",E53=2050),0.58,IF(AND(A53="Russia",E53=2035),0.65,IF(AND(A53="Russia",E53=2050),0.54,IF(AND(A53="China",E53=2035),0.61,IF(AND(A53="China",E53=2050),0.49,IF(AND(A53="India",E53=2035),0.6,IF(AND(A53="India",E53=2050),0.49,IF(AND(A53="Middle East",E53=2035),0.6,IF(AND(A53="Middle East",E53=2050),0.5,IF(AND(A53="Africa",E53=2035),0.61,IF(AND(A53="Africa",E53=2050),0.5,IF(AND(A53="Brazil",E53=2035),0.64,IF(AND(A53="Brazil",E53=2050),0.54,""))))))))))))))))))</f>
        <v>*0.61</v>
      </c>
      <c r="H53" s="0" t="s">
        <v>96</v>
      </c>
      <c r="I53" s="50" t="s">
        <v>35</v>
      </c>
      <c r="J53" s="0" t="n">
        <v>2050</v>
      </c>
      <c r="K53" s="48" t="str">
        <f aca="false">"*"&amp;IF(AND(A53="EU",J53=2035),0.63,IF(AND(A53="EU",J53=2050),0.54,IF(AND(A53="USA",J53=2035),0.64,IF(AND(A53="USA",J53=2050),0.54,IF(AND(A53="Japan",J53=2035),0.68,IF(AND(A53="Japan",J53=2050),0.58,IF(AND(A53="Russia",J53=2035),0.65,IF(AND(A53="Russia",J53=2050),0.54,IF(AND(A53="China",J53=2035),0.61,IF(AND(A53="China",J53=2050),0.49,IF(AND(A53="India",J53=2035),0.6,IF(AND(A53="India",J53=2050),0.49,IF(AND(A53="Middle East",J53=2035),0.6,IF(AND(A53="Middle East",J53=2050),0.5,IF(AND(A53="Africa",J53=2035),0.61,IF(AND(A53="Africa",J53=2050),0.5,IF(AND(A53="Brazil",J53=2035),0.64,IF(AND(A53="Brazil",J53=2050),0.54,""))))))))))))))))))</f>
        <v>*0.5</v>
      </c>
      <c r="P53" s="41" t="s">
        <v>96</v>
      </c>
      <c r="Q53" s="52" t="s">
        <v>35</v>
      </c>
      <c r="R53" s="41" t="n">
        <v>2035</v>
      </c>
      <c r="S53" s="53" t="str">
        <f aca="false">"*"&amp;IF(AND(A53="EU",R53=2035),0.62,IF(AND(A53="EU",R53=2050),0.51,IF(AND(A53="USA",R53=2035),0.62,IF(AND(A53="USA",R53=2050),0.5,IF(AND(A53="Japan",R53=2035),0.65,IF(AND(A53="Japan",R53=2050),0.55,IF(AND(A53="Russia",R53=2035),0.63,IF(AND(A53="Russia",R53=2050),0.52,IF(AND(A53="China",R53=2035),0.59,IF(AND(A53="China",R53=2050),0.47,IF(AND(A53="India",R53=2035),0.58,IF(AND(A53="India",R53=2050),0.47,IF(AND(A53="Middle East",R53=2035),0.59,IF(AND(A53="Middle East",R53=2050),0.47,IF(AND(A53="Africa",R53=2035),0.58,IF(AND(A53="Africa",R53=2050),0.47,IF(AND(A53="Brazil",R53=2035),0.64,IF(AND(A53="Brazil",R53=2050),0.53,""))))))))))))))))))</f>
        <v>*0.58</v>
      </c>
      <c r="U53" s="41" t="s">
        <v>96</v>
      </c>
      <c r="V53" s="52" t="s">
        <v>35</v>
      </c>
      <c r="W53" s="41" t="n">
        <v>2050</v>
      </c>
      <c r="X53" s="53" t="str">
        <f aca="false">"*"&amp;IF(AND(A53="EU",W53=2035),0.62,IF(AND(A53="EU",W53=2050),0.51,IF(AND(A53="USA",W53=2035),0.62,IF(AND(A53="USA",W53=2050),0.5,IF(AND(A53="Japan",W53=2035),0.65,IF(AND(A53="Japan",W53=2050),0.55,IF(AND(A53="Russia",W53=2035),0.63,IF(AND(A53="Russia",W53=2050),0.52,IF(AND(A53="China",W53=2035),0.59,IF(AND(A53="China",W53=2050),0.47,IF(AND(A53="India",W53=2035),0.58,IF(AND(A53="India",W53=2050),0.47,IF(AND(A53="Middle East",W53=2035),0.59,IF(AND(A53="Middle East",W53=2050),0.47,IF(AND(A53="Africa",W53=2035),0.58,IF(AND(A53="Africa",W53=2050),0.47,IF(AND(A53="Brazil",W53=2035),0.64,IF(AND(A53="Brazil",W53=2050),0.53,""))))))))))))))))))</f>
        <v>*0.47</v>
      </c>
      <c r="AC53" s="0" t="s">
        <v>96</v>
      </c>
      <c r="AD53" s="50" t="s">
        <v>35</v>
      </c>
      <c r="AE53" s="0" t="n">
        <v>2035</v>
      </c>
      <c r="AF53" s="51" t="str">
        <f aca="false">"*"&amp;IF(AND(A53="EU",AE53=2035),0.58,IF(AND(A53="EU",AE53=2050),0.49,IF(AND(A53="USA",AE53=2035),0.56,IF(AND(A53="USA",AE53=2050),0.45,IF(AND(A53="Japan",AE53=2035),0.62,IF(AND(A53="Japan",AE53=2050),0.51,IF(AND(A53="Russia",AE53=2035),0.55,IF(AND(A53="Russia",AE53=2050),0.41,IF(AND(A53="China",AE53=2035),0.54,IF(AND(A53="China",AE53=2050),0.44,IF(AND(A53="India",AE53=2035),0.55,IF(AND(A53="India",AE53=2050),0.42,IF(AND(A53="Middle East",AE53=2035),0.53,IF(AND(A53="Middle East",AE53=2050),0.41,IF(AND(A53="Africa",AE53=2035),0.53,IF(AND(A53="Africa",AE53=2050),0.41,IF(AND(A53="Brazil",AE53=2035),0.6,IF(AND(A53="Brazil",AE53=2050),0.5,""))))))))))))))))))</f>
        <v>*0.53</v>
      </c>
      <c r="AG53" s="51" t="str">
        <f aca="false">AG52</f>
        <v>REZoning_Sol-Win</v>
      </c>
      <c r="AI53" s="0" t="s">
        <v>96</v>
      </c>
      <c r="AJ53" s="50" t="s">
        <v>35</v>
      </c>
      <c r="AK53" s="0" t="n">
        <v>2050</v>
      </c>
      <c r="AL53" s="51" t="str">
        <f aca="false">"*"&amp;IF(AND(A53="EU",AK53=2035),0.58,IF(AND(A53="EU",AK53=2050),0.49,IF(AND(A53="USA",AK53=2035),0.56,IF(AND(A53="USA",AK53=2050),0.45,IF(AND(A53="Japan",AK53=2035),0.62,IF(AND(A53="Japan",AK53=2050),0.51,IF(AND(A53="Russia",AK53=2035),0.55,IF(AND(A53="Russia",AK53=2050),0.41,IF(AND(A53="China",AK53=2035),0.54,IF(AND(A53="China",AK53=2050),0.44,IF(AND(A53="India",AK53=2035),0.55,IF(AND(A53="India",AK53=2050),0.42,IF(AND(A53="Middle East",AK53=2035),0.53,IF(AND(A53="Middle East",AK53=2050),0.41,IF(AND(A53="Africa",AK53=2035),0.53,IF(AND(A53="Africa",AK53=2050),0.41,IF(AND(A53="Brazil",AK53=2035),0.6,IF(AND(A53="Brazil",AK53=2050),0.5,""))))))))))))))))))</f>
        <v>*0.41</v>
      </c>
      <c r="AM53" s="51" t="str">
        <f aca="false">AM52</f>
        <v>REZoning_Sol-Win</v>
      </c>
      <c r="AP53" s="0" t="s">
        <v>96</v>
      </c>
      <c r="AQ53" s="0" t="s">
        <v>35</v>
      </c>
      <c r="AR53" s="0" t="n">
        <v>2100</v>
      </c>
      <c r="AS53" s="0" t="s">
        <v>45</v>
      </c>
      <c r="AT53" s="0" t="s">
        <v>36</v>
      </c>
    </row>
    <row r="54" customFormat="false" ht="28.5" hidden="false" customHeight="true" outlineLevel="0" collapsed="false">
      <c r="A54" s="3" t="s">
        <v>43</v>
      </c>
      <c r="C54" s="0" t="s">
        <v>97</v>
      </c>
      <c r="D54" s="50" t="s">
        <v>35</v>
      </c>
      <c r="E54" s="0" t="n">
        <v>2035</v>
      </c>
      <c r="F54" s="51" t="str">
        <f aca="false">"*"&amp;IF(AND(A54="EU",E54=2035),0.63,IF(AND(A54="EU",E54=2050),0.54,IF(AND(A54="USA",E54=2035),0.64,IF(AND(A54="USA",E54=2050),0.54,IF(AND(A54="Japan",E54=2035),0.68,IF(AND(A54="Japan",E54=2050),0.58,IF(AND(A54="Russia",E54=2035),0.65,IF(AND(A54="Russia",E54=2050),0.54,IF(AND(A54="China",E54=2035),0.61,IF(AND(A54="China",E54=2050),0.49,IF(AND(A54="India",E54=2035),0.6,IF(AND(A54="India",E54=2050),0.49,IF(AND(A54="Middle East",E54=2035),0.6,IF(AND(A54="Middle East",E54=2050),0.5,IF(AND(A54="Africa",E54=2035),0.61,IF(AND(A54="Africa",E54=2050),0.5,IF(AND(A54="Brazil",E54=2035),0.64,IF(AND(A54="Brazil",E54=2050),0.54,""))))))))))))))))))</f>
        <v>*0.61</v>
      </c>
      <c r="H54" s="0" t="s">
        <v>97</v>
      </c>
      <c r="I54" s="50" t="s">
        <v>35</v>
      </c>
      <c r="J54" s="0" t="n">
        <v>2050</v>
      </c>
      <c r="K54" s="48" t="str">
        <f aca="false">"*"&amp;IF(AND(A54="EU",J54=2035),0.63,IF(AND(A54="EU",J54=2050),0.54,IF(AND(A54="USA",J54=2035),0.64,IF(AND(A54="USA",J54=2050),0.54,IF(AND(A54="Japan",J54=2035),0.68,IF(AND(A54="Japan",J54=2050),0.58,IF(AND(A54="Russia",J54=2035),0.65,IF(AND(A54="Russia",J54=2050),0.54,IF(AND(A54="China",J54=2035),0.61,IF(AND(A54="China",J54=2050),0.49,IF(AND(A54="India",J54=2035),0.6,IF(AND(A54="India",J54=2050),0.49,IF(AND(A54="Middle East",J54=2035),0.6,IF(AND(A54="Middle East",J54=2050),0.5,IF(AND(A54="Africa",J54=2035),0.61,IF(AND(A54="Africa",J54=2050),0.5,IF(AND(A54="Brazil",J54=2035),0.64,IF(AND(A54="Brazil",J54=2050),0.54,""))))))))))))))))))</f>
        <v>*0.5</v>
      </c>
      <c r="P54" s="41" t="s">
        <v>97</v>
      </c>
      <c r="Q54" s="52" t="s">
        <v>35</v>
      </c>
      <c r="R54" s="41" t="n">
        <v>2035</v>
      </c>
      <c r="S54" s="53" t="str">
        <f aca="false">"*"&amp;IF(AND(A54="EU",R54=2035),0.62,IF(AND(A54="EU",R54=2050),0.51,IF(AND(A54="USA",R54=2035),0.62,IF(AND(A54="USA",R54=2050),0.5,IF(AND(A54="Japan",R54=2035),0.65,IF(AND(A54="Japan",R54=2050),0.55,IF(AND(A54="Russia",R54=2035),0.63,IF(AND(A54="Russia",R54=2050),0.52,IF(AND(A54="China",R54=2035),0.59,IF(AND(A54="China",R54=2050),0.47,IF(AND(A54="India",R54=2035),0.58,IF(AND(A54="India",R54=2050),0.47,IF(AND(A54="Middle East",R54=2035),0.59,IF(AND(A54="Middle East",R54=2050),0.47,IF(AND(A54="Africa",R54=2035),0.58,IF(AND(A54="Africa",R54=2050),0.47,IF(AND(A54="Brazil",R54=2035),0.64,IF(AND(A54="Brazil",R54=2050),0.53,""))))))))))))))))))</f>
        <v>*0.58</v>
      </c>
      <c r="U54" s="41" t="s">
        <v>97</v>
      </c>
      <c r="V54" s="52" t="s">
        <v>35</v>
      </c>
      <c r="W54" s="41" t="n">
        <v>2050</v>
      </c>
      <c r="X54" s="53" t="str">
        <f aca="false">"*"&amp;IF(AND(A54="EU",W54=2035),0.62,IF(AND(A54="EU",W54=2050),0.51,IF(AND(A54="USA",W54=2035),0.62,IF(AND(A54="USA",W54=2050),0.5,IF(AND(A54="Japan",W54=2035),0.65,IF(AND(A54="Japan",W54=2050),0.55,IF(AND(A54="Russia",W54=2035),0.63,IF(AND(A54="Russia",W54=2050),0.52,IF(AND(A54="China",W54=2035),0.59,IF(AND(A54="China",W54=2050),0.47,IF(AND(A54="India",W54=2035),0.58,IF(AND(A54="India",W54=2050),0.47,IF(AND(A54="Middle East",W54=2035),0.59,IF(AND(A54="Middle East",W54=2050),0.47,IF(AND(A54="Africa",W54=2035),0.58,IF(AND(A54="Africa",W54=2050),0.47,IF(AND(A54="Brazil",W54=2035),0.64,IF(AND(A54="Brazil",W54=2050),0.53,""))))))))))))))))))</f>
        <v>*0.47</v>
      </c>
      <c r="AC54" s="0" t="s">
        <v>97</v>
      </c>
      <c r="AD54" s="50" t="s">
        <v>35</v>
      </c>
      <c r="AE54" s="0" t="n">
        <v>2035</v>
      </c>
      <c r="AF54" s="51" t="str">
        <f aca="false">"*"&amp;IF(AND(A54="EU",AE54=2035),0.58,IF(AND(A54="EU",AE54=2050),0.49,IF(AND(A54="USA",AE54=2035),0.56,IF(AND(A54="USA",AE54=2050),0.45,IF(AND(A54="Japan",AE54=2035),0.62,IF(AND(A54="Japan",AE54=2050),0.51,IF(AND(A54="Russia",AE54=2035),0.55,IF(AND(A54="Russia",AE54=2050),0.41,IF(AND(A54="China",AE54=2035),0.54,IF(AND(A54="China",AE54=2050),0.44,IF(AND(A54="India",AE54=2035),0.55,IF(AND(A54="India",AE54=2050),0.42,IF(AND(A54="Middle East",AE54=2035),0.53,IF(AND(A54="Middle East",AE54=2050),0.41,IF(AND(A54="Africa",AE54=2035),0.53,IF(AND(A54="Africa",AE54=2050),0.41,IF(AND(A54="Brazil",AE54=2035),0.6,IF(AND(A54="Brazil",AE54=2050),0.5,""))))))))))))))))))</f>
        <v>*0.53</v>
      </c>
      <c r="AG54" s="51" t="str">
        <f aca="false">AG53</f>
        <v>REZoning_Sol-Win</v>
      </c>
      <c r="AI54" s="0" t="s">
        <v>97</v>
      </c>
      <c r="AJ54" s="50" t="s">
        <v>35</v>
      </c>
      <c r="AK54" s="0" t="n">
        <v>2050</v>
      </c>
      <c r="AL54" s="51" t="str">
        <f aca="false">"*"&amp;IF(AND(A54="EU",AK54=2035),0.58,IF(AND(A54="EU",AK54=2050),0.49,IF(AND(A54="USA",AK54=2035),0.56,IF(AND(A54="USA",AK54=2050),0.45,IF(AND(A54="Japan",AK54=2035),0.62,IF(AND(A54="Japan",AK54=2050),0.51,IF(AND(A54="Russia",AK54=2035),0.55,IF(AND(A54="Russia",AK54=2050),0.41,IF(AND(A54="China",AK54=2035),0.54,IF(AND(A54="China",AK54=2050),0.44,IF(AND(A54="India",AK54=2035),0.55,IF(AND(A54="India",AK54=2050),0.42,IF(AND(A54="Middle East",AK54=2035),0.53,IF(AND(A54="Middle East",AK54=2050),0.41,IF(AND(A54="Africa",AK54=2035),0.53,IF(AND(A54="Africa",AK54=2050),0.41,IF(AND(A54="Brazil",AK54=2035),0.6,IF(AND(A54="Brazil",AK54=2050),0.5,""))))))))))))))))))</f>
        <v>*0.41</v>
      </c>
      <c r="AM54" s="51" t="str">
        <f aca="false">AM53</f>
        <v>REZoning_Sol-Win</v>
      </c>
      <c r="AP54" s="0" t="s">
        <v>97</v>
      </c>
      <c r="AQ54" s="0" t="s">
        <v>35</v>
      </c>
      <c r="AR54" s="0" t="n">
        <v>2100</v>
      </c>
      <c r="AS54" s="0" t="s">
        <v>45</v>
      </c>
      <c r="AT54" s="0" t="s">
        <v>36</v>
      </c>
    </row>
    <row r="55" customFormat="false" ht="28.5" hidden="false" customHeight="true" outlineLevel="0" collapsed="false">
      <c r="A55" s="3" t="s">
        <v>43</v>
      </c>
      <c r="C55" s="0" t="s">
        <v>98</v>
      </c>
      <c r="D55" s="50" t="s">
        <v>35</v>
      </c>
      <c r="E55" s="0" t="n">
        <v>2035</v>
      </c>
      <c r="F55" s="51" t="str">
        <f aca="false">"*"&amp;IF(AND(A55="EU",E55=2035),0.63,IF(AND(A55="EU",E55=2050),0.54,IF(AND(A55="USA",E55=2035),0.64,IF(AND(A55="USA",E55=2050),0.54,IF(AND(A55="Japan",E55=2035),0.68,IF(AND(A55="Japan",E55=2050),0.58,IF(AND(A55="Russia",E55=2035),0.65,IF(AND(A55="Russia",E55=2050),0.54,IF(AND(A55="China",E55=2035),0.61,IF(AND(A55="China",E55=2050),0.49,IF(AND(A55="India",E55=2035),0.6,IF(AND(A55="India",E55=2050),0.49,IF(AND(A55="Middle East",E55=2035),0.6,IF(AND(A55="Middle East",E55=2050),0.5,IF(AND(A55="Africa",E55=2035),0.61,IF(AND(A55="Africa",E55=2050),0.5,IF(AND(A55="Brazil",E55=2035),0.64,IF(AND(A55="Brazil",E55=2050),0.54,""))))))))))))))))))</f>
        <v>*0.61</v>
      </c>
      <c r="H55" s="0" t="s">
        <v>98</v>
      </c>
      <c r="I55" s="50" t="s">
        <v>35</v>
      </c>
      <c r="J55" s="0" t="n">
        <v>2050</v>
      </c>
      <c r="K55" s="48" t="str">
        <f aca="false">"*"&amp;IF(AND(A55="EU",J55=2035),0.63,IF(AND(A55="EU",J55=2050),0.54,IF(AND(A55="USA",J55=2035),0.64,IF(AND(A55="USA",J55=2050),0.54,IF(AND(A55="Japan",J55=2035),0.68,IF(AND(A55="Japan",J55=2050),0.58,IF(AND(A55="Russia",J55=2035),0.65,IF(AND(A55="Russia",J55=2050),0.54,IF(AND(A55="China",J55=2035),0.61,IF(AND(A55="China",J55=2050),0.49,IF(AND(A55="India",J55=2035),0.6,IF(AND(A55="India",J55=2050),0.49,IF(AND(A55="Middle East",J55=2035),0.6,IF(AND(A55="Middle East",J55=2050),0.5,IF(AND(A55="Africa",J55=2035),0.61,IF(AND(A55="Africa",J55=2050),0.5,IF(AND(A55="Brazil",J55=2035),0.64,IF(AND(A55="Brazil",J55=2050),0.54,""))))))))))))))))))</f>
        <v>*0.5</v>
      </c>
      <c r="P55" s="41" t="s">
        <v>98</v>
      </c>
      <c r="Q55" s="52" t="s">
        <v>35</v>
      </c>
      <c r="R55" s="41" t="n">
        <v>2035</v>
      </c>
      <c r="S55" s="53" t="str">
        <f aca="false">"*"&amp;IF(AND(A55="EU",R55=2035),0.62,IF(AND(A55="EU",R55=2050),0.51,IF(AND(A55="USA",R55=2035),0.62,IF(AND(A55="USA",R55=2050),0.5,IF(AND(A55="Japan",R55=2035),0.65,IF(AND(A55="Japan",R55=2050),0.55,IF(AND(A55="Russia",R55=2035),0.63,IF(AND(A55="Russia",R55=2050),0.52,IF(AND(A55="China",R55=2035),0.59,IF(AND(A55="China",R55=2050),0.47,IF(AND(A55="India",R55=2035),0.58,IF(AND(A55="India",R55=2050),0.47,IF(AND(A55="Middle East",R55=2035),0.59,IF(AND(A55="Middle East",R55=2050),0.47,IF(AND(A55="Africa",R55=2035),0.58,IF(AND(A55="Africa",R55=2050),0.47,IF(AND(A55="Brazil",R55=2035),0.64,IF(AND(A55="Brazil",R55=2050),0.53,""))))))))))))))))))</f>
        <v>*0.58</v>
      </c>
      <c r="U55" s="41" t="s">
        <v>98</v>
      </c>
      <c r="V55" s="52" t="s">
        <v>35</v>
      </c>
      <c r="W55" s="41" t="n">
        <v>2050</v>
      </c>
      <c r="X55" s="53" t="str">
        <f aca="false">"*"&amp;IF(AND(A55="EU",W55=2035),0.62,IF(AND(A55="EU",W55=2050),0.51,IF(AND(A55="USA",W55=2035),0.62,IF(AND(A55="USA",W55=2050),0.5,IF(AND(A55="Japan",W55=2035),0.65,IF(AND(A55="Japan",W55=2050),0.55,IF(AND(A55="Russia",W55=2035),0.63,IF(AND(A55="Russia",W55=2050),0.52,IF(AND(A55="China",W55=2035),0.59,IF(AND(A55="China",W55=2050),0.47,IF(AND(A55="India",W55=2035),0.58,IF(AND(A55="India",W55=2050),0.47,IF(AND(A55="Middle East",W55=2035),0.59,IF(AND(A55="Middle East",W55=2050),0.47,IF(AND(A55="Africa",W55=2035),0.58,IF(AND(A55="Africa",W55=2050),0.47,IF(AND(A55="Brazil",W55=2035),0.64,IF(AND(A55="Brazil",W55=2050),0.53,""))))))))))))))))))</f>
        <v>*0.47</v>
      </c>
      <c r="AC55" s="0" t="s">
        <v>98</v>
      </c>
      <c r="AD55" s="50" t="s">
        <v>35</v>
      </c>
      <c r="AE55" s="0" t="n">
        <v>2035</v>
      </c>
      <c r="AF55" s="51" t="str">
        <f aca="false">"*"&amp;IF(AND(A55="EU",AE55=2035),0.58,IF(AND(A55="EU",AE55=2050),0.49,IF(AND(A55="USA",AE55=2035),0.56,IF(AND(A55="USA",AE55=2050),0.45,IF(AND(A55="Japan",AE55=2035),0.62,IF(AND(A55="Japan",AE55=2050),0.51,IF(AND(A55="Russia",AE55=2035),0.55,IF(AND(A55="Russia",AE55=2050),0.41,IF(AND(A55="China",AE55=2035),0.54,IF(AND(A55="China",AE55=2050),0.44,IF(AND(A55="India",AE55=2035),0.55,IF(AND(A55="India",AE55=2050),0.42,IF(AND(A55="Middle East",AE55=2035),0.53,IF(AND(A55="Middle East",AE55=2050),0.41,IF(AND(A55="Africa",AE55=2035),0.53,IF(AND(A55="Africa",AE55=2050),0.41,IF(AND(A55="Brazil",AE55=2035),0.6,IF(AND(A55="Brazil",AE55=2050),0.5,""))))))))))))))))))</f>
        <v>*0.53</v>
      </c>
      <c r="AG55" s="51" t="str">
        <f aca="false">AG54</f>
        <v>REZoning_Sol-Win</v>
      </c>
      <c r="AI55" s="0" t="s">
        <v>98</v>
      </c>
      <c r="AJ55" s="50" t="s">
        <v>35</v>
      </c>
      <c r="AK55" s="0" t="n">
        <v>2050</v>
      </c>
      <c r="AL55" s="51" t="str">
        <f aca="false">"*"&amp;IF(AND(A55="EU",AK55=2035),0.58,IF(AND(A55="EU",AK55=2050),0.49,IF(AND(A55="USA",AK55=2035),0.56,IF(AND(A55="USA",AK55=2050),0.45,IF(AND(A55="Japan",AK55=2035),0.62,IF(AND(A55="Japan",AK55=2050),0.51,IF(AND(A55="Russia",AK55=2035),0.55,IF(AND(A55="Russia",AK55=2050),0.41,IF(AND(A55="China",AK55=2035),0.54,IF(AND(A55="China",AK55=2050),0.44,IF(AND(A55="India",AK55=2035),0.55,IF(AND(A55="India",AK55=2050),0.42,IF(AND(A55="Middle East",AK55=2035),0.53,IF(AND(A55="Middle East",AK55=2050),0.41,IF(AND(A55="Africa",AK55=2035),0.53,IF(AND(A55="Africa",AK55=2050),0.41,IF(AND(A55="Brazil",AK55=2035),0.6,IF(AND(A55="Brazil",AK55=2050),0.5,""))))))))))))))))))</f>
        <v>*0.41</v>
      </c>
      <c r="AM55" s="51" t="str">
        <f aca="false">AM54</f>
        <v>REZoning_Sol-Win</v>
      </c>
      <c r="AP55" s="0" t="s">
        <v>98</v>
      </c>
      <c r="AQ55" s="0" t="s">
        <v>35</v>
      </c>
      <c r="AR55" s="0" t="n">
        <v>2100</v>
      </c>
      <c r="AS55" s="0" t="s">
        <v>45</v>
      </c>
      <c r="AT55" s="0" t="s">
        <v>36</v>
      </c>
    </row>
    <row r="56" customFormat="false" ht="28.5" hidden="false" customHeight="true" outlineLevel="0" collapsed="false">
      <c r="A56" s="3" t="s">
        <v>43</v>
      </c>
      <c r="C56" s="0" t="s">
        <v>99</v>
      </c>
      <c r="D56" s="50" t="s">
        <v>35</v>
      </c>
      <c r="E56" s="0" t="n">
        <v>2035</v>
      </c>
      <c r="F56" s="51" t="str">
        <f aca="false">"*"&amp;IF(AND(A56="EU",E56=2035),0.63,IF(AND(A56="EU",E56=2050),0.54,IF(AND(A56="USA",E56=2035),0.64,IF(AND(A56="USA",E56=2050),0.54,IF(AND(A56="Japan",E56=2035),0.68,IF(AND(A56="Japan",E56=2050),0.58,IF(AND(A56="Russia",E56=2035),0.65,IF(AND(A56="Russia",E56=2050),0.54,IF(AND(A56="China",E56=2035),0.61,IF(AND(A56="China",E56=2050),0.49,IF(AND(A56="India",E56=2035),0.6,IF(AND(A56="India",E56=2050),0.49,IF(AND(A56="Middle East",E56=2035),0.6,IF(AND(A56="Middle East",E56=2050),0.5,IF(AND(A56="Africa",E56=2035),0.61,IF(AND(A56="Africa",E56=2050),0.5,IF(AND(A56="Brazil",E56=2035),0.64,IF(AND(A56="Brazil",E56=2050),0.54,""))))))))))))))))))</f>
        <v>*0.61</v>
      </c>
      <c r="H56" s="0" t="s">
        <v>99</v>
      </c>
      <c r="I56" s="50" t="s">
        <v>35</v>
      </c>
      <c r="J56" s="0" t="n">
        <v>2050</v>
      </c>
      <c r="K56" s="48" t="str">
        <f aca="false">"*"&amp;IF(AND(A56="EU",J56=2035),0.63,IF(AND(A56="EU",J56=2050),0.54,IF(AND(A56="USA",J56=2035),0.64,IF(AND(A56="USA",J56=2050),0.54,IF(AND(A56="Japan",J56=2035),0.68,IF(AND(A56="Japan",J56=2050),0.58,IF(AND(A56="Russia",J56=2035),0.65,IF(AND(A56="Russia",J56=2050),0.54,IF(AND(A56="China",J56=2035),0.61,IF(AND(A56="China",J56=2050),0.49,IF(AND(A56="India",J56=2035),0.6,IF(AND(A56="India",J56=2050),0.49,IF(AND(A56="Middle East",J56=2035),0.6,IF(AND(A56="Middle East",J56=2050),0.5,IF(AND(A56="Africa",J56=2035),0.61,IF(AND(A56="Africa",J56=2050),0.5,IF(AND(A56="Brazil",J56=2035),0.64,IF(AND(A56="Brazil",J56=2050),0.54,""))))))))))))))))))</f>
        <v>*0.5</v>
      </c>
      <c r="P56" s="41" t="s">
        <v>99</v>
      </c>
      <c r="Q56" s="52" t="s">
        <v>35</v>
      </c>
      <c r="R56" s="41" t="n">
        <v>2035</v>
      </c>
      <c r="S56" s="53" t="str">
        <f aca="false">"*"&amp;IF(AND(A56="EU",R56=2035),0.62,IF(AND(A56="EU",R56=2050),0.51,IF(AND(A56="USA",R56=2035),0.62,IF(AND(A56="USA",R56=2050),0.5,IF(AND(A56="Japan",R56=2035),0.65,IF(AND(A56="Japan",R56=2050),0.55,IF(AND(A56="Russia",R56=2035),0.63,IF(AND(A56="Russia",R56=2050),0.52,IF(AND(A56="China",R56=2035),0.59,IF(AND(A56="China",R56=2050),0.47,IF(AND(A56="India",R56=2035),0.58,IF(AND(A56="India",R56=2050),0.47,IF(AND(A56="Middle East",R56=2035),0.59,IF(AND(A56="Middle East",R56=2050),0.47,IF(AND(A56="Africa",R56=2035),0.58,IF(AND(A56="Africa",R56=2050),0.47,IF(AND(A56="Brazil",R56=2035),0.64,IF(AND(A56="Brazil",R56=2050),0.53,""))))))))))))))))))</f>
        <v>*0.58</v>
      </c>
      <c r="U56" s="41" t="s">
        <v>99</v>
      </c>
      <c r="V56" s="52" t="s">
        <v>35</v>
      </c>
      <c r="W56" s="41" t="n">
        <v>2050</v>
      </c>
      <c r="X56" s="53" t="str">
        <f aca="false">"*"&amp;IF(AND(A56="EU",W56=2035),0.62,IF(AND(A56="EU",W56=2050),0.51,IF(AND(A56="USA",W56=2035),0.62,IF(AND(A56="USA",W56=2050),0.5,IF(AND(A56="Japan",W56=2035),0.65,IF(AND(A56="Japan",W56=2050),0.55,IF(AND(A56="Russia",W56=2035),0.63,IF(AND(A56="Russia",W56=2050),0.52,IF(AND(A56="China",W56=2035),0.59,IF(AND(A56="China",W56=2050),0.47,IF(AND(A56="India",W56=2035),0.58,IF(AND(A56="India",W56=2050),0.47,IF(AND(A56="Middle East",W56=2035),0.59,IF(AND(A56="Middle East",W56=2050),0.47,IF(AND(A56="Africa",W56=2035),0.58,IF(AND(A56="Africa",W56=2050),0.47,IF(AND(A56="Brazil",W56=2035),0.64,IF(AND(A56="Brazil",W56=2050),0.53,""))))))))))))))))))</f>
        <v>*0.47</v>
      </c>
      <c r="AC56" s="0" t="s">
        <v>99</v>
      </c>
      <c r="AD56" s="50" t="s">
        <v>35</v>
      </c>
      <c r="AE56" s="0" t="n">
        <v>2035</v>
      </c>
      <c r="AF56" s="51" t="str">
        <f aca="false">"*"&amp;IF(AND(A56="EU",AE56=2035),0.58,IF(AND(A56="EU",AE56=2050),0.49,IF(AND(A56="USA",AE56=2035),0.56,IF(AND(A56="USA",AE56=2050),0.45,IF(AND(A56="Japan",AE56=2035),0.62,IF(AND(A56="Japan",AE56=2050),0.51,IF(AND(A56="Russia",AE56=2035),0.55,IF(AND(A56="Russia",AE56=2050),0.41,IF(AND(A56="China",AE56=2035),0.54,IF(AND(A56="China",AE56=2050),0.44,IF(AND(A56="India",AE56=2035),0.55,IF(AND(A56="India",AE56=2050),0.42,IF(AND(A56="Middle East",AE56=2035),0.53,IF(AND(A56="Middle East",AE56=2050),0.41,IF(AND(A56="Africa",AE56=2035),0.53,IF(AND(A56="Africa",AE56=2050),0.41,IF(AND(A56="Brazil",AE56=2035),0.6,IF(AND(A56="Brazil",AE56=2050),0.5,""))))))))))))))))))</f>
        <v>*0.53</v>
      </c>
      <c r="AG56" s="51" t="str">
        <f aca="false">AG55</f>
        <v>REZoning_Sol-Win</v>
      </c>
      <c r="AI56" s="0" t="s">
        <v>99</v>
      </c>
      <c r="AJ56" s="50" t="s">
        <v>35</v>
      </c>
      <c r="AK56" s="0" t="n">
        <v>2050</v>
      </c>
      <c r="AL56" s="51" t="str">
        <f aca="false">"*"&amp;IF(AND(A56="EU",AK56=2035),0.58,IF(AND(A56="EU",AK56=2050),0.49,IF(AND(A56="USA",AK56=2035),0.56,IF(AND(A56="USA",AK56=2050),0.45,IF(AND(A56="Japan",AK56=2035),0.62,IF(AND(A56="Japan",AK56=2050),0.51,IF(AND(A56="Russia",AK56=2035),0.55,IF(AND(A56="Russia",AK56=2050),0.41,IF(AND(A56="China",AK56=2035),0.54,IF(AND(A56="China",AK56=2050),0.44,IF(AND(A56="India",AK56=2035),0.55,IF(AND(A56="India",AK56=2050),0.42,IF(AND(A56="Middle East",AK56=2035),0.53,IF(AND(A56="Middle East",AK56=2050),0.41,IF(AND(A56="Africa",AK56=2035),0.53,IF(AND(A56="Africa",AK56=2050),0.41,IF(AND(A56="Brazil",AK56=2035),0.6,IF(AND(A56="Brazil",AK56=2050),0.5,""))))))))))))))))))</f>
        <v>*0.41</v>
      </c>
      <c r="AM56" s="51" t="str">
        <f aca="false">AM55</f>
        <v>REZoning_Sol-Win</v>
      </c>
      <c r="AP56" s="0" t="s">
        <v>99</v>
      </c>
      <c r="AQ56" s="0" t="s">
        <v>35</v>
      </c>
      <c r="AR56" s="0" t="n">
        <v>2100</v>
      </c>
      <c r="AS56" s="0" t="s">
        <v>45</v>
      </c>
      <c r="AT56" s="0" t="s">
        <v>36</v>
      </c>
    </row>
    <row r="57" customFormat="false" ht="28.5" hidden="false" customHeight="true" outlineLevel="0" collapsed="false">
      <c r="A57" s="3" t="s">
        <v>43</v>
      </c>
      <c r="C57" s="0" t="s">
        <v>100</v>
      </c>
      <c r="D57" s="50" t="s">
        <v>35</v>
      </c>
      <c r="E57" s="0" t="n">
        <v>2035</v>
      </c>
      <c r="F57" s="51" t="str">
        <f aca="false">"*"&amp;IF(AND(A57="EU",E57=2035),0.63,IF(AND(A57="EU",E57=2050),0.54,IF(AND(A57="USA",E57=2035),0.64,IF(AND(A57="USA",E57=2050),0.54,IF(AND(A57="Japan",E57=2035),0.68,IF(AND(A57="Japan",E57=2050),0.58,IF(AND(A57="Russia",E57=2035),0.65,IF(AND(A57="Russia",E57=2050),0.54,IF(AND(A57="China",E57=2035),0.61,IF(AND(A57="China",E57=2050),0.49,IF(AND(A57="India",E57=2035),0.6,IF(AND(A57="India",E57=2050),0.49,IF(AND(A57="Middle East",E57=2035),0.6,IF(AND(A57="Middle East",E57=2050),0.5,IF(AND(A57="Africa",E57=2035),0.61,IF(AND(A57="Africa",E57=2050),0.5,IF(AND(A57="Brazil",E57=2035),0.64,IF(AND(A57="Brazil",E57=2050),0.54,""))))))))))))))))))</f>
        <v>*0.61</v>
      </c>
      <c r="H57" s="0" t="s">
        <v>100</v>
      </c>
      <c r="I57" s="50" t="s">
        <v>35</v>
      </c>
      <c r="J57" s="0" t="n">
        <v>2050</v>
      </c>
      <c r="K57" s="48" t="str">
        <f aca="false">"*"&amp;IF(AND(A57="EU",J57=2035),0.63,IF(AND(A57="EU",J57=2050),0.54,IF(AND(A57="USA",J57=2035),0.64,IF(AND(A57="USA",J57=2050),0.54,IF(AND(A57="Japan",J57=2035),0.68,IF(AND(A57="Japan",J57=2050),0.58,IF(AND(A57="Russia",J57=2035),0.65,IF(AND(A57="Russia",J57=2050),0.54,IF(AND(A57="China",J57=2035),0.61,IF(AND(A57="China",J57=2050),0.49,IF(AND(A57="India",J57=2035),0.6,IF(AND(A57="India",J57=2050),0.49,IF(AND(A57="Middle East",J57=2035),0.6,IF(AND(A57="Middle East",J57=2050),0.5,IF(AND(A57="Africa",J57=2035),0.61,IF(AND(A57="Africa",J57=2050),0.5,IF(AND(A57="Brazil",J57=2035),0.64,IF(AND(A57="Brazil",J57=2050),0.54,""))))))))))))))))))</f>
        <v>*0.5</v>
      </c>
      <c r="P57" s="41" t="s">
        <v>100</v>
      </c>
      <c r="Q57" s="52" t="s">
        <v>35</v>
      </c>
      <c r="R57" s="41" t="n">
        <v>2035</v>
      </c>
      <c r="S57" s="53" t="str">
        <f aca="false">"*"&amp;IF(AND(A57="EU",R57=2035),0.62,IF(AND(A57="EU",R57=2050),0.51,IF(AND(A57="USA",R57=2035),0.62,IF(AND(A57="USA",R57=2050),0.5,IF(AND(A57="Japan",R57=2035),0.65,IF(AND(A57="Japan",R57=2050),0.55,IF(AND(A57="Russia",R57=2035),0.63,IF(AND(A57="Russia",R57=2050),0.52,IF(AND(A57="China",R57=2035),0.59,IF(AND(A57="China",R57=2050),0.47,IF(AND(A57="India",R57=2035),0.58,IF(AND(A57="India",R57=2050),0.47,IF(AND(A57="Middle East",R57=2035),0.59,IF(AND(A57="Middle East",R57=2050),0.47,IF(AND(A57="Africa",R57=2035),0.58,IF(AND(A57="Africa",R57=2050),0.47,IF(AND(A57="Brazil",R57=2035),0.64,IF(AND(A57="Brazil",R57=2050),0.53,""))))))))))))))))))</f>
        <v>*0.58</v>
      </c>
      <c r="U57" s="41" t="s">
        <v>100</v>
      </c>
      <c r="V57" s="52" t="s">
        <v>35</v>
      </c>
      <c r="W57" s="41" t="n">
        <v>2050</v>
      </c>
      <c r="X57" s="53" t="str">
        <f aca="false">"*"&amp;IF(AND(A57="EU",W57=2035),0.62,IF(AND(A57="EU",W57=2050),0.51,IF(AND(A57="USA",W57=2035),0.62,IF(AND(A57="USA",W57=2050),0.5,IF(AND(A57="Japan",W57=2035),0.65,IF(AND(A57="Japan",W57=2050),0.55,IF(AND(A57="Russia",W57=2035),0.63,IF(AND(A57="Russia",W57=2050),0.52,IF(AND(A57="China",W57=2035),0.59,IF(AND(A57="China",W57=2050),0.47,IF(AND(A57="India",W57=2035),0.58,IF(AND(A57="India",W57=2050),0.47,IF(AND(A57="Middle East",W57=2035),0.59,IF(AND(A57="Middle East",W57=2050),0.47,IF(AND(A57="Africa",W57=2035),0.58,IF(AND(A57="Africa",W57=2050),0.47,IF(AND(A57="Brazil",W57=2035),0.64,IF(AND(A57="Brazil",W57=2050),0.53,""))))))))))))))))))</f>
        <v>*0.47</v>
      </c>
      <c r="AC57" s="0" t="s">
        <v>100</v>
      </c>
      <c r="AD57" s="50" t="s">
        <v>35</v>
      </c>
      <c r="AE57" s="0" t="n">
        <v>2035</v>
      </c>
      <c r="AF57" s="51" t="str">
        <f aca="false">"*"&amp;IF(AND(A57="EU",AE57=2035),0.58,IF(AND(A57="EU",AE57=2050),0.49,IF(AND(A57="USA",AE57=2035),0.56,IF(AND(A57="USA",AE57=2050),0.45,IF(AND(A57="Japan",AE57=2035),0.62,IF(AND(A57="Japan",AE57=2050),0.51,IF(AND(A57="Russia",AE57=2035),0.55,IF(AND(A57="Russia",AE57=2050),0.41,IF(AND(A57="China",AE57=2035),0.54,IF(AND(A57="China",AE57=2050),0.44,IF(AND(A57="India",AE57=2035),0.55,IF(AND(A57="India",AE57=2050),0.42,IF(AND(A57="Middle East",AE57=2035),0.53,IF(AND(A57="Middle East",AE57=2050),0.41,IF(AND(A57="Africa",AE57=2035),0.53,IF(AND(A57="Africa",AE57=2050),0.41,IF(AND(A57="Brazil",AE57=2035),0.6,IF(AND(A57="Brazil",AE57=2050),0.5,""))))))))))))))))))</f>
        <v>*0.53</v>
      </c>
      <c r="AG57" s="51" t="str">
        <f aca="false">AG56</f>
        <v>REZoning_Sol-Win</v>
      </c>
      <c r="AI57" s="0" t="s">
        <v>100</v>
      </c>
      <c r="AJ57" s="50" t="s">
        <v>35</v>
      </c>
      <c r="AK57" s="0" t="n">
        <v>2050</v>
      </c>
      <c r="AL57" s="51" t="str">
        <f aca="false">"*"&amp;IF(AND(A57="EU",AK57=2035),0.58,IF(AND(A57="EU",AK57=2050),0.49,IF(AND(A57="USA",AK57=2035),0.56,IF(AND(A57="USA",AK57=2050),0.45,IF(AND(A57="Japan",AK57=2035),0.62,IF(AND(A57="Japan",AK57=2050),0.51,IF(AND(A57="Russia",AK57=2035),0.55,IF(AND(A57="Russia",AK57=2050),0.41,IF(AND(A57="China",AK57=2035),0.54,IF(AND(A57="China",AK57=2050),0.44,IF(AND(A57="India",AK57=2035),0.55,IF(AND(A57="India",AK57=2050),0.42,IF(AND(A57="Middle East",AK57=2035),0.53,IF(AND(A57="Middle East",AK57=2050),0.41,IF(AND(A57="Africa",AK57=2035),0.53,IF(AND(A57="Africa",AK57=2050),0.41,IF(AND(A57="Brazil",AK57=2035),0.6,IF(AND(A57="Brazil",AK57=2050),0.5,""))))))))))))))))))</f>
        <v>*0.41</v>
      </c>
      <c r="AM57" s="51" t="str">
        <f aca="false">AM56</f>
        <v>REZoning_Sol-Win</v>
      </c>
      <c r="AP57" s="0" t="s">
        <v>100</v>
      </c>
      <c r="AQ57" s="0" t="s">
        <v>35</v>
      </c>
      <c r="AR57" s="0" t="n">
        <v>2100</v>
      </c>
      <c r="AS57" s="0" t="s">
        <v>45</v>
      </c>
      <c r="AT57" s="0" t="s">
        <v>36</v>
      </c>
    </row>
    <row r="58" customFormat="false" ht="28.5" hidden="false" customHeight="true" outlineLevel="0" collapsed="false">
      <c r="A58" s="3" t="s">
        <v>33</v>
      </c>
      <c r="C58" s="0" t="s">
        <v>101</v>
      </c>
      <c r="D58" s="50" t="s">
        <v>35</v>
      </c>
      <c r="E58" s="0" t="n">
        <v>2035</v>
      </c>
      <c r="F58" s="51" t="str">
        <f aca="false">"*"&amp;IF(AND(A58="EU",E58=2035),0.63,IF(AND(A58="EU",E58=2050),0.54,IF(AND(A58="USA",E58=2035),0.64,IF(AND(A58="USA",E58=2050),0.54,IF(AND(A58="Japan",E58=2035),0.68,IF(AND(A58="Japan",E58=2050),0.58,IF(AND(A58="Russia",E58=2035),0.65,IF(AND(A58="Russia",E58=2050),0.54,IF(AND(A58="China",E58=2035),0.61,IF(AND(A58="China",E58=2050),0.49,IF(AND(A58="India",E58=2035),0.6,IF(AND(A58="India",E58=2050),0.49,IF(AND(A58="Middle East",E58=2035),0.6,IF(AND(A58="Middle East",E58=2050),0.5,IF(AND(A58="Africa",E58=2035),0.61,IF(AND(A58="Africa",E58=2050),0.5,IF(AND(A58="Brazil",E58=2035),0.64,IF(AND(A58="Brazil",E58=2050),0.54,""))))))))))))))))))</f>
        <v>*0.6</v>
      </c>
      <c r="H58" s="0" t="s">
        <v>101</v>
      </c>
      <c r="I58" s="50" t="s">
        <v>35</v>
      </c>
      <c r="J58" s="0" t="n">
        <v>2050</v>
      </c>
      <c r="K58" s="48" t="str">
        <f aca="false">"*"&amp;IF(AND(A58="EU",J58=2035),0.63,IF(AND(A58="EU",J58=2050),0.54,IF(AND(A58="USA",J58=2035),0.64,IF(AND(A58="USA",J58=2050),0.54,IF(AND(A58="Japan",J58=2035),0.68,IF(AND(A58="Japan",J58=2050),0.58,IF(AND(A58="Russia",J58=2035),0.65,IF(AND(A58="Russia",J58=2050),0.54,IF(AND(A58="China",J58=2035),0.61,IF(AND(A58="China",J58=2050),0.49,IF(AND(A58="India",J58=2035),0.6,IF(AND(A58="India",J58=2050),0.49,IF(AND(A58="Middle East",J58=2035),0.6,IF(AND(A58="Middle East",J58=2050),0.5,IF(AND(A58="Africa",J58=2035),0.61,IF(AND(A58="Africa",J58=2050),0.5,IF(AND(A58="Brazil",J58=2035),0.64,IF(AND(A58="Brazil",J58=2050),0.54,""))))))))))))))))))</f>
        <v>*0.49</v>
      </c>
      <c r="P58" s="41" t="s">
        <v>101</v>
      </c>
      <c r="Q58" s="52" t="s">
        <v>35</v>
      </c>
      <c r="R58" s="41" t="n">
        <v>2035</v>
      </c>
      <c r="S58" s="53" t="str">
        <f aca="false">"*"&amp;IF(AND(A58="EU",R58=2035),0.62,IF(AND(A58="EU",R58=2050),0.51,IF(AND(A58="USA",R58=2035),0.62,IF(AND(A58="USA",R58=2050),0.5,IF(AND(A58="Japan",R58=2035),0.65,IF(AND(A58="Japan",R58=2050),0.55,IF(AND(A58="Russia",R58=2035),0.63,IF(AND(A58="Russia",R58=2050),0.52,IF(AND(A58="China",R58=2035),0.59,IF(AND(A58="China",R58=2050),0.47,IF(AND(A58="India",R58=2035),0.58,IF(AND(A58="India",R58=2050),0.47,IF(AND(A58="Middle East",R58=2035),0.59,IF(AND(A58="Middle East",R58=2050),0.47,IF(AND(A58="Africa",R58=2035),0.58,IF(AND(A58="Africa",R58=2050),0.47,IF(AND(A58="Brazil",R58=2035),0.64,IF(AND(A58="Brazil",R58=2050),0.53,""))))))))))))))))))</f>
        <v>*0.58</v>
      </c>
      <c r="U58" s="41" t="s">
        <v>101</v>
      </c>
      <c r="V58" s="52" t="s">
        <v>35</v>
      </c>
      <c r="W58" s="41" t="n">
        <v>2050</v>
      </c>
      <c r="X58" s="53" t="str">
        <f aca="false">"*"&amp;IF(AND(A58="EU",W58=2035),0.62,IF(AND(A58="EU",W58=2050),0.51,IF(AND(A58="USA",W58=2035),0.62,IF(AND(A58="USA",W58=2050),0.5,IF(AND(A58="Japan",W58=2035),0.65,IF(AND(A58="Japan",W58=2050),0.55,IF(AND(A58="Russia",W58=2035),0.63,IF(AND(A58="Russia",W58=2050),0.52,IF(AND(A58="China",W58=2035),0.59,IF(AND(A58="China",W58=2050),0.47,IF(AND(A58="India",W58=2035),0.58,IF(AND(A58="India",W58=2050),0.47,IF(AND(A58="Middle East",W58=2035),0.59,IF(AND(A58="Middle East",W58=2050),0.47,IF(AND(A58="Africa",W58=2035),0.58,IF(AND(A58="Africa",W58=2050),0.47,IF(AND(A58="Brazil",W58=2035),0.64,IF(AND(A58="Brazil",W58=2050),0.53,""))))))))))))))))))</f>
        <v>*0.47</v>
      </c>
      <c r="AC58" s="0" t="s">
        <v>101</v>
      </c>
      <c r="AD58" s="50" t="s">
        <v>35</v>
      </c>
      <c r="AE58" s="0" t="n">
        <v>2035</v>
      </c>
      <c r="AF58" s="51" t="str">
        <f aca="false">"*"&amp;IF(AND(A58="EU",AE58=2035),0.58,IF(AND(A58="EU",AE58=2050),0.49,IF(AND(A58="USA",AE58=2035),0.56,IF(AND(A58="USA",AE58=2050),0.45,IF(AND(A58="Japan",AE58=2035),0.62,IF(AND(A58="Japan",AE58=2050),0.51,IF(AND(A58="Russia",AE58=2035),0.55,IF(AND(A58="Russia",AE58=2050),0.41,IF(AND(A58="China",AE58=2035),0.54,IF(AND(A58="China",AE58=2050),0.44,IF(AND(A58="India",AE58=2035),0.55,IF(AND(A58="India",AE58=2050),0.42,IF(AND(A58="Middle East",AE58=2035),0.53,IF(AND(A58="Middle East",AE58=2050),0.41,IF(AND(A58="Africa",AE58=2035),0.53,IF(AND(A58="Africa",AE58=2050),0.41,IF(AND(A58="Brazil",AE58=2035),0.6,IF(AND(A58="Brazil",AE58=2050),0.5,""))))))))))))))))))</f>
        <v>*0.55</v>
      </c>
      <c r="AG58" s="51" t="str">
        <f aca="false">AG57</f>
        <v>REZoning_Sol-Win</v>
      </c>
      <c r="AI58" s="0" t="s">
        <v>101</v>
      </c>
      <c r="AJ58" s="50" t="s">
        <v>35</v>
      </c>
      <c r="AK58" s="0" t="n">
        <v>2050</v>
      </c>
      <c r="AL58" s="51" t="str">
        <f aca="false">"*"&amp;IF(AND(A58="EU",AK58=2035),0.58,IF(AND(A58="EU",AK58=2050),0.49,IF(AND(A58="USA",AK58=2035),0.56,IF(AND(A58="USA",AK58=2050),0.45,IF(AND(A58="Japan",AK58=2035),0.62,IF(AND(A58="Japan",AK58=2050),0.51,IF(AND(A58="Russia",AK58=2035),0.55,IF(AND(A58="Russia",AK58=2050),0.41,IF(AND(A58="China",AK58=2035),0.54,IF(AND(A58="China",AK58=2050),0.44,IF(AND(A58="India",AK58=2035),0.55,IF(AND(A58="India",AK58=2050),0.42,IF(AND(A58="Middle East",AK58=2035),0.53,IF(AND(A58="Middle East",AK58=2050),0.41,IF(AND(A58="Africa",AK58=2035),0.53,IF(AND(A58="Africa",AK58=2050),0.41,IF(AND(A58="Brazil",AK58=2035),0.6,IF(AND(A58="Brazil",AK58=2050),0.5,""))))))))))))))))))</f>
        <v>*0.42</v>
      </c>
      <c r="AM58" s="51" t="str">
        <f aca="false">AM57</f>
        <v>REZoning_Sol-Win</v>
      </c>
      <c r="AP58" s="0" t="s">
        <v>101</v>
      </c>
      <c r="AQ58" s="0" t="s">
        <v>35</v>
      </c>
      <c r="AR58" s="0" t="n">
        <v>2100</v>
      </c>
      <c r="AS58" s="0" t="s">
        <v>37</v>
      </c>
      <c r="AT58" s="0" t="s">
        <v>36</v>
      </c>
    </row>
    <row r="59" customFormat="false" ht="28.5" hidden="false" customHeight="true" outlineLevel="0" collapsed="false">
      <c r="A59" s="3" t="s">
        <v>33</v>
      </c>
      <c r="C59" s="0" t="s">
        <v>102</v>
      </c>
      <c r="D59" s="50" t="s">
        <v>35</v>
      </c>
      <c r="E59" s="0" t="n">
        <v>2035</v>
      </c>
      <c r="F59" s="51" t="str">
        <f aca="false">"*"&amp;IF(AND(A59="EU",E59=2035),0.63,IF(AND(A59="EU",E59=2050),0.54,IF(AND(A59="USA",E59=2035),0.64,IF(AND(A59="USA",E59=2050),0.54,IF(AND(A59="Japan",E59=2035),0.68,IF(AND(A59="Japan",E59=2050),0.58,IF(AND(A59="Russia",E59=2035),0.65,IF(AND(A59="Russia",E59=2050),0.54,IF(AND(A59="China",E59=2035),0.61,IF(AND(A59="China",E59=2050),0.49,IF(AND(A59="India",E59=2035),0.6,IF(AND(A59="India",E59=2050),0.49,IF(AND(A59="Middle East",E59=2035),0.6,IF(AND(A59="Middle East",E59=2050),0.5,IF(AND(A59="Africa",E59=2035),0.61,IF(AND(A59="Africa",E59=2050),0.5,IF(AND(A59="Brazil",E59=2035),0.64,IF(AND(A59="Brazil",E59=2050),0.54,""))))))))))))))))))</f>
        <v>*0.6</v>
      </c>
      <c r="H59" s="0" t="s">
        <v>102</v>
      </c>
      <c r="I59" s="50" t="s">
        <v>35</v>
      </c>
      <c r="J59" s="0" t="n">
        <v>2050</v>
      </c>
      <c r="K59" s="48" t="str">
        <f aca="false">"*"&amp;IF(AND(A59="EU",J59=2035),0.63,IF(AND(A59="EU",J59=2050),0.54,IF(AND(A59="USA",J59=2035),0.64,IF(AND(A59="USA",J59=2050),0.54,IF(AND(A59="Japan",J59=2035),0.68,IF(AND(A59="Japan",J59=2050),0.58,IF(AND(A59="Russia",J59=2035),0.65,IF(AND(A59="Russia",J59=2050),0.54,IF(AND(A59="China",J59=2035),0.61,IF(AND(A59="China",J59=2050),0.49,IF(AND(A59="India",J59=2035),0.6,IF(AND(A59="India",J59=2050),0.49,IF(AND(A59="Middle East",J59=2035),0.6,IF(AND(A59="Middle East",J59=2050),0.5,IF(AND(A59="Africa",J59=2035),0.61,IF(AND(A59="Africa",J59=2050),0.5,IF(AND(A59="Brazil",J59=2035),0.64,IF(AND(A59="Brazil",J59=2050),0.54,""))))))))))))))))))</f>
        <v>*0.49</v>
      </c>
      <c r="P59" s="41" t="s">
        <v>102</v>
      </c>
      <c r="Q59" s="52" t="s">
        <v>35</v>
      </c>
      <c r="R59" s="41" t="n">
        <v>2035</v>
      </c>
      <c r="S59" s="53" t="str">
        <f aca="false">"*"&amp;IF(AND(A59="EU",R59=2035),0.62,IF(AND(A59="EU",R59=2050),0.51,IF(AND(A59="USA",R59=2035),0.62,IF(AND(A59="USA",R59=2050),0.5,IF(AND(A59="Japan",R59=2035),0.65,IF(AND(A59="Japan",R59=2050),0.55,IF(AND(A59="Russia",R59=2035),0.63,IF(AND(A59="Russia",R59=2050),0.52,IF(AND(A59="China",R59=2035),0.59,IF(AND(A59="China",R59=2050),0.47,IF(AND(A59="India",R59=2035),0.58,IF(AND(A59="India",R59=2050),0.47,IF(AND(A59="Middle East",R59=2035),0.59,IF(AND(A59="Middle East",R59=2050),0.47,IF(AND(A59="Africa",R59=2035),0.58,IF(AND(A59="Africa",R59=2050),0.47,IF(AND(A59="Brazil",R59=2035),0.64,IF(AND(A59="Brazil",R59=2050),0.53,""))))))))))))))))))</f>
        <v>*0.58</v>
      </c>
      <c r="U59" s="41" t="s">
        <v>102</v>
      </c>
      <c r="V59" s="52" t="s">
        <v>35</v>
      </c>
      <c r="W59" s="41" t="n">
        <v>2050</v>
      </c>
      <c r="X59" s="53" t="str">
        <f aca="false">"*"&amp;IF(AND(A59="EU",W59=2035),0.62,IF(AND(A59="EU",W59=2050),0.51,IF(AND(A59="USA",W59=2035),0.62,IF(AND(A59="USA",W59=2050),0.5,IF(AND(A59="Japan",W59=2035),0.65,IF(AND(A59="Japan",W59=2050),0.55,IF(AND(A59="Russia",W59=2035),0.63,IF(AND(A59="Russia",W59=2050),0.52,IF(AND(A59="China",W59=2035),0.59,IF(AND(A59="China",W59=2050),0.47,IF(AND(A59="India",W59=2035),0.58,IF(AND(A59="India",W59=2050),0.47,IF(AND(A59="Middle East",W59=2035),0.59,IF(AND(A59="Middle East",W59=2050),0.47,IF(AND(A59="Africa",W59=2035),0.58,IF(AND(A59="Africa",W59=2050),0.47,IF(AND(A59="Brazil",W59=2035),0.64,IF(AND(A59="Brazil",W59=2050),0.53,""))))))))))))))))))</f>
        <v>*0.47</v>
      </c>
      <c r="AC59" s="0" t="s">
        <v>102</v>
      </c>
      <c r="AD59" s="50" t="s">
        <v>35</v>
      </c>
      <c r="AE59" s="0" t="n">
        <v>2035</v>
      </c>
      <c r="AF59" s="51" t="str">
        <f aca="false">"*"&amp;IF(AND(A59="EU",AE59=2035),0.58,IF(AND(A59="EU",AE59=2050),0.49,IF(AND(A59="USA",AE59=2035),0.56,IF(AND(A59="USA",AE59=2050),0.45,IF(AND(A59="Japan",AE59=2035),0.62,IF(AND(A59="Japan",AE59=2050),0.51,IF(AND(A59="Russia",AE59=2035),0.55,IF(AND(A59="Russia",AE59=2050),0.41,IF(AND(A59="China",AE59=2035),0.54,IF(AND(A59="China",AE59=2050),0.44,IF(AND(A59="India",AE59=2035),0.55,IF(AND(A59="India",AE59=2050),0.42,IF(AND(A59="Middle East",AE59=2035),0.53,IF(AND(A59="Middle East",AE59=2050),0.41,IF(AND(A59="Africa",AE59=2035),0.53,IF(AND(A59="Africa",AE59=2050),0.41,IF(AND(A59="Brazil",AE59=2035),0.6,IF(AND(A59="Brazil",AE59=2050),0.5,""))))))))))))))))))</f>
        <v>*0.55</v>
      </c>
      <c r="AG59" s="51" t="str">
        <f aca="false">AG58</f>
        <v>REZoning_Sol-Win</v>
      </c>
      <c r="AI59" s="0" t="s">
        <v>102</v>
      </c>
      <c r="AJ59" s="50" t="s">
        <v>35</v>
      </c>
      <c r="AK59" s="0" t="n">
        <v>2050</v>
      </c>
      <c r="AL59" s="51" t="str">
        <f aca="false">"*"&amp;IF(AND(A59="EU",AK59=2035),0.58,IF(AND(A59="EU",AK59=2050),0.49,IF(AND(A59="USA",AK59=2035),0.56,IF(AND(A59="USA",AK59=2050),0.45,IF(AND(A59="Japan",AK59=2035),0.62,IF(AND(A59="Japan",AK59=2050),0.51,IF(AND(A59="Russia",AK59=2035),0.55,IF(AND(A59="Russia",AK59=2050),0.41,IF(AND(A59="China",AK59=2035),0.54,IF(AND(A59="China",AK59=2050),0.44,IF(AND(A59="India",AK59=2035),0.55,IF(AND(A59="India",AK59=2050),0.42,IF(AND(A59="Middle East",AK59=2035),0.53,IF(AND(A59="Middle East",AK59=2050),0.41,IF(AND(A59="Africa",AK59=2035),0.53,IF(AND(A59="Africa",AK59=2050),0.41,IF(AND(A59="Brazil",AK59=2035),0.6,IF(AND(A59="Brazil",AK59=2050),0.5,""))))))))))))))))))</f>
        <v>*0.42</v>
      </c>
      <c r="AM59" s="51" t="str">
        <f aca="false">AM58</f>
        <v>REZoning_Sol-Win</v>
      </c>
      <c r="AP59" s="0" t="s">
        <v>102</v>
      </c>
      <c r="AQ59" s="0" t="s">
        <v>35</v>
      </c>
      <c r="AR59" s="0" t="n">
        <v>2100</v>
      </c>
      <c r="AS59" s="0" t="s">
        <v>37</v>
      </c>
      <c r="AT59" s="0" t="s">
        <v>36</v>
      </c>
    </row>
    <row r="60" customFormat="false" ht="28.5" hidden="false" customHeight="true" outlineLevel="0" collapsed="false">
      <c r="A60" s="3" t="s">
        <v>33</v>
      </c>
      <c r="C60" s="0" t="s">
        <v>103</v>
      </c>
      <c r="D60" s="50" t="s">
        <v>35</v>
      </c>
      <c r="E60" s="0" t="n">
        <v>2035</v>
      </c>
      <c r="F60" s="51" t="str">
        <f aca="false">"*"&amp;IF(AND(A60="EU",E60=2035),0.63,IF(AND(A60="EU",E60=2050),0.54,IF(AND(A60="USA",E60=2035),0.64,IF(AND(A60="USA",E60=2050),0.54,IF(AND(A60="Japan",E60=2035),0.68,IF(AND(A60="Japan",E60=2050),0.58,IF(AND(A60="Russia",E60=2035),0.65,IF(AND(A60="Russia",E60=2050),0.54,IF(AND(A60="China",E60=2035),0.61,IF(AND(A60="China",E60=2050),0.49,IF(AND(A60="India",E60=2035),0.6,IF(AND(A60="India",E60=2050),0.49,IF(AND(A60="Middle East",E60=2035),0.6,IF(AND(A60="Middle East",E60=2050),0.5,IF(AND(A60="Africa",E60=2035),0.61,IF(AND(A60="Africa",E60=2050),0.5,IF(AND(A60="Brazil",E60=2035),0.64,IF(AND(A60="Brazil",E60=2050),0.54,""))))))))))))))))))</f>
        <v>*0.6</v>
      </c>
      <c r="H60" s="0" t="s">
        <v>103</v>
      </c>
      <c r="I60" s="50" t="s">
        <v>35</v>
      </c>
      <c r="J60" s="0" t="n">
        <v>2050</v>
      </c>
      <c r="K60" s="48" t="str">
        <f aca="false">"*"&amp;IF(AND(A60="EU",J60=2035),0.63,IF(AND(A60="EU",J60=2050),0.54,IF(AND(A60="USA",J60=2035),0.64,IF(AND(A60="USA",J60=2050),0.54,IF(AND(A60="Japan",J60=2035),0.68,IF(AND(A60="Japan",J60=2050),0.58,IF(AND(A60="Russia",J60=2035),0.65,IF(AND(A60="Russia",J60=2050),0.54,IF(AND(A60="China",J60=2035),0.61,IF(AND(A60="China",J60=2050),0.49,IF(AND(A60="India",J60=2035),0.6,IF(AND(A60="India",J60=2050),0.49,IF(AND(A60="Middle East",J60=2035),0.6,IF(AND(A60="Middle East",J60=2050),0.5,IF(AND(A60="Africa",J60=2035),0.61,IF(AND(A60="Africa",J60=2050),0.5,IF(AND(A60="Brazil",J60=2035),0.64,IF(AND(A60="Brazil",J60=2050),0.54,""))))))))))))))))))</f>
        <v>*0.49</v>
      </c>
      <c r="P60" s="41" t="s">
        <v>103</v>
      </c>
      <c r="Q60" s="52" t="s">
        <v>35</v>
      </c>
      <c r="R60" s="41" t="n">
        <v>2035</v>
      </c>
      <c r="S60" s="53" t="str">
        <f aca="false">"*"&amp;IF(AND(A60="EU",R60=2035),0.62,IF(AND(A60="EU",R60=2050),0.51,IF(AND(A60="USA",R60=2035),0.62,IF(AND(A60="USA",R60=2050),0.5,IF(AND(A60="Japan",R60=2035),0.65,IF(AND(A60="Japan",R60=2050),0.55,IF(AND(A60="Russia",R60=2035),0.63,IF(AND(A60="Russia",R60=2050),0.52,IF(AND(A60="China",R60=2035),0.59,IF(AND(A60="China",R60=2050),0.47,IF(AND(A60="India",R60=2035),0.58,IF(AND(A60="India",R60=2050),0.47,IF(AND(A60="Middle East",R60=2035),0.59,IF(AND(A60="Middle East",R60=2050),0.47,IF(AND(A60="Africa",R60=2035),0.58,IF(AND(A60="Africa",R60=2050),0.47,IF(AND(A60="Brazil",R60=2035),0.64,IF(AND(A60="Brazil",R60=2050),0.53,""))))))))))))))))))</f>
        <v>*0.58</v>
      </c>
      <c r="U60" s="41" t="s">
        <v>103</v>
      </c>
      <c r="V60" s="52" t="s">
        <v>35</v>
      </c>
      <c r="W60" s="41" t="n">
        <v>2050</v>
      </c>
      <c r="X60" s="53" t="str">
        <f aca="false">"*"&amp;IF(AND(A60="EU",W60=2035),0.62,IF(AND(A60="EU",W60=2050),0.51,IF(AND(A60="USA",W60=2035),0.62,IF(AND(A60="USA",W60=2050),0.5,IF(AND(A60="Japan",W60=2035),0.65,IF(AND(A60="Japan",W60=2050),0.55,IF(AND(A60="Russia",W60=2035),0.63,IF(AND(A60="Russia",W60=2050),0.52,IF(AND(A60="China",W60=2035),0.59,IF(AND(A60="China",W60=2050),0.47,IF(AND(A60="India",W60=2035),0.58,IF(AND(A60="India",W60=2050),0.47,IF(AND(A60="Middle East",W60=2035),0.59,IF(AND(A60="Middle East",W60=2050),0.47,IF(AND(A60="Africa",W60=2035),0.58,IF(AND(A60="Africa",W60=2050),0.47,IF(AND(A60="Brazil",W60=2035),0.64,IF(AND(A60="Brazil",W60=2050),0.53,""))))))))))))))))))</f>
        <v>*0.47</v>
      </c>
      <c r="AC60" s="0" t="s">
        <v>103</v>
      </c>
      <c r="AD60" s="50" t="s">
        <v>35</v>
      </c>
      <c r="AE60" s="0" t="n">
        <v>2035</v>
      </c>
      <c r="AF60" s="51" t="str">
        <f aca="false">"*"&amp;IF(AND(A60="EU",AE60=2035),0.58,IF(AND(A60="EU",AE60=2050),0.49,IF(AND(A60="USA",AE60=2035),0.56,IF(AND(A60="USA",AE60=2050),0.45,IF(AND(A60="Japan",AE60=2035),0.62,IF(AND(A60="Japan",AE60=2050),0.51,IF(AND(A60="Russia",AE60=2035),0.55,IF(AND(A60="Russia",AE60=2050),0.41,IF(AND(A60="China",AE60=2035),0.54,IF(AND(A60="China",AE60=2050),0.44,IF(AND(A60="India",AE60=2035),0.55,IF(AND(A60="India",AE60=2050),0.42,IF(AND(A60="Middle East",AE60=2035),0.53,IF(AND(A60="Middle East",AE60=2050),0.41,IF(AND(A60="Africa",AE60=2035),0.53,IF(AND(A60="Africa",AE60=2050),0.41,IF(AND(A60="Brazil",AE60=2035),0.6,IF(AND(A60="Brazil",AE60=2050),0.5,""))))))))))))))))))</f>
        <v>*0.55</v>
      </c>
      <c r="AG60" s="51" t="str">
        <f aca="false">AG59</f>
        <v>REZoning_Sol-Win</v>
      </c>
      <c r="AI60" s="0" t="s">
        <v>103</v>
      </c>
      <c r="AJ60" s="50" t="s">
        <v>35</v>
      </c>
      <c r="AK60" s="0" t="n">
        <v>2050</v>
      </c>
      <c r="AL60" s="51" t="str">
        <f aca="false">"*"&amp;IF(AND(A60="EU",AK60=2035),0.58,IF(AND(A60="EU",AK60=2050),0.49,IF(AND(A60="USA",AK60=2035),0.56,IF(AND(A60="USA",AK60=2050),0.45,IF(AND(A60="Japan",AK60=2035),0.62,IF(AND(A60="Japan",AK60=2050),0.51,IF(AND(A60="Russia",AK60=2035),0.55,IF(AND(A60="Russia",AK60=2050),0.41,IF(AND(A60="China",AK60=2035),0.54,IF(AND(A60="China",AK60=2050),0.44,IF(AND(A60="India",AK60=2035),0.55,IF(AND(A60="India",AK60=2050),0.42,IF(AND(A60="Middle East",AK60=2035),0.53,IF(AND(A60="Middle East",AK60=2050),0.41,IF(AND(A60="Africa",AK60=2035),0.53,IF(AND(A60="Africa",AK60=2050),0.41,IF(AND(A60="Brazil",AK60=2035),0.6,IF(AND(A60="Brazil",AK60=2050),0.5,""))))))))))))))))))</f>
        <v>*0.42</v>
      </c>
      <c r="AM60" s="51" t="str">
        <f aca="false">AM59</f>
        <v>REZoning_Sol-Win</v>
      </c>
      <c r="AP60" s="0" t="s">
        <v>103</v>
      </c>
      <c r="AQ60" s="0" t="s">
        <v>35</v>
      </c>
      <c r="AR60" s="0" t="n">
        <v>2100</v>
      </c>
      <c r="AS60" s="0" t="s">
        <v>37</v>
      </c>
      <c r="AT60" s="0" t="s">
        <v>36</v>
      </c>
    </row>
    <row r="61" customFormat="false" ht="28.5" hidden="false" customHeight="true" outlineLevel="0" collapsed="false">
      <c r="A61" s="3" t="s">
        <v>33</v>
      </c>
      <c r="C61" s="0" t="s">
        <v>104</v>
      </c>
      <c r="D61" s="50" t="s">
        <v>35</v>
      </c>
      <c r="E61" s="0" t="n">
        <v>2035</v>
      </c>
      <c r="F61" s="51" t="str">
        <f aca="false">"*"&amp;IF(AND(A61="EU",E61=2035),0.63,IF(AND(A61="EU",E61=2050),0.54,IF(AND(A61="USA",E61=2035),0.64,IF(AND(A61="USA",E61=2050),0.54,IF(AND(A61="Japan",E61=2035),0.68,IF(AND(A61="Japan",E61=2050),0.58,IF(AND(A61="Russia",E61=2035),0.65,IF(AND(A61="Russia",E61=2050),0.54,IF(AND(A61="China",E61=2035),0.61,IF(AND(A61="China",E61=2050),0.49,IF(AND(A61="India",E61=2035),0.6,IF(AND(A61="India",E61=2050),0.49,IF(AND(A61="Middle East",E61=2035),0.6,IF(AND(A61="Middle East",E61=2050),0.5,IF(AND(A61="Africa",E61=2035),0.61,IF(AND(A61="Africa",E61=2050),0.5,IF(AND(A61="Brazil",E61=2035),0.64,IF(AND(A61="Brazil",E61=2050),0.54,""))))))))))))))))))</f>
        <v>*0.6</v>
      </c>
      <c r="H61" s="0" t="s">
        <v>104</v>
      </c>
      <c r="I61" s="50" t="s">
        <v>35</v>
      </c>
      <c r="J61" s="0" t="n">
        <v>2050</v>
      </c>
      <c r="K61" s="48" t="str">
        <f aca="false">"*"&amp;IF(AND(A61="EU",J61=2035),0.63,IF(AND(A61="EU",J61=2050),0.54,IF(AND(A61="USA",J61=2035),0.64,IF(AND(A61="USA",J61=2050),0.54,IF(AND(A61="Japan",J61=2035),0.68,IF(AND(A61="Japan",J61=2050),0.58,IF(AND(A61="Russia",J61=2035),0.65,IF(AND(A61="Russia",J61=2050),0.54,IF(AND(A61="China",J61=2035),0.61,IF(AND(A61="China",J61=2050),0.49,IF(AND(A61="India",J61=2035),0.6,IF(AND(A61="India",J61=2050),0.49,IF(AND(A61="Middle East",J61=2035),0.6,IF(AND(A61="Middle East",J61=2050),0.5,IF(AND(A61="Africa",J61=2035),0.61,IF(AND(A61="Africa",J61=2050),0.5,IF(AND(A61="Brazil",J61=2035),0.64,IF(AND(A61="Brazil",J61=2050),0.54,""))))))))))))))))))</f>
        <v>*0.49</v>
      </c>
      <c r="P61" s="41" t="s">
        <v>104</v>
      </c>
      <c r="Q61" s="52" t="s">
        <v>35</v>
      </c>
      <c r="R61" s="41" t="n">
        <v>2035</v>
      </c>
      <c r="S61" s="53" t="str">
        <f aca="false">"*"&amp;IF(AND(A61="EU",R61=2035),0.62,IF(AND(A61="EU",R61=2050),0.51,IF(AND(A61="USA",R61=2035),0.62,IF(AND(A61="USA",R61=2050),0.5,IF(AND(A61="Japan",R61=2035),0.65,IF(AND(A61="Japan",R61=2050),0.55,IF(AND(A61="Russia",R61=2035),0.63,IF(AND(A61="Russia",R61=2050),0.52,IF(AND(A61="China",R61=2035),0.59,IF(AND(A61="China",R61=2050),0.47,IF(AND(A61="India",R61=2035),0.58,IF(AND(A61="India",R61=2050),0.47,IF(AND(A61="Middle East",R61=2035),0.59,IF(AND(A61="Middle East",R61=2050),0.47,IF(AND(A61="Africa",R61=2035),0.58,IF(AND(A61="Africa",R61=2050),0.47,IF(AND(A61="Brazil",R61=2035),0.64,IF(AND(A61="Brazil",R61=2050),0.53,""))))))))))))))))))</f>
        <v>*0.58</v>
      </c>
      <c r="U61" s="41" t="s">
        <v>104</v>
      </c>
      <c r="V61" s="52" t="s">
        <v>35</v>
      </c>
      <c r="W61" s="41" t="n">
        <v>2050</v>
      </c>
      <c r="X61" s="53" t="str">
        <f aca="false">"*"&amp;IF(AND(A61="EU",W61=2035),0.62,IF(AND(A61="EU",W61=2050),0.51,IF(AND(A61="USA",W61=2035),0.62,IF(AND(A61="USA",W61=2050),0.5,IF(AND(A61="Japan",W61=2035),0.65,IF(AND(A61="Japan",W61=2050),0.55,IF(AND(A61="Russia",W61=2035),0.63,IF(AND(A61="Russia",W61=2050),0.52,IF(AND(A61="China",W61=2035),0.59,IF(AND(A61="China",W61=2050),0.47,IF(AND(A61="India",W61=2035),0.58,IF(AND(A61="India",W61=2050),0.47,IF(AND(A61="Middle East",W61=2035),0.59,IF(AND(A61="Middle East",W61=2050),0.47,IF(AND(A61="Africa",W61=2035),0.58,IF(AND(A61="Africa",W61=2050),0.47,IF(AND(A61="Brazil",W61=2035),0.64,IF(AND(A61="Brazil",W61=2050),0.53,""))))))))))))))))))</f>
        <v>*0.47</v>
      </c>
      <c r="AC61" s="0" t="s">
        <v>104</v>
      </c>
      <c r="AD61" s="50" t="s">
        <v>35</v>
      </c>
      <c r="AE61" s="0" t="n">
        <v>2035</v>
      </c>
      <c r="AF61" s="51" t="str">
        <f aca="false">"*"&amp;IF(AND(A61="EU",AE61=2035),0.58,IF(AND(A61="EU",AE61=2050),0.49,IF(AND(A61="USA",AE61=2035),0.56,IF(AND(A61="USA",AE61=2050),0.45,IF(AND(A61="Japan",AE61=2035),0.62,IF(AND(A61="Japan",AE61=2050),0.51,IF(AND(A61="Russia",AE61=2035),0.55,IF(AND(A61="Russia",AE61=2050),0.41,IF(AND(A61="China",AE61=2035),0.54,IF(AND(A61="China",AE61=2050),0.44,IF(AND(A61="India",AE61=2035),0.55,IF(AND(A61="India",AE61=2050),0.42,IF(AND(A61="Middle East",AE61=2035),0.53,IF(AND(A61="Middle East",AE61=2050),0.41,IF(AND(A61="Africa",AE61=2035),0.53,IF(AND(A61="Africa",AE61=2050),0.41,IF(AND(A61="Brazil",AE61=2035),0.6,IF(AND(A61="Brazil",AE61=2050),0.5,""))))))))))))))))))</f>
        <v>*0.55</v>
      </c>
      <c r="AG61" s="51" t="str">
        <f aca="false">AG60</f>
        <v>REZoning_Sol-Win</v>
      </c>
      <c r="AI61" s="0" t="s">
        <v>104</v>
      </c>
      <c r="AJ61" s="50" t="s">
        <v>35</v>
      </c>
      <c r="AK61" s="0" t="n">
        <v>2050</v>
      </c>
      <c r="AL61" s="51" t="str">
        <f aca="false">"*"&amp;IF(AND(A61="EU",AK61=2035),0.58,IF(AND(A61="EU",AK61=2050),0.49,IF(AND(A61="USA",AK61=2035),0.56,IF(AND(A61="USA",AK61=2050),0.45,IF(AND(A61="Japan",AK61=2035),0.62,IF(AND(A61="Japan",AK61=2050),0.51,IF(AND(A61="Russia",AK61=2035),0.55,IF(AND(A61="Russia",AK61=2050),0.41,IF(AND(A61="China",AK61=2035),0.54,IF(AND(A61="China",AK61=2050),0.44,IF(AND(A61="India",AK61=2035),0.55,IF(AND(A61="India",AK61=2050),0.42,IF(AND(A61="Middle East",AK61=2035),0.53,IF(AND(A61="Middle East",AK61=2050),0.41,IF(AND(A61="Africa",AK61=2035),0.53,IF(AND(A61="Africa",AK61=2050),0.41,IF(AND(A61="Brazil",AK61=2035),0.6,IF(AND(A61="Brazil",AK61=2050),0.5,""))))))))))))))))))</f>
        <v>*0.42</v>
      </c>
      <c r="AM61" s="51" t="str">
        <f aca="false">AM60</f>
        <v>REZoning_Sol-Win</v>
      </c>
      <c r="AP61" s="0" t="s">
        <v>104</v>
      </c>
      <c r="AQ61" s="0" t="s">
        <v>35</v>
      </c>
      <c r="AR61" s="0" t="n">
        <v>2100</v>
      </c>
      <c r="AS61" s="0" t="s">
        <v>37</v>
      </c>
      <c r="AT61" s="0" t="s">
        <v>36</v>
      </c>
    </row>
    <row r="62" customFormat="false" ht="28.5" hidden="false" customHeight="true" outlineLevel="0" collapsed="false">
      <c r="A62" s="3" t="s">
        <v>33</v>
      </c>
      <c r="C62" s="0" t="s">
        <v>105</v>
      </c>
      <c r="D62" s="50" t="s">
        <v>35</v>
      </c>
      <c r="E62" s="0" t="n">
        <v>2035</v>
      </c>
      <c r="F62" s="51" t="str">
        <f aca="false">"*"&amp;IF(AND(A62="EU",E62=2035),0.63,IF(AND(A62="EU",E62=2050),0.54,IF(AND(A62="USA",E62=2035),0.64,IF(AND(A62="USA",E62=2050),0.54,IF(AND(A62="Japan",E62=2035),0.68,IF(AND(A62="Japan",E62=2050),0.58,IF(AND(A62="Russia",E62=2035),0.65,IF(AND(A62="Russia",E62=2050),0.54,IF(AND(A62="China",E62=2035),0.61,IF(AND(A62="China",E62=2050),0.49,IF(AND(A62="India",E62=2035),0.6,IF(AND(A62="India",E62=2050),0.49,IF(AND(A62="Middle East",E62=2035),0.6,IF(AND(A62="Middle East",E62=2050),0.5,IF(AND(A62="Africa",E62=2035),0.61,IF(AND(A62="Africa",E62=2050),0.5,IF(AND(A62="Brazil",E62=2035),0.64,IF(AND(A62="Brazil",E62=2050),0.54,""))))))))))))))))))</f>
        <v>*0.6</v>
      </c>
      <c r="H62" s="0" t="s">
        <v>105</v>
      </c>
      <c r="I62" s="50" t="s">
        <v>35</v>
      </c>
      <c r="J62" s="0" t="n">
        <v>2050</v>
      </c>
      <c r="K62" s="48" t="str">
        <f aca="false">"*"&amp;IF(AND(A62="EU",J62=2035),0.63,IF(AND(A62="EU",J62=2050),0.54,IF(AND(A62="USA",J62=2035),0.64,IF(AND(A62="USA",J62=2050),0.54,IF(AND(A62="Japan",J62=2035),0.68,IF(AND(A62="Japan",J62=2050),0.58,IF(AND(A62="Russia",J62=2035),0.65,IF(AND(A62="Russia",J62=2050),0.54,IF(AND(A62="China",J62=2035),0.61,IF(AND(A62="China",J62=2050),0.49,IF(AND(A62="India",J62=2035),0.6,IF(AND(A62="India",J62=2050),0.49,IF(AND(A62="Middle East",J62=2035),0.6,IF(AND(A62="Middle East",J62=2050),0.5,IF(AND(A62="Africa",J62=2035),0.61,IF(AND(A62="Africa",J62=2050),0.5,IF(AND(A62="Brazil",J62=2035),0.64,IF(AND(A62="Brazil",J62=2050),0.54,""))))))))))))))))))</f>
        <v>*0.49</v>
      </c>
      <c r="P62" s="41" t="s">
        <v>105</v>
      </c>
      <c r="Q62" s="52" t="s">
        <v>35</v>
      </c>
      <c r="R62" s="41" t="n">
        <v>2035</v>
      </c>
      <c r="S62" s="53" t="str">
        <f aca="false">"*"&amp;IF(AND(A62="EU",R62=2035),0.62,IF(AND(A62="EU",R62=2050),0.51,IF(AND(A62="USA",R62=2035),0.62,IF(AND(A62="USA",R62=2050),0.5,IF(AND(A62="Japan",R62=2035),0.65,IF(AND(A62="Japan",R62=2050),0.55,IF(AND(A62="Russia",R62=2035),0.63,IF(AND(A62="Russia",R62=2050),0.52,IF(AND(A62="China",R62=2035),0.59,IF(AND(A62="China",R62=2050),0.47,IF(AND(A62="India",R62=2035),0.58,IF(AND(A62="India",R62=2050),0.47,IF(AND(A62="Middle East",R62=2035),0.59,IF(AND(A62="Middle East",R62=2050),0.47,IF(AND(A62="Africa",R62=2035),0.58,IF(AND(A62="Africa",R62=2050),0.47,IF(AND(A62="Brazil",R62=2035),0.64,IF(AND(A62="Brazil",R62=2050),0.53,""))))))))))))))))))</f>
        <v>*0.58</v>
      </c>
      <c r="U62" s="41" t="s">
        <v>105</v>
      </c>
      <c r="V62" s="52" t="s">
        <v>35</v>
      </c>
      <c r="W62" s="41" t="n">
        <v>2050</v>
      </c>
      <c r="X62" s="53" t="str">
        <f aca="false">"*"&amp;IF(AND(A62="EU",W62=2035),0.62,IF(AND(A62="EU",W62=2050),0.51,IF(AND(A62="USA",W62=2035),0.62,IF(AND(A62="USA",W62=2050),0.5,IF(AND(A62="Japan",W62=2035),0.65,IF(AND(A62="Japan",W62=2050),0.55,IF(AND(A62="Russia",W62=2035),0.63,IF(AND(A62="Russia",W62=2050),0.52,IF(AND(A62="China",W62=2035),0.59,IF(AND(A62="China",W62=2050),0.47,IF(AND(A62="India",W62=2035),0.58,IF(AND(A62="India",W62=2050),0.47,IF(AND(A62="Middle East",W62=2035),0.59,IF(AND(A62="Middle East",W62=2050),0.47,IF(AND(A62="Africa",W62=2035),0.58,IF(AND(A62="Africa",W62=2050),0.47,IF(AND(A62="Brazil",W62=2035),0.64,IF(AND(A62="Brazil",W62=2050),0.53,""))))))))))))))))))</f>
        <v>*0.47</v>
      </c>
      <c r="AC62" s="0" t="s">
        <v>105</v>
      </c>
      <c r="AD62" s="50" t="s">
        <v>35</v>
      </c>
      <c r="AE62" s="0" t="n">
        <v>2035</v>
      </c>
      <c r="AF62" s="51" t="str">
        <f aca="false">"*"&amp;IF(AND(A62="EU",AE62=2035),0.58,IF(AND(A62="EU",AE62=2050),0.49,IF(AND(A62="USA",AE62=2035),0.56,IF(AND(A62="USA",AE62=2050),0.45,IF(AND(A62="Japan",AE62=2035),0.62,IF(AND(A62="Japan",AE62=2050),0.51,IF(AND(A62="Russia",AE62=2035),0.55,IF(AND(A62="Russia",AE62=2050),0.41,IF(AND(A62="China",AE62=2035),0.54,IF(AND(A62="China",AE62=2050),0.44,IF(AND(A62="India",AE62=2035),0.55,IF(AND(A62="India",AE62=2050),0.42,IF(AND(A62="Middle East",AE62=2035),0.53,IF(AND(A62="Middle East",AE62=2050),0.41,IF(AND(A62="Africa",AE62=2035),0.53,IF(AND(A62="Africa",AE62=2050),0.41,IF(AND(A62="Brazil",AE62=2035),0.6,IF(AND(A62="Brazil",AE62=2050),0.5,""))))))))))))))))))</f>
        <v>*0.55</v>
      </c>
      <c r="AG62" s="51" t="str">
        <f aca="false">AG61</f>
        <v>REZoning_Sol-Win</v>
      </c>
      <c r="AI62" s="0" t="s">
        <v>105</v>
      </c>
      <c r="AJ62" s="50" t="s">
        <v>35</v>
      </c>
      <c r="AK62" s="0" t="n">
        <v>2050</v>
      </c>
      <c r="AL62" s="51" t="str">
        <f aca="false">"*"&amp;IF(AND(A62="EU",AK62=2035),0.58,IF(AND(A62="EU",AK62=2050),0.49,IF(AND(A62="USA",AK62=2035),0.56,IF(AND(A62="USA",AK62=2050),0.45,IF(AND(A62="Japan",AK62=2035),0.62,IF(AND(A62="Japan",AK62=2050),0.51,IF(AND(A62="Russia",AK62=2035),0.55,IF(AND(A62="Russia",AK62=2050),0.41,IF(AND(A62="China",AK62=2035),0.54,IF(AND(A62="China",AK62=2050),0.44,IF(AND(A62="India",AK62=2035),0.55,IF(AND(A62="India",AK62=2050),0.42,IF(AND(A62="Middle East",AK62=2035),0.53,IF(AND(A62="Middle East",AK62=2050),0.41,IF(AND(A62="Africa",AK62=2035),0.53,IF(AND(A62="Africa",AK62=2050),0.41,IF(AND(A62="Brazil",AK62=2035),0.6,IF(AND(A62="Brazil",AK62=2050),0.5,""))))))))))))))))))</f>
        <v>*0.42</v>
      </c>
      <c r="AM62" s="51" t="str">
        <f aca="false">AM61</f>
        <v>REZoning_Sol-Win</v>
      </c>
      <c r="AP62" s="0" t="s">
        <v>105</v>
      </c>
      <c r="AQ62" s="0" t="s">
        <v>35</v>
      </c>
      <c r="AR62" s="0" t="n">
        <v>2100</v>
      </c>
      <c r="AS62" s="0" t="s">
        <v>37</v>
      </c>
      <c r="AT62" s="0" t="s">
        <v>36</v>
      </c>
    </row>
    <row r="63" customFormat="false" ht="28.5" hidden="false" customHeight="true" outlineLevel="0" collapsed="false">
      <c r="A63" s="3" t="s">
        <v>33</v>
      </c>
      <c r="C63" s="0" t="s">
        <v>106</v>
      </c>
      <c r="D63" s="50" t="s">
        <v>35</v>
      </c>
      <c r="E63" s="0" t="n">
        <v>2035</v>
      </c>
      <c r="F63" s="51" t="str">
        <f aca="false">"*"&amp;IF(AND(A63="EU",E63=2035),0.63,IF(AND(A63="EU",E63=2050),0.54,IF(AND(A63="USA",E63=2035),0.64,IF(AND(A63="USA",E63=2050),0.54,IF(AND(A63="Japan",E63=2035),0.68,IF(AND(A63="Japan",E63=2050),0.58,IF(AND(A63="Russia",E63=2035),0.65,IF(AND(A63="Russia",E63=2050),0.54,IF(AND(A63="China",E63=2035),0.61,IF(AND(A63="China",E63=2050),0.49,IF(AND(A63="India",E63=2035),0.6,IF(AND(A63="India",E63=2050),0.49,IF(AND(A63="Middle East",E63=2035),0.6,IF(AND(A63="Middle East",E63=2050),0.5,IF(AND(A63="Africa",E63=2035),0.61,IF(AND(A63="Africa",E63=2050),0.5,IF(AND(A63="Brazil",E63=2035),0.64,IF(AND(A63="Brazil",E63=2050),0.54,""))))))))))))))))))</f>
        <v>*0.6</v>
      </c>
      <c r="H63" s="0" t="s">
        <v>106</v>
      </c>
      <c r="I63" s="50" t="s">
        <v>35</v>
      </c>
      <c r="J63" s="0" t="n">
        <v>2050</v>
      </c>
      <c r="K63" s="48" t="str">
        <f aca="false">"*"&amp;IF(AND(A63="EU",J63=2035),0.63,IF(AND(A63="EU",J63=2050),0.54,IF(AND(A63="USA",J63=2035),0.64,IF(AND(A63="USA",J63=2050),0.54,IF(AND(A63="Japan",J63=2035),0.68,IF(AND(A63="Japan",J63=2050),0.58,IF(AND(A63="Russia",J63=2035),0.65,IF(AND(A63="Russia",J63=2050),0.54,IF(AND(A63="China",J63=2035),0.61,IF(AND(A63="China",J63=2050),0.49,IF(AND(A63="India",J63=2035),0.6,IF(AND(A63="India",J63=2050),0.49,IF(AND(A63="Middle East",J63=2035),0.6,IF(AND(A63="Middle East",J63=2050),0.5,IF(AND(A63="Africa",J63=2035),0.61,IF(AND(A63="Africa",J63=2050),0.5,IF(AND(A63="Brazil",J63=2035),0.64,IF(AND(A63="Brazil",J63=2050),0.54,""))))))))))))))))))</f>
        <v>*0.49</v>
      </c>
      <c r="P63" s="41" t="s">
        <v>106</v>
      </c>
      <c r="Q63" s="52" t="s">
        <v>35</v>
      </c>
      <c r="R63" s="41" t="n">
        <v>2035</v>
      </c>
      <c r="S63" s="53" t="str">
        <f aca="false">"*"&amp;IF(AND(A63="EU",R63=2035),0.62,IF(AND(A63="EU",R63=2050),0.51,IF(AND(A63="USA",R63=2035),0.62,IF(AND(A63="USA",R63=2050),0.5,IF(AND(A63="Japan",R63=2035),0.65,IF(AND(A63="Japan",R63=2050),0.55,IF(AND(A63="Russia",R63=2035),0.63,IF(AND(A63="Russia",R63=2050),0.52,IF(AND(A63="China",R63=2035),0.59,IF(AND(A63="China",R63=2050),0.47,IF(AND(A63="India",R63=2035),0.58,IF(AND(A63="India",R63=2050),0.47,IF(AND(A63="Middle East",R63=2035),0.59,IF(AND(A63="Middle East",R63=2050),0.47,IF(AND(A63="Africa",R63=2035),0.58,IF(AND(A63="Africa",R63=2050),0.47,IF(AND(A63="Brazil",R63=2035),0.64,IF(AND(A63="Brazil",R63=2050),0.53,""))))))))))))))))))</f>
        <v>*0.58</v>
      </c>
      <c r="U63" s="41" t="s">
        <v>106</v>
      </c>
      <c r="V63" s="52" t="s">
        <v>35</v>
      </c>
      <c r="W63" s="41" t="n">
        <v>2050</v>
      </c>
      <c r="X63" s="53" t="str">
        <f aca="false">"*"&amp;IF(AND(A63="EU",W63=2035),0.62,IF(AND(A63="EU",W63=2050),0.51,IF(AND(A63="USA",W63=2035),0.62,IF(AND(A63="USA",W63=2050),0.5,IF(AND(A63="Japan",W63=2035),0.65,IF(AND(A63="Japan",W63=2050),0.55,IF(AND(A63="Russia",W63=2035),0.63,IF(AND(A63="Russia",W63=2050),0.52,IF(AND(A63="China",W63=2035),0.59,IF(AND(A63="China",W63=2050),0.47,IF(AND(A63="India",W63=2035),0.58,IF(AND(A63="India",W63=2050),0.47,IF(AND(A63="Middle East",W63=2035),0.59,IF(AND(A63="Middle East",W63=2050),0.47,IF(AND(A63="Africa",W63=2035),0.58,IF(AND(A63="Africa",W63=2050),0.47,IF(AND(A63="Brazil",W63=2035),0.64,IF(AND(A63="Brazil",W63=2050),0.53,""))))))))))))))))))</f>
        <v>*0.47</v>
      </c>
      <c r="AC63" s="0" t="s">
        <v>106</v>
      </c>
      <c r="AD63" s="50" t="s">
        <v>35</v>
      </c>
      <c r="AE63" s="0" t="n">
        <v>2035</v>
      </c>
      <c r="AF63" s="51" t="str">
        <f aca="false">"*"&amp;IF(AND(A63="EU",AE63=2035),0.58,IF(AND(A63="EU",AE63=2050),0.49,IF(AND(A63="USA",AE63=2035),0.56,IF(AND(A63="USA",AE63=2050),0.45,IF(AND(A63="Japan",AE63=2035),0.62,IF(AND(A63="Japan",AE63=2050),0.51,IF(AND(A63="Russia",AE63=2035),0.55,IF(AND(A63="Russia",AE63=2050),0.41,IF(AND(A63="China",AE63=2035),0.54,IF(AND(A63="China",AE63=2050),0.44,IF(AND(A63="India",AE63=2035),0.55,IF(AND(A63="India",AE63=2050),0.42,IF(AND(A63="Middle East",AE63=2035),0.53,IF(AND(A63="Middle East",AE63=2050),0.41,IF(AND(A63="Africa",AE63=2035),0.53,IF(AND(A63="Africa",AE63=2050),0.41,IF(AND(A63="Brazil",AE63=2035),0.6,IF(AND(A63="Brazil",AE63=2050),0.5,""))))))))))))))))))</f>
        <v>*0.55</v>
      </c>
      <c r="AG63" s="51" t="str">
        <f aca="false">AG62</f>
        <v>REZoning_Sol-Win</v>
      </c>
      <c r="AI63" s="0" t="s">
        <v>106</v>
      </c>
      <c r="AJ63" s="50" t="s">
        <v>35</v>
      </c>
      <c r="AK63" s="0" t="n">
        <v>2050</v>
      </c>
      <c r="AL63" s="51" t="str">
        <f aca="false">"*"&amp;IF(AND(A63="EU",AK63=2035),0.58,IF(AND(A63="EU",AK63=2050),0.49,IF(AND(A63="USA",AK63=2035),0.56,IF(AND(A63="USA",AK63=2050),0.45,IF(AND(A63="Japan",AK63=2035),0.62,IF(AND(A63="Japan",AK63=2050),0.51,IF(AND(A63="Russia",AK63=2035),0.55,IF(AND(A63="Russia",AK63=2050),0.41,IF(AND(A63="China",AK63=2035),0.54,IF(AND(A63="China",AK63=2050),0.44,IF(AND(A63="India",AK63=2035),0.55,IF(AND(A63="India",AK63=2050),0.42,IF(AND(A63="Middle East",AK63=2035),0.53,IF(AND(A63="Middle East",AK63=2050),0.41,IF(AND(A63="Africa",AK63=2035),0.53,IF(AND(A63="Africa",AK63=2050),0.41,IF(AND(A63="Brazil",AK63=2035),0.6,IF(AND(A63="Brazil",AK63=2050),0.5,""))))))))))))))))))</f>
        <v>*0.42</v>
      </c>
      <c r="AM63" s="51" t="str">
        <f aca="false">AM62</f>
        <v>REZoning_Sol-Win</v>
      </c>
      <c r="AP63" s="0" t="s">
        <v>106</v>
      </c>
      <c r="AQ63" s="0" t="s">
        <v>35</v>
      </c>
      <c r="AR63" s="0" t="n">
        <v>2100</v>
      </c>
      <c r="AS63" s="0" t="s">
        <v>37</v>
      </c>
      <c r="AT63" s="0" t="s">
        <v>36</v>
      </c>
    </row>
    <row r="64" customFormat="false" ht="28.5" hidden="false" customHeight="true" outlineLevel="0" collapsed="false">
      <c r="A64" s="3" t="s">
        <v>33</v>
      </c>
      <c r="C64" s="0" t="s">
        <v>107</v>
      </c>
      <c r="D64" s="50" t="s">
        <v>35</v>
      </c>
      <c r="E64" s="0" t="n">
        <v>2035</v>
      </c>
      <c r="F64" s="51" t="str">
        <f aca="false">"*"&amp;IF(AND(A64="EU",E64=2035),0.63,IF(AND(A64="EU",E64=2050),0.54,IF(AND(A64="USA",E64=2035),0.64,IF(AND(A64="USA",E64=2050),0.54,IF(AND(A64="Japan",E64=2035),0.68,IF(AND(A64="Japan",E64=2050),0.58,IF(AND(A64="Russia",E64=2035),0.65,IF(AND(A64="Russia",E64=2050),0.54,IF(AND(A64="China",E64=2035),0.61,IF(AND(A64="China",E64=2050),0.49,IF(AND(A64="India",E64=2035),0.6,IF(AND(A64="India",E64=2050),0.49,IF(AND(A64="Middle East",E64=2035),0.6,IF(AND(A64="Middle East",E64=2050),0.5,IF(AND(A64="Africa",E64=2035),0.61,IF(AND(A64="Africa",E64=2050),0.5,IF(AND(A64="Brazil",E64=2035),0.64,IF(AND(A64="Brazil",E64=2050),0.54,""))))))))))))))))))</f>
        <v>*0.6</v>
      </c>
      <c r="H64" s="0" t="s">
        <v>107</v>
      </c>
      <c r="I64" s="50" t="s">
        <v>35</v>
      </c>
      <c r="J64" s="0" t="n">
        <v>2050</v>
      </c>
      <c r="K64" s="48" t="str">
        <f aca="false">"*"&amp;IF(AND(A64="EU",J64=2035),0.63,IF(AND(A64="EU",J64=2050),0.54,IF(AND(A64="USA",J64=2035),0.64,IF(AND(A64="USA",J64=2050),0.54,IF(AND(A64="Japan",J64=2035),0.68,IF(AND(A64="Japan",J64=2050),0.58,IF(AND(A64="Russia",J64=2035),0.65,IF(AND(A64="Russia",J64=2050),0.54,IF(AND(A64="China",J64=2035),0.61,IF(AND(A64="China",J64=2050),0.49,IF(AND(A64="India",J64=2035),0.6,IF(AND(A64="India",J64=2050),0.49,IF(AND(A64="Middle East",J64=2035),0.6,IF(AND(A64="Middle East",J64=2050),0.5,IF(AND(A64="Africa",J64=2035),0.61,IF(AND(A64="Africa",J64=2050),0.5,IF(AND(A64="Brazil",J64=2035),0.64,IF(AND(A64="Brazil",J64=2050),0.54,""))))))))))))))))))</f>
        <v>*0.49</v>
      </c>
      <c r="P64" s="41" t="s">
        <v>107</v>
      </c>
      <c r="Q64" s="52" t="s">
        <v>35</v>
      </c>
      <c r="R64" s="41" t="n">
        <v>2035</v>
      </c>
      <c r="S64" s="53" t="str">
        <f aca="false">"*"&amp;IF(AND(A64="EU",R64=2035),0.62,IF(AND(A64="EU",R64=2050),0.51,IF(AND(A64="USA",R64=2035),0.62,IF(AND(A64="USA",R64=2050),0.5,IF(AND(A64="Japan",R64=2035),0.65,IF(AND(A64="Japan",R64=2050),0.55,IF(AND(A64="Russia",R64=2035),0.63,IF(AND(A64="Russia",R64=2050),0.52,IF(AND(A64="China",R64=2035),0.59,IF(AND(A64="China",R64=2050),0.47,IF(AND(A64="India",R64=2035),0.58,IF(AND(A64="India",R64=2050),0.47,IF(AND(A64="Middle East",R64=2035),0.59,IF(AND(A64="Middle East",R64=2050),0.47,IF(AND(A64="Africa",R64=2035),0.58,IF(AND(A64="Africa",R64=2050),0.47,IF(AND(A64="Brazil",R64=2035),0.64,IF(AND(A64="Brazil",R64=2050),0.53,""))))))))))))))))))</f>
        <v>*0.58</v>
      </c>
      <c r="U64" s="41" t="s">
        <v>107</v>
      </c>
      <c r="V64" s="52" t="s">
        <v>35</v>
      </c>
      <c r="W64" s="41" t="n">
        <v>2050</v>
      </c>
      <c r="X64" s="53" t="str">
        <f aca="false">"*"&amp;IF(AND(A64="EU",W64=2035),0.62,IF(AND(A64="EU",W64=2050),0.51,IF(AND(A64="USA",W64=2035),0.62,IF(AND(A64="USA",W64=2050),0.5,IF(AND(A64="Japan",W64=2035),0.65,IF(AND(A64="Japan",W64=2050),0.55,IF(AND(A64="Russia",W64=2035),0.63,IF(AND(A64="Russia",W64=2050),0.52,IF(AND(A64="China",W64=2035),0.59,IF(AND(A64="China",W64=2050),0.47,IF(AND(A64="India",W64=2035),0.58,IF(AND(A64="India",W64=2050),0.47,IF(AND(A64="Middle East",W64=2035),0.59,IF(AND(A64="Middle East",W64=2050),0.47,IF(AND(A64="Africa",W64=2035),0.58,IF(AND(A64="Africa",W64=2050),0.47,IF(AND(A64="Brazil",W64=2035),0.64,IF(AND(A64="Brazil",W64=2050),0.53,""))))))))))))))))))</f>
        <v>*0.47</v>
      </c>
      <c r="AC64" s="0" t="s">
        <v>107</v>
      </c>
      <c r="AD64" s="50" t="s">
        <v>35</v>
      </c>
      <c r="AE64" s="0" t="n">
        <v>2035</v>
      </c>
      <c r="AF64" s="51" t="str">
        <f aca="false">"*"&amp;IF(AND(A64="EU",AE64=2035),0.58,IF(AND(A64="EU",AE64=2050),0.49,IF(AND(A64="USA",AE64=2035),0.56,IF(AND(A64="USA",AE64=2050),0.45,IF(AND(A64="Japan",AE64=2035),0.62,IF(AND(A64="Japan",AE64=2050),0.51,IF(AND(A64="Russia",AE64=2035),0.55,IF(AND(A64="Russia",AE64=2050),0.41,IF(AND(A64="China",AE64=2035),0.54,IF(AND(A64="China",AE64=2050),0.44,IF(AND(A64="India",AE64=2035),0.55,IF(AND(A64="India",AE64=2050),0.42,IF(AND(A64="Middle East",AE64=2035),0.53,IF(AND(A64="Middle East",AE64=2050),0.41,IF(AND(A64="Africa",AE64=2035),0.53,IF(AND(A64="Africa",AE64=2050),0.41,IF(AND(A64="Brazil",AE64=2035),0.6,IF(AND(A64="Brazil",AE64=2050),0.5,""))))))))))))))))))</f>
        <v>*0.55</v>
      </c>
      <c r="AG64" s="51" t="str">
        <f aca="false">AG63</f>
        <v>REZoning_Sol-Win</v>
      </c>
      <c r="AI64" s="0" t="s">
        <v>107</v>
      </c>
      <c r="AJ64" s="50" t="s">
        <v>35</v>
      </c>
      <c r="AK64" s="0" t="n">
        <v>2050</v>
      </c>
      <c r="AL64" s="51" t="str">
        <f aca="false">"*"&amp;IF(AND(A64="EU",AK64=2035),0.58,IF(AND(A64="EU",AK64=2050),0.49,IF(AND(A64="USA",AK64=2035),0.56,IF(AND(A64="USA",AK64=2050),0.45,IF(AND(A64="Japan",AK64=2035),0.62,IF(AND(A64="Japan",AK64=2050),0.51,IF(AND(A64="Russia",AK64=2035),0.55,IF(AND(A64="Russia",AK64=2050),0.41,IF(AND(A64="China",AK64=2035),0.54,IF(AND(A64="China",AK64=2050),0.44,IF(AND(A64="India",AK64=2035),0.55,IF(AND(A64="India",AK64=2050),0.42,IF(AND(A64="Middle East",AK64=2035),0.53,IF(AND(A64="Middle East",AK64=2050),0.41,IF(AND(A64="Africa",AK64=2035),0.53,IF(AND(A64="Africa",AK64=2050),0.41,IF(AND(A64="Brazil",AK64=2035),0.6,IF(AND(A64="Brazil",AK64=2050),0.5,""))))))))))))))))))</f>
        <v>*0.42</v>
      </c>
      <c r="AM64" s="51" t="str">
        <f aca="false">AM63</f>
        <v>REZoning_Sol-Win</v>
      </c>
      <c r="AP64" s="0" t="s">
        <v>107</v>
      </c>
      <c r="AQ64" s="0" t="s">
        <v>35</v>
      </c>
      <c r="AR64" s="0" t="n">
        <v>2100</v>
      </c>
      <c r="AS64" s="0" t="s">
        <v>37</v>
      </c>
      <c r="AT64" s="0" t="s">
        <v>36</v>
      </c>
    </row>
    <row r="65" customFormat="false" ht="28.5" hidden="false" customHeight="true" outlineLevel="0" collapsed="false">
      <c r="A65" s="3" t="s">
        <v>33</v>
      </c>
      <c r="C65" s="0" t="s">
        <v>108</v>
      </c>
      <c r="D65" s="50" t="s">
        <v>35</v>
      </c>
      <c r="E65" s="0" t="n">
        <v>2035</v>
      </c>
      <c r="F65" s="51" t="str">
        <f aca="false">"*"&amp;IF(AND(A65="EU",E65=2035),0.63,IF(AND(A65="EU",E65=2050),0.54,IF(AND(A65="USA",E65=2035),0.64,IF(AND(A65="USA",E65=2050),0.54,IF(AND(A65="Japan",E65=2035),0.68,IF(AND(A65="Japan",E65=2050),0.58,IF(AND(A65="Russia",E65=2035),0.65,IF(AND(A65="Russia",E65=2050),0.54,IF(AND(A65="China",E65=2035),0.61,IF(AND(A65="China",E65=2050),0.49,IF(AND(A65="India",E65=2035),0.6,IF(AND(A65="India",E65=2050),0.49,IF(AND(A65="Middle East",E65=2035),0.6,IF(AND(A65="Middle East",E65=2050),0.5,IF(AND(A65="Africa",E65=2035),0.61,IF(AND(A65="Africa",E65=2050),0.5,IF(AND(A65="Brazil",E65=2035),0.64,IF(AND(A65="Brazil",E65=2050),0.54,""))))))))))))))))))</f>
        <v>*0.6</v>
      </c>
      <c r="H65" s="0" t="s">
        <v>108</v>
      </c>
      <c r="I65" s="50" t="s">
        <v>35</v>
      </c>
      <c r="J65" s="0" t="n">
        <v>2050</v>
      </c>
      <c r="K65" s="48" t="str">
        <f aca="false">"*"&amp;IF(AND(A65="EU",J65=2035),0.63,IF(AND(A65="EU",J65=2050),0.54,IF(AND(A65="USA",J65=2035),0.64,IF(AND(A65="USA",J65=2050),0.54,IF(AND(A65="Japan",J65=2035),0.68,IF(AND(A65="Japan",J65=2050),0.58,IF(AND(A65="Russia",J65=2035),0.65,IF(AND(A65="Russia",J65=2050),0.54,IF(AND(A65="China",J65=2035),0.61,IF(AND(A65="China",J65=2050),0.49,IF(AND(A65="India",J65=2035),0.6,IF(AND(A65="India",J65=2050),0.49,IF(AND(A65="Middle East",J65=2035),0.6,IF(AND(A65="Middle East",J65=2050),0.5,IF(AND(A65="Africa",J65=2035),0.61,IF(AND(A65="Africa",J65=2050),0.5,IF(AND(A65="Brazil",J65=2035),0.64,IF(AND(A65="Brazil",J65=2050),0.54,""))))))))))))))))))</f>
        <v>*0.49</v>
      </c>
      <c r="P65" s="41" t="s">
        <v>108</v>
      </c>
      <c r="Q65" s="52" t="s">
        <v>35</v>
      </c>
      <c r="R65" s="41" t="n">
        <v>2035</v>
      </c>
      <c r="S65" s="53" t="str">
        <f aca="false">"*"&amp;IF(AND(A65="EU",R65=2035),0.62,IF(AND(A65="EU",R65=2050),0.51,IF(AND(A65="USA",R65=2035),0.62,IF(AND(A65="USA",R65=2050),0.5,IF(AND(A65="Japan",R65=2035),0.65,IF(AND(A65="Japan",R65=2050),0.55,IF(AND(A65="Russia",R65=2035),0.63,IF(AND(A65="Russia",R65=2050),0.52,IF(AND(A65="China",R65=2035),0.59,IF(AND(A65="China",R65=2050),0.47,IF(AND(A65="India",R65=2035),0.58,IF(AND(A65="India",R65=2050),0.47,IF(AND(A65="Middle East",R65=2035),0.59,IF(AND(A65="Middle East",R65=2050),0.47,IF(AND(A65="Africa",R65=2035),0.58,IF(AND(A65="Africa",R65=2050),0.47,IF(AND(A65="Brazil",R65=2035),0.64,IF(AND(A65="Brazil",R65=2050),0.53,""))))))))))))))))))</f>
        <v>*0.58</v>
      </c>
      <c r="U65" s="41" t="s">
        <v>108</v>
      </c>
      <c r="V65" s="52" t="s">
        <v>35</v>
      </c>
      <c r="W65" s="41" t="n">
        <v>2050</v>
      </c>
      <c r="X65" s="53" t="str">
        <f aca="false">"*"&amp;IF(AND(A65="EU",W65=2035),0.62,IF(AND(A65="EU",W65=2050),0.51,IF(AND(A65="USA",W65=2035),0.62,IF(AND(A65="USA",W65=2050),0.5,IF(AND(A65="Japan",W65=2035),0.65,IF(AND(A65="Japan",W65=2050),0.55,IF(AND(A65="Russia",W65=2035),0.63,IF(AND(A65="Russia",W65=2050),0.52,IF(AND(A65="China",W65=2035),0.59,IF(AND(A65="China",W65=2050),0.47,IF(AND(A65="India",W65=2035),0.58,IF(AND(A65="India",W65=2050),0.47,IF(AND(A65="Middle East",W65=2035),0.59,IF(AND(A65="Middle East",W65=2050),0.47,IF(AND(A65="Africa",W65=2035),0.58,IF(AND(A65="Africa",W65=2050),0.47,IF(AND(A65="Brazil",W65=2035),0.64,IF(AND(A65="Brazil",W65=2050),0.53,""))))))))))))))))))</f>
        <v>*0.47</v>
      </c>
      <c r="AC65" s="0" t="s">
        <v>108</v>
      </c>
      <c r="AD65" s="50" t="s">
        <v>35</v>
      </c>
      <c r="AE65" s="0" t="n">
        <v>2035</v>
      </c>
      <c r="AF65" s="51" t="str">
        <f aca="false">"*"&amp;IF(AND(A65="EU",AE65=2035),0.58,IF(AND(A65="EU",AE65=2050),0.49,IF(AND(A65="USA",AE65=2035),0.56,IF(AND(A65="USA",AE65=2050),0.45,IF(AND(A65="Japan",AE65=2035),0.62,IF(AND(A65="Japan",AE65=2050),0.51,IF(AND(A65="Russia",AE65=2035),0.55,IF(AND(A65="Russia",AE65=2050),0.41,IF(AND(A65="China",AE65=2035),0.54,IF(AND(A65="China",AE65=2050),0.44,IF(AND(A65="India",AE65=2035),0.55,IF(AND(A65="India",AE65=2050),0.42,IF(AND(A65="Middle East",AE65=2035),0.53,IF(AND(A65="Middle East",AE65=2050),0.41,IF(AND(A65="Africa",AE65=2035),0.53,IF(AND(A65="Africa",AE65=2050),0.41,IF(AND(A65="Brazil",AE65=2035),0.6,IF(AND(A65="Brazil",AE65=2050),0.5,""))))))))))))))))))</f>
        <v>*0.55</v>
      </c>
      <c r="AG65" s="51" t="str">
        <f aca="false">AG64</f>
        <v>REZoning_Sol-Win</v>
      </c>
      <c r="AI65" s="0" t="s">
        <v>108</v>
      </c>
      <c r="AJ65" s="50" t="s">
        <v>35</v>
      </c>
      <c r="AK65" s="0" t="n">
        <v>2050</v>
      </c>
      <c r="AL65" s="51" t="str">
        <f aca="false">"*"&amp;IF(AND(A65="EU",AK65=2035),0.58,IF(AND(A65="EU",AK65=2050),0.49,IF(AND(A65="USA",AK65=2035),0.56,IF(AND(A65="USA",AK65=2050),0.45,IF(AND(A65="Japan",AK65=2035),0.62,IF(AND(A65="Japan",AK65=2050),0.51,IF(AND(A65="Russia",AK65=2035),0.55,IF(AND(A65="Russia",AK65=2050),0.41,IF(AND(A65="China",AK65=2035),0.54,IF(AND(A65="China",AK65=2050),0.44,IF(AND(A65="India",AK65=2035),0.55,IF(AND(A65="India",AK65=2050),0.42,IF(AND(A65="Middle East",AK65=2035),0.53,IF(AND(A65="Middle East",AK65=2050),0.41,IF(AND(A65="Africa",AK65=2035),0.53,IF(AND(A65="Africa",AK65=2050),0.41,IF(AND(A65="Brazil",AK65=2035),0.6,IF(AND(A65="Brazil",AK65=2050),0.5,""))))))))))))))))))</f>
        <v>*0.42</v>
      </c>
      <c r="AM65" s="51" t="str">
        <f aca="false">AM64</f>
        <v>REZoning_Sol-Win</v>
      </c>
      <c r="AP65" s="0" t="s">
        <v>108</v>
      </c>
      <c r="AQ65" s="0" t="s">
        <v>35</v>
      </c>
      <c r="AR65" s="0" t="n">
        <v>2100</v>
      </c>
      <c r="AS65" s="0" t="s">
        <v>37</v>
      </c>
      <c r="AT65" s="0" t="s">
        <v>36</v>
      </c>
    </row>
    <row r="66" customFormat="false" ht="28.5" hidden="false" customHeight="true" outlineLevel="0" collapsed="false">
      <c r="A66" s="3" t="s">
        <v>33</v>
      </c>
      <c r="C66" s="0" t="s">
        <v>109</v>
      </c>
      <c r="D66" s="50" t="s">
        <v>35</v>
      </c>
      <c r="E66" s="0" t="n">
        <v>2035</v>
      </c>
      <c r="F66" s="51" t="str">
        <f aca="false">"*"&amp;IF(AND(A66="EU",E66=2035),0.63,IF(AND(A66="EU",E66=2050),0.54,IF(AND(A66="USA",E66=2035),0.64,IF(AND(A66="USA",E66=2050),0.54,IF(AND(A66="Japan",E66=2035),0.68,IF(AND(A66="Japan",E66=2050),0.58,IF(AND(A66="Russia",E66=2035),0.65,IF(AND(A66="Russia",E66=2050),0.54,IF(AND(A66="China",E66=2035),0.61,IF(AND(A66="China",E66=2050),0.49,IF(AND(A66="India",E66=2035),0.6,IF(AND(A66="India",E66=2050),0.49,IF(AND(A66="Middle East",E66=2035),0.6,IF(AND(A66="Middle East",E66=2050),0.5,IF(AND(A66="Africa",E66=2035),0.61,IF(AND(A66="Africa",E66=2050),0.5,IF(AND(A66="Brazil",E66=2035),0.64,IF(AND(A66="Brazil",E66=2050),0.54,""))))))))))))))))))</f>
        <v>*0.6</v>
      </c>
      <c r="H66" s="0" t="s">
        <v>109</v>
      </c>
      <c r="I66" s="50" t="s">
        <v>35</v>
      </c>
      <c r="J66" s="0" t="n">
        <v>2050</v>
      </c>
      <c r="K66" s="48" t="str">
        <f aca="false">"*"&amp;IF(AND(A66="EU",J66=2035),0.63,IF(AND(A66="EU",J66=2050),0.54,IF(AND(A66="USA",J66=2035),0.64,IF(AND(A66="USA",J66=2050),0.54,IF(AND(A66="Japan",J66=2035),0.68,IF(AND(A66="Japan",J66=2050),0.58,IF(AND(A66="Russia",J66=2035),0.65,IF(AND(A66="Russia",J66=2050),0.54,IF(AND(A66="China",J66=2035),0.61,IF(AND(A66="China",J66=2050),0.49,IF(AND(A66="India",J66=2035),0.6,IF(AND(A66="India",J66=2050),0.49,IF(AND(A66="Middle East",J66=2035),0.6,IF(AND(A66="Middle East",J66=2050),0.5,IF(AND(A66="Africa",J66=2035),0.61,IF(AND(A66="Africa",J66=2050),0.5,IF(AND(A66="Brazil",J66=2035),0.64,IF(AND(A66="Brazil",J66=2050),0.54,""))))))))))))))))))</f>
        <v>*0.49</v>
      </c>
      <c r="P66" s="41" t="s">
        <v>109</v>
      </c>
      <c r="Q66" s="52" t="s">
        <v>35</v>
      </c>
      <c r="R66" s="41" t="n">
        <v>2035</v>
      </c>
      <c r="S66" s="53" t="str">
        <f aca="false">"*"&amp;IF(AND(A66="EU",R66=2035),0.62,IF(AND(A66="EU",R66=2050),0.51,IF(AND(A66="USA",R66=2035),0.62,IF(AND(A66="USA",R66=2050),0.5,IF(AND(A66="Japan",R66=2035),0.65,IF(AND(A66="Japan",R66=2050),0.55,IF(AND(A66="Russia",R66=2035),0.63,IF(AND(A66="Russia",R66=2050),0.52,IF(AND(A66="China",R66=2035),0.59,IF(AND(A66="China",R66=2050),0.47,IF(AND(A66="India",R66=2035),0.58,IF(AND(A66="India",R66=2050),0.47,IF(AND(A66="Middle East",R66=2035),0.59,IF(AND(A66="Middle East",R66=2050),0.47,IF(AND(A66="Africa",R66=2035),0.58,IF(AND(A66="Africa",R66=2050),0.47,IF(AND(A66="Brazil",R66=2035),0.64,IF(AND(A66="Brazil",R66=2050),0.53,""))))))))))))))))))</f>
        <v>*0.58</v>
      </c>
      <c r="U66" s="41" t="s">
        <v>109</v>
      </c>
      <c r="V66" s="52" t="s">
        <v>35</v>
      </c>
      <c r="W66" s="41" t="n">
        <v>2050</v>
      </c>
      <c r="X66" s="53" t="str">
        <f aca="false">"*"&amp;IF(AND(A66="EU",W66=2035),0.62,IF(AND(A66="EU",W66=2050),0.51,IF(AND(A66="USA",W66=2035),0.62,IF(AND(A66="USA",W66=2050),0.5,IF(AND(A66="Japan",W66=2035),0.65,IF(AND(A66="Japan",W66=2050),0.55,IF(AND(A66="Russia",W66=2035),0.63,IF(AND(A66="Russia",W66=2050),0.52,IF(AND(A66="China",W66=2035),0.59,IF(AND(A66="China",W66=2050),0.47,IF(AND(A66="India",W66=2035),0.58,IF(AND(A66="India",W66=2050),0.47,IF(AND(A66="Middle East",W66=2035),0.59,IF(AND(A66="Middle East",W66=2050),0.47,IF(AND(A66="Africa",W66=2035),0.58,IF(AND(A66="Africa",W66=2050),0.47,IF(AND(A66="Brazil",W66=2035),0.64,IF(AND(A66="Brazil",W66=2050),0.53,""))))))))))))))))))</f>
        <v>*0.47</v>
      </c>
      <c r="AC66" s="0" t="s">
        <v>109</v>
      </c>
      <c r="AD66" s="50" t="s">
        <v>35</v>
      </c>
      <c r="AE66" s="0" t="n">
        <v>2035</v>
      </c>
      <c r="AF66" s="51" t="str">
        <f aca="false">"*"&amp;IF(AND(A66="EU",AE66=2035),0.58,IF(AND(A66="EU",AE66=2050),0.49,IF(AND(A66="USA",AE66=2035),0.56,IF(AND(A66="USA",AE66=2050),0.45,IF(AND(A66="Japan",AE66=2035),0.62,IF(AND(A66="Japan",AE66=2050),0.51,IF(AND(A66="Russia",AE66=2035),0.55,IF(AND(A66="Russia",AE66=2050),0.41,IF(AND(A66="China",AE66=2035),0.54,IF(AND(A66="China",AE66=2050),0.44,IF(AND(A66="India",AE66=2035),0.55,IF(AND(A66="India",AE66=2050),0.42,IF(AND(A66="Middle East",AE66=2035),0.53,IF(AND(A66="Middle East",AE66=2050),0.41,IF(AND(A66="Africa",AE66=2035),0.53,IF(AND(A66="Africa",AE66=2050),0.41,IF(AND(A66="Brazil",AE66=2035),0.6,IF(AND(A66="Brazil",AE66=2050),0.5,""))))))))))))))))))</f>
        <v>*0.55</v>
      </c>
      <c r="AG66" s="51" t="str">
        <f aca="false">AG65</f>
        <v>REZoning_Sol-Win</v>
      </c>
      <c r="AI66" s="0" t="s">
        <v>109</v>
      </c>
      <c r="AJ66" s="50" t="s">
        <v>35</v>
      </c>
      <c r="AK66" s="0" t="n">
        <v>2050</v>
      </c>
      <c r="AL66" s="51" t="str">
        <f aca="false">"*"&amp;IF(AND(A66="EU",AK66=2035),0.58,IF(AND(A66="EU",AK66=2050),0.49,IF(AND(A66="USA",AK66=2035),0.56,IF(AND(A66="USA",AK66=2050),0.45,IF(AND(A66="Japan",AK66=2035),0.62,IF(AND(A66="Japan",AK66=2050),0.51,IF(AND(A66="Russia",AK66=2035),0.55,IF(AND(A66="Russia",AK66=2050),0.41,IF(AND(A66="China",AK66=2035),0.54,IF(AND(A66="China",AK66=2050),0.44,IF(AND(A66="India",AK66=2035),0.55,IF(AND(A66="India",AK66=2050),0.42,IF(AND(A66="Middle East",AK66=2035),0.53,IF(AND(A66="Middle East",AK66=2050),0.41,IF(AND(A66="Africa",AK66=2035),0.53,IF(AND(A66="Africa",AK66=2050),0.41,IF(AND(A66="Brazil",AK66=2035),0.6,IF(AND(A66="Brazil",AK66=2050),0.5,""))))))))))))))))))</f>
        <v>*0.42</v>
      </c>
      <c r="AM66" s="51" t="str">
        <f aca="false">AM65</f>
        <v>REZoning_Sol-Win</v>
      </c>
      <c r="AP66" s="0" t="s">
        <v>109</v>
      </c>
      <c r="AQ66" s="0" t="s">
        <v>35</v>
      </c>
      <c r="AR66" s="0" t="n">
        <v>2100</v>
      </c>
      <c r="AS66" s="0" t="s">
        <v>37</v>
      </c>
      <c r="AT66" s="0" t="s">
        <v>36</v>
      </c>
    </row>
    <row r="67" customFormat="false" ht="28.5" hidden="false" customHeight="true" outlineLevel="0" collapsed="false">
      <c r="A67" s="3" t="s">
        <v>51</v>
      </c>
      <c r="C67" s="0" t="s">
        <v>110</v>
      </c>
      <c r="D67" s="50" t="s">
        <v>35</v>
      </c>
      <c r="E67" s="0" t="n">
        <v>2035</v>
      </c>
      <c r="F67" s="51" t="str">
        <f aca="false">"*"&amp;IF(AND(A67="EU",E67=2035),0.63,IF(AND(A67="EU",E67=2050),0.54,IF(AND(A67="USA",E67=2035),0.64,IF(AND(A67="USA",E67=2050),0.54,IF(AND(A67="Japan",E67=2035),0.68,IF(AND(A67="Japan",E67=2050),0.58,IF(AND(A67="Russia",E67=2035),0.65,IF(AND(A67="Russia",E67=2050),0.54,IF(AND(A67="China",E67=2035),0.61,IF(AND(A67="China",E67=2050),0.49,IF(AND(A67="India",E67=2035),0.6,IF(AND(A67="India",E67=2050),0.49,IF(AND(A67="Middle East",E67=2035),0.6,IF(AND(A67="Middle East",E67=2050),0.5,IF(AND(A67="Africa",E67=2035),0.61,IF(AND(A67="Africa",E67=2050),0.5,IF(AND(A67="Brazil",E67=2035),0.64,IF(AND(A67="Brazil",E67=2050),0.54,""))))))))))))))))))</f>
        <v>*0.63</v>
      </c>
      <c r="H67" s="0" t="s">
        <v>110</v>
      </c>
      <c r="I67" s="50" t="s">
        <v>35</v>
      </c>
      <c r="J67" s="0" t="n">
        <v>2050</v>
      </c>
      <c r="K67" s="48" t="str">
        <f aca="false">"*"&amp;IF(AND(A67="EU",J67=2035),0.63,IF(AND(A67="EU",J67=2050),0.54,IF(AND(A67="USA",J67=2035),0.64,IF(AND(A67="USA",J67=2050),0.54,IF(AND(A67="Japan",J67=2035),0.68,IF(AND(A67="Japan",J67=2050),0.58,IF(AND(A67="Russia",J67=2035),0.65,IF(AND(A67="Russia",J67=2050),0.54,IF(AND(A67="China",J67=2035),0.61,IF(AND(A67="China",J67=2050),0.49,IF(AND(A67="India",J67=2035),0.6,IF(AND(A67="India",J67=2050),0.49,IF(AND(A67="Middle East",J67=2035),0.6,IF(AND(A67="Middle East",J67=2050),0.5,IF(AND(A67="Africa",J67=2035),0.61,IF(AND(A67="Africa",J67=2050),0.5,IF(AND(A67="Brazil",J67=2035),0.64,IF(AND(A67="Brazil",J67=2050),0.54,""))))))))))))))))))</f>
        <v>*0.54</v>
      </c>
      <c r="P67" s="41" t="s">
        <v>110</v>
      </c>
      <c r="Q67" s="52" t="s">
        <v>35</v>
      </c>
      <c r="R67" s="41" t="n">
        <v>2035</v>
      </c>
      <c r="S67" s="53" t="str">
        <f aca="false">"*"&amp;IF(AND(A67="EU",R67=2035),0.62,IF(AND(A67="EU",R67=2050),0.51,IF(AND(A67="USA",R67=2035),0.62,IF(AND(A67="USA",R67=2050),0.5,IF(AND(A67="Japan",R67=2035),0.65,IF(AND(A67="Japan",R67=2050),0.55,IF(AND(A67="Russia",R67=2035),0.63,IF(AND(A67="Russia",R67=2050),0.52,IF(AND(A67="China",R67=2035),0.59,IF(AND(A67="China",R67=2050),0.47,IF(AND(A67="India",R67=2035),0.58,IF(AND(A67="India",R67=2050),0.47,IF(AND(A67="Middle East",R67=2035),0.59,IF(AND(A67="Middle East",R67=2050),0.47,IF(AND(A67="Africa",R67=2035),0.58,IF(AND(A67="Africa",R67=2050),0.47,IF(AND(A67="Brazil",R67=2035),0.64,IF(AND(A67="Brazil",R67=2050),0.53,""))))))))))))))))))</f>
        <v>*0.62</v>
      </c>
      <c r="U67" s="41" t="s">
        <v>110</v>
      </c>
      <c r="V67" s="52" t="s">
        <v>35</v>
      </c>
      <c r="W67" s="41" t="n">
        <v>2050</v>
      </c>
      <c r="X67" s="53" t="str">
        <f aca="false">"*"&amp;IF(AND(A67="EU",W67=2035),0.62,IF(AND(A67="EU",W67=2050),0.51,IF(AND(A67="USA",W67=2035),0.62,IF(AND(A67="USA",W67=2050),0.5,IF(AND(A67="Japan",W67=2035),0.65,IF(AND(A67="Japan",W67=2050),0.55,IF(AND(A67="Russia",W67=2035),0.63,IF(AND(A67="Russia",W67=2050),0.52,IF(AND(A67="China",W67=2035),0.59,IF(AND(A67="China",W67=2050),0.47,IF(AND(A67="India",W67=2035),0.58,IF(AND(A67="India",W67=2050),0.47,IF(AND(A67="Middle East",W67=2035),0.59,IF(AND(A67="Middle East",W67=2050),0.47,IF(AND(A67="Africa",W67=2035),0.58,IF(AND(A67="Africa",W67=2050),0.47,IF(AND(A67="Brazil",W67=2035),0.64,IF(AND(A67="Brazil",W67=2050),0.53,""))))))))))))))))))</f>
        <v>*0.51</v>
      </c>
      <c r="AC67" s="0" t="s">
        <v>110</v>
      </c>
      <c r="AD67" s="50" t="s">
        <v>35</v>
      </c>
      <c r="AE67" s="0" t="n">
        <v>2035</v>
      </c>
      <c r="AF67" s="51" t="str">
        <f aca="false">"*"&amp;IF(AND(A67="EU",AE67=2035),0.58,IF(AND(A67="EU",AE67=2050),0.49,IF(AND(A67="USA",AE67=2035),0.56,IF(AND(A67="USA",AE67=2050),0.45,IF(AND(A67="Japan",AE67=2035),0.62,IF(AND(A67="Japan",AE67=2050),0.51,IF(AND(A67="Russia",AE67=2035),0.55,IF(AND(A67="Russia",AE67=2050),0.41,IF(AND(A67="China",AE67=2035),0.54,IF(AND(A67="China",AE67=2050),0.44,IF(AND(A67="India",AE67=2035),0.55,IF(AND(A67="India",AE67=2050),0.42,IF(AND(A67="Middle East",AE67=2035),0.53,IF(AND(A67="Middle East",AE67=2050),0.41,IF(AND(A67="Africa",AE67=2035),0.53,IF(AND(A67="Africa",AE67=2050),0.41,IF(AND(A67="Brazil",AE67=2035),0.6,IF(AND(A67="Brazil",AE67=2050),0.5,""))))))))))))))))))</f>
        <v>*0.58</v>
      </c>
      <c r="AG67" s="51" t="str">
        <f aca="false">AG66</f>
        <v>REZoning_Sol-Win</v>
      </c>
      <c r="AI67" s="0" t="s">
        <v>110</v>
      </c>
      <c r="AJ67" s="50" t="s">
        <v>35</v>
      </c>
      <c r="AK67" s="0" t="n">
        <v>2050</v>
      </c>
      <c r="AL67" s="51" t="str">
        <f aca="false">"*"&amp;IF(AND(A67="EU",AK67=2035),0.58,IF(AND(A67="EU",AK67=2050),0.49,IF(AND(A67="USA",AK67=2035),0.56,IF(AND(A67="USA",AK67=2050),0.45,IF(AND(A67="Japan",AK67=2035),0.62,IF(AND(A67="Japan",AK67=2050),0.51,IF(AND(A67="Russia",AK67=2035),0.55,IF(AND(A67="Russia",AK67=2050),0.41,IF(AND(A67="China",AK67=2035),0.54,IF(AND(A67="China",AK67=2050),0.44,IF(AND(A67="India",AK67=2035),0.55,IF(AND(A67="India",AK67=2050),0.42,IF(AND(A67="Middle East",AK67=2035),0.53,IF(AND(A67="Middle East",AK67=2050),0.41,IF(AND(A67="Africa",AK67=2035),0.53,IF(AND(A67="Africa",AK67=2050),0.41,IF(AND(A67="Brazil",AK67=2035),0.6,IF(AND(A67="Brazil",AK67=2050),0.5,""))))))))))))))))))</f>
        <v>*0.49</v>
      </c>
      <c r="AM67" s="51" t="str">
        <f aca="false">AM66</f>
        <v>REZoning_Sol-Win</v>
      </c>
      <c r="AP67" s="0" t="s">
        <v>110</v>
      </c>
      <c r="AQ67" s="0" t="s">
        <v>35</v>
      </c>
      <c r="AR67" s="0" t="n">
        <v>2100</v>
      </c>
      <c r="AS67" s="0" t="s">
        <v>53</v>
      </c>
      <c r="AT67" s="0" t="s">
        <v>36</v>
      </c>
    </row>
    <row r="68" customFormat="false" ht="28.5" hidden="false" customHeight="true" outlineLevel="0" collapsed="false">
      <c r="A68" s="3" t="s">
        <v>51</v>
      </c>
      <c r="C68" s="0" t="s">
        <v>111</v>
      </c>
      <c r="D68" s="50" t="s">
        <v>35</v>
      </c>
      <c r="E68" s="0" t="n">
        <v>2035</v>
      </c>
      <c r="F68" s="51" t="str">
        <f aca="false">"*"&amp;IF(AND(A68="EU",E68=2035),0.63,IF(AND(A68="EU",E68=2050),0.54,IF(AND(A68="USA",E68=2035),0.64,IF(AND(A68="USA",E68=2050),0.54,IF(AND(A68="Japan",E68=2035),0.68,IF(AND(A68="Japan",E68=2050),0.58,IF(AND(A68="Russia",E68=2035),0.65,IF(AND(A68="Russia",E68=2050),0.54,IF(AND(A68="China",E68=2035),0.61,IF(AND(A68="China",E68=2050),0.49,IF(AND(A68="India",E68=2035),0.6,IF(AND(A68="India",E68=2050),0.49,IF(AND(A68="Middle East",E68=2035),0.6,IF(AND(A68="Middle East",E68=2050),0.5,IF(AND(A68="Africa",E68=2035),0.61,IF(AND(A68="Africa",E68=2050),0.5,IF(AND(A68="Brazil",E68=2035),0.64,IF(AND(A68="Brazil",E68=2050),0.54,""))))))))))))))))))</f>
        <v>*0.63</v>
      </c>
      <c r="H68" s="0" t="s">
        <v>111</v>
      </c>
      <c r="I68" s="50" t="s">
        <v>35</v>
      </c>
      <c r="J68" s="0" t="n">
        <v>2050</v>
      </c>
      <c r="K68" s="48" t="str">
        <f aca="false">"*"&amp;IF(AND(A68="EU",J68=2035),0.63,IF(AND(A68="EU",J68=2050),0.54,IF(AND(A68="USA",J68=2035),0.64,IF(AND(A68="USA",J68=2050),0.54,IF(AND(A68="Japan",J68=2035),0.68,IF(AND(A68="Japan",J68=2050),0.58,IF(AND(A68="Russia",J68=2035),0.65,IF(AND(A68="Russia",J68=2050),0.54,IF(AND(A68="China",J68=2035),0.61,IF(AND(A68="China",J68=2050),0.49,IF(AND(A68="India",J68=2035),0.6,IF(AND(A68="India",J68=2050),0.49,IF(AND(A68="Middle East",J68=2035),0.6,IF(AND(A68="Middle East",J68=2050),0.5,IF(AND(A68="Africa",J68=2035),0.61,IF(AND(A68="Africa",J68=2050),0.5,IF(AND(A68="Brazil",J68=2035),0.64,IF(AND(A68="Brazil",J68=2050),0.54,""))))))))))))))))))</f>
        <v>*0.54</v>
      </c>
      <c r="P68" s="41" t="s">
        <v>111</v>
      </c>
      <c r="Q68" s="52" t="s">
        <v>35</v>
      </c>
      <c r="R68" s="41" t="n">
        <v>2035</v>
      </c>
      <c r="S68" s="53" t="str">
        <f aca="false">"*"&amp;IF(AND(A68="EU",R68=2035),0.62,IF(AND(A68="EU",R68=2050),0.51,IF(AND(A68="USA",R68=2035),0.62,IF(AND(A68="USA",R68=2050),0.5,IF(AND(A68="Japan",R68=2035),0.65,IF(AND(A68="Japan",R68=2050),0.55,IF(AND(A68="Russia",R68=2035),0.63,IF(AND(A68="Russia",R68=2050),0.52,IF(AND(A68="China",R68=2035),0.59,IF(AND(A68="China",R68=2050),0.47,IF(AND(A68="India",R68=2035),0.58,IF(AND(A68="India",R68=2050),0.47,IF(AND(A68="Middle East",R68=2035),0.59,IF(AND(A68="Middle East",R68=2050),0.47,IF(AND(A68="Africa",R68=2035),0.58,IF(AND(A68="Africa",R68=2050),0.47,IF(AND(A68="Brazil",R68=2035),0.64,IF(AND(A68="Brazil",R68=2050),0.53,""))))))))))))))))))</f>
        <v>*0.62</v>
      </c>
      <c r="U68" s="41" t="s">
        <v>111</v>
      </c>
      <c r="V68" s="52" t="s">
        <v>35</v>
      </c>
      <c r="W68" s="41" t="n">
        <v>2050</v>
      </c>
      <c r="X68" s="53" t="str">
        <f aca="false">"*"&amp;IF(AND(A68="EU",W68=2035),0.62,IF(AND(A68="EU",W68=2050),0.51,IF(AND(A68="USA",W68=2035),0.62,IF(AND(A68="USA",W68=2050),0.5,IF(AND(A68="Japan",W68=2035),0.65,IF(AND(A68="Japan",W68=2050),0.55,IF(AND(A68="Russia",W68=2035),0.63,IF(AND(A68="Russia",W68=2050),0.52,IF(AND(A68="China",W68=2035),0.59,IF(AND(A68="China",W68=2050),0.47,IF(AND(A68="India",W68=2035),0.58,IF(AND(A68="India",W68=2050),0.47,IF(AND(A68="Middle East",W68=2035),0.59,IF(AND(A68="Middle East",W68=2050),0.47,IF(AND(A68="Africa",W68=2035),0.58,IF(AND(A68="Africa",W68=2050),0.47,IF(AND(A68="Brazil",W68=2035),0.64,IF(AND(A68="Brazil",W68=2050),0.53,""))))))))))))))))))</f>
        <v>*0.51</v>
      </c>
      <c r="AC68" s="0" t="s">
        <v>111</v>
      </c>
      <c r="AD68" s="50" t="s">
        <v>35</v>
      </c>
      <c r="AE68" s="0" t="n">
        <v>2035</v>
      </c>
      <c r="AF68" s="51" t="str">
        <f aca="false">"*"&amp;IF(AND(A68="EU",AE68=2035),0.58,IF(AND(A68="EU",AE68=2050),0.49,IF(AND(A68="USA",AE68=2035),0.56,IF(AND(A68="USA",AE68=2050),0.45,IF(AND(A68="Japan",AE68=2035),0.62,IF(AND(A68="Japan",AE68=2050),0.51,IF(AND(A68="Russia",AE68=2035),0.55,IF(AND(A68="Russia",AE68=2050),0.41,IF(AND(A68="China",AE68=2035),0.54,IF(AND(A68="China",AE68=2050),0.44,IF(AND(A68="India",AE68=2035),0.55,IF(AND(A68="India",AE68=2050),0.42,IF(AND(A68="Middle East",AE68=2035),0.53,IF(AND(A68="Middle East",AE68=2050),0.41,IF(AND(A68="Africa",AE68=2035),0.53,IF(AND(A68="Africa",AE68=2050),0.41,IF(AND(A68="Brazil",AE68=2035),0.6,IF(AND(A68="Brazil",AE68=2050),0.5,""))))))))))))))))))</f>
        <v>*0.58</v>
      </c>
      <c r="AG68" s="51" t="str">
        <f aca="false">AG67</f>
        <v>REZoning_Sol-Win</v>
      </c>
      <c r="AI68" s="0" t="s">
        <v>111</v>
      </c>
      <c r="AJ68" s="50" t="s">
        <v>35</v>
      </c>
      <c r="AK68" s="0" t="n">
        <v>2050</v>
      </c>
      <c r="AL68" s="51" t="str">
        <f aca="false">"*"&amp;IF(AND(A68="EU",AK68=2035),0.58,IF(AND(A68="EU",AK68=2050),0.49,IF(AND(A68="USA",AK68=2035),0.56,IF(AND(A68="USA",AK68=2050),0.45,IF(AND(A68="Japan",AK68=2035),0.62,IF(AND(A68="Japan",AK68=2050),0.51,IF(AND(A68="Russia",AK68=2035),0.55,IF(AND(A68="Russia",AK68=2050),0.41,IF(AND(A68="China",AK68=2035),0.54,IF(AND(A68="China",AK68=2050),0.44,IF(AND(A68="India",AK68=2035),0.55,IF(AND(A68="India",AK68=2050),0.42,IF(AND(A68="Middle East",AK68=2035),0.53,IF(AND(A68="Middle East",AK68=2050),0.41,IF(AND(A68="Africa",AK68=2035),0.53,IF(AND(A68="Africa",AK68=2050),0.41,IF(AND(A68="Brazil",AK68=2035),0.6,IF(AND(A68="Brazil",AK68=2050),0.5,""))))))))))))))))))</f>
        <v>*0.49</v>
      </c>
      <c r="AM68" s="51" t="str">
        <f aca="false">AM67</f>
        <v>REZoning_Sol-Win</v>
      </c>
      <c r="AP68" s="0" t="s">
        <v>111</v>
      </c>
      <c r="AQ68" s="0" t="s">
        <v>35</v>
      </c>
      <c r="AR68" s="0" t="n">
        <v>2100</v>
      </c>
      <c r="AS68" s="0" t="s">
        <v>53</v>
      </c>
      <c r="AT68" s="0" t="s">
        <v>36</v>
      </c>
    </row>
    <row r="69" customFormat="false" ht="28.5" hidden="false" customHeight="true" outlineLevel="0" collapsed="false">
      <c r="A69" s="3" t="s">
        <v>51</v>
      </c>
      <c r="C69" s="0" t="s">
        <v>112</v>
      </c>
      <c r="D69" s="50" t="s">
        <v>35</v>
      </c>
      <c r="E69" s="0" t="n">
        <v>2035</v>
      </c>
      <c r="F69" s="51" t="str">
        <f aca="false">"*"&amp;IF(AND(A69="EU",E69=2035),0.63,IF(AND(A69="EU",E69=2050),0.54,IF(AND(A69="USA",E69=2035),0.64,IF(AND(A69="USA",E69=2050),0.54,IF(AND(A69="Japan",E69=2035),0.68,IF(AND(A69="Japan",E69=2050),0.58,IF(AND(A69="Russia",E69=2035),0.65,IF(AND(A69="Russia",E69=2050),0.54,IF(AND(A69="China",E69=2035),0.61,IF(AND(A69="China",E69=2050),0.49,IF(AND(A69="India",E69=2035),0.6,IF(AND(A69="India",E69=2050),0.49,IF(AND(A69="Middle East",E69=2035),0.6,IF(AND(A69="Middle East",E69=2050),0.5,IF(AND(A69="Africa",E69=2035),0.61,IF(AND(A69="Africa",E69=2050),0.5,IF(AND(A69="Brazil",E69=2035),0.64,IF(AND(A69="Brazil",E69=2050),0.54,""))))))))))))))))))</f>
        <v>*0.63</v>
      </c>
      <c r="H69" s="0" t="s">
        <v>112</v>
      </c>
      <c r="I69" s="50" t="s">
        <v>35</v>
      </c>
      <c r="J69" s="0" t="n">
        <v>2050</v>
      </c>
      <c r="K69" s="48" t="str">
        <f aca="false">"*"&amp;IF(AND(A69="EU",J69=2035),0.63,IF(AND(A69="EU",J69=2050),0.54,IF(AND(A69="USA",J69=2035),0.64,IF(AND(A69="USA",J69=2050),0.54,IF(AND(A69="Japan",J69=2035),0.68,IF(AND(A69="Japan",J69=2050),0.58,IF(AND(A69="Russia",J69=2035),0.65,IF(AND(A69="Russia",J69=2050),0.54,IF(AND(A69="China",J69=2035),0.61,IF(AND(A69="China",J69=2050),0.49,IF(AND(A69="India",J69=2035),0.6,IF(AND(A69="India",J69=2050),0.49,IF(AND(A69="Middle East",J69=2035),0.6,IF(AND(A69="Middle East",J69=2050),0.5,IF(AND(A69="Africa",J69=2035),0.61,IF(AND(A69="Africa",J69=2050),0.5,IF(AND(A69="Brazil",J69=2035),0.64,IF(AND(A69="Brazil",J69=2050),0.54,""))))))))))))))))))</f>
        <v>*0.54</v>
      </c>
      <c r="P69" s="41" t="s">
        <v>112</v>
      </c>
      <c r="Q69" s="52" t="s">
        <v>35</v>
      </c>
      <c r="R69" s="41" t="n">
        <v>2035</v>
      </c>
      <c r="S69" s="53" t="str">
        <f aca="false">"*"&amp;IF(AND(A69="EU",R69=2035),0.62,IF(AND(A69="EU",R69=2050),0.51,IF(AND(A69="USA",R69=2035),0.62,IF(AND(A69="USA",R69=2050),0.5,IF(AND(A69="Japan",R69=2035),0.65,IF(AND(A69="Japan",R69=2050),0.55,IF(AND(A69="Russia",R69=2035),0.63,IF(AND(A69="Russia",R69=2050),0.52,IF(AND(A69="China",R69=2035),0.59,IF(AND(A69="China",R69=2050),0.47,IF(AND(A69="India",R69=2035),0.58,IF(AND(A69="India",R69=2050),0.47,IF(AND(A69="Middle East",R69=2035),0.59,IF(AND(A69="Middle East",R69=2050),0.47,IF(AND(A69="Africa",R69=2035),0.58,IF(AND(A69="Africa",R69=2050),0.47,IF(AND(A69="Brazil",R69=2035),0.64,IF(AND(A69="Brazil",R69=2050),0.53,""))))))))))))))))))</f>
        <v>*0.62</v>
      </c>
      <c r="U69" s="41" t="s">
        <v>112</v>
      </c>
      <c r="V69" s="52" t="s">
        <v>35</v>
      </c>
      <c r="W69" s="41" t="n">
        <v>2050</v>
      </c>
      <c r="X69" s="53" t="str">
        <f aca="false">"*"&amp;IF(AND(A69="EU",W69=2035),0.62,IF(AND(A69="EU",W69=2050),0.51,IF(AND(A69="USA",W69=2035),0.62,IF(AND(A69="USA",W69=2050),0.5,IF(AND(A69="Japan",W69=2035),0.65,IF(AND(A69="Japan",W69=2050),0.55,IF(AND(A69="Russia",W69=2035),0.63,IF(AND(A69="Russia",W69=2050),0.52,IF(AND(A69="China",W69=2035),0.59,IF(AND(A69="China",W69=2050),0.47,IF(AND(A69="India",W69=2035),0.58,IF(AND(A69="India",W69=2050),0.47,IF(AND(A69="Middle East",W69=2035),0.59,IF(AND(A69="Middle East",W69=2050),0.47,IF(AND(A69="Africa",W69=2035),0.58,IF(AND(A69="Africa",W69=2050),0.47,IF(AND(A69="Brazil",W69=2035),0.64,IF(AND(A69="Brazil",W69=2050),0.53,""))))))))))))))))))</f>
        <v>*0.51</v>
      </c>
      <c r="AC69" s="0" t="s">
        <v>112</v>
      </c>
      <c r="AD69" s="50" t="s">
        <v>35</v>
      </c>
      <c r="AE69" s="0" t="n">
        <v>2035</v>
      </c>
      <c r="AF69" s="51" t="str">
        <f aca="false">"*"&amp;IF(AND(A69="EU",AE69=2035),0.58,IF(AND(A69="EU",AE69=2050),0.49,IF(AND(A69="USA",AE69=2035),0.56,IF(AND(A69="USA",AE69=2050),0.45,IF(AND(A69="Japan",AE69=2035),0.62,IF(AND(A69="Japan",AE69=2050),0.51,IF(AND(A69="Russia",AE69=2035),0.55,IF(AND(A69="Russia",AE69=2050),0.41,IF(AND(A69="China",AE69=2035),0.54,IF(AND(A69="China",AE69=2050),0.44,IF(AND(A69="India",AE69=2035),0.55,IF(AND(A69="India",AE69=2050),0.42,IF(AND(A69="Middle East",AE69=2035),0.53,IF(AND(A69="Middle East",AE69=2050),0.41,IF(AND(A69="Africa",AE69=2035),0.53,IF(AND(A69="Africa",AE69=2050),0.41,IF(AND(A69="Brazil",AE69=2035),0.6,IF(AND(A69="Brazil",AE69=2050),0.5,""))))))))))))))))))</f>
        <v>*0.58</v>
      </c>
      <c r="AG69" s="51" t="str">
        <f aca="false">AG68</f>
        <v>REZoning_Sol-Win</v>
      </c>
      <c r="AI69" s="0" t="s">
        <v>112</v>
      </c>
      <c r="AJ69" s="50" t="s">
        <v>35</v>
      </c>
      <c r="AK69" s="0" t="n">
        <v>2050</v>
      </c>
      <c r="AL69" s="51" t="str">
        <f aca="false">"*"&amp;IF(AND(A69="EU",AK69=2035),0.58,IF(AND(A69="EU",AK69=2050),0.49,IF(AND(A69="USA",AK69=2035),0.56,IF(AND(A69="USA",AK69=2050),0.45,IF(AND(A69="Japan",AK69=2035),0.62,IF(AND(A69="Japan",AK69=2050),0.51,IF(AND(A69="Russia",AK69=2035),0.55,IF(AND(A69="Russia",AK69=2050),0.41,IF(AND(A69="China",AK69=2035),0.54,IF(AND(A69="China",AK69=2050),0.44,IF(AND(A69="India",AK69=2035),0.55,IF(AND(A69="India",AK69=2050),0.42,IF(AND(A69="Middle East",AK69=2035),0.53,IF(AND(A69="Middle East",AK69=2050),0.41,IF(AND(A69="Africa",AK69=2035),0.53,IF(AND(A69="Africa",AK69=2050),0.41,IF(AND(A69="Brazil",AK69=2035),0.6,IF(AND(A69="Brazil",AK69=2050),0.5,""))))))))))))))))))</f>
        <v>*0.49</v>
      </c>
      <c r="AM69" s="51" t="str">
        <f aca="false">AM68</f>
        <v>REZoning_Sol-Win</v>
      </c>
      <c r="AP69" s="0" t="s">
        <v>112</v>
      </c>
      <c r="AQ69" s="0" t="s">
        <v>35</v>
      </c>
      <c r="AR69" s="0" t="n">
        <v>2100</v>
      </c>
      <c r="AS69" s="0" t="s">
        <v>53</v>
      </c>
      <c r="AT69" s="0" t="s">
        <v>36</v>
      </c>
    </row>
    <row r="70" customFormat="false" ht="28.5" hidden="false" customHeight="true" outlineLevel="0" collapsed="false">
      <c r="A70" s="3" t="s">
        <v>57</v>
      </c>
      <c r="C70" s="0" t="s">
        <v>113</v>
      </c>
      <c r="D70" s="50" t="s">
        <v>35</v>
      </c>
      <c r="E70" s="0" t="n">
        <v>2035</v>
      </c>
      <c r="F70" s="51" t="str">
        <f aca="false">"*"&amp;IF(AND(A70="EU",E70=2035),0.63,IF(AND(A70="EU",E70=2050),0.54,IF(AND(A70="USA",E70=2035),0.64,IF(AND(A70="USA",E70=2050),0.54,IF(AND(A70="Japan",E70=2035),0.68,IF(AND(A70="Japan",E70=2050),0.58,IF(AND(A70="Russia",E70=2035),0.65,IF(AND(A70="Russia",E70=2050),0.54,IF(AND(A70="China",E70=2035),0.61,IF(AND(A70="China",E70=2050),0.49,IF(AND(A70="India",E70=2035),0.6,IF(AND(A70="India",E70=2050),0.49,IF(AND(A70="Middle East",E70=2035),0.6,IF(AND(A70="Middle East",E70=2050),0.5,IF(AND(A70="Africa",E70=2035),0.61,IF(AND(A70="Africa",E70=2050),0.5,IF(AND(A70="Brazil",E70=2035),0.64,IF(AND(A70="Brazil",E70=2050),0.54,""))))))))))))))))))</f>
        <v>*0.6</v>
      </c>
      <c r="H70" s="0" t="s">
        <v>113</v>
      </c>
      <c r="I70" s="50" t="s">
        <v>35</v>
      </c>
      <c r="J70" s="0" t="n">
        <v>2050</v>
      </c>
      <c r="K70" s="48" t="str">
        <f aca="false">"*"&amp;IF(AND(A70="EU",J70=2035),0.63,IF(AND(A70="EU",J70=2050),0.54,IF(AND(A70="USA",J70=2035),0.64,IF(AND(A70="USA",J70=2050),0.54,IF(AND(A70="Japan",J70=2035),0.68,IF(AND(A70="Japan",J70=2050),0.58,IF(AND(A70="Russia",J70=2035),0.65,IF(AND(A70="Russia",J70=2050),0.54,IF(AND(A70="China",J70=2035),0.61,IF(AND(A70="China",J70=2050),0.49,IF(AND(A70="India",J70=2035),0.6,IF(AND(A70="India",J70=2050),0.49,IF(AND(A70="Middle East",J70=2035),0.6,IF(AND(A70="Middle East",J70=2050),0.5,IF(AND(A70="Africa",J70=2035),0.61,IF(AND(A70="Africa",J70=2050),0.5,IF(AND(A70="Brazil",J70=2035),0.64,IF(AND(A70="Brazil",J70=2050),0.54,""))))))))))))))))))</f>
        <v>*0.5</v>
      </c>
      <c r="P70" s="41" t="s">
        <v>113</v>
      </c>
      <c r="Q70" s="52" t="s">
        <v>35</v>
      </c>
      <c r="R70" s="41" t="n">
        <v>2035</v>
      </c>
      <c r="S70" s="53" t="str">
        <f aca="false">"*"&amp;IF(AND(A70="EU",R70=2035),0.62,IF(AND(A70="EU",R70=2050),0.51,IF(AND(A70="USA",R70=2035),0.62,IF(AND(A70="USA",R70=2050),0.5,IF(AND(A70="Japan",R70=2035),0.65,IF(AND(A70="Japan",R70=2050),0.55,IF(AND(A70="Russia",R70=2035),0.63,IF(AND(A70="Russia",R70=2050),0.52,IF(AND(A70="China",R70=2035),0.59,IF(AND(A70="China",R70=2050),0.47,IF(AND(A70="India",R70=2035),0.58,IF(AND(A70="India",R70=2050),0.47,IF(AND(A70="Middle East",R70=2035),0.59,IF(AND(A70="Middle East",R70=2050),0.47,IF(AND(A70="Africa",R70=2035),0.58,IF(AND(A70="Africa",R70=2050),0.47,IF(AND(A70="Brazil",R70=2035),0.64,IF(AND(A70="Brazil",R70=2050),0.53,""))))))))))))))))))</f>
        <v>*0.59</v>
      </c>
      <c r="U70" s="41" t="s">
        <v>113</v>
      </c>
      <c r="V70" s="52" t="s">
        <v>35</v>
      </c>
      <c r="W70" s="41" t="n">
        <v>2050</v>
      </c>
      <c r="X70" s="53" t="str">
        <f aca="false">"*"&amp;IF(AND(A70="EU",W70=2035),0.62,IF(AND(A70="EU",W70=2050),0.51,IF(AND(A70="USA",W70=2035),0.62,IF(AND(A70="USA",W70=2050),0.5,IF(AND(A70="Japan",W70=2035),0.65,IF(AND(A70="Japan",W70=2050),0.55,IF(AND(A70="Russia",W70=2035),0.63,IF(AND(A70="Russia",W70=2050),0.52,IF(AND(A70="China",W70=2035),0.59,IF(AND(A70="China",W70=2050),0.47,IF(AND(A70="India",W70=2035),0.58,IF(AND(A70="India",W70=2050),0.47,IF(AND(A70="Middle East",W70=2035),0.59,IF(AND(A70="Middle East",W70=2050),0.47,IF(AND(A70="Africa",W70=2035),0.58,IF(AND(A70="Africa",W70=2050),0.47,IF(AND(A70="Brazil",W70=2035),0.64,IF(AND(A70="Brazil",W70=2050),0.53,""))))))))))))))))))</f>
        <v>*0.47</v>
      </c>
      <c r="AC70" s="0" t="s">
        <v>113</v>
      </c>
      <c r="AD70" s="50" t="s">
        <v>35</v>
      </c>
      <c r="AE70" s="0" t="n">
        <v>2035</v>
      </c>
      <c r="AF70" s="51" t="str">
        <f aca="false">"*"&amp;IF(AND(A70="EU",AE70=2035),0.58,IF(AND(A70="EU",AE70=2050),0.49,IF(AND(A70="USA",AE70=2035),0.56,IF(AND(A70="USA",AE70=2050),0.45,IF(AND(A70="Japan",AE70=2035),0.62,IF(AND(A70="Japan",AE70=2050),0.51,IF(AND(A70="Russia",AE70=2035),0.55,IF(AND(A70="Russia",AE70=2050),0.41,IF(AND(A70="China",AE70=2035),0.54,IF(AND(A70="China",AE70=2050),0.44,IF(AND(A70="India",AE70=2035),0.55,IF(AND(A70="India",AE70=2050),0.42,IF(AND(A70="Middle East",AE70=2035),0.53,IF(AND(A70="Middle East",AE70=2050),0.41,IF(AND(A70="Africa",AE70=2035),0.53,IF(AND(A70="Africa",AE70=2050),0.41,IF(AND(A70="Brazil",AE70=2035),0.6,IF(AND(A70="Brazil",AE70=2050),0.5,""))))))))))))))))))</f>
        <v>*0.53</v>
      </c>
      <c r="AG70" s="51" t="str">
        <f aca="false">AG69</f>
        <v>REZoning_Sol-Win</v>
      </c>
      <c r="AI70" s="0" t="s">
        <v>113</v>
      </c>
      <c r="AJ70" s="50" t="s">
        <v>35</v>
      </c>
      <c r="AK70" s="0" t="n">
        <v>2050</v>
      </c>
      <c r="AL70" s="51" t="str">
        <f aca="false">"*"&amp;IF(AND(A70="EU",AK70=2035),0.58,IF(AND(A70="EU",AK70=2050),0.49,IF(AND(A70="USA",AK70=2035),0.56,IF(AND(A70="USA",AK70=2050),0.45,IF(AND(A70="Japan",AK70=2035),0.62,IF(AND(A70="Japan",AK70=2050),0.51,IF(AND(A70="Russia",AK70=2035),0.55,IF(AND(A70="Russia",AK70=2050),0.41,IF(AND(A70="China",AK70=2035),0.54,IF(AND(A70="China",AK70=2050),0.44,IF(AND(A70="India",AK70=2035),0.55,IF(AND(A70="India",AK70=2050),0.42,IF(AND(A70="Middle East",AK70=2035),0.53,IF(AND(A70="Middle East",AK70=2050),0.41,IF(AND(A70="Africa",AK70=2035),0.53,IF(AND(A70="Africa",AK70=2050),0.41,IF(AND(A70="Brazil",AK70=2035),0.6,IF(AND(A70="Brazil",AK70=2050),0.5,""))))))))))))))))))</f>
        <v>*0.41</v>
      </c>
      <c r="AM70" s="51" t="str">
        <f aca="false">AM69</f>
        <v>REZoning_Sol-Win</v>
      </c>
      <c r="AP70" s="0" t="s">
        <v>113</v>
      </c>
      <c r="AQ70" s="0" t="s">
        <v>35</v>
      </c>
      <c r="AR70" s="0" t="n">
        <v>2100</v>
      </c>
      <c r="AS70" s="0" t="s">
        <v>45</v>
      </c>
      <c r="AT70" s="0" t="s">
        <v>36</v>
      </c>
    </row>
    <row r="71" customFormat="false" ht="28.5" hidden="false" customHeight="true" outlineLevel="0" collapsed="false">
      <c r="A71" s="3" t="s">
        <v>76</v>
      </c>
      <c r="C71" s="0" t="s">
        <v>114</v>
      </c>
      <c r="D71" s="50" t="s">
        <v>35</v>
      </c>
      <c r="E71" s="0" t="n">
        <v>2035</v>
      </c>
      <c r="F71" s="51" t="str">
        <f aca="false">"*"&amp;IF(AND(A71="EU",E71=2035),0.63,IF(AND(A71="EU",E71=2050),0.54,IF(AND(A71="USA",E71=2035),0.64,IF(AND(A71="USA",E71=2050),0.54,IF(AND(A71="Japan",E71=2035),0.68,IF(AND(A71="Japan",E71=2050),0.58,IF(AND(A71="Russia",E71=2035),0.65,IF(AND(A71="Russia",E71=2050),0.54,IF(AND(A71="China",E71=2035),0.61,IF(AND(A71="China",E71=2050),0.49,IF(AND(A71="India",E71=2035),0.6,IF(AND(A71="India",E71=2050),0.49,IF(AND(A71="Middle East",E71=2035),0.6,IF(AND(A71="Middle East",E71=2050),0.5,IF(AND(A71="Africa",E71=2035),0.61,IF(AND(A71="Africa",E71=2050),0.5,IF(AND(A71="Brazil",E71=2035),0.64,IF(AND(A71="Brazil",E71=2050),0.54,""))))))))))))))))))</f>
        <v>*0.64</v>
      </c>
      <c r="H71" s="0" t="s">
        <v>114</v>
      </c>
      <c r="I71" s="50" t="s">
        <v>35</v>
      </c>
      <c r="J71" s="0" t="n">
        <v>2050</v>
      </c>
      <c r="K71" s="48" t="str">
        <f aca="false">"*"&amp;IF(AND(A71="EU",J71=2035),0.63,IF(AND(A71="EU",J71=2050),0.54,IF(AND(A71="USA",J71=2035),0.64,IF(AND(A71="USA",J71=2050),0.54,IF(AND(A71="Japan",J71=2035),0.68,IF(AND(A71="Japan",J71=2050),0.58,IF(AND(A71="Russia",J71=2035),0.65,IF(AND(A71="Russia",J71=2050),0.54,IF(AND(A71="China",J71=2035),0.61,IF(AND(A71="China",J71=2050),0.49,IF(AND(A71="India",J71=2035),0.6,IF(AND(A71="India",J71=2050),0.49,IF(AND(A71="Middle East",J71=2035),0.6,IF(AND(A71="Middle East",J71=2050),0.5,IF(AND(A71="Africa",J71=2035),0.61,IF(AND(A71="Africa",J71=2050),0.5,IF(AND(A71="Brazil",J71=2035),0.64,IF(AND(A71="Brazil",J71=2050),0.54,""))))))))))))))))))</f>
        <v>*0.54</v>
      </c>
      <c r="P71" s="41" t="s">
        <v>114</v>
      </c>
      <c r="Q71" s="52" t="s">
        <v>35</v>
      </c>
      <c r="R71" s="41" t="n">
        <v>2035</v>
      </c>
      <c r="S71" s="53" t="str">
        <f aca="false">"*"&amp;IF(AND(A71="EU",R71=2035),0.62,IF(AND(A71="EU",R71=2050),0.51,IF(AND(A71="USA",R71=2035),0.62,IF(AND(A71="USA",R71=2050),0.5,IF(AND(A71="Japan",R71=2035),0.65,IF(AND(A71="Japan",R71=2050),0.55,IF(AND(A71="Russia",R71=2035),0.63,IF(AND(A71="Russia",R71=2050),0.52,IF(AND(A71="China",R71=2035),0.59,IF(AND(A71="China",R71=2050),0.47,IF(AND(A71="India",R71=2035),0.58,IF(AND(A71="India",R71=2050),0.47,IF(AND(A71="Middle East",R71=2035),0.59,IF(AND(A71="Middle East",R71=2050),0.47,IF(AND(A71="Africa",R71=2035),0.58,IF(AND(A71="Africa",R71=2050),0.47,IF(AND(A71="Brazil",R71=2035),0.64,IF(AND(A71="Brazil",R71=2050),0.53,""))))))))))))))))))</f>
        <v>*0.62</v>
      </c>
      <c r="U71" s="41" t="s">
        <v>114</v>
      </c>
      <c r="V71" s="52" t="s">
        <v>35</v>
      </c>
      <c r="W71" s="41" t="n">
        <v>2050</v>
      </c>
      <c r="X71" s="53" t="str">
        <f aca="false">"*"&amp;IF(AND(A71="EU",W71=2035),0.62,IF(AND(A71="EU",W71=2050),0.51,IF(AND(A71="USA",W71=2035),0.62,IF(AND(A71="USA",W71=2050),0.5,IF(AND(A71="Japan",W71=2035),0.65,IF(AND(A71="Japan",W71=2050),0.55,IF(AND(A71="Russia",W71=2035),0.63,IF(AND(A71="Russia",W71=2050),0.52,IF(AND(A71="China",W71=2035),0.59,IF(AND(A71="China",W71=2050),0.47,IF(AND(A71="India",W71=2035),0.58,IF(AND(A71="India",W71=2050),0.47,IF(AND(A71="Middle East",W71=2035),0.59,IF(AND(A71="Middle East",W71=2050),0.47,IF(AND(A71="Africa",W71=2035),0.58,IF(AND(A71="Africa",W71=2050),0.47,IF(AND(A71="Brazil",W71=2035),0.64,IF(AND(A71="Brazil",W71=2050),0.53,""))))))))))))))))))</f>
        <v>*0.5</v>
      </c>
      <c r="AC71" s="0" t="s">
        <v>114</v>
      </c>
      <c r="AD71" s="50" t="s">
        <v>35</v>
      </c>
      <c r="AE71" s="0" t="n">
        <v>2035</v>
      </c>
      <c r="AF71" s="51" t="str">
        <f aca="false">"*"&amp;IF(AND(A71="EU",AE71=2035),0.58,IF(AND(A71="EU",AE71=2050),0.49,IF(AND(A71="USA",AE71=2035),0.56,IF(AND(A71="USA",AE71=2050),0.45,IF(AND(A71="Japan",AE71=2035),0.62,IF(AND(A71="Japan",AE71=2050),0.51,IF(AND(A71="Russia",AE71=2035),0.55,IF(AND(A71="Russia",AE71=2050),0.41,IF(AND(A71="China",AE71=2035),0.54,IF(AND(A71="China",AE71=2050),0.44,IF(AND(A71="India",AE71=2035),0.55,IF(AND(A71="India",AE71=2050),0.42,IF(AND(A71="Middle East",AE71=2035),0.53,IF(AND(A71="Middle East",AE71=2050),0.41,IF(AND(A71="Africa",AE71=2035),0.53,IF(AND(A71="Africa",AE71=2050),0.41,IF(AND(A71="Brazil",AE71=2035),0.6,IF(AND(A71="Brazil",AE71=2050),0.5,""))))))))))))))))))</f>
        <v>*0.56</v>
      </c>
      <c r="AG71" s="51" t="str">
        <f aca="false">AG70</f>
        <v>REZoning_Sol-Win</v>
      </c>
      <c r="AI71" s="0" t="s">
        <v>114</v>
      </c>
      <c r="AJ71" s="50" t="s">
        <v>35</v>
      </c>
      <c r="AK71" s="0" t="n">
        <v>2050</v>
      </c>
      <c r="AL71" s="51" t="str">
        <f aca="false">"*"&amp;IF(AND(A71="EU",AK71=2035),0.58,IF(AND(A71="EU",AK71=2050),0.49,IF(AND(A71="USA",AK71=2035),0.56,IF(AND(A71="USA",AK71=2050),0.45,IF(AND(A71="Japan",AK71=2035),0.62,IF(AND(A71="Japan",AK71=2050),0.51,IF(AND(A71="Russia",AK71=2035),0.55,IF(AND(A71="Russia",AK71=2050),0.41,IF(AND(A71="China",AK71=2035),0.54,IF(AND(A71="China",AK71=2050),0.44,IF(AND(A71="India",AK71=2035),0.55,IF(AND(A71="India",AK71=2050),0.42,IF(AND(A71="Middle East",AK71=2035),0.53,IF(AND(A71="Middle East",AK71=2050),0.41,IF(AND(A71="Africa",AK71=2035),0.53,IF(AND(A71="Africa",AK71=2050),0.41,IF(AND(A71="Brazil",AK71=2035),0.6,IF(AND(A71="Brazil",AK71=2050),0.5,""))))))))))))))))))</f>
        <v>*0.45</v>
      </c>
      <c r="AM71" s="51" t="str">
        <f aca="false">AM70</f>
        <v>REZoning_Sol-Win</v>
      </c>
      <c r="AP71" s="0" t="s">
        <v>114</v>
      </c>
      <c r="AQ71" s="0" t="s">
        <v>35</v>
      </c>
      <c r="AR71" s="0" t="n">
        <v>2100</v>
      </c>
      <c r="AS71" s="0" t="s">
        <v>78</v>
      </c>
      <c r="AT71" s="0" t="s">
        <v>36</v>
      </c>
    </row>
    <row r="72" customFormat="false" ht="28.5" hidden="false" customHeight="true" outlineLevel="0" collapsed="false">
      <c r="A72" s="3" t="s">
        <v>76</v>
      </c>
      <c r="C72" s="0" t="s">
        <v>115</v>
      </c>
      <c r="D72" s="50" t="s">
        <v>35</v>
      </c>
      <c r="E72" s="0" t="n">
        <v>2035</v>
      </c>
      <c r="F72" s="51" t="str">
        <f aca="false">"*"&amp;IF(AND(A72="EU",E72=2035),0.63,IF(AND(A72="EU",E72=2050),0.54,IF(AND(A72="USA",E72=2035),0.64,IF(AND(A72="USA",E72=2050),0.54,IF(AND(A72="Japan",E72=2035),0.68,IF(AND(A72="Japan",E72=2050),0.58,IF(AND(A72="Russia",E72=2035),0.65,IF(AND(A72="Russia",E72=2050),0.54,IF(AND(A72="China",E72=2035),0.61,IF(AND(A72="China",E72=2050),0.49,IF(AND(A72="India",E72=2035),0.6,IF(AND(A72="India",E72=2050),0.49,IF(AND(A72="Middle East",E72=2035),0.6,IF(AND(A72="Middle East",E72=2050),0.5,IF(AND(A72="Africa",E72=2035),0.61,IF(AND(A72="Africa",E72=2050),0.5,IF(AND(A72="Brazil",E72=2035),0.64,IF(AND(A72="Brazil",E72=2050),0.54,""))))))))))))))))))</f>
        <v>*0.64</v>
      </c>
      <c r="H72" s="0" t="s">
        <v>115</v>
      </c>
      <c r="I72" s="50" t="s">
        <v>35</v>
      </c>
      <c r="J72" s="0" t="n">
        <v>2050</v>
      </c>
      <c r="K72" s="48" t="str">
        <f aca="false">"*"&amp;IF(AND(A72="EU",J72=2035),0.63,IF(AND(A72="EU",J72=2050),0.54,IF(AND(A72="USA",J72=2035),0.64,IF(AND(A72="USA",J72=2050),0.54,IF(AND(A72="Japan",J72=2035),0.68,IF(AND(A72="Japan",J72=2050),0.58,IF(AND(A72="Russia",J72=2035),0.65,IF(AND(A72="Russia",J72=2050),0.54,IF(AND(A72="China",J72=2035),0.61,IF(AND(A72="China",J72=2050),0.49,IF(AND(A72="India",J72=2035),0.6,IF(AND(A72="India",J72=2050),0.49,IF(AND(A72="Middle East",J72=2035),0.6,IF(AND(A72="Middle East",J72=2050),0.5,IF(AND(A72="Africa",J72=2035),0.61,IF(AND(A72="Africa",J72=2050),0.5,IF(AND(A72="Brazil",J72=2035),0.64,IF(AND(A72="Brazil",J72=2050),0.54,""))))))))))))))))))</f>
        <v>*0.54</v>
      </c>
      <c r="P72" s="41" t="s">
        <v>115</v>
      </c>
      <c r="Q72" s="52" t="s">
        <v>35</v>
      </c>
      <c r="R72" s="41" t="n">
        <v>2035</v>
      </c>
      <c r="S72" s="53" t="str">
        <f aca="false">"*"&amp;IF(AND(A72="EU",R72=2035),0.62,IF(AND(A72="EU",R72=2050),0.51,IF(AND(A72="USA",R72=2035),0.62,IF(AND(A72="USA",R72=2050),0.5,IF(AND(A72="Japan",R72=2035),0.65,IF(AND(A72="Japan",R72=2050),0.55,IF(AND(A72="Russia",R72=2035),0.63,IF(AND(A72="Russia",R72=2050),0.52,IF(AND(A72="China",R72=2035),0.59,IF(AND(A72="China",R72=2050),0.47,IF(AND(A72="India",R72=2035),0.58,IF(AND(A72="India",R72=2050),0.47,IF(AND(A72="Middle East",R72=2035),0.59,IF(AND(A72="Middle East",R72=2050),0.47,IF(AND(A72="Africa",R72=2035),0.58,IF(AND(A72="Africa",R72=2050),0.47,IF(AND(A72="Brazil",R72=2035),0.64,IF(AND(A72="Brazil",R72=2050),0.53,""))))))))))))))))))</f>
        <v>*0.62</v>
      </c>
      <c r="U72" s="41" t="s">
        <v>115</v>
      </c>
      <c r="V72" s="52" t="s">
        <v>35</v>
      </c>
      <c r="W72" s="41" t="n">
        <v>2050</v>
      </c>
      <c r="X72" s="53" t="str">
        <f aca="false">"*"&amp;IF(AND(A72="EU",W72=2035),0.62,IF(AND(A72="EU",W72=2050),0.51,IF(AND(A72="USA",W72=2035),0.62,IF(AND(A72="USA",W72=2050),0.5,IF(AND(A72="Japan",W72=2035),0.65,IF(AND(A72="Japan",W72=2050),0.55,IF(AND(A72="Russia",W72=2035),0.63,IF(AND(A72="Russia",W72=2050),0.52,IF(AND(A72="China",W72=2035),0.59,IF(AND(A72="China",W72=2050),0.47,IF(AND(A72="India",W72=2035),0.58,IF(AND(A72="India",W72=2050),0.47,IF(AND(A72="Middle East",W72=2035),0.59,IF(AND(A72="Middle East",W72=2050),0.47,IF(AND(A72="Africa",W72=2035),0.58,IF(AND(A72="Africa",W72=2050),0.47,IF(AND(A72="Brazil",W72=2035),0.64,IF(AND(A72="Brazil",W72=2050),0.53,""))))))))))))))))))</f>
        <v>*0.5</v>
      </c>
      <c r="AC72" s="0" t="s">
        <v>115</v>
      </c>
      <c r="AD72" s="50" t="s">
        <v>35</v>
      </c>
      <c r="AE72" s="0" t="n">
        <v>2035</v>
      </c>
      <c r="AF72" s="51" t="str">
        <f aca="false">"*"&amp;IF(AND(A72="EU",AE72=2035),0.58,IF(AND(A72="EU",AE72=2050),0.49,IF(AND(A72="USA",AE72=2035),0.56,IF(AND(A72="USA",AE72=2050),0.45,IF(AND(A72="Japan",AE72=2035),0.62,IF(AND(A72="Japan",AE72=2050),0.51,IF(AND(A72="Russia",AE72=2035),0.55,IF(AND(A72="Russia",AE72=2050),0.41,IF(AND(A72="China",AE72=2035),0.54,IF(AND(A72="China",AE72=2050),0.44,IF(AND(A72="India",AE72=2035),0.55,IF(AND(A72="India",AE72=2050),0.42,IF(AND(A72="Middle East",AE72=2035),0.53,IF(AND(A72="Middle East",AE72=2050),0.41,IF(AND(A72="Africa",AE72=2035),0.53,IF(AND(A72="Africa",AE72=2050),0.41,IF(AND(A72="Brazil",AE72=2035),0.6,IF(AND(A72="Brazil",AE72=2050),0.5,""))))))))))))))))))</f>
        <v>*0.56</v>
      </c>
      <c r="AG72" s="51" t="str">
        <f aca="false">AG71</f>
        <v>REZoning_Sol-Win</v>
      </c>
      <c r="AI72" s="0" t="s">
        <v>115</v>
      </c>
      <c r="AJ72" s="50" t="s">
        <v>35</v>
      </c>
      <c r="AK72" s="0" t="n">
        <v>2050</v>
      </c>
      <c r="AL72" s="51" t="str">
        <f aca="false">"*"&amp;IF(AND(A72="EU",AK72=2035),0.58,IF(AND(A72="EU",AK72=2050),0.49,IF(AND(A72="USA",AK72=2035),0.56,IF(AND(A72="USA",AK72=2050),0.45,IF(AND(A72="Japan",AK72=2035),0.62,IF(AND(A72="Japan",AK72=2050),0.51,IF(AND(A72="Russia",AK72=2035),0.55,IF(AND(A72="Russia",AK72=2050),0.41,IF(AND(A72="China",AK72=2035),0.54,IF(AND(A72="China",AK72=2050),0.44,IF(AND(A72="India",AK72=2035),0.55,IF(AND(A72="India",AK72=2050),0.42,IF(AND(A72="Middle East",AK72=2035),0.53,IF(AND(A72="Middle East",AK72=2050),0.41,IF(AND(A72="Africa",AK72=2035),0.53,IF(AND(A72="Africa",AK72=2050),0.41,IF(AND(A72="Brazil",AK72=2035),0.6,IF(AND(A72="Brazil",AK72=2050),0.5,""))))))))))))))))))</f>
        <v>*0.45</v>
      </c>
      <c r="AM72" s="51" t="str">
        <f aca="false">AM71</f>
        <v>REZoning_Sol-Win</v>
      </c>
      <c r="AP72" s="0" t="s">
        <v>115</v>
      </c>
      <c r="AQ72" s="0" t="s">
        <v>35</v>
      </c>
      <c r="AR72" s="0" t="n">
        <v>2100</v>
      </c>
      <c r="AS72" s="0" t="s">
        <v>78</v>
      </c>
      <c r="AT72" s="0" t="s">
        <v>36</v>
      </c>
    </row>
    <row r="73" customFormat="false" ht="28.5" hidden="false" customHeight="true" outlineLevel="0" collapsed="false">
      <c r="A73" s="3" t="s">
        <v>76</v>
      </c>
      <c r="C73" s="0" t="s">
        <v>116</v>
      </c>
      <c r="D73" s="50" t="s">
        <v>35</v>
      </c>
      <c r="E73" s="0" t="n">
        <v>2035</v>
      </c>
      <c r="F73" s="51" t="str">
        <f aca="false">"*"&amp;IF(AND(A73="EU",E73=2035),0.63,IF(AND(A73="EU",E73=2050),0.54,IF(AND(A73="USA",E73=2035),0.64,IF(AND(A73="USA",E73=2050),0.54,IF(AND(A73="Japan",E73=2035),0.68,IF(AND(A73="Japan",E73=2050),0.58,IF(AND(A73="Russia",E73=2035),0.65,IF(AND(A73="Russia",E73=2050),0.54,IF(AND(A73="China",E73=2035),0.61,IF(AND(A73="China",E73=2050),0.49,IF(AND(A73="India",E73=2035),0.6,IF(AND(A73="India",E73=2050),0.49,IF(AND(A73="Middle East",E73=2035),0.6,IF(AND(A73="Middle East",E73=2050),0.5,IF(AND(A73="Africa",E73=2035),0.61,IF(AND(A73="Africa",E73=2050),0.5,IF(AND(A73="Brazil",E73=2035),0.64,IF(AND(A73="Brazil",E73=2050),0.54,""))))))))))))))))))</f>
        <v>*0.64</v>
      </c>
      <c r="H73" s="0" t="s">
        <v>116</v>
      </c>
      <c r="I73" s="50" t="s">
        <v>35</v>
      </c>
      <c r="J73" s="0" t="n">
        <v>2050</v>
      </c>
      <c r="K73" s="48" t="str">
        <f aca="false">"*"&amp;IF(AND(A73="EU",J73=2035),0.63,IF(AND(A73="EU",J73=2050),0.54,IF(AND(A73="USA",J73=2035),0.64,IF(AND(A73="USA",J73=2050),0.54,IF(AND(A73="Japan",J73=2035),0.68,IF(AND(A73="Japan",J73=2050),0.58,IF(AND(A73="Russia",J73=2035),0.65,IF(AND(A73="Russia",J73=2050),0.54,IF(AND(A73="China",J73=2035),0.61,IF(AND(A73="China",J73=2050),0.49,IF(AND(A73="India",J73=2035),0.6,IF(AND(A73="India",J73=2050),0.49,IF(AND(A73="Middle East",J73=2035),0.6,IF(AND(A73="Middle East",J73=2050),0.5,IF(AND(A73="Africa",J73=2035),0.61,IF(AND(A73="Africa",J73=2050),0.5,IF(AND(A73="Brazil",J73=2035),0.64,IF(AND(A73="Brazil",J73=2050),0.54,""))))))))))))))))))</f>
        <v>*0.54</v>
      </c>
      <c r="P73" s="41" t="s">
        <v>116</v>
      </c>
      <c r="Q73" s="52" t="s">
        <v>35</v>
      </c>
      <c r="R73" s="41" t="n">
        <v>2035</v>
      </c>
      <c r="S73" s="53" t="str">
        <f aca="false">"*"&amp;IF(AND(A73="EU",R73=2035),0.62,IF(AND(A73="EU",R73=2050),0.51,IF(AND(A73="USA",R73=2035),0.62,IF(AND(A73="USA",R73=2050),0.5,IF(AND(A73="Japan",R73=2035),0.65,IF(AND(A73="Japan",R73=2050),0.55,IF(AND(A73="Russia",R73=2035),0.63,IF(AND(A73="Russia",R73=2050),0.52,IF(AND(A73="China",R73=2035),0.59,IF(AND(A73="China",R73=2050),0.47,IF(AND(A73="India",R73=2035),0.58,IF(AND(A73="India",R73=2050),0.47,IF(AND(A73="Middle East",R73=2035),0.59,IF(AND(A73="Middle East",R73=2050),0.47,IF(AND(A73="Africa",R73=2035),0.58,IF(AND(A73="Africa",R73=2050),0.47,IF(AND(A73="Brazil",R73=2035),0.64,IF(AND(A73="Brazil",R73=2050),0.53,""))))))))))))))))))</f>
        <v>*0.62</v>
      </c>
      <c r="U73" s="41" t="s">
        <v>116</v>
      </c>
      <c r="V73" s="52" t="s">
        <v>35</v>
      </c>
      <c r="W73" s="41" t="n">
        <v>2050</v>
      </c>
      <c r="X73" s="53" t="str">
        <f aca="false">"*"&amp;IF(AND(A73="EU",W73=2035),0.62,IF(AND(A73="EU",W73=2050),0.51,IF(AND(A73="USA",W73=2035),0.62,IF(AND(A73="USA",W73=2050),0.5,IF(AND(A73="Japan",W73=2035),0.65,IF(AND(A73="Japan",W73=2050),0.55,IF(AND(A73="Russia",W73=2035),0.63,IF(AND(A73="Russia",W73=2050),0.52,IF(AND(A73="China",W73=2035),0.59,IF(AND(A73="China",W73=2050),0.47,IF(AND(A73="India",W73=2035),0.58,IF(AND(A73="India",W73=2050),0.47,IF(AND(A73="Middle East",W73=2035),0.59,IF(AND(A73="Middle East",W73=2050),0.47,IF(AND(A73="Africa",W73=2035),0.58,IF(AND(A73="Africa",W73=2050),0.47,IF(AND(A73="Brazil",W73=2035),0.64,IF(AND(A73="Brazil",W73=2050),0.53,""))))))))))))))))))</f>
        <v>*0.5</v>
      </c>
      <c r="AC73" s="0" t="s">
        <v>116</v>
      </c>
      <c r="AD73" s="50" t="s">
        <v>35</v>
      </c>
      <c r="AE73" s="0" t="n">
        <v>2035</v>
      </c>
      <c r="AF73" s="51" t="str">
        <f aca="false">"*"&amp;IF(AND(A73="EU",AE73=2035),0.58,IF(AND(A73="EU",AE73=2050),0.49,IF(AND(A73="USA",AE73=2035),0.56,IF(AND(A73="USA",AE73=2050),0.45,IF(AND(A73="Japan",AE73=2035),0.62,IF(AND(A73="Japan",AE73=2050),0.51,IF(AND(A73="Russia",AE73=2035),0.55,IF(AND(A73="Russia",AE73=2050),0.41,IF(AND(A73="China",AE73=2035),0.54,IF(AND(A73="China",AE73=2050),0.44,IF(AND(A73="India",AE73=2035),0.55,IF(AND(A73="India",AE73=2050),0.42,IF(AND(A73="Middle East",AE73=2035),0.53,IF(AND(A73="Middle East",AE73=2050),0.41,IF(AND(A73="Africa",AE73=2035),0.53,IF(AND(A73="Africa",AE73=2050),0.41,IF(AND(A73="Brazil",AE73=2035),0.6,IF(AND(A73="Brazil",AE73=2050),0.5,""))))))))))))))))))</f>
        <v>*0.56</v>
      </c>
      <c r="AG73" s="51" t="str">
        <f aca="false">AG72</f>
        <v>REZoning_Sol-Win</v>
      </c>
      <c r="AI73" s="0" t="s">
        <v>116</v>
      </c>
      <c r="AJ73" s="50" t="s">
        <v>35</v>
      </c>
      <c r="AK73" s="0" t="n">
        <v>2050</v>
      </c>
      <c r="AL73" s="51" t="str">
        <f aca="false">"*"&amp;IF(AND(A73="EU",AK73=2035),0.58,IF(AND(A73="EU",AK73=2050),0.49,IF(AND(A73="USA",AK73=2035),0.56,IF(AND(A73="USA",AK73=2050),0.45,IF(AND(A73="Japan",AK73=2035),0.62,IF(AND(A73="Japan",AK73=2050),0.51,IF(AND(A73="Russia",AK73=2035),0.55,IF(AND(A73="Russia",AK73=2050),0.41,IF(AND(A73="China",AK73=2035),0.54,IF(AND(A73="China",AK73=2050),0.44,IF(AND(A73="India",AK73=2035),0.55,IF(AND(A73="India",AK73=2050),0.42,IF(AND(A73="Middle East",AK73=2035),0.53,IF(AND(A73="Middle East",AK73=2050),0.41,IF(AND(A73="Africa",AK73=2035),0.53,IF(AND(A73="Africa",AK73=2050),0.41,IF(AND(A73="Brazil",AK73=2035),0.6,IF(AND(A73="Brazil",AK73=2050),0.5,""))))))))))))))))))</f>
        <v>*0.45</v>
      </c>
      <c r="AM73" s="51" t="str">
        <f aca="false">AM72</f>
        <v>REZoning_Sol-Win</v>
      </c>
      <c r="AP73" s="0" t="s">
        <v>116</v>
      </c>
      <c r="AQ73" s="0" t="s">
        <v>35</v>
      </c>
      <c r="AR73" s="0" t="n">
        <v>2100</v>
      </c>
      <c r="AS73" s="0" t="s">
        <v>78</v>
      </c>
      <c r="AT73" s="0" t="s">
        <v>36</v>
      </c>
    </row>
    <row r="74" customFormat="false" ht="28.5" hidden="false" customHeight="true" outlineLevel="0" collapsed="false">
      <c r="A74" s="3" t="s">
        <v>76</v>
      </c>
      <c r="C74" s="0" t="s">
        <v>117</v>
      </c>
      <c r="D74" s="50" t="s">
        <v>35</v>
      </c>
      <c r="E74" s="0" t="n">
        <v>2035</v>
      </c>
      <c r="F74" s="51" t="str">
        <f aca="false">"*"&amp;IF(AND(A74="EU",E74=2035),0.63,IF(AND(A74="EU",E74=2050),0.54,IF(AND(A74="USA",E74=2035),0.64,IF(AND(A74="USA",E74=2050),0.54,IF(AND(A74="Japan",E74=2035),0.68,IF(AND(A74="Japan",E74=2050),0.58,IF(AND(A74="Russia",E74=2035),0.65,IF(AND(A74="Russia",E74=2050),0.54,IF(AND(A74="China",E74=2035),0.61,IF(AND(A74="China",E74=2050),0.49,IF(AND(A74="India",E74=2035),0.6,IF(AND(A74="India",E74=2050),0.49,IF(AND(A74="Middle East",E74=2035),0.6,IF(AND(A74="Middle East",E74=2050),0.5,IF(AND(A74="Africa",E74=2035),0.61,IF(AND(A74="Africa",E74=2050),0.5,IF(AND(A74="Brazil",E74=2035),0.64,IF(AND(A74="Brazil",E74=2050),0.54,""))))))))))))))))))</f>
        <v>*0.64</v>
      </c>
      <c r="H74" s="0" t="s">
        <v>117</v>
      </c>
      <c r="I74" s="50" t="s">
        <v>35</v>
      </c>
      <c r="J74" s="0" t="n">
        <v>2050</v>
      </c>
      <c r="K74" s="48" t="str">
        <f aca="false">"*"&amp;IF(AND(A74="EU",J74=2035),0.63,IF(AND(A74="EU",J74=2050),0.54,IF(AND(A74="USA",J74=2035),0.64,IF(AND(A74="USA",J74=2050),0.54,IF(AND(A74="Japan",J74=2035),0.68,IF(AND(A74="Japan",J74=2050),0.58,IF(AND(A74="Russia",J74=2035),0.65,IF(AND(A74="Russia",J74=2050),0.54,IF(AND(A74="China",J74=2035),0.61,IF(AND(A74="China",J74=2050),0.49,IF(AND(A74="India",J74=2035),0.6,IF(AND(A74="India",J74=2050),0.49,IF(AND(A74="Middle East",J74=2035),0.6,IF(AND(A74="Middle East",J74=2050),0.5,IF(AND(A74="Africa",J74=2035),0.61,IF(AND(A74="Africa",J74=2050),0.5,IF(AND(A74="Brazil",J74=2035),0.64,IF(AND(A74="Brazil",J74=2050),0.54,""))))))))))))))))))</f>
        <v>*0.54</v>
      </c>
      <c r="P74" s="41" t="s">
        <v>117</v>
      </c>
      <c r="Q74" s="52" t="s">
        <v>35</v>
      </c>
      <c r="R74" s="41" t="n">
        <v>2035</v>
      </c>
      <c r="S74" s="53" t="str">
        <f aca="false">"*"&amp;IF(AND(A74="EU",R74=2035),0.62,IF(AND(A74="EU",R74=2050),0.51,IF(AND(A74="USA",R74=2035),0.62,IF(AND(A74="USA",R74=2050),0.5,IF(AND(A74="Japan",R74=2035),0.65,IF(AND(A74="Japan",R74=2050),0.55,IF(AND(A74="Russia",R74=2035),0.63,IF(AND(A74="Russia",R74=2050),0.52,IF(AND(A74="China",R74=2035),0.59,IF(AND(A74="China",R74=2050),0.47,IF(AND(A74="India",R74=2035),0.58,IF(AND(A74="India",R74=2050),0.47,IF(AND(A74="Middle East",R74=2035),0.59,IF(AND(A74="Middle East",R74=2050),0.47,IF(AND(A74="Africa",R74=2035),0.58,IF(AND(A74="Africa",R74=2050),0.47,IF(AND(A74="Brazil",R74=2035),0.64,IF(AND(A74="Brazil",R74=2050),0.53,""))))))))))))))))))</f>
        <v>*0.62</v>
      </c>
      <c r="U74" s="41" t="s">
        <v>117</v>
      </c>
      <c r="V74" s="52" t="s">
        <v>35</v>
      </c>
      <c r="W74" s="41" t="n">
        <v>2050</v>
      </c>
      <c r="X74" s="53" t="str">
        <f aca="false">"*"&amp;IF(AND(A74="EU",W74=2035),0.62,IF(AND(A74="EU",W74=2050),0.51,IF(AND(A74="USA",W74=2035),0.62,IF(AND(A74="USA",W74=2050),0.5,IF(AND(A74="Japan",W74=2035),0.65,IF(AND(A74="Japan",W74=2050),0.55,IF(AND(A74="Russia",W74=2035),0.63,IF(AND(A74="Russia",W74=2050),0.52,IF(AND(A74="China",W74=2035),0.59,IF(AND(A74="China",W74=2050),0.47,IF(AND(A74="India",W74=2035),0.58,IF(AND(A74="India",W74=2050),0.47,IF(AND(A74="Middle East",W74=2035),0.59,IF(AND(A74="Middle East",W74=2050),0.47,IF(AND(A74="Africa",W74=2035),0.58,IF(AND(A74="Africa",W74=2050),0.47,IF(AND(A74="Brazil",W74=2035),0.64,IF(AND(A74="Brazil",W74=2050),0.53,""))))))))))))))))))</f>
        <v>*0.5</v>
      </c>
      <c r="AC74" s="0" t="s">
        <v>117</v>
      </c>
      <c r="AD74" s="50" t="s">
        <v>35</v>
      </c>
      <c r="AE74" s="0" t="n">
        <v>2035</v>
      </c>
      <c r="AF74" s="51" t="str">
        <f aca="false">"*"&amp;IF(AND(A74="EU",AE74=2035),0.58,IF(AND(A74="EU",AE74=2050),0.49,IF(AND(A74="USA",AE74=2035),0.56,IF(AND(A74="USA",AE74=2050),0.45,IF(AND(A74="Japan",AE74=2035),0.62,IF(AND(A74="Japan",AE74=2050),0.51,IF(AND(A74="Russia",AE74=2035),0.55,IF(AND(A74="Russia",AE74=2050),0.41,IF(AND(A74="China",AE74=2035),0.54,IF(AND(A74="China",AE74=2050),0.44,IF(AND(A74="India",AE74=2035),0.55,IF(AND(A74="India",AE74=2050),0.42,IF(AND(A74="Middle East",AE74=2035),0.53,IF(AND(A74="Middle East",AE74=2050),0.41,IF(AND(A74="Africa",AE74=2035),0.53,IF(AND(A74="Africa",AE74=2050),0.41,IF(AND(A74="Brazil",AE74=2035),0.6,IF(AND(A74="Brazil",AE74=2050),0.5,""))))))))))))))))))</f>
        <v>*0.56</v>
      </c>
      <c r="AG74" s="51" t="str">
        <f aca="false">AG73</f>
        <v>REZoning_Sol-Win</v>
      </c>
      <c r="AI74" s="0" t="s">
        <v>117</v>
      </c>
      <c r="AJ74" s="50" t="s">
        <v>35</v>
      </c>
      <c r="AK74" s="0" t="n">
        <v>2050</v>
      </c>
      <c r="AL74" s="51" t="str">
        <f aca="false">"*"&amp;IF(AND(A74="EU",AK74=2035),0.58,IF(AND(A74="EU",AK74=2050),0.49,IF(AND(A74="USA",AK74=2035),0.56,IF(AND(A74="USA",AK74=2050),0.45,IF(AND(A74="Japan",AK74=2035),0.62,IF(AND(A74="Japan",AK74=2050),0.51,IF(AND(A74="Russia",AK74=2035),0.55,IF(AND(A74="Russia",AK74=2050),0.41,IF(AND(A74="China",AK74=2035),0.54,IF(AND(A74="China",AK74=2050),0.44,IF(AND(A74="India",AK74=2035),0.55,IF(AND(A74="India",AK74=2050),0.42,IF(AND(A74="Middle East",AK74=2035),0.53,IF(AND(A74="Middle East",AK74=2050),0.41,IF(AND(A74="Africa",AK74=2035),0.53,IF(AND(A74="Africa",AK74=2050),0.41,IF(AND(A74="Brazil",AK74=2035),0.6,IF(AND(A74="Brazil",AK74=2050),0.5,""))))))))))))))))))</f>
        <v>*0.45</v>
      </c>
      <c r="AM74" s="51" t="str">
        <f aca="false">AM73</f>
        <v>REZoning_Sol-Win</v>
      </c>
      <c r="AP74" s="0" t="s">
        <v>117</v>
      </c>
      <c r="AQ74" s="0" t="s">
        <v>35</v>
      </c>
      <c r="AR74" s="0" t="n">
        <v>2100</v>
      </c>
      <c r="AS74" s="0" t="s">
        <v>78</v>
      </c>
      <c r="AT74" s="0" t="s">
        <v>36</v>
      </c>
    </row>
    <row r="75" customFormat="false" ht="28.5" hidden="false" customHeight="true" outlineLevel="0" collapsed="false">
      <c r="A75" s="3" t="s">
        <v>76</v>
      </c>
      <c r="C75" s="0" t="s">
        <v>118</v>
      </c>
      <c r="D75" s="50" t="s">
        <v>35</v>
      </c>
      <c r="E75" s="0" t="n">
        <v>2035</v>
      </c>
      <c r="F75" s="51" t="str">
        <f aca="false">"*"&amp;IF(AND(A75="EU",E75=2035),0.63,IF(AND(A75="EU",E75=2050),0.54,IF(AND(A75="USA",E75=2035),0.64,IF(AND(A75="USA",E75=2050),0.54,IF(AND(A75="Japan",E75=2035),0.68,IF(AND(A75="Japan",E75=2050),0.58,IF(AND(A75="Russia",E75=2035),0.65,IF(AND(A75="Russia",E75=2050),0.54,IF(AND(A75="China",E75=2035),0.61,IF(AND(A75="China",E75=2050),0.49,IF(AND(A75="India",E75=2035),0.6,IF(AND(A75="India",E75=2050),0.49,IF(AND(A75="Middle East",E75=2035),0.6,IF(AND(A75="Middle East",E75=2050),0.5,IF(AND(A75="Africa",E75=2035),0.61,IF(AND(A75="Africa",E75=2050),0.5,IF(AND(A75="Brazil",E75=2035),0.64,IF(AND(A75="Brazil",E75=2050),0.54,""))))))))))))))))))</f>
        <v>*0.64</v>
      </c>
      <c r="H75" s="0" t="s">
        <v>118</v>
      </c>
      <c r="I75" s="50" t="s">
        <v>35</v>
      </c>
      <c r="J75" s="0" t="n">
        <v>2050</v>
      </c>
      <c r="K75" s="48" t="str">
        <f aca="false">"*"&amp;IF(AND(A75="EU",J75=2035),0.63,IF(AND(A75="EU",J75=2050),0.54,IF(AND(A75="USA",J75=2035),0.64,IF(AND(A75="USA",J75=2050),0.54,IF(AND(A75="Japan",J75=2035),0.68,IF(AND(A75="Japan",J75=2050),0.58,IF(AND(A75="Russia",J75=2035),0.65,IF(AND(A75="Russia",J75=2050),0.54,IF(AND(A75="China",J75=2035),0.61,IF(AND(A75="China",J75=2050),0.49,IF(AND(A75="India",J75=2035),0.6,IF(AND(A75="India",J75=2050),0.49,IF(AND(A75="Middle East",J75=2035),0.6,IF(AND(A75="Middle East",J75=2050),0.5,IF(AND(A75="Africa",J75=2035),0.61,IF(AND(A75="Africa",J75=2050),0.5,IF(AND(A75="Brazil",J75=2035),0.64,IF(AND(A75="Brazil",J75=2050),0.54,""))))))))))))))))))</f>
        <v>*0.54</v>
      </c>
      <c r="P75" s="41" t="s">
        <v>118</v>
      </c>
      <c r="Q75" s="52" t="s">
        <v>35</v>
      </c>
      <c r="R75" s="41" t="n">
        <v>2035</v>
      </c>
      <c r="S75" s="53" t="str">
        <f aca="false">"*"&amp;IF(AND(A75="EU",R75=2035),0.62,IF(AND(A75="EU",R75=2050),0.51,IF(AND(A75="USA",R75=2035),0.62,IF(AND(A75="USA",R75=2050),0.5,IF(AND(A75="Japan",R75=2035),0.65,IF(AND(A75="Japan",R75=2050),0.55,IF(AND(A75="Russia",R75=2035),0.63,IF(AND(A75="Russia",R75=2050),0.52,IF(AND(A75="China",R75=2035),0.59,IF(AND(A75="China",R75=2050),0.47,IF(AND(A75="India",R75=2035),0.58,IF(AND(A75="India",R75=2050),0.47,IF(AND(A75="Middle East",R75=2035),0.59,IF(AND(A75="Middle East",R75=2050),0.47,IF(AND(A75="Africa",R75=2035),0.58,IF(AND(A75="Africa",R75=2050),0.47,IF(AND(A75="Brazil",R75=2035),0.64,IF(AND(A75="Brazil",R75=2050),0.53,""))))))))))))))))))</f>
        <v>*0.62</v>
      </c>
      <c r="U75" s="41" t="s">
        <v>118</v>
      </c>
      <c r="V75" s="52" t="s">
        <v>35</v>
      </c>
      <c r="W75" s="41" t="n">
        <v>2050</v>
      </c>
      <c r="X75" s="53" t="str">
        <f aca="false">"*"&amp;IF(AND(A75="EU",W75=2035),0.62,IF(AND(A75="EU",W75=2050),0.51,IF(AND(A75="USA",W75=2035),0.62,IF(AND(A75="USA",W75=2050),0.5,IF(AND(A75="Japan",W75=2035),0.65,IF(AND(A75="Japan",W75=2050),0.55,IF(AND(A75="Russia",W75=2035),0.63,IF(AND(A75="Russia",W75=2050),0.52,IF(AND(A75="China",W75=2035),0.59,IF(AND(A75="China",W75=2050),0.47,IF(AND(A75="India",W75=2035),0.58,IF(AND(A75="India",W75=2050),0.47,IF(AND(A75="Middle East",W75=2035),0.59,IF(AND(A75="Middle East",W75=2050),0.47,IF(AND(A75="Africa",W75=2035),0.58,IF(AND(A75="Africa",W75=2050),0.47,IF(AND(A75="Brazil",W75=2035),0.64,IF(AND(A75="Brazil",W75=2050),0.53,""))))))))))))))))))</f>
        <v>*0.5</v>
      </c>
      <c r="AC75" s="0" t="s">
        <v>118</v>
      </c>
      <c r="AD75" s="50" t="s">
        <v>35</v>
      </c>
      <c r="AE75" s="0" t="n">
        <v>2035</v>
      </c>
      <c r="AF75" s="51" t="str">
        <f aca="false">"*"&amp;IF(AND(A75="EU",AE75=2035),0.58,IF(AND(A75="EU",AE75=2050),0.49,IF(AND(A75="USA",AE75=2035),0.56,IF(AND(A75="USA",AE75=2050),0.45,IF(AND(A75="Japan",AE75=2035),0.62,IF(AND(A75="Japan",AE75=2050),0.51,IF(AND(A75="Russia",AE75=2035),0.55,IF(AND(A75="Russia",AE75=2050),0.41,IF(AND(A75="China",AE75=2035),0.54,IF(AND(A75="China",AE75=2050),0.44,IF(AND(A75="India",AE75=2035),0.55,IF(AND(A75="India",AE75=2050),0.42,IF(AND(A75="Middle East",AE75=2035),0.53,IF(AND(A75="Middle East",AE75=2050),0.41,IF(AND(A75="Africa",AE75=2035),0.53,IF(AND(A75="Africa",AE75=2050),0.41,IF(AND(A75="Brazil",AE75=2035),0.6,IF(AND(A75="Brazil",AE75=2050),0.5,""))))))))))))))))))</f>
        <v>*0.56</v>
      </c>
      <c r="AG75" s="51" t="str">
        <f aca="false">AG74</f>
        <v>REZoning_Sol-Win</v>
      </c>
      <c r="AI75" s="0" t="s">
        <v>118</v>
      </c>
      <c r="AJ75" s="50" t="s">
        <v>35</v>
      </c>
      <c r="AK75" s="0" t="n">
        <v>2050</v>
      </c>
      <c r="AL75" s="51" t="str">
        <f aca="false">"*"&amp;IF(AND(A75="EU",AK75=2035),0.58,IF(AND(A75="EU",AK75=2050),0.49,IF(AND(A75="USA",AK75=2035),0.56,IF(AND(A75="USA",AK75=2050),0.45,IF(AND(A75="Japan",AK75=2035),0.62,IF(AND(A75="Japan",AK75=2050),0.51,IF(AND(A75="Russia",AK75=2035),0.55,IF(AND(A75="Russia",AK75=2050),0.41,IF(AND(A75="China",AK75=2035),0.54,IF(AND(A75="China",AK75=2050),0.44,IF(AND(A75="India",AK75=2035),0.55,IF(AND(A75="India",AK75=2050),0.42,IF(AND(A75="Middle East",AK75=2035),0.53,IF(AND(A75="Middle East",AK75=2050),0.41,IF(AND(A75="Africa",AK75=2035),0.53,IF(AND(A75="Africa",AK75=2050),0.41,IF(AND(A75="Brazil",AK75=2035),0.6,IF(AND(A75="Brazil",AK75=2050),0.5,""))))))))))))))))))</f>
        <v>*0.45</v>
      </c>
      <c r="AM75" s="51" t="str">
        <f aca="false">AM74</f>
        <v>REZoning_Sol-Win</v>
      </c>
      <c r="AP75" s="0" t="s">
        <v>118</v>
      </c>
      <c r="AQ75" s="0" t="s">
        <v>35</v>
      </c>
      <c r="AR75" s="0" t="n">
        <v>2100</v>
      </c>
      <c r="AS75" s="0" t="s">
        <v>78</v>
      </c>
      <c r="AT75" s="0" t="s">
        <v>36</v>
      </c>
    </row>
    <row r="76" customFormat="false" ht="28.5" hidden="false" customHeight="true" outlineLevel="0" collapsed="false">
      <c r="A76" s="3" t="s">
        <v>76</v>
      </c>
      <c r="C76" s="0" t="s">
        <v>119</v>
      </c>
      <c r="D76" s="50" t="s">
        <v>35</v>
      </c>
      <c r="E76" s="0" t="n">
        <v>2035</v>
      </c>
      <c r="F76" s="51" t="str">
        <f aca="false">"*"&amp;IF(AND(A76="EU",E76=2035),0.63,IF(AND(A76="EU",E76=2050),0.54,IF(AND(A76="USA",E76=2035),0.64,IF(AND(A76="USA",E76=2050),0.54,IF(AND(A76="Japan",E76=2035),0.68,IF(AND(A76="Japan",E76=2050),0.58,IF(AND(A76="Russia",E76=2035),0.65,IF(AND(A76="Russia",E76=2050),0.54,IF(AND(A76="China",E76=2035),0.61,IF(AND(A76="China",E76=2050),0.49,IF(AND(A76="India",E76=2035),0.6,IF(AND(A76="India",E76=2050),0.49,IF(AND(A76="Middle East",E76=2035),0.6,IF(AND(A76="Middle East",E76=2050),0.5,IF(AND(A76="Africa",E76=2035),0.61,IF(AND(A76="Africa",E76=2050),0.5,IF(AND(A76="Brazil",E76=2035),0.64,IF(AND(A76="Brazil",E76=2050),0.54,""))))))))))))))))))</f>
        <v>*0.64</v>
      </c>
      <c r="H76" s="0" t="s">
        <v>119</v>
      </c>
      <c r="I76" s="50" t="s">
        <v>35</v>
      </c>
      <c r="J76" s="0" t="n">
        <v>2050</v>
      </c>
      <c r="K76" s="48" t="str">
        <f aca="false">"*"&amp;IF(AND(A76="EU",J76=2035),0.63,IF(AND(A76="EU",J76=2050),0.54,IF(AND(A76="USA",J76=2035),0.64,IF(AND(A76="USA",J76=2050),0.54,IF(AND(A76="Japan",J76=2035),0.68,IF(AND(A76="Japan",J76=2050),0.58,IF(AND(A76="Russia",J76=2035),0.65,IF(AND(A76="Russia",J76=2050),0.54,IF(AND(A76="China",J76=2035),0.61,IF(AND(A76="China",J76=2050),0.49,IF(AND(A76="India",J76=2035),0.6,IF(AND(A76="India",J76=2050),0.49,IF(AND(A76="Middle East",J76=2035),0.6,IF(AND(A76="Middle East",J76=2050),0.5,IF(AND(A76="Africa",J76=2035),0.61,IF(AND(A76="Africa",J76=2050),0.5,IF(AND(A76="Brazil",J76=2035),0.64,IF(AND(A76="Brazil",J76=2050),0.54,""))))))))))))))))))</f>
        <v>*0.54</v>
      </c>
      <c r="P76" s="41" t="s">
        <v>119</v>
      </c>
      <c r="Q76" s="52" t="s">
        <v>35</v>
      </c>
      <c r="R76" s="41" t="n">
        <v>2035</v>
      </c>
      <c r="S76" s="53" t="str">
        <f aca="false">"*"&amp;IF(AND(A76="EU",R76=2035),0.62,IF(AND(A76="EU",R76=2050),0.51,IF(AND(A76="USA",R76=2035),0.62,IF(AND(A76="USA",R76=2050),0.5,IF(AND(A76="Japan",R76=2035),0.65,IF(AND(A76="Japan",R76=2050),0.55,IF(AND(A76="Russia",R76=2035),0.63,IF(AND(A76="Russia",R76=2050),0.52,IF(AND(A76="China",R76=2035),0.59,IF(AND(A76="China",R76=2050),0.47,IF(AND(A76="India",R76=2035),0.58,IF(AND(A76="India",R76=2050),0.47,IF(AND(A76="Middle East",R76=2035),0.59,IF(AND(A76="Middle East",R76=2050),0.47,IF(AND(A76="Africa",R76=2035),0.58,IF(AND(A76="Africa",R76=2050),0.47,IF(AND(A76="Brazil",R76=2035),0.64,IF(AND(A76="Brazil",R76=2050),0.53,""))))))))))))))))))</f>
        <v>*0.62</v>
      </c>
      <c r="U76" s="41" t="s">
        <v>119</v>
      </c>
      <c r="V76" s="52" t="s">
        <v>35</v>
      </c>
      <c r="W76" s="41" t="n">
        <v>2050</v>
      </c>
      <c r="X76" s="53" t="str">
        <f aca="false">"*"&amp;IF(AND(A76="EU",W76=2035),0.62,IF(AND(A76="EU",W76=2050),0.51,IF(AND(A76="USA",W76=2035),0.62,IF(AND(A76="USA",W76=2050),0.5,IF(AND(A76="Japan",W76=2035),0.65,IF(AND(A76="Japan",W76=2050),0.55,IF(AND(A76="Russia",W76=2035),0.63,IF(AND(A76="Russia",W76=2050),0.52,IF(AND(A76="China",W76=2035),0.59,IF(AND(A76="China",W76=2050),0.47,IF(AND(A76="India",W76=2035),0.58,IF(AND(A76="India",W76=2050),0.47,IF(AND(A76="Middle East",W76=2035),0.59,IF(AND(A76="Middle East",W76=2050),0.47,IF(AND(A76="Africa",W76=2035),0.58,IF(AND(A76="Africa",W76=2050),0.47,IF(AND(A76="Brazil",W76=2035),0.64,IF(AND(A76="Brazil",W76=2050),0.53,""))))))))))))))))))</f>
        <v>*0.5</v>
      </c>
      <c r="AC76" s="0" t="s">
        <v>119</v>
      </c>
      <c r="AD76" s="50" t="s">
        <v>35</v>
      </c>
      <c r="AE76" s="0" t="n">
        <v>2035</v>
      </c>
      <c r="AF76" s="51" t="str">
        <f aca="false">"*"&amp;IF(AND(A76="EU",AE76=2035),0.58,IF(AND(A76="EU",AE76=2050),0.49,IF(AND(A76="USA",AE76=2035),0.56,IF(AND(A76="USA",AE76=2050),0.45,IF(AND(A76="Japan",AE76=2035),0.62,IF(AND(A76="Japan",AE76=2050),0.51,IF(AND(A76="Russia",AE76=2035),0.55,IF(AND(A76="Russia",AE76=2050),0.41,IF(AND(A76="China",AE76=2035),0.54,IF(AND(A76="China",AE76=2050),0.44,IF(AND(A76="India",AE76=2035),0.55,IF(AND(A76="India",AE76=2050),0.42,IF(AND(A76="Middle East",AE76=2035),0.53,IF(AND(A76="Middle East",AE76=2050),0.41,IF(AND(A76="Africa",AE76=2035),0.53,IF(AND(A76="Africa",AE76=2050),0.41,IF(AND(A76="Brazil",AE76=2035),0.6,IF(AND(A76="Brazil",AE76=2050),0.5,""))))))))))))))))))</f>
        <v>*0.56</v>
      </c>
      <c r="AG76" s="51" t="str">
        <f aca="false">AG75</f>
        <v>REZoning_Sol-Win</v>
      </c>
      <c r="AI76" s="0" t="s">
        <v>119</v>
      </c>
      <c r="AJ76" s="50" t="s">
        <v>35</v>
      </c>
      <c r="AK76" s="0" t="n">
        <v>2050</v>
      </c>
      <c r="AL76" s="51" t="str">
        <f aca="false">"*"&amp;IF(AND(A76="EU",AK76=2035),0.58,IF(AND(A76="EU",AK76=2050),0.49,IF(AND(A76="USA",AK76=2035),0.56,IF(AND(A76="USA",AK76=2050),0.45,IF(AND(A76="Japan",AK76=2035),0.62,IF(AND(A76="Japan",AK76=2050),0.51,IF(AND(A76="Russia",AK76=2035),0.55,IF(AND(A76="Russia",AK76=2050),0.41,IF(AND(A76="China",AK76=2035),0.54,IF(AND(A76="China",AK76=2050),0.44,IF(AND(A76="India",AK76=2035),0.55,IF(AND(A76="India",AK76=2050),0.42,IF(AND(A76="Middle East",AK76=2035),0.53,IF(AND(A76="Middle East",AK76=2050),0.41,IF(AND(A76="Africa",AK76=2035),0.53,IF(AND(A76="Africa",AK76=2050),0.41,IF(AND(A76="Brazil",AK76=2035),0.6,IF(AND(A76="Brazil",AK76=2050),0.5,""))))))))))))))))))</f>
        <v>*0.45</v>
      </c>
      <c r="AM76" s="51" t="str">
        <f aca="false">AM75</f>
        <v>REZoning_Sol-Win</v>
      </c>
      <c r="AP76" s="0" t="s">
        <v>119</v>
      </c>
      <c r="AQ76" s="0" t="s">
        <v>35</v>
      </c>
      <c r="AR76" s="0" t="n">
        <v>2100</v>
      </c>
      <c r="AS76" s="0" t="s">
        <v>78</v>
      </c>
      <c r="AT76" s="0" t="s">
        <v>36</v>
      </c>
    </row>
    <row r="77" customFormat="false" ht="28.5" hidden="false" customHeight="true" outlineLevel="0" collapsed="false">
      <c r="A77" s="3" t="s">
        <v>76</v>
      </c>
      <c r="C77" s="0" t="s">
        <v>120</v>
      </c>
      <c r="D77" s="50" t="s">
        <v>35</v>
      </c>
      <c r="E77" s="0" t="n">
        <v>2035</v>
      </c>
      <c r="F77" s="51" t="str">
        <f aca="false">"*"&amp;IF(AND(A77="EU",E77=2035),0.63,IF(AND(A77="EU",E77=2050),0.54,IF(AND(A77="USA",E77=2035),0.64,IF(AND(A77="USA",E77=2050),0.54,IF(AND(A77="Japan",E77=2035),0.68,IF(AND(A77="Japan",E77=2050),0.58,IF(AND(A77="Russia",E77=2035),0.65,IF(AND(A77="Russia",E77=2050),0.54,IF(AND(A77="China",E77=2035),0.61,IF(AND(A77="China",E77=2050),0.49,IF(AND(A77="India",E77=2035),0.6,IF(AND(A77="India",E77=2050),0.49,IF(AND(A77="Middle East",E77=2035),0.6,IF(AND(A77="Middle East",E77=2050),0.5,IF(AND(A77="Africa",E77=2035),0.61,IF(AND(A77="Africa",E77=2050),0.5,IF(AND(A77="Brazil",E77=2035),0.64,IF(AND(A77="Brazil",E77=2050),0.54,""))))))))))))))))))</f>
        <v>*0.64</v>
      </c>
      <c r="H77" s="0" t="s">
        <v>120</v>
      </c>
      <c r="I77" s="50" t="s">
        <v>35</v>
      </c>
      <c r="J77" s="0" t="n">
        <v>2050</v>
      </c>
      <c r="K77" s="48" t="str">
        <f aca="false">"*"&amp;IF(AND(A77="EU",J77=2035),0.63,IF(AND(A77="EU",J77=2050),0.54,IF(AND(A77="USA",J77=2035),0.64,IF(AND(A77="USA",J77=2050),0.54,IF(AND(A77="Japan",J77=2035),0.68,IF(AND(A77="Japan",J77=2050),0.58,IF(AND(A77="Russia",J77=2035),0.65,IF(AND(A77="Russia",J77=2050),0.54,IF(AND(A77="China",J77=2035),0.61,IF(AND(A77="China",J77=2050),0.49,IF(AND(A77="India",J77=2035),0.6,IF(AND(A77="India",J77=2050),0.49,IF(AND(A77="Middle East",J77=2035),0.6,IF(AND(A77="Middle East",J77=2050),0.5,IF(AND(A77="Africa",J77=2035),0.61,IF(AND(A77="Africa",J77=2050),0.5,IF(AND(A77="Brazil",J77=2035),0.64,IF(AND(A77="Brazil",J77=2050),0.54,""))))))))))))))))))</f>
        <v>*0.54</v>
      </c>
      <c r="P77" s="41" t="s">
        <v>120</v>
      </c>
      <c r="Q77" s="52" t="s">
        <v>35</v>
      </c>
      <c r="R77" s="41" t="n">
        <v>2035</v>
      </c>
      <c r="S77" s="53" t="str">
        <f aca="false">"*"&amp;IF(AND(A77="EU",R77=2035),0.62,IF(AND(A77="EU",R77=2050),0.51,IF(AND(A77="USA",R77=2035),0.62,IF(AND(A77="USA",R77=2050),0.5,IF(AND(A77="Japan",R77=2035),0.65,IF(AND(A77="Japan",R77=2050),0.55,IF(AND(A77="Russia",R77=2035),0.63,IF(AND(A77="Russia",R77=2050),0.52,IF(AND(A77="China",R77=2035),0.59,IF(AND(A77="China",R77=2050),0.47,IF(AND(A77="India",R77=2035),0.58,IF(AND(A77="India",R77=2050),0.47,IF(AND(A77="Middle East",R77=2035),0.59,IF(AND(A77="Middle East",R77=2050),0.47,IF(AND(A77="Africa",R77=2035),0.58,IF(AND(A77="Africa",R77=2050),0.47,IF(AND(A77="Brazil",R77=2035),0.64,IF(AND(A77="Brazil",R77=2050),0.53,""))))))))))))))))))</f>
        <v>*0.62</v>
      </c>
      <c r="U77" s="41" t="s">
        <v>120</v>
      </c>
      <c r="V77" s="52" t="s">
        <v>35</v>
      </c>
      <c r="W77" s="41" t="n">
        <v>2050</v>
      </c>
      <c r="X77" s="53" t="str">
        <f aca="false">"*"&amp;IF(AND(A77="EU",W77=2035),0.62,IF(AND(A77="EU",W77=2050),0.51,IF(AND(A77="USA",W77=2035),0.62,IF(AND(A77="USA",W77=2050),0.5,IF(AND(A77="Japan",W77=2035),0.65,IF(AND(A77="Japan",W77=2050),0.55,IF(AND(A77="Russia",W77=2035),0.63,IF(AND(A77="Russia",W77=2050),0.52,IF(AND(A77="China",W77=2035),0.59,IF(AND(A77="China",W77=2050),0.47,IF(AND(A77="India",W77=2035),0.58,IF(AND(A77="India",W77=2050),0.47,IF(AND(A77="Middle East",W77=2035),0.59,IF(AND(A77="Middle East",W77=2050),0.47,IF(AND(A77="Africa",W77=2035),0.58,IF(AND(A77="Africa",W77=2050),0.47,IF(AND(A77="Brazil",W77=2035),0.64,IF(AND(A77="Brazil",W77=2050),0.53,""))))))))))))))))))</f>
        <v>*0.5</v>
      </c>
      <c r="AC77" s="0" t="s">
        <v>120</v>
      </c>
      <c r="AD77" s="50" t="s">
        <v>35</v>
      </c>
      <c r="AE77" s="0" t="n">
        <v>2035</v>
      </c>
      <c r="AF77" s="51" t="str">
        <f aca="false">"*"&amp;IF(AND(A77="EU",AE77=2035),0.58,IF(AND(A77="EU",AE77=2050),0.49,IF(AND(A77="USA",AE77=2035),0.56,IF(AND(A77="USA",AE77=2050),0.45,IF(AND(A77="Japan",AE77=2035),0.62,IF(AND(A77="Japan",AE77=2050),0.51,IF(AND(A77="Russia",AE77=2035),0.55,IF(AND(A77="Russia",AE77=2050),0.41,IF(AND(A77="China",AE77=2035),0.54,IF(AND(A77="China",AE77=2050),0.44,IF(AND(A77="India",AE77=2035),0.55,IF(AND(A77="India",AE77=2050),0.42,IF(AND(A77="Middle East",AE77=2035),0.53,IF(AND(A77="Middle East",AE77=2050),0.41,IF(AND(A77="Africa",AE77=2035),0.53,IF(AND(A77="Africa",AE77=2050),0.41,IF(AND(A77="Brazil",AE77=2035),0.6,IF(AND(A77="Brazil",AE77=2050),0.5,""))))))))))))))))))</f>
        <v>*0.56</v>
      </c>
      <c r="AG77" s="51" t="str">
        <f aca="false">AG76</f>
        <v>REZoning_Sol-Win</v>
      </c>
      <c r="AI77" s="0" t="s">
        <v>120</v>
      </c>
      <c r="AJ77" s="50" t="s">
        <v>35</v>
      </c>
      <c r="AK77" s="0" t="n">
        <v>2050</v>
      </c>
      <c r="AL77" s="51" t="str">
        <f aca="false">"*"&amp;IF(AND(A77="EU",AK77=2035),0.58,IF(AND(A77="EU",AK77=2050),0.49,IF(AND(A77="USA",AK77=2035),0.56,IF(AND(A77="USA",AK77=2050),0.45,IF(AND(A77="Japan",AK77=2035),0.62,IF(AND(A77="Japan",AK77=2050),0.51,IF(AND(A77="Russia",AK77=2035),0.55,IF(AND(A77="Russia",AK77=2050),0.41,IF(AND(A77="China",AK77=2035),0.54,IF(AND(A77="China",AK77=2050),0.44,IF(AND(A77="India",AK77=2035),0.55,IF(AND(A77="India",AK77=2050),0.42,IF(AND(A77="Middle East",AK77=2035),0.53,IF(AND(A77="Middle East",AK77=2050),0.41,IF(AND(A77="Africa",AK77=2035),0.53,IF(AND(A77="Africa",AK77=2050),0.41,IF(AND(A77="Brazil",AK77=2035),0.6,IF(AND(A77="Brazil",AK77=2050),0.5,""))))))))))))))))))</f>
        <v>*0.45</v>
      </c>
      <c r="AM77" s="51" t="str">
        <f aca="false">AM76</f>
        <v>REZoning_Sol-Win</v>
      </c>
      <c r="AP77" s="0" t="s">
        <v>120</v>
      </c>
      <c r="AQ77" s="0" t="s">
        <v>35</v>
      </c>
      <c r="AR77" s="0" t="n">
        <v>2100</v>
      </c>
      <c r="AS77" s="0" t="s">
        <v>78</v>
      </c>
      <c r="AT77" s="0" t="s">
        <v>36</v>
      </c>
    </row>
    <row r="78" customFormat="false" ht="28.5" hidden="false" customHeight="true" outlineLevel="0" collapsed="false">
      <c r="A78" s="3" t="s">
        <v>51</v>
      </c>
      <c r="C78" s="0" t="s">
        <v>121</v>
      </c>
      <c r="D78" s="50" t="s">
        <v>35</v>
      </c>
      <c r="E78" s="0" t="n">
        <v>2035</v>
      </c>
      <c r="F78" s="51" t="str">
        <f aca="false">"*"&amp;IF(AND(A78="EU",E78=2035),0.63,IF(AND(A78="EU",E78=2050),0.54,IF(AND(A78="USA",E78=2035),0.64,IF(AND(A78="USA",E78=2050),0.54,IF(AND(A78="Japan",E78=2035),0.68,IF(AND(A78="Japan",E78=2050),0.58,IF(AND(A78="Russia",E78=2035),0.65,IF(AND(A78="Russia",E78=2050),0.54,IF(AND(A78="China",E78=2035),0.61,IF(AND(A78="China",E78=2050),0.49,IF(AND(A78="India",E78=2035),0.6,IF(AND(A78="India",E78=2050),0.49,IF(AND(A78="Middle East",E78=2035),0.6,IF(AND(A78="Middle East",E78=2050),0.5,IF(AND(A78="Africa",E78=2035),0.61,IF(AND(A78="Africa",E78=2050),0.5,IF(AND(A78="Brazil",E78=2035),0.64,IF(AND(A78="Brazil",E78=2050),0.54,""))))))))))))))))))</f>
        <v>*0.63</v>
      </c>
      <c r="H78" s="0" t="s">
        <v>121</v>
      </c>
      <c r="I78" s="50" t="s">
        <v>35</v>
      </c>
      <c r="J78" s="0" t="n">
        <v>2050</v>
      </c>
      <c r="K78" s="48" t="str">
        <f aca="false">"*"&amp;IF(AND(A78="EU",J78=2035),0.63,IF(AND(A78="EU",J78=2050),0.54,IF(AND(A78="USA",J78=2035),0.64,IF(AND(A78="USA",J78=2050),0.54,IF(AND(A78="Japan",J78=2035),0.68,IF(AND(A78="Japan",J78=2050),0.58,IF(AND(A78="Russia",J78=2035),0.65,IF(AND(A78="Russia",J78=2050),0.54,IF(AND(A78="China",J78=2035),0.61,IF(AND(A78="China",J78=2050),0.49,IF(AND(A78="India",J78=2035),0.6,IF(AND(A78="India",J78=2050),0.49,IF(AND(A78="Middle East",J78=2035),0.6,IF(AND(A78="Middle East",J78=2050),0.5,IF(AND(A78="Africa",J78=2035),0.61,IF(AND(A78="Africa",J78=2050),0.5,IF(AND(A78="Brazil",J78=2035),0.64,IF(AND(A78="Brazil",J78=2050),0.54,""))))))))))))))))))</f>
        <v>*0.54</v>
      </c>
      <c r="P78" s="41" t="s">
        <v>121</v>
      </c>
      <c r="Q78" s="52" t="s">
        <v>35</v>
      </c>
      <c r="R78" s="41" t="n">
        <v>2035</v>
      </c>
      <c r="S78" s="53" t="str">
        <f aca="false">"*"&amp;IF(AND(A78="EU",R78=2035),0.62,IF(AND(A78="EU",R78=2050),0.51,IF(AND(A78="USA",R78=2035),0.62,IF(AND(A78="USA",R78=2050),0.5,IF(AND(A78="Japan",R78=2035),0.65,IF(AND(A78="Japan",R78=2050),0.55,IF(AND(A78="Russia",R78=2035),0.63,IF(AND(A78="Russia",R78=2050),0.52,IF(AND(A78="China",R78=2035),0.59,IF(AND(A78="China",R78=2050),0.47,IF(AND(A78="India",R78=2035),0.58,IF(AND(A78="India",R78=2050),0.47,IF(AND(A78="Middle East",R78=2035),0.59,IF(AND(A78="Middle East",R78=2050),0.47,IF(AND(A78="Africa",R78=2035),0.58,IF(AND(A78="Africa",R78=2050),0.47,IF(AND(A78="Brazil",R78=2035),0.64,IF(AND(A78="Brazil",R78=2050),0.53,""))))))))))))))))))</f>
        <v>*0.62</v>
      </c>
      <c r="U78" s="41" t="s">
        <v>121</v>
      </c>
      <c r="V78" s="52" t="s">
        <v>35</v>
      </c>
      <c r="W78" s="41" t="n">
        <v>2050</v>
      </c>
      <c r="X78" s="53" t="str">
        <f aca="false">"*"&amp;IF(AND(A78="EU",W78=2035),0.62,IF(AND(A78="EU",W78=2050),0.51,IF(AND(A78="USA",W78=2035),0.62,IF(AND(A78="USA",W78=2050),0.5,IF(AND(A78="Japan",W78=2035),0.65,IF(AND(A78="Japan",W78=2050),0.55,IF(AND(A78="Russia",W78=2035),0.63,IF(AND(A78="Russia",W78=2050),0.52,IF(AND(A78="China",W78=2035),0.59,IF(AND(A78="China",W78=2050),0.47,IF(AND(A78="India",W78=2035),0.58,IF(AND(A78="India",W78=2050),0.47,IF(AND(A78="Middle East",W78=2035),0.59,IF(AND(A78="Middle East",W78=2050),0.47,IF(AND(A78="Africa",W78=2035),0.58,IF(AND(A78="Africa",W78=2050),0.47,IF(AND(A78="Brazil",W78=2035),0.64,IF(AND(A78="Brazil",W78=2050),0.53,""))))))))))))))))))</f>
        <v>*0.51</v>
      </c>
      <c r="AC78" s="0" t="s">
        <v>121</v>
      </c>
      <c r="AD78" s="50" t="s">
        <v>35</v>
      </c>
      <c r="AE78" s="0" t="n">
        <v>2035</v>
      </c>
      <c r="AF78" s="51" t="str">
        <f aca="false">"*"&amp;IF(AND(A78="EU",AE78=2035),0.58,IF(AND(A78="EU",AE78=2050),0.49,IF(AND(A78="USA",AE78=2035),0.56,IF(AND(A78="USA",AE78=2050),0.45,IF(AND(A78="Japan",AE78=2035),0.62,IF(AND(A78="Japan",AE78=2050),0.51,IF(AND(A78="Russia",AE78=2035),0.55,IF(AND(A78="Russia",AE78=2050),0.41,IF(AND(A78="China",AE78=2035),0.54,IF(AND(A78="China",AE78=2050),0.44,IF(AND(A78="India",AE78=2035),0.55,IF(AND(A78="India",AE78=2050),0.42,IF(AND(A78="Middle East",AE78=2035),0.53,IF(AND(A78="Middle East",AE78=2050),0.41,IF(AND(A78="Africa",AE78=2035),0.53,IF(AND(A78="Africa",AE78=2050),0.41,IF(AND(A78="Brazil",AE78=2035),0.6,IF(AND(A78="Brazil",AE78=2050),0.5,""))))))))))))))))))</f>
        <v>*0.58</v>
      </c>
      <c r="AG78" s="51" t="str">
        <f aca="false">AG77</f>
        <v>REZoning_Sol-Win</v>
      </c>
      <c r="AI78" s="0" t="s">
        <v>121</v>
      </c>
      <c r="AJ78" s="50" t="s">
        <v>35</v>
      </c>
      <c r="AK78" s="0" t="n">
        <v>2050</v>
      </c>
      <c r="AL78" s="51" t="str">
        <f aca="false">"*"&amp;IF(AND(A78="EU",AK78=2035),0.58,IF(AND(A78="EU",AK78=2050),0.49,IF(AND(A78="USA",AK78=2035),0.56,IF(AND(A78="USA",AK78=2050),0.45,IF(AND(A78="Japan",AK78=2035),0.62,IF(AND(A78="Japan",AK78=2050),0.51,IF(AND(A78="Russia",AK78=2035),0.55,IF(AND(A78="Russia",AK78=2050),0.41,IF(AND(A78="China",AK78=2035),0.54,IF(AND(A78="China",AK78=2050),0.44,IF(AND(A78="India",AK78=2035),0.55,IF(AND(A78="India",AK78=2050),0.42,IF(AND(A78="Middle East",AK78=2035),0.53,IF(AND(A78="Middle East",AK78=2050),0.41,IF(AND(A78="Africa",AK78=2035),0.53,IF(AND(A78="Africa",AK78=2050),0.41,IF(AND(A78="Brazil",AK78=2035),0.6,IF(AND(A78="Brazil",AK78=2050),0.5,""))))))))))))))))))</f>
        <v>*0.49</v>
      </c>
      <c r="AM78" s="51" t="str">
        <f aca="false">AM77</f>
        <v>REZoning_Sol-Win</v>
      </c>
      <c r="AP78" s="0" t="s">
        <v>121</v>
      </c>
      <c r="AQ78" s="0" t="s">
        <v>35</v>
      </c>
      <c r="AR78" s="0" t="n">
        <v>2100</v>
      </c>
      <c r="AS78" s="0" t="s">
        <v>53</v>
      </c>
      <c r="AT78" s="0" t="s">
        <v>36</v>
      </c>
    </row>
    <row r="79" customFormat="false" ht="28.5" hidden="false" customHeight="true" outlineLevel="0" collapsed="false">
      <c r="A79" s="3" t="s">
        <v>51</v>
      </c>
      <c r="C79" s="0" t="s">
        <v>122</v>
      </c>
      <c r="D79" s="50" t="s">
        <v>35</v>
      </c>
      <c r="E79" s="0" t="n">
        <v>2035</v>
      </c>
      <c r="F79" s="51" t="str">
        <f aca="false">"*"&amp;IF(AND(A79="EU",E79=2035),0.63,IF(AND(A79="EU",E79=2050),0.54,IF(AND(A79="USA",E79=2035),0.64,IF(AND(A79="USA",E79=2050),0.54,IF(AND(A79="Japan",E79=2035),0.68,IF(AND(A79="Japan",E79=2050),0.58,IF(AND(A79="Russia",E79=2035),0.65,IF(AND(A79="Russia",E79=2050),0.54,IF(AND(A79="China",E79=2035),0.61,IF(AND(A79="China",E79=2050),0.49,IF(AND(A79="India",E79=2035),0.6,IF(AND(A79="India",E79=2050),0.49,IF(AND(A79="Middle East",E79=2035),0.6,IF(AND(A79="Middle East",E79=2050),0.5,IF(AND(A79="Africa",E79=2035),0.61,IF(AND(A79="Africa",E79=2050),0.5,IF(AND(A79="Brazil",E79=2035),0.64,IF(AND(A79="Brazil",E79=2050),0.54,""))))))))))))))))))</f>
        <v>*0.63</v>
      </c>
      <c r="H79" s="0" t="s">
        <v>122</v>
      </c>
      <c r="I79" s="50" t="s">
        <v>35</v>
      </c>
      <c r="J79" s="0" t="n">
        <v>2050</v>
      </c>
      <c r="K79" s="48" t="str">
        <f aca="false">"*"&amp;IF(AND(A79="EU",J79=2035),0.63,IF(AND(A79="EU",J79=2050),0.54,IF(AND(A79="USA",J79=2035),0.64,IF(AND(A79="USA",J79=2050),0.54,IF(AND(A79="Japan",J79=2035),0.68,IF(AND(A79="Japan",J79=2050),0.58,IF(AND(A79="Russia",J79=2035),0.65,IF(AND(A79="Russia",J79=2050),0.54,IF(AND(A79="China",J79=2035),0.61,IF(AND(A79="China",J79=2050),0.49,IF(AND(A79="India",J79=2035),0.6,IF(AND(A79="India",J79=2050),0.49,IF(AND(A79="Middle East",J79=2035),0.6,IF(AND(A79="Middle East",J79=2050),0.5,IF(AND(A79="Africa",J79=2035),0.61,IF(AND(A79="Africa",J79=2050),0.5,IF(AND(A79="Brazil",J79=2035),0.64,IF(AND(A79="Brazil",J79=2050),0.54,""))))))))))))))))))</f>
        <v>*0.54</v>
      </c>
      <c r="P79" s="41" t="s">
        <v>122</v>
      </c>
      <c r="Q79" s="52" t="s">
        <v>35</v>
      </c>
      <c r="R79" s="41" t="n">
        <v>2035</v>
      </c>
      <c r="S79" s="53" t="str">
        <f aca="false">"*"&amp;IF(AND(A79="EU",R79=2035),0.62,IF(AND(A79="EU",R79=2050),0.51,IF(AND(A79="USA",R79=2035),0.62,IF(AND(A79="USA",R79=2050),0.5,IF(AND(A79="Japan",R79=2035),0.65,IF(AND(A79="Japan",R79=2050),0.55,IF(AND(A79="Russia",R79=2035),0.63,IF(AND(A79="Russia",R79=2050),0.52,IF(AND(A79="China",R79=2035),0.59,IF(AND(A79="China",R79=2050),0.47,IF(AND(A79="India",R79=2035),0.58,IF(AND(A79="India",R79=2050),0.47,IF(AND(A79="Middle East",R79=2035),0.59,IF(AND(A79="Middle East",R79=2050),0.47,IF(AND(A79="Africa",R79=2035),0.58,IF(AND(A79="Africa",R79=2050),0.47,IF(AND(A79="Brazil",R79=2035),0.64,IF(AND(A79="Brazil",R79=2050),0.53,""))))))))))))))))))</f>
        <v>*0.62</v>
      </c>
      <c r="U79" s="41" t="s">
        <v>122</v>
      </c>
      <c r="V79" s="52" t="s">
        <v>35</v>
      </c>
      <c r="W79" s="41" t="n">
        <v>2050</v>
      </c>
      <c r="X79" s="53" t="str">
        <f aca="false">"*"&amp;IF(AND(A79="EU",W79=2035),0.62,IF(AND(A79="EU",W79=2050),0.51,IF(AND(A79="USA",W79=2035),0.62,IF(AND(A79="USA",W79=2050),0.5,IF(AND(A79="Japan",W79=2035),0.65,IF(AND(A79="Japan",W79=2050),0.55,IF(AND(A79="Russia",W79=2035),0.63,IF(AND(A79="Russia",W79=2050),0.52,IF(AND(A79="China",W79=2035),0.59,IF(AND(A79="China",W79=2050),0.47,IF(AND(A79="India",W79=2035),0.58,IF(AND(A79="India",W79=2050),0.47,IF(AND(A79="Middle East",W79=2035),0.59,IF(AND(A79="Middle East",W79=2050),0.47,IF(AND(A79="Africa",W79=2035),0.58,IF(AND(A79="Africa",W79=2050),0.47,IF(AND(A79="Brazil",W79=2035),0.64,IF(AND(A79="Brazil",W79=2050),0.53,""))))))))))))))))))</f>
        <v>*0.51</v>
      </c>
      <c r="AC79" s="0" t="s">
        <v>122</v>
      </c>
      <c r="AD79" s="50" t="s">
        <v>35</v>
      </c>
      <c r="AE79" s="0" t="n">
        <v>2035</v>
      </c>
      <c r="AF79" s="51" t="str">
        <f aca="false">"*"&amp;IF(AND(A79="EU",AE79=2035),0.58,IF(AND(A79="EU",AE79=2050),0.49,IF(AND(A79="USA",AE79=2035),0.56,IF(AND(A79="USA",AE79=2050),0.45,IF(AND(A79="Japan",AE79=2035),0.62,IF(AND(A79="Japan",AE79=2050),0.51,IF(AND(A79="Russia",AE79=2035),0.55,IF(AND(A79="Russia",AE79=2050),0.41,IF(AND(A79="China",AE79=2035),0.54,IF(AND(A79="China",AE79=2050),0.44,IF(AND(A79="India",AE79=2035),0.55,IF(AND(A79="India",AE79=2050),0.42,IF(AND(A79="Middle East",AE79=2035),0.53,IF(AND(A79="Middle East",AE79=2050),0.41,IF(AND(A79="Africa",AE79=2035),0.53,IF(AND(A79="Africa",AE79=2050),0.41,IF(AND(A79="Brazil",AE79=2035),0.6,IF(AND(A79="Brazil",AE79=2050),0.5,""))))))))))))))))))</f>
        <v>*0.58</v>
      </c>
      <c r="AG79" s="51" t="str">
        <f aca="false">AG78</f>
        <v>REZoning_Sol-Win</v>
      </c>
      <c r="AI79" s="0" t="s">
        <v>122</v>
      </c>
      <c r="AJ79" s="50" t="s">
        <v>35</v>
      </c>
      <c r="AK79" s="0" t="n">
        <v>2050</v>
      </c>
      <c r="AL79" s="51" t="str">
        <f aca="false">"*"&amp;IF(AND(A79="EU",AK79=2035),0.58,IF(AND(A79="EU",AK79=2050),0.49,IF(AND(A79="USA",AK79=2035),0.56,IF(AND(A79="USA",AK79=2050),0.45,IF(AND(A79="Japan",AK79=2035),0.62,IF(AND(A79="Japan",AK79=2050),0.51,IF(AND(A79="Russia",AK79=2035),0.55,IF(AND(A79="Russia",AK79=2050),0.41,IF(AND(A79="China",AK79=2035),0.54,IF(AND(A79="China",AK79=2050),0.44,IF(AND(A79="India",AK79=2035),0.55,IF(AND(A79="India",AK79=2050),0.42,IF(AND(A79="Middle East",AK79=2035),0.53,IF(AND(A79="Middle East",AK79=2050),0.41,IF(AND(A79="Africa",AK79=2035),0.53,IF(AND(A79="Africa",AK79=2050),0.41,IF(AND(A79="Brazil",AK79=2035),0.6,IF(AND(A79="Brazil",AK79=2050),0.5,""))))))))))))))))))</f>
        <v>*0.49</v>
      </c>
      <c r="AM79" s="51" t="str">
        <f aca="false">AM78</f>
        <v>REZoning_Sol-Win</v>
      </c>
      <c r="AP79" s="0" t="s">
        <v>122</v>
      </c>
      <c r="AQ79" s="0" t="s">
        <v>35</v>
      </c>
      <c r="AR79" s="0" t="n">
        <v>2100</v>
      </c>
      <c r="AS79" s="0" t="s">
        <v>53</v>
      </c>
      <c r="AT79" s="0" t="s">
        <v>36</v>
      </c>
    </row>
    <row r="80" customFormat="false" ht="28.5" hidden="false" customHeight="true" outlineLevel="0" collapsed="false">
      <c r="A80" s="3" t="s">
        <v>51</v>
      </c>
      <c r="C80" s="0" t="s">
        <v>123</v>
      </c>
      <c r="D80" s="50" t="s">
        <v>35</v>
      </c>
      <c r="E80" s="0" t="n">
        <v>2035</v>
      </c>
      <c r="F80" s="51" t="str">
        <f aca="false">"*"&amp;IF(AND(A80="EU",E80=2035),0.63,IF(AND(A80="EU",E80=2050),0.54,IF(AND(A80="USA",E80=2035),0.64,IF(AND(A80="USA",E80=2050),0.54,IF(AND(A80="Japan",E80=2035),0.68,IF(AND(A80="Japan",E80=2050),0.58,IF(AND(A80="Russia",E80=2035),0.65,IF(AND(A80="Russia",E80=2050),0.54,IF(AND(A80="China",E80=2035),0.61,IF(AND(A80="China",E80=2050),0.49,IF(AND(A80="India",E80=2035),0.6,IF(AND(A80="India",E80=2050),0.49,IF(AND(A80="Middle East",E80=2035),0.6,IF(AND(A80="Middle East",E80=2050),0.5,IF(AND(A80="Africa",E80=2035),0.61,IF(AND(A80="Africa",E80=2050),0.5,IF(AND(A80="Brazil",E80=2035),0.64,IF(AND(A80="Brazil",E80=2050),0.54,""))))))))))))))))))</f>
        <v>*0.63</v>
      </c>
      <c r="H80" s="0" t="s">
        <v>123</v>
      </c>
      <c r="I80" s="50" t="s">
        <v>35</v>
      </c>
      <c r="J80" s="0" t="n">
        <v>2050</v>
      </c>
      <c r="K80" s="48" t="str">
        <f aca="false">"*"&amp;IF(AND(A80="EU",J80=2035),0.63,IF(AND(A80="EU",J80=2050),0.54,IF(AND(A80="USA",J80=2035),0.64,IF(AND(A80="USA",J80=2050),0.54,IF(AND(A80="Japan",J80=2035),0.68,IF(AND(A80="Japan",J80=2050),0.58,IF(AND(A80="Russia",J80=2035),0.65,IF(AND(A80="Russia",J80=2050),0.54,IF(AND(A80="China",J80=2035),0.61,IF(AND(A80="China",J80=2050),0.49,IF(AND(A80="India",J80=2035),0.6,IF(AND(A80="India",J80=2050),0.49,IF(AND(A80="Middle East",J80=2035),0.6,IF(AND(A80="Middle East",J80=2050),0.5,IF(AND(A80="Africa",J80=2035),0.61,IF(AND(A80="Africa",J80=2050),0.5,IF(AND(A80="Brazil",J80=2035),0.64,IF(AND(A80="Brazil",J80=2050),0.54,""))))))))))))))))))</f>
        <v>*0.54</v>
      </c>
      <c r="P80" s="41" t="s">
        <v>123</v>
      </c>
      <c r="Q80" s="52" t="s">
        <v>35</v>
      </c>
      <c r="R80" s="41" t="n">
        <v>2035</v>
      </c>
      <c r="S80" s="53" t="str">
        <f aca="false">"*"&amp;IF(AND(A80="EU",R80=2035),0.62,IF(AND(A80="EU",R80=2050),0.51,IF(AND(A80="USA",R80=2035),0.62,IF(AND(A80="USA",R80=2050),0.5,IF(AND(A80="Japan",R80=2035),0.65,IF(AND(A80="Japan",R80=2050),0.55,IF(AND(A80="Russia",R80=2035),0.63,IF(AND(A80="Russia",R80=2050),0.52,IF(AND(A80="China",R80=2035),0.59,IF(AND(A80="China",R80=2050),0.47,IF(AND(A80="India",R80=2035),0.58,IF(AND(A80="India",R80=2050),0.47,IF(AND(A80="Middle East",R80=2035),0.59,IF(AND(A80="Middle East",R80=2050),0.47,IF(AND(A80="Africa",R80=2035),0.58,IF(AND(A80="Africa",R80=2050),0.47,IF(AND(A80="Brazil",R80=2035),0.64,IF(AND(A80="Brazil",R80=2050),0.53,""))))))))))))))))))</f>
        <v>*0.62</v>
      </c>
      <c r="U80" s="41" t="s">
        <v>123</v>
      </c>
      <c r="V80" s="52" t="s">
        <v>35</v>
      </c>
      <c r="W80" s="41" t="n">
        <v>2050</v>
      </c>
      <c r="X80" s="53" t="str">
        <f aca="false">"*"&amp;IF(AND(A80="EU",W80=2035),0.62,IF(AND(A80="EU",W80=2050),0.51,IF(AND(A80="USA",W80=2035),0.62,IF(AND(A80="USA",W80=2050),0.5,IF(AND(A80="Japan",W80=2035),0.65,IF(AND(A80="Japan",W80=2050),0.55,IF(AND(A80="Russia",W80=2035),0.63,IF(AND(A80="Russia",W80=2050),0.52,IF(AND(A80="China",W80=2035),0.59,IF(AND(A80="China",W80=2050),0.47,IF(AND(A80="India",W80=2035),0.58,IF(AND(A80="India",W80=2050),0.47,IF(AND(A80="Middle East",W80=2035),0.59,IF(AND(A80="Middle East",W80=2050),0.47,IF(AND(A80="Africa",W80=2035),0.58,IF(AND(A80="Africa",W80=2050),0.47,IF(AND(A80="Brazil",W80=2035),0.64,IF(AND(A80="Brazil",W80=2050),0.53,""))))))))))))))))))</f>
        <v>*0.51</v>
      </c>
      <c r="AC80" s="0" t="s">
        <v>123</v>
      </c>
      <c r="AD80" s="50" t="s">
        <v>35</v>
      </c>
      <c r="AE80" s="0" t="n">
        <v>2035</v>
      </c>
      <c r="AF80" s="51" t="str">
        <f aca="false">"*"&amp;IF(AND(A80="EU",AE80=2035),0.58,IF(AND(A80="EU",AE80=2050),0.49,IF(AND(A80="USA",AE80=2035),0.56,IF(AND(A80="USA",AE80=2050),0.45,IF(AND(A80="Japan",AE80=2035),0.62,IF(AND(A80="Japan",AE80=2050),0.51,IF(AND(A80="Russia",AE80=2035),0.55,IF(AND(A80="Russia",AE80=2050),0.41,IF(AND(A80="China",AE80=2035),0.54,IF(AND(A80="China",AE80=2050),0.44,IF(AND(A80="India",AE80=2035),0.55,IF(AND(A80="India",AE80=2050),0.42,IF(AND(A80="Middle East",AE80=2035),0.53,IF(AND(A80="Middle East",AE80=2050),0.41,IF(AND(A80="Africa",AE80=2035),0.53,IF(AND(A80="Africa",AE80=2050),0.41,IF(AND(A80="Brazil",AE80=2035),0.6,IF(AND(A80="Brazil",AE80=2050),0.5,""))))))))))))))))))</f>
        <v>*0.58</v>
      </c>
      <c r="AG80" s="51" t="str">
        <f aca="false">AG79</f>
        <v>REZoning_Sol-Win</v>
      </c>
      <c r="AI80" s="0" t="s">
        <v>123</v>
      </c>
      <c r="AJ80" s="50" t="s">
        <v>35</v>
      </c>
      <c r="AK80" s="0" t="n">
        <v>2050</v>
      </c>
      <c r="AL80" s="51" t="str">
        <f aca="false">"*"&amp;IF(AND(A80="EU",AK80=2035),0.58,IF(AND(A80="EU",AK80=2050),0.49,IF(AND(A80="USA",AK80=2035),0.56,IF(AND(A80="USA",AK80=2050),0.45,IF(AND(A80="Japan",AK80=2035),0.62,IF(AND(A80="Japan",AK80=2050),0.51,IF(AND(A80="Russia",AK80=2035),0.55,IF(AND(A80="Russia",AK80=2050),0.41,IF(AND(A80="China",AK80=2035),0.54,IF(AND(A80="China",AK80=2050),0.44,IF(AND(A80="India",AK80=2035),0.55,IF(AND(A80="India",AK80=2050),0.42,IF(AND(A80="Middle East",AK80=2035),0.53,IF(AND(A80="Middle East",AK80=2050),0.41,IF(AND(A80="Africa",AK80=2035),0.53,IF(AND(A80="Africa",AK80=2050),0.41,IF(AND(A80="Brazil",AK80=2035),0.6,IF(AND(A80="Brazil",AK80=2050),0.5,""))))))))))))))))))</f>
        <v>*0.49</v>
      </c>
      <c r="AM80" s="51" t="str">
        <f aca="false">AM79</f>
        <v>REZoning_Sol-Win</v>
      </c>
      <c r="AP80" s="0" t="s">
        <v>123</v>
      </c>
      <c r="AQ80" s="0" t="s">
        <v>35</v>
      </c>
      <c r="AR80" s="0" t="n">
        <v>2100</v>
      </c>
      <c r="AS80" s="0" t="s">
        <v>53</v>
      </c>
      <c r="AT80" s="0" t="s">
        <v>36</v>
      </c>
    </row>
    <row r="81" customFormat="false" ht="28.5" hidden="false" customHeight="true" outlineLevel="0" collapsed="false">
      <c r="A81" s="3" t="s">
        <v>51</v>
      </c>
      <c r="C81" s="0" t="s">
        <v>124</v>
      </c>
      <c r="D81" s="50" t="s">
        <v>35</v>
      </c>
      <c r="E81" s="0" t="n">
        <v>2035</v>
      </c>
      <c r="F81" s="51" t="str">
        <f aca="false">"*"&amp;IF(AND(A81="EU",E81=2035),0.63,IF(AND(A81="EU",E81=2050),0.54,IF(AND(A81="USA",E81=2035),0.64,IF(AND(A81="USA",E81=2050),0.54,IF(AND(A81="Japan",E81=2035),0.68,IF(AND(A81="Japan",E81=2050),0.58,IF(AND(A81="Russia",E81=2035),0.65,IF(AND(A81="Russia",E81=2050),0.54,IF(AND(A81="China",E81=2035),0.61,IF(AND(A81="China",E81=2050),0.49,IF(AND(A81="India",E81=2035),0.6,IF(AND(A81="India",E81=2050),0.49,IF(AND(A81="Middle East",E81=2035),0.6,IF(AND(A81="Middle East",E81=2050),0.5,IF(AND(A81="Africa",E81=2035),0.61,IF(AND(A81="Africa",E81=2050),0.5,IF(AND(A81="Brazil",E81=2035),0.64,IF(AND(A81="Brazil",E81=2050),0.54,""))))))))))))))))))</f>
        <v>*0.63</v>
      </c>
      <c r="H81" s="0" t="s">
        <v>124</v>
      </c>
      <c r="I81" s="50" t="s">
        <v>35</v>
      </c>
      <c r="J81" s="0" t="n">
        <v>2050</v>
      </c>
      <c r="K81" s="48" t="str">
        <f aca="false">"*"&amp;IF(AND(A81="EU",J81=2035),0.63,IF(AND(A81="EU",J81=2050),0.54,IF(AND(A81="USA",J81=2035),0.64,IF(AND(A81="USA",J81=2050),0.54,IF(AND(A81="Japan",J81=2035),0.68,IF(AND(A81="Japan",J81=2050),0.58,IF(AND(A81="Russia",J81=2035),0.65,IF(AND(A81="Russia",J81=2050),0.54,IF(AND(A81="China",J81=2035),0.61,IF(AND(A81="China",J81=2050),0.49,IF(AND(A81="India",J81=2035),0.6,IF(AND(A81="India",J81=2050),0.49,IF(AND(A81="Middle East",J81=2035),0.6,IF(AND(A81="Middle East",J81=2050),0.5,IF(AND(A81="Africa",J81=2035),0.61,IF(AND(A81="Africa",J81=2050),0.5,IF(AND(A81="Brazil",J81=2035),0.64,IF(AND(A81="Brazil",J81=2050),0.54,""))))))))))))))))))</f>
        <v>*0.54</v>
      </c>
      <c r="P81" s="41" t="s">
        <v>124</v>
      </c>
      <c r="Q81" s="52" t="s">
        <v>35</v>
      </c>
      <c r="R81" s="41" t="n">
        <v>2035</v>
      </c>
      <c r="S81" s="53" t="str">
        <f aca="false">"*"&amp;IF(AND(A81="EU",R81=2035),0.62,IF(AND(A81="EU",R81=2050),0.51,IF(AND(A81="USA",R81=2035),0.62,IF(AND(A81="USA",R81=2050),0.5,IF(AND(A81="Japan",R81=2035),0.65,IF(AND(A81="Japan",R81=2050),0.55,IF(AND(A81="Russia",R81=2035),0.63,IF(AND(A81="Russia",R81=2050),0.52,IF(AND(A81="China",R81=2035),0.59,IF(AND(A81="China",R81=2050),0.47,IF(AND(A81="India",R81=2035),0.58,IF(AND(A81="India",R81=2050),0.47,IF(AND(A81="Middle East",R81=2035),0.59,IF(AND(A81="Middle East",R81=2050),0.47,IF(AND(A81="Africa",R81=2035),0.58,IF(AND(A81="Africa",R81=2050),0.47,IF(AND(A81="Brazil",R81=2035),0.64,IF(AND(A81="Brazil",R81=2050),0.53,""))))))))))))))))))</f>
        <v>*0.62</v>
      </c>
      <c r="U81" s="41" t="s">
        <v>124</v>
      </c>
      <c r="V81" s="52" t="s">
        <v>35</v>
      </c>
      <c r="W81" s="41" t="n">
        <v>2050</v>
      </c>
      <c r="X81" s="53" t="str">
        <f aca="false">"*"&amp;IF(AND(A81="EU",W81=2035),0.62,IF(AND(A81="EU",W81=2050),0.51,IF(AND(A81="USA",W81=2035),0.62,IF(AND(A81="USA",W81=2050),0.5,IF(AND(A81="Japan",W81=2035),0.65,IF(AND(A81="Japan",W81=2050),0.55,IF(AND(A81="Russia",W81=2035),0.63,IF(AND(A81="Russia",W81=2050),0.52,IF(AND(A81="China",W81=2035),0.59,IF(AND(A81="China",W81=2050),0.47,IF(AND(A81="India",W81=2035),0.58,IF(AND(A81="India",W81=2050),0.47,IF(AND(A81="Middle East",W81=2035),0.59,IF(AND(A81="Middle East",W81=2050),0.47,IF(AND(A81="Africa",W81=2035),0.58,IF(AND(A81="Africa",W81=2050),0.47,IF(AND(A81="Brazil",W81=2035),0.64,IF(AND(A81="Brazil",W81=2050),0.53,""))))))))))))))))))</f>
        <v>*0.51</v>
      </c>
      <c r="AC81" s="0" t="s">
        <v>124</v>
      </c>
      <c r="AD81" s="50" t="s">
        <v>35</v>
      </c>
      <c r="AE81" s="0" t="n">
        <v>2035</v>
      </c>
      <c r="AF81" s="51" t="str">
        <f aca="false">"*"&amp;IF(AND(A81="EU",AE81=2035),0.58,IF(AND(A81="EU",AE81=2050),0.49,IF(AND(A81="USA",AE81=2035),0.56,IF(AND(A81="USA",AE81=2050),0.45,IF(AND(A81="Japan",AE81=2035),0.62,IF(AND(A81="Japan",AE81=2050),0.51,IF(AND(A81="Russia",AE81=2035),0.55,IF(AND(A81="Russia",AE81=2050),0.41,IF(AND(A81="China",AE81=2035),0.54,IF(AND(A81="China",AE81=2050),0.44,IF(AND(A81="India",AE81=2035),0.55,IF(AND(A81="India",AE81=2050),0.42,IF(AND(A81="Middle East",AE81=2035),0.53,IF(AND(A81="Middle East",AE81=2050),0.41,IF(AND(A81="Africa",AE81=2035),0.53,IF(AND(A81="Africa",AE81=2050),0.41,IF(AND(A81="Brazil",AE81=2035),0.6,IF(AND(A81="Brazil",AE81=2050),0.5,""))))))))))))))))))</f>
        <v>*0.58</v>
      </c>
      <c r="AG81" s="51" t="str">
        <f aca="false">AG80</f>
        <v>REZoning_Sol-Win</v>
      </c>
      <c r="AI81" s="0" t="s">
        <v>124</v>
      </c>
      <c r="AJ81" s="50" t="s">
        <v>35</v>
      </c>
      <c r="AK81" s="0" t="n">
        <v>2050</v>
      </c>
      <c r="AL81" s="51" t="str">
        <f aca="false">"*"&amp;IF(AND(A81="EU",AK81=2035),0.58,IF(AND(A81="EU",AK81=2050),0.49,IF(AND(A81="USA",AK81=2035),0.56,IF(AND(A81="USA",AK81=2050),0.45,IF(AND(A81="Japan",AK81=2035),0.62,IF(AND(A81="Japan",AK81=2050),0.51,IF(AND(A81="Russia",AK81=2035),0.55,IF(AND(A81="Russia",AK81=2050),0.41,IF(AND(A81="China",AK81=2035),0.54,IF(AND(A81="China",AK81=2050),0.44,IF(AND(A81="India",AK81=2035),0.55,IF(AND(A81="India",AK81=2050),0.42,IF(AND(A81="Middle East",AK81=2035),0.53,IF(AND(A81="Middle East",AK81=2050),0.41,IF(AND(A81="Africa",AK81=2035),0.53,IF(AND(A81="Africa",AK81=2050),0.41,IF(AND(A81="Brazil",AK81=2035),0.6,IF(AND(A81="Brazil",AK81=2050),0.5,""))))))))))))))))))</f>
        <v>*0.49</v>
      </c>
      <c r="AM81" s="51" t="str">
        <f aca="false">AM80</f>
        <v>REZoning_Sol-Win</v>
      </c>
      <c r="AP81" s="0" t="s">
        <v>124</v>
      </c>
      <c r="AQ81" s="0" t="s">
        <v>35</v>
      </c>
      <c r="AR81" s="0" t="n">
        <v>2100</v>
      </c>
      <c r="AS81" s="0" t="s">
        <v>53</v>
      </c>
      <c r="AT81" s="0" t="s">
        <v>36</v>
      </c>
    </row>
    <row r="82" customFormat="false" ht="28.5" hidden="false" customHeight="true" outlineLevel="0" collapsed="false">
      <c r="A82" s="3" t="s">
        <v>51</v>
      </c>
      <c r="C82" s="0" t="s">
        <v>125</v>
      </c>
      <c r="D82" s="50" t="s">
        <v>35</v>
      </c>
      <c r="E82" s="0" t="n">
        <v>2035</v>
      </c>
      <c r="F82" s="51" t="str">
        <f aca="false">"*"&amp;IF(AND(A82="EU",E82=2035),0.63,IF(AND(A82="EU",E82=2050),0.54,IF(AND(A82="USA",E82=2035),0.64,IF(AND(A82="USA",E82=2050),0.54,IF(AND(A82="Japan",E82=2035),0.68,IF(AND(A82="Japan",E82=2050),0.58,IF(AND(A82="Russia",E82=2035),0.65,IF(AND(A82="Russia",E82=2050),0.54,IF(AND(A82="China",E82=2035),0.61,IF(AND(A82="China",E82=2050),0.49,IF(AND(A82="India",E82=2035),0.6,IF(AND(A82="India",E82=2050),0.49,IF(AND(A82="Middle East",E82=2035),0.6,IF(AND(A82="Middle East",E82=2050),0.5,IF(AND(A82="Africa",E82=2035),0.61,IF(AND(A82="Africa",E82=2050),0.5,IF(AND(A82="Brazil",E82=2035),0.64,IF(AND(A82="Brazil",E82=2050),0.54,""))))))))))))))))))</f>
        <v>*0.63</v>
      </c>
      <c r="H82" s="0" t="s">
        <v>125</v>
      </c>
      <c r="I82" s="50" t="s">
        <v>35</v>
      </c>
      <c r="J82" s="0" t="n">
        <v>2050</v>
      </c>
      <c r="K82" s="48" t="str">
        <f aca="false">"*"&amp;IF(AND(A82="EU",J82=2035),0.63,IF(AND(A82="EU",J82=2050),0.54,IF(AND(A82="USA",J82=2035),0.64,IF(AND(A82="USA",J82=2050),0.54,IF(AND(A82="Japan",J82=2035),0.68,IF(AND(A82="Japan",J82=2050),0.58,IF(AND(A82="Russia",J82=2035),0.65,IF(AND(A82="Russia",J82=2050),0.54,IF(AND(A82="China",J82=2035),0.61,IF(AND(A82="China",J82=2050),0.49,IF(AND(A82="India",J82=2035),0.6,IF(AND(A82="India",J82=2050),0.49,IF(AND(A82="Middle East",J82=2035),0.6,IF(AND(A82="Middle East",J82=2050),0.5,IF(AND(A82="Africa",J82=2035),0.61,IF(AND(A82="Africa",J82=2050),0.5,IF(AND(A82="Brazil",J82=2035),0.64,IF(AND(A82="Brazil",J82=2050),0.54,""))))))))))))))))))</f>
        <v>*0.54</v>
      </c>
      <c r="P82" s="41" t="s">
        <v>125</v>
      </c>
      <c r="Q82" s="52" t="s">
        <v>35</v>
      </c>
      <c r="R82" s="41" t="n">
        <v>2035</v>
      </c>
      <c r="S82" s="53" t="str">
        <f aca="false">"*"&amp;IF(AND(A82="EU",R82=2035),0.62,IF(AND(A82="EU",R82=2050),0.51,IF(AND(A82="USA",R82=2035),0.62,IF(AND(A82="USA",R82=2050),0.5,IF(AND(A82="Japan",R82=2035),0.65,IF(AND(A82="Japan",R82=2050),0.55,IF(AND(A82="Russia",R82=2035),0.63,IF(AND(A82="Russia",R82=2050),0.52,IF(AND(A82="China",R82=2035),0.59,IF(AND(A82="China",R82=2050),0.47,IF(AND(A82="India",R82=2035),0.58,IF(AND(A82="India",R82=2050),0.47,IF(AND(A82="Middle East",R82=2035),0.59,IF(AND(A82="Middle East",R82=2050),0.47,IF(AND(A82="Africa",R82=2035),0.58,IF(AND(A82="Africa",R82=2050),0.47,IF(AND(A82="Brazil",R82=2035),0.64,IF(AND(A82="Brazil",R82=2050),0.53,""))))))))))))))))))</f>
        <v>*0.62</v>
      </c>
      <c r="U82" s="41" t="s">
        <v>125</v>
      </c>
      <c r="V82" s="52" t="s">
        <v>35</v>
      </c>
      <c r="W82" s="41" t="n">
        <v>2050</v>
      </c>
      <c r="X82" s="53" t="str">
        <f aca="false">"*"&amp;IF(AND(A82="EU",W82=2035),0.62,IF(AND(A82="EU",W82=2050),0.51,IF(AND(A82="USA",W82=2035),0.62,IF(AND(A82="USA",W82=2050),0.5,IF(AND(A82="Japan",W82=2035),0.65,IF(AND(A82="Japan",W82=2050),0.55,IF(AND(A82="Russia",W82=2035),0.63,IF(AND(A82="Russia",W82=2050),0.52,IF(AND(A82="China",W82=2035),0.59,IF(AND(A82="China",W82=2050),0.47,IF(AND(A82="India",W82=2035),0.58,IF(AND(A82="India",W82=2050),0.47,IF(AND(A82="Middle East",W82=2035),0.59,IF(AND(A82="Middle East",W82=2050),0.47,IF(AND(A82="Africa",W82=2035),0.58,IF(AND(A82="Africa",W82=2050),0.47,IF(AND(A82="Brazil",W82=2035),0.64,IF(AND(A82="Brazil",W82=2050),0.53,""))))))))))))))))))</f>
        <v>*0.51</v>
      </c>
      <c r="AC82" s="0" t="s">
        <v>125</v>
      </c>
      <c r="AD82" s="50" t="s">
        <v>35</v>
      </c>
      <c r="AE82" s="0" t="n">
        <v>2035</v>
      </c>
      <c r="AF82" s="51" t="str">
        <f aca="false">"*"&amp;IF(AND(A82="EU",AE82=2035),0.58,IF(AND(A82="EU",AE82=2050),0.49,IF(AND(A82="USA",AE82=2035),0.56,IF(AND(A82="USA",AE82=2050),0.45,IF(AND(A82="Japan",AE82=2035),0.62,IF(AND(A82="Japan",AE82=2050),0.51,IF(AND(A82="Russia",AE82=2035),0.55,IF(AND(A82="Russia",AE82=2050),0.41,IF(AND(A82="China",AE82=2035),0.54,IF(AND(A82="China",AE82=2050),0.44,IF(AND(A82="India",AE82=2035),0.55,IF(AND(A82="India",AE82=2050),0.42,IF(AND(A82="Middle East",AE82=2035),0.53,IF(AND(A82="Middle East",AE82=2050),0.41,IF(AND(A82="Africa",AE82=2035),0.53,IF(AND(A82="Africa",AE82=2050),0.41,IF(AND(A82="Brazil",AE82=2035),0.6,IF(AND(A82="Brazil",AE82=2050),0.5,""))))))))))))))))))</f>
        <v>*0.58</v>
      </c>
      <c r="AG82" s="51" t="str">
        <f aca="false">AG81</f>
        <v>REZoning_Sol-Win</v>
      </c>
      <c r="AI82" s="0" t="s">
        <v>125</v>
      </c>
      <c r="AJ82" s="50" t="s">
        <v>35</v>
      </c>
      <c r="AK82" s="0" t="n">
        <v>2050</v>
      </c>
      <c r="AL82" s="51" t="str">
        <f aca="false">"*"&amp;IF(AND(A82="EU",AK82=2035),0.58,IF(AND(A82="EU",AK82=2050),0.49,IF(AND(A82="USA",AK82=2035),0.56,IF(AND(A82="USA",AK82=2050),0.45,IF(AND(A82="Japan",AK82=2035),0.62,IF(AND(A82="Japan",AK82=2050),0.51,IF(AND(A82="Russia",AK82=2035),0.55,IF(AND(A82="Russia",AK82=2050),0.41,IF(AND(A82="China",AK82=2035),0.54,IF(AND(A82="China",AK82=2050),0.44,IF(AND(A82="India",AK82=2035),0.55,IF(AND(A82="India",AK82=2050),0.42,IF(AND(A82="Middle East",AK82=2035),0.53,IF(AND(A82="Middle East",AK82=2050),0.41,IF(AND(A82="Africa",AK82=2035),0.53,IF(AND(A82="Africa",AK82=2050),0.41,IF(AND(A82="Brazil",AK82=2035),0.6,IF(AND(A82="Brazil",AK82=2050),0.5,""))))))))))))))))))</f>
        <v>*0.49</v>
      </c>
      <c r="AM82" s="51" t="str">
        <f aca="false">AM81</f>
        <v>REZoning_Sol-Win</v>
      </c>
      <c r="AP82" s="0" t="s">
        <v>125</v>
      </c>
      <c r="AQ82" s="0" t="s">
        <v>35</v>
      </c>
      <c r="AR82" s="0" t="n">
        <v>2100</v>
      </c>
      <c r="AS82" s="0" t="s">
        <v>53</v>
      </c>
      <c r="AT82" s="0" t="s">
        <v>36</v>
      </c>
    </row>
    <row r="83" customFormat="false" ht="28.5" hidden="false" customHeight="true" outlineLevel="0" collapsed="false">
      <c r="A83" s="3" t="s">
        <v>51</v>
      </c>
      <c r="C83" s="0" t="s">
        <v>126</v>
      </c>
      <c r="D83" s="50" t="s">
        <v>35</v>
      </c>
      <c r="E83" s="0" t="n">
        <v>2035</v>
      </c>
      <c r="F83" s="51" t="str">
        <f aca="false">"*"&amp;IF(AND(A83="EU",E83=2035),0.63,IF(AND(A83="EU",E83=2050),0.54,IF(AND(A83="USA",E83=2035),0.64,IF(AND(A83="USA",E83=2050),0.54,IF(AND(A83="Japan",E83=2035),0.68,IF(AND(A83="Japan",E83=2050),0.58,IF(AND(A83="Russia",E83=2035),0.65,IF(AND(A83="Russia",E83=2050),0.54,IF(AND(A83="China",E83=2035),0.61,IF(AND(A83="China",E83=2050),0.49,IF(AND(A83="India",E83=2035),0.6,IF(AND(A83="India",E83=2050),0.49,IF(AND(A83="Middle East",E83=2035),0.6,IF(AND(A83="Middle East",E83=2050),0.5,IF(AND(A83="Africa",E83=2035),0.61,IF(AND(A83="Africa",E83=2050),0.5,IF(AND(A83="Brazil",E83=2035),0.64,IF(AND(A83="Brazil",E83=2050),0.54,""))))))))))))))))))</f>
        <v>*0.63</v>
      </c>
      <c r="H83" s="0" t="s">
        <v>126</v>
      </c>
      <c r="I83" s="50" t="s">
        <v>35</v>
      </c>
      <c r="J83" s="0" t="n">
        <v>2050</v>
      </c>
      <c r="K83" s="48" t="str">
        <f aca="false">"*"&amp;IF(AND(A83="EU",J83=2035),0.63,IF(AND(A83="EU",J83=2050),0.54,IF(AND(A83="USA",J83=2035),0.64,IF(AND(A83="USA",J83=2050),0.54,IF(AND(A83="Japan",J83=2035),0.68,IF(AND(A83="Japan",J83=2050),0.58,IF(AND(A83="Russia",J83=2035),0.65,IF(AND(A83="Russia",J83=2050),0.54,IF(AND(A83="China",J83=2035),0.61,IF(AND(A83="China",J83=2050),0.49,IF(AND(A83="India",J83=2035),0.6,IF(AND(A83="India",J83=2050),0.49,IF(AND(A83="Middle East",J83=2035),0.6,IF(AND(A83="Middle East",J83=2050),0.5,IF(AND(A83="Africa",J83=2035),0.61,IF(AND(A83="Africa",J83=2050),0.5,IF(AND(A83="Brazil",J83=2035),0.64,IF(AND(A83="Brazil",J83=2050),0.54,""))))))))))))))))))</f>
        <v>*0.54</v>
      </c>
      <c r="P83" s="41" t="s">
        <v>126</v>
      </c>
      <c r="Q83" s="52" t="s">
        <v>35</v>
      </c>
      <c r="R83" s="41" t="n">
        <v>2035</v>
      </c>
      <c r="S83" s="53" t="str">
        <f aca="false">"*"&amp;IF(AND(A83="EU",R83=2035),0.62,IF(AND(A83="EU",R83=2050),0.51,IF(AND(A83="USA",R83=2035),0.62,IF(AND(A83="USA",R83=2050),0.5,IF(AND(A83="Japan",R83=2035),0.65,IF(AND(A83="Japan",R83=2050),0.55,IF(AND(A83="Russia",R83=2035),0.63,IF(AND(A83="Russia",R83=2050),0.52,IF(AND(A83="China",R83=2035),0.59,IF(AND(A83="China",R83=2050),0.47,IF(AND(A83="India",R83=2035),0.58,IF(AND(A83="India",R83=2050),0.47,IF(AND(A83="Middle East",R83=2035),0.59,IF(AND(A83="Middle East",R83=2050),0.47,IF(AND(A83="Africa",R83=2035),0.58,IF(AND(A83="Africa",R83=2050),0.47,IF(AND(A83="Brazil",R83=2035),0.64,IF(AND(A83="Brazil",R83=2050),0.53,""))))))))))))))))))</f>
        <v>*0.62</v>
      </c>
      <c r="U83" s="41" t="s">
        <v>126</v>
      </c>
      <c r="V83" s="52" t="s">
        <v>35</v>
      </c>
      <c r="W83" s="41" t="n">
        <v>2050</v>
      </c>
      <c r="X83" s="53" t="str">
        <f aca="false">"*"&amp;IF(AND(A83="EU",W83=2035),0.62,IF(AND(A83="EU",W83=2050),0.51,IF(AND(A83="USA",W83=2035),0.62,IF(AND(A83="USA",W83=2050),0.5,IF(AND(A83="Japan",W83=2035),0.65,IF(AND(A83="Japan",W83=2050),0.55,IF(AND(A83="Russia",W83=2035),0.63,IF(AND(A83="Russia",W83=2050),0.52,IF(AND(A83="China",W83=2035),0.59,IF(AND(A83="China",W83=2050),0.47,IF(AND(A83="India",W83=2035),0.58,IF(AND(A83="India",W83=2050),0.47,IF(AND(A83="Middle East",W83=2035),0.59,IF(AND(A83="Middle East",W83=2050),0.47,IF(AND(A83="Africa",W83=2035),0.58,IF(AND(A83="Africa",W83=2050),0.47,IF(AND(A83="Brazil",W83=2035),0.64,IF(AND(A83="Brazil",W83=2050),0.53,""))))))))))))))))))</f>
        <v>*0.51</v>
      </c>
      <c r="AC83" s="0" t="s">
        <v>126</v>
      </c>
      <c r="AD83" s="50" t="s">
        <v>35</v>
      </c>
      <c r="AE83" s="0" t="n">
        <v>2035</v>
      </c>
      <c r="AF83" s="51" t="str">
        <f aca="false">"*"&amp;IF(AND(A83="EU",AE83=2035),0.58,IF(AND(A83="EU",AE83=2050),0.49,IF(AND(A83="USA",AE83=2035),0.56,IF(AND(A83="USA",AE83=2050),0.45,IF(AND(A83="Japan",AE83=2035),0.62,IF(AND(A83="Japan",AE83=2050),0.51,IF(AND(A83="Russia",AE83=2035),0.55,IF(AND(A83="Russia",AE83=2050),0.41,IF(AND(A83="China",AE83=2035),0.54,IF(AND(A83="China",AE83=2050),0.44,IF(AND(A83="India",AE83=2035),0.55,IF(AND(A83="India",AE83=2050),0.42,IF(AND(A83="Middle East",AE83=2035),0.53,IF(AND(A83="Middle East",AE83=2050),0.41,IF(AND(A83="Africa",AE83=2035),0.53,IF(AND(A83="Africa",AE83=2050),0.41,IF(AND(A83="Brazil",AE83=2035),0.6,IF(AND(A83="Brazil",AE83=2050),0.5,""))))))))))))))))))</f>
        <v>*0.58</v>
      </c>
      <c r="AG83" s="51" t="str">
        <f aca="false">AG82</f>
        <v>REZoning_Sol-Win</v>
      </c>
      <c r="AI83" s="0" t="s">
        <v>126</v>
      </c>
      <c r="AJ83" s="50" t="s">
        <v>35</v>
      </c>
      <c r="AK83" s="0" t="n">
        <v>2050</v>
      </c>
      <c r="AL83" s="51" t="str">
        <f aca="false">"*"&amp;IF(AND(A83="EU",AK83=2035),0.58,IF(AND(A83="EU",AK83=2050),0.49,IF(AND(A83="USA",AK83=2035),0.56,IF(AND(A83="USA",AK83=2050),0.45,IF(AND(A83="Japan",AK83=2035),0.62,IF(AND(A83="Japan",AK83=2050),0.51,IF(AND(A83="Russia",AK83=2035),0.55,IF(AND(A83="Russia",AK83=2050),0.41,IF(AND(A83="China",AK83=2035),0.54,IF(AND(A83="China",AK83=2050),0.44,IF(AND(A83="India",AK83=2035),0.55,IF(AND(A83="India",AK83=2050),0.42,IF(AND(A83="Middle East",AK83=2035),0.53,IF(AND(A83="Middle East",AK83=2050),0.41,IF(AND(A83="Africa",AK83=2035),0.53,IF(AND(A83="Africa",AK83=2050),0.41,IF(AND(A83="Brazil",AK83=2035),0.6,IF(AND(A83="Brazil",AK83=2050),0.5,""))))))))))))))))))</f>
        <v>*0.49</v>
      </c>
      <c r="AM83" s="51" t="str">
        <f aca="false">AM82</f>
        <v>REZoning_Sol-Win</v>
      </c>
      <c r="AP83" s="0" t="s">
        <v>126</v>
      </c>
      <c r="AQ83" s="0" t="s">
        <v>35</v>
      </c>
      <c r="AR83" s="0" t="n">
        <v>2100</v>
      </c>
      <c r="AS83" s="0" t="s">
        <v>53</v>
      </c>
      <c r="AT83" s="0" t="s">
        <v>36</v>
      </c>
    </row>
    <row r="84" customFormat="false" ht="28.5" hidden="false" customHeight="true" outlineLevel="0" collapsed="false">
      <c r="A84" s="3" t="s">
        <v>73</v>
      </c>
      <c r="C84" s="0" t="s">
        <v>127</v>
      </c>
      <c r="D84" s="50" t="s">
        <v>35</v>
      </c>
      <c r="E84" s="0" t="n">
        <v>2035</v>
      </c>
      <c r="F84" s="51" t="str">
        <f aca="false">"*"&amp;IF(AND(A84="EU",E84=2035),0.63,IF(AND(A84="EU",E84=2050),0.54,IF(AND(A84="USA",E84=2035),0.64,IF(AND(A84="USA",E84=2050),0.54,IF(AND(A84="Japan",E84=2035),0.68,IF(AND(A84="Japan",E84=2050),0.58,IF(AND(A84="Russia",E84=2035),0.65,IF(AND(A84="Russia",E84=2050),0.54,IF(AND(A84="China",E84=2035),0.61,IF(AND(A84="China",E84=2050),0.49,IF(AND(A84="India",E84=2035),0.6,IF(AND(A84="India",E84=2050),0.49,IF(AND(A84="Middle East",E84=2035),0.6,IF(AND(A84="Middle East",E84=2050),0.5,IF(AND(A84="Africa",E84=2035),0.61,IF(AND(A84="Africa",E84=2050),0.5,IF(AND(A84="Brazil",E84=2035),0.64,IF(AND(A84="Brazil",E84=2050),0.54,""))))))))))))))))))</f>
        <v>*0.65</v>
      </c>
      <c r="H84" s="0" t="s">
        <v>127</v>
      </c>
      <c r="I84" s="50" t="s">
        <v>35</v>
      </c>
      <c r="J84" s="0" t="n">
        <v>2050</v>
      </c>
      <c r="K84" s="48" t="str">
        <f aca="false">"*"&amp;IF(AND(A84="EU",J84=2035),0.63,IF(AND(A84="EU",J84=2050),0.54,IF(AND(A84="USA",J84=2035),0.64,IF(AND(A84="USA",J84=2050),0.54,IF(AND(A84="Japan",J84=2035),0.68,IF(AND(A84="Japan",J84=2050),0.58,IF(AND(A84="Russia",J84=2035),0.65,IF(AND(A84="Russia",J84=2050),0.54,IF(AND(A84="China",J84=2035),0.61,IF(AND(A84="China",J84=2050),0.49,IF(AND(A84="India",J84=2035),0.6,IF(AND(A84="India",J84=2050),0.49,IF(AND(A84="Middle East",J84=2035),0.6,IF(AND(A84="Middle East",J84=2050),0.5,IF(AND(A84="Africa",J84=2035),0.61,IF(AND(A84="Africa",J84=2050),0.5,IF(AND(A84="Brazil",J84=2035),0.64,IF(AND(A84="Brazil",J84=2050),0.54,""))))))))))))))))))</f>
        <v>*0.54</v>
      </c>
      <c r="P84" s="41" t="s">
        <v>127</v>
      </c>
      <c r="Q84" s="52" t="s">
        <v>35</v>
      </c>
      <c r="R84" s="41" t="n">
        <v>2035</v>
      </c>
      <c r="S84" s="53" t="str">
        <f aca="false">"*"&amp;IF(AND(A84="EU",R84=2035),0.62,IF(AND(A84="EU",R84=2050),0.51,IF(AND(A84="USA",R84=2035),0.62,IF(AND(A84="USA",R84=2050),0.5,IF(AND(A84="Japan",R84=2035),0.65,IF(AND(A84="Japan",R84=2050),0.55,IF(AND(A84="Russia",R84=2035),0.63,IF(AND(A84="Russia",R84=2050),0.52,IF(AND(A84="China",R84=2035),0.59,IF(AND(A84="China",R84=2050),0.47,IF(AND(A84="India",R84=2035),0.58,IF(AND(A84="India",R84=2050),0.47,IF(AND(A84="Middle East",R84=2035),0.59,IF(AND(A84="Middle East",R84=2050),0.47,IF(AND(A84="Africa",R84=2035),0.58,IF(AND(A84="Africa",R84=2050),0.47,IF(AND(A84="Brazil",R84=2035),0.64,IF(AND(A84="Brazil",R84=2050),0.53,""))))))))))))))))))</f>
        <v>*0.63</v>
      </c>
      <c r="U84" s="41" t="s">
        <v>127</v>
      </c>
      <c r="V84" s="52" t="s">
        <v>35</v>
      </c>
      <c r="W84" s="41" t="n">
        <v>2050</v>
      </c>
      <c r="X84" s="53" t="str">
        <f aca="false">"*"&amp;IF(AND(A84="EU",W84=2035),0.62,IF(AND(A84="EU",W84=2050),0.51,IF(AND(A84="USA",W84=2035),0.62,IF(AND(A84="USA",W84=2050),0.5,IF(AND(A84="Japan",W84=2035),0.65,IF(AND(A84="Japan",W84=2050),0.55,IF(AND(A84="Russia",W84=2035),0.63,IF(AND(A84="Russia",W84=2050),0.52,IF(AND(A84="China",W84=2035),0.59,IF(AND(A84="China",W84=2050),0.47,IF(AND(A84="India",W84=2035),0.58,IF(AND(A84="India",W84=2050),0.47,IF(AND(A84="Middle East",W84=2035),0.59,IF(AND(A84="Middle East",W84=2050),0.47,IF(AND(A84="Africa",W84=2035),0.58,IF(AND(A84="Africa",W84=2050),0.47,IF(AND(A84="Brazil",W84=2035),0.64,IF(AND(A84="Brazil",W84=2050),0.53,""))))))))))))))))))</f>
        <v>*0.52</v>
      </c>
      <c r="AC84" s="0" t="s">
        <v>127</v>
      </c>
      <c r="AD84" s="50" t="s">
        <v>35</v>
      </c>
      <c r="AE84" s="0" t="n">
        <v>2035</v>
      </c>
      <c r="AF84" s="51" t="str">
        <f aca="false">"*"&amp;IF(AND(A84="EU",AE84=2035),0.58,IF(AND(A84="EU",AE84=2050),0.49,IF(AND(A84="USA",AE84=2035),0.56,IF(AND(A84="USA",AE84=2050),0.45,IF(AND(A84="Japan",AE84=2035),0.62,IF(AND(A84="Japan",AE84=2050),0.51,IF(AND(A84="Russia",AE84=2035),0.55,IF(AND(A84="Russia",AE84=2050),0.41,IF(AND(A84="China",AE84=2035),0.54,IF(AND(A84="China",AE84=2050),0.44,IF(AND(A84="India",AE84=2035),0.55,IF(AND(A84="India",AE84=2050),0.42,IF(AND(A84="Middle East",AE84=2035),0.53,IF(AND(A84="Middle East",AE84=2050),0.41,IF(AND(A84="Africa",AE84=2035),0.53,IF(AND(A84="Africa",AE84=2050),0.41,IF(AND(A84="Brazil",AE84=2035),0.6,IF(AND(A84="Brazil",AE84=2050),0.5,""))))))))))))))))))</f>
        <v>*0.55</v>
      </c>
      <c r="AG84" s="51" t="str">
        <f aca="false">AG83</f>
        <v>REZoning_Sol-Win</v>
      </c>
      <c r="AI84" s="0" t="s">
        <v>127</v>
      </c>
      <c r="AJ84" s="50" t="s">
        <v>35</v>
      </c>
      <c r="AK84" s="0" t="n">
        <v>2050</v>
      </c>
      <c r="AL84" s="51" t="str">
        <f aca="false">"*"&amp;IF(AND(A84="EU",AK84=2035),0.58,IF(AND(A84="EU",AK84=2050),0.49,IF(AND(A84="USA",AK84=2035),0.56,IF(AND(A84="USA",AK84=2050),0.45,IF(AND(A84="Japan",AK84=2035),0.62,IF(AND(A84="Japan",AK84=2050),0.51,IF(AND(A84="Russia",AK84=2035),0.55,IF(AND(A84="Russia",AK84=2050),0.41,IF(AND(A84="China",AK84=2035),0.54,IF(AND(A84="China",AK84=2050),0.44,IF(AND(A84="India",AK84=2035),0.55,IF(AND(A84="India",AK84=2050),0.42,IF(AND(A84="Middle East",AK84=2035),0.53,IF(AND(A84="Middle East",AK84=2050),0.41,IF(AND(A84="Africa",AK84=2035),0.53,IF(AND(A84="Africa",AK84=2050),0.41,IF(AND(A84="Brazil",AK84=2035),0.6,IF(AND(A84="Brazil",AK84=2050),0.5,""))))))))))))))))))</f>
        <v>*0.41</v>
      </c>
      <c r="AM84" s="51" t="str">
        <f aca="false">AM83</f>
        <v>REZoning_Sol-Win</v>
      </c>
      <c r="AP84" s="0" t="s">
        <v>127</v>
      </c>
      <c r="AQ84" s="0" t="s">
        <v>35</v>
      </c>
      <c r="AR84" s="0" t="n">
        <v>2100</v>
      </c>
      <c r="AS84" s="0" t="s">
        <v>45</v>
      </c>
      <c r="AT84" s="0" t="s">
        <v>36</v>
      </c>
    </row>
    <row r="85" customFormat="false" ht="28.5" hidden="false" customHeight="true" outlineLevel="0" collapsed="false">
      <c r="A85" s="3" t="s">
        <v>61</v>
      </c>
      <c r="C85" s="0" t="s">
        <v>128</v>
      </c>
      <c r="D85" s="50" t="s">
        <v>35</v>
      </c>
      <c r="E85" s="0" t="n">
        <v>2035</v>
      </c>
      <c r="F85" s="51" t="str">
        <f aca="false">"*"&amp;IF(AND(A85="EU",E85=2035),0.63,IF(AND(A85="EU",E85=2050),0.54,IF(AND(A85="USA",E85=2035),0.64,IF(AND(A85="USA",E85=2050),0.54,IF(AND(A85="Japan",E85=2035),0.68,IF(AND(A85="Japan",E85=2050),0.58,IF(AND(A85="Russia",E85=2035),0.65,IF(AND(A85="Russia",E85=2050),0.54,IF(AND(A85="China",E85=2035),0.61,IF(AND(A85="China",E85=2050),0.49,IF(AND(A85="India",E85=2035),0.6,IF(AND(A85="India",E85=2050),0.49,IF(AND(A85="Middle East",E85=2035),0.6,IF(AND(A85="Middle East",E85=2050),0.5,IF(AND(A85="Africa",E85=2035),0.61,IF(AND(A85="Africa",E85=2050),0.5,IF(AND(A85="Brazil",E85=2035),0.64,IF(AND(A85="Brazil",E85=2050),0.54,""))))))))))))))))))</f>
        <v>*0.64</v>
      </c>
      <c r="H85" s="0" t="s">
        <v>128</v>
      </c>
      <c r="I85" s="50" t="s">
        <v>35</v>
      </c>
      <c r="J85" s="0" t="n">
        <v>2050</v>
      </c>
      <c r="K85" s="48" t="str">
        <f aca="false">"*"&amp;IF(AND(A85="EU",J85=2035),0.63,IF(AND(A85="EU",J85=2050),0.54,IF(AND(A85="USA",J85=2035),0.64,IF(AND(A85="USA",J85=2050),0.54,IF(AND(A85="Japan",J85=2035),0.68,IF(AND(A85="Japan",J85=2050),0.58,IF(AND(A85="Russia",J85=2035),0.65,IF(AND(A85="Russia",J85=2050),0.54,IF(AND(A85="China",J85=2035),0.61,IF(AND(A85="China",J85=2050),0.49,IF(AND(A85="India",J85=2035),0.6,IF(AND(A85="India",J85=2050),0.49,IF(AND(A85="Middle East",J85=2035),0.6,IF(AND(A85="Middle East",J85=2050),0.5,IF(AND(A85="Africa",J85=2035),0.61,IF(AND(A85="Africa",J85=2050),0.5,IF(AND(A85="Brazil",J85=2035),0.64,IF(AND(A85="Brazil",J85=2050),0.54,""))))))))))))))))))</f>
        <v>*0.54</v>
      </c>
      <c r="P85" s="41" t="s">
        <v>128</v>
      </c>
      <c r="Q85" s="52" t="s">
        <v>35</v>
      </c>
      <c r="R85" s="41" t="n">
        <v>2035</v>
      </c>
      <c r="S85" s="53" t="str">
        <f aca="false">"*"&amp;IF(AND(A85="EU",R85=2035),0.62,IF(AND(A85="EU",R85=2050),0.51,IF(AND(A85="USA",R85=2035),0.62,IF(AND(A85="USA",R85=2050),0.5,IF(AND(A85="Japan",R85=2035),0.65,IF(AND(A85="Japan",R85=2050),0.55,IF(AND(A85="Russia",R85=2035),0.63,IF(AND(A85="Russia",R85=2050),0.52,IF(AND(A85="China",R85=2035),0.59,IF(AND(A85="China",R85=2050),0.47,IF(AND(A85="India",R85=2035),0.58,IF(AND(A85="India",R85=2050),0.47,IF(AND(A85="Middle East",R85=2035),0.59,IF(AND(A85="Middle East",R85=2050),0.47,IF(AND(A85="Africa",R85=2035),0.58,IF(AND(A85="Africa",R85=2050),0.47,IF(AND(A85="Brazil",R85=2035),0.64,IF(AND(A85="Brazil",R85=2050),0.53,""))))))))))))))))))</f>
        <v>*0.64</v>
      </c>
      <c r="U85" s="41" t="s">
        <v>128</v>
      </c>
      <c r="V85" s="52" t="s">
        <v>35</v>
      </c>
      <c r="W85" s="41" t="n">
        <v>2050</v>
      </c>
      <c r="X85" s="53" t="str">
        <f aca="false">"*"&amp;IF(AND(A85="EU",W85=2035),0.62,IF(AND(A85="EU",W85=2050),0.51,IF(AND(A85="USA",W85=2035),0.62,IF(AND(A85="USA",W85=2050),0.5,IF(AND(A85="Japan",W85=2035),0.65,IF(AND(A85="Japan",W85=2050),0.55,IF(AND(A85="Russia",W85=2035),0.63,IF(AND(A85="Russia",W85=2050),0.52,IF(AND(A85="China",W85=2035),0.59,IF(AND(A85="China",W85=2050),0.47,IF(AND(A85="India",W85=2035),0.58,IF(AND(A85="India",W85=2050),0.47,IF(AND(A85="Middle East",W85=2035),0.59,IF(AND(A85="Middle East",W85=2050),0.47,IF(AND(A85="Africa",W85=2035),0.58,IF(AND(A85="Africa",W85=2050),0.47,IF(AND(A85="Brazil",W85=2035),0.64,IF(AND(A85="Brazil",W85=2050),0.53,""))))))))))))))))))</f>
        <v>*0.53</v>
      </c>
      <c r="AC85" s="0" t="s">
        <v>128</v>
      </c>
      <c r="AD85" s="50" t="s">
        <v>35</v>
      </c>
      <c r="AE85" s="0" t="n">
        <v>2035</v>
      </c>
      <c r="AF85" s="51" t="str">
        <f aca="false">"*"&amp;IF(AND(A85="EU",AE85=2035),0.58,IF(AND(A85="EU",AE85=2050),0.49,IF(AND(A85="USA",AE85=2035),0.56,IF(AND(A85="USA",AE85=2050),0.45,IF(AND(A85="Japan",AE85=2035),0.62,IF(AND(A85="Japan",AE85=2050),0.51,IF(AND(A85="Russia",AE85=2035),0.55,IF(AND(A85="Russia",AE85=2050),0.41,IF(AND(A85="China",AE85=2035),0.54,IF(AND(A85="China",AE85=2050),0.44,IF(AND(A85="India",AE85=2035),0.55,IF(AND(A85="India",AE85=2050),0.42,IF(AND(A85="Middle East",AE85=2035),0.53,IF(AND(A85="Middle East",AE85=2050),0.41,IF(AND(A85="Africa",AE85=2035),0.53,IF(AND(A85="Africa",AE85=2050),0.41,IF(AND(A85="Brazil",AE85=2035),0.6,IF(AND(A85="Brazil",AE85=2050),0.5,""))))))))))))))))))</f>
        <v>*0.6</v>
      </c>
      <c r="AG85" s="51" t="str">
        <f aca="false">AG84</f>
        <v>REZoning_Sol-Win</v>
      </c>
      <c r="AI85" s="0" t="s">
        <v>128</v>
      </c>
      <c r="AJ85" s="50" t="s">
        <v>35</v>
      </c>
      <c r="AK85" s="0" t="n">
        <v>2050</v>
      </c>
      <c r="AL85" s="51" t="str">
        <f aca="false">"*"&amp;IF(AND(A85="EU",AK85=2035),0.58,IF(AND(A85="EU",AK85=2050),0.49,IF(AND(A85="USA",AK85=2035),0.56,IF(AND(A85="USA",AK85=2050),0.45,IF(AND(A85="Japan",AK85=2035),0.62,IF(AND(A85="Japan",AK85=2050),0.51,IF(AND(A85="Russia",AK85=2035),0.55,IF(AND(A85="Russia",AK85=2050),0.41,IF(AND(A85="China",AK85=2035),0.54,IF(AND(A85="China",AK85=2050),0.44,IF(AND(A85="India",AK85=2035),0.55,IF(AND(A85="India",AK85=2050),0.42,IF(AND(A85="Middle East",AK85=2035),0.53,IF(AND(A85="Middle East",AK85=2050),0.41,IF(AND(A85="Africa",AK85=2035),0.53,IF(AND(A85="Africa",AK85=2050),0.41,IF(AND(A85="Brazil",AK85=2035),0.6,IF(AND(A85="Brazil",AK85=2050),0.5,""))))))))))))))))))</f>
        <v>*0.5</v>
      </c>
      <c r="AM85" s="51" t="str">
        <f aca="false">AM84</f>
        <v>REZoning_Sol-Win</v>
      </c>
      <c r="AP85" s="0" t="s">
        <v>128</v>
      </c>
      <c r="AQ85" s="0" t="s">
        <v>35</v>
      </c>
      <c r="AR85" s="0" t="n">
        <v>2100</v>
      </c>
      <c r="AS85" s="0" t="s">
        <v>63</v>
      </c>
      <c r="AT85" s="0" t="s">
        <v>36</v>
      </c>
    </row>
    <row r="86" customFormat="false" ht="28.5" hidden="false" customHeight="true" outlineLevel="0" collapsed="false">
      <c r="A86" s="3" t="s">
        <v>61</v>
      </c>
      <c r="C86" s="0" t="s">
        <v>129</v>
      </c>
      <c r="D86" s="50" t="s">
        <v>35</v>
      </c>
      <c r="E86" s="0" t="n">
        <v>2035</v>
      </c>
      <c r="F86" s="51" t="str">
        <f aca="false">"*"&amp;IF(AND(A86="EU",E86=2035),0.63,IF(AND(A86="EU",E86=2050),0.54,IF(AND(A86="USA",E86=2035),0.64,IF(AND(A86="USA",E86=2050),0.54,IF(AND(A86="Japan",E86=2035),0.68,IF(AND(A86="Japan",E86=2050),0.58,IF(AND(A86="Russia",E86=2035),0.65,IF(AND(A86="Russia",E86=2050),0.54,IF(AND(A86="China",E86=2035),0.61,IF(AND(A86="China",E86=2050),0.49,IF(AND(A86="India",E86=2035),0.6,IF(AND(A86="India",E86=2050),0.49,IF(AND(A86="Middle East",E86=2035),0.6,IF(AND(A86="Middle East",E86=2050),0.5,IF(AND(A86="Africa",E86=2035),0.61,IF(AND(A86="Africa",E86=2050),0.5,IF(AND(A86="Brazil",E86=2035),0.64,IF(AND(A86="Brazil",E86=2050),0.54,""))))))))))))))))))</f>
        <v>*0.64</v>
      </c>
      <c r="H86" s="0" t="s">
        <v>129</v>
      </c>
      <c r="I86" s="50" t="s">
        <v>35</v>
      </c>
      <c r="J86" s="0" t="n">
        <v>2050</v>
      </c>
      <c r="K86" s="48" t="str">
        <f aca="false">"*"&amp;IF(AND(A86="EU",J86=2035),0.63,IF(AND(A86="EU",J86=2050),0.54,IF(AND(A86="USA",J86=2035),0.64,IF(AND(A86="USA",J86=2050),0.54,IF(AND(A86="Japan",J86=2035),0.68,IF(AND(A86="Japan",J86=2050),0.58,IF(AND(A86="Russia",J86=2035),0.65,IF(AND(A86="Russia",J86=2050),0.54,IF(AND(A86="China",J86=2035),0.61,IF(AND(A86="China",J86=2050),0.49,IF(AND(A86="India",J86=2035),0.6,IF(AND(A86="India",J86=2050),0.49,IF(AND(A86="Middle East",J86=2035),0.6,IF(AND(A86="Middle East",J86=2050),0.5,IF(AND(A86="Africa",J86=2035),0.61,IF(AND(A86="Africa",J86=2050),0.5,IF(AND(A86="Brazil",J86=2035),0.64,IF(AND(A86="Brazil",J86=2050),0.54,""))))))))))))))))))</f>
        <v>*0.54</v>
      </c>
      <c r="P86" s="41" t="s">
        <v>129</v>
      </c>
      <c r="Q86" s="52" t="s">
        <v>35</v>
      </c>
      <c r="R86" s="41" t="n">
        <v>2035</v>
      </c>
      <c r="S86" s="53" t="str">
        <f aca="false">"*"&amp;IF(AND(A86="EU",R86=2035),0.62,IF(AND(A86="EU",R86=2050),0.51,IF(AND(A86="USA",R86=2035),0.62,IF(AND(A86="USA",R86=2050),0.5,IF(AND(A86="Japan",R86=2035),0.65,IF(AND(A86="Japan",R86=2050),0.55,IF(AND(A86="Russia",R86=2035),0.63,IF(AND(A86="Russia",R86=2050),0.52,IF(AND(A86="China",R86=2035),0.59,IF(AND(A86="China",R86=2050),0.47,IF(AND(A86="India",R86=2035),0.58,IF(AND(A86="India",R86=2050),0.47,IF(AND(A86="Middle East",R86=2035),0.59,IF(AND(A86="Middle East",R86=2050),0.47,IF(AND(A86="Africa",R86=2035),0.58,IF(AND(A86="Africa",R86=2050),0.47,IF(AND(A86="Brazil",R86=2035),0.64,IF(AND(A86="Brazil",R86=2050),0.53,""))))))))))))))))))</f>
        <v>*0.64</v>
      </c>
      <c r="U86" s="41" t="s">
        <v>129</v>
      </c>
      <c r="V86" s="52" t="s">
        <v>35</v>
      </c>
      <c r="W86" s="41" t="n">
        <v>2050</v>
      </c>
      <c r="X86" s="53" t="str">
        <f aca="false">"*"&amp;IF(AND(A86="EU",W86=2035),0.62,IF(AND(A86="EU",W86=2050),0.51,IF(AND(A86="USA",W86=2035),0.62,IF(AND(A86="USA",W86=2050),0.5,IF(AND(A86="Japan",W86=2035),0.65,IF(AND(A86="Japan",W86=2050),0.55,IF(AND(A86="Russia",W86=2035),0.63,IF(AND(A86="Russia",W86=2050),0.52,IF(AND(A86="China",W86=2035),0.59,IF(AND(A86="China",W86=2050),0.47,IF(AND(A86="India",W86=2035),0.58,IF(AND(A86="India",W86=2050),0.47,IF(AND(A86="Middle East",W86=2035),0.59,IF(AND(A86="Middle East",W86=2050),0.47,IF(AND(A86="Africa",W86=2035),0.58,IF(AND(A86="Africa",W86=2050),0.47,IF(AND(A86="Brazil",W86=2035),0.64,IF(AND(A86="Brazil",W86=2050),0.53,""))))))))))))))))))</f>
        <v>*0.53</v>
      </c>
      <c r="AC86" s="0" t="s">
        <v>129</v>
      </c>
      <c r="AD86" s="50" t="s">
        <v>35</v>
      </c>
      <c r="AE86" s="0" t="n">
        <v>2035</v>
      </c>
      <c r="AF86" s="51" t="str">
        <f aca="false">"*"&amp;IF(AND(A86="EU",AE86=2035),0.58,IF(AND(A86="EU",AE86=2050),0.49,IF(AND(A86="USA",AE86=2035),0.56,IF(AND(A86="USA",AE86=2050),0.45,IF(AND(A86="Japan",AE86=2035),0.62,IF(AND(A86="Japan",AE86=2050),0.51,IF(AND(A86="Russia",AE86=2035),0.55,IF(AND(A86="Russia",AE86=2050),0.41,IF(AND(A86="China",AE86=2035),0.54,IF(AND(A86="China",AE86=2050),0.44,IF(AND(A86="India",AE86=2035),0.55,IF(AND(A86="India",AE86=2050),0.42,IF(AND(A86="Middle East",AE86=2035),0.53,IF(AND(A86="Middle East",AE86=2050),0.41,IF(AND(A86="Africa",AE86=2035),0.53,IF(AND(A86="Africa",AE86=2050),0.41,IF(AND(A86="Brazil",AE86=2035),0.6,IF(AND(A86="Brazil",AE86=2050),0.5,""))))))))))))))))))</f>
        <v>*0.6</v>
      </c>
      <c r="AG86" s="51" t="str">
        <f aca="false">AG85</f>
        <v>REZoning_Sol-Win</v>
      </c>
      <c r="AI86" s="0" t="s">
        <v>129</v>
      </c>
      <c r="AJ86" s="50" t="s">
        <v>35</v>
      </c>
      <c r="AK86" s="0" t="n">
        <v>2050</v>
      </c>
      <c r="AL86" s="51" t="str">
        <f aca="false">"*"&amp;IF(AND(A86="EU",AK86=2035),0.58,IF(AND(A86="EU",AK86=2050),0.49,IF(AND(A86="USA",AK86=2035),0.56,IF(AND(A86="USA",AK86=2050),0.45,IF(AND(A86="Japan",AK86=2035),0.62,IF(AND(A86="Japan",AK86=2050),0.51,IF(AND(A86="Russia",AK86=2035),0.55,IF(AND(A86="Russia",AK86=2050),0.41,IF(AND(A86="China",AK86=2035),0.54,IF(AND(A86="China",AK86=2050),0.44,IF(AND(A86="India",AK86=2035),0.55,IF(AND(A86="India",AK86=2050),0.42,IF(AND(A86="Middle East",AK86=2035),0.53,IF(AND(A86="Middle East",AK86=2050),0.41,IF(AND(A86="Africa",AK86=2035),0.53,IF(AND(A86="Africa",AK86=2050),0.41,IF(AND(A86="Brazil",AK86=2035),0.6,IF(AND(A86="Brazil",AK86=2050),0.5,""))))))))))))))))))</f>
        <v>*0.5</v>
      </c>
      <c r="AM86" s="51" t="str">
        <f aca="false">AM85</f>
        <v>REZoning_Sol-Win</v>
      </c>
      <c r="AP86" s="0" t="s">
        <v>129</v>
      </c>
      <c r="AQ86" s="0" t="s">
        <v>35</v>
      </c>
      <c r="AR86" s="0" t="n">
        <v>2100</v>
      </c>
      <c r="AS86" s="0" t="s">
        <v>63</v>
      </c>
      <c r="AT86" s="0" t="s">
        <v>36</v>
      </c>
    </row>
    <row r="87" customFormat="false" ht="28.5" hidden="false" customHeight="true" outlineLevel="0" collapsed="false">
      <c r="A87" s="3" t="s">
        <v>61</v>
      </c>
      <c r="C87" s="0" t="s">
        <v>130</v>
      </c>
      <c r="D87" s="50" t="s">
        <v>35</v>
      </c>
      <c r="E87" s="0" t="n">
        <v>2035</v>
      </c>
      <c r="F87" s="51" t="str">
        <f aca="false">"*"&amp;IF(AND(A87="EU",E87=2035),0.63,IF(AND(A87="EU",E87=2050),0.54,IF(AND(A87="USA",E87=2035),0.64,IF(AND(A87="USA",E87=2050),0.54,IF(AND(A87="Japan",E87=2035),0.68,IF(AND(A87="Japan",E87=2050),0.58,IF(AND(A87="Russia",E87=2035),0.65,IF(AND(A87="Russia",E87=2050),0.54,IF(AND(A87="China",E87=2035),0.61,IF(AND(A87="China",E87=2050),0.49,IF(AND(A87="India",E87=2035),0.6,IF(AND(A87="India",E87=2050),0.49,IF(AND(A87="Middle East",E87=2035),0.6,IF(AND(A87="Middle East",E87=2050),0.5,IF(AND(A87="Africa",E87=2035),0.61,IF(AND(A87="Africa",E87=2050),0.5,IF(AND(A87="Brazil",E87=2035),0.64,IF(AND(A87="Brazil",E87=2050),0.54,""))))))))))))))))))</f>
        <v>*0.64</v>
      </c>
      <c r="H87" s="0" t="s">
        <v>130</v>
      </c>
      <c r="I87" s="50" t="s">
        <v>35</v>
      </c>
      <c r="J87" s="0" t="n">
        <v>2050</v>
      </c>
      <c r="K87" s="48" t="str">
        <f aca="false">"*"&amp;IF(AND(A87="EU",J87=2035),0.63,IF(AND(A87="EU",J87=2050),0.54,IF(AND(A87="USA",J87=2035),0.64,IF(AND(A87="USA",J87=2050),0.54,IF(AND(A87="Japan",J87=2035),0.68,IF(AND(A87="Japan",J87=2050),0.58,IF(AND(A87="Russia",J87=2035),0.65,IF(AND(A87="Russia",J87=2050),0.54,IF(AND(A87="China",J87=2035),0.61,IF(AND(A87="China",J87=2050),0.49,IF(AND(A87="India",J87=2035),0.6,IF(AND(A87="India",J87=2050),0.49,IF(AND(A87="Middle East",J87=2035),0.6,IF(AND(A87="Middle East",J87=2050),0.5,IF(AND(A87="Africa",J87=2035),0.61,IF(AND(A87="Africa",J87=2050),0.5,IF(AND(A87="Brazil",J87=2035),0.64,IF(AND(A87="Brazil",J87=2050),0.54,""))))))))))))))))))</f>
        <v>*0.54</v>
      </c>
      <c r="P87" s="41" t="s">
        <v>130</v>
      </c>
      <c r="Q87" s="52" t="s">
        <v>35</v>
      </c>
      <c r="R87" s="41" t="n">
        <v>2035</v>
      </c>
      <c r="S87" s="53" t="str">
        <f aca="false">"*"&amp;IF(AND(A87="EU",R87=2035),0.62,IF(AND(A87="EU",R87=2050),0.51,IF(AND(A87="USA",R87=2035),0.62,IF(AND(A87="USA",R87=2050),0.5,IF(AND(A87="Japan",R87=2035),0.65,IF(AND(A87="Japan",R87=2050),0.55,IF(AND(A87="Russia",R87=2035),0.63,IF(AND(A87="Russia",R87=2050),0.52,IF(AND(A87="China",R87=2035),0.59,IF(AND(A87="China",R87=2050),0.47,IF(AND(A87="India",R87=2035),0.58,IF(AND(A87="India",R87=2050),0.47,IF(AND(A87="Middle East",R87=2035),0.59,IF(AND(A87="Middle East",R87=2050),0.47,IF(AND(A87="Africa",R87=2035),0.58,IF(AND(A87="Africa",R87=2050),0.47,IF(AND(A87="Brazil",R87=2035),0.64,IF(AND(A87="Brazil",R87=2050),0.53,""))))))))))))))))))</f>
        <v>*0.64</v>
      </c>
      <c r="U87" s="41" t="s">
        <v>130</v>
      </c>
      <c r="V87" s="52" t="s">
        <v>35</v>
      </c>
      <c r="W87" s="41" t="n">
        <v>2050</v>
      </c>
      <c r="X87" s="53" t="str">
        <f aca="false">"*"&amp;IF(AND(A87="EU",W87=2035),0.62,IF(AND(A87="EU",W87=2050),0.51,IF(AND(A87="USA",W87=2035),0.62,IF(AND(A87="USA",W87=2050),0.5,IF(AND(A87="Japan",W87=2035),0.65,IF(AND(A87="Japan",W87=2050),0.55,IF(AND(A87="Russia",W87=2035),0.63,IF(AND(A87="Russia",W87=2050),0.52,IF(AND(A87="China",W87=2035),0.59,IF(AND(A87="China",W87=2050),0.47,IF(AND(A87="India",W87=2035),0.58,IF(AND(A87="India",W87=2050),0.47,IF(AND(A87="Middle East",W87=2035),0.59,IF(AND(A87="Middle East",W87=2050),0.47,IF(AND(A87="Africa",W87=2035),0.58,IF(AND(A87="Africa",W87=2050),0.47,IF(AND(A87="Brazil",W87=2035),0.64,IF(AND(A87="Brazil",W87=2050),0.53,""))))))))))))))))))</f>
        <v>*0.53</v>
      </c>
      <c r="AC87" s="0" t="s">
        <v>130</v>
      </c>
      <c r="AD87" s="50" t="s">
        <v>35</v>
      </c>
      <c r="AE87" s="0" t="n">
        <v>2035</v>
      </c>
      <c r="AF87" s="51" t="str">
        <f aca="false">"*"&amp;IF(AND(A87="EU",AE87=2035),0.58,IF(AND(A87="EU",AE87=2050),0.49,IF(AND(A87="USA",AE87=2035),0.56,IF(AND(A87="USA",AE87=2050),0.45,IF(AND(A87="Japan",AE87=2035),0.62,IF(AND(A87="Japan",AE87=2050),0.51,IF(AND(A87="Russia",AE87=2035),0.55,IF(AND(A87="Russia",AE87=2050),0.41,IF(AND(A87="China",AE87=2035),0.54,IF(AND(A87="China",AE87=2050),0.44,IF(AND(A87="India",AE87=2035),0.55,IF(AND(A87="India",AE87=2050),0.42,IF(AND(A87="Middle East",AE87=2035),0.53,IF(AND(A87="Middle East",AE87=2050),0.41,IF(AND(A87="Africa",AE87=2035),0.53,IF(AND(A87="Africa",AE87=2050),0.41,IF(AND(A87="Brazil",AE87=2035),0.6,IF(AND(A87="Brazil",AE87=2050),0.5,""))))))))))))))))))</f>
        <v>*0.6</v>
      </c>
      <c r="AG87" s="51" t="str">
        <f aca="false">AG86</f>
        <v>REZoning_Sol-Win</v>
      </c>
      <c r="AI87" s="0" t="s">
        <v>130</v>
      </c>
      <c r="AJ87" s="50" t="s">
        <v>35</v>
      </c>
      <c r="AK87" s="0" t="n">
        <v>2050</v>
      </c>
      <c r="AL87" s="51" t="str">
        <f aca="false">"*"&amp;IF(AND(A87="EU",AK87=2035),0.58,IF(AND(A87="EU",AK87=2050),0.49,IF(AND(A87="USA",AK87=2035),0.56,IF(AND(A87="USA",AK87=2050),0.45,IF(AND(A87="Japan",AK87=2035),0.62,IF(AND(A87="Japan",AK87=2050),0.51,IF(AND(A87="Russia",AK87=2035),0.55,IF(AND(A87="Russia",AK87=2050),0.41,IF(AND(A87="China",AK87=2035),0.54,IF(AND(A87="China",AK87=2050),0.44,IF(AND(A87="India",AK87=2035),0.55,IF(AND(A87="India",AK87=2050),0.42,IF(AND(A87="Middle East",AK87=2035),0.53,IF(AND(A87="Middle East",AK87=2050),0.41,IF(AND(A87="Africa",AK87=2035),0.53,IF(AND(A87="Africa",AK87=2050),0.41,IF(AND(A87="Brazil",AK87=2035),0.6,IF(AND(A87="Brazil",AK87=2050),0.5,""))))))))))))))))))</f>
        <v>*0.5</v>
      </c>
      <c r="AM87" s="51" t="str">
        <f aca="false">AM86</f>
        <v>REZoning_Sol-Win</v>
      </c>
      <c r="AP87" s="0" t="s">
        <v>130</v>
      </c>
      <c r="AQ87" s="0" t="s">
        <v>35</v>
      </c>
      <c r="AR87" s="0" t="n">
        <v>2100</v>
      </c>
      <c r="AS87" s="0" t="s">
        <v>63</v>
      </c>
      <c r="AT87" s="0" t="s">
        <v>36</v>
      </c>
    </row>
    <row r="88" customFormat="false" ht="28.5" hidden="false" customHeight="true" outlineLevel="0" collapsed="false">
      <c r="A88" s="3" t="s">
        <v>61</v>
      </c>
      <c r="C88" s="0" t="s">
        <v>131</v>
      </c>
      <c r="D88" s="50" t="s">
        <v>35</v>
      </c>
      <c r="E88" s="0" t="n">
        <v>2035</v>
      </c>
      <c r="F88" s="51" t="str">
        <f aca="false">"*"&amp;IF(AND(A88="EU",E88=2035),0.63,IF(AND(A88="EU",E88=2050),0.54,IF(AND(A88="USA",E88=2035),0.64,IF(AND(A88="USA",E88=2050),0.54,IF(AND(A88="Japan",E88=2035),0.68,IF(AND(A88="Japan",E88=2050),0.58,IF(AND(A88="Russia",E88=2035),0.65,IF(AND(A88="Russia",E88=2050),0.54,IF(AND(A88="China",E88=2035),0.61,IF(AND(A88="China",E88=2050),0.49,IF(AND(A88="India",E88=2035),0.6,IF(AND(A88="India",E88=2050),0.49,IF(AND(A88="Middle East",E88=2035),0.6,IF(AND(A88="Middle East",E88=2050),0.5,IF(AND(A88="Africa",E88=2035),0.61,IF(AND(A88="Africa",E88=2050),0.5,IF(AND(A88="Brazil",E88=2035),0.64,IF(AND(A88="Brazil",E88=2050),0.54,""))))))))))))))))))</f>
        <v>*0.64</v>
      </c>
      <c r="H88" s="0" t="s">
        <v>131</v>
      </c>
      <c r="I88" s="50" t="s">
        <v>35</v>
      </c>
      <c r="J88" s="0" t="n">
        <v>2050</v>
      </c>
      <c r="K88" s="48" t="str">
        <f aca="false">"*"&amp;IF(AND(A88="EU",J88=2035),0.63,IF(AND(A88="EU",J88=2050),0.54,IF(AND(A88="USA",J88=2035),0.64,IF(AND(A88="USA",J88=2050),0.54,IF(AND(A88="Japan",J88=2035),0.68,IF(AND(A88="Japan",J88=2050),0.58,IF(AND(A88="Russia",J88=2035),0.65,IF(AND(A88="Russia",J88=2050),0.54,IF(AND(A88="China",J88=2035),0.61,IF(AND(A88="China",J88=2050),0.49,IF(AND(A88="India",J88=2035),0.6,IF(AND(A88="India",J88=2050),0.49,IF(AND(A88="Middle East",J88=2035),0.6,IF(AND(A88="Middle East",J88=2050),0.5,IF(AND(A88="Africa",J88=2035),0.61,IF(AND(A88="Africa",J88=2050),0.5,IF(AND(A88="Brazil",J88=2035),0.64,IF(AND(A88="Brazil",J88=2050),0.54,""))))))))))))))))))</f>
        <v>*0.54</v>
      </c>
      <c r="P88" s="41" t="s">
        <v>131</v>
      </c>
      <c r="Q88" s="52" t="s">
        <v>35</v>
      </c>
      <c r="R88" s="41" t="n">
        <v>2035</v>
      </c>
      <c r="S88" s="53" t="str">
        <f aca="false">"*"&amp;IF(AND(A88="EU",R88=2035),0.62,IF(AND(A88="EU",R88=2050),0.51,IF(AND(A88="USA",R88=2035),0.62,IF(AND(A88="USA",R88=2050),0.5,IF(AND(A88="Japan",R88=2035),0.65,IF(AND(A88="Japan",R88=2050),0.55,IF(AND(A88="Russia",R88=2035),0.63,IF(AND(A88="Russia",R88=2050),0.52,IF(AND(A88="China",R88=2035),0.59,IF(AND(A88="China",R88=2050),0.47,IF(AND(A88="India",R88=2035),0.58,IF(AND(A88="India",R88=2050),0.47,IF(AND(A88="Middle East",R88=2035),0.59,IF(AND(A88="Middle East",R88=2050),0.47,IF(AND(A88="Africa",R88=2035),0.58,IF(AND(A88="Africa",R88=2050),0.47,IF(AND(A88="Brazil",R88=2035),0.64,IF(AND(A88="Brazil",R88=2050),0.53,""))))))))))))))))))</f>
        <v>*0.64</v>
      </c>
      <c r="U88" s="41" t="s">
        <v>131</v>
      </c>
      <c r="V88" s="52" t="s">
        <v>35</v>
      </c>
      <c r="W88" s="41" t="n">
        <v>2050</v>
      </c>
      <c r="X88" s="53" t="str">
        <f aca="false">"*"&amp;IF(AND(A88="EU",W88=2035),0.62,IF(AND(A88="EU",W88=2050),0.51,IF(AND(A88="USA",W88=2035),0.62,IF(AND(A88="USA",W88=2050),0.5,IF(AND(A88="Japan",W88=2035),0.65,IF(AND(A88="Japan",W88=2050),0.55,IF(AND(A88="Russia",W88=2035),0.63,IF(AND(A88="Russia",W88=2050),0.52,IF(AND(A88="China",W88=2035),0.59,IF(AND(A88="China",W88=2050),0.47,IF(AND(A88="India",W88=2035),0.58,IF(AND(A88="India",W88=2050),0.47,IF(AND(A88="Middle East",W88=2035),0.59,IF(AND(A88="Middle East",W88=2050),0.47,IF(AND(A88="Africa",W88=2035),0.58,IF(AND(A88="Africa",W88=2050),0.47,IF(AND(A88="Brazil",W88=2035),0.64,IF(AND(A88="Brazil",W88=2050),0.53,""))))))))))))))))))</f>
        <v>*0.53</v>
      </c>
      <c r="AC88" s="0" t="s">
        <v>131</v>
      </c>
      <c r="AD88" s="50" t="s">
        <v>35</v>
      </c>
      <c r="AE88" s="0" t="n">
        <v>2035</v>
      </c>
      <c r="AF88" s="51" t="str">
        <f aca="false">"*"&amp;IF(AND(A88="EU",AE88=2035),0.58,IF(AND(A88="EU",AE88=2050),0.49,IF(AND(A88="USA",AE88=2035),0.56,IF(AND(A88="USA",AE88=2050),0.45,IF(AND(A88="Japan",AE88=2035),0.62,IF(AND(A88="Japan",AE88=2050),0.51,IF(AND(A88="Russia",AE88=2035),0.55,IF(AND(A88="Russia",AE88=2050),0.41,IF(AND(A88="China",AE88=2035),0.54,IF(AND(A88="China",AE88=2050),0.44,IF(AND(A88="India",AE88=2035),0.55,IF(AND(A88="India",AE88=2050),0.42,IF(AND(A88="Middle East",AE88=2035),0.53,IF(AND(A88="Middle East",AE88=2050),0.41,IF(AND(A88="Africa",AE88=2035),0.53,IF(AND(A88="Africa",AE88=2050),0.41,IF(AND(A88="Brazil",AE88=2035),0.6,IF(AND(A88="Brazil",AE88=2050),0.5,""))))))))))))))))))</f>
        <v>*0.6</v>
      </c>
      <c r="AG88" s="51" t="str">
        <f aca="false">AG87</f>
        <v>REZoning_Sol-Win</v>
      </c>
      <c r="AI88" s="0" t="s">
        <v>131</v>
      </c>
      <c r="AJ88" s="50" t="s">
        <v>35</v>
      </c>
      <c r="AK88" s="0" t="n">
        <v>2050</v>
      </c>
      <c r="AL88" s="51" t="str">
        <f aca="false">"*"&amp;IF(AND(A88="EU",AK88=2035),0.58,IF(AND(A88="EU",AK88=2050),0.49,IF(AND(A88="USA",AK88=2035),0.56,IF(AND(A88="USA",AK88=2050),0.45,IF(AND(A88="Japan",AK88=2035),0.62,IF(AND(A88="Japan",AK88=2050),0.51,IF(AND(A88="Russia",AK88=2035),0.55,IF(AND(A88="Russia",AK88=2050),0.41,IF(AND(A88="China",AK88=2035),0.54,IF(AND(A88="China",AK88=2050),0.44,IF(AND(A88="India",AK88=2035),0.55,IF(AND(A88="India",AK88=2050),0.42,IF(AND(A88="Middle East",AK88=2035),0.53,IF(AND(A88="Middle East",AK88=2050),0.41,IF(AND(A88="Africa",AK88=2035),0.53,IF(AND(A88="Africa",AK88=2050),0.41,IF(AND(A88="Brazil",AK88=2035),0.6,IF(AND(A88="Brazil",AK88=2050),0.5,""))))))))))))))))))</f>
        <v>*0.5</v>
      </c>
      <c r="AM88" s="51" t="str">
        <f aca="false">AM87</f>
        <v>REZoning_Sol-Win</v>
      </c>
      <c r="AP88" s="0" t="s">
        <v>131</v>
      </c>
      <c r="AQ88" s="0" t="s">
        <v>35</v>
      </c>
      <c r="AR88" s="0" t="n">
        <v>2100</v>
      </c>
      <c r="AS88" s="0" t="s">
        <v>63</v>
      </c>
      <c r="AT88" s="0" t="s">
        <v>36</v>
      </c>
    </row>
    <row r="89" customFormat="false" ht="28.5" hidden="false" customHeight="true" outlineLevel="0" collapsed="false">
      <c r="A89" s="3" t="s">
        <v>61</v>
      </c>
      <c r="C89" s="0" t="s">
        <v>132</v>
      </c>
      <c r="D89" s="50" t="s">
        <v>35</v>
      </c>
      <c r="E89" s="0" t="n">
        <v>2035</v>
      </c>
      <c r="F89" s="51" t="str">
        <f aca="false">"*"&amp;IF(AND(A89="EU",E89=2035),0.63,IF(AND(A89="EU",E89=2050),0.54,IF(AND(A89="USA",E89=2035),0.64,IF(AND(A89="USA",E89=2050),0.54,IF(AND(A89="Japan",E89=2035),0.68,IF(AND(A89="Japan",E89=2050),0.58,IF(AND(A89="Russia",E89=2035),0.65,IF(AND(A89="Russia",E89=2050),0.54,IF(AND(A89="China",E89=2035),0.61,IF(AND(A89="China",E89=2050),0.49,IF(AND(A89="India",E89=2035),0.6,IF(AND(A89="India",E89=2050),0.49,IF(AND(A89="Middle East",E89=2035),0.6,IF(AND(A89="Middle East",E89=2050),0.5,IF(AND(A89="Africa",E89=2035),0.61,IF(AND(A89="Africa",E89=2050),0.5,IF(AND(A89="Brazil",E89=2035),0.64,IF(AND(A89="Brazil",E89=2050),0.54,""))))))))))))))))))</f>
        <v>*0.64</v>
      </c>
      <c r="H89" s="0" t="s">
        <v>132</v>
      </c>
      <c r="I89" s="50" t="s">
        <v>35</v>
      </c>
      <c r="J89" s="0" t="n">
        <v>2050</v>
      </c>
      <c r="K89" s="48" t="str">
        <f aca="false">"*"&amp;IF(AND(A89="EU",J89=2035),0.63,IF(AND(A89="EU",J89=2050),0.54,IF(AND(A89="USA",J89=2035),0.64,IF(AND(A89="USA",J89=2050),0.54,IF(AND(A89="Japan",J89=2035),0.68,IF(AND(A89="Japan",J89=2050),0.58,IF(AND(A89="Russia",J89=2035),0.65,IF(AND(A89="Russia",J89=2050),0.54,IF(AND(A89="China",J89=2035),0.61,IF(AND(A89="China",J89=2050),0.49,IF(AND(A89="India",J89=2035),0.6,IF(AND(A89="India",J89=2050),0.49,IF(AND(A89="Middle East",J89=2035),0.6,IF(AND(A89="Middle East",J89=2050),0.5,IF(AND(A89="Africa",J89=2035),0.61,IF(AND(A89="Africa",J89=2050),0.5,IF(AND(A89="Brazil",J89=2035),0.64,IF(AND(A89="Brazil",J89=2050),0.54,""))))))))))))))))))</f>
        <v>*0.54</v>
      </c>
      <c r="P89" s="41" t="s">
        <v>132</v>
      </c>
      <c r="Q89" s="52" t="s">
        <v>35</v>
      </c>
      <c r="R89" s="41" t="n">
        <v>2035</v>
      </c>
      <c r="S89" s="53" t="str">
        <f aca="false">"*"&amp;IF(AND(A89="EU",R89=2035),0.62,IF(AND(A89="EU",R89=2050),0.51,IF(AND(A89="USA",R89=2035),0.62,IF(AND(A89="USA",R89=2050),0.5,IF(AND(A89="Japan",R89=2035),0.65,IF(AND(A89="Japan",R89=2050),0.55,IF(AND(A89="Russia",R89=2035),0.63,IF(AND(A89="Russia",R89=2050),0.52,IF(AND(A89="China",R89=2035),0.59,IF(AND(A89="China",R89=2050),0.47,IF(AND(A89="India",R89=2035),0.58,IF(AND(A89="India",R89=2050),0.47,IF(AND(A89="Middle East",R89=2035),0.59,IF(AND(A89="Middle East",R89=2050),0.47,IF(AND(A89="Africa",R89=2035),0.58,IF(AND(A89="Africa",R89=2050),0.47,IF(AND(A89="Brazil",R89=2035),0.64,IF(AND(A89="Brazil",R89=2050),0.53,""))))))))))))))))))</f>
        <v>*0.64</v>
      </c>
      <c r="U89" s="41" t="s">
        <v>132</v>
      </c>
      <c r="V89" s="52" t="s">
        <v>35</v>
      </c>
      <c r="W89" s="41" t="n">
        <v>2050</v>
      </c>
      <c r="X89" s="53" t="str">
        <f aca="false">"*"&amp;IF(AND(A89="EU",W89=2035),0.62,IF(AND(A89="EU",W89=2050),0.51,IF(AND(A89="USA",W89=2035),0.62,IF(AND(A89="USA",W89=2050),0.5,IF(AND(A89="Japan",W89=2035),0.65,IF(AND(A89="Japan",W89=2050),0.55,IF(AND(A89="Russia",W89=2035),0.63,IF(AND(A89="Russia",W89=2050),0.52,IF(AND(A89="China",W89=2035),0.59,IF(AND(A89="China",W89=2050),0.47,IF(AND(A89="India",W89=2035),0.58,IF(AND(A89="India",W89=2050),0.47,IF(AND(A89="Middle East",W89=2035),0.59,IF(AND(A89="Middle East",W89=2050),0.47,IF(AND(A89="Africa",W89=2035),0.58,IF(AND(A89="Africa",W89=2050),0.47,IF(AND(A89="Brazil",W89=2035),0.64,IF(AND(A89="Brazil",W89=2050),0.53,""))))))))))))))))))</f>
        <v>*0.53</v>
      </c>
      <c r="AC89" s="0" t="s">
        <v>132</v>
      </c>
      <c r="AD89" s="50" t="s">
        <v>35</v>
      </c>
      <c r="AE89" s="0" t="n">
        <v>2035</v>
      </c>
      <c r="AF89" s="51" t="str">
        <f aca="false">"*"&amp;IF(AND(A89="EU",AE89=2035),0.58,IF(AND(A89="EU",AE89=2050),0.49,IF(AND(A89="USA",AE89=2035),0.56,IF(AND(A89="USA",AE89=2050),0.45,IF(AND(A89="Japan",AE89=2035),0.62,IF(AND(A89="Japan",AE89=2050),0.51,IF(AND(A89="Russia",AE89=2035),0.55,IF(AND(A89="Russia",AE89=2050),0.41,IF(AND(A89="China",AE89=2035),0.54,IF(AND(A89="China",AE89=2050),0.44,IF(AND(A89="India",AE89=2035),0.55,IF(AND(A89="India",AE89=2050),0.42,IF(AND(A89="Middle East",AE89=2035),0.53,IF(AND(A89="Middle East",AE89=2050),0.41,IF(AND(A89="Africa",AE89=2035),0.53,IF(AND(A89="Africa",AE89=2050),0.41,IF(AND(A89="Brazil",AE89=2035),0.6,IF(AND(A89="Brazil",AE89=2050),0.5,""))))))))))))))))))</f>
        <v>*0.6</v>
      </c>
      <c r="AG89" s="51" t="str">
        <f aca="false">AG88</f>
        <v>REZoning_Sol-Win</v>
      </c>
      <c r="AI89" s="0" t="s">
        <v>132</v>
      </c>
      <c r="AJ89" s="50" t="s">
        <v>35</v>
      </c>
      <c r="AK89" s="0" t="n">
        <v>2050</v>
      </c>
      <c r="AL89" s="51" t="str">
        <f aca="false">"*"&amp;IF(AND(A89="EU",AK89=2035),0.58,IF(AND(A89="EU",AK89=2050),0.49,IF(AND(A89="USA",AK89=2035),0.56,IF(AND(A89="USA",AK89=2050),0.45,IF(AND(A89="Japan",AK89=2035),0.62,IF(AND(A89="Japan",AK89=2050),0.51,IF(AND(A89="Russia",AK89=2035),0.55,IF(AND(A89="Russia",AK89=2050),0.41,IF(AND(A89="China",AK89=2035),0.54,IF(AND(A89="China",AK89=2050),0.44,IF(AND(A89="India",AK89=2035),0.55,IF(AND(A89="India",AK89=2050),0.42,IF(AND(A89="Middle East",AK89=2035),0.53,IF(AND(A89="Middle East",AK89=2050),0.41,IF(AND(A89="Africa",AK89=2035),0.53,IF(AND(A89="Africa",AK89=2050),0.41,IF(AND(A89="Brazil",AK89=2035),0.6,IF(AND(A89="Brazil",AK89=2050),0.5,""))))))))))))))))))</f>
        <v>*0.5</v>
      </c>
      <c r="AM89" s="51" t="str">
        <f aca="false">AM88</f>
        <v>REZoning_Sol-Win</v>
      </c>
      <c r="AP89" s="0" t="s">
        <v>132</v>
      </c>
      <c r="AQ89" s="0" t="s">
        <v>35</v>
      </c>
      <c r="AR89" s="0" t="n">
        <v>2100</v>
      </c>
      <c r="AS89" s="0" t="s">
        <v>63</v>
      </c>
      <c r="AT89" s="0" t="s">
        <v>36</v>
      </c>
    </row>
    <row r="90" customFormat="false" ht="28.5" hidden="false" customHeight="true" outlineLevel="0" collapsed="false">
      <c r="A90" s="3" t="s">
        <v>61</v>
      </c>
      <c r="C90" s="0" t="s">
        <v>133</v>
      </c>
      <c r="D90" s="50" t="s">
        <v>35</v>
      </c>
      <c r="E90" s="0" t="n">
        <v>2035</v>
      </c>
      <c r="F90" s="51" t="str">
        <f aca="false">"*"&amp;IF(AND(A90="EU",E90=2035),0.63,IF(AND(A90="EU",E90=2050),0.54,IF(AND(A90="USA",E90=2035),0.64,IF(AND(A90="USA",E90=2050),0.54,IF(AND(A90="Japan",E90=2035),0.68,IF(AND(A90="Japan",E90=2050),0.58,IF(AND(A90="Russia",E90=2035),0.65,IF(AND(A90="Russia",E90=2050),0.54,IF(AND(A90="China",E90=2035),0.61,IF(AND(A90="China",E90=2050),0.49,IF(AND(A90="India",E90=2035),0.6,IF(AND(A90="India",E90=2050),0.49,IF(AND(A90="Middle East",E90=2035),0.6,IF(AND(A90="Middle East",E90=2050),0.5,IF(AND(A90="Africa",E90=2035),0.61,IF(AND(A90="Africa",E90=2050),0.5,IF(AND(A90="Brazil",E90=2035),0.64,IF(AND(A90="Brazil",E90=2050),0.54,""))))))))))))))))))</f>
        <v>*0.64</v>
      </c>
      <c r="H90" s="0" t="s">
        <v>133</v>
      </c>
      <c r="I90" s="50" t="s">
        <v>35</v>
      </c>
      <c r="J90" s="0" t="n">
        <v>2050</v>
      </c>
      <c r="K90" s="48" t="str">
        <f aca="false">"*"&amp;IF(AND(A90="EU",J90=2035),0.63,IF(AND(A90="EU",J90=2050),0.54,IF(AND(A90="USA",J90=2035),0.64,IF(AND(A90="USA",J90=2050),0.54,IF(AND(A90="Japan",J90=2035),0.68,IF(AND(A90="Japan",J90=2050),0.58,IF(AND(A90="Russia",J90=2035),0.65,IF(AND(A90="Russia",J90=2050),0.54,IF(AND(A90="China",J90=2035),0.61,IF(AND(A90="China",J90=2050),0.49,IF(AND(A90="India",J90=2035),0.6,IF(AND(A90="India",J90=2050),0.49,IF(AND(A90="Middle East",J90=2035),0.6,IF(AND(A90="Middle East",J90=2050),0.5,IF(AND(A90="Africa",J90=2035),0.61,IF(AND(A90="Africa",J90=2050),0.5,IF(AND(A90="Brazil",J90=2035),0.64,IF(AND(A90="Brazil",J90=2050),0.54,""))))))))))))))))))</f>
        <v>*0.54</v>
      </c>
      <c r="P90" s="41" t="s">
        <v>133</v>
      </c>
      <c r="Q90" s="52" t="s">
        <v>35</v>
      </c>
      <c r="R90" s="41" t="n">
        <v>2035</v>
      </c>
      <c r="S90" s="53" t="str">
        <f aca="false">"*"&amp;IF(AND(A90="EU",R90=2035),0.62,IF(AND(A90="EU",R90=2050),0.51,IF(AND(A90="USA",R90=2035),0.62,IF(AND(A90="USA",R90=2050),0.5,IF(AND(A90="Japan",R90=2035),0.65,IF(AND(A90="Japan",R90=2050),0.55,IF(AND(A90="Russia",R90=2035),0.63,IF(AND(A90="Russia",R90=2050),0.52,IF(AND(A90="China",R90=2035),0.59,IF(AND(A90="China",R90=2050),0.47,IF(AND(A90="India",R90=2035),0.58,IF(AND(A90="India",R90=2050),0.47,IF(AND(A90="Middle East",R90=2035),0.59,IF(AND(A90="Middle East",R90=2050),0.47,IF(AND(A90="Africa",R90=2035),0.58,IF(AND(A90="Africa",R90=2050),0.47,IF(AND(A90="Brazil",R90=2035),0.64,IF(AND(A90="Brazil",R90=2050),0.53,""))))))))))))))))))</f>
        <v>*0.64</v>
      </c>
      <c r="U90" s="41" t="s">
        <v>133</v>
      </c>
      <c r="V90" s="52" t="s">
        <v>35</v>
      </c>
      <c r="W90" s="41" t="n">
        <v>2050</v>
      </c>
      <c r="X90" s="53" t="str">
        <f aca="false">"*"&amp;IF(AND(A90="EU",W90=2035),0.62,IF(AND(A90="EU",W90=2050),0.51,IF(AND(A90="USA",W90=2035),0.62,IF(AND(A90="USA",W90=2050),0.5,IF(AND(A90="Japan",W90=2035),0.65,IF(AND(A90="Japan",W90=2050),0.55,IF(AND(A90="Russia",W90=2035),0.63,IF(AND(A90="Russia",W90=2050),0.52,IF(AND(A90="China",W90=2035),0.59,IF(AND(A90="China",W90=2050),0.47,IF(AND(A90="India",W90=2035),0.58,IF(AND(A90="India",W90=2050),0.47,IF(AND(A90="Middle East",W90=2035),0.59,IF(AND(A90="Middle East",W90=2050),0.47,IF(AND(A90="Africa",W90=2035),0.58,IF(AND(A90="Africa",W90=2050),0.47,IF(AND(A90="Brazil",W90=2035),0.64,IF(AND(A90="Brazil",W90=2050),0.53,""))))))))))))))))))</f>
        <v>*0.53</v>
      </c>
      <c r="AC90" s="0" t="s">
        <v>133</v>
      </c>
      <c r="AD90" s="50" t="s">
        <v>35</v>
      </c>
      <c r="AE90" s="0" t="n">
        <v>2035</v>
      </c>
      <c r="AF90" s="51" t="str">
        <f aca="false">"*"&amp;IF(AND(A90="EU",AE90=2035),0.58,IF(AND(A90="EU",AE90=2050),0.49,IF(AND(A90="USA",AE90=2035),0.56,IF(AND(A90="USA",AE90=2050),0.45,IF(AND(A90="Japan",AE90=2035),0.62,IF(AND(A90="Japan",AE90=2050),0.51,IF(AND(A90="Russia",AE90=2035),0.55,IF(AND(A90="Russia",AE90=2050),0.41,IF(AND(A90="China",AE90=2035),0.54,IF(AND(A90="China",AE90=2050),0.44,IF(AND(A90="India",AE90=2035),0.55,IF(AND(A90="India",AE90=2050),0.42,IF(AND(A90="Middle East",AE90=2035),0.53,IF(AND(A90="Middle East",AE90=2050),0.41,IF(AND(A90="Africa",AE90=2035),0.53,IF(AND(A90="Africa",AE90=2050),0.41,IF(AND(A90="Brazil",AE90=2035),0.6,IF(AND(A90="Brazil",AE90=2050),0.5,""))))))))))))))))))</f>
        <v>*0.6</v>
      </c>
      <c r="AG90" s="51" t="str">
        <f aca="false">AG89</f>
        <v>REZoning_Sol-Win</v>
      </c>
      <c r="AI90" s="0" t="s">
        <v>133</v>
      </c>
      <c r="AJ90" s="50" t="s">
        <v>35</v>
      </c>
      <c r="AK90" s="0" t="n">
        <v>2050</v>
      </c>
      <c r="AL90" s="51" t="str">
        <f aca="false">"*"&amp;IF(AND(A90="EU",AK90=2035),0.58,IF(AND(A90="EU",AK90=2050),0.49,IF(AND(A90="USA",AK90=2035),0.56,IF(AND(A90="USA",AK90=2050),0.45,IF(AND(A90="Japan",AK90=2035),0.62,IF(AND(A90="Japan",AK90=2050),0.51,IF(AND(A90="Russia",AK90=2035),0.55,IF(AND(A90="Russia",AK90=2050),0.41,IF(AND(A90="China",AK90=2035),0.54,IF(AND(A90="China",AK90=2050),0.44,IF(AND(A90="India",AK90=2035),0.55,IF(AND(A90="India",AK90=2050),0.42,IF(AND(A90="Middle East",AK90=2035),0.53,IF(AND(A90="Middle East",AK90=2050),0.41,IF(AND(A90="Africa",AK90=2035),0.53,IF(AND(A90="Africa",AK90=2050),0.41,IF(AND(A90="Brazil",AK90=2035),0.6,IF(AND(A90="Brazil",AK90=2050),0.5,""))))))))))))))))))</f>
        <v>*0.5</v>
      </c>
      <c r="AM90" s="51" t="str">
        <f aca="false">AM89</f>
        <v>REZoning_Sol-Win</v>
      </c>
      <c r="AP90" s="0" t="s">
        <v>133</v>
      </c>
      <c r="AQ90" s="0" t="s">
        <v>35</v>
      </c>
      <c r="AR90" s="0" t="n">
        <v>2100</v>
      </c>
      <c r="AS90" s="0" t="s">
        <v>63</v>
      </c>
      <c r="AT90" s="0" t="s">
        <v>36</v>
      </c>
    </row>
    <row r="91" customFormat="false" ht="28.5" hidden="false" customHeight="true" outlineLevel="0" collapsed="false">
      <c r="A91" s="3" t="s">
        <v>61</v>
      </c>
      <c r="C91" s="0" t="s">
        <v>134</v>
      </c>
      <c r="D91" s="50" t="s">
        <v>35</v>
      </c>
      <c r="E91" s="0" t="n">
        <v>2035</v>
      </c>
      <c r="F91" s="51" t="str">
        <f aca="false">"*"&amp;IF(AND(A91="EU",E91=2035),0.63,IF(AND(A91="EU",E91=2050),0.54,IF(AND(A91="USA",E91=2035),0.64,IF(AND(A91="USA",E91=2050),0.54,IF(AND(A91="Japan",E91=2035),0.68,IF(AND(A91="Japan",E91=2050),0.58,IF(AND(A91="Russia",E91=2035),0.65,IF(AND(A91="Russia",E91=2050),0.54,IF(AND(A91="China",E91=2035),0.61,IF(AND(A91="China",E91=2050),0.49,IF(AND(A91="India",E91=2035),0.6,IF(AND(A91="India",E91=2050),0.49,IF(AND(A91="Middle East",E91=2035),0.6,IF(AND(A91="Middle East",E91=2050),0.5,IF(AND(A91="Africa",E91=2035),0.61,IF(AND(A91="Africa",E91=2050),0.5,IF(AND(A91="Brazil",E91=2035),0.64,IF(AND(A91="Brazil",E91=2050),0.54,""))))))))))))))))))</f>
        <v>*0.64</v>
      </c>
      <c r="H91" s="0" t="s">
        <v>134</v>
      </c>
      <c r="I91" s="50" t="s">
        <v>35</v>
      </c>
      <c r="J91" s="0" t="n">
        <v>2050</v>
      </c>
      <c r="K91" s="48" t="str">
        <f aca="false">"*"&amp;IF(AND(A91="EU",J91=2035),0.63,IF(AND(A91="EU",J91=2050),0.54,IF(AND(A91="USA",J91=2035),0.64,IF(AND(A91="USA",J91=2050),0.54,IF(AND(A91="Japan",J91=2035),0.68,IF(AND(A91="Japan",J91=2050),0.58,IF(AND(A91="Russia",J91=2035),0.65,IF(AND(A91="Russia",J91=2050),0.54,IF(AND(A91="China",J91=2035),0.61,IF(AND(A91="China",J91=2050),0.49,IF(AND(A91="India",J91=2035),0.6,IF(AND(A91="India",J91=2050),0.49,IF(AND(A91="Middle East",J91=2035),0.6,IF(AND(A91="Middle East",J91=2050),0.5,IF(AND(A91="Africa",J91=2035),0.61,IF(AND(A91="Africa",J91=2050),0.5,IF(AND(A91="Brazil",J91=2035),0.64,IF(AND(A91="Brazil",J91=2050),0.54,""))))))))))))))))))</f>
        <v>*0.54</v>
      </c>
      <c r="P91" s="41" t="s">
        <v>134</v>
      </c>
      <c r="Q91" s="52" t="s">
        <v>35</v>
      </c>
      <c r="R91" s="41" t="n">
        <v>2035</v>
      </c>
      <c r="S91" s="53" t="str">
        <f aca="false">"*"&amp;IF(AND(A91="EU",R91=2035),0.62,IF(AND(A91="EU",R91=2050),0.51,IF(AND(A91="USA",R91=2035),0.62,IF(AND(A91="USA",R91=2050),0.5,IF(AND(A91="Japan",R91=2035),0.65,IF(AND(A91="Japan",R91=2050),0.55,IF(AND(A91="Russia",R91=2035),0.63,IF(AND(A91="Russia",R91=2050),0.52,IF(AND(A91="China",R91=2035),0.59,IF(AND(A91="China",R91=2050),0.47,IF(AND(A91="India",R91=2035),0.58,IF(AND(A91="India",R91=2050),0.47,IF(AND(A91="Middle East",R91=2035),0.59,IF(AND(A91="Middle East",R91=2050),0.47,IF(AND(A91="Africa",R91=2035),0.58,IF(AND(A91="Africa",R91=2050),0.47,IF(AND(A91="Brazil",R91=2035),0.64,IF(AND(A91="Brazil",R91=2050),0.53,""))))))))))))))))))</f>
        <v>*0.64</v>
      </c>
      <c r="U91" s="41" t="s">
        <v>134</v>
      </c>
      <c r="V91" s="52" t="s">
        <v>35</v>
      </c>
      <c r="W91" s="41" t="n">
        <v>2050</v>
      </c>
      <c r="X91" s="53" t="str">
        <f aca="false">"*"&amp;IF(AND(A91="EU",W91=2035),0.62,IF(AND(A91="EU",W91=2050),0.51,IF(AND(A91="USA",W91=2035),0.62,IF(AND(A91="USA",W91=2050),0.5,IF(AND(A91="Japan",W91=2035),0.65,IF(AND(A91="Japan",W91=2050),0.55,IF(AND(A91="Russia",W91=2035),0.63,IF(AND(A91="Russia",W91=2050),0.52,IF(AND(A91="China",W91=2035),0.59,IF(AND(A91="China",W91=2050),0.47,IF(AND(A91="India",W91=2035),0.58,IF(AND(A91="India",W91=2050),0.47,IF(AND(A91="Middle East",W91=2035),0.59,IF(AND(A91="Middle East",W91=2050),0.47,IF(AND(A91="Africa",W91=2035),0.58,IF(AND(A91="Africa",W91=2050),0.47,IF(AND(A91="Brazil",W91=2035),0.64,IF(AND(A91="Brazil",W91=2050),0.53,""))))))))))))))))))</f>
        <v>*0.53</v>
      </c>
      <c r="AC91" s="0" t="s">
        <v>134</v>
      </c>
      <c r="AD91" s="50" t="s">
        <v>35</v>
      </c>
      <c r="AE91" s="0" t="n">
        <v>2035</v>
      </c>
      <c r="AF91" s="51" t="str">
        <f aca="false">"*"&amp;IF(AND(A91="EU",AE91=2035),0.58,IF(AND(A91="EU",AE91=2050),0.49,IF(AND(A91="USA",AE91=2035),0.56,IF(AND(A91="USA",AE91=2050),0.45,IF(AND(A91="Japan",AE91=2035),0.62,IF(AND(A91="Japan",AE91=2050),0.51,IF(AND(A91="Russia",AE91=2035),0.55,IF(AND(A91="Russia",AE91=2050),0.41,IF(AND(A91="China",AE91=2035),0.54,IF(AND(A91="China",AE91=2050),0.44,IF(AND(A91="India",AE91=2035),0.55,IF(AND(A91="India",AE91=2050),0.42,IF(AND(A91="Middle East",AE91=2035),0.53,IF(AND(A91="Middle East",AE91=2050),0.41,IF(AND(A91="Africa",AE91=2035),0.53,IF(AND(A91="Africa",AE91=2050),0.41,IF(AND(A91="Brazil",AE91=2035),0.6,IF(AND(A91="Brazil",AE91=2050),0.5,""))))))))))))))))))</f>
        <v>*0.6</v>
      </c>
      <c r="AG91" s="51" t="str">
        <f aca="false">AG90</f>
        <v>REZoning_Sol-Win</v>
      </c>
      <c r="AI91" s="0" t="s">
        <v>134</v>
      </c>
      <c r="AJ91" s="50" t="s">
        <v>35</v>
      </c>
      <c r="AK91" s="0" t="n">
        <v>2050</v>
      </c>
      <c r="AL91" s="51" t="str">
        <f aca="false">"*"&amp;IF(AND(A91="EU",AK91=2035),0.58,IF(AND(A91="EU",AK91=2050),0.49,IF(AND(A91="USA",AK91=2035),0.56,IF(AND(A91="USA",AK91=2050),0.45,IF(AND(A91="Japan",AK91=2035),0.62,IF(AND(A91="Japan",AK91=2050),0.51,IF(AND(A91="Russia",AK91=2035),0.55,IF(AND(A91="Russia",AK91=2050),0.41,IF(AND(A91="China",AK91=2035),0.54,IF(AND(A91="China",AK91=2050),0.44,IF(AND(A91="India",AK91=2035),0.55,IF(AND(A91="India",AK91=2050),0.42,IF(AND(A91="Middle East",AK91=2035),0.53,IF(AND(A91="Middle East",AK91=2050),0.41,IF(AND(A91="Africa",AK91=2035),0.53,IF(AND(A91="Africa",AK91=2050),0.41,IF(AND(A91="Brazil",AK91=2035),0.6,IF(AND(A91="Brazil",AK91=2050),0.5,""))))))))))))))))))</f>
        <v>*0.5</v>
      </c>
      <c r="AM91" s="51" t="str">
        <f aca="false">AM90</f>
        <v>REZoning_Sol-Win</v>
      </c>
      <c r="AP91" s="0" t="s">
        <v>134</v>
      </c>
      <c r="AQ91" s="0" t="s">
        <v>35</v>
      </c>
      <c r="AR91" s="0" t="n">
        <v>2100</v>
      </c>
      <c r="AS91" s="0" t="s">
        <v>63</v>
      </c>
      <c r="AT91" s="0" t="s">
        <v>36</v>
      </c>
    </row>
    <row r="92" customFormat="false" ht="28.5" hidden="false" customHeight="true" outlineLevel="0" collapsed="false">
      <c r="A92" s="3" t="s">
        <v>61</v>
      </c>
      <c r="C92" s="0" t="s">
        <v>135</v>
      </c>
      <c r="D92" s="50" t="s">
        <v>35</v>
      </c>
      <c r="E92" s="0" t="n">
        <v>2035</v>
      </c>
      <c r="F92" s="51" t="str">
        <f aca="false">"*"&amp;IF(AND(A92="EU",E92=2035),0.63,IF(AND(A92="EU",E92=2050),0.54,IF(AND(A92="USA",E92=2035),0.64,IF(AND(A92="USA",E92=2050),0.54,IF(AND(A92="Japan",E92=2035),0.68,IF(AND(A92="Japan",E92=2050),0.58,IF(AND(A92="Russia",E92=2035),0.65,IF(AND(A92="Russia",E92=2050),0.54,IF(AND(A92="China",E92=2035),0.61,IF(AND(A92="China",E92=2050),0.49,IF(AND(A92="India",E92=2035),0.6,IF(AND(A92="India",E92=2050),0.49,IF(AND(A92="Middle East",E92=2035),0.6,IF(AND(A92="Middle East",E92=2050),0.5,IF(AND(A92="Africa",E92=2035),0.61,IF(AND(A92="Africa",E92=2050),0.5,IF(AND(A92="Brazil",E92=2035),0.64,IF(AND(A92="Brazil",E92=2050),0.54,""))))))))))))))))))</f>
        <v>*0.64</v>
      </c>
      <c r="H92" s="0" t="s">
        <v>135</v>
      </c>
      <c r="I92" s="50" t="s">
        <v>35</v>
      </c>
      <c r="J92" s="0" t="n">
        <v>2050</v>
      </c>
      <c r="K92" s="48" t="str">
        <f aca="false">"*"&amp;IF(AND(A92="EU",J92=2035),0.63,IF(AND(A92="EU",J92=2050),0.54,IF(AND(A92="USA",J92=2035),0.64,IF(AND(A92="USA",J92=2050),0.54,IF(AND(A92="Japan",J92=2035),0.68,IF(AND(A92="Japan",J92=2050),0.58,IF(AND(A92="Russia",J92=2035),0.65,IF(AND(A92="Russia",J92=2050),0.54,IF(AND(A92="China",J92=2035),0.61,IF(AND(A92="China",J92=2050),0.49,IF(AND(A92="India",J92=2035),0.6,IF(AND(A92="India",J92=2050),0.49,IF(AND(A92="Middle East",J92=2035),0.6,IF(AND(A92="Middle East",J92=2050),0.5,IF(AND(A92="Africa",J92=2035),0.61,IF(AND(A92="Africa",J92=2050),0.5,IF(AND(A92="Brazil",J92=2035),0.64,IF(AND(A92="Brazil",J92=2050),0.54,""))))))))))))))))))</f>
        <v>*0.54</v>
      </c>
      <c r="P92" s="41" t="s">
        <v>135</v>
      </c>
      <c r="Q92" s="52" t="s">
        <v>35</v>
      </c>
      <c r="R92" s="41" t="n">
        <v>2035</v>
      </c>
      <c r="S92" s="53" t="str">
        <f aca="false">"*"&amp;IF(AND(A92="EU",R92=2035),0.62,IF(AND(A92="EU",R92=2050),0.51,IF(AND(A92="USA",R92=2035),0.62,IF(AND(A92="USA",R92=2050),0.5,IF(AND(A92="Japan",R92=2035),0.65,IF(AND(A92="Japan",R92=2050),0.55,IF(AND(A92="Russia",R92=2035),0.63,IF(AND(A92="Russia",R92=2050),0.52,IF(AND(A92="China",R92=2035),0.59,IF(AND(A92="China",R92=2050),0.47,IF(AND(A92="India",R92=2035),0.58,IF(AND(A92="India",R92=2050),0.47,IF(AND(A92="Middle East",R92=2035),0.59,IF(AND(A92="Middle East",R92=2050),0.47,IF(AND(A92="Africa",R92=2035),0.58,IF(AND(A92="Africa",R92=2050),0.47,IF(AND(A92="Brazil",R92=2035),0.64,IF(AND(A92="Brazil",R92=2050),0.53,""))))))))))))))))))</f>
        <v>*0.64</v>
      </c>
      <c r="U92" s="41" t="s">
        <v>135</v>
      </c>
      <c r="V92" s="52" t="s">
        <v>35</v>
      </c>
      <c r="W92" s="41" t="n">
        <v>2050</v>
      </c>
      <c r="X92" s="53" t="str">
        <f aca="false">"*"&amp;IF(AND(A92="EU",W92=2035),0.62,IF(AND(A92="EU",W92=2050),0.51,IF(AND(A92="USA",W92=2035),0.62,IF(AND(A92="USA",W92=2050),0.5,IF(AND(A92="Japan",W92=2035),0.65,IF(AND(A92="Japan",W92=2050),0.55,IF(AND(A92="Russia",W92=2035),0.63,IF(AND(A92="Russia",W92=2050),0.52,IF(AND(A92="China",W92=2035),0.59,IF(AND(A92="China",W92=2050),0.47,IF(AND(A92="India",W92=2035),0.58,IF(AND(A92="India",W92=2050),0.47,IF(AND(A92="Middle East",W92=2035),0.59,IF(AND(A92="Middle East",W92=2050),0.47,IF(AND(A92="Africa",W92=2035),0.58,IF(AND(A92="Africa",W92=2050),0.47,IF(AND(A92="Brazil",W92=2035),0.64,IF(AND(A92="Brazil",W92=2050),0.53,""))))))))))))))))))</f>
        <v>*0.53</v>
      </c>
      <c r="AC92" s="0" t="s">
        <v>135</v>
      </c>
      <c r="AD92" s="50" t="s">
        <v>35</v>
      </c>
      <c r="AE92" s="0" t="n">
        <v>2035</v>
      </c>
      <c r="AF92" s="51" t="str">
        <f aca="false">"*"&amp;IF(AND(A92="EU",AE92=2035),0.58,IF(AND(A92="EU",AE92=2050),0.49,IF(AND(A92="USA",AE92=2035),0.56,IF(AND(A92="USA",AE92=2050),0.45,IF(AND(A92="Japan",AE92=2035),0.62,IF(AND(A92="Japan",AE92=2050),0.51,IF(AND(A92="Russia",AE92=2035),0.55,IF(AND(A92="Russia",AE92=2050),0.41,IF(AND(A92="China",AE92=2035),0.54,IF(AND(A92="China",AE92=2050),0.44,IF(AND(A92="India",AE92=2035),0.55,IF(AND(A92="India",AE92=2050),0.42,IF(AND(A92="Middle East",AE92=2035),0.53,IF(AND(A92="Middle East",AE92=2050),0.41,IF(AND(A92="Africa",AE92=2035),0.53,IF(AND(A92="Africa",AE92=2050),0.41,IF(AND(A92="Brazil",AE92=2035),0.6,IF(AND(A92="Brazil",AE92=2050),0.5,""))))))))))))))))))</f>
        <v>*0.6</v>
      </c>
      <c r="AG92" s="51" t="str">
        <f aca="false">AG91</f>
        <v>REZoning_Sol-Win</v>
      </c>
      <c r="AI92" s="0" t="s">
        <v>135</v>
      </c>
      <c r="AJ92" s="50" t="s">
        <v>35</v>
      </c>
      <c r="AK92" s="0" t="n">
        <v>2050</v>
      </c>
      <c r="AL92" s="51" t="str">
        <f aca="false">"*"&amp;IF(AND(A92="EU",AK92=2035),0.58,IF(AND(A92="EU",AK92=2050),0.49,IF(AND(A92="USA",AK92=2035),0.56,IF(AND(A92="USA",AK92=2050),0.45,IF(AND(A92="Japan",AK92=2035),0.62,IF(AND(A92="Japan",AK92=2050),0.51,IF(AND(A92="Russia",AK92=2035),0.55,IF(AND(A92="Russia",AK92=2050),0.41,IF(AND(A92="China",AK92=2035),0.54,IF(AND(A92="China",AK92=2050),0.44,IF(AND(A92="India",AK92=2035),0.55,IF(AND(A92="India",AK92=2050),0.42,IF(AND(A92="Middle East",AK92=2035),0.53,IF(AND(A92="Middle East",AK92=2050),0.41,IF(AND(A92="Africa",AK92=2035),0.53,IF(AND(A92="Africa",AK92=2050),0.41,IF(AND(A92="Brazil",AK92=2035),0.6,IF(AND(A92="Brazil",AK92=2050),0.5,""))))))))))))))))))</f>
        <v>*0.5</v>
      </c>
      <c r="AM92" s="51" t="str">
        <f aca="false">AM91</f>
        <v>REZoning_Sol-Win</v>
      </c>
      <c r="AP92" s="0" t="s">
        <v>135</v>
      </c>
      <c r="AQ92" s="0" t="s">
        <v>35</v>
      </c>
      <c r="AR92" s="0" t="n">
        <v>2100</v>
      </c>
      <c r="AS92" s="0" t="s">
        <v>63</v>
      </c>
      <c r="AT92" s="0" t="s">
        <v>36</v>
      </c>
    </row>
    <row r="93" customFormat="false" ht="28.5" hidden="false" customHeight="true" outlineLevel="0" collapsed="false">
      <c r="A93" s="3" t="s">
        <v>61</v>
      </c>
      <c r="C93" s="0" t="s">
        <v>136</v>
      </c>
      <c r="D93" s="50" t="s">
        <v>35</v>
      </c>
      <c r="E93" s="0" t="n">
        <v>2035</v>
      </c>
      <c r="F93" s="51" t="str">
        <f aca="false">"*"&amp;IF(AND(A93="EU",E93=2035),0.63,IF(AND(A93="EU",E93=2050),0.54,IF(AND(A93="USA",E93=2035),0.64,IF(AND(A93="USA",E93=2050),0.54,IF(AND(A93="Japan",E93=2035),0.68,IF(AND(A93="Japan",E93=2050),0.58,IF(AND(A93="Russia",E93=2035),0.65,IF(AND(A93="Russia",E93=2050),0.54,IF(AND(A93="China",E93=2035),0.61,IF(AND(A93="China",E93=2050),0.49,IF(AND(A93="India",E93=2035),0.6,IF(AND(A93="India",E93=2050),0.49,IF(AND(A93="Middle East",E93=2035),0.6,IF(AND(A93="Middle East",E93=2050),0.5,IF(AND(A93="Africa",E93=2035),0.61,IF(AND(A93="Africa",E93=2050),0.5,IF(AND(A93="Brazil",E93=2035),0.64,IF(AND(A93="Brazil",E93=2050),0.54,""))))))))))))))))))</f>
        <v>*0.64</v>
      </c>
      <c r="H93" s="0" t="s">
        <v>136</v>
      </c>
      <c r="I93" s="50" t="s">
        <v>35</v>
      </c>
      <c r="J93" s="0" t="n">
        <v>2050</v>
      </c>
      <c r="K93" s="48" t="str">
        <f aca="false">"*"&amp;IF(AND(A93="EU",J93=2035),0.63,IF(AND(A93="EU",J93=2050),0.54,IF(AND(A93="USA",J93=2035),0.64,IF(AND(A93="USA",J93=2050),0.54,IF(AND(A93="Japan",J93=2035),0.68,IF(AND(A93="Japan",J93=2050),0.58,IF(AND(A93="Russia",J93=2035),0.65,IF(AND(A93="Russia",J93=2050),0.54,IF(AND(A93="China",J93=2035),0.61,IF(AND(A93="China",J93=2050),0.49,IF(AND(A93="India",J93=2035),0.6,IF(AND(A93="India",J93=2050),0.49,IF(AND(A93="Middle East",J93=2035),0.6,IF(AND(A93="Middle East",J93=2050),0.5,IF(AND(A93="Africa",J93=2035),0.61,IF(AND(A93="Africa",J93=2050),0.5,IF(AND(A93="Brazil",J93=2035),0.64,IF(AND(A93="Brazil",J93=2050),0.54,""))))))))))))))))))</f>
        <v>*0.54</v>
      </c>
      <c r="P93" s="41" t="s">
        <v>136</v>
      </c>
      <c r="Q93" s="52" t="s">
        <v>35</v>
      </c>
      <c r="R93" s="41" t="n">
        <v>2035</v>
      </c>
      <c r="S93" s="53" t="str">
        <f aca="false">"*"&amp;IF(AND(A93="EU",R93=2035),0.62,IF(AND(A93="EU",R93=2050),0.51,IF(AND(A93="USA",R93=2035),0.62,IF(AND(A93="USA",R93=2050),0.5,IF(AND(A93="Japan",R93=2035),0.65,IF(AND(A93="Japan",R93=2050),0.55,IF(AND(A93="Russia",R93=2035),0.63,IF(AND(A93="Russia",R93=2050),0.52,IF(AND(A93="China",R93=2035),0.59,IF(AND(A93="China",R93=2050),0.47,IF(AND(A93="India",R93=2035),0.58,IF(AND(A93="India",R93=2050),0.47,IF(AND(A93="Middle East",R93=2035),0.59,IF(AND(A93="Middle East",R93=2050),0.47,IF(AND(A93="Africa",R93=2035),0.58,IF(AND(A93="Africa",R93=2050),0.47,IF(AND(A93="Brazil",R93=2035),0.64,IF(AND(A93="Brazil",R93=2050),0.53,""))))))))))))))))))</f>
        <v>*0.64</v>
      </c>
      <c r="U93" s="41" t="s">
        <v>136</v>
      </c>
      <c r="V93" s="52" t="s">
        <v>35</v>
      </c>
      <c r="W93" s="41" t="n">
        <v>2050</v>
      </c>
      <c r="X93" s="53" t="str">
        <f aca="false">"*"&amp;IF(AND(A93="EU",W93=2035),0.62,IF(AND(A93="EU",W93=2050),0.51,IF(AND(A93="USA",W93=2035),0.62,IF(AND(A93="USA",W93=2050),0.5,IF(AND(A93="Japan",W93=2035),0.65,IF(AND(A93="Japan",W93=2050),0.55,IF(AND(A93="Russia",W93=2035),0.63,IF(AND(A93="Russia",W93=2050),0.52,IF(AND(A93="China",W93=2035),0.59,IF(AND(A93="China",W93=2050),0.47,IF(AND(A93="India",W93=2035),0.58,IF(AND(A93="India",W93=2050),0.47,IF(AND(A93="Middle East",W93=2035),0.59,IF(AND(A93="Middle East",W93=2050),0.47,IF(AND(A93="Africa",W93=2035),0.58,IF(AND(A93="Africa",W93=2050),0.47,IF(AND(A93="Brazil",W93=2035),0.64,IF(AND(A93="Brazil",W93=2050),0.53,""))))))))))))))))))</f>
        <v>*0.53</v>
      </c>
      <c r="AC93" s="0" t="s">
        <v>136</v>
      </c>
      <c r="AD93" s="50" t="s">
        <v>35</v>
      </c>
      <c r="AE93" s="0" t="n">
        <v>2035</v>
      </c>
      <c r="AF93" s="51" t="str">
        <f aca="false">"*"&amp;IF(AND(A93="EU",AE93=2035),0.58,IF(AND(A93="EU",AE93=2050),0.49,IF(AND(A93="USA",AE93=2035),0.56,IF(AND(A93="USA",AE93=2050),0.45,IF(AND(A93="Japan",AE93=2035),0.62,IF(AND(A93="Japan",AE93=2050),0.51,IF(AND(A93="Russia",AE93=2035),0.55,IF(AND(A93="Russia",AE93=2050),0.41,IF(AND(A93="China",AE93=2035),0.54,IF(AND(A93="China",AE93=2050),0.44,IF(AND(A93="India",AE93=2035),0.55,IF(AND(A93="India",AE93=2050),0.42,IF(AND(A93="Middle East",AE93=2035),0.53,IF(AND(A93="Middle East",AE93=2050),0.41,IF(AND(A93="Africa",AE93=2035),0.53,IF(AND(A93="Africa",AE93=2050),0.41,IF(AND(A93="Brazil",AE93=2035),0.6,IF(AND(A93="Brazil",AE93=2050),0.5,""))))))))))))))))))</f>
        <v>*0.6</v>
      </c>
      <c r="AG93" s="51" t="str">
        <f aca="false">AG92</f>
        <v>REZoning_Sol-Win</v>
      </c>
      <c r="AI93" s="0" t="s">
        <v>136</v>
      </c>
      <c r="AJ93" s="50" t="s">
        <v>35</v>
      </c>
      <c r="AK93" s="0" t="n">
        <v>2050</v>
      </c>
      <c r="AL93" s="51" t="str">
        <f aca="false">"*"&amp;IF(AND(A93="EU",AK93=2035),0.58,IF(AND(A93="EU",AK93=2050),0.49,IF(AND(A93="USA",AK93=2035),0.56,IF(AND(A93="USA",AK93=2050),0.45,IF(AND(A93="Japan",AK93=2035),0.62,IF(AND(A93="Japan",AK93=2050),0.51,IF(AND(A93="Russia",AK93=2035),0.55,IF(AND(A93="Russia",AK93=2050),0.41,IF(AND(A93="China",AK93=2035),0.54,IF(AND(A93="China",AK93=2050),0.44,IF(AND(A93="India",AK93=2035),0.55,IF(AND(A93="India",AK93=2050),0.42,IF(AND(A93="Middle East",AK93=2035),0.53,IF(AND(A93="Middle East",AK93=2050),0.41,IF(AND(A93="Africa",AK93=2035),0.53,IF(AND(A93="Africa",AK93=2050),0.41,IF(AND(A93="Brazil",AK93=2035),0.6,IF(AND(A93="Brazil",AK93=2050),0.5,""))))))))))))))))))</f>
        <v>*0.5</v>
      </c>
      <c r="AM93" s="51" t="str">
        <f aca="false">AM92</f>
        <v>REZoning_Sol-Win</v>
      </c>
      <c r="AP93" s="0" t="s">
        <v>136</v>
      </c>
      <c r="AQ93" s="0" t="s">
        <v>35</v>
      </c>
      <c r="AR93" s="0" t="n">
        <v>2100</v>
      </c>
      <c r="AS93" s="0" t="s">
        <v>63</v>
      </c>
      <c r="AT93" s="0" t="s">
        <v>36</v>
      </c>
    </row>
    <row r="94" customFormat="false" ht="28.5" hidden="false" customHeight="true" outlineLevel="0" collapsed="false">
      <c r="A94" s="3" t="s">
        <v>61</v>
      </c>
      <c r="C94" s="0" t="s">
        <v>137</v>
      </c>
      <c r="D94" s="50" t="s">
        <v>35</v>
      </c>
      <c r="E94" s="0" t="n">
        <v>2035</v>
      </c>
      <c r="F94" s="51" t="str">
        <f aca="false">"*"&amp;IF(AND(A94="EU",E94=2035),0.63,IF(AND(A94="EU",E94=2050),0.54,IF(AND(A94="USA",E94=2035),0.64,IF(AND(A94="USA",E94=2050),0.54,IF(AND(A94="Japan",E94=2035),0.68,IF(AND(A94="Japan",E94=2050),0.58,IF(AND(A94="Russia",E94=2035),0.65,IF(AND(A94="Russia",E94=2050),0.54,IF(AND(A94="China",E94=2035),0.61,IF(AND(A94="China",E94=2050),0.49,IF(AND(A94="India",E94=2035),0.6,IF(AND(A94="India",E94=2050),0.49,IF(AND(A94="Middle East",E94=2035),0.6,IF(AND(A94="Middle East",E94=2050),0.5,IF(AND(A94="Africa",E94=2035),0.61,IF(AND(A94="Africa",E94=2050),0.5,IF(AND(A94="Brazil",E94=2035),0.64,IF(AND(A94="Brazil",E94=2050),0.54,""))))))))))))))))))</f>
        <v>*0.64</v>
      </c>
      <c r="H94" s="0" t="s">
        <v>137</v>
      </c>
      <c r="I94" s="50" t="s">
        <v>35</v>
      </c>
      <c r="J94" s="0" t="n">
        <v>2050</v>
      </c>
      <c r="K94" s="48" t="str">
        <f aca="false">"*"&amp;IF(AND(A94="EU",J94=2035),0.63,IF(AND(A94="EU",J94=2050),0.54,IF(AND(A94="USA",J94=2035),0.64,IF(AND(A94="USA",J94=2050),0.54,IF(AND(A94="Japan",J94=2035),0.68,IF(AND(A94="Japan",J94=2050),0.58,IF(AND(A94="Russia",J94=2035),0.65,IF(AND(A94="Russia",J94=2050),0.54,IF(AND(A94="China",J94=2035),0.61,IF(AND(A94="China",J94=2050),0.49,IF(AND(A94="India",J94=2035),0.6,IF(AND(A94="India",J94=2050),0.49,IF(AND(A94="Middle East",J94=2035),0.6,IF(AND(A94="Middle East",J94=2050),0.5,IF(AND(A94="Africa",J94=2035),0.61,IF(AND(A94="Africa",J94=2050),0.5,IF(AND(A94="Brazil",J94=2035),0.64,IF(AND(A94="Brazil",J94=2050),0.54,""))))))))))))))))))</f>
        <v>*0.54</v>
      </c>
      <c r="P94" s="41" t="s">
        <v>137</v>
      </c>
      <c r="Q94" s="52" t="s">
        <v>35</v>
      </c>
      <c r="R94" s="41" t="n">
        <v>2035</v>
      </c>
      <c r="S94" s="53" t="str">
        <f aca="false">"*"&amp;IF(AND(A94="EU",R94=2035),0.62,IF(AND(A94="EU",R94=2050),0.51,IF(AND(A94="USA",R94=2035),0.62,IF(AND(A94="USA",R94=2050),0.5,IF(AND(A94="Japan",R94=2035),0.65,IF(AND(A94="Japan",R94=2050),0.55,IF(AND(A94="Russia",R94=2035),0.63,IF(AND(A94="Russia",R94=2050),0.52,IF(AND(A94="China",R94=2035),0.59,IF(AND(A94="China",R94=2050),0.47,IF(AND(A94="India",R94=2035),0.58,IF(AND(A94="India",R94=2050),0.47,IF(AND(A94="Middle East",R94=2035),0.59,IF(AND(A94="Middle East",R94=2050),0.47,IF(AND(A94="Africa",R94=2035),0.58,IF(AND(A94="Africa",R94=2050),0.47,IF(AND(A94="Brazil",R94=2035),0.64,IF(AND(A94="Brazil",R94=2050),0.53,""))))))))))))))))))</f>
        <v>*0.64</v>
      </c>
      <c r="U94" s="41" t="s">
        <v>137</v>
      </c>
      <c r="V94" s="52" t="s">
        <v>35</v>
      </c>
      <c r="W94" s="41" t="n">
        <v>2050</v>
      </c>
      <c r="X94" s="53" t="str">
        <f aca="false">"*"&amp;IF(AND(A94="EU",W94=2035),0.62,IF(AND(A94="EU",W94=2050),0.51,IF(AND(A94="USA",W94=2035),0.62,IF(AND(A94="USA",W94=2050),0.5,IF(AND(A94="Japan",W94=2035),0.65,IF(AND(A94="Japan",W94=2050),0.55,IF(AND(A94="Russia",W94=2035),0.63,IF(AND(A94="Russia",W94=2050),0.52,IF(AND(A94="China",W94=2035),0.59,IF(AND(A94="China",W94=2050),0.47,IF(AND(A94="India",W94=2035),0.58,IF(AND(A94="India",W94=2050),0.47,IF(AND(A94="Middle East",W94=2035),0.59,IF(AND(A94="Middle East",W94=2050),0.47,IF(AND(A94="Africa",W94=2035),0.58,IF(AND(A94="Africa",W94=2050),0.47,IF(AND(A94="Brazil",W94=2035),0.64,IF(AND(A94="Brazil",W94=2050),0.53,""))))))))))))))))))</f>
        <v>*0.53</v>
      </c>
      <c r="AC94" s="0" t="s">
        <v>137</v>
      </c>
      <c r="AD94" s="50" t="s">
        <v>35</v>
      </c>
      <c r="AE94" s="0" t="n">
        <v>2035</v>
      </c>
      <c r="AF94" s="51" t="str">
        <f aca="false">"*"&amp;IF(AND(A94="EU",AE94=2035),0.58,IF(AND(A94="EU",AE94=2050),0.49,IF(AND(A94="USA",AE94=2035),0.56,IF(AND(A94="USA",AE94=2050),0.45,IF(AND(A94="Japan",AE94=2035),0.62,IF(AND(A94="Japan",AE94=2050),0.51,IF(AND(A94="Russia",AE94=2035),0.55,IF(AND(A94="Russia",AE94=2050),0.41,IF(AND(A94="China",AE94=2035),0.54,IF(AND(A94="China",AE94=2050),0.44,IF(AND(A94="India",AE94=2035),0.55,IF(AND(A94="India",AE94=2050),0.42,IF(AND(A94="Middle East",AE94=2035),0.53,IF(AND(A94="Middle East",AE94=2050),0.41,IF(AND(A94="Africa",AE94=2035),0.53,IF(AND(A94="Africa",AE94=2050),0.41,IF(AND(A94="Brazil",AE94=2035),0.6,IF(AND(A94="Brazil",AE94=2050),0.5,""))))))))))))))))))</f>
        <v>*0.6</v>
      </c>
      <c r="AG94" s="51" t="str">
        <f aca="false">AG93</f>
        <v>REZoning_Sol-Win</v>
      </c>
      <c r="AI94" s="0" t="s">
        <v>137</v>
      </c>
      <c r="AJ94" s="50" t="s">
        <v>35</v>
      </c>
      <c r="AK94" s="0" t="n">
        <v>2050</v>
      </c>
      <c r="AL94" s="51" t="str">
        <f aca="false">"*"&amp;IF(AND(A94="EU",AK94=2035),0.58,IF(AND(A94="EU",AK94=2050),0.49,IF(AND(A94="USA",AK94=2035),0.56,IF(AND(A94="USA",AK94=2050),0.45,IF(AND(A94="Japan",AK94=2035),0.62,IF(AND(A94="Japan",AK94=2050),0.51,IF(AND(A94="Russia",AK94=2035),0.55,IF(AND(A94="Russia",AK94=2050),0.41,IF(AND(A94="China",AK94=2035),0.54,IF(AND(A94="China",AK94=2050),0.44,IF(AND(A94="India",AK94=2035),0.55,IF(AND(A94="India",AK94=2050),0.42,IF(AND(A94="Middle East",AK94=2035),0.53,IF(AND(A94="Middle East",AK94=2050),0.41,IF(AND(A94="Africa",AK94=2035),0.53,IF(AND(A94="Africa",AK94=2050),0.41,IF(AND(A94="Brazil",AK94=2035),0.6,IF(AND(A94="Brazil",AK94=2050),0.5,""))))))))))))))))))</f>
        <v>*0.5</v>
      </c>
      <c r="AM94" s="51" t="str">
        <f aca="false">AM93</f>
        <v>REZoning_Sol-Win</v>
      </c>
      <c r="AP94" s="0" t="s">
        <v>137</v>
      </c>
      <c r="AQ94" s="0" t="s">
        <v>35</v>
      </c>
      <c r="AR94" s="0" t="n">
        <v>2100</v>
      </c>
      <c r="AS94" s="0" t="s">
        <v>63</v>
      </c>
      <c r="AT94" s="0" t="s">
        <v>36</v>
      </c>
    </row>
    <row r="95" customFormat="false" ht="28.5" hidden="false" customHeight="true" outlineLevel="0" collapsed="false">
      <c r="A95" s="3" t="s">
        <v>61</v>
      </c>
      <c r="C95" s="0" t="s">
        <v>138</v>
      </c>
      <c r="D95" s="50" t="s">
        <v>35</v>
      </c>
      <c r="E95" s="0" t="n">
        <v>2035</v>
      </c>
      <c r="F95" s="51" t="str">
        <f aca="false">"*"&amp;IF(AND(A95="EU",E95=2035),0.63,IF(AND(A95="EU",E95=2050),0.54,IF(AND(A95="USA",E95=2035),0.64,IF(AND(A95="USA",E95=2050),0.54,IF(AND(A95="Japan",E95=2035),0.68,IF(AND(A95="Japan",E95=2050),0.58,IF(AND(A95="Russia",E95=2035),0.65,IF(AND(A95="Russia",E95=2050),0.54,IF(AND(A95="China",E95=2035),0.61,IF(AND(A95="China",E95=2050),0.49,IF(AND(A95="India",E95=2035),0.6,IF(AND(A95="India",E95=2050),0.49,IF(AND(A95="Middle East",E95=2035),0.6,IF(AND(A95="Middle East",E95=2050),0.5,IF(AND(A95="Africa",E95=2035),0.61,IF(AND(A95="Africa",E95=2050),0.5,IF(AND(A95="Brazil",E95=2035),0.64,IF(AND(A95="Brazil",E95=2050),0.54,""))))))))))))))))))</f>
        <v>*0.64</v>
      </c>
      <c r="H95" s="0" t="s">
        <v>138</v>
      </c>
      <c r="I95" s="50" t="s">
        <v>35</v>
      </c>
      <c r="J95" s="0" t="n">
        <v>2050</v>
      </c>
      <c r="K95" s="48" t="str">
        <f aca="false">"*"&amp;IF(AND(A95="EU",J95=2035),0.63,IF(AND(A95="EU",J95=2050),0.54,IF(AND(A95="USA",J95=2035),0.64,IF(AND(A95="USA",J95=2050),0.54,IF(AND(A95="Japan",J95=2035),0.68,IF(AND(A95="Japan",J95=2050),0.58,IF(AND(A95="Russia",J95=2035),0.65,IF(AND(A95="Russia",J95=2050),0.54,IF(AND(A95="China",J95=2035),0.61,IF(AND(A95="China",J95=2050),0.49,IF(AND(A95="India",J95=2035),0.6,IF(AND(A95="India",J95=2050),0.49,IF(AND(A95="Middle East",J95=2035),0.6,IF(AND(A95="Middle East",J95=2050),0.5,IF(AND(A95="Africa",J95=2035),0.61,IF(AND(A95="Africa",J95=2050),0.5,IF(AND(A95="Brazil",J95=2035),0.64,IF(AND(A95="Brazil",J95=2050),0.54,""))))))))))))))))))</f>
        <v>*0.54</v>
      </c>
      <c r="P95" s="41" t="s">
        <v>138</v>
      </c>
      <c r="Q95" s="52" t="s">
        <v>35</v>
      </c>
      <c r="R95" s="41" t="n">
        <v>2035</v>
      </c>
      <c r="S95" s="53" t="str">
        <f aca="false">"*"&amp;IF(AND(A95="EU",R95=2035),0.62,IF(AND(A95="EU",R95=2050),0.51,IF(AND(A95="USA",R95=2035),0.62,IF(AND(A95="USA",R95=2050),0.5,IF(AND(A95="Japan",R95=2035),0.65,IF(AND(A95="Japan",R95=2050),0.55,IF(AND(A95="Russia",R95=2035),0.63,IF(AND(A95="Russia",R95=2050),0.52,IF(AND(A95="China",R95=2035),0.59,IF(AND(A95="China",R95=2050),0.47,IF(AND(A95="India",R95=2035),0.58,IF(AND(A95="India",R95=2050),0.47,IF(AND(A95="Middle East",R95=2035),0.59,IF(AND(A95="Middle East",R95=2050),0.47,IF(AND(A95="Africa",R95=2035),0.58,IF(AND(A95="Africa",R95=2050),0.47,IF(AND(A95="Brazil",R95=2035),0.64,IF(AND(A95="Brazil",R95=2050),0.53,""))))))))))))))))))</f>
        <v>*0.64</v>
      </c>
      <c r="U95" s="41" t="s">
        <v>138</v>
      </c>
      <c r="V95" s="52" t="s">
        <v>35</v>
      </c>
      <c r="W95" s="41" t="n">
        <v>2050</v>
      </c>
      <c r="X95" s="53" t="str">
        <f aca="false">"*"&amp;IF(AND(A95="EU",W95=2035),0.62,IF(AND(A95="EU",W95=2050),0.51,IF(AND(A95="USA",W95=2035),0.62,IF(AND(A95="USA",W95=2050),0.5,IF(AND(A95="Japan",W95=2035),0.65,IF(AND(A95="Japan",W95=2050),0.55,IF(AND(A95="Russia",W95=2035),0.63,IF(AND(A95="Russia",W95=2050),0.52,IF(AND(A95="China",W95=2035),0.59,IF(AND(A95="China",W95=2050),0.47,IF(AND(A95="India",W95=2035),0.58,IF(AND(A95="India",W95=2050),0.47,IF(AND(A95="Middle East",W95=2035),0.59,IF(AND(A95="Middle East",W95=2050),0.47,IF(AND(A95="Africa",W95=2035),0.58,IF(AND(A95="Africa",W95=2050),0.47,IF(AND(A95="Brazil",W95=2035),0.64,IF(AND(A95="Brazil",W95=2050),0.53,""))))))))))))))))))</f>
        <v>*0.53</v>
      </c>
      <c r="AC95" s="0" t="s">
        <v>138</v>
      </c>
      <c r="AD95" s="50" t="s">
        <v>35</v>
      </c>
      <c r="AE95" s="0" t="n">
        <v>2035</v>
      </c>
      <c r="AF95" s="51" t="str">
        <f aca="false">"*"&amp;IF(AND(A95="EU",AE95=2035),0.58,IF(AND(A95="EU",AE95=2050),0.49,IF(AND(A95="USA",AE95=2035),0.56,IF(AND(A95="USA",AE95=2050),0.45,IF(AND(A95="Japan",AE95=2035),0.62,IF(AND(A95="Japan",AE95=2050),0.51,IF(AND(A95="Russia",AE95=2035),0.55,IF(AND(A95="Russia",AE95=2050),0.41,IF(AND(A95="China",AE95=2035),0.54,IF(AND(A95="China",AE95=2050),0.44,IF(AND(A95="India",AE95=2035),0.55,IF(AND(A95="India",AE95=2050),0.42,IF(AND(A95="Middle East",AE95=2035),0.53,IF(AND(A95="Middle East",AE95=2050),0.41,IF(AND(A95="Africa",AE95=2035),0.53,IF(AND(A95="Africa",AE95=2050),0.41,IF(AND(A95="Brazil",AE95=2035),0.6,IF(AND(A95="Brazil",AE95=2050),0.5,""))))))))))))))))))</f>
        <v>*0.6</v>
      </c>
      <c r="AG95" s="51" t="str">
        <f aca="false">AG94</f>
        <v>REZoning_Sol-Win</v>
      </c>
      <c r="AI95" s="0" t="s">
        <v>138</v>
      </c>
      <c r="AJ95" s="50" t="s">
        <v>35</v>
      </c>
      <c r="AK95" s="0" t="n">
        <v>2050</v>
      </c>
      <c r="AL95" s="51" t="str">
        <f aca="false">"*"&amp;IF(AND(A95="EU",AK95=2035),0.58,IF(AND(A95="EU",AK95=2050),0.49,IF(AND(A95="USA",AK95=2035),0.56,IF(AND(A95="USA",AK95=2050),0.45,IF(AND(A95="Japan",AK95=2035),0.62,IF(AND(A95="Japan",AK95=2050),0.51,IF(AND(A95="Russia",AK95=2035),0.55,IF(AND(A95="Russia",AK95=2050),0.41,IF(AND(A95="China",AK95=2035),0.54,IF(AND(A95="China",AK95=2050),0.44,IF(AND(A95="India",AK95=2035),0.55,IF(AND(A95="India",AK95=2050),0.42,IF(AND(A95="Middle East",AK95=2035),0.53,IF(AND(A95="Middle East",AK95=2050),0.41,IF(AND(A95="Africa",AK95=2035),0.53,IF(AND(A95="Africa",AK95=2050),0.41,IF(AND(A95="Brazil",AK95=2035),0.6,IF(AND(A95="Brazil",AK95=2050),0.5,""))))))))))))))))))</f>
        <v>*0.5</v>
      </c>
      <c r="AM95" s="51" t="str">
        <f aca="false">AM94</f>
        <v>REZoning_Sol-Win</v>
      </c>
      <c r="AP95" s="0" t="s">
        <v>138</v>
      </c>
      <c r="AQ95" s="0" t="s">
        <v>35</v>
      </c>
      <c r="AR95" s="0" t="n">
        <v>2100</v>
      </c>
      <c r="AS95" s="0" t="s">
        <v>63</v>
      </c>
      <c r="AT95" s="0" t="s">
        <v>36</v>
      </c>
    </row>
    <row r="96" customFormat="false" ht="28.5" hidden="false" customHeight="true" outlineLevel="0" collapsed="false">
      <c r="A96" s="3" t="s">
        <v>61</v>
      </c>
      <c r="C96" s="0" t="s">
        <v>139</v>
      </c>
      <c r="D96" s="50" t="s">
        <v>35</v>
      </c>
      <c r="E96" s="0" t="n">
        <v>2035</v>
      </c>
      <c r="F96" s="51" t="str">
        <f aca="false">"*"&amp;IF(AND(A96="EU",E96=2035),0.63,IF(AND(A96="EU",E96=2050),0.54,IF(AND(A96="USA",E96=2035),0.64,IF(AND(A96="USA",E96=2050),0.54,IF(AND(A96="Japan",E96=2035),0.68,IF(AND(A96="Japan",E96=2050),0.58,IF(AND(A96="Russia",E96=2035),0.65,IF(AND(A96="Russia",E96=2050),0.54,IF(AND(A96="China",E96=2035),0.61,IF(AND(A96="China",E96=2050),0.49,IF(AND(A96="India",E96=2035),0.6,IF(AND(A96="India",E96=2050),0.49,IF(AND(A96="Middle East",E96=2035),0.6,IF(AND(A96="Middle East",E96=2050),0.5,IF(AND(A96="Africa",E96=2035),0.61,IF(AND(A96="Africa",E96=2050),0.5,IF(AND(A96="Brazil",E96=2035),0.64,IF(AND(A96="Brazil",E96=2050),0.54,""))))))))))))))))))</f>
        <v>*0.64</v>
      </c>
      <c r="H96" s="0" t="s">
        <v>139</v>
      </c>
      <c r="I96" s="50" t="s">
        <v>35</v>
      </c>
      <c r="J96" s="0" t="n">
        <v>2050</v>
      </c>
      <c r="K96" s="48" t="str">
        <f aca="false">"*"&amp;IF(AND(A96="EU",J96=2035),0.63,IF(AND(A96="EU",J96=2050),0.54,IF(AND(A96="USA",J96=2035),0.64,IF(AND(A96="USA",J96=2050),0.54,IF(AND(A96="Japan",J96=2035),0.68,IF(AND(A96="Japan",J96=2050),0.58,IF(AND(A96="Russia",J96=2035),0.65,IF(AND(A96="Russia",J96=2050),0.54,IF(AND(A96="China",J96=2035),0.61,IF(AND(A96="China",J96=2050),0.49,IF(AND(A96="India",J96=2035),0.6,IF(AND(A96="India",J96=2050),0.49,IF(AND(A96="Middle East",J96=2035),0.6,IF(AND(A96="Middle East",J96=2050),0.5,IF(AND(A96="Africa",J96=2035),0.61,IF(AND(A96="Africa",J96=2050),0.5,IF(AND(A96="Brazil",J96=2035),0.64,IF(AND(A96="Brazil",J96=2050),0.54,""))))))))))))))))))</f>
        <v>*0.54</v>
      </c>
      <c r="P96" s="41" t="s">
        <v>139</v>
      </c>
      <c r="Q96" s="52" t="s">
        <v>35</v>
      </c>
      <c r="R96" s="41" t="n">
        <v>2035</v>
      </c>
      <c r="S96" s="53" t="str">
        <f aca="false">"*"&amp;IF(AND(A96="EU",R96=2035),0.62,IF(AND(A96="EU",R96=2050),0.51,IF(AND(A96="USA",R96=2035),0.62,IF(AND(A96="USA",R96=2050),0.5,IF(AND(A96="Japan",R96=2035),0.65,IF(AND(A96="Japan",R96=2050),0.55,IF(AND(A96="Russia",R96=2035),0.63,IF(AND(A96="Russia",R96=2050),0.52,IF(AND(A96="China",R96=2035),0.59,IF(AND(A96="China",R96=2050),0.47,IF(AND(A96="India",R96=2035),0.58,IF(AND(A96="India",R96=2050),0.47,IF(AND(A96="Middle East",R96=2035),0.59,IF(AND(A96="Middle East",R96=2050),0.47,IF(AND(A96="Africa",R96=2035),0.58,IF(AND(A96="Africa",R96=2050),0.47,IF(AND(A96="Brazil",R96=2035),0.64,IF(AND(A96="Brazil",R96=2050),0.53,""))))))))))))))))))</f>
        <v>*0.64</v>
      </c>
      <c r="U96" s="41" t="s">
        <v>139</v>
      </c>
      <c r="V96" s="52" t="s">
        <v>35</v>
      </c>
      <c r="W96" s="41" t="n">
        <v>2050</v>
      </c>
      <c r="X96" s="53" t="str">
        <f aca="false">"*"&amp;IF(AND(A96="EU",W96=2035),0.62,IF(AND(A96="EU",W96=2050),0.51,IF(AND(A96="USA",W96=2035),0.62,IF(AND(A96="USA",W96=2050),0.5,IF(AND(A96="Japan",W96=2035),0.65,IF(AND(A96="Japan",W96=2050),0.55,IF(AND(A96="Russia",W96=2035),0.63,IF(AND(A96="Russia",W96=2050),0.52,IF(AND(A96="China",W96=2035),0.59,IF(AND(A96="China",W96=2050),0.47,IF(AND(A96="India",W96=2035),0.58,IF(AND(A96="India",W96=2050),0.47,IF(AND(A96="Middle East",W96=2035),0.59,IF(AND(A96="Middle East",W96=2050),0.47,IF(AND(A96="Africa",W96=2035),0.58,IF(AND(A96="Africa",W96=2050),0.47,IF(AND(A96="Brazil",W96=2035),0.64,IF(AND(A96="Brazil",W96=2050),0.53,""))))))))))))))))))</f>
        <v>*0.53</v>
      </c>
      <c r="AC96" s="0" t="s">
        <v>139</v>
      </c>
      <c r="AD96" s="50" t="s">
        <v>35</v>
      </c>
      <c r="AE96" s="0" t="n">
        <v>2035</v>
      </c>
      <c r="AF96" s="51" t="str">
        <f aca="false">"*"&amp;IF(AND(A96="EU",AE96=2035),0.58,IF(AND(A96="EU",AE96=2050),0.49,IF(AND(A96="USA",AE96=2035),0.56,IF(AND(A96="USA",AE96=2050),0.45,IF(AND(A96="Japan",AE96=2035),0.62,IF(AND(A96="Japan",AE96=2050),0.51,IF(AND(A96="Russia",AE96=2035),0.55,IF(AND(A96="Russia",AE96=2050),0.41,IF(AND(A96="China",AE96=2035),0.54,IF(AND(A96="China",AE96=2050),0.44,IF(AND(A96="India",AE96=2035),0.55,IF(AND(A96="India",AE96=2050),0.42,IF(AND(A96="Middle East",AE96=2035),0.53,IF(AND(A96="Middle East",AE96=2050),0.41,IF(AND(A96="Africa",AE96=2035),0.53,IF(AND(A96="Africa",AE96=2050),0.41,IF(AND(A96="Brazil",AE96=2035),0.6,IF(AND(A96="Brazil",AE96=2050),0.5,""))))))))))))))))))</f>
        <v>*0.6</v>
      </c>
      <c r="AG96" s="51" t="str">
        <f aca="false">AG95</f>
        <v>REZoning_Sol-Win</v>
      </c>
      <c r="AI96" s="0" t="s">
        <v>139</v>
      </c>
      <c r="AJ96" s="50" t="s">
        <v>35</v>
      </c>
      <c r="AK96" s="0" t="n">
        <v>2050</v>
      </c>
      <c r="AL96" s="51" t="str">
        <f aca="false">"*"&amp;IF(AND(A96="EU",AK96=2035),0.58,IF(AND(A96="EU",AK96=2050),0.49,IF(AND(A96="USA",AK96=2035),0.56,IF(AND(A96="USA",AK96=2050),0.45,IF(AND(A96="Japan",AK96=2035),0.62,IF(AND(A96="Japan",AK96=2050),0.51,IF(AND(A96="Russia",AK96=2035),0.55,IF(AND(A96="Russia",AK96=2050),0.41,IF(AND(A96="China",AK96=2035),0.54,IF(AND(A96="China",AK96=2050),0.44,IF(AND(A96="India",AK96=2035),0.55,IF(AND(A96="India",AK96=2050),0.42,IF(AND(A96="Middle East",AK96=2035),0.53,IF(AND(A96="Middle East",AK96=2050),0.41,IF(AND(A96="Africa",AK96=2035),0.53,IF(AND(A96="Africa",AK96=2050),0.41,IF(AND(A96="Brazil",AK96=2035),0.6,IF(AND(A96="Brazil",AK96=2050),0.5,""))))))))))))))))))</f>
        <v>*0.5</v>
      </c>
      <c r="AM96" s="51" t="str">
        <f aca="false">AM95</f>
        <v>REZoning_Sol-Win</v>
      </c>
      <c r="AP96" s="0" t="s">
        <v>139</v>
      </c>
      <c r="AQ96" s="0" t="s">
        <v>35</v>
      </c>
      <c r="AR96" s="0" t="n">
        <v>2100</v>
      </c>
      <c r="AS96" s="0" t="s">
        <v>63</v>
      </c>
      <c r="AT96" s="0" t="s">
        <v>36</v>
      </c>
    </row>
    <row r="97" customFormat="false" ht="28.5" hidden="false" customHeight="true" outlineLevel="0" collapsed="false">
      <c r="A97" s="3" t="s">
        <v>61</v>
      </c>
      <c r="C97" s="0" t="s">
        <v>140</v>
      </c>
      <c r="D97" s="50" t="s">
        <v>35</v>
      </c>
      <c r="E97" s="0" t="n">
        <v>2035</v>
      </c>
      <c r="F97" s="51" t="str">
        <f aca="false">"*"&amp;IF(AND(A97="EU",E97=2035),0.63,IF(AND(A97="EU",E97=2050),0.54,IF(AND(A97="USA",E97=2035),0.64,IF(AND(A97="USA",E97=2050),0.54,IF(AND(A97="Japan",E97=2035),0.68,IF(AND(A97="Japan",E97=2050),0.58,IF(AND(A97="Russia",E97=2035),0.65,IF(AND(A97="Russia",E97=2050),0.54,IF(AND(A97="China",E97=2035),0.61,IF(AND(A97="China",E97=2050),0.49,IF(AND(A97="India",E97=2035),0.6,IF(AND(A97="India",E97=2050),0.49,IF(AND(A97="Middle East",E97=2035),0.6,IF(AND(A97="Middle East",E97=2050),0.5,IF(AND(A97="Africa",E97=2035),0.61,IF(AND(A97="Africa",E97=2050),0.5,IF(AND(A97="Brazil",E97=2035),0.64,IF(AND(A97="Brazil",E97=2050),0.54,""))))))))))))))))))</f>
        <v>*0.64</v>
      </c>
      <c r="H97" s="0" t="s">
        <v>140</v>
      </c>
      <c r="I97" s="50" t="s">
        <v>35</v>
      </c>
      <c r="J97" s="0" t="n">
        <v>2050</v>
      </c>
      <c r="K97" s="48" t="str">
        <f aca="false">"*"&amp;IF(AND(A97="EU",J97=2035),0.63,IF(AND(A97="EU",J97=2050),0.54,IF(AND(A97="USA",J97=2035),0.64,IF(AND(A97="USA",J97=2050),0.54,IF(AND(A97="Japan",J97=2035),0.68,IF(AND(A97="Japan",J97=2050),0.58,IF(AND(A97="Russia",J97=2035),0.65,IF(AND(A97="Russia",J97=2050),0.54,IF(AND(A97="China",J97=2035),0.61,IF(AND(A97="China",J97=2050),0.49,IF(AND(A97="India",J97=2035),0.6,IF(AND(A97="India",J97=2050),0.49,IF(AND(A97="Middle East",J97=2035),0.6,IF(AND(A97="Middle East",J97=2050),0.5,IF(AND(A97="Africa",J97=2035),0.61,IF(AND(A97="Africa",J97=2050),0.5,IF(AND(A97="Brazil",J97=2035),0.64,IF(AND(A97="Brazil",J97=2050),0.54,""))))))))))))))))))</f>
        <v>*0.54</v>
      </c>
      <c r="P97" s="41" t="s">
        <v>140</v>
      </c>
      <c r="Q97" s="52" t="s">
        <v>35</v>
      </c>
      <c r="R97" s="41" t="n">
        <v>2035</v>
      </c>
      <c r="S97" s="53" t="str">
        <f aca="false">"*"&amp;IF(AND(A97="EU",R97=2035),0.62,IF(AND(A97="EU",R97=2050),0.51,IF(AND(A97="USA",R97=2035),0.62,IF(AND(A97="USA",R97=2050),0.5,IF(AND(A97="Japan",R97=2035),0.65,IF(AND(A97="Japan",R97=2050),0.55,IF(AND(A97="Russia",R97=2035),0.63,IF(AND(A97="Russia",R97=2050),0.52,IF(AND(A97="China",R97=2035),0.59,IF(AND(A97="China",R97=2050),0.47,IF(AND(A97="India",R97=2035),0.58,IF(AND(A97="India",R97=2050),0.47,IF(AND(A97="Middle East",R97=2035),0.59,IF(AND(A97="Middle East",R97=2050),0.47,IF(AND(A97="Africa",R97=2035),0.58,IF(AND(A97="Africa",R97=2050),0.47,IF(AND(A97="Brazil",R97=2035),0.64,IF(AND(A97="Brazil",R97=2050),0.53,""))))))))))))))))))</f>
        <v>*0.64</v>
      </c>
      <c r="U97" s="41" t="s">
        <v>140</v>
      </c>
      <c r="V97" s="52" t="s">
        <v>35</v>
      </c>
      <c r="W97" s="41" t="n">
        <v>2050</v>
      </c>
      <c r="X97" s="53" t="str">
        <f aca="false">"*"&amp;IF(AND(A97="EU",W97=2035),0.62,IF(AND(A97="EU",W97=2050),0.51,IF(AND(A97="USA",W97=2035),0.62,IF(AND(A97="USA",W97=2050),0.5,IF(AND(A97="Japan",W97=2035),0.65,IF(AND(A97="Japan",W97=2050),0.55,IF(AND(A97="Russia",W97=2035),0.63,IF(AND(A97="Russia",W97=2050),0.52,IF(AND(A97="China",W97=2035),0.59,IF(AND(A97="China",W97=2050),0.47,IF(AND(A97="India",W97=2035),0.58,IF(AND(A97="India",W97=2050),0.47,IF(AND(A97="Middle East",W97=2035),0.59,IF(AND(A97="Middle East",W97=2050),0.47,IF(AND(A97="Africa",W97=2035),0.58,IF(AND(A97="Africa",W97=2050),0.47,IF(AND(A97="Brazil",W97=2035),0.64,IF(AND(A97="Brazil",W97=2050),0.53,""))))))))))))))))))</f>
        <v>*0.53</v>
      </c>
      <c r="AC97" s="0" t="s">
        <v>140</v>
      </c>
      <c r="AD97" s="50" t="s">
        <v>35</v>
      </c>
      <c r="AE97" s="0" t="n">
        <v>2035</v>
      </c>
      <c r="AF97" s="51" t="str">
        <f aca="false">"*"&amp;IF(AND(A97="EU",AE97=2035),0.58,IF(AND(A97="EU",AE97=2050),0.49,IF(AND(A97="USA",AE97=2035),0.56,IF(AND(A97="USA",AE97=2050),0.45,IF(AND(A97="Japan",AE97=2035),0.62,IF(AND(A97="Japan",AE97=2050),0.51,IF(AND(A97="Russia",AE97=2035),0.55,IF(AND(A97="Russia",AE97=2050),0.41,IF(AND(A97="China",AE97=2035),0.54,IF(AND(A97="China",AE97=2050),0.44,IF(AND(A97="India",AE97=2035),0.55,IF(AND(A97="India",AE97=2050),0.42,IF(AND(A97="Middle East",AE97=2035),0.53,IF(AND(A97="Middle East",AE97=2050),0.41,IF(AND(A97="Africa",AE97=2035),0.53,IF(AND(A97="Africa",AE97=2050),0.41,IF(AND(A97="Brazil",AE97=2035),0.6,IF(AND(A97="Brazil",AE97=2050),0.5,""))))))))))))))))))</f>
        <v>*0.6</v>
      </c>
      <c r="AG97" s="51" t="str">
        <f aca="false">AG96</f>
        <v>REZoning_Sol-Win</v>
      </c>
      <c r="AI97" s="0" t="s">
        <v>140</v>
      </c>
      <c r="AJ97" s="50" t="s">
        <v>35</v>
      </c>
      <c r="AK97" s="0" t="n">
        <v>2050</v>
      </c>
      <c r="AL97" s="51" t="str">
        <f aca="false">"*"&amp;IF(AND(A97="EU",AK97=2035),0.58,IF(AND(A97="EU",AK97=2050),0.49,IF(AND(A97="USA",AK97=2035),0.56,IF(AND(A97="USA",AK97=2050),0.45,IF(AND(A97="Japan",AK97=2035),0.62,IF(AND(A97="Japan",AK97=2050),0.51,IF(AND(A97="Russia",AK97=2035),0.55,IF(AND(A97="Russia",AK97=2050),0.41,IF(AND(A97="China",AK97=2035),0.54,IF(AND(A97="China",AK97=2050),0.44,IF(AND(A97="India",AK97=2035),0.55,IF(AND(A97="India",AK97=2050),0.42,IF(AND(A97="Middle East",AK97=2035),0.53,IF(AND(A97="Middle East",AK97=2050),0.41,IF(AND(A97="Africa",AK97=2035),0.53,IF(AND(A97="Africa",AK97=2050),0.41,IF(AND(A97="Brazil",AK97=2035),0.6,IF(AND(A97="Brazil",AK97=2050),0.5,""))))))))))))))))))</f>
        <v>*0.5</v>
      </c>
      <c r="AM97" s="51" t="str">
        <f aca="false">AM96</f>
        <v>REZoning_Sol-Win</v>
      </c>
      <c r="AP97" s="0" t="s">
        <v>140</v>
      </c>
      <c r="AQ97" s="0" t="s">
        <v>35</v>
      </c>
      <c r="AR97" s="0" t="n">
        <v>2100</v>
      </c>
      <c r="AS97" s="0" t="s">
        <v>63</v>
      </c>
      <c r="AT97" s="0" t="s">
        <v>36</v>
      </c>
    </row>
    <row r="98" customFormat="false" ht="28.5" hidden="false" customHeight="true" outlineLevel="0" collapsed="false">
      <c r="A98" s="3" t="s">
        <v>61</v>
      </c>
      <c r="C98" s="0" t="s">
        <v>141</v>
      </c>
      <c r="D98" s="50" t="s">
        <v>35</v>
      </c>
      <c r="E98" s="0" t="n">
        <v>2035</v>
      </c>
      <c r="F98" s="51" t="str">
        <f aca="false">"*"&amp;IF(AND(A98="EU",E98=2035),0.63,IF(AND(A98="EU",E98=2050),0.54,IF(AND(A98="USA",E98=2035),0.64,IF(AND(A98="USA",E98=2050),0.54,IF(AND(A98="Japan",E98=2035),0.68,IF(AND(A98="Japan",E98=2050),0.58,IF(AND(A98="Russia",E98=2035),0.65,IF(AND(A98="Russia",E98=2050),0.54,IF(AND(A98="China",E98=2035),0.61,IF(AND(A98="China",E98=2050),0.49,IF(AND(A98="India",E98=2035),0.6,IF(AND(A98="India",E98=2050),0.49,IF(AND(A98="Middle East",E98=2035),0.6,IF(AND(A98="Middle East",E98=2050),0.5,IF(AND(A98="Africa",E98=2035),0.61,IF(AND(A98="Africa",E98=2050),0.5,IF(AND(A98="Brazil",E98=2035),0.64,IF(AND(A98="Brazil",E98=2050),0.54,""))))))))))))))))))</f>
        <v>*0.64</v>
      </c>
      <c r="H98" s="0" t="s">
        <v>141</v>
      </c>
      <c r="I98" s="50" t="s">
        <v>35</v>
      </c>
      <c r="J98" s="0" t="n">
        <v>2050</v>
      </c>
      <c r="K98" s="48" t="str">
        <f aca="false">"*"&amp;IF(AND(A98="EU",J98=2035),0.63,IF(AND(A98="EU",J98=2050),0.54,IF(AND(A98="USA",J98=2035),0.64,IF(AND(A98="USA",J98=2050),0.54,IF(AND(A98="Japan",J98=2035),0.68,IF(AND(A98="Japan",J98=2050),0.58,IF(AND(A98="Russia",J98=2035),0.65,IF(AND(A98="Russia",J98=2050),0.54,IF(AND(A98="China",J98=2035),0.61,IF(AND(A98="China",J98=2050),0.49,IF(AND(A98="India",J98=2035),0.6,IF(AND(A98="India",J98=2050),0.49,IF(AND(A98="Middle East",J98=2035),0.6,IF(AND(A98="Middle East",J98=2050),0.5,IF(AND(A98="Africa",J98=2035),0.61,IF(AND(A98="Africa",J98=2050),0.5,IF(AND(A98="Brazil",J98=2035),0.64,IF(AND(A98="Brazil",J98=2050),0.54,""))))))))))))))))))</f>
        <v>*0.54</v>
      </c>
      <c r="P98" s="41" t="s">
        <v>141</v>
      </c>
      <c r="Q98" s="52" t="s">
        <v>35</v>
      </c>
      <c r="R98" s="41" t="n">
        <v>2035</v>
      </c>
      <c r="S98" s="53" t="str">
        <f aca="false">"*"&amp;IF(AND(A98="EU",R98=2035),0.62,IF(AND(A98="EU",R98=2050),0.51,IF(AND(A98="USA",R98=2035),0.62,IF(AND(A98="USA",R98=2050),0.5,IF(AND(A98="Japan",R98=2035),0.65,IF(AND(A98="Japan",R98=2050),0.55,IF(AND(A98="Russia",R98=2035),0.63,IF(AND(A98="Russia",R98=2050),0.52,IF(AND(A98="China",R98=2035),0.59,IF(AND(A98="China",R98=2050),0.47,IF(AND(A98="India",R98=2035),0.58,IF(AND(A98="India",R98=2050),0.47,IF(AND(A98="Middle East",R98=2035),0.59,IF(AND(A98="Middle East",R98=2050),0.47,IF(AND(A98="Africa",R98=2035),0.58,IF(AND(A98="Africa",R98=2050),0.47,IF(AND(A98="Brazil",R98=2035),0.64,IF(AND(A98="Brazil",R98=2050),0.53,""))))))))))))))))))</f>
        <v>*0.64</v>
      </c>
      <c r="U98" s="41" t="s">
        <v>141</v>
      </c>
      <c r="V98" s="52" t="s">
        <v>35</v>
      </c>
      <c r="W98" s="41" t="n">
        <v>2050</v>
      </c>
      <c r="X98" s="53" t="str">
        <f aca="false">"*"&amp;IF(AND(A98="EU",W98=2035),0.62,IF(AND(A98="EU",W98=2050),0.51,IF(AND(A98="USA",W98=2035),0.62,IF(AND(A98="USA",W98=2050),0.5,IF(AND(A98="Japan",W98=2035),0.65,IF(AND(A98="Japan",W98=2050),0.55,IF(AND(A98="Russia",W98=2035),0.63,IF(AND(A98="Russia",W98=2050),0.52,IF(AND(A98="China",W98=2035),0.59,IF(AND(A98="China",W98=2050),0.47,IF(AND(A98="India",W98=2035),0.58,IF(AND(A98="India",W98=2050),0.47,IF(AND(A98="Middle East",W98=2035),0.59,IF(AND(A98="Middle East",W98=2050),0.47,IF(AND(A98="Africa",W98=2035),0.58,IF(AND(A98="Africa",W98=2050),0.47,IF(AND(A98="Brazil",W98=2035),0.64,IF(AND(A98="Brazil",W98=2050),0.53,""))))))))))))))))))</f>
        <v>*0.53</v>
      </c>
      <c r="AC98" s="0" t="s">
        <v>141</v>
      </c>
      <c r="AD98" s="50" t="s">
        <v>35</v>
      </c>
      <c r="AE98" s="0" t="n">
        <v>2035</v>
      </c>
      <c r="AF98" s="51" t="str">
        <f aca="false">"*"&amp;IF(AND(A98="EU",AE98=2035),0.58,IF(AND(A98="EU",AE98=2050),0.49,IF(AND(A98="USA",AE98=2035),0.56,IF(AND(A98="USA",AE98=2050),0.45,IF(AND(A98="Japan",AE98=2035),0.62,IF(AND(A98="Japan",AE98=2050),0.51,IF(AND(A98="Russia",AE98=2035),0.55,IF(AND(A98="Russia",AE98=2050),0.41,IF(AND(A98="China",AE98=2035),0.54,IF(AND(A98="China",AE98=2050),0.44,IF(AND(A98="India",AE98=2035),0.55,IF(AND(A98="India",AE98=2050),0.42,IF(AND(A98="Middle East",AE98=2035),0.53,IF(AND(A98="Middle East",AE98=2050),0.41,IF(AND(A98="Africa",AE98=2035),0.53,IF(AND(A98="Africa",AE98=2050),0.41,IF(AND(A98="Brazil",AE98=2035),0.6,IF(AND(A98="Brazil",AE98=2050),0.5,""))))))))))))))))))</f>
        <v>*0.6</v>
      </c>
      <c r="AG98" s="51" t="str">
        <f aca="false">AG97</f>
        <v>REZoning_Sol-Win</v>
      </c>
      <c r="AI98" s="0" t="s">
        <v>141</v>
      </c>
      <c r="AJ98" s="50" t="s">
        <v>35</v>
      </c>
      <c r="AK98" s="0" t="n">
        <v>2050</v>
      </c>
      <c r="AL98" s="51" t="str">
        <f aca="false">"*"&amp;IF(AND(A98="EU",AK98=2035),0.58,IF(AND(A98="EU",AK98=2050),0.49,IF(AND(A98="USA",AK98=2035),0.56,IF(AND(A98="USA",AK98=2050),0.45,IF(AND(A98="Japan",AK98=2035),0.62,IF(AND(A98="Japan",AK98=2050),0.51,IF(AND(A98="Russia",AK98=2035),0.55,IF(AND(A98="Russia",AK98=2050),0.41,IF(AND(A98="China",AK98=2035),0.54,IF(AND(A98="China",AK98=2050),0.44,IF(AND(A98="India",AK98=2035),0.55,IF(AND(A98="India",AK98=2050),0.42,IF(AND(A98="Middle East",AK98=2035),0.53,IF(AND(A98="Middle East",AK98=2050),0.41,IF(AND(A98="Africa",AK98=2035),0.53,IF(AND(A98="Africa",AK98=2050),0.41,IF(AND(A98="Brazil",AK98=2035),0.6,IF(AND(A98="Brazil",AK98=2050),0.5,""))))))))))))))))))</f>
        <v>*0.5</v>
      </c>
      <c r="AM98" s="51" t="str">
        <f aca="false">AM97</f>
        <v>REZoning_Sol-Win</v>
      </c>
      <c r="AP98" s="0" t="s">
        <v>141</v>
      </c>
      <c r="AQ98" s="0" t="s">
        <v>35</v>
      </c>
      <c r="AR98" s="0" t="n">
        <v>2100</v>
      </c>
      <c r="AS98" s="0" t="s">
        <v>63</v>
      </c>
      <c r="AT98" s="0" t="s">
        <v>36</v>
      </c>
    </row>
    <row r="99" customFormat="false" ht="28.5" hidden="false" customHeight="true" outlineLevel="0" collapsed="false">
      <c r="A99" s="3" t="s">
        <v>61</v>
      </c>
      <c r="C99" s="0" t="s">
        <v>142</v>
      </c>
      <c r="D99" s="50" t="s">
        <v>35</v>
      </c>
      <c r="E99" s="0" t="n">
        <v>2035</v>
      </c>
      <c r="F99" s="51" t="str">
        <f aca="false">"*"&amp;IF(AND(A99="EU",E99=2035),0.63,IF(AND(A99="EU",E99=2050),0.54,IF(AND(A99="USA",E99=2035),0.64,IF(AND(A99="USA",E99=2050),0.54,IF(AND(A99="Japan",E99=2035),0.68,IF(AND(A99="Japan",E99=2050),0.58,IF(AND(A99="Russia",E99=2035),0.65,IF(AND(A99="Russia",E99=2050),0.54,IF(AND(A99="China",E99=2035),0.61,IF(AND(A99="China",E99=2050),0.49,IF(AND(A99="India",E99=2035),0.6,IF(AND(A99="India",E99=2050),0.49,IF(AND(A99="Middle East",E99=2035),0.6,IF(AND(A99="Middle East",E99=2050),0.5,IF(AND(A99="Africa",E99=2035),0.61,IF(AND(A99="Africa",E99=2050),0.5,IF(AND(A99="Brazil",E99=2035),0.64,IF(AND(A99="Brazil",E99=2050),0.54,""))))))))))))))))))</f>
        <v>*0.64</v>
      </c>
      <c r="H99" s="0" t="s">
        <v>142</v>
      </c>
      <c r="I99" s="50" t="s">
        <v>35</v>
      </c>
      <c r="J99" s="0" t="n">
        <v>2050</v>
      </c>
      <c r="K99" s="48" t="str">
        <f aca="false">"*"&amp;IF(AND(A99="EU",J99=2035),0.63,IF(AND(A99="EU",J99=2050),0.54,IF(AND(A99="USA",J99=2035),0.64,IF(AND(A99="USA",J99=2050),0.54,IF(AND(A99="Japan",J99=2035),0.68,IF(AND(A99="Japan",J99=2050),0.58,IF(AND(A99="Russia",J99=2035),0.65,IF(AND(A99="Russia",J99=2050),0.54,IF(AND(A99="China",J99=2035),0.61,IF(AND(A99="China",J99=2050),0.49,IF(AND(A99="India",J99=2035),0.6,IF(AND(A99="India",J99=2050),0.49,IF(AND(A99="Middle East",J99=2035),0.6,IF(AND(A99="Middle East",J99=2050),0.5,IF(AND(A99="Africa",J99=2035),0.61,IF(AND(A99="Africa",J99=2050),0.5,IF(AND(A99="Brazil",J99=2035),0.64,IF(AND(A99="Brazil",J99=2050),0.54,""))))))))))))))))))</f>
        <v>*0.54</v>
      </c>
      <c r="P99" s="41" t="s">
        <v>142</v>
      </c>
      <c r="Q99" s="52" t="s">
        <v>35</v>
      </c>
      <c r="R99" s="41" t="n">
        <v>2035</v>
      </c>
      <c r="S99" s="53" t="str">
        <f aca="false">"*"&amp;IF(AND(A99="EU",R99=2035),0.62,IF(AND(A99="EU",R99=2050),0.51,IF(AND(A99="USA",R99=2035),0.62,IF(AND(A99="USA",R99=2050),0.5,IF(AND(A99="Japan",R99=2035),0.65,IF(AND(A99="Japan",R99=2050),0.55,IF(AND(A99="Russia",R99=2035),0.63,IF(AND(A99="Russia",R99=2050),0.52,IF(AND(A99="China",R99=2035),0.59,IF(AND(A99="China",R99=2050),0.47,IF(AND(A99="India",R99=2035),0.58,IF(AND(A99="India",R99=2050),0.47,IF(AND(A99="Middle East",R99=2035),0.59,IF(AND(A99="Middle East",R99=2050),0.47,IF(AND(A99="Africa",R99=2035),0.58,IF(AND(A99="Africa",R99=2050),0.47,IF(AND(A99="Brazil",R99=2035),0.64,IF(AND(A99="Brazil",R99=2050),0.53,""))))))))))))))))))</f>
        <v>*0.64</v>
      </c>
      <c r="U99" s="41" t="s">
        <v>142</v>
      </c>
      <c r="V99" s="52" t="s">
        <v>35</v>
      </c>
      <c r="W99" s="41" t="n">
        <v>2050</v>
      </c>
      <c r="X99" s="53" t="str">
        <f aca="false">"*"&amp;IF(AND(A99="EU",W99=2035),0.62,IF(AND(A99="EU",W99=2050),0.51,IF(AND(A99="USA",W99=2035),0.62,IF(AND(A99="USA",W99=2050),0.5,IF(AND(A99="Japan",W99=2035),0.65,IF(AND(A99="Japan",W99=2050),0.55,IF(AND(A99="Russia",W99=2035),0.63,IF(AND(A99="Russia",W99=2050),0.52,IF(AND(A99="China",W99=2035),0.59,IF(AND(A99="China",W99=2050),0.47,IF(AND(A99="India",W99=2035),0.58,IF(AND(A99="India",W99=2050),0.47,IF(AND(A99="Middle East",W99=2035),0.59,IF(AND(A99="Middle East",W99=2050),0.47,IF(AND(A99="Africa",W99=2035),0.58,IF(AND(A99="Africa",W99=2050),0.47,IF(AND(A99="Brazil",W99=2035),0.64,IF(AND(A99="Brazil",W99=2050),0.53,""))))))))))))))))))</f>
        <v>*0.53</v>
      </c>
      <c r="AC99" s="0" t="s">
        <v>142</v>
      </c>
      <c r="AD99" s="50" t="s">
        <v>35</v>
      </c>
      <c r="AE99" s="0" t="n">
        <v>2035</v>
      </c>
      <c r="AF99" s="51" t="str">
        <f aca="false">"*"&amp;IF(AND(A99="EU",AE99=2035),0.58,IF(AND(A99="EU",AE99=2050),0.49,IF(AND(A99="USA",AE99=2035),0.56,IF(AND(A99="USA",AE99=2050),0.45,IF(AND(A99="Japan",AE99=2035),0.62,IF(AND(A99="Japan",AE99=2050),0.51,IF(AND(A99="Russia",AE99=2035),0.55,IF(AND(A99="Russia",AE99=2050),0.41,IF(AND(A99="China",AE99=2035),0.54,IF(AND(A99="China",AE99=2050),0.44,IF(AND(A99="India",AE99=2035),0.55,IF(AND(A99="India",AE99=2050),0.42,IF(AND(A99="Middle East",AE99=2035),0.53,IF(AND(A99="Middle East",AE99=2050),0.41,IF(AND(A99="Africa",AE99=2035),0.53,IF(AND(A99="Africa",AE99=2050),0.41,IF(AND(A99="Brazil",AE99=2035),0.6,IF(AND(A99="Brazil",AE99=2050),0.5,""))))))))))))))))))</f>
        <v>*0.6</v>
      </c>
      <c r="AG99" s="51" t="str">
        <f aca="false">AG98</f>
        <v>REZoning_Sol-Win</v>
      </c>
      <c r="AI99" s="0" t="s">
        <v>142</v>
      </c>
      <c r="AJ99" s="50" t="s">
        <v>35</v>
      </c>
      <c r="AK99" s="0" t="n">
        <v>2050</v>
      </c>
      <c r="AL99" s="51" t="str">
        <f aca="false">"*"&amp;IF(AND(A99="EU",AK99=2035),0.58,IF(AND(A99="EU",AK99=2050),0.49,IF(AND(A99="USA",AK99=2035),0.56,IF(AND(A99="USA",AK99=2050),0.45,IF(AND(A99="Japan",AK99=2035),0.62,IF(AND(A99="Japan",AK99=2050),0.51,IF(AND(A99="Russia",AK99=2035),0.55,IF(AND(A99="Russia",AK99=2050),0.41,IF(AND(A99="China",AK99=2035),0.54,IF(AND(A99="China",AK99=2050),0.44,IF(AND(A99="India",AK99=2035),0.55,IF(AND(A99="India",AK99=2050),0.42,IF(AND(A99="Middle East",AK99=2035),0.53,IF(AND(A99="Middle East",AK99=2050),0.41,IF(AND(A99="Africa",AK99=2035),0.53,IF(AND(A99="Africa",AK99=2050),0.41,IF(AND(A99="Brazil",AK99=2035),0.6,IF(AND(A99="Brazil",AK99=2050),0.5,""))))))))))))))))))</f>
        <v>*0.5</v>
      </c>
      <c r="AM99" s="51" t="str">
        <f aca="false">AM98</f>
        <v>REZoning_Sol-Win</v>
      </c>
      <c r="AP99" s="0" t="s">
        <v>142</v>
      </c>
      <c r="AQ99" s="0" t="s">
        <v>35</v>
      </c>
      <c r="AR99" s="0" t="n">
        <v>2100</v>
      </c>
      <c r="AS99" s="0" t="s">
        <v>63</v>
      </c>
      <c r="AT99" s="0" t="s">
        <v>36</v>
      </c>
    </row>
    <row r="100" customFormat="false" ht="28.5" hidden="false" customHeight="true" outlineLevel="0" collapsed="false">
      <c r="A100" s="3" t="s">
        <v>61</v>
      </c>
      <c r="C100" s="0" t="s">
        <v>143</v>
      </c>
      <c r="D100" s="50" t="s">
        <v>35</v>
      </c>
      <c r="E100" s="0" t="n">
        <v>2035</v>
      </c>
      <c r="F100" s="51" t="str">
        <f aca="false">"*"&amp;IF(AND(A100="EU",E100=2035),0.63,IF(AND(A100="EU",E100=2050),0.54,IF(AND(A100="USA",E100=2035),0.64,IF(AND(A100="USA",E100=2050),0.54,IF(AND(A100="Japan",E100=2035),0.68,IF(AND(A100="Japan",E100=2050),0.58,IF(AND(A100="Russia",E100=2035),0.65,IF(AND(A100="Russia",E100=2050),0.54,IF(AND(A100="China",E100=2035),0.61,IF(AND(A100="China",E100=2050),0.49,IF(AND(A100="India",E100=2035),0.6,IF(AND(A100="India",E100=2050),0.49,IF(AND(A100="Middle East",E100=2035),0.6,IF(AND(A100="Middle East",E100=2050),0.5,IF(AND(A100="Africa",E100=2035),0.61,IF(AND(A100="Africa",E100=2050),0.5,IF(AND(A100="Brazil",E100=2035),0.64,IF(AND(A100="Brazil",E100=2050),0.54,""))))))))))))))))))</f>
        <v>*0.64</v>
      </c>
      <c r="H100" s="0" t="s">
        <v>143</v>
      </c>
      <c r="I100" s="50" t="s">
        <v>35</v>
      </c>
      <c r="J100" s="0" t="n">
        <v>2050</v>
      </c>
      <c r="K100" s="48" t="str">
        <f aca="false">"*"&amp;IF(AND(A100="EU",J100=2035),0.63,IF(AND(A100="EU",J100=2050),0.54,IF(AND(A100="USA",J100=2035),0.64,IF(AND(A100="USA",J100=2050),0.54,IF(AND(A100="Japan",J100=2035),0.68,IF(AND(A100="Japan",J100=2050),0.58,IF(AND(A100="Russia",J100=2035),0.65,IF(AND(A100="Russia",J100=2050),0.54,IF(AND(A100="China",J100=2035),0.61,IF(AND(A100="China",J100=2050),0.49,IF(AND(A100="India",J100=2035),0.6,IF(AND(A100="India",J100=2050),0.49,IF(AND(A100="Middle East",J100=2035),0.6,IF(AND(A100="Middle East",J100=2050),0.5,IF(AND(A100="Africa",J100=2035),0.61,IF(AND(A100="Africa",J100=2050),0.5,IF(AND(A100="Brazil",J100=2035),0.64,IF(AND(A100="Brazil",J100=2050),0.54,""))))))))))))))))))</f>
        <v>*0.54</v>
      </c>
      <c r="P100" s="41" t="s">
        <v>143</v>
      </c>
      <c r="Q100" s="52" t="s">
        <v>35</v>
      </c>
      <c r="R100" s="41" t="n">
        <v>2035</v>
      </c>
      <c r="S100" s="53" t="str">
        <f aca="false">"*"&amp;IF(AND(A100="EU",R100=2035),0.62,IF(AND(A100="EU",R100=2050),0.51,IF(AND(A100="USA",R100=2035),0.62,IF(AND(A100="USA",R100=2050),0.5,IF(AND(A100="Japan",R100=2035),0.65,IF(AND(A100="Japan",R100=2050),0.55,IF(AND(A100="Russia",R100=2035),0.63,IF(AND(A100="Russia",R100=2050),0.52,IF(AND(A100="China",R100=2035),0.59,IF(AND(A100="China",R100=2050),0.47,IF(AND(A100="India",R100=2035),0.58,IF(AND(A100="India",R100=2050),0.47,IF(AND(A100="Middle East",R100=2035),0.59,IF(AND(A100="Middle East",R100=2050),0.47,IF(AND(A100="Africa",R100=2035),0.58,IF(AND(A100="Africa",R100=2050),0.47,IF(AND(A100="Brazil",R100=2035),0.64,IF(AND(A100="Brazil",R100=2050),0.53,""))))))))))))))))))</f>
        <v>*0.64</v>
      </c>
      <c r="U100" s="41" t="s">
        <v>143</v>
      </c>
      <c r="V100" s="52" t="s">
        <v>35</v>
      </c>
      <c r="W100" s="41" t="n">
        <v>2050</v>
      </c>
      <c r="X100" s="53" t="str">
        <f aca="false">"*"&amp;IF(AND(A100="EU",W100=2035),0.62,IF(AND(A100="EU",W100=2050),0.51,IF(AND(A100="USA",W100=2035),0.62,IF(AND(A100="USA",W100=2050),0.5,IF(AND(A100="Japan",W100=2035),0.65,IF(AND(A100="Japan",W100=2050),0.55,IF(AND(A100="Russia",W100=2035),0.63,IF(AND(A100="Russia",W100=2050),0.52,IF(AND(A100="China",W100=2035),0.59,IF(AND(A100="China",W100=2050),0.47,IF(AND(A100="India",W100=2035),0.58,IF(AND(A100="India",W100=2050),0.47,IF(AND(A100="Middle East",W100=2035),0.59,IF(AND(A100="Middle East",W100=2050),0.47,IF(AND(A100="Africa",W100=2035),0.58,IF(AND(A100="Africa",W100=2050),0.47,IF(AND(A100="Brazil",W100=2035),0.64,IF(AND(A100="Brazil",W100=2050),0.53,""))))))))))))))))))</f>
        <v>*0.53</v>
      </c>
      <c r="AC100" s="0" t="s">
        <v>143</v>
      </c>
      <c r="AD100" s="50" t="s">
        <v>35</v>
      </c>
      <c r="AE100" s="0" t="n">
        <v>2035</v>
      </c>
      <c r="AF100" s="51" t="str">
        <f aca="false">"*"&amp;IF(AND(A100="EU",AE100=2035),0.58,IF(AND(A100="EU",AE100=2050),0.49,IF(AND(A100="USA",AE100=2035),0.56,IF(AND(A100="USA",AE100=2050),0.45,IF(AND(A100="Japan",AE100=2035),0.62,IF(AND(A100="Japan",AE100=2050),0.51,IF(AND(A100="Russia",AE100=2035),0.55,IF(AND(A100="Russia",AE100=2050),0.41,IF(AND(A100="China",AE100=2035),0.54,IF(AND(A100="China",AE100=2050),0.44,IF(AND(A100="India",AE100=2035),0.55,IF(AND(A100="India",AE100=2050),0.42,IF(AND(A100="Middle East",AE100=2035),0.53,IF(AND(A100="Middle East",AE100=2050),0.41,IF(AND(A100="Africa",AE100=2035),0.53,IF(AND(A100="Africa",AE100=2050),0.41,IF(AND(A100="Brazil",AE100=2035),0.6,IF(AND(A100="Brazil",AE100=2050),0.5,""))))))))))))))))))</f>
        <v>*0.6</v>
      </c>
      <c r="AG100" s="51" t="str">
        <f aca="false">AG99</f>
        <v>REZoning_Sol-Win</v>
      </c>
      <c r="AI100" s="0" t="s">
        <v>143</v>
      </c>
      <c r="AJ100" s="50" t="s">
        <v>35</v>
      </c>
      <c r="AK100" s="0" t="n">
        <v>2050</v>
      </c>
      <c r="AL100" s="51" t="str">
        <f aca="false">"*"&amp;IF(AND(A100="EU",AK100=2035),0.58,IF(AND(A100="EU",AK100=2050),0.49,IF(AND(A100="USA",AK100=2035),0.56,IF(AND(A100="USA",AK100=2050),0.45,IF(AND(A100="Japan",AK100=2035),0.62,IF(AND(A100="Japan",AK100=2050),0.51,IF(AND(A100="Russia",AK100=2035),0.55,IF(AND(A100="Russia",AK100=2050),0.41,IF(AND(A100="China",AK100=2035),0.54,IF(AND(A100="China",AK100=2050),0.44,IF(AND(A100="India",AK100=2035),0.55,IF(AND(A100="India",AK100=2050),0.42,IF(AND(A100="Middle East",AK100=2035),0.53,IF(AND(A100="Middle East",AK100=2050),0.41,IF(AND(A100="Africa",AK100=2035),0.53,IF(AND(A100="Africa",AK100=2050),0.41,IF(AND(A100="Brazil",AK100=2035),0.6,IF(AND(A100="Brazil",AK100=2050),0.5,""))))))))))))))))))</f>
        <v>*0.5</v>
      </c>
      <c r="AM100" s="51" t="str">
        <f aca="false">AM99</f>
        <v>REZoning_Sol-Win</v>
      </c>
      <c r="AP100" s="0" t="s">
        <v>143</v>
      </c>
      <c r="AQ100" s="0" t="s">
        <v>35</v>
      </c>
      <c r="AR100" s="0" t="n">
        <v>2100</v>
      </c>
      <c r="AS100" s="0" t="s">
        <v>63</v>
      </c>
      <c r="AT100" s="0" t="s">
        <v>36</v>
      </c>
    </row>
    <row r="101" customFormat="false" ht="28.5" hidden="false" customHeight="true" outlineLevel="0" collapsed="false">
      <c r="A101" s="3" t="s">
        <v>61</v>
      </c>
      <c r="C101" s="0" t="s">
        <v>144</v>
      </c>
      <c r="D101" s="50" t="s">
        <v>35</v>
      </c>
      <c r="E101" s="0" t="n">
        <v>2035</v>
      </c>
      <c r="F101" s="51" t="str">
        <f aca="false">"*"&amp;IF(AND(A101="EU",E101=2035),0.63,IF(AND(A101="EU",E101=2050),0.54,IF(AND(A101="USA",E101=2035),0.64,IF(AND(A101="USA",E101=2050),0.54,IF(AND(A101="Japan",E101=2035),0.68,IF(AND(A101="Japan",E101=2050),0.58,IF(AND(A101="Russia",E101=2035),0.65,IF(AND(A101="Russia",E101=2050),0.54,IF(AND(A101="China",E101=2035),0.61,IF(AND(A101="China",E101=2050),0.49,IF(AND(A101="India",E101=2035),0.6,IF(AND(A101="India",E101=2050),0.49,IF(AND(A101="Middle East",E101=2035),0.6,IF(AND(A101="Middle East",E101=2050),0.5,IF(AND(A101="Africa",E101=2035),0.61,IF(AND(A101="Africa",E101=2050),0.5,IF(AND(A101="Brazil",E101=2035),0.64,IF(AND(A101="Brazil",E101=2050),0.54,""))))))))))))))))))</f>
        <v>*0.64</v>
      </c>
      <c r="H101" s="0" t="s">
        <v>144</v>
      </c>
      <c r="I101" s="50" t="s">
        <v>35</v>
      </c>
      <c r="J101" s="0" t="n">
        <v>2050</v>
      </c>
      <c r="K101" s="48" t="str">
        <f aca="false">"*"&amp;IF(AND(A101="EU",J101=2035),0.63,IF(AND(A101="EU",J101=2050),0.54,IF(AND(A101="USA",J101=2035),0.64,IF(AND(A101="USA",J101=2050),0.54,IF(AND(A101="Japan",J101=2035),0.68,IF(AND(A101="Japan",J101=2050),0.58,IF(AND(A101="Russia",J101=2035),0.65,IF(AND(A101="Russia",J101=2050),0.54,IF(AND(A101="China",J101=2035),0.61,IF(AND(A101="China",J101=2050),0.49,IF(AND(A101="India",J101=2035),0.6,IF(AND(A101="India",J101=2050),0.49,IF(AND(A101="Middle East",J101=2035),0.6,IF(AND(A101="Middle East",J101=2050),0.5,IF(AND(A101="Africa",J101=2035),0.61,IF(AND(A101="Africa",J101=2050),0.5,IF(AND(A101="Brazil",J101=2035),0.64,IF(AND(A101="Brazil",J101=2050),0.54,""))))))))))))))))))</f>
        <v>*0.54</v>
      </c>
      <c r="P101" s="41" t="s">
        <v>144</v>
      </c>
      <c r="Q101" s="52" t="s">
        <v>35</v>
      </c>
      <c r="R101" s="41" t="n">
        <v>2035</v>
      </c>
      <c r="S101" s="53" t="str">
        <f aca="false">"*"&amp;IF(AND(A101="EU",R101=2035),0.62,IF(AND(A101="EU",R101=2050),0.51,IF(AND(A101="USA",R101=2035),0.62,IF(AND(A101="USA",R101=2050),0.5,IF(AND(A101="Japan",R101=2035),0.65,IF(AND(A101="Japan",R101=2050),0.55,IF(AND(A101="Russia",R101=2035),0.63,IF(AND(A101="Russia",R101=2050),0.52,IF(AND(A101="China",R101=2035),0.59,IF(AND(A101="China",R101=2050),0.47,IF(AND(A101="India",R101=2035),0.58,IF(AND(A101="India",R101=2050),0.47,IF(AND(A101="Middle East",R101=2035),0.59,IF(AND(A101="Middle East",R101=2050),0.47,IF(AND(A101="Africa",R101=2035),0.58,IF(AND(A101="Africa",R101=2050),0.47,IF(AND(A101="Brazil",R101=2035),0.64,IF(AND(A101="Brazil",R101=2050),0.53,""))))))))))))))))))</f>
        <v>*0.64</v>
      </c>
      <c r="U101" s="41" t="s">
        <v>144</v>
      </c>
      <c r="V101" s="52" t="s">
        <v>35</v>
      </c>
      <c r="W101" s="41" t="n">
        <v>2050</v>
      </c>
      <c r="X101" s="53" t="str">
        <f aca="false">"*"&amp;IF(AND(A101="EU",W101=2035),0.62,IF(AND(A101="EU",W101=2050),0.51,IF(AND(A101="USA",W101=2035),0.62,IF(AND(A101="USA",W101=2050),0.5,IF(AND(A101="Japan",W101=2035),0.65,IF(AND(A101="Japan",W101=2050),0.55,IF(AND(A101="Russia",W101=2035),0.63,IF(AND(A101="Russia",W101=2050),0.52,IF(AND(A101="China",W101=2035),0.59,IF(AND(A101="China",W101=2050),0.47,IF(AND(A101="India",W101=2035),0.58,IF(AND(A101="India",W101=2050),0.47,IF(AND(A101="Middle East",W101=2035),0.59,IF(AND(A101="Middle East",W101=2050),0.47,IF(AND(A101="Africa",W101=2035),0.58,IF(AND(A101="Africa",W101=2050),0.47,IF(AND(A101="Brazil",W101=2035),0.64,IF(AND(A101="Brazil",W101=2050),0.53,""))))))))))))))))))</f>
        <v>*0.53</v>
      </c>
      <c r="AC101" s="0" t="s">
        <v>144</v>
      </c>
      <c r="AD101" s="50" t="s">
        <v>35</v>
      </c>
      <c r="AE101" s="0" t="n">
        <v>2035</v>
      </c>
      <c r="AF101" s="51" t="str">
        <f aca="false">"*"&amp;IF(AND(A101="EU",AE101=2035),0.58,IF(AND(A101="EU",AE101=2050),0.49,IF(AND(A101="USA",AE101=2035),0.56,IF(AND(A101="USA",AE101=2050),0.45,IF(AND(A101="Japan",AE101=2035),0.62,IF(AND(A101="Japan",AE101=2050),0.51,IF(AND(A101="Russia",AE101=2035),0.55,IF(AND(A101="Russia",AE101=2050),0.41,IF(AND(A101="China",AE101=2035),0.54,IF(AND(A101="China",AE101=2050),0.44,IF(AND(A101="India",AE101=2035),0.55,IF(AND(A101="India",AE101=2050),0.42,IF(AND(A101="Middle East",AE101=2035),0.53,IF(AND(A101="Middle East",AE101=2050),0.41,IF(AND(A101="Africa",AE101=2035),0.53,IF(AND(A101="Africa",AE101=2050),0.41,IF(AND(A101="Brazil",AE101=2035),0.6,IF(AND(A101="Brazil",AE101=2050),0.5,""))))))))))))))))))</f>
        <v>*0.6</v>
      </c>
      <c r="AG101" s="51" t="str">
        <f aca="false">AG100</f>
        <v>REZoning_Sol-Win</v>
      </c>
      <c r="AI101" s="0" t="s">
        <v>144</v>
      </c>
      <c r="AJ101" s="50" t="s">
        <v>35</v>
      </c>
      <c r="AK101" s="0" t="n">
        <v>2050</v>
      </c>
      <c r="AL101" s="51" t="str">
        <f aca="false">"*"&amp;IF(AND(A101="EU",AK101=2035),0.58,IF(AND(A101="EU",AK101=2050),0.49,IF(AND(A101="USA",AK101=2035),0.56,IF(AND(A101="USA",AK101=2050),0.45,IF(AND(A101="Japan",AK101=2035),0.62,IF(AND(A101="Japan",AK101=2050),0.51,IF(AND(A101="Russia",AK101=2035),0.55,IF(AND(A101="Russia",AK101=2050),0.41,IF(AND(A101="China",AK101=2035),0.54,IF(AND(A101="China",AK101=2050),0.44,IF(AND(A101="India",AK101=2035),0.55,IF(AND(A101="India",AK101=2050),0.42,IF(AND(A101="Middle East",AK101=2035),0.53,IF(AND(A101="Middle East",AK101=2050),0.41,IF(AND(A101="Africa",AK101=2035),0.53,IF(AND(A101="Africa",AK101=2050),0.41,IF(AND(A101="Brazil",AK101=2035),0.6,IF(AND(A101="Brazil",AK101=2050),0.5,""))))))))))))))))))</f>
        <v>*0.5</v>
      </c>
      <c r="AM101" s="51" t="str">
        <f aca="false">AM100</f>
        <v>REZoning_Sol-Win</v>
      </c>
      <c r="AP101" s="0" t="s">
        <v>144</v>
      </c>
      <c r="AQ101" s="0" t="s">
        <v>35</v>
      </c>
      <c r="AR101" s="0" t="n">
        <v>2100</v>
      </c>
      <c r="AS101" s="0" t="s">
        <v>63</v>
      </c>
      <c r="AT101" s="0" t="s">
        <v>36</v>
      </c>
    </row>
    <row r="102" customFormat="false" ht="28.5" hidden="false" customHeight="true" outlineLevel="0" collapsed="false">
      <c r="A102" s="3" t="s">
        <v>61</v>
      </c>
      <c r="C102" s="0" t="s">
        <v>145</v>
      </c>
      <c r="D102" s="50" t="s">
        <v>35</v>
      </c>
      <c r="E102" s="0" t="n">
        <v>2035</v>
      </c>
      <c r="F102" s="51" t="str">
        <f aca="false">"*"&amp;IF(AND(A102="EU",E102=2035),0.63,IF(AND(A102="EU",E102=2050),0.54,IF(AND(A102="USA",E102=2035),0.64,IF(AND(A102="USA",E102=2050),0.54,IF(AND(A102="Japan",E102=2035),0.68,IF(AND(A102="Japan",E102=2050),0.58,IF(AND(A102="Russia",E102=2035),0.65,IF(AND(A102="Russia",E102=2050),0.54,IF(AND(A102="China",E102=2035),0.61,IF(AND(A102="China",E102=2050),0.49,IF(AND(A102="India",E102=2035),0.6,IF(AND(A102="India",E102=2050),0.49,IF(AND(A102="Middle East",E102=2035),0.6,IF(AND(A102="Middle East",E102=2050),0.5,IF(AND(A102="Africa",E102=2035),0.61,IF(AND(A102="Africa",E102=2050),0.5,IF(AND(A102="Brazil",E102=2035),0.64,IF(AND(A102="Brazil",E102=2050),0.54,""))))))))))))))))))</f>
        <v>*0.64</v>
      </c>
      <c r="H102" s="0" t="s">
        <v>145</v>
      </c>
      <c r="I102" s="50" t="s">
        <v>35</v>
      </c>
      <c r="J102" s="0" t="n">
        <v>2050</v>
      </c>
      <c r="K102" s="48" t="str">
        <f aca="false">"*"&amp;IF(AND(A102="EU",J102=2035),0.63,IF(AND(A102="EU",J102=2050),0.54,IF(AND(A102="USA",J102=2035),0.64,IF(AND(A102="USA",J102=2050),0.54,IF(AND(A102="Japan",J102=2035),0.68,IF(AND(A102="Japan",J102=2050),0.58,IF(AND(A102="Russia",J102=2035),0.65,IF(AND(A102="Russia",J102=2050),0.54,IF(AND(A102="China",J102=2035),0.61,IF(AND(A102="China",J102=2050),0.49,IF(AND(A102="India",J102=2035),0.6,IF(AND(A102="India",J102=2050),0.49,IF(AND(A102="Middle East",J102=2035),0.6,IF(AND(A102="Middle East",J102=2050),0.5,IF(AND(A102="Africa",J102=2035),0.61,IF(AND(A102="Africa",J102=2050),0.5,IF(AND(A102="Brazil",J102=2035),0.64,IF(AND(A102="Brazil",J102=2050),0.54,""))))))))))))))))))</f>
        <v>*0.54</v>
      </c>
      <c r="P102" s="41" t="s">
        <v>145</v>
      </c>
      <c r="Q102" s="52" t="s">
        <v>35</v>
      </c>
      <c r="R102" s="41" t="n">
        <v>2035</v>
      </c>
      <c r="S102" s="53" t="str">
        <f aca="false">"*"&amp;IF(AND(A102="EU",R102=2035),0.62,IF(AND(A102="EU",R102=2050),0.51,IF(AND(A102="USA",R102=2035),0.62,IF(AND(A102="USA",R102=2050),0.5,IF(AND(A102="Japan",R102=2035),0.65,IF(AND(A102="Japan",R102=2050),0.55,IF(AND(A102="Russia",R102=2035),0.63,IF(AND(A102="Russia",R102=2050),0.52,IF(AND(A102="China",R102=2035),0.59,IF(AND(A102="China",R102=2050),0.47,IF(AND(A102="India",R102=2035),0.58,IF(AND(A102="India",R102=2050),0.47,IF(AND(A102="Middle East",R102=2035),0.59,IF(AND(A102="Middle East",R102=2050),0.47,IF(AND(A102="Africa",R102=2035),0.58,IF(AND(A102="Africa",R102=2050),0.47,IF(AND(A102="Brazil",R102=2035),0.64,IF(AND(A102="Brazil",R102=2050),0.53,""))))))))))))))))))</f>
        <v>*0.64</v>
      </c>
      <c r="U102" s="41" t="s">
        <v>145</v>
      </c>
      <c r="V102" s="52" t="s">
        <v>35</v>
      </c>
      <c r="W102" s="41" t="n">
        <v>2050</v>
      </c>
      <c r="X102" s="53" t="str">
        <f aca="false">"*"&amp;IF(AND(A102="EU",W102=2035),0.62,IF(AND(A102="EU",W102=2050),0.51,IF(AND(A102="USA",W102=2035),0.62,IF(AND(A102="USA",W102=2050),0.5,IF(AND(A102="Japan",W102=2035),0.65,IF(AND(A102="Japan",W102=2050),0.55,IF(AND(A102="Russia",W102=2035),0.63,IF(AND(A102="Russia",W102=2050),0.52,IF(AND(A102="China",W102=2035),0.59,IF(AND(A102="China",W102=2050),0.47,IF(AND(A102="India",W102=2035),0.58,IF(AND(A102="India",W102=2050),0.47,IF(AND(A102="Middle East",W102=2035),0.59,IF(AND(A102="Middle East",W102=2050),0.47,IF(AND(A102="Africa",W102=2035),0.58,IF(AND(A102="Africa",W102=2050),0.47,IF(AND(A102="Brazil",W102=2035),0.64,IF(AND(A102="Brazil",W102=2050),0.53,""))))))))))))))))))</f>
        <v>*0.53</v>
      </c>
      <c r="AC102" s="0" t="s">
        <v>145</v>
      </c>
      <c r="AD102" s="50" t="s">
        <v>35</v>
      </c>
      <c r="AE102" s="0" t="n">
        <v>2035</v>
      </c>
      <c r="AF102" s="51" t="str">
        <f aca="false">"*"&amp;IF(AND(A102="EU",AE102=2035),0.58,IF(AND(A102="EU",AE102=2050),0.49,IF(AND(A102="USA",AE102=2035),0.56,IF(AND(A102="USA",AE102=2050),0.45,IF(AND(A102="Japan",AE102=2035),0.62,IF(AND(A102="Japan",AE102=2050),0.51,IF(AND(A102="Russia",AE102=2035),0.55,IF(AND(A102="Russia",AE102=2050),0.41,IF(AND(A102="China",AE102=2035),0.54,IF(AND(A102="China",AE102=2050),0.44,IF(AND(A102="India",AE102=2035),0.55,IF(AND(A102="India",AE102=2050),0.42,IF(AND(A102="Middle East",AE102=2035),0.53,IF(AND(A102="Middle East",AE102=2050),0.41,IF(AND(A102="Africa",AE102=2035),0.53,IF(AND(A102="Africa",AE102=2050),0.41,IF(AND(A102="Brazil",AE102=2035),0.6,IF(AND(A102="Brazil",AE102=2050),0.5,""))))))))))))))))))</f>
        <v>*0.6</v>
      </c>
      <c r="AG102" s="51" t="str">
        <f aca="false">AG101</f>
        <v>REZoning_Sol-Win</v>
      </c>
      <c r="AI102" s="0" t="s">
        <v>145</v>
      </c>
      <c r="AJ102" s="50" t="s">
        <v>35</v>
      </c>
      <c r="AK102" s="0" t="n">
        <v>2050</v>
      </c>
      <c r="AL102" s="51" t="str">
        <f aca="false">"*"&amp;IF(AND(A102="EU",AK102=2035),0.58,IF(AND(A102="EU",AK102=2050),0.49,IF(AND(A102="USA",AK102=2035),0.56,IF(AND(A102="USA",AK102=2050),0.45,IF(AND(A102="Japan",AK102=2035),0.62,IF(AND(A102="Japan",AK102=2050),0.51,IF(AND(A102="Russia",AK102=2035),0.55,IF(AND(A102="Russia",AK102=2050),0.41,IF(AND(A102="China",AK102=2035),0.54,IF(AND(A102="China",AK102=2050),0.44,IF(AND(A102="India",AK102=2035),0.55,IF(AND(A102="India",AK102=2050),0.42,IF(AND(A102="Middle East",AK102=2035),0.53,IF(AND(A102="Middle East",AK102=2050),0.41,IF(AND(A102="Africa",AK102=2035),0.53,IF(AND(A102="Africa",AK102=2050),0.41,IF(AND(A102="Brazil",AK102=2035),0.6,IF(AND(A102="Brazil",AK102=2050),0.5,""))))))))))))))))))</f>
        <v>*0.5</v>
      </c>
      <c r="AM102" s="51" t="str">
        <f aca="false">AM101</f>
        <v>REZoning_Sol-Win</v>
      </c>
      <c r="AP102" s="0" t="s">
        <v>145</v>
      </c>
      <c r="AQ102" s="0" t="s">
        <v>35</v>
      </c>
      <c r="AR102" s="0" t="n">
        <v>2100</v>
      </c>
      <c r="AS102" s="0" t="s">
        <v>63</v>
      </c>
      <c r="AT102" s="0" t="s">
        <v>36</v>
      </c>
    </row>
    <row r="103" customFormat="false" ht="28.5" hidden="false" customHeight="true" outlineLevel="0" collapsed="false">
      <c r="A103" s="3" t="s">
        <v>61</v>
      </c>
      <c r="C103" s="0" t="s">
        <v>146</v>
      </c>
      <c r="D103" s="50" t="s">
        <v>35</v>
      </c>
      <c r="E103" s="0" t="n">
        <v>2035</v>
      </c>
      <c r="F103" s="51" t="str">
        <f aca="false">"*"&amp;IF(AND(A103="EU",E103=2035),0.63,IF(AND(A103="EU",E103=2050),0.54,IF(AND(A103="USA",E103=2035),0.64,IF(AND(A103="USA",E103=2050),0.54,IF(AND(A103="Japan",E103=2035),0.68,IF(AND(A103="Japan",E103=2050),0.58,IF(AND(A103="Russia",E103=2035),0.65,IF(AND(A103="Russia",E103=2050),0.54,IF(AND(A103="China",E103=2035),0.61,IF(AND(A103="China",E103=2050),0.49,IF(AND(A103="India",E103=2035),0.6,IF(AND(A103="India",E103=2050),0.49,IF(AND(A103="Middle East",E103=2035),0.6,IF(AND(A103="Middle East",E103=2050),0.5,IF(AND(A103="Africa",E103=2035),0.61,IF(AND(A103="Africa",E103=2050),0.5,IF(AND(A103="Brazil",E103=2035),0.64,IF(AND(A103="Brazil",E103=2050),0.54,""))))))))))))))))))</f>
        <v>*0.64</v>
      </c>
      <c r="H103" s="0" t="s">
        <v>146</v>
      </c>
      <c r="I103" s="50" t="s">
        <v>35</v>
      </c>
      <c r="J103" s="0" t="n">
        <v>2050</v>
      </c>
      <c r="K103" s="48" t="str">
        <f aca="false">"*"&amp;IF(AND(A103="EU",J103=2035),0.63,IF(AND(A103="EU",J103=2050),0.54,IF(AND(A103="USA",J103=2035),0.64,IF(AND(A103="USA",J103=2050),0.54,IF(AND(A103="Japan",J103=2035),0.68,IF(AND(A103="Japan",J103=2050),0.58,IF(AND(A103="Russia",J103=2035),0.65,IF(AND(A103="Russia",J103=2050),0.54,IF(AND(A103="China",J103=2035),0.61,IF(AND(A103="China",J103=2050),0.49,IF(AND(A103="India",J103=2035),0.6,IF(AND(A103="India",J103=2050),0.49,IF(AND(A103="Middle East",J103=2035),0.6,IF(AND(A103="Middle East",J103=2050),0.5,IF(AND(A103="Africa",J103=2035),0.61,IF(AND(A103="Africa",J103=2050),0.5,IF(AND(A103="Brazil",J103=2035),0.64,IF(AND(A103="Brazil",J103=2050),0.54,""))))))))))))))))))</f>
        <v>*0.54</v>
      </c>
      <c r="P103" s="41" t="s">
        <v>146</v>
      </c>
      <c r="Q103" s="52" t="s">
        <v>35</v>
      </c>
      <c r="R103" s="41" t="n">
        <v>2035</v>
      </c>
      <c r="S103" s="53" t="str">
        <f aca="false">"*"&amp;IF(AND(A103="EU",R103=2035),0.62,IF(AND(A103="EU",R103=2050),0.51,IF(AND(A103="USA",R103=2035),0.62,IF(AND(A103="USA",R103=2050),0.5,IF(AND(A103="Japan",R103=2035),0.65,IF(AND(A103="Japan",R103=2050),0.55,IF(AND(A103="Russia",R103=2035),0.63,IF(AND(A103="Russia",R103=2050),0.52,IF(AND(A103="China",R103=2035),0.59,IF(AND(A103="China",R103=2050),0.47,IF(AND(A103="India",R103=2035),0.58,IF(AND(A103="India",R103=2050),0.47,IF(AND(A103="Middle East",R103=2035),0.59,IF(AND(A103="Middle East",R103=2050),0.47,IF(AND(A103="Africa",R103=2035),0.58,IF(AND(A103="Africa",R103=2050),0.47,IF(AND(A103="Brazil",R103=2035),0.64,IF(AND(A103="Brazil",R103=2050),0.53,""))))))))))))))))))</f>
        <v>*0.64</v>
      </c>
      <c r="U103" s="41" t="s">
        <v>146</v>
      </c>
      <c r="V103" s="52" t="s">
        <v>35</v>
      </c>
      <c r="W103" s="41" t="n">
        <v>2050</v>
      </c>
      <c r="X103" s="53" t="str">
        <f aca="false">"*"&amp;IF(AND(A103="EU",W103=2035),0.62,IF(AND(A103="EU",W103=2050),0.51,IF(AND(A103="USA",W103=2035),0.62,IF(AND(A103="USA",W103=2050),0.5,IF(AND(A103="Japan",W103=2035),0.65,IF(AND(A103="Japan",W103=2050),0.55,IF(AND(A103="Russia",W103=2035),0.63,IF(AND(A103="Russia",W103=2050),0.52,IF(AND(A103="China",W103=2035),0.59,IF(AND(A103="China",W103=2050),0.47,IF(AND(A103="India",W103=2035),0.58,IF(AND(A103="India",W103=2050),0.47,IF(AND(A103="Middle East",W103=2035),0.59,IF(AND(A103="Middle East",W103=2050),0.47,IF(AND(A103="Africa",W103=2035),0.58,IF(AND(A103="Africa",W103=2050),0.47,IF(AND(A103="Brazil",W103=2035),0.64,IF(AND(A103="Brazil",W103=2050),0.53,""))))))))))))))))))</f>
        <v>*0.53</v>
      </c>
      <c r="AC103" s="0" t="s">
        <v>146</v>
      </c>
      <c r="AD103" s="50" t="s">
        <v>35</v>
      </c>
      <c r="AE103" s="0" t="n">
        <v>2035</v>
      </c>
      <c r="AF103" s="51" t="str">
        <f aca="false">"*"&amp;IF(AND(A103="EU",AE103=2035),0.58,IF(AND(A103="EU",AE103=2050),0.49,IF(AND(A103="USA",AE103=2035),0.56,IF(AND(A103="USA",AE103=2050),0.45,IF(AND(A103="Japan",AE103=2035),0.62,IF(AND(A103="Japan",AE103=2050),0.51,IF(AND(A103="Russia",AE103=2035),0.55,IF(AND(A103="Russia",AE103=2050),0.41,IF(AND(A103="China",AE103=2035),0.54,IF(AND(A103="China",AE103=2050),0.44,IF(AND(A103="India",AE103=2035),0.55,IF(AND(A103="India",AE103=2050),0.42,IF(AND(A103="Middle East",AE103=2035),0.53,IF(AND(A103="Middle East",AE103=2050),0.41,IF(AND(A103="Africa",AE103=2035),0.53,IF(AND(A103="Africa",AE103=2050),0.41,IF(AND(A103="Brazil",AE103=2035),0.6,IF(AND(A103="Brazil",AE103=2050),0.5,""))))))))))))))))))</f>
        <v>*0.6</v>
      </c>
      <c r="AG103" s="51" t="str">
        <f aca="false">AG102</f>
        <v>REZoning_Sol-Win</v>
      </c>
      <c r="AI103" s="0" t="s">
        <v>146</v>
      </c>
      <c r="AJ103" s="50" t="s">
        <v>35</v>
      </c>
      <c r="AK103" s="0" t="n">
        <v>2050</v>
      </c>
      <c r="AL103" s="51" t="str">
        <f aca="false">"*"&amp;IF(AND(A103="EU",AK103=2035),0.58,IF(AND(A103="EU",AK103=2050),0.49,IF(AND(A103="USA",AK103=2035),0.56,IF(AND(A103="USA",AK103=2050),0.45,IF(AND(A103="Japan",AK103=2035),0.62,IF(AND(A103="Japan",AK103=2050),0.51,IF(AND(A103="Russia",AK103=2035),0.55,IF(AND(A103="Russia",AK103=2050),0.41,IF(AND(A103="China",AK103=2035),0.54,IF(AND(A103="China",AK103=2050),0.44,IF(AND(A103="India",AK103=2035),0.55,IF(AND(A103="India",AK103=2050),0.42,IF(AND(A103="Middle East",AK103=2035),0.53,IF(AND(A103="Middle East",AK103=2050),0.41,IF(AND(A103="Africa",AK103=2035),0.53,IF(AND(A103="Africa",AK103=2050),0.41,IF(AND(A103="Brazil",AK103=2035),0.6,IF(AND(A103="Brazil",AK103=2050),0.5,""))))))))))))))))))</f>
        <v>*0.5</v>
      </c>
      <c r="AM103" s="51" t="str">
        <f aca="false">AM102</f>
        <v>REZoning_Sol-Win</v>
      </c>
      <c r="AP103" s="0" t="s">
        <v>146</v>
      </c>
      <c r="AQ103" s="0" t="s">
        <v>35</v>
      </c>
      <c r="AR103" s="0" t="n">
        <v>2100</v>
      </c>
      <c r="AS103" s="0" t="s">
        <v>63</v>
      </c>
      <c r="AT103" s="0" t="s">
        <v>36</v>
      </c>
    </row>
    <row r="104" customFormat="false" ht="28.5" hidden="false" customHeight="true" outlineLevel="0" collapsed="false">
      <c r="A104" s="3" t="s">
        <v>147</v>
      </c>
      <c r="C104" s="0" t="s">
        <v>148</v>
      </c>
      <c r="D104" s="50" t="s">
        <v>35</v>
      </c>
      <c r="E104" s="0" t="n">
        <v>2035</v>
      </c>
      <c r="F104" s="51" t="str">
        <f aca="false">"*"&amp;IF(AND(A104="EU",E104=2035),0.63,IF(AND(A104="EU",E104=2050),0.54,IF(AND(A104="USA",E104=2035),0.64,IF(AND(A104="USA",E104=2050),0.54,IF(AND(A104="Japan",E104=2035),0.68,IF(AND(A104="Japan",E104=2050),0.58,IF(AND(A104="Russia",E104=2035),0.65,IF(AND(A104="Russia",E104=2050),0.54,IF(AND(A104="China",E104=2035),0.61,IF(AND(A104="China",E104=2050),0.49,IF(AND(A104="India",E104=2035),0.6,IF(AND(A104="India",E104=2050),0.49,IF(AND(A104="Middle East",E104=2035),0.6,IF(AND(A104="Middle East",E104=2050),0.5,IF(AND(A104="Africa",E104=2035),0.61,IF(AND(A104="Africa",E104=2050),0.5,IF(AND(A104="Brazil",E104=2035),0.64,IF(AND(A104="Brazil",E104=2050),0.54,""))))))))))))))))))</f>
        <v>*0.61</v>
      </c>
      <c r="H104" s="0" t="s">
        <v>148</v>
      </c>
      <c r="I104" s="50" t="s">
        <v>35</v>
      </c>
      <c r="J104" s="0" t="n">
        <v>2050</v>
      </c>
      <c r="K104" s="48" t="str">
        <f aca="false">"*"&amp;IF(AND(A104="EU",J104=2035),0.63,IF(AND(A104="EU",J104=2050),0.54,IF(AND(A104="USA",J104=2035),0.64,IF(AND(A104="USA",J104=2050),0.54,IF(AND(A104="Japan",J104=2035),0.68,IF(AND(A104="Japan",J104=2050),0.58,IF(AND(A104="Russia",J104=2035),0.65,IF(AND(A104="Russia",J104=2050),0.54,IF(AND(A104="China",J104=2035),0.61,IF(AND(A104="China",J104=2050),0.49,IF(AND(A104="India",J104=2035),0.6,IF(AND(A104="India",J104=2050),0.49,IF(AND(A104="Middle East",J104=2035),0.6,IF(AND(A104="Middle East",J104=2050),0.5,IF(AND(A104="Africa",J104=2035),0.61,IF(AND(A104="Africa",J104=2050),0.5,IF(AND(A104="Brazil",J104=2035),0.64,IF(AND(A104="Brazil",J104=2050),0.54,""))))))))))))))))))</f>
        <v>*0.49</v>
      </c>
      <c r="P104" s="41" t="s">
        <v>148</v>
      </c>
      <c r="Q104" s="52" t="s">
        <v>35</v>
      </c>
      <c r="R104" s="41" t="n">
        <v>2035</v>
      </c>
      <c r="S104" s="53" t="str">
        <f aca="false">"*"&amp;IF(AND(A104="EU",R104=2035),0.62,IF(AND(A104="EU",R104=2050),0.51,IF(AND(A104="USA",R104=2035),0.62,IF(AND(A104="USA",R104=2050),0.5,IF(AND(A104="Japan",R104=2035),0.65,IF(AND(A104="Japan",R104=2050),0.55,IF(AND(A104="Russia",R104=2035),0.63,IF(AND(A104="Russia",R104=2050),0.52,IF(AND(A104="China",R104=2035),0.59,IF(AND(A104="China",R104=2050),0.47,IF(AND(A104="India",R104=2035),0.58,IF(AND(A104="India",R104=2050),0.47,IF(AND(A104="Middle East",R104=2035),0.59,IF(AND(A104="Middle East",R104=2050),0.47,IF(AND(A104="Africa",R104=2035),0.58,IF(AND(A104="Africa",R104=2050),0.47,IF(AND(A104="Brazil",R104=2035),0.64,IF(AND(A104="Brazil",R104=2050),0.53,""))))))))))))))))))</f>
        <v>*0.59</v>
      </c>
      <c r="U104" s="41" t="s">
        <v>148</v>
      </c>
      <c r="V104" s="52" t="s">
        <v>35</v>
      </c>
      <c r="W104" s="41" t="n">
        <v>2050</v>
      </c>
      <c r="X104" s="53" t="str">
        <f aca="false">"*"&amp;IF(AND(A104="EU",W104=2035),0.62,IF(AND(A104="EU",W104=2050),0.51,IF(AND(A104="USA",W104=2035),0.62,IF(AND(A104="USA",W104=2050),0.5,IF(AND(A104="Japan",W104=2035),0.65,IF(AND(A104="Japan",W104=2050),0.55,IF(AND(A104="Russia",W104=2035),0.63,IF(AND(A104="Russia",W104=2050),0.52,IF(AND(A104="China",W104=2035),0.59,IF(AND(A104="China",W104=2050),0.47,IF(AND(A104="India",W104=2035),0.58,IF(AND(A104="India",W104=2050),0.47,IF(AND(A104="Middle East",W104=2035),0.59,IF(AND(A104="Middle East",W104=2050),0.47,IF(AND(A104="Africa",W104=2035),0.58,IF(AND(A104="Africa",W104=2050),0.47,IF(AND(A104="Brazil",W104=2035),0.64,IF(AND(A104="Brazil",W104=2050),0.53,""))))))))))))))))))</f>
        <v>*0.47</v>
      </c>
      <c r="AC104" s="0" t="s">
        <v>148</v>
      </c>
      <c r="AD104" s="50" t="s">
        <v>35</v>
      </c>
      <c r="AE104" s="0" t="n">
        <v>2035</v>
      </c>
      <c r="AF104" s="51" t="str">
        <f aca="false">"*"&amp;IF(AND(A104="EU",AE104=2035),0.58,IF(AND(A104="EU",AE104=2050),0.49,IF(AND(A104="USA",AE104=2035),0.56,IF(AND(A104="USA",AE104=2050),0.45,IF(AND(A104="Japan",AE104=2035),0.62,IF(AND(A104="Japan",AE104=2050),0.51,IF(AND(A104="Russia",AE104=2035),0.55,IF(AND(A104="Russia",AE104=2050),0.41,IF(AND(A104="China",AE104=2035),0.54,IF(AND(A104="China",AE104=2050),0.44,IF(AND(A104="India",AE104=2035),0.55,IF(AND(A104="India",AE104=2050),0.42,IF(AND(A104="Middle East",AE104=2035),0.53,IF(AND(A104="Middle East",AE104=2050),0.41,IF(AND(A104="Africa",AE104=2035),0.53,IF(AND(A104="Africa",AE104=2050),0.41,IF(AND(A104="Brazil",AE104=2035),0.6,IF(AND(A104="Brazil",AE104=2050),0.5,""))))))))))))))))))</f>
        <v>*0.54</v>
      </c>
      <c r="AG104" s="51" t="str">
        <f aca="false">AG103</f>
        <v>REZoning_Sol-Win</v>
      </c>
      <c r="AI104" s="0" t="s">
        <v>148</v>
      </c>
      <c r="AJ104" s="50" t="s">
        <v>35</v>
      </c>
      <c r="AK104" s="0" t="n">
        <v>2050</v>
      </c>
      <c r="AL104" s="51" t="str">
        <f aca="false">"*"&amp;IF(AND(A104="EU",AK104=2035),0.58,IF(AND(A104="EU",AK104=2050),0.49,IF(AND(A104="USA",AK104=2035),0.56,IF(AND(A104="USA",AK104=2050),0.45,IF(AND(A104="Japan",AK104=2035),0.62,IF(AND(A104="Japan",AK104=2050),0.51,IF(AND(A104="Russia",AK104=2035),0.55,IF(AND(A104="Russia",AK104=2050),0.41,IF(AND(A104="China",AK104=2035),0.54,IF(AND(A104="China",AK104=2050),0.44,IF(AND(A104="India",AK104=2035),0.55,IF(AND(A104="India",AK104=2050),0.42,IF(AND(A104="Middle East",AK104=2035),0.53,IF(AND(A104="Middle East",AK104=2050),0.41,IF(AND(A104="Africa",AK104=2035),0.53,IF(AND(A104="Africa",AK104=2050),0.41,IF(AND(A104="Brazil",AK104=2035),0.6,IF(AND(A104="Brazil",AK104=2050),0.5,""))))))))))))))))))</f>
        <v>*0.44</v>
      </c>
      <c r="AM104" s="51" t="str">
        <f aca="false">AM103</f>
        <v>REZoning_Sol-Win</v>
      </c>
      <c r="AP104" s="0" t="s">
        <v>148</v>
      </c>
      <c r="AQ104" s="0" t="s">
        <v>35</v>
      </c>
      <c r="AR104" s="0" t="n">
        <v>2100</v>
      </c>
      <c r="AS104" s="0" t="s">
        <v>149</v>
      </c>
      <c r="AT104" s="0" t="s">
        <v>36</v>
      </c>
    </row>
    <row r="105" customFormat="false" ht="28.5" hidden="false" customHeight="true" outlineLevel="0" collapsed="false">
      <c r="A105" s="3" t="s">
        <v>33</v>
      </c>
      <c r="C105" s="0" t="s">
        <v>150</v>
      </c>
      <c r="D105" s="50" t="s">
        <v>35</v>
      </c>
      <c r="E105" s="0" t="n">
        <v>2035</v>
      </c>
      <c r="F105" s="51" t="str">
        <f aca="false">"*"&amp;IF(AND(A105="EU",E105=2035),0.63,IF(AND(A105="EU",E105=2050),0.54,IF(AND(A105="USA",E105=2035),0.64,IF(AND(A105="USA",E105=2050),0.54,IF(AND(A105="Japan",E105=2035),0.68,IF(AND(A105="Japan",E105=2050),0.58,IF(AND(A105="Russia",E105=2035),0.65,IF(AND(A105="Russia",E105=2050),0.54,IF(AND(A105="China",E105=2035),0.61,IF(AND(A105="China",E105=2050),0.49,IF(AND(A105="India",E105=2035),0.6,IF(AND(A105="India",E105=2050),0.49,IF(AND(A105="Middle East",E105=2035),0.6,IF(AND(A105="Middle East",E105=2050),0.5,IF(AND(A105="Africa",E105=2035),0.61,IF(AND(A105="Africa",E105=2050),0.5,IF(AND(A105="Brazil",E105=2035),0.64,IF(AND(A105="Brazil",E105=2050),0.54,""))))))))))))))))))</f>
        <v>*0.6</v>
      </c>
      <c r="H105" s="0" t="s">
        <v>150</v>
      </c>
      <c r="I105" s="50" t="s">
        <v>35</v>
      </c>
      <c r="J105" s="0" t="n">
        <v>2050</v>
      </c>
      <c r="K105" s="48" t="str">
        <f aca="false">"*"&amp;IF(AND(A105="EU",J105=2035),0.63,IF(AND(A105="EU",J105=2050),0.54,IF(AND(A105="USA",J105=2035),0.64,IF(AND(A105="USA",J105=2050),0.54,IF(AND(A105="Japan",J105=2035),0.68,IF(AND(A105="Japan",J105=2050),0.58,IF(AND(A105="Russia",J105=2035),0.65,IF(AND(A105="Russia",J105=2050),0.54,IF(AND(A105="China",J105=2035),0.61,IF(AND(A105="China",J105=2050),0.49,IF(AND(A105="India",J105=2035),0.6,IF(AND(A105="India",J105=2050),0.49,IF(AND(A105="Middle East",J105=2035),0.6,IF(AND(A105="Middle East",J105=2050),0.5,IF(AND(A105="Africa",J105=2035),0.61,IF(AND(A105="Africa",J105=2050),0.5,IF(AND(A105="Brazil",J105=2035),0.64,IF(AND(A105="Brazil",J105=2050),0.54,""))))))))))))))))))</f>
        <v>*0.49</v>
      </c>
      <c r="P105" s="41" t="s">
        <v>150</v>
      </c>
      <c r="Q105" s="52" t="s">
        <v>35</v>
      </c>
      <c r="R105" s="41" t="n">
        <v>2035</v>
      </c>
      <c r="S105" s="53" t="str">
        <f aca="false">"*"&amp;IF(AND(A105="EU",R105=2035),0.62,IF(AND(A105="EU",R105=2050),0.51,IF(AND(A105="USA",R105=2035),0.62,IF(AND(A105="USA",R105=2050),0.5,IF(AND(A105="Japan",R105=2035),0.65,IF(AND(A105="Japan",R105=2050),0.55,IF(AND(A105="Russia",R105=2035),0.63,IF(AND(A105="Russia",R105=2050),0.52,IF(AND(A105="China",R105=2035),0.59,IF(AND(A105="China",R105=2050),0.47,IF(AND(A105="India",R105=2035),0.58,IF(AND(A105="India",R105=2050),0.47,IF(AND(A105="Middle East",R105=2035),0.59,IF(AND(A105="Middle East",R105=2050),0.47,IF(AND(A105="Africa",R105=2035),0.58,IF(AND(A105="Africa",R105=2050),0.47,IF(AND(A105="Brazil",R105=2035),0.64,IF(AND(A105="Brazil",R105=2050),0.53,""))))))))))))))))))</f>
        <v>*0.58</v>
      </c>
      <c r="U105" s="41" t="s">
        <v>150</v>
      </c>
      <c r="V105" s="52" t="s">
        <v>35</v>
      </c>
      <c r="W105" s="41" t="n">
        <v>2050</v>
      </c>
      <c r="X105" s="53" t="str">
        <f aca="false">"*"&amp;IF(AND(A105="EU",W105=2035),0.62,IF(AND(A105="EU",W105=2050),0.51,IF(AND(A105="USA",W105=2035),0.62,IF(AND(A105="USA",W105=2050),0.5,IF(AND(A105="Japan",W105=2035),0.65,IF(AND(A105="Japan",W105=2050),0.55,IF(AND(A105="Russia",W105=2035),0.63,IF(AND(A105="Russia",W105=2050),0.52,IF(AND(A105="China",W105=2035),0.59,IF(AND(A105="China",W105=2050),0.47,IF(AND(A105="India",W105=2035),0.58,IF(AND(A105="India",W105=2050),0.47,IF(AND(A105="Middle East",W105=2035),0.59,IF(AND(A105="Middle East",W105=2050),0.47,IF(AND(A105="Africa",W105=2035),0.58,IF(AND(A105="Africa",W105=2050),0.47,IF(AND(A105="Brazil",W105=2035),0.64,IF(AND(A105="Brazil",W105=2050),0.53,""))))))))))))))))))</f>
        <v>*0.47</v>
      </c>
      <c r="AC105" s="0" t="s">
        <v>150</v>
      </c>
      <c r="AD105" s="50" t="s">
        <v>35</v>
      </c>
      <c r="AE105" s="0" t="n">
        <v>2035</v>
      </c>
      <c r="AF105" s="51" t="str">
        <f aca="false">"*"&amp;IF(AND(A105="EU",AE105=2035),0.58,IF(AND(A105="EU",AE105=2050),0.49,IF(AND(A105="USA",AE105=2035),0.56,IF(AND(A105="USA",AE105=2050),0.45,IF(AND(A105="Japan",AE105=2035),0.62,IF(AND(A105="Japan",AE105=2050),0.51,IF(AND(A105="Russia",AE105=2035),0.55,IF(AND(A105="Russia",AE105=2050),0.41,IF(AND(A105="China",AE105=2035),0.54,IF(AND(A105="China",AE105=2050),0.44,IF(AND(A105="India",AE105=2035),0.55,IF(AND(A105="India",AE105=2050),0.42,IF(AND(A105="Middle East",AE105=2035),0.53,IF(AND(A105="Middle East",AE105=2050),0.41,IF(AND(A105="Africa",AE105=2035),0.53,IF(AND(A105="Africa",AE105=2050),0.41,IF(AND(A105="Brazil",AE105=2035),0.6,IF(AND(A105="Brazil",AE105=2050),0.5,""))))))))))))))))))</f>
        <v>*0.55</v>
      </c>
      <c r="AG105" s="51" t="str">
        <f aca="false">AG104</f>
        <v>REZoning_Sol-Win</v>
      </c>
      <c r="AI105" s="0" t="s">
        <v>150</v>
      </c>
      <c r="AJ105" s="50" t="s">
        <v>35</v>
      </c>
      <c r="AK105" s="0" t="n">
        <v>2050</v>
      </c>
      <c r="AL105" s="51" t="str">
        <f aca="false">"*"&amp;IF(AND(A105="EU",AK105=2035),0.58,IF(AND(A105="EU",AK105=2050),0.49,IF(AND(A105="USA",AK105=2035),0.56,IF(AND(A105="USA",AK105=2050),0.45,IF(AND(A105="Japan",AK105=2035),0.62,IF(AND(A105="Japan",AK105=2050),0.51,IF(AND(A105="Russia",AK105=2035),0.55,IF(AND(A105="Russia",AK105=2050),0.41,IF(AND(A105="China",AK105=2035),0.54,IF(AND(A105="China",AK105=2050),0.44,IF(AND(A105="India",AK105=2035),0.55,IF(AND(A105="India",AK105=2050),0.42,IF(AND(A105="Middle East",AK105=2035),0.53,IF(AND(A105="Middle East",AK105=2050),0.41,IF(AND(A105="Africa",AK105=2035),0.53,IF(AND(A105="Africa",AK105=2050),0.41,IF(AND(A105="Brazil",AK105=2035),0.6,IF(AND(A105="Brazil",AK105=2050),0.5,""))))))))))))))))))</f>
        <v>*0.42</v>
      </c>
      <c r="AM105" s="51" t="str">
        <f aca="false">AM104</f>
        <v>REZoning_Sol-Win</v>
      </c>
      <c r="AP105" s="0" t="s">
        <v>150</v>
      </c>
      <c r="AQ105" s="0" t="s">
        <v>35</v>
      </c>
      <c r="AR105" s="0" t="n">
        <v>2100</v>
      </c>
      <c r="AS105" s="0" t="s">
        <v>37</v>
      </c>
      <c r="AT105" s="0" t="s">
        <v>36</v>
      </c>
    </row>
    <row r="106" customFormat="false" ht="28.5" hidden="false" customHeight="true" outlineLevel="0" collapsed="false">
      <c r="A106" s="3" t="s">
        <v>43</v>
      </c>
      <c r="C106" s="0" t="s">
        <v>151</v>
      </c>
      <c r="D106" s="50" t="s">
        <v>35</v>
      </c>
      <c r="E106" s="0" t="n">
        <v>2035</v>
      </c>
      <c r="F106" s="51" t="str">
        <f aca="false">"*"&amp;IF(AND(A106="EU",E106=2035),0.63,IF(AND(A106="EU",E106=2050),0.54,IF(AND(A106="USA",E106=2035),0.64,IF(AND(A106="USA",E106=2050),0.54,IF(AND(A106="Japan",E106=2035),0.68,IF(AND(A106="Japan",E106=2050),0.58,IF(AND(A106="Russia",E106=2035),0.65,IF(AND(A106="Russia",E106=2050),0.54,IF(AND(A106="China",E106=2035),0.61,IF(AND(A106="China",E106=2050),0.49,IF(AND(A106="India",E106=2035),0.6,IF(AND(A106="India",E106=2050),0.49,IF(AND(A106="Middle East",E106=2035),0.6,IF(AND(A106="Middle East",E106=2050),0.5,IF(AND(A106="Africa",E106=2035),0.61,IF(AND(A106="Africa",E106=2050),0.5,IF(AND(A106="Brazil",E106=2035),0.64,IF(AND(A106="Brazil",E106=2050),0.54,""))))))))))))))))))</f>
        <v>*0.61</v>
      </c>
      <c r="H106" s="0" t="s">
        <v>151</v>
      </c>
      <c r="I106" s="50" t="s">
        <v>35</v>
      </c>
      <c r="J106" s="0" t="n">
        <v>2050</v>
      </c>
      <c r="K106" s="48" t="str">
        <f aca="false">"*"&amp;IF(AND(A106="EU",J106=2035),0.63,IF(AND(A106="EU",J106=2050),0.54,IF(AND(A106="USA",J106=2035),0.64,IF(AND(A106="USA",J106=2050),0.54,IF(AND(A106="Japan",J106=2035),0.68,IF(AND(A106="Japan",J106=2050),0.58,IF(AND(A106="Russia",J106=2035),0.65,IF(AND(A106="Russia",J106=2050),0.54,IF(AND(A106="China",J106=2035),0.61,IF(AND(A106="China",J106=2050),0.49,IF(AND(A106="India",J106=2035),0.6,IF(AND(A106="India",J106=2050),0.49,IF(AND(A106="Middle East",J106=2035),0.6,IF(AND(A106="Middle East",J106=2050),0.5,IF(AND(A106="Africa",J106=2035),0.61,IF(AND(A106="Africa",J106=2050),0.5,IF(AND(A106="Brazil",J106=2035),0.64,IF(AND(A106="Brazil",J106=2050),0.54,""))))))))))))))))))</f>
        <v>*0.5</v>
      </c>
      <c r="P106" s="41" t="s">
        <v>151</v>
      </c>
      <c r="Q106" s="52" t="s">
        <v>35</v>
      </c>
      <c r="R106" s="41" t="n">
        <v>2035</v>
      </c>
      <c r="S106" s="53" t="str">
        <f aca="false">"*"&amp;IF(AND(A106="EU",R106=2035),0.62,IF(AND(A106="EU",R106=2050),0.51,IF(AND(A106="USA",R106=2035),0.62,IF(AND(A106="USA",R106=2050),0.5,IF(AND(A106="Japan",R106=2035),0.65,IF(AND(A106="Japan",R106=2050),0.55,IF(AND(A106="Russia",R106=2035),0.63,IF(AND(A106="Russia",R106=2050),0.52,IF(AND(A106="China",R106=2035),0.59,IF(AND(A106="China",R106=2050),0.47,IF(AND(A106="India",R106=2035),0.58,IF(AND(A106="India",R106=2050),0.47,IF(AND(A106="Middle East",R106=2035),0.59,IF(AND(A106="Middle East",R106=2050),0.47,IF(AND(A106="Africa",R106=2035),0.58,IF(AND(A106="Africa",R106=2050),0.47,IF(AND(A106="Brazil",R106=2035),0.64,IF(AND(A106="Brazil",R106=2050),0.53,""))))))))))))))))))</f>
        <v>*0.58</v>
      </c>
      <c r="U106" s="41" t="s">
        <v>151</v>
      </c>
      <c r="V106" s="52" t="s">
        <v>35</v>
      </c>
      <c r="W106" s="41" t="n">
        <v>2050</v>
      </c>
      <c r="X106" s="53" t="str">
        <f aca="false">"*"&amp;IF(AND(A106="EU",W106=2035),0.62,IF(AND(A106="EU",W106=2050),0.51,IF(AND(A106="USA",W106=2035),0.62,IF(AND(A106="USA",W106=2050),0.5,IF(AND(A106="Japan",W106=2035),0.65,IF(AND(A106="Japan",W106=2050),0.55,IF(AND(A106="Russia",W106=2035),0.63,IF(AND(A106="Russia",W106=2050),0.52,IF(AND(A106="China",W106=2035),0.59,IF(AND(A106="China",W106=2050),0.47,IF(AND(A106="India",W106=2035),0.58,IF(AND(A106="India",W106=2050),0.47,IF(AND(A106="Middle East",W106=2035),0.59,IF(AND(A106="Middle East",W106=2050),0.47,IF(AND(A106="Africa",W106=2035),0.58,IF(AND(A106="Africa",W106=2050),0.47,IF(AND(A106="Brazil",W106=2035),0.64,IF(AND(A106="Brazil",W106=2050),0.53,""))))))))))))))))))</f>
        <v>*0.47</v>
      </c>
      <c r="AC106" s="0" t="s">
        <v>151</v>
      </c>
      <c r="AD106" s="50" t="s">
        <v>35</v>
      </c>
      <c r="AE106" s="0" t="n">
        <v>2035</v>
      </c>
      <c r="AF106" s="51" t="str">
        <f aca="false">"*"&amp;IF(AND(A106="EU",AE106=2035),0.58,IF(AND(A106="EU",AE106=2050),0.49,IF(AND(A106="USA",AE106=2035),0.56,IF(AND(A106="USA",AE106=2050),0.45,IF(AND(A106="Japan",AE106=2035),0.62,IF(AND(A106="Japan",AE106=2050),0.51,IF(AND(A106="Russia",AE106=2035),0.55,IF(AND(A106="Russia",AE106=2050),0.41,IF(AND(A106="China",AE106=2035),0.54,IF(AND(A106="China",AE106=2050),0.44,IF(AND(A106="India",AE106=2035),0.55,IF(AND(A106="India",AE106=2050),0.42,IF(AND(A106="Middle East",AE106=2035),0.53,IF(AND(A106="Middle East",AE106=2050),0.41,IF(AND(A106="Africa",AE106=2035),0.53,IF(AND(A106="Africa",AE106=2050),0.41,IF(AND(A106="Brazil",AE106=2035),0.6,IF(AND(A106="Brazil",AE106=2050),0.5,""))))))))))))))))))</f>
        <v>*0.53</v>
      </c>
      <c r="AG106" s="51" t="str">
        <f aca="false">AG105</f>
        <v>REZoning_Sol-Win</v>
      </c>
      <c r="AI106" s="0" t="s">
        <v>151</v>
      </c>
      <c r="AJ106" s="50" t="s">
        <v>35</v>
      </c>
      <c r="AK106" s="0" t="n">
        <v>2050</v>
      </c>
      <c r="AL106" s="51" t="str">
        <f aca="false">"*"&amp;IF(AND(A106="EU",AK106=2035),0.58,IF(AND(A106="EU",AK106=2050),0.49,IF(AND(A106="USA",AK106=2035),0.56,IF(AND(A106="USA",AK106=2050),0.45,IF(AND(A106="Japan",AK106=2035),0.62,IF(AND(A106="Japan",AK106=2050),0.51,IF(AND(A106="Russia",AK106=2035),0.55,IF(AND(A106="Russia",AK106=2050),0.41,IF(AND(A106="China",AK106=2035),0.54,IF(AND(A106="China",AK106=2050),0.44,IF(AND(A106="India",AK106=2035),0.55,IF(AND(A106="India",AK106=2050),0.42,IF(AND(A106="Middle East",AK106=2035),0.53,IF(AND(A106="Middle East",AK106=2050),0.41,IF(AND(A106="Africa",AK106=2035),0.53,IF(AND(A106="Africa",AK106=2050),0.41,IF(AND(A106="Brazil",AK106=2035),0.6,IF(AND(A106="Brazil",AK106=2050),0.5,""))))))))))))))))))</f>
        <v>*0.41</v>
      </c>
      <c r="AM106" s="51" t="str">
        <f aca="false">AM105</f>
        <v>REZoning_Sol-Win</v>
      </c>
      <c r="AP106" s="0" t="s">
        <v>151</v>
      </c>
      <c r="AQ106" s="0" t="s">
        <v>35</v>
      </c>
      <c r="AR106" s="0" t="n">
        <v>2100</v>
      </c>
      <c r="AS106" s="0" t="s">
        <v>45</v>
      </c>
      <c r="AT106" s="0" t="s">
        <v>36</v>
      </c>
    </row>
    <row r="107" customFormat="false" ht="28.5" hidden="false" customHeight="true" outlineLevel="0" collapsed="false">
      <c r="A107" s="3" t="s">
        <v>43</v>
      </c>
      <c r="C107" s="0" t="s">
        <v>152</v>
      </c>
      <c r="D107" s="50" t="s">
        <v>35</v>
      </c>
      <c r="E107" s="0" t="n">
        <v>2035</v>
      </c>
      <c r="F107" s="51" t="str">
        <f aca="false">"*"&amp;IF(AND(A107="EU",E107=2035),0.63,IF(AND(A107="EU",E107=2050),0.54,IF(AND(A107="USA",E107=2035),0.64,IF(AND(A107="USA",E107=2050),0.54,IF(AND(A107="Japan",E107=2035),0.68,IF(AND(A107="Japan",E107=2050),0.58,IF(AND(A107="Russia",E107=2035),0.65,IF(AND(A107="Russia",E107=2050),0.54,IF(AND(A107="China",E107=2035),0.61,IF(AND(A107="China",E107=2050),0.49,IF(AND(A107="India",E107=2035),0.6,IF(AND(A107="India",E107=2050),0.49,IF(AND(A107="Middle East",E107=2035),0.6,IF(AND(A107="Middle East",E107=2050),0.5,IF(AND(A107="Africa",E107=2035),0.61,IF(AND(A107="Africa",E107=2050),0.5,IF(AND(A107="Brazil",E107=2035),0.64,IF(AND(A107="Brazil",E107=2050),0.54,""))))))))))))))))))</f>
        <v>*0.61</v>
      </c>
      <c r="H107" s="0" t="s">
        <v>152</v>
      </c>
      <c r="I107" s="50" t="s">
        <v>35</v>
      </c>
      <c r="J107" s="0" t="n">
        <v>2050</v>
      </c>
      <c r="K107" s="48" t="str">
        <f aca="false">"*"&amp;IF(AND(A107="EU",J107=2035),0.63,IF(AND(A107="EU",J107=2050),0.54,IF(AND(A107="USA",J107=2035),0.64,IF(AND(A107="USA",J107=2050),0.54,IF(AND(A107="Japan",J107=2035),0.68,IF(AND(A107="Japan",J107=2050),0.58,IF(AND(A107="Russia",J107=2035),0.65,IF(AND(A107="Russia",J107=2050),0.54,IF(AND(A107="China",J107=2035),0.61,IF(AND(A107="China",J107=2050),0.49,IF(AND(A107="India",J107=2035),0.6,IF(AND(A107="India",J107=2050),0.49,IF(AND(A107="Middle East",J107=2035),0.6,IF(AND(A107="Middle East",J107=2050),0.5,IF(AND(A107="Africa",J107=2035),0.61,IF(AND(A107="Africa",J107=2050),0.5,IF(AND(A107="Brazil",J107=2035),0.64,IF(AND(A107="Brazil",J107=2050),0.54,""))))))))))))))))))</f>
        <v>*0.5</v>
      </c>
      <c r="P107" s="41" t="s">
        <v>152</v>
      </c>
      <c r="Q107" s="52" t="s">
        <v>35</v>
      </c>
      <c r="R107" s="41" t="n">
        <v>2035</v>
      </c>
      <c r="S107" s="53" t="str">
        <f aca="false">"*"&amp;IF(AND(A107="EU",R107=2035),0.62,IF(AND(A107="EU",R107=2050),0.51,IF(AND(A107="USA",R107=2035),0.62,IF(AND(A107="USA",R107=2050),0.5,IF(AND(A107="Japan",R107=2035),0.65,IF(AND(A107="Japan",R107=2050),0.55,IF(AND(A107="Russia",R107=2035),0.63,IF(AND(A107="Russia",R107=2050),0.52,IF(AND(A107="China",R107=2035),0.59,IF(AND(A107="China",R107=2050),0.47,IF(AND(A107="India",R107=2035),0.58,IF(AND(A107="India",R107=2050),0.47,IF(AND(A107="Middle East",R107=2035),0.59,IF(AND(A107="Middle East",R107=2050),0.47,IF(AND(A107="Africa",R107=2035),0.58,IF(AND(A107="Africa",R107=2050),0.47,IF(AND(A107="Brazil",R107=2035),0.64,IF(AND(A107="Brazil",R107=2050),0.53,""))))))))))))))))))</f>
        <v>*0.58</v>
      </c>
      <c r="U107" s="41" t="s">
        <v>152</v>
      </c>
      <c r="V107" s="52" t="s">
        <v>35</v>
      </c>
      <c r="W107" s="41" t="n">
        <v>2050</v>
      </c>
      <c r="X107" s="53" t="str">
        <f aca="false">"*"&amp;IF(AND(A107="EU",W107=2035),0.62,IF(AND(A107="EU",W107=2050),0.51,IF(AND(A107="USA",W107=2035),0.62,IF(AND(A107="USA",W107=2050),0.5,IF(AND(A107="Japan",W107=2035),0.65,IF(AND(A107="Japan",W107=2050),0.55,IF(AND(A107="Russia",W107=2035),0.63,IF(AND(A107="Russia",W107=2050),0.52,IF(AND(A107="China",W107=2035),0.59,IF(AND(A107="China",W107=2050),0.47,IF(AND(A107="India",W107=2035),0.58,IF(AND(A107="India",W107=2050),0.47,IF(AND(A107="Middle East",W107=2035),0.59,IF(AND(A107="Middle East",W107=2050),0.47,IF(AND(A107="Africa",W107=2035),0.58,IF(AND(A107="Africa",W107=2050),0.47,IF(AND(A107="Brazil",W107=2035),0.64,IF(AND(A107="Brazil",W107=2050),0.53,""))))))))))))))))))</f>
        <v>*0.47</v>
      </c>
      <c r="AC107" s="0" t="s">
        <v>152</v>
      </c>
      <c r="AD107" s="50" t="s">
        <v>35</v>
      </c>
      <c r="AE107" s="0" t="n">
        <v>2035</v>
      </c>
      <c r="AF107" s="51" t="str">
        <f aca="false">"*"&amp;IF(AND(A107="EU",AE107=2035),0.58,IF(AND(A107="EU",AE107=2050),0.49,IF(AND(A107="USA",AE107=2035),0.56,IF(AND(A107="USA",AE107=2050),0.45,IF(AND(A107="Japan",AE107=2035),0.62,IF(AND(A107="Japan",AE107=2050),0.51,IF(AND(A107="Russia",AE107=2035),0.55,IF(AND(A107="Russia",AE107=2050),0.41,IF(AND(A107="China",AE107=2035),0.54,IF(AND(A107="China",AE107=2050),0.44,IF(AND(A107="India",AE107=2035),0.55,IF(AND(A107="India",AE107=2050),0.42,IF(AND(A107="Middle East",AE107=2035),0.53,IF(AND(A107="Middle East",AE107=2050),0.41,IF(AND(A107="Africa",AE107=2035),0.53,IF(AND(A107="Africa",AE107=2050),0.41,IF(AND(A107="Brazil",AE107=2035),0.6,IF(AND(A107="Brazil",AE107=2050),0.5,""))))))))))))))))))</f>
        <v>*0.53</v>
      </c>
      <c r="AG107" s="51" t="str">
        <f aca="false">AG106</f>
        <v>REZoning_Sol-Win</v>
      </c>
      <c r="AI107" s="0" t="s">
        <v>152</v>
      </c>
      <c r="AJ107" s="50" t="s">
        <v>35</v>
      </c>
      <c r="AK107" s="0" t="n">
        <v>2050</v>
      </c>
      <c r="AL107" s="51" t="str">
        <f aca="false">"*"&amp;IF(AND(A107="EU",AK107=2035),0.58,IF(AND(A107="EU",AK107=2050),0.49,IF(AND(A107="USA",AK107=2035),0.56,IF(AND(A107="USA",AK107=2050),0.45,IF(AND(A107="Japan",AK107=2035),0.62,IF(AND(A107="Japan",AK107=2050),0.51,IF(AND(A107="Russia",AK107=2035),0.55,IF(AND(A107="Russia",AK107=2050),0.41,IF(AND(A107="China",AK107=2035),0.54,IF(AND(A107="China",AK107=2050),0.44,IF(AND(A107="India",AK107=2035),0.55,IF(AND(A107="India",AK107=2050),0.42,IF(AND(A107="Middle East",AK107=2035),0.53,IF(AND(A107="Middle East",AK107=2050),0.41,IF(AND(A107="Africa",AK107=2035),0.53,IF(AND(A107="Africa",AK107=2050),0.41,IF(AND(A107="Brazil",AK107=2035),0.6,IF(AND(A107="Brazil",AK107=2050),0.5,""))))))))))))))))))</f>
        <v>*0.41</v>
      </c>
      <c r="AM107" s="51" t="str">
        <f aca="false">AM106</f>
        <v>REZoning_Sol-Win</v>
      </c>
      <c r="AP107" s="0" t="s">
        <v>152</v>
      </c>
      <c r="AQ107" s="0" t="s">
        <v>35</v>
      </c>
      <c r="AR107" s="0" t="n">
        <v>2100</v>
      </c>
      <c r="AS107" s="0" t="s">
        <v>45</v>
      </c>
      <c r="AT107" s="0" t="s">
        <v>36</v>
      </c>
    </row>
    <row r="108" customFormat="false" ht="28.5" hidden="false" customHeight="true" outlineLevel="0" collapsed="false">
      <c r="A108" s="3" t="s">
        <v>43</v>
      </c>
      <c r="C108" s="0" t="s">
        <v>153</v>
      </c>
      <c r="D108" s="50" t="s">
        <v>35</v>
      </c>
      <c r="E108" s="0" t="n">
        <v>2035</v>
      </c>
      <c r="F108" s="51" t="str">
        <f aca="false">"*"&amp;IF(AND(A108="EU",E108=2035),0.63,IF(AND(A108="EU",E108=2050),0.54,IF(AND(A108="USA",E108=2035),0.64,IF(AND(A108="USA",E108=2050),0.54,IF(AND(A108="Japan",E108=2035),0.68,IF(AND(A108="Japan",E108=2050),0.58,IF(AND(A108="Russia",E108=2035),0.65,IF(AND(A108="Russia",E108=2050),0.54,IF(AND(A108="China",E108=2035),0.61,IF(AND(A108="China",E108=2050),0.49,IF(AND(A108="India",E108=2035),0.6,IF(AND(A108="India",E108=2050),0.49,IF(AND(A108="Middle East",E108=2035),0.6,IF(AND(A108="Middle East",E108=2050),0.5,IF(AND(A108="Africa",E108=2035),0.61,IF(AND(A108="Africa",E108=2050),0.5,IF(AND(A108="Brazil",E108=2035),0.64,IF(AND(A108="Brazil",E108=2050),0.54,""))))))))))))))))))</f>
        <v>*0.61</v>
      </c>
      <c r="H108" s="0" t="s">
        <v>153</v>
      </c>
      <c r="I108" s="50" t="s">
        <v>35</v>
      </c>
      <c r="J108" s="0" t="n">
        <v>2050</v>
      </c>
      <c r="K108" s="48" t="str">
        <f aca="false">"*"&amp;IF(AND(A108="EU",J108=2035),0.63,IF(AND(A108="EU",J108=2050),0.54,IF(AND(A108="USA",J108=2035),0.64,IF(AND(A108="USA",J108=2050),0.54,IF(AND(A108="Japan",J108=2035),0.68,IF(AND(A108="Japan",J108=2050),0.58,IF(AND(A108="Russia",J108=2035),0.65,IF(AND(A108="Russia",J108=2050),0.54,IF(AND(A108="China",J108=2035),0.61,IF(AND(A108="China",J108=2050),0.49,IF(AND(A108="India",J108=2035),0.6,IF(AND(A108="India",J108=2050),0.49,IF(AND(A108="Middle East",J108=2035),0.6,IF(AND(A108="Middle East",J108=2050),0.5,IF(AND(A108="Africa",J108=2035),0.61,IF(AND(A108="Africa",J108=2050),0.5,IF(AND(A108="Brazil",J108=2035),0.64,IF(AND(A108="Brazil",J108=2050),0.54,""))))))))))))))))))</f>
        <v>*0.5</v>
      </c>
      <c r="P108" s="41" t="s">
        <v>153</v>
      </c>
      <c r="Q108" s="52" t="s">
        <v>35</v>
      </c>
      <c r="R108" s="41" t="n">
        <v>2035</v>
      </c>
      <c r="S108" s="53" t="str">
        <f aca="false">"*"&amp;IF(AND(A108="EU",R108=2035),0.62,IF(AND(A108="EU",R108=2050),0.51,IF(AND(A108="USA",R108=2035),0.62,IF(AND(A108="USA",R108=2050),0.5,IF(AND(A108="Japan",R108=2035),0.65,IF(AND(A108="Japan",R108=2050),0.55,IF(AND(A108="Russia",R108=2035),0.63,IF(AND(A108="Russia",R108=2050),0.52,IF(AND(A108="China",R108=2035),0.59,IF(AND(A108="China",R108=2050),0.47,IF(AND(A108="India",R108=2035),0.58,IF(AND(A108="India",R108=2050),0.47,IF(AND(A108="Middle East",R108=2035),0.59,IF(AND(A108="Middle East",R108=2050),0.47,IF(AND(A108="Africa",R108=2035),0.58,IF(AND(A108="Africa",R108=2050),0.47,IF(AND(A108="Brazil",R108=2035),0.64,IF(AND(A108="Brazil",R108=2050),0.53,""))))))))))))))))))</f>
        <v>*0.58</v>
      </c>
      <c r="U108" s="41" t="s">
        <v>153</v>
      </c>
      <c r="V108" s="52" t="s">
        <v>35</v>
      </c>
      <c r="W108" s="41" t="n">
        <v>2050</v>
      </c>
      <c r="X108" s="53" t="str">
        <f aca="false">"*"&amp;IF(AND(A108="EU",W108=2035),0.62,IF(AND(A108="EU",W108=2050),0.51,IF(AND(A108="USA",W108=2035),0.62,IF(AND(A108="USA",W108=2050),0.5,IF(AND(A108="Japan",W108=2035),0.65,IF(AND(A108="Japan",W108=2050),0.55,IF(AND(A108="Russia",W108=2035),0.63,IF(AND(A108="Russia",W108=2050),0.52,IF(AND(A108="China",W108=2035),0.59,IF(AND(A108="China",W108=2050),0.47,IF(AND(A108="India",W108=2035),0.58,IF(AND(A108="India",W108=2050),0.47,IF(AND(A108="Middle East",W108=2035),0.59,IF(AND(A108="Middle East",W108=2050),0.47,IF(AND(A108="Africa",W108=2035),0.58,IF(AND(A108="Africa",W108=2050),0.47,IF(AND(A108="Brazil",W108=2035),0.64,IF(AND(A108="Brazil",W108=2050),0.53,""))))))))))))))))))</f>
        <v>*0.47</v>
      </c>
      <c r="AC108" s="0" t="s">
        <v>153</v>
      </c>
      <c r="AD108" s="50" t="s">
        <v>35</v>
      </c>
      <c r="AE108" s="0" t="n">
        <v>2035</v>
      </c>
      <c r="AF108" s="51" t="str">
        <f aca="false">"*"&amp;IF(AND(A108="EU",AE108=2035),0.58,IF(AND(A108="EU",AE108=2050),0.49,IF(AND(A108="USA",AE108=2035),0.56,IF(AND(A108="USA",AE108=2050),0.45,IF(AND(A108="Japan",AE108=2035),0.62,IF(AND(A108="Japan",AE108=2050),0.51,IF(AND(A108="Russia",AE108=2035),0.55,IF(AND(A108="Russia",AE108=2050),0.41,IF(AND(A108="China",AE108=2035),0.54,IF(AND(A108="China",AE108=2050),0.44,IF(AND(A108="India",AE108=2035),0.55,IF(AND(A108="India",AE108=2050),0.42,IF(AND(A108="Middle East",AE108=2035),0.53,IF(AND(A108="Middle East",AE108=2050),0.41,IF(AND(A108="Africa",AE108=2035),0.53,IF(AND(A108="Africa",AE108=2050),0.41,IF(AND(A108="Brazil",AE108=2035),0.6,IF(AND(A108="Brazil",AE108=2050),0.5,""))))))))))))))))))</f>
        <v>*0.53</v>
      </c>
      <c r="AG108" s="51" t="str">
        <f aca="false">AG107</f>
        <v>REZoning_Sol-Win</v>
      </c>
      <c r="AI108" s="0" t="s">
        <v>153</v>
      </c>
      <c r="AJ108" s="50" t="s">
        <v>35</v>
      </c>
      <c r="AK108" s="0" t="n">
        <v>2050</v>
      </c>
      <c r="AL108" s="51" t="str">
        <f aca="false">"*"&amp;IF(AND(A108="EU",AK108=2035),0.58,IF(AND(A108="EU",AK108=2050),0.49,IF(AND(A108="USA",AK108=2035),0.56,IF(AND(A108="USA",AK108=2050),0.45,IF(AND(A108="Japan",AK108=2035),0.62,IF(AND(A108="Japan",AK108=2050),0.51,IF(AND(A108="Russia",AK108=2035),0.55,IF(AND(A108="Russia",AK108=2050),0.41,IF(AND(A108="China",AK108=2035),0.54,IF(AND(A108="China",AK108=2050),0.44,IF(AND(A108="India",AK108=2035),0.55,IF(AND(A108="India",AK108=2050),0.42,IF(AND(A108="Middle East",AK108=2035),0.53,IF(AND(A108="Middle East",AK108=2050),0.41,IF(AND(A108="Africa",AK108=2035),0.53,IF(AND(A108="Africa",AK108=2050),0.41,IF(AND(A108="Brazil",AK108=2035),0.6,IF(AND(A108="Brazil",AK108=2050),0.5,""))))))))))))))))))</f>
        <v>*0.41</v>
      </c>
      <c r="AM108" s="51" t="str">
        <f aca="false">AM107</f>
        <v>REZoning_Sol-Win</v>
      </c>
      <c r="AP108" s="0" t="s">
        <v>153</v>
      </c>
      <c r="AQ108" s="0" t="s">
        <v>35</v>
      </c>
      <c r="AR108" s="0" t="n">
        <v>2100</v>
      </c>
      <c r="AS108" s="0" t="s">
        <v>45</v>
      </c>
      <c r="AT108" s="0" t="s">
        <v>36</v>
      </c>
    </row>
    <row r="109" customFormat="false" ht="28.5" hidden="false" customHeight="true" outlineLevel="0" collapsed="false">
      <c r="A109" s="3" t="s">
        <v>43</v>
      </c>
      <c r="C109" s="0" t="s">
        <v>154</v>
      </c>
      <c r="D109" s="50" t="s">
        <v>35</v>
      </c>
      <c r="E109" s="0" t="n">
        <v>2035</v>
      </c>
      <c r="F109" s="51" t="str">
        <f aca="false">"*"&amp;IF(AND(A109="EU",E109=2035),0.63,IF(AND(A109="EU",E109=2050),0.54,IF(AND(A109="USA",E109=2035),0.64,IF(AND(A109="USA",E109=2050),0.54,IF(AND(A109="Japan",E109=2035),0.68,IF(AND(A109="Japan",E109=2050),0.58,IF(AND(A109="Russia",E109=2035),0.65,IF(AND(A109="Russia",E109=2050),0.54,IF(AND(A109="China",E109=2035),0.61,IF(AND(A109="China",E109=2050),0.49,IF(AND(A109="India",E109=2035),0.6,IF(AND(A109="India",E109=2050),0.49,IF(AND(A109="Middle East",E109=2035),0.6,IF(AND(A109="Middle East",E109=2050),0.5,IF(AND(A109="Africa",E109=2035),0.61,IF(AND(A109="Africa",E109=2050),0.5,IF(AND(A109="Brazil",E109=2035),0.64,IF(AND(A109="Brazil",E109=2050),0.54,""))))))))))))))))))</f>
        <v>*0.61</v>
      </c>
      <c r="H109" s="0" t="s">
        <v>154</v>
      </c>
      <c r="I109" s="50" t="s">
        <v>35</v>
      </c>
      <c r="J109" s="0" t="n">
        <v>2050</v>
      </c>
      <c r="K109" s="48" t="str">
        <f aca="false">"*"&amp;IF(AND(A109="EU",J109=2035),0.63,IF(AND(A109="EU",J109=2050),0.54,IF(AND(A109="USA",J109=2035),0.64,IF(AND(A109="USA",J109=2050),0.54,IF(AND(A109="Japan",J109=2035),0.68,IF(AND(A109="Japan",J109=2050),0.58,IF(AND(A109="Russia",J109=2035),0.65,IF(AND(A109="Russia",J109=2050),0.54,IF(AND(A109="China",J109=2035),0.61,IF(AND(A109="China",J109=2050),0.49,IF(AND(A109="India",J109=2035),0.6,IF(AND(A109="India",J109=2050),0.49,IF(AND(A109="Middle East",J109=2035),0.6,IF(AND(A109="Middle East",J109=2050),0.5,IF(AND(A109="Africa",J109=2035),0.61,IF(AND(A109="Africa",J109=2050),0.5,IF(AND(A109="Brazil",J109=2035),0.64,IF(AND(A109="Brazil",J109=2050),0.54,""))))))))))))))))))</f>
        <v>*0.5</v>
      </c>
      <c r="P109" s="41" t="s">
        <v>154</v>
      </c>
      <c r="Q109" s="52" t="s">
        <v>35</v>
      </c>
      <c r="R109" s="41" t="n">
        <v>2035</v>
      </c>
      <c r="S109" s="53" t="str">
        <f aca="false">"*"&amp;IF(AND(A109="EU",R109=2035),0.62,IF(AND(A109="EU",R109=2050),0.51,IF(AND(A109="USA",R109=2035),0.62,IF(AND(A109="USA",R109=2050),0.5,IF(AND(A109="Japan",R109=2035),0.65,IF(AND(A109="Japan",R109=2050),0.55,IF(AND(A109="Russia",R109=2035),0.63,IF(AND(A109="Russia",R109=2050),0.52,IF(AND(A109="China",R109=2035),0.59,IF(AND(A109="China",R109=2050),0.47,IF(AND(A109="India",R109=2035),0.58,IF(AND(A109="India",R109=2050),0.47,IF(AND(A109="Middle East",R109=2035),0.59,IF(AND(A109="Middle East",R109=2050),0.47,IF(AND(A109="Africa",R109=2035),0.58,IF(AND(A109="Africa",R109=2050),0.47,IF(AND(A109="Brazil",R109=2035),0.64,IF(AND(A109="Brazil",R109=2050),0.53,""))))))))))))))))))</f>
        <v>*0.58</v>
      </c>
      <c r="U109" s="41" t="s">
        <v>154</v>
      </c>
      <c r="V109" s="52" t="s">
        <v>35</v>
      </c>
      <c r="W109" s="41" t="n">
        <v>2050</v>
      </c>
      <c r="X109" s="53" t="str">
        <f aca="false">"*"&amp;IF(AND(A109="EU",W109=2035),0.62,IF(AND(A109="EU",W109=2050),0.51,IF(AND(A109="USA",W109=2035),0.62,IF(AND(A109="USA",W109=2050),0.5,IF(AND(A109="Japan",W109=2035),0.65,IF(AND(A109="Japan",W109=2050),0.55,IF(AND(A109="Russia",W109=2035),0.63,IF(AND(A109="Russia",W109=2050),0.52,IF(AND(A109="China",W109=2035),0.59,IF(AND(A109="China",W109=2050),0.47,IF(AND(A109="India",W109=2035),0.58,IF(AND(A109="India",W109=2050),0.47,IF(AND(A109="Middle East",W109=2035),0.59,IF(AND(A109="Middle East",W109=2050),0.47,IF(AND(A109="Africa",W109=2035),0.58,IF(AND(A109="Africa",W109=2050),0.47,IF(AND(A109="Brazil",W109=2035),0.64,IF(AND(A109="Brazil",W109=2050),0.53,""))))))))))))))))))</f>
        <v>*0.47</v>
      </c>
      <c r="AC109" s="0" t="s">
        <v>154</v>
      </c>
      <c r="AD109" s="50" t="s">
        <v>35</v>
      </c>
      <c r="AE109" s="0" t="n">
        <v>2035</v>
      </c>
      <c r="AF109" s="51" t="str">
        <f aca="false">"*"&amp;IF(AND(A109="EU",AE109=2035),0.58,IF(AND(A109="EU",AE109=2050),0.49,IF(AND(A109="USA",AE109=2035),0.56,IF(AND(A109="USA",AE109=2050),0.45,IF(AND(A109="Japan",AE109=2035),0.62,IF(AND(A109="Japan",AE109=2050),0.51,IF(AND(A109="Russia",AE109=2035),0.55,IF(AND(A109="Russia",AE109=2050),0.41,IF(AND(A109="China",AE109=2035),0.54,IF(AND(A109="China",AE109=2050),0.44,IF(AND(A109="India",AE109=2035),0.55,IF(AND(A109="India",AE109=2050),0.42,IF(AND(A109="Middle East",AE109=2035),0.53,IF(AND(A109="Middle East",AE109=2050),0.41,IF(AND(A109="Africa",AE109=2035),0.53,IF(AND(A109="Africa",AE109=2050),0.41,IF(AND(A109="Brazil",AE109=2035),0.6,IF(AND(A109="Brazil",AE109=2050),0.5,""))))))))))))))))))</f>
        <v>*0.53</v>
      </c>
      <c r="AG109" s="51" t="str">
        <f aca="false">AG108</f>
        <v>REZoning_Sol-Win</v>
      </c>
      <c r="AI109" s="0" t="s">
        <v>154</v>
      </c>
      <c r="AJ109" s="50" t="s">
        <v>35</v>
      </c>
      <c r="AK109" s="0" t="n">
        <v>2050</v>
      </c>
      <c r="AL109" s="51" t="str">
        <f aca="false">"*"&amp;IF(AND(A109="EU",AK109=2035),0.58,IF(AND(A109="EU",AK109=2050),0.49,IF(AND(A109="USA",AK109=2035),0.56,IF(AND(A109="USA",AK109=2050),0.45,IF(AND(A109="Japan",AK109=2035),0.62,IF(AND(A109="Japan",AK109=2050),0.51,IF(AND(A109="Russia",AK109=2035),0.55,IF(AND(A109="Russia",AK109=2050),0.41,IF(AND(A109="China",AK109=2035),0.54,IF(AND(A109="China",AK109=2050),0.44,IF(AND(A109="India",AK109=2035),0.55,IF(AND(A109="India",AK109=2050),0.42,IF(AND(A109="Middle East",AK109=2035),0.53,IF(AND(A109="Middle East",AK109=2050),0.41,IF(AND(A109="Africa",AK109=2035),0.53,IF(AND(A109="Africa",AK109=2050),0.41,IF(AND(A109="Brazil",AK109=2035),0.6,IF(AND(A109="Brazil",AK109=2050),0.5,""))))))))))))))))))</f>
        <v>*0.41</v>
      </c>
      <c r="AM109" s="51" t="str">
        <f aca="false">AM108</f>
        <v>REZoning_Sol-Win</v>
      </c>
      <c r="AP109" s="0" t="s">
        <v>154</v>
      </c>
      <c r="AQ109" s="0" t="s">
        <v>35</v>
      </c>
      <c r="AR109" s="0" t="n">
        <v>2100</v>
      </c>
      <c r="AS109" s="0" t="s">
        <v>45</v>
      </c>
      <c r="AT109" s="0" t="s">
        <v>36</v>
      </c>
    </row>
    <row r="110" customFormat="false" ht="28.5" hidden="false" customHeight="true" outlineLevel="0" collapsed="false">
      <c r="A110" s="3" t="s">
        <v>76</v>
      </c>
      <c r="C110" s="0" t="s">
        <v>155</v>
      </c>
      <c r="D110" s="50" t="s">
        <v>35</v>
      </c>
      <c r="E110" s="0" t="n">
        <v>2035</v>
      </c>
      <c r="F110" s="51" t="str">
        <f aca="false">"*"&amp;IF(AND(A110="EU",E110=2035),0.63,IF(AND(A110="EU",E110=2050),0.54,IF(AND(A110="USA",E110=2035),0.64,IF(AND(A110="USA",E110=2050),0.54,IF(AND(A110="Japan",E110=2035),0.68,IF(AND(A110="Japan",E110=2050),0.58,IF(AND(A110="Russia",E110=2035),0.65,IF(AND(A110="Russia",E110=2050),0.54,IF(AND(A110="China",E110=2035),0.61,IF(AND(A110="China",E110=2050),0.49,IF(AND(A110="India",E110=2035),0.6,IF(AND(A110="India",E110=2050),0.49,IF(AND(A110="Middle East",E110=2035),0.6,IF(AND(A110="Middle East",E110=2050),0.5,IF(AND(A110="Africa",E110=2035),0.61,IF(AND(A110="Africa",E110=2050),0.5,IF(AND(A110="Brazil",E110=2035),0.64,IF(AND(A110="Brazil",E110=2050),0.54,""))))))))))))))))))</f>
        <v>*0.64</v>
      </c>
      <c r="H110" s="0" t="s">
        <v>155</v>
      </c>
      <c r="I110" s="50" t="s">
        <v>35</v>
      </c>
      <c r="J110" s="0" t="n">
        <v>2050</v>
      </c>
      <c r="K110" s="48" t="str">
        <f aca="false">"*"&amp;IF(AND(A110="EU",J110=2035),0.63,IF(AND(A110="EU",J110=2050),0.54,IF(AND(A110="USA",J110=2035),0.64,IF(AND(A110="USA",J110=2050),0.54,IF(AND(A110="Japan",J110=2035),0.68,IF(AND(A110="Japan",J110=2050),0.58,IF(AND(A110="Russia",J110=2035),0.65,IF(AND(A110="Russia",J110=2050),0.54,IF(AND(A110="China",J110=2035),0.61,IF(AND(A110="China",J110=2050),0.49,IF(AND(A110="India",J110=2035),0.6,IF(AND(A110="India",J110=2050),0.49,IF(AND(A110="Middle East",J110=2035),0.6,IF(AND(A110="Middle East",J110=2050),0.5,IF(AND(A110="Africa",J110=2035),0.61,IF(AND(A110="Africa",J110=2050),0.5,IF(AND(A110="Brazil",J110=2035),0.64,IF(AND(A110="Brazil",J110=2050),0.54,""))))))))))))))))))</f>
        <v>*0.54</v>
      </c>
      <c r="P110" s="41" t="s">
        <v>155</v>
      </c>
      <c r="Q110" s="52" t="s">
        <v>35</v>
      </c>
      <c r="R110" s="41" t="n">
        <v>2035</v>
      </c>
      <c r="S110" s="53" t="str">
        <f aca="false">"*"&amp;IF(AND(A110="EU",R110=2035),0.62,IF(AND(A110="EU",R110=2050),0.51,IF(AND(A110="USA",R110=2035),0.62,IF(AND(A110="USA",R110=2050),0.5,IF(AND(A110="Japan",R110=2035),0.65,IF(AND(A110="Japan",R110=2050),0.55,IF(AND(A110="Russia",R110=2035),0.63,IF(AND(A110="Russia",R110=2050),0.52,IF(AND(A110="China",R110=2035),0.59,IF(AND(A110="China",R110=2050),0.47,IF(AND(A110="India",R110=2035),0.58,IF(AND(A110="India",R110=2050),0.47,IF(AND(A110="Middle East",R110=2035),0.59,IF(AND(A110="Middle East",R110=2050),0.47,IF(AND(A110="Africa",R110=2035),0.58,IF(AND(A110="Africa",R110=2050),0.47,IF(AND(A110="Brazil",R110=2035),0.64,IF(AND(A110="Brazil",R110=2050),0.53,""))))))))))))))))))</f>
        <v>*0.62</v>
      </c>
      <c r="U110" s="41" t="s">
        <v>155</v>
      </c>
      <c r="V110" s="52" t="s">
        <v>35</v>
      </c>
      <c r="W110" s="41" t="n">
        <v>2050</v>
      </c>
      <c r="X110" s="53" t="str">
        <f aca="false">"*"&amp;IF(AND(A110="EU",W110=2035),0.62,IF(AND(A110="EU",W110=2050),0.51,IF(AND(A110="USA",W110=2035),0.62,IF(AND(A110="USA",W110=2050),0.5,IF(AND(A110="Japan",W110=2035),0.65,IF(AND(A110="Japan",W110=2050),0.55,IF(AND(A110="Russia",W110=2035),0.63,IF(AND(A110="Russia",W110=2050),0.52,IF(AND(A110="China",W110=2035),0.59,IF(AND(A110="China",W110=2050),0.47,IF(AND(A110="India",W110=2035),0.58,IF(AND(A110="India",W110=2050),0.47,IF(AND(A110="Middle East",W110=2035),0.59,IF(AND(A110="Middle East",W110=2050),0.47,IF(AND(A110="Africa",W110=2035),0.58,IF(AND(A110="Africa",W110=2050),0.47,IF(AND(A110="Brazil",W110=2035),0.64,IF(AND(A110="Brazil",W110=2050),0.53,""))))))))))))))))))</f>
        <v>*0.5</v>
      </c>
      <c r="AC110" s="0" t="s">
        <v>155</v>
      </c>
      <c r="AD110" s="50" t="s">
        <v>35</v>
      </c>
      <c r="AE110" s="0" t="n">
        <v>2035</v>
      </c>
      <c r="AF110" s="51" t="str">
        <f aca="false">"*"&amp;IF(AND(A110="EU",AE110=2035),0.58,IF(AND(A110="EU",AE110=2050),0.49,IF(AND(A110="USA",AE110=2035),0.56,IF(AND(A110="USA",AE110=2050),0.45,IF(AND(A110="Japan",AE110=2035),0.62,IF(AND(A110="Japan",AE110=2050),0.51,IF(AND(A110="Russia",AE110=2035),0.55,IF(AND(A110="Russia",AE110=2050),0.41,IF(AND(A110="China",AE110=2035),0.54,IF(AND(A110="China",AE110=2050),0.44,IF(AND(A110="India",AE110=2035),0.55,IF(AND(A110="India",AE110=2050),0.42,IF(AND(A110="Middle East",AE110=2035),0.53,IF(AND(A110="Middle East",AE110=2050),0.41,IF(AND(A110="Africa",AE110=2035),0.53,IF(AND(A110="Africa",AE110=2050),0.41,IF(AND(A110="Brazil",AE110=2035),0.6,IF(AND(A110="Brazil",AE110=2050),0.5,""))))))))))))))))))</f>
        <v>*0.56</v>
      </c>
      <c r="AG110" s="51" t="str">
        <f aca="false">AG109</f>
        <v>REZoning_Sol-Win</v>
      </c>
      <c r="AI110" s="0" t="s">
        <v>155</v>
      </c>
      <c r="AJ110" s="50" t="s">
        <v>35</v>
      </c>
      <c r="AK110" s="0" t="n">
        <v>2050</v>
      </c>
      <c r="AL110" s="51" t="str">
        <f aca="false">"*"&amp;IF(AND(A110="EU",AK110=2035),0.58,IF(AND(A110="EU",AK110=2050),0.49,IF(AND(A110="USA",AK110=2035),0.56,IF(AND(A110="USA",AK110=2050),0.45,IF(AND(A110="Japan",AK110=2035),0.62,IF(AND(A110="Japan",AK110=2050),0.51,IF(AND(A110="Russia",AK110=2035),0.55,IF(AND(A110="Russia",AK110=2050),0.41,IF(AND(A110="China",AK110=2035),0.54,IF(AND(A110="China",AK110=2050),0.44,IF(AND(A110="India",AK110=2035),0.55,IF(AND(A110="India",AK110=2050),0.42,IF(AND(A110="Middle East",AK110=2035),0.53,IF(AND(A110="Middle East",AK110=2050),0.41,IF(AND(A110="Africa",AK110=2035),0.53,IF(AND(A110="Africa",AK110=2050),0.41,IF(AND(A110="Brazil",AK110=2035),0.6,IF(AND(A110="Brazil",AK110=2050),0.5,""))))))))))))))))))</f>
        <v>*0.45</v>
      </c>
      <c r="AM110" s="51" t="str">
        <f aca="false">AM109</f>
        <v>REZoning_Sol-Win</v>
      </c>
      <c r="AP110" s="0" t="s">
        <v>155</v>
      </c>
      <c r="AQ110" s="0" t="s">
        <v>35</v>
      </c>
      <c r="AR110" s="0" t="n">
        <v>2100</v>
      </c>
      <c r="AS110" s="0" t="s">
        <v>78</v>
      </c>
      <c r="AT110" s="0" t="s">
        <v>36</v>
      </c>
    </row>
    <row r="111" customFormat="false" ht="28.5" hidden="false" customHeight="true" outlineLevel="0" collapsed="false">
      <c r="A111" s="3" t="s">
        <v>76</v>
      </c>
      <c r="C111" s="0" t="s">
        <v>156</v>
      </c>
      <c r="D111" s="50" t="s">
        <v>35</v>
      </c>
      <c r="E111" s="0" t="n">
        <v>2035</v>
      </c>
      <c r="F111" s="51" t="str">
        <f aca="false">"*"&amp;IF(AND(A111="EU",E111=2035),0.63,IF(AND(A111="EU",E111=2050),0.54,IF(AND(A111="USA",E111=2035),0.64,IF(AND(A111="USA",E111=2050),0.54,IF(AND(A111="Japan",E111=2035),0.68,IF(AND(A111="Japan",E111=2050),0.58,IF(AND(A111="Russia",E111=2035),0.65,IF(AND(A111="Russia",E111=2050),0.54,IF(AND(A111="China",E111=2035),0.61,IF(AND(A111="China",E111=2050),0.49,IF(AND(A111="India",E111=2035),0.6,IF(AND(A111="India",E111=2050),0.49,IF(AND(A111="Middle East",E111=2035),0.6,IF(AND(A111="Middle East",E111=2050),0.5,IF(AND(A111="Africa",E111=2035),0.61,IF(AND(A111="Africa",E111=2050),0.5,IF(AND(A111="Brazil",E111=2035),0.64,IF(AND(A111="Brazil",E111=2050),0.54,""))))))))))))))))))</f>
        <v>*0.64</v>
      </c>
      <c r="H111" s="0" t="s">
        <v>156</v>
      </c>
      <c r="I111" s="50" t="s">
        <v>35</v>
      </c>
      <c r="J111" s="0" t="n">
        <v>2050</v>
      </c>
      <c r="K111" s="48" t="str">
        <f aca="false">"*"&amp;IF(AND(A111="EU",J111=2035),0.63,IF(AND(A111="EU",J111=2050),0.54,IF(AND(A111="USA",J111=2035),0.64,IF(AND(A111="USA",J111=2050),0.54,IF(AND(A111="Japan",J111=2035),0.68,IF(AND(A111="Japan",J111=2050),0.58,IF(AND(A111="Russia",J111=2035),0.65,IF(AND(A111="Russia",J111=2050),0.54,IF(AND(A111="China",J111=2035),0.61,IF(AND(A111="China",J111=2050),0.49,IF(AND(A111="India",J111=2035),0.6,IF(AND(A111="India",J111=2050),0.49,IF(AND(A111="Middle East",J111=2035),0.6,IF(AND(A111="Middle East",J111=2050),0.5,IF(AND(A111="Africa",J111=2035),0.61,IF(AND(A111="Africa",J111=2050),0.5,IF(AND(A111="Brazil",J111=2035),0.64,IF(AND(A111="Brazil",J111=2050),0.54,""))))))))))))))))))</f>
        <v>*0.54</v>
      </c>
      <c r="P111" s="41" t="s">
        <v>156</v>
      </c>
      <c r="Q111" s="52" t="s">
        <v>35</v>
      </c>
      <c r="R111" s="41" t="n">
        <v>2035</v>
      </c>
      <c r="S111" s="53" t="str">
        <f aca="false">"*"&amp;IF(AND(A111="EU",R111=2035),0.62,IF(AND(A111="EU",R111=2050),0.51,IF(AND(A111="USA",R111=2035),0.62,IF(AND(A111="USA",R111=2050),0.5,IF(AND(A111="Japan",R111=2035),0.65,IF(AND(A111="Japan",R111=2050),0.55,IF(AND(A111="Russia",R111=2035),0.63,IF(AND(A111="Russia",R111=2050),0.52,IF(AND(A111="China",R111=2035),0.59,IF(AND(A111="China",R111=2050),0.47,IF(AND(A111="India",R111=2035),0.58,IF(AND(A111="India",R111=2050),0.47,IF(AND(A111="Middle East",R111=2035),0.59,IF(AND(A111="Middle East",R111=2050),0.47,IF(AND(A111="Africa",R111=2035),0.58,IF(AND(A111="Africa",R111=2050),0.47,IF(AND(A111="Brazil",R111=2035),0.64,IF(AND(A111="Brazil",R111=2050),0.53,""))))))))))))))))))</f>
        <v>*0.62</v>
      </c>
      <c r="U111" s="41" t="s">
        <v>156</v>
      </c>
      <c r="V111" s="52" t="s">
        <v>35</v>
      </c>
      <c r="W111" s="41" t="n">
        <v>2050</v>
      </c>
      <c r="X111" s="53" t="str">
        <f aca="false">"*"&amp;IF(AND(A111="EU",W111=2035),0.62,IF(AND(A111="EU",W111=2050),0.51,IF(AND(A111="USA",W111=2035),0.62,IF(AND(A111="USA",W111=2050),0.5,IF(AND(A111="Japan",W111=2035),0.65,IF(AND(A111="Japan",W111=2050),0.55,IF(AND(A111="Russia",W111=2035),0.63,IF(AND(A111="Russia",W111=2050),0.52,IF(AND(A111="China",W111=2035),0.59,IF(AND(A111="China",W111=2050),0.47,IF(AND(A111="India",W111=2035),0.58,IF(AND(A111="India",W111=2050),0.47,IF(AND(A111="Middle East",W111=2035),0.59,IF(AND(A111="Middle East",W111=2050),0.47,IF(AND(A111="Africa",W111=2035),0.58,IF(AND(A111="Africa",W111=2050),0.47,IF(AND(A111="Brazil",W111=2035),0.64,IF(AND(A111="Brazil",W111=2050),0.53,""))))))))))))))))))</f>
        <v>*0.5</v>
      </c>
      <c r="AC111" s="0" t="s">
        <v>156</v>
      </c>
      <c r="AD111" s="50" t="s">
        <v>35</v>
      </c>
      <c r="AE111" s="0" t="n">
        <v>2035</v>
      </c>
      <c r="AF111" s="51" t="str">
        <f aca="false">"*"&amp;IF(AND(A111="EU",AE111=2035),0.58,IF(AND(A111="EU",AE111=2050),0.49,IF(AND(A111="USA",AE111=2035),0.56,IF(AND(A111="USA",AE111=2050),0.45,IF(AND(A111="Japan",AE111=2035),0.62,IF(AND(A111="Japan",AE111=2050),0.51,IF(AND(A111="Russia",AE111=2035),0.55,IF(AND(A111="Russia",AE111=2050),0.41,IF(AND(A111="China",AE111=2035),0.54,IF(AND(A111="China",AE111=2050),0.44,IF(AND(A111="India",AE111=2035),0.55,IF(AND(A111="India",AE111=2050),0.42,IF(AND(A111="Middle East",AE111=2035),0.53,IF(AND(A111="Middle East",AE111=2050),0.41,IF(AND(A111="Africa",AE111=2035),0.53,IF(AND(A111="Africa",AE111=2050),0.41,IF(AND(A111="Brazil",AE111=2035),0.6,IF(AND(A111="Brazil",AE111=2050),0.5,""))))))))))))))))))</f>
        <v>*0.56</v>
      </c>
      <c r="AG111" s="51" t="str">
        <f aca="false">AG110</f>
        <v>REZoning_Sol-Win</v>
      </c>
      <c r="AI111" s="0" t="s">
        <v>156</v>
      </c>
      <c r="AJ111" s="50" t="s">
        <v>35</v>
      </c>
      <c r="AK111" s="0" t="n">
        <v>2050</v>
      </c>
      <c r="AL111" s="51" t="str">
        <f aca="false">"*"&amp;IF(AND(A111="EU",AK111=2035),0.58,IF(AND(A111="EU",AK111=2050),0.49,IF(AND(A111="USA",AK111=2035),0.56,IF(AND(A111="USA",AK111=2050),0.45,IF(AND(A111="Japan",AK111=2035),0.62,IF(AND(A111="Japan",AK111=2050),0.51,IF(AND(A111="Russia",AK111=2035),0.55,IF(AND(A111="Russia",AK111=2050),0.41,IF(AND(A111="China",AK111=2035),0.54,IF(AND(A111="China",AK111=2050),0.44,IF(AND(A111="India",AK111=2035),0.55,IF(AND(A111="India",AK111=2050),0.42,IF(AND(A111="Middle East",AK111=2035),0.53,IF(AND(A111="Middle East",AK111=2050),0.41,IF(AND(A111="Africa",AK111=2035),0.53,IF(AND(A111="Africa",AK111=2050),0.41,IF(AND(A111="Brazil",AK111=2035),0.6,IF(AND(A111="Brazil",AK111=2050),0.5,""))))))))))))))))))</f>
        <v>*0.45</v>
      </c>
      <c r="AM111" s="51" t="str">
        <f aca="false">AM110</f>
        <v>REZoning_Sol-Win</v>
      </c>
      <c r="AP111" s="0" t="s">
        <v>156</v>
      </c>
      <c r="AQ111" s="0" t="s">
        <v>35</v>
      </c>
      <c r="AR111" s="0" t="n">
        <v>2100</v>
      </c>
      <c r="AS111" s="0" t="s">
        <v>78</v>
      </c>
      <c r="AT111" s="0" t="s">
        <v>36</v>
      </c>
    </row>
    <row r="112" customFormat="false" ht="28.5" hidden="false" customHeight="true" outlineLevel="0" collapsed="false">
      <c r="A112" s="3" t="s">
        <v>76</v>
      </c>
      <c r="C112" s="0" t="s">
        <v>157</v>
      </c>
      <c r="D112" s="50" t="s">
        <v>35</v>
      </c>
      <c r="E112" s="0" t="n">
        <v>2035</v>
      </c>
      <c r="F112" s="51" t="str">
        <f aca="false">"*"&amp;IF(AND(A112="EU",E112=2035),0.63,IF(AND(A112="EU",E112=2050),0.54,IF(AND(A112="USA",E112=2035),0.64,IF(AND(A112="USA",E112=2050),0.54,IF(AND(A112="Japan",E112=2035),0.68,IF(AND(A112="Japan",E112=2050),0.58,IF(AND(A112="Russia",E112=2035),0.65,IF(AND(A112="Russia",E112=2050),0.54,IF(AND(A112="China",E112=2035),0.61,IF(AND(A112="China",E112=2050),0.49,IF(AND(A112="India",E112=2035),0.6,IF(AND(A112="India",E112=2050),0.49,IF(AND(A112="Middle East",E112=2035),0.6,IF(AND(A112="Middle East",E112=2050),0.5,IF(AND(A112="Africa",E112=2035),0.61,IF(AND(A112="Africa",E112=2050),0.5,IF(AND(A112="Brazil",E112=2035),0.64,IF(AND(A112="Brazil",E112=2050),0.54,""))))))))))))))))))</f>
        <v>*0.64</v>
      </c>
      <c r="H112" s="0" t="s">
        <v>157</v>
      </c>
      <c r="I112" s="50" t="s">
        <v>35</v>
      </c>
      <c r="J112" s="0" t="n">
        <v>2050</v>
      </c>
      <c r="K112" s="48" t="str">
        <f aca="false">"*"&amp;IF(AND(A112="EU",J112=2035),0.63,IF(AND(A112="EU",J112=2050),0.54,IF(AND(A112="USA",J112=2035),0.64,IF(AND(A112="USA",J112=2050),0.54,IF(AND(A112="Japan",J112=2035),0.68,IF(AND(A112="Japan",J112=2050),0.58,IF(AND(A112="Russia",J112=2035),0.65,IF(AND(A112="Russia",J112=2050),0.54,IF(AND(A112="China",J112=2035),0.61,IF(AND(A112="China",J112=2050),0.49,IF(AND(A112="India",J112=2035),0.6,IF(AND(A112="India",J112=2050),0.49,IF(AND(A112="Middle East",J112=2035),0.6,IF(AND(A112="Middle East",J112=2050),0.5,IF(AND(A112="Africa",J112=2035),0.61,IF(AND(A112="Africa",J112=2050),0.5,IF(AND(A112="Brazil",J112=2035),0.64,IF(AND(A112="Brazil",J112=2050),0.54,""))))))))))))))))))</f>
        <v>*0.54</v>
      </c>
      <c r="P112" s="41" t="s">
        <v>157</v>
      </c>
      <c r="Q112" s="52" t="s">
        <v>35</v>
      </c>
      <c r="R112" s="41" t="n">
        <v>2035</v>
      </c>
      <c r="S112" s="53" t="str">
        <f aca="false">"*"&amp;IF(AND(A112="EU",R112=2035),0.62,IF(AND(A112="EU",R112=2050),0.51,IF(AND(A112="USA",R112=2035),0.62,IF(AND(A112="USA",R112=2050),0.5,IF(AND(A112="Japan",R112=2035),0.65,IF(AND(A112="Japan",R112=2050),0.55,IF(AND(A112="Russia",R112=2035),0.63,IF(AND(A112="Russia",R112=2050),0.52,IF(AND(A112="China",R112=2035),0.59,IF(AND(A112="China",R112=2050),0.47,IF(AND(A112="India",R112=2035),0.58,IF(AND(A112="India",R112=2050),0.47,IF(AND(A112="Middle East",R112=2035),0.59,IF(AND(A112="Middle East",R112=2050),0.47,IF(AND(A112="Africa",R112=2035),0.58,IF(AND(A112="Africa",R112=2050),0.47,IF(AND(A112="Brazil",R112=2035),0.64,IF(AND(A112="Brazil",R112=2050),0.53,""))))))))))))))))))</f>
        <v>*0.62</v>
      </c>
      <c r="U112" s="41" t="s">
        <v>157</v>
      </c>
      <c r="V112" s="52" t="s">
        <v>35</v>
      </c>
      <c r="W112" s="41" t="n">
        <v>2050</v>
      </c>
      <c r="X112" s="53" t="str">
        <f aca="false">"*"&amp;IF(AND(A112="EU",W112=2035),0.62,IF(AND(A112="EU",W112=2050),0.51,IF(AND(A112="USA",W112=2035),0.62,IF(AND(A112="USA",W112=2050),0.5,IF(AND(A112="Japan",W112=2035),0.65,IF(AND(A112="Japan",W112=2050),0.55,IF(AND(A112="Russia",W112=2035),0.63,IF(AND(A112="Russia",W112=2050),0.52,IF(AND(A112="China",W112=2035),0.59,IF(AND(A112="China",W112=2050),0.47,IF(AND(A112="India",W112=2035),0.58,IF(AND(A112="India",W112=2050),0.47,IF(AND(A112="Middle East",W112=2035),0.59,IF(AND(A112="Middle East",W112=2050),0.47,IF(AND(A112="Africa",W112=2035),0.58,IF(AND(A112="Africa",W112=2050),0.47,IF(AND(A112="Brazil",W112=2035),0.64,IF(AND(A112="Brazil",W112=2050),0.53,""))))))))))))))))))</f>
        <v>*0.5</v>
      </c>
      <c r="AC112" s="0" t="s">
        <v>157</v>
      </c>
      <c r="AD112" s="50" t="s">
        <v>35</v>
      </c>
      <c r="AE112" s="0" t="n">
        <v>2035</v>
      </c>
      <c r="AF112" s="51" t="str">
        <f aca="false">"*"&amp;IF(AND(A112="EU",AE112=2035),0.58,IF(AND(A112="EU",AE112=2050),0.49,IF(AND(A112="USA",AE112=2035),0.56,IF(AND(A112="USA",AE112=2050),0.45,IF(AND(A112="Japan",AE112=2035),0.62,IF(AND(A112="Japan",AE112=2050),0.51,IF(AND(A112="Russia",AE112=2035),0.55,IF(AND(A112="Russia",AE112=2050),0.41,IF(AND(A112="China",AE112=2035),0.54,IF(AND(A112="China",AE112=2050),0.44,IF(AND(A112="India",AE112=2035),0.55,IF(AND(A112="India",AE112=2050),0.42,IF(AND(A112="Middle East",AE112=2035),0.53,IF(AND(A112="Middle East",AE112=2050),0.41,IF(AND(A112="Africa",AE112=2035),0.53,IF(AND(A112="Africa",AE112=2050),0.41,IF(AND(A112="Brazil",AE112=2035),0.6,IF(AND(A112="Brazil",AE112=2050),0.5,""))))))))))))))))))</f>
        <v>*0.56</v>
      </c>
      <c r="AG112" s="51" t="str">
        <f aca="false">AG111</f>
        <v>REZoning_Sol-Win</v>
      </c>
      <c r="AI112" s="0" t="s">
        <v>157</v>
      </c>
      <c r="AJ112" s="50" t="s">
        <v>35</v>
      </c>
      <c r="AK112" s="0" t="n">
        <v>2050</v>
      </c>
      <c r="AL112" s="51" t="str">
        <f aca="false">"*"&amp;IF(AND(A112="EU",AK112=2035),0.58,IF(AND(A112="EU",AK112=2050),0.49,IF(AND(A112="USA",AK112=2035),0.56,IF(AND(A112="USA",AK112=2050),0.45,IF(AND(A112="Japan",AK112=2035),0.62,IF(AND(A112="Japan",AK112=2050),0.51,IF(AND(A112="Russia",AK112=2035),0.55,IF(AND(A112="Russia",AK112=2050),0.41,IF(AND(A112="China",AK112=2035),0.54,IF(AND(A112="China",AK112=2050),0.44,IF(AND(A112="India",AK112=2035),0.55,IF(AND(A112="India",AK112=2050),0.42,IF(AND(A112="Middle East",AK112=2035),0.53,IF(AND(A112="Middle East",AK112=2050),0.41,IF(AND(A112="Africa",AK112=2035),0.53,IF(AND(A112="Africa",AK112=2050),0.41,IF(AND(A112="Brazil",AK112=2035),0.6,IF(AND(A112="Brazil",AK112=2050),0.5,""))))))))))))))))))</f>
        <v>*0.45</v>
      </c>
      <c r="AM112" s="51" t="str">
        <f aca="false">AM111</f>
        <v>REZoning_Sol-Win</v>
      </c>
      <c r="AP112" s="0" t="s">
        <v>157</v>
      </c>
      <c r="AQ112" s="0" t="s">
        <v>35</v>
      </c>
      <c r="AR112" s="0" t="n">
        <v>2100</v>
      </c>
      <c r="AS112" s="0" t="s">
        <v>78</v>
      </c>
      <c r="AT112" s="0" t="s">
        <v>36</v>
      </c>
    </row>
    <row r="113" customFormat="false" ht="28.5" hidden="false" customHeight="true" outlineLevel="0" collapsed="false">
      <c r="A113" s="3" t="s">
        <v>76</v>
      </c>
      <c r="C113" s="0" t="s">
        <v>158</v>
      </c>
      <c r="D113" s="50" t="s">
        <v>35</v>
      </c>
      <c r="E113" s="0" t="n">
        <v>2035</v>
      </c>
      <c r="F113" s="51" t="str">
        <f aca="false">"*"&amp;IF(AND(A113="EU",E113=2035),0.63,IF(AND(A113="EU",E113=2050),0.54,IF(AND(A113="USA",E113=2035),0.64,IF(AND(A113="USA",E113=2050),0.54,IF(AND(A113="Japan",E113=2035),0.68,IF(AND(A113="Japan",E113=2050),0.58,IF(AND(A113="Russia",E113=2035),0.65,IF(AND(A113="Russia",E113=2050),0.54,IF(AND(A113="China",E113=2035),0.61,IF(AND(A113="China",E113=2050),0.49,IF(AND(A113="India",E113=2035),0.6,IF(AND(A113="India",E113=2050),0.49,IF(AND(A113="Middle East",E113=2035),0.6,IF(AND(A113="Middle East",E113=2050),0.5,IF(AND(A113="Africa",E113=2035),0.61,IF(AND(A113="Africa",E113=2050),0.5,IF(AND(A113="Brazil",E113=2035),0.64,IF(AND(A113="Brazil",E113=2050),0.54,""))))))))))))))))))</f>
        <v>*0.64</v>
      </c>
      <c r="H113" s="0" t="s">
        <v>158</v>
      </c>
      <c r="I113" s="50" t="s">
        <v>35</v>
      </c>
      <c r="J113" s="0" t="n">
        <v>2050</v>
      </c>
      <c r="K113" s="48" t="str">
        <f aca="false">"*"&amp;IF(AND(A113="EU",J113=2035),0.63,IF(AND(A113="EU",J113=2050),0.54,IF(AND(A113="USA",J113=2035),0.64,IF(AND(A113="USA",J113=2050),0.54,IF(AND(A113="Japan",J113=2035),0.68,IF(AND(A113="Japan",J113=2050),0.58,IF(AND(A113="Russia",J113=2035),0.65,IF(AND(A113="Russia",J113=2050),0.54,IF(AND(A113="China",J113=2035),0.61,IF(AND(A113="China",J113=2050),0.49,IF(AND(A113="India",J113=2035),0.6,IF(AND(A113="India",J113=2050),0.49,IF(AND(A113="Middle East",J113=2035),0.6,IF(AND(A113="Middle East",J113=2050),0.5,IF(AND(A113="Africa",J113=2035),0.61,IF(AND(A113="Africa",J113=2050),0.5,IF(AND(A113="Brazil",J113=2035),0.64,IF(AND(A113="Brazil",J113=2050),0.54,""))))))))))))))))))</f>
        <v>*0.54</v>
      </c>
      <c r="P113" s="41" t="s">
        <v>158</v>
      </c>
      <c r="Q113" s="52" t="s">
        <v>35</v>
      </c>
      <c r="R113" s="41" t="n">
        <v>2035</v>
      </c>
      <c r="S113" s="53" t="str">
        <f aca="false">"*"&amp;IF(AND(A113="EU",R113=2035),0.62,IF(AND(A113="EU",R113=2050),0.51,IF(AND(A113="USA",R113=2035),0.62,IF(AND(A113="USA",R113=2050),0.5,IF(AND(A113="Japan",R113=2035),0.65,IF(AND(A113="Japan",R113=2050),0.55,IF(AND(A113="Russia",R113=2035),0.63,IF(AND(A113="Russia",R113=2050),0.52,IF(AND(A113="China",R113=2035),0.59,IF(AND(A113="China",R113=2050),0.47,IF(AND(A113="India",R113=2035),0.58,IF(AND(A113="India",R113=2050),0.47,IF(AND(A113="Middle East",R113=2035),0.59,IF(AND(A113="Middle East",R113=2050),0.47,IF(AND(A113="Africa",R113=2035),0.58,IF(AND(A113="Africa",R113=2050),0.47,IF(AND(A113="Brazil",R113=2035),0.64,IF(AND(A113="Brazil",R113=2050),0.53,""))))))))))))))))))</f>
        <v>*0.62</v>
      </c>
      <c r="U113" s="41" t="s">
        <v>158</v>
      </c>
      <c r="V113" s="52" t="s">
        <v>35</v>
      </c>
      <c r="W113" s="41" t="n">
        <v>2050</v>
      </c>
      <c r="X113" s="53" t="str">
        <f aca="false">"*"&amp;IF(AND(A113="EU",W113=2035),0.62,IF(AND(A113="EU",W113=2050),0.51,IF(AND(A113="USA",W113=2035),0.62,IF(AND(A113="USA",W113=2050),0.5,IF(AND(A113="Japan",W113=2035),0.65,IF(AND(A113="Japan",W113=2050),0.55,IF(AND(A113="Russia",W113=2035),0.63,IF(AND(A113="Russia",W113=2050),0.52,IF(AND(A113="China",W113=2035),0.59,IF(AND(A113="China",W113=2050),0.47,IF(AND(A113="India",W113=2035),0.58,IF(AND(A113="India",W113=2050),0.47,IF(AND(A113="Middle East",W113=2035),0.59,IF(AND(A113="Middle East",W113=2050),0.47,IF(AND(A113="Africa",W113=2035),0.58,IF(AND(A113="Africa",W113=2050),0.47,IF(AND(A113="Brazil",W113=2035),0.64,IF(AND(A113="Brazil",W113=2050),0.53,""))))))))))))))))))</f>
        <v>*0.5</v>
      </c>
      <c r="AC113" s="0" t="s">
        <v>158</v>
      </c>
      <c r="AD113" s="50" t="s">
        <v>35</v>
      </c>
      <c r="AE113" s="0" t="n">
        <v>2035</v>
      </c>
      <c r="AF113" s="51" t="str">
        <f aca="false">"*"&amp;IF(AND(A113="EU",AE113=2035),0.58,IF(AND(A113="EU",AE113=2050),0.49,IF(AND(A113="USA",AE113=2035),0.56,IF(AND(A113="USA",AE113=2050),0.45,IF(AND(A113="Japan",AE113=2035),0.62,IF(AND(A113="Japan",AE113=2050),0.51,IF(AND(A113="Russia",AE113=2035),0.55,IF(AND(A113="Russia",AE113=2050),0.41,IF(AND(A113="China",AE113=2035),0.54,IF(AND(A113="China",AE113=2050),0.44,IF(AND(A113="India",AE113=2035),0.55,IF(AND(A113="India",AE113=2050),0.42,IF(AND(A113="Middle East",AE113=2035),0.53,IF(AND(A113="Middle East",AE113=2050),0.41,IF(AND(A113="Africa",AE113=2035),0.53,IF(AND(A113="Africa",AE113=2050),0.41,IF(AND(A113="Brazil",AE113=2035),0.6,IF(AND(A113="Brazil",AE113=2050),0.5,""))))))))))))))))))</f>
        <v>*0.56</v>
      </c>
      <c r="AG113" s="51" t="str">
        <f aca="false">AG112</f>
        <v>REZoning_Sol-Win</v>
      </c>
      <c r="AI113" s="0" t="s">
        <v>158</v>
      </c>
      <c r="AJ113" s="50" t="s">
        <v>35</v>
      </c>
      <c r="AK113" s="0" t="n">
        <v>2050</v>
      </c>
      <c r="AL113" s="51" t="str">
        <f aca="false">"*"&amp;IF(AND(A113="EU",AK113=2035),0.58,IF(AND(A113="EU",AK113=2050),0.49,IF(AND(A113="USA",AK113=2035),0.56,IF(AND(A113="USA",AK113=2050),0.45,IF(AND(A113="Japan",AK113=2035),0.62,IF(AND(A113="Japan",AK113=2050),0.51,IF(AND(A113="Russia",AK113=2035),0.55,IF(AND(A113="Russia",AK113=2050),0.41,IF(AND(A113="China",AK113=2035),0.54,IF(AND(A113="China",AK113=2050),0.44,IF(AND(A113="India",AK113=2035),0.55,IF(AND(A113="India",AK113=2050),0.42,IF(AND(A113="Middle East",AK113=2035),0.53,IF(AND(A113="Middle East",AK113=2050),0.41,IF(AND(A113="Africa",AK113=2035),0.53,IF(AND(A113="Africa",AK113=2050),0.41,IF(AND(A113="Brazil",AK113=2035),0.6,IF(AND(A113="Brazil",AK113=2050),0.5,""))))))))))))))))))</f>
        <v>*0.45</v>
      </c>
      <c r="AM113" s="51" t="str">
        <f aca="false">AM112</f>
        <v>REZoning_Sol-Win</v>
      </c>
      <c r="AP113" s="0" t="s">
        <v>158</v>
      </c>
      <c r="AQ113" s="0" t="s">
        <v>35</v>
      </c>
      <c r="AR113" s="0" t="n">
        <v>2100</v>
      </c>
      <c r="AS113" s="0" t="s">
        <v>78</v>
      </c>
      <c r="AT113" s="0" t="s">
        <v>36</v>
      </c>
    </row>
    <row r="114" customFormat="false" ht="28.5" hidden="false" customHeight="true" outlineLevel="0" collapsed="false">
      <c r="A114" s="3" t="s">
        <v>76</v>
      </c>
      <c r="C114" s="0" t="s">
        <v>159</v>
      </c>
      <c r="D114" s="50" t="s">
        <v>35</v>
      </c>
      <c r="E114" s="0" t="n">
        <v>2035</v>
      </c>
      <c r="F114" s="51" t="str">
        <f aca="false">"*"&amp;IF(AND(A114="EU",E114=2035),0.63,IF(AND(A114="EU",E114=2050),0.54,IF(AND(A114="USA",E114=2035),0.64,IF(AND(A114="USA",E114=2050),0.54,IF(AND(A114="Japan",E114=2035),0.68,IF(AND(A114="Japan",E114=2050),0.58,IF(AND(A114="Russia",E114=2035),0.65,IF(AND(A114="Russia",E114=2050),0.54,IF(AND(A114="China",E114=2035),0.61,IF(AND(A114="China",E114=2050),0.49,IF(AND(A114="India",E114=2035),0.6,IF(AND(A114="India",E114=2050),0.49,IF(AND(A114="Middle East",E114=2035),0.6,IF(AND(A114="Middle East",E114=2050),0.5,IF(AND(A114="Africa",E114=2035),0.61,IF(AND(A114="Africa",E114=2050),0.5,IF(AND(A114="Brazil",E114=2035),0.64,IF(AND(A114="Brazil",E114=2050),0.54,""))))))))))))))))))</f>
        <v>*0.64</v>
      </c>
      <c r="H114" s="0" t="s">
        <v>159</v>
      </c>
      <c r="I114" s="50" t="s">
        <v>35</v>
      </c>
      <c r="J114" s="0" t="n">
        <v>2050</v>
      </c>
      <c r="K114" s="48" t="str">
        <f aca="false">"*"&amp;IF(AND(A114="EU",J114=2035),0.63,IF(AND(A114="EU",J114=2050),0.54,IF(AND(A114="USA",J114=2035),0.64,IF(AND(A114="USA",J114=2050),0.54,IF(AND(A114="Japan",J114=2035),0.68,IF(AND(A114="Japan",J114=2050),0.58,IF(AND(A114="Russia",J114=2035),0.65,IF(AND(A114="Russia",J114=2050),0.54,IF(AND(A114="China",J114=2035),0.61,IF(AND(A114="China",J114=2050),0.49,IF(AND(A114="India",J114=2035),0.6,IF(AND(A114="India",J114=2050),0.49,IF(AND(A114="Middle East",J114=2035),0.6,IF(AND(A114="Middle East",J114=2050),0.5,IF(AND(A114="Africa",J114=2035),0.61,IF(AND(A114="Africa",J114=2050),0.5,IF(AND(A114="Brazil",J114=2035),0.64,IF(AND(A114="Brazil",J114=2050),0.54,""))))))))))))))))))</f>
        <v>*0.54</v>
      </c>
      <c r="P114" s="41" t="s">
        <v>159</v>
      </c>
      <c r="Q114" s="52" t="s">
        <v>35</v>
      </c>
      <c r="R114" s="41" t="n">
        <v>2035</v>
      </c>
      <c r="S114" s="53" t="str">
        <f aca="false">"*"&amp;IF(AND(A114="EU",R114=2035),0.62,IF(AND(A114="EU",R114=2050),0.51,IF(AND(A114="USA",R114=2035),0.62,IF(AND(A114="USA",R114=2050),0.5,IF(AND(A114="Japan",R114=2035),0.65,IF(AND(A114="Japan",R114=2050),0.55,IF(AND(A114="Russia",R114=2035),0.63,IF(AND(A114="Russia",R114=2050),0.52,IF(AND(A114="China",R114=2035),0.59,IF(AND(A114="China",R114=2050),0.47,IF(AND(A114="India",R114=2035),0.58,IF(AND(A114="India",R114=2050),0.47,IF(AND(A114="Middle East",R114=2035),0.59,IF(AND(A114="Middle East",R114=2050),0.47,IF(AND(A114="Africa",R114=2035),0.58,IF(AND(A114="Africa",R114=2050),0.47,IF(AND(A114="Brazil",R114=2035),0.64,IF(AND(A114="Brazil",R114=2050),0.53,""))))))))))))))))))</f>
        <v>*0.62</v>
      </c>
      <c r="U114" s="41" t="s">
        <v>159</v>
      </c>
      <c r="V114" s="52" t="s">
        <v>35</v>
      </c>
      <c r="W114" s="41" t="n">
        <v>2050</v>
      </c>
      <c r="X114" s="53" t="str">
        <f aca="false">"*"&amp;IF(AND(A114="EU",W114=2035),0.62,IF(AND(A114="EU",W114=2050),0.51,IF(AND(A114="USA",W114=2035),0.62,IF(AND(A114="USA",W114=2050),0.5,IF(AND(A114="Japan",W114=2035),0.65,IF(AND(A114="Japan",W114=2050),0.55,IF(AND(A114="Russia",W114=2035),0.63,IF(AND(A114="Russia",W114=2050),0.52,IF(AND(A114="China",W114=2035),0.59,IF(AND(A114="China",W114=2050),0.47,IF(AND(A114="India",W114=2035),0.58,IF(AND(A114="India",W114=2050),0.47,IF(AND(A114="Middle East",W114=2035),0.59,IF(AND(A114="Middle East",W114=2050),0.47,IF(AND(A114="Africa",W114=2035),0.58,IF(AND(A114="Africa",W114=2050),0.47,IF(AND(A114="Brazil",W114=2035),0.64,IF(AND(A114="Brazil",W114=2050),0.53,""))))))))))))))))))</f>
        <v>*0.5</v>
      </c>
      <c r="AC114" s="0" t="s">
        <v>159</v>
      </c>
      <c r="AD114" s="50" t="s">
        <v>35</v>
      </c>
      <c r="AE114" s="0" t="n">
        <v>2035</v>
      </c>
      <c r="AF114" s="51" t="str">
        <f aca="false">"*"&amp;IF(AND(A114="EU",AE114=2035),0.58,IF(AND(A114="EU",AE114=2050),0.49,IF(AND(A114="USA",AE114=2035),0.56,IF(AND(A114="USA",AE114=2050),0.45,IF(AND(A114="Japan",AE114=2035),0.62,IF(AND(A114="Japan",AE114=2050),0.51,IF(AND(A114="Russia",AE114=2035),0.55,IF(AND(A114="Russia",AE114=2050),0.41,IF(AND(A114="China",AE114=2035),0.54,IF(AND(A114="China",AE114=2050),0.44,IF(AND(A114="India",AE114=2035),0.55,IF(AND(A114="India",AE114=2050),0.42,IF(AND(A114="Middle East",AE114=2035),0.53,IF(AND(A114="Middle East",AE114=2050),0.41,IF(AND(A114="Africa",AE114=2035),0.53,IF(AND(A114="Africa",AE114=2050),0.41,IF(AND(A114="Brazil",AE114=2035),0.6,IF(AND(A114="Brazil",AE114=2050),0.5,""))))))))))))))))))</f>
        <v>*0.56</v>
      </c>
      <c r="AG114" s="51" t="str">
        <f aca="false">AG113</f>
        <v>REZoning_Sol-Win</v>
      </c>
      <c r="AI114" s="0" t="s">
        <v>159</v>
      </c>
      <c r="AJ114" s="50" t="s">
        <v>35</v>
      </c>
      <c r="AK114" s="0" t="n">
        <v>2050</v>
      </c>
      <c r="AL114" s="51" t="str">
        <f aca="false">"*"&amp;IF(AND(A114="EU",AK114=2035),0.58,IF(AND(A114="EU",AK114=2050),0.49,IF(AND(A114="USA",AK114=2035),0.56,IF(AND(A114="USA",AK114=2050),0.45,IF(AND(A114="Japan",AK114=2035),0.62,IF(AND(A114="Japan",AK114=2050),0.51,IF(AND(A114="Russia",AK114=2035),0.55,IF(AND(A114="Russia",AK114=2050),0.41,IF(AND(A114="China",AK114=2035),0.54,IF(AND(A114="China",AK114=2050),0.44,IF(AND(A114="India",AK114=2035),0.55,IF(AND(A114="India",AK114=2050),0.42,IF(AND(A114="Middle East",AK114=2035),0.53,IF(AND(A114="Middle East",AK114=2050),0.41,IF(AND(A114="Africa",AK114=2035),0.53,IF(AND(A114="Africa",AK114=2050),0.41,IF(AND(A114="Brazil",AK114=2035),0.6,IF(AND(A114="Brazil",AK114=2050),0.5,""))))))))))))))))))</f>
        <v>*0.45</v>
      </c>
      <c r="AM114" s="51" t="str">
        <f aca="false">AM113</f>
        <v>REZoning_Sol-Win</v>
      </c>
      <c r="AP114" s="0" t="s">
        <v>159</v>
      </c>
      <c r="AQ114" s="0" t="s">
        <v>35</v>
      </c>
      <c r="AR114" s="0" t="n">
        <v>2100</v>
      </c>
      <c r="AS114" s="0" t="s">
        <v>78</v>
      </c>
      <c r="AT114" s="0" t="s">
        <v>36</v>
      </c>
    </row>
    <row r="115" customFormat="false" ht="28.5" hidden="false" customHeight="true" outlineLevel="0" collapsed="false">
      <c r="A115" s="3" t="s">
        <v>76</v>
      </c>
      <c r="C115" s="0" t="s">
        <v>160</v>
      </c>
      <c r="D115" s="50" t="s">
        <v>35</v>
      </c>
      <c r="E115" s="0" t="n">
        <v>2035</v>
      </c>
      <c r="F115" s="51" t="str">
        <f aca="false">"*"&amp;IF(AND(A115="EU",E115=2035),0.63,IF(AND(A115="EU",E115=2050),0.54,IF(AND(A115="USA",E115=2035),0.64,IF(AND(A115="USA",E115=2050),0.54,IF(AND(A115="Japan",E115=2035),0.68,IF(AND(A115="Japan",E115=2050),0.58,IF(AND(A115="Russia",E115=2035),0.65,IF(AND(A115="Russia",E115=2050),0.54,IF(AND(A115="China",E115=2035),0.61,IF(AND(A115="China",E115=2050),0.49,IF(AND(A115="India",E115=2035),0.6,IF(AND(A115="India",E115=2050),0.49,IF(AND(A115="Middle East",E115=2035),0.6,IF(AND(A115="Middle East",E115=2050),0.5,IF(AND(A115="Africa",E115=2035),0.61,IF(AND(A115="Africa",E115=2050),0.5,IF(AND(A115="Brazil",E115=2035),0.64,IF(AND(A115="Brazil",E115=2050),0.54,""))))))))))))))))))</f>
        <v>*0.64</v>
      </c>
      <c r="H115" s="0" t="s">
        <v>160</v>
      </c>
      <c r="I115" s="50" t="s">
        <v>35</v>
      </c>
      <c r="J115" s="0" t="n">
        <v>2050</v>
      </c>
      <c r="K115" s="48" t="str">
        <f aca="false">"*"&amp;IF(AND(A115="EU",J115=2035),0.63,IF(AND(A115="EU",J115=2050),0.54,IF(AND(A115="USA",J115=2035),0.64,IF(AND(A115="USA",J115=2050),0.54,IF(AND(A115="Japan",J115=2035),0.68,IF(AND(A115="Japan",J115=2050),0.58,IF(AND(A115="Russia",J115=2035),0.65,IF(AND(A115="Russia",J115=2050),0.54,IF(AND(A115="China",J115=2035),0.61,IF(AND(A115="China",J115=2050),0.49,IF(AND(A115="India",J115=2035),0.6,IF(AND(A115="India",J115=2050),0.49,IF(AND(A115="Middle East",J115=2035),0.6,IF(AND(A115="Middle East",J115=2050),0.5,IF(AND(A115="Africa",J115=2035),0.61,IF(AND(A115="Africa",J115=2050),0.5,IF(AND(A115="Brazil",J115=2035),0.64,IF(AND(A115="Brazil",J115=2050),0.54,""))))))))))))))))))</f>
        <v>*0.54</v>
      </c>
      <c r="P115" s="41" t="s">
        <v>160</v>
      </c>
      <c r="Q115" s="52" t="s">
        <v>35</v>
      </c>
      <c r="R115" s="41" t="n">
        <v>2035</v>
      </c>
      <c r="S115" s="53" t="str">
        <f aca="false">"*"&amp;IF(AND(A115="EU",R115=2035),0.62,IF(AND(A115="EU",R115=2050),0.51,IF(AND(A115="USA",R115=2035),0.62,IF(AND(A115="USA",R115=2050),0.5,IF(AND(A115="Japan",R115=2035),0.65,IF(AND(A115="Japan",R115=2050),0.55,IF(AND(A115="Russia",R115=2035),0.63,IF(AND(A115="Russia",R115=2050),0.52,IF(AND(A115="China",R115=2035),0.59,IF(AND(A115="China",R115=2050),0.47,IF(AND(A115="India",R115=2035),0.58,IF(AND(A115="India",R115=2050),0.47,IF(AND(A115="Middle East",R115=2035),0.59,IF(AND(A115="Middle East",R115=2050),0.47,IF(AND(A115="Africa",R115=2035),0.58,IF(AND(A115="Africa",R115=2050),0.47,IF(AND(A115="Brazil",R115=2035),0.64,IF(AND(A115="Brazil",R115=2050),0.53,""))))))))))))))))))</f>
        <v>*0.62</v>
      </c>
      <c r="U115" s="41" t="s">
        <v>160</v>
      </c>
      <c r="V115" s="52" t="s">
        <v>35</v>
      </c>
      <c r="W115" s="41" t="n">
        <v>2050</v>
      </c>
      <c r="X115" s="53" t="str">
        <f aca="false">"*"&amp;IF(AND(A115="EU",W115=2035),0.62,IF(AND(A115="EU",W115=2050),0.51,IF(AND(A115="USA",W115=2035),0.62,IF(AND(A115="USA",W115=2050),0.5,IF(AND(A115="Japan",W115=2035),0.65,IF(AND(A115="Japan",W115=2050),0.55,IF(AND(A115="Russia",W115=2035),0.63,IF(AND(A115="Russia",W115=2050),0.52,IF(AND(A115="China",W115=2035),0.59,IF(AND(A115="China",W115=2050),0.47,IF(AND(A115="India",W115=2035),0.58,IF(AND(A115="India",W115=2050),0.47,IF(AND(A115="Middle East",W115=2035),0.59,IF(AND(A115="Middle East",W115=2050),0.47,IF(AND(A115="Africa",W115=2035),0.58,IF(AND(A115="Africa",W115=2050),0.47,IF(AND(A115="Brazil",W115=2035),0.64,IF(AND(A115="Brazil",W115=2050),0.53,""))))))))))))))))))</f>
        <v>*0.5</v>
      </c>
      <c r="AC115" s="0" t="s">
        <v>160</v>
      </c>
      <c r="AD115" s="50" t="s">
        <v>35</v>
      </c>
      <c r="AE115" s="0" t="n">
        <v>2035</v>
      </c>
      <c r="AF115" s="51" t="str">
        <f aca="false">"*"&amp;IF(AND(A115="EU",AE115=2035),0.58,IF(AND(A115="EU",AE115=2050),0.49,IF(AND(A115="USA",AE115=2035),0.56,IF(AND(A115="USA",AE115=2050),0.45,IF(AND(A115="Japan",AE115=2035),0.62,IF(AND(A115="Japan",AE115=2050),0.51,IF(AND(A115="Russia",AE115=2035),0.55,IF(AND(A115="Russia",AE115=2050),0.41,IF(AND(A115="China",AE115=2035),0.54,IF(AND(A115="China",AE115=2050),0.44,IF(AND(A115="India",AE115=2035),0.55,IF(AND(A115="India",AE115=2050),0.42,IF(AND(A115="Middle East",AE115=2035),0.53,IF(AND(A115="Middle East",AE115=2050),0.41,IF(AND(A115="Africa",AE115=2035),0.53,IF(AND(A115="Africa",AE115=2050),0.41,IF(AND(A115="Brazil",AE115=2035),0.6,IF(AND(A115="Brazil",AE115=2050),0.5,""))))))))))))))))))</f>
        <v>*0.56</v>
      </c>
      <c r="AG115" s="51" t="str">
        <f aca="false">AG114</f>
        <v>REZoning_Sol-Win</v>
      </c>
      <c r="AI115" s="0" t="s">
        <v>160</v>
      </c>
      <c r="AJ115" s="50" t="s">
        <v>35</v>
      </c>
      <c r="AK115" s="0" t="n">
        <v>2050</v>
      </c>
      <c r="AL115" s="51" t="str">
        <f aca="false">"*"&amp;IF(AND(A115="EU",AK115=2035),0.58,IF(AND(A115="EU",AK115=2050),0.49,IF(AND(A115="USA",AK115=2035),0.56,IF(AND(A115="USA",AK115=2050),0.45,IF(AND(A115="Japan",AK115=2035),0.62,IF(AND(A115="Japan",AK115=2050),0.51,IF(AND(A115="Russia",AK115=2035),0.55,IF(AND(A115="Russia",AK115=2050),0.41,IF(AND(A115="China",AK115=2035),0.54,IF(AND(A115="China",AK115=2050),0.44,IF(AND(A115="India",AK115=2035),0.55,IF(AND(A115="India",AK115=2050),0.42,IF(AND(A115="Middle East",AK115=2035),0.53,IF(AND(A115="Middle East",AK115=2050),0.41,IF(AND(A115="Africa",AK115=2035),0.53,IF(AND(A115="Africa",AK115=2050),0.41,IF(AND(A115="Brazil",AK115=2035),0.6,IF(AND(A115="Brazil",AK115=2050),0.5,""))))))))))))))))))</f>
        <v>*0.45</v>
      </c>
      <c r="AM115" s="51" t="str">
        <f aca="false">AM114</f>
        <v>REZoning_Sol-Win</v>
      </c>
      <c r="AP115" s="0" t="s">
        <v>160</v>
      </c>
      <c r="AQ115" s="0" t="s">
        <v>35</v>
      </c>
      <c r="AR115" s="0" t="n">
        <v>2100</v>
      </c>
      <c r="AS115" s="0" t="s">
        <v>78</v>
      </c>
      <c r="AT115" s="0" t="s">
        <v>36</v>
      </c>
    </row>
    <row r="116" customFormat="false" ht="28.5" hidden="false" customHeight="true" outlineLevel="0" collapsed="false">
      <c r="A116" s="3" t="s">
        <v>76</v>
      </c>
      <c r="C116" s="0" t="s">
        <v>161</v>
      </c>
      <c r="D116" s="50" t="s">
        <v>35</v>
      </c>
      <c r="E116" s="0" t="n">
        <v>2035</v>
      </c>
      <c r="F116" s="51" t="str">
        <f aca="false">"*"&amp;IF(AND(A116="EU",E116=2035),0.63,IF(AND(A116="EU",E116=2050),0.54,IF(AND(A116="USA",E116=2035),0.64,IF(AND(A116="USA",E116=2050),0.54,IF(AND(A116="Japan",E116=2035),0.68,IF(AND(A116="Japan",E116=2050),0.58,IF(AND(A116="Russia",E116=2035),0.65,IF(AND(A116="Russia",E116=2050),0.54,IF(AND(A116="China",E116=2035),0.61,IF(AND(A116="China",E116=2050),0.49,IF(AND(A116="India",E116=2035),0.6,IF(AND(A116="India",E116=2050),0.49,IF(AND(A116="Middle East",E116=2035),0.6,IF(AND(A116="Middle East",E116=2050),0.5,IF(AND(A116="Africa",E116=2035),0.61,IF(AND(A116="Africa",E116=2050),0.5,IF(AND(A116="Brazil",E116=2035),0.64,IF(AND(A116="Brazil",E116=2050),0.54,""))))))))))))))))))</f>
        <v>*0.64</v>
      </c>
      <c r="H116" s="0" t="s">
        <v>161</v>
      </c>
      <c r="I116" s="50" t="s">
        <v>35</v>
      </c>
      <c r="J116" s="0" t="n">
        <v>2050</v>
      </c>
      <c r="K116" s="48" t="str">
        <f aca="false">"*"&amp;IF(AND(A116="EU",J116=2035),0.63,IF(AND(A116="EU",J116=2050),0.54,IF(AND(A116="USA",J116=2035),0.64,IF(AND(A116="USA",J116=2050),0.54,IF(AND(A116="Japan",J116=2035),0.68,IF(AND(A116="Japan",J116=2050),0.58,IF(AND(A116="Russia",J116=2035),0.65,IF(AND(A116="Russia",J116=2050),0.54,IF(AND(A116="China",J116=2035),0.61,IF(AND(A116="China",J116=2050),0.49,IF(AND(A116="India",J116=2035),0.6,IF(AND(A116="India",J116=2050),0.49,IF(AND(A116="Middle East",J116=2035),0.6,IF(AND(A116="Middle East",J116=2050),0.5,IF(AND(A116="Africa",J116=2035),0.61,IF(AND(A116="Africa",J116=2050),0.5,IF(AND(A116="Brazil",J116=2035),0.64,IF(AND(A116="Brazil",J116=2050),0.54,""))))))))))))))))))</f>
        <v>*0.54</v>
      </c>
      <c r="P116" s="41" t="s">
        <v>161</v>
      </c>
      <c r="Q116" s="52" t="s">
        <v>35</v>
      </c>
      <c r="R116" s="41" t="n">
        <v>2035</v>
      </c>
      <c r="S116" s="53" t="str">
        <f aca="false">"*"&amp;IF(AND(A116="EU",R116=2035),0.62,IF(AND(A116="EU",R116=2050),0.51,IF(AND(A116="USA",R116=2035),0.62,IF(AND(A116="USA",R116=2050),0.5,IF(AND(A116="Japan",R116=2035),0.65,IF(AND(A116="Japan",R116=2050),0.55,IF(AND(A116="Russia",R116=2035),0.63,IF(AND(A116="Russia",R116=2050),0.52,IF(AND(A116="China",R116=2035),0.59,IF(AND(A116="China",R116=2050),0.47,IF(AND(A116="India",R116=2035),0.58,IF(AND(A116="India",R116=2050),0.47,IF(AND(A116="Middle East",R116=2035),0.59,IF(AND(A116="Middle East",R116=2050),0.47,IF(AND(A116="Africa",R116=2035),0.58,IF(AND(A116="Africa",R116=2050),0.47,IF(AND(A116="Brazil",R116=2035),0.64,IF(AND(A116="Brazil",R116=2050),0.53,""))))))))))))))))))</f>
        <v>*0.62</v>
      </c>
      <c r="U116" s="41" t="s">
        <v>161</v>
      </c>
      <c r="V116" s="52" t="s">
        <v>35</v>
      </c>
      <c r="W116" s="41" t="n">
        <v>2050</v>
      </c>
      <c r="X116" s="53" t="str">
        <f aca="false">"*"&amp;IF(AND(A116="EU",W116=2035),0.62,IF(AND(A116="EU",W116=2050),0.51,IF(AND(A116="USA",W116=2035),0.62,IF(AND(A116="USA",W116=2050),0.5,IF(AND(A116="Japan",W116=2035),0.65,IF(AND(A116="Japan",W116=2050),0.55,IF(AND(A116="Russia",W116=2035),0.63,IF(AND(A116="Russia",W116=2050),0.52,IF(AND(A116="China",W116=2035),0.59,IF(AND(A116="China",W116=2050),0.47,IF(AND(A116="India",W116=2035),0.58,IF(AND(A116="India",W116=2050),0.47,IF(AND(A116="Middle East",W116=2035),0.59,IF(AND(A116="Middle East",W116=2050),0.47,IF(AND(A116="Africa",W116=2035),0.58,IF(AND(A116="Africa",W116=2050),0.47,IF(AND(A116="Brazil",W116=2035),0.64,IF(AND(A116="Brazil",W116=2050),0.53,""))))))))))))))))))</f>
        <v>*0.5</v>
      </c>
      <c r="AC116" s="0" t="s">
        <v>161</v>
      </c>
      <c r="AD116" s="50" t="s">
        <v>35</v>
      </c>
      <c r="AE116" s="0" t="n">
        <v>2035</v>
      </c>
      <c r="AF116" s="51" t="str">
        <f aca="false">"*"&amp;IF(AND(A116="EU",AE116=2035),0.58,IF(AND(A116="EU",AE116=2050),0.49,IF(AND(A116="USA",AE116=2035),0.56,IF(AND(A116="USA",AE116=2050),0.45,IF(AND(A116="Japan",AE116=2035),0.62,IF(AND(A116="Japan",AE116=2050),0.51,IF(AND(A116="Russia",AE116=2035),0.55,IF(AND(A116="Russia",AE116=2050),0.41,IF(AND(A116="China",AE116=2035),0.54,IF(AND(A116="China",AE116=2050),0.44,IF(AND(A116="India",AE116=2035),0.55,IF(AND(A116="India",AE116=2050),0.42,IF(AND(A116="Middle East",AE116=2035),0.53,IF(AND(A116="Middle East",AE116=2050),0.41,IF(AND(A116="Africa",AE116=2035),0.53,IF(AND(A116="Africa",AE116=2050),0.41,IF(AND(A116="Brazil",AE116=2035),0.6,IF(AND(A116="Brazil",AE116=2050),0.5,""))))))))))))))))))</f>
        <v>*0.56</v>
      </c>
      <c r="AG116" s="51" t="str">
        <f aca="false">AG115</f>
        <v>REZoning_Sol-Win</v>
      </c>
      <c r="AI116" s="0" t="s">
        <v>161</v>
      </c>
      <c r="AJ116" s="50" t="s">
        <v>35</v>
      </c>
      <c r="AK116" s="0" t="n">
        <v>2050</v>
      </c>
      <c r="AL116" s="51" t="str">
        <f aca="false">"*"&amp;IF(AND(A116="EU",AK116=2035),0.58,IF(AND(A116="EU",AK116=2050),0.49,IF(AND(A116="USA",AK116=2035),0.56,IF(AND(A116="USA",AK116=2050),0.45,IF(AND(A116="Japan",AK116=2035),0.62,IF(AND(A116="Japan",AK116=2050),0.51,IF(AND(A116="Russia",AK116=2035),0.55,IF(AND(A116="Russia",AK116=2050),0.41,IF(AND(A116="China",AK116=2035),0.54,IF(AND(A116="China",AK116=2050),0.44,IF(AND(A116="India",AK116=2035),0.55,IF(AND(A116="India",AK116=2050),0.42,IF(AND(A116="Middle East",AK116=2035),0.53,IF(AND(A116="Middle East",AK116=2050),0.41,IF(AND(A116="Africa",AK116=2035),0.53,IF(AND(A116="Africa",AK116=2050),0.41,IF(AND(A116="Brazil",AK116=2035),0.6,IF(AND(A116="Brazil",AK116=2050),0.5,""))))))))))))))))))</f>
        <v>*0.45</v>
      </c>
      <c r="AM116" s="51" t="str">
        <f aca="false">AM115</f>
        <v>REZoning_Sol-Win</v>
      </c>
      <c r="AP116" s="0" t="s">
        <v>161</v>
      </c>
      <c r="AQ116" s="0" t="s">
        <v>35</v>
      </c>
      <c r="AR116" s="0" t="n">
        <v>2100</v>
      </c>
      <c r="AS116" s="0" t="s">
        <v>78</v>
      </c>
      <c r="AT116" s="0" t="s">
        <v>36</v>
      </c>
    </row>
    <row r="117" customFormat="false" ht="28.5" hidden="false" customHeight="true" outlineLevel="0" collapsed="false">
      <c r="A117" s="3" t="s">
        <v>76</v>
      </c>
      <c r="C117" s="0" t="s">
        <v>162</v>
      </c>
      <c r="D117" s="50" t="s">
        <v>35</v>
      </c>
      <c r="E117" s="0" t="n">
        <v>2035</v>
      </c>
      <c r="F117" s="51" t="str">
        <f aca="false">"*"&amp;IF(AND(A117="EU",E117=2035),0.63,IF(AND(A117="EU",E117=2050),0.54,IF(AND(A117="USA",E117=2035),0.64,IF(AND(A117="USA",E117=2050),0.54,IF(AND(A117="Japan",E117=2035),0.68,IF(AND(A117="Japan",E117=2050),0.58,IF(AND(A117="Russia",E117=2035),0.65,IF(AND(A117="Russia",E117=2050),0.54,IF(AND(A117="China",E117=2035),0.61,IF(AND(A117="China",E117=2050),0.49,IF(AND(A117="India",E117=2035),0.6,IF(AND(A117="India",E117=2050),0.49,IF(AND(A117="Middle East",E117=2035),0.6,IF(AND(A117="Middle East",E117=2050),0.5,IF(AND(A117="Africa",E117=2035),0.61,IF(AND(A117="Africa",E117=2050),0.5,IF(AND(A117="Brazil",E117=2035),0.64,IF(AND(A117="Brazil",E117=2050),0.54,""))))))))))))))))))</f>
        <v>*0.64</v>
      </c>
      <c r="H117" s="0" t="s">
        <v>162</v>
      </c>
      <c r="I117" s="50" t="s">
        <v>35</v>
      </c>
      <c r="J117" s="0" t="n">
        <v>2050</v>
      </c>
      <c r="K117" s="48" t="str">
        <f aca="false">"*"&amp;IF(AND(A117="EU",J117=2035),0.63,IF(AND(A117="EU",J117=2050),0.54,IF(AND(A117="USA",J117=2035),0.64,IF(AND(A117="USA",J117=2050),0.54,IF(AND(A117="Japan",J117=2035),0.68,IF(AND(A117="Japan",J117=2050),0.58,IF(AND(A117="Russia",J117=2035),0.65,IF(AND(A117="Russia",J117=2050),0.54,IF(AND(A117="China",J117=2035),0.61,IF(AND(A117="China",J117=2050),0.49,IF(AND(A117="India",J117=2035),0.6,IF(AND(A117="India",J117=2050),0.49,IF(AND(A117="Middle East",J117=2035),0.6,IF(AND(A117="Middle East",J117=2050),0.5,IF(AND(A117="Africa",J117=2035),0.61,IF(AND(A117="Africa",J117=2050),0.5,IF(AND(A117="Brazil",J117=2035),0.64,IF(AND(A117="Brazil",J117=2050),0.54,""))))))))))))))))))</f>
        <v>*0.54</v>
      </c>
      <c r="P117" s="41" t="s">
        <v>162</v>
      </c>
      <c r="Q117" s="52" t="s">
        <v>35</v>
      </c>
      <c r="R117" s="41" t="n">
        <v>2035</v>
      </c>
      <c r="S117" s="53" t="str">
        <f aca="false">"*"&amp;IF(AND(A117="EU",R117=2035),0.62,IF(AND(A117="EU",R117=2050),0.51,IF(AND(A117="USA",R117=2035),0.62,IF(AND(A117="USA",R117=2050),0.5,IF(AND(A117="Japan",R117=2035),0.65,IF(AND(A117="Japan",R117=2050),0.55,IF(AND(A117="Russia",R117=2035),0.63,IF(AND(A117="Russia",R117=2050),0.52,IF(AND(A117="China",R117=2035),0.59,IF(AND(A117="China",R117=2050),0.47,IF(AND(A117="India",R117=2035),0.58,IF(AND(A117="India",R117=2050),0.47,IF(AND(A117="Middle East",R117=2035),0.59,IF(AND(A117="Middle East",R117=2050),0.47,IF(AND(A117="Africa",R117=2035),0.58,IF(AND(A117="Africa",R117=2050),0.47,IF(AND(A117="Brazil",R117=2035),0.64,IF(AND(A117="Brazil",R117=2050),0.53,""))))))))))))))))))</f>
        <v>*0.62</v>
      </c>
      <c r="U117" s="41" t="s">
        <v>162</v>
      </c>
      <c r="V117" s="52" t="s">
        <v>35</v>
      </c>
      <c r="W117" s="41" t="n">
        <v>2050</v>
      </c>
      <c r="X117" s="53" t="str">
        <f aca="false">"*"&amp;IF(AND(A117="EU",W117=2035),0.62,IF(AND(A117="EU",W117=2050),0.51,IF(AND(A117="USA",W117=2035),0.62,IF(AND(A117="USA",W117=2050),0.5,IF(AND(A117="Japan",W117=2035),0.65,IF(AND(A117="Japan",W117=2050),0.55,IF(AND(A117="Russia",W117=2035),0.63,IF(AND(A117="Russia",W117=2050),0.52,IF(AND(A117="China",W117=2035),0.59,IF(AND(A117="China",W117=2050),0.47,IF(AND(A117="India",W117=2035),0.58,IF(AND(A117="India",W117=2050),0.47,IF(AND(A117="Middle East",W117=2035),0.59,IF(AND(A117="Middle East",W117=2050),0.47,IF(AND(A117="Africa",W117=2035),0.58,IF(AND(A117="Africa",W117=2050),0.47,IF(AND(A117="Brazil",W117=2035),0.64,IF(AND(A117="Brazil",W117=2050),0.53,""))))))))))))))))))</f>
        <v>*0.5</v>
      </c>
      <c r="AC117" s="0" t="s">
        <v>162</v>
      </c>
      <c r="AD117" s="50" t="s">
        <v>35</v>
      </c>
      <c r="AE117" s="0" t="n">
        <v>2035</v>
      </c>
      <c r="AF117" s="51" t="str">
        <f aca="false">"*"&amp;IF(AND(A117="EU",AE117=2035),0.58,IF(AND(A117="EU",AE117=2050),0.49,IF(AND(A117="USA",AE117=2035),0.56,IF(AND(A117="USA",AE117=2050),0.45,IF(AND(A117="Japan",AE117=2035),0.62,IF(AND(A117="Japan",AE117=2050),0.51,IF(AND(A117="Russia",AE117=2035),0.55,IF(AND(A117="Russia",AE117=2050),0.41,IF(AND(A117="China",AE117=2035),0.54,IF(AND(A117="China",AE117=2050),0.44,IF(AND(A117="India",AE117=2035),0.55,IF(AND(A117="India",AE117=2050),0.42,IF(AND(A117="Middle East",AE117=2035),0.53,IF(AND(A117="Middle East",AE117=2050),0.41,IF(AND(A117="Africa",AE117=2035),0.53,IF(AND(A117="Africa",AE117=2050),0.41,IF(AND(A117="Brazil",AE117=2035),0.6,IF(AND(A117="Brazil",AE117=2050),0.5,""))))))))))))))))))</f>
        <v>*0.56</v>
      </c>
      <c r="AG117" s="51" t="str">
        <f aca="false">AG116</f>
        <v>REZoning_Sol-Win</v>
      </c>
      <c r="AI117" s="0" t="s">
        <v>162</v>
      </c>
      <c r="AJ117" s="50" t="s">
        <v>35</v>
      </c>
      <c r="AK117" s="0" t="n">
        <v>2050</v>
      </c>
      <c r="AL117" s="51" t="str">
        <f aca="false">"*"&amp;IF(AND(A117="EU",AK117=2035),0.58,IF(AND(A117="EU",AK117=2050),0.49,IF(AND(A117="USA",AK117=2035),0.56,IF(AND(A117="USA",AK117=2050),0.45,IF(AND(A117="Japan",AK117=2035),0.62,IF(AND(A117="Japan",AK117=2050),0.51,IF(AND(A117="Russia",AK117=2035),0.55,IF(AND(A117="Russia",AK117=2050),0.41,IF(AND(A117="China",AK117=2035),0.54,IF(AND(A117="China",AK117=2050),0.44,IF(AND(A117="India",AK117=2035),0.55,IF(AND(A117="India",AK117=2050),0.42,IF(AND(A117="Middle East",AK117=2035),0.53,IF(AND(A117="Middle East",AK117=2050),0.41,IF(AND(A117="Africa",AK117=2035),0.53,IF(AND(A117="Africa",AK117=2050),0.41,IF(AND(A117="Brazil",AK117=2035),0.6,IF(AND(A117="Brazil",AK117=2050),0.5,""))))))))))))))))))</f>
        <v>*0.45</v>
      </c>
      <c r="AM117" s="51" t="str">
        <f aca="false">AM116</f>
        <v>REZoning_Sol-Win</v>
      </c>
      <c r="AP117" s="0" t="s">
        <v>162</v>
      </c>
      <c r="AQ117" s="0" t="s">
        <v>35</v>
      </c>
      <c r="AR117" s="0" t="n">
        <v>2100</v>
      </c>
      <c r="AS117" s="0" t="s">
        <v>78</v>
      </c>
      <c r="AT117" s="0" t="s">
        <v>36</v>
      </c>
    </row>
    <row r="118" customFormat="false" ht="28.5" hidden="false" customHeight="true" outlineLevel="0" collapsed="false">
      <c r="A118" s="3" t="s">
        <v>76</v>
      </c>
      <c r="C118" s="0" t="s">
        <v>163</v>
      </c>
      <c r="D118" s="50" t="s">
        <v>35</v>
      </c>
      <c r="E118" s="0" t="n">
        <v>2035</v>
      </c>
      <c r="F118" s="51" t="str">
        <f aca="false">"*"&amp;IF(AND(A118="EU",E118=2035),0.63,IF(AND(A118="EU",E118=2050),0.54,IF(AND(A118="USA",E118=2035),0.64,IF(AND(A118="USA",E118=2050),0.54,IF(AND(A118="Japan",E118=2035),0.68,IF(AND(A118="Japan",E118=2050),0.58,IF(AND(A118="Russia",E118=2035),0.65,IF(AND(A118="Russia",E118=2050),0.54,IF(AND(A118="China",E118=2035),0.61,IF(AND(A118="China",E118=2050),0.49,IF(AND(A118="India",E118=2035),0.6,IF(AND(A118="India",E118=2050),0.49,IF(AND(A118="Middle East",E118=2035),0.6,IF(AND(A118="Middle East",E118=2050),0.5,IF(AND(A118="Africa",E118=2035),0.61,IF(AND(A118="Africa",E118=2050),0.5,IF(AND(A118="Brazil",E118=2035),0.64,IF(AND(A118="Brazil",E118=2050),0.54,""))))))))))))))))))</f>
        <v>*0.64</v>
      </c>
      <c r="H118" s="0" t="s">
        <v>163</v>
      </c>
      <c r="I118" s="50" t="s">
        <v>35</v>
      </c>
      <c r="J118" s="0" t="n">
        <v>2050</v>
      </c>
      <c r="K118" s="48" t="str">
        <f aca="false">"*"&amp;IF(AND(A118="EU",J118=2035),0.63,IF(AND(A118="EU",J118=2050),0.54,IF(AND(A118="USA",J118=2035),0.64,IF(AND(A118="USA",J118=2050),0.54,IF(AND(A118="Japan",J118=2035),0.68,IF(AND(A118="Japan",J118=2050),0.58,IF(AND(A118="Russia",J118=2035),0.65,IF(AND(A118="Russia",J118=2050),0.54,IF(AND(A118="China",J118=2035),0.61,IF(AND(A118="China",J118=2050),0.49,IF(AND(A118="India",J118=2035),0.6,IF(AND(A118="India",J118=2050),0.49,IF(AND(A118="Middle East",J118=2035),0.6,IF(AND(A118="Middle East",J118=2050),0.5,IF(AND(A118="Africa",J118=2035),0.61,IF(AND(A118="Africa",J118=2050),0.5,IF(AND(A118="Brazil",J118=2035),0.64,IF(AND(A118="Brazil",J118=2050),0.54,""))))))))))))))))))</f>
        <v>*0.54</v>
      </c>
      <c r="P118" s="41" t="s">
        <v>163</v>
      </c>
      <c r="Q118" s="52" t="s">
        <v>35</v>
      </c>
      <c r="R118" s="41" t="n">
        <v>2035</v>
      </c>
      <c r="S118" s="53" t="str">
        <f aca="false">"*"&amp;IF(AND(A118="EU",R118=2035),0.62,IF(AND(A118="EU",R118=2050),0.51,IF(AND(A118="USA",R118=2035),0.62,IF(AND(A118="USA",R118=2050),0.5,IF(AND(A118="Japan",R118=2035),0.65,IF(AND(A118="Japan",R118=2050),0.55,IF(AND(A118="Russia",R118=2035),0.63,IF(AND(A118="Russia",R118=2050),0.52,IF(AND(A118="China",R118=2035),0.59,IF(AND(A118="China",R118=2050),0.47,IF(AND(A118="India",R118=2035),0.58,IF(AND(A118="India",R118=2050),0.47,IF(AND(A118="Middle East",R118=2035),0.59,IF(AND(A118="Middle East",R118=2050),0.47,IF(AND(A118="Africa",R118=2035),0.58,IF(AND(A118="Africa",R118=2050),0.47,IF(AND(A118="Brazil",R118=2035),0.64,IF(AND(A118="Brazil",R118=2050),0.53,""))))))))))))))))))</f>
        <v>*0.62</v>
      </c>
      <c r="U118" s="41" t="s">
        <v>163</v>
      </c>
      <c r="V118" s="52" t="s">
        <v>35</v>
      </c>
      <c r="W118" s="41" t="n">
        <v>2050</v>
      </c>
      <c r="X118" s="53" t="str">
        <f aca="false">"*"&amp;IF(AND(A118="EU",W118=2035),0.62,IF(AND(A118="EU",W118=2050),0.51,IF(AND(A118="USA",W118=2035),0.62,IF(AND(A118="USA",W118=2050),0.5,IF(AND(A118="Japan",W118=2035),0.65,IF(AND(A118="Japan",W118=2050),0.55,IF(AND(A118="Russia",W118=2035),0.63,IF(AND(A118="Russia",W118=2050),0.52,IF(AND(A118="China",W118=2035),0.59,IF(AND(A118="China",W118=2050),0.47,IF(AND(A118="India",W118=2035),0.58,IF(AND(A118="India",W118=2050),0.47,IF(AND(A118="Middle East",W118=2035),0.59,IF(AND(A118="Middle East",W118=2050),0.47,IF(AND(A118="Africa",W118=2035),0.58,IF(AND(A118="Africa",W118=2050),0.47,IF(AND(A118="Brazil",W118=2035),0.64,IF(AND(A118="Brazil",W118=2050),0.53,""))))))))))))))))))</f>
        <v>*0.5</v>
      </c>
      <c r="AC118" s="0" t="s">
        <v>163</v>
      </c>
      <c r="AD118" s="50" t="s">
        <v>35</v>
      </c>
      <c r="AE118" s="0" t="n">
        <v>2035</v>
      </c>
      <c r="AF118" s="51" t="str">
        <f aca="false">"*"&amp;IF(AND(A118="EU",AE118=2035),0.58,IF(AND(A118="EU",AE118=2050),0.49,IF(AND(A118="USA",AE118=2035),0.56,IF(AND(A118="USA",AE118=2050),0.45,IF(AND(A118="Japan",AE118=2035),0.62,IF(AND(A118="Japan",AE118=2050),0.51,IF(AND(A118="Russia",AE118=2035),0.55,IF(AND(A118="Russia",AE118=2050),0.41,IF(AND(A118="China",AE118=2035),0.54,IF(AND(A118="China",AE118=2050),0.44,IF(AND(A118="India",AE118=2035),0.55,IF(AND(A118="India",AE118=2050),0.42,IF(AND(A118="Middle East",AE118=2035),0.53,IF(AND(A118="Middle East",AE118=2050),0.41,IF(AND(A118="Africa",AE118=2035),0.53,IF(AND(A118="Africa",AE118=2050),0.41,IF(AND(A118="Brazil",AE118=2035),0.6,IF(AND(A118="Brazil",AE118=2050),0.5,""))))))))))))))))))</f>
        <v>*0.56</v>
      </c>
      <c r="AG118" s="51" t="str">
        <f aca="false">AG117</f>
        <v>REZoning_Sol-Win</v>
      </c>
      <c r="AI118" s="0" t="s">
        <v>163</v>
      </c>
      <c r="AJ118" s="50" t="s">
        <v>35</v>
      </c>
      <c r="AK118" s="0" t="n">
        <v>2050</v>
      </c>
      <c r="AL118" s="51" t="str">
        <f aca="false">"*"&amp;IF(AND(A118="EU",AK118=2035),0.58,IF(AND(A118="EU",AK118=2050),0.49,IF(AND(A118="USA",AK118=2035),0.56,IF(AND(A118="USA",AK118=2050),0.45,IF(AND(A118="Japan",AK118=2035),0.62,IF(AND(A118="Japan",AK118=2050),0.51,IF(AND(A118="Russia",AK118=2035),0.55,IF(AND(A118="Russia",AK118=2050),0.41,IF(AND(A118="China",AK118=2035),0.54,IF(AND(A118="China",AK118=2050),0.44,IF(AND(A118="India",AK118=2035),0.55,IF(AND(A118="India",AK118=2050),0.42,IF(AND(A118="Middle East",AK118=2035),0.53,IF(AND(A118="Middle East",AK118=2050),0.41,IF(AND(A118="Africa",AK118=2035),0.53,IF(AND(A118="Africa",AK118=2050),0.41,IF(AND(A118="Brazil",AK118=2035),0.6,IF(AND(A118="Brazil",AK118=2050),0.5,""))))))))))))))))))</f>
        <v>*0.45</v>
      </c>
      <c r="AM118" s="51" t="str">
        <f aca="false">AM117</f>
        <v>REZoning_Sol-Win</v>
      </c>
      <c r="AP118" s="0" t="s">
        <v>163</v>
      </c>
      <c r="AQ118" s="0" t="s">
        <v>35</v>
      </c>
      <c r="AR118" s="0" t="n">
        <v>2100</v>
      </c>
      <c r="AS118" s="0" t="s">
        <v>78</v>
      </c>
      <c r="AT118" s="0" t="s">
        <v>36</v>
      </c>
    </row>
    <row r="119" customFormat="false" ht="28.5" hidden="false" customHeight="true" outlineLevel="0" collapsed="false">
      <c r="A119" s="3" t="s">
        <v>76</v>
      </c>
      <c r="C119" s="0" t="s">
        <v>164</v>
      </c>
      <c r="D119" s="50" t="s">
        <v>35</v>
      </c>
      <c r="E119" s="0" t="n">
        <v>2035</v>
      </c>
      <c r="F119" s="51" t="str">
        <f aca="false">"*"&amp;IF(AND(A119="EU",E119=2035),0.63,IF(AND(A119="EU",E119=2050),0.54,IF(AND(A119="USA",E119=2035),0.64,IF(AND(A119="USA",E119=2050),0.54,IF(AND(A119="Japan",E119=2035),0.68,IF(AND(A119="Japan",E119=2050),0.58,IF(AND(A119="Russia",E119=2035),0.65,IF(AND(A119="Russia",E119=2050),0.54,IF(AND(A119="China",E119=2035),0.61,IF(AND(A119="China",E119=2050),0.49,IF(AND(A119="India",E119=2035),0.6,IF(AND(A119="India",E119=2050),0.49,IF(AND(A119="Middle East",E119=2035),0.6,IF(AND(A119="Middle East",E119=2050),0.5,IF(AND(A119="Africa",E119=2035),0.61,IF(AND(A119="Africa",E119=2050),0.5,IF(AND(A119="Brazil",E119=2035),0.64,IF(AND(A119="Brazil",E119=2050),0.54,""))))))))))))))))))</f>
        <v>*0.64</v>
      </c>
      <c r="H119" s="0" t="s">
        <v>164</v>
      </c>
      <c r="I119" s="50" t="s">
        <v>35</v>
      </c>
      <c r="J119" s="0" t="n">
        <v>2050</v>
      </c>
      <c r="K119" s="48" t="str">
        <f aca="false">"*"&amp;IF(AND(A119="EU",J119=2035),0.63,IF(AND(A119="EU",J119=2050),0.54,IF(AND(A119="USA",J119=2035),0.64,IF(AND(A119="USA",J119=2050),0.54,IF(AND(A119="Japan",J119=2035),0.68,IF(AND(A119="Japan",J119=2050),0.58,IF(AND(A119="Russia",J119=2035),0.65,IF(AND(A119="Russia",J119=2050),0.54,IF(AND(A119="China",J119=2035),0.61,IF(AND(A119="China",J119=2050),0.49,IF(AND(A119="India",J119=2035),0.6,IF(AND(A119="India",J119=2050),0.49,IF(AND(A119="Middle East",J119=2035),0.6,IF(AND(A119="Middle East",J119=2050),0.5,IF(AND(A119="Africa",J119=2035),0.61,IF(AND(A119="Africa",J119=2050),0.5,IF(AND(A119="Brazil",J119=2035),0.64,IF(AND(A119="Brazil",J119=2050),0.54,""))))))))))))))))))</f>
        <v>*0.54</v>
      </c>
      <c r="P119" s="41" t="s">
        <v>164</v>
      </c>
      <c r="Q119" s="52" t="s">
        <v>35</v>
      </c>
      <c r="R119" s="41" t="n">
        <v>2035</v>
      </c>
      <c r="S119" s="53" t="str">
        <f aca="false">"*"&amp;IF(AND(A119="EU",R119=2035),0.62,IF(AND(A119="EU",R119=2050),0.51,IF(AND(A119="USA",R119=2035),0.62,IF(AND(A119="USA",R119=2050),0.5,IF(AND(A119="Japan",R119=2035),0.65,IF(AND(A119="Japan",R119=2050),0.55,IF(AND(A119="Russia",R119=2035),0.63,IF(AND(A119="Russia",R119=2050),0.52,IF(AND(A119="China",R119=2035),0.59,IF(AND(A119="China",R119=2050),0.47,IF(AND(A119="India",R119=2035),0.58,IF(AND(A119="India",R119=2050),0.47,IF(AND(A119="Middle East",R119=2035),0.59,IF(AND(A119="Middle East",R119=2050),0.47,IF(AND(A119="Africa",R119=2035),0.58,IF(AND(A119="Africa",R119=2050),0.47,IF(AND(A119="Brazil",R119=2035),0.64,IF(AND(A119="Brazil",R119=2050),0.53,""))))))))))))))))))</f>
        <v>*0.62</v>
      </c>
      <c r="U119" s="41" t="s">
        <v>164</v>
      </c>
      <c r="V119" s="52" t="s">
        <v>35</v>
      </c>
      <c r="W119" s="41" t="n">
        <v>2050</v>
      </c>
      <c r="X119" s="53" t="str">
        <f aca="false">"*"&amp;IF(AND(A119="EU",W119=2035),0.62,IF(AND(A119="EU",W119=2050),0.51,IF(AND(A119="USA",W119=2035),0.62,IF(AND(A119="USA",W119=2050),0.5,IF(AND(A119="Japan",W119=2035),0.65,IF(AND(A119="Japan",W119=2050),0.55,IF(AND(A119="Russia",W119=2035),0.63,IF(AND(A119="Russia",W119=2050),0.52,IF(AND(A119="China",W119=2035),0.59,IF(AND(A119="China",W119=2050),0.47,IF(AND(A119="India",W119=2035),0.58,IF(AND(A119="India",W119=2050),0.47,IF(AND(A119="Middle East",W119=2035),0.59,IF(AND(A119="Middle East",W119=2050),0.47,IF(AND(A119="Africa",W119=2035),0.58,IF(AND(A119="Africa",W119=2050),0.47,IF(AND(A119="Brazil",W119=2035),0.64,IF(AND(A119="Brazil",W119=2050),0.53,""))))))))))))))))))</f>
        <v>*0.5</v>
      </c>
      <c r="AC119" s="0" t="s">
        <v>164</v>
      </c>
      <c r="AD119" s="50" t="s">
        <v>35</v>
      </c>
      <c r="AE119" s="0" t="n">
        <v>2035</v>
      </c>
      <c r="AF119" s="51" t="str">
        <f aca="false">"*"&amp;IF(AND(A119="EU",AE119=2035),0.58,IF(AND(A119="EU",AE119=2050),0.49,IF(AND(A119="USA",AE119=2035),0.56,IF(AND(A119="USA",AE119=2050),0.45,IF(AND(A119="Japan",AE119=2035),0.62,IF(AND(A119="Japan",AE119=2050),0.51,IF(AND(A119="Russia",AE119=2035),0.55,IF(AND(A119="Russia",AE119=2050),0.41,IF(AND(A119="China",AE119=2035),0.54,IF(AND(A119="China",AE119=2050),0.44,IF(AND(A119="India",AE119=2035),0.55,IF(AND(A119="India",AE119=2050),0.42,IF(AND(A119="Middle East",AE119=2035),0.53,IF(AND(A119="Middle East",AE119=2050),0.41,IF(AND(A119="Africa",AE119=2035),0.53,IF(AND(A119="Africa",AE119=2050),0.41,IF(AND(A119="Brazil",AE119=2035),0.6,IF(AND(A119="Brazil",AE119=2050),0.5,""))))))))))))))))))</f>
        <v>*0.56</v>
      </c>
      <c r="AG119" s="51" t="str">
        <f aca="false">AG118</f>
        <v>REZoning_Sol-Win</v>
      </c>
      <c r="AI119" s="0" t="s">
        <v>164</v>
      </c>
      <c r="AJ119" s="50" t="s">
        <v>35</v>
      </c>
      <c r="AK119" s="0" t="n">
        <v>2050</v>
      </c>
      <c r="AL119" s="51" t="str">
        <f aca="false">"*"&amp;IF(AND(A119="EU",AK119=2035),0.58,IF(AND(A119="EU",AK119=2050),0.49,IF(AND(A119="USA",AK119=2035),0.56,IF(AND(A119="USA",AK119=2050),0.45,IF(AND(A119="Japan",AK119=2035),0.62,IF(AND(A119="Japan",AK119=2050),0.51,IF(AND(A119="Russia",AK119=2035),0.55,IF(AND(A119="Russia",AK119=2050),0.41,IF(AND(A119="China",AK119=2035),0.54,IF(AND(A119="China",AK119=2050),0.44,IF(AND(A119="India",AK119=2035),0.55,IF(AND(A119="India",AK119=2050),0.42,IF(AND(A119="Middle East",AK119=2035),0.53,IF(AND(A119="Middle East",AK119=2050),0.41,IF(AND(A119="Africa",AK119=2035),0.53,IF(AND(A119="Africa",AK119=2050),0.41,IF(AND(A119="Brazil",AK119=2035),0.6,IF(AND(A119="Brazil",AK119=2050),0.5,""))))))))))))))))))</f>
        <v>*0.45</v>
      </c>
      <c r="AM119" s="51" t="str">
        <f aca="false">AM118</f>
        <v>REZoning_Sol-Win</v>
      </c>
      <c r="AP119" s="0" t="s">
        <v>164</v>
      </c>
      <c r="AQ119" s="0" t="s">
        <v>35</v>
      </c>
      <c r="AR119" s="0" t="n">
        <v>2100</v>
      </c>
      <c r="AS119" s="0" t="s">
        <v>78</v>
      </c>
      <c r="AT119" s="0" t="s">
        <v>36</v>
      </c>
    </row>
    <row r="120" customFormat="false" ht="28.5" hidden="false" customHeight="true" outlineLevel="0" collapsed="false">
      <c r="A120" s="3" t="s">
        <v>76</v>
      </c>
      <c r="C120" s="0" t="s">
        <v>165</v>
      </c>
      <c r="D120" s="50" t="s">
        <v>35</v>
      </c>
      <c r="E120" s="0" t="n">
        <v>2035</v>
      </c>
      <c r="F120" s="51" t="str">
        <f aca="false">"*"&amp;IF(AND(A120="EU",E120=2035),0.63,IF(AND(A120="EU",E120=2050),0.54,IF(AND(A120="USA",E120=2035),0.64,IF(AND(A120="USA",E120=2050),0.54,IF(AND(A120="Japan",E120=2035),0.68,IF(AND(A120="Japan",E120=2050),0.58,IF(AND(A120="Russia",E120=2035),0.65,IF(AND(A120="Russia",E120=2050),0.54,IF(AND(A120="China",E120=2035),0.61,IF(AND(A120="China",E120=2050),0.49,IF(AND(A120="India",E120=2035),0.6,IF(AND(A120="India",E120=2050),0.49,IF(AND(A120="Middle East",E120=2035),0.6,IF(AND(A120="Middle East",E120=2050),0.5,IF(AND(A120="Africa",E120=2035),0.61,IF(AND(A120="Africa",E120=2050),0.5,IF(AND(A120="Brazil",E120=2035),0.64,IF(AND(A120="Brazil",E120=2050),0.54,""))))))))))))))))))</f>
        <v>*0.64</v>
      </c>
      <c r="H120" s="0" t="s">
        <v>165</v>
      </c>
      <c r="I120" s="50" t="s">
        <v>35</v>
      </c>
      <c r="J120" s="0" t="n">
        <v>2050</v>
      </c>
      <c r="K120" s="48" t="str">
        <f aca="false">"*"&amp;IF(AND(A120="EU",J120=2035),0.63,IF(AND(A120="EU",J120=2050),0.54,IF(AND(A120="USA",J120=2035),0.64,IF(AND(A120="USA",J120=2050),0.54,IF(AND(A120="Japan",J120=2035),0.68,IF(AND(A120="Japan",J120=2050),0.58,IF(AND(A120="Russia",J120=2035),0.65,IF(AND(A120="Russia",J120=2050),0.54,IF(AND(A120="China",J120=2035),0.61,IF(AND(A120="China",J120=2050),0.49,IF(AND(A120="India",J120=2035),0.6,IF(AND(A120="India",J120=2050),0.49,IF(AND(A120="Middle East",J120=2035),0.6,IF(AND(A120="Middle East",J120=2050),0.5,IF(AND(A120="Africa",J120=2035),0.61,IF(AND(A120="Africa",J120=2050),0.5,IF(AND(A120="Brazil",J120=2035),0.64,IF(AND(A120="Brazil",J120=2050),0.54,""))))))))))))))))))</f>
        <v>*0.54</v>
      </c>
      <c r="P120" s="41" t="s">
        <v>165</v>
      </c>
      <c r="Q120" s="52" t="s">
        <v>35</v>
      </c>
      <c r="R120" s="41" t="n">
        <v>2035</v>
      </c>
      <c r="S120" s="53" t="str">
        <f aca="false">"*"&amp;IF(AND(A120="EU",R120=2035),0.62,IF(AND(A120="EU",R120=2050),0.51,IF(AND(A120="USA",R120=2035),0.62,IF(AND(A120="USA",R120=2050),0.5,IF(AND(A120="Japan",R120=2035),0.65,IF(AND(A120="Japan",R120=2050),0.55,IF(AND(A120="Russia",R120=2035),0.63,IF(AND(A120="Russia",R120=2050),0.52,IF(AND(A120="China",R120=2035),0.59,IF(AND(A120="China",R120=2050),0.47,IF(AND(A120="India",R120=2035),0.58,IF(AND(A120="India",R120=2050),0.47,IF(AND(A120="Middle East",R120=2035),0.59,IF(AND(A120="Middle East",R120=2050),0.47,IF(AND(A120="Africa",R120=2035),0.58,IF(AND(A120="Africa",R120=2050),0.47,IF(AND(A120="Brazil",R120=2035),0.64,IF(AND(A120="Brazil",R120=2050),0.53,""))))))))))))))))))</f>
        <v>*0.62</v>
      </c>
      <c r="U120" s="41" t="s">
        <v>165</v>
      </c>
      <c r="V120" s="52" t="s">
        <v>35</v>
      </c>
      <c r="W120" s="41" t="n">
        <v>2050</v>
      </c>
      <c r="X120" s="53" t="str">
        <f aca="false">"*"&amp;IF(AND(A120="EU",W120=2035),0.62,IF(AND(A120="EU",W120=2050),0.51,IF(AND(A120="USA",W120=2035),0.62,IF(AND(A120="USA",W120=2050),0.5,IF(AND(A120="Japan",W120=2035),0.65,IF(AND(A120="Japan",W120=2050),0.55,IF(AND(A120="Russia",W120=2035),0.63,IF(AND(A120="Russia",W120=2050),0.52,IF(AND(A120="China",W120=2035),0.59,IF(AND(A120="China",W120=2050),0.47,IF(AND(A120="India",W120=2035),0.58,IF(AND(A120="India",W120=2050),0.47,IF(AND(A120="Middle East",W120=2035),0.59,IF(AND(A120="Middle East",W120=2050),0.47,IF(AND(A120="Africa",W120=2035),0.58,IF(AND(A120="Africa",W120=2050),0.47,IF(AND(A120="Brazil",W120=2035),0.64,IF(AND(A120="Brazil",W120=2050),0.53,""))))))))))))))))))</f>
        <v>*0.5</v>
      </c>
      <c r="AC120" s="0" t="s">
        <v>165</v>
      </c>
      <c r="AD120" s="50" t="s">
        <v>35</v>
      </c>
      <c r="AE120" s="0" t="n">
        <v>2035</v>
      </c>
      <c r="AF120" s="51" t="str">
        <f aca="false">"*"&amp;IF(AND(A120="EU",AE120=2035),0.58,IF(AND(A120="EU",AE120=2050),0.49,IF(AND(A120="USA",AE120=2035),0.56,IF(AND(A120="USA",AE120=2050),0.45,IF(AND(A120="Japan",AE120=2035),0.62,IF(AND(A120="Japan",AE120=2050),0.51,IF(AND(A120="Russia",AE120=2035),0.55,IF(AND(A120="Russia",AE120=2050),0.41,IF(AND(A120="China",AE120=2035),0.54,IF(AND(A120="China",AE120=2050),0.44,IF(AND(A120="India",AE120=2035),0.55,IF(AND(A120="India",AE120=2050),0.42,IF(AND(A120="Middle East",AE120=2035),0.53,IF(AND(A120="Middle East",AE120=2050),0.41,IF(AND(A120="Africa",AE120=2035),0.53,IF(AND(A120="Africa",AE120=2050),0.41,IF(AND(A120="Brazil",AE120=2035),0.6,IF(AND(A120="Brazil",AE120=2050),0.5,""))))))))))))))))))</f>
        <v>*0.56</v>
      </c>
      <c r="AG120" s="51" t="str">
        <f aca="false">AG119</f>
        <v>REZoning_Sol-Win</v>
      </c>
      <c r="AI120" s="0" t="s">
        <v>165</v>
      </c>
      <c r="AJ120" s="50" t="s">
        <v>35</v>
      </c>
      <c r="AK120" s="0" t="n">
        <v>2050</v>
      </c>
      <c r="AL120" s="51" t="str">
        <f aca="false">"*"&amp;IF(AND(A120="EU",AK120=2035),0.58,IF(AND(A120="EU",AK120=2050),0.49,IF(AND(A120="USA",AK120=2035),0.56,IF(AND(A120="USA",AK120=2050),0.45,IF(AND(A120="Japan",AK120=2035),0.62,IF(AND(A120="Japan",AK120=2050),0.51,IF(AND(A120="Russia",AK120=2035),0.55,IF(AND(A120="Russia",AK120=2050),0.41,IF(AND(A120="China",AK120=2035),0.54,IF(AND(A120="China",AK120=2050),0.44,IF(AND(A120="India",AK120=2035),0.55,IF(AND(A120="India",AK120=2050),0.42,IF(AND(A120="Middle East",AK120=2035),0.53,IF(AND(A120="Middle East",AK120=2050),0.41,IF(AND(A120="Africa",AK120=2035),0.53,IF(AND(A120="Africa",AK120=2050),0.41,IF(AND(A120="Brazil",AK120=2035),0.6,IF(AND(A120="Brazil",AK120=2050),0.5,""))))))))))))))))))</f>
        <v>*0.45</v>
      </c>
      <c r="AM120" s="51" t="str">
        <f aca="false">AM119</f>
        <v>REZoning_Sol-Win</v>
      </c>
      <c r="AP120" s="0" t="s">
        <v>165</v>
      </c>
      <c r="AQ120" s="0" t="s">
        <v>35</v>
      </c>
      <c r="AR120" s="0" t="n">
        <v>2100</v>
      </c>
      <c r="AS120" s="0" t="s">
        <v>78</v>
      </c>
      <c r="AT120" s="0" t="s">
        <v>36</v>
      </c>
    </row>
    <row r="121" customFormat="false" ht="28.5" hidden="false" customHeight="true" outlineLevel="0" collapsed="false">
      <c r="A121" s="3" t="s">
        <v>76</v>
      </c>
      <c r="C121" s="0" t="s">
        <v>166</v>
      </c>
      <c r="D121" s="50" t="s">
        <v>35</v>
      </c>
      <c r="E121" s="0" t="n">
        <v>2035</v>
      </c>
      <c r="F121" s="51" t="str">
        <f aca="false">"*"&amp;IF(AND(A121="EU",E121=2035),0.63,IF(AND(A121="EU",E121=2050),0.54,IF(AND(A121="USA",E121=2035),0.64,IF(AND(A121="USA",E121=2050),0.54,IF(AND(A121="Japan",E121=2035),0.68,IF(AND(A121="Japan",E121=2050),0.58,IF(AND(A121="Russia",E121=2035),0.65,IF(AND(A121="Russia",E121=2050),0.54,IF(AND(A121="China",E121=2035),0.61,IF(AND(A121="China",E121=2050),0.49,IF(AND(A121="India",E121=2035),0.6,IF(AND(A121="India",E121=2050),0.49,IF(AND(A121="Middle East",E121=2035),0.6,IF(AND(A121="Middle East",E121=2050),0.5,IF(AND(A121="Africa",E121=2035),0.61,IF(AND(A121="Africa",E121=2050),0.5,IF(AND(A121="Brazil",E121=2035),0.64,IF(AND(A121="Brazil",E121=2050),0.54,""))))))))))))))))))</f>
        <v>*0.64</v>
      </c>
      <c r="H121" s="0" t="s">
        <v>166</v>
      </c>
      <c r="I121" s="50" t="s">
        <v>35</v>
      </c>
      <c r="J121" s="0" t="n">
        <v>2050</v>
      </c>
      <c r="K121" s="48" t="str">
        <f aca="false">"*"&amp;IF(AND(A121="EU",J121=2035),0.63,IF(AND(A121="EU",J121=2050),0.54,IF(AND(A121="USA",J121=2035),0.64,IF(AND(A121="USA",J121=2050),0.54,IF(AND(A121="Japan",J121=2035),0.68,IF(AND(A121="Japan",J121=2050),0.58,IF(AND(A121="Russia",J121=2035),0.65,IF(AND(A121="Russia",J121=2050),0.54,IF(AND(A121="China",J121=2035),0.61,IF(AND(A121="China",J121=2050),0.49,IF(AND(A121="India",J121=2035),0.6,IF(AND(A121="India",J121=2050),0.49,IF(AND(A121="Middle East",J121=2035),0.6,IF(AND(A121="Middle East",J121=2050),0.5,IF(AND(A121="Africa",J121=2035),0.61,IF(AND(A121="Africa",J121=2050),0.5,IF(AND(A121="Brazil",J121=2035),0.64,IF(AND(A121="Brazil",J121=2050),0.54,""))))))))))))))))))</f>
        <v>*0.54</v>
      </c>
      <c r="P121" s="41" t="s">
        <v>166</v>
      </c>
      <c r="Q121" s="52" t="s">
        <v>35</v>
      </c>
      <c r="R121" s="41" t="n">
        <v>2035</v>
      </c>
      <c r="S121" s="53" t="str">
        <f aca="false">"*"&amp;IF(AND(A121="EU",R121=2035),0.62,IF(AND(A121="EU",R121=2050),0.51,IF(AND(A121="USA",R121=2035),0.62,IF(AND(A121="USA",R121=2050),0.5,IF(AND(A121="Japan",R121=2035),0.65,IF(AND(A121="Japan",R121=2050),0.55,IF(AND(A121="Russia",R121=2035),0.63,IF(AND(A121="Russia",R121=2050),0.52,IF(AND(A121="China",R121=2035),0.59,IF(AND(A121="China",R121=2050),0.47,IF(AND(A121="India",R121=2035),0.58,IF(AND(A121="India",R121=2050),0.47,IF(AND(A121="Middle East",R121=2035),0.59,IF(AND(A121="Middle East",R121=2050),0.47,IF(AND(A121="Africa",R121=2035),0.58,IF(AND(A121="Africa",R121=2050),0.47,IF(AND(A121="Brazil",R121=2035),0.64,IF(AND(A121="Brazil",R121=2050),0.53,""))))))))))))))))))</f>
        <v>*0.62</v>
      </c>
      <c r="U121" s="41" t="s">
        <v>166</v>
      </c>
      <c r="V121" s="52" t="s">
        <v>35</v>
      </c>
      <c r="W121" s="41" t="n">
        <v>2050</v>
      </c>
      <c r="X121" s="53" t="str">
        <f aca="false">"*"&amp;IF(AND(A121="EU",W121=2035),0.62,IF(AND(A121="EU",W121=2050),0.51,IF(AND(A121="USA",W121=2035),0.62,IF(AND(A121="USA",W121=2050),0.5,IF(AND(A121="Japan",W121=2035),0.65,IF(AND(A121="Japan",W121=2050),0.55,IF(AND(A121="Russia",W121=2035),0.63,IF(AND(A121="Russia",W121=2050),0.52,IF(AND(A121="China",W121=2035),0.59,IF(AND(A121="China",W121=2050),0.47,IF(AND(A121="India",W121=2035),0.58,IF(AND(A121="India",W121=2050),0.47,IF(AND(A121="Middle East",W121=2035),0.59,IF(AND(A121="Middle East",W121=2050),0.47,IF(AND(A121="Africa",W121=2035),0.58,IF(AND(A121="Africa",W121=2050),0.47,IF(AND(A121="Brazil",W121=2035),0.64,IF(AND(A121="Brazil",W121=2050),0.53,""))))))))))))))))))</f>
        <v>*0.5</v>
      </c>
      <c r="AC121" s="0" t="s">
        <v>166</v>
      </c>
      <c r="AD121" s="50" t="s">
        <v>35</v>
      </c>
      <c r="AE121" s="0" t="n">
        <v>2035</v>
      </c>
      <c r="AF121" s="51" t="str">
        <f aca="false">"*"&amp;IF(AND(A121="EU",AE121=2035),0.58,IF(AND(A121="EU",AE121=2050),0.49,IF(AND(A121="USA",AE121=2035),0.56,IF(AND(A121="USA",AE121=2050),0.45,IF(AND(A121="Japan",AE121=2035),0.62,IF(AND(A121="Japan",AE121=2050),0.51,IF(AND(A121="Russia",AE121=2035),0.55,IF(AND(A121="Russia",AE121=2050),0.41,IF(AND(A121="China",AE121=2035),0.54,IF(AND(A121="China",AE121=2050),0.44,IF(AND(A121="India",AE121=2035),0.55,IF(AND(A121="India",AE121=2050),0.42,IF(AND(A121="Middle East",AE121=2035),0.53,IF(AND(A121="Middle East",AE121=2050),0.41,IF(AND(A121="Africa",AE121=2035),0.53,IF(AND(A121="Africa",AE121=2050),0.41,IF(AND(A121="Brazil",AE121=2035),0.6,IF(AND(A121="Brazil",AE121=2050),0.5,""))))))))))))))))))</f>
        <v>*0.56</v>
      </c>
      <c r="AG121" s="51" t="str">
        <f aca="false">AG120</f>
        <v>REZoning_Sol-Win</v>
      </c>
      <c r="AI121" s="0" t="s">
        <v>166</v>
      </c>
      <c r="AJ121" s="50" t="s">
        <v>35</v>
      </c>
      <c r="AK121" s="0" t="n">
        <v>2050</v>
      </c>
      <c r="AL121" s="51" t="str">
        <f aca="false">"*"&amp;IF(AND(A121="EU",AK121=2035),0.58,IF(AND(A121="EU",AK121=2050),0.49,IF(AND(A121="USA",AK121=2035),0.56,IF(AND(A121="USA",AK121=2050),0.45,IF(AND(A121="Japan",AK121=2035),0.62,IF(AND(A121="Japan",AK121=2050),0.51,IF(AND(A121="Russia",AK121=2035),0.55,IF(AND(A121="Russia",AK121=2050),0.41,IF(AND(A121="China",AK121=2035),0.54,IF(AND(A121="China",AK121=2050),0.44,IF(AND(A121="India",AK121=2035),0.55,IF(AND(A121="India",AK121=2050),0.42,IF(AND(A121="Middle East",AK121=2035),0.53,IF(AND(A121="Middle East",AK121=2050),0.41,IF(AND(A121="Africa",AK121=2035),0.53,IF(AND(A121="Africa",AK121=2050),0.41,IF(AND(A121="Brazil",AK121=2035),0.6,IF(AND(A121="Brazil",AK121=2050),0.5,""))))))))))))))))))</f>
        <v>*0.45</v>
      </c>
      <c r="AM121" s="51" t="str">
        <f aca="false">AM120</f>
        <v>REZoning_Sol-Win</v>
      </c>
      <c r="AP121" s="0" t="s">
        <v>166</v>
      </c>
      <c r="AQ121" s="0" t="s">
        <v>35</v>
      </c>
      <c r="AR121" s="0" t="n">
        <v>2100</v>
      </c>
      <c r="AS121" s="0" t="s">
        <v>78</v>
      </c>
      <c r="AT121" s="0" t="s">
        <v>36</v>
      </c>
    </row>
    <row r="122" customFormat="false" ht="28.5" hidden="false" customHeight="true" outlineLevel="0" collapsed="false">
      <c r="A122" s="3" t="s">
        <v>76</v>
      </c>
      <c r="C122" s="0" t="s">
        <v>167</v>
      </c>
      <c r="D122" s="50" t="s">
        <v>35</v>
      </c>
      <c r="E122" s="0" t="n">
        <v>2035</v>
      </c>
      <c r="F122" s="51" t="str">
        <f aca="false">"*"&amp;IF(AND(A122="EU",E122=2035),0.63,IF(AND(A122="EU",E122=2050),0.54,IF(AND(A122="USA",E122=2035),0.64,IF(AND(A122="USA",E122=2050),0.54,IF(AND(A122="Japan",E122=2035),0.68,IF(AND(A122="Japan",E122=2050),0.58,IF(AND(A122="Russia",E122=2035),0.65,IF(AND(A122="Russia",E122=2050),0.54,IF(AND(A122="China",E122=2035),0.61,IF(AND(A122="China",E122=2050),0.49,IF(AND(A122="India",E122=2035),0.6,IF(AND(A122="India",E122=2050),0.49,IF(AND(A122="Middle East",E122=2035),0.6,IF(AND(A122="Middle East",E122=2050),0.5,IF(AND(A122="Africa",E122=2035),0.61,IF(AND(A122="Africa",E122=2050),0.5,IF(AND(A122="Brazil",E122=2035),0.64,IF(AND(A122="Brazil",E122=2050),0.54,""))))))))))))))))))</f>
        <v>*0.64</v>
      </c>
      <c r="H122" s="0" t="s">
        <v>167</v>
      </c>
      <c r="I122" s="50" t="s">
        <v>35</v>
      </c>
      <c r="J122" s="0" t="n">
        <v>2050</v>
      </c>
      <c r="K122" s="48" t="str">
        <f aca="false">"*"&amp;IF(AND(A122="EU",J122=2035),0.63,IF(AND(A122="EU",J122=2050),0.54,IF(AND(A122="USA",J122=2035),0.64,IF(AND(A122="USA",J122=2050),0.54,IF(AND(A122="Japan",J122=2035),0.68,IF(AND(A122="Japan",J122=2050),0.58,IF(AND(A122="Russia",J122=2035),0.65,IF(AND(A122="Russia",J122=2050),0.54,IF(AND(A122="China",J122=2035),0.61,IF(AND(A122="China",J122=2050),0.49,IF(AND(A122="India",J122=2035),0.6,IF(AND(A122="India",J122=2050),0.49,IF(AND(A122="Middle East",J122=2035),0.6,IF(AND(A122="Middle East",J122=2050),0.5,IF(AND(A122="Africa",J122=2035),0.61,IF(AND(A122="Africa",J122=2050),0.5,IF(AND(A122="Brazil",J122=2035),0.64,IF(AND(A122="Brazil",J122=2050),0.54,""))))))))))))))))))</f>
        <v>*0.54</v>
      </c>
      <c r="P122" s="41" t="s">
        <v>167</v>
      </c>
      <c r="Q122" s="52" t="s">
        <v>35</v>
      </c>
      <c r="R122" s="41" t="n">
        <v>2035</v>
      </c>
      <c r="S122" s="53" t="str">
        <f aca="false">"*"&amp;IF(AND(A122="EU",R122=2035),0.62,IF(AND(A122="EU",R122=2050),0.51,IF(AND(A122="USA",R122=2035),0.62,IF(AND(A122="USA",R122=2050),0.5,IF(AND(A122="Japan",R122=2035),0.65,IF(AND(A122="Japan",R122=2050),0.55,IF(AND(A122="Russia",R122=2035),0.63,IF(AND(A122="Russia",R122=2050),0.52,IF(AND(A122="China",R122=2035),0.59,IF(AND(A122="China",R122=2050),0.47,IF(AND(A122="India",R122=2035),0.58,IF(AND(A122="India",R122=2050),0.47,IF(AND(A122="Middle East",R122=2035),0.59,IF(AND(A122="Middle East",R122=2050),0.47,IF(AND(A122="Africa",R122=2035),0.58,IF(AND(A122="Africa",R122=2050),0.47,IF(AND(A122="Brazil",R122=2035),0.64,IF(AND(A122="Brazil",R122=2050),0.53,""))))))))))))))))))</f>
        <v>*0.62</v>
      </c>
      <c r="U122" s="41" t="s">
        <v>167</v>
      </c>
      <c r="V122" s="52" t="s">
        <v>35</v>
      </c>
      <c r="W122" s="41" t="n">
        <v>2050</v>
      </c>
      <c r="X122" s="53" t="str">
        <f aca="false">"*"&amp;IF(AND(A122="EU",W122=2035),0.62,IF(AND(A122="EU",W122=2050),0.51,IF(AND(A122="USA",W122=2035),0.62,IF(AND(A122="USA",W122=2050),0.5,IF(AND(A122="Japan",W122=2035),0.65,IF(AND(A122="Japan",W122=2050),0.55,IF(AND(A122="Russia",W122=2035),0.63,IF(AND(A122="Russia",W122=2050),0.52,IF(AND(A122="China",W122=2035),0.59,IF(AND(A122="China",W122=2050),0.47,IF(AND(A122="India",W122=2035),0.58,IF(AND(A122="India",W122=2050),0.47,IF(AND(A122="Middle East",W122=2035),0.59,IF(AND(A122="Middle East",W122=2050),0.47,IF(AND(A122="Africa",W122=2035),0.58,IF(AND(A122="Africa",W122=2050),0.47,IF(AND(A122="Brazil",W122=2035),0.64,IF(AND(A122="Brazil",W122=2050),0.53,""))))))))))))))))))</f>
        <v>*0.5</v>
      </c>
      <c r="AC122" s="0" t="s">
        <v>167</v>
      </c>
      <c r="AD122" s="50" t="s">
        <v>35</v>
      </c>
      <c r="AE122" s="0" t="n">
        <v>2035</v>
      </c>
      <c r="AF122" s="51" t="str">
        <f aca="false">"*"&amp;IF(AND(A122="EU",AE122=2035),0.58,IF(AND(A122="EU",AE122=2050),0.49,IF(AND(A122="USA",AE122=2035),0.56,IF(AND(A122="USA",AE122=2050),0.45,IF(AND(A122="Japan",AE122=2035),0.62,IF(AND(A122="Japan",AE122=2050),0.51,IF(AND(A122="Russia",AE122=2035),0.55,IF(AND(A122="Russia",AE122=2050),0.41,IF(AND(A122="China",AE122=2035),0.54,IF(AND(A122="China",AE122=2050),0.44,IF(AND(A122="India",AE122=2035),0.55,IF(AND(A122="India",AE122=2050),0.42,IF(AND(A122="Middle East",AE122=2035),0.53,IF(AND(A122="Middle East",AE122=2050),0.41,IF(AND(A122="Africa",AE122=2035),0.53,IF(AND(A122="Africa",AE122=2050),0.41,IF(AND(A122="Brazil",AE122=2035),0.6,IF(AND(A122="Brazil",AE122=2050),0.5,""))))))))))))))))))</f>
        <v>*0.56</v>
      </c>
      <c r="AG122" s="51" t="str">
        <f aca="false">AG121</f>
        <v>REZoning_Sol-Win</v>
      </c>
      <c r="AI122" s="0" t="s">
        <v>167</v>
      </c>
      <c r="AJ122" s="50" t="s">
        <v>35</v>
      </c>
      <c r="AK122" s="0" t="n">
        <v>2050</v>
      </c>
      <c r="AL122" s="51" t="str">
        <f aca="false">"*"&amp;IF(AND(A122="EU",AK122=2035),0.58,IF(AND(A122="EU",AK122=2050),0.49,IF(AND(A122="USA",AK122=2035),0.56,IF(AND(A122="USA",AK122=2050),0.45,IF(AND(A122="Japan",AK122=2035),0.62,IF(AND(A122="Japan",AK122=2050),0.51,IF(AND(A122="Russia",AK122=2035),0.55,IF(AND(A122="Russia",AK122=2050),0.41,IF(AND(A122="China",AK122=2035),0.54,IF(AND(A122="China",AK122=2050),0.44,IF(AND(A122="India",AK122=2035),0.55,IF(AND(A122="India",AK122=2050),0.42,IF(AND(A122="Middle East",AK122=2035),0.53,IF(AND(A122="Middle East",AK122=2050),0.41,IF(AND(A122="Africa",AK122=2035),0.53,IF(AND(A122="Africa",AK122=2050),0.41,IF(AND(A122="Brazil",AK122=2035),0.6,IF(AND(A122="Brazil",AK122=2050),0.5,""))))))))))))))))))</f>
        <v>*0.45</v>
      </c>
      <c r="AM122" s="51" t="str">
        <f aca="false">AM121</f>
        <v>REZoning_Sol-Win</v>
      </c>
      <c r="AP122" s="0" t="s">
        <v>167</v>
      </c>
      <c r="AQ122" s="0" t="s">
        <v>35</v>
      </c>
      <c r="AR122" s="0" t="n">
        <v>2100</v>
      </c>
      <c r="AS122" s="0" t="s">
        <v>78</v>
      </c>
      <c r="AT122" s="0" t="s">
        <v>36</v>
      </c>
    </row>
    <row r="123" customFormat="false" ht="28.5" hidden="false" customHeight="true" outlineLevel="0" collapsed="false">
      <c r="A123" s="3" t="s">
        <v>76</v>
      </c>
      <c r="C123" s="0" t="s">
        <v>168</v>
      </c>
      <c r="D123" s="50" t="s">
        <v>35</v>
      </c>
      <c r="E123" s="0" t="n">
        <v>2035</v>
      </c>
      <c r="F123" s="51" t="str">
        <f aca="false">"*"&amp;IF(AND(A123="EU",E123=2035),0.63,IF(AND(A123="EU",E123=2050),0.54,IF(AND(A123="USA",E123=2035),0.64,IF(AND(A123="USA",E123=2050),0.54,IF(AND(A123="Japan",E123=2035),0.68,IF(AND(A123="Japan",E123=2050),0.58,IF(AND(A123="Russia",E123=2035),0.65,IF(AND(A123="Russia",E123=2050),0.54,IF(AND(A123="China",E123=2035),0.61,IF(AND(A123="China",E123=2050),0.49,IF(AND(A123="India",E123=2035),0.6,IF(AND(A123="India",E123=2050),0.49,IF(AND(A123="Middle East",E123=2035),0.6,IF(AND(A123="Middle East",E123=2050),0.5,IF(AND(A123="Africa",E123=2035),0.61,IF(AND(A123="Africa",E123=2050),0.5,IF(AND(A123="Brazil",E123=2035),0.64,IF(AND(A123="Brazil",E123=2050),0.54,""))))))))))))))))))</f>
        <v>*0.64</v>
      </c>
      <c r="H123" s="0" t="s">
        <v>168</v>
      </c>
      <c r="I123" s="50" t="s">
        <v>35</v>
      </c>
      <c r="J123" s="0" t="n">
        <v>2050</v>
      </c>
      <c r="K123" s="48" t="str">
        <f aca="false">"*"&amp;IF(AND(A123="EU",J123=2035),0.63,IF(AND(A123="EU",J123=2050),0.54,IF(AND(A123="USA",J123=2035),0.64,IF(AND(A123="USA",J123=2050),0.54,IF(AND(A123="Japan",J123=2035),0.68,IF(AND(A123="Japan",J123=2050),0.58,IF(AND(A123="Russia",J123=2035),0.65,IF(AND(A123="Russia",J123=2050),0.54,IF(AND(A123="China",J123=2035),0.61,IF(AND(A123="China",J123=2050),0.49,IF(AND(A123="India",J123=2035),0.6,IF(AND(A123="India",J123=2050),0.49,IF(AND(A123="Middle East",J123=2035),0.6,IF(AND(A123="Middle East",J123=2050),0.5,IF(AND(A123="Africa",J123=2035),0.61,IF(AND(A123="Africa",J123=2050),0.5,IF(AND(A123="Brazil",J123=2035),0.64,IF(AND(A123="Brazil",J123=2050),0.54,""))))))))))))))))))</f>
        <v>*0.54</v>
      </c>
      <c r="P123" s="41" t="s">
        <v>168</v>
      </c>
      <c r="Q123" s="52" t="s">
        <v>35</v>
      </c>
      <c r="R123" s="41" t="n">
        <v>2035</v>
      </c>
      <c r="S123" s="53" t="str">
        <f aca="false">"*"&amp;IF(AND(A123="EU",R123=2035),0.62,IF(AND(A123="EU",R123=2050),0.51,IF(AND(A123="USA",R123=2035),0.62,IF(AND(A123="USA",R123=2050),0.5,IF(AND(A123="Japan",R123=2035),0.65,IF(AND(A123="Japan",R123=2050),0.55,IF(AND(A123="Russia",R123=2035),0.63,IF(AND(A123="Russia",R123=2050),0.52,IF(AND(A123="China",R123=2035),0.59,IF(AND(A123="China",R123=2050),0.47,IF(AND(A123="India",R123=2035),0.58,IF(AND(A123="India",R123=2050),0.47,IF(AND(A123="Middle East",R123=2035),0.59,IF(AND(A123="Middle East",R123=2050),0.47,IF(AND(A123="Africa",R123=2035),0.58,IF(AND(A123="Africa",R123=2050),0.47,IF(AND(A123="Brazil",R123=2035),0.64,IF(AND(A123="Brazil",R123=2050),0.53,""))))))))))))))))))</f>
        <v>*0.62</v>
      </c>
      <c r="U123" s="41" t="s">
        <v>168</v>
      </c>
      <c r="V123" s="52" t="s">
        <v>35</v>
      </c>
      <c r="W123" s="41" t="n">
        <v>2050</v>
      </c>
      <c r="X123" s="53" t="str">
        <f aca="false">"*"&amp;IF(AND(A123="EU",W123=2035),0.62,IF(AND(A123="EU",W123=2050),0.51,IF(AND(A123="USA",W123=2035),0.62,IF(AND(A123="USA",W123=2050),0.5,IF(AND(A123="Japan",W123=2035),0.65,IF(AND(A123="Japan",W123=2050),0.55,IF(AND(A123="Russia",W123=2035),0.63,IF(AND(A123="Russia",W123=2050),0.52,IF(AND(A123="China",W123=2035),0.59,IF(AND(A123="China",W123=2050),0.47,IF(AND(A123="India",W123=2035),0.58,IF(AND(A123="India",W123=2050),0.47,IF(AND(A123="Middle East",W123=2035),0.59,IF(AND(A123="Middle East",W123=2050),0.47,IF(AND(A123="Africa",W123=2035),0.58,IF(AND(A123="Africa",W123=2050),0.47,IF(AND(A123="Brazil",W123=2035),0.64,IF(AND(A123="Brazil",W123=2050),0.53,""))))))))))))))))))</f>
        <v>*0.5</v>
      </c>
      <c r="AC123" s="0" t="s">
        <v>168</v>
      </c>
      <c r="AD123" s="50" t="s">
        <v>35</v>
      </c>
      <c r="AE123" s="0" t="n">
        <v>2035</v>
      </c>
      <c r="AF123" s="51" t="str">
        <f aca="false">"*"&amp;IF(AND(A123="EU",AE123=2035),0.58,IF(AND(A123="EU",AE123=2050),0.49,IF(AND(A123="USA",AE123=2035),0.56,IF(AND(A123="USA",AE123=2050),0.45,IF(AND(A123="Japan",AE123=2035),0.62,IF(AND(A123="Japan",AE123=2050),0.51,IF(AND(A123="Russia",AE123=2035),0.55,IF(AND(A123="Russia",AE123=2050),0.41,IF(AND(A123="China",AE123=2035),0.54,IF(AND(A123="China",AE123=2050),0.44,IF(AND(A123="India",AE123=2035),0.55,IF(AND(A123="India",AE123=2050),0.42,IF(AND(A123="Middle East",AE123=2035),0.53,IF(AND(A123="Middle East",AE123=2050),0.41,IF(AND(A123="Africa",AE123=2035),0.53,IF(AND(A123="Africa",AE123=2050),0.41,IF(AND(A123="Brazil",AE123=2035),0.6,IF(AND(A123="Brazil",AE123=2050),0.5,""))))))))))))))))))</f>
        <v>*0.56</v>
      </c>
      <c r="AG123" s="51" t="str">
        <f aca="false">AG122</f>
        <v>REZoning_Sol-Win</v>
      </c>
      <c r="AI123" s="0" t="s">
        <v>168</v>
      </c>
      <c r="AJ123" s="50" t="s">
        <v>35</v>
      </c>
      <c r="AK123" s="0" t="n">
        <v>2050</v>
      </c>
      <c r="AL123" s="51" t="str">
        <f aca="false">"*"&amp;IF(AND(A123="EU",AK123=2035),0.58,IF(AND(A123="EU",AK123=2050),0.49,IF(AND(A123="USA",AK123=2035),0.56,IF(AND(A123="USA",AK123=2050),0.45,IF(AND(A123="Japan",AK123=2035),0.62,IF(AND(A123="Japan",AK123=2050),0.51,IF(AND(A123="Russia",AK123=2035),0.55,IF(AND(A123="Russia",AK123=2050),0.41,IF(AND(A123="China",AK123=2035),0.54,IF(AND(A123="China",AK123=2050),0.44,IF(AND(A123="India",AK123=2035),0.55,IF(AND(A123="India",AK123=2050),0.42,IF(AND(A123="Middle East",AK123=2035),0.53,IF(AND(A123="Middle East",AK123=2050),0.41,IF(AND(A123="Africa",AK123=2035),0.53,IF(AND(A123="Africa",AK123=2050),0.41,IF(AND(A123="Brazil",AK123=2035),0.6,IF(AND(A123="Brazil",AK123=2050),0.5,""))))))))))))))))))</f>
        <v>*0.45</v>
      </c>
      <c r="AM123" s="51" t="str">
        <f aca="false">AM122</f>
        <v>REZoning_Sol-Win</v>
      </c>
      <c r="AP123" s="0" t="s">
        <v>168</v>
      </c>
      <c r="AQ123" s="0" t="s">
        <v>35</v>
      </c>
      <c r="AR123" s="0" t="n">
        <v>2100</v>
      </c>
      <c r="AS123" s="0" t="s">
        <v>78</v>
      </c>
      <c r="AT123" s="0" t="s">
        <v>36</v>
      </c>
    </row>
    <row r="124" customFormat="false" ht="28.5" hidden="false" customHeight="true" outlineLevel="0" collapsed="false">
      <c r="A124" s="3" t="s">
        <v>76</v>
      </c>
      <c r="C124" s="0" t="s">
        <v>169</v>
      </c>
      <c r="D124" s="50" t="s">
        <v>35</v>
      </c>
      <c r="E124" s="0" t="n">
        <v>2035</v>
      </c>
      <c r="F124" s="51" t="str">
        <f aca="false">"*"&amp;IF(AND(A124="EU",E124=2035),0.63,IF(AND(A124="EU",E124=2050),0.54,IF(AND(A124="USA",E124=2035),0.64,IF(AND(A124="USA",E124=2050),0.54,IF(AND(A124="Japan",E124=2035),0.68,IF(AND(A124="Japan",E124=2050),0.58,IF(AND(A124="Russia",E124=2035),0.65,IF(AND(A124="Russia",E124=2050),0.54,IF(AND(A124="China",E124=2035),0.61,IF(AND(A124="China",E124=2050),0.49,IF(AND(A124="India",E124=2035),0.6,IF(AND(A124="India",E124=2050),0.49,IF(AND(A124="Middle East",E124=2035),0.6,IF(AND(A124="Middle East",E124=2050),0.5,IF(AND(A124="Africa",E124=2035),0.61,IF(AND(A124="Africa",E124=2050),0.5,IF(AND(A124="Brazil",E124=2035),0.64,IF(AND(A124="Brazil",E124=2050),0.54,""))))))))))))))))))</f>
        <v>*0.64</v>
      </c>
      <c r="H124" s="0" t="s">
        <v>169</v>
      </c>
      <c r="I124" s="50" t="s">
        <v>35</v>
      </c>
      <c r="J124" s="0" t="n">
        <v>2050</v>
      </c>
      <c r="K124" s="48" t="str">
        <f aca="false">"*"&amp;IF(AND(A124="EU",J124=2035),0.63,IF(AND(A124="EU",J124=2050),0.54,IF(AND(A124="USA",J124=2035),0.64,IF(AND(A124="USA",J124=2050),0.54,IF(AND(A124="Japan",J124=2035),0.68,IF(AND(A124="Japan",J124=2050),0.58,IF(AND(A124="Russia",J124=2035),0.65,IF(AND(A124="Russia",J124=2050),0.54,IF(AND(A124="China",J124=2035),0.61,IF(AND(A124="China",J124=2050),0.49,IF(AND(A124="India",J124=2035),0.6,IF(AND(A124="India",J124=2050),0.49,IF(AND(A124="Middle East",J124=2035),0.6,IF(AND(A124="Middle East",J124=2050),0.5,IF(AND(A124="Africa",J124=2035),0.61,IF(AND(A124="Africa",J124=2050),0.5,IF(AND(A124="Brazil",J124=2035),0.64,IF(AND(A124="Brazil",J124=2050),0.54,""))))))))))))))))))</f>
        <v>*0.54</v>
      </c>
      <c r="P124" s="41" t="s">
        <v>169</v>
      </c>
      <c r="Q124" s="52" t="s">
        <v>35</v>
      </c>
      <c r="R124" s="41" t="n">
        <v>2035</v>
      </c>
      <c r="S124" s="53" t="str">
        <f aca="false">"*"&amp;IF(AND(A124="EU",R124=2035),0.62,IF(AND(A124="EU",R124=2050),0.51,IF(AND(A124="USA",R124=2035),0.62,IF(AND(A124="USA",R124=2050),0.5,IF(AND(A124="Japan",R124=2035),0.65,IF(AND(A124="Japan",R124=2050),0.55,IF(AND(A124="Russia",R124=2035),0.63,IF(AND(A124="Russia",R124=2050),0.52,IF(AND(A124="China",R124=2035),0.59,IF(AND(A124="China",R124=2050),0.47,IF(AND(A124="India",R124=2035),0.58,IF(AND(A124="India",R124=2050),0.47,IF(AND(A124="Middle East",R124=2035),0.59,IF(AND(A124="Middle East",R124=2050),0.47,IF(AND(A124="Africa",R124=2035),0.58,IF(AND(A124="Africa",R124=2050),0.47,IF(AND(A124="Brazil",R124=2035),0.64,IF(AND(A124="Brazil",R124=2050),0.53,""))))))))))))))))))</f>
        <v>*0.62</v>
      </c>
      <c r="U124" s="41" t="s">
        <v>169</v>
      </c>
      <c r="V124" s="52" t="s">
        <v>35</v>
      </c>
      <c r="W124" s="41" t="n">
        <v>2050</v>
      </c>
      <c r="X124" s="53" t="str">
        <f aca="false">"*"&amp;IF(AND(A124="EU",W124=2035),0.62,IF(AND(A124="EU",W124=2050),0.51,IF(AND(A124="USA",W124=2035),0.62,IF(AND(A124="USA",W124=2050),0.5,IF(AND(A124="Japan",W124=2035),0.65,IF(AND(A124="Japan",W124=2050),0.55,IF(AND(A124="Russia",W124=2035),0.63,IF(AND(A124="Russia",W124=2050),0.52,IF(AND(A124="China",W124=2035),0.59,IF(AND(A124="China",W124=2050),0.47,IF(AND(A124="India",W124=2035),0.58,IF(AND(A124="India",W124=2050),0.47,IF(AND(A124="Middle East",W124=2035),0.59,IF(AND(A124="Middle East",W124=2050),0.47,IF(AND(A124="Africa",W124=2035),0.58,IF(AND(A124="Africa",W124=2050),0.47,IF(AND(A124="Brazil",W124=2035),0.64,IF(AND(A124="Brazil",W124=2050),0.53,""))))))))))))))))))</f>
        <v>*0.5</v>
      </c>
      <c r="AC124" s="0" t="s">
        <v>169</v>
      </c>
      <c r="AD124" s="50" t="s">
        <v>35</v>
      </c>
      <c r="AE124" s="0" t="n">
        <v>2035</v>
      </c>
      <c r="AF124" s="51" t="str">
        <f aca="false">"*"&amp;IF(AND(A124="EU",AE124=2035),0.58,IF(AND(A124="EU",AE124=2050),0.49,IF(AND(A124="USA",AE124=2035),0.56,IF(AND(A124="USA",AE124=2050),0.45,IF(AND(A124="Japan",AE124=2035),0.62,IF(AND(A124="Japan",AE124=2050),0.51,IF(AND(A124="Russia",AE124=2035),0.55,IF(AND(A124="Russia",AE124=2050),0.41,IF(AND(A124="China",AE124=2035),0.54,IF(AND(A124="China",AE124=2050),0.44,IF(AND(A124="India",AE124=2035),0.55,IF(AND(A124="India",AE124=2050),0.42,IF(AND(A124="Middle East",AE124=2035),0.53,IF(AND(A124="Middle East",AE124=2050),0.41,IF(AND(A124="Africa",AE124=2035),0.53,IF(AND(A124="Africa",AE124=2050),0.41,IF(AND(A124="Brazil",AE124=2035),0.6,IF(AND(A124="Brazil",AE124=2050),0.5,""))))))))))))))))))</f>
        <v>*0.56</v>
      </c>
      <c r="AG124" s="51" t="str">
        <f aca="false">AG123</f>
        <v>REZoning_Sol-Win</v>
      </c>
      <c r="AI124" s="0" t="s">
        <v>169</v>
      </c>
      <c r="AJ124" s="50" t="s">
        <v>35</v>
      </c>
      <c r="AK124" s="0" t="n">
        <v>2050</v>
      </c>
      <c r="AL124" s="51" t="str">
        <f aca="false">"*"&amp;IF(AND(A124="EU",AK124=2035),0.58,IF(AND(A124="EU",AK124=2050),0.49,IF(AND(A124="USA",AK124=2035),0.56,IF(AND(A124="USA",AK124=2050),0.45,IF(AND(A124="Japan",AK124=2035),0.62,IF(AND(A124="Japan",AK124=2050),0.51,IF(AND(A124="Russia",AK124=2035),0.55,IF(AND(A124="Russia",AK124=2050),0.41,IF(AND(A124="China",AK124=2035),0.54,IF(AND(A124="China",AK124=2050),0.44,IF(AND(A124="India",AK124=2035),0.55,IF(AND(A124="India",AK124=2050),0.42,IF(AND(A124="Middle East",AK124=2035),0.53,IF(AND(A124="Middle East",AK124=2050),0.41,IF(AND(A124="Africa",AK124=2035),0.53,IF(AND(A124="Africa",AK124=2050),0.41,IF(AND(A124="Brazil",AK124=2035),0.6,IF(AND(A124="Brazil",AK124=2050),0.5,""))))))))))))))))))</f>
        <v>*0.45</v>
      </c>
      <c r="AM124" s="51" t="str">
        <f aca="false">AM123</f>
        <v>REZoning_Sol-Win</v>
      </c>
      <c r="AP124" s="0" t="s">
        <v>169</v>
      </c>
      <c r="AQ124" s="0" t="s">
        <v>35</v>
      </c>
      <c r="AR124" s="0" t="n">
        <v>2100</v>
      </c>
      <c r="AS124" s="0" t="s">
        <v>78</v>
      </c>
      <c r="AT124" s="0" t="s">
        <v>36</v>
      </c>
    </row>
    <row r="125" customFormat="false" ht="28.5" hidden="false" customHeight="true" outlineLevel="0" collapsed="false">
      <c r="A125" s="3" t="s">
        <v>76</v>
      </c>
      <c r="C125" s="0" t="s">
        <v>170</v>
      </c>
      <c r="D125" s="50" t="s">
        <v>35</v>
      </c>
      <c r="E125" s="0" t="n">
        <v>2035</v>
      </c>
      <c r="F125" s="51" t="str">
        <f aca="false">"*"&amp;IF(AND(A125="EU",E125=2035),0.63,IF(AND(A125="EU",E125=2050),0.54,IF(AND(A125="USA",E125=2035),0.64,IF(AND(A125="USA",E125=2050),0.54,IF(AND(A125="Japan",E125=2035),0.68,IF(AND(A125="Japan",E125=2050),0.58,IF(AND(A125="Russia",E125=2035),0.65,IF(AND(A125="Russia",E125=2050),0.54,IF(AND(A125="China",E125=2035),0.61,IF(AND(A125="China",E125=2050),0.49,IF(AND(A125="India",E125=2035),0.6,IF(AND(A125="India",E125=2050),0.49,IF(AND(A125="Middle East",E125=2035),0.6,IF(AND(A125="Middle East",E125=2050),0.5,IF(AND(A125="Africa",E125=2035),0.61,IF(AND(A125="Africa",E125=2050),0.5,IF(AND(A125="Brazil",E125=2035),0.64,IF(AND(A125="Brazil",E125=2050),0.54,""))))))))))))))))))</f>
        <v>*0.64</v>
      </c>
      <c r="H125" s="0" t="s">
        <v>170</v>
      </c>
      <c r="I125" s="50" t="s">
        <v>35</v>
      </c>
      <c r="J125" s="0" t="n">
        <v>2050</v>
      </c>
      <c r="K125" s="48" t="str">
        <f aca="false">"*"&amp;IF(AND(A125="EU",J125=2035),0.63,IF(AND(A125="EU",J125=2050),0.54,IF(AND(A125="USA",J125=2035),0.64,IF(AND(A125="USA",J125=2050),0.54,IF(AND(A125="Japan",J125=2035),0.68,IF(AND(A125="Japan",J125=2050),0.58,IF(AND(A125="Russia",J125=2035),0.65,IF(AND(A125="Russia",J125=2050),0.54,IF(AND(A125="China",J125=2035),0.61,IF(AND(A125="China",J125=2050),0.49,IF(AND(A125="India",J125=2035),0.6,IF(AND(A125="India",J125=2050),0.49,IF(AND(A125="Middle East",J125=2035),0.6,IF(AND(A125="Middle East",J125=2050),0.5,IF(AND(A125="Africa",J125=2035),0.61,IF(AND(A125="Africa",J125=2050),0.5,IF(AND(A125="Brazil",J125=2035),0.64,IF(AND(A125="Brazil",J125=2050),0.54,""))))))))))))))))))</f>
        <v>*0.54</v>
      </c>
      <c r="P125" s="41" t="s">
        <v>170</v>
      </c>
      <c r="Q125" s="52" t="s">
        <v>35</v>
      </c>
      <c r="R125" s="41" t="n">
        <v>2035</v>
      </c>
      <c r="S125" s="53" t="str">
        <f aca="false">"*"&amp;IF(AND(A125="EU",R125=2035),0.62,IF(AND(A125="EU",R125=2050),0.51,IF(AND(A125="USA",R125=2035),0.62,IF(AND(A125="USA",R125=2050),0.5,IF(AND(A125="Japan",R125=2035),0.65,IF(AND(A125="Japan",R125=2050),0.55,IF(AND(A125="Russia",R125=2035),0.63,IF(AND(A125="Russia",R125=2050),0.52,IF(AND(A125="China",R125=2035),0.59,IF(AND(A125="China",R125=2050),0.47,IF(AND(A125="India",R125=2035),0.58,IF(AND(A125="India",R125=2050),0.47,IF(AND(A125="Middle East",R125=2035),0.59,IF(AND(A125="Middle East",R125=2050),0.47,IF(AND(A125="Africa",R125=2035),0.58,IF(AND(A125="Africa",R125=2050),0.47,IF(AND(A125="Brazil",R125=2035),0.64,IF(AND(A125="Brazil",R125=2050),0.53,""))))))))))))))))))</f>
        <v>*0.62</v>
      </c>
      <c r="U125" s="41" t="s">
        <v>170</v>
      </c>
      <c r="V125" s="52" t="s">
        <v>35</v>
      </c>
      <c r="W125" s="41" t="n">
        <v>2050</v>
      </c>
      <c r="X125" s="53" t="str">
        <f aca="false">"*"&amp;IF(AND(A125="EU",W125=2035),0.62,IF(AND(A125="EU",W125=2050),0.51,IF(AND(A125="USA",W125=2035),0.62,IF(AND(A125="USA",W125=2050),0.5,IF(AND(A125="Japan",W125=2035),0.65,IF(AND(A125="Japan",W125=2050),0.55,IF(AND(A125="Russia",W125=2035),0.63,IF(AND(A125="Russia",W125=2050),0.52,IF(AND(A125="China",W125=2035),0.59,IF(AND(A125="China",W125=2050),0.47,IF(AND(A125="India",W125=2035),0.58,IF(AND(A125="India",W125=2050),0.47,IF(AND(A125="Middle East",W125=2035),0.59,IF(AND(A125="Middle East",W125=2050),0.47,IF(AND(A125="Africa",W125=2035),0.58,IF(AND(A125="Africa",W125=2050),0.47,IF(AND(A125="Brazil",W125=2035),0.64,IF(AND(A125="Brazil",W125=2050),0.53,""))))))))))))))))))</f>
        <v>*0.5</v>
      </c>
      <c r="AC125" s="0" t="s">
        <v>170</v>
      </c>
      <c r="AD125" s="50" t="s">
        <v>35</v>
      </c>
      <c r="AE125" s="0" t="n">
        <v>2035</v>
      </c>
      <c r="AF125" s="51" t="str">
        <f aca="false">"*"&amp;IF(AND(A125="EU",AE125=2035),0.58,IF(AND(A125="EU",AE125=2050),0.49,IF(AND(A125="USA",AE125=2035),0.56,IF(AND(A125="USA",AE125=2050),0.45,IF(AND(A125="Japan",AE125=2035),0.62,IF(AND(A125="Japan",AE125=2050),0.51,IF(AND(A125="Russia",AE125=2035),0.55,IF(AND(A125="Russia",AE125=2050),0.41,IF(AND(A125="China",AE125=2035),0.54,IF(AND(A125="China",AE125=2050),0.44,IF(AND(A125="India",AE125=2035),0.55,IF(AND(A125="India",AE125=2050),0.42,IF(AND(A125="Middle East",AE125=2035),0.53,IF(AND(A125="Middle East",AE125=2050),0.41,IF(AND(A125="Africa",AE125=2035),0.53,IF(AND(A125="Africa",AE125=2050),0.41,IF(AND(A125="Brazil",AE125=2035),0.6,IF(AND(A125="Brazil",AE125=2050),0.5,""))))))))))))))))))</f>
        <v>*0.56</v>
      </c>
      <c r="AG125" s="51" t="str">
        <f aca="false">AG124</f>
        <v>REZoning_Sol-Win</v>
      </c>
      <c r="AI125" s="0" t="s">
        <v>170</v>
      </c>
      <c r="AJ125" s="50" t="s">
        <v>35</v>
      </c>
      <c r="AK125" s="0" t="n">
        <v>2050</v>
      </c>
      <c r="AL125" s="51" t="str">
        <f aca="false">"*"&amp;IF(AND(A125="EU",AK125=2035),0.58,IF(AND(A125="EU",AK125=2050),0.49,IF(AND(A125="USA",AK125=2035),0.56,IF(AND(A125="USA",AK125=2050),0.45,IF(AND(A125="Japan",AK125=2035),0.62,IF(AND(A125="Japan",AK125=2050),0.51,IF(AND(A125="Russia",AK125=2035),0.55,IF(AND(A125="Russia",AK125=2050),0.41,IF(AND(A125="China",AK125=2035),0.54,IF(AND(A125="China",AK125=2050),0.44,IF(AND(A125="India",AK125=2035),0.55,IF(AND(A125="India",AK125=2050),0.42,IF(AND(A125="Middle East",AK125=2035),0.53,IF(AND(A125="Middle East",AK125=2050),0.41,IF(AND(A125="Africa",AK125=2035),0.53,IF(AND(A125="Africa",AK125=2050),0.41,IF(AND(A125="Brazil",AK125=2035),0.6,IF(AND(A125="Brazil",AK125=2050),0.5,""))))))))))))))))))</f>
        <v>*0.45</v>
      </c>
      <c r="AM125" s="51" t="str">
        <f aca="false">AM124</f>
        <v>REZoning_Sol-Win</v>
      </c>
      <c r="AP125" s="0" t="s">
        <v>170</v>
      </c>
      <c r="AQ125" s="0" t="s">
        <v>35</v>
      </c>
      <c r="AR125" s="0" t="n">
        <v>2100</v>
      </c>
      <c r="AS125" s="0" t="s">
        <v>78</v>
      </c>
      <c r="AT125" s="0" t="s">
        <v>36</v>
      </c>
    </row>
    <row r="126" customFormat="false" ht="28.5" hidden="false" customHeight="true" outlineLevel="0" collapsed="false">
      <c r="A126" s="3" t="s">
        <v>76</v>
      </c>
      <c r="C126" s="0" t="s">
        <v>171</v>
      </c>
      <c r="D126" s="50" t="s">
        <v>35</v>
      </c>
      <c r="E126" s="0" t="n">
        <v>2035</v>
      </c>
      <c r="F126" s="51" t="str">
        <f aca="false">"*"&amp;IF(AND(A126="EU",E126=2035),0.63,IF(AND(A126="EU",E126=2050),0.54,IF(AND(A126="USA",E126=2035),0.64,IF(AND(A126="USA",E126=2050),0.54,IF(AND(A126="Japan",E126=2035),0.68,IF(AND(A126="Japan",E126=2050),0.58,IF(AND(A126="Russia",E126=2035),0.65,IF(AND(A126="Russia",E126=2050),0.54,IF(AND(A126="China",E126=2035),0.61,IF(AND(A126="China",E126=2050),0.49,IF(AND(A126="India",E126=2035),0.6,IF(AND(A126="India",E126=2050),0.49,IF(AND(A126="Middle East",E126=2035),0.6,IF(AND(A126="Middle East",E126=2050),0.5,IF(AND(A126="Africa",E126=2035),0.61,IF(AND(A126="Africa",E126=2050),0.5,IF(AND(A126="Brazil",E126=2035),0.64,IF(AND(A126="Brazil",E126=2050),0.54,""))))))))))))))))))</f>
        <v>*0.64</v>
      </c>
      <c r="H126" s="0" t="s">
        <v>171</v>
      </c>
      <c r="I126" s="50" t="s">
        <v>35</v>
      </c>
      <c r="J126" s="0" t="n">
        <v>2050</v>
      </c>
      <c r="K126" s="48" t="str">
        <f aca="false">"*"&amp;IF(AND(A126="EU",J126=2035),0.63,IF(AND(A126="EU",J126=2050),0.54,IF(AND(A126="USA",J126=2035),0.64,IF(AND(A126="USA",J126=2050),0.54,IF(AND(A126="Japan",J126=2035),0.68,IF(AND(A126="Japan",J126=2050),0.58,IF(AND(A126="Russia",J126=2035),0.65,IF(AND(A126="Russia",J126=2050),0.54,IF(AND(A126="China",J126=2035),0.61,IF(AND(A126="China",J126=2050),0.49,IF(AND(A126="India",J126=2035),0.6,IF(AND(A126="India",J126=2050),0.49,IF(AND(A126="Middle East",J126=2035),0.6,IF(AND(A126="Middle East",J126=2050),0.5,IF(AND(A126="Africa",J126=2035),0.61,IF(AND(A126="Africa",J126=2050),0.5,IF(AND(A126="Brazil",J126=2035),0.64,IF(AND(A126="Brazil",J126=2050),0.54,""))))))))))))))))))</f>
        <v>*0.54</v>
      </c>
      <c r="P126" s="41" t="s">
        <v>171</v>
      </c>
      <c r="Q126" s="52" t="s">
        <v>35</v>
      </c>
      <c r="R126" s="41" t="n">
        <v>2035</v>
      </c>
      <c r="S126" s="53" t="str">
        <f aca="false">"*"&amp;IF(AND(A126="EU",R126=2035),0.62,IF(AND(A126="EU",R126=2050),0.51,IF(AND(A126="USA",R126=2035),0.62,IF(AND(A126="USA",R126=2050),0.5,IF(AND(A126="Japan",R126=2035),0.65,IF(AND(A126="Japan",R126=2050),0.55,IF(AND(A126="Russia",R126=2035),0.63,IF(AND(A126="Russia",R126=2050),0.52,IF(AND(A126="China",R126=2035),0.59,IF(AND(A126="China",R126=2050),0.47,IF(AND(A126="India",R126=2035),0.58,IF(AND(A126="India",R126=2050),0.47,IF(AND(A126="Middle East",R126=2035),0.59,IF(AND(A126="Middle East",R126=2050),0.47,IF(AND(A126="Africa",R126=2035),0.58,IF(AND(A126="Africa",R126=2050),0.47,IF(AND(A126="Brazil",R126=2035),0.64,IF(AND(A126="Brazil",R126=2050),0.53,""))))))))))))))))))</f>
        <v>*0.62</v>
      </c>
      <c r="U126" s="41" t="s">
        <v>171</v>
      </c>
      <c r="V126" s="52" t="s">
        <v>35</v>
      </c>
      <c r="W126" s="41" t="n">
        <v>2050</v>
      </c>
      <c r="X126" s="53" t="str">
        <f aca="false">"*"&amp;IF(AND(A126="EU",W126=2035),0.62,IF(AND(A126="EU",W126=2050),0.51,IF(AND(A126="USA",W126=2035),0.62,IF(AND(A126="USA",W126=2050),0.5,IF(AND(A126="Japan",W126=2035),0.65,IF(AND(A126="Japan",W126=2050),0.55,IF(AND(A126="Russia",W126=2035),0.63,IF(AND(A126="Russia",W126=2050),0.52,IF(AND(A126="China",W126=2035),0.59,IF(AND(A126="China",W126=2050),0.47,IF(AND(A126="India",W126=2035),0.58,IF(AND(A126="India",W126=2050),0.47,IF(AND(A126="Middle East",W126=2035),0.59,IF(AND(A126="Middle East",W126=2050),0.47,IF(AND(A126="Africa",W126=2035),0.58,IF(AND(A126="Africa",W126=2050),0.47,IF(AND(A126="Brazil",W126=2035),0.64,IF(AND(A126="Brazil",W126=2050),0.53,""))))))))))))))))))</f>
        <v>*0.5</v>
      </c>
      <c r="AC126" s="0" t="s">
        <v>171</v>
      </c>
      <c r="AD126" s="50" t="s">
        <v>35</v>
      </c>
      <c r="AE126" s="0" t="n">
        <v>2035</v>
      </c>
      <c r="AF126" s="51" t="str">
        <f aca="false">"*"&amp;IF(AND(A126="EU",AE126=2035),0.58,IF(AND(A126="EU",AE126=2050),0.49,IF(AND(A126="USA",AE126=2035),0.56,IF(AND(A126="USA",AE126=2050),0.45,IF(AND(A126="Japan",AE126=2035),0.62,IF(AND(A126="Japan",AE126=2050),0.51,IF(AND(A126="Russia",AE126=2035),0.55,IF(AND(A126="Russia",AE126=2050),0.41,IF(AND(A126="China",AE126=2035),0.54,IF(AND(A126="China",AE126=2050),0.44,IF(AND(A126="India",AE126=2035),0.55,IF(AND(A126="India",AE126=2050),0.42,IF(AND(A126="Middle East",AE126=2035),0.53,IF(AND(A126="Middle East",AE126=2050),0.41,IF(AND(A126="Africa",AE126=2035),0.53,IF(AND(A126="Africa",AE126=2050),0.41,IF(AND(A126="Brazil",AE126=2035),0.6,IF(AND(A126="Brazil",AE126=2050),0.5,""))))))))))))))))))</f>
        <v>*0.56</v>
      </c>
      <c r="AG126" s="51" t="str">
        <f aca="false">AG125</f>
        <v>REZoning_Sol-Win</v>
      </c>
      <c r="AI126" s="0" t="s">
        <v>171</v>
      </c>
      <c r="AJ126" s="50" t="s">
        <v>35</v>
      </c>
      <c r="AK126" s="0" t="n">
        <v>2050</v>
      </c>
      <c r="AL126" s="51" t="str">
        <f aca="false">"*"&amp;IF(AND(A126="EU",AK126=2035),0.58,IF(AND(A126="EU",AK126=2050),0.49,IF(AND(A126="USA",AK126=2035),0.56,IF(AND(A126="USA",AK126=2050),0.45,IF(AND(A126="Japan",AK126=2035),0.62,IF(AND(A126="Japan",AK126=2050),0.51,IF(AND(A126="Russia",AK126=2035),0.55,IF(AND(A126="Russia",AK126=2050),0.41,IF(AND(A126="China",AK126=2035),0.54,IF(AND(A126="China",AK126=2050),0.44,IF(AND(A126="India",AK126=2035),0.55,IF(AND(A126="India",AK126=2050),0.42,IF(AND(A126="Middle East",AK126=2035),0.53,IF(AND(A126="Middle East",AK126=2050),0.41,IF(AND(A126="Africa",AK126=2035),0.53,IF(AND(A126="Africa",AK126=2050),0.41,IF(AND(A126="Brazil",AK126=2035),0.6,IF(AND(A126="Brazil",AK126=2050),0.5,""))))))))))))))))))</f>
        <v>*0.45</v>
      </c>
      <c r="AM126" s="51" t="str">
        <f aca="false">AM125</f>
        <v>REZoning_Sol-Win</v>
      </c>
      <c r="AP126" s="0" t="s">
        <v>171</v>
      </c>
      <c r="AQ126" s="0" t="s">
        <v>35</v>
      </c>
      <c r="AR126" s="0" t="n">
        <v>2100</v>
      </c>
      <c r="AS126" s="0" t="s">
        <v>78</v>
      </c>
      <c r="AT126" s="0" t="s">
        <v>36</v>
      </c>
    </row>
    <row r="127" customFormat="false" ht="28.5" hidden="false" customHeight="true" outlineLevel="0" collapsed="false">
      <c r="A127" s="3" t="s">
        <v>76</v>
      </c>
      <c r="C127" s="0" t="s">
        <v>172</v>
      </c>
      <c r="D127" s="50" t="s">
        <v>35</v>
      </c>
      <c r="E127" s="0" t="n">
        <v>2035</v>
      </c>
      <c r="F127" s="51" t="str">
        <f aca="false">"*"&amp;IF(AND(A127="EU",E127=2035),0.63,IF(AND(A127="EU",E127=2050),0.54,IF(AND(A127="USA",E127=2035),0.64,IF(AND(A127="USA",E127=2050),0.54,IF(AND(A127="Japan",E127=2035),0.68,IF(AND(A127="Japan",E127=2050),0.58,IF(AND(A127="Russia",E127=2035),0.65,IF(AND(A127="Russia",E127=2050),0.54,IF(AND(A127="China",E127=2035),0.61,IF(AND(A127="China",E127=2050),0.49,IF(AND(A127="India",E127=2035),0.6,IF(AND(A127="India",E127=2050),0.49,IF(AND(A127="Middle East",E127=2035),0.6,IF(AND(A127="Middle East",E127=2050),0.5,IF(AND(A127="Africa",E127=2035),0.61,IF(AND(A127="Africa",E127=2050),0.5,IF(AND(A127="Brazil",E127=2035),0.64,IF(AND(A127="Brazil",E127=2050),0.54,""))))))))))))))))))</f>
        <v>*0.64</v>
      </c>
      <c r="H127" s="0" t="s">
        <v>172</v>
      </c>
      <c r="I127" s="50" t="s">
        <v>35</v>
      </c>
      <c r="J127" s="0" t="n">
        <v>2050</v>
      </c>
      <c r="K127" s="48" t="str">
        <f aca="false">"*"&amp;IF(AND(A127="EU",J127=2035),0.63,IF(AND(A127="EU",J127=2050),0.54,IF(AND(A127="USA",J127=2035),0.64,IF(AND(A127="USA",J127=2050),0.54,IF(AND(A127="Japan",J127=2035),0.68,IF(AND(A127="Japan",J127=2050),0.58,IF(AND(A127="Russia",J127=2035),0.65,IF(AND(A127="Russia",J127=2050),0.54,IF(AND(A127="China",J127=2035),0.61,IF(AND(A127="China",J127=2050),0.49,IF(AND(A127="India",J127=2035),0.6,IF(AND(A127="India",J127=2050),0.49,IF(AND(A127="Middle East",J127=2035),0.6,IF(AND(A127="Middle East",J127=2050),0.5,IF(AND(A127="Africa",J127=2035),0.61,IF(AND(A127="Africa",J127=2050),0.5,IF(AND(A127="Brazil",J127=2035),0.64,IF(AND(A127="Brazil",J127=2050),0.54,""))))))))))))))))))</f>
        <v>*0.54</v>
      </c>
      <c r="P127" s="41" t="s">
        <v>172</v>
      </c>
      <c r="Q127" s="52" t="s">
        <v>35</v>
      </c>
      <c r="R127" s="41" t="n">
        <v>2035</v>
      </c>
      <c r="S127" s="53" t="str">
        <f aca="false">"*"&amp;IF(AND(A127="EU",R127=2035),0.62,IF(AND(A127="EU",R127=2050),0.51,IF(AND(A127="USA",R127=2035),0.62,IF(AND(A127="USA",R127=2050),0.5,IF(AND(A127="Japan",R127=2035),0.65,IF(AND(A127="Japan",R127=2050),0.55,IF(AND(A127="Russia",R127=2035),0.63,IF(AND(A127="Russia",R127=2050),0.52,IF(AND(A127="China",R127=2035),0.59,IF(AND(A127="China",R127=2050),0.47,IF(AND(A127="India",R127=2035),0.58,IF(AND(A127="India",R127=2050),0.47,IF(AND(A127="Middle East",R127=2035),0.59,IF(AND(A127="Middle East",R127=2050),0.47,IF(AND(A127="Africa",R127=2035),0.58,IF(AND(A127="Africa",R127=2050),0.47,IF(AND(A127="Brazil",R127=2035),0.64,IF(AND(A127="Brazil",R127=2050),0.53,""))))))))))))))))))</f>
        <v>*0.62</v>
      </c>
      <c r="U127" s="41" t="s">
        <v>172</v>
      </c>
      <c r="V127" s="52" t="s">
        <v>35</v>
      </c>
      <c r="W127" s="41" t="n">
        <v>2050</v>
      </c>
      <c r="X127" s="53" t="str">
        <f aca="false">"*"&amp;IF(AND(A127="EU",W127=2035),0.62,IF(AND(A127="EU",W127=2050),0.51,IF(AND(A127="USA",W127=2035),0.62,IF(AND(A127="USA",W127=2050),0.5,IF(AND(A127="Japan",W127=2035),0.65,IF(AND(A127="Japan",W127=2050),0.55,IF(AND(A127="Russia",W127=2035),0.63,IF(AND(A127="Russia",W127=2050),0.52,IF(AND(A127="China",W127=2035),0.59,IF(AND(A127="China",W127=2050),0.47,IF(AND(A127="India",W127=2035),0.58,IF(AND(A127="India",W127=2050),0.47,IF(AND(A127="Middle East",W127=2035),0.59,IF(AND(A127="Middle East",W127=2050),0.47,IF(AND(A127="Africa",W127=2035),0.58,IF(AND(A127="Africa",W127=2050),0.47,IF(AND(A127="Brazil",W127=2035),0.64,IF(AND(A127="Brazil",W127=2050),0.53,""))))))))))))))))))</f>
        <v>*0.5</v>
      </c>
      <c r="AC127" s="0" t="s">
        <v>172</v>
      </c>
      <c r="AD127" s="50" t="s">
        <v>35</v>
      </c>
      <c r="AE127" s="0" t="n">
        <v>2035</v>
      </c>
      <c r="AF127" s="51" t="str">
        <f aca="false">"*"&amp;IF(AND(A127="EU",AE127=2035),0.58,IF(AND(A127="EU",AE127=2050),0.49,IF(AND(A127="USA",AE127=2035),0.56,IF(AND(A127="USA",AE127=2050),0.45,IF(AND(A127="Japan",AE127=2035),0.62,IF(AND(A127="Japan",AE127=2050),0.51,IF(AND(A127="Russia",AE127=2035),0.55,IF(AND(A127="Russia",AE127=2050),0.41,IF(AND(A127="China",AE127=2035),0.54,IF(AND(A127="China",AE127=2050),0.44,IF(AND(A127="India",AE127=2035),0.55,IF(AND(A127="India",AE127=2050),0.42,IF(AND(A127="Middle East",AE127=2035),0.53,IF(AND(A127="Middle East",AE127=2050),0.41,IF(AND(A127="Africa",AE127=2035),0.53,IF(AND(A127="Africa",AE127=2050),0.41,IF(AND(A127="Brazil",AE127=2035),0.6,IF(AND(A127="Brazil",AE127=2050),0.5,""))))))))))))))))))</f>
        <v>*0.56</v>
      </c>
      <c r="AG127" s="51" t="str">
        <f aca="false">AG126</f>
        <v>REZoning_Sol-Win</v>
      </c>
      <c r="AI127" s="0" t="s">
        <v>172</v>
      </c>
      <c r="AJ127" s="50" t="s">
        <v>35</v>
      </c>
      <c r="AK127" s="0" t="n">
        <v>2050</v>
      </c>
      <c r="AL127" s="51" t="str">
        <f aca="false">"*"&amp;IF(AND(A127="EU",AK127=2035),0.58,IF(AND(A127="EU",AK127=2050),0.49,IF(AND(A127="USA",AK127=2035),0.56,IF(AND(A127="USA",AK127=2050),0.45,IF(AND(A127="Japan",AK127=2035),0.62,IF(AND(A127="Japan",AK127=2050),0.51,IF(AND(A127="Russia",AK127=2035),0.55,IF(AND(A127="Russia",AK127=2050),0.41,IF(AND(A127="China",AK127=2035),0.54,IF(AND(A127="China",AK127=2050),0.44,IF(AND(A127="India",AK127=2035),0.55,IF(AND(A127="India",AK127=2050),0.42,IF(AND(A127="Middle East",AK127=2035),0.53,IF(AND(A127="Middle East",AK127=2050),0.41,IF(AND(A127="Africa",AK127=2035),0.53,IF(AND(A127="Africa",AK127=2050),0.41,IF(AND(A127="Brazil",AK127=2035),0.6,IF(AND(A127="Brazil",AK127=2050),0.5,""))))))))))))))))))</f>
        <v>*0.45</v>
      </c>
      <c r="AM127" s="51" t="str">
        <f aca="false">AM126</f>
        <v>REZoning_Sol-Win</v>
      </c>
      <c r="AP127" s="0" t="s">
        <v>172</v>
      </c>
      <c r="AQ127" s="0" t="s">
        <v>35</v>
      </c>
      <c r="AR127" s="0" t="n">
        <v>2100</v>
      </c>
      <c r="AS127" s="0" t="s">
        <v>78</v>
      </c>
      <c r="AT127" s="0" t="s">
        <v>36</v>
      </c>
    </row>
    <row r="128" customFormat="false" ht="28.5" hidden="false" customHeight="true" outlineLevel="0" collapsed="false">
      <c r="A128" s="3" t="s">
        <v>76</v>
      </c>
      <c r="C128" s="0" t="s">
        <v>173</v>
      </c>
      <c r="D128" s="50" t="s">
        <v>35</v>
      </c>
      <c r="E128" s="0" t="n">
        <v>2035</v>
      </c>
      <c r="F128" s="51" t="str">
        <f aca="false">"*"&amp;IF(AND(A128="EU",E128=2035),0.63,IF(AND(A128="EU",E128=2050),0.54,IF(AND(A128="USA",E128=2035),0.64,IF(AND(A128="USA",E128=2050),0.54,IF(AND(A128="Japan",E128=2035),0.68,IF(AND(A128="Japan",E128=2050),0.58,IF(AND(A128="Russia",E128=2035),0.65,IF(AND(A128="Russia",E128=2050),0.54,IF(AND(A128="China",E128=2035),0.61,IF(AND(A128="China",E128=2050),0.49,IF(AND(A128="India",E128=2035),0.6,IF(AND(A128="India",E128=2050),0.49,IF(AND(A128="Middle East",E128=2035),0.6,IF(AND(A128="Middle East",E128=2050),0.5,IF(AND(A128="Africa",E128=2035),0.61,IF(AND(A128="Africa",E128=2050),0.5,IF(AND(A128="Brazil",E128=2035),0.64,IF(AND(A128="Brazil",E128=2050),0.54,""))))))))))))))))))</f>
        <v>*0.64</v>
      </c>
      <c r="H128" s="0" t="s">
        <v>173</v>
      </c>
      <c r="I128" s="50" t="s">
        <v>35</v>
      </c>
      <c r="J128" s="0" t="n">
        <v>2050</v>
      </c>
      <c r="K128" s="48" t="str">
        <f aca="false">"*"&amp;IF(AND(A128="EU",J128=2035),0.63,IF(AND(A128="EU",J128=2050),0.54,IF(AND(A128="USA",J128=2035),0.64,IF(AND(A128="USA",J128=2050),0.54,IF(AND(A128="Japan",J128=2035),0.68,IF(AND(A128="Japan",J128=2050),0.58,IF(AND(A128="Russia",J128=2035),0.65,IF(AND(A128="Russia",J128=2050),0.54,IF(AND(A128="China",J128=2035),0.61,IF(AND(A128="China",J128=2050),0.49,IF(AND(A128="India",J128=2035),0.6,IF(AND(A128="India",J128=2050),0.49,IF(AND(A128="Middle East",J128=2035),0.6,IF(AND(A128="Middle East",J128=2050),0.5,IF(AND(A128="Africa",J128=2035),0.61,IF(AND(A128="Africa",J128=2050),0.5,IF(AND(A128="Brazil",J128=2035),0.64,IF(AND(A128="Brazil",J128=2050),0.54,""))))))))))))))))))</f>
        <v>*0.54</v>
      </c>
      <c r="P128" s="41" t="s">
        <v>173</v>
      </c>
      <c r="Q128" s="52" t="s">
        <v>35</v>
      </c>
      <c r="R128" s="41" t="n">
        <v>2035</v>
      </c>
      <c r="S128" s="53" t="str">
        <f aca="false">"*"&amp;IF(AND(A128="EU",R128=2035),0.62,IF(AND(A128="EU",R128=2050),0.51,IF(AND(A128="USA",R128=2035),0.62,IF(AND(A128="USA",R128=2050),0.5,IF(AND(A128="Japan",R128=2035),0.65,IF(AND(A128="Japan",R128=2050),0.55,IF(AND(A128="Russia",R128=2035),0.63,IF(AND(A128="Russia",R128=2050),0.52,IF(AND(A128="China",R128=2035),0.59,IF(AND(A128="China",R128=2050),0.47,IF(AND(A128="India",R128=2035),0.58,IF(AND(A128="India",R128=2050),0.47,IF(AND(A128="Middle East",R128=2035),0.59,IF(AND(A128="Middle East",R128=2050),0.47,IF(AND(A128="Africa",R128=2035),0.58,IF(AND(A128="Africa",R128=2050),0.47,IF(AND(A128="Brazil",R128=2035),0.64,IF(AND(A128="Brazil",R128=2050),0.53,""))))))))))))))))))</f>
        <v>*0.62</v>
      </c>
      <c r="U128" s="41" t="s">
        <v>173</v>
      </c>
      <c r="V128" s="52" t="s">
        <v>35</v>
      </c>
      <c r="W128" s="41" t="n">
        <v>2050</v>
      </c>
      <c r="X128" s="53" t="str">
        <f aca="false">"*"&amp;IF(AND(A128="EU",W128=2035),0.62,IF(AND(A128="EU",W128=2050),0.51,IF(AND(A128="USA",W128=2035),0.62,IF(AND(A128="USA",W128=2050),0.5,IF(AND(A128="Japan",W128=2035),0.65,IF(AND(A128="Japan",W128=2050),0.55,IF(AND(A128="Russia",W128=2035),0.63,IF(AND(A128="Russia",W128=2050),0.52,IF(AND(A128="China",W128=2035),0.59,IF(AND(A128="China",W128=2050),0.47,IF(AND(A128="India",W128=2035),0.58,IF(AND(A128="India",W128=2050),0.47,IF(AND(A128="Middle East",W128=2035),0.59,IF(AND(A128="Middle East",W128=2050),0.47,IF(AND(A128="Africa",W128=2035),0.58,IF(AND(A128="Africa",W128=2050),0.47,IF(AND(A128="Brazil",W128=2035),0.64,IF(AND(A128="Brazil",W128=2050),0.53,""))))))))))))))))))</f>
        <v>*0.5</v>
      </c>
      <c r="AC128" s="0" t="s">
        <v>173</v>
      </c>
      <c r="AD128" s="50" t="s">
        <v>35</v>
      </c>
      <c r="AE128" s="0" t="n">
        <v>2035</v>
      </c>
      <c r="AF128" s="51" t="str">
        <f aca="false">"*"&amp;IF(AND(A128="EU",AE128=2035),0.58,IF(AND(A128="EU",AE128=2050),0.49,IF(AND(A128="USA",AE128=2035),0.56,IF(AND(A128="USA",AE128=2050),0.45,IF(AND(A128="Japan",AE128=2035),0.62,IF(AND(A128="Japan",AE128=2050),0.51,IF(AND(A128="Russia",AE128=2035),0.55,IF(AND(A128="Russia",AE128=2050),0.41,IF(AND(A128="China",AE128=2035),0.54,IF(AND(A128="China",AE128=2050),0.44,IF(AND(A128="India",AE128=2035),0.55,IF(AND(A128="India",AE128=2050),0.42,IF(AND(A128="Middle East",AE128=2035),0.53,IF(AND(A128="Middle East",AE128=2050),0.41,IF(AND(A128="Africa",AE128=2035),0.53,IF(AND(A128="Africa",AE128=2050),0.41,IF(AND(A128="Brazil",AE128=2035),0.6,IF(AND(A128="Brazil",AE128=2050),0.5,""))))))))))))))))))</f>
        <v>*0.56</v>
      </c>
      <c r="AG128" s="51" t="str">
        <f aca="false">AG127</f>
        <v>REZoning_Sol-Win</v>
      </c>
      <c r="AI128" s="0" t="s">
        <v>173</v>
      </c>
      <c r="AJ128" s="50" t="s">
        <v>35</v>
      </c>
      <c r="AK128" s="0" t="n">
        <v>2050</v>
      </c>
      <c r="AL128" s="51" t="str">
        <f aca="false">"*"&amp;IF(AND(A128="EU",AK128=2035),0.58,IF(AND(A128="EU",AK128=2050),0.49,IF(AND(A128="USA",AK128=2035),0.56,IF(AND(A128="USA",AK128=2050),0.45,IF(AND(A128="Japan",AK128=2035),0.62,IF(AND(A128="Japan",AK128=2050),0.51,IF(AND(A128="Russia",AK128=2035),0.55,IF(AND(A128="Russia",AK128=2050),0.41,IF(AND(A128="China",AK128=2035),0.54,IF(AND(A128="China",AK128=2050),0.44,IF(AND(A128="India",AK128=2035),0.55,IF(AND(A128="India",AK128=2050),0.42,IF(AND(A128="Middle East",AK128=2035),0.53,IF(AND(A128="Middle East",AK128=2050),0.41,IF(AND(A128="Africa",AK128=2035),0.53,IF(AND(A128="Africa",AK128=2050),0.41,IF(AND(A128="Brazil",AK128=2035),0.6,IF(AND(A128="Brazil",AK128=2050),0.5,""))))))))))))))))))</f>
        <v>*0.45</v>
      </c>
      <c r="AM128" s="51" t="str">
        <f aca="false">AM127</f>
        <v>REZoning_Sol-Win</v>
      </c>
      <c r="AP128" s="0" t="s">
        <v>173</v>
      </c>
      <c r="AQ128" s="0" t="s">
        <v>35</v>
      </c>
      <c r="AR128" s="0" t="n">
        <v>2100</v>
      </c>
      <c r="AS128" s="0" t="s">
        <v>78</v>
      </c>
      <c r="AT128" s="0" t="s">
        <v>36</v>
      </c>
    </row>
    <row r="129" customFormat="false" ht="28.5" hidden="false" customHeight="true" outlineLevel="0" collapsed="false">
      <c r="A129" s="3" t="s">
        <v>76</v>
      </c>
      <c r="C129" s="0" t="s">
        <v>174</v>
      </c>
      <c r="D129" s="50" t="s">
        <v>35</v>
      </c>
      <c r="E129" s="0" t="n">
        <v>2035</v>
      </c>
      <c r="F129" s="51" t="str">
        <f aca="false">"*"&amp;IF(AND(A129="EU",E129=2035),0.63,IF(AND(A129="EU",E129=2050),0.54,IF(AND(A129="USA",E129=2035),0.64,IF(AND(A129="USA",E129=2050),0.54,IF(AND(A129="Japan",E129=2035),0.68,IF(AND(A129="Japan",E129=2050),0.58,IF(AND(A129="Russia",E129=2035),0.65,IF(AND(A129="Russia",E129=2050),0.54,IF(AND(A129="China",E129=2035),0.61,IF(AND(A129="China",E129=2050),0.49,IF(AND(A129="India",E129=2035),0.6,IF(AND(A129="India",E129=2050),0.49,IF(AND(A129="Middle East",E129=2035),0.6,IF(AND(A129="Middle East",E129=2050),0.5,IF(AND(A129="Africa",E129=2035),0.61,IF(AND(A129="Africa",E129=2050),0.5,IF(AND(A129="Brazil",E129=2035),0.64,IF(AND(A129="Brazil",E129=2050),0.54,""))))))))))))))))))</f>
        <v>*0.64</v>
      </c>
      <c r="H129" s="0" t="s">
        <v>174</v>
      </c>
      <c r="I129" s="50" t="s">
        <v>35</v>
      </c>
      <c r="J129" s="0" t="n">
        <v>2050</v>
      </c>
      <c r="K129" s="48" t="str">
        <f aca="false">"*"&amp;IF(AND(A129="EU",J129=2035),0.63,IF(AND(A129="EU",J129=2050),0.54,IF(AND(A129="USA",J129=2035),0.64,IF(AND(A129="USA",J129=2050),0.54,IF(AND(A129="Japan",J129=2035),0.68,IF(AND(A129="Japan",J129=2050),0.58,IF(AND(A129="Russia",J129=2035),0.65,IF(AND(A129="Russia",J129=2050),0.54,IF(AND(A129="China",J129=2035),0.61,IF(AND(A129="China",J129=2050),0.49,IF(AND(A129="India",J129=2035),0.6,IF(AND(A129="India",J129=2050),0.49,IF(AND(A129="Middle East",J129=2035),0.6,IF(AND(A129="Middle East",J129=2050),0.5,IF(AND(A129="Africa",J129=2035),0.61,IF(AND(A129="Africa",J129=2050),0.5,IF(AND(A129="Brazil",J129=2035),0.64,IF(AND(A129="Brazil",J129=2050),0.54,""))))))))))))))))))</f>
        <v>*0.54</v>
      </c>
      <c r="P129" s="41" t="s">
        <v>174</v>
      </c>
      <c r="Q129" s="52" t="s">
        <v>35</v>
      </c>
      <c r="R129" s="41" t="n">
        <v>2035</v>
      </c>
      <c r="S129" s="53" t="str">
        <f aca="false">"*"&amp;IF(AND(A129="EU",R129=2035),0.62,IF(AND(A129="EU",R129=2050),0.51,IF(AND(A129="USA",R129=2035),0.62,IF(AND(A129="USA",R129=2050),0.5,IF(AND(A129="Japan",R129=2035),0.65,IF(AND(A129="Japan",R129=2050),0.55,IF(AND(A129="Russia",R129=2035),0.63,IF(AND(A129="Russia",R129=2050),0.52,IF(AND(A129="China",R129=2035),0.59,IF(AND(A129="China",R129=2050),0.47,IF(AND(A129="India",R129=2035),0.58,IF(AND(A129="India",R129=2050),0.47,IF(AND(A129="Middle East",R129=2035),0.59,IF(AND(A129="Middle East",R129=2050),0.47,IF(AND(A129="Africa",R129=2035),0.58,IF(AND(A129="Africa",R129=2050),0.47,IF(AND(A129="Brazil",R129=2035),0.64,IF(AND(A129="Brazil",R129=2050),0.53,""))))))))))))))))))</f>
        <v>*0.62</v>
      </c>
      <c r="U129" s="41" t="s">
        <v>174</v>
      </c>
      <c r="V129" s="52" t="s">
        <v>35</v>
      </c>
      <c r="W129" s="41" t="n">
        <v>2050</v>
      </c>
      <c r="X129" s="53" t="str">
        <f aca="false">"*"&amp;IF(AND(A129="EU",W129=2035),0.62,IF(AND(A129="EU",W129=2050),0.51,IF(AND(A129="USA",W129=2035),0.62,IF(AND(A129="USA",W129=2050),0.5,IF(AND(A129="Japan",W129=2035),0.65,IF(AND(A129="Japan",W129=2050),0.55,IF(AND(A129="Russia",W129=2035),0.63,IF(AND(A129="Russia",W129=2050),0.52,IF(AND(A129="China",W129=2035),0.59,IF(AND(A129="China",W129=2050),0.47,IF(AND(A129="India",W129=2035),0.58,IF(AND(A129="India",W129=2050),0.47,IF(AND(A129="Middle East",W129=2035),0.59,IF(AND(A129="Middle East",W129=2050),0.47,IF(AND(A129="Africa",W129=2035),0.58,IF(AND(A129="Africa",W129=2050),0.47,IF(AND(A129="Brazil",W129=2035),0.64,IF(AND(A129="Brazil",W129=2050),0.53,""))))))))))))))))))</f>
        <v>*0.5</v>
      </c>
      <c r="AC129" s="0" t="s">
        <v>174</v>
      </c>
      <c r="AD129" s="50" t="s">
        <v>35</v>
      </c>
      <c r="AE129" s="0" t="n">
        <v>2035</v>
      </c>
      <c r="AF129" s="51" t="str">
        <f aca="false">"*"&amp;IF(AND(A129="EU",AE129=2035),0.58,IF(AND(A129="EU",AE129=2050),0.49,IF(AND(A129="USA",AE129=2035),0.56,IF(AND(A129="USA",AE129=2050),0.45,IF(AND(A129="Japan",AE129=2035),0.62,IF(AND(A129="Japan",AE129=2050),0.51,IF(AND(A129="Russia",AE129=2035),0.55,IF(AND(A129="Russia",AE129=2050),0.41,IF(AND(A129="China",AE129=2035),0.54,IF(AND(A129="China",AE129=2050),0.44,IF(AND(A129="India",AE129=2035),0.55,IF(AND(A129="India",AE129=2050),0.42,IF(AND(A129="Middle East",AE129=2035),0.53,IF(AND(A129="Middle East",AE129=2050),0.41,IF(AND(A129="Africa",AE129=2035),0.53,IF(AND(A129="Africa",AE129=2050),0.41,IF(AND(A129="Brazil",AE129=2035),0.6,IF(AND(A129="Brazil",AE129=2050),0.5,""))))))))))))))))))</f>
        <v>*0.56</v>
      </c>
      <c r="AG129" s="51" t="str">
        <f aca="false">AG128</f>
        <v>REZoning_Sol-Win</v>
      </c>
      <c r="AI129" s="0" t="s">
        <v>174</v>
      </c>
      <c r="AJ129" s="50" t="s">
        <v>35</v>
      </c>
      <c r="AK129" s="0" t="n">
        <v>2050</v>
      </c>
      <c r="AL129" s="51" t="str">
        <f aca="false">"*"&amp;IF(AND(A129="EU",AK129=2035),0.58,IF(AND(A129="EU",AK129=2050),0.49,IF(AND(A129="USA",AK129=2035),0.56,IF(AND(A129="USA",AK129=2050),0.45,IF(AND(A129="Japan",AK129=2035),0.62,IF(AND(A129="Japan",AK129=2050),0.51,IF(AND(A129="Russia",AK129=2035),0.55,IF(AND(A129="Russia",AK129=2050),0.41,IF(AND(A129="China",AK129=2035),0.54,IF(AND(A129="China",AK129=2050),0.44,IF(AND(A129="India",AK129=2035),0.55,IF(AND(A129="India",AK129=2050),0.42,IF(AND(A129="Middle East",AK129=2035),0.53,IF(AND(A129="Middle East",AK129=2050),0.41,IF(AND(A129="Africa",AK129=2035),0.53,IF(AND(A129="Africa",AK129=2050),0.41,IF(AND(A129="Brazil",AK129=2035),0.6,IF(AND(A129="Brazil",AK129=2050),0.5,""))))))))))))))))))</f>
        <v>*0.45</v>
      </c>
      <c r="AM129" s="51" t="str">
        <f aca="false">AM128</f>
        <v>REZoning_Sol-Win</v>
      </c>
      <c r="AP129" s="0" t="s">
        <v>174</v>
      </c>
      <c r="AQ129" s="0" t="s">
        <v>35</v>
      </c>
      <c r="AR129" s="0" t="n">
        <v>2100</v>
      </c>
      <c r="AS129" s="0" t="s">
        <v>78</v>
      </c>
      <c r="AT129" s="0" t="s">
        <v>36</v>
      </c>
    </row>
    <row r="130" customFormat="false" ht="28.5" hidden="false" customHeight="true" outlineLevel="0" collapsed="false">
      <c r="A130" s="3" t="s">
        <v>76</v>
      </c>
      <c r="C130" s="0" t="s">
        <v>175</v>
      </c>
      <c r="D130" s="50" t="s">
        <v>35</v>
      </c>
      <c r="E130" s="0" t="n">
        <v>2035</v>
      </c>
      <c r="F130" s="51" t="str">
        <f aca="false">"*"&amp;IF(AND(A130="EU",E130=2035),0.63,IF(AND(A130="EU",E130=2050),0.54,IF(AND(A130="USA",E130=2035),0.64,IF(AND(A130="USA",E130=2050),0.54,IF(AND(A130="Japan",E130=2035),0.68,IF(AND(A130="Japan",E130=2050),0.58,IF(AND(A130="Russia",E130=2035),0.65,IF(AND(A130="Russia",E130=2050),0.54,IF(AND(A130="China",E130=2035),0.61,IF(AND(A130="China",E130=2050),0.49,IF(AND(A130="India",E130=2035),0.6,IF(AND(A130="India",E130=2050),0.49,IF(AND(A130="Middle East",E130=2035),0.6,IF(AND(A130="Middle East",E130=2050),0.5,IF(AND(A130="Africa",E130=2035),0.61,IF(AND(A130="Africa",E130=2050),0.5,IF(AND(A130="Brazil",E130=2035),0.64,IF(AND(A130="Brazil",E130=2050),0.54,""))))))))))))))))))</f>
        <v>*0.64</v>
      </c>
      <c r="H130" s="0" t="s">
        <v>175</v>
      </c>
      <c r="I130" s="50" t="s">
        <v>35</v>
      </c>
      <c r="J130" s="0" t="n">
        <v>2050</v>
      </c>
      <c r="K130" s="48" t="str">
        <f aca="false">"*"&amp;IF(AND(A130="EU",J130=2035),0.63,IF(AND(A130="EU",J130=2050),0.54,IF(AND(A130="USA",J130=2035),0.64,IF(AND(A130="USA",J130=2050),0.54,IF(AND(A130="Japan",J130=2035),0.68,IF(AND(A130="Japan",J130=2050),0.58,IF(AND(A130="Russia",J130=2035),0.65,IF(AND(A130="Russia",J130=2050),0.54,IF(AND(A130="China",J130=2035),0.61,IF(AND(A130="China",J130=2050),0.49,IF(AND(A130="India",J130=2035),0.6,IF(AND(A130="India",J130=2050),0.49,IF(AND(A130="Middle East",J130=2035),0.6,IF(AND(A130="Middle East",J130=2050),0.5,IF(AND(A130="Africa",J130=2035),0.61,IF(AND(A130="Africa",J130=2050),0.5,IF(AND(A130="Brazil",J130=2035),0.64,IF(AND(A130="Brazil",J130=2050),0.54,""))))))))))))))))))</f>
        <v>*0.54</v>
      </c>
      <c r="P130" s="41" t="s">
        <v>175</v>
      </c>
      <c r="Q130" s="52" t="s">
        <v>35</v>
      </c>
      <c r="R130" s="41" t="n">
        <v>2035</v>
      </c>
      <c r="S130" s="53" t="str">
        <f aca="false">"*"&amp;IF(AND(A130="EU",R130=2035),0.62,IF(AND(A130="EU",R130=2050),0.51,IF(AND(A130="USA",R130=2035),0.62,IF(AND(A130="USA",R130=2050),0.5,IF(AND(A130="Japan",R130=2035),0.65,IF(AND(A130="Japan",R130=2050),0.55,IF(AND(A130="Russia",R130=2035),0.63,IF(AND(A130="Russia",R130=2050),0.52,IF(AND(A130="China",R130=2035),0.59,IF(AND(A130="China",R130=2050),0.47,IF(AND(A130="India",R130=2035),0.58,IF(AND(A130="India",R130=2050),0.47,IF(AND(A130="Middle East",R130=2035),0.59,IF(AND(A130="Middle East",R130=2050),0.47,IF(AND(A130="Africa",R130=2035),0.58,IF(AND(A130="Africa",R130=2050),0.47,IF(AND(A130="Brazil",R130=2035),0.64,IF(AND(A130="Brazil",R130=2050),0.53,""))))))))))))))))))</f>
        <v>*0.62</v>
      </c>
      <c r="U130" s="41" t="s">
        <v>175</v>
      </c>
      <c r="V130" s="52" t="s">
        <v>35</v>
      </c>
      <c r="W130" s="41" t="n">
        <v>2050</v>
      </c>
      <c r="X130" s="53" t="str">
        <f aca="false">"*"&amp;IF(AND(A130="EU",W130=2035),0.62,IF(AND(A130="EU",W130=2050),0.51,IF(AND(A130="USA",W130=2035),0.62,IF(AND(A130="USA",W130=2050),0.5,IF(AND(A130="Japan",W130=2035),0.65,IF(AND(A130="Japan",W130=2050),0.55,IF(AND(A130="Russia",W130=2035),0.63,IF(AND(A130="Russia",W130=2050),0.52,IF(AND(A130="China",W130=2035),0.59,IF(AND(A130="China",W130=2050),0.47,IF(AND(A130="India",W130=2035),0.58,IF(AND(A130="India",W130=2050),0.47,IF(AND(A130="Middle East",W130=2035),0.59,IF(AND(A130="Middle East",W130=2050),0.47,IF(AND(A130="Africa",W130=2035),0.58,IF(AND(A130="Africa",W130=2050),0.47,IF(AND(A130="Brazil",W130=2035),0.64,IF(AND(A130="Brazil",W130=2050),0.53,""))))))))))))))))))</f>
        <v>*0.5</v>
      </c>
      <c r="AC130" s="0" t="s">
        <v>175</v>
      </c>
      <c r="AD130" s="50" t="s">
        <v>35</v>
      </c>
      <c r="AE130" s="0" t="n">
        <v>2035</v>
      </c>
      <c r="AF130" s="51" t="str">
        <f aca="false">"*"&amp;IF(AND(A130="EU",AE130=2035),0.58,IF(AND(A130="EU",AE130=2050),0.49,IF(AND(A130="USA",AE130=2035),0.56,IF(AND(A130="USA",AE130=2050),0.45,IF(AND(A130="Japan",AE130=2035),0.62,IF(AND(A130="Japan",AE130=2050),0.51,IF(AND(A130="Russia",AE130=2035),0.55,IF(AND(A130="Russia",AE130=2050),0.41,IF(AND(A130="China",AE130=2035),0.54,IF(AND(A130="China",AE130=2050),0.44,IF(AND(A130="India",AE130=2035),0.55,IF(AND(A130="India",AE130=2050),0.42,IF(AND(A130="Middle East",AE130=2035),0.53,IF(AND(A130="Middle East",AE130=2050),0.41,IF(AND(A130="Africa",AE130=2035),0.53,IF(AND(A130="Africa",AE130=2050),0.41,IF(AND(A130="Brazil",AE130=2035),0.6,IF(AND(A130="Brazil",AE130=2050),0.5,""))))))))))))))))))</f>
        <v>*0.56</v>
      </c>
      <c r="AG130" s="51" t="str">
        <f aca="false">AG129</f>
        <v>REZoning_Sol-Win</v>
      </c>
      <c r="AI130" s="0" t="s">
        <v>175</v>
      </c>
      <c r="AJ130" s="50" t="s">
        <v>35</v>
      </c>
      <c r="AK130" s="0" t="n">
        <v>2050</v>
      </c>
      <c r="AL130" s="51" t="str">
        <f aca="false">"*"&amp;IF(AND(A130="EU",AK130=2035),0.58,IF(AND(A130="EU",AK130=2050),0.49,IF(AND(A130="USA",AK130=2035),0.56,IF(AND(A130="USA",AK130=2050),0.45,IF(AND(A130="Japan",AK130=2035),0.62,IF(AND(A130="Japan",AK130=2050),0.51,IF(AND(A130="Russia",AK130=2035),0.55,IF(AND(A130="Russia",AK130=2050),0.41,IF(AND(A130="China",AK130=2035),0.54,IF(AND(A130="China",AK130=2050),0.44,IF(AND(A130="India",AK130=2035),0.55,IF(AND(A130="India",AK130=2050),0.42,IF(AND(A130="Middle East",AK130=2035),0.53,IF(AND(A130="Middle East",AK130=2050),0.41,IF(AND(A130="Africa",AK130=2035),0.53,IF(AND(A130="Africa",AK130=2050),0.41,IF(AND(A130="Brazil",AK130=2035),0.6,IF(AND(A130="Brazil",AK130=2050),0.5,""))))))))))))))))))</f>
        <v>*0.45</v>
      </c>
      <c r="AM130" s="51" t="str">
        <f aca="false">AM129</f>
        <v>REZoning_Sol-Win</v>
      </c>
      <c r="AP130" s="0" t="s">
        <v>175</v>
      </c>
      <c r="AQ130" s="0" t="s">
        <v>35</v>
      </c>
      <c r="AR130" s="0" t="n">
        <v>2100</v>
      </c>
      <c r="AS130" s="0" t="s">
        <v>78</v>
      </c>
      <c r="AT130" s="0" t="s">
        <v>36</v>
      </c>
    </row>
    <row r="131" customFormat="false" ht="28.5" hidden="false" customHeight="true" outlineLevel="0" collapsed="false">
      <c r="A131" s="3" t="s">
        <v>76</v>
      </c>
      <c r="C131" s="0" t="s">
        <v>176</v>
      </c>
      <c r="D131" s="50" t="s">
        <v>35</v>
      </c>
      <c r="E131" s="0" t="n">
        <v>2035</v>
      </c>
      <c r="F131" s="51" t="str">
        <f aca="false">"*"&amp;IF(AND(A131="EU",E131=2035),0.63,IF(AND(A131="EU",E131=2050),0.54,IF(AND(A131="USA",E131=2035),0.64,IF(AND(A131="USA",E131=2050),0.54,IF(AND(A131="Japan",E131=2035),0.68,IF(AND(A131="Japan",E131=2050),0.58,IF(AND(A131="Russia",E131=2035),0.65,IF(AND(A131="Russia",E131=2050),0.54,IF(AND(A131="China",E131=2035),0.61,IF(AND(A131="China",E131=2050),0.49,IF(AND(A131="India",E131=2035),0.6,IF(AND(A131="India",E131=2050),0.49,IF(AND(A131="Middle East",E131=2035),0.6,IF(AND(A131="Middle East",E131=2050),0.5,IF(AND(A131="Africa",E131=2035),0.61,IF(AND(A131="Africa",E131=2050),0.5,IF(AND(A131="Brazil",E131=2035),0.64,IF(AND(A131="Brazil",E131=2050),0.54,""))))))))))))))))))</f>
        <v>*0.64</v>
      </c>
      <c r="H131" s="0" t="s">
        <v>176</v>
      </c>
      <c r="I131" s="50" t="s">
        <v>35</v>
      </c>
      <c r="J131" s="0" t="n">
        <v>2050</v>
      </c>
      <c r="K131" s="48" t="str">
        <f aca="false">"*"&amp;IF(AND(A131="EU",J131=2035),0.63,IF(AND(A131="EU",J131=2050),0.54,IF(AND(A131="USA",J131=2035),0.64,IF(AND(A131="USA",J131=2050),0.54,IF(AND(A131="Japan",J131=2035),0.68,IF(AND(A131="Japan",J131=2050),0.58,IF(AND(A131="Russia",J131=2035),0.65,IF(AND(A131="Russia",J131=2050),0.54,IF(AND(A131="China",J131=2035),0.61,IF(AND(A131="China",J131=2050),0.49,IF(AND(A131="India",J131=2035),0.6,IF(AND(A131="India",J131=2050),0.49,IF(AND(A131="Middle East",J131=2035),0.6,IF(AND(A131="Middle East",J131=2050),0.5,IF(AND(A131="Africa",J131=2035),0.61,IF(AND(A131="Africa",J131=2050),0.5,IF(AND(A131="Brazil",J131=2035),0.64,IF(AND(A131="Brazil",J131=2050),0.54,""))))))))))))))))))</f>
        <v>*0.54</v>
      </c>
      <c r="P131" s="41" t="s">
        <v>176</v>
      </c>
      <c r="Q131" s="52" t="s">
        <v>35</v>
      </c>
      <c r="R131" s="41" t="n">
        <v>2035</v>
      </c>
      <c r="S131" s="53" t="str">
        <f aca="false">"*"&amp;IF(AND(A131="EU",R131=2035),0.62,IF(AND(A131="EU",R131=2050),0.51,IF(AND(A131="USA",R131=2035),0.62,IF(AND(A131="USA",R131=2050),0.5,IF(AND(A131="Japan",R131=2035),0.65,IF(AND(A131="Japan",R131=2050),0.55,IF(AND(A131="Russia",R131=2035),0.63,IF(AND(A131="Russia",R131=2050),0.52,IF(AND(A131="China",R131=2035),0.59,IF(AND(A131="China",R131=2050),0.47,IF(AND(A131="India",R131=2035),0.58,IF(AND(A131="India",R131=2050),0.47,IF(AND(A131="Middle East",R131=2035),0.59,IF(AND(A131="Middle East",R131=2050),0.47,IF(AND(A131="Africa",R131=2035),0.58,IF(AND(A131="Africa",R131=2050),0.47,IF(AND(A131="Brazil",R131=2035),0.64,IF(AND(A131="Brazil",R131=2050),0.53,""))))))))))))))))))</f>
        <v>*0.62</v>
      </c>
      <c r="U131" s="41" t="s">
        <v>176</v>
      </c>
      <c r="V131" s="52" t="s">
        <v>35</v>
      </c>
      <c r="W131" s="41" t="n">
        <v>2050</v>
      </c>
      <c r="X131" s="53" t="str">
        <f aca="false">"*"&amp;IF(AND(A131="EU",W131=2035),0.62,IF(AND(A131="EU",W131=2050),0.51,IF(AND(A131="USA",W131=2035),0.62,IF(AND(A131="USA",W131=2050),0.5,IF(AND(A131="Japan",W131=2035),0.65,IF(AND(A131="Japan",W131=2050),0.55,IF(AND(A131="Russia",W131=2035),0.63,IF(AND(A131="Russia",W131=2050),0.52,IF(AND(A131="China",W131=2035),0.59,IF(AND(A131="China",W131=2050),0.47,IF(AND(A131="India",W131=2035),0.58,IF(AND(A131="India",W131=2050),0.47,IF(AND(A131="Middle East",W131=2035),0.59,IF(AND(A131="Middle East",W131=2050),0.47,IF(AND(A131="Africa",W131=2035),0.58,IF(AND(A131="Africa",W131=2050),0.47,IF(AND(A131="Brazil",W131=2035),0.64,IF(AND(A131="Brazil",W131=2050),0.53,""))))))))))))))))))</f>
        <v>*0.5</v>
      </c>
      <c r="AC131" s="0" t="s">
        <v>176</v>
      </c>
      <c r="AD131" s="50" t="s">
        <v>35</v>
      </c>
      <c r="AE131" s="0" t="n">
        <v>2035</v>
      </c>
      <c r="AF131" s="51" t="str">
        <f aca="false">"*"&amp;IF(AND(A131="EU",AE131=2035),0.58,IF(AND(A131="EU",AE131=2050),0.49,IF(AND(A131="USA",AE131=2035),0.56,IF(AND(A131="USA",AE131=2050),0.45,IF(AND(A131="Japan",AE131=2035),0.62,IF(AND(A131="Japan",AE131=2050),0.51,IF(AND(A131="Russia",AE131=2035),0.55,IF(AND(A131="Russia",AE131=2050),0.41,IF(AND(A131="China",AE131=2035),0.54,IF(AND(A131="China",AE131=2050),0.44,IF(AND(A131="India",AE131=2035),0.55,IF(AND(A131="India",AE131=2050),0.42,IF(AND(A131="Middle East",AE131=2035),0.53,IF(AND(A131="Middle East",AE131=2050),0.41,IF(AND(A131="Africa",AE131=2035),0.53,IF(AND(A131="Africa",AE131=2050),0.41,IF(AND(A131="Brazil",AE131=2035),0.6,IF(AND(A131="Brazil",AE131=2050),0.5,""))))))))))))))))))</f>
        <v>*0.56</v>
      </c>
      <c r="AG131" s="51" t="str">
        <f aca="false">AG130</f>
        <v>REZoning_Sol-Win</v>
      </c>
      <c r="AI131" s="0" t="s">
        <v>176</v>
      </c>
      <c r="AJ131" s="50" t="s">
        <v>35</v>
      </c>
      <c r="AK131" s="0" t="n">
        <v>2050</v>
      </c>
      <c r="AL131" s="51" t="str">
        <f aca="false">"*"&amp;IF(AND(A131="EU",AK131=2035),0.58,IF(AND(A131="EU",AK131=2050),0.49,IF(AND(A131="USA",AK131=2035),0.56,IF(AND(A131="USA",AK131=2050),0.45,IF(AND(A131="Japan",AK131=2035),0.62,IF(AND(A131="Japan",AK131=2050),0.51,IF(AND(A131="Russia",AK131=2035),0.55,IF(AND(A131="Russia",AK131=2050),0.41,IF(AND(A131="China",AK131=2035),0.54,IF(AND(A131="China",AK131=2050),0.44,IF(AND(A131="India",AK131=2035),0.55,IF(AND(A131="India",AK131=2050),0.42,IF(AND(A131="Middle East",AK131=2035),0.53,IF(AND(A131="Middle East",AK131=2050),0.41,IF(AND(A131="Africa",AK131=2035),0.53,IF(AND(A131="Africa",AK131=2050),0.41,IF(AND(A131="Brazil",AK131=2035),0.6,IF(AND(A131="Brazil",AK131=2050),0.5,""))))))))))))))))))</f>
        <v>*0.45</v>
      </c>
      <c r="AM131" s="51" t="str">
        <f aca="false">AM130</f>
        <v>REZoning_Sol-Win</v>
      </c>
      <c r="AP131" s="0" t="s">
        <v>176</v>
      </c>
      <c r="AQ131" s="0" t="s">
        <v>35</v>
      </c>
      <c r="AR131" s="0" t="n">
        <v>2100</v>
      </c>
      <c r="AS131" s="0" t="s">
        <v>78</v>
      </c>
      <c r="AT131" s="0" t="s">
        <v>36</v>
      </c>
    </row>
    <row r="132" customFormat="false" ht="28.5" hidden="false" customHeight="true" outlineLevel="0" collapsed="false">
      <c r="A132" s="3" t="s">
        <v>51</v>
      </c>
      <c r="C132" s="0" t="s">
        <v>177</v>
      </c>
      <c r="D132" s="50" t="s">
        <v>35</v>
      </c>
      <c r="E132" s="0" t="n">
        <v>2035</v>
      </c>
      <c r="F132" s="51" t="str">
        <f aca="false">"*"&amp;IF(AND(A132="EU",E132=2035),0.63,IF(AND(A132="EU",E132=2050),0.54,IF(AND(A132="USA",E132=2035),0.64,IF(AND(A132="USA",E132=2050),0.54,IF(AND(A132="Japan",E132=2035),0.68,IF(AND(A132="Japan",E132=2050),0.58,IF(AND(A132="Russia",E132=2035),0.65,IF(AND(A132="Russia",E132=2050),0.54,IF(AND(A132="China",E132=2035),0.61,IF(AND(A132="China",E132=2050),0.49,IF(AND(A132="India",E132=2035),0.6,IF(AND(A132="India",E132=2050),0.49,IF(AND(A132="Middle East",E132=2035),0.6,IF(AND(A132="Middle East",E132=2050),0.5,IF(AND(A132="Africa",E132=2035),0.61,IF(AND(A132="Africa",E132=2050),0.5,IF(AND(A132="Brazil",E132=2035),0.64,IF(AND(A132="Brazil",E132=2050),0.54,""))))))))))))))))))</f>
        <v>*0.63</v>
      </c>
      <c r="H132" s="0" t="s">
        <v>177</v>
      </c>
      <c r="I132" s="50" t="s">
        <v>35</v>
      </c>
      <c r="J132" s="0" t="n">
        <v>2050</v>
      </c>
      <c r="K132" s="48" t="str">
        <f aca="false">"*"&amp;IF(AND(A132="EU",J132=2035),0.63,IF(AND(A132="EU",J132=2050),0.54,IF(AND(A132="USA",J132=2035),0.64,IF(AND(A132="USA",J132=2050),0.54,IF(AND(A132="Japan",J132=2035),0.68,IF(AND(A132="Japan",J132=2050),0.58,IF(AND(A132="Russia",J132=2035),0.65,IF(AND(A132="Russia",J132=2050),0.54,IF(AND(A132="China",J132=2035),0.61,IF(AND(A132="China",J132=2050),0.49,IF(AND(A132="India",J132=2035),0.6,IF(AND(A132="India",J132=2050),0.49,IF(AND(A132="Middle East",J132=2035),0.6,IF(AND(A132="Middle East",J132=2050),0.5,IF(AND(A132="Africa",J132=2035),0.61,IF(AND(A132="Africa",J132=2050),0.5,IF(AND(A132="Brazil",J132=2035),0.64,IF(AND(A132="Brazil",J132=2050),0.54,""))))))))))))))))))</f>
        <v>*0.54</v>
      </c>
      <c r="P132" s="41" t="s">
        <v>177</v>
      </c>
      <c r="Q132" s="52" t="s">
        <v>35</v>
      </c>
      <c r="R132" s="41" t="n">
        <v>2035</v>
      </c>
      <c r="S132" s="53" t="str">
        <f aca="false">"*"&amp;IF(AND(A132="EU",R132=2035),0.62,IF(AND(A132="EU",R132=2050),0.51,IF(AND(A132="USA",R132=2035),0.62,IF(AND(A132="USA",R132=2050),0.5,IF(AND(A132="Japan",R132=2035),0.65,IF(AND(A132="Japan",R132=2050),0.55,IF(AND(A132="Russia",R132=2035),0.63,IF(AND(A132="Russia",R132=2050),0.52,IF(AND(A132="China",R132=2035),0.59,IF(AND(A132="China",R132=2050),0.47,IF(AND(A132="India",R132=2035),0.58,IF(AND(A132="India",R132=2050),0.47,IF(AND(A132="Middle East",R132=2035),0.59,IF(AND(A132="Middle East",R132=2050),0.47,IF(AND(A132="Africa",R132=2035),0.58,IF(AND(A132="Africa",R132=2050),0.47,IF(AND(A132="Brazil",R132=2035),0.64,IF(AND(A132="Brazil",R132=2050),0.53,""))))))))))))))))))</f>
        <v>*0.62</v>
      </c>
      <c r="U132" s="41" t="s">
        <v>177</v>
      </c>
      <c r="V132" s="52" t="s">
        <v>35</v>
      </c>
      <c r="W132" s="41" t="n">
        <v>2050</v>
      </c>
      <c r="X132" s="53" t="str">
        <f aca="false">"*"&amp;IF(AND(A132="EU",W132=2035),0.62,IF(AND(A132="EU",W132=2050),0.51,IF(AND(A132="USA",W132=2035),0.62,IF(AND(A132="USA",W132=2050),0.5,IF(AND(A132="Japan",W132=2035),0.65,IF(AND(A132="Japan",W132=2050),0.55,IF(AND(A132="Russia",W132=2035),0.63,IF(AND(A132="Russia",W132=2050),0.52,IF(AND(A132="China",W132=2035),0.59,IF(AND(A132="China",W132=2050),0.47,IF(AND(A132="India",W132=2035),0.58,IF(AND(A132="India",W132=2050),0.47,IF(AND(A132="Middle East",W132=2035),0.59,IF(AND(A132="Middle East",W132=2050),0.47,IF(AND(A132="Africa",W132=2035),0.58,IF(AND(A132="Africa",W132=2050),0.47,IF(AND(A132="Brazil",W132=2035),0.64,IF(AND(A132="Brazil",W132=2050),0.53,""))))))))))))))))))</f>
        <v>*0.51</v>
      </c>
      <c r="AC132" s="0" t="s">
        <v>177</v>
      </c>
      <c r="AD132" s="50" t="s">
        <v>35</v>
      </c>
      <c r="AE132" s="0" t="n">
        <v>2035</v>
      </c>
      <c r="AF132" s="51" t="str">
        <f aca="false">"*"&amp;IF(AND(A132="EU",AE132=2035),0.58,IF(AND(A132="EU",AE132=2050),0.49,IF(AND(A132="USA",AE132=2035),0.56,IF(AND(A132="USA",AE132=2050),0.45,IF(AND(A132="Japan",AE132=2035),0.62,IF(AND(A132="Japan",AE132=2050),0.51,IF(AND(A132="Russia",AE132=2035),0.55,IF(AND(A132="Russia",AE132=2050),0.41,IF(AND(A132="China",AE132=2035),0.54,IF(AND(A132="China",AE132=2050),0.44,IF(AND(A132="India",AE132=2035),0.55,IF(AND(A132="India",AE132=2050),0.42,IF(AND(A132="Middle East",AE132=2035),0.53,IF(AND(A132="Middle East",AE132=2050),0.41,IF(AND(A132="Africa",AE132=2035),0.53,IF(AND(A132="Africa",AE132=2050),0.41,IF(AND(A132="Brazil",AE132=2035),0.6,IF(AND(A132="Brazil",AE132=2050),0.5,""))))))))))))))))))</f>
        <v>*0.58</v>
      </c>
      <c r="AG132" s="51" t="str">
        <f aca="false">AG131</f>
        <v>REZoning_Sol-Win</v>
      </c>
      <c r="AI132" s="0" t="s">
        <v>177</v>
      </c>
      <c r="AJ132" s="50" t="s">
        <v>35</v>
      </c>
      <c r="AK132" s="0" t="n">
        <v>2050</v>
      </c>
      <c r="AL132" s="51" t="str">
        <f aca="false">"*"&amp;IF(AND(A132="EU",AK132=2035),0.58,IF(AND(A132="EU",AK132=2050),0.49,IF(AND(A132="USA",AK132=2035),0.56,IF(AND(A132="USA",AK132=2050),0.45,IF(AND(A132="Japan",AK132=2035),0.62,IF(AND(A132="Japan",AK132=2050),0.51,IF(AND(A132="Russia",AK132=2035),0.55,IF(AND(A132="Russia",AK132=2050),0.41,IF(AND(A132="China",AK132=2035),0.54,IF(AND(A132="China",AK132=2050),0.44,IF(AND(A132="India",AK132=2035),0.55,IF(AND(A132="India",AK132=2050),0.42,IF(AND(A132="Middle East",AK132=2035),0.53,IF(AND(A132="Middle East",AK132=2050),0.41,IF(AND(A132="Africa",AK132=2035),0.53,IF(AND(A132="Africa",AK132=2050),0.41,IF(AND(A132="Brazil",AK132=2035),0.6,IF(AND(A132="Brazil",AK132=2050),0.5,""))))))))))))))))))</f>
        <v>*0.49</v>
      </c>
      <c r="AM132" s="51" t="str">
        <f aca="false">AM131</f>
        <v>REZoning_Sol-Win</v>
      </c>
      <c r="AP132" s="0" t="s">
        <v>177</v>
      </c>
      <c r="AQ132" s="0" t="s">
        <v>35</v>
      </c>
      <c r="AR132" s="0" t="n">
        <v>2100</v>
      </c>
      <c r="AS132" s="0" t="s">
        <v>53</v>
      </c>
      <c r="AT132" s="0" t="s">
        <v>36</v>
      </c>
    </row>
    <row r="133" customFormat="false" ht="28.5" hidden="false" customHeight="true" outlineLevel="0" collapsed="false">
      <c r="A133" s="3" t="s">
        <v>51</v>
      </c>
      <c r="C133" s="0" t="s">
        <v>178</v>
      </c>
      <c r="D133" s="50" t="s">
        <v>35</v>
      </c>
      <c r="E133" s="0" t="n">
        <v>2035</v>
      </c>
      <c r="F133" s="51" t="str">
        <f aca="false">"*"&amp;IF(AND(A133="EU",E133=2035),0.63,IF(AND(A133="EU",E133=2050),0.54,IF(AND(A133="USA",E133=2035),0.64,IF(AND(A133="USA",E133=2050),0.54,IF(AND(A133="Japan",E133=2035),0.68,IF(AND(A133="Japan",E133=2050),0.58,IF(AND(A133="Russia",E133=2035),0.65,IF(AND(A133="Russia",E133=2050),0.54,IF(AND(A133="China",E133=2035),0.61,IF(AND(A133="China",E133=2050),0.49,IF(AND(A133="India",E133=2035),0.6,IF(AND(A133="India",E133=2050),0.49,IF(AND(A133="Middle East",E133=2035),0.6,IF(AND(A133="Middle East",E133=2050),0.5,IF(AND(A133="Africa",E133=2035),0.61,IF(AND(A133="Africa",E133=2050),0.5,IF(AND(A133="Brazil",E133=2035),0.64,IF(AND(A133="Brazil",E133=2050),0.54,""))))))))))))))))))</f>
        <v>*0.63</v>
      </c>
      <c r="H133" s="0" t="s">
        <v>178</v>
      </c>
      <c r="I133" s="50" t="s">
        <v>35</v>
      </c>
      <c r="J133" s="0" t="n">
        <v>2050</v>
      </c>
      <c r="K133" s="48" t="str">
        <f aca="false">"*"&amp;IF(AND(A133="EU",J133=2035),0.63,IF(AND(A133="EU",J133=2050),0.54,IF(AND(A133="USA",J133=2035),0.64,IF(AND(A133="USA",J133=2050),0.54,IF(AND(A133="Japan",J133=2035),0.68,IF(AND(A133="Japan",J133=2050),0.58,IF(AND(A133="Russia",J133=2035),0.65,IF(AND(A133="Russia",J133=2050),0.54,IF(AND(A133="China",J133=2035),0.61,IF(AND(A133="China",J133=2050),0.49,IF(AND(A133="India",J133=2035),0.6,IF(AND(A133="India",J133=2050),0.49,IF(AND(A133="Middle East",J133=2035),0.6,IF(AND(A133="Middle East",J133=2050),0.5,IF(AND(A133="Africa",J133=2035),0.61,IF(AND(A133="Africa",J133=2050),0.5,IF(AND(A133="Brazil",J133=2035),0.64,IF(AND(A133="Brazil",J133=2050),0.54,""))))))))))))))))))</f>
        <v>*0.54</v>
      </c>
      <c r="P133" s="41" t="s">
        <v>178</v>
      </c>
      <c r="Q133" s="52" t="s">
        <v>35</v>
      </c>
      <c r="R133" s="41" t="n">
        <v>2035</v>
      </c>
      <c r="S133" s="53" t="str">
        <f aca="false">"*"&amp;IF(AND(A133="EU",R133=2035),0.62,IF(AND(A133="EU",R133=2050),0.51,IF(AND(A133="USA",R133=2035),0.62,IF(AND(A133="USA",R133=2050),0.5,IF(AND(A133="Japan",R133=2035),0.65,IF(AND(A133="Japan",R133=2050),0.55,IF(AND(A133="Russia",R133=2035),0.63,IF(AND(A133="Russia",R133=2050),0.52,IF(AND(A133="China",R133=2035),0.59,IF(AND(A133="China",R133=2050),0.47,IF(AND(A133="India",R133=2035),0.58,IF(AND(A133="India",R133=2050),0.47,IF(AND(A133="Middle East",R133=2035),0.59,IF(AND(A133="Middle East",R133=2050),0.47,IF(AND(A133="Africa",R133=2035),0.58,IF(AND(A133="Africa",R133=2050),0.47,IF(AND(A133="Brazil",R133=2035),0.64,IF(AND(A133="Brazil",R133=2050),0.53,""))))))))))))))))))</f>
        <v>*0.62</v>
      </c>
      <c r="U133" s="41" t="s">
        <v>178</v>
      </c>
      <c r="V133" s="52" t="s">
        <v>35</v>
      </c>
      <c r="W133" s="41" t="n">
        <v>2050</v>
      </c>
      <c r="X133" s="53" t="str">
        <f aca="false">"*"&amp;IF(AND(A133="EU",W133=2035),0.62,IF(AND(A133="EU",W133=2050),0.51,IF(AND(A133="USA",W133=2035),0.62,IF(AND(A133="USA",W133=2050),0.5,IF(AND(A133="Japan",W133=2035),0.65,IF(AND(A133="Japan",W133=2050),0.55,IF(AND(A133="Russia",W133=2035),0.63,IF(AND(A133="Russia",W133=2050),0.52,IF(AND(A133="China",W133=2035),0.59,IF(AND(A133="China",W133=2050),0.47,IF(AND(A133="India",W133=2035),0.58,IF(AND(A133="India",W133=2050),0.47,IF(AND(A133="Middle East",W133=2035),0.59,IF(AND(A133="Middle East",W133=2050),0.47,IF(AND(A133="Africa",W133=2035),0.58,IF(AND(A133="Africa",W133=2050),0.47,IF(AND(A133="Brazil",W133=2035),0.64,IF(AND(A133="Brazil",W133=2050),0.53,""))))))))))))))))))</f>
        <v>*0.51</v>
      </c>
      <c r="AC133" s="0" t="s">
        <v>178</v>
      </c>
      <c r="AD133" s="50" t="s">
        <v>35</v>
      </c>
      <c r="AE133" s="0" t="n">
        <v>2035</v>
      </c>
      <c r="AF133" s="51" t="str">
        <f aca="false">"*"&amp;IF(AND(A133="EU",AE133=2035),0.58,IF(AND(A133="EU",AE133=2050),0.49,IF(AND(A133="USA",AE133=2035),0.56,IF(AND(A133="USA",AE133=2050),0.45,IF(AND(A133="Japan",AE133=2035),0.62,IF(AND(A133="Japan",AE133=2050),0.51,IF(AND(A133="Russia",AE133=2035),0.55,IF(AND(A133="Russia",AE133=2050),0.41,IF(AND(A133="China",AE133=2035),0.54,IF(AND(A133="China",AE133=2050),0.44,IF(AND(A133="India",AE133=2035),0.55,IF(AND(A133="India",AE133=2050),0.42,IF(AND(A133="Middle East",AE133=2035),0.53,IF(AND(A133="Middle East",AE133=2050),0.41,IF(AND(A133="Africa",AE133=2035),0.53,IF(AND(A133="Africa",AE133=2050),0.41,IF(AND(A133="Brazil",AE133=2035),0.6,IF(AND(A133="Brazil",AE133=2050),0.5,""))))))))))))))))))</f>
        <v>*0.58</v>
      </c>
      <c r="AG133" s="51" t="str">
        <f aca="false">AG132</f>
        <v>REZoning_Sol-Win</v>
      </c>
      <c r="AI133" s="0" t="s">
        <v>178</v>
      </c>
      <c r="AJ133" s="50" t="s">
        <v>35</v>
      </c>
      <c r="AK133" s="0" t="n">
        <v>2050</v>
      </c>
      <c r="AL133" s="51" t="str">
        <f aca="false">"*"&amp;IF(AND(A133="EU",AK133=2035),0.58,IF(AND(A133="EU",AK133=2050),0.49,IF(AND(A133="USA",AK133=2035),0.56,IF(AND(A133="USA",AK133=2050),0.45,IF(AND(A133="Japan",AK133=2035),0.62,IF(AND(A133="Japan",AK133=2050),0.51,IF(AND(A133="Russia",AK133=2035),0.55,IF(AND(A133="Russia",AK133=2050),0.41,IF(AND(A133="China",AK133=2035),0.54,IF(AND(A133="China",AK133=2050),0.44,IF(AND(A133="India",AK133=2035),0.55,IF(AND(A133="India",AK133=2050),0.42,IF(AND(A133="Middle East",AK133=2035),0.53,IF(AND(A133="Middle East",AK133=2050),0.41,IF(AND(A133="Africa",AK133=2035),0.53,IF(AND(A133="Africa",AK133=2050),0.41,IF(AND(A133="Brazil",AK133=2035),0.6,IF(AND(A133="Brazil",AK133=2050),0.5,""))))))))))))))))))</f>
        <v>*0.49</v>
      </c>
      <c r="AM133" s="51" t="str">
        <f aca="false">AM132</f>
        <v>REZoning_Sol-Win</v>
      </c>
      <c r="AP133" s="0" t="s">
        <v>178</v>
      </c>
      <c r="AQ133" s="0" t="s">
        <v>35</v>
      </c>
      <c r="AR133" s="0" t="n">
        <v>2100</v>
      </c>
      <c r="AS133" s="0" t="s">
        <v>53</v>
      </c>
      <c r="AT133" s="0" t="s">
        <v>36</v>
      </c>
    </row>
    <row r="134" customFormat="false" ht="28.5" hidden="false" customHeight="true" outlineLevel="0" collapsed="false">
      <c r="A134" s="3" t="s">
        <v>51</v>
      </c>
      <c r="C134" s="0" t="s">
        <v>179</v>
      </c>
      <c r="D134" s="50" t="s">
        <v>35</v>
      </c>
      <c r="E134" s="0" t="n">
        <v>2035</v>
      </c>
      <c r="F134" s="51" t="str">
        <f aca="false">"*"&amp;IF(AND(A134="EU",E134=2035),0.63,IF(AND(A134="EU",E134=2050),0.54,IF(AND(A134="USA",E134=2035),0.64,IF(AND(A134="USA",E134=2050),0.54,IF(AND(A134="Japan",E134=2035),0.68,IF(AND(A134="Japan",E134=2050),0.58,IF(AND(A134="Russia",E134=2035),0.65,IF(AND(A134="Russia",E134=2050),0.54,IF(AND(A134="China",E134=2035),0.61,IF(AND(A134="China",E134=2050),0.49,IF(AND(A134="India",E134=2035),0.6,IF(AND(A134="India",E134=2050),0.49,IF(AND(A134="Middle East",E134=2035),0.6,IF(AND(A134="Middle East",E134=2050),0.5,IF(AND(A134="Africa",E134=2035),0.61,IF(AND(A134="Africa",E134=2050),0.5,IF(AND(A134="Brazil",E134=2035),0.64,IF(AND(A134="Brazil",E134=2050),0.54,""))))))))))))))))))</f>
        <v>*0.63</v>
      </c>
      <c r="H134" s="0" t="s">
        <v>179</v>
      </c>
      <c r="I134" s="50" t="s">
        <v>35</v>
      </c>
      <c r="J134" s="0" t="n">
        <v>2050</v>
      </c>
      <c r="K134" s="48" t="str">
        <f aca="false">"*"&amp;IF(AND(A134="EU",J134=2035),0.63,IF(AND(A134="EU",J134=2050),0.54,IF(AND(A134="USA",J134=2035),0.64,IF(AND(A134="USA",J134=2050),0.54,IF(AND(A134="Japan",J134=2035),0.68,IF(AND(A134="Japan",J134=2050),0.58,IF(AND(A134="Russia",J134=2035),0.65,IF(AND(A134="Russia",J134=2050),0.54,IF(AND(A134="China",J134=2035),0.61,IF(AND(A134="China",J134=2050),0.49,IF(AND(A134="India",J134=2035),0.6,IF(AND(A134="India",J134=2050),0.49,IF(AND(A134="Middle East",J134=2035),0.6,IF(AND(A134="Middle East",J134=2050),0.5,IF(AND(A134="Africa",J134=2035),0.61,IF(AND(A134="Africa",J134=2050),0.5,IF(AND(A134="Brazil",J134=2035),0.64,IF(AND(A134="Brazil",J134=2050),0.54,""))))))))))))))))))</f>
        <v>*0.54</v>
      </c>
      <c r="P134" s="41" t="s">
        <v>179</v>
      </c>
      <c r="Q134" s="52" t="s">
        <v>35</v>
      </c>
      <c r="R134" s="41" t="n">
        <v>2035</v>
      </c>
      <c r="S134" s="53" t="str">
        <f aca="false">"*"&amp;IF(AND(A134="EU",R134=2035),0.62,IF(AND(A134="EU",R134=2050),0.51,IF(AND(A134="USA",R134=2035),0.62,IF(AND(A134="USA",R134=2050),0.5,IF(AND(A134="Japan",R134=2035),0.65,IF(AND(A134="Japan",R134=2050),0.55,IF(AND(A134="Russia",R134=2035),0.63,IF(AND(A134="Russia",R134=2050),0.52,IF(AND(A134="China",R134=2035),0.59,IF(AND(A134="China",R134=2050),0.47,IF(AND(A134="India",R134=2035),0.58,IF(AND(A134="India",R134=2050),0.47,IF(AND(A134="Middle East",R134=2035),0.59,IF(AND(A134="Middle East",R134=2050),0.47,IF(AND(A134="Africa",R134=2035),0.58,IF(AND(A134="Africa",R134=2050),0.47,IF(AND(A134="Brazil",R134=2035),0.64,IF(AND(A134="Brazil",R134=2050),0.53,""))))))))))))))))))</f>
        <v>*0.62</v>
      </c>
      <c r="U134" s="41" t="s">
        <v>179</v>
      </c>
      <c r="V134" s="52" t="s">
        <v>35</v>
      </c>
      <c r="W134" s="41" t="n">
        <v>2050</v>
      </c>
      <c r="X134" s="53" t="str">
        <f aca="false">"*"&amp;IF(AND(A134="EU",W134=2035),0.62,IF(AND(A134="EU",W134=2050),0.51,IF(AND(A134="USA",W134=2035),0.62,IF(AND(A134="USA",W134=2050),0.5,IF(AND(A134="Japan",W134=2035),0.65,IF(AND(A134="Japan",W134=2050),0.55,IF(AND(A134="Russia",W134=2035),0.63,IF(AND(A134="Russia",W134=2050),0.52,IF(AND(A134="China",W134=2035),0.59,IF(AND(A134="China",W134=2050),0.47,IF(AND(A134="India",W134=2035),0.58,IF(AND(A134="India",W134=2050),0.47,IF(AND(A134="Middle East",W134=2035),0.59,IF(AND(A134="Middle East",W134=2050),0.47,IF(AND(A134="Africa",W134=2035),0.58,IF(AND(A134="Africa",W134=2050),0.47,IF(AND(A134="Brazil",W134=2035),0.64,IF(AND(A134="Brazil",W134=2050),0.53,""))))))))))))))))))</f>
        <v>*0.51</v>
      </c>
      <c r="AC134" s="0" t="s">
        <v>179</v>
      </c>
      <c r="AD134" s="50" t="s">
        <v>35</v>
      </c>
      <c r="AE134" s="0" t="n">
        <v>2035</v>
      </c>
      <c r="AF134" s="51" t="str">
        <f aca="false">"*"&amp;IF(AND(A134="EU",AE134=2035),0.58,IF(AND(A134="EU",AE134=2050),0.49,IF(AND(A134="USA",AE134=2035),0.56,IF(AND(A134="USA",AE134=2050),0.45,IF(AND(A134="Japan",AE134=2035),0.62,IF(AND(A134="Japan",AE134=2050),0.51,IF(AND(A134="Russia",AE134=2035),0.55,IF(AND(A134="Russia",AE134=2050),0.41,IF(AND(A134="China",AE134=2035),0.54,IF(AND(A134="China",AE134=2050),0.44,IF(AND(A134="India",AE134=2035),0.55,IF(AND(A134="India",AE134=2050),0.42,IF(AND(A134="Middle East",AE134=2035),0.53,IF(AND(A134="Middle East",AE134=2050),0.41,IF(AND(A134="Africa",AE134=2035),0.53,IF(AND(A134="Africa",AE134=2050),0.41,IF(AND(A134="Brazil",AE134=2035),0.6,IF(AND(A134="Brazil",AE134=2050),0.5,""))))))))))))))))))</f>
        <v>*0.58</v>
      </c>
      <c r="AG134" s="51" t="str">
        <f aca="false">AG133</f>
        <v>REZoning_Sol-Win</v>
      </c>
      <c r="AI134" s="0" t="s">
        <v>179</v>
      </c>
      <c r="AJ134" s="50" t="s">
        <v>35</v>
      </c>
      <c r="AK134" s="0" t="n">
        <v>2050</v>
      </c>
      <c r="AL134" s="51" t="str">
        <f aca="false">"*"&amp;IF(AND(A134="EU",AK134=2035),0.58,IF(AND(A134="EU",AK134=2050),0.49,IF(AND(A134="USA",AK134=2035),0.56,IF(AND(A134="USA",AK134=2050),0.45,IF(AND(A134="Japan",AK134=2035),0.62,IF(AND(A134="Japan",AK134=2050),0.51,IF(AND(A134="Russia",AK134=2035),0.55,IF(AND(A134="Russia",AK134=2050),0.41,IF(AND(A134="China",AK134=2035),0.54,IF(AND(A134="China",AK134=2050),0.44,IF(AND(A134="India",AK134=2035),0.55,IF(AND(A134="India",AK134=2050),0.42,IF(AND(A134="Middle East",AK134=2035),0.53,IF(AND(A134="Middle East",AK134=2050),0.41,IF(AND(A134="Africa",AK134=2035),0.53,IF(AND(A134="Africa",AK134=2050),0.41,IF(AND(A134="Brazil",AK134=2035),0.6,IF(AND(A134="Brazil",AK134=2050),0.5,""))))))))))))))))))</f>
        <v>*0.49</v>
      </c>
      <c r="AM134" s="51" t="str">
        <f aca="false">AM133</f>
        <v>REZoning_Sol-Win</v>
      </c>
      <c r="AP134" s="0" t="s">
        <v>179</v>
      </c>
      <c r="AQ134" s="0" t="s">
        <v>35</v>
      </c>
      <c r="AR134" s="0" t="n">
        <v>2100</v>
      </c>
      <c r="AS134" s="0" t="s">
        <v>53</v>
      </c>
      <c r="AT134" s="0" t="s">
        <v>36</v>
      </c>
    </row>
    <row r="135" customFormat="false" ht="28.5" hidden="false" customHeight="true" outlineLevel="0" collapsed="false">
      <c r="A135" s="3" t="s">
        <v>51</v>
      </c>
      <c r="C135" s="0" t="s">
        <v>180</v>
      </c>
      <c r="D135" s="50" t="s">
        <v>35</v>
      </c>
      <c r="E135" s="0" t="n">
        <v>2035</v>
      </c>
      <c r="F135" s="51" t="str">
        <f aca="false">"*"&amp;IF(AND(A135="EU",E135=2035),0.63,IF(AND(A135="EU",E135=2050),0.54,IF(AND(A135="USA",E135=2035),0.64,IF(AND(A135="USA",E135=2050),0.54,IF(AND(A135="Japan",E135=2035),0.68,IF(AND(A135="Japan",E135=2050),0.58,IF(AND(A135="Russia",E135=2035),0.65,IF(AND(A135="Russia",E135=2050),0.54,IF(AND(A135="China",E135=2035),0.61,IF(AND(A135="China",E135=2050),0.49,IF(AND(A135="India",E135=2035),0.6,IF(AND(A135="India",E135=2050),0.49,IF(AND(A135="Middle East",E135=2035),0.6,IF(AND(A135="Middle East",E135=2050),0.5,IF(AND(A135="Africa",E135=2035),0.61,IF(AND(A135="Africa",E135=2050),0.5,IF(AND(A135="Brazil",E135=2035),0.64,IF(AND(A135="Brazil",E135=2050),0.54,""))))))))))))))))))</f>
        <v>*0.63</v>
      </c>
      <c r="H135" s="0" t="s">
        <v>180</v>
      </c>
      <c r="I135" s="50" t="s">
        <v>35</v>
      </c>
      <c r="J135" s="0" t="n">
        <v>2050</v>
      </c>
      <c r="K135" s="48" t="str">
        <f aca="false">"*"&amp;IF(AND(A135="EU",J135=2035),0.63,IF(AND(A135="EU",J135=2050),0.54,IF(AND(A135="USA",J135=2035),0.64,IF(AND(A135="USA",J135=2050),0.54,IF(AND(A135="Japan",J135=2035),0.68,IF(AND(A135="Japan",J135=2050),0.58,IF(AND(A135="Russia",J135=2035),0.65,IF(AND(A135="Russia",J135=2050),0.54,IF(AND(A135="China",J135=2035),0.61,IF(AND(A135="China",J135=2050),0.49,IF(AND(A135="India",J135=2035),0.6,IF(AND(A135="India",J135=2050),0.49,IF(AND(A135="Middle East",J135=2035),0.6,IF(AND(A135="Middle East",J135=2050),0.5,IF(AND(A135="Africa",J135=2035),0.61,IF(AND(A135="Africa",J135=2050),0.5,IF(AND(A135="Brazil",J135=2035),0.64,IF(AND(A135="Brazil",J135=2050),0.54,""))))))))))))))))))</f>
        <v>*0.54</v>
      </c>
      <c r="P135" s="41" t="s">
        <v>180</v>
      </c>
      <c r="Q135" s="52" t="s">
        <v>35</v>
      </c>
      <c r="R135" s="41" t="n">
        <v>2035</v>
      </c>
      <c r="S135" s="53" t="str">
        <f aca="false">"*"&amp;IF(AND(A135="EU",R135=2035),0.62,IF(AND(A135="EU",R135=2050),0.51,IF(AND(A135="USA",R135=2035),0.62,IF(AND(A135="USA",R135=2050),0.5,IF(AND(A135="Japan",R135=2035),0.65,IF(AND(A135="Japan",R135=2050),0.55,IF(AND(A135="Russia",R135=2035),0.63,IF(AND(A135="Russia",R135=2050),0.52,IF(AND(A135="China",R135=2035),0.59,IF(AND(A135="China",R135=2050),0.47,IF(AND(A135="India",R135=2035),0.58,IF(AND(A135="India",R135=2050),0.47,IF(AND(A135="Middle East",R135=2035),0.59,IF(AND(A135="Middle East",R135=2050),0.47,IF(AND(A135="Africa",R135=2035),0.58,IF(AND(A135="Africa",R135=2050),0.47,IF(AND(A135="Brazil",R135=2035),0.64,IF(AND(A135="Brazil",R135=2050),0.53,""))))))))))))))))))</f>
        <v>*0.62</v>
      </c>
      <c r="U135" s="41" t="s">
        <v>180</v>
      </c>
      <c r="V135" s="52" t="s">
        <v>35</v>
      </c>
      <c r="W135" s="41" t="n">
        <v>2050</v>
      </c>
      <c r="X135" s="53" t="str">
        <f aca="false">"*"&amp;IF(AND(A135="EU",W135=2035),0.62,IF(AND(A135="EU",W135=2050),0.51,IF(AND(A135="USA",W135=2035),0.62,IF(AND(A135="USA",W135=2050),0.5,IF(AND(A135="Japan",W135=2035),0.65,IF(AND(A135="Japan",W135=2050),0.55,IF(AND(A135="Russia",W135=2035),0.63,IF(AND(A135="Russia",W135=2050),0.52,IF(AND(A135="China",W135=2035),0.59,IF(AND(A135="China",W135=2050),0.47,IF(AND(A135="India",W135=2035),0.58,IF(AND(A135="India",W135=2050),0.47,IF(AND(A135="Middle East",W135=2035),0.59,IF(AND(A135="Middle East",W135=2050),0.47,IF(AND(A135="Africa",W135=2035),0.58,IF(AND(A135="Africa",W135=2050),0.47,IF(AND(A135="Brazil",W135=2035),0.64,IF(AND(A135="Brazil",W135=2050),0.53,""))))))))))))))))))</f>
        <v>*0.51</v>
      </c>
      <c r="AC135" s="0" t="s">
        <v>180</v>
      </c>
      <c r="AD135" s="50" t="s">
        <v>35</v>
      </c>
      <c r="AE135" s="0" t="n">
        <v>2035</v>
      </c>
      <c r="AF135" s="51" t="str">
        <f aca="false">"*"&amp;IF(AND(A135="EU",AE135=2035),0.58,IF(AND(A135="EU",AE135=2050),0.49,IF(AND(A135="USA",AE135=2035),0.56,IF(AND(A135="USA",AE135=2050),0.45,IF(AND(A135="Japan",AE135=2035),0.62,IF(AND(A135="Japan",AE135=2050),0.51,IF(AND(A135="Russia",AE135=2035),0.55,IF(AND(A135="Russia",AE135=2050),0.41,IF(AND(A135="China",AE135=2035),0.54,IF(AND(A135="China",AE135=2050),0.44,IF(AND(A135="India",AE135=2035),0.55,IF(AND(A135="India",AE135=2050),0.42,IF(AND(A135="Middle East",AE135=2035),0.53,IF(AND(A135="Middle East",AE135=2050),0.41,IF(AND(A135="Africa",AE135=2035),0.53,IF(AND(A135="Africa",AE135=2050),0.41,IF(AND(A135="Brazil",AE135=2035),0.6,IF(AND(A135="Brazil",AE135=2050),0.5,""))))))))))))))))))</f>
        <v>*0.58</v>
      </c>
      <c r="AG135" s="51" t="str">
        <f aca="false">AG134</f>
        <v>REZoning_Sol-Win</v>
      </c>
      <c r="AI135" s="0" t="s">
        <v>180</v>
      </c>
      <c r="AJ135" s="50" t="s">
        <v>35</v>
      </c>
      <c r="AK135" s="0" t="n">
        <v>2050</v>
      </c>
      <c r="AL135" s="51" t="str">
        <f aca="false">"*"&amp;IF(AND(A135="EU",AK135=2035),0.58,IF(AND(A135="EU",AK135=2050),0.49,IF(AND(A135="USA",AK135=2035),0.56,IF(AND(A135="USA",AK135=2050),0.45,IF(AND(A135="Japan",AK135=2035),0.62,IF(AND(A135="Japan",AK135=2050),0.51,IF(AND(A135="Russia",AK135=2035),0.55,IF(AND(A135="Russia",AK135=2050),0.41,IF(AND(A135="China",AK135=2035),0.54,IF(AND(A135="China",AK135=2050),0.44,IF(AND(A135="India",AK135=2035),0.55,IF(AND(A135="India",AK135=2050),0.42,IF(AND(A135="Middle East",AK135=2035),0.53,IF(AND(A135="Middle East",AK135=2050),0.41,IF(AND(A135="Africa",AK135=2035),0.53,IF(AND(A135="Africa",AK135=2050),0.41,IF(AND(A135="Brazil",AK135=2035),0.6,IF(AND(A135="Brazil",AK135=2050),0.5,""))))))))))))))))))</f>
        <v>*0.49</v>
      </c>
      <c r="AM135" s="51" t="str">
        <f aca="false">AM134</f>
        <v>REZoning_Sol-Win</v>
      </c>
      <c r="AP135" s="0" t="s">
        <v>180</v>
      </c>
      <c r="AQ135" s="0" t="s">
        <v>35</v>
      </c>
      <c r="AR135" s="0" t="n">
        <v>2100</v>
      </c>
      <c r="AS135" s="0" t="s">
        <v>53</v>
      </c>
      <c r="AT135" s="0" t="s">
        <v>36</v>
      </c>
    </row>
    <row r="136" customFormat="false" ht="28.5" hidden="false" customHeight="true" outlineLevel="0" collapsed="false">
      <c r="A136" s="3" t="s">
        <v>61</v>
      </c>
      <c r="C136" s="0" t="s">
        <v>181</v>
      </c>
      <c r="D136" s="50" t="s">
        <v>35</v>
      </c>
      <c r="E136" s="0" t="n">
        <v>2035</v>
      </c>
      <c r="F136" s="51" t="str">
        <f aca="false">"*"&amp;IF(AND(A136="EU",E136=2035),0.63,IF(AND(A136="EU",E136=2050),0.54,IF(AND(A136="USA",E136=2035),0.64,IF(AND(A136="USA",E136=2050),0.54,IF(AND(A136="Japan",E136=2035),0.68,IF(AND(A136="Japan",E136=2050),0.58,IF(AND(A136="Russia",E136=2035),0.65,IF(AND(A136="Russia",E136=2050),0.54,IF(AND(A136="China",E136=2035),0.61,IF(AND(A136="China",E136=2050),0.49,IF(AND(A136="India",E136=2035),0.6,IF(AND(A136="India",E136=2050),0.49,IF(AND(A136="Middle East",E136=2035),0.6,IF(AND(A136="Middle East",E136=2050),0.5,IF(AND(A136="Africa",E136=2035),0.61,IF(AND(A136="Africa",E136=2050),0.5,IF(AND(A136="Brazil",E136=2035),0.64,IF(AND(A136="Brazil",E136=2050),0.54,""))))))))))))))))))</f>
        <v>*0.64</v>
      </c>
      <c r="H136" s="0" t="s">
        <v>181</v>
      </c>
      <c r="I136" s="50" t="s">
        <v>35</v>
      </c>
      <c r="J136" s="0" t="n">
        <v>2050</v>
      </c>
      <c r="K136" s="48" t="str">
        <f aca="false">"*"&amp;IF(AND(A136="EU",J136=2035),0.63,IF(AND(A136="EU",J136=2050),0.54,IF(AND(A136="USA",J136=2035),0.64,IF(AND(A136="USA",J136=2050),0.54,IF(AND(A136="Japan",J136=2035),0.68,IF(AND(A136="Japan",J136=2050),0.58,IF(AND(A136="Russia",J136=2035),0.65,IF(AND(A136="Russia",J136=2050),0.54,IF(AND(A136="China",J136=2035),0.61,IF(AND(A136="China",J136=2050),0.49,IF(AND(A136="India",J136=2035),0.6,IF(AND(A136="India",J136=2050),0.49,IF(AND(A136="Middle East",J136=2035),0.6,IF(AND(A136="Middle East",J136=2050),0.5,IF(AND(A136="Africa",J136=2035),0.61,IF(AND(A136="Africa",J136=2050),0.5,IF(AND(A136="Brazil",J136=2035),0.64,IF(AND(A136="Brazil",J136=2050),0.54,""))))))))))))))))))</f>
        <v>*0.54</v>
      </c>
      <c r="P136" s="41" t="s">
        <v>181</v>
      </c>
      <c r="Q136" s="52" t="s">
        <v>35</v>
      </c>
      <c r="R136" s="41" t="n">
        <v>2035</v>
      </c>
      <c r="S136" s="53" t="str">
        <f aca="false">"*"&amp;IF(AND(A136="EU",R136=2035),0.62,IF(AND(A136="EU",R136=2050),0.51,IF(AND(A136="USA",R136=2035),0.62,IF(AND(A136="USA",R136=2050),0.5,IF(AND(A136="Japan",R136=2035),0.65,IF(AND(A136="Japan",R136=2050),0.55,IF(AND(A136="Russia",R136=2035),0.63,IF(AND(A136="Russia",R136=2050),0.52,IF(AND(A136="China",R136=2035),0.59,IF(AND(A136="China",R136=2050),0.47,IF(AND(A136="India",R136=2035),0.58,IF(AND(A136="India",R136=2050),0.47,IF(AND(A136="Middle East",R136=2035),0.59,IF(AND(A136="Middle East",R136=2050),0.47,IF(AND(A136="Africa",R136=2035),0.58,IF(AND(A136="Africa",R136=2050),0.47,IF(AND(A136="Brazil",R136=2035),0.64,IF(AND(A136="Brazil",R136=2050),0.53,""))))))))))))))))))</f>
        <v>*0.64</v>
      </c>
      <c r="U136" s="41" t="s">
        <v>181</v>
      </c>
      <c r="V136" s="52" t="s">
        <v>35</v>
      </c>
      <c r="W136" s="41" t="n">
        <v>2050</v>
      </c>
      <c r="X136" s="53" t="str">
        <f aca="false">"*"&amp;IF(AND(A136="EU",W136=2035),0.62,IF(AND(A136="EU",W136=2050),0.51,IF(AND(A136="USA",W136=2035),0.62,IF(AND(A136="USA",W136=2050),0.5,IF(AND(A136="Japan",W136=2035),0.65,IF(AND(A136="Japan",W136=2050),0.55,IF(AND(A136="Russia",W136=2035),0.63,IF(AND(A136="Russia",W136=2050),0.52,IF(AND(A136="China",W136=2035),0.59,IF(AND(A136="China",W136=2050),0.47,IF(AND(A136="India",W136=2035),0.58,IF(AND(A136="India",W136=2050),0.47,IF(AND(A136="Middle East",W136=2035),0.59,IF(AND(A136="Middle East",W136=2050),0.47,IF(AND(A136="Africa",W136=2035),0.58,IF(AND(A136="Africa",W136=2050),0.47,IF(AND(A136="Brazil",W136=2035),0.64,IF(AND(A136="Brazil",W136=2050),0.53,""))))))))))))))))))</f>
        <v>*0.53</v>
      </c>
      <c r="AC136" s="0" t="s">
        <v>181</v>
      </c>
      <c r="AD136" s="50" t="s">
        <v>35</v>
      </c>
      <c r="AE136" s="0" t="n">
        <v>2035</v>
      </c>
      <c r="AF136" s="51" t="str">
        <f aca="false">"*"&amp;IF(AND(A136="EU",AE136=2035),0.58,IF(AND(A136="EU",AE136=2050),0.49,IF(AND(A136="USA",AE136=2035),0.56,IF(AND(A136="USA",AE136=2050),0.45,IF(AND(A136="Japan",AE136=2035),0.62,IF(AND(A136="Japan",AE136=2050),0.51,IF(AND(A136="Russia",AE136=2035),0.55,IF(AND(A136="Russia",AE136=2050),0.41,IF(AND(A136="China",AE136=2035),0.54,IF(AND(A136="China",AE136=2050),0.44,IF(AND(A136="India",AE136=2035),0.55,IF(AND(A136="India",AE136=2050),0.42,IF(AND(A136="Middle East",AE136=2035),0.53,IF(AND(A136="Middle East",AE136=2050),0.41,IF(AND(A136="Africa",AE136=2035),0.53,IF(AND(A136="Africa",AE136=2050),0.41,IF(AND(A136="Brazil",AE136=2035),0.6,IF(AND(A136="Brazil",AE136=2050),0.5,""))))))))))))))))))</f>
        <v>*0.6</v>
      </c>
      <c r="AG136" s="51" t="str">
        <f aca="false">AG135</f>
        <v>REZoning_Sol-Win</v>
      </c>
      <c r="AI136" s="0" t="s">
        <v>181</v>
      </c>
      <c r="AJ136" s="50" t="s">
        <v>35</v>
      </c>
      <c r="AK136" s="0" t="n">
        <v>2050</v>
      </c>
      <c r="AL136" s="51" t="str">
        <f aca="false">"*"&amp;IF(AND(A136="EU",AK136=2035),0.58,IF(AND(A136="EU",AK136=2050),0.49,IF(AND(A136="USA",AK136=2035),0.56,IF(AND(A136="USA",AK136=2050),0.45,IF(AND(A136="Japan",AK136=2035),0.62,IF(AND(A136="Japan",AK136=2050),0.51,IF(AND(A136="Russia",AK136=2035),0.55,IF(AND(A136="Russia",AK136=2050),0.41,IF(AND(A136="China",AK136=2035),0.54,IF(AND(A136="China",AK136=2050),0.44,IF(AND(A136="India",AK136=2035),0.55,IF(AND(A136="India",AK136=2050),0.42,IF(AND(A136="Middle East",AK136=2035),0.53,IF(AND(A136="Middle East",AK136=2050),0.41,IF(AND(A136="Africa",AK136=2035),0.53,IF(AND(A136="Africa",AK136=2050),0.41,IF(AND(A136="Brazil",AK136=2035),0.6,IF(AND(A136="Brazil",AK136=2050),0.5,""))))))))))))))))))</f>
        <v>*0.5</v>
      </c>
      <c r="AM136" s="51" t="str">
        <f aca="false">AM135</f>
        <v>REZoning_Sol-Win</v>
      </c>
      <c r="AP136" s="0" t="s">
        <v>181</v>
      </c>
      <c r="AQ136" s="0" t="s">
        <v>35</v>
      </c>
      <c r="AR136" s="0" t="n">
        <v>2100</v>
      </c>
      <c r="AS136" s="0" t="s">
        <v>63</v>
      </c>
      <c r="AT136" s="0" t="s">
        <v>36</v>
      </c>
    </row>
    <row r="137" customFormat="false" ht="28.5" hidden="false" customHeight="true" outlineLevel="0" collapsed="false">
      <c r="A137" s="3" t="s">
        <v>61</v>
      </c>
      <c r="C137" s="0" t="s">
        <v>182</v>
      </c>
      <c r="D137" s="50" t="s">
        <v>35</v>
      </c>
      <c r="E137" s="0" t="n">
        <v>2035</v>
      </c>
      <c r="F137" s="51" t="str">
        <f aca="false">"*"&amp;IF(AND(A137="EU",E137=2035),0.63,IF(AND(A137="EU",E137=2050),0.54,IF(AND(A137="USA",E137=2035),0.64,IF(AND(A137="USA",E137=2050),0.54,IF(AND(A137="Japan",E137=2035),0.68,IF(AND(A137="Japan",E137=2050),0.58,IF(AND(A137="Russia",E137=2035),0.65,IF(AND(A137="Russia",E137=2050),0.54,IF(AND(A137="China",E137=2035),0.61,IF(AND(A137="China",E137=2050),0.49,IF(AND(A137="India",E137=2035),0.6,IF(AND(A137="India",E137=2050),0.49,IF(AND(A137="Middle East",E137=2035),0.6,IF(AND(A137="Middle East",E137=2050),0.5,IF(AND(A137="Africa",E137=2035),0.61,IF(AND(A137="Africa",E137=2050),0.5,IF(AND(A137="Brazil",E137=2035),0.64,IF(AND(A137="Brazil",E137=2050),0.54,""))))))))))))))))))</f>
        <v>*0.64</v>
      </c>
      <c r="H137" s="0" t="s">
        <v>182</v>
      </c>
      <c r="I137" s="50" t="s">
        <v>35</v>
      </c>
      <c r="J137" s="0" t="n">
        <v>2050</v>
      </c>
      <c r="K137" s="48" t="str">
        <f aca="false">"*"&amp;IF(AND(A137="EU",J137=2035),0.63,IF(AND(A137="EU",J137=2050),0.54,IF(AND(A137="USA",J137=2035),0.64,IF(AND(A137="USA",J137=2050),0.54,IF(AND(A137="Japan",J137=2035),0.68,IF(AND(A137="Japan",J137=2050),0.58,IF(AND(A137="Russia",J137=2035),0.65,IF(AND(A137="Russia",J137=2050),0.54,IF(AND(A137="China",J137=2035),0.61,IF(AND(A137="China",J137=2050),0.49,IF(AND(A137="India",J137=2035),0.6,IF(AND(A137="India",J137=2050),0.49,IF(AND(A137="Middle East",J137=2035),0.6,IF(AND(A137="Middle East",J137=2050),0.5,IF(AND(A137="Africa",J137=2035),0.61,IF(AND(A137="Africa",J137=2050),0.5,IF(AND(A137="Brazil",J137=2035),0.64,IF(AND(A137="Brazil",J137=2050),0.54,""))))))))))))))))))</f>
        <v>*0.54</v>
      </c>
      <c r="P137" s="41" t="s">
        <v>182</v>
      </c>
      <c r="Q137" s="52" t="s">
        <v>35</v>
      </c>
      <c r="R137" s="41" t="n">
        <v>2035</v>
      </c>
      <c r="S137" s="53" t="str">
        <f aca="false">"*"&amp;IF(AND(A137="EU",R137=2035),0.62,IF(AND(A137="EU",R137=2050),0.51,IF(AND(A137="USA",R137=2035),0.62,IF(AND(A137="USA",R137=2050),0.5,IF(AND(A137="Japan",R137=2035),0.65,IF(AND(A137="Japan",R137=2050),0.55,IF(AND(A137="Russia",R137=2035),0.63,IF(AND(A137="Russia",R137=2050),0.52,IF(AND(A137="China",R137=2035),0.59,IF(AND(A137="China",R137=2050),0.47,IF(AND(A137="India",R137=2035),0.58,IF(AND(A137="India",R137=2050),0.47,IF(AND(A137="Middle East",R137=2035),0.59,IF(AND(A137="Middle East",R137=2050),0.47,IF(AND(A137="Africa",R137=2035),0.58,IF(AND(A137="Africa",R137=2050),0.47,IF(AND(A137="Brazil",R137=2035),0.64,IF(AND(A137="Brazil",R137=2050),0.53,""))))))))))))))))))</f>
        <v>*0.64</v>
      </c>
      <c r="U137" s="41" t="s">
        <v>182</v>
      </c>
      <c r="V137" s="52" t="s">
        <v>35</v>
      </c>
      <c r="W137" s="41" t="n">
        <v>2050</v>
      </c>
      <c r="X137" s="53" t="str">
        <f aca="false">"*"&amp;IF(AND(A137="EU",W137=2035),0.62,IF(AND(A137="EU",W137=2050),0.51,IF(AND(A137="USA",W137=2035),0.62,IF(AND(A137="USA",W137=2050),0.5,IF(AND(A137="Japan",W137=2035),0.65,IF(AND(A137="Japan",W137=2050),0.55,IF(AND(A137="Russia",W137=2035),0.63,IF(AND(A137="Russia",W137=2050),0.52,IF(AND(A137="China",W137=2035),0.59,IF(AND(A137="China",W137=2050),0.47,IF(AND(A137="India",W137=2035),0.58,IF(AND(A137="India",W137=2050),0.47,IF(AND(A137="Middle East",W137=2035),0.59,IF(AND(A137="Middle East",W137=2050),0.47,IF(AND(A137="Africa",W137=2035),0.58,IF(AND(A137="Africa",W137=2050),0.47,IF(AND(A137="Brazil",W137=2035),0.64,IF(AND(A137="Brazil",W137=2050),0.53,""))))))))))))))))))</f>
        <v>*0.53</v>
      </c>
      <c r="AC137" s="0" t="s">
        <v>182</v>
      </c>
      <c r="AD137" s="50" t="s">
        <v>35</v>
      </c>
      <c r="AE137" s="0" t="n">
        <v>2035</v>
      </c>
      <c r="AF137" s="51" t="str">
        <f aca="false">"*"&amp;IF(AND(A137="EU",AE137=2035),0.58,IF(AND(A137="EU",AE137=2050),0.49,IF(AND(A137="USA",AE137=2035),0.56,IF(AND(A137="USA",AE137=2050),0.45,IF(AND(A137="Japan",AE137=2035),0.62,IF(AND(A137="Japan",AE137=2050),0.51,IF(AND(A137="Russia",AE137=2035),0.55,IF(AND(A137="Russia",AE137=2050),0.41,IF(AND(A137="China",AE137=2035),0.54,IF(AND(A137="China",AE137=2050),0.44,IF(AND(A137="India",AE137=2035),0.55,IF(AND(A137="India",AE137=2050),0.42,IF(AND(A137="Middle East",AE137=2035),0.53,IF(AND(A137="Middle East",AE137=2050),0.41,IF(AND(A137="Africa",AE137=2035),0.53,IF(AND(A137="Africa",AE137=2050),0.41,IF(AND(A137="Brazil",AE137=2035),0.6,IF(AND(A137="Brazil",AE137=2050),0.5,""))))))))))))))))))</f>
        <v>*0.6</v>
      </c>
      <c r="AG137" s="51" t="str">
        <f aca="false">AG136</f>
        <v>REZoning_Sol-Win</v>
      </c>
      <c r="AI137" s="0" t="s">
        <v>182</v>
      </c>
      <c r="AJ137" s="50" t="s">
        <v>35</v>
      </c>
      <c r="AK137" s="0" t="n">
        <v>2050</v>
      </c>
      <c r="AL137" s="51" t="str">
        <f aca="false">"*"&amp;IF(AND(A137="EU",AK137=2035),0.58,IF(AND(A137="EU",AK137=2050),0.49,IF(AND(A137="USA",AK137=2035),0.56,IF(AND(A137="USA",AK137=2050),0.45,IF(AND(A137="Japan",AK137=2035),0.62,IF(AND(A137="Japan",AK137=2050),0.51,IF(AND(A137="Russia",AK137=2035),0.55,IF(AND(A137="Russia",AK137=2050),0.41,IF(AND(A137="China",AK137=2035),0.54,IF(AND(A137="China",AK137=2050),0.44,IF(AND(A137="India",AK137=2035),0.55,IF(AND(A137="India",AK137=2050),0.42,IF(AND(A137="Middle East",AK137=2035),0.53,IF(AND(A137="Middle East",AK137=2050),0.41,IF(AND(A137="Africa",AK137=2035),0.53,IF(AND(A137="Africa",AK137=2050),0.41,IF(AND(A137="Brazil",AK137=2035),0.6,IF(AND(A137="Brazil",AK137=2050),0.5,""))))))))))))))))))</f>
        <v>*0.5</v>
      </c>
      <c r="AM137" s="51" t="str">
        <f aca="false">AM136</f>
        <v>REZoning_Sol-Win</v>
      </c>
      <c r="AP137" s="0" t="s">
        <v>182</v>
      </c>
      <c r="AQ137" s="0" t="s">
        <v>35</v>
      </c>
      <c r="AR137" s="0" t="n">
        <v>2100</v>
      </c>
      <c r="AS137" s="0" t="s">
        <v>63</v>
      </c>
      <c r="AT137" s="0" t="s">
        <v>36</v>
      </c>
    </row>
    <row r="138" customFormat="false" ht="28.5" hidden="false" customHeight="true" outlineLevel="0" collapsed="false">
      <c r="A138" s="3" t="s">
        <v>61</v>
      </c>
      <c r="C138" s="0" t="s">
        <v>183</v>
      </c>
      <c r="D138" s="50" t="s">
        <v>35</v>
      </c>
      <c r="E138" s="0" t="n">
        <v>2035</v>
      </c>
      <c r="F138" s="51" t="str">
        <f aca="false">"*"&amp;IF(AND(A138="EU",E138=2035),0.63,IF(AND(A138="EU",E138=2050),0.54,IF(AND(A138="USA",E138=2035),0.64,IF(AND(A138="USA",E138=2050),0.54,IF(AND(A138="Japan",E138=2035),0.68,IF(AND(A138="Japan",E138=2050),0.58,IF(AND(A138="Russia",E138=2035),0.65,IF(AND(A138="Russia",E138=2050),0.54,IF(AND(A138="China",E138=2035),0.61,IF(AND(A138="China",E138=2050),0.49,IF(AND(A138="India",E138=2035),0.6,IF(AND(A138="India",E138=2050),0.49,IF(AND(A138="Middle East",E138=2035),0.6,IF(AND(A138="Middle East",E138=2050),0.5,IF(AND(A138="Africa",E138=2035),0.61,IF(AND(A138="Africa",E138=2050),0.5,IF(AND(A138="Brazil",E138=2035),0.64,IF(AND(A138="Brazil",E138=2050),0.54,""))))))))))))))))))</f>
        <v>*0.64</v>
      </c>
      <c r="H138" s="0" t="s">
        <v>183</v>
      </c>
      <c r="I138" s="50" t="s">
        <v>35</v>
      </c>
      <c r="J138" s="0" t="n">
        <v>2050</v>
      </c>
      <c r="K138" s="48" t="str">
        <f aca="false">"*"&amp;IF(AND(A138="EU",J138=2035),0.63,IF(AND(A138="EU",J138=2050),0.54,IF(AND(A138="USA",J138=2035),0.64,IF(AND(A138="USA",J138=2050),0.54,IF(AND(A138="Japan",J138=2035),0.68,IF(AND(A138="Japan",J138=2050),0.58,IF(AND(A138="Russia",J138=2035),0.65,IF(AND(A138="Russia",J138=2050),0.54,IF(AND(A138="China",J138=2035),0.61,IF(AND(A138="China",J138=2050),0.49,IF(AND(A138="India",J138=2035),0.6,IF(AND(A138="India",J138=2050),0.49,IF(AND(A138="Middle East",J138=2035),0.6,IF(AND(A138="Middle East",J138=2050),0.5,IF(AND(A138="Africa",J138=2035),0.61,IF(AND(A138="Africa",J138=2050),0.5,IF(AND(A138="Brazil",J138=2035),0.64,IF(AND(A138="Brazil",J138=2050),0.54,""))))))))))))))))))</f>
        <v>*0.54</v>
      </c>
      <c r="P138" s="41" t="s">
        <v>183</v>
      </c>
      <c r="Q138" s="52" t="s">
        <v>35</v>
      </c>
      <c r="R138" s="41" t="n">
        <v>2035</v>
      </c>
      <c r="S138" s="53" t="str">
        <f aca="false">"*"&amp;IF(AND(A138="EU",R138=2035),0.62,IF(AND(A138="EU",R138=2050),0.51,IF(AND(A138="USA",R138=2035),0.62,IF(AND(A138="USA",R138=2050),0.5,IF(AND(A138="Japan",R138=2035),0.65,IF(AND(A138="Japan",R138=2050),0.55,IF(AND(A138="Russia",R138=2035),0.63,IF(AND(A138="Russia",R138=2050),0.52,IF(AND(A138="China",R138=2035),0.59,IF(AND(A138="China",R138=2050),0.47,IF(AND(A138="India",R138=2035),0.58,IF(AND(A138="India",R138=2050),0.47,IF(AND(A138="Middle East",R138=2035),0.59,IF(AND(A138="Middle East",R138=2050),0.47,IF(AND(A138="Africa",R138=2035),0.58,IF(AND(A138="Africa",R138=2050),0.47,IF(AND(A138="Brazil",R138=2035),0.64,IF(AND(A138="Brazil",R138=2050),0.53,""))))))))))))))))))</f>
        <v>*0.64</v>
      </c>
      <c r="U138" s="41" t="s">
        <v>183</v>
      </c>
      <c r="V138" s="52" t="s">
        <v>35</v>
      </c>
      <c r="W138" s="41" t="n">
        <v>2050</v>
      </c>
      <c r="X138" s="53" t="str">
        <f aca="false">"*"&amp;IF(AND(A138="EU",W138=2035),0.62,IF(AND(A138="EU",W138=2050),0.51,IF(AND(A138="USA",W138=2035),0.62,IF(AND(A138="USA",W138=2050),0.5,IF(AND(A138="Japan",W138=2035),0.65,IF(AND(A138="Japan",W138=2050),0.55,IF(AND(A138="Russia",W138=2035),0.63,IF(AND(A138="Russia",W138=2050),0.52,IF(AND(A138="China",W138=2035),0.59,IF(AND(A138="China",W138=2050),0.47,IF(AND(A138="India",W138=2035),0.58,IF(AND(A138="India",W138=2050),0.47,IF(AND(A138="Middle East",W138=2035),0.59,IF(AND(A138="Middle East",W138=2050),0.47,IF(AND(A138="Africa",W138=2035),0.58,IF(AND(A138="Africa",W138=2050),0.47,IF(AND(A138="Brazil",W138=2035),0.64,IF(AND(A138="Brazil",W138=2050),0.53,""))))))))))))))))))</f>
        <v>*0.53</v>
      </c>
      <c r="AC138" s="0" t="s">
        <v>183</v>
      </c>
      <c r="AD138" s="50" t="s">
        <v>35</v>
      </c>
      <c r="AE138" s="0" t="n">
        <v>2035</v>
      </c>
      <c r="AF138" s="51" t="str">
        <f aca="false">"*"&amp;IF(AND(A138="EU",AE138=2035),0.58,IF(AND(A138="EU",AE138=2050),0.49,IF(AND(A138="USA",AE138=2035),0.56,IF(AND(A138="USA",AE138=2050),0.45,IF(AND(A138="Japan",AE138=2035),0.62,IF(AND(A138="Japan",AE138=2050),0.51,IF(AND(A138="Russia",AE138=2035),0.55,IF(AND(A138="Russia",AE138=2050),0.41,IF(AND(A138="China",AE138=2035),0.54,IF(AND(A138="China",AE138=2050),0.44,IF(AND(A138="India",AE138=2035),0.55,IF(AND(A138="India",AE138=2050),0.42,IF(AND(A138="Middle East",AE138=2035),0.53,IF(AND(A138="Middle East",AE138=2050),0.41,IF(AND(A138="Africa",AE138=2035),0.53,IF(AND(A138="Africa",AE138=2050),0.41,IF(AND(A138="Brazil",AE138=2035),0.6,IF(AND(A138="Brazil",AE138=2050),0.5,""))))))))))))))))))</f>
        <v>*0.6</v>
      </c>
      <c r="AG138" s="51" t="str">
        <f aca="false">AG137</f>
        <v>REZoning_Sol-Win</v>
      </c>
      <c r="AI138" s="0" t="s">
        <v>183</v>
      </c>
      <c r="AJ138" s="50" t="s">
        <v>35</v>
      </c>
      <c r="AK138" s="0" t="n">
        <v>2050</v>
      </c>
      <c r="AL138" s="51" t="str">
        <f aca="false">"*"&amp;IF(AND(A138="EU",AK138=2035),0.58,IF(AND(A138="EU",AK138=2050),0.49,IF(AND(A138="USA",AK138=2035),0.56,IF(AND(A138="USA",AK138=2050),0.45,IF(AND(A138="Japan",AK138=2035),0.62,IF(AND(A138="Japan",AK138=2050),0.51,IF(AND(A138="Russia",AK138=2035),0.55,IF(AND(A138="Russia",AK138=2050),0.41,IF(AND(A138="China",AK138=2035),0.54,IF(AND(A138="China",AK138=2050),0.44,IF(AND(A138="India",AK138=2035),0.55,IF(AND(A138="India",AK138=2050),0.42,IF(AND(A138="Middle East",AK138=2035),0.53,IF(AND(A138="Middle East",AK138=2050),0.41,IF(AND(A138="Africa",AK138=2035),0.53,IF(AND(A138="Africa",AK138=2050),0.41,IF(AND(A138="Brazil",AK138=2035),0.6,IF(AND(A138="Brazil",AK138=2050),0.5,""))))))))))))))))))</f>
        <v>*0.5</v>
      </c>
      <c r="AM138" s="51" t="str">
        <f aca="false">AM137</f>
        <v>REZoning_Sol-Win</v>
      </c>
      <c r="AP138" s="0" t="s">
        <v>183</v>
      </c>
      <c r="AQ138" s="0" t="s">
        <v>35</v>
      </c>
      <c r="AR138" s="0" t="n">
        <v>2100</v>
      </c>
      <c r="AS138" s="0" t="s">
        <v>63</v>
      </c>
      <c r="AT138" s="0" t="s">
        <v>36</v>
      </c>
    </row>
    <row r="139" customFormat="false" ht="28.5" hidden="false" customHeight="true" outlineLevel="0" collapsed="false">
      <c r="A139" s="3" t="s">
        <v>61</v>
      </c>
      <c r="C139" s="0" t="s">
        <v>184</v>
      </c>
      <c r="D139" s="50" t="s">
        <v>35</v>
      </c>
      <c r="E139" s="0" t="n">
        <v>2035</v>
      </c>
      <c r="F139" s="51" t="str">
        <f aca="false">"*"&amp;IF(AND(A139="EU",E139=2035),0.63,IF(AND(A139="EU",E139=2050),0.54,IF(AND(A139="USA",E139=2035),0.64,IF(AND(A139="USA",E139=2050),0.54,IF(AND(A139="Japan",E139=2035),0.68,IF(AND(A139="Japan",E139=2050),0.58,IF(AND(A139="Russia",E139=2035),0.65,IF(AND(A139="Russia",E139=2050),0.54,IF(AND(A139="China",E139=2035),0.61,IF(AND(A139="China",E139=2050),0.49,IF(AND(A139="India",E139=2035),0.6,IF(AND(A139="India",E139=2050),0.49,IF(AND(A139="Middle East",E139=2035),0.6,IF(AND(A139="Middle East",E139=2050),0.5,IF(AND(A139="Africa",E139=2035),0.61,IF(AND(A139="Africa",E139=2050),0.5,IF(AND(A139="Brazil",E139=2035),0.64,IF(AND(A139="Brazil",E139=2050),0.54,""))))))))))))))))))</f>
        <v>*0.64</v>
      </c>
      <c r="H139" s="0" t="s">
        <v>184</v>
      </c>
      <c r="I139" s="50" t="s">
        <v>35</v>
      </c>
      <c r="J139" s="0" t="n">
        <v>2050</v>
      </c>
      <c r="K139" s="48" t="str">
        <f aca="false">"*"&amp;IF(AND(A139="EU",J139=2035),0.63,IF(AND(A139="EU",J139=2050),0.54,IF(AND(A139="USA",J139=2035),0.64,IF(AND(A139="USA",J139=2050),0.54,IF(AND(A139="Japan",J139=2035),0.68,IF(AND(A139="Japan",J139=2050),0.58,IF(AND(A139="Russia",J139=2035),0.65,IF(AND(A139="Russia",J139=2050),0.54,IF(AND(A139="China",J139=2035),0.61,IF(AND(A139="China",J139=2050),0.49,IF(AND(A139="India",J139=2035),0.6,IF(AND(A139="India",J139=2050),0.49,IF(AND(A139="Middle East",J139=2035),0.6,IF(AND(A139="Middle East",J139=2050),0.5,IF(AND(A139="Africa",J139=2035),0.61,IF(AND(A139="Africa",J139=2050),0.5,IF(AND(A139="Brazil",J139=2035),0.64,IF(AND(A139="Brazil",J139=2050),0.54,""))))))))))))))))))</f>
        <v>*0.54</v>
      </c>
      <c r="P139" s="41" t="s">
        <v>184</v>
      </c>
      <c r="Q139" s="52" t="s">
        <v>35</v>
      </c>
      <c r="R139" s="41" t="n">
        <v>2035</v>
      </c>
      <c r="S139" s="53" t="str">
        <f aca="false">"*"&amp;IF(AND(A139="EU",R139=2035),0.62,IF(AND(A139="EU",R139=2050),0.51,IF(AND(A139="USA",R139=2035),0.62,IF(AND(A139="USA",R139=2050),0.5,IF(AND(A139="Japan",R139=2035),0.65,IF(AND(A139="Japan",R139=2050),0.55,IF(AND(A139="Russia",R139=2035),0.63,IF(AND(A139="Russia",R139=2050),0.52,IF(AND(A139="China",R139=2035),0.59,IF(AND(A139="China",R139=2050),0.47,IF(AND(A139="India",R139=2035),0.58,IF(AND(A139="India",R139=2050),0.47,IF(AND(A139="Middle East",R139=2035),0.59,IF(AND(A139="Middle East",R139=2050),0.47,IF(AND(A139="Africa",R139=2035),0.58,IF(AND(A139="Africa",R139=2050),0.47,IF(AND(A139="Brazil",R139=2035),0.64,IF(AND(A139="Brazil",R139=2050),0.53,""))))))))))))))))))</f>
        <v>*0.64</v>
      </c>
      <c r="U139" s="41" t="s">
        <v>184</v>
      </c>
      <c r="V139" s="52" t="s">
        <v>35</v>
      </c>
      <c r="W139" s="41" t="n">
        <v>2050</v>
      </c>
      <c r="X139" s="53" t="str">
        <f aca="false">"*"&amp;IF(AND(A139="EU",W139=2035),0.62,IF(AND(A139="EU",W139=2050),0.51,IF(AND(A139="USA",W139=2035),0.62,IF(AND(A139="USA",W139=2050),0.5,IF(AND(A139="Japan",W139=2035),0.65,IF(AND(A139="Japan",W139=2050),0.55,IF(AND(A139="Russia",W139=2035),0.63,IF(AND(A139="Russia",W139=2050),0.52,IF(AND(A139="China",W139=2035),0.59,IF(AND(A139="China",W139=2050),0.47,IF(AND(A139="India",W139=2035),0.58,IF(AND(A139="India",W139=2050),0.47,IF(AND(A139="Middle East",W139=2035),0.59,IF(AND(A139="Middle East",W139=2050),0.47,IF(AND(A139="Africa",W139=2035),0.58,IF(AND(A139="Africa",W139=2050),0.47,IF(AND(A139="Brazil",W139=2035),0.64,IF(AND(A139="Brazil",W139=2050),0.53,""))))))))))))))))))</f>
        <v>*0.53</v>
      </c>
      <c r="AC139" s="0" t="s">
        <v>184</v>
      </c>
      <c r="AD139" s="50" t="s">
        <v>35</v>
      </c>
      <c r="AE139" s="0" t="n">
        <v>2035</v>
      </c>
      <c r="AF139" s="51" t="str">
        <f aca="false">"*"&amp;IF(AND(A139="EU",AE139=2035),0.58,IF(AND(A139="EU",AE139=2050),0.49,IF(AND(A139="USA",AE139=2035),0.56,IF(AND(A139="USA",AE139=2050),0.45,IF(AND(A139="Japan",AE139=2035),0.62,IF(AND(A139="Japan",AE139=2050),0.51,IF(AND(A139="Russia",AE139=2035),0.55,IF(AND(A139="Russia",AE139=2050),0.41,IF(AND(A139="China",AE139=2035),0.54,IF(AND(A139="China",AE139=2050),0.44,IF(AND(A139="India",AE139=2035),0.55,IF(AND(A139="India",AE139=2050),0.42,IF(AND(A139="Middle East",AE139=2035),0.53,IF(AND(A139="Middle East",AE139=2050),0.41,IF(AND(A139="Africa",AE139=2035),0.53,IF(AND(A139="Africa",AE139=2050),0.41,IF(AND(A139="Brazil",AE139=2035),0.6,IF(AND(A139="Brazil",AE139=2050),0.5,""))))))))))))))))))</f>
        <v>*0.6</v>
      </c>
      <c r="AG139" s="51" t="str">
        <f aca="false">AG138</f>
        <v>REZoning_Sol-Win</v>
      </c>
      <c r="AI139" s="0" t="s">
        <v>184</v>
      </c>
      <c r="AJ139" s="50" t="s">
        <v>35</v>
      </c>
      <c r="AK139" s="0" t="n">
        <v>2050</v>
      </c>
      <c r="AL139" s="51" t="str">
        <f aca="false">"*"&amp;IF(AND(A139="EU",AK139=2035),0.58,IF(AND(A139="EU",AK139=2050),0.49,IF(AND(A139="USA",AK139=2035),0.56,IF(AND(A139="USA",AK139=2050),0.45,IF(AND(A139="Japan",AK139=2035),0.62,IF(AND(A139="Japan",AK139=2050),0.51,IF(AND(A139="Russia",AK139=2035),0.55,IF(AND(A139="Russia",AK139=2050),0.41,IF(AND(A139="China",AK139=2035),0.54,IF(AND(A139="China",AK139=2050),0.44,IF(AND(A139="India",AK139=2035),0.55,IF(AND(A139="India",AK139=2050),0.42,IF(AND(A139="Middle East",AK139=2035),0.53,IF(AND(A139="Middle East",AK139=2050),0.41,IF(AND(A139="Africa",AK139=2035),0.53,IF(AND(A139="Africa",AK139=2050),0.41,IF(AND(A139="Brazil",AK139=2035),0.6,IF(AND(A139="Brazil",AK139=2050),0.5,""))))))))))))))))))</f>
        <v>*0.5</v>
      </c>
      <c r="AM139" s="51" t="str">
        <f aca="false">AM138</f>
        <v>REZoning_Sol-Win</v>
      </c>
      <c r="AP139" s="0" t="s">
        <v>184</v>
      </c>
      <c r="AQ139" s="0" t="s">
        <v>35</v>
      </c>
      <c r="AR139" s="0" t="n">
        <v>2100</v>
      </c>
      <c r="AS139" s="0" t="s">
        <v>63</v>
      </c>
      <c r="AT139" s="0" t="s">
        <v>36</v>
      </c>
    </row>
    <row r="140" customFormat="false" ht="28.5" hidden="false" customHeight="true" outlineLevel="0" collapsed="false">
      <c r="A140" s="3" t="s">
        <v>61</v>
      </c>
      <c r="C140" s="0" t="s">
        <v>185</v>
      </c>
      <c r="D140" s="50" t="s">
        <v>35</v>
      </c>
      <c r="E140" s="0" t="n">
        <v>2035</v>
      </c>
      <c r="F140" s="51" t="str">
        <f aca="false">"*"&amp;IF(AND(A140="EU",E140=2035),0.63,IF(AND(A140="EU",E140=2050),0.54,IF(AND(A140="USA",E140=2035),0.64,IF(AND(A140="USA",E140=2050),0.54,IF(AND(A140="Japan",E140=2035),0.68,IF(AND(A140="Japan",E140=2050),0.58,IF(AND(A140="Russia",E140=2035),0.65,IF(AND(A140="Russia",E140=2050),0.54,IF(AND(A140="China",E140=2035),0.61,IF(AND(A140="China",E140=2050),0.49,IF(AND(A140="India",E140=2035),0.6,IF(AND(A140="India",E140=2050),0.49,IF(AND(A140="Middle East",E140=2035),0.6,IF(AND(A140="Middle East",E140=2050),0.5,IF(AND(A140="Africa",E140=2035),0.61,IF(AND(A140="Africa",E140=2050),0.5,IF(AND(A140="Brazil",E140=2035),0.64,IF(AND(A140="Brazil",E140=2050),0.54,""))))))))))))))))))</f>
        <v>*0.64</v>
      </c>
      <c r="H140" s="0" t="s">
        <v>185</v>
      </c>
      <c r="I140" s="50" t="s">
        <v>35</v>
      </c>
      <c r="J140" s="0" t="n">
        <v>2050</v>
      </c>
      <c r="K140" s="48" t="str">
        <f aca="false">"*"&amp;IF(AND(A140="EU",J140=2035),0.63,IF(AND(A140="EU",J140=2050),0.54,IF(AND(A140="USA",J140=2035),0.64,IF(AND(A140="USA",J140=2050),0.54,IF(AND(A140="Japan",J140=2035),0.68,IF(AND(A140="Japan",J140=2050),0.58,IF(AND(A140="Russia",J140=2035),0.65,IF(AND(A140="Russia",J140=2050),0.54,IF(AND(A140="China",J140=2035),0.61,IF(AND(A140="China",J140=2050),0.49,IF(AND(A140="India",J140=2035),0.6,IF(AND(A140="India",J140=2050),0.49,IF(AND(A140="Middle East",J140=2035),0.6,IF(AND(A140="Middle East",J140=2050),0.5,IF(AND(A140="Africa",J140=2035),0.61,IF(AND(A140="Africa",J140=2050),0.5,IF(AND(A140="Brazil",J140=2035),0.64,IF(AND(A140="Brazil",J140=2050),0.54,""))))))))))))))))))</f>
        <v>*0.54</v>
      </c>
      <c r="P140" s="41" t="s">
        <v>185</v>
      </c>
      <c r="Q140" s="52" t="s">
        <v>35</v>
      </c>
      <c r="R140" s="41" t="n">
        <v>2035</v>
      </c>
      <c r="S140" s="53" t="str">
        <f aca="false">"*"&amp;IF(AND(A140="EU",R140=2035),0.62,IF(AND(A140="EU",R140=2050),0.51,IF(AND(A140="USA",R140=2035),0.62,IF(AND(A140="USA",R140=2050),0.5,IF(AND(A140="Japan",R140=2035),0.65,IF(AND(A140="Japan",R140=2050),0.55,IF(AND(A140="Russia",R140=2035),0.63,IF(AND(A140="Russia",R140=2050),0.52,IF(AND(A140="China",R140=2035),0.59,IF(AND(A140="China",R140=2050),0.47,IF(AND(A140="India",R140=2035),0.58,IF(AND(A140="India",R140=2050),0.47,IF(AND(A140="Middle East",R140=2035),0.59,IF(AND(A140="Middle East",R140=2050),0.47,IF(AND(A140="Africa",R140=2035),0.58,IF(AND(A140="Africa",R140=2050),0.47,IF(AND(A140="Brazil",R140=2035),0.64,IF(AND(A140="Brazil",R140=2050),0.53,""))))))))))))))))))</f>
        <v>*0.64</v>
      </c>
      <c r="U140" s="41" t="s">
        <v>185</v>
      </c>
      <c r="V140" s="52" t="s">
        <v>35</v>
      </c>
      <c r="W140" s="41" t="n">
        <v>2050</v>
      </c>
      <c r="X140" s="53" t="str">
        <f aca="false">"*"&amp;IF(AND(A140="EU",W140=2035),0.62,IF(AND(A140="EU",W140=2050),0.51,IF(AND(A140="USA",W140=2035),0.62,IF(AND(A140="USA",W140=2050),0.5,IF(AND(A140="Japan",W140=2035),0.65,IF(AND(A140="Japan",W140=2050),0.55,IF(AND(A140="Russia",W140=2035),0.63,IF(AND(A140="Russia",W140=2050),0.52,IF(AND(A140="China",W140=2035),0.59,IF(AND(A140="China",W140=2050),0.47,IF(AND(A140="India",W140=2035),0.58,IF(AND(A140="India",W140=2050),0.47,IF(AND(A140="Middle East",W140=2035),0.59,IF(AND(A140="Middle East",W140=2050),0.47,IF(AND(A140="Africa",W140=2035),0.58,IF(AND(A140="Africa",W140=2050),0.47,IF(AND(A140="Brazil",W140=2035),0.64,IF(AND(A140="Brazil",W140=2050),0.53,""))))))))))))))))))</f>
        <v>*0.53</v>
      </c>
      <c r="AC140" s="0" t="s">
        <v>185</v>
      </c>
      <c r="AD140" s="50" t="s">
        <v>35</v>
      </c>
      <c r="AE140" s="0" t="n">
        <v>2035</v>
      </c>
      <c r="AF140" s="51" t="str">
        <f aca="false">"*"&amp;IF(AND(A140="EU",AE140=2035),0.58,IF(AND(A140="EU",AE140=2050),0.49,IF(AND(A140="USA",AE140=2035),0.56,IF(AND(A140="USA",AE140=2050),0.45,IF(AND(A140="Japan",AE140=2035),0.62,IF(AND(A140="Japan",AE140=2050),0.51,IF(AND(A140="Russia",AE140=2035),0.55,IF(AND(A140="Russia",AE140=2050),0.41,IF(AND(A140="China",AE140=2035),0.54,IF(AND(A140="China",AE140=2050),0.44,IF(AND(A140="India",AE140=2035),0.55,IF(AND(A140="India",AE140=2050),0.42,IF(AND(A140="Middle East",AE140=2035),0.53,IF(AND(A140="Middle East",AE140=2050),0.41,IF(AND(A140="Africa",AE140=2035),0.53,IF(AND(A140="Africa",AE140=2050),0.41,IF(AND(A140="Brazil",AE140=2035),0.6,IF(AND(A140="Brazil",AE140=2050),0.5,""))))))))))))))))))</f>
        <v>*0.6</v>
      </c>
      <c r="AG140" s="51" t="str">
        <f aca="false">AG139</f>
        <v>REZoning_Sol-Win</v>
      </c>
      <c r="AI140" s="0" t="s">
        <v>185</v>
      </c>
      <c r="AJ140" s="50" t="s">
        <v>35</v>
      </c>
      <c r="AK140" s="0" t="n">
        <v>2050</v>
      </c>
      <c r="AL140" s="51" t="str">
        <f aca="false">"*"&amp;IF(AND(A140="EU",AK140=2035),0.58,IF(AND(A140="EU",AK140=2050),0.49,IF(AND(A140="USA",AK140=2035),0.56,IF(AND(A140="USA",AK140=2050),0.45,IF(AND(A140="Japan",AK140=2035),0.62,IF(AND(A140="Japan",AK140=2050),0.51,IF(AND(A140="Russia",AK140=2035),0.55,IF(AND(A140="Russia",AK140=2050),0.41,IF(AND(A140="China",AK140=2035),0.54,IF(AND(A140="China",AK140=2050),0.44,IF(AND(A140="India",AK140=2035),0.55,IF(AND(A140="India",AK140=2050),0.42,IF(AND(A140="Middle East",AK140=2035),0.53,IF(AND(A140="Middle East",AK140=2050),0.41,IF(AND(A140="Africa",AK140=2035),0.53,IF(AND(A140="Africa",AK140=2050),0.41,IF(AND(A140="Brazil",AK140=2035),0.6,IF(AND(A140="Brazil",AK140=2050),0.5,""))))))))))))))))))</f>
        <v>*0.5</v>
      </c>
      <c r="AM140" s="51" t="str">
        <f aca="false">AM139</f>
        <v>REZoning_Sol-Win</v>
      </c>
      <c r="AP140" s="0" t="s">
        <v>185</v>
      </c>
      <c r="AQ140" s="0" t="s">
        <v>35</v>
      </c>
      <c r="AR140" s="0" t="n">
        <v>2100</v>
      </c>
      <c r="AS140" s="0" t="s">
        <v>63</v>
      </c>
      <c r="AT140" s="0" t="s">
        <v>36</v>
      </c>
    </row>
    <row r="141" customFormat="false" ht="28.5" hidden="false" customHeight="true" outlineLevel="0" collapsed="false">
      <c r="A141" s="3" t="s">
        <v>61</v>
      </c>
      <c r="C141" s="0" t="s">
        <v>186</v>
      </c>
      <c r="D141" s="50" t="s">
        <v>35</v>
      </c>
      <c r="E141" s="0" t="n">
        <v>2035</v>
      </c>
      <c r="F141" s="51" t="str">
        <f aca="false">"*"&amp;IF(AND(A141="EU",E141=2035),0.63,IF(AND(A141="EU",E141=2050),0.54,IF(AND(A141="USA",E141=2035),0.64,IF(AND(A141="USA",E141=2050),0.54,IF(AND(A141="Japan",E141=2035),0.68,IF(AND(A141="Japan",E141=2050),0.58,IF(AND(A141="Russia",E141=2035),0.65,IF(AND(A141="Russia",E141=2050),0.54,IF(AND(A141="China",E141=2035),0.61,IF(AND(A141="China",E141=2050),0.49,IF(AND(A141="India",E141=2035),0.6,IF(AND(A141="India",E141=2050),0.49,IF(AND(A141="Middle East",E141=2035),0.6,IF(AND(A141="Middle East",E141=2050),0.5,IF(AND(A141="Africa",E141=2035),0.61,IF(AND(A141="Africa",E141=2050),0.5,IF(AND(A141="Brazil",E141=2035),0.64,IF(AND(A141="Brazil",E141=2050),0.54,""))))))))))))))))))</f>
        <v>*0.64</v>
      </c>
      <c r="H141" s="0" t="s">
        <v>186</v>
      </c>
      <c r="I141" s="50" t="s">
        <v>35</v>
      </c>
      <c r="J141" s="0" t="n">
        <v>2050</v>
      </c>
      <c r="K141" s="48" t="str">
        <f aca="false">"*"&amp;IF(AND(A141="EU",J141=2035),0.63,IF(AND(A141="EU",J141=2050),0.54,IF(AND(A141="USA",J141=2035),0.64,IF(AND(A141="USA",J141=2050),0.54,IF(AND(A141="Japan",J141=2035),0.68,IF(AND(A141="Japan",J141=2050),0.58,IF(AND(A141="Russia",J141=2035),0.65,IF(AND(A141="Russia",J141=2050),0.54,IF(AND(A141="China",J141=2035),0.61,IF(AND(A141="China",J141=2050),0.49,IF(AND(A141="India",J141=2035),0.6,IF(AND(A141="India",J141=2050),0.49,IF(AND(A141="Middle East",J141=2035),0.6,IF(AND(A141="Middle East",J141=2050),0.5,IF(AND(A141="Africa",J141=2035),0.61,IF(AND(A141="Africa",J141=2050),0.5,IF(AND(A141="Brazil",J141=2035),0.64,IF(AND(A141="Brazil",J141=2050),0.54,""))))))))))))))))))</f>
        <v>*0.54</v>
      </c>
      <c r="P141" s="41" t="s">
        <v>186</v>
      </c>
      <c r="Q141" s="52" t="s">
        <v>35</v>
      </c>
      <c r="R141" s="41" t="n">
        <v>2035</v>
      </c>
      <c r="S141" s="53" t="str">
        <f aca="false">"*"&amp;IF(AND(A141="EU",R141=2035),0.62,IF(AND(A141="EU",R141=2050),0.51,IF(AND(A141="USA",R141=2035),0.62,IF(AND(A141="USA",R141=2050),0.5,IF(AND(A141="Japan",R141=2035),0.65,IF(AND(A141="Japan",R141=2050),0.55,IF(AND(A141="Russia",R141=2035),0.63,IF(AND(A141="Russia",R141=2050),0.52,IF(AND(A141="China",R141=2035),0.59,IF(AND(A141="China",R141=2050),0.47,IF(AND(A141="India",R141=2035),0.58,IF(AND(A141="India",R141=2050),0.47,IF(AND(A141="Middle East",R141=2035),0.59,IF(AND(A141="Middle East",R141=2050),0.47,IF(AND(A141="Africa",R141=2035),0.58,IF(AND(A141="Africa",R141=2050),0.47,IF(AND(A141="Brazil",R141=2035),0.64,IF(AND(A141="Brazil",R141=2050),0.53,""))))))))))))))))))</f>
        <v>*0.64</v>
      </c>
      <c r="U141" s="41" t="s">
        <v>186</v>
      </c>
      <c r="V141" s="52" t="s">
        <v>35</v>
      </c>
      <c r="W141" s="41" t="n">
        <v>2050</v>
      </c>
      <c r="X141" s="53" t="str">
        <f aca="false">"*"&amp;IF(AND(A141="EU",W141=2035),0.62,IF(AND(A141="EU",W141=2050),0.51,IF(AND(A141="USA",W141=2035),0.62,IF(AND(A141="USA",W141=2050),0.5,IF(AND(A141="Japan",W141=2035),0.65,IF(AND(A141="Japan",W141=2050),0.55,IF(AND(A141="Russia",W141=2035),0.63,IF(AND(A141="Russia",W141=2050),0.52,IF(AND(A141="China",W141=2035),0.59,IF(AND(A141="China",W141=2050),0.47,IF(AND(A141="India",W141=2035),0.58,IF(AND(A141="India",W141=2050),0.47,IF(AND(A141="Middle East",W141=2035),0.59,IF(AND(A141="Middle East",W141=2050),0.47,IF(AND(A141="Africa",W141=2035),0.58,IF(AND(A141="Africa",W141=2050),0.47,IF(AND(A141="Brazil",W141=2035),0.64,IF(AND(A141="Brazil",W141=2050),0.53,""))))))))))))))))))</f>
        <v>*0.53</v>
      </c>
      <c r="AC141" s="0" t="s">
        <v>186</v>
      </c>
      <c r="AD141" s="50" t="s">
        <v>35</v>
      </c>
      <c r="AE141" s="0" t="n">
        <v>2035</v>
      </c>
      <c r="AF141" s="51" t="str">
        <f aca="false">"*"&amp;IF(AND(A141="EU",AE141=2035),0.58,IF(AND(A141="EU",AE141=2050),0.49,IF(AND(A141="USA",AE141=2035),0.56,IF(AND(A141="USA",AE141=2050),0.45,IF(AND(A141="Japan",AE141=2035),0.62,IF(AND(A141="Japan",AE141=2050),0.51,IF(AND(A141="Russia",AE141=2035),0.55,IF(AND(A141="Russia",AE141=2050),0.41,IF(AND(A141="China",AE141=2035),0.54,IF(AND(A141="China",AE141=2050),0.44,IF(AND(A141="India",AE141=2035),0.55,IF(AND(A141="India",AE141=2050),0.42,IF(AND(A141="Middle East",AE141=2035),0.53,IF(AND(A141="Middle East",AE141=2050),0.41,IF(AND(A141="Africa",AE141=2035),0.53,IF(AND(A141="Africa",AE141=2050),0.41,IF(AND(A141="Brazil",AE141=2035),0.6,IF(AND(A141="Brazil",AE141=2050),0.5,""))))))))))))))))))</f>
        <v>*0.6</v>
      </c>
      <c r="AG141" s="51" t="str">
        <f aca="false">AG140</f>
        <v>REZoning_Sol-Win</v>
      </c>
      <c r="AI141" s="0" t="s">
        <v>186</v>
      </c>
      <c r="AJ141" s="50" t="s">
        <v>35</v>
      </c>
      <c r="AK141" s="0" t="n">
        <v>2050</v>
      </c>
      <c r="AL141" s="51" t="str">
        <f aca="false">"*"&amp;IF(AND(A141="EU",AK141=2035),0.58,IF(AND(A141="EU",AK141=2050),0.49,IF(AND(A141="USA",AK141=2035),0.56,IF(AND(A141="USA",AK141=2050),0.45,IF(AND(A141="Japan",AK141=2035),0.62,IF(AND(A141="Japan",AK141=2050),0.51,IF(AND(A141="Russia",AK141=2035),0.55,IF(AND(A141="Russia",AK141=2050),0.41,IF(AND(A141="China",AK141=2035),0.54,IF(AND(A141="China",AK141=2050),0.44,IF(AND(A141="India",AK141=2035),0.55,IF(AND(A141="India",AK141=2050),0.42,IF(AND(A141="Middle East",AK141=2035),0.53,IF(AND(A141="Middle East",AK141=2050),0.41,IF(AND(A141="Africa",AK141=2035),0.53,IF(AND(A141="Africa",AK141=2050),0.41,IF(AND(A141="Brazil",AK141=2035),0.6,IF(AND(A141="Brazil",AK141=2050),0.5,""))))))))))))))))))</f>
        <v>*0.5</v>
      </c>
      <c r="AM141" s="51" t="str">
        <f aca="false">AM140</f>
        <v>REZoning_Sol-Win</v>
      </c>
      <c r="AP141" s="0" t="s">
        <v>186</v>
      </c>
      <c r="AQ141" s="0" t="s">
        <v>35</v>
      </c>
      <c r="AR141" s="0" t="n">
        <v>2100</v>
      </c>
      <c r="AS141" s="0" t="s">
        <v>63</v>
      </c>
      <c r="AT141" s="0" t="s">
        <v>36</v>
      </c>
    </row>
    <row r="142" customFormat="false" ht="28.5" hidden="false" customHeight="true" outlineLevel="0" collapsed="false">
      <c r="A142" s="3" t="s">
        <v>61</v>
      </c>
      <c r="C142" s="0" t="s">
        <v>187</v>
      </c>
      <c r="D142" s="50" t="s">
        <v>35</v>
      </c>
      <c r="E142" s="0" t="n">
        <v>2035</v>
      </c>
      <c r="F142" s="51" t="str">
        <f aca="false">"*"&amp;IF(AND(A142="EU",E142=2035),0.63,IF(AND(A142="EU",E142=2050),0.54,IF(AND(A142="USA",E142=2035),0.64,IF(AND(A142="USA",E142=2050),0.54,IF(AND(A142="Japan",E142=2035),0.68,IF(AND(A142="Japan",E142=2050),0.58,IF(AND(A142="Russia",E142=2035),0.65,IF(AND(A142="Russia",E142=2050),0.54,IF(AND(A142="China",E142=2035),0.61,IF(AND(A142="China",E142=2050),0.49,IF(AND(A142="India",E142=2035),0.6,IF(AND(A142="India",E142=2050),0.49,IF(AND(A142="Middle East",E142=2035),0.6,IF(AND(A142="Middle East",E142=2050),0.5,IF(AND(A142="Africa",E142=2035),0.61,IF(AND(A142="Africa",E142=2050),0.5,IF(AND(A142="Brazil",E142=2035),0.64,IF(AND(A142="Brazil",E142=2050),0.54,""))))))))))))))))))</f>
        <v>*0.64</v>
      </c>
      <c r="H142" s="0" t="s">
        <v>187</v>
      </c>
      <c r="I142" s="50" t="s">
        <v>35</v>
      </c>
      <c r="J142" s="0" t="n">
        <v>2050</v>
      </c>
      <c r="K142" s="48" t="str">
        <f aca="false">"*"&amp;IF(AND(A142="EU",J142=2035),0.63,IF(AND(A142="EU",J142=2050),0.54,IF(AND(A142="USA",J142=2035),0.64,IF(AND(A142="USA",J142=2050),0.54,IF(AND(A142="Japan",J142=2035),0.68,IF(AND(A142="Japan",J142=2050),0.58,IF(AND(A142="Russia",J142=2035),0.65,IF(AND(A142="Russia",J142=2050),0.54,IF(AND(A142="China",J142=2035),0.61,IF(AND(A142="China",J142=2050),0.49,IF(AND(A142="India",J142=2035),0.6,IF(AND(A142="India",J142=2050),0.49,IF(AND(A142="Middle East",J142=2035),0.6,IF(AND(A142="Middle East",J142=2050),0.5,IF(AND(A142="Africa",J142=2035),0.61,IF(AND(A142="Africa",J142=2050),0.5,IF(AND(A142="Brazil",J142=2035),0.64,IF(AND(A142="Brazil",J142=2050),0.54,""))))))))))))))))))</f>
        <v>*0.54</v>
      </c>
      <c r="P142" s="41" t="s">
        <v>187</v>
      </c>
      <c r="Q142" s="52" t="s">
        <v>35</v>
      </c>
      <c r="R142" s="41" t="n">
        <v>2035</v>
      </c>
      <c r="S142" s="53" t="str">
        <f aca="false">"*"&amp;IF(AND(A142="EU",R142=2035),0.62,IF(AND(A142="EU",R142=2050),0.51,IF(AND(A142="USA",R142=2035),0.62,IF(AND(A142="USA",R142=2050),0.5,IF(AND(A142="Japan",R142=2035),0.65,IF(AND(A142="Japan",R142=2050),0.55,IF(AND(A142="Russia",R142=2035),0.63,IF(AND(A142="Russia",R142=2050),0.52,IF(AND(A142="China",R142=2035),0.59,IF(AND(A142="China",R142=2050),0.47,IF(AND(A142="India",R142=2035),0.58,IF(AND(A142="India",R142=2050),0.47,IF(AND(A142="Middle East",R142=2035),0.59,IF(AND(A142="Middle East",R142=2050),0.47,IF(AND(A142="Africa",R142=2035),0.58,IF(AND(A142="Africa",R142=2050),0.47,IF(AND(A142="Brazil",R142=2035),0.64,IF(AND(A142="Brazil",R142=2050),0.53,""))))))))))))))))))</f>
        <v>*0.64</v>
      </c>
      <c r="U142" s="41" t="s">
        <v>187</v>
      </c>
      <c r="V142" s="52" t="s">
        <v>35</v>
      </c>
      <c r="W142" s="41" t="n">
        <v>2050</v>
      </c>
      <c r="X142" s="53" t="str">
        <f aca="false">"*"&amp;IF(AND(A142="EU",W142=2035),0.62,IF(AND(A142="EU",W142=2050),0.51,IF(AND(A142="USA",W142=2035),0.62,IF(AND(A142="USA",W142=2050),0.5,IF(AND(A142="Japan",W142=2035),0.65,IF(AND(A142="Japan",W142=2050),0.55,IF(AND(A142="Russia",W142=2035),0.63,IF(AND(A142="Russia",W142=2050),0.52,IF(AND(A142="China",W142=2035),0.59,IF(AND(A142="China",W142=2050),0.47,IF(AND(A142="India",W142=2035),0.58,IF(AND(A142="India",W142=2050),0.47,IF(AND(A142="Middle East",W142=2035),0.59,IF(AND(A142="Middle East",W142=2050),0.47,IF(AND(A142="Africa",W142=2035),0.58,IF(AND(A142="Africa",W142=2050),0.47,IF(AND(A142="Brazil",W142=2035),0.64,IF(AND(A142="Brazil",W142=2050),0.53,""))))))))))))))))))</f>
        <v>*0.53</v>
      </c>
      <c r="AC142" s="0" t="s">
        <v>187</v>
      </c>
      <c r="AD142" s="50" t="s">
        <v>35</v>
      </c>
      <c r="AE142" s="0" t="n">
        <v>2035</v>
      </c>
      <c r="AF142" s="51" t="str">
        <f aca="false">"*"&amp;IF(AND(A142="EU",AE142=2035),0.58,IF(AND(A142="EU",AE142=2050),0.49,IF(AND(A142="USA",AE142=2035),0.56,IF(AND(A142="USA",AE142=2050),0.45,IF(AND(A142="Japan",AE142=2035),0.62,IF(AND(A142="Japan",AE142=2050),0.51,IF(AND(A142="Russia",AE142=2035),0.55,IF(AND(A142="Russia",AE142=2050),0.41,IF(AND(A142="China",AE142=2035),0.54,IF(AND(A142="China",AE142=2050),0.44,IF(AND(A142="India",AE142=2035),0.55,IF(AND(A142="India",AE142=2050),0.42,IF(AND(A142="Middle East",AE142=2035),0.53,IF(AND(A142="Middle East",AE142=2050),0.41,IF(AND(A142="Africa",AE142=2035),0.53,IF(AND(A142="Africa",AE142=2050),0.41,IF(AND(A142="Brazil",AE142=2035),0.6,IF(AND(A142="Brazil",AE142=2050),0.5,""))))))))))))))))))</f>
        <v>*0.6</v>
      </c>
      <c r="AG142" s="51" t="str">
        <f aca="false">AG141</f>
        <v>REZoning_Sol-Win</v>
      </c>
      <c r="AI142" s="0" t="s">
        <v>187</v>
      </c>
      <c r="AJ142" s="50" t="s">
        <v>35</v>
      </c>
      <c r="AK142" s="0" t="n">
        <v>2050</v>
      </c>
      <c r="AL142" s="51" t="str">
        <f aca="false">"*"&amp;IF(AND(A142="EU",AK142=2035),0.58,IF(AND(A142="EU",AK142=2050),0.49,IF(AND(A142="USA",AK142=2035),0.56,IF(AND(A142="USA",AK142=2050),0.45,IF(AND(A142="Japan",AK142=2035),0.62,IF(AND(A142="Japan",AK142=2050),0.51,IF(AND(A142="Russia",AK142=2035),0.55,IF(AND(A142="Russia",AK142=2050),0.41,IF(AND(A142="China",AK142=2035),0.54,IF(AND(A142="China",AK142=2050),0.44,IF(AND(A142="India",AK142=2035),0.55,IF(AND(A142="India",AK142=2050),0.42,IF(AND(A142="Middle East",AK142=2035),0.53,IF(AND(A142="Middle East",AK142=2050),0.41,IF(AND(A142="Africa",AK142=2035),0.53,IF(AND(A142="Africa",AK142=2050),0.41,IF(AND(A142="Brazil",AK142=2035),0.6,IF(AND(A142="Brazil",AK142=2050),0.5,""))))))))))))))))))</f>
        <v>*0.5</v>
      </c>
      <c r="AM142" s="51" t="str">
        <f aca="false">AM141</f>
        <v>REZoning_Sol-Win</v>
      </c>
      <c r="AP142" s="0" t="s">
        <v>187</v>
      </c>
      <c r="AQ142" s="0" t="s">
        <v>35</v>
      </c>
      <c r="AR142" s="0" t="n">
        <v>2100</v>
      </c>
      <c r="AS142" s="0" t="s">
        <v>63</v>
      </c>
      <c r="AT142" s="0" t="s">
        <v>36</v>
      </c>
    </row>
    <row r="143" customFormat="false" ht="28.5" hidden="false" customHeight="true" outlineLevel="0" collapsed="false">
      <c r="A143" s="3" t="s">
        <v>61</v>
      </c>
      <c r="C143" s="0" t="s">
        <v>188</v>
      </c>
      <c r="D143" s="50" t="s">
        <v>35</v>
      </c>
      <c r="E143" s="0" t="n">
        <v>2035</v>
      </c>
      <c r="F143" s="51" t="str">
        <f aca="false">"*"&amp;IF(AND(A143="EU",E143=2035),0.63,IF(AND(A143="EU",E143=2050),0.54,IF(AND(A143="USA",E143=2035),0.64,IF(AND(A143="USA",E143=2050),0.54,IF(AND(A143="Japan",E143=2035),0.68,IF(AND(A143="Japan",E143=2050),0.58,IF(AND(A143="Russia",E143=2035),0.65,IF(AND(A143="Russia",E143=2050),0.54,IF(AND(A143="China",E143=2035),0.61,IF(AND(A143="China",E143=2050),0.49,IF(AND(A143="India",E143=2035),0.6,IF(AND(A143="India",E143=2050),0.49,IF(AND(A143="Middle East",E143=2035),0.6,IF(AND(A143="Middle East",E143=2050),0.5,IF(AND(A143="Africa",E143=2035),0.61,IF(AND(A143="Africa",E143=2050),0.5,IF(AND(A143="Brazil",E143=2035),0.64,IF(AND(A143="Brazil",E143=2050),0.54,""))))))))))))))))))</f>
        <v>*0.64</v>
      </c>
      <c r="H143" s="0" t="s">
        <v>188</v>
      </c>
      <c r="I143" s="50" t="s">
        <v>35</v>
      </c>
      <c r="J143" s="0" t="n">
        <v>2050</v>
      </c>
      <c r="K143" s="48" t="str">
        <f aca="false">"*"&amp;IF(AND(A143="EU",J143=2035),0.63,IF(AND(A143="EU",J143=2050),0.54,IF(AND(A143="USA",J143=2035),0.64,IF(AND(A143="USA",J143=2050),0.54,IF(AND(A143="Japan",J143=2035),0.68,IF(AND(A143="Japan",J143=2050),0.58,IF(AND(A143="Russia",J143=2035),0.65,IF(AND(A143="Russia",J143=2050),0.54,IF(AND(A143="China",J143=2035),0.61,IF(AND(A143="China",J143=2050),0.49,IF(AND(A143="India",J143=2035),0.6,IF(AND(A143="India",J143=2050),0.49,IF(AND(A143="Middle East",J143=2035),0.6,IF(AND(A143="Middle East",J143=2050),0.5,IF(AND(A143="Africa",J143=2035),0.61,IF(AND(A143="Africa",J143=2050),0.5,IF(AND(A143="Brazil",J143=2035),0.64,IF(AND(A143="Brazil",J143=2050),0.54,""))))))))))))))))))</f>
        <v>*0.54</v>
      </c>
      <c r="P143" s="41" t="s">
        <v>188</v>
      </c>
      <c r="Q143" s="52" t="s">
        <v>35</v>
      </c>
      <c r="R143" s="41" t="n">
        <v>2035</v>
      </c>
      <c r="S143" s="53" t="str">
        <f aca="false">"*"&amp;IF(AND(A143="EU",R143=2035),0.62,IF(AND(A143="EU",R143=2050),0.51,IF(AND(A143="USA",R143=2035),0.62,IF(AND(A143="USA",R143=2050),0.5,IF(AND(A143="Japan",R143=2035),0.65,IF(AND(A143="Japan",R143=2050),0.55,IF(AND(A143="Russia",R143=2035),0.63,IF(AND(A143="Russia",R143=2050),0.52,IF(AND(A143="China",R143=2035),0.59,IF(AND(A143="China",R143=2050),0.47,IF(AND(A143="India",R143=2035),0.58,IF(AND(A143="India",R143=2050),0.47,IF(AND(A143="Middle East",R143=2035),0.59,IF(AND(A143="Middle East",R143=2050),0.47,IF(AND(A143="Africa",R143=2035),0.58,IF(AND(A143="Africa",R143=2050),0.47,IF(AND(A143="Brazil",R143=2035),0.64,IF(AND(A143="Brazil",R143=2050),0.53,""))))))))))))))))))</f>
        <v>*0.64</v>
      </c>
      <c r="U143" s="41" t="s">
        <v>188</v>
      </c>
      <c r="V143" s="52" t="s">
        <v>35</v>
      </c>
      <c r="W143" s="41" t="n">
        <v>2050</v>
      </c>
      <c r="X143" s="53" t="str">
        <f aca="false">"*"&amp;IF(AND(A143="EU",W143=2035),0.62,IF(AND(A143="EU",W143=2050),0.51,IF(AND(A143="USA",W143=2035),0.62,IF(AND(A143="USA",W143=2050),0.5,IF(AND(A143="Japan",W143=2035),0.65,IF(AND(A143="Japan",W143=2050),0.55,IF(AND(A143="Russia",W143=2035),0.63,IF(AND(A143="Russia",W143=2050),0.52,IF(AND(A143="China",W143=2035),0.59,IF(AND(A143="China",W143=2050),0.47,IF(AND(A143="India",W143=2035),0.58,IF(AND(A143="India",W143=2050),0.47,IF(AND(A143="Middle East",W143=2035),0.59,IF(AND(A143="Middle East",W143=2050),0.47,IF(AND(A143="Africa",W143=2035),0.58,IF(AND(A143="Africa",W143=2050),0.47,IF(AND(A143="Brazil",W143=2035),0.64,IF(AND(A143="Brazil",W143=2050),0.53,""))))))))))))))))))</f>
        <v>*0.53</v>
      </c>
      <c r="AC143" s="0" t="s">
        <v>188</v>
      </c>
      <c r="AD143" s="50" t="s">
        <v>35</v>
      </c>
      <c r="AE143" s="0" t="n">
        <v>2035</v>
      </c>
      <c r="AF143" s="51" t="str">
        <f aca="false">"*"&amp;IF(AND(A143="EU",AE143=2035),0.58,IF(AND(A143="EU",AE143=2050),0.49,IF(AND(A143="USA",AE143=2035),0.56,IF(AND(A143="USA",AE143=2050),0.45,IF(AND(A143="Japan",AE143=2035),0.62,IF(AND(A143="Japan",AE143=2050),0.51,IF(AND(A143="Russia",AE143=2035),0.55,IF(AND(A143="Russia",AE143=2050),0.41,IF(AND(A143="China",AE143=2035),0.54,IF(AND(A143="China",AE143=2050),0.44,IF(AND(A143="India",AE143=2035),0.55,IF(AND(A143="India",AE143=2050),0.42,IF(AND(A143="Middle East",AE143=2035),0.53,IF(AND(A143="Middle East",AE143=2050),0.41,IF(AND(A143="Africa",AE143=2035),0.53,IF(AND(A143="Africa",AE143=2050),0.41,IF(AND(A143="Brazil",AE143=2035),0.6,IF(AND(A143="Brazil",AE143=2050),0.5,""))))))))))))))))))</f>
        <v>*0.6</v>
      </c>
      <c r="AG143" s="51" t="str">
        <f aca="false">AG142</f>
        <v>REZoning_Sol-Win</v>
      </c>
      <c r="AI143" s="0" t="s">
        <v>188</v>
      </c>
      <c r="AJ143" s="50" t="s">
        <v>35</v>
      </c>
      <c r="AK143" s="0" t="n">
        <v>2050</v>
      </c>
      <c r="AL143" s="51" t="str">
        <f aca="false">"*"&amp;IF(AND(A143="EU",AK143=2035),0.58,IF(AND(A143="EU",AK143=2050),0.49,IF(AND(A143="USA",AK143=2035),0.56,IF(AND(A143="USA",AK143=2050),0.45,IF(AND(A143="Japan",AK143=2035),0.62,IF(AND(A143="Japan",AK143=2050),0.51,IF(AND(A143="Russia",AK143=2035),0.55,IF(AND(A143="Russia",AK143=2050),0.41,IF(AND(A143="China",AK143=2035),0.54,IF(AND(A143="China",AK143=2050),0.44,IF(AND(A143="India",AK143=2035),0.55,IF(AND(A143="India",AK143=2050),0.42,IF(AND(A143="Middle East",AK143=2035),0.53,IF(AND(A143="Middle East",AK143=2050),0.41,IF(AND(A143="Africa",AK143=2035),0.53,IF(AND(A143="Africa",AK143=2050),0.41,IF(AND(A143="Brazil",AK143=2035),0.6,IF(AND(A143="Brazil",AK143=2050),0.5,""))))))))))))))))))</f>
        <v>*0.5</v>
      </c>
      <c r="AM143" s="51" t="str">
        <f aca="false">AM142</f>
        <v>REZoning_Sol-Win</v>
      </c>
      <c r="AP143" s="0" t="s">
        <v>188</v>
      </c>
      <c r="AQ143" s="0" t="s">
        <v>35</v>
      </c>
      <c r="AR143" s="0" t="n">
        <v>2100</v>
      </c>
      <c r="AS143" s="0" t="s">
        <v>63</v>
      </c>
      <c r="AT143" s="0" t="s">
        <v>36</v>
      </c>
    </row>
    <row r="144" customFormat="false" ht="28.5" hidden="false" customHeight="true" outlineLevel="0" collapsed="false">
      <c r="A144" s="3" t="s">
        <v>61</v>
      </c>
      <c r="C144" s="0" t="s">
        <v>189</v>
      </c>
      <c r="D144" s="50" t="s">
        <v>35</v>
      </c>
      <c r="E144" s="0" t="n">
        <v>2035</v>
      </c>
      <c r="F144" s="51" t="str">
        <f aca="false">"*"&amp;IF(AND(A144="EU",E144=2035),0.63,IF(AND(A144="EU",E144=2050),0.54,IF(AND(A144="USA",E144=2035),0.64,IF(AND(A144="USA",E144=2050),0.54,IF(AND(A144="Japan",E144=2035),0.68,IF(AND(A144="Japan",E144=2050),0.58,IF(AND(A144="Russia",E144=2035),0.65,IF(AND(A144="Russia",E144=2050),0.54,IF(AND(A144="China",E144=2035),0.61,IF(AND(A144="China",E144=2050),0.49,IF(AND(A144="India",E144=2035),0.6,IF(AND(A144="India",E144=2050),0.49,IF(AND(A144="Middle East",E144=2035),0.6,IF(AND(A144="Middle East",E144=2050),0.5,IF(AND(A144="Africa",E144=2035),0.61,IF(AND(A144="Africa",E144=2050),0.5,IF(AND(A144="Brazil",E144=2035),0.64,IF(AND(A144="Brazil",E144=2050),0.54,""))))))))))))))))))</f>
        <v>*0.64</v>
      </c>
      <c r="H144" s="0" t="s">
        <v>189</v>
      </c>
      <c r="I144" s="50" t="s">
        <v>35</v>
      </c>
      <c r="J144" s="0" t="n">
        <v>2050</v>
      </c>
      <c r="K144" s="48" t="str">
        <f aca="false">"*"&amp;IF(AND(A144="EU",J144=2035),0.63,IF(AND(A144="EU",J144=2050),0.54,IF(AND(A144="USA",J144=2035),0.64,IF(AND(A144="USA",J144=2050),0.54,IF(AND(A144="Japan",J144=2035),0.68,IF(AND(A144="Japan",J144=2050),0.58,IF(AND(A144="Russia",J144=2035),0.65,IF(AND(A144="Russia",J144=2050),0.54,IF(AND(A144="China",J144=2035),0.61,IF(AND(A144="China",J144=2050),0.49,IF(AND(A144="India",J144=2035),0.6,IF(AND(A144="India",J144=2050),0.49,IF(AND(A144="Middle East",J144=2035),0.6,IF(AND(A144="Middle East",J144=2050),0.5,IF(AND(A144="Africa",J144=2035),0.61,IF(AND(A144="Africa",J144=2050),0.5,IF(AND(A144="Brazil",J144=2035),0.64,IF(AND(A144="Brazil",J144=2050),0.54,""))))))))))))))))))</f>
        <v>*0.54</v>
      </c>
      <c r="P144" s="41" t="s">
        <v>189</v>
      </c>
      <c r="Q144" s="52" t="s">
        <v>35</v>
      </c>
      <c r="R144" s="41" t="n">
        <v>2035</v>
      </c>
      <c r="S144" s="53" t="str">
        <f aca="false">"*"&amp;IF(AND(A144="EU",R144=2035),0.62,IF(AND(A144="EU",R144=2050),0.51,IF(AND(A144="USA",R144=2035),0.62,IF(AND(A144="USA",R144=2050),0.5,IF(AND(A144="Japan",R144=2035),0.65,IF(AND(A144="Japan",R144=2050),0.55,IF(AND(A144="Russia",R144=2035),0.63,IF(AND(A144="Russia",R144=2050),0.52,IF(AND(A144="China",R144=2035),0.59,IF(AND(A144="China",R144=2050),0.47,IF(AND(A144="India",R144=2035),0.58,IF(AND(A144="India",R144=2050),0.47,IF(AND(A144="Middle East",R144=2035),0.59,IF(AND(A144="Middle East",R144=2050),0.47,IF(AND(A144="Africa",R144=2035),0.58,IF(AND(A144="Africa",R144=2050),0.47,IF(AND(A144="Brazil",R144=2035),0.64,IF(AND(A144="Brazil",R144=2050),0.53,""))))))))))))))))))</f>
        <v>*0.64</v>
      </c>
      <c r="U144" s="41" t="s">
        <v>189</v>
      </c>
      <c r="V144" s="52" t="s">
        <v>35</v>
      </c>
      <c r="W144" s="41" t="n">
        <v>2050</v>
      </c>
      <c r="X144" s="53" t="str">
        <f aca="false">"*"&amp;IF(AND(A144="EU",W144=2035),0.62,IF(AND(A144="EU",W144=2050),0.51,IF(AND(A144="USA",W144=2035),0.62,IF(AND(A144="USA",W144=2050),0.5,IF(AND(A144="Japan",W144=2035),0.65,IF(AND(A144="Japan",W144=2050),0.55,IF(AND(A144="Russia",W144=2035),0.63,IF(AND(A144="Russia",W144=2050),0.52,IF(AND(A144="China",W144=2035),0.59,IF(AND(A144="China",W144=2050),0.47,IF(AND(A144="India",W144=2035),0.58,IF(AND(A144="India",W144=2050),0.47,IF(AND(A144="Middle East",W144=2035),0.59,IF(AND(A144="Middle East",W144=2050),0.47,IF(AND(A144="Africa",W144=2035),0.58,IF(AND(A144="Africa",W144=2050),0.47,IF(AND(A144="Brazil",W144=2035),0.64,IF(AND(A144="Brazil",W144=2050),0.53,""))))))))))))))))))</f>
        <v>*0.53</v>
      </c>
      <c r="AC144" s="0" t="s">
        <v>189</v>
      </c>
      <c r="AD144" s="50" t="s">
        <v>35</v>
      </c>
      <c r="AE144" s="0" t="n">
        <v>2035</v>
      </c>
      <c r="AF144" s="51" t="str">
        <f aca="false">"*"&amp;IF(AND(A144="EU",AE144=2035),0.58,IF(AND(A144="EU",AE144=2050),0.49,IF(AND(A144="USA",AE144=2035),0.56,IF(AND(A144="USA",AE144=2050),0.45,IF(AND(A144="Japan",AE144=2035),0.62,IF(AND(A144="Japan",AE144=2050),0.51,IF(AND(A144="Russia",AE144=2035),0.55,IF(AND(A144="Russia",AE144=2050),0.41,IF(AND(A144="China",AE144=2035),0.54,IF(AND(A144="China",AE144=2050),0.44,IF(AND(A144="India",AE144=2035),0.55,IF(AND(A144="India",AE144=2050),0.42,IF(AND(A144="Middle East",AE144=2035),0.53,IF(AND(A144="Middle East",AE144=2050),0.41,IF(AND(A144="Africa",AE144=2035),0.53,IF(AND(A144="Africa",AE144=2050),0.41,IF(AND(A144="Brazil",AE144=2035),0.6,IF(AND(A144="Brazil",AE144=2050),0.5,""))))))))))))))))))</f>
        <v>*0.6</v>
      </c>
      <c r="AG144" s="51" t="str">
        <f aca="false">AG143</f>
        <v>REZoning_Sol-Win</v>
      </c>
      <c r="AI144" s="0" t="s">
        <v>189</v>
      </c>
      <c r="AJ144" s="50" t="s">
        <v>35</v>
      </c>
      <c r="AK144" s="0" t="n">
        <v>2050</v>
      </c>
      <c r="AL144" s="51" t="str">
        <f aca="false">"*"&amp;IF(AND(A144="EU",AK144=2035),0.58,IF(AND(A144="EU",AK144=2050),0.49,IF(AND(A144="USA",AK144=2035),0.56,IF(AND(A144="USA",AK144=2050),0.45,IF(AND(A144="Japan",AK144=2035),0.62,IF(AND(A144="Japan",AK144=2050),0.51,IF(AND(A144="Russia",AK144=2035),0.55,IF(AND(A144="Russia",AK144=2050),0.41,IF(AND(A144="China",AK144=2035),0.54,IF(AND(A144="China",AK144=2050),0.44,IF(AND(A144="India",AK144=2035),0.55,IF(AND(A144="India",AK144=2050),0.42,IF(AND(A144="Middle East",AK144=2035),0.53,IF(AND(A144="Middle East",AK144=2050),0.41,IF(AND(A144="Africa",AK144=2035),0.53,IF(AND(A144="Africa",AK144=2050),0.41,IF(AND(A144="Brazil",AK144=2035),0.6,IF(AND(A144="Brazil",AK144=2050),0.5,""))))))))))))))))))</f>
        <v>*0.5</v>
      </c>
      <c r="AM144" s="51" t="str">
        <f aca="false">AM143</f>
        <v>REZoning_Sol-Win</v>
      </c>
      <c r="AP144" s="0" t="s">
        <v>189</v>
      </c>
      <c r="AQ144" s="0" t="s">
        <v>35</v>
      </c>
      <c r="AR144" s="0" t="n">
        <v>2100</v>
      </c>
      <c r="AS144" s="0" t="s">
        <v>63</v>
      </c>
      <c r="AT144" s="0" t="s">
        <v>36</v>
      </c>
    </row>
    <row r="145" customFormat="false" ht="28.5" hidden="false" customHeight="true" outlineLevel="0" collapsed="false">
      <c r="A145" s="3" t="s">
        <v>147</v>
      </c>
      <c r="C145" s="0" t="s">
        <v>190</v>
      </c>
      <c r="D145" s="50" t="s">
        <v>35</v>
      </c>
      <c r="E145" s="0" t="n">
        <v>2035</v>
      </c>
      <c r="F145" s="51" t="str">
        <f aca="false">"*"&amp;IF(AND(A145="EU",E145=2035),0.63,IF(AND(A145="EU",E145=2050),0.54,IF(AND(A145="USA",E145=2035),0.64,IF(AND(A145="USA",E145=2050),0.54,IF(AND(A145="Japan",E145=2035),0.68,IF(AND(A145="Japan",E145=2050),0.58,IF(AND(A145="Russia",E145=2035),0.65,IF(AND(A145="Russia",E145=2050),0.54,IF(AND(A145="China",E145=2035),0.61,IF(AND(A145="China",E145=2050),0.49,IF(AND(A145="India",E145=2035),0.6,IF(AND(A145="India",E145=2050),0.49,IF(AND(A145="Middle East",E145=2035),0.6,IF(AND(A145="Middle East",E145=2050),0.5,IF(AND(A145="Africa",E145=2035),0.61,IF(AND(A145="Africa",E145=2050),0.5,IF(AND(A145="Brazil",E145=2035),0.64,IF(AND(A145="Brazil",E145=2050),0.54,""))))))))))))))))))</f>
        <v>*0.61</v>
      </c>
      <c r="H145" s="0" t="s">
        <v>190</v>
      </c>
      <c r="I145" s="50" t="s">
        <v>35</v>
      </c>
      <c r="J145" s="0" t="n">
        <v>2050</v>
      </c>
      <c r="K145" s="48" t="str">
        <f aca="false">"*"&amp;IF(AND(A145="EU",J145=2035),0.63,IF(AND(A145="EU",J145=2050),0.54,IF(AND(A145="USA",J145=2035),0.64,IF(AND(A145="USA",J145=2050),0.54,IF(AND(A145="Japan",J145=2035),0.68,IF(AND(A145="Japan",J145=2050),0.58,IF(AND(A145="Russia",J145=2035),0.65,IF(AND(A145="Russia",J145=2050),0.54,IF(AND(A145="China",J145=2035),0.61,IF(AND(A145="China",J145=2050),0.49,IF(AND(A145="India",J145=2035),0.6,IF(AND(A145="India",J145=2050),0.49,IF(AND(A145="Middle East",J145=2035),0.6,IF(AND(A145="Middle East",J145=2050),0.5,IF(AND(A145="Africa",J145=2035),0.61,IF(AND(A145="Africa",J145=2050),0.5,IF(AND(A145="Brazil",J145=2035),0.64,IF(AND(A145="Brazil",J145=2050),0.54,""))))))))))))))))))</f>
        <v>*0.49</v>
      </c>
      <c r="P145" s="41" t="s">
        <v>190</v>
      </c>
      <c r="Q145" s="52" t="s">
        <v>35</v>
      </c>
      <c r="R145" s="41" t="n">
        <v>2035</v>
      </c>
      <c r="S145" s="53" t="str">
        <f aca="false">"*"&amp;IF(AND(A145="EU",R145=2035),0.62,IF(AND(A145="EU",R145=2050),0.51,IF(AND(A145="USA",R145=2035),0.62,IF(AND(A145="USA",R145=2050),0.5,IF(AND(A145="Japan",R145=2035),0.65,IF(AND(A145="Japan",R145=2050),0.55,IF(AND(A145="Russia",R145=2035),0.63,IF(AND(A145="Russia",R145=2050),0.52,IF(AND(A145="China",R145=2035),0.59,IF(AND(A145="China",R145=2050),0.47,IF(AND(A145="India",R145=2035),0.58,IF(AND(A145="India",R145=2050),0.47,IF(AND(A145="Middle East",R145=2035),0.59,IF(AND(A145="Middle East",R145=2050),0.47,IF(AND(A145="Africa",R145=2035),0.58,IF(AND(A145="Africa",R145=2050),0.47,IF(AND(A145="Brazil",R145=2035),0.64,IF(AND(A145="Brazil",R145=2050),0.53,""))))))))))))))))))</f>
        <v>*0.59</v>
      </c>
      <c r="U145" s="41" t="s">
        <v>190</v>
      </c>
      <c r="V145" s="52" t="s">
        <v>35</v>
      </c>
      <c r="W145" s="41" t="n">
        <v>2050</v>
      </c>
      <c r="X145" s="53" t="str">
        <f aca="false">"*"&amp;IF(AND(A145="EU",W145=2035),0.62,IF(AND(A145="EU",W145=2050),0.51,IF(AND(A145="USA",W145=2035),0.62,IF(AND(A145="USA",W145=2050),0.5,IF(AND(A145="Japan",W145=2035),0.65,IF(AND(A145="Japan",W145=2050),0.55,IF(AND(A145="Russia",W145=2035),0.63,IF(AND(A145="Russia",W145=2050),0.52,IF(AND(A145="China",W145=2035),0.59,IF(AND(A145="China",W145=2050),0.47,IF(AND(A145="India",W145=2035),0.58,IF(AND(A145="India",W145=2050),0.47,IF(AND(A145="Middle East",W145=2035),0.59,IF(AND(A145="Middle East",W145=2050),0.47,IF(AND(A145="Africa",W145=2035),0.58,IF(AND(A145="Africa",W145=2050),0.47,IF(AND(A145="Brazil",W145=2035),0.64,IF(AND(A145="Brazil",W145=2050),0.53,""))))))))))))))))))</f>
        <v>*0.47</v>
      </c>
      <c r="AC145" s="0" t="s">
        <v>190</v>
      </c>
      <c r="AD145" s="50" t="s">
        <v>35</v>
      </c>
      <c r="AE145" s="0" t="n">
        <v>2035</v>
      </c>
      <c r="AF145" s="51" t="str">
        <f aca="false">"*"&amp;IF(AND(A145="EU",AE145=2035),0.58,IF(AND(A145="EU",AE145=2050),0.49,IF(AND(A145="USA",AE145=2035),0.56,IF(AND(A145="USA",AE145=2050),0.45,IF(AND(A145="Japan",AE145=2035),0.62,IF(AND(A145="Japan",AE145=2050),0.51,IF(AND(A145="Russia",AE145=2035),0.55,IF(AND(A145="Russia",AE145=2050),0.41,IF(AND(A145="China",AE145=2035),0.54,IF(AND(A145="China",AE145=2050),0.44,IF(AND(A145="India",AE145=2035),0.55,IF(AND(A145="India",AE145=2050),0.42,IF(AND(A145="Middle East",AE145=2035),0.53,IF(AND(A145="Middle East",AE145=2050),0.41,IF(AND(A145="Africa",AE145=2035),0.53,IF(AND(A145="Africa",AE145=2050),0.41,IF(AND(A145="Brazil",AE145=2035),0.6,IF(AND(A145="Brazil",AE145=2050),0.5,""))))))))))))))))))</f>
        <v>*0.54</v>
      </c>
      <c r="AG145" s="51" t="str">
        <f aca="false">AG144</f>
        <v>REZoning_Sol-Win</v>
      </c>
      <c r="AI145" s="0" t="s">
        <v>190</v>
      </c>
      <c r="AJ145" s="50" t="s">
        <v>35</v>
      </c>
      <c r="AK145" s="0" t="n">
        <v>2050</v>
      </c>
      <c r="AL145" s="51" t="str">
        <f aca="false">"*"&amp;IF(AND(A145="EU",AK145=2035),0.58,IF(AND(A145="EU",AK145=2050),0.49,IF(AND(A145="USA",AK145=2035),0.56,IF(AND(A145="USA",AK145=2050),0.45,IF(AND(A145="Japan",AK145=2035),0.62,IF(AND(A145="Japan",AK145=2050),0.51,IF(AND(A145="Russia",AK145=2035),0.55,IF(AND(A145="Russia",AK145=2050),0.41,IF(AND(A145="China",AK145=2035),0.54,IF(AND(A145="China",AK145=2050),0.44,IF(AND(A145="India",AK145=2035),0.55,IF(AND(A145="India",AK145=2050),0.42,IF(AND(A145="Middle East",AK145=2035),0.53,IF(AND(A145="Middle East",AK145=2050),0.41,IF(AND(A145="Africa",AK145=2035),0.53,IF(AND(A145="Africa",AK145=2050),0.41,IF(AND(A145="Brazil",AK145=2035),0.6,IF(AND(A145="Brazil",AK145=2050),0.5,""))))))))))))))))))</f>
        <v>*0.44</v>
      </c>
      <c r="AM145" s="51" t="str">
        <f aca="false">AM144</f>
        <v>REZoning_Sol-Win</v>
      </c>
      <c r="AP145" s="0" t="s">
        <v>190</v>
      </c>
      <c r="AQ145" s="0" t="s">
        <v>35</v>
      </c>
      <c r="AR145" s="0" t="n">
        <v>2100</v>
      </c>
      <c r="AS145" s="0" t="s">
        <v>149</v>
      </c>
      <c r="AT145" s="0" t="s">
        <v>36</v>
      </c>
    </row>
    <row r="146" customFormat="false" ht="28.5" hidden="false" customHeight="true" outlineLevel="0" collapsed="false">
      <c r="A146" s="3" t="s">
        <v>147</v>
      </c>
      <c r="C146" s="0" t="s">
        <v>191</v>
      </c>
      <c r="D146" s="50" t="s">
        <v>35</v>
      </c>
      <c r="E146" s="0" t="n">
        <v>2035</v>
      </c>
      <c r="F146" s="51" t="str">
        <f aca="false">"*"&amp;IF(AND(A146="EU",E146=2035),0.63,IF(AND(A146="EU",E146=2050),0.54,IF(AND(A146="USA",E146=2035),0.64,IF(AND(A146="USA",E146=2050),0.54,IF(AND(A146="Japan",E146=2035),0.68,IF(AND(A146="Japan",E146=2050),0.58,IF(AND(A146="Russia",E146=2035),0.65,IF(AND(A146="Russia",E146=2050),0.54,IF(AND(A146="China",E146=2035),0.61,IF(AND(A146="China",E146=2050),0.49,IF(AND(A146="India",E146=2035),0.6,IF(AND(A146="India",E146=2050),0.49,IF(AND(A146="Middle East",E146=2035),0.6,IF(AND(A146="Middle East",E146=2050),0.5,IF(AND(A146="Africa",E146=2035),0.61,IF(AND(A146="Africa",E146=2050),0.5,IF(AND(A146="Brazil",E146=2035),0.64,IF(AND(A146="Brazil",E146=2050),0.54,""))))))))))))))))))</f>
        <v>*0.61</v>
      </c>
      <c r="H146" s="0" t="s">
        <v>191</v>
      </c>
      <c r="I146" s="50" t="s">
        <v>35</v>
      </c>
      <c r="J146" s="0" t="n">
        <v>2050</v>
      </c>
      <c r="K146" s="48" t="str">
        <f aca="false">"*"&amp;IF(AND(A146="EU",J146=2035),0.63,IF(AND(A146="EU",J146=2050),0.54,IF(AND(A146="USA",J146=2035),0.64,IF(AND(A146="USA",J146=2050),0.54,IF(AND(A146="Japan",J146=2035),0.68,IF(AND(A146="Japan",J146=2050),0.58,IF(AND(A146="Russia",J146=2035),0.65,IF(AND(A146="Russia",J146=2050),0.54,IF(AND(A146="China",J146=2035),0.61,IF(AND(A146="China",J146=2050),0.49,IF(AND(A146="India",J146=2035),0.6,IF(AND(A146="India",J146=2050),0.49,IF(AND(A146="Middle East",J146=2035),0.6,IF(AND(A146="Middle East",J146=2050),0.5,IF(AND(A146="Africa",J146=2035),0.61,IF(AND(A146="Africa",J146=2050),0.5,IF(AND(A146="Brazil",J146=2035),0.64,IF(AND(A146="Brazil",J146=2050),0.54,""))))))))))))))))))</f>
        <v>*0.49</v>
      </c>
      <c r="P146" s="41" t="s">
        <v>191</v>
      </c>
      <c r="Q146" s="52" t="s">
        <v>35</v>
      </c>
      <c r="R146" s="41" t="n">
        <v>2035</v>
      </c>
      <c r="S146" s="53" t="str">
        <f aca="false">"*"&amp;IF(AND(A146="EU",R146=2035),0.62,IF(AND(A146="EU",R146=2050),0.51,IF(AND(A146="USA",R146=2035),0.62,IF(AND(A146="USA",R146=2050),0.5,IF(AND(A146="Japan",R146=2035),0.65,IF(AND(A146="Japan",R146=2050),0.55,IF(AND(A146="Russia",R146=2035),0.63,IF(AND(A146="Russia",R146=2050),0.52,IF(AND(A146="China",R146=2035),0.59,IF(AND(A146="China",R146=2050),0.47,IF(AND(A146="India",R146=2035),0.58,IF(AND(A146="India",R146=2050),0.47,IF(AND(A146="Middle East",R146=2035),0.59,IF(AND(A146="Middle East",R146=2050),0.47,IF(AND(A146="Africa",R146=2035),0.58,IF(AND(A146="Africa",R146=2050),0.47,IF(AND(A146="Brazil",R146=2035),0.64,IF(AND(A146="Brazil",R146=2050),0.53,""))))))))))))))))))</f>
        <v>*0.59</v>
      </c>
      <c r="U146" s="41" t="s">
        <v>191</v>
      </c>
      <c r="V146" s="52" t="s">
        <v>35</v>
      </c>
      <c r="W146" s="41" t="n">
        <v>2050</v>
      </c>
      <c r="X146" s="53" t="str">
        <f aca="false">"*"&amp;IF(AND(A146="EU",W146=2035),0.62,IF(AND(A146="EU",W146=2050),0.51,IF(AND(A146="USA",W146=2035),0.62,IF(AND(A146="USA",W146=2050),0.5,IF(AND(A146="Japan",W146=2035),0.65,IF(AND(A146="Japan",W146=2050),0.55,IF(AND(A146="Russia",W146=2035),0.63,IF(AND(A146="Russia",W146=2050),0.52,IF(AND(A146="China",W146=2035),0.59,IF(AND(A146="China",W146=2050),0.47,IF(AND(A146="India",W146=2035),0.58,IF(AND(A146="India",W146=2050),0.47,IF(AND(A146="Middle East",W146=2035),0.59,IF(AND(A146="Middle East",W146=2050),0.47,IF(AND(A146="Africa",W146=2035),0.58,IF(AND(A146="Africa",W146=2050),0.47,IF(AND(A146="Brazil",W146=2035),0.64,IF(AND(A146="Brazil",W146=2050),0.53,""))))))))))))))))))</f>
        <v>*0.47</v>
      </c>
      <c r="AC146" s="0" t="s">
        <v>191</v>
      </c>
      <c r="AD146" s="50" t="s">
        <v>35</v>
      </c>
      <c r="AE146" s="0" t="n">
        <v>2035</v>
      </c>
      <c r="AF146" s="51" t="str">
        <f aca="false">"*"&amp;IF(AND(A146="EU",AE146=2035),0.58,IF(AND(A146="EU",AE146=2050),0.49,IF(AND(A146="USA",AE146=2035),0.56,IF(AND(A146="USA",AE146=2050),0.45,IF(AND(A146="Japan",AE146=2035),0.62,IF(AND(A146="Japan",AE146=2050),0.51,IF(AND(A146="Russia",AE146=2035),0.55,IF(AND(A146="Russia",AE146=2050),0.41,IF(AND(A146="China",AE146=2035),0.54,IF(AND(A146="China",AE146=2050),0.44,IF(AND(A146="India",AE146=2035),0.55,IF(AND(A146="India",AE146=2050),0.42,IF(AND(A146="Middle East",AE146=2035),0.53,IF(AND(A146="Middle East",AE146=2050),0.41,IF(AND(A146="Africa",AE146=2035),0.53,IF(AND(A146="Africa",AE146=2050),0.41,IF(AND(A146="Brazil",AE146=2035),0.6,IF(AND(A146="Brazil",AE146=2050),0.5,""))))))))))))))))))</f>
        <v>*0.54</v>
      </c>
      <c r="AG146" s="51" t="str">
        <f aca="false">AG145</f>
        <v>REZoning_Sol-Win</v>
      </c>
      <c r="AI146" s="0" t="s">
        <v>191</v>
      </c>
      <c r="AJ146" s="50" t="s">
        <v>35</v>
      </c>
      <c r="AK146" s="0" t="n">
        <v>2050</v>
      </c>
      <c r="AL146" s="51" t="str">
        <f aca="false">"*"&amp;IF(AND(A146="EU",AK146=2035),0.58,IF(AND(A146="EU",AK146=2050),0.49,IF(AND(A146="USA",AK146=2035),0.56,IF(AND(A146="USA",AK146=2050),0.45,IF(AND(A146="Japan",AK146=2035),0.62,IF(AND(A146="Japan",AK146=2050),0.51,IF(AND(A146="Russia",AK146=2035),0.55,IF(AND(A146="Russia",AK146=2050),0.41,IF(AND(A146="China",AK146=2035),0.54,IF(AND(A146="China",AK146=2050),0.44,IF(AND(A146="India",AK146=2035),0.55,IF(AND(A146="India",AK146=2050),0.42,IF(AND(A146="Middle East",AK146=2035),0.53,IF(AND(A146="Middle East",AK146=2050),0.41,IF(AND(A146="Africa",AK146=2035),0.53,IF(AND(A146="Africa",AK146=2050),0.41,IF(AND(A146="Brazil",AK146=2035),0.6,IF(AND(A146="Brazil",AK146=2050),0.5,""))))))))))))))))))</f>
        <v>*0.44</v>
      </c>
      <c r="AM146" s="51" t="str">
        <f aca="false">AM145</f>
        <v>REZoning_Sol-Win</v>
      </c>
      <c r="AP146" s="0" t="s">
        <v>191</v>
      </c>
      <c r="AQ146" s="0" t="s">
        <v>35</v>
      </c>
      <c r="AR146" s="0" t="n">
        <v>2100</v>
      </c>
      <c r="AS146" s="0" t="s">
        <v>149</v>
      </c>
      <c r="AT146" s="0" t="s">
        <v>36</v>
      </c>
    </row>
    <row r="147" customFormat="false" ht="28.5" hidden="false" customHeight="true" outlineLevel="0" collapsed="false">
      <c r="A147" s="3" t="s">
        <v>147</v>
      </c>
      <c r="C147" s="0" t="s">
        <v>192</v>
      </c>
      <c r="D147" s="50" t="s">
        <v>35</v>
      </c>
      <c r="E147" s="0" t="n">
        <v>2035</v>
      </c>
      <c r="F147" s="51" t="str">
        <f aca="false">"*"&amp;IF(AND(A147="EU",E147=2035),0.63,IF(AND(A147="EU",E147=2050),0.54,IF(AND(A147="USA",E147=2035),0.64,IF(AND(A147="USA",E147=2050),0.54,IF(AND(A147="Japan",E147=2035),0.68,IF(AND(A147="Japan",E147=2050),0.58,IF(AND(A147="Russia",E147=2035),0.65,IF(AND(A147="Russia",E147=2050),0.54,IF(AND(A147="China",E147=2035),0.61,IF(AND(A147="China",E147=2050),0.49,IF(AND(A147="India",E147=2035),0.6,IF(AND(A147="India",E147=2050),0.49,IF(AND(A147="Middle East",E147=2035),0.6,IF(AND(A147="Middle East",E147=2050),0.5,IF(AND(A147="Africa",E147=2035),0.61,IF(AND(A147="Africa",E147=2050),0.5,IF(AND(A147="Brazil",E147=2035),0.64,IF(AND(A147="Brazil",E147=2050),0.54,""))))))))))))))))))</f>
        <v>*0.61</v>
      </c>
      <c r="H147" s="0" t="s">
        <v>192</v>
      </c>
      <c r="I147" s="50" t="s">
        <v>35</v>
      </c>
      <c r="J147" s="0" t="n">
        <v>2050</v>
      </c>
      <c r="K147" s="48" t="str">
        <f aca="false">"*"&amp;IF(AND(A147="EU",J147=2035),0.63,IF(AND(A147="EU",J147=2050),0.54,IF(AND(A147="USA",J147=2035),0.64,IF(AND(A147="USA",J147=2050),0.54,IF(AND(A147="Japan",J147=2035),0.68,IF(AND(A147="Japan",J147=2050),0.58,IF(AND(A147="Russia",J147=2035),0.65,IF(AND(A147="Russia",J147=2050),0.54,IF(AND(A147="China",J147=2035),0.61,IF(AND(A147="China",J147=2050),0.49,IF(AND(A147="India",J147=2035),0.6,IF(AND(A147="India",J147=2050),0.49,IF(AND(A147="Middle East",J147=2035),0.6,IF(AND(A147="Middle East",J147=2050),0.5,IF(AND(A147="Africa",J147=2035),0.61,IF(AND(A147="Africa",J147=2050),0.5,IF(AND(A147="Brazil",J147=2035),0.64,IF(AND(A147="Brazil",J147=2050),0.54,""))))))))))))))))))</f>
        <v>*0.49</v>
      </c>
      <c r="P147" s="41" t="s">
        <v>192</v>
      </c>
      <c r="Q147" s="52" t="s">
        <v>35</v>
      </c>
      <c r="R147" s="41" t="n">
        <v>2035</v>
      </c>
      <c r="S147" s="53" t="str">
        <f aca="false">"*"&amp;IF(AND(A147="EU",R147=2035),0.62,IF(AND(A147="EU",R147=2050),0.51,IF(AND(A147="USA",R147=2035),0.62,IF(AND(A147="USA",R147=2050),0.5,IF(AND(A147="Japan",R147=2035),0.65,IF(AND(A147="Japan",R147=2050),0.55,IF(AND(A147="Russia",R147=2035),0.63,IF(AND(A147="Russia",R147=2050),0.52,IF(AND(A147="China",R147=2035),0.59,IF(AND(A147="China",R147=2050),0.47,IF(AND(A147="India",R147=2035),0.58,IF(AND(A147="India",R147=2050),0.47,IF(AND(A147="Middle East",R147=2035),0.59,IF(AND(A147="Middle East",R147=2050),0.47,IF(AND(A147="Africa",R147=2035),0.58,IF(AND(A147="Africa",R147=2050),0.47,IF(AND(A147="Brazil",R147=2035),0.64,IF(AND(A147="Brazil",R147=2050),0.53,""))))))))))))))))))</f>
        <v>*0.59</v>
      </c>
      <c r="U147" s="41" t="s">
        <v>192</v>
      </c>
      <c r="V147" s="52" t="s">
        <v>35</v>
      </c>
      <c r="W147" s="41" t="n">
        <v>2050</v>
      </c>
      <c r="X147" s="53" t="str">
        <f aca="false">"*"&amp;IF(AND(A147="EU",W147=2035),0.62,IF(AND(A147="EU",W147=2050),0.51,IF(AND(A147="USA",W147=2035),0.62,IF(AND(A147="USA",W147=2050),0.5,IF(AND(A147="Japan",W147=2035),0.65,IF(AND(A147="Japan",W147=2050),0.55,IF(AND(A147="Russia",W147=2035),0.63,IF(AND(A147="Russia",W147=2050),0.52,IF(AND(A147="China",W147=2035),0.59,IF(AND(A147="China",W147=2050),0.47,IF(AND(A147="India",W147=2035),0.58,IF(AND(A147="India",W147=2050),0.47,IF(AND(A147="Middle East",W147=2035),0.59,IF(AND(A147="Middle East",W147=2050),0.47,IF(AND(A147="Africa",W147=2035),0.58,IF(AND(A147="Africa",W147=2050),0.47,IF(AND(A147="Brazil",W147=2035),0.64,IF(AND(A147="Brazil",W147=2050),0.53,""))))))))))))))))))</f>
        <v>*0.47</v>
      </c>
      <c r="AC147" s="0" t="s">
        <v>192</v>
      </c>
      <c r="AD147" s="50" t="s">
        <v>35</v>
      </c>
      <c r="AE147" s="0" t="n">
        <v>2035</v>
      </c>
      <c r="AF147" s="51" t="str">
        <f aca="false">"*"&amp;IF(AND(A147="EU",AE147=2035),0.58,IF(AND(A147="EU",AE147=2050),0.49,IF(AND(A147="USA",AE147=2035),0.56,IF(AND(A147="USA",AE147=2050),0.45,IF(AND(A147="Japan",AE147=2035),0.62,IF(AND(A147="Japan",AE147=2050),0.51,IF(AND(A147="Russia",AE147=2035),0.55,IF(AND(A147="Russia",AE147=2050),0.41,IF(AND(A147="China",AE147=2035),0.54,IF(AND(A147="China",AE147=2050),0.44,IF(AND(A147="India",AE147=2035),0.55,IF(AND(A147="India",AE147=2050),0.42,IF(AND(A147="Middle East",AE147=2035),0.53,IF(AND(A147="Middle East",AE147=2050),0.41,IF(AND(A147="Africa",AE147=2035),0.53,IF(AND(A147="Africa",AE147=2050),0.41,IF(AND(A147="Brazil",AE147=2035),0.6,IF(AND(A147="Brazil",AE147=2050),0.5,""))))))))))))))))))</f>
        <v>*0.54</v>
      </c>
      <c r="AG147" s="51" t="str">
        <f aca="false">AG146</f>
        <v>REZoning_Sol-Win</v>
      </c>
      <c r="AI147" s="0" t="s">
        <v>192</v>
      </c>
      <c r="AJ147" s="50" t="s">
        <v>35</v>
      </c>
      <c r="AK147" s="0" t="n">
        <v>2050</v>
      </c>
      <c r="AL147" s="51" t="str">
        <f aca="false">"*"&amp;IF(AND(A147="EU",AK147=2035),0.58,IF(AND(A147="EU",AK147=2050),0.49,IF(AND(A147="USA",AK147=2035),0.56,IF(AND(A147="USA",AK147=2050),0.45,IF(AND(A147="Japan",AK147=2035),0.62,IF(AND(A147="Japan",AK147=2050),0.51,IF(AND(A147="Russia",AK147=2035),0.55,IF(AND(A147="Russia",AK147=2050),0.41,IF(AND(A147="China",AK147=2035),0.54,IF(AND(A147="China",AK147=2050),0.44,IF(AND(A147="India",AK147=2035),0.55,IF(AND(A147="India",AK147=2050),0.42,IF(AND(A147="Middle East",AK147=2035),0.53,IF(AND(A147="Middle East",AK147=2050),0.41,IF(AND(A147="Africa",AK147=2035),0.53,IF(AND(A147="Africa",AK147=2050),0.41,IF(AND(A147="Brazil",AK147=2035),0.6,IF(AND(A147="Brazil",AK147=2050),0.5,""))))))))))))))))))</f>
        <v>*0.44</v>
      </c>
      <c r="AM147" s="51" t="str">
        <f aca="false">AM146</f>
        <v>REZoning_Sol-Win</v>
      </c>
      <c r="AP147" s="0" t="s">
        <v>192</v>
      </c>
      <c r="AQ147" s="0" t="s">
        <v>35</v>
      </c>
      <c r="AR147" s="0" t="n">
        <v>2100</v>
      </c>
      <c r="AS147" s="0" t="s">
        <v>149</v>
      </c>
      <c r="AT147" s="0" t="s">
        <v>36</v>
      </c>
    </row>
    <row r="148" customFormat="false" ht="28.5" hidden="false" customHeight="true" outlineLevel="0" collapsed="false">
      <c r="A148" s="3" t="s">
        <v>147</v>
      </c>
      <c r="C148" s="0" t="s">
        <v>193</v>
      </c>
      <c r="D148" s="50" t="s">
        <v>35</v>
      </c>
      <c r="E148" s="0" t="n">
        <v>2035</v>
      </c>
      <c r="F148" s="51" t="str">
        <f aca="false">"*"&amp;IF(AND(A148="EU",E148=2035),0.63,IF(AND(A148="EU",E148=2050),0.54,IF(AND(A148="USA",E148=2035),0.64,IF(AND(A148="USA",E148=2050),0.54,IF(AND(A148="Japan",E148=2035),0.68,IF(AND(A148="Japan",E148=2050),0.58,IF(AND(A148="Russia",E148=2035),0.65,IF(AND(A148="Russia",E148=2050),0.54,IF(AND(A148="China",E148=2035),0.61,IF(AND(A148="China",E148=2050),0.49,IF(AND(A148="India",E148=2035),0.6,IF(AND(A148="India",E148=2050),0.49,IF(AND(A148="Middle East",E148=2035),0.6,IF(AND(A148="Middle East",E148=2050),0.5,IF(AND(A148="Africa",E148=2035),0.61,IF(AND(A148="Africa",E148=2050),0.5,IF(AND(A148="Brazil",E148=2035),0.64,IF(AND(A148="Brazil",E148=2050),0.54,""))))))))))))))))))</f>
        <v>*0.61</v>
      </c>
      <c r="H148" s="0" t="s">
        <v>193</v>
      </c>
      <c r="I148" s="50" t="s">
        <v>35</v>
      </c>
      <c r="J148" s="0" t="n">
        <v>2050</v>
      </c>
      <c r="K148" s="48" t="str">
        <f aca="false">"*"&amp;IF(AND(A148="EU",J148=2035),0.63,IF(AND(A148="EU",J148=2050),0.54,IF(AND(A148="USA",J148=2035),0.64,IF(AND(A148="USA",J148=2050),0.54,IF(AND(A148="Japan",J148=2035),0.68,IF(AND(A148="Japan",J148=2050),0.58,IF(AND(A148="Russia",J148=2035),0.65,IF(AND(A148="Russia",J148=2050),0.54,IF(AND(A148="China",J148=2035),0.61,IF(AND(A148="China",J148=2050),0.49,IF(AND(A148="India",J148=2035),0.6,IF(AND(A148="India",J148=2050),0.49,IF(AND(A148="Middle East",J148=2035),0.6,IF(AND(A148="Middle East",J148=2050),0.5,IF(AND(A148="Africa",J148=2035),0.61,IF(AND(A148="Africa",J148=2050),0.5,IF(AND(A148="Brazil",J148=2035),0.64,IF(AND(A148="Brazil",J148=2050),0.54,""))))))))))))))))))</f>
        <v>*0.49</v>
      </c>
      <c r="P148" s="41" t="s">
        <v>193</v>
      </c>
      <c r="Q148" s="52" t="s">
        <v>35</v>
      </c>
      <c r="R148" s="41" t="n">
        <v>2035</v>
      </c>
      <c r="S148" s="53" t="str">
        <f aca="false">"*"&amp;IF(AND(A148="EU",R148=2035),0.62,IF(AND(A148="EU",R148=2050),0.51,IF(AND(A148="USA",R148=2035),0.62,IF(AND(A148="USA",R148=2050),0.5,IF(AND(A148="Japan",R148=2035),0.65,IF(AND(A148="Japan",R148=2050),0.55,IF(AND(A148="Russia",R148=2035),0.63,IF(AND(A148="Russia",R148=2050),0.52,IF(AND(A148="China",R148=2035),0.59,IF(AND(A148="China",R148=2050),0.47,IF(AND(A148="India",R148=2035),0.58,IF(AND(A148="India",R148=2050),0.47,IF(AND(A148="Middle East",R148=2035),0.59,IF(AND(A148="Middle East",R148=2050),0.47,IF(AND(A148="Africa",R148=2035),0.58,IF(AND(A148="Africa",R148=2050),0.47,IF(AND(A148="Brazil",R148=2035),0.64,IF(AND(A148="Brazil",R148=2050),0.53,""))))))))))))))))))</f>
        <v>*0.59</v>
      </c>
      <c r="U148" s="41" t="s">
        <v>193</v>
      </c>
      <c r="V148" s="52" t="s">
        <v>35</v>
      </c>
      <c r="W148" s="41" t="n">
        <v>2050</v>
      </c>
      <c r="X148" s="53" t="str">
        <f aca="false">"*"&amp;IF(AND(A148="EU",W148=2035),0.62,IF(AND(A148="EU",W148=2050),0.51,IF(AND(A148="USA",W148=2035),0.62,IF(AND(A148="USA",W148=2050),0.5,IF(AND(A148="Japan",W148=2035),0.65,IF(AND(A148="Japan",W148=2050),0.55,IF(AND(A148="Russia",W148=2035),0.63,IF(AND(A148="Russia",W148=2050),0.52,IF(AND(A148="China",W148=2035),0.59,IF(AND(A148="China",W148=2050),0.47,IF(AND(A148="India",W148=2035),0.58,IF(AND(A148="India",W148=2050),0.47,IF(AND(A148="Middle East",W148=2035),0.59,IF(AND(A148="Middle East",W148=2050),0.47,IF(AND(A148="Africa",W148=2035),0.58,IF(AND(A148="Africa",W148=2050),0.47,IF(AND(A148="Brazil",W148=2035),0.64,IF(AND(A148="Brazil",W148=2050),0.53,""))))))))))))))))))</f>
        <v>*0.47</v>
      </c>
      <c r="AC148" s="0" t="s">
        <v>193</v>
      </c>
      <c r="AD148" s="50" t="s">
        <v>35</v>
      </c>
      <c r="AE148" s="0" t="n">
        <v>2035</v>
      </c>
      <c r="AF148" s="51" t="str">
        <f aca="false">"*"&amp;IF(AND(A148="EU",AE148=2035),0.58,IF(AND(A148="EU",AE148=2050),0.49,IF(AND(A148="USA",AE148=2035),0.56,IF(AND(A148="USA",AE148=2050),0.45,IF(AND(A148="Japan",AE148=2035),0.62,IF(AND(A148="Japan",AE148=2050),0.51,IF(AND(A148="Russia",AE148=2035),0.55,IF(AND(A148="Russia",AE148=2050),0.41,IF(AND(A148="China",AE148=2035),0.54,IF(AND(A148="China",AE148=2050),0.44,IF(AND(A148="India",AE148=2035),0.55,IF(AND(A148="India",AE148=2050),0.42,IF(AND(A148="Middle East",AE148=2035),0.53,IF(AND(A148="Middle East",AE148=2050),0.41,IF(AND(A148="Africa",AE148=2035),0.53,IF(AND(A148="Africa",AE148=2050),0.41,IF(AND(A148="Brazil",AE148=2035),0.6,IF(AND(A148="Brazil",AE148=2050),0.5,""))))))))))))))))))</f>
        <v>*0.54</v>
      </c>
      <c r="AG148" s="51" t="str">
        <f aca="false">AG147</f>
        <v>REZoning_Sol-Win</v>
      </c>
      <c r="AI148" s="0" t="s">
        <v>193</v>
      </c>
      <c r="AJ148" s="50" t="s">
        <v>35</v>
      </c>
      <c r="AK148" s="0" t="n">
        <v>2050</v>
      </c>
      <c r="AL148" s="51" t="str">
        <f aca="false">"*"&amp;IF(AND(A148="EU",AK148=2035),0.58,IF(AND(A148="EU",AK148=2050),0.49,IF(AND(A148="USA",AK148=2035),0.56,IF(AND(A148="USA",AK148=2050),0.45,IF(AND(A148="Japan",AK148=2035),0.62,IF(AND(A148="Japan",AK148=2050),0.51,IF(AND(A148="Russia",AK148=2035),0.55,IF(AND(A148="Russia",AK148=2050),0.41,IF(AND(A148="China",AK148=2035),0.54,IF(AND(A148="China",AK148=2050),0.44,IF(AND(A148="India",AK148=2035),0.55,IF(AND(A148="India",AK148=2050),0.42,IF(AND(A148="Middle East",AK148=2035),0.53,IF(AND(A148="Middle East",AK148=2050),0.41,IF(AND(A148="Africa",AK148=2035),0.53,IF(AND(A148="Africa",AK148=2050),0.41,IF(AND(A148="Brazil",AK148=2035),0.6,IF(AND(A148="Brazil",AK148=2050),0.5,""))))))))))))))))))</f>
        <v>*0.44</v>
      </c>
      <c r="AM148" s="51" t="str">
        <f aca="false">AM147</f>
        <v>REZoning_Sol-Win</v>
      </c>
      <c r="AP148" s="0" t="s">
        <v>193</v>
      </c>
      <c r="AQ148" s="0" t="s">
        <v>35</v>
      </c>
      <c r="AR148" s="0" t="n">
        <v>2100</v>
      </c>
      <c r="AS148" s="0" t="s">
        <v>149</v>
      </c>
      <c r="AT148" s="0" t="s">
        <v>36</v>
      </c>
    </row>
    <row r="149" customFormat="false" ht="28.5" hidden="false" customHeight="true" outlineLevel="0" collapsed="false">
      <c r="A149" s="3" t="s">
        <v>147</v>
      </c>
      <c r="C149" s="0" t="s">
        <v>194</v>
      </c>
      <c r="D149" s="50" t="s">
        <v>35</v>
      </c>
      <c r="E149" s="0" t="n">
        <v>2035</v>
      </c>
      <c r="F149" s="51" t="str">
        <f aca="false">"*"&amp;IF(AND(A149="EU",E149=2035),0.63,IF(AND(A149="EU",E149=2050),0.54,IF(AND(A149="USA",E149=2035),0.64,IF(AND(A149="USA",E149=2050),0.54,IF(AND(A149="Japan",E149=2035),0.68,IF(AND(A149="Japan",E149=2050),0.58,IF(AND(A149="Russia",E149=2035),0.65,IF(AND(A149="Russia",E149=2050),0.54,IF(AND(A149="China",E149=2035),0.61,IF(AND(A149="China",E149=2050),0.49,IF(AND(A149="India",E149=2035),0.6,IF(AND(A149="India",E149=2050),0.49,IF(AND(A149="Middle East",E149=2035),0.6,IF(AND(A149="Middle East",E149=2050),0.5,IF(AND(A149="Africa",E149=2035),0.61,IF(AND(A149="Africa",E149=2050),0.5,IF(AND(A149="Brazil",E149=2035),0.64,IF(AND(A149="Brazil",E149=2050),0.54,""))))))))))))))))))</f>
        <v>*0.61</v>
      </c>
      <c r="H149" s="0" t="s">
        <v>194</v>
      </c>
      <c r="I149" s="50" t="s">
        <v>35</v>
      </c>
      <c r="J149" s="0" t="n">
        <v>2050</v>
      </c>
      <c r="K149" s="48" t="str">
        <f aca="false">"*"&amp;IF(AND(A149="EU",J149=2035),0.63,IF(AND(A149="EU",J149=2050),0.54,IF(AND(A149="USA",J149=2035),0.64,IF(AND(A149="USA",J149=2050),0.54,IF(AND(A149="Japan",J149=2035),0.68,IF(AND(A149="Japan",J149=2050),0.58,IF(AND(A149="Russia",J149=2035),0.65,IF(AND(A149="Russia",J149=2050),0.54,IF(AND(A149="China",J149=2035),0.61,IF(AND(A149="China",J149=2050),0.49,IF(AND(A149="India",J149=2035),0.6,IF(AND(A149="India",J149=2050),0.49,IF(AND(A149="Middle East",J149=2035),0.6,IF(AND(A149="Middle East",J149=2050),0.5,IF(AND(A149="Africa",J149=2035),0.61,IF(AND(A149="Africa",J149=2050),0.5,IF(AND(A149="Brazil",J149=2035),0.64,IF(AND(A149="Brazil",J149=2050),0.54,""))))))))))))))))))</f>
        <v>*0.49</v>
      </c>
      <c r="P149" s="41" t="s">
        <v>194</v>
      </c>
      <c r="Q149" s="52" t="s">
        <v>35</v>
      </c>
      <c r="R149" s="41" t="n">
        <v>2035</v>
      </c>
      <c r="S149" s="53" t="str">
        <f aca="false">"*"&amp;IF(AND(A149="EU",R149=2035),0.62,IF(AND(A149="EU",R149=2050),0.51,IF(AND(A149="USA",R149=2035),0.62,IF(AND(A149="USA",R149=2050),0.5,IF(AND(A149="Japan",R149=2035),0.65,IF(AND(A149="Japan",R149=2050),0.55,IF(AND(A149="Russia",R149=2035),0.63,IF(AND(A149="Russia",R149=2050),0.52,IF(AND(A149="China",R149=2035),0.59,IF(AND(A149="China",R149=2050),0.47,IF(AND(A149="India",R149=2035),0.58,IF(AND(A149="India",R149=2050),0.47,IF(AND(A149="Middle East",R149=2035),0.59,IF(AND(A149="Middle East",R149=2050),0.47,IF(AND(A149="Africa",R149=2035),0.58,IF(AND(A149="Africa",R149=2050),0.47,IF(AND(A149="Brazil",R149=2035),0.64,IF(AND(A149="Brazil",R149=2050),0.53,""))))))))))))))))))</f>
        <v>*0.59</v>
      </c>
      <c r="U149" s="41" t="s">
        <v>194</v>
      </c>
      <c r="V149" s="52" t="s">
        <v>35</v>
      </c>
      <c r="W149" s="41" t="n">
        <v>2050</v>
      </c>
      <c r="X149" s="53" t="str">
        <f aca="false">"*"&amp;IF(AND(A149="EU",W149=2035),0.62,IF(AND(A149="EU",W149=2050),0.51,IF(AND(A149="USA",W149=2035),0.62,IF(AND(A149="USA",W149=2050),0.5,IF(AND(A149="Japan",W149=2035),0.65,IF(AND(A149="Japan",W149=2050),0.55,IF(AND(A149="Russia",W149=2035),0.63,IF(AND(A149="Russia",W149=2050),0.52,IF(AND(A149="China",W149=2035),0.59,IF(AND(A149="China",W149=2050),0.47,IF(AND(A149="India",W149=2035),0.58,IF(AND(A149="India",W149=2050),0.47,IF(AND(A149="Middle East",W149=2035),0.59,IF(AND(A149="Middle East",W149=2050),0.47,IF(AND(A149="Africa",W149=2035),0.58,IF(AND(A149="Africa",W149=2050),0.47,IF(AND(A149="Brazil",W149=2035),0.64,IF(AND(A149="Brazil",W149=2050),0.53,""))))))))))))))))))</f>
        <v>*0.47</v>
      </c>
      <c r="AC149" s="0" t="s">
        <v>194</v>
      </c>
      <c r="AD149" s="50" t="s">
        <v>35</v>
      </c>
      <c r="AE149" s="0" t="n">
        <v>2035</v>
      </c>
      <c r="AF149" s="51" t="str">
        <f aca="false">"*"&amp;IF(AND(A149="EU",AE149=2035),0.58,IF(AND(A149="EU",AE149=2050),0.49,IF(AND(A149="USA",AE149=2035),0.56,IF(AND(A149="USA",AE149=2050),0.45,IF(AND(A149="Japan",AE149=2035),0.62,IF(AND(A149="Japan",AE149=2050),0.51,IF(AND(A149="Russia",AE149=2035),0.55,IF(AND(A149="Russia",AE149=2050),0.41,IF(AND(A149="China",AE149=2035),0.54,IF(AND(A149="China",AE149=2050),0.44,IF(AND(A149="India",AE149=2035),0.55,IF(AND(A149="India",AE149=2050),0.42,IF(AND(A149="Middle East",AE149=2035),0.53,IF(AND(A149="Middle East",AE149=2050),0.41,IF(AND(A149="Africa",AE149=2035),0.53,IF(AND(A149="Africa",AE149=2050),0.41,IF(AND(A149="Brazil",AE149=2035),0.6,IF(AND(A149="Brazil",AE149=2050),0.5,""))))))))))))))))))</f>
        <v>*0.54</v>
      </c>
      <c r="AG149" s="51" t="str">
        <f aca="false">AG148</f>
        <v>REZoning_Sol-Win</v>
      </c>
      <c r="AI149" s="0" t="s">
        <v>194</v>
      </c>
      <c r="AJ149" s="50" t="s">
        <v>35</v>
      </c>
      <c r="AK149" s="0" t="n">
        <v>2050</v>
      </c>
      <c r="AL149" s="51" t="str">
        <f aca="false">"*"&amp;IF(AND(A149="EU",AK149=2035),0.58,IF(AND(A149="EU",AK149=2050),0.49,IF(AND(A149="USA",AK149=2035),0.56,IF(AND(A149="USA",AK149=2050),0.45,IF(AND(A149="Japan",AK149=2035),0.62,IF(AND(A149="Japan",AK149=2050),0.51,IF(AND(A149="Russia",AK149=2035),0.55,IF(AND(A149="Russia",AK149=2050),0.41,IF(AND(A149="China",AK149=2035),0.54,IF(AND(A149="China",AK149=2050),0.44,IF(AND(A149="India",AK149=2035),0.55,IF(AND(A149="India",AK149=2050),0.42,IF(AND(A149="Middle East",AK149=2035),0.53,IF(AND(A149="Middle East",AK149=2050),0.41,IF(AND(A149="Africa",AK149=2035),0.53,IF(AND(A149="Africa",AK149=2050),0.41,IF(AND(A149="Brazil",AK149=2035),0.6,IF(AND(A149="Brazil",AK149=2050),0.5,""))))))))))))))))))</f>
        <v>*0.44</v>
      </c>
      <c r="AM149" s="51" t="str">
        <f aca="false">AM148</f>
        <v>REZoning_Sol-Win</v>
      </c>
      <c r="AP149" s="0" t="s">
        <v>194</v>
      </c>
      <c r="AQ149" s="0" t="s">
        <v>35</v>
      </c>
      <c r="AR149" s="0" t="n">
        <v>2100</v>
      </c>
      <c r="AS149" s="0" t="s">
        <v>149</v>
      </c>
      <c r="AT149" s="0" t="s">
        <v>36</v>
      </c>
    </row>
    <row r="150" customFormat="false" ht="28.5" hidden="false" customHeight="true" outlineLevel="0" collapsed="false">
      <c r="A150" s="3" t="s">
        <v>147</v>
      </c>
      <c r="C150" s="0" t="s">
        <v>195</v>
      </c>
      <c r="D150" s="50" t="s">
        <v>35</v>
      </c>
      <c r="E150" s="0" t="n">
        <v>2035</v>
      </c>
      <c r="F150" s="51" t="str">
        <f aca="false">"*"&amp;IF(AND(A150="EU",E150=2035),0.63,IF(AND(A150="EU",E150=2050),0.54,IF(AND(A150="USA",E150=2035),0.64,IF(AND(A150="USA",E150=2050),0.54,IF(AND(A150="Japan",E150=2035),0.68,IF(AND(A150="Japan",E150=2050),0.58,IF(AND(A150="Russia",E150=2035),0.65,IF(AND(A150="Russia",E150=2050),0.54,IF(AND(A150="China",E150=2035),0.61,IF(AND(A150="China",E150=2050),0.49,IF(AND(A150="India",E150=2035),0.6,IF(AND(A150="India",E150=2050),0.49,IF(AND(A150="Middle East",E150=2035),0.6,IF(AND(A150="Middle East",E150=2050),0.5,IF(AND(A150="Africa",E150=2035),0.61,IF(AND(A150="Africa",E150=2050),0.5,IF(AND(A150="Brazil",E150=2035),0.64,IF(AND(A150="Brazil",E150=2050),0.54,""))))))))))))))))))</f>
        <v>*0.61</v>
      </c>
      <c r="H150" s="0" t="s">
        <v>195</v>
      </c>
      <c r="I150" s="50" t="s">
        <v>35</v>
      </c>
      <c r="J150" s="0" t="n">
        <v>2050</v>
      </c>
      <c r="K150" s="48" t="str">
        <f aca="false">"*"&amp;IF(AND(A150="EU",J150=2035),0.63,IF(AND(A150="EU",J150=2050),0.54,IF(AND(A150="USA",J150=2035),0.64,IF(AND(A150="USA",J150=2050),0.54,IF(AND(A150="Japan",J150=2035),0.68,IF(AND(A150="Japan",J150=2050),0.58,IF(AND(A150="Russia",J150=2035),0.65,IF(AND(A150="Russia",J150=2050),0.54,IF(AND(A150="China",J150=2035),0.61,IF(AND(A150="China",J150=2050),0.49,IF(AND(A150="India",J150=2035),0.6,IF(AND(A150="India",J150=2050),0.49,IF(AND(A150="Middle East",J150=2035),0.6,IF(AND(A150="Middle East",J150=2050),0.5,IF(AND(A150="Africa",J150=2035),0.61,IF(AND(A150="Africa",J150=2050),0.5,IF(AND(A150="Brazil",J150=2035),0.64,IF(AND(A150="Brazil",J150=2050),0.54,""))))))))))))))))))</f>
        <v>*0.49</v>
      </c>
      <c r="P150" s="41" t="s">
        <v>195</v>
      </c>
      <c r="Q150" s="52" t="s">
        <v>35</v>
      </c>
      <c r="R150" s="41" t="n">
        <v>2035</v>
      </c>
      <c r="S150" s="53" t="str">
        <f aca="false">"*"&amp;IF(AND(A150="EU",R150=2035),0.62,IF(AND(A150="EU",R150=2050),0.51,IF(AND(A150="USA",R150=2035),0.62,IF(AND(A150="USA",R150=2050),0.5,IF(AND(A150="Japan",R150=2035),0.65,IF(AND(A150="Japan",R150=2050),0.55,IF(AND(A150="Russia",R150=2035),0.63,IF(AND(A150="Russia",R150=2050),0.52,IF(AND(A150="China",R150=2035),0.59,IF(AND(A150="China",R150=2050),0.47,IF(AND(A150="India",R150=2035),0.58,IF(AND(A150="India",R150=2050),0.47,IF(AND(A150="Middle East",R150=2035),0.59,IF(AND(A150="Middle East",R150=2050),0.47,IF(AND(A150="Africa",R150=2035),0.58,IF(AND(A150="Africa",R150=2050),0.47,IF(AND(A150="Brazil",R150=2035),0.64,IF(AND(A150="Brazil",R150=2050),0.53,""))))))))))))))))))</f>
        <v>*0.59</v>
      </c>
      <c r="U150" s="41" t="s">
        <v>195</v>
      </c>
      <c r="V150" s="52" t="s">
        <v>35</v>
      </c>
      <c r="W150" s="41" t="n">
        <v>2050</v>
      </c>
      <c r="X150" s="53" t="str">
        <f aca="false">"*"&amp;IF(AND(A150="EU",W150=2035),0.62,IF(AND(A150="EU",W150=2050),0.51,IF(AND(A150="USA",W150=2035),0.62,IF(AND(A150="USA",W150=2050),0.5,IF(AND(A150="Japan",W150=2035),0.65,IF(AND(A150="Japan",W150=2050),0.55,IF(AND(A150="Russia",W150=2035),0.63,IF(AND(A150="Russia",W150=2050),0.52,IF(AND(A150="China",W150=2035),0.59,IF(AND(A150="China",W150=2050),0.47,IF(AND(A150="India",W150=2035),0.58,IF(AND(A150="India",W150=2050),0.47,IF(AND(A150="Middle East",W150=2035),0.59,IF(AND(A150="Middle East",W150=2050),0.47,IF(AND(A150="Africa",W150=2035),0.58,IF(AND(A150="Africa",W150=2050),0.47,IF(AND(A150="Brazil",W150=2035),0.64,IF(AND(A150="Brazil",W150=2050),0.53,""))))))))))))))))))</f>
        <v>*0.47</v>
      </c>
      <c r="AC150" s="0" t="s">
        <v>195</v>
      </c>
      <c r="AD150" s="50" t="s">
        <v>35</v>
      </c>
      <c r="AE150" s="0" t="n">
        <v>2035</v>
      </c>
      <c r="AF150" s="51" t="str">
        <f aca="false">"*"&amp;IF(AND(A150="EU",AE150=2035),0.58,IF(AND(A150="EU",AE150=2050),0.49,IF(AND(A150="USA",AE150=2035),0.56,IF(AND(A150="USA",AE150=2050),0.45,IF(AND(A150="Japan",AE150=2035),0.62,IF(AND(A150="Japan",AE150=2050),0.51,IF(AND(A150="Russia",AE150=2035),0.55,IF(AND(A150="Russia",AE150=2050),0.41,IF(AND(A150="China",AE150=2035),0.54,IF(AND(A150="China",AE150=2050),0.44,IF(AND(A150="India",AE150=2035),0.55,IF(AND(A150="India",AE150=2050),0.42,IF(AND(A150="Middle East",AE150=2035),0.53,IF(AND(A150="Middle East",AE150=2050),0.41,IF(AND(A150="Africa",AE150=2035),0.53,IF(AND(A150="Africa",AE150=2050),0.41,IF(AND(A150="Brazil",AE150=2035),0.6,IF(AND(A150="Brazil",AE150=2050),0.5,""))))))))))))))))))</f>
        <v>*0.54</v>
      </c>
      <c r="AG150" s="51" t="str">
        <f aca="false">AG149</f>
        <v>REZoning_Sol-Win</v>
      </c>
      <c r="AI150" s="0" t="s">
        <v>195</v>
      </c>
      <c r="AJ150" s="50" t="s">
        <v>35</v>
      </c>
      <c r="AK150" s="0" t="n">
        <v>2050</v>
      </c>
      <c r="AL150" s="51" t="str">
        <f aca="false">"*"&amp;IF(AND(A150="EU",AK150=2035),0.58,IF(AND(A150="EU",AK150=2050),0.49,IF(AND(A150="USA",AK150=2035),0.56,IF(AND(A150="USA",AK150=2050),0.45,IF(AND(A150="Japan",AK150=2035),0.62,IF(AND(A150="Japan",AK150=2050),0.51,IF(AND(A150="Russia",AK150=2035),0.55,IF(AND(A150="Russia",AK150=2050),0.41,IF(AND(A150="China",AK150=2035),0.54,IF(AND(A150="China",AK150=2050),0.44,IF(AND(A150="India",AK150=2035),0.55,IF(AND(A150="India",AK150=2050),0.42,IF(AND(A150="Middle East",AK150=2035),0.53,IF(AND(A150="Middle East",AK150=2050),0.41,IF(AND(A150="Africa",AK150=2035),0.53,IF(AND(A150="Africa",AK150=2050),0.41,IF(AND(A150="Brazil",AK150=2035),0.6,IF(AND(A150="Brazil",AK150=2050),0.5,""))))))))))))))))))</f>
        <v>*0.44</v>
      </c>
      <c r="AM150" s="51" t="str">
        <f aca="false">AM149</f>
        <v>REZoning_Sol-Win</v>
      </c>
      <c r="AP150" s="0" t="s">
        <v>195</v>
      </c>
      <c r="AQ150" s="0" t="s">
        <v>35</v>
      </c>
      <c r="AR150" s="0" t="n">
        <v>2100</v>
      </c>
      <c r="AS150" s="0" t="s">
        <v>149</v>
      </c>
      <c r="AT150" s="0" t="s">
        <v>36</v>
      </c>
    </row>
    <row r="151" customFormat="false" ht="28.5" hidden="false" customHeight="true" outlineLevel="0" collapsed="false">
      <c r="A151" s="3" t="s">
        <v>147</v>
      </c>
      <c r="C151" s="0" t="s">
        <v>196</v>
      </c>
      <c r="D151" s="50" t="s">
        <v>35</v>
      </c>
      <c r="E151" s="0" t="n">
        <v>2035</v>
      </c>
      <c r="F151" s="51" t="str">
        <f aca="false">"*"&amp;IF(AND(A151="EU",E151=2035),0.63,IF(AND(A151="EU",E151=2050),0.54,IF(AND(A151="USA",E151=2035),0.64,IF(AND(A151="USA",E151=2050),0.54,IF(AND(A151="Japan",E151=2035),0.68,IF(AND(A151="Japan",E151=2050),0.58,IF(AND(A151="Russia",E151=2035),0.65,IF(AND(A151="Russia",E151=2050),0.54,IF(AND(A151="China",E151=2035),0.61,IF(AND(A151="China",E151=2050),0.49,IF(AND(A151="India",E151=2035),0.6,IF(AND(A151="India",E151=2050),0.49,IF(AND(A151="Middle East",E151=2035),0.6,IF(AND(A151="Middle East",E151=2050),0.5,IF(AND(A151="Africa",E151=2035),0.61,IF(AND(A151="Africa",E151=2050),0.5,IF(AND(A151="Brazil",E151=2035),0.64,IF(AND(A151="Brazil",E151=2050),0.54,""))))))))))))))))))</f>
        <v>*0.61</v>
      </c>
      <c r="H151" s="0" t="s">
        <v>196</v>
      </c>
      <c r="I151" s="50" t="s">
        <v>35</v>
      </c>
      <c r="J151" s="0" t="n">
        <v>2050</v>
      </c>
      <c r="K151" s="48" t="str">
        <f aca="false">"*"&amp;IF(AND(A151="EU",J151=2035),0.63,IF(AND(A151="EU",J151=2050),0.54,IF(AND(A151="USA",J151=2035),0.64,IF(AND(A151="USA",J151=2050),0.54,IF(AND(A151="Japan",J151=2035),0.68,IF(AND(A151="Japan",J151=2050),0.58,IF(AND(A151="Russia",J151=2035),0.65,IF(AND(A151="Russia",J151=2050),0.54,IF(AND(A151="China",J151=2035),0.61,IF(AND(A151="China",J151=2050),0.49,IF(AND(A151="India",J151=2035),0.6,IF(AND(A151="India",J151=2050),0.49,IF(AND(A151="Middle East",J151=2035),0.6,IF(AND(A151="Middle East",J151=2050),0.5,IF(AND(A151="Africa",J151=2035),0.61,IF(AND(A151="Africa",J151=2050),0.5,IF(AND(A151="Brazil",J151=2035),0.64,IF(AND(A151="Brazil",J151=2050),0.54,""))))))))))))))))))</f>
        <v>*0.49</v>
      </c>
      <c r="P151" s="41" t="s">
        <v>196</v>
      </c>
      <c r="Q151" s="52" t="s">
        <v>35</v>
      </c>
      <c r="R151" s="41" t="n">
        <v>2035</v>
      </c>
      <c r="S151" s="53" t="str">
        <f aca="false">"*"&amp;IF(AND(A151="EU",R151=2035),0.62,IF(AND(A151="EU",R151=2050),0.51,IF(AND(A151="USA",R151=2035),0.62,IF(AND(A151="USA",R151=2050),0.5,IF(AND(A151="Japan",R151=2035),0.65,IF(AND(A151="Japan",R151=2050),0.55,IF(AND(A151="Russia",R151=2035),0.63,IF(AND(A151="Russia",R151=2050),0.52,IF(AND(A151="China",R151=2035),0.59,IF(AND(A151="China",R151=2050),0.47,IF(AND(A151="India",R151=2035),0.58,IF(AND(A151="India",R151=2050),0.47,IF(AND(A151="Middle East",R151=2035),0.59,IF(AND(A151="Middle East",R151=2050),0.47,IF(AND(A151="Africa",R151=2035),0.58,IF(AND(A151="Africa",R151=2050),0.47,IF(AND(A151="Brazil",R151=2035),0.64,IF(AND(A151="Brazil",R151=2050),0.53,""))))))))))))))))))</f>
        <v>*0.59</v>
      </c>
      <c r="U151" s="41" t="s">
        <v>196</v>
      </c>
      <c r="V151" s="52" t="s">
        <v>35</v>
      </c>
      <c r="W151" s="41" t="n">
        <v>2050</v>
      </c>
      <c r="X151" s="53" t="str">
        <f aca="false">"*"&amp;IF(AND(A151="EU",W151=2035),0.62,IF(AND(A151="EU",W151=2050),0.51,IF(AND(A151="USA",W151=2035),0.62,IF(AND(A151="USA",W151=2050),0.5,IF(AND(A151="Japan",W151=2035),0.65,IF(AND(A151="Japan",W151=2050),0.55,IF(AND(A151="Russia",W151=2035),0.63,IF(AND(A151="Russia",W151=2050),0.52,IF(AND(A151="China",W151=2035),0.59,IF(AND(A151="China",W151=2050),0.47,IF(AND(A151="India",W151=2035),0.58,IF(AND(A151="India",W151=2050),0.47,IF(AND(A151="Middle East",W151=2035),0.59,IF(AND(A151="Middle East",W151=2050),0.47,IF(AND(A151="Africa",W151=2035),0.58,IF(AND(A151="Africa",W151=2050),0.47,IF(AND(A151="Brazil",W151=2035),0.64,IF(AND(A151="Brazil",W151=2050),0.53,""))))))))))))))))))</f>
        <v>*0.47</v>
      </c>
      <c r="AC151" s="0" t="s">
        <v>196</v>
      </c>
      <c r="AD151" s="50" t="s">
        <v>35</v>
      </c>
      <c r="AE151" s="0" t="n">
        <v>2035</v>
      </c>
      <c r="AF151" s="51" t="str">
        <f aca="false">"*"&amp;IF(AND(A151="EU",AE151=2035),0.58,IF(AND(A151="EU",AE151=2050),0.49,IF(AND(A151="USA",AE151=2035),0.56,IF(AND(A151="USA",AE151=2050),0.45,IF(AND(A151="Japan",AE151=2035),0.62,IF(AND(A151="Japan",AE151=2050),0.51,IF(AND(A151="Russia",AE151=2035),0.55,IF(AND(A151="Russia",AE151=2050),0.41,IF(AND(A151="China",AE151=2035),0.54,IF(AND(A151="China",AE151=2050),0.44,IF(AND(A151="India",AE151=2035),0.55,IF(AND(A151="India",AE151=2050),0.42,IF(AND(A151="Middle East",AE151=2035),0.53,IF(AND(A151="Middle East",AE151=2050),0.41,IF(AND(A151="Africa",AE151=2035),0.53,IF(AND(A151="Africa",AE151=2050),0.41,IF(AND(A151="Brazil",AE151=2035),0.6,IF(AND(A151="Brazil",AE151=2050),0.5,""))))))))))))))))))</f>
        <v>*0.54</v>
      </c>
      <c r="AG151" s="51" t="str">
        <f aca="false">AG150</f>
        <v>REZoning_Sol-Win</v>
      </c>
      <c r="AI151" s="0" t="s">
        <v>196</v>
      </c>
      <c r="AJ151" s="50" t="s">
        <v>35</v>
      </c>
      <c r="AK151" s="0" t="n">
        <v>2050</v>
      </c>
      <c r="AL151" s="51" t="str">
        <f aca="false">"*"&amp;IF(AND(A151="EU",AK151=2035),0.58,IF(AND(A151="EU",AK151=2050),0.49,IF(AND(A151="USA",AK151=2035),0.56,IF(AND(A151="USA",AK151=2050),0.45,IF(AND(A151="Japan",AK151=2035),0.62,IF(AND(A151="Japan",AK151=2050),0.51,IF(AND(A151="Russia",AK151=2035),0.55,IF(AND(A151="Russia",AK151=2050),0.41,IF(AND(A151="China",AK151=2035),0.54,IF(AND(A151="China",AK151=2050),0.44,IF(AND(A151="India",AK151=2035),0.55,IF(AND(A151="India",AK151=2050),0.42,IF(AND(A151="Middle East",AK151=2035),0.53,IF(AND(A151="Middle East",AK151=2050),0.41,IF(AND(A151="Africa",AK151=2035),0.53,IF(AND(A151="Africa",AK151=2050),0.41,IF(AND(A151="Brazil",AK151=2035),0.6,IF(AND(A151="Brazil",AK151=2050),0.5,""))))))))))))))))))</f>
        <v>*0.44</v>
      </c>
      <c r="AM151" s="51" t="str">
        <f aca="false">AM150</f>
        <v>REZoning_Sol-Win</v>
      </c>
      <c r="AP151" s="0" t="s">
        <v>196</v>
      </c>
      <c r="AQ151" s="0" t="s">
        <v>35</v>
      </c>
      <c r="AR151" s="0" t="n">
        <v>2100</v>
      </c>
      <c r="AS151" s="0" t="s">
        <v>149</v>
      </c>
      <c r="AT151" s="0" t="s">
        <v>36</v>
      </c>
    </row>
    <row r="152" customFormat="false" ht="28.5" hidden="false" customHeight="true" outlineLevel="0" collapsed="false">
      <c r="A152" s="3" t="s">
        <v>147</v>
      </c>
      <c r="C152" s="0" t="s">
        <v>197</v>
      </c>
      <c r="D152" s="50" t="s">
        <v>35</v>
      </c>
      <c r="E152" s="0" t="n">
        <v>2035</v>
      </c>
      <c r="F152" s="51" t="str">
        <f aca="false">"*"&amp;IF(AND(A152="EU",E152=2035),0.63,IF(AND(A152="EU",E152=2050),0.54,IF(AND(A152="USA",E152=2035),0.64,IF(AND(A152="USA",E152=2050),0.54,IF(AND(A152="Japan",E152=2035),0.68,IF(AND(A152="Japan",E152=2050),0.58,IF(AND(A152="Russia",E152=2035),0.65,IF(AND(A152="Russia",E152=2050),0.54,IF(AND(A152="China",E152=2035),0.61,IF(AND(A152="China",E152=2050),0.49,IF(AND(A152="India",E152=2035),0.6,IF(AND(A152="India",E152=2050),0.49,IF(AND(A152="Middle East",E152=2035),0.6,IF(AND(A152="Middle East",E152=2050),0.5,IF(AND(A152="Africa",E152=2035),0.61,IF(AND(A152="Africa",E152=2050),0.5,IF(AND(A152="Brazil",E152=2035),0.64,IF(AND(A152="Brazil",E152=2050),0.54,""))))))))))))))))))</f>
        <v>*0.61</v>
      </c>
      <c r="H152" s="0" t="s">
        <v>197</v>
      </c>
      <c r="I152" s="50" t="s">
        <v>35</v>
      </c>
      <c r="J152" s="0" t="n">
        <v>2050</v>
      </c>
      <c r="K152" s="48" t="str">
        <f aca="false">"*"&amp;IF(AND(A152="EU",J152=2035),0.63,IF(AND(A152="EU",J152=2050),0.54,IF(AND(A152="USA",J152=2035),0.64,IF(AND(A152="USA",J152=2050),0.54,IF(AND(A152="Japan",J152=2035),0.68,IF(AND(A152="Japan",J152=2050),0.58,IF(AND(A152="Russia",J152=2035),0.65,IF(AND(A152="Russia",J152=2050),0.54,IF(AND(A152="China",J152=2035),0.61,IF(AND(A152="China",J152=2050),0.49,IF(AND(A152="India",J152=2035),0.6,IF(AND(A152="India",J152=2050),0.49,IF(AND(A152="Middle East",J152=2035),0.6,IF(AND(A152="Middle East",J152=2050),0.5,IF(AND(A152="Africa",J152=2035),0.61,IF(AND(A152="Africa",J152=2050),0.5,IF(AND(A152="Brazil",J152=2035),0.64,IF(AND(A152="Brazil",J152=2050),0.54,""))))))))))))))))))</f>
        <v>*0.49</v>
      </c>
      <c r="P152" s="41" t="s">
        <v>197</v>
      </c>
      <c r="Q152" s="52" t="s">
        <v>35</v>
      </c>
      <c r="R152" s="41" t="n">
        <v>2035</v>
      </c>
      <c r="S152" s="53" t="str">
        <f aca="false">"*"&amp;IF(AND(A152="EU",R152=2035),0.62,IF(AND(A152="EU",R152=2050),0.51,IF(AND(A152="USA",R152=2035),0.62,IF(AND(A152="USA",R152=2050),0.5,IF(AND(A152="Japan",R152=2035),0.65,IF(AND(A152="Japan",R152=2050),0.55,IF(AND(A152="Russia",R152=2035),0.63,IF(AND(A152="Russia",R152=2050),0.52,IF(AND(A152="China",R152=2035),0.59,IF(AND(A152="China",R152=2050),0.47,IF(AND(A152="India",R152=2035),0.58,IF(AND(A152="India",R152=2050),0.47,IF(AND(A152="Middle East",R152=2035),0.59,IF(AND(A152="Middle East",R152=2050),0.47,IF(AND(A152="Africa",R152=2035),0.58,IF(AND(A152="Africa",R152=2050),0.47,IF(AND(A152="Brazil",R152=2035),0.64,IF(AND(A152="Brazil",R152=2050),0.53,""))))))))))))))))))</f>
        <v>*0.59</v>
      </c>
      <c r="U152" s="41" t="s">
        <v>197</v>
      </c>
      <c r="V152" s="52" t="s">
        <v>35</v>
      </c>
      <c r="W152" s="41" t="n">
        <v>2050</v>
      </c>
      <c r="X152" s="53" t="str">
        <f aca="false">"*"&amp;IF(AND(A152="EU",W152=2035),0.62,IF(AND(A152="EU",W152=2050),0.51,IF(AND(A152="USA",W152=2035),0.62,IF(AND(A152="USA",W152=2050),0.5,IF(AND(A152="Japan",W152=2035),0.65,IF(AND(A152="Japan",W152=2050),0.55,IF(AND(A152="Russia",W152=2035),0.63,IF(AND(A152="Russia",W152=2050),0.52,IF(AND(A152="China",W152=2035),0.59,IF(AND(A152="China",W152=2050),0.47,IF(AND(A152="India",W152=2035),0.58,IF(AND(A152="India",W152=2050),0.47,IF(AND(A152="Middle East",W152=2035),0.59,IF(AND(A152="Middle East",W152=2050),0.47,IF(AND(A152="Africa",W152=2035),0.58,IF(AND(A152="Africa",W152=2050),0.47,IF(AND(A152="Brazil",W152=2035),0.64,IF(AND(A152="Brazil",W152=2050),0.53,""))))))))))))))))))</f>
        <v>*0.47</v>
      </c>
      <c r="AC152" s="0" t="s">
        <v>197</v>
      </c>
      <c r="AD152" s="50" t="s">
        <v>35</v>
      </c>
      <c r="AE152" s="0" t="n">
        <v>2035</v>
      </c>
      <c r="AF152" s="51" t="str">
        <f aca="false">"*"&amp;IF(AND(A152="EU",AE152=2035),0.58,IF(AND(A152="EU",AE152=2050),0.49,IF(AND(A152="USA",AE152=2035),0.56,IF(AND(A152="USA",AE152=2050),0.45,IF(AND(A152="Japan",AE152=2035),0.62,IF(AND(A152="Japan",AE152=2050),0.51,IF(AND(A152="Russia",AE152=2035),0.55,IF(AND(A152="Russia",AE152=2050),0.41,IF(AND(A152="China",AE152=2035),0.54,IF(AND(A152="China",AE152=2050),0.44,IF(AND(A152="India",AE152=2035),0.55,IF(AND(A152="India",AE152=2050),0.42,IF(AND(A152="Middle East",AE152=2035),0.53,IF(AND(A152="Middle East",AE152=2050),0.41,IF(AND(A152="Africa",AE152=2035),0.53,IF(AND(A152="Africa",AE152=2050),0.41,IF(AND(A152="Brazil",AE152=2035),0.6,IF(AND(A152="Brazil",AE152=2050),0.5,""))))))))))))))))))</f>
        <v>*0.54</v>
      </c>
      <c r="AG152" s="51" t="str">
        <f aca="false">AG151</f>
        <v>REZoning_Sol-Win</v>
      </c>
      <c r="AI152" s="0" t="s">
        <v>197</v>
      </c>
      <c r="AJ152" s="50" t="s">
        <v>35</v>
      </c>
      <c r="AK152" s="0" t="n">
        <v>2050</v>
      </c>
      <c r="AL152" s="51" t="str">
        <f aca="false">"*"&amp;IF(AND(A152="EU",AK152=2035),0.58,IF(AND(A152="EU",AK152=2050),0.49,IF(AND(A152="USA",AK152=2035),0.56,IF(AND(A152="USA",AK152=2050),0.45,IF(AND(A152="Japan",AK152=2035),0.62,IF(AND(A152="Japan",AK152=2050),0.51,IF(AND(A152="Russia",AK152=2035),0.55,IF(AND(A152="Russia",AK152=2050),0.41,IF(AND(A152="China",AK152=2035),0.54,IF(AND(A152="China",AK152=2050),0.44,IF(AND(A152="India",AK152=2035),0.55,IF(AND(A152="India",AK152=2050),0.42,IF(AND(A152="Middle East",AK152=2035),0.53,IF(AND(A152="Middle East",AK152=2050),0.41,IF(AND(A152="Africa",AK152=2035),0.53,IF(AND(A152="Africa",AK152=2050),0.41,IF(AND(A152="Brazil",AK152=2035),0.6,IF(AND(A152="Brazil",AK152=2050),0.5,""))))))))))))))))))</f>
        <v>*0.44</v>
      </c>
      <c r="AM152" s="51" t="str">
        <f aca="false">AM151</f>
        <v>REZoning_Sol-Win</v>
      </c>
      <c r="AP152" s="0" t="s">
        <v>197</v>
      </c>
      <c r="AQ152" s="0" t="s">
        <v>35</v>
      </c>
      <c r="AR152" s="0" t="n">
        <v>2100</v>
      </c>
      <c r="AS152" s="0" t="s">
        <v>149</v>
      </c>
      <c r="AT152" s="0" t="s">
        <v>36</v>
      </c>
    </row>
    <row r="153" customFormat="false" ht="28.5" hidden="false" customHeight="true" outlineLevel="0" collapsed="false">
      <c r="A153" s="3" t="s">
        <v>147</v>
      </c>
      <c r="C153" s="0" t="s">
        <v>198</v>
      </c>
      <c r="D153" s="50" t="s">
        <v>35</v>
      </c>
      <c r="E153" s="0" t="n">
        <v>2035</v>
      </c>
      <c r="F153" s="51" t="str">
        <f aca="false">"*"&amp;IF(AND(A153="EU",E153=2035),0.63,IF(AND(A153="EU",E153=2050),0.54,IF(AND(A153="USA",E153=2035),0.64,IF(AND(A153="USA",E153=2050),0.54,IF(AND(A153="Japan",E153=2035),0.68,IF(AND(A153="Japan",E153=2050),0.58,IF(AND(A153="Russia",E153=2035),0.65,IF(AND(A153="Russia",E153=2050),0.54,IF(AND(A153="China",E153=2035),0.61,IF(AND(A153="China",E153=2050),0.49,IF(AND(A153="India",E153=2035),0.6,IF(AND(A153="India",E153=2050),0.49,IF(AND(A153="Middle East",E153=2035),0.6,IF(AND(A153="Middle East",E153=2050),0.5,IF(AND(A153="Africa",E153=2035),0.61,IF(AND(A153="Africa",E153=2050),0.5,IF(AND(A153="Brazil",E153=2035),0.64,IF(AND(A153="Brazil",E153=2050),0.54,""))))))))))))))))))</f>
        <v>*0.61</v>
      </c>
      <c r="H153" s="0" t="s">
        <v>198</v>
      </c>
      <c r="I153" s="50" t="s">
        <v>35</v>
      </c>
      <c r="J153" s="0" t="n">
        <v>2050</v>
      </c>
      <c r="K153" s="48" t="str">
        <f aca="false">"*"&amp;IF(AND(A153="EU",J153=2035),0.63,IF(AND(A153="EU",J153=2050),0.54,IF(AND(A153="USA",J153=2035),0.64,IF(AND(A153="USA",J153=2050),0.54,IF(AND(A153="Japan",J153=2035),0.68,IF(AND(A153="Japan",J153=2050),0.58,IF(AND(A153="Russia",J153=2035),0.65,IF(AND(A153="Russia",J153=2050),0.54,IF(AND(A153="China",J153=2035),0.61,IF(AND(A153="China",J153=2050),0.49,IF(AND(A153="India",J153=2035),0.6,IF(AND(A153="India",J153=2050),0.49,IF(AND(A153="Middle East",J153=2035),0.6,IF(AND(A153="Middle East",J153=2050),0.5,IF(AND(A153="Africa",J153=2035),0.61,IF(AND(A153="Africa",J153=2050),0.5,IF(AND(A153="Brazil",J153=2035),0.64,IF(AND(A153="Brazil",J153=2050),0.54,""))))))))))))))))))</f>
        <v>*0.49</v>
      </c>
      <c r="P153" s="41" t="s">
        <v>198</v>
      </c>
      <c r="Q153" s="52" t="s">
        <v>35</v>
      </c>
      <c r="R153" s="41" t="n">
        <v>2035</v>
      </c>
      <c r="S153" s="53" t="str">
        <f aca="false">"*"&amp;IF(AND(A153="EU",R153=2035),0.62,IF(AND(A153="EU",R153=2050),0.51,IF(AND(A153="USA",R153=2035),0.62,IF(AND(A153="USA",R153=2050),0.5,IF(AND(A153="Japan",R153=2035),0.65,IF(AND(A153="Japan",R153=2050),0.55,IF(AND(A153="Russia",R153=2035),0.63,IF(AND(A153="Russia",R153=2050),0.52,IF(AND(A153="China",R153=2035),0.59,IF(AND(A153="China",R153=2050),0.47,IF(AND(A153="India",R153=2035),0.58,IF(AND(A153="India",R153=2050),0.47,IF(AND(A153="Middle East",R153=2035),0.59,IF(AND(A153="Middle East",R153=2050),0.47,IF(AND(A153="Africa",R153=2035),0.58,IF(AND(A153="Africa",R153=2050),0.47,IF(AND(A153="Brazil",R153=2035),0.64,IF(AND(A153="Brazil",R153=2050),0.53,""))))))))))))))))))</f>
        <v>*0.59</v>
      </c>
      <c r="U153" s="41" t="s">
        <v>198</v>
      </c>
      <c r="V153" s="52" t="s">
        <v>35</v>
      </c>
      <c r="W153" s="41" t="n">
        <v>2050</v>
      </c>
      <c r="X153" s="53" t="str">
        <f aca="false">"*"&amp;IF(AND(A153="EU",W153=2035),0.62,IF(AND(A153="EU",W153=2050),0.51,IF(AND(A153="USA",W153=2035),0.62,IF(AND(A153="USA",W153=2050),0.5,IF(AND(A153="Japan",W153=2035),0.65,IF(AND(A153="Japan",W153=2050),0.55,IF(AND(A153="Russia",W153=2035),0.63,IF(AND(A153="Russia",W153=2050),0.52,IF(AND(A153="China",W153=2035),0.59,IF(AND(A153="China",W153=2050),0.47,IF(AND(A153="India",W153=2035),0.58,IF(AND(A153="India",W153=2050),0.47,IF(AND(A153="Middle East",W153=2035),0.59,IF(AND(A153="Middle East",W153=2050),0.47,IF(AND(A153="Africa",W153=2035),0.58,IF(AND(A153="Africa",W153=2050),0.47,IF(AND(A153="Brazil",W153=2035),0.64,IF(AND(A153="Brazil",W153=2050),0.53,""))))))))))))))))))</f>
        <v>*0.47</v>
      </c>
      <c r="AC153" s="0" t="s">
        <v>198</v>
      </c>
      <c r="AD153" s="50" t="s">
        <v>35</v>
      </c>
      <c r="AE153" s="0" t="n">
        <v>2035</v>
      </c>
      <c r="AF153" s="51" t="str">
        <f aca="false">"*"&amp;IF(AND(A153="EU",AE153=2035),0.58,IF(AND(A153="EU",AE153=2050),0.49,IF(AND(A153="USA",AE153=2035),0.56,IF(AND(A153="USA",AE153=2050),0.45,IF(AND(A153="Japan",AE153=2035),0.62,IF(AND(A153="Japan",AE153=2050),0.51,IF(AND(A153="Russia",AE153=2035),0.55,IF(AND(A153="Russia",AE153=2050),0.41,IF(AND(A153="China",AE153=2035),0.54,IF(AND(A153="China",AE153=2050),0.44,IF(AND(A153="India",AE153=2035),0.55,IF(AND(A153="India",AE153=2050),0.42,IF(AND(A153="Middle East",AE153=2035),0.53,IF(AND(A153="Middle East",AE153=2050),0.41,IF(AND(A153="Africa",AE153=2035),0.53,IF(AND(A153="Africa",AE153=2050),0.41,IF(AND(A153="Brazil",AE153=2035),0.6,IF(AND(A153="Brazil",AE153=2050),0.5,""))))))))))))))))))</f>
        <v>*0.54</v>
      </c>
      <c r="AG153" s="51" t="str">
        <f aca="false">AG152</f>
        <v>REZoning_Sol-Win</v>
      </c>
      <c r="AI153" s="0" t="s">
        <v>198</v>
      </c>
      <c r="AJ153" s="50" t="s">
        <v>35</v>
      </c>
      <c r="AK153" s="0" t="n">
        <v>2050</v>
      </c>
      <c r="AL153" s="51" t="str">
        <f aca="false">"*"&amp;IF(AND(A153="EU",AK153=2035),0.58,IF(AND(A153="EU",AK153=2050),0.49,IF(AND(A153="USA",AK153=2035),0.56,IF(AND(A153="USA",AK153=2050),0.45,IF(AND(A153="Japan",AK153=2035),0.62,IF(AND(A153="Japan",AK153=2050),0.51,IF(AND(A153="Russia",AK153=2035),0.55,IF(AND(A153="Russia",AK153=2050),0.41,IF(AND(A153="China",AK153=2035),0.54,IF(AND(A153="China",AK153=2050),0.44,IF(AND(A153="India",AK153=2035),0.55,IF(AND(A153="India",AK153=2050),0.42,IF(AND(A153="Middle East",AK153=2035),0.53,IF(AND(A153="Middle East",AK153=2050),0.41,IF(AND(A153="Africa",AK153=2035),0.53,IF(AND(A153="Africa",AK153=2050),0.41,IF(AND(A153="Brazil",AK153=2035),0.6,IF(AND(A153="Brazil",AK153=2050),0.5,""))))))))))))))))))</f>
        <v>*0.44</v>
      </c>
      <c r="AM153" s="51" t="str">
        <f aca="false">AM152</f>
        <v>REZoning_Sol-Win</v>
      </c>
      <c r="AP153" s="0" t="s">
        <v>198</v>
      </c>
      <c r="AQ153" s="0" t="s">
        <v>35</v>
      </c>
      <c r="AR153" s="0" t="n">
        <v>2100</v>
      </c>
      <c r="AS153" s="0" t="s">
        <v>149</v>
      </c>
      <c r="AT153" s="0" t="s">
        <v>36</v>
      </c>
    </row>
    <row r="154" customFormat="false" ht="28.5" hidden="false" customHeight="true" outlineLevel="0" collapsed="false">
      <c r="A154" s="3" t="s">
        <v>147</v>
      </c>
      <c r="C154" s="0" t="s">
        <v>199</v>
      </c>
      <c r="D154" s="50" t="s">
        <v>35</v>
      </c>
      <c r="E154" s="0" t="n">
        <v>2035</v>
      </c>
      <c r="F154" s="51" t="str">
        <f aca="false">"*"&amp;IF(AND(A154="EU",E154=2035),0.63,IF(AND(A154="EU",E154=2050),0.54,IF(AND(A154="USA",E154=2035),0.64,IF(AND(A154="USA",E154=2050),0.54,IF(AND(A154="Japan",E154=2035),0.68,IF(AND(A154="Japan",E154=2050),0.58,IF(AND(A154="Russia",E154=2035),0.65,IF(AND(A154="Russia",E154=2050),0.54,IF(AND(A154="China",E154=2035),0.61,IF(AND(A154="China",E154=2050),0.49,IF(AND(A154="India",E154=2035),0.6,IF(AND(A154="India",E154=2050),0.49,IF(AND(A154="Middle East",E154=2035),0.6,IF(AND(A154="Middle East",E154=2050),0.5,IF(AND(A154="Africa",E154=2035),0.61,IF(AND(A154="Africa",E154=2050),0.5,IF(AND(A154="Brazil",E154=2035),0.64,IF(AND(A154="Brazil",E154=2050),0.54,""))))))))))))))))))</f>
        <v>*0.61</v>
      </c>
      <c r="H154" s="0" t="s">
        <v>199</v>
      </c>
      <c r="I154" s="50" t="s">
        <v>35</v>
      </c>
      <c r="J154" s="0" t="n">
        <v>2050</v>
      </c>
      <c r="K154" s="48" t="str">
        <f aca="false">"*"&amp;IF(AND(A154="EU",J154=2035),0.63,IF(AND(A154="EU",J154=2050),0.54,IF(AND(A154="USA",J154=2035),0.64,IF(AND(A154="USA",J154=2050),0.54,IF(AND(A154="Japan",J154=2035),0.68,IF(AND(A154="Japan",J154=2050),0.58,IF(AND(A154="Russia",J154=2035),0.65,IF(AND(A154="Russia",J154=2050),0.54,IF(AND(A154="China",J154=2035),0.61,IF(AND(A154="China",J154=2050),0.49,IF(AND(A154="India",J154=2035),0.6,IF(AND(A154="India",J154=2050),0.49,IF(AND(A154="Middle East",J154=2035),0.6,IF(AND(A154="Middle East",J154=2050),0.5,IF(AND(A154="Africa",J154=2035),0.61,IF(AND(A154="Africa",J154=2050),0.5,IF(AND(A154="Brazil",J154=2035),0.64,IF(AND(A154="Brazil",J154=2050),0.54,""))))))))))))))))))</f>
        <v>*0.49</v>
      </c>
      <c r="P154" s="41" t="s">
        <v>199</v>
      </c>
      <c r="Q154" s="52" t="s">
        <v>35</v>
      </c>
      <c r="R154" s="41" t="n">
        <v>2035</v>
      </c>
      <c r="S154" s="53" t="str">
        <f aca="false">"*"&amp;IF(AND(A154="EU",R154=2035),0.62,IF(AND(A154="EU",R154=2050),0.51,IF(AND(A154="USA",R154=2035),0.62,IF(AND(A154="USA",R154=2050),0.5,IF(AND(A154="Japan",R154=2035),0.65,IF(AND(A154="Japan",R154=2050),0.55,IF(AND(A154="Russia",R154=2035),0.63,IF(AND(A154="Russia",R154=2050),0.52,IF(AND(A154="China",R154=2035),0.59,IF(AND(A154="China",R154=2050),0.47,IF(AND(A154="India",R154=2035),0.58,IF(AND(A154="India",R154=2050),0.47,IF(AND(A154="Middle East",R154=2035),0.59,IF(AND(A154="Middle East",R154=2050),0.47,IF(AND(A154="Africa",R154=2035),0.58,IF(AND(A154="Africa",R154=2050),0.47,IF(AND(A154="Brazil",R154=2035),0.64,IF(AND(A154="Brazil",R154=2050),0.53,""))))))))))))))))))</f>
        <v>*0.59</v>
      </c>
      <c r="U154" s="41" t="s">
        <v>199</v>
      </c>
      <c r="V154" s="52" t="s">
        <v>35</v>
      </c>
      <c r="W154" s="41" t="n">
        <v>2050</v>
      </c>
      <c r="X154" s="53" t="str">
        <f aca="false">"*"&amp;IF(AND(A154="EU",W154=2035),0.62,IF(AND(A154="EU",W154=2050),0.51,IF(AND(A154="USA",W154=2035),0.62,IF(AND(A154="USA",W154=2050),0.5,IF(AND(A154="Japan",W154=2035),0.65,IF(AND(A154="Japan",W154=2050),0.55,IF(AND(A154="Russia",W154=2035),0.63,IF(AND(A154="Russia",W154=2050),0.52,IF(AND(A154="China",W154=2035),0.59,IF(AND(A154="China",W154=2050),0.47,IF(AND(A154="India",W154=2035),0.58,IF(AND(A154="India",W154=2050),0.47,IF(AND(A154="Middle East",W154=2035),0.59,IF(AND(A154="Middle East",W154=2050),0.47,IF(AND(A154="Africa",W154=2035),0.58,IF(AND(A154="Africa",W154=2050),0.47,IF(AND(A154="Brazil",W154=2035),0.64,IF(AND(A154="Brazil",W154=2050),0.53,""))))))))))))))))))</f>
        <v>*0.47</v>
      </c>
      <c r="AC154" s="0" t="s">
        <v>199</v>
      </c>
      <c r="AD154" s="50" t="s">
        <v>35</v>
      </c>
      <c r="AE154" s="0" t="n">
        <v>2035</v>
      </c>
      <c r="AF154" s="51" t="str">
        <f aca="false">"*"&amp;IF(AND(A154="EU",AE154=2035),0.58,IF(AND(A154="EU",AE154=2050),0.49,IF(AND(A154="USA",AE154=2035),0.56,IF(AND(A154="USA",AE154=2050),0.45,IF(AND(A154="Japan",AE154=2035),0.62,IF(AND(A154="Japan",AE154=2050),0.51,IF(AND(A154="Russia",AE154=2035),0.55,IF(AND(A154="Russia",AE154=2050),0.41,IF(AND(A154="China",AE154=2035),0.54,IF(AND(A154="China",AE154=2050),0.44,IF(AND(A154="India",AE154=2035),0.55,IF(AND(A154="India",AE154=2050),0.42,IF(AND(A154="Middle East",AE154=2035),0.53,IF(AND(A154="Middle East",AE154=2050),0.41,IF(AND(A154="Africa",AE154=2035),0.53,IF(AND(A154="Africa",AE154=2050),0.41,IF(AND(A154="Brazil",AE154=2035),0.6,IF(AND(A154="Brazil",AE154=2050),0.5,""))))))))))))))))))</f>
        <v>*0.54</v>
      </c>
      <c r="AG154" s="51" t="str">
        <f aca="false">AG153</f>
        <v>REZoning_Sol-Win</v>
      </c>
      <c r="AI154" s="0" t="s">
        <v>199</v>
      </c>
      <c r="AJ154" s="50" t="s">
        <v>35</v>
      </c>
      <c r="AK154" s="0" t="n">
        <v>2050</v>
      </c>
      <c r="AL154" s="51" t="str">
        <f aca="false">"*"&amp;IF(AND(A154="EU",AK154=2035),0.58,IF(AND(A154="EU",AK154=2050),0.49,IF(AND(A154="USA",AK154=2035),0.56,IF(AND(A154="USA",AK154=2050),0.45,IF(AND(A154="Japan",AK154=2035),0.62,IF(AND(A154="Japan",AK154=2050),0.51,IF(AND(A154="Russia",AK154=2035),0.55,IF(AND(A154="Russia",AK154=2050),0.41,IF(AND(A154="China",AK154=2035),0.54,IF(AND(A154="China",AK154=2050),0.44,IF(AND(A154="India",AK154=2035),0.55,IF(AND(A154="India",AK154=2050),0.42,IF(AND(A154="Middle East",AK154=2035),0.53,IF(AND(A154="Middle East",AK154=2050),0.41,IF(AND(A154="Africa",AK154=2035),0.53,IF(AND(A154="Africa",AK154=2050),0.41,IF(AND(A154="Brazil",AK154=2035),0.6,IF(AND(A154="Brazil",AK154=2050),0.5,""))))))))))))))))))</f>
        <v>*0.44</v>
      </c>
      <c r="AM154" s="51" t="str">
        <f aca="false">AM153</f>
        <v>REZoning_Sol-Win</v>
      </c>
      <c r="AP154" s="0" t="s">
        <v>199</v>
      </c>
      <c r="AQ154" s="0" t="s">
        <v>35</v>
      </c>
      <c r="AR154" s="0" t="n">
        <v>2100</v>
      </c>
      <c r="AS154" s="0" t="s">
        <v>149</v>
      </c>
      <c r="AT154" s="0" t="s">
        <v>36</v>
      </c>
    </row>
    <row r="155" customFormat="false" ht="28.5" hidden="false" customHeight="true" outlineLevel="0" collapsed="false">
      <c r="A155" s="3" t="s">
        <v>147</v>
      </c>
      <c r="C155" s="0" t="s">
        <v>200</v>
      </c>
      <c r="D155" s="50" t="s">
        <v>35</v>
      </c>
      <c r="E155" s="0" t="n">
        <v>2035</v>
      </c>
      <c r="F155" s="51" t="str">
        <f aca="false">"*"&amp;IF(AND(A155="EU",E155=2035),0.63,IF(AND(A155="EU",E155=2050),0.54,IF(AND(A155="USA",E155=2035),0.64,IF(AND(A155="USA",E155=2050),0.54,IF(AND(A155="Japan",E155=2035),0.68,IF(AND(A155="Japan",E155=2050),0.58,IF(AND(A155="Russia",E155=2035),0.65,IF(AND(A155="Russia",E155=2050),0.54,IF(AND(A155="China",E155=2035),0.61,IF(AND(A155="China",E155=2050),0.49,IF(AND(A155="India",E155=2035),0.6,IF(AND(A155="India",E155=2050),0.49,IF(AND(A155="Middle East",E155=2035),0.6,IF(AND(A155="Middle East",E155=2050),0.5,IF(AND(A155="Africa",E155=2035),0.61,IF(AND(A155="Africa",E155=2050),0.5,IF(AND(A155="Brazil",E155=2035),0.64,IF(AND(A155="Brazil",E155=2050),0.54,""))))))))))))))))))</f>
        <v>*0.61</v>
      </c>
      <c r="H155" s="0" t="s">
        <v>200</v>
      </c>
      <c r="I155" s="50" t="s">
        <v>35</v>
      </c>
      <c r="J155" s="0" t="n">
        <v>2050</v>
      </c>
      <c r="K155" s="48" t="str">
        <f aca="false">"*"&amp;IF(AND(A155="EU",J155=2035),0.63,IF(AND(A155="EU",J155=2050),0.54,IF(AND(A155="USA",J155=2035),0.64,IF(AND(A155="USA",J155=2050),0.54,IF(AND(A155="Japan",J155=2035),0.68,IF(AND(A155="Japan",J155=2050),0.58,IF(AND(A155="Russia",J155=2035),0.65,IF(AND(A155="Russia",J155=2050),0.54,IF(AND(A155="China",J155=2035),0.61,IF(AND(A155="China",J155=2050),0.49,IF(AND(A155="India",J155=2035),0.6,IF(AND(A155="India",J155=2050),0.49,IF(AND(A155="Middle East",J155=2035),0.6,IF(AND(A155="Middle East",J155=2050),0.5,IF(AND(A155="Africa",J155=2035),0.61,IF(AND(A155="Africa",J155=2050),0.5,IF(AND(A155="Brazil",J155=2035),0.64,IF(AND(A155="Brazil",J155=2050),0.54,""))))))))))))))))))</f>
        <v>*0.49</v>
      </c>
      <c r="P155" s="41" t="s">
        <v>200</v>
      </c>
      <c r="Q155" s="52" t="s">
        <v>35</v>
      </c>
      <c r="R155" s="41" t="n">
        <v>2035</v>
      </c>
      <c r="S155" s="53" t="str">
        <f aca="false">"*"&amp;IF(AND(A155="EU",R155=2035),0.62,IF(AND(A155="EU",R155=2050),0.51,IF(AND(A155="USA",R155=2035),0.62,IF(AND(A155="USA",R155=2050),0.5,IF(AND(A155="Japan",R155=2035),0.65,IF(AND(A155="Japan",R155=2050),0.55,IF(AND(A155="Russia",R155=2035),0.63,IF(AND(A155="Russia",R155=2050),0.52,IF(AND(A155="China",R155=2035),0.59,IF(AND(A155="China",R155=2050),0.47,IF(AND(A155="India",R155=2035),0.58,IF(AND(A155="India",R155=2050),0.47,IF(AND(A155="Middle East",R155=2035),0.59,IF(AND(A155="Middle East",R155=2050),0.47,IF(AND(A155="Africa",R155=2035),0.58,IF(AND(A155="Africa",R155=2050),0.47,IF(AND(A155="Brazil",R155=2035),0.64,IF(AND(A155="Brazil",R155=2050),0.53,""))))))))))))))))))</f>
        <v>*0.59</v>
      </c>
      <c r="U155" s="41" t="s">
        <v>200</v>
      </c>
      <c r="V155" s="52" t="s">
        <v>35</v>
      </c>
      <c r="W155" s="41" t="n">
        <v>2050</v>
      </c>
      <c r="X155" s="53" t="str">
        <f aca="false">"*"&amp;IF(AND(A155="EU",W155=2035),0.62,IF(AND(A155="EU",W155=2050),0.51,IF(AND(A155="USA",W155=2035),0.62,IF(AND(A155="USA",W155=2050),0.5,IF(AND(A155="Japan",W155=2035),0.65,IF(AND(A155="Japan",W155=2050),0.55,IF(AND(A155="Russia",W155=2035),0.63,IF(AND(A155="Russia",W155=2050),0.52,IF(AND(A155="China",W155=2035),0.59,IF(AND(A155="China",W155=2050),0.47,IF(AND(A155="India",W155=2035),0.58,IF(AND(A155="India",W155=2050),0.47,IF(AND(A155="Middle East",W155=2035),0.59,IF(AND(A155="Middle East",W155=2050),0.47,IF(AND(A155="Africa",W155=2035),0.58,IF(AND(A155="Africa",W155=2050),0.47,IF(AND(A155="Brazil",W155=2035),0.64,IF(AND(A155="Brazil",W155=2050),0.53,""))))))))))))))))))</f>
        <v>*0.47</v>
      </c>
      <c r="AC155" s="0" t="s">
        <v>200</v>
      </c>
      <c r="AD155" s="50" t="s">
        <v>35</v>
      </c>
      <c r="AE155" s="0" t="n">
        <v>2035</v>
      </c>
      <c r="AF155" s="51" t="str">
        <f aca="false">"*"&amp;IF(AND(A155="EU",AE155=2035),0.58,IF(AND(A155="EU",AE155=2050),0.49,IF(AND(A155="USA",AE155=2035),0.56,IF(AND(A155="USA",AE155=2050),0.45,IF(AND(A155="Japan",AE155=2035),0.62,IF(AND(A155="Japan",AE155=2050),0.51,IF(AND(A155="Russia",AE155=2035),0.55,IF(AND(A155="Russia",AE155=2050),0.41,IF(AND(A155="China",AE155=2035),0.54,IF(AND(A155="China",AE155=2050),0.44,IF(AND(A155="India",AE155=2035),0.55,IF(AND(A155="India",AE155=2050),0.42,IF(AND(A155="Middle East",AE155=2035),0.53,IF(AND(A155="Middle East",AE155=2050),0.41,IF(AND(A155="Africa",AE155=2035),0.53,IF(AND(A155="Africa",AE155=2050),0.41,IF(AND(A155="Brazil",AE155=2035),0.6,IF(AND(A155="Brazil",AE155=2050),0.5,""))))))))))))))))))</f>
        <v>*0.54</v>
      </c>
      <c r="AG155" s="51" t="str">
        <f aca="false">AG154</f>
        <v>REZoning_Sol-Win</v>
      </c>
      <c r="AI155" s="0" t="s">
        <v>200</v>
      </c>
      <c r="AJ155" s="50" t="s">
        <v>35</v>
      </c>
      <c r="AK155" s="0" t="n">
        <v>2050</v>
      </c>
      <c r="AL155" s="51" t="str">
        <f aca="false">"*"&amp;IF(AND(A155="EU",AK155=2035),0.58,IF(AND(A155="EU",AK155=2050),0.49,IF(AND(A155="USA",AK155=2035),0.56,IF(AND(A155="USA",AK155=2050),0.45,IF(AND(A155="Japan",AK155=2035),0.62,IF(AND(A155="Japan",AK155=2050),0.51,IF(AND(A155="Russia",AK155=2035),0.55,IF(AND(A155="Russia",AK155=2050),0.41,IF(AND(A155="China",AK155=2035),0.54,IF(AND(A155="China",AK155=2050),0.44,IF(AND(A155="India",AK155=2035),0.55,IF(AND(A155="India",AK155=2050),0.42,IF(AND(A155="Middle East",AK155=2035),0.53,IF(AND(A155="Middle East",AK155=2050),0.41,IF(AND(A155="Africa",AK155=2035),0.53,IF(AND(A155="Africa",AK155=2050),0.41,IF(AND(A155="Brazil",AK155=2035),0.6,IF(AND(A155="Brazil",AK155=2050),0.5,""))))))))))))))))))</f>
        <v>*0.44</v>
      </c>
      <c r="AM155" s="51" t="str">
        <f aca="false">AM154</f>
        <v>REZoning_Sol-Win</v>
      </c>
      <c r="AP155" s="0" t="s">
        <v>200</v>
      </c>
      <c r="AQ155" s="0" t="s">
        <v>35</v>
      </c>
      <c r="AR155" s="0" t="n">
        <v>2100</v>
      </c>
      <c r="AS155" s="0" t="s">
        <v>149</v>
      </c>
      <c r="AT155" s="0" t="s">
        <v>36</v>
      </c>
    </row>
    <row r="156" customFormat="false" ht="28.5" hidden="false" customHeight="true" outlineLevel="0" collapsed="false">
      <c r="A156" s="3" t="s">
        <v>147</v>
      </c>
      <c r="C156" s="0" t="s">
        <v>201</v>
      </c>
      <c r="D156" s="50" t="s">
        <v>35</v>
      </c>
      <c r="E156" s="0" t="n">
        <v>2035</v>
      </c>
      <c r="F156" s="51" t="str">
        <f aca="false">"*"&amp;IF(AND(A156="EU",E156=2035),0.63,IF(AND(A156="EU",E156=2050),0.54,IF(AND(A156="USA",E156=2035),0.64,IF(AND(A156="USA",E156=2050),0.54,IF(AND(A156="Japan",E156=2035),0.68,IF(AND(A156="Japan",E156=2050),0.58,IF(AND(A156="Russia",E156=2035),0.65,IF(AND(A156="Russia",E156=2050),0.54,IF(AND(A156="China",E156=2035),0.61,IF(AND(A156="China",E156=2050),0.49,IF(AND(A156="India",E156=2035),0.6,IF(AND(A156="India",E156=2050),0.49,IF(AND(A156="Middle East",E156=2035),0.6,IF(AND(A156="Middle East",E156=2050),0.5,IF(AND(A156="Africa",E156=2035),0.61,IF(AND(A156="Africa",E156=2050),0.5,IF(AND(A156="Brazil",E156=2035),0.64,IF(AND(A156="Brazil",E156=2050),0.54,""))))))))))))))))))</f>
        <v>*0.61</v>
      </c>
      <c r="H156" s="0" t="s">
        <v>201</v>
      </c>
      <c r="I156" s="50" t="s">
        <v>35</v>
      </c>
      <c r="J156" s="0" t="n">
        <v>2050</v>
      </c>
      <c r="K156" s="48" t="str">
        <f aca="false">"*"&amp;IF(AND(A156="EU",J156=2035),0.63,IF(AND(A156="EU",J156=2050),0.54,IF(AND(A156="USA",J156=2035),0.64,IF(AND(A156="USA",J156=2050),0.54,IF(AND(A156="Japan",J156=2035),0.68,IF(AND(A156="Japan",J156=2050),0.58,IF(AND(A156="Russia",J156=2035),0.65,IF(AND(A156="Russia",J156=2050),0.54,IF(AND(A156="China",J156=2035),0.61,IF(AND(A156="China",J156=2050),0.49,IF(AND(A156="India",J156=2035),0.6,IF(AND(A156="India",J156=2050),0.49,IF(AND(A156="Middle East",J156=2035),0.6,IF(AND(A156="Middle East",J156=2050),0.5,IF(AND(A156="Africa",J156=2035),0.61,IF(AND(A156="Africa",J156=2050),0.5,IF(AND(A156="Brazil",J156=2035),0.64,IF(AND(A156="Brazil",J156=2050),0.54,""))))))))))))))))))</f>
        <v>*0.49</v>
      </c>
      <c r="P156" s="41" t="s">
        <v>201</v>
      </c>
      <c r="Q156" s="52" t="s">
        <v>35</v>
      </c>
      <c r="R156" s="41" t="n">
        <v>2035</v>
      </c>
      <c r="S156" s="53" t="str">
        <f aca="false">"*"&amp;IF(AND(A156="EU",R156=2035),0.62,IF(AND(A156="EU",R156=2050),0.51,IF(AND(A156="USA",R156=2035),0.62,IF(AND(A156="USA",R156=2050),0.5,IF(AND(A156="Japan",R156=2035),0.65,IF(AND(A156="Japan",R156=2050),0.55,IF(AND(A156="Russia",R156=2035),0.63,IF(AND(A156="Russia",R156=2050),0.52,IF(AND(A156="China",R156=2035),0.59,IF(AND(A156="China",R156=2050),0.47,IF(AND(A156="India",R156=2035),0.58,IF(AND(A156="India",R156=2050),0.47,IF(AND(A156="Middle East",R156=2035),0.59,IF(AND(A156="Middle East",R156=2050),0.47,IF(AND(A156="Africa",R156=2035),0.58,IF(AND(A156="Africa",R156=2050),0.47,IF(AND(A156="Brazil",R156=2035),0.64,IF(AND(A156="Brazil",R156=2050),0.53,""))))))))))))))))))</f>
        <v>*0.59</v>
      </c>
      <c r="U156" s="41" t="s">
        <v>201</v>
      </c>
      <c r="V156" s="52" t="s">
        <v>35</v>
      </c>
      <c r="W156" s="41" t="n">
        <v>2050</v>
      </c>
      <c r="X156" s="53" t="str">
        <f aca="false">"*"&amp;IF(AND(A156="EU",W156=2035),0.62,IF(AND(A156="EU",W156=2050),0.51,IF(AND(A156="USA",W156=2035),0.62,IF(AND(A156="USA",W156=2050),0.5,IF(AND(A156="Japan",W156=2035),0.65,IF(AND(A156="Japan",W156=2050),0.55,IF(AND(A156="Russia",W156=2035),0.63,IF(AND(A156="Russia",W156=2050),0.52,IF(AND(A156="China",W156=2035),0.59,IF(AND(A156="China",W156=2050),0.47,IF(AND(A156="India",W156=2035),0.58,IF(AND(A156="India",W156=2050),0.47,IF(AND(A156="Middle East",W156=2035),0.59,IF(AND(A156="Middle East",W156=2050),0.47,IF(AND(A156="Africa",W156=2035),0.58,IF(AND(A156="Africa",W156=2050),0.47,IF(AND(A156="Brazil",W156=2035),0.64,IF(AND(A156="Brazil",W156=2050),0.53,""))))))))))))))))))</f>
        <v>*0.47</v>
      </c>
      <c r="AC156" s="0" t="s">
        <v>201</v>
      </c>
      <c r="AD156" s="50" t="s">
        <v>35</v>
      </c>
      <c r="AE156" s="0" t="n">
        <v>2035</v>
      </c>
      <c r="AF156" s="51" t="str">
        <f aca="false">"*"&amp;IF(AND(A156="EU",AE156=2035),0.58,IF(AND(A156="EU",AE156=2050),0.49,IF(AND(A156="USA",AE156=2035),0.56,IF(AND(A156="USA",AE156=2050),0.45,IF(AND(A156="Japan",AE156=2035),0.62,IF(AND(A156="Japan",AE156=2050),0.51,IF(AND(A156="Russia",AE156=2035),0.55,IF(AND(A156="Russia",AE156=2050),0.41,IF(AND(A156="China",AE156=2035),0.54,IF(AND(A156="China",AE156=2050),0.44,IF(AND(A156="India",AE156=2035),0.55,IF(AND(A156="India",AE156=2050),0.42,IF(AND(A156="Middle East",AE156=2035),0.53,IF(AND(A156="Middle East",AE156=2050),0.41,IF(AND(A156="Africa",AE156=2035),0.53,IF(AND(A156="Africa",AE156=2050),0.41,IF(AND(A156="Brazil",AE156=2035),0.6,IF(AND(A156="Brazil",AE156=2050),0.5,""))))))))))))))))))</f>
        <v>*0.54</v>
      </c>
      <c r="AG156" s="51" t="str">
        <f aca="false">AG155</f>
        <v>REZoning_Sol-Win</v>
      </c>
      <c r="AI156" s="0" t="s">
        <v>201</v>
      </c>
      <c r="AJ156" s="50" t="s">
        <v>35</v>
      </c>
      <c r="AK156" s="0" t="n">
        <v>2050</v>
      </c>
      <c r="AL156" s="51" t="str">
        <f aca="false">"*"&amp;IF(AND(A156="EU",AK156=2035),0.58,IF(AND(A156="EU",AK156=2050),0.49,IF(AND(A156="USA",AK156=2035),0.56,IF(AND(A156="USA",AK156=2050),0.45,IF(AND(A156="Japan",AK156=2035),0.62,IF(AND(A156="Japan",AK156=2050),0.51,IF(AND(A156="Russia",AK156=2035),0.55,IF(AND(A156="Russia",AK156=2050),0.41,IF(AND(A156="China",AK156=2035),0.54,IF(AND(A156="China",AK156=2050),0.44,IF(AND(A156="India",AK156=2035),0.55,IF(AND(A156="India",AK156=2050),0.42,IF(AND(A156="Middle East",AK156=2035),0.53,IF(AND(A156="Middle East",AK156=2050),0.41,IF(AND(A156="Africa",AK156=2035),0.53,IF(AND(A156="Africa",AK156=2050),0.41,IF(AND(A156="Brazil",AK156=2035),0.6,IF(AND(A156="Brazil",AK156=2050),0.5,""))))))))))))))))))</f>
        <v>*0.44</v>
      </c>
      <c r="AM156" s="51" t="str">
        <f aca="false">AM155</f>
        <v>REZoning_Sol-Win</v>
      </c>
      <c r="AP156" s="0" t="s">
        <v>201</v>
      </c>
      <c r="AQ156" s="0" t="s">
        <v>35</v>
      </c>
      <c r="AR156" s="0" t="n">
        <v>2100</v>
      </c>
      <c r="AS156" s="0" t="s">
        <v>149</v>
      </c>
      <c r="AT156" s="0" t="s">
        <v>36</v>
      </c>
    </row>
    <row r="157" customFormat="false" ht="28.5" hidden="false" customHeight="true" outlineLevel="0" collapsed="false">
      <c r="A157" s="3" t="s">
        <v>147</v>
      </c>
      <c r="C157" s="0" t="s">
        <v>202</v>
      </c>
      <c r="D157" s="50" t="s">
        <v>35</v>
      </c>
      <c r="E157" s="0" t="n">
        <v>2035</v>
      </c>
      <c r="F157" s="51" t="str">
        <f aca="false">"*"&amp;IF(AND(A157="EU",E157=2035),0.63,IF(AND(A157="EU",E157=2050),0.54,IF(AND(A157="USA",E157=2035),0.64,IF(AND(A157="USA",E157=2050),0.54,IF(AND(A157="Japan",E157=2035),0.68,IF(AND(A157="Japan",E157=2050),0.58,IF(AND(A157="Russia",E157=2035),0.65,IF(AND(A157="Russia",E157=2050),0.54,IF(AND(A157="China",E157=2035),0.61,IF(AND(A157="China",E157=2050),0.49,IF(AND(A157="India",E157=2035),0.6,IF(AND(A157="India",E157=2050),0.49,IF(AND(A157="Middle East",E157=2035),0.6,IF(AND(A157="Middle East",E157=2050),0.5,IF(AND(A157="Africa",E157=2035),0.61,IF(AND(A157="Africa",E157=2050),0.5,IF(AND(A157="Brazil",E157=2035),0.64,IF(AND(A157="Brazil",E157=2050),0.54,""))))))))))))))))))</f>
        <v>*0.61</v>
      </c>
      <c r="H157" s="0" t="s">
        <v>202</v>
      </c>
      <c r="I157" s="50" t="s">
        <v>35</v>
      </c>
      <c r="J157" s="0" t="n">
        <v>2050</v>
      </c>
      <c r="K157" s="48" t="str">
        <f aca="false">"*"&amp;IF(AND(A157="EU",J157=2035),0.63,IF(AND(A157="EU",J157=2050),0.54,IF(AND(A157="USA",J157=2035),0.64,IF(AND(A157="USA",J157=2050),0.54,IF(AND(A157="Japan",J157=2035),0.68,IF(AND(A157="Japan",J157=2050),0.58,IF(AND(A157="Russia",J157=2035),0.65,IF(AND(A157="Russia",J157=2050),0.54,IF(AND(A157="China",J157=2035),0.61,IF(AND(A157="China",J157=2050),0.49,IF(AND(A157="India",J157=2035),0.6,IF(AND(A157="India",J157=2050),0.49,IF(AND(A157="Middle East",J157=2035),0.6,IF(AND(A157="Middle East",J157=2050),0.5,IF(AND(A157="Africa",J157=2035),0.61,IF(AND(A157="Africa",J157=2050),0.5,IF(AND(A157="Brazil",J157=2035),0.64,IF(AND(A157="Brazil",J157=2050),0.54,""))))))))))))))))))</f>
        <v>*0.49</v>
      </c>
      <c r="P157" s="41" t="s">
        <v>202</v>
      </c>
      <c r="Q157" s="52" t="s">
        <v>35</v>
      </c>
      <c r="R157" s="41" t="n">
        <v>2035</v>
      </c>
      <c r="S157" s="53" t="str">
        <f aca="false">"*"&amp;IF(AND(A157="EU",R157=2035),0.62,IF(AND(A157="EU",R157=2050),0.51,IF(AND(A157="USA",R157=2035),0.62,IF(AND(A157="USA",R157=2050),0.5,IF(AND(A157="Japan",R157=2035),0.65,IF(AND(A157="Japan",R157=2050),0.55,IF(AND(A157="Russia",R157=2035),0.63,IF(AND(A157="Russia",R157=2050),0.52,IF(AND(A157="China",R157=2035),0.59,IF(AND(A157="China",R157=2050),0.47,IF(AND(A157="India",R157=2035),0.58,IF(AND(A157="India",R157=2050),0.47,IF(AND(A157="Middle East",R157=2035),0.59,IF(AND(A157="Middle East",R157=2050),0.47,IF(AND(A157="Africa",R157=2035),0.58,IF(AND(A157="Africa",R157=2050),0.47,IF(AND(A157="Brazil",R157=2035),0.64,IF(AND(A157="Brazil",R157=2050),0.53,""))))))))))))))))))</f>
        <v>*0.59</v>
      </c>
      <c r="U157" s="41" t="s">
        <v>202</v>
      </c>
      <c r="V157" s="52" t="s">
        <v>35</v>
      </c>
      <c r="W157" s="41" t="n">
        <v>2050</v>
      </c>
      <c r="X157" s="53" t="str">
        <f aca="false">"*"&amp;IF(AND(A157="EU",W157=2035),0.62,IF(AND(A157="EU",W157=2050),0.51,IF(AND(A157="USA",W157=2035),0.62,IF(AND(A157="USA",W157=2050),0.5,IF(AND(A157="Japan",W157=2035),0.65,IF(AND(A157="Japan",W157=2050),0.55,IF(AND(A157="Russia",W157=2035),0.63,IF(AND(A157="Russia",W157=2050),0.52,IF(AND(A157="China",W157=2035),0.59,IF(AND(A157="China",W157=2050),0.47,IF(AND(A157="India",W157=2035),0.58,IF(AND(A157="India",W157=2050),0.47,IF(AND(A157="Middle East",W157=2035),0.59,IF(AND(A157="Middle East",W157=2050),0.47,IF(AND(A157="Africa",W157=2035),0.58,IF(AND(A157="Africa",W157=2050),0.47,IF(AND(A157="Brazil",W157=2035),0.64,IF(AND(A157="Brazil",W157=2050),0.53,""))))))))))))))))))</f>
        <v>*0.47</v>
      </c>
      <c r="AC157" s="0" t="s">
        <v>202</v>
      </c>
      <c r="AD157" s="50" t="s">
        <v>35</v>
      </c>
      <c r="AE157" s="0" t="n">
        <v>2035</v>
      </c>
      <c r="AF157" s="51" t="str">
        <f aca="false">"*"&amp;IF(AND(A157="EU",AE157=2035),0.58,IF(AND(A157="EU",AE157=2050),0.49,IF(AND(A157="USA",AE157=2035),0.56,IF(AND(A157="USA",AE157=2050),0.45,IF(AND(A157="Japan",AE157=2035),0.62,IF(AND(A157="Japan",AE157=2050),0.51,IF(AND(A157="Russia",AE157=2035),0.55,IF(AND(A157="Russia",AE157=2050),0.41,IF(AND(A157="China",AE157=2035),0.54,IF(AND(A157="China",AE157=2050),0.44,IF(AND(A157="India",AE157=2035),0.55,IF(AND(A157="India",AE157=2050),0.42,IF(AND(A157="Middle East",AE157=2035),0.53,IF(AND(A157="Middle East",AE157=2050),0.41,IF(AND(A157="Africa",AE157=2035),0.53,IF(AND(A157="Africa",AE157=2050),0.41,IF(AND(A157="Brazil",AE157=2035),0.6,IF(AND(A157="Brazil",AE157=2050),0.5,""))))))))))))))))))</f>
        <v>*0.54</v>
      </c>
      <c r="AG157" s="51" t="str">
        <f aca="false">AG156</f>
        <v>REZoning_Sol-Win</v>
      </c>
      <c r="AI157" s="0" t="s">
        <v>202</v>
      </c>
      <c r="AJ157" s="50" t="s">
        <v>35</v>
      </c>
      <c r="AK157" s="0" t="n">
        <v>2050</v>
      </c>
      <c r="AL157" s="51" t="str">
        <f aca="false">"*"&amp;IF(AND(A157="EU",AK157=2035),0.58,IF(AND(A157="EU",AK157=2050),0.49,IF(AND(A157="USA",AK157=2035),0.56,IF(AND(A157="USA",AK157=2050),0.45,IF(AND(A157="Japan",AK157=2035),0.62,IF(AND(A157="Japan",AK157=2050),0.51,IF(AND(A157="Russia",AK157=2035),0.55,IF(AND(A157="Russia",AK157=2050),0.41,IF(AND(A157="China",AK157=2035),0.54,IF(AND(A157="China",AK157=2050),0.44,IF(AND(A157="India",AK157=2035),0.55,IF(AND(A157="India",AK157=2050),0.42,IF(AND(A157="Middle East",AK157=2035),0.53,IF(AND(A157="Middle East",AK157=2050),0.41,IF(AND(A157="Africa",AK157=2035),0.53,IF(AND(A157="Africa",AK157=2050),0.41,IF(AND(A157="Brazil",AK157=2035),0.6,IF(AND(A157="Brazil",AK157=2050),0.5,""))))))))))))))))))</f>
        <v>*0.44</v>
      </c>
      <c r="AM157" s="51" t="str">
        <f aca="false">AM156</f>
        <v>REZoning_Sol-Win</v>
      </c>
      <c r="AP157" s="0" t="s">
        <v>202</v>
      </c>
      <c r="AQ157" s="0" t="s">
        <v>35</v>
      </c>
      <c r="AR157" s="0" t="n">
        <v>2100</v>
      </c>
      <c r="AS157" s="0" t="s">
        <v>149</v>
      </c>
      <c r="AT157" s="0" t="s">
        <v>36</v>
      </c>
    </row>
    <row r="158" customFormat="false" ht="28.5" hidden="false" customHeight="true" outlineLevel="0" collapsed="false">
      <c r="A158" s="3" t="s">
        <v>147</v>
      </c>
      <c r="C158" s="0" t="s">
        <v>203</v>
      </c>
      <c r="D158" s="50" t="s">
        <v>35</v>
      </c>
      <c r="E158" s="0" t="n">
        <v>2035</v>
      </c>
      <c r="F158" s="51" t="str">
        <f aca="false">"*"&amp;IF(AND(A158="EU",E158=2035),0.63,IF(AND(A158="EU",E158=2050),0.54,IF(AND(A158="USA",E158=2035),0.64,IF(AND(A158="USA",E158=2050),0.54,IF(AND(A158="Japan",E158=2035),0.68,IF(AND(A158="Japan",E158=2050),0.58,IF(AND(A158="Russia",E158=2035),0.65,IF(AND(A158="Russia",E158=2050),0.54,IF(AND(A158="China",E158=2035),0.61,IF(AND(A158="China",E158=2050),0.49,IF(AND(A158="India",E158=2035),0.6,IF(AND(A158="India",E158=2050),0.49,IF(AND(A158="Middle East",E158=2035),0.6,IF(AND(A158="Middle East",E158=2050),0.5,IF(AND(A158="Africa",E158=2035),0.61,IF(AND(A158="Africa",E158=2050),0.5,IF(AND(A158="Brazil",E158=2035),0.64,IF(AND(A158="Brazil",E158=2050),0.54,""))))))))))))))))))</f>
        <v>*0.61</v>
      </c>
      <c r="H158" s="0" t="s">
        <v>203</v>
      </c>
      <c r="I158" s="50" t="s">
        <v>35</v>
      </c>
      <c r="J158" s="0" t="n">
        <v>2050</v>
      </c>
      <c r="K158" s="48" t="str">
        <f aca="false">"*"&amp;IF(AND(A158="EU",J158=2035),0.63,IF(AND(A158="EU",J158=2050),0.54,IF(AND(A158="USA",J158=2035),0.64,IF(AND(A158="USA",J158=2050),0.54,IF(AND(A158="Japan",J158=2035),0.68,IF(AND(A158="Japan",J158=2050),0.58,IF(AND(A158="Russia",J158=2035),0.65,IF(AND(A158="Russia",J158=2050),0.54,IF(AND(A158="China",J158=2035),0.61,IF(AND(A158="China",J158=2050),0.49,IF(AND(A158="India",J158=2035),0.6,IF(AND(A158="India",J158=2050),0.49,IF(AND(A158="Middle East",J158=2035),0.6,IF(AND(A158="Middle East",J158=2050),0.5,IF(AND(A158="Africa",J158=2035),0.61,IF(AND(A158="Africa",J158=2050),0.5,IF(AND(A158="Brazil",J158=2035),0.64,IF(AND(A158="Brazil",J158=2050),0.54,""))))))))))))))))))</f>
        <v>*0.49</v>
      </c>
      <c r="P158" s="41" t="s">
        <v>203</v>
      </c>
      <c r="Q158" s="52" t="s">
        <v>35</v>
      </c>
      <c r="R158" s="41" t="n">
        <v>2035</v>
      </c>
      <c r="S158" s="53" t="str">
        <f aca="false">"*"&amp;IF(AND(A158="EU",R158=2035),0.62,IF(AND(A158="EU",R158=2050),0.51,IF(AND(A158="USA",R158=2035),0.62,IF(AND(A158="USA",R158=2050),0.5,IF(AND(A158="Japan",R158=2035),0.65,IF(AND(A158="Japan",R158=2050),0.55,IF(AND(A158="Russia",R158=2035),0.63,IF(AND(A158="Russia",R158=2050),0.52,IF(AND(A158="China",R158=2035),0.59,IF(AND(A158="China",R158=2050),0.47,IF(AND(A158="India",R158=2035),0.58,IF(AND(A158="India",R158=2050),0.47,IF(AND(A158="Middle East",R158=2035),0.59,IF(AND(A158="Middle East",R158=2050),0.47,IF(AND(A158="Africa",R158=2035),0.58,IF(AND(A158="Africa",R158=2050),0.47,IF(AND(A158="Brazil",R158=2035),0.64,IF(AND(A158="Brazil",R158=2050),0.53,""))))))))))))))))))</f>
        <v>*0.59</v>
      </c>
      <c r="U158" s="41" t="s">
        <v>203</v>
      </c>
      <c r="V158" s="52" t="s">
        <v>35</v>
      </c>
      <c r="W158" s="41" t="n">
        <v>2050</v>
      </c>
      <c r="X158" s="53" t="str">
        <f aca="false">"*"&amp;IF(AND(A158="EU",W158=2035),0.62,IF(AND(A158="EU",W158=2050),0.51,IF(AND(A158="USA",W158=2035),0.62,IF(AND(A158="USA",W158=2050),0.5,IF(AND(A158="Japan",W158=2035),0.65,IF(AND(A158="Japan",W158=2050),0.55,IF(AND(A158="Russia",W158=2035),0.63,IF(AND(A158="Russia",W158=2050),0.52,IF(AND(A158="China",W158=2035),0.59,IF(AND(A158="China",W158=2050),0.47,IF(AND(A158="India",W158=2035),0.58,IF(AND(A158="India",W158=2050),0.47,IF(AND(A158="Middle East",W158=2035),0.59,IF(AND(A158="Middle East",W158=2050),0.47,IF(AND(A158="Africa",W158=2035),0.58,IF(AND(A158="Africa",W158=2050),0.47,IF(AND(A158="Brazil",W158=2035),0.64,IF(AND(A158="Brazil",W158=2050),0.53,""))))))))))))))))))</f>
        <v>*0.47</v>
      </c>
      <c r="AC158" s="0" t="s">
        <v>203</v>
      </c>
      <c r="AD158" s="50" t="s">
        <v>35</v>
      </c>
      <c r="AE158" s="0" t="n">
        <v>2035</v>
      </c>
      <c r="AF158" s="51" t="str">
        <f aca="false">"*"&amp;IF(AND(A158="EU",AE158=2035),0.58,IF(AND(A158="EU",AE158=2050),0.49,IF(AND(A158="USA",AE158=2035),0.56,IF(AND(A158="USA",AE158=2050),0.45,IF(AND(A158="Japan",AE158=2035),0.62,IF(AND(A158="Japan",AE158=2050),0.51,IF(AND(A158="Russia",AE158=2035),0.55,IF(AND(A158="Russia",AE158=2050),0.41,IF(AND(A158="China",AE158=2035),0.54,IF(AND(A158="China",AE158=2050),0.44,IF(AND(A158="India",AE158=2035),0.55,IF(AND(A158="India",AE158=2050),0.42,IF(AND(A158="Middle East",AE158=2035),0.53,IF(AND(A158="Middle East",AE158=2050),0.41,IF(AND(A158="Africa",AE158=2035),0.53,IF(AND(A158="Africa",AE158=2050),0.41,IF(AND(A158="Brazil",AE158=2035),0.6,IF(AND(A158="Brazil",AE158=2050),0.5,""))))))))))))))))))</f>
        <v>*0.54</v>
      </c>
      <c r="AG158" s="51" t="str">
        <f aca="false">AG157</f>
        <v>REZoning_Sol-Win</v>
      </c>
      <c r="AI158" s="0" t="s">
        <v>203</v>
      </c>
      <c r="AJ158" s="50" t="s">
        <v>35</v>
      </c>
      <c r="AK158" s="0" t="n">
        <v>2050</v>
      </c>
      <c r="AL158" s="51" t="str">
        <f aca="false">"*"&amp;IF(AND(A158="EU",AK158=2035),0.58,IF(AND(A158="EU",AK158=2050),0.49,IF(AND(A158="USA",AK158=2035),0.56,IF(AND(A158="USA",AK158=2050),0.45,IF(AND(A158="Japan",AK158=2035),0.62,IF(AND(A158="Japan",AK158=2050),0.51,IF(AND(A158="Russia",AK158=2035),0.55,IF(AND(A158="Russia",AK158=2050),0.41,IF(AND(A158="China",AK158=2035),0.54,IF(AND(A158="China",AK158=2050),0.44,IF(AND(A158="India",AK158=2035),0.55,IF(AND(A158="India",AK158=2050),0.42,IF(AND(A158="Middle East",AK158=2035),0.53,IF(AND(A158="Middle East",AK158=2050),0.41,IF(AND(A158="Africa",AK158=2035),0.53,IF(AND(A158="Africa",AK158=2050),0.41,IF(AND(A158="Brazil",AK158=2035),0.6,IF(AND(A158="Brazil",AK158=2050),0.5,""))))))))))))))))))</f>
        <v>*0.44</v>
      </c>
      <c r="AM158" s="51" t="str">
        <f aca="false">AM157</f>
        <v>REZoning_Sol-Win</v>
      </c>
      <c r="AP158" s="0" t="s">
        <v>203</v>
      </c>
      <c r="AQ158" s="0" t="s">
        <v>35</v>
      </c>
      <c r="AR158" s="0" t="n">
        <v>2100</v>
      </c>
      <c r="AS158" s="0" t="s">
        <v>149</v>
      </c>
      <c r="AT158" s="0" t="s">
        <v>36</v>
      </c>
    </row>
    <row r="159" customFormat="false" ht="28.5" hidden="false" customHeight="true" outlineLevel="0" collapsed="false">
      <c r="A159" s="3" t="s">
        <v>147</v>
      </c>
      <c r="C159" s="0" t="s">
        <v>204</v>
      </c>
      <c r="D159" s="50" t="s">
        <v>35</v>
      </c>
      <c r="E159" s="0" t="n">
        <v>2035</v>
      </c>
      <c r="F159" s="51" t="str">
        <f aca="false">"*"&amp;IF(AND(A159="EU",E159=2035),0.63,IF(AND(A159="EU",E159=2050),0.54,IF(AND(A159="USA",E159=2035),0.64,IF(AND(A159="USA",E159=2050),0.54,IF(AND(A159="Japan",E159=2035),0.68,IF(AND(A159="Japan",E159=2050),0.58,IF(AND(A159="Russia",E159=2035),0.65,IF(AND(A159="Russia",E159=2050),0.54,IF(AND(A159="China",E159=2035),0.61,IF(AND(A159="China",E159=2050),0.49,IF(AND(A159="India",E159=2035),0.6,IF(AND(A159="India",E159=2050),0.49,IF(AND(A159="Middle East",E159=2035),0.6,IF(AND(A159="Middle East",E159=2050),0.5,IF(AND(A159="Africa",E159=2035),0.61,IF(AND(A159="Africa",E159=2050),0.5,IF(AND(A159="Brazil",E159=2035),0.64,IF(AND(A159="Brazil",E159=2050),0.54,""))))))))))))))))))</f>
        <v>*0.61</v>
      </c>
      <c r="H159" s="0" t="s">
        <v>204</v>
      </c>
      <c r="I159" s="50" t="s">
        <v>35</v>
      </c>
      <c r="J159" s="0" t="n">
        <v>2050</v>
      </c>
      <c r="K159" s="48" t="str">
        <f aca="false">"*"&amp;IF(AND(A159="EU",J159=2035),0.63,IF(AND(A159="EU",J159=2050),0.54,IF(AND(A159="USA",J159=2035),0.64,IF(AND(A159="USA",J159=2050),0.54,IF(AND(A159="Japan",J159=2035),0.68,IF(AND(A159="Japan",J159=2050),0.58,IF(AND(A159="Russia",J159=2035),0.65,IF(AND(A159="Russia",J159=2050),0.54,IF(AND(A159="China",J159=2035),0.61,IF(AND(A159="China",J159=2050),0.49,IF(AND(A159="India",J159=2035),0.6,IF(AND(A159="India",J159=2050),0.49,IF(AND(A159="Middle East",J159=2035),0.6,IF(AND(A159="Middle East",J159=2050),0.5,IF(AND(A159="Africa",J159=2035),0.61,IF(AND(A159="Africa",J159=2050),0.5,IF(AND(A159="Brazil",J159=2035),0.64,IF(AND(A159="Brazil",J159=2050),0.54,""))))))))))))))))))</f>
        <v>*0.49</v>
      </c>
      <c r="P159" s="41" t="s">
        <v>204</v>
      </c>
      <c r="Q159" s="52" t="s">
        <v>35</v>
      </c>
      <c r="R159" s="41" t="n">
        <v>2035</v>
      </c>
      <c r="S159" s="53" t="str">
        <f aca="false">"*"&amp;IF(AND(A159="EU",R159=2035),0.62,IF(AND(A159="EU",R159=2050),0.51,IF(AND(A159="USA",R159=2035),0.62,IF(AND(A159="USA",R159=2050),0.5,IF(AND(A159="Japan",R159=2035),0.65,IF(AND(A159="Japan",R159=2050),0.55,IF(AND(A159="Russia",R159=2035),0.63,IF(AND(A159="Russia",R159=2050),0.52,IF(AND(A159="China",R159=2035),0.59,IF(AND(A159="China",R159=2050),0.47,IF(AND(A159="India",R159=2035),0.58,IF(AND(A159="India",R159=2050),0.47,IF(AND(A159="Middle East",R159=2035),0.59,IF(AND(A159="Middle East",R159=2050),0.47,IF(AND(A159="Africa",R159=2035),0.58,IF(AND(A159="Africa",R159=2050),0.47,IF(AND(A159="Brazil",R159=2035),0.64,IF(AND(A159="Brazil",R159=2050),0.53,""))))))))))))))))))</f>
        <v>*0.59</v>
      </c>
      <c r="U159" s="41" t="s">
        <v>204</v>
      </c>
      <c r="V159" s="52" t="s">
        <v>35</v>
      </c>
      <c r="W159" s="41" t="n">
        <v>2050</v>
      </c>
      <c r="X159" s="53" t="str">
        <f aca="false">"*"&amp;IF(AND(A159="EU",W159=2035),0.62,IF(AND(A159="EU",W159=2050),0.51,IF(AND(A159="USA",W159=2035),0.62,IF(AND(A159="USA",W159=2050),0.5,IF(AND(A159="Japan",W159=2035),0.65,IF(AND(A159="Japan",W159=2050),0.55,IF(AND(A159="Russia",W159=2035),0.63,IF(AND(A159="Russia",W159=2050),0.52,IF(AND(A159="China",W159=2035),0.59,IF(AND(A159="China",W159=2050),0.47,IF(AND(A159="India",W159=2035),0.58,IF(AND(A159="India",W159=2050),0.47,IF(AND(A159="Middle East",W159=2035),0.59,IF(AND(A159="Middle East",W159=2050),0.47,IF(AND(A159="Africa",W159=2035),0.58,IF(AND(A159="Africa",W159=2050),0.47,IF(AND(A159="Brazil",W159=2035),0.64,IF(AND(A159="Brazil",W159=2050),0.53,""))))))))))))))))))</f>
        <v>*0.47</v>
      </c>
      <c r="AC159" s="0" t="s">
        <v>204</v>
      </c>
      <c r="AD159" s="50" t="s">
        <v>35</v>
      </c>
      <c r="AE159" s="0" t="n">
        <v>2035</v>
      </c>
      <c r="AF159" s="51" t="str">
        <f aca="false">"*"&amp;IF(AND(A159="EU",AE159=2035),0.58,IF(AND(A159="EU",AE159=2050),0.49,IF(AND(A159="USA",AE159=2035),0.56,IF(AND(A159="USA",AE159=2050),0.45,IF(AND(A159="Japan",AE159=2035),0.62,IF(AND(A159="Japan",AE159=2050),0.51,IF(AND(A159="Russia",AE159=2035),0.55,IF(AND(A159="Russia",AE159=2050),0.41,IF(AND(A159="China",AE159=2035),0.54,IF(AND(A159="China",AE159=2050),0.44,IF(AND(A159="India",AE159=2035),0.55,IF(AND(A159="India",AE159=2050),0.42,IF(AND(A159="Middle East",AE159=2035),0.53,IF(AND(A159="Middle East",AE159=2050),0.41,IF(AND(A159="Africa",AE159=2035),0.53,IF(AND(A159="Africa",AE159=2050),0.41,IF(AND(A159="Brazil",AE159=2035),0.6,IF(AND(A159="Brazil",AE159=2050),0.5,""))))))))))))))))))</f>
        <v>*0.54</v>
      </c>
      <c r="AG159" s="51" t="str">
        <f aca="false">AG158</f>
        <v>REZoning_Sol-Win</v>
      </c>
      <c r="AI159" s="0" t="s">
        <v>204</v>
      </c>
      <c r="AJ159" s="50" t="s">
        <v>35</v>
      </c>
      <c r="AK159" s="0" t="n">
        <v>2050</v>
      </c>
      <c r="AL159" s="51" t="str">
        <f aca="false">"*"&amp;IF(AND(A159="EU",AK159=2035),0.58,IF(AND(A159="EU",AK159=2050),0.49,IF(AND(A159="USA",AK159=2035),0.56,IF(AND(A159="USA",AK159=2050),0.45,IF(AND(A159="Japan",AK159=2035),0.62,IF(AND(A159="Japan",AK159=2050),0.51,IF(AND(A159="Russia",AK159=2035),0.55,IF(AND(A159="Russia",AK159=2050),0.41,IF(AND(A159="China",AK159=2035),0.54,IF(AND(A159="China",AK159=2050),0.44,IF(AND(A159="India",AK159=2035),0.55,IF(AND(A159="India",AK159=2050),0.42,IF(AND(A159="Middle East",AK159=2035),0.53,IF(AND(A159="Middle East",AK159=2050),0.41,IF(AND(A159="Africa",AK159=2035),0.53,IF(AND(A159="Africa",AK159=2050),0.41,IF(AND(A159="Brazil",AK159=2035),0.6,IF(AND(A159="Brazil",AK159=2050),0.5,""))))))))))))))))))</f>
        <v>*0.44</v>
      </c>
      <c r="AM159" s="51" t="str">
        <f aca="false">AM158</f>
        <v>REZoning_Sol-Win</v>
      </c>
      <c r="AP159" s="0" t="s">
        <v>204</v>
      </c>
      <c r="AQ159" s="0" t="s">
        <v>35</v>
      </c>
      <c r="AR159" s="0" t="n">
        <v>2100</v>
      </c>
      <c r="AS159" s="0" t="s">
        <v>149</v>
      </c>
      <c r="AT159" s="0" t="s">
        <v>36</v>
      </c>
    </row>
    <row r="160" customFormat="false" ht="28.5" hidden="false" customHeight="true" outlineLevel="0" collapsed="false">
      <c r="A160" s="3" t="s">
        <v>147</v>
      </c>
      <c r="C160" s="0" t="s">
        <v>205</v>
      </c>
      <c r="D160" s="50" t="s">
        <v>35</v>
      </c>
      <c r="E160" s="0" t="n">
        <v>2035</v>
      </c>
      <c r="F160" s="51" t="str">
        <f aca="false">"*"&amp;IF(AND(A160="EU",E160=2035),0.63,IF(AND(A160="EU",E160=2050),0.54,IF(AND(A160="USA",E160=2035),0.64,IF(AND(A160="USA",E160=2050),0.54,IF(AND(A160="Japan",E160=2035),0.68,IF(AND(A160="Japan",E160=2050),0.58,IF(AND(A160="Russia",E160=2035),0.65,IF(AND(A160="Russia",E160=2050),0.54,IF(AND(A160="China",E160=2035),0.61,IF(AND(A160="China",E160=2050),0.49,IF(AND(A160="India",E160=2035),0.6,IF(AND(A160="India",E160=2050),0.49,IF(AND(A160="Middle East",E160=2035),0.6,IF(AND(A160="Middle East",E160=2050),0.5,IF(AND(A160="Africa",E160=2035),0.61,IF(AND(A160="Africa",E160=2050),0.5,IF(AND(A160="Brazil",E160=2035),0.64,IF(AND(A160="Brazil",E160=2050),0.54,""))))))))))))))))))</f>
        <v>*0.61</v>
      </c>
      <c r="H160" s="0" t="s">
        <v>205</v>
      </c>
      <c r="I160" s="50" t="s">
        <v>35</v>
      </c>
      <c r="J160" s="0" t="n">
        <v>2050</v>
      </c>
      <c r="K160" s="48" t="str">
        <f aca="false">"*"&amp;IF(AND(A160="EU",J160=2035),0.63,IF(AND(A160="EU",J160=2050),0.54,IF(AND(A160="USA",J160=2035),0.64,IF(AND(A160="USA",J160=2050),0.54,IF(AND(A160="Japan",J160=2035),0.68,IF(AND(A160="Japan",J160=2050),0.58,IF(AND(A160="Russia",J160=2035),0.65,IF(AND(A160="Russia",J160=2050),0.54,IF(AND(A160="China",J160=2035),0.61,IF(AND(A160="China",J160=2050),0.49,IF(AND(A160="India",J160=2035),0.6,IF(AND(A160="India",J160=2050),0.49,IF(AND(A160="Middle East",J160=2035),0.6,IF(AND(A160="Middle East",J160=2050),0.5,IF(AND(A160="Africa",J160=2035),0.61,IF(AND(A160="Africa",J160=2050),0.5,IF(AND(A160="Brazil",J160=2035),0.64,IF(AND(A160="Brazil",J160=2050),0.54,""))))))))))))))))))</f>
        <v>*0.49</v>
      </c>
      <c r="P160" s="41" t="s">
        <v>205</v>
      </c>
      <c r="Q160" s="52" t="s">
        <v>35</v>
      </c>
      <c r="R160" s="41" t="n">
        <v>2035</v>
      </c>
      <c r="S160" s="53" t="str">
        <f aca="false">"*"&amp;IF(AND(A160="EU",R160=2035),0.62,IF(AND(A160="EU",R160=2050),0.51,IF(AND(A160="USA",R160=2035),0.62,IF(AND(A160="USA",R160=2050),0.5,IF(AND(A160="Japan",R160=2035),0.65,IF(AND(A160="Japan",R160=2050),0.55,IF(AND(A160="Russia",R160=2035),0.63,IF(AND(A160="Russia",R160=2050),0.52,IF(AND(A160="China",R160=2035),0.59,IF(AND(A160="China",R160=2050),0.47,IF(AND(A160="India",R160=2035),0.58,IF(AND(A160="India",R160=2050),0.47,IF(AND(A160="Middle East",R160=2035),0.59,IF(AND(A160="Middle East",R160=2050),0.47,IF(AND(A160="Africa",R160=2035),0.58,IF(AND(A160="Africa",R160=2050),0.47,IF(AND(A160="Brazil",R160=2035),0.64,IF(AND(A160="Brazil",R160=2050),0.53,""))))))))))))))))))</f>
        <v>*0.59</v>
      </c>
      <c r="U160" s="41" t="s">
        <v>205</v>
      </c>
      <c r="V160" s="52" t="s">
        <v>35</v>
      </c>
      <c r="W160" s="41" t="n">
        <v>2050</v>
      </c>
      <c r="X160" s="53" t="str">
        <f aca="false">"*"&amp;IF(AND(A160="EU",W160=2035),0.62,IF(AND(A160="EU",W160=2050),0.51,IF(AND(A160="USA",W160=2035),0.62,IF(AND(A160="USA",W160=2050),0.5,IF(AND(A160="Japan",W160=2035),0.65,IF(AND(A160="Japan",W160=2050),0.55,IF(AND(A160="Russia",W160=2035),0.63,IF(AND(A160="Russia",W160=2050),0.52,IF(AND(A160="China",W160=2035),0.59,IF(AND(A160="China",W160=2050),0.47,IF(AND(A160="India",W160=2035),0.58,IF(AND(A160="India",W160=2050),0.47,IF(AND(A160="Middle East",W160=2035),0.59,IF(AND(A160="Middle East",W160=2050),0.47,IF(AND(A160="Africa",W160=2035),0.58,IF(AND(A160="Africa",W160=2050),0.47,IF(AND(A160="Brazil",W160=2035),0.64,IF(AND(A160="Brazil",W160=2050),0.53,""))))))))))))))))))</f>
        <v>*0.47</v>
      </c>
      <c r="AC160" s="0" t="s">
        <v>205</v>
      </c>
      <c r="AD160" s="50" t="s">
        <v>35</v>
      </c>
      <c r="AE160" s="0" t="n">
        <v>2035</v>
      </c>
      <c r="AF160" s="51" t="str">
        <f aca="false">"*"&amp;IF(AND(A160="EU",AE160=2035),0.58,IF(AND(A160="EU",AE160=2050),0.49,IF(AND(A160="USA",AE160=2035),0.56,IF(AND(A160="USA",AE160=2050),0.45,IF(AND(A160="Japan",AE160=2035),0.62,IF(AND(A160="Japan",AE160=2050),0.51,IF(AND(A160="Russia",AE160=2035),0.55,IF(AND(A160="Russia",AE160=2050),0.41,IF(AND(A160="China",AE160=2035),0.54,IF(AND(A160="China",AE160=2050),0.44,IF(AND(A160="India",AE160=2035),0.55,IF(AND(A160="India",AE160=2050),0.42,IF(AND(A160="Middle East",AE160=2035),0.53,IF(AND(A160="Middle East",AE160=2050),0.41,IF(AND(A160="Africa",AE160=2035),0.53,IF(AND(A160="Africa",AE160=2050),0.41,IF(AND(A160="Brazil",AE160=2035),0.6,IF(AND(A160="Brazil",AE160=2050),0.5,""))))))))))))))))))</f>
        <v>*0.54</v>
      </c>
      <c r="AG160" s="51" t="str">
        <f aca="false">AG159</f>
        <v>REZoning_Sol-Win</v>
      </c>
      <c r="AI160" s="0" t="s">
        <v>205</v>
      </c>
      <c r="AJ160" s="50" t="s">
        <v>35</v>
      </c>
      <c r="AK160" s="0" t="n">
        <v>2050</v>
      </c>
      <c r="AL160" s="51" t="str">
        <f aca="false">"*"&amp;IF(AND(A160="EU",AK160=2035),0.58,IF(AND(A160="EU",AK160=2050),0.49,IF(AND(A160="USA",AK160=2035),0.56,IF(AND(A160="USA",AK160=2050),0.45,IF(AND(A160="Japan",AK160=2035),0.62,IF(AND(A160="Japan",AK160=2050),0.51,IF(AND(A160="Russia",AK160=2035),0.55,IF(AND(A160="Russia",AK160=2050),0.41,IF(AND(A160="China",AK160=2035),0.54,IF(AND(A160="China",AK160=2050),0.44,IF(AND(A160="India",AK160=2035),0.55,IF(AND(A160="India",AK160=2050),0.42,IF(AND(A160="Middle East",AK160=2035),0.53,IF(AND(A160="Middle East",AK160=2050),0.41,IF(AND(A160="Africa",AK160=2035),0.53,IF(AND(A160="Africa",AK160=2050),0.41,IF(AND(A160="Brazil",AK160=2035),0.6,IF(AND(A160="Brazil",AK160=2050),0.5,""))))))))))))))))))</f>
        <v>*0.44</v>
      </c>
      <c r="AM160" s="51" t="str">
        <f aca="false">AM159</f>
        <v>REZoning_Sol-Win</v>
      </c>
      <c r="AP160" s="0" t="s">
        <v>205</v>
      </c>
      <c r="AQ160" s="0" t="s">
        <v>35</v>
      </c>
      <c r="AR160" s="0" t="n">
        <v>2100</v>
      </c>
      <c r="AS160" s="0" t="s">
        <v>149</v>
      </c>
      <c r="AT160" s="0" t="s">
        <v>36</v>
      </c>
    </row>
    <row r="161" customFormat="false" ht="28.5" hidden="false" customHeight="true" outlineLevel="0" collapsed="false">
      <c r="A161" s="3" t="s">
        <v>147</v>
      </c>
      <c r="C161" s="0" t="s">
        <v>206</v>
      </c>
      <c r="D161" s="50" t="s">
        <v>35</v>
      </c>
      <c r="E161" s="0" t="n">
        <v>2035</v>
      </c>
      <c r="F161" s="51" t="str">
        <f aca="false">"*"&amp;IF(AND(A161="EU",E161=2035),0.63,IF(AND(A161="EU",E161=2050),0.54,IF(AND(A161="USA",E161=2035),0.64,IF(AND(A161="USA",E161=2050),0.54,IF(AND(A161="Japan",E161=2035),0.68,IF(AND(A161="Japan",E161=2050),0.58,IF(AND(A161="Russia",E161=2035),0.65,IF(AND(A161="Russia",E161=2050),0.54,IF(AND(A161="China",E161=2035),0.61,IF(AND(A161="China",E161=2050),0.49,IF(AND(A161="India",E161=2035),0.6,IF(AND(A161="India",E161=2050),0.49,IF(AND(A161="Middle East",E161=2035),0.6,IF(AND(A161="Middle East",E161=2050),0.5,IF(AND(A161="Africa",E161=2035),0.61,IF(AND(A161="Africa",E161=2050),0.5,IF(AND(A161="Brazil",E161=2035),0.64,IF(AND(A161="Brazil",E161=2050),0.54,""))))))))))))))))))</f>
        <v>*0.61</v>
      </c>
      <c r="H161" s="0" t="s">
        <v>206</v>
      </c>
      <c r="I161" s="50" t="s">
        <v>35</v>
      </c>
      <c r="J161" s="0" t="n">
        <v>2050</v>
      </c>
      <c r="K161" s="48" t="str">
        <f aca="false">"*"&amp;IF(AND(A161="EU",J161=2035),0.63,IF(AND(A161="EU",J161=2050),0.54,IF(AND(A161="USA",J161=2035),0.64,IF(AND(A161="USA",J161=2050),0.54,IF(AND(A161="Japan",J161=2035),0.68,IF(AND(A161="Japan",J161=2050),0.58,IF(AND(A161="Russia",J161=2035),0.65,IF(AND(A161="Russia",J161=2050),0.54,IF(AND(A161="China",J161=2035),0.61,IF(AND(A161="China",J161=2050),0.49,IF(AND(A161="India",J161=2035),0.6,IF(AND(A161="India",J161=2050),0.49,IF(AND(A161="Middle East",J161=2035),0.6,IF(AND(A161="Middle East",J161=2050),0.5,IF(AND(A161="Africa",J161=2035),0.61,IF(AND(A161="Africa",J161=2050),0.5,IF(AND(A161="Brazil",J161=2035),0.64,IF(AND(A161="Brazil",J161=2050),0.54,""))))))))))))))))))</f>
        <v>*0.49</v>
      </c>
      <c r="P161" s="41" t="s">
        <v>206</v>
      </c>
      <c r="Q161" s="52" t="s">
        <v>35</v>
      </c>
      <c r="R161" s="41" t="n">
        <v>2035</v>
      </c>
      <c r="S161" s="53" t="str">
        <f aca="false">"*"&amp;IF(AND(A161="EU",R161=2035),0.62,IF(AND(A161="EU",R161=2050),0.51,IF(AND(A161="USA",R161=2035),0.62,IF(AND(A161="USA",R161=2050),0.5,IF(AND(A161="Japan",R161=2035),0.65,IF(AND(A161="Japan",R161=2050),0.55,IF(AND(A161="Russia",R161=2035),0.63,IF(AND(A161="Russia",R161=2050),0.52,IF(AND(A161="China",R161=2035),0.59,IF(AND(A161="China",R161=2050),0.47,IF(AND(A161="India",R161=2035),0.58,IF(AND(A161="India",R161=2050),0.47,IF(AND(A161="Middle East",R161=2035),0.59,IF(AND(A161="Middle East",R161=2050),0.47,IF(AND(A161="Africa",R161=2035),0.58,IF(AND(A161="Africa",R161=2050),0.47,IF(AND(A161="Brazil",R161=2035),0.64,IF(AND(A161="Brazil",R161=2050),0.53,""))))))))))))))))))</f>
        <v>*0.59</v>
      </c>
      <c r="U161" s="41" t="s">
        <v>206</v>
      </c>
      <c r="V161" s="52" t="s">
        <v>35</v>
      </c>
      <c r="W161" s="41" t="n">
        <v>2050</v>
      </c>
      <c r="X161" s="53" t="str">
        <f aca="false">"*"&amp;IF(AND(A161="EU",W161=2035),0.62,IF(AND(A161="EU",W161=2050),0.51,IF(AND(A161="USA",W161=2035),0.62,IF(AND(A161="USA",W161=2050),0.5,IF(AND(A161="Japan",W161=2035),0.65,IF(AND(A161="Japan",W161=2050),0.55,IF(AND(A161="Russia",W161=2035),0.63,IF(AND(A161="Russia",W161=2050),0.52,IF(AND(A161="China",W161=2035),0.59,IF(AND(A161="China",W161=2050),0.47,IF(AND(A161="India",W161=2035),0.58,IF(AND(A161="India",W161=2050),0.47,IF(AND(A161="Middle East",W161=2035),0.59,IF(AND(A161="Middle East",W161=2050),0.47,IF(AND(A161="Africa",W161=2035),0.58,IF(AND(A161="Africa",W161=2050),0.47,IF(AND(A161="Brazil",W161=2035),0.64,IF(AND(A161="Brazil",W161=2050),0.53,""))))))))))))))))))</f>
        <v>*0.47</v>
      </c>
      <c r="AC161" s="0" t="s">
        <v>206</v>
      </c>
      <c r="AD161" s="50" t="s">
        <v>35</v>
      </c>
      <c r="AE161" s="0" t="n">
        <v>2035</v>
      </c>
      <c r="AF161" s="51" t="str">
        <f aca="false">"*"&amp;IF(AND(A161="EU",AE161=2035),0.58,IF(AND(A161="EU",AE161=2050),0.49,IF(AND(A161="USA",AE161=2035),0.56,IF(AND(A161="USA",AE161=2050),0.45,IF(AND(A161="Japan",AE161=2035),0.62,IF(AND(A161="Japan",AE161=2050),0.51,IF(AND(A161="Russia",AE161=2035),0.55,IF(AND(A161="Russia",AE161=2050),0.41,IF(AND(A161="China",AE161=2035),0.54,IF(AND(A161="China",AE161=2050),0.44,IF(AND(A161="India",AE161=2035),0.55,IF(AND(A161="India",AE161=2050),0.42,IF(AND(A161="Middle East",AE161=2035),0.53,IF(AND(A161="Middle East",AE161=2050),0.41,IF(AND(A161="Africa",AE161=2035),0.53,IF(AND(A161="Africa",AE161=2050),0.41,IF(AND(A161="Brazil",AE161=2035),0.6,IF(AND(A161="Brazil",AE161=2050),0.5,""))))))))))))))))))</f>
        <v>*0.54</v>
      </c>
      <c r="AG161" s="51" t="str">
        <f aca="false">AG160</f>
        <v>REZoning_Sol-Win</v>
      </c>
      <c r="AI161" s="0" t="s">
        <v>206</v>
      </c>
      <c r="AJ161" s="50" t="s">
        <v>35</v>
      </c>
      <c r="AK161" s="0" t="n">
        <v>2050</v>
      </c>
      <c r="AL161" s="51" t="str">
        <f aca="false">"*"&amp;IF(AND(A161="EU",AK161=2035),0.58,IF(AND(A161="EU",AK161=2050),0.49,IF(AND(A161="USA",AK161=2035),0.56,IF(AND(A161="USA",AK161=2050),0.45,IF(AND(A161="Japan",AK161=2035),0.62,IF(AND(A161="Japan",AK161=2050),0.51,IF(AND(A161="Russia",AK161=2035),0.55,IF(AND(A161="Russia",AK161=2050),0.41,IF(AND(A161="China",AK161=2035),0.54,IF(AND(A161="China",AK161=2050),0.44,IF(AND(A161="India",AK161=2035),0.55,IF(AND(A161="India",AK161=2050),0.42,IF(AND(A161="Middle East",AK161=2035),0.53,IF(AND(A161="Middle East",AK161=2050),0.41,IF(AND(A161="Africa",AK161=2035),0.53,IF(AND(A161="Africa",AK161=2050),0.41,IF(AND(A161="Brazil",AK161=2035),0.6,IF(AND(A161="Brazil",AK161=2050),0.5,""))))))))))))))))))</f>
        <v>*0.44</v>
      </c>
      <c r="AM161" s="51" t="str">
        <f aca="false">AM160</f>
        <v>REZoning_Sol-Win</v>
      </c>
      <c r="AP161" s="0" t="s">
        <v>206</v>
      </c>
      <c r="AQ161" s="0" t="s">
        <v>35</v>
      </c>
      <c r="AR161" s="0" t="n">
        <v>2100</v>
      </c>
      <c r="AS161" s="0" t="s">
        <v>149</v>
      </c>
      <c r="AT161" s="0" t="s">
        <v>36</v>
      </c>
    </row>
    <row r="162" customFormat="false" ht="28.5" hidden="false" customHeight="true" outlineLevel="0" collapsed="false">
      <c r="A162" s="3" t="s">
        <v>147</v>
      </c>
      <c r="C162" s="0" t="s">
        <v>207</v>
      </c>
      <c r="D162" s="50" t="s">
        <v>35</v>
      </c>
      <c r="E162" s="0" t="n">
        <v>2035</v>
      </c>
      <c r="F162" s="51" t="str">
        <f aca="false">"*"&amp;IF(AND(A162="EU",E162=2035),0.63,IF(AND(A162="EU",E162=2050),0.54,IF(AND(A162="USA",E162=2035),0.64,IF(AND(A162="USA",E162=2050),0.54,IF(AND(A162="Japan",E162=2035),0.68,IF(AND(A162="Japan",E162=2050),0.58,IF(AND(A162="Russia",E162=2035),0.65,IF(AND(A162="Russia",E162=2050),0.54,IF(AND(A162="China",E162=2035),0.61,IF(AND(A162="China",E162=2050),0.49,IF(AND(A162="India",E162=2035),0.6,IF(AND(A162="India",E162=2050),0.49,IF(AND(A162="Middle East",E162=2035),0.6,IF(AND(A162="Middle East",E162=2050),0.5,IF(AND(A162="Africa",E162=2035),0.61,IF(AND(A162="Africa",E162=2050),0.5,IF(AND(A162="Brazil",E162=2035),0.64,IF(AND(A162="Brazil",E162=2050),0.54,""))))))))))))))))))</f>
        <v>*0.61</v>
      </c>
      <c r="H162" s="0" t="s">
        <v>207</v>
      </c>
      <c r="I162" s="50" t="s">
        <v>35</v>
      </c>
      <c r="J162" s="0" t="n">
        <v>2050</v>
      </c>
      <c r="K162" s="48" t="str">
        <f aca="false">"*"&amp;IF(AND(A162="EU",J162=2035),0.63,IF(AND(A162="EU",J162=2050),0.54,IF(AND(A162="USA",J162=2035),0.64,IF(AND(A162="USA",J162=2050),0.54,IF(AND(A162="Japan",J162=2035),0.68,IF(AND(A162="Japan",J162=2050),0.58,IF(AND(A162="Russia",J162=2035),0.65,IF(AND(A162="Russia",J162=2050),0.54,IF(AND(A162="China",J162=2035),0.61,IF(AND(A162="China",J162=2050),0.49,IF(AND(A162="India",J162=2035),0.6,IF(AND(A162="India",J162=2050),0.49,IF(AND(A162="Middle East",J162=2035),0.6,IF(AND(A162="Middle East",J162=2050),0.5,IF(AND(A162="Africa",J162=2035),0.61,IF(AND(A162="Africa",J162=2050),0.5,IF(AND(A162="Brazil",J162=2035),0.64,IF(AND(A162="Brazil",J162=2050),0.54,""))))))))))))))))))</f>
        <v>*0.49</v>
      </c>
      <c r="P162" s="41" t="s">
        <v>207</v>
      </c>
      <c r="Q162" s="52" t="s">
        <v>35</v>
      </c>
      <c r="R162" s="41" t="n">
        <v>2035</v>
      </c>
      <c r="S162" s="53" t="str">
        <f aca="false">"*"&amp;IF(AND(A162="EU",R162=2035),0.62,IF(AND(A162="EU",R162=2050),0.51,IF(AND(A162="USA",R162=2035),0.62,IF(AND(A162="USA",R162=2050),0.5,IF(AND(A162="Japan",R162=2035),0.65,IF(AND(A162="Japan",R162=2050),0.55,IF(AND(A162="Russia",R162=2035),0.63,IF(AND(A162="Russia",R162=2050),0.52,IF(AND(A162="China",R162=2035),0.59,IF(AND(A162="China",R162=2050),0.47,IF(AND(A162="India",R162=2035),0.58,IF(AND(A162="India",R162=2050),0.47,IF(AND(A162="Middle East",R162=2035),0.59,IF(AND(A162="Middle East",R162=2050),0.47,IF(AND(A162="Africa",R162=2035),0.58,IF(AND(A162="Africa",R162=2050),0.47,IF(AND(A162="Brazil",R162=2035),0.64,IF(AND(A162="Brazil",R162=2050),0.53,""))))))))))))))))))</f>
        <v>*0.59</v>
      </c>
      <c r="U162" s="41" t="s">
        <v>207</v>
      </c>
      <c r="V162" s="52" t="s">
        <v>35</v>
      </c>
      <c r="W162" s="41" t="n">
        <v>2050</v>
      </c>
      <c r="X162" s="53" t="str">
        <f aca="false">"*"&amp;IF(AND(A162="EU",W162=2035),0.62,IF(AND(A162="EU",W162=2050),0.51,IF(AND(A162="USA",W162=2035),0.62,IF(AND(A162="USA",W162=2050),0.5,IF(AND(A162="Japan",W162=2035),0.65,IF(AND(A162="Japan",W162=2050),0.55,IF(AND(A162="Russia",W162=2035),0.63,IF(AND(A162="Russia",W162=2050),0.52,IF(AND(A162="China",W162=2035),0.59,IF(AND(A162="China",W162=2050),0.47,IF(AND(A162="India",W162=2035),0.58,IF(AND(A162="India",W162=2050),0.47,IF(AND(A162="Middle East",W162=2035),0.59,IF(AND(A162="Middle East",W162=2050),0.47,IF(AND(A162="Africa",W162=2035),0.58,IF(AND(A162="Africa",W162=2050),0.47,IF(AND(A162="Brazil",W162=2035),0.64,IF(AND(A162="Brazil",W162=2050),0.53,""))))))))))))))))))</f>
        <v>*0.47</v>
      </c>
      <c r="AC162" s="0" t="s">
        <v>207</v>
      </c>
      <c r="AD162" s="50" t="s">
        <v>35</v>
      </c>
      <c r="AE162" s="0" t="n">
        <v>2035</v>
      </c>
      <c r="AF162" s="51" t="str">
        <f aca="false">"*"&amp;IF(AND(A162="EU",AE162=2035),0.58,IF(AND(A162="EU",AE162=2050),0.49,IF(AND(A162="USA",AE162=2035),0.56,IF(AND(A162="USA",AE162=2050),0.45,IF(AND(A162="Japan",AE162=2035),0.62,IF(AND(A162="Japan",AE162=2050),0.51,IF(AND(A162="Russia",AE162=2035),0.55,IF(AND(A162="Russia",AE162=2050),0.41,IF(AND(A162="China",AE162=2035),0.54,IF(AND(A162="China",AE162=2050),0.44,IF(AND(A162="India",AE162=2035),0.55,IF(AND(A162="India",AE162=2050),0.42,IF(AND(A162="Middle East",AE162=2035),0.53,IF(AND(A162="Middle East",AE162=2050),0.41,IF(AND(A162="Africa",AE162=2035),0.53,IF(AND(A162="Africa",AE162=2050),0.41,IF(AND(A162="Brazil",AE162=2035),0.6,IF(AND(A162="Brazil",AE162=2050),0.5,""))))))))))))))))))</f>
        <v>*0.54</v>
      </c>
      <c r="AG162" s="51" t="str">
        <f aca="false">AG161</f>
        <v>REZoning_Sol-Win</v>
      </c>
      <c r="AI162" s="0" t="s">
        <v>207</v>
      </c>
      <c r="AJ162" s="50" t="s">
        <v>35</v>
      </c>
      <c r="AK162" s="0" t="n">
        <v>2050</v>
      </c>
      <c r="AL162" s="51" t="str">
        <f aca="false">"*"&amp;IF(AND(A162="EU",AK162=2035),0.58,IF(AND(A162="EU",AK162=2050),0.49,IF(AND(A162="USA",AK162=2035),0.56,IF(AND(A162="USA",AK162=2050),0.45,IF(AND(A162="Japan",AK162=2035),0.62,IF(AND(A162="Japan",AK162=2050),0.51,IF(AND(A162="Russia",AK162=2035),0.55,IF(AND(A162="Russia",AK162=2050),0.41,IF(AND(A162="China",AK162=2035),0.54,IF(AND(A162="China",AK162=2050),0.44,IF(AND(A162="India",AK162=2035),0.55,IF(AND(A162="India",AK162=2050),0.42,IF(AND(A162="Middle East",AK162=2035),0.53,IF(AND(A162="Middle East",AK162=2050),0.41,IF(AND(A162="Africa",AK162=2035),0.53,IF(AND(A162="Africa",AK162=2050),0.41,IF(AND(A162="Brazil",AK162=2035),0.6,IF(AND(A162="Brazil",AK162=2050),0.5,""))))))))))))))))))</f>
        <v>*0.44</v>
      </c>
      <c r="AM162" s="51" t="str">
        <f aca="false">AM161</f>
        <v>REZoning_Sol-Win</v>
      </c>
      <c r="AP162" s="0" t="s">
        <v>207</v>
      </c>
      <c r="AQ162" s="0" t="s">
        <v>35</v>
      </c>
      <c r="AR162" s="0" t="n">
        <v>2100</v>
      </c>
      <c r="AS162" s="0" t="s">
        <v>149</v>
      </c>
      <c r="AT162" s="0" t="s">
        <v>36</v>
      </c>
    </row>
    <row r="163" customFormat="false" ht="28.5" hidden="false" customHeight="true" outlineLevel="0" collapsed="false">
      <c r="A163" s="3" t="s">
        <v>147</v>
      </c>
      <c r="C163" s="0" t="s">
        <v>208</v>
      </c>
      <c r="D163" s="50" t="s">
        <v>35</v>
      </c>
      <c r="E163" s="0" t="n">
        <v>2035</v>
      </c>
      <c r="F163" s="51" t="str">
        <f aca="false">"*"&amp;IF(AND(A163="EU",E163=2035),0.63,IF(AND(A163="EU",E163=2050),0.54,IF(AND(A163="USA",E163=2035),0.64,IF(AND(A163="USA",E163=2050),0.54,IF(AND(A163="Japan",E163=2035),0.68,IF(AND(A163="Japan",E163=2050),0.58,IF(AND(A163="Russia",E163=2035),0.65,IF(AND(A163="Russia",E163=2050),0.54,IF(AND(A163="China",E163=2035),0.61,IF(AND(A163="China",E163=2050),0.49,IF(AND(A163="India",E163=2035),0.6,IF(AND(A163="India",E163=2050),0.49,IF(AND(A163="Middle East",E163=2035),0.6,IF(AND(A163="Middle East",E163=2050),0.5,IF(AND(A163="Africa",E163=2035),0.61,IF(AND(A163="Africa",E163=2050),0.5,IF(AND(A163="Brazil",E163=2035),0.64,IF(AND(A163="Brazil",E163=2050),0.54,""))))))))))))))))))</f>
        <v>*0.61</v>
      </c>
      <c r="H163" s="0" t="s">
        <v>208</v>
      </c>
      <c r="I163" s="50" t="s">
        <v>35</v>
      </c>
      <c r="J163" s="0" t="n">
        <v>2050</v>
      </c>
      <c r="K163" s="48" t="str">
        <f aca="false">"*"&amp;IF(AND(A163="EU",J163=2035),0.63,IF(AND(A163="EU",J163=2050),0.54,IF(AND(A163="USA",J163=2035),0.64,IF(AND(A163="USA",J163=2050),0.54,IF(AND(A163="Japan",J163=2035),0.68,IF(AND(A163="Japan",J163=2050),0.58,IF(AND(A163="Russia",J163=2035),0.65,IF(AND(A163="Russia",J163=2050),0.54,IF(AND(A163="China",J163=2035),0.61,IF(AND(A163="China",J163=2050),0.49,IF(AND(A163="India",J163=2035),0.6,IF(AND(A163="India",J163=2050),0.49,IF(AND(A163="Middle East",J163=2035),0.6,IF(AND(A163="Middle East",J163=2050),0.5,IF(AND(A163="Africa",J163=2035),0.61,IF(AND(A163="Africa",J163=2050),0.5,IF(AND(A163="Brazil",J163=2035),0.64,IF(AND(A163="Brazil",J163=2050),0.54,""))))))))))))))))))</f>
        <v>*0.49</v>
      </c>
      <c r="P163" s="41" t="s">
        <v>208</v>
      </c>
      <c r="Q163" s="52" t="s">
        <v>35</v>
      </c>
      <c r="R163" s="41" t="n">
        <v>2035</v>
      </c>
      <c r="S163" s="53" t="str">
        <f aca="false">"*"&amp;IF(AND(A163="EU",R163=2035),0.62,IF(AND(A163="EU",R163=2050),0.51,IF(AND(A163="USA",R163=2035),0.62,IF(AND(A163="USA",R163=2050),0.5,IF(AND(A163="Japan",R163=2035),0.65,IF(AND(A163="Japan",R163=2050),0.55,IF(AND(A163="Russia",R163=2035),0.63,IF(AND(A163="Russia",R163=2050),0.52,IF(AND(A163="China",R163=2035),0.59,IF(AND(A163="China",R163=2050),0.47,IF(AND(A163="India",R163=2035),0.58,IF(AND(A163="India",R163=2050),0.47,IF(AND(A163="Middle East",R163=2035),0.59,IF(AND(A163="Middle East",R163=2050),0.47,IF(AND(A163="Africa",R163=2035),0.58,IF(AND(A163="Africa",R163=2050),0.47,IF(AND(A163="Brazil",R163=2035),0.64,IF(AND(A163="Brazil",R163=2050),0.53,""))))))))))))))))))</f>
        <v>*0.59</v>
      </c>
      <c r="U163" s="41" t="s">
        <v>208</v>
      </c>
      <c r="V163" s="52" t="s">
        <v>35</v>
      </c>
      <c r="W163" s="41" t="n">
        <v>2050</v>
      </c>
      <c r="X163" s="53" t="str">
        <f aca="false">"*"&amp;IF(AND(A163="EU",W163=2035),0.62,IF(AND(A163="EU",W163=2050),0.51,IF(AND(A163="USA",W163=2035),0.62,IF(AND(A163="USA",W163=2050),0.5,IF(AND(A163="Japan",W163=2035),0.65,IF(AND(A163="Japan",W163=2050),0.55,IF(AND(A163="Russia",W163=2035),0.63,IF(AND(A163="Russia",W163=2050),0.52,IF(AND(A163="China",W163=2035),0.59,IF(AND(A163="China",W163=2050),0.47,IF(AND(A163="India",W163=2035),0.58,IF(AND(A163="India",W163=2050),0.47,IF(AND(A163="Middle East",W163=2035),0.59,IF(AND(A163="Middle East",W163=2050),0.47,IF(AND(A163="Africa",W163=2035),0.58,IF(AND(A163="Africa",W163=2050),0.47,IF(AND(A163="Brazil",W163=2035),0.64,IF(AND(A163="Brazil",W163=2050),0.53,""))))))))))))))))))</f>
        <v>*0.47</v>
      </c>
      <c r="AC163" s="0" t="s">
        <v>208</v>
      </c>
      <c r="AD163" s="50" t="s">
        <v>35</v>
      </c>
      <c r="AE163" s="0" t="n">
        <v>2035</v>
      </c>
      <c r="AF163" s="51" t="str">
        <f aca="false">"*"&amp;IF(AND(A163="EU",AE163=2035),0.58,IF(AND(A163="EU",AE163=2050),0.49,IF(AND(A163="USA",AE163=2035),0.56,IF(AND(A163="USA",AE163=2050),0.45,IF(AND(A163="Japan",AE163=2035),0.62,IF(AND(A163="Japan",AE163=2050),0.51,IF(AND(A163="Russia",AE163=2035),0.55,IF(AND(A163="Russia",AE163=2050),0.41,IF(AND(A163="China",AE163=2035),0.54,IF(AND(A163="China",AE163=2050),0.44,IF(AND(A163="India",AE163=2035),0.55,IF(AND(A163="India",AE163=2050),0.42,IF(AND(A163="Middle East",AE163=2035),0.53,IF(AND(A163="Middle East",AE163=2050),0.41,IF(AND(A163="Africa",AE163=2035),0.53,IF(AND(A163="Africa",AE163=2050),0.41,IF(AND(A163="Brazil",AE163=2035),0.6,IF(AND(A163="Brazil",AE163=2050),0.5,""))))))))))))))))))</f>
        <v>*0.54</v>
      </c>
      <c r="AG163" s="51" t="str">
        <f aca="false">AG162</f>
        <v>REZoning_Sol-Win</v>
      </c>
      <c r="AI163" s="0" t="s">
        <v>208</v>
      </c>
      <c r="AJ163" s="50" t="s">
        <v>35</v>
      </c>
      <c r="AK163" s="0" t="n">
        <v>2050</v>
      </c>
      <c r="AL163" s="51" t="str">
        <f aca="false">"*"&amp;IF(AND(A163="EU",AK163=2035),0.58,IF(AND(A163="EU",AK163=2050),0.49,IF(AND(A163="USA",AK163=2035),0.56,IF(AND(A163="USA",AK163=2050),0.45,IF(AND(A163="Japan",AK163=2035),0.62,IF(AND(A163="Japan",AK163=2050),0.51,IF(AND(A163="Russia",AK163=2035),0.55,IF(AND(A163="Russia",AK163=2050),0.41,IF(AND(A163="China",AK163=2035),0.54,IF(AND(A163="China",AK163=2050),0.44,IF(AND(A163="India",AK163=2035),0.55,IF(AND(A163="India",AK163=2050),0.42,IF(AND(A163="Middle East",AK163=2035),0.53,IF(AND(A163="Middle East",AK163=2050),0.41,IF(AND(A163="Africa",AK163=2035),0.53,IF(AND(A163="Africa",AK163=2050),0.41,IF(AND(A163="Brazil",AK163=2035),0.6,IF(AND(A163="Brazil",AK163=2050),0.5,""))))))))))))))))))</f>
        <v>*0.44</v>
      </c>
      <c r="AM163" s="51" t="str">
        <f aca="false">AM162</f>
        <v>REZoning_Sol-Win</v>
      </c>
      <c r="AP163" s="0" t="s">
        <v>208</v>
      </c>
      <c r="AQ163" s="0" t="s">
        <v>35</v>
      </c>
      <c r="AR163" s="0" t="n">
        <v>2100</v>
      </c>
      <c r="AS163" s="0" t="s">
        <v>149</v>
      </c>
      <c r="AT163" s="0" t="s">
        <v>36</v>
      </c>
    </row>
    <row r="164" customFormat="false" ht="28.5" hidden="false" customHeight="true" outlineLevel="0" collapsed="false">
      <c r="A164" s="3" t="s">
        <v>147</v>
      </c>
      <c r="C164" s="0" t="s">
        <v>209</v>
      </c>
      <c r="D164" s="50" t="s">
        <v>35</v>
      </c>
      <c r="E164" s="0" t="n">
        <v>2035</v>
      </c>
      <c r="F164" s="51" t="str">
        <f aca="false">"*"&amp;IF(AND(A164="EU",E164=2035),0.63,IF(AND(A164="EU",E164=2050),0.54,IF(AND(A164="USA",E164=2035),0.64,IF(AND(A164="USA",E164=2050),0.54,IF(AND(A164="Japan",E164=2035),0.68,IF(AND(A164="Japan",E164=2050),0.58,IF(AND(A164="Russia",E164=2035),0.65,IF(AND(A164="Russia",E164=2050),0.54,IF(AND(A164="China",E164=2035),0.61,IF(AND(A164="China",E164=2050),0.49,IF(AND(A164="India",E164=2035),0.6,IF(AND(A164="India",E164=2050),0.49,IF(AND(A164="Middle East",E164=2035),0.6,IF(AND(A164="Middle East",E164=2050),0.5,IF(AND(A164="Africa",E164=2035),0.61,IF(AND(A164="Africa",E164=2050),0.5,IF(AND(A164="Brazil",E164=2035),0.64,IF(AND(A164="Brazil",E164=2050),0.54,""))))))))))))))))))</f>
        <v>*0.61</v>
      </c>
      <c r="H164" s="0" t="s">
        <v>209</v>
      </c>
      <c r="I164" s="50" t="s">
        <v>35</v>
      </c>
      <c r="J164" s="0" t="n">
        <v>2050</v>
      </c>
      <c r="K164" s="48" t="str">
        <f aca="false">"*"&amp;IF(AND(A164="EU",J164=2035),0.63,IF(AND(A164="EU",J164=2050),0.54,IF(AND(A164="USA",J164=2035),0.64,IF(AND(A164="USA",J164=2050),0.54,IF(AND(A164="Japan",J164=2035),0.68,IF(AND(A164="Japan",J164=2050),0.58,IF(AND(A164="Russia",J164=2035),0.65,IF(AND(A164="Russia",J164=2050),0.54,IF(AND(A164="China",J164=2035),0.61,IF(AND(A164="China",J164=2050),0.49,IF(AND(A164="India",J164=2035),0.6,IF(AND(A164="India",J164=2050),0.49,IF(AND(A164="Middle East",J164=2035),0.6,IF(AND(A164="Middle East",J164=2050),0.5,IF(AND(A164="Africa",J164=2035),0.61,IF(AND(A164="Africa",J164=2050),0.5,IF(AND(A164="Brazil",J164=2035),0.64,IF(AND(A164="Brazil",J164=2050),0.54,""))))))))))))))))))</f>
        <v>*0.49</v>
      </c>
      <c r="P164" s="41" t="s">
        <v>209</v>
      </c>
      <c r="Q164" s="52" t="s">
        <v>35</v>
      </c>
      <c r="R164" s="41" t="n">
        <v>2035</v>
      </c>
      <c r="S164" s="53" t="str">
        <f aca="false">"*"&amp;IF(AND(A164="EU",R164=2035),0.62,IF(AND(A164="EU",R164=2050),0.51,IF(AND(A164="USA",R164=2035),0.62,IF(AND(A164="USA",R164=2050),0.5,IF(AND(A164="Japan",R164=2035),0.65,IF(AND(A164="Japan",R164=2050),0.55,IF(AND(A164="Russia",R164=2035),0.63,IF(AND(A164="Russia",R164=2050),0.52,IF(AND(A164="China",R164=2035),0.59,IF(AND(A164="China",R164=2050),0.47,IF(AND(A164="India",R164=2035),0.58,IF(AND(A164="India",R164=2050),0.47,IF(AND(A164="Middle East",R164=2035),0.59,IF(AND(A164="Middle East",R164=2050),0.47,IF(AND(A164="Africa",R164=2035),0.58,IF(AND(A164="Africa",R164=2050),0.47,IF(AND(A164="Brazil",R164=2035),0.64,IF(AND(A164="Brazil",R164=2050),0.53,""))))))))))))))))))</f>
        <v>*0.59</v>
      </c>
      <c r="U164" s="41" t="s">
        <v>209</v>
      </c>
      <c r="V164" s="52" t="s">
        <v>35</v>
      </c>
      <c r="W164" s="41" t="n">
        <v>2050</v>
      </c>
      <c r="X164" s="53" t="str">
        <f aca="false">"*"&amp;IF(AND(A164="EU",W164=2035),0.62,IF(AND(A164="EU",W164=2050),0.51,IF(AND(A164="USA",W164=2035),0.62,IF(AND(A164="USA",W164=2050),0.5,IF(AND(A164="Japan",W164=2035),0.65,IF(AND(A164="Japan",W164=2050),0.55,IF(AND(A164="Russia",W164=2035),0.63,IF(AND(A164="Russia",W164=2050),0.52,IF(AND(A164="China",W164=2035),0.59,IF(AND(A164="China",W164=2050),0.47,IF(AND(A164="India",W164=2035),0.58,IF(AND(A164="India",W164=2050),0.47,IF(AND(A164="Middle East",W164=2035),0.59,IF(AND(A164="Middle East",W164=2050),0.47,IF(AND(A164="Africa",W164=2035),0.58,IF(AND(A164="Africa",W164=2050),0.47,IF(AND(A164="Brazil",W164=2035),0.64,IF(AND(A164="Brazil",W164=2050),0.53,""))))))))))))))))))</f>
        <v>*0.47</v>
      </c>
      <c r="AC164" s="0" t="s">
        <v>209</v>
      </c>
      <c r="AD164" s="50" t="s">
        <v>35</v>
      </c>
      <c r="AE164" s="0" t="n">
        <v>2035</v>
      </c>
      <c r="AF164" s="51" t="str">
        <f aca="false">"*"&amp;IF(AND(A164="EU",AE164=2035),0.58,IF(AND(A164="EU",AE164=2050),0.49,IF(AND(A164="USA",AE164=2035),0.56,IF(AND(A164="USA",AE164=2050),0.45,IF(AND(A164="Japan",AE164=2035),0.62,IF(AND(A164="Japan",AE164=2050),0.51,IF(AND(A164="Russia",AE164=2035),0.55,IF(AND(A164="Russia",AE164=2050),0.41,IF(AND(A164="China",AE164=2035),0.54,IF(AND(A164="China",AE164=2050),0.44,IF(AND(A164="India",AE164=2035),0.55,IF(AND(A164="India",AE164=2050),0.42,IF(AND(A164="Middle East",AE164=2035),0.53,IF(AND(A164="Middle East",AE164=2050),0.41,IF(AND(A164="Africa",AE164=2035),0.53,IF(AND(A164="Africa",AE164=2050),0.41,IF(AND(A164="Brazil",AE164=2035),0.6,IF(AND(A164="Brazil",AE164=2050),0.5,""))))))))))))))))))</f>
        <v>*0.54</v>
      </c>
      <c r="AG164" s="51" t="str">
        <f aca="false">AG163</f>
        <v>REZoning_Sol-Win</v>
      </c>
      <c r="AI164" s="0" t="s">
        <v>209</v>
      </c>
      <c r="AJ164" s="50" t="s">
        <v>35</v>
      </c>
      <c r="AK164" s="0" t="n">
        <v>2050</v>
      </c>
      <c r="AL164" s="51" t="str">
        <f aca="false">"*"&amp;IF(AND(A164="EU",AK164=2035),0.58,IF(AND(A164="EU",AK164=2050),0.49,IF(AND(A164="USA",AK164=2035),0.56,IF(AND(A164="USA",AK164=2050),0.45,IF(AND(A164="Japan",AK164=2035),0.62,IF(AND(A164="Japan",AK164=2050),0.51,IF(AND(A164="Russia",AK164=2035),0.55,IF(AND(A164="Russia",AK164=2050),0.41,IF(AND(A164="China",AK164=2035),0.54,IF(AND(A164="China",AK164=2050),0.44,IF(AND(A164="India",AK164=2035),0.55,IF(AND(A164="India",AK164=2050),0.42,IF(AND(A164="Middle East",AK164=2035),0.53,IF(AND(A164="Middle East",AK164=2050),0.41,IF(AND(A164="Africa",AK164=2035),0.53,IF(AND(A164="Africa",AK164=2050),0.41,IF(AND(A164="Brazil",AK164=2035),0.6,IF(AND(A164="Brazil",AK164=2050),0.5,""))))))))))))))))))</f>
        <v>*0.44</v>
      </c>
      <c r="AM164" s="51" t="str">
        <f aca="false">AM163</f>
        <v>REZoning_Sol-Win</v>
      </c>
      <c r="AP164" s="0" t="s">
        <v>209</v>
      </c>
      <c r="AQ164" s="0" t="s">
        <v>35</v>
      </c>
      <c r="AR164" s="0" t="n">
        <v>2100</v>
      </c>
      <c r="AS164" s="0" t="s">
        <v>149</v>
      </c>
      <c r="AT164" s="0" t="s">
        <v>36</v>
      </c>
    </row>
    <row r="165" customFormat="false" ht="28.5" hidden="false" customHeight="true" outlineLevel="0" collapsed="false">
      <c r="A165" s="3" t="s">
        <v>147</v>
      </c>
      <c r="C165" s="0" t="s">
        <v>210</v>
      </c>
      <c r="D165" s="50" t="s">
        <v>35</v>
      </c>
      <c r="E165" s="0" t="n">
        <v>2035</v>
      </c>
      <c r="F165" s="51" t="str">
        <f aca="false">"*"&amp;IF(AND(A165="EU",E165=2035),0.63,IF(AND(A165="EU",E165=2050),0.54,IF(AND(A165="USA",E165=2035),0.64,IF(AND(A165="USA",E165=2050),0.54,IF(AND(A165="Japan",E165=2035),0.68,IF(AND(A165="Japan",E165=2050),0.58,IF(AND(A165="Russia",E165=2035),0.65,IF(AND(A165="Russia",E165=2050),0.54,IF(AND(A165="China",E165=2035),0.61,IF(AND(A165="China",E165=2050),0.49,IF(AND(A165="India",E165=2035),0.6,IF(AND(A165="India",E165=2050),0.49,IF(AND(A165="Middle East",E165=2035),0.6,IF(AND(A165="Middle East",E165=2050),0.5,IF(AND(A165="Africa",E165=2035),0.61,IF(AND(A165="Africa",E165=2050),0.5,IF(AND(A165="Brazil",E165=2035),0.64,IF(AND(A165="Brazil",E165=2050),0.54,""))))))))))))))))))</f>
        <v>*0.61</v>
      </c>
      <c r="H165" s="0" t="s">
        <v>210</v>
      </c>
      <c r="I165" s="50" t="s">
        <v>35</v>
      </c>
      <c r="J165" s="0" t="n">
        <v>2050</v>
      </c>
      <c r="K165" s="48" t="str">
        <f aca="false">"*"&amp;IF(AND(A165="EU",J165=2035),0.63,IF(AND(A165="EU",J165=2050),0.54,IF(AND(A165="USA",J165=2035),0.64,IF(AND(A165="USA",J165=2050),0.54,IF(AND(A165="Japan",J165=2035),0.68,IF(AND(A165="Japan",J165=2050),0.58,IF(AND(A165="Russia",J165=2035),0.65,IF(AND(A165="Russia",J165=2050),0.54,IF(AND(A165="China",J165=2035),0.61,IF(AND(A165="China",J165=2050),0.49,IF(AND(A165="India",J165=2035),0.6,IF(AND(A165="India",J165=2050),0.49,IF(AND(A165="Middle East",J165=2035),0.6,IF(AND(A165="Middle East",J165=2050),0.5,IF(AND(A165="Africa",J165=2035),0.61,IF(AND(A165="Africa",J165=2050),0.5,IF(AND(A165="Brazil",J165=2035),0.64,IF(AND(A165="Brazil",J165=2050),0.54,""))))))))))))))))))</f>
        <v>*0.49</v>
      </c>
      <c r="P165" s="41" t="s">
        <v>210</v>
      </c>
      <c r="Q165" s="52" t="s">
        <v>35</v>
      </c>
      <c r="R165" s="41" t="n">
        <v>2035</v>
      </c>
      <c r="S165" s="53" t="str">
        <f aca="false">"*"&amp;IF(AND(A165="EU",R165=2035),0.62,IF(AND(A165="EU",R165=2050),0.51,IF(AND(A165="USA",R165=2035),0.62,IF(AND(A165="USA",R165=2050),0.5,IF(AND(A165="Japan",R165=2035),0.65,IF(AND(A165="Japan",R165=2050),0.55,IF(AND(A165="Russia",R165=2035),0.63,IF(AND(A165="Russia",R165=2050),0.52,IF(AND(A165="China",R165=2035),0.59,IF(AND(A165="China",R165=2050),0.47,IF(AND(A165="India",R165=2035),0.58,IF(AND(A165="India",R165=2050),0.47,IF(AND(A165="Middle East",R165=2035),0.59,IF(AND(A165="Middle East",R165=2050),0.47,IF(AND(A165="Africa",R165=2035),0.58,IF(AND(A165="Africa",R165=2050),0.47,IF(AND(A165="Brazil",R165=2035),0.64,IF(AND(A165="Brazil",R165=2050),0.53,""))))))))))))))))))</f>
        <v>*0.59</v>
      </c>
      <c r="U165" s="41" t="s">
        <v>210</v>
      </c>
      <c r="V165" s="52" t="s">
        <v>35</v>
      </c>
      <c r="W165" s="41" t="n">
        <v>2050</v>
      </c>
      <c r="X165" s="53" t="str">
        <f aca="false">"*"&amp;IF(AND(A165="EU",W165=2035),0.62,IF(AND(A165="EU",W165=2050),0.51,IF(AND(A165="USA",W165=2035),0.62,IF(AND(A165="USA",W165=2050),0.5,IF(AND(A165="Japan",W165=2035),0.65,IF(AND(A165="Japan",W165=2050),0.55,IF(AND(A165="Russia",W165=2035),0.63,IF(AND(A165="Russia",W165=2050),0.52,IF(AND(A165="China",W165=2035),0.59,IF(AND(A165="China",W165=2050),0.47,IF(AND(A165="India",W165=2035),0.58,IF(AND(A165="India",W165=2050),0.47,IF(AND(A165="Middle East",W165=2035),0.59,IF(AND(A165="Middle East",W165=2050),0.47,IF(AND(A165="Africa",W165=2035),0.58,IF(AND(A165="Africa",W165=2050),0.47,IF(AND(A165="Brazil",W165=2035),0.64,IF(AND(A165="Brazil",W165=2050),0.53,""))))))))))))))))))</f>
        <v>*0.47</v>
      </c>
      <c r="AC165" s="0" t="s">
        <v>210</v>
      </c>
      <c r="AD165" s="50" t="s">
        <v>35</v>
      </c>
      <c r="AE165" s="0" t="n">
        <v>2035</v>
      </c>
      <c r="AF165" s="51" t="str">
        <f aca="false">"*"&amp;IF(AND(A165="EU",AE165=2035),0.58,IF(AND(A165="EU",AE165=2050),0.49,IF(AND(A165="USA",AE165=2035),0.56,IF(AND(A165="USA",AE165=2050),0.45,IF(AND(A165="Japan",AE165=2035),0.62,IF(AND(A165="Japan",AE165=2050),0.51,IF(AND(A165="Russia",AE165=2035),0.55,IF(AND(A165="Russia",AE165=2050),0.41,IF(AND(A165="China",AE165=2035),0.54,IF(AND(A165="China",AE165=2050),0.44,IF(AND(A165="India",AE165=2035),0.55,IF(AND(A165="India",AE165=2050),0.42,IF(AND(A165="Middle East",AE165=2035),0.53,IF(AND(A165="Middle East",AE165=2050),0.41,IF(AND(A165="Africa",AE165=2035),0.53,IF(AND(A165="Africa",AE165=2050),0.41,IF(AND(A165="Brazil",AE165=2035),0.6,IF(AND(A165="Brazil",AE165=2050),0.5,""))))))))))))))))))</f>
        <v>*0.54</v>
      </c>
      <c r="AG165" s="51" t="str">
        <f aca="false">AG164</f>
        <v>REZoning_Sol-Win</v>
      </c>
      <c r="AI165" s="0" t="s">
        <v>210</v>
      </c>
      <c r="AJ165" s="50" t="s">
        <v>35</v>
      </c>
      <c r="AK165" s="0" t="n">
        <v>2050</v>
      </c>
      <c r="AL165" s="51" t="str">
        <f aca="false">"*"&amp;IF(AND(A165="EU",AK165=2035),0.58,IF(AND(A165="EU",AK165=2050),0.49,IF(AND(A165="USA",AK165=2035),0.56,IF(AND(A165="USA",AK165=2050),0.45,IF(AND(A165="Japan",AK165=2035),0.62,IF(AND(A165="Japan",AK165=2050),0.51,IF(AND(A165="Russia",AK165=2035),0.55,IF(AND(A165="Russia",AK165=2050),0.41,IF(AND(A165="China",AK165=2035),0.54,IF(AND(A165="China",AK165=2050),0.44,IF(AND(A165="India",AK165=2035),0.55,IF(AND(A165="India",AK165=2050),0.42,IF(AND(A165="Middle East",AK165=2035),0.53,IF(AND(A165="Middle East",AK165=2050),0.41,IF(AND(A165="Africa",AK165=2035),0.53,IF(AND(A165="Africa",AK165=2050),0.41,IF(AND(A165="Brazil",AK165=2035),0.6,IF(AND(A165="Brazil",AK165=2050),0.5,""))))))))))))))))))</f>
        <v>*0.44</v>
      </c>
      <c r="AM165" s="51" t="str">
        <f aca="false">AM164</f>
        <v>REZoning_Sol-Win</v>
      </c>
      <c r="AP165" s="0" t="s">
        <v>210</v>
      </c>
      <c r="AQ165" s="0" t="s">
        <v>35</v>
      </c>
      <c r="AR165" s="0" t="n">
        <v>2100</v>
      </c>
      <c r="AS165" s="0" t="s">
        <v>149</v>
      </c>
      <c r="AT165" s="0" t="s">
        <v>36</v>
      </c>
    </row>
    <row r="166" customFormat="false" ht="28.5" hidden="false" customHeight="true" outlineLevel="0" collapsed="false">
      <c r="A166" s="3" t="s">
        <v>147</v>
      </c>
      <c r="C166" s="0" t="s">
        <v>211</v>
      </c>
      <c r="D166" s="50" t="s">
        <v>35</v>
      </c>
      <c r="E166" s="0" t="n">
        <v>2035</v>
      </c>
      <c r="F166" s="51" t="str">
        <f aca="false">"*"&amp;IF(AND(A166="EU",E166=2035),0.63,IF(AND(A166="EU",E166=2050),0.54,IF(AND(A166="USA",E166=2035),0.64,IF(AND(A166="USA",E166=2050),0.54,IF(AND(A166="Japan",E166=2035),0.68,IF(AND(A166="Japan",E166=2050),0.58,IF(AND(A166="Russia",E166=2035),0.65,IF(AND(A166="Russia",E166=2050),0.54,IF(AND(A166="China",E166=2035),0.61,IF(AND(A166="China",E166=2050),0.49,IF(AND(A166="India",E166=2035),0.6,IF(AND(A166="India",E166=2050),0.49,IF(AND(A166="Middle East",E166=2035),0.6,IF(AND(A166="Middle East",E166=2050),0.5,IF(AND(A166="Africa",E166=2035),0.61,IF(AND(A166="Africa",E166=2050),0.5,IF(AND(A166="Brazil",E166=2035),0.64,IF(AND(A166="Brazil",E166=2050),0.54,""))))))))))))))))))</f>
        <v>*0.61</v>
      </c>
      <c r="H166" s="0" t="s">
        <v>211</v>
      </c>
      <c r="I166" s="50" t="s">
        <v>35</v>
      </c>
      <c r="J166" s="0" t="n">
        <v>2050</v>
      </c>
      <c r="K166" s="48" t="str">
        <f aca="false">"*"&amp;IF(AND(A166="EU",J166=2035),0.63,IF(AND(A166="EU",J166=2050),0.54,IF(AND(A166="USA",J166=2035),0.64,IF(AND(A166="USA",J166=2050),0.54,IF(AND(A166="Japan",J166=2035),0.68,IF(AND(A166="Japan",J166=2050),0.58,IF(AND(A166="Russia",J166=2035),0.65,IF(AND(A166="Russia",J166=2050),0.54,IF(AND(A166="China",J166=2035),0.61,IF(AND(A166="China",J166=2050),0.49,IF(AND(A166="India",J166=2035),0.6,IF(AND(A166="India",J166=2050),0.49,IF(AND(A166="Middle East",J166=2035),0.6,IF(AND(A166="Middle East",J166=2050),0.5,IF(AND(A166="Africa",J166=2035),0.61,IF(AND(A166="Africa",J166=2050),0.5,IF(AND(A166="Brazil",J166=2035),0.64,IF(AND(A166="Brazil",J166=2050),0.54,""))))))))))))))))))</f>
        <v>*0.49</v>
      </c>
      <c r="P166" s="41" t="s">
        <v>211</v>
      </c>
      <c r="Q166" s="52" t="s">
        <v>35</v>
      </c>
      <c r="R166" s="41" t="n">
        <v>2035</v>
      </c>
      <c r="S166" s="53" t="str">
        <f aca="false">"*"&amp;IF(AND(A166="EU",R166=2035),0.62,IF(AND(A166="EU",R166=2050),0.51,IF(AND(A166="USA",R166=2035),0.62,IF(AND(A166="USA",R166=2050),0.5,IF(AND(A166="Japan",R166=2035),0.65,IF(AND(A166="Japan",R166=2050),0.55,IF(AND(A166="Russia",R166=2035),0.63,IF(AND(A166="Russia",R166=2050),0.52,IF(AND(A166="China",R166=2035),0.59,IF(AND(A166="China",R166=2050),0.47,IF(AND(A166="India",R166=2035),0.58,IF(AND(A166="India",R166=2050),0.47,IF(AND(A166="Middle East",R166=2035),0.59,IF(AND(A166="Middle East",R166=2050),0.47,IF(AND(A166="Africa",R166=2035),0.58,IF(AND(A166="Africa",R166=2050),0.47,IF(AND(A166="Brazil",R166=2035),0.64,IF(AND(A166="Brazil",R166=2050),0.53,""))))))))))))))))))</f>
        <v>*0.59</v>
      </c>
      <c r="U166" s="41" t="s">
        <v>211</v>
      </c>
      <c r="V166" s="52" t="s">
        <v>35</v>
      </c>
      <c r="W166" s="41" t="n">
        <v>2050</v>
      </c>
      <c r="X166" s="53" t="str">
        <f aca="false">"*"&amp;IF(AND(A166="EU",W166=2035),0.62,IF(AND(A166="EU",W166=2050),0.51,IF(AND(A166="USA",W166=2035),0.62,IF(AND(A166="USA",W166=2050),0.5,IF(AND(A166="Japan",W166=2035),0.65,IF(AND(A166="Japan",W166=2050),0.55,IF(AND(A166="Russia",W166=2035),0.63,IF(AND(A166="Russia",W166=2050),0.52,IF(AND(A166="China",W166=2035),0.59,IF(AND(A166="China",W166=2050),0.47,IF(AND(A166="India",W166=2035),0.58,IF(AND(A166="India",W166=2050),0.47,IF(AND(A166="Middle East",W166=2035),0.59,IF(AND(A166="Middle East",W166=2050),0.47,IF(AND(A166="Africa",W166=2035),0.58,IF(AND(A166="Africa",W166=2050),0.47,IF(AND(A166="Brazil",W166=2035),0.64,IF(AND(A166="Brazil",W166=2050),0.53,""))))))))))))))))))</f>
        <v>*0.47</v>
      </c>
      <c r="AC166" s="0" t="s">
        <v>211</v>
      </c>
      <c r="AD166" s="50" t="s">
        <v>35</v>
      </c>
      <c r="AE166" s="0" t="n">
        <v>2035</v>
      </c>
      <c r="AF166" s="51" t="str">
        <f aca="false">"*"&amp;IF(AND(A166="EU",AE166=2035),0.58,IF(AND(A166="EU",AE166=2050),0.49,IF(AND(A166="USA",AE166=2035),0.56,IF(AND(A166="USA",AE166=2050),0.45,IF(AND(A166="Japan",AE166=2035),0.62,IF(AND(A166="Japan",AE166=2050),0.51,IF(AND(A166="Russia",AE166=2035),0.55,IF(AND(A166="Russia",AE166=2050),0.41,IF(AND(A166="China",AE166=2035),0.54,IF(AND(A166="China",AE166=2050),0.44,IF(AND(A166="India",AE166=2035),0.55,IF(AND(A166="India",AE166=2050),0.42,IF(AND(A166="Middle East",AE166=2035),0.53,IF(AND(A166="Middle East",AE166=2050),0.41,IF(AND(A166="Africa",AE166=2035),0.53,IF(AND(A166="Africa",AE166=2050),0.41,IF(AND(A166="Brazil",AE166=2035),0.6,IF(AND(A166="Brazil",AE166=2050),0.5,""))))))))))))))))))</f>
        <v>*0.54</v>
      </c>
      <c r="AG166" s="51" t="str">
        <f aca="false">AG165</f>
        <v>REZoning_Sol-Win</v>
      </c>
      <c r="AI166" s="0" t="s">
        <v>211</v>
      </c>
      <c r="AJ166" s="50" t="s">
        <v>35</v>
      </c>
      <c r="AK166" s="0" t="n">
        <v>2050</v>
      </c>
      <c r="AL166" s="51" t="str">
        <f aca="false">"*"&amp;IF(AND(A166="EU",AK166=2035),0.58,IF(AND(A166="EU",AK166=2050),0.49,IF(AND(A166="USA",AK166=2035),0.56,IF(AND(A166="USA",AK166=2050),0.45,IF(AND(A166="Japan",AK166=2035),0.62,IF(AND(A166="Japan",AK166=2050),0.51,IF(AND(A166="Russia",AK166=2035),0.55,IF(AND(A166="Russia",AK166=2050),0.41,IF(AND(A166="China",AK166=2035),0.54,IF(AND(A166="China",AK166=2050),0.44,IF(AND(A166="India",AK166=2035),0.55,IF(AND(A166="India",AK166=2050),0.42,IF(AND(A166="Middle East",AK166=2035),0.53,IF(AND(A166="Middle East",AK166=2050),0.41,IF(AND(A166="Africa",AK166=2035),0.53,IF(AND(A166="Africa",AK166=2050),0.41,IF(AND(A166="Brazil",AK166=2035),0.6,IF(AND(A166="Brazil",AK166=2050),0.5,""))))))))))))))))))</f>
        <v>*0.44</v>
      </c>
      <c r="AM166" s="51" t="str">
        <f aca="false">AM165</f>
        <v>REZoning_Sol-Win</v>
      </c>
      <c r="AP166" s="0" t="s">
        <v>211</v>
      </c>
      <c r="AQ166" s="0" t="s">
        <v>35</v>
      </c>
      <c r="AR166" s="0" t="n">
        <v>2100</v>
      </c>
      <c r="AS166" s="0" t="s">
        <v>149</v>
      </c>
      <c r="AT166" s="0" t="s">
        <v>36</v>
      </c>
    </row>
    <row r="167" customFormat="false" ht="28.5" hidden="false" customHeight="true" outlineLevel="0" collapsed="false">
      <c r="A167" s="3" t="s">
        <v>147</v>
      </c>
      <c r="C167" s="0" t="s">
        <v>212</v>
      </c>
      <c r="D167" s="50" t="s">
        <v>35</v>
      </c>
      <c r="E167" s="0" t="n">
        <v>2035</v>
      </c>
      <c r="F167" s="51" t="str">
        <f aca="false">"*"&amp;IF(AND(A167="EU",E167=2035),0.63,IF(AND(A167="EU",E167=2050),0.54,IF(AND(A167="USA",E167=2035),0.64,IF(AND(A167="USA",E167=2050),0.54,IF(AND(A167="Japan",E167=2035),0.68,IF(AND(A167="Japan",E167=2050),0.58,IF(AND(A167="Russia",E167=2035),0.65,IF(AND(A167="Russia",E167=2050),0.54,IF(AND(A167="China",E167=2035),0.61,IF(AND(A167="China",E167=2050),0.49,IF(AND(A167="India",E167=2035),0.6,IF(AND(A167="India",E167=2050),0.49,IF(AND(A167="Middle East",E167=2035),0.6,IF(AND(A167="Middle East",E167=2050),0.5,IF(AND(A167="Africa",E167=2035),0.61,IF(AND(A167="Africa",E167=2050),0.5,IF(AND(A167="Brazil",E167=2035),0.64,IF(AND(A167="Brazil",E167=2050),0.54,""))))))))))))))))))</f>
        <v>*0.61</v>
      </c>
      <c r="H167" s="0" t="s">
        <v>212</v>
      </c>
      <c r="I167" s="50" t="s">
        <v>35</v>
      </c>
      <c r="J167" s="0" t="n">
        <v>2050</v>
      </c>
      <c r="K167" s="48" t="str">
        <f aca="false">"*"&amp;IF(AND(A167="EU",J167=2035),0.63,IF(AND(A167="EU",J167=2050),0.54,IF(AND(A167="USA",J167=2035),0.64,IF(AND(A167="USA",J167=2050),0.54,IF(AND(A167="Japan",J167=2035),0.68,IF(AND(A167="Japan",J167=2050),0.58,IF(AND(A167="Russia",J167=2035),0.65,IF(AND(A167="Russia",J167=2050),0.54,IF(AND(A167="China",J167=2035),0.61,IF(AND(A167="China",J167=2050),0.49,IF(AND(A167="India",J167=2035),0.6,IF(AND(A167="India",J167=2050),0.49,IF(AND(A167="Middle East",J167=2035),0.6,IF(AND(A167="Middle East",J167=2050),0.5,IF(AND(A167="Africa",J167=2035),0.61,IF(AND(A167="Africa",J167=2050),0.5,IF(AND(A167="Brazil",J167=2035),0.64,IF(AND(A167="Brazil",J167=2050),0.54,""))))))))))))))))))</f>
        <v>*0.49</v>
      </c>
      <c r="P167" s="41" t="s">
        <v>212</v>
      </c>
      <c r="Q167" s="52" t="s">
        <v>35</v>
      </c>
      <c r="R167" s="41" t="n">
        <v>2035</v>
      </c>
      <c r="S167" s="53" t="str">
        <f aca="false">"*"&amp;IF(AND(A167="EU",R167=2035),0.62,IF(AND(A167="EU",R167=2050),0.51,IF(AND(A167="USA",R167=2035),0.62,IF(AND(A167="USA",R167=2050),0.5,IF(AND(A167="Japan",R167=2035),0.65,IF(AND(A167="Japan",R167=2050),0.55,IF(AND(A167="Russia",R167=2035),0.63,IF(AND(A167="Russia",R167=2050),0.52,IF(AND(A167="China",R167=2035),0.59,IF(AND(A167="China",R167=2050),0.47,IF(AND(A167="India",R167=2035),0.58,IF(AND(A167="India",R167=2050),0.47,IF(AND(A167="Middle East",R167=2035),0.59,IF(AND(A167="Middle East",R167=2050),0.47,IF(AND(A167="Africa",R167=2035),0.58,IF(AND(A167="Africa",R167=2050),0.47,IF(AND(A167="Brazil",R167=2035),0.64,IF(AND(A167="Brazil",R167=2050),0.53,""))))))))))))))))))</f>
        <v>*0.59</v>
      </c>
      <c r="U167" s="41" t="s">
        <v>212</v>
      </c>
      <c r="V167" s="52" t="s">
        <v>35</v>
      </c>
      <c r="W167" s="41" t="n">
        <v>2050</v>
      </c>
      <c r="X167" s="53" t="str">
        <f aca="false">"*"&amp;IF(AND(A167="EU",W167=2035),0.62,IF(AND(A167="EU",W167=2050),0.51,IF(AND(A167="USA",W167=2035),0.62,IF(AND(A167="USA",W167=2050),0.5,IF(AND(A167="Japan",W167=2035),0.65,IF(AND(A167="Japan",W167=2050),0.55,IF(AND(A167="Russia",W167=2035),0.63,IF(AND(A167="Russia",W167=2050),0.52,IF(AND(A167="China",W167=2035),0.59,IF(AND(A167="China",W167=2050),0.47,IF(AND(A167="India",W167=2035),0.58,IF(AND(A167="India",W167=2050),0.47,IF(AND(A167="Middle East",W167=2035),0.59,IF(AND(A167="Middle East",W167=2050),0.47,IF(AND(A167="Africa",W167=2035),0.58,IF(AND(A167="Africa",W167=2050),0.47,IF(AND(A167="Brazil",W167=2035),0.64,IF(AND(A167="Brazil",W167=2050),0.53,""))))))))))))))))))</f>
        <v>*0.47</v>
      </c>
      <c r="AC167" s="0" t="s">
        <v>212</v>
      </c>
      <c r="AD167" s="50" t="s">
        <v>35</v>
      </c>
      <c r="AE167" s="0" t="n">
        <v>2035</v>
      </c>
      <c r="AF167" s="51" t="str">
        <f aca="false">"*"&amp;IF(AND(A167="EU",AE167=2035),0.58,IF(AND(A167="EU",AE167=2050),0.49,IF(AND(A167="USA",AE167=2035),0.56,IF(AND(A167="USA",AE167=2050),0.45,IF(AND(A167="Japan",AE167=2035),0.62,IF(AND(A167="Japan",AE167=2050),0.51,IF(AND(A167="Russia",AE167=2035),0.55,IF(AND(A167="Russia",AE167=2050),0.41,IF(AND(A167="China",AE167=2035),0.54,IF(AND(A167="China",AE167=2050),0.44,IF(AND(A167="India",AE167=2035),0.55,IF(AND(A167="India",AE167=2050),0.42,IF(AND(A167="Middle East",AE167=2035),0.53,IF(AND(A167="Middle East",AE167=2050),0.41,IF(AND(A167="Africa",AE167=2035),0.53,IF(AND(A167="Africa",AE167=2050),0.41,IF(AND(A167="Brazil",AE167=2035),0.6,IF(AND(A167="Brazil",AE167=2050),0.5,""))))))))))))))))))</f>
        <v>*0.54</v>
      </c>
      <c r="AG167" s="51" t="str">
        <f aca="false">AG166</f>
        <v>REZoning_Sol-Win</v>
      </c>
      <c r="AI167" s="0" t="s">
        <v>212</v>
      </c>
      <c r="AJ167" s="50" t="s">
        <v>35</v>
      </c>
      <c r="AK167" s="0" t="n">
        <v>2050</v>
      </c>
      <c r="AL167" s="51" t="str">
        <f aca="false">"*"&amp;IF(AND(A167="EU",AK167=2035),0.58,IF(AND(A167="EU",AK167=2050),0.49,IF(AND(A167="USA",AK167=2035),0.56,IF(AND(A167="USA",AK167=2050),0.45,IF(AND(A167="Japan",AK167=2035),0.62,IF(AND(A167="Japan",AK167=2050),0.51,IF(AND(A167="Russia",AK167=2035),0.55,IF(AND(A167="Russia",AK167=2050),0.41,IF(AND(A167="China",AK167=2035),0.54,IF(AND(A167="China",AK167=2050),0.44,IF(AND(A167="India",AK167=2035),0.55,IF(AND(A167="India",AK167=2050),0.42,IF(AND(A167="Middle East",AK167=2035),0.53,IF(AND(A167="Middle East",AK167=2050),0.41,IF(AND(A167="Africa",AK167=2035),0.53,IF(AND(A167="Africa",AK167=2050),0.41,IF(AND(A167="Brazil",AK167=2035),0.6,IF(AND(A167="Brazil",AK167=2050),0.5,""))))))))))))))))))</f>
        <v>*0.44</v>
      </c>
      <c r="AM167" s="51" t="str">
        <f aca="false">AM166</f>
        <v>REZoning_Sol-Win</v>
      </c>
      <c r="AP167" s="0" t="s">
        <v>212</v>
      </c>
      <c r="AQ167" s="0" t="s">
        <v>35</v>
      </c>
      <c r="AR167" s="0" t="n">
        <v>2100</v>
      </c>
      <c r="AS167" s="0" t="s">
        <v>149</v>
      </c>
      <c r="AT167" s="0" t="s">
        <v>36</v>
      </c>
    </row>
    <row r="168" customFormat="false" ht="28.5" hidden="false" customHeight="true" outlineLevel="0" collapsed="false">
      <c r="A168" s="3" t="s">
        <v>147</v>
      </c>
      <c r="C168" s="0" t="s">
        <v>213</v>
      </c>
      <c r="D168" s="50" t="s">
        <v>35</v>
      </c>
      <c r="E168" s="0" t="n">
        <v>2035</v>
      </c>
      <c r="F168" s="51" t="str">
        <f aca="false">"*"&amp;IF(AND(A168="EU",E168=2035),0.63,IF(AND(A168="EU",E168=2050),0.54,IF(AND(A168="USA",E168=2035),0.64,IF(AND(A168="USA",E168=2050),0.54,IF(AND(A168="Japan",E168=2035),0.68,IF(AND(A168="Japan",E168=2050),0.58,IF(AND(A168="Russia",E168=2035),0.65,IF(AND(A168="Russia",E168=2050),0.54,IF(AND(A168="China",E168=2035),0.61,IF(AND(A168="China",E168=2050),0.49,IF(AND(A168="India",E168=2035),0.6,IF(AND(A168="India",E168=2050),0.49,IF(AND(A168="Middle East",E168=2035),0.6,IF(AND(A168="Middle East",E168=2050),0.5,IF(AND(A168="Africa",E168=2035),0.61,IF(AND(A168="Africa",E168=2050),0.5,IF(AND(A168="Brazil",E168=2035),0.64,IF(AND(A168="Brazil",E168=2050),0.54,""))))))))))))))))))</f>
        <v>*0.61</v>
      </c>
      <c r="H168" s="0" t="s">
        <v>213</v>
      </c>
      <c r="I168" s="50" t="s">
        <v>35</v>
      </c>
      <c r="J168" s="0" t="n">
        <v>2050</v>
      </c>
      <c r="K168" s="48" t="str">
        <f aca="false">"*"&amp;IF(AND(A168="EU",J168=2035),0.63,IF(AND(A168="EU",J168=2050),0.54,IF(AND(A168="USA",J168=2035),0.64,IF(AND(A168="USA",J168=2050),0.54,IF(AND(A168="Japan",J168=2035),0.68,IF(AND(A168="Japan",J168=2050),0.58,IF(AND(A168="Russia",J168=2035),0.65,IF(AND(A168="Russia",J168=2050),0.54,IF(AND(A168="China",J168=2035),0.61,IF(AND(A168="China",J168=2050),0.49,IF(AND(A168="India",J168=2035),0.6,IF(AND(A168="India",J168=2050),0.49,IF(AND(A168="Middle East",J168=2035),0.6,IF(AND(A168="Middle East",J168=2050),0.5,IF(AND(A168="Africa",J168=2035),0.61,IF(AND(A168="Africa",J168=2050),0.5,IF(AND(A168="Brazil",J168=2035),0.64,IF(AND(A168="Brazil",J168=2050),0.54,""))))))))))))))))))</f>
        <v>*0.49</v>
      </c>
      <c r="P168" s="41" t="s">
        <v>213</v>
      </c>
      <c r="Q168" s="52" t="s">
        <v>35</v>
      </c>
      <c r="R168" s="41" t="n">
        <v>2035</v>
      </c>
      <c r="S168" s="53" t="str">
        <f aca="false">"*"&amp;IF(AND(A168="EU",R168=2035),0.62,IF(AND(A168="EU",R168=2050),0.51,IF(AND(A168="USA",R168=2035),0.62,IF(AND(A168="USA",R168=2050),0.5,IF(AND(A168="Japan",R168=2035),0.65,IF(AND(A168="Japan",R168=2050),0.55,IF(AND(A168="Russia",R168=2035),0.63,IF(AND(A168="Russia",R168=2050),0.52,IF(AND(A168="China",R168=2035),0.59,IF(AND(A168="China",R168=2050),0.47,IF(AND(A168="India",R168=2035),0.58,IF(AND(A168="India",R168=2050),0.47,IF(AND(A168="Middle East",R168=2035),0.59,IF(AND(A168="Middle East",R168=2050),0.47,IF(AND(A168="Africa",R168=2035),0.58,IF(AND(A168="Africa",R168=2050),0.47,IF(AND(A168="Brazil",R168=2035),0.64,IF(AND(A168="Brazil",R168=2050),0.53,""))))))))))))))))))</f>
        <v>*0.59</v>
      </c>
      <c r="U168" s="41" t="s">
        <v>213</v>
      </c>
      <c r="V168" s="52" t="s">
        <v>35</v>
      </c>
      <c r="W168" s="41" t="n">
        <v>2050</v>
      </c>
      <c r="X168" s="53" t="str">
        <f aca="false">"*"&amp;IF(AND(A168="EU",W168=2035),0.62,IF(AND(A168="EU",W168=2050),0.51,IF(AND(A168="USA",W168=2035),0.62,IF(AND(A168="USA",W168=2050),0.5,IF(AND(A168="Japan",W168=2035),0.65,IF(AND(A168="Japan",W168=2050),0.55,IF(AND(A168="Russia",W168=2035),0.63,IF(AND(A168="Russia",W168=2050),0.52,IF(AND(A168="China",W168=2035),0.59,IF(AND(A168="China",W168=2050),0.47,IF(AND(A168="India",W168=2035),0.58,IF(AND(A168="India",W168=2050),0.47,IF(AND(A168="Middle East",W168=2035),0.59,IF(AND(A168="Middle East",W168=2050),0.47,IF(AND(A168="Africa",W168=2035),0.58,IF(AND(A168="Africa",W168=2050),0.47,IF(AND(A168="Brazil",W168=2035),0.64,IF(AND(A168="Brazil",W168=2050),0.53,""))))))))))))))))))</f>
        <v>*0.47</v>
      </c>
      <c r="AC168" s="0" t="s">
        <v>213</v>
      </c>
      <c r="AD168" s="50" t="s">
        <v>35</v>
      </c>
      <c r="AE168" s="0" t="n">
        <v>2035</v>
      </c>
      <c r="AF168" s="51" t="str">
        <f aca="false">"*"&amp;IF(AND(A168="EU",AE168=2035),0.58,IF(AND(A168="EU",AE168=2050),0.49,IF(AND(A168="USA",AE168=2035),0.56,IF(AND(A168="USA",AE168=2050),0.45,IF(AND(A168="Japan",AE168=2035),0.62,IF(AND(A168="Japan",AE168=2050),0.51,IF(AND(A168="Russia",AE168=2035),0.55,IF(AND(A168="Russia",AE168=2050),0.41,IF(AND(A168="China",AE168=2035),0.54,IF(AND(A168="China",AE168=2050),0.44,IF(AND(A168="India",AE168=2035),0.55,IF(AND(A168="India",AE168=2050),0.42,IF(AND(A168="Middle East",AE168=2035),0.53,IF(AND(A168="Middle East",AE168=2050),0.41,IF(AND(A168="Africa",AE168=2035),0.53,IF(AND(A168="Africa",AE168=2050),0.41,IF(AND(A168="Brazil",AE168=2035),0.6,IF(AND(A168="Brazil",AE168=2050),0.5,""))))))))))))))))))</f>
        <v>*0.54</v>
      </c>
      <c r="AG168" s="51" t="str">
        <f aca="false">AG167</f>
        <v>REZoning_Sol-Win</v>
      </c>
      <c r="AI168" s="0" t="s">
        <v>213</v>
      </c>
      <c r="AJ168" s="50" t="s">
        <v>35</v>
      </c>
      <c r="AK168" s="0" t="n">
        <v>2050</v>
      </c>
      <c r="AL168" s="51" t="str">
        <f aca="false">"*"&amp;IF(AND(A168="EU",AK168=2035),0.58,IF(AND(A168="EU",AK168=2050),0.49,IF(AND(A168="USA",AK168=2035),0.56,IF(AND(A168="USA",AK168=2050),0.45,IF(AND(A168="Japan",AK168=2035),0.62,IF(AND(A168="Japan",AK168=2050),0.51,IF(AND(A168="Russia",AK168=2035),0.55,IF(AND(A168="Russia",AK168=2050),0.41,IF(AND(A168="China",AK168=2035),0.54,IF(AND(A168="China",AK168=2050),0.44,IF(AND(A168="India",AK168=2035),0.55,IF(AND(A168="India",AK168=2050),0.42,IF(AND(A168="Middle East",AK168=2035),0.53,IF(AND(A168="Middle East",AK168=2050),0.41,IF(AND(A168="Africa",AK168=2035),0.53,IF(AND(A168="Africa",AK168=2050),0.41,IF(AND(A168="Brazil",AK168=2035),0.6,IF(AND(A168="Brazil",AK168=2050),0.5,""))))))))))))))))))</f>
        <v>*0.44</v>
      </c>
      <c r="AM168" s="51" t="str">
        <f aca="false">AM167</f>
        <v>REZoning_Sol-Win</v>
      </c>
      <c r="AP168" s="0" t="s">
        <v>213</v>
      </c>
      <c r="AQ168" s="0" t="s">
        <v>35</v>
      </c>
      <c r="AR168" s="0" t="n">
        <v>2100</v>
      </c>
      <c r="AS168" s="0" t="s">
        <v>149</v>
      </c>
      <c r="AT168" s="0" t="s">
        <v>36</v>
      </c>
    </row>
    <row r="169" customFormat="false" ht="28.5" hidden="false" customHeight="true" outlineLevel="0" collapsed="false">
      <c r="A169" s="3" t="s">
        <v>147</v>
      </c>
      <c r="C169" s="0" t="s">
        <v>214</v>
      </c>
      <c r="D169" s="50" t="s">
        <v>35</v>
      </c>
      <c r="E169" s="0" t="n">
        <v>2035</v>
      </c>
      <c r="F169" s="51" t="str">
        <f aca="false">"*"&amp;IF(AND(A169="EU",E169=2035),0.63,IF(AND(A169="EU",E169=2050),0.54,IF(AND(A169="USA",E169=2035),0.64,IF(AND(A169="USA",E169=2050),0.54,IF(AND(A169="Japan",E169=2035),0.68,IF(AND(A169="Japan",E169=2050),0.58,IF(AND(A169="Russia",E169=2035),0.65,IF(AND(A169="Russia",E169=2050),0.54,IF(AND(A169="China",E169=2035),0.61,IF(AND(A169="China",E169=2050),0.49,IF(AND(A169="India",E169=2035),0.6,IF(AND(A169="India",E169=2050),0.49,IF(AND(A169="Middle East",E169=2035),0.6,IF(AND(A169="Middle East",E169=2050),0.5,IF(AND(A169="Africa",E169=2035),0.61,IF(AND(A169="Africa",E169=2050),0.5,IF(AND(A169="Brazil",E169=2035),0.64,IF(AND(A169="Brazil",E169=2050),0.54,""))))))))))))))))))</f>
        <v>*0.61</v>
      </c>
      <c r="H169" s="0" t="s">
        <v>214</v>
      </c>
      <c r="I169" s="50" t="s">
        <v>35</v>
      </c>
      <c r="J169" s="0" t="n">
        <v>2050</v>
      </c>
      <c r="K169" s="48" t="str">
        <f aca="false">"*"&amp;IF(AND(A169="EU",J169=2035),0.63,IF(AND(A169="EU",J169=2050),0.54,IF(AND(A169="USA",J169=2035),0.64,IF(AND(A169="USA",J169=2050),0.54,IF(AND(A169="Japan",J169=2035),0.68,IF(AND(A169="Japan",J169=2050),0.58,IF(AND(A169="Russia",J169=2035),0.65,IF(AND(A169="Russia",J169=2050),0.54,IF(AND(A169="China",J169=2035),0.61,IF(AND(A169="China",J169=2050),0.49,IF(AND(A169="India",J169=2035),0.6,IF(AND(A169="India",J169=2050),0.49,IF(AND(A169="Middle East",J169=2035),0.6,IF(AND(A169="Middle East",J169=2050),0.5,IF(AND(A169="Africa",J169=2035),0.61,IF(AND(A169="Africa",J169=2050),0.5,IF(AND(A169="Brazil",J169=2035),0.64,IF(AND(A169="Brazil",J169=2050),0.54,""))))))))))))))))))</f>
        <v>*0.49</v>
      </c>
      <c r="P169" s="41" t="s">
        <v>214</v>
      </c>
      <c r="Q169" s="52" t="s">
        <v>35</v>
      </c>
      <c r="R169" s="41" t="n">
        <v>2035</v>
      </c>
      <c r="S169" s="53" t="str">
        <f aca="false">"*"&amp;IF(AND(A169="EU",R169=2035),0.62,IF(AND(A169="EU",R169=2050),0.51,IF(AND(A169="USA",R169=2035),0.62,IF(AND(A169="USA",R169=2050),0.5,IF(AND(A169="Japan",R169=2035),0.65,IF(AND(A169="Japan",R169=2050),0.55,IF(AND(A169="Russia",R169=2035),0.63,IF(AND(A169="Russia",R169=2050),0.52,IF(AND(A169="China",R169=2035),0.59,IF(AND(A169="China",R169=2050),0.47,IF(AND(A169="India",R169=2035),0.58,IF(AND(A169="India",R169=2050),0.47,IF(AND(A169="Middle East",R169=2035),0.59,IF(AND(A169="Middle East",R169=2050),0.47,IF(AND(A169="Africa",R169=2035),0.58,IF(AND(A169="Africa",R169=2050),0.47,IF(AND(A169="Brazil",R169=2035),0.64,IF(AND(A169="Brazil",R169=2050),0.53,""))))))))))))))))))</f>
        <v>*0.59</v>
      </c>
      <c r="U169" s="41" t="s">
        <v>214</v>
      </c>
      <c r="V169" s="52" t="s">
        <v>35</v>
      </c>
      <c r="W169" s="41" t="n">
        <v>2050</v>
      </c>
      <c r="X169" s="53" t="str">
        <f aca="false">"*"&amp;IF(AND(A169="EU",W169=2035),0.62,IF(AND(A169="EU",W169=2050),0.51,IF(AND(A169="USA",W169=2035),0.62,IF(AND(A169="USA",W169=2050),0.5,IF(AND(A169="Japan",W169=2035),0.65,IF(AND(A169="Japan",W169=2050),0.55,IF(AND(A169="Russia",W169=2035),0.63,IF(AND(A169="Russia",W169=2050),0.52,IF(AND(A169="China",W169=2035),0.59,IF(AND(A169="China",W169=2050),0.47,IF(AND(A169="India",W169=2035),0.58,IF(AND(A169="India",W169=2050),0.47,IF(AND(A169="Middle East",W169=2035),0.59,IF(AND(A169="Middle East",W169=2050),0.47,IF(AND(A169="Africa",W169=2035),0.58,IF(AND(A169="Africa",W169=2050),0.47,IF(AND(A169="Brazil",W169=2035),0.64,IF(AND(A169="Brazil",W169=2050),0.53,""))))))))))))))))))</f>
        <v>*0.47</v>
      </c>
      <c r="AC169" s="0" t="s">
        <v>214</v>
      </c>
      <c r="AD169" s="50" t="s">
        <v>35</v>
      </c>
      <c r="AE169" s="0" t="n">
        <v>2035</v>
      </c>
      <c r="AF169" s="51" t="str">
        <f aca="false">"*"&amp;IF(AND(A169="EU",AE169=2035),0.58,IF(AND(A169="EU",AE169=2050),0.49,IF(AND(A169="USA",AE169=2035),0.56,IF(AND(A169="USA",AE169=2050),0.45,IF(AND(A169="Japan",AE169=2035),0.62,IF(AND(A169="Japan",AE169=2050),0.51,IF(AND(A169="Russia",AE169=2035),0.55,IF(AND(A169="Russia",AE169=2050),0.41,IF(AND(A169="China",AE169=2035),0.54,IF(AND(A169="China",AE169=2050),0.44,IF(AND(A169="India",AE169=2035),0.55,IF(AND(A169="India",AE169=2050),0.42,IF(AND(A169="Middle East",AE169=2035),0.53,IF(AND(A169="Middle East",AE169=2050),0.41,IF(AND(A169="Africa",AE169=2035),0.53,IF(AND(A169="Africa",AE169=2050),0.41,IF(AND(A169="Brazil",AE169=2035),0.6,IF(AND(A169="Brazil",AE169=2050),0.5,""))))))))))))))))))</f>
        <v>*0.54</v>
      </c>
      <c r="AG169" s="51" t="str">
        <f aca="false">AG168</f>
        <v>REZoning_Sol-Win</v>
      </c>
      <c r="AI169" s="0" t="s">
        <v>214</v>
      </c>
      <c r="AJ169" s="50" t="s">
        <v>35</v>
      </c>
      <c r="AK169" s="0" t="n">
        <v>2050</v>
      </c>
      <c r="AL169" s="51" t="str">
        <f aca="false">"*"&amp;IF(AND(A169="EU",AK169=2035),0.58,IF(AND(A169="EU",AK169=2050),0.49,IF(AND(A169="USA",AK169=2035),0.56,IF(AND(A169="USA",AK169=2050),0.45,IF(AND(A169="Japan",AK169=2035),0.62,IF(AND(A169="Japan",AK169=2050),0.51,IF(AND(A169="Russia",AK169=2035),0.55,IF(AND(A169="Russia",AK169=2050),0.41,IF(AND(A169="China",AK169=2035),0.54,IF(AND(A169="China",AK169=2050),0.44,IF(AND(A169="India",AK169=2035),0.55,IF(AND(A169="India",AK169=2050),0.42,IF(AND(A169="Middle East",AK169=2035),0.53,IF(AND(A169="Middle East",AK169=2050),0.41,IF(AND(A169="Africa",AK169=2035),0.53,IF(AND(A169="Africa",AK169=2050),0.41,IF(AND(A169="Brazil",AK169=2035),0.6,IF(AND(A169="Brazil",AK169=2050),0.5,""))))))))))))))))))</f>
        <v>*0.44</v>
      </c>
      <c r="AM169" s="51" t="str">
        <f aca="false">AM168</f>
        <v>REZoning_Sol-Win</v>
      </c>
      <c r="AP169" s="0" t="s">
        <v>214</v>
      </c>
      <c r="AQ169" s="0" t="s">
        <v>35</v>
      </c>
      <c r="AR169" s="0" t="n">
        <v>2100</v>
      </c>
      <c r="AS169" s="0" t="s">
        <v>149</v>
      </c>
      <c r="AT169" s="0" t="s">
        <v>36</v>
      </c>
    </row>
    <row r="170" customFormat="false" ht="28.5" hidden="false" customHeight="true" outlineLevel="0" collapsed="false">
      <c r="A170" s="3" t="s">
        <v>147</v>
      </c>
      <c r="C170" s="0" t="s">
        <v>215</v>
      </c>
      <c r="D170" s="50" t="s">
        <v>35</v>
      </c>
      <c r="E170" s="0" t="n">
        <v>2035</v>
      </c>
      <c r="F170" s="51" t="str">
        <f aca="false">"*"&amp;IF(AND(A170="EU",E170=2035),0.63,IF(AND(A170="EU",E170=2050),0.54,IF(AND(A170="USA",E170=2035),0.64,IF(AND(A170="USA",E170=2050),0.54,IF(AND(A170="Japan",E170=2035),0.68,IF(AND(A170="Japan",E170=2050),0.58,IF(AND(A170="Russia",E170=2035),0.65,IF(AND(A170="Russia",E170=2050),0.54,IF(AND(A170="China",E170=2035),0.61,IF(AND(A170="China",E170=2050),0.49,IF(AND(A170="India",E170=2035),0.6,IF(AND(A170="India",E170=2050),0.49,IF(AND(A170="Middle East",E170=2035),0.6,IF(AND(A170="Middle East",E170=2050),0.5,IF(AND(A170="Africa",E170=2035),0.61,IF(AND(A170="Africa",E170=2050),0.5,IF(AND(A170="Brazil",E170=2035),0.64,IF(AND(A170="Brazil",E170=2050),0.54,""))))))))))))))))))</f>
        <v>*0.61</v>
      </c>
      <c r="H170" s="0" t="s">
        <v>215</v>
      </c>
      <c r="I170" s="50" t="s">
        <v>35</v>
      </c>
      <c r="J170" s="0" t="n">
        <v>2050</v>
      </c>
      <c r="K170" s="48" t="str">
        <f aca="false">"*"&amp;IF(AND(A170="EU",J170=2035),0.63,IF(AND(A170="EU",J170=2050),0.54,IF(AND(A170="USA",J170=2035),0.64,IF(AND(A170="USA",J170=2050),0.54,IF(AND(A170="Japan",J170=2035),0.68,IF(AND(A170="Japan",J170=2050),0.58,IF(AND(A170="Russia",J170=2035),0.65,IF(AND(A170="Russia",J170=2050),0.54,IF(AND(A170="China",J170=2035),0.61,IF(AND(A170="China",J170=2050),0.49,IF(AND(A170="India",J170=2035),0.6,IF(AND(A170="India",J170=2050),0.49,IF(AND(A170="Middle East",J170=2035),0.6,IF(AND(A170="Middle East",J170=2050),0.5,IF(AND(A170="Africa",J170=2035),0.61,IF(AND(A170="Africa",J170=2050),0.5,IF(AND(A170="Brazil",J170=2035),0.64,IF(AND(A170="Brazil",J170=2050),0.54,""))))))))))))))))))</f>
        <v>*0.49</v>
      </c>
      <c r="P170" s="41" t="s">
        <v>215</v>
      </c>
      <c r="Q170" s="52" t="s">
        <v>35</v>
      </c>
      <c r="R170" s="41" t="n">
        <v>2035</v>
      </c>
      <c r="S170" s="53" t="str">
        <f aca="false">"*"&amp;IF(AND(A170="EU",R170=2035),0.62,IF(AND(A170="EU",R170=2050),0.51,IF(AND(A170="USA",R170=2035),0.62,IF(AND(A170="USA",R170=2050),0.5,IF(AND(A170="Japan",R170=2035),0.65,IF(AND(A170="Japan",R170=2050),0.55,IF(AND(A170="Russia",R170=2035),0.63,IF(AND(A170="Russia",R170=2050),0.52,IF(AND(A170="China",R170=2035),0.59,IF(AND(A170="China",R170=2050),0.47,IF(AND(A170="India",R170=2035),0.58,IF(AND(A170="India",R170=2050),0.47,IF(AND(A170="Middle East",R170=2035),0.59,IF(AND(A170="Middle East",R170=2050),0.47,IF(AND(A170="Africa",R170=2035),0.58,IF(AND(A170="Africa",R170=2050),0.47,IF(AND(A170="Brazil",R170=2035),0.64,IF(AND(A170="Brazil",R170=2050),0.53,""))))))))))))))))))</f>
        <v>*0.59</v>
      </c>
      <c r="U170" s="41" t="s">
        <v>215</v>
      </c>
      <c r="V170" s="52" t="s">
        <v>35</v>
      </c>
      <c r="W170" s="41" t="n">
        <v>2050</v>
      </c>
      <c r="X170" s="53" t="str">
        <f aca="false">"*"&amp;IF(AND(A170="EU",W170=2035),0.62,IF(AND(A170="EU",W170=2050),0.51,IF(AND(A170="USA",W170=2035),0.62,IF(AND(A170="USA",W170=2050),0.5,IF(AND(A170="Japan",W170=2035),0.65,IF(AND(A170="Japan",W170=2050),0.55,IF(AND(A170="Russia",W170=2035),0.63,IF(AND(A170="Russia",W170=2050),0.52,IF(AND(A170="China",W170=2035),0.59,IF(AND(A170="China",W170=2050),0.47,IF(AND(A170="India",W170=2035),0.58,IF(AND(A170="India",W170=2050),0.47,IF(AND(A170="Middle East",W170=2035),0.59,IF(AND(A170="Middle East",W170=2050),0.47,IF(AND(A170="Africa",W170=2035),0.58,IF(AND(A170="Africa",W170=2050),0.47,IF(AND(A170="Brazil",W170=2035),0.64,IF(AND(A170="Brazil",W170=2050),0.53,""))))))))))))))))))</f>
        <v>*0.47</v>
      </c>
      <c r="AC170" s="0" t="s">
        <v>215</v>
      </c>
      <c r="AD170" s="50" t="s">
        <v>35</v>
      </c>
      <c r="AE170" s="0" t="n">
        <v>2035</v>
      </c>
      <c r="AF170" s="51" t="str">
        <f aca="false">"*"&amp;IF(AND(A170="EU",AE170=2035),0.58,IF(AND(A170="EU",AE170=2050),0.49,IF(AND(A170="USA",AE170=2035),0.56,IF(AND(A170="USA",AE170=2050),0.45,IF(AND(A170="Japan",AE170=2035),0.62,IF(AND(A170="Japan",AE170=2050),0.51,IF(AND(A170="Russia",AE170=2035),0.55,IF(AND(A170="Russia",AE170=2050),0.41,IF(AND(A170="China",AE170=2035),0.54,IF(AND(A170="China",AE170=2050),0.44,IF(AND(A170="India",AE170=2035),0.55,IF(AND(A170="India",AE170=2050),0.42,IF(AND(A170="Middle East",AE170=2035),0.53,IF(AND(A170="Middle East",AE170=2050),0.41,IF(AND(A170="Africa",AE170=2035),0.53,IF(AND(A170="Africa",AE170=2050),0.41,IF(AND(A170="Brazil",AE170=2035),0.6,IF(AND(A170="Brazil",AE170=2050),0.5,""))))))))))))))))))</f>
        <v>*0.54</v>
      </c>
      <c r="AG170" s="51" t="str">
        <f aca="false">AG169</f>
        <v>REZoning_Sol-Win</v>
      </c>
      <c r="AI170" s="0" t="s">
        <v>215</v>
      </c>
      <c r="AJ170" s="50" t="s">
        <v>35</v>
      </c>
      <c r="AK170" s="0" t="n">
        <v>2050</v>
      </c>
      <c r="AL170" s="51" t="str">
        <f aca="false">"*"&amp;IF(AND(A170="EU",AK170=2035),0.58,IF(AND(A170="EU",AK170=2050),0.49,IF(AND(A170="USA",AK170=2035),0.56,IF(AND(A170="USA",AK170=2050),0.45,IF(AND(A170="Japan",AK170=2035),0.62,IF(AND(A170="Japan",AK170=2050),0.51,IF(AND(A170="Russia",AK170=2035),0.55,IF(AND(A170="Russia",AK170=2050),0.41,IF(AND(A170="China",AK170=2035),0.54,IF(AND(A170="China",AK170=2050),0.44,IF(AND(A170="India",AK170=2035),0.55,IF(AND(A170="India",AK170=2050),0.42,IF(AND(A170="Middle East",AK170=2035),0.53,IF(AND(A170="Middle East",AK170=2050),0.41,IF(AND(A170="Africa",AK170=2035),0.53,IF(AND(A170="Africa",AK170=2050),0.41,IF(AND(A170="Brazil",AK170=2035),0.6,IF(AND(A170="Brazil",AK170=2050),0.5,""))))))))))))))))))</f>
        <v>*0.44</v>
      </c>
      <c r="AM170" s="51" t="str">
        <f aca="false">AM169</f>
        <v>REZoning_Sol-Win</v>
      </c>
      <c r="AP170" s="0" t="s">
        <v>215</v>
      </c>
      <c r="AQ170" s="0" t="s">
        <v>35</v>
      </c>
      <c r="AR170" s="0" t="n">
        <v>2100</v>
      </c>
      <c r="AS170" s="0" t="s">
        <v>149</v>
      </c>
      <c r="AT170" s="0" t="s">
        <v>36</v>
      </c>
    </row>
    <row r="171" customFormat="false" ht="28.5" hidden="false" customHeight="true" outlineLevel="0" collapsed="false">
      <c r="A171" s="3" t="s">
        <v>147</v>
      </c>
      <c r="C171" s="0" t="s">
        <v>216</v>
      </c>
      <c r="D171" s="50" t="s">
        <v>35</v>
      </c>
      <c r="E171" s="0" t="n">
        <v>2035</v>
      </c>
      <c r="F171" s="51" t="str">
        <f aca="false">"*"&amp;IF(AND(A171="EU",E171=2035),0.63,IF(AND(A171="EU",E171=2050),0.54,IF(AND(A171="USA",E171=2035),0.64,IF(AND(A171="USA",E171=2050),0.54,IF(AND(A171="Japan",E171=2035),0.68,IF(AND(A171="Japan",E171=2050),0.58,IF(AND(A171="Russia",E171=2035),0.65,IF(AND(A171="Russia",E171=2050),0.54,IF(AND(A171="China",E171=2035),0.61,IF(AND(A171="China",E171=2050),0.49,IF(AND(A171="India",E171=2035),0.6,IF(AND(A171="India",E171=2050),0.49,IF(AND(A171="Middle East",E171=2035),0.6,IF(AND(A171="Middle East",E171=2050),0.5,IF(AND(A171="Africa",E171=2035),0.61,IF(AND(A171="Africa",E171=2050),0.5,IF(AND(A171="Brazil",E171=2035),0.64,IF(AND(A171="Brazil",E171=2050),0.54,""))))))))))))))))))</f>
        <v>*0.61</v>
      </c>
      <c r="H171" s="0" t="s">
        <v>216</v>
      </c>
      <c r="I171" s="50" t="s">
        <v>35</v>
      </c>
      <c r="J171" s="0" t="n">
        <v>2050</v>
      </c>
      <c r="K171" s="48" t="str">
        <f aca="false">"*"&amp;IF(AND(A171="EU",J171=2035),0.63,IF(AND(A171="EU",J171=2050),0.54,IF(AND(A171="USA",J171=2035),0.64,IF(AND(A171="USA",J171=2050),0.54,IF(AND(A171="Japan",J171=2035),0.68,IF(AND(A171="Japan",J171=2050),0.58,IF(AND(A171="Russia",J171=2035),0.65,IF(AND(A171="Russia",J171=2050),0.54,IF(AND(A171="China",J171=2035),0.61,IF(AND(A171="China",J171=2050),0.49,IF(AND(A171="India",J171=2035),0.6,IF(AND(A171="India",J171=2050),0.49,IF(AND(A171="Middle East",J171=2035),0.6,IF(AND(A171="Middle East",J171=2050),0.5,IF(AND(A171="Africa",J171=2035),0.61,IF(AND(A171="Africa",J171=2050),0.5,IF(AND(A171="Brazil",J171=2035),0.64,IF(AND(A171="Brazil",J171=2050),0.54,""))))))))))))))))))</f>
        <v>*0.49</v>
      </c>
      <c r="P171" s="41" t="s">
        <v>216</v>
      </c>
      <c r="Q171" s="52" t="s">
        <v>35</v>
      </c>
      <c r="R171" s="41" t="n">
        <v>2035</v>
      </c>
      <c r="S171" s="53" t="str">
        <f aca="false">"*"&amp;IF(AND(A171="EU",R171=2035),0.62,IF(AND(A171="EU",R171=2050),0.51,IF(AND(A171="USA",R171=2035),0.62,IF(AND(A171="USA",R171=2050),0.5,IF(AND(A171="Japan",R171=2035),0.65,IF(AND(A171="Japan",R171=2050),0.55,IF(AND(A171="Russia",R171=2035),0.63,IF(AND(A171="Russia",R171=2050),0.52,IF(AND(A171="China",R171=2035),0.59,IF(AND(A171="China",R171=2050),0.47,IF(AND(A171="India",R171=2035),0.58,IF(AND(A171="India",R171=2050),0.47,IF(AND(A171="Middle East",R171=2035),0.59,IF(AND(A171="Middle East",R171=2050),0.47,IF(AND(A171="Africa",R171=2035),0.58,IF(AND(A171="Africa",R171=2050),0.47,IF(AND(A171="Brazil",R171=2035),0.64,IF(AND(A171="Brazil",R171=2050),0.53,""))))))))))))))))))</f>
        <v>*0.59</v>
      </c>
      <c r="U171" s="41" t="s">
        <v>216</v>
      </c>
      <c r="V171" s="52" t="s">
        <v>35</v>
      </c>
      <c r="W171" s="41" t="n">
        <v>2050</v>
      </c>
      <c r="X171" s="53" t="str">
        <f aca="false">"*"&amp;IF(AND(A171="EU",W171=2035),0.62,IF(AND(A171="EU",W171=2050),0.51,IF(AND(A171="USA",W171=2035),0.62,IF(AND(A171="USA",W171=2050),0.5,IF(AND(A171="Japan",W171=2035),0.65,IF(AND(A171="Japan",W171=2050),0.55,IF(AND(A171="Russia",W171=2035),0.63,IF(AND(A171="Russia",W171=2050),0.52,IF(AND(A171="China",W171=2035),0.59,IF(AND(A171="China",W171=2050),0.47,IF(AND(A171="India",W171=2035),0.58,IF(AND(A171="India",W171=2050),0.47,IF(AND(A171="Middle East",W171=2035),0.59,IF(AND(A171="Middle East",W171=2050),0.47,IF(AND(A171="Africa",W171=2035),0.58,IF(AND(A171="Africa",W171=2050),0.47,IF(AND(A171="Brazil",W171=2035),0.64,IF(AND(A171="Brazil",W171=2050),0.53,""))))))))))))))))))</f>
        <v>*0.47</v>
      </c>
      <c r="AC171" s="0" t="s">
        <v>216</v>
      </c>
      <c r="AD171" s="50" t="s">
        <v>35</v>
      </c>
      <c r="AE171" s="0" t="n">
        <v>2035</v>
      </c>
      <c r="AF171" s="51" t="str">
        <f aca="false">"*"&amp;IF(AND(A171="EU",AE171=2035),0.58,IF(AND(A171="EU",AE171=2050),0.49,IF(AND(A171="USA",AE171=2035),0.56,IF(AND(A171="USA",AE171=2050),0.45,IF(AND(A171="Japan",AE171=2035),0.62,IF(AND(A171="Japan",AE171=2050),0.51,IF(AND(A171="Russia",AE171=2035),0.55,IF(AND(A171="Russia",AE171=2050),0.41,IF(AND(A171="China",AE171=2035),0.54,IF(AND(A171="China",AE171=2050),0.44,IF(AND(A171="India",AE171=2035),0.55,IF(AND(A171="India",AE171=2050),0.42,IF(AND(A171="Middle East",AE171=2035),0.53,IF(AND(A171="Middle East",AE171=2050),0.41,IF(AND(A171="Africa",AE171=2035),0.53,IF(AND(A171="Africa",AE171=2050),0.41,IF(AND(A171="Brazil",AE171=2035),0.6,IF(AND(A171="Brazil",AE171=2050),0.5,""))))))))))))))))))</f>
        <v>*0.54</v>
      </c>
      <c r="AG171" s="51" t="str">
        <f aca="false">AG170</f>
        <v>REZoning_Sol-Win</v>
      </c>
      <c r="AI171" s="0" t="s">
        <v>216</v>
      </c>
      <c r="AJ171" s="50" t="s">
        <v>35</v>
      </c>
      <c r="AK171" s="0" t="n">
        <v>2050</v>
      </c>
      <c r="AL171" s="51" t="str">
        <f aca="false">"*"&amp;IF(AND(A171="EU",AK171=2035),0.58,IF(AND(A171="EU",AK171=2050),0.49,IF(AND(A171="USA",AK171=2035),0.56,IF(AND(A171="USA",AK171=2050),0.45,IF(AND(A171="Japan",AK171=2035),0.62,IF(AND(A171="Japan",AK171=2050),0.51,IF(AND(A171="Russia",AK171=2035),0.55,IF(AND(A171="Russia",AK171=2050),0.41,IF(AND(A171="China",AK171=2035),0.54,IF(AND(A171="China",AK171=2050),0.44,IF(AND(A171="India",AK171=2035),0.55,IF(AND(A171="India",AK171=2050),0.42,IF(AND(A171="Middle East",AK171=2035),0.53,IF(AND(A171="Middle East",AK171=2050),0.41,IF(AND(A171="Africa",AK171=2035),0.53,IF(AND(A171="Africa",AK171=2050),0.41,IF(AND(A171="Brazil",AK171=2035),0.6,IF(AND(A171="Brazil",AK171=2050),0.5,""))))))))))))))))))</f>
        <v>*0.44</v>
      </c>
      <c r="AM171" s="51" t="str">
        <f aca="false">AM170</f>
        <v>REZoning_Sol-Win</v>
      </c>
      <c r="AP171" s="0" t="s">
        <v>216</v>
      </c>
      <c r="AQ171" s="0" t="s">
        <v>35</v>
      </c>
      <c r="AR171" s="0" t="n">
        <v>2100</v>
      </c>
      <c r="AS171" s="0" t="s">
        <v>149</v>
      </c>
      <c r="AT171" s="0" t="s">
        <v>36</v>
      </c>
    </row>
    <row r="172" customFormat="false" ht="28.5" hidden="false" customHeight="true" outlineLevel="0" collapsed="false">
      <c r="A172" s="3" t="s">
        <v>147</v>
      </c>
      <c r="C172" s="0" t="s">
        <v>217</v>
      </c>
      <c r="D172" s="50" t="s">
        <v>35</v>
      </c>
      <c r="E172" s="0" t="n">
        <v>2035</v>
      </c>
      <c r="F172" s="51" t="str">
        <f aca="false">"*"&amp;IF(AND(A172="EU",E172=2035),0.63,IF(AND(A172="EU",E172=2050),0.54,IF(AND(A172="USA",E172=2035),0.64,IF(AND(A172="USA",E172=2050),0.54,IF(AND(A172="Japan",E172=2035),0.68,IF(AND(A172="Japan",E172=2050),0.58,IF(AND(A172="Russia",E172=2035),0.65,IF(AND(A172="Russia",E172=2050),0.54,IF(AND(A172="China",E172=2035),0.61,IF(AND(A172="China",E172=2050),0.49,IF(AND(A172="India",E172=2035),0.6,IF(AND(A172="India",E172=2050),0.49,IF(AND(A172="Middle East",E172=2035),0.6,IF(AND(A172="Middle East",E172=2050),0.5,IF(AND(A172="Africa",E172=2035),0.61,IF(AND(A172="Africa",E172=2050),0.5,IF(AND(A172="Brazil",E172=2035),0.64,IF(AND(A172="Brazil",E172=2050),0.54,""))))))))))))))))))</f>
        <v>*0.61</v>
      </c>
      <c r="H172" s="0" t="s">
        <v>217</v>
      </c>
      <c r="I172" s="50" t="s">
        <v>35</v>
      </c>
      <c r="J172" s="0" t="n">
        <v>2050</v>
      </c>
      <c r="K172" s="48" t="str">
        <f aca="false">"*"&amp;IF(AND(A172="EU",J172=2035),0.63,IF(AND(A172="EU",J172=2050),0.54,IF(AND(A172="USA",J172=2035),0.64,IF(AND(A172="USA",J172=2050),0.54,IF(AND(A172="Japan",J172=2035),0.68,IF(AND(A172="Japan",J172=2050),0.58,IF(AND(A172="Russia",J172=2035),0.65,IF(AND(A172="Russia",J172=2050),0.54,IF(AND(A172="China",J172=2035),0.61,IF(AND(A172="China",J172=2050),0.49,IF(AND(A172="India",J172=2035),0.6,IF(AND(A172="India",J172=2050),0.49,IF(AND(A172="Middle East",J172=2035),0.6,IF(AND(A172="Middle East",J172=2050),0.5,IF(AND(A172="Africa",J172=2035),0.61,IF(AND(A172="Africa",J172=2050),0.5,IF(AND(A172="Brazil",J172=2035),0.64,IF(AND(A172="Brazil",J172=2050),0.54,""))))))))))))))))))</f>
        <v>*0.49</v>
      </c>
      <c r="P172" s="41" t="s">
        <v>217</v>
      </c>
      <c r="Q172" s="52" t="s">
        <v>35</v>
      </c>
      <c r="R172" s="41" t="n">
        <v>2035</v>
      </c>
      <c r="S172" s="53" t="str">
        <f aca="false">"*"&amp;IF(AND(A172="EU",R172=2035),0.62,IF(AND(A172="EU",R172=2050),0.51,IF(AND(A172="USA",R172=2035),0.62,IF(AND(A172="USA",R172=2050),0.5,IF(AND(A172="Japan",R172=2035),0.65,IF(AND(A172="Japan",R172=2050),0.55,IF(AND(A172="Russia",R172=2035),0.63,IF(AND(A172="Russia",R172=2050),0.52,IF(AND(A172="China",R172=2035),0.59,IF(AND(A172="China",R172=2050),0.47,IF(AND(A172="India",R172=2035),0.58,IF(AND(A172="India",R172=2050),0.47,IF(AND(A172="Middle East",R172=2035),0.59,IF(AND(A172="Middle East",R172=2050),0.47,IF(AND(A172="Africa",R172=2035),0.58,IF(AND(A172="Africa",R172=2050),0.47,IF(AND(A172="Brazil",R172=2035),0.64,IF(AND(A172="Brazil",R172=2050),0.53,""))))))))))))))))))</f>
        <v>*0.59</v>
      </c>
      <c r="U172" s="41" t="s">
        <v>217</v>
      </c>
      <c r="V172" s="52" t="s">
        <v>35</v>
      </c>
      <c r="W172" s="41" t="n">
        <v>2050</v>
      </c>
      <c r="X172" s="53" t="str">
        <f aca="false">"*"&amp;IF(AND(A172="EU",W172=2035),0.62,IF(AND(A172="EU",W172=2050),0.51,IF(AND(A172="USA",W172=2035),0.62,IF(AND(A172="USA",W172=2050),0.5,IF(AND(A172="Japan",W172=2035),0.65,IF(AND(A172="Japan",W172=2050),0.55,IF(AND(A172="Russia",W172=2035),0.63,IF(AND(A172="Russia",W172=2050),0.52,IF(AND(A172="China",W172=2035),0.59,IF(AND(A172="China",W172=2050),0.47,IF(AND(A172="India",W172=2035),0.58,IF(AND(A172="India",W172=2050),0.47,IF(AND(A172="Middle East",W172=2035),0.59,IF(AND(A172="Middle East",W172=2050),0.47,IF(AND(A172="Africa",W172=2035),0.58,IF(AND(A172="Africa",W172=2050),0.47,IF(AND(A172="Brazil",W172=2035),0.64,IF(AND(A172="Brazil",W172=2050),0.53,""))))))))))))))))))</f>
        <v>*0.47</v>
      </c>
      <c r="AC172" s="0" t="s">
        <v>217</v>
      </c>
      <c r="AD172" s="50" t="s">
        <v>35</v>
      </c>
      <c r="AE172" s="0" t="n">
        <v>2035</v>
      </c>
      <c r="AF172" s="51" t="str">
        <f aca="false">"*"&amp;IF(AND(A172="EU",AE172=2035),0.58,IF(AND(A172="EU",AE172=2050),0.49,IF(AND(A172="USA",AE172=2035),0.56,IF(AND(A172="USA",AE172=2050),0.45,IF(AND(A172="Japan",AE172=2035),0.62,IF(AND(A172="Japan",AE172=2050),0.51,IF(AND(A172="Russia",AE172=2035),0.55,IF(AND(A172="Russia",AE172=2050),0.41,IF(AND(A172="China",AE172=2035),0.54,IF(AND(A172="China",AE172=2050),0.44,IF(AND(A172="India",AE172=2035),0.55,IF(AND(A172="India",AE172=2050),0.42,IF(AND(A172="Middle East",AE172=2035),0.53,IF(AND(A172="Middle East",AE172=2050),0.41,IF(AND(A172="Africa",AE172=2035),0.53,IF(AND(A172="Africa",AE172=2050),0.41,IF(AND(A172="Brazil",AE172=2035),0.6,IF(AND(A172="Brazil",AE172=2050),0.5,""))))))))))))))))))</f>
        <v>*0.54</v>
      </c>
      <c r="AG172" s="51" t="str">
        <f aca="false">AG171</f>
        <v>REZoning_Sol-Win</v>
      </c>
      <c r="AI172" s="0" t="s">
        <v>217</v>
      </c>
      <c r="AJ172" s="50" t="s">
        <v>35</v>
      </c>
      <c r="AK172" s="0" t="n">
        <v>2050</v>
      </c>
      <c r="AL172" s="51" t="str">
        <f aca="false">"*"&amp;IF(AND(A172="EU",AK172=2035),0.58,IF(AND(A172="EU",AK172=2050),0.49,IF(AND(A172="USA",AK172=2035),0.56,IF(AND(A172="USA",AK172=2050),0.45,IF(AND(A172="Japan",AK172=2035),0.62,IF(AND(A172="Japan",AK172=2050),0.51,IF(AND(A172="Russia",AK172=2035),0.55,IF(AND(A172="Russia",AK172=2050),0.41,IF(AND(A172="China",AK172=2035),0.54,IF(AND(A172="China",AK172=2050),0.44,IF(AND(A172="India",AK172=2035),0.55,IF(AND(A172="India",AK172=2050),0.42,IF(AND(A172="Middle East",AK172=2035),0.53,IF(AND(A172="Middle East",AK172=2050),0.41,IF(AND(A172="Africa",AK172=2035),0.53,IF(AND(A172="Africa",AK172=2050),0.41,IF(AND(A172="Brazil",AK172=2035),0.6,IF(AND(A172="Brazil",AK172=2050),0.5,""))))))))))))))))))</f>
        <v>*0.44</v>
      </c>
      <c r="AM172" s="51" t="str">
        <f aca="false">AM171</f>
        <v>REZoning_Sol-Win</v>
      </c>
      <c r="AP172" s="0" t="s">
        <v>217</v>
      </c>
      <c r="AQ172" s="0" t="s">
        <v>35</v>
      </c>
      <c r="AR172" s="0" t="n">
        <v>2100</v>
      </c>
      <c r="AS172" s="0" t="s">
        <v>149</v>
      </c>
      <c r="AT172" s="0" t="s">
        <v>36</v>
      </c>
    </row>
    <row r="173" customFormat="false" ht="28.5" hidden="false" customHeight="true" outlineLevel="0" collapsed="false">
      <c r="A173" s="3" t="s">
        <v>147</v>
      </c>
      <c r="C173" s="0" t="s">
        <v>218</v>
      </c>
      <c r="D173" s="50" t="s">
        <v>35</v>
      </c>
      <c r="E173" s="0" t="n">
        <v>2035</v>
      </c>
      <c r="F173" s="51" t="str">
        <f aca="false">"*"&amp;IF(AND(A173="EU",E173=2035),0.63,IF(AND(A173="EU",E173=2050),0.54,IF(AND(A173="USA",E173=2035),0.64,IF(AND(A173="USA",E173=2050),0.54,IF(AND(A173="Japan",E173=2035),0.68,IF(AND(A173="Japan",E173=2050),0.58,IF(AND(A173="Russia",E173=2035),0.65,IF(AND(A173="Russia",E173=2050),0.54,IF(AND(A173="China",E173=2035),0.61,IF(AND(A173="China",E173=2050),0.49,IF(AND(A173="India",E173=2035),0.6,IF(AND(A173="India",E173=2050),0.49,IF(AND(A173="Middle East",E173=2035),0.6,IF(AND(A173="Middle East",E173=2050),0.5,IF(AND(A173="Africa",E173=2035),0.61,IF(AND(A173="Africa",E173=2050),0.5,IF(AND(A173="Brazil",E173=2035),0.64,IF(AND(A173="Brazil",E173=2050),0.54,""))))))))))))))))))</f>
        <v>*0.61</v>
      </c>
      <c r="H173" s="0" t="s">
        <v>218</v>
      </c>
      <c r="I173" s="50" t="s">
        <v>35</v>
      </c>
      <c r="J173" s="0" t="n">
        <v>2050</v>
      </c>
      <c r="K173" s="48" t="str">
        <f aca="false">"*"&amp;IF(AND(A173="EU",J173=2035),0.63,IF(AND(A173="EU",J173=2050),0.54,IF(AND(A173="USA",J173=2035),0.64,IF(AND(A173="USA",J173=2050),0.54,IF(AND(A173="Japan",J173=2035),0.68,IF(AND(A173="Japan",J173=2050),0.58,IF(AND(A173="Russia",J173=2035),0.65,IF(AND(A173="Russia",J173=2050),0.54,IF(AND(A173="China",J173=2035),0.61,IF(AND(A173="China",J173=2050),0.49,IF(AND(A173="India",J173=2035),0.6,IF(AND(A173="India",J173=2050),0.49,IF(AND(A173="Middle East",J173=2035),0.6,IF(AND(A173="Middle East",J173=2050),0.5,IF(AND(A173="Africa",J173=2035),0.61,IF(AND(A173="Africa",J173=2050),0.5,IF(AND(A173="Brazil",J173=2035),0.64,IF(AND(A173="Brazil",J173=2050),0.54,""))))))))))))))))))</f>
        <v>*0.49</v>
      </c>
      <c r="P173" s="41" t="s">
        <v>218</v>
      </c>
      <c r="Q173" s="52" t="s">
        <v>35</v>
      </c>
      <c r="R173" s="41" t="n">
        <v>2035</v>
      </c>
      <c r="S173" s="53" t="str">
        <f aca="false">"*"&amp;IF(AND(A173="EU",R173=2035),0.62,IF(AND(A173="EU",R173=2050),0.51,IF(AND(A173="USA",R173=2035),0.62,IF(AND(A173="USA",R173=2050),0.5,IF(AND(A173="Japan",R173=2035),0.65,IF(AND(A173="Japan",R173=2050),0.55,IF(AND(A173="Russia",R173=2035),0.63,IF(AND(A173="Russia",R173=2050),0.52,IF(AND(A173="China",R173=2035),0.59,IF(AND(A173="China",R173=2050),0.47,IF(AND(A173="India",R173=2035),0.58,IF(AND(A173="India",R173=2050),0.47,IF(AND(A173="Middle East",R173=2035),0.59,IF(AND(A173="Middle East",R173=2050),0.47,IF(AND(A173="Africa",R173=2035),0.58,IF(AND(A173="Africa",R173=2050),0.47,IF(AND(A173="Brazil",R173=2035),0.64,IF(AND(A173="Brazil",R173=2050),0.53,""))))))))))))))))))</f>
        <v>*0.59</v>
      </c>
      <c r="U173" s="41" t="s">
        <v>218</v>
      </c>
      <c r="V173" s="52" t="s">
        <v>35</v>
      </c>
      <c r="W173" s="41" t="n">
        <v>2050</v>
      </c>
      <c r="X173" s="53" t="str">
        <f aca="false">"*"&amp;IF(AND(A173="EU",W173=2035),0.62,IF(AND(A173="EU",W173=2050),0.51,IF(AND(A173="USA",W173=2035),0.62,IF(AND(A173="USA",W173=2050),0.5,IF(AND(A173="Japan",W173=2035),0.65,IF(AND(A173="Japan",W173=2050),0.55,IF(AND(A173="Russia",W173=2035),0.63,IF(AND(A173="Russia",W173=2050),0.52,IF(AND(A173="China",W173=2035),0.59,IF(AND(A173="China",W173=2050),0.47,IF(AND(A173="India",W173=2035),0.58,IF(AND(A173="India",W173=2050),0.47,IF(AND(A173="Middle East",W173=2035),0.59,IF(AND(A173="Middle East",W173=2050),0.47,IF(AND(A173="Africa",W173=2035),0.58,IF(AND(A173="Africa",W173=2050),0.47,IF(AND(A173="Brazil",W173=2035),0.64,IF(AND(A173="Brazil",W173=2050),0.53,""))))))))))))))))))</f>
        <v>*0.47</v>
      </c>
      <c r="AC173" s="0" t="s">
        <v>218</v>
      </c>
      <c r="AD173" s="50" t="s">
        <v>35</v>
      </c>
      <c r="AE173" s="0" t="n">
        <v>2035</v>
      </c>
      <c r="AF173" s="51" t="str">
        <f aca="false">"*"&amp;IF(AND(A173="EU",AE173=2035),0.58,IF(AND(A173="EU",AE173=2050),0.49,IF(AND(A173="USA",AE173=2035),0.56,IF(AND(A173="USA",AE173=2050),0.45,IF(AND(A173="Japan",AE173=2035),0.62,IF(AND(A173="Japan",AE173=2050),0.51,IF(AND(A173="Russia",AE173=2035),0.55,IF(AND(A173="Russia",AE173=2050),0.41,IF(AND(A173="China",AE173=2035),0.54,IF(AND(A173="China",AE173=2050),0.44,IF(AND(A173="India",AE173=2035),0.55,IF(AND(A173="India",AE173=2050),0.42,IF(AND(A173="Middle East",AE173=2035),0.53,IF(AND(A173="Middle East",AE173=2050),0.41,IF(AND(A173="Africa",AE173=2035),0.53,IF(AND(A173="Africa",AE173=2050),0.41,IF(AND(A173="Brazil",AE173=2035),0.6,IF(AND(A173="Brazil",AE173=2050),0.5,""))))))))))))))))))</f>
        <v>*0.54</v>
      </c>
      <c r="AG173" s="51" t="str">
        <f aca="false">AG172</f>
        <v>REZoning_Sol-Win</v>
      </c>
      <c r="AI173" s="0" t="s">
        <v>218</v>
      </c>
      <c r="AJ173" s="50" t="s">
        <v>35</v>
      </c>
      <c r="AK173" s="0" t="n">
        <v>2050</v>
      </c>
      <c r="AL173" s="51" t="str">
        <f aca="false">"*"&amp;IF(AND(A173="EU",AK173=2035),0.58,IF(AND(A173="EU",AK173=2050),0.49,IF(AND(A173="USA",AK173=2035),0.56,IF(AND(A173="USA",AK173=2050),0.45,IF(AND(A173="Japan",AK173=2035),0.62,IF(AND(A173="Japan",AK173=2050),0.51,IF(AND(A173="Russia",AK173=2035),0.55,IF(AND(A173="Russia",AK173=2050),0.41,IF(AND(A173="China",AK173=2035),0.54,IF(AND(A173="China",AK173=2050),0.44,IF(AND(A173="India",AK173=2035),0.55,IF(AND(A173="India",AK173=2050),0.42,IF(AND(A173="Middle East",AK173=2035),0.53,IF(AND(A173="Middle East",AK173=2050),0.41,IF(AND(A173="Africa",AK173=2035),0.53,IF(AND(A173="Africa",AK173=2050),0.41,IF(AND(A173="Brazil",AK173=2035),0.6,IF(AND(A173="Brazil",AK173=2050),0.5,""))))))))))))))))))</f>
        <v>*0.44</v>
      </c>
      <c r="AM173" s="51" t="str">
        <f aca="false">AM172</f>
        <v>REZoning_Sol-Win</v>
      </c>
      <c r="AP173" s="0" t="s">
        <v>218</v>
      </c>
      <c r="AQ173" s="0" t="s">
        <v>35</v>
      </c>
      <c r="AR173" s="0" t="n">
        <v>2100</v>
      </c>
      <c r="AS173" s="0" t="s">
        <v>149</v>
      </c>
      <c r="AT173" s="0" t="s">
        <v>36</v>
      </c>
    </row>
    <row r="174" customFormat="false" ht="28.5" hidden="false" customHeight="true" outlineLevel="0" collapsed="false">
      <c r="A174" s="3" t="s">
        <v>147</v>
      </c>
      <c r="C174" s="27" t="s">
        <v>219</v>
      </c>
      <c r="D174" s="50" t="s">
        <v>35</v>
      </c>
      <c r="E174" s="0" t="n">
        <v>2035</v>
      </c>
      <c r="F174" s="51" t="str">
        <f aca="false">"*"&amp;IF(AND(A174="EU",E174=2035),0.63,IF(AND(A174="EU",E174=2050),0.54,IF(AND(A174="USA",E174=2035),0.64,IF(AND(A174="USA",E174=2050),0.54,IF(AND(A174="Japan",E174=2035),0.68,IF(AND(A174="Japan",E174=2050),0.58,IF(AND(A174="Russia",E174=2035),0.65,IF(AND(A174="Russia",E174=2050),0.54,IF(AND(A174="China",E174=2035),0.61,IF(AND(A174="China",E174=2050),0.49,IF(AND(A174="India",E174=2035),0.6,IF(AND(A174="India",E174=2050),0.49,IF(AND(A174="Middle East",E174=2035),0.6,IF(AND(A174="Middle East",E174=2050),0.5,IF(AND(A174="Africa",E174=2035),0.61,IF(AND(A174="Africa",E174=2050),0.5,IF(AND(A174="Brazil",E174=2035),0.64,IF(AND(A174="Brazil",E174=2050),0.54,""))))))))))))))))))</f>
        <v>*0.61</v>
      </c>
      <c r="H174" s="27" t="s">
        <v>219</v>
      </c>
      <c r="I174" s="50" t="s">
        <v>35</v>
      </c>
      <c r="J174" s="0" t="n">
        <v>2050</v>
      </c>
      <c r="K174" s="48" t="str">
        <f aca="false">"*"&amp;IF(AND(A174="EU",J174=2035),0.63,IF(AND(A174="EU",J174=2050),0.54,IF(AND(A174="USA",J174=2035),0.64,IF(AND(A174="USA",J174=2050),0.54,IF(AND(A174="Japan",J174=2035),0.68,IF(AND(A174="Japan",J174=2050),0.58,IF(AND(A174="Russia",J174=2035),0.65,IF(AND(A174="Russia",J174=2050),0.54,IF(AND(A174="China",J174=2035),0.61,IF(AND(A174="China",J174=2050),0.49,IF(AND(A174="India",J174=2035),0.6,IF(AND(A174="India",J174=2050),0.49,IF(AND(A174="Middle East",J174=2035),0.6,IF(AND(A174="Middle East",J174=2050),0.5,IF(AND(A174="Africa",J174=2035),0.61,IF(AND(A174="Africa",J174=2050),0.5,IF(AND(A174="Brazil",J174=2035),0.64,IF(AND(A174="Brazil",J174=2050),0.54,""))))))))))))))))))</f>
        <v>*0.49</v>
      </c>
      <c r="P174" s="41" t="s">
        <v>219</v>
      </c>
      <c r="Q174" s="52" t="s">
        <v>35</v>
      </c>
      <c r="R174" s="41" t="n">
        <v>2035</v>
      </c>
      <c r="S174" s="53" t="str">
        <f aca="false">"*"&amp;IF(AND(A174="EU",R174=2035),0.62,IF(AND(A174="EU",R174=2050),0.51,IF(AND(A174="USA",R174=2035),0.62,IF(AND(A174="USA",R174=2050),0.5,IF(AND(A174="Japan",R174=2035),0.65,IF(AND(A174="Japan",R174=2050),0.55,IF(AND(A174="Russia",R174=2035),0.63,IF(AND(A174="Russia",R174=2050),0.52,IF(AND(A174="China",R174=2035),0.59,IF(AND(A174="China",R174=2050),0.47,IF(AND(A174="India",R174=2035),0.58,IF(AND(A174="India",R174=2050),0.47,IF(AND(A174="Middle East",R174=2035),0.59,IF(AND(A174="Middle East",R174=2050),0.47,IF(AND(A174="Africa",R174=2035),0.58,IF(AND(A174="Africa",R174=2050),0.47,IF(AND(A174="Brazil",R174=2035),0.64,IF(AND(A174="Brazil",R174=2050),0.53,""))))))))))))))))))</f>
        <v>*0.59</v>
      </c>
      <c r="U174" s="41" t="s">
        <v>219</v>
      </c>
      <c r="V174" s="52" t="s">
        <v>35</v>
      </c>
      <c r="W174" s="41" t="n">
        <v>2050</v>
      </c>
      <c r="X174" s="53" t="str">
        <f aca="false">"*"&amp;IF(AND(A174="EU",W174=2035),0.62,IF(AND(A174="EU",W174=2050),0.51,IF(AND(A174="USA",W174=2035),0.62,IF(AND(A174="USA",W174=2050),0.5,IF(AND(A174="Japan",W174=2035),0.65,IF(AND(A174="Japan",W174=2050),0.55,IF(AND(A174="Russia",W174=2035),0.63,IF(AND(A174="Russia",W174=2050),0.52,IF(AND(A174="China",W174=2035),0.59,IF(AND(A174="China",W174=2050),0.47,IF(AND(A174="India",W174=2035),0.58,IF(AND(A174="India",W174=2050),0.47,IF(AND(A174="Middle East",W174=2035),0.59,IF(AND(A174="Middle East",W174=2050),0.47,IF(AND(A174="Africa",W174=2035),0.58,IF(AND(A174="Africa",W174=2050),0.47,IF(AND(A174="Brazil",W174=2035),0.64,IF(AND(A174="Brazil",W174=2050),0.53,""))))))))))))))))))</f>
        <v>*0.47</v>
      </c>
      <c r="AC174" s="0" t="s">
        <v>219</v>
      </c>
      <c r="AD174" s="50" t="s">
        <v>35</v>
      </c>
      <c r="AE174" s="0" t="n">
        <v>2035</v>
      </c>
      <c r="AF174" s="51" t="str">
        <f aca="false">"*"&amp;IF(AND(A174="EU",AE174=2035),0.58,IF(AND(A174="EU",AE174=2050),0.49,IF(AND(A174="USA",AE174=2035),0.56,IF(AND(A174="USA",AE174=2050),0.45,IF(AND(A174="Japan",AE174=2035),0.62,IF(AND(A174="Japan",AE174=2050),0.51,IF(AND(A174="Russia",AE174=2035),0.55,IF(AND(A174="Russia",AE174=2050),0.41,IF(AND(A174="China",AE174=2035),0.54,IF(AND(A174="China",AE174=2050),0.44,IF(AND(A174="India",AE174=2035),0.55,IF(AND(A174="India",AE174=2050),0.42,IF(AND(A174="Middle East",AE174=2035),0.53,IF(AND(A174="Middle East",AE174=2050),0.41,IF(AND(A174="Africa",AE174=2035),0.53,IF(AND(A174="Africa",AE174=2050),0.41,IF(AND(A174="Brazil",AE174=2035),0.6,IF(AND(A174="Brazil",AE174=2050),0.5,""))))))))))))))))))</f>
        <v>*0.54</v>
      </c>
      <c r="AG174" s="51" t="str">
        <f aca="false">AG173</f>
        <v>REZoning_Sol-Win</v>
      </c>
      <c r="AI174" s="0" t="s">
        <v>219</v>
      </c>
      <c r="AJ174" s="50" t="s">
        <v>35</v>
      </c>
      <c r="AK174" s="0" t="n">
        <v>2050</v>
      </c>
      <c r="AL174" s="51" t="str">
        <f aca="false">"*"&amp;IF(AND(A174="EU",AK174=2035),0.58,IF(AND(A174="EU",AK174=2050),0.49,IF(AND(A174="USA",AK174=2035),0.56,IF(AND(A174="USA",AK174=2050),0.45,IF(AND(A174="Japan",AK174=2035),0.62,IF(AND(A174="Japan",AK174=2050),0.51,IF(AND(A174="Russia",AK174=2035),0.55,IF(AND(A174="Russia",AK174=2050),0.41,IF(AND(A174="China",AK174=2035),0.54,IF(AND(A174="China",AK174=2050),0.44,IF(AND(A174="India",AK174=2035),0.55,IF(AND(A174="India",AK174=2050),0.42,IF(AND(A174="Middle East",AK174=2035),0.53,IF(AND(A174="Middle East",AK174=2050),0.41,IF(AND(A174="Africa",AK174=2035),0.53,IF(AND(A174="Africa",AK174=2050),0.41,IF(AND(A174="Brazil",AK174=2035),0.6,IF(AND(A174="Brazil",AK174=2050),0.5,""))))))))))))))))))</f>
        <v>*0.44</v>
      </c>
      <c r="AM174" s="51" t="str">
        <f aca="false">AM173</f>
        <v>REZoning_Sol-Win</v>
      </c>
      <c r="AP174" s="0" t="s">
        <v>219</v>
      </c>
      <c r="AQ174" s="0" t="s">
        <v>35</v>
      </c>
      <c r="AR174" s="0" t="n">
        <v>2100</v>
      </c>
      <c r="AS174" s="0" t="s">
        <v>149</v>
      </c>
      <c r="AT174" s="0" t="s">
        <v>36</v>
      </c>
    </row>
    <row r="175" customFormat="false" ht="28.5" hidden="false" customHeight="true" outlineLevel="0" collapsed="false">
      <c r="A175" s="3" t="s">
        <v>147</v>
      </c>
      <c r="C175" s="0" t="s">
        <v>220</v>
      </c>
      <c r="D175" s="50" t="s">
        <v>35</v>
      </c>
      <c r="E175" s="0" t="n">
        <v>2035</v>
      </c>
      <c r="F175" s="51" t="str">
        <f aca="false">"*"&amp;IF(AND(A175="EU",E175=2035),0.63,IF(AND(A175="EU",E175=2050),0.54,IF(AND(A175="USA",E175=2035),0.64,IF(AND(A175="USA",E175=2050),0.54,IF(AND(A175="Japan",E175=2035),0.68,IF(AND(A175="Japan",E175=2050),0.58,IF(AND(A175="Russia",E175=2035),0.65,IF(AND(A175="Russia",E175=2050),0.54,IF(AND(A175="China",E175=2035),0.61,IF(AND(A175="China",E175=2050),0.49,IF(AND(A175="India",E175=2035),0.6,IF(AND(A175="India",E175=2050),0.49,IF(AND(A175="Middle East",E175=2035),0.6,IF(AND(A175="Middle East",E175=2050),0.5,IF(AND(A175="Africa",E175=2035),0.61,IF(AND(A175="Africa",E175=2050),0.5,IF(AND(A175="Brazil",E175=2035),0.64,IF(AND(A175="Brazil",E175=2050),0.54,""))))))))))))))))))</f>
        <v>*0.61</v>
      </c>
      <c r="H175" s="0" t="s">
        <v>220</v>
      </c>
      <c r="I175" s="50" t="s">
        <v>35</v>
      </c>
      <c r="J175" s="0" t="n">
        <v>2050</v>
      </c>
      <c r="K175" s="48" t="str">
        <f aca="false">"*"&amp;IF(AND(A175="EU",J175=2035),0.63,IF(AND(A175="EU",J175=2050),0.54,IF(AND(A175="USA",J175=2035),0.64,IF(AND(A175="USA",J175=2050),0.54,IF(AND(A175="Japan",J175=2035),0.68,IF(AND(A175="Japan",J175=2050),0.58,IF(AND(A175="Russia",J175=2035),0.65,IF(AND(A175="Russia",J175=2050),0.54,IF(AND(A175="China",J175=2035),0.61,IF(AND(A175="China",J175=2050),0.49,IF(AND(A175="India",J175=2035),0.6,IF(AND(A175="India",J175=2050),0.49,IF(AND(A175="Middle East",J175=2035),0.6,IF(AND(A175="Middle East",J175=2050),0.5,IF(AND(A175="Africa",J175=2035),0.61,IF(AND(A175="Africa",J175=2050),0.5,IF(AND(A175="Brazil",J175=2035),0.64,IF(AND(A175="Brazil",J175=2050),0.54,""))))))))))))))))))</f>
        <v>*0.49</v>
      </c>
      <c r="P175" s="41" t="s">
        <v>220</v>
      </c>
      <c r="Q175" s="52" t="s">
        <v>35</v>
      </c>
      <c r="R175" s="41" t="n">
        <v>2035</v>
      </c>
      <c r="S175" s="53" t="str">
        <f aca="false">"*"&amp;IF(AND(A175="EU",R175=2035),0.62,IF(AND(A175="EU",R175=2050),0.51,IF(AND(A175="USA",R175=2035),0.62,IF(AND(A175="USA",R175=2050),0.5,IF(AND(A175="Japan",R175=2035),0.65,IF(AND(A175="Japan",R175=2050),0.55,IF(AND(A175="Russia",R175=2035),0.63,IF(AND(A175="Russia",R175=2050),0.52,IF(AND(A175="China",R175=2035),0.59,IF(AND(A175="China",R175=2050),0.47,IF(AND(A175="India",R175=2035),0.58,IF(AND(A175="India",R175=2050),0.47,IF(AND(A175="Middle East",R175=2035),0.59,IF(AND(A175="Middle East",R175=2050),0.47,IF(AND(A175="Africa",R175=2035),0.58,IF(AND(A175="Africa",R175=2050),0.47,IF(AND(A175="Brazil",R175=2035),0.64,IF(AND(A175="Brazil",R175=2050),0.53,""))))))))))))))))))</f>
        <v>*0.59</v>
      </c>
      <c r="U175" s="41" t="s">
        <v>220</v>
      </c>
      <c r="V175" s="52" t="s">
        <v>35</v>
      </c>
      <c r="W175" s="41" t="n">
        <v>2050</v>
      </c>
      <c r="X175" s="53" t="str">
        <f aca="false">"*"&amp;IF(AND(A175="EU",W175=2035),0.62,IF(AND(A175="EU",W175=2050),0.51,IF(AND(A175="USA",W175=2035),0.62,IF(AND(A175="USA",W175=2050),0.5,IF(AND(A175="Japan",W175=2035),0.65,IF(AND(A175="Japan",W175=2050),0.55,IF(AND(A175="Russia",W175=2035),0.63,IF(AND(A175="Russia",W175=2050),0.52,IF(AND(A175="China",W175=2035),0.59,IF(AND(A175="China",W175=2050),0.47,IF(AND(A175="India",W175=2035),0.58,IF(AND(A175="India",W175=2050),0.47,IF(AND(A175="Middle East",W175=2035),0.59,IF(AND(A175="Middle East",W175=2050),0.47,IF(AND(A175="Africa",W175=2035),0.58,IF(AND(A175="Africa",W175=2050),0.47,IF(AND(A175="Brazil",W175=2035),0.64,IF(AND(A175="Brazil",W175=2050),0.53,""))))))))))))))))))</f>
        <v>*0.47</v>
      </c>
      <c r="AC175" s="0" t="s">
        <v>220</v>
      </c>
      <c r="AD175" s="50" t="s">
        <v>35</v>
      </c>
      <c r="AE175" s="0" t="n">
        <v>2035</v>
      </c>
      <c r="AF175" s="51" t="str">
        <f aca="false">"*"&amp;IF(AND(A175="EU",AE175=2035),0.58,IF(AND(A175="EU",AE175=2050),0.49,IF(AND(A175="USA",AE175=2035),0.56,IF(AND(A175="USA",AE175=2050),0.45,IF(AND(A175="Japan",AE175=2035),0.62,IF(AND(A175="Japan",AE175=2050),0.51,IF(AND(A175="Russia",AE175=2035),0.55,IF(AND(A175="Russia",AE175=2050),0.41,IF(AND(A175="China",AE175=2035),0.54,IF(AND(A175="China",AE175=2050),0.44,IF(AND(A175="India",AE175=2035),0.55,IF(AND(A175="India",AE175=2050),0.42,IF(AND(A175="Middle East",AE175=2035),0.53,IF(AND(A175="Middle East",AE175=2050),0.41,IF(AND(A175="Africa",AE175=2035),0.53,IF(AND(A175="Africa",AE175=2050),0.41,IF(AND(A175="Brazil",AE175=2035),0.6,IF(AND(A175="Brazil",AE175=2050),0.5,""))))))))))))))))))</f>
        <v>*0.54</v>
      </c>
      <c r="AG175" s="51" t="str">
        <f aca="false">AG174</f>
        <v>REZoning_Sol-Win</v>
      </c>
      <c r="AI175" s="0" t="s">
        <v>220</v>
      </c>
      <c r="AJ175" s="50" t="s">
        <v>35</v>
      </c>
      <c r="AK175" s="0" t="n">
        <v>2050</v>
      </c>
      <c r="AL175" s="51" t="str">
        <f aca="false">"*"&amp;IF(AND(A175="EU",AK175=2035),0.58,IF(AND(A175="EU",AK175=2050),0.49,IF(AND(A175="USA",AK175=2035),0.56,IF(AND(A175="USA",AK175=2050),0.45,IF(AND(A175="Japan",AK175=2035),0.62,IF(AND(A175="Japan",AK175=2050),0.51,IF(AND(A175="Russia",AK175=2035),0.55,IF(AND(A175="Russia",AK175=2050),0.41,IF(AND(A175="China",AK175=2035),0.54,IF(AND(A175="China",AK175=2050),0.44,IF(AND(A175="India",AK175=2035),0.55,IF(AND(A175="India",AK175=2050),0.42,IF(AND(A175="Middle East",AK175=2035),0.53,IF(AND(A175="Middle East",AK175=2050),0.41,IF(AND(A175="Africa",AK175=2035),0.53,IF(AND(A175="Africa",AK175=2050),0.41,IF(AND(A175="Brazil",AK175=2035),0.6,IF(AND(A175="Brazil",AK175=2050),0.5,""))))))))))))))))))</f>
        <v>*0.44</v>
      </c>
      <c r="AM175" s="51" t="str">
        <f aca="false">AM174</f>
        <v>REZoning_Sol-Win</v>
      </c>
      <c r="AP175" s="0" t="s">
        <v>220</v>
      </c>
      <c r="AQ175" s="0" t="s">
        <v>35</v>
      </c>
      <c r="AR175" s="0" t="n">
        <v>2100</v>
      </c>
      <c r="AS175" s="0" t="s">
        <v>149</v>
      </c>
      <c r="AT175" s="0" t="s">
        <v>36</v>
      </c>
    </row>
    <row r="176" customFormat="false" ht="28.5" hidden="false" customHeight="true" outlineLevel="0" collapsed="false">
      <c r="A176" s="3" t="s">
        <v>147</v>
      </c>
      <c r="C176" s="0" t="s">
        <v>221</v>
      </c>
      <c r="D176" s="50" t="s">
        <v>35</v>
      </c>
      <c r="E176" s="0" t="n">
        <v>2035</v>
      </c>
      <c r="F176" s="51" t="str">
        <f aca="false">"*"&amp;IF(AND(A176="EU",E176=2035),0.63,IF(AND(A176="EU",E176=2050),0.54,IF(AND(A176="USA",E176=2035),0.64,IF(AND(A176="USA",E176=2050),0.54,IF(AND(A176="Japan",E176=2035),0.68,IF(AND(A176="Japan",E176=2050),0.58,IF(AND(A176="Russia",E176=2035),0.65,IF(AND(A176="Russia",E176=2050),0.54,IF(AND(A176="China",E176=2035),0.61,IF(AND(A176="China",E176=2050),0.49,IF(AND(A176="India",E176=2035),0.6,IF(AND(A176="India",E176=2050),0.49,IF(AND(A176="Middle East",E176=2035),0.6,IF(AND(A176="Middle East",E176=2050),0.5,IF(AND(A176="Africa",E176=2035),0.61,IF(AND(A176="Africa",E176=2050),0.5,IF(AND(A176="Brazil",E176=2035),0.64,IF(AND(A176="Brazil",E176=2050),0.54,""))))))))))))))))))</f>
        <v>*0.61</v>
      </c>
      <c r="H176" s="0" t="s">
        <v>221</v>
      </c>
      <c r="I176" s="50" t="s">
        <v>35</v>
      </c>
      <c r="J176" s="0" t="n">
        <v>2050</v>
      </c>
      <c r="K176" s="48" t="str">
        <f aca="false">"*"&amp;IF(AND(A176="EU",J176=2035),0.63,IF(AND(A176="EU",J176=2050),0.54,IF(AND(A176="USA",J176=2035),0.64,IF(AND(A176="USA",J176=2050),0.54,IF(AND(A176="Japan",J176=2035),0.68,IF(AND(A176="Japan",J176=2050),0.58,IF(AND(A176="Russia",J176=2035),0.65,IF(AND(A176="Russia",J176=2050),0.54,IF(AND(A176="China",J176=2035),0.61,IF(AND(A176="China",J176=2050),0.49,IF(AND(A176="India",J176=2035),0.6,IF(AND(A176="India",J176=2050),0.49,IF(AND(A176="Middle East",J176=2035),0.6,IF(AND(A176="Middle East",J176=2050),0.5,IF(AND(A176="Africa",J176=2035),0.61,IF(AND(A176="Africa",J176=2050),0.5,IF(AND(A176="Brazil",J176=2035),0.64,IF(AND(A176="Brazil",J176=2050),0.54,""))))))))))))))))))</f>
        <v>*0.49</v>
      </c>
      <c r="P176" s="41" t="s">
        <v>221</v>
      </c>
      <c r="Q176" s="52" t="s">
        <v>35</v>
      </c>
      <c r="R176" s="41" t="n">
        <v>2035</v>
      </c>
      <c r="S176" s="53" t="str">
        <f aca="false">"*"&amp;IF(AND(A176="EU",R176=2035),0.62,IF(AND(A176="EU",R176=2050),0.51,IF(AND(A176="USA",R176=2035),0.62,IF(AND(A176="USA",R176=2050),0.5,IF(AND(A176="Japan",R176=2035),0.65,IF(AND(A176="Japan",R176=2050),0.55,IF(AND(A176="Russia",R176=2035),0.63,IF(AND(A176="Russia",R176=2050),0.52,IF(AND(A176="China",R176=2035),0.59,IF(AND(A176="China",R176=2050),0.47,IF(AND(A176="India",R176=2035),0.58,IF(AND(A176="India",R176=2050),0.47,IF(AND(A176="Middle East",R176=2035),0.59,IF(AND(A176="Middle East",R176=2050),0.47,IF(AND(A176="Africa",R176=2035),0.58,IF(AND(A176="Africa",R176=2050),0.47,IF(AND(A176="Brazil",R176=2035),0.64,IF(AND(A176="Brazil",R176=2050),0.53,""))))))))))))))))))</f>
        <v>*0.59</v>
      </c>
      <c r="U176" s="41" t="s">
        <v>221</v>
      </c>
      <c r="V176" s="52" t="s">
        <v>35</v>
      </c>
      <c r="W176" s="41" t="n">
        <v>2050</v>
      </c>
      <c r="X176" s="53" t="str">
        <f aca="false">"*"&amp;IF(AND(A176="EU",W176=2035),0.62,IF(AND(A176="EU",W176=2050),0.51,IF(AND(A176="USA",W176=2035),0.62,IF(AND(A176="USA",W176=2050),0.5,IF(AND(A176="Japan",W176=2035),0.65,IF(AND(A176="Japan",W176=2050),0.55,IF(AND(A176="Russia",W176=2035),0.63,IF(AND(A176="Russia",W176=2050),0.52,IF(AND(A176="China",W176=2035),0.59,IF(AND(A176="China",W176=2050),0.47,IF(AND(A176="India",W176=2035),0.58,IF(AND(A176="India",W176=2050),0.47,IF(AND(A176="Middle East",W176=2035),0.59,IF(AND(A176="Middle East",W176=2050),0.47,IF(AND(A176="Africa",W176=2035),0.58,IF(AND(A176="Africa",W176=2050),0.47,IF(AND(A176="Brazil",W176=2035),0.64,IF(AND(A176="Brazil",W176=2050),0.53,""))))))))))))))))))</f>
        <v>*0.47</v>
      </c>
      <c r="AC176" s="0" t="s">
        <v>221</v>
      </c>
      <c r="AD176" s="50" t="s">
        <v>35</v>
      </c>
      <c r="AE176" s="0" t="n">
        <v>2035</v>
      </c>
      <c r="AF176" s="51" t="str">
        <f aca="false">"*"&amp;IF(AND(A176="EU",AE176=2035),0.58,IF(AND(A176="EU",AE176=2050),0.49,IF(AND(A176="USA",AE176=2035),0.56,IF(AND(A176="USA",AE176=2050),0.45,IF(AND(A176="Japan",AE176=2035),0.62,IF(AND(A176="Japan",AE176=2050),0.51,IF(AND(A176="Russia",AE176=2035),0.55,IF(AND(A176="Russia",AE176=2050),0.41,IF(AND(A176="China",AE176=2035),0.54,IF(AND(A176="China",AE176=2050),0.44,IF(AND(A176="India",AE176=2035),0.55,IF(AND(A176="India",AE176=2050),0.42,IF(AND(A176="Middle East",AE176=2035),0.53,IF(AND(A176="Middle East",AE176=2050),0.41,IF(AND(A176="Africa",AE176=2035),0.53,IF(AND(A176="Africa",AE176=2050),0.41,IF(AND(A176="Brazil",AE176=2035),0.6,IF(AND(A176="Brazil",AE176=2050),0.5,""))))))))))))))))))</f>
        <v>*0.54</v>
      </c>
      <c r="AG176" s="51" t="str">
        <f aca="false">AG175</f>
        <v>REZoning_Sol-Win</v>
      </c>
      <c r="AI176" s="0" t="s">
        <v>221</v>
      </c>
      <c r="AJ176" s="50" t="s">
        <v>35</v>
      </c>
      <c r="AK176" s="0" t="n">
        <v>2050</v>
      </c>
      <c r="AL176" s="51" t="str">
        <f aca="false">"*"&amp;IF(AND(A176="EU",AK176=2035),0.58,IF(AND(A176="EU",AK176=2050),0.49,IF(AND(A176="USA",AK176=2035),0.56,IF(AND(A176="USA",AK176=2050),0.45,IF(AND(A176="Japan",AK176=2035),0.62,IF(AND(A176="Japan",AK176=2050),0.51,IF(AND(A176="Russia",AK176=2035),0.55,IF(AND(A176="Russia",AK176=2050),0.41,IF(AND(A176="China",AK176=2035),0.54,IF(AND(A176="China",AK176=2050),0.44,IF(AND(A176="India",AK176=2035),0.55,IF(AND(A176="India",AK176=2050),0.42,IF(AND(A176="Middle East",AK176=2035),0.53,IF(AND(A176="Middle East",AK176=2050),0.41,IF(AND(A176="Africa",AK176=2035),0.53,IF(AND(A176="Africa",AK176=2050),0.41,IF(AND(A176="Brazil",AK176=2035),0.6,IF(AND(A176="Brazil",AK176=2050),0.5,""))))))))))))))))))</f>
        <v>*0.44</v>
      </c>
      <c r="AM176" s="51" t="str">
        <f aca="false">AM175</f>
        <v>REZoning_Sol-Win</v>
      </c>
      <c r="AP176" s="0" t="s">
        <v>221</v>
      </c>
      <c r="AQ176" s="0" t="s">
        <v>35</v>
      </c>
      <c r="AR176" s="0" t="n">
        <v>2100</v>
      </c>
      <c r="AS176" s="0" t="s">
        <v>149</v>
      </c>
      <c r="AT176" s="0" t="s">
        <v>36</v>
      </c>
    </row>
    <row r="177" customFormat="false" ht="28.5" hidden="false" customHeight="true" outlineLevel="0" collapsed="false">
      <c r="A177" s="3" t="s">
        <v>147</v>
      </c>
      <c r="C177" s="0" t="s">
        <v>222</v>
      </c>
      <c r="D177" s="50" t="s">
        <v>35</v>
      </c>
      <c r="E177" s="0" t="n">
        <v>2035</v>
      </c>
      <c r="F177" s="51" t="str">
        <f aca="false">"*"&amp;IF(AND(A177="EU",E177=2035),0.63,IF(AND(A177="EU",E177=2050),0.54,IF(AND(A177="USA",E177=2035),0.64,IF(AND(A177="USA",E177=2050),0.54,IF(AND(A177="Japan",E177=2035),0.68,IF(AND(A177="Japan",E177=2050),0.58,IF(AND(A177="Russia",E177=2035),0.65,IF(AND(A177="Russia",E177=2050),0.54,IF(AND(A177="China",E177=2035),0.61,IF(AND(A177="China",E177=2050),0.49,IF(AND(A177="India",E177=2035),0.6,IF(AND(A177="India",E177=2050),0.49,IF(AND(A177="Middle East",E177=2035),0.6,IF(AND(A177="Middle East",E177=2050),0.5,IF(AND(A177="Africa",E177=2035),0.61,IF(AND(A177="Africa",E177=2050),0.5,IF(AND(A177="Brazil",E177=2035),0.64,IF(AND(A177="Brazil",E177=2050),0.54,""))))))))))))))))))</f>
        <v>*0.61</v>
      </c>
      <c r="H177" s="0" t="s">
        <v>222</v>
      </c>
      <c r="I177" s="50" t="s">
        <v>35</v>
      </c>
      <c r="J177" s="0" t="n">
        <v>2050</v>
      </c>
      <c r="K177" s="48" t="str">
        <f aca="false">"*"&amp;IF(AND(A177="EU",J177=2035),0.63,IF(AND(A177="EU",J177=2050),0.54,IF(AND(A177="USA",J177=2035),0.64,IF(AND(A177="USA",J177=2050),0.54,IF(AND(A177="Japan",J177=2035),0.68,IF(AND(A177="Japan",J177=2050),0.58,IF(AND(A177="Russia",J177=2035),0.65,IF(AND(A177="Russia",J177=2050),0.54,IF(AND(A177="China",J177=2035),0.61,IF(AND(A177="China",J177=2050),0.49,IF(AND(A177="India",J177=2035),0.6,IF(AND(A177="India",J177=2050),0.49,IF(AND(A177="Middle East",J177=2035),0.6,IF(AND(A177="Middle East",J177=2050),0.5,IF(AND(A177="Africa",J177=2035),0.61,IF(AND(A177="Africa",J177=2050),0.5,IF(AND(A177="Brazil",J177=2035),0.64,IF(AND(A177="Brazil",J177=2050),0.54,""))))))))))))))))))</f>
        <v>*0.49</v>
      </c>
      <c r="P177" s="41" t="s">
        <v>222</v>
      </c>
      <c r="Q177" s="52" t="s">
        <v>35</v>
      </c>
      <c r="R177" s="41" t="n">
        <v>2035</v>
      </c>
      <c r="S177" s="53" t="str">
        <f aca="false">"*"&amp;IF(AND(A177="EU",R177=2035),0.62,IF(AND(A177="EU",R177=2050),0.51,IF(AND(A177="USA",R177=2035),0.62,IF(AND(A177="USA",R177=2050),0.5,IF(AND(A177="Japan",R177=2035),0.65,IF(AND(A177="Japan",R177=2050),0.55,IF(AND(A177="Russia",R177=2035),0.63,IF(AND(A177="Russia",R177=2050),0.52,IF(AND(A177="China",R177=2035),0.59,IF(AND(A177="China",R177=2050),0.47,IF(AND(A177="India",R177=2035),0.58,IF(AND(A177="India",R177=2050),0.47,IF(AND(A177="Middle East",R177=2035),0.59,IF(AND(A177="Middle East",R177=2050),0.47,IF(AND(A177="Africa",R177=2035),0.58,IF(AND(A177="Africa",R177=2050),0.47,IF(AND(A177="Brazil",R177=2035),0.64,IF(AND(A177="Brazil",R177=2050),0.53,""))))))))))))))))))</f>
        <v>*0.59</v>
      </c>
      <c r="U177" s="41" t="s">
        <v>222</v>
      </c>
      <c r="V177" s="52" t="s">
        <v>35</v>
      </c>
      <c r="W177" s="41" t="n">
        <v>2050</v>
      </c>
      <c r="X177" s="53" t="str">
        <f aca="false">"*"&amp;IF(AND(A177="EU",W177=2035),0.62,IF(AND(A177="EU",W177=2050),0.51,IF(AND(A177="USA",W177=2035),0.62,IF(AND(A177="USA",W177=2050),0.5,IF(AND(A177="Japan",W177=2035),0.65,IF(AND(A177="Japan",W177=2050),0.55,IF(AND(A177="Russia",W177=2035),0.63,IF(AND(A177="Russia",W177=2050),0.52,IF(AND(A177="China",W177=2035),0.59,IF(AND(A177="China",W177=2050),0.47,IF(AND(A177="India",W177=2035),0.58,IF(AND(A177="India",W177=2050),0.47,IF(AND(A177="Middle East",W177=2035),0.59,IF(AND(A177="Middle East",W177=2050),0.47,IF(AND(A177="Africa",W177=2035),0.58,IF(AND(A177="Africa",W177=2050),0.47,IF(AND(A177="Brazil",W177=2035),0.64,IF(AND(A177="Brazil",W177=2050),0.53,""))))))))))))))))))</f>
        <v>*0.47</v>
      </c>
      <c r="AC177" s="0" t="s">
        <v>222</v>
      </c>
      <c r="AD177" s="50" t="s">
        <v>35</v>
      </c>
      <c r="AE177" s="0" t="n">
        <v>2035</v>
      </c>
      <c r="AF177" s="51" t="str">
        <f aca="false">"*"&amp;IF(AND(A177="EU",AE177=2035),0.58,IF(AND(A177="EU",AE177=2050),0.49,IF(AND(A177="USA",AE177=2035),0.56,IF(AND(A177="USA",AE177=2050),0.45,IF(AND(A177="Japan",AE177=2035),0.62,IF(AND(A177="Japan",AE177=2050),0.51,IF(AND(A177="Russia",AE177=2035),0.55,IF(AND(A177="Russia",AE177=2050),0.41,IF(AND(A177="China",AE177=2035),0.54,IF(AND(A177="China",AE177=2050),0.44,IF(AND(A177="India",AE177=2035),0.55,IF(AND(A177="India",AE177=2050),0.42,IF(AND(A177="Middle East",AE177=2035),0.53,IF(AND(A177="Middle East",AE177=2050),0.41,IF(AND(A177="Africa",AE177=2035),0.53,IF(AND(A177="Africa",AE177=2050),0.41,IF(AND(A177="Brazil",AE177=2035),0.6,IF(AND(A177="Brazil",AE177=2050),0.5,""))))))))))))))))))</f>
        <v>*0.54</v>
      </c>
      <c r="AG177" s="51" t="str">
        <f aca="false">AG176</f>
        <v>REZoning_Sol-Win</v>
      </c>
      <c r="AI177" s="0" t="s">
        <v>222</v>
      </c>
      <c r="AJ177" s="50" t="s">
        <v>35</v>
      </c>
      <c r="AK177" s="0" t="n">
        <v>2050</v>
      </c>
      <c r="AL177" s="51" t="str">
        <f aca="false">"*"&amp;IF(AND(A177="EU",AK177=2035),0.58,IF(AND(A177="EU",AK177=2050),0.49,IF(AND(A177="USA",AK177=2035),0.56,IF(AND(A177="USA",AK177=2050),0.45,IF(AND(A177="Japan",AK177=2035),0.62,IF(AND(A177="Japan",AK177=2050),0.51,IF(AND(A177="Russia",AK177=2035),0.55,IF(AND(A177="Russia",AK177=2050),0.41,IF(AND(A177="China",AK177=2035),0.54,IF(AND(A177="China",AK177=2050),0.44,IF(AND(A177="India",AK177=2035),0.55,IF(AND(A177="India",AK177=2050),0.42,IF(AND(A177="Middle East",AK177=2035),0.53,IF(AND(A177="Middle East",AK177=2050),0.41,IF(AND(A177="Africa",AK177=2035),0.53,IF(AND(A177="Africa",AK177=2050),0.41,IF(AND(A177="Brazil",AK177=2035),0.6,IF(AND(A177="Brazil",AK177=2050),0.5,""))))))))))))))))))</f>
        <v>*0.44</v>
      </c>
      <c r="AM177" s="51" t="str">
        <f aca="false">AM176</f>
        <v>REZoning_Sol-Win</v>
      </c>
      <c r="AP177" s="0" t="s">
        <v>222</v>
      </c>
      <c r="AQ177" s="0" t="s">
        <v>35</v>
      </c>
      <c r="AR177" s="0" t="n">
        <v>2100</v>
      </c>
      <c r="AS177" s="0" t="s">
        <v>149</v>
      </c>
      <c r="AT177" s="0" t="s">
        <v>36</v>
      </c>
    </row>
    <row r="178" customFormat="false" ht="28.5" hidden="false" customHeight="true" outlineLevel="0" collapsed="false">
      <c r="A178" s="3" t="s">
        <v>147</v>
      </c>
      <c r="C178" s="0" t="s">
        <v>223</v>
      </c>
      <c r="D178" s="50" t="s">
        <v>35</v>
      </c>
      <c r="E178" s="0" t="n">
        <v>2035</v>
      </c>
      <c r="F178" s="51" t="str">
        <f aca="false">"*"&amp;IF(AND(A178="EU",E178=2035),0.63,IF(AND(A178="EU",E178=2050),0.54,IF(AND(A178="USA",E178=2035),0.64,IF(AND(A178="USA",E178=2050),0.54,IF(AND(A178="Japan",E178=2035),0.68,IF(AND(A178="Japan",E178=2050),0.58,IF(AND(A178="Russia",E178=2035),0.65,IF(AND(A178="Russia",E178=2050),0.54,IF(AND(A178="China",E178=2035),0.61,IF(AND(A178="China",E178=2050),0.49,IF(AND(A178="India",E178=2035),0.6,IF(AND(A178="India",E178=2050),0.49,IF(AND(A178="Middle East",E178=2035),0.6,IF(AND(A178="Middle East",E178=2050),0.5,IF(AND(A178="Africa",E178=2035),0.61,IF(AND(A178="Africa",E178=2050),0.5,IF(AND(A178="Brazil",E178=2035),0.64,IF(AND(A178="Brazil",E178=2050),0.54,""))))))))))))))))))</f>
        <v>*0.61</v>
      </c>
      <c r="H178" s="0" t="s">
        <v>223</v>
      </c>
      <c r="I178" s="50" t="s">
        <v>35</v>
      </c>
      <c r="J178" s="0" t="n">
        <v>2050</v>
      </c>
      <c r="K178" s="48" t="str">
        <f aca="false">"*"&amp;IF(AND(A178="EU",J178=2035),0.63,IF(AND(A178="EU",J178=2050),0.54,IF(AND(A178="USA",J178=2035),0.64,IF(AND(A178="USA",J178=2050),0.54,IF(AND(A178="Japan",J178=2035),0.68,IF(AND(A178="Japan",J178=2050),0.58,IF(AND(A178="Russia",J178=2035),0.65,IF(AND(A178="Russia",J178=2050),0.54,IF(AND(A178="China",J178=2035),0.61,IF(AND(A178="China",J178=2050),0.49,IF(AND(A178="India",J178=2035),0.6,IF(AND(A178="India",J178=2050),0.49,IF(AND(A178="Middle East",J178=2035),0.6,IF(AND(A178="Middle East",J178=2050),0.5,IF(AND(A178="Africa",J178=2035),0.61,IF(AND(A178="Africa",J178=2050),0.5,IF(AND(A178="Brazil",J178=2035),0.64,IF(AND(A178="Brazil",J178=2050),0.54,""))))))))))))))))))</f>
        <v>*0.49</v>
      </c>
      <c r="P178" s="41" t="s">
        <v>223</v>
      </c>
      <c r="Q178" s="52" t="s">
        <v>35</v>
      </c>
      <c r="R178" s="41" t="n">
        <v>2035</v>
      </c>
      <c r="S178" s="53" t="str">
        <f aca="false">"*"&amp;IF(AND(A178="EU",R178=2035),0.62,IF(AND(A178="EU",R178=2050),0.51,IF(AND(A178="USA",R178=2035),0.62,IF(AND(A178="USA",R178=2050),0.5,IF(AND(A178="Japan",R178=2035),0.65,IF(AND(A178="Japan",R178=2050),0.55,IF(AND(A178="Russia",R178=2035),0.63,IF(AND(A178="Russia",R178=2050),0.52,IF(AND(A178="China",R178=2035),0.59,IF(AND(A178="China",R178=2050),0.47,IF(AND(A178="India",R178=2035),0.58,IF(AND(A178="India",R178=2050),0.47,IF(AND(A178="Middle East",R178=2035),0.59,IF(AND(A178="Middle East",R178=2050),0.47,IF(AND(A178="Africa",R178=2035),0.58,IF(AND(A178="Africa",R178=2050),0.47,IF(AND(A178="Brazil",R178=2035),0.64,IF(AND(A178="Brazil",R178=2050),0.53,""))))))))))))))))))</f>
        <v>*0.59</v>
      </c>
      <c r="U178" s="41" t="s">
        <v>223</v>
      </c>
      <c r="V178" s="52" t="s">
        <v>35</v>
      </c>
      <c r="W178" s="41" t="n">
        <v>2050</v>
      </c>
      <c r="X178" s="53" t="str">
        <f aca="false">"*"&amp;IF(AND(A178="EU",W178=2035),0.62,IF(AND(A178="EU",W178=2050),0.51,IF(AND(A178="USA",W178=2035),0.62,IF(AND(A178="USA",W178=2050),0.5,IF(AND(A178="Japan",W178=2035),0.65,IF(AND(A178="Japan",W178=2050),0.55,IF(AND(A178="Russia",W178=2035),0.63,IF(AND(A178="Russia",W178=2050),0.52,IF(AND(A178="China",W178=2035),0.59,IF(AND(A178="China",W178=2050),0.47,IF(AND(A178="India",W178=2035),0.58,IF(AND(A178="India",W178=2050),0.47,IF(AND(A178="Middle East",W178=2035),0.59,IF(AND(A178="Middle East",W178=2050),0.47,IF(AND(A178="Africa",W178=2035),0.58,IF(AND(A178="Africa",W178=2050),0.47,IF(AND(A178="Brazil",W178=2035),0.64,IF(AND(A178="Brazil",W178=2050),0.53,""))))))))))))))))))</f>
        <v>*0.47</v>
      </c>
      <c r="AC178" s="0" t="s">
        <v>223</v>
      </c>
      <c r="AD178" s="50" t="s">
        <v>35</v>
      </c>
      <c r="AE178" s="0" t="n">
        <v>2035</v>
      </c>
      <c r="AF178" s="51" t="str">
        <f aca="false">"*"&amp;IF(AND(A178="EU",AE178=2035),0.58,IF(AND(A178="EU",AE178=2050),0.49,IF(AND(A178="USA",AE178=2035),0.56,IF(AND(A178="USA",AE178=2050),0.45,IF(AND(A178="Japan",AE178=2035),0.62,IF(AND(A178="Japan",AE178=2050),0.51,IF(AND(A178="Russia",AE178=2035),0.55,IF(AND(A178="Russia",AE178=2050),0.41,IF(AND(A178="China",AE178=2035),0.54,IF(AND(A178="China",AE178=2050),0.44,IF(AND(A178="India",AE178=2035),0.55,IF(AND(A178="India",AE178=2050),0.42,IF(AND(A178="Middle East",AE178=2035),0.53,IF(AND(A178="Middle East",AE178=2050),0.41,IF(AND(A178="Africa",AE178=2035),0.53,IF(AND(A178="Africa",AE178=2050),0.41,IF(AND(A178="Brazil",AE178=2035),0.6,IF(AND(A178="Brazil",AE178=2050),0.5,""))))))))))))))))))</f>
        <v>*0.54</v>
      </c>
      <c r="AG178" s="51" t="str">
        <f aca="false">AG177</f>
        <v>REZoning_Sol-Win</v>
      </c>
      <c r="AI178" s="0" t="s">
        <v>223</v>
      </c>
      <c r="AJ178" s="50" t="s">
        <v>35</v>
      </c>
      <c r="AK178" s="0" t="n">
        <v>2050</v>
      </c>
      <c r="AL178" s="51" t="str">
        <f aca="false">"*"&amp;IF(AND(A178="EU",AK178=2035),0.58,IF(AND(A178="EU",AK178=2050),0.49,IF(AND(A178="USA",AK178=2035),0.56,IF(AND(A178="USA",AK178=2050),0.45,IF(AND(A178="Japan",AK178=2035),0.62,IF(AND(A178="Japan",AK178=2050),0.51,IF(AND(A178="Russia",AK178=2035),0.55,IF(AND(A178="Russia",AK178=2050),0.41,IF(AND(A178="China",AK178=2035),0.54,IF(AND(A178="China",AK178=2050),0.44,IF(AND(A178="India",AK178=2035),0.55,IF(AND(A178="India",AK178=2050),0.42,IF(AND(A178="Middle East",AK178=2035),0.53,IF(AND(A178="Middle East",AK178=2050),0.41,IF(AND(A178="Africa",AK178=2035),0.53,IF(AND(A178="Africa",AK178=2050),0.41,IF(AND(A178="Brazil",AK178=2035),0.6,IF(AND(A178="Brazil",AK178=2050),0.5,""))))))))))))))))))</f>
        <v>*0.44</v>
      </c>
      <c r="AM178" s="51" t="str">
        <f aca="false">AM177</f>
        <v>REZoning_Sol-Win</v>
      </c>
      <c r="AP178" s="0" t="s">
        <v>223</v>
      </c>
      <c r="AQ178" s="0" t="s">
        <v>35</v>
      </c>
      <c r="AR178" s="0" t="n">
        <v>2100</v>
      </c>
      <c r="AS178" s="0" t="s">
        <v>149</v>
      </c>
      <c r="AT178" s="0" t="s">
        <v>36</v>
      </c>
    </row>
    <row r="179" customFormat="false" ht="28.5" hidden="false" customHeight="true" outlineLevel="0" collapsed="false">
      <c r="A179" s="3" t="s">
        <v>147</v>
      </c>
      <c r="C179" s="0" t="s">
        <v>224</v>
      </c>
      <c r="D179" s="50" t="s">
        <v>35</v>
      </c>
      <c r="E179" s="0" t="n">
        <v>2035</v>
      </c>
      <c r="F179" s="51" t="str">
        <f aca="false">"*"&amp;IF(AND(A179="EU",E179=2035),0.63,IF(AND(A179="EU",E179=2050),0.54,IF(AND(A179="USA",E179=2035),0.64,IF(AND(A179="USA",E179=2050),0.54,IF(AND(A179="Japan",E179=2035),0.68,IF(AND(A179="Japan",E179=2050),0.58,IF(AND(A179="Russia",E179=2035),0.65,IF(AND(A179="Russia",E179=2050),0.54,IF(AND(A179="China",E179=2035),0.61,IF(AND(A179="China",E179=2050),0.49,IF(AND(A179="India",E179=2035),0.6,IF(AND(A179="India",E179=2050),0.49,IF(AND(A179="Middle East",E179=2035),0.6,IF(AND(A179="Middle East",E179=2050),0.5,IF(AND(A179="Africa",E179=2035),0.61,IF(AND(A179="Africa",E179=2050),0.5,IF(AND(A179="Brazil",E179=2035),0.64,IF(AND(A179="Brazil",E179=2050),0.54,""))))))))))))))))))</f>
        <v>*0.61</v>
      </c>
      <c r="H179" s="0" t="s">
        <v>224</v>
      </c>
      <c r="I179" s="50" t="s">
        <v>35</v>
      </c>
      <c r="J179" s="0" t="n">
        <v>2050</v>
      </c>
      <c r="K179" s="48" t="str">
        <f aca="false">"*"&amp;IF(AND(A179="EU",J179=2035),0.63,IF(AND(A179="EU",J179=2050),0.54,IF(AND(A179="USA",J179=2035),0.64,IF(AND(A179="USA",J179=2050),0.54,IF(AND(A179="Japan",J179=2035),0.68,IF(AND(A179="Japan",J179=2050),0.58,IF(AND(A179="Russia",J179=2035),0.65,IF(AND(A179="Russia",J179=2050),0.54,IF(AND(A179="China",J179=2035),0.61,IF(AND(A179="China",J179=2050),0.49,IF(AND(A179="India",J179=2035),0.6,IF(AND(A179="India",J179=2050),0.49,IF(AND(A179="Middle East",J179=2035),0.6,IF(AND(A179="Middle East",J179=2050),0.5,IF(AND(A179="Africa",J179=2035),0.61,IF(AND(A179="Africa",J179=2050),0.5,IF(AND(A179="Brazil",J179=2035),0.64,IF(AND(A179="Brazil",J179=2050),0.54,""))))))))))))))))))</f>
        <v>*0.49</v>
      </c>
      <c r="P179" s="41" t="s">
        <v>224</v>
      </c>
      <c r="Q179" s="52" t="s">
        <v>35</v>
      </c>
      <c r="R179" s="41" t="n">
        <v>2035</v>
      </c>
      <c r="S179" s="53" t="str">
        <f aca="false">"*"&amp;IF(AND(A179="EU",R179=2035),0.62,IF(AND(A179="EU",R179=2050),0.51,IF(AND(A179="USA",R179=2035),0.62,IF(AND(A179="USA",R179=2050),0.5,IF(AND(A179="Japan",R179=2035),0.65,IF(AND(A179="Japan",R179=2050),0.55,IF(AND(A179="Russia",R179=2035),0.63,IF(AND(A179="Russia",R179=2050),0.52,IF(AND(A179="China",R179=2035),0.59,IF(AND(A179="China",R179=2050),0.47,IF(AND(A179="India",R179=2035),0.58,IF(AND(A179="India",R179=2050),0.47,IF(AND(A179="Middle East",R179=2035),0.59,IF(AND(A179="Middle East",R179=2050),0.47,IF(AND(A179="Africa",R179=2035),0.58,IF(AND(A179="Africa",R179=2050),0.47,IF(AND(A179="Brazil",R179=2035),0.64,IF(AND(A179="Brazil",R179=2050),0.53,""))))))))))))))))))</f>
        <v>*0.59</v>
      </c>
      <c r="U179" s="41" t="s">
        <v>224</v>
      </c>
      <c r="V179" s="52" t="s">
        <v>35</v>
      </c>
      <c r="W179" s="41" t="n">
        <v>2050</v>
      </c>
      <c r="X179" s="53" t="str">
        <f aca="false">"*"&amp;IF(AND(A179="EU",W179=2035),0.62,IF(AND(A179="EU",W179=2050),0.51,IF(AND(A179="USA",W179=2035),0.62,IF(AND(A179="USA",W179=2050),0.5,IF(AND(A179="Japan",W179=2035),0.65,IF(AND(A179="Japan",W179=2050),0.55,IF(AND(A179="Russia",W179=2035),0.63,IF(AND(A179="Russia",W179=2050),0.52,IF(AND(A179="China",W179=2035),0.59,IF(AND(A179="China",W179=2050),0.47,IF(AND(A179="India",W179=2035),0.58,IF(AND(A179="India",W179=2050),0.47,IF(AND(A179="Middle East",W179=2035),0.59,IF(AND(A179="Middle East",W179=2050),0.47,IF(AND(A179="Africa",W179=2035),0.58,IF(AND(A179="Africa",W179=2050),0.47,IF(AND(A179="Brazil",W179=2035),0.64,IF(AND(A179="Brazil",W179=2050),0.53,""))))))))))))))))))</f>
        <v>*0.47</v>
      </c>
      <c r="AC179" s="0" t="s">
        <v>224</v>
      </c>
      <c r="AD179" s="50" t="s">
        <v>35</v>
      </c>
      <c r="AE179" s="0" t="n">
        <v>2035</v>
      </c>
      <c r="AF179" s="51" t="str">
        <f aca="false">"*"&amp;IF(AND(A179="EU",AE179=2035),0.58,IF(AND(A179="EU",AE179=2050),0.49,IF(AND(A179="USA",AE179=2035),0.56,IF(AND(A179="USA",AE179=2050),0.45,IF(AND(A179="Japan",AE179=2035),0.62,IF(AND(A179="Japan",AE179=2050),0.51,IF(AND(A179="Russia",AE179=2035),0.55,IF(AND(A179="Russia",AE179=2050),0.41,IF(AND(A179="China",AE179=2035),0.54,IF(AND(A179="China",AE179=2050),0.44,IF(AND(A179="India",AE179=2035),0.55,IF(AND(A179="India",AE179=2050),0.42,IF(AND(A179="Middle East",AE179=2035),0.53,IF(AND(A179="Middle East",AE179=2050),0.41,IF(AND(A179="Africa",AE179=2035),0.53,IF(AND(A179="Africa",AE179=2050),0.41,IF(AND(A179="Brazil",AE179=2035),0.6,IF(AND(A179="Brazil",AE179=2050),0.5,""))))))))))))))))))</f>
        <v>*0.54</v>
      </c>
      <c r="AG179" s="51" t="str">
        <f aca="false">AG178</f>
        <v>REZoning_Sol-Win</v>
      </c>
      <c r="AI179" s="0" t="s">
        <v>224</v>
      </c>
      <c r="AJ179" s="50" t="s">
        <v>35</v>
      </c>
      <c r="AK179" s="0" t="n">
        <v>2050</v>
      </c>
      <c r="AL179" s="51" t="str">
        <f aca="false">"*"&amp;IF(AND(A179="EU",AK179=2035),0.58,IF(AND(A179="EU",AK179=2050),0.49,IF(AND(A179="USA",AK179=2035),0.56,IF(AND(A179="USA",AK179=2050),0.45,IF(AND(A179="Japan",AK179=2035),0.62,IF(AND(A179="Japan",AK179=2050),0.51,IF(AND(A179="Russia",AK179=2035),0.55,IF(AND(A179="Russia",AK179=2050),0.41,IF(AND(A179="China",AK179=2035),0.54,IF(AND(A179="China",AK179=2050),0.44,IF(AND(A179="India",AK179=2035),0.55,IF(AND(A179="India",AK179=2050),0.42,IF(AND(A179="Middle East",AK179=2035),0.53,IF(AND(A179="Middle East",AK179=2050),0.41,IF(AND(A179="Africa",AK179=2035),0.53,IF(AND(A179="Africa",AK179=2050),0.41,IF(AND(A179="Brazil",AK179=2035),0.6,IF(AND(A179="Brazil",AK179=2050),0.5,""))))))))))))))))))</f>
        <v>*0.44</v>
      </c>
      <c r="AM179" s="51" t="str">
        <f aca="false">AM178</f>
        <v>REZoning_Sol-Win</v>
      </c>
      <c r="AP179" s="0" t="s">
        <v>224</v>
      </c>
      <c r="AQ179" s="0" t="s">
        <v>35</v>
      </c>
      <c r="AR179" s="0" t="n">
        <v>2100</v>
      </c>
      <c r="AS179" s="0" t="s">
        <v>149</v>
      </c>
      <c r="AT179" s="0" t="s">
        <v>36</v>
      </c>
    </row>
    <row r="180" customFormat="false" ht="28.5" hidden="false" customHeight="true" outlineLevel="0" collapsed="false">
      <c r="A180" s="3" t="s">
        <v>147</v>
      </c>
      <c r="C180" s="0" t="s">
        <v>225</v>
      </c>
      <c r="D180" s="50" t="s">
        <v>35</v>
      </c>
      <c r="E180" s="0" t="n">
        <v>2035</v>
      </c>
      <c r="F180" s="51" t="str">
        <f aca="false">"*"&amp;IF(AND(A180="EU",E180=2035),0.63,IF(AND(A180="EU",E180=2050),0.54,IF(AND(A180="USA",E180=2035),0.64,IF(AND(A180="USA",E180=2050),0.54,IF(AND(A180="Japan",E180=2035),0.68,IF(AND(A180="Japan",E180=2050),0.58,IF(AND(A180="Russia",E180=2035),0.65,IF(AND(A180="Russia",E180=2050),0.54,IF(AND(A180="China",E180=2035),0.61,IF(AND(A180="China",E180=2050),0.49,IF(AND(A180="India",E180=2035),0.6,IF(AND(A180="India",E180=2050),0.49,IF(AND(A180="Middle East",E180=2035),0.6,IF(AND(A180="Middle East",E180=2050),0.5,IF(AND(A180="Africa",E180=2035),0.61,IF(AND(A180="Africa",E180=2050),0.5,IF(AND(A180="Brazil",E180=2035),0.64,IF(AND(A180="Brazil",E180=2050),0.54,""))))))))))))))))))</f>
        <v>*0.61</v>
      </c>
      <c r="H180" s="0" t="s">
        <v>225</v>
      </c>
      <c r="I180" s="50" t="s">
        <v>35</v>
      </c>
      <c r="J180" s="0" t="n">
        <v>2050</v>
      </c>
      <c r="K180" s="48" t="str">
        <f aca="false">"*"&amp;IF(AND(A180="EU",J180=2035),0.63,IF(AND(A180="EU",J180=2050),0.54,IF(AND(A180="USA",J180=2035),0.64,IF(AND(A180="USA",J180=2050),0.54,IF(AND(A180="Japan",J180=2035),0.68,IF(AND(A180="Japan",J180=2050),0.58,IF(AND(A180="Russia",J180=2035),0.65,IF(AND(A180="Russia",J180=2050),0.54,IF(AND(A180="China",J180=2035),0.61,IF(AND(A180="China",J180=2050),0.49,IF(AND(A180="India",J180=2035),0.6,IF(AND(A180="India",J180=2050),0.49,IF(AND(A180="Middle East",J180=2035),0.6,IF(AND(A180="Middle East",J180=2050),0.5,IF(AND(A180="Africa",J180=2035),0.61,IF(AND(A180="Africa",J180=2050),0.5,IF(AND(A180="Brazil",J180=2035),0.64,IF(AND(A180="Brazil",J180=2050),0.54,""))))))))))))))))))</f>
        <v>*0.49</v>
      </c>
      <c r="P180" s="41" t="s">
        <v>225</v>
      </c>
      <c r="Q180" s="52" t="s">
        <v>35</v>
      </c>
      <c r="R180" s="41" t="n">
        <v>2035</v>
      </c>
      <c r="S180" s="53" t="str">
        <f aca="false">"*"&amp;IF(AND(A180="EU",R180=2035),0.62,IF(AND(A180="EU",R180=2050),0.51,IF(AND(A180="USA",R180=2035),0.62,IF(AND(A180="USA",R180=2050),0.5,IF(AND(A180="Japan",R180=2035),0.65,IF(AND(A180="Japan",R180=2050),0.55,IF(AND(A180="Russia",R180=2035),0.63,IF(AND(A180="Russia",R180=2050),0.52,IF(AND(A180="China",R180=2035),0.59,IF(AND(A180="China",R180=2050),0.47,IF(AND(A180="India",R180=2035),0.58,IF(AND(A180="India",R180=2050),0.47,IF(AND(A180="Middle East",R180=2035),0.59,IF(AND(A180="Middle East",R180=2050),0.47,IF(AND(A180="Africa",R180=2035),0.58,IF(AND(A180="Africa",R180=2050),0.47,IF(AND(A180="Brazil",R180=2035),0.64,IF(AND(A180="Brazil",R180=2050),0.53,""))))))))))))))))))</f>
        <v>*0.59</v>
      </c>
      <c r="U180" s="41" t="s">
        <v>225</v>
      </c>
      <c r="V180" s="52" t="s">
        <v>35</v>
      </c>
      <c r="W180" s="41" t="n">
        <v>2050</v>
      </c>
      <c r="X180" s="53" t="str">
        <f aca="false">"*"&amp;IF(AND(A180="EU",W180=2035),0.62,IF(AND(A180="EU",W180=2050),0.51,IF(AND(A180="USA",W180=2035),0.62,IF(AND(A180="USA",W180=2050),0.5,IF(AND(A180="Japan",W180=2035),0.65,IF(AND(A180="Japan",W180=2050),0.55,IF(AND(A180="Russia",W180=2035),0.63,IF(AND(A180="Russia",W180=2050),0.52,IF(AND(A180="China",W180=2035),0.59,IF(AND(A180="China",W180=2050),0.47,IF(AND(A180="India",W180=2035),0.58,IF(AND(A180="India",W180=2050),0.47,IF(AND(A180="Middle East",W180=2035),0.59,IF(AND(A180="Middle East",W180=2050),0.47,IF(AND(A180="Africa",W180=2035),0.58,IF(AND(A180="Africa",W180=2050),0.47,IF(AND(A180="Brazil",W180=2035),0.64,IF(AND(A180="Brazil",W180=2050),0.53,""))))))))))))))))))</f>
        <v>*0.47</v>
      </c>
      <c r="AC180" s="0" t="s">
        <v>225</v>
      </c>
      <c r="AD180" s="50" t="s">
        <v>35</v>
      </c>
      <c r="AE180" s="0" t="n">
        <v>2035</v>
      </c>
      <c r="AF180" s="51" t="str">
        <f aca="false">"*"&amp;IF(AND(A180="EU",AE180=2035),0.58,IF(AND(A180="EU",AE180=2050),0.49,IF(AND(A180="USA",AE180=2035),0.56,IF(AND(A180="USA",AE180=2050),0.45,IF(AND(A180="Japan",AE180=2035),0.62,IF(AND(A180="Japan",AE180=2050),0.51,IF(AND(A180="Russia",AE180=2035),0.55,IF(AND(A180="Russia",AE180=2050),0.41,IF(AND(A180="China",AE180=2035),0.54,IF(AND(A180="China",AE180=2050),0.44,IF(AND(A180="India",AE180=2035),0.55,IF(AND(A180="India",AE180=2050),0.42,IF(AND(A180="Middle East",AE180=2035),0.53,IF(AND(A180="Middle East",AE180=2050),0.41,IF(AND(A180="Africa",AE180=2035),0.53,IF(AND(A180="Africa",AE180=2050),0.41,IF(AND(A180="Brazil",AE180=2035),0.6,IF(AND(A180="Brazil",AE180=2050),0.5,""))))))))))))))))))</f>
        <v>*0.54</v>
      </c>
      <c r="AG180" s="51" t="str">
        <f aca="false">AG179</f>
        <v>REZoning_Sol-Win</v>
      </c>
      <c r="AI180" s="0" t="s">
        <v>225</v>
      </c>
      <c r="AJ180" s="50" t="s">
        <v>35</v>
      </c>
      <c r="AK180" s="0" t="n">
        <v>2050</v>
      </c>
      <c r="AL180" s="51" t="str">
        <f aca="false">"*"&amp;IF(AND(A180="EU",AK180=2035),0.58,IF(AND(A180="EU",AK180=2050),0.49,IF(AND(A180="USA",AK180=2035),0.56,IF(AND(A180="USA",AK180=2050),0.45,IF(AND(A180="Japan",AK180=2035),0.62,IF(AND(A180="Japan",AK180=2050),0.51,IF(AND(A180="Russia",AK180=2035),0.55,IF(AND(A180="Russia",AK180=2050),0.41,IF(AND(A180="China",AK180=2035),0.54,IF(AND(A180="China",AK180=2050),0.44,IF(AND(A180="India",AK180=2035),0.55,IF(AND(A180="India",AK180=2050),0.42,IF(AND(A180="Middle East",AK180=2035),0.53,IF(AND(A180="Middle East",AK180=2050),0.41,IF(AND(A180="Africa",AK180=2035),0.53,IF(AND(A180="Africa",AK180=2050),0.41,IF(AND(A180="Brazil",AK180=2035),0.6,IF(AND(A180="Brazil",AK180=2050),0.5,""))))))))))))))))))</f>
        <v>*0.44</v>
      </c>
      <c r="AM180" s="51" t="str">
        <f aca="false">AM179</f>
        <v>REZoning_Sol-Win</v>
      </c>
      <c r="AP180" s="0" t="s">
        <v>225</v>
      </c>
      <c r="AQ180" s="0" t="s">
        <v>35</v>
      </c>
      <c r="AR180" s="0" t="n">
        <v>2100</v>
      </c>
      <c r="AS180" s="0" t="s">
        <v>149</v>
      </c>
      <c r="AT180" s="0" t="s">
        <v>36</v>
      </c>
    </row>
    <row r="181" customFormat="false" ht="28.5" hidden="false" customHeight="true" outlineLevel="0" collapsed="false">
      <c r="A181" s="3" t="s">
        <v>147</v>
      </c>
      <c r="C181" s="0" t="s">
        <v>226</v>
      </c>
      <c r="D181" s="50" t="s">
        <v>35</v>
      </c>
      <c r="E181" s="0" t="n">
        <v>2035</v>
      </c>
      <c r="F181" s="51" t="str">
        <f aca="false">"*"&amp;IF(AND(A181="EU",E181=2035),0.63,IF(AND(A181="EU",E181=2050),0.54,IF(AND(A181="USA",E181=2035),0.64,IF(AND(A181="USA",E181=2050),0.54,IF(AND(A181="Japan",E181=2035),0.68,IF(AND(A181="Japan",E181=2050),0.58,IF(AND(A181="Russia",E181=2035),0.65,IF(AND(A181="Russia",E181=2050),0.54,IF(AND(A181="China",E181=2035),0.61,IF(AND(A181="China",E181=2050),0.49,IF(AND(A181="India",E181=2035),0.6,IF(AND(A181="India",E181=2050),0.49,IF(AND(A181="Middle East",E181=2035),0.6,IF(AND(A181="Middle East",E181=2050),0.5,IF(AND(A181="Africa",E181=2035),0.61,IF(AND(A181="Africa",E181=2050),0.5,IF(AND(A181="Brazil",E181=2035),0.64,IF(AND(A181="Brazil",E181=2050),0.54,""))))))))))))))))))</f>
        <v>*0.61</v>
      </c>
      <c r="H181" s="0" t="s">
        <v>226</v>
      </c>
      <c r="I181" s="50" t="s">
        <v>35</v>
      </c>
      <c r="J181" s="0" t="n">
        <v>2050</v>
      </c>
      <c r="K181" s="48" t="str">
        <f aca="false">"*"&amp;IF(AND(A181="EU",J181=2035),0.63,IF(AND(A181="EU",J181=2050),0.54,IF(AND(A181="USA",J181=2035),0.64,IF(AND(A181="USA",J181=2050),0.54,IF(AND(A181="Japan",J181=2035),0.68,IF(AND(A181="Japan",J181=2050),0.58,IF(AND(A181="Russia",J181=2035),0.65,IF(AND(A181="Russia",J181=2050),0.54,IF(AND(A181="China",J181=2035),0.61,IF(AND(A181="China",J181=2050),0.49,IF(AND(A181="India",J181=2035),0.6,IF(AND(A181="India",J181=2050),0.49,IF(AND(A181="Middle East",J181=2035),0.6,IF(AND(A181="Middle East",J181=2050),0.5,IF(AND(A181="Africa",J181=2035),0.61,IF(AND(A181="Africa",J181=2050),0.5,IF(AND(A181="Brazil",J181=2035),0.64,IF(AND(A181="Brazil",J181=2050),0.54,""))))))))))))))))))</f>
        <v>*0.49</v>
      </c>
      <c r="P181" s="41" t="s">
        <v>226</v>
      </c>
      <c r="Q181" s="52" t="s">
        <v>35</v>
      </c>
      <c r="R181" s="41" t="n">
        <v>2035</v>
      </c>
      <c r="S181" s="53" t="str">
        <f aca="false">"*"&amp;IF(AND(A181="EU",R181=2035),0.62,IF(AND(A181="EU",R181=2050),0.51,IF(AND(A181="USA",R181=2035),0.62,IF(AND(A181="USA",R181=2050),0.5,IF(AND(A181="Japan",R181=2035),0.65,IF(AND(A181="Japan",R181=2050),0.55,IF(AND(A181="Russia",R181=2035),0.63,IF(AND(A181="Russia",R181=2050),0.52,IF(AND(A181="China",R181=2035),0.59,IF(AND(A181="China",R181=2050),0.47,IF(AND(A181="India",R181=2035),0.58,IF(AND(A181="India",R181=2050),0.47,IF(AND(A181="Middle East",R181=2035),0.59,IF(AND(A181="Middle East",R181=2050),0.47,IF(AND(A181="Africa",R181=2035),0.58,IF(AND(A181="Africa",R181=2050),0.47,IF(AND(A181="Brazil",R181=2035),0.64,IF(AND(A181="Brazil",R181=2050),0.53,""))))))))))))))))))</f>
        <v>*0.59</v>
      </c>
      <c r="U181" s="41" t="s">
        <v>226</v>
      </c>
      <c r="V181" s="52" t="s">
        <v>35</v>
      </c>
      <c r="W181" s="41" t="n">
        <v>2050</v>
      </c>
      <c r="X181" s="53" t="str">
        <f aca="false">"*"&amp;IF(AND(A181="EU",W181=2035),0.62,IF(AND(A181="EU",W181=2050),0.51,IF(AND(A181="USA",W181=2035),0.62,IF(AND(A181="USA",W181=2050),0.5,IF(AND(A181="Japan",W181=2035),0.65,IF(AND(A181="Japan",W181=2050),0.55,IF(AND(A181="Russia",W181=2035),0.63,IF(AND(A181="Russia",W181=2050),0.52,IF(AND(A181="China",W181=2035),0.59,IF(AND(A181="China",W181=2050),0.47,IF(AND(A181="India",W181=2035),0.58,IF(AND(A181="India",W181=2050),0.47,IF(AND(A181="Middle East",W181=2035),0.59,IF(AND(A181="Middle East",W181=2050),0.47,IF(AND(A181="Africa",W181=2035),0.58,IF(AND(A181="Africa",W181=2050),0.47,IF(AND(A181="Brazil",W181=2035),0.64,IF(AND(A181="Brazil",W181=2050),0.53,""))))))))))))))))))</f>
        <v>*0.47</v>
      </c>
      <c r="AC181" s="0" t="s">
        <v>226</v>
      </c>
      <c r="AD181" s="50" t="s">
        <v>35</v>
      </c>
      <c r="AE181" s="0" t="n">
        <v>2035</v>
      </c>
      <c r="AF181" s="51" t="str">
        <f aca="false">"*"&amp;IF(AND(A181="EU",AE181=2035),0.58,IF(AND(A181="EU",AE181=2050),0.49,IF(AND(A181="USA",AE181=2035),0.56,IF(AND(A181="USA",AE181=2050),0.45,IF(AND(A181="Japan",AE181=2035),0.62,IF(AND(A181="Japan",AE181=2050),0.51,IF(AND(A181="Russia",AE181=2035),0.55,IF(AND(A181="Russia",AE181=2050),0.41,IF(AND(A181="China",AE181=2035),0.54,IF(AND(A181="China",AE181=2050),0.44,IF(AND(A181="India",AE181=2035),0.55,IF(AND(A181="India",AE181=2050),0.42,IF(AND(A181="Middle East",AE181=2035),0.53,IF(AND(A181="Middle East",AE181=2050),0.41,IF(AND(A181="Africa",AE181=2035),0.53,IF(AND(A181="Africa",AE181=2050),0.41,IF(AND(A181="Brazil",AE181=2035),0.6,IF(AND(A181="Brazil",AE181=2050),0.5,""))))))))))))))))))</f>
        <v>*0.54</v>
      </c>
      <c r="AG181" s="51" t="str">
        <f aca="false">AG180</f>
        <v>REZoning_Sol-Win</v>
      </c>
      <c r="AI181" s="0" t="s">
        <v>226</v>
      </c>
      <c r="AJ181" s="50" t="s">
        <v>35</v>
      </c>
      <c r="AK181" s="0" t="n">
        <v>2050</v>
      </c>
      <c r="AL181" s="51" t="str">
        <f aca="false">"*"&amp;IF(AND(A181="EU",AK181=2035),0.58,IF(AND(A181="EU",AK181=2050),0.49,IF(AND(A181="USA",AK181=2035),0.56,IF(AND(A181="USA",AK181=2050),0.45,IF(AND(A181="Japan",AK181=2035),0.62,IF(AND(A181="Japan",AK181=2050),0.51,IF(AND(A181="Russia",AK181=2035),0.55,IF(AND(A181="Russia",AK181=2050),0.41,IF(AND(A181="China",AK181=2035),0.54,IF(AND(A181="China",AK181=2050),0.44,IF(AND(A181="India",AK181=2035),0.55,IF(AND(A181="India",AK181=2050),0.42,IF(AND(A181="Middle East",AK181=2035),0.53,IF(AND(A181="Middle East",AK181=2050),0.41,IF(AND(A181="Africa",AK181=2035),0.53,IF(AND(A181="Africa",AK181=2050),0.41,IF(AND(A181="Brazil",AK181=2035),0.6,IF(AND(A181="Brazil",AK181=2050),0.5,""))))))))))))))))))</f>
        <v>*0.44</v>
      </c>
      <c r="AM181" s="51" t="str">
        <f aca="false">AM180</f>
        <v>REZoning_Sol-Win</v>
      </c>
      <c r="AP181" s="0" t="s">
        <v>226</v>
      </c>
      <c r="AQ181" s="0" t="s">
        <v>35</v>
      </c>
      <c r="AR181" s="0" t="n">
        <v>2100</v>
      </c>
      <c r="AS181" s="0" t="s">
        <v>149</v>
      </c>
      <c r="AT181" s="0" t="s">
        <v>36</v>
      </c>
    </row>
    <row r="182" customFormat="false" ht="28.5" hidden="false" customHeight="true" outlineLevel="0" collapsed="false">
      <c r="A182" s="3" t="s">
        <v>43</v>
      </c>
      <c r="C182" s="0" t="s">
        <v>227</v>
      </c>
      <c r="D182" s="50" t="s">
        <v>35</v>
      </c>
      <c r="E182" s="0" t="n">
        <v>2035</v>
      </c>
      <c r="F182" s="51" t="str">
        <f aca="false">"*"&amp;IF(AND(A182="EU",E182=2035),0.63,IF(AND(A182="EU",E182=2050),0.54,IF(AND(A182="USA",E182=2035),0.64,IF(AND(A182="USA",E182=2050),0.54,IF(AND(A182="Japan",E182=2035),0.68,IF(AND(A182="Japan",E182=2050),0.58,IF(AND(A182="Russia",E182=2035),0.65,IF(AND(A182="Russia",E182=2050),0.54,IF(AND(A182="China",E182=2035),0.61,IF(AND(A182="China",E182=2050),0.49,IF(AND(A182="India",E182=2035),0.6,IF(AND(A182="India",E182=2050),0.49,IF(AND(A182="Middle East",E182=2035),0.6,IF(AND(A182="Middle East",E182=2050),0.5,IF(AND(A182="Africa",E182=2035),0.61,IF(AND(A182="Africa",E182=2050),0.5,IF(AND(A182="Brazil",E182=2035),0.64,IF(AND(A182="Brazil",E182=2050),0.54,""))))))))))))))))))</f>
        <v>*0.61</v>
      </c>
      <c r="H182" s="0" t="s">
        <v>227</v>
      </c>
      <c r="I182" s="50" t="s">
        <v>35</v>
      </c>
      <c r="J182" s="0" t="n">
        <v>2050</v>
      </c>
      <c r="K182" s="48" t="str">
        <f aca="false">"*"&amp;IF(AND(A182="EU",J182=2035),0.63,IF(AND(A182="EU",J182=2050),0.54,IF(AND(A182="USA",J182=2035),0.64,IF(AND(A182="USA",J182=2050),0.54,IF(AND(A182="Japan",J182=2035),0.68,IF(AND(A182="Japan",J182=2050),0.58,IF(AND(A182="Russia",J182=2035),0.65,IF(AND(A182="Russia",J182=2050),0.54,IF(AND(A182="China",J182=2035),0.61,IF(AND(A182="China",J182=2050),0.49,IF(AND(A182="India",J182=2035),0.6,IF(AND(A182="India",J182=2050),0.49,IF(AND(A182="Middle East",J182=2035),0.6,IF(AND(A182="Middle East",J182=2050),0.5,IF(AND(A182="Africa",J182=2035),0.61,IF(AND(A182="Africa",J182=2050),0.5,IF(AND(A182="Brazil",J182=2035),0.64,IF(AND(A182="Brazil",J182=2050),0.54,""))))))))))))))))))</f>
        <v>*0.5</v>
      </c>
      <c r="P182" s="41" t="s">
        <v>227</v>
      </c>
      <c r="Q182" s="52" t="s">
        <v>35</v>
      </c>
      <c r="R182" s="41" t="n">
        <v>2035</v>
      </c>
      <c r="S182" s="53" t="str">
        <f aca="false">"*"&amp;IF(AND(A182="EU",R182=2035),0.62,IF(AND(A182="EU",R182=2050),0.51,IF(AND(A182="USA",R182=2035),0.62,IF(AND(A182="USA",R182=2050),0.5,IF(AND(A182="Japan",R182=2035),0.65,IF(AND(A182="Japan",R182=2050),0.55,IF(AND(A182="Russia",R182=2035),0.63,IF(AND(A182="Russia",R182=2050),0.52,IF(AND(A182="China",R182=2035),0.59,IF(AND(A182="China",R182=2050),0.47,IF(AND(A182="India",R182=2035),0.58,IF(AND(A182="India",R182=2050),0.47,IF(AND(A182="Middle East",R182=2035),0.59,IF(AND(A182="Middle East",R182=2050),0.47,IF(AND(A182="Africa",R182=2035),0.58,IF(AND(A182="Africa",R182=2050),0.47,IF(AND(A182="Brazil",R182=2035),0.64,IF(AND(A182="Brazil",R182=2050),0.53,""))))))))))))))))))</f>
        <v>*0.58</v>
      </c>
      <c r="U182" s="41" t="s">
        <v>227</v>
      </c>
      <c r="V182" s="52" t="s">
        <v>35</v>
      </c>
      <c r="W182" s="41" t="n">
        <v>2050</v>
      </c>
      <c r="X182" s="53" t="str">
        <f aca="false">"*"&amp;IF(AND(A182="EU",W182=2035),0.62,IF(AND(A182="EU",W182=2050),0.51,IF(AND(A182="USA",W182=2035),0.62,IF(AND(A182="USA",W182=2050),0.5,IF(AND(A182="Japan",W182=2035),0.65,IF(AND(A182="Japan",W182=2050),0.55,IF(AND(A182="Russia",W182=2035),0.63,IF(AND(A182="Russia",W182=2050),0.52,IF(AND(A182="China",W182=2035),0.59,IF(AND(A182="China",W182=2050),0.47,IF(AND(A182="India",W182=2035),0.58,IF(AND(A182="India",W182=2050),0.47,IF(AND(A182="Middle East",W182=2035),0.59,IF(AND(A182="Middle East",W182=2050),0.47,IF(AND(A182="Africa",W182=2035),0.58,IF(AND(A182="Africa",W182=2050),0.47,IF(AND(A182="Brazil",W182=2035),0.64,IF(AND(A182="Brazil",W182=2050),0.53,""))))))))))))))))))</f>
        <v>*0.47</v>
      </c>
      <c r="AC182" s="0" t="s">
        <v>227</v>
      </c>
      <c r="AD182" s="50" t="s">
        <v>35</v>
      </c>
      <c r="AE182" s="0" t="n">
        <v>2035</v>
      </c>
      <c r="AF182" s="51" t="str">
        <f aca="false">"*"&amp;IF(AND(A182="EU",AE182=2035),0.58,IF(AND(A182="EU",AE182=2050),0.49,IF(AND(A182="USA",AE182=2035),0.56,IF(AND(A182="USA",AE182=2050),0.45,IF(AND(A182="Japan",AE182=2035),0.62,IF(AND(A182="Japan",AE182=2050),0.51,IF(AND(A182="Russia",AE182=2035),0.55,IF(AND(A182="Russia",AE182=2050),0.41,IF(AND(A182="China",AE182=2035),0.54,IF(AND(A182="China",AE182=2050),0.44,IF(AND(A182="India",AE182=2035),0.55,IF(AND(A182="India",AE182=2050),0.42,IF(AND(A182="Middle East",AE182=2035),0.53,IF(AND(A182="Middle East",AE182=2050),0.41,IF(AND(A182="Africa",AE182=2035),0.53,IF(AND(A182="Africa",AE182=2050),0.41,IF(AND(A182="Brazil",AE182=2035),0.6,IF(AND(A182="Brazil",AE182=2050),0.5,""))))))))))))))))))</f>
        <v>*0.53</v>
      </c>
      <c r="AG182" s="51" t="str">
        <f aca="false">AG181</f>
        <v>REZoning_Sol-Win</v>
      </c>
      <c r="AI182" s="0" t="s">
        <v>227</v>
      </c>
      <c r="AJ182" s="50" t="s">
        <v>35</v>
      </c>
      <c r="AK182" s="0" t="n">
        <v>2050</v>
      </c>
      <c r="AL182" s="51" t="str">
        <f aca="false">"*"&amp;IF(AND(A182="EU",AK182=2035),0.58,IF(AND(A182="EU",AK182=2050),0.49,IF(AND(A182="USA",AK182=2035),0.56,IF(AND(A182="USA",AK182=2050),0.45,IF(AND(A182="Japan",AK182=2035),0.62,IF(AND(A182="Japan",AK182=2050),0.51,IF(AND(A182="Russia",AK182=2035),0.55,IF(AND(A182="Russia",AK182=2050),0.41,IF(AND(A182="China",AK182=2035),0.54,IF(AND(A182="China",AK182=2050),0.44,IF(AND(A182="India",AK182=2035),0.55,IF(AND(A182="India",AK182=2050),0.42,IF(AND(A182="Middle East",AK182=2035),0.53,IF(AND(A182="Middle East",AK182=2050),0.41,IF(AND(A182="Africa",AK182=2035),0.53,IF(AND(A182="Africa",AK182=2050),0.41,IF(AND(A182="Brazil",AK182=2035),0.6,IF(AND(A182="Brazil",AK182=2050),0.5,""))))))))))))))))))</f>
        <v>*0.41</v>
      </c>
      <c r="AM182" s="51" t="str">
        <f aca="false">AM181</f>
        <v>REZoning_Sol-Win</v>
      </c>
      <c r="AP182" s="0" t="s">
        <v>227</v>
      </c>
      <c r="AQ182" s="0" t="s">
        <v>35</v>
      </c>
      <c r="AR182" s="0" t="n">
        <v>2100</v>
      </c>
      <c r="AS182" s="0" t="s">
        <v>45</v>
      </c>
      <c r="AT182" s="0" t="s">
        <v>36</v>
      </c>
    </row>
    <row r="183" customFormat="false" ht="28.5" hidden="false" customHeight="true" outlineLevel="0" collapsed="false">
      <c r="A183" s="3" t="s">
        <v>43</v>
      </c>
      <c r="C183" s="0" t="s">
        <v>228</v>
      </c>
      <c r="D183" s="50" t="s">
        <v>35</v>
      </c>
      <c r="E183" s="0" t="n">
        <v>2035</v>
      </c>
      <c r="F183" s="51" t="str">
        <f aca="false">"*"&amp;IF(AND(A183="EU",E183=2035),0.63,IF(AND(A183="EU",E183=2050),0.54,IF(AND(A183="USA",E183=2035),0.64,IF(AND(A183="USA",E183=2050),0.54,IF(AND(A183="Japan",E183=2035),0.68,IF(AND(A183="Japan",E183=2050),0.58,IF(AND(A183="Russia",E183=2035),0.65,IF(AND(A183="Russia",E183=2050),0.54,IF(AND(A183="China",E183=2035),0.61,IF(AND(A183="China",E183=2050),0.49,IF(AND(A183="India",E183=2035),0.6,IF(AND(A183="India",E183=2050),0.49,IF(AND(A183="Middle East",E183=2035),0.6,IF(AND(A183="Middle East",E183=2050),0.5,IF(AND(A183="Africa",E183=2035),0.61,IF(AND(A183="Africa",E183=2050),0.5,IF(AND(A183="Brazil",E183=2035),0.64,IF(AND(A183="Brazil",E183=2050),0.54,""))))))))))))))))))</f>
        <v>*0.61</v>
      </c>
      <c r="H183" s="0" t="s">
        <v>228</v>
      </c>
      <c r="I183" s="50" t="s">
        <v>35</v>
      </c>
      <c r="J183" s="0" t="n">
        <v>2050</v>
      </c>
      <c r="K183" s="48" t="str">
        <f aca="false">"*"&amp;IF(AND(A183="EU",J183=2035),0.63,IF(AND(A183="EU",J183=2050),0.54,IF(AND(A183="USA",J183=2035),0.64,IF(AND(A183="USA",J183=2050),0.54,IF(AND(A183="Japan",J183=2035),0.68,IF(AND(A183="Japan",J183=2050),0.58,IF(AND(A183="Russia",J183=2035),0.65,IF(AND(A183="Russia",J183=2050),0.54,IF(AND(A183="China",J183=2035),0.61,IF(AND(A183="China",J183=2050),0.49,IF(AND(A183="India",J183=2035),0.6,IF(AND(A183="India",J183=2050),0.49,IF(AND(A183="Middle East",J183=2035),0.6,IF(AND(A183="Middle East",J183=2050),0.5,IF(AND(A183="Africa",J183=2035),0.61,IF(AND(A183="Africa",J183=2050),0.5,IF(AND(A183="Brazil",J183=2035),0.64,IF(AND(A183="Brazil",J183=2050),0.54,""))))))))))))))))))</f>
        <v>*0.5</v>
      </c>
      <c r="P183" s="41" t="s">
        <v>228</v>
      </c>
      <c r="Q183" s="52" t="s">
        <v>35</v>
      </c>
      <c r="R183" s="41" t="n">
        <v>2035</v>
      </c>
      <c r="S183" s="53" t="str">
        <f aca="false">"*"&amp;IF(AND(A183="EU",R183=2035),0.62,IF(AND(A183="EU",R183=2050),0.51,IF(AND(A183="USA",R183=2035),0.62,IF(AND(A183="USA",R183=2050),0.5,IF(AND(A183="Japan",R183=2035),0.65,IF(AND(A183="Japan",R183=2050),0.55,IF(AND(A183="Russia",R183=2035),0.63,IF(AND(A183="Russia",R183=2050),0.52,IF(AND(A183="China",R183=2035),0.59,IF(AND(A183="China",R183=2050),0.47,IF(AND(A183="India",R183=2035),0.58,IF(AND(A183="India",R183=2050),0.47,IF(AND(A183="Middle East",R183=2035),0.59,IF(AND(A183="Middle East",R183=2050),0.47,IF(AND(A183="Africa",R183=2035),0.58,IF(AND(A183="Africa",R183=2050),0.47,IF(AND(A183="Brazil",R183=2035),0.64,IF(AND(A183="Brazil",R183=2050),0.53,""))))))))))))))))))</f>
        <v>*0.58</v>
      </c>
      <c r="U183" s="41" t="s">
        <v>228</v>
      </c>
      <c r="V183" s="52" t="s">
        <v>35</v>
      </c>
      <c r="W183" s="41" t="n">
        <v>2050</v>
      </c>
      <c r="X183" s="53" t="str">
        <f aca="false">"*"&amp;IF(AND(A183="EU",W183=2035),0.62,IF(AND(A183="EU",W183=2050),0.51,IF(AND(A183="USA",W183=2035),0.62,IF(AND(A183="USA",W183=2050),0.5,IF(AND(A183="Japan",W183=2035),0.65,IF(AND(A183="Japan",W183=2050),0.55,IF(AND(A183="Russia",W183=2035),0.63,IF(AND(A183="Russia",W183=2050),0.52,IF(AND(A183="China",W183=2035),0.59,IF(AND(A183="China",W183=2050),0.47,IF(AND(A183="India",W183=2035),0.58,IF(AND(A183="India",W183=2050),0.47,IF(AND(A183="Middle East",W183=2035),0.59,IF(AND(A183="Middle East",W183=2050),0.47,IF(AND(A183="Africa",W183=2035),0.58,IF(AND(A183="Africa",W183=2050),0.47,IF(AND(A183="Brazil",W183=2035),0.64,IF(AND(A183="Brazil",W183=2050),0.53,""))))))))))))))))))</f>
        <v>*0.47</v>
      </c>
      <c r="AC183" s="0" t="s">
        <v>228</v>
      </c>
      <c r="AD183" s="50" t="s">
        <v>35</v>
      </c>
      <c r="AE183" s="0" t="n">
        <v>2035</v>
      </c>
      <c r="AF183" s="51" t="str">
        <f aca="false">"*"&amp;IF(AND(A183="EU",AE183=2035),0.58,IF(AND(A183="EU",AE183=2050),0.49,IF(AND(A183="USA",AE183=2035),0.56,IF(AND(A183="USA",AE183=2050),0.45,IF(AND(A183="Japan",AE183=2035),0.62,IF(AND(A183="Japan",AE183=2050),0.51,IF(AND(A183="Russia",AE183=2035),0.55,IF(AND(A183="Russia",AE183=2050),0.41,IF(AND(A183="China",AE183=2035),0.54,IF(AND(A183="China",AE183=2050),0.44,IF(AND(A183="India",AE183=2035),0.55,IF(AND(A183="India",AE183=2050),0.42,IF(AND(A183="Middle East",AE183=2035),0.53,IF(AND(A183="Middle East",AE183=2050),0.41,IF(AND(A183="Africa",AE183=2035),0.53,IF(AND(A183="Africa",AE183=2050),0.41,IF(AND(A183="Brazil",AE183=2035),0.6,IF(AND(A183="Brazil",AE183=2050),0.5,""))))))))))))))))))</f>
        <v>*0.53</v>
      </c>
      <c r="AG183" s="51" t="str">
        <f aca="false">AG182</f>
        <v>REZoning_Sol-Win</v>
      </c>
      <c r="AI183" s="0" t="s">
        <v>228</v>
      </c>
      <c r="AJ183" s="50" t="s">
        <v>35</v>
      </c>
      <c r="AK183" s="0" t="n">
        <v>2050</v>
      </c>
      <c r="AL183" s="51" t="str">
        <f aca="false">"*"&amp;IF(AND(A183="EU",AK183=2035),0.58,IF(AND(A183="EU",AK183=2050),0.49,IF(AND(A183="USA",AK183=2035),0.56,IF(AND(A183="USA",AK183=2050),0.45,IF(AND(A183="Japan",AK183=2035),0.62,IF(AND(A183="Japan",AK183=2050),0.51,IF(AND(A183="Russia",AK183=2035),0.55,IF(AND(A183="Russia",AK183=2050),0.41,IF(AND(A183="China",AK183=2035),0.54,IF(AND(A183="China",AK183=2050),0.44,IF(AND(A183="India",AK183=2035),0.55,IF(AND(A183="India",AK183=2050),0.42,IF(AND(A183="Middle East",AK183=2035),0.53,IF(AND(A183="Middle East",AK183=2050),0.41,IF(AND(A183="Africa",AK183=2035),0.53,IF(AND(A183="Africa",AK183=2050),0.41,IF(AND(A183="Brazil",AK183=2035),0.6,IF(AND(A183="Brazil",AK183=2050),0.5,""))))))))))))))))))</f>
        <v>*0.41</v>
      </c>
      <c r="AM183" s="51" t="str">
        <f aca="false">AM182</f>
        <v>REZoning_Sol-Win</v>
      </c>
      <c r="AP183" s="0" t="s">
        <v>228</v>
      </c>
      <c r="AQ183" s="0" t="s">
        <v>35</v>
      </c>
      <c r="AR183" s="0" t="n">
        <v>2100</v>
      </c>
      <c r="AS183" s="0" t="s">
        <v>45</v>
      </c>
      <c r="AT183" s="0" t="s">
        <v>36</v>
      </c>
    </row>
    <row r="184" customFormat="false" ht="28.5" hidden="false" customHeight="true" outlineLevel="0" collapsed="false">
      <c r="A184" s="3" t="s">
        <v>43</v>
      </c>
      <c r="C184" s="0" t="s">
        <v>229</v>
      </c>
      <c r="D184" s="50" t="s">
        <v>35</v>
      </c>
      <c r="E184" s="0" t="n">
        <v>2035</v>
      </c>
      <c r="F184" s="51" t="str">
        <f aca="false">"*"&amp;IF(AND(A184="EU",E184=2035),0.63,IF(AND(A184="EU",E184=2050),0.54,IF(AND(A184="USA",E184=2035),0.64,IF(AND(A184="USA",E184=2050),0.54,IF(AND(A184="Japan",E184=2035),0.68,IF(AND(A184="Japan",E184=2050),0.58,IF(AND(A184="Russia",E184=2035),0.65,IF(AND(A184="Russia",E184=2050),0.54,IF(AND(A184="China",E184=2035),0.61,IF(AND(A184="China",E184=2050),0.49,IF(AND(A184="India",E184=2035),0.6,IF(AND(A184="India",E184=2050),0.49,IF(AND(A184="Middle East",E184=2035),0.6,IF(AND(A184="Middle East",E184=2050),0.5,IF(AND(A184="Africa",E184=2035),0.61,IF(AND(A184="Africa",E184=2050),0.5,IF(AND(A184="Brazil",E184=2035),0.64,IF(AND(A184="Brazil",E184=2050),0.54,""))))))))))))))))))</f>
        <v>*0.61</v>
      </c>
      <c r="H184" s="0" t="s">
        <v>229</v>
      </c>
      <c r="I184" s="50" t="s">
        <v>35</v>
      </c>
      <c r="J184" s="0" t="n">
        <v>2050</v>
      </c>
      <c r="K184" s="48" t="str">
        <f aca="false">"*"&amp;IF(AND(A184="EU",J184=2035),0.63,IF(AND(A184="EU",J184=2050),0.54,IF(AND(A184="USA",J184=2035),0.64,IF(AND(A184="USA",J184=2050),0.54,IF(AND(A184="Japan",J184=2035),0.68,IF(AND(A184="Japan",J184=2050),0.58,IF(AND(A184="Russia",J184=2035),0.65,IF(AND(A184="Russia",J184=2050),0.54,IF(AND(A184="China",J184=2035),0.61,IF(AND(A184="China",J184=2050),0.49,IF(AND(A184="India",J184=2035),0.6,IF(AND(A184="India",J184=2050),0.49,IF(AND(A184="Middle East",J184=2035),0.6,IF(AND(A184="Middle East",J184=2050),0.5,IF(AND(A184="Africa",J184=2035),0.61,IF(AND(A184="Africa",J184=2050),0.5,IF(AND(A184="Brazil",J184=2035),0.64,IF(AND(A184="Brazil",J184=2050),0.54,""))))))))))))))))))</f>
        <v>*0.5</v>
      </c>
      <c r="P184" s="41" t="s">
        <v>229</v>
      </c>
      <c r="Q184" s="52" t="s">
        <v>35</v>
      </c>
      <c r="R184" s="41" t="n">
        <v>2035</v>
      </c>
      <c r="S184" s="53" t="str">
        <f aca="false">"*"&amp;IF(AND(A184="EU",R184=2035),0.62,IF(AND(A184="EU",R184=2050),0.51,IF(AND(A184="USA",R184=2035),0.62,IF(AND(A184="USA",R184=2050),0.5,IF(AND(A184="Japan",R184=2035),0.65,IF(AND(A184="Japan",R184=2050),0.55,IF(AND(A184="Russia",R184=2035),0.63,IF(AND(A184="Russia",R184=2050),0.52,IF(AND(A184="China",R184=2035),0.59,IF(AND(A184="China",R184=2050),0.47,IF(AND(A184="India",R184=2035),0.58,IF(AND(A184="India",R184=2050),0.47,IF(AND(A184="Middle East",R184=2035),0.59,IF(AND(A184="Middle East",R184=2050),0.47,IF(AND(A184="Africa",R184=2035),0.58,IF(AND(A184="Africa",R184=2050),0.47,IF(AND(A184="Brazil",R184=2035),0.64,IF(AND(A184="Brazil",R184=2050),0.53,""))))))))))))))))))</f>
        <v>*0.58</v>
      </c>
      <c r="U184" s="41" t="s">
        <v>229</v>
      </c>
      <c r="V184" s="52" t="s">
        <v>35</v>
      </c>
      <c r="W184" s="41" t="n">
        <v>2050</v>
      </c>
      <c r="X184" s="53" t="str">
        <f aca="false">"*"&amp;IF(AND(A184="EU",W184=2035),0.62,IF(AND(A184="EU",W184=2050),0.51,IF(AND(A184="USA",W184=2035),0.62,IF(AND(A184="USA",W184=2050),0.5,IF(AND(A184="Japan",W184=2035),0.65,IF(AND(A184="Japan",W184=2050),0.55,IF(AND(A184="Russia",W184=2035),0.63,IF(AND(A184="Russia",W184=2050),0.52,IF(AND(A184="China",W184=2035),0.59,IF(AND(A184="China",W184=2050),0.47,IF(AND(A184="India",W184=2035),0.58,IF(AND(A184="India",W184=2050),0.47,IF(AND(A184="Middle East",W184=2035),0.59,IF(AND(A184="Middle East",W184=2050),0.47,IF(AND(A184="Africa",W184=2035),0.58,IF(AND(A184="Africa",W184=2050),0.47,IF(AND(A184="Brazil",W184=2035),0.64,IF(AND(A184="Brazil",W184=2050),0.53,""))))))))))))))))))</f>
        <v>*0.47</v>
      </c>
      <c r="AC184" s="0" t="s">
        <v>229</v>
      </c>
      <c r="AD184" s="50" t="s">
        <v>35</v>
      </c>
      <c r="AE184" s="0" t="n">
        <v>2035</v>
      </c>
      <c r="AF184" s="51" t="str">
        <f aca="false">"*"&amp;IF(AND(A184="EU",AE184=2035),0.58,IF(AND(A184="EU",AE184=2050),0.49,IF(AND(A184="USA",AE184=2035),0.56,IF(AND(A184="USA",AE184=2050),0.45,IF(AND(A184="Japan",AE184=2035),0.62,IF(AND(A184="Japan",AE184=2050),0.51,IF(AND(A184="Russia",AE184=2035),0.55,IF(AND(A184="Russia",AE184=2050),0.41,IF(AND(A184="China",AE184=2035),0.54,IF(AND(A184="China",AE184=2050),0.44,IF(AND(A184="India",AE184=2035),0.55,IF(AND(A184="India",AE184=2050),0.42,IF(AND(A184="Middle East",AE184=2035),0.53,IF(AND(A184="Middle East",AE184=2050),0.41,IF(AND(A184="Africa",AE184=2035),0.53,IF(AND(A184="Africa",AE184=2050),0.41,IF(AND(A184="Brazil",AE184=2035),0.6,IF(AND(A184="Brazil",AE184=2050),0.5,""))))))))))))))))))</f>
        <v>*0.53</v>
      </c>
      <c r="AG184" s="51" t="str">
        <f aca="false">AG183</f>
        <v>REZoning_Sol-Win</v>
      </c>
      <c r="AI184" s="0" t="s">
        <v>229</v>
      </c>
      <c r="AJ184" s="50" t="s">
        <v>35</v>
      </c>
      <c r="AK184" s="0" t="n">
        <v>2050</v>
      </c>
      <c r="AL184" s="51" t="str">
        <f aca="false">"*"&amp;IF(AND(A184="EU",AK184=2035),0.58,IF(AND(A184="EU",AK184=2050),0.49,IF(AND(A184="USA",AK184=2035),0.56,IF(AND(A184="USA",AK184=2050),0.45,IF(AND(A184="Japan",AK184=2035),0.62,IF(AND(A184="Japan",AK184=2050),0.51,IF(AND(A184="Russia",AK184=2035),0.55,IF(AND(A184="Russia",AK184=2050),0.41,IF(AND(A184="China",AK184=2035),0.54,IF(AND(A184="China",AK184=2050),0.44,IF(AND(A184="India",AK184=2035),0.55,IF(AND(A184="India",AK184=2050),0.42,IF(AND(A184="Middle East",AK184=2035),0.53,IF(AND(A184="Middle East",AK184=2050),0.41,IF(AND(A184="Africa",AK184=2035),0.53,IF(AND(A184="Africa",AK184=2050),0.41,IF(AND(A184="Brazil",AK184=2035),0.6,IF(AND(A184="Brazil",AK184=2050),0.5,""))))))))))))))))))</f>
        <v>*0.41</v>
      </c>
      <c r="AM184" s="51" t="str">
        <f aca="false">AM183</f>
        <v>REZoning_Sol-Win</v>
      </c>
      <c r="AP184" s="0" t="s">
        <v>229</v>
      </c>
      <c r="AQ184" s="0" t="s">
        <v>35</v>
      </c>
      <c r="AR184" s="0" t="n">
        <v>2100</v>
      </c>
      <c r="AS184" s="0" t="s">
        <v>45</v>
      </c>
      <c r="AT184" s="0" t="s">
        <v>36</v>
      </c>
    </row>
    <row r="185" customFormat="false" ht="28.5" hidden="false" customHeight="true" outlineLevel="0" collapsed="false">
      <c r="A185" s="3" t="s">
        <v>43</v>
      </c>
      <c r="C185" s="0" t="s">
        <v>230</v>
      </c>
      <c r="D185" s="50" t="s">
        <v>35</v>
      </c>
      <c r="E185" s="0" t="n">
        <v>2035</v>
      </c>
      <c r="F185" s="51" t="str">
        <f aca="false">"*"&amp;IF(AND(A185="EU",E185=2035),0.63,IF(AND(A185="EU",E185=2050),0.54,IF(AND(A185="USA",E185=2035),0.64,IF(AND(A185="USA",E185=2050),0.54,IF(AND(A185="Japan",E185=2035),0.68,IF(AND(A185="Japan",E185=2050),0.58,IF(AND(A185="Russia",E185=2035),0.65,IF(AND(A185="Russia",E185=2050),0.54,IF(AND(A185="China",E185=2035),0.61,IF(AND(A185="China",E185=2050),0.49,IF(AND(A185="India",E185=2035),0.6,IF(AND(A185="India",E185=2050),0.49,IF(AND(A185="Middle East",E185=2035),0.6,IF(AND(A185="Middle East",E185=2050),0.5,IF(AND(A185="Africa",E185=2035),0.61,IF(AND(A185="Africa",E185=2050),0.5,IF(AND(A185="Brazil",E185=2035),0.64,IF(AND(A185="Brazil",E185=2050),0.54,""))))))))))))))))))</f>
        <v>*0.61</v>
      </c>
      <c r="H185" s="0" t="s">
        <v>230</v>
      </c>
      <c r="I185" s="50" t="s">
        <v>35</v>
      </c>
      <c r="J185" s="0" t="n">
        <v>2050</v>
      </c>
      <c r="K185" s="48" t="str">
        <f aca="false">"*"&amp;IF(AND(A185="EU",J185=2035),0.63,IF(AND(A185="EU",J185=2050),0.54,IF(AND(A185="USA",J185=2035),0.64,IF(AND(A185="USA",J185=2050),0.54,IF(AND(A185="Japan",J185=2035),0.68,IF(AND(A185="Japan",J185=2050),0.58,IF(AND(A185="Russia",J185=2035),0.65,IF(AND(A185="Russia",J185=2050),0.54,IF(AND(A185="China",J185=2035),0.61,IF(AND(A185="China",J185=2050),0.49,IF(AND(A185="India",J185=2035),0.6,IF(AND(A185="India",J185=2050),0.49,IF(AND(A185="Middle East",J185=2035),0.6,IF(AND(A185="Middle East",J185=2050),0.5,IF(AND(A185="Africa",J185=2035),0.61,IF(AND(A185="Africa",J185=2050),0.5,IF(AND(A185="Brazil",J185=2035),0.64,IF(AND(A185="Brazil",J185=2050),0.54,""))))))))))))))))))</f>
        <v>*0.5</v>
      </c>
      <c r="P185" s="41" t="s">
        <v>230</v>
      </c>
      <c r="Q185" s="52" t="s">
        <v>35</v>
      </c>
      <c r="R185" s="41" t="n">
        <v>2035</v>
      </c>
      <c r="S185" s="53" t="str">
        <f aca="false">"*"&amp;IF(AND(A185="EU",R185=2035),0.62,IF(AND(A185="EU",R185=2050),0.51,IF(AND(A185="USA",R185=2035),0.62,IF(AND(A185="USA",R185=2050),0.5,IF(AND(A185="Japan",R185=2035),0.65,IF(AND(A185="Japan",R185=2050),0.55,IF(AND(A185="Russia",R185=2035),0.63,IF(AND(A185="Russia",R185=2050),0.52,IF(AND(A185="China",R185=2035),0.59,IF(AND(A185="China",R185=2050),0.47,IF(AND(A185="India",R185=2035),0.58,IF(AND(A185="India",R185=2050),0.47,IF(AND(A185="Middle East",R185=2035),0.59,IF(AND(A185="Middle East",R185=2050),0.47,IF(AND(A185="Africa",R185=2035),0.58,IF(AND(A185="Africa",R185=2050),0.47,IF(AND(A185="Brazil",R185=2035),0.64,IF(AND(A185="Brazil",R185=2050),0.53,""))))))))))))))))))</f>
        <v>*0.58</v>
      </c>
      <c r="U185" s="41" t="s">
        <v>230</v>
      </c>
      <c r="V185" s="52" t="s">
        <v>35</v>
      </c>
      <c r="W185" s="41" t="n">
        <v>2050</v>
      </c>
      <c r="X185" s="53" t="str">
        <f aca="false">"*"&amp;IF(AND(A185="EU",W185=2035),0.62,IF(AND(A185="EU",W185=2050),0.51,IF(AND(A185="USA",W185=2035),0.62,IF(AND(A185="USA",W185=2050),0.5,IF(AND(A185="Japan",W185=2035),0.65,IF(AND(A185="Japan",W185=2050),0.55,IF(AND(A185="Russia",W185=2035),0.63,IF(AND(A185="Russia",W185=2050),0.52,IF(AND(A185="China",W185=2035),0.59,IF(AND(A185="China",W185=2050),0.47,IF(AND(A185="India",W185=2035),0.58,IF(AND(A185="India",W185=2050),0.47,IF(AND(A185="Middle East",W185=2035),0.59,IF(AND(A185="Middle East",W185=2050),0.47,IF(AND(A185="Africa",W185=2035),0.58,IF(AND(A185="Africa",W185=2050),0.47,IF(AND(A185="Brazil",W185=2035),0.64,IF(AND(A185="Brazil",W185=2050),0.53,""))))))))))))))))))</f>
        <v>*0.47</v>
      </c>
      <c r="AC185" s="0" t="s">
        <v>230</v>
      </c>
      <c r="AD185" s="50" t="s">
        <v>35</v>
      </c>
      <c r="AE185" s="0" t="n">
        <v>2035</v>
      </c>
      <c r="AF185" s="51" t="str">
        <f aca="false">"*"&amp;IF(AND(A185="EU",AE185=2035),0.58,IF(AND(A185="EU",AE185=2050),0.49,IF(AND(A185="USA",AE185=2035),0.56,IF(AND(A185="USA",AE185=2050),0.45,IF(AND(A185="Japan",AE185=2035),0.62,IF(AND(A185="Japan",AE185=2050),0.51,IF(AND(A185="Russia",AE185=2035),0.55,IF(AND(A185="Russia",AE185=2050),0.41,IF(AND(A185="China",AE185=2035),0.54,IF(AND(A185="China",AE185=2050),0.44,IF(AND(A185="India",AE185=2035),0.55,IF(AND(A185="India",AE185=2050),0.42,IF(AND(A185="Middle East",AE185=2035),0.53,IF(AND(A185="Middle East",AE185=2050),0.41,IF(AND(A185="Africa",AE185=2035),0.53,IF(AND(A185="Africa",AE185=2050),0.41,IF(AND(A185="Brazil",AE185=2035),0.6,IF(AND(A185="Brazil",AE185=2050),0.5,""))))))))))))))))))</f>
        <v>*0.53</v>
      </c>
      <c r="AG185" s="51" t="str">
        <f aca="false">AG184</f>
        <v>REZoning_Sol-Win</v>
      </c>
      <c r="AI185" s="0" t="s">
        <v>230</v>
      </c>
      <c r="AJ185" s="50" t="s">
        <v>35</v>
      </c>
      <c r="AK185" s="0" t="n">
        <v>2050</v>
      </c>
      <c r="AL185" s="51" t="str">
        <f aca="false">"*"&amp;IF(AND(A185="EU",AK185=2035),0.58,IF(AND(A185="EU",AK185=2050),0.49,IF(AND(A185="USA",AK185=2035),0.56,IF(AND(A185="USA",AK185=2050),0.45,IF(AND(A185="Japan",AK185=2035),0.62,IF(AND(A185="Japan",AK185=2050),0.51,IF(AND(A185="Russia",AK185=2035),0.55,IF(AND(A185="Russia",AK185=2050),0.41,IF(AND(A185="China",AK185=2035),0.54,IF(AND(A185="China",AK185=2050),0.44,IF(AND(A185="India",AK185=2035),0.55,IF(AND(A185="India",AK185=2050),0.42,IF(AND(A185="Middle East",AK185=2035),0.53,IF(AND(A185="Middle East",AK185=2050),0.41,IF(AND(A185="Africa",AK185=2035),0.53,IF(AND(A185="Africa",AK185=2050),0.41,IF(AND(A185="Brazil",AK185=2035),0.6,IF(AND(A185="Brazil",AK185=2050),0.5,""))))))))))))))))))</f>
        <v>*0.41</v>
      </c>
      <c r="AM185" s="51" t="str">
        <f aca="false">AM184</f>
        <v>REZoning_Sol-Win</v>
      </c>
      <c r="AP185" s="0" t="s">
        <v>230</v>
      </c>
      <c r="AQ185" s="0" t="s">
        <v>35</v>
      </c>
      <c r="AR185" s="0" t="n">
        <v>2100</v>
      </c>
      <c r="AS185" s="0" t="s">
        <v>45</v>
      </c>
      <c r="AT185" s="0" t="s">
        <v>36</v>
      </c>
    </row>
    <row r="186" customFormat="false" ht="28.5" hidden="false" customHeight="true" outlineLevel="0" collapsed="false">
      <c r="A186" s="3" t="s">
        <v>43</v>
      </c>
      <c r="C186" s="0" t="s">
        <v>231</v>
      </c>
      <c r="D186" s="50" t="s">
        <v>35</v>
      </c>
      <c r="E186" s="0" t="n">
        <v>2035</v>
      </c>
      <c r="F186" s="51" t="str">
        <f aca="false">"*"&amp;IF(AND(A186="EU",E186=2035),0.63,IF(AND(A186="EU",E186=2050),0.54,IF(AND(A186="USA",E186=2035),0.64,IF(AND(A186="USA",E186=2050),0.54,IF(AND(A186="Japan",E186=2035),0.68,IF(AND(A186="Japan",E186=2050),0.58,IF(AND(A186="Russia",E186=2035),0.65,IF(AND(A186="Russia",E186=2050),0.54,IF(AND(A186="China",E186=2035),0.61,IF(AND(A186="China",E186=2050),0.49,IF(AND(A186="India",E186=2035),0.6,IF(AND(A186="India",E186=2050),0.49,IF(AND(A186="Middle East",E186=2035),0.6,IF(AND(A186="Middle East",E186=2050),0.5,IF(AND(A186="Africa",E186=2035),0.61,IF(AND(A186="Africa",E186=2050),0.5,IF(AND(A186="Brazil",E186=2035),0.64,IF(AND(A186="Brazil",E186=2050),0.54,""))))))))))))))))))</f>
        <v>*0.61</v>
      </c>
      <c r="H186" s="0" t="s">
        <v>231</v>
      </c>
      <c r="I186" s="50" t="s">
        <v>35</v>
      </c>
      <c r="J186" s="0" t="n">
        <v>2050</v>
      </c>
      <c r="K186" s="48" t="str">
        <f aca="false">"*"&amp;IF(AND(A186="EU",J186=2035),0.63,IF(AND(A186="EU",J186=2050),0.54,IF(AND(A186="USA",J186=2035),0.64,IF(AND(A186="USA",J186=2050),0.54,IF(AND(A186="Japan",J186=2035),0.68,IF(AND(A186="Japan",J186=2050),0.58,IF(AND(A186="Russia",J186=2035),0.65,IF(AND(A186="Russia",J186=2050),0.54,IF(AND(A186="China",J186=2035),0.61,IF(AND(A186="China",J186=2050),0.49,IF(AND(A186="India",J186=2035),0.6,IF(AND(A186="India",J186=2050),0.49,IF(AND(A186="Middle East",J186=2035),0.6,IF(AND(A186="Middle East",J186=2050),0.5,IF(AND(A186="Africa",J186=2035),0.61,IF(AND(A186="Africa",J186=2050),0.5,IF(AND(A186="Brazil",J186=2035),0.64,IF(AND(A186="Brazil",J186=2050),0.54,""))))))))))))))))))</f>
        <v>*0.5</v>
      </c>
      <c r="P186" s="41" t="s">
        <v>231</v>
      </c>
      <c r="Q186" s="52" t="s">
        <v>35</v>
      </c>
      <c r="R186" s="41" t="n">
        <v>2035</v>
      </c>
      <c r="S186" s="53" t="str">
        <f aca="false">"*"&amp;IF(AND(A186="EU",R186=2035),0.62,IF(AND(A186="EU",R186=2050),0.51,IF(AND(A186="USA",R186=2035),0.62,IF(AND(A186="USA",R186=2050),0.5,IF(AND(A186="Japan",R186=2035),0.65,IF(AND(A186="Japan",R186=2050),0.55,IF(AND(A186="Russia",R186=2035),0.63,IF(AND(A186="Russia",R186=2050),0.52,IF(AND(A186="China",R186=2035),0.59,IF(AND(A186="China",R186=2050),0.47,IF(AND(A186="India",R186=2035),0.58,IF(AND(A186="India",R186=2050),0.47,IF(AND(A186="Middle East",R186=2035),0.59,IF(AND(A186="Middle East",R186=2050),0.47,IF(AND(A186="Africa",R186=2035),0.58,IF(AND(A186="Africa",R186=2050),0.47,IF(AND(A186="Brazil",R186=2035),0.64,IF(AND(A186="Brazil",R186=2050),0.53,""))))))))))))))))))</f>
        <v>*0.58</v>
      </c>
      <c r="U186" s="41" t="s">
        <v>231</v>
      </c>
      <c r="V186" s="52" t="s">
        <v>35</v>
      </c>
      <c r="W186" s="41" t="n">
        <v>2050</v>
      </c>
      <c r="X186" s="53" t="str">
        <f aca="false">"*"&amp;IF(AND(A186="EU",W186=2035),0.62,IF(AND(A186="EU",W186=2050),0.51,IF(AND(A186="USA",W186=2035),0.62,IF(AND(A186="USA",W186=2050),0.5,IF(AND(A186="Japan",W186=2035),0.65,IF(AND(A186="Japan",W186=2050),0.55,IF(AND(A186="Russia",W186=2035),0.63,IF(AND(A186="Russia",W186=2050),0.52,IF(AND(A186="China",W186=2035),0.59,IF(AND(A186="China",W186=2050),0.47,IF(AND(A186="India",W186=2035),0.58,IF(AND(A186="India",W186=2050),0.47,IF(AND(A186="Middle East",W186=2035),0.59,IF(AND(A186="Middle East",W186=2050),0.47,IF(AND(A186="Africa",W186=2035),0.58,IF(AND(A186="Africa",W186=2050),0.47,IF(AND(A186="Brazil",W186=2035),0.64,IF(AND(A186="Brazil",W186=2050),0.53,""))))))))))))))))))</f>
        <v>*0.47</v>
      </c>
      <c r="AC186" s="0" t="s">
        <v>231</v>
      </c>
      <c r="AD186" s="50" t="s">
        <v>35</v>
      </c>
      <c r="AE186" s="0" t="n">
        <v>2035</v>
      </c>
      <c r="AF186" s="51" t="str">
        <f aca="false">"*"&amp;IF(AND(A186="EU",AE186=2035),0.58,IF(AND(A186="EU",AE186=2050),0.49,IF(AND(A186="USA",AE186=2035),0.56,IF(AND(A186="USA",AE186=2050),0.45,IF(AND(A186="Japan",AE186=2035),0.62,IF(AND(A186="Japan",AE186=2050),0.51,IF(AND(A186="Russia",AE186=2035),0.55,IF(AND(A186="Russia",AE186=2050),0.41,IF(AND(A186="China",AE186=2035),0.54,IF(AND(A186="China",AE186=2050),0.44,IF(AND(A186="India",AE186=2035),0.55,IF(AND(A186="India",AE186=2050),0.42,IF(AND(A186="Middle East",AE186=2035),0.53,IF(AND(A186="Middle East",AE186=2050),0.41,IF(AND(A186="Africa",AE186=2035),0.53,IF(AND(A186="Africa",AE186=2050),0.41,IF(AND(A186="Brazil",AE186=2035),0.6,IF(AND(A186="Brazil",AE186=2050),0.5,""))))))))))))))))))</f>
        <v>*0.53</v>
      </c>
      <c r="AG186" s="51" t="str">
        <f aca="false">AG185</f>
        <v>REZoning_Sol-Win</v>
      </c>
      <c r="AI186" s="0" t="s">
        <v>231</v>
      </c>
      <c r="AJ186" s="50" t="s">
        <v>35</v>
      </c>
      <c r="AK186" s="0" t="n">
        <v>2050</v>
      </c>
      <c r="AL186" s="51" t="str">
        <f aca="false">"*"&amp;IF(AND(A186="EU",AK186=2035),0.58,IF(AND(A186="EU",AK186=2050),0.49,IF(AND(A186="USA",AK186=2035),0.56,IF(AND(A186="USA",AK186=2050),0.45,IF(AND(A186="Japan",AK186=2035),0.62,IF(AND(A186="Japan",AK186=2050),0.51,IF(AND(A186="Russia",AK186=2035),0.55,IF(AND(A186="Russia",AK186=2050),0.41,IF(AND(A186="China",AK186=2035),0.54,IF(AND(A186="China",AK186=2050),0.44,IF(AND(A186="India",AK186=2035),0.55,IF(AND(A186="India",AK186=2050),0.42,IF(AND(A186="Middle East",AK186=2035),0.53,IF(AND(A186="Middle East",AK186=2050),0.41,IF(AND(A186="Africa",AK186=2035),0.53,IF(AND(A186="Africa",AK186=2050),0.41,IF(AND(A186="Brazil",AK186=2035),0.6,IF(AND(A186="Brazil",AK186=2050),0.5,""))))))))))))))))))</f>
        <v>*0.41</v>
      </c>
      <c r="AM186" s="51" t="str">
        <f aca="false">AM185</f>
        <v>REZoning_Sol-Win</v>
      </c>
      <c r="AP186" s="0" t="s">
        <v>231</v>
      </c>
      <c r="AQ186" s="0" t="s">
        <v>35</v>
      </c>
      <c r="AR186" s="0" t="n">
        <v>2100</v>
      </c>
      <c r="AS186" s="0" t="s">
        <v>45</v>
      </c>
      <c r="AT186" s="0" t="s">
        <v>36</v>
      </c>
    </row>
    <row r="187" customFormat="false" ht="28.5" hidden="false" customHeight="true" outlineLevel="0" collapsed="false">
      <c r="A187" s="3" t="s">
        <v>43</v>
      </c>
      <c r="C187" s="0" t="s">
        <v>232</v>
      </c>
      <c r="D187" s="50" t="s">
        <v>35</v>
      </c>
      <c r="E187" s="0" t="n">
        <v>2035</v>
      </c>
      <c r="F187" s="51" t="str">
        <f aca="false">"*"&amp;IF(AND(A187="EU",E187=2035),0.63,IF(AND(A187="EU",E187=2050),0.54,IF(AND(A187="USA",E187=2035),0.64,IF(AND(A187="USA",E187=2050),0.54,IF(AND(A187="Japan",E187=2035),0.68,IF(AND(A187="Japan",E187=2050),0.58,IF(AND(A187="Russia",E187=2035),0.65,IF(AND(A187="Russia",E187=2050),0.54,IF(AND(A187="China",E187=2035),0.61,IF(AND(A187="China",E187=2050),0.49,IF(AND(A187="India",E187=2035),0.6,IF(AND(A187="India",E187=2050),0.49,IF(AND(A187="Middle East",E187=2035),0.6,IF(AND(A187="Middle East",E187=2050),0.5,IF(AND(A187="Africa",E187=2035),0.61,IF(AND(A187="Africa",E187=2050),0.5,IF(AND(A187="Brazil",E187=2035),0.64,IF(AND(A187="Brazil",E187=2050),0.54,""))))))))))))))))))</f>
        <v>*0.61</v>
      </c>
      <c r="H187" s="0" t="s">
        <v>232</v>
      </c>
      <c r="I187" s="50" t="s">
        <v>35</v>
      </c>
      <c r="J187" s="0" t="n">
        <v>2050</v>
      </c>
      <c r="K187" s="48" t="str">
        <f aca="false">"*"&amp;IF(AND(A187="EU",J187=2035),0.63,IF(AND(A187="EU",J187=2050),0.54,IF(AND(A187="USA",J187=2035),0.64,IF(AND(A187="USA",J187=2050),0.54,IF(AND(A187="Japan",J187=2035),0.68,IF(AND(A187="Japan",J187=2050),0.58,IF(AND(A187="Russia",J187=2035),0.65,IF(AND(A187="Russia",J187=2050),0.54,IF(AND(A187="China",J187=2035),0.61,IF(AND(A187="China",J187=2050),0.49,IF(AND(A187="India",J187=2035),0.6,IF(AND(A187="India",J187=2050),0.49,IF(AND(A187="Middle East",J187=2035),0.6,IF(AND(A187="Middle East",J187=2050),0.5,IF(AND(A187="Africa",J187=2035),0.61,IF(AND(A187="Africa",J187=2050),0.5,IF(AND(A187="Brazil",J187=2035),0.64,IF(AND(A187="Brazil",J187=2050),0.54,""))))))))))))))))))</f>
        <v>*0.5</v>
      </c>
      <c r="P187" s="41" t="s">
        <v>232</v>
      </c>
      <c r="Q187" s="52" t="s">
        <v>35</v>
      </c>
      <c r="R187" s="41" t="n">
        <v>2035</v>
      </c>
      <c r="S187" s="53" t="str">
        <f aca="false">"*"&amp;IF(AND(A187="EU",R187=2035),0.62,IF(AND(A187="EU",R187=2050),0.51,IF(AND(A187="USA",R187=2035),0.62,IF(AND(A187="USA",R187=2050),0.5,IF(AND(A187="Japan",R187=2035),0.65,IF(AND(A187="Japan",R187=2050),0.55,IF(AND(A187="Russia",R187=2035),0.63,IF(AND(A187="Russia",R187=2050),0.52,IF(AND(A187="China",R187=2035),0.59,IF(AND(A187="China",R187=2050),0.47,IF(AND(A187="India",R187=2035),0.58,IF(AND(A187="India",R187=2050),0.47,IF(AND(A187="Middle East",R187=2035),0.59,IF(AND(A187="Middle East",R187=2050),0.47,IF(AND(A187="Africa",R187=2035),0.58,IF(AND(A187="Africa",R187=2050),0.47,IF(AND(A187="Brazil",R187=2035),0.64,IF(AND(A187="Brazil",R187=2050),0.53,""))))))))))))))))))</f>
        <v>*0.58</v>
      </c>
      <c r="U187" s="41" t="s">
        <v>232</v>
      </c>
      <c r="V187" s="52" t="s">
        <v>35</v>
      </c>
      <c r="W187" s="41" t="n">
        <v>2050</v>
      </c>
      <c r="X187" s="53" t="str">
        <f aca="false">"*"&amp;IF(AND(A187="EU",W187=2035),0.62,IF(AND(A187="EU",W187=2050),0.51,IF(AND(A187="USA",W187=2035),0.62,IF(AND(A187="USA",W187=2050),0.5,IF(AND(A187="Japan",W187=2035),0.65,IF(AND(A187="Japan",W187=2050),0.55,IF(AND(A187="Russia",W187=2035),0.63,IF(AND(A187="Russia",W187=2050),0.52,IF(AND(A187="China",W187=2035),0.59,IF(AND(A187="China",W187=2050),0.47,IF(AND(A187="India",W187=2035),0.58,IF(AND(A187="India",W187=2050),0.47,IF(AND(A187="Middle East",W187=2035),0.59,IF(AND(A187="Middle East",W187=2050),0.47,IF(AND(A187="Africa",W187=2035),0.58,IF(AND(A187="Africa",W187=2050),0.47,IF(AND(A187="Brazil",W187=2035),0.64,IF(AND(A187="Brazil",W187=2050),0.53,""))))))))))))))))))</f>
        <v>*0.47</v>
      </c>
      <c r="AC187" s="0" t="s">
        <v>232</v>
      </c>
      <c r="AD187" s="50" t="s">
        <v>35</v>
      </c>
      <c r="AE187" s="0" t="n">
        <v>2035</v>
      </c>
      <c r="AF187" s="51" t="str">
        <f aca="false">"*"&amp;IF(AND(A187="EU",AE187=2035),0.58,IF(AND(A187="EU",AE187=2050),0.49,IF(AND(A187="USA",AE187=2035),0.56,IF(AND(A187="USA",AE187=2050),0.45,IF(AND(A187="Japan",AE187=2035),0.62,IF(AND(A187="Japan",AE187=2050),0.51,IF(AND(A187="Russia",AE187=2035),0.55,IF(AND(A187="Russia",AE187=2050),0.41,IF(AND(A187="China",AE187=2035),0.54,IF(AND(A187="China",AE187=2050),0.44,IF(AND(A187="India",AE187=2035),0.55,IF(AND(A187="India",AE187=2050),0.42,IF(AND(A187="Middle East",AE187=2035),0.53,IF(AND(A187="Middle East",AE187=2050),0.41,IF(AND(A187="Africa",AE187=2035),0.53,IF(AND(A187="Africa",AE187=2050),0.41,IF(AND(A187="Brazil",AE187=2035),0.6,IF(AND(A187="Brazil",AE187=2050),0.5,""))))))))))))))))))</f>
        <v>*0.53</v>
      </c>
      <c r="AG187" s="51" t="str">
        <f aca="false">AG186</f>
        <v>REZoning_Sol-Win</v>
      </c>
      <c r="AI187" s="0" t="s">
        <v>232</v>
      </c>
      <c r="AJ187" s="50" t="s">
        <v>35</v>
      </c>
      <c r="AK187" s="0" t="n">
        <v>2050</v>
      </c>
      <c r="AL187" s="51" t="str">
        <f aca="false">"*"&amp;IF(AND(A187="EU",AK187=2035),0.58,IF(AND(A187="EU",AK187=2050),0.49,IF(AND(A187="USA",AK187=2035),0.56,IF(AND(A187="USA",AK187=2050),0.45,IF(AND(A187="Japan",AK187=2035),0.62,IF(AND(A187="Japan",AK187=2050),0.51,IF(AND(A187="Russia",AK187=2035),0.55,IF(AND(A187="Russia",AK187=2050),0.41,IF(AND(A187="China",AK187=2035),0.54,IF(AND(A187="China",AK187=2050),0.44,IF(AND(A187="India",AK187=2035),0.55,IF(AND(A187="India",AK187=2050),0.42,IF(AND(A187="Middle East",AK187=2035),0.53,IF(AND(A187="Middle East",AK187=2050),0.41,IF(AND(A187="Africa",AK187=2035),0.53,IF(AND(A187="Africa",AK187=2050),0.41,IF(AND(A187="Brazil",AK187=2035),0.6,IF(AND(A187="Brazil",AK187=2050),0.5,""))))))))))))))))))</f>
        <v>*0.41</v>
      </c>
      <c r="AM187" s="51" t="str">
        <f aca="false">AM186</f>
        <v>REZoning_Sol-Win</v>
      </c>
      <c r="AP187" s="0" t="s">
        <v>232</v>
      </c>
      <c r="AQ187" s="0" t="s">
        <v>35</v>
      </c>
      <c r="AR187" s="0" t="n">
        <v>2100</v>
      </c>
      <c r="AS187" s="0" t="s">
        <v>45</v>
      </c>
      <c r="AT187" s="0" t="s">
        <v>36</v>
      </c>
    </row>
    <row r="188" customFormat="false" ht="28.5" hidden="false" customHeight="true" outlineLevel="0" collapsed="false">
      <c r="A188" s="3" t="s">
        <v>43</v>
      </c>
      <c r="C188" s="0" t="s">
        <v>233</v>
      </c>
      <c r="D188" s="50" t="s">
        <v>35</v>
      </c>
      <c r="E188" s="0" t="n">
        <v>2035</v>
      </c>
      <c r="F188" s="51" t="str">
        <f aca="false">"*"&amp;IF(AND(A188="EU",E188=2035),0.63,IF(AND(A188="EU",E188=2050),0.54,IF(AND(A188="USA",E188=2035),0.64,IF(AND(A188="USA",E188=2050),0.54,IF(AND(A188="Japan",E188=2035),0.68,IF(AND(A188="Japan",E188=2050),0.58,IF(AND(A188="Russia",E188=2035),0.65,IF(AND(A188="Russia",E188=2050),0.54,IF(AND(A188="China",E188=2035),0.61,IF(AND(A188="China",E188=2050),0.49,IF(AND(A188="India",E188=2035),0.6,IF(AND(A188="India",E188=2050),0.49,IF(AND(A188="Middle East",E188=2035),0.6,IF(AND(A188="Middle East",E188=2050),0.5,IF(AND(A188="Africa",E188=2035),0.61,IF(AND(A188="Africa",E188=2050),0.5,IF(AND(A188="Brazil",E188=2035),0.64,IF(AND(A188="Brazil",E188=2050),0.54,""))))))))))))))))))</f>
        <v>*0.61</v>
      </c>
      <c r="H188" s="0" t="s">
        <v>233</v>
      </c>
      <c r="I188" s="50" t="s">
        <v>35</v>
      </c>
      <c r="J188" s="0" t="n">
        <v>2050</v>
      </c>
      <c r="K188" s="48" t="str">
        <f aca="false">"*"&amp;IF(AND(A188="EU",J188=2035),0.63,IF(AND(A188="EU",J188=2050),0.54,IF(AND(A188="USA",J188=2035),0.64,IF(AND(A188="USA",J188=2050),0.54,IF(AND(A188="Japan",J188=2035),0.68,IF(AND(A188="Japan",J188=2050),0.58,IF(AND(A188="Russia",J188=2035),0.65,IF(AND(A188="Russia",J188=2050),0.54,IF(AND(A188="China",J188=2035),0.61,IF(AND(A188="China",J188=2050),0.49,IF(AND(A188="India",J188=2035),0.6,IF(AND(A188="India",J188=2050),0.49,IF(AND(A188="Middle East",J188=2035),0.6,IF(AND(A188="Middle East",J188=2050),0.5,IF(AND(A188="Africa",J188=2035),0.61,IF(AND(A188="Africa",J188=2050),0.5,IF(AND(A188="Brazil",J188=2035),0.64,IF(AND(A188="Brazil",J188=2050),0.54,""))))))))))))))))))</f>
        <v>*0.5</v>
      </c>
      <c r="P188" s="41" t="s">
        <v>233</v>
      </c>
      <c r="Q188" s="52" t="s">
        <v>35</v>
      </c>
      <c r="R188" s="41" t="n">
        <v>2035</v>
      </c>
      <c r="S188" s="53" t="str">
        <f aca="false">"*"&amp;IF(AND(A188="EU",R188=2035),0.62,IF(AND(A188="EU",R188=2050),0.51,IF(AND(A188="USA",R188=2035),0.62,IF(AND(A188="USA",R188=2050),0.5,IF(AND(A188="Japan",R188=2035),0.65,IF(AND(A188="Japan",R188=2050),0.55,IF(AND(A188="Russia",R188=2035),0.63,IF(AND(A188="Russia",R188=2050),0.52,IF(AND(A188="China",R188=2035),0.59,IF(AND(A188="China",R188=2050),0.47,IF(AND(A188="India",R188=2035),0.58,IF(AND(A188="India",R188=2050),0.47,IF(AND(A188="Middle East",R188=2035),0.59,IF(AND(A188="Middle East",R188=2050),0.47,IF(AND(A188="Africa",R188=2035),0.58,IF(AND(A188="Africa",R188=2050),0.47,IF(AND(A188="Brazil",R188=2035),0.64,IF(AND(A188="Brazil",R188=2050),0.53,""))))))))))))))))))</f>
        <v>*0.58</v>
      </c>
      <c r="U188" s="41" t="s">
        <v>233</v>
      </c>
      <c r="V188" s="52" t="s">
        <v>35</v>
      </c>
      <c r="W188" s="41" t="n">
        <v>2050</v>
      </c>
      <c r="X188" s="53" t="str">
        <f aca="false">"*"&amp;IF(AND(A188="EU",W188=2035),0.62,IF(AND(A188="EU",W188=2050),0.51,IF(AND(A188="USA",W188=2035),0.62,IF(AND(A188="USA",W188=2050),0.5,IF(AND(A188="Japan",W188=2035),0.65,IF(AND(A188="Japan",W188=2050),0.55,IF(AND(A188="Russia",W188=2035),0.63,IF(AND(A188="Russia",W188=2050),0.52,IF(AND(A188="China",W188=2035),0.59,IF(AND(A188="China",W188=2050),0.47,IF(AND(A188="India",W188=2035),0.58,IF(AND(A188="India",W188=2050),0.47,IF(AND(A188="Middle East",W188=2035),0.59,IF(AND(A188="Middle East",W188=2050),0.47,IF(AND(A188="Africa",W188=2035),0.58,IF(AND(A188="Africa",W188=2050),0.47,IF(AND(A188="Brazil",W188=2035),0.64,IF(AND(A188="Brazil",W188=2050),0.53,""))))))))))))))))))</f>
        <v>*0.47</v>
      </c>
      <c r="AC188" s="0" t="s">
        <v>233</v>
      </c>
      <c r="AD188" s="50" t="s">
        <v>35</v>
      </c>
      <c r="AE188" s="0" t="n">
        <v>2035</v>
      </c>
      <c r="AF188" s="51" t="str">
        <f aca="false">"*"&amp;IF(AND(A188="EU",AE188=2035),0.58,IF(AND(A188="EU",AE188=2050),0.49,IF(AND(A188="USA",AE188=2035),0.56,IF(AND(A188="USA",AE188=2050),0.45,IF(AND(A188="Japan",AE188=2035),0.62,IF(AND(A188="Japan",AE188=2050),0.51,IF(AND(A188="Russia",AE188=2035),0.55,IF(AND(A188="Russia",AE188=2050),0.41,IF(AND(A188="China",AE188=2035),0.54,IF(AND(A188="China",AE188=2050),0.44,IF(AND(A188="India",AE188=2035),0.55,IF(AND(A188="India",AE188=2050),0.42,IF(AND(A188="Middle East",AE188=2035),0.53,IF(AND(A188="Middle East",AE188=2050),0.41,IF(AND(A188="Africa",AE188=2035),0.53,IF(AND(A188="Africa",AE188=2050),0.41,IF(AND(A188="Brazil",AE188=2035),0.6,IF(AND(A188="Brazil",AE188=2050),0.5,""))))))))))))))))))</f>
        <v>*0.53</v>
      </c>
      <c r="AG188" s="51" t="str">
        <f aca="false">AG187</f>
        <v>REZoning_Sol-Win</v>
      </c>
      <c r="AI188" s="0" t="s">
        <v>233</v>
      </c>
      <c r="AJ188" s="50" t="s">
        <v>35</v>
      </c>
      <c r="AK188" s="0" t="n">
        <v>2050</v>
      </c>
      <c r="AL188" s="51" t="str">
        <f aca="false">"*"&amp;IF(AND(A188="EU",AK188=2035),0.58,IF(AND(A188="EU",AK188=2050),0.49,IF(AND(A188="USA",AK188=2035),0.56,IF(AND(A188="USA",AK188=2050),0.45,IF(AND(A188="Japan",AK188=2035),0.62,IF(AND(A188="Japan",AK188=2050),0.51,IF(AND(A188="Russia",AK188=2035),0.55,IF(AND(A188="Russia",AK188=2050),0.41,IF(AND(A188="China",AK188=2035),0.54,IF(AND(A188="China",AK188=2050),0.44,IF(AND(A188="India",AK188=2035),0.55,IF(AND(A188="India",AK188=2050),0.42,IF(AND(A188="Middle East",AK188=2035),0.53,IF(AND(A188="Middle East",AK188=2050),0.41,IF(AND(A188="Africa",AK188=2035),0.53,IF(AND(A188="Africa",AK188=2050),0.41,IF(AND(A188="Brazil",AK188=2035),0.6,IF(AND(A188="Brazil",AK188=2050),0.5,""))))))))))))))))))</f>
        <v>*0.41</v>
      </c>
      <c r="AM188" s="51" t="str">
        <f aca="false">AM187</f>
        <v>REZoning_Sol-Win</v>
      </c>
      <c r="AP188" s="0" t="s">
        <v>233</v>
      </c>
      <c r="AQ188" s="0" t="s">
        <v>35</v>
      </c>
      <c r="AR188" s="0" t="n">
        <v>2100</v>
      </c>
      <c r="AS188" s="0" t="s">
        <v>45</v>
      </c>
      <c r="AT188" s="0" t="s">
        <v>36</v>
      </c>
    </row>
    <row r="189" customFormat="false" ht="28.5" hidden="false" customHeight="true" outlineLevel="0" collapsed="false">
      <c r="A189" s="3" t="s">
        <v>43</v>
      </c>
      <c r="C189" s="0" t="s">
        <v>234</v>
      </c>
      <c r="D189" s="50" t="s">
        <v>35</v>
      </c>
      <c r="E189" s="0" t="n">
        <v>2035</v>
      </c>
      <c r="F189" s="51" t="str">
        <f aca="false">"*"&amp;IF(AND(A189="EU",E189=2035),0.63,IF(AND(A189="EU",E189=2050),0.54,IF(AND(A189="USA",E189=2035),0.64,IF(AND(A189="USA",E189=2050),0.54,IF(AND(A189="Japan",E189=2035),0.68,IF(AND(A189="Japan",E189=2050),0.58,IF(AND(A189="Russia",E189=2035),0.65,IF(AND(A189="Russia",E189=2050),0.54,IF(AND(A189="China",E189=2035),0.61,IF(AND(A189="China",E189=2050),0.49,IF(AND(A189="India",E189=2035),0.6,IF(AND(A189="India",E189=2050),0.49,IF(AND(A189="Middle East",E189=2035),0.6,IF(AND(A189="Middle East",E189=2050),0.5,IF(AND(A189="Africa",E189=2035),0.61,IF(AND(A189="Africa",E189=2050),0.5,IF(AND(A189="Brazil",E189=2035),0.64,IF(AND(A189="Brazil",E189=2050),0.54,""))))))))))))))))))</f>
        <v>*0.61</v>
      </c>
      <c r="H189" s="0" t="s">
        <v>234</v>
      </c>
      <c r="I189" s="50" t="s">
        <v>35</v>
      </c>
      <c r="J189" s="0" t="n">
        <v>2050</v>
      </c>
      <c r="K189" s="48" t="str">
        <f aca="false">"*"&amp;IF(AND(A189="EU",J189=2035),0.63,IF(AND(A189="EU",J189=2050),0.54,IF(AND(A189="USA",J189=2035),0.64,IF(AND(A189="USA",J189=2050),0.54,IF(AND(A189="Japan",J189=2035),0.68,IF(AND(A189="Japan",J189=2050),0.58,IF(AND(A189="Russia",J189=2035),0.65,IF(AND(A189="Russia",J189=2050),0.54,IF(AND(A189="China",J189=2035),0.61,IF(AND(A189="China",J189=2050),0.49,IF(AND(A189="India",J189=2035),0.6,IF(AND(A189="India",J189=2050),0.49,IF(AND(A189="Middle East",J189=2035),0.6,IF(AND(A189="Middle East",J189=2050),0.5,IF(AND(A189="Africa",J189=2035),0.61,IF(AND(A189="Africa",J189=2050),0.5,IF(AND(A189="Brazil",J189=2035),0.64,IF(AND(A189="Brazil",J189=2050),0.54,""))))))))))))))))))</f>
        <v>*0.5</v>
      </c>
      <c r="P189" s="41" t="s">
        <v>234</v>
      </c>
      <c r="Q189" s="52" t="s">
        <v>35</v>
      </c>
      <c r="R189" s="41" t="n">
        <v>2035</v>
      </c>
      <c r="S189" s="53" t="str">
        <f aca="false">"*"&amp;IF(AND(A189="EU",R189=2035),0.62,IF(AND(A189="EU",R189=2050),0.51,IF(AND(A189="USA",R189=2035),0.62,IF(AND(A189="USA",R189=2050),0.5,IF(AND(A189="Japan",R189=2035),0.65,IF(AND(A189="Japan",R189=2050),0.55,IF(AND(A189="Russia",R189=2035),0.63,IF(AND(A189="Russia",R189=2050),0.52,IF(AND(A189="China",R189=2035),0.59,IF(AND(A189="China",R189=2050),0.47,IF(AND(A189="India",R189=2035),0.58,IF(AND(A189="India",R189=2050),0.47,IF(AND(A189="Middle East",R189=2035),0.59,IF(AND(A189="Middle East",R189=2050),0.47,IF(AND(A189="Africa",R189=2035),0.58,IF(AND(A189="Africa",R189=2050),0.47,IF(AND(A189="Brazil",R189=2035),0.64,IF(AND(A189="Brazil",R189=2050),0.53,""))))))))))))))))))</f>
        <v>*0.58</v>
      </c>
      <c r="U189" s="41" t="s">
        <v>234</v>
      </c>
      <c r="V189" s="52" t="s">
        <v>35</v>
      </c>
      <c r="W189" s="41" t="n">
        <v>2050</v>
      </c>
      <c r="X189" s="53" t="str">
        <f aca="false">"*"&amp;IF(AND(A189="EU",W189=2035),0.62,IF(AND(A189="EU",W189=2050),0.51,IF(AND(A189="USA",W189=2035),0.62,IF(AND(A189="USA",W189=2050),0.5,IF(AND(A189="Japan",W189=2035),0.65,IF(AND(A189="Japan",W189=2050),0.55,IF(AND(A189="Russia",W189=2035),0.63,IF(AND(A189="Russia",W189=2050),0.52,IF(AND(A189="China",W189=2035),0.59,IF(AND(A189="China",W189=2050),0.47,IF(AND(A189="India",W189=2035),0.58,IF(AND(A189="India",W189=2050),0.47,IF(AND(A189="Middle East",W189=2035),0.59,IF(AND(A189="Middle East",W189=2050),0.47,IF(AND(A189="Africa",W189=2035),0.58,IF(AND(A189="Africa",W189=2050),0.47,IF(AND(A189="Brazil",W189=2035),0.64,IF(AND(A189="Brazil",W189=2050),0.53,""))))))))))))))))))</f>
        <v>*0.47</v>
      </c>
      <c r="AC189" s="0" t="s">
        <v>234</v>
      </c>
      <c r="AD189" s="50" t="s">
        <v>35</v>
      </c>
      <c r="AE189" s="0" t="n">
        <v>2035</v>
      </c>
      <c r="AF189" s="51" t="str">
        <f aca="false">"*"&amp;IF(AND(A189="EU",AE189=2035),0.58,IF(AND(A189="EU",AE189=2050),0.49,IF(AND(A189="USA",AE189=2035),0.56,IF(AND(A189="USA",AE189=2050),0.45,IF(AND(A189="Japan",AE189=2035),0.62,IF(AND(A189="Japan",AE189=2050),0.51,IF(AND(A189="Russia",AE189=2035),0.55,IF(AND(A189="Russia",AE189=2050),0.41,IF(AND(A189="China",AE189=2035),0.54,IF(AND(A189="China",AE189=2050),0.44,IF(AND(A189="India",AE189=2035),0.55,IF(AND(A189="India",AE189=2050),0.42,IF(AND(A189="Middle East",AE189=2035),0.53,IF(AND(A189="Middle East",AE189=2050),0.41,IF(AND(A189="Africa",AE189=2035),0.53,IF(AND(A189="Africa",AE189=2050),0.41,IF(AND(A189="Brazil",AE189=2035),0.6,IF(AND(A189="Brazil",AE189=2050),0.5,""))))))))))))))))))</f>
        <v>*0.53</v>
      </c>
      <c r="AG189" s="51" t="str">
        <f aca="false">AG188</f>
        <v>REZoning_Sol-Win</v>
      </c>
      <c r="AI189" s="0" t="s">
        <v>234</v>
      </c>
      <c r="AJ189" s="50" t="s">
        <v>35</v>
      </c>
      <c r="AK189" s="0" t="n">
        <v>2050</v>
      </c>
      <c r="AL189" s="51" t="str">
        <f aca="false">"*"&amp;IF(AND(A189="EU",AK189=2035),0.58,IF(AND(A189="EU",AK189=2050),0.49,IF(AND(A189="USA",AK189=2035),0.56,IF(AND(A189="USA",AK189=2050),0.45,IF(AND(A189="Japan",AK189=2035),0.62,IF(AND(A189="Japan",AK189=2050),0.51,IF(AND(A189="Russia",AK189=2035),0.55,IF(AND(A189="Russia",AK189=2050),0.41,IF(AND(A189="China",AK189=2035),0.54,IF(AND(A189="China",AK189=2050),0.44,IF(AND(A189="India",AK189=2035),0.55,IF(AND(A189="India",AK189=2050),0.42,IF(AND(A189="Middle East",AK189=2035),0.53,IF(AND(A189="Middle East",AK189=2050),0.41,IF(AND(A189="Africa",AK189=2035),0.53,IF(AND(A189="Africa",AK189=2050),0.41,IF(AND(A189="Brazil",AK189=2035),0.6,IF(AND(A189="Brazil",AK189=2050),0.5,""))))))))))))))))))</f>
        <v>*0.41</v>
      </c>
      <c r="AM189" s="51" t="str">
        <f aca="false">AM188</f>
        <v>REZoning_Sol-Win</v>
      </c>
      <c r="AP189" s="0" t="s">
        <v>234</v>
      </c>
      <c r="AQ189" s="0" t="s">
        <v>35</v>
      </c>
      <c r="AR189" s="0" t="n">
        <v>2100</v>
      </c>
      <c r="AS189" s="0" t="s">
        <v>45</v>
      </c>
      <c r="AT189" s="0" t="s">
        <v>36</v>
      </c>
    </row>
    <row r="190" customFormat="false" ht="28.5" hidden="false" customHeight="true" outlineLevel="0" collapsed="false">
      <c r="A190" s="3" t="s">
        <v>43</v>
      </c>
      <c r="C190" s="0" t="s">
        <v>235</v>
      </c>
      <c r="D190" s="50" t="s">
        <v>35</v>
      </c>
      <c r="E190" s="0" t="n">
        <v>2035</v>
      </c>
      <c r="F190" s="51" t="str">
        <f aca="false">"*"&amp;IF(AND(A190="EU",E190=2035),0.63,IF(AND(A190="EU",E190=2050),0.54,IF(AND(A190="USA",E190=2035),0.64,IF(AND(A190="USA",E190=2050),0.54,IF(AND(A190="Japan",E190=2035),0.68,IF(AND(A190="Japan",E190=2050),0.58,IF(AND(A190="Russia",E190=2035),0.65,IF(AND(A190="Russia",E190=2050),0.54,IF(AND(A190="China",E190=2035),0.61,IF(AND(A190="China",E190=2050),0.49,IF(AND(A190="India",E190=2035),0.6,IF(AND(A190="India",E190=2050),0.49,IF(AND(A190="Middle East",E190=2035),0.6,IF(AND(A190="Middle East",E190=2050),0.5,IF(AND(A190="Africa",E190=2035),0.61,IF(AND(A190="Africa",E190=2050),0.5,IF(AND(A190="Brazil",E190=2035),0.64,IF(AND(A190="Brazil",E190=2050),0.54,""))))))))))))))))))</f>
        <v>*0.61</v>
      </c>
      <c r="H190" s="0" t="s">
        <v>235</v>
      </c>
      <c r="I190" s="50" t="s">
        <v>35</v>
      </c>
      <c r="J190" s="0" t="n">
        <v>2050</v>
      </c>
      <c r="K190" s="48" t="str">
        <f aca="false">"*"&amp;IF(AND(A190="EU",J190=2035),0.63,IF(AND(A190="EU",J190=2050),0.54,IF(AND(A190="USA",J190=2035),0.64,IF(AND(A190="USA",J190=2050),0.54,IF(AND(A190="Japan",J190=2035),0.68,IF(AND(A190="Japan",J190=2050),0.58,IF(AND(A190="Russia",J190=2035),0.65,IF(AND(A190="Russia",J190=2050),0.54,IF(AND(A190="China",J190=2035),0.61,IF(AND(A190="China",J190=2050),0.49,IF(AND(A190="India",J190=2035),0.6,IF(AND(A190="India",J190=2050),0.49,IF(AND(A190="Middle East",J190=2035),0.6,IF(AND(A190="Middle East",J190=2050),0.5,IF(AND(A190="Africa",J190=2035),0.61,IF(AND(A190="Africa",J190=2050),0.5,IF(AND(A190="Brazil",J190=2035),0.64,IF(AND(A190="Brazil",J190=2050),0.54,""))))))))))))))))))</f>
        <v>*0.5</v>
      </c>
      <c r="P190" s="41" t="s">
        <v>235</v>
      </c>
      <c r="Q190" s="52" t="s">
        <v>35</v>
      </c>
      <c r="R190" s="41" t="n">
        <v>2035</v>
      </c>
      <c r="S190" s="53" t="str">
        <f aca="false">"*"&amp;IF(AND(A190="EU",R190=2035),0.62,IF(AND(A190="EU",R190=2050),0.51,IF(AND(A190="USA",R190=2035),0.62,IF(AND(A190="USA",R190=2050),0.5,IF(AND(A190="Japan",R190=2035),0.65,IF(AND(A190="Japan",R190=2050),0.55,IF(AND(A190="Russia",R190=2035),0.63,IF(AND(A190="Russia",R190=2050),0.52,IF(AND(A190="China",R190=2035),0.59,IF(AND(A190="China",R190=2050),0.47,IF(AND(A190="India",R190=2035),0.58,IF(AND(A190="India",R190=2050),0.47,IF(AND(A190="Middle East",R190=2035),0.59,IF(AND(A190="Middle East",R190=2050),0.47,IF(AND(A190="Africa",R190=2035),0.58,IF(AND(A190="Africa",R190=2050),0.47,IF(AND(A190="Brazil",R190=2035),0.64,IF(AND(A190="Brazil",R190=2050),0.53,""))))))))))))))))))</f>
        <v>*0.58</v>
      </c>
      <c r="U190" s="41" t="s">
        <v>235</v>
      </c>
      <c r="V190" s="52" t="s">
        <v>35</v>
      </c>
      <c r="W190" s="41" t="n">
        <v>2050</v>
      </c>
      <c r="X190" s="53" t="str">
        <f aca="false">"*"&amp;IF(AND(A190="EU",W190=2035),0.62,IF(AND(A190="EU",W190=2050),0.51,IF(AND(A190="USA",W190=2035),0.62,IF(AND(A190="USA",W190=2050),0.5,IF(AND(A190="Japan",W190=2035),0.65,IF(AND(A190="Japan",W190=2050),0.55,IF(AND(A190="Russia",W190=2035),0.63,IF(AND(A190="Russia",W190=2050),0.52,IF(AND(A190="China",W190=2035),0.59,IF(AND(A190="China",W190=2050),0.47,IF(AND(A190="India",W190=2035),0.58,IF(AND(A190="India",W190=2050),0.47,IF(AND(A190="Middle East",W190=2035),0.59,IF(AND(A190="Middle East",W190=2050),0.47,IF(AND(A190="Africa",W190=2035),0.58,IF(AND(A190="Africa",W190=2050),0.47,IF(AND(A190="Brazil",W190=2035),0.64,IF(AND(A190="Brazil",W190=2050),0.53,""))))))))))))))))))</f>
        <v>*0.47</v>
      </c>
      <c r="AC190" s="0" t="s">
        <v>235</v>
      </c>
      <c r="AD190" s="50" t="s">
        <v>35</v>
      </c>
      <c r="AE190" s="0" t="n">
        <v>2035</v>
      </c>
      <c r="AF190" s="51" t="str">
        <f aca="false">"*"&amp;IF(AND(A190="EU",AE190=2035),0.58,IF(AND(A190="EU",AE190=2050),0.49,IF(AND(A190="USA",AE190=2035),0.56,IF(AND(A190="USA",AE190=2050),0.45,IF(AND(A190="Japan",AE190=2035),0.62,IF(AND(A190="Japan",AE190=2050),0.51,IF(AND(A190="Russia",AE190=2035),0.55,IF(AND(A190="Russia",AE190=2050),0.41,IF(AND(A190="China",AE190=2035),0.54,IF(AND(A190="China",AE190=2050),0.44,IF(AND(A190="India",AE190=2035),0.55,IF(AND(A190="India",AE190=2050),0.42,IF(AND(A190="Middle East",AE190=2035),0.53,IF(AND(A190="Middle East",AE190=2050),0.41,IF(AND(A190="Africa",AE190=2035),0.53,IF(AND(A190="Africa",AE190=2050),0.41,IF(AND(A190="Brazil",AE190=2035),0.6,IF(AND(A190="Brazil",AE190=2050),0.5,""))))))))))))))))))</f>
        <v>*0.53</v>
      </c>
      <c r="AG190" s="51" t="str">
        <f aca="false">AG189</f>
        <v>REZoning_Sol-Win</v>
      </c>
      <c r="AI190" s="0" t="s">
        <v>235</v>
      </c>
      <c r="AJ190" s="50" t="s">
        <v>35</v>
      </c>
      <c r="AK190" s="0" t="n">
        <v>2050</v>
      </c>
      <c r="AL190" s="51" t="str">
        <f aca="false">"*"&amp;IF(AND(A190="EU",AK190=2035),0.58,IF(AND(A190="EU",AK190=2050),0.49,IF(AND(A190="USA",AK190=2035),0.56,IF(AND(A190="USA",AK190=2050),0.45,IF(AND(A190="Japan",AK190=2035),0.62,IF(AND(A190="Japan",AK190=2050),0.51,IF(AND(A190="Russia",AK190=2035),0.55,IF(AND(A190="Russia",AK190=2050),0.41,IF(AND(A190="China",AK190=2035),0.54,IF(AND(A190="China",AK190=2050),0.44,IF(AND(A190="India",AK190=2035),0.55,IF(AND(A190="India",AK190=2050),0.42,IF(AND(A190="Middle East",AK190=2035),0.53,IF(AND(A190="Middle East",AK190=2050),0.41,IF(AND(A190="Africa",AK190=2035),0.53,IF(AND(A190="Africa",AK190=2050),0.41,IF(AND(A190="Brazil",AK190=2035),0.6,IF(AND(A190="Brazil",AK190=2050),0.5,""))))))))))))))))))</f>
        <v>*0.41</v>
      </c>
      <c r="AM190" s="51" t="str">
        <f aca="false">AM189</f>
        <v>REZoning_Sol-Win</v>
      </c>
      <c r="AP190" s="0" t="s">
        <v>235</v>
      </c>
      <c r="AQ190" s="0" t="s">
        <v>35</v>
      </c>
      <c r="AR190" s="0" t="n">
        <v>2100</v>
      </c>
      <c r="AS190" s="0" t="s">
        <v>45</v>
      </c>
      <c r="AT190" s="0" t="s">
        <v>36</v>
      </c>
    </row>
    <row r="191" customFormat="false" ht="28.5" hidden="false" customHeight="true" outlineLevel="0" collapsed="false">
      <c r="A191" s="3" t="s">
        <v>43</v>
      </c>
      <c r="C191" s="0" t="s">
        <v>236</v>
      </c>
      <c r="D191" s="50" t="s">
        <v>35</v>
      </c>
      <c r="E191" s="0" t="n">
        <v>2035</v>
      </c>
      <c r="F191" s="51" t="str">
        <f aca="false">"*"&amp;IF(AND(A191="EU",E191=2035),0.63,IF(AND(A191="EU",E191=2050),0.54,IF(AND(A191="USA",E191=2035),0.64,IF(AND(A191="USA",E191=2050),0.54,IF(AND(A191="Japan",E191=2035),0.68,IF(AND(A191="Japan",E191=2050),0.58,IF(AND(A191="Russia",E191=2035),0.65,IF(AND(A191="Russia",E191=2050),0.54,IF(AND(A191="China",E191=2035),0.61,IF(AND(A191="China",E191=2050),0.49,IF(AND(A191="India",E191=2035),0.6,IF(AND(A191="India",E191=2050),0.49,IF(AND(A191="Middle East",E191=2035),0.6,IF(AND(A191="Middle East",E191=2050),0.5,IF(AND(A191="Africa",E191=2035),0.61,IF(AND(A191="Africa",E191=2050),0.5,IF(AND(A191="Brazil",E191=2035),0.64,IF(AND(A191="Brazil",E191=2050),0.54,""))))))))))))))))))</f>
        <v>*0.61</v>
      </c>
      <c r="H191" s="0" t="s">
        <v>236</v>
      </c>
      <c r="I191" s="50" t="s">
        <v>35</v>
      </c>
      <c r="J191" s="0" t="n">
        <v>2050</v>
      </c>
      <c r="K191" s="48" t="str">
        <f aca="false">"*"&amp;IF(AND(A191="EU",J191=2035),0.63,IF(AND(A191="EU",J191=2050),0.54,IF(AND(A191="USA",J191=2035),0.64,IF(AND(A191="USA",J191=2050),0.54,IF(AND(A191="Japan",J191=2035),0.68,IF(AND(A191="Japan",J191=2050),0.58,IF(AND(A191="Russia",J191=2035),0.65,IF(AND(A191="Russia",J191=2050),0.54,IF(AND(A191="China",J191=2035),0.61,IF(AND(A191="China",J191=2050),0.49,IF(AND(A191="India",J191=2035),0.6,IF(AND(A191="India",J191=2050),0.49,IF(AND(A191="Middle East",J191=2035),0.6,IF(AND(A191="Middle East",J191=2050),0.5,IF(AND(A191="Africa",J191=2035),0.61,IF(AND(A191="Africa",J191=2050),0.5,IF(AND(A191="Brazil",J191=2035),0.64,IF(AND(A191="Brazil",J191=2050),0.54,""))))))))))))))))))</f>
        <v>*0.5</v>
      </c>
      <c r="P191" s="41" t="s">
        <v>236</v>
      </c>
      <c r="Q191" s="52" t="s">
        <v>35</v>
      </c>
      <c r="R191" s="41" t="n">
        <v>2035</v>
      </c>
      <c r="S191" s="53" t="str">
        <f aca="false">"*"&amp;IF(AND(A191="EU",R191=2035),0.62,IF(AND(A191="EU",R191=2050),0.51,IF(AND(A191="USA",R191=2035),0.62,IF(AND(A191="USA",R191=2050),0.5,IF(AND(A191="Japan",R191=2035),0.65,IF(AND(A191="Japan",R191=2050),0.55,IF(AND(A191="Russia",R191=2035),0.63,IF(AND(A191="Russia",R191=2050),0.52,IF(AND(A191="China",R191=2035),0.59,IF(AND(A191="China",R191=2050),0.47,IF(AND(A191="India",R191=2035),0.58,IF(AND(A191="India",R191=2050),0.47,IF(AND(A191="Middle East",R191=2035),0.59,IF(AND(A191="Middle East",R191=2050),0.47,IF(AND(A191="Africa",R191=2035),0.58,IF(AND(A191="Africa",R191=2050),0.47,IF(AND(A191="Brazil",R191=2035),0.64,IF(AND(A191="Brazil",R191=2050),0.53,""))))))))))))))))))</f>
        <v>*0.58</v>
      </c>
      <c r="U191" s="41" t="s">
        <v>236</v>
      </c>
      <c r="V191" s="52" t="s">
        <v>35</v>
      </c>
      <c r="W191" s="41" t="n">
        <v>2050</v>
      </c>
      <c r="X191" s="53" t="str">
        <f aca="false">"*"&amp;IF(AND(A191="EU",W191=2035),0.62,IF(AND(A191="EU",W191=2050),0.51,IF(AND(A191="USA",W191=2035),0.62,IF(AND(A191="USA",W191=2050),0.5,IF(AND(A191="Japan",W191=2035),0.65,IF(AND(A191="Japan",W191=2050),0.55,IF(AND(A191="Russia",W191=2035),0.63,IF(AND(A191="Russia",W191=2050),0.52,IF(AND(A191="China",W191=2035),0.59,IF(AND(A191="China",W191=2050),0.47,IF(AND(A191="India",W191=2035),0.58,IF(AND(A191="India",W191=2050),0.47,IF(AND(A191="Middle East",W191=2035),0.59,IF(AND(A191="Middle East",W191=2050),0.47,IF(AND(A191="Africa",W191=2035),0.58,IF(AND(A191="Africa",W191=2050),0.47,IF(AND(A191="Brazil",W191=2035),0.64,IF(AND(A191="Brazil",W191=2050),0.53,""))))))))))))))))))</f>
        <v>*0.47</v>
      </c>
      <c r="AC191" s="0" t="s">
        <v>236</v>
      </c>
      <c r="AD191" s="50" t="s">
        <v>35</v>
      </c>
      <c r="AE191" s="0" t="n">
        <v>2035</v>
      </c>
      <c r="AF191" s="51" t="str">
        <f aca="false">"*"&amp;IF(AND(A191="EU",AE191=2035),0.58,IF(AND(A191="EU",AE191=2050),0.49,IF(AND(A191="USA",AE191=2035),0.56,IF(AND(A191="USA",AE191=2050),0.45,IF(AND(A191="Japan",AE191=2035),0.62,IF(AND(A191="Japan",AE191=2050),0.51,IF(AND(A191="Russia",AE191=2035),0.55,IF(AND(A191="Russia",AE191=2050),0.41,IF(AND(A191="China",AE191=2035),0.54,IF(AND(A191="China",AE191=2050),0.44,IF(AND(A191="India",AE191=2035),0.55,IF(AND(A191="India",AE191=2050),0.42,IF(AND(A191="Middle East",AE191=2035),0.53,IF(AND(A191="Middle East",AE191=2050),0.41,IF(AND(A191="Africa",AE191=2035),0.53,IF(AND(A191="Africa",AE191=2050),0.41,IF(AND(A191="Brazil",AE191=2035),0.6,IF(AND(A191="Brazil",AE191=2050),0.5,""))))))))))))))))))</f>
        <v>*0.53</v>
      </c>
      <c r="AG191" s="51" t="str">
        <f aca="false">AG190</f>
        <v>REZoning_Sol-Win</v>
      </c>
      <c r="AI191" s="0" t="s">
        <v>236</v>
      </c>
      <c r="AJ191" s="50" t="s">
        <v>35</v>
      </c>
      <c r="AK191" s="0" t="n">
        <v>2050</v>
      </c>
      <c r="AL191" s="51" t="str">
        <f aca="false">"*"&amp;IF(AND(A191="EU",AK191=2035),0.58,IF(AND(A191="EU",AK191=2050),0.49,IF(AND(A191="USA",AK191=2035),0.56,IF(AND(A191="USA",AK191=2050),0.45,IF(AND(A191="Japan",AK191=2035),0.62,IF(AND(A191="Japan",AK191=2050),0.51,IF(AND(A191="Russia",AK191=2035),0.55,IF(AND(A191="Russia",AK191=2050),0.41,IF(AND(A191="China",AK191=2035),0.54,IF(AND(A191="China",AK191=2050),0.44,IF(AND(A191="India",AK191=2035),0.55,IF(AND(A191="India",AK191=2050),0.42,IF(AND(A191="Middle East",AK191=2035),0.53,IF(AND(A191="Middle East",AK191=2050),0.41,IF(AND(A191="Africa",AK191=2035),0.53,IF(AND(A191="Africa",AK191=2050),0.41,IF(AND(A191="Brazil",AK191=2035),0.6,IF(AND(A191="Brazil",AK191=2050),0.5,""))))))))))))))))))</f>
        <v>*0.41</v>
      </c>
      <c r="AM191" s="51" t="str">
        <f aca="false">AM190</f>
        <v>REZoning_Sol-Win</v>
      </c>
      <c r="AP191" s="0" t="s">
        <v>236</v>
      </c>
      <c r="AQ191" s="0" t="s">
        <v>35</v>
      </c>
      <c r="AR191" s="0" t="n">
        <v>2100</v>
      </c>
      <c r="AS191" s="0" t="s">
        <v>45</v>
      </c>
      <c r="AT191" s="0" t="s">
        <v>36</v>
      </c>
    </row>
    <row r="192" customFormat="false" ht="28.5" hidden="false" customHeight="true" outlineLevel="0" collapsed="false">
      <c r="A192" s="3" t="s">
        <v>43</v>
      </c>
      <c r="C192" s="0" t="s">
        <v>237</v>
      </c>
      <c r="D192" s="50" t="s">
        <v>35</v>
      </c>
      <c r="E192" s="0" t="n">
        <v>2035</v>
      </c>
      <c r="F192" s="51" t="str">
        <f aca="false">"*"&amp;IF(AND(A192="EU",E192=2035),0.63,IF(AND(A192="EU",E192=2050),0.54,IF(AND(A192="USA",E192=2035),0.64,IF(AND(A192="USA",E192=2050),0.54,IF(AND(A192="Japan",E192=2035),0.68,IF(AND(A192="Japan",E192=2050),0.58,IF(AND(A192="Russia",E192=2035),0.65,IF(AND(A192="Russia",E192=2050),0.54,IF(AND(A192="China",E192=2035),0.61,IF(AND(A192="China",E192=2050),0.49,IF(AND(A192="India",E192=2035),0.6,IF(AND(A192="India",E192=2050),0.49,IF(AND(A192="Middle East",E192=2035),0.6,IF(AND(A192="Middle East",E192=2050),0.5,IF(AND(A192="Africa",E192=2035),0.61,IF(AND(A192="Africa",E192=2050),0.5,IF(AND(A192="Brazil",E192=2035),0.64,IF(AND(A192="Brazil",E192=2050),0.54,""))))))))))))))))))</f>
        <v>*0.61</v>
      </c>
      <c r="H192" s="0" t="s">
        <v>237</v>
      </c>
      <c r="I192" s="50" t="s">
        <v>35</v>
      </c>
      <c r="J192" s="0" t="n">
        <v>2050</v>
      </c>
      <c r="K192" s="48" t="str">
        <f aca="false">"*"&amp;IF(AND(A192="EU",J192=2035),0.63,IF(AND(A192="EU",J192=2050),0.54,IF(AND(A192="USA",J192=2035),0.64,IF(AND(A192="USA",J192=2050),0.54,IF(AND(A192="Japan",J192=2035),0.68,IF(AND(A192="Japan",J192=2050),0.58,IF(AND(A192="Russia",J192=2035),0.65,IF(AND(A192="Russia",J192=2050),0.54,IF(AND(A192="China",J192=2035),0.61,IF(AND(A192="China",J192=2050),0.49,IF(AND(A192="India",J192=2035),0.6,IF(AND(A192="India",J192=2050),0.49,IF(AND(A192="Middle East",J192=2035),0.6,IF(AND(A192="Middle East",J192=2050),0.5,IF(AND(A192="Africa",J192=2035),0.61,IF(AND(A192="Africa",J192=2050),0.5,IF(AND(A192="Brazil",J192=2035),0.64,IF(AND(A192="Brazil",J192=2050),0.54,""))))))))))))))))))</f>
        <v>*0.5</v>
      </c>
      <c r="P192" s="41" t="s">
        <v>237</v>
      </c>
      <c r="Q192" s="52" t="s">
        <v>35</v>
      </c>
      <c r="R192" s="41" t="n">
        <v>2035</v>
      </c>
      <c r="S192" s="53" t="str">
        <f aca="false">"*"&amp;IF(AND(A192="EU",R192=2035),0.62,IF(AND(A192="EU",R192=2050),0.51,IF(AND(A192="USA",R192=2035),0.62,IF(AND(A192="USA",R192=2050),0.5,IF(AND(A192="Japan",R192=2035),0.65,IF(AND(A192="Japan",R192=2050),0.55,IF(AND(A192="Russia",R192=2035),0.63,IF(AND(A192="Russia",R192=2050),0.52,IF(AND(A192="China",R192=2035),0.59,IF(AND(A192="China",R192=2050),0.47,IF(AND(A192="India",R192=2035),0.58,IF(AND(A192="India",R192=2050),0.47,IF(AND(A192="Middle East",R192=2035),0.59,IF(AND(A192="Middle East",R192=2050),0.47,IF(AND(A192="Africa",R192=2035),0.58,IF(AND(A192="Africa",R192=2050),0.47,IF(AND(A192="Brazil",R192=2035),0.64,IF(AND(A192="Brazil",R192=2050),0.53,""))))))))))))))))))</f>
        <v>*0.58</v>
      </c>
      <c r="U192" s="41" t="s">
        <v>237</v>
      </c>
      <c r="V192" s="52" t="s">
        <v>35</v>
      </c>
      <c r="W192" s="41" t="n">
        <v>2050</v>
      </c>
      <c r="X192" s="53" t="str">
        <f aca="false">"*"&amp;IF(AND(A192="EU",W192=2035),0.62,IF(AND(A192="EU",W192=2050),0.51,IF(AND(A192="USA",W192=2035),0.62,IF(AND(A192="USA",W192=2050),0.5,IF(AND(A192="Japan",W192=2035),0.65,IF(AND(A192="Japan",W192=2050),0.55,IF(AND(A192="Russia",W192=2035),0.63,IF(AND(A192="Russia",W192=2050),0.52,IF(AND(A192="China",W192=2035),0.59,IF(AND(A192="China",W192=2050),0.47,IF(AND(A192="India",W192=2035),0.58,IF(AND(A192="India",W192=2050),0.47,IF(AND(A192="Middle East",W192=2035),0.59,IF(AND(A192="Middle East",W192=2050),0.47,IF(AND(A192="Africa",W192=2035),0.58,IF(AND(A192="Africa",W192=2050),0.47,IF(AND(A192="Brazil",W192=2035),0.64,IF(AND(A192="Brazil",W192=2050),0.53,""))))))))))))))))))</f>
        <v>*0.47</v>
      </c>
      <c r="AC192" s="0" t="s">
        <v>237</v>
      </c>
      <c r="AD192" s="50" t="s">
        <v>35</v>
      </c>
      <c r="AE192" s="0" t="n">
        <v>2035</v>
      </c>
      <c r="AF192" s="51" t="str">
        <f aca="false">"*"&amp;IF(AND(A192="EU",AE192=2035),0.58,IF(AND(A192="EU",AE192=2050),0.49,IF(AND(A192="USA",AE192=2035),0.56,IF(AND(A192="USA",AE192=2050),0.45,IF(AND(A192="Japan",AE192=2035),0.62,IF(AND(A192="Japan",AE192=2050),0.51,IF(AND(A192="Russia",AE192=2035),0.55,IF(AND(A192="Russia",AE192=2050),0.41,IF(AND(A192="China",AE192=2035),0.54,IF(AND(A192="China",AE192=2050),0.44,IF(AND(A192="India",AE192=2035),0.55,IF(AND(A192="India",AE192=2050),0.42,IF(AND(A192="Middle East",AE192=2035),0.53,IF(AND(A192="Middle East",AE192=2050),0.41,IF(AND(A192="Africa",AE192=2035),0.53,IF(AND(A192="Africa",AE192=2050),0.41,IF(AND(A192="Brazil",AE192=2035),0.6,IF(AND(A192="Brazil",AE192=2050),0.5,""))))))))))))))))))</f>
        <v>*0.53</v>
      </c>
      <c r="AG192" s="51" t="str">
        <f aca="false">AG191</f>
        <v>REZoning_Sol-Win</v>
      </c>
      <c r="AI192" s="0" t="s">
        <v>237</v>
      </c>
      <c r="AJ192" s="50" t="s">
        <v>35</v>
      </c>
      <c r="AK192" s="0" t="n">
        <v>2050</v>
      </c>
      <c r="AL192" s="51" t="str">
        <f aca="false">"*"&amp;IF(AND(A192="EU",AK192=2035),0.58,IF(AND(A192="EU",AK192=2050),0.49,IF(AND(A192="USA",AK192=2035),0.56,IF(AND(A192="USA",AK192=2050),0.45,IF(AND(A192="Japan",AK192=2035),0.62,IF(AND(A192="Japan",AK192=2050),0.51,IF(AND(A192="Russia",AK192=2035),0.55,IF(AND(A192="Russia",AK192=2050),0.41,IF(AND(A192="China",AK192=2035),0.54,IF(AND(A192="China",AK192=2050),0.44,IF(AND(A192="India",AK192=2035),0.55,IF(AND(A192="India",AK192=2050),0.42,IF(AND(A192="Middle East",AK192=2035),0.53,IF(AND(A192="Middle East",AK192=2050),0.41,IF(AND(A192="Africa",AK192=2035),0.53,IF(AND(A192="Africa",AK192=2050),0.41,IF(AND(A192="Brazil",AK192=2035),0.6,IF(AND(A192="Brazil",AK192=2050),0.5,""))))))))))))))))))</f>
        <v>*0.41</v>
      </c>
      <c r="AM192" s="51" t="str">
        <f aca="false">AM191</f>
        <v>REZoning_Sol-Win</v>
      </c>
      <c r="AP192" s="0" t="s">
        <v>237</v>
      </c>
      <c r="AQ192" s="0" t="s">
        <v>35</v>
      </c>
      <c r="AR192" s="0" t="n">
        <v>2100</v>
      </c>
      <c r="AS192" s="0" t="s">
        <v>45</v>
      </c>
      <c r="AT192" s="0" t="s">
        <v>36</v>
      </c>
    </row>
    <row r="193" customFormat="false" ht="28.5" hidden="false" customHeight="true" outlineLevel="0" collapsed="false">
      <c r="A193" s="3" t="s">
        <v>43</v>
      </c>
      <c r="C193" s="0" t="s">
        <v>238</v>
      </c>
      <c r="D193" s="50" t="s">
        <v>35</v>
      </c>
      <c r="E193" s="0" t="n">
        <v>2035</v>
      </c>
      <c r="F193" s="51" t="str">
        <f aca="false">"*"&amp;IF(AND(A193="EU",E193=2035),0.63,IF(AND(A193="EU",E193=2050),0.54,IF(AND(A193="USA",E193=2035),0.64,IF(AND(A193="USA",E193=2050),0.54,IF(AND(A193="Japan",E193=2035),0.68,IF(AND(A193="Japan",E193=2050),0.58,IF(AND(A193="Russia",E193=2035),0.65,IF(AND(A193="Russia",E193=2050),0.54,IF(AND(A193="China",E193=2035),0.61,IF(AND(A193="China",E193=2050),0.49,IF(AND(A193="India",E193=2035),0.6,IF(AND(A193="India",E193=2050),0.49,IF(AND(A193="Middle East",E193=2035),0.6,IF(AND(A193="Middle East",E193=2050),0.5,IF(AND(A193="Africa",E193=2035),0.61,IF(AND(A193="Africa",E193=2050),0.5,IF(AND(A193="Brazil",E193=2035),0.64,IF(AND(A193="Brazil",E193=2050),0.54,""))))))))))))))))))</f>
        <v>*0.61</v>
      </c>
      <c r="H193" s="0" t="s">
        <v>238</v>
      </c>
      <c r="I193" s="50" t="s">
        <v>35</v>
      </c>
      <c r="J193" s="0" t="n">
        <v>2050</v>
      </c>
      <c r="K193" s="48" t="str">
        <f aca="false">"*"&amp;IF(AND(A193="EU",J193=2035),0.63,IF(AND(A193="EU",J193=2050),0.54,IF(AND(A193="USA",J193=2035),0.64,IF(AND(A193="USA",J193=2050),0.54,IF(AND(A193="Japan",J193=2035),0.68,IF(AND(A193="Japan",J193=2050),0.58,IF(AND(A193="Russia",J193=2035),0.65,IF(AND(A193="Russia",J193=2050),0.54,IF(AND(A193="China",J193=2035),0.61,IF(AND(A193="China",J193=2050),0.49,IF(AND(A193="India",J193=2035),0.6,IF(AND(A193="India",J193=2050),0.49,IF(AND(A193="Middle East",J193=2035),0.6,IF(AND(A193="Middle East",J193=2050),0.5,IF(AND(A193="Africa",J193=2035),0.61,IF(AND(A193="Africa",J193=2050),0.5,IF(AND(A193="Brazil",J193=2035),0.64,IF(AND(A193="Brazil",J193=2050),0.54,""))))))))))))))))))</f>
        <v>*0.5</v>
      </c>
      <c r="P193" s="41" t="s">
        <v>238</v>
      </c>
      <c r="Q193" s="52" t="s">
        <v>35</v>
      </c>
      <c r="R193" s="41" t="n">
        <v>2035</v>
      </c>
      <c r="S193" s="53" t="str">
        <f aca="false">"*"&amp;IF(AND(A193="EU",R193=2035),0.62,IF(AND(A193="EU",R193=2050),0.51,IF(AND(A193="USA",R193=2035),0.62,IF(AND(A193="USA",R193=2050),0.5,IF(AND(A193="Japan",R193=2035),0.65,IF(AND(A193="Japan",R193=2050),0.55,IF(AND(A193="Russia",R193=2035),0.63,IF(AND(A193="Russia",R193=2050),0.52,IF(AND(A193="China",R193=2035),0.59,IF(AND(A193="China",R193=2050),0.47,IF(AND(A193="India",R193=2035),0.58,IF(AND(A193="India",R193=2050),0.47,IF(AND(A193="Middle East",R193=2035),0.59,IF(AND(A193="Middle East",R193=2050),0.47,IF(AND(A193="Africa",R193=2035),0.58,IF(AND(A193="Africa",R193=2050),0.47,IF(AND(A193="Brazil",R193=2035),0.64,IF(AND(A193="Brazil",R193=2050),0.53,""))))))))))))))))))</f>
        <v>*0.58</v>
      </c>
      <c r="U193" s="41" t="s">
        <v>238</v>
      </c>
      <c r="V193" s="52" t="s">
        <v>35</v>
      </c>
      <c r="W193" s="41" t="n">
        <v>2050</v>
      </c>
      <c r="X193" s="53" t="str">
        <f aca="false">"*"&amp;IF(AND(A193="EU",W193=2035),0.62,IF(AND(A193="EU",W193=2050),0.51,IF(AND(A193="USA",W193=2035),0.62,IF(AND(A193="USA",W193=2050),0.5,IF(AND(A193="Japan",W193=2035),0.65,IF(AND(A193="Japan",W193=2050),0.55,IF(AND(A193="Russia",W193=2035),0.63,IF(AND(A193="Russia",W193=2050),0.52,IF(AND(A193="China",W193=2035),0.59,IF(AND(A193="China",W193=2050),0.47,IF(AND(A193="India",W193=2035),0.58,IF(AND(A193="India",W193=2050),0.47,IF(AND(A193="Middle East",W193=2035),0.59,IF(AND(A193="Middle East",W193=2050),0.47,IF(AND(A193="Africa",W193=2035),0.58,IF(AND(A193="Africa",W193=2050),0.47,IF(AND(A193="Brazil",W193=2035),0.64,IF(AND(A193="Brazil",W193=2050),0.53,""))))))))))))))))))</f>
        <v>*0.47</v>
      </c>
      <c r="AC193" s="0" t="s">
        <v>238</v>
      </c>
      <c r="AD193" s="50" t="s">
        <v>35</v>
      </c>
      <c r="AE193" s="0" t="n">
        <v>2035</v>
      </c>
      <c r="AF193" s="51" t="str">
        <f aca="false">"*"&amp;IF(AND(A193="EU",AE193=2035),0.58,IF(AND(A193="EU",AE193=2050),0.49,IF(AND(A193="USA",AE193=2035),0.56,IF(AND(A193="USA",AE193=2050),0.45,IF(AND(A193="Japan",AE193=2035),0.62,IF(AND(A193="Japan",AE193=2050),0.51,IF(AND(A193="Russia",AE193=2035),0.55,IF(AND(A193="Russia",AE193=2050),0.41,IF(AND(A193="China",AE193=2035),0.54,IF(AND(A193="China",AE193=2050),0.44,IF(AND(A193="India",AE193=2035),0.55,IF(AND(A193="India",AE193=2050),0.42,IF(AND(A193="Middle East",AE193=2035),0.53,IF(AND(A193="Middle East",AE193=2050),0.41,IF(AND(A193="Africa",AE193=2035),0.53,IF(AND(A193="Africa",AE193=2050),0.41,IF(AND(A193="Brazil",AE193=2035),0.6,IF(AND(A193="Brazil",AE193=2050),0.5,""))))))))))))))))))</f>
        <v>*0.53</v>
      </c>
      <c r="AG193" s="51" t="str">
        <f aca="false">AG192</f>
        <v>REZoning_Sol-Win</v>
      </c>
      <c r="AI193" s="0" t="s">
        <v>238</v>
      </c>
      <c r="AJ193" s="50" t="s">
        <v>35</v>
      </c>
      <c r="AK193" s="0" t="n">
        <v>2050</v>
      </c>
      <c r="AL193" s="51" t="str">
        <f aca="false">"*"&amp;IF(AND(A193="EU",AK193=2035),0.58,IF(AND(A193="EU",AK193=2050),0.49,IF(AND(A193="USA",AK193=2035),0.56,IF(AND(A193="USA",AK193=2050),0.45,IF(AND(A193="Japan",AK193=2035),0.62,IF(AND(A193="Japan",AK193=2050),0.51,IF(AND(A193="Russia",AK193=2035),0.55,IF(AND(A193="Russia",AK193=2050),0.41,IF(AND(A193="China",AK193=2035),0.54,IF(AND(A193="China",AK193=2050),0.44,IF(AND(A193="India",AK193=2035),0.55,IF(AND(A193="India",AK193=2050),0.42,IF(AND(A193="Middle East",AK193=2035),0.53,IF(AND(A193="Middle East",AK193=2050),0.41,IF(AND(A193="Africa",AK193=2035),0.53,IF(AND(A193="Africa",AK193=2050),0.41,IF(AND(A193="Brazil",AK193=2035),0.6,IF(AND(A193="Brazil",AK193=2050),0.5,""))))))))))))))))))</f>
        <v>*0.41</v>
      </c>
      <c r="AM193" s="51" t="str">
        <f aca="false">AM192</f>
        <v>REZoning_Sol-Win</v>
      </c>
      <c r="AP193" s="0" t="s">
        <v>238</v>
      </c>
      <c r="AQ193" s="0" t="s">
        <v>35</v>
      </c>
      <c r="AR193" s="0" t="n">
        <v>2100</v>
      </c>
      <c r="AS193" s="0" t="s">
        <v>45</v>
      </c>
      <c r="AT193" s="0" t="s">
        <v>36</v>
      </c>
    </row>
    <row r="194" customFormat="false" ht="28.5" hidden="false" customHeight="true" outlineLevel="0" collapsed="false">
      <c r="A194" s="3" t="s">
        <v>43</v>
      </c>
      <c r="C194" s="0" t="s">
        <v>239</v>
      </c>
      <c r="D194" s="50" t="s">
        <v>35</v>
      </c>
      <c r="E194" s="0" t="n">
        <v>2035</v>
      </c>
      <c r="F194" s="51" t="str">
        <f aca="false">"*"&amp;IF(AND(A194="EU",E194=2035),0.63,IF(AND(A194="EU",E194=2050),0.54,IF(AND(A194="USA",E194=2035),0.64,IF(AND(A194="USA",E194=2050),0.54,IF(AND(A194="Japan",E194=2035),0.68,IF(AND(A194="Japan",E194=2050),0.58,IF(AND(A194="Russia",E194=2035),0.65,IF(AND(A194="Russia",E194=2050),0.54,IF(AND(A194="China",E194=2035),0.61,IF(AND(A194="China",E194=2050),0.49,IF(AND(A194="India",E194=2035),0.6,IF(AND(A194="India",E194=2050),0.49,IF(AND(A194="Middle East",E194=2035),0.6,IF(AND(A194="Middle East",E194=2050),0.5,IF(AND(A194="Africa",E194=2035),0.61,IF(AND(A194="Africa",E194=2050),0.5,IF(AND(A194="Brazil",E194=2035),0.64,IF(AND(A194="Brazil",E194=2050),0.54,""))))))))))))))))))</f>
        <v>*0.61</v>
      </c>
      <c r="H194" s="0" t="s">
        <v>239</v>
      </c>
      <c r="I194" s="50" t="s">
        <v>35</v>
      </c>
      <c r="J194" s="0" t="n">
        <v>2050</v>
      </c>
      <c r="K194" s="48" t="str">
        <f aca="false">"*"&amp;IF(AND(A194="EU",J194=2035),0.63,IF(AND(A194="EU",J194=2050),0.54,IF(AND(A194="USA",J194=2035),0.64,IF(AND(A194="USA",J194=2050),0.54,IF(AND(A194="Japan",J194=2035),0.68,IF(AND(A194="Japan",J194=2050),0.58,IF(AND(A194="Russia",J194=2035),0.65,IF(AND(A194="Russia",J194=2050),0.54,IF(AND(A194="China",J194=2035),0.61,IF(AND(A194="China",J194=2050),0.49,IF(AND(A194="India",J194=2035),0.6,IF(AND(A194="India",J194=2050),0.49,IF(AND(A194="Middle East",J194=2035),0.6,IF(AND(A194="Middle East",J194=2050),0.5,IF(AND(A194="Africa",J194=2035),0.61,IF(AND(A194="Africa",J194=2050),0.5,IF(AND(A194="Brazil",J194=2035),0.64,IF(AND(A194="Brazil",J194=2050),0.54,""))))))))))))))))))</f>
        <v>*0.5</v>
      </c>
      <c r="P194" s="41" t="s">
        <v>239</v>
      </c>
      <c r="Q194" s="52" t="s">
        <v>35</v>
      </c>
      <c r="R194" s="41" t="n">
        <v>2035</v>
      </c>
      <c r="S194" s="53" t="str">
        <f aca="false">"*"&amp;IF(AND(A194="EU",R194=2035),0.62,IF(AND(A194="EU",R194=2050),0.51,IF(AND(A194="USA",R194=2035),0.62,IF(AND(A194="USA",R194=2050),0.5,IF(AND(A194="Japan",R194=2035),0.65,IF(AND(A194="Japan",R194=2050),0.55,IF(AND(A194="Russia",R194=2035),0.63,IF(AND(A194="Russia",R194=2050),0.52,IF(AND(A194="China",R194=2035),0.59,IF(AND(A194="China",R194=2050),0.47,IF(AND(A194="India",R194=2035),0.58,IF(AND(A194="India",R194=2050),0.47,IF(AND(A194="Middle East",R194=2035),0.59,IF(AND(A194="Middle East",R194=2050),0.47,IF(AND(A194="Africa",R194=2035),0.58,IF(AND(A194="Africa",R194=2050),0.47,IF(AND(A194="Brazil",R194=2035),0.64,IF(AND(A194="Brazil",R194=2050),0.53,""))))))))))))))))))</f>
        <v>*0.58</v>
      </c>
      <c r="U194" s="41" t="s">
        <v>239</v>
      </c>
      <c r="V194" s="52" t="s">
        <v>35</v>
      </c>
      <c r="W194" s="41" t="n">
        <v>2050</v>
      </c>
      <c r="X194" s="53" t="str">
        <f aca="false">"*"&amp;IF(AND(A194="EU",W194=2035),0.62,IF(AND(A194="EU",W194=2050),0.51,IF(AND(A194="USA",W194=2035),0.62,IF(AND(A194="USA",W194=2050),0.5,IF(AND(A194="Japan",W194=2035),0.65,IF(AND(A194="Japan",W194=2050),0.55,IF(AND(A194="Russia",W194=2035),0.63,IF(AND(A194="Russia",W194=2050),0.52,IF(AND(A194="China",W194=2035),0.59,IF(AND(A194="China",W194=2050),0.47,IF(AND(A194="India",W194=2035),0.58,IF(AND(A194="India",W194=2050),0.47,IF(AND(A194="Middle East",W194=2035),0.59,IF(AND(A194="Middle East",W194=2050),0.47,IF(AND(A194="Africa",W194=2035),0.58,IF(AND(A194="Africa",W194=2050),0.47,IF(AND(A194="Brazil",W194=2035),0.64,IF(AND(A194="Brazil",W194=2050),0.53,""))))))))))))))))))</f>
        <v>*0.47</v>
      </c>
      <c r="AC194" s="0" t="s">
        <v>239</v>
      </c>
      <c r="AD194" s="50" t="s">
        <v>35</v>
      </c>
      <c r="AE194" s="0" t="n">
        <v>2035</v>
      </c>
      <c r="AF194" s="51" t="str">
        <f aca="false">"*"&amp;IF(AND(A194="EU",AE194=2035),0.58,IF(AND(A194="EU",AE194=2050),0.49,IF(AND(A194="USA",AE194=2035),0.56,IF(AND(A194="USA",AE194=2050),0.45,IF(AND(A194="Japan",AE194=2035),0.62,IF(AND(A194="Japan",AE194=2050),0.51,IF(AND(A194="Russia",AE194=2035),0.55,IF(AND(A194="Russia",AE194=2050),0.41,IF(AND(A194="China",AE194=2035),0.54,IF(AND(A194="China",AE194=2050),0.44,IF(AND(A194="India",AE194=2035),0.55,IF(AND(A194="India",AE194=2050),0.42,IF(AND(A194="Middle East",AE194=2035),0.53,IF(AND(A194="Middle East",AE194=2050),0.41,IF(AND(A194="Africa",AE194=2035),0.53,IF(AND(A194="Africa",AE194=2050),0.41,IF(AND(A194="Brazil",AE194=2035),0.6,IF(AND(A194="Brazil",AE194=2050),0.5,""))))))))))))))))))</f>
        <v>*0.53</v>
      </c>
      <c r="AG194" s="51" t="str">
        <f aca="false">AG193</f>
        <v>REZoning_Sol-Win</v>
      </c>
      <c r="AI194" s="0" t="s">
        <v>239</v>
      </c>
      <c r="AJ194" s="50" t="s">
        <v>35</v>
      </c>
      <c r="AK194" s="0" t="n">
        <v>2050</v>
      </c>
      <c r="AL194" s="51" t="str">
        <f aca="false">"*"&amp;IF(AND(A194="EU",AK194=2035),0.58,IF(AND(A194="EU",AK194=2050),0.49,IF(AND(A194="USA",AK194=2035),0.56,IF(AND(A194="USA",AK194=2050),0.45,IF(AND(A194="Japan",AK194=2035),0.62,IF(AND(A194="Japan",AK194=2050),0.51,IF(AND(A194="Russia",AK194=2035),0.55,IF(AND(A194="Russia",AK194=2050),0.41,IF(AND(A194="China",AK194=2035),0.54,IF(AND(A194="China",AK194=2050),0.44,IF(AND(A194="India",AK194=2035),0.55,IF(AND(A194="India",AK194=2050),0.42,IF(AND(A194="Middle East",AK194=2035),0.53,IF(AND(A194="Middle East",AK194=2050),0.41,IF(AND(A194="Africa",AK194=2035),0.53,IF(AND(A194="Africa",AK194=2050),0.41,IF(AND(A194="Brazil",AK194=2035),0.6,IF(AND(A194="Brazil",AK194=2050),0.5,""))))))))))))))))))</f>
        <v>*0.41</v>
      </c>
      <c r="AM194" s="51" t="str">
        <f aca="false">AM193</f>
        <v>REZoning_Sol-Win</v>
      </c>
      <c r="AP194" s="0" t="s">
        <v>239</v>
      </c>
      <c r="AQ194" s="0" t="s">
        <v>35</v>
      </c>
      <c r="AR194" s="0" t="n">
        <v>2100</v>
      </c>
      <c r="AS194" s="0" t="s">
        <v>45</v>
      </c>
      <c r="AT194" s="0" t="s">
        <v>36</v>
      </c>
    </row>
    <row r="195" customFormat="false" ht="28.5" hidden="false" customHeight="true" outlineLevel="0" collapsed="false">
      <c r="A195" s="3" t="s">
        <v>43</v>
      </c>
      <c r="C195" s="0" t="s">
        <v>240</v>
      </c>
      <c r="D195" s="50" t="s">
        <v>35</v>
      </c>
      <c r="E195" s="0" t="n">
        <v>2035</v>
      </c>
      <c r="F195" s="51" t="str">
        <f aca="false">"*"&amp;IF(AND(A195="EU",E195=2035),0.63,IF(AND(A195="EU",E195=2050),0.54,IF(AND(A195="USA",E195=2035),0.64,IF(AND(A195="USA",E195=2050),0.54,IF(AND(A195="Japan",E195=2035),0.68,IF(AND(A195="Japan",E195=2050),0.58,IF(AND(A195="Russia",E195=2035),0.65,IF(AND(A195="Russia",E195=2050),0.54,IF(AND(A195="China",E195=2035),0.61,IF(AND(A195="China",E195=2050),0.49,IF(AND(A195="India",E195=2035),0.6,IF(AND(A195="India",E195=2050),0.49,IF(AND(A195="Middle East",E195=2035),0.6,IF(AND(A195="Middle East",E195=2050),0.5,IF(AND(A195="Africa",E195=2035),0.61,IF(AND(A195="Africa",E195=2050),0.5,IF(AND(A195="Brazil",E195=2035),0.64,IF(AND(A195="Brazil",E195=2050),0.54,""))))))))))))))))))</f>
        <v>*0.61</v>
      </c>
      <c r="H195" s="0" t="s">
        <v>240</v>
      </c>
      <c r="I195" s="50" t="s">
        <v>35</v>
      </c>
      <c r="J195" s="0" t="n">
        <v>2050</v>
      </c>
      <c r="K195" s="48" t="str">
        <f aca="false">"*"&amp;IF(AND(A195="EU",J195=2035),0.63,IF(AND(A195="EU",J195=2050),0.54,IF(AND(A195="USA",J195=2035),0.64,IF(AND(A195="USA",J195=2050),0.54,IF(AND(A195="Japan",J195=2035),0.68,IF(AND(A195="Japan",J195=2050),0.58,IF(AND(A195="Russia",J195=2035),0.65,IF(AND(A195="Russia",J195=2050),0.54,IF(AND(A195="China",J195=2035),0.61,IF(AND(A195="China",J195=2050),0.49,IF(AND(A195="India",J195=2035),0.6,IF(AND(A195="India",J195=2050),0.49,IF(AND(A195="Middle East",J195=2035),0.6,IF(AND(A195="Middle East",J195=2050),0.5,IF(AND(A195="Africa",J195=2035),0.61,IF(AND(A195="Africa",J195=2050),0.5,IF(AND(A195="Brazil",J195=2035),0.64,IF(AND(A195="Brazil",J195=2050),0.54,""))))))))))))))))))</f>
        <v>*0.5</v>
      </c>
      <c r="P195" s="41" t="s">
        <v>240</v>
      </c>
      <c r="Q195" s="52" t="s">
        <v>35</v>
      </c>
      <c r="R195" s="41" t="n">
        <v>2035</v>
      </c>
      <c r="S195" s="53" t="str">
        <f aca="false">"*"&amp;IF(AND(A195="EU",R195=2035),0.62,IF(AND(A195="EU",R195=2050),0.51,IF(AND(A195="USA",R195=2035),0.62,IF(AND(A195="USA",R195=2050),0.5,IF(AND(A195="Japan",R195=2035),0.65,IF(AND(A195="Japan",R195=2050),0.55,IF(AND(A195="Russia",R195=2035),0.63,IF(AND(A195="Russia",R195=2050),0.52,IF(AND(A195="China",R195=2035),0.59,IF(AND(A195="China",R195=2050),0.47,IF(AND(A195="India",R195=2035),0.58,IF(AND(A195="India",R195=2050),0.47,IF(AND(A195="Middle East",R195=2035),0.59,IF(AND(A195="Middle East",R195=2050),0.47,IF(AND(A195="Africa",R195=2035),0.58,IF(AND(A195="Africa",R195=2050),0.47,IF(AND(A195="Brazil",R195=2035),0.64,IF(AND(A195="Brazil",R195=2050),0.53,""))))))))))))))))))</f>
        <v>*0.58</v>
      </c>
      <c r="U195" s="41" t="s">
        <v>240</v>
      </c>
      <c r="V195" s="52" t="s">
        <v>35</v>
      </c>
      <c r="W195" s="41" t="n">
        <v>2050</v>
      </c>
      <c r="X195" s="53" t="str">
        <f aca="false">"*"&amp;IF(AND(A195="EU",W195=2035),0.62,IF(AND(A195="EU",W195=2050),0.51,IF(AND(A195="USA",W195=2035),0.62,IF(AND(A195="USA",W195=2050),0.5,IF(AND(A195="Japan",W195=2035),0.65,IF(AND(A195="Japan",W195=2050),0.55,IF(AND(A195="Russia",W195=2035),0.63,IF(AND(A195="Russia",W195=2050),0.52,IF(AND(A195="China",W195=2035),0.59,IF(AND(A195="China",W195=2050),0.47,IF(AND(A195="India",W195=2035),0.58,IF(AND(A195="India",W195=2050),0.47,IF(AND(A195="Middle East",W195=2035),0.59,IF(AND(A195="Middle East",W195=2050),0.47,IF(AND(A195="Africa",W195=2035),0.58,IF(AND(A195="Africa",W195=2050),0.47,IF(AND(A195="Brazil",W195=2035),0.64,IF(AND(A195="Brazil",W195=2050),0.53,""))))))))))))))))))</f>
        <v>*0.47</v>
      </c>
      <c r="AC195" s="0" t="s">
        <v>240</v>
      </c>
      <c r="AD195" s="50" t="s">
        <v>35</v>
      </c>
      <c r="AE195" s="0" t="n">
        <v>2035</v>
      </c>
      <c r="AF195" s="51" t="str">
        <f aca="false">"*"&amp;IF(AND(A195="EU",AE195=2035),0.58,IF(AND(A195="EU",AE195=2050),0.49,IF(AND(A195="USA",AE195=2035),0.56,IF(AND(A195="USA",AE195=2050),0.45,IF(AND(A195="Japan",AE195=2035),0.62,IF(AND(A195="Japan",AE195=2050),0.51,IF(AND(A195="Russia",AE195=2035),0.55,IF(AND(A195="Russia",AE195=2050),0.41,IF(AND(A195="China",AE195=2035),0.54,IF(AND(A195="China",AE195=2050),0.44,IF(AND(A195="India",AE195=2035),0.55,IF(AND(A195="India",AE195=2050),0.42,IF(AND(A195="Middle East",AE195=2035),0.53,IF(AND(A195="Middle East",AE195=2050),0.41,IF(AND(A195="Africa",AE195=2035),0.53,IF(AND(A195="Africa",AE195=2050),0.41,IF(AND(A195="Brazil",AE195=2035),0.6,IF(AND(A195="Brazil",AE195=2050),0.5,""))))))))))))))))))</f>
        <v>*0.53</v>
      </c>
      <c r="AG195" s="51" t="str">
        <f aca="false">AG194</f>
        <v>REZoning_Sol-Win</v>
      </c>
      <c r="AI195" s="0" t="s">
        <v>240</v>
      </c>
      <c r="AJ195" s="50" t="s">
        <v>35</v>
      </c>
      <c r="AK195" s="0" t="n">
        <v>2050</v>
      </c>
      <c r="AL195" s="51" t="str">
        <f aca="false">"*"&amp;IF(AND(A195="EU",AK195=2035),0.58,IF(AND(A195="EU",AK195=2050),0.49,IF(AND(A195="USA",AK195=2035),0.56,IF(AND(A195="USA",AK195=2050),0.45,IF(AND(A195="Japan",AK195=2035),0.62,IF(AND(A195="Japan",AK195=2050),0.51,IF(AND(A195="Russia",AK195=2035),0.55,IF(AND(A195="Russia",AK195=2050),0.41,IF(AND(A195="China",AK195=2035),0.54,IF(AND(A195="China",AK195=2050),0.44,IF(AND(A195="India",AK195=2035),0.55,IF(AND(A195="India",AK195=2050),0.42,IF(AND(A195="Middle East",AK195=2035),0.53,IF(AND(A195="Middle East",AK195=2050),0.41,IF(AND(A195="Africa",AK195=2035),0.53,IF(AND(A195="Africa",AK195=2050),0.41,IF(AND(A195="Brazil",AK195=2035),0.6,IF(AND(A195="Brazil",AK195=2050),0.5,""))))))))))))))))))</f>
        <v>*0.41</v>
      </c>
      <c r="AM195" s="51" t="str">
        <f aca="false">AM194</f>
        <v>REZoning_Sol-Win</v>
      </c>
      <c r="AP195" s="0" t="s">
        <v>240</v>
      </c>
      <c r="AQ195" s="0" t="s">
        <v>35</v>
      </c>
      <c r="AR195" s="0" t="n">
        <v>2100</v>
      </c>
      <c r="AS195" s="0" t="s">
        <v>45</v>
      </c>
      <c r="AT195" s="0" t="s">
        <v>36</v>
      </c>
    </row>
    <row r="196" customFormat="false" ht="28.5" hidden="false" customHeight="true" outlineLevel="0" collapsed="false">
      <c r="A196" s="3" t="s">
        <v>43</v>
      </c>
      <c r="C196" s="0" t="s">
        <v>241</v>
      </c>
      <c r="D196" s="50" t="s">
        <v>35</v>
      </c>
      <c r="E196" s="0" t="n">
        <v>2035</v>
      </c>
      <c r="F196" s="51" t="str">
        <f aca="false">"*"&amp;IF(AND(A196="EU",E196=2035),0.63,IF(AND(A196="EU",E196=2050),0.54,IF(AND(A196="USA",E196=2035),0.64,IF(AND(A196="USA",E196=2050),0.54,IF(AND(A196="Japan",E196=2035),0.68,IF(AND(A196="Japan",E196=2050),0.58,IF(AND(A196="Russia",E196=2035),0.65,IF(AND(A196="Russia",E196=2050),0.54,IF(AND(A196="China",E196=2035),0.61,IF(AND(A196="China",E196=2050),0.49,IF(AND(A196="India",E196=2035),0.6,IF(AND(A196="India",E196=2050),0.49,IF(AND(A196="Middle East",E196=2035),0.6,IF(AND(A196="Middle East",E196=2050),0.5,IF(AND(A196="Africa",E196=2035),0.61,IF(AND(A196="Africa",E196=2050),0.5,IF(AND(A196="Brazil",E196=2035),0.64,IF(AND(A196="Brazil",E196=2050),0.54,""))))))))))))))))))</f>
        <v>*0.61</v>
      </c>
      <c r="H196" s="0" t="s">
        <v>241</v>
      </c>
      <c r="I196" s="50" t="s">
        <v>35</v>
      </c>
      <c r="J196" s="0" t="n">
        <v>2050</v>
      </c>
      <c r="K196" s="48" t="str">
        <f aca="false">"*"&amp;IF(AND(A196="EU",J196=2035),0.63,IF(AND(A196="EU",J196=2050),0.54,IF(AND(A196="USA",J196=2035),0.64,IF(AND(A196="USA",J196=2050),0.54,IF(AND(A196="Japan",J196=2035),0.68,IF(AND(A196="Japan",J196=2050),0.58,IF(AND(A196="Russia",J196=2035),0.65,IF(AND(A196="Russia",J196=2050),0.54,IF(AND(A196="China",J196=2035),0.61,IF(AND(A196="China",J196=2050),0.49,IF(AND(A196="India",J196=2035),0.6,IF(AND(A196="India",J196=2050),0.49,IF(AND(A196="Middle East",J196=2035),0.6,IF(AND(A196="Middle East",J196=2050),0.5,IF(AND(A196="Africa",J196=2035),0.61,IF(AND(A196="Africa",J196=2050),0.5,IF(AND(A196="Brazil",J196=2035),0.64,IF(AND(A196="Brazil",J196=2050),0.54,""))))))))))))))))))</f>
        <v>*0.5</v>
      </c>
      <c r="P196" s="41" t="s">
        <v>241</v>
      </c>
      <c r="Q196" s="52" t="s">
        <v>35</v>
      </c>
      <c r="R196" s="41" t="n">
        <v>2035</v>
      </c>
      <c r="S196" s="53" t="str">
        <f aca="false">"*"&amp;IF(AND(A196="EU",R196=2035),0.62,IF(AND(A196="EU",R196=2050),0.51,IF(AND(A196="USA",R196=2035),0.62,IF(AND(A196="USA",R196=2050),0.5,IF(AND(A196="Japan",R196=2035),0.65,IF(AND(A196="Japan",R196=2050),0.55,IF(AND(A196="Russia",R196=2035),0.63,IF(AND(A196="Russia",R196=2050),0.52,IF(AND(A196="China",R196=2035),0.59,IF(AND(A196="China",R196=2050),0.47,IF(AND(A196="India",R196=2035),0.58,IF(AND(A196="India",R196=2050),0.47,IF(AND(A196="Middle East",R196=2035),0.59,IF(AND(A196="Middle East",R196=2050),0.47,IF(AND(A196="Africa",R196=2035),0.58,IF(AND(A196="Africa",R196=2050),0.47,IF(AND(A196="Brazil",R196=2035),0.64,IF(AND(A196="Brazil",R196=2050),0.53,""))))))))))))))))))</f>
        <v>*0.58</v>
      </c>
      <c r="U196" s="41" t="s">
        <v>241</v>
      </c>
      <c r="V196" s="52" t="s">
        <v>35</v>
      </c>
      <c r="W196" s="41" t="n">
        <v>2050</v>
      </c>
      <c r="X196" s="53" t="str">
        <f aca="false">"*"&amp;IF(AND(A196="EU",W196=2035),0.62,IF(AND(A196="EU",W196=2050),0.51,IF(AND(A196="USA",W196=2035),0.62,IF(AND(A196="USA",W196=2050),0.5,IF(AND(A196="Japan",W196=2035),0.65,IF(AND(A196="Japan",W196=2050),0.55,IF(AND(A196="Russia",W196=2035),0.63,IF(AND(A196="Russia",W196=2050),0.52,IF(AND(A196="China",W196=2035),0.59,IF(AND(A196="China",W196=2050),0.47,IF(AND(A196="India",W196=2035),0.58,IF(AND(A196="India",W196=2050),0.47,IF(AND(A196="Middle East",W196=2035),0.59,IF(AND(A196="Middle East",W196=2050),0.47,IF(AND(A196="Africa",W196=2035),0.58,IF(AND(A196="Africa",W196=2050),0.47,IF(AND(A196="Brazil",W196=2035),0.64,IF(AND(A196="Brazil",W196=2050),0.53,""))))))))))))))))))</f>
        <v>*0.47</v>
      </c>
      <c r="AC196" s="0" t="s">
        <v>241</v>
      </c>
      <c r="AD196" s="50" t="s">
        <v>35</v>
      </c>
      <c r="AE196" s="0" t="n">
        <v>2035</v>
      </c>
      <c r="AF196" s="51" t="str">
        <f aca="false">"*"&amp;IF(AND(A196="EU",AE196=2035),0.58,IF(AND(A196="EU",AE196=2050),0.49,IF(AND(A196="USA",AE196=2035),0.56,IF(AND(A196="USA",AE196=2050),0.45,IF(AND(A196="Japan",AE196=2035),0.62,IF(AND(A196="Japan",AE196=2050),0.51,IF(AND(A196="Russia",AE196=2035),0.55,IF(AND(A196="Russia",AE196=2050),0.41,IF(AND(A196="China",AE196=2035),0.54,IF(AND(A196="China",AE196=2050),0.44,IF(AND(A196="India",AE196=2035),0.55,IF(AND(A196="India",AE196=2050),0.42,IF(AND(A196="Middle East",AE196=2035),0.53,IF(AND(A196="Middle East",AE196=2050),0.41,IF(AND(A196="Africa",AE196=2035),0.53,IF(AND(A196="Africa",AE196=2050),0.41,IF(AND(A196="Brazil",AE196=2035),0.6,IF(AND(A196="Brazil",AE196=2050),0.5,""))))))))))))))))))</f>
        <v>*0.53</v>
      </c>
      <c r="AG196" s="51" t="str">
        <f aca="false">AG195</f>
        <v>REZoning_Sol-Win</v>
      </c>
      <c r="AI196" s="0" t="s">
        <v>241</v>
      </c>
      <c r="AJ196" s="50" t="s">
        <v>35</v>
      </c>
      <c r="AK196" s="0" t="n">
        <v>2050</v>
      </c>
      <c r="AL196" s="51" t="str">
        <f aca="false">"*"&amp;IF(AND(A196="EU",AK196=2035),0.58,IF(AND(A196="EU",AK196=2050),0.49,IF(AND(A196="USA",AK196=2035),0.56,IF(AND(A196="USA",AK196=2050),0.45,IF(AND(A196="Japan",AK196=2035),0.62,IF(AND(A196="Japan",AK196=2050),0.51,IF(AND(A196="Russia",AK196=2035),0.55,IF(AND(A196="Russia",AK196=2050),0.41,IF(AND(A196="China",AK196=2035),0.54,IF(AND(A196="China",AK196=2050),0.44,IF(AND(A196="India",AK196=2035),0.55,IF(AND(A196="India",AK196=2050),0.42,IF(AND(A196="Middle East",AK196=2035),0.53,IF(AND(A196="Middle East",AK196=2050),0.41,IF(AND(A196="Africa",AK196=2035),0.53,IF(AND(A196="Africa",AK196=2050),0.41,IF(AND(A196="Brazil",AK196=2035),0.6,IF(AND(A196="Brazil",AK196=2050),0.5,""))))))))))))))))))</f>
        <v>*0.41</v>
      </c>
      <c r="AM196" s="51" t="str">
        <f aca="false">AM195</f>
        <v>REZoning_Sol-Win</v>
      </c>
      <c r="AP196" s="0" t="s">
        <v>241</v>
      </c>
      <c r="AQ196" s="0" t="s">
        <v>35</v>
      </c>
      <c r="AR196" s="0" t="n">
        <v>2100</v>
      </c>
      <c r="AS196" s="0" t="s">
        <v>45</v>
      </c>
      <c r="AT196" s="0" t="s">
        <v>36</v>
      </c>
    </row>
    <row r="197" customFormat="false" ht="28.5" hidden="false" customHeight="true" outlineLevel="0" collapsed="false">
      <c r="A197" s="3" t="s">
        <v>43</v>
      </c>
      <c r="C197" s="0" t="s">
        <v>242</v>
      </c>
      <c r="D197" s="50" t="s">
        <v>35</v>
      </c>
      <c r="E197" s="0" t="n">
        <v>2035</v>
      </c>
      <c r="F197" s="51" t="str">
        <f aca="false">"*"&amp;IF(AND(A197="EU",E197=2035),0.63,IF(AND(A197="EU",E197=2050),0.54,IF(AND(A197="USA",E197=2035),0.64,IF(AND(A197="USA",E197=2050),0.54,IF(AND(A197="Japan",E197=2035),0.68,IF(AND(A197="Japan",E197=2050),0.58,IF(AND(A197="Russia",E197=2035),0.65,IF(AND(A197="Russia",E197=2050),0.54,IF(AND(A197="China",E197=2035),0.61,IF(AND(A197="China",E197=2050),0.49,IF(AND(A197="India",E197=2035),0.6,IF(AND(A197="India",E197=2050),0.49,IF(AND(A197="Middle East",E197=2035),0.6,IF(AND(A197="Middle East",E197=2050),0.5,IF(AND(A197="Africa",E197=2035),0.61,IF(AND(A197="Africa",E197=2050),0.5,IF(AND(A197="Brazil",E197=2035),0.64,IF(AND(A197="Brazil",E197=2050),0.54,""))))))))))))))))))</f>
        <v>*0.61</v>
      </c>
      <c r="H197" s="0" t="s">
        <v>242</v>
      </c>
      <c r="I197" s="50" t="s">
        <v>35</v>
      </c>
      <c r="J197" s="0" t="n">
        <v>2050</v>
      </c>
      <c r="K197" s="48" t="str">
        <f aca="false">"*"&amp;IF(AND(A197="EU",J197=2035),0.63,IF(AND(A197="EU",J197=2050),0.54,IF(AND(A197="USA",J197=2035),0.64,IF(AND(A197="USA",J197=2050),0.54,IF(AND(A197="Japan",J197=2035),0.68,IF(AND(A197="Japan",J197=2050),0.58,IF(AND(A197="Russia",J197=2035),0.65,IF(AND(A197="Russia",J197=2050),0.54,IF(AND(A197="China",J197=2035),0.61,IF(AND(A197="China",J197=2050),0.49,IF(AND(A197="India",J197=2035),0.6,IF(AND(A197="India",J197=2050),0.49,IF(AND(A197="Middle East",J197=2035),0.6,IF(AND(A197="Middle East",J197=2050),0.5,IF(AND(A197="Africa",J197=2035),0.61,IF(AND(A197="Africa",J197=2050),0.5,IF(AND(A197="Brazil",J197=2035),0.64,IF(AND(A197="Brazil",J197=2050),0.54,""))))))))))))))))))</f>
        <v>*0.5</v>
      </c>
      <c r="P197" s="41" t="s">
        <v>242</v>
      </c>
      <c r="Q197" s="52" t="s">
        <v>35</v>
      </c>
      <c r="R197" s="41" t="n">
        <v>2035</v>
      </c>
      <c r="S197" s="53" t="str">
        <f aca="false">"*"&amp;IF(AND(A197="EU",R197=2035),0.62,IF(AND(A197="EU",R197=2050),0.51,IF(AND(A197="USA",R197=2035),0.62,IF(AND(A197="USA",R197=2050),0.5,IF(AND(A197="Japan",R197=2035),0.65,IF(AND(A197="Japan",R197=2050),0.55,IF(AND(A197="Russia",R197=2035),0.63,IF(AND(A197="Russia",R197=2050),0.52,IF(AND(A197="China",R197=2035),0.59,IF(AND(A197="China",R197=2050),0.47,IF(AND(A197="India",R197=2035),0.58,IF(AND(A197="India",R197=2050),0.47,IF(AND(A197="Middle East",R197=2035),0.59,IF(AND(A197="Middle East",R197=2050),0.47,IF(AND(A197="Africa",R197=2035),0.58,IF(AND(A197="Africa",R197=2050),0.47,IF(AND(A197="Brazil",R197=2035),0.64,IF(AND(A197="Brazil",R197=2050),0.53,""))))))))))))))))))</f>
        <v>*0.58</v>
      </c>
      <c r="U197" s="41" t="s">
        <v>242</v>
      </c>
      <c r="V197" s="52" t="s">
        <v>35</v>
      </c>
      <c r="W197" s="41" t="n">
        <v>2050</v>
      </c>
      <c r="X197" s="53" t="str">
        <f aca="false">"*"&amp;IF(AND(A197="EU",W197=2035),0.62,IF(AND(A197="EU",W197=2050),0.51,IF(AND(A197="USA",W197=2035),0.62,IF(AND(A197="USA",W197=2050),0.5,IF(AND(A197="Japan",W197=2035),0.65,IF(AND(A197="Japan",W197=2050),0.55,IF(AND(A197="Russia",W197=2035),0.63,IF(AND(A197="Russia",W197=2050),0.52,IF(AND(A197="China",W197=2035),0.59,IF(AND(A197="China",W197=2050),0.47,IF(AND(A197="India",W197=2035),0.58,IF(AND(A197="India",W197=2050),0.47,IF(AND(A197="Middle East",W197=2035),0.59,IF(AND(A197="Middle East",W197=2050),0.47,IF(AND(A197="Africa",W197=2035),0.58,IF(AND(A197="Africa",W197=2050),0.47,IF(AND(A197="Brazil",W197=2035),0.64,IF(AND(A197="Brazil",W197=2050),0.53,""))))))))))))))))))</f>
        <v>*0.47</v>
      </c>
      <c r="AC197" s="0" t="s">
        <v>242</v>
      </c>
      <c r="AD197" s="50" t="s">
        <v>35</v>
      </c>
      <c r="AE197" s="0" t="n">
        <v>2035</v>
      </c>
      <c r="AF197" s="51" t="str">
        <f aca="false">"*"&amp;IF(AND(A197="EU",AE197=2035),0.58,IF(AND(A197="EU",AE197=2050),0.49,IF(AND(A197="USA",AE197=2035),0.56,IF(AND(A197="USA",AE197=2050),0.45,IF(AND(A197="Japan",AE197=2035),0.62,IF(AND(A197="Japan",AE197=2050),0.51,IF(AND(A197="Russia",AE197=2035),0.55,IF(AND(A197="Russia",AE197=2050),0.41,IF(AND(A197="China",AE197=2035),0.54,IF(AND(A197="China",AE197=2050),0.44,IF(AND(A197="India",AE197=2035),0.55,IF(AND(A197="India",AE197=2050),0.42,IF(AND(A197="Middle East",AE197=2035),0.53,IF(AND(A197="Middle East",AE197=2050),0.41,IF(AND(A197="Africa",AE197=2035),0.53,IF(AND(A197="Africa",AE197=2050),0.41,IF(AND(A197="Brazil",AE197=2035),0.6,IF(AND(A197="Brazil",AE197=2050),0.5,""))))))))))))))))))</f>
        <v>*0.53</v>
      </c>
      <c r="AG197" s="51" t="str">
        <f aca="false">AG196</f>
        <v>REZoning_Sol-Win</v>
      </c>
      <c r="AI197" s="0" t="s">
        <v>242</v>
      </c>
      <c r="AJ197" s="50" t="s">
        <v>35</v>
      </c>
      <c r="AK197" s="0" t="n">
        <v>2050</v>
      </c>
      <c r="AL197" s="51" t="str">
        <f aca="false">"*"&amp;IF(AND(A197="EU",AK197=2035),0.58,IF(AND(A197="EU",AK197=2050),0.49,IF(AND(A197="USA",AK197=2035),0.56,IF(AND(A197="USA",AK197=2050),0.45,IF(AND(A197="Japan",AK197=2035),0.62,IF(AND(A197="Japan",AK197=2050),0.51,IF(AND(A197="Russia",AK197=2035),0.55,IF(AND(A197="Russia",AK197=2050),0.41,IF(AND(A197="China",AK197=2035),0.54,IF(AND(A197="China",AK197=2050),0.44,IF(AND(A197="India",AK197=2035),0.55,IF(AND(A197="India",AK197=2050),0.42,IF(AND(A197="Middle East",AK197=2035),0.53,IF(AND(A197="Middle East",AK197=2050),0.41,IF(AND(A197="Africa",AK197=2035),0.53,IF(AND(A197="Africa",AK197=2050),0.41,IF(AND(A197="Brazil",AK197=2035),0.6,IF(AND(A197="Brazil",AK197=2050),0.5,""))))))))))))))))))</f>
        <v>*0.41</v>
      </c>
      <c r="AM197" s="51" t="str">
        <f aca="false">AM196</f>
        <v>REZoning_Sol-Win</v>
      </c>
      <c r="AP197" s="0" t="s">
        <v>242</v>
      </c>
      <c r="AQ197" s="0" t="s">
        <v>35</v>
      </c>
      <c r="AR197" s="0" t="n">
        <v>2100</v>
      </c>
      <c r="AS197" s="0" t="s">
        <v>45</v>
      </c>
      <c r="AT197" s="0" t="s">
        <v>36</v>
      </c>
    </row>
    <row r="198" customFormat="false" ht="28.5" hidden="false" customHeight="true" outlineLevel="0" collapsed="false">
      <c r="A198" s="3" t="s">
        <v>43</v>
      </c>
      <c r="C198" s="0" t="s">
        <v>243</v>
      </c>
      <c r="D198" s="50" t="s">
        <v>35</v>
      </c>
      <c r="E198" s="0" t="n">
        <v>2035</v>
      </c>
      <c r="F198" s="51" t="str">
        <f aca="false">"*"&amp;IF(AND(A198="EU",E198=2035),0.63,IF(AND(A198="EU",E198=2050),0.54,IF(AND(A198="USA",E198=2035),0.64,IF(AND(A198="USA",E198=2050),0.54,IF(AND(A198="Japan",E198=2035),0.68,IF(AND(A198="Japan",E198=2050),0.58,IF(AND(A198="Russia",E198=2035),0.65,IF(AND(A198="Russia",E198=2050),0.54,IF(AND(A198="China",E198=2035),0.61,IF(AND(A198="China",E198=2050),0.49,IF(AND(A198="India",E198=2035),0.6,IF(AND(A198="India",E198=2050),0.49,IF(AND(A198="Middle East",E198=2035),0.6,IF(AND(A198="Middle East",E198=2050),0.5,IF(AND(A198="Africa",E198=2035),0.61,IF(AND(A198="Africa",E198=2050),0.5,IF(AND(A198="Brazil",E198=2035),0.64,IF(AND(A198="Brazil",E198=2050),0.54,""))))))))))))))))))</f>
        <v>*0.61</v>
      </c>
      <c r="H198" s="0" t="s">
        <v>243</v>
      </c>
      <c r="I198" s="50" t="s">
        <v>35</v>
      </c>
      <c r="J198" s="0" t="n">
        <v>2050</v>
      </c>
      <c r="K198" s="48" t="str">
        <f aca="false">"*"&amp;IF(AND(A198="EU",J198=2035),0.63,IF(AND(A198="EU",J198=2050),0.54,IF(AND(A198="USA",J198=2035),0.64,IF(AND(A198="USA",J198=2050),0.54,IF(AND(A198="Japan",J198=2035),0.68,IF(AND(A198="Japan",J198=2050),0.58,IF(AND(A198="Russia",J198=2035),0.65,IF(AND(A198="Russia",J198=2050),0.54,IF(AND(A198="China",J198=2035),0.61,IF(AND(A198="China",J198=2050),0.49,IF(AND(A198="India",J198=2035),0.6,IF(AND(A198="India",J198=2050),0.49,IF(AND(A198="Middle East",J198=2035),0.6,IF(AND(A198="Middle East",J198=2050),0.5,IF(AND(A198="Africa",J198=2035),0.61,IF(AND(A198="Africa",J198=2050),0.5,IF(AND(A198="Brazil",J198=2035),0.64,IF(AND(A198="Brazil",J198=2050),0.54,""))))))))))))))))))</f>
        <v>*0.5</v>
      </c>
      <c r="P198" s="41" t="s">
        <v>243</v>
      </c>
      <c r="Q198" s="52" t="s">
        <v>35</v>
      </c>
      <c r="R198" s="41" t="n">
        <v>2035</v>
      </c>
      <c r="S198" s="53" t="str">
        <f aca="false">"*"&amp;IF(AND(A198="EU",R198=2035),0.62,IF(AND(A198="EU",R198=2050),0.51,IF(AND(A198="USA",R198=2035),0.62,IF(AND(A198="USA",R198=2050),0.5,IF(AND(A198="Japan",R198=2035),0.65,IF(AND(A198="Japan",R198=2050),0.55,IF(AND(A198="Russia",R198=2035),0.63,IF(AND(A198="Russia",R198=2050),0.52,IF(AND(A198="China",R198=2035),0.59,IF(AND(A198="China",R198=2050),0.47,IF(AND(A198="India",R198=2035),0.58,IF(AND(A198="India",R198=2050),0.47,IF(AND(A198="Middle East",R198=2035),0.59,IF(AND(A198="Middle East",R198=2050),0.47,IF(AND(A198="Africa",R198=2035),0.58,IF(AND(A198="Africa",R198=2050),0.47,IF(AND(A198="Brazil",R198=2035),0.64,IF(AND(A198="Brazil",R198=2050),0.53,""))))))))))))))))))</f>
        <v>*0.58</v>
      </c>
      <c r="U198" s="41" t="s">
        <v>243</v>
      </c>
      <c r="V198" s="52" t="s">
        <v>35</v>
      </c>
      <c r="W198" s="41" t="n">
        <v>2050</v>
      </c>
      <c r="X198" s="53" t="str">
        <f aca="false">"*"&amp;IF(AND(A198="EU",W198=2035),0.62,IF(AND(A198="EU",W198=2050),0.51,IF(AND(A198="USA",W198=2035),0.62,IF(AND(A198="USA",W198=2050),0.5,IF(AND(A198="Japan",W198=2035),0.65,IF(AND(A198="Japan",W198=2050),0.55,IF(AND(A198="Russia",W198=2035),0.63,IF(AND(A198="Russia",W198=2050),0.52,IF(AND(A198="China",W198=2035),0.59,IF(AND(A198="China",W198=2050),0.47,IF(AND(A198="India",W198=2035),0.58,IF(AND(A198="India",W198=2050),0.47,IF(AND(A198="Middle East",W198=2035),0.59,IF(AND(A198="Middle East",W198=2050),0.47,IF(AND(A198="Africa",W198=2035),0.58,IF(AND(A198="Africa",W198=2050),0.47,IF(AND(A198="Brazil",W198=2035),0.64,IF(AND(A198="Brazil",W198=2050),0.53,""))))))))))))))))))</f>
        <v>*0.47</v>
      </c>
      <c r="AC198" s="0" t="s">
        <v>243</v>
      </c>
      <c r="AD198" s="50" t="s">
        <v>35</v>
      </c>
      <c r="AE198" s="0" t="n">
        <v>2035</v>
      </c>
      <c r="AF198" s="51" t="str">
        <f aca="false">"*"&amp;IF(AND(A198="EU",AE198=2035),0.58,IF(AND(A198="EU",AE198=2050),0.49,IF(AND(A198="USA",AE198=2035),0.56,IF(AND(A198="USA",AE198=2050),0.45,IF(AND(A198="Japan",AE198=2035),0.62,IF(AND(A198="Japan",AE198=2050),0.51,IF(AND(A198="Russia",AE198=2035),0.55,IF(AND(A198="Russia",AE198=2050),0.41,IF(AND(A198="China",AE198=2035),0.54,IF(AND(A198="China",AE198=2050),0.44,IF(AND(A198="India",AE198=2035),0.55,IF(AND(A198="India",AE198=2050),0.42,IF(AND(A198="Middle East",AE198=2035),0.53,IF(AND(A198="Middle East",AE198=2050),0.41,IF(AND(A198="Africa",AE198=2035),0.53,IF(AND(A198="Africa",AE198=2050),0.41,IF(AND(A198="Brazil",AE198=2035),0.6,IF(AND(A198="Brazil",AE198=2050),0.5,""))))))))))))))))))</f>
        <v>*0.53</v>
      </c>
      <c r="AG198" s="51" t="str">
        <f aca="false">AG197</f>
        <v>REZoning_Sol-Win</v>
      </c>
      <c r="AI198" s="0" t="s">
        <v>243</v>
      </c>
      <c r="AJ198" s="50" t="s">
        <v>35</v>
      </c>
      <c r="AK198" s="0" t="n">
        <v>2050</v>
      </c>
      <c r="AL198" s="51" t="str">
        <f aca="false">"*"&amp;IF(AND(A198="EU",AK198=2035),0.58,IF(AND(A198="EU",AK198=2050),0.49,IF(AND(A198="USA",AK198=2035),0.56,IF(AND(A198="USA",AK198=2050),0.45,IF(AND(A198="Japan",AK198=2035),0.62,IF(AND(A198="Japan",AK198=2050),0.51,IF(AND(A198="Russia",AK198=2035),0.55,IF(AND(A198="Russia",AK198=2050),0.41,IF(AND(A198="China",AK198=2035),0.54,IF(AND(A198="China",AK198=2050),0.44,IF(AND(A198="India",AK198=2035),0.55,IF(AND(A198="India",AK198=2050),0.42,IF(AND(A198="Middle East",AK198=2035),0.53,IF(AND(A198="Middle East",AK198=2050),0.41,IF(AND(A198="Africa",AK198=2035),0.53,IF(AND(A198="Africa",AK198=2050),0.41,IF(AND(A198="Brazil",AK198=2035),0.6,IF(AND(A198="Brazil",AK198=2050),0.5,""))))))))))))))))))</f>
        <v>*0.41</v>
      </c>
      <c r="AM198" s="51" t="str">
        <f aca="false">AM197</f>
        <v>REZoning_Sol-Win</v>
      </c>
      <c r="AP198" s="0" t="s">
        <v>243</v>
      </c>
      <c r="AQ198" s="0" t="s">
        <v>35</v>
      </c>
      <c r="AR198" s="0" t="n">
        <v>2100</v>
      </c>
      <c r="AS198" s="0" t="s">
        <v>45</v>
      </c>
      <c r="AT198" s="0" t="s">
        <v>36</v>
      </c>
    </row>
    <row r="199" customFormat="false" ht="28.5" hidden="false" customHeight="true" outlineLevel="0" collapsed="false">
      <c r="A199" s="3" t="s">
        <v>61</v>
      </c>
      <c r="C199" s="0" t="s">
        <v>244</v>
      </c>
      <c r="D199" s="50" t="s">
        <v>35</v>
      </c>
      <c r="E199" s="0" t="n">
        <v>2035</v>
      </c>
      <c r="F199" s="51" t="str">
        <f aca="false">"*"&amp;IF(AND(A199="EU",E199=2035),0.63,IF(AND(A199="EU",E199=2050),0.54,IF(AND(A199="USA",E199=2035),0.64,IF(AND(A199="USA",E199=2050),0.54,IF(AND(A199="Japan",E199=2035),0.68,IF(AND(A199="Japan",E199=2050),0.58,IF(AND(A199="Russia",E199=2035),0.65,IF(AND(A199="Russia",E199=2050),0.54,IF(AND(A199="China",E199=2035),0.61,IF(AND(A199="China",E199=2050),0.49,IF(AND(A199="India",E199=2035),0.6,IF(AND(A199="India",E199=2050),0.49,IF(AND(A199="Middle East",E199=2035),0.6,IF(AND(A199="Middle East",E199=2050),0.5,IF(AND(A199="Africa",E199=2035),0.61,IF(AND(A199="Africa",E199=2050),0.5,IF(AND(A199="Brazil",E199=2035),0.64,IF(AND(A199="Brazil",E199=2050),0.54,""))))))))))))))))))</f>
        <v>*0.64</v>
      </c>
      <c r="H199" s="0" t="s">
        <v>244</v>
      </c>
      <c r="I199" s="50" t="s">
        <v>35</v>
      </c>
      <c r="J199" s="0" t="n">
        <v>2050</v>
      </c>
      <c r="K199" s="48" t="str">
        <f aca="false">"*"&amp;IF(AND(A199="EU",J199=2035),0.63,IF(AND(A199="EU",J199=2050),0.54,IF(AND(A199="USA",J199=2035),0.64,IF(AND(A199="USA",J199=2050),0.54,IF(AND(A199="Japan",J199=2035),0.68,IF(AND(A199="Japan",J199=2050),0.58,IF(AND(A199="Russia",J199=2035),0.65,IF(AND(A199="Russia",J199=2050),0.54,IF(AND(A199="China",J199=2035),0.61,IF(AND(A199="China",J199=2050),0.49,IF(AND(A199="India",J199=2035),0.6,IF(AND(A199="India",J199=2050),0.49,IF(AND(A199="Middle East",J199=2035),0.6,IF(AND(A199="Middle East",J199=2050),0.5,IF(AND(A199="Africa",J199=2035),0.61,IF(AND(A199="Africa",J199=2050),0.5,IF(AND(A199="Brazil",J199=2035),0.64,IF(AND(A199="Brazil",J199=2050),0.54,""))))))))))))))))))</f>
        <v>*0.54</v>
      </c>
      <c r="P199" s="41" t="s">
        <v>244</v>
      </c>
      <c r="Q199" s="52" t="s">
        <v>35</v>
      </c>
      <c r="R199" s="41" t="n">
        <v>2035</v>
      </c>
      <c r="S199" s="53" t="str">
        <f aca="false">"*"&amp;IF(AND(A199="EU",R199=2035),0.62,IF(AND(A199="EU",R199=2050),0.51,IF(AND(A199="USA",R199=2035),0.62,IF(AND(A199="USA",R199=2050),0.5,IF(AND(A199="Japan",R199=2035),0.65,IF(AND(A199="Japan",R199=2050),0.55,IF(AND(A199="Russia",R199=2035),0.63,IF(AND(A199="Russia",R199=2050),0.52,IF(AND(A199="China",R199=2035),0.59,IF(AND(A199="China",R199=2050),0.47,IF(AND(A199="India",R199=2035),0.58,IF(AND(A199="India",R199=2050),0.47,IF(AND(A199="Middle East",R199=2035),0.59,IF(AND(A199="Middle East",R199=2050),0.47,IF(AND(A199="Africa",R199=2035),0.58,IF(AND(A199="Africa",R199=2050),0.47,IF(AND(A199="Brazil",R199=2035),0.64,IF(AND(A199="Brazil",R199=2050),0.53,""))))))))))))))))))</f>
        <v>*0.64</v>
      </c>
      <c r="U199" s="41" t="s">
        <v>244</v>
      </c>
      <c r="V199" s="52" t="s">
        <v>35</v>
      </c>
      <c r="W199" s="41" t="n">
        <v>2050</v>
      </c>
      <c r="X199" s="53" t="str">
        <f aca="false">"*"&amp;IF(AND(A199="EU",W199=2035),0.62,IF(AND(A199="EU",W199=2050),0.51,IF(AND(A199="USA",W199=2035),0.62,IF(AND(A199="USA",W199=2050),0.5,IF(AND(A199="Japan",W199=2035),0.65,IF(AND(A199="Japan",W199=2050),0.55,IF(AND(A199="Russia",W199=2035),0.63,IF(AND(A199="Russia",W199=2050),0.52,IF(AND(A199="China",W199=2035),0.59,IF(AND(A199="China",W199=2050),0.47,IF(AND(A199="India",W199=2035),0.58,IF(AND(A199="India",W199=2050),0.47,IF(AND(A199="Middle East",W199=2035),0.59,IF(AND(A199="Middle East",W199=2050),0.47,IF(AND(A199="Africa",W199=2035),0.58,IF(AND(A199="Africa",W199=2050),0.47,IF(AND(A199="Brazil",W199=2035),0.64,IF(AND(A199="Brazil",W199=2050),0.53,""))))))))))))))))))</f>
        <v>*0.53</v>
      </c>
      <c r="AC199" s="0" t="s">
        <v>244</v>
      </c>
      <c r="AD199" s="50" t="s">
        <v>35</v>
      </c>
      <c r="AE199" s="0" t="n">
        <v>2035</v>
      </c>
      <c r="AF199" s="51" t="str">
        <f aca="false">"*"&amp;IF(AND(A199="EU",AE199=2035),0.58,IF(AND(A199="EU",AE199=2050),0.49,IF(AND(A199="USA",AE199=2035),0.56,IF(AND(A199="USA",AE199=2050),0.45,IF(AND(A199="Japan",AE199=2035),0.62,IF(AND(A199="Japan",AE199=2050),0.51,IF(AND(A199="Russia",AE199=2035),0.55,IF(AND(A199="Russia",AE199=2050),0.41,IF(AND(A199="China",AE199=2035),0.54,IF(AND(A199="China",AE199=2050),0.44,IF(AND(A199="India",AE199=2035),0.55,IF(AND(A199="India",AE199=2050),0.42,IF(AND(A199="Middle East",AE199=2035),0.53,IF(AND(A199="Middle East",AE199=2050),0.41,IF(AND(A199="Africa",AE199=2035),0.53,IF(AND(A199="Africa",AE199=2050),0.41,IF(AND(A199="Brazil",AE199=2035),0.6,IF(AND(A199="Brazil",AE199=2050),0.5,""))))))))))))))))))</f>
        <v>*0.6</v>
      </c>
      <c r="AG199" s="51" t="str">
        <f aca="false">AG198</f>
        <v>REZoning_Sol-Win</v>
      </c>
      <c r="AI199" s="0" t="s">
        <v>244</v>
      </c>
      <c r="AJ199" s="50" t="s">
        <v>35</v>
      </c>
      <c r="AK199" s="0" t="n">
        <v>2050</v>
      </c>
      <c r="AL199" s="51" t="str">
        <f aca="false">"*"&amp;IF(AND(A199="EU",AK199=2035),0.58,IF(AND(A199="EU",AK199=2050),0.49,IF(AND(A199="USA",AK199=2035),0.56,IF(AND(A199="USA",AK199=2050),0.45,IF(AND(A199="Japan",AK199=2035),0.62,IF(AND(A199="Japan",AK199=2050),0.51,IF(AND(A199="Russia",AK199=2035),0.55,IF(AND(A199="Russia",AK199=2050),0.41,IF(AND(A199="China",AK199=2035),0.54,IF(AND(A199="China",AK199=2050),0.44,IF(AND(A199="India",AK199=2035),0.55,IF(AND(A199="India",AK199=2050),0.42,IF(AND(A199="Middle East",AK199=2035),0.53,IF(AND(A199="Middle East",AK199=2050),0.41,IF(AND(A199="Africa",AK199=2035),0.53,IF(AND(A199="Africa",AK199=2050),0.41,IF(AND(A199="Brazil",AK199=2035),0.6,IF(AND(A199="Brazil",AK199=2050),0.5,""))))))))))))))))))</f>
        <v>*0.5</v>
      </c>
      <c r="AM199" s="51" t="str">
        <f aca="false">AM198</f>
        <v>REZoning_Sol-Win</v>
      </c>
      <c r="AP199" s="0" t="s">
        <v>244</v>
      </c>
      <c r="AQ199" s="0" t="s">
        <v>35</v>
      </c>
      <c r="AR199" s="0" t="n">
        <v>2100</v>
      </c>
      <c r="AS199" s="0" t="s">
        <v>63</v>
      </c>
      <c r="AT199" s="0" t="s">
        <v>36</v>
      </c>
    </row>
    <row r="200" customFormat="false" ht="28.5" hidden="false" customHeight="true" outlineLevel="0" collapsed="false">
      <c r="A200" s="3" t="s">
        <v>61</v>
      </c>
      <c r="C200" s="0" t="s">
        <v>245</v>
      </c>
      <c r="D200" s="50" t="s">
        <v>35</v>
      </c>
      <c r="E200" s="0" t="n">
        <v>2035</v>
      </c>
      <c r="F200" s="51" t="str">
        <f aca="false">"*"&amp;IF(AND(A200="EU",E200=2035),0.63,IF(AND(A200="EU",E200=2050),0.54,IF(AND(A200="USA",E200=2035),0.64,IF(AND(A200="USA",E200=2050),0.54,IF(AND(A200="Japan",E200=2035),0.68,IF(AND(A200="Japan",E200=2050),0.58,IF(AND(A200="Russia",E200=2035),0.65,IF(AND(A200="Russia",E200=2050),0.54,IF(AND(A200="China",E200=2035),0.61,IF(AND(A200="China",E200=2050),0.49,IF(AND(A200="India",E200=2035),0.6,IF(AND(A200="India",E200=2050),0.49,IF(AND(A200="Middle East",E200=2035),0.6,IF(AND(A200="Middle East",E200=2050),0.5,IF(AND(A200="Africa",E200=2035),0.61,IF(AND(A200="Africa",E200=2050),0.5,IF(AND(A200="Brazil",E200=2035),0.64,IF(AND(A200="Brazil",E200=2050),0.54,""))))))))))))))))))</f>
        <v>*0.64</v>
      </c>
      <c r="H200" s="0" t="s">
        <v>245</v>
      </c>
      <c r="I200" s="50" t="s">
        <v>35</v>
      </c>
      <c r="J200" s="0" t="n">
        <v>2050</v>
      </c>
      <c r="K200" s="48" t="str">
        <f aca="false">"*"&amp;IF(AND(A200="EU",J200=2035),0.63,IF(AND(A200="EU",J200=2050),0.54,IF(AND(A200="USA",J200=2035),0.64,IF(AND(A200="USA",J200=2050),0.54,IF(AND(A200="Japan",J200=2035),0.68,IF(AND(A200="Japan",J200=2050),0.58,IF(AND(A200="Russia",J200=2035),0.65,IF(AND(A200="Russia",J200=2050),0.54,IF(AND(A200="China",J200=2035),0.61,IF(AND(A200="China",J200=2050),0.49,IF(AND(A200="India",J200=2035),0.6,IF(AND(A200="India",J200=2050),0.49,IF(AND(A200="Middle East",J200=2035),0.6,IF(AND(A200="Middle East",J200=2050),0.5,IF(AND(A200="Africa",J200=2035),0.61,IF(AND(A200="Africa",J200=2050),0.5,IF(AND(A200="Brazil",J200=2035),0.64,IF(AND(A200="Brazil",J200=2050),0.54,""))))))))))))))))))</f>
        <v>*0.54</v>
      </c>
      <c r="P200" s="41" t="s">
        <v>245</v>
      </c>
      <c r="Q200" s="52" t="s">
        <v>35</v>
      </c>
      <c r="R200" s="41" t="n">
        <v>2035</v>
      </c>
      <c r="S200" s="53" t="str">
        <f aca="false">"*"&amp;IF(AND(A200="EU",R200=2035),0.62,IF(AND(A200="EU",R200=2050),0.51,IF(AND(A200="USA",R200=2035),0.62,IF(AND(A200="USA",R200=2050),0.5,IF(AND(A200="Japan",R200=2035),0.65,IF(AND(A200="Japan",R200=2050),0.55,IF(AND(A200="Russia",R200=2035),0.63,IF(AND(A200="Russia",R200=2050),0.52,IF(AND(A200="China",R200=2035),0.59,IF(AND(A200="China",R200=2050),0.47,IF(AND(A200="India",R200=2035),0.58,IF(AND(A200="India",R200=2050),0.47,IF(AND(A200="Middle East",R200=2035),0.59,IF(AND(A200="Middle East",R200=2050),0.47,IF(AND(A200="Africa",R200=2035),0.58,IF(AND(A200="Africa",R200=2050),0.47,IF(AND(A200="Brazil",R200=2035),0.64,IF(AND(A200="Brazil",R200=2050),0.53,""))))))))))))))))))</f>
        <v>*0.64</v>
      </c>
      <c r="U200" s="41" t="s">
        <v>245</v>
      </c>
      <c r="V200" s="52" t="s">
        <v>35</v>
      </c>
      <c r="W200" s="41" t="n">
        <v>2050</v>
      </c>
      <c r="X200" s="53" t="str">
        <f aca="false">"*"&amp;IF(AND(A200="EU",W200=2035),0.62,IF(AND(A200="EU",W200=2050),0.51,IF(AND(A200="USA",W200=2035),0.62,IF(AND(A200="USA",W200=2050),0.5,IF(AND(A200="Japan",W200=2035),0.65,IF(AND(A200="Japan",W200=2050),0.55,IF(AND(A200="Russia",W200=2035),0.63,IF(AND(A200="Russia",W200=2050),0.52,IF(AND(A200="China",W200=2035),0.59,IF(AND(A200="China",W200=2050),0.47,IF(AND(A200="India",W200=2035),0.58,IF(AND(A200="India",W200=2050),0.47,IF(AND(A200="Middle East",W200=2035),0.59,IF(AND(A200="Middle East",W200=2050),0.47,IF(AND(A200="Africa",W200=2035),0.58,IF(AND(A200="Africa",W200=2050),0.47,IF(AND(A200="Brazil",W200=2035),0.64,IF(AND(A200="Brazil",W200=2050),0.53,""))))))))))))))))))</f>
        <v>*0.53</v>
      </c>
      <c r="AC200" s="0" t="s">
        <v>245</v>
      </c>
      <c r="AD200" s="50" t="s">
        <v>35</v>
      </c>
      <c r="AE200" s="0" t="n">
        <v>2035</v>
      </c>
      <c r="AF200" s="51" t="str">
        <f aca="false">"*"&amp;IF(AND(A200="EU",AE200=2035),0.58,IF(AND(A200="EU",AE200=2050),0.49,IF(AND(A200="USA",AE200=2035),0.56,IF(AND(A200="USA",AE200=2050),0.45,IF(AND(A200="Japan",AE200=2035),0.62,IF(AND(A200="Japan",AE200=2050),0.51,IF(AND(A200="Russia",AE200=2035),0.55,IF(AND(A200="Russia",AE200=2050),0.41,IF(AND(A200="China",AE200=2035),0.54,IF(AND(A200="China",AE200=2050),0.44,IF(AND(A200="India",AE200=2035),0.55,IF(AND(A200="India",AE200=2050),0.42,IF(AND(A200="Middle East",AE200=2035),0.53,IF(AND(A200="Middle East",AE200=2050),0.41,IF(AND(A200="Africa",AE200=2035),0.53,IF(AND(A200="Africa",AE200=2050),0.41,IF(AND(A200="Brazil",AE200=2035),0.6,IF(AND(A200="Brazil",AE200=2050),0.5,""))))))))))))))))))</f>
        <v>*0.6</v>
      </c>
      <c r="AG200" s="51" t="str">
        <f aca="false">AG199</f>
        <v>REZoning_Sol-Win</v>
      </c>
      <c r="AI200" s="0" t="s">
        <v>245</v>
      </c>
      <c r="AJ200" s="50" t="s">
        <v>35</v>
      </c>
      <c r="AK200" s="0" t="n">
        <v>2050</v>
      </c>
      <c r="AL200" s="51" t="str">
        <f aca="false">"*"&amp;IF(AND(A200="EU",AK200=2035),0.58,IF(AND(A200="EU",AK200=2050),0.49,IF(AND(A200="USA",AK200=2035),0.56,IF(AND(A200="USA",AK200=2050),0.45,IF(AND(A200="Japan",AK200=2035),0.62,IF(AND(A200="Japan",AK200=2050),0.51,IF(AND(A200="Russia",AK200=2035),0.55,IF(AND(A200="Russia",AK200=2050),0.41,IF(AND(A200="China",AK200=2035),0.54,IF(AND(A200="China",AK200=2050),0.44,IF(AND(A200="India",AK200=2035),0.55,IF(AND(A200="India",AK200=2050),0.42,IF(AND(A200="Middle East",AK200=2035),0.53,IF(AND(A200="Middle East",AK200=2050),0.41,IF(AND(A200="Africa",AK200=2035),0.53,IF(AND(A200="Africa",AK200=2050),0.41,IF(AND(A200="Brazil",AK200=2035),0.6,IF(AND(A200="Brazil",AK200=2050),0.5,""))))))))))))))))))</f>
        <v>*0.5</v>
      </c>
      <c r="AM200" s="51" t="str">
        <f aca="false">AM199</f>
        <v>REZoning_Sol-Win</v>
      </c>
      <c r="AP200" s="0" t="s">
        <v>245</v>
      </c>
      <c r="AQ200" s="0" t="s">
        <v>35</v>
      </c>
      <c r="AR200" s="0" t="n">
        <v>2100</v>
      </c>
      <c r="AS200" s="0" t="s">
        <v>63</v>
      </c>
      <c r="AT200" s="0" t="s">
        <v>36</v>
      </c>
    </row>
    <row r="201" customFormat="false" ht="28.5" hidden="false" customHeight="true" outlineLevel="0" collapsed="false">
      <c r="A201" s="3" t="s">
        <v>61</v>
      </c>
      <c r="C201" s="0" t="s">
        <v>246</v>
      </c>
      <c r="D201" s="50" t="s">
        <v>35</v>
      </c>
      <c r="E201" s="0" t="n">
        <v>2035</v>
      </c>
      <c r="F201" s="51" t="str">
        <f aca="false">"*"&amp;IF(AND(A201="EU",E201=2035),0.63,IF(AND(A201="EU",E201=2050),0.54,IF(AND(A201="USA",E201=2035),0.64,IF(AND(A201="USA",E201=2050),0.54,IF(AND(A201="Japan",E201=2035),0.68,IF(AND(A201="Japan",E201=2050),0.58,IF(AND(A201="Russia",E201=2035),0.65,IF(AND(A201="Russia",E201=2050),0.54,IF(AND(A201="China",E201=2035),0.61,IF(AND(A201="China",E201=2050),0.49,IF(AND(A201="India",E201=2035),0.6,IF(AND(A201="India",E201=2050),0.49,IF(AND(A201="Middle East",E201=2035),0.6,IF(AND(A201="Middle East",E201=2050),0.5,IF(AND(A201="Africa",E201=2035),0.61,IF(AND(A201="Africa",E201=2050),0.5,IF(AND(A201="Brazil",E201=2035),0.64,IF(AND(A201="Brazil",E201=2050),0.54,""))))))))))))))))))</f>
        <v>*0.64</v>
      </c>
      <c r="H201" s="0" t="s">
        <v>246</v>
      </c>
      <c r="I201" s="50" t="s">
        <v>35</v>
      </c>
      <c r="J201" s="0" t="n">
        <v>2050</v>
      </c>
      <c r="K201" s="48" t="str">
        <f aca="false">"*"&amp;IF(AND(A201="EU",J201=2035),0.63,IF(AND(A201="EU",J201=2050),0.54,IF(AND(A201="USA",J201=2035),0.64,IF(AND(A201="USA",J201=2050),0.54,IF(AND(A201="Japan",J201=2035),0.68,IF(AND(A201="Japan",J201=2050),0.58,IF(AND(A201="Russia",J201=2035),0.65,IF(AND(A201="Russia",J201=2050),0.54,IF(AND(A201="China",J201=2035),0.61,IF(AND(A201="China",J201=2050),0.49,IF(AND(A201="India",J201=2035),0.6,IF(AND(A201="India",J201=2050),0.49,IF(AND(A201="Middle East",J201=2035),0.6,IF(AND(A201="Middle East",J201=2050),0.5,IF(AND(A201="Africa",J201=2035),0.61,IF(AND(A201="Africa",J201=2050),0.5,IF(AND(A201="Brazil",J201=2035),0.64,IF(AND(A201="Brazil",J201=2050),0.54,""))))))))))))))))))</f>
        <v>*0.54</v>
      </c>
      <c r="P201" s="41" t="s">
        <v>246</v>
      </c>
      <c r="Q201" s="52" t="s">
        <v>35</v>
      </c>
      <c r="R201" s="41" t="n">
        <v>2035</v>
      </c>
      <c r="S201" s="53" t="str">
        <f aca="false">"*"&amp;IF(AND(A201="EU",R201=2035),0.62,IF(AND(A201="EU",R201=2050),0.51,IF(AND(A201="USA",R201=2035),0.62,IF(AND(A201="USA",R201=2050),0.5,IF(AND(A201="Japan",R201=2035),0.65,IF(AND(A201="Japan",R201=2050),0.55,IF(AND(A201="Russia",R201=2035),0.63,IF(AND(A201="Russia",R201=2050),0.52,IF(AND(A201="China",R201=2035),0.59,IF(AND(A201="China",R201=2050),0.47,IF(AND(A201="India",R201=2035),0.58,IF(AND(A201="India",R201=2050),0.47,IF(AND(A201="Middle East",R201=2035),0.59,IF(AND(A201="Middle East",R201=2050),0.47,IF(AND(A201="Africa",R201=2035),0.58,IF(AND(A201="Africa",R201=2050),0.47,IF(AND(A201="Brazil",R201=2035),0.64,IF(AND(A201="Brazil",R201=2050),0.53,""))))))))))))))))))</f>
        <v>*0.64</v>
      </c>
      <c r="U201" s="41" t="s">
        <v>246</v>
      </c>
      <c r="V201" s="52" t="s">
        <v>35</v>
      </c>
      <c r="W201" s="41" t="n">
        <v>2050</v>
      </c>
      <c r="X201" s="53" t="str">
        <f aca="false">"*"&amp;IF(AND(A201="EU",W201=2035),0.62,IF(AND(A201="EU",W201=2050),0.51,IF(AND(A201="USA",W201=2035),0.62,IF(AND(A201="USA",W201=2050),0.5,IF(AND(A201="Japan",W201=2035),0.65,IF(AND(A201="Japan",W201=2050),0.55,IF(AND(A201="Russia",W201=2035),0.63,IF(AND(A201="Russia",W201=2050),0.52,IF(AND(A201="China",W201=2035),0.59,IF(AND(A201="China",W201=2050),0.47,IF(AND(A201="India",W201=2035),0.58,IF(AND(A201="India",W201=2050),0.47,IF(AND(A201="Middle East",W201=2035),0.59,IF(AND(A201="Middle East",W201=2050),0.47,IF(AND(A201="Africa",W201=2035),0.58,IF(AND(A201="Africa",W201=2050),0.47,IF(AND(A201="Brazil",W201=2035),0.64,IF(AND(A201="Brazil",W201=2050),0.53,""))))))))))))))))))</f>
        <v>*0.53</v>
      </c>
      <c r="AC201" s="0" t="s">
        <v>246</v>
      </c>
      <c r="AD201" s="50" t="s">
        <v>35</v>
      </c>
      <c r="AE201" s="0" t="n">
        <v>2035</v>
      </c>
      <c r="AF201" s="51" t="str">
        <f aca="false">"*"&amp;IF(AND(A201="EU",AE201=2035),0.58,IF(AND(A201="EU",AE201=2050),0.49,IF(AND(A201="USA",AE201=2035),0.56,IF(AND(A201="USA",AE201=2050),0.45,IF(AND(A201="Japan",AE201=2035),0.62,IF(AND(A201="Japan",AE201=2050),0.51,IF(AND(A201="Russia",AE201=2035),0.55,IF(AND(A201="Russia",AE201=2050),0.41,IF(AND(A201="China",AE201=2035),0.54,IF(AND(A201="China",AE201=2050),0.44,IF(AND(A201="India",AE201=2035),0.55,IF(AND(A201="India",AE201=2050),0.42,IF(AND(A201="Middle East",AE201=2035),0.53,IF(AND(A201="Middle East",AE201=2050),0.41,IF(AND(A201="Africa",AE201=2035),0.53,IF(AND(A201="Africa",AE201=2050),0.41,IF(AND(A201="Brazil",AE201=2035),0.6,IF(AND(A201="Brazil",AE201=2050),0.5,""))))))))))))))))))</f>
        <v>*0.6</v>
      </c>
      <c r="AG201" s="51" t="str">
        <f aca="false">AG200</f>
        <v>REZoning_Sol-Win</v>
      </c>
      <c r="AI201" s="0" t="s">
        <v>246</v>
      </c>
      <c r="AJ201" s="50" t="s">
        <v>35</v>
      </c>
      <c r="AK201" s="0" t="n">
        <v>2050</v>
      </c>
      <c r="AL201" s="51" t="str">
        <f aca="false">"*"&amp;IF(AND(A201="EU",AK201=2035),0.58,IF(AND(A201="EU",AK201=2050),0.49,IF(AND(A201="USA",AK201=2035),0.56,IF(AND(A201="USA",AK201=2050),0.45,IF(AND(A201="Japan",AK201=2035),0.62,IF(AND(A201="Japan",AK201=2050),0.51,IF(AND(A201="Russia",AK201=2035),0.55,IF(AND(A201="Russia",AK201=2050),0.41,IF(AND(A201="China",AK201=2035),0.54,IF(AND(A201="China",AK201=2050),0.44,IF(AND(A201="India",AK201=2035),0.55,IF(AND(A201="India",AK201=2050),0.42,IF(AND(A201="Middle East",AK201=2035),0.53,IF(AND(A201="Middle East",AK201=2050),0.41,IF(AND(A201="Africa",AK201=2035),0.53,IF(AND(A201="Africa",AK201=2050),0.41,IF(AND(A201="Brazil",AK201=2035),0.6,IF(AND(A201="Brazil",AK201=2050),0.5,""))))))))))))))))))</f>
        <v>*0.5</v>
      </c>
      <c r="AM201" s="51" t="str">
        <f aca="false">AM200</f>
        <v>REZoning_Sol-Win</v>
      </c>
      <c r="AP201" s="0" t="s">
        <v>246</v>
      </c>
      <c r="AQ201" s="0" t="s">
        <v>35</v>
      </c>
      <c r="AR201" s="0" t="n">
        <v>2100</v>
      </c>
      <c r="AS201" s="0" t="s">
        <v>63</v>
      </c>
      <c r="AT201" s="0" t="s">
        <v>36</v>
      </c>
    </row>
    <row r="202" customFormat="false" ht="28.5" hidden="false" customHeight="true" outlineLevel="0" collapsed="false">
      <c r="A202" s="3" t="s">
        <v>61</v>
      </c>
      <c r="C202" s="0" t="s">
        <v>247</v>
      </c>
      <c r="D202" s="50" t="s">
        <v>35</v>
      </c>
      <c r="E202" s="0" t="n">
        <v>2035</v>
      </c>
      <c r="F202" s="51" t="str">
        <f aca="false">"*"&amp;IF(AND(A202="EU",E202=2035),0.63,IF(AND(A202="EU",E202=2050),0.54,IF(AND(A202="USA",E202=2035),0.64,IF(AND(A202="USA",E202=2050),0.54,IF(AND(A202="Japan",E202=2035),0.68,IF(AND(A202="Japan",E202=2050),0.58,IF(AND(A202="Russia",E202=2035),0.65,IF(AND(A202="Russia",E202=2050),0.54,IF(AND(A202="China",E202=2035),0.61,IF(AND(A202="China",E202=2050),0.49,IF(AND(A202="India",E202=2035),0.6,IF(AND(A202="India",E202=2050),0.49,IF(AND(A202="Middle East",E202=2035),0.6,IF(AND(A202="Middle East",E202=2050),0.5,IF(AND(A202="Africa",E202=2035),0.61,IF(AND(A202="Africa",E202=2050),0.5,IF(AND(A202="Brazil",E202=2035),0.64,IF(AND(A202="Brazil",E202=2050),0.54,""))))))))))))))))))</f>
        <v>*0.64</v>
      </c>
      <c r="H202" s="0" t="s">
        <v>247</v>
      </c>
      <c r="I202" s="50" t="s">
        <v>35</v>
      </c>
      <c r="J202" s="0" t="n">
        <v>2050</v>
      </c>
      <c r="K202" s="48" t="str">
        <f aca="false">"*"&amp;IF(AND(A202="EU",J202=2035),0.63,IF(AND(A202="EU",J202=2050),0.54,IF(AND(A202="USA",J202=2035),0.64,IF(AND(A202="USA",J202=2050),0.54,IF(AND(A202="Japan",J202=2035),0.68,IF(AND(A202="Japan",J202=2050),0.58,IF(AND(A202="Russia",J202=2035),0.65,IF(AND(A202="Russia",J202=2050),0.54,IF(AND(A202="China",J202=2035),0.61,IF(AND(A202="China",J202=2050),0.49,IF(AND(A202="India",J202=2035),0.6,IF(AND(A202="India",J202=2050),0.49,IF(AND(A202="Middle East",J202=2035),0.6,IF(AND(A202="Middle East",J202=2050),0.5,IF(AND(A202="Africa",J202=2035),0.61,IF(AND(A202="Africa",J202=2050),0.5,IF(AND(A202="Brazil",J202=2035),0.64,IF(AND(A202="Brazil",J202=2050),0.54,""))))))))))))))))))</f>
        <v>*0.54</v>
      </c>
      <c r="P202" s="41" t="s">
        <v>247</v>
      </c>
      <c r="Q202" s="52" t="s">
        <v>35</v>
      </c>
      <c r="R202" s="41" t="n">
        <v>2035</v>
      </c>
      <c r="S202" s="53" t="str">
        <f aca="false">"*"&amp;IF(AND(A202="EU",R202=2035),0.62,IF(AND(A202="EU",R202=2050),0.51,IF(AND(A202="USA",R202=2035),0.62,IF(AND(A202="USA",R202=2050),0.5,IF(AND(A202="Japan",R202=2035),0.65,IF(AND(A202="Japan",R202=2050),0.55,IF(AND(A202="Russia",R202=2035),0.63,IF(AND(A202="Russia",R202=2050),0.52,IF(AND(A202="China",R202=2035),0.59,IF(AND(A202="China",R202=2050),0.47,IF(AND(A202="India",R202=2035),0.58,IF(AND(A202="India",R202=2050),0.47,IF(AND(A202="Middle East",R202=2035),0.59,IF(AND(A202="Middle East",R202=2050),0.47,IF(AND(A202="Africa",R202=2035),0.58,IF(AND(A202="Africa",R202=2050),0.47,IF(AND(A202="Brazil",R202=2035),0.64,IF(AND(A202="Brazil",R202=2050),0.53,""))))))))))))))))))</f>
        <v>*0.64</v>
      </c>
      <c r="U202" s="41" t="s">
        <v>247</v>
      </c>
      <c r="V202" s="52" t="s">
        <v>35</v>
      </c>
      <c r="W202" s="41" t="n">
        <v>2050</v>
      </c>
      <c r="X202" s="53" t="str">
        <f aca="false">"*"&amp;IF(AND(A202="EU",W202=2035),0.62,IF(AND(A202="EU",W202=2050),0.51,IF(AND(A202="USA",W202=2035),0.62,IF(AND(A202="USA",W202=2050),0.5,IF(AND(A202="Japan",W202=2035),0.65,IF(AND(A202="Japan",W202=2050),0.55,IF(AND(A202="Russia",W202=2035),0.63,IF(AND(A202="Russia",W202=2050),0.52,IF(AND(A202="China",W202=2035),0.59,IF(AND(A202="China",W202=2050),0.47,IF(AND(A202="India",W202=2035),0.58,IF(AND(A202="India",W202=2050),0.47,IF(AND(A202="Middle East",W202=2035),0.59,IF(AND(A202="Middle East",W202=2050),0.47,IF(AND(A202="Africa",W202=2035),0.58,IF(AND(A202="Africa",W202=2050),0.47,IF(AND(A202="Brazil",W202=2035),0.64,IF(AND(A202="Brazil",W202=2050),0.53,""))))))))))))))))))</f>
        <v>*0.53</v>
      </c>
      <c r="AC202" s="0" t="s">
        <v>247</v>
      </c>
      <c r="AD202" s="50" t="s">
        <v>35</v>
      </c>
      <c r="AE202" s="0" t="n">
        <v>2035</v>
      </c>
      <c r="AF202" s="51" t="str">
        <f aca="false">"*"&amp;IF(AND(A202="EU",AE202=2035),0.58,IF(AND(A202="EU",AE202=2050),0.49,IF(AND(A202="USA",AE202=2035),0.56,IF(AND(A202="USA",AE202=2050),0.45,IF(AND(A202="Japan",AE202=2035),0.62,IF(AND(A202="Japan",AE202=2050),0.51,IF(AND(A202="Russia",AE202=2035),0.55,IF(AND(A202="Russia",AE202=2050),0.41,IF(AND(A202="China",AE202=2035),0.54,IF(AND(A202="China",AE202=2050),0.44,IF(AND(A202="India",AE202=2035),0.55,IF(AND(A202="India",AE202=2050),0.42,IF(AND(A202="Middle East",AE202=2035),0.53,IF(AND(A202="Middle East",AE202=2050),0.41,IF(AND(A202="Africa",AE202=2035),0.53,IF(AND(A202="Africa",AE202=2050),0.41,IF(AND(A202="Brazil",AE202=2035),0.6,IF(AND(A202="Brazil",AE202=2050),0.5,""))))))))))))))))))</f>
        <v>*0.6</v>
      </c>
      <c r="AG202" s="51" t="str">
        <f aca="false">AG201</f>
        <v>REZoning_Sol-Win</v>
      </c>
      <c r="AI202" s="0" t="s">
        <v>247</v>
      </c>
      <c r="AJ202" s="50" t="s">
        <v>35</v>
      </c>
      <c r="AK202" s="0" t="n">
        <v>2050</v>
      </c>
      <c r="AL202" s="51" t="str">
        <f aca="false">"*"&amp;IF(AND(A202="EU",AK202=2035),0.58,IF(AND(A202="EU",AK202=2050),0.49,IF(AND(A202="USA",AK202=2035),0.56,IF(AND(A202="USA",AK202=2050),0.45,IF(AND(A202="Japan",AK202=2035),0.62,IF(AND(A202="Japan",AK202=2050),0.51,IF(AND(A202="Russia",AK202=2035),0.55,IF(AND(A202="Russia",AK202=2050),0.41,IF(AND(A202="China",AK202=2035),0.54,IF(AND(A202="China",AK202=2050),0.44,IF(AND(A202="India",AK202=2035),0.55,IF(AND(A202="India",AK202=2050),0.42,IF(AND(A202="Middle East",AK202=2035),0.53,IF(AND(A202="Middle East",AK202=2050),0.41,IF(AND(A202="Africa",AK202=2035),0.53,IF(AND(A202="Africa",AK202=2050),0.41,IF(AND(A202="Brazil",AK202=2035),0.6,IF(AND(A202="Brazil",AK202=2050),0.5,""))))))))))))))))))</f>
        <v>*0.5</v>
      </c>
      <c r="AM202" s="51" t="str">
        <f aca="false">AM201</f>
        <v>REZoning_Sol-Win</v>
      </c>
      <c r="AP202" s="0" t="s">
        <v>247</v>
      </c>
      <c r="AQ202" s="0" t="s">
        <v>35</v>
      </c>
      <c r="AR202" s="0" t="n">
        <v>2100</v>
      </c>
      <c r="AS202" s="0" t="s">
        <v>63</v>
      </c>
      <c r="AT202" s="0" t="s">
        <v>36</v>
      </c>
    </row>
    <row r="203" customFormat="false" ht="28.5" hidden="false" customHeight="true" outlineLevel="0" collapsed="false">
      <c r="A203" s="3" t="s">
        <v>61</v>
      </c>
      <c r="C203" s="0" t="s">
        <v>248</v>
      </c>
      <c r="D203" s="50" t="s">
        <v>35</v>
      </c>
      <c r="E203" s="0" t="n">
        <v>2035</v>
      </c>
      <c r="F203" s="51" t="str">
        <f aca="false">"*"&amp;IF(AND(A203="EU",E203=2035),0.63,IF(AND(A203="EU",E203=2050),0.54,IF(AND(A203="USA",E203=2035),0.64,IF(AND(A203="USA",E203=2050),0.54,IF(AND(A203="Japan",E203=2035),0.68,IF(AND(A203="Japan",E203=2050),0.58,IF(AND(A203="Russia",E203=2035),0.65,IF(AND(A203="Russia",E203=2050),0.54,IF(AND(A203="China",E203=2035),0.61,IF(AND(A203="China",E203=2050),0.49,IF(AND(A203="India",E203=2035),0.6,IF(AND(A203="India",E203=2050),0.49,IF(AND(A203="Middle East",E203=2035),0.6,IF(AND(A203="Middle East",E203=2050),0.5,IF(AND(A203="Africa",E203=2035),0.61,IF(AND(A203="Africa",E203=2050),0.5,IF(AND(A203="Brazil",E203=2035),0.64,IF(AND(A203="Brazil",E203=2050),0.54,""))))))))))))))))))</f>
        <v>*0.64</v>
      </c>
      <c r="H203" s="0" t="s">
        <v>248</v>
      </c>
      <c r="I203" s="50" t="s">
        <v>35</v>
      </c>
      <c r="J203" s="0" t="n">
        <v>2050</v>
      </c>
      <c r="K203" s="48" t="str">
        <f aca="false">"*"&amp;IF(AND(A203="EU",J203=2035),0.63,IF(AND(A203="EU",J203=2050),0.54,IF(AND(A203="USA",J203=2035),0.64,IF(AND(A203="USA",J203=2050),0.54,IF(AND(A203="Japan",J203=2035),0.68,IF(AND(A203="Japan",J203=2050),0.58,IF(AND(A203="Russia",J203=2035),0.65,IF(AND(A203="Russia",J203=2050),0.54,IF(AND(A203="China",J203=2035),0.61,IF(AND(A203="China",J203=2050),0.49,IF(AND(A203="India",J203=2035),0.6,IF(AND(A203="India",J203=2050),0.49,IF(AND(A203="Middle East",J203=2035),0.6,IF(AND(A203="Middle East",J203=2050),0.5,IF(AND(A203="Africa",J203=2035),0.61,IF(AND(A203="Africa",J203=2050),0.5,IF(AND(A203="Brazil",J203=2035),0.64,IF(AND(A203="Brazil",J203=2050),0.54,""))))))))))))))))))</f>
        <v>*0.54</v>
      </c>
      <c r="P203" s="41" t="s">
        <v>248</v>
      </c>
      <c r="Q203" s="52" t="s">
        <v>35</v>
      </c>
      <c r="R203" s="41" t="n">
        <v>2035</v>
      </c>
      <c r="S203" s="53" t="str">
        <f aca="false">"*"&amp;IF(AND(A203="EU",R203=2035),0.62,IF(AND(A203="EU",R203=2050),0.51,IF(AND(A203="USA",R203=2035),0.62,IF(AND(A203="USA",R203=2050),0.5,IF(AND(A203="Japan",R203=2035),0.65,IF(AND(A203="Japan",R203=2050),0.55,IF(AND(A203="Russia",R203=2035),0.63,IF(AND(A203="Russia",R203=2050),0.52,IF(AND(A203="China",R203=2035),0.59,IF(AND(A203="China",R203=2050),0.47,IF(AND(A203="India",R203=2035),0.58,IF(AND(A203="India",R203=2050),0.47,IF(AND(A203="Middle East",R203=2035),0.59,IF(AND(A203="Middle East",R203=2050),0.47,IF(AND(A203="Africa",R203=2035),0.58,IF(AND(A203="Africa",R203=2050),0.47,IF(AND(A203="Brazil",R203=2035),0.64,IF(AND(A203="Brazil",R203=2050),0.53,""))))))))))))))))))</f>
        <v>*0.64</v>
      </c>
      <c r="U203" s="41" t="s">
        <v>248</v>
      </c>
      <c r="V203" s="52" t="s">
        <v>35</v>
      </c>
      <c r="W203" s="41" t="n">
        <v>2050</v>
      </c>
      <c r="X203" s="53" t="str">
        <f aca="false">"*"&amp;IF(AND(A203="EU",W203=2035),0.62,IF(AND(A203="EU",W203=2050),0.51,IF(AND(A203="USA",W203=2035),0.62,IF(AND(A203="USA",W203=2050),0.5,IF(AND(A203="Japan",W203=2035),0.65,IF(AND(A203="Japan",W203=2050),0.55,IF(AND(A203="Russia",W203=2035),0.63,IF(AND(A203="Russia",W203=2050),0.52,IF(AND(A203="China",W203=2035),0.59,IF(AND(A203="China",W203=2050),0.47,IF(AND(A203="India",W203=2035),0.58,IF(AND(A203="India",W203=2050),0.47,IF(AND(A203="Middle East",W203=2035),0.59,IF(AND(A203="Middle East",W203=2050),0.47,IF(AND(A203="Africa",W203=2035),0.58,IF(AND(A203="Africa",W203=2050),0.47,IF(AND(A203="Brazil",W203=2035),0.64,IF(AND(A203="Brazil",W203=2050),0.53,""))))))))))))))))))</f>
        <v>*0.53</v>
      </c>
      <c r="AC203" s="0" t="s">
        <v>248</v>
      </c>
      <c r="AD203" s="50" t="s">
        <v>35</v>
      </c>
      <c r="AE203" s="0" t="n">
        <v>2035</v>
      </c>
      <c r="AF203" s="51" t="str">
        <f aca="false">"*"&amp;IF(AND(A203="EU",AE203=2035),0.58,IF(AND(A203="EU",AE203=2050),0.49,IF(AND(A203="USA",AE203=2035),0.56,IF(AND(A203="USA",AE203=2050),0.45,IF(AND(A203="Japan",AE203=2035),0.62,IF(AND(A203="Japan",AE203=2050),0.51,IF(AND(A203="Russia",AE203=2035),0.55,IF(AND(A203="Russia",AE203=2050),0.41,IF(AND(A203="China",AE203=2035),0.54,IF(AND(A203="China",AE203=2050),0.44,IF(AND(A203="India",AE203=2035),0.55,IF(AND(A203="India",AE203=2050),0.42,IF(AND(A203="Middle East",AE203=2035),0.53,IF(AND(A203="Middle East",AE203=2050),0.41,IF(AND(A203="Africa",AE203=2035),0.53,IF(AND(A203="Africa",AE203=2050),0.41,IF(AND(A203="Brazil",AE203=2035),0.6,IF(AND(A203="Brazil",AE203=2050),0.5,""))))))))))))))))))</f>
        <v>*0.6</v>
      </c>
      <c r="AG203" s="51" t="str">
        <f aca="false">AG202</f>
        <v>REZoning_Sol-Win</v>
      </c>
      <c r="AI203" s="0" t="s">
        <v>248</v>
      </c>
      <c r="AJ203" s="50" t="s">
        <v>35</v>
      </c>
      <c r="AK203" s="0" t="n">
        <v>2050</v>
      </c>
      <c r="AL203" s="51" t="str">
        <f aca="false">"*"&amp;IF(AND(A203="EU",AK203=2035),0.58,IF(AND(A203="EU",AK203=2050),0.49,IF(AND(A203="USA",AK203=2035),0.56,IF(AND(A203="USA",AK203=2050),0.45,IF(AND(A203="Japan",AK203=2035),0.62,IF(AND(A203="Japan",AK203=2050),0.51,IF(AND(A203="Russia",AK203=2035),0.55,IF(AND(A203="Russia",AK203=2050),0.41,IF(AND(A203="China",AK203=2035),0.54,IF(AND(A203="China",AK203=2050),0.44,IF(AND(A203="India",AK203=2035),0.55,IF(AND(A203="India",AK203=2050),0.42,IF(AND(A203="Middle East",AK203=2035),0.53,IF(AND(A203="Middle East",AK203=2050),0.41,IF(AND(A203="Africa",AK203=2035),0.53,IF(AND(A203="Africa",AK203=2050),0.41,IF(AND(A203="Brazil",AK203=2035),0.6,IF(AND(A203="Brazil",AK203=2050),0.5,""))))))))))))))))))</f>
        <v>*0.5</v>
      </c>
      <c r="AM203" s="51" t="str">
        <f aca="false">AM202</f>
        <v>REZoning_Sol-Win</v>
      </c>
      <c r="AP203" s="0" t="s">
        <v>248</v>
      </c>
      <c r="AQ203" s="0" t="s">
        <v>35</v>
      </c>
      <c r="AR203" s="0" t="n">
        <v>2100</v>
      </c>
      <c r="AS203" s="0" t="s">
        <v>63</v>
      </c>
      <c r="AT203" s="0" t="s">
        <v>36</v>
      </c>
    </row>
    <row r="204" customFormat="false" ht="28.5" hidden="false" customHeight="true" outlineLevel="0" collapsed="false">
      <c r="A204" s="3" t="s">
        <v>61</v>
      </c>
      <c r="C204" s="0" t="s">
        <v>249</v>
      </c>
      <c r="D204" s="50" t="s">
        <v>35</v>
      </c>
      <c r="E204" s="0" t="n">
        <v>2035</v>
      </c>
      <c r="F204" s="51" t="str">
        <f aca="false">"*"&amp;IF(AND(A204="EU",E204=2035),0.63,IF(AND(A204="EU",E204=2050),0.54,IF(AND(A204="USA",E204=2035),0.64,IF(AND(A204="USA",E204=2050),0.54,IF(AND(A204="Japan",E204=2035),0.68,IF(AND(A204="Japan",E204=2050),0.58,IF(AND(A204="Russia",E204=2035),0.65,IF(AND(A204="Russia",E204=2050),0.54,IF(AND(A204="China",E204=2035),0.61,IF(AND(A204="China",E204=2050),0.49,IF(AND(A204="India",E204=2035),0.6,IF(AND(A204="India",E204=2050),0.49,IF(AND(A204="Middle East",E204=2035),0.6,IF(AND(A204="Middle East",E204=2050),0.5,IF(AND(A204="Africa",E204=2035),0.61,IF(AND(A204="Africa",E204=2050),0.5,IF(AND(A204="Brazil",E204=2035),0.64,IF(AND(A204="Brazil",E204=2050),0.54,""))))))))))))))))))</f>
        <v>*0.64</v>
      </c>
      <c r="H204" s="0" t="s">
        <v>249</v>
      </c>
      <c r="I204" s="50" t="s">
        <v>35</v>
      </c>
      <c r="J204" s="0" t="n">
        <v>2050</v>
      </c>
      <c r="K204" s="48" t="str">
        <f aca="false">"*"&amp;IF(AND(A204="EU",J204=2035),0.63,IF(AND(A204="EU",J204=2050),0.54,IF(AND(A204="USA",J204=2035),0.64,IF(AND(A204="USA",J204=2050),0.54,IF(AND(A204="Japan",J204=2035),0.68,IF(AND(A204="Japan",J204=2050),0.58,IF(AND(A204="Russia",J204=2035),0.65,IF(AND(A204="Russia",J204=2050),0.54,IF(AND(A204="China",J204=2035),0.61,IF(AND(A204="China",J204=2050),0.49,IF(AND(A204="India",J204=2035),0.6,IF(AND(A204="India",J204=2050),0.49,IF(AND(A204="Middle East",J204=2035),0.6,IF(AND(A204="Middle East",J204=2050),0.5,IF(AND(A204="Africa",J204=2035),0.61,IF(AND(A204="Africa",J204=2050),0.5,IF(AND(A204="Brazil",J204=2035),0.64,IF(AND(A204="Brazil",J204=2050),0.54,""))))))))))))))))))</f>
        <v>*0.54</v>
      </c>
      <c r="P204" s="41" t="s">
        <v>249</v>
      </c>
      <c r="Q204" s="52" t="s">
        <v>35</v>
      </c>
      <c r="R204" s="41" t="n">
        <v>2035</v>
      </c>
      <c r="S204" s="53" t="str">
        <f aca="false">"*"&amp;IF(AND(A204="EU",R204=2035),0.62,IF(AND(A204="EU",R204=2050),0.51,IF(AND(A204="USA",R204=2035),0.62,IF(AND(A204="USA",R204=2050),0.5,IF(AND(A204="Japan",R204=2035),0.65,IF(AND(A204="Japan",R204=2050),0.55,IF(AND(A204="Russia",R204=2035),0.63,IF(AND(A204="Russia",R204=2050),0.52,IF(AND(A204="China",R204=2035),0.59,IF(AND(A204="China",R204=2050),0.47,IF(AND(A204="India",R204=2035),0.58,IF(AND(A204="India",R204=2050),0.47,IF(AND(A204="Middle East",R204=2035),0.59,IF(AND(A204="Middle East",R204=2050),0.47,IF(AND(A204="Africa",R204=2035),0.58,IF(AND(A204="Africa",R204=2050),0.47,IF(AND(A204="Brazil",R204=2035),0.64,IF(AND(A204="Brazil",R204=2050),0.53,""))))))))))))))))))</f>
        <v>*0.64</v>
      </c>
      <c r="U204" s="41" t="s">
        <v>249</v>
      </c>
      <c r="V204" s="52" t="s">
        <v>35</v>
      </c>
      <c r="W204" s="41" t="n">
        <v>2050</v>
      </c>
      <c r="X204" s="53" t="str">
        <f aca="false">"*"&amp;IF(AND(A204="EU",W204=2035),0.62,IF(AND(A204="EU",W204=2050),0.51,IF(AND(A204="USA",W204=2035),0.62,IF(AND(A204="USA",W204=2050),0.5,IF(AND(A204="Japan",W204=2035),0.65,IF(AND(A204="Japan",W204=2050),0.55,IF(AND(A204="Russia",W204=2035),0.63,IF(AND(A204="Russia",W204=2050),0.52,IF(AND(A204="China",W204=2035),0.59,IF(AND(A204="China",W204=2050),0.47,IF(AND(A204="India",W204=2035),0.58,IF(AND(A204="India",W204=2050),0.47,IF(AND(A204="Middle East",W204=2035),0.59,IF(AND(A204="Middle East",W204=2050),0.47,IF(AND(A204="Africa",W204=2035),0.58,IF(AND(A204="Africa",W204=2050),0.47,IF(AND(A204="Brazil",W204=2035),0.64,IF(AND(A204="Brazil",W204=2050),0.53,""))))))))))))))))))</f>
        <v>*0.53</v>
      </c>
      <c r="AC204" s="0" t="s">
        <v>249</v>
      </c>
      <c r="AD204" s="50" t="s">
        <v>35</v>
      </c>
      <c r="AE204" s="0" t="n">
        <v>2035</v>
      </c>
      <c r="AF204" s="51" t="str">
        <f aca="false">"*"&amp;IF(AND(A204="EU",AE204=2035),0.58,IF(AND(A204="EU",AE204=2050),0.49,IF(AND(A204="USA",AE204=2035),0.56,IF(AND(A204="USA",AE204=2050),0.45,IF(AND(A204="Japan",AE204=2035),0.62,IF(AND(A204="Japan",AE204=2050),0.51,IF(AND(A204="Russia",AE204=2035),0.55,IF(AND(A204="Russia",AE204=2050),0.41,IF(AND(A204="China",AE204=2035),0.54,IF(AND(A204="China",AE204=2050),0.44,IF(AND(A204="India",AE204=2035),0.55,IF(AND(A204="India",AE204=2050),0.42,IF(AND(A204="Middle East",AE204=2035),0.53,IF(AND(A204="Middle East",AE204=2050),0.41,IF(AND(A204="Africa",AE204=2035),0.53,IF(AND(A204="Africa",AE204=2050),0.41,IF(AND(A204="Brazil",AE204=2035),0.6,IF(AND(A204="Brazil",AE204=2050),0.5,""))))))))))))))))))</f>
        <v>*0.6</v>
      </c>
      <c r="AG204" s="51" t="str">
        <f aca="false">AG203</f>
        <v>REZoning_Sol-Win</v>
      </c>
      <c r="AI204" s="0" t="s">
        <v>249</v>
      </c>
      <c r="AJ204" s="50" t="s">
        <v>35</v>
      </c>
      <c r="AK204" s="0" t="n">
        <v>2050</v>
      </c>
      <c r="AL204" s="51" t="str">
        <f aca="false">"*"&amp;IF(AND(A204="EU",AK204=2035),0.58,IF(AND(A204="EU",AK204=2050),0.49,IF(AND(A204="USA",AK204=2035),0.56,IF(AND(A204="USA",AK204=2050),0.45,IF(AND(A204="Japan",AK204=2035),0.62,IF(AND(A204="Japan",AK204=2050),0.51,IF(AND(A204="Russia",AK204=2035),0.55,IF(AND(A204="Russia",AK204=2050),0.41,IF(AND(A204="China",AK204=2035),0.54,IF(AND(A204="China",AK204=2050),0.44,IF(AND(A204="India",AK204=2035),0.55,IF(AND(A204="India",AK204=2050),0.42,IF(AND(A204="Middle East",AK204=2035),0.53,IF(AND(A204="Middle East",AK204=2050),0.41,IF(AND(A204="Africa",AK204=2035),0.53,IF(AND(A204="Africa",AK204=2050),0.41,IF(AND(A204="Brazil",AK204=2035),0.6,IF(AND(A204="Brazil",AK204=2050),0.5,""))))))))))))))))))</f>
        <v>*0.5</v>
      </c>
      <c r="AM204" s="51" t="str">
        <f aca="false">AM203</f>
        <v>REZoning_Sol-Win</v>
      </c>
      <c r="AP204" s="0" t="s">
        <v>249</v>
      </c>
      <c r="AQ204" s="0" t="s">
        <v>35</v>
      </c>
      <c r="AR204" s="0" t="n">
        <v>2100</v>
      </c>
      <c r="AS204" s="0" t="s">
        <v>63</v>
      </c>
      <c r="AT204" s="0" t="s">
        <v>36</v>
      </c>
    </row>
    <row r="205" customFormat="false" ht="28.5" hidden="false" customHeight="true" outlineLevel="0" collapsed="false">
      <c r="A205" s="3" t="s">
        <v>61</v>
      </c>
      <c r="C205" s="0" t="s">
        <v>250</v>
      </c>
      <c r="D205" s="50" t="s">
        <v>35</v>
      </c>
      <c r="E205" s="0" t="n">
        <v>2035</v>
      </c>
      <c r="F205" s="51" t="str">
        <f aca="false">"*"&amp;IF(AND(A205="EU",E205=2035),0.63,IF(AND(A205="EU",E205=2050),0.54,IF(AND(A205="USA",E205=2035),0.64,IF(AND(A205="USA",E205=2050),0.54,IF(AND(A205="Japan",E205=2035),0.68,IF(AND(A205="Japan",E205=2050),0.58,IF(AND(A205="Russia",E205=2035),0.65,IF(AND(A205="Russia",E205=2050),0.54,IF(AND(A205="China",E205=2035),0.61,IF(AND(A205="China",E205=2050),0.49,IF(AND(A205="India",E205=2035),0.6,IF(AND(A205="India",E205=2050),0.49,IF(AND(A205="Middle East",E205=2035),0.6,IF(AND(A205="Middle East",E205=2050),0.5,IF(AND(A205="Africa",E205=2035),0.61,IF(AND(A205="Africa",E205=2050),0.5,IF(AND(A205="Brazil",E205=2035),0.64,IF(AND(A205="Brazil",E205=2050),0.54,""))))))))))))))))))</f>
        <v>*0.64</v>
      </c>
      <c r="H205" s="0" t="s">
        <v>250</v>
      </c>
      <c r="I205" s="50" t="s">
        <v>35</v>
      </c>
      <c r="J205" s="0" t="n">
        <v>2050</v>
      </c>
      <c r="K205" s="48" t="str">
        <f aca="false">"*"&amp;IF(AND(A205="EU",J205=2035),0.63,IF(AND(A205="EU",J205=2050),0.54,IF(AND(A205="USA",J205=2035),0.64,IF(AND(A205="USA",J205=2050),0.54,IF(AND(A205="Japan",J205=2035),0.68,IF(AND(A205="Japan",J205=2050),0.58,IF(AND(A205="Russia",J205=2035),0.65,IF(AND(A205="Russia",J205=2050),0.54,IF(AND(A205="China",J205=2035),0.61,IF(AND(A205="China",J205=2050),0.49,IF(AND(A205="India",J205=2035),0.6,IF(AND(A205="India",J205=2050),0.49,IF(AND(A205="Middle East",J205=2035),0.6,IF(AND(A205="Middle East",J205=2050),0.5,IF(AND(A205="Africa",J205=2035),0.61,IF(AND(A205="Africa",J205=2050),0.5,IF(AND(A205="Brazil",J205=2035),0.64,IF(AND(A205="Brazil",J205=2050),0.54,""))))))))))))))))))</f>
        <v>*0.54</v>
      </c>
      <c r="P205" s="41" t="s">
        <v>250</v>
      </c>
      <c r="Q205" s="52" t="s">
        <v>35</v>
      </c>
      <c r="R205" s="41" t="n">
        <v>2035</v>
      </c>
      <c r="S205" s="53" t="str">
        <f aca="false">"*"&amp;IF(AND(A205="EU",R205=2035),0.62,IF(AND(A205="EU",R205=2050),0.51,IF(AND(A205="USA",R205=2035),0.62,IF(AND(A205="USA",R205=2050),0.5,IF(AND(A205="Japan",R205=2035),0.65,IF(AND(A205="Japan",R205=2050),0.55,IF(AND(A205="Russia",R205=2035),0.63,IF(AND(A205="Russia",R205=2050),0.52,IF(AND(A205="China",R205=2035),0.59,IF(AND(A205="China",R205=2050),0.47,IF(AND(A205="India",R205=2035),0.58,IF(AND(A205="India",R205=2050),0.47,IF(AND(A205="Middle East",R205=2035),0.59,IF(AND(A205="Middle East",R205=2050),0.47,IF(AND(A205="Africa",R205=2035),0.58,IF(AND(A205="Africa",R205=2050),0.47,IF(AND(A205="Brazil",R205=2035),0.64,IF(AND(A205="Brazil",R205=2050),0.53,""))))))))))))))))))</f>
        <v>*0.64</v>
      </c>
      <c r="U205" s="41" t="s">
        <v>250</v>
      </c>
      <c r="V205" s="52" t="s">
        <v>35</v>
      </c>
      <c r="W205" s="41" t="n">
        <v>2050</v>
      </c>
      <c r="X205" s="53" t="str">
        <f aca="false">"*"&amp;IF(AND(A205="EU",W205=2035),0.62,IF(AND(A205="EU",W205=2050),0.51,IF(AND(A205="USA",W205=2035),0.62,IF(AND(A205="USA",W205=2050),0.5,IF(AND(A205="Japan",W205=2035),0.65,IF(AND(A205="Japan",W205=2050),0.55,IF(AND(A205="Russia",W205=2035),0.63,IF(AND(A205="Russia",W205=2050),0.52,IF(AND(A205="China",W205=2035),0.59,IF(AND(A205="China",W205=2050),0.47,IF(AND(A205="India",W205=2035),0.58,IF(AND(A205="India",W205=2050),0.47,IF(AND(A205="Middle East",W205=2035),0.59,IF(AND(A205="Middle East",W205=2050),0.47,IF(AND(A205="Africa",W205=2035),0.58,IF(AND(A205="Africa",W205=2050),0.47,IF(AND(A205="Brazil",W205=2035),0.64,IF(AND(A205="Brazil",W205=2050),0.53,""))))))))))))))))))</f>
        <v>*0.53</v>
      </c>
      <c r="AC205" s="0" t="s">
        <v>250</v>
      </c>
      <c r="AD205" s="50" t="s">
        <v>35</v>
      </c>
      <c r="AE205" s="0" t="n">
        <v>2035</v>
      </c>
      <c r="AF205" s="51" t="str">
        <f aca="false">"*"&amp;IF(AND(A205="EU",AE205=2035),0.58,IF(AND(A205="EU",AE205=2050),0.49,IF(AND(A205="USA",AE205=2035),0.56,IF(AND(A205="USA",AE205=2050),0.45,IF(AND(A205="Japan",AE205=2035),0.62,IF(AND(A205="Japan",AE205=2050),0.51,IF(AND(A205="Russia",AE205=2035),0.55,IF(AND(A205="Russia",AE205=2050),0.41,IF(AND(A205="China",AE205=2035),0.54,IF(AND(A205="China",AE205=2050),0.44,IF(AND(A205="India",AE205=2035),0.55,IF(AND(A205="India",AE205=2050),0.42,IF(AND(A205="Middle East",AE205=2035),0.53,IF(AND(A205="Middle East",AE205=2050),0.41,IF(AND(A205="Africa",AE205=2035),0.53,IF(AND(A205="Africa",AE205=2050),0.41,IF(AND(A205="Brazil",AE205=2035),0.6,IF(AND(A205="Brazil",AE205=2050),0.5,""))))))))))))))))))</f>
        <v>*0.6</v>
      </c>
      <c r="AG205" s="51" t="str">
        <f aca="false">AG204</f>
        <v>REZoning_Sol-Win</v>
      </c>
      <c r="AI205" s="0" t="s">
        <v>250</v>
      </c>
      <c r="AJ205" s="50" t="s">
        <v>35</v>
      </c>
      <c r="AK205" s="0" t="n">
        <v>2050</v>
      </c>
      <c r="AL205" s="51" t="str">
        <f aca="false">"*"&amp;IF(AND(A205="EU",AK205=2035),0.58,IF(AND(A205="EU",AK205=2050),0.49,IF(AND(A205="USA",AK205=2035),0.56,IF(AND(A205="USA",AK205=2050),0.45,IF(AND(A205="Japan",AK205=2035),0.62,IF(AND(A205="Japan",AK205=2050),0.51,IF(AND(A205="Russia",AK205=2035),0.55,IF(AND(A205="Russia",AK205=2050),0.41,IF(AND(A205="China",AK205=2035),0.54,IF(AND(A205="China",AK205=2050),0.44,IF(AND(A205="India",AK205=2035),0.55,IF(AND(A205="India",AK205=2050),0.42,IF(AND(A205="Middle East",AK205=2035),0.53,IF(AND(A205="Middle East",AK205=2050),0.41,IF(AND(A205="Africa",AK205=2035),0.53,IF(AND(A205="Africa",AK205=2050),0.41,IF(AND(A205="Brazil",AK205=2035),0.6,IF(AND(A205="Brazil",AK205=2050),0.5,""))))))))))))))))))</f>
        <v>*0.5</v>
      </c>
      <c r="AM205" s="51" t="str">
        <f aca="false">AM204</f>
        <v>REZoning_Sol-Win</v>
      </c>
      <c r="AP205" s="0" t="s">
        <v>250</v>
      </c>
      <c r="AQ205" s="0" t="s">
        <v>35</v>
      </c>
      <c r="AR205" s="0" t="n">
        <v>2100</v>
      </c>
      <c r="AS205" s="0" t="s">
        <v>63</v>
      </c>
      <c r="AT205" s="0" t="s">
        <v>36</v>
      </c>
    </row>
    <row r="206" customFormat="false" ht="28.5" hidden="false" customHeight="true" outlineLevel="0" collapsed="false">
      <c r="A206" s="3" t="s">
        <v>61</v>
      </c>
      <c r="C206" s="0" t="s">
        <v>251</v>
      </c>
      <c r="D206" s="50" t="s">
        <v>35</v>
      </c>
      <c r="E206" s="0" t="n">
        <v>2035</v>
      </c>
      <c r="F206" s="51" t="str">
        <f aca="false">"*"&amp;IF(AND(A206="EU",E206=2035),0.63,IF(AND(A206="EU",E206=2050),0.54,IF(AND(A206="USA",E206=2035),0.64,IF(AND(A206="USA",E206=2050),0.54,IF(AND(A206="Japan",E206=2035),0.68,IF(AND(A206="Japan",E206=2050),0.58,IF(AND(A206="Russia",E206=2035),0.65,IF(AND(A206="Russia",E206=2050),0.54,IF(AND(A206="China",E206=2035),0.61,IF(AND(A206="China",E206=2050),0.49,IF(AND(A206="India",E206=2035),0.6,IF(AND(A206="India",E206=2050),0.49,IF(AND(A206="Middle East",E206=2035),0.6,IF(AND(A206="Middle East",E206=2050),0.5,IF(AND(A206="Africa",E206=2035),0.61,IF(AND(A206="Africa",E206=2050),0.5,IF(AND(A206="Brazil",E206=2035),0.64,IF(AND(A206="Brazil",E206=2050),0.54,""))))))))))))))))))</f>
        <v>*0.64</v>
      </c>
      <c r="H206" s="0" t="s">
        <v>251</v>
      </c>
      <c r="I206" s="50" t="s">
        <v>35</v>
      </c>
      <c r="J206" s="0" t="n">
        <v>2050</v>
      </c>
      <c r="K206" s="48" t="str">
        <f aca="false">"*"&amp;IF(AND(A206="EU",J206=2035),0.63,IF(AND(A206="EU",J206=2050),0.54,IF(AND(A206="USA",J206=2035),0.64,IF(AND(A206="USA",J206=2050),0.54,IF(AND(A206="Japan",J206=2035),0.68,IF(AND(A206="Japan",J206=2050),0.58,IF(AND(A206="Russia",J206=2035),0.65,IF(AND(A206="Russia",J206=2050),0.54,IF(AND(A206="China",J206=2035),0.61,IF(AND(A206="China",J206=2050),0.49,IF(AND(A206="India",J206=2035),0.6,IF(AND(A206="India",J206=2050),0.49,IF(AND(A206="Middle East",J206=2035),0.6,IF(AND(A206="Middle East",J206=2050),0.5,IF(AND(A206="Africa",J206=2035),0.61,IF(AND(A206="Africa",J206=2050),0.5,IF(AND(A206="Brazil",J206=2035),0.64,IF(AND(A206="Brazil",J206=2050),0.54,""))))))))))))))))))</f>
        <v>*0.54</v>
      </c>
      <c r="P206" s="41" t="s">
        <v>251</v>
      </c>
      <c r="Q206" s="52" t="s">
        <v>35</v>
      </c>
      <c r="R206" s="41" t="n">
        <v>2035</v>
      </c>
      <c r="S206" s="53" t="str">
        <f aca="false">"*"&amp;IF(AND(A206="EU",R206=2035),0.62,IF(AND(A206="EU",R206=2050),0.51,IF(AND(A206="USA",R206=2035),0.62,IF(AND(A206="USA",R206=2050),0.5,IF(AND(A206="Japan",R206=2035),0.65,IF(AND(A206="Japan",R206=2050),0.55,IF(AND(A206="Russia",R206=2035),0.63,IF(AND(A206="Russia",R206=2050),0.52,IF(AND(A206="China",R206=2035),0.59,IF(AND(A206="China",R206=2050),0.47,IF(AND(A206="India",R206=2035),0.58,IF(AND(A206="India",R206=2050),0.47,IF(AND(A206="Middle East",R206=2035),0.59,IF(AND(A206="Middle East",R206=2050),0.47,IF(AND(A206="Africa",R206=2035),0.58,IF(AND(A206="Africa",R206=2050),0.47,IF(AND(A206="Brazil",R206=2035),0.64,IF(AND(A206="Brazil",R206=2050),0.53,""))))))))))))))))))</f>
        <v>*0.64</v>
      </c>
      <c r="U206" s="41" t="s">
        <v>251</v>
      </c>
      <c r="V206" s="52" t="s">
        <v>35</v>
      </c>
      <c r="W206" s="41" t="n">
        <v>2050</v>
      </c>
      <c r="X206" s="53" t="str">
        <f aca="false">"*"&amp;IF(AND(A206="EU",W206=2035),0.62,IF(AND(A206="EU",W206=2050),0.51,IF(AND(A206="USA",W206=2035),0.62,IF(AND(A206="USA",W206=2050),0.5,IF(AND(A206="Japan",W206=2035),0.65,IF(AND(A206="Japan",W206=2050),0.55,IF(AND(A206="Russia",W206=2035),0.63,IF(AND(A206="Russia",W206=2050),0.52,IF(AND(A206="China",W206=2035),0.59,IF(AND(A206="China",W206=2050),0.47,IF(AND(A206="India",W206=2035),0.58,IF(AND(A206="India",W206=2050),0.47,IF(AND(A206="Middle East",W206=2035),0.59,IF(AND(A206="Middle East",W206=2050),0.47,IF(AND(A206="Africa",W206=2035),0.58,IF(AND(A206="Africa",W206=2050),0.47,IF(AND(A206="Brazil",W206=2035),0.64,IF(AND(A206="Brazil",W206=2050),0.53,""))))))))))))))))))</f>
        <v>*0.53</v>
      </c>
      <c r="AC206" s="0" t="s">
        <v>251</v>
      </c>
      <c r="AD206" s="50" t="s">
        <v>35</v>
      </c>
      <c r="AE206" s="0" t="n">
        <v>2035</v>
      </c>
      <c r="AF206" s="51" t="str">
        <f aca="false">"*"&amp;IF(AND(A206="EU",AE206=2035),0.58,IF(AND(A206="EU",AE206=2050),0.49,IF(AND(A206="USA",AE206=2035),0.56,IF(AND(A206="USA",AE206=2050),0.45,IF(AND(A206="Japan",AE206=2035),0.62,IF(AND(A206="Japan",AE206=2050),0.51,IF(AND(A206="Russia",AE206=2035),0.55,IF(AND(A206="Russia",AE206=2050),0.41,IF(AND(A206="China",AE206=2035),0.54,IF(AND(A206="China",AE206=2050),0.44,IF(AND(A206="India",AE206=2035),0.55,IF(AND(A206="India",AE206=2050),0.42,IF(AND(A206="Middle East",AE206=2035),0.53,IF(AND(A206="Middle East",AE206=2050),0.41,IF(AND(A206="Africa",AE206=2035),0.53,IF(AND(A206="Africa",AE206=2050),0.41,IF(AND(A206="Brazil",AE206=2035),0.6,IF(AND(A206="Brazil",AE206=2050),0.5,""))))))))))))))))))</f>
        <v>*0.6</v>
      </c>
      <c r="AG206" s="51" t="str">
        <f aca="false">AG205</f>
        <v>REZoning_Sol-Win</v>
      </c>
      <c r="AI206" s="0" t="s">
        <v>251</v>
      </c>
      <c r="AJ206" s="50" t="s">
        <v>35</v>
      </c>
      <c r="AK206" s="0" t="n">
        <v>2050</v>
      </c>
      <c r="AL206" s="51" t="str">
        <f aca="false">"*"&amp;IF(AND(A206="EU",AK206=2035),0.58,IF(AND(A206="EU",AK206=2050),0.49,IF(AND(A206="USA",AK206=2035),0.56,IF(AND(A206="USA",AK206=2050),0.45,IF(AND(A206="Japan",AK206=2035),0.62,IF(AND(A206="Japan",AK206=2050),0.51,IF(AND(A206="Russia",AK206=2035),0.55,IF(AND(A206="Russia",AK206=2050),0.41,IF(AND(A206="China",AK206=2035),0.54,IF(AND(A206="China",AK206=2050),0.44,IF(AND(A206="India",AK206=2035),0.55,IF(AND(A206="India",AK206=2050),0.42,IF(AND(A206="Middle East",AK206=2035),0.53,IF(AND(A206="Middle East",AK206=2050),0.41,IF(AND(A206="Africa",AK206=2035),0.53,IF(AND(A206="Africa",AK206=2050),0.41,IF(AND(A206="Brazil",AK206=2035),0.6,IF(AND(A206="Brazil",AK206=2050),0.5,""))))))))))))))))))</f>
        <v>*0.5</v>
      </c>
      <c r="AM206" s="51" t="str">
        <f aca="false">AM205</f>
        <v>REZoning_Sol-Win</v>
      </c>
      <c r="AP206" s="0" t="s">
        <v>251</v>
      </c>
      <c r="AQ206" s="0" t="s">
        <v>35</v>
      </c>
      <c r="AR206" s="0" t="n">
        <v>2100</v>
      </c>
      <c r="AS206" s="0" t="s">
        <v>63</v>
      </c>
      <c r="AT206" s="0" t="s">
        <v>36</v>
      </c>
    </row>
    <row r="207" customFormat="false" ht="28.5" hidden="false" customHeight="true" outlineLevel="0" collapsed="false">
      <c r="A207" s="3" t="s">
        <v>61</v>
      </c>
      <c r="C207" s="0" t="s">
        <v>252</v>
      </c>
      <c r="D207" s="50" t="s">
        <v>35</v>
      </c>
      <c r="E207" s="0" t="n">
        <v>2035</v>
      </c>
      <c r="F207" s="51" t="str">
        <f aca="false">"*"&amp;IF(AND(A207="EU",E207=2035),0.63,IF(AND(A207="EU",E207=2050),0.54,IF(AND(A207="USA",E207=2035),0.64,IF(AND(A207="USA",E207=2050),0.54,IF(AND(A207="Japan",E207=2035),0.68,IF(AND(A207="Japan",E207=2050),0.58,IF(AND(A207="Russia",E207=2035),0.65,IF(AND(A207="Russia",E207=2050),0.54,IF(AND(A207="China",E207=2035),0.61,IF(AND(A207="China",E207=2050),0.49,IF(AND(A207="India",E207=2035),0.6,IF(AND(A207="India",E207=2050),0.49,IF(AND(A207="Middle East",E207=2035),0.6,IF(AND(A207="Middle East",E207=2050),0.5,IF(AND(A207="Africa",E207=2035),0.61,IF(AND(A207="Africa",E207=2050),0.5,IF(AND(A207="Brazil",E207=2035),0.64,IF(AND(A207="Brazil",E207=2050),0.54,""))))))))))))))))))</f>
        <v>*0.64</v>
      </c>
      <c r="H207" s="0" t="s">
        <v>252</v>
      </c>
      <c r="I207" s="50" t="s">
        <v>35</v>
      </c>
      <c r="J207" s="0" t="n">
        <v>2050</v>
      </c>
      <c r="K207" s="48" t="str">
        <f aca="false">"*"&amp;IF(AND(A207="EU",J207=2035),0.63,IF(AND(A207="EU",J207=2050),0.54,IF(AND(A207="USA",J207=2035),0.64,IF(AND(A207="USA",J207=2050),0.54,IF(AND(A207="Japan",J207=2035),0.68,IF(AND(A207="Japan",J207=2050),0.58,IF(AND(A207="Russia",J207=2035),0.65,IF(AND(A207="Russia",J207=2050),0.54,IF(AND(A207="China",J207=2035),0.61,IF(AND(A207="China",J207=2050),0.49,IF(AND(A207="India",J207=2035),0.6,IF(AND(A207="India",J207=2050),0.49,IF(AND(A207="Middle East",J207=2035),0.6,IF(AND(A207="Middle East",J207=2050),0.5,IF(AND(A207="Africa",J207=2035),0.61,IF(AND(A207="Africa",J207=2050),0.5,IF(AND(A207="Brazil",J207=2035),0.64,IF(AND(A207="Brazil",J207=2050),0.54,""))))))))))))))))))</f>
        <v>*0.54</v>
      </c>
      <c r="P207" s="41" t="s">
        <v>252</v>
      </c>
      <c r="Q207" s="52" t="s">
        <v>35</v>
      </c>
      <c r="R207" s="41" t="n">
        <v>2035</v>
      </c>
      <c r="S207" s="53" t="str">
        <f aca="false">"*"&amp;IF(AND(A207="EU",R207=2035),0.62,IF(AND(A207="EU",R207=2050),0.51,IF(AND(A207="USA",R207=2035),0.62,IF(AND(A207="USA",R207=2050),0.5,IF(AND(A207="Japan",R207=2035),0.65,IF(AND(A207="Japan",R207=2050),0.55,IF(AND(A207="Russia",R207=2035),0.63,IF(AND(A207="Russia",R207=2050),0.52,IF(AND(A207="China",R207=2035),0.59,IF(AND(A207="China",R207=2050),0.47,IF(AND(A207="India",R207=2035),0.58,IF(AND(A207="India",R207=2050),0.47,IF(AND(A207="Middle East",R207=2035),0.59,IF(AND(A207="Middle East",R207=2050),0.47,IF(AND(A207="Africa",R207=2035),0.58,IF(AND(A207="Africa",R207=2050),0.47,IF(AND(A207="Brazil",R207=2035),0.64,IF(AND(A207="Brazil",R207=2050),0.53,""))))))))))))))))))</f>
        <v>*0.64</v>
      </c>
      <c r="U207" s="41" t="s">
        <v>252</v>
      </c>
      <c r="V207" s="52" t="s">
        <v>35</v>
      </c>
      <c r="W207" s="41" t="n">
        <v>2050</v>
      </c>
      <c r="X207" s="53" t="str">
        <f aca="false">"*"&amp;IF(AND(A207="EU",W207=2035),0.62,IF(AND(A207="EU",W207=2050),0.51,IF(AND(A207="USA",W207=2035),0.62,IF(AND(A207="USA",W207=2050),0.5,IF(AND(A207="Japan",W207=2035),0.65,IF(AND(A207="Japan",W207=2050),0.55,IF(AND(A207="Russia",W207=2035),0.63,IF(AND(A207="Russia",W207=2050),0.52,IF(AND(A207="China",W207=2035),0.59,IF(AND(A207="China",W207=2050),0.47,IF(AND(A207="India",W207=2035),0.58,IF(AND(A207="India",W207=2050),0.47,IF(AND(A207="Middle East",W207=2035),0.59,IF(AND(A207="Middle East",W207=2050),0.47,IF(AND(A207="Africa",W207=2035),0.58,IF(AND(A207="Africa",W207=2050),0.47,IF(AND(A207="Brazil",W207=2035),0.64,IF(AND(A207="Brazil",W207=2050),0.53,""))))))))))))))))))</f>
        <v>*0.53</v>
      </c>
      <c r="AC207" s="0" t="s">
        <v>252</v>
      </c>
      <c r="AD207" s="50" t="s">
        <v>35</v>
      </c>
      <c r="AE207" s="0" t="n">
        <v>2035</v>
      </c>
      <c r="AF207" s="51" t="str">
        <f aca="false">"*"&amp;IF(AND(A207="EU",AE207=2035),0.58,IF(AND(A207="EU",AE207=2050),0.49,IF(AND(A207="USA",AE207=2035),0.56,IF(AND(A207="USA",AE207=2050),0.45,IF(AND(A207="Japan",AE207=2035),0.62,IF(AND(A207="Japan",AE207=2050),0.51,IF(AND(A207="Russia",AE207=2035),0.55,IF(AND(A207="Russia",AE207=2050),0.41,IF(AND(A207="China",AE207=2035),0.54,IF(AND(A207="China",AE207=2050),0.44,IF(AND(A207="India",AE207=2035),0.55,IF(AND(A207="India",AE207=2050),0.42,IF(AND(A207="Middle East",AE207=2035),0.53,IF(AND(A207="Middle East",AE207=2050),0.41,IF(AND(A207="Africa",AE207=2035),0.53,IF(AND(A207="Africa",AE207=2050),0.41,IF(AND(A207="Brazil",AE207=2035),0.6,IF(AND(A207="Brazil",AE207=2050),0.5,""))))))))))))))))))</f>
        <v>*0.6</v>
      </c>
      <c r="AG207" s="51" t="str">
        <f aca="false">AG206</f>
        <v>REZoning_Sol-Win</v>
      </c>
      <c r="AI207" s="0" t="s">
        <v>252</v>
      </c>
      <c r="AJ207" s="50" t="s">
        <v>35</v>
      </c>
      <c r="AK207" s="0" t="n">
        <v>2050</v>
      </c>
      <c r="AL207" s="51" t="str">
        <f aca="false">"*"&amp;IF(AND(A207="EU",AK207=2035),0.58,IF(AND(A207="EU",AK207=2050),0.49,IF(AND(A207="USA",AK207=2035),0.56,IF(AND(A207="USA",AK207=2050),0.45,IF(AND(A207="Japan",AK207=2035),0.62,IF(AND(A207="Japan",AK207=2050),0.51,IF(AND(A207="Russia",AK207=2035),0.55,IF(AND(A207="Russia",AK207=2050),0.41,IF(AND(A207="China",AK207=2035),0.54,IF(AND(A207="China",AK207=2050),0.44,IF(AND(A207="India",AK207=2035),0.55,IF(AND(A207="India",AK207=2050),0.42,IF(AND(A207="Middle East",AK207=2035),0.53,IF(AND(A207="Middle East",AK207=2050),0.41,IF(AND(A207="Africa",AK207=2035),0.53,IF(AND(A207="Africa",AK207=2050),0.41,IF(AND(A207="Brazil",AK207=2035),0.6,IF(AND(A207="Brazil",AK207=2050),0.5,""))))))))))))))))))</f>
        <v>*0.5</v>
      </c>
      <c r="AM207" s="51" t="str">
        <f aca="false">AM206</f>
        <v>REZoning_Sol-Win</v>
      </c>
      <c r="AP207" s="0" t="s">
        <v>252</v>
      </c>
      <c r="AQ207" s="0" t="s">
        <v>35</v>
      </c>
      <c r="AR207" s="0" t="n">
        <v>2100</v>
      </c>
      <c r="AS207" s="0" t="s">
        <v>63</v>
      </c>
      <c r="AT207" s="0" t="s">
        <v>36</v>
      </c>
    </row>
    <row r="208" customFormat="false" ht="28.5" hidden="false" customHeight="true" outlineLevel="0" collapsed="false">
      <c r="A208" s="3" t="s">
        <v>61</v>
      </c>
      <c r="C208" s="0" t="s">
        <v>253</v>
      </c>
      <c r="D208" s="50" t="s">
        <v>35</v>
      </c>
      <c r="E208" s="0" t="n">
        <v>2035</v>
      </c>
      <c r="F208" s="51" t="str">
        <f aca="false">"*"&amp;IF(AND(A208="EU",E208=2035),0.63,IF(AND(A208="EU",E208=2050),0.54,IF(AND(A208="USA",E208=2035),0.64,IF(AND(A208="USA",E208=2050),0.54,IF(AND(A208="Japan",E208=2035),0.68,IF(AND(A208="Japan",E208=2050),0.58,IF(AND(A208="Russia",E208=2035),0.65,IF(AND(A208="Russia",E208=2050),0.54,IF(AND(A208="China",E208=2035),0.61,IF(AND(A208="China",E208=2050),0.49,IF(AND(A208="India",E208=2035),0.6,IF(AND(A208="India",E208=2050),0.49,IF(AND(A208="Middle East",E208=2035),0.6,IF(AND(A208="Middle East",E208=2050),0.5,IF(AND(A208="Africa",E208=2035),0.61,IF(AND(A208="Africa",E208=2050),0.5,IF(AND(A208="Brazil",E208=2035),0.64,IF(AND(A208="Brazil",E208=2050),0.54,""))))))))))))))))))</f>
        <v>*0.64</v>
      </c>
      <c r="H208" s="0" t="s">
        <v>253</v>
      </c>
      <c r="I208" s="50" t="s">
        <v>35</v>
      </c>
      <c r="J208" s="0" t="n">
        <v>2050</v>
      </c>
      <c r="K208" s="48" t="str">
        <f aca="false">"*"&amp;IF(AND(A208="EU",J208=2035),0.63,IF(AND(A208="EU",J208=2050),0.54,IF(AND(A208="USA",J208=2035),0.64,IF(AND(A208="USA",J208=2050),0.54,IF(AND(A208="Japan",J208=2035),0.68,IF(AND(A208="Japan",J208=2050),0.58,IF(AND(A208="Russia",J208=2035),0.65,IF(AND(A208="Russia",J208=2050),0.54,IF(AND(A208="China",J208=2035),0.61,IF(AND(A208="China",J208=2050),0.49,IF(AND(A208="India",J208=2035),0.6,IF(AND(A208="India",J208=2050),0.49,IF(AND(A208="Middle East",J208=2035),0.6,IF(AND(A208="Middle East",J208=2050),0.5,IF(AND(A208="Africa",J208=2035),0.61,IF(AND(A208="Africa",J208=2050),0.5,IF(AND(A208="Brazil",J208=2035),0.64,IF(AND(A208="Brazil",J208=2050),0.54,""))))))))))))))))))</f>
        <v>*0.54</v>
      </c>
      <c r="P208" s="41" t="s">
        <v>253</v>
      </c>
      <c r="Q208" s="52" t="s">
        <v>35</v>
      </c>
      <c r="R208" s="41" t="n">
        <v>2035</v>
      </c>
      <c r="S208" s="53" t="str">
        <f aca="false">"*"&amp;IF(AND(A208="EU",R208=2035),0.62,IF(AND(A208="EU",R208=2050),0.51,IF(AND(A208="USA",R208=2035),0.62,IF(AND(A208="USA",R208=2050),0.5,IF(AND(A208="Japan",R208=2035),0.65,IF(AND(A208="Japan",R208=2050),0.55,IF(AND(A208="Russia",R208=2035),0.63,IF(AND(A208="Russia",R208=2050),0.52,IF(AND(A208="China",R208=2035),0.59,IF(AND(A208="China",R208=2050),0.47,IF(AND(A208="India",R208=2035),0.58,IF(AND(A208="India",R208=2050),0.47,IF(AND(A208="Middle East",R208=2035),0.59,IF(AND(A208="Middle East",R208=2050),0.47,IF(AND(A208="Africa",R208=2035),0.58,IF(AND(A208="Africa",R208=2050),0.47,IF(AND(A208="Brazil",R208=2035),0.64,IF(AND(A208="Brazil",R208=2050),0.53,""))))))))))))))))))</f>
        <v>*0.64</v>
      </c>
      <c r="U208" s="41" t="s">
        <v>253</v>
      </c>
      <c r="V208" s="52" t="s">
        <v>35</v>
      </c>
      <c r="W208" s="41" t="n">
        <v>2050</v>
      </c>
      <c r="X208" s="53" t="str">
        <f aca="false">"*"&amp;IF(AND(A208="EU",W208=2035),0.62,IF(AND(A208="EU",W208=2050),0.51,IF(AND(A208="USA",W208=2035),0.62,IF(AND(A208="USA",W208=2050),0.5,IF(AND(A208="Japan",W208=2035),0.65,IF(AND(A208="Japan",W208=2050),0.55,IF(AND(A208="Russia",W208=2035),0.63,IF(AND(A208="Russia",W208=2050),0.52,IF(AND(A208="China",W208=2035),0.59,IF(AND(A208="China",W208=2050),0.47,IF(AND(A208="India",W208=2035),0.58,IF(AND(A208="India",W208=2050),0.47,IF(AND(A208="Middle East",W208=2035),0.59,IF(AND(A208="Middle East",W208=2050),0.47,IF(AND(A208="Africa",W208=2035),0.58,IF(AND(A208="Africa",W208=2050),0.47,IF(AND(A208="Brazil",W208=2035),0.64,IF(AND(A208="Brazil",W208=2050),0.53,""))))))))))))))))))</f>
        <v>*0.53</v>
      </c>
      <c r="AC208" s="0" t="s">
        <v>253</v>
      </c>
      <c r="AD208" s="50" t="s">
        <v>35</v>
      </c>
      <c r="AE208" s="0" t="n">
        <v>2035</v>
      </c>
      <c r="AF208" s="51" t="str">
        <f aca="false">"*"&amp;IF(AND(A208="EU",AE208=2035),0.58,IF(AND(A208="EU",AE208=2050),0.49,IF(AND(A208="USA",AE208=2035),0.56,IF(AND(A208="USA",AE208=2050),0.45,IF(AND(A208="Japan",AE208=2035),0.62,IF(AND(A208="Japan",AE208=2050),0.51,IF(AND(A208="Russia",AE208=2035),0.55,IF(AND(A208="Russia",AE208=2050),0.41,IF(AND(A208="China",AE208=2035),0.54,IF(AND(A208="China",AE208=2050),0.44,IF(AND(A208="India",AE208=2035),0.55,IF(AND(A208="India",AE208=2050),0.42,IF(AND(A208="Middle East",AE208=2035),0.53,IF(AND(A208="Middle East",AE208=2050),0.41,IF(AND(A208="Africa",AE208=2035),0.53,IF(AND(A208="Africa",AE208=2050),0.41,IF(AND(A208="Brazil",AE208=2035),0.6,IF(AND(A208="Brazil",AE208=2050),0.5,""))))))))))))))))))</f>
        <v>*0.6</v>
      </c>
      <c r="AG208" s="51" t="str">
        <f aca="false">AG207</f>
        <v>REZoning_Sol-Win</v>
      </c>
      <c r="AI208" s="0" t="s">
        <v>253</v>
      </c>
      <c r="AJ208" s="50" t="s">
        <v>35</v>
      </c>
      <c r="AK208" s="0" t="n">
        <v>2050</v>
      </c>
      <c r="AL208" s="51" t="str">
        <f aca="false">"*"&amp;IF(AND(A208="EU",AK208=2035),0.58,IF(AND(A208="EU",AK208=2050),0.49,IF(AND(A208="USA",AK208=2035),0.56,IF(AND(A208="USA",AK208=2050),0.45,IF(AND(A208="Japan",AK208=2035),0.62,IF(AND(A208="Japan",AK208=2050),0.51,IF(AND(A208="Russia",AK208=2035),0.55,IF(AND(A208="Russia",AK208=2050),0.41,IF(AND(A208="China",AK208=2035),0.54,IF(AND(A208="China",AK208=2050),0.44,IF(AND(A208="India",AK208=2035),0.55,IF(AND(A208="India",AK208=2050),0.42,IF(AND(A208="Middle East",AK208=2035),0.53,IF(AND(A208="Middle East",AK208=2050),0.41,IF(AND(A208="Africa",AK208=2035),0.53,IF(AND(A208="Africa",AK208=2050),0.41,IF(AND(A208="Brazil",AK208=2035),0.6,IF(AND(A208="Brazil",AK208=2050),0.5,""))))))))))))))))))</f>
        <v>*0.5</v>
      </c>
      <c r="AM208" s="51" t="str">
        <f aca="false">AM207</f>
        <v>REZoning_Sol-Win</v>
      </c>
      <c r="AP208" s="0" t="s">
        <v>253</v>
      </c>
      <c r="AQ208" s="0" t="s">
        <v>35</v>
      </c>
      <c r="AR208" s="0" t="n">
        <v>2100</v>
      </c>
      <c r="AS208" s="0" t="s">
        <v>63</v>
      </c>
      <c r="AT208" s="0" t="s">
        <v>36</v>
      </c>
    </row>
    <row r="209" customFormat="false" ht="28.5" hidden="false" customHeight="true" outlineLevel="0" collapsed="false">
      <c r="A209" s="3" t="s">
        <v>61</v>
      </c>
      <c r="C209" s="0" t="s">
        <v>254</v>
      </c>
      <c r="D209" s="50" t="s">
        <v>35</v>
      </c>
      <c r="E209" s="0" t="n">
        <v>2035</v>
      </c>
      <c r="F209" s="51" t="str">
        <f aca="false">"*"&amp;IF(AND(A209="EU",E209=2035),0.63,IF(AND(A209="EU",E209=2050),0.54,IF(AND(A209="USA",E209=2035),0.64,IF(AND(A209="USA",E209=2050),0.54,IF(AND(A209="Japan",E209=2035),0.68,IF(AND(A209="Japan",E209=2050),0.58,IF(AND(A209="Russia",E209=2035),0.65,IF(AND(A209="Russia",E209=2050),0.54,IF(AND(A209="China",E209=2035),0.61,IF(AND(A209="China",E209=2050),0.49,IF(AND(A209="India",E209=2035),0.6,IF(AND(A209="India",E209=2050),0.49,IF(AND(A209="Middle East",E209=2035),0.6,IF(AND(A209="Middle East",E209=2050),0.5,IF(AND(A209="Africa",E209=2035),0.61,IF(AND(A209="Africa",E209=2050),0.5,IF(AND(A209="Brazil",E209=2035),0.64,IF(AND(A209="Brazil",E209=2050),0.54,""))))))))))))))))))</f>
        <v>*0.64</v>
      </c>
      <c r="H209" s="0" t="s">
        <v>254</v>
      </c>
      <c r="I209" s="50" t="s">
        <v>35</v>
      </c>
      <c r="J209" s="0" t="n">
        <v>2050</v>
      </c>
      <c r="K209" s="48" t="str">
        <f aca="false">"*"&amp;IF(AND(A209="EU",J209=2035),0.63,IF(AND(A209="EU",J209=2050),0.54,IF(AND(A209="USA",J209=2035),0.64,IF(AND(A209="USA",J209=2050),0.54,IF(AND(A209="Japan",J209=2035),0.68,IF(AND(A209="Japan",J209=2050),0.58,IF(AND(A209="Russia",J209=2035),0.65,IF(AND(A209="Russia",J209=2050),0.54,IF(AND(A209="China",J209=2035),0.61,IF(AND(A209="China",J209=2050),0.49,IF(AND(A209="India",J209=2035),0.6,IF(AND(A209="India",J209=2050),0.49,IF(AND(A209="Middle East",J209=2035),0.6,IF(AND(A209="Middle East",J209=2050),0.5,IF(AND(A209="Africa",J209=2035),0.61,IF(AND(A209="Africa",J209=2050),0.5,IF(AND(A209="Brazil",J209=2035),0.64,IF(AND(A209="Brazil",J209=2050),0.54,""))))))))))))))))))</f>
        <v>*0.54</v>
      </c>
      <c r="P209" s="41" t="s">
        <v>254</v>
      </c>
      <c r="Q209" s="52" t="s">
        <v>35</v>
      </c>
      <c r="R209" s="41" t="n">
        <v>2035</v>
      </c>
      <c r="S209" s="53" t="str">
        <f aca="false">"*"&amp;IF(AND(A209="EU",R209=2035),0.62,IF(AND(A209="EU",R209=2050),0.51,IF(AND(A209="USA",R209=2035),0.62,IF(AND(A209="USA",R209=2050),0.5,IF(AND(A209="Japan",R209=2035),0.65,IF(AND(A209="Japan",R209=2050),0.55,IF(AND(A209="Russia",R209=2035),0.63,IF(AND(A209="Russia",R209=2050),0.52,IF(AND(A209="China",R209=2035),0.59,IF(AND(A209="China",R209=2050),0.47,IF(AND(A209="India",R209=2035),0.58,IF(AND(A209="India",R209=2050),0.47,IF(AND(A209="Middle East",R209=2035),0.59,IF(AND(A209="Middle East",R209=2050),0.47,IF(AND(A209="Africa",R209=2035),0.58,IF(AND(A209="Africa",R209=2050),0.47,IF(AND(A209="Brazil",R209=2035),0.64,IF(AND(A209="Brazil",R209=2050),0.53,""))))))))))))))))))</f>
        <v>*0.64</v>
      </c>
      <c r="U209" s="41" t="s">
        <v>254</v>
      </c>
      <c r="V209" s="52" t="s">
        <v>35</v>
      </c>
      <c r="W209" s="41" t="n">
        <v>2050</v>
      </c>
      <c r="X209" s="53" t="str">
        <f aca="false">"*"&amp;IF(AND(A209="EU",W209=2035),0.62,IF(AND(A209="EU",W209=2050),0.51,IF(AND(A209="USA",W209=2035),0.62,IF(AND(A209="USA",W209=2050),0.5,IF(AND(A209="Japan",W209=2035),0.65,IF(AND(A209="Japan",W209=2050),0.55,IF(AND(A209="Russia",W209=2035),0.63,IF(AND(A209="Russia",W209=2050),0.52,IF(AND(A209="China",W209=2035),0.59,IF(AND(A209="China",W209=2050),0.47,IF(AND(A209="India",W209=2035),0.58,IF(AND(A209="India",W209=2050),0.47,IF(AND(A209="Middle East",W209=2035),0.59,IF(AND(A209="Middle East",W209=2050),0.47,IF(AND(A209="Africa",W209=2035),0.58,IF(AND(A209="Africa",W209=2050),0.47,IF(AND(A209="Brazil",W209=2035),0.64,IF(AND(A209="Brazil",W209=2050),0.53,""))))))))))))))))))</f>
        <v>*0.53</v>
      </c>
      <c r="AC209" s="0" t="s">
        <v>254</v>
      </c>
      <c r="AD209" s="50" t="s">
        <v>35</v>
      </c>
      <c r="AE209" s="0" t="n">
        <v>2035</v>
      </c>
      <c r="AF209" s="51" t="str">
        <f aca="false">"*"&amp;IF(AND(A209="EU",AE209=2035),0.58,IF(AND(A209="EU",AE209=2050),0.49,IF(AND(A209="USA",AE209=2035),0.56,IF(AND(A209="USA",AE209=2050),0.45,IF(AND(A209="Japan",AE209=2035),0.62,IF(AND(A209="Japan",AE209=2050),0.51,IF(AND(A209="Russia",AE209=2035),0.55,IF(AND(A209="Russia",AE209=2050),0.41,IF(AND(A209="China",AE209=2035),0.54,IF(AND(A209="China",AE209=2050),0.44,IF(AND(A209="India",AE209=2035),0.55,IF(AND(A209="India",AE209=2050),0.42,IF(AND(A209="Middle East",AE209=2035),0.53,IF(AND(A209="Middle East",AE209=2050),0.41,IF(AND(A209="Africa",AE209=2035),0.53,IF(AND(A209="Africa",AE209=2050),0.41,IF(AND(A209="Brazil",AE209=2035),0.6,IF(AND(A209="Brazil",AE209=2050),0.5,""))))))))))))))))))</f>
        <v>*0.6</v>
      </c>
      <c r="AG209" s="51" t="str">
        <f aca="false">AG208</f>
        <v>REZoning_Sol-Win</v>
      </c>
      <c r="AI209" s="0" t="s">
        <v>254</v>
      </c>
      <c r="AJ209" s="50" t="s">
        <v>35</v>
      </c>
      <c r="AK209" s="0" t="n">
        <v>2050</v>
      </c>
      <c r="AL209" s="51" t="str">
        <f aca="false">"*"&amp;IF(AND(A209="EU",AK209=2035),0.58,IF(AND(A209="EU",AK209=2050),0.49,IF(AND(A209="USA",AK209=2035),0.56,IF(AND(A209="USA",AK209=2050),0.45,IF(AND(A209="Japan",AK209=2035),0.62,IF(AND(A209="Japan",AK209=2050),0.51,IF(AND(A209="Russia",AK209=2035),0.55,IF(AND(A209="Russia",AK209=2050),0.41,IF(AND(A209="China",AK209=2035),0.54,IF(AND(A209="China",AK209=2050),0.44,IF(AND(A209="India",AK209=2035),0.55,IF(AND(A209="India",AK209=2050),0.42,IF(AND(A209="Middle East",AK209=2035),0.53,IF(AND(A209="Middle East",AK209=2050),0.41,IF(AND(A209="Africa",AK209=2035),0.53,IF(AND(A209="Africa",AK209=2050),0.41,IF(AND(A209="Brazil",AK209=2035),0.6,IF(AND(A209="Brazil",AK209=2050),0.5,""))))))))))))))))))</f>
        <v>*0.5</v>
      </c>
      <c r="AM209" s="51" t="str">
        <f aca="false">AM208</f>
        <v>REZoning_Sol-Win</v>
      </c>
      <c r="AP209" s="0" t="s">
        <v>254</v>
      </c>
      <c r="AQ209" s="0" t="s">
        <v>35</v>
      </c>
      <c r="AR209" s="0" t="n">
        <v>2100</v>
      </c>
      <c r="AS209" s="0" t="s">
        <v>63</v>
      </c>
      <c r="AT209" s="0" t="s">
        <v>36</v>
      </c>
    </row>
    <row r="210" customFormat="false" ht="28.5" hidden="false" customHeight="true" outlineLevel="0" collapsed="false">
      <c r="A210" s="3" t="s">
        <v>61</v>
      </c>
      <c r="C210" s="0" t="s">
        <v>255</v>
      </c>
      <c r="D210" s="50" t="s">
        <v>35</v>
      </c>
      <c r="E210" s="0" t="n">
        <v>2035</v>
      </c>
      <c r="F210" s="51" t="str">
        <f aca="false">"*"&amp;IF(AND(A210="EU",E210=2035),0.63,IF(AND(A210="EU",E210=2050),0.54,IF(AND(A210="USA",E210=2035),0.64,IF(AND(A210="USA",E210=2050),0.54,IF(AND(A210="Japan",E210=2035),0.68,IF(AND(A210="Japan",E210=2050),0.58,IF(AND(A210="Russia",E210=2035),0.65,IF(AND(A210="Russia",E210=2050),0.54,IF(AND(A210="China",E210=2035),0.61,IF(AND(A210="China",E210=2050),0.49,IF(AND(A210="India",E210=2035),0.6,IF(AND(A210="India",E210=2050),0.49,IF(AND(A210="Middle East",E210=2035),0.6,IF(AND(A210="Middle East",E210=2050),0.5,IF(AND(A210="Africa",E210=2035),0.61,IF(AND(A210="Africa",E210=2050),0.5,IF(AND(A210="Brazil",E210=2035),0.64,IF(AND(A210="Brazil",E210=2050),0.54,""))))))))))))))))))</f>
        <v>*0.64</v>
      </c>
      <c r="H210" s="0" t="s">
        <v>255</v>
      </c>
      <c r="I210" s="50" t="s">
        <v>35</v>
      </c>
      <c r="J210" s="0" t="n">
        <v>2050</v>
      </c>
      <c r="K210" s="48" t="str">
        <f aca="false">"*"&amp;IF(AND(A210="EU",J210=2035),0.63,IF(AND(A210="EU",J210=2050),0.54,IF(AND(A210="USA",J210=2035),0.64,IF(AND(A210="USA",J210=2050),0.54,IF(AND(A210="Japan",J210=2035),0.68,IF(AND(A210="Japan",J210=2050),0.58,IF(AND(A210="Russia",J210=2035),0.65,IF(AND(A210="Russia",J210=2050),0.54,IF(AND(A210="China",J210=2035),0.61,IF(AND(A210="China",J210=2050),0.49,IF(AND(A210="India",J210=2035),0.6,IF(AND(A210="India",J210=2050),0.49,IF(AND(A210="Middle East",J210=2035),0.6,IF(AND(A210="Middle East",J210=2050),0.5,IF(AND(A210="Africa",J210=2035),0.61,IF(AND(A210="Africa",J210=2050),0.5,IF(AND(A210="Brazil",J210=2035),0.64,IF(AND(A210="Brazil",J210=2050),0.54,""))))))))))))))))))</f>
        <v>*0.54</v>
      </c>
      <c r="P210" s="41" t="s">
        <v>255</v>
      </c>
      <c r="Q210" s="52" t="s">
        <v>35</v>
      </c>
      <c r="R210" s="41" t="n">
        <v>2035</v>
      </c>
      <c r="S210" s="53" t="str">
        <f aca="false">"*"&amp;IF(AND(A210="EU",R210=2035),0.62,IF(AND(A210="EU",R210=2050),0.51,IF(AND(A210="USA",R210=2035),0.62,IF(AND(A210="USA",R210=2050),0.5,IF(AND(A210="Japan",R210=2035),0.65,IF(AND(A210="Japan",R210=2050),0.55,IF(AND(A210="Russia",R210=2035),0.63,IF(AND(A210="Russia",R210=2050),0.52,IF(AND(A210="China",R210=2035),0.59,IF(AND(A210="China",R210=2050),0.47,IF(AND(A210="India",R210=2035),0.58,IF(AND(A210="India",R210=2050),0.47,IF(AND(A210="Middle East",R210=2035),0.59,IF(AND(A210="Middle East",R210=2050),0.47,IF(AND(A210="Africa",R210=2035),0.58,IF(AND(A210="Africa",R210=2050),0.47,IF(AND(A210="Brazil",R210=2035),0.64,IF(AND(A210="Brazil",R210=2050),0.53,""))))))))))))))))))</f>
        <v>*0.64</v>
      </c>
      <c r="U210" s="41" t="s">
        <v>255</v>
      </c>
      <c r="V210" s="52" t="s">
        <v>35</v>
      </c>
      <c r="W210" s="41" t="n">
        <v>2050</v>
      </c>
      <c r="X210" s="53" t="str">
        <f aca="false">"*"&amp;IF(AND(A210="EU",W210=2035),0.62,IF(AND(A210="EU",W210=2050),0.51,IF(AND(A210="USA",W210=2035),0.62,IF(AND(A210="USA",W210=2050),0.5,IF(AND(A210="Japan",W210=2035),0.65,IF(AND(A210="Japan",W210=2050),0.55,IF(AND(A210="Russia",W210=2035),0.63,IF(AND(A210="Russia",W210=2050),0.52,IF(AND(A210="China",W210=2035),0.59,IF(AND(A210="China",W210=2050),0.47,IF(AND(A210="India",W210=2035),0.58,IF(AND(A210="India",W210=2050),0.47,IF(AND(A210="Middle East",W210=2035),0.59,IF(AND(A210="Middle East",W210=2050),0.47,IF(AND(A210="Africa",W210=2035),0.58,IF(AND(A210="Africa",W210=2050),0.47,IF(AND(A210="Brazil",W210=2035),0.64,IF(AND(A210="Brazil",W210=2050),0.53,""))))))))))))))))))</f>
        <v>*0.53</v>
      </c>
      <c r="AC210" s="0" t="s">
        <v>255</v>
      </c>
      <c r="AD210" s="50" t="s">
        <v>35</v>
      </c>
      <c r="AE210" s="0" t="n">
        <v>2035</v>
      </c>
      <c r="AF210" s="51" t="str">
        <f aca="false">"*"&amp;IF(AND(A210="EU",AE210=2035),0.58,IF(AND(A210="EU",AE210=2050),0.49,IF(AND(A210="USA",AE210=2035),0.56,IF(AND(A210="USA",AE210=2050),0.45,IF(AND(A210="Japan",AE210=2035),0.62,IF(AND(A210="Japan",AE210=2050),0.51,IF(AND(A210="Russia",AE210=2035),0.55,IF(AND(A210="Russia",AE210=2050),0.41,IF(AND(A210="China",AE210=2035),0.54,IF(AND(A210="China",AE210=2050),0.44,IF(AND(A210="India",AE210=2035),0.55,IF(AND(A210="India",AE210=2050),0.42,IF(AND(A210="Middle East",AE210=2035),0.53,IF(AND(A210="Middle East",AE210=2050),0.41,IF(AND(A210="Africa",AE210=2035),0.53,IF(AND(A210="Africa",AE210=2050),0.41,IF(AND(A210="Brazil",AE210=2035),0.6,IF(AND(A210="Brazil",AE210=2050),0.5,""))))))))))))))))))</f>
        <v>*0.6</v>
      </c>
      <c r="AG210" s="51" t="str">
        <f aca="false">AG209</f>
        <v>REZoning_Sol-Win</v>
      </c>
      <c r="AI210" s="0" t="s">
        <v>255</v>
      </c>
      <c r="AJ210" s="50" t="s">
        <v>35</v>
      </c>
      <c r="AK210" s="0" t="n">
        <v>2050</v>
      </c>
      <c r="AL210" s="51" t="str">
        <f aca="false">"*"&amp;IF(AND(A210="EU",AK210=2035),0.58,IF(AND(A210="EU",AK210=2050),0.49,IF(AND(A210="USA",AK210=2035),0.56,IF(AND(A210="USA",AK210=2050),0.45,IF(AND(A210="Japan",AK210=2035),0.62,IF(AND(A210="Japan",AK210=2050),0.51,IF(AND(A210="Russia",AK210=2035),0.55,IF(AND(A210="Russia",AK210=2050),0.41,IF(AND(A210="China",AK210=2035),0.54,IF(AND(A210="China",AK210=2050),0.44,IF(AND(A210="India",AK210=2035),0.55,IF(AND(A210="India",AK210=2050),0.42,IF(AND(A210="Middle East",AK210=2035),0.53,IF(AND(A210="Middle East",AK210=2050),0.41,IF(AND(A210="Africa",AK210=2035),0.53,IF(AND(A210="Africa",AK210=2050),0.41,IF(AND(A210="Brazil",AK210=2035),0.6,IF(AND(A210="Brazil",AK210=2050),0.5,""))))))))))))))))))</f>
        <v>*0.5</v>
      </c>
      <c r="AM210" s="51" t="str">
        <f aca="false">AM209</f>
        <v>REZoning_Sol-Win</v>
      </c>
      <c r="AP210" s="0" t="s">
        <v>255</v>
      </c>
      <c r="AQ210" s="0" t="s">
        <v>35</v>
      </c>
      <c r="AR210" s="0" t="n">
        <v>2100</v>
      </c>
      <c r="AS210" s="0" t="s">
        <v>63</v>
      </c>
      <c r="AT210" s="0" t="s">
        <v>36</v>
      </c>
    </row>
    <row r="211" customFormat="false" ht="28.5" hidden="false" customHeight="true" outlineLevel="0" collapsed="false">
      <c r="A211" s="3" t="s">
        <v>61</v>
      </c>
      <c r="C211" s="0" t="s">
        <v>256</v>
      </c>
      <c r="D211" s="50" t="s">
        <v>35</v>
      </c>
      <c r="E211" s="0" t="n">
        <v>2035</v>
      </c>
      <c r="F211" s="51" t="str">
        <f aca="false">"*"&amp;IF(AND(A211="EU",E211=2035),0.63,IF(AND(A211="EU",E211=2050),0.54,IF(AND(A211="USA",E211=2035),0.64,IF(AND(A211="USA",E211=2050),0.54,IF(AND(A211="Japan",E211=2035),0.68,IF(AND(A211="Japan",E211=2050),0.58,IF(AND(A211="Russia",E211=2035),0.65,IF(AND(A211="Russia",E211=2050),0.54,IF(AND(A211="China",E211=2035),0.61,IF(AND(A211="China",E211=2050),0.49,IF(AND(A211="India",E211=2035),0.6,IF(AND(A211="India",E211=2050),0.49,IF(AND(A211="Middle East",E211=2035),0.6,IF(AND(A211="Middle East",E211=2050),0.5,IF(AND(A211="Africa",E211=2035),0.61,IF(AND(A211="Africa",E211=2050),0.5,IF(AND(A211="Brazil",E211=2035),0.64,IF(AND(A211="Brazil",E211=2050),0.54,""))))))))))))))))))</f>
        <v>*0.64</v>
      </c>
      <c r="H211" s="0" t="s">
        <v>256</v>
      </c>
      <c r="I211" s="50" t="s">
        <v>35</v>
      </c>
      <c r="J211" s="0" t="n">
        <v>2050</v>
      </c>
      <c r="K211" s="48" t="str">
        <f aca="false">"*"&amp;IF(AND(A211="EU",J211=2035),0.63,IF(AND(A211="EU",J211=2050),0.54,IF(AND(A211="USA",J211=2035),0.64,IF(AND(A211="USA",J211=2050),0.54,IF(AND(A211="Japan",J211=2035),0.68,IF(AND(A211="Japan",J211=2050),0.58,IF(AND(A211="Russia",J211=2035),0.65,IF(AND(A211="Russia",J211=2050),0.54,IF(AND(A211="China",J211=2035),0.61,IF(AND(A211="China",J211=2050),0.49,IF(AND(A211="India",J211=2035),0.6,IF(AND(A211="India",J211=2050),0.49,IF(AND(A211="Middle East",J211=2035),0.6,IF(AND(A211="Middle East",J211=2050),0.5,IF(AND(A211="Africa",J211=2035),0.61,IF(AND(A211="Africa",J211=2050),0.5,IF(AND(A211="Brazil",J211=2035),0.64,IF(AND(A211="Brazil",J211=2050),0.54,""))))))))))))))))))</f>
        <v>*0.54</v>
      </c>
      <c r="P211" s="41" t="s">
        <v>256</v>
      </c>
      <c r="Q211" s="52" t="s">
        <v>35</v>
      </c>
      <c r="R211" s="41" t="n">
        <v>2035</v>
      </c>
      <c r="S211" s="53" t="str">
        <f aca="false">"*"&amp;IF(AND(A211="EU",R211=2035),0.62,IF(AND(A211="EU",R211=2050),0.51,IF(AND(A211="USA",R211=2035),0.62,IF(AND(A211="USA",R211=2050),0.5,IF(AND(A211="Japan",R211=2035),0.65,IF(AND(A211="Japan",R211=2050),0.55,IF(AND(A211="Russia",R211=2035),0.63,IF(AND(A211="Russia",R211=2050),0.52,IF(AND(A211="China",R211=2035),0.59,IF(AND(A211="China",R211=2050),0.47,IF(AND(A211="India",R211=2035),0.58,IF(AND(A211="India",R211=2050),0.47,IF(AND(A211="Middle East",R211=2035),0.59,IF(AND(A211="Middle East",R211=2050),0.47,IF(AND(A211="Africa",R211=2035),0.58,IF(AND(A211="Africa",R211=2050),0.47,IF(AND(A211="Brazil",R211=2035),0.64,IF(AND(A211="Brazil",R211=2050),0.53,""))))))))))))))))))</f>
        <v>*0.64</v>
      </c>
      <c r="U211" s="41" t="s">
        <v>256</v>
      </c>
      <c r="V211" s="52" t="s">
        <v>35</v>
      </c>
      <c r="W211" s="41" t="n">
        <v>2050</v>
      </c>
      <c r="X211" s="53" t="str">
        <f aca="false">"*"&amp;IF(AND(A211="EU",W211=2035),0.62,IF(AND(A211="EU",W211=2050),0.51,IF(AND(A211="USA",W211=2035),0.62,IF(AND(A211="USA",W211=2050),0.5,IF(AND(A211="Japan",W211=2035),0.65,IF(AND(A211="Japan",W211=2050),0.55,IF(AND(A211="Russia",W211=2035),0.63,IF(AND(A211="Russia",W211=2050),0.52,IF(AND(A211="China",W211=2035),0.59,IF(AND(A211="China",W211=2050),0.47,IF(AND(A211="India",W211=2035),0.58,IF(AND(A211="India",W211=2050),0.47,IF(AND(A211="Middle East",W211=2035),0.59,IF(AND(A211="Middle East",W211=2050),0.47,IF(AND(A211="Africa",W211=2035),0.58,IF(AND(A211="Africa",W211=2050),0.47,IF(AND(A211="Brazil",W211=2035),0.64,IF(AND(A211="Brazil",W211=2050),0.53,""))))))))))))))))))</f>
        <v>*0.53</v>
      </c>
      <c r="AC211" s="0" t="s">
        <v>256</v>
      </c>
      <c r="AD211" s="50" t="s">
        <v>35</v>
      </c>
      <c r="AE211" s="0" t="n">
        <v>2035</v>
      </c>
      <c r="AF211" s="51" t="str">
        <f aca="false">"*"&amp;IF(AND(A211="EU",AE211=2035),0.58,IF(AND(A211="EU",AE211=2050),0.49,IF(AND(A211="USA",AE211=2035),0.56,IF(AND(A211="USA",AE211=2050),0.45,IF(AND(A211="Japan",AE211=2035),0.62,IF(AND(A211="Japan",AE211=2050),0.51,IF(AND(A211="Russia",AE211=2035),0.55,IF(AND(A211="Russia",AE211=2050),0.41,IF(AND(A211="China",AE211=2035),0.54,IF(AND(A211="China",AE211=2050),0.44,IF(AND(A211="India",AE211=2035),0.55,IF(AND(A211="India",AE211=2050),0.42,IF(AND(A211="Middle East",AE211=2035),0.53,IF(AND(A211="Middle East",AE211=2050),0.41,IF(AND(A211="Africa",AE211=2035),0.53,IF(AND(A211="Africa",AE211=2050),0.41,IF(AND(A211="Brazil",AE211=2035),0.6,IF(AND(A211="Brazil",AE211=2050),0.5,""))))))))))))))))))</f>
        <v>*0.6</v>
      </c>
      <c r="AG211" s="51" t="str">
        <f aca="false">AG210</f>
        <v>REZoning_Sol-Win</v>
      </c>
      <c r="AI211" s="0" t="s">
        <v>256</v>
      </c>
      <c r="AJ211" s="50" t="s">
        <v>35</v>
      </c>
      <c r="AK211" s="0" t="n">
        <v>2050</v>
      </c>
      <c r="AL211" s="51" t="str">
        <f aca="false">"*"&amp;IF(AND(A211="EU",AK211=2035),0.58,IF(AND(A211="EU",AK211=2050),0.49,IF(AND(A211="USA",AK211=2035),0.56,IF(AND(A211="USA",AK211=2050),0.45,IF(AND(A211="Japan",AK211=2035),0.62,IF(AND(A211="Japan",AK211=2050),0.51,IF(AND(A211="Russia",AK211=2035),0.55,IF(AND(A211="Russia",AK211=2050),0.41,IF(AND(A211="China",AK211=2035),0.54,IF(AND(A211="China",AK211=2050),0.44,IF(AND(A211="India",AK211=2035),0.55,IF(AND(A211="India",AK211=2050),0.42,IF(AND(A211="Middle East",AK211=2035),0.53,IF(AND(A211="Middle East",AK211=2050),0.41,IF(AND(A211="Africa",AK211=2035),0.53,IF(AND(A211="Africa",AK211=2050),0.41,IF(AND(A211="Brazil",AK211=2035),0.6,IF(AND(A211="Brazil",AK211=2050),0.5,""))))))))))))))))))</f>
        <v>*0.5</v>
      </c>
      <c r="AM211" s="51" t="str">
        <f aca="false">AM210</f>
        <v>REZoning_Sol-Win</v>
      </c>
      <c r="AP211" s="0" t="s">
        <v>256</v>
      </c>
      <c r="AQ211" s="0" t="s">
        <v>35</v>
      </c>
      <c r="AR211" s="0" t="n">
        <v>2100</v>
      </c>
      <c r="AS211" s="0" t="s">
        <v>63</v>
      </c>
      <c r="AT211" s="0" t="s">
        <v>36</v>
      </c>
    </row>
    <row r="212" customFormat="false" ht="28.5" hidden="false" customHeight="true" outlineLevel="0" collapsed="false">
      <c r="A212" s="3" t="s">
        <v>61</v>
      </c>
      <c r="C212" s="0" t="s">
        <v>257</v>
      </c>
      <c r="D212" s="50" t="s">
        <v>35</v>
      </c>
      <c r="E212" s="0" t="n">
        <v>2035</v>
      </c>
      <c r="F212" s="51" t="str">
        <f aca="false">"*"&amp;IF(AND(A212="EU",E212=2035),0.63,IF(AND(A212="EU",E212=2050),0.54,IF(AND(A212="USA",E212=2035),0.64,IF(AND(A212="USA",E212=2050),0.54,IF(AND(A212="Japan",E212=2035),0.68,IF(AND(A212="Japan",E212=2050),0.58,IF(AND(A212="Russia",E212=2035),0.65,IF(AND(A212="Russia",E212=2050),0.54,IF(AND(A212="China",E212=2035),0.61,IF(AND(A212="China",E212=2050),0.49,IF(AND(A212="India",E212=2035),0.6,IF(AND(A212="India",E212=2050),0.49,IF(AND(A212="Middle East",E212=2035),0.6,IF(AND(A212="Middle East",E212=2050),0.5,IF(AND(A212="Africa",E212=2035),0.61,IF(AND(A212="Africa",E212=2050),0.5,IF(AND(A212="Brazil",E212=2035),0.64,IF(AND(A212="Brazil",E212=2050),0.54,""))))))))))))))))))</f>
        <v>*0.64</v>
      </c>
      <c r="H212" s="0" t="s">
        <v>257</v>
      </c>
      <c r="I212" s="50" t="s">
        <v>35</v>
      </c>
      <c r="J212" s="0" t="n">
        <v>2050</v>
      </c>
      <c r="K212" s="48" t="str">
        <f aca="false">"*"&amp;IF(AND(A212="EU",J212=2035),0.63,IF(AND(A212="EU",J212=2050),0.54,IF(AND(A212="USA",J212=2035),0.64,IF(AND(A212="USA",J212=2050),0.54,IF(AND(A212="Japan",J212=2035),0.68,IF(AND(A212="Japan",J212=2050),0.58,IF(AND(A212="Russia",J212=2035),0.65,IF(AND(A212="Russia",J212=2050),0.54,IF(AND(A212="China",J212=2035),0.61,IF(AND(A212="China",J212=2050),0.49,IF(AND(A212="India",J212=2035),0.6,IF(AND(A212="India",J212=2050),0.49,IF(AND(A212="Middle East",J212=2035),0.6,IF(AND(A212="Middle East",J212=2050),0.5,IF(AND(A212="Africa",J212=2035),0.61,IF(AND(A212="Africa",J212=2050),0.5,IF(AND(A212="Brazil",J212=2035),0.64,IF(AND(A212="Brazil",J212=2050),0.54,""))))))))))))))))))</f>
        <v>*0.54</v>
      </c>
      <c r="P212" s="41" t="s">
        <v>257</v>
      </c>
      <c r="Q212" s="52" t="s">
        <v>35</v>
      </c>
      <c r="R212" s="41" t="n">
        <v>2035</v>
      </c>
      <c r="S212" s="53" t="str">
        <f aca="false">"*"&amp;IF(AND(A212="EU",R212=2035),0.62,IF(AND(A212="EU",R212=2050),0.51,IF(AND(A212="USA",R212=2035),0.62,IF(AND(A212="USA",R212=2050),0.5,IF(AND(A212="Japan",R212=2035),0.65,IF(AND(A212="Japan",R212=2050),0.55,IF(AND(A212="Russia",R212=2035),0.63,IF(AND(A212="Russia",R212=2050),0.52,IF(AND(A212="China",R212=2035),0.59,IF(AND(A212="China",R212=2050),0.47,IF(AND(A212="India",R212=2035),0.58,IF(AND(A212="India",R212=2050),0.47,IF(AND(A212="Middle East",R212=2035),0.59,IF(AND(A212="Middle East",R212=2050),0.47,IF(AND(A212="Africa",R212=2035),0.58,IF(AND(A212="Africa",R212=2050),0.47,IF(AND(A212="Brazil",R212=2035),0.64,IF(AND(A212="Brazil",R212=2050),0.53,""))))))))))))))))))</f>
        <v>*0.64</v>
      </c>
      <c r="U212" s="41" t="s">
        <v>257</v>
      </c>
      <c r="V212" s="52" t="s">
        <v>35</v>
      </c>
      <c r="W212" s="41" t="n">
        <v>2050</v>
      </c>
      <c r="X212" s="53" t="str">
        <f aca="false">"*"&amp;IF(AND(A212="EU",W212=2035),0.62,IF(AND(A212="EU",W212=2050),0.51,IF(AND(A212="USA",W212=2035),0.62,IF(AND(A212="USA",W212=2050),0.5,IF(AND(A212="Japan",W212=2035),0.65,IF(AND(A212="Japan",W212=2050),0.55,IF(AND(A212="Russia",W212=2035),0.63,IF(AND(A212="Russia",W212=2050),0.52,IF(AND(A212="China",W212=2035),0.59,IF(AND(A212="China",W212=2050),0.47,IF(AND(A212="India",W212=2035),0.58,IF(AND(A212="India",W212=2050),0.47,IF(AND(A212="Middle East",W212=2035),0.59,IF(AND(A212="Middle East",W212=2050),0.47,IF(AND(A212="Africa",W212=2035),0.58,IF(AND(A212="Africa",W212=2050),0.47,IF(AND(A212="Brazil",W212=2035),0.64,IF(AND(A212="Brazil",W212=2050),0.53,""))))))))))))))))))</f>
        <v>*0.53</v>
      </c>
      <c r="AC212" s="0" t="s">
        <v>257</v>
      </c>
      <c r="AD212" s="50" t="s">
        <v>35</v>
      </c>
      <c r="AE212" s="0" t="n">
        <v>2035</v>
      </c>
      <c r="AF212" s="51" t="str">
        <f aca="false">"*"&amp;IF(AND(A212="EU",AE212=2035),0.58,IF(AND(A212="EU",AE212=2050),0.49,IF(AND(A212="USA",AE212=2035),0.56,IF(AND(A212="USA",AE212=2050),0.45,IF(AND(A212="Japan",AE212=2035),0.62,IF(AND(A212="Japan",AE212=2050),0.51,IF(AND(A212="Russia",AE212=2035),0.55,IF(AND(A212="Russia",AE212=2050),0.41,IF(AND(A212="China",AE212=2035),0.54,IF(AND(A212="China",AE212=2050),0.44,IF(AND(A212="India",AE212=2035),0.55,IF(AND(A212="India",AE212=2050),0.42,IF(AND(A212="Middle East",AE212=2035),0.53,IF(AND(A212="Middle East",AE212=2050),0.41,IF(AND(A212="Africa",AE212=2035),0.53,IF(AND(A212="Africa",AE212=2050),0.41,IF(AND(A212="Brazil",AE212=2035),0.6,IF(AND(A212="Brazil",AE212=2050),0.5,""))))))))))))))))))</f>
        <v>*0.6</v>
      </c>
      <c r="AG212" s="51" t="str">
        <f aca="false">AG211</f>
        <v>REZoning_Sol-Win</v>
      </c>
      <c r="AI212" s="0" t="s">
        <v>257</v>
      </c>
      <c r="AJ212" s="50" t="s">
        <v>35</v>
      </c>
      <c r="AK212" s="0" t="n">
        <v>2050</v>
      </c>
      <c r="AL212" s="51" t="str">
        <f aca="false">"*"&amp;IF(AND(A212="EU",AK212=2035),0.58,IF(AND(A212="EU",AK212=2050),0.49,IF(AND(A212="USA",AK212=2035),0.56,IF(AND(A212="USA",AK212=2050),0.45,IF(AND(A212="Japan",AK212=2035),0.62,IF(AND(A212="Japan",AK212=2050),0.51,IF(AND(A212="Russia",AK212=2035),0.55,IF(AND(A212="Russia",AK212=2050),0.41,IF(AND(A212="China",AK212=2035),0.54,IF(AND(A212="China",AK212=2050),0.44,IF(AND(A212="India",AK212=2035),0.55,IF(AND(A212="India",AK212=2050),0.42,IF(AND(A212="Middle East",AK212=2035),0.53,IF(AND(A212="Middle East",AK212=2050),0.41,IF(AND(A212="Africa",AK212=2035),0.53,IF(AND(A212="Africa",AK212=2050),0.41,IF(AND(A212="Brazil",AK212=2035),0.6,IF(AND(A212="Brazil",AK212=2050),0.5,""))))))))))))))))))</f>
        <v>*0.5</v>
      </c>
      <c r="AM212" s="51" t="str">
        <f aca="false">AM211</f>
        <v>REZoning_Sol-Win</v>
      </c>
      <c r="AP212" s="0" t="s">
        <v>257</v>
      </c>
      <c r="AQ212" s="0" t="s">
        <v>35</v>
      </c>
      <c r="AR212" s="0" t="n">
        <v>2100</v>
      </c>
      <c r="AS212" s="0" t="s">
        <v>63</v>
      </c>
      <c r="AT212" s="0" t="s">
        <v>36</v>
      </c>
    </row>
    <row r="213" customFormat="false" ht="28.5" hidden="false" customHeight="true" outlineLevel="0" collapsed="false">
      <c r="A213" s="3" t="s">
        <v>61</v>
      </c>
      <c r="C213" s="0" t="s">
        <v>258</v>
      </c>
      <c r="D213" s="50" t="s">
        <v>35</v>
      </c>
      <c r="E213" s="0" t="n">
        <v>2035</v>
      </c>
      <c r="F213" s="51" t="str">
        <f aca="false">"*"&amp;IF(AND(A213="EU",E213=2035),0.63,IF(AND(A213="EU",E213=2050),0.54,IF(AND(A213="USA",E213=2035),0.64,IF(AND(A213="USA",E213=2050),0.54,IF(AND(A213="Japan",E213=2035),0.68,IF(AND(A213="Japan",E213=2050),0.58,IF(AND(A213="Russia",E213=2035),0.65,IF(AND(A213="Russia",E213=2050),0.54,IF(AND(A213="China",E213=2035),0.61,IF(AND(A213="China",E213=2050),0.49,IF(AND(A213="India",E213=2035),0.6,IF(AND(A213="India",E213=2050),0.49,IF(AND(A213="Middle East",E213=2035),0.6,IF(AND(A213="Middle East",E213=2050),0.5,IF(AND(A213="Africa",E213=2035),0.61,IF(AND(A213="Africa",E213=2050),0.5,IF(AND(A213="Brazil",E213=2035),0.64,IF(AND(A213="Brazil",E213=2050),0.54,""))))))))))))))))))</f>
        <v>*0.64</v>
      </c>
      <c r="H213" s="0" t="s">
        <v>258</v>
      </c>
      <c r="I213" s="50" t="s">
        <v>35</v>
      </c>
      <c r="J213" s="0" t="n">
        <v>2050</v>
      </c>
      <c r="K213" s="48" t="str">
        <f aca="false">"*"&amp;IF(AND(A213="EU",J213=2035),0.63,IF(AND(A213="EU",J213=2050),0.54,IF(AND(A213="USA",J213=2035),0.64,IF(AND(A213="USA",J213=2050),0.54,IF(AND(A213="Japan",J213=2035),0.68,IF(AND(A213="Japan",J213=2050),0.58,IF(AND(A213="Russia",J213=2035),0.65,IF(AND(A213="Russia",J213=2050),0.54,IF(AND(A213="China",J213=2035),0.61,IF(AND(A213="China",J213=2050),0.49,IF(AND(A213="India",J213=2035),0.6,IF(AND(A213="India",J213=2050),0.49,IF(AND(A213="Middle East",J213=2035),0.6,IF(AND(A213="Middle East",J213=2050),0.5,IF(AND(A213="Africa",J213=2035),0.61,IF(AND(A213="Africa",J213=2050),0.5,IF(AND(A213="Brazil",J213=2035),0.64,IF(AND(A213="Brazil",J213=2050),0.54,""))))))))))))))))))</f>
        <v>*0.54</v>
      </c>
      <c r="P213" s="41" t="s">
        <v>258</v>
      </c>
      <c r="Q213" s="52" t="s">
        <v>35</v>
      </c>
      <c r="R213" s="41" t="n">
        <v>2035</v>
      </c>
      <c r="S213" s="53" t="str">
        <f aca="false">"*"&amp;IF(AND(A213="EU",R213=2035),0.62,IF(AND(A213="EU",R213=2050),0.51,IF(AND(A213="USA",R213=2035),0.62,IF(AND(A213="USA",R213=2050),0.5,IF(AND(A213="Japan",R213=2035),0.65,IF(AND(A213="Japan",R213=2050),0.55,IF(AND(A213="Russia",R213=2035),0.63,IF(AND(A213="Russia",R213=2050),0.52,IF(AND(A213="China",R213=2035),0.59,IF(AND(A213="China",R213=2050),0.47,IF(AND(A213="India",R213=2035),0.58,IF(AND(A213="India",R213=2050),0.47,IF(AND(A213="Middle East",R213=2035),0.59,IF(AND(A213="Middle East",R213=2050),0.47,IF(AND(A213="Africa",R213=2035),0.58,IF(AND(A213="Africa",R213=2050),0.47,IF(AND(A213="Brazil",R213=2035),0.64,IF(AND(A213="Brazil",R213=2050),0.53,""))))))))))))))))))</f>
        <v>*0.64</v>
      </c>
      <c r="U213" s="41" t="s">
        <v>258</v>
      </c>
      <c r="V213" s="52" t="s">
        <v>35</v>
      </c>
      <c r="W213" s="41" t="n">
        <v>2050</v>
      </c>
      <c r="X213" s="53" t="str">
        <f aca="false">"*"&amp;IF(AND(A213="EU",W213=2035),0.62,IF(AND(A213="EU",W213=2050),0.51,IF(AND(A213="USA",W213=2035),0.62,IF(AND(A213="USA",W213=2050),0.5,IF(AND(A213="Japan",W213=2035),0.65,IF(AND(A213="Japan",W213=2050),0.55,IF(AND(A213="Russia",W213=2035),0.63,IF(AND(A213="Russia",W213=2050),0.52,IF(AND(A213="China",W213=2035),0.59,IF(AND(A213="China",W213=2050),0.47,IF(AND(A213="India",W213=2035),0.58,IF(AND(A213="India",W213=2050),0.47,IF(AND(A213="Middle East",W213=2035),0.59,IF(AND(A213="Middle East",W213=2050),0.47,IF(AND(A213="Africa",W213=2035),0.58,IF(AND(A213="Africa",W213=2050),0.47,IF(AND(A213="Brazil",W213=2035),0.64,IF(AND(A213="Brazil",W213=2050),0.53,""))))))))))))))))))</f>
        <v>*0.53</v>
      </c>
      <c r="AC213" s="0" t="s">
        <v>258</v>
      </c>
      <c r="AD213" s="50" t="s">
        <v>35</v>
      </c>
      <c r="AE213" s="0" t="n">
        <v>2035</v>
      </c>
      <c r="AF213" s="51" t="str">
        <f aca="false">"*"&amp;IF(AND(A213="EU",AE213=2035),0.58,IF(AND(A213="EU",AE213=2050),0.49,IF(AND(A213="USA",AE213=2035),0.56,IF(AND(A213="USA",AE213=2050),0.45,IF(AND(A213="Japan",AE213=2035),0.62,IF(AND(A213="Japan",AE213=2050),0.51,IF(AND(A213="Russia",AE213=2035),0.55,IF(AND(A213="Russia",AE213=2050),0.41,IF(AND(A213="China",AE213=2035),0.54,IF(AND(A213="China",AE213=2050),0.44,IF(AND(A213="India",AE213=2035),0.55,IF(AND(A213="India",AE213=2050),0.42,IF(AND(A213="Middle East",AE213=2035),0.53,IF(AND(A213="Middle East",AE213=2050),0.41,IF(AND(A213="Africa",AE213=2035),0.53,IF(AND(A213="Africa",AE213=2050),0.41,IF(AND(A213="Brazil",AE213=2035),0.6,IF(AND(A213="Brazil",AE213=2050),0.5,""))))))))))))))))))</f>
        <v>*0.6</v>
      </c>
      <c r="AG213" s="51" t="str">
        <f aca="false">AG212</f>
        <v>REZoning_Sol-Win</v>
      </c>
      <c r="AI213" s="0" t="s">
        <v>258</v>
      </c>
      <c r="AJ213" s="50" t="s">
        <v>35</v>
      </c>
      <c r="AK213" s="0" t="n">
        <v>2050</v>
      </c>
      <c r="AL213" s="51" t="str">
        <f aca="false">"*"&amp;IF(AND(A213="EU",AK213=2035),0.58,IF(AND(A213="EU",AK213=2050),0.49,IF(AND(A213="USA",AK213=2035),0.56,IF(AND(A213="USA",AK213=2050),0.45,IF(AND(A213="Japan",AK213=2035),0.62,IF(AND(A213="Japan",AK213=2050),0.51,IF(AND(A213="Russia",AK213=2035),0.55,IF(AND(A213="Russia",AK213=2050),0.41,IF(AND(A213="China",AK213=2035),0.54,IF(AND(A213="China",AK213=2050),0.44,IF(AND(A213="India",AK213=2035),0.55,IF(AND(A213="India",AK213=2050),0.42,IF(AND(A213="Middle East",AK213=2035),0.53,IF(AND(A213="Middle East",AK213=2050),0.41,IF(AND(A213="Africa",AK213=2035),0.53,IF(AND(A213="Africa",AK213=2050),0.41,IF(AND(A213="Brazil",AK213=2035),0.6,IF(AND(A213="Brazil",AK213=2050),0.5,""))))))))))))))))))</f>
        <v>*0.5</v>
      </c>
      <c r="AM213" s="51" t="str">
        <f aca="false">AM212</f>
        <v>REZoning_Sol-Win</v>
      </c>
      <c r="AP213" s="0" t="s">
        <v>258</v>
      </c>
      <c r="AQ213" s="0" t="s">
        <v>35</v>
      </c>
      <c r="AR213" s="0" t="n">
        <v>2100</v>
      </c>
      <c r="AS213" s="0" t="s">
        <v>63</v>
      </c>
      <c r="AT213" s="0" t="s">
        <v>36</v>
      </c>
    </row>
    <row r="214" customFormat="false" ht="28.5" hidden="false" customHeight="true" outlineLevel="0" collapsed="false">
      <c r="A214" s="3" t="s">
        <v>61</v>
      </c>
      <c r="C214" s="0" t="s">
        <v>259</v>
      </c>
      <c r="D214" s="50" t="s">
        <v>35</v>
      </c>
      <c r="E214" s="0" t="n">
        <v>2035</v>
      </c>
      <c r="F214" s="51" t="str">
        <f aca="false">"*"&amp;IF(AND(A214="EU",E214=2035),0.63,IF(AND(A214="EU",E214=2050),0.54,IF(AND(A214="USA",E214=2035),0.64,IF(AND(A214="USA",E214=2050),0.54,IF(AND(A214="Japan",E214=2035),0.68,IF(AND(A214="Japan",E214=2050),0.58,IF(AND(A214="Russia",E214=2035),0.65,IF(AND(A214="Russia",E214=2050),0.54,IF(AND(A214="China",E214=2035),0.61,IF(AND(A214="China",E214=2050),0.49,IF(AND(A214="India",E214=2035),0.6,IF(AND(A214="India",E214=2050),0.49,IF(AND(A214="Middle East",E214=2035),0.6,IF(AND(A214="Middle East",E214=2050),0.5,IF(AND(A214="Africa",E214=2035),0.61,IF(AND(A214="Africa",E214=2050),0.5,IF(AND(A214="Brazil",E214=2035),0.64,IF(AND(A214="Brazil",E214=2050),0.54,""))))))))))))))))))</f>
        <v>*0.64</v>
      </c>
      <c r="H214" s="0" t="s">
        <v>259</v>
      </c>
      <c r="I214" s="50" t="s">
        <v>35</v>
      </c>
      <c r="J214" s="0" t="n">
        <v>2050</v>
      </c>
      <c r="K214" s="48" t="str">
        <f aca="false">"*"&amp;IF(AND(A214="EU",J214=2035),0.63,IF(AND(A214="EU",J214=2050),0.54,IF(AND(A214="USA",J214=2035),0.64,IF(AND(A214="USA",J214=2050),0.54,IF(AND(A214="Japan",J214=2035),0.68,IF(AND(A214="Japan",J214=2050),0.58,IF(AND(A214="Russia",J214=2035),0.65,IF(AND(A214="Russia",J214=2050),0.54,IF(AND(A214="China",J214=2035),0.61,IF(AND(A214="China",J214=2050),0.49,IF(AND(A214="India",J214=2035),0.6,IF(AND(A214="India",J214=2050),0.49,IF(AND(A214="Middle East",J214=2035),0.6,IF(AND(A214="Middle East",J214=2050),0.5,IF(AND(A214="Africa",J214=2035),0.61,IF(AND(A214="Africa",J214=2050),0.5,IF(AND(A214="Brazil",J214=2035),0.64,IF(AND(A214="Brazil",J214=2050),0.54,""))))))))))))))))))</f>
        <v>*0.54</v>
      </c>
      <c r="P214" s="41" t="s">
        <v>259</v>
      </c>
      <c r="Q214" s="52" t="s">
        <v>35</v>
      </c>
      <c r="R214" s="41" t="n">
        <v>2035</v>
      </c>
      <c r="S214" s="53" t="str">
        <f aca="false">"*"&amp;IF(AND(A214="EU",R214=2035),0.62,IF(AND(A214="EU",R214=2050),0.51,IF(AND(A214="USA",R214=2035),0.62,IF(AND(A214="USA",R214=2050),0.5,IF(AND(A214="Japan",R214=2035),0.65,IF(AND(A214="Japan",R214=2050),0.55,IF(AND(A214="Russia",R214=2035),0.63,IF(AND(A214="Russia",R214=2050),0.52,IF(AND(A214="China",R214=2035),0.59,IF(AND(A214="China",R214=2050),0.47,IF(AND(A214="India",R214=2035),0.58,IF(AND(A214="India",R214=2050),0.47,IF(AND(A214="Middle East",R214=2035),0.59,IF(AND(A214="Middle East",R214=2050),0.47,IF(AND(A214="Africa",R214=2035),0.58,IF(AND(A214="Africa",R214=2050),0.47,IF(AND(A214="Brazil",R214=2035),0.64,IF(AND(A214="Brazil",R214=2050),0.53,""))))))))))))))))))</f>
        <v>*0.64</v>
      </c>
      <c r="U214" s="41" t="s">
        <v>259</v>
      </c>
      <c r="V214" s="52" t="s">
        <v>35</v>
      </c>
      <c r="W214" s="41" t="n">
        <v>2050</v>
      </c>
      <c r="X214" s="53" t="str">
        <f aca="false">"*"&amp;IF(AND(A214="EU",W214=2035),0.62,IF(AND(A214="EU",W214=2050),0.51,IF(AND(A214="USA",W214=2035),0.62,IF(AND(A214="USA",W214=2050),0.5,IF(AND(A214="Japan",W214=2035),0.65,IF(AND(A214="Japan",W214=2050),0.55,IF(AND(A214="Russia",W214=2035),0.63,IF(AND(A214="Russia",W214=2050),0.52,IF(AND(A214="China",W214=2035),0.59,IF(AND(A214="China",W214=2050),0.47,IF(AND(A214="India",W214=2035),0.58,IF(AND(A214="India",W214=2050),0.47,IF(AND(A214="Middle East",W214=2035),0.59,IF(AND(A214="Middle East",W214=2050),0.47,IF(AND(A214="Africa",W214=2035),0.58,IF(AND(A214="Africa",W214=2050),0.47,IF(AND(A214="Brazil",W214=2035),0.64,IF(AND(A214="Brazil",W214=2050),0.53,""))))))))))))))))))</f>
        <v>*0.53</v>
      </c>
      <c r="AC214" s="0" t="s">
        <v>259</v>
      </c>
      <c r="AD214" s="50" t="s">
        <v>35</v>
      </c>
      <c r="AE214" s="0" t="n">
        <v>2035</v>
      </c>
      <c r="AF214" s="51" t="str">
        <f aca="false">"*"&amp;IF(AND(A214="EU",AE214=2035),0.58,IF(AND(A214="EU",AE214=2050),0.49,IF(AND(A214="USA",AE214=2035),0.56,IF(AND(A214="USA",AE214=2050),0.45,IF(AND(A214="Japan",AE214=2035),0.62,IF(AND(A214="Japan",AE214=2050),0.51,IF(AND(A214="Russia",AE214=2035),0.55,IF(AND(A214="Russia",AE214=2050),0.41,IF(AND(A214="China",AE214=2035),0.54,IF(AND(A214="China",AE214=2050),0.44,IF(AND(A214="India",AE214=2035),0.55,IF(AND(A214="India",AE214=2050),0.42,IF(AND(A214="Middle East",AE214=2035),0.53,IF(AND(A214="Middle East",AE214=2050),0.41,IF(AND(A214="Africa",AE214=2035),0.53,IF(AND(A214="Africa",AE214=2050),0.41,IF(AND(A214="Brazil",AE214=2035),0.6,IF(AND(A214="Brazil",AE214=2050),0.5,""))))))))))))))))))</f>
        <v>*0.6</v>
      </c>
      <c r="AG214" s="51" t="str">
        <f aca="false">AG213</f>
        <v>REZoning_Sol-Win</v>
      </c>
      <c r="AI214" s="0" t="s">
        <v>259</v>
      </c>
      <c r="AJ214" s="50" t="s">
        <v>35</v>
      </c>
      <c r="AK214" s="0" t="n">
        <v>2050</v>
      </c>
      <c r="AL214" s="51" t="str">
        <f aca="false">"*"&amp;IF(AND(A214="EU",AK214=2035),0.58,IF(AND(A214="EU",AK214=2050),0.49,IF(AND(A214="USA",AK214=2035),0.56,IF(AND(A214="USA",AK214=2050),0.45,IF(AND(A214="Japan",AK214=2035),0.62,IF(AND(A214="Japan",AK214=2050),0.51,IF(AND(A214="Russia",AK214=2035),0.55,IF(AND(A214="Russia",AK214=2050),0.41,IF(AND(A214="China",AK214=2035),0.54,IF(AND(A214="China",AK214=2050),0.44,IF(AND(A214="India",AK214=2035),0.55,IF(AND(A214="India",AK214=2050),0.42,IF(AND(A214="Middle East",AK214=2035),0.53,IF(AND(A214="Middle East",AK214=2050),0.41,IF(AND(A214="Africa",AK214=2035),0.53,IF(AND(A214="Africa",AK214=2050),0.41,IF(AND(A214="Brazil",AK214=2035),0.6,IF(AND(A214="Brazil",AK214=2050),0.5,""))))))))))))))))))</f>
        <v>*0.5</v>
      </c>
      <c r="AM214" s="51" t="str">
        <f aca="false">AM213</f>
        <v>REZoning_Sol-Win</v>
      </c>
      <c r="AP214" s="0" t="s">
        <v>259</v>
      </c>
      <c r="AQ214" s="0" t="s">
        <v>35</v>
      </c>
      <c r="AR214" s="0" t="n">
        <v>2100</v>
      </c>
      <c r="AS214" s="0" t="s">
        <v>63</v>
      </c>
      <c r="AT214" s="0" t="s">
        <v>36</v>
      </c>
    </row>
    <row r="215" customFormat="false" ht="28.5" hidden="false" customHeight="true" outlineLevel="0" collapsed="false">
      <c r="A215" s="3" t="s">
        <v>61</v>
      </c>
      <c r="C215" s="0" t="s">
        <v>260</v>
      </c>
      <c r="D215" s="50" t="s">
        <v>35</v>
      </c>
      <c r="E215" s="0" t="n">
        <v>2035</v>
      </c>
      <c r="F215" s="51" t="str">
        <f aca="false">"*"&amp;IF(AND(A215="EU",E215=2035),0.63,IF(AND(A215="EU",E215=2050),0.54,IF(AND(A215="USA",E215=2035),0.64,IF(AND(A215="USA",E215=2050),0.54,IF(AND(A215="Japan",E215=2035),0.68,IF(AND(A215="Japan",E215=2050),0.58,IF(AND(A215="Russia",E215=2035),0.65,IF(AND(A215="Russia",E215=2050),0.54,IF(AND(A215="China",E215=2035),0.61,IF(AND(A215="China",E215=2050),0.49,IF(AND(A215="India",E215=2035),0.6,IF(AND(A215="India",E215=2050),0.49,IF(AND(A215="Middle East",E215=2035),0.6,IF(AND(A215="Middle East",E215=2050),0.5,IF(AND(A215="Africa",E215=2035),0.61,IF(AND(A215="Africa",E215=2050),0.5,IF(AND(A215="Brazil",E215=2035),0.64,IF(AND(A215="Brazil",E215=2050),0.54,""))))))))))))))))))</f>
        <v>*0.64</v>
      </c>
      <c r="H215" s="0" t="s">
        <v>260</v>
      </c>
      <c r="I215" s="50" t="s">
        <v>35</v>
      </c>
      <c r="J215" s="0" t="n">
        <v>2050</v>
      </c>
      <c r="K215" s="48" t="str">
        <f aca="false">"*"&amp;IF(AND(A215="EU",J215=2035),0.63,IF(AND(A215="EU",J215=2050),0.54,IF(AND(A215="USA",J215=2035),0.64,IF(AND(A215="USA",J215=2050),0.54,IF(AND(A215="Japan",J215=2035),0.68,IF(AND(A215="Japan",J215=2050),0.58,IF(AND(A215="Russia",J215=2035),0.65,IF(AND(A215="Russia",J215=2050),0.54,IF(AND(A215="China",J215=2035),0.61,IF(AND(A215="China",J215=2050),0.49,IF(AND(A215="India",J215=2035),0.6,IF(AND(A215="India",J215=2050),0.49,IF(AND(A215="Middle East",J215=2035),0.6,IF(AND(A215="Middle East",J215=2050),0.5,IF(AND(A215="Africa",J215=2035),0.61,IF(AND(A215="Africa",J215=2050),0.5,IF(AND(A215="Brazil",J215=2035),0.64,IF(AND(A215="Brazil",J215=2050),0.54,""))))))))))))))))))</f>
        <v>*0.54</v>
      </c>
      <c r="P215" s="41" t="s">
        <v>260</v>
      </c>
      <c r="Q215" s="52" t="s">
        <v>35</v>
      </c>
      <c r="R215" s="41" t="n">
        <v>2035</v>
      </c>
      <c r="S215" s="53" t="str">
        <f aca="false">"*"&amp;IF(AND(A215="EU",R215=2035),0.62,IF(AND(A215="EU",R215=2050),0.51,IF(AND(A215="USA",R215=2035),0.62,IF(AND(A215="USA",R215=2050),0.5,IF(AND(A215="Japan",R215=2035),0.65,IF(AND(A215="Japan",R215=2050),0.55,IF(AND(A215="Russia",R215=2035),0.63,IF(AND(A215="Russia",R215=2050),0.52,IF(AND(A215="China",R215=2035),0.59,IF(AND(A215="China",R215=2050),0.47,IF(AND(A215="India",R215=2035),0.58,IF(AND(A215="India",R215=2050),0.47,IF(AND(A215="Middle East",R215=2035),0.59,IF(AND(A215="Middle East",R215=2050),0.47,IF(AND(A215="Africa",R215=2035),0.58,IF(AND(A215="Africa",R215=2050),0.47,IF(AND(A215="Brazil",R215=2035),0.64,IF(AND(A215="Brazil",R215=2050),0.53,""))))))))))))))))))</f>
        <v>*0.64</v>
      </c>
      <c r="U215" s="41" t="s">
        <v>260</v>
      </c>
      <c r="V215" s="52" t="s">
        <v>35</v>
      </c>
      <c r="W215" s="41" t="n">
        <v>2050</v>
      </c>
      <c r="X215" s="53" t="str">
        <f aca="false">"*"&amp;IF(AND(A215="EU",W215=2035),0.62,IF(AND(A215="EU",W215=2050),0.51,IF(AND(A215="USA",W215=2035),0.62,IF(AND(A215="USA",W215=2050),0.5,IF(AND(A215="Japan",W215=2035),0.65,IF(AND(A215="Japan",W215=2050),0.55,IF(AND(A215="Russia",W215=2035),0.63,IF(AND(A215="Russia",W215=2050),0.52,IF(AND(A215="China",W215=2035),0.59,IF(AND(A215="China",W215=2050),0.47,IF(AND(A215="India",W215=2035),0.58,IF(AND(A215="India",W215=2050),0.47,IF(AND(A215="Middle East",W215=2035),0.59,IF(AND(A215="Middle East",W215=2050),0.47,IF(AND(A215="Africa",W215=2035),0.58,IF(AND(A215="Africa",W215=2050),0.47,IF(AND(A215="Brazil",W215=2035),0.64,IF(AND(A215="Brazil",W215=2050),0.53,""))))))))))))))))))</f>
        <v>*0.53</v>
      </c>
      <c r="AC215" s="0" t="s">
        <v>260</v>
      </c>
      <c r="AD215" s="50" t="s">
        <v>35</v>
      </c>
      <c r="AE215" s="0" t="n">
        <v>2035</v>
      </c>
      <c r="AF215" s="51" t="str">
        <f aca="false">"*"&amp;IF(AND(A215="EU",AE215=2035),0.58,IF(AND(A215="EU",AE215=2050),0.49,IF(AND(A215="USA",AE215=2035),0.56,IF(AND(A215="USA",AE215=2050),0.45,IF(AND(A215="Japan",AE215=2035),0.62,IF(AND(A215="Japan",AE215=2050),0.51,IF(AND(A215="Russia",AE215=2035),0.55,IF(AND(A215="Russia",AE215=2050),0.41,IF(AND(A215="China",AE215=2035),0.54,IF(AND(A215="China",AE215=2050),0.44,IF(AND(A215="India",AE215=2035),0.55,IF(AND(A215="India",AE215=2050),0.42,IF(AND(A215="Middle East",AE215=2035),0.53,IF(AND(A215="Middle East",AE215=2050),0.41,IF(AND(A215="Africa",AE215=2035),0.53,IF(AND(A215="Africa",AE215=2050),0.41,IF(AND(A215="Brazil",AE215=2035),0.6,IF(AND(A215="Brazil",AE215=2050),0.5,""))))))))))))))))))</f>
        <v>*0.6</v>
      </c>
      <c r="AG215" s="51" t="str">
        <f aca="false">AG214</f>
        <v>REZoning_Sol-Win</v>
      </c>
      <c r="AI215" s="0" t="s">
        <v>260</v>
      </c>
      <c r="AJ215" s="50" t="s">
        <v>35</v>
      </c>
      <c r="AK215" s="0" t="n">
        <v>2050</v>
      </c>
      <c r="AL215" s="51" t="str">
        <f aca="false">"*"&amp;IF(AND(A215="EU",AK215=2035),0.58,IF(AND(A215="EU",AK215=2050),0.49,IF(AND(A215="USA",AK215=2035),0.56,IF(AND(A215="USA",AK215=2050),0.45,IF(AND(A215="Japan",AK215=2035),0.62,IF(AND(A215="Japan",AK215=2050),0.51,IF(AND(A215="Russia",AK215=2035),0.55,IF(AND(A215="Russia",AK215=2050),0.41,IF(AND(A215="China",AK215=2035),0.54,IF(AND(A215="China",AK215=2050),0.44,IF(AND(A215="India",AK215=2035),0.55,IF(AND(A215="India",AK215=2050),0.42,IF(AND(A215="Middle East",AK215=2035),0.53,IF(AND(A215="Middle East",AK215=2050),0.41,IF(AND(A215="Africa",AK215=2035),0.53,IF(AND(A215="Africa",AK215=2050),0.41,IF(AND(A215="Brazil",AK215=2035),0.6,IF(AND(A215="Brazil",AK215=2050),0.5,""))))))))))))))))))</f>
        <v>*0.5</v>
      </c>
      <c r="AM215" s="51" t="str">
        <f aca="false">AM214</f>
        <v>REZoning_Sol-Win</v>
      </c>
      <c r="AP215" s="0" t="s">
        <v>260</v>
      </c>
      <c r="AQ215" s="0" t="s">
        <v>35</v>
      </c>
      <c r="AR215" s="0" t="n">
        <v>2100</v>
      </c>
      <c r="AS215" s="0" t="s">
        <v>63</v>
      </c>
      <c r="AT215" s="0" t="s">
        <v>36</v>
      </c>
    </row>
    <row r="216" customFormat="false" ht="28.5" hidden="false" customHeight="true" outlineLevel="0" collapsed="false">
      <c r="A216" s="3" t="s">
        <v>61</v>
      </c>
      <c r="C216" s="0" t="s">
        <v>261</v>
      </c>
      <c r="D216" s="50" t="s">
        <v>35</v>
      </c>
      <c r="E216" s="0" t="n">
        <v>2035</v>
      </c>
      <c r="F216" s="51" t="str">
        <f aca="false">"*"&amp;IF(AND(A216="EU",E216=2035),0.63,IF(AND(A216="EU",E216=2050),0.54,IF(AND(A216="USA",E216=2035),0.64,IF(AND(A216="USA",E216=2050),0.54,IF(AND(A216="Japan",E216=2035),0.68,IF(AND(A216="Japan",E216=2050),0.58,IF(AND(A216="Russia",E216=2035),0.65,IF(AND(A216="Russia",E216=2050),0.54,IF(AND(A216="China",E216=2035),0.61,IF(AND(A216="China",E216=2050),0.49,IF(AND(A216="India",E216=2035),0.6,IF(AND(A216="India",E216=2050),0.49,IF(AND(A216="Middle East",E216=2035),0.6,IF(AND(A216="Middle East",E216=2050),0.5,IF(AND(A216="Africa",E216=2035),0.61,IF(AND(A216="Africa",E216=2050),0.5,IF(AND(A216="Brazil",E216=2035),0.64,IF(AND(A216="Brazil",E216=2050),0.54,""))))))))))))))))))</f>
        <v>*0.64</v>
      </c>
      <c r="H216" s="0" t="s">
        <v>261</v>
      </c>
      <c r="I216" s="50" t="s">
        <v>35</v>
      </c>
      <c r="J216" s="0" t="n">
        <v>2050</v>
      </c>
      <c r="K216" s="48" t="str">
        <f aca="false">"*"&amp;IF(AND(A216="EU",J216=2035),0.63,IF(AND(A216="EU",J216=2050),0.54,IF(AND(A216="USA",J216=2035),0.64,IF(AND(A216="USA",J216=2050),0.54,IF(AND(A216="Japan",J216=2035),0.68,IF(AND(A216="Japan",J216=2050),0.58,IF(AND(A216="Russia",J216=2035),0.65,IF(AND(A216="Russia",J216=2050),0.54,IF(AND(A216="China",J216=2035),0.61,IF(AND(A216="China",J216=2050),0.49,IF(AND(A216="India",J216=2035),0.6,IF(AND(A216="India",J216=2050),0.49,IF(AND(A216="Middle East",J216=2035),0.6,IF(AND(A216="Middle East",J216=2050),0.5,IF(AND(A216="Africa",J216=2035),0.61,IF(AND(A216="Africa",J216=2050),0.5,IF(AND(A216="Brazil",J216=2035),0.64,IF(AND(A216="Brazil",J216=2050),0.54,""))))))))))))))))))</f>
        <v>*0.54</v>
      </c>
      <c r="P216" s="41" t="s">
        <v>261</v>
      </c>
      <c r="Q216" s="52" t="s">
        <v>35</v>
      </c>
      <c r="R216" s="41" t="n">
        <v>2035</v>
      </c>
      <c r="S216" s="53" t="str">
        <f aca="false">"*"&amp;IF(AND(A216="EU",R216=2035),0.62,IF(AND(A216="EU",R216=2050),0.51,IF(AND(A216="USA",R216=2035),0.62,IF(AND(A216="USA",R216=2050),0.5,IF(AND(A216="Japan",R216=2035),0.65,IF(AND(A216="Japan",R216=2050),0.55,IF(AND(A216="Russia",R216=2035),0.63,IF(AND(A216="Russia",R216=2050),0.52,IF(AND(A216="China",R216=2035),0.59,IF(AND(A216="China",R216=2050),0.47,IF(AND(A216="India",R216=2035),0.58,IF(AND(A216="India",R216=2050),0.47,IF(AND(A216="Middle East",R216=2035),0.59,IF(AND(A216="Middle East",R216=2050),0.47,IF(AND(A216="Africa",R216=2035),0.58,IF(AND(A216="Africa",R216=2050),0.47,IF(AND(A216="Brazil",R216=2035),0.64,IF(AND(A216="Brazil",R216=2050),0.53,""))))))))))))))))))</f>
        <v>*0.64</v>
      </c>
      <c r="U216" s="41" t="s">
        <v>261</v>
      </c>
      <c r="V216" s="52" t="s">
        <v>35</v>
      </c>
      <c r="W216" s="41" t="n">
        <v>2050</v>
      </c>
      <c r="X216" s="53" t="str">
        <f aca="false">"*"&amp;IF(AND(A216="EU",W216=2035),0.62,IF(AND(A216="EU",W216=2050),0.51,IF(AND(A216="USA",W216=2035),0.62,IF(AND(A216="USA",W216=2050),0.5,IF(AND(A216="Japan",W216=2035),0.65,IF(AND(A216="Japan",W216=2050),0.55,IF(AND(A216="Russia",W216=2035),0.63,IF(AND(A216="Russia",W216=2050),0.52,IF(AND(A216="China",W216=2035),0.59,IF(AND(A216="China",W216=2050),0.47,IF(AND(A216="India",W216=2035),0.58,IF(AND(A216="India",W216=2050),0.47,IF(AND(A216="Middle East",W216=2035),0.59,IF(AND(A216="Middle East",W216=2050),0.47,IF(AND(A216="Africa",W216=2035),0.58,IF(AND(A216="Africa",W216=2050),0.47,IF(AND(A216="Brazil",W216=2035),0.64,IF(AND(A216="Brazil",W216=2050),0.53,""))))))))))))))))))</f>
        <v>*0.53</v>
      </c>
      <c r="AC216" s="0" t="s">
        <v>261</v>
      </c>
      <c r="AD216" s="50" t="s">
        <v>35</v>
      </c>
      <c r="AE216" s="0" t="n">
        <v>2035</v>
      </c>
      <c r="AF216" s="51" t="str">
        <f aca="false">"*"&amp;IF(AND(A216="EU",AE216=2035),0.58,IF(AND(A216="EU",AE216=2050),0.49,IF(AND(A216="USA",AE216=2035),0.56,IF(AND(A216="USA",AE216=2050),0.45,IF(AND(A216="Japan",AE216=2035),0.62,IF(AND(A216="Japan",AE216=2050),0.51,IF(AND(A216="Russia",AE216=2035),0.55,IF(AND(A216="Russia",AE216=2050),0.41,IF(AND(A216="China",AE216=2035),0.54,IF(AND(A216="China",AE216=2050),0.44,IF(AND(A216="India",AE216=2035),0.55,IF(AND(A216="India",AE216=2050),0.42,IF(AND(A216="Middle East",AE216=2035),0.53,IF(AND(A216="Middle East",AE216=2050),0.41,IF(AND(A216="Africa",AE216=2035),0.53,IF(AND(A216="Africa",AE216=2050),0.41,IF(AND(A216="Brazil",AE216=2035),0.6,IF(AND(A216="Brazil",AE216=2050),0.5,""))))))))))))))))))</f>
        <v>*0.6</v>
      </c>
      <c r="AG216" s="51" t="str">
        <f aca="false">AG215</f>
        <v>REZoning_Sol-Win</v>
      </c>
      <c r="AI216" s="0" t="s">
        <v>261</v>
      </c>
      <c r="AJ216" s="50" t="s">
        <v>35</v>
      </c>
      <c r="AK216" s="0" t="n">
        <v>2050</v>
      </c>
      <c r="AL216" s="51" t="str">
        <f aca="false">"*"&amp;IF(AND(A216="EU",AK216=2035),0.58,IF(AND(A216="EU",AK216=2050),0.49,IF(AND(A216="USA",AK216=2035),0.56,IF(AND(A216="USA",AK216=2050),0.45,IF(AND(A216="Japan",AK216=2035),0.62,IF(AND(A216="Japan",AK216=2050),0.51,IF(AND(A216="Russia",AK216=2035),0.55,IF(AND(A216="Russia",AK216=2050),0.41,IF(AND(A216="China",AK216=2035),0.54,IF(AND(A216="China",AK216=2050),0.44,IF(AND(A216="India",AK216=2035),0.55,IF(AND(A216="India",AK216=2050),0.42,IF(AND(A216="Middle East",AK216=2035),0.53,IF(AND(A216="Middle East",AK216=2050),0.41,IF(AND(A216="Africa",AK216=2035),0.53,IF(AND(A216="Africa",AK216=2050),0.41,IF(AND(A216="Brazil",AK216=2035),0.6,IF(AND(A216="Brazil",AK216=2050),0.5,""))))))))))))))))))</f>
        <v>*0.5</v>
      </c>
      <c r="AM216" s="51" t="str">
        <f aca="false">AM215</f>
        <v>REZoning_Sol-Win</v>
      </c>
      <c r="AP216" s="0" t="s">
        <v>261</v>
      </c>
      <c r="AQ216" s="0" t="s">
        <v>35</v>
      </c>
      <c r="AR216" s="0" t="n">
        <v>2100</v>
      </c>
      <c r="AS216" s="0" t="s">
        <v>63</v>
      </c>
      <c r="AT216" s="0" t="s">
        <v>36</v>
      </c>
    </row>
    <row r="217" customFormat="false" ht="28.5" hidden="false" customHeight="true" outlineLevel="0" collapsed="false">
      <c r="A217" s="3" t="s">
        <v>61</v>
      </c>
      <c r="C217" s="0" t="s">
        <v>262</v>
      </c>
      <c r="D217" s="50" t="s">
        <v>35</v>
      </c>
      <c r="E217" s="0" t="n">
        <v>2035</v>
      </c>
      <c r="F217" s="51" t="str">
        <f aca="false">"*"&amp;IF(AND(A217="EU",E217=2035),0.63,IF(AND(A217="EU",E217=2050),0.54,IF(AND(A217="USA",E217=2035),0.64,IF(AND(A217="USA",E217=2050),0.54,IF(AND(A217="Japan",E217=2035),0.68,IF(AND(A217="Japan",E217=2050),0.58,IF(AND(A217="Russia",E217=2035),0.65,IF(AND(A217="Russia",E217=2050),0.54,IF(AND(A217="China",E217=2035),0.61,IF(AND(A217="China",E217=2050),0.49,IF(AND(A217="India",E217=2035),0.6,IF(AND(A217="India",E217=2050),0.49,IF(AND(A217="Middle East",E217=2035),0.6,IF(AND(A217="Middle East",E217=2050),0.5,IF(AND(A217="Africa",E217=2035),0.61,IF(AND(A217="Africa",E217=2050),0.5,IF(AND(A217="Brazil",E217=2035),0.64,IF(AND(A217="Brazil",E217=2050),0.54,""))))))))))))))))))</f>
        <v>*0.64</v>
      </c>
      <c r="H217" s="0" t="s">
        <v>262</v>
      </c>
      <c r="I217" s="50" t="s">
        <v>35</v>
      </c>
      <c r="J217" s="0" t="n">
        <v>2050</v>
      </c>
      <c r="K217" s="48" t="str">
        <f aca="false">"*"&amp;IF(AND(A217="EU",J217=2035),0.63,IF(AND(A217="EU",J217=2050),0.54,IF(AND(A217="USA",J217=2035),0.64,IF(AND(A217="USA",J217=2050),0.54,IF(AND(A217="Japan",J217=2035),0.68,IF(AND(A217="Japan",J217=2050),0.58,IF(AND(A217="Russia",J217=2035),0.65,IF(AND(A217="Russia",J217=2050),0.54,IF(AND(A217="China",J217=2035),0.61,IF(AND(A217="China",J217=2050),0.49,IF(AND(A217="India",J217=2035),0.6,IF(AND(A217="India",J217=2050),0.49,IF(AND(A217="Middle East",J217=2035),0.6,IF(AND(A217="Middle East",J217=2050),0.5,IF(AND(A217="Africa",J217=2035),0.61,IF(AND(A217="Africa",J217=2050),0.5,IF(AND(A217="Brazil",J217=2035),0.64,IF(AND(A217="Brazil",J217=2050),0.54,""))))))))))))))))))</f>
        <v>*0.54</v>
      </c>
      <c r="P217" s="41" t="s">
        <v>262</v>
      </c>
      <c r="Q217" s="52" t="s">
        <v>35</v>
      </c>
      <c r="R217" s="41" t="n">
        <v>2035</v>
      </c>
      <c r="S217" s="53" t="str">
        <f aca="false">"*"&amp;IF(AND(A217="EU",R217=2035),0.62,IF(AND(A217="EU",R217=2050),0.51,IF(AND(A217="USA",R217=2035),0.62,IF(AND(A217="USA",R217=2050),0.5,IF(AND(A217="Japan",R217=2035),0.65,IF(AND(A217="Japan",R217=2050),0.55,IF(AND(A217="Russia",R217=2035),0.63,IF(AND(A217="Russia",R217=2050),0.52,IF(AND(A217="China",R217=2035),0.59,IF(AND(A217="China",R217=2050),0.47,IF(AND(A217="India",R217=2035),0.58,IF(AND(A217="India",R217=2050),0.47,IF(AND(A217="Middle East",R217=2035),0.59,IF(AND(A217="Middle East",R217=2050),0.47,IF(AND(A217="Africa",R217=2035),0.58,IF(AND(A217="Africa",R217=2050),0.47,IF(AND(A217="Brazil",R217=2035),0.64,IF(AND(A217="Brazil",R217=2050),0.53,""))))))))))))))))))</f>
        <v>*0.64</v>
      </c>
      <c r="U217" s="41" t="s">
        <v>262</v>
      </c>
      <c r="V217" s="52" t="s">
        <v>35</v>
      </c>
      <c r="W217" s="41" t="n">
        <v>2050</v>
      </c>
      <c r="X217" s="53" t="str">
        <f aca="false">"*"&amp;IF(AND(A217="EU",W217=2035),0.62,IF(AND(A217="EU",W217=2050),0.51,IF(AND(A217="USA",W217=2035),0.62,IF(AND(A217="USA",W217=2050),0.5,IF(AND(A217="Japan",W217=2035),0.65,IF(AND(A217="Japan",W217=2050),0.55,IF(AND(A217="Russia",W217=2035),0.63,IF(AND(A217="Russia",W217=2050),0.52,IF(AND(A217="China",W217=2035),0.59,IF(AND(A217="China",W217=2050),0.47,IF(AND(A217="India",W217=2035),0.58,IF(AND(A217="India",W217=2050),0.47,IF(AND(A217="Middle East",W217=2035),0.59,IF(AND(A217="Middle East",W217=2050),0.47,IF(AND(A217="Africa",W217=2035),0.58,IF(AND(A217="Africa",W217=2050),0.47,IF(AND(A217="Brazil",W217=2035),0.64,IF(AND(A217="Brazil",W217=2050),0.53,""))))))))))))))))))</f>
        <v>*0.53</v>
      </c>
      <c r="AC217" s="0" t="s">
        <v>262</v>
      </c>
      <c r="AD217" s="50" t="s">
        <v>35</v>
      </c>
      <c r="AE217" s="0" t="n">
        <v>2035</v>
      </c>
      <c r="AF217" s="51" t="str">
        <f aca="false">"*"&amp;IF(AND(A217="EU",AE217=2035),0.58,IF(AND(A217="EU",AE217=2050),0.49,IF(AND(A217="USA",AE217=2035),0.56,IF(AND(A217="USA",AE217=2050),0.45,IF(AND(A217="Japan",AE217=2035),0.62,IF(AND(A217="Japan",AE217=2050),0.51,IF(AND(A217="Russia",AE217=2035),0.55,IF(AND(A217="Russia",AE217=2050),0.41,IF(AND(A217="China",AE217=2035),0.54,IF(AND(A217="China",AE217=2050),0.44,IF(AND(A217="India",AE217=2035),0.55,IF(AND(A217="India",AE217=2050),0.42,IF(AND(A217="Middle East",AE217=2035),0.53,IF(AND(A217="Middle East",AE217=2050),0.41,IF(AND(A217="Africa",AE217=2035),0.53,IF(AND(A217="Africa",AE217=2050),0.41,IF(AND(A217="Brazil",AE217=2035),0.6,IF(AND(A217="Brazil",AE217=2050),0.5,""))))))))))))))))))</f>
        <v>*0.6</v>
      </c>
      <c r="AG217" s="51" t="str">
        <f aca="false">AG216</f>
        <v>REZoning_Sol-Win</v>
      </c>
      <c r="AI217" s="0" t="s">
        <v>262</v>
      </c>
      <c r="AJ217" s="50" t="s">
        <v>35</v>
      </c>
      <c r="AK217" s="0" t="n">
        <v>2050</v>
      </c>
      <c r="AL217" s="51" t="str">
        <f aca="false">"*"&amp;IF(AND(A217="EU",AK217=2035),0.58,IF(AND(A217="EU",AK217=2050),0.49,IF(AND(A217="USA",AK217=2035),0.56,IF(AND(A217="USA",AK217=2050),0.45,IF(AND(A217="Japan",AK217=2035),0.62,IF(AND(A217="Japan",AK217=2050),0.51,IF(AND(A217="Russia",AK217=2035),0.55,IF(AND(A217="Russia",AK217=2050),0.41,IF(AND(A217="China",AK217=2035),0.54,IF(AND(A217="China",AK217=2050),0.44,IF(AND(A217="India",AK217=2035),0.55,IF(AND(A217="India",AK217=2050),0.42,IF(AND(A217="Middle East",AK217=2035),0.53,IF(AND(A217="Middle East",AK217=2050),0.41,IF(AND(A217="Africa",AK217=2035),0.53,IF(AND(A217="Africa",AK217=2050),0.41,IF(AND(A217="Brazil",AK217=2035),0.6,IF(AND(A217="Brazil",AK217=2050),0.5,""))))))))))))))))))</f>
        <v>*0.5</v>
      </c>
      <c r="AM217" s="51" t="str">
        <f aca="false">AM216</f>
        <v>REZoning_Sol-Win</v>
      </c>
      <c r="AP217" s="0" t="s">
        <v>262</v>
      </c>
      <c r="AQ217" s="0" t="s">
        <v>35</v>
      </c>
      <c r="AR217" s="0" t="n">
        <v>2100</v>
      </c>
      <c r="AS217" s="0" t="s">
        <v>63</v>
      </c>
      <c r="AT217" s="0" t="s">
        <v>36</v>
      </c>
    </row>
    <row r="218" customFormat="false" ht="28.5" hidden="false" customHeight="true" outlineLevel="0" collapsed="false">
      <c r="A218" s="3" t="s">
        <v>51</v>
      </c>
      <c r="C218" s="0" t="s">
        <v>263</v>
      </c>
      <c r="D218" s="50" t="s">
        <v>35</v>
      </c>
      <c r="E218" s="0" t="n">
        <v>2035</v>
      </c>
      <c r="F218" s="51" t="str">
        <f aca="false">"*"&amp;IF(AND(A218="EU",E218=2035),0.63,IF(AND(A218="EU",E218=2050),0.54,IF(AND(A218="USA",E218=2035),0.64,IF(AND(A218="USA",E218=2050),0.54,IF(AND(A218="Japan",E218=2035),0.68,IF(AND(A218="Japan",E218=2050),0.58,IF(AND(A218="Russia",E218=2035),0.65,IF(AND(A218="Russia",E218=2050),0.54,IF(AND(A218="China",E218=2035),0.61,IF(AND(A218="China",E218=2050),0.49,IF(AND(A218="India",E218=2035),0.6,IF(AND(A218="India",E218=2050),0.49,IF(AND(A218="Middle East",E218=2035),0.6,IF(AND(A218="Middle East",E218=2050),0.5,IF(AND(A218="Africa",E218=2035),0.61,IF(AND(A218="Africa",E218=2050),0.5,IF(AND(A218="Brazil",E218=2035),0.64,IF(AND(A218="Brazil",E218=2050),0.54,""))))))))))))))))))</f>
        <v>*0.63</v>
      </c>
      <c r="H218" s="0" t="s">
        <v>263</v>
      </c>
      <c r="I218" s="50" t="s">
        <v>35</v>
      </c>
      <c r="J218" s="0" t="n">
        <v>2050</v>
      </c>
      <c r="K218" s="48" t="str">
        <f aca="false">"*"&amp;IF(AND(A218="EU",J218=2035),0.63,IF(AND(A218="EU",J218=2050),0.54,IF(AND(A218="USA",J218=2035),0.64,IF(AND(A218="USA",J218=2050),0.54,IF(AND(A218="Japan",J218=2035),0.68,IF(AND(A218="Japan",J218=2050),0.58,IF(AND(A218="Russia",J218=2035),0.65,IF(AND(A218="Russia",J218=2050),0.54,IF(AND(A218="China",J218=2035),0.61,IF(AND(A218="China",J218=2050),0.49,IF(AND(A218="India",J218=2035),0.6,IF(AND(A218="India",J218=2050),0.49,IF(AND(A218="Middle East",J218=2035),0.6,IF(AND(A218="Middle East",J218=2050),0.5,IF(AND(A218="Africa",J218=2035),0.61,IF(AND(A218="Africa",J218=2050),0.5,IF(AND(A218="Brazil",J218=2035),0.64,IF(AND(A218="Brazil",J218=2050),0.54,""))))))))))))))))))</f>
        <v>*0.54</v>
      </c>
      <c r="P218" s="41" t="s">
        <v>263</v>
      </c>
      <c r="Q218" s="52" t="s">
        <v>35</v>
      </c>
      <c r="R218" s="41" t="n">
        <v>2035</v>
      </c>
      <c r="S218" s="53" t="str">
        <f aca="false">"*"&amp;IF(AND(A218="EU",R218=2035),0.62,IF(AND(A218="EU",R218=2050),0.51,IF(AND(A218="USA",R218=2035),0.62,IF(AND(A218="USA",R218=2050),0.5,IF(AND(A218="Japan",R218=2035),0.65,IF(AND(A218="Japan",R218=2050),0.55,IF(AND(A218="Russia",R218=2035),0.63,IF(AND(A218="Russia",R218=2050),0.52,IF(AND(A218="China",R218=2035),0.59,IF(AND(A218="China",R218=2050),0.47,IF(AND(A218="India",R218=2035),0.58,IF(AND(A218="India",R218=2050),0.47,IF(AND(A218="Middle East",R218=2035),0.59,IF(AND(A218="Middle East",R218=2050),0.47,IF(AND(A218="Africa",R218=2035),0.58,IF(AND(A218="Africa",R218=2050),0.47,IF(AND(A218="Brazil",R218=2035),0.64,IF(AND(A218="Brazil",R218=2050),0.53,""))))))))))))))))))</f>
        <v>*0.62</v>
      </c>
      <c r="U218" s="41" t="s">
        <v>263</v>
      </c>
      <c r="V218" s="52" t="s">
        <v>35</v>
      </c>
      <c r="W218" s="41" t="n">
        <v>2050</v>
      </c>
      <c r="X218" s="53" t="str">
        <f aca="false">"*"&amp;IF(AND(A218="EU",W218=2035),0.62,IF(AND(A218="EU",W218=2050),0.51,IF(AND(A218="USA",W218=2035),0.62,IF(AND(A218="USA",W218=2050),0.5,IF(AND(A218="Japan",W218=2035),0.65,IF(AND(A218="Japan",W218=2050),0.55,IF(AND(A218="Russia",W218=2035),0.63,IF(AND(A218="Russia",W218=2050),0.52,IF(AND(A218="China",W218=2035),0.59,IF(AND(A218="China",W218=2050),0.47,IF(AND(A218="India",W218=2035),0.58,IF(AND(A218="India",W218=2050),0.47,IF(AND(A218="Middle East",W218=2035),0.59,IF(AND(A218="Middle East",W218=2050),0.47,IF(AND(A218="Africa",W218=2035),0.58,IF(AND(A218="Africa",W218=2050),0.47,IF(AND(A218="Brazil",W218=2035),0.64,IF(AND(A218="Brazil",W218=2050),0.53,""))))))))))))))))))</f>
        <v>*0.51</v>
      </c>
      <c r="AC218" s="0" t="s">
        <v>263</v>
      </c>
      <c r="AD218" s="50" t="s">
        <v>35</v>
      </c>
      <c r="AE218" s="0" t="n">
        <v>2035</v>
      </c>
      <c r="AF218" s="51" t="str">
        <f aca="false">"*"&amp;IF(AND(A218="EU",AE218=2035),0.58,IF(AND(A218="EU",AE218=2050),0.49,IF(AND(A218="USA",AE218=2035),0.56,IF(AND(A218="USA",AE218=2050),0.45,IF(AND(A218="Japan",AE218=2035),0.62,IF(AND(A218="Japan",AE218=2050),0.51,IF(AND(A218="Russia",AE218=2035),0.55,IF(AND(A218="Russia",AE218=2050),0.41,IF(AND(A218="China",AE218=2035),0.54,IF(AND(A218="China",AE218=2050),0.44,IF(AND(A218="India",AE218=2035),0.55,IF(AND(A218="India",AE218=2050),0.42,IF(AND(A218="Middle East",AE218=2035),0.53,IF(AND(A218="Middle East",AE218=2050),0.41,IF(AND(A218="Africa",AE218=2035),0.53,IF(AND(A218="Africa",AE218=2050),0.41,IF(AND(A218="Brazil",AE218=2035),0.6,IF(AND(A218="Brazil",AE218=2050),0.5,""))))))))))))))))))</f>
        <v>*0.58</v>
      </c>
      <c r="AG218" s="51" t="str">
        <f aca="false">AG217</f>
        <v>REZoning_Sol-Win</v>
      </c>
      <c r="AI218" s="0" t="s">
        <v>263</v>
      </c>
      <c r="AJ218" s="50" t="s">
        <v>35</v>
      </c>
      <c r="AK218" s="0" t="n">
        <v>2050</v>
      </c>
      <c r="AL218" s="51" t="str">
        <f aca="false">"*"&amp;IF(AND(A218="EU",AK218=2035),0.58,IF(AND(A218="EU",AK218=2050),0.49,IF(AND(A218="USA",AK218=2035),0.56,IF(AND(A218="USA",AK218=2050),0.45,IF(AND(A218="Japan",AK218=2035),0.62,IF(AND(A218="Japan",AK218=2050),0.51,IF(AND(A218="Russia",AK218=2035),0.55,IF(AND(A218="Russia",AK218=2050),0.41,IF(AND(A218="China",AK218=2035),0.54,IF(AND(A218="China",AK218=2050),0.44,IF(AND(A218="India",AK218=2035),0.55,IF(AND(A218="India",AK218=2050),0.42,IF(AND(A218="Middle East",AK218=2035),0.53,IF(AND(A218="Middle East",AK218=2050),0.41,IF(AND(A218="Africa",AK218=2035),0.53,IF(AND(A218="Africa",AK218=2050),0.41,IF(AND(A218="Brazil",AK218=2035),0.6,IF(AND(A218="Brazil",AK218=2050),0.5,""))))))))))))))))))</f>
        <v>*0.49</v>
      </c>
      <c r="AM218" s="51" t="str">
        <f aca="false">AM217</f>
        <v>REZoning_Sol-Win</v>
      </c>
      <c r="AP218" s="0" t="s">
        <v>263</v>
      </c>
      <c r="AQ218" s="0" t="s">
        <v>35</v>
      </c>
      <c r="AR218" s="0" t="n">
        <v>2100</v>
      </c>
      <c r="AS218" s="0" t="s">
        <v>53</v>
      </c>
      <c r="AT218" s="0" t="s">
        <v>36</v>
      </c>
    </row>
    <row r="219" customFormat="false" ht="28.5" hidden="false" customHeight="true" outlineLevel="0" collapsed="false">
      <c r="A219" s="3" t="s">
        <v>51</v>
      </c>
      <c r="C219" s="0" t="s">
        <v>264</v>
      </c>
      <c r="D219" s="50" t="s">
        <v>35</v>
      </c>
      <c r="E219" s="0" t="n">
        <v>2035</v>
      </c>
      <c r="F219" s="51" t="str">
        <f aca="false">"*"&amp;IF(AND(A219="EU",E219=2035),0.63,IF(AND(A219="EU",E219=2050),0.54,IF(AND(A219="USA",E219=2035),0.64,IF(AND(A219="USA",E219=2050),0.54,IF(AND(A219="Japan",E219=2035),0.68,IF(AND(A219="Japan",E219=2050),0.58,IF(AND(A219="Russia",E219=2035),0.65,IF(AND(A219="Russia",E219=2050),0.54,IF(AND(A219="China",E219=2035),0.61,IF(AND(A219="China",E219=2050),0.49,IF(AND(A219="India",E219=2035),0.6,IF(AND(A219="India",E219=2050),0.49,IF(AND(A219="Middle East",E219=2035),0.6,IF(AND(A219="Middle East",E219=2050),0.5,IF(AND(A219="Africa",E219=2035),0.61,IF(AND(A219="Africa",E219=2050),0.5,IF(AND(A219="Brazil",E219=2035),0.64,IF(AND(A219="Brazil",E219=2050),0.54,""))))))))))))))))))</f>
        <v>*0.63</v>
      </c>
      <c r="H219" s="0" t="s">
        <v>264</v>
      </c>
      <c r="I219" s="50" t="s">
        <v>35</v>
      </c>
      <c r="J219" s="0" t="n">
        <v>2050</v>
      </c>
      <c r="K219" s="48" t="str">
        <f aca="false">"*"&amp;IF(AND(A219="EU",J219=2035),0.63,IF(AND(A219="EU",J219=2050),0.54,IF(AND(A219="USA",J219=2035),0.64,IF(AND(A219="USA",J219=2050),0.54,IF(AND(A219="Japan",J219=2035),0.68,IF(AND(A219="Japan",J219=2050),0.58,IF(AND(A219="Russia",J219=2035),0.65,IF(AND(A219="Russia",J219=2050),0.54,IF(AND(A219="China",J219=2035),0.61,IF(AND(A219="China",J219=2050),0.49,IF(AND(A219="India",J219=2035),0.6,IF(AND(A219="India",J219=2050),0.49,IF(AND(A219="Middle East",J219=2035),0.6,IF(AND(A219="Middle East",J219=2050),0.5,IF(AND(A219="Africa",J219=2035),0.61,IF(AND(A219="Africa",J219=2050),0.5,IF(AND(A219="Brazil",J219=2035),0.64,IF(AND(A219="Brazil",J219=2050),0.54,""))))))))))))))))))</f>
        <v>*0.54</v>
      </c>
      <c r="P219" s="41" t="s">
        <v>264</v>
      </c>
      <c r="Q219" s="52" t="s">
        <v>35</v>
      </c>
      <c r="R219" s="41" t="n">
        <v>2035</v>
      </c>
      <c r="S219" s="53" t="str">
        <f aca="false">"*"&amp;IF(AND(A219="EU",R219=2035),0.62,IF(AND(A219="EU",R219=2050),0.51,IF(AND(A219="USA",R219=2035),0.62,IF(AND(A219="USA",R219=2050),0.5,IF(AND(A219="Japan",R219=2035),0.65,IF(AND(A219="Japan",R219=2050),0.55,IF(AND(A219="Russia",R219=2035),0.63,IF(AND(A219="Russia",R219=2050),0.52,IF(AND(A219="China",R219=2035),0.59,IF(AND(A219="China",R219=2050),0.47,IF(AND(A219="India",R219=2035),0.58,IF(AND(A219="India",R219=2050),0.47,IF(AND(A219="Middle East",R219=2035),0.59,IF(AND(A219="Middle East",R219=2050),0.47,IF(AND(A219="Africa",R219=2035),0.58,IF(AND(A219="Africa",R219=2050),0.47,IF(AND(A219="Brazil",R219=2035),0.64,IF(AND(A219="Brazil",R219=2050),0.53,""))))))))))))))))))</f>
        <v>*0.62</v>
      </c>
      <c r="U219" s="41" t="s">
        <v>264</v>
      </c>
      <c r="V219" s="52" t="s">
        <v>35</v>
      </c>
      <c r="W219" s="41" t="n">
        <v>2050</v>
      </c>
      <c r="X219" s="53" t="str">
        <f aca="false">"*"&amp;IF(AND(A219="EU",W219=2035),0.62,IF(AND(A219="EU",W219=2050),0.51,IF(AND(A219="USA",W219=2035),0.62,IF(AND(A219="USA",W219=2050),0.5,IF(AND(A219="Japan",W219=2035),0.65,IF(AND(A219="Japan",W219=2050),0.55,IF(AND(A219="Russia",W219=2035),0.63,IF(AND(A219="Russia",W219=2050),0.52,IF(AND(A219="China",W219=2035),0.59,IF(AND(A219="China",W219=2050),0.47,IF(AND(A219="India",W219=2035),0.58,IF(AND(A219="India",W219=2050),0.47,IF(AND(A219="Middle East",W219=2035),0.59,IF(AND(A219="Middle East",W219=2050),0.47,IF(AND(A219="Africa",W219=2035),0.58,IF(AND(A219="Africa",W219=2050),0.47,IF(AND(A219="Brazil",W219=2035),0.64,IF(AND(A219="Brazil",W219=2050),0.53,""))))))))))))))))))</f>
        <v>*0.51</v>
      </c>
      <c r="AC219" s="0" t="s">
        <v>264</v>
      </c>
      <c r="AD219" s="50" t="s">
        <v>35</v>
      </c>
      <c r="AE219" s="0" t="n">
        <v>2035</v>
      </c>
      <c r="AF219" s="51" t="str">
        <f aca="false">"*"&amp;IF(AND(A219="EU",AE219=2035),0.58,IF(AND(A219="EU",AE219=2050),0.49,IF(AND(A219="USA",AE219=2035),0.56,IF(AND(A219="USA",AE219=2050),0.45,IF(AND(A219="Japan",AE219=2035),0.62,IF(AND(A219="Japan",AE219=2050),0.51,IF(AND(A219="Russia",AE219=2035),0.55,IF(AND(A219="Russia",AE219=2050),0.41,IF(AND(A219="China",AE219=2035),0.54,IF(AND(A219="China",AE219=2050),0.44,IF(AND(A219="India",AE219=2035),0.55,IF(AND(A219="India",AE219=2050),0.42,IF(AND(A219="Middle East",AE219=2035),0.53,IF(AND(A219="Middle East",AE219=2050),0.41,IF(AND(A219="Africa",AE219=2035),0.53,IF(AND(A219="Africa",AE219=2050),0.41,IF(AND(A219="Brazil",AE219=2035),0.6,IF(AND(A219="Brazil",AE219=2050),0.5,""))))))))))))))))))</f>
        <v>*0.58</v>
      </c>
      <c r="AG219" s="51" t="str">
        <f aca="false">AG218</f>
        <v>REZoning_Sol-Win</v>
      </c>
      <c r="AI219" s="0" t="s">
        <v>264</v>
      </c>
      <c r="AJ219" s="50" t="s">
        <v>35</v>
      </c>
      <c r="AK219" s="0" t="n">
        <v>2050</v>
      </c>
      <c r="AL219" s="51" t="str">
        <f aca="false">"*"&amp;IF(AND(A219="EU",AK219=2035),0.58,IF(AND(A219="EU",AK219=2050),0.49,IF(AND(A219="USA",AK219=2035),0.56,IF(AND(A219="USA",AK219=2050),0.45,IF(AND(A219="Japan",AK219=2035),0.62,IF(AND(A219="Japan",AK219=2050),0.51,IF(AND(A219="Russia",AK219=2035),0.55,IF(AND(A219="Russia",AK219=2050),0.41,IF(AND(A219="China",AK219=2035),0.54,IF(AND(A219="China",AK219=2050),0.44,IF(AND(A219="India",AK219=2035),0.55,IF(AND(A219="India",AK219=2050),0.42,IF(AND(A219="Middle East",AK219=2035),0.53,IF(AND(A219="Middle East",AK219=2050),0.41,IF(AND(A219="Africa",AK219=2035),0.53,IF(AND(A219="Africa",AK219=2050),0.41,IF(AND(A219="Brazil",AK219=2035),0.6,IF(AND(A219="Brazil",AK219=2050),0.5,""))))))))))))))))))</f>
        <v>*0.49</v>
      </c>
      <c r="AM219" s="51" t="str">
        <f aca="false">AM218</f>
        <v>REZoning_Sol-Win</v>
      </c>
      <c r="AP219" s="0" t="s">
        <v>264</v>
      </c>
      <c r="AQ219" s="0" t="s">
        <v>35</v>
      </c>
      <c r="AR219" s="0" t="n">
        <v>2100</v>
      </c>
      <c r="AS219" s="0" t="s">
        <v>53</v>
      </c>
      <c r="AT219" s="0" t="s">
        <v>36</v>
      </c>
    </row>
    <row r="220" customFormat="false" ht="28.5" hidden="false" customHeight="true" outlineLevel="0" collapsed="false">
      <c r="A220" s="3" t="s">
        <v>51</v>
      </c>
      <c r="C220" s="0" t="s">
        <v>265</v>
      </c>
      <c r="D220" s="50" t="s">
        <v>35</v>
      </c>
      <c r="E220" s="0" t="n">
        <v>2035</v>
      </c>
      <c r="F220" s="51" t="str">
        <f aca="false">"*"&amp;IF(AND(A220="EU",E220=2035),0.63,IF(AND(A220="EU",E220=2050),0.54,IF(AND(A220="USA",E220=2035),0.64,IF(AND(A220="USA",E220=2050),0.54,IF(AND(A220="Japan",E220=2035),0.68,IF(AND(A220="Japan",E220=2050),0.58,IF(AND(A220="Russia",E220=2035),0.65,IF(AND(A220="Russia",E220=2050),0.54,IF(AND(A220="China",E220=2035),0.61,IF(AND(A220="China",E220=2050),0.49,IF(AND(A220="India",E220=2035),0.6,IF(AND(A220="India",E220=2050),0.49,IF(AND(A220="Middle East",E220=2035),0.6,IF(AND(A220="Middle East",E220=2050),0.5,IF(AND(A220="Africa",E220=2035),0.61,IF(AND(A220="Africa",E220=2050),0.5,IF(AND(A220="Brazil",E220=2035),0.64,IF(AND(A220="Brazil",E220=2050),0.54,""))))))))))))))))))</f>
        <v>*0.63</v>
      </c>
      <c r="H220" s="0" t="s">
        <v>265</v>
      </c>
      <c r="I220" s="50" t="s">
        <v>35</v>
      </c>
      <c r="J220" s="0" t="n">
        <v>2050</v>
      </c>
      <c r="K220" s="48" t="str">
        <f aca="false">"*"&amp;IF(AND(A220="EU",J220=2035),0.63,IF(AND(A220="EU",J220=2050),0.54,IF(AND(A220="USA",J220=2035),0.64,IF(AND(A220="USA",J220=2050),0.54,IF(AND(A220="Japan",J220=2035),0.68,IF(AND(A220="Japan",J220=2050),0.58,IF(AND(A220="Russia",J220=2035),0.65,IF(AND(A220="Russia",J220=2050),0.54,IF(AND(A220="China",J220=2035),0.61,IF(AND(A220="China",J220=2050),0.49,IF(AND(A220="India",J220=2035),0.6,IF(AND(A220="India",J220=2050),0.49,IF(AND(A220="Middle East",J220=2035),0.6,IF(AND(A220="Middle East",J220=2050),0.5,IF(AND(A220="Africa",J220=2035),0.61,IF(AND(A220="Africa",J220=2050),0.5,IF(AND(A220="Brazil",J220=2035),0.64,IF(AND(A220="Brazil",J220=2050),0.54,""))))))))))))))))))</f>
        <v>*0.54</v>
      </c>
      <c r="P220" s="41" t="s">
        <v>265</v>
      </c>
      <c r="Q220" s="52" t="s">
        <v>35</v>
      </c>
      <c r="R220" s="41" t="n">
        <v>2035</v>
      </c>
      <c r="S220" s="53" t="str">
        <f aca="false">"*"&amp;IF(AND(A220="EU",R220=2035),0.62,IF(AND(A220="EU",R220=2050),0.51,IF(AND(A220="USA",R220=2035),0.62,IF(AND(A220="USA",R220=2050),0.5,IF(AND(A220="Japan",R220=2035),0.65,IF(AND(A220="Japan",R220=2050),0.55,IF(AND(A220="Russia",R220=2035),0.63,IF(AND(A220="Russia",R220=2050),0.52,IF(AND(A220="China",R220=2035),0.59,IF(AND(A220="China",R220=2050),0.47,IF(AND(A220="India",R220=2035),0.58,IF(AND(A220="India",R220=2050),0.47,IF(AND(A220="Middle East",R220=2035),0.59,IF(AND(A220="Middle East",R220=2050),0.47,IF(AND(A220="Africa",R220=2035),0.58,IF(AND(A220="Africa",R220=2050),0.47,IF(AND(A220="Brazil",R220=2035),0.64,IF(AND(A220="Brazil",R220=2050),0.53,""))))))))))))))))))</f>
        <v>*0.62</v>
      </c>
      <c r="U220" s="41" t="s">
        <v>265</v>
      </c>
      <c r="V220" s="52" t="s">
        <v>35</v>
      </c>
      <c r="W220" s="41" t="n">
        <v>2050</v>
      </c>
      <c r="X220" s="53" t="str">
        <f aca="false">"*"&amp;IF(AND(A220="EU",W220=2035),0.62,IF(AND(A220="EU",W220=2050),0.51,IF(AND(A220="USA",W220=2035),0.62,IF(AND(A220="USA",W220=2050),0.5,IF(AND(A220="Japan",W220=2035),0.65,IF(AND(A220="Japan",W220=2050),0.55,IF(AND(A220="Russia",W220=2035),0.63,IF(AND(A220="Russia",W220=2050),0.52,IF(AND(A220="China",W220=2035),0.59,IF(AND(A220="China",W220=2050),0.47,IF(AND(A220="India",W220=2035),0.58,IF(AND(A220="India",W220=2050),0.47,IF(AND(A220="Middle East",W220=2035),0.59,IF(AND(A220="Middle East",W220=2050),0.47,IF(AND(A220="Africa",W220=2035),0.58,IF(AND(A220="Africa",W220=2050),0.47,IF(AND(A220="Brazil",W220=2035),0.64,IF(AND(A220="Brazil",W220=2050),0.53,""))))))))))))))))))</f>
        <v>*0.51</v>
      </c>
      <c r="AC220" s="0" t="s">
        <v>265</v>
      </c>
      <c r="AD220" s="50" t="s">
        <v>35</v>
      </c>
      <c r="AE220" s="0" t="n">
        <v>2035</v>
      </c>
      <c r="AF220" s="51" t="str">
        <f aca="false">"*"&amp;IF(AND(A220="EU",AE220=2035),0.58,IF(AND(A220="EU",AE220=2050),0.49,IF(AND(A220="USA",AE220=2035),0.56,IF(AND(A220="USA",AE220=2050),0.45,IF(AND(A220="Japan",AE220=2035),0.62,IF(AND(A220="Japan",AE220=2050),0.51,IF(AND(A220="Russia",AE220=2035),0.55,IF(AND(A220="Russia",AE220=2050),0.41,IF(AND(A220="China",AE220=2035),0.54,IF(AND(A220="China",AE220=2050),0.44,IF(AND(A220="India",AE220=2035),0.55,IF(AND(A220="India",AE220=2050),0.42,IF(AND(A220="Middle East",AE220=2035),0.53,IF(AND(A220="Middle East",AE220=2050),0.41,IF(AND(A220="Africa",AE220=2035),0.53,IF(AND(A220="Africa",AE220=2050),0.41,IF(AND(A220="Brazil",AE220=2035),0.6,IF(AND(A220="Brazil",AE220=2050),0.5,""))))))))))))))))))</f>
        <v>*0.58</v>
      </c>
      <c r="AG220" s="51" t="str">
        <f aca="false">AG219</f>
        <v>REZoning_Sol-Win</v>
      </c>
      <c r="AI220" s="0" t="s">
        <v>265</v>
      </c>
      <c r="AJ220" s="50" t="s">
        <v>35</v>
      </c>
      <c r="AK220" s="0" t="n">
        <v>2050</v>
      </c>
      <c r="AL220" s="51" t="str">
        <f aca="false">"*"&amp;IF(AND(A220="EU",AK220=2035),0.58,IF(AND(A220="EU",AK220=2050),0.49,IF(AND(A220="USA",AK220=2035),0.56,IF(AND(A220="USA",AK220=2050),0.45,IF(AND(A220="Japan",AK220=2035),0.62,IF(AND(A220="Japan",AK220=2050),0.51,IF(AND(A220="Russia",AK220=2035),0.55,IF(AND(A220="Russia",AK220=2050),0.41,IF(AND(A220="China",AK220=2035),0.54,IF(AND(A220="China",AK220=2050),0.44,IF(AND(A220="India",AK220=2035),0.55,IF(AND(A220="India",AK220=2050),0.42,IF(AND(A220="Middle East",AK220=2035),0.53,IF(AND(A220="Middle East",AK220=2050),0.41,IF(AND(A220="Africa",AK220=2035),0.53,IF(AND(A220="Africa",AK220=2050),0.41,IF(AND(A220="Brazil",AK220=2035),0.6,IF(AND(A220="Brazil",AK220=2050),0.5,""))))))))))))))))))</f>
        <v>*0.49</v>
      </c>
      <c r="AM220" s="51" t="str">
        <f aca="false">AM219</f>
        <v>REZoning_Sol-Win</v>
      </c>
      <c r="AP220" s="0" t="s">
        <v>265</v>
      </c>
      <c r="AQ220" s="0" t="s">
        <v>35</v>
      </c>
      <c r="AR220" s="0" t="n">
        <v>2100</v>
      </c>
      <c r="AS220" s="0" t="s">
        <v>53</v>
      </c>
      <c r="AT220" s="0" t="s">
        <v>36</v>
      </c>
    </row>
    <row r="221" customFormat="false" ht="28.5" hidden="false" customHeight="true" outlineLevel="0" collapsed="false">
      <c r="A221" s="3" t="s">
        <v>51</v>
      </c>
      <c r="C221" s="0" t="s">
        <v>266</v>
      </c>
      <c r="D221" s="50" t="s">
        <v>35</v>
      </c>
      <c r="E221" s="0" t="n">
        <v>2035</v>
      </c>
      <c r="F221" s="51" t="str">
        <f aca="false">"*"&amp;IF(AND(A221="EU",E221=2035),0.63,IF(AND(A221="EU",E221=2050),0.54,IF(AND(A221="USA",E221=2035),0.64,IF(AND(A221="USA",E221=2050),0.54,IF(AND(A221="Japan",E221=2035),0.68,IF(AND(A221="Japan",E221=2050),0.58,IF(AND(A221="Russia",E221=2035),0.65,IF(AND(A221="Russia",E221=2050),0.54,IF(AND(A221="China",E221=2035),0.61,IF(AND(A221="China",E221=2050),0.49,IF(AND(A221="India",E221=2035),0.6,IF(AND(A221="India",E221=2050),0.49,IF(AND(A221="Middle East",E221=2035),0.6,IF(AND(A221="Middle East",E221=2050),0.5,IF(AND(A221="Africa",E221=2035),0.61,IF(AND(A221="Africa",E221=2050),0.5,IF(AND(A221="Brazil",E221=2035),0.64,IF(AND(A221="Brazil",E221=2050),0.54,""))))))))))))))))))</f>
        <v>*0.63</v>
      </c>
      <c r="H221" s="0" t="s">
        <v>266</v>
      </c>
      <c r="I221" s="50" t="s">
        <v>35</v>
      </c>
      <c r="J221" s="0" t="n">
        <v>2050</v>
      </c>
      <c r="K221" s="48" t="str">
        <f aca="false">"*"&amp;IF(AND(A221="EU",J221=2035),0.63,IF(AND(A221="EU",J221=2050),0.54,IF(AND(A221="USA",J221=2035),0.64,IF(AND(A221="USA",J221=2050),0.54,IF(AND(A221="Japan",J221=2035),0.68,IF(AND(A221="Japan",J221=2050),0.58,IF(AND(A221="Russia",J221=2035),0.65,IF(AND(A221="Russia",J221=2050),0.54,IF(AND(A221="China",J221=2035),0.61,IF(AND(A221="China",J221=2050),0.49,IF(AND(A221="India",J221=2035),0.6,IF(AND(A221="India",J221=2050),0.49,IF(AND(A221="Middle East",J221=2035),0.6,IF(AND(A221="Middle East",J221=2050),0.5,IF(AND(A221="Africa",J221=2035),0.61,IF(AND(A221="Africa",J221=2050),0.5,IF(AND(A221="Brazil",J221=2035),0.64,IF(AND(A221="Brazil",J221=2050),0.54,""))))))))))))))))))</f>
        <v>*0.54</v>
      </c>
      <c r="P221" s="41" t="s">
        <v>266</v>
      </c>
      <c r="Q221" s="52" t="s">
        <v>35</v>
      </c>
      <c r="R221" s="41" t="n">
        <v>2035</v>
      </c>
      <c r="S221" s="53" t="str">
        <f aca="false">"*"&amp;IF(AND(A221="EU",R221=2035),0.62,IF(AND(A221="EU",R221=2050),0.51,IF(AND(A221="USA",R221=2035),0.62,IF(AND(A221="USA",R221=2050),0.5,IF(AND(A221="Japan",R221=2035),0.65,IF(AND(A221="Japan",R221=2050),0.55,IF(AND(A221="Russia",R221=2035),0.63,IF(AND(A221="Russia",R221=2050),0.52,IF(AND(A221="China",R221=2035),0.59,IF(AND(A221="China",R221=2050),0.47,IF(AND(A221="India",R221=2035),0.58,IF(AND(A221="India",R221=2050),0.47,IF(AND(A221="Middle East",R221=2035),0.59,IF(AND(A221="Middle East",R221=2050),0.47,IF(AND(A221="Africa",R221=2035),0.58,IF(AND(A221="Africa",R221=2050),0.47,IF(AND(A221="Brazil",R221=2035),0.64,IF(AND(A221="Brazil",R221=2050),0.53,""))))))))))))))))))</f>
        <v>*0.62</v>
      </c>
      <c r="U221" s="41" t="s">
        <v>266</v>
      </c>
      <c r="V221" s="52" t="s">
        <v>35</v>
      </c>
      <c r="W221" s="41" t="n">
        <v>2050</v>
      </c>
      <c r="X221" s="53" t="str">
        <f aca="false">"*"&amp;IF(AND(A221="EU",W221=2035),0.62,IF(AND(A221="EU",W221=2050),0.51,IF(AND(A221="USA",W221=2035),0.62,IF(AND(A221="USA",W221=2050),0.5,IF(AND(A221="Japan",W221=2035),0.65,IF(AND(A221="Japan",W221=2050),0.55,IF(AND(A221="Russia",W221=2035),0.63,IF(AND(A221="Russia",W221=2050),0.52,IF(AND(A221="China",W221=2035),0.59,IF(AND(A221="China",W221=2050),0.47,IF(AND(A221="India",W221=2035),0.58,IF(AND(A221="India",W221=2050),0.47,IF(AND(A221="Middle East",W221=2035),0.59,IF(AND(A221="Middle East",W221=2050),0.47,IF(AND(A221="Africa",W221=2035),0.58,IF(AND(A221="Africa",W221=2050),0.47,IF(AND(A221="Brazil",W221=2035),0.64,IF(AND(A221="Brazil",W221=2050),0.53,""))))))))))))))))))</f>
        <v>*0.51</v>
      </c>
      <c r="AC221" s="0" t="s">
        <v>266</v>
      </c>
      <c r="AD221" s="50" t="s">
        <v>35</v>
      </c>
      <c r="AE221" s="0" t="n">
        <v>2035</v>
      </c>
      <c r="AF221" s="51" t="str">
        <f aca="false">"*"&amp;IF(AND(A221="EU",AE221=2035),0.58,IF(AND(A221="EU",AE221=2050),0.49,IF(AND(A221="USA",AE221=2035),0.56,IF(AND(A221="USA",AE221=2050),0.45,IF(AND(A221="Japan",AE221=2035),0.62,IF(AND(A221="Japan",AE221=2050),0.51,IF(AND(A221="Russia",AE221=2035),0.55,IF(AND(A221="Russia",AE221=2050),0.41,IF(AND(A221="China",AE221=2035),0.54,IF(AND(A221="China",AE221=2050),0.44,IF(AND(A221="India",AE221=2035),0.55,IF(AND(A221="India",AE221=2050),0.42,IF(AND(A221="Middle East",AE221=2035),0.53,IF(AND(A221="Middle East",AE221=2050),0.41,IF(AND(A221="Africa",AE221=2035),0.53,IF(AND(A221="Africa",AE221=2050),0.41,IF(AND(A221="Brazil",AE221=2035),0.6,IF(AND(A221="Brazil",AE221=2050),0.5,""))))))))))))))))))</f>
        <v>*0.58</v>
      </c>
      <c r="AG221" s="51" t="str">
        <f aca="false">AG220</f>
        <v>REZoning_Sol-Win</v>
      </c>
      <c r="AI221" s="0" t="s">
        <v>266</v>
      </c>
      <c r="AJ221" s="50" t="s">
        <v>35</v>
      </c>
      <c r="AK221" s="0" t="n">
        <v>2050</v>
      </c>
      <c r="AL221" s="51" t="str">
        <f aca="false">"*"&amp;IF(AND(A221="EU",AK221=2035),0.58,IF(AND(A221="EU",AK221=2050),0.49,IF(AND(A221="USA",AK221=2035),0.56,IF(AND(A221="USA",AK221=2050),0.45,IF(AND(A221="Japan",AK221=2035),0.62,IF(AND(A221="Japan",AK221=2050),0.51,IF(AND(A221="Russia",AK221=2035),0.55,IF(AND(A221="Russia",AK221=2050),0.41,IF(AND(A221="China",AK221=2035),0.54,IF(AND(A221="China",AK221=2050),0.44,IF(AND(A221="India",AK221=2035),0.55,IF(AND(A221="India",AK221=2050),0.42,IF(AND(A221="Middle East",AK221=2035),0.53,IF(AND(A221="Middle East",AK221=2050),0.41,IF(AND(A221="Africa",AK221=2035),0.53,IF(AND(A221="Africa",AK221=2050),0.41,IF(AND(A221="Brazil",AK221=2035),0.6,IF(AND(A221="Brazil",AK221=2050),0.5,""))))))))))))))))))</f>
        <v>*0.49</v>
      </c>
      <c r="AM221" s="51" t="str">
        <f aca="false">AM220</f>
        <v>REZoning_Sol-Win</v>
      </c>
      <c r="AP221" s="0" t="s">
        <v>266</v>
      </c>
      <c r="AQ221" s="0" t="s">
        <v>35</v>
      </c>
      <c r="AR221" s="0" t="n">
        <v>2100</v>
      </c>
      <c r="AS221" s="0" t="s">
        <v>53</v>
      </c>
      <c r="AT221" s="0" t="s">
        <v>36</v>
      </c>
    </row>
    <row r="222" customFormat="false" ht="28.5" hidden="false" customHeight="true" outlineLevel="0" collapsed="false">
      <c r="A222" s="3" t="s">
        <v>51</v>
      </c>
      <c r="C222" s="0" t="s">
        <v>267</v>
      </c>
      <c r="D222" s="50" t="s">
        <v>35</v>
      </c>
      <c r="E222" s="0" t="n">
        <v>2035</v>
      </c>
      <c r="F222" s="51" t="str">
        <f aca="false">"*"&amp;IF(AND(A222="EU",E222=2035),0.63,IF(AND(A222="EU",E222=2050),0.54,IF(AND(A222="USA",E222=2035),0.64,IF(AND(A222="USA",E222=2050),0.54,IF(AND(A222="Japan",E222=2035),0.68,IF(AND(A222="Japan",E222=2050),0.58,IF(AND(A222="Russia",E222=2035),0.65,IF(AND(A222="Russia",E222=2050),0.54,IF(AND(A222="China",E222=2035),0.61,IF(AND(A222="China",E222=2050),0.49,IF(AND(A222="India",E222=2035),0.6,IF(AND(A222="India",E222=2050),0.49,IF(AND(A222="Middle East",E222=2035),0.6,IF(AND(A222="Middle East",E222=2050),0.5,IF(AND(A222="Africa",E222=2035),0.61,IF(AND(A222="Africa",E222=2050),0.5,IF(AND(A222="Brazil",E222=2035),0.64,IF(AND(A222="Brazil",E222=2050),0.54,""))))))))))))))))))</f>
        <v>*0.63</v>
      </c>
      <c r="H222" s="0" t="s">
        <v>267</v>
      </c>
      <c r="I222" s="50" t="s">
        <v>35</v>
      </c>
      <c r="J222" s="0" t="n">
        <v>2050</v>
      </c>
      <c r="K222" s="48" t="str">
        <f aca="false">"*"&amp;IF(AND(A222="EU",J222=2035),0.63,IF(AND(A222="EU",J222=2050),0.54,IF(AND(A222="USA",J222=2035),0.64,IF(AND(A222="USA",J222=2050),0.54,IF(AND(A222="Japan",J222=2035),0.68,IF(AND(A222="Japan",J222=2050),0.58,IF(AND(A222="Russia",J222=2035),0.65,IF(AND(A222="Russia",J222=2050),0.54,IF(AND(A222="China",J222=2035),0.61,IF(AND(A222="China",J222=2050),0.49,IF(AND(A222="India",J222=2035),0.6,IF(AND(A222="India",J222=2050),0.49,IF(AND(A222="Middle East",J222=2035),0.6,IF(AND(A222="Middle East",J222=2050),0.5,IF(AND(A222="Africa",J222=2035),0.61,IF(AND(A222="Africa",J222=2050),0.5,IF(AND(A222="Brazil",J222=2035),0.64,IF(AND(A222="Brazil",J222=2050),0.54,""))))))))))))))))))</f>
        <v>*0.54</v>
      </c>
      <c r="P222" s="41" t="s">
        <v>267</v>
      </c>
      <c r="Q222" s="52" t="s">
        <v>35</v>
      </c>
      <c r="R222" s="41" t="n">
        <v>2035</v>
      </c>
      <c r="S222" s="53" t="str">
        <f aca="false">"*"&amp;IF(AND(A222="EU",R222=2035),0.62,IF(AND(A222="EU",R222=2050),0.51,IF(AND(A222="USA",R222=2035),0.62,IF(AND(A222="USA",R222=2050),0.5,IF(AND(A222="Japan",R222=2035),0.65,IF(AND(A222="Japan",R222=2050),0.55,IF(AND(A222="Russia",R222=2035),0.63,IF(AND(A222="Russia",R222=2050),0.52,IF(AND(A222="China",R222=2035),0.59,IF(AND(A222="China",R222=2050),0.47,IF(AND(A222="India",R222=2035),0.58,IF(AND(A222="India",R222=2050),0.47,IF(AND(A222="Middle East",R222=2035),0.59,IF(AND(A222="Middle East",R222=2050),0.47,IF(AND(A222="Africa",R222=2035),0.58,IF(AND(A222="Africa",R222=2050),0.47,IF(AND(A222="Brazil",R222=2035),0.64,IF(AND(A222="Brazil",R222=2050),0.53,""))))))))))))))))))</f>
        <v>*0.62</v>
      </c>
      <c r="U222" s="41" t="s">
        <v>267</v>
      </c>
      <c r="V222" s="52" t="s">
        <v>35</v>
      </c>
      <c r="W222" s="41" t="n">
        <v>2050</v>
      </c>
      <c r="X222" s="53" t="str">
        <f aca="false">"*"&amp;IF(AND(A222="EU",W222=2035),0.62,IF(AND(A222="EU",W222=2050),0.51,IF(AND(A222="USA",W222=2035),0.62,IF(AND(A222="USA",W222=2050),0.5,IF(AND(A222="Japan",W222=2035),0.65,IF(AND(A222="Japan",W222=2050),0.55,IF(AND(A222="Russia",W222=2035),0.63,IF(AND(A222="Russia",W222=2050),0.52,IF(AND(A222="China",W222=2035),0.59,IF(AND(A222="China",W222=2050),0.47,IF(AND(A222="India",W222=2035),0.58,IF(AND(A222="India",W222=2050),0.47,IF(AND(A222="Middle East",W222=2035),0.59,IF(AND(A222="Middle East",W222=2050),0.47,IF(AND(A222="Africa",W222=2035),0.58,IF(AND(A222="Africa",W222=2050),0.47,IF(AND(A222="Brazil",W222=2035),0.64,IF(AND(A222="Brazil",W222=2050),0.53,""))))))))))))))))))</f>
        <v>*0.51</v>
      </c>
      <c r="AC222" s="0" t="s">
        <v>267</v>
      </c>
      <c r="AD222" s="50" t="s">
        <v>35</v>
      </c>
      <c r="AE222" s="0" t="n">
        <v>2035</v>
      </c>
      <c r="AF222" s="51" t="str">
        <f aca="false">"*"&amp;IF(AND(A222="EU",AE222=2035),0.58,IF(AND(A222="EU",AE222=2050),0.49,IF(AND(A222="USA",AE222=2035),0.56,IF(AND(A222="USA",AE222=2050),0.45,IF(AND(A222="Japan",AE222=2035),0.62,IF(AND(A222="Japan",AE222=2050),0.51,IF(AND(A222="Russia",AE222=2035),0.55,IF(AND(A222="Russia",AE222=2050),0.41,IF(AND(A222="China",AE222=2035),0.54,IF(AND(A222="China",AE222=2050),0.44,IF(AND(A222="India",AE222=2035),0.55,IF(AND(A222="India",AE222=2050),0.42,IF(AND(A222="Middle East",AE222=2035),0.53,IF(AND(A222="Middle East",AE222=2050),0.41,IF(AND(A222="Africa",AE222=2035),0.53,IF(AND(A222="Africa",AE222=2050),0.41,IF(AND(A222="Brazil",AE222=2035),0.6,IF(AND(A222="Brazil",AE222=2050),0.5,""))))))))))))))))))</f>
        <v>*0.58</v>
      </c>
      <c r="AG222" s="51" t="str">
        <f aca="false">AG221</f>
        <v>REZoning_Sol-Win</v>
      </c>
      <c r="AI222" s="0" t="s">
        <v>267</v>
      </c>
      <c r="AJ222" s="50" t="s">
        <v>35</v>
      </c>
      <c r="AK222" s="0" t="n">
        <v>2050</v>
      </c>
      <c r="AL222" s="51" t="str">
        <f aca="false">"*"&amp;IF(AND(A222="EU",AK222=2035),0.58,IF(AND(A222="EU",AK222=2050),0.49,IF(AND(A222="USA",AK222=2035),0.56,IF(AND(A222="USA",AK222=2050),0.45,IF(AND(A222="Japan",AK222=2035),0.62,IF(AND(A222="Japan",AK222=2050),0.51,IF(AND(A222="Russia",AK222=2035),0.55,IF(AND(A222="Russia",AK222=2050),0.41,IF(AND(A222="China",AK222=2035),0.54,IF(AND(A222="China",AK222=2050),0.44,IF(AND(A222="India",AK222=2035),0.55,IF(AND(A222="India",AK222=2050),0.42,IF(AND(A222="Middle East",AK222=2035),0.53,IF(AND(A222="Middle East",AK222=2050),0.41,IF(AND(A222="Africa",AK222=2035),0.53,IF(AND(A222="Africa",AK222=2050),0.41,IF(AND(A222="Brazil",AK222=2035),0.6,IF(AND(A222="Brazil",AK222=2050),0.5,""))))))))))))))))))</f>
        <v>*0.49</v>
      </c>
      <c r="AM222" s="51" t="str">
        <f aca="false">AM221</f>
        <v>REZoning_Sol-Win</v>
      </c>
      <c r="AP222" s="0" t="s">
        <v>267</v>
      </c>
      <c r="AQ222" s="0" t="s">
        <v>35</v>
      </c>
      <c r="AR222" s="0" t="n">
        <v>2100</v>
      </c>
      <c r="AS222" s="0" t="s">
        <v>53</v>
      </c>
      <c r="AT222" s="0" t="s">
        <v>36</v>
      </c>
    </row>
    <row r="223" customFormat="false" ht="28.5" hidden="false" customHeight="true" outlineLevel="0" collapsed="false">
      <c r="A223" s="3" t="s">
        <v>51</v>
      </c>
      <c r="C223" s="0" t="s">
        <v>268</v>
      </c>
      <c r="D223" s="50" t="s">
        <v>35</v>
      </c>
      <c r="E223" s="0" t="n">
        <v>2035</v>
      </c>
      <c r="F223" s="51" t="str">
        <f aca="false">"*"&amp;IF(AND(A223="EU",E223=2035),0.63,IF(AND(A223="EU",E223=2050),0.54,IF(AND(A223="USA",E223=2035),0.64,IF(AND(A223="USA",E223=2050),0.54,IF(AND(A223="Japan",E223=2035),0.68,IF(AND(A223="Japan",E223=2050),0.58,IF(AND(A223="Russia",E223=2035),0.65,IF(AND(A223="Russia",E223=2050),0.54,IF(AND(A223="China",E223=2035),0.61,IF(AND(A223="China",E223=2050),0.49,IF(AND(A223="India",E223=2035),0.6,IF(AND(A223="India",E223=2050),0.49,IF(AND(A223="Middle East",E223=2035),0.6,IF(AND(A223="Middle East",E223=2050),0.5,IF(AND(A223="Africa",E223=2035),0.61,IF(AND(A223="Africa",E223=2050),0.5,IF(AND(A223="Brazil",E223=2035),0.64,IF(AND(A223="Brazil",E223=2050),0.54,""))))))))))))))))))</f>
        <v>*0.63</v>
      </c>
      <c r="H223" s="0" t="s">
        <v>268</v>
      </c>
      <c r="I223" s="50" t="s">
        <v>35</v>
      </c>
      <c r="J223" s="0" t="n">
        <v>2050</v>
      </c>
      <c r="K223" s="48" t="str">
        <f aca="false">"*"&amp;IF(AND(A223="EU",J223=2035),0.63,IF(AND(A223="EU",J223=2050),0.54,IF(AND(A223="USA",J223=2035),0.64,IF(AND(A223="USA",J223=2050),0.54,IF(AND(A223="Japan",J223=2035),0.68,IF(AND(A223="Japan",J223=2050),0.58,IF(AND(A223="Russia",J223=2035),0.65,IF(AND(A223="Russia",J223=2050),0.54,IF(AND(A223="China",J223=2035),0.61,IF(AND(A223="China",J223=2050),0.49,IF(AND(A223="India",J223=2035),0.6,IF(AND(A223="India",J223=2050),0.49,IF(AND(A223="Middle East",J223=2035),0.6,IF(AND(A223="Middle East",J223=2050),0.5,IF(AND(A223="Africa",J223=2035),0.61,IF(AND(A223="Africa",J223=2050),0.5,IF(AND(A223="Brazil",J223=2035),0.64,IF(AND(A223="Brazil",J223=2050),0.54,""))))))))))))))))))</f>
        <v>*0.54</v>
      </c>
      <c r="P223" s="41" t="s">
        <v>268</v>
      </c>
      <c r="Q223" s="52" t="s">
        <v>35</v>
      </c>
      <c r="R223" s="41" t="n">
        <v>2035</v>
      </c>
      <c r="S223" s="53" t="str">
        <f aca="false">"*"&amp;IF(AND(A223="EU",R223=2035),0.62,IF(AND(A223="EU",R223=2050),0.51,IF(AND(A223="USA",R223=2035),0.62,IF(AND(A223="USA",R223=2050),0.5,IF(AND(A223="Japan",R223=2035),0.65,IF(AND(A223="Japan",R223=2050),0.55,IF(AND(A223="Russia",R223=2035),0.63,IF(AND(A223="Russia",R223=2050),0.52,IF(AND(A223="China",R223=2035),0.59,IF(AND(A223="China",R223=2050),0.47,IF(AND(A223="India",R223=2035),0.58,IF(AND(A223="India",R223=2050),0.47,IF(AND(A223="Middle East",R223=2035),0.59,IF(AND(A223="Middle East",R223=2050),0.47,IF(AND(A223="Africa",R223=2035),0.58,IF(AND(A223="Africa",R223=2050),0.47,IF(AND(A223="Brazil",R223=2035),0.64,IF(AND(A223="Brazil",R223=2050),0.53,""))))))))))))))))))</f>
        <v>*0.62</v>
      </c>
      <c r="U223" s="41" t="s">
        <v>268</v>
      </c>
      <c r="V223" s="52" t="s">
        <v>35</v>
      </c>
      <c r="W223" s="41" t="n">
        <v>2050</v>
      </c>
      <c r="X223" s="53" t="str">
        <f aca="false">"*"&amp;IF(AND(A223="EU",W223=2035),0.62,IF(AND(A223="EU",W223=2050),0.51,IF(AND(A223="USA",W223=2035),0.62,IF(AND(A223="USA",W223=2050),0.5,IF(AND(A223="Japan",W223=2035),0.65,IF(AND(A223="Japan",W223=2050),0.55,IF(AND(A223="Russia",W223=2035),0.63,IF(AND(A223="Russia",W223=2050),0.52,IF(AND(A223="China",W223=2035),0.59,IF(AND(A223="China",W223=2050),0.47,IF(AND(A223="India",W223=2035),0.58,IF(AND(A223="India",W223=2050),0.47,IF(AND(A223="Middle East",W223=2035),0.59,IF(AND(A223="Middle East",W223=2050),0.47,IF(AND(A223="Africa",W223=2035),0.58,IF(AND(A223="Africa",W223=2050),0.47,IF(AND(A223="Brazil",W223=2035),0.64,IF(AND(A223="Brazil",W223=2050),0.53,""))))))))))))))))))</f>
        <v>*0.51</v>
      </c>
      <c r="AC223" s="0" t="s">
        <v>268</v>
      </c>
      <c r="AD223" s="50" t="s">
        <v>35</v>
      </c>
      <c r="AE223" s="0" t="n">
        <v>2035</v>
      </c>
      <c r="AF223" s="51" t="str">
        <f aca="false">"*"&amp;IF(AND(A223="EU",AE223=2035),0.58,IF(AND(A223="EU",AE223=2050),0.49,IF(AND(A223="USA",AE223=2035),0.56,IF(AND(A223="USA",AE223=2050),0.45,IF(AND(A223="Japan",AE223=2035),0.62,IF(AND(A223="Japan",AE223=2050),0.51,IF(AND(A223="Russia",AE223=2035),0.55,IF(AND(A223="Russia",AE223=2050),0.41,IF(AND(A223="China",AE223=2035),0.54,IF(AND(A223="China",AE223=2050),0.44,IF(AND(A223="India",AE223=2035),0.55,IF(AND(A223="India",AE223=2050),0.42,IF(AND(A223="Middle East",AE223=2035),0.53,IF(AND(A223="Middle East",AE223=2050),0.41,IF(AND(A223="Africa",AE223=2035),0.53,IF(AND(A223="Africa",AE223=2050),0.41,IF(AND(A223="Brazil",AE223=2035),0.6,IF(AND(A223="Brazil",AE223=2050),0.5,""))))))))))))))))))</f>
        <v>*0.58</v>
      </c>
      <c r="AG223" s="51" t="str">
        <f aca="false">AG222</f>
        <v>REZoning_Sol-Win</v>
      </c>
      <c r="AI223" s="0" t="s">
        <v>268</v>
      </c>
      <c r="AJ223" s="50" t="s">
        <v>35</v>
      </c>
      <c r="AK223" s="0" t="n">
        <v>2050</v>
      </c>
      <c r="AL223" s="51" t="str">
        <f aca="false">"*"&amp;IF(AND(A223="EU",AK223=2035),0.58,IF(AND(A223="EU",AK223=2050),0.49,IF(AND(A223="USA",AK223=2035),0.56,IF(AND(A223="USA",AK223=2050),0.45,IF(AND(A223="Japan",AK223=2035),0.62,IF(AND(A223="Japan",AK223=2050),0.51,IF(AND(A223="Russia",AK223=2035),0.55,IF(AND(A223="Russia",AK223=2050),0.41,IF(AND(A223="China",AK223=2035),0.54,IF(AND(A223="China",AK223=2050),0.44,IF(AND(A223="India",AK223=2035),0.55,IF(AND(A223="India",AK223=2050),0.42,IF(AND(A223="Middle East",AK223=2035),0.53,IF(AND(A223="Middle East",AK223=2050),0.41,IF(AND(A223="Africa",AK223=2035),0.53,IF(AND(A223="Africa",AK223=2050),0.41,IF(AND(A223="Brazil",AK223=2035),0.6,IF(AND(A223="Brazil",AK223=2050),0.5,""))))))))))))))))))</f>
        <v>*0.49</v>
      </c>
      <c r="AM223" s="51" t="str">
        <f aca="false">AM222</f>
        <v>REZoning_Sol-Win</v>
      </c>
      <c r="AP223" s="0" t="s">
        <v>268</v>
      </c>
      <c r="AQ223" s="0" t="s">
        <v>35</v>
      </c>
      <c r="AR223" s="0" t="n">
        <v>2100</v>
      </c>
      <c r="AS223" s="0" t="s">
        <v>53</v>
      </c>
      <c r="AT223" s="0" t="s">
        <v>36</v>
      </c>
    </row>
    <row r="224" customFormat="false" ht="28.5" hidden="false" customHeight="true" outlineLevel="0" collapsed="false">
      <c r="A224" s="3" t="s">
        <v>51</v>
      </c>
      <c r="C224" s="0" t="s">
        <v>269</v>
      </c>
      <c r="D224" s="50" t="s">
        <v>35</v>
      </c>
      <c r="E224" s="0" t="n">
        <v>2035</v>
      </c>
      <c r="F224" s="51" t="str">
        <f aca="false">"*"&amp;IF(AND(A224="EU",E224=2035),0.63,IF(AND(A224="EU",E224=2050),0.54,IF(AND(A224="USA",E224=2035),0.64,IF(AND(A224="USA",E224=2050),0.54,IF(AND(A224="Japan",E224=2035),0.68,IF(AND(A224="Japan",E224=2050),0.58,IF(AND(A224="Russia",E224=2035),0.65,IF(AND(A224="Russia",E224=2050),0.54,IF(AND(A224="China",E224=2035),0.61,IF(AND(A224="China",E224=2050),0.49,IF(AND(A224="India",E224=2035),0.6,IF(AND(A224="India",E224=2050),0.49,IF(AND(A224="Middle East",E224=2035),0.6,IF(AND(A224="Middle East",E224=2050),0.5,IF(AND(A224="Africa",E224=2035),0.61,IF(AND(A224="Africa",E224=2050),0.5,IF(AND(A224="Brazil",E224=2035),0.64,IF(AND(A224="Brazil",E224=2050),0.54,""))))))))))))))))))</f>
        <v>*0.63</v>
      </c>
      <c r="H224" s="0" t="s">
        <v>269</v>
      </c>
      <c r="I224" s="50" t="s">
        <v>35</v>
      </c>
      <c r="J224" s="0" t="n">
        <v>2050</v>
      </c>
      <c r="K224" s="48" t="str">
        <f aca="false">"*"&amp;IF(AND(A224="EU",J224=2035),0.63,IF(AND(A224="EU",J224=2050),0.54,IF(AND(A224="USA",J224=2035),0.64,IF(AND(A224="USA",J224=2050),0.54,IF(AND(A224="Japan",J224=2035),0.68,IF(AND(A224="Japan",J224=2050),0.58,IF(AND(A224="Russia",J224=2035),0.65,IF(AND(A224="Russia",J224=2050),0.54,IF(AND(A224="China",J224=2035),0.61,IF(AND(A224="China",J224=2050),0.49,IF(AND(A224="India",J224=2035),0.6,IF(AND(A224="India",J224=2050),0.49,IF(AND(A224="Middle East",J224=2035),0.6,IF(AND(A224="Middle East",J224=2050),0.5,IF(AND(A224="Africa",J224=2035),0.61,IF(AND(A224="Africa",J224=2050),0.5,IF(AND(A224="Brazil",J224=2035),0.64,IF(AND(A224="Brazil",J224=2050),0.54,""))))))))))))))))))</f>
        <v>*0.54</v>
      </c>
      <c r="P224" s="41" t="s">
        <v>269</v>
      </c>
      <c r="Q224" s="52" t="s">
        <v>35</v>
      </c>
      <c r="R224" s="41" t="n">
        <v>2035</v>
      </c>
      <c r="S224" s="53" t="str">
        <f aca="false">"*"&amp;IF(AND(A224="EU",R224=2035),0.62,IF(AND(A224="EU",R224=2050),0.51,IF(AND(A224="USA",R224=2035),0.62,IF(AND(A224="USA",R224=2050),0.5,IF(AND(A224="Japan",R224=2035),0.65,IF(AND(A224="Japan",R224=2050),0.55,IF(AND(A224="Russia",R224=2035),0.63,IF(AND(A224="Russia",R224=2050),0.52,IF(AND(A224="China",R224=2035),0.59,IF(AND(A224="China",R224=2050),0.47,IF(AND(A224="India",R224=2035),0.58,IF(AND(A224="India",R224=2050),0.47,IF(AND(A224="Middle East",R224=2035),0.59,IF(AND(A224="Middle East",R224=2050),0.47,IF(AND(A224="Africa",R224=2035),0.58,IF(AND(A224="Africa",R224=2050),0.47,IF(AND(A224="Brazil",R224=2035),0.64,IF(AND(A224="Brazil",R224=2050),0.53,""))))))))))))))))))</f>
        <v>*0.62</v>
      </c>
      <c r="U224" s="41" t="s">
        <v>269</v>
      </c>
      <c r="V224" s="52" t="s">
        <v>35</v>
      </c>
      <c r="W224" s="41" t="n">
        <v>2050</v>
      </c>
      <c r="X224" s="53" t="str">
        <f aca="false">"*"&amp;IF(AND(A224="EU",W224=2035),0.62,IF(AND(A224="EU",W224=2050),0.51,IF(AND(A224="USA",W224=2035),0.62,IF(AND(A224="USA",W224=2050),0.5,IF(AND(A224="Japan",W224=2035),0.65,IF(AND(A224="Japan",W224=2050),0.55,IF(AND(A224="Russia",W224=2035),0.63,IF(AND(A224="Russia",W224=2050),0.52,IF(AND(A224="China",W224=2035),0.59,IF(AND(A224="China",W224=2050),0.47,IF(AND(A224="India",W224=2035),0.58,IF(AND(A224="India",W224=2050),0.47,IF(AND(A224="Middle East",W224=2035),0.59,IF(AND(A224="Middle East",W224=2050),0.47,IF(AND(A224="Africa",W224=2035),0.58,IF(AND(A224="Africa",W224=2050),0.47,IF(AND(A224="Brazil",W224=2035),0.64,IF(AND(A224="Brazil",W224=2050),0.53,""))))))))))))))))))</f>
        <v>*0.51</v>
      </c>
      <c r="AC224" s="0" t="s">
        <v>269</v>
      </c>
      <c r="AD224" s="50" t="s">
        <v>35</v>
      </c>
      <c r="AE224" s="0" t="n">
        <v>2035</v>
      </c>
      <c r="AF224" s="51" t="str">
        <f aca="false">"*"&amp;IF(AND(A224="EU",AE224=2035),0.58,IF(AND(A224="EU",AE224=2050),0.49,IF(AND(A224="USA",AE224=2035),0.56,IF(AND(A224="USA",AE224=2050),0.45,IF(AND(A224="Japan",AE224=2035),0.62,IF(AND(A224="Japan",AE224=2050),0.51,IF(AND(A224="Russia",AE224=2035),0.55,IF(AND(A224="Russia",AE224=2050),0.41,IF(AND(A224="China",AE224=2035),0.54,IF(AND(A224="China",AE224=2050),0.44,IF(AND(A224="India",AE224=2035),0.55,IF(AND(A224="India",AE224=2050),0.42,IF(AND(A224="Middle East",AE224=2035),0.53,IF(AND(A224="Middle East",AE224=2050),0.41,IF(AND(A224="Africa",AE224=2035),0.53,IF(AND(A224="Africa",AE224=2050),0.41,IF(AND(A224="Brazil",AE224=2035),0.6,IF(AND(A224="Brazil",AE224=2050),0.5,""))))))))))))))))))</f>
        <v>*0.58</v>
      </c>
      <c r="AG224" s="51" t="str">
        <f aca="false">AG223</f>
        <v>REZoning_Sol-Win</v>
      </c>
      <c r="AI224" s="0" t="s">
        <v>269</v>
      </c>
      <c r="AJ224" s="50" t="s">
        <v>35</v>
      </c>
      <c r="AK224" s="0" t="n">
        <v>2050</v>
      </c>
      <c r="AL224" s="51" t="str">
        <f aca="false">"*"&amp;IF(AND(A224="EU",AK224=2035),0.58,IF(AND(A224="EU",AK224=2050),0.49,IF(AND(A224="USA",AK224=2035),0.56,IF(AND(A224="USA",AK224=2050),0.45,IF(AND(A224="Japan",AK224=2035),0.62,IF(AND(A224="Japan",AK224=2050),0.51,IF(AND(A224="Russia",AK224=2035),0.55,IF(AND(A224="Russia",AK224=2050),0.41,IF(AND(A224="China",AK224=2035),0.54,IF(AND(A224="China",AK224=2050),0.44,IF(AND(A224="India",AK224=2035),0.55,IF(AND(A224="India",AK224=2050),0.42,IF(AND(A224="Middle East",AK224=2035),0.53,IF(AND(A224="Middle East",AK224=2050),0.41,IF(AND(A224="Africa",AK224=2035),0.53,IF(AND(A224="Africa",AK224=2050),0.41,IF(AND(A224="Brazil",AK224=2035),0.6,IF(AND(A224="Brazil",AK224=2050),0.5,""))))))))))))))))))</f>
        <v>*0.49</v>
      </c>
      <c r="AM224" s="51" t="str">
        <f aca="false">AM223</f>
        <v>REZoning_Sol-Win</v>
      </c>
      <c r="AP224" s="0" t="s">
        <v>269</v>
      </c>
      <c r="AQ224" s="0" t="s">
        <v>35</v>
      </c>
      <c r="AR224" s="0" t="n">
        <v>2100</v>
      </c>
      <c r="AS224" s="0" t="s">
        <v>53</v>
      </c>
      <c r="AT224" s="0" t="s">
        <v>36</v>
      </c>
    </row>
    <row r="225" customFormat="false" ht="28.5" hidden="false" customHeight="true" outlineLevel="0" collapsed="false">
      <c r="A225" s="3" t="s">
        <v>51</v>
      </c>
      <c r="C225" s="0" t="s">
        <v>270</v>
      </c>
      <c r="D225" s="50" t="s">
        <v>35</v>
      </c>
      <c r="E225" s="0" t="n">
        <v>2035</v>
      </c>
      <c r="F225" s="51" t="str">
        <f aca="false">"*"&amp;IF(AND(A225="EU",E225=2035),0.63,IF(AND(A225="EU",E225=2050),0.54,IF(AND(A225="USA",E225=2035),0.64,IF(AND(A225="USA",E225=2050),0.54,IF(AND(A225="Japan",E225=2035),0.68,IF(AND(A225="Japan",E225=2050),0.58,IF(AND(A225="Russia",E225=2035),0.65,IF(AND(A225="Russia",E225=2050),0.54,IF(AND(A225="China",E225=2035),0.61,IF(AND(A225="China",E225=2050),0.49,IF(AND(A225="India",E225=2035),0.6,IF(AND(A225="India",E225=2050),0.49,IF(AND(A225="Middle East",E225=2035),0.6,IF(AND(A225="Middle East",E225=2050),0.5,IF(AND(A225="Africa",E225=2035),0.61,IF(AND(A225="Africa",E225=2050),0.5,IF(AND(A225="Brazil",E225=2035),0.64,IF(AND(A225="Brazil",E225=2050),0.54,""))))))))))))))))))</f>
        <v>*0.63</v>
      </c>
      <c r="H225" s="0" t="s">
        <v>270</v>
      </c>
      <c r="I225" s="50" t="s">
        <v>35</v>
      </c>
      <c r="J225" s="0" t="n">
        <v>2050</v>
      </c>
      <c r="K225" s="48" t="str">
        <f aca="false">"*"&amp;IF(AND(A225="EU",J225=2035),0.63,IF(AND(A225="EU",J225=2050),0.54,IF(AND(A225="USA",J225=2035),0.64,IF(AND(A225="USA",J225=2050),0.54,IF(AND(A225="Japan",J225=2035),0.68,IF(AND(A225="Japan",J225=2050),0.58,IF(AND(A225="Russia",J225=2035),0.65,IF(AND(A225="Russia",J225=2050),0.54,IF(AND(A225="China",J225=2035),0.61,IF(AND(A225="China",J225=2050),0.49,IF(AND(A225="India",J225=2035),0.6,IF(AND(A225="India",J225=2050),0.49,IF(AND(A225="Middle East",J225=2035),0.6,IF(AND(A225="Middle East",J225=2050),0.5,IF(AND(A225="Africa",J225=2035),0.61,IF(AND(A225="Africa",J225=2050),0.5,IF(AND(A225="Brazil",J225=2035),0.64,IF(AND(A225="Brazil",J225=2050),0.54,""))))))))))))))))))</f>
        <v>*0.54</v>
      </c>
      <c r="P225" s="41" t="s">
        <v>270</v>
      </c>
      <c r="Q225" s="52" t="s">
        <v>35</v>
      </c>
      <c r="R225" s="41" t="n">
        <v>2035</v>
      </c>
      <c r="S225" s="53" t="str">
        <f aca="false">"*"&amp;IF(AND(A225="EU",R225=2035),0.62,IF(AND(A225="EU",R225=2050),0.51,IF(AND(A225="USA",R225=2035),0.62,IF(AND(A225="USA",R225=2050),0.5,IF(AND(A225="Japan",R225=2035),0.65,IF(AND(A225="Japan",R225=2050),0.55,IF(AND(A225="Russia",R225=2035),0.63,IF(AND(A225="Russia",R225=2050),0.52,IF(AND(A225="China",R225=2035),0.59,IF(AND(A225="China",R225=2050),0.47,IF(AND(A225="India",R225=2035),0.58,IF(AND(A225="India",R225=2050),0.47,IF(AND(A225="Middle East",R225=2035),0.59,IF(AND(A225="Middle East",R225=2050),0.47,IF(AND(A225="Africa",R225=2035),0.58,IF(AND(A225="Africa",R225=2050),0.47,IF(AND(A225="Brazil",R225=2035),0.64,IF(AND(A225="Brazil",R225=2050),0.53,""))))))))))))))))))</f>
        <v>*0.62</v>
      </c>
      <c r="U225" s="41" t="s">
        <v>270</v>
      </c>
      <c r="V225" s="52" t="s">
        <v>35</v>
      </c>
      <c r="W225" s="41" t="n">
        <v>2050</v>
      </c>
      <c r="X225" s="53" t="str">
        <f aca="false">"*"&amp;IF(AND(A225="EU",W225=2035),0.62,IF(AND(A225="EU",W225=2050),0.51,IF(AND(A225="USA",W225=2035),0.62,IF(AND(A225="USA",W225=2050),0.5,IF(AND(A225="Japan",W225=2035),0.65,IF(AND(A225="Japan",W225=2050),0.55,IF(AND(A225="Russia",W225=2035),0.63,IF(AND(A225="Russia",W225=2050),0.52,IF(AND(A225="China",W225=2035),0.59,IF(AND(A225="China",W225=2050),0.47,IF(AND(A225="India",W225=2035),0.58,IF(AND(A225="India",W225=2050),0.47,IF(AND(A225="Middle East",W225=2035),0.59,IF(AND(A225="Middle East",W225=2050),0.47,IF(AND(A225="Africa",W225=2035),0.58,IF(AND(A225="Africa",W225=2050),0.47,IF(AND(A225="Brazil",W225=2035),0.64,IF(AND(A225="Brazil",W225=2050),0.53,""))))))))))))))))))</f>
        <v>*0.51</v>
      </c>
      <c r="AC225" s="0" t="s">
        <v>270</v>
      </c>
      <c r="AD225" s="50" t="s">
        <v>35</v>
      </c>
      <c r="AE225" s="0" t="n">
        <v>2035</v>
      </c>
      <c r="AF225" s="51" t="str">
        <f aca="false">"*"&amp;IF(AND(A225="EU",AE225=2035),0.58,IF(AND(A225="EU",AE225=2050),0.49,IF(AND(A225="USA",AE225=2035),0.56,IF(AND(A225="USA",AE225=2050),0.45,IF(AND(A225="Japan",AE225=2035),0.62,IF(AND(A225="Japan",AE225=2050),0.51,IF(AND(A225="Russia",AE225=2035),0.55,IF(AND(A225="Russia",AE225=2050),0.41,IF(AND(A225="China",AE225=2035),0.54,IF(AND(A225="China",AE225=2050),0.44,IF(AND(A225="India",AE225=2035),0.55,IF(AND(A225="India",AE225=2050),0.42,IF(AND(A225="Middle East",AE225=2035),0.53,IF(AND(A225="Middle East",AE225=2050),0.41,IF(AND(A225="Africa",AE225=2035),0.53,IF(AND(A225="Africa",AE225=2050),0.41,IF(AND(A225="Brazil",AE225=2035),0.6,IF(AND(A225="Brazil",AE225=2050),0.5,""))))))))))))))))))</f>
        <v>*0.58</v>
      </c>
      <c r="AG225" s="51" t="str">
        <f aca="false">AG224</f>
        <v>REZoning_Sol-Win</v>
      </c>
      <c r="AI225" s="0" t="s">
        <v>270</v>
      </c>
      <c r="AJ225" s="50" t="s">
        <v>35</v>
      </c>
      <c r="AK225" s="0" t="n">
        <v>2050</v>
      </c>
      <c r="AL225" s="51" t="str">
        <f aca="false">"*"&amp;IF(AND(A225="EU",AK225=2035),0.58,IF(AND(A225="EU",AK225=2050),0.49,IF(AND(A225="USA",AK225=2035),0.56,IF(AND(A225="USA",AK225=2050),0.45,IF(AND(A225="Japan",AK225=2035),0.62,IF(AND(A225="Japan",AK225=2050),0.51,IF(AND(A225="Russia",AK225=2035),0.55,IF(AND(A225="Russia",AK225=2050),0.41,IF(AND(A225="China",AK225=2035),0.54,IF(AND(A225="China",AK225=2050),0.44,IF(AND(A225="India",AK225=2035),0.55,IF(AND(A225="India",AK225=2050),0.42,IF(AND(A225="Middle East",AK225=2035),0.53,IF(AND(A225="Middle East",AK225=2050),0.41,IF(AND(A225="Africa",AK225=2035),0.53,IF(AND(A225="Africa",AK225=2050),0.41,IF(AND(A225="Brazil",AK225=2035),0.6,IF(AND(A225="Brazil",AK225=2050),0.5,""))))))))))))))))))</f>
        <v>*0.49</v>
      </c>
      <c r="AM225" s="51" t="str">
        <f aca="false">AM224</f>
        <v>REZoning_Sol-Win</v>
      </c>
      <c r="AP225" s="0" t="s">
        <v>270</v>
      </c>
      <c r="AQ225" s="0" t="s">
        <v>35</v>
      </c>
      <c r="AR225" s="0" t="n">
        <v>2100</v>
      </c>
      <c r="AS225" s="0" t="s">
        <v>53</v>
      </c>
      <c r="AT225" s="0" t="s">
        <v>36</v>
      </c>
    </row>
    <row r="226" customFormat="false" ht="28.5" hidden="false" customHeight="true" outlineLevel="0" collapsed="false">
      <c r="A226" s="3" t="s">
        <v>51</v>
      </c>
      <c r="C226" s="0" t="s">
        <v>271</v>
      </c>
      <c r="D226" s="50" t="s">
        <v>35</v>
      </c>
      <c r="E226" s="0" t="n">
        <v>2035</v>
      </c>
      <c r="F226" s="51" t="str">
        <f aca="false">"*"&amp;IF(AND(A226="EU",E226=2035),0.63,IF(AND(A226="EU",E226=2050),0.54,IF(AND(A226="USA",E226=2035),0.64,IF(AND(A226="USA",E226=2050),0.54,IF(AND(A226="Japan",E226=2035),0.68,IF(AND(A226="Japan",E226=2050),0.58,IF(AND(A226="Russia",E226=2035),0.65,IF(AND(A226="Russia",E226=2050),0.54,IF(AND(A226="China",E226=2035),0.61,IF(AND(A226="China",E226=2050),0.49,IF(AND(A226="India",E226=2035),0.6,IF(AND(A226="India",E226=2050),0.49,IF(AND(A226="Middle East",E226=2035),0.6,IF(AND(A226="Middle East",E226=2050),0.5,IF(AND(A226="Africa",E226=2035),0.61,IF(AND(A226="Africa",E226=2050),0.5,IF(AND(A226="Brazil",E226=2035),0.64,IF(AND(A226="Brazil",E226=2050),0.54,""))))))))))))))))))</f>
        <v>*0.63</v>
      </c>
      <c r="H226" s="0" t="s">
        <v>271</v>
      </c>
      <c r="I226" s="50" t="s">
        <v>35</v>
      </c>
      <c r="J226" s="0" t="n">
        <v>2050</v>
      </c>
      <c r="K226" s="48" t="str">
        <f aca="false">"*"&amp;IF(AND(A226="EU",J226=2035),0.63,IF(AND(A226="EU",J226=2050),0.54,IF(AND(A226="USA",J226=2035),0.64,IF(AND(A226="USA",J226=2050),0.54,IF(AND(A226="Japan",J226=2035),0.68,IF(AND(A226="Japan",J226=2050),0.58,IF(AND(A226="Russia",J226=2035),0.65,IF(AND(A226="Russia",J226=2050),0.54,IF(AND(A226="China",J226=2035),0.61,IF(AND(A226="China",J226=2050),0.49,IF(AND(A226="India",J226=2035),0.6,IF(AND(A226="India",J226=2050),0.49,IF(AND(A226="Middle East",J226=2035),0.6,IF(AND(A226="Middle East",J226=2050),0.5,IF(AND(A226="Africa",J226=2035),0.61,IF(AND(A226="Africa",J226=2050),0.5,IF(AND(A226="Brazil",J226=2035),0.64,IF(AND(A226="Brazil",J226=2050),0.54,""))))))))))))))))))</f>
        <v>*0.54</v>
      </c>
      <c r="P226" s="41" t="s">
        <v>271</v>
      </c>
      <c r="Q226" s="52" t="s">
        <v>35</v>
      </c>
      <c r="R226" s="41" t="n">
        <v>2035</v>
      </c>
      <c r="S226" s="53" t="str">
        <f aca="false">"*"&amp;IF(AND(A226="EU",R226=2035),0.62,IF(AND(A226="EU",R226=2050),0.51,IF(AND(A226="USA",R226=2035),0.62,IF(AND(A226="USA",R226=2050),0.5,IF(AND(A226="Japan",R226=2035),0.65,IF(AND(A226="Japan",R226=2050),0.55,IF(AND(A226="Russia",R226=2035),0.63,IF(AND(A226="Russia",R226=2050),0.52,IF(AND(A226="China",R226=2035),0.59,IF(AND(A226="China",R226=2050),0.47,IF(AND(A226="India",R226=2035),0.58,IF(AND(A226="India",R226=2050),0.47,IF(AND(A226="Middle East",R226=2035),0.59,IF(AND(A226="Middle East",R226=2050),0.47,IF(AND(A226="Africa",R226=2035),0.58,IF(AND(A226="Africa",R226=2050),0.47,IF(AND(A226="Brazil",R226=2035),0.64,IF(AND(A226="Brazil",R226=2050),0.53,""))))))))))))))))))</f>
        <v>*0.62</v>
      </c>
      <c r="U226" s="41" t="s">
        <v>271</v>
      </c>
      <c r="V226" s="52" t="s">
        <v>35</v>
      </c>
      <c r="W226" s="41" t="n">
        <v>2050</v>
      </c>
      <c r="X226" s="53" t="str">
        <f aca="false">"*"&amp;IF(AND(A226="EU",W226=2035),0.62,IF(AND(A226="EU",W226=2050),0.51,IF(AND(A226="USA",W226=2035),0.62,IF(AND(A226="USA",W226=2050),0.5,IF(AND(A226="Japan",W226=2035),0.65,IF(AND(A226="Japan",W226=2050),0.55,IF(AND(A226="Russia",W226=2035),0.63,IF(AND(A226="Russia",W226=2050),0.52,IF(AND(A226="China",W226=2035),0.59,IF(AND(A226="China",W226=2050),0.47,IF(AND(A226="India",W226=2035),0.58,IF(AND(A226="India",W226=2050),0.47,IF(AND(A226="Middle East",W226=2035),0.59,IF(AND(A226="Middle East",W226=2050),0.47,IF(AND(A226="Africa",W226=2035),0.58,IF(AND(A226="Africa",W226=2050),0.47,IF(AND(A226="Brazil",W226=2035),0.64,IF(AND(A226="Brazil",W226=2050),0.53,""))))))))))))))))))</f>
        <v>*0.51</v>
      </c>
      <c r="AC226" s="0" t="s">
        <v>271</v>
      </c>
      <c r="AD226" s="50" t="s">
        <v>35</v>
      </c>
      <c r="AE226" s="0" t="n">
        <v>2035</v>
      </c>
      <c r="AF226" s="51" t="str">
        <f aca="false">"*"&amp;IF(AND(A226="EU",AE226=2035),0.58,IF(AND(A226="EU",AE226=2050),0.49,IF(AND(A226="USA",AE226=2035),0.56,IF(AND(A226="USA",AE226=2050),0.45,IF(AND(A226="Japan",AE226=2035),0.62,IF(AND(A226="Japan",AE226=2050),0.51,IF(AND(A226="Russia",AE226=2035),0.55,IF(AND(A226="Russia",AE226=2050),0.41,IF(AND(A226="China",AE226=2035),0.54,IF(AND(A226="China",AE226=2050),0.44,IF(AND(A226="India",AE226=2035),0.55,IF(AND(A226="India",AE226=2050),0.42,IF(AND(A226="Middle East",AE226=2035),0.53,IF(AND(A226="Middle East",AE226=2050),0.41,IF(AND(A226="Africa",AE226=2035),0.53,IF(AND(A226="Africa",AE226=2050),0.41,IF(AND(A226="Brazil",AE226=2035),0.6,IF(AND(A226="Brazil",AE226=2050),0.5,""))))))))))))))))))</f>
        <v>*0.58</v>
      </c>
      <c r="AG226" s="51" t="str">
        <f aca="false">AG225</f>
        <v>REZoning_Sol-Win</v>
      </c>
      <c r="AI226" s="0" t="s">
        <v>271</v>
      </c>
      <c r="AJ226" s="50" t="s">
        <v>35</v>
      </c>
      <c r="AK226" s="0" t="n">
        <v>2050</v>
      </c>
      <c r="AL226" s="51" t="str">
        <f aca="false">"*"&amp;IF(AND(A226="EU",AK226=2035),0.58,IF(AND(A226="EU",AK226=2050),0.49,IF(AND(A226="USA",AK226=2035),0.56,IF(AND(A226="USA",AK226=2050),0.45,IF(AND(A226="Japan",AK226=2035),0.62,IF(AND(A226="Japan",AK226=2050),0.51,IF(AND(A226="Russia",AK226=2035),0.55,IF(AND(A226="Russia",AK226=2050),0.41,IF(AND(A226="China",AK226=2035),0.54,IF(AND(A226="China",AK226=2050),0.44,IF(AND(A226="India",AK226=2035),0.55,IF(AND(A226="India",AK226=2050),0.42,IF(AND(A226="Middle East",AK226=2035),0.53,IF(AND(A226="Middle East",AK226=2050),0.41,IF(AND(A226="Africa",AK226=2035),0.53,IF(AND(A226="Africa",AK226=2050),0.41,IF(AND(A226="Brazil",AK226=2035),0.6,IF(AND(A226="Brazil",AK226=2050),0.5,""))))))))))))))))))</f>
        <v>*0.49</v>
      </c>
      <c r="AM226" s="51" t="str">
        <f aca="false">AM225</f>
        <v>REZoning_Sol-Win</v>
      </c>
      <c r="AP226" s="0" t="s">
        <v>271</v>
      </c>
      <c r="AQ226" s="0" t="s">
        <v>35</v>
      </c>
      <c r="AR226" s="0" t="n">
        <v>2100</v>
      </c>
      <c r="AS226" s="0" t="s">
        <v>53</v>
      </c>
      <c r="AT226" s="0" t="s">
        <v>36</v>
      </c>
    </row>
    <row r="227" customFormat="false" ht="28.5" hidden="false" customHeight="true" outlineLevel="0" collapsed="false">
      <c r="A227" s="3" t="s">
        <v>51</v>
      </c>
      <c r="C227" s="0" t="s">
        <v>272</v>
      </c>
      <c r="D227" s="50" t="s">
        <v>35</v>
      </c>
      <c r="E227" s="0" t="n">
        <v>2035</v>
      </c>
      <c r="F227" s="51" t="str">
        <f aca="false">"*"&amp;IF(AND(A227="EU",E227=2035),0.63,IF(AND(A227="EU",E227=2050),0.54,IF(AND(A227="USA",E227=2035),0.64,IF(AND(A227="USA",E227=2050),0.54,IF(AND(A227="Japan",E227=2035),0.68,IF(AND(A227="Japan",E227=2050),0.58,IF(AND(A227="Russia",E227=2035),0.65,IF(AND(A227="Russia",E227=2050),0.54,IF(AND(A227="China",E227=2035),0.61,IF(AND(A227="China",E227=2050),0.49,IF(AND(A227="India",E227=2035),0.6,IF(AND(A227="India",E227=2050),0.49,IF(AND(A227="Middle East",E227=2035),0.6,IF(AND(A227="Middle East",E227=2050),0.5,IF(AND(A227="Africa",E227=2035),0.61,IF(AND(A227="Africa",E227=2050),0.5,IF(AND(A227="Brazil",E227=2035),0.64,IF(AND(A227="Brazil",E227=2050),0.54,""))))))))))))))))))</f>
        <v>*0.63</v>
      </c>
      <c r="H227" s="0" t="s">
        <v>272</v>
      </c>
      <c r="I227" s="50" t="s">
        <v>35</v>
      </c>
      <c r="J227" s="0" t="n">
        <v>2050</v>
      </c>
      <c r="K227" s="48" t="str">
        <f aca="false">"*"&amp;IF(AND(A227="EU",J227=2035),0.63,IF(AND(A227="EU",J227=2050),0.54,IF(AND(A227="USA",J227=2035),0.64,IF(AND(A227="USA",J227=2050),0.54,IF(AND(A227="Japan",J227=2035),0.68,IF(AND(A227="Japan",J227=2050),0.58,IF(AND(A227="Russia",J227=2035),0.65,IF(AND(A227="Russia",J227=2050),0.54,IF(AND(A227="China",J227=2035),0.61,IF(AND(A227="China",J227=2050),0.49,IF(AND(A227="India",J227=2035),0.6,IF(AND(A227="India",J227=2050),0.49,IF(AND(A227="Middle East",J227=2035),0.6,IF(AND(A227="Middle East",J227=2050),0.5,IF(AND(A227="Africa",J227=2035),0.61,IF(AND(A227="Africa",J227=2050),0.5,IF(AND(A227="Brazil",J227=2035),0.64,IF(AND(A227="Brazil",J227=2050),0.54,""))))))))))))))))))</f>
        <v>*0.54</v>
      </c>
      <c r="P227" s="41" t="s">
        <v>272</v>
      </c>
      <c r="Q227" s="52" t="s">
        <v>35</v>
      </c>
      <c r="R227" s="41" t="n">
        <v>2035</v>
      </c>
      <c r="S227" s="53" t="str">
        <f aca="false">"*"&amp;IF(AND(A227="EU",R227=2035),0.62,IF(AND(A227="EU",R227=2050),0.51,IF(AND(A227="USA",R227=2035),0.62,IF(AND(A227="USA",R227=2050),0.5,IF(AND(A227="Japan",R227=2035),0.65,IF(AND(A227="Japan",R227=2050),0.55,IF(AND(A227="Russia",R227=2035),0.63,IF(AND(A227="Russia",R227=2050),0.52,IF(AND(A227="China",R227=2035),0.59,IF(AND(A227="China",R227=2050),0.47,IF(AND(A227="India",R227=2035),0.58,IF(AND(A227="India",R227=2050),0.47,IF(AND(A227="Middle East",R227=2035),0.59,IF(AND(A227="Middle East",R227=2050),0.47,IF(AND(A227="Africa",R227=2035),0.58,IF(AND(A227="Africa",R227=2050),0.47,IF(AND(A227="Brazil",R227=2035),0.64,IF(AND(A227="Brazil",R227=2050),0.53,""))))))))))))))))))</f>
        <v>*0.62</v>
      </c>
      <c r="U227" s="41" t="s">
        <v>272</v>
      </c>
      <c r="V227" s="52" t="s">
        <v>35</v>
      </c>
      <c r="W227" s="41" t="n">
        <v>2050</v>
      </c>
      <c r="X227" s="53" t="str">
        <f aca="false">"*"&amp;IF(AND(A227="EU",W227=2035),0.62,IF(AND(A227="EU",W227=2050),0.51,IF(AND(A227="USA",W227=2035),0.62,IF(AND(A227="USA",W227=2050),0.5,IF(AND(A227="Japan",W227=2035),0.65,IF(AND(A227="Japan",W227=2050),0.55,IF(AND(A227="Russia",W227=2035),0.63,IF(AND(A227="Russia",W227=2050),0.52,IF(AND(A227="China",W227=2035),0.59,IF(AND(A227="China",W227=2050),0.47,IF(AND(A227="India",W227=2035),0.58,IF(AND(A227="India",W227=2050),0.47,IF(AND(A227="Middle East",W227=2035),0.59,IF(AND(A227="Middle East",W227=2050),0.47,IF(AND(A227="Africa",W227=2035),0.58,IF(AND(A227="Africa",W227=2050),0.47,IF(AND(A227="Brazil",W227=2035),0.64,IF(AND(A227="Brazil",W227=2050),0.53,""))))))))))))))))))</f>
        <v>*0.51</v>
      </c>
      <c r="AC227" s="0" t="s">
        <v>272</v>
      </c>
      <c r="AD227" s="50" t="s">
        <v>35</v>
      </c>
      <c r="AE227" s="0" t="n">
        <v>2035</v>
      </c>
      <c r="AF227" s="51" t="str">
        <f aca="false">"*"&amp;IF(AND(A227="EU",AE227=2035),0.58,IF(AND(A227="EU",AE227=2050),0.49,IF(AND(A227="USA",AE227=2035),0.56,IF(AND(A227="USA",AE227=2050),0.45,IF(AND(A227="Japan",AE227=2035),0.62,IF(AND(A227="Japan",AE227=2050),0.51,IF(AND(A227="Russia",AE227=2035),0.55,IF(AND(A227="Russia",AE227=2050),0.41,IF(AND(A227="China",AE227=2035),0.54,IF(AND(A227="China",AE227=2050),0.44,IF(AND(A227="India",AE227=2035),0.55,IF(AND(A227="India",AE227=2050),0.42,IF(AND(A227="Middle East",AE227=2035),0.53,IF(AND(A227="Middle East",AE227=2050),0.41,IF(AND(A227="Africa",AE227=2035),0.53,IF(AND(A227="Africa",AE227=2050),0.41,IF(AND(A227="Brazil",AE227=2035),0.6,IF(AND(A227="Brazil",AE227=2050),0.5,""))))))))))))))))))</f>
        <v>*0.58</v>
      </c>
      <c r="AG227" s="51" t="str">
        <f aca="false">AG226</f>
        <v>REZoning_Sol-Win</v>
      </c>
      <c r="AI227" s="0" t="s">
        <v>272</v>
      </c>
      <c r="AJ227" s="50" t="s">
        <v>35</v>
      </c>
      <c r="AK227" s="0" t="n">
        <v>2050</v>
      </c>
      <c r="AL227" s="51" t="str">
        <f aca="false">"*"&amp;IF(AND(A227="EU",AK227=2035),0.58,IF(AND(A227="EU",AK227=2050),0.49,IF(AND(A227="USA",AK227=2035),0.56,IF(AND(A227="USA",AK227=2050),0.45,IF(AND(A227="Japan",AK227=2035),0.62,IF(AND(A227="Japan",AK227=2050),0.51,IF(AND(A227="Russia",AK227=2035),0.55,IF(AND(A227="Russia",AK227=2050),0.41,IF(AND(A227="China",AK227=2035),0.54,IF(AND(A227="China",AK227=2050),0.44,IF(AND(A227="India",AK227=2035),0.55,IF(AND(A227="India",AK227=2050),0.42,IF(AND(A227="Middle East",AK227=2035),0.53,IF(AND(A227="Middle East",AK227=2050),0.41,IF(AND(A227="Africa",AK227=2035),0.53,IF(AND(A227="Africa",AK227=2050),0.41,IF(AND(A227="Brazil",AK227=2035),0.6,IF(AND(A227="Brazil",AK227=2050),0.5,""))))))))))))))))))</f>
        <v>*0.49</v>
      </c>
      <c r="AM227" s="51" t="str">
        <f aca="false">AM226</f>
        <v>REZoning_Sol-Win</v>
      </c>
      <c r="AP227" s="0" t="s">
        <v>272</v>
      </c>
      <c r="AQ227" s="0" t="s">
        <v>35</v>
      </c>
      <c r="AR227" s="0" t="n">
        <v>2100</v>
      </c>
      <c r="AS227" s="0" t="s">
        <v>53</v>
      </c>
      <c r="AT227" s="0" t="s">
        <v>36</v>
      </c>
    </row>
    <row r="228" customFormat="false" ht="28.5" hidden="false" customHeight="true" outlineLevel="0" collapsed="false">
      <c r="A228" s="3" t="s">
        <v>43</v>
      </c>
      <c r="C228" s="0" t="s">
        <v>273</v>
      </c>
      <c r="D228" s="50" t="s">
        <v>35</v>
      </c>
      <c r="E228" s="0" t="n">
        <v>2035</v>
      </c>
      <c r="F228" s="51" t="str">
        <f aca="false">"*"&amp;IF(AND(A228="EU",E228=2035),0.63,IF(AND(A228="EU",E228=2050),0.54,IF(AND(A228="USA",E228=2035),0.64,IF(AND(A228="USA",E228=2050),0.54,IF(AND(A228="Japan",E228=2035),0.68,IF(AND(A228="Japan",E228=2050),0.58,IF(AND(A228="Russia",E228=2035),0.65,IF(AND(A228="Russia",E228=2050),0.54,IF(AND(A228="China",E228=2035),0.61,IF(AND(A228="China",E228=2050),0.49,IF(AND(A228="India",E228=2035),0.6,IF(AND(A228="India",E228=2050),0.49,IF(AND(A228="Middle East",E228=2035),0.6,IF(AND(A228="Middle East",E228=2050),0.5,IF(AND(A228="Africa",E228=2035),0.61,IF(AND(A228="Africa",E228=2050),0.5,IF(AND(A228="Brazil",E228=2035),0.64,IF(AND(A228="Brazil",E228=2050),0.54,""))))))))))))))))))</f>
        <v>*0.61</v>
      </c>
      <c r="H228" s="0" t="s">
        <v>273</v>
      </c>
      <c r="I228" s="50" t="s">
        <v>35</v>
      </c>
      <c r="J228" s="0" t="n">
        <v>2050</v>
      </c>
      <c r="K228" s="48" t="str">
        <f aca="false">"*"&amp;IF(AND(A228="EU",J228=2035),0.63,IF(AND(A228="EU",J228=2050),0.54,IF(AND(A228="USA",J228=2035),0.64,IF(AND(A228="USA",J228=2050),0.54,IF(AND(A228="Japan",J228=2035),0.68,IF(AND(A228="Japan",J228=2050),0.58,IF(AND(A228="Russia",J228=2035),0.65,IF(AND(A228="Russia",J228=2050),0.54,IF(AND(A228="China",J228=2035),0.61,IF(AND(A228="China",J228=2050),0.49,IF(AND(A228="India",J228=2035),0.6,IF(AND(A228="India",J228=2050),0.49,IF(AND(A228="Middle East",J228=2035),0.6,IF(AND(A228="Middle East",J228=2050),0.5,IF(AND(A228="Africa",J228=2035),0.61,IF(AND(A228="Africa",J228=2050),0.5,IF(AND(A228="Brazil",J228=2035),0.64,IF(AND(A228="Brazil",J228=2050),0.54,""))))))))))))))))))</f>
        <v>*0.5</v>
      </c>
      <c r="P228" s="41" t="s">
        <v>273</v>
      </c>
      <c r="Q228" s="52" t="s">
        <v>35</v>
      </c>
      <c r="R228" s="41" t="n">
        <v>2035</v>
      </c>
      <c r="S228" s="53" t="str">
        <f aca="false">"*"&amp;IF(AND(A228="EU",R228=2035),0.62,IF(AND(A228="EU",R228=2050),0.51,IF(AND(A228="USA",R228=2035),0.62,IF(AND(A228="USA",R228=2050),0.5,IF(AND(A228="Japan",R228=2035),0.65,IF(AND(A228="Japan",R228=2050),0.55,IF(AND(A228="Russia",R228=2035),0.63,IF(AND(A228="Russia",R228=2050),0.52,IF(AND(A228="China",R228=2035),0.59,IF(AND(A228="China",R228=2050),0.47,IF(AND(A228="India",R228=2035),0.58,IF(AND(A228="India",R228=2050),0.47,IF(AND(A228="Middle East",R228=2035),0.59,IF(AND(A228="Middle East",R228=2050),0.47,IF(AND(A228="Africa",R228=2035),0.58,IF(AND(A228="Africa",R228=2050),0.47,IF(AND(A228="Brazil",R228=2035),0.64,IF(AND(A228="Brazil",R228=2050),0.53,""))))))))))))))))))</f>
        <v>*0.58</v>
      </c>
      <c r="U228" s="41" t="s">
        <v>273</v>
      </c>
      <c r="V228" s="52" t="s">
        <v>35</v>
      </c>
      <c r="W228" s="41" t="n">
        <v>2050</v>
      </c>
      <c r="X228" s="53" t="str">
        <f aca="false">"*"&amp;IF(AND(A228="EU",W228=2035),0.62,IF(AND(A228="EU",W228=2050),0.51,IF(AND(A228="USA",W228=2035),0.62,IF(AND(A228="USA",W228=2050),0.5,IF(AND(A228="Japan",W228=2035),0.65,IF(AND(A228="Japan",W228=2050),0.55,IF(AND(A228="Russia",W228=2035),0.63,IF(AND(A228="Russia",W228=2050),0.52,IF(AND(A228="China",W228=2035),0.59,IF(AND(A228="China",W228=2050),0.47,IF(AND(A228="India",W228=2035),0.58,IF(AND(A228="India",W228=2050),0.47,IF(AND(A228="Middle East",W228=2035),0.59,IF(AND(A228="Middle East",W228=2050),0.47,IF(AND(A228="Africa",W228=2035),0.58,IF(AND(A228="Africa",W228=2050),0.47,IF(AND(A228="Brazil",W228=2035),0.64,IF(AND(A228="Brazil",W228=2050),0.53,""))))))))))))))))))</f>
        <v>*0.47</v>
      </c>
      <c r="AC228" s="0" t="s">
        <v>273</v>
      </c>
      <c r="AD228" s="50" t="s">
        <v>35</v>
      </c>
      <c r="AE228" s="0" t="n">
        <v>2035</v>
      </c>
      <c r="AF228" s="51" t="str">
        <f aca="false">"*"&amp;IF(AND(A228="EU",AE228=2035),0.58,IF(AND(A228="EU",AE228=2050),0.49,IF(AND(A228="USA",AE228=2035),0.56,IF(AND(A228="USA",AE228=2050),0.45,IF(AND(A228="Japan",AE228=2035),0.62,IF(AND(A228="Japan",AE228=2050),0.51,IF(AND(A228="Russia",AE228=2035),0.55,IF(AND(A228="Russia",AE228=2050),0.41,IF(AND(A228="China",AE228=2035),0.54,IF(AND(A228="China",AE228=2050),0.44,IF(AND(A228="India",AE228=2035),0.55,IF(AND(A228="India",AE228=2050),0.42,IF(AND(A228="Middle East",AE228=2035),0.53,IF(AND(A228="Middle East",AE228=2050),0.41,IF(AND(A228="Africa",AE228=2035),0.53,IF(AND(A228="Africa",AE228=2050),0.41,IF(AND(A228="Brazil",AE228=2035),0.6,IF(AND(A228="Brazil",AE228=2050),0.5,""))))))))))))))))))</f>
        <v>*0.53</v>
      </c>
      <c r="AG228" s="51" t="str">
        <f aca="false">AG227</f>
        <v>REZoning_Sol-Win</v>
      </c>
      <c r="AI228" s="0" t="s">
        <v>273</v>
      </c>
      <c r="AJ228" s="50" t="s">
        <v>35</v>
      </c>
      <c r="AK228" s="0" t="n">
        <v>2050</v>
      </c>
      <c r="AL228" s="51" t="str">
        <f aca="false">"*"&amp;IF(AND(A228="EU",AK228=2035),0.58,IF(AND(A228="EU",AK228=2050),0.49,IF(AND(A228="USA",AK228=2035),0.56,IF(AND(A228="USA",AK228=2050),0.45,IF(AND(A228="Japan",AK228=2035),0.62,IF(AND(A228="Japan",AK228=2050),0.51,IF(AND(A228="Russia",AK228=2035),0.55,IF(AND(A228="Russia",AK228=2050),0.41,IF(AND(A228="China",AK228=2035),0.54,IF(AND(A228="China",AK228=2050),0.44,IF(AND(A228="India",AK228=2035),0.55,IF(AND(A228="India",AK228=2050),0.42,IF(AND(A228="Middle East",AK228=2035),0.53,IF(AND(A228="Middle East",AK228=2050),0.41,IF(AND(A228="Africa",AK228=2035),0.53,IF(AND(A228="Africa",AK228=2050),0.41,IF(AND(A228="Brazil",AK228=2035),0.6,IF(AND(A228="Brazil",AK228=2050),0.5,""))))))))))))))))))</f>
        <v>*0.41</v>
      </c>
      <c r="AM228" s="51" t="str">
        <f aca="false">AM227</f>
        <v>REZoning_Sol-Win</v>
      </c>
      <c r="AP228" s="0" t="s">
        <v>273</v>
      </c>
      <c r="AQ228" s="0" t="s">
        <v>35</v>
      </c>
      <c r="AR228" s="0" t="n">
        <v>2100</v>
      </c>
      <c r="AS228" s="0" t="s">
        <v>45</v>
      </c>
      <c r="AT228" s="0" t="s">
        <v>36</v>
      </c>
    </row>
    <row r="229" customFormat="false" ht="28.5" hidden="false" customHeight="true" outlineLevel="0" collapsed="false">
      <c r="A229" s="3" t="s">
        <v>43</v>
      </c>
      <c r="C229" s="0" t="s">
        <v>274</v>
      </c>
      <c r="D229" s="50" t="s">
        <v>35</v>
      </c>
      <c r="E229" s="0" t="n">
        <v>2035</v>
      </c>
      <c r="F229" s="51" t="str">
        <f aca="false">"*"&amp;IF(AND(A229="EU",E229=2035),0.63,IF(AND(A229="EU",E229=2050),0.54,IF(AND(A229="USA",E229=2035),0.64,IF(AND(A229="USA",E229=2050),0.54,IF(AND(A229="Japan",E229=2035),0.68,IF(AND(A229="Japan",E229=2050),0.58,IF(AND(A229="Russia",E229=2035),0.65,IF(AND(A229="Russia",E229=2050),0.54,IF(AND(A229="China",E229=2035),0.61,IF(AND(A229="China",E229=2050),0.49,IF(AND(A229="India",E229=2035),0.6,IF(AND(A229="India",E229=2050),0.49,IF(AND(A229="Middle East",E229=2035),0.6,IF(AND(A229="Middle East",E229=2050),0.5,IF(AND(A229="Africa",E229=2035),0.61,IF(AND(A229="Africa",E229=2050),0.5,IF(AND(A229="Brazil",E229=2035),0.64,IF(AND(A229="Brazil",E229=2050),0.54,""))))))))))))))))))</f>
        <v>*0.61</v>
      </c>
      <c r="H229" s="0" t="s">
        <v>274</v>
      </c>
      <c r="I229" s="50" t="s">
        <v>35</v>
      </c>
      <c r="J229" s="0" t="n">
        <v>2050</v>
      </c>
      <c r="K229" s="48" t="str">
        <f aca="false">"*"&amp;IF(AND(A229="EU",J229=2035),0.63,IF(AND(A229="EU",J229=2050),0.54,IF(AND(A229="USA",J229=2035),0.64,IF(AND(A229="USA",J229=2050),0.54,IF(AND(A229="Japan",J229=2035),0.68,IF(AND(A229="Japan",J229=2050),0.58,IF(AND(A229="Russia",J229=2035),0.65,IF(AND(A229="Russia",J229=2050),0.54,IF(AND(A229="China",J229=2035),0.61,IF(AND(A229="China",J229=2050),0.49,IF(AND(A229="India",J229=2035),0.6,IF(AND(A229="India",J229=2050),0.49,IF(AND(A229="Middle East",J229=2035),0.6,IF(AND(A229="Middle East",J229=2050),0.5,IF(AND(A229="Africa",J229=2035),0.61,IF(AND(A229="Africa",J229=2050),0.5,IF(AND(A229="Brazil",J229=2035),0.64,IF(AND(A229="Brazil",J229=2050),0.54,""))))))))))))))))))</f>
        <v>*0.5</v>
      </c>
      <c r="P229" s="41" t="s">
        <v>274</v>
      </c>
      <c r="Q229" s="52" t="s">
        <v>35</v>
      </c>
      <c r="R229" s="41" t="n">
        <v>2035</v>
      </c>
      <c r="S229" s="53" t="str">
        <f aca="false">"*"&amp;IF(AND(A229="EU",R229=2035),0.62,IF(AND(A229="EU",R229=2050),0.51,IF(AND(A229="USA",R229=2035),0.62,IF(AND(A229="USA",R229=2050),0.5,IF(AND(A229="Japan",R229=2035),0.65,IF(AND(A229="Japan",R229=2050),0.55,IF(AND(A229="Russia",R229=2035),0.63,IF(AND(A229="Russia",R229=2050),0.52,IF(AND(A229="China",R229=2035),0.59,IF(AND(A229="China",R229=2050),0.47,IF(AND(A229="India",R229=2035),0.58,IF(AND(A229="India",R229=2050),0.47,IF(AND(A229="Middle East",R229=2035),0.59,IF(AND(A229="Middle East",R229=2050),0.47,IF(AND(A229="Africa",R229=2035),0.58,IF(AND(A229="Africa",R229=2050),0.47,IF(AND(A229="Brazil",R229=2035),0.64,IF(AND(A229="Brazil",R229=2050),0.53,""))))))))))))))))))</f>
        <v>*0.58</v>
      </c>
      <c r="U229" s="41" t="s">
        <v>274</v>
      </c>
      <c r="V229" s="52" t="s">
        <v>35</v>
      </c>
      <c r="W229" s="41" t="n">
        <v>2050</v>
      </c>
      <c r="X229" s="53" t="str">
        <f aca="false">"*"&amp;IF(AND(A229="EU",W229=2035),0.62,IF(AND(A229="EU",W229=2050),0.51,IF(AND(A229="USA",W229=2035),0.62,IF(AND(A229="USA",W229=2050),0.5,IF(AND(A229="Japan",W229=2035),0.65,IF(AND(A229="Japan",W229=2050),0.55,IF(AND(A229="Russia",W229=2035),0.63,IF(AND(A229="Russia",W229=2050),0.52,IF(AND(A229="China",W229=2035),0.59,IF(AND(A229="China",W229=2050),0.47,IF(AND(A229="India",W229=2035),0.58,IF(AND(A229="India",W229=2050),0.47,IF(AND(A229="Middle East",W229=2035),0.59,IF(AND(A229="Middle East",W229=2050),0.47,IF(AND(A229="Africa",W229=2035),0.58,IF(AND(A229="Africa",W229=2050),0.47,IF(AND(A229="Brazil",W229=2035),0.64,IF(AND(A229="Brazil",W229=2050),0.53,""))))))))))))))))))</f>
        <v>*0.47</v>
      </c>
      <c r="AC229" s="0" t="s">
        <v>274</v>
      </c>
      <c r="AD229" s="50" t="s">
        <v>35</v>
      </c>
      <c r="AE229" s="0" t="n">
        <v>2035</v>
      </c>
      <c r="AF229" s="51" t="str">
        <f aca="false">"*"&amp;IF(AND(A229="EU",AE229=2035),0.58,IF(AND(A229="EU",AE229=2050),0.49,IF(AND(A229="USA",AE229=2035),0.56,IF(AND(A229="USA",AE229=2050),0.45,IF(AND(A229="Japan",AE229=2035),0.62,IF(AND(A229="Japan",AE229=2050),0.51,IF(AND(A229="Russia",AE229=2035),0.55,IF(AND(A229="Russia",AE229=2050),0.41,IF(AND(A229="China",AE229=2035),0.54,IF(AND(A229="China",AE229=2050),0.44,IF(AND(A229="India",AE229=2035),0.55,IF(AND(A229="India",AE229=2050),0.42,IF(AND(A229="Middle East",AE229=2035),0.53,IF(AND(A229="Middle East",AE229=2050),0.41,IF(AND(A229="Africa",AE229=2035),0.53,IF(AND(A229="Africa",AE229=2050),0.41,IF(AND(A229="Brazil",AE229=2035),0.6,IF(AND(A229="Brazil",AE229=2050),0.5,""))))))))))))))))))</f>
        <v>*0.53</v>
      </c>
      <c r="AG229" s="51" t="str">
        <f aca="false">AG228</f>
        <v>REZoning_Sol-Win</v>
      </c>
      <c r="AI229" s="0" t="s">
        <v>274</v>
      </c>
      <c r="AJ229" s="50" t="s">
        <v>35</v>
      </c>
      <c r="AK229" s="0" t="n">
        <v>2050</v>
      </c>
      <c r="AL229" s="51" t="str">
        <f aca="false">"*"&amp;IF(AND(A229="EU",AK229=2035),0.58,IF(AND(A229="EU",AK229=2050),0.49,IF(AND(A229="USA",AK229=2035),0.56,IF(AND(A229="USA",AK229=2050),0.45,IF(AND(A229="Japan",AK229=2035),0.62,IF(AND(A229="Japan",AK229=2050),0.51,IF(AND(A229="Russia",AK229=2035),0.55,IF(AND(A229="Russia",AK229=2050),0.41,IF(AND(A229="China",AK229=2035),0.54,IF(AND(A229="China",AK229=2050),0.44,IF(AND(A229="India",AK229=2035),0.55,IF(AND(A229="India",AK229=2050),0.42,IF(AND(A229="Middle East",AK229=2035),0.53,IF(AND(A229="Middle East",AK229=2050),0.41,IF(AND(A229="Africa",AK229=2035),0.53,IF(AND(A229="Africa",AK229=2050),0.41,IF(AND(A229="Brazil",AK229=2035),0.6,IF(AND(A229="Brazil",AK229=2050),0.5,""))))))))))))))))))</f>
        <v>*0.41</v>
      </c>
      <c r="AM229" s="51" t="str">
        <f aca="false">AM228</f>
        <v>REZoning_Sol-Win</v>
      </c>
      <c r="AP229" s="0" t="s">
        <v>274</v>
      </c>
      <c r="AQ229" s="0" t="s">
        <v>35</v>
      </c>
      <c r="AR229" s="0" t="n">
        <v>2100</v>
      </c>
      <c r="AS229" s="0" t="s">
        <v>45</v>
      </c>
      <c r="AT229" s="0" t="s">
        <v>36</v>
      </c>
    </row>
    <row r="230" customFormat="false" ht="28.5" hidden="false" customHeight="true" outlineLevel="0" collapsed="false">
      <c r="A230" s="3" t="s">
        <v>51</v>
      </c>
      <c r="C230" s="0" t="s">
        <v>275</v>
      </c>
      <c r="D230" s="50" t="s">
        <v>35</v>
      </c>
      <c r="E230" s="0" t="n">
        <v>2035</v>
      </c>
      <c r="F230" s="51" t="str">
        <f aca="false">"*"&amp;IF(AND(A230="EU",E230=2035),0.63,IF(AND(A230="EU",E230=2050),0.54,IF(AND(A230="USA",E230=2035),0.64,IF(AND(A230="USA",E230=2050),0.54,IF(AND(A230="Japan",E230=2035),0.68,IF(AND(A230="Japan",E230=2050),0.58,IF(AND(A230="Russia",E230=2035),0.65,IF(AND(A230="Russia",E230=2050),0.54,IF(AND(A230="China",E230=2035),0.61,IF(AND(A230="China",E230=2050),0.49,IF(AND(A230="India",E230=2035),0.6,IF(AND(A230="India",E230=2050),0.49,IF(AND(A230="Middle East",E230=2035),0.6,IF(AND(A230="Middle East",E230=2050),0.5,IF(AND(A230="Africa",E230=2035),0.61,IF(AND(A230="Africa",E230=2050),0.5,IF(AND(A230="Brazil",E230=2035),0.64,IF(AND(A230="Brazil",E230=2050),0.54,""))))))))))))))))))</f>
        <v>*0.63</v>
      </c>
      <c r="H230" s="0" t="s">
        <v>275</v>
      </c>
      <c r="I230" s="50" t="s">
        <v>35</v>
      </c>
      <c r="J230" s="0" t="n">
        <v>2050</v>
      </c>
      <c r="K230" s="48" t="str">
        <f aca="false">"*"&amp;IF(AND(A230="EU",J230=2035),0.63,IF(AND(A230="EU",J230=2050),0.54,IF(AND(A230="USA",J230=2035),0.64,IF(AND(A230="USA",J230=2050),0.54,IF(AND(A230="Japan",J230=2035),0.68,IF(AND(A230="Japan",J230=2050),0.58,IF(AND(A230="Russia",J230=2035),0.65,IF(AND(A230="Russia",J230=2050),0.54,IF(AND(A230="China",J230=2035),0.61,IF(AND(A230="China",J230=2050),0.49,IF(AND(A230="India",J230=2035),0.6,IF(AND(A230="India",J230=2050),0.49,IF(AND(A230="Middle East",J230=2035),0.6,IF(AND(A230="Middle East",J230=2050),0.5,IF(AND(A230="Africa",J230=2035),0.61,IF(AND(A230="Africa",J230=2050),0.5,IF(AND(A230="Brazil",J230=2035),0.64,IF(AND(A230="Brazil",J230=2050),0.54,""))))))))))))))))))</f>
        <v>*0.54</v>
      </c>
      <c r="P230" s="41" t="s">
        <v>275</v>
      </c>
      <c r="Q230" s="52" t="s">
        <v>35</v>
      </c>
      <c r="R230" s="41" t="n">
        <v>2035</v>
      </c>
      <c r="S230" s="53" t="str">
        <f aca="false">"*"&amp;IF(AND(A230="EU",R230=2035),0.62,IF(AND(A230="EU",R230=2050),0.51,IF(AND(A230="USA",R230=2035),0.62,IF(AND(A230="USA",R230=2050),0.5,IF(AND(A230="Japan",R230=2035),0.65,IF(AND(A230="Japan",R230=2050),0.55,IF(AND(A230="Russia",R230=2035),0.63,IF(AND(A230="Russia",R230=2050),0.52,IF(AND(A230="China",R230=2035),0.59,IF(AND(A230="China",R230=2050),0.47,IF(AND(A230="India",R230=2035),0.58,IF(AND(A230="India",R230=2050),0.47,IF(AND(A230="Middle East",R230=2035),0.59,IF(AND(A230="Middle East",R230=2050),0.47,IF(AND(A230="Africa",R230=2035),0.58,IF(AND(A230="Africa",R230=2050),0.47,IF(AND(A230="Brazil",R230=2035),0.64,IF(AND(A230="Brazil",R230=2050),0.53,""))))))))))))))))))</f>
        <v>*0.62</v>
      </c>
      <c r="U230" s="41" t="s">
        <v>275</v>
      </c>
      <c r="V230" s="52" t="s">
        <v>35</v>
      </c>
      <c r="W230" s="41" t="n">
        <v>2050</v>
      </c>
      <c r="X230" s="53" t="str">
        <f aca="false">"*"&amp;IF(AND(A230="EU",W230=2035),0.62,IF(AND(A230="EU",W230=2050),0.51,IF(AND(A230="USA",W230=2035),0.62,IF(AND(A230="USA",W230=2050),0.5,IF(AND(A230="Japan",W230=2035),0.65,IF(AND(A230="Japan",W230=2050),0.55,IF(AND(A230="Russia",W230=2035),0.63,IF(AND(A230="Russia",W230=2050),0.52,IF(AND(A230="China",W230=2035),0.59,IF(AND(A230="China",W230=2050),0.47,IF(AND(A230="India",W230=2035),0.58,IF(AND(A230="India",W230=2050),0.47,IF(AND(A230="Middle East",W230=2035),0.59,IF(AND(A230="Middle East",W230=2050),0.47,IF(AND(A230="Africa",W230=2035),0.58,IF(AND(A230="Africa",W230=2050),0.47,IF(AND(A230="Brazil",W230=2035),0.64,IF(AND(A230="Brazil",W230=2050),0.53,""))))))))))))))))))</f>
        <v>*0.51</v>
      </c>
      <c r="AC230" s="0" t="s">
        <v>275</v>
      </c>
      <c r="AD230" s="50" t="s">
        <v>35</v>
      </c>
      <c r="AE230" s="0" t="n">
        <v>2035</v>
      </c>
      <c r="AF230" s="51" t="str">
        <f aca="false">"*"&amp;IF(AND(A230="EU",AE230=2035),0.58,IF(AND(A230="EU",AE230=2050),0.49,IF(AND(A230="USA",AE230=2035),0.56,IF(AND(A230="USA",AE230=2050),0.45,IF(AND(A230="Japan",AE230=2035),0.62,IF(AND(A230="Japan",AE230=2050),0.51,IF(AND(A230="Russia",AE230=2035),0.55,IF(AND(A230="Russia",AE230=2050),0.41,IF(AND(A230="China",AE230=2035),0.54,IF(AND(A230="China",AE230=2050),0.44,IF(AND(A230="India",AE230=2035),0.55,IF(AND(A230="India",AE230=2050),0.42,IF(AND(A230="Middle East",AE230=2035),0.53,IF(AND(A230="Middle East",AE230=2050),0.41,IF(AND(A230="Africa",AE230=2035),0.53,IF(AND(A230="Africa",AE230=2050),0.41,IF(AND(A230="Brazil",AE230=2035),0.6,IF(AND(A230="Brazil",AE230=2050),0.5,""))))))))))))))))))</f>
        <v>*0.58</v>
      </c>
      <c r="AG230" s="51" t="str">
        <f aca="false">AG229</f>
        <v>REZoning_Sol-Win</v>
      </c>
      <c r="AI230" s="0" t="s">
        <v>275</v>
      </c>
      <c r="AJ230" s="50" t="s">
        <v>35</v>
      </c>
      <c r="AK230" s="0" t="n">
        <v>2050</v>
      </c>
      <c r="AL230" s="51" t="str">
        <f aca="false">"*"&amp;IF(AND(A230="EU",AK230=2035),0.58,IF(AND(A230="EU",AK230=2050),0.49,IF(AND(A230="USA",AK230=2035),0.56,IF(AND(A230="USA",AK230=2050),0.45,IF(AND(A230="Japan",AK230=2035),0.62,IF(AND(A230="Japan",AK230=2050),0.51,IF(AND(A230="Russia",AK230=2035),0.55,IF(AND(A230="Russia",AK230=2050),0.41,IF(AND(A230="China",AK230=2035),0.54,IF(AND(A230="China",AK230=2050),0.44,IF(AND(A230="India",AK230=2035),0.55,IF(AND(A230="India",AK230=2050),0.42,IF(AND(A230="Middle East",AK230=2035),0.53,IF(AND(A230="Middle East",AK230=2050),0.41,IF(AND(A230="Africa",AK230=2035),0.53,IF(AND(A230="Africa",AK230=2050),0.41,IF(AND(A230="Brazil",AK230=2035),0.6,IF(AND(A230="Brazil",AK230=2050),0.5,""))))))))))))))))))</f>
        <v>*0.49</v>
      </c>
      <c r="AM230" s="51" t="str">
        <f aca="false">AM229</f>
        <v>REZoning_Sol-Win</v>
      </c>
      <c r="AP230" s="0" t="s">
        <v>275</v>
      </c>
      <c r="AQ230" s="0" t="s">
        <v>35</v>
      </c>
      <c r="AR230" s="0" t="n">
        <v>2100</v>
      </c>
      <c r="AS230" s="0" t="s">
        <v>53</v>
      </c>
      <c r="AT230" s="0" t="s">
        <v>36</v>
      </c>
    </row>
    <row r="231" customFormat="false" ht="28.5" hidden="false" customHeight="true" outlineLevel="0" collapsed="false">
      <c r="A231" s="3" t="s">
        <v>51</v>
      </c>
      <c r="C231" s="0" t="s">
        <v>276</v>
      </c>
      <c r="D231" s="50" t="s">
        <v>35</v>
      </c>
      <c r="E231" s="0" t="n">
        <v>2035</v>
      </c>
      <c r="F231" s="51" t="str">
        <f aca="false">"*"&amp;IF(AND(A231="EU",E231=2035),0.63,IF(AND(A231="EU",E231=2050),0.54,IF(AND(A231="USA",E231=2035),0.64,IF(AND(A231="USA",E231=2050),0.54,IF(AND(A231="Japan",E231=2035),0.68,IF(AND(A231="Japan",E231=2050),0.58,IF(AND(A231="Russia",E231=2035),0.65,IF(AND(A231="Russia",E231=2050),0.54,IF(AND(A231="China",E231=2035),0.61,IF(AND(A231="China",E231=2050),0.49,IF(AND(A231="India",E231=2035),0.6,IF(AND(A231="India",E231=2050),0.49,IF(AND(A231="Middle East",E231=2035),0.6,IF(AND(A231="Middle East",E231=2050),0.5,IF(AND(A231="Africa",E231=2035),0.61,IF(AND(A231="Africa",E231=2050),0.5,IF(AND(A231="Brazil",E231=2035),0.64,IF(AND(A231="Brazil",E231=2050),0.54,""))))))))))))))))))</f>
        <v>*0.63</v>
      </c>
      <c r="H231" s="0" t="s">
        <v>276</v>
      </c>
      <c r="I231" s="50" t="s">
        <v>35</v>
      </c>
      <c r="J231" s="0" t="n">
        <v>2050</v>
      </c>
      <c r="K231" s="48" t="str">
        <f aca="false">"*"&amp;IF(AND(A231="EU",J231=2035),0.63,IF(AND(A231="EU",J231=2050),0.54,IF(AND(A231="USA",J231=2035),0.64,IF(AND(A231="USA",J231=2050),0.54,IF(AND(A231="Japan",J231=2035),0.68,IF(AND(A231="Japan",J231=2050),0.58,IF(AND(A231="Russia",J231=2035),0.65,IF(AND(A231="Russia",J231=2050),0.54,IF(AND(A231="China",J231=2035),0.61,IF(AND(A231="China",J231=2050),0.49,IF(AND(A231="India",J231=2035),0.6,IF(AND(A231="India",J231=2050),0.49,IF(AND(A231="Middle East",J231=2035),0.6,IF(AND(A231="Middle East",J231=2050),0.5,IF(AND(A231="Africa",J231=2035),0.61,IF(AND(A231="Africa",J231=2050),0.5,IF(AND(A231="Brazil",J231=2035),0.64,IF(AND(A231="Brazil",J231=2050),0.54,""))))))))))))))))))</f>
        <v>*0.54</v>
      </c>
      <c r="P231" s="41" t="s">
        <v>276</v>
      </c>
      <c r="Q231" s="52" t="s">
        <v>35</v>
      </c>
      <c r="R231" s="41" t="n">
        <v>2035</v>
      </c>
      <c r="S231" s="53" t="str">
        <f aca="false">"*"&amp;IF(AND(A231="EU",R231=2035),0.62,IF(AND(A231="EU",R231=2050),0.51,IF(AND(A231="USA",R231=2035),0.62,IF(AND(A231="USA",R231=2050),0.5,IF(AND(A231="Japan",R231=2035),0.65,IF(AND(A231="Japan",R231=2050),0.55,IF(AND(A231="Russia",R231=2035),0.63,IF(AND(A231="Russia",R231=2050),0.52,IF(AND(A231="China",R231=2035),0.59,IF(AND(A231="China",R231=2050),0.47,IF(AND(A231="India",R231=2035),0.58,IF(AND(A231="India",R231=2050),0.47,IF(AND(A231="Middle East",R231=2035),0.59,IF(AND(A231="Middle East",R231=2050),0.47,IF(AND(A231="Africa",R231=2035),0.58,IF(AND(A231="Africa",R231=2050),0.47,IF(AND(A231="Brazil",R231=2035),0.64,IF(AND(A231="Brazil",R231=2050),0.53,""))))))))))))))))))</f>
        <v>*0.62</v>
      </c>
      <c r="U231" s="41" t="s">
        <v>276</v>
      </c>
      <c r="V231" s="52" t="s">
        <v>35</v>
      </c>
      <c r="W231" s="41" t="n">
        <v>2050</v>
      </c>
      <c r="X231" s="53" t="str">
        <f aca="false">"*"&amp;IF(AND(A231="EU",W231=2035),0.62,IF(AND(A231="EU",W231=2050),0.51,IF(AND(A231="USA",W231=2035),0.62,IF(AND(A231="USA",W231=2050),0.5,IF(AND(A231="Japan",W231=2035),0.65,IF(AND(A231="Japan",W231=2050),0.55,IF(AND(A231="Russia",W231=2035),0.63,IF(AND(A231="Russia",W231=2050),0.52,IF(AND(A231="China",W231=2035),0.59,IF(AND(A231="China",W231=2050),0.47,IF(AND(A231="India",W231=2035),0.58,IF(AND(A231="India",W231=2050),0.47,IF(AND(A231="Middle East",W231=2035),0.59,IF(AND(A231="Middle East",W231=2050),0.47,IF(AND(A231="Africa",W231=2035),0.58,IF(AND(A231="Africa",W231=2050),0.47,IF(AND(A231="Brazil",W231=2035),0.64,IF(AND(A231="Brazil",W231=2050),0.53,""))))))))))))))))))</f>
        <v>*0.51</v>
      </c>
      <c r="AC231" s="0" t="s">
        <v>276</v>
      </c>
      <c r="AD231" s="50" t="s">
        <v>35</v>
      </c>
      <c r="AE231" s="0" t="n">
        <v>2035</v>
      </c>
      <c r="AF231" s="51" t="str">
        <f aca="false">"*"&amp;IF(AND(A231="EU",AE231=2035),0.58,IF(AND(A231="EU",AE231=2050),0.49,IF(AND(A231="USA",AE231=2035),0.56,IF(AND(A231="USA",AE231=2050),0.45,IF(AND(A231="Japan",AE231=2035),0.62,IF(AND(A231="Japan",AE231=2050),0.51,IF(AND(A231="Russia",AE231=2035),0.55,IF(AND(A231="Russia",AE231=2050),0.41,IF(AND(A231="China",AE231=2035),0.54,IF(AND(A231="China",AE231=2050),0.44,IF(AND(A231="India",AE231=2035),0.55,IF(AND(A231="India",AE231=2050),0.42,IF(AND(A231="Middle East",AE231=2035),0.53,IF(AND(A231="Middle East",AE231=2050),0.41,IF(AND(A231="Africa",AE231=2035),0.53,IF(AND(A231="Africa",AE231=2050),0.41,IF(AND(A231="Brazil",AE231=2035),0.6,IF(AND(A231="Brazil",AE231=2050),0.5,""))))))))))))))))))</f>
        <v>*0.58</v>
      </c>
      <c r="AG231" s="51" t="str">
        <f aca="false">AG230</f>
        <v>REZoning_Sol-Win</v>
      </c>
      <c r="AI231" s="0" t="s">
        <v>276</v>
      </c>
      <c r="AJ231" s="50" t="s">
        <v>35</v>
      </c>
      <c r="AK231" s="0" t="n">
        <v>2050</v>
      </c>
      <c r="AL231" s="51" t="str">
        <f aca="false">"*"&amp;IF(AND(A231="EU",AK231=2035),0.58,IF(AND(A231="EU",AK231=2050),0.49,IF(AND(A231="USA",AK231=2035),0.56,IF(AND(A231="USA",AK231=2050),0.45,IF(AND(A231="Japan",AK231=2035),0.62,IF(AND(A231="Japan",AK231=2050),0.51,IF(AND(A231="Russia",AK231=2035),0.55,IF(AND(A231="Russia",AK231=2050),0.41,IF(AND(A231="China",AK231=2035),0.54,IF(AND(A231="China",AK231=2050),0.44,IF(AND(A231="India",AK231=2035),0.55,IF(AND(A231="India",AK231=2050),0.42,IF(AND(A231="Middle East",AK231=2035),0.53,IF(AND(A231="Middle East",AK231=2050),0.41,IF(AND(A231="Africa",AK231=2035),0.53,IF(AND(A231="Africa",AK231=2050),0.41,IF(AND(A231="Brazil",AK231=2035),0.6,IF(AND(A231="Brazil",AK231=2050),0.5,""))))))))))))))))))</f>
        <v>*0.49</v>
      </c>
      <c r="AM231" s="51" t="str">
        <f aca="false">AM230</f>
        <v>REZoning_Sol-Win</v>
      </c>
      <c r="AP231" s="0" t="s">
        <v>276</v>
      </c>
      <c r="AQ231" s="0" t="s">
        <v>35</v>
      </c>
      <c r="AR231" s="0" t="n">
        <v>2100</v>
      </c>
      <c r="AS231" s="0" t="s">
        <v>53</v>
      </c>
      <c r="AT231" s="0" t="s">
        <v>36</v>
      </c>
    </row>
    <row r="232" customFormat="false" ht="28.5" hidden="false" customHeight="true" outlineLevel="0" collapsed="false">
      <c r="A232" s="3" t="s">
        <v>51</v>
      </c>
      <c r="C232" s="0" t="s">
        <v>277</v>
      </c>
      <c r="D232" s="50" t="s">
        <v>35</v>
      </c>
      <c r="E232" s="0" t="n">
        <v>2035</v>
      </c>
      <c r="F232" s="51" t="str">
        <f aca="false">"*"&amp;IF(AND(A232="EU",E232=2035),0.63,IF(AND(A232="EU",E232=2050),0.54,IF(AND(A232="USA",E232=2035),0.64,IF(AND(A232="USA",E232=2050),0.54,IF(AND(A232="Japan",E232=2035),0.68,IF(AND(A232="Japan",E232=2050),0.58,IF(AND(A232="Russia",E232=2035),0.65,IF(AND(A232="Russia",E232=2050),0.54,IF(AND(A232="China",E232=2035),0.61,IF(AND(A232="China",E232=2050),0.49,IF(AND(A232="India",E232=2035),0.6,IF(AND(A232="India",E232=2050),0.49,IF(AND(A232="Middle East",E232=2035),0.6,IF(AND(A232="Middle East",E232=2050),0.5,IF(AND(A232="Africa",E232=2035),0.61,IF(AND(A232="Africa",E232=2050),0.5,IF(AND(A232="Brazil",E232=2035),0.64,IF(AND(A232="Brazil",E232=2050),0.54,""))))))))))))))))))</f>
        <v>*0.63</v>
      </c>
      <c r="H232" s="0" t="s">
        <v>277</v>
      </c>
      <c r="I232" s="50" t="s">
        <v>35</v>
      </c>
      <c r="J232" s="0" t="n">
        <v>2050</v>
      </c>
      <c r="K232" s="48" t="str">
        <f aca="false">"*"&amp;IF(AND(A232="EU",J232=2035),0.63,IF(AND(A232="EU",J232=2050),0.54,IF(AND(A232="USA",J232=2035),0.64,IF(AND(A232="USA",J232=2050),0.54,IF(AND(A232="Japan",J232=2035),0.68,IF(AND(A232="Japan",J232=2050),0.58,IF(AND(A232="Russia",J232=2035),0.65,IF(AND(A232="Russia",J232=2050),0.54,IF(AND(A232="China",J232=2035),0.61,IF(AND(A232="China",J232=2050),0.49,IF(AND(A232="India",J232=2035),0.6,IF(AND(A232="India",J232=2050),0.49,IF(AND(A232="Middle East",J232=2035),0.6,IF(AND(A232="Middle East",J232=2050),0.5,IF(AND(A232="Africa",J232=2035),0.61,IF(AND(A232="Africa",J232=2050),0.5,IF(AND(A232="Brazil",J232=2035),0.64,IF(AND(A232="Brazil",J232=2050),0.54,""))))))))))))))))))</f>
        <v>*0.54</v>
      </c>
      <c r="P232" s="41" t="s">
        <v>277</v>
      </c>
      <c r="Q232" s="52" t="s">
        <v>35</v>
      </c>
      <c r="R232" s="41" t="n">
        <v>2035</v>
      </c>
      <c r="S232" s="53" t="str">
        <f aca="false">"*"&amp;IF(AND(A232="EU",R232=2035),0.62,IF(AND(A232="EU",R232=2050),0.51,IF(AND(A232="USA",R232=2035),0.62,IF(AND(A232="USA",R232=2050),0.5,IF(AND(A232="Japan",R232=2035),0.65,IF(AND(A232="Japan",R232=2050),0.55,IF(AND(A232="Russia",R232=2035),0.63,IF(AND(A232="Russia",R232=2050),0.52,IF(AND(A232="China",R232=2035),0.59,IF(AND(A232="China",R232=2050),0.47,IF(AND(A232="India",R232=2035),0.58,IF(AND(A232="India",R232=2050),0.47,IF(AND(A232="Middle East",R232=2035),0.59,IF(AND(A232="Middle East",R232=2050),0.47,IF(AND(A232="Africa",R232=2035),0.58,IF(AND(A232="Africa",R232=2050),0.47,IF(AND(A232="Brazil",R232=2035),0.64,IF(AND(A232="Brazil",R232=2050),0.53,""))))))))))))))))))</f>
        <v>*0.62</v>
      </c>
      <c r="U232" s="41" t="s">
        <v>277</v>
      </c>
      <c r="V232" s="52" t="s">
        <v>35</v>
      </c>
      <c r="W232" s="41" t="n">
        <v>2050</v>
      </c>
      <c r="X232" s="53" t="str">
        <f aca="false">"*"&amp;IF(AND(A232="EU",W232=2035),0.62,IF(AND(A232="EU",W232=2050),0.51,IF(AND(A232="USA",W232=2035),0.62,IF(AND(A232="USA",W232=2050),0.5,IF(AND(A232="Japan",W232=2035),0.65,IF(AND(A232="Japan",W232=2050),0.55,IF(AND(A232="Russia",W232=2035),0.63,IF(AND(A232="Russia",W232=2050),0.52,IF(AND(A232="China",W232=2035),0.59,IF(AND(A232="China",W232=2050),0.47,IF(AND(A232="India",W232=2035),0.58,IF(AND(A232="India",W232=2050),0.47,IF(AND(A232="Middle East",W232=2035),0.59,IF(AND(A232="Middle East",W232=2050),0.47,IF(AND(A232="Africa",W232=2035),0.58,IF(AND(A232="Africa",W232=2050),0.47,IF(AND(A232="Brazil",W232=2035),0.64,IF(AND(A232="Brazil",W232=2050),0.53,""))))))))))))))))))</f>
        <v>*0.51</v>
      </c>
      <c r="AC232" s="0" t="s">
        <v>277</v>
      </c>
      <c r="AD232" s="50" t="s">
        <v>35</v>
      </c>
      <c r="AE232" s="0" t="n">
        <v>2035</v>
      </c>
      <c r="AF232" s="51" t="str">
        <f aca="false">"*"&amp;IF(AND(A232="EU",AE232=2035),0.58,IF(AND(A232="EU",AE232=2050),0.49,IF(AND(A232="USA",AE232=2035),0.56,IF(AND(A232="USA",AE232=2050),0.45,IF(AND(A232="Japan",AE232=2035),0.62,IF(AND(A232="Japan",AE232=2050),0.51,IF(AND(A232="Russia",AE232=2035),0.55,IF(AND(A232="Russia",AE232=2050),0.41,IF(AND(A232="China",AE232=2035),0.54,IF(AND(A232="China",AE232=2050),0.44,IF(AND(A232="India",AE232=2035),0.55,IF(AND(A232="India",AE232=2050),0.42,IF(AND(A232="Middle East",AE232=2035),0.53,IF(AND(A232="Middle East",AE232=2050),0.41,IF(AND(A232="Africa",AE232=2035),0.53,IF(AND(A232="Africa",AE232=2050),0.41,IF(AND(A232="Brazil",AE232=2035),0.6,IF(AND(A232="Brazil",AE232=2050),0.5,""))))))))))))))))))</f>
        <v>*0.58</v>
      </c>
      <c r="AG232" s="51" t="str">
        <f aca="false">AG231</f>
        <v>REZoning_Sol-Win</v>
      </c>
      <c r="AI232" s="0" t="s">
        <v>277</v>
      </c>
      <c r="AJ232" s="50" t="s">
        <v>35</v>
      </c>
      <c r="AK232" s="0" t="n">
        <v>2050</v>
      </c>
      <c r="AL232" s="51" t="str">
        <f aca="false">"*"&amp;IF(AND(A232="EU",AK232=2035),0.58,IF(AND(A232="EU",AK232=2050),0.49,IF(AND(A232="USA",AK232=2035),0.56,IF(AND(A232="USA",AK232=2050),0.45,IF(AND(A232="Japan",AK232=2035),0.62,IF(AND(A232="Japan",AK232=2050),0.51,IF(AND(A232="Russia",AK232=2035),0.55,IF(AND(A232="Russia",AK232=2050),0.41,IF(AND(A232="China",AK232=2035),0.54,IF(AND(A232="China",AK232=2050),0.44,IF(AND(A232="India",AK232=2035),0.55,IF(AND(A232="India",AK232=2050),0.42,IF(AND(A232="Middle East",AK232=2035),0.53,IF(AND(A232="Middle East",AK232=2050),0.41,IF(AND(A232="Africa",AK232=2035),0.53,IF(AND(A232="Africa",AK232=2050),0.41,IF(AND(A232="Brazil",AK232=2035),0.6,IF(AND(A232="Brazil",AK232=2050),0.5,""))))))))))))))))))</f>
        <v>*0.49</v>
      </c>
      <c r="AM232" s="51" t="str">
        <f aca="false">AM231</f>
        <v>REZoning_Sol-Win</v>
      </c>
      <c r="AP232" s="0" t="s">
        <v>277</v>
      </c>
      <c r="AQ232" s="0" t="s">
        <v>35</v>
      </c>
      <c r="AR232" s="0" t="n">
        <v>2100</v>
      </c>
      <c r="AS232" s="0" t="s">
        <v>53</v>
      </c>
      <c r="AT232" s="0" t="s">
        <v>36</v>
      </c>
    </row>
    <row r="233" customFormat="false" ht="28.5" hidden="false" customHeight="true" outlineLevel="0" collapsed="false">
      <c r="A233" s="3" t="s">
        <v>61</v>
      </c>
      <c r="C233" s="0" t="s">
        <v>278</v>
      </c>
      <c r="D233" s="50" t="s">
        <v>35</v>
      </c>
      <c r="E233" s="0" t="n">
        <v>2035</v>
      </c>
      <c r="F233" s="51" t="str">
        <f aca="false">"*"&amp;IF(AND(A233="EU",E233=2035),0.63,IF(AND(A233="EU",E233=2050),0.54,IF(AND(A233="USA",E233=2035),0.64,IF(AND(A233="USA",E233=2050),0.54,IF(AND(A233="Japan",E233=2035),0.68,IF(AND(A233="Japan",E233=2050),0.58,IF(AND(A233="Russia",E233=2035),0.65,IF(AND(A233="Russia",E233=2050),0.54,IF(AND(A233="China",E233=2035),0.61,IF(AND(A233="China",E233=2050),0.49,IF(AND(A233="India",E233=2035),0.6,IF(AND(A233="India",E233=2050),0.49,IF(AND(A233="Middle East",E233=2035),0.6,IF(AND(A233="Middle East",E233=2050),0.5,IF(AND(A233="Africa",E233=2035),0.61,IF(AND(A233="Africa",E233=2050),0.5,IF(AND(A233="Brazil",E233=2035),0.64,IF(AND(A233="Brazil",E233=2050),0.54,""))))))))))))))))))</f>
        <v>*0.64</v>
      </c>
      <c r="H233" s="0" t="s">
        <v>278</v>
      </c>
      <c r="I233" s="50" t="s">
        <v>35</v>
      </c>
      <c r="J233" s="0" t="n">
        <v>2050</v>
      </c>
      <c r="K233" s="48" t="str">
        <f aca="false">"*"&amp;IF(AND(A233="EU",J233=2035),0.63,IF(AND(A233="EU",J233=2050),0.54,IF(AND(A233="USA",J233=2035),0.64,IF(AND(A233="USA",J233=2050),0.54,IF(AND(A233="Japan",J233=2035),0.68,IF(AND(A233="Japan",J233=2050),0.58,IF(AND(A233="Russia",J233=2035),0.65,IF(AND(A233="Russia",J233=2050),0.54,IF(AND(A233="China",J233=2035),0.61,IF(AND(A233="China",J233=2050),0.49,IF(AND(A233="India",J233=2035),0.6,IF(AND(A233="India",J233=2050),0.49,IF(AND(A233="Middle East",J233=2035),0.6,IF(AND(A233="Middle East",J233=2050),0.5,IF(AND(A233="Africa",J233=2035),0.61,IF(AND(A233="Africa",J233=2050),0.5,IF(AND(A233="Brazil",J233=2035),0.64,IF(AND(A233="Brazil",J233=2050),0.54,""))))))))))))))))))</f>
        <v>*0.54</v>
      </c>
      <c r="P233" s="41" t="s">
        <v>278</v>
      </c>
      <c r="Q233" s="52" t="s">
        <v>35</v>
      </c>
      <c r="R233" s="41" t="n">
        <v>2035</v>
      </c>
      <c r="S233" s="53" t="str">
        <f aca="false">"*"&amp;IF(AND(A233="EU",R233=2035),0.62,IF(AND(A233="EU",R233=2050),0.51,IF(AND(A233="USA",R233=2035),0.62,IF(AND(A233="USA",R233=2050),0.5,IF(AND(A233="Japan",R233=2035),0.65,IF(AND(A233="Japan",R233=2050),0.55,IF(AND(A233="Russia",R233=2035),0.63,IF(AND(A233="Russia",R233=2050),0.52,IF(AND(A233="China",R233=2035),0.59,IF(AND(A233="China",R233=2050),0.47,IF(AND(A233="India",R233=2035),0.58,IF(AND(A233="India",R233=2050),0.47,IF(AND(A233="Middle East",R233=2035),0.59,IF(AND(A233="Middle East",R233=2050),0.47,IF(AND(A233="Africa",R233=2035),0.58,IF(AND(A233="Africa",R233=2050),0.47,IF(AND(A233="Brazil",R233=2035),0.64,IF(AND(A233="Brazil",R233=2050),0.53,""))))))))))))))))))</f>
        <v>*0.64</v>
      </c>
      <c r="U233" s="41" t="s">
        <v>278</v>
      </c>
      <c r="V233" s="52" t="s">
        <v>35</v>
      </c>
      <c r="W233" s="41" t="n">
        <v>2050</v>
      </c>
      <c r="X233" s="53" t="str">
        <f aca="false">"*"&amp;IF(AND(A233="EU",W233=2035),0.62,IF(AND(A233="EU",W233=2050),0.51,IF(AND(A233="USA",W233=2035),0.62,IF(AND(A233="USA",W233=2050),0.5,IF(AND(A233="Japan",W233=2035),0.65,IF(AND(A233="Japan",W233=2050),0.55,IF(AND(A233="Russia",W233=2035),0.63,IF(AND(A233="Russia",W233=2050),0.52,IF(AND(A233="China",W233=2035),0.59,IF(AND(A233="China",W233=2050),0.47,IF(AND(A233="India",W233=2035),0.58,IF(AND(A233="India",W233=2050),0.47,IF(AND(A233="Middle East",W233=2035),0.59,IF(AND(A233="Middle East",W233=2050),0.47,IF(AND(A233="Africa",W233=2035),0.58,IF(AND(A233="Africa",W233=2050),0.47,IF(AND(A233="Brazil",W233=2035),0.64,IF(AND(A233="Brazil",W233=2050),0.53,""))))))))))))))))))</f>
        <v>*0.53</v>
      </c>
      <c r="AC233" s="0" t="s">
        <v>278</v>
      </c>
      <c r="AD233" s="50" t="s">
        <v>35</v>
      </c>
      <c r="AE233" s="0" t="n">
        <v>2035</v>
      </c>
      <c r="AF233" s="51" t="str">
        <f aca="false">"*"&amp;IF(AND(A233="EU",AE233=2035),0.58,IF(AND(A233="EU",AE233=2050),0.49,IF(AND(A233="USA",AE233=2035),0.56,IF(AND(A233="USA",AE233=2050),0.45,IF(AND(A233="Japan",AE233=2035),0.62,IF(AND(A233="Japan",AE233=2050),0.51,IF(AND(A233="Russia",AE233=2035),0.55,IF(AND(A233="Russia",AE233=2050),0.41,IF(AND(A233="China",AE233=2035),0.54,IF(AND(A233="China",AE233=2050),0.44,IF(AND(A233="India",AE233=2035),0.55,IF(AND(A233="India",AE233=2050),0.42,IF(AND(A233="Middle East",AE233=2035),0.53,IF(AND(A233="Middle East",AE233=2050),0.41,IF(AND(A233="Africa",AE233=2035),0.53,IF(AND(A233="Africa",AE233=2050),0.41,IF(AND(A233="Brazil",AE233=2035),0.6,IF(AND(A233="Brazil",AE233=2050),0.5,""))))))))))))))))))</f>
        <v>*0.6</v>
      </c>
      <c r="AG233" s="51" t="str">
        <f aca="false">AG232</f>
        <v>REZoning_Sol-Win</v>
      </c>
      <c r="AI233" s="0" t="s">
        <v>278</v>
      </c>
      <c r="AJ233" s="50" t="s">
        <v>35</v>
      </c>
      <c r="AK233" s="0" t="n">
        <v>2050</v>
      </c>
      <c r="AL233" s="51" t="str">
        <f aca="false">"*"&amp;IF(AND(A233="EU",AK233=2035),0.58,IF(AND(A233="EU",AK233=2050),0.49,IF(AND(A233="USA",AK233=2035),0.56,IF(AND(A233="USA",AK233=2050),0.45,IF(AND(A233="Japan",AK233=2035),0.62,IF(AND(A233="Japan",AK233=2050),0.51,IF(AND(A233="Russia",AK233=2035),0.55,IF(AND(A233="Russia",AK233=2050),0.41,IF(AND(A233="China",AK233=2035),0.54,IF(AND(A233="China",AK233=2050),0.44,IF(AND(A233="India",AK233=2035),0.55,IF(AND(A233="India",AK233=2050),0.42,IF(AND(A233="Middle East",AK233=2035),0.53,IF(AND(A233="Middle East",AK233=2050),0.41,IF(AND(A233="Africa",AK233=2035),0.53,IF(AND(A233="Africa",AK233=2050),0.41,IF(AND(A233="Brazil",AK233=2035),0.6,IF(AND(A233="Brazil",AK233=2050),0.5,""))))))))))))))))))</f>
        <v>*0.5</v>
      </c>
      <c r="AM233" s="51" t="str">
        <f aca="false">AM232</f>
        <v>REZoning_Sol-Win</v>
      </c>
      <c r="AP233" s="0" t="s">
        <v>278</v>
      </c>
      <c r="AQ233" s="0" t="s">
        <v>35</v>
      </c>
      <c r="AR233" s="0" t="n">
        <v>2100</v>
      </c>
      <c r="AS233" s="0" t="s">
        <v>63</v>
      </c>
      <c r="AT233" s="0" t="s">
        <v>36</v>
      </c>
    </row>
    <row r="234" customFormat="false" ht="28.5" hidden="false" customHeight="true" outlineLevel="0" collapsed="false">
      <c r="A234" s="3" t="s">
        <v>61</v>
      </c>
      <c r="C234" s="0" t="s">
        <v>279</v>
      </c>
      <c r="D234" s="50" t="s">
        <v>35</v>
      </c>
      <c r="E234" s="0" t="n">
        <v>2035</v>
      </c>
      <c r="F234" s="51" t="str">
        <f aca="false">"*"&amp;IF(AND(A234="EU",E234=2035),0.63,IF(AND(A234="EU",E234=2050),0.54,IF(AND(A234="USA",E234=2035),0.64,IF(AND(A234="USA",E234=2050),0.54,IF(AND(A234="Japan",E234=2035),0.68,IF(AND(A234="Japan",E234=2050),0.58,IF(AND(A234="Russia",E234=2035),0.65,IF(AND(A234="Russia",E234=2050),0.54,IF(AND(A234="China",E234=2035),0.61,IF(AND(A234="China",E234=2050),0.49,IF(AND(A234="India",E234=2035),0.6,IF(AND(A234="India",E234=2050),0.49,IF(AND(A234="Middle East",E234=2035),0.6,IF(AND(A234="Middle East",E234=2050),0.5,IF(AND(A234="Africa",E234=2035),0.61,IF(AND(A234="Africa",E234=2050),0.5,IF(AND(A234="Brazil",E234=2035),0.64,IF(AND(A234="Brazil",E234=2050),0.54,""))))))))))))))))))</f>
        <v>*0.64</v>
      </c>
      <c r="H234" s="0" t="s">
        <v>279</v>
      </c>
      <c r="I234" s="50" t="s">
        <v>35</v>
      </c>
      <c r="J234" s="0" t="n">
        <v>2050</v>
      </c>
      <c r="K234" s="48" t="str">
        <f aca="false">"*"&amp;IF(AND(A234="EU",J234=2035),0.63,IF(AND(A234="EU",J234=2050),0.54,IF(AND(A234="USA",J234=2035),0.64,IF(AND(A234="USA",J234=2050),0.54,IF(AND(A234="Japan",J234=2035),0.68,IF(AND(A234="Japan",J234=2050),0.58,IF(AND(A234="Russia",J234=2035),0.65,IF(AND(A234="Russia",J234=2050),0.54,IF(AND(A234="China",J234=2035),0.61,IF(AND(A234="China",J234=2050),0.49,IF(AND(A234="India",J234=2035),0.6,IF(AND(A234="India",J234=2050),0.49,IF(AND(A234="Middle East",J234=2035),0.6,IF(AND(A234="Middle East",J234=2050),0.5,IF(AND(A234="Africa",J234=2035),0.61,IF(AND(A234="Africa",J234=2050),0.5,IF(AND(A234="Brazil",J234=2035),0.64,IF(AND(A234="Brazil",J234=2050),0.54,""))))))))))))))))))</f>
        <v>*0.54</v>
      </c>
      <c r="P234" s="41" t="s">
        <v>279</v>
      </c>
      <c r="Q234" s="52" t="s">
        <v>35</v>
      </c>
      <c r="R234" s="41" t="n">
        <v>2035</v>
      </c>
      <c r="S234" s="53" t="str">
        <f aca="false">"*"&amp;IF(AND(A234="EU",R234=2035),0.62,IF(AND(A234="EU",R234=2050),0.51,IF(AND(A234="USA",R234=2035),0.62,IF(AND(A234="USA",R234=2050),0.5,IF(AND(A234="Japan",R234=2035),0.65,IF(AND(A234="Japan",R234=2050),0.55,IF(AND(A234="Russia",R234=2035),0.63,IF(AND(A234="Russia",R234=2050),0.52,IF(AND(A234="China",R234=2035),0.59,IF(AND(A234="China",R234=2050),0.47,IF(AND(A234="India",R234=2035),0.58,IF(AND(A234="India",R234=2050),0.47,IF(AND(A234="Middle East",R234=2035),0.59,IF(AND(A234="Middle East",R234=2050),0.47,IF(AND(A234="Africa",R234=2035),0.58,IF(AND(A234="Africa",R234=2050),0.47,IF(AND(A234="Brazil",R234=2035),0.64,IF(AND(A234="Brazil",R234=2050),0.53,""))))))))))))))))))</f>
        <v>*0.64</v>
      </c>
      <c r="U234" s="41" t="s">
        <v>279</v>
      </c>
      <c r="V234" s="52" t="s">
        <v>35</v>
      </c>
      <c r="W234" s="41" t="n">
        <v>2050</v>
      </c>
      <c r="X234" s="53" t="str">
        <f aca="false">"*"&amp;IF(AND(A234="EU",W234=2035),0.62,IF(AND(A234="EU",W234=2050),0.51,IF(AND(A234="USA",W234=2035),0.62,IF(AND(A234="USA",W234=2050),0.5,IF(AND(A234="Japan",W234=2035),0.65,IF(AND(A234="Japan",W234=2050),0.55,IF(AND(A234="Russia",W234=2035),0.63,IF(AND(A234="Russia",W234=2050),0.52,IF(AND(A234="China",W234=2035),0.59,IF(AND(A234="China",W234=2050),0.47,IF(AND(A234="India",W234=2035),0.58,IF(AND(A234="India",W234=2050),0.47,IF(AND(A234="Middle East",W234=2035),0.59,IF(AND(A234="Middle East",W234=2050),0.47,IF(AND(A234="Africa",W234=2035),0.58,IF(AND(A234="Africa",W234=2050),0.47,IF(AND(A234="Brazil",W234=2035),0.64,IF(AND(A234="Brazil",W234=2050),0.53,""))))))))))))))))))</f>
        <v>*0.53</v>
      </c>
      <c r="AC234" s="0" t="s">
        <v>279</v>
      </c>
      <c r="AD234" s="50" t="s">
        <v>35</v>
      </c>
      <c r="AE234" s="0" t="n">
        <v>2035</v>
      </c>
      <c r="AF234" s="51" t="str">
        <f aca="false">"*"&amp;IF(AND(A234="EU",AE234=2035),0.58,IF(AND(A234="EU",AE234=2050),0.49,IF(AND(A234="USA",AE234=2035),0.56,IF(AND(A234="USA",AE234=2050),0.45,IF(AND(A234="Japan",AE234=2035),0.62,IF(AND(A234="Japan",AE234=2050),0.51,IF(AND(A234="Russia",AE234=2035),0.55,IF(AND(A234="Russia",AE234=2050),0.41,IF(AND(A234="China",AE234=2035),0.54,IF(AND(A234="China",AE234=2050),0.44,IF(AND(A234="India",AE234=2035),0.55,IF(AND(A234="India",AE234=2050),0.42,IF(AND(A234="Middle East",AE234=2035),0.53,IF(AND(A234="Middle East",AE234=2050),0.41,IF(AND(A234="Africa",AE234=2035),0.53,IF(AND(A234="Africa",AE234=2050),0.41,IF(AND(A234="Brazil",AE234=2035),0.6,IF(AND(A234="Brazil",AE234=2050),0.5,""))))))))))))))))))</f>
        <v>*0.6</v>
      </c>
      <c r="AG234" s="51" t="str">
        <f aca="false">AG233</f>
        <v>REZoning_Sol-Win</v>
      </c>
      <c r="AI234" s="0" t="s">
        <v>279</v>
      </c>
      <c r="AJ234" s="50" t="s">
        <v>35</v>
      </c>
      <c r="AK234" s="0" t="n">
        <v>2050</v>
      </c>
      <c r="AL234" s="51" t="str">
        <f aca="false">"*"&amp;IF(AND(A234="EU",AK234=2035),0.58,IF(AND(A234="EU",AK234=2050),0.49,IF(AND(A234="USA",AK234=2035),0.56,IF(AND(A234="USA",AK234=2050),0.45,IF(AND(A234="Japan",AK234=2035),0.62,IF(AND(A234="Japan",AK234=2050),0.51,IF(AND(A234="Russia",AK234=2035),0.55,IF(AND(A234="Russia",AK234=2050),0.41,IF(AND(A234="China",AK234=2035),0.54,IF(AND(A234="China",AK234=2050),0.44,IF(AND(A234="India",AK234=2035),0.55,IF(AND(A234="India",AK234=2050),0.42,IF(AND(A234="Middle East",AK234=2035),0.53,IF(AND(A234="Middle East",AK234=2050),0.41,IF(AND(A234="Africa",AK234=2035),0.53,IF(AND(A234="Africa",AK234=2050),0.41,IF(AND(A234="Brazil",AK234=2035),0.6,IF(AND(A234="Brazil",AK234=2050),0.5,""))))))))))))))))))</f>
        <v>*0.5</v>
      </c>
      <c r="AM234" s="51" t="str">
        <f aca="false">AM233</f>
        <v>REZoning_Sol-Win</v>
      </c>
      <c r="AP234" s="0" t="s">
        <v>279</v>
      </c>
      <c r="AQ234" s="0" t="s">
        <v>35</v>
      </c>
      <c r="AR234" s="0" t="n">
        <v>2100</v>
      </c>
      <c r="AS234" s="0" t="s">
        <v>63</v>
      </c>
      <c r="AT234" s="0" t="s">
        <v>36</v>
      </c>
    </row>
    <row r="235" customFormat="false" ht="28.5" hidden="false" customHeight="true" outlineLevel="0" collapsed="false">
      <c r="A235" s="3" t="s">
        <v>61</v>
      </c>
      <c r="C235" s="0" t="s">
        <v>280</v>
      </c>
      <c r="D235" s="50" t="s">
        <v>35</v>
      </c>
      <c r="E235" s="0" t="n">
        <v>2035</v>
      </c>
      <c r="F235" s="51" t="str">
        <f aca="false">"*"&amp;IF(AND(A235="EU",E235=2035),0.63,IF(AND(A235="EU",E235=2050),0.54,IF(AND(A235="USA",E235=2035),0.64,IF(AND(A235="USA",E235=2050),0.54,IF(AND(A235="Japan",E235=2035),0.68,IF(AND(A235="Japan",E235=2050),0.58,IF(AND(A235="Russia",E235=2035),0.65,IF(AND(A235="Russia",E235=2050),0.54,IF(AND(A235="China",E235=2035),0.61,IF(AND(A235="China",E235=2050),0.49,IF(AND(A235="India",E235=2035),0.6,IF(AND(A235="India",E235=2050),0.49,IF(AND(A235="Middle East",E235=2035),0.6,IF(AND(A235="Middle East",E235=2050),0.5,IF(AND(A235="Africa",E235=2035),0.61,IF(AND(A235="Africa",E235=2050),0.5,IF(AND(A235="Brazil",E235=2035),0.64,IF(AND(A235="Brazil",E235=2050),0.54,""))))))))))))))))))</f>
        <v>*0.64</v>
      </c>
      <c r="H235" s="0" t="s">
        <v>280</v>
      </c>
      <c r="I235" s="50" t="s">
        <v>35</v>
      </c>
      <c r="J235" s="0" t="n">
        <v>2050</v>
      </c>
      <c r="K235" s="48" t="str">
        <f aca="false">"*"&amp;IF(AND(A235="EU",J235=2035),0.63,IF(AND(A235="EU",J235=2050),0.54,IF(AND(A235="USA",J235=2035),0.64,IF(AND(A235="USA",J235=2050),0.54,IF(AND(A235="Japan",J235=2035),0.68,IF(AND(A235="Japan",J235=2050),0.58,IF(AND(A235="Russia",J235=2035),0.65,IF(AND(A235="Russia",J235=2050),0.54,IF(AND(A235="China",J235=2035),0.61,IF(AND(A235="China",J235=2050),0.49,IF(AND(A235="India",J235=2035),0.6,IF(AND(A235="India",J235=2050),0.49,IF(AND(A235="Middle East",J235=2035),0.6,IF(AND(A235="Middle East",J235=2050),0.5,IF(AND(A235="Africa",J235=2035),0.61,IF(AND(A235="Africa",J235=2050),0.5,IF(AND(A235="Brazil",J235=2035),0.64,IF(AND(A235="Brazil",J235=2050),0.54,""))))))))))))))))))</f>
        <v>*0.54</v>
      </c>
      <c r="P235" s="41" t="s">
        <v>280</v>
      </c>
      <c r="Q235" s="52" t="s">
        <v>35</v>
      </c>
      <c r="R235" s="41" t="n">
        <v>2035</v>
      </c>
      <c r="S235" s="53" t="str">
        <f aca="false">"*"&amp;IF(AND(A235="EU",R235=2035),0.62,IF(AND(A235="EU",R235=2050),0.51,IF(AND(A235="USA",R235=2035),0.62,IF(AND(A235="USA",R235=2050),0.5,IF(AND(A235="Japan",R235=2035),0.65,IF(AND(A235="Japan",R235=2050),0.55,IF(AND(A235="Russia",R235=2035),0.63,IF(AND(A235="Russia",R235=2050),0.52,IF(AND(A235="China",R235=2035),0.59,IF(AND(A235="China",R235=2050),0.47,IF(AND(A235="India",R235=2035),0.58,IF(AND(A235="India",R235=2050),0.47,IF(AND(A235="Middle East",R235=2035),0.59,IF(AND(A235="Middle East",R235=2050),0.47,IF(AND(A235="Africa",R235=2035),0.58,IF(AND(A235="Africa",R235=2050),0.47,IF(AND(A235="Brazil",R235=2035),0.64,IF(AND(A235="Brazil",R235=2050),0.53,""))))))))))))))))))</f>
        <v>*0.64</v>
      </c>
      <c r="U235" s="41" t="s">
        <v>280</v>
      </c>
      <c r="V235" s="52" t="s">
        <v>35</v>
      </c>
      <c r="W235" s="41" t="n">
        <v>2050</v>
      </c>
      <c r="X235" s="53" t="str">
        <f aca="false">"*"&amp;IF(AND(A235="EU",W235=2035),0.62,IF(AND(A235="EU",W235=2050),0.51,IF(AND(A235="USA",W235=2035),0.62,IF(AND(A235="USA",W235=2050),0.5,IF(AND(A235="Japan",W235=2035),0.65,IF(AND(A235="Japan",W235=2050),0.55,IF(AND(A235="Russia",W235=2035),0.63,IF(AND(A235="Russia",W235=2050),0.52,IF(AND(A235="China",W235=2035),0.59,IF(AND(A235="China",W235=2050),0.47,IF(AND(A235="India",W235=2035),0.58,IF(AND(A235="India",W235=2050),0.47,IF(AND(A235="Middle East",W235=2035),0.59,IF(AND(A235="Middle East",W235=2050),0.47,IF(AND(A235="Africa",W235=2035),0.58,IF(AND(A235="Africa",W235=2050),0.47,IF(AND(A235="Brazil",W235=2035),0.64,IF(AND(A235="Brazil",W235=2050),0.53,""))))))))))))))))))</f>
        <v>*0.53</v>
      </c>
      <c r="AC235" s="0" t="s">
        <v>280</v>
      </c>
      <c r="AD235" s="50" t="s">
        <v>35</v>
      </c>
      <c r="AE235" s="0" t="n">
        <v>2035</v>
      </c>
      <c r="AF235" s="51" t="str">
        <f aca="false">"*"&amp;IF(AND(A235="EU",AE235=2035),0.58,IF(AND(A235="EU",AE235=2050),0.49,IF(AND(A235="USA",AE235=2035),0.56,IF(AND(A235="USA",AE235=2050),0.45,IF(AND(A235="Japan",AE235=2035),0.62,IF(AND(A235="Japan",AE235=2050),0.51,IF(AND(A235="Russia",AE235=2035),0.55,IF(AND(A235="Russia",AE235=2050),0.41,IF(AND(A235="China",AE235=2035),0.54,IF(AND(A235="China",AE235=2050),0.44,IF(AND(A235="India",AE235=2035),0.55,IF(AND(A235="India",AE235=2050),0.42,IF(AND(A235="Middle East",AE235=2035),0.53,IF(AND(A235="Middle East",AE235=2050),0.41,IF(AND(A235="Africa",AE235=2035),0.53,IF(AND(A235="Africa",AE235=2050),0.41,IF(AND(A235="Brazil",AE235=2035),0.6,IF(AND(A235="Brazil",AE235=2050),0.5,""))))))))))))))))))</f>
        <v>*0.6</v>
      </c>
      <c r="AG235" s="51" t="str">
        <f aca="false">AG234</f>
        <v>REZoning_Sol-Win</v>
      </c>
      <c r="AI235" s="0" t="s">
        <v>280</v>
      </c>
      <c r="AJ235" s="50" t="s">
        <v>35</v>
      </c>
      <c r="AK235" s="0" t="n">
        <v>2050</v>
      </c>
      <c r="AL235" s="51" t="str">
        <f aca="false">"*"&amp;IF(AND(A235="EU",AK235=2035),0.58,IF(AND(A235="EU",AK235=2050),0.49,IF(AND(A235="USA",AK235=2035),0.56,IF(AND(A235="USA",AK235=2050),0.45,IF(AND(A235="Japan",AK235=2035),0.62,IF(AND(A235="Japan",AK235=2050),0.51,IF(AND(A235="Russia",AK235=2035),0.55,IF(AND(A235="Russia",AK235=2050),0.41,IF(AND(A235="China",AK235=2035),0.54,IF(AND(A235="China",AK235=2050),0.44,IF(AND(A235="India",AK235=2035),0.55,IF(AND(A235="India",AK235=2050),0.42,IF(AND(A235="Middle East",AK235=2035),0.53,IF(AND(A235="Middle East",AK235=2050),0.41,IF(AND(A235="Africa",AK235=2035),0.53,IF(AND(A235="Africa",AK235=2050),0.41,IF(AND(A235="Brazil",AK235=2035),0.6,IF(AND(A235="Brazil",AK235=2050),0.5,""))))))))))))))))))</f>
        <v>*0.5</v>
      </c>
      <c r="AM235" s="51" t="str">
        <f aca="false">AM234</f>
        <v>REZoning_Sol-Win</v>
      </c>
      <c r="AP235" s="0" t="s">
        <v>280</v>
      </c>
      <c r="AQ235" s="0" t="s">
        <v>35</v>
      </c>
      <c r="AR235" s="0" t="n">
        <v>2100</v>
      </c>
      <c r="AS235" s="0" t="s">
        <v>63</v>
      </c>
      <c r="AT235" s="0" t="s">
        <v>36</v>
      </c>
    </row>
    <row r="236" customFormat="false" ht="28.5" hidden="false" customHeight="true" outlineLevel="0" collapsed="false">
      <c r="A236" s="3" t="s">
        <v>61</v>
      </c>
      <c r="C236" s="0" t="s">
        <v>281</v>
      </c>
      <c r="D236" s="50" t="s">
        <v>35</v>
      </c>
      <c r="E236" s="0" t="n">
        <v>2035</v>
      </c>
      <c r="F236" s="51" t="str">
        <f aca="false">"*"&amp;IF(AND(A236="EU",E236=2035),0.63,IF(AND(A236="EU",E236=2050),0.54,IF(AND(A236="USA",E236=2035),0.64,IF(AND(A236="USA",E236=2050),0.54,IF(AND(A236="Japan",E236=2035),0.68,IF(AND(A236="Japan",E236=2050),0.58,IF(AND(A236="Russia",E236=2035),0.65,IF(AND(A236="Russia",E236=2050),0.54,IF(AND(A236="China",E236=2035),0.61,IF(AND(A236="China",E236=2050),0.49,IF(AND(A236="India",E236=2035),0.6,IF(AND(A236="India",E236=2050),0.49,IF(AND(A236="Middle East",E236=2035),0.6,IF(AND(A236="Middle East",E236=2050),0.5,IF(AND(A236="Africa",E236=2035),0.61,IF(AND(A236="Africa",E236=2050),0.5,IF(AND(A236="Brazil",E236=2035),0.64,IF(AND(A236="Brazil",E236=2050),0.54,""))))))))))))))))))</f>
        <v>*0.64</v>
      </c>
      <c r="H236" s="0" t="s">
        <v>281</v>
      </c>
      <c r="I236" s="50" t="s">
        <v>35</v>
      </c>
      <c r="J236" s="0" t="n">
        <v>2050</v>
      </c>
      <c r="K236" s="48" t="str">
        <f aca="false">"*"&amp;IF(AND(A236="EU",J236=2035),0.63,IF(AND(A236="EU",J236=2050),0.54,IF(AND(A236="USA",J236=2035),0.64,IF(AND(A236="USA",J236=2050),0.54,IF(AND(A236="Japan",J236=2035),0.68,IF(AND(A236="Japan",J236=2050),0.58,IF(AND(A236="Russia",J236=2035),0.65,IF(AND(A236="Russia",J236=2050),0.54,IF(AND(A236="China",J236=2035),0.61,IF(AND(A236="China",J236=2050),0.49,IF(AND(A236="India",J236=2035),0.6,IF(AND(A236="India",J236=2050),0.49,IF(AND(A236="Middle East",J236=2035),0.6,IF(AND(A236="Middle East",J236=2050),0.5,IF(AND(A236="Africa",J236=2035),0.61,IF(AND(A236="Africa",J236=2050),0.5,IF(AND(A236="Brazil",J236=2035),0.64,IF(AND(A236="Brazil",J236=2050),0.54,""))))))))))))))))))</f>
        <v>*0.54</v>
      </c>
      <c r="P236" s="41" t="s">
        <v>281</v>
      </c>
      <c r="Q236" s="52" t="s">
        <v>35</v>
      </c>
      <c r="R236" s="41" t="n">
        <v>2035</v>
      </c>
      <c r="S236" s="53" t="str">
        <f aca="false">"*"&amp;IF(AND(A236="EU",R236=2035),0.62,IF(AND(A236="EU",R236=2050),0.51,IF(AND(A236="USA",R236=2035),0.62,IF(AND(A236="USA",R236=2050),0.5,IF(AND(A236="Japan",R236=2035),0.65,IF(AND(A236="Japan",R236=2050),0.55,IF(AND(A236="Russia",R236=2035),0.63,IF(AND(A236="Russia",R236=2050),0.52,IF(AND(A236="China",R236=2035),0.59,IF(AND(A236="China",R236=2050),0.47,IF(AND(A236="India",R236=2035),0.58,IF(AND(A236="India",R236=2050),0.47,IF(AND(A236="Middle East",R236=2035),0.59,IF(AND(A236="Middle East",R236=2050),0.47,IF(AND(A236="Africa",R236=2035),0.58,IF(AND(A236="Africa",R236=2050),0.47,IF(AND(A236="Brazil",R236=2035),0.64,IF(AND(A236="Brazil",R236=2050),0.53,""))))))))))))))))))</f>
        <v>*0.64</v>
      </c>
      <c r="U236" s="41" t="s">
        <v>281</v>
      </c>
      <c r="V236" s="52" t="s">
        <v>35</v>
      </c>
      <c r="W236" s="41" t="n">
        <v>2050</v>
      </c>
      <c r="X236" s="53" t="str">
        <f aca="false">"*"&amp;IF(AND(A236="EU",W236=2035),0.62,IF(AND(A236="EU",W236=2050),0.51,IF(AND(A236="USA",W236=2035),0.62,IF(AND(A236="USA",W236=2050),0.5,IF(AND(A236="Japan",W236=2035),0.65,IF(AND(A236="Japan",W236=2050),0.55,IF(AND(A236="Russia",W236=2035),0.63,IF(AND(A236="Russia",W236=2050),0.52,IF(AND(A236="China",W236=2035),0.59,IF(AND(A236="China",W236=2050),0.47,IF(AND(A236="India",W236=2035),0.58,IF(AND(A236="India",W236=2050),0.47,IF(AND(A236="Middle East",W236=2035),0.59,IF(AND(A236="Middle East",W236=2050),0.47,IF(AND(A236="Africa",W236=2035),0.58,IF(AND(A236="Africa",W236=2050),0.47,IF(AND(A236="Brazil",W236=2035),0.64,IF(AND(A236="Brazil",W236=2050),0.53,""))))))))))))))))))</f>
        <v>*0.53</v>
      </c>
      <c r="AC236" s="0" t="s">
        <v>281</v>
      </c>
      <c r="AD236" s="50" t="s">
        <v>35</v>
      </c>
      <c r="AE236" s="0" t="n">
        <v>2035</v>
      </c>
      <c r="AF236" s="51" t="str">
        <f aca="false">"*"&amp;IF(AND(A236="EU",AE236=2035),0.58,IF(AND(A236="EU",AE236=2050),0.49,IF(AND(A236="USA",AE236=2035),0.56,IF(AND(A236="USA",AE236=2050),0.45,IF(AND(A236="Japan",AE236=2035),0.62,IF(AND(A236="Japan",AE236=2050),0.51,IF(AND(A236="Russia",AE236=2035),0.55,IF(AND(A236="Russia",AE236=2050),0.41,IF(AND(A236="China",AE236=2035),0.54,IF(AND(A236="China",AE236=2050),0.44,IF(AND(A236="India",AE236=2035),0.55,IF(AND(A236="India",AE236=2050),0.42,IF(AND(A236="Middle East",AE236=2035),0.53,IF(AND(A236="Middle East",AE236=2050),0.41,IF(AND(A236="Africa",AE236=2035),0.53,IF(AND(A236="Africa",AE236=2050),0.41,IF(AND(A236="Brazil",AE236=2035),0.6,IF(AND(A236="Brazil",AE236=2050),0.5,""))))))))))))))))))</f>
        <v>*0.6</v>
      </c>
      <c r="AG236" s="51" t="str">
        <f aca="false">AG235</f>
        <v>REZoning_Sol-Win</v>
      </c>
      <c r="AI236" s="0" t="s">
        <v>281</v>
      </c>
      <c r="AJ236" s="50" t="s">
        <v>35</v>
      </c>
      <c r="AK236" s="0" t="n">
        <v>2050</v>
      </c>
      <c r="AL236" s="51" t="str">
        <f aca="false">"*"&amp;IF(AND(A236="EU",AK236=2035),0.58,IF(AND(A236="EU",AK236=2050),0.49,IF(AND(A236="USA",AK236=2035),0.56,IF(AND(A236="USA",AK236=2050),0.45,IF(AND(A236="Japan",AK236=2035),0.62,IF(AND(A236="Japan",AK236=2050),0.51,IF(AND(A236="Russia",AK236=2035),0.55,IF(AND(A236="Russia",AK236=2050),0.41,IF(AND(A236="China",AK236=2035),0.54,IF(AND(A236="China",AK236=2050),0.44,IF(AND(A236="India",AK236=2035),0.55,IF(AND(A236="India",AK236=2050),0.42,IF(AND(A236="Middle East",AK236=2035),0.53,IF(AND(A236="Middle East",AK236=2050),0.41,IF(AND(A236="Africa",AK236=2035),0.53,IF(AND(A236="Africa",AK236=2050),0.41,IF(AND(A236="Brazil",AK236=2035),0.6,IF(AND(A236="Brazil",AK236=2050),0.5,""))))))))))))))))))</f>
        <v>*0.5</v>
      </c>
      <c r="AM236" s="51" t="str">
        <f aca="false">AM235</f>
        <v>REZoning_Sol-Win</v>
      </c>
      <c r="AP236" s="0" t="s">
        <v>281</v>
      </c>
      <c r="AQ236" s="0" t="s">
        <v>35</v>
      </c>
      <c r="AR236" s="0" t="n">
        <v>2100</v>
      </c>
      <c r="AS236" s="0" t="s">
        <v>63</v>
      </c>
      <c r="AT236" s="0" t="s">
        <v>36</v>
      </c>
    </row>
    <row r="237" customFormat="false" ht="28.5" hidden="false" customHeight="true" outlineLevel="0" collapsed="false">
      <c r="A237" s="3" t="s">
        <v>61</v>
      </c>
      <c r="C237" s="0" t="s">
        <v>282</v>
      </c>
      <c r="D237" s="50" t="s">
        <v>35</v>
      </c>
      <c r="E237" s="0" t="n">
        <v>2035</v>
      </c>
      <c r="F237" s="51" t="str">
        <f aca="false">"*"&amp;IF(AND(A237="EU",E237=2035),0.63,IF(AND(A237="EU",E237=2050),0.54,IF(AND(A237="USA",E237=2035),0.64,IF(AND(A237="USA",E237=2050),0.54,IF(AND(A237="Japan",E237=2035),0.68,IF(AND(A237="Japan",E237=2050),0.58,IF(AND(A237="Russia",E237=2035),0.65,IF(AND(A237="Russia",E237=2050),0.54,IF(AND(A237="China",E237=2035),0.61,IF(AND(A237="China",E237=2050),0.49,IF(AND(A237="India",E237=2035),0.6,IF(AND(A237="India",E237=2050),0.49,IF(AND(A237="Middle East",E237=2035),0.6,IF(AND(A237="Middle East",E237=2050),0.5,IF(AND(A237="Africa",E237=2035),0.61,IF(AND(A237="Africa",E237=2050),0.5,IF(AND(A237="Brazil",E237=2035),0.64,IF(AND(A237="Brazil",E237=2050),0.54,""))))))))))))))))))</f>
        <v>*0.64</v>
      </c>
      <c r="H237" s="0" t="s">
        <v>282</v>
      </c>
      <c r="I237" s="50" t="s">
        <v>35</v>
      </c>
      <c r="J237" s="0" t="n">
        <v>2050</v>
      </c>
      <c r="K237" s="48" t="str">
        <f aca="false">"*"&amp;IF(AND(A237="EU",J237=2035),0.63,IF(AND(A237="EU",J237=2050),0.54,IF(AND(A237="USA",J237=2035),0.64,IF(AND(A237="USA",J237=2050),0.54,IF(AND(A237="Japan",J237=2035),0.68,IF(AND(A237="Japan",J237=2050),0.58,IF(AND(A237="Russia",J237=2035),0.65,IF(AND(A237="Russia",J237=2050),0.54,IF(AND(A237="China",J237=2035),0.61,IF(AND(A237="China",J237=2050),0.49,IF(AND(A237="India",J237=2035),0.6,IF(AND(A237="India",J237=2050),0.49,IF(AND(A237="Middle East",J237=2035),0.6,IF(AND(A237="Middle East",J237=2050),0.5,IF(AND(A237="Africa",J237=2035),0.61,IF(AND(A237="Africa",J237=2050),0.5,IF(AND(A237="Brazil",J237=2035),0.64,IF(AND(A237="Brazil",J237=2050),0.54,""))))))))))))))))))</f>
        <v>*0.54</v>
      </c>
      <c r="P237" s="41" t="s">
        <v>282</v>
      </c>
      <c r="Q237" s="52" t="s">
        <v>35</v>
      </c>
      <c r="R237" s="41" t="n">
        <v>2035</v>
      </c>
      <c r="S237" s="53" t="str">
        <f aca="false">"*"&amp;IF(AND(A237="EU",R237=2035),0.62,IF(AND(A237="EU",R237=2050),0.51,IF(AND(A237="USA",R237=2035),0.62,IF(AND(A237="USA",R237=2050),0.5,IF(AND(A237="Japan",R237=2035),0.65,IF(AND(A237="Japan",R237=2050),0.55,IF(AND(A237="Russia",R237=2035),0.63,IF(AND(A237="Russia",R237=2050),0.52,IF(AND(A237="China",R237=2035),0.59,IF(AND(A237="China",R237=2050),0.47,IF(AND(A237="India",R237=2035),0.58,IF(AND(A237="India",R237=2050),0.47,IF(AND(A237="Middle East",R237=2035),0.59,IF(AND(A237="Middle East",R237=2050),0.47,IF(AND(A237="Africa",R237=2035),0.58,IF(AND(A237="Africa",R237=2050),0.47,IF(AND(A237="Brazil",R237=2035),0.64,IF(AND(A237="Brazil",R237=2050),0.53,""))))))))))))))))))</f>
        <v>*0.64</v>
      </c>
      <c r="U237" s="41" t="s">
        <v>282</v>
      </c>
      <c r="V237" s="52" t="s">
        <v>35</v>
      </c>
      <c r="W237" s="41" t="n">
        <v>2050</v>
      </c>
      <c r="X237" s="53" t="str">
        <f aca="false">"*"&amp;IF(AND(A237="EU",W237=2035),0.62,IF(AND(A237="EU",W237=2050),0.51,IF(AND(A237="USA",W237=2035),0.62,IF(AND(A237="USA",W237=2050),0.5,IF(AND(A237="Japan",W237=2035),0.65,IF(AND(A237="Japan",W237=2050),0.55,IF(AND(A237="Russia",W237=2035),0.63,IF(AND(A237="Russia",W237=2050),0.52,IF(AND(A237="China",W237=2035),0.59,IF(AND(A237="China",W237=2050),0.47,IF(AND(A237="India",W237=2035),0.58,IF(AND(A237="India",W237=2050),0.47,IF(AND(A237="Middle East",W237=2035),0.59,IF(AND(A237="Middle East",W237=2050),0.47,IF(AND(A237="Africa",W237=2035),0.58,IF(AND(A237="Africa",W237=2050),0.47,IF(AND(A237="Brazil",W237=2035),0.64,IF(AND(A237="Brazil",W237=2050),0.53,""))))))))))))))))))</f>
        <v>*0.53</v>
      </c>
      <c r="AC237" s="0" t="s">
        <v>282</v>
      </c>
      <c r="AD237" s="50" t="s">
        <v>35</v>
      </c>
      <c r="AE237" s="0" t="n">
        <v>2035</v>
      </c>
      <c r="AF237" s="51" t="str">
        <f aca="false">"*"&amp;IF(AND(A237="EU",AE237=2035),0.58,IF(AND(A237="EU",AE237=2050),0.49,IF(AND(A237="USA",AE237=2035),0.56,IF(AND(A237="USA",AE237=2050),0.45,IF(AND(A237="Japan",AE237=2035),0.62,IF(AND(A237="Japan",AE237=2050),0.51,IF(AND(A237="Russia",AE237=2035),0.55,IF(AND(A237="Russia",AE237=2050),0.41,IF(AND(A237="China",AE237=2035),0.54,IF(AND(A237="China",AE237=2050),0.44,IF(AND(A237="India",AE237=2035),0.55,IF(AND(A237="India",AE237=2050),0.42,IF(AND(A237="Middle East",AE237=2035),0.53,IF(AND(A237="Middle East",AE237=2050),0.41,IF(AND(A237="Africa",AE237=2035),0.53,IF(AND(A237="Africa",AE237=2050),0.41,IF(AND(A237="Brazil",AE237=2035),0.6,IF(AND(A237="Brazil",AE237=2050),0.5,""))))))))))))))))))</f>
        <v>*0.6</v>
      </c>
      <c r="AG237" s="51" t="str">
        <f aca="false">AG236</f>
        <v>REZoning_Sol-Win</v>
      </c>
      <c r="AI237" s="0" t="s">
        <v>282</v>
      </c>
      <c r="AJ237" s="50" t="s">
        <v>35</v>
      </c>
      <c r="AK237" s="0" t="n">
        <v>2050</v>
      </c>
      <c r="AL237" s="51" t="str">
        <f aca="false">"*"&amp;IF(AND(A237="EU",AK237=2035),0.58,IF(AND(A237="EU",AK237=2050),0.49,IF(AND(A237="USA",AK237=2035),0.56,IF(AND(A237="USA",AK237=2050),0.45,IF(AND(A237="Japan",AK237=2035),0.62,IF(AND(A237="Japan",AK237=2050),0.51,IF(AND(A237="Russia",AK237=2035),0.55,IF(AND(A237="Russia",AK237=2050),0.41,IF(AND(A237="China",AK237=2035),0.54,IF(AND(A237="China",AK237=2050),0.44,IF(AND(A237="India",AK237=2035),0.55,IF(AND(A237="India",AK237=2050),0.42,IF(AND(A237="Middle East",AK237=2035),0.53,IF(AND(A237="Middle East",AK237=2050),0.41,IF(AND(A237="Africa",AK237=2035),0.53,IF(AND(A237="Africa",AK237=2050),0.41,IF(AND(A237="Brazil",AK237=2035),0.6,IF(AND(A237="Brazil",AK237=2050),0.5,""))))))))))))))))))</f>
        <v>*0.5</v>
      </c>
      <c r="AM237" s="51" t="str">
        <f aca="false">AM236</f>
        <v>REZoning_Sol-Win</v>
      </c>
      <c r="AP237" s="0" t="s">
        <v>282</v>
      </c>
      <c r="AQ237" s="0" t="s">
        <v>35</v>
      </c>
      <c r="AR237" s="0" t="n">
        <v>2100</v>
      </c>
      <c r="AS237" s="0" t="s">
        <v>63</v>
      </c>
      <c r="AT237" s="0" t="s">
        <v>36</v>
      </c>
    </row>
    <row r="238" customFormat="false" ht="28.5" hidden="false" customHeight="true" outlineLevel="0" collapsed="false">
      <c r="A238" s="3" t="s">
        <v>57</v>
      </c>
      <c r="C238" s="0" t="s">
        <v>283</v>
      </c>
      <c r="D238" s="50" t="s">
        <v>35</v>
      </c>
      <c r="E238" s="0" t="n">
        <v>2035</v>
      </c>
      <c r="F238" s="51" t="str">
        <f aca="false">"*"&amp;IF(AND(A238="EU",E238=2035),0.63,IF(AND(A238="EU",E238=2050),0.54,IF(AND(A238="USA",E238=2035),0.64,IF(AND(A238="USA",E238=2050),0.54,IF(AND(A238="Japan",E238=2035),0.68,IF(AND(A238="Japan",E238=2050),0.58,IF(AND(A238="Russia",E238=2035),0.65,IF(AND(A238="Russia",E238=2050),0.54,IF(AND(A238="China",E238=2035),0.61,IF(AND(A238="China",E238=2050),0.49,IF(AND(A238="India",E238=2035),0.6,IF(AND(A238="India",E238=2050),0.49,IF(AND(A238="Middle East",E238=2035),0.6,IF(AND(A238="Middle East",E238=2050),0.5,IF(AND(A238="Africa",E238=2035),0.61,IF(AND(A238="Africa",E238=2050),0.5,IF(AND(A238="Brazil",E238=2035),0.64,IF(AND(A238="Brazil",E238=2050),0.54,""))))))))))))))))))</f>
        <v>*0.6</v>
      </c>
      <c r="H238" s="0" t="s">
        <v>283</v>
      </c>
      <c r="I238" s="50" t="s">
        <v>35</v>
      </c>
      <c r="J238" s="0" t="n">
        <v>2050</v>
      </c>
      <c r="K238" s="48" t="str">
        <f aca="false">"*"&amp;IF(AND(A238="EU",J238=2035),0.63,IF(AND(A238="EU",J238=2050),0.54,IF(AND(A238="USA",J238=2035),0.64,IF(AND(A238="USA",J238=2050),0.54,IF(AND(A238="Japan",J238=2035),0.68,IF(AND(A238="Japan",J238=2050),0.58,IF(AND(A238="Russia",J238=2035),0.65,IF(AND(A238="Russia",J238=2050),0.54,IF(AND(A238="China",J238=2035),0.61,IF(AND(A238="China",J238=2050),0.49,IF(AND(A238="India",J238=2035),0.6,IF(AND(A238="India",J238=2050),0.49,IF(AND(A238="Middle East",J238=2035),0.6,IF(AND(A238="Middle East",J238=2050),0.5,IF(AND(A238="Africa",J238=2035),0.61,IF(AND(A238="Africa",J238=2050),0.5,IF(AND(A238="Brazil",J238=2035),0.64,IF(AND(A238="Brazil",J238=2050),0.54,""))))))))))))))))))</f>
        <v>*0.5</v>
      </c>
      <c r="P238" s="41" t="s">
        <v>283</v>
      </c>
      <c r="Q238" s="52" t="s">
        <v>35</v>
      </c>
      <c r="R238" s="41" t="n">
        <v>2035</v>
      </c>
      <c r="S238" s="53" t="str">
        <f aca="false">"*"&amp;IF(AND(A238="EU",R238=2035),0.62,IF(AND(A238="EU",R238=2050),0.51,IF(AND(A238="USA",R238=2035),0.62,IF(AND(A238="USA",R238=2050),0.5,IF(AND(A238="Japan",R238=2035),0.65,IF(AND(A238="Japan",R238=2050),0.55,IF(AND(A238="Russia",R238=2035),0.63,IF(AND(A238="Russia",R238=2050),0.52,IF(AND(A238="China",R238=2035),0.59,IF(AND(A238="China",R238=2050),0.47,IF(AND(A238="India",R238=2035),0.58,IF(AND(A238="India",R238=2050),0.47,IF(AND(A238="Middle East",R238=2035),0.59,IF(AND(A238="Middle East",R238=2050),0.47,IF(AND(A238="Africa",R238=2035),0.58,IF(AND(A238="Africa",R238=2050),0.47,IF(AND(A238="Brazil",R238=2035),0.64,IF(AND(A238="Brazil",R238=2050),0.53,""))))))))))))))))))</f>
        <v>*0.59</v>
      </c>
      <c r="U238" s="41" t="s">
        <v>283</v>
      </c>
      <c r="V238" s="52" t="s">
        <v>35</v>
      </c>
      <c r="W238" s="41" t="n">
        <v>2050</v>
      </c>
      <c r="X238" s="53" t="str">
        <f aca="false">"*"&amp;IF(AND(A238="EU",W238=2035),0.62,IF(AND(A238="EU",W238=2050),0.51,IF(AND(A238="USA",W238=2035),0.62,IF(AND(A238="USA",W238=2050),0.5,IF(AND(A238="Japan",W238=2035),0.65,IF(AND(A238="Japan",W238=2050),0.55,IF(AND(A238="Russia",W238=2035),0.63,IF(AND(A238="Russia",W238=2050),0.52,IF(AND(A238="China",W238=2035),0.59,IF(AND(A238="China",W238=2050),0.47,IF(AND(A238="India",W238=2035),0.58,IF(AND(A238="India",W238=2050),0.47,IF(AND(A238="Middle East",W238=2035),0.59,IF(AND(A238="Middle East",W238=2050),0.47,IF(AND(A238="Africa",W238=2035),0.58,IF(AND(A238="Africa",W238=2050),0.47,IF(AND(A238="Brazil",W238=2035),0.64,IF(AND(A238="Brazil",W238=2050),0.53,""))))))))))))))))))</f>
        <v>*0.47</v>
      </c>
      <c r="AC238" s="0" t="s">
        <v>283</v>
      </c>
      <c r="AD238" s="50" t="s">
        <v>35</v>
      </c>
      <c r="AE238" s="0" t="n">
        <v>2035</v>
      </c>
      <c r="AF238" s="51" t="str">
        <f aca="false">"*"&amp;IF(AND(A238="EU",AE238=2035),0.58,IF(AND(A238="EU",AE238=2050),0.49,IF(AND(A238="USA",AE238=2035),0.56,IF(AND(A238="USA",AE238=2050),0.45,IF(AND(A238="Japan",AE238=2035),0.62,IF(AND(A238="Japan",AE238=2050),0.51,IF(AND(A238="Russia",AE238=2035),0.55,IF(AND(A238="Russia",AE238=2050),0.41,IF(AND(A238="China",AE238=2035),0.54,IF(AND(A238="China",AE238=2050),0.44,IF(AND(A238="India",AE238=2035),0.55,IF(AND(A238="India",AE238=2050),0.42,IF(AND(A238="Middle East",AE238=2035),0.53,IF(AND(A238="Middle East",AE238=2050),0.41,IF(AND(A238="Africa",AE238=2035),0.53,IF(AND(A238="Africa",AE238=2050),0.41,IF(AND(A238="Brazil",AE238=2035),0.6,IF(AND(A238="Brazil",AE238=2050),0.5,""))))))))))))))))))</f>
        <v>*0.53</v>
      </c>
      <c r="AG238" s="51" t="str">
        <f aca="false">AG237</f>
        <v>REZoning_Sol-Win</v>
      </c>
      <c r="AI238" s="0" t="s">
        <v>283</v>
      </c>
      <c r="AJ238" s="50" t="s">
        <v>35</v>
      </c>
      <c r="AK238" s="0" t="n">
        <v>2050</v>
      </c>
      <c r="AL238" s="51" t="str">
        <f aca="false">"*"&amp;IF(AND(A238="EU",AK238=2035),0.58,IF(AND(A238="EU",AK238=2050),0.49,IF(AND(A238="USA",AK238=2035),0.56,IF(AND(A238="USA",AK238=2050),0.45,IF(AND(A238="Japan",AK238=2035),0.62,IF(AND(A238="Japan",AK238=2050),0.51,IF(AND(A238="Russia",AK238=2035),0.55,IF(AND(A238="Russia",AK238=2050),0.41,IF(AND(A238="China",AK238=2035),0.54,IF(AND(A238="China",AK238=2050),0.44,IF(AND(A238="India",AK238=2035),0.55,IF(AND(A238="India",AK238=2050),0.42,IF(AND(A238="Middle East",AK238=2035),0.53,IF(AND(A238="Middle East",AK238=2050),0.41,IF(AND(A238="Africa",AK238=2035),0.53,IF(AND(A238="Africa",AK238=2050),0.41,IF(AND(A238="Brazil",AK238=2035),0.6,IF(AND(A238="Brazil",AK238=2050),0.5,""))))))))))))))))))</f>
        <v>*0.41</v>
      </c>
      <c r="AM238" s="51" t="str">
        <f aca="false">AM237</f>
        <v>REZoning_Sol-Win</v>
      </c>
      <c r="AP238" s="0" t="s">
        <v>283</v>
      </c>
      <c r="AQ238" s="0" t="s">
        <v>35</v>
      </c>
      <c r="AR238" s="0" t="n">
        <v>2100</v>
      </c>
      <c r="AS238" s="0" t="s">
        <v>45</v>
      </c>
      <c r="AT238" s="0" t="s">
        <v>36</v>
      </c>
    </row>
    <row r="239" customFormat="false" ht="28.5" hidden="false" customHeight="true" outlineLevel="0" collapsed="false">
      <c r="A239" s="3" t="s">
        <v>57</v>
      </c>
      <c r="C239" s="0" t="s">
        <v>284</v>
      </c>
      <c r="D239" s="50" t="s">
        <v>35</v>
      </c>
      <c r="E239" s="0" t="n">
        <v>2035</v>
      </c>
      <c r="F239" s="51" t="str">
        <f aca="false">"*"&amp;IF(AND(A239="EU",E239=2035),0.63,IF(AND(A239="EU",E239=2050),0.54,IF(AND(A239="USA",E239=2035),0.64,IF(AND(A239="USA",E239=2050),0.54,IF(AND(A239="Japan",E239=2035),0.68,IF(AND(A239="Japan",E239=2050),0.58,IF(AND(A239="Russia",E239=2035),0.65,IF(AND(A239="Russia",E239=2050),0.54,IF(AND(A239="China",E239=2035),0.61,IF(AND(A239="China",E239=2050),0.49,IF(AND(A239="India",E239=2035),0.6,IF(AND(A239="India",E239=2050),0.49,IF(AND(A239="Middle East",E239=2035),0.6,IF(AND(A239="Middle East",E239=2050),0.5,IF(AND(A239="Africa",E239=2035),0.61,IF(AND(A239="Africa",E239=2050),0.5,IF(AND(A239="Brazil",E239=2035),0.64,IF(AND(A239="Brazil",E239=2050),0.54,""))))))))))))))))))</f>
        <v>*0.6</v>
      </c>
      <c r="H239" s="0" t="s">
        <v>284</v>
      </c>
      <c r="I239" s="50" t="s">
        <v>35</v>
      </c>
      <c r="J239" s="0" t="n">
        <v>2050</v>
      </c>
      <c r="K239" s="48" t="str">
        <f aca="false">"*"&amp;IF(AND(A239="EU",J239=2035),0.63,IF(AND(A239="EU",J239=2050),0.54,IF(AND(A239="USA",J239=2035),0.64,IF(AND(A239="USA",J239=2050),0.54,IF(AND(A239="Japan",J239=2035),0.68,IF(AND(A239="Japan",J239=2050),0.58,IF(AND(A239="Russia",J239=2035),0.65,IF(AND(A239="Russia",J239=2050),0.54,IF(AND(A239="China",J239=2035),0.61,IF(AND(A239="China",J239=2050),0.49,IF(AND(A239="India",J239=2035),0.6,IF(AND(A239="India",J239=2050),0.49,IF(AND(A239="Middle East",J239=2035),0.6,IF(AND(A239="Middle East",J239=2050),0.5,IF(AND(A239="Africa",J239=2035),0.61,IF(AND(A239="Africa",J239=2050),0.5,IF(AND(A239="Brazil",J239=2035),0.64,IF(AND(A239="Brazil",J239=2050),0.54,""))))))))))))))))))</f>
        <v>*0.5</v>
      </c>
      <c r="P239" s="41" t="s">
        <v>284</v>
      </c>
      <c r="Q239" s="52" t="s">
        <v>35</v>
      </c>
      <c r="R239" s="41" t="n">
        <v>2035</v>
      </c>
      <c r="S239" s="53" t="str">
        <f aca="false">"*"&amp;IF(AND(A239="EU",R239=2035),0.62,IF(AND(A239="EU",R239=2050),0.51,IF(AND(A239="USA",R239=2035),0.62,IF(AND(A239="USA",R239=2050),0.5,IF(AND(A239="Japan",R239=2035),0.65,IF(AND(A239="Japan",R239=2050),0.55,IF(AND(A239="Russia",R239=2035),0.63,IF(AND(A239="Russia",R239=2050),0.52,IF(AND(A239="China",R239=2035),0.59,IF(AND(A239="China",R239=2050),0.47,IF(AND(A239="India",R239=2035),0.58,IF(AND(A239="India",R239=2050),0.47,IF(AND(A239="Middle East",R239=2035),0.59,IF(AND(A239="Middle East",R239=2050),0.47,IF(AND(A239="Africa",R239=2035),0.58,IF(AND(A239="Africa",R239=2050),0.47,IF(AND(A239="Brazil",R239=2035),0.64,IF(AND(A239="Brazil",R239=2050),0.53,""))))))))))))))))))</f>
        <v>*0.59</v>
      </c>
      <c r="U239" s="41" t="s">
        <v>284</v>
      </c>
      <c r="V239" s="52" t="s">
        <v>35</v>
      </c>
      <c r="W239" s="41" t="n">
        <v>2050</v>
      </c>
      <c r="X239" s="53" t="str">
        <f aca="false">"*"&amp;IF(AND(A239="EU",W239=2035),0.62,IF(AND(A239="EU",W239=2050),0.51,IF(AND(A239="USA",W239=2035),0.62,IF(AND(A239="USA",W239=2050),0.5,IF(AND(A239="Japan",W239=2035),0.65,IF(AND(A239="Japan",W239=2050),0.55,IF(AND(A239="Russia",W239=2035),0.63,IF(AND(A239="Russia",W239=2050),0.52,IF(AND(A239="China",W239=2035),0.59,IF(AND(A239="China",W239=2050),0.47,IF(AND(A239="India",W239=2035),0.58,IF(AND(A239="India",W239=2050),0.47,IF(AND(A239="Middle East",W239=2035),0.59,IF(AND(A239="Middle East",W239=2050),0.47,IF(AND(A239="Africa",W239=2035),0.58,IF(AND(A239="Africa",W239=2050),0.47,IF(AND(A239="Brazil",W239=2035),0.64,IF(AND(A239="Brazil",W239=2050),0.53,""))))))))))))))))))</f>
        <v>*0.47</v>
      </c>
      <c r="AC239" s="0" t="s">
        <v>284</v>
      </c>
      <c r="AD239" s="50" t="s">
        <v>35</v>
      </c>
      <c r="AE239" s="0" t="n">
        <v>2035</v>
      </c>
      <c r="AF239" s="51" t="str">
        <f aca="false">"*"&amp;IF(AND(A239="EU",AE239=2035),0.58,IF(AND(A239="EU",AE239=2050),0.49,IF(AND(A239="USA",AE239=2035),0.56,IF(AND(A239="USA",AE239=2050),0.45,IF(AND(A239="Japan",AE239=2035),0.62,IF(AND(A239="Japan",AE239=2050),0.51,IF(AND(A239="Russia",AE239=2035),0.55,IF(AND(A239="Russia",AE239=2050),0.41,IF(AND(A239="China",AE239=2035),0.54,IF(AND(A239="China",AE239=2050),0.44,IF(AND(A239="India",AE239=2035),0.55,IF(AND(A239="India",AE239=2050),0.42,IF(AND(A239="Middle East",AE239=2035),0.53,IF(AND(A239="Middle East",AE239=2050),0.41,IF(AND(A239="Africa",AE239=2035),0.53,IF(AND(A239="Africa",AE239=2050),0.41,IF(AND(A239="Brazil",AE239=2035),0.6,IF(AND(A239="Brazil",AE239=2050),0.5,""))))))))))))))))))</f>
        <v>*0.53</v>
      </c>
      <c r="AG239" s="51" t="str">
        <f aca="false">AG238</f>
        <v>REZoning_Sol-Win</v>
      </c>
      <c r="AI239" s="0" t="s">
        <v>284</v>
      </c>
      <c r="AJ239" s="50" t="s">
        <v>35</v>
      </c>
      <c r="AK239" s="0" t="n">
        <v>2050</v>
      </c>
      <c r="AL239" s="51" t="str">
        <f aca="false">"*"&amp;IF(AND(A239="EU",AK239=2035),0.58,IF(AND(A239="EU",AK239=2050),0.49,IF(AND(A239="USA",AK239=2035),0.56,IF(AND(A239="USA",AK239=2050),0.45,IF(AND(A239="Japan",AK239=2035),0.62,IF(AND(A239="Japan",AK239=2050),0.51,IF(AND(A239="Russia",AK239=2035),0.55,IF(AND(A239="Russia",AK239=2050),0.41,IF(AND(A239="China",AK239=2035),0.54,IF(AND(A239="China",AK239=2050),0.44,IF(AND(A239="India",AK239=2035),0.55,IF(AND(A239="India",AK239=2050),0.42,IF(AND(A239="Middle East",AK239=2035),0.53,IF(AND(A239="Middle East",AK239=2050),0.41,IF(AND(A239="Africa",AK239=2035),0.53,IF(AND(A239="Africa",AK239=2050),0.41,IF(AND(A239="Brazil",AK239=2035),0.6,IF(AND(A239="Brazil",AK239=2050),0.5,""))))))))))))))))))</f>
        <v>*0.41</v>
      </c>
      <c r="AM239" s="51" t="str">
        <f aca="false">AM238</f>
        <v>REZoning_Sol-Win</v>
      </c>
      <c r="AP239" s="0" t="s">
        <v>284</v>
      </c>
      <c r="AQ239" s="0" t="s">
        <v>35</v>
      </c>
      <c r="AR239" s="0" t="n">
        <v>2100</v>
      </c>
      <c r="AS239" s="0" t="s">
        <v>45</v>
      </c>
      <c r="AT239" s="0" t="s">
        <v>36</v>
      </c>
    </row>
    <row r="240" customFormat="false" ht="28.5" hidden="false" customHeight="true" outlineLevel="0" collapsed="false">
      <c r="A240" s="3" t="s">
        <v>57</v>
      </c>
      <c r="C240" s="0" t="s">
        <v>285</v>
      </c>
      <c r="D240" s="50" t="s">
        <v>35</v>
      </c>
      <c r="E240" s="0" t="n">
        <v>2035</v>
      </c>
      <c r="F240" s="51" t="str">
        <f aca="false">"*"&amp;IF(AND(A240="EU",E240=2035),0.63,IF(AND(A240="EU",E240=2050),0.54,IF(AND(A240="USA",E240=2035),0.64,IF(AND(A240="USA",E240=2050),0.54,IF(AND(A240="Japan",E240=2035),0.68,IF(AND(A240="Japan",E240=2050),0.58,IF(AND(A240="Russia",E240=2035),0.65,IF(AND(A240="Russia",E240=2050),0.54,IF(AND(A240="China",E240=2035),0.61,IF(AND(A240="China",E240=2050),0.49,IF(AND(A240="India",E240=2035),0.6,IF(AND(A240="India",E240=2050),0.49,IF(AND(A240="Middle East",E240=2035),0.6,IF(AND(A240="Middle East",E240=2050),0.5,IF(AND(A240="Africa",E240=2035),0.61,IF(AND(A240="Africa",E240=2050),0.5,IF(AND(A240="Brazil",E240=2035),0.64,IF(AND(A240="Brazil",E240=2050),0.54,""))))))))))))))))))</f>
        <v>*0.6</v>
      </c>
      <c r="H240" s="0" t="s">
        <v>285</v>
      </c>
      <c r="I240" s="50" t="s">
        <v>35</v>
      </c>
      <c r="J240" s="0" t="n">
        <v>2050</v>
      </c>
      <c r="K240" s="48" t="str">
        <f aca="false">"*"&amp;IF(AND(A240="EU",J240=2035),0.63,IF(AND(A240="EU",J240=2050),0.54,IF(AND(A240="USA",J240=2035),0.64,IF(AND(A240="USA",J240=2050),0.54,IF(AND(A240="Japan",J240=2035),0.68,IF(AND(A240="Japan",J240=2050),0.58,IF(AND(A240="Russia",J240=2035),0.65,IF(AND(A240="Russia",J240=2050),0.54,IF(AND(A240="China",J240=2035),0.61,IF(AND(A240="China",J240=2050),0.49,IF(AND(A240="India",J240=2035),0.6,IF(AND(A240="India",J240=2050),0.49,IF(AND(A240="Middle East",J240=2035),0.6,IF(AND(A240="Middle East",J240=2050),0.5,IF(AND(A240="Africa",J240=2035),0.61,IF(AND(A240="Africa",J240=2050),0.5,IF(AND(A240="Brazil",J240=2035),0.64,IF(AND(A240="Brazil",J240=2050),0.54,""))))))))))))))))))</f>
        <v>*0.5</v>
      </c>
      <c r="P240" s="41" t="s">
        <v>285</v>
      </c>
      <c r="Q240" s="52" t="s">
        <v>35</v>
      </c>
      <c r="R240" s="41" t="n">
        <v>2035</v>
      </c>
      <c r="S240" s="53" t="str">
        <f aca="false">"*"&amp;IF(AND(A240="EU",R240=2035),0.62,IF(AND(A240="EU",R240=2050),0.51,IF(AND(A240="USA",R240=2035),0.62,IF(AND(A240="USA",R240=2050),0.5,IF(AND(A240="Japan",R240=2035),0.65,IF(AND(A240="Japan",R240=2050),0.55,IF(AND(A240="Russia",R240=2035),0.63,IF(AND(A240="Russia",R240=2050),0.52,IF(AND(A240="China",R240=2035),0.59,IF(AND(A240="China",R240=2050),0.47,IF(AND(A240="India",R240=2035),0.58,IF(AND(A240="India",R240=2050),0.47,IF(AND(A240="Middle East",R240=2035),0.59,IF(AND(A240="Middle East",R240=2050),0.47,IF(AND(A240="Africa",R240=2035),0.58,IF(AND(A240="Africa",R240=2050),0.47,IF(AND(A240="Brazil",R240=2035),0.64,IF(AND(A240="Brazil",R240=2050),0.53,""))))))))))))))))))</f>
        <v>*0.59</v>
      </c>
      <c r="U240" s="41" t="s">
        <v>285</v>
      </c>
      <c r="V240" s="52" t="s">
        <v>35</v>
      </c>
      <c r="W240" s="41" t="n">
        <v>2050</v>
      </c>
      <c r="X240" s="53" t="str">
        <f aca="false">"*"&amp;IF(AND(A240="EU",W240=2035),0.62,IF(AND(A240="EU",W240=2050),0.51,IF(AND(A240="USA",W240=2035),0.62,IF(AND(A240="USA",W240=2050),0.5,IF(AND(A240="Japan",W240=2035),0.65,IF(AND(A240="Japan",W240=2050),0.55,IF(AND(A240="Russia",W240=2035),0.63,IF(AND(A240="Russia",W240=2050),0.52,IF(AND(A240="China",W240=2035),0.59,IF(AND(A240="China",W240=2050),0.47,IF(AND(A240="India",W240=2035),0.58,IF(AND(A240="India",W240=2050),0.47,IF(AND(A240="Middle East",W240=2035),0.59,IF(AND(A240="Middle East",W240=2050),0.47,IF(AND(A240="Africa",W240=2035),0.58,IF(AND(A240="Africa",W240=2050),0.47,IF(AND(A240="Brazil",W240=2035),0.64,IF(AND(A240="Brazil",W240=2050),0.53,""))))))))))))))))))</f>
        <v>*0.47</v>
      </c>
      <c r="AC240" s="0" t="s">
        <v>285</v>
      </c>
      <c r="AD240" s="50" t="s">
        <v>35</v>
      </c>
      <c r="AE240" s="0" t="n">
        <v>2035</v>
      </c>
      <c r="AF240" s="51" t="str">
        <f aca="false">"*"&amp;IF(AND(A240="EU",AE240=2035),0.58,IF(AND(A240="EU",AE240=2050),0.49,IF(AND(A240="USA",AE240=2035),0.56,IF(AND(A240="USA",AE240=2050),0.45,IF(AND(A240="Japan",AE240=2035),0.62,IF(AND(A240="Japan",AE240=2050),0.51,IF(AND(A240="Russia",AE240=2035),0.55,IF(AND(A240="Russia",AE240=2050),0.41,IF(AND(A240="China",AE240=2035),0.54,IF(AND(A240="China",AE240=2050),0.44,IF(AND(A240="India",AE240=2035),0.55,IF(AND(A240="India",AE240=2050),0.42,IF(AND(A240="Middle East",AE240=2035),0.53,IF(AND(A240="Middle East",AE240=2050),0.41,IF(AND(A240="Africa",AE240=2035),0.53,IF(AND(A240="Africa",AE240=2050),0.41,IF(AND(A240="Brazil",AE240=2035),0.6,IF(AND(A240="Brazil",AE240=2050),0.5,""))))))))))))))))))</f>
        <v>*0.53</v>
      </c>
      <c r="AG240" s="51" t="str">
        <f aca="false">AG239</f>
        <v>REZoning_Sol-Win</v>
      </c>
      <c r="AI240" s="0" t="s">
        <v>285</v>
      </c>
      <c r="AJ240" s="50" t="s">
        <v>35</v>
      </c>
      <c r="AK240" s="0" t="n">
        <v>2050</v>
      </c>
      <c r="AL240" s="51" t="str">
        <f aca="false">"*"&amp;IF(AND(A240="EU",AK240=2035),0.58,IF(AND(A240="EU",AK240=2050),0.49,IF(AND(A240="USA",AK240=2035),0.56,IF(AND(A240="USA",AK240=2050),0.45,IF(AND(A240="Japan",AK240=2035),0.62,IF(AND(A240="Japan",AK240=2050),0.51,IF(AND(A240="Russia",AK240=2035),0.55,IF(AND(A240="Russia",AK240=2050),0.41,IF(AND(A240="China",AK240=2035),0.54,IF(AND(A240="China",AK240=2050),0.44,IF(AND(A240="India",AK240=2035),0.55,IF(AND(A240="India",AK240=2050),0.42,IF(AND(A240="Middle East",AK240=2035),0.53,IF(AND(A240="Middle East",AK240=2050),0.41,IF(AND(A240="Africa",AK240=2035),0.53,IF(AND(A240="Africa",AK240=2050),0.41,IF(AND(A240="Brazil",AK240=2035),0.6,IF(AND(A240="Brazil",AK240=2050),0.5,""))))))))))))))))))</f>
        <v>*0.41</v>
      </c>
      <c r="AM240" s="51" t="str">
        <f aca="false">AM239</f>
        <v>REZoning_Sol-Win</v>
      </c>
      <c r="AP240" s="0" t="s">
        <v>285</v>
      </c>
      <c r="AQ240" s="0" t="s">
        <v>35</v>
      </c>
      <c r="AR240" s="0" t="n">
        <v>2100</v>
      </c>
      <c r="AS240" s="0" t="s">
        <v>45</v>
      </c>
      <c r="AT240" s="0" t="s">
        <v>36</v>
      </c>
    </row>
    <row r="241" customFormat="false" ht="28.5" hidden="false" customHeight="true" outlineLevel="0" collapsed="false">
      <c r="A241" s="3" t="s">
        <v>57</v>
      </c>
      <c r="C241" s="0" t="s">
        <v>286</v>
      </c>
      <c r="D241" s="50" t="s">
        <v>35</v>
      </c>
      <c r="E241" s="0" t="n">
        <v>2035</v>
      </c>
      <c r="F241" s="51" t="str">
        <f aca="false">"*"&amp;IF(AND(A241="EU",E241=2035),0.63,IF(AND(A241="EU",E241=2050),0.54,IF(AND(A241="USA",E241=2035),0.64,IF(AND(A241="USA",E241=2050),0.54,IF(AND(A241="Japan",E241=2035),0.68,IF(AND(A241="Japan",E241=2050),0.58,IF(AND(A241="Russia",E241=2035),0.65,IF(AND(A241="Russia",E241=2050),0.54,IF(AND(A241="China",E241=2035),0.61,IF(AND(A241="China",E241=2050),0.49,IF(AND(A241="India",E241=2035),0.6,IF(AND(A241="India",E241=2050),0.49,IF(AND(A241="Middle East",E241=2035),0.6,IF(AND(A241="Middle East",E241=2050),0.5,IF(AND(A241="Africa",E241=2035),0.61,IF(AND(A241="Africa",E241=2050),0.5,IF(AND(A241="Brazil",E241=2035),0.64,IF(AND(A241="Brazil",E241=2050),0.54,""))))))))))))))))))</f>
        <v>*0.6</v>
      </c>
      <c r="H241" s="0" t="s">
        <v>286</v>
      </c>
      <c r="I241" s="50" t="s">
        <v>35</v>
      </c>
      <c r="J241" s="0" t="n">
        <v>2050</v>
      </c>
      <c r="K241" s="48" t="str">
        <f aca="false">"*"&amp;IF(AND(A241="EU",J241=2035),0.63,IF(AND(A241="EU",J241=2050),0.54,IF(AND(A241="USA",J241=2035),0.64,IF(AND(A241="USA",J241=2050),0.54,IF(AND(A241="Japan",J241=2035),0.68,IF(AND(A241="Japan",J241=2050),0.58,IF(AND(A241="Russia",J241=2035),0.65,IF(AND(A241="Russia",J241=2050),0.54,IF(AND(A241="China",J241=2035),0.61,IF(AND(A241="China",J241=2050),0.49,IF(AND(A241="India",J241=2035),0.6,IF(AND(A241="India",J241=2050),0.49,IF(AND(A241="Middle East",J241=2035),0.6,IF(AND(A241="Middle East",J241=2050),0.5,IF(AND(A241="Africa",J241=2035),0.61,IF(AND(A241="Africa",J241=2050),0.5,IF(AND(A241="Brazil",J241=2035),0.64,IF(AND(A241="Brazil",J241=2050),0.54,""))))))))))))))))))</f>
        <v>*0.5</v>
      </c>
      <c r="P241" s="41" t="s">
        <v>286</v>
      </c>
      <c r="Q241" s="52" t="s">
        <v>35</v>
      </c>
      <c r="R241" s="41" t="n">
        <v>2035</v>
      </c>
      <c r="S241" s="53" t="str">
        <f aca="false">"*"&amp;IF(AND(A241="EU",R241=2035),0.62,IF(AND(A241="EU",R241=2050),0.51,IF(AND(A241="USA",R241=2035),0.62,IF(AND(A241="USA",R241=2050),0.5,IF(AND(A241="Japan",R241=2035),0.65,IF(AND(A241="Japan",R241=2050),0.55,IF(AND(A241="Russia",R241=2035),0.63,IF(AND(A241="Russia",R241=2050),0.52,IF(AND(A241="China",R241=2035),0.59,IF(AND(A241="China",R241=2050),0.47,IF(AND(A241="India",R241=2035),0.58,IF(AND(A241="India",R241=2050),0.47,IF(AND(A241="Middle East",R241=2035),0.59,IF(AND(A241="Middle East",R241=2050),0.47,IF(AND(A241="Africa",R241=2035),0.58,IF(AND(A241="Africa",R241=2050),0.47,IF(AND(A241="Brazil",R241=2035),0.64,IF(AND(A241="Brazil",R241=2050),0.53,""))))))))))))))))))</f>
        <v>*0.59</v>
      </c>
      <c r="U241" s="41" t="s">
        <v>286</v>
      </c>
      <c r="V241" s="52" t="s">
        <v>35</v>
      </c>
      <c r="W241" s="41" t="n">
        <v>2050</v>
      </c>
      <c r="X241" s="53" t="str">
        <f aca="false">"*"&amp;IF(AND(A241="EU",W241=2035),0.62,IF(AND(A241="EU",W241=2050),0.51,IF(AND(A241="USA",W241=2035),0.62,IF(AND(A241="USA",W241=2050),0.5,IF(AND(A241="Japan",W241=2035),0.65,IF(AND(A241="Japan",W241=2050),0.55,IF(AND(A241="Russia",W241=2035),0.63,IF(AND(A241="Russia",W241=2050),0.52,IF(AND(A241="China",W241=2035),0.59,IF(AND(A241="China",W241=2050),0.47,IF(AND(A241="India",W241=2035),0.58,IF(AND(A241="India",W241=2050),0.47,IF(AND(A241="Middle East",W241=2035),0.59,IF(AND(A241="Middle East",W241=2050),0.47,IF(AND(A241="Africa",W241=2035),0.58,IF(AND(A241="Africa",W241=2050),0.47,IF(AND(A241="Brazil",W241=2035),0.64,IF(AND(A241="Brazil",W241=2050),0.53,""))))))))))))))))))</f>
        <v>*0.47</v>
      </c>
      <c r="AC241" s="0" t="s">
        <v>286</v>
      </c>
      <c r="AD241" s="50" t="s">
        <v>35</v>
      </c>
      <c r="AE241" s="0" t="n">
        <v>2035</v>
      </c>
      <c r="AF241" s="51" t="str">
        <f aca="false">"*"&amp;IF(AND(A241="EU",AE241=2035),0.58,IF(AND(A241="EU",AE241=2050),0.49,IF(AND(A241="USA",AE241=2035),0.56,IF(AND(A241="USA",AE241=2050),0.45,IF(AND(A241="Japan",AE241=2035),0.62,IF(AND(A241="Japan",AE241=2050),0.51,IF(AND(A241="Russia",AE241=2035),0.55,IF(AND(A241="Russia",AE241=2050),0.41,IF(AND(A241="China",AE241=2035),0.54,IF(AND(A241="China",AE241=2050),0.44,IF(AND(A241="India",AE241=2035),0.55,IF(AND(A241="India",AE241=2050),0.42,IF(AND(A241="Middle East",AE241=2035),0.53,IF(AND(A241="Middle East",AE241=2050),0.41,IF(AND(A241="Africa",AE241=2035),0.53,IF(AND(A241="Africa",AE241=2050),0.41,IF(AND(A241="Brazil",AE241=2035),0.6,IF(AND(A241="Brazil",AE241=2050),0.5,""))))))))))))))))))</f>
        <v>*0.53</v>
      </c>
      <c r="AG241" s="51" t="str">
        <f aca="false">AG240</f>
        <v>REZoning_Sol-Win</v>
      </c>
      <c r="AI241" s="0" t="s">
        <v>286</v>
      </c>
      <c r="AJ241" s="50" t="s">
        <v>35</v>
      </c>
      <c r="AK241" s="0" t="n">
        <v>2050</v>
      </c>
      <c r="AL241" s="51" t="str">
        <f aca="false">"*"&amp;IF(AND(A241="EU",AK241=2035),0.58,IF(AND(A241="EU",AK241=2050),0.49,IF(AND(A241="USA",AK241=2035),0.56,IF(AND(A241="USA",AK241=2050),0.45,IF(AND(A241="Japan",AK241=2035),0.62,IF(AND(A241="Japan",AK241=2050),0.51,IF(AND(A241="Russia",AK241=2035),0.55,IF(AND(A241="Russia",AK241=2050),0.41,IF(AND(A241="China",AK241=2035),0.54,IF(AND(A241="China",AK241=2050),0.44,IF(AND(A241="India",AK241=2035),0.55,IF(AND(A241="India",AK241=2050),0.42,IF(AND(A241="Middle East",AK241=2035),0.53,IF(AND(A241="Middle East",AK241=2050),0.41,IF(AND(A241="Africa",AK241=2035),0.53,IF(AND(A241="Africa",AK241=2050),0.41,IF(AND(A241="Brazil",AK241=2035),0.6,IF(AND(A241="Brazil",AK241=2050),0.5,""))))))))))))))))))</f>
        <v>*0.41</v>
      </c>
      <c r="AM241" s="51" t="str">
        <f aca="false">AM240</f>
        <v>REZoning_Sol-Win</v>
      </c>
      <c r="AP241" s="0" t="s">
        <v>286</v>
      </c>
      <c r="AQ241" s="0" t="s">
        <v>35</v>
      </c>
      <c r="AR241" s="0" t="n">
        <v>2100</v>
      </c>
      <c r="AS241" s="0" t="s">
        <v>45</v>
      </c>
      <c r="AT241" s="0" t="s">
        <v>36</v>
      </c>
    </row>
    <row r="242" customFormat="false" ht="28.5" hidden="false" customHeight="true" outlineLevel="0" collapsed="false">
      <c r="A242" s="3" t="s">
        <v>57</v>
      </c>
      <c r="C242" s="0" t="s">
        <v>287</v>
      </c>
      <c r="D242" s="50" t="s">
        <v>35</v>
      </c>
      <c r="E242" s="0" t="n">
        <v>2035</v>
      </c>
      <c r="F242" s="51" t="str">
        <f aca="false">"*"&amp;IF(AND(A242="EU",E242=2035),0.63,IF(AND(A242="EU",E242=2050),0.54,IF(AND(A242="USA",E242=2035),0.64,IF(AND(A242="USA",E242=2050),0.54,IF(AND(A242="Japan",E242=2035),0.68,IF(AND(A242="Japan",E242=2050),0.58,IF(AND(A242="Russia",E242=2035),0.65,IF(AND(A242="Russia",E242=2050),0.54,IF(AND(A242="China",E242=2035),0.61,IF(AND(A242="China",E242=2050),0.49,IF(AND(A242="India",E242=2035),0.6,IF(AND(A242="India",E242=2050),0.49,IF(AND(A242="Middle East",E242=2035),0.6,IF(AND(A242="Middle East",E242=2050),0.5,IF(AND(A242="Africa",E242=2035),0.61,IF(AND(A242="Africa",E242=2050),0.5,IF(AND(A242="Brazil",E242=2035),0.64,IF(AND(A242="Brazil",E242=2050),0.54,""))))))))))))))))))</f>
        <v>*0.6</v>
      </c>
      <c r="H242" s="0" t="s">
        <v>287</v>
      </c>
      <c r="I242" s="50" t="s">
        <v>35</v>
      </c>
      <c r="J242" s="0" t="n">
        <v>2050</v>
      </c>
      <c r="K242" s="48" t="str">
        <f aca="false">"*"&amp;IF(AND(A242="EU",J242=2035),0.63,IF(AND(A242="EU",J242=2050),0.54,IF(AND(A242="USA",J242=2035),0.64,IF(AND(A242="USA",J242=2050),0.54,IF(AND(A242="Japan",J242=2035),0.68,IF(AND(A242="Japan",J242=2050),0.58,IF(AND(A242="Russia",J242=2035),0.65,IF(AND(A242="Russia",J242=2050),0.54,IF(AND(A242="China",J242=2035),0.61,IF(AND(A242="China",J242=2050),0.49,IF(AND(A242="India",J242=2035),0.6,IF(AND(A242="India",J242=2050),0.49,IF(AND(A242="Middle East",J242=2035),0.6,IF(AND(A242="Middle East",J242=2050),0.5,IF(AND(A242="Africa",J242=2035),0.61,IF(AND(A242="Africa",J242=2050),0.5,IF(AND(A242="Brazil",J242=2035),0.64,IF(AND(A242="Brazil",J242=2050),0.54,""))))))))))))))))))</f>
        <v>*0.5</v>
      </c>
      <c r="P242" s="41" t="s">
        <v>287</v>
      </c>
      <c r="Q242" s="52" t="s">
        <v>35</v>
      </c>
      <c r="R242" s="41" t="n">
        <v>2035</v>
      </c>
      <c r="S242" s="53" t="str">
        <f aca="false">"*"&amp;IF(AND(A242="EU",R242=2035),0.62,IF(AND(A242="EU",R242=2050),0.51,IF(AND(A242="USA",R242=2035),0.62,IF(AND(A242="USA",R242=2050),0.5,IF(AND(A242="Japan",R242=2035),0.65,IF(AND(A242="Japan",R242=2050),0.55,IF(AND(A242="Russia",R242=2035),0.63,IF(AND(A242="Russia",R242=2050),0.52,IF(AND(A242="China",R242=2035),0.59,IF(AND(A242="China",R242=2050),0.47,IF(AND(A242="India",R242=2035),0.58,IF(AND(A242="India",R242=2050),0.47,IF(AND(A242="Middle East",R242=2035),0.59,IF(AND(A242="Middle East",R242=2050),0.47,IF(AND(A242="Africa",R242=2035),0.58,IF(AND(A242="Africa",R242=2050),0.47,IF(AND(A242="Brazil",R242=2035),0.64,IF(AND(A242="Brazil",R242=2050),0.53,""))))))))))))))))))</f>
        <v>*0.59</v>
      </c>
      <c r="U242" s="41" t="s">
        <v>287</v>
      </c>
      <c r="V242" s="52" t="s">
        <v>35</v>
      </c>
      <c r="W242" s="41" t="n">
        <v>2050</v>
      </c>
      <c r="X242" s="53" t="str">
        <f aca="false">"*"&amp;IF(AND(A242="EU",W242=2035),0.62,IF(AND(A242="EU",W242=2050),0.51,IF(AND(A242="USA",W242=2035),0.62,IF(AND(A242="USA",W242=2050),0.5,IF(AND(A242="Japan",W242=2035),0.65,IF(AND(A242="Japan",W242=2050),0.55,IF(AND(A242="Russia",W242=2035),0.63,IF(AND(A242="Russia",W242=2050),0.52,IF(AND(A242="China",W242=2035),0.59,IF(AND(A242="China",W242=2050),0.47,IF(AND(A242="India",W242=2035),0.58,IF(AND(A242="India",W242=2050),0.47,IF(AND(A242="Middle East",W242=2035),0.59,IF(AND(A242="Middle East",W242=2050),0.47,IF(AND(A242="Africa",W242=2035),0.58,IF(AND(A242="Africa",W242=2050),0.47,IF(AND(A242="Brazil",W242=2035),0.64,IF(AND(A242="Brazil",W242=2050),0.53,""))))))))))))))))))</f>
        <v>*0.47</v>
      </c>
      <c r="AC242" s="0" t="s">
        <v>287</v>
      </c>
      <c r="AD242" s="50" t="s">
        <v>35</v>
      </c>
      <c r="AE242" s="0" t="n">
        <v>2035</v>
      </c>
      <c r="AF242" s="51" t="str">
        <f aca="false">"*"&amp;IF(AND(A242="EU",AE242=2035),0.58,IF(AND(A242="EU",AE242=2050),0.49,IF(AND(A242="USA",AE242=2035),0.56,IF(AND(A242="USA",AE242=2050),0.45,IF(AND(A242="Japan",AE242=2035),0.62,IF(AND(A242="Japan",AE242=2050),0.51,IF(AND(A242="Russia",AE242=2035),0.55,IF(AND(A242="Russia",AE242=2050),0.41,IF(AND(A242="China",AE242=2035),0.54,IF(AND(A242="China",AE242=2050),0.44,IF(AND(A242="India",AE242=2035),0.55,IF(AND(A242="India",AE242=2050),0.42,IF(AND(A242="Middle East",AE242=2035),0.53,IF(AND(A242="Middle East",AE242=2050),0.41,IF(AND(A242="Africa",AE242=2035),0.53,IF(AND(A242="Africa",AE242=2050),0.41,IF(AND(A242="Brazil",AE242=2035),0.6,IF(AND(A242="Brazil",AE242=2050),0.5,""))))))))))))))))))</f>
        <v>*0.53</v>
      </c>
      <c r="AG242" s="51" t="str">
        <f aca="false">AG241</f>
        <v>REZoning_Sol-Win</v>
      </c>
      <c r="AI242" s="0" t="s">
        <v>287</v>
      </c>
      <c r="AJ242" s="50" t="s">
        <v>35</v>
      </c>
      <c r="AK242" s="0" t="n">
        <v>2050</v>
      </c>
      <c r="AL242" s="51" t="str">
        <f aca="false">"*"&amp;IF(AND(A242="EU",AK242=2035),0.58,IF(AND(A242="EU",AK242=2050),0.49,IF(AND(A242="USA",AK242=2035),0.56,IF(AND(A242="USA",AK242=2050),0.45,IF(AND(A242="Japan",AK242=2035),0.62,IF(AND(A242="Japan",AK242=2050),0.51,IF(AND(A242="Russia",AK242=2035),0.55,IF(AND(A242="Russia",AK242=2050),0.41,IF(AND(A242="China",AK242=2035),0.54,IF(AND(A242="China",AK242=2050),0.44,IF(AND(A242="India",AK242=2035),0.55,IF(AND(A242="India",AK242=2050),0.42,IF(AND(A242="Middle East",AK242=2035),0.53,IF(AND(A242="Middle East",AK242=2050),0.41,IF(AND(A242="Africa",AK242=2035),0.53,IF(AND(A242="Africa",AK242=2050),0.41,IF(AND(A242="Brazil",AK242=2035),0.6,IF(AND(A242="Brazil",AK242=2050),0.5,""))))))))))))))))))</f>
        <v>*0.41</v>
      </c>
      <c r="AM242" s="51" t="str">
        <f aca="false">AM241</f>
        <v>REZoning_Sol-Win</v>
      </c>
      <c r="AP242" s="0" t="s">
        <v>287</v>
      </c>
      <c r="AQ242" s="0" t="s">
        <v>35</v>
      </c>
      <c r="AR242" s="0" t="n">
        <v>2100</v>
      </c>
      <c r="AS242" s="0" t="s">
        <v>45</v>
      </c>
      <c r="AT242" s="0" t="s">
        <v>36</v>
      </c>
    </row>
    <row r="243" customFormat="false" ht="28.5" hidden="false" customHeight="true" outlineLevel="0" collapsed="false">
      <c r="A243" s="3" t="s">
        <v>61</v>
      </c>
      <c r="C243" s="0" t="s">
        <v>288</v>
      </c>
      <c r="D243" s="50" t="s">
        <v>35</v>
      </c>
      <c r="E243" s="0" t="n">
        <v>2035</v>
      </c>
      <c r="F243" s="51" t="str">
        <f aca="false">"*"&amp;IF(AND(A243="EU",E243=2035),0.63,IF(AND(A243="EU",E243=2050),0.54,IF(AND(A243="USA",E243=2035),0.64,IF(AND(A243="USA",E243=2050),0.54,IF(AND(A243="Japan",E243=2035),0.68,IF(AND(A243="Japan",E243=2050),0.58,IF(AND(A243="Russia",E243=2035),0.65,IF(AND(A243="Russia",E243=2050),0.54,IF(AND(A243="China",E243=2035),0.61,IF(AND(A243="China",E243=2050),0.49,IF(AND(A243="India",E243=2035),0.6,IF(AND(A243="India",E243=2050),0.49,IF(AND(A243="Middle East",E243=2035),0.6,IF(AND(A243="Middle East",E243=2050),0.5,IF(AND(A243="Africa",E243=2035),0.61,IF(AND(A243="Africa",E243=2050),0.5,IF(AND(A243="Brazil",E243=2035),0.64,IF(AND(A243="Brazil",E243=2050),0.54,""))))))))))))))))))</f>
        <v>*0.64</v>
      </c>
      <c r="H243" s="0" t="s">
        <v>288</v>
      </c>
      <c r="I243" s="50" t="s">
        <v>35</v>
      </c>
      <c r="J243" s="0" t="n">
        <v>2050</v>
      </c>
      <c r="K243" s="48" t="str">
        <f aca="false">"*"&amp;IF(AND(A243="EU",J243=2035),0.63,IF(AND(A243="EU",J243=2050),0.54,IF(AND(A243="USA",J243=2035),0.64,IF(AND(A243="USA",J243=2050),0.54,IF(AND(A243="Japan",J243=2035),0.68,IF(AND(A243="Japan",J243=2050),0.58,IF(AND(A243="Russia",J243=2035),0.65,IF(AND(A243="Russia",J243=2050),0.54,IF(AND(A243="China",J243=2035),0.61,IF(AND(A243="China",J243=2050),0.49,IF(AND(A243="India",J243=2035),0.6,IF(AND(A243="India",J243=2050),0.49,IF(AND(A243="Middle East",J243=2035),0.6,IF(AND(A243="Middle East",J243=2050),0.5,IF(AND(A243="Africa",J243=2035),0.61,IF(AND(A243="Africa",J243=2050),0.5,IF(AND(A243="Brazil",J243=2035),0.64,IF(AND(A243="Brazil",J243=2050),0.54,""))))))))))))))))))</f>
        <v>*0.54</v>
      </c>
      <c r="P243" s="41" t="s">
        <v>288</v>
      </c>
      <c r="Q243" s="52" t="s">
        <v>35</v>
      </c>
      <c r="R243" s="41" t="n">
        <v>2035</v>
      </c>
      <c r="S243" s="53" t="str">
        <f aca="false">"*"&amp;IF(AND(A243="EU",R243=2035),0.62,IF(AND(A243="EU",R243=2050),0.51,IF(AND(A243="USA",R243=2035),0.62,IF(AND(A243="USA",R243=2050),0.5,IF(AND(A243="Japan",R243=2035),0.65,IF(AND(A243="Japan",R243=2050),0.55,IF(AND(A243="Russia",R243=2035),0.63,IF(AND(A243="Russia",R243=2050),0.52,IF(AND(A243="China",R243=2035),0.59,IF(AND(A243="China",R243=2050),0.47,IF(AND(A243="India",R243=2035),0.58,IF(AND(A243="India",R243=2050),0.47,IF(AND(A243="Middle East",R243=2035),0.59,IF(AND(A243="Middle East",R243=2050),0.47,IF(AND(A243="Africa",R243=2035),0.58,IF(AND(A243="Africa",R243=2050),0.47,IF(AND(A243="Brazil",R243=2035),0.64,IF(AND(A243="Brazil",R243=2050),0.53,""))))))))))))))))))</f>
        <v>*0.64</v>
      </c>
      <c r="U243" s="41" t="s">
        <v>288</v>
      </c>
      <c r="V243" s="52" t="s">
        <v>35</v>
      </c>
      <c r="W243" s="41" t="n">
        <v>2050</v>
      </c>
      <c r="X243" s="53" t="str">
        <f aca="false">"*"&amp;IF(AND(A243="EU",W243=2035),0.62,IF(AND(A243="EU",W243=2050),0.51,IF(AND(A243="USA",W243=2035),0.62,IF(AND(A243="USA",W243=2050),0.5,IF(AND(A243="Japan",W243=2035),0.65,IF(AND(A243="Japan",W243=2050),0.55,IF(AND(A243="Russia",W243=2035),0.63,IF(AND(A243="Russia",W243=2050),0.52,IF(AND(A243="China",W243=2035),0.59,IF(AND(A243="China",W243=2050),0.47,IF(AND(A243="India",W243=2035),0.58,IF(AND(A243="India",W243=2050),0.47,IF(AND(A243="Middle East",W243=2035),0.59,IF(AND(A243="Middle East",W243=2050),0.47,IF(AND(A243="Africa",W243=2035),0.58,IF(AND(A243="Africa",W243=2050),0.47,IF(AND(A243="Brazil",W243=2035),0.64,IF(AND(A243="Brazil",W243=2050),0.53,""))))))))))))))))))</f>
        <v>*0.53</v>
      </c>
      <c r="AC243" s="0" t="s">
        <v>288</v>
      </c>
      <c r="AD243" s="50" t="s">
        <v>35</v>
      </c>
      <c r="AE243" s="0" t="n">
        <v>2035</v>
      </c>
      <c r="AF243" s="51" t="str">
        <f aca="false">"*"&amp;IF(AND(A243="EU",AE243=2035),0.58,IF(AND(A243="EU",AE243=2050),0.49,IF(AND(A243="USA",AE243=2035),0.56,IF(AND(A243="USA",AE243=2050),0.45,IF(AND(A243="Japan",AE243=2035),0.62,IF(AND(A243="Japan",AE243=2050),0.51,IF(AND(A243="Russia",AE243=2035),0.55,IF(AND(A243="Russia",AE243=2050),0.41,IF(AND(A243="China",AE243=2035),0.54,IF(AND(A243="China",AE243=2050),0.44,IF(AND(A243="India",AE243=2035),0.55,IF(AND(A243="India",AE243=2050),0.42,IF(AND(A243="Middle East",AE243=2035),0.53,IF(AND(A243="Middle East",AE243=2050),0.41,IF(AND(A243="Africa",AE243=2035),0.53,IF(AND(A243="Africa",AE243=2050),0.41,IF(AND(A243="Brazil",AE243=2035),0.6,IF(AND(A243="Brazil",AE243=2050),0.5,""))))))))))))))))))</f>
        <v>*0.6</v>
      </c>
      <c r="AG243" s="51" t="str">
        <f aca="false">AG242</f>
        <v>REZoning_Sol-Win</v>
      </c>
      <c r="AI243" s="0" t="s">
        <v>288</v>
      </c>
      <c r="AJ243" s="50" t="s">
        <v>35</v>
      </c>
      <c r="AK243" s="0" t="n">
        <v>2050</v>
      </c>
      <c r="AL243" s="51" t="str">
        <f aca="false">"*"&amp;IF(AND(A243="EU",AK243=2035),0.58,IF(AND(A243="EU",AK243=2050),0.49,IF(AND(A243="USA",AK243=2035),0.56,IF(AND(A243="USA",AK243=2050),0.45,IF(AND(A243="Japan",AK243=2035),0.62,IF(AND(A243="Japan",AK243=2050),0.51,IF(AND(A243="Russia",AK243=2035),0.55,IF(AND(A243="Russia",AK243=2050),0.41,IF(AND(A243="China",AK243=2035),0.54,IF(AND(A243="China",AK243=2050),0.44,IF(AND(A243="India",AK243=2035),0.55,IF(AND(A243="India",AK243=2050),0.42,IF(AND(A243="Middle East",AK243=2035),0.53,IF(AND(A243="Middle East",AK243=2050),0.41,IF(AND(A243="Africa",AK243=2035),0.53,IF(AND(A243="Africa",AK243=2050),0.41,IF(AND(A243="Brazil",AK243=2035),0.6,IF(AND(A243="Brazil",AK243=2050),0.5,""))))))))))))))))))</f>
        <v>*0.5</v>
      </c>
      <c r="AM243" s="51" t="str">
        <f aca="false">AM242</f>
        <v>REZoning_Sol-Win</v>
      </c>
      <c r="AP243" s="0" t="s">
        <v>288</v>
      </c>
      <c r="AQ243" s="0" t="s">
        <v>35</v>
      </c>
      <c r="AR243" s="0" t="n">
        <v>2100</v>
      </c>
      <c r="AS243" s="0" t="s">
        <v>63</v>
      </c>
      <c r="AT243" s="0" t="s">
        <v>36</v>
      </c>
    </row>
    <row r="244" customFormat="false" ht="28.5" hidden="false" customHeight="true" outlineLevel="0" collapsed="false">
      <c r="A244" s="3" t="s">
        <v>61</v>
      </c>
      <c r="C244" s="0" t="s">
        <v>289</v>
      </c>
      <c r="D244" s="50" t="s">
        <v>35</v>
      </c>
      <c r="E244" s="0" t="n">
        <v>2035</v>
      </c>
      <c r="F244" s="51" t="str">
        <f aca="false">"*"&amp;IF(AND(A244="EU",E244=2035),0.63,IF(AND(A244="EU",E244=2050),0.54,IF(AND(A244="USA",E244=2035),0.64,IF(AND(A244="USA",E244=2050),0.54,IF(AND(A244="Japan",E244=2035),0.68,IF(AND(A244="Japan",E244=2050),0.58,IF(AND(A244="Russia",E244=2035),0.65,IF(AND(A244="Russia",E244=2050),0.54,IF(AND(A244="China",E244=2035),0.61,IF(AND(A244="China",E244=2050),0.49,IF(AND(A244="India",E244=2035),0.6,IF(AND(A244="India",E244=2050),0.49,IF(AND(A244="Middle East",E244=2035),0.6,IF(AND(A244="Middle East",E244=2050),0.5,IF(AND(A244="Africa",E244=2035),0.61,IF(AND(A244="Africa",E244=2050),0.5,IF(AND(A244="Brazil",E244=2035),0.64,IF(AND(A244="Brazil",E244=2050),0.54,""))))))))))))))))))</f>
        <v>*0.64</v>
      </c>
      <c r="H244" s="0" t="s">
        <v>289</v>
      </c>
      <c r="I244" s="50" t="s">
        <v>35</v>
      </c>
      <c r="J244" s="0" t="n">
        <v>2050</v>
      </c>
      <c r="K244" s="48" t="str">
        <f aca="false">"*"&amp;IF(AND(A244="EU",J244=2035),0.63,IF(AND(A244="EU",J244=2050),0.54,IF(AND(A244="USA",J244=2035),0.64,IF(AND(A244="USA",J244=2050),0.54,IF(AND(A244="Japan",J244=2035),0.68,IF(AND(A244="Japan",J244=2050),0.58,IF(AND(A244="Russia",J244=2035),0.65,IF(AND(A244="Russia",J244=2050),0.54,IF(AND(A244="China",J244=2035),0.61,IF(AND(A244="China",J244=2050),0.49,IF(AND(A244="India",J244=2035),0.6,IF(AND(A244="India",J244=2050),0.49,IF(AND(A244="Middle East",J244=2035),0.6,IF(AND(A244="Middle East",J244=2050),0.5,IF(AND(A244="Africa",J244=2035),0.61,IF(AND(A244="Africa",J244=2050),0.5,IF(AND(A244="Brazil",J244=2035),0.64,IF(AND(A244="Brazil",J244=2050),0.54,""))))))))))))))))))</f>
        <v>*0.54</v>
      </c>
      <c r="P244" s="41" t="s">
        <v>289</v>
      </c>
      <c r="Q244" s="52" t="s">
        <v>35</v>
      </c>
      <c r="R244" s="41" t="n">
        <v>2035</v>
      </c>
      <c r="S244" s="53" t="str">
        <f aca="false">"*"&amp;IF(AND(A244="EU",R244=2035),0.62,IF(AND(A244="EU",R244=2050),0.51,IF(AND(A244="USA",R244=2035),0.62,IF(AND(A244="USA",R244=2050),0.5,IF(AND(A244="Japan",R244=2035),0.65,IF(AND(A244="Japan",R244=2050),0.55,IF(AND(A244="Russia",R244=2035),0.63,IF(AND(A244="Russia",R244=2050),0.52,IF(AND(A244="China",R244=2035),0.59,IF(AND(A244="China",R244=2050),0.47,IF(AND(A244="India",R244=2035),0.58,IF(AND(A244="India",R244=2050),0.47,IF(AND(A244="Middle East",R244=2035),0.59,IF(AND(A244="Middle East",R244=2050),0.47,IF(AND(A244="Africa",R244=2035),0.58,IF(AND(A244="Africa",R244=2050),0.47,IF(AND(A244="Brazil",R244=2035),0.64,IF(AND(A244="Brazil",R244=2050),0.53,""))))))))))))))))))</f>
        <v>*0.64</v>
      </c>
      <c r="U244" s="41" t="s">
        <v>289</v>
      </c>
      <c r="V244" s="52" t="s">
        <v>35</v>
      </c>
      <c r="W244" s="41" t="n">
        <v>2050</v>
      </c>
      <c r="X244" s="53" t="str">
        <f aca="false">"*"&amp;IF(AND(A244="EU",W244=2035),0.62,IF(AND(A244="EU",W244=2050),0.51,IF(AND(A244="USA",W244=2035),0.62,IF(AND(A244="USA",W244=2050),0.5,IF(AND(A244="Japan",W244=2035),0.65,IF(AND(A244="Japan",W244=2050),0.55,IF(AND(A244="Russia",W244=2035),0.63,IF(AND(A244="Russia",W244=2050),0.52,IF(AND(A244="China",W244=2035),0.59,IF(AND(A244="China",W244=2050),0.47,IF(AND(A244="India",W244=2035),0.58,IF(AND(A244="India",W244=2050),0.47,IF(AND(A244="Middle East",W244=2035),0.59,IF(AND(A244="Middle East",W244=2050),0.47,IF(AND(A244="Africa",W244=2035),0.58,IF(AND(A244="Africa",W244=2050),0.47,IF(AND(A244="Brazil",W244=2035),0.64,IF(AND(A244="Brazil",W244=2050),0.53,""))))))))))))))))))</f>
        <v>*0.53</v>
      </c>
      <c r="AC244" s="0" t="s">
        <v>289</v>
      </c>
      <c r="AD244" s="50" t="s">
        <v>35</v>
      </c>
      <c r="AE244" s="0" t="n">
        <v>2035</v>
      </c>
      <c r="AF244" s="51" t="str">
        <f aca="false">"*"&amp;IF(AND(A244="EU",AE244=2035),0.58,IF(AND(A244="EU",AE244=2050),0.49,IF(AND(A244="USA",AE244=2035),0.56,IF(AND(A244="USA",AE244=2050),0.45,IF(AND(A244="Japan",AE244=2035),0.62,IF(AND(A244="Japan",AE244=2050),0.51,IF(AND(A244="Russia",AE244=2035),0.55,IF(AND(A244="Russia",AE244=2050),0.41,IF(AND(A244="China",AE244=2035),0.54,IF(AND(A244="China",AE244=2050),0.44,IF(AND(A244="India",AE244=2035),0.55,IF(AND(A244="India",AE244=2050),0.42,IF(AND(A244="Middle East",AE244=2035),0.53,IF(AND(A244="Middle East",AE244=2050),0.41,IF(AND(A244="Africa",AE244=2035),0.53,IF(AND(A244="Africa",AE244=2050),0.41,IF(AND(A244="Brazil",AE244=2035),0.6,IF(AND(A244="Brazil",AE244=2050),0.5,""))))))))))))))))))</f>
        <v>*0.6</v>
      </c>
      <c r="AG244" s="51" t="str">
        <f aca="false">AG243</f>
        <v>REZoning_Sol-Win</v>
      </c>
      <c r="AI244" s="0" t="s">
        <v>289</v>
      </c>
      <c r="AJ244" s="50" t="s">
        <v>35</v>
      </c>
      <c r="AK244" s="0" t="n">
        <v>2050</v>
      </c>
      <c r="AL244" s="51" t="str">
        <f aca="false">"*"&amp;IF(AND(A244="EU",AK244=2035),0.58,IF(AND(A244="EU",AK244=2050),0.49,IF(AND(A244="USA",AK244=2035),0.56,IF(AND(A244="USA",AK244=2050),0.45,IF(AND(A244="Japan",AK244=2035),0.62,IF(AND(A244="Japan",AK244=2050),0.51,IF(AND(A244="Russia",AK244=2035),0.55,IF(AND(A244="Russia",AK244=2050),0.41,IF(AND(A244="China",AK244=2035),0.54,IF(AND(A244="China",AK244=2050),0.44,IF(AND(A244="India",AK244=2035),0.55,IF(AND(A244="India",AK244=2050),0.42,IF(AND(A244="Middle East",AK244=2035),0.53,IF(AND(A244="Middle East",AK244=2050),0.41,IF(AND(A244="Africa",AK244=2035),0.53,IF(AND(A244="Africa",AK244=2050),0.41,IF(AND(A244="Brazil",AK244=2035),0.6,IF(AND(A244="Brazil",AK244=2050),0.5,""))))))))))))))))))</f>
        <v>*0.5</v>
      </c>
      <c r="AM244" s="51" t="str">
        <f aca="false">AM243</f>
        <v>REZoning_Sol-Win</v>
      </c>
      <c r="AP244" s="0" t="s">
        <v>289</v>
      </c>
      <c r="AQ244" s="0" t="s">
        <v>35</v>
      </c>
      <c r="AR244" s="0" t="n">
        <v>2100</v>
      </c>
      <c r="AS244" s="0" t="s">
        <v>63</v>
      </c>
      <c r="AT244" s="0" t="s">
        <v>36</v>
      </c>
    </row>
    <row r="245" customFormat="false" ht="28.5" hidden="false" customHeight="true" outlineLevel="0" collapsed="false">
      <c r="A245" s="3" t="s">
        <v>61</v>
      </c>
      <c r="C245" s="0" t="s">
        <v>290</v>
      </c>
      <c r="D245" s="50" t="s">
        <v>35</v>
      </c>
      <c r="E245" s="0" t="n">
        <v>2035</v>
      </c>
      <c r="F245" s="51" t="str">
        <f aca="false">"*"&amp;IF(AND(A245="EU",E245=2035),0.63,IF(AND(A245="EU",E245=2050),0.54,IF(AND(A245="USA",E245=2035),0.64,IF(AND(A245="USA",E245=2050),0.54,IF(AND(A245="Japan",E245=2035),0.68,IF(AND(A245="Japan",E245=2050),0.58,IF(AND(A245="Russia",E245=2035),0.65,IF(AND(A245="Russia",E245=2050),0.54,IF(AND(A245="China",E245=2035),0.61,IF(AND(A245="China",E245=2050),0.49,IF(AND(A245="India",E245=2035),0.6,IF(AND(A245="India",E245=2050),0.49,IF(AND(A245="Middle East",E245=2035),0.6,IF(AND(A245="Middle East",E245=2050),0.5,IF(AND(A245="Africa",E245=2035),0.61,IF(AND(A245="Africa",E245=2050),0.5,IF(AND(A245="Brazil",E245=2035),0.64,IF(AND(A245="Brazil",E245=2050),0.54,""))))))))))))))))))</f>
        <v>*0.64</v>
      </c>
      <c r="H245" s="0" t="s">
        <v>290</v>
      </c>
      <c r="I245" s="50" t="s">
        <v>35</v>
      </c>
      <c r="J245" s="0" t="n">
        <v>2050</v>
      </c>
      <c r="K245" s="48" t="str">
        <f aca="false">"*"&amp;IF(AND(A245="EU",J245=2035),0.63,IF(AND(A245="EU",J245=2050),0.54,IF(AND(A245="USA",J245=2035),0.64,IF(AND(A245="USA",J245=2050),0.54,IF(AND(A245="Japan",J245=2035),0.68,IF(AND(A245="Japan",J245=2050),0.58,IF(AND(A245="Russia",J245=2035),0.65,IF(AND(A245="Russia",J245=2050),0.54,IF(AND(A245="China",J245=2035),0.61,IF(AND(A245="China",J245=2050),0.49,IF(AND(A245="India",J245=2035),0.6,IF(AND(A245="India",J245=2050),0.49,IF(AND(A245="Middle East",J245=2035),0.6,IF(AND(A245="Middle East",J245=2050),0.5,IF(AND(A245="Africa",J245=2035),0.61,IF(AND(A245="Africa",J245=2050),0.5,IF(AND(A245="Brazil",J245=2035),0.64,IF(AND(A245="Brazil",J245=2050),0.54,""))))))))))))))))))</f>
        <v>*0.54</v>
      </c>
      <c r="P245" s="41" t="s">
        <v>290</v>
      </c>
      <c r="Q245" s="52" t="s">
        <v>35</v>
      </c>
      <c r="R245" s="41" t="n">
        <v>2035</v>
      </c>
      <c r="S245" s="53" t="str">
        <f aca="false">"*"&amp;IF(AND(A245="EU",R245=2035),0.62,IF(AND(A245="EU",R245=2050),0.51,IF(AND(A245="USA",R245=2035),0.62,IF(AND(A245="USA",R245=2050),0.5,IF(AND(A245="Japan",R245=2035),0.65,IF(AND(A245="Japan",R245=2050),0.55,IF(AND(A245="Russia",R245=2035),0.63,IF(AND(A245="Russia",R245=2050),0.52,IF(AND(A245="China",R245=2035),0.59,IF(AND(A245="China",R245=2050),0.47,IF(AND(A245="India",R245=2035),0.58,IF(AND(A245="India",R245=2050),0.47,IF(AND(A245="Middle East",R245=2035),0.59,IF(AND(A245="Middle East",R245=2050),0.47,IF(AND(A245="Africa",R245=2035),0.58,IF(AND(A245="Africa",R245=2050),0.47,IF(AND(A245="Brazil",R245=2035),0.64,IF(AND(A245="Brazil",R245=2050),0.53,""))))))))))))))))))</f>
        <v>*0.64</v>
      </c>
      <c r="U245" s="41" t="s">
        <v>290</v>
      </c>
      <c r="V245" s="52" t="s">
        <v>35</v>
      </c>
      <c r="W245" s="41" t="n">
        <v>2050</v>
      </c>
      <c r="X245" s="53" t="str">
        <f aca="false">"*"&amp;IF(AND(A245="EU",W245=2035),0.62,IF(AND(A245="EU",W245=2050),0.51,IF(AND(A245="USA",W245=2035),0.62,IF(AND(A245="USA",W245=2050),0.5,IF(AND(A245="Japan",W245=2035),0.65,IF(AND(A245="Japan",W245=2050),0.55,IF(AND(A245="Russia",W245=2035),0.63,IF(AND(A245="Russia",W245=2050),0.52,IF(AND(A245="China",W245=2035),0.59,IF(AND(A245="China",W245=2050),0.47,IF(AND(A245="India",W245=2035),0.58,IF(AND(A245="India",W245=2050),0.47,IF(AND(A245="Middle East",W245=2035),0.59,IF(AND(A245="Middle East",W245=2050),0.47,IF(AND(A245="Africa",W245=2035),0.58,IF(AND(A245="Africa",W245=2050),0.47,IF(AND(A245="Brazil",W245=2035),0.64,IF(AND(A245="Brazil",W245=2050),0.53,""))))))))))))))))))</f>
        <v>*0.53</v>
      </c>
      <c r="AC245" s="0" t="s">
        <v>290</v>
      </c>
      <c r="AD245" s="50" t="s">
        <v>35</v>
      </c>
      <c r="AE245" s="0" t="n">
        <v>2035</v>
      </c>
      <c r="AF245" s="51" t="str">
        <f aca="false">"*"&amp;IF(AND(A245="EU",AE245=2035),0.58,IF(AND(A245="EU",AE245=2050),0.49,IF(AND(A245="USA",AE245=2035),0.56,IF(AND(A245="USA",AE245=2050),0.45,IF(AND(A245="Japan",AE245=2035),0.62,IF(AND(A245="Japan",AE245=2050),0.51,IF(AND(A245="Russia",AE245=2035),0.55,IF(AND(A245="Russia",AE245=2050),0.41,IF(AND(A245="China",AE245=2035),0.54,IF(AND(A245="China",AE245=2050),0.44,IF(AND(A245="India",AE245=2035),0.55,IF(AND(A245="India",AE245=2050),0.42,IF(AND(A245="Middle East",AE245=2035),0.53,IF(AND(A245="Middle East",AE245=2050),0.41,IF(AND(A245="Africa",AE245=2035),0.53,IF(AND(A245="Africa",AE245=2050),0.41,IF(AND(A245="Brazil",AE245=2035),0.6,IF(AND(A245="Brazil",AE245=2050),0.5,""))))))))))))))))))</f>
        <v>*0.6</v>
      </c>
      <c r="AG245" s="51" t="str">
        <f aca="false">AG244</f>
        <v>REZoning_Sol-Win</v>
      </c>
      <c r="AI245" s="0" t="s">
        <v>290</v>
      </c>
      <c r="AJ245" s="50" t="s">
        <v>35</v>
      </c>
      <c r="AK245" s="0" t="n">
        <v>2050</v>
      </c>
      <c r="AL245" s="51" t="str">
        <f aca="false">"*"&amp;IF(AND(A245="EU",AK245=2035),0.58,IF(AND(A245="EU",AK245=2050),0.49,IF(AND(A245="USA",AK245=2035),0.56,IF(AND(A245="USA",AK245=2050),0.45,IF(AND(A245="Japan",AK245=2035),0.62,IF(AND(A245="Japan",AK245=2050),0.51,IF(AND(A245="Russia",AK245=2035),0.55,IF(AND(A245="Russia",AK245=2050),0.41,IF(AND(A245="China",AK245=2035),0.54,IF(AND(A245="China",AK245=2050),0.44,IF(AND(A245="India",AK245=2035),0.55,IF(AND(A245="India",AK245=2050),0.42,IF(AND(A245="Middle East",AK245=2035),0.53,IF(AND(A245="Middle East",AK245=2050),0.41,IF(AND(A245="Africa",AK245=2035),0.53,IF(AND(A245="Africa",AK245=2050),0.41,IF(AND(A245="Brazil",AK245=2035),0.6,IF(AND(A245="Brazil",AK245=2050),0.5,""))))))))))))))))))</f>
        <v>*0.5</v>
      </c>
      <c r="AM245" s="51" t="str">
        <f aca="false">AM244</f>
        <v>REZoning_Sol-Win</v>
      </c>
      <c r="AP245" s="0" t="s">
        <v>290</v>
      </c>
      <c r="AQ245" s="0" t="s">
        <v>35</v>
      </c>
      <c r="AR245" s="0" t="n">
        <v>2100</v>
      </c>
      <c r="AS245" s="0" t="s">
        <v>63</v>
      </c>
      <c r="AT245" s="0" t="s">
        <v>36</v>
      </c>
    </row>
    <row r="246" customFormat="false" ht="28.5" hidden="false" customHeight="true" outlineLevel="0" collapsed="false">
      <c r="A246" s="3" t="s">
        <v>61</v>
      </c>
      <c r="C246" s="0" t="s">
        <v>291</v>
      </c>
      <c r="D246" s="50" t="s">
        <v>35</v>
      </c>
      <c r="E246" s="0" t="n">
        <v>2035</v>
      </c>
      <c r="F246" s="51" t="str">
        <f aca="false">"*"&amp;IF(AND(A246="EU",E246=2035),0.63,IF(AND(A246="EU",E246=2050),0.54,IF(AND(A246="USA",E246=2035),0.64,IF(AND(A246="USA",E246=2050),0.54,IF(AND(A246="Japan",E246=2035),0.68,IF(AND(A246="Japan",E246=2050),0.58,IF(AND(A246="Russia",E246=2035),0.65,IF(AND(A246="Russia",E246=2050),0.54,IF(AND(A246="China",E246=2035),0.61,IF(AND(A246="China",E246=2050),0.49,IF(AND(A246="India",E246=2035),0.6,IF(AND(A246="India",E246=2050),0.49,IF(AND(A246="Middle East",E246=2035),0.6,IF(AND(A246="Middle East",E246=2050),0.5,IF(AND(A246="Africa",E246=2035),0.61,IF(AND(A246="Africa",E246=2050),0.5,IF(AND(A246="Brazil",E246=2035),0.64,IF(AND(A246="Brazil",E246=2050),0.54,""))))))))))))))))))</f>
        <v>*0.64</v>
      </c>
      <c r="H246" s="0" t="s">
        <v>291</v>
      </c>
      <c r="I246" s="50" t="s">
        <v>35</v>
      </c>
      <c r="J246" s="0" t="n">
        <v>2050</v>
      </c>
      <c r="K246" s="48" t="str">
        <f aca="false">"*"&amp;IF(AND(A246="EU",J246=2035),0.63,IF(AND(A246="EU",J246=2050),0.54,IF(AND(A246="USA",J246=2035),0.64,IF(AND(A246="USA",J246=2050),0.54,IF(AND(A246="Japan",J246=2035),0.68,IF(AND(A246="Japan",J246=2050),0.58,IF(AND(A246="Russia",J246=2035),0.65,IF(AND(A246="Russia",J246=2050),0.54,IF(AND(A246="China",J246=2035),0.61,IF(AND(A246="China",J246=2050),0.49,IF(AND(A246="India",J246=2035),0.6,IF(AND(A246="India",J246=2050),0.49,IF(AND(A246="Middle East",J246=2035),0.6,IF(AND(A246="Middle East",J246=2050),0.5,IF(AND(A246="Africa",J246=2035),0.61,IF(AND(A246="Africa",J246=2050),0.5,IF(AND(A246="Brazil",J246=2035),0.64,IF(AND(A246="Brazil",J246=2050),0.54,""))))))))))))))))))</f>
        <v>*0.54</v>
      </c>
      <c r="P246" s="41" t="s">
        <v>291</v>
      </c>
      <c r="Q246" s="52" t="s">
        <v>35</v>
      </c>
      <c r="R246" s="41" t="n">
        <v>2035</v>
      </c>
      <c r="S246" s="53" t="str">
        <f aca="false">"*"&amp;IF(AND(A246="EU",R246=2035),0.62,IF(AND(A246="EU",R246=2050),0.51,IF(AND(A246="USA",R246=2035),0.62,IF(AND(A246="USA",R246=2050),0.5,IF(AND(A246="Japan",R246=2035),0.65,IF(AND(A246="Japan",R246=2050),0.55,IF(AND(A246="Russia",R246=2035),0.63,IF(AND(A246="Russia",R246=2050),0.52,IF(AND(A246="China",R246=2035),0.59,IF(AND(A246="China",R246=2050),0.47,IF(AND(A246="India",R246=2035),0.58,IF(AND(A246="India",R246=2050),0.47,IF(AND(A246="Middle East",R246=2035),0.59,IF(AND(A246="Middle East",R246=2050),0.47,IF(AND(A246="Africa",R246=2035),0.58,IF(AND(A246="Africa",R246=2050),0.47,IF(AND(A246="Brazil",R246=2035),0.64,IF(AND(A246="Brazil",R246=2050),0.53,""))))))))))))))))))</f>
        <v>*0.64</v>
      </c>
      <c r="U246" s="41" t="s">
        <v>291</v>
      </c>
      <c r="V246" s="52" t="s">
        <v>35</v>
      </c>
      <c r="W246" s="41" t="n">
        <v>2050</v>
      </c>
      <c r="X246" s="53" t="str">
        <f aca="false">"*"&amp;IF(AND(A246="EU",W246=2035),0.62,IF(AND(A246="EU",W246=2050),0.51,IF(AND(A246="USA",W246=2035),0.62,IF(AND(A246="USA",W246=2050),0.5,IF(AND(A246="Japan",W246=2035),0.65,IF(AND(A246="Japan",W246=2050),0.55,IF(AND(A246="Russia",W246=2035),0.63,IF(AND(A246="Russia",W246=2050),0.52,IF(AND(A246="China",W246=2035),0.59,IF(AND(A246="China",W246=2050),0.47,IF(AND(A246="India",W246=2035),0.58,IF(AND(A246="India",W246=2050),0.47,IF(AND(A246="Middle East",W246=2035),0.59,IF(AND(A246="Middle East",W246=2050),0.47,IF(AND(A246="Africa",W246=2035),0.58,IF(AND(A246="Africa",W246=2050),0.47,IF(AND(A246="Brazil",W246=2035),0.64,IF(AND(A246="Brazil",W246=2050),0.53,""))))))))))))))))))</f>
        <v>*0.53</v>
      </c>
      <c r="AC246" s="0" t="s">
        <v>291</v>
      </c>
      <c r="AD246" s="50" t="s">
        <v>35</v>
      </c>
      <c r="AE246" s="0" t="n">
        <v>2035</v>
      </c>
      <c r="AF246" s="51" t="str">
        <f aca="false">"*"&amp;IF(AND(A246="EU",AE246=2035),0.58,IF(AND(A246="EU",AE246=2050),0.49,IF(AND(A246="USA",AE246=2035),0.56,IF(AND(A246="USA",AE246=2050),0.45,IF(AND(A246="Japan",AE246=2035),0.62,IF(AND(A246="Japan",AE246=2050),0.51,IF(AND(A246="Russia",AE246=2035),0.55,IF(AND(A246="Russia",AE246=2050),0.41,IF(AND(A246="China",AE246=2035),0.54,IF(AND(A246="China",AE246=2050),0.44,IF(AND(A246="India",AE246=2035),0.55,IF(AND(A246="India",AE246=2050),0.42,IF(AND(A246="Middle East",AE246=2035),0.53,IF(AND(A246="Middle East",AE246=2050),0.41,IF(AND(A246="Africa",AE246=2035),0.53,IF(AND(A246="Africa",AE246=2050),0.41,IF(AND(A246="Brazil",AE246=2035),0.6,IF(AND(A246="Brazil",AE246=2050),0.5,""))))))))))))))))))</f>
        <v>*0.6</v>
      </c>
      <c r="AG246" s="51" t="str">
        <f aca="false">AG245</f>
        <v>REZoning_Sol-Win</v>
      </c>
      <c r="AI246" s="0" t="s">
        <v>291</v>
      </c>
      <c r="AJ246" s="50" t="s">
        <v>35</v>
      </c>
      <c r="AK246" s="0" t="n">
        <v>2050</v>
      </c>
      <c r="AL246" s="51" t="str">
        <f aca="false">"*"&amp;IF(AND(A246="EU",AK246=2035),0.58,IF(AND(A246="EU",AK246=2050),0.49,IF(AND(A246="USA",AK246=2035),0.56,IF(AND(A246="USA",AK246=2050),0.45,IF(AND(A246="Japan",AK246=2035),0.62,IF(AND(A246="Japan",AK246=2050),0.51,IF(AND(A246="Russia",AK246=2035),0.55,IF(AND(A246="Russia",AK246=2050),0.41,IF(AND(A246="China",AK246=2035),0.54,IF(AND(A246="China",AK246=2050),0.44,IF(AND(A246="India",AK246=2035),0.55,IF(AND(A246="India",AK246=2050),0.42,IF(AND(A246="Middle East",AK246=2035),0.53,IF(AND(A246="Middle East",AK246=2050),0.41,IF(AND(A246="Africa",AK246=2035),0.53,IF(AND(A246="Africa",AK246=2050),0.41,IF(AND(A246="Brazil",AK246=2035),0.6,IF(AND(A246="Brazil",AK246=2050),0.5,""))))))))))))))))))</f>
        <v>*0.5</v>
      </c>
      <c r="AM246" s="51" t="str">
        <f aca="false">AM245</f>
        <v>REZoning_Sol-Win</v>
      </c>
      <c r="AP246" s="0" t="s">
        <v>291</v>
      </c>
      <c r="AQ246" s="0" t="s">
        <v>35</v>
      </c>
      <c r="AR246" s="0" t="n">
        <v>2100</v>
      </c>
      <c r="AS246" s="0" t="s">
        <v>63</v>
      </c>
      <c r="AT246" s="0" t="s">
        <v>36</v>
      </c>
    </row>
    <row r="247" customFormat="false" ht="28.5" hidden="false" customHeight="true" outlineLevel="0" collapsed="false">
      <c r="A247" s="3" t="s">
        <v>61</v>
      </c>
      <c r="C247" s="0" t="s">
        <v>292</v>
      </c>
      <c r="D247" s="50" t="s">
        <v>35</v>
      </c>
      <c r="E247" s="0" t="n">
        <v>2035</v>
      </c>
      <c r="F247" s="51" t="str">
        <f aca="false">"*"&amp;IF(AND(A247="EU",E247=2035),0.63,IF(AND(A247="EU",E247=2050),0.54,IF(AND(A247="USA",E247=2035),0.64,IF(AND(A247="USA",E247=2050),0.54,IF(AND(A247="Japan",E247=2035),0.68,IF(AND(A247="Japan",E247=2050),0.58,IF(AND(A247="Russia",E247=2035),0.65,IF(AND(A247="Russia",E247=2050),0.54,IF(AND(A247="China",E247=2035),0.61,IF(AND(A247="China",E247=2050),0.49,IF(AND(A247="India",E247=2035),0.6,IF(AND(A247="India",E247=2050),0.49,IF(AND(A247="Middle East",E247=2035),0.6,IF(AND(A247="Middle East",E247=2050),0.5,IF(AND(A247="Africa",E247=2035),0.61,IF(AND(A247="Africa",E247=2050),0.5,IF(AND(A247="Brazil",E247=2035),0.64,IF(AND(A247="Brazil",E247=2050),0.54,""))))))))))))))))))</f>
        <v>*0.64</v>
      </c>
      <c r="H247" s="0" t="s">
        <v>292</v>
      </c>
      <c r="I247" s="50" t="s">
        <v>35</v>
      </c>
      <c r="J247" s="0" t="n">
        <v>2050</v>
      </c>
      <c r="K247" s="48" t="str">
        <f aca="false">"*"&amp;IF(AND(A247="EU",J247=2035),0.63,IF(AND(A247="EU",J247=2050),0.54,IF(AND(A247="USA",J247=2035),0.64,IF(AND(A247="USA",J247=2050),0.54,IF(AND(A247="Japan",J247=2035),0.68,IF(AND(A247="Japan",J247=2050),0.58,IF(AND(A247="Russia",J247=2035),0.65,IF(AND(A247="Russia",J247=2050),0.54,IF(AND(A247="China",J247=2035),0.61,IF(AND(A247="China",J247=2050),0.49,IF(AND(A247="India",J247=2035),0.6,IF(AND(A247="India",J247=2050),0.49,IF(AND(A247="Middle East",J247=2035),0.6,IF(AND(A247="Middle East",J247=2050),0.5,IF(AND(A247="Africa",J247=2035),0.61,IF(AND(A247="Africa",J247=2050),0.5,IF(AND(A247="Brazil",J247=2035),0.64,IF(AND(A247="Brazil",J247=2050),0.54,""))))))))))))))))))</f>
        <v>*0.54</v>
      </c>
      <c r="P247" s="41" t="s">
        <v>292</v>
      </c>
      <c r="Q247" s="52" t="s">
        <v>35</v>
      </c>
      <c r="R247" s="41" t="n">
        <v>2035</v>
      </c>
      <c r="S247" s="53" t="str">
        <f aca="false">"*"&amp;IF(AND(A247="EU",R247=2035),0.62,IF(AND(A247="EU",R247=2050),0.51,IF(AND(A247="USA",R247=2035),0.62,IF(AND(A247="USA",R247=2050),0.5,IF(AND(A247="Japan",R247=2035),0.65,IF(AND(A247="Japan",R247=2050),0.55,IF(AND(A247="Russia",R247=2035),0.63,IF(AND(A247="Russia",R247=2050),0.52,IF(AND(A247="China",R247=2035),0.59,IF(AND(A247="China",R247=2050),0.47,IF(AND(A247="India",R247=2035),0.58,IF(AND(A247="India",R247=2050),0.47,IF(AND(A247="Middle East",R247=2035),0.59,IF(AND(A247="Middle East",R247=2050),0.47,IF(AND(A247="Africa",R247=2035),0.58,IF(AND(A247="Africa",R247=2050),0.47,IF(AND(A247="Brazil",R247=2035),0.64,IF(AND(A247="Brazil",R247=2050),0.53,""))))))))))))))))))</f>
        <v>*0.64</v>
      </c>
      <c r="U247" s="41" t="s">
        <v>292</v>
      </c>
      <c r="V247" s="52" t="s">
        <v>35</v>
      </c>
      <c r="W247" s="41" t="n">
        <v>2050</v>
      </c>
      <c r="X247" s="53" t="str">
        <f aca="false">"*"&amp;IF(AND(A247="EU",W247=2035),0.62,IF(AND(A247="EU",W247=2050),0.51,IF(AND(A247="USA",W247=2035),0.62,IF(AND(A247="USA",W247=2050),0.5,IF(AND(A247="Japan",W247=2035),0.65,IF(AND(A247="Japan",W247=2050),0.55,IF(AND(A247="Russia",W247=2035),0.63,IF(AND(A247="Russia",W247=2050),0.52,IF(AND(A247="China",W247=2035),0.59,IF(AND(A247="China",W247=2050),0.47,IF(AND(A247="India",W247=2035),0.58,IF(AND(A247="India",W247=2050),0.47,IF(AND(A247="Middle East",W247=2035),0.59,IF(AND(A247="Middle East",W247=2050),0.47,IF(AND(A247="Africa",W247=2035),0.58,IF(AND(A247="Africa",W247=2050),0.47,IF(AND(A247="Brazil",W247=2035),0.64,IF(AND(A247="Brazil",W247=2050),0.53,""))))))))))))))))))</f>
        <v>*0.53</v>
      </c>
      <c r="AC247" s="0" t="s">
        <v>292</v>
      </c>
      <c r="AD247" s="50" t="s">
        <v>35</v>
      </c>
      <c r="AE247" s="0" t="n">
        <v>2035</v>
      </c>
      <c r="AF247" s="51" t="str">
        <f aca="false">"*"&amp;IF(AND(A247="EU",AE247=2035),0.58,IF(AND(A247="EU",AE247=2050),0.49,IF(AND(A247="USA",AE247=2035),0.56,IF(AND(A247="USA",AE247=2050),0.45,IF(AND(A247="Japan",AE247=2035),0.62,IF(AND(A247="Japan",AE247=2050),0.51,IF(AND(A247="Russia",AE247=2035),0.55,IF(AND(A247="Russia",AE247=2050),0.41,IF(AND(A247="China",AE247=2035),0.54,IF(AND(A247="China",AE247=2050),0.44,IF(AND(A247="India",AE247=2035),0.55,IF(AND(A247="India",AE247=2050),0.42,IF(AND(A247="Middle East",AE247=2035),0.53,IF(AND(A247="Middle East",AE247=2050),0.41,IF(AND(A247="Africa",AE247=2035),0.53,IF(AND(A247="Africa",AE247=2050),0.41,IF(AND(A247="Brazil",AE247=2035),0.6,IF(AND(A247="Brazil",AE247=2050),0.5,""))))))))))))))))))</f>
        <v>*0.6</v>
      </c>
      <c r="AG247" s="51" t="str">
        <f aca="false">AG246</f>
        <v>REZoning_Sol-Win</v>
      </c>
      <c r="AI247" s="0" t="s">
        <v>292</v>
      </c>
      <c r="AJ247" s="50" t="s">
        <v>35</v>
      </c>
      <c r="AK247" s="0" t="n">
        <v>2050</v>
      </c>
      <c r="AL247" s="51" t="str">
        <f aca="false">"*"&amp;IF(AND(A247="EU",AK247=2035),0.58,IF(AND(A247="EU",AK247=2050),0.49,IF(AND(A247="USA",AK247=2035),0.56,IF(AND(A247="USA",AK247=2050),0.45,IF(AND(A247="Japan",AK247=2035),0.62,IF(AND(A247="Japan",AK247=2050),0.51,IF(AND(A247="Russia",AK247=2035),0.55,IF(AND(A247="Russia",AK247=2050),0.41,IF(AND(A247="China",AK247=2035),0.54,IF(AND(A247="China",AK247=2050),0.44,IF(AND(A247="India",AK247=2035),0.55,IF(AND(A247="India",AK247=2050),0.42,IF(AND(A247="Middle East",AK247=2035),0.53,IF(AND(A247="Middle East",AK247=2050),0.41,IF(AND(A247="Africa",AK247=2035),0.53,IF(AND(A247="Africa",AK247=2050),0.41,IF(AND(A247="Brazil",AK247=2035),0.6,IF(AND(A247="Brazil",AK247=2050),0.5,""))))))))))))))))))</f>
        <v>*0.5</v>
      </c>
      <c r="AM247" s="51" t="str">
        <f aca="false">AM246</f>
        <v>REZoning_Sol-Win</v>
      </c>
      <c r="AP247" s="0" t="s">
        <v>292</v>
      </c>
      <c r="AQ247" s="0" t="s">
        <v>35</v>
      </c>
      <c r="AR247" s="0" t="n">
        <v>2100</v>
      </c>
      <c r="AS247" s="0" t="s">
        <v>63</v>
      </c>
      <c r="AT247" s="0" t="s">
        <v>36</v>
      </c>
    </row>
    <row r="248" customFormat="false" ht="28.5" hidden="false" customHeight="true" outlineLevel="0" collapsed="false">
      <c r="A248" s="3" t="s">
        <v>61</v>
      </c>
      <c r="C248" s="0" t="s">
        <v>293</v>
      </c>
      <c r="D248" s="50" t="s">
        <v>35</v>
      </c>
      <c r="E248" s="0" t="n">
        <v>2035</v>
      </c>
      <c r="F248" s="51" t="str">
        <f aca="false">"*"&amp;IF(AND(A248="EU",E248=2035),0.63,IF(AND(A248="EU",E248=2050),0.54,IF(AND(A248="USA",E248=2035),0.64,IF(AND(A248="USA",E248=2050),0.54,IF(AND(A248="Japan",E248=2035),0.68,IF(AND(A248="Japan",E248=2050),0.58,IF(AND(A248="Russia",E248=2035),0.65,IF(AND(A248="Russia",E248=2050),0.54,IF(AND(A248="China",E248=2035),0.61,IF(AND(A248="China",E248=2050),0.49,IF(AND(A248="India",E248=2035),0.6,IF(AND(A248="India",E248=2050),0.49,IF(AND(A248="Middle East",E248=2035),0.6,IF(AND(A248="Middle East",E248=2050),0.5,IF(AND(A248="Africa",E248=2035),0.61,IF(AND(A248="Africa",E248=2050),0.5,IF(AND(A248="Brazil",E248=2035),0.64,IF(AND(A248="Brazil",E248=2050),0.54,""))))))))))))))))))</f>
        <v>*0.64</v>
      </c>
      <c r="H248" s="0" t="s">
        <v>293</v>
      </c>
      <c r="I248" s="50" t="s">
        <v>35</v>
      </c>
      <c r="J248" s="0" t="n">
        <v>2050</v>
      </c>
      <c r="K248" s="48" t="str">
        <f aca="false">"*"&amp;IF(AND(A248="EU",J248=2035),0.63,IF(AND(A248="EU",J248=2050),0.54,IF(AND(A248="USA",J248=2035),0.64,IF(AND(A248="USA",J248=2050),0.54,IF(AND(A248="Japan",J248=2035),0.68,IF(AND(A248="Japan",J248=2050),0.58,IF(AND(A248="Russia",J248=2035),0.65,IF(AND(A248="Russia",J248=2050),0.54,IF(AND(A248="China",J248=2035),0.61,IF(AND(A248="China",J248=2050),0.49,IF(AND(A248="India",J248=2035),0.6,IF(AND(A248="India",J248=2050),0.49,IF(AND(A248="Middle East",J248=2035),0.6,IF(AND(A248="Middle East",J248=2050),0.5,IF(AND(A248="Africa",J248=2035),0.61,IF(AND(A248="Africa",J248=2050),0.5,IF(AND(A248="Brazil",J248=2035),0.64,IF(AND(A248="Brazil",J248=2050),0.54,""))))))))))))))))))</f>
        <v>*0.54</v>
      </c>
      <c r="P248" s="41" t="s">
        <v>293</v>
      </c>
      <c r="Q248" s="52" t="s">
        <v>35</v>
      </c>
      <c r="R248" s="41" t="n">
        <v>2035</v>
      </c>
      <c r="S248" s="53" t="str">
        <f aca="false">"*"&amp;IF(AND(A248="EU",R248=2035),0.62,IF(AND(A248="EU",R248=2050),0.51,IF(AND(A248="USA",R248=2035),0.62,IF(AND(A248="USA",R248=2050),0.5,IF(AND(A248="Japan",R248=2035),0.65,IF(AND(A248="Japan",R248=2050),0.55,IF(AND(A248="Russia",R248=2035),0.63,IF(AND(A248="Russia",R248=2050),0.52,IF(AND(A248="China",R248=2035),0.59,IF(AND(A248="China",R248=2050),0.47,IF(AND(A248="India",R248=2035),0.58,IF(AND(A248="India",R248=2050),0.47,IF(AND(A248="Middle East",R248=2035),0.59,IF(AND(A248="Middle East",R248=2050),0.47,IF(AND(A248="Africa",R248=2035),0.58,IF(AND(A248="Africa",R248=2050),0.47,IF(AND(A248="Brazil",R248=2035),0.64,IF(AND(A248="Brazil",R248=2050),0.53,""))))))))))))))))))</f>
        <v>*0.64</v>
      </c>
      <c r="U248" s="41" t="s">
        <v>293</v>
      </c>
      <c r="V248" s="52" t="s">
        <v>35</v>
      </c>
      <c r="W248" s="41" t="n">
        <v>2050</v>
      </c>
      <c r="X248" s="53" t="str">
        <f aca="false">"*"&amp;IF(AND(A248="EU",W248=2035),0.62,IF(AND(A248="EU",W248=2050),0.51,IF(AND(A248="USA",W248=2035),0.62,IF(AND(A248="USA",W248=2050),0.5,IF(AND(A248="Japan",W248=2035),0.65,IF(AND(A248="Japan",W248=2050),0.55,IF(AND(A248="Russia",W248=2035),0.63,IF(AND(A248="Russia",W248=2050),0.52,IF(AND(A248="China",W248=2035),0.59,IF(AND(A248="China",W248=2050),0.47,IF(AND(A248="India",W248=2035),0.58,IF(AND(A248="India",W248=2050),0.47,IF(AND(A248="Middle East",W248=2035),0.59,IF(AND(A248="Middle East",W248=2050),0.47,IF(AND(A248="Africa",W248=2035),0.58,IF(AND(A248="Africa",W248=2050),0.47,IF(AND(A248="Brazil",W248=2035),0.64,IF(AND(A248="Brazil",W248=2050),0.53,""))))))))))))))))))</f>
        <v>*0.53</v>
      </c>
      <c r="AC248" s="0" t="s">
        <v>293</v>
      </c>
      <c r="AD248" s="50" t="s">
        <v>35</v>
      </c>
      <c r="AE248" s="0" t="n">
        <v>2035</v>
      </c>
      <c r="AF248" s="51" t="str">
        <f aca="false">"*"&amp;IF(AND(A248="EU",AE248=2035),0.58,IF(AND(A248="EU",AE248=2050),0.49,IF(AND(A248="USA",AE248=2035),0.56,IF(AND(A248="USA",AE248=2050),0.45,IF(AND(A248="Japan",AE248=2035),0.62,IF(AND(A248="Japan",AE248=2050),0.51,IF(AND(A248="Russia",AE248=2035),0.55,IF(AND(A248="Russia",AE248=2050),0.41,IF(AND(A248="China",AE248=2035),0.54,IF(AND(A248="China",AE248=2050),0.44,IF(AND(A248="India",AE248=2035),0.55,IF(AND(A248="India",AE248=2050),0.42,IF(AND(A248="Middle East",AE248=2035),0.53,IF(AND(A248="Middle East",AE248=2050),0.41,IF(AND(A248="Africa",AE248=2035),0.53,IF(AND(A248="Africa",AE248=2050),0.41,IF(AND(A248="Brazil",AE248=2035),0.6,IF(AND(A248="Brazil",AE248=2050),0.5,""))))))))))))))))))</f>
        <v>*0.6</v>
      </c>
      <c r="AG248" s="51" t="str">
        <f aca="false">AG247</f>
        <v>REZoning_Sol-Win</v>
      </c>
      <c r="AI248" s="0" t="s">
        <v>293</v>
      </c>
      <c r="AJ248" s="50" t="s">
        <v>35</v>
      </c>
      <c r="AK248" s="0" t="n">
        <v>2050</v>
      </c>
      <c r="AL248" s="51" t="str">
        <f aca="false">"*"&amp;IF(AND(A248="EU",AK248=2035),0.58,IF(AND(A248="EU",AK248=2050),0.49,IF(AND(A248="USA",AK248=2035),0.56,IF(AND(A248="USA",AK248=2050),0.45,IF(AND(A248="Japan",AK248=2035),0.62,IF(AND(A248="Japan",AK248=2050),0.51,IF(AND(A248="Russia",AK248=2035),0.55,IF(AND(A248="Russia",AK248=2050),0.41,IF(AND(A248="China",AK248=2035),0.54,IF(AND(A248="China",AK248=2050),0.44,IF(AND(A248="India",AK248=2035),0.55,IF(AND(A248="India",AK248=2050),0.42,IF(AND(A248="Middle East",AK248=2035),0.53,IF(AND(A248="Middle East",AK248=2050),0.41,IF(AND(A248="Africa",AK248=2035),0.53,IF(AND(A248="Africa",AK248=2050),0.41,IF(AND(A248="Brazil",AK248=2035),0.6,IF(AND(A248="Brazil",AK248=2050),0.5,""))))))))))))))))))</f>
        <v>*0.5</v>
      </c>
      <c r="AM248" s="51" t="str">
        <f aca="false">AM247</f>
        <v>REZoning_Sol-Win</v>
      </c>
      <c r="AP248" s="0" t="s">
        <v>293</v>
      </c>
      <c r="AQ248" s="0" t="s">
        <v>35</v>
      </c>
      <c r="AR248" s="0" t="n">
        <v>2100</v>
      </c>
      <c r="AS248" s="0" t="s">
        <v>63</v>
      </c>
      <c r="AT248" s="0" t="s">
        <v>36</v>
      </c>
    </row>
    <row r="249" customFormat="false" ht="28.5" hidden="false" customHeight="true" outlineLevel="0" collapsed="false">
      <c r="A249" s="3" t="s">
        <v>61</v>
      </c>
      <c r="C249" s="0" t="s">
        <v>294</v>
      </c>
      <c r="D249" s="50" t="s">
        <v>35</v>
      </c>
      <c r="E249" s="0" t="n">
        <v>2035</v>
      </c>
      <c r="F249" s="51" t="str">
        <f aca="false">"*"&amp;IF(AND(A249="EU",E249=2035),0.63,IF(AND(A249="EU",E249=2050),0.54,IF(AND(A249="USA",E249=2035),0.64,IF(AND(A249="USA",E249=2050),0.54,IF(AND(A249="Japan",E249=2035),0.68,IF(AND(A249="Japan",E249=2050),0.58,IF(AND(A249="Russia",E249=2035),0.65,IF(AND(A249="Russia",E249=2050),0.54,IF(AND(A249="China",E249=2035),0.61,IF(AND(A249="China",E249=2050),0.49,IF(AND(A249="India",E249=2035),0.6,IF(AND(A249="India",E249=2050),0.49,IF(AND(A249="Middle East",E249=2035),0.6,IF(AND(A249="Middle East",E249=2050),0.5,IF(AND(A249="Africa",E249=2035),0.61,IF(AND(A249="Africa",E249=2050),0.5,IF(AND(A249="Brazil",E249=2035),0.64,IF(AND(A249="Brazil",E249=2050),0.54,""))))))))))))))))))</f>
        <v>*0.64</v>
      </c>
      <c r="H249" s="0" t="s">
        <v>294</v>
      </c>
      <c r="I249" s="50" t="s">
        <v>35</v>
      </c>
      <c r="J249" s="0" t="n">
        <v>2050</v>
      </c>
      <c r="K249" s="48" t="str">
        <f aca="false">"*"&amp;IF(AND(A249="EU",J249=2035),0.63,IF(AND(A249="EU",J249=2050),0.54,IF(AND(A249="USA",J249=2035),0.64,IF(AND(A249="USA",J249=2050),0.54,IF(AND(A249="Japan",J249=2035),0.68,IF(AND(A249="Japan",J249=2050),0.58,IF(AND(A249="Russia",J249=2035),0.65,IF(AND(A249="Russia",J249=2050),0.54,IF(AND(A249="China",J249=2035),0.61,IF(AND(A249="China",J249=2050),0.49,IF(AND(A249="India",J249=2035),0.6,IF(AND(A249="India",J249=2050),0.49,IF(AND(A249="Middle East",J249=2035),0.6,IF(AND(A249="Middle East",J249=2050),0.5,IF(AND(A249="Africa",J249=2035),0.61,IF(AND(A249="Africa",J249=2050),0.5,IF(AND(A249="Brazil",J249=2035),0.64,IF(AND(A249="Brazil",J249=2050),0.54,""))))))))))))))))))</f>
        <v>*0.54</v>
      </c>
      <c r="P249" s="41" t="s">
        <v>294</v>
      </c>
      <c r="Q249" s="52" t="s">
        <v>35</v>
      </c>
      <c r="R249" s="41" t="n">
        <v>2035</v>
      </c>
      <c r="S249" s="53" t="str">
        <f aca="false">"*"&amp;IF(AND(A249="EU",R249=2035),0.62,IF(AND(A249="EU",R249=2050),0.51,IF(AND(A249="USA",R249=2035),0.62,IF(AND(A249="USA",R249=2050),0.5,IF(AND(A249="Japan",R249=2035),0.65,IF(AND(A249="Japan",R249=2050),0.55,IF(AND(A249="Russia",R249=2035),0.63,IF(AND(A249="Russia",R249=2050),0.52,IF(AND(A249="China",R249=2035),0.59,IF(AND(A249="China",R249=2050),0.47,IF(AND(A249="India",R249=2035),0.58,IF(AND(A249="India",R249=2050),0.47,IF(AND(A249="Middle East",R249=2035),0.59,IF(AND(A249="Middle East",R249=2050),0.47,IF(AND(A249="Africa",R249=2035),0.58,IF(AND(A249="Africa",R249=2050),0.47,IF(AND(A249="Brazil",R249=2035),0.64,IF(AND(A249="Brazil",R249=2050),0.53,""))))))))))))))))))</f>
        <v>*0.64</v>
      </c>
      <c r="U249" s="41" t="s">
        <v>294</v>
      </c>
      <c r="V249" s="52" t="s">
        <v>35</v>
      </c>
      <c r="W249" s="41" t="n">
        <v>2050</v>
      </c>
      <c r="X249" s="53" t="str">
        <f aca="false">"*"&amp;IF(AND(A249="EU",W249=2035),0.62,IF(AND(A249="EU",W249=2050),0.51,IF(AND(A249="USA",W249=2035),0.62,IF(AND(A249="USA",W249=2050),0.5,IF(AND(A249="Japan",W249=2035),0.65,IF(AND(A249="Japan",W249=2050),0.55,IF(AND(A249="Russia",W249=2035),0.63,IF(AND(A249="Russia",W249=2050),0.52,IF(AND(A249="China",W249=2035),0.59,IF(AND(A249="China",W249=2050),0.47,IF(AND(A249="India",W249=2035),0.58,IF(AND(A249="India",W249=2050),0.47,IF(AND(A249="Middle East",W249=2035),0.59,IF(AND(A249="Middle East",W249=2050),0.47,IF(AND(A249="Africa",W249=2035),0.58,IF(AND(A249="Africa",W249=2050),0.47,IF(AND(A249="Brazil",W249=2035),0.64,IF(AND(A249="Brazil",W249=2050),0.53,""))))))))))))))))))</f>
        <v>*0.53</v>
      </c>
      <c r="AC249" s="0" t="s">
        <v>294</v>
      </c>
      <c r="AD249" s="50" t="s">
        <v>35</v>
      </c>
      <c r="AE249" s="0" t="n">
        <v>2035</v>
      </c>
      <c r="AF249" s="51" t="str">
        <f aca="false">"*"&amp;IF(AND(A249="EU",AE249=2035),0.58,IF(AND(A249="EU",AE249=2050),0.49,IF(AND(A249="USA",AE249=2035),0.56,IF(AND(A249="USA",AE249=2050),0.45,IF(AND(A249="Japan",AE249=2035),0.62,IF(AND(A249="Japan",AE249=2050),0.51,IF(AND(A249="Russia",AE249=2035),0.55,IF(AND(A249="Russia",AE249=2050),0.41,IF(AND(A249="China",AE249=2035),0.54,IF(AND(A249="China",AE249=2050),0.44,IF(AND(A249="India",AE249=2035),0.55,IF(AND(A249="India",AE249=2050),0.42,IF(AND(A249="Middle East",AE249=2035),0.53,IF(AND(A249="Middle East",AE249=2050),0.41,IF(AND(A249="Africa",AE249=2035),0.53,IF(AND(A249="Africa",AE249=2050),0.41,IF(AND(A249="Brazil",AE249=2035),0.6,IF(AND(A249="Brazil",AE249=2050),0.5,""))))))))))))))))))</f>
        <v>*0.6</v>
      </c>
      <c r="AG249" s="51" t="str">
        <f aca="false">AG248</f>
        <v>REZoning_Sol-Win</v>
      </c>
      <c r="AI249" s="0" t="s">
        <v>294</v>
      </c>
      <c r="AJ249" s="50" t="s">
        <v>35</v>
      </c>
      <c r="AK249" s="0" t="n">
        <v>2050</v>
      </c>
      <c r="AL249" s="51" t="str">
        <f aca="false">"*"&amp;IF(AND(A249="EU",AK249=2035),0.58,IF(AND(A249="EU",AK249=2050),0.49,IF(AND(A249="USA",AK249=2035),0.56,IF(AND(A249="USA",AK249=2050),0.45,IF(AND(A249="Japan",AK249=2035),0.62,IF(AND(A249="Japan",AK249=2050),0.51,IF(AND(A249="Russia",AK249=2035),0.55,IF(AND(A249="Russia",AK249=2050),0.41,IF(AND(A249="China",AK249=2035),0.54,IF(AND(A249="China",AK249=2050),0.44,IF(AND(A249="India",AK249=2035),0.55,IF(AND(A249="India",AK249=2050),0.42,IF(AND(A249="Middle East",AK249=2035),0.53,IF(AND(A249="Middle East",AK249=2050),0.41,IF(AND(A249="Africa",AK249=2035),0.53,IF(AND(A249="Africa",AK249=2050),0.41,IF(AND(A249="Brazil",AK249=2035),0.6,IF(AND(A249="Brazil",AK249=2050),0.5,""))))))))))))))))))</f>
        <v>*0.5</v>
      </c>
      <c r="AM249" s="51" t="str">
        <f aca="false">AM248</f>
        <v>REZoning_Sol-Win</v>
      </c>
      <c r="AP249" s="0" t="s">
        <v>294</v>
      </c>
      <c r="AQ249" s="0" t="s">
        <v>35</v>
      </c>
      <c r="AR249" s="0" t="n">
        <v>2100</v>
      </c>
      <c r="AS249" s="0" t="s">
        <v>63</v>
      </c>
      <c r="AT249" s="0" t="s">
        <v>36</v>
      </c>
    </row>
    <row r="250" customFormat="false" ht="28.5" hidden="false" customHeight="true" outlineLevel="0" collapsed="false">
      <c r="A250" s="3" t="s">
        <v>61</v>
      </c>
      <c r="C250" s="0" t="s">
        <v>295</v>
      </c>
      <c r="D250" s="50" t="s">
        <v>35</v>
      </c>
      <c r="E250" s="0" t="n">
        <v>2035</v>
      </c>
      <c r="F250" s="51" t="str">
        <f aca="false">"*"&amp;IF(AND(A250="EU",E250=2035),0.63,IF(AND(A250="EU",E250=2050),0.54,IF(AND(A250="USA",E250=2035),0.64,IF(AND(A250="USA",E250=2050),0.54,IF(AND(A250="Japan",E250=2035),0.68,IF(AND(A250="Japan",E250=2050),0.58,IF(AND(A250="Russia",E250=2035),0.65,IF(AND(A250="Russia",E250=2050),0.54,IF(AND(A250="China",E250=2035),0.61,IF(AND(A250="China",E250=2050),0.49,IF(AND(A250="India",E250=2035),0.6,IF(AND(A250="India",E250=2050),0.49,IF(AND(A250="Middle East",E250=2035),0.6,IF(AND(A250="Middle East",E250=2050),0.5,IF(AND(A250="Africa",E250=2035),0.61,IF(AND(A250="Africa",E250=2050),0.5,IF(AND(A250="Brazil",E250=2035),0.64,IF(AND(A250="Brazil",E250=2050),0.54,""))))))))))))))))))</f>
        <v>*0.64</v>
      </c>
      <c r="H250" s="0" t="s">
        <v>295</v>
      </c>
      <c r="I250" s="50" t="s">
        <v>35</v>
      </c>
      <c r="J250" s="0" t="n">
        <v>2050</v>
      </c>
      <c r="K250" s="48" t="str">
        <f aca="false">"*"&amp;IF(AND(A250="EU",J250=2035),0.63,IF(AND(A250="EU",J250=2050),0.54,IF(AND(A250="USA",J250=2035),0.64,IF(AND(A250="USA",J250=2050),0.54,IF(AND(A250="Japan",J250=2035),0.68,IF(AND(A250="Japan",J250=2050),0.58,IF(AND(A250="Russia",J250=2035),0.65,IF(AND(A250="Russia",J250=2050),0.54,IF(AND(A250="China",J250=2035),0.61,IF(AND(A250="China",J250=2050),0.49,IF(AND(A250="India",J250=2035),0.6,IF(AND(A250="India",J250=2050),0.49,IF(AND(A250="Middle East",J250=2035),0.6,IF(AND(A250="Middle East",J250=2050),0.5,IF(AND(A250="Africa",J250=2035),0.61,IF(AND(A250="Africa",J250=2050),0.5,IF(AND(A250="Brazil",J250=2035),0.64,IF(AND(A250="Brazil",J250=2050),0.54,""))))))))))))))))))</f>
        <v>*0.54</v>
      </c>
      <c r="P250" s="41" t="s">
        <v>295</v>
      </c>
      <c r="Q250" s="52" t="s">
        <v>35</v>
      </c>
      <c r="R250" s="41" t="n">
        <v>2035</v>
      </c>
      <c r="S250" s="53" t="str">
        <f aca="false">"*"&amp;IF(AND(A250="EU",R250=2035),0.62,IF(AND(A250="EU",R250=2050),0.51,IF(AND(A250="USA",R250=2035),0.62,IF(AND(A250="USA",R250=2050),0.5,IF(AND(A250="Japan",R250=2035),0.65,IF(AND(A250="Japan",R250=2050),0.55,IF(AND(A250="Russia",R250=2035),0.63,IF(AND(A250="Russia",R250=2050),0.52,IF(AND(A250="China",R250=2035),0.59,IF(AND(A250="China",R250=2050),0.47,IF(AND(A250="India",R250=2035),0.58,IF(AND(A250="India",R250=2050),0.47,IF(AND(A250="Middle East",R250=2035),0.59,IF(AND(A250="Middle East",R250=2050),0.47,IF(AND(A250="Africa",R250=2035),0.58,IF(AND(A250="Africa",R250=2050),0.47,IF(AND(A250="Brazil",R250=2035),0.64,IF(AND(A250="Brazil",R250=2050),0.53,""))))))))))))))))))</f>
        <v>*0.64</v>
      </c>
      <c r="U250" s="41" t="s">
        <v>295</v>
      </c>
      <c r="V250" s="52" t="s">
        <v>35</v>
      </c>
      <c r="W250" s="41" t="n">
        <v>2050</v>
      </c>
      <c r="X250" s="53" t="str">
        <f aca="false">"*"&amp;IF(AND(A250="EU",W250=2035),0.62,IF(AND(A250="EU",W250=2050),0.51,IF(AND(A250="USA",W250=2035),0.62,IF(AND(A250="USA",W250=2050),0.5,IF(AND(A250="Japan",W250=2035),0.65,IF(AND(A250="Japan",W250=2050),0.55,IF(AND(A250="Russia",W250=2035),0.63,IF(AND(A250="Russia",W250=2050),0.52,IF(AND(A250="China",W250=2035),0.59,IF(AND(A250="China",W250=2050),0.47,IF(AND(A250="India",W250=2035),0.58,IF(AND(A250="India",W250=2050),0.47,IF(AND(A250="Middle East",W250=2035),0.59,IF(AND(A250="Middle East",W250=2050),0.47,IF(AND(A250="Africa",W250=2035),0.58,IF(AND(A250="Africa",W250=2050),0.47,IF(AND(A250="Brazil",W250=2035),0.64,IF(AND(A250="Brazil",W250=2050),0.53,""))))))))))))))))))</f>
        <v>*0.53</v>
      </c>
      <c r="AC250" s="0" t="s">
        <v>295</v>
      </c>
      <c r="AD250" s="50" t="s">
        <v>35</v>
      </c>
      <c r="AE250" s="0" t="n">
        <v>2035</v>
      </c>
      <c r="AF250" s="51" t="str">
        <f aca="false">"*"&amp;IF(AND(A250="EU",AE250=2035),0.58,IF(AND(A250="EU",AE250=2050),0.49,IF(AND(A250="USA",AE250=2035),0.56,IF(AND(A250="USA",AE250=2050),0.45,IF(AND(A250="Japan",AE250=2035),0.62,IF(AND(A250="Japan",AE250=2050),0.51,IF(AND(A250="Russia",AE250=2035),0.55,IF(AND(A250="Russia",AE250=2050),0.41,IF(AND(A250="China",AE250=2035),0.54,IF(AND(A250="China",AE250=2050),0.44,IF(AND(A250="India",AE250=2035),0.55,IF(AND(A250="India",AE250=2050),0.42,IF(AND(A250="Middle East",AE250=2035),0.53,IF(AND(A250="Middle East",AE250=2050),0.41,IF(AND(A250="Africa",AE250=2035),0.53,IF(AND(A250="Africa",AE250=2050),0.41,IF(AND(A250="Brazil",AE250=2035),0.6,IF(AND(A250="Brazil",AE250=2050),0.5,""))))))))))))))))))</f>
        <v>*0.6</v>
      </c>
      <c r="AG250" s="51" t="str">
        <f aca="false">AG249</f>
        <v>REZoning_Sol-Win</v>
      </c>
      <c r="AI250" s="0" t="s">
        <v>295</v>
      </c>
      <c r="AJ250" s="50" t="s">
        <v>35</v>
      </c>
      <c r="AK250" s="0" t="n">
        <v>2050</v>
      </c>
      <c r="AL250" s="51" t="str">
        <f aca="false">"*"&amp;IF(AND(A250="EU",AK250=2035),0.58,IF(AND(A250="EU",AK250=2050),0.49,IF(AND(A250="USA",AK250=2035),0.56,IF(AND(A250="USA",AK250=2050),0.45,IF(AND(A250="Japan",AK250=2035),0.62,IF(AND(A250="Japan",AK250=2050),0.51,IF(AND(A250="Russia",AK250=2035),0.55,IF(AND(A250="Russia",AK250=2050),0.41,IF(AND(A250="China",AK250=2035),0.54,IF(AND(A250="China",AK250=2050),0.44,IF(AND(A250="India",AK250=2035),0.55,IF(AND(A250="India",AK250=2050),0.42,IF(AND(A250="Middle East",AK250=2035),0.53,IF(AND(A250="Middle East",AK250=2050),0.41,IF(AND(A250="Africa",AK250=2035),0.53,IF(AND(A250="Africa",AK250=2050),0.41,IF(AND(A250="Brazil",AK250=2035),0.6,IF(AND(A250="Brazil",AK250=2050),0.5,""))))))))))))))))))</f>
        <v>*0.5</v>
      </c>
      <c r="AM250" s="51" t="str">
        <f aca="false">AM249</f>
        <v>REZoning_Sol-Win</v>
      </c>
      <c r="AP250" s="0" t="s">
        <v>295</v>
      </c>
      <c r="AQ250" s="0" t="s">
        <v>35</v>
      </c>
      <c r="AR250" s="0" t="n">
        <v>2100</v>
      </c>
      <c r="AS250" s="0" t="s">
        <v>63</v>
      </c>
      <c r="AT250" s="0" t="s">
        <v>36</v>
      </c>
    </row>
    <row r="251" customFormat="false" ht="28.5" hidden="false" customHeight="true" outlineLevel="0" collapsed="false">
      <c r="A251" s="3" t="s">
        <v>61</v>
      </c>
      <c r="C251" s="0" t="s">
        <v>296</v>
      </c>
      <c r="D251" s="50" t="s">
        <v>35</v>
      </c>
      <c r="E251" s="0" t="n">
        <v>2035</v>
      </c>
      <c r="F251" s="51" t="str">
        <f aca="false">"*"&amp;IF(AND(A251="EU",E251=2035),0.63,IF(AND(A251="EU",E251=2050),0.54,IF(AND(A251="USA",E251=2035),0.64,IF(AND(A251="USA",E251=2050),0.54,IF(AND(A251="Japan",E251=2035),0.68,IF(AND(A251="Japan",E251=2050),0.58,IF(AND(A251="Russia",E251=2035),0.65,IF(AND(A251="Russia",E251=2050),0.54,IF(AND(A251="China",E251=2035),0.61,IF(AND(A251="China",E251=2050),0.49,IF(AND(A251="India",E251=2035),0.6,IF(AND(A251="India",E251=2050),0.49,IF(AND(A251="Middle East",E251=2035),0.6,IF(AND(A251="Middle East",E251=2050),0.5,IF(AND(A251="Africa",E251=2035),0.61,IF(AND(A251="Africa",E251=2050),0.5,IF(AND(A251="Brazil",E251=2035),0.64,IF(AND(A251="Brazil",E251=2050),0.54,""))))))))))))))))))</f>
        <v>*0.64</v>
      </c>
      <c r="H251" s="0" t="s">
        <v>296</v>
      </c>
      <c r="I251" s="50" t="s">
        <v>35</v>
      </c>
      <c r="J251" s="0" t="n">
        <v>2050</v>
      </c>
      <c r="K251" s="48" t="str">
        <f aca="false">"*"&amp;IF(AND(A251="EU",J251=2035),0.63,IF(AND(A251="EU",J251=2050),0.54,IF(AND(A251="USA",J251=2035),0.64,IF(AND(A251="USA",J251=2050),0.54,IF(AND(A251="Japan",J251=2035),0.68,IF(AND(A251="Japan",J251=2050),0.58,IF(AND(A251="Russia",J251=2035),0.65,IF(AND(A251="Russia",J251=2050),0.54,IF(AND(A251="China",J251=2035),0.61,IF(AND(A251="China",J251=2050),0.49,IF(AND(A251="India",J251=2035),0.6,IF(AND(A251="India",J251=2050),0.49,IF(AND(A251="Middle East",J251=2035),0.6,IF(AND(A251="Middle East",J251=2050),0.5,IF(AND(A251="Africa",J251=2035),0.61,IF(AND(A251="Africa",J251=2050),0.5,IF(AND(A251="Brazil",J251=2035),0.64,IF(AND(A251="Brazil",J251=2050),0.54,""))))))))))))))))))</f>
        <v>*0.54</v>
      </c>
      <c r="P251" s="41" t="s">
        <v>296</v>
      </c>
      <c r="Q251" s="52" t="s">
        <v>35</v>
      </c>
      <c r="R251" s="41" t="n">
        <v>2035</v>
      </c>
      <c r="S251" s="53" t="str">
        <f aca="false">"*"&amp;IF(AND(A251="EU",R251=2035),0.62,IF(AND(A251="EU",R251=2050),0.51,IF(AND(A251="USA",R251=2035),0.62,IF(AND(A251="USA",R251=2050),0.5,IF(AND(A251="Japan",R251=2035),0.65,IF(AND(A251="Japan",R251=2050),0.55,IF(AND(A251="Russia",R251=2035),0.63,IF(AND(A251="Russia",R251=2050),0.52,IF(AND(A251="China",R251=2035),0.59,IF(AND(A251="China",R251=2050),0.47,IF(AND(A251="India",R251=2035),0.58,IF(AND(A251="India",R251=2050),0.47,IF(AND(A251="Middle East",R251=2035),0.59,IF(AND(A251="Middle East",R251=2050),0.47,IF(AND(A251="Africa",R251=2035),0.58,IF(AND(A251="Africa",R251=2050),0.47,IF(AND(A251="Brazil",R251=2035),0.64,IF(AND(A251="Brazil",R251=2050),0.53,""))))))))))))))))))</f>
        <v>*0.64</v>
      </c>
      <c r="U251" s="41" t="s">
        <v>296</v>
      </c>
      <c r="V251" s="52" t="s">
        <v>35</v>
      </c>
      <c r="W251" s="41" t="n">
        <v>2050</v>
      </c>
      <c r="X251" s="53" t="str">
        <f aca="false">"*"&amp;IF(AND(A251="EU",W251=2035),0.62,IF(AND(A251="EU",W251=2050),0.51,IF(AND(A251="USA",W251=2035),0.62,IF(AND(A251="USA",W251=2050),0.5,IF(AND(A251="Japan",W251=2035),0.65,IF(AND(A251="Japan",W251=2050),0.55,IF(AND(A251="Russia",W251=2035),0.63,IF(AND(A251="Russia",W251=2050),0.52,IF(AND(A251="China",W251=2035),0.59,IF(AND(A251="China",W251=2050),0.47,IF(AND(A251="India",W251=2035),0.58,IF(AND(A251="India",W251=2050),0.47,IF(AND(A251="Middle East",W251=2035),0.59,IF(AND(A251="Middle East",W251=2050),0.47,IF(AND(A251="Africa",W251=2035),0.58,IF(AND(A251="Africa",W251=2050),0.47,IF(AND(A251="Brazil",W251=2035),0.64,IF(AND(A251="Brazil",W251=2050),0.53,""))))))))))))))))))</f>
        <v>*0.53</v>
      </c>
      <c r="AC251" s="0" t="s">
        <v>296</v>
      </c>
      <c r="AD251" s="50" t="s">
        <v>35</v>
      </c>
      <c r="AE251" s="0" t="n">
        <v>2035</v>
      </c>
      <c r="AF251" s="51" t="str">
        <f aca="false">"*"&amp;IF(AND(A251="EU",AE251=2035),0.58,IF(AND(A251="EU",AE251=2050),0.49,IF(AND(A251="USA",AE251=2035),0.56,IF(AND(A251="USA",AE251=2050),0.45,IF(AND(A251="Japan",AE251=2035),0.62,IF(AND(A251="Japan",AE251=2050),0.51,IF(AND(A251="Russia",AE251=2035),0.55,IF(AND(A251="Russia",AE251=2050),0.41,IF(AND(A251="China",AE251=2035),0.54,IF(AND(A251="China",AE251=2050),0.44,IF(AND(A251="India",AE251=2035),0.55,IF(AND(A251="India",AE251=2050),0.42,IF(AND(A251="Middle East",AE251=2035),0.53,IF(AND(A251="Middle East",AE251=2050),0.41,IF(AND(A251="Africa",AE251=2035),0.53,IF(AND(A251="Africa",AE251=2050),0.41,IF(AND(A251="Brazil",AE251=2035),0.6,IF(AND(A251="Brazil",AE251=2050),0.5,""))))))))))))))))))</f>
        <v>*0.6</v>
      </c>
      <c r="AG251" s="51" t="str">
        <f aca="false">AG250</f>
        <v>REZoning_Sol-Win</v>
      </c>
      <c r="AI251" s="0" t="s">
        <v>296</v>
      </c>
      <c r="AJ251" s="50" t="s">
        <v>35</v>
      </c>
      <c r="AK251" s="0" t="n">
        <v>2050</v>
      </c>
      <c r="AL251" s="51" t="str">
        <f aca="false">"*"&amp;IF(AND(A251="EU",AK251=2035),0.58,IF(AND(A251="EU",AK251=2050),0.49,IF(AND(A251="USA",AK251=2035),0.56,IF(AND(A251="USA",AK251=2050),0.45,IF(AND(A251="Japan",AK251=2035),0.62,IF(AND(A251="Japan",AK251=2050),0.51,IF(AND(A251="Russia",AK251=2035),0.55,IF(AND(A251="Russia",AK251=2050),0.41,IF(AND(A251="China",AK251=2035),0.54,IF(AND(A251="China",AK251=2050),0.44,IF(AND(A251="India",AK251=2035),0.55,IF(AND(A251="India",AK251=2050),0.42,IF(AND(A251="Middle East",AK251=2035),0.53,IF(AND(A251="Middle East",AK251=2050),0.41,IF(AND(A251="Africa",AK251=2035),0.53,IF(AND(A251="Africa",AK251=2050),0.41,IF(AND(A251="Brazil",AK251=2035),0.6,IF(AND(A251="Brazil",AK251=2050),0.5,""))))))))))))))))))</f>
        <v>*0.5</v>
      </c>
      <c r="AM251" s="51" t="str">
        <f aca="false">AM250</f>
        <v>REZoning_Sol-Win</v>
      </c>
      <c r="AP251" s="0" t="s">
        <v>296</v>
      </c>
      <c r="AQ251" s="0" t="s">
        <v>35</v>
      </c>
      <c r="AR251" s="0" t="n">
        <v>2100</v>
      </c>
      <c r="AS251" s="0" t="s">
        <v>63</v>
      </c>
      <c r="AT251" s="0" t="s">
        <v>36</v>
      </c>
    </row>
    <row r="252" customFormat="false" ht="28.5" hidden="false" customHeight="true" outlineLevel="0" collapsed="false">
      <c r="A252" s="3" t="s">
        <v>61</v>
      </c>
      <c r="C252" s="0" t="s">
        <v>297</v>
      </c>
      <c r="D252" s="50" t="s">
        <v>35</v>
      </c>
      <c r="E252" s="0" t="n">
        <v>2035</v>
      </c>
      <c r="F252" s="51" t="str">
        <f aca="false">"*"&amp;IF(AND(A252="EU",E252=2035),0.63,IF(AND(A252="EU",E252=2050),0.54,IF(AND(A252="USA",E252=2035),0.64,IF(AND(A252="USA",E252=2050),0.54,IF(AND(A252="Japan",E252=2035),0.68,IF(AND(A252="Japan",E252=2050),0.58,IF(AND(A252="Russia",E252=2035),0.65,IF(AND(A252="Russia",E252=2050),0.54,IF(AND(A252="China",E252=2035),0.61,IF(AND(A252="China",E252=2050),0.49,IF(AND(A252="India",E252=2035),0.6,IF(AND(A252="India",E252=2050),0.49,IF(AND(A252="Middle East",E252=2035),0.6,IF(AND(A252="Middle East",E252=2050),0.5,IF(AND(A252="Africa",E252=2035),0.61,IF(AND(A252="Africa",E252=2050),0.5,IF(AND(A252="Brazil",E252=2035),0.64,IF(AND(A252="Brazil",E252=2050),0.54,""))))))))))))))))))</f>
        <v>*0.64</v>
      </c>
      <c r="H252" s="0" t="s">
        <v>297</v>
      </c>
      <c r="I252" s="50" t="s">
        <v>35</v>
      </c>
      <c r="J252" s="0" t="n">
        <v>2050</v>
      </c>
      <c r="K252" s="48" t="str">
        <f aca="false">"*"&amp;IF(AND(A252="EU",J252=2035),0.63,IF(AND(A252="EU",J252=2050),0.54,IF(AND(A252="USA",J252=2035),0.64,IF(AND(A252="USA",J252=2050),0.54,IF(AND(A252="Japan",J252=2035),0.68,IF(AND(A252="Japan",J252=2050),0.58,IF(AND(A252="Russia",J252=2035),0.65,IF(AND(A252="Russia",J252=2050),0.54,IF(AND(A252="China",J252=2035),0.61,IF(AND(A252="China",J252=2050),0.49,IF(AND(A252="India",J252=2035),0.6,IF(AND(A252="India",J252=2050),0.49,IF(AND(A252="Middle East",J252=2035),0.6,IF(AND(A252="Middle East",J252=2050),0.5,IF(AND(A252="Africa",J252=2035),0.61,IF(AND(A252="Africa",J252=2050),0.5,IF(AND(A252="Brazil",J252=2035),0.64,IF(AND(A252="Brazil",J252=2050),0.54,""))))))))))))))))))</f>
        <v>*0.54</v>
      </c>
      <c r="P252" s="41" t="s">
        <v>297</v>
      </c>
      <c r="Q252" s="52" t="s">
        <v>35</v>
      </c>
      <c r="R252" s="41" t="n">
        <v>2035</v>
      </c>
      <c r="S252" s="53" t="str">
        <f aca="false">"*"&amp;IF(AND(A252="EU",R252=2035),0.62,IF(AND(A252="EU",R252=2050),0.51,IF(AND(A252="USA",R252=2035),0.62,IF(AND(A252="USA",R252=2050),0.5,IF(AND(A252="Japan",R252=2035),0.65,IF(AND(A252="Japan",R252=2050),0.55,IF(AND(A252="Russia",R252=2035),0.63,IF(AND(A252="Russia",R252=2050),0.52,IF(AND(A252="China",R252=2035),0.59,IF(AND(A252="China",R252=2050),0.47,IF(AND(A252="India",R252=2035),0.58,IF(AND(A252="India",R252=2050),0.47,IF(AND(A252="Middle East",R252=2035),0.59,IF(AND(A252="Middle East",R252=2050),0.47,IF(AND(A252="Africa",R252=2035),0.58,IF(AND(A252="Africa",R252=2050),0.47,IF(AND(A252="Brazil",R252=2035),0.64,IF(AND(A252="Brazil",R252=2050),0.53,""))))))))))))))))))</f>
        <v>*0.64</v>
      </c>
      <c r="U252" s="41" t="s">
        <v>297</v>
      </c>
      <c r="V252" s="52" t="s">
        <v>35</v>
      </c>
      <c r="W252" s="41" t="n">
        <v>2050</v>
      </c>
      <c r="X252" s="53" t="str">
        <f aca="false">"*"&amp;IF(AND(A252="EU",W252=2035),0.62,IF(AND(A252="EU",W252=2050),0.51,IF(AND(A252="USA",W252=2035),0.62,IF(AND(A252="USA",W252=2050),0.5,IF(AND(A252="Japan",W252=2035),0.65,IF(AND(A252="Japan",W252=2050),0.55,IF(AND(A252="Russia",W252=2035),0.63,IF(AND(A252="Russia",W252=2050),0.52,IF(AND(A252="China",W252=2035),0.59,IF(AND(A252="China",W252=2050),0.47,IF(AND(A252="India",W252=2035),0.58,IF(AND(A252="India",W252=2050),0.47,IF(AND(A252="Middle East",W252=2035),0.59,IF(AND(A252="Middle East",W252=2050),0.47,IF(AND(A252="Africa",W252=2035),0.58,IF(AND(A252="Africa",W252=2050),0.47,IF(AND(A252="Brazil",W252=2035),0.64,IF(AND(A252="Brazil",W252=2050),0.53,""))))))))))))))))))</f>
        <v>*0.53</v>
      </c>
      <c r="AC252" s="0" t="s">
        <v>297</v>
      </c>
      <c r="AD252" s="50" t="s">
        <v>35</v>
      </c>
      <c r="AE252" s="0" t="n">
        <v>2035</v>
      </c>
      <c r="AF252" s="51" t="str">
        <f aca="false">"*"&amp;IF(AND(A252="EU",AE252=2035),0.58,IF(AND(A252="EU",AE252=2050),0.49,IF(AND(A252="USA",AE252=2035),0.56,IF(AND(A252="USA",AE252=2050),0.45,IF(AND(A252="Japan",AE252=2035),0.62,IF(AND(A252="Japan",AE252=2050),0.51,IF(AND(A252="Russia",AE252=2035),0.55,IF(AND(A252="Russia",AE252=2050),0.41,IF(AND(A252="China",AE252=2035),0.54,IF(AND(A252="China",AE252=2050),0.44,IF(AND(A252="India",AE252=2035),0.55,IF(AND(A252="India",AE252=2050),0.42,IF(AND(A252="Middle East",AE252=2035),0.53,IF(AND(A252="Middle East",AE252=2050),0.41,IF(AND(A252="Africa",AE252=2035),0.53,IF(AND(A252="Africa",AE252=2050),0.41,IF(AND(A252="Brazil",AE252=2035),0.6,IF(AND(A252="Brazil",AE252=2050),0.5,""))))))))))))))))))</f>
        <v>*0.6</v>
      </c>
      <c r="AG252" s="51" t="str">
        <f aca="false">AG251</f>
        <v>REZoning_Sol-Win</v>
      </c>
      <c r="AI252" s="0" t="s">
        <v>297</v>
      </c>
      <c r="AJ252" s="50" t="s">
        <v>35</v>
      </c>
      <c r="AK252" s="0" t="n">
        <v>2050</v>
      </c>
      <c r="AL252" s="51" t="str">
        <f aca="false">"*"&amp;IF(AND(A252="EU",AK252=2035),0.58,IF(AND(A252="EU",AK252=2050),0.49,IF(AND(A252="USA",AK252=2035),0.56,IF(AND(A252="USA",AK252=2050),0.45,IF(AND(A252="Japan",AK252=2035),0.62,IF(AND(A252="Japan",AK252=2050),0.51,IF(AND(A252="Russia",AK252=2035),0.55,IF(AND(A252="Russia",AK252=2050),0.41,IF(AND(A252="China",AK252=2035),0.54,IF(AND(A252="China",AK252=2050),0.44,IF(AND(A252="India",AK252=2035),0.55,IF(AND(A252="India",AK252=2050),0.42,IF(AND(A252="Middle East",AK252=2035),0.53,IF(AND(A252="Middle East",AK252=2050),0.41,IF(AND(A252="Africa",AK252=2035),0.53,IF(AND(A252="Africa",AK252=2050),0.41,IF(AND(A252="Brazil",AK252=2035),0.6,IF(AND(A252="Brazil",AK252=2050),0.5,""))))))))))))))))))</f>
        <v>*0.5</v>
      </c>
      <c r="AM252" s="51" t="str">
        <f aca="false">AM251</f>
        <v>REZoning_Sol-Win</v>
      </c>
      <c r="AP252" s="0" t="s">
        <v>297</v>
      </c>
      <c r="AQ252" s="0" t="s">
        <v>35</v>
      </c>
      <c r="AR252" s="0" t="n">
        <v>2100</v>
      </c>
      <c r="AS252" s="0" t="s">
        <v>63</v>
      </c>
      <c r="AT252" s="0" t="s">
        <v>36</v>
      </c>
    </row>
    <row r="253" customFormat="false" ht="28.5" hidden="false" customHeight="true" outlineLevel="0" collapsed="false">
      <c r="A253" s="3" t="s">
        <v>57</v>
      </c>
      <c r="C253" s="0" t="s">
        <v>298</v>
      </c>
      <c r="D253" s="50" t="s">
        <v>35</v>
      </c>
      <c r="E253" s="0" t="n">
        <v>2035</v>
      </c>
      <c r="F253" s="51" t="str">
        <f aca="false">"*"&amp;IF(AND(A253="EU",E253=2035),0.63,IF(AND(A253="EU",E253=2050),0.54,IF(AND(A253="USA",E253=2035),0.64,IF(AND(A253="USA",E253=2050),0.54,IF(AND(A253="Japan",E253=2035),0.68,IF(AND(A253="Japan",E253=2050),0.58,IF(AND(A253="Russia",E253=2035),0.65,IF(AND(A253="Russia",E253=2050),0.54,IF(AND(A253="China",E253=2035),0.61,IF(AND(A253="China",E253=2050),0.49,IF(AND(A253="India",E253=2035),0.6,IF(AND(A253="India",E253=2050),0.49,IF(AND(A253="Middle East",E253=2035),0.6,IF(AND(A253="Middle East",E253=2050),0.5,IF(AND(A253="Africa",E253=2035),0.61,IF(AND(A253="Africa",E253=2050),0.5,IF(AND(A253="Brazil",E253=2035),0.64,IF(AND(A253="Brazil",E253=2050),0.54,""))))))))))))))))))</f>
        <v>*0.6</v>
      </c>
      <c r="H253" s="0" t="s">
        <v>298</v>
      </c>
      <c r="I253" s="50" t="s">
        <v>35</v>
      </c>
      <c r="J253" s="0" t="n">
        <v>2050</v>
      </c>
      <c r="K253" s="48" t="str">
        <f aca="false">"*"&amp;IF(AND(A253="EU",J253=2035),0.63,IF(AND(A253="EU",J253=2050),0.54,IF(AND(A253="USA",J253=2035),0.64,IF(AND(A253="USA",J253=2050),0.54,IF(AND(A253="Japan",J253=2035),0.68,IF(AND(A253="Japan",J253=2050),0.58,IF(AND(A253="Russia",J253=2035),0.65,IF(AND(A253="Russia",J253=2050),0.54,IF(AND(A253="China",J253=2035),0.61,IF(AND(A253="China",J253=2050),0.49,IF(AND(A253="India",J253=2035),0.6,IF(AND(A253="India",J253=2050),0.49,IF(AND(A253="Middle East",J253=2035),0.6,IF(AND(A253="Middle East",J253=2050),0.5,IF(AND(A253="Africa",J253=2035),0.61,IF(AND(A253="Africa",J253=2050),0.5,IF(AND(A253="Brazil",J253=2035),0.64,IF(AND(A253="Brazil",J253=2050),0.54,""))))))))))))))))))</f>
        <v>*0.5</v>
      </c>
      <c r="P253" s="41" t="s">
        <v>298</v>
      </c>
      <c r="Q253" s="52" t="s">
        <v>35</v>
      </c>
      <c r="R253" s="41" t="n">
        <v>2035</v>
      </c>
      <c r="S253" s="53" t="str">
        <f aca="false">"*"&amp;IF(AND(A253="EU",R253=2035),0.62,IF(AND(A253="EU",R253=2050),0.51,IF(AND(A253="USA",R253=2035),0.62,IF(AND(A253="USA",R253=2050),0.5,IF(AND(A253="Japan",R253=2035),0.65,IF(AND(A253="Japan",R253=2050),0.55,IF(AND(A253="Russia",R253=2035),0.63,IF(AND(A253="Russia",R253=2050),0.52,IF(AND(A253="China",R253=2035),0.59,IF(AND(A253="China",R253=2050),0.47,IF(AND(A253="India",R253=2035),0.58,IF(AND(A253="India",R253=2050),0.47,IF(AND(A253="Middle East",R253=2035),0.59,IF(AND(A253="Middle East",R253=2050),0.47,IF(AND(A253="Africa",R253=2035),0.58,IF(AND(A253="Africa",R253=2050),0.47,IF(AND(A253="Brazil",R253=2035),0.64,IF(AND(A253="Brazil",R253=2050),0.53,""))))))))))))))))))</f>
        <v>*0.59</v>
      </c>
      <c r="U253" s="41" t="s">
        <v>298</v>
      </c>
      <c r="V253" s="52" t="s">
        <v>35</v>
      </c>
      <c r="W253" s="41" t="n">
        <v>2050</v>
      </c>
      <c r="X253" s="53" t="str">
        <f aca="false">"*"&amp;IF(AND(A253="EU",W253=2035),0.62,IF(AND(A253="EU",W253=2050),0.51,IF(AND(A253="USA",W253=2035),0.62,IF(AND(A253="USA",W253=2050),0.5,IF(AND(A253="Japan",W253=2035),0.65,IF(AND(A253="Japan",W253=2050),0.55,IF(AND(A253="Russia",W253=2035),0.63,IF(AND(A253="Russia",W253=2050),0.52,IF(AND(A253="China",W253=2035),0.59,IF(AND(A253="China",W253=2050),0.47,IF(AND(A253="India",W253=2035),0.58,IF(AND(A253="India",W253=2050),0.47,IF(AND(A253="Middle East",W253=2035),0.59,IF(AND(A253="Middle East",W253=2050),0.47,IF(AND(A253="Africa",W253=2035),0.58,IF(AND(A253="Africa",W253=2050),0.47,IF(AND(A253="Brazil",W253=2035),0.64,IF(AND(A253="Brazil",W253=2050),0.53,""))))))))))))))))))</f>
        <v>*0.47</v>
      </c>
      <c r="AC253" s="0" t="s">
        <v>298</v>
      </c>
      <c r="AD253" s="50" t="s">
        <v>35</v>
      </c>
      <c r="AE253" s="0" t="n">
        <v>2035</v>
      </c>
      <c r="AF253" s="51" t="str">
        <f aca="false">"*"&amp;IF(AND(A253="EU",AE253=2035),0.58,IF(AND(A253="EU",AE253=2050),0.49,IF(AND(A253="USA",AE253=2035),0.56,IF(AND(A253="USA",AE253=2050),0.45,IF(AND(A253="Japan",AE253=2035),0.62,IF(AND(A253="Japan",AE253=2050),0.51,IF(AND(A253="Russia",AE253=2035),0.55,IF(AND(A253="Russia",AE253=2050),0.41,IF(AND(A253="China",AE253=2035),0.54,IF(AND(A253="China",AE253=2050),0.44,IF(AND(A253="India",AE253=2035),0.55,IF(AND(A253="India",AE253=2050),0.42,IF(AND(A253="Middle East",AE253=2035),0.53,IF(AND(A253="Middle East",AE253=2050),0.41,IF(AND(A253="Africa",AE253=2035),0.53,IF(AND(A253="Africa",AE253=2050),0.41,IF(AND(A253="Brazil",AE253=2035),0.6,IF(AND(A253="Brazil",AE253=2050),0.5,""))))))))))))))))))</f>
        <v>*0.53</v>
      </c>
      <c r="AG253" s="51" t="str">
        <f aca="false">AG252</f>
        <v>REZoning_Sol-Win</v>
      </c>
      <c r="AI253" s="0" t="s">
        <v>298</v>
      </c>
      <c r="AJ253" s="50" t="s">
        <v>35</v>
      </c>
      <c r="AK253" s="0" t="n">
        <v>2050</v>
      </c>
      <c r="AL253" s="51" t="str">
        <f aca="false">"*"&amp;IF(AND(A253="EU",AK253=2035),0.58,IF(AND(A253="EU",AK253=2050),0.49,IF(AND(A253="USA",AK253=2035),0.56,IF(AND(A253="USA",AK253=2050),0.45,IF(AND(A253="Japan",AK253=2035),0.62,IF(AND(A253="Japan",AK253=2050),0.51,IF(AND(A253="Russia",AK253=2035),0.55,IF(AND(A253="Russia",AK253=2050),0.41,IF(AND(A253="China",AK253=2035),0.54,IF(AND(A253="China",AK253=2050),0.44,IF(AND(A253="India",AK253=2035),0.55,IF(AND(A253="India",AK253=2050),0.42,IF(AND(A253="Middle East",AK253=2035),0.53,IF(AND(A253="Middle East",AK253=2050),0.41,IF(AND(A253="Africa",AK253=2035),0.53,IF(AND(A253="Africa",AK253=2050),0.41,IF(AND(A253="Brazil",AK253=2035),0.6,IF(AND(A253="Brazil",AK253=2050),0.5,""))))))))))))))))))</f>
        <v>*0.41</v>
      </c>
      <c r="AM253" s="51" t="str">
        <f aca="false">AM252</f>
        <v>REZoning_Sol-Win</v>
      </c>
      <c r="AP253" s="0" t="s">
        <v>298</v>
      </c>
      <c r="AQ253" s="0" t="s">
        <v>35</v>
      </c>
      <c r="AR253" s="0" t="n">
        <v>2100</v>
      </c>
      <c r="AS253" s="0" t="s">
        <v>45</v>
      </c>
      <c r="AT253" s="0" t="s">
        <v>36</v>
      </c>
    </row>
    <row r="254" customFormat="false" ht="28.5" hidden="false" customHeight="true" outlineLevel="0" collapsed="false">
      <c r="A254" s="3" t="s">
        <v>57</v>
      </c>
      <c r="C254" s="0" t="s">
        <v>299</v>
      </c>
      <c r="D254" s="50" t="s">
        <v>35</v>
      </c>
      <c r="E254" s="0" t="n">
        <v>2035</v>
      </c>
      <c r="F254" s="51" t="str">
        <f aca="false">"*"&amp;IF(AND(A254="EU",E254=2035),0.63,IF(AND(A254="EU",E254=2050),0.54,IF(AND(A254="USA",E254=2035),0.64,IF(AND(A254="USA",E254=2050),0.54,IF(AND(A254="Japan",E254=2035),0.68,IF(AND(A254="Japan",E254=2050),0.58,IF(AND(A254="Russia",E254=2035),0.65,IF(AND(A254="Russia",E254=2050),0.54,IF(AND(A254="China",E254=2035),0.61,IF(AND(A254="China",E254=2050),0.49,IF(AND(A254="India",E254=2035),0.6,IF(AND(A254="India",E254=2050),0.49,IF(AND(A254="Middle East",E254=2035),0.6,IF(AND(A254="Middle East",E254=2050),0.5,IF(AND(A254="Africa",E254=2035),0.61,IF(AND(A254="Africa",E254=2050),0.5,IF(AND(A254="Brazil",E254=2035),0.64,IF(AND(A254="Brazil",E254=2050),0.54,""))))))))))))))))))</f>
        <v>*0.6</v>
      </c>
      <c r="H254" s="0" t="s">
        <v>299</v>
      </c>
      <c r="I254" s="50" t="s">
        <v>35</v>
      </c>
      <c r="J254" s="0" t="n">
        <v>2050</v>
      </c>
      <c r="K254" s="48" t="str">
        <f aca="false">"*"&amp;IF(AND(A254="EU",J254=2035),0.63,IF(AND(A254="EU",J254=2050),0.54,IF(AND(A254="USA",J254=2035),0.64,IF(AND(A254="USA",J254=2050),0.54,IF(AND(A254="Japan",J254=2035),0.68,IF(AND(A254="Japan",J254=2050),0.58,IF(AND(A254="Russia",J254=2035),0.65,IF(AND(A254="Russia",J254=2050),0.54,IF(AND(A254="China",J254=2035),0.61,IF(AND(A254="China",J254=2050),0.49,IF(AND(A254="India",J254=2035),0.6,IF(AND(A254="India",J254=2050),0.49,IF(AND(A254="Middle East",J254=2035),0.6,IF(AND(A254="Middle East",J254=2050),0.5,IF(AND(A254="Africa",J254=2035),0.61,IF(AND(A254="Africa",J254=2050),0.5,IF(AND(A254="Brazil",J254=2035),0.64,IF(AND(A254="Brazil",J254=2050),0.54,""))))))))))))))))))</f>
        <v>*0.5</v>
      </c>
      <c r="P254" s="41" t="s">
        <v>299</v>
      </c>
      <c r="Q254" s="52" t="s">
        <v>35</v>
      </c>
      <c r="R254" s="41" t="n">
        <v>2035</v>
      </c>
      <c r="S254" s="53" t="str">
        <f aca="false">"*"&amp;IF(AND(A254="EU",R254=2035),0.62,IF(AND(A254="EU",R254=2050),0.51,IF(AND(A254="USA",R254=2035),0.62,IF(AND(A254="USA",R254=2050),0.5,IF(AND(A254="Japan",R254=2035),0.65,IF(AND(A254="Japan",R254=2050),0.55,IF(AND(A254="Russia",R254=2035),0.63,IF(AND(A254="Russia",R254=2050),0.52,IF(AND(A254="China",R254=2035),0.59,IF(AND(A254="China",R254=2050),0.47,IF(AND(A254="India",R254=2035),0.58,IF(AND(A254="India",R254=2050),0.47,IF(AND(A254="Middle East",R254=2035),0.59,IF(AND(A254="Middle East",R254=2050),0.47,IF(AND(A254="Africa",R254=2035),0.58,IF(AND(A254="Africa",R254=2050),0.47,IF(AND(A254="Brazil",R254=2035),0.64,IF(AND(A254="Brazil",R254=2050),0.53,""))))))))))))))))))</f>
        <v>*0.59</v>
      </c>
      <c r="U254" s="41" t="s">
        <v>299</v>
      </c>
      <c r="V254" s="52" t="s">
        <v>35</v>
      </c>
      <c r="W254" s="41" t="n">
        <v>2050</v>
      </c>
      <c r="X254" s="53" t="str">
        <f aca="false">"*"&amp;IF(AND(A254="EU",W254=2035),0.62,IF(AND(A254="EU",W254=2050),0.51,IF(AND(A254="USA",W254=2035),0.62,IF(AND(A254="USA",W254=2050),0.5,IF(AND(A254="Japan",W254=2035),0.65,IF(AND(A254="Japan",W254=2050),0.55,IF(AND(A254="Russia",W254=2035),0.63,IF(AND(A254="Russia",W254=2050),0.52,IF(AND(A254="China",W254=2035),0.59,IF(AND(A254="China",W254=2050),0.47,IF(AND(A254="India",W254=2035),0.58,IF(AND(A254="India",W254=2050),0.47,IF(AND(A254="Middle East",W254=2035),0.59,IF(AND(A254="Middle East",W254=2050),0.47,IF(AND(A254="Africa",W254=2035),0.58,IF(AND(A254="Africa",W254=2050),0.47,IF(AND(A254="Brazil",W254=2035),0.64,IF(AND(A254="Brazil",W254=2050),0.53,""))))))))))))))))))</f>
        <v>*0.47</v>
      </c>
      <c r="AC254" s="0" t="s">
        <v>299</v>
      </c>
      <c r="AD254" s="50" t="s">
        <v>35</v>
      </c>
      <c r="AE254" s="0" t="n">
        <v>2035</v>
      </c>
      <c r="AF254" s="51" t="str">
        <f aca="false">"*"&amp;IF(AND(A254="EU",AE254=2035),0.58,IF(AND(A254="EU",AE254=2050),0.49,IF(AND(A254="USA",AE254=2035),0.56,IF(AND(A254="USA",AE254=2050),0.45,IF(AND(A254="Japan",AE254=2035),0.62,IF(AND(A254="Japan",AE254=2050),0.51,IF(AND(A254="Russia",AE254=2035),0.55,IF(AND(A254="Russia",AE254=2050),0.41,IF(AND(A254="China",AE254=2035),0.54,IF(AND(A254="China",AE254=2050),0.44,IF(AND(A254="India",AE254=2035),0.55,IF(AND(A254="India",AE254=2050),0.42,IF(AND(A254="Middle East",AE254=2035),0.53,IF(AND(A254="Middle East",AE254=2050),0.41,IF(AND(A254="Africa",AE254=2035),0.53,IF(AND(A254="Africa",AE254=2050),0.41,IF(AND(A254="Brazil",AE254=2035),0.6,IF(AND(A254="Brazil",AE254=2050),0.5,""))))))))))))))))))</f>
        <v>*0.53</v>
      </c>
      <c r="AG254" s="51" t="str">
        <f aca="false">AG253</f>
        <v>REZoning_Sol-Win</v>
      </c>
      <c r="AI254" s="0" t="s">
        <v>299</v>
      </c>
      <c r="AJ254" s="50" t="s">
        <v>35</v>
      </c>
      <c r="AK254" s="0" t="n">
        <v>2050</v>
      </c>
      <c r="AL254" s="51" t="str">
        <f aca="false">"*"&amp;IF(AND(A254="EU",AK254=2035),0.58,IF(AND(A254="EU",AK254=2050),0.49,IF(AND(A254="USA",AK254=2035),0.56,IF(AND(A254="USA",AK254=2050),0.45,IF(AND(A254="Japan",AK254=2035),0.62,IF(AND(A254="Japan",AK254=2050),0.51,IF(AND(A254="Russia",AK254=2035),0.55,IF(AND(A254="Russia",AK254=2050),0.41,IF(AND(A254="China",AK254=2035),0.54,IF(AND(A254="China",AK254=2050),0.44,IF(AND(A254="India",AK254=2035),0.55,IF(AND(A254="India",AK254=2050),0.42,IF(AND(A254="Middle East",AK254=2035),0.53,IF(AND(A254="Middle East",AK254=2050),0.41,IF(AND(A254="Africa",AK254=2035),0.53,IF(AND(A254="Africa",AK254=2050),0.41,IF(AND(A254="Brazil",AK254=2035),0.6,IF(AND(A254="Brazil",AK254=2050),0.5,""))))))))))))))))))</f>
        <v>*0.41</v>
      </c>
      <c r="AM254" s="51" t="str">
        <f aca="false">AM253</f>
        <v>REZoning_Sol-Win</v>
      </c>
      <c r="AP254" s="0" t="s">
        <v>299</v>
      </c>
      <c r="AQ254" s="0" t="s">
        <v>35</v>
      </c>
      <c r="AR254" s="0" t="n">
        <v>2100</v>
      </c>
      <c r="AS254" s="0" t="s">
        <v>45</v>
      </c>
      <c r="AT254" s="0" t="s">
        <v>36</v>
      </c>
    </row>
    <row r="255" customFormat="false" ht="28.5" hidden="false" customHeight="true" outlineLevel="0" collapsed="false">
      <c r="A255" s="3" t="s">
        <v>57</v>
      </c>
      <c r="C255" s="0" t="s">
        <v>300</v>
      </c>
      <c r="D255" s="50" t="s">
        <v>35</v>
      </c>
      <c r="E255" s="0" t="n">
        <v>2035</v>
      </c>
      <c r="F255" s="51" t="str">
        <f aca="false">"*"&amp;IF(AND(A255="EU",E255=2035),0.63,IF(AND(A255="EU",E255=2050),0.54,IF(AND(A255="USA",E255=2035),0.64,IF(AND(A255="USA",E255=2050),0.54,IF(AND(A255="Japan",E255=2035),0.68,IF(AND(A255="Japan",E255=2050),0.58,IF(AND(A255="Russia",E255=2035),0.65,IF(AND(A255="Russia",E255=2050),0.54,IF(AND(A255="China",E255=2035),0.61,IF(AND(A255="China",E255=2050),0.49,IF(AND(A255="India",E255=2035),0.6,IF(AND(A255="India",E255=2050),0.49,IF(AND(A255="Middle East",E255=2035),0.6,IF(AND(A255="Middle East",E255=2050),0.5,IF(AND(A255="Africa",E255=2035),0.61,IF(AND(A255="Africa",E255=2050),0.5,IF(AND(A255="Brazil",E255=2035),0.64,IF(AND(A255="Brazil",E255=2050),0.54,""))))))))))))))))))</f>
        <v>*0.6</v>
      </c>
      <c r="H255" s="0" t="s">
        <v>300</v>
      </c>
      <c r="I255" s="50" t="s">
        <v>35</v>
      </c>
      <c r="J255" s="0" t="n">
        <v>2050</v>
      </c>
      <c r="K255" s="48" t="str">
        <f aca="false">"*"&amp;IF(AND(A255="EU",J255=2035),0.63,IF(AND(A255="EU",J255=2050),0.54,IF(AND(A255="USA",J255=2035),0.64,IF(AND(A255="USA",J255=2050),0.54,IF(AND(A255="Japan",J255=2035),0.68,IF(AND(A255="Japan",J255=2050),0.58,IF(AND(A255="Russia",J255=2035),0.65,IF(AND(A255="Russia",J255=2050),0.54,IF(AND(A255="China",J255=2035),0.61,IF(AND(A255="China",J255=2050),0.49,IF(AND(A255="India",J255=2035),0.6,IF(AND(A255="India",J255=2050),0.49,IF(AND(A255="Middle East",J255=2035),0.6,IF(AND(A255="Middle East",J255=2050),0.5,IF(AND(A255="Africa",J255=2035),0.61,IF(AND(A255="Africa",J255=2050),0.5,IF(AND(A255="Brazil",J255=2035),0.64,IF(AND(A255="Brazil",J255=2050),0.54,""))))))))))))))))))</f>
        <v>*0.5</v>
      </c>
      <c r="P255" s="41" t="s">
        <v>300</v>
      </c>
      <c r="Q255" s="52" t="s">
        <v>35</v>
      </c>
      <c r="R255" s="41" t="n">
        <v>2035</v>
      </c>
      <c r="S255" s="53" t="str">
        <f aca="false">"*"&amp;IF(AND(A255="EU",R255=2035),0.62,IF(AND(A255="EU",R255=2050),0.51,IF(AND(A255="USA",R255=2035),0.62,IF(AND(A255="USA",R255=2050),0.5,IF(AND(A255="Japan",R255=2035),0.65,IF(AND(A255="Japan",R255=2050),0.55,IF(AND(A255="Russia",R255=2035),0.63,IF(AND(A255="Russia",R255=2050),0.52,IF(AND(A255="China",R255=2035),0.59,IF(AND(A255="China",R255=2050),0.47,IF(AND(A255="India",R255=2035),0.58,IF(AND(A255="India",R255=2050),0.47,IF(AND(A255="Middle East",R255=2035),0.59,IF(AND(A255="Middle East",R255=2050),0.47,IF(AND(A255="Africa",R255=2035),0.58,IF(AND(A255="Africa",R255=2050),0.47,IF(AND(A255="Brazil",R255=2035),0.64,IF(AND(A255="Brazil",R255=2050),0.53,""))))))))))))))))))</f>
        <v>*0.59</v>
      </c>
      <c r="U255" s="41" t="s">
        <v>300</v>
      </c>
      <c r="V255" s="52" t="s">
        <v>35</v>
      </c>
      <c r="W255" s="41" t="n">
        <v>2050</v>
      </c>
      <c r="X255" s="53" t="str">
        <f aca="false">"*"&amp;IF(AND(A255="EU",W255=2035),0.62,IF(AND(A255="EU",W255=2050),0.51,IF(AND(A255="USA",W255=2035),0.62,IF(AND(A255="USA",W255=2050),0.5,IF(AND(A255="Japan",W255=2035),0.65,IF(AND(A255="Japan",W255=2050),0.55,IF(AND(A255="Russia",W255=2035),0.63,IF(AND(A255="Russia",W255=2050),0.52,IF(AND(A255="China",W255=2035),0.59,IF(AND(A255="China",W255=2050),0.47,IF(AND(A255="India",W255=2035),0.58,IF(AND(A255="India",W255=2050),0.47,IF(AND(A255="Middle East",W255=2035),0.59,IF(AND(A255="Middle East",W255=2050),0.47,IF(AND(A255="Africa",W255=2035),0.58,IF(AND(A255="Africa",W255=2050),0.47,IF(AND(A255="Brazil",W255=2035),0.64,IF(AND(A255="Brazil",W255=2050),0.53,""))))))))))))))))))</f>
        <v>*0.47</v>
      </c>
      <c r="AC255" s="0" t="s">
        <v>300</v>
      </c>
      <c r="AD255" s="50" t="s">
        <v>35</v>
      </c>
      <c r="AE255" s="0" t="n">
        <v>2035</v>
      </c>
      <c r="AF255" s="51" t="str">
        <f aca="false">"*"&amp;IF(AND(A255="EU",AE255=2035),0.58,IF(AND(A255="EU",AE255=2050),0.49,IF(AND(A255="USA",AE255=2035),0.56,IF(AND(A255="USA",AE255=2050),0.45,IF(AND(A255="Japan",AE255=2035),0.62,IF(AND(A255="Japan",AE255=2050),0.51,IF(AND(A255="Russia",AE255=2035),0.55,IF(AND(A255="Russia",AE255=2050),0.41,IF(AND(A255="China",AE255=2035),0.54,IF(AND(A255="China",AE255=2050),0.44,IF(AND(A255="India",AE255=2035),0.55,IF(AND(A255="India",AE255=2050),0.42,IF(AND(A255="Middle East",AE255=2035),0.53,IF(AND(A255="Middle East",AE255=2050),0.41,IF(AND(A255="Africa",AE255=2035),0.53,IF(AND(A255="Africa",AE255=2050),0.41,IF(AND(A255="Brazil",AE255=2035),0.6,IF(AND(A255="Brazil",AE255=2050),0.5,""))))))))))))))))))</f>
        <v>*0.53</v>
      </c>
      <c r="AG255" s="51" t="str">
        <f aca="false">AG254</f>
        <v>REZoning_Sol-Win</v>
      </c>
      <c r="AI255" s="0" t="s">
        <v>300</v>
      </c>
      <c r="AJ255" s="50" t="s">
        <v>35</v>
      </c>
      <c r="AK255" s="0" t="n">
        <v>2050</v>
      </c>
      <c r="AL255" s="51" t="str">
        <f aca="false">"*"&amp;IF(AND(A255="EU",AK255=2035),0.58,IF(AND(A255="EU",AK255=2050),0.49,IF(AND(A255="USA",AK255=2035),0.56,IF(AND(A255="USA",AK255=2050),0.45,IF(AND(A255="Japan",AK255=2035),0.62,IF(AND(A255="Japan",AK255=2050),0.51,IF(AND(A255="Russia",AK255=2035),0.55,IF(AND(A255="Russia",AK255=2050),0.41,IF(AND(A255="China",AK255=2035),0.54,IF(AND(A255="China",AK255=2050),0.44,IF(AND(A255="India",AK255=2035),0.55,IF(AND(A255="India",AK255=2050),0.42,IF(AND(A255="Middle East",AK255=2035),0.53,IF(AND(A255="Middle East",AK255=2050),0.41,IF(AND(A255="Africa",AK255=2035),0.53,IF(AND(A255="Africa",AK255=2050),0.41,IF(AND(A255="Brazil",AK255=2035),0.6,IF(AND(A255="Brazil",AK255=2050),0.5,""))))))))))))))))))</f>
        <v>*0.41</v>
      </c>
      <c r="AM255" s="51" t="str">
        <f aca="false">AM254</f>
        <v>REZoning_Sol-Win</v>
      </c>
      <c r="AP255" s="0" t="s">
        <v>300</v>
      </c>
      <c r="AQ255" s="0" t="s">
        <v>35</v>
      </c>
      <c r="AR255" s="0" t="n">
        <v>2100</v>
      </c>
      <c r="AS255" s="0" t="s">
        <v>45</v>
      </c>
      <c r="AT255" s="0" t="s">
        <v>36</v>
      </c>
    </row>
    <row r="256" customFormat="false" ht="28.5" hidden="false" customHeight="true" outlineLevel="0" collapsed="false">
      <c r="A256" s="3" t="s">
        <v>57</v>
      </c>
      <c r="C256" s="0" t="s">
        <v>301</v>
      </c>
      <c r="D256" s="50" t="s">
        <v>35</v>
      </c>
      <c r="E256" s="0" t="n">
        <v>2035</v>
      </c>
      <c r="F256" s="51" t="str">
        <f aca="false">"*"&amp;IF(AND(A256="EU",E256=2035),0.63,IF(AND(A256="EU",E256=2050),0.54,IF(AND(A256="USA",E256=2035),0.64,IF(AND(A256="USA",E256=2050),0.54,IF(AND(A256="Japan",E256=2035),0.68,IF(AND(A256="Japan",E256=2050),0.58,IF(AND(A256="Russia",E256=2035),0.65,IF(AND(A256="Russia",E256=2050),0.54,IF(AND(A256="China",E256=2035),0.61,IF(AND(A256="China",E256=2050),0.49,IF(AND(A256="India",E256=2035),0.6,IF(AND(A256="India",E256=2050),0.49,IF(AND(A256="Middle East",E256=2035),0.6,IF(AND(A256="Middle East",E256=2050),0.5,IF(AND(A256="Africa",E256=2035),0.61,IF(AND(A256="Africa",E256=2050),0.5,IF(AND(A256="Brazil",E256=2035),0.64,IF(AND(A256="Brazil",E256=2050),0.54,""))))))))))))))))))</f>
        <v>*0.6</v>
      </c>
      <c r="H256" s="0" t="s">
        <v>301</v>
      </c>
      <c r="I256" s="50" t="s">
        <v>35</v>
      </c>
      <c r="J256" s="0" t="n">
        <v>2050</v>
      </c>
      <c r="K256" s="48" t="str">
        <f aca="false">"*"&amp;IF(AND(A256="EU",J256=2035),0.63,IF(AND(A256="EU",J256=2050),0.54,IF(AND(A256="USA",J256=2035),0.64,IF(AND(A256="USA",J256=2050),0.54,IF(AND(A256="Japan",J256=2035),0.68,IF(AND(A256="Japan",J256=2050),0.58,IF(AND(A256="Russia",J256=2035),0.65,IF(AND(A256="Russia",J256=2050),0.54,IF(AND(A256="China",J256=2035),0.61,IF(AND(A256="China",J256=2050),0.49,IF(AND(A256="India",J256=2035),0.6,IF(AND(A256="India",J256=2050),0.49,IF(AND(A256="Middle East",J256=2035),0.6,IF(AND(A256="Middle East",J256=2050),0.5,IF(AND(A256="Africa",J256=2035),0.61,IF(AND(A256="Africa",J256=2050),0.5,IF(AND(A256="Brazil",J256=2035),0.64,IF(AND(A256="Brazil",J256=2050),0.54,""))))))))))))))))))</f>
        <v>*0.5</v>
      </c>
      <c r="P256" s="41" t="s">
        <v>301</v>
      </c>
      <c r="Q256" s="52" t="s">
        <v>35</v>
      </c>
      <c r="R256" s="41" t="n">
        <v>2035</v>
      </c>
      <c r="S256" s="53" t="str">
        <f aca="false">"*"&amp;IF(AND(A256="EU",R256=2035),0.62,IF(AND(A256="EU",R256=2050),0.51,IF(AND(A256="USA",R256=2035),0.62,IF(AND(A256="USA",R256=2050),0.5,IF(AND(A256="Japan",R256=2035),0.65,IF(AND(A256="Japan",R256=2050),0.55,IF(AND(A256="Russia",R256=2035),0.63,IF(AND(A256="Russia",R256=2050),0.52,IF(AND(A256="China",R256=2035),0.59,IF(AND(A256="China",R256=2050),0.47,IF(AND(A256="India",R256=2035),0.58,IF(AND(A256="India",R256=2050),0.47,IF(AND(A256="Middle East",R256=2035),0.59,IF(AND(A256="Middle East",R256=2050),0.47,IF(AND(A256="Africa",R256=2035),0.58,IF(AND(A256="Africa",R256=2050),0.47,IF(AND(A256="Brazil",R256=2035),0.64,IF(AND(A256="Brazil",R256=2050),0.53,""))))))))))))))))))</f>
        <v>*0.59</v>
      </c>
      <c r="U256" s="41" t="s">
        <v>301</v>
      </c>
      <c r="V256" s="52" t="s">
        <v>35</v>
      </c>
      <c r="W256" s="41" t="n">
        <v>2050</v>
      </c>
      <c r="X256" s="53" t="str">
        <f aca="false">"*"&amp;IF(AND(A256="EU",W256=2035),0.62,IF(AND(A256="EU",W256=2050),0.51,IF(AND(A256="USA",W256=2035),0.62,IF(AND(A256="USA",W256=2050),0.5,IF(AND(A256="Japan",W256=2035),0.65,IF(AND(A256="Japan",W256=2050),0.55,IF(AND(A256="Russia",W256=2035),0.63,IF(AND(A256="Russia",W256=2050),0.52,IF(AND(A256="China",W256=2035),0.59,IF(AND(A256="China",W256=2050),0.47,IF(AND(A256="India",W256=2035),0.58,IF(AND(A256="India",W256=2050),0.47,IF(AND(A256="Middle East",W256=2035),0.59,IF(AND(A256="Middle East",W256=2050),0.47,IF(AND(A256="Africa",W256=2035),0.58,IF(AND(A256="Africa",W256=2050),0.47,IF(AND(A256="Brazil",W256=2035),0.64,IF(AND(A256="Brazil",W256=2050),0.53,""))))))))))))))))))</f>
        <v>*0.47</v>
      </c>
      <c r="AC256" s="0" t="s">
        <v>301</v>
      </c>
      <c r="AD256" s="50" t="s">
        <v>35</v>
      </c>
      <c r="AE256" s="0" t="n">
        <v>2035</v>
      </c>
      <c r="AF256" s="51" t="str">
        <f aca="false">"*"&amp;IF(AND(A256="EU",AE256=2035),0.58,IF(AND(A256="EU",AE256=2050),0.49,IF(AND(A256="USA",AE256=2035),0.56,IF(AND(A256="USA",AE256=2050),0.45,IF(AND(A256="Japan",AE256=2035),0.62,IF(AND(A256="Japan",AE256=2050),0.51,IF(AND(A256="Russia",AE256=2035),0.55,IF(AND(A256="Russia",AE256=2050),0.41,IF(AND(A256="China",AE256=2035),0.54,IF(AND(A256="China",AE256=2050),0.44,IF(AND(A256="India",AE256=2035),0.55,IF(AND(A256="India",AE256=2050),0.42,IF(AND(A256="Middle East",AE256=2035),0.53,IF(AND(A256="Middle East",AE256=2050),0.41,IF(AND(A256="Africa",AE256=2035),0.53,IF(AND(A256="Africa",AE256=2050),0.41,IF(AND(A256="Brazil",AE256=2035),0.6,IF(AND(A256="Brazil",AE256=2050),0.5,""))))))))))))))))))</f>
        <v>*0.53</v>
      </c>
      <c r="AG256" s="51" t="str">
        <f aca="false">AG255</f>
        <v>REZoning_Sol-Win</v>
      </c>
      <c r="AI256" s="0" t="s">
        <v>301</v>
      </c>
      <c r="AJ256" s="50" t="s">
        <v>35</v>
      </c>
      <c r="AK256" s="0" t="n">
        <v>2050</v>
      </c>
      <c r="AL256" s="51" t="str">
        <f aca="false">"*"&amp;IF(AND(A256="EU",AK256=2035),0.58,IF(AND(A256="EU",AK256=2050),0.49,IF(AND(A256="USA",AK256=2035),0.56,IF(AND(A256="USA",AK256=2050),0.45,IF(AND(A256="Japan",AK256=2035),0.62,IF(AND(A256="Japan",AK256=2050),0.51,IF(AND(A256="Russia",AK256=2035),0.55,IF(AND(A256="Russia",AK256=2050),0.41,IF(AND(A256="China",AK256=2035),0.54,IF(AND(A256="China",AK256=2050),0.44,IF(AND(A256="India",AK256=2035),0.55,IF(AND(A256="India",AK256=2050),0.42,IF(AND(A256="Middle East",AK256=2035),0.53,IF(AND(A256="Middle East",AK256=2050),0.41,IF(AND(A256="Africa",AK256=2035),0.53,IF(AND(A256="Africa",AK256=2050),0.41,IF(AND(A256="Brazil",AK256=2035),0.6,IF(AND(A256="Brazil",AK256=2050),0.5,""))))))))))))))))))</f>
        <v>*0.41</v>
      </c>
      <c r="AM256" s="51" t="str">
        <f aca="false">AM255</f>
        <v>REZoning_Sol-Win</v>
      </c>
      <c r="AP256" s="0" t="s">
        <v>301</v>
      </c>
      <c r="AQ256" s="0" t="s">
        <v>35</v>
      </c>
      <c r="AR256" s="0" t="n">
        <v>2100</v>
      </c>
      <c r="AS256" s="0" t="s">
        <v>45</v>
      </c>
      <c r="AT256" s="0" t="s">
        <v>36</v>
      </c>
    </row>
    <row r="257" customFormat="false" ht="28.5" hidden="false" customHeight="true" outlineLevel="0" collapsed="false">
      <c r="A257" s="3" t="s">
        <v>57</v>
      </c>
      <c r="C257" s="0" t="s">
        <v>302</v>
      </c>
      <c r="D257" s="50" t="s">
        <v>35</v>
      </c>
      <c r="E257" s="0" t="n">
        <v>2035</v>
      </c>
      <c r="F257" s="51" t="str">
        <f aca="false">"*"&amp;IF(AND(A257="EU",E257=2035),0.63,IF(AND(A257="EU",E257=2050),0.54,IF(AND(A257="USA",E257=2035),0.64,IF(AND(A257="USA",E257=2050),0.54,IF(AND(A257="Japan",E257=2035),0.68,IF(AND(A257="Japan",E257=2050),0.58,IF(AND(A257="Russia",E257=2035),0.65,IF(AND(A257="Russia",E257=2050),0.54,IF(AND(A257="China",E257=2035),0.61,IF(AND(A257="China",E257=2050),0.49,IF(AND(A257="India",E257=2035),0.6,IF(AND(A257="India",E257=2050),0.49,IF(AND(A257="Middle East",E257=2035),0.6,IF(AND(A257="Middle East",E257=2050),0.5,IF(AND(A257="Africa",E257=2035),0.61,IF(AND(A257="Africa",E257=2050),0.5,IF(AND(A257="Brazil",E257=2035),0.64,IF(AND(A257="Brazil",E257=2050),0.54,""))))))))))))))))))</f>
        <v>*0.6</v>
      </c>
      <c r="H257" s="0" t="s">
        <v>302</v>
      </c>
      <c r="I257" s="50" t="s">
        <v>35</v>
      </c>
      <c r="J257" s="0" t="n">
        <v>2050</v>
      </c>
      <c r="K257" s="48" t="str">
        <f aca="false">"*"&amp;IF(AND(A257="EU",J257=2035),0.63,IF(AND(A257="EU",J257=2050),0.54,IF(AND(A257="USA",J257=2035),0.64,IF(AND(A257="USA",J257=2050),0.54,IF(AND(A257="Japan",J257=2035),0.68,IF(AND(A257="Japan",J257=2050),0.58,IF(AND(A257="Russia",J257=2035),0.65,IF(AND(A257="Russia",J257=2050),0.54,IF(AND(A257="China",J257=2035),0.61,IF(AND(A257="China",J257=2050),0.49,IF(AND(A257="India",J257=2035),0.6,IF(AND(A257="India",J257=2050),0.49,IF(AND(A257="Middle East",J257=2035),0.6,IF(AND(A257="Middle East",J257=2050),0.5,IF(AND(A257="Africa",J257=2035),0.61,IF(AND(A257="Africa",J257=2050),0.5,IF(AND(A257="Brazil",J257=2035),0.64,IF(AND(A257="Brazil",J257=2050),0.54,""))))))))))))))))))</f>
        <v>*0.5</v>
      </c>
      <c r="P257" s="41" t="s">
        <v>302</v>
      </c>
      <c r="Q257" s="52" t="s">
        <v>35</v>
      </c>
      <c r="R257" s="41" t="n">
        <v>2035</v>
      </c>
      <c r="S257" s="53" t="str">
        <f aca="false">"*"&amp;IF(AND(A257="EU",R257=2035),0.62,IF(AND(A257="EU",R257=2050),0.51,IF(AND(A257="USA",R257=2035),0.62,IF(AND(A257="USA",R257=2050),0.5,IF(AND(A257="Japan",R257=2035),0.65,IF(AND(A257="Japan",R257=2050),0.55,IF(AND(A257="Russia",R257=2035),0.63,IF(AND(A257="Russia",R257=2050),0.52,IF(AND(A257="China",R257=2035),0.59,IF(AND(A257="China",R257=2050),0.47,IF(AND(A257="India",R257=2035),0.58,IF(AND(A257="India",R257=2050),0.47,IF(AND(A257="Middle East",R257=2035),0.59,IF(AND(A257="Middle East",R257=2050),0.47,IF(AND(A257="Africa",R257=2035),0.58,IF(AND(A257="Africa",R257=2050),0.47,IF(AND(A257="Brazil",R257=2035),0.64,IF(AND(A257="Brazil",R257=2050),0.53,""))))))))))))))))))</f>
        <v>*0.59</v>
      </c>
      <c r="U257" s="41" t="s">
        <v>302</v>
      </c>
      <c r="V257" s="52" t="s">
        <v>35</v>
      </c>
      <c r="W257" s="41" t="n">
        <v>2050</v>
      </c>
      <c r="X257" s="53" t="str">
        <f aca="false">"*"&amp;IF(AND(A257="EU",W257=2035),0.62,IF(AND(A257="EU",W257=2050),0.51,IF(AND(A257="USA",W257=2035),0.62,IF(AND(A257="USA",W257=2050),0.5,IF(AND(A257="Japan",W257=2035),0.65,IF(AND(A257="Japan",W257=2050),0.55,IF(AND(A257="Russia",W257=2035),0.63,IF(AND(A257="Russia",W257=2050),0.52,IF(AND(A257="China",W257=2035),0.59,IF(AND(A257="China",W257=2050),0.47,IF(AND(A257="India",W257=2035),0.58,IF(AND(A257="India",W257=2050),0.47,IF(AND(A257="Middle East",W257=2035),0.59,IF(AND(A257="Middle East",W257=2050),0.47,IF(AND(A257="Africa",W257=2035),0.58,IF(AND(A257="Africa",W257=2050),0.47,IF(AND(A257="Brazil",W257=2035),0.64,IF(AND(A257="Brazil",W257=2050),0.53,""))))))))))))))))))</f>
        <v>*0.47</v>
      </c>
      <c r="AC257" s="0" t="s">
        <v>302</v>
      </c>
      <c r="AD257" s="50" t="s">
        <v>35</v>
      </c>
      <c r="AE257" s="0" t="n">
        <v>2035</v>
      </c>
      <c r="AF257" s="51" t="str">
        <f aca="false">"*"&amp;IF(AND(A257="EU",AE257=2035),0.58,IF(AND(A257="EU",AE257=2050),0.49,IF(AND(A257="USA",AE257=2035),0.56,IF(AND(A257="USA",AE257=2050),0.45,IF(AND(A257="Japan",AE257=2035),0.62,IF(AND(A257="Japan",AE257=2050),0.51,IF(AND(A257="Russia",AE257=2035),0.55,IF(AND(A257="Russia",AE257=2050),0.41,IF(AND(A257="China",AE257=2035),0.54,IF(AND(A257="China",AE257=2050),0.44,IF(AND(A257="India",AE257=2035),0.55,IF(AND(A257="India",AE257=2050),0.42,IF(AND(A257="Middle East",AE257=2035),0.53,IF(AND(A257="Middle East",AE257=2050),0.41,IF(AND(A257="Africa",AE257=2035),0.53,IF(AND(A257="Africa",AE257=2050),0.41,IF(AND(A257="Brazil",AE257=2035),0.6,IF(AND(A257="Brazil",AE257=2050),0.5,""))))))))))))))))))</f>
        <v>*0.53</v>
      </c>
      <c r="AG257" s="51" t="str">
        <f aca="false">AG256</f>
        <v>REZoning_Sol-Win</v>
      </c>
      <c r="AI257" s="0" t="s">
        <v>302</v>
      </c>
      <c r="AJ257" s="50" t="s">
        <v>35</v>
      </c>
      <c r="AK257" s="0" t="n">
        <v>2050</v>
      </c>
      <c r="AL257" s="51" t="str">
        <f aca="false">"*"&amp;IF(AND(A257="EU",AK257=2035),0.58,IF(AND(A257="EU",AK257=2050),0.49,IF(AND(A257="USA",AK257=2035),0.56,IF(AND(A257="USA",AK257=2050),0.45,IF(AND(A257="Japan",AK257=2035),0.62,IF(AND(A257="Japan",AK257=2050),0.51,IF(AND(A257="Russia",AK257=2035),0.55,IF(AND(A257="Russia",AK257=2050),0.41,IF(AND(A257="China",AK257=2035),0.54,IF(AND(A257="China",AK257=2050),0.44,IF(AND(A257="India",AK257=2035),0.55,IF(AND(A257="India",AK257=2050),0.42,IF(AND(A257="Middle East",AK257=2035),0.53,IF(AND(A257="Middle East",AK257=2050),0.41,IF(AND(A257="Africa",AK257=2035),0.53,IF(AND(A257="Africa",AK257=2050),0.41,IF(AND(A257="Brazil",AK257=2035),0.6,IF(AND(A257="Brazil",AK257=2050),0.5,""))))))))))))))))))</f>
        <v>*0.41</v>
      </c>
      <c r="AM257" s="51" t="str">
        <f aca="false">AM256</f>
        <v>REZoning_Sol-Win</v>
      </c>
      <c r="AP257" s="0" t="s">
        <v>302</v>
      </c>
      <c r="AQ257" s="0" t="s">
        <v>35</v>
      </c>
      <c r="AR257" s="0" t="n">
        <v>2100</v>
      </c>
      <c r="AS257" s="0" t="s">
        <v>45</v>
      </c>
      <c r="AT257" s="0" t="s">
        <v>36</v>
      </c>
    </row>
    <row r="258" customFormat="false" ht="28.5" hidden="false" customHeight="true" outlineLevel="0" collapsed="false">
      <c r="A258" s="3" t="s">
        <v>57</v>
      </c>
      <c r="C258" s="0" t="s">
        <v>303</v>
      </c>
      <c r="D258" s="50" t="s">
        <v>35</v>
      </c>
      <c r="E258" s="0" t="n">
        <v>2035</v>
      </c>
      <c r="F258" s="51" t="str">
        <f aca="false">"*"&amp;IF(AND(A258="EU",E258=2035),0.63,IF(AND(A258="EU",E258=2050),0.54,IF(AND(A258="USA",E258=2035),0.64,IF(AND(A258="USA",E258=2050),0.54,IF(AND(A258="Japan",E258=2035),0.68,IF(AND(A258="Japan",E258=2050),0.58,IF(AND(A258="Russia",E258=2035),0.65,IF(AND(A258="Russia",E258=2050),0.54,IF(AND(A258="China",E258=2035),0.61,IF(AND(A258="China",E258=2050),0.49,IF(AND(A258="India",E258=2035),0.6,IF(AND(A258="India",E258=2050),0.49,IF(AND(A258="Middle East",E258=2035),0.6,IF(AND(A258="Middle East",E258=2050),0.5,IF(AND(A258="Africa",E258=2035),0.61,IF(AND(A258="Africa",E258=2050),0.5,IF(AND(A258="Brazil",E258=2035),0.64,IF(AND(A258="Brazil",E258=2050),0.54,""))))))))))))))))))</f>
        <v>*0.6</v>
      </c>
      <c r="H258" s="0" t="s">
        <v>303</v>
      </c>
      <c r="I258" s="50" t="s">
        <v>35</v>
      </c>
      <c r="J258" s="0" t="n">
        <v>2050</v>
      </c>
      <c r="K258" s="48" t="str">
        <f aca="false">"*"&amp;IF(AND(A258="EU",J258=2035),0.63,IF(AND(A258="EU",J258=2050),0.54,IF(AND(A258="USA",J258=2035),0.64,IF(AND(A258="USA",J258=2050),0.54,IF(AND(A258="Japan",J258=2035),0.68,IF(AND(A258="Japan",J258=2050),0.58,IF(AND(A258="Russia",J258=2035),0.65,IF(AND(A258="Russia",J258=2050),0.54,IF(AND(A258="China",J258=2035),0.61,IF(AND(A258="China",J258=2050),0.49,IF(AND(A258="India",J258=2035),0.6,IF(AND(A258="India",J258=2050),0.49,IF(AND(A258="Middle East",J258=2035),0.6,IF(AND(A258="Middle East",J258=2050),0.5,IF(AND(A258="Africa",J258=2035),0.61,IF(AND(A258="Africa",J258=2050),0.5,IF(AND(A258="Brazil",J258=2035),0.64,IF(AND(A258="Brazil",J258=2050),0.54,""))))))))))))))))))</f>
        <v>*0.5</v>
      </c>
      <c r="P258" s="41" t="s">
        <v>303</v>
      </c>
      <c r="Q258" s="52" t="s">
        <v>35</v>
      </c>
      <c r="R258" s="41" t="n">
        <v>2035</v>
      </c>
      <c r="S258" s="53" t="str">
        <f aca="false">"*"&amp;IF(AND(A258="EU",R258=2035),0.62,IF(AND(A258="EU",R258=2050),0.51,IF(AND(A258="USA",R258=2035),0.62,IF(AND(A258="USA",R258=2050),0.5,IF(AND(A258="Japan",R258=2035),0.65,IF(AND(A258="Japan",R258=2050),0.55,IF(AND(A258="Russia",R258=2035),0.63,IF(AND(A258="Russia",R258=2050),0.52,IF(AND(A258="China",R258=2035),0.59,IF(AND(A258="China",R258=2050),0.47,IF(AND(A258="India",R258=2035),0.58,IF(AND(A258="India",R258=2050),0.47,IF(AND(A258="Middle East",R258=2035),0.59,IF(AND(A258="Middle East",R258=2050),0.47,IF(AND(A258="Africa",R258=2035),0.58,IF(AND(A258="Africa",R258=2050),0.47,IF(AND(A258="Brazil",R258=2035),0.64,IF(AND(A258="Brazil",R258=2050),0.53,""))))))))))))))))))</f>
        <v>*0.59</v>
      </c>
      <c r="U258" s="41" t="s">
        <v>303</v>
      </c>
      <c r="V258" s="52" t="s">
        <v>35</v>
      </c>
      <c r="W258" s="41" t="n">
        <v>2050</v>
      </c>
      <c r="X258" s="53" t="str">
        <f aca="false">"*"&amp;IF(AND(A258="EU",W258=2035),0.62,IF(AND(A258="EU",W258=2050),0.51,IF(AND(A258="USA",W258=2035),0.62,IF(AND(A258="USA",W258=2050),0.5,IF(AND(A258="Japan",W258=2035),0.65,IF(AND(A258="Japan",W258=2050),0.55,IF(AND(A258="Russia",W258=2035),0.63,IF(AND(A258="Russia",W258=2050),0.52,IF(AND(A258="China",W258=2035),0.59,IF(AND(A258="China",W258=2050),0.47,IF(AND(A258="India",W258=2035),0.58,IF(AND(A258="India",W258=2050),0.47,IF(AND(A258="Middle East",W258=2035),0.59,IF(AND(A258="Middle East",W258=2050),0.47,IF(AND(A258="Africa",W258=2035),0.58,IF(AND(A258="Africa",W258=2050),0.47,IF(AND(A258="Brazil",W258=2035),0.64,IF(AND(A258="Brazil",W258=2050),0.53,""))))))))))))))))))</f>
        <v>*0.47</v>
      </c>
      <c r="AC258" s="0" t="s">
        <v>303</v>
      </c>
      <c r="AD258" s="50" t="s">
        <v>35</v>
      </c>
      <c r="AE258" s="0" t="n">
        <v>2035</v>
      </c>
      <c r="AF258" s="51" t="str">
        <f aca="false">"*"&amp;IF(AND(A258="EU",AE258=2035),0.58,IF(AND(A258="EU",AE258=2050),0.49,IF(AND(A258="USA",AE258=2035),0.56,IF(AND(A258="USA",AE258=2050),0.45,IF(AND(A258="Japan",AE258=2035),0.62,IF(AND(A258="Japan",AE258=2050),0.51,IF(AND(A258="Russia",AE258=2035),0.55,IF(AND(A258="Russia",AE258=2050),0.41,IF(AND(A258="China",AE258=2035),0.54,IF(AND(A258="China",AE258=2050),0.44,IF(AND(A258="India",AE258=2035),0.55,IF(AND(A258="India",AE258=2050),0.42,IF(AND(A258="Middle East",AE258=2035),0.53,IF(AND(A258="Middle East",AE258=2050),0.41,IF(AND(A258="Africa",AE258=2035),0.53,IF(AND(A258="Africa",AE258=2050),0.41,IF(AND(A258="Brazil",AE258=2035),0.6,IF(AND(A258="Brazil",AE258=2050),0.5,""))))))))))))))))))</f>
        <v>*0.53</v>
      </c>
      <c r="AG258" s="51" t="str">
        <f aca="false">AG257</f>
        <v>REZoning_Sol-Win</v>
      </c>
      <c r="AI258" s="0" t="s">
        <v>303</v>
      </c>
      <c r="AJ258" s="50" t="s">
        <v>35</v>
      </c>
      <c r="AK258" s="0" t="n">
        <v>2050</v>
      </c>
      <c r="AL258" s="51" t="str">
        <f aca="false">"*"&amp;IF(AND(A258="EU",AK258=2035),0.58,IF(AND(A258="EU",AK258=2050),0.49,IF(AND(A258="USA",AK258=2035),0.56,IF(AND(A258="USA",AK258=2050),0.45,IF(AND(A258="Japan",AK258=2035),0.62,IF(AND(A258="Japan",AK258=2050),0.51,IF(AND(A258="Russia",AK258=2035),0.55,IF(AND(A258="Russia",AK258=2050),0.41,IF(AND(A258="China",AK258=2035),0.54,IF(AND(A258="China",AK258=2050),0.44,IF(AND(A258="India",AK258=2035),0.55,IF(AND(A258="India",AK258=2050),0.42,IF(AND(A258="Middle East",AK258=2035),0.53,IF(AND(A258="Middle East",AK258=2050),0.41,IF(AND(A258="Africa",AK258=2035),0.53,IF(AND(A258="Africa",AK258=2050),0.41,IF(AND(A258="Brazil",AK258=2035),0.6,IF(AND(A258="Brazil",AK258=2050),0.5,""))))))))))))))))))</f>
        <v>*0.41</v>
      </c>
      <c r="AM258" s="51" t="str">
        <f aca="false">AM257</f>
        <v>REZoning_Sol-Win</v>
      </c>
      <c r="AP258" s="0" t="s">
        <v>303</v>
      </c>
      <c r="AQ258" s="0" t="s">
        <v>35</v>
      </c>
      <c r="AR258" s="0" t="n">
        <v>2100</v>
      </c>
      <c r="AS258" s="0" t="s">
        <v>45</v>
      </c>
      <c r="AT258" s="0" t="s">
        <v>36</v>
      </c>
    </row>
    <row r="259" customFormat="false" ht="28.5" hidden="false" customHeight="true" outlineLevel="0" collapsed="false">
      <c r="A259" s="3" t="s">
        <v>57</v>
      </c>
      <c r="C259" s="0" t="s">
        <v>304</v>
      </c>
      <c r="D259" s="50" t="s">
        <v>35</v>
      </c>
      <c r="E259" s="0" t="n">
        <v>2035</v>
      </c>
      <c r="F259" s="51" t="str">
        <f aca="false">"*"&amp;IF(AND(A259="EU",E259=2035),0.63,IF(AND(A259="EU",E259=2050),0.54,IF(AND(A259="USA",E259=2035),0.64,IF(AND(A259="USA",E259=2050),0.54,IF(AND(A259="Japan",E259=2035),0.68,IF(AND(A259="Japan",E259=2050),0.58,IF(AND(A259="Russia",E259=2035),0.65,IF(AND(A259="Russia",E259=2050),0.54,IF(AND(A259="China",E259=2035),0.61,IF(AND(A259="China",E259=2050),0.49,IF(AND(A259="India",E259=2035),0.6,IF(AND(A259="India",E259=2050),0.49,IF(AND(A259="Middle East",E259=2035),0.6,IF(AND(A259="Middle East",E259=2050),0.5,IF(AND(A259="Africa",E259=2035),0.61,IF(AND(A259="Africa",E259=2050),0.5,IF(AND(A259="Brazil",E259=2035),0.64,IF(AND(A259="Brazil",E259=2050),0.54,""))))))))))))))))))</f>
        <v>*0.6</v>
      </c>
      <c r="H259" s="0" t="s">
        <v>304</v>
      </c>
      <c r="I259" s="50" t="s">
        <v>35</v>
      </c>
      <c r="J259" s="0" t="n">
        <v>2050</v>
      </c>
      <c r="K259" s="48" t="str">
        <f aca="false">"*"&amp;IF(AND(A259="EU",J259=2035),0.63,IF(AND(A259="EU",J259=2050),0.54,IF(AND(A259="USA",J259=2035),0.64,IF(AND(A259="USA",J259=2050),0.54,IF(AND(A259="Japan",J259=2035),0.68,IF(AND(A259="Japan",J259=2050),0.58,IF(AND(A259="Russia",J259=2035),0.65,IF(AND(A259="Russia",J259=2050),0.54,IF(AND(A259="China",J259=2035),0.61,IF(AND(A259="China",J259=2050),0.49,IF(AND(A259="India",J259=2035),0.6,IF(AND(A259="India",J259=2050),0.49,IF(AND(A259="Middle East",J259=2035),0.6,IF(AND(A259="Middle East",J259=2050),0.5,IF(AND(A259="Africa",J259=2035),0.61,IF(AND(A259="Africa",J259=2050),0.5,IF(AND(A259="Brazil",J259=2035),0.64,IF(AND(A259="Brazil",J259=2050),0.54,""))))))))))))))))))</f>
        <v>*0.5</v>
      </c>
      <c r="P259" s="41" t="s">
        <v>304</v>
      </c>
      <c r="Q259" s="52" t="s">
        <v>35</v>
      </c>
      <c r="R259" s="41" t="n">
        <v>2035</v>
      </c>
      <c r="S259" s="53" t="str">
        <f aca="false">"*"&amp;IF(AND(A259="EU",R259=2035),0.62,IF(AND(A259="EU",R259=2050),0.51,IF(AND(A259="USA",R259=2035),0.62,IF(AND(A259="USA",R259=2050),0.5,IF(AND(A259="Japan",R259=2035),0.65,IF(AND(A259="Japan",R259=2050),0.55,IF(AND(A259="Russia",R259=2035),0.63,IF(AND(A259="Russia",R259=2050),0.52,IF(AND(A259="China",R259=2035),0.59,IF(AND(A259="China",R259=2050),0.47,IF(AND(A259="India",R259=2035),0.58,IF(AND(A259="India",R259=2050),0.47,IF(AND(A259="Middle East",R259=2035),0.59,IF(AND(A259="Middle East",R259=2050),0.47,IF(AND(A259="Africa",R259=2035),0.58,IF(AND(A259="Africa",R259=2050),0.47,IF(AND(A259="Brazil",R259=2035),0.64,IF(AND(A259="Brazil",R259=2050),0.53,""))))))))))))))))))</f>
        <v>*0.59</v>
      </c>
      <c r="U259" s="41" t="s">
        <v>304</v>
      </c>
      <c r="V259" s="52" t="s">
        <v>35</v>
      </c>
      <c r="W259" s="41" t="n">
        <v>2050</v>
      </c>
      <c r="X259" s="53" t="str">
        <f aca="false">"*"&amp;IF(AND(A259="EU",W259=2035),0.62,IF(AND(A259="EU",W259=2050),0.51,IF(AND(A259="USA",W259=2035),0.62,IF(AND(A259="USA",W259=2050),0.5,IF(AND(A259="Japan",W259=2035),0.65,IF(AND(A259="Japan",W259=2050),0.55,IF(AND(A259="Russia",W259=2035),0.63,IF(AND(A259="Russia",W259=2050),0.52,IF(AND(A259="China",W259=2035),0.59,IF(AND(A259="China",W259=2050),0.47,IF(AND(A259="India",W259=2035),0.58,IF(AND(A259="India",W259=2050),0.47,IF(AND(A259="Middle East",W259=2035),0.59,IF(AND(A259="Middle East",W259=2050),0.47,IF(AND(A259="Africa",W259=2035),0.58,IF(AND(A259="Africa",W259=2050),0.47,IF(AND(A259="Brazil",W259=2035),0.64,IF(AND(A259="Brazil",W259=2050),0.53,""))))))))))))))))))</f>
        <v>*0.47</v>
      </c>
      <c r="AC259" s="0" t="s">
        <v>304</v>
      </c>
      <c r="AD259" s="50" t="s">
        <v>35</v>
      </c>
      <c r="AE259" s="0" t="n">
        <v>2035</v>
      </c>
      <c r="AF259" s="51" t="str">
        <f aca="false">"*"&amp;IF(AND(A259="EU",AE259=2035),0.58,IF(AND(A259="EU",AE259=2050),0.49,IF(AND(A259="USA",AE259=2035),0.56,IF(AND(A259="USA",AE259=2050),0.45,IF(AND(A259="Japan",AE259=2035),0.62,IF(AND(A259="Japan",AE259=2050),0.51,IF(AND(A259="Russia",AE259=2035),0.55,IF(AND(A259="Russia",AE259=2050),0.41,IF(AND(A259="China",AE259=2035),0.54,IF(AND(A259="China",AE259=2050),0.44,IF(AND(A259="India",AE259=2035),0.55,IF(AND(A259="India",AE259=2050),0.42,IF(AND(A259="Middle East",AE259=2035),0.53,IF(AND(A259="Middle East",AE259=2050),0.41,IF(AND(A259="Africa",AE259=2035),0.53,IF(AND(A259="Africa",AE259=2050),0.41,IF(AND(A259="Brazil",AE259=2035),0.6,IF(AND(A259="Brazil",AE259=2050),0.5,""))))))))))))))))))</f>
        <v>*0.53</v>
      </c>
      <c r="AG259" s="51" t="str">
        <f aca="false">AG258</f>
        <v>REZoning_Sol-Win</v>
      </c>
      <c r="AI259" s="0" t="s">
        <v>304</v>
      </c>
      <c r="AJ259" s="50" t="s">
        <v>35</v>
      </c>
      <c r="AK259" s="0" t="n">
        <v>2050</v>
      </c>
      <c r="AL259" s="51" t="str">
        <f aca="false">"*"&amp;IF(AND(A259="EU",AK259=2035),0.58,IF(AND(A259="EU",AK259=2050),0.49,IF(AND(A259="USA",AK259=2035),0.56,IF(AND(A259="USA",AK259=2050),0.45,IF(AND(A259="Japan",AK259=2035),0.62,IF(AND(A259="Japan",AK259=2050),0.51,IF(AND(A259="Russia",AK259=2035),0.55,IF(AND(A259="Russia",AK259=2050),0.41,IF(AND(A259="China",AK259=2035),0.54,IF(AND(A259="China",AK259=2050),0.44,IF(AND(A259="India",AK259=2035),0.55,IF(AND(A259="India",AK259=2050),0.42,IF(AND(A259="Middle East",AK259=2035),0.53,IF(AND(A259="Middle East",AK259=2050),0.41,IF(AND(A259="Africa",AK259=2035),0.53,IF(AND(A259="Africa",AK259=2050),0.41,IF(AND(A259="Brazil",AK259=2035),0.6,IF(AND(A259="Brazil",AK259=2050),0.5,""))))))))))))))))))</f>
        <v>*0.41</v>
      </c>
      <c r="AM259" s="51" t="str">
        <f aca="false">AM258</f>
        <v>REZoning_Sol-Win</v>
      </c>
      <c r="AP259" s="0" t="s">
        <v>304</v>
      </c>
      <c r="AQ259" s="0" t="s">
        <v>35</v>
      </c>
      <c r="AR259" s="0" t="n">
        <v>2100</v>
      </c>
      <c r="AS259" s="0" t="s">
        <v>45</v>
      </c>
      <c r="AT259" s="0" t="s">
        <v>36</v>
      </c>
    </row>
    <row r="260" customFormat="false" ht="28.5" hidden="false" customHeight="true" outlineLevel="0" collapsed="false">
      <c r="A260" s="3" t="s">
        <v>57</v>
      </c>
      <c r="C260" s="0" t="s">
        <v>305</v>
      </c>
      <c r="D260" s="50" t="s">
        <v>35</v>
      </c>
      <c r="E260" s="0" t="n">
        <v>2035</v>
      </c>
      <c r="F260" s="51" t="str">
        <f aca="false">"*"&amp;IF(AND(A260="EU",E260=2035),0.63,IF(AND(A260="EU",E260=2050),0.54,IF(AND(A260="USA",E260=2035),0.64,IF(AND(A260="USA",E260=2050),0.54,IF(AND(A260="Japan",E260=2035),0.68,IF(AND(A260="Japan",E260=2050),0.58,IF(AND(A260="Russia",E260=2035),0.65,IF(AND(A260="Russia",E260=2050),0.54,IF(AND(A260="China",E260=2035),0.61,IF(AND(A260="China",E260=2050),0.49,IF(AND(A260="India",E260=2035),0.6,IF(AND(A260="India",E260=2050),0.49,IF(AND(A260="Middle East",E260=2035),0.6,IF(AND(A260="Middle East",E260=2050),0.5,IF(AND(A260="Africa",E260=2035),0.61,IF(AND(A260="Africa",E260=2050),0.5,IF(AND(A260="Brazil",E260=2035),0.64,IF(AND(A260="Brazil",E260=2050),0.54,""))))))))))))))))))</f>
        <v>*0.6</v>
      </c>
      <c r="H260" s="0" t="s">
        <v>305</v>
      </c>
      <c r="I260" s="50" t="s">
        <v>35</v>
      </c>
      <c r="J260" s="0" t="n">
        <v>2050</v>
      </c>
      <c r="K260" s="48" t="str">
        <f aca="false">"*"&amp;IF(AND(A260="EU",J260=2035),0.63,IF(AND(A260="EU",J260=2050),0.54,IF(AND(A260="USA",J260=2035),0.64,IF(AND(A260="USA",J260=2050),0.54,IF(AND(A260="Japan",J260=2035),0.68,IF(AND(A260="Japan",J260=2050),0.58,IF(AND(A260="Russia",J260=2035),0.65,IF(AND(A260="Russia",J260=2050),0.54,IF(AND(A260="China",J260=2035),0.61,IF(AND(A260="China",J260=2050),0.49,IF(AND(A260="India",J260=2035),0.6,IF(AND(A260="India",J260=2050),0.49,IF(AND(A260="Middle East",J260=2035),0.6,IF(AND(A260="Middle East",J260=2050),0.5,IF(AND(A260="Africa",J260=2035),0.61,IF(AND(A260="Africa",J260=2050),0.5,IF(AND(A260="Brazil",J260=2035),0.64,IF(AND(A260="Brazil",J260=2050),0.54,""))))))))))))))))))</f>
        <v>*0.5</v>
      </c>
      <c r="P260" s="41" t="s">
        <v>305</v>
      </c>
      <c r="Q260" s="52" t="s">
        <v>35</v>
      </c>
      <c r="R260" s="41" t="n">
        <v>2035</v>
      </c>
      <c r="S260" s="53" t="str">
        <f aca="false">"*"&amp;IF(AND(A260="EU",R260=2035),0.62,IF(AND(A260="EU",R260=2050),0.51,IF(AND(A260="USA",R260=2035),0.62,IF(AND(A260="USA",R260=2050),0.5,IF(AND(A260="Japan",R260=2035),0.65,IF(AND(A260="Japan",R260=2050),0.55,IF(AND(A260="Russia",R260=2035),0.63,IF(AND(A260="Russia",R260=2050),0.52,IF(AND(A260="China",R260=2035),0.59,IF(AND(A260="China",R260=2050),0.47,IF(AND(A260="India",R260=2035),0.58,IF(AND(A260="India",R260=2050),0.47,IF(AND(A260="Middle East",R260=2035),0.59,IF(AND(A260="Middle East",R260=2050),0.47,IF(AND(A260="Africa",R260=2035),0.58,IF(AND(A260="Africa",R260=2050),0.47,IF(AND(A260="Brazil",R260=2035),0.64,IF(AND(A260="Brazil",R260=2050),0.53,""))))))))))))))))))</f>
        <v>*0.59</v>
      </c>
      <c r="U260" s="41" t="s">
        <v>305</v>
      </c>
      <c r="V260" s="52" t="s">
        <v>35</v>
      </c>
      <c r="W260" s="41" t="n">
        <v>2050</v>
      </c>
      <c r="X260" s="53" t="str">
        <f aca="false">"*"&amp;IF(AND(A260="EU",W260=2035),0.62,IF(AND(A260="EU",W260=2050),0.51,IF(AND(A260="USA",W260=2035),0.62,IF(AND(A260="USA",W260=2050),0.5,IF(AND(A260="Japan",W260=2035),0.65,IF(AND(A260="Japan",W260=2050),0.55,IF(AND(A260="Russia",W260=2035),0.63,IF(AND(A260="Russia",W260=2050),0.52,IF(AND(A260="China",W260=2035),0.59,IF(AND(A260="China",W260=2050),0.47,IF(AND(A260="India",W260=2035),0.58,IF(AND(A260="India",W260=2050),0.47,IF(AND(A260="Middle East",W260=2035),0.59,IF(AND(A260="Middle East",W260=2050),0.47,IF(AND(A260="Africa",W260=2035),0.58,IF(AND(A260="Africa",W260=2050),0.47,IF(AND(A260="Brazil",W260=2035),0.64,IF(AND(A260="Brazil",W260=2050),0.53,""))))))))))))))))))</f>
        <v>*0.47</v>
      </c>
      <c r="AC260" s="0" t="s">
        <v>305</v>
      </c>
      <c r="AD260" s="50" t="s">
        <v>35</v>
      </c>
      <c r="AE260" s="0" t="n">
        <v>2035</v>
      </c>
      <c r="AF260" s="51" t="str">
        <f aca="false">"*"&amp;IF(AND(A260="EU",AE260=2035),0.58,IF(AND(A260="EU",AE260=2050),0.49,IF(AND(A260="USA",AE260=2035),0.56,IF(AND(A260="USA",AE260=2050),0.45,IF(AND(A260="Japan",AE260=2035),0.62,IF(AND(A260="Japan",AE260=2050),0.51,IF(AND(A260="Russia",AE260=2035),0.55,IF(AND(A260="Russia",AE260=2050),0.41,IF(AND(A260="China",AE260=2035),0.54,IF(AND(A260="China",AE260=2050),0.44,IF(AND(A260="India",AE260=2035),0.55,IF(AND(A260="India",AE260=2050),0.42,IF(AND(A260="Middle East",AE260=2035),0.53,IF(AND(A260="Middle East",AE260=2050),0.41,IF(AND(A260="Africa",AE260=2035),0.53,IF(AND(A260="Africa",AE260=2050),0.41,IF(AND(A260="Brazil",AE260=2035),0.6,IF(AND(A260="Brazil",AE260=2050),0.5,""))))))))))))))))))</f>
        <v>*0.53</v>
      </c>
      <c r="AG260" s="51" t="str">
        <f aca="false">AG259</f>
        <v>REZoning_Sol-Win</v>
      </c>
      <c r="AI260" s="0" t="s">
        <v>305</v>
      </c>
      <c r="AJ260" s="50" t="s">
        <v>35</v>
      </c>
      <c r="AK260" s="0" t="n">
        <v>2050</v>
      </c>
      <c r="AL260" s="51" t="str">
        <f aca="false">"*"&amp;IF(AND(A260="EU",AK260=2035),0.58,IF(AND(A260="EU",AK260=2050),0.49,IF(AND(A260="USA",AK260=2035),0.56,IF(AND(A260="USA",AK260=2050),0.45,IF(AND(A260="Japan",AK260=2035),0.62,IF(AND(A260="Japan",AK260=2050),0.51,IF(AND(A260="Russia",AK260=2035),0.55,IF(AND(A260="Russia",AK260=2050),0.41,IF(AND(A260="China",AK260=2035),0.54,IF(AND(A260="China",AK260=2050),0.44,IF(AND(A260="India",AK260=2035),0.55,IF(AND(A260="India",AK260=2050),0.42,IF(AND(A260="Middle East",AK260=2035),0.53,IF(AND(A260="Middle East",AK260=2050),0.41,IF(AND(A260="Africa",AK260=2035),0.53,IF(AND(A260="Africa",AK260=2050),0.41,IF(AND(A260="Brazil",AK260=2035),0.6,IF(AND(A260="Brazil",AK260=2050),0.5,""))))))))))))))))))</f>
        <v>*0.41</v>
      </c>
      <c r="AM260" s="51" t="str">
        <f aca="false">AM259</f>
        <v>REZoning_Sol-Win</v>
      </c>
      <c r="AP260" s="0" t="s">
        <v>305</v>
      </c>
      <c r="AQ260" s="0" t="s">
        <v>35</v>
      </c>
      <c r="AR260" s="0" t="n">
        <v>2100</v>
      </c>
      <c r="AS260" s="0" t="s">
        <v>45</v>
      </c>
      <c r="AT260" s="0" t="s">
        <v>36</v>
      </c>
    </row>
    <row r="261" customFormat="false" ht="28.5" hidden="false" customHeight="true" outlineLevel="0" collapsed="false">
      <c r="A261" s="3" t="s">
        <v>43</v>
      </c>
      <c r="C261" s="0" t="s">
        <v>306</v>
      </c>
      <c r="D261" s="50" t="s">
        <v>35</v>
      </c>
      <c r="E261" s="0" t="n">
        <v>2035</v>
      </c>
      <c r="F261" s="51" t="str">
        <f aca="false">"*"&amp;IF(AND(A261="EU",E261=2035),0.63,IF(AND(A261="EU",E261=2050),0.54,IF(AND(A261="USA",E261=2035),0.64,IF(AND(A261="USA",E261=2050),0.54,IF(AND(A261="Japan",E261=2035),0.68,IF(AND(A261="Japan",E261=2050),0.58,IF(AND(A261="Russia",E261=2035),0.65,IF(AND(A261="Russia",E261=2050),0.54,IF(AND(A261="China",E261=2035),0.61,IF(AND(A261="China",E261=2050),0.49,IF(AND(A261="India",E261=2035),0.6,IF(AND(A261="India",E261=2050),0.49,IF(AND(A261="Middle East",E261=2035),0.6,IF(AND(A261="Middle East",E261=2050),0.5,IF(AND(A261="Africa",E261=2035),0.61,IF(AND(A261="Africa",E261=2050),0.5,IF(AND(A261="Brazil",E261=2035),0.64,IF(AND(A261="Brazil",E261=2050),0.54,""))))))))))))))))))</f>
        <v>*0.61</v>
      </c>
      <c r="H261" s="0" t="s">
        <v>306</v>
      </c>
      <c r="I261" s="50" t="s">
        <v>35</v>
      </c>
      <c r="J261" s="0" t="n">
        <v>2050</v>
      </c>
      <c r="K261" s="48" t="str">
        <f aca="false">"*"&amp;IF(AND(A261="EU",J261=2035),0.63,IF(AND(A261="EU",J261=2050),0.54,IF(AND(A261="USA",J261=2035),0.64,IF(AND(A261="USA",J261=2050),0.54,IF(AND(A261="Japan",J261=2035),0.68,IF(AND(A261="Japan",J261=2050),0.58,IF(AND(A261="Russia",J261=2035),0.65,IF(AND(A261="Russia",J261=2050),0.54,IF(AND(A261="China",J261=2035),0.61,IF(AND(A261="China",J261=2050),0.49,IF(AND(A261="India",J261=2035),0.6,IF(AND(A261="India",J261=2050),0.49,IF(AND(A261="Middle East",J261=2035),0.6,IF(AND(A261="Middle East",J261=2050),0.5,IF(AND(A261="Africa",J261=2035),0.61,IF(AND(A261="Africa",J261=2050),0.5,IF(AND(A261="Brazil",J261=2035),0.64,IF(AND(A261="Brazil",J261=2050),0.54,""))))))))))))))))))</f>
        <v>*0.5</v>
      </c>
      <c r="P261" s="41" t="s">
        <v>306</v>
      </c>
      <c r="Q261" s="52" t="s">
        <v>35</v>
      </c>
      <c r="R261" s="41" t="n">
        <v>2035</v>
      </c>
      <c r="S261" s="53" t="str">
        <f aca="false">"*"&amp;IF(AND(A261="EU",R261=2035),0.62,IF(AND(A261="EU",R261=2050),0.51,IF(AND(A261="USA",R261=2035),0.62,IF(AND(A261="USA",R261=2050),0.5,IF(AND(A261="Japan",R261=2035),0.65,IF(AND(A261="Japan",R261=2050),0.55,IF(AND(A261="Russia",R261=2035),0.63,IF(AND(A261="Russia",R261=2050),0.52,IF(AND(A261="China",R261=2035),0.59,IF(AND(A261="China",R261=2050),0.47,IF(AND(A261="India",R261=2035),0.58,IF(AND(A261="India",R261=2050),0.47,IF(AND(A261="Middle East",R261=2035),0.59,IF(AND(A261="Middle East",R261=2050),0.47,IF(AND(A261="Africa",R261=2035),0.58,IF(AND(A261="Africa",R261=2050),0.47,IF(AND(A261="Brazil",R261=2035),0.64,IF(AND(A261="Brazil",R261=2050),0.53,""))))))))))))))))))</f>
        <v>*0.58</v>
      </c>
      <c r="U261" s="41" t="s">
        <v>306</v>
      </c>
      <c r="V261" s="52" t="s">
        <v>35</v>
      </c>
      <c r="W261" s="41" t="n">
        <v>2050</v>
      </c>
      <c r="X261" s="53" t="str">
        <f aca="false">"*"&amp;IF(AND(A261="EU",W261=2035),0.62,IF(AND(A261="EU",W261=2050),0.51,IF(AND(A261="USA",W261=2035),0.62,IF(AND(A261="USA",W261=2050),0.5,IF(AND(A261="Japan",W261=2035),0.65,IF(AND(A261="Japan",W261=2050),0.55,IF(AND(A261="Russia",W261=2035),0.63,IF(AND(A261="Russia",W261=2050),0.52,IF(AND(A261="China",W261=2035),0.59,IF(AND(A261="China",W261=2050),0.47,IF(AND(A261="India",W261=2035),0.58,IF(AND(A261="India",W261=2050),0.47,IF(AND(A261="Middle East",W261=2035),0.59,IF(AND(A261="Middle East",W261=2050),0.47,IF(AND(A261="Africa",W261=2035),0.58,IF(AND(A261="Africa",W261=2050),0.47,IF(AND(A261="Brazil",W261=2035),0.64,IF(AND(A261="Brazil",W261=2050),0.53,""))))))))))))))))))</f>
        <v>*0.47</v>
      </c>
      <c r="AC261" s="0" t="s">
        <v>306</v>
      </c>
      <c r="AD261" s="50" t="s">
        <v>35</v>
      </c>
      <c r="AE261" s="0" t="n">
        <v>2035</v>
      </c>
      <c r="AF261" s="51" t="str">
        <f aca="false">"*"&amp;IF(AND(A261="EU",AE261=2035),0.58,IF(AND(A261="EU",AE261=2050),0.49,IF(AND(A261="USA",AE261=2035),0.56,IF(AND(A261="USA",AE261=2050),0.45,IF(AND(A261="Japan",AE261=2035),0.62,IF(AND(A261="Japan",AE261=2050),0.51,IF(AND(A261="Russia",AE261=2035),0.55,IF(AND(A261="Russia",AE261=2050),0.41,IF(AND(A261="China",AE261=2035),0.54,IF(AND(A261="China",AE261=2050),0.44,IF(AND(A261="India",AE261=2035),0.55,IF(AND(A261="India",AE261=2050),0.42,IF(AND(A261="Middle East",AE261=2035),0.53,IF(AND(A261="Middle East",AE261=2050),0.41,IF(AND(A261="Africa",AE261=2035),0.53,IF(AND(A261="Africa",AE261=2050),0.41,IF(AND(A261="Brazil",AE261=2035),0.6,IF(AND(A261="Brazil",AE261=2050),0.5,""))))))))))))))))))</f>
        <v>*0.53</v>
      </c>
      <c r="AG261" s="51" t="str">
        <f aca="false">AG260</f>
        <v>REZoning_Sol-Win</v>
      </c>
      <c r="AI261" s="0" t="s">
        <v>306</v>
      </c>
      <c r="AJ261" s="50" t="s">
        <v>35</v>
      </c>
      <c r="AK261" s="0" t="n">
        <v>2050</v>
      </c>
      <c r="AL261" s="51" t="str">
        <f aca="false">"*"&amp;IF(AND(A261="EU",AK261=2035),0.58,IF(AND(A261="EU",AK261=2050),0.49,IF(AND(A261="USA",AK261=2035),0.56,IF(AND(A261="USA",AK261=2050),0.45,IF(AND(A261="Japan",AK261=2035),0.62,IF(AND(A261="Japan",AK261=2050),0.51,IF(AND(A261="Russia",AK261=2035),0.55,IF(AND(A261="Russia",AK261=2050),0.41,IF(AND(A261="China",AK261=2035),0.54,IF(AND(A261="China",AK261=2050),0.44,IF(AND(A261="India",AK261=2035),0.55,IF(AND(A261="India",AK261=2050),0.42,IF(AND(A261="Middle East",AK261=2035),0.53,IF(AND(A261="Middle East",AK261=2050),0.41,IF(AND(A261="Africa",AK261=2035),0.53,IF(AND(A261="Africa",AK261=2050),0.41,IF(AND(A261="Brazil",AK261=2035),0.6,IF(AND(A261="Brazil",AK261=2050),0.5,""))))))))))))))))))</f>
        <v>*0.41</v>
      </c>
      <c r="AM261" s="51" t="str">
        <f aca="false">AM260</f>
        <v>REZoning_Sol-Win</v>
      </c>
      <c r="AP261" s="0" t="s">
        <v>306</v>
      </c>
      <c r="AQ261" s="0" t="s">
        <v>35</v>
      </c>
      <c r="AR261" s="0" t="n">
        <v>2100</v>
      </c>
      <c r="AS261" s="0" t="s">
        <v>45</v>
      </c>
      <c r="AT261" s="0" t="s">
        <v>36</v>
      </c>
    </row>
    <row r="262" customFormat="false" ht="28.5" hidden="false" customHeight="true" outlineLevel="0" collapsed="false">
      <c r="A262" s="3" t="s">
        <v>51</v>
      </c>
      <c r="C262" s="0" t="s">
        <v>307</v>
      </c>
      <c r="D262" s="50" t="s">
        <v>35</v>
      </c>
      <c r="E262" s="0" t="n">
        <v>2035</v>
      </c>
      <c r="F262" s="51" t="str">
        <f aca="false">"*"&amp;IF(AND(A262="EU",E262=2035),0.63,IF(AND(A262="EU",E262=2050),0.54,IF(AND(A262="USA",E262=2035),0.64,IF(AND(A262="USA",E262=2050),0.54,IF(AND(A262="Japan",E262=2035),0.68,IF(AND(A262="Japan",E262=2050),0.58,IF(AND(A262="Russia",E262=2035),0.65,IF(AND(A262="Russia",E262=2050),0.54,IF(AND(A262="China",E262=2035),0.61,IF(AND(A262="China",E262=2050),0.49,IF(AND(A262="India",E262=2035),0.6,IF(AND(A262="India",E262=2050),0.49,IF(AND(A262="Middle East",E262=2035),0.6,IF(AND(A262="Middle East",E262=2050),0.5,IF(AND(A262="Africa",E262=2035),0.61,IF(AND(A262="Africa",E262=2050),0.5,IF(AND(A262="Brazil",E262=2035),0.64,IF(AND(A262="Brazil",E262=2050),0.54,""))))))))))))))))))</f>
        <v>*0.63</v>
      </c>
      <c r="H262" s="0" t="s">
        <v>307</v>
      </c>
      <c r="I262" s="50" t="s">
        <v>35</v>
      </c>
      <c r="J262" s="0" t="n">
        <v>2050</v>
      </c>
      <c r="K262" s="48" t="str">
        <f aca="false">"*"&amp;IF(AND(A262="EU",J262=2035),0.63,IF(AND(A262="EU",J262=2050),0.54,IF(AND(A262="USA",J262=2035),0.64,IF(AND(A262="USA",J262=2050),0.54,IF(AND(A262="Japan",J262=2035),0.68,IF(AND(A262="Japan",J262=2050),0.58,IF(AND(A262="Russia",J262=2035),0.65,IF(AND(A262="Russia",J262=2050),0.54,IF(AND(A262="China",J262=2035),0.61,IF(AND(A262="China",J262=2050),0.49,IF(AND(A262="India",J262=2035),0.6,IF(AND(A262="India",J262=2050),0.49,IF(AND(A262="Middle East",J262=2035),0.6,IF(AND(A262="Middle East",J262=2050),0.5,IF(AND(A262="Africa",J262=2035),0.61,IF(AND(A262="Africa",J262=2050),0.5,IF(AND(A262="Brazil",J262=2035),0.64,IF(AND(A262="Brazil",J262=2050),0.54,""))))))))))))))))))</f>
        <v>*0.54</v>
      </c>
      <c r="P262" s="41" t="s">
        <v>307</v>
      </c>
      <c r="Q262" s="52" t="s">
        <v>35</v>
      </c>
      <c r="R262" s="41" t="n">
        <v>2035</v>
      </c>
      <c r="S262" s="53" t="str">
        <f aca="false">"*"&amp;IF(AND(A262="EU",R262=2035),0.62,IF(AND(A262="EU",R262=2050),0.51,IF(AND(A262="USA",R262=2035),0.62,IF(AND(A262="USA",R262=2050),0.5,IF(AND(A262="Japan",R262=2035),0.65,IF(AND(A262="Japan",R262=2050),0.55,IF(AND(A262="Russia",R262=2035),0.63,IF(AND(A262="Russia",R262=2050),0.52,IF(AND(A262="China",R262=2035),0.59,IF(AND(A262="China",R262=2050),0.47,IF(AND(A262="India",R262=2035),0.58,IF(AND(A262="India",R262=2050),0.47,IF(AND(A262="Middle East",R262=2035),0.59,IF(AND(A262="Middle East",R262=2050),0.47,IF(AND(A262="Africa",R262=2035),0.58,IF(AND(A262="Africa",R262=2050),0.47,IF(AND(A262="Brazil",R262=2035),0.64,IF(AND(A262="Brazil",R262=2050),0.53,""))))))))))))))))))</f>
        <v>*0.62</v>
      </c>
      <c r="U262" s="41" t="s">
        <v>307</v>
      </c>
      <c r="V262" s="52" t="s">
        <v>35</v>
      </c>
      <c r="W262" s="41" t="n">
        <v>2050</v>
      </c>
      <c r="X262" s="53" t="str">
        <f aca="false">"*"&amp;IF(AND(A262="EU",W262=2035),0.62,IF(AND(A262="EU",W262=2050),0.51,IF(AND(A262="USA",W262=2035),0.62,IF(AND(A262="USA",W262=2050),0.5,IF(AND(A262="Japan",W262=2035),0.65,IF(AND(A262="Japan",W262=2050),0.55,IF(AND(A262="Russia",W262=2035),0.63,IF(AND(A262="Russia",W262=2050),0.52,IF(AND(A262="China",W262=2035),0.59,IF(AND(A262="China",W262=2050),0.47,IF(AND(A262="India",W262=2035),0.58,IF(AND(A262="India",W262=2050),0.47,IF(AND(A262="Middle East",W262=2035),0.59,IF(AND(A262="Middle East",W262=2050),0.47,IF(AND(A262="Africa",W262=2035),0.58,IF(AND(A262="Africa",W262=2050),0.47,IF(AND(A262="Brazil",W262=2035),0.64,IF(AND(A262="Brazil",W262=2050),0.53,""))))))))))))))))))</f>
        <v>*0.51</v>
      </c>
      <c r="AC262" s="0" t="s">
        <v>307</v>
      </c>
      <c r="AD262" s="50" t="s">
        <v>35</v>
      </c>
      <c r="AE262" s="0" t="n">
        <v>2035</v>
      </c>
      <c r="AF262" s="51" t="str">
        <f aca="false">"*"&amp;IF(AND(A262="EU",AE262=2035),0.58,IF(AND(A262="EU",AE262=2050),0.49,IF(AND(A262="USA",AE262=2035),0.56,IF(AND(A262="USA",AE262=2050),0.45,IF(AND(A262="Japan",AE262=2035),0.62,IF(AND(A262="Japan",AE262=2050),0.51,IF(AND(A262="Russia",AE262=2035),0.55,IF(AND(A262="Russia",AE262=2050),0.41,IF(AND(A262="China",AE262=2035),0.54,IF(AND(A262="China",AE262=2050),0.44,IF(AND(A262="India",AE262=2035),0.55,IF(AND(A262="India",AE262=2050),0.42,IF(AND(A262="Middle East",AE262=2035),0.53,IF(AND(A262="Middle East",AE262=2050),0.41,IF(AND(A262="Africa",AE262=2035),0.53,IF(AND(A262="Africa",AE262=2050),0.41,IF(AND(A262="Brazil",AE262=2035),0.6,IF(AND(A262="Brazil",AE262=2050),0.5,""))))))))))))))))))</f>
        <v>*0.58</v>
      </c>
      <c r="AG262" s="51" t="str">
        <f aca="false">AG261</f>
        <v>REZoning_Sol-Win</v>
      </c>
      <c r="AI262" s="0" t="s">
        <v>307</v>
      </c>
      <c r="AJ262" s="50" t="s">
        <v>35</v>
      </c>
      <c r="AK262" s="0" t="n">
        <v>2050</v>
      </c>
      <c r="AL262" s="51" t="str">
        <f aca="false">"*"&amp;IF(AND(A262="EU",AK262=2035),0.58,IF(AND(A262="EU",AK262=2050),0.49,IF(AND(A262="USA",AK262=2035),0.56,IF(AND(A262="USA",AK262=2050),0.45,IF(AND(A262="Japan",AK262=2035),0.62,IF(AND(A262="Japan",AK262=2050),0.51,IF(AND(A262="Russia",AK262=2035),0.55,IF(AND(A262="Russia",AK262=2050),0.41,IF(AND(A262="China",AK262=2035),0.54,IF(AND(A262="China",AK262=2050),0.44,IF(AND(A262="India",AK262=2035),0.55,IF(AND(A262="India",AK262=2050),0.42,IF(AND(A262="Middle East",AK262=2035),0.53,IF(AND(A262="Middle East",AK262=2050),0.41,IF(AND(A262="Africa",AK262=2035),0.53,IF(AND(A262="Africa",AK262=2050),0.41,IF(AND(A262="Brazil",AK262=2035),0.6,IF(AND(A262="Brazil",AK262=2050),0.5,""))))))))))))))))))</f>
        <v>*0.49</v>
      </c>
      <c r="AM262" s="51" t="str">
        <f aca="false">AM261</f>
        <v>REZoning_Sol-Win</v>
      </c>
      <c r="AP262" s="0" t="s">
        <v>307</v>
      </c>
      <c r="AQ262" s="0" t="s">
        <v>35</v>
      </c>
      <c r="AR262" s="0" t="n">
        <v>2100</v>
      </c>
      <c r="AS262" s="0" t="s">
        <v>53</v>
      </c>
      <c r="AT262" s="0" t="s">
        <v>36</v>
      </c>
    </row>
    <row r="263" customFormat="false" ht="28.5" hidden="false" customHeight="true" outlineLevel="0" collapsed="false">
      <c r="A263" s="3" t="s">
        <v>51</v>
      </c>
      <c r="C263" s="0" t="s">
        <v>308</v>
      </c>
      <c r="D263" s="50" t="s">
        <v>35</v>
      </c>
      <c r="E263" s="0" t="n">
        <v>2035</v>
      </c>
      <c r="F263" s="51" t="str">
        <f aca="false">"*"&amp;IF(AND(A263="EU",E263=2035),0.63,IF(AND(A263="EU",E263=2050),0.54,IF(AND(A263="USA",E263=2035),0.64,IF(AND(A263="USA",E263=2050),0.54,IF(AND(A263="Japan",E263=2035),0.68,IF(AND(A263="Japan",E263=2050),0.58,IF(AND(A263="Russia",E263=2035),0.65,IF(AND(A263="Russia",E263=2050),0.54,IF(AND(A263="China",E263=2035),0.61,IF(AND(A263="China",E263=2050),0.49,IF(AND(A263="India",E263=2035),0.6,IF(AND(A263="India",E263=2050),0.49,IF(AND(A263="Middle East",E263=2035),0.6,IF(AND(A263="Middle East",E263=2050),0.5,IF(AND(A263="Africa",E263=2035),0.61,IF(AND(A263="Africa",E263=2050),0.5,IF(AND(A263="Brazil",E263=2035),0.64,IF(AND(A263="Brazil",E263=2050),0.54,""))))))))))))))))))</f>
        <v>*0.63</v>
      </c>
      <c r="H263" s="0" t="s">
        <v>308</v>
      </c>
      <c r="I263" s="50" t="s">
        <v>35</v>
      </c>
      <c r="J263" s="0" t="n">
        <v>2050</v>
      </c>
      <c r="K263" s="48" t="str">
        <f aca="false">"*"&amp;IF(AND(A263="EU",J263=2035),0.63,IF(AND(A263="EU",J263=2050),0.54,IF(AND(A263="USA",J263=2035),0.64,IF(AND(A263="USA",J263=2050),0.54,IF(AND(A263="Japan",J263=2035),0.68,IF(AND(A263="Japan",J263=2050),0.58,IF(AND(A263="Russia",J263=2035),0.65,IF(AND(A263="Russia",J263=2050),0.54,IF(AND(A263="China",J263=2035),0.61,IF(AND(A263="China",J263=2050),0.49,IF(AND(A263="India",J263=2035),0.6,IF(AND(A263="India",J263=2050),0.49,IF(AND(A263="Middle East",J263=2035),0.6,IF(AND(A263="Middle East",J263=2050),0.5,IF(AND(A263="Africa",J263=2035),0.61,IF(AND(A263="Africa",J263=2050),0.5,IF(AND(A263="Brazil",J263=2035),0.64,IF(AND(A263="Brazil",J263=2050),0.54,""))))))))))))))))))</f>
        <v>*0.54</v>
      </c>
      <c r="P263" s="41" t="s">
        <v>308</v>
      </c>
      <c r="Q263" s="52" t="s">
        <v>35</v>
      </c>
      <c r="R263" s="41" t="n">
        <v>2035</v>
      </c>
      <c r="S263" s="53" t="str">
        <f aca="false">"*"&amp;IF(AND(A263="EU",R263=2035),0.62,IF(AND(A263="EU",R263=2050),0.51,IF(AND(A263="USA",R263=2035),0.62,IF(AND(A263="USA",R263=2050),0.5,IF(AND(A263="Japan",R263=2035),0.65,IF(AND(A263="Japan",R263=2050),0.55,IF(AND(A263="Russia",R263=2035),0.63,IF(AND(A263="Russia",R263=2050),0.52,IF(AND(A263="China",R263=2035),0.59,IF(AND(A263="China",R263=2050),0.47,IF(AND(A263="India",R263=2035),0.58,IF(AND(A263="India",R263=2050),0.47,IF(AND(A263="Middle East",R263=2035),0.59,IF(AND(A263="Middle East",R263=2050),0.47,IF(AND(A263="Africa",R263=2035),0.58,IF(AND(A263="Africa",R263=2050),0.47,IF(AND(A263="Brazil",R263=2035),0.64,IF(AND(A263="Brazil",R263=2050),0.53,""))))))))))))))))))</f>
        <v>*0.62</v>
      </c>
      <c r="U263" s="41" t="s">
        <v>308</v>
      </c>
      <c r="V263" s="52" t="s">
        <v>35</v>
      </c>
      <c r="W263" s="41" t="n">
        <v>2050</v>
      </c>
      <c r="X263" s="53" t="str">
        <f aca="false">"*"&amp;IF(AND(A263="EU",W263=2035),0.62,IF(AND(A263="EU",W263=2050),0.51,IF(AND(A263="USA",W263=2035),0.62,IF(AND(A263="USA",W263=2050),0.5,IF(AND(A263="Japan",W263=2035),0.65,IF(AND(A263="Japan",W263=2050),0.55,IF(AND(A263="Russia",W263=2035),0.63,IF(AND(A263="Russia",W263=2050),0.52,IF(AND(A263="China",W263=2035),0.59,IF(AND(A263="China",W263=2050),0.47,IF(AND(A263="India",W263=2035),0.58,IF(AND(A263="India",W263=2050),0.47,IF(AND(A263="Middle East",W263=2035),0.59,IF(AND(A263="Middle East",W263=2050),0.47,IF(AND(A263="Africa",W263=2035),0.58,IF(AND(A263="Africa",W263=2050),0.47,IF(AND(A263="Brazil",W263=2035),0.64,IF(AND(A263="Brazil",W263=2050),0.53,""))))))))))))))))))</f>
        <v>*0.51</v>
      </c>
      <c r="AC263" s="0" t="s">
        <v>308</v>
      </c>
      <c r="AD263" s="50" t="s">
        <v>35</v>
      </c>
      <c r="AE263" s="0" t="n">
        <v>2035</v>
      </c>
      <c r="AF263" s="51" t="str">
        <f aca="false">"*"&amp;IF(AND(A263="EU",AE263=2035),0.58,IF(AND(A263="EU",AE263=2050),0.49,IF(AND(A263="USA",AE263=2035),0.56,IF(AND(A263="USA",AE263=2050),0.45,IF(AND(A263="Japan",AE263=2035),0.62,IF(AND(A263="Japan",AE263=2050),0.51,IF(AND(A263="Russia",AE263=2035),0.55,IF(AND(A263="Russia",AE263=2050),0.41,IF(AND(A263="China",AE263=2035),0.54,IF(AND(A263="China",AE263=2050),0.44,IF(AND(A263="India",AE263=2035),0.55,IF(AND(A263="India",AE263=2050),0.42,IF(AND(A263="Middle East",AE263=2035),0.53,IF(AND(A263="Middle East",AE263=2050),0.41,IF(AND(A263="Africa",AE263=2035),0.53,IF(AND(A263="Africa",AE263=2050),0.41,IF(AND(A263="Brazil",AE263=2035),0.6,IF(AND(A263="Brazil",AE263=2050),0.5,""))))))))))))))))))</f>
        <v>*0.58</v>
      </c>
      <c r="AG263" s="51" t="str">
        <f aca="false">AG262</f>
        <v>REZoning_Sol-Win</v>
      </c>
      <c r="AI263" s="0" t="s">
        <v>308</v>
      </c>
      <c r="AJ263" s="50" t="s">
        <v>35</v>
      </c>
      <c r="AK263" s="0" t="n">
        <v>2050</v>
      </c>
      <c r="AL263" s="51" t="str">
        <f aca="false">"*"&amp;IF(AND(A263="EU",AK263=2035),0.58,IF(AND(A263="EU",AK263=2050),0.49,IF(AND(A263="USA",AK263=2035),0.56,IF(AND(A263="USA",AK263=2050),0.45,IF(AND(A263="Japan",AK263=2035),0.62,IF(AND(A263="Japan",AK263=2050),0.51,IF(AND(A263="Russia",AK263=2035),0.55,IF(AND(A263="Russia",AK263=2050),0.41,IF(AND(A263="China",AK263=2035),0.54,IF(AND(A263="China",AK263=2050),0.44,IF(AND(A263="India",AK263=2035),0.55,IF(AND(A263="India",AK263=2050),0.42,IF(AND(A263="Middle East",AK263=2035),0.53,IF(AND(A263="Middle East",AK263=2050),0.41,IF(AND(A263="Africa",AK263=2035),0.53,IF(AND(A263="Africa",AK263=2050),0.41,IF(AND(A263="Brazil",AK263=2035),0.6,IF(AND(A263="Brazil",AK263=2050),0.5,""))))))))))))))))))</f>
        <v>*0.49</v>
      </c>
      <c r="AM263" s="51" t="str">
        <f aca="false">AM262</f>
        <v>REZoning_Sol-Win</v>
      </c>
      <c r="AP263" s="0" t="s">
        <v>308</v>
      </c>
      <c r="AQ263" s="0" t="s">
        <v>35</v>
      </c>
      <c r="AR263" s="0" t="n">
        <v>2100</v>
      </c>
      <c r="AS263" s="0" t="s">
        <v>53</v>
      </c>
      <c r="AT263" s="0" t="s">
        <v>36</v>
      </c>
    </row>
    <row r="264" customFormat="false" ht="28.5" hidden="false" customHeight="true" outlineLevel="0" collapsed="false">
      <c r="A264" s="3" t="s">
        <v>51</v>
      </c>
      <c r="C264" s="0" t="s">
        <v>309</v>
      </c>
      <c r="D264" s="50" t="s">
        <v>35</v>
      </c>
      <c r="E264" s="0" t="n">
        <v>2035</v>
      </c>
      <c r="F264" s="51" t="str">
        <f aca="false">"*"&amp;IF(AND(A264="EU",E264=2035),0.63,IF(AND(A264="EU",E264=2050),0.54,IF(AND(A264="USA",E264=2035),0.64,IF(AND(A264="USA",E264=2050),0.54,IF(AND(A264="Japan",E264=2035),0.68,IF(AND(A264="Japan",E264=2050),0.58,IF(AND(A264="Russia",E264=2035),0.65,IF(AND(A264="Russia",E264=2050),0.54,IF(AND(A264="China",E264=2035),0.61,IF(AND(A264="China",E264=2050),0.49,IF(AND(A264="India",E264=2035),0.6,IF(AND(A264="India",E264=2050),0.49,IF(AND(A264="Middle East",E264=2035),0.6,IF(AND(A264="Middle East",E264=2050),0.5,IF(AND(A264="Africa",E264=2035),0.61,IF(AND(A264="Africa",E264=2050),0.5,IF(AND(A264="Brazil",E264=2035),0.64,IF(AND(A264="Brazil",E264=2050),0.54,""))))))))))))))))))</f>
        <v>*0.63</v>
      </c>
      <c r="H264" s="0" t="s">
        <v>309</v>
      </c>
      <c r="I264" s="50" t="s">
        <v>35</v>
      </c>
      <c r="J264" s="0" t="n">
        <v>2050</v>
      </c>
      <c r="K264" s="48" t="str">
        <f aca="false">"*"&amp;IF(AND(A264="EU",J264=2035),0.63,IF(AND(A264="EU",J264=2050),0.54,IF(AND(A264="USA",J264=2035),0.64,IF(AND(A264="USA",J264=2050),0.54,IF(AND(A264="Japan",J264=2035),0.68,IF(AND(A264="Japan",J264=2050),0.58,IF(AND(A264="Russia",J264=2035),0.65,IF(AND(A264="Russia",J264=2050),0.54,IF(AND(A264="China",J264=2035),0.61,IF(AND(A264="China",J264=2050),0.49,IF(AND(A264="India",J264=2035),0.6,IF(AND(A264="India",J264=2050),0.49,IF(AND(A264="Middle East",J264=2035),0.6,IF(AND(A264="Middle East",J264=2050),0.5,IF(AND(A264="Africa",J264=2035),0.61,IF(AND(A264="Africa",J264=2050),0.5,IF(AND(A264="Brazil",J264=2035),0.64,IF(AND(A264="Brazil",J264=2050),0.54,""))))))))))))))))))</f>
        <v>*0.54</v>
      </c>
      <c r="P264" s="41" t="s">
        <v>309</v>
      </c>
      <c r="Q264" s="52" t="s">
        <v>35</v>
      </c>
      <c r="R264" s="41" t="n">
        <v>2035</v>
      </c>
      <c r="S264" s="53" t="str">
        <f aca="false">"*"&amp;IF(AND(A264="EU",R264=2035),0.62,IF(AND(A264="EU",R264=2050),0.51,IF(AND(A264="USA",R264=2035),0.62,IF(AND(A264="USA",R264=2050),0.5,IF(AND(A264="Japan",R264=2035),0.65,IF(AND(A264="Japan",R264=2050),0.55,IF(AND(A264="Russia",R264=2035),0.63,IF(AND(A264="Russia",R264=2050),0.52,IF(AND(A264="China",R264=2035),0.59,IF(AND(A264="China",R264=2050),0.47,IF(AND(A264="India",R264=2035),0.58,IF(AND(A264="India",R264=2050),0.47,IF(AND(A264="Middle East",R264=2035),0.59,IF(AND(A264="Middle East",R264=2050),0.47,IF(AND(A264="Africa",R264=2035),0.58,IF(AND(A264="Africa",R264=2050),0.47,IF(AND(A264="Brazil",R264=2035),0.64,IF(AND(A264="Brazil",R264=2050),0.53,""))))))))))))))))))</f>
        <v>*0.62</v>
      </c>
      <c r="U264" s="41" t="s">
        <v>309</v>
      </c>
      <c r="V264" s="52" t="s">
        <v>35</v>
      </c>
      <c r="W264" s="41" t="n">
        <v>2050</v>
      </c>
      <c r="X264" s="53" t="str">
        <f aca="false">"*"&amp;IF(AND(A264="EU",W264=2035),0.62,IF(AND(A264="EU",W264=2050),0.51,IF(AND(A264="USA",W264=2035),0.62,IF(AND(A264="USA",W264=2050),0.5,IF(AND(A264="Japan",W264=2035),0.65,IF(AND(A264="Japan",W264=2050),0.55,IF(AND(A264="Russia",W264=2035),0.63,IF(AND(A264="Russia",W264=2050),0.52,IF(AND(A264="China",W264=2035),0.59,IF(AND(A264="China",W264=2050),0.47,IF(AND(A264="India",W264=2035),0.58,IF(AND(A264="India",W264=2050),0.47,IF(AND(A264="Middle East",W264=2035),0.59,IF(AND(A264="Middle East",W264=2050),0.47,IF(AND(A264="Africa",W264=2035),0.58,IF(AND(A264="Africa",W264=2050),0.47,IF(AND(A264="Brazil",W264=2035),0.64,IF(AND(A264="Brazil",W264=2050),0.53,""))))))))))))))))))</f>
        <v>*0.51</v>
      </c>
      <c r="AC264" s="0" t="s">
        <v>309</v>
      </c>
      <c r="AD264" s="50" t="s">
        <v>35</v>
      </c>
      <c r="AE264" s="0" t="n">
        <v>2035</v>
      </c>
      <c r="AF264" s="51" t="str">
        <f aca="false">"*"&amp;IF(AND(A264="EU",AE264=2035),0.58,IF(AND(A264="EU",AE264=2050),0.49,IF(AND(A264="USA",AE264=2035),0.56,IF(AND(A264="USA",AE264=2050),0.45,IF(AND(A264="Japan",AE264=2035),0.62,IF(AND(A264="Japan",AE264=2050),0.51,IF(AND(A264="Russia",AE264=2035),0.55,IF(AND(A264="Russia",AE264=2050),0.41,IF(AND(A264="China",AE264=2035),0.54,IF(AND(A264="China",AE264=2050),0.44,IF(AND(A264="India",AE264=2035),0.55,IF(AND(A264="India",AE264=2050),0.42,IF(AND(A264="Middle East",AE264=2035),0.53,IF(AND(A264="Middle East",AE264=2050),0.41,IF(AND(A264="Africa",AE264=2035),0.53,IF(AND(A264="Africa",AE264=2050),0.41,IF(AND(A264="Brazil",AE264=2035),0.6,IF(AND(A264="Brazil",AE264=2050),0.5,""))))))))))))))))))</f>
        <v>*0.58</v>
      </c>
      <c r="AG264" s="51" t="str">
        <f aca="false">AG263</f>
        <v>REZoning_Sol-Win</v>
      </c>
      <c r="AI264" s="0" t="s">
        <v>309</v>
      </c>
      <c r="AJ264" s="50" t="s">
        <v>35</v>
      </c>
      <c r="AK264" s="0" t="n">
        <v>2050</v>
      </c>
      <c r="AL264" s="51" t="str">
        <f aca="false">"*"&amp;IF(AND(A264="EU",AK264=2035),0.58,IF(AND(A264="EU",AK264=2050),0.49,IF(AND(A264="USA",AK264=2035),0.56,IF(AND(A264="USA",AK264=2050),0.45,IF(AND(A264="Japan",AK264=2035),0.62,IF(AND(A264="Japan",AK264=2050),0.51,IF(AND(A264="Russia",AK264=2035),0.55,IF(AND(A264="Russia",AK264=2050),0.41,IF(AND(A264="China",AK264=2035),0.54,IF(AND(A264="China",AK264=2050),0.44,IF(AND(A264="India",AK264=2035),0.55,IF(AND(A264="India",AK264=2050),0.42,IF(AND(A264="Middle East",AK264=2035),0.53,IF(AND(A264="Middle East",AK264=2050),0.41,IF(AND(A264="Africa",AK264=2035),0.53,IF(AND(A264="Africa",AK264=2050),0.41,IF(AND(A264="Brazil",AK264=2035),0.6,IF(AND(A264="Brazil",AK264=2050),0.5,""))))))))))))))))))</f>
        <v>*0.49</v>
      </c>
      <c r="AM264" s="51" t="str">
        <f aca="false">AM263</f>
        <v>REZoning_Sol-Win</v>
      </c>
      <c r="AP264" s="0" t="s">
        <v>309</v>
      </c>
      <c r="AQ264" s="0" t="s">
        <v>35</v>
      </c>
      <c r="AR264" s="0" t="n">
        <v>2100</v>
      </c>
      <c r="AS264" s="0" t="s">
        <v>53</v>
      </c>
      <c r="AT264" s="0" t="s">
        <v>36</v>
      </c>
    </row>
    <row r="265" customFormat="false" ht="28.5" hidden="false" customHeight="true" outlineLevel="0" collapsed="false">
      <c r="A265" s="3" t="s">
        <v>51</v>
      </c>
      <c r="C265" s="0" t="s">
        <v>310</v>
      </c>
      <c r="D265" s="50" t="s">
        <v>35</v>
      </c>
      <c r="E265" s="0" t="n">
        <v>2035</v>
      </c>
      <c r="F265" s="51" t="str">
        <f aca="false">"*"&amp;IF(AND(A265="EU",E265=2035),0.63,IF(AND(A265="EU",E265=2050),0.54,IF(AND(A265="USA",E265=2035),0.64,IF(AND(A265="USA",E265=2050),0.54,IF(AND(A265="Japan",E265=2035),0.68,IF(AND(A265="Japan",E265=2050),0.58,IF(AND(A265="Russia",E265=2035),0.65,IF(AND(A265="Russia",E265=2050),0.54,IF(AND(A265="China",E265=2035),0.61,IF(AND(A265="China",E265=2050),0.49,IF(AND(A265="India",E265=2035),0.6,IF(AND(A265="India",E265=2050),0.49,IF(AND(A265="Middle East",E265=2035),0.6,IF(AND(A265="Middle East",E265=2050),0.5,IF(AND(A265="Africa",E265=2035),0.61,IF(AND(A265="Africa",E265=2050),0.5,IF(AND(A265="Brazil",E265=2035),0.64,IF(AND(A265="Brazil",E265=2050),0.54,""))))))))))))))))))</f>
        <v>*0.63</v>
      </c>
      <c r="H265" s="0" t="s">
        <v>310</v>
      </c>
      <c r="I265" s="50" t="s">
        <v>35</v>
      </c>
      <c r="J265" s="0" t="n">
        <v>2050</v>
      </c>
      <c r="K265" s="48" t="str">
        <f aca="false">"*"&amp;IF(AND(A265="EU",J265=2035),0.63,IF(AND(A265="EU",J265=2050),0.54,IF(AND(A265="USA",J265=2035),0.64,IF(AND(A265="USA",J265=2050),0.54,IF(AND(A265="Japan",J265=2035),0.68,IF(AND(A265="Japan",J265=2050),0.58,IF(AND(A265="Russia",J265=2035),0.65,IF(AND(A265="Russia",J265=2050),0.54,IF(AND(A265="China",J265=2035),0.61,IF(AND(A265="China",J265=2050),0.49,IF(AND(A265="India",J265=2035),0.6,IF(AND(A265="India",J265=2050),0.49,IF(AND(A265="Middle East",J265=2035),0.6,IF(AND(A265="Middle East",J265=2050),0.5,IF(AND(A265="Africa",J265=2035),0.61,IF(AND(A265="Africa",J265=2050),0.5,IF(AND(A265="Brazil",J265=2035),0.64,IF(AND(A265="Brazil",J265=2050),0.54,""))))))))))))))))))</f>
        <v>*0.54</v>
      </c>
      <c r="P265" s="41" t="s">
        <v>310</v>
      </c>
      <c r="Q265" s="52" t="s">
        <v>35</v>
      </c>
      <c r="R265" s="41" t="n">
        <v>2035</v>
      </c>
      <c r="S265" s="53" t="str">
        <f aca="false">"*"&amp;IF(AND(A265="EU",R265=2035),0.62,IF(AND(A265="EU",R265=2050),0.51,IF(AND(A265="USA",R265=2035),0.62,IF(AND(A265="USA",R265=2050),0.5,IF(AND(A265="Japan",R265=2035),0.65,IF(AND(A265="Japan",R265=2050),0.55,IF(AND(A265="Russia",R265=2035),0.63,IF(AND(A265="Russia",R265=2050),0.52,IF(AND(A265="China",R265=2035),0.59,IF(AND(A265="China",R265=2050),0.47,IF(AND(A265="India",R265=2035),0.58,IF(AND(A265="India",R265=2050),0.47,IF(AND(A265="Middle East",R265=2035),0.59,IF(AND(A265="Middle East",R265=2050),0.47,IF(AND(A265="Africa",R265=2035),0.58,IF(AND(A265="Africa",R265=2050),0.47,IF(AND(A265="Brazil",R265=2035),0.64,IF(AND(A265="Brazil",R265=2050),0.53,""))))))))))))))))))</f>
        <v>*0.62</v>
      </c>
      <c r="U265" s="41" t="s">
        <v>310</v>
      </c>
      <c r="V265" s="52" t="s">
        <v>35</v>
      </c>
      <c r="W265" s="41" t="n">
        <v>2050</v>
      </c>
      <c r="X265" s="53" t="str">
        <f aca="false">"*"&amp;IF(AND(A265="EU",W265=2035),0.62,IF(AND(A265="EU",W265=2050),0.51,IF(AND(A265="USA",W265=2035),0.62,IF(AND(A265="USA",W265=2050),0.5,IF(AND(A265="Japan",W265=2035),0.65,IF(AND(A265="Japan",W265=2050),0.55,IF(AND(A265="Russia",W265=2035),0.63,IF(AND(A265="Russia",W265=2050),0.52,IF(AND(A265="China",W265=2035),0.59,IF(AND(A265="China",W265=2050),0.47,IF(AND(A265="India",W265=2035),0.58,IF(AND(A265="India",W265=2050),0.47,IF(AND(A265="Middle East",W265=2035),0.59,IF(AND(A265="Middle East",W265=2050),0.47,IF(AND(A265="Africa",W265=2035),0.58,IF(AND(A265="Africa",W265=2050),0.47,IF(AND(A265="Brazil",W265=2035),0.64,IF(AND(A265="Brazil",W265=2050),0.53,""))))))))))))))))))</f>
        <v>*0.51</v>
      </c>
      <c r="AC265" s="0" t="s">
        <v>310</v>
      </c>
      <c r="AD265" s="50" t="s">
        <v>35</v>
      </c>
      <c r="AE265" s="0" t="n">
        <v>2035</v>
      </c>
      <c r="AF265" s="51" t="str">
        <f aca="false">"*"&amp;IF(AND(A265="EU",AE265=2035),0.58,IF(AND(A265="EU",AE265=2050),0.49,IF(AND(A265="USA",AE265=2035),0.56,IF(AND(A265="USA",AE265=2050),0.45,IF(AND(A265="Japan",AE265=2035),0.62,IF(AND(A265="Japan",AE265=2050),0.51,IF(AND(A265="Russia",AE265=2035),0.55,IF(AND(A265="Russia",AE265=2050),0.41,IF(AND(A265="China",AE265=2035),0.54,IF(AND(A265="China",AE265=2050),0.44,IF(AND(A265="India",AE265=2035),0.55,IF(AND(A265="India",AE265=2050),0.42,IF(AND(A265="Middle East",AE265=2035),0.53,IF(AND(A265="Middle East",AE265=2050),0.41,IF(AND(A265="Africa",AE265=2035),0.53,IF(AND(A265="Africa",AE265=2050),0.41,IF(AND(A265="Brazil",AE265=2035),0.6,IF(AND(A265="Brazil",AE265=2050),0.5,""))))))))))))))))))</f>
        <v>*0.58</v>
      </c>
      <c r="AG265" s="51" t="str">
        <f aca="false">AG264</f>
        <v>REZoning_Sol-Win</v>
      </c>
      <c r="AI265" s="0" t="s">
        <v>310</v>
      </c>
      <c r="AJ265" s="50" t="s">
        <v>35</v>
      </c>
      <c r="AK265" s="0" t="n">
        <v>2050</v>
      </c>
      <c r="AL265" s="51" t="str">
        <f aca="false">"*"&amp;IF(AND(A265="EU",AK265=2035),0.58,IF(AND(A265="EU",AK265=2050),0.49,IF(AND(A265="USA",AK265=2035),0.56,IF(AND(A265="USA",AK265=2050),0.45,IF(AND(A265="Japan",AK265=2035),0.62,IF(AND(A265="Japan",AK265=2050),0.51,IF(AND(A265="Russia",AK265=2035),0.55,IF(AND(A265="Russia",AK265=2050),0.41,IF(AND(A265="China",AK265=2035),0.54,IF(AND(A265="China",AK265=2050),0.44,IF(AND(A265="India",AK265=2035),0.55,IF(AND(A265="India",AK265=2050),0.42,IF(AND(A265="Middle East",AK265=2035),0.53,IF(AND(A265="Middle East",AK265=2050),0.41,IF(AND(A265="Africa",AK265=2035),0.53,IF(AND(A265="Africa",AK265=2050),0.41,IF(AND(A265="Brazil",AK265=2035),0.6,IF(AND(A265="Brazil",AK265=2050),0.5,""))))))))))))))))))</f>
        <v>*0.49</v>
      </c>
      <c r="AM265" s="51" t="str">
        <f aca="false">AM264</f>
        <v>REZoning_Sol-Win</v>
      </c>
      <c r="AP265" s="0" t="s">
        <v>310</v>
      </c>
      <c r="AQ265" s="0" t="s">
        <v>35</v>
      </c>
      <c r="AR265" s="0" t="n">
        <v>2100</v>
      </c>
      <c r="AS265" s="0" t="s">
        <v>53</v>
      </c>
      <c r="AT265" s="0" t="s">
        <v>36</v>
      </c>
    </row>
    <row r="266" customFormat="false" ht="28.5" hidden="false" customHeight="true" outlineLevel="0" collapsed="false">
      <c r="A266" s="3" t="s">
        <v>51</v>
      </c>
      <c r="C266" s="0" t="s">
        <v>311</v>
      </c>
      <c r="D266" s="50" t="s">
        <v>35</v>
      </c>
      <c r="E266" s="0" t="n">
        <v>2035</v>
      </c>
      <c r="F266" s="51" t="str">
        <f aca="false">"*"&amp;IF(AND(A266="EU",E266=2035),0.63,IF(AND(A266="EU",E266=2050),0.54,IF(AND(A266="USA",E266=2035),0.64,IF(AND(A266="USA",E266=2050),0.54,IF(AND(A266="Japan",E266=2035),0.68,IF(AND(A266="Japan",E266=2050),0.58,IF(AND(A266="Russia",E266=2035),0.65,IF(AND(A266="Russia",E266=2050),0.54,IF(AND(A266="China",E266=2035),0.61,IF(AND(A266="China",E266=2050),0.49,IF(AND(A266="India",E266=2035),0.6,IF(AND(A266="India",E266=2050),0.49,IF(AND(A266="Middle East",E266=2035),0.6,IF(AND(A266="Middle East",E266=2050),0.5,IF(AND(A266="Africa",E266=2035),0.61,IF(AND(A266="Africa",E266=2050),0.5,IF(AND(A266="Brazil",E266=2035),0.64,IF(AND(A266="Brazil",E266=2050),0.54,""))))))))))))))))))</f>
        <v>*0.63</v>
      </c>
      <c r="H266" s="0" t="s">
        <v>311</v>
      </c>
      <c r="I266" s="50" t="s">
        <v>35</v>
      </c>
      <c r="J266" s="0" t="n">
        <v>2050</v>
      </c>
      <c r="K266" s="48" t="str">
        <f aca="false">"*"&amp;IF(AND(A266="EU",J266=2035),0.63,IF(AND(A266="EU",J266=2050),0.54,IF(AND(A266="USA",J266=2035),0.64,IF(AND(A266="USA",J266=2050),0.54,IF(AND(A266="Japan",J266=2035),0.68,IF(AND(A266="Japan",J266=2050),0.58,IF(AND(A266="Russia",J266=2035),0.65,IF(AND(A266="Russia",J266=2050),0.54,IF(AND(A266="China",J266=2035),0.61,IF(AND(A266="China",J266=2050),0.49,IF(AND(A266="India",J266=2035),0.6,IF(AND(A266="India",J266=2050),0.49,IF(AND(A266="Middle East",J266=2035),0.6,IF(AND(A266="Middle East",J266=2050),0.5,IF(AND(A266="Africa",J266=2035),0.61,IF(AND(A266="Africa",J266=2050),0.5,IF(AND(A266="Brazil",J266=2035),0.64,IF(AND(A266="Brazil",J266=2050),0.54,""))))))))))))))))))</f>
        <v>*0.54</v>
      </c>
      <c r="P266" s="41" t="s">
        <v>311</v>
      </c>
      <c r="Q266" s="52" t="s">
        <v>35</v>
      </c>
      <c r="R266" s="41" t="n">
        <v>2035</v>
      </c>
      <c r="S266" s="53" t="str">
        <f aca="false">"*"&amp;IF(AND(A266="EU",R266=2035),0.62,IF(AND(A266="EU",R266=2050),0.51,IF(AND(A266="USA",R266=2035),0.62,IF(AND(A266="USA",R266=2050),0.5,IF(AND(A266="Japan",R266=2035),0.65,IF(AND(A266="Japan",R266=2050),0.55,IF(AND(A266="Russia",R266=2035),0.63,IF(AND(A266="Russia",R266=2050),0.52,IF(AND(A266="China",R266=2035),0.59,IF(AND(A266="China",R266=2050),0.47,IF(AND(A266="India",R266=2035),0.58,IF(AND(A266="India",R266=2050),0.47,IF(AND(A266="Middle East",R266=2035),0.59,IF(AND(A266="Middle East",R266=2050),0.47,IF(AND(A266="Africa",R266=2035),0.58,IF(AND(A266="Africa",R266=2050),0.47,IF(AND(A266="Brazil",R266=2035),0.64,IF(AND(A266="Brazil",R266=2050),0.53,""))))))))))))))))))</f>
        <v>*0.62</v>
      </c>
      <c r="U266" s="41" t="s">
        <v>311</v>
      </c>
      <c r="V266" s="52" t="s">
        <v>35</v>
      </c>
      <c r="W266" s="41" t="n">
        <v>2050</v>
      </c>
      <c r="X266" s="53" t="str">
        <f aca="false">"*"&amp;IF(AND(A266="EU",W266=2035),0.62,IF(AND(A266="EU",W266=2050),0.51,IF(AND(A266="USA",W266=2035),0.62,IF(AND(A266="USA",W266=2050),0.5,IF(AND(A266="Japan",W266=2035),0.65,IF(AND(A266="Japan",W266=2050),0.55,IF(AND(A266="Russia",W266=2035),0.63,IF(AND(A266="Russia",W266=2050),0.52,IF(AND(A266="China",W266=2035),0.59,IF(AND(A266="China",W266=2050),0.47,IF(AND(A266="India",W266=2035),0.58,IF(AND(A266="India",W266=2050),0.47,IF(AND(A266="Middle East",W266=2035),0.59,IF(AND(A266="Middle East",W266=2050),0.47,IF(AND(A266="Africa",W266=2035),0.58,IF(AND(A266="Africa",W266=2050),0.47,IF(AND(A266="Brazil",W266=2035),0.64,IF(AND(A266="Brazil",W266=2050),0.53,""))))))))))))))))))</f>
        <v>*0.51</v>
      </c>
      <c r="AC266" s="0" t="s">
        <v>311</v>
      </c>
      <c r="AD266" s="50" t="s">
        <v>35</v>
      </c>
      <c r="AE266" s="0" t="n">
        <v>2035</v>
      </c>
      <c r="AF266" s="51" t="str">
        <f aca="false">"*"&amp;IF(AND(A266="EU",AE266=2035),0.58,IF(AND(A266="EU",AE266=2050),0.49,IF(AND(A266="USA",AE266=2035),0.56,IF(AND(A266="USA",AE266=2050),0.45,IF(AND(A266="Japan",AE266=2035),0.62,IF(AND(A266="Japan",AE266=2050),0.51,IF(AND(A266="Russia",AE266=2035),0.55,IF(AND(A266="Russia",AE266=2050),0.41,IF(AND(A266="China",AE266=2035),0.54,IF(AND(A266="China",AE266=2050),0.44,IF(AND(A266="India",AE266=2035),0.55,IF(AND(A266="India",AE266=2050),0.42,IF(AND(A266="Middle East",AE266=2035),0.53,IF(AND(A266="Middle East",AE266=2050),0.41,IF(AND(A266="Africa",AE266=2035),0.53,IF(AND(A266="Africa",AE266=2050),0.41,IF(AND(A266="Brazil",AE266=2035),0.6,IF(AND(A266="Brazil",AE266=2050),0.5,""))))))))))))))))))</f>
        <v>*0.58</v>
      </c>
      <c r="AG266" s="51" t="str">
        <f aca="false">AG265</f>
        <v>REZoning_Sol-Win</v>
      </c>
      <c r="AI266" s="0" t="s">
        <v>311</v>
      </c>
      <c r="AJ266" s="50" t="s">
        <v>35</v>
      </c>
      <c r="AK266" s="0" t="n">
        <v>2050</v>
      </c>
      <c r="AL266" s="51" t="str">
        <f aca="false">"*"&amp;IF(AND(A266="EU",AK266=2035),0.58,IF(AND(A266="EU",AK266=2050),0.49,IF(AND(A266="USA",AK266=2035),0.56,IF(AND(A266="USA",AK266=2050),0.45,IF(AND(A266="Japan",AK266=2035),0.62,IF(AND(A266="Japan",AK266=2050),0.51,IF(AND(A266="Russia",AK266=2035),0.55,IF(AND(A266="Russia",AK266=2050),0.41,IF(AND(A266="China",AK266=2035),0.54,IF(AND(A266="China",AK266=2050),0.44,IF(AND(A266="India",AK266=2035),0.55,IF(AND(A266="India",AK266=2050),0.42,IF(AND(A266="Middle East",AK266=2035),0.53,IF(AND(A266="Middle East",AK266=2050),0.41,IF(AND(A266="Africa",AK266=2035),0.53,IF(AND(A266="Africa",AK266=2050),0.41,IF(AND(A266="Brazil",AK266=2035),0.6,IF(AND(A266="Brazil",AK266=2050),0.5,""))))))))))))))))))</f>
        <v>*0.49</v>
      </c>
      <c r="AM266" s="51" t="str">
        <f aca="false">AM265</f>
        <v>REZoning_Sol-Win</v>
      </c>
      <c r="AP266" s="0" t="s">
        <v>311</v>
      </c>
      <c r="AQ266" s="0" t="s">
        <v>35</v>
      </c>
      <c r="AR266" s="0" t="n">
        <v>2100</v>
      </c>
      <c r="AS266" s="0" t="s">
        <v>53</v>
      </c>
      <c r="AT266" s="0" t="s">
        <v>36</v>
      </c>
    </row>
    <row r="267" customFormat="false" ht="28.5" hidden="false" customHeight="true" outlineLevel="0" collapsed="false">
      <c r="A267" s="3" t="s">
        <v>51</v>
      </c>
      <c r="C267" s="0" t="s">
        <v>312</v>
      </c>
      <c r="D267" s="50" t="s">
        <v>35</v>
      </c>
      <c r="E267" s="0" t="n">
        <v>2035</v>
      </c>
      <c r="F267" s="51" t="str">
        <f aca="false">"*"&amp;IF(AND(A267="EU",E267=2035),0.63,IF(AND(A267="EU",E267=2050),0.54,IF(AND(A267="USA",E267=2035),0.64,IF(AND(A267="USA",E267=2050),0.54,IF(AND(A267="Japan",E267=2035),0.68,IF(AND(A267="Japan",E267=2050),0.58,IF(AND(A267="Russia",E267=2035),0.65,IF(AND(A267="Russia",E267=2050),0.54,IF(AND(A267="China",E267=2035),0.61,IF(AND(A267="China",E267=2050),0.49,IF(AND(A267="India",E267=2035),0.6,IF(AND(A267="India",E267=2050),0.49,IF(AND(A267="Middle East",E267=2035),0.6,IF(AND(A267="Middle East",E267=2050),0.5,IF(AND(A267="Africa",E267=2035),0.61,IF(AND(A267="Africa",E267=2050),0.5,IF(AND(A267="Brazil",E267=2035),0.64,IF(AND(A267="Brazil",E267=2050),0.54,""))))))))))))))))))</f>
        <v>*0.63</v>
      </c>
      <c r="H267" s="0" t="s">
        <v>312</v>
      </c>
      <c r="I267" s="50" t="s">
        <v>35</v>
      </c>
      <c r="J267" s="0" t="n">
        <v>2050</v>
      </c>
      <c r="K267" s="48" t="str">
        <f aca="false">"*"&amp;IF(AND(A267="EU",J267=2035),0.63,IF(AND(A267="EU",J267=2050),0.54,IF(AND(A267="USA",J267=2035),0.64,IF(AND(A267="USA",J267=2050),0.54,IF(AND(A267="Japan",J267=2035),0.68,IF(AND(A267="Japan",J267=2050),0.58,IF(AND(A267="Russia",J267=2035),0.65,IF(AND(A267="Russia",J267=2050),0.54,IF(AND(A267="China",J267=2035),0.61,IF(AND(A267="China",J267=2050),0.49,IF(AND(A267="India",J267=2035),0.6,IF(AND(A267="India",J267=2050),0.49,IF(AND(A267="Middle East",J267=2035),0.6,IF(AND(A267="Middle East",J267=2050),0.5,IF(AND(A267="Africa",J267=2035),0.61,IF(AND(A267="Africa",J267=2050),0.5,IF(AND(A267="Brazil",J267=2035),0.64,IF(AND(A267="Brazil",J267=2050),0.54,""))))))))))))))))))</f>
        <v>*0.54</v>
      </c>
      <c r="P267" s="41" t="s">
        <v>312</v>
      </c>
      <c r="Q267" s="52" t="s">
        <v>35</v>
      </c>
      <c r="R267" s="41" t="n">
        <v>2035</v>
      </c>
      <c r="S267" s="53" t="str">
        <f aca="false">"*"&amp;IF(AND(A267="EU",R267=2035),0.62,IF(AND(A267="EU",R267=2050),0.51,IF(AND(A267="USA",R267=2035),0.62,IF(AND(A267="USA",R267=2050),0.5,IF(AND(A267="Japan",R267=2035),0.65,IF(AND(A267="Japan",R267=2050),0.55,IF(AND(A267="Russia",R267=2035),0.63,IF(AND(A267="Russia",R267=2050),0.52,IF(AND(A267="China",R267=2035),0.59,IF(AND(A267="China",R267=2050),0.47,IF(AND(A267="India",R267=2035),0.58,IF(AND(A267="India",R267=2050),0.47,IF(AND(A267="Middle East",R267=2035),0.59,IF(AND(A267="Middle East",R267=2050),0.47,IF(AND(A267="Africa",R267=2035),0.58,IF(AND(A267="Africa",R267=2050),0.47,IF(AND(A267="Brazil",R267=2035),0.64,IF(AND(A267="Brazil",R267=2050),0.53,""))))))))))))))))))</f>
        <v>*0.62</v>
      </c>
      <c r="U267" s="41" t="s">
        <v>312</v>
      </c>
      <c r="V267" s="52" t="s">
        <v>35</v>
      </c>
      <c r="W267" s="41" t="n">
        <v>2050</v>
      </c>
      <c r="X267" s="53" t="str">
        <f aca="false">"*"&amp;IF(AND(A267="EU",W267=2035),0.62,IF(AND(A267="EU",W267=2050),0.51,IF(AND(A267="USA",W267=2035),0.62,IF(AND(A267="USA",W267=2050),0.5,IF(AND(A267="Japan",W267=2035),0.65,IF(AND(A267="Japan",W267=2050),0.55,IF(AND(A267="Russia",W267=2035),0.63,IF(AND(A267="Russia",W267=2050),0.52,IF(AND(A267="China",W267=2035),0.59,IF(AND(A267="China",W267=2050),0.47,IF(AND(A267="India",W267=2035),0.58,IF(AND(A267="India",W267=2050),0.47,IF(AND(A267="Middle East",W267=2035),0.59,IF(AND(A267="Middle East",W267=2050),0.47,IF(AND(A267="Africa",W267=2035),0.58,IF(AND(A267="Africa",W267=2050),0.47,IF(AND(A267="Brazil",W267=2035),0.64,IF(AND(A267="Brazil",W267=2050),0.53,""))))))))))))))))))</f>
        <v>*0.51</v>
      </c>
      <c r="AC267" s="0" t="s">
        <v>312</v>
      </c>
      <c r="AD267" s="50" t="s">
        <v>35</v>
      </c>
      <c r="AE267" s="0" t="n">
        <v>2035</v>
      </c>
      <c r="AF267" s="51" t="str">
        <f aca="false">"*"&amp;IF(AND(A267="EU",AE267=2035),0.58,IF(AND(A267="EU",AE267=2050),0.49,IF(AND(A267="USA",AE267=2035),0.56,IF(AND(A267="USA",AE267=2050),0.45,IF(AND(A267="Japan",AE267=2035),0.62,IF(AND(A267="Japan",AE267=2050),0.51,IF(AND(A267="Russia",AE267=2035),0.55,IF(AND(A267="Russia",AE267=2050),0.41,IF(AND(A267="China",AE267=2035),0.54,IF(AND(A267="China",AE267=2050),0.44,IF(AND(A267="India",AE267=2035),0.55,IF(AND(A267="India",AE267=2050),0.42,IF(AND(A267="Middle East",AE267=2035),0.53,IF(AND(A267="Middle East",AE267=2050),0.41,IF(AND(A267="Africa",AE267=2035),0.53,IF(AND(A267="Africa",AE267=2050),0.41,IF(AND(A267="Brazil",AE267=2035),0.6,IF(AND(A267="Brazil",AE267=2050),0.5,""))))))))))))))))))</f>
        <v>*0.58</v>
      </c>
      <c r="AG267" s="51" t="str">
        <f aca="false">AG266</f>
        <v>REZoning_Sol-Win</v>
      </c>
      <c r="AI267" s="0" t="s">
        <v>312</v>
      </c>
      <c r="AJ267" s="50" t="s">
        <v>35</v>
      </c>
      <c r="AK267" s="0" t="n">
        <v>2050</v>
      </c>
      <c r="AL267" s="51" t="str">
        <f aca="false">"*"&amp;IF(AND(A267="EU",AK267=2035),0.58,IF(AND(A267="EU",AK267=2050),0.49,IF(AND(A267="USA",AK267=2035),0.56,IF(AND(A267="USA",AK267=2050),0.45,IF(AND(A267="Japan",AK267=2035),0.62,IF(AND(A267="Japan",AK267=2050),0.51,IF(AND(A267="Russia",AK267=2035),0.55,IF(AND(A267="Russia",AK267=2050),0.41,IF(AND(A267="China",AK267=2035),0.54,IF(AND(A267="China",AK267=2050),0.44,IF(AND(A267="India",AK267=2035),0.55,IF(AND(A267="India",AK267=2050),0.42,IF(AND(A267="Middle East",AK267=2035),0.53,IF(AND(A267="Middle East",AK267=2050),0.41,IF(AND(A267="Africa",AK267=2035),0.53,IF(AND(A267="Africa",AK267=2050),0.41,IF(AND(A267="Brazil",AK267=2035),0.6,IF(AND(A267="Brazil",AK267=2050),0.5,""))))))))))))))))))</f>
        <v>*0.49</v>
      </c>
      <c r="AM267" s="51" t="str">
        <f aca="false">AM266</f>
        <v>REZoning_Sol-Win</v>
      </c>
      <c r="AP267" s="0" t="s">
        <v>312</v>
      </c>
      <c r="AQ267" s="0" t="s">
        <v>35</v>
      </c>
      <c r="AR267" s="0" t="n">
        <v>2100</v>
      </c>
      <c r="AS267" s="0" t="s">
        <v>53</v>
      </c>
      <c r="AT267" s="0" t="s">
        <v>36</v>
      </c>
    </row>
    <row r="268" customFormat="false" ht="28.5" hidden="false" customHeight="true" outlineLevel="0" collapsed="false">
      <c r="A268" s="3" t="s">
        <v>51</v>
      </c>
      <c r="C268" s="0" t="s">
        <v>313</v>
      </c>
      <c r="D268" s="50" t="s">
        <v>35</v>
      </c>
      <c r="E268" s="0" t="n">
        <v>2035</v>
      </c>
      <c r="F268" s="51" t="str">
        <f aca="false">"*"&amp;IF(AND(A268="EU",E268=2035),0.63,IF(AND(A268="EU",E268=2050),0.54,IF(AND(A268="USA",E268=2035),0.64,IF(AND(A268="USA",E268=2050),0.54,IF(AND(A268="Japan",E268=2035),0.68,IF(AND(A268="Japan",E268=2050),0.58,IF(AND(A268="Russia",E268=2035),0.65,IF(AND(A268="Russia",E268=2050),0.54,IF(AND(A268="China",E268=2035),0.61,IF(AND(A268="China",E268=2050),0.49,IF(AND(A268="India",E268=2035),0.6,IF(AND(A268="India",E268=2050),0.49,IF(AND(A268="Middle East",E268=2035),0.6,IF(AND(A268="Middle East",E268=2050),0.5,IF(AND(A268="Africa",E268=2035),0.61,IF(AND(A268="Africa",E268=2050),0.5,IF(AND(A268="Brazil",E268=2035),0.64,IF(AND(A268="Brazil",E268=2050),0.54,""))))))))))))))))))</f>
        <v>*0.63</v>
      </c>
      <c r="H268" s="0" t="s">
        <v>313</v>
      </c>
      <c r="I268" s="50" t="s">
        <v>35</v>
      </c>
      <c r="J268" s="0" t="n">
        <v>2050</v>
      </c>
      <c r="K268" s="48" t="str">
        <f aca="false">"*"&amp;IF(AND(A268="EU",J268=2035),0.63,IF(AND(A268="EU",J268=2050),0.54,IF(AND(A268="USA",J268=2035),0.64,IF(AND(A268="USA",J268=2050),0.54,IF(AND(A268="Japan",J268=2035),0.68,IF(AND(A268="Japan",J268=2050),0.58,IF(AND(A268="Russia",J268=2035),0.65,IF(AND(A268="Russia",J268=2050),0.54,IF(AND(A268="China",J268=2035),0.61,IF(AND(A268="China",J268=2050),0.49,IF(AND(A268="India",J268=2035),0.6,IF(AND(A268="India",J268=2050),0.49,IF(AND(A268="Middle East",J268=2035),0.6,IF(AND(A268="Middle East",J268=2050),0.5,IF(AND(A268="Africa",J268=2035),0.61,IF(AND(A268="Africa",J268=2050),0.5,IF(AND(A268="Brazil",J268=2035),0.64,IF(AND(A268="Brazil",J268=2050),0.54,""))))))))))))))))))</f>
        <v>*0.54</v>
      </c>
      <c r="P268" s="41" t="s">
        <v>313</v>
      </c>
      <c r="Q268" s="52" t="s">
        <v>35</v>
      </c>
      <c r="R268" s="41" t="n">
        <v>2035</v>
      </c>
      <c r="S268" s="53" t="str">
        <f aca="false">"*"&amp;IF(AND(A268="EU",R268=2035),0.62,IF(AND(A268="EU",R268=2050),0.51,IF(AND(A268="USA",R268=2035),0.62,IF(AND(A268="USA",R268=2050),0.5,IF(AND(A268="Japan",R268=2035),0.65,IF(AND(A268="Japan",R268=2050),0.55,IF(AND(A268="Russia",R268=2035),0.63,IF(AND(A268="Russia",R268=2050),0.52,IF(AND(A268="China",R268=2035),0.59,IF(AND(A268="China",R268=2050),0.47,IF(AND(A268="India",R268=2035),0.58,IF(AND(A268="India",R268=2050),0.47,IF(AND(A268="Middle East",R268=2035),0.59,IF(AND(A268="Middle East",R268=2050),0.47,IF(AND(A268="Africa",R268=2035),0.58,IF(AND(A268="Africa",R268=2050),0.47,IF(AND(A268="Brazil",R268=2035),0.64,IF(AND(A268="Brazil",R268=2050),0.53,""))))))))))))))))))</f>
        <v>*0.62</v>
      </c>
      <c r="U268" s="41" t="s">
        <v>313</v>
      </c>
      <c r="V268" s="52" t="s">
        <v>35</v>
      </c>
      <c r="W268" s="41" t="n">
        <v>2050</v>
      </c>
      <c r="X268" s="53" t="str">
        <f aca="false">"*"&amp;IF(AND(A268="EU",W268=2035),0.62,IF(AND(A268="EU",W268=2050),0.51,IF(AND(A268="USA",W268=2035),0.62,IF(AND(A268="USA",W268=2050),0.5,IF(AND(A268="Japan",W268=2035),0.65,IF(AND(A268="Japan",W268=2050),0.55,IF(AND(A268="Russia",W268=2035),0.63,IF(AND(A268="Russia",W268=2050),0.52,IF(AND(A268="China",W268=2035),0.59,IF(AND(A268="China",W268=2050),0.47,IF(AND(A268="India",W268=2035),0.58,IF(AND(A268="India",W268=2050),0.47,IF(AND(A268="Middle East",W268=2035),0.59,IF(AND(A268="Middle East",W268=2050),0.47,IF(AND(A268="Africa",W268=2035),0.58,IF(AND(A268="Africa",W268=2050),0.47,IF(AND(A268="Brazil",W268=2035),0.64,IF(AND(A268="Brazil",W268=2050),0.53,""))))))))))))))))))</f>
        <v>*0.51</v>
      </c>
      <c r="AC268" s="0" t="s">
        <v>313</v>
      </c>
      <c r="AD268" s="50" t="s">
        <v>35</v>
      </c>
      <c r="AE268" s="0" t="n">
        <v>2035</v>
      </c>
      <c r="AF268" s="51" t="str">
        <f aca="false">"*"&amp;IF(AND(A268="EU",AE268=2035),0.58,IF(AND(A268="EU",AE268=2050),0.49,IF(AND(A268="USA",AE268=2035),0.56,IF(AND(A268="USA",AE268=2050),0.45,IF(AND(A268="Japan",AE268=2035),0.62,IF(AND(A268="Japan",AE268=2050),0.51,IF(AND(A268="Russia",AE268=2035),0.55,IF(AND(A268="Russia",AE268=2050),0.41,IF(AND(A268="China",AE268=2035),0.54,IF(AND(A268="China",AE268=2050),0.44,IF(AND(A268="India",AE268=2035),0.55,IF(AND(A268="India",AE268=2050),0.42,IF(AND(A268="Middle East",AE268=2035),0.53,IF(AND(A268="Middle East",AE268=2050),0.41,IF(AND(A268="Africa",AE268=2035),0.53,IF(AND(A268="Africa",AE268=2050),0.41,IF(AND(A268="Brazil",AE268=2035),0.6,IF(AND(A268="Brazil",AE268=2050),0.5,""))))))))))))))))))</f>
        <v>*0.58</v>
      </c>
      <c r="AG268" s="51" t="str">
        <f aca="false">AG267</f>
        <v>REZoning_Sol-Win</v>
      </c>
      <c r="AI268" s="0" t="s">
        <v>313</v>
      </c>
      <c r="AJ268" s="50" t="s">
        <v>35</v>
      </c>
      <c r="AK268" s="0" t="n">
        <v>2050</v>
      </c>
      <c r="AL268" s="51" t="str">
        <f aca="false">"*"&amp;IF(AND(A268="EU",AK268=2035),0.58,IF(AND(A268="EU",AK268=2050),0.49,IF(AND(A268="USA",AK268=2035),0.56,IF(AND(A268="USA",AK268=2050),0.45,IF(AND(A268="Japan",AK268=2035),0.62,IF(AND(A268="Japan",AK268=2050),0.51,IF(AND(A268="Russia",AK268=2035),0.55,IF(AND(A268="Russia",AK268=2050),0.41,IF(AND(A268="China",AK268=2035),0.54,IF(AND(A268="China",AK268=2050),0.44,IF(AND(A268="India",AK268=2035),0.55,IF(AND(A268="India",AK268=2050),0.42,IF(AND(A268="Middle East",AK268=2035),0.53,IF(AND(A268="Middle East",AK268=2050),0.41,IF(AND(A268="Africa",AK268=2035),0.53,IF(AND(A268="Africa",AK268=2050),0.41,IF(AND(A268="Brazil",AK268=2035),0.6,IF(AND(A268="Brazil",AK268=2050),0.5,""))))))))))))))))))</f>
        <v>*0.49</v>
      </c>
      <c r="AM268" s="51" t="str">
        <f aca="false">AM267</f>
        <v>REZoning_Sol-Win</v>
      </c>
      <c r="AP268" s="0" t="s">
        <v>313</v>
      </c>
      <c r="AQ268" s="0" t="s">
        <v>35</v>
      </c>
      <c r="AR268" s="0" t="n">
        <v>2100</v>
      </c>
      <c r="AS268" s="0" t="s">
        <v>53</v>
      </c>
      <c r="AT268" s="0" t="s">
        <v>36</v>
      </c>
    </row>
    <row r="269" customFormat="false" ht="28.5" hidden="false" customHeight="true" outlineLevel="0" collapsed="false">
      <c r="A269" s="3" t="s">
        <v>51</v>
      </c>
      <c r="C269" s="0" t="s">
        <v>314</v>
      </c>
      <c r="D269" s="50" t="s">
        <v>35</v>
      </c>
      <c r="E269" s="0" t="n">
        <v>2035</v>
      </c>
      <c r="F269" s="51" t="str">
        <f aca="false">"*"&amp;IF(AND(A269="EU",E269=2035),0.63,IF(AND(A269="EU",E269=2050),0.54,IF(AND(A269="USA",E269=2035),0.64,IF(AND(A269="USA",E269=2050),0.54,IF(AND(A269="Japan",E269=2035),0.68,IF(AND(A269="Japan",E269=2050),0.58,IF(AND(A269="Russia",E269=2035),0.65,IF(AND(A269="Russia",E269=2050),0.54,IF(AND(A269="China",E269=2035),0.61,IF(AND(A269="China",E269=2050),0.49,IF(AND(A269="India",E269=2035),0.6,IF(AND(A269="India",E269=2050),0.49,IF(AND(A269="Middle East",E269=2035),0.6,IF(AND(A269="Middle East",E269=2050),0.5,IF(AND(A269="Africa",E269=2035),0.61,IF(AND(A269="Africa",E269=2050),0.5,IF(AND(A269="Brazil",E269=2035),0.64,IF(AND(A269="Brazil",E269=2050),0.54,""))))))))))))))))))</f>
        <v>*0.63</v>
      </c>
      <c r="H269" s="0" t="s">
        <v>314</v>
      </c>
      <c r="I269" s="50" t="s">
        <v>35</v>
      </c>
      <c r="J269" s="0" t="n">
        <v>2050</v>
      </c>
      <c r="K269" s="48" t="str">
        <f aca="false">"*"&amp;IF(AND(A269="EU",J269=2035),0.63,IF(AND(A269="EU",J269=2050),0.54,IF(AND(A269="USA",J269=2035),0.64,IF(AND(A269="USA",J269=2050),0.54,IF(AND(A269="Japan",J269=2035),0.68,IF(AND(A269="Japan",J269=2050),0.58,IF(AND(A269="Russia",J269=2035),0.65,IF(AND(A269="Russia",J269=2050),0.54,IF(AND(A269="China",J269=2035),0.61,IF(AND(A269="China",J269=2050),0.49,IF(AND(A269="India",J269=2035),0.6,IF(AND(A269="India",J269=2050),0.49,IF(AND(A269="Middle East",J269=2035),0.6,IF(AND(A269="Middle East",J269=2050),0.5,IF(AND(A269="Africa",J269=2035),0.61,IF(AND(A269="Africa",J269=2050),0.5,IF(AND(A269="Brazil",J269=2035),0.64,IF(AND(A269="Brazil",J269=2050),0.54,""))))))))))))))))))</f>
        <v>*0.54</v>
      </c>
      <c r="P269" s="41" t="s">
        <v>314</v>
      </c>
      <c r="Q269" s="52" t="s">
        <v>35</v>
      </c>
      <c r="R269" s="41" t="n">
        <v>2035</v>
      </c>
      <c r="S269" s="53" t="str">
        <f aca="false">"*"&amp;IF(AND(A269="EU",R269=2035),0.62,IF(AND(A269="EU",R269=2050),0.51,IF(AND(A269="USA",R269=2035),0.62,IF(AND(A269="USA",R269=2050),0.5,IF(AND(A269="Japan",R269=2035),0.65,IF(AND(A269="Japan",R269=2050),0.55,IF(AND(A269="Russia",R269=2035),0.63,IF(AND(A269="Russia",R269=2050),0.52,IF(AND(A269="China",R269=2035),0.59,IF(AND(A269="China",R269=2050),0.47,IF(AND(A269="India",R269=2035),0.58,IF(AND(A269="India",R269=2050),0.47,IF(AND(A269="Middle East",R269=2035),0.59,IF(AND(A269="Middle East",R269=2050),0.47,IF(AND(A269="Africa",R269=2035),0.58,IF(AND(A269="Africa",R269=2050),0.47,IF(AND(A269="Brazil",R269=2035),0.64,IF(AND(A269="Brazil",R269=2050),0.53,""))))))))))))))))))</f>
        <v>*0.62</v>
      </c>
      <c r="U269" s="41" t="s">
        <v>314</v>
      </c>
      <c r="V269" s="52" t="s">
        <v>35</v>
      </c>
      <c r="W269" s="41" t="n">
        <v>2050</v>
      </c>
      <c r="X269" s="53" t="str">
        <f aca="false">"*"&amp;IF(AND(A269="EU",W269=2035),0.62,IF(AND(A269="EU",W269=2050),0.51,IF(AND(A269="USA",W269=2035),0.62,IF(AND(A269="USA",W269=2050),0.5,IF(AND(A269="Japan",W269=2035),0.65,IF(AND(A269="Japan",W269=2050),0.55,IF(AND(A269="Russia",W269=2035),0.63,IF(AND(A269="Russia",W269=2050),0.52,IF(AND(A269="China",W269=2035),0.59,IF(AND(A269="China",W269=2050),0.47,IF(AND(A269="India",W269=2035),0.58,IF(AND(A269="India",W269=2050),0.47,IF(AND(A269="Middle East",W269=2035),0.59,IF(AND(A269="Middle East",W269=2050),0.47,IF(AND(A269="Africa",W269=2035),0.58,IF(AND(A269="Africa",W269=2050),0.47,IF(AND(A269="Brazil",W269=2035),0.64,IF(AND(A269="Brazil",W269=2050),0.53,""))))))))))))))))))</f>
        <v>*0.51</v>
      </c>
      <c r="AC269" s="0" t="s">
        <v>314</v>
      </c>
      <c r="AD269" s="50" t="s">
        <v>35</v>
      </c>
      <c r="AE269" s="0" t="n">
        <v>2035</v>
      </c>
      <c r="AF269" s="51" t="str">
        <f aca="false">"*"&amp;IF(AND(A269="EU",AE269=2035),0.58,IF(AND(A269="EU",AE269=2050),0.49,IF(AND(A269="USA",AE269=2035),0.56,IF(AND(A269="USA",AE269=2050),0.45,IF(AND(A269="Japan",AE269=2035),0.62,IF(AND(A269="Japan",AE269=2050),0.51,IF(AND(A269="Russia",AE269=2035),0.55,IF(AND(A269="Russia",AE269=2050),0.41,IF(AND(A269="China",AE269=2035),0.54,IF(AND(A269="China",AE269=2050),0.44,IF(AND(A269="India",AE269=2035),0.55,IF(AND(A269="India",AE269=2050),0.42,IF(AND(A269="Middle East",AE269=2035),0.53,IF(AND(A269="Middle East",AE269=2050),0.41,IF(AND(A269="Africa",AE269=2035),0.53,IF(AND(A269="Africa",AE269=2050),0.41,IF(AND(A269="Brazil",AE269=2035),0.6,IF(AND(A269="Brazil",AE269=2050),0.5,""))))))))))))))))))</f>
        <v>*0.58</v>
      </c>
      <c r="AG269" s="51" t="str">
        <f aca="false">AG268</f>
        <v>REZoning_Sol-Win</v>
      </c>
      <c r="AI269" s="0" t="s">
        <v>314</v>
      </c>
      <c r="AJ269" s="50" t="s">
        <v>35</v>
      </c>
      <c r="AK269" s="0" t="n">
        <v>2050</v>
      </c>
      <c r="AL269" s="51" t="str">
        <f aca="false">"*"&amp;IF(AND(A269="EU",AK269=2035),0.58,IF(AND(A269="EU",AK269=2050),0.49,IF(AND(A269="USA",AK269=2035),0.56,IF(AND(A269="USA",AK269=2050),0.45,IF(AND(A269="Japan",AK269=2035),0.62,IF(AND(A269="Japan",AK269=2050),0.51,IF(AND(A269="Russia",AK269=2035),0.55,IF(AND(A269="Russia",AK269=2050),0.41,IF(AND(A269="China",AK269=2035),0.54,IF(AND(A269="China",AK269=2050),0.44,IF(AND(A269="India",AK269=2035),0.55,IF(AND(A269="India",AK269=2050),0.42,IF(AND(A269="Middle East",AK269=2035),0.53,IF(AND(A269="Middle East",AK269=2050),0.41,IF(AND(A269="Africa",AK269=2035),0.53,IF(AND(A269="Africa",AK269=2050),0.41,IF(AND(A269="Brazil",AK269=2035),0.6,IF(AND(A269="Brazil",AK269=2050),0.5,""))))))))))))))))))</f>
        <v>*0.49</v>
      </c>
      <c r="AM269" s="51" t="str">
        <f aca="false">AM268</f>
        <v>REZoning_Sol-Win</v>
      </c>
      <c r="AP269" s="0" t="s">
        <v>314</v>
      </c>
      <c r="AQ269" s="0" t="s">
        <v>35</v>
      </c>
      <c r="AR269" s="0" t="n">
        <v>2100</v>
      </c>
      <c r="AS269" s="0" t="s">
        <v>53</v>
      </c>
      <c r="AT269" s="0" t="s">
        <v>36</v>
      </c>
    </row>
    <row r="270" customFormat="false" ht="28.5" hidden="false" customHeight="true" outlineLevel="0" collapsed="false">
      <c r="A270" s="3" t="s">
        <v>51</v>
      </c>
      <c r="C270" s="0" t="s">
        <v>315</v>
      </c>
      <c r="D270" s="50" t="s">
        <v>35</v>
      </c>
      <c r="E270" s="0" t="n">
        <v>2035</v>
      </c>
      <c r="F270" s="51" t="str">
        <f aca="false">"*"&amp;IF(AND(A270="EU",E270=2035),0.63,IF(AND(A270="EU",E270=2050),0.54,IF(AND(A270="USA",E270=2035),0.64,IF(AND(A270="USA",E270=2050),0.54,IF(AND(A270="Japan",E270=2035),0.68,IF(AND(A270="Japan",E270=2050),0.58,IF(AND(A270="Russia",E270=2035),0.65,IF(AND(A270="Russia",E270=2050),0.54,IF(AND(A270="China",E270=2035),0.61,IF(AND(A270="China",E270=2050),0.49,IF(AND(A270="India",E270=2035),0.6,IF(AND(A270="India",E270=2050),0.49,IF(AND(A270="Middle East",E270=2035),0.6,IF(AND(A270="Middle East",E270=2050),0.5,IF(AND(A270="Africa",E270=2035),0.61,IF(AND(A270="Africa",E270=2050),0.5,IF(AND(A270="Brazil",E270=2035),0.64,IF(AND(A270="Brazil",E270=2050),0.54,""))))))))))))))))))</f>
        <v>*0.63</v>
      </c>
      <c r="H270" s="0" t="s">
        <v>315</v>
      </c>
      <c r="I270" s="50" t="s">
        <v>35</v>
      </c>
      <c r="J270" s="0" t="n">
        <v>2050</v>
      </c>
      <c r="K270" s="48" t="str">
        <f aca="false">"*"&amp;IF(AND(A270="EU",J270=2035),0.63,IF(AND(A270="EU",J270=2050),0.54,IF(AND(A270="USA",J270=2035),0.64,IF(AND(A270="USA",J270=2050),0.54,IF(AND(A270="Japan",J270=2035),0.68,IF(AND(A270="Japan",J270=2050),0.58,IF(AND(A270="Russia",J270=2035),0.65,IF(AND(A270="Russia",J270=2050),0.54,IF(AND(A270="China",J270=2035),0.61,IF(AND(A270="China",J270=2050),0.49,IF(AND(A270="India",J270=2035),0.6,IF(AND(A270="India",J270=2050),0.49,IF(AND(A270="Middle East",J270=2035),0.6,IF(AND(A270="Middle East",J270=2050),0.5,IF(AND(A270="Africa",J270=2035),0.61,IF(AND(A270="Africa",J270=2050),0.5,IF(AND(A270="Brazil",J270=2035),0.64,IF(AND(A270="Brazil",J270=2050),0.54,""))))))))))))))))))</f>
        <v>*0.54</v>
      </c>
      <c r="P270" s="41" t="s">
        <v>315</v>
      </c>
      <c r="Q270" s="52" t="s">
        <v>35</v>
      </c>
      <c r="R270" s="41" t="n">
        <v>2035</v>
      </c>
      <c r="S270" s="53" t="str">
        <f aca="false">"*"&amp;IF(AND(A270="EU",R270=2035),0.62,IF(AND(A270="EU",R270=2050),0.51,IF(AND(A270="USA",R270=2035),0.62,IF(AND(A270="USA",R270=2050),0.5,IF(AND(A270="Japan",R270=2035),0.65,IF(AND(A270="Japan",R270=2050),0.55,IF(AND(A270="Russia",R270=2035),0.63,IF(AND(A270="Russia",R270=2050),0.52,IF(AND(A270="China",R270=2035),0.59,IF(AND(A270="China",R270=2050),0.47,IF(AND(A270="India",R270=2035),0.58,IF(AND(A270="India",R270=2050),0.47,IF(AND(A270="Middle East",R270=2035),0.59,IF(AND(A270="Middle East",R270=2050),0.47,IF(AND(A270="Africa",R270=2035),0.58,IF(AND(A270="Africa",R270=2050),0.47,IF(AND(A270="Brazil",R270=2035),0.64,IF(AND(A270="Brazil",R270=2050),0.53,""))))))))))))))))))</f>
        <v>*0.62</v>
      </c>
      <c r="U270" s="41" t="s">
        <v>315</v>
      </c>
      <c r="V270" s="52" t="s">
        <v>35</v>
      </c>
      <c r="W270" s="41" t="n">
        <v>2050</v>
      </c>
      <c r="X270" s="53" t="str">
        <f aca="false">"*"&amp;IF(AND(A270="EU",W270=2035),0.62,IF(AND(A270="EU",W270=2050),0.51,IF(AND(A270="USA",W270=2035),0.62,IF(AND(A270="USA",W270=2050),0.5,IF(AND(A270="Japan",W270=2035),0.65,IF(AND(A270="Japan",W270=2050),0.55,IF(AND(A270="Russia",W270=2035),0.63,IF(AND(A270="Russia",W270=2050),0.52,IF(AND(A270="China",W270=2035),0.59,IF(AND(A270="China",W270=2050),0.47,IF(AND(A270="India",W270=2035),0.58,IF(AND(A270="India",W270=2050),0.47,IF(AND(A270="Middle East",W270=2035),0.59,IF(AND(A270="Middle East",W270=2050),0.47,IF(AND(A270="Africa",W270=2035),0.58,IF(AND(A270="Africa",W270=2050),0.47,IF(AND(A270="Brazil",W270=2035),0.64,IF(AND(A270="Brazil",W270=2050),0.53,""))))))))))))))))))</f>
        <v>*0.51</v>
      </c>
      <c r="AC270" s="0" t="s">
        <v>315</v>
      </c>
      <c r="AD270" s="50" t="s">
        <v>35</v>
      </c>
      <c r="AE270" s="0" t="n">
        <v>2035</v>
      </c>
      <c r="AF270" s="51" t="str">
        <f aca="false">"*"&amp;IF(AND(A270="EU",AE270=2035),0.58,IF(AND(A270="EU",AE270=2050),0.49,IF(AND(A270="USA",AE270=2035),0.56,IF(AND(A270="USA",AE270=2050),0.45,IF(AND(A270="Japan",AE270=2035),0.62,IF(AND(A270="Japan",AE270=2050),0.51,IF(AND(A270="Russia",AE270=2035),0.55,IF(AND(A270="Russia",AE270=2050),0.41,IF(AND(A270="China",AE270=2035),0.54,IF(AND(A270="China",AE270=2050),0.44,IF(AND(A270="India",AE270=2035),0.55,IF(AND(A270="India",AE270=2050),0.42,IF(AND(A270="Middle East",AE270=2035),0.53,IF(AND(A270="Middle East",AE270=2050),0.41,IF(AND(A270="Africa",AE270=2035),0.53,IF(AND(A270="Africa",AE270=2050),0.41,IF(AND(A270="Brazil",AE270=2035),0.6,IF(AND(A270="Brazil",AE270=2050),0.5,""))))))))))))))))))</f>
        <v>*0.58</v>
      </c>
      <c r="AG270" s="51" t="str">
        <f aca="false">AG269</f>
        <v>REZoning_Sol-Win</v>
      </c>
      <c r="AI270" s="0" t="s">
        <v>315</v>
      </c>
      <c r="AJ270" s="50" t="s">
        <v>35</v>
      </c>
      <c r="AK270" s="0" t="n">
        <v>2050</v>
      </c>
      <c r="AL270" s="51" t="str">
        <f aca="false">"*"&amp;IF(AND(A270="EU",AK270=2035),0.58,IF(AND(A270="EU",AK270=2050),0.49,IF(AND(A270="USA",AK270=2035),0.56,IF(AND(A270="USA",AK270=2050),0.45,IF(AND(A270="Japan",AK270=2035),0.62,IF(AND(A270="Japan",AK270=2050),0.51,IF(AND(A270="Russia",AK270=2035),0.55,IF(AND(A270="Russia",AK270=2050),0.41,IF(AND(A270="China",AK270=2035),0.54,IF(AND(A270="China",AK270=2050),0.44,IF(AND(A270="India",AK270=2035),0.55,IF(AND(A270="India",AK270=2050),0.42,IF(AND(A270="Middle East",AK270=2035),0.53,IF(AND(A270="Middle East",AK270=2050),0.41,IF(AND(A270="Africa",AK270=2035),0.53,IF(AND(A270="Africa",AK270=2050),0.41,IF(AND(A270="Brazil",AK270=2035),0.6,IF(AND(A270="Brazil",AK270=2050),0.5,""))))))))))))))))))</f>
        <v>*0.49</v>
      </c>
      <c r="AM270" s="51" t="str">
        <f aca="false">AM269</f>
        <v>REZoning_Sol-Win</v>
      </c>
      <c r="AP270" s="0" t="s">
        <v>315</v>
      </c>
      <c r="AQ270" s="0" t="s">
        <v>35</v>
      </c>
      <c r="AR270" s="0" t="n">
        <v>2100</v>
      </c>
      <c r="AS270" s="0" t="s">
        <v>53</v>
      </c>
      <c r="AT270" s="0" t="s">
        <v>36</v>
      </c>
    </row>
    <row r="271" customFormat="false" ht="28.5" hidden="false" customHeight="true" outlineLevel="0" collapsed="false">
      <c r="A271" s="3" t="s">
        <v>51</v>
      </c>
      <c r="C271" s="0" t="s">
        <v>316</v>
      </c>
      <c r="D271" s="50" t="s">
        <v>35</v>
      </c>
      <c r="E271" s="0" t="n">
        <v>2035</v>
      </c>
      <c r="F271" s="51" t="str">
        <f aca="false">"*"&amp;IF(AND(A271="EU",E271=2035),0.63,IF(AND(A271="EU",E271=2050),0.54,IF(AND(A271="USA",E271=2035),0.64,IF(AND(A271="USA",E271=2050),0.54,IF(AND(A271="Japan",E271=2035),0.68,IF(AND(A271="Japan",E271=2050),0.58,IF(AND(A271="Russia",E271=2035),0.65,IF(AND(A271="Russia",E271=2050),0.54,IF(AND(A271="China",E271=2035),0.61,IF(AND(A271="China",E271=2050),0.49,IF(AND(A271="India",E271=2035),0.6,IF(AND(A271="India",E271=2050),0.49,IF(AND(A271="Middle East",E271=2035),0.6,IF(AND(A271="Middle East",E271=2050),0.5,IF(AND(A271="Africa",E271=2035),0.61,IF(AND(A271="Africa",E271=2050),0.5,IF(AND(A271="Brazil",E271=2035),0.64,IF(AND(A271="Brazil",E271=2050),0.54,""))))))))))))))))))</f>
        <v>*0.63</v>
      </c>
      <c r="H271" s="0" t="s">
        <v>316</v>
      </c>
      <c r="I271" s="50" t="s">
        <v>35</v>
      </c>
      <c r="J271" s="0" t="n">
        <v>2050</v>
      </c>
      <c r="K271" s="48" t="str">
        <f aca="false">"*"&amp;IF(AND(A271="EU",J271=2035),0.63,IF(AND(A271="EU",J271=2050),0.54,IF(AND(A271="USA",J271=2035),0.64,IF(AND(A271="USA",J271=2050),0.54,IF(AND(A271="Japan",J271=2035),0.68,IF(AND(A271="Japan",J271=2050),0.58,IF(AND(A271="Russia",J271=2035),0.65,IF(AND(A271="Russia",J271=2050),0.54,IF(AND(A271="China",J271=2035),0.61,IF(AND(A271="China",J271=2050),0.49,IF(AND(A271="India",J271=2035),0.6,IF(AND(A271="India",J271=2050),0.49,IF(AND(A271="Middle East",J271=2035),0.6,IF(AND(A271="Middle East",J271=2050),0.5,IF(AND(A271="Africa",J271=2035),0.61,IF(AND(A271="Africa",J271=2050),0.5,IF(AND(A271="Brazil",J271=2035),0.64,IF(AND(A271="Brazil",J271=2050),0.54,""))))))))))))))))))</f>
        <v>*0.54</v>
      </c>
      <c r="P271" s="41" t="s">
        <v>316</v>
      </c>
      <c r="Q271" s="52" t="s">
        <v>35</v>
      </c>
      <c r="R271" s="41" t="n">
        <v>2035</v>
      </c>
      <c r="S271" s="53" t="str">
        <f aca="false">"*"&amp;IF(AND(A271="EU",R271=2035),0.62,IF(AND(A271="EU",R271=2050),0.51,IF(AND(A271="USA",R271=2035),0.62,IF(AND(A271="USA",R271=2050),0.5,IF(AND(A271="Japan",R271=2035),0.65,IF(AND(A271="Japan",R271=2050),0.55,IF(AND(A271="Russia",R271=2035),0.63,IF(AND(A271="Russia",R271=2050),0.52,IF(AND(A271="China",R271=2035),0.59,IF(AND(A271="China",R271=2050),0.47,IF(AND(A271="India",R271=2035),0.58,IF(AND(A271="India",R271=2050),0.47,IF(AND(A271="Middle East",R271=2035),0.59,IF(AND(A271="Middle East",R271=2050),0.47,IF(AND(A271="Africa",R271=2035),0.58,IF(AND(A271="Africa",R271=2050),0.47,IF(AND(A271="Brazil",R271=2035),0.64,IF(AND(A271="Brazil",R271=2050),0.53,""))))))))))))))))))</f>
        <v>*0.62</v>
      </c>
      <c r="U271" s="41" t="s">
        <v>316</v>
      </c>
      <c r="V271" s="52" t="s">
        <v>35</v>
      </c>
      <c r="W271" s="41" t="n">
        <v>2050</v>
      </c>
      <c r="X271" s="53" t="str">
        <f aca="false">"*"&amp;IF(AND(A271="EU",W271=2035),0.62,IF(AND(A271="EU",W271=2050),0.51,IF(AND(A271="USA",W271=2035),0.62,IF(AND(A271="USA",W271=2050),0.5,IF(AND(A271="Japan",W271=2035),0.65,IF(AND(A271="Japan",W271=2050),0.55,IF(AND(A271="Russia",W271=2035),0.63,IF(AND(A271="Russia",W271=2050),0.52,IF(AND(A271="China",W271=2035),0.59,IF(AND(A271="China",W271=2050),0.47,IF(AND(A271="India",W271=2035),0.58,IF(AND(A271="India",W271=2050),0.47,IF(AND(A271="Middle East",W271=2035),0.59,IF(AND(A271="Middle East",W271=2050),0.47,IF(AND(A271="Africa",W271=2035),0.58,IF(AND(A271="Africa",W271=2050),0.47,IF(AND(A271="Brazil",W271=2035),0.64,IF(AND(A271="Brazil",W271=2050),0.53,""))))))))))))))))))</f>
        <v>*0.51</v>
      </c>
      <c r="AC271" s="0" t="s">
        <v>316</v>
      </c>
      <c r="AD271" s="50" t="s">
        <v>35</v>
      </c>
      <c r="AE271" s="0" t="n">
        <v>2035</v>
      </c>
      <c r="AF271" s="51" t="str">
        <f aca="false">"*"&amp;IF(AND(A271="EU",AE271=2035),0.58,IF(AND(A271="EU",AE271=2050),0.49,IF(AND(A271="USA",AE271=2035),0.56,IF(AND(A271="USA",AE271=2050),0.45,IF(AND(A271="Japan",AE271=2035),0.62,IF(AND(A271="Japan",AE271=2050),0.51,IF(AND(A271="Russia",AE271=2035),0.55,IF(AND(A271="Russia",AE271=2050),0.41,IF(AND(A271="China",AE271=2035),0.54,IF(AND(A271="China",AE271=2050),0.44,IF(AND(A271="India",AE271=2035),0.55,IF(AND(A271="India",AE271=2050),0.42,IF(AND(A271="Middle East",AE271=2035),0.53,IF(AND(A271="Middle East",AE271=2050),0.41,IF(AND(A271="Africa",AE271=2035),0.53,IF(AND(A271="Africa",AE271=2050),0.41,IF(AND(A271="Brazil",AE271=2035),0.6,IF(AND(A271="Brazil",AE271=2050),0.5,""))))))))))))))))))</f>
        <v>*0.58</v>
      </c>
      <c r="AG271" s="51" t="str">
        <f aca="false">AG270</f>
        <v>REZoning_Sol-Win</v>
      </c>
      <c r="AI271" s="0" t="s">
        <v>316</v>
      </c>
      <c r="AJ271" s="50" t="s">
        <v>35</v>
      </c>
      <c r="AK271" s="0" t="n">
        <v>2050</v>
      </c>
      <c r="AL271" s="51" t="str">
        <f aca="false">"*"&amp;IF(AND(A271="EU",AK271=2035),0.58,IF(AND(A271="EU",AK271=2050),0.49,IF(AND(A271="USA",AK271=2035),0.56,IF(AND(A271="USA",AK271=2050),0.45,IF(AND(A271="Japan",AK271=2035),0.62,IF(AND(A271="Japan",AK271=2050),0.51,IF(AND(A271="Russia",AK271=2035),0.55,IF(AND(A271="Russia",AK271=2050),0.41,IF(AND(A271="China",AK271=2035),0.54,IF(AND(A271="China",AK271=2050),0.44,IF(AND(A271="India",AK271=2035),0.55,IF(AND(A271="India",AK271=2050),0.42,IF(AND(A271="Middle East",AK271=2035),0.53,IF(AND(A271="Middle East",AK271=2050),0.41,IF(AND(A271="Africa",AK271=2035),0.53,IF(AND(A271="Africa",AK271=2050),0.41,IF(AND(A271="Brazil",AK271=2035),0.6,IF(AND(A271="Brazil",AK271=2050),0.5,""))))))))))))))))))</f>
        <v>*0.49</v>
      </c>
      <c r="AM271" s="51" t="str">
        <f aca="false">AM270</f>
        <v>REZoning_Sol-Win</v>
      </c>
      <c r="AP271" s="0" t="s">
        <v>316</v>
      </c>
      <c r="AQ271" s="0" t="s">
        <v>35</v>
      </c>
      <c r="AR271" s="0" t="n">
        <v>2100</v>
      </c>
      <c r="AS271" s="0" t="s">
        <v>53</v>
      </c>
      <c r="AT271" s="0" t="s">
        <v>36</v>
      </c>
    </row>
    <row r="272" customFormat="false" ht="28.5" hidden="false" customHeight="true" outlineLevel="0" collapsed="false">
      <c r="A272" s="3" t="s">
        <v>51</v>
      </c>
      <c r="C272" s="0" t="s">
        <v>317</v>
      </c>
      <c r="D272" s="50" t="s">
        <v>35</v>
      </c>
      <c r="E272" s="0" t="n">
        <v>2035</v>
      </c>
      <c r="F272" s="51" t="str">
        <f aca="false">"*"&amp;IF(AND(A272="EU",E272=2035),0.63,IF(AND(A272="EU",E272=2050),0.54,IF(AND(A272="USA",E272=2035),0.64,IF(AND(A272="USA",E272=2050),0.54,IF(AND(A272="Japan",E272=2035),0.68,IF(AND(A272="Japan",E272=2050),0.58,IF(AND(A272="Russia",E272=2035),0.65,IF(AND(A272="Russia",E272=2050),0.54,IF(AND(A272="China",E272=2035),0.61,IF(AND(A272="China",E272=2050),0.49,IF(AND(A272="India",E272=2035),0.6,IF(AND(A272="India",E272=2050),0.49,IF(AND(A272="Middle East",E272=2035),0.6,IF(AND(A272="Middle East",E272=2050),0.5,IF(AND(A272="Africa",E272=2035),0.61,IF(AND(A272="Africa",E272=2050),0.5,IF(AND(A272="Brazil",E272=2035),0.64,IF(AND(A272="Brazil",E272=2050),0.54,""))))))))))))))))))</f>
        <v>*0.63</v>
      </c>
      <c r="H272" s="0" t="s">
        <v>317</v>
      </c>
      <c r="I272" s="50" t="s">
        <v>35</v>
      </c>
      <c r="J272" s="0" t="n">
        <v>2050</v>
      </c>
      <c r="K272" s="48" t="str">
        <f aca="false">"*"&amp;IF(AND(A272="EU",J272=2035),0.63,IF(AND(A272="EU",J272=2050),0.54,IF(AND(A272="USA",J272=2035),0.64,IF(AND(A272="USA",J272=2050),0.54,IF(AND(A272="Japan",J272=2035),0.68,IF(AND(A272="Japan",J272=2050),0.58,IF(AND(A272="Russia",J272=2035),0.65,IF(AND(A272="Russia",J272=2050),0.54,IF(AND(A272="China",J272=2035),0.61,IF(AND(A272="China",J272=2050),0.49,IF(AND(A272="India",J272=2035),0.6,IF(AND(A272="India",J272=2050),0.49,IF(AND(A272="Middle East",J272=2035),0.6,IF(AND(A272="Middle East",J272=2050),0.5,IF(AND(A272="Africa",J272=2035),0.61,IF(AND(A272="Africa",J272=2050),0.5,IF(AND(A272="Brazil",J272=2035),0.64,IF(AND(A272="Brazil",J272=2050),0.54,""))))))))))))))))))</f>
        <v>*0.54</v>
      </c>
      <c r="P272" s="41" t="s">
        <v>317</v>
      </c>
      <c r="Q272" s="52" t="s">
        <v>35</v>
      </c>
      <c r="R272" s="41" t="n">
        <v>2035</v>
      </c>
      <c r="S272" s="53" t="str">
        <f aca="false">"*"&amp;IF(AND(A272="EU",R272=2035),0.62,IF(AND(A272="EU",R272=2050),0.51,IF(AND(A272="USA",R272=2035),0.62,IF(AND(A272="USA",R272=2050),0.5,IF(AND(A272="Japan",R272=2035),0.65,IF(AND(A272="Japan",R272=2050),0.55,IF(AND(A272="Russia",R272=2035),0.63,IF(AND(A272="Russia",R272=2050),0.52,IF(AND(A272="China",R272=2035),0.59,IF(AND(A272="China",R272=2050),0.47,IF(AND(A272="India",R272=2035),0.58,IF(AND(A272="India",R272=2050),0.47,IF(AND(A272="Middle East",R272=2035),0.59,IF(AND(A272="Middle East",R272=2050),0.47,IF(AND(A272="Africa",R272=2035),0.58,IF(AND(A272="Africa",R272=2050),0.47,IF(AND(A272="Brazil",R272=2035),0.64,IF(AND(A272="Brazil",R272=2050),0.53,""))))))))))))))))))</f>
        <v>*0.62</v>
      </c>
      <c r="U272" s="41" t="s">
        <v>317</v>
      </c>
      <c r="V272" s="52" t="s">
        <v>35</v>
      </c>
      <c r="W272" s="41" t="n">
        <v>2050</v>
      </c>
      <c r="X272" s="53" t="str">
        <f aca="false">"*"&amp;IF(AND(A272="EU",W272=2035),0.62,IF(AND(A272="EU",W272=2050),0.51,IF(AND(A272="USA",W272=2035),0.62,IF(AND(A272="USA",W272=2050),0.5,IF(AND(A272="Japan",W272=2035),0.65,IF(AND(A272="Japan",W272=2050),0.55,IF(AND(A272="Russia",W272=2035),0.63,IF(AND(A272="Russia",W272=2050),0.52,IF(AND(A272="China",W272=2035),0.59,IF(AND(A272="China",W272=2050),0.47,IF(AND(A272="India",W272=2035),0.58,IF(AND(A272="India",W272=2050),0.47,IF(AND(A272="Middle East",W272=2035),0.59,IF(AND(A272="Middle East",W272=2050),0.47,IF(AND(A272="Africa",W272=2035),0.58,IF(AND(A272="Africa",W272=2050),0.47,IF(AND(A272="Brazil",W272=2035),0.64,IF(AND(A272="Brazil",W272=2050),0.53,""))))))))))))))))))</f>
        <v>*0.51</v>
      </c>
      <c r="AC272" s="0" t="s">
        <v>317</v>
      </c>
      <c r="AD272" s="50" t="s">
        <v>35</v>
      </c>
      <c r="AE272" s="0" t="n">
        <v>2035</v>
      </c>
      <c r="AF272" s="51" t="str">
        <f aca="false">"*"&amp;IF(AND(A272="EU",AE272=2035),0.58,IF(AND(A272="EU",AE272=2050),0.49,IF(AND(A272="USA",AE272=2035),0.56,IF(AND(A272="USA",AE272=2050),0.45,IF(AND(A272="Japan",AE272=2035),0.62,IF(AND(A272="Japan",AE272=2050),0.51,IF(AND(A272="Russia",AE272=2035),0.55,IF(AND(A272="Russia",AE272=2050),0.41,IF(AND(A272="China",AE272=2035),0.54,IF(AND(A272="China",AE272=2050),0.44,IF(AND(A272="India",AE272=2035),0.55,IF(AND(A272="India",AE272=2050),0.42,IF(AND(A272="Middle East",AE272=2035),0.53,IF(AND(A272="Middle East",AE272=2050),0.41,IF(AND(A272="Africa",AE272=2035),0.53,IF(AND(A272="Africa",AE272=2050),0.41,IF(AND(A272="Brazil",AE272=2035),0.6,IF(AND(A272="Brazil",AE272=2050),0.5,""))))))))))))))))))</f>
        <v>*0.58</v>
      </c>
      <c r="AG272" s="51" t="str">
        <f aca="false">AG271</f>
        <v>REZoning_Sol-Win</v>
      </c>
      <c r="AI272" s="0" t="s">
        <v>317</v>
      </c>
      <c r="AJ272" s="50" t="s">
        <v>35</v>
      </c>
      <c r="AK272" s="0" t="n">
        <v>2050</v>
      </c>
      <c r="AL272" s="51" t="str">
        <f aca="false">"*"&amp;IF(AND(A272="EU",AK272=2035),0.58,IF(AND(A272="EU",AK272=2050),0.49,IF(AND(A272="USA",AK272=2035),0.56,IF(AND(A272="USA",AK272=2050),0.45,IF(AND(A272="Japan",AK272=2035),0.62,IF(AND(A272="Japan",AK272=2050),0.51,IF(AND(A272="Russia",AK272=2035),0.55,IF(AND(A272="Russia",AK272=2050),0.41,IF(AND(A272="China",AK272=2035),0.54,IF(AND(A272="China",AK272=2050),0.44,IF(AND(A272="India",AK272=2035),0.55,IF(AND(A272="India",AK272=2050),0.42,IF(AND(A272="Middle East",AK272=2035),0.53,IF(AND(A272="Middle East",AK272=2050),0.41,IF(AND(A272="Africa",AK272=2035),0.53,IF(AND(A272="Africa",AK272=2050),0.41,IF(AND(A272="Brazil",AK272=2035),0.6,IF(AND(A272="Brazil",AK272=2050),0.5,""))))))))))))))))))</f>
        <v>*0.49</v>
      </c>
      <c r="AM272" s="51" t="str">
        <f aca="false">AM271</f>
        <v>REZoning_Sol-Win</v>
      </c>
      <c r="AP272" s="0" t="s">
        <v>317</v>
      </c>
      <c r="AQ272" s="0" t="s">
        <v>35</v>
      </c>
      <c r="AR272" s="0" t="n">
        <v>2100</v>
      </c>
      <c r="AS272" s="0" t="s">
        <v>53</v>
      </c>
      <c r="AT272" s="0" t="s">
        <v>36</v>
      </c>
    </row>
    <row r="273" customFormat="false" ht="28.5" hidden="false" customHeight="true" outlineLevel="0" collapsed="false">
      <c r="A273" s="3" t="s">
        <v>51</v>
      </c>
      <c r="C273" s="0" t="s">
        <v>318</v>
      </c>
      <c r="D273" s="50" t="s">
        <v>35</v>
      </c>
      <c r="E273" s="0" t="n">
        <v>2035</v>
      </c>
      <c r="F273" s="51" t="str">
        <f aca="false">"*"&amp;IF(AND(A273="EU",E273=2035),0.63,IF(AND(A273="EU",E273=2050),0.54,IF(AND(A273="USA",E273=2035),0.64,IF(AND(A273="USA",E273=2050),0.54,IF(AND(A273="Japan",E273=2035),0.68,IF(AND(A273="Japan",E273=2050),0.58,IF(AND(A273="Russia",E273=2035),0.65,IF(AND(A273="Russia",E273=2050),0.54,IF(AND(A273="China",E273=2035),0.61,IF(AND(A273="China",E273=2050),0.49,IF(AND(A273="India",E273=2035),0.6,IF(AND(A273="India",E273=2050),0.49,IF(AND(A273="Middle East",E273=2035),0.6,IF(AND(A273="Middle East",E273=2050),0.5,IF(AND(A273="Africa",E273=2035),0.61,IF(AND(A273="Africa",E273=2050),0.5,IF(AND(A273="Brazil",E273=2035),0.64,IF(AND(A273="Brazil",E273=2050),0.54,""))))))))))))))))))</f>
        <v>*0.63</v>
      </c>
      <c r="H273" s="0" t="s">
        <v>318</v>
      </c>
      <c r="I273" s="50" t="s">
        <v>35</v>
      </c>
      <c r="J273" s="0" t="n">
        <v>2050</v>
      </c>
      <c r="K273" s="48" t="str">
        <f aca="false">"*"&amp;IF(AND(A273="EU",J273=2035),0.63,IF(AND(A273="EU",J273=2050),0.54,IF(AND(A273="USA",J273=2035),0.64,IF(AND(A273="USA",J273=2050),0.54,IF(AND(A273="Japan",J273=2035),0.68,IF(AND(A273="Japan",J273=2050),0.58,IF(AND(A273="Russia",J273=2035),0.65,IF(AND(A273="Russia",J273=2050),0.54,IF(AND(A273="China",J273=2035),0.61,IF(AND(A273="China",J273=2050),0.49,IF(AND(A273="India",J273=2035),0.6,IF(AND(A273="India",J273=2050),0.49,IF(AND(A273="Middle East",J273=2035),0.6,IF(AND(A273="Middle East",J273=2050),0.5,IF(AND(A273="Africa",J273=2035),0.61,IF(AND(A273="Africa",J273=2050),0.5,IF(AND(A273="Brazil",J273=2035),0.64,IF(AND(A273="Brazil",J273=2050),0.54,""))))))))))))))))))</f>
        <v>*0.54</v>
      </c>
      <c r="P273" s="41" t="s">
        <v>318</v>
      </c>
      <c r="Q273" s="52" t="s">
        <v>35</v>
      </c>
      <c r="R273" s="41" t="n">
        <v>2035</v>
      </c>
      <c r="S273" s="53" t="str">
        <f aca="false">"*"&amp;IF(AND(A273="EU",R273=2035),0.62,IF(AND(A273="EU",R273=2050),0.51,IF(AND(A273="USA",R273=2035),0.62,IF(AND(A273="USA",R273=2050),0.5,IF(AND(A273="Japan",R273=2035),0.65,IF(AND(A273="Japan",R273=2050),0.55,IF(AND(A273="Russia",R273=2035),0.63,IF(AND(A273="Russia",R273=2050),0.52,IF(AND(A273="China",R273=2035),0.59,IF(AND(A273="China",R273=2050),0.47,IF(AND(A273="India",R273=2035),0.58,IF(AND(A273="India",R273=2050),0.47,IF(AND(A273="Middle East",R273=2035),0.59,IF(AND(A273="Middle East",R273=2050),0.47,IF(AND(A273="Africa",R273=2035),0.58,IF(AND(A273="Africa",R273=2050),0.47,IF(AND(A273="Brazil",R273=2035),0.64,IF(AND(A273="Brazil",R273=2050),0.53,""))))))))))))))))))</f>
        <v>*0.62</v>
      </c>
      <c r="U273" s="41" t="s">
        <v>318</v>
      </c>
      <c r="V273" s="52" t="s">
        <v>35</v>
      </c>
      <c r="W273" s="41" t="n">
        <v>2050</v>
      </c>
      <c r="X273" s="53" t="str">
        <f aca="false">"*"&amp;IF(AND(A273="EU",W273=2035),0.62,IF(AND(A273="EU",W273=2050),0.51,IF(AND(A273="USA",W273=2035),0.62,IF(AND(A273="USA",W273=2050),0.5,IF(AND(A273="Japan",W273=2035),0.65,IF(AND(A273="Japan",W273=2050),0.55,IF(AND(A273="Russia",W273=2035),0.63,IF(AND(A273="Russia",W273=2050),0.52,IF(AND(A273="China",W273=2035),0.59,IF(AND(A273="China",W273=2050),0.47,IF(AND(A273="India",W273=2035),0.58,IF(AND(A273="India",W273=2050),0.47,IF(AND(A273="Middle East",W273=2035),0.59,IF(AND(A273="Middle East",W273=2050),0.47,IF(AND(A273="Africa",W273=2035),0.58,IF(AND(A273="Africa",W273=2050),0.47,IF(AND(A273="Brazil",W273=2035),0.64,IF(AND(A273="Brazil",W273=2050),0.53,""))))))))))))))))))</f>
        <v>*0.51</v>
      </c>
      <c r="AC273" s="0" t="s">
        <v>318</v>
      </c>
      <c r="AD273" s="50" t="s">
        <v>35</v>
      </c>
      <c r="AE273" s="0" t="n">
        <v>2035</v>
      </c>
      <c r="AF273" s="51" t="str">
        <f aca="false">"*"&amp;IF(AND(A273="EU",AE273=2035),0.58,IF(AND(A273="EU",AE273=2050),0.49,IF(AND(A273="USA",AE273=2035),0.56,IF(AND(A273="USA",AE273=2050),0.45,IF(AND(A273="Japan",AE273=2035),0.62,IF(AND(A273="Japan",AE273=2050),0.51,IF(AND(A273="Russia",AE273=2035),0.55,IF(AND(A273="Russia",AE273=2050),0.41,IF(AND(A273="China",AE273=2035),0.54,IF(AND(A273="China",AE273=2050),0.44,IF(AND(A273="India",AE273=2035),0.55,IF(AND(A273="India",AE273=2050),0.42,IF(AND(A273="Middle East",AE273=2035),0.53,IF(AND(A273="Middle East",AE273=2050),0.41,IF(AND(A273="Africa",AE273=2035),0.53,IF(AND(A273="Africa",AE273=2050),0.41,IF(AND(A273="Brazil",AE273=2035),0.6,IF(AND(A273="Brazil",AE273=2050),0.5,""))))))))))))))))))</f>
        <v>*0.58</v>
      </c>
      <c r="AG273" s="51" t="str">
        <f aca="false">AG272</f>
        <v>REZoning_Sol-Win</v>
      </c>
      <c r="AI273" s="0" t="s">
        <v>318</v>
      </c>
      <c r="AJ273" s="50" t="s">
        <v>35</v>
      </c>
      <c r="AK273" s="0" t="n">
        <v>2050</v>
      </c>
      <c r="AL273" s="51" t="str">
        <f aca="false">"*"&amp;IF(AND(A273="EU",AK273=2035),0.58,IF(AND(A273="EU",AK273=2050),0.49,IF(AND(A273="USA",AK273=2035),0.56,IF(AND(A273="USA",AK273=2050),0.45,IF(AND(A273="Japan",AK273=2035),0.62,IF(AND(A273="Japan",AK273=2050),0.51,IF(AND(A273="Russia",AK273=2035),0.55,IF(AND(A273="Russia",AK273=2050),0.41,IF(AND(A273="China",AK273=2035),0.54,IF(AND(A273="China",AK273=2050),0.44,IF(AND(A273="India",AK273=2035),0.55,IF(AND(A273="India",AK273=2050),0.42,IF(AND(A273="Middle East",AK273=2035),0.53,IF(AND(A273="Middle East",AK273=2050),0.41,IF(AND(A273="Africa",AK273=2035),0.53,IF(AND(A273="Africa",AK273=2050),0.41,IF(AND(A273="Brazil",AK273=2035),0.6,IF(AND(A273="Brazil",AK273=2050),0.5,""))))))))))))))))))</f>
        <v>*0.49</v>
      </c>
      <c r="AM273" s="51" t="str">
        <f aca="false">AM272</f>
        <v>REZoning_Sol-Win</v>
      </c>
      <c r="AP273" s="0" t="s">
        <v>318</v>
      </c>
      <c r="AQ273" s="0" t="s">
        <v>35</v>
      </c>
      <c r="AR273" s="0" t="n">
        <v>2100</v>
      </c>
      <c r="AS273" s="0" t="s">
        <v>53</v>
      </c>
      <c r="AT273" s="0" t="s">
        <v>36</v>
      </c>
    </row>
    <row r="274" customFormat="false" ht="28.5" hidden="false" customHeight="true" outlineLevel="0" collapsed="false">
      <c r="A274" s="3" t="s">
        <v>51</v>
      </c>
      <c r="C274" s="0" t="s">
        <v>319</v>
      </c>
      <c r="D274" s="50" t="s">
        <v>35</v>
      </c>
      <c r="E274" s="0" t="n">
        <v>2035</v>
      </c>
      <c r="F274" s="51" t="str">
        <f aca="false">"*"&amp;IF(AND(A274="EU",E274=2035),0.63,IF(AND(A274="EU",E274=2050),0.54,IF(AND(A274="USA",E274=2035),0.64,IF(AND(A274="USA",E274=2050),0.54,IF(AND(A274="Japan",E274=2035),0.68,IF(AND(A274="Japan",E274=2050),0.58,IF(AND(A274="Russia",E274=2035),0.65,IF(AND(A274="Russia",E274=2050),0.54,IF(AND(A274="China",E274=2035),0.61,IF(AND(A274="China",E274=2050),0.49,IF(AND(A274="India",E274=2035),0.6,IF(AND(A274="India",E274=2050),0.49,IF(AND(A274="Middle East",E274=2035),0.6,IF(AND(A274="Middle East",E274=2050),0.5,IF(AND(A274="Africa",E274=2035),0.61,IF(AND(A274="Africa",E274=2050),0.5,IF(AND(A274="Brazil",E274=2035),0.64,IF(AND(A274="Brazil",E274=2050),0.54,""))))))))))))))))))</f>
        <v>*0.63</v>
      </c>
      <c r="H274" s="0" t="s">
        <v>319</v>
      </c>
      <c r="I274" s="50" t="s">
        <v>35</v>
      </c>
      <c r="J274" s="0" t="n">
        <v>2050</v>
      </c>
      <c r="K274" s="48" t="str">
        <f aca="false">"*"&amp;IF(AND(A274="EU",J274=2035),0.63,IF(AND(A274="EU",J274=2050),0.54,IF(AND(A274="USA",J274=2035),0.64,IF(AND(A274="USA",J274=2050),0.54,IF(AND(A274="Japan",J274=2035),0.68,IF(AND(A274="Japan",J274=2050),0.58,IF(AND(A274="Russia",J274=2035),0.65,IF(AND(A274="Russia",J274=2050),0.54,IF(AND(A274="China",J274=2035),0.61,IF(AND(A274="China",J274=2050),0.49,IF(AND(A274="India",J274=2035),0.6,IF(AND(A274="India",J274=2050),0.49,IF(AND(A274="Middle East",J274=2035),0.6,IF(AND(A274="Middle East",J274=2050),0.5,IF(AND(A274="Africa",J274=2035),0.61,IF(AND(A274="Africa",J274=2050),0.5,IF(AND(A274="Brazil",J274=2035),0.64,IF(AND(A274="Brazil",J274=2050),0.54,""))))))))))))))))))</f>
        <v>*0.54</v>
      </c>
      <c r="P274" s="41" t="s">
        <v>319</v>
      </c>
      <c r="Q274" s="52" t="s">
        <v>35</v>
      </c>
      <c r="R274" s="41" t="n">
        <v>2035</v>
      </c>
      <c r="S274" s="53" t="str">
        <f aca="false">"*"&amp;IF(AND(A274="EU",R274=2035),0.62,IF(AND(A274="EU",R274=2050),0.51,IF(AND(A274="USA",R274=2035),0.62,IF(AND(A274="USA",R274=2050),0.5,IF(AND(A274="Japan",R274=2035),0.65,IF(AND(A274="Japan",R274=2050),0.55,IF(AND(A274="Russia",R274=2035),0.63,IF(AND(A274="Russia",R274=2050),0.52,IF(AND(A274="China",R274=2035),0.59,IF(AND(A274="China",R274=2050),0.47,IF(AND(A274="India",R274=2035),0.58,IF(AND(A274="India",R274=2050),0.47,IF(AND(A274="Middle East",R274=2035),0.59,IF(AND(A274="Middle East",R274=2050),0.47,IF(AND(A274="Africa",R274=2035),0.58,IF(AND(A274="Africa",R274=2050),0.47,IF(AND(A274="Brazil",R274=2035),0.64,IF(AND(A274="Brazil",R274=2050),0.53,""))))))))))))))))))</f>
        <v>*0.62</v>
      </c>
      <c r="U274" s="41" t="s">
        <v>319</v>
      </c>
      <c r="V274" s="52" t="s">
        <v>35</v>
      </c>
      <c r="W274" s="41" t="n">
        <v>2050</v>
      </c>
      <c r="X274" s="53" t="str">
        <f aca="false">"*"&amp;IF(AND(A274="EU",W274=2035),0.62,IF(AND(A274="EU",W274=2050),0.51,IF(AND(A274="USA",W274=2035),0.62,IF(AND(A274="USA",W274=2050),0.5,IF(AND(A274="Japan",W274=2035),0.65,IF(AND(A274="Japan",W274=2050),0.55,IF(AND(A274="Russia",W274=2035),0.63,IF(AND(A274="Russia",W274=2050),0.52,IF(AND(A274="China",W274=2035),0.59,IF(AND(A274="China",W274=2050),0.47,IF(AND(A274="India",W274=2035),0.58,IF(AND(A274="India",W274=2050),0.47,IF(AND(A274="Middle East",W274=2035),0.59,IF(AND(A274="Middle East",W274=2050),0.47,IF(AND(A274="Africa",W274=2035),0.58,IF(AND(A274="Africa",W274=2050),0.47,IF(AND(A274="Brazil",W274=2035),0.64,IF(AND(A274="Brazil",W274=2050),0.53,""))))))))))))))))))</f>
        <v>*0.51</v>
      </c>
      <c r="AC274" s="0" t="s">
        <v>319</v>
      </c>
      <c r="AD274" s="50" t="s">
        <v>35</v>
      </c>
      <c r="AE274" s="0" t="n">
        <v>2035</v>
      </c>
      <c r="AF274" s="51" t="str">
        <f aca="false">"*"&amp;IF(AND(A274="EU",AE274=2035),0.58,IF(AND(A274="EU",AE274=2050),0.49,IF(AND(A274="USA",AE274=2035),0.56,IF(AND(A274="USA",AE274=2050),0.45,IF(AND(A274="Japan",AE274=2035),0.62,IF(AND(A274="Japan",AE274=2050),0.51,IF(AND(A274="Russia",AE274=2035),0.55,IF(AND(A274="Russia",AE274=2050),0.41,IF(AND(A274="China",AE274=2035),0.54,IF(AND(A274="China",AE274=2050),0.44,IF(AND(A274="India",AE274=2035),0.55,IF(AND(A274="India",AE274=2050),0.42,IF(AND(A274="Middle East",AE274=2035),0.53,IF(AND(A274="Middle East",AE274=2050),0.41,IF(AND(A274="Africa",AE274=2035),0.53,IF(AND(A274="Africa",AE274=2050),0.41,IF(AND(A274="Brazil",AE274=2035),0.6,IF(AND(A274="Brazil",AE274=2050),0.5,""))))))))))))))))))</f>
        <v>*0.58</v>
      </c>
      <c r="AG274" s="51" t="str">
        <f aca="false">AG273</f>
        <v>REZoning_Sol-Win</v>
      </c>
      <c r="AI274" s="0" t="s">
        <v>319</v>
      </c>
      <c r="AJ274" s="50" t="s">
        <v>35</v>
      </c>
      <c r="AK274" s="0" t="n">
        <v>2050</v>
      </c>
      <c r="AL274" s="51" t="str">
        <f aca="false">"*"&amp;IF(AND(A274="EU",AK274=2035),0.58,IF(AND(A274="EU",AK274=2050),0.49,IF(AND(A274="USA",AK274=2035),0.56,IF(AND(A274="USA",AK274=2050),0.45,IF(AND(A274="Japan",AK274=2035),0.62,IF(AND(A274="Japan",AK274=2050),0.51,IF(AND(A274="Russia",AK274=2035),0.55,IF(AND(A274="Russia",AK274=2050),0.41,IF(AND(A274="China",AK274=2035),0.54,IF(AND(A274="China",AK274=2050),0.44,IF(AND(A274="India",AK274=2035),0.55,IF(AND(A274="India",AK274=2050),0.42,IF(AND(A274="Middle East",AK274=2035),0.53,IF(AND(A274="Middle East",AK274=2050),0.41,IF(AND(A274="Africa",AK274=2035),0.53,IF(AND(A274="Africa",AK274=2050),0.41,IF(AND(A274="Brazil",AK274=2035),0.6,IF(AND(A274="Brazil",AK274=2050),0.5,""))))))))))))))))))</f>
        <v>*0.49</v>
      </c>
      <c r="AM274" s="51" t="str">
        <f aca="false">AM273</f>
        <v>REZoning_Sol-Win</v>
      </c>
      <c r="AP274" s="0" t="s">
        <v>319</v>
      </c>
      <c r="AQ274" s="0" t="s">
        <v>35</v>
      </c>
      <c r="AR274" s="0" t="n">
        <v>2100</v>
      </c>
      <c r="AS274" s="0" t="s">
        <v>53</v>
      </c>
      <c r="AT274" s="0" t="s">
        <v>36</v>
      </c>
    </row>
    <row r="275" customFormat="false" ht="28.5" hidden="false" customHeight="true" outlineLevel="0" collapsed="false">
      <c r="A275" s="3" t="s">
        <v>43</v>
      </c>
      <c r="C275" s="0" t="s">
        <v>320</v>
      </c>
      <c r="D275" s="50" t="s">
        <v>35</v>
      </c>
      <c r="E275" s="0" t="n">
        <v>2035</v>
      </c>
      <c r="F275" s="51" t="str">
        <f aca="false">"*"&amp;IF(AND(A275="EU",E275=2035),0.63,IF(AND(A275="EU",E275=2050),0.54,IF(AND(A275="USA",E275=2035),0.64,IF(AND(A275="USA",E275=2050),0.54,IF(AND(A275="Japan",E275=2035),0.68,IF(AND(A275="Japan",E275=2050),0.58,IF(AND(A275="Russia",E275=2035),0.65,IF(AND(A275="Russia",E275=2050),0.54,IF(AND(A275="China",E275=2035),0.61,IF(AND(A275="China",E275=2050),0.49,IF(AND(A275="India",E275=2035),0.6,IF(AND(A275="India",E275=2050),0.49,IF(AND(A275="Middle East",E275=2035),0.6,IF(AND(A275="Middle East",E275=2050),0.5,IF(AND(A275="Africa",E275=2035),0.61,IF(AND(A275="Africa",E275=2050),0.5,IF(AND(A275="Brazil",E275=2035),0.64,IF(AND(A275="Brazil",E275=2050),0.54,""))))))))))))))))))</f>
        <v>*0.61</v>
      </c>
      <c r="H275" s="0" t="s">
        <v>320</v>
      </c>
      <c r="I275" s="50" t="s">
        <v>35</v>
      </c>
      <c r="J275" s="0" t="n">
        <v>2050</v>
      </c>
      <c r="K275" s="48" t="str">
        <f aca="false">"*"&amp;IF(AND(A275="EU",J275=2035),0.63,IF(AND(A275="EU",J275=2050),0.54,IF(AND(A275="USA",J275=2035),0.64,IF(AND(A275="USA",J275=2050),0.54,IF(AND(A275="Japan",J275=2035),0.68,IF(AND(A275="Japan",J275=2050),0.58,IF(AND(A275="Russia",J275=2035),0.65,IF(AND(A275="Russia",J275=2050),0.54,IF(AND(A275="China",J275=2035),0.61,IF(AND(A275="China",J275=2050),0.49,IF(AND(A275="India",J275=2035),0.6,IF(AND(A275="India",J275=2050),0.49,IF(AND(A275="Middle East",J275=2035),0.6,IF(AND(A275="Middle East",J275=2050),0.5,IF(AND(A275="Africa",J275=2035),0.61,IF(AND(A275="Africa",J275=2050),0.5,IF(AND(A275="Brazil",J275=2035),0.64,IF(AND(A275="Brazil",J275=2050),0.54,""))))))))))))))))))</f>
        <v>*0.5</v>
      </c>
      <c r="P275" s="41" t="s">
        <v>320</v>
      </c>
      <c r="Q275" s="52" t="s">
        <v>35</v>
      </c>
      <c r="R275" s="41" t="n">
        <v>2035</v>
      </c>
      <c r="S275" s="53" t="str">
        <f aca="false">"*"&amp;IF(AND(A275="EU",R275=2035),0.62,IF(AND(A275="EU",R275=2050),0.51,IF(AND(A275="USA",R275=2035),0.62,IF(AND(A275="USA",R275=2050),0.5,IF(AND(A275="Japan",R275=2035),0.65,IF(AND(A275="Japan",R275=2050),0.55,IF(AND(A275="Russia",R275=2035),0.63,IF(AND(A275="Russia",R275=2050),0.52,IF(AND(A275="China",R275=2035),0.59,IF(AND(A275="China",R275=2050),0.47,IF(AND(A275="India",R275=2035),0.58,IF(AND(A275="India",R275=2050),0.47,IF(AND(A275="Middle East",R275=2035),0.59,IF(AND(A275="Middle East",R275=2050),0.47,IF(AND(A275="Africa",R275=2035),0.58,IF(AND(A275="Africa",R275=2050),0.47,IF(AND(A275="Brazil",R275=2035),0.64,IF(AND(A275="Brazil",R275=2050),0.53,""))))))))))))))))))</f>
        <v>*0.58</v>
      </c>
      <c r="U275" s="41" t="s">
        <v>320</v>
      </c>
      <c r="V275" s="52" t="s">
        <v>35</v>
      </c>
      <c r="W275" s="41" t="n">
        <v>2050</v>
      </c>
      <c r="X275" s="53" t="str">
        <f aca="false">"*"&amp;IF(AND(A275="EU",W275=2035),0.62,IF(AND(A275="EU",W275=2050),0.51,IF(AND(A275="USA",W275=2035),0.62,IF(AND(A275="USA",W275=2050),0.5,IF(AND(A275="Japan",W275=2035),0.65,IF(AND(A275="Japan",W275=2050),0.55,IF(AND(A275="Russia",W275=2035),0.63,IF(AND(A275="Russia",W275=2050),0.52,IF(AND(A275="China",W275=2035),0.59,IF(AND(A275="China",W275=2050),0.47,IF(AND(A275="India",W275=2035),0.58,IF(AND(A275="India",W275=2050),0.47,IF(AND(A275="Middle East",W275=2035),0.59,IF(AND(A275="Middle East",W275=2050),0.47,IF(AND(A275="Africa",W275=2035),0.58,IF(AND(A275="Africa",W275=2050),0.47,IF(AND(A275="Brazil",W275=2035),0.64,IF(AND(A275="Brazil",W275=2050),0.53,""))))))))))))))))))</f>
        <v>*0.47</v>
      </c>
      <c r="AC275" s="0" t="s">
        <v>320</v>
      </c>
      <c r="AD275" s="50" t="s">
        <v>35</v>
      </c>
      <c r="AE275" s="0" t="n">
        <v>2035</v>
      </c>
      <c r="AF275" s="51" t="str">
        <f aca="false">"*"&amp;IF(AND(A275="EU",AE275=2035),0.58,IF(AND(A275="EU",AE275=2050),0.49,IF(AND(A275="USA",AE275=2035),0.56,IF(AND(A275="USA",AE275=2050),0.45,IF(AND(A275="Japan",AE275=2035),0.62,IF(AND(A275="Japan",AE275=2050),0.51,IF(AND(A275="Russia",AE275=2035),0.55,IF(AND(A275="Russia",AE275=2050),0.41,IF(AND(A275="China",AE275=2035),0.54,IF(AND(A275="China",AE275=2050),0.44,IF(AND(A275="India",AE275=2035),0.55,IF(AND(A275="India",AE275=2050),0.42,IF(AND(A275="Middle East",AE275=2035),0.53,IF(AND(A275="Middle East",AE275=2050),0.41,IF(AND(A275="Africa",AE275=2035),0.53,IF(AND(A275="Africa",AE275=2050),0.41,IF(AND(A275="Brazil",AE275=2035),0.6,IF(AND(A275="Brazil",AE275=2050),0.5,""))))))))))))))))))</f>
        <v>*0.53</v>
      </c>
      <c r="AG275" s="51" t="str">
        <f aca="false">AG274</f>
        <v>REZoning_Sol-Win</v>
      </c>
      <c r="AI275" s="0" t="s">
        <v>320</v>
      </c>
      <c r="AJ275" s="50" t="s">
        <v>35</v>
      </c>
      <c r="AK275" s="0" t="n">
        <v>2050</v>
      </c>
      <c r="AL275" s="51" t="str">
        <f aca="false">"*"&amp;IF(AND(A275="EU",AK275=2035),0.58,IF(AND(A275="EU",AK275=2050),0.49,IF(AND(A275="USA",AK275=2035),0.56,IF(AND(A275="USA",AK275=2050),0.45,IF(AND(A275="Japan",AK275=2035),0.62,IF(AND(A275="Japan",AK275=2050),0.51,IF(AND(A275="Russia",AK275=2035),0.55,IF(AND(A275="Russia",AK275=2050),0.41,IF(AND(A275="China",AK275=2035),0.54,IF(AND(A275="China",AK275=2050),0.44,IF(AND(A275="India",AK275=2035),0.55,IF(AND(A275="India",AK275=2050),0.42,IF(AND(A275="Middle East",AK275=2035),0.53,IF(AND(A275="Middle East",AK275=2050),0.41,IF(AND(A275="Africa",AK275=2035),0.53,IF(AND(A275="Africa",AK275=2050),0.41,IF(AND(A275="Brazil",AK275=2035),0.6,IF(AND(A275="Brazil",AK275=2050),0.5,""))))))))))))))))))</f>
        <v>*0.41</v>
      </c>
      <c r="AM275" s="51" t="str">
        <f aca="false">AM274</f>
        <v>REZoning_Sol-Win</v>
      </c>
      <c r="AP275" s="0" t="s">
        <v>320</v>
      </c>
      <c r="AQ275" s="0" t="s">
        <v>35</v>
      </c>
      <c r="AR275" s="0" t="n">
        <v>2100</v>
      </c>
      <c r="AS275" s="0" t="s">
        <v>45</v>
      </c>
      <c r="AT275" s="0" t="s">
        <v>36</v>
      </c>
    </row>
    <row r="276" customFormat="false" ht="28.5" hidden="false" customHeight="true" outlineLevel="0" collapsed="false">
      <c r="A276" s="3" t="s">
        <v>43</v>
      </c>
      <c r="C276" s="0" t="s">
        <v>321</v>
      </c>
      <c r="D276" s="50" t="s">
        <v>35</v>
      </c>
      <c r="E276" s="0" t="n">
        <v>2035</v>
      </c>
      <c r="F276" s="51" t="str">
        <f aca="false">"*"&amp;IF(AND(A276="EU",E276=2035),0.63,IF(AND(A276="EU",E276=2050),0.54,IF(AND(A276="USA",E276=2035),0.64,IF(AND(A276="USA",E276=2050),0.54,IF(AND(A276="Japan",E276=2035),0.68,IF(AND(A276="Japan",E276=2050),0.58,IF(AND(A276="Russia",E276=2035),0.65,IF(AND(A276="Russia",E276=2050),0.54,IF(AND(A276="China",E276=2035),0.61,IF(AND(A276="China",E276=2050),0.49,IF(AND(A276="India",E276=2035),0.6,IF(AND(A276="India",E276=2050),0.49,IF(AND(A276="Middle East",E276=2035),0.6,IF(AND(A276="Middle East",E276=2050),0.5,IF(AND(A276="Africa",E276=2035),0.61,IF(AND(A276="Africa",E276=2050),0.5,IF(AND(A276="Brazil",E276=2035),0.64,IF(AND(A276="Brazil",E276=2050),0.54,""))))))))))))))))))</f>
        <v>*0.61</v>
      </c>
      <c r="H276" s="0" t="s">
        <v>321</v>
      </c>
      <c r="I276" s="50" t="s">
        <v>35</v>
      </c>
      <c r="J276" s="0" t="n">
        <v>2050</v>
      </c>
      <c r="K276" s="48" t="str">
        <f aca="false">"*"&amp;IF(AND(A276="EU",J276=2035),0.63,IF(AND(A276="EU",J276=2050),0.54,IF(AND(A276="USA",J276=2035),0.64,IF(AND(A276="USA",J276=2050),0.54,IF(AND(A276="Japan",J276=2035),0.68,IF(AND(A276="Japan",J276=2050),0.58,IF(AND(A276="Russia",J276=2035),0.65,IF(AND(A276="Russia",J276=2050),0.54,IF(AND(A276="China",J276=2035),0.61,IF(AND(A276="China",J276=2050),0.49,IF(AND(A276="India",J276=2035),0.6,IF(AND(A276="India",J276=2050),0.49,IF(AND(A276="Middle East",J276=2035),0.6,IF(AND(A276="Middle East",J276=2050),0.5,IF(AND(A276="Africa",J276=2035),0.61,IF(AND(A276="Africa",J276=2050),0.5,IF(AND(A276="Brazil",J276=2035),0.64,IF(AND(A276="Brazil",J276=2050),0.54,""))))))))))))))))))</f>
        <v>*0.5</v>
      </c>
      <c r="P276" s="41" t="s">
        <v>321</v>
      </c>
      <c r="Q276" s="52" t="s">
        <v>35</v>
      </c>
      <c r="R276" s="41" t="n">
        <v>2035</v>
      </c>
      <c r="S276" s="53" t="str">
        <f aca="false">"*"&amp;IF(AND(A276="EU",R276=2035),0.62,IF(AND(A276="EU",R276=2050),0.51,IF(AND(A276="USA",R276=2035),0.62,IF(AND(A276="USA",R276=2050),0.5,IF(AND(A276="Japan",R276=2035),0.65,IF(AND(A276="Japan",R276=2050),0.55,IF(AND(A276="Russia",R276=2035),0.63,IF(AND(A276="Russia",R276=2050),0.52,IF(AND(A276="China",R276=2035),0.59,IF(AND(A276="China",R276=2050),0.47,IF(AND(A276="India",R276=2035),0.58,IF(AND(A276="India",R276=2050),0.47,IF(AND(A276="Middle East",R276=2035),0.59,IF(AND(A276="Middle East",R276=2050),0.47,IF(AND(A276="Africa",R276=2035),0.58,IF(AND(A276="Africa",R276=2050),0.47,IF(AND(A276="Brazil",R276=2035),0.64,IF(AND(A276="Brazil",R276=2050),0.53,""))))))))))))))))))</f>
        <v>*0.58</v>
      </c>
      <c r="U276" s="41" t="s">
        <v>321</v>
      </c>
      <c r="V276" s="52" t="s">
        <v>35</v>
      </c>
      <c r="W276" s="41" t="n">
        <v>2050</v>
      </c>
      <c r="X276" s="53" t="str">
        <f aca="false">"*"&amp;IF(AND(A276="EU",W276=2035),0.62,IF(AND(A276="EU",W276=2050),0.51,IF(AND(A276="USA",W276=2035),0.62,IF(AND(A276="USA",W276=2050),0.5,IF(AND(A276="Japan",W276=2035),0.65,IF(AND(A276="Japan",W276=2050),0.55,IF(AND(A276="Russia",W276=2035),0.63,IF(AND(A276="Russia",W276=2050),0.52,IF(AND(A276="China",W276=2035),0.59,IF(AND(A276="China",W276=2050),0.47,IF(AND(A276="India",W276=2035),0.58,IF(AND(A276="India",W276=2050),0.47,IF(AND(A276="Middle East",W276=2035),0.59,IF(AND(A276="Middle East",W276=2050),0.47,IF(AND(A276="Africa",W276=2035),0.58,IF(AND(A276="Africa",W276=2050),0.47,IF(AND(A276="Brazil",W276=2035),0.64,IF(AND(A276="Brazil",W276=2050),0.53,""))))))))))))))))))</f>
        <v>*0.47</v>
      </c>
      <c r="AC276" s="0" t="s">
        <v>321</v>
      </c>
      <c r="AD276" s="50" t="s">
        <v>35</v>
      </c>
      <c r="AE276" s="0" t="n">
        <v>2035</v>
      </c>
      <c r="AF276" s="51" t="str">
        <f aca="false">"*"&amp;IF(AND(A276="EU",AE276=2035),0.58,IF(AND(A276="EU",AE276=2050),0.49,IF(AND(A276="USA",AE276=2035),0.56,IF(AND(A276="USA",AE276=2050),0.45,IF(AND(A276="Japan",AE276=2035),0.62,IF(AND(A276="Japan",AE276=2050),0.51,IF(AND(A276="Russia",AE276=2035),0.55,IF(AND(A276="Russia",AE276=2050),0.41,IF(AND(A276="China",AE276=2035),0.54,IF(AND(A276="China",AE276=2050),0.44,IF(AND(A276="India",AE276=2035),0.55,IF(AND(A276="India",AE276=2050),0.42,IF(AND(A276="Middle East",AE276=2035),0.53,IF(AND(A276="Middle East",AE276=2050),0.41,IF(AND(A276="Africa",AE276=2035),0.53,IF(AND(A276="Africa",AE276=2050),0.41,IF(AND(A276="Brazil",AE276=2035),0.6,IF(AND(A276="Brazil",AE276=2050),0.5,""))))))))))))))))))</f>
        <v>*0.53</v>
      </c>
      <c r="AG276" s="51" t="str">
        <f aca="false">AG275</f>
        <v>REZoning_Sol-Win</v>
      </c>
      <c r="AI276" s="0" t="s">
        <v>321</v>
      </c>
      <c r="AJ276" s="50" t="s">
        <v>35</v>
      </c>
      <c r="AK276" s="0" t="n">
        <v>2050</v>
      </c>
      <c r="AL276" s="51" t="str">
        <f aca="false">"*"&amp;IF(AND(A276="EU",AK276=2035),0.58,IF(AND(A276="EU",AK276=2050),0.49,IF(AND(A276="USA",AK276=2035),0.56,IF(AND(A276="USA",AK276=2050),0.45,IF(AND(A276="Japan",AK276=2035),0.62,IF(AND(A276="Japan",AK276=2050),0.51,IF(AND(A276="Russia",AK276=2035),0.55,IF(AND(A276="Russia",AK276=2050),0.41,IF(AND(A276="China",AK276=2035),0.54,IF(AND(A276="China",AK276=2050),0.44,IF(AND(A276="India",AK276=2035),0.55,IF(AND(A276="India",AK276=2050),0.42,IF(AND(A276="Middle East",AK276=2035),0.53,IF(AND(A276="Middle East",AK276=2050),0.41,IF(AND(A276="Africa",AK276=2035),0.53,IF(AND(A276="Africa",AK276=2050),0.41,IF(AND(A276="Brazil",AK276=2035),0.6,IF(AND(A276="Brazil",AK276=2050),0.5,""))))))))))))))))))</f>
        <v>*0.41</v>
      </c>
      <c r="AM276" s="51" t="str">
        <f aca="false">AM275</f>
        <v>REZoning_Sol-Win</v>
      </c>
      <c r="AP276" s="0" t="s">
        <v>321</v>
      </c>
      <c r="AQ276" s="0" t="s">
        <v>35</v>
      </c>
      <c r="AR276" s="0" t="n">
        <v>2100</v>
      </c>
      <c r="AS276" s="0" t="s">
        <v>45</v>
      </c>
      <c r="AT276" s="0" t="s">
        <v>36</v>
      </c>
    </row>
    <row r="277" customFormat="false" ht="28.5" hidden="false" customHeight="true" outlineLevel="0" collapsed="false">
      <c r="A277" s="3" t="s">
        <v>43</v>
      </c>
      <c r="C277" s="0" t="s">
        <v>322</v>
      </c>
      <c r="D277" s="50" t="s">
        <v>35</v>
      </c>
      <c r="E277" s="0" t="n">
        <v>2035</v>
      </c>
      <c r="F277" s="51" t="str">
        <f aca="false">"*"&amp;IF(AND(A277="EU",E277=2035),0.63,IF(AND(A277="EU",E277=2050),0.54,IF(AND(A277="USA",E277=2035),0.64,IF(AND(A277="USA",E277=2050),0.54,IF(AND(A277="Japan",E277=2035),0.68,IF(AND(A277="Japan",E277=2050),0.58,IF(AND(A277="Russia",E277=2035),0.65,IF(AND(A277="Russia",E277=2050),0.54,IF(AND(A277="China",E277=2035),0.61,IF(AND(A277="China",E277=2050),0.49,IF(AND(A277="India",E277=2035),0.6,IF(AND(A277="India",E277=2050),0.49,IF(AND(A277="Middle East",E277=2035),0.6,IF(AND(A277="Middle East",E277=2050),0.5,IF(AND(A277="Africa",E277=2035),0.61,IF(AND(A277="Africa",E277=2050),0.5,IF(AND(A277="Brazil",E277=2035),0.64,IF(AND(A277="Brazil",E277=2050),0.54,""))))))))))))))))))</f>
        <v>*0.61</v>
      </c>
      <c r="H277" s="0" t="s">
        <v>322</v>
      </c>
      <c r="I277" s="50" t="s">
        <v>35</v>
      </c>
      <c r="J277" s="0" t="n">
        <v>2050</v>
      </c>
      <c r="K277" s="48" t="str">
        <f aca="false">"*"&amp;IF(AND(A277="EU",J277=2035),0.63,IF(AND(A277="EU",J277=2050),0.54,IF(AND(A277="USA",J277=2035),0.64,IF(AND(A277="USA",J277=2050),0.54,IF(AND(A277="Japan",J277=2035),0.68,IF(AND(A277="Japan",J277=2050),0.58,IF(AND(A277="Russia",J277=2035),0.65,IF(AND(A277="Russia",J277=2050),0.54,IF(AND(A277="China",J277=2035),0.61,IF(AND(A277="China",J277=2050),0.49,IF(AND(A277="India",J277=2035),0.6,IF(AND(A277="India",J277=2050),0.49,IF(AND(A277="Middle East",J277=2035),0.6,IF(AND(A277="Middle East",J277=2050),0.5,IF(AND(A277="Africa",J277=2035),0.61,IF(AND(A277="Africa",J277=2050),0.5,IF(AND(A277="Brazil",J277=2035),0.64,IF(AND(A277="Brazil",J277=2050),0.54,""))))))))))))))))))</f>
        <v>*0.5</v>
      </c>
      <c r="P277" s="41" t="s">
        <v>322</v>
      </c>
      <c r="Q277" s="52" t="s">
        <v>35</v>
      </c>
      <c r="R277" s="41" t="n">
        <v>2035</v>
      </c>
      <c r="S277" s="53" t="str">
        <f aca="false">"*"&amp;IF(AND(A277="EU",R277=2035),0.62,IF(AND(A277="EU",R277=2050),0.51,IF(AND(A277="USA",R277=2035),0.62,IF(AND(A277="USA",R277=2050),0.5,IF(AND(A277="Japan",R277=2035),0.65,IF(AND(A277="Japan",R277=2050),0.55,IF(AND(A277="Russia",R277=2035),0.63,IF(AND(A277="Russia",R277=2050),0.52,IF(AND(A277="China",R277=2035),0.59,IF(AND(A277="China",R277=2050),0.47,IF(AND(A277="India",R277=2035),0.58,IF(AND(A277="India",R277=2050),0.47,IF(AND(A277="Middle East",R277=2035),0.59,IF(AND(A277="Middle East",R277=2050),0.47,IF(AND(A277="Africa",R277=2035),0.58,IF(AND(A277="Africa",R277=2050),0.47,IF(AND(A277="Brazil",R277=2035),0.64,IF(AND(A277="Brazil",R277=2050),0.53,""))))))))))))))))))</f>
        <v>*0.58</v>
      </c>
      <c r="U277" s="41" t="s">
        <v>322</v>
      </c>
      <c r="V277" s="52" t="s">
        <v>35</v>
      </c>
      <c r="W277" s="41" t="n">
        <v>2050</v>
      </c>
      <c r="X277" s="53" t="str">
        <f aca="false">"*"&amp;IF(AND(A277="EU",W277=2035),0.62,IF(AND(A277="EU",W277=2050),0.51,IF(AND(A277="USA",W277=2035),0.62,IF(AND(A277="USA",W277=2050),0.5,IF(AND(A277="Japan",W277=2035),0.65,IF(AND(A277="Japan",W277=2050),0.55,IF(AND(A277="Russia",W277=2035),0.63,IF(AND(A277="Russia",W277=2050),0.52,IF(AND(A277="China",W277=2035),0.59,IF(AND(A277="China",W277=2050),0.47,IF(AND(A277="India",W277=2035),0.58,IF(AND(A277="India",W277=2050),0.47,IF(AND(A277="Middle East",W277=2035),0.59,IF(AND(A277="Middle East",W277=2050),0.47,IF(AND(A277="Africa",W277=2035),0.58,IF(AND(A277="Africa",W277=2050),0.47,IF(AND(A277="Brazil",W277=2035),0.64,IF(AND(A277="Brazil",W277=2050),0.53,""))))))))))))))))))</f>
        <v>*0.47</v>
      </c>
      <c r="AC277" s="0" t="s">
        <v>322</v>
      </c>
      <c r="AD277" s="50" t="s">
        <v>35</v>
      </c>
      <c r="AE277" s="0" t="n">
        <v>2035</v>
      </c>
      <c r="AF277" s="51" t="str">
        <f aca="false">"*"&amp;IF(AND(A277="EU",AE277=2035),0.58,IF(AND(A277="EU",AE277=2050),0.49,IF(AND(A277="USA",AE277=2035),0.56,IF(AND(A277="USA",AE277=2050),0.45,IF(AND(A277="Japan",AE277=2035),0.62,IF(AND(A277="Japan",AE277=2050),0.51,IF(AND(A277="Russia",AE277=2035),0.55,IF(AND(A277="Russia",AE277=2050),0.41,IF(AND(A277="China",AE277=2035),0.54,IF(AND(A277="China",AE277=2050),0.44,IF(AND(A277="India",AE277=2035),0.55,IF(AND(A277="India",AE277=2050),0.42,IF(AND(A277="Middle East",AE277=2035),0.53,IF(AND(A277="Middle East",AE277=2050),0.41,IF(AND(A277="Africa",AE277=2035),0.53,IF(AND(A277="Africa",AE277=2050),0.41,IF(AND(A277="Brazil",AE277=2035),0.6,IF(AND(A277="Brazil",AE277=2050),0.5,""))))))))))))))))))</f>
        <v>*0.53</v>
      </c>
      <c r="AG277" s="51" t="str">
        <f aca="false">AG276</f>
        <v>REZoning_Sol-Win</v>
      </c>
      <c r="AI277" s="0" t="s">
        <v>322</v>
      </c>
      <c r="AJ277" s="50" t="s">
        <v>35</v>
      </c>
      <c r="AK277" s="0" t="n">
        <v>2050</v>
      </c>
      <c r="AL277" s="51" t="str">
        <f aca="false">"*"&amp;IF(AND(A277="EU",AK277=2035),0.58,IF(AND(A277="EU",AK277=2050),0.49,IF(AND(A277="USA",AK277=2035),0.56,IF(AND(A277="USA",AK277=2050),0.45,IF(AND(A277="Japan",AK277=2035),0.62,IF(AND(A277="Japan",AK277=2050),0.51,IF(AND(A277="Russia",AK277=2035),0.55,IF(AND(A277="Russia",AK277=2050),0.41,IF(AND(A277="China",AK277=2035),0.54,IF(AND(A277="China",AK277=2050),0.44,IF(AND(A277="India",AK277=2035),0.55,IF(AND(A277="India",AK277=2050),0.42,IF(AND(A277="Middle East",AK277=2035),0.53,IF(AND(A277="Middle East",AK277=2050),0.41,IF(AND(A277="Africa",AK277=2035),0.53,IF(AND(A277="Africa",AK277=2050),0.41,IF(AND(A277="Brazil",AK277=2035),0.6,IF(AND(A277="Brazil",AK277=2050),0.5,""))))))))))))))))))</f>
        <v>*0.41</v>
      </c>
      <c r="AM277" s="51" t="str">
        <f aca="false">AM276</f>
        <v>REZoning_Sol-Win</v>
      </c>
      <c r="AP277" s="0" t="s">
        <v>322</v>
      </c>
      <c r="AQ277" s="0" t="s">
        <v>35</v>
      </c>
      <c r="AR277" s="0" t="n">
        <v>2100</v>
      </c>
      <c r="AS277" s="0" t="s">
        <v>45</v>
      </c>
      <c r="AT277" s="0" t="s">
        <v>36</v>
      </c>
    </row>
    <row r="278" customFormat="false" ht="28.5" hidden="false" customHeight="true" outlineLevel="0" collapsed="false">
      <c r="A278" s="3" t="s">
        <v>43</v>
      </c>
      <c r="C278" s="0" t="s">
        <v>323</v>
      </c>
      <c r="D278" s="50" t="s">
        <v>35</v>
      </c>
      <c r="E278" s="0" t="n">
        <v>2035</v>
      </c>
      <c r="F278" s="51" t="str">
        <f aca="false">"*"&amp;IF(AND(A278="EU",E278=2035),0.63,IF(AND(A278="EU",E278=2050),0.54,IF(AND(A278="USA",E278=2035),0.64,IF(AND(A278="USA",E278=2050),0.54,IF(AND(A278="Japan",E278=2035),0.68,IF(AND(A278="Japan",E278=2050),0.58,IF(AND(A278="Russia",E278=2035),0.65,IF(AND(A278="Russia",E278=2050),0.54,IF(AND(A278="China",E278=2035),0.61,IF(AND(A278="China",E278=2050),0.49,IF(AND(A278="India",E278=2035),0.6,IF(AND(A278="India",E278=2050),0.49,IF(AND(A278="Middle East",E278=2035),0.6,IF(AND(A278="Middle East",E278=2050),0.5,IF(AND(A278="Africa",E278=2035),0.61,IF(AND(A278="Africa",E278=2050),0.5,IF(AND(A278="Brazil",E278=2035),0.64,IF(AND(A278="Brazil",E278=2050),0.54,""))))))))))))))))))</f>
        <v>*0.61</v>
      </c>
      <c r="H278" s="0" t="s">
        <v>323</v>
      </c>
      <c r="I278" s="50" t="s">
        <v>35</v>
      </c>
      <c r="J278" s="0" t="n">
        <v>2050</v>
      </c>
      <c r="K278" s="48" t="str">
        <f aca="false">"*"&amp;IF(AND(A278="EU",J278=2035),0.63,IF(AND(A278="EU",J278=2050),0.54,IF(AND(A278="USA",J278=2035),0.64,IF(AND(A278="USA",J278=2050),0.54,IF(AND(A278="Japan",J278=2035),0.68,IF(AND(A278="Japan",J278=2050),0.58,IF(AND(A278="Russia",J278=2035),0.65,IF(AND(A278="Russia",J278=2050),0.54,IF(AND(A278="China",J278=2035),0.61,IF(AND(A278="China",J278=2050),0.49,IF(AND(A278="India",J278=2035),0.6,IF(AND(A278="India",J278=2050),0.49,IF(AND(A278="Middle East",J278=2035),0.6,IF(AND(A278="Middle East",J278=2050),0.5,IF(AND(A278="Africa",J278=2035),0.61,IF(AND(A278="Africa",J278=2050),0.5,IF(AND(A278="Brazil",J278=2035),0.64,IF(AND(A278="Brazil",J278=2050),0.54,""))))))))))))))))))</f>
        <v>*0.5</v>
      </c>
      <c r="P278" s="41" t="s">
        <v>323</v>
      </c>
      <c r="Q278" s="52" t="s">
        <v>35</v>
      </c>
      <c r="R278" s="41" t="n">
        <v>2035</v>
      </c>
      <c r="S278" s="53" t="str">
        <f aca="false">"*"&amp;IF(AND(A278="EU",R278=2035),0.62,IF(AND(A278="EU",R278=2050),0.51,IF(AND(A278="USA",R278=2035),0.62,IF(AND(A278="USA",R278=2050),0.5,IF(AND(A278="Japan",R278=2035),0.65,IF(AND(A278="Japan",R278=2050),0.55,IF(AND(A278="Russia",R278=2035),0.63,IF(AND(A278="Russia",R278=2050),0.52,IF(AND(A278="China",R278=2035),0.59,IF(AND(A278="China",R278=2050),0.47,IF(AND(A278="India",R278=2035),0.58,IF(AND(A278="India",R278=2050),0.47,IF(AND(A278="Middle East",R278=2035),0.59,IF(AND(A278="Middle East",R278=2050),0.47,IF(AND(A278="Africa",R278=2035),0.58,IF(AND(A278="Africa",R278=2050),0.47,IF(AND(A278="Brazil",R278=2035),0.64,IF(AND(A278="Brazil",R278=2050),0.53,""))))))))))))))))))</f>
        <v>*0.58</v>
      </c>
      <c r="U278" s="41" t="s">
        <v>323</v>
      </c>
      <c r="V278" s="52" t="s">
        <v>35</v>
      </c>
      <c r="W278" s="41" t="n">
        <v>2050</v>
      </c>
      <c r="X278" s="53" t="str">
        <f aca="false">"*"&amp;IF(AND(A278="EU",W278=2035),0.62,IF(AND(A278="EU",W278=2050),0.51,IF(AND(A278="USA",W278=2035),0.62,IF(AND(A278="USA",W278=2050),0.5,IF(AND(A278="Japan",W278=2035),0.65,IF(AND(A278="Japan",W278=2050),0.55,IF(AND(A278="Russia",W278=2035),0.63,IF(AND(A278="Russia",W278=2050),0.52,IF(AND(A278="China",W278=2035),0.59,IF(AND(A278="China",W278=2050),0.47,IF(AND(A278="India",W278=2035),0.58,IF(AND(A278="India",W278=2050),0.47,IF(AND(A278="Middle East",W278=2035),0.59,IF(AND(A278="Middle East",W278=2050),0.47,IF(AND(A278="Africa",W278=2035),0.58,IF(AND(A278="Africa",W278=2050),0.47,IF(AND(A278="Brazil",W278=2035),0.64,IF(AND(A278="Brazil",W278=2050),0.53,""))))))))))))))))))</f>
        <v>*0.47</v>
      </c>
      <c r="AC278" s="0" t="s">
        <v>323</v>
      </c>
      <c r="AD278" s="50" t="s">
        <v>35</v>
      </c>
      <c r="AE278" s="0" t="n">
        <v>2035</v>
      </c>
      <c r="AF278" s="51" t="str">
        <f aca="false">"*"&amp;IF(AND(A278="EU",AE278=2035),0.58,IF(AND(A278="EU",AE278=2050),0.49,IF(AND(A278="USA",AE278=2035),0.56,IF(AND(A278="USA",AE278=2050),0.45,IF(AND(A278="Japan",AE278=2035),0.62,IF(AND(A278="Japan",AE278=2050),0.51,IF(AND(A278="Russia",AE278=2035),0.55,IF(AND(A278="Russia",AE278=2050),0.41,IF(AND(A278="China",AE278=2035),0.54,IF(AND(A278="China",AE278=2050),0.44,IF(AND(A278="India",AE278=2035),0.55,IF(AND(A278="India",AE278=2050),0.42,IF(AND(A278="Middle East",AE278=2035),0.53,IF(AND(A278="Middle East",AE278=2050),0.41,IF(AND(A278="Africa",AE278=2035),0.53,IF(AND(A278="Africa",AE278=2050),0.41,IF(AND(A278="Brazil",AE278=2035),0.6,IF(AND(A278="Brazil",AE278=2050),0.5,""))))))))))))))))))</f>
        <v>*0.53</v>
      </c>
      <c r="AG278" s="51" t="str">
        <f aca="false">AG277</f>
        <v>REZoning_Sol-Win</v>
      </c>
      <c r="AI278" s="0" t="s">
        <v>323</v>
      </c>
      <c r="AJ278" s="50" t="s">
        <v>35</v>
      </c>
      <c r="AK278" s="0" t="n">
        <v>2050</v>
      </c>
      <c r="AL278" s="51" t="str">
        <f aca="false">"*"&amp;IF(AND(A278="EU",AK278=2035),0.58,IF(AND(A278="EU",AK278=2050),0.49,IF(AND(A278="USA",AK278=2035),0.56,IF(AND(A278="USA",AK278=2050),0.45,IF(AND(A278="Japan",AK278=2035),0.62,IF(AND(A278="Japan",AK278=2050),0.51,IF(AND(A278="Russia",AK278=2035),0.55,IF(AND(A278="Russia",AK278=2050),0.41,IF(AND(A278="China",AK278=2035),0.54,IF(AND(A278="China",AK278=2050),0.44,IF(AND(A278="India",AK278=2035),0.55,IF(AND(A278="India",AK278=2050),0.42,IF(AND(A278="Middle East",AK278=2035),0.53,IF(AND(A278="Middle East",AK278=2050),0.41,IF(AND(A278="Africa",AK278=2035),0.53,IF(AND(A278="Africa",AK278=2050),0.41,IF(AND(A278="Brazil",AK278=2035),0.6,IF(AND(A278="Brazil",AK278=2050),0.5,""))))))))))))))))))</f>
        <v>*0.41</v>
      </c>
      <c r="AM278" s="51" t="str">
        <f aca="false">AM277</f>
        <v>REZoning_Sol-Win</v>
      </c>
      <c r="AP278" s="0" t="s">
        <v>323</v>
      </c>
      <c r="AQ278" s="0" t="s">
        <v>35</v>
      </c>
      <c r="AR278" s="0" t="n">
        <v>2100</v>
      </c>
      <c r="AS278" s="0" t="s">
        <v>45</v>
      </c>
      <c r="AT278" s="0" t="s">
        <v>36</v>
      </c>
    </row>
    <row r="279" customFormat="false" ht="28.5" hidden="false" customHeight="true" outlineLevel="0" collapsed="false">
      <c r="A279" s="3" t="s">
        <v>43</v>
      </c>
      <c r="C279" s="0" t="s">
        <v>324</v>
      </c>
      <c r="D279" s="50" t="s">
        <v>35</v>
      </c>
      <c r="E279" s="0" t="n">
        <v>2035</v>
      </c>
      <c r="F279" s="51" t="str">
        <f aca="false">"*"&amp;IF(AND(A279="EU",E279=2035),0.63,IF(AND(A279="EU",E279=2050),0.54,IF(AND(A279="USA",E279=2035),0.64,IF(AND(A279="USA",E279=2050),0.54,IF(AND(A279="Japan",E279=2035),0.68,IF(AND(A279="Japan",E279=2050),0.58,IF(AND(A279="Russia",E279=2035),0.65,IF(AND(A279="Russia",E279=2050),0.54,IF(AND(A279="China",E279=2035),0.61,IF(AND(A279="China",E279=2050),0.49,IF(AND(A279="India",E279=2035),0.6,IF(AND(A279="India",E279=2050),0.49,IF(AND(A279="Middle East",E279=2035),0.6,IF(AND(A279="Middle East",E279=2050),0.5,IF(AND(A279="Africa",E279=2035),0.61,IF(AND(A279="Africa",E279=2050),0.5,IF(AND(A279="Brazil",E279=2035),0.64,IF(AND(A279="Brazil",E279=2050),0.54,""))))))))))))))))))</f>
        <v>*0.61</v>
      </c>
      <c r="H279" s="0" t="s">
        <v>324</v>
      </c>
      <c r="I279" s="50" t="s">
        <v>35</v>
      </c>
      <c r="J279" s="0" t="n">
        <v>2050</v>
      </c>
      <c r="K279" s="48" t="str">
        <f aca="false">"*"&amp;IF(AND(A279="EU",J279=2035),0.63,IF(AND(A279="EU",J279=2050),0.54,IF(AND(A279="USA",J279=2035),0.64,IF(AND(A279="USA",J279=2050),0.54,IF(AND(A279="Japan",J279=2035),0.68,IF(AND(A279="Japan",J279=2050),0.58,IF(AND(A279="Russia",J279=2035),0.65,IF(AND(A279="Russia",J279=2050),0.54,IF(AND(A279="China",J279=2035),0.61,IF(AND(A279="China",J279=2050),0.49,IF(AND(A279="India",J279=2035),0.6,IF(AND(A279="India",J279=2050),0.49,IF(AND(A279="Middle East",J279=2035),0.6,IF(AND(A279="Middle East",J279=2050),0.5,IF(AND(A279="Africa",J279=2035),0.61,IF(AND(A279="Africa",J279=2050),0.5,IF(AND(A279="Brazil",J279=2035),0.64,IF(AND(A279="Brazil",J279=2050),0.54,""))))))))))))))))))</f>
        <v>*0.5</v>
      </c>
      <c r="P279" s="41" t="s">
        <v>324</v>
      </c>
      <c r="Q279" s="52" t="s">
        <v>35</v>
      </c>
      <c r="R279" s="41" t="n">
        <v>2035</v>
      </c>
      <c r="S279" s="53" t="str">
        <f aca="false">"*"&amp;IF(AND(A279="EU",R279=2035),0.62,IF(AND(A279="EU",R279=2050),0.51,IF(AND(A279="USA",R279=2035),0.62,IF(AND(A279="USA",R279=2050),0.5,IF(AND(A279="Japan",R279=2035),0.65,IF(AND(A279="Japan",R279=2050),0.55,IF(AND(A279="Russia",R279=2035),0.63,IF(AND(A279="Russia",R279=2050),0.52,IF(AND(A279="China",R279=2035),0.59,IF(AND(A279="China",R279=2050),0.47,IF(AND(A279="India",R279=2035),0.58,IF(AND(A279="India",R279=2050),0.47,IF(AND(A279="Middle East",R279=2035),0.59,IF(AND(A279="Middle East",R279=2050),0.47,IF(AND(A279="Africa",R279=2035),0.58,IF(AND(A279="Africa",R279=2050),0.47,IF(AND(A279="Brazil",R279=2035),0.64,IF(AND(A279="Brazil",R279=2050),0.53,""))))))))))))))))))</f>
        <v>*0.58</v>
      </c>
      <c r="U279" s="41" t="s">
        <v>324</v>
      </c>
      <c r="V279" s="52" t="s">
        <v>35</v>
      </c>
      <c r="W279" s="41" t="n">
        <v>2050</v>
      </c>
      <c r="X279" s="53" t="str">
        <f aca="false">"*"&amp;IF(AND(A279="EU",W279=2035),0.62,IF(AND(A279="EU",W279=2050),0.51,IF(AND(A279="USA",W279=2035),0.62,IF(AND(A279="USA",W279=2050),0.5,IF(AND(A279="Japan",W279=2035),0.65,IF(AND(A279="Japan",W279=2050),0.55,IF(AND(A279="Russia",W279=2035),0.63,IF(AND(A279="Russia",W279=2050),0.52,IF(AND(A279="China",W279=2035),0.59,IF(AND(A279="China",W279=2050),0.47,IF(AND(A279="India",W279=2035),0.58,IF(AND(A279="India",W279=2050),0.47,IF(AND(A279="Middle East",W279=2035),0.59,IF(AND(A279="Middle East",W279=2050),0.47,IF(AND(A279="Africa",W279=2035),0.58,IF(AND(A279="Africa",W279=2050),0.47,IF(AND(A279="Brazil",W279=2035),0.64,IF(AND(A279="Brazil",W279=2050),0.53,""))))))))))))))))))</f>
        <v>*0.47</v>
      </c>
      <c r="AC279" s="0" t="s">
        <v>324</v>
      </c>
      <c r="AD279" s="50" t="s">
        <v>35</v>
      </c>
      <c r="AE279" s="0" t="n">
        <v>2035</v>
      </c>
      <c r="AF279" s="51" t="str">
        <f aca="false">"*"&amp;IF(AND(A279="EU",AE279=2035),0.58,IF(AND(A279="EU",AE279=2050),0.49,IF(AND(A279="USA",AE279=2035),0.56,IF(AND(A279="USA",AE279=2050),0.45,IF(AND(A279="Japan",AE279=2035),0.62,IF(AND(A279="Japan",AE279=2050),0.51,IF(AND(A279="Russia",AE279=2035),0.55,IF(AND(A279="Russia",AE279=2050),0.41,IF(AND(A279="China",AE279=2035),0.54,IF(AND(A279="China",AE279=2050),0.44,IF(AND(A279="India",AE279=2035),0.55,IF(AND(A279="India",AE279=2050),0.42,IF(AND(A279="Middle East",AE279=2035),0.53,IF(AND(A279="Middle East",AE279=2050),0.41,IF(AND(A279="Africa",AE279=2035),0.53,IF(AND(A279="Africa",AE279=2050),0.41,IF(AND(A279="Brazil",AE279=2035),0.6,IF(AND(A279="Brazil",AE279=2050),0.5,""))))))))))))))))))</f>
        <v>*0.53</v>
      </c>
      <c r="AG279" s="51" t="str">
        <f aca="false">AG278</f>
        <v>REZoning_Sol-Win</v>
      </c>
      <c r="AI279" s="0" t="s">
        <v>324</v>
      </c>
      <c r="AJ279" s="50" t="s">
        <v>35</v>
      </c>
      <c r="AK279" s="0" t="n">
        <v>2050</v>
      </c>
      <c r="AL279" s="51" t="str">
        <f aca="false">"*"&amp;IF(AND(A279="EU",AK279=2035),0.58,IF(AND(A279="EU",AK279=2050),0.49,IF(AND(A279="USA",AK279=2035),0.56,IF(AND(A279="USA",AK279=2050),0.45,IF(AND(A279="Japan",AK279=2035),0.62,IF(AND(A279="Japan",AK279=2050),0.51,IF(AND(A279="Russia",AK279=2035),0.55,IF(AND(A279="Russia",AK279=2050),0.41,IF(AND(A279="China",AK279=2035),0.54,IF(AND(A279="China",AK279=2050),0.44,IF(AND(A279="India",AK279=2035),0.55,IF(AND(A279="India",AK279=2050),0.42,IF(AND(A279="Middle East",AK279=2035),0.53,IF(AND(A279="Middle East",AK279=2050),0.41,IF(AND(A279="Africa",AK279=2035),0.53,IF(AND(A279="Africa",AK279=2050),0.41,IF(AND(A279="Brazil",AK279=2035),0.6,IF(AND(A279="Brazil",AK279=2050),0.5,""))))))))))))))))))</f>
        <v>*0.41</v>
      </c>
      <c r="AM279" s="51" t="str">
        <f aca="false">AM278</f>
        <v>REZoning_Sol-Win</v>
      </c>
      <c r="AP279" s="0" t="s">
        <v>324</v>
      </c>
      <c r="AQ279" s="0" t="s">
        <v>35</v>
      </c>
      <c r="AR279" s="0" t="n">
        <v>2100</v>
      </c>
      <c r="AS279" s="0" t="s">
        <v>45</v>
      </c>
      <c r="AT279" s="0" t="s">
        <v>36</v>
      </c>
    </row>
    <row r="280" customFormat="false" ht="28.5" hidden="false" customHeight="true" outlineLevel="0" collapsed="false">
      <c r="A280" s="3" t="s">
        <v>43</v>
      </c>
      <c r="C280" s="0" t="s">
        <v>325</v>
      </c>
      <c r="D280" s="50" t="s">
        <v>35</v>
      </c>
      <c r="E280" s="0" t="n">
        <v>2035</v>
      </c>
      <c r="F280" s="51" t="str">
        <f aca="false">"*"&amp;IF(AND(A280="EU",E280=2035),0.63,IF(AND(A280="EU",E280=2050),0.54,IF(AND(A280="USA",E280=2035),0.64,IF(AND(A280="USA",E280=2050),0.54,IF(AND(A280="Japan",E280=2035),0.68,IF(AND(A280="Japan",E280=2050),0.58,IF(AND(A280="Russia",E280=2035),0.65,IF(AND(A280="Russia",E280=2050),0.54,IF(AND(A280="China",E280=2035),0.61,IF(AND(A280="China",E280=2050),0.49,IF(AND(A280="India",E280=2035),0.6,IF(AND(A280="India",E280=2050),0.49,IF(AND(A280="Middle East",E280=2035),0.6,IF(AND(A280="Middle East",E280=2050),0.5,IF(AND(A280="Africa",E280=2035),0.61,IF(AND(A280="Africa",E280=2050),0.5,IF(AND(A280="Brazil",E280=2035),0.64,IF(AND(A280="Brazil",E280=2050),0.54,""))))))))))))))))))</f>
        <v>*0.61</v>
      </c>
      <c r="H280" s="0" t="s">
        <v>325</v>
      </c>
      <c r="I280" s="50" t="s">
        <v>35</v>
      </c>
      <c r="J280" s="0" t="n">
        <v>2050</v>
      </c>
      <c r="K280" s="48" t="str">
        <f aca="false">"*"&amp;IF(AND(A280="EU",J280=2035),0.63,IF(AND(A280="EU",J280=2050),0.54,IF(AND(A280="USA",J280=2035),0.64,IF(AND(A280="USA",J280=2050),0.54,IF(AND(A280="Japan",J280=2035),0.68,IF(AND(A280="Japan",J280=2050),0.58,IF(AND(A280="Russia",J280=2035),0.65,IF(AND(A280="Russia",J280=2050),0.54,IF(AND(A280="China",J280=2035),0.61,IF(AND(A280="China",J280=2050),0.49,IF(AND(A280="India",J280=2035),0.6,IF(AND(A280="India",J280=2050),0.49,IF(AND(A280="Middle East",J280=2035),0.6,IF(AND(A280="Middle East",J280=2050),0.5,IF(AND(A280="Africa",J280=2035),0.61,IF(AND(A280="Africa",J280=2050),0.5,IF(AND(A280="Brazil",J280=2035),0.64,IF(AND(A280="Brazil",J280=2050),0.54,""))))))))))))))))))</f>
        <v>*0.5</v>
      </c>
      <c r="P280" s="41" t="s">
        <v>325</v>
      </c>
      <c r="Q280" s="52" t="s">
        <v>35</v>
      </c>
      <c r="R280" s="41" t="n">
        <v>2035</v>
      </c>
      <c r="S280" s="53" t="str">
        <f aca="false">"*"&amp;IF(AND(A280="EU",R280=2035),0.62,IF(AND(A280="EU",R280=2050),0.51,IF(AND(A280="USA",R280=2035),0.62,IF(AND(A280="USA",R280=2050),0.5,IF(AND(A280="Japan",R280=2035),0.65,IF(AND(A280="Japan",R280=2050),0.55,IF(AND(A280="Russia",R280=2035),0.63,IF(AND(A280="Russia",R280=2050),0.52,IF(AND(A280="China",R280=2035),0.59,IF(AND(A280="China",R280=2050),0.47,IF(AND(A280="India",R280=2035),0.58,IF(AND(A280="India",R280=2050),0.47,IF(AND(A280="Middle East",R280=2035),0.59,IF(AND(A280="Middle East",R280=2050),0.47,IF(AND(A280="Africa",R280=2035),0.58,IF(AND(A280="Africa",R280=2050),0.47,IF(AND(A280="Brazil",R280=2035),0.64,IF(AND(A280="Brazil",R280=2050),0.53,""))))))))))))))))))</f>
        <v>*0.58</v>
      </c>
      <c r="U280" s="41" t="s">
        <v>325</v>
      </c>
      <c r="V280" s="52" t="s">
        <v>35</v>
      </c>
      <c r="W280" s="41" t="n">
        <v>2050</v>
      </c>
      <c r="X280" s="53" t="str">
        <f aca="false">"*"&amp;IF(AND(A280="EU",W280=2035),0.62,IF(AND(A280="EU",W280=2050),0.51,IF(AND(A280="USA",W280=2035),0.62,IF(AND(A280="USA",W280=2050),0.5,IF(AND(A280="Japan",W280=2035),0.65,IF(AND(A280="Japan",W280=2050),0.55,IF(AND(A280="Russia",W280=2035),0.63,IF(AND(A280="Russia",W280=2050),0.52,IF(AND(A280="China",W280=2035),0.59,IF(AND(A280="China",W280=2050),0.47,IF(AND(A280="India",W280=2035),0.58,IF(AND(A280="India",W280=2050),0.47,IF(AND(A280="Middle East",W280=2035),0.59,IF(AND(A280="Middle East",W280=2050),0.47,IF(AND(A280="Africa",W280=2035),0.58,IF(AND(A280="Africa",W280=2050),0.47,IF(AND(A280="Brazil",W280=2035),0.64,IF(AND(A280="Brazil",W280=2050),0.53,""))))))))))))))))))</f>
        <v>*0.47</v>
      </c>
      <c r="AC280" s="0" t="s">
        <v>325</v>
      </c>
      <c r="AD280" s="50" t="s">
        <v>35</v>
      </c>
      <c r="AE280" s="0" t="n">
        <v>2035</v>
      </c>
      <c r="AF280" s="51" t="str">
        <f aca="false">"*"&amp;IF(AND(A280="EU",AE280=2035),0.58,IF(AND(A280="EU",AE280=2050),0.49,IF(AND(A280="USA",AE280=2035),0.56,IF(AND(A280="USA",AE280=2050),0.45,IF(AND(A280="Japan",AE280=2035),0.62,IF(AND(A280="Japan",AE280=2050),0.51,IF(AND(A280="Russia",AE280=2035),0.55,IF(AND(A280="Russia",AE280=2050),0.41,IF(AND(A280="China",AE280=2035),0.54,IF(AND(A280="China",AE280=2050),0.44,IF(AND(A280="India",AE280=2035),0.55,IF(AND(A280="India",AE280=2050),0.42,IF(AND(A280="Middle East",AE280=2035),0.53,IF(AND(A280="Middle East",AE280=2050),0.41,IF(AND(A280="Africa",AE280=2035),0.53,IF(AND(A280="Africa",AE280=2050),0.41,IF(AND(A280="Brazil",AE280=2035),0.6,IF(AND(A280="Brazil",AE280=2050),0.5,""))))))))))))))))))</f>
        <v>*0.53</v>
      </c>
      <c r="AG280" s="51" t="str">
        <f aca="false">AG279</f>
        <v>REZoning_Sol-Win</v>
      </c>
      <c r="AI280" s="0" t="s">
        <v>325</v>
      </c>
      <c r="AJ280" s="50" t="s">
        <v>35</v>
      </c>
      <c r="AK280" s="0" t="n">
        <v>2050</v>
      </c>
      <c r="AL280" s="51" t="str">
        <f aca="false">"*"&amp;IF(AND(A280="EU",AK280=2035),0.58,IF(AND(A280="EU",AK280=2050),0.49,IF(AND(A280="USA",AK280=2035),0.56,IF(AND(A280="USA",AK280=2050),0.45,IF(AND(A280="Japan",AK280=2035),0.62,IF(AND(A280="Japan",AK280=2050),0.51,IF(AND(A280="Russia",AK280=2035),0.55,IF(AND(A280="Russia",AK280=2050),0.41,IF(AND(A280="China",AK280=2035),0.54,IF(AND(A280="China",AK280=2050),0.44,IF(AND(A280="India",AK280=2035),0.55,IF(AND(A280="India",AK280=2050),0.42,IF(AND(A280="Middle East",AK280=2035),0.53,IF(AND(A280="Middle East",AK280=2050),0.41,IF(AND(A280="Africa",AK280=2035),0.53,IF(AND(A280="Africa",AK280=2050),0.41,IF(AND(A280="Brazil",AK280=2035),0.6,IF(AND(A280="Brazil",AK280=2050),0.5,""))))))))))))))))))</f>
        <v>*0.41</v>
      </c>
      <c r="AM280" s="51" t="str">
        <f aca="false">AM279</f>
        <v>REZoning_Sol-Win</v>
      </c>
      <c r="AP280" s="0" t="s">
        <v>325</v>
      </c>
      <c r="AQ280" s="0" t="s">
        <v>35</v>
      </c>
      <c r="AR280" s="0" t="n">
        <v>2100</v>
      </c>
      <c r="AS280" s="0" t="s">
        <v>45</v>
      </c>
      <c r="AT280" s="0" t="s">
        <v>36</v>
      </c>
    </row>
    <row r="281" customFormat="false" ht="28.5" hidden="false" customHeight="true" outlineLevel="0" collapsed="false">
      <c r="A281" s="3" t="s">
        <v>51</v>
      </c>
      <c r="C281" s="0" t="s">
        <v>326</v>
      </c>
      <c r="D281" s="50" t="s">
        <v>35</v>
      </c>
      <c r="E281" s="0" t="n">
        <v>2035</v>
      </c>
      <c r="F281" s="51" t="str">
        <f aca="false">"*"&amp;IF(AND(A281="EU",E281=2035),0.63,IF(AND(A281="EU",E281=2050),0.54,IF(AND(A281="USA",E281=2035),0.64,IF(AND(A281="USA",E281=2050),0.54,IF(AND(A281="Japan",E281=2035),0.68,IF(AND(A281="Japan",E281=2050),0.58,IF(AND(A281="Russia",E281=2035),0.65,IF(AND(A281="Russia",E281=2050),0.54,IF(AND(A281="China",E281=2035),0.61,IF(AND(A281="China",E281=2050),0.49,IF(AND(A281="India",E281=2035),0.6,IF(AND(A281="India",E281=2050),0.49,IF(AND(A281="Middle East",E281=2035),0.6,IF(AND(A281="Middle East",E281=2050),0.5,IF(AND(A281="Africa",E281=2035),0.61,IF(AND(A281="Africa",E281=2050),0.5,IF(AND(A281="Brazil",E281=2035),0.64,IF(AND(A281="Brazil",E281=2050),0.54,""))))))))))))))))))</f>
        <v>*0.63</v>
      </c>
      <c r="H281" s="0" t="s">
        <v>326</v>
      </c>
      <c r="I281" s="50" t="s">
        <v>35</v>
      </c>
      <c r="J281" s="0" t="n">
        <v>2050</v>
      </c>
      <c r="K281" s="48" t="str">
        <f aca="false">"*"&amp;IF(AND(A281="EU",J281=2035),0.63,IF(AND(A281="EU",J281=2050),0.54,IF(AND(A281="USA",J281=2035),0.64,IF(AND(A281="USA",J281=2050),0.54,IF(AND(A281="Japan",J281=2035),0.68,IF(AND(A281="Japan",J281=2050),0.58,IF(AND(A281="Russia",J281=2035),0.65,IF(AND(A281="Russia",J281=2050),0.54,IF(AND(A281="China",J281=2035),0.61,IF(AND(A281="China",J281=2050),0.49,IF(AND(A281="India",J281=2035),0.6,IF(AND(A281="India",J281=2050),0.49,IF(AND(A281="Middle East",J281=2035),0.6,IF(AND(A281="Middle East",J281=2050),0.5,IF(AND(A281="Africa",J281=2035),0.61,IF(AND(A281="Africa",J281=2050),0.5,IF(AND(A281="Brazil",J281=2035),0.64,IF(AND(A281="Brazil",J281=2050),0.54,""))))))))))))))))))</f>
        <v>*0.54</v>
      </c>
      <c r="P281" s="41" t="s">
        <v>326</v>
      </c>
      <c r="Q281" s="52" t="s">
        <v>35</v>
      </c>
      <c r="R281" s="41" t="n">
        <v>2035</v>
      </c>
      <c r="S281" s="53" t="str">
        <f aca="false">"*"&amp;IF(AND(A281="EU",R281=2035),0.62,IF(AND(A281="EU",R281=2050),0.51,IF(AND(A281="USA",R281=2035),0.62,IF(AND(A281="USA",R281=2050),0.5,IF(AND(A281="Japan",R281=2035),0.65,IF(AND(A281="Japan",R281=2050),0.55,IF(AND(A281="Russia",R281=2035),0.63,IF(AND(A281="Russia",R281=2050),0.52,IF(AND(A281="China",R281=2035),0.59,IF(AND(A281="China",R281=2050),0.47,IF(AND(A281="India",R281=2035),0.58,IF(AND(A281="India",R281=2050),0.47,IF(AND(A281="Middle East",R281=2035),0.59,IF(AND(A281="Middle East",R281=2050),0.47,IF(AND(A281="Africa",R281=2035),0.58,IF(AND(A281="Africa",R281=2050),0.47,IF(AND(A281="Brazil",R281=2035),0.64,IF(AND(A281="Brazil",R281=2050),0.53,""))))))))))))))))))</f>
        <v>*0.62</v>
      </c>
      <c r="U281" s="41" t="s">
        <v>326</v>
      </c>
      <c r="V281" s="52" t="s">
        <v>35</v>
      </c>
      <c r="W281" s="41" t="n">
        <v>2050</v>
      </c>
      <c r="X281" s="53" t="str">
        <f aca="false">"*"&amp;IF(AND(A281="EU",W281=2035),0.62,IF(AND(A281="EU",W281=2050),0.51,IF(AND(A281="USA",W281=2035),0.62,IF(AND(A281="USA",W281=2050),0.5,IF(AND(A281="Japan",W281=2035),0.65,IF(AND(A281="Japan",W281=2050),0.55,IF(AND(A281="Russia",W281=2035),0.63,IF(AND(A281="Russia",W281=2050),0.52,IF(AND(A281="China",W281=2035),0.59,IF(AND(A281="China",W281=2050),0.47,IF(AND(A281="India",W281=2035),0.58,IF(AND(A281="India",W281=2050),0.47,IF(AND(A281="Middle East",W281=2035),0.59,IF(AND(A281="Middle East",W281=2050),0.47,IF(AND(A281="Africa",W281=2035),0.58,IF(AND(A281="Africa",W281=2050),0.47,IF(AND(A281="Brazil",W281=2035),0.64,IF(AND(A281="Brazil",W281=2050),0.53,""))))))))))))))))))</f>
        <v>*0.51</v>
      </c>
      <c r="AC281" s="0" t="s">
        <v>326</v>
      </c>
      <c r="AD281" s="50" t="s">
        <v>35</v>
      </c>
      <c r="AE281" s="0" t="n">
        <v>2035</v>
      </c>
      <c r="AF281" s="51" t="str">
        <f aca="false">"*"&amp;IF(AND(A281="EU",AE281=2035),0.58,IF(AND(A281="EU",AE281=2050),0.49,IF(AND(A281="USA",AE281=2035),0.56,IF(AND(A281="USA",AE281=2050),0.45,IF(AND(A281="Japan",AE281=2035),0.62,IF(AND(A281="Japan",AE281=2050),0.51,IF(AND(A281="Russia",AE281=2035),0.55,IF(AND(A281="Russia",AE281=2050),0.41,IF(AND(A281="China",AE281=2035),0.54,IF(AND(A281="China",AE281=2050),0.44,IF(AND(A281="India",AE281=2035),0.55,IF(AND(A281="India",AE281=2050),0.42,IF(AND(A281="Middle East",AE281=2035),0.53,IF(AND(A281="Middle East",AE281=2050),0.41,IF(AND(A281="Africa",AE281=2035),0.53,IF(AND(A281="Africa",AE281=2050),0.41,IF(AND(A281="Brazil",AE281=2035),0.6,IF(AND(A281="Brazil",AE281=2050),0.5,""))))))))))))))))))</f>
        <v>*0.58</v>
      </c>
      <c r="AG281" s="51" t="str">
        <f aca="false">AG280</f>
        <v>REZoning_Sol-Win</v>
      </c>
      <c r="AI281" s="0" t="s">
        <v>326</v>
      </c>
      <c r="AJ281" s="50" t="s">
        <v>35</v>
      </c>
      <c r="AK281" s="0" t="n">
        <v>2050</v>
      </c>
      <c r="AL281" s="51" t="str">
        <f aca="false">"*"&amp;IF(AND(A281="EU",AK281=2035),0.58,IF(AND(A281="EU",AK281=2050),0.49,IF(AND(A281="USA",AK281=2035),0.56,IF(AND(A281="USA",AK281=2050),0.45,IF(AND(A281="Japan",AK281=2035),0.62,IF(AND(A281="Japan",AK281=2050),0.51,IF(AND(A281="Russia",AK281=2035),0.55,IF(AND(A281="Russia",AK281=2050),0.41,IF(AND(A281="China",AK281=2035),0.54,IF(AND(A281="China",AK281=2050),0.44,IF(AND(A281="India",AK281=2035),0.55,IF(AND(A281="India",AK281=2050),0.42,IF(AND(A281="Middle East",AK281=2035),0.53,IF(AND(A281="Middle East",AK281=2050),0.41,IF(AND(A281="Africa",AK281=2035),0.53,IF(AND(A281="Africa",AK281=2050),0.41,IF(AND(A281="Brazil",AK281=2035),0.6,IF(AND(A281="Brazil",AK281=2050),0.5,""))))))))))))))))))</f>
        <v>*0.49</v>
      </c>
      <c r="AM281" s="51" t="str">
        <f aca="false">AM280</f>
        <v>REZoning_Sol-Win</v>
      </c>
      <c r="AP281" s="0" t="s">
        <v>326</v>
      </c>
      <c r="AQ281" s="0" t="s">
        <v>35</v>
      </c>
      <c r="AR281" s="0" t="n">
        <v>2100</v>
      </c>
      <c r="AS281" s="0" t="s">
        <v>53</v>
      </c>
      <c r="AT281" s="0" t="s">
        <v>36</v>
      </c>
    </row>
    <row r="282" customFormat="false" ht="28.5" hidden="false" customHeight="true" outlineLevel="0" collapsed="false">
      <c r="A282" s="3" t="s">
        <v>51</v>
      </c>
      <c r="C282" s="0" t="s">
        <v>327</v>
      </c>
      <c r="D282" s="50" t="s">
        <v>35</v>
      </c>
      <c r="E282" s="0" t="n">
        <v>2035</v>
      </c>
      <c r="F282" s="51" t="str">
        <f aca="false">"*"&amp;IF(AND(A282="EU",E282=2035),0.63,IF(AND(A282="EU",E282=2050),0.54,IF(AND(A282="USA",E282=2035),0.64,IF(AND(A282="USA",E282=2050),0.54,IF(AND(A282="Japan",E282=2035),0.68,IF(AND(A282="Japan",E282=2050),0.58,IF(AND(A282="Russia",E282=2035),0.65,IF(AND(A282="Russia",E282=2050),0.54,IF(AND(A282="China",E282=2035),0.61,IF(AND(A282="China",E282=2050),0.49,IF(AND(A282="India",E282=2035),0.6,IF(AND(A282="India",E282=2050),0.49,IF(AND(A282="Middle East",E282=2035),0.6,IF(AND(A282="Middle East",E282=2050),0.5,IF(AND(A282="Africa",E282=2035),0.61,IF(AND(A282="Africa",E282=2050),0.5,IF(AND(A282="Brazil",E282=2035),0.64,IF(AND(A282="Brazil",E282=2050),0.54,""))))))))))))))))))</f>
        <v>*0.63</v>
      </c>
      <c r="H282" s="0" t="s">
        <v>327</v>
      </c>
      <c r="I282" s="50" t="s">
        <v>35</v>
      </c>
      <c r="J282" s="0" t="n">
        <v>2050</v>
      </c>
      <c r="K282" s="48" t="str">
        <f aca="false">"*"&amp;IF(AND(A282="EU",J282=2035),0.63,IF(AND(A282="EU",J282=2050),0.54,IF(AND(A282="USA",J282=2035),0.64,IF(AND(A282="USA",J282=2050),0.54,IF(AND(A282="Japan",J282=2035),0.68,IF(AND(A282="Japan",J282=2050),0.58,IF(AND(A282="Russia",J282=2035),0.65,IF(AND(A282="Russia",J282=2050),0.54,IF(AND(A282="China",J282=2035),0.61,IF(AND(A282="China",J282=2050),0.49,IF(AND(A282="India",J282=2035),0.6,IF(AND(A282="India",J282=2050),0.49,IF(AND(A282="Middle East",J282=2035),0.6,IF(AND(A282="Middle East",J282=2050),0.5,IF(AND(A282="Africa",J282=2035),0.61,IF(AND(A282="Africa",J282=2050),0.5,IF(AND(A282="Brazil",J282=2035),0.64,IF(AND(A282="Brazil",J282=2050),0.54,""))))))))))))))))))</f>
        <v>*0.54</v>
      </c>
      <c r="P282" s="41" t="s">
        <v>327</v>
      </c>
      <c r="Q282" s="52" t="s">
        <v>35</v>
      </c>
      <c r="R282" s="41" t="n">
        <v>2035</v>
      </c>
      <c r="S282" s="53" t="str">
        <f aca="false">"*"&amp;IF(AND(A282="EU",R282=2035),0.62,IF(AND(A282="EU",R282=2050),0.51,IF(AND(A282="USA",R282=2035),0.62,IF(AND(A282="USA",R282=2050),0.5,IF(AND(A282="Japan",R282=2035),0.65,IF(AND(A282="Japan",R282=2050),0.55,IF(AND(A282="Russia",R282=2035),0.63,IF(AND(A282="Russia",R282=2050),0.52,IF(AND(A282="China",R282=2035),0.59,IF(AND(A282="China",R282=2050),0.47,IF(AND(A282="India",R282=2035),0.58,IF(AND(A282="India",R282=2050),0.47,IF(AND(A282="Middle East",R282=2035),0.59,IF(AND(A282="Middle East",R282=2050),0.47,IF(AND(A282="Africa",R282=2035),0.58,IF(AND(A282="Africa",R282=2050),0.47,IF(AND(A282="Brazil",R282=2035),0.64,IF(AND(A282="Brazil",R282=2050),0.53,""))))))))))))))))))</f>
        <v>*0.62</v>
      </c>
      <c r="U282" s="41" t="s">
        <v>327</v>
      </c>
      <c r="V282" s="52" t="s">
        <v>35</v>
      </c>
      <c r="W282" s="41" t="n">
        <v>2050</v>
      </c>
      <c r="X282" s="53" t="str">
        <f aca="false">"*"&amp;IF(AND(A282="EU",W282=2035),0.62,IF(AND(A282="EU",W282=2050),0.51,IF(AND(A282="USA",W282=2035),0.62,IF(AND(A282="USA",W282=2050),0.5,IF(AND(A282="Japan",W282=2035),0.65,IF(AND(A282="Japan",W282=2050),0.55,IF(AND(A282="Russia",W282=2035),0.63,IF(AND(A282="Russia",W282=2050),0.52,IF(AND(A282="China",W282=2035),0.59,IF(AND(A282="China",W282=2050),0.47,IF(AND(A282="India",W282=2035),0.58,IF(AND(A282="India",W282=2050),0.47,IF(AND(A282="Middle East",W282=2035),0.59,IF(AND(A282="Middle East",W282=2050),0.47,IF(AND(A282="Africa",W282=2035),0.58,IF(AND(A282="Africa",W282=2050),0.47,IF(AND(A282="Brazil",W282=2035),0.64,IF(AND(A282="Brazil",W282=2050),0.53,""))))))))))))))))))</f>
        <v>*0.51</v>
      </c>
      <c r="AC282" s="0" t="s">
        <v>327</v>
      </c>
      <c r="AD282" s="50" t="s">
        <v>35</v>
      </c>
      <c r="AE282" s="0" t="n">
        <v>2035</v>
      </c>
      <c r="AF282" s="51" t="str">
        <f aca="false">"*"&amp;IF(AND(A282="EU",AE282=2035),0.58,IF(AND(A282="EU",AE282=2050),0.49,IF(AND(A282="USA",AE282=2035),0.56,IF(AND(A282="USA",AE282=2050),0.45,IF(AND(A282="Japan",AE282=2035),0.62,IF(AND(A282="Japan",AE282=2050),0.51,IF(AND(A282="Russia",AE282=2035),0.55,IF(AND(A282="Russia",AE282=2050),0.41,IF(AND(A282="China",AE282=2035),0.54,IF(AND(A282="China",AE282=2050),0.44,IF(AND(A282="India",AE282=2035),0.55,IF(AND(A282="India",AE282=2050),0.42,IF(AND(A282="Middle East",AE282=2035),0.53,IF(AND(A282="Middle East",AE282=2050),0.41,IF(AND(A282="Africa",AE282=2035),0.53,IF(AND(A282="Africa",AE282=2050),0.41,IF(AND(A282="Brazil",AE282=2035),0.6,IF(AND(A282="Brazil",AE282=2050),0.5,""))))))))))))))))))</f>
        <v>*0.58</v>
      </c>
      <c r="AG282" s="51" t="str">
        <f aca="false">AG281</f>
        <v>REZoning_Sol-Win</v>
      </c>
      <c r="AI282" s="0" t="s">
        <v>327</v>
      </c>
      <c r="AJ282" s="50" t="s">
        <v>35</v>
      </c>
      <c r="AK282" s="0" t="n">
        <v>2050</v>
      </c>
      <c r="AL282" s="51" t="str">
        <f aca="false">"*"&amp;IF(AND(A282="EU",AK282=2035),0.58,IF(AND(A282="EU",AK282=2050),0.49,IF(AND(A282="USA",AK282=2035),0.56,IF(AND(A282="USA",AK282=2050),0.45,IF(AND(A282="Japan",AK282=2035),0.62,IF(AND(A282="Japan",AK282=2050),0.51,IF(AND(A282="Russia",AK282=2035),0.55,IF(AND(A282="Russia",AK282=2050),0.41,IF(AND(A282="China",AK282=2035),0.54,IF(AND(A282="China",AK282=2050),0.44,IF(AND(A282="India",AK282=2035),0.55,IF(AND(A282="India",AK282=2050),0.42,IF(AND(A282="Middle East",AK282=2035),0.53,IF(AND(A282="Middle East",AK282=2050),0.41,IF(AND(A282="Africa",AK282=2035),0.53,IF(AND(A282="Africa",AK282=2050),0.41,IF(AND(A282="Brazil",AK282=2035),0.6,IF(AND(A282="Brazil",AK282=2050),0.5,""))))))))))))))))))</f>
        <v>*0.49</v>
      </c>
      <c r="AM282" s="51" t="str">
        <f aca="false">AM281</f>
        <v>REZoning_Sol-Win</v>
      </c>
      <c r="AP282" s="0" t="s">
        <v>327</v>
      </c>
      <c r="AQ282" s="0" t="s">
        <v>35</v>
      </c>
      <c r="AR282" s="0" t="n">
        <v>2100</v>
      </c>
      <c r="AS282" s="0" t="s">
        <v>53</v>
      </c>
      <c r="AT282" s="0" t="s">
        <v>36</v>
      </c>
    </row>
    <row r="283" customFormat="false" ht="28.5" hidden="false" customHeight="true" outlineLevel="0" collapsed="false">
      <c r="A283" s="3" t="s">
        <v>51</v>
      </c>
      <c r="C283" s="0" t="s">
        <v>328</v>
      </c>
      <c r="D283" s="50" t="s">
        <v>35</v>
      </c>
      <c r="E283" s="0" t="n">
        <v>2035</v>
      </c>
      <c r="F283" s="51" t="str">
        <f aca="false">"*"&amp;IF(AND(A283="EU",E283=2035),0.63,IF(AND(A283="EU",E283=2050),0.54,IF(AND(A283="USA",E283=2035),0.64,IF(AND(A283="USA",E283=2050),0.54,IF(AND(A283="Japan",E283=2035),0.68,IF(AND(A283="Japan",E283=2050),0.58,IF(AND(A283="Russia",E283=2035),0.65,IF(AND(A283="Russia",E283=2050),0.54,IF(AND(A283="China",E283=2035),0.61,IF(AND(A283="China",E283=2050),0.49,IF(AND(A283="India",E283=2035),0.6,IF(AND(A283="India",E283=2050),0.49,IF(AND(A283="Middle East",E283=2035),0.6,IF(AND(A283="Middle East",E283=2050),0.5,IF(AND(A283="Africa",E283=2035),0.61,IF(AND(A283="Africa",E283=2050),0.5,IF(AND(A283="Brazil",E283=2035),0.64,IF(AND(A283="Brazil",E283=2050),0.54,""))))))))))))))))))</f>
        <v>*0.63</v>
      </c>
      <c r="H283" s="0" t="s">
        <v>328</v>
      </c>
      <c r="I283" s="50" t="s">
        <v>35</v>
      </c>
      <c r="J283" s="0" t="n">
        <v>2050</v>
      </c>
      <c r="K283" s="48" t="str">
        <f aca="false">"*"&amp;IF(AND(A283="EU",J283=2035),0.63,IF(AND(A283="EU",J283=2050),0.54,IF(AND(A283="USA",J283=2035),0.64,IF(AND(A283="USA",J283=2050),0.54,IF(AND(A283="Japan",J283=2035),0.68,IF(AND(A283="Japan",J283=2050),0.58,IF(AND(A283="Russia",J283=2035),0.65,IF(AND(A283="Russia",J283=2050),0.54,IF(AND(A283="China",J283=2035),0.61,IF(AND(A283="China",J283=2050),0.49,IF(AND(A283="India",J283=2035),0.6,IF(AND(A283="India",J283=2050),0.49,IF(AND(A283="Middle East",J283=2035),0.6,IF(AND(A283="Middle East",J283=2050),0.5,IF(AND(A283="Africa",J283=2035),0.61,IF(AND(A283="Africa",J283=2050),0.5,IF(AND(A283="Brazil",J283=2035),0.64,IF(AND(A283="Brazil",J283=2050),0.54,""))))))))))))))))))</f>
        <v>*0.54</v>
      </c>
      <c r="P283" s="41" t="s">
        <v>328</v>
      </c>
      <c r="Q283" s="52" t="s">
        <v>35</v>
      </c>
      <c r="R283" s="41" t="n">
        <v>2035</v>
      </c>
      <c r="S283" s="53" t="str">
        <f aca="false">"*"&amp;IF(AND(A283="EU",R283=2035),0.62,IF(AND(A283="EU",R283=2050),0.51,IF(AND(A283="USA",R283=2035),0.62,IF(AND(A283="USA",R283=2050),0.5,IF(AND(A283="Japan",R283=2035),0.65,IF(AND(A283="Japan",R283=2050),0.55,IF(AND(A283="Russia",R283=2035),0.63,IF(AND(A283="Russia",R283=2050),0.52,IF(AND(A283="China",R283=2035),0.59,IF(AND(A283="China",R283=2050),0.47,IF(AND(A283="India",R283=2035),0.58,IF(AND(A283="India",R283=2050),0.47,IF(AND(A283="Middle East",R283=2035),0.59,IF(AND(A283="Middle East",R283=2050),0.47,IF(AND(A283="Africa",R283=2035),0.58,IF(AND(A283="Africa",R283=2050),0.47,IF(AND(A283="Brazil",R283=2035),0.64,IF(AND(A283="Brazil",R283=2050),0.53,""))))))))))))))))))</f>
        <v>*0.62</v>
      </c>
      <c r="U283" s="41" t="s">
        <v>328</v>
      </c>
      <c r="V283" s="52" t="s">
        <v>35</v>
      </c>
      <c r="W283" s="41" t="n">
        <v>2050</v>
      </c>
      <c r="X283" s="53" t="str">
        <f aca="false">"*"&amp;IF(AND(A283="EU",W283=2035),0.62,IF(AND(A283="EU",W283=2050),0.51,IF(AND(A283="USA",W283=2035),0.62,IF(AND(A283="USA",W283=2050),0.5,IF(AND(A283="Japan",W283=2035),0.65,IF(AND(A283="Japan",W283=2050),0.55,IF(AND(A283="Russia",W283=2035),0.63,IF(AND(A283="Russia",W283=2050),0.52,IF(AND(A283="China",W283=2035),0.59,IF(AND(A283="China",W283=2050),0.47,IF(AND(A283="India",W283=2035),0.58,IF(AND(A283="India",W283=2050),0.47,IF(AND(A283="Middle East",W283=2035),0.59,IF(AND(A283="Middle East",W283=2050),0.47,IF(AND(A283="Africa",W283=2035),0.58,IF(AND(A283="Africa",W283=2050),0.47,IF(AND(A283="Brazil",W283=2035),0.64,IF(AND(A283="Brazil",W283=2050),0.53,""))))))))))))))))))</f>
        <v>*0.51</v>
      </c>
      <c r="AC283" s="0" t="s">
        <v>328</v>
      </c>
      <c r="AD283" s="50" t="s">
        <v>35</v>
      </c>
      <c r="AE283" s="0" t="n">
        <v>2035</v>
      </c>
      <c r="AF283" s="51" t="str">
        <f aca="false">"*"&amp;IF(AND(A283="EU",AE283=2035),0.58,IF(AND(A283="EU",AE283=2050),0.49,IF(AND(A283="USA",AE283=2035),0.56,IF(AND(A283="USA",AE283=2050),0.45,IF(AND(A283="Japan",AE283=2035),0.62,IF(AND(A283="Japan",AE283=2050),0.51,IF(AND(A283="Russia",AE283=2035),0.55,IF(AND(A283="Russia",AE283=2050),0.41,IF(AND(A283="China",AE283=2035),0.54,IF(AND(A283="China",AE283=2050),0.44,IF(AND(A283="India",AE283=2035),0.55,IF(AND(A283="India",AE283=2050),0.42,IF(AND(A283="Middle East",AE283=2035),0.53,IF(AND(A283="Middle East",AE283=2050),0.41,IF(AND(A283="Africa",AE283=2035),0.53,IF(AND(A283="Africa",AE283=2050),0.41,IF(AND(A283="Brazil",AE283=2035),0.6,IF(AND(A283="Brazil",AE283=2050),0.5,""))))))))))))))))))</f>
        <v>*0.58</v>
      </c>
      <c r="AG283" s="51" t="str">
        <f aca="false">AG282</f>
        <v>REZoning_Sol-Win</v>
      </c>
      <c r="AI283" s="0" t="s">
        <v>328</v>
      </c>
      <c r="AJ283" s="50" t="s">
        <v>35</v>
      </c>
      <c r="AK283" s="0" t="n">
        <v>2050</v>
      </c>
      <c r="AL283" s="51" t="str">
        <f aca="false">"*"&amp;IF(AND(A283="EU",AK283=2035),0.58,IF(AND(A283="EU",AK283=2050),0.49,IF(AND(A283="USA",AK283=2035),0.56,IF(AND(A283="USA",AK283=2050),0.45,IF(AND(A283="Japan",AK283=2035),0.62,IF(AND(A283="Japan",AK283=2050),0.51,IF(AND(A283="Russia",AK283=2035),0.55,IF(AND(A283="Russia",AK283=2050),0.41,IF(AND(A283="China",AK283=2035),0.54,IF(AND(A283="China",AK283=2050),0.44,IF(AND(A283="India",AK283=2035),0.55,IF(AND(A283="India",AK283=2050),0.42,IF(AND(A283="Middle East",AK283=2035),0.53,IF(AND(A283="Middle East",AK283=2050),0.41,IF(AND(A283="Africa",AK283=2035),0.53,IF(AND(A283="Africa",AK283=2050),0.41,IF(AND(A283="Brazil",AK283=2035),0.6,IF(AND(A283="Brazil",AK283=2050),0.5,""))))))))))))))))))</f>
        <v>*0.49</v>
      </c>
      <c r="AM283" s="51" t="str">
        <f aca="false">AM282</f>
        <v>REZoning_Sol-Win</v>
      </c>
      <c r="AP283" s="0" t="s">
        <v>328</v>
      </c>
      <c r="AQ283" s="0" t="s">
        <v>35</v>
      </c>
      <c r="AR283" s="0" t="n">
        <v>2100</v>
      </c>
      <c r="AS283" s="0" t="s">
        <v>53</v>
      </c>
      <c r="AT283" s="0" t="s">
        <v>36</v>
      </c>
    </row>
    <row r="284" customFormat="false" ht="28.5" hidden="false" customHeight="true" outlineLevel="0" collapsed="false">
      <c r="A284" s="3" t="s">
        <v>51</v>
      </c>
      <c r="C284" s="0" t="s">
        <v>329</v>
      </c>
      <c r="D284" s="50" t="s">
        <v>35</v>
      </c>
      <c r="E284" s="0" t="n">
        <v>2035</v>
      </c>
      <c r="F284" s="51" t="str">
        <f aca="false">"*"&amp;IF(AND(A284="EU",E284=2035),0.63,IF(AND(A284="EU",E284=2050),0.54,IF(AND(A284="USA",E284=2035),0.64,IF(AND(A284="USA",E284=2050),0.54,IF(AND(A284="Japan",E284=2035),0.68,IF(AND(A284="Japan",E284=2050),0.58,IF(AND(A284="Russia",E284=2035),0.65,IF(AND(A284="Russia",E284=2050),0.54,IF(AND(A284="China",E284=2035),0.61,IF(AND(A284="China",E284=2050),0.49,IF(AND(A284="India",E284=2035),0.6,IF(AND(A284="India",E284=2050),0.49,IF(AND(A284="Middle East",E284=2035),0.6,IF(AND(A284="Middle East",E284=2050),0.5,IF(AND(A284="Africa",E284=2035),0.61,IF(AND(A284="Africa",E284=2050),0.5,IF(AND(A284="Brazil",E284=2035),0.64,IF(AND(A284="Brazil",E284=2050),0.54,""))))))))))))))))))</f>
        <v>*0.63</v>
      </c>
      <c r="H284" s="0" t="s">
        <v>329</v>
      </c>
      <c r="I284" s="50" t="s">
        <v>35</v>
      </c>
      <c r="J284" s="0" t="n">
        <v>2050</v>
      </c>
      <c r="K284" s="48" t="str">
        <f aca="false">"*"&amp;IF(AND(A284="EU",J284=2035),0.63,IF(AND(A284="EU",J284=2050),0.54,IF(AND(A284="USA",J284=2035),0.64,IF(AND(A284="USA",J284=2050),0.54,IF(AND(A284="Japan",J284=2035),0.68,IF(AND(A284="Japan",J284=2050),0.58,IF(AND(A284="Russia",J284=2035),0.65,IF(AND(A284="Russia",J284=2050),0.54,IF(AND(A284="China",J284=2035),0.61,IF(AND(A284="China",J284=2050),0.49,IF(AND(A284="India",J284=2035),0.6,IF(AND(A284="India",J284=2050),0.49,IF(AND(A284="Middle East",J284=2035),0.6,IF(AND(A284="Middle East",J284=2050),0.5,IF(AND(A284="Africa",J284=2035),0.61,IF(AND(A284="Africa",J284=2050),0.5,IF(AND(A284="Brazil",J284=2035),0.64,IF(AND(A284="Brazil",J284=2050),0.54,""))))))))))))))))))</f>
        <v>*0.54</v>
      </c>
      <c r="P284" s="41" t="s">
        <v>329</v>
      </c>
      <c r="Q284" s="52" t="s">
        <v>35</v>
      </c>
      <c r="R284" s="41" t="n">
        <v>2035</v>
      </c>
      <c r="S284" s="53" t="str">
        <f aca="false">"*"&amp;IF(AND(A284="EU",R284=2035),0.62,IF(AND(A284="EU",R284=2050),0.51,IF(AND(A284="USA",R284=2035),0.62,IF(AND(A284="USA",R284=2050),0.5,IF(AND(A284="Japan",R284=2035),0.65,IF(AND(A284="Japan",R284=2050),0.55,IF(AND(A284="Russia",R284=2035),0.63,IF(AND(A284="Russia",R284=2050),0.52,IF(AND(A284="China",R284=2035),0.59,IF(AND(A284="China",R284=2050),0.47,IF(AND(A284="India",R284=2035),0.58,IF(AND(A284="India",R284=2050),0.47,IF(AND(A284="Middle East",R284=2035),0.59,IF(AND(A284="Middle East",R284=2050),0.47,IF(AND(A284="Africa",R284=2035),0.58,IF(AND(A284="Africa",R284=2050),0.47,IF(AND(A284="Brazil",R284=2035),0.64,IF(AND(A284="Brazil",R284=2050),0.53,""))))))))))))))))))</f>
        <v>*0.62</v>
      </c>
      <c r="U284" s="41" t="s">
        <v>329</v>
      </c>
      <c r="V284" s="52" t="s">
        <v>35</v>
      </c>
      <c r="W284" s="41" t="n">
        <v>2050</v>
      </c>
      <c r="X284" s="53" t="str">
        <f aca="false">"*"&amp;IF(AND(A284="EU",W284=2035),0.62,IF(AND(A284="EU",W284=2050),0.51,IF(AND(A284="USA",W284=2035),0.62,IF(AND(A284="USA",W284=2050),0.5,IF(AND(A284="Japan",W284=2035),0.65,IF(AND(A284="Japan",W284=2050),0.55,IF(AND(A284="Russia",W284=2035),0.63,IF(AND(A284="Russia",W284=2050),0.52,IF(AND(A284="China",W284=2035),0.59,IF(AND(A284="China",W284=2050),0.47,IF(AND(A284="India",W284=2035),0.58,IF(AND(A284="India",W284=2050),0.47,IF(AND(A284="Middle East",W284=2035),0.59,IF(AND(A284="Middle East",W284=2050),0.47,IF(AND(A284="Africa",W284=2035),0.58,IF(AND(A284="Africa",W284=2050),0.47,IF(AND(A284="Brazil",W284=2035),0.64,IF(AND(A284="Brazil",W284=2050),0.53,""))))))))))))))))))</f>
        <v>*0.51</v>
      </c>
      <c r="AC284" s="0" t="s">
        <v>329</v>
      </c>
      <c r="AD284" s="50" t="s">
        <v>35</v>
      </c>
      <c r="AE284" s="0" t="n">
        <v>2035</v>
      </c>
      <c r="AF284" s="51" t="str">
        <f aca="false">"*"&amp;IF(AND(A284="EU",AE284=2035),0.58,IF(AND(A284="EU",AE284=2050),0.49,IF(AND(A284="USA",AE284=2035),0.56,IF(AND(A284="USA",AE284=2050),0.45,IF(AND(A284="Japan",AE284=2035),0.62,IF(AND(A284="Japan",AE284=2050),0.51,IF(AND(A284="Russia",AE284=2035),0.55,IF(AND(A284="Russia",AE284=2050),0.41,IF(AND(A284="China",AE284=2035),0.54,IF(AND(A284="China",AE284=2050),0.44,IF(AND(A284="India",AE284=2035),0.55,IF(AND(A284="India",AE284=2050),0.42,IF(AND(A284="Middle East",AE284=2035),0.53,IF(AND(A284="Middle East",AE284=2050),0.41,IF(AND(A284="Africa",AE284=2035),0.53,IF(AND(A284="Africa",AE284=2050),0.41,IF(AND(A284="Brazil",AE284=2035),0.6,IF(AND(A284="Brazil",AE284=2050),0.5,""))))))))))))))))))</f>
        <v>*0.58</v>
      </c>
      <c r="AG284" s="51" t="str">
        <f aca="false">AG283</f>
        <v>REZoning_Sol-Win</v>
      </c>
      <c r="AI284" s="0" t="s">
        <v>329</v>
      </c>
      <c r="AJ284" s="50" t="s">
        <v>35</v>
      </c>
      <c r="AK284" s="0" t="n">
        <v>2050</v>
      </c>
      <c r="AL284" s="51" t="str">
        <f aca="false">"*"&amp;IF(AND(A284="EU",AK284=2035),0.58,IF(AND(A284="EU",AK284=2050),0.49,IF(AND(A284="USA",AK284=2035),0.56,IF(AND(A284="USA",AK284=2050),0.45,IF(AND(A284="Japan",AK284=2035),0.62,IF(AND(A284="Japan",AK284=2050),0.51,IF(AND(A284="Russia",AK284=2035),0.55,IF(AND(A284="Russia",AK284=2050),0.41,IF(AND(A284="China",AK284=2035),0.54,IF(AND(A284="China",AK284=2050),0.44,IF(AND(A284="India",AK284=2035),0.55,IF(AND(A284="India",AK284=2050),0.42,IF(AND(A284="Middle East",AK284=2035),0.53,IF(AND(A284="Middle East",AK284=2050),0.41,IF(AND(A284="Africa",AK284=2035),0.53,IF(AND(A284="Africa",AK284=2050),0.41,IF(AND(A284="Brazil",AK284=2035),0.6,IF(AND(A284="Brazil",AK284=2050),0.5,""))))))))))))))))))</f>
        <v>*0.49</v>
      </c>
      <c r="AM284" s="51" t="str">
        <f aca="false">AM283</f>
        <v>REZoning_Sol-Win</v>
      </c>
      <c r="AP284" s="0" t="s">
        <v>329</v>
      </c>
      <c r="AQ284" s="0" t="s">
        <v>35</v>
      </c>
      <c r="AR284" s="0" t="n">
        <v>2100</v>
      </c>
      <c r="AS284" s="0" t="s">
        <v>53</v>
      </c>
      <c r="AT284" s="0" t="s">
        <v>36</v>
      </c>
    </row>
    <row r="285" customFormat="false" ht="28.5" hidden="false" customHeight="true" outlineLevel="0" collapsed="false">
      <c r="A285" s="3" t="s">
        <v>51</v>
      </c>
      <c r="C285" s="0" t="s">
        <v>330</v>
      </c>
      <c r="D285" s="50" t="s">
        <v>35</v>
      </c>
      <c r="E285" s="0" t="n">
        <v>2035</v>
      </c>
      <c r="F285" s="51" t="str">
        <f aca="false">"*"&amp;IF(AND(A285="EU",E285=2035),0.63,IF(AND(A285="EU",E285=2050),0.54,IF(AND(A285="USA",E285=2035),0.64,IF(AND(A285="USA",E285=2050),0.54,IF(AND(A285="Japan",E285=2035),0.68,IF(AND(A285="Japan",E285=2050),0.58,IF(AND(A285="Russia",E285=2035),0.65,IF(AND(A285="Russia",E285=2050),0.54,IF(AND(A285="China",E285=2035),0.61,IF(AND(A285="China",E285=2050),0.49,IF(AND(A285="India",E285=2035),0.6,IF(AND(A285="India",E285=2050),0.49,IF(AND(A285="Middle East",E285=2035),0.6,IF(AND(A285="Middle East",E285=2050),0.5,IF(AND(A285="Africa",E285=2035),0.61,IF(AND(A285="Africa",E285=2050),0.5,IF(AND(A285="Brazil",E285=2035),0.64,IF(AND(A285="Brazil",E285=2050),0.54,""))))))))))))))))))</f>
        <v>*0.63</v>
      </c>
      <c r="H285" s="0" t="s">
        <v>330</v>
      </c>
      <c r="I285" s="50" t="s">
        <v>35</v>
      </c>
      <c r="J285" s="0" t="n">
        <v>2050</v>
      </c>
      <c r="K285" s="48" t="str">
        <f aca="false">"*"&amp;IF(AND(A285="EU",J285=2035),0.63,IF(AND(A285="EU",J285=2050),0.54,IF(AND(A285="USA",J285=2035),0.64,IF(AND(A285="USA",J285=2050),0.54,IF(AND(A285="Japan",J285=2035),0.68,IF(AND(A285="Japan",J285=2050),0.58,IF(AND(A285="Russia",J285=2035),0.65,IF(AND(A285="Russia",J285=2050),0.54,IF(AND(A285="China",J285=2035),0.61,IF(AND(A285="China",J285=2050),0.49,IF(AND(A285="India",J285=2035),0.6,IF(AND(A285="India",J285=2050),0.49,IF(AND(A285="Middle East",J285=2035),0.6,IF(AND(A285="Middle East",J285=2050),0.5,IF(AND(A285="Africa",J285=2035),0.61,IF(AND(A285="Africa",J285=2050),0.5,IF(AND(A285="Brazil",J285=2035),0.64,IF(AND(A285="Brazil",J285=2050),0.54,""))))))))))))))))))</f>
        <v>*0.54</v>
      </c>
      <c r="P285" s="41" t="s">
        <v>330</v>
      </c>
      <c r="Q285" s="52" t="s">
        <v>35</v>
      </c>
      <c r="R285" s="41" t="n">
        <v>2035</v>
      </c>
      <c r="S285" s="53" t="str">
        <f aca="false">"*"&amp;IF(AND(A285="EU",R285=2035),0.62,IF(AND(A285="EU",R285=2050),0.51,IF(AND(A285="USA",R285=2035),0.62,IF(AND(A285="USA",R285=2050),0.5,IF(AND(A285="Japan",R285=2035),0.65,IF(AND(A285="Japan",R285=2050),0.55,IF(AND(A285="Russia",R285=2035),0.63,IF(AND(A285="Russia",R285=2050),0.52,IF(AND(A285="China",R285=2035),0.59,IF(AND(A285="China",R285=2050),0.47,IF(AND(A285="India",R285=2035),0.58,IF(AND(A285="India",R285=2050),0.47,IF(AND(A285="Middle East",R285=2035),0.59,IF(AND(A285="Middle East",R285=2050),0.47,IF(AND(A285="Africa",R285=2035),0.58,IF(AND(A285="Africa",R285=2050),0.47,IF(AND(A285="Brazil",R285=2035),0.64,IF(AND(A285="Brazil",R285=2050),0.53,""))))))))))))))))))</f>
        <v>*0.62</v>
      </c>
      <c r="U285" s="41" t="s">
        <v>330</v>
      </c>
      <c r="V285" s="52" t="s">
        <v>35</v>
      </c>
      <c r="W285" s="41" t="n">
        <v>2050</v>
      </c>
      <c r="X285" s="53" t="str">
        <f aca="false">"*"&amp;IF(AND(A285="EU",W285=2035),0.62,IF(AND(A285="EU",W285=2050),0.51,IF(AND(A285="USA",W285=2035),0.62,IF(AND(A285="USA",W285=2050),0.5,IF(AND(A285="Japan",W285=2035),0.65,IF(AND(A285="Japan",W285=2050),0.55,IF(AND(A285="Russia",W285=2035),0.63,IF(AND(A285="Russia",W285=2050),0.52,IF(AND(A285="China",W285=2035),0.59,IF(AND(A285="China",W285=2050),0.47,IF(AND(A285="India",W285=2035),0.58,IF(AND(A285="India",W285=2050),0.47,IF(AND(A285="Middle East",W285=2035),0.59,IF(AND(A285="Middle East",W285=2050),0.47,IF(AND(A285="Africa",W285=2035),0.58,IF(AND(A285="Africa",W285=2050),0.47,IF(AND(A285="Brazil",W285=2035),0.64,IF(AND(A285="Brazil",W285=2050),0.53,""))))))))))))))))))</f>
        <v>*0.51</v>
      </c>
      <c r="AC285" s="0" t="s">
        <v>330</v>
      </c>
      <c r="AD285" s="50" t="s">
        <v>35</v>
      </c>
      <c r="AE285" s="0" t="n">
        <v>2035</v>
      </c>
      <c r="AF285" s="51" t="str">
        <f aca="false">"*"&amp;IF(AND(A285="EU",AE285=2035),0.58,IF(AND(A285="EU",AE285=2050),0.49,IF(AND(A285="USA",AE285=2035),0.56,IF(AND(A285="USA",AE285=2050),0.45,IF(AND(A285="Japan",AE285=2035),0.62,IF(AND(A285="Japan",AE285=2050),0.51,IF(AND(A285="Russia",AE285=2035),0.55,IF(AND(A285="Russia",AE285=2050),0.41,IF(AND(A285="China",AE285=2035),0.54,IF(AND(A285="China",AE285=2050),0.44,IF(AND(A285="India",AE285=2035),0.55,IF(AND(A285="India",AE285=2050),0.42,IF(AND(A285="Middle East",AE285=2035),0.53,IF(AND(A285="Middle East",AE285=2050),0.41,IF(AND(A285="Africa",AE285=2035),0.53,IF(AND(A285="Africa",AE285=2050),0.41,IF(AND(A285="Brazil",AE285=2035),0.6,IF(AND(A285="Brazil",AE285=2050),0.5,""))))))))))))))))))</f>
        <v>*0.58</v>
      </c>
      <c r="AG285" s="51" t="str">
        <f aca="false">AG284</f>
        <v>REZoning_Sol-Win</v>
      </c>
      <c r="AI285" s="0" t="s">
        <v>330</v>
      </c>
      <c r="AJ285" s="50" t="s">
        <v>35</v>
      </c>
      <c r="AK285" s="0" t="n">
        <v>2050</v>
      </c>
      <c r="AL285" s="51" t="str">
        <f aca="false">"*"&amp;IF(AND(A285="EU",AK285=2035),0.58,IF(AND(A285="EU",AK285=2050),0.49,IF(AND(A285="USA",AK285=2035),0.56,IF(AND(A285="USA",AK285=2050),0.45,IF(AND(A285="Japan",AK285=2035),0.62,IF(AND(A285="Japan",AK285=2050),0.51,IF(AND(A285="Russia",AK285=2035),0.55,IF(AND(A285="Russia",AK285=2050),0.41,IF(AND(A285="China",AK285=2035),0.54,IF(AND(A285="China",AK285=2050),0.44,IF(AND(A285="India",AK285=2035),0.55,IF(AND(A285="India",AK285=2050),0.42,IF(AND(A285="Middle East",AK285=2035),0.53,IF(AND(A285="Middle East",AK285=2050),0.41,IF(AND(A285="Africa",AK285=2035),0.53,IF(AND(A285="Africa",AK285=2050),0.41,IF(AND(A285="Brazil",AK285=2035),0.6,IF(AND(A285="Brazil",AK285=2050),0.5,""))))))))))))))))))</f>
        <v>*0.49</v>
      </c>
      <c r="AM285" s="51" t="str">
        <f aca="false">AM284</f>
        <v>REZoning_Sol-Win</v>
      </c>
      <c r="AP285" s="0" t="s">
        <v>330</v>
      </c>
      <c r="AQ285" s="0" t="s">
        <v>35</v>
      </c>
      <c r="AR285" s="0" t="n">
        <v>2100</v>
      </c>
      <c r="AS285" s="0" t="s">
        <v>53</v>
      </c>
      <c r="AT285" s="0" t="s">
        <v>36</v>
      </c>
    </row>
    <row r="286" customFormat="false" ht="28.5" hidden="false" customHeight="true" outlineLevel="0" collapsed="false">
      <c r="A286" s="3" t="s">
        <v>51</v>
      </c>
      <c r="C286" s="0" t="s">
        <v>331</v>
      </c>
      <c r="D286" s="50" t="s">
        <v>35</v>
      </c>
      <c r="E286" s="0" t="n">
        <v>2035</v>
      </c>
      <c r="F286" s="51" t="str">
        <f aca="false">"*"&amp;IF(AND(A286="EU",E286=2035),0.63,IF(AND(A286="EU",E286=2050),0.54,IF(AND(A286="USA",E286=2035),0.64,IF(AND(A286="USA",E286=2050),0.54,IF(AND(A286="Japan",E286=2035),0.68,IF(AND(A286="Japan",E286=2050),0.58,IF(AND(A286="Russia",E286=2035),0.65,IF(AND(A286="Russia",E286=2050),0.54,IF(AND(A286="China",E286=2035),0.61,IF(AND(A286="China",E286=2050),0.49,IF(AND(A286="India",E286=2035),0.6,IF(AND(A286="India",E286=2050),0.49,IF(AND(A286="Middle East",E286=2035),0.6,IF(AND(A286="Middle East",E286=2050),0.5,IF(AND(A286="Africa",E286=2035),0.61,IF(AND(A286="Africa",E286=2050),0.5,IF(AND(A286="Brazil",E286=2035),0.64,IF(AND(A286="Brazil",E286=2050),0.54,""))))))))))))))))))</f>
        <v>*0.63</v>
      </c>
      <c r="H286" s="0" t="s">
        <v>331</v>
      </c>
      <c r="I286" s="50" t="s">
        <v>35</v>
      </c>
      <c r="J286" s="0" t="n">
        <v>2050</v>
      </c>
      <c r="K286" s="48" t="str">
        <f aca="false">"*"&amp;IF(AND(A286="EU",J286=2035),0.63,IF(AND(A286="EU",J286=2050),0.54,IF(AND(A286="USA",J286=2035),0.64,IF(AND(A286="USA",J286=2050),0.54,IF(AND(A286="Japan",J286=2035),0.68,IF(AND(A286="Japan",J286=2050),0.58,IF(AND(A286="Russia",J286=2035),0.65,IF(AND(A286="Russia",J286=2050),0.54,IF(AND(A286="China",J286=2035),0.61,IF(AND(A286="China",J286=2050),0.49,IF(AND(A286="India",J286=2035),0.6,IF(AND(A286="India",J286=2050),0.49,IF(AND(A286="Middle East",J286=2035),0.6,IF(AND(A286="Middle East",J286=2050),0.5,IF(AND(A286="Africa",J286=2035),0.61,IF(AND(A286="Africa",J286=2050),0.5,IF(AND(A286="Brazil",J286=2035),0.64,IF(AND(A286="Brazil",J286=2050),0.54,""))))))))))))))))))</f>
        <v>*0.54</v>
      </c>
      <c r="P286" s="41" t="s">
        <v>331</v>
      </c>
      <c r="Q286" s="52" t="s">
        <v>35</v>
      </c>
      <c r="R286" s="41" t="n">
        <v>2035</v>
      </c>
      <c r="S286" s="53" t="str">
        <f aca="false">"*"&amp;IF(AND(A286="EU",R286=2035),0.62,IF(AND(A286="EU",R286=2050),0.51,IF(AND(A286="USA",R286=2035),0.62,IF(AND(A286="USA",R286=2050),0.5,IF(AND(A286="Japan",R286=2035),0.65,IF(AND(A286="Japan",R286=2050),0.55,IF(AND(A286="Russia",R286=2035),0.63,IF(AND(A286="Russia",R286=2050),0.52,IF(AND(A286="China",R286=2035),0.59,IF(AND(A286="China",R286=2050),0.47,IF(AND(A286="India",R286=2035),0.58,IF(AND(A286="India",R286=2050),0.47,IF(AND(A286="Middle East",R286=2035),0.59,IF(AND(A286="Middle East",R286=2050),0.47,IF(AND(A286="Africa",R286=2035),0.58,IF(AND(A286="Africa",R286=2050),0.47,IF(AND(A286="Brazil",R286=2035),0.64,IF(AND(A286="Brazil",R286=2050),0.53,""))))))))))))))))))</f>
        <v>*0.62</v>
      </c>
      <c r="U286" s="41" t="s">
        <v>331</v>
      </c>
      <c r="V286" s="52" t="s">
        <v>35</v>
      </c>
      <c r="W286" s="41" t="n">
        <v>2050</v>
      </c>
      <c r="X286" s="53" t="str">
        <f aca="false">"*"&amp;IF(AND(A286="EU",W286=2035),0.62,IF(AND(A286="EU",W286=2050),0.51,IF(AND(A286="USA",W286=2035),0.62,IF(AND(A286="USA",W286=2050),0.5,IF(AND(A286="Japan",W286=2035),0.65,IF(AND(A286="Japan",W286=2050),0.55,IF(AND(A286="Russia",W286=2035),0.63,IF(AND(A286="Russia",W286=2050),0.52,IF(AND(A286="China",W286=2035),0.59,IF(AND(A286="China",W286=2050),0.47,IF(AND(A286="India",W286=2035),0.58,IF(AND(A286="India",W286=2050),0.47,IF(AND(A286="Middle East",W286=2035),0.59,IF(AND(A286="Middle East",W286=2050),0.47,IF(AND(A286="Africa",W286=2035),0.58,IF(AND(A286="Africa",W286=2050),0.47,IF(AND(A286="Brazil",W286=2035),0.64,IF(AND(A286="Brazil",W286=2050),0.53,""))))))))))))))))))</f>
        <v>*0.51</v>
      </c>
      <c r="AC286" s="0" t="s">
        <v>331</v>
      </c>
      <c r="AD286" s="50" t="s">
        <v>35</v>
      </c>
      <c r="AE286" s="0" t="n">
        <v>2035</v>
      </c>
      <c r="AF286" s="51" t="str">
        <f aca="false">"*"&amp;IF(AND(A286="EU",AE286=2035),0.58,IF(AND(A286="EU",AE286=2050),0.49,IF(AND(A286="USA",AE286=2035),0.56,IF(AND(A286="USA",AE286=2050),0.45,IF(AND(A286="Japan",AE286=2035),0.62,IF(AND(A286="Japan",AE286=2050),0.51,IF(AND(A286="Russia",AE286=2035),0.55,IF(AND(A286="Russia",AE286=2050),0.41,IF(AND(A286="China",AE286=2035),0.54,IF(AND(A286="China",AE286=2050),0.44,IF(AND(A286="India",AE286=2035),0.55,IF(AND(A286="India",AE286=2050),0.42,IF(AND(A286="Middle East",AE286=2035),0.53,IF(AND(A286="Middle East",AE286=2050),0.41,IF(AND(A286="Africa",AE286=2035),0.53,IF(AND(A286="Africa",AE286=2050),0.41,IF(AND(A286="Brazil",AE286=2035),0.6,IF(AND(A286="Brazil",AE286=2050),0.5,""))))))))))))))))))</f>
        <v>*0.58</v>
      </c>
      <c r="AG286" s="51" t="str">
        <f aca="false">AG285</f>
        <v>REZoning_Sol-Win</v>
      </c>
      <c r="AI286" s="0" t="s">
        <v>331</v>
      </c>
      <c r="AJ286" s="50" t="s">
        <v>35</v>
      </c>
      <c r="AK286" s="0" t="n">
        <v>2050</v>
      </c>
      <c r="AL286" s="51" t="str">
        <f aca="false">"*"&amp;IF(AND(A286="EU",AK286=2035),0.58,IF(AND(A286="EU",AK286=2050),0.49,IF(AND(A286="USA",AK286=2035),0.56,IF(AND(A286="USA",AK286=2050),0.45,IF(AND(A286="Japan",AK286=2035),0.62,IF(AND(A286="Japan",AK286=2050),0.51,IF(AND(A286="Russia",AK286=2035),0.55,IF(AND(A286="Russia",AK286=2050),0.41,IF(AND(A286="China",AK286=2035),0.54,IF(AND(A286="China",AK286=2050),0.44,IF(AND(A286="India",AK286=2035),0.55,IF(AND(A286="India",AK286=2050),0.42,IF(AND(A286="Middle East",AK286=2035),0.53,IF(AND(A286="Middle East",AK286=2050),0.41,IF(AND(A286="Africa",AK286=2035),0.53,IF(AND(A286="Africa",AK286=2050),0.41,IF(AND(A286="Brazil",AK286=2035),0.6,IF(AND(A286="Brazil",AK286=2050),0.5,""))))))))))))))))))</f>
        <v>*0.49</v>
      </c>
      <c r="AM286" s="51" t="str">
        <f aca="false">AM285</f>
        <v>REZoning_Sol-Win</v>
      </c>
      <c r="AP286" s="0" t="s">
        <v>331</v>
      </c>
      <c r="AQ286" s="0" t="s">
        <v>35</v>
      </c>
      <c r="AR286" s="0" t="n">
        <v>2100</v>
      </c>
      <c r="AS286" s="0" t="s">
        <v>53</v>
      </c>
      <c r="AT286" s="0" t="s">
        <v>36</v>
      </c>
    </row>
    <row r="287" customFormat="false" ht="28.5" hidden="false" customHeight="true" outlineLevel="0" collapsed="false">
      <c r="A287" s="3" t="s">
        <v>51</v>
      </c>
      <c r="C287" s="0" t="s">
        <v>332</v>
      </c>
      <c r="D287" s="50" t="s">
        <v>35</v>
      </c>
      <c r="E287" s="0" t="n">
        <v>2035</v>
      </c>
      <c r="F287" s="51" t="str">
        <f aca="false">"*"&amp;IF(AND(A287="EU",E287=2035),0.63,IF(AND(A287="EU",E287=2050),0.54,IF(AND(A287="USA",E287=2035),0.64,IF(AND(A287="USA",E287=2050),0.54,IF(AND(A287="Japan",E287=2035),0.68,IF(AND(A287="Japan",E287=2050),0.58,IF(AND(A287="Russia",E287=2035),0.65,IF(AND(A287="Russia",E287=2050),0.54,IF(AND(A287="China",E287=2035),0.61,IF(AND(A287="China",E287=2050),0.49,IF(AND(A287="India",E287=2035),0.6,IF(AND(A287="India",E287=2050),0.49,IF(AND(A287="Middle East",E287=2035),0.6,IF(AND(A287="Middle East",E287=2050),0.5,IF(AND(A287="Africa",E287=2035),0.61,IF(AND(A287="Africa",E287=2050),0.5,IF(AND(A287="Brazil",E287=2035),0.64,IF(AND(A287="Brazil",E287=2050),0.54,""))))))))))))))))))</f>
        <v>*0.63</v>
      </c>
      <c r="H287" s="0" t="s">
        <v>332</v>
      </c>
      <c r="I287" s="50" t="s">
        <v>35</v>
      </c>
      <c r="J287" s="0" t="n">
        <v>2050</v>
      </c>
      <c r="K287" s="48" t="str">
        <f aca="false">"*"&amp;IF(AND(A287="EU",J287=2035),0.63,IF(AND(A287="EU",J287=2050),0.54,IF(AND(A287="USA",J287=2035),0.64,IF(AND(A287="USA",J287=2050),0.54,IF(AND(A287="Japan",J287=2035),0.68,IF(AND(A287="Japan",J287=2050),0.58,IF(AND(A287="Russia",J287=2035),0.65,IF(AND(A287="Russia",J287=2050),0.54,IF(AND(A287="China",J287=2035),0.61,IF(AND(A287="China",J287=2050),0.49,IF(AND(A287="India",J287=2035),0.6,IF(AND(A287="India",J287=2050),0.49,IF(AND(A287="Middle East",J287=2035),0.6,IF(AND(A287="Middle East",J287=2050),0.5,IF(AND(A287="Africa",J287=2035),0.61,IF(AND(A287="Africa",J287=2050),0.5,IF(AND(A287="Brazil",J287=2035),0.64,IF(AND(A287="Brazil",J287=2050),0.54,""))))))))))))))))))</f>
        <v>*0.54</v>
      </c>
      <c r="P287" s="41" t="s">
        <v>332</v>
      </c>
      <c r="Q287" s="52" t="s">
        <v>35</v>
      </c>
      <c r="R287" s="41" t="n">
        <v>2035</v>
      </c>
      <c r="S287" s="53" t="str">
        <f aca="false">"*"&amp;IF(AND(A287="EU",R287=2035),0.62,IF(AND(A287="EU",R287=2050),0.51,IF(AND(A287="USA",R287=2035),0.62,IF(AND(A287="USA",R287=2050),0.5,IF(AND(A287="Japan",R287=2035),0.65,IF(AND(A287="Japan",R287=2050),0.55,IF(AND(A287="Russia",R287=2035),0.63,IF(AND(A287="Russia",R287=2050),0.52,IF(AND(A287="China",R287=2035),0.59,IF(AND(A287="China",R287=2050),0.47,IF(AND(A287="India",R287=2035),0.58,IF(AND(A287="India",R287=2050),0.47,IF(AND(A287="Middle East",R287=2035),0.59,IF(AND(A287="Middle East",R287=2050),0.47,IF(AND(A287="Africa",R287=2035),0.58,IF(AND(A287="Africa",R287=2050),0.47,IF(AND(A287="Brazil",R287=2035),0.64,IF(AND(A287="Brazil",R287=2050),0.53,""))))))))))))))))))</f>
        <v>*0.62</v>
      </c>
      <c r="U287" s="41" t="s">
        <v>332</v>
      </c>
      <c r="V287" s="52" t="s">
        <v>35</v>
      </c>
      <c r="W287" s="41" t="n">
        <v>2050</v>
      </c>
      <c r="X287" s="53" t="str">
        <f aca="false">"*"&amp;IF(AND(A287="EU",W287=2035),0.62,IF(AND(A287="EU",W287=2050),0.51,IF(AND(A287="USA",W287=2035),0.62,IF(AND(A287="USA",W287=2050),0.5,IF(AND(A287="Japan",W287=2035),0.65,IF(AND(A287="Japan",W287=2050),0.55,IF(AND(A287="Russia",W287=2035),0.63,IF(AND(A287="Russia",W287=2050),0.52,IF(AND(A287="China",W287=2035),0.59,IF(AND(A287="China",W287=2050),0.47,IF(AND(A287="India",W287=2035),0.58,IF(AND(A287="India",W287=2050),0.47,IF(AND(A287="Middle East",W287=2035),0.59,IF(AND(A287="Middle East",W287=2050),0.47,IF(AND(A287="Africa",W287=2035),0.58,IF(AND(A287="Africa",W287=2050),0.47,IF(AND(A287="Brazil",W287=2035),0.64,IF(AND(A287="Brazil",W287=2050),0.53,""))))))))))))))))))</f>
        <v>*0.51</v>
      </c>
      <c r="AC287" s="0" t="s">
        <v>332</v>
      </c>
      <c r="AD287" s="50" t="s">
        <v>35</v>
      </c>
      <c r="AE287" s="0" t="n">
        <v>2035</v>
      </c>
      <c r="AF287" s="51" t="str">
        <f aca="false">"*"&amp;IF(AND(A287="EU",AE287=2035),0.58,IF(AND(A287="EU",AE287=2050),0.49,IF(AND(A287="USA",AE287=2035),0.56,IF(AND(A287="USA",AE287=2050),0.45,IF(AND(A287="Japan",AE287=2035),0.62,IF(AND(A287="Japan",AE287=2050),0.51,IF(AND(A287="Russia",AE287=2035),0.55,IF(AND(A287="Russia",AE287=2050),0.41,IF(AND(A287="China",AE287=2035),0.54,IF(AND(A287="China",AE287=2050),0.44,IF(AND(A287="India",AE287=2035),0.55,IF(AND(A287="India",AE287=2050),0.42,IF(AND(A287="Middle East",AE287=2035),0.53,IF(AND(A287="Middle East",AE287=2050),0.41,IF(AND(A287="Africa",AE287=2035),0.53,IF(AND(A287="Africa",AE287=2050),0.41,IF(AND(A287="Brazil",AE287=2035),0.6,IF(AND(A287="Brazil",AE287=2050),0.5,""))))))))))))))))))</f>
        <v>*0.58</v>
      </c>
      <c r="AG287" s="51" t="str">
        <f aca="false">AG286</f>
        <v>REZoning_Sol-Win</v>
      </c>
      <c r="AI287" s="0" t="s">
        <v>332</v>
      </c>
      <c r="AJ287" s="50" t="s">
        <v>35</v>
      </c>
      <c r="AK287" s="0" t="n">
        <v>2050</v>
      </c>
      <c r="AL287" s="51" t="str">
        <f aca="false">"*"&amp;IF(AND(A287="EU",AK287=2035),0.58,IF(AND(A287="EU",AK287=2050),0.49,IF(AND(A287="USA",AK287=2035),0.56,IF(AND(A287="USA",AK287=2050),0.45,IF(AND(A287="Japan",AK287=2035),0.62,IF(AND(A287="Japan",AK287=2050),0.51,IF(AND(A287="Russia",AK287=2035),0.55,IF(AND(A287="Russia",AK287=2050),0.41,IF(AND(A287="China",AK287=2035),0.54,IF(AND(A287="China",AK287=2050),0.44,IF(AND(A287="India",AK287=2035),0.55,IF(AND(A287="India",AK287=2050),0.42,IF(AND(A287="Middle East",AK287=2035),0.53,IF(AND(A287="Middle East",AK287=2050),0.41,IF(AND(A287="Africa",AK287=2035),0.53,IF(AND(A287="Africa",AK287=2050),0.41,IF(AND(A287="Brazil",AK287=2035),0.6,IF(AND(A287="Brazil",AK287=2050),0.5,""))))))))))))))))))</f>
        <v>*0.49</v>
      </c>
      <c r="AM287" s="51" t="str">
        <f aca="false">AM286</f>
        <v>REZoning_Sol-Win</v>
      </c>
      <c r="AP287" s="0" t="s">
        <v>332</v>
      </c>
      <c r="AQ287" s="0" t="s">
        <v>35</v>
      </c>
      <c r="AR287" s="0" t="n">
        <v>2100</v>
      </c>
      <c r="AS287" s="0" t="s">
        <v>53</v>
      </c>
      <c r="AT287" s="0" t="s">
        <v>36</v>
      </c>
    </row>
    <row r="288" customFormat="false" ht="28.5" hidden="false" customHeight="true" outlineLevel="0" collapsed="false">
      <c r="A288" s="3" t="s">
        <v>51</v>
      </c>
      <c r="C288" s="0" t="s">
        <v>333</v>
      </c>
      <c r="D288" s="50" t="s">
        <v>35</v>
      </c>
      <c r="E288" s="0" t="n">
        <v>2035</v>
      </c>
      <c r="F288" s="51" t="str">
        <f aca="false">"*"&amp;IF(AND(A288="EU",E288=2035),0.63,IF(AND(A288="EU",E288=2050),0.54,IF(AND(A288="USA",E288=2035),0.64,IF(AND(A288="USA",E288=2050),0.54,IF(AND(A288="Japan",E288=2035),0.68,IF(AND(A288="Japan",E288=2050),0.58,IF(AND(A288="Russia",E288=2035),0.65,IF(AND(A288="Russia",E288=2050),0.54,IF(AND(A288="China",E288=2035),0.61,IF(AND(A288="China",E288=2050),0.49,IF(AND(A288="India",E288=2035),0.6,IF(AND(A288="India",E288=2050),0.49,IF(AND(A288="Middle East",E288=2035),0.6,IF(AND(A288="Middle East",E288=2050),0.5,IF(AND(A288="Africa",E288=2035),0.61,IF(AND(A288="Africa",E288=2050),0.5,IF(AND(A288="Brazil",E288=2035),0.64,IF(AND(A288="Brazil",E288=2050),0.54,""))))))))))))))))))</f>
        <v>*0.63</v>
      </c>
      <c r="H288" s="0" t="s">
        <v>333</v>
      </c>
      <c r="I288" s="50" t="s">
        <v>35</v>
      </c>
      <c r="J288" s="0" t="n">
        <v>2050</v>
      </c>
      <c r="K288" s="48" t="str">
        <f aca="false">"*"&amp;IF(AND(A288="EU",J288=2035),0.63,IF(AND(A288="EU",J288=2050),0.54,IF(AND(A288="USA",J288=2035),0.64,IF(AND(A288="USA",J288=2050),0.54,IF(AND(A288="Japan",J288=2035),0.68,IF(AND(A288="Japan",J288=2050),0.58,IF(AND(A288="Russia",J288=2035),0.65,IF(AND(A288="Russia",J288=2050),0.54,IF(AND(A288="China",J288=2035),0.61,IF(AND(A288="China",J288=2050),0.49,IF(AND(A288="India",J288=2035),0.6,IF(AND(A288="India",J288=2050),0.49,IF(AND(A288="Middle East",J288=2035),0.6,IF(AND(A288="Middle East",J288=2050),0.5,IF(AND(A288="Africa",J288=2035),0.61,IF(AND(A288="Africa",J288=2050),0.5,IF(AND(A288="Brazil",J288=2035),0.64,IF(AND(A288="Brazil",J288=2050),0.54,""))))))))))))))))))</f>
        <v>*0.54</v>
      </c>
      <c r="P288" s="41" t="s">
        <v>333</v>
      </c>
      <c r="Q288" s="52" t="s">
        <v>35</v>
      </c>
      <c r="R288" s="41" t="n">
        <v>2035</v>
      </c>
      <c r="S288" s="53" t="str">
        <f aca="false">"*"&amp;IF(AND(A288="EU",R288=2035),0.62,IF(AND(A288="EU",R288=2050),0.51,IF(AND(A288="USA",R288=2035),0.62,IF(AND(A288="USA",R288=2050),0.5,IF(AND(A288="Japan",R288=2035),0.65,IF(AND(A288="Japan",R288=2050),0.55,IF(AND(A288="Russia",R288=2035),0.63,IF(AND(A288="Russia",R288=2050),0.52,IF(AND(A288="China",R288=2035),0.59,IF(AND(A288="China",R288=2050),0.47,IF(AND(A288="India",R288=2035),0.58,IF(AND(A288="India",R288=2050),0.47,IF(AND(A288="Middle East",R288=2035),0.59,IF(AND(A288="Middle East",R288=2050),0.47,IF(AND(A288="Africa",R288=2035),0.58,IF(AND(A288="Africa",R288=2050),0.47,IF(AND(A288="Brazil",R288=2035),0.64,IF(AND(A288="Brazil",R288=2050),0.53,""))))))))))))))))))</f>
        <v>*0.62</v>
      </c>
      <c r="U288" s="41" t="s">
        <v>333</v>
      </c>
      <c r="V288" s="52" t="s">
        <v>35</v>
      </c>
      <c r="W288" s="41" t="n">
        <v>2050</v>
      </c>
      <c r="X288" s="53" t="str">
        <f aca="false">"*"&amp;IF(AND(A288="EU",W288=2035),0.62,IF(AND(A288="EU",W288=2050),0.51,IF(AND(A288="USA",W288=2035),0.62,IF(AND(A288="USA",W288=2050),0.5,IF(AND(A288="Japan",W288=2035),0.65,IF(AND(A288="Japan",W288=2050),0.55,IF(AND(A288="Russia",W288=2035),0.63,IF(AND(A288="Russia",W288=2050),0.52,IF(AND(A288="China",W288=2035),0.59,IF(AND(A288="China",W288=2050),0.47,IF(AND(A288="India",W288=2035),0.58,IF(AND(A288="India",W288=2050),0.47,IF(AND(A288="Middle East",W288=2035),0.59,IF(AND(A288="Middle East",W288=2050),0.47,IF(AND(A288="Africa",W288=2035),0.58,IF(AND(A288="Africa",W288=2050),0.47,IF(AND(A288="Brazil",W288=2035),0.64,IF(AND(A288="Brazil",W288=2050),0.53,""))))))))))))))))))</f>
        <v>*0.51</v>
      </c>
      <c r="AC288" s="0" t="s">
        <v>333</v>
      </c>
      <c r="AD288" s="50" t="s">
        <v>35</v>
      </c>
      <c r="AE288" s="0" t="n">
        <v>2035</v>
      </c>
      <c r="AF288" s="51" t="str">
        <f aca="false">"*"&amp;IF(AND(A288="EU",AE288=2035),0.58,IF(AND(A288="EU",AE288=2050),0.49,IF(AND(A288="USA",AE288=2035),0.56,IF(AND(A288="USA",AE288=2050),0.45,IF(AND(A288="Japan",AE288=2035),0.62,IF(AND(A288="Japan",AE288=2050),0.51,IF(AND(A288="Russia",AE288=2035),0.55,IF(AND(A288="Russia",AE288=2050),0.41,IF(AND(A288="China",AE288=2035),0.54,IF(AND(A288="China",AE288=2050),0.44,IF(AND(A288="India",AE288=2035),0.55,IF(AND(A288="India",AE288=2050),0.42,IF(AND(A288="Middle East",AE288=2035),0.53,IF(AND(A288="Middle East",AE288=2050),0.41,IF(AND(A288="Africa",AE288=2035),0.53,IF(AND(A288="Africa",AE288=2050),0.41,IF(AND(A288="Brazil",AE288=2035),0.6,IF(AND(A288="Brazil",AE288=2050),0.5,""))))))))))))))))))</f>
        <v>*0.58</v>
      </c>
      <c r="AG288" s="51" t="str">
        <f aca="false">AG287</f>
        <v>REZoning_Sol-Win</v>
      </c>
      <c r="AI288" s="0" t="s">
        <v>333</v>
      </c>
      <c r="AJ288" s="50" t="s">
        <v>35</v>
      </c>
      <c r="AK288" s="0" t="n">
        <v>2050</v>
      </c>
      <c r="AL288" s="51" t="str">
        <f aca="false">"*"&amp;IF(AND(A288="EU",AK288=2035),0.58,IF(AND(A288="EU",AK288=2050),0.49,IF(AND(A288="USA",AK288=2035),0.56,IF(AND(A288="USA",AK288=2050),0.45,IF(AND(A288="Japan",AK288=2035),0.62,IF(AND(A288="Japan",AK288=2050),0.51,IF(AND(A288="Russia",AK288=2035),0.55,IF(AND(A288="Russia",AK288=2050),0.41,IF(AND(A288="China",AK288=2035),0.54,IF(AND(A288="China",AK288=2050),0.44,IF(AND(A288="India",AK288=2035),0.55,IF(AND(A288="India",AK288=2050),0.42,IF(AND(A288="Middle East",AK288=2035),0.53,IF(AND(A288="Middle East",AK288=2050),0.41,IF(AND(A288="Africa",AK288=2035),0.53,IF(AND(A288="Africa",AK288=2050),0.41,IF(AND(A288="Brazil",AK288=2035),0.6,IF(AND(A288="Brazil",AK288=2050),0.5,""))))))))))))))))))</f>
        <v>*0.49</v>
      </c>
      <c r="AM288" s="51" t="str">
        <f aca="false">AM287</f>
        <v>REZoning_Sol-Win</v>
      </c>
      <c r="AP288" s="0" t="s">
        <v>333</v>
      </c>
      <c r="AQ288" s="0" t="s">
        <v>35</v>
      </c>
      <c r="AR288" s="0" t="n">
        <v>2100</v>
      </c>
      <c r="AS288" s="0" t="s">
        <v>53</v>
      </c>
      <c r="AT288" s="0" t="s">
        <v>36</v>
      </c>
    </row>
    <row r="289" customFormat="false" ht="28.5" hidden="false" customHeight="true" outlineLevel="0" collapsed="false">
      <c r="A289" s="3" t="s">
        <v>51</v>
      </c>
      <c r="C289" s="0" t="s">
        <v>334</v>
      </c>
      <c r="D289" s="50" t="s">
        <v>35</v>
      </c>
      <c r="E289" s="0" t="n">
        <v>2035</v>
      </c>
      <c r="F289" s="51" t="str">
        <f aca="false">"*"&amp;IF(AND(A289="EU",E289=2035),0.63,IF(AND(A289="EU",E289=2050),0.54,IF(AND(A289="USA",E289=2035),0.64,IF(AND(A289="USA",E289=2050),0.54,IF(AND(A289="Japan",E289=2035),0.68,IF(AND(A289="Japan",E289=2050),0.58,IF(AND(A289="Russia",E289=2035),0.65,IF(AND(A289="Russia",E289=2050),0.54,IF(AND(A289="China",E289=2035),0.61,IF(AND(A289="China",E289=2050),0.49,IF(AND(A289="India",E289=2035),0.6,IF(AND(A289="India",E289=2050),0.49,IF(AND(A289="Middle East",E289=2035),0.6,IF(AND(A289="Middle East",E289=2050),0.5,IF(AND(A289="Africa",E289=2035),0.61,IF(AND(A289="Africa",E289=2050),0.5,IF(AND(A289="Brazil",E289=2035),0.64,IF(AND(A289="Brazil",E289=2050),0.54,""))))))))))))))))))</f>
        <v>*0.63</v>
      </c>
      <c r="H289" s="0" t="s">
        <v>334</v>
      </c>
      <c r="I289" s="50" t="s">
        <v>35</v>
      </c>
      <c r="J289" s="0" t="n">
        <v>2050</v>
      </c>
      <c r="K289" s="48" t="str">
        <f aca="false">"*"&amp;IF(AND(A289="EU",J289=2035),0.63,IF(AND(A289="EU",J289=2050),0.54,IF(AND(A289="USA",J289=2035),0.64,IF(AND(A289="USA",J289=2050),0.54,IF(AND(A289="Japan",J289=2035),0.68,IF(AND(A289="Japan",J289=2050),0.58,IF(AND(A289="Russia",J289=2035),0.65,IF(AND(A289="Russia",J289=2050),0.54,IF(AND(A289="China",J289=2035),0.61,IF(AND(A289="China",J289=2050),0.49,IF(AND(A289="India",J289=2035),0.6,IF(AND(A289="India",J289=2050),0.49,IF(AND(A289="Middle East",J289=2035),0.6,IF(AND(A289="Middle East",J289=2050),0.5,IF(AND(A289="Africa",J289=2035),0.61,IF(AND(A289="Africa",J289=2050),0.5,IF(AND(A289="Brazil",J289=2035),0.64,IF(AND(A289="Brazil",J289=2050),0.54,""))))))))))))))))))</f>
        <v>*0.54</v>
      </c>
      <c r="P289" s="41" t="s">
        <v>334</v>
      </c>
      <c r="Q289" s="52" t="s">
        <v>35</v>
      </c>
      <c r="R289" s="41" t="n">
        <v>2035</v>
      </c>
      <c r="S289" s="53" t="str">
        <f aca="false">"*"&amp;IF(AND(A289="EU",R289=2035),0.62,IF(AND(A289="EU",R289=2050),0.51,IF(AND(A289="USA",R289=2035),0.62,IF(AND(A289="USA",R289=2050),0.5,IF(AND(A289="Japan",R289=2035),0.65,IF(AND(A289="Japan",R289=2050),0.55,IF(AND(A289="Russia",R289=2035),0.63,IF(AND(A289="Russia",R289=2050),0.52,IF(AND(A289="China",R289=2035),0.59,IF(AND(A289="China",R289=2050),0.47,IF(AND(A289="India",R289=2035),0.58,IF(AND(A289="India",R289=2050),0.47,IF(AND(A289="Middle East",R289=2035),0.59,IF(AND(A289="Middle East",R289=2050),0.47,IF(AND(A289="Africa",R289=2035),0.58,IF(AND(A289="Africa",R289=2050),0.47,IF(AND(A289="Brazil",R289=2035),0.64,IF(AND(A289="Brazil",R289=2050),0.53,""))))))))))))))))))</f>
        <v>*0.62</v>
      </c>
      <c r="U289" s="41" t="s">
        <v>334</v>
      </c>
      <c r="V289" s="52" t="s">
        <v>35</v>
      </c>
      <c r="W289" s="41" t="n">
        <v>2050</v>
      </c>
      <c r="X289" s="53" t="str">
        <f aca="false">"*"&amp;IF(AND(A289="EU",W289=2035),0.62,IF(AND(A289="EU",W289=2050),0.51,IF(AND(A289="USA",W289=2035),0.62,IF(AND(A289="USA",W289=2050),0.5,IF(AND(A289="Japan",W289=2035),0.65,IF(AND(A289="Japan",W289=2050),0.55,IF(AND(A289="Russia",W289=2035),0.63,IF(AND(A289="Russia",W289=2050),0.52,IF(AND(A289="China",W289=2035),0.59,IF(AND(A289="China",W289=2050),0.47,IF(AND(A289="India",W289=2035),0.58,IF(AND(A289="India",W289=2050),0.47,IF(AND(A289="Middle East",W289=2035),0.59,IF(AND(A289="Middle East",W289=2050),0.47,IF(AND(A289="Africa",W289=2035),0.58,IF(AND(A289="Africa",W289=2050),0.47,IF(AND(A289="Brazil",W289=2035),0.64,IF(AND(A289="Brazil",W289=2050),0.53,""))))))))))))))))))</f>
        <v>*0.51</v>
      </c>
      <c r="AC289" s="0" t="s">
        <v>334</v>
      </c>
      <c r="AD289" s="50" t="s">
        <v>35</v>
      </c>
      <c r="AE289" s="0" t="n">
        <v>2035</v>
      </c>
      <c r="AF289" s="51" t="str">
        <f aca="false">"*"&amp;IF(AND(A289="EU",AE289=2035),0.58,IF(AND(A289="EU",AE289=2050),0.49,IF(AND(A289="USA",AE289=2035),0.56,IF(AND(A289="USA",AE289=2050),0.45,IF(AND(A289="Japan",AE289=2035),0.62,IF(AND(A289="Japan",AE289=2050),0.51,IF(AND(A289="Russia",AE289=2035),0.55,IF(AND(A289="Russia",AE289=2050),0.41,IF(AND(A289="China",AE289=2035),0.54,IF(AND(A289="China",AE289=2050),0.44,IF(AND(A289="India",AE289=2035),0.55,IF(AND(A289="India",AE289=2050),0.42,IF(AND(A289="Middle East",AE289=2035),0.53,IF(AND(A289="Middle East",AE289=2050),0.41,IF(AND(A289="Africa",AE289=2035),0.53,IF(AND(A289="Africa",AE289=2050),0.41,IF(AND(A289="Brazil",AE289=2035),0.6,IF(AND(A289="Brazil",AE289=2050),0.5,""))))))))))))))))))</f>
        <v>*0.58</v>
      </c>
      <c r="AG289" s="51" t="str">
        <f aca="false">AG288</f>
        <v>REZoning_Sol-Win</v>
      </c>
      <c r="AI289" s="0" t="s">
        <v>334</v>
      </c>
      <c r="AJ289" s="50" t="s">
        <v>35</v>
      </c>
      <c r="AK289" s="0" t="n">
        <v>2050</v>
      </c>
      <c r="AL289" s="51" t="str">
        <f aca="false">"*"&amp;IF(AND(A289="EU",AK289=2035),0.58,IF(AND(A289="EU",AK289=2050),0.49,IF(AND(A289="USA",AK289=2035),0.56,IF(AND(A289="USA",AK289=2050),0.45,IF(AND(A289="Japan",AK289=2035),0.62,IF(AND(A289="Japan",AK289=2050),0.51,IF(AND(A289="Russia",AK289=2035),0.55,IF(AND(A289="Russia",AK289=2050),0.41,IF(AND(A289="China",AK289=2035),0.54,IF(AND(A289="China",AK289=2050),0.44,IF(AND(A289="India",AK289=2035),0.55,IF(AND(A289="India",AK289=2050),0.42,IF(AND(A289="Middle East",AK289=2035),0.53,IF(AND(A289="Middle East",AK289=2050),0.41,IF(AND(A289="Africa",AK289=2035),0.53,IF(AND(A289="Africa",AK289=2050),0.41,IF(AND(A289="Brazil",AK289=2035),0.6,IF(AND(A289="Brazil",AK289=2050),0.5,""))))))))))))))))))</f>
        <v>*0.49</v>
      </c>
      <c r="AM289" s="51" t="str">
        <f aca="false">AM288</f>
        <v>REZoning_Sol-Win</v>
      </c>
      <c r="AP289" s="0" t="s">
        <v>334</v>
      </c>
      <c r="AQ289" s="0" t="s">
        <v>35</v>
      </c>
      <c r="AR289" s="0" t="n">
        <v>2100</v>
      </c>
      <c r="AS289" s="0" t="s">
        <v>53</v>
      </c>
      <c r="AT289" s="0" t="s">
        <v>36</v>
      </c>
    </row>
    <row r="290" customFormat="false" ht="28.5" hidden="false" customHeight="true" outlineLevel="0" collapsed="false">
      <c r="A290" s="3" t="s">
        <v>51</v>
      </c>
      <c r="C290" s="0" t="s">
        <v>335</v>
      </c>
      <c r="D290" s="50" t="s">
        <v>35</v>
      </c>
      <c r="E290" s="0" t="n">
        <v>2035</v>
      </c>
      <c r="F290" s="51" t="str">
        <f aca="false">"*"&amp;IF(AND(A290="EU",E290=2035),0.63,IF(AND(A290="EU",E290=2050),0.54,IF(AND(A290="USA",E290=2035),0.64,IF(AND(A290="USA",E290=2050),0.54,IF(AND(A290="Japan",E290=2035),0.68,IF(AND(A290="Japan",E290=2050),0.58,IF(AND(A290="Russia",E290=2035),0.65,IF(AND(A290="Russia",E290=2050),0.54,IF(AND(A290="China",E290=2035),0.61,IF(AND(A290="China",E290=2050),0.49,IF(AND(A290="India",E290=2035),0.6,IF(AND(A290="India",E290=2050),0.49,IF(AND(A290="Middle East",E290=2035),0.6,IF(AND(A290="Middle East",E290=2050),0.5,IF(AND(A290="Africa",E290=2035),0.61,IF(AND(A290="Africa",E290=2050),0.5,IF(AND(A290="Brazil",E290=2035),0.64,IF(AND(A290="Brazil",E290=2050),0.54,""))))))))))))))))))</f>
        <v>*0.63</v>
      </c>
      <c r="H290" s="0" t="s">
        <v>335</v>
      </c>
      <c r="I290" s="50" t="s">
        <v>35</v>
      </c>
      <c r="J290" s="0" t="n">
        <v>2050</v>
      </c>
      <c r="K290" s="48" t="str">
        <f aca="false">"*"&amp;IF(AND(A290="EU",J290=2035),0.63,IF(AND(A290="EU",J290=2050),0.54,IF(AND(A290="USA",J290=2035),0.64,IF(AND(A290="USA",J290=2050),0.54,IF(AND(A290="Japan",J290=2035),0.68,IF(AND(A290="Japan",J290=2050),0.58,IF(AND(A290="Russia",J290=2035),0.65,IF(AND(A290="Russia",J290=2050),0.54,IF(AND(A290="China",J290=2035),0.61,IF(AND(A290="China",J290=2050),0.49,IF(AND(A290="India",J290=2035),0.6,IF(AND(A290="India",J290=2050),0.49,IF(AND(A290="Middle East",J290=2035),0.6,IF(AND(A290="Middle East",J290=2050),0.5,IF(AND(A290="Africa",J290=2035),0.61,IF(AND(A290="Africa",J290=2050),0.5,IF(AND(A290="Brazil",J290=2035),0.64,IF(AND(A290="Brazil",J290=2050),0.54,""))))))))))))))))))</f>
        <v>*0.54</v>
      </c>
      <c r="P290" s="41" t="s">
        <v>335</v>
      </c>
      <c r="Q290" s="52" t="s">
        <v>35</v>
      </c>
      <c r="R290" s="41" t="n">
        <v>2035</v>
      </c>
      <c r="S290" s="53" t="str">
        <f aca="false">"*"&amp;IF(AND(A290="EU",R290=2035),0.62,IF(AND(A290="EU",R290=2050),0.51,IF(AND(A290="USA",R290=2035),0.62,IF(AND(A290="USA",R290=2050),0.5,IF(AND(A290="Japan",R290=2035),0.65,IF(AND(A290="Japan",R290=2050),0.55,IF(AND(A290="Russia",R290=2035),0.63,IF(AND(A290="Russia",R290=2050),0.52,IF(AND(A290="China",R290=2035),0.59,IF(AND(A290="China",R290=2050),0.47,IF(AND(A290="India",R290=2035),0.58,IF(AND(A290="India",R290=2050),0.47,IF(AND(A290="Middle East",R290=2035),0.59,IF(AND(A290="Middle East",R290=2050),0.47,IF(AND(A290="Africa",R290=2035),0.58,IF(AND(A290="Africa",R290=2050),0.47,IF(AND(A290="Brazil",R290=2035),0.64,IF(AND(A290="Brazil",R290=2050),0.53,""))))))))))))))))))</f>
        <v>*0.62</v>
      </c>
      <c r="U290" s="41" t="s">
        <v>335</v>
      </c>
      <c r="V290" s="52" t="s">
        <v>35</v>
      </c>
      <c r="W290" s="41" t="n">
        <v>2050</v>
      </c>
      <c r="X290" s="53" t="str">
        <f aca="false">"*"&amp;IF(AND(A290="EU",W290=2035),0.62,IF(AND(A290="EU",W290=2050),0.51,IF(AND(A290="USA",W290=2035),0.62,IF(AND(A290="USA",W290=2050),0.5,IF(AND(A290="Japan",W290=2035),0.65,IF(AND(A290="Japan",W290=2050),0.55,IF(AND(A290="Russia",W290=2035),0.63,IF(AND(A290="Russia",W290=2050),0.52,IF(AND(A290="China",W290=2035),0.59,IF(AND(A290="China",W290=2050),0.47,IF(AND(A290="India",W290=2035),0.58,IF(AND(A290="India",W290=2050),0.47,IF(AND(A290="Middle East",W290=2035),0.59,IF(AND(A290="Middle East",W290=2050),0.47,IF(AND(A290="Africa",W290=2035),0.58,IF(AND(A290="Africa",W290=2050),0.47,IF(AND(A290="Brazil",W290=2035),0.64,IF(AND(A290="Brazil",W290=2050),0.53,""))))))))))))))))))</f>
        <v>*0.51</v>
      </c>
      <c r="AC290" s="0" t="s">
        <v>335</v>
      </c>
      <c r="AD290" s="50" t="s">
        <v>35</v>
      </c>
      <c r="AE290" s="0" t="n">
        <v>2035</v>
      </c>
      <c r="AF290" s="51" t="str">
        <f aca="false">"*"&amp;IF(AND(A290="EU",AE290=2035),0.58,IF(AND(A290="EU",AE290=2050),0.49,IF(AND(A290="USA",AE290=2035),0.56,IF(AND(A290="USA",AE290=2050),0.45,IF(AND(A290="Japan",AE290=2035),0.62,IF(AND(A290="Japan",AE290=2050),0.51,IF(AND(A290="Russia",AE290=2035),0.55,IF(AND(A290="Russia",AE290=2050),0.41,IF(AND(A290="China",AE290=2035),0.54,IF(AND(A290="China",AE290=2050),0.44,IF(AND(A290="India",AE290=2035),0.55,IF(AND(A290="India",AE290=2050),0.42,IF(AND(A290="Middle East",AE290=2035),0.53,IF(AND(A290="Middle East",AE290=2050),0.41,IF(AND(A290="Africa",AE290=2035),0.53,IF(AND(A290="Africa",AE290=2050),0.41,IF(AND(A290="Brazil",AE290=2035),0.6,IF(AND(A290="Brazil",AE290=2050),0.5,""))))))))))))))))))</f>
        <v>*0.58</v>
      </c>
      <c r="AG290" s="51" t="str">
        <f aca="false">AG289</f>
        <v>REZoning_Sol-Win</v>
      </c>
      <c r="AI290" s="0" t="s">
        <v>335</v>
      </c>
      <c r="AJ290" s="50" t="s">
        <v>35</v>
      </c>
      <c r="AK290" s="0" t="n">
        <v>2050</v>
      </c>
      <c r="AL290" s="51" t="str">
        <f aca="false">"*"&amp;IF(AND(A290="EU",AK290=2035),0.58,IF(AND(A290="EU",AK290=2050),0.49,IF(AND(A290="USA",AK290=2035),0.56,IF(AND(A290="USA",AK290=2050),0.45,IF(AND(A290="Japan",AK290=2035),0.62,IF(AND(A290="Japan",AK290=2050),0.51,IF(AND(A290="Russia",AK290=2035),0.55,IF(AND(A290="Russia",AK290=2050),0.41,IF(AND(A290="China",AK290=2035),0.54,IF(AND(A290="China",AK290=2050),0.44,IF(AND(A290="India",AK290=2035),0.55,IF(AND(A290="India",AK290=2050),0.42,IF(AND(A290="Middle East",AK290=2035),0.53,IF(AND(A290="Middle East",AK290=2050),0.41,IF(AND(A290="Africa",AK290=2035),0.53,IF(AND(A290="Africa",AK290=2050),0.41,IF(AND(A290="Brazil",AK290=2035),0.6,IF(AND(A290="Brazil",AK290=2050),0.5,""))))))))))))))))))</f>
        <v>*0.49</v>
      </c>
      <c r="AM290" s="51" t="str">
        <f aca="false">AM289</f>
        <v>REZoning_Sol-Win</v>
      </c>
      <c r="AP290" s="0" t="s">
        <v>335</v>
      </c>
      <c r="AQ290" s="0" t="s">
        <v>35</v>
      </c>
      <c r="AR290" s="0" t="n">
        <v>2100</v>
      </c>
      <c r="AS290" s="0" t="s">
        <v>53</v>
      </c>
      <c r="AT290" s="0" t="s">
        <v>36</v>
      </c>
    </row>
    <row r="291" customFormat="false" ht="28.5" hidden="false" customHeight="true" outlineLevel="0" collapsed="false">
      <c r="A291" s="3" t="s">
        <v>43</v>
      </c>
      <c r="C291" s="0" t="s">
        <v>336</v>
      </c>
      <c r="D291" s="50" t="s">
        <v>35</v>
      </c>
      <c r="E291" s="0" t="n">
        <v>2035</v>
      </c>
      <c r="F291" s="51" t="str">
        <f aca="false">"*"&amp;IF(AND(A291="EU",E291=2035),0.63,IF(AND(A291="EU",E291=2050),0.54,IF(AND(A291="USA",E291=2035),0.64,IF(AND(A291="USA",E291=2050),0.54,IF(AND(A291="Japan",E291=2035),0.68,IF(AND(A291="Japan",E291=2050),0.58,IF(AND(A291="Russia",E291=2035),0.65,IF(AND(A291="Russia",E291=2050),0.54,IF(AND(A291="China",E291=2035),0.61,IF(AND(A291="China",E291=2050),0.49,IF(AND(A291="India",E291=2035),0.6,IF(AND(A291="India",E291=2050),0.49,IF(AND(A291="Middle East",E291=2035),0.6,IF(AND(A291="Middle East",E291=2050),0.5,IF(AND(A291="Africa",E291=2035),0.61,IF(AND(A291="Africa",E291=2050),0.5,IF(AND(A291="Brazil",E291=2035),0.64,IF(AND(A291="Brazil",E291=2050),0.54,""))))))))))))))))))</f>
        <v>*0.61</v>
      </c>
      <c r="H291" s="0" t="s">
        <v>336</v>
      </c>
      <c r="I291" s="50" t="s">
        <v>35</v>
      </c>
      <c r="J291" s="0" t="n">
        <v>2050</v>
      </c>
      <c r="K291" s="48" t="str">
        <f aca="false">"*"&amp;IF(AND(A291="EU",J291=2035),0.63,IF(AND(A291="EU",J291=2050),0.54,IF(AND(A291="USA",J291=2035),0.64,IF(AND(A291="USA",J291=2050),0.54,IF(AND(A291="Japan",J291=2035),0.68,IF(AND(A291="Japan",J291=2050),0.58,IF(AND(A291="Russia",J291=2035),0.65,IF(AND(A291="Russia",J291=2050),0.54,IF(AND(A291="China",J291=2035),0.61,IF(AND(A291="China",J291=2050),0.49,IF(AND(A291="India",J291=2035),0.6,IF(AND(A291="India",J291=2050),0.49,IF(AND(A291="Middle East",J291=2035),0.6,IF(AND(A291="Middle East",J291=2050),0.5,IF(AND(A291="Africa",J291=2035),0.61,IF(AND(A291="Africa",J291=2050),0.5,IF(AND(A291="Brazil",J291=2035),0.64,IF(AND(A291="Brazil",J291=2050),0.54,""))))))))))))))))))</f>
        <v>*0.5</v>
      </c>
      <c r="P291" s="41" t="s">
        <v>336</v>
      </c>
      <c r="Q291" s="52" t="s">
        <v>35</v>
      </c>
      <c r="R291" s="41" t="n">
        <v>2035</v>
      </c>
      <c r="S291" s="53" t="str">
        <f aca="false">"*"&amp;IF(AND(A291="EU",R291=2035),0.62,IF(AND(A291="EU",R291=2050),0.51,IF(AND(A291="USA",R291=2035),0.62,IF(AND(A291="USA",R291=2050),0.5,IF(AND(A291="Japan",R291=2035),0.65,IF(AND(A291="Japan",R291=2050),0.55,IF(AND(A291="Russia",R291=2035),0.63,IF(AND(A291="Russia",R291=2050),0.52,IF(AND(A291="China",R291=2035),0.59,IF(AND(A291="China",R291=2050),0.47,IF(AND(A291="India",R291=2035),0.58,IF(AND(A291="India",R291=2050),0.47,IF(AND(A291="Middle East",R291=2035),0.59,IF(AND(A291="Middle East",R291=2050),0.47,IF(AND(A291="Africa",R291=2035),0.58,IF(AND(A291="Africa",R291=2050),0.47,IF(AND(A291="Brazil",R291=2035),0.64,IF(AND(A291="Brazil",R291=2050),0.53,""))))))))))))))))))</f>
        <v>*0.58</v>
      </c>
      <c r="U291" s="41" t="s">
        <v>336</v>
      </c>
      <c r="V291" s="52" t="s">
        <v>35</v>
      </c>
      <c r="W291" s="41" t="n">
        <v>2050</v>
      </c>
      <c r="X291" s="53" t="str">
        <f aca="false">"*"&amp;IF(AND(A291="EU",W291=2035),0.62,IF(AND(A291="EU",W291=2050),0.51,IF(AND(A291="USA",W291=2035),0.62,IF(AND(A291="USA",W291=2050),0.5,IF(AND(A291="Japan",W291=2035),0.65,IF(AND(A291="Japan",W291=2050),0.55,IF(AND(A291="Russia",W291=2035),0.63,IF(AND(A291="Russia",W291=2050),0.52,IF(AND(A291="China",W291=2035),0.59,IF(AND(A291="China",W291=2050),0.47,IF(AND(A291="India",W291=2035),0.58,IF(AND(A291="India",W291=2050),0.47,IF(AND(A291="Middle East",W291=2035),0.59,IF(AND(A291="Middle East",W291=2050),0.47,IF(AND(A291="Africa",W291=2035),0.58,IF(AND(A291="Africa",W291=2050),0.47,IF(AND(A291="Brazil",W291=2035),0.64,IF(AND(A291="Brazil",W291=2050),0.53,""))))))))))))))))))</f>
        <v>*0.47</v>
      </c>
      <c r="AC291" s="0" t="s">
        <v>336</v>
      </c>
      <c r="AD291" s="50" t="s">
        <v>35</v>
      </c>
      <c r="AE291" s="0" t="n">
        <v>2035</v>
      </c>
      <c r="AF291" s="51" t="str">
        <f aca="false">"*"&amp;IF(AND(A291="EU",AE291=2035),0.58,IF(AND(A291="EU",AE291=2050),0.49,IF(AND(A291="USA",AE291=2035),0.56,IF(AND(A291="USA",AE291=2050),0.45,IF(AND(A291="Japan",AE291=2035),0.62,IF(AND(A291="Japan",AE291=2050),0.51,IF(AND(A291="Russia",AE291=2035),0.55,IF(AND(A291="Russia",AE291=2050),0.41,IF(AND(A291="China",AE291=2035),0.54,IF(AND(A291="China",AE291=2050),0.44,IF(AND(A291="India",AE291=2035),0.55,IF(AND(A291="India",AE291=2050),0.42,IF(AND(A291="Middle East",AE291=2035),0.53,IF(AND(A291="Middle East",AE291=2050),0.41,IF(AND(A291="Africa",AE291=2035),0.53,IF(AND(A291="Africa",AE291=2050),0.41,IF(AND(A291="Brazil",AE291=2035),0.6,IF(AND(A291="Brazil",AE291=2050),0.5,""))))))))))))))))))</f>
        <v>*0.53</v>
      </c>
      <c r="AG291" s="51" t="str">
        <f aca="false">AG290</f>
        <v>REZoning_Sol-Win</v>
      </c>
      <c r="AI291" s="0" t="s">
        <v>336</v>
      </c>
      <c r="AJ291" s="50" t="s">
        <v>35</v>
      </c>
      <c r="AK291" s="0" t="n">
        <v>2050</v>
      </c>
      <c r="AL291" s="51" t="str">
        <f aca="false">"*"&amp;IF(AND(A291="EU",AK291=2035),0.58,IF(AND(A291="EU",AK291=2050),0.49,IF(AND(A291="USA",AK291=2035),0.56,IF(AND(A291="USA",AK291=2050),0.45,IF(AND(A291="Japan",AK291=2035),0.62,IF(AND(A291="Japan",AK291=2050),0.51,IF(AND(A291="Russia",AK291=2035),0.55,IF(AND(A291="Russia",AK291=2050),0.41,IF(AND(A291="China",AK291=2035),0.54,IF(AND(A291="China",AK291=2050),0.44,IF(AND(A291="India",AK291=2035),0.55,IF(AND(A291="India",AK291=2050),0.42,IF(AND(A291="Middle East",AK291=2035),0.53,IF(AND(A291="Middle East",AK291=2050),0.41,IF(AND(A291="Africa",AK291=2035),0.53,IF(AND(A291="Africa",AK291=2050),0.41,IF(AND(A291="Brazil",AK291=2035),0.6,IF(AND(A291="Brazil",AK291=2050),0.5,""))))))))))))))))))</f>
        <v>*0.41</v>
      </c>
      <c r="AM291" s="51" t="str">
        <f aca="false">AM290</f>
        <v>REZoning_Sol-Win</v>
      </c>
      <c r="AP291" s="0" t="s">
        <v>336</v>
      </c>
      <c r="AQ291" s="0" t="s">
        <v>35</v>
      </c>
      <c r="AR291" s="0" t="n">
        <v>2100</v>
      </c>
      <c r="AS291" s="0" t="s">
        <v>45</v>
      </c>
      <c r="AT291" s="0" t="s">
        <v>36</v>
      </c>
    </row>
    <row r="292" customFormat="false" ht="28.5" hidden="false" customHeight="true" outlineLevel="0" collapsed="false">
      <c r="A292" s="3" t="s">
        <v>43</v>
      </c>
      <c r="C292" s="0" t="s">
        <v>337</v>
      </c>
      <c r="D292" s="50" t="s">
        <v>35</v>
      </c>
      <c r="E292" s="0" t="n">
        <v>2035</v>
      </c>
      <c r="F292" s="51" t="str">
        <f aca="false">"*"&amp;IF(AND(A292="EU",E292=2035),0.63,IF(AND(A292="EU",E292=2050),0.54,IF(AND(A292="USA",E292=2035),0.64,IF(AND(A292="USA",E292=2050),0.54,IF(AND(A292="Japan",E292=2035),0.68,IF(AND(A292="Japan",E292=2050),0.58,IF(AND(A292="Russia",E292=2035),0.65,IF(AND(A292="Russia",E292=2050),0.54,IF(AND(A292="China",E292=2035),0.61,IF(AND(A292="China",E292=2050),0.49,IF(AND(A292="India",E292=2035),0.6,IF(AND(A292="India",E292=2050),0.49,IF(AND(A292="Middle East",E292=2035),0.6,IF(AND(A292="Middle East",E292=2050),0.5,IF(AND(A292="Africa",E292=2035),0.61,IF(AND(A292="Africa",E292=2050),0.5,IF(AND(A292="Brazil",E292=2035),0.64,IF(AND(A292="Brazil",E292=2050),0.54,""))))))))))))))))))</f>
        <v>*0.61</v>
      </c>
      <c r="H292" s="0" t="s">
        <v>337</v>
      </c>
      <c r="I292" s="50" t="s">
        <v>35</v>
      </c>
      <c r="J292" s="0" t="n">
        <v>2050</v>
      </c>
      <c r="K292" s="48" t="str">
        <f aca="false">"*"&amp;IF(AND(A292="EU",J292=2035),0.63,IF(AND(A292="EU",J292=2050),0.54,IF(AND(A292="USA",J292=2035),0.64,IF(AND(A292="USA",J292=2050),0.54,IF(AND(A292="Japan",J292=2035),0.68,IF(AND(A292="Japan",J292=2050),0.58,IF(AND(A292="Russia",J292=2035),0.65,IF(AND(A292="Russia",J292=2050),0.54,IF(AND(A292="China",J292=2035),0.61,IF(AND(A292="China",J292=2050),0.49,IF(AND(A292="India",J292=2035),0.6,IF(AND(A292="India",J292=2050),0.49,IF(AND(A292="Middle East",J292=2035),0.6,IF(AND(A292="Middle East",J292=2050),0.5,IF(AND(A292="Africa",J292=2035),0.61,IF(AND(A292="Africa",J292=2050),0.5,IF(AND(A292="Brazil",J292=2035),0.64,IF(AND(A292="Brazil",J292=2050),0.54,""))))))))))))))))))</f>
        <v>*0.5</v>
      </c>
      <c r="P292" s="41" t="s">
        <v>337</v>
      </c>
      <c r="Q292" s="52" t="s">
        <v>35</v>
      </c>
      <c r="R292" s="41" t="n">
        <v>2035</v>
      </c>
      <c r="S292" s="53" t="str">
        <f aca="false">"*"&amp;IF(AND(A292="EU",R292=2035),0.62,IF(AND(A292="EU",R292=2050),0.51,IF(AND(A292="USA",R292=2035),0.62,IF(AND(A292="USA",R292=2050),0.5,IF(AND(A292="Japan",R292=2035),0.65,IF(AND(A292="Japan",R292=2050),0.55,IF(AND(A292="Russia",R292=2035),0.63,IF(AND(A292="Russia",R292=2050),0.52,IF(AND(A292="China",R292=2035),0.59,IF(AND(A292="China",R292=2050),0.47,IF(AND(A292="India",R292=2035),0.58,IF(AND(A292="India",R292=2050),0.47,IF(AND(A292="Middle East",R292=2035),0.59,IF(AND(A292="Middle East",R292=2050),0.47,IF(AND(A292="Africa",R292=2035),0.58,IF(AND(A292="Africa",R292=2050),0.47,IF(AND(A292="Brazil",R292=2035),0.64,IF(AND(A292="Brazil",R292=2050),0.53,""))))))))))))))))))</f>
        <v>*0.58</v>
      </c>
      <c r="U292" s="41" t="s">
        <v>337</v>
      </c>
      <c r="V292" s="52" t="s">
        <v>35</v>
      </c>
      <c r="W292" s="41" t="n">
        <v>2050</v>
      </c>
      <c r="X292" s="53" t="str">
        <f aca="false">"*"&amp;IF(AND(A292="EU",W292=2035),0.62,IF(AND(A292="EU",W292=2050),0.51,IF(AND(A292="USA",W292=2035),0.62,IF(AND(A292="USA",W292=2050),0.5,IF(AND(A292="Japan",W292=2035),0.65,IF(AND(A292="Japan",W292=2050),0.55,IF(AND(A292="Russia",W292=2035),0.63,IF(AND(A292="Russia",W292=2050),0.52,IF(AND(A292="China",W292=2035),0.59,IF(AND(A292="China",W292=2050),0.47,IF(AND(A292="India",W292=2035),0.58,IF(AND(A292="India",W292=2050),0.47,IF(AND(A292="Middle East",W292=2035),0.59,IF(AND(A292="Middle East",W292=2050),0.47,IF(AND(A292="Africa",W292=2035),0.58,IF(AND(A292="Africa",W292=2050),0.47,IF(AND(A292="Brazil",W292=2035),0.64,IF(AND(A292="Brazil",W292=2050),0.53,""))))))))))))))))))</f>
        <v>*0.47</v>
      </c>
      <c r="AC292" s="0" t="s">
        <v>337</v>
      </c>
      <c r="AD292" s="50" t="s">
        <v>35</v>
      </c>
      <c r="AE292" s="0" t="n">
        <v>2035</v>
      </c>
      <c r="AF292" s="51" t="str">
        <f aca="false">"*"&amp;IF(AND(A292="EU",AE292=2035),0.58,IF(AND(A292="EU",AE292=2050),0.49,IF(AND(A292="USA",AE292=2035),0.56,IF(AND(A292="USA",AE292=2050),0.45,IF(AND(A292="Japan",AE292=2035),0.62,IF(AND(A292="Japan",AE292=2050),0.51,IF(AND(A292="Russia",AE292=2035),0.55,IF(AND(A292="Russia",AE292=2050),0.41,IF(AND(A292="China",AE292=2035),0.54,IF(AND(A292="China",AE292=2050),0.44,IF(AND(A292="India",AE292=2035),0.55,IF(AND(A292="India",AE292=2050),0.42,IF(AND(A292="Middle East",AE292=2035),0.53,IF(AND(A292="Middle East",AE292=2050),0.41,IF(AND(A292="Africa",AE292=2035),0.53,IF(AND(A292="Africa",AE292=2050),0.41,IF(AND(A292="Brazil",AE292=2035),0.6,IF(AND(A292="Brazil",AE292=2050),0.5,""))))))))))))))))))</f>
        <v>*0.53</v>
      </c>
      <c r="AG292" s="51" t="str">
        <f aca="false">AG291</f>
        <v>REZoning_Sol-Win</v>
      </c>
      <c r="AI292" s="0" t="s">
        <v>337</v>
      </c>
      <c r="AJ292" s="50" t="s">
        <v>35</v>
      </c>
      <c r="AK292" s="0" t="n">
        <v>2050</v>
      </c>
      <c r="AL292" s="51" t="str">
        <f aca="false">"*"&amp;IF(AND(A292="EU",AK292=2035),0.58,IF(AND(A292="EU",AK292=2050),0.49,IF(AND(A292="USA",AK292=2035),0.56,IF(AND(A292="USA",AK292=2050),0.45,IF(AND(A292="Japan",AK292=2035),0.62,IF(AND(A292="Japan",AK292=2050),0.51,IF(AND(A292="Russia",AK292=2035),0.55,IF(AND(A292="Russia",AK292=2050),0.41,IF(AND(A292="China",AK292=2035),0.54,IF(AND(A292="China",AK292=2050),0.44,IF(AND(A292="India",AK292=2035),0.55,IF(AND(A292="India",AK292=2050),0.42,IF(AND(A292="Middle East",AK292=2035),0.53,IF(AND(A292="Middle East",AK292=2050),0.41,IF(AND(A292="Africa",AK292=2035),0.53,IF(AND(A292="Africa",AK292=2050),0.41,IF(AND(A292="Brazil",AK292=2035),0.6,IF(AND(A292="Brazil",AK292=2050),0.5,""))))))))))))))))))</f>
        <v>*0.41</v>
      </c>
      <c r="AM292" s="51" t="str">
        <f aca="false">AM291</f>
        <v>REZoning_Sol-Win</v>
      </c>
      <c r="AP292" s="0" t="s">
        <v>337</v>
      </c>
      <c r="AQ292" s="0" t="s">
        <v>35</v>
      </c>
      <c r="AR292" s="0" t="n">
        <v>2100</v>
      </c>
      <c r="AS292" s="0" t="s">
        <v>45</v>
      </c>
      <c r="AT292" s="0" t="s">
        <v>36</v>
      </c>
    </row>
    <row r="293" customFormat="false" ht="28.5" hidden="false" customHeight="true" outlineLevel="0" collapsed="false">
      <c r="A293" s="3" t="s">
        <v>43</v>
      </c>
      <c r="C293" s="0" t="s">
        <v>338</v>
      </c>
      <c r="D293" s="50" t="s">
        <v>35</v>
      </c>
      <c r="E293" s="0" t="n">
        <v>2035</v>
      </c>
      <c r="F293" s="51" t="str">
        <f aca="false">"*"&amp;IF(AND(A293="EU",E293=2035),0.63,IF(AND(A293="EU",E293=2050),0.54,IF(AND(A293="USA",E293=2035),0.64,IF(AND(A293="USA",E293=2050),0.54,IF(AND(A293="Japan",E293=2035),0.68,IF(AND(A293="Japan",E293=2050),0.58,IF(AND(A293="Russia",E293=2035),0.65,IF(AND(A293="Russia",E293=2050),0.54,IF(AND(A293="China",E293=2035),0.61,IF(AND(A293="China",E293=2050),0.49,IF(AND(A293="India",E293=2035),0.6,IF(AND(A293="India",E293=2050),0.49,IF(AND(A293="Middle East",E293=2035),0.6,IF(AND(A293="Middle East",E293=2050),0.5,IF(AND(A293="Africa",E293=2035),0.61,IF(AND(A293="Africa",E293=2050),0.5,IF(AND(A293="Brazil",E293=2035),0.64,IF(AND(A293="Brazil",E293=2050),0.54,""))))))))))))))))))</f>
        <v>*0.61</v>
      </c>
      <c r="H293" s="0" t="s">
        <v>338</v>
      </c>
      <c r="I293" s="50" t="s">
        <v>35</v>
      </c>
      <c r="J293" s="0" t="n">
        <v>2050</v>
      </c>
      <c r="K293" s="48" t="str">
        <f aca="false">"*"&amp;IF(AND(A293="EU",J293=2035),0.63,IF(AND(A293="EU",J293=2050),0.54,IF(AND(A293="USA",J293=2035),0.64,IF(AND(A293="USA",J293=2050),0.54,IF(AND(A293="Japan",J293=2035),0.68,IF(AND(A293="Japan",J293=2050),0.58,IF(AND(A293="Russia",J293=2035),0.65,IF(AND(A293="Russia",J293=2050),0.54,IF(AND(A293="China",J293=2035),0.61,IF(AND(A293="China",J293=2050),0.49,IF(AND(A293="India",J293=2035),0.6,IF(AND(A293="India",J293=2050),0.49,IF(AND(A293="Middle East",J293=2035),0.6,IF(AND(A293="Middle East",J293=2050),0.5,IF(AND(A293="Africa",J293=2035),0.61,IF(AND(A293="Africa",J293=2050),0.5,IF(AND(A293="Brazil",J293=2035),0.64,IF(AND(A293="Brazil",J293=2050),0.54,""))))))))))))))))))</f>
        <v>*0.5</v>
      </c>
      <c r="P293" s="41" t="s">
        <v>338</v>
      </c>
      <c r="Q293" s="52" t="s">
        <v>35</v>
      </c>
      <c r="R293" s="41" t="n">
        <v>2035</v>
      </c>
      <c r="S293" s="53" t="str">
        <f aca="false">"*"&amp;IF(AND(A293="EU",R293=2035),0.62,IF(AND(A293="EU",R293=2050),0.51,IF(AND(A293="USA",R293=2035),0.62,IF(AND(A293="USA",R293=2050),0.5,IF(AND(A293="Japan",R293=2035),0.65,IF(AND(A293="Japan",R293=2050),0.55,IF(AND(A293="Russia",R293=2035),0.63,IF(AND(A293="Russia",R293=2050),0.52,IF(AND(A293="China",R293=2035),0.59,IF(AND(A293="China",R293=2050),0.47,IF(AND(A293="India",R293=2035),0.58,IF(AND(A293="India",R293=2050),0.47,IF(AND(A293="Middle East",R293=2035),0.59,IF(AND(A293="Middle East",R293=2050),0.47,IF(AND(A293="Africa",R293=2035),0.58,IF(AND(A293="Africa",R293=2050),0.47,IF(AND(A293="Brazil",R293=2035),0.64,IF(AND(A293="Brazil",R293=2050),0.53,""))))))))))))))))))</f>
        <v>*0.58</v>
      </c>
      <c r="U293" s="41" t="s">
        <v>338</v>
      </c>
      <c r="V293" s="52" t="s">
        <v>35</v>
      </c>
      <c r="W293" s="41" t="n">
        <v>2050</v>
      </c>
      <c r="X293" s="53" t="str">
        <f aca="false">"*"&amp;IF(AND(A293="EU",W293=2035),0.62,IF(AND(A293="EU",W293=2050),0.51,IF(AND(A293="USA",W293=2035),0.62,IF(AND(A293="USA",W293=2050),0.5,IF(AND(A293="Japan",W293=2035),0.65,IF(AND(A293="Japan",W293=2050),0.55,IF(AND(A293="Russia",W293=2035),0.63,IF(AND(A293="Russia",W293=2050),0.52,IF(AND(A293="China",W293=2035),0.59,IF(AND(A293="China",W293=2050),0.47,IF(AND(A293="India",W293=2035),0.58,IF(AND(A293="India",W293=2050),0.47,IF(AND(A293="Middle East",W293=2035),0.59,IF(AND(A293="Middle East",W293=2050),0.47,IF(AND(A293="Africa",W293=2035),0.58,IF(AND(A293="Africa",W293=2050),0.47,IF(AND(A293="Brazil",W293=2035),0.64,IF(AND(A293="Brazil",W293=2050),0.53,""))))))))))))))))))</f>
        <v>*0.47</v>
      </c>
      <c r="AC293" s="0" t="s">
        <v>338</v>
      </c>
      <c r="AD293" s="50" t="s">
        <v>35</v>
      </c>
      <c r="AE293" s="0" t="n">
        <v>2035</v>
      </c>
      <c r="AF293" s="51" t="str">
        <f aca="false">"*"&amp;IF(AND(A293="EU",AE293=2035),0.58,IF(AND(A293="EU",AE293=2050),0.49,IF(AND(A293="USA",AE293=2035),0.56,IF(AND(A293="USA",AE293=2050),0.45,IF(AND(A293="Japan",AE293=2035),0.62,IF(AND(A293="Japan",AE293=2050),0.51,IF(AND(A293="Russia",AE293=2035),0.55,IF(AND(A293="Russia",AE293=2050),0.41,IF(AND(A293="China",AE293=2035),0.54,IF(AND(A293="China",AE293=2050),0.44,IF(AND(A293="India",AE293=2035),0.55,IF(AND(A293="India",AE293=2050),0.42,IF(AND(A293="Middle East",AE293=2035),0.53,IF(AND(A293="Middle East",AE293=2050),0.41,IF(AND(A293="Africa",AE293=2035),0.53,IF(AND(A293="Africa",AE293=2050),0.41,IF(AND(A293="Brazil",AE293=2035),0.6,IF(AND(A293="Brazil",AE293=2050),0.5,""))))))))))))))))))</f>
        <v>*0.53</v>
      </c>
      <c r="AG293" s="51" t="str">
        <f aca="false">AG292</f>
        <v>REZoning_Sol-Win</v>
      </c>
      <c r="AI293" s="0" t="s">
        <v>338</v>
      </c>
      <c r="AJ293" s="50" t="s">
        <v>35</v>
      </c>
      <c r="AK293" s="0" t="n">
        <v>2050</v>
      </c>
      <c r="AL293" s="51" t="str">
        <f aca="false">"*"&amp;IF(AND(A293="EU",AK293=2035),0.58,IF(AND(A293="EU",AK293=2050),0.49,IF(AND(A293="USA",AK293=2035),0.56,IF(AND(A293="USA",AK293=2050),0.45,IF(AND(A293="Japan",AK293=2035),0.62,IF(AND(A293="Japan",AK293=2050),0.51,IF(AND(A293="Russia",AK293=2035),0.55,IF(AND(A293="Russia",AK293=2050),0.41,IF(AND(A293="China",AK293=2035),0.54,IF(AND(A293="China",AK293=2050),0.44,IF(AND(A293="India",AK293=2035),0.55,IF(AND(A293="India",AK293=2050),0.42,IF(AND(A293="Middle East",AK293=2035),0.53,IF(AND(A293="Middle East",AK293=2050),0.41,IF(AND(A293="Africa",AK293=2035),0.53,IF(AND(A293="Africa",AK293=2050),0.41,IF(AND(A293="Brazil",AK293=2035),0.6,IF(AND(A293="Brazil",AK293=2050),0.5,""))))))))))))))))))</f>
        <v>*0.41</v>
      </c>
      <c r="AM293" s="51" t="str">
        <f aca="false">AM292</f>
        <v>REZoning_Sol-Win</v>
      </c>
      <c r="AP293" s="0" t="s">
        <v>338</v>
      </c>
      <c r="AQ293" s="0" t="s">
        <v>35</v>
      </c>
      <c r="AR293" s="0" t="n">
        <v>2100</v>
      </c>
      <c r="AS293" s="0" t="s">
        <v>45</v>
      </c>
      <c r="AT293" s="0" t="s">
        <v>36</v>
      </c>
    </row>
    <row r="294" customFormat="false" ht="28.5" hidden="false" customHeight="true" outlineLevel="0" collapsed="false">
      <c r="A294" s="3" t="s">
        <v>43</v>
      </c>
      <c r="C294" s="0" t="s">
        <v>339</v>
      </c>
      <c r="D294" s="50" t="s">
        <v>35</v>
      </c>
      <c r="E294" s="0" t="n">
        <v>2035</v>
      </c>
      <c r="F294" s="51" t="str">
        <f aca="false">"*"&amp;IF(AND(A294="EU",E294=2035),0.63,IF(AND(A294="EU",E294=2050),0.54,IF(AND(A294="USA",E294=2035),0.64,IF(AND(A294="USA",E294=2050),0.54,IF(AND(A294="Japan",E294=2035),0.68,IF(AND(A294="Japan",E294=2050),0.58,IF(AND(A294="Russia",E294=2035),0.65,IF(AND(A294="Russia",E294=2050),0.54,IF(AND(A294="China",E294=2035),0.61,IF(AND(A294="China",E294=2050),0.49,IF(AND(A294="India",E294=2035),0.6,IF(AND(A294="India",E294=2050),0.49,IF(AND(A294="Middle East",E294=2035),0.6,IF(AND(A294="Middle East",E294=2050),0.5,IF(AND(A294="Africa",E294=2035),0.61,IF(AND(A294="Africa",E294=2050),0.5,IF(AND(A294="Brazil",E294=2035),0.64,IF(AND(A294="Brazil",E294=2050),0.54,""))))))))))))))))))</f>
        <v>*0.61</v>
      </c>
      <c r="H294" s="0" t="s">
        <v>339</v>
      </c>
      <c r="I294" s="50" t="s">
        <v>35</v>
      </c>
      <c r="J294" s="0" t="n">
        <v>2050</v>
      </c>
      <c r="K294" s="48" t="str">
        <f aca="false">"*"&amp;IF(AND(A294="EU",J294=2035),0.63,IF(AND(A294="EU",J294=2050),0.54,IF(AND(A294="USA",J294=2035),0.64,IF(AND(A294="USA",J294=2050),0.54,IF(AND(A294="Japan",J294=2035),0.68,IF(AND(A294="Japan",J294=2050),0.58,IF(AND(A294="Russia",J294=2035),0.65,IF(AND(A294="Russia",J294=2050),0.54,IF(AND(A294="China",J294=2035),0.61,IF(AND(A294="China",J294=2050),0.49,IF(AND(A294="India",J294=2035),0.6,IF(AND(A294="India",J294=2050),0.49,IF(AND(A294="Middle East",J294=2035),0.6,IF(AND(A294="Middle East",J294=2050),0.5,IF(AND(A294="Africa",J294=2035),0.61,IF(AND(A294="Africa",J294=2050),0.5,IF(AND(A294="Brazil",J294=2035),0.64,IF(AND(A294="Brazil",J294=2050),0.54,""))))))))))))))))))</f>
        <v>*0.5</v>
      </c>
      <c r="P294" s="41" t="s">
        <v>339</v>
      </c>
      <c r="Q294" s="52" t="s">
        <v>35</v>
      </c>
      <c r="R294" s="41" t="n">
        <v>2035</v>
      </c>
      <c r="S294" s="53" t="str">
        <f aca="false">"*"&amp;IF(AND(A294="EU",R294=2035),0.62,IF(AND(A294="EU",R294=2050),0.51,IF(AND(A294="USA",R294=2035),0.62,IF(AND(A294="USA",R294=2050),0.5,IF(AND(A294="Japan",R294=2035),0.65,IF(AND(A294="Japan",R294=2050),0.55,IF(AND(A294="Russia",R294=2035),0.63,IF(AND(A294="Russia",R294=2050),0.52,IF(AND(A294="China",R294=2035),0.59,IF(AND(A294="China",R294=2050),0.47,IF(AND(A294="India",R294=2035),0.58,IF(AND(A294="India",R294=2050),0.47,IF(AND(A294="Middle East",R294=2035),0.59,IF(AND(A294="Middle East",R294=2050),0.47,IF(AND(A294="Africa",R294=2035),0.58,IF(AND(A294="Africa",R294=2050),0.47,IF(AND(A294="Brazil",R294=2035),0.64,IF(AND(A294="Brazil",R294=2050),0.53,""))))))))))))))))))</f>
        <v>*0.58</v>
      </c>
      <c r="U294" s="41" t="s">
        <v>339</v>
      </c>
      <c r="V294" s="52" t="s">
        <v>35</v>
      </c>
      <c r="W294" s="41" t="n">
        <v>2050</v>
      </c>
      <c r="X294" s="53" t="str">
        <f aca="false">"*"&amp;IF(AND(A294="EU",W294=2035),0.62,IF(AND(A294="EU",W294=2050),0.51,IF(AND(A294="USA",W294=2035),0.62,IF(AND(A294="USA",W294=2050),0.5,IF(AND(A294="Japan",W294=2035),0.65,IF(AND(A294="Japan",W294=2050),0.55,IF(AND(A294="Russia",W294=2035),0.63,IF(AND(A294="Russia",W294=2050),0.52,IF(AND(A294="China",W294=2035),0.59,IF(AND(A294="China",W294=2050),0.47,IF(AND(A294="India",W294=2035),0.58,IF(AND(A294="India",W294=2050),0.47,IF(AND(A294="Middle East",W294=2035),0.59,IF(AND(A294="Middle East",W294=2050),0.47,IF(AND(A294="Africa",W294=2035),0.58,IF(AND(A294="Africa",W294=2050),0.47,IF(AND(A294="Brazil",W294=2035),0.64,IF(AND(A294="Brazil",W294=2050),0.53,""))))))))))))))))))</f>
        <v>*0.47</v>
      </c>
      <c r="AC294" s="0" t="s">
        <v>339</v>
      </c>
      <c r="AD294" s="50" t="s">
        <v>35</v>
      </c>
      <c r="AE294" s="0" t="n">
        <v>2035</v>
      </c>
      <c r="AF294" s="51" t="str">
        <f aca="false">"*"&amp;IF(AND(A294="EU",AE294=2035),0.58,IF(AND(A294="EU",AE294=2050),0.49,IF(AND(A294="USA",AE294=2035),0.56,IF(AND(A294="USA",AE294=2050),0.45,IF(AND(A294="Japan",AE294=2035),0.62,IF(AND(A294="Japan",AE294=2050),0.51,IF(AND(A294="Russia",AE294=2035),0.55,IF(AND(A294="Russia",AE294=2050),0.41,IF(AND(A294="China",AE294=2035),0.54,IF(AND(A294="China",AE294=2050),0.44,IF(AND(A294="India",AE294=2035),0.55,IF(AND(A294="India",AE294=2050),0.42,IF(AND(A294="Middle East",AE294=2035),0.53,IF(AND(A294="Middle East",AE294=2050),0.41,IF(AND(A294="Africa",AE294=2035),0.53,IF(AND(A294="Africa",AE294=2050),0.41,IF(AND(A294="Brazil",AE294=2035),0.6,IF(AND(A294="Brazil",AE294=2050),0.5,""))))))))))))))))))</f>
        <v>*0.53</v>
      </c>
      <c r="AG294" s="51" t="str">
        <f aca="false">AG293</f>
        <v>REZoning_Sol-Win</v>
      </c>
      <c r="AI294" s="0" t="s">
        <v>339</v>
      </c>
      <c r="AJ294" s="50" t="s">
        <v>35</v>
      </c>
      <c r="AK294" s="0" t="n">
        <v>2050</v>
      </c>
      <c r="AL294" s="51" t="str">
        <f aca="false">"*"&amp;IF(AND(A294="EU",AK294=2035),0.58,IF(AND(A294="EU",AK294=2050),0.49,IF(AND(A294="USA",AK294=2035),0.56,IF(AND(A294="USA",AK294=2050),0.45,IF(AND(A294="Japan",AK294=2035),0.62,IF(AND(A294="Japan",AK294=2050),0.51,IF(AND(A294="Russia",AK294=2035),0.55,IF(AND(A294="Russia",AK294=2050),0.41,IF(AND(A294="China",AK294=2035),0.54,IF(AND(A294="China",AK294=2050),0.44,IF(AND(A294="India",AK294=2035),0.55,IF(AND(A294="India",AK294=2050),0.42,IF(AND(A294="Middle East",AK294=2035),0.53,IF(AND(A294="Middle East",AK294=2050),0.41,IF(AND(A294="Africa",AK294=2035),0.53,IF(AND(A294="Africa",AK294=2050),0.41,IF(AND(A294="Brazil",AK294=2035),0.6,IF(AND(A294="Brazil",AK294=2050),0.5,""))))))))))))))))))</f>
        <v>*0.41</v>
      </c>
      <c r="AM294" s="51" t="str">
        <f aca="false">AM293</f>
        <v>REZoning_Sol-Win</v>
      </c>
      <c r="AP294" s="0" t="s">
        <v>339</v>
      </c>
      <c r="AQ294" s="0" t="s">
        <v>35</v>
      </c>
      <c r="AR294" s="0" t="n">
        <v>2100</v>
      </c>
      <c r="AS294" s="0" t="s">
        <v>45</v>
      </c>
      <c r="AT294" s="0" t="s">
        <v>36</v>
      </c>
    </row>
    <row r="295" customFormat="false" ht="28.5" hidden="false" customHeight="true" outlineLevel="0" collapsed="false">
      <c r="A295" s="3" t="s">
        <v>43</v>
      </c>
      <c r="C295" s="0" t="s">
        <v>340</v>
      </c>
      <c r="D295" s="50" t="s">
        <v>35</v>
      </c>
      <c r="E295" s="0" t="n">
        <v>2035</v>
      </c>
      <c r="F295" s="51" t="str">
        <f aca="false">"*"&amp;IF(AND(A295="EU",E295=2035),0.63,IF(AND(A295="EU",E295=2050),0.54,IF(AND(A295="USA",E295=2035),0.64,IF(AND(A295="USA",E295=2050),0.54,IF(AND(A295="Japan",E295=2035),0.68,IF(AND(A295="Japan",E295=2050),0.58,IF(AND(A295="Russia",E295=2035),0.65,IF(AND(A295="Russia",E295=2050),0.54,IF(AND(A295="China",E295=2035),0.61,IF(AND(A295="China",E295=2050),0.49,IF(AND(A295="India",E295=2035),0.6,IF(AND(A295="India",E295=2050),0.49,IF(AND(A295="Middle East",E295=2035),0.6,IF(AND(A295="Middle East",E295=2050),0.5,IF(AND(A295="Africa",E295=2035),0.61,IF(AND(A295="Africa",E295=2050),0.5,IF(AND(A295="Brazil",E295=2035),0.64,IF(AND(A295="Brazil",E295=2050),0.54,""))))))))))))))))))</f>
        <v>*0.61</v>
      </c>
      <c r="H295" s="0" t="s">
        <v>340</v>
      </c>
      <c r="I295" s="50" t="s">
        <v>35</v>
      </c>
      <c r="J295" s="0" t="n">
        <v>2050</v>
      </c>
      <c r="K295" s="48" t="str">
        <f aca="false">"*"&amp;IF(AND(A295="EU",J295=2035),0.63,IF(AND(A295="EU",J295=2050),0.54,IF(AND(A295="USA",J295=2035),0.64,IF(AND(A295="USA",J295=2050),0.54,IF(AND(A295="Japan",J295=2035),0.68,IF(AND(A295="Japan",J295=2050),0.58,IF(AND(A295="Russia",J295=2035),0.65,IF(AND(A295="Russia",J295=2050),0.54,IF(AND(A295="China",J295=2035),0.61,IF(AND(A295="China",J295=2050),0.49,IF(AND(A295="India",J295=2035),0.6,IF(AND(A295="India",J295=2050),0.49,IF(AND(A295="Middle East",J295=2035),0.6,IF(AND(A295="Middle East",J295=2050),0.5,IF(AND(A295="Africa",J295=2035),0.61,IF(AND(A295="Africa",J295=2050),0.5,IF(AND(A295="Brazil",J295=2035),0.64,IF(AND(A295="Brazil",J295=2050),0.54,""))))))))))))))))))</f>
        <v>*0.5</v>
      </c>
      <c r="P295" s="41" t="s">
        <v>340</v>
      </c>
      <c r="Q295" s="52" t="s">
        <v>35</v>
      </c>
      <c r="R295" s="41" t="n">
        <v>2035</v>
      </c>
      <c r="S295" s="53" t="str">
        <f aca="false">"*"&amp;IF(AND(A295="EU",R295=2035),0.62,IF(AND(A295="EU",R295=2050),0.51,IF(AND(A295="USA",R295=2035),0.62,IF(AND(A295="USA",R295=2050),0.5,IF(AND(A295="Japan",R295=2035),0.65,IF(AND(A295="Japan",R295=2050),0.55,IF(AND(A295="Russia",R295=2035),0.63,IF(AND(A295="Russia",R295=2050),0.52,IF(AND(A295="China",R295=2035),0.59,IF(AND(A295="China",R295=2050),0.47,IF(AND(A295="India",R295=2035),0.58,IF(AND(A295="India",R295=2050),0.47,IF(AND(A295="Middle East",R295=2035),0.59,IF(AND(A295="Middle East",R295=2050),0.47,IF(AND(A295="Africa",R295=2035),0.58,IF(AND(A295="Africa",R295=2050),0.47,IF(AND(A295="Brazil",R295=2035),0.64,IF(AND(A295="Brazil",R295=2050),0.53,""))))))))))))))))))</f>
        <v>*0.58</v>
      </c>
      <c r="U295" s="41" t="s">
        <v>340</v>
      </c>
      <c r="V295" s="52" t="s">
        <v>35</v>
      </c>
      <c r="W295" s="41" t="n">
        <v>2050</v>
      </c>
      <c r="X295" s="53" t="str">
        <f aca="false">"*"&amp;IF(AND(A295="EU",W295=2035),0.62,IF(AND(A295="EU",W295=2050),0.51,IF(AND(A295="USA",W295=2035),0.62,IF(AND(A295="USA",W295=2050),0.5,IF(AND(A295="Japan",W295=2035),0.65,IF(AND(A295="Japan",W295=2050),0.55,IF(AND(A295="Russia",W295=2035),0.63,IF(AND(A295="Russia",W295=2050),0.52,IF(AND(A295="China",W295=2035),0.59,IF(AND(A295="China",W295=2050),0.47,IF(AND(A295="India",W295=2035),0.58,IF(AND(A295="India",W295=2050),0.47,IF(AND(A295="Middle East",W295=2035),0.59,IF(AND(A295="Middle East",W295=2050),0.47,IF(AND(A295="Africa",W295=2035),0.58,IF(AND(A295="Africa",W295=2050),0.47,IF(AND(A295="Brazil",W295=2035),0.64,IF(AND(A295="Brazil",W295=2050),0.53,""))))))))))))))))))</f>
        <v>*0.47</v>
      </c>
      <c r="AC295" s="0" t="s">
        <v>340</v>
      </c>
      <c r="AD295" s="50" t="s">
        <v>35</v>
      </c>
      <c r="AE295" s="0" t="n">
        <v>2035</v>
      </c>
      <c r="AF295" s="51" t="str">
        <f aca="false">"*"&amp;IF(AND(A295="EU",AE295=2035),0.58,IF(AND(A295="EU",AE295=2050),0.49,IF(AND(A295="USA",AE295=2035),0.56,IF(AND(A295="USA",AE295=2050),0.45,IF(AND(A295="Japan",AE295=2035),0.62,IF(AND(A295="Japan",AE295=2050),0.51,IF(AND(A295="Russia",AE295=2035),0.55,IF(AND(A295="Russia",AE295=2050),0.41,IF(AND(A295="China",AE295=2035),0.54,IF(AND(A295="China",AE295=2050),0.44,IF(AND(A295="India",AE295=2035),0.55,IF(AND(A295="India",AE295=2050),0.42,IF(AND(A295="Middle East",AE295=2035),0.53,IF(AND(A295="Middle East",AE295=2050),0.41,IF(AND(A295="Africa",AE295=2035),0.53,IF(AND(A295="Africa",AE295=2050),0.41,IF(AND(A295="Brazil",AE295=2035),0.6,IF(AND(A295="Brazil",AE295=2050),0.5,""))))))))))))))))))</f>
        <v>*0.53</v>
      </c>
      <c r="AG295" s="51" t="str">
        <f aca="false">AG294</f>
        <v>REZoning_Sol-Win</v>
      </c>
      <c r="AI295" s="0" t="s">
        <v>340</v>
      </c>
      <c r="AJ295" s="50" t="s">
        <v>35</v>
      </c>
      <c r="AK295" s="0" t="n">
        <v>2050</v>
      </c>
      <c r="AL295" s="51" t="str">
        <f aca="false">"*"&amp;IF(AND(A295="EU",AK295=2035),0.58,IF(AND(A295="EU",AK295=2050),0.49,IF(AND(A295="USA",AK295=2035),0.56,IF(AND(A295="USA",AK295=2050),0.45,IF(AND(A295="Japan",AK295=2035),0.62,IF(AND(A295="Japan",AK295=2050),0.51,IF(AND(A295="Russia",AK295=2035),0.55,IF(AND(A295="Russia",AK295=2050),0.41,IF(AND(A295="China",AK295=2035),0.54,IF(AND(A295="China",AK295=2050),0.44,IF(AND(A295="India",AK295=2035),0.55,IF(AND(A295="India",AK295=2050),0.42,IF(AND(A295="Middle East",AK295=2035),0.53,IF(AND(A295="Middle East",AK295=2050),0.41,IF(AND(A295="Africa",AK295=2035),0.53,IF(AND(A295="Africa",AK295=2050),0.41,IF(AND(A295="Brazil",AK295=2035),0.6,IF(AND(A295="Brazil",AK295=2050),0.5,""))))))))))))))))))</f>
        <v>*0.41</v>
      </c>
      <c r="AM295" s="51" t="str">
        <f aca="false">AM294</f>
        <v>REZoning_Sol-Win</v>
      </c>
      <c r="AP295" s="0" t="s">
        <v>340</v>
      </c>
      <c r="AQ295" s="0" t="s">
        <v>35</v>
      </c>
      <c r="AR295" s="0" t="n">
        <v>2100</v>
      </c>
      <c r="AS295" s="0" t="s">
        <v>45</v>
      </c>
      <c r="AT295" s="0" t="s">
        <v>36</v>
      </c>
    </row>
    <row r="296" customFormat="false" ht="28.5" hidden="false" customHeight="true" outlineLevel="0" collapsed="false">
      <c r="A296" s="3" t="s">
        <v>43</v>
      </c>
      <c r="C296" s="0" t="s">
        <v>341</v>
      </c>
      <c r="D296" s="50" t="s">
        <v>35</v>
      </c>
      <c r="E296" s="0" t="n">
        <v>2035</v>
      </c>
      <c r="F296" s="51" t="str">
        <f aca="false">"*"&amp;IF(AND(A296="EU",E296=2035),0.63,IF(AND(A296="EU",E296=2050),0.54,IF(AND(A296="USA",E296=2035),0.64,IF(AND(A296="USA",E296=2050),0.54,IF(AND(A296="Japan",E296=2035),0.68,IF(AND(A296="Japan",E296=2050),0.58,IF(AND(A296="Russia",E296=2035),0.65,IF(AND(A296="Russia",E296=2050),0.54,IF(AND(A296="China",E296=2035),0.61,IF(AND(A296="China",E296=2050),0.49,IF(AND(A296="India",E296=2035),0.6,IF(AND(A296="India",E296=2050),0.49,IF(AND(A296="Middle East",E296=2035),0.6,IF(AND(A296="Middle East",E296=2050),0.5,IF(AND(A296="Africa",E296=2035),0.61,IF(AND(A296="Africa",E296=2050),0.5,IF(AND(A296="Brazil",E296=2035),0.64,IF(AND(A296="Brazil",E296=2050),0.54,""))))))))))))))))))</f>
        <v>*0.61</v>
      </c>
      <c r="H296" s="0" t="s">
        <v>341</v>
      </c>
      <c r="I296" s="50" t="s">
        <v>35</v>
      </c>
      <c r="J296" s="0" t="n">
        <v>2050</v>
      </c>
      <c r="K296" s="48" t="str">
        <f aca="false">"*"&amp;IF(AND(A296="EU",J296=2035),0.63,IF(AND(A296="EU",J296=2050),0.54,IF(AND(A296="USA",J296=2035),0.64,IF(AND(A296="USA",J296=2050),0.54,IF(AND(A296="Japan",J296=2035),0.68,IF(AND(A296="Japan",J296=2050),0.58,IF(AND(A296="Russia",J296=2035),0.65,IF(AND(A296="Russia",J296=2050),0.54,IF(AND(A296="China",J296=2035),0.61,IF(AND(A296="China",J296=2050),0.49,IF(AND(A296="India",J296=2035),0.6,IF(AND(A296="India",J296=2050),0.49,IF(AND(A296="Middle East",J296=2035),0.6,IF(AND(A296="Middle East",J296=2050),0.5,IF(AND(A296="Africa",J296=2035),0.61,IF(AND(A296="Africa",J296=2050),0.5,IF(AND(A296="Brazil",J296=2035),0.64,IF(AND(A296="Brazil",J296=2050),0.54,""))))))))))))))))))</f>
        <v>*0.5</v>
      </c>
      <c r="P296" s="41" t="s">
        <v>341</v>
      </c>
      <c r="Q296" s="52" t="s">
        <v>35</v>
      </c>
      <c r="R296" s="41" t="n">
        <v>2035</v>
      </c>
      <c r="S296" s="53" t="str">
        <f aca="false">"*"&amp;IF(AND(A296="EU",R296=2035),0.62,IF(AND(A296="EU",R296=2050),0.51,IF(AND(A296="USA",R296=2035),0.62,IF(AND(A296="USA",R296=2050),0.5,IF(AND(A296="Japan",R296=2035),0.65,IF(AND(A296="Japan",R296=2050),0.55,IF(AND(A296="Russia",R296=2035),0.63,IF(AND(A296="Russia",R296=2050),0.52,IF(AND(A296="China",R296=2035),0.59,IF(AND(A296="China",R296=2050),0.47,IF(AND(A296="India",R296=2035),0.58,IF(AND(A296="India",R296=2050),0.47,IF(AND(A296="Middle East",R296=2035),0.59,IF(AND(A296="Middle East",R296=2050),0.47,IF(AND(A296="Africa",R296=2035),0.58,IF(AND(A296="Africa",R296=2050),0.47,IF(AND(A296="Brazil",R296=2035),0.64,IF(AND(A296="Brazil",R296=2050),0.53,""))))))))))))))))))</f>
        <v>*0.58</v>
      </c>
      <c r="U296" s="41" t="s">
        <v>341</v>
      </c>
      <c r="V296" s="52" t="s">
        <v>35</v>
      </c>
      <c r="W296" s="41" t="n">
        <v>2050</v>
      </c>
      <c r="X296" s="53" t="str">
        <f aca="false">"*"&amp;IF(AND(A296="EU",W296=2035),0.62,IF(AND(A296="EU",W296=2050),0.51,IF(AND(A296="USA",W296=2035),0.62,IF(AND(A296="USA",W296=2050),0.5,IF(AND(A296="Japan",W296=2035),0.65,IF(AND(A296="Japan",W296=2050),0.55,IF(AND(A296="Russia",W296=2035),0.63,IF(AND(A296="Russia",W296=2050),0.52,IF(AND(A296="China",W296=2035),0.59,IF(AND(A296="China",W296=2050),0.47,IF(AND(A296="India",W296=2035),0.58,IF(AND(A296="India",W296=2050),0.47,IF(AND(A296="Middle East",W296=2035),0.59,IF(AND(A296="Middle East",W296=2050),0.47,IF(AND(A296="Africa",W296=2035),0.58,IF(AND(A296="Africa",W296=2050),0.47,IF(AND(A296="Brazil",W296=2035),0.64,IF(AND(A296="Brazil",W296=2050),0.53,""))))))))))))))))))</f>
        <v>*0.47</v>
      </c>
      <c r="AC296" s="0" t="s">
        <v>341</v>
      </c>
      <c r="AD296" s="50" t="s">
        <v>35</v>
      </c>
      <c r="AE296" s="0" t="n">
        <v>2035</v>
      </c>
      <c r="AF296" s="51" t="str">
        <f aca="false">"*"&amp;IF(AND(A296="EU",AE296=2035),0.58,IF(AND(A296="EU",AE296=2050),0.49,IF(AND(A296="USA",AE296=2035),0.56,IF(AND(A296="USA",AE296=2050),0.45,IF(AND(A296="Japan",AE296=2035),0.62,IF(AND(A296="Japan",AE296=2050),0.51,IF(AND(A296="Russia",AE296=2035),0.55,IF(AND(A296="Russia",AE296=2050),0.41,IF(AND(A296="China",AE296=2035),0.54,IF(AND(A296="China",AE296=2050),0.44,IF(AND(A296="India",AE296=2035),0.55,IF(AND(A296="India",AE296=2050),0.42,IF(AND(A296="Middle East",AE296=2035),0.53,IF(AND(A296="Middle East",AE296=2050),0.41,IF(AND(A296="Africa",AE296=2035),0.53,IF(AND(A296="Africa",AE296=2050),0.41,IF(AND(A296="Brazil",AE296=2035),0.6,IF(AND(A296="Brazil",AE296=2050),0.5,""))))))))))))))))))</f>
        <v>*0.53</v>
      </c>
      <c r="AG296" s="51" t="str">
        <f aca="false">AG295</f>
        <v>REZoning_Sol-Win</v>
      </c>
      <c r="AI296" s="0" t="s">
        <v>341</v>
      </c>
      <c r="AJ296" s="50" t="s">
        <v>35</v>
      </c>
      <c r="AK296" s="0" t="n">
        <v>2050</v>
      </c>
      <c r="AL296" s="51" t="str">
        <f aca="false">"*"&amp;IF(AND(A296="EU",AK296=2035),0.58,IF(AND(A296="EU",AK296=2050),0.49,IF(AND(A296="USA",AK296=2035),0.56,IF(AND(A296="USA",AK296=2050),0.45,IF(AND(A296="Japan",AK296=2035),0.62,IF(AND(A296="Japan",AK296=2050),0.51,IF(AND(A296="Russia",AK296=2035),0.55,IF(AND(A296="Russia",AK296=2050),0.41,IF(AND(A296="China",AK296=2035),0.54,IF(AND(A296="China",AK296=2050),0.44,IF(AND(A296="India",AK296=2035),0.55,IF(AND(A296="India",AK296=2050),0.42,IF(AND(A296="Middle East",AK296=2035),0.53,IF(AND(A296="Middle East",AK296=2050),0.41,IF(AND(A296="Africa",AK296=2035),0.53,IF(AND(A296="Africa",AK296=2050),0.41,IF(AND(A296="Brazil",AK296=2035),0.6,IF(AND(A296="Brazil",AK296=2050),0.5,""))))))))))))))))))</f>
        <v>*0.41</v>
      </c>
      <c r="AM296" s="51" t="str">
        <f aca="false">AM295</f>
        <v>REZoning_Sol-Win</v>
      </c>
      <c r="AP296" s="0" t="s">
        <v>341</v>
      </c>
      <c r="AQ296" s="0" t="s">
        <v>35</v>
      </c>
      <c r="AR296" s="0" t="n">
        <v>2100</v>
      </c>
      <c r="AS296" s="0" t="s">
        <v>45</v>
      </c>
      <c r="AT296" s="0" t="s">
        <v>36</v>
      </c>
    </row>
    <row r="297" customFormat="false" ht="28.5" hidden="false" customHeight="true" outlineLevel="0" collapsed="false">
      <c r="A297" s="3" t="s">
        <v>51</v>
      </c>
      <c r="C297" s="0" t="s">
        <v>342</v>
      </c>
      <c r="D297" s="50" t="s">
        <v>35</v>
      </c>
      <c r="E297" s="0" t="n">
        <v>2035</v>
      </c>
      <c r="F297" s="51" t="str">
        <f aca="false">"*"&amp;IF(AND(A297="EU",E297=2035),0.63,IF(AND(A297="EU",E297=2050),0.54,IF(AND(A297="USA",E297=2035),0.64,IF(AND(A297="USA",E297=2050),0.54,IF(AND(A297="Japan",E297=2035),0.68,IF(AND(A297="Japan",E297=2050),0.58,IF(AND(A297="Russia",E297=2035),0.65,IF(AND(A297="Russia",E297=2050),0.54,IF(AND(A297="China",E297=2035),0.61,IF(AND(A297="China",E297=2050),0.49,IF(AND(A297="India",E297=2035),0.6,IF(AND(A297="India",E297=2050),0.49,IF(AND(A297="Middle East",E297=2035),0.6,IF(AND(A297="Middle East",E297=2050),0.5,IF(AND(A297="Africa",E297=2035),0.61,IF(AND(A297="Africa",E297=2050),0.5,IF(AND(A297="Brazil",E297=2035),0.64,IF(AND(A297="Brazil",E297=2050),0.54,""))))))))))))))))))</f>
        <v>*0.63</v>
      </c>
      <c r="H297" s="0" t="s">
        <v>342</v>
      </c>
      <c r="I297" s="50" t="s">
        <v>35</v>
      </c>
      <c r="J297" s="0" t="n">
        <v>2050</v>
      </c>
      <c r="K297" s="48" t="str">
        <f aca="false">"*"&amp;IF(AND(A297="EU",J297=2035),0.63,IF(AND(A297="EU",J297=2050),0.54,IF(AND(A297="USA",J297=2035),0.64,IF(AND(A297="USA",J297=2050),0.54,IF(AND(A297="Japan",J297=2035),0.68,IF(AND(A297="Japan",J297=2050),0.58,IF(AND(A297="Russia",J297=2035),0.65,IF(AND(A297="Russia",J297=2050),0.54,IF(AND(A297="China",J297=2035),0.61,IF(AND(A297="China",J297=2050),0.49,IF(AND(A297="India",J297=2035),0.6,IF(AND(A297="India",J297=2050),0.49,IF(AND(A297="Middle East",J297=2035),0.6,IF(AND(A297="Middle East",J297=2050),0.5,IF(AND(A297="Africa",J297=2035),0.61,IF(AND(A297="Africa",J297=2050),0.5,IF(AND(A297="Brazil",J297=2035),0.64,IF(AND(A297="Brazil",J297=2050),0.54,""))))))))))))))))))</f>
        <v>*0.54</v>
      </c>
      <c r="P297" s="41" t="s">
        <v>342</v>
      </c>
      <c r="Q297" s="52" t="s">
        <v>35</v>
      </c>
      <c r="R297" s="41" t="n">
        <v>2035</v>
      </c>
      <c r="S297" s="53" t="str">
        <f aca="false">"*"&amp;IF(AND(A297="EU",R297=2035),0.62,IF(AND(A297="EU",R297=2050),0.51,IF(AND(A297="USA",R297=2035),0.62,IF(AND(A297="USA",R297=2050),0.5,IF(AND(A297="Japan",R297=2035),0.65,IF(AND(A297="Japan",R297=2050),0.55,IF(AND(A297="Russia",R297=2035),0.63,IF(AND(A297="Russia",R297=2050),0.52,IF(AND(A297="China",R297=2035),0.59,IF(AND(A297="China",R297=2050),0.47,IF(AND(A297="India",R297=2035),0.58,IF(AND(A297="India",R297=2050),0.47,IF(AND(A297="Middle East",R297=2035),0.59,IF(AND(A297="Middle East",R297=2050),0.47,IF(AND(A297="Africa",R297=2035),0.58,IF(AND(A297="Africa",R297=2050),0.47,IF(AND(A297="Brazil",R297=2035),0.64,IF(AND(A297="Brazil",R297=2050),0.53,""))))))))))))))))))</f>
        <v>*0.62</v>
      </c>
      <c r="U297" s="41" t="s">
        <v>342</v>
      </c>
      <c r="V297" s="52" t="s">
        <v>35</v>
      </c>
      <c r="W297" s="41" t="n">
        <v>2050</v>
      </c>
      <c r="X297" s="53" t="str">
        <f aca="false">"*"&amp;IF(AND(A297="EU",W297=2035),0.62,IF(AND(A297="EU",W297=2050),0.51,IF(AND(A297="USA",W297=2035),0.62,IF(AND(A297="USA",W297=2050),0.5,IF(AND(A297="Japan",W297=2035),0.65,IF(AND(A297="Japan",W297=2050),0.55,IF(AND(A297="Russia",W297=2035),0.63,IF(AND(A297="Russia",W297=2050),0.52,IF(AND(A297="China",W297=2035),0.59,IF(AND(A297="China",W297=2050),0.47,IF(AND(A297="India",W297=2035),0.58,IF(AND(A297="India",W297=2050),0.47,IF(AND(A297="Middle East",W297=2035),0.59,IF(AND(A297="Middle East",W297=2050),0.47,IF(AND(A297="Africa",W297=2035),0.58,IF(AND(A297="Africa",W297=2050),0.47,IF(AND(A297="Brazil",W297=2035),0.64,IF(AND(A297="Brazil",W297=2050),0.53,""))))))))))))))))))</f>
        <v>*0.51</v>
      </c>
      <c r="AC297" s="0" t="s">
        <v>342</v>
      </c>
      <c r="AD297" s="50" t="s">
        <v>35</v>
      </c>
      <c r="AE297" s="0" t="n">
        <v>2035</v>
      </c>
      <c r="AF297" s="51" t="str">
        <f aca="false">"*"&amp;IF(AND(A297="EU",AE297=2035),0.58,IF(AND(A297="EU",AE297=2050),0.49,IF(AND(A297="USA",AE297=2035),0.56,IF(AND(A297="USA",AE297=2050),0.45,IF(AND(A297="Japan",AE297=2035),0.62,IF(AND(A297="Japan",AE297=2050),0.51,IF(AND(A297="Russia",AE297=2035),0.55,IF(AND(A297="Russia",AE297=2050),0.41,IF(AND(A297="China",AE297=2035),0.54,IF(AND(A297="China",AE297=2050),0.44,IF(AND(A297="India",AE297=2035),0.55,IF(AND(A297="India",AE297=2050),0.42,IF(AND(A297="Middle East",AE297=2035),0.53,IF(AND(A297="Middle East",AE297=2050),0.41,IF(AND(A297="Africa",AE297=2035),0.53,IF(AND(A297="Africa",AE297=2050),0.41,IF(AND(A297="Brazil",AE297=2035),0.6,IF(AND(A297="Brazil",AE297=2050),0.5,""))))))))))))))))))</f>
        <v>*0.58</v>
      </c>
      <c r="AG297" s="51" t="str">
        <f aca="false">AG296</f>
        <v>REZoning_Sol-Win</v>
      </c>
      <c r="AI297" s="0" t="s">
        <v>342</v>
      </c>
      <c r="AJ297" s="50" t="s">
        <v>35</v>
      </c>
      <c r="AK297" s="0" t="n">
        <v>2050</v>
      </c>
      <c r="AL297" s="51" t="str">
        <f aca="false">"*"&amp;IF(AND(A297="EU",AK297=2035),0.58,IF(AND(A297="EU",AK297=2050),0.49,IF(AND(A297="USA",AK297=2035),0.56,IF(AND(A297="USA",AK297=2050),0.45,IF(AND(A297="Japan",AK297=2035),0.62,IF(AND(A297="Japan",AK297=2050),0.51,IF(AND(A297="Russia",AK297=2035),0.55,IF(AND(A297="Russia",AK297=2050),0.41,IF(AND(A297="China",AK297=2035),0.54,IF(AND(A297="China",AK297=2050),0.44,IF(AND(A297="India",AK297=2035),0.55,IF(AND(A297="India",AK297=2050),0.42,IF(AND(A297="Middle East",AK297=2035),0.53,IF(AND(A297="Middle East",AK297=2050),0.41,IF(AND(A297="Africa",AK297=2035),0.53,IF(AND(A297="Africa",AK297=2050),0.41,IF(AND(A297="Brazil",AK297=2035),0.6,IF(AND(A297="Brazil",AK297=2050),0.5,""))))))))))))))))))</f>
        <v>*0.49</v>
      </c>
      <c r="AM297" s="51" t="str">
        <f aca="false">AM296</f>
        <v>REZoning_Sol-Win</v>
      </c>
      <c r="AP297" s="0" t="s">
        <v>342</v>
      </c>
      <c r="AQ297" s="0" t="s">
        <v>35</v>
      </c>
      <c r="AR297" s="0" t="n">
        <v>2100</v>
      </c>
      <c r="AS297" s="0" t="s">
        <v>53</v>
      </c>
      <c r="AT297" s="0" t="s">
        <v>36</v>
      </c>
    </row>
    <row r="298" customFormat="false" ht="28.5" hidden="false" customHeight="true" outlineLevel="0" collapsed="false">
      <c r="A298" s="3" t="s">
        <v>51</v>
      </c>
      <c r="C298" s="0" t="s">
        <v>343</v>
      </c>
      <c r="D298" s="50" t="s">
        <v>35</v>
      </c>
      <c r="E298" s="0" t="n">
        <v>2035</v>
      </c>
      <c r="F298" s="51" t="str">
        <f aca="false">"*"&amp;IF(AND(A298="EU",E298=2035),0.63,IF(AND(A298="EU",E298=2050),0.54,IF(AND(A298="USA",E298=2035),0.64,IF(AND(A298="USA",E298=2050),0.54,IF(AND(A298="Japan",E298=2035),0.68,IF(AND(A298="Japan",E298=2050),0.58,IF(AND(A298="Russia",E298=2035),0.65,IF(AND(A298="Russia",E298=2050),0.54,IF(AND(A298="China",E298=2035),0.61,IF(AND(A298="China",E298=2050),0.49,IF(AND(A298="India",E298=2035),0.6,IF(AND(A298="India",E298=2050),0.49,IF(AND(A298="Middle East",E298=2035),0.6,IF(AND(A298="Middle East",E298=2050),0.5,IF(AND(A298="Africa",E298=2035),0.61,IF(AND(A298="Africa",E298=2050),0.5,IF(AND(A298="Brazil",E298=2035),0.64,IF(AND(A298="Brazil",E298=2050),0.54,""))))))))))))))))))</f>
        <v>*0.63</v>
      </c>
      <c r="H298" s="0" t="s">
        <v>343</v>
      </c>
      <c r="I298" s="50" t="s">
        <v>35</v>
      </c>
      <c r="J298" s="0" t="n">
        <v>2050</v>
      </c>
      <c r="K298" s="48" t="str">
        <f aca="false">"*"&amp;IF(AND(A298="EU",J298=2035),0.63,IF(AND(A298="EU",J298=2050),0.54,IF(AND(A298="USA",J298=2035),0.64,IF(AND(A298="USA",J298=2050),0.54,IF(AND(A298="Japan",J298=2035),0.68,IF(AND(A298="Japan",J298=2050),0.58,IF(AND(A298="Russia",J298=2035),0.65,IF(AND(A298="Russia",J298=2050),0.54,IF(AND(A298="China",J298=2035),0.61,IF(AND(A298="China",J298=2050),0.49,IF(AND(A298="India",J298=2035),0.6,IF(AND(A298="India",J298=2050),0.49,IF(AND(A298="Middle East",J298=2035),0.6,IF(AND(A298="Middle East",J298=2050),0.5,IF(AND(A298="Africa",J298=2035),0.61,IF(AND(A298="Africa",J298=2050),0.5,IF(AND(A298="Brazil",J298=2035),0.64,IF(AND(A298="Brazil",J298=2050),0.54,""))))))))))))))))))</f>
        <v>*0.54</v>
      </c>
      <c r="P298" s="41" t="s">
        <v>343</v>
      </c>
      <c r="Q298" s="52" t="s">
        <v>35</v>
      </c>
      <c r="R298" s="41" t="n">
        <v>2035</v>
      </c>
      <c r="S298" s="53" t="str">
        <f aca="false">"*"&amp;IF(AND(A298="EU",R298=2035),0.62,IF(AND(A298="EU",R298=2050),0.51,IF(AND(A298="USA",R298=2035),0.62,IF(AND(A298="USA",R298=2050),0.5,IF(AND(A298="Japan",R298=2035),0.65,IF(AND(A298="Japan",R298=2050),0.55,IF(AND(A298="Russia",R298=2035),0.63,IF(AND(A298="Russia",R298=2050),0.52,IF(AND(A298="China",R298=2035),0.59,IF(AND(A298="China",R298=2050),0.47,IF(AND(A298="India",R298=2035),0.58,IF(AND(A298="India",R298=2050),0.47,IF(AND(A298="Middle East",R298=2035),0.59,IF(AND(A298="Middle East",R298=2050),0.47,IF(AND(A298="Africa",R298=2035),0.58,IF(AND(A298="Africa",R298=2050),0.47,IF(AND(A298="Brazil",R298=2035),0.64,IF(AND(A298="Brazil",R298=2050),0.53,""))))))))))))))))))</f>
        <v>*0.62</v>
      </c>
      <c r="U298" s="41" t="s">
        <v>343</v>
      </c>
      <c r="V298" s="52" t="s">
        <v>35</v>
      </c>
      <c r="W298" s="41" t="n">
        <v>2050</v>
      </c>
      <c r="X298" s="53" t="str">
        <f aca="false">"*"&amp;IF(AND(A298="EU",W298=2035),0.62,IF(AND(A298="EU",W298=2050),0.51,IF(AND(A298="USA",W298=2035),0.62,IF(AND(A298="USA",W298=2050),0.5,IF(AND(A298="Japan",W298=2035),0.65,IF(AND(A298="Japan",W298=2050),0.55,IF(AND(A298="Russia",W298=2035),0.63,IF(AND(A298="Russia",W298=2050),0.52,IF(AND(A298="China",W298=2035),0.59,IF(AND(A298="China",W298=2050),0.47,IF(AND(A298="India",W298=2035),0.58,IF(AND(A298="India",W298=2050),0.47,IF(AND(A298="Middle East",W298=2035),0.59,IF(AND(A298="Middle East",W298=2050),0.47,IF(AND(A298="Africa",W298=2035),0.58,IF(AND(A298="Africa",W298=2050),0.47,IF(AND(A298="Brazil",W298=2035),0.64,IF(AND(A298="Brazil",W298=2050),0.53,""))))))))))))))))))</f>
        <v>*0.51</v>
      </c>
      <c r="AC298" s="0" t="s">
        <v>343</v>
      </c>
      <c r="AD298" s="50" t="s">
        <v>35</v>
      </c>
      <c r="AE298" s="0" t="n">
        <v>2035</v>
      </c>
      <c r="AF298" s="51" t="str">
        <f aca="false">"*"&amp;IF(AND(A298="EU",AE298=2035),0.58,IF(AND(A298="EU",AE298=2050),0.49,IF(AND(A298="USA",AE298=2035),0.56,IF(AND(A298="USA",AE298=2050),0.45,IF(AND(A298="Japan",AE298=2035),0.62,IF(AND(A298="Japan",AE298=2050),0.51,IF(AND(A298="Russia",AE298=2035),0.55,IF(AND(A298="Russia",AE298=2050),0.41,IF(AND(A298="China",AE298=2035),0.54,IF(AND(A298="China",AE298=2050),0.44,IF(AND(A298="India",AE298=2035),0.55,IF(AND(A298="India",AE298=2050),0.42,IF(AND(A298="Middle East",AE298=2035),0.53,IF(AND(A298="Middle East",AE298=2050),0.41,IF(AND(A298="Africa",AE298=2035),0.53,IF(AND(A298="Africa",AE298=2050),0.41,IF(AND(A298="Brazil",AE298=2035),0.6,IF(AND(A298="Brazil",AE298=2050),0.5,""))))))))))))))))))</f>
        <v>*0.58</v>
      </c>
      <c r="AG298" s="51" t="str">
        <f aca="false">AG297</f>
        <v>REZoning_Sol-Win</v>
      </c>
      <c r="AI298" s="0" t="s">
        <v>343</v>
      </c>
      <c r="AJ298" s="50" t="s">
        <v>35</v>
      </c>
      <c r="AK298" s="0" t="n">
        <v>2050</v>
      </c>
      <c r="AL298" s="51" t="str">
        <f aca="false">"*"&amp;IF(AND(A298="EU",AK298=2035),0.58,IF(AND(A298="EU",AK298=2050),0.49,IF(AND(A298="USA",AK298=2035),0.56,IF(AND(A298="USA",AK298=2050),0.45,IF(AND(A298="Japan",AK298=2035),0.62,IF(AND(A298="Japan",AK298=2050),0.51,IF(AND(A298="Russia",AK298=2035),0.55,IF(AND(A298="Russia",AK298=2050),0.41,IF(AND(A298="China",AK298=2035),0.54,IF(AND(A298="China",AK298=2050),0.44,IF(AND(A298="India",AK298=2035),0.55,IF(AND(A298="India",AK298=2050),0.42,IF(AND(A298="Middle East",AK298=2035),0.53,IF(AND(A298="Middle East",AK298=2050),0.41,IF(AND(A298="Africa",AK298=2035),0.53,IF(AND(A298="Africa",AK298=2050),0.41,IF(AND(A298="Brazil",AK298=2035),0.6,IF(AND(A298="Brazil",AK298=2050),0.5,""))))))))))))))))))</f>
        <v>*0.49</v>
      </c>
      <c r="AM298" s="51" t="str">
        <f aca="false">AM297</f>
        <v>REZoning_Sol-Win</v>
      </c>
      <c r="AP298" s="0" t="s">
        <v>343</v>
      </c>
      <c r="AQ298" s="0" t="s">
        <v>35</v>
      </c>
      <c r="AR298" s="0" t="n">
        <v>2100</v>
      </c>
      <c r="AS298" s="0" t="s">
        <v>53</v>
      </c>
      <c r="AT298" s="0" t="s">
        <v>36</v>
      </c>
    </row>
    <row r="299" customFormat="false" ht="28.5" hidden="false" customHeight="true" outlineLevel="0" collapsed="false">
      <c r="A299" s="3" t="s">
        <v>51</v>
      </c>
      <c r="C299" s="0" t="s">
        <v>344</v>
      </c>
      <c r="D299" s="50" t="s">
        <v>35</v>
      </c>
      <c r="E299" s="0" t="n">
        <v>2035</v>
      </c>
      <c r="F299" s="51" t="str">
        <f aca="false">"*"&amp;IF(AND(A299="EU",E299=2035),0.63,IF(AND(A299="EU",E299=2050),0.54,IF(AND(A299="USA",E299=2035),0.64,IF(AND(A299="USA",E299=2050),0.54,IF(AND(A299="Japan",E299=2035),0.68,IF(AND(A299="Japan",E299=2050),0.58,IF(AND(A299="Russia",E299=2035),0.65,IF(AND(A299="Russia",E299=2050),0.54,IF(AND(A299="China",E299=2035),0.61,IF(AND(A299="China",E299=2050),0.49,IF(AND(A299="India",E299=2035),0.6,IF(AND(A299="India",E299=2050),0.49,IF(AND(A299="Middle East",E299=2035),0.6,IF(AND(A299="Middle East",E299=2050),0.5,IF(AND(A299="Africa",E299=2035),0.61,IF(AND(A299="Africa",E299=2050),0.5,IF(AND(A299="Brazil",E299=2035),0.64,IF(AND(A299="Brazil",E299=2050),0.54,""))))))))))))))))))</f>
        <v>*0.63</v>
      </c>
      <c r="H299" s="0" t="s">
        <v>344</v>
      </c>
      <c r="I299" s="50" t="s">
        <v>35</v>
      </c>
      <c r="J299" s="0" t="n">
        <v>2050</v>
      </c>
      <c r="K299" s="48" t="str">
        <f aca="false">"*"&amp;IF(AND(A299="EU",J299=2035),0.63,IF(AND(A299="EU",J299=2050),0.54,IF(AND(A299="USA",J299=2035),0.64,IF(AND(A299="USA",J299=2050),0.54,IF(AND(A299="Japan",J299=2035),0.68,IF(AND(A299="Japan",J299=2050),0.58,IF(AND(A299="Russia",J299=2035),0.65,IF(AND(A299="Russia",J299=2050),0.54,IF(AND(A299="China",J299=2035),0.61,IF(AND(A299="China",J299=2050),0.49,IF(AND(A299="India",J299=2035),0.6,IF(AND(A299="India",J299=2050),0.49,IF(AND(A299="Middle East",J299=2035),0.6,IF(AND(A299="Middle East",J299=2050),0.5,IF(AND(A299="Africa",J299=2035),0.61,IF(AND(A299="Africa",J299=2050),0.5,IF(AND(A299="Brazil",J299=2035),0.64,IF(AND(A299="Brazil",J299=2050),0.54,""))))))))))))))))))</f>
        <v>*0.54</v>
      </c>
      <c r="P299" s="41" t="s">
        <v>344</v>
      </c>
      <c r="Q299" s="52" t="s">
        <v>35</v>
      </c>
      <c r="R299" s="41" t="n">
        <v>2035</v>
      </c>
      <c r="S299" s="53" t="str">
        <f aca="false">"*"&amp;IF(AND(A299="EU",R299=2035),0.62,IF(AND(A299="EU",R299=2050),0.51,IF(AND(A299="USA",R299=2035),0.62,IF(AND(A299="USA",R299=2050),0.5,IF(AND(A299="Japan",R299=2035),0.65,IF(AND(A299="Japan",R299=2050),0.55,IF(AND(A299="Russia",R299=2035),0.63,IF(AND(A299="Russia",R299=2050),0.52,IF(AND(A299="China",R299=2035),0.59,IF(AND(A299="China",R299=2050),0.47,IF(AND(A299="India",R299=2035),0.58,IF(AND(A299="India",R299=2050),0.47,IF(AND(A299="Middle East",R299=2035),0.59,IF(AND(A299="Middle East",R299=2050),0.47,IF(AND(A299="Africa",R299=2035),0.58,IF(AND(A299="Africa",R299=2050),0.47,IF(AND(A299="Brazil",R299=2035),0.64,IF(AND(A299="Brazil",R299=2050),0.53,""))))))))))))))))))</f>
        <v>*0.62</v>
      </c>
      <c r="U299" s="41" t="s">
        <v>344</v>
      </c>
      <c r="V299" s="52" t="s">
        <v>35</v>
      </c>
      <c r="W299" s="41" t="n">
        <v>2050</v>
      </c>
      <c r="X299" s="53" t="str">
        <f aca="false">"*"&amp;IF(AND(A299="EU",W299=2035),0.62,IF(AND(A299="EU",W299=2050),0.51,IF(AND(A299="USA",W299=2035),0.62,IF(AND(A299="USA",W299=2050),0.5,IF(AND(A299="Japan",W299=2035),0.65,IF(AND(A299="Japan",W299=2050),0.55,IF(AND(A299="Russia",W299=2035),0.63,IF(AND(A299="Russia",W299=2050),0.52,IF(AND(A299="China",W299=2035),0.59,IF(AND(A299="China",W299=2050),0.47,IF(AND(A299="India",W299=2035),0.58,IF(AND(A299="India",W299=2050),0.47,IF(AND(A299="Middle East",W299=2035),0.59,IF(AND(A299="Middle East",W299=2050),0.47,IF(AND(A299="Africa",W299=2035),0.58,IF(AND(A299="Africa",W299=2050),0.47,IF(AND(A299="Brazil",W299=2035),0.64,IF(AND(A299="Brazil",W299=2050),0.53,""))))))))))))))))))</f>
        <v>*0.51</v>
      </c>
      <c r="AC299" s="0" t="s">
        <v>344</v>
      </c>
      <c r="AD299" s="50" t="s">
        <v>35</v>
      </c>
      <c r="AE299" s="0" t="n">
        <v>2035</v>
      </c>
      <c r="AF299" s="51" t="str">
        <f aca="false">"*"&amp;IF(AND(A299="EU",AE299=2035),0.58,IF(AND(A299="EU",AE299=2050),0.49,IF(AND(A299="USA",AE299=2035),0.56,IF(AND(A299="USA",AE299=2050),0.45,IF(AND(A299="Japan",AE299=2035),0.62,IF(AND(A299="Japan",AE299=2050),0.51,IF(AND(A299="Russia",AE299=2035),0.55,IF(AND(A299="Russia",AE299=2050),0.41,IF(AND(A299="China",AE299=2035),0.54,IF(AND(A299="China",AE299=2050),0.44,IF(AND(A299="India",AE299=2035),0.55,IF(AND(A299="India",AE299=2050),0.42,IF(AND(A299="Middle East",AE299=2035),0.53,IF(AND(A299="Middle East",AE299=2050),0.41,IF(AND(A299="Africa",AE299=2035),0.53,IF(AND(A299="Africa",AE299=2050),0.41,IF(AND(A299="Brazil",AE299=2035),0.6,IF(AND(A299="Brazil",AE299=2050),0.5,""))))))))))))))))))</f>
        <v>*0.58</v>
      </c>
      <c r="AG299" s="51" t="str">
        <f aca="false">AG298</f>
        <v>REZoning_Sol-Win</v>
      </c>
      <c r="AI299" s="0" t="s">
        <v>344</v>
      </c>
      <c r="AJ299" s="50" t="s">
        <v>35</v>
      </c>
      <c r="AK299" s="0" t="n">
        <v>2050</v>
      </c>
      <c r="AL299" s="51" t="str">
        <f aca="false">"*"&amp;IF(AND(A299="EU",AK299=2035),0.58,IF(AND(A299="EU",AK299=2050),0.49,IF(AND(A299="USA",AK299=2035),0.56,IF(AND(A299="USA",AK299=2050),0.45,IF(AND(A299="Japan",AK299=2035),0.62,IF(AND(A299="Japan",AK299=2050),0.51,IF(AND(A299="Russia",AK299=2035),0.55,IF(AND(A299="Russia",AK299=2050),0.41,IF(AND(A299="China",AK299=2035),0.54,IF(AND(A299="China",AK299=2050),0.44,IF(AND(A299="India",AK299=2035),0.55,IF(AND(A299="India",AK299=2050),0.42,IF(AND(A299="Middle East",AK299=2035),0.53,IF(AND(A299="Middle East",AK299=2050),0.41,IF(AND(A299="Africa",AK299=2035),0.53,IF(AND(A299="Africa",AK299=2050),0.41,IF(AND(A299="Brazil",AK299=2035),0.6,IF(AND(A299="Brazil",AK299=2050),0.5,""))))))))))))))))))</f>
        <v>*0.49</v>
      </c>
      <c r="AM299" s="51" t="str">
        <f aca="false">AM298</f>
        <v>REZoning_Sol-Win</v>
      </c>
      <c r="AP299" s="0" t="s">
        <v>344</v>
      </c>
      <c r="AQ299" s="0" t="s">
        <v>35</v>
      </c>
      <c r="AR299" s="0" t="n">
        <v>2100</v>
      </c>
      <c r="AS299" s="0" t="s">
        <v>53</v>
      </c>
      <c r="AT299" s="0" t="s">
        <v>36</v>
      </c>
    </row>
    <row r="300" customFormat="false" ht="28.5" hidden="false" customHeight="true" outlineLevel="0" collapsed="false">
      <c r="A300" s="3" t="s">
        <v>51</v>
      </c>
      <c r="C300" s="0" t="s">
        <v>345</v>
      </c>
      <c r="D300" s="50" t="s">
        <v>35</v>
      </c>
      <c r="E300" s="0" t="n">
        <v>2035</v>
      </c>
      <c r="F300" s="51" t="str">
        <f aca="false">"*"&amp;IF(AND(A300="EU",E300=2035),0.63,IF(AND(A300="EU",E300=2050),0.54,IF(AND(A300="USA",E300=2035),0.64,IF(AND(A300="USA",E300=2050),0.54,IF(AND(A300="Japan",E300=2035),0.68,IF(AND(A300="Japan",E300=2050),0.58,IF(AND(A300="Russia",E300=2035),0.65,IF(AND(A300="Russia",E300=2050),0.54,IF(AND(A300="China",E300=2035),0.61,IF(AND(A300="China",E300=2050),0.49,IF(AND(A300="India",E300=2035),0.6,IF(AND(A300="India",E300=2050),0.49,IF(AND(A300="Middle East",E300=2035),0.6,IF(AND(A300="Middle East",E300=2050),0.5,IF(AND(A300="Africa",E300=2035),0.61,IF(AND(A300="Africa",E300=2050),0.5,IF(AND(A300="Brazil",E300=2035),0.64,IF(AND(A300="Brazil",E300=2050),0.54,""))))))))))))))))))</f>
        <v>*0.63</v>
      </c>
      <c r="H300" s="0" t="s">
        <v>345</v>
      </c>
      <c r="I300" s="50" t="s">
        <v>35</v>
      </c>
      <c r="J300" s="0" t="n">
        <v>2050</v>
      </c>
      <c r="K300" s="48" t="str">
        <f aca="false">"*"&amp;IF(AND(A300="EU",J300=2035),0.63,IF(AND(A300="EU",J300=2050),0.54,IF(AND(A300="USA",J300=2035),0.64,IF(AND(A300="USA",J300=2050),0.54,IF(AND(A300="Japan",J300=2035),0.68,IF(AND(A300="Japan",J300=2050),0.58,IF(AND(A300="Russia",J300=2035),0.65,IF(AND(A300="Russia",J300=2050),0.54,IF(AND(A300="China",J300=2035),0.61,IF(AND(A300="China",J300=2050),0.49,IF(AND(A300="India",J300=2035),0.6,IF(AND(A300="India",J300=2050),0.49,IF(AND(A300="Middle East",J300=2035),0.6,IF(AND(A300="Middle East",J300=2050),0.5,IF(AND(A300="Africa",J300=2035),0.61,IF(AND(A300="Africa",J300=2050),0.5,IF(AND(A300="Brazil",J300=2035),0.64,IF(AND(A300="Brazil",J300=2050),0.54,""))))))))))))))))))</f>
        <v>*0.54</v>
      </c>
      <c r="P300" s="41" t="s">
        <v>345</v>
      </c>
      <c r="Q300" s="52" t="s">
        <v>35</v>
      </c>
      <c r="R300" s="41" t="n">
        <v>2035</v>
      </c>
      <c r="S300" s="53" t="str">
        <f aca="false">"*"&amp;IF(AND(A300="EU",R300=2035),0.62,IF(AND(A300="EU",R300=2050),0.51,IF(AND(A300="USA",R300=2035),0.62,IF(AND(A300="USA",R300=2050),0.5,IF(AND(A300="Japan",R300=2035),0.65,IF(AND(A300="Japan",R300=2050),0.55,IF(AND(A300="Russia",R300=2035),0.63,IF(AND(A300="Russia",R300=2050),0.52,IF(AND(A300="China",R300=2035),0.59,IF(AND(A300="China",R300=2050),0.47,IF(AND(A300="India",R300=2035),0.58,IF(AND(A300="India",R300=2050),0.47,IF(AND(A300="Middle East",R300=2035),0.59,IF(AND(A300="Middle East",R300=2050),0.47,IF(AND(A300="Africa",R300=2035),0.58,IF(AND(A300="Africa",R300=2050),0.47,IF(AND(A300="Brazil",R300=2035),0.64,IF(AND(A300="Brazil",R300=2050),0.53,""))))))))))))))))))</f>
        <v>*0.62</v>
      </c>
      <c r="U300" s="41" t="s">
        <v>345</v>
      </c>
      <c r="V300" s="52" t="s">
        <v>35</v>
      </c>
      <c r="W300" s="41" t="n">
        <v>2050</v>
      </c>
      <c r="X300" s="53" t="str">
        <f aca="false">"*"&amp;IF(AND(A300="EU",W300=2035),0.62,IF(AND(A300="EU",W300=2050),0.51,IF(AND(A300="USA",W300=2035),0.62,IF(AND(A300="USA",W300=2050),0.5,IF(AND(A300="Japan",W300=2035),0.65,IF(AND(A300="Japan",W300=2050),0.55,IF(AND(A300="Russia",W300=2035),0.63,IF(AND(A300="Russia",W300=2050),0.52,IF(AND(A300="China",W300=2035),0.59,IF(AND(A300="China",W300=2050),0.47,IF(AND(A300="India",W300=2035),0.58,IF(AND(A300="India",W300=2050),0.47,IF(AND(A300="Middle East",W300=2035),0.59,IF(AND(A300="Middle East",W300=2050),0.47,IF(AND(A300="Africa",W300=2035),0.58,IF(AND(A300="Africa",W300=2050),0.47,IF(AND(A300="Brazil",W300=2035),0.64,IF(AND(A300="Brazil",W300=2050),0.53,""))))))))))))))))))</f>
        <v>*0.51</v>
      </c>
      <c r="AC300" s="0" t="s">
        <v>345</v>
      </c>
      <c r="AD300" s="50" t="s">
        <v>35</v>
      </c>
      <c r="AE300" s="0" t="n">
        <v>2035</v>
      </c>
      <c r="AF300" s="51" t="str">
        <f aca="false">"*"&amp;IF(AND(A300="EU",AE300=2035),0.58,IF(AND(A300="EU",AE300=2050),0.49,IF(AND(A300="USA",AE300=2035),0.56,IF(AND(A300="USA",AE300=2050),0.45,IF(AND(A300="Japan",AE300=2035),0.62,IF(AND(A300="Japan",AE300=2050),0.51,IF(AND(A300="Russia",AE300=2035),0.55,IF(AND(A300="Russia",AE300=2050),0.41,IF(AND(A300="China",AE300=2035),0.54,IF(AND(A300="China",AE300=2050),0.44,IF(AND(A300="India",AE300=2035),0.55,IF(AND(A300="India",AE300=2050),0.42,IF(AND(A300="Middle East",AE300=2035),0.53,IF(AND(A300="Middle East",AE300=2050),0.41,IF(AND(A300="Africa",AE300=2035),0.53,IF(AND(A300="Africa",AE300=2050),0.41,IF(AND(A300="Brazil",AE300=2035),0.6,IF(AND(A300="Brazil",AE300=2050),0.5,""))))))))))))))))))</f>
        <v>*0.58</v>
      </c>
      <c r="AG300" s="51" t="str">
        <f aca="false">AG299</f>
        <v>REZoning_Sol-Win</v>
      </c>
      <c r="AI300" s="0" t="s">
        <v>345</v>
      </c>
      <c r="AJ300" s="50" t="s">
        <v>35</v>
      </c>
      <c r="AK300" s="0" t="n">
        <v>2050</v>
      </c>
      <c r="AL300" s="51" t="str">
        <f aca="false">"*"&amp;IF(AND(A300="EU",AK300=2035),0.58,IF(AND(A300="EU",AK300=2050),0.49,IF(AND(A300="USA",AK300=2035),0.56,IF(AND(A300="USA",AK300=2050),0.45,IF(AND(A300="Japan",AK300=2035),0.62,IF(AND(A300="Japan",AK300=2050),0.51,IF(AND(A300="Russia",AK300=2035),0.55,IF(AND(A300="Russia",AK300=2050),0.41,IF(AND(A300="China",AK300=2035),0.54,IF(AND(A300="China",AK300=2050),0.44,IF(AND(A300="India",AK300=2035),0.55,IF(AND(A300="India",AK300=2050),0.42,IF(AND(A300="Middle East",AK300=2035),0.53,IF(AND(A300="Middle East",AK300=2050),0.41,IF(AND(A300="Africa",AK300=2035),0.53,IF(AND(A300="Africa",AK300=2050),0.41,IF(AND(A300="Brazil",AK300=2035),0.6,IF(AND(A300="Brazil",AK300=2050),0.5,""))))))))))))))))))</f>
        <v>*0.49</v>
      </c>
      <c r="AM300" s="51" t="str">
        <f aca="false">AM299</f>
        <v>REZoning_Sol-Win</v>
      </c>
      <c r="AP300" s="0" t="s">
        <v>345</v>
      </c>
      <c r="AQ300" s="0" t="s">
        <v>35</v>
      </c>
      <c r="AR300" s="0" t="n">
        <v>2100</v>
      </c>
      <c r="AS300" s="0" t="s">
        <v>53</v>
      </c>
      <c r="AT300" s="0" t="s">
        <v>36</v>
      </c>
    </row>
    <row r="301" customFormat="false" ht="28.5" hidden="false" customHeight="true" outlineLevel="0" collapsed="false">
      <c r="A301" s="3" t="s">
        <v>51</v>
      </c>
      <c r="C301" s="0" t="s">
        <v>346</v>
      </c>
      <c r="D301" s="50" t="s">
        <v>35</v>
      </c>
      <c r="E301" s="0" t="n">
        <v>2035</v>
      </c>
      <c r="F301" s="51" t="str">
        <f aca="false">"*"&amp;IF(AND(A301="EU",E301=2035),0.63,IF(AND(A301="EU",E301=2050),0.54,IF(AND(A301="USA",E301=2035),0.64,IF(AND(A301="USA",E301=2050),0.54,IF(AND(A301="Japan",E301=2035),0.68,IF(AND(A301="Japan",E301=2050),0.58,IF(AND(A301="Russia",E301=2035),0.65,IF(AND(A301="Russia",E301=2050),0.54,IF(AND(A301="China",E301=2035),0.61,IF(AND(A301="China",E301=2050),0.49,IF(AND(A301="India",E301=2035),0.6,IF(AND(A301="India",E301=2050),0.49,IF(AND(A301="Middle East",E301=2035),0.6,IF(AND(A301="Middle East",E301=2050),0.5,IF(AND(A301="Africa",E301=2035),0.61,IF(AND(A301="Africa",E301=2050),0.5,IF(AND(A301="Brazil",E301=2035),0.64,IF(AND(A301="Brazil",E301=2050),0.54,""))))))))))))))))))</f>
        <v>*0.63</v>
      </c>
      <c r="H301" s="0" t="s">
        <v>346</v>
      </c>
      <c r="I301" s="50" t="s">
        <v>35</v>
      </c>
      <c r="J301" s="0" t="n">
        <v>2050</v>
      </c>
      <c r="K301" s="48" t="str">
        <f aca="false">"*"&amp;IF(AND(A301="EU",J301=2035),0.63,IF(AND(A301="EU",J301=2050),0.54,IF(AND(A301="USA",J301=2035),0.64,IF(AND(A301="USA",J301=2050),0.54,IF(AND(A301="Japan",J301=2035),0.68,IF(AND(A301="Japan",J301=2050),0.58,IF(AND(A301="Russia",J301=2035),0.65,IF(AND(A301="Russia",J301=2050),0.54,IF(AND(A301="China",J301=2035),0.61,IF(AND(A301="China",J301=2050),0.49,IF(AND(A301="India",J301=2035),0.6,IF(AND(A301="India",J301=2050),0.49,IF(AND(A301="Middle East",J301=2035),0.6,IF(AND(A301="Middle East",J301=2050),0.5,IF(AND(A301="Africa",J301=2035),0.61,IF(AND(A301="Africa",J301=2050),0.5,IF(AND(A301="Brazil",J301=2035),0.64,IF(AND(A301="Brazil",J301=2050),0.54,""))))))))))))))))))</f>
        <v>*0.54</v>
      </c>
      <c r="P301" s="41" t="s">
        <v>346</v>
      </c>
      <c r="Q301" s="52" t="s">
        <v>35</v>
      </c>
      <c r="R301" s="41" t="n">
        <v>2035</v>
      </c>
      <c r="S301" s="53" t="str">
        <f aca="false">"*"&amp;IF(AND(A301="EU",R301=2035),0.62,IF(AND(A301="EU",R301=2050),0.51,IF(AND(A301="USA",R301=2035),0.62,IF(AND(A301="USA",R301=2050),0.5,IF(AND(A301="Japan",R301=2035),0.65,IF(AND(A301="Japan",R301=2050),0.55,IF(AND(A301="Russia",R301=2035),0.63,IF(AND(A301="Russia",R301=2050),0.52,IF(AND(A301="China",R301=2035),0.59,IF(AND(A301="China",R301=2050),0.47,IF(AND(A301="India",R301=2035),0.58,IF(AND(A301="India",R301=2050),0.47,IF(AND(A301="Middle East",R301=2035),0.59,IF(AND(A301="Middle East",R301=2050),0.47,IF(AND(A301="Africa",R301=2035),0.58,IF(AND(A301="Africa",R301=2050),0.47,IF(AND(A301="Brazil",R301=2035),0.64,IF(AND(A301="Brazil",R301=2050),0.53,""))))))))))))))))))</f>
        <v>*0.62</v>
      </c>
      <c r="U301" s="41" t="s">
        <v>346</v>
      </c>
      <c r="V301" s="52" t="s">
        <v>35</v>
      </c>
      <c r="W301" s="41" t="n">
        <v>2050</v>
      </c>
      <c r="X301" s="53" t="str">
        <f aca="false">"*"&amp;IF(AND(A301="EU",W301=2035),0.62,IF(AND(A301="EU",W301=2050),0.51,IF(AND(A301="USA",W301=2035),0.62,IF(AND(A301="USA",W301=2050),0.5,IF(AND(A301="Japan",W301=2035),0.65,IF(AND(A301="Japan",W301=2050),0.55,IF(AND(A301="Russia",W301=2035),0.63,IF(AND(A301="Russia",W301=2050),0.52,IF(AND(A301="China",W301=2035),0.59,IF(AND(A301="China",W301=2050),0.47,IF(AND(A301="India",W301=2035),0.58,IF(AND(A301="India",W301=2050),0.47,IF(AND(A301="Middle East",W301=2035),0.59,IF(AND(A301="Middle East",W301=2050),0.47,IF(AND(A301="Africa",W301=2035),0.58,IF(AND(A301="Africa",W301=2050),0.47,IF(AND(A301="Brazil",W301=2035),0.64,IF(AND(A301="Brazil",W301=2050),0.53,""))))))))))))))))))</f>
        <v>*0.51</v>
      </c>
      <c r="AC301" s="0" t="s">
        <v>346</v>
      </c>
      <c r="AD301" s="50" t="s">
        <v>35</v>
      </c>
      <c r="AE301" s="0" t="n">
        <v>2035</v>
      </c>
      <c r="AF301" s="51" t="str">
        <f aca="false">"*"&amp;IF(AND(A301="EU",AE301=2035),0.58,IF(AND(A301="EU",AE301=2050),0.49,IF(AND(A301="USA",AE301=2035),0.56,IF(AND(A301="USA",AE301=2050),0.45,IF(AND(A301="Japan",AE301=2035),0.62,IF(AND(A301="Japan",AE301=2050),0.51,IF(AND(A301="Russia",AE301=2035),0.55,IF(AND(A301="Russia",AE301=2050),0.41,IF(AND(A301="China",AE301=2035),0.54,IF(AND(A301="China",AE301=2050),0.44,IF(AND(A301="India",AE301=2035),0.55,IF(AND(A301="India",AE301=2050),0.42,IF(AND(A301="Middle East",AE301=2035),0.53,IF(AND(A301="Middle East",AE301=2050),0.41,IF(AND(A301="Africa",AE301=2035),0.53,IF(AND(A301="Africa",AE301=2050),0.41,IF(AND(A301="Brazil",AE301=2035),0.6,IF(AND(A301="Brazil",AE301=2050),0.5,""))))))))))))))))))</f>
        <v>*0.58</v>
      </c>
      <c r="AG301" s="51" t="str">
        <f aca="false">AG300</f>
        <v>REZoning_Sol-Win</v>
      </c>
      <c r="AI301" s="0" t="s">
        <v>346</v>
      </c>
      <c r="AJ301" s="50" t="s">
        <v>35</v>
      </c>
      <c r="AK301" s="0" t="n">
        <v>2050</v>
      </c>
      <c r="AL301" s="51" t="str">
        <f aca="false">"*"&amp;IF(AND(A301="EU",AK301=2035),0.58,IF(AND(A301="EU",AK301=2050),0.49,IF(AND(A301="USA",AK301=2035),0.56,IF(AND(A301="USA",AK301=2050),0.45,IF(AND(A301="Japan",AK301=2035),0.62,IF(AND(A301="Japan",AK301=2050),0.51,IF(AND(A301="Russia",AK301=2035),0.55,IF(AND(A301="Russia",AK301=2050),0.41,IF(AND(A301="China",AK301=2035),0.54,IF(AND(A301="China",AK301=2050),0.44,IF(AND(A301="India",AK301=2035),0.55,IF(AND(A301="India",AK301=2050),0.42,IF(AND(A301="Middle East",AK301=2035),0.53,IF(AND(A301="Middle East",AK301=2050),0.41,IF(AND(A301="Africa",AK301=2035),0.53,IF(AND(A301="Africa",AK301=2050),0.41,IF(AND(A301="Brazil",AK301=2035),0.6,IF(AND(A301="Brazil",AK301=2050),0.5,""))))))))))))))))))</f>
        <v>*0.49</v>
      </c>
      <c r="AM301" s="51" t="str">
        <f aca="false">AM300</f>
        <v>REZoning_Sol-Win</v>
      </c>
      <c r="AP301" s="0" t="s">
        <v>346</v>
      </c>
      <c r="AQ301" s="0" t="s">
        <v>35</v>
      </c>
      <c r="AR301" s="0" t="n">
        <v>2100</v>
      </c>
      <c r="AS301" s="0" t="s">
        <v>53</v>
      </c>
      <c r="AT301" s="0" t="s">
        <v>36</v>
      </c>
    </row>
    <row r="302" customFormat="false" ht="28.5" hidden="false" customHeight="true" outlineLevel="0" collapsed="false">
      <c r="A302" s="3" t="s">
        <v>51</v>
      </c>
      <c r="C302" s="0" t="s">
        <v>347</v>
      </c>
      <c r="D302" s="50" t="s">
        <v>35</v>
      </c>
      <c r="E302" s="0" t="n">
        <v>2035</v>
      </c>
      <c r="F302" s="51" t="str">
        <f aca="false">"*"&amp;IF(AND(A302="EU",E302=2035),0.63,IF(AND(A302="EU",E302=2050),0.54,IF(AND(A302="USA",E302=2035),0.64,IF(AND(A302="USA",E302=2050),0.54,IF(AND(A302="Japan",E302=2035),0.68,IF(AND(A302="Japan",E302=2050),0.58,IF(AND(A302="Russia",E302=2035),0.65,IF(AND(A302="Russia",E302=2050),0.54,IF(AND(A302="China",E302=2035),0.61,IF(AND(A302="China",E302=2050),0.49,IF(AND(A302="India",E302=2035),0.6,IF(AND(A302="India",E302=2050),0.49,IF(AND(A302="Middle East",E302=2035),0.6,IF(AND(A302="Middle East",E302=2050),0.5,IF(AND(A302="Africa",E302=2035),0.61,IF(AND(A302="Africa",E302=2050),0.5,IF(AND(A302="Brazil",E302=2035),0.64,IF(AND(A302="Brazil",E302=2050),0.54,""))))))))))))))))))</f>
        <v>*0.63</v>
      </c>
      <c r="H302" s="0" t="s">
        <v>347</v>
      </c>
      <c r="I302" s="50" t="s">
        <v>35</v>
      </c>
      <c r="J302" s="0" t="n">
        <v>2050</v>
      </c>
      <c r="K302" s="48" t="str">
        <f aca="false">"*"&amp;IF(AND(A302="EU",J302=2035),0.63,IF(AND(A302="EU",J302=2050),0.54,IF(AND(A302="USA",J302=2035),0.64,IF(AND(A302="USA",J302=2050),0.54,IF(AND(A302="Japan",J302=2035),0.68,IF(AND(A302="Japan",J302=2050),0.58,IF(AND(A302="Russia",J302=2035),0.65,IF(AND(A302="Russia",J302=2050),0.54,IF(AND(A302="China",J302=2035),0.61,IF(AND(A302="China",J302=2050),0.49,IF(AND(A302="India",J302=2035),0.6,IF(AND(A302="India",J302=2050),0.49,IF(AND(A302="Middle East",J302=2035),0.6,IF(AND(A302="Middle East",J302=2050),0.5,IF(AND(A302="Africa",J302=2035),0.61,IF(AND(A302="Africa",J302=2050),0.5,IF(AND(A302="Brazil",J302=2035),0.64,IF(AND(A302="Brazil",J302=2050),0.54,""))))))))))))))))))</f>
        <v>*0.54</v>
      </c>
      <c r="P302" s="41" t="s">
        <v>347</v>
      </c>
      <c r="Q302" s="52" t="s">
        <v>35</v>
      </c>
      <c r="R302" s="41" t="n">
        <v>2035</v>
      </c>
      <c r="S302" s="53" t="str">
        <f aca="false">"*"&amp;IF(AND(A302="EU",R302=2035),0.62,IF(AND(A302="EU",R302=2050),0.51,IF(AND(A302="USA",R302=2035),0.62,IF(AND(A302="USA",R302=2050),0.5,IF(AND(A302="Japan",R302=2035),0.65,IF(AND(A302="Japan",R302=2050),0.55,IF(AND(A302="Russia",R302=2035),0.63,IF(AND(A302="Russia",R302=2050),0.52,IF(AND(A302="China",R302=2035),0.59,IF(AND(A302="China",R302=2050),0.47,IF(AND(A302="India",R302=2035),0.58,IF(AND(A302="India",R302=2050),0.47,IF(AND(A302="Middle East",R302=2035),0.59,IF(AND(A302="Middle East",R302=2050),0.47,IF(AND(A302="Africa",R302=2035),0.58,IF(AND(A302="Africa",R302=2050),0.47,IF(AND(A302="Brazil",R302=2035),0.64,IF(AND(A302="Brazil",R302=2050),0.53,""))))))))))))))))))</f>
        <v>*0.62</v>
      </c>
      <c r="U302" s="41" t="s">
        <v>347</v>
      </c>
      <c r="V302" s="52" t="s">
        <v>35</v>
      </c>
      <c r="W302" s="41" t="n">
        <v>2050</v>
      </c>
      <c r="X302" s="53" t="str">
        <f aca="false">"*"&amp;IF(AND(A302="EU",W302=2035),0.62,IF(AND(A302="EU",W302=2050),0.51,IF(AND(A302="USA",W302=2035),0.62,IF(AND(A302="USA",W302=2050),0.5,IF(AND(A302="Japan",W302=2035),0.65,IF(AND(A302="Japan",W302=2050),0.55,IF(AND(A302="Russia",W302=2035),0.63,IF(AND(A302="Russia",W302=2050),0.52,IF(AND(A302="China",W302=2035),0.59,IF(AND(A302="China",W302=2050),0.47,IF(AND(A302="India",W302=2035),0.58,IF(AND(A302="India",W302=2050),0.47,IF(AND(A302="Middle East",W302=2035),0.59,IF(AND(A302="Middle East",W302=2050),0.47,IF(AND(A302="Africa",W302=2035),0.58,IF(AND(A302="Africa",W302=2050),0.47,IF(AND(A302="Brazil",W302=2035),0.64,IF(AND(A302="Brazil",W302=2050),0.53,""))))))))))))))))))</f>
        <v>*0.51</v>
      </c>
      <c r="AC302" s="0" t="s">
        <v>347</v>
      </c>
      <c r="AD302" s="50" t="s">
        <v>35</v>
      </c>
      <c r="AE302" s="0" t="n">
        <v>2035</v>
      </c>
      <c r="AF302" s="51" t="str">
        <f aca="false">"*"&amp;IF(AND(A302="EU",AE302=2035),0.58,IF(AND(A302="EU",AE302=2050),0.49,IF(AND(A302="USA",AE302=2035),0.56,IF(AND(A302="USA",AE302=2050),0.45,IF(AND(A302="Japan",AE302=2035),0.62,IF(AND(A302="Japan",AE302=2050),0.51,IF(AND(A302="Russia",AE302=2035),0.55,IF(AND(A302="Russia",AE302=2050),0.41,IF(AND(A302="China",AE302=2035),0.54,IF(AND(A302="China",AE302=2050),0.44,IF(AND(A302="India",AE302=2035),0.55,IF(AND(A302="India",AE302=2050),0.42,IF(AND(A302="Middle East",AE302=2035),0.53,IF(AND(A302="Middle East",AE302=2050),0.41,IF(AND(A302="Africa",AE302=2035),0.53,IF(AND(A302="Africa",AE302=2050),0.41,IF(AND(A302="Brazil",AE302=2035),0.6,IF(AND(A302="Brazil",AE302=2050),0.5,""))))))))))))))))))</f>
        <v>*0.58</v>
      </c>
      <c r="AG302" s="51" t="str">
        <f aca="false">AG301</f>
        <v>REZoning_Sol-Win</v>
      </c>
      <c r="AI302" s="0" t="s">
        <v>347</v>
      </c>
      <c r="AJ302" s="50" t="s">
        <v>35</v>
      </c>
      <c r="AK302" s="0" t="n">
        <v>2050</v>
      </c>
      <c r="AL302" s="51" t="str">
        <f aca="false">"*"&amp;IF(AND(A302="EU",AK302=2035),0.58,IF(AND(A302="EU",AK302=2050),0.49,IF(AND(A302="USA",AK302=2035),0.56,IF(AND(A302="USA",AK302=2050),0.45,IF(AND(A302="Japan",AK302=2035),0.62,IF(AND(A302="Japan",AK302=2050),0.51,IF(AND(A302="Russia",AK302=2035),0.55,IF(AND(A302="Russia",AK302=2050),0.41,IF(AND(A302="China",AK302=2035),0.54,IF(AND(A302="China",AK302=2050),0.44,IF(AND(A302="India",AK302=2035),0.55,IF(AND(A302="India",AK302=2050),0.42,IF(AND(A302="Middle East",AK302=2035),0.53,IF(AND(A302="Middle East",AK302=2050),0.41,IF(AND(A302="Africa",AK302=2035),0.53,IF(AND(A302="Africa",AK302=2050),0.41,IF(AND(A302="Brazil",AK302=2035),0.6,IF(AND(A302="Brazil",AK302=2050),0.5,""))))))))))))))))))</f>
        <v>*0.49</v>
      </c>
      <c r="AM302" s="51" t="str">
        <f aca="false">AM301</f>
        <v>REZoning_Sol-Win</v>
      </c>
      <c r="AP302" s="0" t="s">
        <v>347</v>
      </c>
      <c r="AQ302" s="0" t="s">
        <v>35</v>
      </c>
      <c r="AR302" s="0" t="n">
        <v>2100</v>
      </c>
      <c r="AS302" s="0" t="s">
        <v>53</v>
      </c>
      <c r="AT302" s="0" t="s">
        <v>36</v>
      </c>
    </row>
    <row r="303" customFormat="false" ht="28.5" hidden="false" customHeight="true" outlineLevel="0" collapsed="false">
      <c r="A303" s="3" t="s">
        <v>73</v>
      </c>
      <c r="C303" s="0" t="s">
        <v>348</v>
      </c>
      <c r="D303" s="50" t="s">
        <v>35</v>
      </c>
      <c r="E303" s="0" t="n">
        <v>2035</v>
      </c>
      <c r="F303" s="51" t="str">
        <f aca="false">"*"&amp;IF(AND(A303="EU",E303=2035),0.63,IF(AND(A303="EU",E303=2050),0.54,IF(AND(A303="USA",E303=2035),0.64,IF(AND(A303="USA",E303=2050),0.54,IF(AND(A303="Japan",E303=2035),0.68,IF(AND(A303="Japan",E303=2050),0.58,IF(AND(A303="Russia",E303=2035),0.65,IF(AND(A303="Russia",E303=2050),0.54,IF(AND(A303="China",E303=2035),0.61,IF(AND(A303="China",E303=2050),0.49,IF(AND(A303="India",E303=2035),0.6,IF(AND(A303="India",E303=2050),0.49,IF(AND(A303="Middle East",E303=2035),0.6,IF(AND(A303="Middle East",E303=2050),0.5,IF(AND(A303="Africa",E303=2035),0.61,IF(AND(A303="Africa",E303=2050),0.5,IF(AND(A303="Brazil",E303=2035),0.64,IF(AND(A303="Brazil",E303=2050),0.54,""))))))))))))))))))</f>
        <v>*0.65</v>
      </c>
      <c r="H303" s="0" t="s">
        <v>348</v>
      </c>
      <c r="I303" s="50" t="s">
        <v>35</v>
      </c>
      <c r="J303" s="0" t="n">
        <v>2050</v>
      </c>
      <c r="K303" s="48" t="str">
        <f aca="false">"*"&amp;IF(AND(A303="EU",J303=2035),0.63,IF(AND(A303="EU",J303=2050),0.54,IF(AND(A303="USA",J303=2035),0.64,IF(AND(A303="USA",J303=2050),0.54,IF(AND(A303="Japan",J303=2035),0.68,IF(AND(A303="Japan",J303=2050),0.58,IF(AND(A303="Russia",J303=2035),0.65,IF(AND(A303="Russia",J303=2050),0.54,IF(AND(A303="China",J303=2035),0.61,IF(AND(A303="China",J303=2050),0.49,IF(AND(A303="India",J303=2035),0.6,IF(AND(A303="India",J303=2050),0.49,IF(AND(A303="Middle East",J303=2035),0.6,IF(AND(A303="Middle East",J303=2050),0.5,IF(AND(A303="Africa",J303=2035),0.61,IF(AND(A303="Africa",J303=2050),0.5,IF(AND(A303="Brazil",J303=2035),0.64,IF(AND(A303="Brazil",J303=2050),0.54,""))))))))))))))))))</f>
        <v>*0.54</v>
      </c>
      <c r="P303" s="41" t="s">
        <v>348</v>
      </c>
      <c r="Q303" s="52" t="s">
        <v>35</v>
      </c>
      <c r="R303" s="41" t="n">
        <v>2035</v>
      </c>
      <c r="S303" s="53" t="str">
        <f aca="false">"*"&amp;IF(AND(A303="EU",R303=2035),0.62,IF(AND(A303="EU",R303=2050),0.51,IF(AND(A303="USA",R303=2035),0.62,IF(AND(A303="USA",R303=2050),0.5,IF(AND(A303="Japan",R303=2035),0.65,IF(AND(A303="Japan",R303=2050),0.55,IF(AND(A303="Russia",R303=2035),0.63,IF(AND(A303="Russia",R303=2050),0.52,IF(AND(A303="China",R303=2035),0.59,IF(AND(A303="China",R303=2050),0.47,IF(AND(A303="India",R303=2035),0.58,IF(AND(A303="India",R303=2050),0.47,IF(AND(A303="Middle East",R303=2035),0.59,IF(AND(A303="Middle East",R303=2050),0.47,IF(AND(A303="Africa",R303=2035),0.58,IF(AND(A303="Africa",R303=2050),0.47,IF(AND(A303="Brazil",R303=2035),0.64,IF(AND(A303="Brazil",R303=2050),0.53,""))))))))))))))))))</f>
        <v>*0.63</v>
      </c>
      <c r="U303" s="41" t="s">
        <v>348</v>
      </c>
      <c r="V303" s="52" t="s">
        <v>35</v>
      </c>
      <c r="W303" s="41" t="n">
        <v>2050</v>
      </c>
      <c r="X303" s="53" t="str">
        <f aca="false">"*"&amp;IF(AND(A303="EU",W303=2035),0.62,IF(AND(A303="EU",W303=2050),0.51,IF(AND(A303="USA",W303=2035),0.62,IF(AND(A303="USA",W303=2050),0.5,IF(AND(A303="Japan",W303=2035),0.65,IF(AND(A303="Japan",W303=2050),0.55,IF(AND(A303="Russia",W303=2035),0.63,IF(AND(A303="Russia",W303=2050),0.52,IF(AND(A303="China",W303=2035),0.59,IF(AND(A303="China",W303=2050),0.47,IF(AND(A303="India",W303=2035),0.58,IF(AND(A303="India",W303=2050),0.47,IF(AND(A303="Middle East",W303=2035),0.59,IF(AND(A303="Middle East",W303=2050),0.47,IF(AND(A303="Africa",W303=2035),0.58,IF(AND(A303="Africa",W303=2050),0.47,IF(AND(A303="Brazil",W303=2035),0.64,IF(AND(A303="Brazil",W303=2050),0.53,""))))))))))))))))))</f>
        <v>*0.52</v>
      </c>
      <c r="AC303" s="0" t="s">
        <v>348</v>
      </c>
      <c r="AD303" s="50" t="s">
        <v>35</v>
      </c>
      <c r="AE303" s="0" t="n">
        <v>2035</v>
      </c>
      <c r="AF303" s="51" t="str">
        <f aca="false">"*"&amp;IF(AND(A303="EU",AE303=2035),0.58,IF(AND(A303="EU",AE303=2050),0.49,IF(AND(A303="USA",AE303=2035),0.56,IF(AND(A303="USA",AE303=2050),0.45,IF(AND(A303="Japan",AE303=2035),0.62,IF(AND(A303="Japan",AE303=2050),0.51,IF(AND(A303="Russia",AE303=2035),0.55,IF(AND(A303="Russia",AE303=2050),0.41,IF(AND(A303="China",AE303=2035),0.54,IF(AND(A303="China",AE303=2050),0.44,IF(AND(A303="India",AE303=2035),0.55,IF(AND(A303="India",AE303=2050),0.42,IF(AND(A303="Middle East",AE303=2035),0.53,IF(AND(A303="Middle East",AE303=2050),0.41,IF(AND(A303="Africa",AE303=2035),0.53,IF(AND(A303="Africa",AE303=2050),0.41,IF(AND(A303="Brazil",AE303=2035),0.6,IF(AND(A303="Brazil",AE303=2050),0.5,""))))))))))))))))))</f>
        <v>*0.55</v>
      </c>
      <c r="AG303" s="51" t="str">
        <f aca="false">AG302</f>
        <v>REZoning_Sol-Win</v>
      </c>
      <c r="AI303" s="0" t="s">
        <v>348</v>
      </c>
      <c r="AJ303" s="50" t="s">
        <v>35</v>
      </c>
      <c r="AK303" s="0" t="n">
        <v>2050</v>
      </c>
      <c r="AL303" s="51" t="str">
        <f aca="false">"*"&amp;IF(AND(A303="EU",AK303=2035),0.58,IF(AND(A303="EU",AK303=2050),0.49,IF(AND(A303="USA",AK303=2035),0.56,IF(AND(A303="USA",AK303=2050),0.45,IF(AND(A303="Japan",AK303=2035),0.62,IF(AND(A303="Japan",AK303=2050),0.51,IF(AND(A303="Russia",AK303=2035),0.55,IF(AND(A303="Russia",AK303=2050),0.41,IF(AND(A303="China",AK303=2035),0.54,IF(AND(A303="China",AK303=2050),0.44,IF(AND(A303="India",AK303=2035),0.55,IF(AND(A303="India",AK303=2050),0.42,IF(AND(A303="Middle East",AK303=2035),0.53,IF(AND(A303="Middle East",AK303=2050),0.41,IF(AND(A303="Africa",AK303=2035),0.53,IF(AND(A303="Africa",AK303=2050),0.41,IF(AND(A303="Brazil",AK303=2035),0.6,IF(AND(A303="Brazil",AK303=2050),0.5,""))))))))))))))))))</f>
        <v>*0.41</v>
      </c>
      <c r="AM303" s="51" t="str">
        <f aca="false">AM302</f>
        <v>REZoning_Sol-Win</v>
      </c>
      <c r="AP303" s="0" t="s">
        <v>348</v>
      </c>
      <c r="AQ303" s="0" t="s">
        <v>35</v>
      </c>
      <c r="AR303" s="0" t="n">
        <v>2100</v>
      </c>
      <c r="AS303" s="0" t="s">
        <v>45</v>
      </c>
      <c r="AT303" s="0" t="s">
        <v>36</v>
      </c>
    </row>
    <row r="304" customFormat="false" ht="28.5" hidden="false" customHeight="true" outlineLevel="0" collapsed="false">
      <c r="A304" s="3" t="s">
        <v>73</v>
      </c>
      <c r="C304" s="0" t="s">
        <v>349</v>
      </c>
      <c r="D304" s="50" t="s">
        <v>35</v>
      </c>
      <c r="E304" s="0" t="n">
        <v>2035</v>
      </c>
      <c r="F304" s="51" t="str">
        <f aca="false">"*"&amp;IF(AND(A304="EU",E304=2035),0.63,IF(AND(A304="EU",E304=2050),0.54,IF(AND(A304="USA",E304=2035),0.64,IF(AND(A304="USA",E304=2050),0.54,IF(AND(A304="Japan",E304=2035),0.68,IF(AND(A304="Japan",E304=2050),0.58,IF(AND(A304="Russia",E304=2035),0.65,IF(AND(A304="Russia",E304=2050),0.54,IF(AND(A304="China",E304=2035),0.61,IF(AND(A304="China",E304=2050),0.49,IF(AND(A304="India",E304=2035),0.6,IF(AND(A304="India",E304=2050),0.49,IF(AND(A304="Middle East",E304=2035),0.6,IF(AND(A304="Middle East",E304=2050),0.5,IF(AND(A304="Africa",E304=2035),0.61,IF(AND(A304="Africa",E304=2050),0.5,IF(AND(A304="Brazil",E304=2035),0.64,IF(AND(A304="Brazil",E304=2050),0.54,""))))))))))))))))))</f>
        <v>*0.65</v>
      </c>
      <c r="H304" s="0" t="s">
        <v>349</v>
      </c>
      <c r="I304" s="50" t="s">
        <v>35</v>
      </c>
      <c r="J304" s="0" t="n">
        <v>2050</v>
      </c>
      <c r="K304" s="48" t="str">
        <f aca="false">"*"&amp;IF(AND(A304="EU",J304=2035),0.63,IF(AND(A304="EU",J304=2050),0.54,IF(AND(A304="USA",J304=2035),0.64,IF(AND(A304="USA",J304=2050),0.54,IF(AND(A304="Japan",J304=2035),0.68,IF(AND(A304="Japan",J304=2050),0.58,IF(AND(A304="Russia",J304=2035),0.65,IF(AND(A304="Russia",J304=2050),0.54,IF(AND(A304="China",J304=2035),0.61,IF(AND(A304="China",J304=2050),0.49,IF(AND(A304="India",J304=2035),0.6,IF(AND(A304="India",J304=2050),0.49,IF(AND(A304="Middle East",J304=2035),0.6,IF(AND(A304="Middle East",J304=2050),0.5,IF(AND(A304="Africa",J304=2035),0.61,IF(AND(A304="Africa",J304=2050),0.5,IF(AND(A304="Brazil",J304=2035),0.64,IF(AND(A304="Brazil",J304=2050),0.54,""))))))))))))))))))</f>
        <v>*0.54</v>
      </c>
      <c r="P304" s="41" t="s">
        <v>349</v>
      </c>
      <c r="Q304" s="52" t="s">
        <v>35</v>
      </c>
      <c r="R304" s="41" t="n">
        <v>2035</v>
      </c>
      <c r="S304" s="53" t="str">
        <f aca="false">"*"&amp;IF(AND(A304="EU",R304=2035),0.62,IF(AND(A304="EU",R304=2050),0.51,IF(AND(A304="USA",R304=2035),0.62,IF(AND(A304="USA",R304=2050),0.5,IF(AND(A304="Japan",R304=2035),0.65,IF(AND(A304="Japan",R304=2050),0.55,IF(AND(A304="Russia",R304=2035),0.63,IF(AND(A304="Russia",R304=2050),0.52,IF(AND(A304="China",R304=2035),0.59,IF(AND(A304="China",R304=2050),0.47,IF(AND(A304="India",R304=2035),0.58,IF(AND(A304="India",R304=2050),0.47,IF(AND(A304="Middle East",R304=2035),0.59,IF(AND(A304="Middle East",R304=2050),0.47,IF(AND(A304="Africa",R304=2035),0.58,IF(AND(A304="Africa",R304=2050),0.47,IF(AND(A304="Brazil",R304=2035),0.64,IF(AND(A304="Brazil",R304=2050),0.53,""))))))))))))))))))</f>
        <v>*0.63</v>
      </c>
      <c r="U304" s="41" t="s">
        <v>349</v>
      </c>
      <c r="V304" s="52" t="s">
        <v>35</v>
      </c>
      <c r="W304" s="41" t="n">
        <v>2050</v>
      </c>
      <c r="X304" s="53" t="str">
        <f aca="false">"*"&amp;IF(AND(A304="EU",W304=2035),0.62,IF(AND(A304="EU",W304=2050),0.51,IF(AND(A304="USA",W304=2035),0.62,IF(AND(A304="USA",W304=2050),0.5,IF(AND(A304="Japan",W304=2035),0.65,IF(AND(A304="Japan",W304=2050),0.55,IF(AND(A304="Russia",W304=2035),0.63,IF(AND(A304="Russia",W304=2050),0.52,IF(AND(A304="China",W304=2035),0.59,IF(AND(A304="China",W304=2050),0.47,IF(AND(A304="India",W304=2035),0.58,IF(AND(A304="India",W304=2050),0.47,IF(AND(A304="Middle East",W304=2035),0.59,IF(AND(A304="Middle East",W304=2050),0.47,IF(AND(A304="Africa",W304=2035),0.58,IF(AND(A304="Africa",W304=2050),0.47,IF(AND(A304="Brazil",W304=2035),0.64,IF(AND(A304="Brazil",W304=2050),0.53,""))))))))))))))))))</f>
        <v>*0.52</v>
      </c>
      <c r="AC304" s="0" t="s">
        <v>349</v>
      </c>
      <c r="AD304" s="50" t="s">
        <v>35</v>
      </c>
      <c r="AE304" s="0" t="n">
        <v>2035</v>
      </c>
      <c r="AF304" s="51" t="str">
        <f aca="false">"*"&amp;IF(AND(A304="EU",AE304=2035),0.58,IF(AND(A304="EU",AE304=2050),0.49,IF(AND(A304="USA",AE304=2035),0.56,IF(AND(A304="USA",AE304=2050),0.45,IF(AND(A304="Japan",AE304=2035),0.62,IF(AND(A304="Japan",AE304=2050),0.51,IF(AND(A304="Russia",AE304=2035),0.55,IF(AND(A304="Russia",AE304=2050),0.41,IF(AND(A304="China",AE304=2035),0.54,IF(AND(A304="China",AE304=2050),0.44,IF(AND(A304="India",AE304=2035),0.55,IF(AND(A304="India",AE304=2050),0.42,IF(AND(A304="Middle East",AE304=2035),0.53,IF(AND(A304="Middle East",AE304=2050),0.41,IF(AND(A304="Africa",AE304=2035),0.53,IF(AND(A304="Africa",AE304=2050),0.41,IF(AND(A304="Brazil",AE304=2035),0.6,IF(AND(A304="Brazil",AE304=2050),0.5,""))))))))))))))))))</f>
        <v>*0.55</v>
      </c>
      <c r="AG304" s="51" t="str">
        <f aca="false">AG303</f>
        <v>REZoning_Sol-Win</v>
      </c>
      <c r="AI304" s="0" t="s">
        <v>349</v>
      </c>
      <c r="AJ304" s="50" t="s">
        <v>35</v>
      </c>
      <c r="AK304" s="0" t="n">
        <v>2050</v>
      </c>
      <c r="AL304" s="51" t="str">
        <f aca="false">"*"&amp;IF(AND(A304="EU",AK304=2035),0.58,IF(AND(A304="EU",AK304=2050),0.49,IF(AND(A304="USA",AK304=2035),0.56,IF(AND(A304="USA",AK304=2050),0.45,IF(AND(A304="Japan",AK304=2035),0.62,IF(AND(A304="Japan",AK304=2050),0.51,IF(AND(A304="Russia",AK304=2035),0.55,IF(AND(A304="Russia",AK304=2050),0.41,IF(AND(A304="China",AK304=2035),0.54,IF(AND(A304="China",AK304=2050),0.44,IF(AND(A304="India",AK304=2035),0.55,IF(AND(A304="India",AK304=2050),0.42,IF(AND(A304="Middle East",AK304=2035),0.53,IF(AND(A304="Middle East",AK304=2050),0.41,IF(AND(A304="Africa",AK304=2035),0.53,IF(AND(A304="Africa",AK304=2050),0.41,IF(AND(A304="Brazil",AK304=2035),0.6,IF(AND(A304="Brazil",AK304=2050),0.5,""))))))))))))))))))</f>
        <v>*0.41</v>
      </c>
      <c r="AM304" s="51" t="str">
        <f aca="false">AM303</f>
        <v>REZoning_Sol-Win</v>
      </c>
      <c r="AP304" s="0" t="s">
        <v>349</v>
      </c>
      <c r="AQ304" s="0" t="s">
        <v>35</v>
      </c>
      <c r="AR304" s="0" t="n">
        <v>2100</v>
      </c>
      <c r="AS304" s="0" t="s">
        <v>45</v>
      </c>
      <c r="AT304" s="0" t="s">
        <v>36</v>
      </c>
    </row>
    <row r="305" customFormat="false" ht="28.5" hidden="false" customHeight="true" outlineLevel="0" collapsed="false">
      <c r="A305" s="3" t="s">
        <v>73</v>
      </c>
      <c r="C305" s="0" t="s">
        <v>350</v>
      </c>
      <c r="D305" s="50" t="s">
        <v>35</v>
      </c>
      <c r="E305" s="0" t="n">
        <v>2035</v>
      </c>
      <c r="F305" s="51" t="str">
        <f aca="false">"*"&amp;IF(AND(A305="EU",E305=2035),0.63,IF(AND(A305="EU",E305=2050),0.54,IF(AND(A305="USA",E305=2035),0.64,IF(AND(A305="USA",E305=2050),0.54,IF(AND(A305="Japan",E305=2035),0.68,IF(AND(A305="Japan",E305=2050),0.58,IF(AND(A305="Russia",E305=2035),0.65,IF(AND(A305="Russia",E305=2050),0.54,IF(AND(A305="China",E305=2035),0.61,IF(AND(A305="China",E305=2050),0.49,IF(AND(A305="India",E305=2035),0.6,IF(AND(A305="India",E305=2050),0.49,IF(AND(A305="Middle East",E305=2035),0.6,IF(AND(A305="Middle East",E305=2050),0.5,IF(AND(A305="Africa",E305=2035),0.61,IF(AND(A305="Africa",E305=2050),0.5,IF(AND(A305="Brazil",E305=2035),0.64,IF(AND(A305="Brazil",E305=2050),0.54,""))))))))))))))))))</f>
        <v>*0.65</v>
      </c>
      <c r="H305" s="0" t="s">
        <v>350</v>
      </c>
      <c r="I305" s="50" t="s">
        <v>35</v>
      </c>
      <c r="J305" s="0" t="n">
        <v>2050</v>
      </c>
      <c r="K305" s="48" t="str">
        <f aca="false">"*"&amp;IF(AND(A305="EU",J305=2035),0.63,IF(AND(A305="EU",J305=2050),0.54,IF(AND(A305="USA",J305=2035),0.64,IF(AND(A305="USA",J305=2050),0.54,IF(AND(A305="Japan",J305=2035),0.68,IF(AND(A305="Japan",J305=2050),0.58,IF(AND(A305="Russia",J305=2035),0.65,IF(AND(A305="Russia",J305=2050),0.54,IF(AND(A305="China",J305=2035),0.61,IF(AND(A305="China",J305=2050),0.49,IF(AND(A305="India",J305=2035),0.6,IF(AND(A305="India",J305=2050),0.49,IF(AND(A305="Middle East",J305=2035),0.6,IF(AND(A305="Middle East",J305=2050),0.5,IF(AND(A305="Africa",J305=2035),0.61,IF(AND(A305="Africa",J305=2050),0.5,IF(AND(A305="Brazil",J305=2035),0.64,IF(AND(A305="Brazil",J305=2050),0.54,""))))))))))))))))))</f>
        <v>*0.54</v>
      </c>
      <c r="P305" s="41" t="s">
        <v>350</v>
      </c>
      <c r="Q305" s="52" t="s">
        <v>35</v>
      </c>
      <c r="R305" s="41" t="n">
        <v>2035</v>
      </c>
      <c r="S305" s="53" t="str">
        <f aca="false">"*"&amp;IF(AND(A305="EU",R305=2035),0.62,IF(AND(A305="EU",R305=2050),0.51,IF(AND(A305="USA",R305=2035),0.62,IF(AND(A305="USA",R305=2050),0.5,IF(AND(A305="Japan",R305=2035),0.65,IF(AND(A305="Japan",R305=2050),0.55,IF(AND(A305="Russia",R305=2035),0.63,IF(AND(A305="Russia",R305=2050),0.52,IF(AND(A305="China",R305=2035),0.59,IF(AND(A305="China",R305=2050),0.47,IF(AND(A305="India",R305=2035),0.58,IF(AND(A305="India",R305=2050),0.47,IF(AND(A305="Middle East",R305=2035),0.59,IF(AND(A305="Middle East",R305=2050),0.47,IF(AND(A305="Africa",R305=2035),0.58,IF(AND(A305="Africa",R305=2050),0.47,IF(AND(A305="Brazil",R305=2035),0.64,IF(AND(A305="Brazil",R305=2050),0.53,""))))))))))))))))))</f>
        <v>*0.63</v>
      </c>
      <c r="U305" s="41" t="s">
        <v>350</v>
      </c>
      <c r="V305" s="52" t="s">
        <v>35</v>
      </c>
      <c r="W305" s="41" t="n">
        <v>2050</v>
      </c>
      <c r="X305" s="53" t="str">
        <f aca="false">"*"&amp;IF(AND(A305="EU",W305=2035),0.62,IF(AND(A305="EU",W305=2050),0.51,IF(AND(A305="USA",W305=2035),0.62,IF(AND(A305="USA",W305=2050),0.5,IF(AND(A305="Japan",W305=2035),0.65,IF(AND(A305="Japan",W305=2050),0.55,IF(AND(A305="Russia",W305=2035),0.63,IF(AND(A305="Russia",W305=2050),0.52,IF(AND(A305="China",W305=2035),0.59,IF(AND(A305="China",W305=2050),0.47,IF(AND(A305="India",W305=2035),0.58,IF(AND(A305="India",W305=2050),0.47,IF(AND(A305="Middle East",W305=2035),0.59,IF(AND(A305="Middle East",W305=2050),0.47,IF(AND(A305="Africa",W305=2035),0.58,IF(AND(A305="Africa",W305=2050),0.47,IF(AND(A305="Brazil",W305=2035),0.64,IF(AND(A305="Brazil",W305=2050),0.53,""))))))))))))))))))</f>
        <v>*0.52</v>
      </c>
      <c r="AC305" s="0" t="s">
        <v>350</v>
      </c>
      <c r="AD305" s="50" t="s">
        <v>35</v>
      </c>
      <c r="AE305" s="0" t="n">
        <v>2035</v>
      </c>
      <c r="AF305" s="51" t="str">
        <f aca="false">"*"&amp;IF(AND(A305="EU",AE305=2035),0.58,IF(AND(A305="EU",AE305=2050),0.49,IF(AND(A305="USA",AE305=2035),0.56,IF(AND(A305="USA",AE305=2050),0.45,IF(AND(A305="Japan",AE305=2035),0.62,IF(AND(A305="Japan",AE305=2050),0.51,IF(AND(A305="Russia",AE305=2035),0.55,IF(AND(A305="Russia",AE305=2050),0.41,IF(AND(A305="China",AE305=2035),0.54,IF(AND(A305="China",AE305=2050),0.44,IF(AND(A305="India",AE305=2035),0.55,IF(AND(A305="India",AE305=2050),0.42,IF(AND(A305="Middle East",AE305=2035),0.53,IF(AND(A305="Middle East",AE305=2050),0.41,IF(AND(A305="Africa",AE305=2035),0.53,IF(AND(A305="Africa",AE305=2050),0.41,IF(AND(A305="Brazil",AE305=2035),0.6,IF(AND(A305="Brazil",AE305=2050),0.5,""))))))))))))))))))</f>
        <v>*0.55</v>
      </c>
      <c r="AG305" s="51" t="str">
        <f aca="false">AG304</f>
        <v>REZoning_Sol-Win</v>
      </c>
      <c r="AI305" s="0" t="s">
        <v>350</v>
      </c>
      <c r="AJ305" s="50" t="s">
        <v>35</v>
      </c>
      <c r="AK305" s="0" t="n">
        <v>2050</v>
      </c>
      <c r="AL305" s="51" t="str">
        <f aca="false">"*"&amp;IF(AND(A305="EU",AK305=2035),0.58,IF(AND(A305="EU",AK305=2050),0.49,IF(AND(A305="USA",AK305=2035),0.56,IF(AND(A305="USA",AK305=2050),0.45,IF(AND(A305="Japan",AK305=2035),0.62,IF(AND(A305="Japan",AK305=2050),0.51,IF(AND(A305="Russia",AK305=2035),0.55,IF(AND(A305="Russia",AK305=2050),0.41,IF(AND(A305="China",AK305=2035),0.54,IF(AND(A305="China",AK305=2050),0.44,IF(AND(A305="India",AK305=2035),0.55,IF(AND(A305="India",AK305=2050),0.42,IF(AND(A305="Middle East",AK305=2035),0.53,IF(AND(A305="Middle East",AK305=2050),0.41,IF(AND(A305="Africa",AK305=2035),0.53,IF(AND(A305="Africa",AK305=2050),0.41,IF(AND(A305="Brazil",AK305=2035),0.6,IF(AND(A305="Brazil",AK305=2050),0.5,""))))))))))))))))))</f>
        <v>*0.41</v>
      </c>
      <c r="AM305" s="51" t="str">
        <f aca="false">AM304</f>
        <v>REZoning_Sol-Win</v>
      </c>
      <c r="AP305" s="0" t="s">
        <v>350</v>
      </c>
      <c r="AQ305" s="0" t="s">
        <v>35</v>
      </c>
      <c r="AR305" s="0" t="n">
        <v>2100</v>
      </c>
      <c r="AS305" s="0" t="s">
        <v>45</v>
      </c>
      <c r="AT305" s="0" t="s">
        <v>36</v>
      </c>
    </row>
    <row r="306" customFormat="false" ht="28.5" hidden="false" customHeight="true" outlineLevel="0" collapsed="false">
      <c r="A306" s="3" t="s">
        <v>73</v>
      </c>
      <c r="C306" s="0" t="s">
        <v>351</v>
      </c>
      <c r="D306" s="50" t="s">
        <v>35</v>
      </c>
      <c r="E306" s="0" t="n">
        <v>2035</v>
      </c>
      <c r="F306" s="51" t="str">
        <f aca="false">"*"&amp;IF(AND(A306="EU",E306=2035),0.63,IF(AND(A306="EU",E306=2050),0.54,IF(AND(A306="USA",E306=2035),0.64,IF(AND(A306="USA",E306=2050),0.54,IF(AND(A306="Japan",E306=2035),0.68,IF(AND(A306="Japan",E306=2050),0.58,IF(AND(A306="Russia",E306=2035),0.65,IF(AND(A306="Russia",E306=2050),0.54,IF(AND(A306="China",E306=2035),0.61,IF(AND(A306="China",E306=2050),0.49,IF(AND(A306="India",E306=2035),0.6,IF(AND(A306="India",E306=2050),0.49,IF(AND(A306="Middle East",E306=2035),0.6,IF(AND(A306="Middle East",E306=2050),0.5,IF(AND(A306="Africa",E306=2035),0.61,IF(AND(A306="Africa",E306=2050),0.5,IF(AND(A306="Brazil",E306=2035),0.64,IF(AND(A306="Brazil",E306=2050),0.54,""))))))))))))))))))</f>
        <v>*0.65</v>
      </c>
      <c r="H306" s="0" t="s">
        <v>351</v>
      </c>
      <c r="I306" s="50" t="s">
        <v>35</v>
      </c>
      <c r="J306" s="0" t="n">
        <v>2050</v>
      </c>
      <c r="K306" s="48" t="str">
        <f aca="false">"*"&amp;IF(AND(A306="EU",J306=2035),0.63,IF(AND(A306="EU",J306=2050),0.54,IF(AND(A306="USA",J306=2035),0.64,IF(AND(A306="USA",J306=2050),0.54,IF(AND(A306="Japan",J306=2035),0.68,IF(AND(A306="Japan",J306=2050),0.58,IF(AND(A306="Russia",J306=2035),0.65,IF(AND(A306="Russia",J306=2050),0.54,IF(AND(A306="China",J306=2035),0.61,IF(AND(A306="China",J306=2050),0.49,IF(AND(A306="India",J306=2035),0.6,IF(AND(A306="India",J306=2050),0.49,IF(AND(A306="Middle East",J306=2035),0.6,IF(AND(A306="Middle East",J306=2050),0.5,IF(AND(A306="Africa",J306=2035),0.61,IF(AND(A306="Africa",J306=2050),0.5,IF(AND(A306="Brazil",J306=2035),0.64,IF(AND(A306="Brazil",J306=2050),0.54,""))))))))))))))))))</f>
        <v>*0.54</v>
      </c>
      <c r="P306" s="41" t="s">
        <v>351</v>
      </c>
      <c r="Q306" s="52" t="s">
        <v>35</v>
      </c>
      <c r="R306" s="41" t="n">
        <v>2035</v>
      </c>
      <c r="S306" s="53" t="str">
        <f aca="false">"*"&amp;IF(AND(A306="EU",R306=2035),0.62,IF(AND(A306="EU",R306=2050),0.51,IF(AND(A306="USA",R306=2035),0.62,IF(AND(A306="USA",R306=2050),0.5,IF(AND(A306="Japan",R306=2035),0.65,IF(AND(A306="Japan",R306=2050),0.55,IF(AND(A306="Russia",R306=2035),0.63,IF(AND(A306="Russia",R306=2050),0.52,IF(AND(A306="China",R306=2035),0.59,IF(AND(A306="China",R306=2050),0.47,IF(AND(A306="India",R306=2035),0.58,IF(AND(A306="India",R306=2050),0.47,IF(AND(A306="Middle East",R306=2035),0.59,IF(AND(A306="Middle East",R306=2050),0.47,IF(AND(A306="Africa",R306=2035),0.58,IF(AND(A306="Africa",R306=2050),0.47,IF(AND(A306="Brazil",R306=2035),0.64,IF(AND(A306="Brazil",R306=2050),0.53,""))))))))))))))))))</f>
        <v>*0.63</v>
      </c>
      <c r="U306" s="41" t="s">
        <v>351</v>
      </c>
      <c r="V306" s="52" t="s">
        <v>35</v>
      </c>
      <c r="W306" s="41" t="n">
        <v>2050</v>
      </c>
      <c r="X306" s="53" t="str">
        <f aca="false">"*"&amp;IF(AND(A306="EU",W306=2035),0.62,IF(AND(A306="EU",W306=2050),0.51,IF(AND(A306="USA",W306=2035),0.62,IF(AND(A306="USA",W306=2050),0.5,IF(AND(A306="Japan",W306=2035),0.65,IF(AND(A306="Japan",W306=2050),0.55,IF(AND(A306="Russia",W306=2035),0.63,IF(AND(A306="Russia",W306=2050),0.52,IF(AND(A306="China",W306=2035),0.59,IF(AND(A306="China",W306=2050),0.47,IF(AND(A306="India",W306=2035),0.58,IF(AND(A306="India",W306=2050),0.47,IF(AND(A306="Middle East",W306=2035),0.59,IF(AND(A306="Middle East",W306=2050),0.47,IF(AND(A306="Africa",W306=2035),0.58,IF(AND(A306="Africa",W306=2050),0.47,IF(AND(A306="Brazil",W306=2035),0.64,IF(AND(A306="Brazil",W306=2050),0.53,""))))))))))))))))))</f>
        <v>*0.52</v>
      </c>
      <c r="AC306" s="0" t="s">
        <v>351</v>
      </c>
      <c r="AD306" s="50" t="s">
        <v>35</v>
      </c>
      <c r="AE306" s="0" t="n">
        <v>2035</v>
      </c>
      <c r="AF306" s="51" t="str">
        <f aca="false">"*"&amp;IF(AND(A306="EU",AE306=2035),0.58,IF(AND(A306="EU",AE306=2050),0.49,IF(AND(A306="USA",AE306=2035),0.56,IF(AND(A306="USA",AE306=2050),0.45,IF(AND(A306="Japan",AE306=2035),0.62,IF(AND(A306="Japan",AE306=2050),0.51,IF(AND(A306="Russia",AE306=2035),0.55,IF(AND(A306="Russia",AE306=2050),0.41,IF(AND(A306="China",AE306=2035),0.54,IF(AND(A306="China",AE306=2050),0.44,IF(AND(A306="India",AE306=2035),0.55,IF(AND(A306="India",AE306=2050),0.42,IF(AND(A306="Middle East",AE306=2035),0.53,IF(AND(A306="Middle East",AE306=2050),0.41,IF(AND(A306="Africa",AE306=2035),0.53,IF(AND(A306="Africa",AE306=2050),0.41,IF(AND(A306="Brazil",AE306=2035),0.6,IF(AND(A306="Brazil",AE306=2050),0.5,""))))))))))))))))))</f>
        <v>*0.55</v>
      </c>
      <c r="AG306" s="51" t="str">
        <f aca="false">AG305</f>
        <v>REZoning_Sol-Win</v>
      </c>
      <c r="AI306" s="0" t="s">
        <v>351</v>
      </c>
      <c r="AJ306" s="50" t="s">
        <v>35</v>
      </c>
      <c r="AK306" s="0" t="n">
        <v>2050</v>
      </c>
      <c r="AL306" s="51" t="str">
        <f aca="false">"*"&amp;IF(AND(A306="EU",AK306=2035),0.58,IF(AND(A306="EU",AK306=2050),0.49,IF(AND(A306="USA",AK306=2035),0.56,IF(AND(A306="USA",AK306=2050),0.45,IF(AND(A306="Japan",AK306=2035),0.62,IF(AND(A306="Japan",AK306=2050),0.51,IF(AND(A306="Russia",AK306=2035),0.55,IF(AND(A306="Russia",AK306=2050),0.41,IF(AND(A306="China",AK306=2035),0.54,IF(AND(A306="China",AK306=2050),0.44,IF(AND(A306="India",AK306=2035),0.55,IF(AND(A306="India",AK306=2050),0.42,IF(AND(A306="Middle East",AK306=2035),0.53,IF(AND(A306="Middle East",AK306=2050),0.41,IF(AND(A306="Africa",AK306=2035),0.53,IF(AND(A306="Africa",AK306=2050),0.41,IF(AND(A306="Brazil",AK306=2035),0.6,IF(AND(A306="Brazil",AK306=2050),0.5,""))))))))))))))))))</f>
        <v>*0.41</v>
      </c>
      <c r="AM306" s="51" t="str">
        <f aca="false">AM305</f>
        <v>REZoning_Sol-Win</v>
      </c>
      <c r="AP306" s="0" t="s">
        <v>351</v>
      </c>
      <c r="AQ306" s="0" t="s">
        <v>35</v>
      </c>
      <c r="AR306" s="0" t="n">
        <v>2100</v>
      </c>
      <c r="AS306" s="0" t="s">
        <v>45</v>
      </c>
      <c r="AT306" s="0" t="s">
        <v>36</v>
      </c>
    </row>
    <row r="307" customFormat="false" ht="28.5" hidden="false" customHeight="true" outlineLevel="0" collapsed="false">
      <c r="A307" s="3" t="s">
        <v>73</v>
      </c>
      <c r="C307" s="0" t="s">
        <v>352</v>
      </c>
      <c r="D307" s="50" t="s">
        <v>35</v>
      </c>
      <c r="E307" s="0" t="n">
        <v>2035</v>
      </c>
      <c r="F307" s="51" t="str">
        <f aca="false">"*"&amp;IF(AND(A307="EU",E307=2035),0.63,IF(AND(A307="EU",E307=2050),0.54,IF(AND(A307="USA",E307=2035),0.64,IF(AND(A307="USA",E307=2050),0.54,IF(AND(A307="Japan",E307=2035),0.68,IF(AND(A307="Japan",E307=2050),0.58,IF(AND(A307="Russia",E307=2035),0.65,IF(AND(A307="Russia",E307=2050),0.54,IF(AND(A307="China",E307=2035),0.61,IF(AND(A307="China",E307=2050),0.49,IF(AND(A307="India",E307=2035),0.6,IF(AND(A307="India",E307=2050),0.49,IF(AND(A307="Middle East",E307=2035),0.6,IF(AND(A307="Middle East",E307=2050),0.5,IF(AND(A307="Africa",E307=2035),0.61,IF(AND(A307="Africa",E307=2050),0.5,IF(AND(A307="Brazil",E307=2035),0.64,IF(AND(A307="Brazil",E307=2050),0.54,""))))))))))))))))))</f>
        <v>*0.65</v>
      </c>
      <c r="H307" s="0" t="s">
        <v>352</v>
      </c>
      <c r="I307" s="50" t="s">
        <v>35</v>
      </c>
      <c r="J307" s="0" t="n">
        <v>2050</v>
      </c>
      <c r="K307" s="48" t="str">
        <f aca="false">"*"&amp;IF(AND(A307="EU",J307=2035),0.63,IF(AND(A307="EU",J307=2050),0.54,IF(AND(A307="USA",J307=2035),0.64,IF(AND(A307="USA",J307=2050),0.54,IF(AND(A307="Japan",J307=2035),0.68,IF(AND(A307="Japan",J307=2050),0.58,IF(AND(A307="Russia",J307=2035),0.65,IF(AND(A307="Russia",J307=2050),0.54,IF(AND(A307="China",J307=2035),0.61,IF(AND(A307="China",J307=2050),0.49,IF(AND(A307="India",J307=2035),0.6,IF(AND(A307="India",J307=2050),0.49,IF(AND(A307="Middle East",J307=2035),0.6,IF(AND(A307="Middle East",J307=2050),0.5,IF(AND(A307="Africa",J307=2035),0.61,IF(AND(A307="Africa",J307=2050),0.5,IF(AND(A307="Brazil",J307=2035),0.64,IF(AND(A307="Brazil",J307=2050),0.54,""))))))))))))))))))</f>
        <v>*0.54</v>
      </c>
      <c r="P307" s="41" t="s">
        <v>352</v>
      </c>
      <c r="Q307" s="52" t="s">
        <v>35</v>
      </c>
      <c r="R307" s="41" t="n">
        <v>2035</v>
      </c>
      <c r="S307" s="53" t="str">
        <f aca="false">"*"&amp;IF(AND(A307="EU",R307=2035),0.62,IF(AND(A307="EU",R307=2050),0.51,IF(AND(A307="USA",R307=2035),0.62,IF(AND(A307="USA",R307=2050),0.5,IF(AND(A307="Japan",R307=2035),0.65,IF(AND(A307="Japan",R307=2050),0.55,IF(AND(A307="Russia",R307=2035),0.63,IF(AND(A307="Russia",R307=2050),0.52,IF(AND(A307="China",R307=2035),0.59,IF(AND(A307="China",R307=2050),0.47,IF(AND(A307="India",R307=2035),0.58,IF(AND(A307="India",R307=2050),0.47,IF(AND(A307="Middle East",R307=2035),0.59,IF(AND(A307="Middle East",R307=2050),0.47,IF(AND(A307="Africa",R307=2035),0.58,IF(AND(A307="Africa",R307=2050),0.47,IF(AND(A307="Brazil",R307=2035),0.64,IF(AND(A307="Brazil",R307=2050),0.53,""))))))))))))))))))</f>
        <v>*0.63</v>
      </c>
      <c r="U307" s="41" t="s">
        <v>352</v>
      </c>
      <c r="V307" s="52" t="s">
        <v>35</v>
      </c>
      <c r="W307" s="41" t="n">
        <v>2050</v>
      </c>
      <c r="X307" s="53" t="str">
        <f aca="false">"*"&amp;IF(AND(A307="EU",W307=2035),0.62,IF(AND(A307="EU",W307=2050),0.51,IF(AND(A307="USA",W307=2035),0.62,IF(AND(A307="USA",W307=2050),0.5,IF(AND(A307="Japan",W307=2035),0.65,IF(AND(A307="Japan",W307=2050),0.55,IF(AND(A307="Russia",W307=2035),0.63,IF(AND(A307="Russia",W307=2050),0.52,IF(AND(A307="China",W307=2035),0.59,IF(AND(A307="China",W307=2050),0.47,IF(AND(A307="India",W307=2035),0.58,IF(AND(A307="India",W307=2050),0.47,IF(AND(A307="Middle East",W307=2035),0.59,IF(AND(A307="Middle East",W307=2050),0.47,IF(AND(A307="Africa",W307=2035),0.58,IF(AND(A307="Africa",W307=2050),0.47,IF(AND(A307="Brazil",W307=2035),0.64,IF(AND(A307="Brazil",W307=2050),0.53,""))))))))))))))))))</f>
        <v>*0.52</v>
      </c>
      <c r="AC307" s="0" t="s">
        <v>352</v>
      </c>
      <c r="AD307" s="50" t="s">
        <v>35</v>
      </c>
      <c r="AE307" s="0" t="n">
        <v>2035</v>
      </c>
      <c r="AF307" s="51" t="str">
        <f aca="false">"*"&amp;IF(AND(A307="EU",AE307=2035),0.58,IF(AND(A307="EU",AE307=2050),0.49,IF(AND(A307="USA",AE307=2035),0.56,IF(AND(A307="USA",AE307=2050),0.45,IF(AND(A307="Japan",AE307=2035),0.62,IF(AND(A307="Japan",AE307=2050),0.51,IF(AND(A307="Russia",AE307=2035),0.55,IF(AND(A307="Russia",AE307=2050),0.41,IF(AND(A307="China",AE307=2035),0.54,IF(AND(A307="China",AE307=2050),0.44,IF(AND(A307="India",AE307=2035),0.55,IF(AND(A307="India",AE307=2050),0.42,IF(AND(A307="Middle East",AE307=2035),0.53,IF(AND(A307="Middle East",AE307=2050),0.41,IF(AND(A307="Africa",AE307=2035),0.53,IF(AND(A307="Africa",AE307=2050),0.41,IF(AND(A307="Brazil",AE307=2035),0.6,IF(AND(A307="Brazil",AE307=2050),0.5,""))))))))))))))))))</f>
        <v>*0.55</v>
      </c>
      <c r="AG307" s="51" t="str">
        <f aca="false">AG306</f>
        <v>REZoning_Sol-Win</v>
      </c>
      <c r="AI307" s="0" t="s">
        <v>352</v>
      </c>
      <c r="AJ307" s="50" t="s">
        <v>35</v>
      </c>
      <c r="AK307" s="0" t="n">
        <v>2050</v>
      </c>
      <c r="AL307" s="51" t="str">
        <f aca="false">"*"&amp;IF(AND(A307="EU",AK307=2035),0.58,IF(AND(A307="EU",AK307=2050),0.49,IF(AND(A307="USA",AK307=2035),0.56,IF(AND(A307="USA",AK307=2050),0.45,IF(AND(A307="Japan",AK307=2035),0.62,IF(AND(A307="Japan",AK307=2050),0.51,IF(AND(A307="Russia",AK307=2035),0.55,IF(AND(A307="Russia",AK307=2050),0.41,IF(AND(A307="China",AK307=2035),0.54,IF(AND(A307="China",AK307=2050),0.44,IF(AND(A307="India",AK307=2035),0.55,IF(AND(A307="India",AK307=2050),0.42,IF(AND(A307="Middle East",AK307=2035),0.53,IF(AND(A307="Middle East",AK307=2050),0.41,IF(AND(A307="Africa",AK307=2035),0.53,IF(AND(A307="Africa",AK307=2050),0.41,IF(AND(A307="Brazil",AK307=2035),0.6,IF(AND(A307="Brazil",AK307=2050),0.5,""))))))))))))))))))</f>
        <v>*0.41</v>
      </c>
      <c r="AM307" s="51" t="str">
        <f aca="false">AM306</f>
        <v>REZoning_Sol-Win</v>
      </c>
      <c r="AP307" s="0" t="s">
        <v>352</v>
      </c>
      <c r="AQ307" s="0" t="s">
        <v>35</v>
      </c>
      <c r="AR307" s="0" t="n">
        <v>2100</v>
      </c>
      <c r="AS307" s="0" t="s">
        <v>45</v>
      </c>
      <c r="AT307" s="0" t="s">
        <v>36</v>
      </c>
    </row>
    <row r="308" customFormat="false" ht="28.5" hidden="false" customHeight="true" outlineLevel="0" collapsed="false">
      <c r="A308" s="3" t="s">
        <v>43</v>
      </c>
      <c r="C308" s="0" t="s">
        <v>353</v>
      </c>
      <c r="D308" s="50" t="s">
        <v>35</v>
      </c>
      <c r="E308" s="0" t="n">
        <v>2035</v>
      </c>
      <c r="F308" s="51" t="str">
        <f aca="false">"*"&amp;IF(AND(A308="EU",E308=2035),0.63,IF(AND(A308="EU",E308=2050),0.54,IF(AND(A308="USA",E308=2035),0.64,IF(AND(A308="USA",E308=2050),0.54,IF(AND(A308="Japan",E308=2035),0.68,IF(AND(A308="Japan",E308=2050),0.58,IF(AND(A308="Russia",E308=2035),0.65,IF(AND(A308="Russia",E308=2050),0.54,IF(AND(A308="China",E308=2035),0.61,IF(AND(A308="China",E308=2050),0.49,IF(AND(A308="India",E308=2035),0.6,IF(AND(A308="India",E308=2050),0.49,IF(AND(A308="Middle East",E308=2035),0.6,IF(AND(A308="Middle East",E308=2050),0.5,IF(AND(A308="Africa",E308=2035),0.61,IF(AND(A308="Africa",E308=2050),0.5,IF(AND(A308="Brazil",E308=2035),0.64,IF(AND(A308="Brazil",E308=2050),0.54,""))))))))))))))))))</f>
        <v>*0.61</v>
      </c>
      <c r="H308" s="0" t="s">
        <v>353</v>
      </c>
      <c r="I308" s="50" t="s">
        <v>35</v>
      </c>
      <c r="J308" s="0" t="n">
        <v>2050</v>
      </c>
      <c r="K308" s="48" t="str">
        <f aca="false">"*"&amp;IF(AND(A308="EU",J308=2035),0.63,IF(AND(A308="EU",J308=2050),0.54,IF(AND(A308="USA",J308=2035),0.64,IF(AND(A308="USA",J308=2050),0.54,IF(AND(A308="Japan",J308=2035),0.68,IF(AND(A308="Japan",J308=2050),0.58,IF(AND(A308="Russia",J308=2035),0.65,IF(AND(A308="Russia",J308=2050),0.54,IF(AND(A308="China",J308=2035),0.61,IF(AND(A308="China",J308=2050),0.49,IF(AND(A308="India",J308=2035),0.6,IF(AND(A308="India",J308=2050),0.49,IF(AND(A308="Middle East",J308=2035),0.6,IF(AND(A308="Middle East",J308=2050),0.5,IF(AND(A308="Africa",J308=2035),0.61,IF(AND(A308="Africa",J308=2050),0.5,IF(AND(A308="Brazil",J308=2035),0.64,IF(AND(A308="Brazil",J308=2050),0.54,""))))))))))))))))))</f>
        <v>*0.5</v>
      </c>
      <c r="P308" s="41" t="s">
        <v>353</v>
      </c>
      <c r="Q308" s="52" t="s">
        <v>35</v>
      </c>
      <c r="R308" s="41" t="n">
        <v>2035</v>
      </c>
      <c r="S308" s="53" t="str">
        <f aca="false">"*"&amp;IF(AND(A308="EU",R308=2035),0.62,IF(AND(A308="EU",R308=2050),0.51,IF(AND(A308="USA",R308=2035),0.62,IF(AND(A308="USA",R308=2050),0.5,IF(AND(A308="Japan",R308=2035),0.65,IF(AND(A308="Japan",R308=2050),0.55,IF(AND(A308="Russia",R308=2035),0.63,IF(AND(A308="Russia",R308=2050),0.52,IF(AND(A308="China",R308=2035),0.59,IF(AND(A308="China",R308=2050),0.47,IF(AND(A308="India",R308=2035),0.58,IF(AND(A308="India",R308=2050),0.47,IF(AND(A308="Middle East",R308=2035),0.59,IF(AND(A308="Middle East",R308=2050),0.47,IF(AND(A308="Africa",R308=2035),0.58,IF(AND(A308="Africa",R308=2050),0.47,IF(AND(A308="Brazil",R308=2035),0.64,IF(AND(A308="Brazil",R308=2050),0.53,""))))))))))))))))))</f>
        <v>*0.58</v>
      </c>
      <c r="U308" s="41" t="s">
        <v>353</v>
      </c>
      <c r="V308" s="52" t="s">
        <v>35</v>
      </c>
      <c r="W308" s="41" t="n">
        <v>2050</v>
      </c>
      <c r="X308" s="53" t="str">
        <f aca="false">"*"&amp;IF(AND(A308="EU",W308=2035),0.62,IF(AND(A308="EU",W308=2050),0.51,IF(AND(A308="USA",W308=2035),0.62,IF(AND(A308="USA",W308=2050),0.5,IF(AND(A308="Japan",W308=2035),0.65,IF(AND(A308="Japan",W308=2050),0.55,IF(AND(A308="Russia",W308=2035),0.63,IF(AND(A308="Russia",W308=2050),0.52,IF(AND(A308="China",W308=2035),0.59,IF(AND(A308="China",W308=2050),0.47,IF(AND(A308="India",W308=2035),0.58,IF(AND(A308="India",W308=2050),0.47,IF(AND(A308="Middle East",W308=2035),0.59,IF(AND(A308="Middle East",W308=2050),0.47,IF(AND(A308="Africa",W308=2035),0.58,IF(AND(A308="Africa",W308=2050),0.47,IF(AND(A308="Brazil",W308=2035),0.64,IF(AND(A308="Brazil",W308=2050),0.53,""))))))))))))))))))</f>
        <v>*0.47</v>
      </c>
      <c r="AC308" s="0" t="s">
        <v>353</v>
      </c>
      <c r="AD308" s="50" t="s">
        <v>35</v>
      </c>
      <c r="AE308" s="0" t="n">
        <v>2035</v>
      </c>
      <c r="AF308" s="51" t="str">
        <f aca="false">"*"&amp;IF(AND(A308="EU",AE308=2035),0.58,IF(AND(A308="EU",AE308=2050),0.49,IF(AND(A308="USA",AE308=2035),0.56,IF(AND(A308="USA",AE308=2050),0.45,IF(AND(A308="Japan",AE308=2035),0.62,IF(AND(A308="Japan",AE308=2050),0.51,IF(AND(A308="Russia",AE308=2035),0.55,IF(AND(A308="Russia",AE308=2050),0.41,IF(AND(A308="China",AE308=2035),0.54,IF(AND(A308="China",AE308=2050),0.44,IF(AND(A308="India",AE308=2035),0.55,IF(AND(A308="India",AE308=2050),0.42,IF(AND(A308="Middle East",AE308=2035),0.53,IF(AND(A308="Middle East",AE308=2050),0.41,IF(AND(A308="Africa",AE308=2035),0.53,IF(AND(A308="Africa",AE308=2050),0.41,IF(AND(A308="Brazil",AE308=2035),0.6,IF(AND(A308="Brazil",AE308=2050),0.5,""))))))))))))))))))</f>
        <v>*0.53</v>
      </c>
      <c r="AG308" s="51" t="str">
        <f aca="false">AG307</f>
        <v>REZoning_Sol-Win</v>
      </c>
      <c r="AI308" s="0" t="s">
        <v>353</v>
      </c>
      <c r="AJ308" s="50" t="s">
        <v>35</v>
      </c>
      <c r="AK308" s="0" t="n">
        <v>2050</v>
      </c>
      <c r="AL308" s="51" t="str">
        <f aca="false">"*"&amp;IF(AND(A308="EU",AK308=2035),0.58,IF(AND(A308="EU",AK308=2050),0.49,IF(AND(A308="USA",AK308=2035),0.56,IF(AND(A308="USA",AK308=2050),0.45,IF(AND(A308="Japan",AK308=2035),0.62,IF(AND(A308="Japan",AK308=2050),0.51,IF(AND(A308="Russia",AK308=2035),0.55,IF(AND(A308="Russia",AK308=2050),0.41,IF(AND(A308="China",AK308=2035),0.54,IF(AND(A308="China",AK308=2050),0.44,IF(AND(A308="India",AK308=2035),0.55,IF(AND(A308="India",AK308=2050),0.42,IF(AND(A308="Middle East",AK308=2035),0.53,IF(AND(A308="Middle East",AK308=2050),0.41,IF(AND(A308="Africa",AK308=2035),0.53,IF(AND(A308="Africa",AK308=2050),0.41,IF(AND(A308="Brazil",AK308=2035),0.6,IF(AND(A308="Brazil",AK308=2050),0.5,""))))))))))))))))))</f>
        <v>*0.41</v>
      </c>
      <c r="AM308" s="51" t="str">
        <f aca="false">AM307</f>
        <v>REZoning_Sol-Win</v>
      </c>
      <c r="AP308" s="0" t="s">
        <v>353</v>
      </c>
      <c r="AQ308" s="0" t="s">
        <v>35</v>
      </c>
      <c r="AR308" s="0" t="n">
        <v>2100</v>
      </c>
      <c r="AS308" s="0" t="s">
        <v>45</v>
      </c>
      <c r="AT308" s="0" t="s">
        <v>36</v>
      </c>
    </row>
    <row r="309" customFormat="false" ht="28.5" hidden="false" customHeight="true" outlineLevel="0" collapsed="false">
      <c r="A309" s="3" t="s">
        <v>43</v>
      </c>
      <c r="C309" s="0" t="s">
        <v>354</v>
      </c>
      <c r="D309" s="50" t="s">
        <v>35</v>
      </c>
      <c r="E309" s="0" t="n">
        <v>2035</v>
      </c>
      <c r="F309" s="51" t="str">
        <f aca="false">"*"&amp;IF(AND(A309="EU",E309=2035),0.63,IF(AND(A309="EU",E309=2050),0.54,IF(AND(A309="USA",E309=2035),0.64,IF(AND(A309="USA",E309=2050),0.54,IF(AND(A309="Japan",E309=2035),0.68,IF(AND(A309="Japan",E309=2050),0.58,IF(AND(A309="Russia",E309=2035),0.65,IF(AND(A309="Russia",E309=2050),0.54,IF(AND(A309="China",E309=2035),0.61,IF(AND(A309="China",E309=2050),0.49,IF(AND(A309="India",E309=2035),0.6,IF(AND(A309="India",E309=2050),0.49,IF(AND(A309="Middle East",E309=2035),0.6,IF(AND(A309="Middle East",E309=2050),0.5,IF(AND(A309="Africa",E309=2035),0.61,IF(AND(A309="Africa",E309=2050),0.5,IF(AND(A309="Brazil",E309=2035),0.64,IF(AND(A309="Brazil",E309=2050),0.54,""))))))))))))))))))</f>
        <v>*0.61</v>
      </c>
      <c r="H309" s="0" t="s">
        <v>354</v>
      </c>
      <c r="I309" s="50" t="s">
        <v>35</v>
      </c>
      <c r="J309" s="0" t="n">
        <v>2050</v>
      </c>
      <c r="K309" s="48" t="str">
        <f aca="false">"*"&amp;IF(AND(A309="EU",J309=2035),0.63,IF(AND(A309="EU",J309=2050),0.54,IF(AND(A309="USA",J309=2035),0.64,IF(AND(A309="USA",J309=2050),0.54,IF(AND(A309="Japan",J309=2035),0.68,IF(AND(A309="Japan",J309=2050),0.58,IF(AND(A309="Russia",J309=2035),0.65,IF(AND(A309="Russia",J309=2050),0.54,IF(AND(A309="China",J309=2035),0.61,IF(AND(A309="China",J309=2050),0.49,IF(AND(A309="India",J309=2035),0.6,IF(AND(A309="India",J309=2050),0.49,IF(AND(A309="Middle East",J309=2035),0.6,IF(AND(A309="Middle East",J309=2050),0.5,IF(AND(A309="Africa",J309=2035),0.61,IF(AND(A309="Africa",J309=2050),0.5,IF(AND(A309="Brazil",J309=2035),0.64,IF(AND(A309="Brazil",J309=2050),0.54,""))))))))))))))))))</f>
        <v>*0.5</v>
      </c>
      <c r="P309" s="41" t="s">
        <v>354</v>
      </c>
      <c r="Q309" s="52" t="s">
        <v>35</v>
      </c>
      <c r="R309" s="41" t="n">
        <v>2035</v>
      </c>
      <c r="S309" s="53" t="str">
        <f aca="false">"*"&amp;IF(AND(A309="EU",R309=2035),0.62,IF(AND(A309="EU",R309=2050),0.51,IF(AND(A309="USA",R309=2035),0.62,IF(AND(A309="USA",R309=2050),0.5,IF(AND(A309="Japan",R309=2035),0.65,IF(AND(A309="Japan",R309=2050),0.55,IF(AND(A309="Russia",R309=2035),0.63,IF(AND(A309="Russia",R309=2050),0.52,IF(AND(A309="China",R309=2035),0.59,IF(AND(A309="China",R309=2050),0.47,IF(AND(A309="India",R309=2035),0.58,IF(AND(A309="India",R309=2050),0.47,IF(AND(A309="Middle East",R309=2035),0.59,IF(AND(A309="Middle East",R309=2050),0.47,IF(AND(A309="Africa",R309=2035),0.58,IF(AND(A309="Africa",R309=2050),0.47,IF(AND(A309="Brazil",R309=2035),0.64,IF(AND(A309="Brazil",R309=2050),0.53,""))))))))))))))))))</f>
        <v>*0.58</v>
      </c>
      <c r="U309" s="41" t="s">
        <v>354</v>
      </c>
      <c r="V309" s="52" t="s">
        <v>35</v>
      </c>
      <c r="W309" s="41" t="n">
        <v>2050</v>
      </c>
      <c r="X309" s="53" t="str">
        <f aca="false">"*"&amp;IF(AND(A309="EU",W309=2035),0.62,IF(AND(A309="EU",W309=2050),0.51,IF(AND(A309="USA",W309=2035),0.62,IF(AND(A309="USA",W309=2050),0.5,IF(AND(A309="Japan",W309=2035),0.65,IF(AND(A309="Japan",W309=2050),0.55,IF(AND(A309="Russia",W309=2035),0.63,IF(AND(A309="Russia",W309=2050),0.52,IF(AND(A309="China",W309=2035),0.59,IF(AND(A309="China",W309=2050),0.47,IF(AND(A309="India",W309=2035),0.58,IF(AND(A309="India",W309=2050),0.47,IF(AND(A309="Middle East",W309=2035),0.59,IF(AND(A309="Middle East",W309=2050),0.47,IF(AND(A309="Africa",W309=2035),0.58,IF(AND(A309="Africa",W309=2050),0.47,IF(AND(A309="Brazil",W309=2035),0.64,IF(AND(A309="Brazil",W309=2050),0.53,""))))))))))))))))))</f>
        <v>*0.47</v>
      </c>
      <c r="AC309" s="0" t="s">
        <v>354</v>
      </c>
      <c r="AD309" s="50" t="s">
        <v>35</v>
      </c>
      <c r="AE309" s="0" t="n">
        <v>2035</v>
      </c>
      <c r="AF309" s="51" t="str">
        <f aca="false">"*"&amp;IF(AND(A309="EU",AE309=2035),0.58,IF(AND(A309="EU",AE309=2050),0.49,IF(AND(A309="USA",AE309=2035),0.56,IF(AND(A309="USA",AE309=2050),0.45,IF(AND(A309="Japan",AE309=2035),0.62,IF(AND(A309="Japan",AE309=2050),0.51,IF(AND(A309="Russia",AE309=2035),0.55,IF(AND(A309="Russia",AE309=2050),0.41,IF(AND(A309="China",AE309=2035),0.54,IF(AND(A309="China",AE309=2050),0.44,IF(AND(A309="India",AE309=2035),0.55,IF(AND(A309="India",AE309=2050),0.42,IF(AND(A309="Middle East",AE309=2035),0.53,IF(AND(A309="Middle East",AE309=2050),0.41,IF(AND(A309="Africa",AE309=2035),0.53,IF(AND(A309="Africa",AE309=2050),0.41,IF(AND(A309="Brazil",AE309=2035),0.6,IF(AND(A309="Brazil",AE309=2050),0.5,""))))))))))))))))))</f>
        <v>*0.53</v>
      </c>
      <c r="AG309" s="51" t="str">
        <f aca="false">AG308</f>
        <v>REZoning_Sol-Win</v>
      </c>
      <c r="AI309" s="0" t="s">
        <v>354</v>
      </c>
      <c r="AJ309" s="50" t="s">
        <v>35</v>
      </c>
      <c r="AK309" s="0" t="n">
        <v>2050</v>
      </c>
      <c r="AL309" s="51" t="str">
        <f aca="false">"*"&amp;IF(AND(A309="EU",AK309=2035),0.58,IF(AND(A309="EU",AK309=2050),0.49,IF(AND(A309="USA",AK309=2035),0.56,IF(AND(A309="USA",AK309=2050),0.45,IF(AND(A309="Japan",AK309=2035),0.62,IF(AND(A309="Japan",AK309=2050),0.51,IF(AND(A309="Russia",AK309=2035),0.55,IF(AND(A309="Russia",AK309=2050),0.41,IF(AND(A309="China",AK309=2035),0.54,IF(AND(A309="China",AK309=2050),0.44,IF(AND(A309="India",AK309=2035),0.55,IF(AND(A309="India",AK309=2050),0.42,IF(AND(A309="Middle East",AK309=2035),0.53,IF(AND(A309="Middle East",AK309=2050),0.41,IF(AND(A309="Africa",AK309=2035),0.53,IF(AND(A309="Africa",AK309=2050),0.41,IF(AND(A309="Brazil",AK309=2035),0.6,IF(AND(A309="Brazil",AK309=2050),0.5,""))))))))))))))))))</f>
        <v>*0.41</v>
      </c>
      <c r="AM309" s="51" t="str">
        <f aca="false">AM308</f>
        <v>REZoning_Sol-Win</v>
      </c>
      <c r="AP309" s="0" t="s">
        <v>354</v>
      </c>
      <c r="AQ309" s="0" t="s">
        <v>35</v>
      </c>
      <c r="AR309" s="0" t="n">
        <v>2100</v>
      </c>
      <c r="AS309" s="0" t="s">
        <v>45</v>
      </c>
      <c r="AT309" s="0" t="s">
        <v>36</v>
      </c>
    </row>
    <row r="310" customFormat="false" ht="28.5" hidden="false" customHeight="true" outlineLevel="0" collapsed="false">
      <c r="A310" s="3" t="s">
        <v>43</v>
      </c>
      <c r="C310" s="0" t="s">
        <v>355</v>
      </c>
      <c r="D310" s="50" t="s">
        <v>35</v>
      </c>
      <c r="E310" s="0" t="n">
        <v>2035</v>
      </c>
      <c r="F310" s="51" t="str">
        <f aca="false">"*"&amp;IF(AND(A310="EU",E310=2035),0.63,IF(AND(A310="EU",E310=2050),0.54,IF(AND(A310="USA",E310=2035),0.64,IF(AND(A310="USA",E310=2050),0.54,IF(AND(A310="Japan",E310=2035),0.68,IF(AND(A310="Japan",E310=2050),0.58,IF(AND(A310="Russia",E310=2035),0.65,IF(AND(A310="Russia",E310=2050),0.54,IF(AND(A310="China",E310=2035),0.61,IF(AND(A310="China",E310=2050),0.49,IF(AND(A310="India",E310=2035),0.6,IF(AND(A310="India",E310=2050),0.49,IF(AND(A310="Middle East",E310=2035),0.6,IF(AND(A310="Middle East",E310=2050),0.5,IF(AND(A310="Africa",E310=2035),0.61,IF(AND(A310="Africa",E310=2050),0.5,IF(AND(A310="Brazil",E310=2035),0.64,IF(AND(A310="Brazil",E310=2050),0.54,""))))))))))))))))))</f>
        <v>*0.61</v>
      </c>
      <c r="H310" s="0" t="s">
        <v>355</v>
      </c>
      <c r="I310" s="50" t="s">
        <v>35</v>
      </c>
      <c r="J310" s="0" t="n">
        <v>2050</v>
      </c>
      <c r="K310" s="48" t="str">
        <f aca="false">"*"&amp;IF(AND(A310="EU",J310=2035),0.63,IF(AND(A310="EU",J310=2050),0.54,IF(AND(A310="USA",J310=2035),0.64,IF(AND(A310="USA",J310=2050),0.54,IF(AND(A310="Japan",J310=2035),0.68,IF(AND(A310="Japan",J310=2050),0.58,IF(AND(A310="Russia",J310=2035),0.65,IF(AND(A310="Russia",J310=2050),0.54,IF(AND(A310="China",J310=2035),0.61,IF(AND(A310="China",J310=2050),0.49,IF(AND(A310="India",J310=2035),0.6,IF(AND(A310="India",J310=2050),0.49,IF(AND(A310="Middle East",J310=2035),0.6,IF(AND(A310="Middle East",J310=2050),0.5,IF(AND(A310="Africa",J310=2035),0.61,IF(AND(A310="Africa",J310=2050),0.5,IF(AND(A310="Brazil",J310=2035),0.64,IF(AND(A310="Brazil",J310=2050),0.54,""))))))))))))))))))</f>
        <v>*0.5</v>
      </c>
      <c r="P310" s="41" t="s">
        <v>355</v>
      </c>
      <c r="Q310" s="52" t="s">
        <v>35</v>
      </c>
      <c r="R310" s="41" t="n">
        <v>2035</v>
      </c>
      <c r="S310" s="53" t="str">
        <f aca="false">"*"&amp;IF(AND(A310="EU",R310=2035),0.62,IF(AND(A310="EU",R310=2050),0.51,IF(AND(A310="USA",R310=2035),0.62,IF(AND(A310="USA",R310=2050),0.5,IF(AND(A310="Japan",R310=2035),0.65,IF(AND(A310="Japan",R310=2050),0.55,IF(AND(A310="Russia",R310=2035),0.63,IF(AND(A310="Russia",R310=2050),0.52,IF(AND(A310="China",R310=2035),0.59,IF(AND(A310="China",R310=2050),0.47,IF(AND(A310="India",R310=2035),0.58,IF(AND(A310="India",R310=2050),0.47,IF(AND(A310="Middle East",R310=2035),0.59,IF(AND(A310="Middle East",R310=2050),0.47,IF(AND(A310="Africa",R310=2035),0.58,IF(AND(A310="Africa",R310=2050),0.47,IF(AND(A310="Brazil",R310=2035),0.64,IF(AND(A310="Brazil",R310=2050),0.53,""))))))))))))))))))</f>
        <v>*0.58</v>
      </c>
      <c r="U310" s="41" t="s">
        <v>355</v>
      </c>
      <c r="V310" s="52" t="s">
        <v>35</v>
      </c>
      <c r="W310" s="41" t="n">
        <v>2050</v>
      </c>
      <c r="X310" s="53" t="str">
        <f aca="false">"*"&amp;IF(AND(A310="EU",W310=2035),0.62,IF(AND(A310="EU",W310=2050),0.51,IF(AND(A310="USA",W310=2035),0.62,IF(AND(A310="USA",W310=2050),0.5,IF(AND(A310="Japan",W310=2035),0.65,IF(AND(A310="Japan",W310=2050),0.55,IF(AND(A310="Russia",W310=2035),0.63,IF(AND(A310="Russia",W310=2050),0.52,IF(AND(A310="China",W310=2035),0.59,IF(AND(A310="China",W310=2050),0.47,IF(AND(A310="India",W310=2035),0.58,IF(AND(A310="India",W310=2050),0.47,IF(AND(A310="Middle East",W310=2035),0.59,IF(AND(A310="Middle East",W310=2050),0.47,IF(AND(A310="Africa",W310=2035),0.58,IF(AND(A310="Africa",W310=2050),0.47,IF(AND(A310="Brazil",W310=2035),0.64,IF(AND(A310="Brazil",W310=2050),0.53,""))))))))))))))))))</f>
        <v>*0.47</v>
      </c>
      <c r="AC310" s="0" t="s">
        <v>355</v>
      </c>
      <c r="AD310" s="50" t="s">
        <v>35</v>
      </c>
      <c r="AE310" s="0" t="n">
        <v>2035</v>
      </c>
      <c r="AF310" s="51" t="str">
        <f aca="false">"*"&amp;IF(AND(A310="EU",AE310=2035),0.58,IF(AND(A310="EU",AE310=2050),0.49,IF(AND(A310="USA",AE310=2035),0.56,IF(AND(A310="USA",AE310=2050),0.45,IF(AND(A310="Japan",AE310=2035),0.62,IF(AND(A310="Japan",AE310=2050),0.51,IF(AND(A310="Russia",AE310=2035),0.55,IF(AND(A310="Russia",AE310=2050),0.41,IF(AND(A310="China",AE310=2035),0.54,IF(AND(A310="China",AE310=2050),0.44,IF(AND(A310="India",AE310=2035),0.55,IF(AND(A310="India",AE310=2050),0.42,IF(AND(A310="Middle East",AE310=2035),0.53,IF(AND(A310="Middle East",AE310=2050),0.41,IF(AND(A310="Africa",AE310=2035),0.53,IF(AND(A310="Africa",AE310=2050),0.41,IF(AND(A310="Brazil",AE310=2035),0.6,IF(AND(A310="Brazil",AE310=2050),0.5,""))))))))))))))))))</f>
        <v>*0.53</v>
      </c>
      <c r="AG310" s="51" t="str">
        <f aca="false">AG309</f>
        <v>REZoning_Sol-Win</v>
      </c>
      <c r="AI310" s="0" t="s">
        <v>355</v>
      </c>
      <c r="AJ310" s="50" t="s">
        <v>35</v>
      </c>
      <c r="AK310" s="0" t="n">
        <v>2050</v>
      </c>
      <c r="AL310" s="51" t="str">
        <f aca="false">"*"&amp;IF(AND(A310="EU",AK310=2035),0.58,IF(AND(A310="EU",AK310=2050),0.49,IF(AND(A310="USA",AK310=2035),0.56,IF(AND(A310="USA",AK310=2050),0.45,IF(AND(A310="Japan",AK310=2035),0.62,IF(AND(A310="Japan",AK310=2050),0.51,IF(AND(A310="Russia",AK310=2035),0.55,IF(AND(A310="Russia",AK310=2050),0.41,IF(AND(A310="China",AK310=2035),0.54,IF(AND(A310="China",AK310=2050),0.44,IF(AND(A310="India",AK310=2035),0.55,IF(AND(A310="India",AK310=2050),0.42,IF(AND(A310="Middle East",AK310=2035),0.53,IF(AND(A310="Middle East",AK310=2050),0.41,IF(AND(A310="Africa",AK310=2035),0.53,IF(AND(A310="Africa",AK310=2050),0.41,IF(AND(A310="Brazil",AK310=2035),0.6,IF(AND(A310="Brazil",AK310=2050),0.5,""))))))))))))))))))</f>
        <v>*0.41</v>
      </c>
      <c r="AM310" s="51" t="str">
        <f aca="false">AM309</f>
        <v>REZoning_Sol-Win</v>
      </c>
      <c r="AP310" s="0" t="s">
        <v>355</v>
      </c>
      <c r="AQ310" s="0" t="s">
        <v>35</v>
      </c>
      <c r="AR310" s="0" t="n">
        <v>2100</v>
      </c>
      <c r="AS310" s="0" t="s">
        <v>45</v>
      </c>
      <c r="AT310" s="0" t="s">
        <v>36</v>
      </c>
    </row>
    <row r="311" customFormat="false" ht="28.5" hidden="false" customHeight="true" outlineLevel="0" collapsed="false">
      <c r="A311" s="3" t="s">
        <v>43</v>
      </c>
      <c r="C311" s="0" t="s">
        <v>356</v>
      </c>
      <c r="D311" s="50" t="s">
        <v>35</v>
      </c>
      <c r="E311" s="0" t="n">
        <v>2035</v>
      </c>
      <c r="F311" s="51" t="str">
        <f aca="false">"*"&amp;IF(AND(A311="EU",E311=2035),0.63,IF(AND(A311="EU",E311=2050),0.54,IF(AND(A311="USA",E311=2035),0.64,IF(AND(A311="USA",E311=2050),0.54,IF(AND(A311="Japan",E311=2035),0.68,IF(AND(A311="Japan",E311=2050),0.58,IF(AND(A311="Russia",E311=2035),0.65,IF(AND(A311="Russia",E311=2050),0.54,IF(AND(A311="China",E311=2035),0.61,IF(AND(A311="China",E311=2050),0.49,IF(AND(A311="India",E311=2035),0.6,IF(AND(A311="India",E311=2050),0.49,IF(AND(A311="Middle East",E311=2035),0.6,IF(AND(A311="Middle East",E311=2050),0.5,IF(AND(A311="Africa",E311=2035),0.61,IF(AND(A311="Africa",E311=2050),0.5,IF(AND(A311="Brazil",E311=2035),0.64,IF(AND(A311="Brazil",E311=2050),0.54,""))))))))))))))))))</f>
        <v>*0.61</v>
      </c>
      <c r="H311" s="0" t="s">
        <v>356</v>
      </c>
      <c r="I311" s="50" t="s">
        <v>35</v>
      </c>
      <c r="J311" s="0" t="n">
        <v>2050</v>
      </c>
      <c r="K311" s="48" t="str">
        <f aca="false">"*"&amp;IF(AND(A311="EU",J311=2035),0.63,IF(AND(A311="EU",J311=2050),0.54,IF(AND(A311="USA",J311=2035),0.64,IF(AND(A311="USA",J311=2050),0.54,IF(AND(A311="Japan",J311=2035),0.68,IF(AND(A311="Japan",J311=2050),0.58,IF(AND(A311="Russia",J311=2035),0.65,IF(AND(A311="Russia",J311=2050),0.54,IF(AND(A311="China",J311=2035),0.61,IF(AND(A311="China",J311=2050),0.49,IF(AND(A311="India",J311=2035),0.6,IF(AND(A311="India",J311=2050),0.49,IF(AND(A311="Middle East",J311=2035),0.6,IF(AND(A311="Middle East",J311=2050),0.5,IF(AND(A311="Africa",J311=2035),0.61,IF(AND(A311="Africa",J311=2050),0.5,IF(AND(A311="Brazil",J311=2035),0.64,IF(AND(A311="Brazil",J311=2050),0.54,""))))))))))))))))))</f>
        <v>*0.5</v>
      </c>
      <c r="P311" s="41" t="s">
        <v>356</v>
      </c>
      <c r="Q311" s="52" t="s">
        <v>35</v>
      </c>
      <c r="R311" s="41" t="n">
        <v>2035</v>
      </c>
      <c r="S311" s="53" t="str">
        <f aca="false">"*"&amp;IF(AND(A311="EU",R311=2035),0.62,IF(AND(A311="EU",R311=2050),0.51,IF(AND(A311="USA",R311=2035),0.62,IF(AND(A311="USA",R311=2050),0.5,IF(AND(A311="Japan",R311=2035),0.65,IF(AND(A311="Japan",R311=2050),0.55,IF(AND(A311="Russia",R311=2035),0.63,IF(AND(A311="Russia",R311=2050),0.52,IF(AND(A311="China",R311=2035),0.59,IF(AND(A311="China",R311=2050),0.47,IF(AND(A311="India",R311=2035),0.58,IF(AND(A311="India",R311=2050),0.47,IF(AND(A311="Middle East",R311=2035),0.59,IF(AND(A311="Middle East",R311=2050),0.47,IF(AND(A311="Africa",R311=2035),0.58,IF(AND(A311="Africa",R311=2050),0.47,IF(AND(A311="Brazil",R311=2035),0.64,IF(AND(A311="Brazil",R311=2050),0.53,""))))))))))))))))))</f>
        <v>*0.58</v>
      </c>
      <c r="U311" s="41" t="s">
        <v>356</v>
      </c>
      <c r="V311" s="52" t="s">
        <v>35</v>
      </c>
      <c r="W311" s="41" t="n">
        <v>2050</v>
      </c>
      <c r="X311" s="53" t="str">
        <f aca="false">"*"&amp;IF(AND(A311="EU",W311=2035),0.62,IF(AND(A311="EU",W311=2050),0.51,IF(AND(A311="USA",W311=2035),0.62,IF(AND(A311="USA",W311=2050),0.5,IF(AND(A311="Japan",W311=2035),0.65,IF(AND(A311="Japan",W311=2050),0.55,IF(AND(A311="Russia",W311=2035),0.63,IF(AND(A311="Russia",W311=2050),0.52,IF(AND(A311="China",W311=2035),0.59,IF(AND(A311="China",W311=2050),0.47,IF(AND(A311="India",W311=2035),0.58,IF(AND(A311="India",W311=2050),0.47,IF(AND(A311="Middle East",W311=2035),0.59,IF(AND(A311="Middle East",W311=2050),0.47,IF(AND(A311="Africa",W311=2035),0.58,IF(AND(A311="Africa",W311=2050),0.47,IF(AND(A311="Brazil",W311=2035),0.64,IF(AND(A311="Brazil",W311=2050),0.53,""))))))))))))))))))</f>
        <v>*0.47</v>
      </c>
      <c r="AC311" s="0" t="s">
        <v>356</v>
      </c>
      <c r="AD311" s="50" t="s">
        <v>35</v>
      </c>
      <c r="AE311" s="0" t="n">
        <v>2035</v>
      </c>
      <c r="AF311" s="51" t="str">
        <f aca="false">"*"&amp;IF(AND(A311="EU",AE311=2035),0.58,IF(AND(A311="EU",AE311=2050),0.49,IF(AND(A311="USA",AE311=2035),0.56,IF(AND(A311="USA",AE311=2050),0.45,IF(AND(A311="Japan",AE311=2035),0.62,IF(AND(A311="Japan",AE311=2050),0.51,IF(AND(A311="Russia",AE311=2035),0.55,IF(AND(A311="Russia",AE311=2050),0.41,IF(AND(A311="China",AE311=2035),0.54,IF(AND(A311="China",AE311=2050),0.44,IF(AND(A311="India",AE311=2035),0.55,IF(AND(A311="India",AE311=2050),0.42,IF(AND(A311="Middle East",AE311=2035),0.53,IF(AND(A311="Middle East",AE311=2050),0.41,IF(AND(A311="Africa",AE311=2035),0.53,IF(AND(A311="Africa",AE311=2050),0.41,IF(AND(A311="Brazil",AE311=2035),0.6,IF(AND(A311="Brazil",AE311=2050),0.5,""))))))))))))))))))</f>
        <v>*0.53</v>
      </c>
      <c r="AG311" s="51" t="str">
        <f aca="false">AG310</f>
        <v>REZoning_Sol-Win</v>
      </c>
      <c r="AI311" s="0" t="s">
        <v>356</v>
      </c>
      <c r="AJ311" s="50" t="s">
        <v>35</v>
      </c>
      <c r="AK311" s="0" t="n">
        <v>2050</v>
      </c>
      <c r="AL311" s="51" t="str">
        <f aca="false">"*"&amp;IF(AND(A311="EU",AK311=2035),0.58,IF(AND(A311="EU",AK311=2050),0.49,IF(AND(A311="USA",AK311=2035),0.56,IF(AND(A311="USA",AK311=2050),0.45,IF(AND(A311="Japan",AK311=2035),0.62,IF(AND(A311="Japan",AK311=2050),0.51,IF(AND(A311="Russia",AK311=2035),0.55,IF(AND(A311="Russia",AK311=2050),0.41,IF(AND(A311="China",AK311=2035),0.54,IF(AND(A311="China",AK311=2050),0.44,IF(AND(A311="India",AK311=2035),0.55,IF(AND(A311="India",AK311=2050),0.42,IF(AND(A311="Middle East",AK311=2035),0.53,IF(AND(A311="Middle East",AK311=2050),0.41,IF(AND(A311="Africa",AK311=2035),0.53,IF(AND(A311="Africa",AK311=2050),0.41,IF(AND(A311="Brazil",AK311=2035),0.6,IF(AND(A311="Brazil",AK311=2050),0.5,""))))))))))))))))))</f>
        <v>*0.41</v>
      </c>
      <c r="AM311" s="51" t="str">
        <f aca="false">AM310</f>
        <v>REZoning_Sol-Win</v>
      </c>
      <c r="AP311" s="0" t="s">
        <v>356</v>
      </c>
      <c r="AQ311" s="0" t="s">
        <v>35</v>
      </c>
      <c r="AR311" s="0" t="n">
        <v>2100</v>
      </c>
      <c r="AS311" s="0" t="s">
        <v>45</v>
      </c>
      <c r="AT311" s="0" t="s">
        <v>36</v>
      </c>
    </row>
    <row r="312" customFormat="false" ht="28.5" hidden="false" customHeight="true" outlineLevel="0" collapsed="false">
      <c r="A312" s="3" t="s">
        <v>43</v>
      </c>
      <c r="C312" s="0" t="s">
        <v>357</v>
      </c>
      <c r="D312" s="50" t="s">
        <v>35</v>
      </c>
      <c r="E312" s="0" t="n">
        <v>2035</v>
      </c>
      <c r="F312" s="51" t="str">
        <f aca="false">"*"&amp;IF(AND(A312="EU",E312=2035),0.63,IF(AND(A312="EU",E312=2050),0.54,IF(AND(A312="USA",E312=2035),0.64,IF(AND(A312="USA",E312=2050),0.54,IF(AND(A312="Japan",E312=2035),0.68,IF(AND(A312="Japan",E312=2050),0.58,IF(AND(A312="Russia",E312=2035),0.65,IF(AND(A312="Russia",E312=2050),0.54,IF(AND(A312="China",E312=2035),0.61,IF(AND(A312="China",E312=2050),0.49,IF(AND(A312="India",E312=2035),0.6,IF(AND(A312="India",E312=2050),0.49,IF(AND(A312="Middle East",E312=2035),0.6,IF(AND(A312="Middle East",E312=2050),0.5,IF(AND(A312="Africa",E312=2035),0.61,IF(AND(A312="Africa",E312=2050),0.5,IF(AND(A312="Brazil",E312=2035),0.64,IF(AND(A312="Brazil",E312=2050),0.54,""))))))))))))))))))</f>
        <v>*0.61</v>
      </c>
      <c r="H312" s="0" t="s">
        <v>357</v>
      </c>
      <c r="I312" s="50" t="s">
        <v>35</v>
      </c>
      <c r="J312" s="0" t="n">
        <v>2050</v>
      </c>
      <c r="K312" s="48" t="str">
        <f aca="false">"*"&amp;IF(AND(A312="EU",J312=2035),0.63,IF(AND(A312="EU",J312=2050),0.54,IF(AND(A312="USA",J312=2035),0.64,IF(AND(A312="USA",J312=2050),0.54,IF(AND(A312="Japan",J312=2035),0.68,IF(AND(A312="Japan",J312=2050),0.58,IF(AND(A312="Russia",J312=2035),0.65,IF(AND(A312="Russia",J312=2050),0.54,IF(AND(A312="China",J312=2035),0.61,IF(AND(A312="China",J312=2050),0.49,IF(AND(A312="India",J312=2035),0.6,IF(AND(A312="India",J312=2050),0.49,IF(AND(A312="Middle East",J312=2035),0.6,IF(AND(A312="Middle East",J312=2050),0.5,IF(AND(A312="Africa",J312=2035),0.61,IF(AND(A312="Africa",J312=2050),0.5,IF(AND(A312="Brazil",J312=2035),0.64,IF(AND(A312="Brazil",J312=2050),0.54,""))))))))))))))))))</f>
        <v>*0.5</v>
      </c>
      <c r="P312" s="41" t="s">
        <v>357</v>
      </c>
      <c r="Q312" s="52" t="s">
        <v>35</v>
      </c>
      <c r="R312" s="41" t="n">
        <v>2035</v>
      </c>
      <c r="S312" s="53" t="str">
        <f aca="false">"*"&amp;IF(AND(A312="EU",R312=2035),0.62,IF(AND(A312="EU",R312=2050),0.51,IF(AND(A312="USA",R312=2035),0.62,IF(AND(A312="USA",R312=2050),0.5,IF(AND(A312="Japan",R312=2035),0.65,IF(AND(A312="Japan",R312=2050),0.55,IF(AND(A312="Russia",R312=2035),0.63,IF(AND(A312="Russia",R312=2050),0.52,IF(AND(A312="China",R312=2035),0.59,IF(AND(A312="China",R312=2050),0.47,IF(AND(A312="India",R312=2035),0.58,IF(AND(A312="India",R312=2050),0.47,IF(AND(A312="Middle East",R312=2035),0.59,IF(AND(A312="Middle East",R312=2050),0.47,IF(AND(A312="Africa",R312=2035),0.58,IF(AND(A312="Africa",R312=2050),0.47,IF(AND(A312="Brazil",R312=2035),0.64,IF(AND(A312="Brazil",R312=2050),0.53,""))))))))))))))))))</f>
        <v>*0.58</v>
      </c>
      <c r="U312" s="41" t="s">
        <v>357</v>
      </c>
      <c r="V312" s="52" t="s">
        <v>35</v>
      </c>
      <c r="W312" s="41" t="n">
        <v>2050</v>
      </c>
      <c r="X312" s="53" t="str">
        <f aca="false">"*"&amp;IF(AND(A312="EU",W312=2035),0.62,IF(AND(A312="EU",W312=2050),0.51,IF(AND(A312="USA",W312=2035),0.62,IF(AND(A312="USA",W312=2050),0.5,IF(AND(A312="Japan",W312=2035),0.65,IF(AND(A312="Japan",W312=2050),0.55,IF(AND(A312="Russia",W312=2035),0.63,IF(AND(A312="Russia",W312=2050),0.52,IF(AND(A312="China",W312=2035),0.59,IF(AND(A312="China",W312=2050),0.47,IF(AND(A312="India",W312=2035),0.58,IF(AND(A312="India",W312=2050),0.47,IF(AND(A312="Middle East",W312=2035),0.59,IF(AND(A312="Middle East",W312=2050),0.47,IF(AND(A312="Africa",W312=2035),0.58,IF(AND(A312="Africa",W312=2050),0.47,IF(AND(A312="Brazil",W312=2035),0.64,IF(AND(A312="Brazil",W312=2050),0.53,""))))))))))))))))))</f>
        <v>*0.47</v>
      </c>
      <c r="AC312" s="0" t="s">
        <v>357</v>
      </c>
      <c r="AD312" s="50" t="s">
        <v>35</v>
      </c>
      <c r="AE312" s="0" t="n">
        <v>2035</v>
      </c>
      <c r="AF312" s="51" t="str">
        <f aca="false">"*"&amp;IF(AND(A312="EU",AE312=2035),0.58,IF(AND(A312="EU",AE312=2050),0.49,IF(AND(A312="USA",AE312=2035),0.56,IF(AND(A312="USA",AE312=2050),0.45,IF(AND(A312="Japan",AE312=2035),0.62,IF(AND(A312="Japan",AE312=2050),0.51,IF(AND(A312="Russia",AE312=2035),0.55,IF(AND(A312="Russia",AE312=2050),0.41,IF(AND(A312="China",AE312=2035),0.54,IF(AND(A312="China",AE312=2050),0.44,IF(AND(A312="India",AE312=2035),0.55,IF(AND(A312="India",AE312=2050),0.42,IF(AND(A312="Middle East",AE312=2035),0.53,IF(AND(A312="Middle East",AE312=2050),0.41,IF(AND(A312="Africa",AE312=2035),0.53,IF(AND(A312="Africa",AE312=2050),0.41,IF(AND(A312="Brazil",AE312=2035),0.6,IF(AND(A312="Brazil",AE312=2050),0.5,""))))))))))))))))))</f>
        <v>*0.53</v>
      </c>
      <c r="AG312" s="51" t="str">
        <f aca="false">AG311</f>
        <v>REZoning_Sol-Win</v>
      </c>
      <c r="AI312" s="0" t="s">
        <v>357</v>
      </c>
      <c r="AJ312" s="50" t="s">
        <v>35</v>
      </c>
      <c r="AK312" s="0" t="n">
        <v>2050</v>
      </c>
      <c r="AL312" s="51" t="str">
        <f aca="false">"*"&amp;IF(AND(A312="EU",AK312=2035),0.58,IF(AND(A312="EU",AK312=2050),0.49,IF(AND(A312="USA",AK312=2035),0.56,IF(AND(A312="USA",AK312=2050),0.45,IF(AND(A312="Japan",AK312=2035),0.62,IF(AND(A312="Japan",AK312=2050),0.51,IF(AND(A312="Russia",AK312=2035),0.55,IF(AND(A312="Russia",AK312=2050),0.41,IF(AND(A312="China",AK312=2035),0.54,IF(AND(A312="China",AK312=2050),0.44,IF(AND(A312="India",AK312=2035),0.55,IF(AND(A312="India",AK312=2050),0.42,IF(AND(A312="Middle East",AK312=2035),0.53,IF(AND(A312="Middle East",AK312=2050),0.41,IF(AND(A312="Africa",AK312=2035),0.53,IF(AND(A312="Africa",AK312=2050),0.41,IF(AND(A312="Brazil",AK312=2035),0.6,IF(AND(A312="Brazil",AK312=2050),0.5,""))))))))))))))))))</f>
        <v>*0.41</v>
      </c>
      <c r="AM312" s="51" t="str">
        <f aca="false">AM311</f>
        <v>REZoning_Sol-Win</v>
      </c>
      <c r="AP312" s="0" t="s">
        <v>357</v>
      </c>
      <c r="AQ312" s="0" t="s">
        <v>35</v>
      </c>
      <c r="AR312" s="0" t="n">
        <v>2100</v>
      </c>
      <c r="AS312" s="0" t="s">
        <v>45</v>
      </c>
      <c r="AT312" s="0" t="s">
        <v>36</v>
      </c>
    </row>
    <row r="313" customFormat="false" ht="28.5" hidden="false" customHeight="true" outlineLevel="0" collapsed="false">
      <c r="A313" s="3" t="s">
        <v>43</v>
      </c>
      <c r="C313" s="0" t="s">
        <v>358</v>
      </c>
      <c r="D313" s="50" t="s">
        <v>35</v>
      </c>
      <c r="E313" s="0" t="n">
        <v>2035</v>
      </c>
      <c r="F313" s="51" t="str">
        <f aca="false">"*"&amp;IF(AND(A313="EU",E313=2035),0.63,IF(AND(A313="EU",E313=2050),0.54,IF(AND(A313="USA",E313=2035),0.64,IF(AND(A313="USA",E313=2050),0.54,IF(AND(A313="Japan",E313=2035),0.68,IF(AND(A313="Japan",E313=2050),0.58,IF(AND(A313="Russia",E313=2035),0.65,IF(AND(A313="Russia",E313=2050),0.54,IF(AND(A313="China",E313=2035),0.61,IF(AND(A313="China",E313=2050),0.49,IF(AND(A313="India",E313=2035),0.6,IF(AND(A313="India",E313=2050),0.49,IF(AND(A313="Middle East",E313=2035),0.6,IF(AND(A313="Middle East",E313=2050),0.5,IF(AND(A313="Africa",E313=2035),0.61,IF(AND(A313="Africa",E313=2050),0.5,IF(AND(A313="Brazil",E313=2035),0.64,IF(AND(A313="Brazil",E313=2050),0.54,""))))))))))))))))))</f>
        <v>*0.61</v>
      </c>
      <c r="H313" s="0" t="s">
        <v>358</v>
      </c>
      <c r="I313" s="50" t="s">
        <v>35</v>
      </c>
      <c r="J313" s="0" t="n">
        <v>2050</v>
      </c>
      <c r="K313" s="48" t="str">
        <f aca="false">"*"&amp;IF(AND(A313="EU",J313=2035),0.63,IF(AND(A313="EU",J313=2050),0.54,IF(AND(A313="USA",J313=2035),0.64,IF(AND(A313="USA",J313=2050),0.54,IF(AND(A313="Japan",J313=2035),0.68,IF(AND(A313="Japan",J313=2050),0.58,IF(AND(A313="Russia",J313=2035),0.65,IF(AND(A313="Russia",J313=2050),0.54,IF(AND(A313="China",J313=2035),0.61,IF(AND(A313="China",J313=2050),0.49,IF(AND(A313="India",J313=2035),0.6,IF(AND(A313="India",J313=2050),0.49,IF(AND(A313="Middle East",J313=2035),0.6,IF(AND(A313="Middle East",J313=2050),0.5,IF(AND(A313="Africa",J313=2035),0.61,IF(AND(A313="Africa",J313=2050),0.5,IF(AND(A313="Brazil",J313=2035),0.64,IF(AND(A313="Brazil",J313=2050),0.54,""))))))))))))))))))</f>
        <v>*0.5</v>
      </c>
      <c r="P313" s="41" t="s">
        <v>358</v>
      </c>
      <c r="Q313" s="52" t="s">
        <v>35</v>
      </c>
      <c r="R313" s="41" t="n">
        <v>2035</v>
      </c>
      <c r="S313" s="53" t="str">
        <f aca="false">"*"&amp;IF(AND(A313="EU",R313=2035),0.62,IF(AND(A313="EU",R313=2050),0.51,IF(AND(A313="USA",R313=2035),0.62,IF(AND(A313="USA",R313=2050),0.5,IF(AND(A313="Japan",R313=2035),0.65,IF(AND(A313="Japan",R313=2050),0.55,IF(AND(A313="Russia",R313=2035),0.63,IF(AND(A313="Russia",R313=2050),0.52,IF(AND(A313="China",R313=2035),0.59,IF(AND(A313="China",R313=2050),0.47,IF(AND(A313="India",R313=2035),0.58,IF(AND(A313="India",R313=2050),0.47,IF(AND(A313="Middle East",R313=2035),0.59,IF(AND(A313="Middle East",R313=2050),0.47,IF(AND(A313="Africa",R313=2035),0.58,IF(AND(A313="Africa",R313=2050),0.47,IF(AND(A313="Brazil",R313=2035),0.64,IF(AND(A313="Brazil",R313=2050),0.53,""))))))))))))))))))</f>
        <v>*0.58</v>
      </c>
      <c r="U313" s="41" t="s">
        <v>358</v>
      </c>
      <c r="V313" s="52" t="s">
        <v>35</v>
      </c>
      <c r="W313" s="41" t="n">
        <v>2050</v>
      </c>
      <c r="X313" s="53" t="str">
        <f aca="false">"*"&amp;IF(AND(A313="EU",W313=2035),0.62,IF(AND(A313="EU",W313=2050),0.51,IF(AND(A313="USA",W313=2035),0.62,IF(AND(A313="USA",W313=2050),0.5,IF(AND(A313="Japan",W313=2035),0.65,IF(AND(A313="Japan",W313=2050),0.55,IF(AND(A313="Russia",W313=2035),0.63,IF(AND(A313="Russia",W313=2050),0.52,IF(AND(A313="China",W313=2035),0.59,IF(AND(A313="China",W313=2050),0.47,IF(AND(A313="India",W313=2035),0.58,IF(AND(A313="India",W313=2050),0.47,IF(AND(A313="Middle East",W313=2035),0.59,IF(AND(A313="Middle East",W313=2050),0.47,IF(AND(A313="Africa",W313=2035),0.58,IF(AND(A313="Africa",W313=2050),0.47,IF(AND(A313="Brazil",W313=2035),0.64,IF(AND(A313="Brazil",W313=2050),0.53,""))))))))))))))))))</f>
        <v>*0.47</v>
      </c>
      <c r="AC313" s="0" t="s">
        <v>358</v>
      </c>
      <c r="AD313" s="50" t="s">
        <v>35</v>
      </c>
      <c r="AE313" s="0" t="n">
        <v>2035</v>
      </c>
      <c r="AF313" s="51" t="str">
        <f aca="false">"*"&amp;IF(AND(A313="EU",AE313=2035),0.58,IF(AND(A313="EU",AE313=2050),0.49,IF(AND(A313="USA",AE313=2035),0.56,IF(AND(A313="USA",AE313=2050),0.45,IF(AND(A313="Japan",AE313=2035),0.62,IF(AND(A313="Japan",AE313=2050),0.51,IF(AND(A313="Russia",AE313=2035),0.55,IF(AND(A313="Russia",AE313=2050),0.41,IF(AND(A313="China",AE313=2035),0.54,IF(AND(A313="China",AE313=2050),0.44,IF(AND(A313="India",AE313=2035),0.55,IF(AND(A313="India",AE313=2050),0.42,IF(AND(A313="Middle East",AE313=2035),0.53,IF(AND(A313="Middle East",AE313=2050),0.41,IF(AND(A313="Africa",AE313=2035),0.53,IF(AND(A313="Africa",AE313=2050),0.41,IF(AND(A313="Brazil",AE313=2035),0.6,IF(AND(A313="Brazil",AE313=2050),0.5,""))))))))))))))))))</f>
        <v>*0.53</v>
      </c>
      <c r="AG313" s="51" t="str">
        <f aca="false">AG312</f>
        <v>REZoning_Sol-Win</v>
      </c>
      <c r="AI313" s="0" t="s">
        <v>358</v>
      </c>
      <c r="AJ313" s="50" t="s">
        <v>35</v>
      </c>
      <c r="AK313" s="0" t="n">
        <v>2050</v>
      </c>
      <c r="AL313" s="51" t="str">
        <f aca="false">"*"&amp;IF(AND(A313="EU",AK313=2035),0.58,IF(AND(A313="EU",AK313=2050),0.49,IF(AND(A313="USA",AK313=2035),0.56,IF(AND(A313="USA",AK313=2050),0.45,IF(AND(A313="Japan",AK313=2035),0.62,IF(AND(A313="Japan",AK313=2050),0.51,IF(AND(A313="Russia",AK313=2035),0.55,IF(AND(A313="Russia",AK313=2050),0.41,IF(AND(A313="China",AK313=2035),0.54,IF(AND(A313="China",AK313=2050),0.44,IF(AND(A313="India",AK313=2035),0.55,IF(AND(A313="India",AK313=2050),0.42,IF(AND(A313="Middle East",AK313=2035),0.53,IF(AND(A313="Middle East",AK313=2050),0.41,IF(AND(A313="Africa",AK313=2035),0.53,IF(AND(A313="Africa",AK313=2050),0.41,IF(AND(A313="Brazil",AK313=2035),0.6,IF(AND(A313="Brazil",AK313=2050),0.5,""))))))))))))))))))</f>
        <v>*0.41</v>
      </c>
      <c r="AM313" s="51" t="str">
        <f aca="false">AM312</f>
        <v>REZoning_Sol-Win</v>
      </c>
      <c r="AP313" s="0" t="s">
        <v>358</v>
      </c>
      <c r="AQ313" s="0" t="s">
        <v>35</v>
      </c>
      <c r="AR313" s="0" t="n">
        <v>2100</v>
      </c>
      <c r="AS313" s="0" t="s">
        <v>45</v>
      </c>
      <c r="AT313" s="0" t="s">
        <v>36</v>
      </c>
    </row>
    <row r="314" customFormat="false" ht="28.5" hidden="false" customHeight="true" outlineLevel="0" collapsed="false">
      <c r="A314" s="3" t="s">
        <v>43</v>
      </c>
      <c r="C314" s="0" t="s">
        <v>359</v>
      </c>
      <c r="D314" s="50" t="s">
        <v>35</v>
      </c>
      <c r="E314" s="0" t="n">
        <v>2035</v>
      </c>
      <c r="F314" s="51" t="str">
        <f aca="false">"*"&amp;IF(AND(A314="EU",E314=2035),0.63,IF(AND(A314="EU",E314=2050),0.54,IF(AND(A314="USA",E314=2035),0.64,IF(AND(A314="USA",E314=2050),0.54,IF(AND(A314="Japan",E314=2035),0.68,IF(AND(A314="Japan",E314=2050),0.58,IF(AND(A314="Russia",E314=2035),0.65,IF(AND(A314="Russia",E314=2050),0.54,IF(AND(A314="China",E314=2035),0.61,IF(AND(A314="China",E314=2050),0.49,IF(AND(A314="India",E314=2035),0.6,IF(AND(A314="India",E314=2050),0.49,IF(AND(A314="Middle East",E314=2035),0.6,IF(AND(A314="Middle East",E314=2050),0.5,IF(AND(A314="Africa",E314=2035),0.61,IF(AND(A314="Africa",E314=2050),0.5,IF(AND(A314="Brazil",E314=2035),0.64,IF(AND(A314="Brazil",E314=2050),0.54,""))))))))))))))))))</f>
        <v>*0.61</v>
      </c>
      <c r="H314" s="0" t="s">
        <v>359</v>
      </c>
      <c r="I314" s="50" t="s">
        <v>35</v>
      </c>
      <c r="J314" s="0" t="n">
        <v>2050</v>
      </c>
      <c r="K314" s="48" t="str">
        <f aca="false">"*"&amp;IF(AND(A314="EU",J314=2035),0.63,IF(AND(A314="EU",J314=2050),0.54,IF(AND(A314="USA",J314=2035),0.64,IF(AND(A314="USA",J314=2050),0.54,IF(AND(A314="Japan",J314=2035),0.68,IF(AND(A314="Japan",J314=2050),0.58,IF(AND(A314="Russia",J314=2035),0.65,IF(AND(A314="Russia",J314=2050),0.54,IF(AND(A314="China",J314=2035),0.61,IF(AND(A314="China",J314=2050),0.49,IF(AND(A314="India",J314=2035),0.6,IF(AND(A314="India",J314=2050),0.49,IF(AND(A314="Middle East",J314=2035),0.6,IF(AND(A314="Middle East",J314=2050),0.5,IF(AND(A314="Africa",J314=2035),0.61,IF(AND(A314="Africa",J314=2050),0.5,IF(AND(A314="Brazil",J314=2035),0.64,IF(AND(A314="Brazil",J314=2050),0.54,""))))))))))))))))))</f>
        <v>*0.5</v>
      </c>
      <c r="P314" s="41" t="s">
        <v>359</v>
      </c>
      <c r="Q314" s="52" t="s">
        <v>35</v>
      </c>
      <c r="R314" s="41" t="n">
        <v>2035</v>
      </c>
      <c r="S314" s="53" t="str">
        <f aca="false">"*"&amp;IF(AND(A314="EU",R314=2035),0.62,IF(AND(A314="EU",R314=2050),0.51,IF(AND(A314="USA",R314=2035),0.62,IF(AND(A314="USA",R314=2050),0.5,IF(AND(A314="Japan",R314=2035),0.65,IF(AND(A314="Japan",R314=2050),0.55,IF(AND(A314="Russia",R314=2035),0.63,IF(AND(A314="Russia",R314=2050),0.52,IF(AND(A314="China",R314=2035),0.59,IF(AND(A314="China",R314=2050),0.47,IF(AND(A314="India",R314=2035),0.58,IF(AND(A314="India",R314=2050),0.47,IF(AND(A314="Middle East",R314=2035),0.59,IF(AND(A314="Middle East",R314=2050),0.47,IF(AND(A314="Africa",R314=2035),0.58,IF(AND(A314="Africa",R314=2050),0.47,IF(AND(A314="Brazil",R314=2035),0.64,IF(AND(A314="Brazil",R314=2050),0.53,""))))))))))))))))))</f>
        <v>*0.58</v>
      </c>
      <c r="U314" s="41" t="s">
        <v>359</v>
      </c>
      <c r="V314" s="52" t="s">
        <v>35</v>
      </c>
      <c r="W314" s="41" t="n">
        <v>2050</v>
      </c>
      <c r="X314" s="53" t="str">
        <f aca="false">"*"&amp;IF(AND(A314="EU",W314=2035),0.62,IF(AND(A314="EU",W314=2050),0.51,IF(AND(A314="USA",W314=2035),0.62,IF(AND(A314="USA",W314=2050),0.5,IF(AND(A314="Japan",W314=2035),0.65,IF(AND(A314="Japan",W314=2050),0.55,IF(AND(A314="Russia",W314=2035),0.63,IF(AND(A314="Russia",W314=2050),0.52,IF(AND(A314="China",W314=2035),0.59,IF(AND(A314="China",W314=2050),0.47,IF(AND(A314="India",W314=2035),0.58,IF(AND(A314="India",W314=2050),0.47,IF(AND(A314="Middle East",W314=2035),0.59,IF(AND(A314="Middle East",W314=2050),0.47,IF(AND(A314="Africa",W314=2035),0.58,IF(AND(A314="Africa",W314=2050),0.47,IF(AND(A314="Brazil",W314=2035),0.64,IF(AND(A314="Brazil",W314=2050),0.53,""))))))))))))))))))</f>
        <v>*0.47</v>
      </c>
      <c r="AC314" s="0" t="s">
        <v>359</v>
      </c>
      <c r="AD314" s="50" t="s">
        <v>35</v>
      </c>
      <c r="AE314" s="0" t="n">
        <v>2035</v>
      </c>
      <c r="AF314" s="51" t="str">
        <f aca="false">"*"&amp;IF(AND(A314="EU",AE314=2035),0.58,IF(AND(A314="EU",AE314=2050),0.49,IF(AND(A314="USA",AE314=2035),0.56,IF(AND(A314="USA",AE314=2050),0.45,IF(AND(A314="Japan",AE314=2035),0.62,IF(AND(A314="Japan",AE314=2050),0.51,IF(AND(A314="Russia",AE314=2035),0.55,IF(AND(A314="Russia",AE314=2050),0.41,IF(AND(A314="China",AE314=2035),0.54,IF(AND(A314="China",AE314=2050),0.44,IF(AND(A314="India",AE314=2035),0.55,IF(AND(A314="India",AE314=2050),0.42,IF(AND(A314="Middle East",AE314=2035),0.53,IF(AND(A314="Middle East",AE314=2050),0.41,IF(AND(A314="Africa",AE314=2035),0.53,IF(AND(A314="Africa",AE314=2050),0.41,IF(AND(A314="Brazil",AE314=2035),0.6,IF(AND(A314="Brazil",AE314=2050),0.5,""))))))))))))))))))</f>
        <v>*0.53</v>
      </c>
      <c r="AG314" s="51" t="str">
        <f aca="false">AG313</f>
        <v>REZoning_Sol-Win</v>
      </c>
      <c r="AI314" s="0" t="s">
        <v>359</v>
      </c>
      <c r="AJ314" s="50" t="s">
        <v>35</v>
      </c>
      <c r="AK314" s="0" t="n">
        <v>2050</v>
      </c>
      <c r="AL314" s="51" t="str">
        <f aca="false">"*"&amp;IF(AND(A314="EU",AK314=2035),0.58,IF(AND(A314="EU",AK314=2050),0.49,IF(AND(A314="USA",AK314=2035),0.56,IF(AND(A314="USA",AK314=2050),0.45,IF(AND(A314="Japan",AK314=2035),0.62,IF(AND(A314="Japan",AK314=2050),0.51,IF(AND(A314="Russia",AK314=2035),0.55,IF(AND(A314="Russia",AK314=2050),0.41,IF(AND(A314="China",AK314=2035),0.54,IF(AND(A314="China",AK314=2050),0.44,IF(AND(A314="India",AK314=2035),0.55,IF(AND(A314="India",AK314=2050),0.42,IF(AND(A314="Middle East",AK314=2035),0.53,IF(AND(A314="Middle East",AK314=2050),0.41,IF(AND(A314="Africa",AK314=2035),0.53,IF(AND(A314="Africa",AK314=2050),0.41,IF(AND(A314="Brazil",AK314=2035),0.6,IF(AND(A314="Brazil",AK314=2050),0.5,""))))))))))))))))))</f>
        <v>*0.41</v>
      </c>
      <c r="AM314" s="51" t="str">
        <f aca="false">AM313</f>
        <v>REZoning_Sol-Win</v>
      </c>
      <c r="AP314" s="0" t="s">
        <v>359</v>
      </c>
      <c r="AQ314" s="0" t="s">
        <v>35</v>
      </c>
      <c r="AR314" s="0" t="n">
        <v>2100</v>
      </c>
      <c r="AS314" s="0" t="s">
        <v>45</v>
      </c>
      <c r="AT314" s="0" t="s">
        <v>36</v>
      </c>
    </row>
    <row r="315" customFormat="false" ht="28.5" hidden="false" customHeight="true" outlineLevel="0" collapsed="false">
      <c r="A315" s="3" t="s">
        <v>43</v>
      </c>
      <c r="C315" s="0" t="s">
        <v>360</v>
      </c>
      <c r="D315" s="50" t="s">
        <v>35</v>
      </c>
      <c r="E315" s="0" t="n">
        <v>2035</v>
      </c>
      <c r="F315" s="51" t="str">
        <f aca="false">"*"&amp;IF(AND(A315="EU",E315=2035),0.63,IF(AND(A315="EU",E315=2050),0.54,IF(AND(A315="USA",E315=2035),0.64,IF(AND(A315="USA",E315=2050),0.54,IF(AND(A315="Japan",E315=2035),0.68,IF(AND(A315="Japan",E315=2050),0.58,IF(AND(A315="Russia",E315=2035),0.65,IF(AND(A315="Russia",E315=2050),0.54,IF(AND(A315="China",E315=2035),0.61,IF(AND(A315="China",E315=2050),0.49,IF(AND(A315="India",E315=2035),0.6,IF(AND(A315="India",E315=2050),0.49,IF(AND(A315="Middle East",E315=2035),0.6,IF(AND(A315="Middle East",E315=2050),0.5,IF(AND(A315="Africa",E315=2035),0.61,IF(AND(A315="Africa",E315=2050),0.5,IF(AND(A315="Brazil",E315=2035),0.64,IF(AND(A315="Brazil",E315=2050),0.54,""))))))))))))))))))</f>
        <v>*0.61</v>
      </c>
      <c r="H315" s="0" t="s">
        <v>360</v>
      </c>
      <c r="I315" s="50" t="s">
        <v>35</v>
      </c>
      <c r="J315" s="0" t="n">
        <v>2050</v>
      </c>
      <c r="K315" s="48" t="str">
        <f aca="false">"*"&amp;IF(AND(A315="EU",J315=2035),0.63,IF(AND(A315="EU",J315=2050),0.54,IF(AND(A315="USA",J315=2035),0.64,IF(AND(A315="USA",J315=2050),0.54,IF(AND(A315="Japan",J315=2035),0.68,IF(AND(A315="Japan",J315=2050),0.58,IF(AND(A315="Russia",J315=2035),0.65,IF(AND(A315="Russia",J315=2050),0.54,IF(AND(A315="China",J315=2035),0.61,IF(AND(A315="China",J315=2050),0.49,IF(AND(A315="India",J315=2035),0.6,IF(AND(A315="India",J315=2050),0.49,IF(AND(A315="Middle East",J315=2035),0.6,IF(AND(A315="Middle East",J315=2050),0.5,IF(AND(A315="Africa",J315=2035),0.61,IF(AND(A315="Africa",J315=2050),0.5,IF(AND(A315="Brazil",J315=2035),0.64,IF(AND(A315="Brazil",J315=2050),0.54,""))))))))))))))))))</f>
        <v>*0.5</v>
      </c>
      <c r="P315" s="41" t="s">
        <v>360</v>
      </c>
      <c r="Q315" s="52" t="s">
        <v>35</v>
      </c>
      <c r="R315" s="41" t="n">
        <v>2035</v>
      </c>
      <c r="S315" s="53" t="str">
        <f aca="false">"*"&amp;IF(AND(A315="EU",R315=2035),0.62,IF(AND(A315="EU",R315=2050),0.51,IF(AND(A315="USA",R315=2035),0.62,IF(AND(A315="USA",R315=2050),0.5,IF(AND(A315="Japan",R315=2035),0.65,IF(AND(A315="Japan",R315=2050),0.55,IF(AND(A315="Russia",R315=2035),0.63,IF(AND(A315="Russia",R315=2050),0.52,IF(AND(A315="China",R315=2035),0.59,IF(AND(A315="China",R315=2050),0.47,IF(AND(A315="India",R315=2035),0.58,IF(AND(A315="India",R315=2050),0.47,IF(AND(A315="Middle East",R315=2035),0.59,IF(AND(A315="Middle East",R315=2050),0.47,IF(AND(A315="Africa",R315=2035),0.58,IF(AND(A315="Africa",R315=2050),0.47,IF(AND(A315="Brazil",R315=2035),0.64,IF(AND(A315="Brazil",R315=2050),0.53,""))))))))))))))))))</f>
        <v>*0.58</v>
      </c>
      <c r="U315" s="41" t="s">
        <v>360</v>
      </c>
      <c r="V315" s="52" t="s">
        <v>35</v>
      </c>
      <c r="W315" s="41" t="n">
        <v>2050</v>
      </c>
      <c r="X315" s="53" t="str">
        <f aca="false">"*"&amp;IF(AND(A315="EU",W315=2035),0.62,IF(AND(A315="EU",W315=2050),0.51,IF(AND(A315="USA",W315=2035),0.62,IF(AND(A315="USA",W315=2050),0.5,IF(AND(A315="Japan",W315=2035),0.65,IF(AND(A315="Japan",W315=2050),0.55,IF(AND(A315="Russia",W315=2035),0.63,IF(AND(A315="Russia",W315=2050),0.52,IF(AND(A315="China",W315=2035),0.59,IF(AND(A315="China",W315=2050),0.47,IF(AND(A315="India",W315=2035),0.58,IF(AND(A315="India",W315=2050),0.47,IF(AND(A315="Middle East",W315=2035),0.59,IF(AND(A315="Middle East",W315=2050),0.47,IF(AND(A315="Africa",W315=2035),0.58,IF(AND(A315="Africa",W315=2050),0.47,IF(AND(A315="Brazil",W315=2035),0.64,IF(AND(A315="Brazil",W315=2050),0.53,""))))))))))))))))))</f>
        <v>*0.47</v>
      </c>
      <c r="AC315" s="0" t="s">
        <v>360</v>
      </c>
      <c r="AD315" s="50" t="s">
        <v>35</v>
      </c>
      <c r="AE315" s="0" t="n">
        <v>2035</v>
      </c>
      <c r="AF315" s="51" t="str">
        <f aca="false">"*"&amp;IF(AND(A315="EU",AE315=2035),0.58,IF(AND(A315="EU",AE315=2050),0.49,IF(AND(A315="USA",AE315=2035),0.56,IF(AND(A315="USA",AE315=2050),0.45,IF(AND(A315="Japan",AE315=2035),0.62,IF(AND(A315="Japan",AE315=2050),0.51,IF(AND(A315="Russia",AE315=2035),0.55,IF(AND(A315="Russia",AE315=2050),0.41,IF(AND(A315="China",AE315=2035),0.54,IF(AND(A315="China",AE315=2050),0.44,IF(AND(A315="India",AE315=2035),0.55,IF(AND(A315="India",AE315=2050),0.42,IF(AND(A315="Middle East",AE315=2035),0.53,IF(AND(A315="Middle East",AE315=2050),0.41,IF(AND(A315="Africa",AE315=2035),0.53,IF(AND(A315="Africa",AE315=2050),0.41,IF(AND(A315="Brazil",AE315=2035),0.6,IF(AND(A315="Brazil",AE315=2050),0.5,""))))))))))))))))))</f>
        <v>*0.53</v>
      </c>
      <c r="AG315" s="51" t="str">
        <f aca="false">AG314</f>
        <v>REZoning_Sol-Win</v>
      </c>
      <c r="AI315" s="0" t="s">
        <v>360</v>
      </c>
      <c r="AJ315" s="50" t="s">
        <v>35</v>
      </c>
      <c r="AK315" s="0" t="n">
        <v>2050</v>
      </c>
      <c r="AL315" s="51" t="str">
        <f aca="false">"*"&amp;IF(AND(A315="EU",AK315=2035),0.58,IF(AND(A315="EU",AK315=2050),0.49,IF(AND(A315="USA",AK315=2035),0.56,IF(AND(A315="USA",AK315=2050),0.45,IF(AND(A315="Japan",AK315=2035),0.62,IF(AND(A315="Japan",AK315=2050),0.51,IF(AND(A315="Russia",AK315=2035),0.55,IF(AND(A315="Russia",AK315=2050),0.41,IF(AND(A315="China",AK315=2035),0.54,IF(AND(A315="China",AK315=2050),0.44,IF(AND(A315="India",AK315=2035),0.55,IF(AND(A315="India",AK315=2050),0.42,IF(AND(A315="Middle East",AK315=2035),0.53,IF(AND(A315="Middle East",AK315=2050),0.41,IF(AND(A315="Africa",AK315=2035),0.53,IF(AND(A315="Africa",AK315=2050),0.41,IF(AND(A315="Brazil",AK315=2035),0.6,IF(AND(A315="Brazil",AK315=2050),0.5,""))))))))))))))))))</f>
        <v>*0.41</v>
      </c>
      <c r="AM315" s="51" t="str">
        <f aca="false">AM314</f>
        <v>REZoning_Sol-Win</v>
      </c>
      <c r="AP315" s="0" t="s">
        <v>360</v>
      </c>
      <c r="AQ315" s="0" t="s">
        <v>35</v>
      </c>
      <c r="AR315" s="0" t="n">
        <v>2100</v>
      </c>
      <c r="AS315" s="0" t="s">
        <v>45</v>
      </c>
      <c r="AT315" s="0" t="s">
        <v>36</v>
      </c>
    </row>
    <row r="316" customFormat="false" ht="28.5" hidden="false" customHeight="true" outlineLevel="0" collapsed="false">
      <c r="A316" s="3" t="s">
        <v>43</v>
      </c>
      <c r="C316" s="0" t="s">
        <v>361</v>
      </c>
      <c r="D316" s="50" t="s">
        <v>35</v>
      </c>
      <c r="E316" s="0" t="n">
        <v>2035</v>
      </c>
      <c r="F316" s="51" t="str">
        <f aca="false">"*"&amp;IF(AND(A316="EU",E316=2035),0.63,IF(AND(A316="EU",E316=2050),0.54,IF(AND(A316="USA",E316=2035),0.64,IF(AND(A316="USA",E316=2050),0.54,IF(AND(A316="Japan",E316=2035),0.68,IF(AND(A316="Japan",E316=2050),0.58,IF(AND(A316="Russia",E316=2035),0.65,IF(AND(A316="Russia",E316=2050),0.54,IF(AND(A316="China",E316=2035),0.61,IF(AND(A316="China",E316=2050),0.49,IF(AND(A316="India",E316=2035),0.6,IF(AND(A316="India",E316=2050),0.49,IF(AND(A316="Middle East",E316=2035),0.6,IF(AND(A316="Middle East",E316=2050),0.5,IF(AND(A316="Africa",E316=2035),0.61,IF(AND(A316="Africa",E316=2050),0.5,IF(AND(A316="Brazil",E316=2035),0.64,IF(AND(A316="Brazil",E316=2050),0.54,""))))))))))))))))))</f>
        <v>*0.61</v>
      </c>
      <c r="H316" s="0" t="s">
        <v>361</v>
      </c>
      <c r="I316" s="50" t="s">
        <v>35</v>
      </c>
      <c r="J316" s="0" t="n">
        <v>2050</v>
      </c>
      <c r="K316" s="48" t="str">
        <f aca="false">"*"&amp;IF(AND(A316="EU",J316=2035),0.63,IF(AND(A316="EU",J316=2050),0.54,IF(AND(A316="USA",J316=2035),0.64,IF(AND(A316="USA",J316=2050),0.54,IF(AND(A316="Japan",J316=2035),0.68,IF(AND(A316="Japan",J316=2050),0.58,IF(AND(A316="Russia",J316=2035),0.65,IF(AND(A316="Russia",J316=2050),0.54,IF(AND(A316="China",J316=2035),0.61,IF(AND(A316="China",J316=2050),0.49,IF(AND(A316="India",J316=2035),0.6,IF(AND(A316="India",J316=2050),0.49,IF(AND(A316="Middle East",J316=2035),0.6,IF(AND(A316="Middle East",J316=2050),0.5,IF(AND(A316="Africa",J316=2035),0.61,IF(AND(A316="Africa",J316=2050),0.5,IF(AND(A316="Brazil",J316=2035),0.64,IF(AND(A316="Brazil",J316=2050),0.54,""))))))))))))))))))</f>
        <v>*0.5</v>
      </c>
      <c r="P316" s="41" t="s">
        <v>361</v>
      </c>
      <c r="Q316" s="52" t="s">
        <v>35</v>
      </c>
      <c r="R316" s="41" t="n">
        <v>2035</v>
      </c>
      <c r="S316" s="53" t="str">
        <f aca="false">"*"&amp;IF(AND(A316="EU",R316=2035),0.62,IF(AND(A316="EU",R316=2050),0.51,IF(AND(A316="USA",R316=2035),0.62,IF(AND(A316="USA",R316=2050),0.5,IF(AND(A316="Japan",R316=2035),0.65,IF(AND(A316="Japan",R316=2050),0.55,IF(AND(A316="Russia",R316=2035),0.63,IF(AND(A316="Russia",R316=2050),0.52,IF(AND(A316="China",R316=2035),0.59,IF(AND(A316="China",R316=2050),0.47,IF(AND(A316="India",R316=2035),0.58,IF(AND(A316="India",R316=2050),0.47,IF(AND(A316="Middle East",R316=2035),0.59,IF(AND(A316="Middle East",R316=2050),0.47,IF(AND(A316="Africa",R316=2035),0.58,IF(AND(A316="Africa",R316=2050),0.47,IF(AND(A316="Brazil",R316=2035),0.64,IF(AND(A316="Brazil",R316=2050),0.53,""))))))))))))))))))</f>
        <v>*0.58</v>
      </c>
      <c r="U316" s="41" t="s">
        <v>361</v>
      </c>
      <c r="V316" s="52" t="s">
        <v>35</v>
      </c>
      <c r="W316" s="41" t="n">
        <v>2050</v>
      </c>
      <c r="X316" s="53" t="str">
        <f aca="false">"*"&amp;IF(AND(A316="EU",W316=2035),0.62,IF(AND(A316="EU",W316=2050),0.51,IF(AND(A316="USA",W316=2035),0.62,IF(AND(A316="USA",W316=2050),0.5,IF(AND(A316="Japan",W316=2035),0.65,IF(AND(A316="Japan",W316=2050),0.55,IF(AND(A316="Russia",W316=2035),0.63,IF(AND(A316="Russia",W316=2050),0.52,IF(AND(A316="China",W316=2035),0.59,IF(AND(A316="China",W316=2050),0.47,IF(AND(A316="India",W316=2035),0.58,IF(AND(A316="India",W316=2050),0.47,IF(AND(A316="Middle East",W316=2035),0.59,IF(AND(A316="Middle East",W316=2050),0.47,IF(AND(A316="Africa",W316=2035),0.58,IF(AND(A316="Africa",W316=2050),0.47,IF(AND(A316="Brazil",W316=2035),0.64,IF(AND(A316="Brazil",W316=2050),0.53,""))))))))))))))))))</f>
        <v>*0.47</v>
      </c>
      <c r="AC316" s="0" t="s">
        <v>361</v>
      </c>
      <c r="AD316" s="50" t="s">
        <v>35</v>
      </c>
      <c r="AE316" s="0" t="n">
        <v>2035</v>
      </c>
      <c r="AF316" s="51" t="str">
        <f aca="false">"*"&amp;IF(AND(A316="EU",AE316=2035),0.58,IF(AND(A316="EU",AE316=2050),0.49,IF(AND(A316="USA",AE316=2035),0.56,IF(AND(A316="USA",AE316=2050),0.45,IF(AND(A316="Japan",AE316=2035),0.62,IF(AND(A316="Japan",AE316=2050),0.51,IF(AND(A316="Russia",AE316=2035),0.55,IF(AND(A316="Russia",AE316=2050),0.41,IF(AND(A316="China",AE316=2035),0.54,IF(AND(A316="China",AE316=2050),0.44,IF(AND(A316="India",AE316=2035),0.55,IF(AND(A316="India",AE316=2050),0.42,IF(AND(A316="Middle East",AE316=2035),0.53,IF(AND(A316="Middle East",AE316=2050),0.41,IF(AND(A316="Africa",AE316=2035),0.53,IF(AND(A316="Africa",AE316=2050),0.41,IF(AND(A316="Brazil",AE316=2035),0.6,IF(AND(A316="Brazil",AE316=2050),0.5,""))))))))))))))))))</f>
        <v>*0.53</v>
      </c>
      <c r="AG316" s="51" t="str">
        <f aca="false">AG315</f>
        <v>REZoning_Sol-Win</v>
      </c>
      <c r="AI316" s="0" t="s">
        <v>361</v>
      </c>
      <c r="AJ316" s="50" t="s">
        <v>35</v>
      </c>
      <c r="AK316" s="0" t="n">
        <v>2050</v>
      </c>
      <c r="AL316" s="51" t="str">
        <f aca="false">"*"&amp;IF(AND(A316="EU",AK316=2035),0.58,IF(AND(A316="EU",AK316=2050),0.49,IF(AND(A316="USA",AK316=2035),0.56,IF(AND(A316="USA",AK316=2050),0.45,IF(AND(A316="Japan",AK316=2035),0.62,IF(AND(A316="Japan",AK316=2050),0.51,IF(AND(A316="Russia",AK316=2035),0.55,IF(AND(A316="Russia",AK316=2050),0.41,IF(AND(A316="China",AK316=2035),0.54,IF(AND(A316="China",AK316=2050),0.44,IF(AND(A316="India",AK316=2035),0.55,IF(AND(A316="India",AK316=2050),0.42,IF(AND(A316="Middle East",AK316=2035),0.53,IF(AND(A316="Middle East",AK316=2050),0.41,IF(AND(A316="Africa",AK316=2035),0.53,IF(AND(A316="Africa",AK316=2050),0.41,IF(AND(A316="Brazil",AK316=2035),0.6,IF(AND(A316="Brazil",AK316=2050),0.5,""))))))))))))))))))</f>
        <v>*0.41</v>
      </c>
      <c r="AM316" s="51" t="str">
        <f aca="false">AM315</f>
        <v>REZoning_Sol-Win</v>
      </c>
      <c r="AP316" s="0" t="s">
        <v>361</v>
      </c>
      <c r="AQ316" s="0" t="s">
        <v>35</v>
      </c>
      <c r="AR316" s="0" t="n">
        <v>2100</v>
      </c>
      <c r="AS316" s="0" t="s">
        <v>45</v>
      </c>
      <c r="AT316" s="0" t="s">
        <v>36</v>
      </c>
    </row>
    <row r="317" customFormat="false" ht="28.5" hidden="false" customHeight="true" outlineLevel="0" collapsed="false">
      <c r="A317" s="3" t="s">
        <v>43</v>
      </c>
      <c r="C317" s="0" t="s">
        <v>362</v>
      </c>
      <c r="D317" s="50" t="s">
        <v>35</v>
      </c>
      <c r="E317" s="0" t="n">
        <v>2035</v>
      </c>
      <c r="F317" s="51" t="str">
        <f aca="false">"*"&amp;IF(AND(A317="EU",E317=2035),0.63,IF(AND(A317="EU",E317=2050),0.54,IF(AND(A317="USA",E317=2035),0.64,IF(AND(A317="USA",E317=2050),0.54,IF(AND(A317="Japan",E317=2035),0.68,IF(AND(A317="Japan",E317=2050),0.58,IF(AND(A317="Russia",E317=2035),0.65,IF(AND(A317="Russia",E317=2050),0.54,IF(AND(A317="China",E317=2035),0.61,IF(AND(A317="China",E317=2050),0.49,IF(AND(A317="India",E317=2035),0.6,IF(AND(A317="India",E317=2050),0.49,IF(AND(A317="Middle East",E317=2035),0.6,IF(AND(A317="Middle East",E317=2050),0.5,IF(AND(A317="Africa",E317=2035),0.61,IF(AND(A317="Africa",E317=2050),0.5,IF(AND(A317="Brazil",E317=2035),0.64,IF(AND(A317="Brazil",E317=2050),0.54,""))))))))))))))))))</f>
        <v>*0.61</v>
      </c>
      <c r="H317" s="0" t="s">
        <v>362</v>
      </c>
      <c r="I317" s="50" t="s">
        <v>35</v>
      </c>
      <c r="J317" s="0" t="n">
        <v>2050</v>
      </c>
      <c r="K317" s="48" t="str">
        <f aca="false">"*"&amp;IF(AND(A317="EU",J317=2035),0.63,IF(AND(A317="EU",J317=2050),0.54,IF(AND(A317="USA",J317=2035),0.64,IF(AND(A317="USA",J317=2050),0.54,IF(AND(A317="Japan",J317=2035),0.68,IF(AND(A317="Japan",J317=2050),0.58,IF(AND(A317="Russia",J317=2035),0.65,IF(AND(A317="Russia",J317=2050),0.54,IF(AND(A317="China",J317=2035),0.61,IF(AND(A317="China",J317=2050),0.49,IF(AND(A317="India",J317=2035),0.6,IF(AND(A317="India",J317=2050),0.49,IF(AND(A317="Middle East",J317=2035),0.6,IF(AND(A317="Middle East",J317=2050),0.5,IF(AND(A317="Africa",J317=2035),0.61,IF(AND(A317="Africa",J317=2050),0.5,IF(AND(A317="Brazil",J317=2035),0.64,IF(AND(A317="Brazil",J317=2050),0.54,""))))))))))))))))))</f>
        <v>*0.5</v>
      </c>
      <c r="P317" s="41" t="s">
        <v>362</v>
      </c>
      <c r="Q317" s="52" t="s">
        <v>35</v>
      </c>
      <c r="R317" s="41" t="n">
        <v>2035</v>
      </c>
      <c r="S317" s="53" t="str">
        <f aca="false">"*"&amp;IF(AND(A317="EU",R317=2035),0.62,IF(AND(A317="EU",R317=2050),0.51,IF(AND(A317="USA",R317=2035),0.62,IF(AND(A317="USA",R317=2050),0.5,IF(AND(A317="Japan",R317=2035),0.65,IF(AND(A317="Japan",R317=2050),0.55,IF(AND(A317="Russia",R317=2035),0.63,IF(AND(A317="Russia",R317=2050),0.52,IF(AND(A317="China",R317=2035),0.59,IF(AND(A317="China",R317=2050),0.47,IF(AND(A317="India",R317=2035),0.58,IF(AND(A317="India",R317=2050),0.47,IF(AND(A317="Middle East",R317=2035),0.59,IF(AND(A317="Middle East",R317=2050),0.47,IF(AND(A317="Africa",R317=2035),0.58,IF(AND(A317="Africa",R317=2050),0.47,IF(AND(A317="Brazil",R317=2035),0.64,IF(AND(A317="Brazil",R317=2050),0.53,""))))))))))))))))))</f>
        <v>*0.58</v>
      </c>
      <c r="U317" s="41" t="s">
        <v>362</v>
      </c>
      <c r="V317" s="52" t="s">
        <v>35</v>
      </c>
      <c r="W317" s="41" t="n">
        <v>2050</v>
      </c>
      <c r="X317" s="53" t="str">
        <f aca="false">"*"&amp;IF(AND(A317="EU",W317=2035),0.62,IF(AND(A317="EU",W317=2050),0.51,IF(AND(A317="USA",W317=2035),0.62,IF(AND(A317="USA",W317=2050),0.5,IF(AND(A317="Japan",W317=2035),0.65,IF(AND(A317="Japan",W317=2050),0.55,IF(AND(A317="Russia",W317=2035),0.63,IF(AND(A317="Russia",W317=2050),0.52,IF(AND(A317="China",W317=2035),0.59,IF(AND(A317="China",W317=2050),0.47,IF(AND(A317="India",W317=2035),0.58,IF(AND(A317="India",W317=2050),0.47,IF(AND(A317="Middle East",W317=2035),0.59,IF(AND(A317="Middle East",W317=2050),0.47,IF(AND(A317="Africa",W317=2035),0.58,IF(AND(A317="Africa",W317=2050),0.47,IF(AND(A317="Brazil",W317=2035),0.64,IF(AND(A317="Brazil",W317=2050),0.53,""))))))))))))))))))</f>
        <v>*0.47</v>
      </c>
      <c r="AC317" s="0" t="s">
        <v>362</v>
      </c>
      <c r="AD317" s="50" t="s">
        <v>35</v>
      </c>
      <c r="AE317" s="0" t="n">
        <v>2035</v>
      </c>
      <c r="AF317" s="51" t="str">
        <f aca="false">"*"&amp;IF(AND(A317="EU",AE317=2035),0.58,IF(AND(A317="EU",AE317=2050),0.49,IF(AND(A317="USA",AE317=2035),0.56,IF(AND(A317="USA",AE317=2050),0.45,IF(AND(A317="Japan",AE317=2035),0.62,IF(AND(A317="Japan",AE317=2050),0.51,IF(AND(A317="Russia",AE317=2035),0.55,IF(AND(A317="Russia",AE317=2050),0.41,IF(AND(A317="China",AE317=2035),0.54,IF(AND(A317="China",AE317=2050),0.44,IF(AND(A317="India",AE317=2035),0.55,IF(AND(A317="India",AE317=2050),0.42,IF(AND(A317="Middle East",AE317=2035),0.53,IF(AND(A317="Middle East",AE317=2050),0.41,IF(AND(A317="Africa",AE317=2035),0.53,IF(AND(A317="Africa",AE317=2050),0.41,IF(AND(A317="Brazil",AE317=2035),0.6,IF(AND(A317="Brazil",AE317=2050),0.5,""))))))))))))))))))</f>
        <v>*0.53</v>
      </c>
      <c r="AG317" s="51" t="str">
        <f aca="false">AG316</f>
        <v>REZoning_Sol-Win</v>
      </c>
      <c r="AI317" s="0" t="s">
        <v>362</v>
      </c>
      <c r="AJ317" s="50" t="s">
        <v>35</v>
      </c>
      <c r="AK317" s="0" t="n">
        <v>2050</v>
      </c>
      <c r="AL317" s="51" t="str">
        <f aca="false">"*"&amp;IF(AND(A317="EU",AK317=2035),0.58,IF(AND(A317="EU",AK317=2050),0.49,IF(AND(A317="USA",AK317=2035),0.56,IF(AND(A317="USA",AK317=2050),0.45,IF(AND(A317="Japan",AK317=2035),0.62,IF(AND(A317="Japan",AK317=2050),0.51,IF(AND(A317="Russia",AK317=2035),0.55,IF(AND(A317="Russia",AK317=2050),0.41,IF(AND(A317="China",AK317=2035),0.54,IF(AND(A317="China",AK317=2050),0.44,IF(AND(A317="India",AK317=2035),0.55,IF(AND(A317="India",AK317=2050),0.42,IF(AND(A317="Middle East",AK317=2035),0.53,IF(AND(A317="Middle East",AK317=2050),0.41,IF(AND(A317="Africa",AK317=2035),0.53,IF(AND(A317="Africa",AK317=2050),0.41,IF(AND(A317="Brazil",AK317=2035),0.6,IF(AND(A317="Brazil",AK317=2050),0.5,""))))))))))))))))))</f>
        <v>*0.41</v>
      </c>
      <c r="AM317" s="51" t="str">
        <f aca="false">AM316</f>
        <v>REZoning_Sol-Win</v>
      </c>
      <c r="AP317" s="0" t="s">
        <v>362</v>
      </c>
      <c r="AQ317" s="0" t="s">
        <v>35</v>
      </c>
      <c r="AR317" s="0" t="n">
        <v>2100</v>
      </c>
      <c r="AS317" s="0" t="s">
        <v>45</v>
      </c>
      <c r="AT317" s="0" t="s">
        <v>36</v>
      </c>
    </row>
    <row r="318" customFormat="false" ht="28.5" hidden="false" customHeight="true" outlineLevel="0" collapsed="false">
      <c r="A318" s="3" t="s">
        <v>43</v>
      </c>
      <c r="C318" s="0" t="s">
        <v>363</v>
      </c>
      <c r="D318" s="50" t="s">
        <v>35</v>
      </c>
      <c r="E318" s="0" t="n">
        <v>2035</v>
      </c>
      <c r="F318" s="51" t="str">
        <f aca="false">"*"&amp;IF(AND(A318="EU",E318=2035),0.63,IF(AND(A318="EU",E318=2050),0.54,IF(AND(A318="USA",E318=2035),0.64,IF(AND(A318="USA",E318=2050),0.54,IF(AND(A318="Japan",E318=2035),0.68,IF(AND(A318="Japan",E318=2050),0.58,IF(AND(A318="Russia",E318=2035),0.65,IF(AND(A318="Russia",E318=2050),0.54,IF(AND(A318="China",E318=2035),0.61,IF(AND(A318="China",E318=2050),0.49,IF(AND(A318="India",E318=2035),0.6,IF(AND(A318="India",E318=2050),0.49,IF(AND(A318="Middle East",E318=2035),0.6,IF(AND(A318="Middle East",E318=2050),0.5,IF(AND(A318="Africa",E318=2035),0.61,IF(AND(A318="Africa",E318=2050),0.5,IF(AND(A318="Brazil",E318=2035),0.64,IF(AND(A318="Brazil",E318=2050),0.54,""))))))))))))))))))</f>
        <v>*0.61</v>
      </c>
      <c r="H318" s="0" t="s">
        <v>363</v>
      </c>
      <c r="I318" s="50" t="s">
        <v>35</v>
      </c>
      <c r="J318" s="0" t="n">
        <v>2050</v>
      </c>
      <c r="K318" s="48" t="str">
        <f aca="false">"*"&amp;IF(AND(A318="EU",J318=2035),0.63,IF(AND(A318="EU",J318=2050),0.54,IF(AND(A318="USA",J318=2035),0.64,IF(AND(A318="USA",J318=2050),0.54,IF(AND(A318="Japan",J318=2035),0.68,IF(AND(A318="Japan",J318=2050),0.58,IF(AND(A318="Russia",J318=2035),0.65,IF(AND(A318="Russia",J318=2050),0.54,IF(AND(A318="China",J318=2035),0.61,IF(AND(A318="China",J318=2050),0.49,IF(AND(A318="India",J318=2035),0.6,IF(AND(A318="India",J318=2050),0.49,IF(AND(A318="Middle East",J318=2035),0.6,IF(AND(A318="Middle East",J318=2050),0.5,IF(AND(A318="Africa",J318=2035),0.61,IF(AND(A318="Africa",J318=2050),0.5,IF(AND(A318="Brazil",J318=2035),0.64,IF(AND(A318="Brazil",J318=2050),0.54,""))))))))))))))))))</f>
        <v>*0.5</v>
      </c>
      <c r="P318" s="41" t="s">
        <v>363</v>
      </c>
      <c r="Q318" s="52" t="s">
        <v>35</v>
      </c>
      <c r="R318" s="41" t="n">
        <v>2035</v>
      </c>
      <c r="S318" s="53" t="str">
        <f aca="false">"*"&amp;IF(AND(A318="EU",R318=2035),0.62,IF(AND(A318="EU",R318=2050),0.51,IF(AND(A318="USA",R318=2035),0.62,IF(AND(A318="USA",R318=2050),0.5,IF(AND(A318="Japan",R318=2035),0.65,IF(AND(A318="Japan",R318=2050),0.55,IF(AND(A318="Russia",R318=2035),0.63,IF(AND(A318="Russia",R318=2050),0.52,IF(AND(A318="China",R318=2035),0.59,IF(AND(A318="China",R318=2050),0.47,IF(AND(A318="India",R318=2035),0.58,IF(AND(A318="India",R318=2050),0.47,IF(AND(A318="Middle East",R318=2035),0.59,IF(AND(A318="Middle East",R318=2050),0.47,IF(AND(A318="Africa",R318=2035),0.58,IF(AND(A318="Africa",R318=2050),0.47,IF(AND(A318="Brazil",R318=2035),0.64,IF(AND(A318="Brazil",R318=2050),0.53,""))))))))))))))))))</f>
        <v>*0.58</v>
      </c>
      <c r="U318" s="41" t="s">
        <v>363</v>
      </c>
      <c r="V318" s="52" t="s">
        <v>35</v>
      </c>
      <c r="W318" s="41" t="n">
        <v>2050</v>
      </c>
      <c r="X318" s="53" t="str">
        <f aca="false">"*"&amp;IF(AND(A318="EU",W318=2035),0.62,IF(AND(A318="EU",W318=2050),0.51,IF(AND(A318="USA",W318=2035),0.62,IF(AND(A318="USA",W318=2050),0.5,IF(AND(A318="Japan",W318=2035),0.65,IF(AND(A318="Japan",W318=2050),0.55,IF(AND(A318="Russia",W318=2035),0.63,IF(AND(A318="Russia",W318=2050),0.52,IF(AND(A318="China",W318=2035),0.59,IF(AND(A318="China",W318=2050),0.47,IF(AND(A318="India",W318=2035),0.58,IF(AND(A318="India",W318=2050),0.47,IF(AND(A318="Middle East",W318=2035),0.59,IF(AND(A318="Middle East",W318=2050),0.47,IF(AND(A318="Africa",W318=2035),0.58,IF(AND(A318="Africa",W318=2050),0.47,IF(AND(A318="Brazil",W318=2035),0.64,IF(AND(A318="Brazil",W318=2050),0.53,""))))))))))))))))))</f>
        <v>*0.47</v>
      </c>
      <c r="AC318" s="0" t="s">
        <v>363</v>
      </c>
      <c r="AD318" s="50" t="s">
        <v>35</v>
      </c>
      <c r="AE318" s="0" t="n">
        <v>2035</v>
      </c>
      <c r="AF318" s="51" t="str">
        <f aca="false">"*"&amp;IF(AND(A318="EU",AE318=2035),0.58,IF(AND(A318="EU",AE318=2050),0.49,IF(AND(A318="USA",AE318=2035),0.56,IF(AND(A318="USA",AE318=2050),0.45,IF(AND(A318="Japan",AE318=2035),0.62,IF(AND(A318="Japan",AE318=2050),0.51,IF(AND(A318="Russia",AE318=2035),0.55,IF(AND(A318="Russia",AE318=2050),0.41,IF(AND(A318="China",AE318=2035),0.54,IF(AND(A318="China",AE318=2050),0.44,IF(AND(A318="India",AE318=2035),0.55,IF(AND(A318="India",AE318=2050),0.42,IF(AND(A318="Middle East",AE318=2035),0.53,IF(AND(A318="Middle East",AE318=2050),0.41,IF(AND(A318="Africa",AE318=2035),0.53,IF(AND(A318="Africa",AE318=2050),0.41,IF(AND(A318="Brazil",AE318=2035),0.6,IF(AND(A318="Brazil",AE318=2050),0.5,""))))))))))))))))))</f>
        <v>*0.53</v>
      </c>
      <c r="AG318" s="51" t="str">
        <f aca="false">AG317</f>
        <v>REZoning_Sol-Win</v>
      </c>
      <c r="AI318" s="0" t="s">
        <v>363</v>
      </c>
      <c r="AJ318" s="50" t="s">
        <v>35</v>
      </c>
      <c r="AK318" s="0" t="n">
        <v>2050</v>
      </c>
      <c r="AL318" s="51" t="str">
        <f aca="false">"*"&amp;IF(AND(A318="EU",AK318=2035),0.58,IF(AND(A318="EU",AK318=2050),0.49,IF(AND(A318="USA",AK318=2035),0.56,IF(AND(A318="USA",AK318=2050),0.45,IF(AND(A318="Japan",AK318=2035),0.62,IF(AND(A318="Japan",AK318=2050),0.51,IF(AND(A318="Russia",AK318=2035),0.55,IF(AND(A318="Russia",AK318=2050),0.41,IF(AND(A318="China",AK318=2035),0.54,IF(AND(A318="China",AK318=2050),0.44,IF(AND(A318="India",AK318=2035),0.55,IF(AND(A318="India",AK318=2050),0.42,IF(AND(A318="Middle East",AK318=2035),0.53,IF(AND(A318="Middle East",AK318=2050),0.41,IF(AND(A318="Africa",AK318=2035),0.53,IF(AND(A318="Africa",AK318=2050),0.41,IF(AND(A318="Brazil",AK318=2035),0.6,IF(AND(A318="Brazil",AK318=2050),0.5,""))))))))))))))))))</f>
        <v>*0.41</v>
      </c>
      <c r="AM318" s="51" t="str">
        <f aca="false">AM317</f>
        <v>REZoning_Sol-Win</v>
      </c>
      <c r="AP318" s="0" t="s">
        <v>363</v>
      </c>
      <c r="AQ318" s="0" t="s">
        <v>35</v>
      </c>
      <c r="AR318" s="0" t="n">
        <v>2100</v>
      </c>
      <c r="AS318" s="0" t="s">
        <v>45</v>
      </c>
      <c r="AT318" s="0" t="s">
        <v>36</v>
      </c>
    </row>
    <row r="319" customFormat="false" ht="28.5" hidden="false" customHeight="true" outlineLevel="0" collapsed="false">
      <c r="A319" s="3" t="s">
        <v>43</v>
      </c>
      <c r="C319" s="0" t="s">
        <v>364</v>
      </c>
      <c r="D319" s="50" t="s">
        <v>35</v>
      </c>
      <c r="E319" s="0" t="n">
        <v>2035</v>
      </c>
      <c r="F319" s="51" t="str">
        <f aca="false">"*"&amp;IF(AND(A319="EU",E319=2035),0.63,IF(AND(A319="EU",E319=2050),0.54,IF(AND(A319="USA",E319=2035),0.64,IF(AND(A319="USA",E319=2050),0.54,IF(AND(A319="Japan",E319=2035),0.68,IF(AND(A319="Japan",E319=2050),0.58,IF(AND(A319="Russia",E319=2035),0.65,IF(AND(A319="Russia",E319=2050),0.54,IF(AND(A319="China",E319=2035),0.61,IF(AND(A319="China",E319=2050),0.49,IF(AND(A319="India",E319=2035),0.6,IF(AND(A319="India",E319=2050),0.49,IF(AND(A319="Middle East",E319=2035),0.6,IF(AND(A319="Middle East",E319=2050),0.5,IF(AND(A319="Africa",E319=2035),0.61,IF(AND(A319="Africa",E319=2050),0.5,IF(AND(A319="Brazil",E319=2035),0.64,IF(AND(A319="Brazil",E319=2050),0.54,""))))))))))))))))))</f>
        <v>*0.61</v>
      </c>
      <c r="H319" s="0" t="s">
        <v>364</v>
      </c>
      <c r="I319" s="50" t="s">
        <v>35</v>
      </c>
      <c r="J319" s="0" t="n">
        <v>2050</v>
      </c>
      <c r="K319" s="48" t="str">
        <f aca="false">"*"&amp;IF(AND(A319="EU",J319=2035),0.63,IF(AND(A319="EU",J319=2050),0.54,IF(AND(A319="USA",J319=2035),0.64,IF(AND(A319="USA",J319=2050),0.54,IF(AND(A319="Japan",J319=2035),0.68,IF(AND(A319="Japan",J319=2050),0.58,IF(AND(A319="Russia",J319=2035),0.65,IF(AND(A319="Russia",J319=2050),0.54,IF(AND(A319="China",J319=2035),0.61,IF(AND(A319="China",J319=2050),0.49,IF(AND(A319="India",J319=2035),0.6,IF(AND(A319="India",J319=2050),0.49,IF(AND(A319="Middle East",J319=2035),0.6,IF(AND(A319="Middle East",J319=2050),0.5,IF(AND(A319="Africa",J319=2035),0.61,IF(AND(A319="Africa",J319=2050),0.5,IF(AND(A319="Brazil",J319=2035),0.64,IF(AND(A319="Brazil",J319=2050),0.54,""))))))))))))))))))</f>
        <v>*0.5</v>
      </c>
      <c r="P319" s="41" t="s">
        <v>364</v>
      </c>
      <c r="Q319" s="52" t="s">
        <v>35</v>
      </c>
      <c r="R319" s="41" t="n">
        <v>2035</v>
      </c>
      <c r="S319" s="53" t="str">
        <f aca="false">"*"&amp;IF(AND(A319="EU",R319=2035),0.62,IF(AND(A319="EU",R319=2050),0.51,IF(AND(A319="USA",R319=2035),0.62,IF(AND(A319="USA",R319=2050),0.5,IF(AND(A319="Japan",R319=2035),0.65,IF(AND(A319="Japan",R319=2050),0.55,IF(AND(A319="Russia",R319=2035),0.63,IF(AND(A319="Russia",R319=2050),0.52,IF(AND(A319="China",R319=2035),0.59,IF(AND(A319="China",R319=2050),0.47,IF(AND(A319="India",R319=2035),0.58,IF(AND(A319="India",R319=2050),0.47,IF(AND(A319="Middle East",R319=2035),0.59,IF(AND(A319="Middle East",R319=2050),0.47,IF(AND(A319="Africa",R319=2035),0.58,IF(AND(A319="Africa",R319=2050),0.47,IF(AND(A319="Brazil",R319=2035),0.64,IF(AND(A319="Brazil",R319=2050),0.53,""))))))))))))))))))</f>
        <v>*0.58</v>
      </c>
      <c r="U319" s="41" t="s">
        <v>364</v>
      </c>
      <c r="V319" s="52" t="s">
        <v>35</v>
      </c>
      <c r="W319" s="41" t="n">
        <v>2050</v>
      </c>
      <c r="X319" s="53" t="str">
        <f aca="false">"*"&amp;IF(AND(A319="EU",W319=2035),0.62,IF(AND(A319="EU",W319=2050),0.51,IF(AND(A319="USA",W319=2035),0.62,IF(AND(A319="USA",W319=2050),0.5,IF(AND(A319="Japan",W319=2035),0.65,IF(AND(A319="Japan",W319=2050),0.55,IF(AND(A319="Russia",W319=2035),0.63,IF(AND(A319="Russia",W319=2050),0.52,IF(AND(A319="China",W319=2035),0.59,IF(AND(A319="China",W319=2050),0.47,IF(AND(A319="India",W319=2035),0.58,IF(AND(A319="India",W319=2050),0.47,IF(AND(A319="Middle East",W319=2035),0.59,IF(AND(A319="Middle East",W319=2050),0.47,IF(AND(A319="Africa",W319=2035),0.58,IF(AND(A319="Africa",W319=2050),0.47,IF(AND(A319="Brazil",W319=2035),0.64,IF(AND(A319="Brazil",W319=2050),0.53,""))))))))))))))))))</f>
        <v>*0.47</v>
      </c>
      <c r="AC319" s="0" t="s">
        <v>364</v>
      </c>
      <c r="AD319" s="50" t="s">
        <v>35</v>
      </c>
      <c r="AE319" s="0" t="n">
        <v>2035</v>
      </c>
      <c r="AF319" s="51" t="str">
        <f aca="false">"*"&amp;IF(AND(A319="EU",AE319=2035),0.58,IF(AND(A319="EU",AE319=2050),0.49,IF(AND(A319="USA",AE319=2035),0.56,IF(AND(A319="USA",AE319=2050),0.45,IF(AND(A319="Japan",AE319=2035),0.62,IF(AND(A319="Japan",AE319=2050),0.51,IF(AND(A319="Russia",AE319=2035),0.55,IF(AND(A319="Russia",AE319=2050),0.41,IF(AND(A319="China",AE319=2035),0.54,IF(AND(A319="China",AE319=2050),0.44,IF(AND(A319="India",AE319=2035),0.55,IF(AND(A319="India",AE319=2050),0.42,IF(AND(A319="Middle East",AE319=2035),0.53,IF(AND(A319="Middle East",AE319=2050),0.41,IF(AND(A319="Africa",AE319=2035),0.53,IF(AND(A319="Africa",AE319=2050),0.41,IF(AND(A319="Brazil",AE319=2035),0.6,IF(AND(A319="Brazil",AE319=2050),0.5,""))))))))))))))))))</f>
        <v>*0.53</v>
      </c>
      <c r="AG319" s="51" t="str">
        <f aca="false">AG318</f>
        <v>REZoning_Sol-Win</v>
      </c>
      <c r="AI319" s="0" t="s">
        <v>364</v>
      </c>
      <c r="AJ319" s="50" t="s">
        <v>35</v>
      </c>
      <c r="AK319" s="0" t="n">
        <v>2050</v>
      </c>
      <c r="AL319" s="51" t="str">
        <f aca="false">"*"&amp;IF(AND(A319="EU",AK319=2035),0.58,IF(AND(A319="EU",AK319=2050),0.49,IF(AND(A319="USA",AK319=2035),0.56,IF(AND(A319="USA",AK319=2050),0.45,IF(AND(A319="Japan",AK319=2035),0.62,IF(AND(A319="Japan",AK319=2050),0.51,IF(AND(A319="Russia",AK319=2035),0.55,IF(AND(A319="Russia",AK319=2050),0.41,IF(AND(A319="China",AK319=2035),0.54,IF(AND(A319="China",AK319=2050),0.44,IF(AND(A319="India",AK319=2035),0.55,IF(AND(A319="India",AK319=2050),0.42,IF(AND(A319="Middle East",AK319=2035),0.53,IF(AND(A319="Middle East",AK319=2050),0.41,IF(AND(A319="Africa",AK319=2035),0.53,IF(AND(A319="Africa",AK319=2050),0.41,IF(AND(A319="Brazil",AK319=2035),0.6,IF(AND(A319="Brazil",AK319=2050),0.5,""))))))))))))))))))</f>
        <v>*0.41</v>
      </c>
      <c r="AM319" s="51" t="str">
        <f aca="false">AM318</f>
        <v>REZoning_Sol-Win</v>
      </c>
      <c r="AP319" s="0" t="s">
        <v>364</v>
      </c>
      <c r="AQ319" s="0" t="s">
        <v>35</v>
      </c>
      <c r="AR319" s="0" t="n">
        <v>2100</v>
      </c>
      <c r="AS319" s="0" t="s">
        <v>45</v>
      </c>
      <c r="AT319" s="0" t="s">
        <v>36</v>
      </c>
    </row>
    <row r="320" customFormat="false" ht="28.5" hidden="false" customHeight="true" outlineLevel="0" collapsed="false">
      <c r="A320" s="3" t="s">
        <v>43</v>
      </c>
      <c r="C320" s="0" t="s">
        <v>365</v>
      </c>
      <c r="D320" s="50" t="s">
        <v>35</v>
      </c>
      <c r="E320" s="0" t="n">
        <v>2035</v>
      </c>
      <c r="F320" s="51" t="str">
        <f aca="false">"*"&amp;IF(AND(A320="EU",E320=2035),0.63,IF(AND(A320="EU",E320=2050),0.54,IF(AND(A320="USA",E320=2035),0.64,IF(AND(A320="USA",E320=2050),0.54,IF(AND(A320="Japan",E320=2035),0.68,IF(AND(A320="Japan",E320=2050),0.58,IF(AND(A320="Russia",E320=2035),0.65,IF(AND(A320="Russia",E320=2050),0.54,IF(AND(A320="China",E320=2035),0.61,IF(AND(A320="China",E320=2050),0.49,IF(AND(A320="India",E320=2035),0.6,IF(AND(A320="India",E320=2050),0.49,IF(AND(A320="Middle East",E320=2035),0.6,IF(AND(A320="Middle East",E320=2050),0.5,IF(AND(A320="Africa",E320=2035),0.61,IF(AND(A320="Africa",E320=2050),0.5,IF(AND(A320="Brazil",E320=2035),0.64,IF(AND(A320="Brazil",E320=2050),0.54,""))))))))))))))))))</f>
        <v>*0.61</v>
      </c>
      <c r="H320" s="0" t="s">
        <v>365</v>
      </c>
      <c r="I320" s="50" t="s">
        <v>35</v>
      </c>
      <c r="J320" s="0" t="n">
        <v>2050</v>
      </c>
      <c r="K320" s="48" t="str">
        <f aca="false">"*"&amp;IF(AND(A320="EU",J320=2035),0.63,IF(AND(A320="EU",J320=2050),0.54,IF(AND(A320="USA",J320=2035),0.64,IF(AND(A320="USA",J320=2050),0.54,IF(AND(A320="Japan",J320=2035),0.68,IF(AND(A320="Japan",J320=2050),0.58,IF(AND(A320="Russia",J320=2035),0.65,IF(AND(A320="Russia",J320=2050),0.54,IF(AND(A320="China",J320=2035),0.61,IF(AND(A320="China",J320=2050),0.49,IF(AND(A320="India",J320=2035),0.6,IF(AND(A320="India",J320=2050),0.49,IF(AND(A320="Middle East",J320=2035),0.6,IF(AND(A320="Middle East",J320=2050),0.5,IF(AND(A320="Africa",J320=2035),0.61,IF(AND(A320="Africa",J320=2050),0.5,IF(AND(A320="Brazil",J320=2035),0.64,IF(AND(A320="Brazil",J320=2050),0.54,""))))))))))))))))))</f>
        <v>*0.5</v>
      </c>
      <c r="P320" s="41" t="s">
        <v>365</v>
      </c>
      <c r="Q320" s="52" t="s">
        <v>35</v>
      </c>
      <c r="R320" s="41" t="n">
        <v>2035</v>
      </c>
      <c r="S320" s="53" t="str">
        <f aca="false">"*"&amp;IF(AND(A320="EU",R320=2035),0.62,IF(AND(A320="EU",R320=2050),0.51,IF(AND(A320="USA",R320=2035),0.62,IF(AND(A320="USA",R320=2050),0.5,IF(AND(A320="Japan",R320=2035),0.65,IF(AND(A320="Japan",R320=2050),0.55,IF(AND(A320="Russia",R320=2035),0.63,IF(AND(A320="Russia",R320=2050),0.52,IF(AND(A320="China",R320=2035),0.59,IF(AND(A320="China",R320=2050),0.47,IF(AND(A320="India",R320=2035),0.58,IF(AND(A320="India",R320=2050),0.47,IF(AND(A320="Middle East",R320=2035),0.59,IF(AND(A320="Middle East",R320=2050),0.47,IF(AND(A320="Africa",R320=2035),0.58,IF(AND(A320="Africa",R320=2050),0.47,IF(AND(A320="Brazil",R320=2035),0.64,IF(AND(A320="Brazil",R320=2050),0.53,""))))))))))))))))))</f>
        <v>*0.58</v>
      </c>
      <c r="U320" s="41" t="s">
        <v>365</v>
      </c>
      <c r="V320" s="52" t="s">
        <v>35</v>
      </c>
      <c r="W320" s="41" t="n">
        <v>2050</v>
      </c>
      <c r="X320" s="53" t="str">
        <f aca="false">"*"&amp;IF(AND(A320="EU",W320=2035),0.62,IF(AND(A320="EU",W320=2050),0.51,IF(AND(A320="USA",W320=2035),0.62,IF(AND(A320="USA",W320=2050),0.5,IF(AND(A320="Japan",W320=2035),0.65,IF(AND(A320="Japan",W320=2050),0.55,IF(AND(A320="Russia",W320=2035),0.63,IF(AND(A320="Russia",W320=2050),0.52,IF(AND(A320="China",W320=2035),0.59,IF(AND(A320="China",W320=2050),0.47,IF(AND(A320="India",W320=2035),0.58,IF(AND(A320="India",W320=2050),0.47,IF(AND(A320="Middle East",W320=2035),0.59,IF(AND(A320="Middle East",W320=2050),0.47,IF(AND(A320="Africa",W320=2035),0.58,IF(AND(A320="Africa",W320=2050),0.47,IF(AND(A320="Brazil",W320=2035),0.64,IF(AND(A320="Brazil",W320=2050),0.53,""))))))))))))))))))</f>
        <v>*0.47</v>
      </c>
      <c r="AC320" s="0" t="s">
        <v>365</v>
      </c>
      <c r="AD320" s="50" t="s">
        <v>35</v>
      </c>
      <c r="AE320" s="0" t="n">
        <v>2035</v>
      </c>
      <c r="AF320" s="51" t="str">
        <f aca="false">"*"&amp;IF(AND(A320="EU",AE320=2035),0.58,IF(AND(A320="EU",AE320=2050),0.49,IF(AND(A320="USA",AE320=2035),0.56,IF(AND(A320="USA",AE320=2050),0.45,IF(AND(A320="Japan",AE320=2035),0.62,IF(AND(A320="Japan",AE320=2050),0.51,IF(AND(A320="Russia",AE320=2035),0.55,IF(AND(A320="Russia",AE320=2050),0.41,IF(AND(A320="China",AE320=2035),0.54,IF(AND(A320="China",AE320=2050),0.44,IF(AND(A320="India",AE320=2035),0.55,IF(AND(A320="India",AE320=2050),0.42,IF(AND(A320="Middle East",AE320=2035),0.53,IF(AND(A320="Middle East",AE320=2050),0.41,IF(AND(A320="Africa",AE320=2035),0.53,IF(AND(A320="Africa",AE320=2050),0.41,IF(AND(A320="Brazil",AE320=2035),0.6,IF(AND(A320="Brazil",AE320=2050),0.5,""))))))))))))))))))</f>
        <v>*0.53</v>
      </c>
      <c r="AG320" s="51" t="str">
        <f aca="false">AG319</f>
        <v>REZoning_Sol-Win</v>
      </c>
      <c r="AI320" s="0" t="s">
        <v>365</v>
      </c>
      <c r="AJ320" s="50" t="s">
        <v>35</v>
      </c>
      <c r="AK320" s="0" t="n">
        <v>2050</v>
      </c>
      <c r="AL320" s="51" t="str">
        <f aca="false">"*"&amp;IF(AND(A320="EU",AK320=2035),0.58,IF(AND(A320="EU",AK320=2050),0.49,IF(AND(A320="USA",AK320=2035),0.56,IF(AND(A320="USA",AK320=2050),0.45,IF(AND(A320="Japan",AK320=2035),0.62,IF(AND(A320="Japan",AK320=2050),0.51,IF(AND(A320="Russia",AK320=2035),0.55,IF(AND(A320="Russia",AK320=2050),0.41,IF(AND(A320="China",AK320=2035),0.54,IF(AND(A320="China",AK320=2050),0.44,IF(AND(A320="India",AK320=2035),0.55,IF(AND(A320="India",AK320=2050),0.42,IF(AND(A320="Middle East",AK320=2035),0.53,IF(AND(A320="Middle East",AK320=2050),0.41,IF(AND(A320="Africa",AK320=2035),0.53,IF(AND(A320="Africa",AK320=2050),0.41,IF(AND(A320="Brazil",AK320=2035),0.6,IF(AND(A320="Brazil",AK320=2050),0.5,""))))))))))))))))))</f>
        <v>*0.41</v>
      </c>
      <c r="AM320" s="51" t="str">
        <f aca="false">AM319</f>
        <v>REZoning_Sol-Win</v>
      </c>
      <c r="AP320" s="0" t="s">
        <v>365</v>
      </c>
      <c r="AQ320" s="0" t="s">
        <v>35</v>
      </c>
      <c r="AR320" s="0" t="n">
        <v>2100</v>
      </c>
      <c r="AS320" s="0" t="s">
        <v>45</v>
      </c>
      <c r="AT320" s="0" t="s">
        <v>36</v>
      </c>
    </row>
    <row r="321" customFormat="false" ht="28.5" hidden="false" customHeight="true" outlineLevel="0" collapsed="false">
      <c r="A321" s="3" t="s">
        <v>43</v>
      </c>
      <c r="C321" s="0" t="s">
        <v>366</v>
      </c>
      <c r="D321" s="50" t="s">
        <v>35</v>
      </c>
      <c r="E321" s="0" t="n">
        <v>2035</v>
      </c>
      <c r="F321" s="51" t="str">
        <f aca="false">"*"&amp;IF(AND(A321="EU",E321=2035),0.63,IF(AND(A321="EU",E321=2050),0.54,IF(AND(A321="USA",E321=2035),0.64,IF(AND(A321="USA",E321=2050),0.54,IF(AND(A321="Japan",E321=2035),0.68,IF(AND(A321="Japan",E321=2050),0.58,IF(AND(A321="Russia",E321=2035),0.65,IF(AND(A321="Russia",E321=2050),0.54,IF(AND(A321="China",E321=2035),0.61,IF(AND(A321="China",E321=2050),0.49,IF(AND(A321="India",E321=2035),0.6,IF(AND(A321="India",E321=2050),0.49,IF(AND(A321="Middle East",E321=2035),0.6,IF(AND(A321="Middle East",E321=2050),0.5,IF(AND(A321="Africa",E321=2035),0.61,IF(AND(A321="Africa",E321=2050),0.5,IF(AND(A321="Brazil",E321=2035),0.64,IF(AND(A321="Brazil",E321=2050),0.54,""))))))))))))))))))</f>
        <v>*0.61</v>
      </c>
      <c r="H321" s="0" t="s">
        <v>366</v>
      </c>
      <c r="I321" s="50" t="s">
        <v>35</v>
      </c>
      <c r="J321" s="0" t="n">
        <v>2050</v>
      </c>
      <c r="K321" s="48" t="str">
        <f aca="false">"*"&amp;IF(AND(A321="EU",J321=2035),0.63,IF(AND(A321="EU",J321=2050),0.54,IF(AND(A321="USA",J321=2035),0.64,IF(AND(A321="USA",J321=2050),0.54,IF(AND(A321="Japan",J321=2035),0.68,IF(AND(A321="Japan",J321=2050),0.58,IF(AND(A321="Russia",J321=2035),0.65,IF(AND(A321="Russia",J321=2050),0.54,IF(AND(A321="China",J321=2035),0.61,IF(AND(A321="China",J321=2050),0.49,IF(AND(A321="India",J321=2035),0.6,IF(AND(A321="India",J321=2050),0.49,IF(AND(A321="Middle East",J321=2035),0.6,IF(AND(A321="Middle East",J321=2050),0.5,IF(AND(A321="Africa",J321=2035),0.61,IF(AND(A321="Africa",J321=2050),0.5,IF(AND(A321="Brazil",J321=2035),0.64,IF(AND(A321="Brazil",J321=2050),0.54,""))))))))))))))))))</f>
        <v>*0.5</v>
      </c>
      <c r="P321" s="41" t="s">
        <v>366</v>
      </c>
      <c r="Q321" s="52" t="s">
        <v>35</v>
      </c>
      <c r="R321" s="41" t="n">
        <v>2035</v>
      </c>
      <c r="S321" s="53" t="str">
        <f aca="false">"*"&amp;IF(AND(A321="EU",R321=2035),0.62,IF(AND(A321="EU",R321=2050),0.51,IF(AND(A321="USA",R321=2035),0.62,IF(AND(A321="USA",R321=2050),0.5,IF(AND(A321="Japan",R321=2035),0.65,IF(AND(A321="Japan",R321=2050),0.55,IF(AND(A321="Russia",R321=2035),0.63,IF(AND(A321="Russia",R321=2050),0.52,IF(AND(A321="China",R321=2035),0.59,IF(AND(A321="China",R321=2050),0.47,IF(AND(A321="India",R321=2035),0.58,IF(AND(A321="India",R321=2050),0.47,IF(AND(A321="Middle East",R321=2035),0.59,IF(AND(A321="Middle East",R321=2050),0.47,IF(AND(A321="Africa",R321=2035),0.58,IF(AND(A321="Africa",R321=2050),0.47,IF(AND(A321="Brazil",R321=2035),0.64,IF(AND(A321="Brazil",R321=2050),0.53,""))))))))))))))))))</f>
        <v>*0.58</v>
      </c>
      <c r="U321" s="41" t="s">
        <v>366</v>
      </c>
      <c r="V321" s="52" t="s">
        <v>35</v>
      </c>
      <c r="W321" s="41" t="n">
        <v>2050</v>
      </c>
      <c r="X321" s="53" t="str">
        <f aca="false">"*"&amp;IF(AND(A321="EU",W321=2035),0.62,IF(AND(A321="EU",W321=2050),0.51,IF(AND(A321="USA",W321=2035),0.62,IF(AND(A321="USA",W321=2050),0.5,IF(AND(A321="Japan",W321=2035),0.65,IF(AND(A321="Japan",W321=2050),0.55,IF(AND(A321="Russia",W321=2035),0.63,IF(AND(A321="Russia",W321=2050),0.52,IF(AND(A321="China",W321=2035),0.59,IF(AND(A321="China",W321=2050),0.47,IF(AND(A321="India",W321=2035),0.58,IF(AND(A321="India",W321=2050),0.47,IF(AND(A321="Middle East",W321=2035),0.59,IF(AND(A321="Middle East",W321=2050),0.47,IF(AND(A321="Africa",W321=2035),0.58,IF(AND(A321="Africa",W321=2050),0.47,IF(AND(A321="Brazil",W321=2035),0.64,IF(AND(A321="Brazil",W321=2050),0.53,""))))))))))))))))))</f>
        <v>*0.47</v>
      </c>
      <c r="AC321" s="0" t="s">
        <v>366</v>
      </c>
      <c r="AD321" s="50" t="s">
        <v>35</v>
      </c>
      <c r="AE321" s="0" t="n">
        <v>2035</v>
      </c>
      <c r="AF321" s="51" t="str">
        <f aca="false">"*"&amp;IF(AND(A321="EU",AE321=2035),0.58,IF(AND(A321="EU",AE321=2050),0.49,IF(AND(A321="USA",AE321=2035),0.56,IF(AND(A321="USA",AE321=2050),0.45,IF(AND(A321="Japan",AE321=2035),0.62,IF(AND(A321="Japan",AE321=2050),0.51,IF(AND(A321="Russia",AE321=2035),0.55,IF(AND(A321="Russia",AE321=2050),0.41,IF(AND(A321="China",AE321=2035),0.54,IF(AND(A321="China",AE321=2050),0.44,IF(AND(A321="India",AE321=2035),0.55,IF(AND(A321="India",AE321=2050),0.42,IF(AND(A321="Middle East",AE321=2035),0.53,IF(AND(A321="Middle East",AE321=2050),0.41,IF(AND(A321="Africa",AE321=2035),0.53,IF(AND(A321="Africa",AE321=2050),0.41,IF(AND(A321="Brazil",AE321=2035),0.6,IF(AND(A321="Brazil",AE321=2050),0.5,""))))))))))))))))))</f>
        <v>*0.53</v>
      </c>
      <c r="AG321" s="51" t="str">
        <f aca="false">AG320</f>
        <v>REZoning_Sol-Win</v>
      </c>
      <c r="AI321" s="0" t="s">
        <v>366</v>
      </c>
      <c r="AJ321" s="50" t="s">
        <v>35</v>
      </c>
      <c r="AK321" s="0" t="n">
        <v>2050</v>
      </c>
      <c r="AL321" s="51" t="str">
        <f aca="false">"*"&amp;IF(AND(A321="EU",AK321=2035),0.58,IF(AND(A321="EU",AK321=2050),0.49,IF(AND(A321="USA",AK321=2035),0.56,IF(AND(A321="USA",AK321=2050),0.45,IF(AND(A321="Japan",AK321=2035),0.62,IF(AND(A321="Japan",AK321=2050),0.51,IF(AND(A321="Russia",AK321=2035),0.55,IF(AND(A321="Russia",AK321=2050),0.41,IF(AND(A321="China",AK321=2035),0.54,IF(AND(A321="China",AK321=2050),0.44,IF(AND(A321="India",AK321=2035),0.55,IF(AND(A321="India",AK321=2050),0.42,IF(AND(A321="Middle East",AK321=2035),0.53,IF(AND(A321="Middle East",AK321=2050),0.41,IF(AND(A321="Africa",AK321=2035),0.53,IF(AND(A321="Africa",AK321=2050),0.41,IF(AND(A321="Brazil",AK321=2035),0.6,IF(AND(A321="Brazil",AK321=2050),0.5,""))))))))))))))))))</f>
        <v>*0.41</v>
      </c>
      <c r="AM321" s="51" t="str">
        <f aca="false">AM320</f>
        <v>REZoning_Sol-Win</v>
      </c>
      <c r="AP321" s="0" t="s">
        <v>366</v>
      </c>
      <c r="AQ321" s="0" t="s">
        <v>35</v>
      </c>
      <c r="AR321" s="0" t="n">
        <v>2100</v>
      </c>
      <c r="AS321" s="0" t="s">
        <v>45</v>
      </c>
      <c r="AT321" s="0" t="s">
        <v>36</v>
      </c>
    </row>
    <row r="322" customFormat="false" ht="28.5" hidden="false" customHeight="true" outlineLevel="0" collapsed="false">
      <c r="A322" s="3" t="s">
        <v>43</v>
      </c>
      <c r="C322" s="0" t="s">
        <v>367</v>
      </c>
      <c r="D322" s="50" t="s">
        <v>35</v>
      </c>
      <c r="E322" s="0" t="n">
        <v>2035</v>
      </c>
      <c r="F322" s="51" t="str">
        <f aca="false">"*"&amp;IF(AND(A322="EU",E322=2035),0.63,IF(AND(A322="EU",E322=2050),0.54,IF(AND(A322="USA",E322=2035),0.64,IF(AND(A322="USA",E322=2050),0.54,IF(AND(A322="Japan",E322=2035),0.68,IF(AND(A322="Japan",E322=2050),0.58,IF(AND(A322="Russia",E322=2035),0.65,IF(AND(A322="Russia",E322=2050),0.54,IF(AND(A322="China",E322=2035),0.61,IF(AND(A322="China",E322=2050),0.49,IF(AND(A322="India",E322=2035),0.6,IF(AND(A322="India",E322=2050),0.49,IF(AND(A322="Middle East",E322=2035),0.6,IF(AND(A322="Middle East",E322=2050),0.5,IF(AND(A322="Africa",E322=2035),0.61,IF(AND(A322="Africa",E322=2050),0.5,IF(AND(A322="Brazil",E322=2035),0.64,IF(AND(A322="Brazil",E322=2050),0.54,""))))))))))))))))))</f>
        <v>*0.61</v>
      </c>
      <c r="H322" s="0" t="s">
        <v>367</v>
      </c>
      <c r="I322" s="50" t="s">
        <v>35</v>
      </c>
      <c r="J322" s="0" t="n">
        <v>2050</v>
      </c>
      <c r="K322" s="48" t="str">
        <f aca="false">"*"&amp;IF(AND(A322="EU",J322=2035),0.63,IF(AND(A322="EU",J322=2050),0.54,IF(AND(A322="USA",J322=2035),0.64,IF(AND(A322="USA",J322=2050),0.54,IF(AND(A322="Japan",J322=2035),0.68,IF(AND(A322="Japan",J322=2050),0.58,IF(AND(A322="Russia",J322=2035),0.65,IF(AND(A322="Russia",J322=2050),0.54,IF(AND(A322="China",J322=2035),0.61,IF(AND(A322="China",J322=2050),0.49,IF(AND(A322="India",J322=2035),0.6,IF(AND(A322="India",J322=2050),0.49,IF(AND(A322="Middle East",J322=2035),0.6,IF(AND(A322="Middle East",J322=2050),0.5,IF(AND(A322="Africa",J322=2035),0.61,IF(AND(A322="Africa",J322=2050),0.5,IF(AND(A322="Brazil",J322=2035),0.64,IF(AND(A322="Brazil",J322=2050),0.54,""))))))))))))))))))</f>
        <v>*0.5</v>
      </c>
      <c r="P322" s="41" t="s">
        <v>367</v>
      </c>
      <c r="Q322" s="52" t="s">
        <v>35</v>
      </c>
      <c r="R322" s="41" t="n">
        <v>2035</v>
      </c>
      <c r="S322" s="53" t="str">
        <f aca="false">"*"&amp;IF(AND(A322="EU",R322=2035),0.62,IF(AND(A322="EU",R322=2050),0.51,IF(AND(A322="USA",R322=2035),0.62,IF(AND(A322="USA",R322=2050),0.5,IF(AND(A322="Japan",R322=2035),0.65,IF(AND(A322="Japan",R322=2050),0.55,IF(AND(A322="Russia",R322=2035),0.63,IF(AND(A322="Russia",R322=2050),0.52,IF(AND(A322="China",R322=2035),0.59,IF(AND(A322="China",R322=2050),0.47,IF(AND(A322="India",R322=2035),0.58,IF(AND(A322="India",R322=2050),0.47,IF(AND(A322="Middle East",R322=2035),0.59,IF(AND(A322="Middle East",R322=2050),0.47,IF(AND(A322="Africa",R322=2035),0.58,IF(AND(A322="Africa",R322=2050),0.47,IF(AND(A322="Brazil",R322=2035),0.64,IF(AND(A322="Brazil",R322=2050),0.53,""))))))))))))))))))</f>
        <v>*0.58</v>
      </c>
      <c r="U322" s="41" t="s">
        <v>367</v>
      </c>
      <c r="V322" s="52" t="s">
        <v>35</v>
      </c>
      <c r="W322" s="41" t="n">
        <v>2050</v>
      </c>
      <c r="X322" s="53" t="str">
        <f aca="false">"*"&amp;IF(AND(A322="EU",W322=2035),0.62,IF(AND(A322="EU",W322=2050),0.51,IF(AND(A322="USA",W322=2035),0.62,IF(AND(A322="USA",W322=2050),0.5,IF(AND(A322="Japan",W322=2035),0.65,IF(AND(A322="Japan",W322=2050),0.55,IF(AND(A322="Russia",W322=2035),0.63,IF(AND(A322="Russia",W322=2050),0.52,IF(AND(A322="China",W322=2035),0.59,IF(AND(A322="China",W322=2050),0.47,IF(AND(A322="India",W322=2035),0.58,IF(AND(A322="India",W322=2050),0.47,IF(AND(A322="Middle East",W322=2035),0.59,IF(AND(A322="Middle East",W322=2050),0.47,IF(AND(A322="Africa",W322=2035),0.58,IF(AND(A322="Africa",W322=2050),0.47,IF(AND(A322="Brazil",W322=2035),0.64,IF(AND(A322="Brazil",W322=2050),0.53,""))))))))))))))))))</f>
        <v>*0.47</v>
      </c>
      <c r="AC322" s="0" t="s">
        <v>367</v>
      </c>
      <c r="AD322" s="50" t="s">
        <v>35</v>
      </c>
      <c r="AE322" s="0" t="n">
        <v>2035</v>
      </c>
      <c r="AF322" s="51" t="str">
        <f aca="false">"*"&amp;IF(AND(A322="EU",AE322=2035),0.58,IF(AND(A322="EU",AE322=2050),0.49,IF(AND(A322="USA",AE322=2035),0.56,IF(AND(A322="USA",AE322=2050),0.45,IF(AND(A322="Japan",AE322=2035),0.62,IF(AND(A322="Japan",AE322=2050),0.51,IF(AND(A322="Russia",AE322=2035),0.55,IF(AND(A322="Russia",AE322=2050),0.41,IF(AND(A322="China",AE322=2035),0.54,IF(AND(A322="China",AE322=2050),0.44,IF(AND(A322="India",AE322=2035),0.55,IF(AND(A322="India",AE322=2050),0.42,IF(AND(A322="Middle East",AE322=2035),0.53,IF(AND(A322="Middle East",AE322=2050),0.41,IF(AND(A322="Africa",AE322=2035),0.53,IF(AND(A322="Africa",AE322=2050),0.41,IF(AND(A322="Brazil",AE322=2035),0.6,IF(AND(A322="Brazil",AE322=2050),0.5,""))))))))))))))))))</f>
        <v>*0.53</v>
      </c>
      <c r="AG322" s="51" t="str">
        <f aca="false">AG321</f>
        <v>REZoning_Sol-Win</v>
      </c>
      <c r="AI322" s="0" t="s">
        <v>367</v>
      </c>
      <c r="AJ322" s="50" t="s">
        <v>35</v>
      </c>
      <c r="AK322" s="0" t="n">
        <v>2050</v>
      </c>
      <c r="AL322" s="51" t="str">
        <f aca="false">"*"&amp;IF(AND(A322="EU",AK322=2035),0.58,IF(AND(A322="EU",AK322=2050),0.49,IF(AND(A322="USA",AK322=2035),0.56,IF(AND(A322="USA",AK322=2050),0.45,IF(AND(A322="Japan",AK322=2035),0.62,IF(AND(A322="Japan",AK322=2050),0.51,IF(AND(A322="Russia",AK322=2035),0.55,IF(AND(A322="Russia",AK322=2050),0.41,IF(AND(A322="China",AK322=2035),0.54,IF(AND(A322="China",AK322=2050),0.44,IF(AND(A322="India",AK322=2035),0.55,IF(AND(A322="India",AK322=2050),0.42,IF(AND(A322="Middle East",AK322=2035),0.53,IF(AND(A322="Middle East",AK322=2050),0.41,IF(AND(A322="Africa",AK322=2035),0.53,IF(AND(A322="Africa",AK322=2050),0.41,IF(AND(A322="Brazil",AK322=2035),0.6,IF(AND(A322="Brazil",AK322=2050),0.5,""))))))))))))))))))</f>
        <v>*0.41</v>
      </c>
      <c r="AM322" s="51" t="str">
        <f aca="false">AM321</f>
        <v>REZoning_Sol-Win</v>
      </c>
      <c r="AP322" s="0" t="s">
        <v>367</v>
      </c>
      <c r="AQ322" s="0" t="s">
        <v>35</v>
      </c>
      <c r="AR322" s="0" t="n">
        <v>2100</v>
      </c>
      <c r="AS322" s="0" t="s">
        <v>45</v>
      </c>
      <c r="AT322" s="0" t="s">
        <v>36</v>
      </c>
    </row>
    <row r="323" customFormat="false" ht="28.5" hidden="false" customHeight="true" outlineLevel="0" collapsed="false">
      <c r="A323" s="3" t="s">
        <v>43</v>
      </c>
      <c r="C323" s="0" t="s">
        <v>368</v>
      </c>
      <c r="D323" s="50" t="s">
        <v>35</v>
      </c>
      <c r="E323" s="0" t="n">
        <v>2035</v>
      </c>
      <c r="F323" s="51" t="str">
        <f aca="false">"*"&amp;IF(AND(A323="EU",E323=2035),0.63,IF(AND(A323="EU",E323=2050),0.54,IF(AND(A323="USA",E323=2035),0.64,IF(AND(A323="USA",E323=2050),0.54,IF(AND(A323="Japan",E323=2035),0.68,IF(AND(A323="Japan",E323=2050),0.58,IF(AND(A323="Russia",E323=2035),0.65,IF(AND(A323="Russia",E323=2050),0.54,IF(AND(A323="China",E323=2035),0.61,IF(AND(A323="China",E323=2050),0.49,IF(AND(A323="India",E323=2035),0.6,IF(AND(A323="India",E323=2050),0.49,IF(AND(A323="Middle East",E323=2035),0.6,IF(AND(A323="Middle East",E323=2050),0.5,IF(AND(A323="Africa",E323=2035),0.61,IF(AND(A323="Africa",E323=2050),0.5,IF(AND(A323="Brazil",E323=2035),0.64,IF(AND(A323="Brazil",E323=2050),0.54,""))))))))))))))))))</f>
        <v>*0.61</v>
      </c>
      <c r="H323" s="0" t="s">
        <v>368</v>
      </c>
      <c r="I323" s="50" t="s">
        <v>35</v>
      </c>
      <c r="J323" s="0" t="n">
        <v>2050</v>
      </c>
      <c r="K323" s="48" t="str">
        <f aca="false">"*"&amp;IF(AND(A323="EU",J323=2035),0.63,IF(AND(A323="EU",J323=2050),0.54,IF(AND(A323="USA",J323=2035),0.64,IF(AND(A323="USA",J323=2050),0.54,IF(AND(A323="Japan",J323=2035),0.68,IF(AND(A323="Japan",J323=2050),0.58,IF(AND(A323="Russia",J323=2035),0.65,IF(AND(A323="Russia",J323=2050),0.54,IF(AND(A323="China",J323=2035),0.61,IF(AND(A323="China",J323=2050),0.49,IF(AND(A323="India",J323=2035),0.6,IF(AND(A323="India",J323=2050),0.49,IF(AND(A323="Middle East",J323=2035),0.6,IF(AND(A323="Middle East",J323=2050),0.5,IF(AND(A323="Africa",J323=2035),0.61,IF(AND(A323="Africa",J323=2050),0.5,IF(AND(A323="Brazil",J323=2035),0.64,IF(AND(A323="Brazil",J323=2050),0.54,""))))))))))))))))))</f>
        <v>*0.5</v>
      </c>
      <c r="P323" s="41" t="s">
        <v>368</v>
      </c>
      <c r="Q323" s="52" t="s">
        <v>35</v>
      </c>
      <c r="R323" s="41" t="n">
        <v>2035</v>
      </c>
      <c r="S323" s="53" t="str">
        <f aca="false">"*"&amp;IF(AND(A323="EU",R323=2035),0.62,IF(AND(A323="EU",R323=2050),0.51,IF(AND(A323="USA",R323=2035),0.62,IF(AND(A323="USA",R323=2050),0.5,IF(AND(A323="Japan",R323=2035),0.65,IF(AND(A323="Japan",R323=2050),0.55,IF(AND(A323="Russia",R323=2035),0.63,IF(AND(A323="Russia",R323=2050),0.52,IF(AND(A323="China",R323=2035),0.59,IF(AND(A323="China",R323=2050),0.47,IF(AND(A323="India",R323=2035),0.58,IF(AND(A323="India",R323=2050),0.47,IF(AND(A323="Middle East",R323=2035),0.59,IF(AND(A323="Middle East",R323=2050),0.47,IF(AND(A323="Africa",R323=2035),0.58,IF(AND(A323="Africa",R323=2050),0.47,IF(AND(A323="Brazil",R323=2035),0.64,IF(AND(A323="Brazil",R323=2050),0.53,""))))))))))))))))))</f>
        <v>*0.58</v>
      </c>
      <c r="U323" s="41" t="s">
        <v>368</v>
      </c>
      <c r="V323" s="52" t="s">
        <v>35</v>
      </c>
      <c r="W323" s="41" t="n">
        <v>2050</v>
      </c>
      <c r="X323" s="53" t="str">
        <f aca="false">"*"&amp;IF(AND(A323="EU",W323=2035),0.62,IF(AND(A323="EU",W323=2050),0.51,IF(AND(A323="USA",W323=2035),0.62,IF(AND(A323="USA",W323=2050),0.5,IF(AND(A323="Japan",W323=2035),0.65,IF(AND(A323="Japan",W323=2050),0.55,IF(AND(A323="Russia",W323=2035),0.63,IF(AND(A323="Russia",W323=2050),0.52,IF(AND(A323="China",W323=2035),0.59,IF(AND(A323="China",W323=2050),0.47,IF(AND(A323="India",W323=2035),0.58,IF(AND(A323="India",W323=2050),0.47,IF(AND(A323="Middle East",W323=2035),0.59,IF(AND(A323="Middle East",W323=2050),0.47,IF(AND(A323="Africa",W323=2035),0.58,IF(AND(A323="Africa",W323=2050),0.47,IF(AND(A323="Brazil",W323=2035),0.64,IF(AND(A323="Brazil",W323=2050),0.53,""))))))))))))))))))</f>
        <v>*0.47</v>
      </c>
      <c r="AC323" s="0" t="s">
        <v>368</v>
      </c>
      <c r="AD323" s="50" t="s">
        <v>35</v>
      </c>
      <c r="AE323" s="0" t="n">
        <v>2035</v>
      </c>
      <c r="AF323" s="51" t="str">
        <f aca="false">"*"&amp;IF(AND(A323="EU",AE323=2035),0.58,IF(AND(A323="EU",AE323=2050),0.49,IF(AND(A323="USA",AE323=2035),0.56,IF(AND(A323="USA",AE323=2050),0.45,IF(AND(A323="Japan",AE323=2035),0.62,IF(AND(A323="Japan",AE323=2050),0.51,IF(AND(A323="Russia",AE323=2035),0.55,IF(AND(A323="Russia",AE323=2050),0.41,IF(AND(A323="China",AE323=2035),0.54,IF(AND(A323="China",AE323=2050),0.44,IF(AND(A323="India",AE323=2035),0.55,IF(AND(A323="India",AE323=2050),0.42,IF(AND(A323="Middle East",AE323=2035),0.53,IF(AND(A323="Middle East",AE323=2050),0.41,IF(AND(A323="Africa",AE323=2035),0.53,IF(AND(A323="Africa",AE323=2050),0.41,IF(AND(A323="Brazil",AE323=2035),0.6,IF(AND(A323="Brazil",AE323=2050),0.5,""))))))))))))))))))</f>
        <v>*0.53</v>
      </c>
      <c r="AG323" s="51" t="str">
        <f aca="false">AG322</f>
        <v>REZoning_Sol-Win</v>
      </c>
      <c r="AI323" s="0" t="s">
        <v>368</v>
      </c>
      <c r="AJ323" s="50" t="s">
        <v>35</v>
      </c>
      <c r="AK323" s="0" t="n">
        <v>2050</v>
      </c>
      <c r="AL323" s="51" t="str">
        <f aca="false">"*"&amp;IF(AND(A323="EU",AK323=2035),0.58,IF(AND(A323="EU",AK323=2050),0.49,IF(AND(A323="USA",AK323=2035),0.56,IF(AND(A323="USA",AK323=2050),0.45,IF(AND(A323="Japan",AK323=2035),0.62,IF(AND(A323="Japan",AK323=2050),0.51,IF(AND(A323="Russia",AK323=2035),0.55,IF(AND(A323="Russia",AK323=2050),0.41,IF(AND(A323="China",AK323=2035),0.54,IF(AND(A323="China",AK323=2050),0.44,IF(AND(A323="India",AK323=2035),0.55,IF(AND(A323="India",AK323=2050),0.42,IF(AND(A323="Middle East",AK323=2035),0.53,IF(AND(A323="Middle East",AK323=2050),0.41,IF(AND(A323="Africa",AK323=2035),0.53,IF(AND(A323="Africa",AK323=2050),0.41,IF(AND(A323="Brazil",AK323=2035),0.6,IF(AND(A323="Brazil",AK323=2050),0.5,""))))))))))))))))))</f>
        <v>*0.41</v>
      </c>
      <c r="AM323" s="51" t="str">
        <f aca="false">AM322</f>
        <v>REZoning_Sol-Win</v>
      </c>
      <c r="AP323" s="0" t="s">
        <v>368</v>
      </c>
      <c r="AQ323" s="0" t="s">
        <v>35</v>
      </c>
      <c r="AR323" s="0" t="n">
        <v>2100</v>
      </c>
      <c r="AS323" s="0" t="s">
        <v>45</v>
      </c>
      <c r="AT323" s="0" t="s">
        <v>36</v>
      </c>
    </row>
    <row r="324" customFormat="false" ht="28.5" hidden="false" customHeight="true" outlineLevel="0" collapsed="false">
      <c r="A324" s="3" t="s">
        <v>43</v>
      </c>
      <c r="C324" s="0" t="s">
        <v>369</v>
      </c>
      <c r="D324" s="50" t="s">
        <v>35</v>
      </c>
      <c r="E324" s="0" t="n">
        <v>2035</v>
      </c>
      <c r="F324" s="51" t="str">
        <f aca="false">"*"&amp;IF(AND(A324="EU",E324=2035),0.63,IF(AND(A324="EU",E324=2050),0.54,IF(AND(A324="USA",E324=2035),0.64,IF(AND(A324="USA",E324=2050),0.54,IF(AND(A324="Japan",E324=2035),0.68,IF(AND(A324="Japan",E324=2050),0.58,IF(AND(A324="Russia",E324=2035),0.65,IF(AND(A324="Russia",E324=2050),0.54,IF(AND(A324="China",E324=2035),0.61,IF(AND(A324="China",E324=2050),0.49,IF(AND(A324="India",E324=2035),0.6,IF(AND(A324="India",E324=2050),0.49,IF(AND(A324="Middle East",E324=2035),0.6,IF(AND(A324="Middle East",E324=2050),0.5,IF(AND(A324="Africa",E324=2035),0.61,IF(AND(A324="Africa",E324=2050),0.5,IF(AND(A324="Brazil",E324=2035),0.64,IF(AND(A324="Brazil",E324=2050),0.54,""))))))))))))))))))</f>
        <v>*0.61</v>
      </c>
      <c r="H324" s="0" t="s">
        <v>369</v>
      </c>
      <c r="I324" s="50" t="s">
        <v>35</v>
      </c>
      <c r="J324" s="0" t="n">
        <v>2050</v>
      </c>
      <c r="K324" s="48" t="str">
        <f aca="false">"*"&amp;IF(AND(A324="EU",J324=2035),0.63,IF(AND(A324="EU",J324=2050),0.54,IF(AND(A324="USA",J324=2035),0.64,IF(AND(A324="USA",J324=2050),0.54,IF(AND(A324="Japan",J324=2035),0.68,IF(AND(A324="Japan",J324=2050),0.58,IF(AND(A324="Russia",J324=2035),0.65,IF(AND(A324="Russia",J324=2050),0.54,IF(AND(A324="China",J324=2035),0.61,IF(AND(A324="China",J324=2050),0.49,IF(AND(A324="India",J324=2035),0.6,IF(AND(A324="India",J324=2050),0.49,IF(AND(A324="Middle East",J324=2035),0.6,IF(AND(A324="Middle East",J324=2050),0.5,IF(AND(A324="Africa",J324=2035),0.61,IF(AND(A324="Africa",J324=2050),0.5,IF(AND(A324="Brazil",J324=2035),0.64,IF(AND(A324="Brazil",J324=2050),0.54,""))))))))))))))))))</f>
        <v>*0.5</v>
      </c>
      <c r="P324" s="41" t="s">
        <v>369</v>
      </c>
      <c r="Q324" s="52" t="s">
        <v>35</v>
      </c>
      <c r="R324" s="41" t="n">
        <v>2035</v>
      </c>
      <c r="S324" s="53" t="str">
        <f aca="false">"*"&amp;IF(AND(A324="EU",R324=2035),0.62,IF(AND(A324="EU",R324=2050),0.51,IF(AND(A324="USA",R324=2035),0.62,IF(AND(A324="USA",R324=2050),0.5,IF(AND(A324="Japan",R324=2035),0.65,IF(AND(A324="Japan",R324=2050),0.55,IF(AND(A324="Russia",R324=2035),0.63,IF(AND(A324="Russia",R324=2050),0.52,IF(AND(A324="China",R324=2035),0.59,IF(AND(A324="China",R324=2050),0.47,IF(AND(A324="India",R324=2035),0.58,IF(AND(A324="India",R324=2050),0.47,IF(AND(A324="Middle East",R324=2035),0.59,IF(AND(A324="Middle East",R324=2050),0.47,IF(AND(A324="Africa",R324=2035),0.58,IF(AND(A324="Africa",R324=2050),0.47,IF(AND(A324="Brazil",R324=2035),0.64,IF(AND(A324="Brazil",R324=2050),0.53,""))))))))))))))))))</f>
        <v>*0.58</v>
      </c>
      <c r="U324" s="41" t="s">
        <v>369</v>
      </c>
      <c r="V324" s="52" t="s">
        <v>35</v>
      </c>
      <c r="W324" s="41" t="n">
        <v>2050</v>
      </c>
      <c r="X324" s="53" t="str">
        <f aca="false">"*"&amp;IF(AND(A324="EU",W324=2035),0.62,IF(AND(A324="EU",W324=2050),0.51,IF(AND(A324="USA",W324=2035),0.62,IF(AND(A324="USA",W324=2050),0.5,IF(AND(A324="Japan",W324=2035),0.65,IF(AND(A324="Japan",W324=2050),0.55,IF(AND(A324="Russia",W324=2035),0.63,IF(AND(A324="Russia",W324=2050),0.52,IF(AND(A324="China",W324=2035),0.59,IF(AND(A324="China",W324=2050),0.47,IF(AND(A324="India",W324=2035),0.58,IF(AND(A324="India",W324=2050),0.47,IF(AND(A324="Middle East",W324=2035),0.59,IF(AND(A324="Middle East",W324=2050),0.47,IF(AND(A324="Africa",W324=2035),0.58,IF(AND(A324="Africa",W324=2050),0.47,IF(AND(A324="Brazil",W324=2035),0.64,IF(AND(A324="Brazil",W324=2050),0.53,""))))))))))))))))))</f>
        <v>*0.47</v>
      </c>
      <c r="AC324" s="0" t="s">
        <v>369</v>
      </c>
      <c r="AD324" s="50" t="s">
        <v>35</v>
      </c>
      <c r="AE324" s="0" t="n">
        <v>2035</v>
      </c>
      <c r="AF324" s="51" t="str">
        <f aca="false">"*"&amp;IF(AND(A324="EU",AE324=2035),0.58,IF(AND(A324="EU",AE324=2050),0.49,IF(AND(A324="USA",AE324=2035),0.56,IF(AND(A324="USA",AE324=2050),0.45,IF(AND(A324="Japan",AE324=2035),0.62,IF(AND(A324="Japan",AE324=2050),0.51,IF(AND(A324="Russia",AE324=2035),0.55,IF(AND(A324="Russia",AE324=2050),0.41,IF(AND(A324="China",AE324=2035),0.54,IF(AND(A324="China",AE324=2050),0.44,IF(AND(A324="India",AE324=2035),0.55,IF(AND(A324="India",AE324=2050),0.42,IF(AND(A324="Middle East",AE324=2035),0.53,IF(AND(A324="Middle East",AE324=2050),0.41,IF(AND(A324="Africa",AE324=2035),0.53,IF(AND(A324="Africa",AE324=2050),0.41,IF(AND(A324="Brazil",AE324=2035),0.6,IF(AND(A324="Brazil",AE324=2050),0.5,""))))))))))))))))))</f>
        <v>*0.53</v>
      </c>
      <c r="AG324" s="51" t="str">
        <f aca="false">AG323</f>
        <v>REZoning_Sol-Win</v>
      </c>
      <c r="AI324" s="0" t="s">
        <v>369</v>
      </c>
      <c r="AJ324" s="50" t="s">
        <v>35</v>
      </c>
      <c r="AK324" s="0" t="n">
        <v>2050</v>
      </c>
      <c r="AL324" s="51" t="str">
        <f aca="false">"*"&amp;IF(AND(A324="EU",AK324=2035),0.58,IF(AND(A324="EU",AK324=2050),0.49,IF(AND(A324="USA",AK324=2035),0.56,IF(AND(A324="USA",AK324=2050),0.45,IF(AND(A324="Japan",AK324=2035),0.62,IF(AND(A324="Japan",AK324=2050),0.51,IF(AND(A324="Russia",AK324=2035),0.55,IF(AND(A324="Russia",AK324=2050),0.41,IF(AND(A324="China",AK324=2035),0.54,IF(AND(A324="China",AK324=2050),0.44,IF(AND(A324="India",AK324=2035),0.55,IF(AND(A324="India",AK324=2050),0.42,IF(AND(A324="Middle East",AK324=2035),0.53,IF(AND(A324="Middle East",AK324=2050),0.41,IF(AND(A324="Africa",AK324=2035),0.53,IF(AND(A324="Africa",AK324=2050),0.41,IF(AND(A324="Brazil",AK324=2035),0.6,IF(AND(A324="Brazil",AK324=2050),0.5,""))))))))))))))))))</f>
        <v>*0.41</v>
      </c>
      <c r="AM324" s="51" t="str">
        <f aca="false">AM323</f>
        <v>REZoning_Sol-Win</v>
      </c>
      <c r="AP324" s="0" t="s">
        <v>369</v>
      </c>
      <c r="AQ324" s="0" t="s">
        <v>35</v>
      </c>
      <c r="AR324" s="0" t="n">
        <v>2100</v>
      </c>
      <c r="AS324" s="0" t="s">
        <v>45</v>
      </c>
      <c r="AT324" s="0" t="s">
        <v>36</v>
      </c>
    </row>
    <row r="325" customFormat="false" ht="28.5" hidden="false" customHeight="true" outlineLevel="0" collapsed="false">
      <c r="A325" s="3" t="s">
        <v>43</v>
      </c>
      <c r="C325" s="0" t="s">
        <v>370</v>
      </c>
      <c r="D325" s="50" t="s">
        <v>35</v>
      </c>
      <c r="E325" s="0" t="n">
        <v>2035</v>
      </c>
      <c r="F325" s="51" t="str">
        <f aca="false">"*"&amp;IF(AND(A325="EU",E325=2035),0.63,IF(AND(A325="EU",E325=2050),0.54,IF(AND(A325="USA",E325=2035),0.64,IF(AND(A325="USA",E325=2050),0.54,IF(AND(A325="Japan",E325=2035),0.68,IF(AND(A325="Japan",E325=2050),0.58,IF(AND(A325="Russia",E325=2035),0.65,IF(AND(A325="Russia",E325=2050),0.54,IF(AND(A325="China",E325=2035),0.61,IF(AND(A325="China",E325=2050),0.49,IF(AND(A325="India",E325=2035),0.6,IF(AND(A325="India",E325=2050),0.49,IF(AND(A325="Middle East",E325=2035),0.6,IF(AND(A325="Middle East",E325=2050),0.5,IF(AND(A325="Africa",E325=2035),0.61,IF(AND(A325="Africa",E325=2050),0.5,IF(AND(A325="Brazil",E325=2035),0.64,IF(AND(A325="Brazil",E325=2050),0.54,""))))))))))))))))))</f>
        <v>*0.61</v>
      </c>
      <c r="H325" s="0" t="s">
        <v>370</v>
      </c>
      <c r="I325" s="50" t="s">
        <v>35</v>
      </c>
      <c r="J325" s="0" t="n">
        <v>2050</v>
      </c>
      <c r="K325" s="48" t="str">
        <f aca="false">"*"&amp;IF(AND(A325="EU",J325=2035),0.63,IF(AND(A325="EU",J325=2050),0.54,IF(AND(A325="USA",J325=2035),0.64,IF(AND(A325="USA",J325=2050),0.54,IF(AND(A325="Japan",J325=2035),0.68,IF(AND(A325="Japan",J325=2050),0.58,IF(AND(A325="Russia",J325=2035),0.65,IF(AND(A325="Russia",J325=2050),0.54,IF(AND(A325="China",J325=2035),0.61,IF(AND(A325="China",J325=2050),0.49,IF(AND(A325="India",J325=2035),0.6,IF(AND(A325="India",J325=2050),0.49,IF(AND(A325="Middle East",J325=2035),0.6,IF(AND(A325="Middle East",J325=2050),0.5,IF(AND(A325="Africa",J325=2035),0.61,IF(AND(A325="Africa",J325=2050),0.5,IF(AND(A325="Brazil",J325=2035),0.64,IF(AND(A325="Brazil",J325=2050),0.54,""))))))))))))))))))</f>
        <v>*0.5</v>
      </c>
      <c r="P325" s="41" t="s">
        <v>370</v>
      </c>
      <c r="Q325" s="52" t="s">
        <v>35</v>
      </c>
      <c r="R325" s="41" t="n">
        <v>2035</v>
      </c>
      <c r="S325" s="53" t="str">
        <f aca="false">"*"&amp;IF(AND(A325="EU",R325=2035),0.62,IF(AND(A325="EU",R325=2050),0.51,IF(AND(A325="USA",R325=2035),0.62,IF(AND(A325="USA",R325=2050),0.5,IF(AND(A325="Japan",R325=2035),0.65,IF(AND(A325="Japan",R325=2050),0.55,IF(AND(A325="Russia",R325=2035),0.63,IF(AND(A325="Russia",R325=2050),0.52,IF(AND(A325="China",R325=2035),0.59,IF(AND(A325="China",R325=2050),0.47,IF(AND(A325="India",R325=2035),0.58,IF(AND(A325="India",R325=2050),0.47,IF(AND(A325="Middle East",R325=2035),0.59,IF(AND(A325="Middle East",R325=2050),0.47,IF(AND(A325="Africa",R325=2035),0.58,IF(AND(A325="Africa",R325=2050),0.47,IF(AND(A325="Brazil",R325=2035),0.64,IF(AND(A325="Brazil",R325=2050),0.53,""))))))))))))))))))</f>
        <v>*0.58</v>
      </c>
      <c r="U325" s="41" t="s">
        <v>370</v>
      </c>
      <c r="V325" s="52" t="s">
        <v>35</v>
      </c>
      <c r="W325" s="41" t="n">
        <v>2050</v>
      </c>
      <c r="X325" s="53" t="str">
        <f aca="false">"*"&amp;IF(AND(A325="EU",W325=2035),0.62,IF(AND(A325="EU",W325=2050),0.51,IF(AND(A325="USA",W325=2035),0.62,IF(AND(A325="USA",W325=2050),0.5,IF(AND(A325="Japan",W325=2035),0.65,IF(AND(A325="Japan",W325=2050),0.55,IF(AND(A325="Russia",W325=2035),0.63,IF(AND(A325="Russia",W325=2050),0.52,IF(AND(A325="China",W325=2035),0.59,IF(AND(A325="China",W325=2050),0.47,IF(AND(A325="India",W325=2035),0.58,IF(AND(A325="India",W325=2050),0.47,IF(AND(A325="Middle East",W325=2035),0.59,IF(AND(A325="Middle East",W325=2050),0.47,IF(AND(A325="Africa",W325=2035),0.58,IF(AND(A325="Africa",W325=2050),0.47,IF(AND(A325="Brazil",W325=2035),0.64,IF(AND(A325="Brazil",W325=2050),0.53,""))))))))))))))))))</f>
        <v>*0.47</v>
      </c>
      <c r="AC325" s="0" t="s">
        <v>370</v>
      </c>
      <c r="AD325" s="50" t="s">
        <v>35</v>
      </c>
      <c r="AE325" s="0" t="n">
        <v>2035</v>
      </c>
      <c r="AF325" s="51" t="str">
        <f aca="false">"*"&amp;IF(AND(A325="EU",AE325=2035),0.58,IF(AND(A325="EU",AE325=2050),0.49,IF(AND(A325="USA",AE325=2035),0.56,IF(AND(A325="USA",AE325=2050),0.45,IF(AND(A325="Japan",AE325=2035),0.62,IF(AND(A325="Japan",AE325=2050),0.51,IF(AND(A325="Russia",AE325=2035),0.55,IF(AND(A325="Russia",AE325=2050),0.41,IF(AND(A325="China",AE325=2035),0.54,IF(AND(A325="China",AE325=2050),0.44,IF(AND(A325="India",AE325=2035),0.55,IF(AND(A325="India",AE325=2050),0.42,IF(AND(A325="Middle East",AE325=2035),0.53,IF(AND(A325="Middle East",AE325=2050),0.41,IF(AND(A325="Africa",AE325=2035),0.53,IF(AND(A325="Africa",AE325=2050),0.41,IF(AND(A325="Brazil",AE325=2035),0.6,IF(AND(A325="Brazil",AE325=2050),0.5,""))))))))))))))))))</f>
        <v>*0.53</v>
      </c>
      <c r="AG325" s="51" t="str">
        <f aca="false">AG324</f>
        <v>REZoning_Sol-Win</v>
      </c>
      <c r="AI325" s="0" t="s">
        <v>370</v>
      </c>
      <c r="AJ325" s="50" t="s">
        <v>35</v>
      </c>
      <c r="AK325" s="0" t="n">
        <v>2050</v>
      </c>
      <c r="AL325" s="51" t="str">
        <f aca="false">"*"&amp;IF(AND(A325="EU",AK325=2035),0.58,IF(AND(A325="EU",AK325=2050),0.49,IF(AND(A325="USA",AK325=2035),0.56,IF(AND(A325="USA",AK325=2050),0.45,IF(AND(A325="Japan",AK325=2035),0.62,IF(AND(A325="Japan",AK325=2050),0.51,IF(AND(A325="Russia",AK325=2035),0.55,IF(AND(A325="Russia",AK325=2050),0.41,IF(AND(A325="China",AK325=2035),0.54,IF(AND(A325="China",AK325=2050),0.44,IF(AND(A325="India",AK325=2035),0.55,IF(AND(A325="India",AK325=2050),0.42,IF(AND(A325="Middle East",AK325=2035),0.53,IF(AND(A325="Middle East",AK325=2050),0.41,IF(AND(A325="Africa",AK325=2035),0.53,IF(AND(A325="Africa",AK325=2050),0.41,IF(AND(A325="Brazil",AK325=2035),0.6,IF(AND(A325="Brazil",AK325=2050),0.5,""))))))))))))))))))</f>
        <v>*0.41</v>
      </c>
      <c r="AM325" s="51" t="str">
        <f aca="false">AM324</f>
        <v>REZoning_Sol-Win</v>
      </c>
      <c r="AP325" s="0" t="s">
        <v>370</v>
      </c>
      <c r="AQ325" s="0" t="s">
        <v>35</v>
      </c>
      <c r="AR325" s="0" t="n">
        <v>2100</v>
      </c>
      <c r="AS325" s="0" t="s">
        <v>45</v>
      </c>
      <c r="AT325" s="0" t="s">
        <v>36</v>
      </c>
    </row>
    <row r="326" customFormat="false" ht="28.5" hidden="false" customHeight="true" outlineLevel="0" collapsed="false">
      <c r="A326" s="3" t="s">
        <v>43</v>
      </c>
      <c r="C326" s="0" t="s">
        <v>371</v>
      </c>
      <c r="D326" s="50" t="s">
        <v>35</v>
      </c>
      <c r="E326" s="0" t="n">
        <v>2035</v>
      </c>
      <c r="F326" s="51" t="str">
        <f aca="false">"*"&amp;IF(AND(A326="EU",E326=2035),0.63,IF(AND(A326="EU",E326=2050),0.54,IF(AND(A326="USA",E326=2035),0.64,IF(AND(A326="USA",E326=2050),0.54,IF(AND(A326="Japan",E326=2035),0.68,IF(AND(A326="Japan",E326=2050),0.58,IF(AND(A326="Russia",E326=2035),0.65,IF(AND(A326="Russia",E326=2050),0.54,IF(AND(A326="China",E326=2035),0.61,IF(AND(A326="China",E326=2050),0.49,IF(AND(A326="India",E326=2035),0.6,IF(AND(A326="India",E326=2050),0.49,IF(AND(A326="Middle East",E326=2035),0.6,IF(AND(A326="Middle East",E326=2050),0.5,IF(AND(A326="Africa",E326=2035),0.61,IF(AND(A326="Africa",E326=2050),0.5,IF(AND(A326="Brazil",E326=2035),0.64,IF(AND(A326="Brazil",E326=2050),0.54,""))))))))))))))))))</f>
        <v>*0.61</v>
      </c>
      <c r="H326" s="0" t="s">
        <v>371</v>
      </c>
      <c r="I326" s="50" t="s">
        <v>35</v>
      </c>
      <c r="J326" s="0" t="n">
        <v>2050</v>
      </c>
      <c r="K326" s="48" t="str">
        <f aca="false">"*"&amp;IF(AND(A326="EU",J326=2035),0.63,IF(AND(A326="EU",J326=2050),0.54,IF(AND(A326="USA",J326=2035),0.64,IF(AND(A326="USA",J326=2050),0.54,IF(AND(A326="Japan",J326=2035),0.68,IF(AND(A326="Japan",J326=2050),0.58,IF(AND(A326="Russia",J326=2035),0.65,IF(AND(A326="Russia",J326=2050),0.54,IF(AND(A326="China",J326=2035),0.61,IF(AND(A326="China",J326=2050),0.49,IF(AND(A326="India",J326=2035),0.6,IF(AND(A326="India",J326=2050),0.49,IF(AND(A326="Middle East",J326=2035),0.6,IF(AND(A326="Middle East",J326=2050),0.5,IF(AND(A326="Africa",J326=2035),0.61,IF(AND(A326="Africa",J326=2050),0.5,IF(AND(A326="Brazil",J326=2035),0.64,IF(AND(A326="Brazil",J326=2050),0.54,""))))))))))))))))))</f>
        <v>*0.5</v>
      </c>
      <c r="P326" s="41" t="s">
        <v>371</v>
      </c>
      <c r="Q326" s="52" t="s">
        <v>35</v>
      </c>
      <c r="R326" s="41" t="n">
        <v>2035</v>
      </c>
      <c r="S326" s="53" t="str">
        <f aca="false">"*"&amp;IF(AND(A326="EU",R326=2035),0.62,IF(AND(A326="EU",R326=2050),0.51,IF(AND(A326="USA",R326=2035),0.62,IF(AND(A326="USA",R326=2050),0.5,IF(AND(A326="Japan",R326=2035),0.65,IF(AND(A326="Japan",R326=2050),0.55,IF(AND(A326="Russia",R326=2035),0.63,IF(AND(A326="Russia",R326=2050),0.52,IF(AND(A326="China",R326=2035),0.59,IF(AND(A326="China",R326=2050),0.47,IF(AND(A326="India",R326=2035),0.58,IF(AND(A326="India",R326=2050),0.47,IF(AND(A326="Middle East",R326=2035),0.59,IF(AND(A326="Middle East",R326=2050),0.47,IF(AND(A326="Africa",R326=2035),0.58,IF(AND(A326="Africa",R326=2050),0.47,IF(AND(A326="Brazil",R326=2035),0.64,IF(AND(A326="Brazil",R326=2050),0.53,""))))))))))))))))))</f>
        <v>*0.58</v>
      </c>
      <c r="U326" s="41" t="s">
        <v>371</v>
      </c>
      <c r="V326" s="52" t="s">
        <v>35</v>
      </c>
      <c r="W326" s="41" t="n">
        <v>2050</v>
      </c>
      <c r="X326" s="53" t="str">
        <f aca="false">"*"&amp;IF(AND(A326="EU",W326=2035),0.62,IF(AND(A326="EU",W326=2050),0.51,IF(AND(A326="USA",W326=2035),0.62,IF(AND(A326="USA",W326=2050),0.5,IF(AND(A326="Japan",W326=2035),0.65,IF(AND(A326="Japan",W326=2050),0.55,IF(AND(A326="Russia",W326=2035),0.63,IF(AND(A326="Russia",W326=2050),0.52,IF(AND(A326="China",W326=2035),0.59,IF(AND(A326="China",W326=2050),0.47,IF(AND(A326="India",W326=2035),0.58,IF(AND(A326="India",W326=2050),0.47,IF(AND(A326="Middle East",W326=2035),0.59,IF(AND(A326="Middle East",W326=2050),0.47,IF(AND(A326="Africa",W326=2035),0.58,IF(AND(A326="Africa",W326=2050),0.47,IF(AND(A326="Brazil",W326=2035),0.64,IF(AND(A326="Brazil",W326=2050),0.53,""))))))))))))))))))</f>
        <v>*0.47</v>
      </c>
      <c r="AC326" s="0" t="s">
        <v>371</v>
      </c>
      <c r="AD326" s="50" t="s">
        <v>35</v>
      </c>
      <c r="AE326" s="0" t="n">
        <v>2035</v>
      </c>
      <c r="AF326" s="51" t="str">
        <f aca="false">"*"&amp;IF(AND(A326="EU",AE326=2035),0.58,IF(AND(A326="EU",AE326=2050),0.49,IF(AND(A326="USA",AE326=2035),0.56,IF(AND(A326="USA",AE326=2050),0.45,IF(AND(A326="Japan",AE326=2035),0.62,IF(AND(A326="Japan",AE326=2050),0.51,IF(AND(A326="Russia",AE326=2035),0.55,IF(AND(A326="Russia",AE326=2050),0.41,IF(AND(A326="China",AE326=2035),0.54,IF(AND(A326="China",AE326=2050),0.44,IF(AND(A326="India",AE326=2035),0.55,IF(AND(A326="India",AE326=2050),0.42,IF(AND(A326="Middle East",AE326=2035),0.53,IF(AND(A326="Middle East",AE326=2050),0.41,IF(AND(A326="Africa",AE326=2035),0.53,IF(AND(A326="Africa",AE326=2050),0.41,IF(AND(A326="Brazil",AE326=2035),0.6,IF(AND(A326="Brazil",AE326=2050),0.5,""))))))))))))))))))</f>
        <v>*0.53</v>
      </c>
      <c r="AG326" s="51" t="str">
        <f aca="false">AG325</f>
        <v>REZoning_Sol-Win</v>
      </c>
      <c r="AI326" s="0" t="s">
        <v>371</v>
      </c>
      <c r="AJ326" s="50" t="s">
        <v>35</v>
      </c>
      <c r="AK326" s="0" t="n">
        <v>2050</v>
      </c>
      <c r="AL326" s="51" t="str">
        <f aca="false">"*"&amp;IF(AND(A326="EU",AK326=2035),0.58,IF(AND(A326="EU",AK326=2050),0.49,IF(AND(A326="USA",AK326=2035),0.56,IF(AND(A326="USA",AK326=2050),0.45,IF(AND(A326="Japan",AK326=2035),0.62,IF(AND(A326="Japan",AK326=2050),0.51,IF(AND(A326="Russia",AK326=2035),0.55,IF(AND(A326="Russia",AK326=2050),0.41,IF(AND(A326="China",AK326=2035),0.54,IF(AND(A326="China",AK326=2050),0.44,IF(AND(A326="India",AK326=2035),0.55,IF(AND(A326="India",AK326=2050),0.42,IF(AND(A326="Middle East",AK326=2035),0.53,IF(AND(A326="Middle East",AK326=2050),0.41,IF(AND(A326="Africa",AK326=2035),0.53,IF(AND(A326="Africa",AK326=2050),0.41,IF(AND(A326="Brazil",AK326=2035),0.6,IF(AND(A326="Brazil",AK326=2050),0.5,""))))))))))))))))))</f>
        <v>*0.41</v>
      </c>
      <c r="AM326" s="51" t="str">
        <f aca="false">AM325</f>
        <v>REZoning_Sol-Win</v>
      </c>
      <c r="AP326" s="0" t="s">
        <v>371</v>
      </c>
      <c r="AQ326" s="0" t="s">
        <v>35</v>
      </c>
      <c r="AR326" s="0" t="n">
        <v>2100</v>
      </c>
      <c r="AS326" s="0" t="s">
        <v>45</v>
      </c>
      <c r="AT326" s="0" t="s">
        <v>36</v>
      </c>
    </row>
    <row r="327" customFormat="false" ht="28.5" hidden="false" customHeight="true" outlineLevel="0" collapsed="false">
      <c r="A327" s="3" t="s">
        <v>43</v>
      </c>
      <c r="C327" s="0" t="s">
        <v>372</v>
      </c>
      <c r="D327" s="50" t="s">
        <v>35</v>
      </c>
      <c r="E327" s="0" t="n">
        <v>2035</v>
      </c>
      <c r="F327" s="51" t="str">
        <f aca="false">"*"&amp;IF(AND(A327="EU",E327=2035),0.63,IF(AND(A327="EU",E327=2050),0.54,IF(AND(A327="USA",E327=2035),0.64,IF(AND(A327="USA",E327=2050),0.54,IF(AND(A327="Japan",E327=2035),0.68,IF(AND(A327="Japan",E327=2050),0.58,IF(AND(A327="Russia",E327=2035),0.65,IF(AND(A327="Russia",E327=2050),0.54,IF(AND(A327="China",E327=2035),0.61,IF(AND(A327="China",E327=2050),0.49,IF(AND(A327="India",E327=2035),0.6,IF(AND(A327="India",E327=2050),0.49,IF(AND(A327="Middle East",E327=2035),0.6,IF(AND(A327="Middle East",E327=2050),0.5,IF(AND(A327="Africa",E327=2035),0.61,IF(AND(A327="Africa",E327=2050),0.5,IF(AND(A327="Brazil",E327=2035),0.64,IF(AND(A327="Brazil",E327=2050),0.54,""))))))))))))))))))</f>
        <v>*0.61</v>
      </c>
      <c r="H327" s="0" t="s">
        <v>372</v>
      </c>
      <c r="I327" s="50" t="s">
        <v>35</v>
      </c>
      <c r="J327" s="0" t="n">
        <v>2050</v>
      </c>
      <c r="K327" s="48" t="str">
        <f aca="false">"*"&amp;IF(AND(A327="EU",J327=2035),0.63,IF(AND(A327="EU",J327=2050),0.54,IF(AND(A327="USA",J327=2035),0.64,IF(AND(A327="USA",J327=2050),0.54,IF(AND(A327="Japan",J327=2035),0.68,IF(AND(A327="Japan",J327=2050),0.58,IF(AND(A327="Russia",J327=2035),0.65,IF(AND(A327="Russia",J327=2050),0.54,IF(AND(A327="China",J327=2035),0.61,IF(AND(A327="China",J327=2050),0.49,IF(AND(A327="India",J327=2035),0.6,IF(AND(A327="India",J327=2050),0.49,IF(AND(A327="Middle East",J327=2035),0.6,IF(AND(A327="Middle East",J327=2050),0.5,IF(AND(A327="Africa",J327=2035),0.61,IF(AND(A327="Africa",J327=2050),0.5,IF(AND(A327="Brazil",J327=2035),0.64,IF(AND(A327="Brazil",J327=2050),0.54,""))))))))))))))))))</f>
        <v>*0.5</v>
      </c>
      <c r="P327" s="41" t="s">
        <v>372</v>
      </c>
      <c r="Q327" s="52" t="s">
        <v>35</v>
      </c>
      <c r="R327" s="41" t="n">
        <v>2035</v>
      </c>
      <c r="S327" s="53" t="str">
        <f aca="false">"*"&amp;IF(AND(A327="EU",R327=2035),0.62,IF(AND(A327="EU",R327=2050),0.51,IF(AND(A327="USA",R327=2035),0.62,IF(AND(A327="USA",R327=2050),0.5,IF(AND(A327="Japan",R327=2035),0.65,IF(AND(A327="Japan",R327=2050),0.55,IF(AND(A327="Russia",R327=2035),0.63,IF(AND(A327="Russia",R327=2050),0.52,IF(AND(A327="China",R327=2035),0.59,IF(AND(A327="China",R327=2050),0.47,IF(AND(A327="India",R327=2035),0.58,IF(AND(A327="India",R327=2050),0.47,IF(AND(A327="Middle East",R327=2035),0.59,IF(AND(A327="Middle East",R327=2050),0.47,IF(AND(A327="Africa",R327=2035),0.58,IF(AND(A327="Africa",R327=2050),0.47,IF(AND(A327="Brazil",R327=2035),0.64,IF(AND(A327="Brazil",R327=2050),0.53,""))))))))))))))))))</f>
        <v>*0.58</v>
      </c>
      <c r="U327" s="41" t="s">
        <v>372</v>
      </c>
      <c r="V327" s="52" t="s">
        <v>35</v>
      </c>
      <c r="W327" s="41" t="n">
        <v>2050</v>
      </c>
      <c r="X327" s="53" t="str">
        <f aca="false">"*"&amp;IF(AND(A327="EU",W327=2035),0.62,IF(AND(A327="EU",W327=2050),0.51,IF(AND(A327="USA",W327=2035),0.62,IF(AND(A327="USA",W327=2050),0.5,IF(AND(A327="Japan",W327=2035),0.65,IF(AND(A327="Japan",W327=2050),0.55,IF(AND(A327="Russia",W327=2035),0.63,IF(AND(A327="Russia",W327=2050),0.52,IF(AND(A327="China",W327=2035),0.59,IF(AND(A327="China",W327=2050),0.47,IF(AND(A327="India",W327=2035),0.58,IF(AND(A327="India",W327=2050),0.47,IF(AND(A327="Middle East",W327=2035),0.59,IF(AND(A327="Middle East",W327=2050),0.47,IF(AND(A327="Africa",W327=2035),0.58,IF(AND(A327="Africa",W327=2050),0.47,IF(AND(A327="Brazil",W327=2035),0.64,IF(AND(A327="Brazil",W327=2050),0.53,""))))))))))))))))))</f>
        <v>*0.47</v>
      </c>
      <c r="AC327" s="0" t="s">
        <v>372</v>
      </c>
      <c r="AD327" s="50" t="s">
        <v>35</v>
      </c>
      <c r="AE327" s="0" t="n">
        <v>2035</v>
      </c>
      <c r="AF327" s="51" t="str">
        <f aca="false">"*"&amp;IF(AND(A327="EU",AE327=2035),0.58,IF(AND(A327="EU",AE327=2050),0.49,IF(AND(A327="USA",AE327=2035),0.56,IF(AND(A327="USA",AE327=2050),0.45,IF(AND(A327="Japan",AE327=2035),0.62,IF(AND(A327="Japan",AE327=2050),0.51,IF(AND(A327="Russia",AE327=2035),0.55,IF(AND(A327="Russia",AE327=2050),0.41,IF(AND(A327="China",AE327=2035),0.54,IF(AND(A327="China",AE327=2050),0.44,IF(AND(A327="India",AE327=2035),0.55,IF(AND(A327="India",AE327=2050),0.42,IF(AND(A327="Middle East",AE327=2035),0.53,IF(AND(A327="Middle East",AE327=2050),0.41,IF(AND(A327="Africa",AE327=2035),0.53,IF(AND(A327="Africa",AE327=2050),0.41,IF(AND(A327="Brazil",AE327=2035),0.6,IF(AND(A327="Brazil",AE327=2050),0.5,""))))))))))))))))))</f>
        <v>*0.53</v>
      </c>
      <c r="AG327" s="51" t="str">
        <f aca="false">AG326</f>
        <v>REZoning_Sol-Win</v>
      </c>
      <c r="AI327" s="0" t="s">
        <v>372</v>
      </c>
      <c r="AJ327" s="50" t="s">
        <v>35</v>
      </c>
      <c r="AK327" s="0" t="n">
        <v>2050</v>
      </c>
      <c r="AL327" s="51" t="str">
        <f aca="false">"*"&amp;IF(AND(A327="EU",AK327=2035),0.58,IF(AND(A327="EU",AK327=2050),0.49,IF(AND(A327="USA",AK327=2035),0.56,IF(AND(A327="USA",AK327=2050),0.45,IF(AND(A327="Japan",AK327=2035),0.62,IF(AND(A327="Japan",AK327=2050),0.51,IF(AND(A327="Russia",AK327=2035),0.55,IF(AND(A327="Russia",AK327=2050),0.41,IF(AND(A327="China",AK327=2035),0.54,IF(AND(A327="China",AK327=2050),0.44,IF(AND(A327="India",AK327=2035),0.55,IF(AND(A327="India",AK327=2050),0.42,IF(AND(A327="Middle East",AK327=2035),0.53,IF(AND(A327="Middle East",AK327=2050),0.41,IF(AND(A327="Africa",AK327=2035),0.53,IF(AND(A327="Africa",AK327=2050),0.41,IF(AND(A327="Brazil",AK327=2035),0.6,IF(AND(A327="Brazil",AK327=2050),0.5,""))))))))))))))))))</f>
        <v>*0.41</v>
      </c>
      <c r="AM327" s="51" t="str">
        <f aca="false">AM326</f>
        <v>REZoning_Sol-Win</v>
      </c>
      <c r="AP327" s="0" t="s">
        <v>372</v>
      </c>
      <c r="AQ327" s="0" t="s">
        <v>35</v>
      </c>
      <c r="AR327" s="0" t="n">
        <v>2100</v>
      </c>
      <c r="AS327" s="0" t="s">
        <v>45</v>
      </c>
      <c r="AT327" s="0" t="s">
        <v>36</v>
      </c>
    </row>
    <row r="328" customFormat="false" ht="28.5" hidden="false" customHeight="true" outlineLevel="0" collapsed="false">
      <c r="A328" s="3" t="s">
        <v>51</v>
      </c>
      <c r="C328" s="0" t="s">
        <v>373</v>
      </c>
      <c r="D328" s="50" t="s">
        <v>35</v>
      </c>
      <c r="E328" s="0" t="n">
        <v>2035</v>
      </c>
      <c r="F328" s="51" t="str">
        <f aca="false">"*"&amp;IF(AND(A328="EU",E328=2035),0.63,IF(AND(A328="EU",E328=2050),0.54,IF(AND(A328="USA",E328=2035),0.64,IF(AND(A328="USA",E328=2050),0.54,IF(AND(A328="Japan",E328=2035),0.68,IF(AND(A328="Japan",E328=2050),0.58,IF(AND(A328="Russia",E328=2035),0.65,IF(AND(A328="Russia",E328=2050),0.54,IF(AND(A328="China",E328=2035),0.61,IF(AND(A328="China",E328=2050),0.49,IF(AND(A328="India",E328=2035),0.6,IF(AND(A328="India",E328=2050),0.49,IF(AND(A328="Middle East",E328=2035),0.6,IF(AND(A328="Middle East",E328=2050),0.5,IF(AND(A328="Africa",E328=2035),0.61,IF(AND(A328="Africa",E328=2050),0.5,IF(AND(A328="Brazil",E328=2035),0.64,IF(AND(A328="Brazil",E328=2050),0.54,""))))))))))))))))))</f>
        <v>*0.63</v>
      </c>
      <c r="H328" s="0" t="s">
        <v>373</v>
      </c>
      <c r="I328" s="50" t="s">
        <v>35</v>
      </c>
      <c r="J328" s="0" t="n">
        <v>2050</v>
      </c>
      <c r="K328" s="48" t="str">
        <f aca="false">"*"&amp;IF(AND(A328="EU",J328=2035),0.63,IF(AND(A328="EU",J328=2050),0.54,IF(AND(A328="USA",J328=2035),0.64,IF(AND(A328="USA",J328=2050),0.54,IF(AND(A328="Japan",J328=2035),0.68,IF(AND(A328="Japan",J328=2050),0.58,IF(AND(A328="Russia",J328=2035),0.65,IF(AND(A328="Russia",J328=2050),0.54,IF(AND(A328="China",J328=2035),0.61,IF(AND(A328="China",J328=2050),0.49,IF(AND(A328="India",J328=2035),0.6,IF(AND(A328="India",J328=2050),0.49,IF(AND(A328="Middle East",J328=2035),0.6,IF(AND(A328="Middle East",J328=2050),0.5,IF(AND(A328="Africa",J328=2035),0.61,IF(AND(A328="Africa",J328=2050),0.5,IF(AND(A328="Brazil",J328=2035),0.64,IF(AND(A328="Brazil",J328=2050),0.54,""))))))))))))))))))</f>
        <v>*0.54</v>
      </c>
      <c r="P328" s="41" t="s">
        <v>373</v>
      </c>
      <c r="Q328" s="52" t="s">
        <v>35</v>
      </c>
      <c r="R328" s="41" t="n">
        <v>2035</v>
      </c>
      <c r="S328" s="53" t="str">
        <f aca="false">"*"&amp;IF(AND(A328="EU",R328=2035),0.62,IF(AND(A328="EU",R328=2050),0.51,IF(AND(A328="USA",R328=2035),0.62,IF(AND(A328="USA",R328=2050),0.5,IF(AND(A328="Japan",R328=2035),0.65,IF(AND(A328="Japan",R328=2050),0.55,IF(AND(A328="Russia",R328=2035),0.63,IF(AND(A328="Russia",R328=2050),0.52,IF(AND(A328="China",R328=2035),0.59,IF(AND(A328="China",R328=2050),0.47,IF(AND(A328="India",R328=2035),0.58,IF(AND(A328="India",R328=2050),0.47,IF(AND(A328="Middle East",R328=2035),0.59,IF(AND(A328="Middle East",R328=2050),0.47,IF(AND(A328="Africa",R328=2035),0.58,IF(AND(A328="Africa",R328=2050),0.47,IF(AND(A328="Brazil",R328=2035),0.64,IF(AND(A328="Brazil",R328=2050),0.53,""))))))))))))))))))</f>
        <v>*0.62</v>
      </c>
      <c r="U328" s="41" t="s">
        <v>373</v>
      </c>
      <c r="V328" s="52" t="s">
        <v>35</v>
      </c>
      <c r="W328" s="41" t="n">
        <v>2050</v>
      </c>
      <c r="X328" s="53" t="str">
        <f aca="false">"*"&amp;IF(AND(A328="EU",W328=2035),0.62,IF(AND(A328="EU",W328=2050),0.51,IF(AND(A328="USA",W328=2035),0.62,IF(AND(A328="USA",W328=2050),0.5,IF(AND(A328="Japan",W328=2035),0.65,IF(AND(A328="Japan",W328=2050),0.55,IF(AND(A328="Russia",W328=2035),0.63,IF(AND(A328="Russia",W328=2050),0.52,IF(AND(A328="China",W328=2035),0.59,IF(AND(A328="China",W328=2050),0.47,IF(AND(A328="India",W328=2035),0.58,IF(AND(A328="India",W328=2050),0.47,IF(AND(A328="Middle East",W328=2035),0.59,IF(AND(A328="Middle East",W328=2050),0.47,IF(AND(A328="Africa",W328=2035),0.58,IF(AND(A328="Africa",W328=2050),0.47,IF(AND(A328="Brazil",W328=2035),0.64,IF(AND(A328="Brazil",W328=2050),0.53,""))))))))))))))))))</f>
        <v>*0.51</v>
      </c>
      <c r="AC328" s="0" t="s">
        <v>373</v>
      </c>
      <c r="AD328" s="50" t="s">
        <v>35</v>
      </c>
      <c r="AE328" s="0" t="n">
        <v>2035</v>
      </c>
      <c r="AF328" s="51" t="str">
        <f aca="false">"*"&amp;IF(AND(A328="EU",AE328=2035),0.58,IF(AND(A328="EU",AE328=2050),0.49,IF(AND(A328="USA",AE328=2035),0.56,IF(AND(A328="USA",AE328=2050),0.45,IF(AND(A328="Japan",AE328=2035),0.62,IF(AND(A328="Japan",AE328=2050),0.51,IF(AND(A328="Russia",AE328=2035),0.55,IF(AND(A328="Russia",AE328=2050),0.41,IF(AND(A328="China",AE328=2035),0.54,IF(AND(A328="China",AE328=2050),0.44,IF(AND(A328="India",AE328=2035),0.55,IF(AND(A328="India",AE328=2050),0.42,IF(AND(A328="Middle East",AE328=2035),0.53,IF(AND(A328="Middle East",AE328=2050),0.41,IF(AND(A328="Africa",AE328=2035),0.53,IF(AND(A328="Africa",AE328=2050),0.41,IF(AND(A328="Brazil",AE328=2035),0.6,IF(AND(A328="Brazil",AE328=2050),0.5,""))))))))))))))))))</f>
        <v>*0.58</v>
      </c>
      <c r="AG328" s="51" t="str">
        <f aca="false">AG327</f>
        <v>REZoning_Sol-Win</v>
      </c>
      <c r="AI328" s="0" t="s">
        <v>373</v>
      </c>
      <c r="AJ328" s="50" t="s">
        <v>35</v>
      </c>
      <c r="AK328" s="0" t="n">
        <v>2050</v>
      </c>
      <c r="AL328" s="51" t="str">
        <f aca="false">"*"&amp;IF(AND(A328="EU",AK328=2035),0.58,IF(AND(A328="EU",AK328=2050),0.49,IF(AND(A328="USA",AK328=2035),0.56,IF(AND(A328="USA",AK328=2050),0.45,IF(AND(A328="Japan",AK328=2035),0.62,IF(AND(A328="Japan",AK328=2050),0.51,IF(AND(A328="Russia",AK328=2035),0.55,IF(AND(A328="Russia",AK328=2050),0.41,IF(AND(A328="China",AK328=2035),0.54,IF(AND(A328="China",AK328=2050),0.44,IF(AND(A328="India",AK328=2035),0.55,IF(AND(A328="India",AK328=2050),0.42,IF(AND(A328="Middle East",AK328=2035),0.53,IF(AND(A328="Middle East",AK328=2050),0.41,IF(AND(A328="Africa",AK328=2035),0.53,IF(AND(A328="Africa",AK328=2050),0.41,IF(AND(A328="Brazil",AK328=2035),0.6,IF(AND(A328="Brazil",AK328=2050),0.5,""))))))))))))))))))</f>
        <v>*0.49</v>
      </c>
      <c r="AM328" s="51" t="str">
        <f aca="false">AM327</f>
        <v>REZoning_Sol-Win</v>
      </c>
      <c r="AP328" s="0" t="s">
        <v>373</v>
      </c>
      <c r="AQ328" s="0" t="s">
        <v>35</v>
      </c>
      <c r="AR328" s="0" t="n">
        <v>2100</v>
      </c>
      <c r="AS328" s="0" t="s">
        <v>53</v>
      </c>
      <c r="AT328" s="0" t="s">
        <v>36</v>
      </c>
    </row>
    <row r="329" customFormat="false" ht="28.5" hidden="false" customHeight="true" outlineLevel="0" collapsed="false">
      <c r="A329" s="3" t="s">
        <v>51</v>
      </c>
      <c r="C329" s="0" t="s">
        <v>374</v>
      </c>
      <c r="D329" s="50" t="s">
        <v>35</v>
      </c>
      <c r="E329" s="0" t="n">
        <v>2035</v>
      </c>
      <c r="F329" s="51" t="str">
        <f aca="false">"*"&amp;IF(AND(A329="EU",E329=2035),0.63,IF(AND(A329="EU",E329=2050),0.54,IF(AND(A329="USA",E329=2035),0.64,IF(AND(A329="USA",E329=2050),0.54,IF(AND(A329="Japan",E329=2035),0.68,IF(AND(A329="Japan",E329=2050),0.58,IF(AND(A329="Russia",E329=2035),0.65,IF(AND(A329="Russia",E329=2050),0.54,IF(AND(A329="China",E329=2035),0.61,IF(AND(A329="China",E329=2050),0.49,IF(AND(A329="India",E329=2035),0.6,IF(AND(A329="India",E329=2050),0.49,IF(AND(A329="Middle East",E329=2035),0.6,IF(AND(A329="Middle East",E329=2050),0.5,IF(AND(A329="Africa",E329=2035),0.61,IF(AND(A329="Africa",E329=2050),0.5,IF(AND(A329="Brazil",E329=2035),0.64,IF(AND(A329="Brazil",E329=2050),0.54,""))))))))))))))))))</f>
        <v>*0.63</v>
      </c>
      <c r="H329" s="0" t="s">
        <v>374</v>
      </c>
      <c r="I329" s="50" t="s">
        <v>35</v>
      </c>
      <c r="J329" s="0" t="n">
        <v>2050</v>
      </c>
      <c r="K329" s="48" t="str">
        <f aca="false">"*"&amp;IF(AND(A329="EU",J329=2035),0.63,IF(AND(A329="EU",J329=2050),0.54,IF(AND(A329="USA",J329=2035),0.64,IF(AND(A329="USA",J329=2050),0.54,IF(AND(A329="Japan",J329=2035),0.68,IF(AND(A329="Japan",J329=2050),0.58,IF(AND(A329="Russia",J329=2035),0.65,IF(AND(A329="Russia",J329=2050),0.54,IF(AND(A329="China",J329=2035),0.61,IF(AND(A329="China",J329=2050),0.49,IF(AND(A329="India",J329=2035),0.6,IF(AND(A329="India",J329=2050),0.49,IF(AND(A329="Middle East",J329=2035),0.6,IF(AND(A329="Middle East",J329=2050),0.5,IF(AND(A329="Africa",J329=2035),0.61,IF(AND(A329="Africa",J329=2050),0.5,IF(AND(A329="Brazil",J329=2035),0.64,IF(AND(A329="Brazil",J329=2050),0.54,""))))))))))))))))))</f>
        <v>*0.54</v>
      </c>
      <c r="P329" s="41" t="s">
        <v>374</v>
      </c>
      <c r="Q329" s="52" t="s">
        <v>35</v>
      </c>
      <c r="R329" s="41" t="n">
        <v>2035</v>
      </c>
      <c r="S329" s="53" t="str">
        <f aca="false">"*"&amp;IF(AND(A329="EU",R329=2035),0.62,IF(AND(A329="EU",R329=2050),0.51,IF(AND(A329="USA",R329=2035),0.62,IF(AND(A329="USA",R329=2050),0.5,IF(AND(A329="Japan",R329=2035),0.65,IF(AND(A329="Japan",R329=2050),0.55,IF(AND(A329="Russia",R329=2035),0.63,IF(AND(A329="Russia",R329=2050),0.52,IF(AND(A329="China",R329=2035),0.59,IF(AND(A329="China",R329=2050),0.47,IF(AND(A329="India",R329=2035),0.58,IF(AND(A329="India",R329=2050),0.47,IF(AND(A329="Middle East",R329=2035),0.59,IF(AND(A329="Middle East",R329=2050),0.47,IF(AND(A329="Africa",R329=2035),0.58,IF(AND(A329="Africa",R329=2050),0.47,IF(AND(A329="Brazil",R329=2035),0.64,IF(AND(A329="Brazil",R329=2050),0.53,""))))))))))))))))))</f>
        <v>*0.62</v>
      </c>
      <c r="U329" s="41" t="s">
        <v>374</v>
      </c>
      <c r="V329" s="52" t="s">
        <v>35</v>
      </c>
      <c r="W329" s="41" t="n">
        <v>2050</v>
      </c>
      <c r="X329" s="53" t="str">
        <f aca="false">"*"&amp;IF(AND(A329="EU",W329=2035),0.62,IF(AND(A329="EU",W329=2050),0.51,IF(AND(A329="USA",W329=2035),0.62,IF(AND(A329="USA",W329=2050),0.5,IF(AND(A329="Japan",W329=2035),0.65,IF(AND(A329="Japan",W329=2050),0.55,IF(AND(A329="Russia",W329=2035),0.63,IF(AND(A329="Russia",W329=2050),0.52,IF(AND(A329="China",W329=2035),0.59,IF(AND(A329="China",W329=2050),0.47,IF(AND(A329="India",W329=2035),0.58,IF(AND(A329="India",W329=2050),0.47,IF(AND(A329="Middle East",W329=2035),0.59,IF(AND(A329="Middle East",W329=2050),0.47,IF(AND(A329="Africa",W329=2035),0.58,IF(AND(A329="Africa",W329=2050),0.47,IF(AND(A329="Brazil",W329=2035),0.64,IF(AND(A329="Brazil",W329=2050),0.53,""))))))))))))))))))</f>
        <v>*0.51</v>
      </c>
      <c r="AC329" s="0" t="s">
        <v>374</v>
      </c>
      <c r="AD329" s="50" t="s">
        <v>35</v>
      </c>
      <c r="AE329" s="0" t="n">
        <v>2035</v>
      </c>
      <c r="AF329" s="51" t="str">
        <f aca="false">"*"&amp;IF(AND(A329="EU",AE329=2035),0.58,IF(AND(A329="EU",AE329=2050),0.49,IF(AND(A329="USA",AE329=2035),0.56,IF(AND(A329="USA",AE329=2050),0.45,IF(AND(A329="Japan",AE329=2035),0.62,IF(AND(A329="Japan",AE329=2050),0.51,IF(AND(A329="Russia",AE329=2035),0.55,IF(AND(A329="Russia",AE329=2050),0.41,IF(AND(A329="China",AE329=2035),0.54,IF(AND(A329="China",AE329=2050),0.44,IF(AND(A329="India",AE329=2035),0.55,IF(AND(A329="India",AE329=2050),0.42,IF(AND(A329="Middle East",AE329=2035),0.53,IF(AND(A329="Middle East",AE329=2050),0.41,IF(AND(A329="Africa",AE329=2035),0.53,IF(AND(A329="Africa",AE329=2050),0.41,IF(AND(A329="Brazil",AE329=2035),0.6,IF(AND(A329="Brazil",AE329=2050),0.5,""))))))))))))))))))</f>
        <v>*0.58</v>
      </c>
      <c r="AG329" s="51" t="str">
        <f aca="false">AG328</f>
        <v>REZoning_Sol-Win</v>
      </c>
      <c r="AI329" s="0" t="s">
        <v>374</v>
      </c>
      <c r="AJ329" s="50" t="s">
        <v>35</v>
      </c>
      <c r="AK329" s="0" t="n">
        <v>2050</v>
      </c>
      <c r="AL329" s="51" t="str">
        <f aca="false">"*"&amp;IF(AND(A329="EU",AK329=2035),0.58,IF(AND(A329="EU",AK329=2050),0.49,IF(AND(A329="USA",AK329=2035),0.56,IF(AND(A329="USA",AK329=2050),0.45,IF(AND(A329="Japan",AK329=2035),0.62,IF(AND(A329="Japan",AK329=2050),0.51,IF(AND(A329="Russia",AK329=2035),0.55,IF(AND(A329="Russia",AK329=2050),0.41,IF(AND(A329="China",AK329=2035),0.54,IF(AND(A329="China",AK329=2050),0.44,IF(AND(A329="India",AK329=2035),0.55,IF(AND(A329="India",AK329=2050),0.42,IF(AND(A329="Middle East",AK329=2035),0.53,IF(AND(A329="Middle East",AK329=2050),0.41,IF(AND(A329="Africa",AK329=2035),0.53,IF(AND(A329="Africa",AK329=2050),0.41,IF(AND(A329="Brazil",AK329=2035),0.6,IF(AND(A329="Brazil",AK329=2050),0.5,""))))))))))))))))))</f>
        <v>*0.49</v>
      </c>
      <c r="AM329" s="51" t="str">
        <f aca="false">AM328</f>
        <v>REZoning_Sol-Win</v>
      </c>
      <c r="AP329" s="0" t="s">
        <v>374</v>
      </c>
      <c r="AQ329" s="0" t="s">
        <v>35</v>
      </c>
      <c r="AR329" s="0" t="n">
        <v>2100</v>
      </c>
      <c r="AS329" s="0" t="s">
        <v>53</v>
      </c>
      <c r="AT329" s="0" t="s">
        <v>36</v>
      </c>
    </row>
    <row r="330" customFormat="false" ht="28.5" hidden="false" customHeight="true" outlineLevel="0" collapsed="false">
      <c r="A330" s="3" t="s">
        <v>51</v>
      </c>
      <c r="C330" s="0" t="s">
        <v>375</v>
      </c>
      <c r="D330" s="50" t="s">
        <v>35</v>
      </c>
      <c r="E330" s="0" t="n">
        <v>2035</v>
      </c>
      <c r="F330" s="51" t="str">
        <f aca="false">"*"&amp;IF(AND(A330="EU",E330=2035),0.63,IF(AND(A330="EU",E330=2050),0.54,IF(AND(A330="USA",E330=2035),0.64,IF(AND(A330="USA",E330=2050),0.54,IF(AND(A330="Japan",E330=2035),0.68,IF(AND(A330="Japan",E330=2050),0.58,IF(AND(A330="Russia",E330=2035),0.65,IF(AND(A330="Russia",E330=2050),0.54,IF(AND(A330="China",E330=2035),0.61,IF(AND(A330="China",E330=2050),0.49,IF(AND(A330="India",E330=2035),0.6,IF(AND(A330="India",E330=2050),0.49,IF(AND(A330="Middle East",E330=2035),0.6,IF(AND(A330="Middle East",E330=2050),0.5,IF(AND(A330="Africa",E330=2035),0.61,IF(AND(A330="Africa",E330=2050),0.5,IF(AND(A330="Brazil",E330=2035),0.64,IF(AND(A330="Brazil",E330=2050),0.54,""))))))))))))))))))</f>
        <v>*0.63</v>
      </c>
      <c r="H330" s="0" t="s">
        <v>375</v>
      </c>
      <c r="I330" s="50" t="s">
        <v>35</v>
      </c>
      <c r="J330" s="0" t="n">
        <v>2050</v>
      </c>
      <c r="K330" s="48" t="str">
        <f aca="false">"*"&amp;IF(AND(A330="EU",J330=2035),0.63,IF(AND(A330="EU",J330=2050),0.54,IF(AND(A330="USA",J330=2035),0.64,IF(AND(A330="USA",J330=2050),0.54,IF(AND(A330="Japan",J330=2035),0.68,IF(AND(A330="Japan",J330=2050),0.58,IF(AND(A330="Russia",J330=2035),0.65,IF(AND(A330="Russia",J330=2050),0.54,IF(AND(A330="China",J330=2035),0.61,IF(AND(A330="China",J330=2050),0.49,IF(AND(A330="India",J330=2035),0.6,IF(AND(A330="India",J330=2050),0.49,IF(AND(A330="Middle East",J330=2035),0.6,IF(AND(A330="Middle East",J330=2050),0.5,IF(AND(A330="Africa",J330=2035),0.61,IF(AND(A330="Africa",J330=2050),0.5,IF(AND(A330="Brazil",J330=2035),0.64,IF(AND(A330="Brazil",J330=2050),0.54,""))))))))))))))))))</f>
        <v>*0.54</v>
      </c>
      <c r="P330" s="41" t="s">
        <v>375</v>
      </c>
      <c r="Q330" s="52" t="s">
        <v>35</v>
      </c>
      <c r="R330" s="41" t="n">
        <v>2035</v>
      </c>
      <c r="S330" s="53" t="str">
        <f aca="false">"*"&amp;IF(AND(A330="EU",R330=2035),0.62,IF(AND(A330="EU",R330=2050),0.51,IF(AND(A330="USA",R330=2035),0.62,IF(AND(A330="USA",R330=2050),0.5,IF(AND(A330="Japan",R330=2035),0.65,IF(AND(A330="Japan",R330=2050),0.55,IF(AND(A330="Russia",R330=2035),0.63,IF(AND(A330="Russia",R330=2050),0.52,IF(AND(A330="China",R330=2035),0.59,IF(AND(A330="China",R330=2050),0.47,IF(AND(A330="India",R330=2035),0.58,IF(AND(A330="India",R330=2050),0.47,IF(AND(A330="Middle East",R330=2035),0.59,IF(AND(A330="Middle East",R330=2050),0.47,IF(AND(A330="Africa",R330=2035),0.58,IF(AND(A330="Africa",R330=2050),0.47,IF(AND(A330="Brazil",R330=2035),0.64,IF(AND(A330="Brazil",R330=2050),0.53,""))))))))))))))))))</f>
        <v>*0.62</v>
      </c>
      <c r="U330" s="41" t="s">
        <v>375</v>
      </c>
      <c r="V330" s="52" t="s">
        <v>35</v>
      </c>
      <c r="W330" s="41" t="n">
        <v>2050</v>
      </c>
      <c r="X330" s="53" t="str">
        <f aca="false">"*"&amp;IF(AND(A330="EU",W330=2035),0.62,IF(AND(A330="EU",W330=2050),0.51,IF(AND(A330="USA",W330=2035),0.62,IF(AND(A330="USA",W330=2050),0.5,IF(AND(A330="Japan",W330=2035),0.65,IF(AND(A330="Japan",W330=2050),0.55,IF(AND(A330="Russia",W330=2035),0.63,IF(AND(A330="Russia",W330=2050),0.52,IF(AND(A330="China",W330=2035),0.59,IF(AND(A330="China",W330=2050),0.47,IF(AND(A330="India",W330=2035),0.58,IF(AND(A330="India",W330=2050),0.47,IF(AND(A330="Middle East",W330=2035),0.59,IF(AND(A330="Middle East",W330=2050),0.47,IF(AND(A330="Africa",W330=2035),0.58,IF(AND(A330="Africa",W330=2050),0.47,IF(AND(A330="Brazil",W330=2035),0.64,IF(AND(A330="Brazil",W330=2050),0.53,""))))))))))))))))))</f>
        <v>*0.51</v>
      </c>
      <c r="AC330" s="0" t="s">
        <v>375</v>
      </c>
      <c r="AD330" s="50" t="s">
        <v>35</v>
      </c>
      <c r="AE330" s="0" t="n">
        <v>2035</v>
      </c>
      <c r="AF330" s="51" t="str">
        <f aca="false">"*"&amp;IF(AND(A330="EU",AE330=2035),0.58,IF(AND(A330="EU",AE330=2050),0.49,IF(AND(A330="USA",AE330=2035),0.56,IF(AND(A330="USA",AE330=2050),0.45,IF(AND(A330="Japan",AE330=2035),0.62,IF(AND(A330="Japan",AE330=2050),0.51,IF(AND(A330="Russia",AE330=2035),0.55,IF(AND(A330="Russia",AE330=2050),0.41,IF(AND(A330="China",AE330=2035),0.54,IF(AND(A330="China",AE330=2050),0.44,IF(AND(A330="India",AE330=2035),0.55,IF(AND(A330="India",AE330=2050),0.42,IF(AND(A330="Middle East",AE330=2035),0.53,IF(AND(A330="Middle East",AE330=2050),0.41,IF(AND(A330="Africa",AE330=2035),0.53,IF(AND(A330="Africa",AE330=2050),0.41,IF(AND(A330="Brazil",AE330=2035),0.6,IF(AND(A330="Brazil",AE330=2050),0.5,""))))))))))))))))))</f>
        <v>*0.58</v>
      </c>
      <c r="AG330" s="51" t="str">
        <f aca="false">AG329</f>
        <v>REZoning_Sol-Win</v>
      </c>
      <c r="AI330" s="0" t="s">
        <v>375</v>
      </c>
      <c r="AJ330" s="50" t="s">
        <v>35</v>
      </c>
      <c r="AK330" s="0" t="n">
        <v>2050</v>
      </c>
      <c r="AL330" s="51" t="str">
        <f aca="false">"*"&amp;IF(AND(A330="EU",AK330=2035),0.58,IF(AND(A330="EU",AK330=2050),0.49,IF(AND(A330="USA",AK330=2035),0.56,IF(AND(A330="USA",AK330=2050),0.45,IF(AND(A330="Japan",AK330=2035),0.62,IF(AND(A330="Japan",AK330=2050),0.51,IF(AND(A330="Russia",AK330=2035),0.55,IF(AND(A330="Russia",AK330=2050),0.41,IF(AND(A330="China",AK330=2035),0.54,IF(AND(A330="China",AK330=2050),0.44,IF(AND(A330="India",AK330=2035),0.55,IF(AND(A330="India",AK330=2050),0.42,IF(AND(A330="Middle East",AK330=2035),0.53,IF(AND(A330="Middle East",AK330=2050),0.41,IF(AND(A330="Africa",AK330=2035),0.53,IF(AND(A330="Africa",AK330=2050),0.41,IF(AND(A330="Brazil",AK330=2035),0.6,IF(AND(A330="Brazil",AK330=2050),0.5,""))))))))))))))))))</f>
        <v>*0.49</v>
      </c>
      <c r="AM330" s="51" t="str">
        <f aca="false">AM329</f>
        <v>REZoning_Sol-Win</v>
      </c>
      <c r="AP330" s="0" t="s">
        <v>375</v>
      </c>
      <c r="AQ330" s="0" t="s">
        <v>35</v>
      </c>
      <c r="AR330" s="0" t="n">
        <v>2100</v>
      </c>
      <c r="AS330" s="0" t="s">
        <v>53</v>
      </c>
      <c r="AT330" s="0" t="s">
        <v>36</v>
      </c>
    </row>
    <row r="331" customFormat="false" ht="28.5" hidden="false" customHeight="true" outlineLevel="0" collapsed="false">
      <c r="A331" s="3" t="s">
        <v>51</v>
      </c>
      <c r="C331" s="0" t="s">
        <v>376</v>
      </c>
      <c r="D331" s="50" t="s">
        <v>35</v>
      </c>
      <c r="E331" s="0" t="n">
        <v>2035</v>
      </c>
      <c r="F331" s="51" t="str">
        <f aca="false">"*"&amp;IF(AND(A331="EU",E331=2035),0.63,IF(AND(A331="EU",E331=2050),0.54,IF(AND(A331="USA",E331=2035),0.64,IF(AND(A331="USA",E331=2050),0.54,IF(AND(A331="Japan",E331=2035),0.68,IF(AND(A331="Japan",E331=2050),0.58,IF(AND(A331="Russia",E331=2035),0.65,IF(AND(A331="Russia",E331=2050),0.54,IF(AND(A331="China",E331=2035),0.61,IF(AND(A331="China",E331=2050),0.49,IF(AND(A331="India",E331=2035),0.6,IF(AND(A331="India",E331=2050),0.49,IF(AND(A331="Middle East",E331=2035),0.6,IF(AND(A331="Middle East",E331=2050),0.5,IF(AND(A331="Africa",E331=2035),0.61,IF(AND(A331="Africa",E331=2050),0.5,IF(AND(A331="Brazil",E331=2035),0.64,IF(AND(A331="Brazil",E331=2050),0.54,""))))))))))))))))))</f>
        <v>*0.63</v>
      </c>
      <c r="H331" s="0" t="s">
        <v>376</v>
      </c>
      <c r="I331" s="50" t="s">
        <v>35</v>
      </c>
      <c r="J331" s="0" t="n">
        <v>2050</v>
      </c>
      <c r="K331" s="48" t="str">
        <f aca="false">"*"&amp;IF(AND(A331="EU",J331=2035),0.63,IF(AND(A331="EU",J331=2050),0.54,IF(AND(A331="USA",J331=2035),0.64,IF(AND(A331="USA",J331=2050),0.54,IF(AND(A331="Japan",J331=2035),0.68,IF(AND(A331="Japan",J331=2050),0.58,IF(AND(A331="Russia",J331=2035),0.65,IF(AND(A331="Russia",J331=2050),0.54,IF(AND(A331="China",J331=2035),0.61,IF(AND(A331="China",J331=2050),0.49,IF(AND(A331="India",J331=2035),0.6,IF(AND(A331="India",J331=2050),0.49,IF(AND(A331="Middle East",J331=2035),0.6,IF(AND(A331="Middle East",J331=2050),0.5,IF(AND(A331="Africa",J331=2035),0.61,IF(AND(A331="Africa",J331=2050),0.5,IF(AND(A331="Brazil",J331=2035),0.64,IF(AND(A331="Brazil",J331=2050),0.54,""))))))))))))))))))</f>
        <v>*0.54</v>
      </c>
      <c r="P331" s="41" t="s">
        <v>376</v>
      </c>
      <c r="Q331" s="52" t="s">
        <v>35</v>
      </c>
      <c r="R331" s="41" t="n">
        <v>2035</v>
      </c>
      <c r="S331" s="53" t="str">
        <f aca="false">"*"&amp;IF(AND(A331="EU",R331=2035),0.62,IF(AND(A331="EU",R331=2050),0.51,IF(AND(A331="USA",R331=2035),0.62,IF(AND(A331="USA",R331=2050),0.5,IF(AND(A331="Japan",R331=2035),0.65,IF(AND(A331="Japan",R331=2050),0.55,IF(AND(A331="Russia",R331=2035),0.63,IF(AND(A331="Russia",R331=2050),0.52,IF(AND(A331="China",R331=2035),0.59,IF(AND(A331="China",R331=2050),0.47,IF(AND(A331="India",R331=2035),0.58,IF(AND(A331="India",R331=2050),0.47,IF(AND(A331="Middle East",R331=2035),0.59,IF(AND(A331="Middle East",R331=2050),0.47,IF(AND(A331="Africa",R331=2035),0.58,IF(AND(A331="Africa",R331=2050),0.47,IF(AND(A331="Brazil",R331=2035),0.64,IF(AND(A331="Brazil",R331=2050),0.53,""))))))))))))))))))</f>
        <v>*0.62</v>
      </c>
      <c r="U331" s="41" t="s">
        <v>376</v>
      </c>
      <c r="V331" s="52" t="s">
        <v>35</v>
      </c>
      <c r="W331" s="41" t="n">
        <v>2050</v>
      </c>
      <c r="X331" s="53" t="str">
        <f aca="false">"*"&amp;IF(AND(A331="EU",W331=2035),0.62,IF(AND(A331="EU",W331=2050),0.51,IF(AND(A331="USA",W331=2035),0.62,IF(AND(A331="USA",W331=2050),0.5,IF(AND(A331="Japan",W331=2035),0.65,IF(AND(A331="Japan",W331=2050),0.55,IF(AND(A331="Russia",W331=2035),0.63,IF(AND(A331="Russia",W331=2050),0.52,IF(AND(A331="China",W331=2035),0.59,IF(AND(A331="China",W331=2050),0.47,IF(AND(A331="India",W331=2035),0.58,IF(AND(A331="India",W331=2050),0.47,IF(AND(A331="Middle East",W331=2035),0.59,IF(AND(A331="Middle East",W331=2050),0.47,IF(AND(A331="Africa",W331=2035),0.58,IF(AND(A331="Africa",W331=2050),0.47,IF(AND(A331="Brazil",W331=2035),0.64,IF(AND(A331="Brazil",W331=2050),0.53,""))))))))))))))))))</f>
        <v>*0.51</v>
      </c>
      <c r="AC331" s="0" t="s">
        <v>376</v>
      </c>
      <c r="AD331" s="50" t="s">
        <v>35</v>
      </c>
      <c r="AE331" s="0" t="n">
        <v>2035</v>
      </c>
      <c r="AF331" s="51" t="str">
        <f aca="false">"*"&amp;IF(AND(A331="EU",AE331=2035),0.58,IF(AND(A331="EU",AE331=2050),0.49,IF(AND(A331="USA",AE331=2035),0.56,IF(AND(A331="USA",AE331=2050),0.45,IF(AND(A331="Japan",AE331=2035),0.62,IF(AND(A331="Japan",AE331=2050),0.51,IF(AND(A331="Russia",AE331=2035),0.55,IF(AND(A331="Russia",AE331=2050),0.41,IF(AND(A331="China",AE331=2035),0.54,IF(AND(A331="China",AE331=2050),0.44,IF(AND(A331="India",AE331=2035),0.55,IF(AND(A331="India",AE331=2050),0.42,IF(AND(A331="Middle East",AE331=2035),0.53,IF(AND(A331="Middle East",AE331=2050),0.41,IF(AND(A331="Africa",AE331=2035),0.53,IF(AND(A331="Africa",AE331=2050),0.41,IF(AND(A331="Brazil",AE331=2035),0.6,IF(AND(A331="Brazil",AE331=2050),0.5,""))))))))))))))))))</f>
        <v>*0.58</v>
      </c>
      <c r="AG331" s="51" t="str">
        <f aca="false">AG330</f>
        <v>REZoning_Sol-Win</v>
      </c>
      <c r="AI331" s="0" t="s">
        <v>376</v>
      </c>
      <c r="AJ331" s="50" t="s">
        <v>35</v>
      </c>
      <c r="AK331" s="0" t="n">
        <v>2050</v>
      </c>
      <c r="AL331" s="51" t="str">
        <f aca="false">"*"&amp;IF(AND(A331="EU",AK331=2035),0.58,IF(AND(A331="EU",AK331=2050),0.49,IF(AND(A331="USA",AK331=2035),0.56,IF(AND(A331="USA",AK331=2050),0.45,IF(AND(A331="Japan",AK331=2035),0.62,IF(AND(A331="Japan",AK331=2050),0.51,IF(AND(A331="Russia",AK331=2035),0.55,IF(AND(A331="Russia",AK331=2050),0.41,IF(AND(A331="China",AK331=2035),0.54,IF(AND(A331="China",AK331=2050),0.44,IF(AND(A331="India",AK331=2035),0.55,IF(AND(A331="India",AK331=2050),0.42,IF(AND(A331="Middle East",AK331=2035),0.53,IF(AND(A331="Middle East",AK331=2050),0.41,IF(AND(A331="Africa",AK331=2035),0.53,IF(AND(A331="Africa",AK331=2050),0.41,IF(AND(A331="Brazil",AK331=2035),0.6,IF(AND(A331="Brazil",AK331=2050),0.5,""))))))))))))))))))</f>
        <v>*0.49</v>
      </c>
      <c r="AM331" s="51" t="str">
        <f aca="false">AM330</f>
        <v>REZoning_Sol-Win</v>
      </c>
      <c r="AP331" s="0" t="s">
        <v>376</v>
      </c>
      <c r="AQ331" s="0" t="s">
        <v>35</v>
      </c>
      <c r="AR331" s="0" t="n">
        <v>2100</v>
      </c>
      <c r="AS331" s="0" t="s">
        <v>53</v>
      </c>
      <c r="AT331" s="0" t="s">
        <v>36</v>
      </c>
    </row>
    <row r="332" customFormat="false" ht="28.5" hidden="false" customHeight="true" outlineLevel="0" collapsed="false">
      <c r="A332" s="3" t="s">
        <v>51</v>
      </c>
      <c r="C332" s="0" t="s">
        <v>377</v>
      </c>
      <c r="D332" s="50" t="s">
        <v>35</v>
      </c>
      <c r="E332" s="0" t="n">
        <v>2035</v>
      </c>
      <c r="F332" s="51" t="str">
        <f aca="false">"*"&amp;IF(AND(A332="EU",E332=2035),0.63,IF(AND(A332="EU",E332=2050),0.54,IF(AND(A332="USA",E332=2035),0.64,IF(AND(A332="USA",E332=2050),0.54,IF(AND(A332="Japan",E332=2035),0.68,IF(AND(A332="Japan",E332=2050),0.58,IF(AND(A332="Russia",E332=2035),0.65,IF(AND(A332="Russia",E332=2050),0.54,IF(AND(A332="China",E332=2035),0.61,IF(AND(A332="China",E332=2050),0.49,IF(AND(A332="India",E332=2035),0.6,IF(AND(A332="India",E332=2050),0.49,IF(AND(A332="Middle East",E332=2035),0.6,IF(AND(A332="Middle East",E332=2050),0.5,IF(AND(A332="Africa",E332=2035),0.61,IF(AND(A332="Africa",E332=2050),0.5,IF(AND(A332="Brazil",E332=2035),0.64,IF(AND(A332="Brazil",E332=2050),0.54,""))))))))))))))))))</f>
        <v>*0.63</v>
      </c>
      <c r="H332" s="0" t="s">
        <v>377</v>
      </c>
      <c r="I332" s="50" t="s">
        <v>35</v>
      </c>
      <c r="J332" s="0" t="n">
        <v>2050</v>
      </c>
      <c r="K332" s="48" t="str">
        <f aca="false">"*"&amp;IF(AND(A332="EU",J332=2035),0.63,IF(AND(A332="EU",J332=2050),0.54,IF(AND(A332="USA",J332=2035),0.64,IF(AND(A332="USA",J332=2050),0.54,IF(AND(A332="Japan",J332=2035),0.68,IF(AND(A332="Japan",J332=2050),0.58,IF(AND(A332="Russia",J332=2035),0.65,IF(AND(A332="Russia",J332=2050),0.54,IF(AND(A332="China",J332=2035),0.61,IF(AND(A332="China",J332=2050),0.49,IF(AND(A332="India",J332=2035),0.6,IF(AND(A332="India",J332=2050),0.49,IF(AND(A332="Middle East",J332=2035),0.6,IF(AND(A332="Middle East",J332=2050),0.5,IF(AND(A332="Africa",J332=2035),0.61,IF(AND(A332="Africa",J332=2050),0.5,IF(AND(A332="Brazil",J332=2035),0.64,IF(AND(A332="Brazil",J332=2050),0.54,""))))))))))))))))))</f>
        <v>*0.54</v>
      </c>
      <c r="P332" s="41" t="s">
        <v>377</v>
      </c>
      <c r="Q332" s="52" t="s">
        <v>35</v>
      </c>
      <c r="R332" s="41" t="n">
        <v>2035</v>
      </c>
      <c r="S332" s="53" t="str">
        <f aca="false">"*"&amp;IF(AND(A332="EU",R332=2035),0.62,IF(AND(A332="EU",R332=2050),0.51,IF(AND(A332="USA",R332=2035),0.62,IF(AND(A332="USA",R332=2050),0.5,IF(AND(A332="Japan",R332=2035),0.65,IF(AND(A332="Japan",R332=2050),0.55,IF(AND(A332="Russia",R332=2035),0.63,IF(AND(A332="Russia",R332=2050),0.52,IF(AND(A332="China",R332=2035),0.59,IF(AND(A332="China",R332=2050),0.47,IF(AND(A332="India",R332=2035),0.58,IF(AND(A332="India",R332=2050),0.47,IF(AND(A332="Middle East",R332=2035),0.59,IF(AND(A332="Middle East",R332=2050),0.47,IF(AND(A332="Africa",R332=2035),0.58,IF(AND(A332="Africa",R332=2050),0.47,IF(AND(A332="Brazil",R332=2035),0.64,IF(AND(A332="Brazil",R332=2050),0.53,""))))))))))))))))))</f>
        <v>*0.62</v>
      </c>
      <c r="U332" s="41" t="s">
        <v>377</v>
      </c>
      <c r="V332" s="52" t="s">
        <v>35</v>
      </c>
      <c r="W332" s="41" t="n">
        <v>2050</v>
      </c>
      <c r="X332" s="53" t="str">
        <f aca="false">"*"&amp;IF(AND(A332="EU",W332=2035),0.62,IF(AND(A332="EU",W332=2050),0.51,IF(AND(A332="USA",W332=2035),0.62,IF(AND(A332="USA",W332=2050),0.5,IF(AND(A332="Japan",W332=2035),0.65,IF(AND(A332="Japan",W332=2050),0.55,IF(AND(A332="Russia",W332=2035),0.63,IF(AND(A332="Russia",W332=2050),0.52,IF(AND(A332="China",W332=2035),0.59,IF(AND(A332="China",W332=2050),0.47,IF(AND(A332="India",W332=2035),0.58,IF(AND(A332="India",W332=2050),0.47,IF(AND(A332="Middle East",W332=2035),0.59,IF(AND(A332="Middle East",W332=2050),0.47,IF(AND(A332="Africa",W332=2035),0.58,IF(AND(A332="Africa",W332=2050),0.47,IF(AND(A332="Brazil",W332=2035),0.64,IF(AND(A332="Brazil",W332=2050),0.53,""))))))))))))))))))</f>
        <v>*0.51</v>
      </c>
      <c r="AC332" s="0" t="s">
        <v>377</v>
      </c>
      <c r="AD332" s="50" t="s">
        <v>35</v>
      </c>
      <c r="AE332" s="0" t="n">
        <v>2035</v>
      </c>
      <c r="AF332" s="51" t="str">
        <f aca="false">"*"&amp;IF(AND(A332="EU",AE332=2035),0.58,IF(AND(A332="EU",AE332=2050),0.49,IF(AND(A332="USA",AE332=2035),0.56,IF(AND(A332="USA",AE332=2050),0.45,IF(AND(A332="Japan",AE332=2035),0.62,IF(AND(A332="Japan",AE332=2050),0.51,IF(AND(A332="Russia",AE332=2035),0.55,IF(AND(A332="Russia",AE332=2050),0.41,IF(AND(A332="China",AE332=2035),0.54,IF(AND(A332="China",AE332=2050),0.44,IF(AND(A332="India",AE332=2035),0.55,IF(AND(A332="India",AE332=2050),0.42,IF(AND(A332="Middle East",AE332=2035),0.53,IF(AND(A332="Middle East",AE332=2050),0.41,IF(AND(A332="Africa",AE332=2035),0.53,IF(AND(A332="Africa",AE332=2050),0.41,IF(AND(A332="Brazil",AE332=2035),0.6,IF(AND(A332="Brazil",AE332=2050),0.5,""))))))))))))))))))</f>
        <v>*0.58</v>
      </c>
      <c r="AG332" s="51" t="str">
        <f aca="false">AG331</f>
        <v>REZoning_Sol-Win</v>
      </c>
      <c r="AI332" s="0" t="s">
        <v>377</v>
      </c>
      <c r="AJ332" s="50" t="s">
        <v>35</v>
      </c>
      <c r="AK332" s="0" t="n">
        <v>2050</v>
      </c>
      <c r="AL332" s="51" t="str">
        <f aca="false">"*"&amp;IF(AND(A332="EU",AK332=2035),0.58,IF(AND(A332="EU",AK332=2050),0.49,IF(AND(A332="USA",AK332=2035),0.56,IF(AND(A332="USA",AK332=2050),0.45,IF(AND(A332="Japan",AK332=2035),0.62,IF(AND(A332="Japan",AK332=2050),0.51,IF(AND(A332="Russia",AK332=2035),0.55,IF(AND(A332="Russia",AK332=2050),0.41,IF(AND(A332="China",AK332=2035),0.54,IF(AND(A332="China",AK332=2050),0.44,IF(AND(A332="India",AK332=2035),0.55,IF(AND(A332="India",AK332=2050),0.42,IF(AND(A332="Middle East",AK332=2035),0.53,IF(AND(A332="Middle East",AK332=2050),0.41,IF(AND(A332="Africa",AK332=2035),0.53,IF(AND(A332="Africa",AK332=2050),0.41,IF(AND(A332="Brazil",AK332=2035),0.6,IF(AND(A332="Brazil",AK332=2050),0.5,""))))))))))))))))))</f>
        <v>*0.49</v>
      </c>
      <c r="AM332" s="51" t="str">
        <f aca="false">AM331</f>
        <v>REZoning_Sol-Win</v>
      </c>
      <c r="AP332" s="0" t="s">
        <v>377</v>
      </c>
      <c r="AQ332" s="0" t="s">
        <v>35</v>
      </c>
      <c r="AR332" s="0" t="n">
        <v>2100</v>
      </c>
      <c r="AS332" s="0" t="s">
        <v>53</v>
      </c>
      <c r="AT332" s="0" t="s">
        <v>36</v>
      </c>
    </row>
    <row r="333" customFormat="false" ht="28.5" hidden="false" customHeight="true" outlineLevel="0" collapsed="false">
      <c r="A333" s="3" t="s">
        <v>51</v>
      </c>
      <c r="C333" s="0" t="s">
        <v>378</v>
      </c>
      <c r="D333" s="50" t="s">
        <v>35</v>
      </c>
      <c r="E333" s="0" t="n">
        <v>2035</v>
      </c>
      <c r="F333" s="51" t="str">
        <f aca="false">"*"&amp;IF(AND(A333="EU",E333=2035),0.63,IF(AND(A333="EU",E333=2050),0.54,IF(AND(A333="USA",E333=2035),0.64,IF(AND(A333="USA",E333=2050),0.54,IF(AND(A333="Japan",E333=2035),0.68,IF(AND(A333="Japan",E333=2050),0.58,IF(AND(A333="Russia",E333=2035),0.65,IF(AND(A333="Russia",E333=2050),0.54,IF(AND(A333="China",E333=2035),0.61,IF(AND(A333="China",E333=2050),0.49,IF(AND(A333="India",E333=2035),0.6,IF(AND(A333="India",E333=2050),0.49,IF(AND(A333="Middle East",E333=2035),0.6,IF(AND(A333="Middle East",E333=2050),0.5,IF(AND(A333="Africa",E333=2035),0.61,IF(AND(A333="Africa",E333=2050),0.5,IF(AND(A333="Brazil",E333=2035),0.64,IF(AND(A333="Brazil",E333=2050),0.54,""))))))))))))))))))</f>
        <v>*0.63</v>
      </c>
      <c r="H333" s="0" t="s">
        <v>378</v>
      </c>
      <c r="I333" s="50" t="s">
        <v>35</v>
      </c>
      <c r="J333" s="0" t="n">
        <v>2050</v>
      </c>
      <c r="K333" s="48" t="str">
        <f aca="false">"*"&amp;IF(AND(A333="EU",J333=2035),0.63,IF(AND(A333="EU",J333=2050),0.54,IF(AND(A333="USA",J333=2035),0.64,IF(AND(A333="USA",J333=2050),0.54,IF(AND(A333="Japan",J333=2035),0.68,IF(AND(A333="Japan",J333=2050),0.58,IF(AND(A333="Russia",J333=2035),0.65,IF(AND(A333="Russia",J333=2050),0.54,IF(AND(A333="China",J333=2035),0.61,IF(AND(A333="China",J333=2050),0.49,IF(AND(A333="India",J333=2035),0.6,IF(AND(A333="India",J333=2050),0.49,IF(AND(A333="Middle East",J333=2035),0.6,IF(AND(A333="Middle East",J333=2050),0.5,IF(AND(A333="Africa",J333=2035),0.61,IF(AND(A333="Africa",J333=2050),0.5,IF(AND(A333="Brazil",J333=2035),0.64,IF(AND(A333="Brazil",J333=2050),0.54,""))))))))))))))))))</f>
        <v>*0.54</v>
      </c>
      <c r="P333" s="41" t="s">
        <v>378</v>
      </c>
      <c r="Q333" s="52" t="s">
        <v>35</v>
      </c>
      <c r="R333" s="41" t="n">
        <v>2035</v>
      </c>
      <c r="S333" s="53" t="str">
        <f aca="false">"*"&amp;IF(AND(A333="EU",R333=2035),0.62,IF(AND(A333="EU",R333=2050),0.51,IF(AND(A333="USA",R333=2035),0.62,IF(AND(A333="USA",R333=2050),0.5,IF(AND(A333="Japan",R333=2035),0.65,IF(AND(A333="Japan",R333=2050),0.55,IF(AND(A333="Russia",R333=2035),0.63,IF(AND(A333="Russia",R333=2050),0.52,IF(AND(A333="China",R333=2035),0.59,IF(AND(A333="China",R333=2050),0.47,IF(AND(A333="India",R333=2035),0.58,IF(AND(A333="India",R333=2050),0.47,IF(AND(A333="Middle East",R333=2035),0.59,IF(AND(A333="Middle East",R333=2050),0.47,IF(AND(A333="Africa",R333=2035),0.58,IF(AND(A333="Africa",R333=2050),0.47,IF(AND(A333="Brazil",R333=2035),0.64,IF(AND(A333="Brazil",R333=2050),0.53,""))))))))))))))))))</f>
        <v>*0.62</v>
      </c>
      <c r="U333" s="41" t="s">
        <v>378</v>
      </c>
      <c r="V333" s="52" t="s">
        <v>35</v>
      </c>
      <c r="W333" s="41" t="n">
        <v>2050</v>
      </c>
      <c r="X333" s="53" t="str">
        <f aca="false">"*"&amp;IF(AND(A333="EU",W333=2035),0.62,IF(AND(A333="EU",W333=2050),0.51,IF(AND(A333="USA",W333=2035),0.62,IF(AND(A333="USA",W333=2050),0.5,IF(AND(A333="Japan",W333=2035),0.65,IF(AND(A333="Japan",W333=2050),0.55,IF(AND(A333="Russia",W333=2035),0.63,IF(AND(A333="Russia",W333=2050),0.52,IF(AND(A333="China",W333=2035),0.59,IF(AND(A333="China",W333=2050),0.47,IF(AND(A333="India",W333=2035),0.58,IF(AND(A333="India",W333=2050),0.47,IF(AND(A333="Middle East",W333=2035),0.59,IF(AND(A333="Middle East",W333=2050),0.47,IF(AND(A333="Africa",W333=2035),0.58,IF(AND(A333="Africa",W333=2050),0.47,IF(AND(A333="Brazil",W333=2035),0.64,IF(AND(A333="Brazil",W333=2050),0.53,""))))))))))))))))))</f>
        <v>*0.51</v>
      </c>
      <c r="AC333" s="0" t="s">
        <v>378</v>
      </c>
      <c r="AD333" s="50" t="s">
        <v>35</v>
      </c>
      <c r="AE333" s="0" t="n">
        <v>2035</v>
      </c>
      <c r="AF333" s="51" t="str">
        <f aca="false">"*"&amp;IF(AND(A333="EU",AE333=2035),0.58,IF(AND(A333="EU",AE333=2050),0.49,IF(AND(A333="USA",AE333=2035),0.56,IF(AND(A333="USA",AE333=2050),0.45,IF(AND(A333="Japan",AE333=2035),0.62,IF(AND(A333="Japan",AE333=2050),0.51,IF(AND(A333="Russia",AE333=2035),0.55,IF(AND(A333="Russia",AE333=2050),0.41,IF(AND(A333="China",AE333=2035),0.54,IF(AND(A333="China",AE333=2050),0.44,IF(AND(A333="India",AE333=2035),0.55,IF(AND(A333="India",AE333=2050),0.42,IF(AND(A333="Middle East",AE333=2035),0.53,IF(AND(A333="Middle East",AE333=2050),0.41,IF(AND(A333="Africa",AE333=2035),0.53,IF(AND(A333="Africa",AE333=2050),0.41,IF(AND(A333="Brazil",AE333=2035),0.6,IF(AND(A333="Brazil",AE333=2050),0.5,""))))))))))))))))))</f>
        <v>*0.58</v>
      </c>
      <c r="AG333" s="51" t="str">
        <f aca="false">AG332</f>
        <v>REZoning_Sol-Win</v>
      </c>
      <c r="AI333" s="0" t="s">
        <v>378</v>
      </c>
      <c r="AJ333" s="50" t="s">
        <v>35</v>
      </c>
      <c r="AK333" s="0" t="n">
        <v>2050</v>
      </c>
      <c r="AL333" s="51" t="str">
        <f aca="false">"*"&amp;IF(AND(A333="EU",AK333=2035),0.58,IF(AND(A333="EU",AK333=2050),0.49,IF(AND(A333="USA",AK333=2035),0.56,IF(AND(A333="USA",AK333=2050),0.45,IF(AND(A333="Japan",AK333=2035),0.62,IF(AND(A333="Japan",AK333=2050),0.51,IF(AND(A333="Russia",AK333=2035),0.55,IF(AND(A333="Russia",AK333=2050),0.41,IF(AND(A333="China",AK333=2035),0.54,IF(AND(A333="China",AK333=2050),0.44,IF(AND(A333="India",AK333=2035),0.55,IF(AND(A333="India",AK333=2050),0.42,IF(AND(A333="Middle East",AK333=2035),0.53,IF(AND(A333="Middle East",AK333=2050),0.41,IF(AND(A333="Africa",AK333=2035),0.53,IF(AND(A333="Africa",AK333=2050),0.41,IF(AND(A333="Brazil",AK333=2035),0.6,IF(AND(A333="Brazil",AK333=2050),0.5,""))))))))))))))))))</f>
        <v>*0.49</v>
      </c>
      <c r="AM333" s="51" t="str">
        <f aca="false">AM332</f>
        <v>REZoning_Sol-Win</v>
      </c>
      <c r="AP333" s="0" t="s">
        <v>378</v>
      </c>
      <c r="AQ333" s="0" t="s">
        <v>35</v>
      </c>
      <c r="AR333" s="0" t="n">
        <v>2100</v>
      </c>
      <c r="AS333" s="0" t="s">
        <v>53</v>
      </c>
      <c r="AT333" s="0" t="s">
        <v>36</v>
      </c>
    </row>
    <row r="334" customFormat="false" ht="28.5" hidden="false" customHeight="true" outlineLevel="0" collapsed="false">
      <c r="A334" s="3" t="s">
        <v>61</v>
      </c>
      <c r="C334" s="0" t="s">
        <v>379</v>
      </c>
      <c r="D334" s="50" t="s">
        <v>35</v>
      </c>
      <c r="E334" s="0" t="n">
        <v>2035</v>
      </c>
      <c r="F334" s="51" t="str">
        <f aca="false">"*"&amp;IF(AND(A334="EU",E334=2035),0.63,IF(AND(A334="EU",E334=2050),0.54,IF(AND(A334="USA",E334=2035),0.64,IF(AND(A334="USA",E334=2050),0.54,IF(AND(A334="Japan",E334=2035),0.68,IF(AND(A334="Japan",E334=2050),0.58,IF(AND(A334="Russia",E334=2035),0.65,IF(AND(A334="Russia",E334=2050),0.54,IF(AND(A334="China",E334=2035),0.61,IF(AND(A334="China",E334=2050),0.49,IF(AND(A334="India",E334=2035),0.6,IF(AND(A334="India",E334=2050),0.49,IF(AND(A334="Middle East",E334=2035),0.6,IF(AND(A334="Middle East",E334=2050),0.5,IF(AND(A334="Africa",E334=2035),0.61,IF(AND(A334="Africa",E334=2050),0.5,IF(AND(A334="Brazil",E334=2035),0.64,IF(AND(A334="Brazil",E334=2050),0.54,""))))))))))))))))))</f>
        <v>*0.64</v>
      </c>
      <c r="H334" s="0" t="s">
        <v>379</v>
      </c>
      <c r="I334" s="50" t="s">
        <v>35</v>
      </c>
      <c r="J334" s="0" t="n">
        <v>2050</v>
      </c>
      <c r="K334" s="48" t="str">
        <f aca="false">"*"&amp;IF(AND(A334="EU",J334=2035),0.63,IF(AND(A334="EU",J334=2050),0.54,IF(AND(A334="USA",J334=2035),0.64,IF(AND(A334="USA",J334=2050),0.54,IF(AND(A334="Japan",J334=2035),0.68,IF(AND(A334="Japan",J334=2050),0.58,IF(AND(A334="Russia",J334=2035),0.65,IF(AND(A334="Russia",J334=2050),0.54,IF(AND(A334="China",J334=2035),0.61,IF(AND(A334="China",J334=2050),0.49,IF(AND(A334="India",J334=2035),0.6,IF(AND(A334="India",J334=2050),0.49,IF(AND(A334="Middle East",J334=2035),0.6,IF(AND(A334="Middle East",J334=2050),0.5,IF(AND(A334="Africa",J334=2035),0.61,IF(AND(A334="Africa",J334=2050),0.5,IF(AND(A334="Brazil",J334=2035),0.64,IF(AND(A334="Brazil",J334=2050),0.54,""))))))))))))))))))</f>
        <v>*0.54</v>
      </c>
      <c r="P334" s="41" t="s">
        <v>379</v>
      </c>
      <c r="Q334" s="52" t="s">
        <v>35</v>
      </c>
      <c r="R334" s="41" t="n">
        <v>2035</v>
      </c>
      <c r="S334" s="53" t="str">
        <f aca="false">"*"&amp;IF(AND(A334="EU",R334=2035),0.62,IF(AND(A334="EU",R334=2050),0.51,IF(AND(A334="USA",R334=2035),0.62,IF(AND(A334="USA",R334=2050),0.5,IF(AND(A334="Japan",R334=2035),0.65,IF(AND(A334="Japan",R334=2050),0.55,IF(AND(A334="Russia",R334=2035),0.63,IF(AND(A334="Russia",R334=2050),0.52,IF(AND(A334="China",R334=2035),0.59,IF(AND(A334="China",R334=2050),0.47,IF(AND(A334="India",R334=2035),0.58,IF(AND(A334="India",R334=2050),0.47,IF(AND(A334="Middle East",R334=2035),0.59,IF(AND(A334="Middle East",R334=2050),0.47,IF(AND(A334="Africa",R334=2035),0.58,IF(AND(A334="Africa",R334=2050),0.47,IF(AND(A334="Brazil",R334=2035),0.64,IF(AND(A334="Brazil",R334=2050),0.53,""))))))))))))))))))</f>
        <v>*0.64</v>
      </c>
      <c r="U334" s="41" t="s">
        <v>379</v>
      </c>
      <c r="V334" s="52" t="s">
        <v>35</v>
      </c>
      <c r="W334" s="41" t="n">
        <v>2050</v>
      </c>
      <c r="X334" s="53" t="str">
        <f aca="false">"*"&amp;IF(AND(A334="EU",W334=2035),0.62,IF(AND(A334="EU",W334=2050),0.51,IF(AND(A334="USA",W334=2035),0.62,IF(AND(A334="USA",W334=2050),0.5,IF(AND(A334="Japan",W334=2035),0.65,IF(AND(A334="Japan",W334=2050),0.55,IF(AND(A334="Russia",W334=2035),0.63,IF(AND(A334="Russia",W334=2050),0.52,IF(AND(A334="China",W334=2035),0.59,IF(AND(A334="China",W334=2050),0.47,IF(AND(A334="India",W334=2035),0.58,IF(AND(A334="India",W334=2050),0.47,IF(AND(A334="Middle East",W334=2035),0.59,IF(AND(A334="Middle East",W334=2050),0.47,IF(AND(A334="Africa",W334=2035),0.58,IF(AND(A334="Africa",W334=2050),0.47,IF(AND(A334="Brazil",W334=2035),0.64,IF(AND(A334="Brazil",W334=2050),0.53,""))))))))))))))))))</f>
        <v>*0.53</v>
      </c>
      <c r="AC334" s="0" t="s">
        <v>379</v>
      </c>
      <c r="AD334" s="50" t="s">
        <v>35</v>
      </c>
      <c r="AE334" s="0" t="n">
        <v>2035</v>
      </c>
      <c r="AF334" s="51" t="str">
        <f aca="false">"*"&amp;IF(AND(A334="EU",AE334=2035),0.58,IF(AND(A334="EU",AE334=2050),0.49,IF(AND(A334="USA",AE334=2035),0.56,IF(AND(A334="USA",AE334=2050),0.45,IF(AND(A334="Japan",AE334=2035),0.62,IF(AND(A334="Japan",AE334=2050),0.51,IF(AND(A334="Russia",AE334=2035),0.55,IF(AND(A334="Russia",AE334=2050),0.41,IF(AND(A334="China",AE334=2035),0.54,IF(AND(A334="China",AE334=2050),0.44,IF(AND(A334="India",AE334=2035),0.55,IF(AND(A334="India",AE334=2050),0.42,IF(AND(A334="Middle East",AE334=2035),0.53,IF(AND(A334="Middle East",AE334=2050),0.41,IF(AND(A334="Africa",AE334=2035),0.53,IF(AND(A334="Africa",AE334=2050),0.41,IF(AND(A334="Brazil",AE334=2035),0.6,IF(AND(A334="Brazil",AE334=2050),0.5,""))))))))))))))))))</f>
        <v>*0.6</v>
      </c>
      <c r="AG334" s="51" t="str">
        <f aca="false">AG333</f>
        <v>REZoning_Sol-Win</v>
      </c>
      <c r="AI334" s="0" t="s">
        <v>379</v>
      </c>
      <c r="AJ334" s="50" t="s">
        <v>35</v>
      </c>
      <c r="AK334" s="0" t="n">
        <v>2050</v>
      </c>
      <c r="AL334" s="51" t="str">
        <f aca="false">"*"&amp;IF(AND(A334="EU",AK334=2035),0.58,IF(AND(A334="EU",AK334=2050),0.49,IF(AND(A334="USA",AK334=2035),0.56,IF(AND(A334="USA",AK334=2050),0.45,IF(AND(A334="Japan",AK334=2035),0.62,IF(AND(A334="Japan",AK334=2050),0.51,IF(AND(A334="Russia",AK334=2035),0.55,IF(AND(A334="Russia",AK334=2050),0.41,IF(AND(A334="China",AK334=2035),0.54,IF(AND(A334="China",AK334=2050),0.44,IF(AND(A334="India",AK334=2035),0.55,IF(AND(A334="India",AK334=2050),0.42,IF(AND(A334="Middle East",AK334=2035),0.53,IF(AND(A334="Middle East",AK334=2050),0.41,IF(AND(A334="Africa",AK334=2035),0.53,IF(AND(A334="Africa",AK334=2050),0.41,IF(AND(A334="Brazil",AK334=2035),0.6,IF(AND(A334="Brazil",AK334=2050),0.5,""))))))))))))))))))</f>
        <v>*0.5</v>
      </c>
      <c r="AM334" s="51" t="str">
        <f aca="false">AM333</f>
        <v>REZoning_Sol-Win</v>
      </c>
      <c r="AP334" s="0" t="s">
        <v>379</v>
      </c>
      <c r="AQ334" s="0" t="s">
        <v>35</v>
      </c>
      <c r="AR334" s="0" t="n">
        <v>2100</v>
      </c>
      <c r="AS334" s="0" t="s">
        <v>63</v>
      </c>
      <c r="AT334" s="0" t="s">
        <v>36</v>
      </c>
    </row>
    <row r="335" customFormat="false" ht="28.5" hidden="false" customHeight="true" outlineLevel="0" collapsed="false">
      <c r="A335" s="3" t="s">
        <v>61</v>
      </c>
      <c r="C335" s="0" t="s">
        <v>380</v>
      </c>
      <c r="D335" s="50" t="s">
        <v>35</v>
      </c>
      <c r="E335" s="0" t="n">
        <v>2035</v>
      </c>
      <c r="F335" s="51" t="str">
        <f aca="false">"*"&amp;IF(AND(A335="EU",E335=2035),0.63,IF(AND(A335="EU",E335=2050),0.54,IF(AND(A335="USA",E335=2035),0.64,IF(AND(A335="USA",E335=2050),0.54,IF(AND(A335="Japan",E335=2035),0.68,IF(AND(A335="Japan",E335=2050),0.58,IF(AND(A335="Russia",E335=2035),0.65,IF(AND(A335="Russia",E335=2050),0.54,IF(AND(A335="China",E335=2035),0.61,IF(AND(A335="China",E335=2050),0.49,IF(AND(A335="India",E335=2035),0.6,IF(AND(A335="India",E335=2050),0.49,IF(AND(A335="Middle East",E335=2035),0.6,IF(AND(A335="Middle East",E335=2050),0.5,IF(AND(A335="Africa",E335=2035),0.61,IF(AND(A335="Africa",E335=2050),0.5,IF(AND(A335="Brazil",E335=2035),0.64,IF(AND(A335="Brazil",E335=2050),0.54,""))))))))))))))))))</f>
        <v>*0.64</v>
      </c>
      <c r="H335" s="0" t="s">
        <v>380</v>
      </c>
      <c r="I335" s="50" t="s">
        <v>35</v>
      </c>
      <c r="J335" s="0" t="n">
        <v>2050</v>
      </c>
      <c r="K335" s="48" t="str">
        <f aca="false">"*"&amp;IF(AND(A335="EU",J335=2035),0.63,IF(AND(A335="EU",J335=2050),0.54,IF(AND(A335="USA",J335=2035),0.64,IF(AND(A335="USA",J335=2050),0.54,IF(AND(A335="Japan",J335=2035),0.68,IF(AND(A335="Japan",J335=2050),0.58,IF(AND(A335="Russia",J335=2035),0.65,IF(AND(A335="Russia",J335=2050),0.54,IF(AND(A335="China",J335=2035),0.61,IF(AND(A335="China",J335=2050),0.49,IF(AND(A335="India",J335=2035),0.6,IF(AND(A335="India",J335=2050),0.49,IF(AND(A335="Middle East",J335=2035),0.6,IF(AND(A335="Middle East",J335=2050),0.5,IF(AND(A335="Africa",J335=2035),0.61,IF(AND(A335="Africa",J335=2050),0.5,IF(AND(A335="Brazil",J335=2035),0.64,IF(AND(A335="Brazil",J335=2050),0.54,""))))))))))))))))))</f>
        <v>*0.54</v>
      </c>
      <c r="P335" s="41" t="s">
        <v>380</v>
      </c>
      <c r="Q335" s="52" t="s">
        <v>35</v>
      </c>
      <c r="R335" s="41" t="n">
        <v>2035</v>
      </c>
      <c r="S335" s="53" t="str">
        <f aca="false">"*"&amp;IF(AND(A335="EU",R335=2035),0.62,IF(AND(A335="EU",R335=2050),0.51,IF(AND(A335="USA",R335=2035),0.62,IF(AND(A335="USA",R335=2050),0.5,IF(AND(A335="Japan",R335=2035),0.65,IF(AND(A335="Japan",R335=2050),0.55,IF(AND(A335="Russia",R335=2035),0.63,IF(AND(A335="Russia",R335=2050),0.52,IF(AND(A335="China",R335=2035),0.59,IF(AND(A335="China",R335=2050),0.47,IF(AND(A335="India",R335=2035),0.58,IF(AND(A335="India",R335=2050),0.47,IF(AND(A335="Middle East",R335=2035),0.59,IF(AND(A335="Middle East",R335=2050),0.47,IF(AND(A335="Africa",R335=2035),0.58,IF(AND(A335="Africa",R335=2050),0.47,IF(AND(A335="Brazil",R335=2035),0.64,IF(AND(A335="Brazil",R335=2050),0.53,""))))))))))))))))))</f>
        <v>*0.64</v>
      </c>
      <c r="U335" s="41" t="s">
        <v>380</v>
      </c>
      <c r="V335" s="52" t="s">
        <v>35</v>
      </c>
      <c r="W335" s="41" t="n">
        <v>2050</v>
      </c>
      <c r="X335" s="53" t="str">
        <f aca="false">"*"&amp;IF(AND(A335="EU",W335=2035),0.62,IF(AND(A335="EU",W335=2050),0.51,IF(AND(A335="USA",W335=2035),0.62,IF(AND(A335="USA",W335=2050),0.5,IF(AND(A335="Japan",W335=2035),0.65,IF(AND(A335="Japan",W335=2050),0.55,IF(AND(A335="Russia",W335=2035),0.63,IF(AND(A335="Russia",W335=2050),0.52,IF(AND(A335="China",W335=2035),0.59,IF(AND(A335="China",W335=2050),0.47,IF(AND(A335="India",W335=2035),0.58,IF(AND(A335="India",W335=2050),0.47,IF(AND(A335="Middle East",W335=2035),0.59,IF(AND(A335="Middle East",W335=2050),0.47,IF(AND(A335="Africa",W335=2035),0.58,IF(AND(A335="Africa",W335=2050),0.47,IF(AND(A335="Brazil",W335=2035),0.64,IF(AND(A335="Brazil",W335=2050),0.53,""))))))))))))))))))</f>
        <v>*0.53</v>
      </c>
      <c r="AC335" s="0" t="s">
        <v>380</v>
      </c>
      <c r="AD335" s="50" t="s">
        <v>35</v>
      </c>
      <c r="AE335" s="0" t="n">
        <v>2035</v>
      </c>
      <c r="AF335" s="51" t="str">
        <f aca="false">"*"&amp;IF(AND(A335="EU",AE335=2035),0.58,IF(AND(A335="EU",AE335=2050),0.49,IF(AND(A335="USA",AE335=2035),0.56,IF(AND(A335="USA",AE335=2050),0.45,IF(AND(A335="Japan",AE335=2035),0.62,IF(AND(A335="Japan",AE335=2050),0.51,IF(AND(A335="Russia",AE335=2035),0.55,IF(AND(A335="Russia",AE335=2050),0.41,IF(AND(A335="China",AE335=2035),0.54,IF(AND(A335="China",AE335=2050),0.44,IF(AND(A335="India",AE335=2035),0.55,IF(AND(A335="India",AE335=2050),0.42,IF(AND(A335="Middle East",AE335=2035),0.53,IF(AND(A335="Middle East",AE335=2050),0.41,IF(AND(A335="Africa",AE335=2035),0.53,IF(AND(A335="Africa",AE335=2050),0.41,IF(AND(A335="Brazil",AE335=2035),0.6,IF(AND(A335="Brazil",AE335=2050),0.5,""))))))))))))))))))</f>
        <v>*0.6</v>
      </c>
      <c r="AG335" s="51" t="str">
        <f aca="false">AG334</f>
        <v>REZoning_Sol-Win</v>
      </c>
      <c r="AI335" s="0" t="s">
        <v>380</v>
      </c>
      <c r="AJ335" s="50" t="s">
        <v>35</v>
      </c>
      <c r="AK335" s="0" t="n">
        <v>2050</v>
      </c>
      <c r="AL335" s="51" t="str">
        <f aca="false">"*"&amp;IF(AND(A335="EU",AK335=2035),0.58,IF(AND(A335="EU",AK335=2050),0.49,IF(AND(A335="USA",AK335=2035),0.56,IF(AND(A335="USA",AK335=2050),0.45,IF(AND(A335="Japan",AK335=2035),0.62,IF(AND(A335="Japan",AK335=2050),0.51,IF(AND(A335="Russia",AK335=2035),0.55,IF(AND(A335="Russia",AK335=2050),0.41,IF(AND(A335="China",AK335=2035),0.54,IF(AND(A335="China",AK335=2050),0.44,IF(AND(A335="India",AK335=2035),0.55,IF(AND(A335="India",AK335=2050),0.42,IF(AND(A335="Middle East",AK335=2035),0.53,IF(AND(A335="Middle East",AK335=2050),0.41,IF(AND(A335="Africa",AK335=2035),0.53,IF(AND(A335="Africa",AK335=2050),0.41,IF(AND(A335="Brazil",AK335=2035),0.6,IF(AND(A335="Brazil",AK335=2050),0.5,""))))))))))))))))))</f>
        <v>*0.5</v>
      </c>
      <c r="AM335" s="51" t="str">
        <f aca="false">AM334</f>
        <v>REZoning_Sol-Win</v>
      </c>
      <c r="AP335" s="0" t="s">
        <v>380</v>
      </c>
      <c r="AQ335" s="0" t="s">
        <v>35</v>
      </c>
      <c r="AR335" s="0" t="n">
        <v>2100</v>
      </c>
      <c r="AS335" s="0" t="s">
        <v>63</v>
      </c>
      <c r="AT335" s="0" t="s">
        <v>36</v>
      </c>
    </row>
    <row r="336" customFormat="false" ht="28.5" hidden="false" customHeight="true" outlineLevel="0" collapsed="false">
      <c r="A336" s="3" t="s">
        <v>61</v>
      </c>
      <c r="C336" s="0" t="s">
        <v>381</v>
      </c>
      <c r="D336" s="50" t="s">
        <v>35</v>
      </c>
      <c r="E336" s="0" t="n">
        <v>2035</v>
      </c>
      <c r="F336" s="51" t="str">
        <f aca="false">"*"&amp;IF(AND(A336="EU",E336=2035),0.63,IF(AND(A336="EU",E336=2050),0.54,IF(AND(A336="USA",E336=2035),0.64,IF(AND(A336="USA",E336=2050),0.54,IF(AND(A336="Japan",E336=2035),0.68,IF(AND(A336="Japan",E336=2050),0.58,IF(AND(A336="Russia",E336=2035),0.65,IF(AND(A336="Russia",E336=2050),0.54,IF(AND(A336="China",E336=2035),0.61,IF(AND(A336="China",E336=2050),0.49,IF(AND(A336="India",E336=2035),0.6,IF(AND(A336="India",E336=2050),0.49,IF(AND(A336="Middle East",E336=2035),0.6,IF(AND(A336="Middle East",E336=2050),0.5,IF(AND(A336="Africa",E336=2035),0.61,IF(AND(A336="Africa",E336=2050),0.5,IF(AND(A336="Brazil",E336=2035),0.64,IF(AND(A336="Brazil",E336=2050),0.54,""))))))))))))))))))</f>
        <v>*0.64</v>
      </c>
      <c r="H336" s="0" t="s">
        <v>381</v>
      </c>
      <c r="I336" s="50" t="s">
        <v>35</v>
      </c>
      <c r="J336" s="0" t="n">
        <v>2050</v>
      </c>
      <c r="K336" s="48" t="str">
        <f aca="false">"*"&amp;IF(AND(A336="EU",J336=2035),0.63,IF(AND(A336="EU",J336=2050),0.54,IF(AND(A336="USA",J336=2035),0.64,IF(AND(A336="USA",J336=2050),0.54,IF(AND(A336="Japan",J336=2035),0.68,IF(AND(A336="Japan",J336=2050),0.58,IF(AND(A336="Russia",J336=2035),0.65,IF(AND(A336="Russia",J336=2050),0.54,IF(AND(A336="China",J336=2035),0.61,IF(AND(A336="China",J336=2050),0.49,IF(AND(A336="India",J336=2035),0.6,IF(AND(A336="India",J336=2050),0.49,IF(AND(A336="Middle East",J336=2035),0.6,IF(AND(A336="Middle East",J336=2050),0.5,IF(AND(A336="Africa",J336=2035),0.61,IF(AND(A336="Africa",J336=2050),0.5,IF(AND(A336="Brazil",J336=2035),0.64,IF(AND(A336="Brazil",J336=2050),0.54,""))))))))))))))))))</f>
        <v>*0.54</v>
      </c>
      <c r="P336" s="41" t="s">
        <v>381</v>
      </c>
      <c r="Q336" s="52" t="s">
        <v>35</v>
      </c>
      <c r="R336" s="41" t="n">
        <v>2035</v>
      </c>
      <c r="S336" s="53" t="str">
        <f aca="false">"*"&amp;IF(AND(A336="EU",R336=2035),0.62,IF(AND(A336="EU",R336=2050),0.51,IF(AND(A336="USA",R336=2035),0.62,IF(AND(A336="USA",R336=2050),0.5,IF(AND(A336="Japan",R336=2035),0.65,IF(AND(A336="Japan",R336=2050),0.55,IF(AND(A336="Russia",R336=2035),0.63,IF(AND(A336="Russia",R336=2050),0.52,IF(AND(A336="China",R336=2035),0.59,IF(AND(A336="China",R336=2050),0.47,IF(AND(A336="India",R336=2035),0.58,IF(AND(A336="India",R336=2050),0.47,IF(AND(A336="Middle East",R336=2035),0.59,IF(AND(A336="Middle East",R336=2050),0.47,IF(AND(A336="Africa",R336=2035),0.58,IF(AND(A336="Africa",R336=2050),0.47,IF(AND(A336="Brazil",R336=2035),0.64,IF(AND(A336="Brazil",R336=2050),0.53,""))))))))))))))))))</f>
        <v>*0.64</v>
      </c>
      <c r="U336" s="41" t="s">
        <v>381</v>
      </c>
      <c r="V336" s="52" t="s">
        <v>35</v>
      </c>
      <c r="W336" s="41" t="n">
        <v>2050</v>
      </c>
      <c r="X336" s="53" t="str">
        <f aca="false">"*"&amp;IF(AND(A336="EU",W336=2035),0.62,IF(AND(A336="EU",W336=2050),0.51,IF(AND(A336="USA",W336=2035),0.62,IF(AND(A336="USA",W336=2050),0.5,IF(AND(A336="Japan",W336=2035),0.65,IF(AND(A336="Japan",W336=2050),0.55,IF(AND(A336="Russia",W336=2035),0.63,IF(AND(A336="Russia",W336=2050),0.52,IF(AND(A336="China",W336=2035),0.59,IF(AND(A336="China",W336=2050),0.47,IF(AND(A336="India",W336=2035),0.58,IF(AND(A336="India",W336=2050),0.47,IF(AND(A336="Middle East",W336=2035),0.59,IF(AND(A336="Middle East",W336=2050),0.47,IF(AND(A336="Africa",W336=2035),0.58,IF(AND(A336="Africa",W336=2050),0.47,IF(AND(A336="Brazil",W336=2035),0.64,IF(AND(A336="Brazil",W336=2050),0.53,""))))))))))))))))))</f>
        <v>*0.53</v>
      </c>
      <c r="AC336" s="0" t="s">
        <v>381</v>
      </c>
      <c r="AD336" s="50" t="s">
        <v>35</v>
      </c>
      <c r="AE336" s="0" t="n">
        <v>2035</v>
      </c>
      <c r="AF336" s="51" t="str">
        <f aca="false">"*"&amp;IF(AND(A336="EU",AE336=2035),0.58,IF(AND(A336="EU",AE336=2050),0.49,IF(AND(A336="USA",AE336=2035),0.56,IF(AND(A336="USA",AE336=2050),0.45,IF(AND(A336="Japan",AE336=2035),0.62,IF(AND(A336="Japan",AE336=2050),0.51,IF(AND(A336="Russia",AE336=2035),0.55,IF(AND(A336="Russia",AE336=2050),0.41,IF(AND(A336="China",AE336=2035),0.54,IF(AND(A336="China",AE336=2050),0.44,IF(AND(A336="India",AE336=2035),0.55,IF(AND(A336="India",AE336=2050),0.42,IF(AND(A336="Middle East",AE336=2035),0.53,IF(AND(A336="Middle East",AE336=2050),0.41,IF(AND(A336="Africa",AE336=2035),0.53,IF(AND(A336="Africa",AE336=2050),0.41,IF(AND(A336="Brazil",AE336=2035),0.6,IF(AND(A336="Brazil",AE336=2050),0.5,""))))))))))))))))))</f>
        <v>*0.6</v>
      </c>
      <c r="AG336" s="51" t="str">
        <f aca="false">AG335</f>
        <v>REZoning_Sol-Win</v>
      </c>
      <c r="AI336" s="0" t="s">
        <v>381</v>
      </c>
      <c r="AJ336" s="50" t="s">
        <v>35</v>
      </c>
      <c r="AK336" s="0" t="n">
        <v>2050</v>
      </c>
      <c r="AL336" s="51" t="str">
        <f aca="false">"*"&amp;IF(AND(A336="EU",AK336=2035),0.58,IF(AND(A336="EU",AK336=2050),0.49,IF(AND(A336="USA",AK336=2035),0.56,IF(AND(A336="USA",AK336=2050),0.45,IF(AND(A336="Japan",AK336=2035),0.62,IF(AND(A336="Japan",AK336=2050),0.51,IF(AND(A336="Russia",AK336=2035),0.55,IF(AND(A336="Russia",AK336=2050),0.41,IF(AND(A336="China",AK336=2035),0.54,IF(AND(A336="China",AK336=2050),0.44,IF(AND(A336="India",AK336=2035),0.55,IF(AND(A336="India",AK336=2050),0.42,IF(AND(A336="Middle East",AK336=2035),0.53,IF(AND(A336="Middle East",AK336=2050),0.41,IF(AND(A336="Africa",AK336=2035),0.53,IF(AND(A336="Africa",AK336=2050),0.41,IF(AND(A336="Brazil",AK336=2035),0.6,IF(AND(A336="Brazil",AK336=2050),0.5,""))))))))))))))))))</f>
        <v>*0.5</v>
      </c>
      <c r="AM336" s="51" t="str">
        <f aca="false">AM335</f>
        <v>REZoning_Sol-Win</v>
      </c>
      <c r="AP336" s="0" t="s">
        <v>381</v>
      </c>
      <c r="AQ336" s="0" t="s">
        <v>35</v>
      </c>
      <c r="AR336" s="0" t="n">
        <v>2100</v>
      </c>
      <c r="AS336" s="0" t="s">
        <v>63</v>
      </c>
      <c r="AT336" s="0" t="s">
        <v>36</v>
      </c>
    </row>
    <row r="337" customFormat="false" ht="28.5" hidden="false" customHeight="true" outlineLevel="0" collapsed="false">
      <c r="A337" s="3" t="s">
        <v>61</v>
      </c>
      <c r="C337" s="0" t="s">
        <v>382</v>
      </c>
      <c r="D337" s="50" t="s">
        <v>35</v>
      </c>
      <c r="E337" s="0" t="n">
        <v>2035</v>
      </c>
      <c r="F337" s="51" t="str">
        <f aca="false">"*"&amp;IF(AND(A337="EU",E337=2035),0.63,IF(AND(A337="EU",E337=2050),0.54,IF(AND(A337="USA",E337=2035),0.64,IF(AND(A337="USA",E337=2050),0.54,IF(AND(A337="Japan",E337=2035),0.68,IF(AND(A337="Japan",E337=2050),0.58,IF(AND(A337="Russia",E337=2035),0.65,IF(AND(A337="Russia",E337=2050),0.54,IF(AND(A337="China",E337=2035),0.61,IF(AND(A337="China",E337=2050),0.49,IF(AND(A337="India",E337=2035),0.6,IF(AND(A337="India",E337=2050),0.49,IF(AND(A337="Middle East",E337=2035),0.6,IF(AND(A337="Middle East",E337=2050),0.5,IF(AND(A337="Africa",E337=2035),0.61,IF(AND(A337="Africa",E337=2050),0.5,IF(AND(A337="Brazil",E337=2035),0.64,IF(AND(A337="Brazil",E337=2050),0.54,""))))))))))))))))))</f>
        <v>*0.64</v>
      </c>
      <c r="H337" s="0" t="s">
        <v>382</v>
      </c>
      <c r="I337" s="50" t="s">
        <v>35</v>
      </c>
      <c r="J337" s="0" t="n">
        <v>2050</v>
      </c>
      <c r="K337" s="48" t="str">
        <f aca="false">"*"&amp;IF(AND(A337="EU",J337=2035),0.63,IF(AND(A337="EU",J337=2050),0.54,IF(AND(A337="USA",J337=2035),0.64,IF(AND(A337="USA",J337=2050),0.54,IF(AND(A337="Japan",J337=2035),0.68,IF(AND(A337="Japan",J337=2050),0.58,IF(AND(A337="Russia",J337=2035),0.65,IF(AND(A337="Russia",J337=2050),0.54,IF(AND(A337="China",J337=2035),0.61,IF(AND(A337="China",J337=2050),0.49,IF(AND(A337="India",J337=2035),0.6,IF(AND(A337="India",J337=2050),0.49,IF(AND(A337="Middle East",J337=2035),0.6,IF(AND(A337="Middle East",J337=2050),0.5,IF(AND(A337="Africa",J337=2035),0.61,IF(AND(A337="Africa",J337=2050),0.5,IF(AND(A337="Brazil",J337=2035),0.64,IF(AND(A337="Brazil",J337=2050),0.54,""))))))))))))))))))</f>
        <v>*0.54</v>
      </c>
      <c r="P337" s="41" t="s">
        <v>382</v>
      </c>
      <c r="Q337" s="52" t="s">
        <v>35</v>
      </c>
      <c r="R337" s="41" t="n">
        <v>2035</v>
      </c>
      <c r="S337" s="53" t="str">
        <f aca="false">"*"&amp;IF(AND(A337="EU",R337=2035),0.62,IF(AND(A337="EU",R337=2050),0.51,IF(AND(A337="USA",R337=2035),0.62,IF(AND(A337="USA",R337=2050),0.5,IF(AND(A337="Japan",R337=2035),0.65,IF(AND(A337="Japan",R337=2050),0.55,IF(AND(A337="Russia",R337=2035),0.63,IF(AND(A337="Russia",R337=2050),0.52,IF(AND(A337="China",R337=2035),0.59,IF(AND(A337="China",R337=2050),0.47,IF(AND(A337="India",R337=2035),0.58,IF(AND(A337="India",R337=2050),0.47,IF(AND(A337="Middle East",R337=2035),0.59,IF(AND(A337="Middle East",R337=2050),0.47,IF(AND(A337="Africa",R337=2035),0.58,IF(AND(A337="Africa",R337=2050),0.47,IF(AND(A337="Brazil",R337=2035),0.64,IF(AND(A337="Brazil",R337=2050),0.53,""))))))))))))))))))</f>
        <v>*0.64</v>
      </c>
      <c r="U337" s="41" t="s">
        <v>382</v>
      </c>
      <c r="V337" s="52" t="s">
        <v>35</v>
      </c>
      <c r="W337" s="41" t="n">
        <v>2050</v>
      </c>
      <c r="X337" s="53" t="str">
        <f aca="false">"*"&amp;IF(AND(A337="EU",W337=2035),0.62,IF(AND(A337="EU",W337=2050),0.51,IF(AND(A337="USA",W337=2035),0.62,IF(AND(A337="USA",W337=2050),0.5,IF(AND(A337="Japan",W337=2035),0.65,IF(AND(A337="Japan",W337=2050),0.55,IF(AND(A337="Russia",W337=2035),0.63,IF(AND(A337="Russia",W337=2050),0.52,IF(AND(A337="China",W337=2035),0.59,IF(AND(A337="China",W337=2050),0.47,IF(AND(A337="India",W337=2035),0.58,IF(AND(A337="India",W337=2050),0.47,IF(AND(A337="Middle East",W337=2035),0.59,IF(AND(A337="Middle East",W337=2050),0.47,IF(AND(A337="Africa",W337=2035),0.58,IF(AND(A337="Africa",W337=2050),0.47,IF(AND(A337="Brazil",W337=2035),0.64,IF(AND(A337="Brazil",W337=2050),0.53,""))))))))))))))))))</f>
        <v>*0.53</v>
      </c>
      <c r="AC337" s="0" t="s">
        <v>382</v>
      </c>
      <c r="AD337" s="50" t="s">
        <v>35</v>
      </c>
      <c r="AE337" s="0" t="n">
        <v>2035</v>
      </c>
      <c r="AF337" s="51" t="str">
        <f aca="false">"*"&amp;IF(AND(A337="EU",AE337=2035),0.58,IF(AND(A337="EU",AE337=2050),0.49,IF(AND(A337="USA",AE337=2035),0.56,IF(AND(A337="USA",AE337=2050),0.45,IF(AND(A337="Japan",AE337=2035),0.62,IF(AND(A337="Japan",AE337=2050),0.51,IF(AND(A337="Russia",AE337=2035),0.55,IF(AND(A337="Russia",AE337=2050),0.41,IF(AND(A337="China",AE337=2035),0.54,IF(AND(A337="China",AE337=2050),0.44,IF(AND(A337="India",AE337=2035),0.55,IF(AND(A337="India",AE337=2050),0.42,IF(AND(A337="Middle East",AE337=2035),0.53,IF(AND(A337="Middle East",AE337=2050),0.41,IF(AND(A337="Africa",AE337=2035),0.53,IF(AND(A337="Africa",AE337=2050),0.41,IF(AND(A337="Brazil",AE337=2035),0.6,IF(AND(A337="Brazil",AE337=2050),0.5,""))))))))))))))))))</f>
        <v>*0.6</v>
      </c>
      <c r="AG337" s="51" t="str">
        <f aca="false">AG336</f>
        <v>REZoning_Sol-Win</v>
      </c>
      <c r="AI337" s="0" t="s">
        <v>382</v>
      </c>
      <c r="AJ337" s="50" t="s">
        <v>35</v>
      </c>
      <c r="AK337" s="0" t="n">
        <v>2050</v>
      </c>
      <c r="AL337" s="51" t="str">
        <f aca="false">"*"&amp;IF(AND(A337="EU",AK337=2035),0.58,IF(AND(A337="EU",AK337=2050),0.49,IF(AND(A337="USA",AK337=2035),0.56,IF(AND(A337="USA",AK337=2050),0.45,IF(AND(A337="Japan",AK337=2035),0.62,IF(AND(A337="Japan",AK337=2050),0.51,IF(AND(A337="Russia",AK337=2035),0.55,IF(AND(A337="Russia",AK337=2050),0.41,IF(AND(A337="China",AK337=2035),0.54,IF(AND(A337="China",AK337=2050),0.44,IF(AND(A337="India",AK337=2035),0.55,IF(AND(A337="India",AK337=2050),0.42,IF(AND(A337="Middle East",AK337=2035),0.53,IF(AND(A337="Middle East",AK337=2050),0.41,IF(AND(A337="Africa",AK337=2035),0.53,IF(AND(A337="Africa",AK337=2050),0.41,IF(AND(A337="Brazil",AK337=2035),0.6,IF(AND(A337="Brazil",AK337=2050),0.5,""))))))))))))))))))</f>
        <v>*0.5</v>
      </c>
      <c r="AM337" s="51" t="str">
        <f aca="false">AM336</f>
        <v>REZoning_Sol-Win</v>
      </c>
      <c r="AP337" s="0" t="s">
        <v>382</v>
      </c>
      <c r="AQ337" s="0" t="s">
        <v>35</v>
      </c>
      <c r="AR337" s="0" t="n">
        <v>2100</v>
      </c>
      <c r="AS337" s="0" t="s">
        <v>63</v>
      </c>
      <c r="AT337" s="0" t="s">
        <v>36</v>
      </c>
    </row>
    <row r="338" customFormat="false" ht="28.5" hidden="false" customHeight="true" outlineLevel="0" collapsed="false">
      <c r="A338" s="3" t="s">
        <v>61</v>
      </c>
      <c r="C338" s="0" t="s">
        <v>383</v>
      </c>
      <c r="D338" s="50" t="s">
        <v>35</v>
      </c>
      <c r="E338" s="0" t="n">
        <v>2035</v>
      </c>
      <c r="F338" s="51" t="str">
        <f aca="false">"*"&amp;IF(AND(A338="EU",E338=2035),0.63,IF(AND(A338="EU",E338=2050),0.54,IF(AND(A338="USA",E338=2035),0.64,IF(AND(A338="USA",E338=2050),0.54,IF(AND(A338="Japan",E338=2035),0.68,IF(AND(A338="Japan",E338=2050),0.58,IF(AND(A338="Russia",E338=2035),0.65,IF(AND(A338="Russia",E338=2050),0.54,IF(AND(A338="China",E338=2035),0.61,IF(AND(A338="China",E338=2050),0.49,IF(AND(A338="India",E338=2035),0.6,IF(AND(A338="India",E338=2050),0.49,IF(AND(A338="Middle East",E338=2035),0.6,IF(AND(A338="Middle East",E338=2050),0.5,IF(AND(A338="Africa",E338=2035),0.61,IF(AND(A338="Africa",E338=2050),0.5,IF(AND(A338="Brazil",E338=2035),0.64,IF(AND(A338="Brazil",E338=2050),0.54,""))))))))))))))))))</f>
        <v>*0.64</v>
      </c>
      <c r="H338" s="0" t="s">
        <v>383</v>
      </c>
      <c r="I338" s="50" t="s">
        <v>35</v>
      </c>
      <c r="J338" s="0" t="n">
        <v>2050</v>
      </c>
      <c r="K338" s="48" t="str">
        <f aca="false">"*"&amp;IF(AND(A338="EU",J338=2035),0.63,IF(AND(A338="EU",J338=2050),0.54,IF(AND(A338="USA",J338=2035),0.64,IF(AND(A338="USA",J338=2050),0.54,IF(AND(A338="Japan",J338=2035),0.68,IF(AND(A338="Japan",J338=2050),0.58,IF(AND(A338="Russia",J338=2035),0.65,IF(AND(A338="Russia",J338=2050),0.54,IF(AND(A338="China",J338=2035),0.61,IF(AND(A338="China",J338=2050),0.49,IF(AND(A338="India",J338=2035),0.6,IF(AND(A338="India",J338=2050),0.49,IF(AND(A338="Middle East",J338=2035),0.6,IF(AND(A338="Middle East",J338=2050),0.5,IF(AND(A338="Africa",J338=2035),0.61,IF(AND(A338="Africa",J338=2050),0.5,IF(AND(A338="Brazil",J338=2035),0.64,IF(AND(A338="Brazil",J338=2050),0.54,""))))))))))))))))))</f>
        <v>*0.54</v>
      </c>
      <c r="P338" s="41" t="s">
        <v>383</v>
      </c>
      <c r="Q338" s="52" t="s">
        <v>35</v>
      </c>
      <c r="R338" s="41" t="n">
        <v>2035</v>
      </c>
      <c r="S338" s="53" t="str">
        <f aca="false">"*"&amp;IF(AND(A338="EU",R338=2035),0.62,IF(AND(A338="EU",R338=2050),0.51,IF(AND(A338="USA",R338=2035),0.62,IF(AND(A338="USA",R338=2050),0.5,IF(AND(A338="Japan",R338=2035),0.65,IF(AND(A338="Japan",R338=2050),0.55,IF(AND(A338="Russia",R338=2035),0.63,IF(AND(A338="Russia",R338=2050),0.52,IF(AND(A338="China",R338=2035),0.59,IF(AND(A338="China",R338=2050),0.47,IF(AND(A338="India",R338=2035),0.58,IF(AND(A338="India",R338=2050),0.47,IF(AND(A338="Middle East",R338=2035),0.59,IF(AND(A338="Middle East",R338=2050),0.47,IF(AND(A338="Africa",R338=2035),0.58,IF(AND(A338="Africa",R338=2050),0.47,IF(AND(A338="Brazil",R338=2035),0.64,IF(AND(A338="Brazil",R338=2050),0.53,""))))))))))))))))))</f>
        <v>*0.64</v>
      </c>
      <c r="U338" s="41" t="s">
        <v>383</v>
      </c>
      <c r="V338" s="52" t="s">
        <v>35</v>
      </c>
      <c r="W338" s="41" t="n">
        <v>2050</v>
      </c>
      <c r="X338" s="53" t="str">
        <f aca="false">"*"&amp;IF(AND(A338="EU",W338=2035),0.62,IF(AND(A338="EU",W338=2050),0.51,IF(AND(A338="USA",W338=2035),0.62,IF(AND(A338="USA",W338=2050),0.5,IF(AND(A338="Japan",W338=2035),0.65,IF(AND(A338="Japan",W338=2050),0.55,IF(AND(A338="Russia",W338=2035),0.63,IF(AND(A338="Russia",W338=2050),0.52,IF(AND(A338="China",W338=2035),0.59,IF(AND(A338="China",W338=2050),0.47,IF(AND(A338="India",W338=2035),0.58,IF(AND(A338="India",W338=2050),0.47,IF(AND(A338="Middle East",W338=2035),0.59,IF(AND(A338="Middle East",W338=2050),0.47,IF(AND(A338="Africa",W338=2035),0.58,IF(AND(A338="Africa",W338=2050),0.47,IF(AND(A338="Brazil",W338=2035),0.64,IF(AND(A338="Brazil",W338=2050),0.53,""))))))))))))))))))</f>
        <v>*0.53</v>
      </c>
      <c r="AC338" s="0" t="s">
        <v>383</v>
      </c>
      <c r="AD338" s="50" t="s">
        <v>35</v>
      </c>
      <c r="AE338" s="0" t="n">
        <v>2035</v>
      </c>
      <c r="AF338" s="51" t="str">
        <f aca="false">"*"&amp;IF(AND(A338="EU",AE338=2035),0.58,IF(AND(A338="EU",AE338=2050),0.49,IF(AND(A338="USA",AE338=2035),0.56,IF(AND(A338="USA",AE338=2050),0.45,IF(AND(A338="Japan",AE338=2035),0.62,IF(AND(A338="Japan",AE338=2050),0.51,IF(AND(A338="Russia",AE338=2035),0.55,IF(AND(A338="Russia",AE338=2050),0.41,IF(AND(A338="China",AE338=2035),0.54,IF(AND(A338="China",AE338=2050),0.44,IF(AND(A338="India",AE338=2035),0.55,IF(AND(A338="India",AE338=2050),0.42,IF(AND(A338="Middle East",AE338=2035),0.53,IF(AND(A338="Middle East",AE338=2050),0.41,IF(AND(A338="Africa",AE338=2035),0.53,IF(AND(A338="Africa",AE338=2050),0.41,IF(AND(A338="Brazil",AE338=2035),0.6,IF(AND(A338="Brazil",AE338=2050),0.5,""))))))))))))))))))</f>
        <v>*0.6</v>
      </c>
      <c r="AG338" s="51" t="str">
        <f aca="false">AG337</f>
        <v>REZoning_Sol-Win</v>
      </c>
      <c r="AI338" s="0" t="s">
        <v>383</v>
      </c>
      <c r="AJ338" s="50" t="s">
        <v>35</v>
      </c>
      <c r="AK338" s="0" t="n">
        <v>2050</v>
      </c>
      <c r="AL338" s="51" t="str">
        <f aca="false">"*"&amp;IF(AND(A338="EU",AK338=2035),0.58,IF(AND(A338="EU",AK338=2050),0.49,IF(AND(A338="USA",AK338=2035),0.56,IF(AND(A338="USA",AK338=2050),0.45,IF(AND(A338="Japan",AK338=2035),0.62,IF(AND(A338="Japan",AK338=2050),0.51,IF(AND(A338="Russia",AK338=2035),0.55,IF(AND(A338="Russia",AK338=2050),0.41,IF(AND(A338="China",AK338=2035),0.54,IF(AND(A338="China",AK338=2050),0.44,IF(AND(A338="India",AK338=2035),0.55,IF(AND(A338="India",AK338=2050),0.42,IF(AND(A338="Middle East",AK338=2035),0.53,IF(AND(A338="Middle East",AK338=2050),0.41,IF(AND(A338="Africa",AK338=2035),0.53,IF(AND(A338="Africa",AK338=2050),0.41,IF(AND(A338="Brazil",AK338=2035),0.6,IF(AND(A338="Brazil",AK338=2050),0.5,""))))))))))))))))))</f>
        <v>*0.5</v>
      </c>
      <c r="AM338" s="51" t="str">
        <f aca="false">AM337</f>
        <v>REZoning_Sol-Win</v>
      </c>
      <c r="AP338" s="0" t="s">
        <v>383</v>
      </c>
      <c r="AQ338" s="0" t="s">
        <v>35</v>
      </c>
      <c r="AR338" s="0" t="n">
        <v>2100</v>
      </c>
      <c r="AS338" s="0" t="s">
        <v>63</v>
      </c>
      <c r="AT338" s="0" t="s">
        <v>36</v>
      </c>
    </row>
    <row r="339" customFormat="false" ht="28.5" hidden="false" customHeight="true" outlineLevel="0" collapsed="false">
      <c r="A339" s="3" t="s">
        <v>61</v>
      </c>
      <c r="C339" s="0" t="s">
        <v>384</v>
      </c>
      <c r="D339" s="50" t="s">
        <v>35</v>
      </c>
      <c r="E339" s="0" t="n">
        <v>2035</v>
      </c>
      <c r="F339" s="51" t="str">
        <f aca="false">"*"&amp;IF(AND(A339="EU",E339=2035),0.63,IF(AND(A339="EU",E339=2050),0.54,IF(AND(A339="USA",E339=2035),0.64,IF(AND(A339="USA",E339=2050),0.54,IF(AND(A339="Japan",E339=2035),0.68,IF(AND(A339="Japan",E339=2050),0.58,IF(AND(A339="Russia",E339=2035),0.65,IF(AND(A339="Russia",E339=2050),0.54,IF(AND(A339="China",E339=2035),0.61,IF(AND(A339="China",E339=2050),0.49,IF(AND(A339="India",E339=2035),0.6,IF(AND(A339="India",E339=2050),0.49,IF(AND(A339="Middle East",E339=2035),0.6,IF(AND(A339="Middle East",E339=2050),0.5,IF(AND(A339="Africa",E339=2035),0.61,IF(AND(A339="Africa",E339=2050),0.5,IF(AND(A339="Brazil",E339=2035),0.64,IF(AND(A339="Brazil",E339=2050),0.54,""))))))))))))))))))</f>
        <v>*0.64</v>
      </c>
      <c r="H339" s="0" t="s">
        <v>384</v>
      </c>
      <c r="I339" s="50" t="s">
        <v>35</v>
      </c>
      <c r="J339" s="0" t="n">
        <v>2050</v>
      </c>
      <c r="K339" s="48" t="str">
        <f aca="false">"*"&amp;IF(AND(A339="EU",J339=2035),0.63,IF(AND(A339="EU",J339=2050),0.54,IF(AND(A339="USA",J339=2035),0.64,IF(AND(A339="USA",J339=2050),0.54,IF(AND(A339="Japan",J339=2035),0.68,IF(AND(A339="Japan",J339=2050),0.58,IF(AND(A339="Russia",J339=2035),0.65,IF(AND(A339="Russia",J339=2050),0.54,IF(AND(A339="China",J339=2035),0.61,IF(AND(A339="China",J339=2050),0.49,IF(AND(A339="India",J339=2035),0.6,IF(AND(A339="India",J339=2050),0.49,IF(AND(A339="Middle East",J339=2035),0.6,IF(AND(A339="Middle East",J339=2050),0.5,IF(AND(A339="Africa",J339=2035),0.61,IF(AND(A339="Africa",J339=2050),0.5,IF(AND(A339="Brazil",J339=2035),0.64,IF(AND(A339="Brazil",J339=2050),0.54,""))))))))))))))))))</f>
        <v>*0.54</v>
      </c>
      <c r="P339" s="41" t="s">
        <v>384</v>
      </c>
      <c r="Q339" s="52" t="s">
        <v>35</v>
      </c>
      <c r="R339" s="41" t="n">
        <v>2035</v>
      </c>
      <c r="S339" s="53" t="str">
        <f aca="false">"*"&amp;IF(AND(A339="EU",R339=2035),0.62,IF(AND(A339="EU",R339=2050),0.51,IF(AND(A339="USA",R339=2035),0.62,IF(AND(A339="USA",R339=2050),0.5,IF(AND(A339="Japan",R339=2035),0.65,IF(AND(A339="Japan",R339=2050),0.55,IF(AND(A339="Russia",R339=2035),0.63,IF(AND(A339="Russia",R339=2050),0.52,IF(AND(A339="China",R339=2035),0.59,IF(AND(A339="China",R339=2050),0.47,IF(AND(A339="India",R339=2035),0.58,IF(AND(A339="India",R339=2050),0.47,IF(AND(A339="Middle East",R339=2035),0.59,IF(AND(A339="Middle East",R339=2050),0.47,IF(AND(A339="Africa",R339=2035),0.58,IF(AND(A339="Africa",R339=2050),0.47,IF(AND(A339="Brazil",R339=2035),0.64,IF(AND(A339="Brazil",R339=2050),0.53,""))))))))))))))))))</f>
        <v>*0.64</v>
      </c>
      <c r="U339" s="41" t="s">
        <v>384</v>
      </c>
      <c r="V339" s="52" t="s">
        <v>35</v>
      </c>
      <c r="W339" s="41" t="n">
        <v>2050</v>
      </c>
      <c r="X339" s="53" t="str">
        <f aca="false">"*"&amp;IF(AND(A339="EU",W339=2035),0.62,IF(AND(A339="EU",W339=2050),0.51,IF(AND(A339="USA",W339=2035),0.62,IF(AND(A339="USA",W339=2050),0.5,IF(AND(A339="Japan",W339=2035),0.65,IF(AND(A339="Japan",W339=2050),0.55,IF(AND(A339="Russia",W339=2035),0.63,IF(AND(A339="Russia",W339=2050),0.52,IF(AND(A339="China",W339=2035),0.59,IF(AND(A339="China",W339=2050),0.47,IF(AND(A339="India",W339=2035),0.58,IF(AND(A339="India",W339=2050),0.47,IF(AND(A339="Middle East",W339=2035),0.59,IF(AND(A339="Middle East",W339=2050),0.47,IF(AND(A339="Africa",W339=2035),0.58,IF(AND(A339="Africa",W339=2050),0.47,IF(AND(A339="Brazil",W339=2035),0.64,IF(AND(A339="Brazil",W339=2050),0.53,""))))))))))))))))))</f>
        <v>*0.53</v>
      </c>
      <c r="AC339" s="0" t="s">
        <v>384</v>
      </c>
      <c r="AD339" s="50" t="s">
        <v>35</v>
      </c>
      <c r="AE339" s="0" t="n">
        <v>2035</v>
      </c>
      <c r="AF339" s="51" t="str">
        <f aca="false">"*"&amp;IF(AND(A339="EU",AE339=2035),0.58,IF(AND(A339="EU",AE339=2050),0.49,IF(AND(A339="USA",AE339=2035),0.56,IF(AND(A339="USA",AE339=2050),0.45,IF(AND(A339="Japan",AE339=2035),0.62,IF(AND(A339="Japan",AE339=2050),0.51,IF(AND(A339="Russia",AE339=2035),0.55,IF(AND(A339="Russia",AE339=2050),0.41,IF(AND(A339="China",AE339=2035),0.54,IF(AND(A339="China",AE339=2050),0.44,IF(AND(A339="India",AE339=2035),0.55,IF(AND(A339="India",AE339=2050),0.42,IF(AND(A339="Middle East",AE339=2035),0.53,IF(AND(A339="Middle East",AE339=2050),0.41,IF(AND(A339="Africa",AE339=2035),0.53,IF(AND(A339="Africa",AE339=2050),0.41,IF(AND(A339="Brazil",AE339=2035),0.6,IF(AND(A339="Brazil",AE339=2050),0.5,""))))))))))))))))))</f>
        <v>*0.6</v>
      </c>
      <c r="AG339" s="51" t="str">
        <f aca="false">AG338</f>
        <v>REZoning_Sol-Win</v>
      </c>
      <c r="AI339" s="0" t="s">
        <v>384</v>
      </c>
      <c r="AJ339" s="50" t="s">
        <v>35</v>
      </c>
      <c r="AK339" s="0" t="n">
        <v>2050</v>
      </c>
      <c r="AL339" s="51" t="str">
        <f aca="false">"*"&amp;IF(AND(A339="EU",AK339=2035),0.58,IF(AND(A339="EU",AK339=2050),0.49,IF(AND(A339="USA",AK339=2035),0.56,IF(AND(A339="USA",AK339=2050),0.45,IF(AND(A339="Japan",AK339=2035),0.62,IF(AND(A339="Japan",AK339=2050),0.51,IF(AND(A339="Russia",AK339=2035),0.55,IF(AND(A339="Russia",AK339=2050),0.41,IF(AND(A339="China",AK339=2035),0.54,IF(AND(A339="China",AK339=2050),0.44,IF(AND(A339="India",AK339=2035),0.55,IF(AND(A339="India",AK339=2050),0.42,IF(AND(A339="Middle East",AK339=2035),0.53,IF(AND(A339="Middle East",AK339=2050),0.41,IF(AND(A339="Africa",AK339=2035),0.53,IF(AND(A339="Africa",AK339=2050),0.41,IF(AND(A339="Brazil",AK339=2035),0.6,IF(AND(A339="Brazil",AK339=2050),0.5,""))))))))))))))))))</f>
        <v>*0.5</v>
      </c>
      <c r="AM339" s="51" t="str">
        <f aca="false">AM338</f>
        <v>REZoning_Sol-Win</v>
      </c>
      <c r="AP339" s="0" t="s">
        <v>384</v>
      </c>
      <c r="AQ339" s="0" t="s">
        <v>35</v>
      </c>
      <c r="AR339" s="0" t="n">
        <v>2100</v>
      </c>
      <c r="AS339" s="0" t="s">
        <v>63</v>
      </c>
      <c r="AT339" s="0" t="s">
        <v>36</v>
      </c>
    </row>
    <row r="340" customFormat="false" ht="28.5" hidden="false" customHeight="true" outlineLevel="0" collapsed="false">
      <c r="A340" s="3" t="s">
        <v>61</v>
      </c>
      <c r="C340" s="0" t="s">
        <v>385</v>
      </c>
      <c r="D340" s="50" t="s">
        <v>35</v>
      </c>
      <c r="E340" s="0" t="n">
        <v>2035</v>
      </c>
      <c r="F340" s="51" t="str">
        <f aca="false">"*"&amp;IF(AND(A340="EU",E340=2035),0.63,IF(AND(A340="EU",E340=2050),0.54,IF(AND(A340="USA",E340=2035),0.64,IF(AND(A340="USA",E340=2050),0.54,IF(AND(A340="Japan",E340=2035),0.68,IF(AND(A340="Japan",E340=2050),0.58,IF(AND(A340="Russia",E340=2035),0.65,IF(AND(A340="Russia",E340=2050),0.54,IF(AND(A340="China",E340=2035),0.61,IF(AND(A340="China",E340=2050),0.49,IF(AND(A340="India",E340=2035),0.6,IF(AND(A340="India",E340=2050),0.49,IF(AND(A340="Middle East",E340=2035),0.6,IF(AND(A340="Middle East",E340=2050),0.5,IF(AND(A340="Africa",E340=2035),0.61,IF(AND(A340="Africa",E340=2050),0.5,IF(AND(A340="Brazil",E340=2035),0.64,IF(AND(A340="Brazil",E340=2050),0.54,""))))))))))))))))))</f>
        <v>*0.64</v>
      </c>
      <c r="H340" s="0" t="s">
        <v>385</v>
      </c>
      <c r="I340" s="50" t="s">
        <v>35</v>
      </c>
      <c r="J340" s="0" t="n">
        <v>2050</v>
      </c>
      <c r="K340" s="48" t="str">
        <f aca="false">"*"&amp;IF(AND(A340="EU",J340=2035),0.63,IF(AND(A340="EU",J340=2050),0.54,IF(AND(A340="USA",J340=2035),0.64,IF(AND(A340="USA",J340=2050),0.54,IF(AND(A340="Japan",J340=2035),0.68,IF(AND(A340="Japan",J340=2050),0.58,IF(AND(A340="Russia",J340=2035),0.65,IF(AND(A340="Russia",J340=2050),0.54,IF(AND(A340="China",J340=2035),0.61,IF(AND(A340="China",J340=2050),0.49,IF(AND(A340="India",J340=2035),0.6,IF(AND(A340="India",J340=2050),0.49,IF(AND(A340="Middle East",J340=2035),0.6,IF(AND(A340="Middle East",J340=2050),0.5,IF(AND(A340="Africa",J340=2035),0.61,IF(AND(A340="Africa",J340=2050),0.5,IF(AND(A340="Brazil",J340=2035),0.64,IF(AND(A340="Brazil",J340=2050),0.54,""))))))))))))))))))</f>
        <v>*0.54</v>
      </c>
      <c r="P340" s="41" t="s">
        <v>385</v>
      </c>
      <c r="Q340" s="52" t="s">
        <v>35</v>
      </c>
      <c r="R340" s="41" t="n">
        <v>2035</v>
      </c>
      <c r="S340" s="53" t="str">
        <f aca="false">"*"&amp;IF(AND(A340="EU",R340=2035),0.62,IF(AND(A340="EU",R340=2050),0.51,IF(AND(A340="USA",R340=2035),0.62,IF(AND(A340="USA",R340=2050),0.5,IF(AND(A340="Japan",R340=2035),0.65,IF(AND(A340="Japan",R340=2050),0.55,IF(AND(A340="Russia",R340=2035),0.63,IF(AND(A340="Russia",R340=2050),0.52,IF(AND(A340="China",R340=2035),0.59,IF(AND(A340="China",R340=2050),0.47,IF(AND(A340="India",R340=2035),0.58,IF(AND(A340="India",R340=2050),0.47,IF(AND(A340="Middle East",R340=2035),0.59,IF(AND(A340="Middle East",R340=2050),0.47,IF(AND(A340="Africa",R340=2035),0.58,IF(AND(A340="Africa",R340=2050),0.47,IF(AND(A340="Brazil",R340=2035),0.64,IF(AND(A340="Brazil",R340=2050),0.53,""))))))))))))))))))</f>
        <v>*0.64</v>
      </c>
      <c r="U340" s="41" t="s">
        <v>385</v>
      </c>
      <c r="V340" s="52" t="s">
        <v>35</v>
      </c>
      <c r="W340" s="41" t="n">
        <v>2050</v>
      </c>
      <c r="X340" s="53" t="str">
        <f aca="false">"*"&amp;IF(AND(A340="EU",W340=2035),0.62,IF(AND(A340="EU",W340=2050),0.51,IF(AND(A340="USA",W340=2035),0.62,IF(AND(A340="USA",W340=2050),0.5,IF(AND(A340="Japan",W340=2035),0.65,IF(AND(A340="Japan",W340=2050),0.55,IF(AND(A340="Russia",W340=2035),0.63,IF(AND(A340="Russia",W340=2050),0.52,IF(AND(A340="China",W340=2035),0.59,IF(AND(A340="China",W340=2050),0.47,IF(AND(A340="India",W340=2035),0.58,IF(AND(A340="India",W340=2050),0.47,IF(AND(A340="Middle East",W340=2035),0.59,IF(AND(A340="Middle East",W340=2050),0.47,IF(AND(A340="Africa",W340=2035),0.58,IF(AND(A340="Africa",W340=2050),0.47,IF(AND(A340="Brazil",W340=2035),0.64,IF(AND(A340="Brazil",W340=2050),0.53,""))))))))))))))))))</f>
        <v>*0.53</v>
      </c>
      <c r="AC340" s="0" t="s">
        <v>385</v>
      </c>
      <c r="AD340" s="50" t="s">
        <v>35</v>
      </c>
      <c r="AE340" s="0" t="n">
        <v>2035</v>
      </c>
      <c r="AF340" s="51" t="str">
        <f aca="false">"*"&amp;IF(AND(A340="EU",AE340=2035),0.58,IF(AND(A340="EU",AE340=2050),0.49,IF(AND(A340="USA",AE340=2035),0.56,IF(AND(A340="USA",AE340=2050),0.45,IF(AND(A340="Japan",AE340=2035),0.62,IF(AND(A340="Japan",AE340=2050),0.51,IF(AND(A340="Russia",AE340=2035),0.55,IF(AND(A340="Russia",AE340=2050),0.41,IF(AND(A340="China",AE340=2035),0.54,IF(AND(A340="China",AE340=2050),0.44,IF(AND(A340="India",AE340=2035),0.55,IF(AND(A340="India",AE340=2050),0.42,IF(AND(A340="Middle East",AE340=2035),0.53,IF(AND(A340="Middle East",AE340=2050),0.41,IF(AND(A340="Africa",AE340=2035),0.53,IF(AND(A340="Africa",AE340=2050),0.41,IF(AND(A340="Brazil",AE340=2035),0.6,IF(AND(A340="Brazil",AE340=2050),0.5,""))))))))))))))))))</f>
        <v>*0.6</v>
      </c>
      <c r="AG340" s="51" t="str">
        <f aca="false">AG339</f>
        <v>REZoning_Sol-Win</v>
      </c>
      <c r="AI340" s="0" t="s">
        <v>385</v>
      </c>
      <c r="AJ340" s="50" t="s">
        <v>35</v>
      </c>
      <c r="AK340" s="0" t="n">
        <v>2050</v>
      </c>
      <c r="AL340" s="51" t="str">
        <f aca="false">"*"&amp;IF(AND(A340="EU",AK340=2035),0.58,IF(AND(A340="EU",AK340=2050),0.49,IF(AND(A340="USA",AK340=2035),0.56,IF(AND(A340="USA",AK340=2050),0.45,IF(AND(A340="Japan",AK340=2035),0.62,IF(AND(A340="Japan",AK340=2050),0.51,IF(AND(A340="Russia",AK340=2035),0.55,IF(AND(A340="Russia",AK340=2050),0.41,IF(AND(A340="China",AK340=2035),0.54,IF(AND(A340="China",AK340=2050),0.44,IF(AND(A340="India",AK340=2035),0.55,IF(AND(A340="India",AK340=2050),0.42,IF(AND(A340="Middle East",AK340=2035),0.53,IF(AND(A340="Middle East",AK340=2050),0.41,IF(AND(A340="Africa",AK340=2035),0.53,IF(AND(A340="Africa",AK340=2050),0.41,IF(AND(A340="Brazil",AK340=2035),0.6,IF(AND(A340="Brazil",AK340=2050),0.5,""))))))))))))))))))</f>
        <v>*0.5</v>
      </c>
      <c r="AM340" s="51" t="str">
        <f aca="false">AM339</f>
        <v>REZoning_Sol-Win</v>
      </c>
      <c r="AP340" s="0" t="s">
        <v>385</v>
      </c>
      <c r="AQ340" s="0" t="s">
        <v>35</v>
      </c>
      <c r="AR340" s="0" t="n">
        <v>2100</v>
      </c>
      <c r="AS340" s="0" t="s">
        <v>63</v>
      </c>
      <c r="AT340" s="0" t="s">
        <v>36</v>
      </c>
    </row>
    <row r="341" customFormat="false" ht="28.5" hidden="false" customHeight="true" outlineLevel="0" collapsed="false">
      <c r="A341" s="3" t="s">
        <v>61</v>
      </c>
      <c r="C341" s="0" t="s">
        <v>386</v>
      </c>
      <c r="D341" s="50" t="s">
        <v>35</v>
      </c>
      <c r="E341" s="0" t="n">
        <v>2035</v>
      </c>
      <c r="F341" s="51" t="str">
        <f aca="false">"*"&amp;IF(AND(A341="EU",E341=2035),0.63,IF(AND(A341="EU",E341=2050),0.54,IF(AND(A341="USA",E341=2035),0.64,IF(AND(A341="USA",E341=2050),0.54,IF(AND(A341="Japan",E341=2035),0.68,IF(AND(A341="Japan",E341=2050),0.58,IF(AND(A341="Russia",E341=2035),0.65,IF(AND(A341="Russia",E341=2050),0.54,IF(AND(A341="China",E341=2035),0.61,IF(AND(A341="China",E341=2050),0.49,IF(AND(A341="India",E341=2035),0.6,IF(AND(A341="India",E341=2050),0.49,IF(AND(A341="Middle East",E341=2035),0.6,IF(AND(A341="Middle East",E341=2050),0.5,IF(AND(A341="Africa",E341=2035),0.61,IF(AND(A341="Africa",E341=2050),0.5,IF(AND(A341="Brazil",E341=2035),0.64,IF(AND(A341="Brazil",E341=2050),0.54,""))))))))))))))))))</f>
        <v>*0.64</v>
      </c>
      <c r="H341" s="0" t="s">
        <v>386</v>
      </c>
      <c r="I341" s="50" t="s">
        <v>35</v>
      </c>
      <c r="J341" s="0" t="n">
        <v>2050</v>
      </c>
      <c r="K341" s="48" t="str">
        <f aca="false">"*"&amp;IF(AND(A341="EU",J341=2035),0.63,IF(AND(A341="EU",J341=2050),0.54,IF(AND(A341="USA",J341=2035),0.64,IF(AND(A341="USA",J341=2050),0.54,IF(AND(A341="Japan",J341=2035),0.68,IF(AND(A341="Japan",J341=2050),0.58,IF(AND(A341="Russia",J341=2035),0.65,IF(AND(A341="Russia",J341=2050),0.54,IF(AND(A341="China",J341=2035),0.61,IF(AND(A341="China",J341=2050),0.49,IF(AND(A341="India",J341=2035),0.6,IF(AND(A341="India",J341=2050),0.49,IF(AND(A341="Middle East",J341=2035),0.6,IF(AND(A341="Middle East",J341=2050),0.5,IF(AND(A341="Africa",J341=2035),0.61,IF(AND(A341="Africa",J341=2050),0.5,IF(AND(A341="Brazil",J341=2035),0.64,IF(AND(A341="Brazil",J341=2050),0.54,""))))))))))))))))))</f>
        <v>*0.54</v>
      </c>
      <c r="P341" s="41" t="s">
        <v>386</v>
      </c>
      <c r="Q341" s="52" t="s">
        <v>35</v>
      </c>
      <c r="R341" s="41" t="n">
        <v>2035</v>
      </c>
      <c r="S341" s="53" t="str">
        <f aca="false">"*"&amp;IF(AND(A341="EU",R341=2035),0.62,IF(AND(A341="EU",R341=2050),0.51,IF(AND(A341="USA",R341=2035),0.62,IF(AND(A341="USA",R341=2050),0.5,IF(AND(A341="Japan",R341=2035),0.65,IF(AND(A341="Japan",R341=2050),0.55,IF(AND(A341="Russia",R341=2035),0.63,IF(AND(A341="Russia",R341=2050),0.52,IF(AND(A341="China",R341=2035),0.59,IF(AND(A341="China",R341=2050),0.47,IF(AND(A341="India",R341=2035),0.58,IF(AND(A341="India",R341=2050),0.47,IF(AND(A341="Middle East",R341=2035),0.59,IF(AND(A341="Middle East",R341=2050),0.47,IF(AND(A341="Africa",R341=2035),0.58,IF(AND(A341="Africa",R341=2050),0.47,IF(AND(A341="Brazil",R341=2035),0.64,IF(AND(A341="Brazil",R341=2050),0.53,""))))))))))))))))))</f>
        <v>*0.64</v>
      </c>
      <c r="U341" s="41" t="s">
        <v>386</v>
      </c>
      <c r="V341" s="52" t="s">
        <v>35</v>
      </c>
      <c r="W341" s="41" t="n">
        <v>2050</v>
      </c>
      <c r="X341" s="53" t="str">
        <f aca="false">"*"&amp;IF(AND(A341="EU",W341=2035),0.62,IF(AND(A341="EU",W341=2050),0.51,IF(AND(A341="USA",W341=2035),0.62,IF(AND(A341="USA",W341=2050),0.5,IF(AND(A341="Japan",W341=2035),0.65,IF(AND(A341="Japan",W341=2050),0.55,IF(AND(A341="Russia",W341=2035),0.63,IF(AND(A341="Russia",W341=2050),0.52,IF(AND(A341="China",W341=2035),0.59,IF(AND(A341="China",W341=2050),0.47,IF(AND(A341="India",W341=2035),0.58,IF(AND(A341="India",W341=2050),0.47,IF(AND(A341="Middle East",W341=2035),0.59,IF(AND(A341="Middle East",W341=2050),0.47,IF(AND(A341="Africa",W341=2035),0.58,IF(AND(A341="Africa",W341=2050),0.47,IF(AND(A341="Brazil",W341=2035),0.64,IF(AND(A341="Brazil",W341=2050),0.53,""))))))))))))))))))</f>
        <v>*0.53</v>
      </c>
      <c r="AC341" s="0" t="s">
        <v>386</v>
      </c>
      <c r="AD341" s="50" t="s">
        <v>35</v>
      </c>
      <c r="AE341" s="0" t="n">
        <v>2035</v>
      </c>
      <c r="AF341" s="51" t="str">
        <f aca="false">"*"&amp;IF(AND(A341="EU",AE341=2035),0.58,IF(AND(A341="EU",AE341=2050),0.49,IF(AND(A341="USA",AE341=2035),0.56,IF(AND(A341="USA",AE341=2050),0.45,IF(AND(A341="Japan",AE341=2035),0.62,IF(AND(A341="Japan",AE341=2050),0.51,IF(AND(A341="Russia",AE341=2035),0.55,IF(AND(A341="Russia",AE341=2050),0.41,IF(AND(A341="China",AE341=2035),0.54,IF(AND(A341="China",AE341=2050),0.44,IF(AND(A341="India",AE341=2035),0.55,IF(AND(A341="India",AE341=2050),0.42,IF(AND(A341="Middle East",AE341=2035),0.53,IF(AND(A341="Middle East",AE341=2050),0.41,IF(AND(A341="Africa",AE341=2035),0.53,IF(AND(A341="Africa",AE341=2050),0.41,IF(AND(A341="Brazil",AE341=2035),0.6,IF(AND(A341="Brazil",AE341=2050),0.5,""))))))))))))))))))</f>
        <v>*0.6</v>
      </c>
      <c r="AG341" s="51" t="str">
        <f aca="false">AG340</f>
        <v>REZoning_Sol-Win</v>
      </c>
      <c r="AI341" s="0" t="s">
        <v>386</v>
      </c>
      <c r="AJ341" s="50" t="s">
        <v>35</v>
      </c>
      <c r="AK341" s="0" t="n">
        <v>2050</v>
      </c>
      <c r="AL341" s="51" t="str">
        <f aca="false">"*"&amp;IF(AND(A341="EU",AK341=2035),0.58,IF(AND(A341="EU",AK341=2050),0.49,IF(AND(A341="USA",AK341=2035),0.56,IF(AND(A341="USA",AK341=2050),0.45,IF(AND(A341="Japan",AK341=2035),0.62,IF(AND(A341="Japan",AK341=2050),0.51,IF(AND(A341="Russia",AK341=2035),0.55,IF(AND(A341="Russia",AK341=2050),0.41,IF(AND(A341="China",AK341=2035),0.54,IF(AND(A341="China",AK341=2050),0.44,IF(AND(A341="India",AK341=2035),0.55,IF(AND(A341="India",AK341=2050),0.42,IF(AND(A341="Middle East",AK341=2035),0.53,IF(AND(A341="Middle East",AK341=2050),0.41,IF(AND(A341="Africa",AK341=2035),0.53,IF(AND(A341="Africa",AK341=2050),0.41,IF(AND(A341="Brazil",AK341=2035),0.6,IF(AND(A341="Brazil",AK341=2050),0.5,""))))))))))))))))))</f>
        <v>*0.5</v>
      </c>
      <c r="AM341" s="51" t="str">
        <f aca="false">AM340</f>
        <v>REZoning_Sol-Win</v>
      </c>
      <c r="AP341" s="0" t="s">
        <v>386</v>
      </c>
      <c r="AQ341" s="0" t="s">
        <v>35</v>
      </c>
      <c r="AR341" s="0" t="n">
        <v>2100</v>
      </c>
      <c r="AS341" s="0" t="s">
        <v>63</v>
      </c>
      <c r="AT341" s="0" t="s">
        <v>36</v>
      </c>
    </row>
    <row r="342" customFormat="false" ht="28.5" hidden="false" customHeight="true" outlineLevel="0" collapsed="false">
      <c r="A342" s="3" t="s">
        <v>61</v>
      </c>
      <c r="C342" s="0" t="s">
        <v>387</v>
      </c>
      <c r="D342" s="50" t="s">
        <v>35</v>
      </c>
      <c r="E342" s="0" t="n">
        <v>2035</v>
      </c>
      <c r="F342" s="51" t="str">
        <f aca="false">"*"&amp;IF(AND(A342="EU",E342=2035),0.63,IF(AND(A342="EU",E342=2050),0.54,IF(AND(A342="USA",E342=2035),0.64,IF(AND(A342="USA",E342=2050),0.54,IF(AND(A342="Japan",E342=2035),0.68,IF(AND(A342="Japan",E342=2050),0.58,IF(AND(A342="Russia",E342=2035),0.65,IF(AND(A342="Russia",E342=2050),0.54,IF(AND(A342="China",E342=2035),0.61,IF(AND(A342="China",E342=2050),0.49,IF(AND(A342="India",E342=2035),0.6,IF(AND(A342="India",E342=2050),0.49,IF(AND(A342="Middle East",E342=2035),0.6,IF(AND(A342="Middle East",E342=2050),0.5,IF(AND(A342="Africa",E342=2035),0.61,IF(AND(A342="Africa",E342=2050),0.5,IF(AND(A342="Brazil",E342=2035),0.64,IF(AND(A342="Brazil",E342=2050),0.54,""))))))))))))))))))</f>
        <v>*0.64</v>
      </c>
      <c r="H342" s="0" t="s">
        <v>387</v>
      </c>
      <c r="I342" s="50" t="s">
        <v>35</v>
      </c>
      <c r="J342" s="0" t="n">
        <v>2050</v>
      </c>
      <c r="K342" s="48" t="str">
        <f aca="false">"*"&amp;IF(AND(A342="EU",J342=2035),0.63,IF(AND(A342="EU",J342=2050),0.54,IF(AND(A342="USA",J342=2035),0.64,IF(AND(A342="USA",J342=2050),0.54,IF(AND(A342="Japan",J342=2035),0.68,IF(AND(A342="Japan",J342=2050),0.58,IF(AND(A342="Russia",J342=2035),0.65,IF(AND(A342="Russia",J342=2050),0.54,IF(AND(A342="China",J342=2035),0.61,IF(AND(A342="China",J342=2050),0.49,IF(AND(A342="India",J342=2035),0.6,IF(AND(A342="India",J342=2050),0.49,IF(AND(A342="Middle East",J342=2035),0.6,IF(AND(A342="Middle East",J342=2050),0.5,IF(AND(A342="Africa",J342=2035),0.61,IF(AND(A342="Africa",J342=2050),0.5,IF(AND(A342="Brazil",J342=2035),0.64,IF(AND(A342="Brazil",J342=2050),0.54,""))))))))))))))))))</f>
        <v>*0.54</v>
      </c>
      <c r="P342" s="41" t="s">
        <v>387</v>
      </c>
      <c r="Q342" s="52" t="s">
        <v>35</v>
      </c>
      <c r="R342" s="41" t="n">
        <v>2035</v>
      </c>
      <c r="S342" s="53" t="str">
        <f aca="false">"*"&amp;IF(AND(A342="EU",R342=2035),0.62,IF(AND(A342="EU",R342=2050),0.51,IF(AND(A342="USA",R342=2035),0.62,IF(AND(A342="USA",R342=2050),0.5,IF(AND(A342="Japan",R342=2035),0.65,IF(AND(A342="Japan",R342=2050),0.55,IF(AND(A342="Russia",R342=2035),0.63,IF(AND(A342="Russia",R342=2050),0.52,IF(AND(A342="China",R342=2035),0.59,IF(AND(A342="China",R342=2050),0.47,IF(AND(A342="India",R342=2035),0.58,IF(AND(A342="India",R342=2050),0.47,IF(AND(A342="Middle East",R342=2035),0.59,IF(AND(A342="Middle East",R342=2050),0.47,IF(AND(A342="Africa",R342=2035),0.58,IF(AND(A342="Africa",R342=2050),0.47,IF(AND(A342="Brazil",R342=2035),0.64,IF(AND(A342="Brazil",R342=2050),0.53,""))))))))))))))))))</f>
        <v>*0.64</v>
      </c>
      <c r="U342" s="41" t="s">
        <v>387</v>
      </c>
      <c r="V342" s="52" t="s">
        <v>35</v>
      </c>
      <c r="W342" s="41" t="n">
        <v>2050</v>
      </c>
      <c r="X342" s="53" t="str">
        <f aca="false">"*"&amp;IF(AND(A342="EU",W342=2035),0.62,IF(AND(A342="EU",W342=2050),0.51,IF(AND(A342="USA",W342=2035),0.62,IF(AND(A342="USA",W342=2050),0.5,IF(AND(A342="Japan",W342=2035),0.65,IF(AND(A342="Japan",W342=2050),0.55,IF(AND(A342="Russia",W342=2035),0.63,IF(AND(A342="Russia",W342=2050),0.52,IF(AND(A342="China",W342=2035),0.59,IF(AND(A342="China",W342=2050),0.47,IF(AND(A342="India",W342=2035),0.58,IF(AND(A342="India",W342=2050),0.47,IF(AND(A342="Middle East",W342=2035),0.59,IF(AND(A342="Middle East",W342=2050),0.47,IF(AND(A342="Africa",W342=2035),0.58,IF(AND(A342="Africa",W342=2050),0.47,IF(AND(A342="Brazil",W342=2035),0.64,IF(AND(A342="Brazil",W342=2050),0.53,""))))))))))))))))))</f>
        <v>*0.53</v>
      </c>
      <c r="AC342" s="0" t="s">
        <v>387</v>
      </c>
      <c r="AD342" s="50" t="s">
        <v>35</v>
      </c>
      <c r="AE342" s="0" t="n">
        <v>2035</v>
      </c>
      <c r="AF342" s="51" t="str">
        <f aca="false">"*"&amp;IF(AND(A342="EU",AE342=2035),0.58,IF(AND(A342="EU",AE342=2050),0.49,IF(AND(A342="USA",AE342=2035),0.56,IF(AND(A342="USA",AE342=2050),0.45,IF(AND(A342="Japan",AE342=2035),0.62,IF(AND(A342="Japan",AE342=2050),0.51,IF(AND(A342="Russia",AE342=2035),0.55,IF(AND(A342="Russia",AE342=2050),0.41,IF(AND(A342="China",AE342=2035),0.54,IF(AND(A342="China",AE342=2050),0.44,IF(AND(A342="India",AE342=2035),0.55,IF(AND(A342="India",AE342=2050),0.42,IF(AND(A342="Middle East",AE342=2035),0.53,IF(AND(A342="Middle East",AE342=2050),0.41,IF(AND(A342="Africa",AE342=2035),0.53,IF(AND(A342="Africa",AE342=2050),0.41,IF(AND(A342="Brazil",AE342=2035),0.6,IF(AND(A342="Brazil",AE342=2050),0.5,""))))))))))))))))))</f>
        <v>*0.6</v>
      </c>
      <c r="AG342" s="51" t="str">
        <f aca="false">AG341</f>
        <v>REZoning_Sol-Win</v>
      </c>
      <c r="AI342" s="0" t="s">
        <v>387</v>
      </c>
      <c r="AJ342" s="50" t="s">
        <v>35</v>
      </c>
      <c r="AK342" s="0" t="n">
        <v>2050</v>
      </c>
      <c r="AL342" s="51" t="str">
        <f aca="false">"*"&amp;IF(AND(A342="EU",AK342=2035),0.58,IF(AND(A342="EU",AK342=2050),0.49,IF(AND(A342="USA",AK342=2035),0.56,IF(AND(A342="USA",AK342=2050),0.45,IF(AND(A342="Japan",AK342=2035),0.62,IF(AND(A342="Japan",AK342=2050),0.51,IF(AND(A342="Russia",AK342=2035),0.55,IF(AND(A342="Russia",AK342=2050),0.41,IF(AND(A342="China",AK342=2035),0.54,IF(AND(A342="China",AK342=2050),0.44,IF(AND(A342="India",AK342=2035),0.55,IF(AND(A342="India",AK342=2050),0.42,IF(AND(A342="Middle East",AK342=2035),0.53,IF(AND(A342="Middle East",AK342=2050),0.41,IF(AND(A342="Africa",AK342=2035),0.53,IF(AND(A342="Africa",AK342=2050),0.41,IF(AND(A342="Brazil",AK342=2035),0.6,IF(AND(A342="Brazil",AK342=2050),0.5,""))))))))))))))))))</f>
        <v>*0.5</v>
      </c>
      <c r="AM342" s="51" t="str">
        <f aca="false">AM341</f>
        <v>REZoning_Sol-Win</v>
      </c>
      <c r="AP342" s="0" t="s">
        <v>387</v>
      </c>
      <c r="AQ342" s="0" t="s">
        <v>35</v>
      </c>
      <c r="AR342" s="0" t="n">
        <v>2100</v>
      </c>
      <c r="AS342" s="0" t="s">
        <v>63</v>
      </c>
      <c r="AT342" s="0" t="s">
        <v>36</v>
      </c>
    </row>
    <row r="343" customFormat="false" ht="28.5" hidden="false" customHeight="true" outlineLevel="0" collapsed="false">
      <c r="A343" s="3" t="s">
        <v>61</v>
      </c>
      <c r="C343" s="0" t="s">
        <v>388</v>
      </c>
      <c r="D343" s="50" t="s">
        <v>35</v>
      </c>
      <c r="E343" s="0" t="n">
        <v>2035</v>
      </c>
      <c r="F343" s="51" t="str">
        <f aca="false">"*"&amp;IF(AND(A343="EU",E343=2035),0.63,IF(AND(A343="EU",E343=2050),0.54,IF(AND(A343="USA",E343=2035),0.64,IF(AND(A343="USA",E343=2050),0.54,IF(AND(A343="Japan",E343=2035),0.68,IF(AND(A343="Japan",E343=2050),0.58,IF(AND(A343="Russia",E343=2035),0.65,IF(AND(A343="Russia",E343=2050),0.54,IF(AND(A343="China",E343=2035),0.61,IF(AND(A343="China",E343=2050),0.49,IF(AND(A343="India",E343=2035),0.6,IF(AND(A343="India",E343=2050),0.49,IF(AND(A343="Middle East",E343=2035),0.6,IF(AND(A343="Middle East",E343=2050),0.5,IF(AND(A343="Africa",E343=2035),0.61,IF(AND(A343="Africa",E343=2050),0.5,IF(AND(A343="Brazil",E343=2035),0.64,IF(AND(A343="Brazil",E343=2050),0.54,""))))))))))))))))))</f>
        <v>*0.64</v>
      </c>
      <c r="H343" s="0" t="s">
        <v>388</v>
      </c>
      <c r="I343" s="50" t="s">
        <v>35</v>
      </c>
      <c r="J343" s="0" t="n">
        <v>2050</v>
      </c>
      <c r="K343" s="48" t="str">
        <f aca="false">"*"&amp;IF(AND(A343="EU",J343=2035),0.63,IF(AND(A343="EU",J343=2050),0.54,IF(AND(A343="USA",J343=2035),0.64,IF(AND(A343="USA",J343=2050),0.54,IF(AND(A343="Japan",J343=2035),0.68,IF(AND(A343="Japan",J343=2050),0.58,IF(AND(A343="Russia",J343=2035),0.65,IF(AND(A343="Russia",J343=2050),0.54,IF(AND(A343="China",J343=2035),0.61,IF(AND(A343="China",J343=2050),0.49,IF(AND(A343="India",J343=2035),0.6,IF(AND(A343="India",J343=2050),0.49,IF(AND(A343="Middle East",J343=2035),0.6,IF(AND(A343="Middle East",J343=2050),0.5,IF(AND(A343="Africa",J343=2035),0.61,IF(AND(A343="Africa",J343=2050),0.5,IF(AND(A343="Brazil",J343=2035),0.64,IF(AND(A343="Brazil",J343=2050),0.54,""))))))))))))))))))</f>
        <v>*0.54</v>
      </c>
      <c r="P343" s="41" t="s">
        <v>388</v>
      </c>
      <c r="Q343" s="52" t="s">
        <v>35</v>
      </c>
      <c r="R343" s="41" t="n">
        <v>2035</v>
      </c>
      <c r="S343" s="53" t="str">
        <f aca="false">"*"&amp;IF(AND(A343="EU",R343=2035),0.62,IF(AND(A343="EU",R343=2050),0.51,IF(AND(A343="USA",R343=2035),0.62,IF(AND(A343="USA",R343=2050),0.5,IF(AND(A343="Japan",R343=2035),0.65,IF(AND(A343="Japan",R343=2050),0.55,IF(AND(A343="Russia",R343=2035),0.63,IF(AND(A343="Russia",R343=2050),0.52,IF(AND(A343="China",R343=2035),0.59,IF(AND(A343="China",R343=2050),0.47,IF(AND(A343="India",R343=2035),0.58,IF(AND(A343="India",R343=2050),0.47,IF(AND(A343="Middle East",R343=2035),0.59,IF(AND(A343="Middle East",R343=2050),0.47,IF(AND(A343="Africa",R343=2035),0.58,IF(AND(A343="Africa",R343=2050),0.47,IF(AND(A343="Brazil",R343=2035),0.64,IF(AND(A343="Brazil",R343=2050),0.53,""))))))))))))))))))</f>
        <v>*0.64</v>
      </c>
      <c r="U343" s="41" t="s">
        <v>388</v>
      </c>
      <c r="V343" s="52" t="s">
        <v>35</v>
      </c>
      <c r="W343" s="41" t="n">
        <v>2050</v>
      </c>
      <c r="X343" s="53" t="str">
        <f aca="false">"*"&amp;IF(AND(A343="EU",W343=2035),0.62,IF(AND(A343="EU",W343=2050),0.51,IF(AND(A343="USA",W343=2035),0.62,IF(AND(A343="USA",W343=2050),0.5,IF(AND(A343="Japan",W343=2035),0.65,IF(AND(A343="Japan",W343=2050),0.55,IF(AND(A343="Russia",W343=2035),0.63,IF(AND(A343="Russia",W343=2050),0.52,IF(AND(A343="China",W343=2035),0.59,IF(AND(A343="China",W343=2050),0.47,IF(AND(A343="India",W343=2035),0.58,IF(AND(A343="India",W343=2050),0.47,IF(AND(A343="Middle East",W343=2035),0.59,IF(AND(A343="Middle East",W343=2050),0.47,IF(AND(A343="Africa",W343=2035),0.58,IF(AND(A343="Africa",W343=2050),0.47,IF(AND(A343="Brazil",W343=2035),0.64,IF(AND(A343="Brazil",W343=2050),0.53,""))))))))))))))))))</f>
        <v>*0.53</v>
      </c>
      <c r="AC343" s="0" t="s">
        <v>388</v>
      </c>
      <c r="AD343" s="50" t="s">
        <v>35</v>
      </c>
      <c r="AE343" s="0" t="n">
        <v>2035</v>
      </c>
      <c r="AF343" s="51" t="str">
        <f aca="false">"*"&amp;IF(AND(A343="EU",AE343=2035),0.58,IF(AND(A343="EU",AE343=2050),0.49,IF(AND(A343="USA",AE343=2035),0.56,IF(AND(A343="USA",AE343=2050),0.45,IF(AND(A343="Japan",AE343=2035),0.62,IF(AND(A343="Japan",AE343=2050),0.51,IF(AND(A343="Russia",AE343=2035),0.55,IF(AND(A343="Russia",AE343=2050),0.41,IF(AND(A343="China",AE343=2035),0.54,IF(AND(A343="China",AE343=2050),0.44,IF(AND(A343="India",AE343=2035),0.55,IF(AND(A343="India",AE343=2050),0.42,IF(AND(A343="Middle East",AE343=2035),0.53,IF(AND(A343="Middle East",AE343=2050),0.41,IF(AND(A343="Africa",AE343=2035),0.53,IF(AND(A343="Africa",AE343=2050),0.41,IF(AND(A343="Brazil",AE343=2035),0.6,IF(AND(A343="Brazil",AE343=2050),0.5,""))))))))))))))))))</f>
        <v>*0.6</v>
      </c>
      <c r="AG343" s="51" t="str">
        <f aca="false">AG342</f>
        <v>REZoning_Sol-Win</v>
      </c>
      <c r="AI343" s="0" t="s">
        <v>388</v>
      </c>
      <c r="AJ343" s="50" t="s">
        <v>35</v>
      </c>
      <c r="AK343" s="0" t="n">
        <v>2050</v>
      </c>
      <c r="AL343" s="51" t="str">
        <f aca="false">"*"&amp;IF(AND(A343="EU",AK343=2035),0.58,IF(AND(A343="EU",AK343=2050),0.49,IF(AND(A343="USA",AK343=2035),0.56,IF(AND(A343="USA",AK343=2050),0.45,IF(AND(A343="Japan",AK343=2035),0.62,IF(AND(A343="Japan",AK343=2050),0.51,IF(AND(A343="Russia",AK343=2035),0.55,IF(AND(A343="Russia",AK343=2050),0.41,IF(AND(A343="China",AK343=2035),0.54,IF(AND(A343="China",AK343=2050),0.44,IF(AND(A343="India",AK343=2035),0.55,IF(AND(A343="India",AK343=2050),0.42,IF(AND(A343="Middle East",AK343=2035),0.53,IF(AND(A343="Middle East",AK343=2050),0.41,IF(AND(A343="Africa",AK343=2035),0.53,IF(AND(A343="Africa",AK343=2050),0.41,IF(AND(A343="Brazil",AK343=2035),0.6,IF(AND(A343="Brazil",AK343=2050),0.5,""))))))))))))))))))</f>
        <v>*0.5</v>
      </c>
      <c r="AM343" s="51" t="str">
        <f aca="false">AM342</f>
        <v>REZoning_Sol-Win</v>
      </c>
      <c r="AP343" s="0" t="s">
        <v>388</v>
      </c>
      <c r="AQ343" s="0" t="s">
        <v>35</v>
      </c>
      <c r="AR343" s="0" t="n">
        <v>2100</v>
      </c>
      <c r="AS343" s="0" t="s">
        <v>63</v>
      </c>
      <c r="AT343" s="0" t="s">
        <v>36</v>
      </c>
    </row>
    <row r="344" customFormat="false" ht="28.5" hidden="false" customHeight="true" outlineLevel="0" collapsed="false">
      <c r="A344" s="3" t="s">
        <v>51</v>
      </c>
      <c r="C344" s="0" t="s">
        <v>389</v>
      </c>
      <c r="D344" s="50" t="s">
        <v>35</v>
      </c>
      <c r="E344" s="0" t="n">
        <v>2035</v>
      </c>
      <c r="F344" s="51" t="str">
        <f aca="false">"*"&amp;IF(AND(A344="EU",E344=2035),0.63,IF(AND(A344="EU",E344=2050),0.54,IF(AND(A344="USA",E344=2035),0.64,IF(AND(A344="USA",E344=2050),0.54,IF(AND(A344="Japan",E344=2035),0.68,IF(AND(A344="Japan",E344=2050),0.58,IF(AND(A344="Russia",E344=2035),0.65,IF(AND(A344="Russia",E344=2050),0.54,IF(AND(A344="China",E344=2035),0.61,IF(AND(A344="China",E344=2050),0.49,IF(AND(A344="India",E344=2035),0.6,IF(AND(A344="India",E344=2050),0.49,IF(AND(A344="Middle East",E344=2035),0.6,IF(AND(A344="Middle East",E344=2050),0.5,IF(AND(A344="Africa",E344=2035),0.61,IF(AND(A344="Africa",E344=2050),0.5,IF(AND(A344="Brazil",E344=2035),0.64,IF(AND(A344="Brazil",E344=2050),0.54,""))))))))))))))))))</f>
        <v>*0.63</v>
      </c>
      <c r="H344" s="0" t="s">
        <v>389</v>
      </c>
      <c r="I344" s="50" t="s">
        <v>35</v>
      </c>
      <c r="J344" s="0" t="n">
        <v>2050</v>
      </c>
      <c r="K344" s="48" t="str">
        <f aca="false">"*"&amp;IF(AND(A344="EU",J344=2035),0.63,IF(AND(A344="EU",J344=2050),0.54,IF(AND(A344="USA",J344=2035),0.64,IF(AND(A344="USA",J344=2050),0.54,IF(AND(A344="Japan",J344=2035),0.68,IF(AND(A344="Japan",J344=2050),0.58,IF(AND(A344="Russia",J344=2035),0.65,IF(AND(A344="Russia",J344=2050),0.54,IF(AND(A344="China",J344=2035),0.61,IF(AND(A344="China",J344=2050),0.49,IF(AND(A344="India",J344=2035),0.6,IF(AND(A344="India",J344=2050),0.49,IF(AND(A344="Middle East",J344=2035),0.6,IF(AND(A344="Middle East",J344=2050),0.5,IF(AND(A344="Africa",J344=2035),0.61,IF(AND(A344="Africa",J344=2050),0.5,IF(AND(A344="Brazil",J344=2035),0.64,IF(AND(A344="Brazil",J344=2050),0.54,""))))))))))))))))))</f>
        <v>*0.54</v>
      </c>
      <c r="P344" s="41" t="s">
        <v>389</v>
      </c>
      <c r="Q344" s="52" t="s">
        <v>35</v>
      </c>
      <c r="R344" s="41" t="n">
        <v>2035</v>
      </c>
      <c r="S344" s="53" t="str">
        <f aca="false">"*"&amp;IF(AND(A344="EU",R344=2035),0.62,IF(AND(A344="EU",R344=2050),0.51,IF(AND(A344="USA",R344=2035),0.62,IF(AND(A344="USA",R344=2050),0.5,IF(AND(A344="Japan",R344=2035),0.65,IF(AND(A344="Japan",R344=2050),0.55,IF(AND(A344="Russia",R344=2035),0.63,IF(AND(A344="Russia",R344=2050),0.52,IF(AND(A344="China",R344=2035),0.59,IF(AND(A344="China",R344=2050),0.47,IF(AND(A344="India",R344=2035),0.58,IF(AND(A344="India",R344=2050),0.47,IF(AND(A344="Middle East",R344=2035),0.59,IF(AND(A344="Middle East",R344=2050),0.47,IF(AND(A344="Africa",R344=2035),0.58,IF(AND(A344="Africa",R344=2050),0.47,IF(AND(A344="Brazil",R344=2035),0.64,IF(AND(A344="Brazil",R344=2050),0.53,""))))))))))))))))))</f>
        <v>*0.62</v>
      </c>
      <c r="U344" s="41" t="s">
        <v>389</v>
      </c>
      <c r="V344" s="52" t="s">
        <v>35</v>
      </c>
      <c r="W344" s="41" t="n">
        <v>2050</v>
      </c>
      <c r="X344" s="53" t="str">
        <f aca="false">"*"&amp;IF(AND(A344="EU",W344=2035),0.62,IF(AND(A344="EU",W344=2050),0.51,IF(AND(A344="USA",W344=2035),0.62,IF(AND(A344="USA",W344=2050),0.5,IF(AND(A344="Japan",W344=2035),0.65,IF(AND(A344="Japan",W344=2050),0.55,IF(AND(A344="Russia",W344=2035),0.63,IF(AND(A344="Russia",W344=2050),0.52,IF(AND(A344="China",W344=2035),0.59,IF(AND(A344="China",W344=2050),0.47,IF(AND(A344="India",W344=2035),0.58,IF(AND(A344="India",W344=2050),0.47,IF(AND(A344="Middle East",W344=2035),0.59,IF(AND(A344="Middle East",W344=2050),0.47,IF(AND(A344="Africa",W344=2035),0.58,IF(AND(A344="Africa",W344=2050),0.47,IF(AND(A344="Brazil",W344=2035),0.64,IF(AND(A344="Brazil",W344=2050),0.53,""))))))))))))))))))</f>
        <v>*0.51</v>
      </c>
      <c r="AC344" s="0" t="s">
        <v>389</v>
      </c>
      <c r="AD344" s="50" t="s">
        <v>35</v>
      </c>
      <c r="AE344" s="0" t="n">
        <v>2035</v>
      </c>
      <c r="AF344" s="51" t="str">
        <f aca="false">"*"&amp;IF(AND(A344="EU",AE344=2035),0.58,IF(AND(A344="EU",AE344=2050),0.49,IF(AND(A344="USA",AE344=2035),0.56,IF(AND(A344="USA",AE344=2050),0.45,IF(AND(A344="Japan",AE344=2035),0.62,IF(AND(A344="Japan",AE344=2050),0.51,IF(AND(A344="Russia",AE344=2035),0.55,IF(AND(A344="Russia",AE344=2050),0.41,IF(AND(A344="China",AE344=2035),0.54,IF(AND(A344="China",AE344=2050),0.44,IF(AND(A344="India",AE344=2035),0.55,IF(AND(A344="India",AE344=2050),0.42,IF(AND(A344="Middle East",AE344=2035),0.53,IF(AND(A344="Middle East",AE344=2050),0.41,IF(AND(A344="Africa",AE344=2035),0.53,IF(AND(A344="Africa",AE344=2050),0.41,IF(AND(A344="Brazil",AE344=2035),0.6,IF(AND(A344="Brazil",AE344=2050),0.5,""))))))))))))))))))</f>
        <v>*0.58</v>
      </c>
      <c r="AG344" s="51" t="str">
        <f aca="false">AG343</f>
        <v>REZoning_Sol-Win</v>
      </c>
      <c r="AI344" s="0" t="s">
        <v>389</v>
      </c>
      <c r="AJ344" s="50" t="s">
        <v>35</v>
      </c>
      <c r="AK344" s="0" t="n">
        <v>2050</v>
      </c>
      <c r="AL344" s="51" t="str">
        <f aca="false">"*"&amp;IF(AND(A344="EU",AK344=2035),0.58,IF(AND(A344="EU",AK344=2050),0.49,IF(AND(A344="USA",AK344=2035),0.56,IF(AND(A344="USA",AK344=2050),0.45,IF(AND(A344="Japan",AK344=2035),0.62,IF(AND(A344="Japan",AK344=2050),0.51,IF(AND(A344="Russia",AK344=2035),0.55,IF(AND(A344="Russia",AK344=2050),0.41,IF(AND(A344="China",AK344=2035),0.54,IF(AND(A344="China",AK344=2050),0.44,IF(AND(A344="India",AK344=2035),0.55,IF(AND(A344="India",AK344=2050),0.42,IF(AND(A344="Middle East",AK344=2035),0.53,IF(AND(A344="Middle East",AK344=2050),0.41,IF(AND(A344="Africa",AK344=2035),0.53,IF(AND(A344="Africa",AK344=2050),0.41,IF(AND(A344="Brazil",AK344=2035),0.6,IF(AND(A344="Brazil",AK344=2050),0.5,""))))))))))))))))))</f>
        <v>*0.49</v>
      </c>
      <c r="AM344" s="51" t="str">
        <f aca="false">AM343</f>
        <v>REZoning_Sol-Win</v>
      </c>
      <c r="AP344" s="0" t="s">
        <v>389</v>
      </c>
      <c r="AQ344" s="0" t="s">
        <v>35</v>
      </c>
      <c r="AR344" s="0" t="n">
        <v>2100</v>
      </c>
      <c r="AS344" s="0" t="s">
        <v>53</v>
      </c>
      <c r="AT344" s="0" t="s">
        <v>36</v>
      </c>
    </row>
    <row r="345" customFormat="false" ht="28.5" hidden="false" customHeight="true" outlineLevel="0" collapsed="false">
      <c r="A345" s="3" t="s">
        <v>51</v>
      </c>
      <c r="C345" s="0" t="s">
        <v>390</v>
      </c>
      <c r="D345" s="50" t="s">
        <v>35</v>
      </c>
      <c r="E345" s="0" t="n">
        <v>2035</v>
      </c>
      <c r="F345" s="51" t="str">
        <f aca="false">"*"&amp;IF(AND(A345="EU",E345=2035),0.63,IF(AND(A345="EU",E345=2050),0.54,IF(AND(A345="USA",E345=2035),0.64,IF(AND(A345="USA",E345=2050),0.54,IF(AND(A345="Japan",E345=2035),0.68,IF(AND(A345="Japan",E345=2050),0.58,IF(AND(A345="Russia",E345=2035),0.65,IF(AND(A345="Russia",E345=2050),0.54,IF(AND(A345="China",E345=2035),0.61,IF(AND(A345="China",E345=2050),0.49,IF(AND(A345="India",E345=2035),0.6,IF(AND(A345="India",E345=2050),0.49,IF(AND(A345="Middle East",E345=2035),0.6,IF(AND(A345="Middle East",E345=2050),0.5,IF(AND(A345="Africa",E345=2035),0.61,IF(AND(A345="Africa",E345=2050),0.5,IF(AND(A345="Brazil",E345=2035),0.64,IF(AND(A345="Brazil",E345=2050),0.54,""))))))))))))))))))</f>
        <v>*0.63</v>
      </c>
      <c r="H345" s="0" t="s">
        <v>390</v>
      </c>
      <c r="I345" s="50" t="s">
        <v>35</v>
      </c>
      <c r="J345" s="0" t="n">
        <v>2050</v>
      </c>
      <c r="K345" s="48" t="str">
        <f aca="false">"*"&amp;IF(AND(A345="EU",J345=2035),0.63,IF(AND(A345="EU",J345=2050),0.54,IF(AND(A345="USA",J345=2035),0.64,IF(AND(A345="USA",J345=2050),0.54,IF(AND(A345="Japan",J345=2035),0.68,IF(AND(A345="Japan",J345=2050),0.58,IF(AND(A345="Russia",J345=2035),0.65,IF(AND(A345="Russia",J345=2050),0.54,IF(AND(A345="China",J345=2035),0.61,IF(AND(A345="China",J345=2050),0.49,IF(AND(A345="India",J345=2035),0.6,IF(AND(A345="India",J345=2050),0.49,IF(AND(A345="Middle East",J345=2035),0.6,IF(AND(A345="Middle East",J345=2050),0.5,IF(AND(A345="Africa",J345=2035),0.61,IF(AND(A345="Africa",J345=2050),0.5,IF(AND(A345="Brazil",J345=2035),0.64,IF(AND(A345="Brazil",J345=2050),0.54,""))))))))))))))))))</f>
        <v>*0.54</v>
      </c>
      <c r="P345" s="41" t="s">
        <v>390</v>
      </c>
      <c r="Q345" s="52" t="s">
        <v>35</v>
      </c>
      <c r="R345" s="41" t="n">
        <v>2035</v>
      </c>
      <c r="S345" s="53" t="str">
        <f aca="false">"*"&amp;IF(AND(A345="EU",R345=2035),0.62,IF(AND(A345="EU",R345=2050),0.51,IF(AND(A345="USA",R345=2035),0.62,IF(AND(A345="USA",R345=2050),0.5,IF(AND(A345="Japan",R345=2035),0.65,IF(AND(A345="Japan",R345=2050),0.55,IF(AND(A345="Russia",R345=2035),0.63,IF(AND(A345="Russia",R345=2050),0.52,IF(AND(A345="China",R345=2035),0.59,IF(AND(A345="China",R345=2050),0.47,IF(AND(A345="India",R345=2035),0.58,IF(AND(A345="India",R345=2050),0.47,IF(AND(A345="Middle East",R345=2035),0.59,IF(AND(A345="Middle East",R345=2050),0.47,IF(AND(A345="Africa",R345=2035),0.58,IF(AND(A345="Africa",R345=2050),0.47,IF(AND(A345="Brazil",R345=2035),0.64,IF(AND(A345="Brazil",R345=2050),0.53,""))))))))))))))))))</f>
        <v>*0.62</v>
      </c>
      <c r="U345" s="41" t="s">
        <v>390</v>
      </c>
      <c r="V345" s="52" t="s">
        <v>35</v>
      </c>
      <c r="W345" s="41" t="n">
        <v>2050</v>
      </c>
      <c r="X345" s="53" t="str">
        <f aca="false">"*"&amp;IF(AND(A345="EU",W345=2035),0.62,IF(AND(A345="EU",W345=2050),0.51,IF(AND(A345="USA",W345=2035),0.62,IF(AND(A345="USA",W345=2050),0.5,IF(AND(A345="Japan",W345=2035),0.65,IF(AND(A345="Japan",W345=2050),0.55,IF(AND(A345="Russia",W345=2035),0.63,IF(AND(A345="Russia",W345=2050),0.52,IF(AND(A345="China",W345=2035),0.59,IF(AND(A345="China",W345=2050),0.47,IF(AND(A345="India",W345=2035),0.58,IF(AND(A345="India",W345=2050),0.47,IF(AND(A345="Middle East",W345=2035),0.59,IF(AND(A345="Middle East",W345=2050),0.47,IF(AND(A345="Africa",W345=2035),0.58,IF(AND(A345="Africa",W345=2050),0.47,IF(AND(A345="Brazil",W345=2035),0.64,IF(AND(A345="Brazil",W345=2050),0.53,""))))))))))))))))))</f>
        <v>*0.51</v>
      </c>
      <c r="AC345" s="0" t="s">
        <v>390</v>
      </c>
      <c r="AD345" s="50" t="s">
        <v>35</v>
      </c>
      <c r="AE345" s="0" t="n">
        <v>2035</v>
      </c>
      <c r="AF345" s="51" t="str">
        <f aca="false">"*"&amp;IF(AND(A345="EU",AE345=2035),0.58,IF(AND(A345="EU",AE345=2050),0.49,IF(AND(A345="USA",AE345=2035),0.56,IF(AND(A345="USA",AE345=2050),0.45,IF(AND(A345="Japan",AE345=2035),0.62,IF(AND(A345="Japan",AE345=2050),0.51,IF(AND(A345="Russia",AE345=2035),0.55,IF(AND(A345="Russia",AE345=2050),0.41,IF(AND(A345="China",AE345=2035),0.54,IF(AND(A345="China",AE345=2050),0.44,IF(AND(A345="India",AE345=2035),0.55,IF(AND(A345="India",AE345=2050),0.42,IF(AND(A345="Middle East",AE345=2035),0.53,IF(AND(A345="Middle East",AE345=2050),0.41,IF(AND(A345="Africa",AE345=2035),0.53,IF(AND(A345="Africa",AE345=2050),0.41,IF(AND(A345="Brazil",AE345=2035),0.6,IF(AND(A345="Brazil",AE345=2050),0.5,""))))))))))))))))))</f>
        <v>*0.58</v>
      </c>
      <c r="AG345" s="51" t="str">
        <f aca="false">AG344</f>
        <v>REZoning_Sol-Win</v>
      </c>
      <c r="AI345" s="0" t="s">
        <v>390</v>
      </c>
      <c r="AJ345" s="50" t="s">
        <v>35</v>
      </c>
      <c r="AK345" s="0" t="n">
        <v>2050</v>
      </c>
      <c r="AL345" s="51" t="str">
        <f aca="false">"*"&amp;IF(AND(A345="EU",AK345=2035),0.58,IF(AND(A345="EU",AK345=2050),0.49,IF(AND(A345="USA",AK345=2035),0.56,IF(AND(A345="USA",AK345=2050),0.45,IF(AND(A345="Japan",AK345=2035),0.62,IF(AND(A345="Japan",AK345=2050),0.51,IF(AND(A345="Russia",AK345=2035),0.55,IF(AND(A345="Russia",AK345=2050),0.41,IF(AND(A345="China",AK345=2035),0.54,IF(AND(A345="China",AK345=2050),0.44,IF(AND(A345="India",AK345=2035),0.55,IF(AND(A345="India",AK345=2050),0.42,IF(AND(A345="Middle East",AK345=2035),0.53,IF(AND(A345="Middle East",AK345=2050),0.41,IF(AND(A345="Africa",AK345=2035),0.53,IF(AND(A345="Africa",AK345=2050),0.41,IF(AND(A345="Brazil",AK345=2035),0.6,IF(AND(A345="Brazil",AK345=2050),0.5,""))))))))))))))))))</f>
        <v>*0.49</v>
      </c>
      <c r="AM345" s="51" t="str">
        <f aca="false">AM344</f>
        <v>REZoning_Sol-Win</v>
      </c>
      <c r="AP345" s="0" t="s">
        <v>390</v>
      </c>
      <c r="AQ345" s="0" t="s">
        <v>35</v>
      </c>
      <c r="AR345" s="0" t="n">
        <v>2100</v>
      </c>
      <c r="AS345" s="0" t="s">
        <v>53</v>
      </c>
      <c r="AT345" s="0" t="s">
        <v>36</v>
      </c>
    </row>
    <row r="346" customFormat="false" ht="28.5" hidden="false" customHeight="true" outlineLevel="0" collapsed="false">
      <c r="A346" s="3" t="s">
        <v>51</v>
      </c>
      <c r="C346" s="0" t="s">
        <v>391</v>
      </c>
      <c r="D346" s="50" t="s">
        <v>35</v>
      </c>
      <c r="E346" s="0" t="n">
        <v>2035</v>
      </c>
      <c r="F346" s="51" t="str">
        <f aca="false">"*"&amp;IF(AND(A346="EU",E346=2035),0.63,IF(AND(A346="EU",E346=2050),0.54,IF(AND(A346="USA",E346=2035),0.64,IF(AND(A346="USA",E346=2050),0.54,IF(AND(A346="Japan",E346=2035),0.68,IF(AND(A346="Japan",E346=2050),0.58,IF(AND(A346="Russia",E346=2035),0.65,IF(AND(A346="Russia",E346=2050),0.54,IF(AND(A346="China",E346=2035),0.61,IF(AND(A346="China",E346=2050),0.49,IF(AND(A346="India",E346=2035),0.6,IF(AND(A346="India",E346=2050),0.49,IF(AND(A346="Middle East",E346=2035),0.6,IF(AND(A346="Middle East",E346=2050),0.5,IF(AND(A346="Africa",E346=2035),0.61,IF(AND(A346="Africa",E346=2050),0.5,IF(AND(A346="Brazil",E346=2035),0.64,IF(AND(A346="Brazil",E346=2050),0.54,""))))))))))))))))))</f>
        <v>*0.63</v>
      </c>
      <c r="H346" s="0" t="s">
        <v>391</v>
      </c>
      <c r="I346" s="50" t="s">
        <v>35</v>
      </c>
      <c r="J346" s="0" t="n">
        <v>2050</v>
      </c>
      <c r="K346" s="48" t="str">
        <f aca="false">"*"&amp;IF(AND(A346="EU",J346=2035),0.63,IF(AND(A346="EU",J346=2050),0.54,IF(AND(A346="USA",J346=2035),0.64,IF(AND(A346="USA",J346=2050),0.54,IF(AND(A346="Japan",J346=2035),0.68,IF(AND(A346="Japan",J346=2050),0.58,IF(AND(A346="Russia",J346=2035),0.65,IF(AND(A346="Russia",J346=2050),0.54,IF(AND(A346="China",J346=2035),0.61,IF(AND(A346="China",J346=2050),0.49,IF(AND(A346="India",J346=2035),0.6,IF(AND(A346="India",J346=2050),0.49,IF(AND(A346="Middle East",J346=2035),0.6,IF(AND(A346="Middle East",J346=2050),0.5,IF(AND(A346="Africa",J346=2035),0.61,IF(AND(A346="Africa",J346=2050),0.5,IF(AND(A346="Brazil",J346=2035),0.64,IF(AND(A346="Brazil",J346=2050),0.54,""))))))))))))))))))</f>
        <v>*0.54</v>
      </c>
      <c r="P346" s="41" t="s">
        <v>391</v>
      </c>
      <c r="Q346" s="52" t="s">
        <v>35</v>
      </c>
      <c r="R346" s="41" t="n">
        <v>2035</v>
      </c>
      <c r="S346" s="53" t="str">
        <f aca="false">"*"&amp;IF(AND(A346="EU",R346=2035),0.62,IF(AND(A346="EU",R346=2050),0.51,IF(AND(A346="USA",R346=2035),0.62,IF(AND(A346="USA",R346=2050),0.5,IF(AND(A346="Japan",R346=2035),0.65,IF(AND(A346="Japan",R346=2050),0.55,IF(AND(A346="Russia",R346=2035),0.63,IF(AND(A346="Russia",R346=2050),0.52,IF(AND(A346="China",R346=2035),0.59,IF(AND(A346="China",R346=2050),0.47,IF(AND(A346="India",R346=2035),0.58,IF(AND(A346="India",R346=2050),0.47,IF(AND(A346="Middle East",R346=2035),0.59,IF(AND(A346="Middle East",R346=2050),0.47,IF(AND(A346="Africa",R346=2035),0.58,IF(AND(A346="Africa",R346=2050),0.47,IF(AND(A346="Brazil",R346=2035),0.64,IF(AND(A346="Brazil",R346=2050),0.53,""))))))))))))))))))</f>
        <v>*0.62</v>
      </c>
      <c r="U346" s="41" t="s">
        <v>391</v>
      </c>
      <c r="V346" s="52" t="s">
        <v>35</v>
      </c>
      <c r="W346" s="41" t="n">
        <v>2050</v>
      </c>
      <c r="X346" s="53" t="str">
        <f aca="false">"*"&amp;IF(AND(A346="EU",W346=2035),0.62,IF(AND(A346="EU",W346=2050),0.51,IF(AND(A346="USA",W346=2035),0.62,IF(AND(A346="USA",W346=2050),0.5,IF(AND(A346="Japan",W346=2035),0.65,IF(AND(A346="Japan",W346=2050),0.55,IF(AND(A346="Russia",W346=2035),0.63,IF(AND(A346="Russia",W346=2050),0.52,IF(AND(A346="China",W346=2035),0.59,IF(AND(A346="China",W346=2050),0.47,IF(AND(A346="India",W346=2035),0.58,IF(AND(A346="India",W346=2050),0.47,IF(AND(A346="Middle East",W346=2035),0.59,IF(AND(A346="Middle East",W346=2050),0.47,IF(AND(A346="Africa",W346=2035),0.58,IF(AND(A346="Africa",W346=2050),0.47,IF(AND(A346="Brazil",W346=2035),0.64,IF(AND(A346="Brazil",W346=2050),0.53,""))))))))))))))))))</f>
        <v>*0.51</v>
      </c>
      <c r="AC346" s="0" t="s">
        <v>391</v>
      </c>
      <c r="AD346" s="50" t="s">
        <v>35</v>
      </c>
      <c r="AE346" s="0" t="n">
        <v>2035</v>
      </c>
      <c r="AF346" s="51" t="str">
        <f aca="false">"*"&amp;IF(AND(A346="EU",AE346=2035),0.58,IF(AND(A346="EU",AE346=2050),0.49,IF(AND(A346="USA",AE346=2035),0.56,IF(AND(A346="USA",AE346=2050),0.45,IF(AND(A346="Japan",AE346=2035),0.62,IF(AND(A346="Japan",AE346=2050),0.51,IF(AND(A346="Russia",AE346=2035),0.55,IF(AND(A346="Russia",AE346=2050),0.41,IF(AND(A346="China",AE346=2035),0.54,IF(AND(A346="China",AE346=2050),0.44,IF(AND(A346="India",AE346=2035),0.55,IF(AND(A346="India",AE346=2050),0.42,IF(AND(A346="Middle East",AE346=2035),0.53,IF(AND(A346="Middle East",AE346=2050),0.41,IF(AND(A346="Africa",AE346=2035),0.53,IF(AND(A346="Africa",AE346=2050),0.41,IF(AND(A346="Brazil",AE346=2035),0.6,IF(AND(A346="Brazil",AE346=2050),0.5,""))))))))))))))))))</f>
        <v>*0.58</v>
      </c>
      <c r="AG346" s="51" t="str">
        <f aca="false">AG345</f>
        <v>REZoning_Sol-Win</v>
      </c>
      <c r="AI346" s="0" t="s">
        <v>391</v>
      </c>
      <c r="AJ346" s="50" t="s">
        <v>35</v>
      </c>
      <c r="AK346" s="0" t="n">
        <v>2050</v>
      </c>
      <c r="AL346" s="51" t="str">
        <f aca="false">"*"&amp;IF(AND(A346="EU",AK346=2035),0.58,IF(AND(A346="EU",AK346=2050),0.49,IF(AND(A346="USA",AK346=2035),0.56,IF(AND(A346="USA",AK346=2050),0.45,IF(AND(A346="Japan",AK346=2035),0.62,IF(AND(A346="Japan",AK346=2050),0.51,IF(AND(A346="Russia",AK346=2035),0.55,IF(AND(A346="Russia",AK346=2050),0.41,IF(AND(A346="China",AK346=2035),0.54,IF(AND(A346="China",AK346=2050),0.44,IF(AND(A346="India",AK346=2035),0.55,IF(AND(A346="India",AK346=2050),0.42,IF(AND(A346="Middle East",AK346=2035),0.53,IF(AND(A346="Middle East",AK346=2050),0.41,IF(AND(A346="Africa",AK346=2035),0.53,IF(AND(A346="Africa",AK346=2050),0.41,IF(AND(A346="Brazil",AK346=2035),0.6,IF(AND(A346="Brazil",AK346=2050),0.5,""))))))))))))))))))</f>
        <v>*0.49</v>
      </c>
      <c r="AM346" s="51" t="str">
        <f aca="false">AM345</f>
        <v>REZoning_Sol-Win</v>
      </c>
      <c r="AP346" s="0" t="s">
        <v>391</v>
      </c>
      <c r="AQ346" s="0" t="s">
        <v>35</v>
      </c>
      <c r="AR346" s="0" t="n">
        <v>2100</v>
      </c>
      <c r="AS346" s="0" t="s">
        <v>53</v>
      </c>
      <c r="AT346" s="0" t="s">
        <v>36</v>
      </c>
    </row>
    <row r="347" customFormat="false" ht="28.5" hidden="false" customHeight="true" outlineLevel="0" collapsed="false">
      <c r="A347" s="3" t="s">
        <v>51</v>
      </c>
      <c r="C347" s="0" t="s">
        <v>392</v>
      </c>
      <c r="D347" s="50" t="s">
        <v>35</v>
      </c>
      <c r="E347" s="0" t="n">
        <v>2035</v>
      </c>
      <c r="F347" s="51" t="str">
        <f aca="false">"*"&amp;IF(AND(A347="EU",E347=2035),0.63,IF(AND(A347="EU",E347=2050),0.54,IF(AND(A347="USA",E347=2035),0.64,IF(AND(A347="USA",E347=2050),0.54,IF(AND(A347="Japan",E347=2035),0.68,IF(AND(A347="Japan",E347=2050),0.58,IF(AND(A347="Russia",E347=2035),0.65,IF(AND(A347="Russia",E347=2050),0.54,IF(AND(A347="China",E347=2035),0.61,IF(AND(A347="China",E347=2050),0.49,IF(AND(A347="India",E347=2035),0.6,IF(AND(A347="India",E347=2050),0.49,IF(AND(A347="Middle East",E347=2035),0.6,IF(AND(A347="Middle East",E347=2050),0.5,IF(AND(A347="Africa",E347=2035),0.61,IF(AND(A347="Africa",E347=2050),0.5,IF(AND(A347="Brazil",E347=2035),0.64,IF(AND(A347="Brazil",E347=2050),0.54,""))))))))))))))))))</f>
        <v>*0.63</v>
      </c>
      <c r="H347" s="0" t="s">
        <v>392</v>
      </c>
      <c r="I347" s="50" t="s">
        <v>35</v>
      </c>
      <c r="J347" s="0" t="n">
        <v>2050</v>
      </c>
      <c r="K347" s="48" t="str">
        <f aca="false">"*"&amp;IF(AND(A347="EU",J347=2035),0.63,IF(AND(A347="EU",J347=2050),0.54,IF(AND(A347="USA",J347=2035),0.64,IF(AND(A347="USA",J347=2050),0.54,IF(AND(A347="Japan",J347=2035),0.68,IF(AND(A347="Japan",J347=2050),0.58,IF(AND(A347="Russia",J347=2035),0.65,IF(AND(A347="Russia",J347=2050),0.54,IF(AND(A347="China",J347=2035),0.61,IF(AND(A347="China",J347=2050),0.49,IF(AND(A347="India",J347=2035),0.6,IF(AND(A347="India",J347=2050),0.49,IF(AND(A347="Middle East",J347=2035),0.6,IF(AND(A347="Middle East",J347=2050),0.5,IF(AND(A347="Africa",J347=2035),0.61,IF(AND(A347="Africa",J347=2050),0.5,IF(AND(A347="Brazil",J347=2035),0.64,IF(AND(A347="Brazil",J347=2050),0.54,""))))))))))))))))))</f>
        <v>*0.54</v>
      </c>
      <c r="P347" s="41" t="s">
        <v>392</v>
      </c>
      <c r="Q347" s="52" t="s">
        <v>35</v>
      </c>
      <c r="R347" s="41" t="n">
        <v>2035</v>
      </c>
      <c r="S347" s="53" t="str">
        <f aca="false">"*"&amp;IF(AND(A347="EU",R347=2035),0.62,IF(AND(A347="EU",R347=2050),0.51,IF(AND(A347="USA",R347=2035),0.62,IF(AND(A347="USA",R347=2050),0.5,IF(AND(A347="Japan",R347=2035),0.65,IF(AND(A347="Japan",R347=2050),0.55,IF(AND(A347="Russia",R347=2035),0.63,IF(AND(A347="Russia",R347=2050),0.52,IF(AND(A347="China",R347=2035),0.59,IF(AND(A347="China",R347=2050),0.47,IF(AND(A347="India",R347=2035),0.58,IF(AND(A347="India",R347=2050),0.47,IF(AND(A347="Middle East",R347=2035),0.59,IF(AND(A347="Middle East",R347=2050),0.47,IF(AND(A347="Africa",R347=2035),0.58,IF(AND(A347="Africa",R347=2050),0.47,IF(AND(A347="Brazil",R347=2035),0.64,IF(AND(A347="Brazil",R347=2050),0.53,""))))))))))))))))))</f>
        <v>*0.62</v>
      </c>
      <c r="U347" s="41" t="s">
        <v>392</v>
      </c>
      <c r="V347" s="52" t="s">
        <v>35</v>
      </c>
      <c r="W347" s="41" t="n">
        <v>2050</v>
      </c>
      <c r="X347" s="53" t="str">
        <f aca="false">"*"&amp;IF(AND(A347="EU",W347=2035),0.62,IF(AND(A347="EU",W347=2050),0.51,IF(AND(A347="USA",W347=2035),0.62,IF(AND(A347="USA",W347=2050),0.5,IF(AND(A347="Japan",W347=2035),0.65,IF(AND(A347="Japan",W347=2050),0.55,IF(AND(A347="Russia",W347=2035),0.63,IF(AND(A347="Russia",W347=2050),0.52,IF(AND(A347="China",W347=2035),0.59,IF(AND(A347="China",W347=2050),0.47,IF(AND(A347="India",W347=2035),0.58,IF(AND(A347="India",W347=2050),0.47,IF(AND(A347="Middle East",W347=2035),0.59,IF(AND(A347="Middle East",W347=2050),0.47,IF(AND(A347="Africa",W347=2035),0.58,IF(AND(A347="Africa",W347=2050),0.47,IF(AND(A347="Brazil",W347=2035),0.64,IF(AND(A347="Brazil",W347=2050),0.53,""))))))))))))))))))</f>
        <v>*0.51</v>
      </c>
      <c r="AC347" s="0" t="s">
        <v>392</v>
      </c>
      <c r="AD347" s="50" t="s">
        <v>35</v>
      </c>
      <c r="AE347" s="0" t="n">
        <v>2035</v>
      </c>
      <c r="AF347" s="51" t="str">
        <f aca="false">"*"&amp;IF(AND(A347="EU",AE347=2035),0.58,IF(AND(A347="EU",AE347=2050),0.49,IF(AND(A347="USA",AE347=2035),0.56,IF(AND(A347="USA",AE347=2050),0.45,IF(AND(A347="Japan",AE347=2035),0.62,IF(AND(A347="Japan",AE347=2050),0.51,IF(AND(A347="Russia",AE347=2035),0.55,IF(AND(A347="Russia",AE347=2050),0.41,IF(AND(A347="China",AE347=2035),0.54,IF(AND(A347="China",AE347=2050),0.44,IF(AND(A347="India",AE347=2035),0.55,IF(AND(A347="India",AE347=2050),0.42,IF(AND(A347="Middle East",AE347=2035),0.53,IF(AND(A347="Middle East",AE347=2050),0.41,IF(AND(A347="Africa",AE347=2035),0.53,IF(AND(A347="Africa",AE347=2050),0.41,IF(AND(A347="Brazil",AE347=2035),0.6,IF(AND(A347="Brazil",AE347=2050),0.5,""))))))))))))))))))</f>
        <v>*0.58</v>
      </c>
      <c r="AG347" s="51" t="str">
        <f aca="false">AG346</f>
        <v>REZoning_Sol-Win</v>
      </c>
      <c r="AI347" s="0" t="s">
        <v>392</v>
      </c>
      <c r="AJ347" s="50" t="s">
        <v>35</v>
      </c>
      <c r="AK347" s="0" t="n">
        <v>2050</v>
      </c>
      <c r="AL347" s="51" t="str">
        <f aca="false">"*"&amp;IF(AND(A347="EU",AK347=2035),0.58,IF(AND(A347="EU",AK347=2050),0.49,IF(AND(A347="USA",AK347=2035),0.56,IF(AND(A347="USA",AK347=2050),0.45,IF(AND(A347="Japan",AK347=2035),0.62,IF(AND(A347="Japan",AK347=2050),0.51,IF(AND(A347="Russia",AK347=2035),0.55,IF(AND(A347="Russia",AK347=2050),0.41,IF(AND(A347="China",AK347=2035),0.54,IF(AND(A347="China",AK347=2050),0.44,IF(AND(A347="India",AK347=2035),0.55,IF(AND(A347="India",AK347=2050),0.42,IF(AND(A347="Middle East",AK347=2035),0.53,IF(AND(A347="Middle East",AK347=2050),0.41,IF(AND(A347="Africa",AK347=2035),0.53,IF(AND(A347="Africa",AK347=2050),0.41,IF(AND(A347="Brazil",AK347=2035),0.6,IF(AND(A347="Brazil",AK347=2050),0.5,""))))))))))))))))))</f>
        <v>*0.49</v>
      </c>
      <c r="AM347" s="51" t="str">
        <f aca="false">AM346</f>
        <v>REZoning_Sol-Win</v>
      </c>
      <c r="AP347" s="0" t="s">
        <v>392</v>
      </c>
      <c r="AQ347" s="0" t="s">
        <v>35</v>
      </c>
      <c r="AR347" s="0" t="n">
        <v>2100</v>
      </c>
      <c r="AS347" s="0" t="s">
        <v>53</v>
      </c>
      <c r="AT347" s="0" t="s">
        <v>36</v>
      </c>
    </row>
    <row r="348" customFormat="false" ht="28.5" hidden="false" customHeight="true" outlineLevel="0" collapsed="false">
      <c r="A348" s="3" t="s">
        <v>61</v>
      </c>
      <c r="C348" s="0" t="s">
        <v>393</v>
      </c>
      <c r="D348" s="50" t="s">
        <v>35</v>
      </c>
      <c r="E348" s="0" t="n">
        <v>2035</v>
      </c>
      <c r="F348" s="51" t="str">
        <f aca="false">"*"&amp;IF(AND(A348="EU",E348=2035),0.63,IF(AND(A348="EU",E348=2050),0.54,IF(AND(A348="USA",E348=2035),0.64,IF(AND(A348="USA",E348=2050),0.54,IF(AND(A348="Japan",E348=2035),0.68,IF(AND(A348="Japan",E348=2050),0.58,IF(AND(A348="Russia",E348=2035),0.65,IF(AND(A348="Russia",E348=2050),0.54,IF(AND(A348="China",E348=2035),0.61,IF(AND(A348="China",E348=2050),0.49,IF(AND(A348="India",E348=2035),0.6,IF(AND(A348="India",E348=2050),0.49,IF(AND(A348="Middle East",E348=2035),0.6,IF(AND(A348="Middle East",E348=2050),0.5,IF(AND(A348="Africa",E348=2035),0.61,IF(AND(A348="Africa",E348=2050),0.5,IF(AND(A348="Brazil",E348=2035),0.64,IF(AND(A348="Brazil",E348=2050),0.54,""))))))))))))))))))</f>
        <v>*0.64</v>
      </c>
      <c r="H348" s="0" t="s">
        <v>393</v>
      </c>
      <c r="I348" s="50" t="s">
        <v>35</v>
      </c>
      <c r="J348" s="0" t="n">
        <v>2050</v>
      </c>
      <c r="K348" s="48" t="str">
        <f aca="false">"*"&amp;IF(AND(A348="EU",J348=2035),0.63,IF(AND(A348="EU",J348=2050),0.54,IF(AND(A348="USA",J348=2035),0.64,IF(AND(A348="USA",J348=2050),0.54,IF(AND(A348="Japan",J348=2035),0.68,IF(AND(A348="Japan",J348=2050),0.58,IF(AND(A348="Russia",J348=2035),0.65,IF(AND(A348="Russia",J348=2050),0.54,IF(AND(A348="China",J348=2035),0.61,IF(AND(A348="China",J348=2050),0.49,IF(AND(A348="India",J348=2035),0.6,IF(AND(A348="India",J348=2050),0.49,IF(AND(A348="Middle East",J348=2035),0.6,IF(AND(A348="Middle East",J348=2050),0.5,IF(AND(A348="Africa",J348=2035),0.61,IF(AND(A348="Africa",J348=2050),0.5,IF(AND(A348="Brazil",J348=2035),0.64,IF(AND(A348="Brazil",J348=2050),0.54,""))))))))))))))))))</f>
        <v>*0.54</v>
      </c>
      <c r="P348" s="41" t="s">
        <v>393</v>
      </c>
      <c r="Q348" s="52" t="s">
        <v>35</v>
      </c>
      <c r="R348" s="41" t="n">
        <v>2035</v>
      </c>
      <c r="S348" s="53" t="str">
        <f aca="false">"*"&amp;IF(AND(A348="EU",R348=2035),0.62,IF(AND(A348="EU",R348=2050),0.51,IF(AND(A348="USA",R348=2035),0.62,IF(AND(A348="USA",R348=2050),0.5,IF(AND(A348="Japan",R348=2035),0.65,IF(AND(A348="Japan",R348=2050),0.55,IF(AND(A348="Russia",R348=2035),0.63,IF(AND(A348="Russia",R348=2050),0.52,IF(AND(A348="China",R348=2035),0.59,IF(AND(A348="China",R348=2050),0.47,IF(AND(A348="India",R348=2035),0.58,IF(AND(A348="India",R348=2050),0.47,IF(AND(A348="Middle East",R348=2035),0.59,IF(AND(A348="Middle East",R348=2050),0.47,IF(AND(A348="Africa",R348=2035),0.58,IF(AND(A348="Africa",R348=2050),0.47,IF(AND(A348="Brazil",R348=2035),0.64,IF(AND(A348="Brazil",R348=2050),0.53,""))))))))))))))))))</f>
        <v>*0.64</v>
      </c>
      <c r="U348" s="41" t="s">
        <v>393</v>
      </c>
      <c r="V348" s="52" t="s">
        <v>35</v>
      </c>
      <c r="W348" s="41" t="n">
        <v>2050</v>
      </c>
      <c r="X348" s="53" t="str">
        <f aca="false">"*"&amp;IF(AND(A348="EU",W348=2035),0.62,IF(AND(A348="EU",W348=2050),0.51,IF(AND(A348="USA",W348=2035),0.62,IF(AND(A348="USA",W348=2050),0.5,IF(AND(A348="Japan",W348=2035),0.65,IF(AND(A348="Japan",W348=2050),0.55,IF(AND(A348="Russia",W348=2035),0.63,IF(AND(A348="Russia",W348=2050),0.52,IF(AND(A348="China",W348=2035),0.59,IF(AND(A348="China",W348=2050),0.47,IF(AND(A348="India",W348=2035),0.58,IF(AND(A348="India",W348=2050),0.47,IF(AND(A348="Middle East",W348=2035),0.59,IF(AND(A348="Middle East",W348=2050),0.47,IF(AND(A348="Africa",W348=2035),0.58,IF(AND(A348="Africa",W348=2050),0.47,IF(AND(A348="Brazil",W348=2035),0.64,IF(AND(A348="Brazil",W348=2050),0.53,""))))))))))))))))))</f>
        <v>*0.53</v>
      </c>
      <c r="AC348" s="0" t="s">
        <v>393</v>
      </c>
      <c r="AD348" s="50" t="s">
        <v>35</v>
      </c>
      <c r="AE348" s="0" t="n">
        <v>2035</v>
      </c>
      <c r="AF348" s="51" t="str">
        <f aca="false">"*"&amp;IF(AND(A348="EU",AE348=2035),0.58,IF(AND(A348="EU",AE348=2050),0.49,IF(AND(A348="USA",AE348=2035),0.56,IF(AND(A348="USA",AE348=2050),0.45,IF(AND(A348="Japan",AE348=2035),0.62,IF(AND(A348="Japan",AE348=2050),0.51,IF(AND(A348="Russia",AE348=2035),0.55,IF(AND(A348="Russia",AE348=2050),0.41,IF(AND(A348="China",AE348=2035),0.54,IF(AND(A348="China",AE348=2050),0.44,IF(AND(A348="India",AE348=2035),0.55,IF(AND(A348="India",AE348=2050),0.42,IF(AND(A348="Middle East",AE348=2035),0.53,IF(AND(A348="Middle East",AE348=2050),0.41,IF(AND(A348="Africa",AE348=2035),0.53,IF(AND(A348="Africa",AE348=2050),0.41,IF(AND(A348="Brazil",AE348=2035),0.6,IF(AND(A348="Brazil",AE348=2050),0.5,""))))))))))))))))))</f>
        <v>*0.6</v>
      </c>
      <c r="AG348" s="51" t="str">
        <f aca="false">AG347</f>
        <v>REZoning_Sol-Win</v>
      </c>
      <c r="AI348" s="0" t="s">
        <v>393</v>
      </c>
      <c r="AJ348" s="50" t="s">
        <v>35</v>
      </c>
      <c r="AK348" s="0" t="n">
        <v>2050</v>
      </c>
      <c r="AL348" s="51" t="str">
        <f aca="false">"*"&amp;IF(AND(A348="EU",AK348=2035),0.58,IF(AND(A348="EU",AK348=2050),0.49,IF(AND(A348="USA",AK348=2035),0.56,IF(AND(A348="USA",AK348=2050),0.45,IF(AND(A348="Japan",AK348=2035),0.62,IF(AND(A348="Japan",AK348=2050),0.51,IF(AND(A348="Russia",AK348=2035),0.55,IF(AND(A348="Russia",AK348=2050),0.41,IF(AND(A348="China",AK348=2035),0.54,IF(AND(A348="China",AK348=2050),0.44,IF(AND(A348="India",AK348=2035),0.55,IF(AND(A348="India",AK348=2050),0.42,IF(AND(A348="Middle East",AK348=2035),0.53,IF(AND(A348="Middle East",AK348=2050),0.41,IF(AND(A348="Africa",AK348=2035),0.53,IF(AND(A348="Africa",AK348=2050),0.41,IF(AND(A348="Brazil",AK348=2035),0.6,IF(AND(A348="Brazil",AK348=2050),0.5,""))))))))))))))))))</f>
        <v>*0.5</v>
      </c>
      <c r="AM348" s="51" t="str">
        <f aca="false">AM347</f>
        <v>REZoning_Sol-Win</v>
      </c>
      <c r="AP348" s="0" t="s">
        <v>393</v>
      </c>
      <c r="AQ348" s="0" t="s">
        <v>35</v>
      </c>
      <c r="AR348" s="0" t="n">
        <v>2100</v>
      </c>
      <c r="AS348" s="0" t="s">
        <v>63</v>
      </c>
      <c r="AT348" s="0" t="s">
        <v>36</v>
      </c>
    </row>
    <row r="349" customFormat="false" ht="28.5" hidden="false" customHeight="true" outlineLevel="0" collapsed="false">
      <c r="A349" s="3" t="s">
        <v>61</v>
      </c>
      <c r="C349" s="0" t="s">
        <v>394</v>
      </c>
      <c r="D349" s="50" t="s">
        <v>35</v>
      </c>
      <c r="E349" s="0" t="n">
        <v>2035</v>
      </c>
      <c r="F349" s="51" t="str">
        <f aca="false">"*"&amp;IF(AND(A349="EU",E349=2035),0.63,IF(AND(A349="EU",E349=2050),0.54,IF(AND(A349="USA",E349=2035),0.64,IF(AND(A349="USA",E349=2050),0.54,IF(AND(A349="Japan",E349=2035),0.68,IF(AND(A349="Japan",E349=2050),0.58,IF(AND(A349="Russia",E349=2035),0.65,IF(AND(A349="Russia",E349=2050),0.54,IF(AND(A349="China",E349=2035),0.61,IF(AND(A349="China",E349=2050),0.49,IF(AND(A349="India",E349=2035),0.6,IF(AND(A349="India",E349=2050),0.49,IF(AND(A349="Middle East",E349=2035),0.6,IF(AND(A349="Middle East",E349=2050),0.5,IF(AND(A349="Africa",E349=2035),0.61,IF(AND(A349="Africa",E349=2050),0.5,IF(AND(A349="Brazil",E349=2035),0.64,IF(AND(A349="Brazil",E349=2050),0.54,""))))))))))))))))))</f>
        <v>*0.64</v>
      </c>
      <c r="H349" s="0" t="s">
        <v>394</v>
      </c>
      <c r="I349" s="50" t="s">
        <v>35</v>
      </c>
      <c r="J349" s="0" t="n">
        <v>2050</v>
      </c>
      <c r="K349" s="48" t="str">
        <f aca="false">"*"&amp;IF(AND(A349="EU",J349=2035),0.63,IF(AND(A349="EU",J349=2050),0.54,IF(AND(A349="USA",J349=2035),0.64,IF(AND(A349="USA",J349=2050),0.54,IF(AND(A349="Japan",J349=2035),0.68,IF(AND(A349="Japan",J349=2050),0.58,IF(AND(A349="Russia",J349=2035),0.65,IF(AND(A349="Russia",J349=2050),0.54,IF(AND(A349="China",J349=2035),0.61,IF(AND(A349="China",J349=2050),0.49,IF(AND(A349="India",J349=2035),0.6,IF(AND(A349="India",J349=2050),0.49,IF(AND(A349="Middle East",J349=2035),0.6,IF(AND(A349="Middle East",J349=2050),0.5,IF(AND(A349="Africa",J349=2035),0.61,IF(AND(A349="Africa",J349=2050),0.5,IF(AND(A349="Brazil",J349=2035),0.64,IF(AND(A349="Brazil",J349=2050),0.54,""))))))))))))))))))</f>
        <v>*0.54</v>
      </c>
      <c r="P349" s="41" t="s">
        <v>394</v>
      </c>
      <c r="Q349" s="52" t="s">
        <v>35</v>
      </c>
      <c r="R349" s="41" t="n">
        <v>2035</v>
      </c>
      <c r="S349" s="53" t="str">
        <f aca="false">"*"&amp;IF(AND(A349="EU",R349=2035),0.62,IF(AND(A349="EU",R349=2050),0.51,IF(AND(A349="USA",R349=2035),0.62,IF(AND(A349="USA",R349=2050),0.5,IF(AND(A349="Japan",R349=2035),0.65,IF(AND(A349="Japan",R349=2050),0.55,IF(AND(A349="Russia",R349=2035),0.63,IF(AND(A349="Russia",R349=2050),0.52,IF(AND(A349="China",R349=2035),0.59,IF(AND(A349="China",R349=2050),0.47,IF(AND(A349="India",R349=2035),0.58,IF(AND(A349="India",R349=2050),0.47,IF(AND(A349="Middle East",R349=2035),0.59,IF(AND(A349="Middle East",R349=2050),0.47,IF(AND(A349="Africa",R349=2035),0.58,IF(AND(A349="Africa",R349=2050),0.47,IF(AND(A349="Brazil",R349=2035),0.64,IF(AND(A349="Brazil",R349=2050),0.53,""))))))))))))))))))</f>
        <v>*0.64</v>
      </c>
      <c r="U349" s="41" t="s">
        <v>394</v>
      </c>
      <c r="V349" s="52" t="s">
        <v>35</v>
      </c>
      <c r="W349" s="41" t="n">
        <v>2050</v>
      </c>
      <c r="X349" s="53" t="str">
        <f aca="false">"*"&amp;IF(AND(A349="EU",W349=2035),0.62,IF(AND(A349="EU",W349=2050),0.51,IF(AND(A349="USA",W349=2035),0.62,IF(AND(A349="USA",W349=2050),0.5,IF(AND(A349="Japan",W349=2035),0.65,IF(AND(A349="Japan",W349=2050),0.55,IF(AND(A349="Russia",W349=2035),0.63,IF(AND(A349="Russia",W349=2050),0.52,IF(AND(A349="China",W349=2035),0.59,IF(AND(A349="China",W349=2050),0.47,IF(AND(A349="India",W349=2035),0.58,IF(AND(A349="India",W349=2050),0.47,IF(AND(A349="Middle East",W349=2035),0.59,IF(AND(A349="Middle East",W349=2050),0.47,IF(AND(A349="Africa",W349=2035),0.58,IF(AND(A349="Africa",W349=2050),0.47,IF(AND(A349="Brazil",W349=2035),0.64,IF(AND(A349="Brazil",W349=2050),0.53,""))))))))))))))))))</f>
        <v>*0.53</v>
      </c>
      <c r="AC349" s="0" t="s">
        <v>394</v>
      </c>
      <c r="AD349" s="50" t="s">
        <v>35</v>
      </c>
      <c r="AE349" s="0" t="n">
        <v>2035</v>
      </c>
      <c r="AF349" s="51" t="str">
        <f aca="false">"*"&amp;IF(AND(A349="EU",AE349=2035),0.58,IF(AND(A349="EU",AE349=2050),0.49,IF(AND(A349="USA",AE349=2035),0.56,IF(AND(A349="USA",AE349=2050),0.45,IF(AND(A349="Japan",AE349=2035),0.62,IF(AND(A349="Japan",AE349=2050),0.51,IF(AND(A349="Russia",AE349=2035),0.55,IF(AND(A349="Russia",AE349=2050),0.41,IF(AND(A349="China",AE349=2035),0.54,IF(AND(A349="China",AE349=2050),0.44,IF(AND(A349="India",AE349=2035),0.55,IF(AND(A349="India",AE349=2050),0.42,IF(AND(A349="Middle East",AE349=2035),0.53,IF(AND(A349="Middle East",AE349=2050),0.41,IF(AND(A349="Africa",AE349=2035),0.53,IF(AND(A349="Africa",AE349=2050),0.41,IF(AND(A349="Brazil",AE349=2035),0.6,IF(AND(A349="Brazil",AE349=2050),0.5,""))))))))))))))))))</f>
        <v>*0.6</v>
      </c>
      <c r="AG349" s="51" t="str">
        <f aca="false">AG348</f>
        <v>REZoning_Sol-Win</v>
      </c>
      <c r="AI349" s="0" t="s">
        <v>394</v>
      </c>
      <c r="AJ349" s="50" t="s">
        <v>35</v>
      </c>
      <c r="AK349" s="0" t="n">
        <v>2050</v>
      </c>
      <c r="AL349" s="51" t="str">
        <f aca="false">"*"&amp;IF(AND(A349="EU",AK349=2035),0.58,IF(AND(A349="EU",AK349=2050),0.49,IF(AND(A349="USA",AK349=2035),0.56,IF(AND(A349="USA",AK349=2050),0.45,IF(AND(A349="Japan",AK349=2035),0.62,IF(AND(A349="Japan",AK349=2050),0.51,IF(AND(A349="Russia",AK349=2035),0.55,IF(AND(A349="Russia",AK349=2050),0.41,IF(AND(A349="China",AK349=2035),0.54,IF(AND(A349="China",AK349=2050),0.44,IF(AND(A349="India",AK349=2035),0.55,IF(AND(A349="India",AK349=2050),0.42,IF(AND(A349="Middle East",AK349=2035),0.53,IF(AND(A349="Middle East",AK349=2050),0.41,IF(AND(A349="Africa",AK349=2035),0.53,IF(AND(A349="Africa",AK349=2050),0.41,IF(AND(A349="Brazil",AK349=2035),0.6,IF(AND(A349="Brazil",AK349=2050),0.5,""))))))))))))))))))</f>
        <v>*0.5</v>
      </c>
      <c r="AM349" s="51" t="str">
        <f aca="false">AM348</f>
        <v>REZoning_Sol-Win</v>
      </c>
      <c r="AP349" s="0" t="s">
        <v>394</v>
      </c>
      <c r="AQ349" s="0" t="s">
        <v>35</v>
      </c>
      <c r="AR349" s="0" t="n">
        <v>2100</v>
      </c>
      <c r="AS349" s="0" t="s">
        <v>63</v>
      </c>
      <c r="AT349" s="0" t="s">
        <v>36</v>
      </c>
    </row>
    <row r="350" customFormat="false" ht="28.5" hidden="false" customHeight="true" outlineLevel="0" collapsed="false">
      <c r="A350" s="3" t="s">
        <v>61</v>
      </c>
      <c r="C350" s="0" t="s">
        <v>395</v>
      </c>
      <c r="D350" s="50" t="s">
        <v>35</v>
      </c>
      <c r="E350" s="0" t="n">
        <v>2035</v>
      </c>
      <c r="F350" s="51" t="str">
        <f aca="false">"*"&amp;IF(AND(A350="EU",E350=2035),0.63,IF(AND(A350="EU",E350=2050),0.54,IF(AND(A350="USA",E350=2035),0.64,IF(AND(A350="USA",E350=2050),0.54,IF(AND(A350="Japan",E350=2035),0.68,IF(AND(A350="Japan",E350=2050),0.58,IF(AND(A350="Russia",E350=2035),0.65,IF(AND(A350="Russia",E350=2050),0.54,IF(AND(A350="China",E350=2035),0.61,IF(AND(A350="China",E350=2050),0.49,IF(AND(A350="India",E350=2035),0.6,IF(AND(A350="India",E350=2050),0.49,IF(AND(A350="Middle East",E350=2035),0.6,IF(AND(A350="Middle East",E350=2050),0.5,IF(AND(A350="Africa",E350=2035),0.61,IF(AND(A350="Africa",E350=2050),0.5,IF(AND(A350="Brazil",E350=2035),0.64,IF(AND(A350="Brazil",E350=2050),0.54,""))))))))))))))))))</f>
        <v>*0.64</v>
      </c>
      <c r="H350" s="0" t="s">
        <v>395</v>
      </c>
      <c r="I350" s="50" t="s">
        <v>35</v>
      </c>
      <c r="J350" s="0" t="n">
        <v>2050</v>
      </c>
      <c r="K350" s="48" t="str">
        <f aca="false">"*"&amp;IF(AND(A350="EU",J350=2035),0.63,IF(AND(A350="EU",J350=2050),0.54,IF(AND(A350="USA",J350=2035),0.64,IF(AND(A350="USA",J350=2050),0.54,IF(AND(A350="Japan",J350=2035),0.68,IF(AND(A350="Japan",J350=2050),0.58,IF(AND(A350="Russia",J350=2035),0.65,IF(AND(A350="Russia",J350=2050),0.54,IF(AND(A350="China",J350=2035),0.61,IF(AND(A350="China",J350=2050),0.49,IF(AND(A350="India",J350=2035),0.6,IF(AND(A350="India",J350=2050),0.49,IF(AND(A350="Middle East",J350=2035),0.6,IF(AND(A350="Middle East",J350=2050),0.5,IF(AND(A350="Africa",J350=2035),0.61,IF(AND(A350="Africa",J350=2050),0.5,IF(AND(A350="Brazil",J350=2035),0.64,IF(AND(A350="Brazil",J350=2050),0.54,""))))))))))))))))))</f>
        <v>*0.54</v>
      </c>
      <c r="P350" s="41" t="s">
        <v>395</v>
      </c>
      <c r="Q350" s="52" t="s">
        <v>35</v>
      </c>
      <c r="R350" s="41" t="n">
        <v>2035</v>
      </c>
      <c r="S350" s="53" t="str">
        <f aca="false">"*"&amp;IF(AND(A350="EU",R350=2035),0.62,IF(AND(A350="EU",R350=2050),0.51,IF(AND(A350="USA",R350=2035),0.62,IF(AND(A350="USA",R350=2050),0.5,IF(AND(A350="Japan",R350=2035),0.65,IF(AND(A350="Japan",R350=2050),0.55,IF(AND(A350="Russia",R350=2035),0.63,IF(AND(A350="Russia",R350=2050),0.52,IF(AND(A350="China",R350=2035),0.59,IF(AND(A350="China",R350=2050),0.47,IF(AND(A350="India",R350=2035),0.58,IF(AND(A350="India",R350=2050),0.47,IF(AND(A350="Middle East",R350=2035),0.59,IF(AND(A350="Middle East",R350=2050),0.47,IF(AND(A350="Africa",R350=2035),0.58,IF(AND(A350="Africa",R350=2050),0.47,IF(AND(A350="Brazil",R350=2035),0.64,IF(AND(A350="Brazil",R350=2050),0.53,""))))))))))))))))))</f>
        <v>*0.64</v>
      </c>
      <c r="U350" s="41" t="s">
        <v>395</v>
      </c>
      <c r="V350" s="52" t="s">
        <v>35</v>
      </c>
      <c r="W350" s="41" t="n">
        <v>2050</v>
      </c>
      <c r="X350" s="53" t="str">
        <f aca="false">"*"&amp;IF(AND(A350="EU",W350=2035),0.62,IF(AND(A350="EU",W350=2050),0.51,IF(AND(A350="USA",W350=2035),0.62,IF(AND(A350="USA",W350=2050),0.5,IF(AND(A350="Japan",W350=2035),0.65,IF(AND(A350="Japan",W350=2050),0.55,IF(AND(A350="Russia",W350=2035),0.63,IF(AND(A350="Russia",W350=2050),0.52,IF(AND(A350="China",W350=2035),0.59,IF(AND(A350="China",W350=2050),0.47,IF(AND(A350="India",W350=2035),0.58,IF(AND(A350="India",W350=2050),0.47,IF(AND(A350="Middle East",W350=2035),0.59,IF(AND(A350="Middle East",W350=2050),0.47,IF(AND(A350="Africa",W350=2035),0.58,IF(AND(A350="Africa",W350=2050),0.47,IF(AND(A350="Brazil",W350=2035),0.64,IF(AND(A350="Brazil",W350=2050),0.53,""))))))))))))))))))</f>
        <v>*0.53</v>
      </c>
      <c r="AC350" s="0" t="s">
        <v>395</v>
      </c>
      <c r="AD350" s="50" t="s">
        <v>35</v>
      </c>
      <c r="AE350" s="0" t="n">
        <v>2035</v>
      </c>
      <c r="AF350" s="51" t="str">
        <f aca="false">"*"&amp;IF(AND(A350="EU",AE350=2035),0.58,IF(AND(A350="EU",AE350=2050),0.49,IF(AND(A350="USA",AE350=2035),0.56,IF(AND(A350="USA",AE350=2050),0.45,IF(AND(A350="Japan",AE350=2035),0.62,IF(AND(A350="Japan",AE350=2050),0.51,IF(AND(A350="Russia",AE350=2035),0.55,IF(AND(A350="Russia",AE350=2050),0.41,IF(AND(A350="China",AE350=2035),0.54,IF(AND(A350="China",AE350=2050),0.44,IF(AND(A350="India",AE350=2035),0.55,IF(AND(A350="India",AE350=2050),0.42,IF(AND(A350="Middle East",AE350=2035),0.53,IF(AND(A350="Middle East",AE350=2050),0.41,IF(AND(A350="Africa",AE350=2035),0.53,IF(AND(A350="Africa",AE350=2050),0.41,IF(AND(A350="Brazil",AE350=2035),0.6,IF(AND(A350="Brazil",AE350=2050),0.5,""))))))))))))))))))</f>
        <v>*0.6</v>
      </c>
      <c r="AG350" s="51" t="str">
        <f aca="false">AG349</f>
        <v>REZoning_Sol-Win</v>
      </c>
      <c r="AI350" s="0" t="s">
        <v>395</v>
      </c>
      <c r="AJ350" s="50" t="s">
        <v>35</v>
      </c>
      <c r="AK350" s="0" t="n">
        <v>2050</v>
      </c>
      <c r="AL350" s="51" t="str">
        <f aca="false">"*"&amp;IF(AND(A350="EU",AK350=2035),0.58,IF(AND(A350="EU",AK350=2050),0.49,IF(AND(A350="USA",AK350=2035),0.56,IF(AND(A350="USA",AK350=2050),0.45,IF(AND(A350="Japan",AK350=2035),0.62,IF(AND(A350="Japan",AK350=2050),0.51,IF(AND(A350="Russia",AK350=2035),0.55,IF(AND(A350="Russia",AK350=2050),0.41,IF(AND(A350="China",AK350=2035),0.54,IF(AND(A350="China",AK350=2050),0.44,IF(AND(A350="India",AK350=2035),0.55,IF(AND(A350="India",AK350=2050),0.42,IF(AND(A350="Middle East",AK350=2035),0.53,IF(AND(A350="Middle East",AK350=2050),0.41,IF(AND(A350="Africa",AK350=2035),0.53,IF(AND(A350="Africa",AK350=2050),0.41,IF(AND(A350="Brazil",AK350=2035),0.6,IF(AND(A350="Brazil",AK350=2050),0.5,""))))))))))))))))))</f>
        <v>*0.5</v>
      </c>
      <c r="AM350" s="51" t="str">
        <f aca="false">AM349</f>
        <v>REZoning_Sol-Win</v>
      </c>
      <c r="AP350" s="0" t="s">
        <v>395</v>
      </c>
      <c r="AQ350" s="0" t="s">
        <v>35</v>
      </c>
      <c r="AR350" s="0" t="n">
        <v>2100</v>
      </c>
      <c r="AS350" s="0" t="s">
        <v>63</v>
      </c>
      <c r="AT350" s="0" t="s">
        <v>36</v>
      </c>
    </row>
    <row r="351" customFormat="false" ht="28.5" hidden="false" customHeight="true" outlineLevel="0" collapsed="false">
      <c r="A351" s="3" t="s">
        <v>51</v>
      </c>
      <c r="C351" s="0" t="s">
        <v>396</v>
      </c>
      <c r="D351" s="50" t="s">
        <v>35</v>
      </c>
      <c r="E351" s="0" t="n">
        <v>2035</v>
      </c>
      <c r="F351" s="51" t="str">
        <f aca="false">"*"&amp;IF(AND(A351="EU",E351=2035),0.63,IF(AND(A351="EU",E351=2050),0.54,IF(AND(A351="USA",E351=2035),0.64,IF(AND(A351="USA",E351=2050),0.54,IF(AND(A351="Japan",E351=2035),0.68,IF(AND(A351="Japan",E351=2050),0.58,IF(AND(A351="Russia",E351=2035),0.65,IF(AND(A351="Russia",E351=2050),0.54,IF(AND(A351="China",E351=2035),0.61,IF(AND(A351="China",E351=2050),0.49,IF(AND(A351="India",E351=2035),0.6,IF(AND(A351="India",E351=2050),0.49,IF(AND(A351="Middle East",E351=2035),0.6,IF(AND(A351="Middle East",E351=2050),0.5,IF(AND(A351="Africa",E351=2035),0.61,IF(AND(A351="Africa",E351=2050),0.5,IF(AND(A351="Brazil",E351=2035),0.64,IF(AND(A351="Brazil",E351=2050),0.54,""))))))))))))))))))</f>
        <v>*0.63</v>
      </c>
      <c r="H351" s="0" t="s">
        <v>396</v>
      </c>
      <c r="I351" s="50" t="s">
        <v>35</v>
      </c>
      <c r="J351" s="0" t="n">
        <v>2050</v>
      </c>
      <c r="K351" s="48" t="str">
        <f aca="false">"*"&amp;IF(AND(A351="EU",J351=2035),0.63,IF(AND(A351="EU",J351=2050),0.54,IF(AND(A351="USA",J351=2035),0.64,IF(AND(A351="USA",J351=2050),0.54,IF(AND(A351="Japan",J351=2035),0.68,IF(AND(A351="Japan",J351=2050),0.58,IF(AND(A351="Russia",J351=2035),0.65,IF(AND(A351="Russia",J351=2050),0.54,IF(AND(A351="China",J351=2035),0.61,IF(AND(A351="China",J351=2050),0.49,IF(AND(A351="India",J351=2035),0.6,IF(AND(A351="India",J351=2050),0.49,IF(AND(A351="Middle East",J351=2035),0.6,IF(AND(A351="Middle East",J351=2050),0.5,IF(AND(A351="Africa",J351=2035),0.61,IF(AND(A351="Africa",J351=2050),0.5,IF(AND(A351="Brazil",J351=2035),0.64,IF(AND(A351="Brazil",J351=2050),0.54,""))))))))))))))))))</f>
        <v>*0.54</v>
      </c>
      <c r="P351" s="41" t="s">
        <v>396</v>
      </c>
      <c r="Q351" s="52" t="s">
        <v>35</v>
      </c>
      <c r="R351" s="41" t="n">
        <v>2035</v>
      </c>
      <c r="S351" s="53" t="str">
        <f aca="false">"*"&amp;IF(AND(A351="EU",R351=2035),0.62,IF(AND(A351="EU",R351=2050),0.51,IF(AND(A351="USA",R351=2035),0.62,IF(AND(A351="USA",R351=2050),0.5,IF(AND(A351="Japan",R351=2035),0.65,IF(AND(A351="Japan",R351=2050),0.55,IF(AND(A351="Russia",R351=2035),0.63,IF(AND(A351="Russia",R351=2050),0.52,IF(AND(A351="China",R351=2035),0.59,IF(AND(A351="China",R351=2050),0.47,IF(AND(A351="India",R351=2035),0.58,IF(AND(A351="India",R351=2050),0.47,IF(AND(A351="Middle East",R351=2035),0.59,IF(AND(A351="Middle East",R351=2050),0.47,IF(AND(A351="Africa",R351=2035),0.58,IF(AND(A351="Africa",R351=2050),0.47,IF(AND(A351="Brazil",R351=2035),0.64,IF(AND(A351="Brazil",R351=2050),0.53,""))))))))))))))))))</f>
        <v>*0.62</v>
      </c>
      <c r="U351" s="41" t="s">
        <v>396</v>
      </c>
      <c r="V351" s="52" t="s">
        <v>35</v>
      </c>
      <c r="W351" s="41" t="n">
        <v>2050</v>
      </c>
      <c r="X351" s="53" t="str">
        <f aca="false">"*"&amp;IF(AND(A351="EU",W351=2035),0.62,IF(AND(A351="EU",W351=2050),0.51,IF(AND(A351="USA",W351=2035),0.62,IF(AND(A351="USA",W351=2050),0.5,IF(AND(A351="Japan",W351=2035),0.65,IF(AND(A351="Japan",W351=2050),0.55,IF(AND(A351="Russia",W351=2035),0.63,IF(AND(A351="Russia",W351=2050),0.52,IF(AND(A351="China",W351=2035),0.59,IF(AND(A351="China",W351=2050),0.47,IF(AND(A351="India",W351=2035),0.58,IF(AND(A351="India",W351=2050),0.47,IF(AND(A351="Middle East",W351=2035),0.59,IF(AND(A351="Middle East",W351=2050),0.47,IF(AND(A351="Africa",W351=2035),0.58,IF(AND(A351="Africa",W351=2050),0.47,IF(AND(A351="Brazil",W351=2035),0.64,IF(AND(A351="Brazil",W351=2050),0.53,""))))))))))))))))))</f>
        <v>*0.51</v>
      </c>
      <c r="AC351" s="0" t="s">
        <v>396</v>
      </c>
      <c r="AD351" s="50" t="s">
        <v>35</v>
      </c>
      <c r="AE351" s="0" t="n">
        <v>2035</v>
      </c>
      <c r="AF351" s="51" t="str">
        <f aca="false">"*"&amp;IF(AND(A351="EU",AE351=2035),0.58,IF(AND(A351="EU",AE351=2050),0.49,IF(AND(A351="USA",AE351=2035),0.56,IF(AND(A351="USA",AE351=2050),0.45,IF(AND(A351="Japan",AE351=2035),0.62,IF(AND(A351="Japan",AE351=2050),0.51,IF(AND(A351="Russia",AE351=2035),0.55,IF(AND(A351="Russia",AE351=2050),0.41,IF(AND(A351="China",AE351=2035),0.54,IF(AND(A351="China",AE351=2050),0.44,IF(AND(A351="India",AE351=2035),0.55,IF(AND(A351="India",AE351=2050),0.42,IF(AND(A351="Middle East",AE351=2035),0.53,IF(AND(A351="Middle East",AE351=2050),0.41,IF(AND(A351="Africa",AE351=2035),0.53,IF(AND(A351="Africa",AE351=2050),0.41,IF(AND(A351="Brazil",AE351=2035),0.6,IF(AND(A351="Brazil",AE351=2050),0.5,""))))))))))))))))))</f>
        <v>*0.58</v>
      </c>
      <c r="AG351" s="51" t="str">
        <f aca="false">AG350</f>
        <v>REZoning_Sol-Win</v>
      </c>
      <c r="AI351" s="0" t="s">
        <v>396</v>
      </c>
      <c r="AJ351" s="50" t="s">
        <v>35</v>
      </c>
      <c r="AK351" s="0" t="n">
        <v>2050</v>
      </c>
      <c r="AL351" s="51" t="str">
        <f aca="false">"*"&amp;IF(AND(A351="EU",AK351=2035),0.58,IF(AND(A351="EU",AK351=2050),0.49,IF(AND(A351="USA",AK351=2035),0.56,IF(AND(A351="USA",AK351=2050),0.45,IF(AND(A351="Japan",AK351=2035),0.62,IF(AND(A351="Japan",AK351=2050),0.51,IF(AND(A351="Russia",AK351=2035),0.55,IF(AND(A351="Russia",AK351=2050),0.41,IF(AND(A351="China",AK351=2035),0.54,IF(AND(A351="China",AK351=2050),0.44,IF(AND(A351="India",AK351=2035),0.55,IF(AND(A351="India",AK351=2050),0.42,IF(AND(A351="Middle East",AK351=2035),0.53,IF(AND(A351="Middle East",AK351=2050),0.41,IF(AND(A351="Africa",AK351=2035),0.53,IF(AND(A351="Africa",AK351=2050),0.41,IF(AND(A351="Brazil",AK351=2035),0.6,IF(AND(A351="Brazil",AK351=2050),0.5,""))))))))))))))))))</f>
        <v>*0.49</v>
      </c>
      <c r="AM351" s="51" t="str">
        <f aca="false">AM350</f>
        <v>REZoning_Sol-Win</v>
      </c>
      <c r="AP351" s="0" t="s">
        <v>396</v>
      </c>
      <c r="AQ351" s="0" t="s">
        <v>35</v>
      </c>
      <c r="AR351" s="0" t="n">
        <v>2100</v>
      </c>
      <c r="AS351" s="0" t="s">
        <v>53</v>
      </c>
      <c r="AT351" s="0" t="s">
        <v>36</v>
      </c>
    </row>
    <row r="352" customFormat="false" ht="28.5" hidden="false" customHeight="true" outlineLevel="0" collapsed="false">
      <c r="A352" s="3" t="s">
        <v>51</v>
      </c>
      <c r="C352" s="0" t="s">
        <v>397</v>
      </c>
      <c r="D352" s="50" t="s">
        <v>35</v>
      </c>
      <c r="E352" s="0" t="n">
        <v>2035</v>
      </c>
      <c r="F352" s="51" t="str">
        <f aca="false">"*"&amp;IF(AND(A352="EU",E352=2035),0.63,IF(AND(A352="EU",E352=2050),0.54,IF(AND(A352="USA",E352=2035),0.64,IF(AND(A352="USA",E352=2050),0.54,IF(AND(A352="Japan",E352=2035),0.68,IF(AND(A352="Japan",E352=2050),0.58,IF(AND(A352="Russia",E352=2035),0.65,IF(AND(A352="Russia",E352=2050),0.54,IF(AND(A352="China",E352=2035),0.61,IF(AND(A352="China",E352=2050),0.49,IF(AND(A352="India",E352=2035),0.6,IF(AND(A352="India",E352=2050),0.49,IF(AND(A352="Middle East",E352=2035),0.6,IF(AND(A352="Middle East",E352=2050),0.5,IF(AND(A352="Africa",E352=2035),0.61,IF(AND(A352="Africa",E352=2050),0.5,IF(AND(A352="Brazil",E352=2035),0.64,IF(AND(A352="Brazil",E352=2050),0.54,""))))))))))))))))))</f>
        <v>*0.63</v>
      </c>
      <c r="H352" s="0" t="s">
        <v>397</v>
      </c>
      <c r="I352" s="50" t="s">
        <v>35</v>
      </c>
      <c r="J352" s="0" t="n">
        <v>2050</v>
      </c>
      <c r="K352" s="48" t="str">
        <f aca="false">"*"&amp;IF(AND(A352="EU",J352=2035),0.63,IF(AND(A352="EU",J352=2050),0.54,IF(AND(A352="USA",J352=2035),0.64,IF(AND(A352="USA",J352=2050),0.54,IF(AND(A352="Japan",J352=2035),0.68,IF(AND(A352="Japan",J352=2050),0.58,IF(AND(A352="Russia",J352=2035),0.65,IF(AND(A352="Russia",J352=2050),0.54,IF(AND(A352="China",J352=2035),0.61,IF(AND(A352="China",J352=2050),0.49,IF(AND(A352="India",J352=2035),0.6,IF(AND(A352="India",J352=2050),0.49,IF(AND(A352="Middle East",J352=2035),0.6,IF(AND(A352="Middle East",J352=2050),0.5,IF(AND(A352="Africa",J352=2035),0.61,IF(AND(A352="Africa",J352=2050),0.5,IF(AND(A352="Brazil",J352=2035),0.64,IF(AND(A352="Brazil",J352=2050),0.54,""))))))))))))))))))</f>
        <v>*0.54</v>
      </c>
      <c r="P352" s="41" t="s">
        <v>397</v>
      </c>
      <c r="Q352" s="52" t="s">
        <v>35</v>
      </c>
      <c r="R352" s="41" t="n">
        <v>2035</v>
      </c>
      <c r="S352" s="53" t="str">
        <f aca="false">"*"&amp;IF(AND(A352="EU",R352=2035),0.62,IF(AND(A352="EU",R352=2050),0.51,IF(AND(A352="USA",R352=2035),0.62,IF(AND(A352="USA",R352=2050),0.5,IF(AND(A352="Japan",R352=2035),0.65,IF(AND(A352="Japan",R352=2050),0.55,IF(AND(A352="Russia",R352=2035),0.63,IF(AND(A352="Russia",R352=2050),0.52,IF(AND(A352="China",R352=2035),0.59,IF(AND(A352="China",R352=2050),0.47,IF(AND(A352="India",R352=2035),0.58,IF(AND(A352="India",R352=2050),0.47,IF(AND(A352="Middle East",R352=2035),0.59,IF(AND(A352="Middle East",R352=2050),0.47,IF(AND(A352="Africa",R352=2035),0.58,IF(AND(A352="Africa",R352=2050),0.47,IF(AND(A352="Brazil",R352=2035),0.64,IF(AND(A352="Brazil",R352=2050),0.53,""))))))))))))))))))</f>
        <v>*0.62</v>
      </c>
      <c r="U352" s="41" t="s">
        <v>397</v>
      </c>
      <c r="V352" s="52" t="s">
        <v>35</v>
      </c>
      <c r="W352" s="41" t="n">
        <v>2050</v>
      </c>
      <c r="X352" s="53" t="str">
        <f aca="false">"*"&amp;IF(AND(A352="EU",W352=2035),0.62,IF(AND(A352="EU",W352=2050),0.51,IF(AND(A352="USA",W352=2035),0.62,IF(AND(A352="USA",W352=2050),0.5,IF(AND(A352="Japan",W352=2035),0.65,IF(AND(A352="Japan",W352=2050),0.55,IF(AND(A352="Russia",W352=2035),0.63,IF(AND(A352="Russia",W352=2050),0.52,IF(AND(A352="China",W352=2035),0.59,IF(AND(A352="China",W352=2050),0.47,IF(AND(A352="India",W352=2035),0.58,IF(AND(A352="India",W352=2050),0.47,IF(AND(A352="Middle East",W352=2035),0.59,IF(AND(A352="Middle East",W352=2050),0.47,IF(AND(A352="Africa",W352=2035),0.58,IF(AND(A352="Africa",W352=2050),0.47,IF(AND(A352="Brazil",W352=2035),0.64,IF(AND(A352="Brazil",W352=2050),0.53,""))))))))))))))))))</f>
        <v>*0.51</v>
      </c>
      <c r="AC352" s="0" t="s">
        <v>397</v>
      </c>
      <c r="AD352" s="50" t="s">
        <v>35</v>
      </c>
      <c r="AE352" s="0" t="n">
        <v>2035</v>
      </c>
      <c r="AF352" s="51" t="str">
        <f aca="false">"*"&amp;IF(AND(A352="EU",AE352=2035),0.58,IF(AND(A352="EU",AE352=2050),0.49,IF(AND(A352="USA",AE352=2035),0.56,IF(AND(A352="USA",AE352=2050),0.45,IF(AND(A352="Japan",AE352=2035),0.62,IF(AND(A352="Japan",AE352=2050),0.51,IF(AND(A352="Russia",AE352=2035),0.55,IF(AND(A352="Russia",AE352=2050),0.41,IF(AND(A352="China",AE352=2035),0.54,IF(AND(A352="China",AE352=2050),0.44,IF(AND(A352="India",AE352=2035),0.55,IF(AND(A352="India",AE352=2050),0.42,IF(AND(A352="Middle East",AE352=2035),0.53,IF(AND(A352="Middle East",AE352=2050),0.41,IF(AND(A352="Africa",AE352=2035),0.53,IF(AND(A352="Africa",AE352=2050),0.41,IF(AND(A352="Brazil",AE352=2035),0.6,IF(AND(A352="Brazil",AE352=2050),0.5,""))))))))))))))))))</f>
        <v>*0.58</v>
      </c>
      <c r="AG352" s="51" t="str">
        <f aca="false">AG351</f>
        <v>REZoning_Sol-Win</v>
      </c>
      <c r="AI352" s="0" t="s">
        <v>397</v>
      </c>
      <c r="AJ352" s="50" t="s">
        <v>35</v>
      </c>
      <c r="AK352" s="0" t="n">
        <v>2050</v>
      </c>
      <c r="AL352" s="51" t="str">
        <f aca="false">"*"&amp;IF(AND(A352="EU",AK352=2035),0.58,IF(AND(A352="EU",AK352=2050),0.49,IF(AND(A352="USA",AK352=2035),0.56,IF(AND(A352="USA",AK352=2050),0.45,IF(AND(A352="Japan",AK352=2035),0.62,IF(AND(A352="Japan",AK352=2050),0.51,IF(AND(A352="Russia",AK352=2035),0.55,IF(AND(A352="Russia",AK352=2050),0.41,IF(AND(A352="China",AK352=2035),0.54,IF(AND(A352="China",AK352=2050),0.44,IF(AND(A352="India",AK352=2035),0.55,IF(AND(A352="India",AK352=2050),0.42,IF(AND(A352="Middle East",AK352=2035),0.53,IF(AND(A352="Middle East",AK352=2050),0.41,IF(AND(A352="Africa",AK352=2035),0.53,IF(AND(A352="Africa",AK352=2050),0.41,IF(AND(A352="Brazil",AK352=2035),0.6,IF(AND(A352="Brazil",AK352=2050),0.5,""))))))))))))))))))</f>
        <v>*0.49</v>
      </c>
      <c r="AM352" s="51" t="str">
        <f aca="false">AM351</f>
        <v>REZoning_Sol-Win</v>
      </c>
      <c r="AP352" s="0" t="s">
        <v>397</v>
      </c>
      <c r="AQ352" s="0" t="s">
        <v>35</v>
      </c>
      <c r="AR352" s="0" t="n">
        <v>2100</v>
      </c>
      <c r="AS352" s="0" t="s">
        <v>53</v>
      </c>
      <c r="AT352" s="0" t="s">
        <v>36</v>
      </c>
    </row>
    <row r="353" customFormat="false" ht="28.5" hidden="false" customHeight="true" outlineLevel="0" collapsed="false">
      <c r="A353" s="3" t="s">
        <v>51</v>
      </c>
      <c r="C353" s="0" t="s">
        <v>398</v>
      </c>
      <c r="D353" s="50" t="s">
        <v>35</v>
      </c>
      <c r="E353" s="0" t="n">
        <v>2035</v>
      </c>
      <c r="F353" s="51" t="str">
        <f aca="false">"*"&amp;IF(AND(A353="EU",E353=2035),0.63,IF(AND(A353="EU",E353=2050),0.54,IF(AND(A353="USA",E353=2035),0.64,IF(AND(A353="USA",E353=2050),0.54,IF(AND(A353="Japan",E353=2035),0.68,IF(AND(A353="Japan",E353=2050),0.58,IF(AND(A353="Russia",E353=2035),0.65,IF(AND(A353="Russia",E353=2050),0.54,IF(AND(A353="China",E353=2035),0.61,IF(AND(A353="China",E353=2050),0.49,IF(AND(A353="India",E353=2035),0.6,IF(AND(A353="India",E353=2050),0.49,IF(AND(A353="Middle East",E353=2035),0.6,IF(AND(A353="Middle East",E353=2050),0.5,IF(AND(A353="Africa",E353=2035),0.61,IF(AND(A353="Africa",E353=2050),0.5,IF(AND(A353="Brazil",E353=2035),0.64,IF(AND(A353="Brazil",E353=2050),0.54,""))))))))))))))))))</f>
        <v>*0.63</v>
      </c>
      <c r="H353" s="0" t="s">
        <v>398</v>
      </c>
      <c r="I353" s="50" t="s">
        <v>35</v>
      </c>
      <c r="J353" s="0" t="n">
        <v>2050</v>
      </c>
      <c r="K353" s="48" t="str">
        <f aca="false">"*"&amp;IF(AND(A353="EU",J353=2035),0.63,IF(AND(A353="EU",J353=2050),0.54,IF(AND(A353="USA",J353=2035),0.64,IF(AND(A353="USA",J353=2050),0.54,IF(AND(A353="Japan",J353=2035),0.68,IF(AND(A353="Japan",J353=2050),0.58,IF(AND(A353="Russia",J353=2035),0.65,IF(AND(A353="Russia",J353=2050),0.54,IF(AND(A353="China",J353=2035),0.61,IF(AND(A353="China",J353=2050),0.49,IF(AND(A353="India",J353=2035),0.6,IF(AND(A353="India",J353=2050),0.49,IF(AND(A353="Middle East",J353=2035),0.6,IF(AND(A353="Middle East",J353=2050),0.5,IF(AND(A353="Africa",J353=2035),0.61,IF(AND(A353="Africa",J353=2050),0.5,IF(AND(A353="Brazil",J353=2035),0.64,IF(AND(A353="Brazil",J353=2050),0.54,""))))))))))))))))))</f>
        <v>*0.54</v>
      </c>
      <c r="P353" s="41" t="s">
        <v>398</v>
      </c>
      <c r="Q353" s="52" t="s">
        <v>35</v>
      </c>
      <c r="R353" s="41" t="n">
        <v>2035</v>
      </c>
      <c r="S353" s="53" t="str">
        <f aca="false">"*"&amp;IF(AND(A353="EU",R353=2035),0.62,IF(AND(A353="EU",R353=2050),0.51,IF(AND(A353="USA",R353=2035),0.62,IF(AND(A353="USA",R353=2050),0.5,IF(AND(A353="Japan",R353=2035),0.65,IF(AND(A353="Japan",R353=2050),0.55,IF(AND(A353="Russia",R353=2035),0.63,IF(AND(A353="Russia",R353=2050),0.52,IF(AND(A353="China",R353=2035),0.59,IF(AND(A353="China",R353=2050),0.47,IF(AND(A353="India",R353=2035),0.58,IF(AND(A353="India",R353=2050),0.47,IF(AND(A353="Middle East",R353=2035),0.59,IF(AND(A353="Middle East",R353=2050),0.47,IF(AND(A353="Africa",R353=2035),0.58,IF(AND(A353="Africa",R353=2050),0.47,IF(AND(A353="Brazil",R353=2035),0.64,IF(AND(A353="Brazil",R353=2050),0.53,""))))))))))))))))))</f>
        <v>*0.62</v>
      </c>
      <c r="U353" s="41" t="s">
        <v>398</v>
      </c>
      <c r="V353" s="52" t="s">
        <v>35</v>
      </c>
      <c r="W353" s="41" t="n">
        <v>2050</v>
      </c>
      <c r="X353" s="53" t="str">
        <f aca="false">"*"&amp;IF(AND(A353="EU",W353=2035),0.62,IF(AND(A353="EU",W353=2050),0.51,IF(AND(A353="USA",W353=2035),0.62,IF(AND(A353="USA",W353=2050),0.5,IF(AND(A353="Japan",W353=2035),0.65,IF(AND(A353="Japan",W353=2050),0.55,IF(AND(A353="Russia",W353=2035),0.63,IF(AND(A353="Russia",W353=2050),0.52,IF(AND(A353="China",W353=2035),0.59,IF(AND(A353="China",W353=2050),0.47,IF(AND(A353="India",W353=2035),0.58,IF(AND(A353="India",W353=2050),0.47,IF(AND(A353="Middle East",W353=2035),0.59,IF(AND(A353="Middle East",W353=2050),0.47,IF(AND(A353="Africa",W353=2035),0.58,IF(AND(A353="Africa",W353=2050),0.47,IF(AND(A353="Brazil",W353=2035),0.64,IF(AND(A353="Brazil",W353=2050),0.53,""))))))))))))))))))</f>
        <v>*0.51</v>
      </c>
      <c r="AC353" s="0" t="s">
        <v>398</v>
      </c>
      <c r="AD353" s="50" t="s">
        <v>35</v>
      </c>
      <c r="AE353" s="0" t="n">
        <v>2035</v>
      </c>
      <c r="AF353" s="51" t="str">
        <f aca="false">"*"&amp;IF(AND(A353="EU",AE353=2035),0.58,IF(AND(A353="EU",AE353=2050),0.49,IF(AND(A353="USA",AE353=2035),0.56,IF(AND(A353="USA",AE353=2050),0.45,IF(AND(A353="Japan",AE353=2035),0.62,IF(AND(A353="Japan",AE353=2050),0.51,IF(AND(A353="Russia",AE353=2035),0.55,IF(AND(A353="Russia",AE353=2050),0.41,IF(AND(A353="China",AE353=2035),0.54,IF(AND(A353="China",AE353=2050),0.44,IF(AND(A353="India",AE353=2035),0.55,IF(AND(A353="India",AE353=2050),0.42,IF(AND(A353="Middle East",AE353=2035),0.53,IF(AND(A353="Middle East",AE353=2050),0.41,IF(AND(A353="Africa",AE353=2035),0.53,IF(AND(A353="Africa",AE353=2050),0.41,IF(AND(A353="Brazil",AE353=2035),0.6,IF(AND(A353="Brazil",AE353=2050),0.5,""))))))))))))))))))</f>
        <v>*0.58</v>
      </c>
      <c r="AG353" s="51" t="str">
        <f aca="false">AG352</f>
        <v>REZoning_Sol-Win</v>
      </c>
      <c r="AI353" s="0" t="s">
        <v>398</v>
      </c>
      <c r="AJ353" s="50" t="s">
        <v>35</v>
      </c>
      <c r="AK353" s="0" t="n">
        <v>2050</v>
      </c>
      <c r="AL353" s="51" t="str">
        <f aca="false">"*"&amp;IF(AND(A353="EU",AK353=2035),0.58,IF(AND(A353="EU",AK353=2050),0.49,IF(AND(A353="USA",AK353=2035),0.56,IF(AND(A353="USA",AK353=2050),0.45,IF(AND(A353="Japan",AK353=2035),0.62,IF(AND(A353="Japan",AK353=2050),0.51,IF(AND(A353="Russia",AK353=2035),0.55,IF(AND(A353="Russia",AK353=2050),0.41,IF(AND(A353="China",AK353=2035),0.54,IF(AND(A353="China",AK353=2050),0.44,IF(AND(A353="India",AK353=2035),0.55,IF(AND(A353="India",AK353=2050),0.42,IF(AND(A353="Middle East",AK353=2035),0.53,IF(AND(A353="Middle East",AK353=2050),0.41,IF(AND(A353="Africa",AK353=2035),0.53,IF(AND(A353="Africa",AK353=2050),0.41,IF(AND(A353="Brazil",AK353=2035),0.6,IF(AND(A353="Brazil",AK353=2050),0.5,""))))))))))))))))))</f>
        <v>*0.49</v>
      </c>
      <c r="AM353" s="51" t="str">
        <f aca="false">AM352</f>
        <v>REZoning_Sol-Win</v>
      </c>
      <c r="AP353" s="0" t="s">
        <v>398</v>
      </c>
      <c r="AQ353" s="0" t="s">
        <v>35</v>
      </c>
      <c r="AR353" s="0" t="n">
        <v>2100</v>
      </c>
      <c r="AS353" s="0" t="s">
        <v>53</v>
      </c>
      <c r="AT353" s="0" t="s">
        <v>36</v>
      </c>
    </row>
    <row r="354" customFormat="false" ht="28.5" hidden="false" customHeight="true" outlineLevel="0" collapsed="false">
      <c r="A354" s="3" t="s">
        <v>51</v>
      </c>
      <c r="C354" s="0" t="s">
        <v>399</v>
      </c>
      <c r="D354" s="50" t="s">
        <v>35</v>
      </c>
      <c r="E354" s="0" t="n">
        <v>2035</v>
      </c>
      <c r="F354" s="51" t="str">
        <f aca="false">"*"&amp;IF(AND(A354="EU",E354=2035),0.63,IF(AND(A354="EU",E354=2050),0.54,IF(AND(A354="USA",E354=2035),0.64,IF(AND(A354="USA",E354=2050),0.54,IF(AND(A354="Japan",E354=2035),0.68,IF(AND(A354="Japan",E354=2050),0.58,IF(AND(A354="Russia",E354=2035),0.65,IF(AND(A354="Russia",E354=2050),0.54,IF(AND(A354="China",E354=2035),0.61,IF(AND(A354="China",E354=2050),0.49,IF(AND(A354="India",E354=2035),0.6,IF(AND(A354="India",E354=2050),0.49,IF(AND(A354="Middle East",E354=2035),0.6,IF(AND(A354="Middle East",E354=2050),0.5,IF(AND(A354="Africa",E354=2035),0.61,IF(AND(A354="Africa",E354=2050),0.5,IF(AND(A354="Brazil",E354=2035),0.64,IF(AND(A354="Brazil",E354=2050),0.54,""))))))))))))))))))</f>
        <v>*0.63</v>
      </c>
      <c r="H354" s="0" t="s">
        <v>399</v>
      </c>
      <c r="I354" s="50" t="s">
        <v>35</v>
      </c>
      <c r="J354" s="0" t="n">
        <v>2050</v>
      </c>
      <c r="K354" s="48" t="str">
        <f aca="false">"*"&amp;IF(AND(A354="EU",J354=2035),0.63,IF(AND(A354="EU",J354=2050),0.54,IF(AND(A354="USA",J354=2035),0.64,IF(AND(A354="USA",J354=2050),0.54,IF(AND(A354="Japan",J354=2035),0.68,IF(AND(A354="Japan",J354=2050),0.58,IF(AND(A354="Russia",J354=2035),0.65,IF(AND(A354="Russia",J354=2050),0.54,IF(AND(A354="China",J354=2035),0.61,IF(AND(A354="China",J354=2050),0.49,IF(AND(A354="India",J354=2035),0.6,IF(AND(A354="India",J354=2050),0.49,IF(AND(A354="Middle East",J354=2035),0.6,IF(AND(A354="Middle East",J354=2050),0.5,IF(AND(A354="Africa",J354=2035),0.61,IF(AND(A354="Africa",J354=2050),0.5,IF(AND(A354="Brazil",J354=2035),0.64,IF(AND(A354="Brazil",J354=2050),0.54,""))))))))))))))))))</f>
        <v>*0.54</v>
      </c>
      <c r="P354" s="41" t="s">
        <v>399</v>
      </c>
      <c r="Q354" s="52" t="s">
        <v>35</v>
      </c>
      <c r="R354" s="41" t="n">
        <v>2035</v>
      </c>
      <c r="S354" s="53" t="str">
        <f aca="false">"*"&amp;IF(AND(A354="EU",R354=2035),0.62,IF(AND(A354="EU",R354=2050),0.51,IF(AND(A354="USA",R354=2035),0.62,IF(AND(A354="USA",R354=2050),0.5,IF(AND(A354="Japan",R354=2035),0.65,IF(AND(A354="Japan",R354=2050),0.55,IF(AND(A354="Russia",R354=2035),0.63,IF(AND(A354="Russia",R354=2050),0.52,IF(AND(A354="China",R354=2035),0.59,IF(AND(A354="China",R354=2050),0.47,IF(AND(A354="India",R354=2035),0.58,IF(AND(A354="India",R354=2050),0.47,IF(AND(A354="Middle East",R354=2035),0.59,IF(AND(A354="Middle East",R354=2050),0.47,IF(AND(A354="Africa",R354=2035),0.58,IF(AND(A354="Africa",R354=2050),0.47,IF(AND(A354="Brazil",R354=2035),0.64,IF(AND(A354="Brazil",R354=2050),0.53,""))))))))))))))))))</f>
        <v>*0.62</v>
      </c>
      <c r="U354" s="41" t="s">
        <v>399</v>
      </c>
      <c r="V354" s="52" t="s">
        <v>35</v>
      </c>
      <c r="W354" s="41" t="n">
        <v>2050</v>
      </c>
      <c r="X354" s="53" t="str">
        <f aca="false">"*"&amp;IF(AND(A354="EU",W354=2035),0.62,IF(AND(A354="EU",W354=2050),0.51,IF(AND(A354="USA",W354=2035),0.62,IF(AND(A354="USA",W354=2050),0.5,IF(AND(A354="Japan",W354=2035),0.65,IF(AND(A354="Japan",W354=2050),0.55,IF(AND(A354="Russia",W354=2035),0.63,IF(AND(A354="Russia",W354=2050),0.52,IF(AND(A354="China",W354=2035),0.59,IF(AND(A354="China",W354=2050),0.47,IF(AND(A354="India",W354=2035),0.58,IF(AND(A354="India",W354=2050),0.47,IF(AND(A354="Middle East",W354=2035),0.59,IF(AND(A354="Middle East",W354=2050),0.47,IF(AND(A354="Africa",W354=2035),0.58,IF(AND(A354="Africa",W354=2050),0.47,IF(AND(A354="Brazil",W354=2035),0.64,IF(AND(A354="Brazil",W354=2050),0.53,""))))))))))))))))))</f>
        <v>*0.51</v>
      </c>
      <c r="AC354" s="0" t="s">
        <v>399</v>
      </c>
      <c r="AD354" s="50" t="s">
        <v>35</v>
      </c>
      <c r="AE354" s="0" t="n">
        <v>2035</v>
      </c>
      <c r="AF354" s="51" t="str">
        <f aca="false">"*"&amp;IF(AND(A354="EU",AE354=2035),0.58,IF(AND(A354="EU",AE354=2050),0.49,IF(AND(A354="USA",AE354=2035),0.56,IF(AND(A354="USA",AE354=2050),0.45,IF(AND(A354="Japan",AE354=2035),0.62,IF(AND(A354="Japan",AE354=2050),0.51,IF(AND(A354="Russia",AE354=2035),0.55,IF(AND(A354="Russia",AE354=2050),0.41,IF(AND(A354="China",AE354=2035),0.54,IF(AND(A354="China",AE354=2050),0.44,IF(AND(A354="India",AE354=2035),0.55,IF(AND(A354="India",AE354=2050),0.42,IF(AND(A354="Middle East",AE354=2035),0.53,IF(AND(A354="Middle East",AE354=2050),0.41,IF(AND(A354="Africa",AE354=2035),0.53,IF(AND(A354="Africa",AE354=2050),0.41,IF(AND(A354="Brazil",AE354=2035),0.6,IF(AND(A354="Brazil",AE354=2050),0.5,""))))))))))))))))))</f>
        <v>*0.58</v>
      </c>
      <c r="AG354" s="51" t="str">
        <f aca="false">AG353</f>
        <v>REZoning_Sol-Win</v>
      </c>
      <c r="AI354" s="0" t="s">
        <v>399</v>
      </c>
      <c r="AJ354" s="50" t="s">
        <v>35</v>
      </c>
      <c r="AK354" s="0" t="n">
        <v>2050</v>
      </c>
      <c r="AL354" s="51" t="str">
        <f aca="false">"*"&amp;IF(AND(A354="EU",AK354=2035),0.58,IF(AND(A354="EU",AK354=2050),0.49,IF(AND(A354="USA",AK354=2035),0.56,IF(AND(A354="USA",AK354=2050),0.45,IF(AND(A354="Japan",AK354=2035),0.62,IF(AND(A354="Japan",AK354=2050),0.51,IF(AND(A354="Russia",AK354=2035),0.55,IF(AND(A354="Russia",AK354=2050),0.41,IF(AND(A354="China",AK354=2035),0.54,IF(AND(A354="China",AK354=2050),0.44,IF(AND(A354="India",AK354=2035),0.55,IF(AND(A354="India",AK354=2050),0.42,IF(AND(A354="Middle East",AK354=2035),0.53,IF(AND(A354="Middle East",AK354=2050),0.41,IF(AND(A354="Africa",AK354=2035),0.53,IF(AND(A354="Africa",AK354=2050),0.41,IF(AND(A354="Brazil",AK354=2035),0.6,IF(AND(A354="Brazil",AK354=2050),0.5,""))))))))))))))))))</f>
        <v>*0.49</v>
      </c>
      <c r="AM354" s="51" t="str">
        <f aca="false">AM353</f>
        <v>REZoning_Sol-Win</v>
      </c>
      <c r="AP354" s="0" t="s">
        <v>399</v>
      </c>
      <c r="AQ354" s="0" t="s">
        <v>35</v>
      </c>
      <c r="AR354" s="0" t="n">
        <v>2100</v>
      </c>
      <c r="AS354" s="0" t="s">
        <v>53</v>
      </c>
      <c r="AT354" s="0" t="s">
        <v>36</v>
      </c>
    </row>
    <row r="355" customFormat="false" ht="28.5" hidden="false" customHeight="true" outlineLevel="0" collapsed="false">
      <c r="A355" s="3" t="s">
        <v>147</v>
      </c>
      <c r="C355" s="0" t="s">
        <v>400</v>
      </c>
      <c r="D355" s="50" t="s">
        <v>35</v>
      </c>
      <c r="E355" s="0" t="n">
        <v>2035</v>
      </c>
      <c r="F355" s="51" t="str">
        <f aca="false">"*"&amp;IF(AND(A355="EU",E355=2035),0.63,IF(AND(A355="EU",E355=2050),0.54,IF(AND(A355="USA",E355=2035),0.64,IF(AND(A355="USA",E355=2050),0.54,IF(AND(A355="Japan",E355=2035),0.68,IF(AND(A355="Japan",E355=2050),0.58,IF(AND(A355="Russia",E355=2035),0.65,IF(AND(A355="Russia",E355=2050),0.54,IF(AND(A355="China",E355=2035),0.61,IF(AND(A355="China",E355=2050),0.49,IF(AND(A355="India",E355=2035),0.6,IF(AND(A355="India",E355=2050),0.49,IF(AND(A355="Middle East",E355=2035),0.6,IF(AND(A355="Middle East",E355=2050),0.5,IF(AND(A355="Africa",E355=2035),0.61,IF(AND(A355="Africa",E355=2050),0.5,IF(AND(A355="Brazil",E355=2035),0.64,IF(AND(A355="Brazil",E355=2050),0.54,""))))))))))))))))))</f>
        <v>*0.61</v>
      </c>
      <c r="H355" s="0" t="s">
        <v>400</v>
      </c>
      <c r="I355" s="50" t="s">
        <v>35</v>
      </c>
      <c r="J355" s="0" t="n">
        <v>2050</v>
      </c>
      <c r="K355" s="48" t="str">
        <f aca="false">"*"&amp;IF(AND(A355="EU",J355=2035),0.63,IF(AND(A355="EU",J355=2050),0.54,IF(AND(A355="USA",J355=2035),0.64,IF(AND(A355="USA",J355=2050),0.54,IF(AND(A355="Japan",J355=2035),0.68,IF(AND(A355="Japan",J355=2050),0.58,IF(AND(A355="Russia",J355=2035),0.65,IF(AND(A355="Russia",J355=2050),0.54,IF(AND(A355="China",J355=2035),0.61,IF(AND(A355="China",J355=2050),0.49,IF(AND(A355="India",J355=2035),0.6,IF(AND(A355="India",J355=2050),0.49,IF(AND(A355="Middle East",J355=2035),0.6,IF(AND(A355="Middle East",J355=2050),0.5,IF(AND(A355="Africa",J355=2035),0.61,IF(AND(A355="Africa",J355=2050),0.5,IF(AND(A355="Brazil",J355=2035),0.64,IF(AND(A355="Brazil",J355=2050),0.54,""))))))))))))))))))</f>
        <v>*0.49</v>
      </c>
      <c r="P355" s="41" t="s">
        <v>400</v>
      </c>
      <c r="Q355" s="52" t="s">
        <v>35</v>
      </c>
      <c r="R355" s="41" t="n">
        <v>2035</v>
      </c>
      <c r="S355" s="53" t="str">
        <f aca="false">"*"&amp;IF(AND(A355="EU",R355=2035),0.62,IF(AND(A355="EU",R355=2050),0.51,IF(AND(A355="USA",R355=2035),0.62,IF(AND(A355="USA",R355=2050),0.5,IF(AND(A355="Japan",R355=2035),0.65,IF(AND(A355="Japan",R355=2050),0.55,IF(AND(A355="Russia",R355=2035),0.63,IF(AND(A355="Russia",R355=2050),0.52,IF(AND(A355="China",R355=2035),0.59,IF(AND(A355="China",R355=2050),0.47,IF(AND(A355="India",R355=2035),0.58,IF(AND(A355="India",R355=2050),0.47,IF(AND(A355="Middle East",R355=2035),0.59,IF(AND(A355="Middle East",R355=2050),0.47,IF(AND(A355="Africa",R355=2035),0.58,IF(AND(A355="Africa",R355=2050),0.47,IF(AND(A355="Brazil",R355=2035),0.64,IF(AND(A355="Brazil",R355=2050),0.53,""))))))))))))))))))</f>
        <v>*0.59</v>
      </c>
      <c r="U355" s="41" t="s">
        <v>400</v>
      </c>
      <c r="V355" s="52" t="s">
        <v>35</v>
      </c>
      <c r="W355" s="41" t="n">
        <v>2050</v>
      </c>
      <c r="X355" s="53" t="str">
        <f aca="false">"*"&amp;IF(AND(A355="EU",W355=2035),0.62,IF(AND(A355="EU",W355=2050),0.51,IF(AND(A355="USA",W355=2035),0.62,IF(AND(A355="USA",W355=2050),0.5,IF(AND(A355="Japan",W355=2035),0.65,IF(AND(A355="Japan",W355=2050),0.55,IF(AND(A355="Russia",W355=2035),0.63,IF(AND(A355="Russia",W355=2050),0.52,IF(AND(A355="China",W355=2035),0.59,IF(AND(A355="China",W355=2050),0.47,IF(AND(A355="India",W355=2035),0.58,IF(AND(A355="India",W355=2050),0.47,IF(AND(A355="Middle East",W355=2035),0.59,IF(AND(A355="Middle East",W355=2050),0.47,IF(AND(A355="Africa",W355=2035),0.58,IF(AND(A355="Africa",W355=2050),0.47,IF(AND(A355="Brazil",W355=2035),0.64,IF(AND(A355="Brazil",W355=2050),0.53,""))))))))))))))))))</f>
        <v>*0.47</v>
      </c>
      <c r="AC355" s="0" t="s">
        <v>400</v>
      </c>
      <c r="AD355" s="50" t="s">
        <v>35</v>
      </c>
      <c r="AE355" s="0" t="n">
        <v>2035</v>
      </c>
      <c r="AF355" s="51" t="str">
        <f aca="false">"*"&amp;IF(AND(A355="EU",AE355=2035),0.58,IF(AND(A355="EU",AE355=2050),0.49,IF(AND(A355="USA",AE355=2035),0.56,IF(AND(A355="USA",AE355=2050),0.45,IF(AND(A355="Japan",AE355=2035),0.62,IF(AND(A355="Japan",AE355=2050),0.51,IF(AND(A355="Russia",AE355=2035),0.55,IF(AND(A355="Russia",AE355=2050),0.41,IF(AND(A355="China",AE355=2035),0.54,IF(AND(A355="China",AE355=2050),0.44,IF(AND(A355="India",AE355=2035),0.55,IF(AND(A355="India",AE355=2050),0.42,IF(AND(A355="Middle East",AE355=2035),0.53,IF(AND(A355="Middle East",AE355=2050),0.41,IF(AND(A355="Africa",AE355=2035),0.53,IF(AND(A355="Africa",AE355=2050),0.41,IF(AND(A355="Brazil",AE355=2035),0.6,IF(AND(A355="Brazil",AE355=2050),0.5,""))))))))))))))))))</f>
        <v>*0.54</v>
      </c>
      <c r="AG355" s="51" t="str">
        <f aca="false">AG354</f>
        <v>REZoning_Sol-Win</v>
      </c>
      <c r="AI355" s="0" t="s">
        <v>400</v>
      </c>
      <c r="AJ355" s="50" t="s">
        <v>35</v>
      </c>
      <c r="AK355" s="0" t="n">
        <v>2050</v>
      </c>
      <c r="AL355" s="51" t="str">
        <f aca="false">"*"&amp;IF(AND(A355="EU",AK355=2035),0.58,IF(AND(A355="EU",AK355=2050),0.49,IF(AND(A355="USA",AK355=2035),0.56,IF(AND(A355="USA",AK355=2050),0.45,IF(AND(A355="Japan",AK355=2035),0.62,IF(AND(A355="Japan",AK355=2050),0.51,IF(AND(A355="Russia",AK355=2035),0.55,IF(AND(A355="Russia",AK355=2050),0.41,IF(AND(A355="China",AK355=2035),0.54,IF(AND(A355="China",AK355=2050),0.44,IF(AND(A355="India",AK355=2035),0.55,IF(AND(A355="India",AK355=2050),0.42,IF(AND(A355="Middle East",AK355=2035),0.53,IF(AND(A355="Middle East",AK355=2050),0.41,IF(AND(A355="Africa",AK355=2035),0.53,IF(AND(A355="Africa",AK355=2050),0.41,IF(AND(A355="Brazil",AK355=2035),0.6,IF(AND(A355="Brazil",AK355=2050),0.5,""))))))))))))))))))</f>
        <v>*0.44</v>
      </c>
      <c r="AM355" s="51" t="str">
        <f aca="false">AM354</f>
        <v>REZoning_Sol-Win</v>
      </c>
      <c r="AP355" s="0" t="s">
        <v>400</v>
      </c>
      <c r="AQ355" s="0" t="s">
        <v>35</v>
      </c>
      <c r="AR355" s="0" t="n">
        <v>2100</v>
      </c>
      <c r="AS355" s="0" t="s">
        <v>149</v>
      </c>
      <c r="AT355" s="0" t="s">
        <v>36</v>
      </c>
    </row>
    <row r="356" customFormat="false" ht="28.5" hidden="false" customHeight="true" outlineLevel="0" collapsed="false">
      <c r="A356" s="3" t="s">
        <v>147</v>
      </c>
      <c r="C356" s="0" t="s">
        <v>401</v>
      </c>
      <c r="D356" s="50" t="s">
        <v>35</v>
      </c>
      <c r="E356" s="0" t="n">
        <v>2035</v>
      </c>
      <c r="F356" s="51" t="str">
        <f aca="false">"*"&amp;IF(AND(A356="EU",E356=2035),0.63,IF(AND(A356="EU",E356=2050),0.54,IF(AND(A356="USA",E356=2035),0.64,IF(AND(A356="USA",E356=2050),0.54,IF(AND(A356="Japan",E356=2035),0.68,IF(AND(A356="Japan",E356=2050),0.58,IF(AND(A356="Russia",E356=2035),0.65,IF(AND(A356="Russia",E356=2050),0.54,IF(AND(A356="China",E356=2035),0.61,IF(AND(A356="China",E356=2050),0.49,IF(AND(A356="India",E356=2035),0.6,IF(AND(A356="India",E356=2050),0.49,IF(AND(A356="Middle East",E356=2035),0.6,IF(AND(A356="Middle East",E356=2050),0.5,IF(AND(A356="Africa",E356=2035),0.61,IF(AND(A356="Africa",E356=2050),0.5,IF(AND(A356="Brazil",E356=2035),0.64,IF(AND(A356="Brazil",E356=2050),0.54,""))))))))))))))))))</f>
        <v>*0.61</v>
      </c>
      <c r="H356" s="0" t="s">
        <v>401</v>
      </c>
      <c r="I356" s="50" t="s">
        <v>35</v>
      </c>
      <c r="J356" s="0" t="n">
        <v>2050</v>
      </c>
      <c r="K356" s="48" t="str">
        <f aca="false">"*"&amp;IF(AND(A356="EU",J356=2035),0.63,IF(AND(A356="EU",J356=2050),0.54,IF(AND(A356="USA",J356=2035),0.64,IF(AND(A356="USA",J356=2050),0.54,IF(AND(A356="Japan",J356=2035),0.68,IF(AND(A356="Japan",J356=2050),0.58,IF(AND(A356="Russia",J356=2035),0.65,IF(AND(A356="Russia",J356=2050),0.54,IF(AND(A356="China",J356=2035),0.61,IF(AND(A356="China",J356=2050),0.49,IF(AND(A356="India",J356=2035),0.6,IF(AND(A356="India",J356=2050),0.49,IF(AND(A356="Middle East",J356=2035),0.6,IF(AND(A356="Middle East",J356=2050),0.5,IF(AND(A356="Africa",J356=2035),0.61,IF(AND(A356="Africa",J356=2050),0.5,IF(AND(A356="Brazil",J356=2035),0.64,IF(AND(A356="Brazil",J356=2050),0.54,""))))))))))))))))))</f>
        <v>*0.49</v>
      </c>
      <c r="P356" s="41" t="s">
        <v>401</v>
      </c>
      <c r="Q356" s="52" t="s">
        <v>35</v>
      </c>
      <c r="R356" s="41" t="n">
        <v>2035</v>
      </c>
      <c r="S356" s="53" t="str">
        <f aca="false">"*"&amp;IF(AND(A356="EU",R356=2035),0.62,IF(AND(A356="EU",R356=2050),0.51,IF(AND(A356="USA",R356=2035),0.62,IF(AND(A356="USA",R356=2050),0.5,IF(AND(A356="Japan",R356=2035),0.65,IF(AND(A356="Japan",R356=2050),0.55,IF(AND(A356="Russia",R356=2035),0.63,IF(AND(A356="Russia",R356=2050),0.52,IF(AND(A356="China",R356=2035),0.59,IF(AND(A356="China",R356=2050),0.47,IF(AND(A356="India",R356=2035),0.58,IF(AND(A356="India",R356=2050),0.47,IF(AND(A356="Middle East",R356=2035),0.59,IF(AND(A356="Middle East",R356=2050),0.47,IF(AND(A356="Africa",R356=2035),0.58,IF(AND(A356="Africa",R356=2050),0.47,IF(AND(A356="Brazil",R356=2035),0.64,IF(AND(A356="Brazil",R356=2050),0.53,""))))))))))))))))))</f>
        <v>*0.59</v>
      </c>
      <c r="U356" s="41" t="s">
        <v>401</v>
      </c>
      <c r="V356" s="52" t="s">
        <v>35</v>
      </c>
      <c r="W356" s="41" t="n">
        <v>2050</v>
      </c>
      <c r="X356" s="53" t="str">
        <f aca="false">"*"&amp;IF(AND(A356="EU",W356=2035),0.62,IF(AND(A356="EU",W356=2050),0.51,IF(AND(A356="USA",W356=2035),0.62,IF(AND(A356="USA",W356=2050),0.5,IF(AND(A356="Japan",W356=2035),0.65,IF(AND(A356="Japan",W356=2050),0.55,IF(AND(A356="Russia",W356=2035),0.63,IF(AND(A356="Russia",W356=2050),0.52,IF(AND(A356="China",W356=2035),0.59,IF(AND(A356="China",W356=2050),0.47,IF(AND(A356="India",W356=2035),0.58,IF(AND(A356="India",W356=2050),0.47,IF(AND(A356="Middle East",W356=2035),0.59,IF(AND(A356="Middle East",W356=2050),0.47,IF(AND(A356="Africa",W356=2035),0.58,IF(AND(A356="Africa",W356=2050),0.47,IF(AND(A356="Brazil",W356=2035),0.64,IF(AND(A356="Brazil",W356=2050),0.53,""))))))))))))))))))</f>
        <v>*0.47</v>
      </c>
      <c r="AC356" s="0" t="s">
        <v>401</v>
      </c>
      <c r="AD356" s="50" t="s">
        <v>35</v>
      </c>
      <c r="AE356" s="0" t="n">
        <v>2035</v>
      </c>
      <c r="AF356" s="51" t="str">
        <f aca="false">"*"&amp;IF(AND(A356="EU",AE356=2035),0.58,IF(AND(A356="EU",AE356=2050),0.49,IF(AND(A356="USA",AE356=2035),0.56,IF(AND(A356="USA",AE356=2050),0.45,IF(AND(A356="Japan",AE356=2035),0.62,IF(AND(A356="Japan",AE356=2050),0.51,IF(AND(A356="Russia",AE356=2035),0.55,IF(AND(A356="Russia",AE356=2050),0.41,IF(AND(A356="China",AE356=2035),0.54,IF(AND(A356="China",AE356=2050),0.44,IF(AND(A356="India",AE356=2035),0.55,IF(AND(A356="India",AE356=2050),0.42,IF(AND(A356="Middle East",AE356=2035),0.53,IF(AND(A356="Middle East",AE356=2050),0.41,IF(AND(A356="Africa",AE356=2035),0.53,IF(AND(A356="Africa",AE356=2050),0.41,IF(AND(A356="Brazil",AE356=2035),0.6,IF(AND(A356="Brazil",AE356=2050),0.5,""))))))))))))))))))</f>
        <v>*0.54</v>
      </c>
      <c r="AG356" s="51" t="str">
        <f aca="false">AG355</f>
        <v>REZoning_Sol-Win</v>
      </c>
      <c r="AI356" s="0" t="s">
        <v>401</v>
      </c>
      <c r="AJ356" s="50" t="s">
        <v>35</v>
      </c>
      <c r="AK356" s="0" t="n">
        <v>2050</v>
      </c>
      <c r="AL356" s="51" t="str">
        <f aca="false">"*"&amp;IF(AND(A356="EU",AK356=2035),0.58,IF(AND(A356="EU",AK356=2050),0.49,IF(AND(A356="USA",AK356=2035),0.56,IF(AND(A356="USA",AK356=2050),0.45,IF(AND(A356="Japan",AK356=2035),0.62,IF(AND(A356="Japan",AK356=2050),0.51,IF(AND(A356="Russia",AK356=2035),0.55,IF(AND(A356="Russia",AK356=2050),0.41,IF(AND(A356="China",AK356=2035),0.54,IF(AND(A356="China",AK356=2050),0.44,IF(AND(A356="India",AK356=2035),0.55,IF(AND(A356="India",AK356=2050),0.42,IF(AND(A356="Middle East",AK356=2035),0.53,IF(AND(A356="Middle East",AK356=2050),0.41,IF(AND(A356="Africa",AK356=2035),0.53,IF(AND(A356="Africa",AK356=2050),0.41,IF(AND(A356="Brazil",AK356=2035),0.6,IF(AND(A356="Brazil",AK356=2050),0.5,""))))))))))))))))))</f>
        <v>*0.44</v>
      </c>
      <c r="AM356" s="51" t="str">
        <f aca="false">AM355</f>
        <v>REZoning_Sol-Win</v>
      </c>
      <c r="AP356" s="0" t="s">
        <v>401</v>
      </c>
      <c r="AQ356" s="0" t="s">
        <v>35</v>
      </c>
      <c r="AR356" s="0" t="n">
        <v>2100</v>
      </c>
      <c r="AS356" s="0" t="s">
        <v>149</v>
      </c>
      <c r="AT356" s="0" t="s">
        <v>36</v>
      </c>
    </row>
    <row r="357" customFormat="false" ht="28.5" hidden="false" customHeight="true" outlineLevel="0" collapsed="false">
      <c r="A357" s="3" t="s">
        <v>147</v>
      </c>
      <c r="C357" s="0" t="s">
        <v>402</v>
      </c>
      <c r="D357" s="50" t="s">
        <v>35</v>
      </c>
      <c r="E357" s="0" t="n">
        <v>2035</v>
      </c>
      <c r="F357" s="51" t="str">
        <f aca="false">"*"&amp;IF(AND(A357="EU",E357=2035),0.63,IF(AND(A357="EU",E357=2050),0.54,IF(AND(A357="USA",E357=2035),0.64,IF(AND(A357="USA",E357=2050),0.54,IF(AND(A357="Japan",E357=2035),0.68,IF(AND(A357="Japan",E357=2050),0.58,IF(AND(A357="Russia",E357=2035),0.65,IF(AND(A357="Russia",E357=2050),0.54,IF(AND(A357="China",E357=2035),0.61,IF(AND(A357="China",E357=2050),0.49,IF(AND(A357="India",E357=2035),0.6,IF(AND(A357="India",E357=2050),0.49,IF(AND(A357="Middle East",E357=2035),0.6,IF(AND(A357="Middle East",E357=2050),0.5,IF(AND(A357="Africa",E357=2035),0.61,IF(AND(A357="Africa",E357=2050),0.5,IF(AND(A357="Brazil",E357=2035),0.64,IF(AND(A357="Brazil",E357=2050),0.54,""))))))))))))))))))</f>
        <v>*0.61</v>
      </c>
      <c r="H357" s="0" t="s">
        <v>402</v>
      </c>
      <c r="I357" s="50" t="s">
        <v>35</v>
      </c>
      <c r="J357" s="0" t="n">
        <v>2050</v>
      </c>
      <c r="K357" s="48" t="str">
        <f aca="false">"*"&amp;IF(AND(A357="EU",J357=2035),0.63,IF(AND(A357="EU",J357=2050),0.54,IF(AND(A357="USA",J357=2035),0.64,IF(AND(A357="USA",J357=2050),0.54,IF(AND(A357="Japan",J357=2035),0.68,IF(AND(A357="Japan",J357=2050),0.58,IF(AND(A357="Russia",J357=2035),0.65,IF(AND(A357="Russia",J357=2050),0.54,IF(AND(A357="China",J357=2035),0.61,IF(AND(A357="China",J357=2050),0.49,IF(AND(A357="India",J357=2035),0.6,IF(AND(A357="India",J357=2050),0.49,IF(AND(A357="Middle East",J357=2035),0.6,IF(AND(A357="Middle East",J357=2050),0.5,IF(AND(A357="Africa",J357=2035),0.61,IF(AND(A357="Africa",J357=2050),0.5,IF(AND(A357="Brazil",J357=2035),0.64,IF(AND(A357="Brazil",J357=2050),0.54,""))))))))))))))))))</f>
        <v>*0.49</v>
      </c>
      <c r="P357" s="41" t="s">
        <v>402</v>
      </c>
      <c r="Q357" s="52" t="s">
        <v>35</v>
      </c>
      <c r="R357" s="41" t="n">
        <v>2035</v>
      </c>
      <c r="S357" s="53" t="str">
        <f aca="false">"*"&amp;IF(AND(A357="EU",R357=2035),0.62,IF(AND(A357="EU",R357=2050),0.51,IF(AND(A357="USA",R357=2035),0.62,IF(AND(A357="USA",R357=2050),0.5,IF(AND(A357="Japan",R357=2035),0.65,IF(AND(A357="Japan",R357=2050),0.55,IF(AND(A357="Russia",R357=2035),0.63,IF(AND(A357="Russia",R357=2050),0.52,IF(AND(A357="China",R357=2035),0.59,IF(AND(A357="China",R357=2050),0.47,IF(AND(A357="India",R357=2035),0.58,IF(AND(A357="India",R357=2050),0.47,IF(AND(A357="Middle East",R357=2035),0.59,IF(AND(A357="Middle East",R357=2050),0.47,IF(AND(A357="Africa",R357=2035),0.58,IF(AND(A357="Africa",R357=2050),0.47,IF(AND(A357="Brazil",R357=2035),0.64,IF(AND(A357="Brazil",R357=2050),0.53,""))))))))))))))))))</f>
        <v>*0.59</v>
      </c>
      <c r="U357" s="41" t="s">
        <v>402</v>
      </c>
      <c r="V357" s="52" t="s">
        <v>35</v>
      </c>
      <c r="W357" s="41" t="n">
        <v>2050</v>
      </c>
      <c r="X357" s="53" t="str">
        <f aca="false">"*"&amp;IF(AND(A357="EU",W357=2035),0.62,IF(AND(A357="EU",W357=2050),0.51,IF(AND(A357="USA",W357=2035),0.62,IF(AND(A357="USA",W357=2050),0.5,IF(AND(A357="Japan",W357=2035),0.65,IF(AND(A357="Japan",W357=2050),0.55,IF(AND(A357="Russia",W357=2035),0.63,IF(AND(A357="Russia",W357=2050),0.52,IF(AND(A357="China",W357=2035),0.59,IF(AND(A357="China",W357=2050),0.47,IF(AND(A357="India",W357=2035),0.58,IF(AND(A357="India",W357=2050),0.47,IF(AND(A357="Middle East",W357=2035),0.59,IF(AND(A357="Middle East",W357=2050),0.47,IF(AND(A357="Africa",W357=2035),0.58,IF(AND(A357="Africa",W357=2050),0.47,IF(AND(A357="Brazil",W357=2035),0.64,IF(AND(A357="Brazil",W357=2050),0.53,""))))))))))))))))))</f>
        <v>*0.47</v>
      </c>
      <c r="AC357" s="0" t="s">
        <v>402</v>
      </c>
      <c r="AD357" s="50" t="s">
        <v>35</v>
      </c>
      <c r="AE357" s="0" t="n">
        <v>2035</v>
      </c>
      <c r="AF357" s="51" t="str">
        <f aca="false">"*"&amp;IF(AND(A357="EU",AE357=2035),0.58,IF(AND(A357="EU",AE357=2050),0.49,IF(AND(A357="USA",AE357=2035),0.56,IF(AND(A357="USA",AE357=2050),0.45,IF(AND(A357="Japan",AE357=2035),0.62,IF(AND(A357="Japan",AE357=2050),0.51,IF(AND(A357="Russia",AE357=2035),0.55,IF(AND(A357="Russia",AE357=2050),0.41,IF(AND(A357="China",AE357=2035),0.54,IF(AND(A357="China",AE357=2050),0.44,IF(AND(A357="India",AE357=2035),0.55,IF(AND(A357="India",AE357=2050),0.42,IF(AND(A357="Middle East",AE357=2035),0.53,IF(AND(A357="Middle East",AE357=2050),0.41,IF(AND(A357="Africa",AE357=2035),0.53,IF(AND(A357="Africa",AE357=2050),0.41,IF(AND(A357="Brazil",AE357=2035),0.6,IF(AND(A357="Brazil",AE357=2050),0.5,""))))))))))))))))))</f>
        <v>*0.54</v>
      </c>
      <c r="AG357" s="51" t="str">
        <f aca="false">AG356</f>
        <v>REZoning_Sol-Win</v>
      </c>
      <c r="AI357" s="0" t="s">
        <v>402</v>
      </c>
      <c r="AJ357" s="50" t="s">
        <v>35</v>
      </c>
      <c r="AK357" s="0" t="n">
        <v>2050</v>
      </c>
      <c r="AL357" s="51" t="str">
        <f aca="false">"*"&amp;IF(AND(A357="EU",AK357=2035),0.58,IF(AND(A357="EU",AK357=2050),0.49,IF(AND(A357="USA",AK357=2035),0.56,IF(AND(A357="USA",AK357=2050),0.45,IF(AND(A357="Japan",AK357=2035),0.62,IF(AND(A357="Japan",AK357=2050),0.51,IF(AND(A357="Russia",AK357=2035),0.55,IF(AND(A357="Russia",AK357=2050),0.41,IF(AND(A357="China",AK357=2035),0.54,IF(AND(A357="China",AK357=2050),0.44,IF(AND(A357="India",AK357=2035),0.55,IF(AND(A357="India",AK357=2050),0.42,IF(AND(A357="Middle East",AK357=2035),0.53,IF(AND(A357="Middle East",AK357=2050),0.41,IF(AND(A357="Africa",AK357=2035),0.53,IF(AND(A357="Africa",AK357=2050),0.41,IF(AND(A357="Brazil",AK357=2035),0.6,IF(AND(A357="Brazil",AK357=2050),0.5,""))))))))))))))))))</f>
        <v>*0.44</v>
      </c>
      <c r="AM357" s="51" t="str">
        <f aca="false">AM356</f>
        <v>REZoning_Sol-Win</v>
      </c>
      <c r="AP357" s="0" t="s">
        <v>402</v>
      </c>
      <c r="AQ357" s="0" t="s">
        <v>35</v>
      </c>
      <c r="AR357" s="0" t="n">
        <v>2100</v>
      </c>
      <c r="AS357" s="0" t="s">
        <v>149</v>
      </c>
      <c r="AT357" s="0" t="s">
        <v>36</v>
      </c>
    </row>
    <row r="358" customFormat="false" ht="28.5" hidden="false" customHeight="true" outlineLevel="0" collapsed="false">
      <c r="A358" s="3" t="s">
        <v>147</v>
      </c>
      <c r="C358" s="0" t="s">
        <v>403</v>
      </c>
      <c r="D358" s="50" t="s">
        <v>35</v>
      </c>
      <c r="E358" s="0" t="n">
        <v>2035</v>
      </c>
      <c r="F358" s="51" t="str">
        <f aca="false">"*"&amp;IF(AND(A358="EU",E358=2035),0.63,IF(AND(A358="EU",E358=2050),0.54,IF(AND(A358="USA",E358=2035),0.64,IF(AND(A358="USA",E358=2050),0.54,IF(AND(A358="Japan",E358=2035),0.68,IF(AND(A358="Japan",E358=2050),0.58,IF(AND(A358="Russia",E358=2035),0.65,IF(AND(A358="Russia",E358=2050),0.54,IF(AND(A358="China",E358=2035),0.61,IF(AND(A358="China",E358=2050),0.49,IF(AND(A358="India",E358=2035),0.6,IF(AND(A358="India",E358=2050),0.49,IF(AND(A358="Middle East",E358=2035),0.6,IF(AND(A358="Middle East",E358=2050),0.5,IF(AND(A358="Africa",E358=2035),0.61,IF(AND(A358="Africa",E358=2050),0.5,IF(AND(A358="Brazil",E358=2035),0.64,IF(AND(A358="Brazil",E358=2050),0.54,""))))))))))))))))))</f>
        <v>*0.61</v>
      </c>
      <c r="H358" s="0" t="s">
        <v>403</v>
      </c>
      <c r="I358" s="50" t="s">
        <v>35</v>
      </c>
      <c r="J358" s="0" t="n">
        <v>2050</v>
      </c>
      <c r="K358" s="48" t="str">
        <f aca="false">"*"&amp;IF(AND(A358="EU",J358=2035),0.63,IF(AND(A358="EU",J358=2050),0.54,IF(AND(A358="USA",J358=2035),0.64,IF(AND(A358="USA",J358=2050),0.54,IF(AND(A358="Japan",J358=2035),0.68,IF(AND(A358="Japan",J358=2050),0.58,IF(AND(A358="Russia",J358=2035),0.65,IF(AND(A358="Russia",J358=2050),0.54,IF(AND(A358="China",J358=2035),0.61,IF(AND(A358="China",J358=2050),0.49,IF(AND(A358="India",J358=2035),0.6,IF(AND(A358="India",J358=2050),0.49,IF(AND(A358="Middle East",J358=2035),0.6,IF(AND(A358="Middle East",J358=2050),0.5,IF(AND(A358="Africa",J358=2035),0.61,IF(AND(A358="Africa",J358=2050),0.5,IF(AND(A358="Brazil",J358=2035),0.64,IF(AND(A358="Brazil",J358=2050),0.54,""))))))))))))))))))</f>
        <v>*0.49</v>
      </c>
      <c r="P358" s="41" t="s">
        <v>403</v>
      </c>
      <c r="Q358" s="52" t="s">
        <v>35</v>
      </c>
      <c r="R358" s="41" t="n">
        <v>2035</v>
      </c>
      <c r="S358" s="53" t="str">
        <f aca="false">"*"&amp;IF(AND(A358="EU",R358=2035),0.62,IF(AND(A358="EU",R358=2050),0.51,IF(AND(A358="USA",R358=2035),0.62,IF(AND(A358="USA",R358=2050),0.5,IF(AND(A358="Japan",R358=2035),0.65,IF(AND(A358="Japan",R358=2050),0.55,IF(AND(A358="Russia",R358=2035),0.63,IF(AND(A358="Russia",R358=2050),0.52,IF(AND(A358="China",R358=2035),0.59,IF(AND(A358="China",R358=2050),0.47,IF(AND(A358="India",R358=2035),0.58,IF(AND(A358="India",R358=2050),0.47,IF(AND(A358="Middle East",R358=2035),0.59,IF(AND(A358="Middle East",R358=2050),0.47,IF(AND(A358="Africa",R358=2035),0.58,IF(AND(A358="Africa",R358=2050),0.47,IF(AND(A358="Brazil",R358=2035),0.64,IF(AND(A358="Brazil",R358=2050),0.53,""))))))))))))))))))</f>
        <v>*0.59</v>
      </c>
      <c r="U358" s="41" t="s">
        <v>403</v>
      </c>
      <c r="V358" s="52" t="s">
        <v>35</v>
      </c>
      <c r="W358" s="41" t="n">
        <v>2050</v>
      </c>
      <c r="X358" s="53" t="str">
        <f aca="false">"*"&amp;IF(AND(A358="EU",W358=2035),0.62,IF(AND(A358="EU",W358=2050),0.51,IF(AND(A358="USA",W358=2035),0.62,IF(AND(A358="USA",W358=2050),0.5,IF(AND(A358="Japan",W358=2035),0.65,IF(AND(A358="Japan",W358=2050),0.55,IF(AND(A358="Russia",W358=2035),0.63,IF(AND(A358="Russia",W358=2050),0.52,IF(AND(A358="China",W358=2035),0.59,IF(AND(A358="China",W358=2050),0.47,IF(AND(A358="India",W358=2035),0.58,IF(AND(A358="India",W358=2050),0.47,IF(AND(A358="Middle East",W358=2035),0.59,IF(AND(A358="Middle East",W358=2050),0.47,IF(AND(A358="Africa",W358=2035),0.58,IF(AND(A358="Africa",W358=2050),0.47,IF(AND(A358="Brazil",W358=2035),0.64,IF(AND(A358="Brazil",W358=2050),0.53,""))))))))))))))))))</f>
        <v>*0.47</v>
      </c>
      <c r="AC358" s="0" t="s">
        <v>403</v>
      </c>
      <c r="AD358" s="50" t="s">
        <v>35</v>
      </c>
      <c r="AE358" s="0" t="n">
        <v>2035</v>
      </c>
      <c r="AF358" s="51" t="str">
        <f aca="false">"*"&amp;IF(AND(A358="EU",AE358=2035),0.58,IF(AND(A358="EU",AE358=2050),0.49,IF(AND(A358="USA",AE358=2035),0.56,IF(AND(A358="USA",AE358=2050),0.45,IF(AND(A358="Japan",AE358=2035),0.62,IF(AND(A358="Japan",AE358=2050),0.51,IF(AND(A358="Russia",AE358=2035),0.55,IF(AND(A358="Russia",AE358=2050),0.41,IF(AND(A358="China",AE358=2035),0.54,IF(AND(A358="China",AE358=2050),0.44,IF(AND(A358="India",AE358=2035),0.55,IF(AND(A358="India",AE358=2050),0.42,IF(AND(A358="Middle East",AE358=2035),0.53,IF(AND(A358="Middle East",AE358=2050),0.41,IF(AND(A358="Africa",AE358=2035),0.53,IF(AND(A358="Africa",AE358=2050),0.41,IF(AND(A358="Brazil",AE358=2035),0.6,IF(AND(A358="Brazil",AE358=2050),0.5,""))))))))))))))))))</f>
        <v>*0.54</v>
      </c>
      <c r="AG358" s="51" t="str">
        <f aca="false">AG357</f>
        <v>REZoning_Sol-Win</v>
      </c>
      <c r="AI358" s="0" t="s">
        <v>403</v>
      </c>
      <c r="AJ358" s="50" t="s">
        <v>35</v>
      </c>
      <c r="AK358" s="0" t="n">
        <v>2050</v>
      </c>
      <c r="AL358" s="51" t="str">
        <f aca="false">"*"&amp;IF(AND(A358="EU",AK358=2035),0.58,IF(AND(A358="EU",AK358=2050),0.49,IF(AND(A358="USA",AK358=2035),0.56,IF(AND(A358="USA",AK358=2050),0.45,IF(AND(A358="Japan",AK358=2035),0.62,IF(AND(A358="Japan",AK358=2050),0.51,IF(AND(A358="Russia",AK358=2035),0.55,IF(AND(A358="Russia",AK358=2050),0.41,IF(AND(A358="China",AK358=2035),0.54,IF(AND(A358="China",AK358=2050),0.44,IF(AND(A358="India",AK358=2035),0.55,IF(AND(A358="India",AK358=2050),0.42,IF(AND(A358="Middle East",AK358=2035),0.53,IF(AND(A358="Middle East",AK358=2050),0.41,IF(AND(A358="Africa",AK358=2035),0.53,IF(AND(A358="Africa",AK358=2050),0.41,IF(AND(A358="Brazil",AK358=2035),0.6,IF(AND(A358="Brazil",AK358=2050),0.5,""))))))))))))))))))</f>
        <v>*0.44</v>
      </c>
      <c r="AM358" s="51" t="str">
        <f aca="false">AM357</f>
        <v>REZoning_Sol-Win</v>
      </c>
      <c r="AP358" s="0" t="s">
        <v>403</v>
      </c>
      <c r="AQ358" s="0" t="s">
        <v>35</v>
      </c>
      <c r="AR358" s="0" t="n">
        <v>2100</v>
      </c>
      <c r="AS358" s="0" t="s">
        <v>149</v>
      </c>
      <c r="AT358" s="0" t="s">
        <v>36</v>
      </c>
    </row>
    <row r="359" customFormat="false" ht="28.5" hidden="false" customHeight="true" outlineLevel="0" collapsed="false">
      <c r="A359" s="3" t="s">
        <v>147</v>
      </c>
      <c r="C359" s="0" t="s">
        <v>404</v>
      </c>
      <c r="D359" s="50" t="s">
        <v>35</v>
      </c>
      <c r="E359" s="0" t="n">
        <v>2035</v>
      </c>
      <c r="F359" s="51" t="str">
        <f aca="false">"*"&amp;IF(AND(A359="EU",E359=2035),0.63,IF(AND(A359="EU",E359=2050),0.54,IF(AND(A359="USA",E359=2035),0.64,IF(AND(A359="USA",E359=2050),0.54,IF(AND(A359="Japan",E359=2035),0.68,IF(AND(A359="Japan",E359=2050),0.58,IF(AND(A359="Russia",E359=2035),0.65,IF(AND(A359="Russia",E359=2050),0.54,IF(AND(A359="China",E359=2035),0.61,IF(AND(A359="China",E359=2050),0.49,IF(AND(A359="India",E359=2035),0.6,IF(AND(A359="India",E359=2050),0.49,IF(AND(A359="Middle East",E359=2035),0.6,IF(AND(A359="Middle East",E359=2050),0.5,IF(AND(A359="Africa",E359=2035),0.61,IF(AND(A359="Africa",E359=2050),0.5,IF(AND(A359="Brazil",E359=2035),0.64,IF(AND(A359="Brazil",E359=2050),0.54,""))))))))))))))))))</f>
        <v>*0.61</v>
      </c>
      <c r="H359" s="0" t="s">
        <v>404</v>
      </c>
      <c r="I359" s="50" t="s">
        <v>35</v>
      </c>
      <c r="J359" s="0" t="n">
        <v>2050</v>
      </c>
      <c r="K359" s="48" t="str">
        <f aca="false">"*"&amp;IF(AND(A359="EU",J359=2035),0.63,IF(AND(A359="EU",J359=2050),0.54,IF(AND(A359="USA",J359=2035),0.64,IF(AND(A359="USA",J359=2050),0.54,IF(AND(A359="Japan",J359=2035),0.68,IF(AND(A359="Japan",J359=2050),0.58,IF(AND(A359="Russia",J359=2035),0.65,IF(AND(A359="Russia",J359=2050),0.54,IF(AND(A359="China",J359=2035),0.61,IF(AND(A359="China",J359=2050),0.49,IF(AND(A359="India",J359=2035),0.6,IF(AND(A359="India",J359=2050),0.49,IF(AND(A359="Middle East",J359=2035),0.6,IF(AND(A359="Middle East",J359=2050),0.5,IF(AND(A359="Africa",J359=2035),0.61,IF(AND(A359="Africa",J359=2050),0.5,IF(AND(A359="Brazil",J359=2035),0.64,IF(AND(A359="Brazil",J359=2050),0.54,""))))))))))))))))))</f>
        <v>*0.49</v>
      </c>
      <c r="P359" s="41" t="s">
        <v>404</v>
      </c>
      <c r="Q359" s="52" t="s">
        <v>35</v>
      </c>
      <c r="R359" s="41" t="n">
        <v>2035</v>
      </c>
      <c r="S359" s="53" t="str">
        <f aca="false">"*"&amp;IF(AND(A359="EU",R359=2035),0.62,IF(AND(A359="EU",R359=2050),0.51,IF(AND(A359="USA",R359=2035),0.62,IF(AND(A359="USA",R359=2050),0.5,IF(AND(A359="Japan",R359=2035),0.65,IF(AND(A359="Japan",R359=2050),0.55,IF(AND(A359="Russia",R359=2035),0.63,IF(AND(A359="Russia",R359=2050),0.52,IF(AND(A359="China",R359=2035),0.59,IF(AND(A359="China",R359=2050),0.47,IF(AND(A359="India",R359=2035),0.58,IF(AND(A359="India",R359=2050),0.47,IF(AND(A359="Middle East",R359=2035),0.59,IF(AND(A359="Middle East",R359=2050),0.47,IF(AND(A359="Africa",R359=2035),0.58,IF(AND(A359="Africa",R359=2050),0.47,IF(AND(A359="Brazil",R359=2035),0.64,IF(AND(A359="Brazil",R359=2050),0.53,""))))))))))))))))))</f>
        <v>*0.59</v>
      </c>
      <c r="U359" s="41" t="s">
        <v>404</v>
      </c>
      <c r="V359" s="52" t="s">
        <v>35</v>
      </c>
      <c r="W359" s="41" t="n">
        <v>2050</v>
      </c>
      <c r="X359" s="53" t="str">
        <f aca="false">"*"&amp;IF(AND(A359="EU",W359=2035),0.62,IF(AND(A359="EU",W359=2050),0.51,IF(AND(A359="USA",W359=2035),0.62,IF(AND(A359="USA",W359=2050),0.5,IF(AND(A359="Japan",W359=2035),0.65,IF(AND(A359="Japan",W359=2050),0.55,IF(AND(A359="Russia",W359=2035),0.63,IF(AND(A359="Russia",W359=2050),0.52,IF(AND(A359="China",W359=2035),0.59,IF(AND(A359="China",W359=2050),0.47,IF(AND(A359="India",W359=2035),0.58,IF(AND(A359="India",W359=2050),0.47,IF(AND(A359="Middle East",W359=2035),0.59,IF(AND(A359="Middle East",W359=2050),0.47,IF(AND(A359="Africa",W359=2035),0.58,IF(AND(A359="Africa",W359=2050),0.47,IF(AND(A359="Brazil",W359=2035),0.64,IF(AND(A359="Brazil",W359=2050),0.53,""))))))))))))))))))</f>
        <v>*0.47</v>
      </c>
      <c r="AC359" s="0" t="s">
        <v>404</v>
      </c>
      <c r="AD359" s="50" t="s">
        <v>35</v>
      </c>
      <c r="AE359" s="0" t="n">
        <v>2035</v>
      </c>
      <c r="AF359" s="51" t="str">
        <f aca="false">"*"&amp;IF(AND(A359="EU",AE359=2035),0.58,IF(AND(A359="EU",AE359=2050),0.49,IF(AND(A359="USA",AE359=2035),0.56,IF(AND(A359="USA",AE359=2050),0.45,IF(AND(A359="Japan",AE359=2035),0.62,IF(AND(A359="Japan",AE359=2050),0.51,IF(AND(A359="Russia",AE359=2035),0.55,IF(AND(A359="Russia",AE359=2050),0.41,IF(AND(A359="China",AE359=2035),0.54,IF(AND(A359="China",AE359=2050),0.44,IF(AND(A359="India",AE359=2035),0.55,IF(AND(A359="India",AE359=2050),0.42,IF(AND(A359="Middle East",AE359=2035),0.53,IF(AND(A359="Middle East",AE359=2050),0.41,IF(AND(A359="Africa",AE359=2035),0.53,IF(AND(A359="Africa",AE359=2050),0.41,IF(AND(A359="Brazil",AE359=2035),0.6,IF(AND(A359="Brazil",AE359=2050),0.5,""))))))))))))))))))</f>
        <v>*0.54</v>
      </c>
      <c r="AG359" s="51" t="str">
        <f aca="false">AG358</f>
        <v>REZoning_Sol-Win</v>
      </c>
      <c r="AI359" s="0" t="s">
        <v>404</v>
      </c>
      <c r="AJ359" s="50" t="s">
        <v>35</v>
      </c>
      <c r="AK359" s="0" t="n">
        <v>2050</v>
      </c>
      <c r="AL359" s="51" t="str">
        <f aca="false">"*"&amp;IF(AND(A359="EU",AK359=2035),0.58,IF(AND(A359="EU",AK359=2050),0.49,IF(AND(A359="USA",AK359=2035),0.56,IF(AND(A359="USA",AK359=2050),0.45,IF(AND(A359="Japan",AK359=2035),0.62,IF(AND(A359="Japan",AK359=2050),0.51,IF(AND(A359="Russia",AK359=2035),0.55,IF(AND(A359="Russia",AK359=2050),0.41,IF(AND(A359="China",AK359=2035),0.54,IF(AND(A359="China",AK359=2050),0.44,IF(AND(A359="India",AK359=2035),0.55,IF(AND(A359="India",AK359=2050),0.42,IF(AND(A359="Middle East",AK359=2035),0.53,IF(AND(A359="Middle East",AK359=2050),0.41,IF(AND(A359="Africa",AK359=2035),0.53,IF(AND(A359="Africa",AK359=2050),0.41,IF(AND(A359="Brazil",AK359=2035),0.6,IF(AND(A359="Brazil",AK359=2050),0.5,""))))))))))))))))))</f>
        <v>*0.44</v>
      </c>
      <c r="AM359" s="51" t="str">
        <f aca="false">AM358</f>
        <v>REZoning_Sol-Win</v>
      </c>
      <c r="AP359" s="0" t="s">
        <v>404</v>
      </c>
      <c r="AQ359" s="0" t="s">
        <v>35</v>
      </c>
      <c r="AR359" s="0" t="n">
        <v>2100</v>
      </c>
      <c r="AS359" s="0" t="s">
        <v>149</v>
      </c>
      <c r="AT359" s="0" t="s">
        <v>36</v>
      </c>
    </row>
    <row r="360" customFormat="false" ht="28.5" hidden="false" customHeight="true" outlineLevel="0" collapsed="false">
      <c r="A360" s="3" t="s">
        <v>147</v>
      </c>
      <c r="C360" s="0" t="s">
        <v>405</v>
      </c>
      <c r="D360" s="50" t="s">
        <v>35</v>
      </c>
      <c r="E360" s="0" t="n">
        <v>2035</v>
      </c>
      <c r="F360" s="51" t="str">
        <f aca="false">"*"&amp;IF(AND(A360="EU",E360=2035),0.63,IF(AND(A360="EU",E360=2050),0.54,IF(AND(A360="USA",E360=2035),0.64,IF(AND(A360="USA",E360=2050),0.54,IF(AND(A360="Japan",E360=2035),0.68,IF(AND(A360="Japan",E360=2050),0.58,IF(AND(A360="Russia",E360=2035),0.65,IF(AND(A360="Russia",E360=2050),0.54,IF(AND(A360="China",E360=2035),0.61,IF(AND(A360="China",E360=2050),0.49,IF(AND(A360="India",E360=2035),0.6,IF(AND(A360="India",E360=2050),0.49,IF(AND(A360="Middle East",E360=2035),0.6,IF(AND(A360="Middle East",E360=2050),0.5,IF(AND(A360="Africa",E360=2035),0.61,IF(AND(A360="Africa",E360=2050),0.5,IF(AND(A360="Brazil",E360=2035),0.64,IF(AND(A360="Brazil",E360=2050),0.54,""))))))))))))))))))</f>
        <v>*0.61</v>
      </c>
      <c r="H360" s="0" t="s">
        <v>405</v>
      </c>
      <c r="I360" s="50" t="s">
        <v>35</v>
      </c>
      <c r="J360" s="0" t="n">
        <v>2050</v>
      </c>
      <c r="K360" s="48" t="str">
        <f aca="false">"*"&amp;IF(AND(A360="EU",J360=2035),0.63,IF(AND(A360="EU",J360=2050),0.54,IF(AND(A360="USA",J360=2035),0.64,IF(AND(A360="USA",J360=2050),0.54,IF(AND(A360="Japan",J360=2035),0.68,IF(AND(A360="Japan",J360=2050),0.58,IF(AND(A360="Russia",J360=2035),0.65,IF(AND(A360="Russia",J360=2050),0.54,IF(AND(A360="China",J360=2035),0.61,IF(AND(A360="China",J360=2050),0.49,IF(AND(A360="India",J360=2035),0.6,IF(AND(A360="India",J360=2050),0.49,IF(AND(A360="Middle East",J360=2035),0.6,IF(AND(A360="Middle East",J360=2050),0.5,IF(AND(A360="Africa",J360=2035),0.61,IF(AND(A360="Africa",J360=2050),0.5,IF(AND(A360="Brazil",J360=2035),0.64,IF(AND(A360="Brazil",J360=2050),0.54,""))))))))))))))))))</f>
        <v>*0.49</v>
      </c>
      <c r="P360" s="41" t="s">
        <v>405</v>
      </c>
      <c r="Q360" s="52" t="s">
        <v>35</v>
      </c>
      <c r="R360" s="41" t="n">
        <v>2035</v>
      </c>
      <c r="S360" s="53" t="str">
        <f aca="false">"*"&amp;IF(AND(A360="EU",R360=2035),0.62,IF(AND(A360="EU",R360=2050),0.51,IF(AND(A360="USA",R360=2035),0.62,IF(AND(A360="USA",R360=2050),0.5,IF(AND(A360="Japan",R360=2035),0.65,IF(AND(A360="Japan",R360=2050),0.55,IF(AND(A360="Russia",R360=2035),0.63,IF(AND(A360="Russia",R360=2050),0.52,IF(AND(A360="China",R360=2035),0.59,IF(AND(A360="China",R360=2050),0.47,IF(AND(A360="India",R360=2035),0.58,IF(AND(A360="India",R360=2050),0.47,IF(AND(A360="Middle East",R360=2035),0.59,IF(AND(A360="Middle East",R360=2050),0.47,IF(AND(A360="Africa",R360=2035),0.58,IF(AND(A360="Africa",R360=2050),0.47,IF(AND(A360="Brazil",R360=2035),0.64,IF(AND(A360="Brazil",R360=2050),0.53,""))))))))))))))))))</f>
        <v>*0.59</v>
      </c>
      <c r="U360" s="41" t="s">
        <v>405</v>
      </c>
      <c r="V360" s="52" t="s">
        <v>35</v>
      </c>
      <c r="W360" s="41" t="n">
        <v>2050</v>
      </c>
      <c r="X360" s="53" t="str">
        <f aca="false">"*"&amp;IF(AND(A360="EU",W360=2035),0.62,IF(AND(A360="EU",W360=2050),0.51,IF(AND(A360="USA",W360=2035),0.62,IF(AND(A360="USA",W360=2050),0.5,IF(AND(A360="Japan",W360=2035),0.65,IF(AND(A360="Japan",W360=2050),0.55,IF(AND(A360="Russia",W360=2035),0.63,IF(AND(A360="Russia",W360=2050),0.52,IF(AND(A360="China",W360=2035),0.59,IF(AND(A360="China",W360=2050),0.47,IF(AND(A360="India",W360=2035),0.58,IF(AND(A360="India",W360=2050),0.47,IF(AND(A360="Middle East",W360=2035),0.59,IF(AND(A360="Middle East",W360=2050),0.47,IF(AND(A360="Africa",W360=2035),0.58,IF(AND(A360="Africa",W360=2050),0.47,IF(AND(A360="Brazil",W360=2035),0.64,IF(AND(A360="Brazil",W360=2050),0.53,""))))))))))))))))))</f>
        <v>*0.47</v>
      </c>
      <c r="AC360" s="0" t="s">
        <v>405</v>
      </c>
      <c r="AD360" s="50" t="s">
        <v>35</v>
      </c>
      <c r="AE360" s="0" t="n">
        <v>2035</v>
      </c>
      <c r="AF360" s="51" t="str">
        <f aca="false">"*"&amp;IF(AND(A360="EU",AE360=2035),0.58,IF(AND(A360="EU",AE360=2050),0.49,IF(AND(A360="USA",AE360=2035),0.56,IF(AND(A360="USA",AE360=2050),0.45,IF(AND(A360="Japan",AE360=2035),0.62,IF(AND(A360="Japan",AE360=2050),0.51,IF(AND(A360="Russia",AE360=2035),0.55,IF(AND(A360="Russia",AE360=2050),0.41,IF(AND(A360="China",AE360=2035),0.54,IF(AND(A360="China",AE360=2050),0.44,IF(AND(A360="India",AE360=2035),0.55,IF(AND(A360="India",AE360=2050),0.42,IF(AND(A360="Middle East",AE360=2035),0.53,IF(AND(A360="Middle East",AE360=2050),0.41,IF(AND(A360="Africa",AE360=2035),0.53,IF(AND(A360="Africa",AE360=2050),0.41,IF(AND(A360="Brazil",AE360=2035),0.6,IF(AND(A360="Brazil",AE360=2050),0.5,""))))))))))))))))))</f>
        <v>*0.54</v>
      </c>
      <c r="AG360" s="51" t="str">
        <f aca="false">AG359</f>
        <v>REZoning_Sol-Win</v>
      </c>
      <c r="AI360" s="0" t="s">
        <v>405</v>
      </c>
      <c r="AJ360" s="50" t="s">
        <v>35</v>
      </c>
      <c r="AK360" s="0" t="n">
        <v>2050</v>
      </c>
      <c r="AL360" s="51" t="str">
        <f aca="false">"*"&amp;IF(AND(A360="EU",AK360=2035),0.58,IF(AND(A360="EU",AK360=2050),0.49,IF(AND(A360="USA",AK360=2035),0.56,IF(AND(A360="USA",AK360=2050),0.45,IF(AND(A360="Japan",AK360=2035),0.62,IF(AND(A360="Japan",AK360=2050),0.51,IF(AND(A360="Russia",AK360=2035),0.55,IF(AND(A360="Russia",AK360=2050),0.41,IF(AND(A360="China",AK360=2035),0.54,IF(AND(A360="China",AK360=2050),0.44,IF(AND(A360="India",AK360=2035),0.55,IF(AND(A360="India",AK360=2050),0.42,IF(AND(A360="Middle East",AK360=2035),0.53,IF(AND(A360="Middle East",AK360=2050),0.41,IF(AND(A360="Africa",AK360=2035),0.53,IF(AND(A360="Africa",AK360=2050),0.41,IF(AND(A360="Brazil",AK360=2035),0.6,IF(AND(A360="Brazil",AK360=2050),0.5,""))))))))))))))))))</f>
        <v>*0.44</v>
      </c>
      <c r="AM360" s="51" t="str">
        <f aca="false">AM359</f>
        <v>REZoning_Sol-Win</v>
      </c>
      <c r="AP360" s="0" t="s">
        <v>405</v>
      </c>
      <c r="AQ360" s="0" t="s">
        <v>35</v>
      </c>
      <c r="AR360" s="0" t="n">
        <v>2100</v>
      </c>
      <c r="AS360" s="0" t="s">
        <v>149</v>
      </c>
      <c r="AT360" s="0" t="s">
        <v>36</v>
      </c>
    </row>
    <row r="361" customFormat="false" ht="28.5" hidden="false" customHeight="true" outlineLevel="0" collapsed="false">
      <c r="A361" s="3" t="s">
        <v>147</v>
      </c>
      <c r="C361" s="0" t="s">
        <v>406</v>
      </c>
      <c r="D361" s="50" t="s">
        <v>35</v>
      </c>
      <c r="E361" s="0" t="n">
        <v>2035</v>
      </c>
      <c r="F361" s="51" t="str">
        <f aca="false">"*"&amp;IF(AND(A361="EU",E361=2035),0.63,IF(AND(A361="EU",E361=2050),0.54,IF(AND(A361="USA",E361=2035),0.64,IF(AND(A361="USA",E361=2050),0.54,IF(AND(A361="Japan",E361=2035),0.68,IF(AND(A361="Japan",E361=2050),0.58,IF(AND(A361="Russia",E361=2035),0.65,IF(AND(A361="Russia",E361=2050),0.54,IF(AND(A361="China",E361=2035),0.61,IF(AND(A361="China",E361=2050),0.49,IF(AND(A361="India",E361=2035),0.6,IF(AND(A361="India",E361=2050),0.49,IF(AND(A361="Middle East",E361=2035),0.6,IF(AND(A361="Middle East",E361=2050),0.5,IF(AND(A361="Africa",E361=2035),0.61,IF(AND(A361="Africa",E361=2050),0.5,IF(AND(A361="Brazil",E361=2035),0.64,IF(AND(A361="Brazil",E361=2050),0.54,""))))))))))))))))))</f>
        <v>*0.61</v>
      </c>
      <c r="H361" s="0" t="s">
        <v>406</v>
      </c>
      <c r="I361" s="50" t="s">
        <v>35</v>
      </c>
      <c r="J361" s="0" t="n">
        <v>2050</v>
      </c>
      <c r="K361" s="48" t="str">
        <f aca="false">"*"&amp;IF(AND(A361="EU",J361=2035),0.63,IF(AND(A361="EU",J361=2050),0.54,IF(AND(A361="USA",J361=2035),0.64,IF(AND(A361="USA",J361=2050),0.54,IF(AND(A361="Japan",J361=2035),0.68,IF(AND(A361="Japan",J361=2050),0.58,IF(AND(A361="Russia",J361=2035),0.65,IF(AND(A361="Russia",J361=2050),0.54,IF(AND(A361="China",J361=2035),0.61,IF(AND(A361="China",J361=2050),0.49,IF(AND(A361="India",J361=2035),0.6,IF(AND(A361="India",J361=2050),0.49,IF(AND(A361="Middle East",J361=2035),0.6,IF(AND(A361="Middle East",J361=2050),0.5,IF(AND(A361="Africa",J361=2035),0.61,IF(AND(A361="Africa",J361=2050),0.5,IF(AND(A361="Brazil",J361=2035),0.64,IF(AND(A361="Brazil",J361=2050),0.54,""))))))))))))))))))</f>
        <v>*0.49</v>
      </c>
      <c r="P361" s="41" t="s">
        <v>406</v>
      </c>
      <c r="Q361" s="52" t="s">
        <v>35</v>
      </c>
      <c r="R361" s="41" t="n">
        <v>2035</v>
      </c>
      <c r="S361" s="53" t="str">
        <f aca="false">"*"&amp;IF(AND(A361="EU",R361=2035),0.62,IF(AND(A361="EU",R361=2050),0.51,IF(AND(A361="USA",R361=2035),0.62,IF(AND(A361="USA",R361=2050),0.5,IF(AND(A361="Japan",R361=2035),0.65,IF(AND(A361="Japan",R361=2050),0.55,IF(AND(A361="Russia",R361=2035),0.63,IF(AND(A361="Russia",R361=2050),0.52,IF(AND(A361="China",R361=2035),0.59,IF(AND(A361="China",R361=2050),0.47,IF(AND(A361="India",R361=2035),0.58,IF(AND(A361="India",R361=2050),0.47,IF(AND(A361="Middle East",R361=2035),0.59,IF(AND(A361="Middle East",R361=2050),0.47,IF(AND(A361="Africa",R361=2035),0.58,IF(AND(A361="Africa",R361=2050),0.47,IF(AND(A361="Brazil",R361=2035),0.64,IF(AND(A361="Brazil",R361=2050),0.53,""))))))))))))))))))</f>
        <v>*0.59</v>
      </c>
      <c r="U361" s="41" t="s">
        <v>406</v>
      </c>
      <c r="V361" s="52" t="s">
        <v>35</v>
      </c>
      <c r="W361" s="41" t="n">
        <v>2050</v>
      </c>
      <c r="X361" s="53" t="str">
        <f aca="false">"*"&amp;IF(AND(A361="EU",W361=2035),0.62,IF(AND(A361="EU",W361=2050),0.51,IF(AND(A361="USA",W361=2035),0.62,IF(AND(A361="USA",W361=2050),0.5,IF(AND(A361="Japan",W361=2035),0.65,IF(AND(A361="Japan",W361=2050),0.55,IF(AND(A361="Russia",W361=2035),0.63,IF(AND(A361="Russia",W361=2050),0.52,IF(AND(A361="China",W361=2035),0.59,IF(AND(A361="China",W361=2050),0.47,IF(AND(A361="India",W361=2035),0.58,IF(AND(A361="India",W361=2050),0.47,IF(AND(A361="Middle East",W361=2035),0.59,IF(AND(A361="Middle East",W361=2050),0.47,IF(AND(A361="Africa",W361=2035),0.58,IF(AND(A361="Africa",W361=2050),0.47,IF(AND(A361="Brazil",W361=2035),0.64,IF(AND(A361="Brazil",W361=2050),0.53,""))))))))))))))))))</f>
        <v>*0.47</v>
      </c>
      <c r="AC361" s="0" t="s">
        <v>406</v>
      </c>
      <c r="AD361" s="50" t="s">
        <v>35</v>
      </c>
      <c r="AE361" s="0" t="n">
        <v>2035</v>
      </c>
      <c r="AF361" s="51" t="str">
        <f aca="false">"*"&amp;IF(AND(A361="EU",AE361=2035),0.58,IF(AND(A361="EU",AE361=2050),0.49,IF(AND(A361="USA",AE361=2035),0.56,IF(AND(A361="USA",AE361=2050),0.45,IF(AND(A361="Japan",AE361=2035),0.62,IF(AND(A361="Japan",AE361=2050),0.51,IF(AND(A361="Russia",AE361=2035),0.55,IF(AND(A361="Russia",AE361=2050),0.41,IF(AND(A361="China",AE361=2035),0.54,IF(AND(A361="China",AE361=2050),0.44,IF(AND(A361="India",AE361=2035),0.55,IF(AND(A361="India",AE361=2050),0.42,IF(AND(A361="Middle East",AE361=2035),0.53,IF(AND(A361="Middle East",AE361=2050),0.41,IF(AND(A361="Africa",AE361=2035),0.53,IF(AND(A361="Africa",AE361=2050),0.41,IF(AND(A361="Brazil",AE361=2035),0.6,IF(AND(A361="Brazil",AE361=2050),0.5,""))))))))))))))))))</f>
        <v>*0.54</v>
      </c>
      <c r="AG361" s="51" t="str">
        <f aca="false">AG360</f>
        <v>REZoning_Sol-Win</v>
      </c>
      <c r="AI361" s="0" t="s">
        <v>406</v>
      </c>
      <c r="AJ361" s="50" t="s">
        <v>35</v>
      </c>
      <c r="AK361" s="0" t="n">
        <v>2050</v>
      </c>
      <c r="AL361" s="51" t="str">
        <f aca="false">"*"&amp;IF(AND(A361="EU",AK361=2035),0.58,IF(AND(A361="EU",AK361=2050),0.49,IF(AND(A361="USA",AK361=2035),0.56,IF(AND(A361="USA",AK361=2050),0.45,IF(AND(A361="Japan",AK361=2035),0.62,IF(AND(A361="Japan",AK361=2050),0.51,IF(AND(A361="Russia",AK361=2035),0.55,IF(AND(A361="Russia",AK361=2050),0.41,IF(AND(A361="China",AK361=2035),0.54,IF(AND(A361="China",AK361=2050),0.44,IF(AND(A361="India",AK361=2035),0.55,IF(AND(A361="India",AK361=2050),0.42,IF(AND(A361="Middle East",AK361=2035),0.53,IF(AND(A361="Middle East",AK361=2050),0.41,IF(AND(A361="Africa",AK361=2035),0.53,IF(AND(A361="Africa",AK361=2050),0.41,IF(AND(A361="Brazil",AK361=2035),0.6,IF(AND(A361="Brazil",AK361=2050),0.5,""))))))))))))))))))</f>
        <v>*0.44</v>
      </c>
      <c r="AM361" s="51" t="str">
        <f aca="false">AM360</f>
        <v>REZoning_Sol-Win</v>
      </c>
      <c r="AP361" s="0" t="s">
        <v>406</v>
      </c>
      <c r="AQ361" s="0" t="s">
        <v>35</v>
      </c>
      <c r="AR361" s="0" t="n">
        <v>2100</v>
      </c>
      <c r="AS361" s="0" t="s">
        <v>149</v>
      </c>
      <c r="AT361" s="0" t="s">
        <v>36</v>
      </c>
    </row>
    <row r="362" customFormat="false" ht="28.5" hidden="false" customHeight="true" outlineLevel="0" collapsed="false">
      <c r="A362" s="3" t="s">
        <v>147</v>
      </c>
      <c r="C362" s="0" t="s">
        <v>407</v>
      </c>
      <c r="D362" s="50" t="s">
        <v>35</v>
      </c>
      <c r="E362" s="0" t="n">
        <v>2035</v>
      </c>
      <c r="F362" s="51" t="str">
        <f aca="false">"*"&amp;IF(AND(A362="EU",E362=2035),0.63,IF(AND(A362="EU",E362=2050),0.54,IF(AND(A362="USA",E362=2035),0.64,IF(AND(A362="USA",E362=2050),0.54,IF(AND(A362="Japan",E362=2035),0.68,IF(AND(A362="Japan",E362=2050),0.58,IF(AND(A362="Russia",E362=2035),0.65,IF(AND(A362="Russia",E362=2050),0.54,IF(AND(A362="China",E362=2035),0.61,IF(AND(A362="China",E362=2050),0.49,IF(AND(A362="India",E362=2035),0.6,IF(AND(A362="India",E362=2050),0.49,IF(AND(A362="Middle East",E362=2035),0.6,IF(AND(A362="Middle East",E362=2050),0.5,IF(AND(A362="Africa",E362=2035),0.61,IF(AND(A362="Africa",E362=2050),0.5,IF(AND(A362="Brazil",E362=2035),0.64,IF(AND(A362="Brazil",E362=2050),0.54,""))))))))))))))))))</f>
        <v>*0.61</v>
      </c>
      <c r="H362" s="0" t="s">
        <v>407</v>
      </c>
      <c r="I362" s="50" t="s">
        <v>35</v>
      </c>
      <c r="J362" s="0" t="n">
        <v>2050</v>
      </c>
      <c r="K362" s="48" t="str">
        <f aca="false">"*"&amp;IF(AND(A362="EU",J362=2035),0.63,IF(AND(A362="EU",J362=2050),0.54,IF(AND(A362="USA",J362=2035),0.64,IF(AND(A362="USA",J362=2050),0.54,IF(AND(A362="Japan",J362=2035),0.68,IF(AND(A362="Japan",J362=2050),0.58,IF(AND(A362="Russia",J362=2035),0.65,IF(AND(A362="Russia",J362=2050),0.54,IF(AND(A362="China",J362=2035),0.61,IF(AND(A362="China",J362=2050),0.49,IF(AND(A362="India",J362=2035),0.6,IF(AND(A362="India",J362=2050),0.49,IF(AND(A362="Middle East",J362=2035),0.6,IF(AND(A362="Middle East",J362=2050),0.5,IF(AND(A362="Africa",J362=2035),0.61,IF(AND(A362="Africa",J362=2050),0.5,IF(AND(A362="Brazil",J362=2035),0.64,IF(AND(A362="Brazil",J362=2050),0.54,""))))))))))))))))))</f>
        <v>*0.49</v>
      </c>
      <c r="P362" s="41" t="s">
        <v>407</v>
      </c>
      <c r="Q362" s="52" t="s">
        <v>35</v>
      </c>
      <c r="R362" s="41" t="n">
        <v>2035</v>
      </c>
      <c r="S362" s="53" t="str">
        <f aca="false">"*"&amp;IF(AND(A362="EU",R362=2035),0.62,IF(AND(A362="EU",R362=2050),0.51,IF(AND(A362="USA",R362=2035),0.62,IF(AND(A362="USA",R362=2050),0.5,IF(AND(A362="Japan",R362=2035),0.65,IF(AND(A362="Japan",R362=2050),0.55,IF(AND(A362="Russia",R362=2035),0.63,IF(AND(A362="Russia",R362=2050),0.52,IF(AND(A362="China",R362=2035),0.59,IF(AND(A362="China",R362=2050),0.47,IF(AND(A362="India",R362=2035),0.58,IF(AND(A362="India",R362=2050),0.47,IF(AND(A362="Middle East",R362=2035),0.59,IF(AND(A362="Middle East",R362=2050),0.47,IF(AND(A362="Africa",R362=2035),0.58,IF(AND(A362="Africa",R362=2050),0.47,IF(AND(A362="Brazil",R362=2035),0.64,IF(AND(A362="Brazil",R362=2050),0.53,""))))))))))))))))))</f>
        <v>*0.59</v>
      </c>
      <c r="U362" s="41" t="s">
        <v>407</v>
      </c>
      <c r="V362" s="52" t="s">
        <v>35</v>
      </c>
      <c r="W362" s="41" t="n">
        <v>2050</v>
      </c>
      <c r="X362" s="53" t="str">
        <f aca="false">"*"&amp;IF(AND(A362="EU",W362=2035),0.62,IF(AND(A362="EU",W362=2050),0.51,IF(AND(A362="USA",W362=2035),0.62,IF(AND(A362="USA",W362=2050),0.5,IF(AND(A362="Japan",W362=2035),0.65,IF(AND(A362="Japan",W362=2050),0.55,IF(AND(A362="Russia",W362=2035),0.63,IF(AND(A362="Russia",W362=2050),0.52,IF(AND(A362="China",W362=2035),0.59,IF(AND(A362="China",W362=2050),0.47,IF(AND(A362="India",W362=2035),0.58,IF(AND(A362="India",W362=2050),0.47,IF(AND(A362="Middle East",W362=2035),0.59,IF(AND(A362="Middle East",W362=2050),0.47,IF(AND(A362="Africa",W362=2035),0.58,IF(AND(A362="Africa",W362=2050),0.47,IF(AND(A362="Brazil",W362=2035),0.64,IF(AND(A362="Brazil",W362=2050),0.53,""))))))))))))))))))</f>
        <v>*0.47</v>
      </c>
      <c r="AC362" s="0" t="s">
        <v>407</v>
      </c>
      <c r="AD362" s="50" t="s">
        <v>35</v>
      </c>
      <c r="AE362" s="0" t="n">
        <v>2035</v>
      </c>
      <c r="AF362" s="51" t="str">
        <f aca="false">"*"&amp;IF(AND(A362="EU",AE362=2035),0.58,IF(AND(A362="EU",AE362=2050),0.49,IF(AND(A362="USA",AE362=2035),0.56,IF(AND(A362="USA",AE362=2050),0.45,IF(AND(A362="Japan",AE362=2035),0.62,IF(AND(A362="Japan",AE362=2050),0.51,IF(AND(A362="Russia",AE362=2035),0.55,IF(AND(A362="Russia",AE362=2050),0.41,IF(AND(A362="China",AE362=2035),0.54,IF(AND(A362="China",AE362=2050),0.44,IF(AND(A362="India",AE362=2035),0.55,IF(AND(A362="India",AE362=2050),0.42,IF(AND(A362="Middle East",AE362=2035),0.53,IF(AND(A362="Middle East",AE362=2050),0.41,IF(AND(A362="Africa",AE362=2035),0.53,IF(AND(A362="Africa",AE362=2050),0.41,IF(AND(A362="Brazil",AE362=2035),0.6,IF(AND(A362="Brazil",AE362=2050),0.5,""))))))))))))))))))</f>
        <v>*0.54</v>
      </c>
      <c r="AG362" s="51" t="str">
        <f aca="false">AG361</f>
        <v>REZoning_Sol-Win</v>
      </c>
      <c r="AI362" s="0" t="s">
        <v>407</v>
      </c>
      <c r="AJ362" s="50" t="s">
        <v>35</v>
      </c>
      <c r="AK362" s="0" t="n">
        <v>2050</v>
      </c>
      <c r="AL362" s="51" t="str">
        <f aca="false">"*"&amp;IF(AND(A362="EU",AK362=2035),0.58,IF(AND(A362="EU",AK362=2050),0.49,IF(AND(A362="USA",AK362=2035),0.56,IF(AND(A362="USA",AK362=2050),0.45,IF(AND(A362="Japan",AK362=2035),0.62,IF(AND(A362="Japan",AK362=2050),0.51,IF(AND(A362="Russia",AK362=2035),0.55,IF(AND(A362="Russia",AK362=2050),0.41,IF(AND(A362="China",AK362=2035),0.54,IF(AND(A362="China",AK362=2050),0.44,IF(AND(A362="India",AK362=2035),0.55,IF(AND(A362="India",AK362=2050),0.42,IF(AND(A362="Middle East",AK362=2035),0.53,IF(AND(A362="Middle East",AK362=2050),0.41,IF(AND(A362="Africa",AK362=2035),0.53,IF(AND(A362="Africa",AK362=2050),0.41,IF(AND(A362="Brazil",AK362=2035),0.6,IF(AND(A362="Brazil",AK362=2050),0.5,""))))))))))))))))))</f>
        <v>*0.44</v>
      </c>
      <c r="AM362" s="51" t="str">
        <f aca="false">AM361</f>
        <v>REZoning_Sol-Win</v>
      </c>
      <c r="AP362" s="0" t="s">
        <v>407</v>
      </c>
      <c r="AQ362" s="0" t="s">
        <v>35</v>
      </c>
      <c r="AR362" s="0" t="n">
        <v>2100</v>
      </c>
      <c r="AS362" s="0" t="s">
        <v>149</v>
      </c>
      <c r="AT362" s="0" t="s">
        <v>36</v>
      </c>
    </row>
    <row r="363" customFormat="false" ht="28.5" hidden="false" customHeight="true" outlineLevel="0" collapsed="false">
      <c r="A363" s="3" t="s">
        <v>147</v>
      </c>
      <c r="C363" s="0" t="s">
        <v>408</v>
      </c>
      <c r="D363" s="50" t="s">
        <v>35</v>
      </c>
      <c r="E363" s="0" t="n">
        <v>2035</v>
      </c>
      <c r="F363" s="51" t="str">
        <f aca="false">"*"&amp;IF(AND(A363="EU",E363=2035),0.63,IF(AND(A363="EU",E363=2050),0.54,IF(AND(A363="USA",E363=2035),0.64,IF(AND(A363="USA",E363=2050),0.54,IF(AND(A363="Japan",E363=2035),0.68,IF(AND(A363="Japan",E363=2050),0.58,IF(AND(A363="Russia",E363=2035),0.65,IF(AND(A363="Russia",E363=2050),0.54,IF(AND(A363="China",E363=2035),0.61,IF(AND(A363="China",E363=2050),0.49,IF(AND(A363="India",E363=2035),0.6,IF(AND(A363="India",E363=2050),0.49,IF(AND(A363="Middle East",E363=2035),0.6,IF(AND(A363="Middle East",E363=2050),0.5,IF(AND(A363="Africa",E363=2035),0.61,IF(AND(A363="Africa",E363=2050),0.5,IF(AND(A363="Brazil",E363=2035),0.64,IF(AND(A363="Brazil",E363=2050),0.54,""))))))))))))))))))</f>
        <v>*0.61</v>
      </c>
      <c r="H363" s="0" t="s">
        <v>408</v>
      </c>
      <c r="I363" s="50" t="s">
        <v>35</v>
      </c>
      <c r="J363" s="0" t="n">
        <v>2050</v>
      </c>
      <c r="K363" s="48" t="str">
        <f aca="false">"*"&amp;IF(AND(A363="EU",J363=2035),0.63,IF(AND(A363="EU",J363=2050),0.54,IF(AND(A363="USA",J363=2035),0.64,IF(AND(A363="USA",J363=2050),0.54,IF(AND(A363="Japan",J363=2035),0.68,IF(AND(A363="Japan",J363=2050),0.58,IF(AND(A363="Russia",J363=2035),0.65,IF(AND(A363="Russia",J363=2050),0.54,IF(AND(A363="China",J363=2035),0.61,IF(AND(A363="China",J363=2050),0.49,IF(AND(A363="India",J363=2035),0.6,IF(AND(A363="India",J363=2050),0.49,IF(AND(A363="Middle East",J363=2035),0.6,IF(AND(A363="Middle East",J363=2050),0.5,IF(AND(A363="Africa",J363=2035),0.61,IF(AND(A363="Africa",J363=2050),0.5,IF(AND(A363="Brazil",J363=2035),0.64,IF(AND(A363="Brazil",J363=2050),0.54,""))))))))))))))))))</f>
        <v>*0.49</v>
      </c>
      <c r="P363" s="41" t="s">
        <v>408</v>
      </c>
      <c r="Q363" s="52" t="s">
        <v>35</v>
      </c>
      <c r="R363" s="41" t="n">
        <v>2035</v>
      </c>
      <c r="S363" s="53" t="str">
        <f aca="false">"*"&amp;IF(AND(A363="EU",R363=2035),0.62,IF(AND(A363="EU",R363=2050),0.51,IF(AND(A363="USA",R363=2035),0.62,IF(AND(A363="USA",R363=2050),0.5,IF(AND(A363="Japan",R363=2035),0.65,IF(AND(A363="Japan",R363=2050),0.55,IF(AND(A363="Russia",R363=2035),0.63,IF(AND(A363="Russia",R363=2050),0.52,IF(AND(A363="China",R363=2035),0.59,IF(AND(A363="China",R363=2050),0.47,IF(AND(A363="India",R363=2035),0.58,IF(AND(A363="India",R363=2050),0.47,IF(AND(A363="Middle East",R363=2035),0.59,IF(AND(A363="Middle East",R363=2050),0.47,IF(AND(A363="Africa",R363=2035),0.58,IF(AND(A363="Africa",R363=2050),0.47,IF(AND(A363="Brazil",R363=2035),0.64,IF(AND(A363="Brazil",R363=2050),0.53,""))))))))))))))))))</f>
        <v>*0.59</v>
      </c>
      <c r="U363" s="41" t="s">
        <v>408</v>
      </c>
      <c r="V363" s="52" t="s">
        <v>35</v>
      </c>
      <c r="W363" s="41" t="n">
        <v>2050</v>
      </c>
      <c r="X363" s="53" t="str">
        <f aca="false">"*"&amp;IF(AND(A363="EU",W363=2035),0.62,IF(AND(A363="EU",W363=2050),0.51,IF(AND(A363="USA",W363=2035),0.62,IF(AND(A363="USA",W363=2050),0.5,IF(AND(A363="Japan",W363=2035),0.65,IF(AND(A363="Japan",W363=2050),0.55,IF(AND(A363="Russia",W363=2035),0.63,IF(AND(A363="Russia",W363=2050),0.52,IF(AND(A363="China",W363=2035),0.59,IF(AND(A363="China",W363=2050),0.47,IF(AND(A363="India",W363=2035),0.58,IF(AND(A363="India",W363=2050),0.47,IF(AND(A363="Middle East",W363=2035),0.59,IF(AND(A363="Middle East",W363=2050),0.47,IF(AND(A363="Africa",W363=2035),0.58,IF(AND(A363="Africa",W363=2050),0.47,IF(AND(A363="Brazil",W363=2035),0.64,IF(AND(A363="Brazil",W363=2050),0.53,""))))))))))))))))))</f>
        <v>*0.47</v>
      </c>
      <c r="AC363" s="0" t="s">
        <v>408</v>
      </c>
      <c r="AD363" s="50" t="s">
        <v>35</v>
      </c>
      <c r="AE363" s="0" t="n">
        <v>2035</v>
      </c>
      <c r="AF363" s="51" t="str">
        <f aca="false">"*"&amp;IF(AND(A363="EU",AE363=2035),0.58,IF(AND(A363="EU",AE363=2050),0.49,IF(AND(A363="USA",AE363=2035),0.56,IF(AND(A363="USA",AE363=2050),0.45,IF(AND(A363="Japan",AE363=2035),0.62,IF(AND(A363="Japan",AE363=2050),0.51,IF(AND(A363="Russia",AE363=2035),0.55,IF(AND(A363="Russia",AE363=2050),0.41,IF(AND(A363="China",AE363=2035),0.54,IF(AND(A363="China",AE363=2050),0.44,IF(AND(A363="India",AE363=2035),0.55,IF(AND(A363="India",AE363=2050),0.42,IF(AND(A363="Middle East",AE363=2035),0.53,IF(AND(A363="Middle East",AE363=2050),0.41,IF(AND(A363="Africa",AE363=2035),0.53,IF(AND(A363="Africa",AE363=2050),0.41,IF(AND(A363="Brazil",AE363=2035),0.6,IF(AND(A363="Brazil",AE363=2050),0.5,""))))))))))))))))))</f>
        <v>*0.54</v>
      </c>
      <c r="AG363" s="51" t="str">
        <f aca="false">AG362</f>
        <v>REZoning_Sol-Win</v>
      </c>
      <c r="AI363" s="0" t="s">
        <v>408</v>
      </c>
      <c r="AJ363" s="50" t="s">
        <v>35</v>
      </c>
      <c r="AK363" s="0" t="n">
        <v>2050</v>
      </c>
      <c r="AL363" s="51" t="str">
        <f aca="false">"*"&amp;IF(AND(A363="EU",AK363=2035),0.58,IF(AND(A363="EU",AK363=2050),0.49,IF(AND(A363="USA",AK363=2035),0.56,IF(AND(A363="USA",AK363=2050),0.45,IF(AND(A363="Japan",AK363=2035),0.62,IF(AND(A363="Japan",AK363=2050),0.51,IF(AND(A363="Russia",AK363=2035),0.55,IF(AND(A363="Russia",AK363=2050),0.41,IF(AND(A363="China",AK363=2035),0.54,IF(AND(A363="China",AK363=2050),0.44,IF(AND(A363="India",AK363=2035),0.55,IF(AND(A363="India",AK363=2050),0.42,IF(AND(A363="Middle East",AK363=2035),0.53,IF(AND(A363="Middle East",AK363=2050),0.41,IF(AND(A363="Africa",AK363=2035),0.53,IF(AND(A363="Africa",AK363=2050),0.41,IF(AND(A363="Brazil",AK363=2035),0.6,IF(AND(A363="Brazil",AK363=2050),0.5,""))))))))))))))))))</f>
        <v>*0.44</v>
      </c>
      <c r="AM363" s="51" t="str">
        <f aca="false">AM362</f>
        <v>REZoning_Sol-Win</v>
      </c>
      <c r="AP363" s="0" t="s">
        <v>408</v>
      </c>
      <c r="AQ363" s="0" t="s">
        <v>35</v>
      </c>
      <c r="AR363" s="0" t="n">
        <v>2100</v>
      </c>
      <c r="AS363" s="0" t="s">
        <v>149</v>
      </c>
      <c r="AT363" s="0" t="s">
        <v>36</v>
      </c>
    </row>
    <row r="364" customFormat="false" ht="28.5" hidden="false" customHeight="true" outlineLevel="0" collapsed="false">
      <c r="A364" s="3" t="s">
        <v>147</v>
      </c>
      <c r="C364" s="0" t="s">
        <v>409</v>
      </c>
      <c r="D364" s="50" t="s">
        <v>35</v>
      </c>
      <c r="E364" s="0" t="n">
        <v>2035</v>
      </c>
      <c r="F364" s="51" t="str">
        <f aca="false">"*"&amp;IF(AND(A364="EU",E364=2035),0.63,IF(AND(A364="EU",E364=2050),0.54,IF(AND(A364="USA",E364=2035),0.64,IF(AND(A364="USA",E364=2050),0.54,IF(AND(A364="Japan",E364=2035),0.68,IF(AND(A364="Japan",E364=2050),0.58,IF(AND(A364="Russia",E364=2035),0.65,IF(AND(A364="Russia",E364=2050),0.54,IF(AND(A364="China",E364=2035),0.61,IF(AND(A364="China",E364=2050),0.49,IF(AND(A364="India",E364=2035),0.6,IF(AND(A364="India",E364=2050),0.49,IF(AND(A364="Middle East",E364=2035),0.6,IF(AND(A364="Middle East",E364=2050),0.5,IF(AND(A364="Africa",E364=2035),0.61,IF(AND(A364="Africa",E364=2050),0.5,IF(AND(A364="Brazil",E364=2035),0.64,IF(AND(A364="Brazil",E364=2050),0.54,""))))))))))))))))))</f>
        <v>*0.61</v>
      </c>
      <c r="H364" s="0" t="s">
        <v>409</v>
      </c>
      <c r="I364" s="50" t="s">
        <v>35</v>
      </c>
      <c r="J364" s="0" t="n">
        <v>2050</v>
      </c>
      <c r="K364" s="48" t="str">
        <f aca="false">"*"&amp;IF(AND(A364="EU",J364=2035),0.63,IF(AND(A364="EU",J364=2050),0.54,IF(AND(A364="USA",J364=2035),0.64,IF(AND(A364="USA",J364=2050),0.54,IF(AND(A364="Japan",J364=2035),0.68,IF(AND(A364="Japan",J364=2050),0.58,IF(AND(A364="Russia",J364=2035),0.65,IF(AND(A364="Russia",J364=2050),0.54,IF(AND(A364="China",J364=2035),0.61,IF(AND(A364="China",J364=2050),0.49,IF(AND(A364="India",J364=2035),0.6,IF(AND(A364="India",J364=2050),0.49,IF(AND(A364="Middle East",J364=2035),0.6,IF(AND(A364="Middle East",J364=2050),0.5,IF(AND(A364="Africa",J364=2035),0.61,IF(AND(A364="Africa",J364=2050),0.5,IF(AND(A364="Brazil",J364=2035),0.64,IF(AND(A364="Brazil",J364=2050),0.54,""))))))))))))))))))</f>
        <v>*0.49</v>
      </c>
      <c r="P364" s="41" t="s">
        <v>409</v>
      </c>
      <c r="Q364" s="52" t="s">
        <v>35</v>
      </c>
      <c r="R364" s="41" t="n">
        <v>2035</v>
      </c>
      <c r="S364" s="53" t="str">
        <f aca="false">"*"&amp;IF(AND(A364="EU",R364=2035),0.62,IF(AND(A364="EU",R364=2050),0.51,IF(AND(A364="USA",R364=2035),0.62,IF(AND(A364="USA",R364=2050),0.5,IF(AND(A364="Japan",R364=2035),0.65,IF(AND(A364="Japan",R364=2050),0.55,IF(AND(A364="Russia",R364=2035),0.63,IF(AND(A364="Russia",R364=2050),0.52,IF(AND(A364="China",R364=2035),0.59,IF(AND(A364="China",R364=2050),0.47,IF(AND(A364="India",R364=2035),0.58,IF(AND(A364="India",R364=2050),0.47,IF(AND(A364="Middle East",R364=2035),0.59,IF(AND(A364="Middle East",R364=2050),0.47,IF(AND(A364="Africa",R364=2035),0.58,IF(AND(A364="Africa",R364=2050),0.47,IF(AND(A364="Brazil",R364=2035),0.64,IF(AND(A364="Brazil",R364=2050),0.53,""))))))))))))))))))</f>
        <v>*0.59</v>
      </c>
      <c r="U364" s="41" t="s">
        <v>409</v>
      </c>
      <c r="V364" s="52" t="s">
        <v>35</v>
      </c>
      <c r="W364" s="41" t="n">
        <v>2050</v>
      </c>
      <c r="X364" s="53" t="str">
        <f aca="false">"*"&amp;IF(AND(A364="EU",W364=2035),0.62,IF(AND(A364="EU",W364=2050),0.51,IF(AND(A364="USA",W364=2035),0.62,IF(AND(A364="USA",W364=2050),0.5,IF(AND(A364="Japan",W364=2035),0.65,IF(AND(A364="Japan",W364=2050),0.55,IF(AND(A364="Russia",W364=2035),0.63,IF(AND(A364="Russia",W364=2050),0.52,IF(AND(A364="China",W364=2035),0.59,IF(AND(A364="China",W364=2050),0.47,IF(AND(A364="India",W364=2035),0.58,IF(AND(A364="India",W364=2050),0.47,IF(AND(A364="Middle East",W364=2035),0.59,IF(AND(A364="Middle East",W364=2050),0.47,IF(AND(A364="Africa",W364=2035),0.58,IF(AND(A364="Africa",W364=2050),0.47,IF(AND(A364="Brazil",W364=2035),0.64,IF(AND(A364="Brazil",W364=2050),0.53,""))))))))))))))))))</f>
        <v>*0.47</v>
      </c>
      <c r="AC364" s="0" t="s">
        <v>409</v>
      </c>
      <c r="AD364" s="50" t="s">
        <v>35</v>
      </c>
      <c r="AE364" s="0" t="n">
        <v>2035</v>
      </c>
      <c r="AF364" s="51" t="str">
        <f aca="false">"*"&amp;IF(AND(A364="EU",AE364=2035),0.58,IF(AND(A364="EU",AE364=2050),0.49,IF(AND(A364="USA",AE364=2035),0.56,IF(AND(A364="USA",AE364=2050),0.45,IF(AND(A364="Japan",AE364=2035),0.62,IF(AND(A364="Japan",AE364=2050),0.51,IF(AND(A364="Russia",AE364=2035),0.55,IF(AND(A364="Russia",AE364=2050),0.41,IF(AND(A364="China",AE364=2035),0.54,IF(AND(A364="China",AE364=2050),0.44,IF(AND(A364="India",AE364=2035),0.55,IF(AND(A364="India",AE364=2050),0.42,IF(AND(A364="Middle East",AE364=2035),0.53,IF(AND(A364="Middle East",AE364=2050),0.41,IF(AND(A364="Africa",AE364=2035),0.53,IF(AND(A364="Africa",AE364=2050),0.41,IF(AND(A364="Brazil",AE364=2035),0.6,IF(AND(A364="Brazil",AE364=2050),0.5,""))))))))))))))))))</f>
        <v>*0.54</v>
      </c>
      <c r="AG364" s="51" t="str">
        <f aca="false">AG363</f>
        <v>REZoning_Sol-Win</v>
      </c>
      <c r="AI364" s="0" t="s">
        <v>409</v>
      </c>
      <c r="AJ364" s="50" t="s">
        <v>35</v>
      </c>
      <c r="AK364" s="0" t="n">
        <v>2050</v>
      </c>
      <c r="AL364" s="51" t="str">
        <f aca="false">"*"&amp;IF(AND(A364="EU",AK364=2035),0.58,IF(AND(A364="EU",AK364=2050),0.49,IF(AND(A364="USA",AK364=2035),0.56,IF(AND(A364="USA",AK364=2050),0.45,IF(AND(A364="Japan",AK364=2035),0.62,IF(AND(A364="Japan",AK364=2050),0.51,IF(AND(A364="Russia",AK364=2035),0.55,IF(AND(A364="Russia",AK364=2050),0.41,IF(AND(A364="China",AK364=2035),0.54,IF(AND(A364="China",AK364=2050),0.44,IF(AND(A364="India",AK364=2035),0.55,IF(AND(A364="India",AK364=2050),0.42,IF(AND(A364="Middle East",AK364=2035),0.53,IF(AND(A364="Middle East",AK364=2050),0.41,IF(AND(A364="Africa",AK364=2035),0.53,IF(AND(A364="Africa",AK364=2050),0.41,IF(AND(A364="Brazil",AK364=2035),0.6,IF(AND(A364="Brazil",AK364=2050),0.5,""))))))))))))))))))</f>
        <v>*0.44</v>
      </c>
      <c r="AM364" s="51" t="str">
        <f aca="false">AM363</f>
        <v>REZoning_Sol-Win</v>
      </c>
      <c r="AP364" s="0" t="s">
        <v>409</v>
      </c>
      <c r="AQ364" s="0" t="s">
        <v>35</v>
      </c>
      <c r="AR364" s="0" t="n">
        <v>2100</v>
      </c>
      <c r="AS364" s="0" t="s">
        <v>149</v>
      </c>
      <c r="AT364" s="0" t="s">
        <v>36</v>
      </c>
    </row>
    <row r="365" customFormat="false" ht="28.5" hidden="false" customHeight="true" outlineLevel="0" collapsed="false">
      <c r="A365" s="3" t="s">
        <v>147</v>
      </c>
      <c r="C365" s="0" t="s">
        <v>410</v>
      </c>
      <c r="D365" s="50" t="s">
        <v>35</v>
      </c>
      <c r="E365" s="0" t="n">
        <v>2035</v>
      </c>
      <c r="F365" s="51" t="str">
        <f aca="false">"*"&amp;IF(AND(A365="EU",E365=2035),0.63,IF(AND(A365="EU",E365=2050),0.54,IF(AND(A365="USA",E365=2035),0.64,IF(AND(A365="USA",E365=2050),0.54,IF(AND(A365="Japan",E365=2035),0.68,IF(AND(A365="Japan",E365=2050),0.58,IF(AND(A365="Russia",E365=2035),0.65,IF(AND(A365="Russia",E365=2050),0.54,IF(AND(A365="China",E365=2035),0.61,IF(AND(A365="China",E365=2050),0.49,IF(AND(A365="India",E365=2035),0.6,IF(AND(A365="India",E365=2050),0.49,IF(AND(A365="Middle East",E365=2035),0.6,IF(AND(A365="Middle East",E365=2050),0.5,IF(AND(A365="Africa",E365=2035),0.61,IF(AND(A365="Africa",E365=2050),0.5,IF(AND(A365="Brazil",E365=2035),0.64,IF(AND(A365="Brazil",E365=2050),0.54,""))))))))))))))))))</f>
        <v>*0.61</v>
      </c>
      <c r="H365" s="0" t="s">
        <v>410</v>
      </c>
      <c r="I365" s="50" t="s">
        <v>35</v>
      </c>
      <c r="J365" s="0" t="n">
        <v>2050</v>
      </c>
      <c r="K365" s="48" t="str">
        <f aca="false">"*"&amp;IF(AND(A365="EU",J365=2035),0.63,IF(AND(A365="EU",J365=2050),0.54,IF(AND(A365="USA",J365=2035),0.64,IF(AND(A365="USA",J365=2050),0.54,IF(AND(A365="Japan",J365=2035),0.68,IF(AND(A365="Japan",J365=2050),0.58,IF(AND(A365="Russia",J365=2035),0.65,IF(AND(A365="Russia",J365=2050),0.54,IF(AND(A365="China",J365=2035),0.61,IF(AND(A365="China",J365=2050),0.49,IF(AND(A365="India",J365=2035),0.6,IF(AND(A365="India",J365=2050),0.49,IF(AND(A365="Middle East",J365=2035),0.6,IF(AND(A365="Middle East",J365=2050),0.5,IF(AND(A365="Africa",J365=2035),0.61,IF(AND(A365="Africa",J365=2050),0.5,IF(AND(A365="Brazil",J365=2035),0.64,IF(AND(A365="Brazil",J365=2050),0.54,""))))))))))))))))))</f>
        <v>*0.49</v>
      </c>
      <c r="P365" s="41" t="s">
        <v>410</v>
      </c>
      <c r="Q365" s="52" t="s">
        <v>35</v>
      </c>
      <c r="R365" s="41" t="n">
        <v>2035</v>
      </c>
      <c r="S365" s="53" t="str">
        <f aca="false">"*"&amp;IF(AND(A365="EU",R365=2035),0.62,IF(AND(A365="EU",R365=2050),0.51,IF(AND(A365="USA",R365=2035),0.62,IF(AND(A365="USA",R365=2050),0.5,IF(AND(A365="Japan",R365=2035),0.65,IF(AND(A365="Japan",R365=2050),0.55,IF(AND(A365="Russia",R365=2035),0.63,IF(AND(A365="Russia",R365=2050),0.52,IF(AND(A365="China",R365=2035),0.59,IF(AND(A365="China",R365=2050),0.47,IF(AND(A365="India",R365=2035),0.58,IF(AND(A365="India",R365=2050),0.47,IF(AND(A365="Middle East",R365=2035),0.59,IF(AND(A365="Middle East",R365=2050),0.47,IF(AND(A365="Africa",R365=2035),0.58,IF(AND(A365="Africa",R365=2050),0.47,IF(AND(A365="Brazil",R365=2035),0.64,IF(AND(A365="Brazil",R365=2050),0.53,""))))))))))))))))))</f>
        <v>*0.59</v>
      </c>
      <c r="U365" s="41" t="s">
        <v>410</v>
      </c>
      <c r="V365" s="52" t="s">
        <v>35</v>
      </c>
      <c r="W365" s="41" t="n">
        <v>2050</v>
      </c>
      <c r="X365" s="53" t="str">
        <f aca="false">"*"&amp;IF(AND(A365="EU",W365=2035),0.62,IF(AND(A365="EU",W365=2050),0.51,IF(AND(A365="USA",W365=2035),0.62,IF(AND(A365="USA",W365=2050),0.5,IF(AND(A365="Japan",W365=2035),0.65,IF(AND(A365="Japan",W365=2050),0.55,IF(AND(A365="Russia",W365=2035),0.63,IF(AND(A365="Russia",W365=2050),0.52,IF(AND(A365="China",W365=2035),0.59,IF(AND(A365="China",W365=2050),0.47,IF(AND(A365="India",W365=2035),0.58,IF(AND(A365="India",W365=2050),0.47,IF(AND(A365="Middle East",W365=2035),0.59,IF(AND(A365="Middle East",W365=2050),0.47,IF(AND(A365="Africa",W365=2035),0.58,IF(AND(A365="Africa",W365=2050),0.47,IF(AND(A365="Brazil",W365=2035),0.64,IF(AND(A365="Brazil",W365=2050),0.53,""))))))))))))))))))</f>
        <v>*0.47</v>
      </c>
      <c r="AC365" s="0" t="s">
        <v>410</v>
      </c>
      <c r="AD365" s="50" t="s">
        <v>35</v>
      </c>
      <c r="AE365" s="0" t="n">
        <v>2035</v>
      </c>
      <c r="AF365" s="51" t="str">
        <f aca="false">"*"&amp;IF(AND(A365="EU",AE365=2035),0.58,IF(AND(A365="EU",AE365=2050),0.49,IF(AND(A365="USA",AE365=2035),0.56,IF(AND(A365="USA",AE365=2050),0.45,IF(AND(A365="Japan",AE365=2035),0.62,IF(AND(A365="Japan",AE365=2050),0.51,IF(AND(A365="Russia",AE365=2035),0.55,IF(AND(A365="Russia",AE365=2050),0.41,IF(AND(A365="China",AE365=2035),0.54,IF(AND(A365="China",AE365=2050),0.44,IF(AND(A365="India",AE365=2035),0.55,IF(AND(A365="India",AE365=2050),0.42,IF(AND(A365="Middle East",AE365=2035),0.53,IF(AND(A365="Middle East",AE365=2050),0.41,IF(AND(A365="Africa",AE365=2035),0.53,IF(AND(A365="Africa",AE365=2050),0.41,IF(AND(A365="Brazil",AE365=2035),0.6,IF(AND(A365="Brazil",AE365=2050),0.5,""))))))))))))))))))</f>
        <v>*0.54</v>
      </c>
      <c r="AG365" s="51" t="str">
        <f aca="false">AG364</f>
        <v>REZoning_Sol-Win</v>
      </c>
      <c r="AI365" s="0" t="s">
        <v>410</v>
      </c>
      <c r="AJ365" s="50" t="s">
        <v>35</v>
      </c>
      <c r="AK365" s="0" t="n">
        <v>2050</v>
      </c>
      <c r="AL365" s="51" t="str">
        <f aca="false">"*"&amp;IF(AND(A365="EU",AK365=2035),0.58,IF(AND(A365="EU",AK365=2050),0.49,IF(AND(A365="USA",AK365=2035),0.56,IF(AND(A365="USA",AK365=2050),0.45,IF(AND(A365="Japan",AK365=2035),0.62,IF(AND(A365="Japan",AK365=2050),0.51,IF(AND(A365="Russia",AK365=2035),0.55,IF(AND(A365="Russia",AK365=2050),0.41,IF(AND(A365="China",AK365=2035),0.54,IF(AND(A365="China",AK365=2050),0.44,IF(AND(A365="India",AK365=2035),0.55,IF(AND(A365="India",AK365=2050),0.42,IF(AND(A365="Middle East",AK365=2035),0.53,IF(AND(A365="Middle East",AK365=2050),0.41,IF(AND(A365="Africa",AK365=2035),0.53,IF(AND(A365="Africa",AK365=2050),0.41,IF(AND(A365="Brazil",AK365=2035),0.6,IF(AND(A365="Brazil",AK365=2050),0.5,""))))))))))))))))))</f>
        <v>*0.44</v>
      </c>
      <c r="AM365" s="51" t="str">
        <f aca="false">AM364</f>
        <v>REZoning_Sol-Win</v>
      </c>
      <c r="AP365" s="0" t="s">
        <v>410</v>
      </c>
      <c r="AQ365" s="0" t="s">
        <v>35</v>
      </c>
      <c r="AR365" s="0" t="n">
        <v>2100</v>
      </c>
      <c r="AS365" s="0" t="s">
        <v>149</v>
      </c>
      <c r="AT365" s="0" t="s">
        <v>36</v>
      </c>
    </row>
    <row r="366" customFormat="false" ht="28.5" hidden="false" customHeight="true" outlineLevel="0" collapsed="false">
      <c r="A366" s="3" t="s">
        <v>147</v>
      </c>
      <c r="C366" s="0" t="s">
        <v>411</v>
      </c>
      <c r="D366" s="50" t="s">
        <v>35</v>
      </c>
      <c r="E366" s="0" t="n">
        <v>2035</v>
      </c>
      <c r="F366" s="51" t="str">
        <f aca="false">"*"&amp;IF(AND(A366="EU",E366=2035),0.63,IF(AND(A366="EU",E366=2050),0.54,IF(AND(A366="USA",E366=2035),0.64,IF(AND(A366="USA",E366=2050),0.54,IF(AND(A366="Japan",E366=2035),0.68,IF(AND(A366="Japan",E366=2050),0.58,IF(AND(A366="Russia",E366=2035),0.65,IF(AND(A366="Russia",E366=2050),0.54,IF(AND(A366="China",E366=2035),0.61,IF(AND(A366="China",E366=2050),0.49,IF(AND(A366="India",E366=2035),0.6,IF(AND(A366="India",E366=2050),0.49,IF(AND(A366="Middle East",E366=2035),0.6,IF(AND(A366="Middle East",E366=2050),0.5,IF(AND(A366="Africa",E366=2035),0.61,IF(AND(A366="Africa",E366=2050),0.5,IF(AND(A366="Brazil",E366=2035),0.64,IF(AND(A366="Brazil",E366=2050),0.54,""))))))))))))))))))</f>
        <v>*0.61</v>
      </c>
      <c r="H366" s="0" t="s">
        <v>411</v>
      </c>
      <c r="I366" s="50" t="s">
        <v>35</v>
      </c>
      <c r="J366" s="0" t="n">
        <v>2050</v>
      </c>
      <c r="K366" s="48" t="str">
        <f aca="false">"*"&amp;IF(AND(A366="EU",J366=2035),0.63,IF(AND(A366="EU",J366=2050),0.54,IF(AND(A366="USA",J366=2035),0.64,IF(AND(A366="USA",J366=2050),0.54,IF(AND(A366="Japan",J366=2035),0.68,IF(AND(A366="Japan",J366=2050),0.58,IF(AND(A366="Russia",J366=2035),0.65,IF(AND(A366="Russia",J366=2050),0.54,IF(AND(A366="China",J366=2035),0.61,IF(AND(A366="China",J366=2050),0.49,IF(AND(A366="India",J366=2035),0.6,IF(AND(A366="India",J366=2050),0.49,IF(AND(A366="Middle East",J366=2035),0.6,IF(AND(A366="Middle East",J366=2050),0.5,IF(AND(A366="Africa",J366=2035),0.61,IF(AND(A366="Africa",J366=2050),0.5,IF(AND(A366="Brazil",J366=2035),0.64,IF(AND(A366="Brazil",J366=2050),0.54,""))))))))))))))))))</f>
        <v>*0.49</v>
      </c>
      <c r="P366" s="41" t="s">
        <v>411</v>
      </c>
      <c r="Q366" s="52" t="s">
        <v>35</v>
      </c>
      <c r="R366" s="41" t="n">
        <v>2035</v>
      </c>
      <c r="S366" s="53" t="str">
        <f aca="false">"*"&amp;IF(AND(A366="EU",R366=2035),0.62,IF(AND(A366="EU",R366=2050),0.51,IF(AND(A366="USA",R366=2035),0.62,IF(AND(A366="USA",R366=2050),0.5,IF(AND(A366="Japan",R366=2035),0.65,IF(AND(A366="Japan",R366=2050),0.55,IF(AND(A366="Russia",R366=2035),0.63,IF(AND(A366="Russia",R366=2050),0.52,IF(AND(A366="China",R366=2035),0.59,IF(AND(A366="China",R366=2050),0.47,IF(AND(A366="India",R366=2035),0.58,IF(AND(A366="India",R366=2050),0.47,IF(AND(A366="Middle East",R366=2035),0.59,IF(AND(A366="Middle East",R366=2050),0.47,IF(AND(A366="Africa",R366=2035),0.58,IF(AND(A366="Africa",R366=2050),0.47,IF(AND(A366="Brazil",R366=2035),0.64,IF(AND(A366="Brazil",R366=2050),0.53,""))))))))))))))))))</f>
        <v>*0.59</v>
      </c>
      <c r="U366" s="41" t="s">
        <v>411</v>
      </c>
      <c r="V366" s="52" t="s">
        <v>35</v>
      </c>
      <c r="W366" s="41" t="n">
        <v>2050</v>
      </c>
      <c r="X366" s="53" t="str">
        <f aca="false">"*"&amp;IF(AND(A366="EU",W366=2035),0.62,IF(AND(A366="EU",W366=2050),0.51,IF(AND(A366="USA",W366=2035),0.62,IF(AND(A366="USA",W366=2050),0.5,IF(AND(A366="Japan",W366=2035),0.65,IF(AND(A366="Japan",W366=2050),0.55,IF(AND(A366="Russia",W366=2035),0.63,IF(AND(A366="Russia",W366=2050),0.52,IF(AND(A366="China",W366=2035),0.59,IF(AND(A366="China",W366=2050),0.47,IF(AND(A366="India",W366=2035),0.58,IF(AND(A366="India",W366=2050),0.47,IF(AND(A366="Middle East",W366=2035),0.59,IF(AND(A366="Middle East",W366=2050),0.47,IF(AND(A366="Africa",W366=2035),0.58,IF(AND(A366="Africa",W366=2050),0.47,IF(AND(A366="Brazil",W366=2035),0.64,IF(AND(A366="Brazil",W366=2050),0.53,""))))))))))))))))))</f>
        <v>*0.47</v>
      </c>
      <c r="AC366" s="0" t="s">
        <v>411</v>
      </c>
      <c r="AD366" s="50" t="s">
        <v>35</v>
      </c>
      <c r="AE366" s="0" t="n">
        <v>2035</v>
      </c>
      <c r="AF366" s="51" t="str">
        <f aca="false">"*"&amp;IF(AND(A366="EU",AE366=2035),0.58,IF(AND(A366="EU",AE366=2050),0.49,IF(AND(A366="USA",AE366=2035),0.56,IF(AND(A366="USA",AE366=2050),0.45,IF(AND(A366="Japan",AE366=2035),0.62,IF(AND(A366="Japan",AE366=2050),0.51,IF(AND(A366="Russia",AE366=2035),0.55,IF(AND(A366="Russia",AE366=2050),0.41,IF(AND(A366="China",AE366=2035),0.54,IF(AND(A366="China",AE366=2050),0.44,IF(AND(A366="India",AE366=2035),0.55,IF(AND(A366="India",AE366=2050),0.42,IF(AND(A366="Middle East",AE366=2035),0.53,IF(AND(A366="Middle East",AE366=2050),0.41,IF(AND(A366="Africa",AE366=2035),0.53,IF(AND(A366="Africa",AE366=2050),0.41,IF(AND(A366="Brazil",AE366=2035),0.6,IF(AND(A366="Brazil",AE366=2050),0.5,""))))))))))))))))))</f>
        <v>*0.54</v>
      </c>
      <c r="AG366" s="51" t="str">
        <f aca="false">AG365</f>
        <v>REZoning_Sol-Win</v>
      </c>
      <c r="AI366" s="0" t="s">
        <v>411</v>
      </c>
      <c r="AJ366" s="50" t="s">
        <v>35</v>
      </c>
      <c r="AK366" s="0" t="n">
        <v>2050</v>
      </c>
      <c r="AL366" s="51" t="str">
        <f aca="false">"*"&amp;IF(AND(A366="EU",AK366=2035),0.58,IF(AND(A366="EU",AK366=2050),0.49,IF(AND(A366="USA",AK366=2035),0.56,IF(AND(A366="USA",AK366=2050),0.45,IF(AND(A366="Japan",AK366=2035),0.62,IF(AND(A366="Japan",AK366=2050),0.51,IF(AND(A366="Russia",AK366=2035),0.55,IF(AND(A366="Russia",AK366=2050),0.41,IF(AND(A366="China",AK366=2035),0.54,IF(AND(A366="China",AK366=2050),0.44,IF(AND(A366="India",AK366=2035),0.55,IF(AND(A366="India",AK366=2050),0.42,IF(AND(A366="Middle East",AK366=2035),0.53,IF(AND(A366="Middle East",AK366=2050),0.41,IF(AND(A366="Africa",AK366=2035),0.53,IF(AND(A366="Africa",AK366=2050),0.41,IF(AND(A366="Brazil",AK366=2035),0.6,IF(AND(A366="Brazil",AK366=2050),0.5,""))))))))))))))))))</f>
        <v>*0.44</v>
      </c>
      <c r="AM366" s="51" t="str">
        <f aca="false">AM365</f>
        <v>REZoning_Sol-Win</v>
      </c>
      <c r="AP366" s="0" t="s">
        <v>411</v>
      </c>
      <c r="AQ366" s="0" t="s">
        <v>35</v>
      </c>
      <c r="AR366" s="0" t="n">
        <v>2100</v>
      </c>
      <c r="AS366" s="0" t="s">
        <v>149</v>
      </c>
      <c r="AT366" s="0" t="s">
        <v>36</v>
      </c>
    </row>
    <row r="367" customFormat="false" ht="28.5" hidden="false" customHeight="true" outlineLevel="0" collapsed="false">
      <c r="A367" s="3" t="s">
        <v>147</v>
      </c>
      <c r="C367" s="0" t="s">
        <v>412</v>
      </c>
      <c r="D367" s="50" t="s">
        <v>35</v>
      </c>
      <c r="E367" s="0" t="n">
        <v>2035</v>
      </c>
      <c r="F367" s="51" t="str">
        <f aca="false">"*"&amp;IF(AND(A367="EU",E367=2035),0.63,IF(AND(A367="EU",E367=2050),0.54,IF(AND(A367="USA",E367=2035),0.64,IF(AND(A367="USA",E367=2050),0.54,IF(AND(A367="Japan",E367=2035),0.68,IF(AND(A367="Japan",E367=2050),0.58,IF(AND(A367="Russia",E367=2035),0.65,IF(AND(A367="Russia",E367=2050),0.54,IF(AND(A367="China",E367=2035),0.61,IF(AND(A367="China",E367=2050),0.49,IF(AND(A367="India",E367=2035),0.6,IF(AND(A367="India",E367=2050),0.49,IF(AND(A367="Middle East",E367=2035),0.6,IF(AND(A367="Middle East",E367=2050),0.5,IF(AND(A367="Africa",E367=2035),0.61,IF(AND(A367="Africa",E367=2050),0.5,IF(AND(A367="Brazil",E367=2035),0.64,IF(AND(A367="Brazil",E367=2050),0.54,""))))))))))))))))))</f>
        <v>*0.61</v>
      </c>
      <c r="H367" s="0" t="s">
        <v>412</v>
      </c>
      <c r="I367" s="50" t="s">
        <v>35</v>
      </c>
      <c r="J367" s="0" t="n">
        <v>2050</v>
      </c>
      <c r="K367" s="48" t="str">
        <f aca="false">"*"&amp;IF(AND(A367="EU",J367=2035),0.63,IF(AND(A367="EU",J367=2050),0.54,IF(AND(A367="USA",J367=2035),0.64,IF(AND(A367="USA",J367=2050),0.54,IF(AND(A367="Japan",J367=2035),0.68,IF(AND(A367="Japan",J367=2050),0.58,IF(AND(A367="Russia",J367=2035),0.65,IF(AND(A367="Russia",J367=2050),0.54,IF(AND(A367="China",J367=2035),0.61,IF(AND(A367="China",J367=2050),0.49,IF(AND(A367="India",J367=2035),0.6,IF(AND(A367="India",J367=2050),0.49,IF(AND(A367="Middle East",J367=2035),0.6,IF(AND(A367="Middle East",J367=2050),0.5,IF(AND(A367="Africa",J367=2035),0.61,IF(AND(A367="Africa",J367=2050),0.5,IF(AND(A367="Brazil",J367=2035),0.64,IF(AND(A367="Brazil",J367=2050),0.54,""))))))))))))))))))</f>
        <v>*0.49</v>
      </c>
      <c r="P367" s="41" t="s">
        <v>412</v>
      </c>
      <c r="Q367" s="52" t="s">
        <v>35</v>
      </c>
      <c r="R367" s="41" t="n">
        <v>2035</v>
      </c>
      <c r="S367" s="53" t="str">
        <f aca="false">"*"&amp;IF(AND(A367="EU",R367=2035),0.62,IF(AND(A367="EU",R367=2050),0.51,IF(AND(A367="USA",R367=2035),0.62,IF(AND(A367="USA",R367=2050),0.5,IF(AND(A367="Japan",R367=2035),0.65,IF(AND(A367="Japan",R367=2050),0.55,IF(AND(A367="Russia",R367=2035),0.63,IF(AND(A367="Russia",R367=2050),0.52,IF(AND(A367="China",R367=2035),0.59,IF(AND(A367="China",R367=2050),0.47,IF(AND(A367="India",R367=2035),0.58,IF(AND(A367="India",R367=2050),0.47,IF(AND(A367="Middle East",R367=2035),0.59,IF(AND(A367="Middle East",R367=2050),0.47,IF(AND(A367="Africa",R367=2035),0.58,IF(AND(A367="Africa",R367=2050),0.47,IF(AND(A367="Brazil",R367=2035),0.64,IF(AND(A367="Brazil",R367=2050),0.53,""))))))))))))))))))</f>
        <v>*0.59</v>
      </c>
      <c r="U367" s="41" t="s">
        <v>412</v>
      </c>
      <c r="V367" s="52" t="s">
        <v>35</v>
      </c>
      <c r="W367" s="41" t="n">
        <v>2050</v>
      </c>
      <c r="X367" s="53" t="str">
        <f aca="false">"*"&amp;IF(AND(A367="EU",W367=2035),0.62,IF(AND(A367="EU",W367=2050),0.51,IF(AND(A367="USA",W367=2035),0.62,IF(AND(A367="USA",W367=2050),0.5,IF(AND(A367="Japan",W367=2035),0.65,IF(AND(A367="Japan",W367=2050),0.55,IF(AND(A367="Russia",W367=2035),0.63,IF(AND(A367="Russia",W367=2050),0.52,IF(AND(A367="China",W367=2035),0.59,IF(AND(A367="China",W367=2050),0.47,IF(AND(A367="India",W367=2035),0.58,IF(AND(A367="India",W367=2050),0.47,IF(AND(A367="Middle East",W367=2035),0.59,IF(AND(A367="Middle East",W367=2050),0.47,IF(AND(A367="Africa",W367=2035),0.58,IF(AND(A367="Africa",W367=2050),0.47,IF(AND(A367="Brazil",W367=2035),0.64,IF(AND(A367="Brazil",W367=2050),0.53,""))))))))))))))))))</f>
        <v>*0.47</v>
      </c>
      <c r="AC367" s="0" t="s">
        <v>412</v>
      </c>
      <c r="AD367" s="50" t="s">
        <v>35</v>
      </c>
      <c r="AE367" s="0" t="n">
        <v>2035</v>
      </c>
      <c r="AF367" s="51" t="str">
        <f aca="false">"*"&amp;IF(AND(A367="EU",AE367=2035),0.58,IF(AND(A367="EU",AE367=2050),0.49,IF(AND(A367="USA",AE367=2035),0.56,IF(AND(A367="USA",AE367=2050),0.45,IF(AND(A367="Japan",AE367=2035),0.62,IF(AND(A367="Japan",AE367=2050),0.51,IF(AND(A367="Russia",AE367=2035),0.55,IF(AND(A367="Russia",AE367=2050),0.41,IF(AND(A367="China",AE367=2035),0.54,IF(AND(A367="China",AE367=2050),0.44,IF(AND(A367="India",AE367=2035),0.55,IF(AND(A367="India",AE367=2050),0.42,IF(AND(A367="Middle East",AE367=2035),0.53,IF(AND(A367="Middle East",AE367=2050),0.41,IF(AND(A367="Africa",AE367=2035),0.53,IF(AND(A367="Africa",AE367=2050),0.41,IF(AND(A367="Brazil",AE367=2035),0.6,IF(AND(A367="Brazil",AE367=2050),0.5,""))))))))))))))))))</f>
        <v>*0.54</v>
      </c>
      <c r="AG367" s="51" t="str">
        <f aca="false">AG366</f>
        <v>REZoning_Sol-Win</v>
      </c>
      <c r="AI367" s="0" t="s">
        <v>412</v>
      </c>
      <c r="AJ367" s="50" t="s">
        <v>35</v>
      </c>
      <c r="AK367" s="0" t="n">
        <v>2050</v>
      </c>
      <c r="AL367" s="51" t="str">
        <f aca="false">"*"&amp;IF(AND(A367="EU",AK367=2035),0.58,IF(AND(A367="EU",AK367=2050),0.49,IF(AND(A367="USA",AK367=2035),0.56,IF(AND(A367="USA",AK367=2050),0.45,IF(AND(A367="Japan",AK367=2035),0.62,IF(AND(A367="Japan",AK367=2050),0.51,IF(AND(A367="Russia",AK367=2035),0.55,IF(AND(A367="Russia",AK367=2050),0.41,IF(AND(A367="China",AK367=2035),0.54,IF(AND(A367="China",AK367=2050),0.44,IF(AND(A367="India",AK367=2035),0.55,IF(AND(A367="India",AK367=2050),0.42,IF(AND(A367="Middle East",AK367=2035),0.53,IF(AND(A367="Middle East",AK367=2050),0.41,IF(AND(A367="Africa",AK367=2035),0.53,IF(AND(A367="Africa",AK367=2050),0.41,IF(AND(A367="Brazil",AK367=2035),0.6,IF(AND(A367="Brazil",AK367=2050),0.5,""))))))))))))))))))</f>
        <v>*0.44</v>
      </c>
      <c r="AM367" s="51" t="str">
        <f aca="false">AM366</f>
        <v>REZoning_Sol-Win</v>
      </c>
      <c r="AP367" s="0" t="s">
        <v>412</v>
      </c>
      <c r="AQ367" s="0" t="s">
        <v>35</v>
      </c>
      <c r="AR367" s="0" t="n">
        <v>2100</v>
      </c>
      <c r="AS367" s="0" t="s">
        <v>149</v>
      </c>
      <c r="AT367" s="0" t="s">
        <v>36</v>
      </c>
    </row>
    <row r="368" customFormat="false" ht="28.5" hidden="false" customHeight="true" outlineLevel="0" collapsed="false">
      <c r="A368" s="3" t="s">
        <v>147</v>
      </c>
      <c r="C368" s="0" t="s">
        <v>413</v>
      </c>
      <c r="D368" s="50" t="s">
        <v>35</v>
      </c>
      <c r="E368" s="0" t="n">
        <v>2035</v>
      </c>
      <c r="F368" s="51" t="str">
        <f aca="false">"*"&amp;IF(AND(A368="EU",E368=2035),0.63,IF(AND(A368="EU",E368=2050),0.54,IF(AND(A368="USA",E368=2035),0.64,IF(AND(A368="USA",E368=2050),0.54,IF(AND(A368="Japan",E368=2035),0.68,IF(AND(A368="Japan",E368=2050),0.58,IF(AND(A368="Russia",E368=2035),0.65,IF(AND(A368="Russia",E368=2050),0.54,IF(AND(A368="China",E368=2035),0.61,IF(AND(A368="China",E368=2050),0.49,IF(AND(A368="India",E368=2035),0.6,IF(AND(A368="India",E368=2050),0.49,IF(AND(A368="Middle East",E368=2035),0.6,IF(AND(A368="Middle East",E368=2050),0.5,IF(AND(A368="Africa",E368=2035),0.61,IF(AND(A368="Africa",E368=2050),0.5,IF(AND(A368="Brazil",E368=2035),0.64,IF(AND(A368="Brazil",E368=2050),0.54,""))))))))))))))))))</f>
        <v>*0.61</v>
      </c>
      <c r="H368" s="0" t="s">
        <v>413</v>
      </c>
      <c r="I368" s="50" t="s">
        <v>35</v>
      </c>
      <c r="J368" s="0" t="n">
        <v>2050</v>
      </c>
      <c r="K368" s="48" t="str">
        <f aca="false">"*"&amp;IF(AND(A368="EU",J368=2035),0.63,IF(AND(A368="EU",J368=2050),0.54,IF(AND(A368="USA",J368=2035),0.64,IF(AND(A368="USA",J368=2050),0.54,IF(AND(A368="Japan",J368=2035),0.68,IF(AND(A368="Japan",J368=2050),0.58,IF(AND(A368="Russia",J368=2035),0.65,IF(AND(A368="Russia",J368=2050),0.54,IF(AND(A368="China",J368=2035),0.61,IF(AND(A368="China",J368=2050),0.49,IF(AND(A368="India",J368=2035),0.6,IF(AND(A368="India",J368=2050),0.49,IF(AND(A368="Middle East",J368=2035),0.6,IF(AND(A368="Middle East",J368=2050),0.5,IF(AND(A368="Africa",J368=2035),0.61,IF(AND(A368="Africa",J368=2050),0.5,IF(AND(A368="Brazil",J368=2035),0.64,IF(AND(A368="Brazil",J368=2050),0.54,""))))))))))))))))))</f>
        <v>*0.49</v>
      </c>
      <c r="P368" s="41" t="s">
        <v>413</v>
      </c>
      <c r="Q368" s="52" t="s">
        <v>35</v>
      </c>
      <c r="R368" s="41" t="n">
        <v>2035</v>
      </c>
      <c r="S368" s="53" t="str">
        <f aca="false">"*"&amp;IF(AND(A368="EU",R368=2035),0.62,IF(AND(A368="EU",R368=2050),0.51,IF(AND(A368="USA",R368=2035),0.62,IF(AND(A368="USA",R368=2050),0.5,IF(AND(A368="Japan",R368=2035),0.65,IF(AND(A368="Japan",R368=2050),0.55,IF(AND(A368="Russia",R368=2035),0.63,IF(AND(A368="Russia",R368=2050),0.52,IF(AND(A368="China",R368=2035),0.59,IF(AND(A368="China",R368=2050),0.47,IF(AND(A368="India",R368=2035),0.58,IF(AND(A368="India",R368=2050),0.47,IF(AND(A368="Middle East",R368=2035),0.59,IF(AND(A368="Middle East",R368=2050),0.47,IF(AND(A368="Africa",R368=2035),0.58,IF(AND(A368="Africa",R368=2050),0.47,IF(AND(A368="Brazil",R368=2035),0.64,IF(AND(A368="Brazil",R368=2050),0.53,""))))))))))))))))))</f>
        <v>*0.59</v>
      </c>
      <c r="U368" s="41" t="s">
        <v>413</v>
      </c>
      <c r="V368" s="52" t="s">
        <v>35</v>
      </c>
      <c r="W368" s="41" t="n">
        <v>2050</v>
      </c>
      <c r="X368" s="53" t="str">
        <f aca="false">"*"&amp;IF(AND(A368="EU",W368=2035),0.62,IF(AND(A368="EU",W368=2050),0.51,IF(AND(A368="USA",W368=2035),0.62,IF(AND(A368="USA",W368=2050),0.5,IF(AND(A368="Japan",W368=2035),0.65,IF(AND(A368="Japan",W368=2050),0.55,IF(AND(A368="Russia",W368=2035),0.63,IF(AND(A368="Russia",W368=2050),0.52,IF(AND(A368="China",W368=2035),0.59,IF(AND(A368="China",W368=2050),0.47,IF(AND(A368="India",W368=2035),0.58,IF(AND(A368="India",W368=2050),0.47,IF(AND(A368="Middle East",W368=2035),0.59,IF(AND(A368="Middle East",W368=2050),0.47,IF(AND(A368="Africa",W368=2035),0.58,IF(AND(A368="Africa",W368=2050),0.47,IF(AND(A368="Brazil",W368=2035),0.64,IF(AND(A368="Brazil",W368=2050),0.53,""))))))))))))))))))</f>
        <v>*0.47</v>
      </c>
      <c r="AC368" s="0" t="s">
        <v>413</v>
      </c>
      <c r="AD368" s="50" t="s">
        <v>35</v>
      </c>
      <c r="AE368" s="0" t="n">
        <v>2035</v>
      </c>
      <c r="AF368" s="51" t="str">
        <f aca="false">"*"&amp;IF(AND(A368="EU",AE368=2035),0.58,IF(AND(A368="EU",AE368=2050),0.49,IF(AND(A368="USA",AE368=2035),0.56,IF(AND(A368="USA",AE368=2050),0.45,IF(AND(A368="Japan",AE368=2035),0.62,IF(AND(A368="Japan",AE368=2050),0.51,IF(AND(A368="Russia",AE368=2035),0.55,IF(AND(A368="Russia",AE368=2050),0.41,IF(AND(A368="China",AE368=2035),0.54,IF(AND(A368="China",AE368=2050),0.44,IF(AND(A368="India",AE368=2035),0.55,IF(AND(A368="India",AE368=2050),0.42,IF(AND(A368="Middle East",AE368=2035),0.53,IF(AND(A368="Middle East",AE368=2050),0.41,IF(AND(A368="Africa",AE368=2035),0.53,IF(AND(A368="Africa",AE368=2050),0.41,IF(AND(A368="Brazil",AE368=2035),0.6,IF(AND(A368="Brazil",AE368=2050),0.5,""))))))))))))))))))</f>
        <v>*0.54</v>
      </c>
      <c r="AG368" s="51" t="str">
        <f aca="false">AG367</f>
        <v>REZoning_Sol-Win</v>
      </c>
      <c r="AI368" s="0" t="s">
        <v>413</v>
      </c>
      <c r="AJ368" s="50" t="s">
        <v>35</v>
      </c>
      <c r="AK368" s="0" t="n">
        <v>2050</v>
      </c>
      <c r="AL368" s="51" t="str">
        <f aca="false">"*"&amp;IF(AND(A368="EU",AK368=2035),0.58,IF(AND(A368="EU",AK368=2050),0.49,IF(AND(A368="USA",AK368=2035),0.56,IF(AND(A368="USA",AK368=2050),0.45,IF(AND(A368="Japan",AK368=2035),0.62,IF(AND(A368="Japan",AK368=2050),0.51,IF(AND(A368="Russia",AK368=2035),0.55,IF(AND(A368="Russia",AK368=2050),0.41,IF(AND(A368="China",AK368=2035),0.54,IF(AND(A368="China",AK368=2050),0.44,IF(AND(A368="India",AK368=2035),0.55,IF(AND(A368="India",AK368=2050),0.42,IF(AND(A368="Middle East",AK368=2035),0.53,IF(AND(A368="Middle East",AK368=2050),0.41,IF(AND(A368="Africa",AK368=2035),0.53,IF(AND(A368="Africa",AK368=2050),0.41,IF(AND(A368="Brazil",AK368=2035),0.6,IF(AND(A368="Brazil",AK368=2050),0.5,""))))))))))))))))))</f>
        <v>*0.44</v>
      </c>
      <c r="AM368" s="51" t="str">
        <f aca="false">AM367</f>
        <v>REZoning_Sol-Win</v>
      </c>
      <c r="AP368" s="0" t="s">
        <v>413</v>
      </c>
      <c r="AQ368" s="0" t="s">
        <v>35</v>
      </c>
      <c r="AR368" s="0" t="n">
        <v>2100</v>
      </c>
      <c r="AS368" s="0" t="s">
        <v>149</v>
      </c>
      <c r="AT368" s="0" t="s">
        <v>36</v>
      </c>
    </row>
    <row r="369" customFormat="false" ht="28.5" hidden="false" customHeight="true" outlineLevel="0" collapsed="false">
      <c r="A369" s="3" t="s">
        <v>147</v>
      </c>
      <c r="C369" s="0" t="s">
        <v>414</v>
      </c>
      <c r="D369" s="50" t="s">
        <v>35</v>
      </c>
      <c r="E369" s="0" t="n">
        <v>2035</v>
      </c>
      <c r="F369" s="51" t="str">
        <f aca="false">"*"&amp;IF(AND(A369="EU",E369=2035),0.63,IF(AND(A369="EU",E369=2050),0.54,IF(AND(A369="USA",E369=2035),0.64,IF(AND(A369="USA",E369=2050),0.54,IF(AND(A369="Japan",E369=2035),0.68,IF(AND(A369="Japan",E369=2050),0.58,IF(AND(A369="Russia",E369=2035),0.65,IF(AND(A369="Russia",E369=2050),0.54,IF(AND(A369="China",E369=2035),0.61,IF(AND(A369="China",E369=2050),0.49,IF(AND(A369="India",E369=2035),0.6,IF(AND(A369="India",E369=2050),0.49,IF(AND(A369="Middle East",E369=2035),0.6,IF(AND(A369="Middle East",E369=2050),0.5,IF(AND(A369="Africa",E369=2035),0.61,IF(AND(A369="Africa",E369=2050),0.5,IF(AND(A369="Brazil",E369=2035),0.64,IF(AND(A369="Brazil",E369=2050),0.54,""))))))))))))))))))</f>
        <v>*0.61</v>
      </c>
      <c r="H369" s="0" t="s">
        <v>414</v>
      </c>
      <c r="I369" s="50" t="s">
        <v>35</v>
      </c>
      <c r="J369" s="0" t="n">
        <v>2050</v>
      </c>
      <c r="K369" s="48" t="str">
        <f aca="false">"*"&amp;IF(AND(A369="EU",J369=2035),0.63,IF(AND(A369="EU",J369=2050),0.54,IF(AND(A369="USA",J369=2035),0.64,IF(AND(A369="USA",J369=2050),0.54,IF(AND(A369="Japan",J369=2035),0.68,IF(AND(A369="Japan",J369=2050),0.58,IF(AND(A369="Russia",J369=2035),0.65,IF(AND(A369="Russia",J369=2050),0.54,IF(AND(A369="China",J369=2035),0.61,IF(AND(A369="China",J369=2050),0.49,IF(AND(A369="India",J369=2035),0.6,IF(AND(A369="India",J369=2050),0.49,IF(AND(A369="Middle East",J369=2035),0.6,IF(AND(A369="Middle East",J369=2050),0.5,IF(AND(A369="Africa",J369=2035),0.61,IF(AND(A369="Africa",J369=2050),0.5,IF(AND(A369="Brazil",J369=2035),0.64,IF(AND(A369="Brazil",J369=2050),0.54,""))))))))))))))))))</f>
        <v>*0.49</v>
      </c>
      <c r="P369" s="41" t="s">
        <v>414</v>
      </c>
      <c r="Q369" s="52" t="s">
        <v>35</v>
      </c>
      <c r="R369" s="41" t="n">
        <v>2035</v>
      </c>
      <c r="S369" s="53" t="str">
        <f aca="false">"*"&amp;IF(AND(A369="EU",R369=2035),0.62,IF(AND(A369="EU",R369=2050),0.51,IF(AND(A369="USA",R369=2035),0.62,IF(AND(A369="USA",R369=2050),0.5,IF(AND(A369="Japan",R369=2035),0.65,IF(AND(A369="Japan",R369=2050),0.55,IF(AND(A369="Russia",R369=2035),0.63,IF(AND(A369="Russia",R369=2050),0.52,IF(AND(A369="China",R369=2035),0.59,IF(AND(A369="China",R369=2050),0.47,IF(AND(A369="India",R369=2035),0.58,IF(AND(A369="India",R369=2050),0.47,IF(AND(A369="Middle East",R369=2035),0.59,IF(AND(A369="Middle East",R369=2050),0.47,IF(AND(A369="Africa",R369=2035),0.58,IF(AND(A369="Africa",R369=2050),0.47,IF(AND(A369="Brazil",R369=2035),0.64,IF(AND(A369="Brazil",R369=2050),0.53,""))))))))))))))))))</f>
        <v>*0.59</v>
      </c>
      <c r="U369" s="41" t="s">
        <v>414</v>
      </c>
      <c r="V369" s="52" t="s">
        <v>35</v>
      </c>
      <c r="W369" s="41" t="n">
        <v>2050</v>
      </c>
      <c r="X369" s="53" t="str">
        <f aca="false">"*"&amp;IF(AND(A369="EU",W369=2035),0.62,IF(AND(A369="EU",W369=2050),0.51,IF(AND(A369="USA",W369=2035),0.62,IF(AND(A369="USA",W369=2050),0.5,IF(AND(A369="Japan",W369=2035),0.65,IF(AND(A369="Japan",W369=2050),0.55,IF(AND(A369="Russia",W369=2035),0.63,IF(AND(A369="Russia",W369=2050),0.52,IF(AND(A369="China",W369=2035),0.59,IF(AND(A369="China",W369=2050),0.47,IF(AND(A369="India",W369=2035),0.58,IF(AND(A369="India",W369=2050),0.47,IF(AND(A369="Middle East",W369=2035),0.59,IF(AND(A369="Middle East",W369=2050),0.47,IF(AND(A369="Africa",W369=2035),0.58,IF(AND(A369="Africa",W369=2050),0.47,IF(AND(A369="Brazil",W369=2035),0.64,IF(AND(A369="Brazil",W369=2050),0.53,""))))))))))))))))))</f>
        <v>*0.47</v>
      </c>
      <c r="AC369" s="0" t="s">
        <v>414</v>
      </c>
      <c r="AD369" s="50" t="s">
        <v>35</v>
      </c>
      <c r="AE369" s="0" t="n">
        <v>2035</v>
      </c>
      <c r="AF369" s="51" t="str">
        <f aca="false">"*"&amp;IF(AND(A369="EU",AE369=2035),0.58,IF(AND(A369="EU",AE369=2050),0.49,IF(AND(A369="USA",AE369=2035),0.56,IF(AND(A369="USA",AE369=2050),0.45,IF(AND(A369="Japan",AE369=2035),0.62,IF(AND(A369="Japan",AE369=2050),0.51,IF(AND(A369="Russia",AE369=2035),0.55,IF(AND(A369="Russia",AE369=2050),0.41,IF(AND(A369="China",AE369=2035),0.54,IF(AND(A369="China",AE369=2050),0.44,IF(AND(A369="India",AE369=2035),0.55,IF(AND(A369="India",AE369=2050),0.42,IF(AND(A369="Middle East",AE369=2035),0.53,IF(AND(A369="Middle East",AE369=2050),0.41,IF(AND(A369="Africa",AE369=2035),0.53,IF(AND(A369="Africa",AE369=2050),0.41,IF(AND(A369="Brazil",AE369=2035),0.6,IF(AND(A369="Brazil",AE369=2050),0.5,""))))))))))))))))))</f>
        <v>*0.54</v>
      </c>
      <c r="AG369" s="51" t="str">
        <f aca="false">AG368</f>
        <v>REZoning_Sol-Win</v>
      </c>
      <c r="AI369" s="0" t="s">
        <v>414</v>
      </c>
      <c r="AJ369" s="50" t="s">
        <v>35</v>
      </c>
      <c r="AK369" s="0" t="n">
        <v>2050</v>
      </c>
      <c r="AL369" s="51" t="str">
        <f aca="false">"*"&amp;IF(AND(A369="EU",AK369=2035),0.58,IF(AND(A369="EU",AK369=2050),0.49,IF(AND(A369="USA",AK369=2035),0.56,IF(AND(A369="USA",AK369=2050),0.45,IF(AND(A369="Japan",AK369=2035),0.62,IF(AND(A369="Japan",AK369=2050),0.51,IF(AND(A369="Russia",AK369=2035),0.55,IF(AND(A369="Russia",AK369=2050),0.41,IF(AND(A369="China",AK369=2035),0.54,IF(AND(A369="China",AK369=2050),0.44,IF(AND(A369="India",AK369=2035),0.55,IF(AND(A369="India",AK369=2050),0.42,IF(AND(A369="Middle East",AK369=2035),0.53,IF(AND(A369="Middle East",AK369=2050),0.41,IF(AND(A369="Africa",AK369=2035),0.53,IF(AND(A369="Africa",AK369=2050),0.41,IF(AND(A369="Brazil",AK369=2035),0.6,IF(AND(A369="Brazil",AK369=2050),0.5,""))))))))))))))))))</f>
        <v>*0.44</v>
      </c>
      <c r="AM369" s="51" t="str">
        <f aca="false">AM368</f>
        <v>REZoning_Sol-Win</v>
      </c>
      <c r="AP369" s="0" t="s">
        <v>414</v>
      </c>
      <c r="AQ369" s="0" t="s">
        <v>35</v>
      </c>
      <c r="AR369" s="0" t="n">
        <v>2100</v>
      </c>
      <c r="AS369" s="0" t="s">
        <v>149</v>
      </c>
      <c r="AT369" s="0" t="s">
        <v>36</v>
      </c>
    </row>
    <row r="370" customFormat="false" ht="28.5" hidden="false" customHeight="true" outlineLevel="0" collapsed="false">
      <c r="A370" s="3" t="s">
        <v>147</v>
      </c>
      <c r="C370" s="0" t="s">
        <v>415</v>
      </c>
      <c r="D370" s="50" t="s">
        <v>35</v>
      </c>
      <c r="E370" s="0" t="n">
        <v>2035</v>
      </c>
      <c r="F370" s="51" t="str">
        <f aca="false">"*"&amp;IF(AND(A370="EU",E370=2035),0.63,IF(AND(A370="EU",E370=2050),0.54,IF(AND(A370="USA",E370=2035),0.64,IF(AND(A370="USA",E370=2050),0.54,IF(AND(A370="Japan",E370=2035),0.68,IF(AND(A370="Japan",E370=2050),0.58,IF(AND(A370="Russia",E370=2035),0.65,IF(AND(A370="Russia",E370=2050),0.54,IF(AND(A370="China",E370=2035),0.61,IF(AND(A370="China",E370=2050),0.49,IF(AND(A370="India",E370=2035),0.6,IF(AND(A370="India",E370=2050),0.49,IF(AND(A370="Middle East",E370=2035),0.6,IF(AND(A370="Middle East",E370=2050),0.5,IF(AND(A370="Africa",E370=2035),0.61,IF(AND(A370="Africa",E370=2050),0.5,IF(AND(A370="Brazil",E370=2035),0.64,IF(AND(A370="Brazil",E370=2050),0.54,""))))))))))))))))))</f>
        <v>*0.61</v>
      </c>
      <c r="H370" s="0" t="s">
        <v>415</v>
      </c>
      <c r="I370" s="50" t="s">
        <v>35</v>
      </c>
      <c r="J370" s="0" t="n">
        <v>2050</v>
      </c>
      <c r="K370" s="48" t="str">
        <f aca="false">"*"&amp;IF(AND(A370="EU",J370=2035),0.63,IF(AND(A370="EU",J370=2050),0.54,IF(AND(A370="USA",J370=2035),0.64,IF(AND(A370="USA",J370=2050),0.54,IF(AND(A370="Japan",J370=2035),0.68,IF(AND(A370="Japan",J370=2050),0.58,IF(AND(A370="Russia",J370=2035),0.65,IF(AND(A370="Russia",J370=2050),0.54,IF(AND(A370="China",J370=2035),0.61,IF(AND(A370="China",J370=2050),0.49,IF(AND(A370="India",J370=2035),0.6,IF(AND(A370="India",J370=2050),0.49,IF(AND(A370="Middle East",J370=2035),0.6,IF(AND(A370="Middle East",J370=2050),0.5,IF(AND(A370="Africa",J370=2035),0.61,IF(AND(A370="Africa",J370=2050),0.5,IF(AND(A370="Brazil",J370=2035),0.64,IF(AND(A370="Brazil",J370=2050),0.54,""))))))))))))))))))</f>
        <v>*0.49</v>
      </c>
      <c r="P370" s="41" t="s">
        <v>415</v>
      </c>
      <c r="Q370" s="52" t="s">
        <v>35</v>
      </c>
      <c r="R370" s="41" t="n">
        <v>2035</v>
      </c>
      <c r="S370" s="53" t="str">
        <f aca="false">"*"&amp;IF(AND(A370="EU",R370=2035),0.62,IF(AND(A370="EU",R370=2050),0.51,IF(AND(A370="USA",R370=2035),0.62,IF(AND(A370="USA",R370=2050),0.5,IF(AND(A370="Japan",R370=2035),0.65,IF(AND(A370="Japan",R370=2050),0.55,IF(AND(A370="Russia",R370=2035),0.63,IF(AND(A370="Russia",R370=2050),0.52,IF(AND(A370="China",R370=2035),0.59,IF(AND(A370="China",R370=2050),0.47,IF(AND(A370="India",R370=2035),0.58,IF(AND(A370="India",R370=2050),0.47,IF(AND(A370="Middle East",R370=2035),0.59,IF(AND(A370="Middle East",R370=2050),0.47,IF(AND(A370="Africa",R370=2035),0.58,IF(AND(A370="Africa",R370=2050),0.47,IF(AND(A370="Brazil",R370=2035),0.64,IF(AND(A370="Brazil",R370=2050),0.53,""))))))))))))))))))</f>
        <v>*0.59</v>
      </c>
      <c r="U370" s="41" t="s">
        <v>415</v>
      </c>
      <c r="V370" s="52" t="s">
        <v>35</v>
      </c>
      <c r="W370" s="41" t="n">
        <v>2050</v>
      </c>
      <c r="X370" s="53" t="str">
        <f aca="false">"*"&amp;IF(AND(A370="EU",W370=2035),0.62,IF(AND(A370="EU",W370=2050),0.51,IF(AND(A370="USA",W370=2035),0.62,IF(AND(A370="USA",W370=2050),0.5,IF(AND(A370="Japan",W370=2035),0.65,IF(AND(A370="Japan",W370=2050),0.55,IF(AND(A370="Russia",W370=2035),0.63,IF(AND(A370="Russia",W370=2050),0.52,IF(AND(A370="China",W370=2035),0.59,IF(AND(A370="China",W370=2050),0.47,IF(AND(A370="India",W370=2035),0.58,IF(AND(A370="India",W370=2050),0.47,IF(AND(A370="Middle East",W370=2035),0.59,IF(AND(A370="Middle East",W370=2050),0.47,IF(AND(A370="Africa",W370=2035),0.58,IF(AND(A370="Africa",W370=2050),0.47,IF(AND(A370="Brazil",W370=2035),0.64,IF(AND(A370="Brazil",W370=2050),0.53,""))))))))))))))))))</f>
        <v>*0.47</v>
      </c>
      <c r="AC370" s="0" t="s">
        <v>415</v>
      </c>
      <c r="AD370" s="50" t="s">
        <v>35</v>
      </c>
      <c r="AE370" s="0" t="n">
        <v>2035</v>
      </c>
      <c r="AF370" s="51" t="str">
        <f aca="false">"*"&amp;IF(AND(A370="EU",AE370=2035),0.58,IF(AND(A370="EU",AE370=2050),0.49,IF(AND(A370="USA",AE370=2035),0.56,IF(AND(A370="USA",AE370=2050),0.45,IF(AND(A370="Japan",AE370=2035),0.62,IF(AND(A370="Japan",AE370=2050),0.51,IF(AND(A370="Russia",AE370=2035),0.55,IF(AND(A370="Russia",AE370=2050),0.41,IF(AND(A370="China",AE370=2035),0.54,IF(AND(A370="China",AE370=2050),0.44,IF(AND(A370="India",AE370=2035),0.55,IF(AND(A370="India",AE370=2050),0.42,IF(AND(A370="Middle East",AE370=2035),0.53,IF(AND(A370="Middle East",AE370=2050),0.41,IF(AND(A370="Africa",AE370=2035),0.53,IF(AND(A370="Africa",AE370=2050),0.41,IF(AND(A370="Brazil",AE370=2035),0.6,IF(AND(A370="Brazil",AE370=2050),0.5,""))))))))))))))))))</f>
        <v>*0.54</v>
      </c>
      <c r="AG370" s="51" t="str">
        <f aca="false">AG369</f>
        <v>REZoning_Sol-Win</v>
      </c>
      <c r="AI370" s="0" t="s">
        <v>415</v>
      </c>
      <c r="AJ370" s="50" t="s">
        <v>35</v>
      </c>
      <c r="AK370" s="0" t="n">
        <v>2050</v>
      </c>
      <c r="AL370" s="51" t="str">
        <f aca="false">"*"&amp;IF(AND(A370="EU",AK370=2035),0.58,IF(AND(A370="EU",AK370=2050),0.49,IF(AND(A370="USA",AK370=2035),0.56,IF(AND(A370="USA",AK370=2050),0.45,IF(AND(A370="Japan",AK370=2035),0.62,IF(AND(A370="Japan",AK370=2050),0.51,IF(AND(A370="Russia",AK370=2035),0.55,IF(AND(A370="Russia",AK370=2050),0.41,IF(AND(A370="China",AK370=2035),0.54,IF(AND(A370="China",AK370=2050),0.44,IF(AND(A370="India",AK370=2035),0.55,IF(AND(A370="India",AK370=2050),0.42,IF(AND(A370="Middle East",AK370=2035),0.53,IF(AND(A370="Middle East",AK370=2050),0.41,IF(AND(A370="Africa",AK370=2035),0.53,IF(AND(A370="Africa",AK370=2050),0.41,IF(AND(A370="Brazil",AK370=2035),0.6,IF(AND(A370="Brazil",AK370=2050),0.5,""))))))))))))))))))</f>
        <v>*0.44</v>
      </c>
      <c r="AM370" s="51" t="str">
        <f aca="false">AM369</f>
        <v>REZoning_Sol-Win</v>
      </c>
      <c r="AP370" s="0" t="s">
        <v>415</v>
      </c>
      <c r="AQ370" s="0" t="s">
        <v>35</v>
      </c>
      <c r="AR370" s="0" t="n">
        <v>2100</v>
      </c>
      <c r="AS370" s="0" t="s">
        <v>149</v>
      </c>
      <c r="AT370" s="0" t="s">
        <v>36</v>
      </c>
    </row>
    <row r="371" customFormat="false" ht="28.5" hidden="false" customHeight="true" outlineLevel="0" collapsed="false">
      <c r="A371" s="3" t="s">
        <v>147</v>
      </c>
      <c r="C371" s="0" t="s">
        <v>416</v>
      </c>
      <c r="D371" s="50" t="s">
        <v>35</v>
      </c>
      <c r="E371" s="0" t="n">
        <v>2035</v>
      </c>
      <c r="F371" s="51" t="str">
        <f aca="false">"*"&amp;IF(AND(A371="EU",E371=2035),0.63,IF(AND(A371="EU",E371=2050),0.54,IF(AND(A371="USA",E371=2035),0.64,IF(AND(A371="USA",E371=2050),0.54,IF(AND(A371="Japan",E371=2035),0.68,IF(AND(A371="Japan",E371=2050),0.58,IF(AND(A371="Russia",E371=2035),0.65,IF(AND(A371="Russia",E371=2050),0.54,IF(AND(A371="China",E371=2035),0.61,IF(AND(A371="China",E371=2050),0.49,IF(AND(A371="India",E371=2035),0.6,IF(AND(A371="India",E371=2050),0.49,IF(AND(A371="Middle East",E371=2035),0.6,IF(AND(A371="Middle East",E371=2050),0.5,IF(AND(A371="Africa",E371=2035),0.61,IF(AND(A371="Africa",E371=2050),0.5,IF(AND(A371="Brazil",E371=2035),0.64,IF(AND(A371="Brazil",E371=2050),0.54,""))))))))))))))))))</f>
        <v>*0.61</v>
      </c>
      <c r="H371" s="0" t="s">
        <v>416</v>
      </c>
      <c r="I371" s="50" t="s">
        <v>35</v>
      </c>
      <c r="J371" s="0" t="n">
        <v>2050</v>
      </c>
      <c r="K371" s="48" t="str">
        <f aca="false">"*"&amp;IF(AND(A371="EU",J371=2035),0.63,IF(AND(A371="EU",J371=2050),0.54,IF(AND(A371="USA",J371=2035),0.64,IF(AND(A371="USA",J371=2050),0.54,IF(AND(A371="Japan",J371=2035),0.68,IF(AND(A371="Japan",J371=2050),0.58,IF(AND(A371="Russia",J371=2035),0.65,IF(AND(A371="Russia",J371=2050),0.54,IF(AND(A371="China",J371=2035),0.61,IF(AND(A371="China",J371=2050),0.49,IF(AND(A371="India",J371=2035),0.6,IF(AND(A371="India",J371=2050),0.49,IF(AND(A371="Middle East",J371=2035),0.6,IF(AND(A371="Middle East",J371=2050),0.5,IF(AND(A371="Africa",J371=2035),0.61,IF(AND(A371="Africa",J371=2050),0.5,IF(AND(A371="Brazil",J371=2035),0.64,IF(AND(A371="Brazil",J371=2050),0.54,""))))))))))))))))))</f>
        <v>*0.49</v>
      </c>
      <c r="P371" s="41" t="s">
        <v>416</v>
      </c>
      <c r="Q371" s="52" t="s">
        <v>35</v>
      </c>
      <c r="R371" s="41" t="n">
        <v>2035</v>
      </c>
      <c r="S371" s="53" t="str">
        <f aca="false">"*"&amp;IF(AND(A371="EU",R371=2035),0.62,IF(AND(A371="EU",R371=2050),0.51,IF(AND(A371="USA",R371=2035),0.62,IF(AND(A371="USA",R371=2050),0.5,IF(AND(A371="Japan",R371=2035),0.65,IF(AND(A371="Japan",R371=2050),0.55,IF(AND(A371="Russia",R371=2035),0.63,IF(AND(A371="Russia",R371=2050),0.52,IF(AND(A371="China",R371=2035),0.59,IF(AND(A371="China",R371=2050),0.47,IF(AND(A371="India",R371=2035),0.58,IF(AND(A371="India",R371=2050),0.47,IF(AND(A371="Middle East",R371=2035),0.59,IF(AND(A371="Middle East",R371=2050),0.47,IF(AND(A371="Africa",R371=2035),0.58,IF(AND(A371="Africa",R371=2050),0.47,IF(AND(A371="Brazil",R371=2035),0.64,IF(AND(A371="Brazil",R371=2050),0.53,""))))))))))))))))))</f>
        <v>*0.59</v>
      </c>
      <c r="U371" s="41" t="s">
        <v>416</v>
      </c>
      <c r="V371" s="52" t="s">
        <v>35</v>
      </c>
      <c r="W371" s="41" t="n">
        <v>2050</v>
      </c>
      <c r="X371" s="53" t="str">
        <f aca="false">"*"&amp;IF(AND(A371="EU",W371=2035),0.62,IF(AND(A371="EU",W371=2050),0.51,IF(AND(A371="USA",W371=2035),0.62,IF(AND(A371="USA",W371=2050),0.5,IF(AND(A371="Japan",W371=2035),0.65,IF(AND(A371="Japan",W371=2050),0.55,IF(AND(A371="Russia",W371=2035),0.63,IF(AND(A371="Russia",W371=2050),0.52,IF(AND(A371="China",W371=2035),0.59,IF(AND(A371="China",W371=2050),0.47,IF(AND(A371="India",W371=2035),0.58,IF(AND(A371="India",W371=2050),0.47,IF(AND(A371="Middle East",W371=2035),0.59,IF(AND(A371="Middle East",W371=2050),0.47,IF(AND(A371="Africa",W371=2035),0.58,IF(AND(A371="Africa",W371=2050),0.47,IF(AND(A371="Brazil",W371=2035),0.64,IF(AND(A371="Brazil",W371=2050),0.53,""))))))))))))))))))</f>
        <v>*0.47</v>
      </c>
      <c r="AC371" s="0" t="s">
        <v>416</v>
      </c>
      <c r="AD371" s="50" t="s">
        <v>35</v>
      </c>
      <c r="AE371" s="0" t="n">
        <v>2035</v>
      </c>
      <c r="AF371" s="51" t="str">
        <f aca="false">"*"&amp;IF(AND(A371="EU",AE371=2035),0.58,IF(AND(A371="EU",AE371=2050),0.49,IF(AND(A371="USA",AE371=2035),0.56,IF(AND(A371="USA",AE371=2050),0.45,IF(AND(A371="Japan",AE371=2035),0.62,IF(AND(A371="Japan",AE371=2050),0.51,IF(AND(A371="Russia",AE371=2035),0.55,IF(AND(A371="Russia",AE371=2050),0.41,IF(AND(A371="China",AE371=2035),0.54,IF(AND(A371="China",AE371=2050),0.44,IF(AND(A371="India",AE371=2035),0.55,IF(AND(A371="India",AE371=2050),0.42,IF(AND(A371="Middle East",AE371=2035),0.53,IF(AND(A371="Middle East",AE371=2050),0.41,IF(AND(A371="Africa",AE371=2035),0.53,IF(AND(A371="Africa",AE371=2050),0.41,IF(AND(A371="Brazil",AE371=2035),0.6,IF(AND(A371="Brazil",AE371=2050),0.5,""))))))))))))))))))</f>
        <v>*0.54</v>
      </c>
      <c r="AG371" s="51" t="str">
        <f aca="false">AG370</f>
        <v>REZoning_Sol-Win</v>
      </c>
      <c r="AI371" s="0" t="s">
        <v>416</v>
      </c>
      <c r="AJ371" s="50" t="s">
        <v>35</v>
      </c>
      <c r="AK371" s="0" t="n">
        <v>2050</v>
      </c>
      <c r="AL371" s="51" t="str">
        <f aca="false">"*"&amp;IF(AND(A371="EU",AK371=2035),0.58,IF(AND(A371="EU",AK371=2050),0.49,IF(AND(A371="USA",AK371=2035),0.56,IF(AND(A371="USA",AK371=2050),0.45,IF(AND(A371="Japan",AK371=2035),0.62,IF(AND(A371="Japan",AK371=2050),0.51,IF(AND(A371="Russia",AK371=2035),0.55,IF(AND(A371="Russia",AK371=2050),0.41,IF(AND(A371="China",AK371=2035),0.54,IF(AND(A371="China",AK371=2050),0.44,IF(AND(A371="India",AK371=2035),0.55,IF(AND(A371="India",AK371=2050),0.42,IF(AND(A371="Middle East",AK371=2035),0.53,IF(AND(A371="Middle East",AK371=2050),0.41,IF(AND(A371="Africa",AK371=2035),0.53,IF(AND(A371="Africa",AK371=2050),0.41,IF(AND(A371="Brazil",AK371=2035),0.6,IF(AND(A371="Brazil",AK371=2050),0.5,""))))))))))))))))))</f>
        <v>*0.44</v>
      </c>
      <c r="AM371" s="51" t="str">
        <f aca="false">AM370</f>
        <v>REZoning_Sol-Win</v>
      </c>
      <c r="AP371" s="0" t="s">
        <v>416</v>
      </c>
      <c r="AQ371" s="0" t="s">
        <v>35</v>
      </c>
      <c r="AR371" s="0" t="n">
        <v>2100</v>
      </c>
      <c r="AS371" s="0" t="s">
        <v>149</v>
      </c>
      <c r="AT371" s="0" t="s">
        <v>36</v>
      </c>
    </row>
    <row r="372" customFormat="false" ht="28.5" hidden="false" customHeight="true" outlineLevel="0" collapsed="false">
      <c r="A372" s="3" t="s">
        <v>147</v>
      </c>
      <c r="C372" s="0" t="s">
        <v>417</v>
      </c>
      <c r="D372" s="50" t="s">
        <v>35</v>
      </c>
      <c r="E372" s="0" t="n">
        <v>2035</v>
      </c>
      <c r="F372" s="51" t="str">
        <f aca="false">"*"&amp;IF(AND(A372="EU",E372=2035),0.63,IF(AND(A372="EU",E372=2050),0.54,IF(AND(A372="USA",E372=2035),0.64,IF(AND(A372="USA",E372=2050),0.54,IF(AND(A372="Japan",E372=2035),0.68,IF(AND(A372="Japan",E372=2050),0.58,IF(AND(A372="Russia",E372=2035),0.65,IF(AND(A372="Russia",E372=2050),0.54,IF(AND(A372="China",E372=2035),0.61,IF(AND(A372="China",E372=2050),0.49,IF(AND(A372="India",E372=2035),0.6,IF(AND(A372="India",E372=2050),0.49,IF(AND(A372="Middle East",E372=2035),0.6,IF(AND(A372="Middle East",E372=2050),0.5,IF(AND(A372="Africa",E372=2035),0.61,IF(AND(A372="Africa",E372=2050),0.5,IF(AND(A372="Brazil",E372=2035),0.64,IF(AND(A372="Brazil",E372=2050),0.54,""))))))))))))))))))</f>
        <v>*0.61</v>
      </c>
      <c r="H372" s="0" t="s">
        <v>417</v>
      </c>
      <c r="I372" s="50" t="s">
        <v>35</v>
      </c>
      <c r="J372" s="0" t="n">
        <v>2050</v>
      </c>
      <c r="K372" s="48" t="str">
        <f aca="false">"*"&amp;IF(AND(A372="EU",J372=2035),0.63,IF(AND(A372="EU",J372=2050),0.54,IF(AND(A372="USA",J372=2035),0.64,IF(AND(A372="USA",J372=2050),0.54,IF(AND(A372="Japan",J372=2035),0.68,IF(AND(A372="Japan",J372=2050),0.58,IF(AND(A372="Russia",J372=2035),0.65,IF(AND(A372="Russia",J372=2050),0.54,IF(AND(A372="China",J372=2035),0.61,IF(AND(A372="China",J372=2050),0.49,IF(AND(A372="India",J372=2035),0.6,IF(AND(A372="India",J372=2050),0.49,IF(AND(A372="Middle East",J372=2035),0.6,IF(AND(A372="Middle East",J372=2050),0.5,IF(AND(A372="Africa",J372=2035),0.61,IF(AND(A372="Africa",J372=2050),0.5,IF(AND(A372="Brazil",J372=2035),0.64,IF(AND(A372="Brazil",J372=2050),0.54,""))))))))))))))))))</f>
        <v>*0.49</v>
      </c>
      <c r="P372" s="41" t="s">
        <v>417</v>
      </c>
      <c r="Q372" s="52" t="s">
        <v>35</v>
      </c>
      <c r="R372" s="41" t="n">
        <v>2035</v>
      </c>
      <c r="S372" s="53" t="str">
        <f aca="false">"*"&amp;IF(AND(A372="EU",R372=2035),0.62,IF(AND(A372="EU",R372=2050),0.51,IF(AND(A372="USA",R372=2035),0.62,IF(AND(A372="USA",R372=2050),0.5,IF(AND(A372="Japan",R372=2035),0.65,IF(AND(A372="Japan",R372=2050),0.55,IF(AND(A372="Russia",R372=2035),0.63,IF(AND(A372="Russia",R372=2050),0.52,IF(AND(A372="China",R372=2035),0.59,IF(AND(A372="China",R372=2050),0.47,IF(AND(A372="India",R372=2035),0.58,IF(AND(A372="India",R372=2050),0.47,IF(AND(A372="Middle East",R372=2035),0.59,IF(AND(A372="Middle East",R372=2050),0.47,IF(AND(A372="Africa",R372=2035),0.58,IF(AND(A372="Africa",R372=2050),0.47,IF(AND(A372="Brazil",R372=2035),0.64,IF(AND(A372="Brazil",R372=2050),0.53,""))))))))))))))))))</f>
        <v>*0.59</v>
      </c>
      <c r="U372" s="41" t="s">
        <v>417</v>
      </c>
      <c r="V372" s="52" t="s">
        <v>35</v>
      </c>
      <c r="W372" s="41" t="n">
        <v>2050</v>
      </c>
      <c r="X372" s="53" t="str">
        <f aca="false">"*"&amp;IF(AND(A372="EU",W372=2035),0.62,IF(AND(A372="EU",W372=2050),0.51,IF(AND(A372="USA",W372=2035),0.62,IF(AND(A372="USA",W372=2050),0.5,IF(AND(A372="Japan",W372=2035),0.65,IF(AND(A372="Japan",W372=2050),0.55,IF(AND(A372="Russia",W372=2035),0.63,IF(AND(A372="Russia",W372=2050),0.52,IF(AND(A372="China",W372=2035),0.59,IF(AND(A372="China",W372=2050),0.47,IF(AND(A372="India",W372=2035),0.58,IF(AND(A372="India",W372=2050),0.47,IF(AND(A372="Middle East",W372=2035),0.59,IF(AND(A372="Middle East",W372=2050),0.47,IF(AND(A372="Africa",W372=2035),0.58,IF(AND(A372="Africa",W372=2050),0.47,IF(AND(A372="Brazil",W372=2035),0.64,IF(AND(A372="Brazil",W372=2050),0.53,""))))))))))))))))))</f>
        <v>*0.47</v>
      </c>
      <c r="AC372" s="0" t="s">
        <v>417</v>
      </c>
      <c r="AD372" s="50" t="s">
        <v>35</v>
      </c>
      <c r="AE372" s="0" t="n">
        <v>2035</v>
      </c>
      <c r="AF372" s="51" t="str">
        <f aca="false">"*"&amp;IF(AND(A372="EU",AE372=2035),0.58,IF(AND(A372="EU",AE372=2050),0.49,IF(AND(A372="USA",AE372=2035),0.56,IF(AND(A372="USA",AE372=2050),0.45,IF(AND(A372="Japan",AE372=2035),0.62,IF(AND(A372="Japan",AE372=2050),0.51,IF(AND(A372="Russia",AE372=2035),0.55,IF(AND(A372="Russia",AE372=2050),0.41,IF(AND(A372="China",AE372=2035),0.54,IF(AND(A372="China",AE372=2050),0.44,IF(AND(A372="India",AE372=2035),0.55,IF(AND(A372="India",AE372=2050),0.42,IF(AND(A372="Middle East",AE372=2035),0.53,IF(AND(A372="Middle East",AE372=2050),0.41,IF(AND(A372="Africa",AE372=2035),0.53,IF(AND(A372="Africa",AE372=2050),0.41,IF(AND(A372="Brazil",AE372=2035),0.6,IF(AND(A372="Brazil",AE372=2050),0.5,""))))))))))))))))))</f>
        <v>*0.54</v>
      </c>
      <c r="AG372" s="51" t="str">
        <f aca="false">AG371</f>
        <v>REZoning_Sol-Win</v>
      </c>
      <c r="AI372" s="0" t="s">
        <v>417</v>
      </c>
      <c r="AJ372" s="50" t="s">
        <v>35</v>
      </c>
      <c r="AK372" s="0" t="n">
        <v>2050</v>
      </c>
      <c r="AL372" s="51" t="str">
        <f aca="false">"*"&amp;IF(AND(A372="EU",AK372=2035),0.58,IF(AND(A372="EU",AK372=2050),0.49,IF(AND(A372="USA",AK372=2035),0.56,IF(AND(A372="USA",AK372=2050),0.45,IF(AND(A372="Japan",AK372=2035),0.62,IF(AND(A372="Japan",AK372=2050),0.51,IF(AND(A372="Russia",AK372=2035),0.55,IF(AND(A372="Russia",AK372=2050),0.41,IF(AND(A372="China",AK372=2035),0.54,IF(AND(A372="China",AK372=2050),0.44,IF(AND(A372="India",AK372=2035),0.55,IF(AND(A372="India",AK372=2050),0.42,IF(AND(A372="Middle East",AK372=2035),0.53,IF(AND(A372="Middle East",AK372=2050),0.41,IF(AND(A372="Africa",AK372=2035),0.53,IF(AND(A372="Africa",AK372=2050),0.41,IF(AND(A372="Brazil",AK372=2035),0.6,IF(AND(A372="Brazil",AK372=2050),0.5,""))))))))))))))))))</f>
        <v>*0.44</v>
      </c>
      <c r="AM372" s="51" t="str">
        <f aca="false">AM371</f>
        <v>REZoning_Sol-Win</v>
      </c>
      <c r="AP372" s="0" t="s">
        <v>417</v>
      </c>
      <c r="AQ372" s="0" t="s">
        <v>35</v>
      </c>
      <c r="AR372" s="0" t="n">
        <v>2100</v>
      </c>
      <c r="AS372" s="0" t="s">
        <v>149</v>
      </c>
      <c r="AT372" s="0" t="s">
        <v>36</v>
      </c>
    </row>
    <row r="373" customFormat="false" ht="28.5" hidden="false" customHeight="true" outlineLevel="0" collapsed="false">
      <c r="A373" s="3" t="s">
        <v>147</v>
      </c>
      <c r="C373" s="0" t="s">
        <v>418</v>
      </c>
      <c r="D373" s="50" t="s">
        <v>35</v>
      </c>
      <c r="E373" s="0" t="n">
        <v>2035</v>
      </c>
      <c r="F373" s="51" t="str">
        <f aca="false">"*"&amp;IF(AND(A373="EU",E373=2035),0.63,IF(AND(A373="EU",E373=2050),0.54,IF(AND(A373="USA",E373=2035),0.64,IF(AND(A373="USA",E373=2050),0.54,IF(AND(A373="Japan",E373=2035),0.68,IF(AND(A373="Japan",E373=2050),0.58,IF(AND(A373="Russia",E373=2035),0.65,IF(AND(A373="Russia",E373=2050),0.54,IF(AND(A373="China",E373=2035),0.61,IF(AND(A373="China",E373=2050),0.49,IF(AND(A373="India",E373=2035),0.6,IF(AND(A373="India",E373=2050),0.49,IF(AND(A373="Middle East",E373=2035),0.6,IF(AND(A373="Middle East",E373=2050),0.5,IF(AND(A373="Africa",E373=2035),0.61,IF(AND(A373="Africa",E373=2050),0.5,IF(AND(A373="Brazil",E373=2035),0.64,IF(AND(A373="Brazil",E373=2050),0.54,""))))))))))))))))))</f>
        <v>*0.61</v>
      </c>
      <c r="H373" s="0" t="s">
        <v>418</v>
      </c>
      <c r="I373" s="50" t="s">
        <v>35</v>
      </c>
      <c r="J373" s="0" t="n">
        <v>2050</v>
      </c>
      <c r="K373" s="48" t="str">
        <f aca="false">"*"&amp;IF(AND(A373="EU",J373=2035),0.63,IF(AND(A373="EU",J373=2050),0.54,IF(AND(A373="USA",J373=2035),0.64,IF(AND(A373="USA",J373=2050),0.54,IF(AND(A373="Japan",J373=2035),0.68,IF(AND(A373="Japan",J373=2050),0.58,IF(AND(A373="Russia",J373=2035),0.65,IF(AND(A373="Russia",J373=2050),0.54,IF(AND(A373="China",J373=2035),0.61,IF(AND(A373="China",J373=2050),0.49,IF(AND(A373="India",J373=2035),0.6,IF(AND(A373="India",J373=2050),0.49,IF(AND(A373="Middle East",J373=2035),0.6,IF(AND(A373="Middle East",J373=2050),0.5,IF(AND(A373="Africa",J373=2035),0.61,IF(AND(A373="Africa",J373=2050),0.5,IF(AND(A373="Brazil",J373=2035),0.64,IF(AND(A373="Brazil",J373=2050),0.54,""))))))))))))))))))</f>
        <v>*0.49</v>
      </c>
      <c r="P373" s="41" t="s">
        <v>418</v>
      </c>
      <c r="Q373" s="52" t="s">
        <v>35</v>
      </c>
      <c r="R373" s="41" t="n">
        <v>2035</v>
      </c>
      <c r="S373" s="53" t="str">
        <f aca="false">"*"&amp;IF(AND(A373="EU",R373=2035),0.62,IF(AND(A373="EU",R373=2050),0.51,IF(AND(A373="USA",R373=2035),0.62,IF(AND(A373="USA",R373=2050),0.5,IF(AND(A373="Japan",R373=2035),0.65,IF(AND(A373="Japan",R373=2050),0.55,IF(AND(A373="Russia",R373=2035),0.63,IF(AND(A373="Russia",R373=2050),0.52,IF(AND(A373="China",R373=2035),0.59,IF(AND(A373="China",R373=2050),0.47,IF(AND(A373="India",R373=2035),0.58,IF(AND(A373="India",R373=2050),0.47,IF(AND(A373="Middle East",R373=2035),0.59,IF(AND(A373="Middle East",R373=2050),0.47,IF(AND(A373="Africa",R373=2035),0.58,IF(AND(A373="Africa",R373=2050),0.47,IF(AND(A373="Brazil",R373=2035),0.64,IF(AND(A373="Brazil",R373=2050),0.53,""))))))))))))))))))</f>
        <v>*0.59</v>
      </c>
      <c r="U373" s="41" t="s">
        <v>418</v>
      </c>
      <c r="V373" s="52" t="s">
        <v>35</v>
      </c>
      <c r="W373" s="41" t="n">
        <v>2050</v>
      </c>
      <c r="X373" s="53" t="str">
        <f aca="false">"*"&amp;IF(AND(A373="EU",W373=2035),0.62,IF(AND(A373="EU",W373=2050),0.51,IF(AND(A373="USA",W373=2035),0.62,IF(AND(A373="USA",W373=2050),0.5,IF(AND(A373="Japan",W373=2035),0.65,IF(AND(A373="Japan",W373=2050),0.55,IF(AND(A373="Russia",W373=2035),0.63,IF(AND(A373="Russia",W373=2050),0.52,IF(AND(A373="China",W373=2035),0.59,IF(AND(A373="China",W373=2050),0.47,IF(AND(A373="India",W373=2035),0.58,IF(AND(A373="India",W373=2050),0.47,IF(AND(A373="Middle East",W373=2035),0.59,IF(AND(A373="Middle East",W373=2050),0.47,IF(AND(A373="Africa",W373=2035),0.58,IF(AND(A373="Africa",W373=2050),0.47,IF(AND(A373="Brazil",W373=2035),0.64,IF(AND(A373="Brazil",W373=2050),0.53,""))))))))))))))))))</f>
        <v>*0.47</v>
      </c>
      <c r="AC373" s="0" t="s">
        <v>418</v>
      </c>
      <c r="AD373" s="50" t="s">
        <v>35</v>
      </c>
      <c r="AE373" s="0" t="n">
        <v>2035</v>
      </c>
      <c r="AF373" s="51" t="str">
        <f aca="false">"*"&amp;IF(AND(A373="EU",AE373=2035),0.58,IF(AND(A373="EU",AE373=2050),0.49,IF(AND(A373="USA",AE373=2035),0.56,IF(AND(A373="USA",AE373=2050),0.45,IF(AND(A373="Japan",AE373=2035),0.62,IF(AND(A373="Japan",AE373=2050),0.51,IF(AND(A373="Russia",AE373=2035),0.55,IF(AND(A373="Russia",AE373=2050),0.41,IF(AND(A373="China",AE373=2035),0.54,IF(AND(A373="China",AE373=2050),0.44,IF(AND(A373="India",AE373=2035),0.55,IF(AND(A373="India",AE373=2050),0.42,IF(AND(A373="Middle East",AE373=2035),0.53,IF(AND(A373="Middle East",AE373=2050),0.41,IF(AND(A373="Africa",AE373=2035),0.53,IF(AND(A373="Africa",AE373=2050),0.41,IF(AND(A373="Brazil",AE373=2035),0.6,IF(AND(A373="Brazil",AE373=2050),0.5,""))))))))))))))))))</f>
        <v>*0.54</v>
      </c>
      <c r="AG373" s="51" t="str">
        <f aca="false">AG372</f>
        <v>REZoning_Sol-Win</v>
      </c>
      <c r="AI373" s="0" t="s">
        <v>418</v>
      </c>
      <c r="AJ373" s="50" t="s">
        <v>35</v>
      </c>
      <c r="AK373" s="0" t="n">
        <v>2050</v>
      </c>
      <c r="AL373" s="51" t="str">
        <f aca="false">"*"&amp;IF(AND(A373="EU",AK373=2035),0.58,IF(AND(A373="EU",AK373=2050),0.49,IF(AND(A373="USA",AK373=2035),0.56,IF(AND(A373="USA",AK373=2050),0.45,IF(AND(A373="Japan",AK373=2035),0.62,IF(AND(A373="Japan",AK373=2050),0.51,IF(AND(A373="Russia",AK373=2035),0.55,IF(AND(A373="Russia",AK373=2050),0.41,IF(AND(A373="China",AK373=2035),0.54,IF(AND(A373="China",AK373=2050),0.44,IF(AND(A373="India",AK373=2035),0.55,IF(AND(A373="India",AK373=2050),0.42,IF(AND(A373="Middle East",AK373=2035),0.53,IF(AND(A373="Middle East",AK373=2050),0.41,IF(AND(A373="Africa",AK373=2035),0.53,IF(AND(A373="Africa",AK373=2050),0.41,IF(AND(A373="Brazil",AK373=2035),0.6,IF(AND(A373="Brazil",AK373=2050),0.5,""))))))))))))))))))</f>
        <v>*0.44</v>
      </c>
      <c r="AM373" s="51" t="str">
        <f aca="false">AM372</f>
        <v>REZoning_Sol-Win</v>
      </c>
      <c r="AP373" s="0" t="s">
        <v>418</v>
      </c>
      <c r="AQ373" s="0" t="s">
        <v>35</v>
      </c>
      <c r="AR373" s="0" t="n">
        <v>2100</v>
      </c>
      <c r="AS373" s="0" t="s">
        <v>149</v>
      </c>
      <c r="AT373" s="0" t="s">
        <v>36</v>
      </c>
    </row>
    <row r="374" customFormat="false" ht="28.5" hidden="false" customHeight="true" outlineLevel="0" collapsed="false">
      <c r="A374" s="3" t="s">
        <v>147</v>
      </c>
      <c r="C374" s="0" t="s">
        <v>419</v>
      </c>
      <c r="D374" s="50" t="s">
        <v>35</v>
      </c>
      <c r="E374" s="0" t="n">
        <v>2035</v>
      </c>
      <c r="F374" s="51" t="str">
        <f aca="false">"*"&amp;IF(AND(A374="EU",E374=2035),0.63,IF(AND(A374="EU",E374=2050),0.54,IF(AND(A374="USA",E374=2035),0.64,IF(AND(A374="USA",E374=2050),0.54,IF(AND(A374="Japan",E374=2035),0.68,IF(AND(A374="Japan",E374=2050),0.58,IF(AND(A374="Russia",E374=2035),0.65,IF(AND(A374="Russia",E374=2050),0.54,IF(AND(A374="China",E374=2035),0.61,IF(AND(A374="China",E374=2050),0.49,IF(AND(A374="India",E374=2035),0.6,IF(AND(A374="India",E374=2050),0.49,IF(AND(A374="Middle East",E374=2035),0.6,IF(AND(A374="Middle East",E374=2050),0.5,IF(AND(A374="Africa",E374=2035),0.61,IF(AND(A374="Africa",E374=2050),0.5,IF(AND(A374="Brazil",E374=2035),0.64,IF(AND(A374="Brazil",E374=2050),0.54,""))))))))))))))))))</f>
        <v>*0.61</v>
      </c>
      <c r="H374" s="0" t="s">
        <v>419</v>
      </c>
      <c r="I374" s="50" t="s">
        <v>35</v>
      </c>
      <c r="J374" s="0" t="n">
        <v>2050</v>
      </c>
      <c r="K374" s="48" t="str">
        <f aca="false">"*"&amp;IF(AND(A374="EU",J374=2035),0.63,IF(AND(A374="EU",J374=2050),0.54,IF(AND(A374="USA",J374=2035),0.64,IF(AND(A374="USA",J374=2050),0.54,IF(AND(A374="Japan",J374=2035),0.68,IF(AND(A374="Japan",J374=2050),0.58,IF(AND(A374="Russia",J374=2035),0.65,IF(AND(A374="Russia",J374=2050),0.54,IF(AND(A374="China",J374=2035),0.61,IF(AND(A374="China",J374=2050),0.49,IF(AND(A374="India",J374=2035),0.6,IF(AND(A374="India",J374=2050),0.49,IF(AND(A374="Middle East",J374=2035),0.6,IF(AND(A374="Middle East",J374=2050),0.5,IF(AND(A374="Africa",J374=2035),0.61,IF(AND(A374="Africa",J374=2050),0.5,IF(AND(A374="Brazil",J374=2035),0.64,IF(AND(A374="Brazil",J374=2050),0.54,""))))))))))))))))))</f>
        <v>*0.49</v>
      </c>
      <c r="P374" s="41" t="s">
        <v>419</v>
      </c>
      <c r="Q374" s="52" t="s">
        <v>35</v>
      </c>
      <c r="R374" s="41" t="n">
        <v>2035</v>
      </c>
      <c r="S374" s="53" t="str">
        <f aca="false">"*"&amp;IF(AND(A374="EU",R374=2035),0.62,IF(AND(A374="EU",R374=2050),0.51,IF(AND(A374="USA",R374=2035),0.62,IF(AND(A374="USA",R374=2050),0.5,IF(AND(A374="Japan",R374=2035),0.65,IF(AND(A374="Japan",R374=2050),0.55,IF(AND(A374="Russia",R374=2035),0.63,IF(AND(A374="Russia",R374=2050),0.52,IF(AND(A374="China",R374=2035),0.59,IF(AND(A374="China",R374=2050),0.47,IF(AND(A374="India",R374=2035),0.58,IF(AND(A374="India",R374=2050),0.47,IF(AND(A374="Middle East",R374=2035),0.59,IF(AND(A374="Middle East",R374=2050),0.47,IF(AND(A374="Africa",R374=2035),0.58,IF(AND(A374="Africa",R374=2050),0.47,IF(AND(A374="Brazil",R374=2035),0.64,IF(AND(A374="Brazil",R374=2050),0.53,""))))))))))))))))))</f>
        <v>*0.59</v>
      </c>
      <c r="U374" s="41" t="s">
        <v>419</v>
      </c>
      <c r="V374" s="52" t="s">
        <v>35</v>
      </c>
      <c r="W374" s="41" t="n">
        <v>2050</v>
      </c>
      <c r="X374" s="53" t="str">
        <f aca="false">"*"&amp;IF(AND(A374="EU",W374=2035),0.62,IF(AND(A374="EU",W374=2050),0.51,IF(AND(A374="USA",W374=2035),0.62,IF(AND(A374="USA",W374=2050),0.5,IF(AND(A374="Japan",W374=2035),0.65,IF(AND(A374="Japan",W374=2050),0.55,IF(AND(A374="Russia",W374=2035),0.63,IF(AND(A374="Russia",W374=2050),0.52,IF(AND(A374="China",W374=2035),0.59,IF(AND(A374="China",W374=2050),0.47,IF(AND(A374="India",W374=2035),0.58,IF(AND(A374="India",W374=2050),0.47,IF(AND(A374="Middle East",W374=2035),0.59,IF(AND(A374="Middle East",W374=2050),0.47,IF(AND(A374="Africa",W374=2035),0.58,IF(AND(A374="Africa",W374=2050),0.47,IF(AND(A374="Brazil",W374=2035),0.64,IF(AND(A374="Brazil",W374=2050),0.53,""))))))))))))))))))</f>
        <v>*0.47</v>
      </c>
      <c r="AC374" s="0" t="s">
        <v>419</v>
      </c>
      <c r="AD374" s="50" t="s">
        <v>35</v>
      </c>
      <c r="AE374" s="0" t="n">
        <v>2035</v>
      </c>
      <c r="AF374" s="51" t="str">
        <f aca="false">"*"&amp;IF(AND(A374="EU",AE374=2035),0.58,IF(AND(A374="EU",AE374=2050),0.49,IF(AND(A374="USA",AE374=2035),0.56,IF(AND(A374="USA",AE374=2050),0.45,IF(AND(A374="Japan",AE374=2035),0.62,IF(AND(A374="Japan",AE374=2050),0.51,IF(AND(A374="Russia",AE374=2035),0.55,IF(AND(A374="Russia",AE374=2050),0.41,IF(AND(A374="China",AE374=2035),0.54,IF(AND(A374="China",AE374=2050),0.44,IF(AND(A374="India",AE374=2035),0.55,IF(AND(A374="India",AE374=2050),0.42,IF(AND(A374="Middle East",AE374=2035),0.53,IF(AND(A374="Middle East",AE374=2050),0.41,IF(AND(A374="Africa",AE374=2035),0.53,IF(AND(A374="Africa",AE374=2050),0.41,IF(AND(A374="Brazil",AE374=2035),0.6,IF(AND(A374="Brazil",AE374=2050),0.5,""))))))))))))))))))</f>
        <v>*0.54</v>
      </c>
      <c r="AG374" s="51" t="str">
        <f aca="false">AG373</f>
        <v>REZoning_Sol-Win</v>
      </c>
      <c r="AI374" s="0" t="s">
        <v>419</v>
      </c>
      <c r="AJ374" s="50" t="s">
        <v>35</v>
      </c>
      <c r="AK374" s="0" t="n">
        <v>2050</v>
      </c>
      <c r="AL374" s="51" t="str">
        <f aca="false">"*"&amp;IF(AND(A374="EU",AK374=2035),0.58,IF(AND(A374="EU",AK374=2050),0.49,IF(AND(A374="USA",AK374=2035),0.56,IF(AND(A374="USA",AK374=2050),0.45,IF(AND(A374="Japan",AK374=2035),0.62,IF(AND(A374="Japan",AK374=2050),0.51,IF(AND(A374="Russia",AK374=2035),0.55,IF(AND(A374="Russia",AK374=2050),0.41,IF(AND(A374="China",AK374=2035),0.54,IF(AND(A374="China",AK374=2050),0.44,IF(AND(A374="India",AK374=2035),0.55,IF(AND(A374="India",AK374=2050),0.42,IF(AND(A374="Middle East",AK374=2035),0.53,IF(AND(A374="Middle East",AK374=2050),0.41,IF(AND(A374="Africa",AK374=2035),0.53,IF(AND(A374="Africa",AK374=2050),0.41,IF(AND(A374="Brazil",AK374=2035),0.6,IF(AND(A374="Brazil",AK374=2050),0.5,""))))))))))))))))))</f>
        <v>*0.44</v>
      </c>
      <c r="AM374" s="51" t="str">
        <f aca="false">AM373</f>
        <v>REZoning_Sol-Win</v>
      </c>
      <c r="AP374" s="0" t="s">
        <v>419</v>
      </c>
      <c r="AQ374" s="0" t="s">
        <v>35</v>
      </c>
      <c r="AR374" s="0" t="n">
        <v>2100</v>
      </c>
      <c r="AS374" s="0" t="s">
        <v>149</v>
      </c>
      <c r="AT374" s="0" t="s">
        <v>36</v>
      </c>
    </row>
    <row r="375" customFormat="false" ht="28.5" hidden="false" customHeight="true" outlineLevel="0" collapsed="false">
      <c r="A375" s="3" t="s">
        <v>147</v>
      </c>
      <c r="C375" s="0" t="s">
        <v>420</v>
      </c>
      <c r="D375" s="50" t="s">
        <v>35</v>
      </c>
      <c r="E375" s="0" t="n">
        <v>2035</v>
      </c>
      <c r="F375" s="51" t="str">
        <f aca="false">"*"&amp;IF(AND(A375="EU",E375=2035),0.63,IF(AND(A375="EU",E375=2050),0.54,IF(AND(A375="USA",E375=2035),0.64,IF(AND(A375="USA",E375=2050),0.54,IF(AND(A375="Japan",E375=2035),0.68,IF(AND(A375="Japan",E375=2050),0.58,IF(AND(A375="Russia",E375=2035),0.65,IF(AND(A375="Russia",E375=2050),0.54,IF(AND(A375="China",E375=2035),0.61,IF(AND(A375="China",E375=2050),0.49,IF(AND(A375="India",E375=2035),0.6,IF(AND(A375="India",E375=2050),0.49,IF(AND(A375="Middle East",E375=2035),0.6,IF(AND(A375="Middle East",E375=2050),0.5,IF(AND(A375="Africa",E375=2035),0.61,IF(AND(A375="Africa",E375=2050),0.5,IF(AND(A375="Brazil",E375=2035),0.64,IF(AND(A375="Brazil",E375=2050),0.54,""))))))))))))))))))</f>
        <v>*0.61</v>
      </c>
      <c r="H375" s="0" t="s">
        <v>420</v>
      </c>
      <c r="I375" s="50" t="s">
        <v>35</v>
      </c>
      <c r="J375" s="0" t="n">
        <v>2050</v>
      </c>
      <c r="K375" s="48" t="str">
        <f aca="false">"*"&amp;IF(AND(A375="EU",J375=2035),0.63,IF(AND(A375="EU",J375=2050),0.54,IF(AND(A375="USA",J375=2035),0.64,IF(AND(A375="USA",J375=2050),0.54,IF(AND(A375="Japan",J375=2035),0.68,IF(AND(A375="Japan",J375=2050),0.58,IF(AND(A375="Russia",J375=2035),0.65,IF(AND(A375="Russia",J375=2050),0.54,IF(AND(A375="China",J375=2035),0.61,IF(AND(A375="China",J375=2050),0.49,IF(AND(A375="India",J375=2035),0.6,IF(AND(A375="India",J375=2050),0.49,IF(AND(A375="Middle East",J375=2035),0.6,IF(AND(A375="Middle East",J375=2050),0.5,IF(AND(A375="Africa",J375=2035),0.61,IF(AND(A375="Africa",J375=2050),0.5,IF(AND(A375="Brazil",J375=2035),0.64,IF(AND(A375="Brazil",J375=2050),0.54,""))))))))))))))))))</f>
        <v>*0.49</v>
      </c>
      <c r="P375" s="41" t="s">
        <v>420</v>
      </c>
      <c r="Q375" s="52" t="s">
        <v>35</v>
      </c>
      <c r="R375" s="41" t="n">
        <v>2035</v>
      </c>
      <c r="S375" s="53" t="str">
        <f aca="false">"*"&amp;IF(AND(A375="EU",R375=2035),0.62,IF(AND(A375="EU",R375=2050),0.51,IF(AND(A375="USA",R375=2035),0.62,IF(AND(A375="USA",R375=2050),0.5,IF(AND(A375="Japan",R375=2035),0.65,IF(AND(A375="Japan",R375=2050),0.55,IF(AND(A375="Russia",R375=2035),0.63,IF(AND(A375="Russia",R375=2050),0.52,IF(AND(A375="China",R375=2035),0.59,IF(AND(A375="China",R375=2050),0.47,IF(AND(A375="India",R375=2035),0.58,IF(AND(A375="India",R375=2050),0.47,IF(AND(A375="Middle East",R375=2035),0.59,IF(AND(A375="Middle East",R375=2050),0.47,IF(AND(A375="Africa",R375=2035),0.58,IF(AND(A375="Africa",R375=2050),0.47,IF(AND(A375="Brazil",R375=2035),0.64,IF(AND(A375="Brazil",R375=2050),0.53,""))))))))))))))))))</f>
        <v>*0.59</v>
      </c>
      <c r="U375" s="41" t="s">
        <v>420</v>
      </c>
      <c r="V375" s="52" t="s">
        <v>35</v>
      </c>
      <c r="W375" s="41" t="n">
        <v>2050</v>
      </c>
      <c r="X375" s="53" t="str">
        <f aca="false">"*"&amp;IF(AND(A375="EU",W375=2035),0.62,IF(AND(A375="EU",W375=2050),0.51,IF(AND(A375="USA",W375=2035),0.62,IF(AND(A375="USA",W375=2050),0.5,IF(AND(A375="Japan",W375=2035),0.65,IF(AND(A375="Japan",W375=2050),0.55,IF(AND(A375="Russia",W375=2035),0.63,IF(AND(A375="Russia",W375=2050),0.52,IF(AND(A375="China",W375=2035),0.59,IF(AND(A375="China",W375=2050),0.47,IF(AND(A375="India",W375=2035),0.58,IF(AND(A375="India",W375=2050),0.47,IF(AND(A375="Middle East",W375=2035),0.59,IF(AND(A375="Middle East",W375=2050),0.47,IF(AND(A375="Africa",W375=2035),0.58,IF(AND(A375="Africa",W375=2050),0.47,IF(AND(A375="Brazil",W375=2035),0.64,IF(AND(A375="Brazil",W375=2050),0.53,""))))))))))))))))))</f>
        <v>*0.47</v>
      </c>
      <c r="AC375" s="0" t="s">
        <v>420</v>
      </c>
      <c r="AD375" s="50" t="s">
        <v>35</v>
      </c>
      <c r="AE375" s="0" t="n">
        <v>2035</v>
      </c>
      <c r="AF375" s="51" t="str">
        <f aca="false">"*"&amp;IF(AND(A375="EU",AE375=2035),0.58,IF(AND(A375="EU",AE375=2050),0.49,IF(AND(A375="USA",AE375=2035),0.56,IF(AND(A375="USA",AE375=2050),0.45,IF(AND(A375="Japan",AE375=2035),0.62,IF(AND(A375="Japan",AE375=2050),0.51,IF(AND(A375="Russia",AE375=2035),0.55,IF(AND(A375="Russia",AE375=2050),0.41,IF(AND(A375="China",AE375=2035),0.54,IF(AND(A375="China",AE375=2050),0.44,IF(AND(A375="India",AE375=2035),0.55,IF(AND(A375="India",AE375=2050),0.42,IF(AND(A375="Middle East",AE375=2035),0.53,IF(AND(A375="Middle East",AE375=2050),0.41,IF(AND(A375="Africa",AE375=2035),0.53,IF(AND(A375="Africa",AE375=2050),0.41,IF(AND(A375="Brazil",AE375=2035),0.6,IF(AND(A375="Brazil",AE375=2050),0.5,""))))))))))))))))))</f>
        <v>*0.54</v>
      </c>
      <c r="AG375" s="51" t="str">
        <f aca="false">AG374</f>
        <v>REZoning_Sol-Win</v>
      </c>
      <c r="AI375" s="0" t="s">
        <v>420</v>
      </c>
      <c r="AJ375" s="50" t="s">
        <v>35</v>
      </c>
      <c r="AK375" s="0" t="n">
        <v>2050</v>
      </c>
      <c r="AL375" s="51" t="str">
        <f aca="false">"*"&amp;IF(AND(A375="EU",AK375=2035),0.58,IF(AND(A375="EU",AK375=2050),0.49,IF(AND(A375="USA",AK375=2035),0.56,IF(AND(A375="USA",AK375=2050),0.45,IF(AND(A375="Japan",AK375=2035),0.62,IF(AND(A375="Japan",AK375=2050),0.51,IF(AND(A375="Russia",AK375=2035),0.55,IF(AND(A375="Russia",AK375=2050),0.41,IF(AND(A375="China",AK375=2035),0.54,IF(AND(A375="China",AK375=2050),0.44,IF(AND(A375="India",AK375=2035),0.55,IF(AND(A375="India",AK375=2050),0.42,IF(AND(A375="Middle East",AK375=2035),0.53,IF(AND(A375="Middle East",AK375=2050),0.41,IF(AND(A375="Africa",AK375=2035),0.53,IF(AND(A375="Africa",AK375=2050),0.41,IF(AND(A375="Brazil",AK375=2035),0.6,IF(AND(A375="Brazil",AK375=2050),0.5,""))))))))))))))))))</f>
        <v>*0.44</v>
      </c>
      <c r="AM375" s="51" t="str">
        <f aca="false">AM374</f>
        <v>REZoning_Sol-Win</v>
      </c>
      <c r="AP375" s="0" t="s">
        <v>420</v>
      </c>
      <c r="AQ375" s="0" t="s">
        <v>35</v>
      </c>
      <c r="AR375" s="0" t="n">
        <v>2100</v>
      </c>
      <c r="AS375" s="0" t="s">
        <v>149</v>
      </c>
      <c r="AT375" s="0" t="s">
        <v>36</v>
      </c>
    </row>
    <row r="376" customFormat="false" ht="28.5" hidden="false" customHeight="true" outlineLevel="0" collapsed="false">
      <c r="A376" s="3" t="s">
        <v>147</v>
      </c>
      <c r="C376" s="0" t="s">
        <v>421</v>
      </c>
      <c r="D376" s="50" t="s">
        <v>35</v>
      </c>
      <c r="E376" s="0" t="n">
        <v>2035</v>
      </c>
      <c r="F376" s="51" t="str">
        <f aca="false">"*"&amp;IF(AND(A376="EU",E376=2035),0.63,IF(AND(A376="EU",E376=2050),0.54,IF(AND(A376="USA",E376=2035),0.64,IF(AND(A376="USA",E376=2050),0.54,IF(AND(A376="Japan",E376=2035),0.68,IF(AND(A376="Japan",E376=2050),0.58,IF(AND(A376="Russia",E376=2035),0.65,IF(AND(A376="Russia",E376=2050),0.54,IF(AND(A376="China",E376=2035),0.61,IF(AND(A376="China",E376=2050),0.49,IF(AND(A376="India",E376=2035),0.6,IF(AND(A376="India",E376=2050),0.49,IF(AND(A376="Middle East",E376=2035),0.6,IF(AND(A376="Middle East",E376=2050),0.5,IF(AND(A376="Africa",E376=2035),0.61,IF(AND(A376="Africa",E376=2050),0.5,IF(AND(A376="Brazil",E376=2035),0.64,IF(AND(A376="Brazil",E376=2050),0.54,""))))))))))))))))))</f>
        <v>*0.61</v>
      </c>
      <c r="H376" s="0" t="s">
        <v>421</v>
      </c>
      <c r="I376" s="50" t="s">
        <v>35</v>
      </c>
      <c r="J376" s="0" t="n">
        <v>2050</v>
      </c>
      <c r="K376" s="48" t="str">
        <f aca="false">"*"&amp;IF(AND(A376="EU",J376=2035),0.63,IF(AND(A376="EU",J376=2050),0.54,IF(AND(A376="USA",J376=2035),0.64,IF(AND(A376="USA",J376=2050),0.54,IF(AND(A376="Japan",J376=2035),0.68,IF(AND(A376="Japan",J376=2050),0.58,IF(AND(A376="Russia",J376=2035),0.65,IF(AND(A376="Russia",J376=2050),0.54,IF(AND(A376="China",J376=2035),0.61,IF(AND(A376="China",J376=2050),0.49,IF(AND(A376="India",J376=2035),0.6,IF(AND(A376="India",J376=2050),0.49,IF(AND(A376="Middle East",J376=2035),0.6,IF(AND(A376="Middle East",J376=2050),0.5,IF(AND(A376="Africa",J376=2035),0.61,IF(AND(A376="Africa",J376=2050),0.5,IF(AND(A376="Brazil",J376=2035),0.64,IF(AND(A376="Brazil",J376=2050),0.54,""))))))))))))))))))</f>
        <v>*0.49</v>
      </c>
      <c r="P376" s="41" t="s">
        <v>421</v>
      </c>
      <c r="Q376" s="52" t="s">
        <v>35</v>
      </c>
      <c r="R376" s="41" t="n">
        <v>2035</v>
      </c>
      <c r="S376" s="53" t="str">
        <f aca="false">"*"&amp;IF(AND(A376="EU",R376=2035),0.62,IF(AND(A376="EU",R376=2050),0.51,IF(AND(A376="USA",R376=2035),0.62,IF(AND(A376="USA",R376=2050),0.5,IF(AND(A376="Japan",R376=2035),0.65,IF(AND(A376="Japan",R376=2050),0.55,IF(AND(A376="Russia",R376=2035),0.63,IF(AND(A376="Russia",R376=2050),0.52,IF(AND(A376="China",R376=2035),0.59,IF(AND(A376="China",R376=2050),0.47,IF(AND(A376="India",R376=2035),0.58,IF(AND(A376="India",R376=2050),0.47,IF(AND(A376="Middle East",R376=2035),0.59,IF(AND(A376="Middle East",R376=2050),0.47,IF(AND(A376="Africa",R376=2035),0.58,IF(AND(A376="Africa",R376=2050),0.47,IF(AND(A376="Brazil",R376=2035),0.64,IF(AND(A376="Brazil",R376=2050),0.53,""))))))))))))))))))</f>
        <v>*0.59</v>
      </c>
      <c r="U376" s="41" t="s">
        <v>421</v>
      </c>
      <c r="V376" s="52" t="s">
        <v>35</v>
      </c>
      <c r="W376" s="41" t="n">
        <v>2050</v>
      </c>
      <c r="X376" s="53" t="str">
        <f aca="false">"*"&amp;IF(AND(A376="EU",W376=2035),0.62,IF(AND(A376="EU",W376=2050),0.51,IF(AND(A376="USA",W376=2035),0.62,IF(AND(A376="USA",W376=2050),0.5,IF(AND(A376="Japan",W376=2035),0.65,IF(AND(A376="Japan",W376=2050),0.55,IF(AND(A376="Russia",W376=2035),0.63,IF(AND(A376="Russia",W376=2050),0.52,IF(AND(A376="China",W376=2035),0.59,IF(AND(A376="China",W376=2050),0.47,IF(AND(A376="India",W376=2035),0.58,IF(AND(A376="India",W376=2050),0.47,IF(AND(A376="Middle East",W376=2035),0.59,IF(AND(A376="Middle East",W376=2050),0.47,IF(AND(A376="Africa",W376=2035),0.58,IF(AND(A376="Africa",W376=2050),0.47,IF(AND(A376="Brazil",W376=2035),0.64,IF(AND(A376="Brazil",W376=2050),0.53,""))))))))))))))))))</f>
        <v>*0.47</v>
      </c>
      <c r="AC376" s="0" t="s">
        <v>421</v>
      </c>
      <c r="AD376" s="50" t="s">
        <v>35</v>
      </c>
      <c r="AE376" s="0" t="n">
        <v>2035</v>
      </c>
      <c r="AF376" s="51" t="str">
        <f aca="false">"*"&amp;IF(AND(A376="EU",AE376=2035),0.58,IF(AND(A376="EU",AE376=2050),0.49,IF(AND(A376="USA",AE376=2035),0.56,IF(AND(A376="USA",AE376=2050),0.45,IF(AND(A376="Japan",AE376=2035),0.62,IF(AND(A376="Japan",AE376=2050),0.51,IF(AND(A376="Russia",AE376=2035),0.55,IF(AND(A376="Russia",AE376=2050),0.41,IF(AND(A376="China",AE376=2035),0.54,IF(AND(A376="China",AE376=2050),0.44,IF(AND(A376="India",AE376=2035),0.55,IF(AND(A376="India",AE376=2050),0.42,IF(AND(A376="Middle East",AE376=2035),0.53,IF(AND(A376="Middle East",AE376=2050),0.41,IF(AND(A376="Africa",AE376=2035),0.53,IF(AND(A376="Africa",AE376=2050),0.41,IF(AND(A376="Brazil",AE376=2035),0.6,IF(AND(A376="Brazil",AE376=2050),0.5,""))))))))))))))))))</f>
        <v>*0.54</v>
      </c>
      <c r="AG376" s="51" t="str">
        <f aca="false">AG375</f>
        <v>REZoning_Sol-Win</v>
      </c>
      <c r="AI376" s="0" t="s">
        <v>421</v>
      </c>
      <c r="AJ376" s="50" t="s">
        <v>35</v>
      </c>
      <c r="AK376" s="0" t="n">
        <v>2050</v>
      </c>
      <c r="AL376" s="51" t="str">
        <f aca="false">"*"&amp;IF(AND(A376="EU",AK376=2035),0.58,IF(AND(A376="EU",AK376=2050),0.49,IF(AND(A376="USA",AK376=2035),0.56,IF(AND(A376="USA",AK376=2050),0.45,IF(AND(A376="Japan",AK376=2035),0.62,IF(AND(A376="Japan",AK376=2050),0.51,IF(AND(A376="Russia",AK376=2035),0.55,IF(AND(A376="Russia",AK376=2050),0.41,IF(AND(A376="China",AK376=2035),0.54,IF(AND(A376="China",AK376=2050),0.44,IF(AND(A376="India",AK376=2035),0.55,IF(AND(A376="India",AK376=2050),0.42,IF(AND(A376="Middle East",AK376=2035),0.53,IF(AND(A376="Middle East",AK376=2050),0.41,IF(AND(A376="Africa",AK376=2035),0.53,IF(AND(A376="Africa",AK376=2050),0.41,IF(AND(A376="Brazil",AK376=2035),0.6,IF(AND(A376="Brazil",AK376=2050),0.5,""))))))))))))))))))</f>
        <v>*0.44</v>
      </c>
      <c r="AM376" s="51" t="str">
        <f aca="false">AM375</f>
        <v>REZoning_Sol-Win</v>
      </c>
      <c r="AP376" s="0" t="s">
        <v>421</v>
      </c>
      <c r="AQ376" s="0" t="s">
        <v>35</v>
      </c>
      <c r="AR376" s="0" t="n">
        <v>2100</v>
      </c>
      <c r="AS376" s="0" t="s">
        <v>149</v>
      </c>
      <c r="AT376" s="0" t="s">
        <v>36</v>
      </c>
    </row>
    <row r="377" customFormat="false" ht="28.5" hidden="false" customHeight="true" outlineLevel="0" collapsed="false">
      <c r="A377" s="3" t="s">
        <v>33</v>
      </c>
      <c r="C377" s="0" t="s">
        <v>422</v>
      </c>
      <c r="D377" s="50" t="s">
        <v>35</v>
      </c>
      <c r="E377" s="0" t="n">
        <v>2035</v>
      </c>
      <c r="F377" s="51" t="str">
        <f aca="false">"*"&amp;IF(AND(A377="EU",E377=2035),0.63,IF(AND(A377="EU",E377=2050),0.54,IF(AND(A377="USA",E377=2035),0.64,IF(AND(A377="USA",E377=2050),0.54,IF(AND(A377="Japan",E377=2035),0.68,IF(AND(A377="Japan",E377=2050),0.58,IF(AND(A377="Russia",E377=2035),0.65,IF(AND(A377="Russia",E377=2050),0.54,IF(AND(A377="China",E377=2035),0.61,IF(AND(A377="China",E377=2050),0.49,IF(AND(A377="India",E377=2035),0.6,IF(AND(A377="India",E377=2050),0.49,IF(AND(A377="Middle East",E377=2035),0.6,IF(AND(A377="Middle East",E377=2050),0.5,IF(AND(A377="Africa",E377=2035),0.61,IF(AND(A377="Africa",E377=2050),0.5,IF(AND(A377="Brazil",E377=2035),0.64,IF(AND(A377="Brazil",E377=2050),0.54,""))))))))))))))))))</f>
        <v>*0.6</v>
      </c>
      <c r="H377" s="0" t="s">
        <v>422</v>
      </c>
      <c r="I377" s="50" t="s">
        <v>35</v>
      </c>
      <c r="J377" s="0" t="n">
        <v>2050</v>
      </c>
      <c r="K377" s="48" t="str">
        <f aca="false">"*"&amp;IF(AND(A377="EU",J377=2035),0.63,IF(AND(A377="EU",J377=2050),0.54,IF(AND(A377="USA",J377=2035),0.64,IF(AND(A377="USA",J377=2050),0.54,IF(AND(A377="Japan",J377=2035),0.68,IF(AND(A377="Japan",J377=2050),0.58,IF(AND(A377="Russia",J377=2035),0.65,IF(AND(A377="Russia",J377=2050),0.54,IF(AND(A377="China",J377=2035),0.61,IF(AND(A377="China",J377=2050),0.49,IF(AND(A377="India",J377=2035),0.6,IF(AND(A377="India",J377=2050),0.49,IF(AND(A377="Middle East",J377=2035),0.6,IF(AND(A377="Middle East",J377=2050),0.5,IF(AND(A377="Africa",J377=2035),0.61,IF(AND(A377="Africa",J377=2050),0.5,IF(AND(A377="Brazil",J377=2035),0.64,IF(AND(A377="Brazil",J377=2050),0.54,""))))))))))))))))))</f>
        <v>*0.49</v>
      </c>
      <c r="P377" s="41" t="s">
        <v>422</v>
      </c>
      <c r="Q377" s="52" t="s">
        <v>35</v>
      </c>
      <c r="R377" s="41" t="n">
        <v>2035</v>
      </c>
      <c r="S377" s="53" t="str">
        <f aca="false">"*"&amp;IF(AND(A377="EU",R377=2035),0.62,IF(AND(A377="EU",R377=2050),0.51,IF(AND(A377="USA",R377=2035),0.62,IF(AND(A377="USA",R377=2050),0.5,IF(AND(A377="Japan",R377=2035),0.65,IF(AND(A377="Japan",R377=2050),0.55,IF(AND(A377="Russia",R377=2035),0.63,IF(AND(A377="Russia",R377=2050),0.52,IF(AND(A377="China",R377=2035),0.59,IF(AND(A377="China",R377=2050),0.47,IF(AND(A377="India",R377=2035),0.58,IF(AND(A377="India",R377=2050),0.47,IF(AND(A377="Middle East",R377=2035),0.59,IF(AND(A377="Middle East",R377=2050),0.47,IF(AND(A377="Africa",R377=2035),0.58,IF(AND(A377="Africa",R377=2050),0.47,IF(AND(A377="Brazil",R377=2035),0.64,IF(AND(A377="Brazil",R377=2050),0.53,""))))))))))))))))))</f>
        <v>*0.58</v>
      </c>
      <c r="U377" s="41" t="s">
        <v>422</v>
      </c>
      <c r="V377" s="52" t="s">
        <v>35</v>
      </c>
      <c r="W377" s="41" t="n">
        <v>2050</v>
      </c>
      <c r="X377" s="53" t="str">
        <f aca="false">"*"&amp;IF(AND(A377="EU",W377=2035),0.62,IF(AND(A377="EU",W377=2050),0.51,IF(AND(A377="USA",W377=2035),0.62,IF(AND(A377="USA",W377=2050),0.5,IF(AND(A377="Japan",W377=2035),0.65,IF(AND(A377="Japan",W377=2050),0.55,IF(AND(A377="Russia",W377=2035),0.63,IF(AND(A377="Russia",W377=2050),0.52,IF(AND(A377="China",W377=2035),0.59,IF(AND(A377="China",W377=2050),0.47,IF(AND(A377="India",W377=2035),0.58,IF(AND(A377="India",W377=2050),0.47,IF(AND(A377="Middle East",W377=2035),0.59,IF(AND(A377="Middle East",W377=2050),0.47,IF(AND(A377="Africa",W377=2035),0.58,IF(AND(A377="Africa",W377=2050),0.47,IF(AND(A377="Brazil",W377=2035),0.64,IF(AND(A377="Brazil",W377=2050),0.53,""))))))))))))))))))</f>
        <v>*0.47</v>
      </c>
      <c r="AC377" s="0" t="s">
        <v>422</v>
      </c>
      <c r="AD377" s="50" t="s">
        <v>35</v>
      </c>
      <c r="AE377" s="0" t="n">
        <v>2035</v>
      </c>
      <c r="AF377" s="51" t="str">
        <f aca="false">"*"&amp;IF(AND(A377="EU",AE377=2035),0.58,IF(AND(A377="EU",AE377=2050),0.49,IF(AND(A377="USA",AE377=2035),0.56,IF(AND(A377="USA",AE377=2050),0.45,IF(AND(A377="Japan",AE377=2035),0.62,IF(AND(A377="Japan",AE377=2050),0.51,IF(AND(A377="Russia",AE377=2035),0.55,IF(AND(A377="Russia",AE377=2050),0.41,IF(AND(A377="China",AE377=2035),0.54,IF(AND(A377="China",AE377=2050),0.44,IF(AND(A377="India",AE377=2035),0.55,IF(AND(A377="India",AE377=2050),0.42,IF(AND(A377="Middle East",AE377=2035),0.53,IF(AND(A377="Middle East",AE377=2050),0.41,IF(AND(A377="Africa",AE377=2035),0.53,IF(AND(A377="Africa",AE377=2050),0.41,IF(AND(A377="Brazil",AE377=2035),0.6,IF(AND(A377="Brazil",AE377=2050),0.5,""))))))))))))))))))</f>
        <v>*0.55</v>
      </c>
      <c r="AG377" s="51" t="str">
        <f aca="false">AG376</f>
        <v>REZoning_Sol-Win</v>
      </c>
      <c r="AI377" s="0" t="s">
        <v>422</v>
      </c>
      <c r="AJ377" s="50" t="s">
        <v>35</v>
      </c>
      <c r="AK377" s="0" t="n">
        <v>2050</v>
      </c>
      <c r="AL377" s="51" t="str">
        <f aca="false">"*"&amp;IF(AND(A377="EU",AK377=2035),0.58,IF(AND(A377="EU",AK377=2050),0.49,IF(AND(A377="USA",AK377=2035),0.56,IF(AND(A377="USA",AK377=2050),0.45,IF(AND(A377="Japan",AK377=2035),0.62,IF(AND(A377="Japan",AK377=2050),0.51,IF(AND(A377="Russia",AK377=2035),0.55,IF(AND(A377="Russia",AK377=2050),0.41,IF(AND(A377="China",AK377=2035),0.54,IF(AND(A377="China",AK377=2050),0.44,IF(AND(A377="India",AK377=2035),0.55,IF(AND(A377="India",AK377=2050),0.42,IF(AND(A377="Middle East",AK377=2035),0.53,IF(AND(A377="Middle East",AK377=2050),0.41,IF(AND(A377="Africa",AK377=2035),0.53,IF(AND(A377="Africa",AK377=2050),0.41,IF(AND(A377="Brazil",AK377=2035),0.6,IF(AND(A377="Brazil",AK377=2050),0.5,""))))))))))))))))))</f>
        <v>*0.42</v>
      </c>
      <c r="AM377" s="51" t="str">
        <f aca="false">AM376</f>
        <v>REZoning_Sol-Win</v>
      </c>
      <c r="AP377" s="0" t="s">
        <v>422</v>
      </c>
      <c r="AQ377" s="0" t="s">
        <v>35</v>
      </c>
      <c r="AR377" s="0" t="n">
        <v>2100</v>
      </c>
      <c r="AS377" s="0" t="s">
        <v>37</v>
      </c>
      <c r="AT377" s="0" t="s">
        <v>36</v>
      </c>
    </row>
    <row r="378" customFormat="false" ht="28.5" hidden="false" customHeight="true" outlineLevel="0" collapsed="false">
      <c r="A378" s="3" t="s">
        <v>33</v>
      </c>
      <c r="C378" s="0" t="s">
        <v>423</v>
      </c>
      <c r="D378" s="50" t="s">
        <v>35</v>
      </c>
      <c r="E378" s="0" t="n">
        <v>2035</v>
      </c>
      <c r="F378" s="51" t="str">
        <f aca="false">"*"&amp;IF(AND(A378="EU",E378=2035),0.63,IF(AND(A378="EU",E378=2050),0.54,IF(AND(A378="USA",E378=2035),0.64,IF(AND(A378="USA",E378=2050),0.54,IF(AND(A378="Japan",E378=2035),0.68,IF(AND(A378="Japan",E378=2050),0.58,IF(AND(A378="Russia",E378=2035),0.65,IF(AND(A378="Russia",E378=2050),0.54,IF(AND(A378="China",E378=2035),0.61,IF(AND(A378="China",E378=2050),0.49,IF(AND(A378="India",E378=2035),0.6,IF(AND(A378="India",E378=2050),0.49,IF(AND(A378="Middle East",E378=2035),0.6,IF(AND(A378="Middle East",E378=2050),0.5,IF(AND(A378="Africa",E378=2035),0.61,IF(AND(A378="Africa",E378=2050),0.5,IF(AND(A378="Brazil",E378=2035),0.64,IF(AND(A378="Brazil",E378=2050),0.54,""))))))))))))))))))</f>
        <v>*0.6</v>
      </c>
      <c r="H378" s="0" t="s">
        <v>423</v>
      </c>
      <c r="I378" s="50" t="s">
        <v>35</v>
      </c>
      <c r="J378" s="0" t="n">
        <v>2050</v>
      </c>
      <c r="K378" s="48" t="str">
        <f aca="false">"*"&amp;IF(AND(A378="EU",J378=2035),0.63,IF(AND(A378="EU",J378=2050),0.54,IF(AND(A378="USA",J378=2035),0.64,IF(AND(A378="USA",J378=2050),0.54,IF(AND(A378="Japan",J378=2035),0.68,IF(AND(A378="Japan",J378=2050),0.58,IF(AND(A378="Russia",J378=2035),0.65,IF(AND(A378="Russia",J378=2050),0.54,IF(AND(A378="China",J378=2035),0.61,IF(AND(A378="China",J378=2050),0.49,IF(AND(A378="India",J378=2035),0.6,IF(AND(A378="India",J378=2050),0.49,IF(AND(A378="Middle East",J378=2035),0.6,IF(AND(A378="Middle East",J378=2050),0.5,IF(AND(A378="Africa",J378=2035),0.61,IF(AND(A378="Africa",J378=2050),0.5,IF(AND(A378="Brazil",J378=2035),0.64,IF(AND(A378="Brazil",J378=2050),0.54,""))))))))))))))))))</f>
        <v>*0.49</v>
      </c>
      <c r="P378" s="41" t="s">
        <v>423</v>
      </c>
      <c r="Q378" s="52" t="s">
        <v>35</v>
      </c>
      <c r="R378" s="41" t="n">
        <v>2035</v>
      </c>
      <c r="S378" s="53" t="str">
        <f aca="false">"*"&amp;IF(AND(A378="EU",R378=2035),0.62,IF(AND(A378="EU",R378=2050),0.51,IF(AND(A378="USA",R378=2035),0.62,IF(AND(A378="USA",R378=2050),0.5,IF(AND(A378="Japan",R378=2035),0.65,IF(AND(A378="Japan",R378=2050),0.55,IF(AND(A378="Russia",R378=2035),0.63,IF(AND(A378="Russia",R378=2050),0.52,IF(AND(A378="China",R378=2035),0.59,IF(AND(A378="China",R378=2050),0.47,IF(AND(A378="India",R378=2035),0.58,IF(AND(A378="India",R378=2050),0.47,IF(AND(A378="Middle East",R378=2035),0.59,IF(AND(A378="Middle East",R378=2050),0.47,IF(AND(A378="Africa",R378=2035),0.58,IF(AND(A378="Africa",R378=2050),0.47,IF(AND(A378="Brazil",R378=2035),0.64,IF(AND(A378="Brazil",R378=2050),0.53,""))))))))))))))))))</f>
        <v>*0.58</v>
      </c>
      <c r="U378" s="41" t="s">
        <v>423</v>
      </c>
      <c r="V378" s="52" t="s">
        <v>35</v>
      </c>
      <c r="W378" s="41" t="n">
        <v>2050</v>
      </c>
      <c r="X378" s="53" t="str">
        <f aca="false">"*"&amp;IF(AND(A378="EU",W378=2035),0.62,IF(AND(A378="EU",W378=2050),0.51,IF(AND(A378="USA",W378=2035),0.62,IF(AND(A378="USA",W378=2050),0.5,IF(AND(A378="Japan",W378=2035),0.65,IF(AND(A378="Japan",W378=2050),0.55,IF(AND(A378="Russia",W378=2035),0.63,IF(AND(A378="Russia",W378=2050),0.52,IF(AND(A378="China",W378=2035),0.59,IF(AND(A378="China",W378=2050),0.47,IF(AND(A378="India",W378=2035),0.58,IF(AND(A378="India",W378=2050),0.47,IF(AND(A378="Middle East",W378=2035),0.59,IF(AND(A378="Middle East",W378=2050),0.47,IF(AND(A378="Africa",W378=2035),0.58,IF(AND(A378="Africa",W378=2050),0.47,IF(AND(A378="Brazil",W378=2035),0.64,IF(AND(A378="Brazil",W378=2050),0.53,""))))))))))))))))))</f>
        <v>*0.47</v>
      </c>
      <c r="AC378" s="0" t="s">
        <v>423</v>
      </c>
      <c r="AD378" s="50" t="s">
        <v>35</v>
      </c>
      <c r="AE378" s="0" t="n">
        <v>2035</v>
      </c>
      <c r="AF378" s="51" t="str">
        <f aca="false">"*"&amp;IF(AND(A378="EU",AE378=2035),0.58,IF(AND(A378="EU",AE378=2050),0.49,IF(AND(A378="USA",AE378=2035),0.56,IF(AND(A378="USA",AE378=2050),0.45,IF(AND(A378="Japan",AE378=2035),0.62,IF(AND(A378="Japan",AE378=2050),0.51,IF(AND(A378="Russia",AE378=2035),0.55,IF(AND(A378="Russia",AE378=2050),0.41,IF(AND(A378="China",AE378=2035),0.54,IF(AND(A378="China",AE378=2050),0.44,IF(AND(A378="India",AE378=2035),0.55,IF(AND(A378="India",AE378=2050),0.42,IF(AND(A378="Middle East",AE378=2035),0.53,IF(AND(A378="Middle East",AE378=2050),0.41,IF(AND(A378="Africa",AE378=2035),0.53,IF(AND(A378="Africa",AE378=2050),0.41,IF(AND(A378="Brazil",AE378=2035),0.6,IF(AND(A378="Brazil",AE378=2050),0.5,""))))))))))))))))))</f>
        <v>*0.55</v>
      </c>
      <c r="AG378" s="51" t="str">
        <f aca="false">AG377</f>
        <v>REZoning_Sol-Win</v>
      </c>
      <c r="AI378" s="0" t="s">
        <v>423</v>
      </c>
      <c r="AJ378" s="50" t="s">
        <v>35</v>
      </c>
      <c r="AK378" s="0" t="n">
        <v>2050</v>
      </c>
      <c r="AL378" s="51" t="str">
        <f aca="false">"*"&amp;IF(AND(A378="EU",AK378=2035),0.58,IF(AND(A378="EU",AK378=2050),0.49,IF(AND(A378="USA",AK378=2035),0.56,IF(AND(A378="USA",AK378=2050),0.45,IF(AND(A378="Japan",AK378=2035),0.62,IF(AND(A378="Japan",AK378=2050),0.51,IF(AND(A378="Russia",AK378=2035),0.55,IF(AND(A378="Russia",AK378=2050),0.41,IF(AND(A378="China",AK378=2035),0.54,IF(AND(A378="China",AK378=2050),0.44,IF(AND(A378="India",AK378=2035),0.55,IF(AND(A378="India",AK378=2050),0.42,IF(AND(A378="Middle East",AK378=2035),0.53,IF(AND(A378="Middle East",AK378=2050),0.41,IF(AND(A378="Africa",AK378=2035),0.53,IF(AND(A378="Africa",AK378=2050),0.41,IF(AND(A378="Brazil",AK378=2035),0.6,IF(AND(A378="Brazil",AK378=2050),0.5,""))))))))))))))))))</f>
        <v>*0.42</v>
      </c>
      <c r="AM378" s="51" t="str">
        <f aca="false">AM377</f>
        <v>REZoning_Sol-Win</v>
      </c>
      <c r="AP378" s="0" t="s">
        <v>423</v>
      </c>
      <c r="AQ378" s="0" t="s">
        <v>35</v>
      </c>
      <c r="AR378" s="0" t="n">
        <v>2100</v>
      </c>
      <c r="AS378" s="0" t="s">
        <v>37</v>
      </c>
      <c r="AT378" s="0" t="s">
        <v>36</v>
      </c>
    </row>
    <row r="379" customFormat="false" ht="28.5" hidden="false" customHeight="true" outlineLevel="0" collapsed="false">
      <c r="A379" s="3" t="s">
        <v>33</v>
      </c>
      <c r="C379" s="0" t="s">
        <v>424</v>
      </c>
      <c r="D379" s="50" t="s">
        <v>35</v>
      </c>
      <c r="E379" s="0" t="n">
        <v>2035</v>
      </c>
      <c r="F379" s="51" t="str">
        <f aca="false">"*"&amp;IF(AND(A379="EU",E379=2035),0.63,IF(AND(A379="EU",E379=2050),0.54,IF(AND(A379="USA",E379=2035),0.64,IF(AND(A379="USA",E379=2050),0.54,IF(AND(A379="Japan",E379=2035),0.68,IF(AND(A379="Japan",E379=2050),0.58,IF(AND(A379="Russia",E379=2035),0.65,IF(AND(A379="Russia",E379=2050),0.54,IF(AND(A379="China",E379=2035),0.61,IF(AND(A379="China",E379=2050),0.49,IF(AND(A379="India",E379=2035),0.6,IF(AND(A379="India",E379=2050),0.49,IF(AND(A379="Middle East",E379=2035),0.6,IF(AND(A379="Middle East",E379=2050),0.5,IF(AND(A379="Africa",E379=2035),0.61,IF(AND(A379="Africa",E379=2050),0.5,IF(AND(A379="Brazil",E379=2035),0.64,IF(AND(A379="Brazil",E379=2050),0.54,""))))))))))))))))))</f>
        <v>*0.6</v>
      </c>
      <c r="H379" s="0" t="s">
        <v>424</v>
      </c>
      <c r="I379" s="50" t="s">
        <v>35</v>
      </c>
      <c r="J379" s="0" t="n">
        <v>2050</v>
      </c>
      <c r="K379" s="48" t="str">
        <f aca="false">"*"&amp;IF(AND(A379="EU",J379=2035),0.63,IF(AND(A379="EU",J379=2050),0.54,IF(AND(A379="USA",J379=2035),0.64,IF(AND(A379="USA",J379=2050),0.54,IF(AND(A379="Japan",J379=2035),0.68,IF(AND(A379="Japan",J379=2050),0.58,IF(AND(A379="Russia",J379=2035),0.65,IF(AND(A379="Russia",J379=2050),0.54,IF(AND(A379="China",J379=2035),0.61,IF(AND(A379="China",J379=2050),0.49,IF(AND(A379="India",J379=2035),0.6,IF(AND(A379="India",J379=2050),0.49,IF(AND(A379="Middle East",J379=2035),0.6,IF(AND(A379="Middle East",J379=2050),0.5,IF(AND(A379="Africa",J379=2035),0.61,IF(AND(A379="Africa",J379=2050),0.5,IF(AND(A379="Brazil",J379=2035),0.64,IF(AND(A379="Brazil",J379=2050),0.54,""))))))))))))))))))</f>
        <v>*0.49</v>
      </c>
      <c r="P379" s="41" t="s">
        <v>424</v>
      </c>
      <c r="Q379" s="52" t="s">
        <v>35</v>
      </c>
      <c r="R379" s="41" t="n">
        <v>2035</v>
      </c>
      <c r="S379" s="53" t="str">
        <f aca="false">"*"&amp;IF(AND(A379="EU",R379=2035),0.62,IF(AND(A379="EU",R379=2050),0.51,IF(AND(A379="USA",R379=2035),0.62,IF(AND(A379="USA",R379=2050),0.5,IF(AND(A379="Japan",R379=2035),0.65,IF(AND(A379="Japan",R379=2050),0.55,IF(AND(A379="Russia",R379=2035),0.63,IF(AND(A379="Russia",R379=2050),0.52,IF(AND(A379="China",R379=2035),0.59,IF(AND(A379="China",R379=2050),0.47,IF(AND(A379="India",R379=2035),0.58,IF(AND(A379="India",R379=2050),0.47,IF(AND(A379="Middle East",R379=2035),0.59,IF(AND(A379="Middle East",R379=2050),0.47,IF(AND(A379="Africa",R379=2035),0.58,IF(AND(A379="Africa",R379=2050),0.47,IF(AND(A379="Brazil",R379=2035),0.64,IF(AND(A379="Brazil",R379=2050),0.53,""))))))))))))))))))</f>
        <v>*0.58</v>
      </c>
      <c r="U379" s="41" t="s">
        <v>424</v>
      </c>
      <c r="V379" s="52" t="s">
        <v>35</v>
      </c>
      <c r="W379" s="41" t="n">
        <v>2050</v>
      </c>
      <c r="X379" s="53" t="str">
        <f aca="false">"*"&amp;IF(AND(A379="EU",W379=2035),0.62,IF(AND(A379="EU",W379=2050),0.51,IF(AND(A379="USA",W379=2035),0.62,IF(AND(A379="USA",W379=2050),0.5,IF(AND(A379="Japan",W379=2035),0.65,IF(AND(A379="Japan",W379=2050),0.55,IF(AND(A379="Russia",W379=2035),0.63,IF(AND(A379="Russia",W379=2050),0.52,IF(AND(A379="China",W379=2035),0.59,IF(AND(A379="China",W379=2050),0.47,IF(AND(A379="India",W379=2035),0.58,IF(AND(A379="India",W379=2050),0.47,IF(AND(A379="Middle East",W379=2035),0.59,IF(AND(A379="Middle East",W379=2050),0.47,IF(AND(A379="Africa",W379=2035),0.58,IF(AND(A379="Africa",W379=2050),0.47,IF(AND(A379="Brazil",W379=2035),0.64,IF(AND(A379="Brazil",W379=2050),0.53,""))))))))))))))))))</f>
        <v>*0.47</v>
      </c>
      <c r="AC379" s="0" t="s">
        <v>424</v>
      </c>
      <c r="AD379" s="50" t="s">
        <v>35</v>
      </c>
      <c r="AE379" s="0" t="n">
        <v>2035</v>
      </c>
      <c r="AF379" s="51" t="str">
        <f aca="false">"*"&amp;IF(AND(A379="EU",AE379=2035),0.58,IF(AND(A379="EU",AE379=2050),0.49,IF(AND(A379="USA",AE379=2035),0.56,IF(AND(A379="USA",AE379=2050),0.45,IF(AND(A379="Japan",AE379=2035),0.62,IF(AND(A379="Japan",AE379=2050),0.51,IF(AND(A379="Russia",AE379=2035),0.55,IF(AND(A379="Russia",AE379=2050),0.41,IF(AND(A379="China",AE379=2035),0.54,IF(AND(A379="China",AE379=2050),0.44,IF(AND(A379="India",AE379=2035),0.55,IF(AND(A379="India",AE379=2050),0.42,IF(AND(A379="Middle East",AE379=2035),0.53,IF(AND(A379="Middle East",AE379=2050),0.41,IF(AND(A379="Africa",AE379=2035),0.53,IF(AND(A379="Africa",AE379=2050),0.41,IF(AND(A379="Brazil",AE379=2035),0.6,IF(AND(A379="Brazil",AE379=2050),0.5,""))))))))))))))))))</f>
        <v>*0.55</v>
      </c>
      <c r="AG379" s="51" t="str">
        <f aca="false">AG378</f>
        <v>REZoning_Sol-Win</v>
      </c>
      <c r="AI379" s="0" t="s">
        <v>424</v>
      </c>
      <c r="AJ379" s="50" t="s">
        <v>35</v>
      </c>
      <c r="AK379" s="0" t="n">
        <v>2050</v>
      </c>
      <c r="AL379" s="51" t="str">
        <f aca="false">"*"&amp;IF(AND(A379="EU",AK379=2035),0.58,IF(AND(A379="EU",AK379=2050),0.49,IF(AND(A379="USA",AK379=2035),0.56,IF(AND(A379="USA",AK379=2050),0.45,IF(AND(A379="Japan",AK379=2035),0.62,IF(AND(A379="Japan",AK379=2050),0.51,IF(AND(A379="Russia",AK379=2035),0.55,IF(AND(A379="Russia",AK379=2050),0.41,IF(AND(A379="China",AK379=2035),0.54,IF(AND(A379="China",AK379=2050),0.44,IF(AND(A379="India",AK379=2035),0.55,IF(AND(A379="India",AK379=2050),0.42,IF(AND(A379="Middle East",AK379=2035),0.53,IF(AND(A379="Middle East",AK379=2050),0.41,IF(AND(A379="Africa",AK379=2035),0.53,IF(AND(A379="Africa",AK379=2050),0.41,IF(AND(A379="Brazil",AK379=2035),0.6,IF(AND(A379="Brazil",AK379=2050),0.5,""))))))))))))))))))</f>
        <v>*0.42</v>
      </c>
      <c r="AM379" s="51" t="str">
        <f aca="false">AM378</f>
        <v>REZoning_Sol-Win</v>
      </c>
      <c r="AP379" s="0" t="s">
        <v>424</v>
      </c>
      <c r="AQ379" s="0" t="s">
        <v>35</v>
      </c>
      <c r="AR379" s="0" t="n">
        <v>2100</v>
      </c>
      <c r="AS379" s="0" t="s">
        <v>37</v>
      </c>
      <c r="AT379" s="0" t="s">
        <v>36</v>
      </c>
    </row>
    <row r="380" customFormat="false" ht="28.5" hidden="false" customHeight="true" outlineLevel="0" collapsed="false">
      <c r="A380" s="3" t="s">
        <v>33</v>
      </c>
      <c r="C380" s="0" t="s">
        <v>425</v>
      </c>
      <c r="D380" s="50" t="s">
        <v>35</v>
      </c>
      <c r="E380" s="0" t="n">
        <v>2035</v>
      </c>
      <c r="F380" s="51" t="str">
        <f aca="false">"*"&amp;IF(AND(A380="EU",E380=2035),0.63,IF(AND(A380="EU",E380=2050),0.54,IF(AND(A380="USA",E380=2035),0.64,IF(AND(A380="USA",E380=2050),0.54,IF(AND(A380="Japan",E380=2035),0.68,IF(AND(A380="Japan",E380=2050),0.58,IF(AND(A380="Russia",E380=2035),0.65,IF(AND(A380="Russia",E380=2050),0.54,IF(AND(A380="China",E380=2035),0.61,IF(AND(A380="China",E380=2050),0.49,IF(AND(A380="India",E380=2035),0.6,IF(AND(A380="India",E380=2050),0.49,IF(AND(A380="Middle East",E380=2035),0.6,IF(AND(A380="Middle East",E380=2050),0.5,IF(AND(A380="Africa",E380=2035),0.61,IF(AND(A380="Africa",E380=2050),0.5,IF(AND(A380="Brazil",E380=2035),0.64,IF(AND(A380="Brazil",E380=2050),0.54,""))))))))))))))))))</f>
        <v>*0.6</v>
      </c>
      <c r="H380" s="0" t="s">
        <v>425</v>
      </c>
      <c r="I380" s="50" t="s">
        <v>35</v>
      </c>
      <c r="J380" s="0" t="n">
        <v>2050</v>
      </c>
      <c r="K380" s="48" t="str">
        <f aca="false">"*"&amp;IF(AND(A380="EU",J380=2035),0.63,IF(AND(A380="EU",J380=2050),0.54,IF(AND(A380="USA",J380=2035),0.64,IF(AND(A380="USA",J380=2050),0.54,IF(AND(A380="Japan",J380=2035),0.68,IF(AND(A380="Japan",J380=2050),0.58,IF(AND(A380="Russia",J380=2035),0.65,IF(AND(A380="Russia",J380=2050),0.54,IF(AND(A380="China",J380=2035),0.61,IF(AND(A380="China",J380=2050),0.49,IF(AND(A380="India",J380=2035),0.6,IF(AND(A380="India",J380=2050),0.49,IF(AND(A380="Middle East",J380=2035),0.6,IF(AND(A380="Middle East",J380=2050),0.5,IF(AND(A380="Africa",J380=2035),0.61,IF(AND(A380="Africa",J380=2050),0.5,IF(AND(A380="Brazil",J380=2035),0.64,IF(AND(A380="Brazil",J380=2050),0.54,""))))))))))))))))))</f>
        <v>*0.49</v>
      </c>
      <c r="P380" s="41" t="s">
        <v>425</v>
      </c>
      <c r="Q380" s="52" t="s">
        <v>35</v>
      </c>
      <c r="R380" s="41" t="n">
        <v>2035</v>
      </c>
      <c r="S380" s="53" t="str">
        <f aca="false">"*"&amp;IF(AND(A380="EU",R380=2035),0.62,IF(AND(A380="EU",R380=2050),0.51,IF(AND(A380="USA",R380=2035),0.62,IF(AND(A380="USA",R380=2050),0.5,IF(AND(A380="Japan",R380=2035),0.65,IF(AND(A380="Japan",R380=2050),0.55,IF(AND(A380="Russia",R380=2035),0.63,IF(AND(A380="Russia",R380=2050),0.52,IF(AND(A380="China",R380=2035),0.59,IF(AND(A380="China",R380=2050),0.47,IF(AND(A380="India",R380=2035),0.58,IF(AND(A380="India",R380=2050),0.47,IF(AND(A380="Middle East",R380=2035),0.59,IF(AND(A380="Middle East",R380=2050),0.47,IF(AND(A380="Africa",R380=2035),0.58,IF(AND(A380="Africa",R380=2050),0.47,IF(AND(A380="Brazil",R380=2035),0.64,IF(AND(A380="Brazil",R380=2050),0.53,""))))))))))))))))))</f>
        <v>*0.58</v>
      </c>
      <c r="U380" s="41" t="s">
        <v>425</v>
      </c>
      <c r="V380" s="52" t="s">
        <v>35</v>
      </c>
      <c r="W380" s="41" t="n">
        <v>2050</v>
      </c>
      <c r="X380" s="53" t="str">
        <f aca="false">"*"&amp;IF(AND(A380="EU",W380=2035),0.62,IF(AND(A380="EU",W380=2050),0.51,IF(AND(A380="USA",W380=2035),0.62,IF(AND(A380="USA",W380=2050),0.5,IF(AND(A380="Japan",W380=2035),0.65,IF(AND(A380="Japan",W380=2050),0.55,IF(AND(A380="Russia",W380=2035),0.63,IF(AND(A380="Russia",W380=2050),0.52,IF(AND(A380="China",W380=2035),0.59,IF(AND(A380="China",W380=2050),0.47,IF(AND(A380="India",W380=2035),0.58,IF(AND(A380="India",W380=2050),0.47,IF(AND(A380="Middle East",W380=2035),0.59,IF(AND(A380="Middle East",W380=2050),0.47,IF(AND(A380="Africa",W380=2035),0.58,IF(AND(A380="Africa",W380=2050),0.47,IF(AND(A380="Brazil",W380=2035),0.64,IF(AND(A380="Brazil",W380=2050),0.53,""))))))))))))))))))</f>
        <v>*0.47</v>
      </c>
      <c r="AC380" s="0" t="s">
        <v>425</v>
      </c>
      <c r="AD380" s="50" t="s">
        <v>35</v>
      </c>
      <c r="AE380" s="0" t="n">
        <v>2035</v>
      </c>
      <c r="AF380" s="51" t="str">
        <f aca="false">"*"&amp;IF(AND(A380="EU",AE380=2035),0.58,IF(AND(A380="EU",AE380=2050),0.49,IF(AND(A380="USA",AE380=2035),0.56,IF(AND(A380="USA",AE380=2050),0.45,IF(AND(A380="Japan",AE380=2035),0.62,IF(AND(A380="Japan",AE380=2050),0.51,IF(AND(A380="Russia",AE380=2035),0.55,IF(AND(A380="Russia",AE380=2050),0.41,IF(AND(A380="China",AE380=2035),0.54,IF(AND(A380="China",AE380=2050),0.44,IF(AND(A380="India",AE380=2035),0.55,IF(AND(A380="India",AE380=2050),0.42,IF(AND(A380="Middle East",AE380=2035),0.53,IF(AND(A380="Middle East",AE380=2050),0.41,IF(AND(A380="Africa",AE380=2035),0.53,IF(AND(A380="Africa",AE380=2050),0.41,IF(AND(A380="Brazil",AE380=2035),0.6,IF(AND(A380="Brazil",AE380=2050),0.5,""))))))))))))))))))</f>
        <v>*0.55</v>
      </c>
      <c r="AG380" s="51" t="str">
        <f aca="false">AG379</f>
        <v>REZoning_Sol-Win</v>
      </c>
      <c r="AI380" s="0" t="s">
        <v>425</v>
      </c>
      <c r="AJ380" s="50" t="s">
        <v>35</v>
      </c>
      <c r="AK380" s="0" t="n">
        <v>2050</v>
      </c>
      <c r="AL380" s="51" t="str">
        <f aca="false">"*"&amp;IF(AND(A380="EU",AK380=2035),0.58,IF(AND(A380="EU",AK380=2050),0.49,IF(AND(A380="USA",AK380=2035),0.56,IF(AND(A380="USA",AK380=2050),0.45,IF(AND(A380="Japan",AK380=2035),0.62,IF(AND(A380="Japan",AK380=2050),0.51,IF(AND(A380="Russia",AK380=2035),0.55,IF(AND(A380="Russia",AK380=2050),0.41,IF(AND(A380="China",AK380=2035),0.54,IF(AND(A380="China",AK380=2050),0.44,IF(AND(A380="India",AK380=2035),0.55,IF(AND(A380="India",AK380=2050),0.42,IF(AND(A380="Middle East",AK380=2035),0.53,IF(AND(A380="Middle East",AK380=2050),0.41,IF(AND(A380="Africa",AK380=2035),0.53,IF(AND(A380="Africa",AK380=2050),0.41,IF(AND(A380="Brazil",AK380=2035),0.6,IF(AND(A380="Brazil",AK380=2050),0.5,""))))))))))))))))))</f>
        <v>*0.42</v>
      </c>
      <c r="AM380" s="51" t="str">
        <f aca="false">AM379</f>
        <v>REZoning_Sol-Win</v>
      </c>
      <c r="AP380" s="0" t="s">
        <v>425</v>
      </c>
      <c r="AQ380" s="0" t="s">
        <v>35</v>
      </c>
      <c r="AR380" s="0" t="n">
        <v>2100</v>
      </c>
      <c r="AS380" s="0" t="s">
        <v>37</v>
      </c>
      <c r="AT380" s="0" t="s">
        <v>36</v>
      </c>
    </row>
    <row r="381" customFormat="false" ht="28.5" hidden="false" customHeight="true" outlineLevel="0" collapsed="false">
      <c r="A381" s="3" t="s">
        <v>33</v>
      </c>
      <c r="C381" s="0" t="s">
        <v>426</v>
      </c>
      <c r="D381" s="50" t="s">
        <v>35</v>
      </c>
      <c r="E381" s="0" t="n">
        <v>2035</v>
      </c>
      <c r="F381" s="51" t="str">
        <f aca="false">"*"&amp;IF(AND(A381="EU",E381=2035),0.63,IF(AND(A381="EU",E381=2050),0.54,IF(AND(A381="USA",E381=2035),0.64,IF(AND(A381="USA",E381=2050),0.54,IF(AND(A381="Japan",E381=2035),0.68,IF(AND(A381="Japan",E381=2050),0.58,IF(AND(A381="Russia",E381=2035),0.65,IF(AND(A381="Russia",E381=2050),0.54,IF(AND(A381="China",E381=2035),0.61,IF(AND(A381="China",E381=2050),0.49,IF(AND(A381="India",E381=2035),0.6,IF(AND(A381="India",E381=2050),0.49,IF(AND(A381="Middle East",E381=2035),0.6,IF(AND(A381="Middle East",E381=2050),0.5,IF(AND(A381="Africa",E381=2035),0.61,IF(AND(A381="Africa",E381=2050),0.5,IF(AND(A381="Brazil",E381=2035),0.64,IF(AND(A381="Brazil",E381=2050),0.54,""))))))))))))))))))</f>
        <v>*0.6</v>
      </c>
      <c r="H381" s="0" t="s">
        <v>426</v>
      </c>
      <c r="I381" s="50" t="s">
        <v>35</v>
      </c>
      <c r="J381" s="0" t="n">
        <v>2050</v>
      </c>
      <c r="K381" s="48" t="str">
        <f aca="false">"*"&amp;IF(AND(A381="EU",J381=2035),0.63,IF(AND(A381="EU",J381=2050),0.54,IF(AND(A381="USA",J381=2035),0.64,IF(AND(A381="USA",J381=2050),0.54,IF(AND(A381="Japan",J381=2035),0.68,IF(AND(A381="Japan",J381=2050),0.58,IF(AND(A381="Russia",J381=2035),0.65,IF(AND(A381="Russia",J381=2050),0.54,IF(AND(A381="China",J381=2035),0.61,IF(AND(A381="China",J381=2050),0.49,IF(AND(A381="India",J381=2035),0.6,IF(AND(A381="India",J381=2050),0.49,IF(AND(A381="Middle East",J381=2035),0.6,IF(AND(A381="Middle East",J381=2050),0.5,IF(AND(A381="Africa",J381=2035),0.61,IF(AND(A381="Africa",J381=2050),0.5,IF(AND(A381="Brazil",J381=2035),0.64,IF(AND(A381="Brazil",J381=2050),0.54,""))))))))))))))))))</f>
        <v>*0.49</v>
      </c>
      <c r="P381" s="41" t="s">
        <v>426</v>
      </c>
      <c r="Q381" s="52" t="s">
        <v>35</v>
      </c>
      <c r="R381" s="41" t="n">
        <v>2035</v>
      </c>
      <c r="S381" s="53" t="str">
        <f aca="false">"*"&amp;IF(AND(A381="EU",R381=2035),0.62,IF(AND(A381="EU",R381=2050),0.51,IF(AND(A381="USA",R381=2035),0.62,IF(AND(A381="USA",R381=2050),0.5,IF(AND(A381="Japan",R381=2035),0.65,IF(AND(A381="Japan",R381=2050),0.55,IF(AND(A381="Russia",R381=2035),0.63,IF(AND(A381="Russia",R381=2050),0.52,IF(AND(A381="China",R381=2035),0.59,IF(AND(A381="China",R381=2050),0.47,IF(AND(A381="India",R381=2035),0.58,IF(AND(A381="India",R381=2050),0.47,IF(AND(A381="Middle East",R381=2035),0.59,IF(AND(A381="Middle East",R381=2050),0.47,IF(AND(A381="Africa",R381=2035),0.58,IF(AND(A381="Africa",R381=2050),0.47,IF(AND(A381="Brazil",R381=2035),0.64,IF(AND(A381="Brazil",R381=2050),0.53,""))))))))))))))))))</f>
        <v>*0.58</v>
      </c>
      <c r="U381" s="41" t="s">
        <v>426</v>
      </c>
      <c r="V381" s="52" t="s">
        <v>35</v>
      </c>
      <c r="W381" s="41" t="n">
        <v>2050</v>
      </c>
      <c r="X381" s="53" t="str">
        <f aca="false">"*"&amp;IF(AND(A381="EU",W381=2035),0.62,IF(AND(A381="EU",W381=2050),0.51,IF(AND(A381="USA",W381=2035),0.62,IF(AND(A381="USA",W381=2050),0.5,IF(AND(A381="Japan",W381=2035),0.65,IF(AND(A381="Japan",W381=2050),0.55,IF(AND(A381="Russia",W381=2035),0.63,IF(AND(A381="Russia",W381=2050),0.52,IF(AND(A381="China",W381=2035),0.59,IF(AND(A381="China",W381=2050),0.47,IF(AND(A381="India",W381=2035),0.58,IF(AND(A381="India",W381=2050),0.47,IF(AND(A381="Middle East",W381=2035),0.59,IF(AND(A381="Middle East",W381=2050),0.47,IF(AND(A381="Africa",W381=2035),0.58,IF(AND(A381="Africa",W381=2050),0.47,IF(AND(A381="Brazil",W381=2035),0.64,IF(AND(A381="Brazil",W381=2050),0.53,""))))))))))))))))))</f>
        <v>*0.47</v>
      </c>
      <c r="AC381" s="0" t="s">
        <v>426</v>
      </c>
      <c r="AD381" s="50" t="s">
        <v>35</v>
      </c>
      <c r="AE381" s="0" t="n">
        <v>2035</v>
      </c>
      <c r="AF381" s="51" t="str">
        <f aca="false">"*"&amp;IF(AND(A381="EU",AE381=2035),0.58,IF(AND(A381="EU",AE381=2050),0.49,IF(AND(A381="USA",AE381=2035),0.56,IF(AND(A381="USA",AE381=2050),0.45,IF(AND(A381="Japan",AE381=2035),0.62,IF(AND(A381="Japan",AE381=2050),0.51,IF(AND(A381="Russia",AE381=2035),0.55,IF(AND(A381="Russia",AE381=2050),0.41,IF(AND(A381="China",AE381=2035),0.54,IF(AND(A381="China",AE381=2050),0.44,IF(AND(A381="India",AE381=2035),0.55,IF(AND(A381="India",AE381=2050),0.42,IF(AND(A381="Middle East",AE381=2035),0.53,IF(AND(A381="Middle East",AE381=2050),0.41,IF(AND(A381="Africa",AE381=2035),0.53,IF(AND(A381="Africa",AE381=2050),0.41,IF(AND(A381="Brazil",AE381=2035),0.6,IF(AND(A381="Brazil",AE381=2050),0.5,""))))))))))))))))))</f>
        <v>*0.55</v>
      </c>
      <c r="AG381" s="51" t="str">
        <f aca="false">AG380</f>
        <v>REZoning_Sol-Win</v>
      </c>
      <c r="AI381" s="0" t="s">
        <v>426</v>
      </c>
      <c r="AJ381" s="50" t="s">
        <v>35</v>
      </c>
      <c r="AK381" s="0" t="n">
        <v>2050</v>
      </c>
      <c r="AL381" s="51" t="str">
        <f aca="false">"*"&amp;IF(AND(A381="EU",AK381=2035),0.58,IF(AND(A381="EU",AK381=2050),0.49,IF(AND(A381="USA",AK381=2035),0.56,IF(AND(A381="USA",AK381=2050),0.45,IF(AND(A381="Japan",AK381=2035),0.62,IF(AND(A381="Japan",AK381=2050),0.51,IF(AND(A381="Russia",AK381=2035),0.55,IF(AND(A381="Russia",AK381=2050),0.41,IF(AND(A381="China",AK381=2035),0.54,IF(AND(A381="China",AK381=2050),0.44,IF(AND(A381="India",AK381=2035),0.55,IF(AND(A381="India",AK381=2050),0.42,IF(AND(A381="Middle East",AK381=2035),0.53,IF(AND(A381="Middle East",AK381=2050),0.41,IF(AND(A381="Africa",AK381=2035),0.53,IF(AND(A381="Africa",AK381=2050),0.41,IF(AND(A381="Brazil",AK381=2035),0.6,IF(AND(A381="Brazil",AK381=2050),0.5,""))))))))))))))))))</f>
        <v>*0.42</v>
      </c>
      <c r="AM381" s="51" t="str">
        <f aca="false">AM380</f>
        <v>REZoning_Sol-Win</v>
      </c>
      <c r="AP381" s="0" t="s">
        <v>426</v>
      </c>
      <c r="AQ381" s="0" t="s">
        <v>35</v>
      </c>
      <c r="AR381" s="0" t="n">
        <v>2100</v>
      </c>
      <c r="AS381" s="0" t="s">
        <v>37</v>
      </c>
      <c r="AT381" s="0" t="s">
        <v>36</v>
      </c>
    </row>
    <row r="382" customFormat="false" ht="28.5" hidden="false" customHeight="true" outlineLevel="0" collapsed="false">
      <c r="A382" s="3" t="s">
        <v>33</v>
      </c>
      <c r="C382" s="0" t="s">
        <v>427</v>
      </c>
      <c r="D382" s="50" t="s">
        <v>35</v>
      </c>
      <c r="E382" s="0" t="n">
        <v>2035</v>
      </c>
      <c r="F382" s="51" t="str">
        <f aca="false">"*"&amp;IF(AND(A382="EU",E382=2035),0.63,IF(AND(A382="EU",E382=2050),0.54,IF(AND(A382="USA",E382=2035),0.64,IF(AND(A382="USA",E382=2050),0.54,IF(AND(A382="Japan",E382=2035),0.68,IF(AND(A382="Japan",E382=2050),0.58,IF(AND(A382="Russia",E382=2035),0.65,IF(AND(A382="Russia",E382=2050),0.54,IF(AND(A382="China",E382=2035),0.61,IF(AND(A382="China",E382=2050),0.49,IF(AND(A382="India",E382=2035),0.6,IF(AND(A382="India",E382=2050),0.49,IF(AND(A382="Middle East",E382=2035),0.6,IF(AND(A382="Middle East",E382=2050),0.5,IF(AND(A382="Africa",E382=2035),0.61,IF(AND(A382="Africa",E382=2050),0.5,IF(AND(A382="Brazil",E382=2035),0.64,IF(AND(A382="Brazil",E382=2050),0.54,""))))))))))))))))))</f>
        <v>*0.6</v>
      </c>
      <c r="H382" s="0" t="s">
        <v>427</v>
      </c>
      <c r="I382" s="50" t="s">
        <v>35</v>
      </c>
      <c r="J382" s="0" t="n">
        <v>2050</v>
      </c>
      <c r="K382" s="48" t="str">
        <f aca="false">"*"&amp;IF(AND(A382="EU",J382=2035),0.63,IF(AND(A382="EU",J382=2050),0.54,IF(AND(A382="USA",J382=2035),0.64,IF(AND(A382="USA",J382=2050),0.54,IF(AND(A382="Japan",J382=2035),0.68,IF(AND(A382="Japan",J382=2050),0.58,IF(AND(A382="Russia",J382=2035),0.65,IF(AND(A382="Russia",J382=2050),0.54,IF(AND(A382="China",J382=2035),0.61,IF(AND(A382="China",J382=2050),0.49,IF(AND(A382="India",J382=2035),0.6,IF(AND(A382="India",J382=2050),0.49,IF(AND(A382="Middle East",J382=2035),0.6,IF(AND(A382="Middle East",J382=2050),0.5,IF(AND(A382="Africa",J382=2035),0.61,IF(AND(A382="Africa",J382=2050),0.5,IF(AND(A382="Brazil",J382=2035),0.64,IF(AND(A382="Brazil",J382=2050),0.54,""))))))))))))))))))</f>
        <v>*0.49</v>
      </c>
      <c r="P382" s="41" t="s">
        <v>427</v>
      </c>
      <c r="Q382" s="52" t="s">
        <v>35</v>
      </c>
      <c r="R382" s="41" t="n">
        <v>2035</v>
      </c>
      <c r="S382" s="53" t="str">
        <f aca="false">"*"&amp;IF(AND(A382="EU",R382=2035),0.62,IF(AND(A382="EU",R382=2050),0.51,IF(AND(A382="USA",R382=2035),0.62,IF(AND(A382="USA",R382=2050),0.5,IF(AND(A382="Japan",R382=2035),0.65,IF(AND(A382="Japan",R382=2050),0.55,IF(AND(A382="Russia",R382=2035),0.63,IF(AND(A382="Russia",R382=2050),0.52,IF(AND(A382="China",R382=2035),0.59,IF(AND(A382="China",R382=2050),0.47,IF(AND(A382="India",R382=2035),0.58,IF(AND(A382="India",R382=2050),0.47,IF(AND(A382="Middle East",R382=2035),0.59,IF(AND(A382="Middle East",R382=2050),0.47,IF(AND(A382="Africa",R382=2035),0.58,IF(AND(A382="Africa",R382=2050),0.47,IF(AND(A382="Brazil",R382=2035),0.64,IF(AND(A382="Brazil",R382=2050),0.53,""))))))))))))))))))</f>
        <v>*0.58</v>
      </c>
      <c r="U382" s="41" t="s">
        <v>427</v>
      </c>
      <c r="V382" s="52" t="s">
        <v>35</v>
      </c>
      <c r="W382" s="41" t="n">
        <v>2050</v>
      </c>
      <c r="X382" s="53" t="str">
        <f aca="false">"*"&amp;IF(AND(A382="EU",W382=2035),0.62,IF(AND(A382="EU",W382=2050),0.51,IF(AND(A382="USA",W382=2035),0.62,IF(AND(A382="USA",W382=2050),0.5,IF(AND(A382="Japan",W382=2035),0.65,IF(AND(A382="Japan",W382=2050),0.55,IF(AND(A382="Russia",W382=2035),0.63,IF(AND(A382="Russia",W382=2050),0.52,IF(AND(A382="China",W382=2035),0.59,IF(AND(A382="China",W382=2050),0.47,IF(AND(A382="India",W382=2035),0.58,IF(AND(A382="India",W382=2050),0.47,IF(AND(A382="Middle East",W382=2035),0.59,IF(AND(A382="Middle East",W382=2050),0.47,IF(AND(A382="Africa",W382=2035),0.58,IF(AND(A382="Africa",W382=2050),0.47,IF(AND(A382="Brazil",W382=2035),0.64,IF(AND(A382="Brazil",W382=2050),0.53,""))))))))))))))))))</f>
        <v>*0.47</v>
      </c>
      <c r="AC382" s="0" t="s">
        <v>427</v>
      </c>
      <c r="AD382" s="50" t="s">
        <v>35</v>
      </c>
      <c r="AE382" s="0" t="n">
        <v>2035</v>
      </c>
      <c r="AF382" s="51" t="str">
        <f aca="false">"*"&amp;IF(AND(A382="EU",AE382=2035),0.58,IF(AND(A382="EU",AE382=2050),0.49,IF(AND(A382="USA",AE382=2035),0.56,IF(AND(A382="USA",AE382=2050),0.45,IF(AND(A382="Japan",AE382=2035),0.62,IF(AND(A382="Japan",AE382=2050),0.51,IF(AND(A382="Russia",AE382=2035),0.55,IF(AND(A382="Russia",AE382=2050),0.41,IF(AND(A382="China",AE382=2035),0.54,IF(AND(A382="China",AE382=2050),0.44,IF(AND(A382="India",AE382=2035),0.55,IF(AND(A382="India",AE382=2050),0.42,IF(AND(A382="Middle East",AE382=2035),0.53,IF(AND(A382="Middle East",AE382=2050),0.41,IF(AND(A382="Africa",AE382=2035),0.53,IF(AND(A382="Africa",AE382=2050),0.41,IF(AND(A382="Brazil",AE382=2035),0.6,IF(AND(A382="Brazil",AE382=2050),0.5,""))))))))))))))))))</f>
        <v>*0.55</v>
      </c>
      <c r="AG382" s="51" t="str">
        <f aca="false">AG381</f>
        <v>REZoning_Sol-Win</v>
      </c>
      <c r="AI382" s="0" t="s">
        <v>427</v>
      </c>
      <c r="AJ382" s="50" t="s">
        <v>35</v>
      </c>
      <c r="AK382" s="0" t="n">
        <v>2050</v>
      </c>
      <c r="AL382" s="51" t="str">
        <f aca="false">"*"&amp;IF(AND(A382="EU",AK382=2035),0.58,IF(AND(A382="EU",AK382=2050),0.49,IF(AND(A382="USA",AK382=2035),0.56,IF(AND(A382="USA",AK382=2050),0.45,IF(AND(A382="Japan",AK382=2035),0.62,IF(AND(A382="Japan",AK382=2050),0.51,IF(AND(A382="Russia",AK382=2035),0.55,IF(AND(A382="Russia",AK382=2050),0.41,IF(AND(A382="China",AK382=2035),0.54,IF(AND(A382="China",AK382=2050),0.44,IF(AND(A382="India",AK382=2035),0.55,IF(AND(A382="India",AK382=2050),0.42,IF(AND(A382="Middle East",AK382=2035),0.53,IF(AND(A382="Middle East",AK382=2050),0.41,IF(AND(A382="Africa",AK382=2035),0.53,IF(AND(A382="Africa",AK382=2050),0.41,IF(AND(A382="Brazil",AK382=2035),0.6,IF(AND(A382="Brazil",AK382=2050),0.5,""))))))))))))))))))</f>
        <v>*0.42</v>
      </c>
      <c r="AM382" s="51" t="str">
        <f aca="false">AM381</f>
        <v>REZoning_Sol-Win</v>
      </c>
      <c r="AP382" s="0" t="s">
        <v>427</v>
      </c>
      <c r="AQ382" s="0" t="s">
        <v>35</v>
      </c>
      <c r="AR382" s="0" t="n">
        <v>2100</v>
      </c>
      <c r="AS382" s="0" t="s">
        <v>37</v>
      </c>
      <c r="AT382" s="0" t="s">
        <v>36</v>
      </c>
    </row>
    <row r="383" customFormat="false" ht="28.5" hidden="false" customHeight="true" outlineLevel="0" collapsed="false">
      <c r="A383" s="3" t="s">
        <v>33</v>
      </c>
      <c r="C383" s="0" t="s">
        <v>428</v>
      </c>
      <c r="D383" s="50" t="s">
        <v>35</v>
      </c>
      <c r="E383" s="0" t="n">
        <v>2035</v>
      </c>
      <c r="F383" s="51" t="str">
        <f aca="false">"*"&amp;IF(AND(A383="EU",E383=2035),0.63,IF(AND(A383="EU",E383=2050),0.54,IF(AND(A383="USA",E383=2035),0.64,IF(AND(A383="USA",E383=2050),0.54,IF(AND(A383="Japan",E383=2035),0.68,IF(AND(A383="Japan",E383=2050),0.58,IF(AND(A383="Russia",E383=2035),0.65,IF(AND(A383="Russia",E383=2050),0.54,IF(AND(A383="China",E383=2035),0.61,IF(AND(A383="China",E383=2050),0.49,IF(AND(A383="India",E383=2035),0.6,IF(AND(A383="India",E383=2050),0.49,IF(AND(A383="Middle East",E383=2035),0.6,IF(AND(A383="Middle East",E383=2050),0.5,IF(AND(A383="Africa",E383=2035),0.61,IF(AND(A383="Africa",E383=2050),0.5,IF(AND(A383="Brazil",E383=2035),0.64,IF(AND(A383="Brazil",E383=2050),0.54,""))))))))))))))))))</f>
        <v>*0.6</v>
      </c>
      <c r="H383" s="0" t="s">
        <v>428</v>
      </c>
      <c r="I383" s="50" t="s">
        <v>35</v>
      </c>
      <c r="J383" s="0" t="n">
        <v>2050</v>
      </c>
      <c r="K383" s="48" t="str">
        <f aca="false">"*"&amp;IF(AND(A383="EU",J383=2035),0.63,IF(AND(A383="EU",J383=2050),0.54,IF(AND(A383="USA",J383=2035),0.64,IF(AND(A383="USA",J383=2050),0.54,IF(AND(A383="Japan",J383=2035),0.68,IF(AND(A383="Japan",J383=2050),0.58,IF(AND(A383="Russia",J383=2035),0.65,IF(AND(A383="Russia",J383=2050),0.54,IF(AND(A383="China",J383=2035),0.61,IF(AND(A383="China",J383=2050),0.49,IF(AND(A383="India",J383=2035),0.6,IF(AND(A383="India",J383=2050),0.49,IF(AND(A383="Middle East",J383=2035),0.6,IF(AND(A383="Middle East",J383=2050),0.5,IF(AND(A383="Africa",J383=2035),0.61,IF(AND(A383="Africa",J383=2050),0.5,IF(AND(A383="Brazil",J383=2035),0.64,IF(AND(A383="Brazil",J383=2050),0.54,""))))))))))))))))))</f>
        <v>*0.49</v>
      </c>
      <c r="P383" s="41" t="s">
        <v>428</v>
      </c>
      <c r="Q383" s="52" t="s">
        <v>35</v>
      </c>
      <c r="R383" s="41" t="n">
        <v>2035</v>
      </c>
      <c r="S383" s="53" t="str">
        <f aca="false">"*"&amp;IF(AND(A383="EU",R383=2035),0.62,IF(AND(A383="EU",R383=2050),0.51,IF(AND(A383="USA",R383=2035),0.62,IF(AND(A383="USA",R383=2050),0.5,IF(AND(A383="Japan",R383=2035),0.65,IF(AND(A383="Japan",R383=2050),0.55,IF(AND(A383="Russia",R383=2035),0.63,IF(AND(A383="Russia",R383=2050),0.52,IF(AND(A383="China",R383=2035),0.59,IF(AND(A383="China",R383=2050),0.47,IF(AND(A383="India",R383=2035),0.58,IF(AND(A383="India",R383=2050),0.47,IF(AND(A383="Middle East",R383=2035),0.59,IF(AND(A383="Middle East",R383=2050),0.47,IF(AND(A383="Africa",R383=2035),0.58,IF(AND(A383="Africa",R383=2050),0.47,IF(AND(A383="Brazil",R383=2035),0.64,IF(AND(A383="Brazil",R383=2050),0.53,""))))))))))))))))))</f>
        <v>*0.58</v>
      </c>
      <c r="U383" s="41" t="s">
        <v>428</v>
      </c>
      <c r="V383" s="52" t="s">
        <v>35</v>
      </c>
      <c r="W383" s="41" t="n">
        <v>2050</v>
      </c>
      <c r="X383" s="53" t="str">
        <f aca="false">"*"&amp;IF(AND(A383="EU",W383=2035),0.62,IF(AND(A383="EU",W383=2050),0.51,IF(AND(A383="USA",W383=2035),0.62,IF(AND(A383="USA",W383=2050),0.5,IF(AND(A383="Japan",W383=2035),0.65,IF(AND(A383="Japan",W383=2050),0.55,IF(AND(A383="Russia",W383=2035),0.63,IF(AND(A383="Russia",W383=2050),0.52,IF(AND(A383="China",W383=2035),0.59,IF(AND(A383="China",W383=2050),0.47,IF(AND(A383="India",W383=2035),0.58,IF(AND(A383="India",W383=2050),0.47,IF(AND(A383="Middle East",W383=2035),0.59,IF(AND(A383="Middle East",W383=2050),0.47,IF(AND(A383="Africa",W383=2035),0.58,IF(AND(A383="Africa",W383=2050),0.47,IF(AND(A383="Brazil",W383=2035),0.64,IF(AND(A383="Brazil",W383=2050),0.53,""))))))))))))))))))</f>
        <v>*0.47</v>
      </c>
      <c r="AC383" s="0" t="s">
        <v>428</v>
      </c>
      <c r="AD383" s="50" t="s">
        <v>35</v>
      </c>
      <c r="AE383" s="0" t="n">
        <v>2035</v>
      </c>
      <c r="AF383" s="51" t="str">
        <f aca="false">"*"&amp;IF(AND(A383="EU",AE383=2035),0.58,IF(AND(A383="EU",AE383=2050),0.49,IF(AND(A383="USA",AE383=2035),0.56,IF(AND(A383="USA",AE383=2050),0.45,IF(AND(A383="Japan",AE383=2035),0.62,IF(AND(A383="Japan",AE383=2050),0.51,IF(AND(A383="Russia",AE383=2035),0.55,IF(AND(A383="Russia",AE383=2050),0.41,IF(AND(A383="China",AE383=2035),0.54,IF(AND(A383="China",AE383=2050),0.44,IF(AND(A383="India",AE383=2035),0.55,IF(AND(A383="India",AE383=2050),0.42,IF(AND(A383="Middle East",AE383=2035),0.53,IF(AND(A383="Middle East",AE383=2050),0.41,IF(AND(A383="Africa",AE383=2035),0.53,IF(AND(A383="Africa",AE383=2050),0.41,IF(AND(A383="Brazil",AE383=2035),0.6,IF(AND(A383="Brazil",AE383=2050),0.5,""))))))))))))))))))</f>
        <v>*0.55</v>
      </c>
      <c r="AG383" s="51" t="str">
        <f aca="false">AG382</f>
        <v>REZoning_Sol-Win</v>
      </c>
      <c r="AI383" s="0" t="s">
        <v>428</v>
      </c>
      <c r="AJ383" s="50" t="s">
        <v>35</v>
      </c>
      <c r="AK383" s="0" t="n">
        <v>2050</v>
      </c>
      <c r="AL383" s="51" t="str">
        <f aca="false">"*"&amp;IF(AND(A383="EU",AK383=2035),0.58,IF(AND(A383="EU",AK383=2050),0.49,IF(AND(A383="USA",AK383=2035),0.56,IF(AND(A383="USA",AK383=2050),0.45,IF(AND(A383="Japan",AK383=2035),0.62,IF(AND(A383="Japan",AK383=2050),0.51,IF(AND(A383="Russia",AK383=2035),0.55,IF(AND(A383="Russia",AK383=2050),0.41,IF(AND(A383="China",AK383=2035),0.54,IF(AND(A383="China",AK383=2050),0.44,IF(AND(A383="India",AK383=2035),0.55,IF(AND(A383="India",AK383=2050),0.42,IF(AND(A383="Middle East",AK383=2035),0.53,IF(AND(A383="Middle East",AK383=2050),0.41,IF(AND(A383="Africa",AK383=2035),0.53,IF(AND(A383="Africa",AK383=2050),0.41,IF(AND(A383="Brazil",AK383=2035),0.6,IF(AND(A383="Brazil",AK383=2050),0.5,""))))))))))))))))))</f>
        <v>*0.42</v>
      </c>
      <c r="AM383" s="51" t="str">
        <f aca="false">AM382</f>
        <v>REZoning_Sol-Win</v>
      </c>
      <c r="AP383" s="0" t="s">
        <v>428</v>
      </c>
      <c r="AQ383" s="0" t="s">
        <v>35</v>
      </c>
      <c r="AR383" s="0" t="n">
        <v>2100</v>
      </c>
      <c r="AS383" s="0" t="s">
        <v>37</v>
      </c>
      <c r="AT383" s="0" t="s">
        <v>36</v>
      </c>
    </row>
    <row r="384" customFormat="false" ht="28.5" hidden="false" customHeight="true" outlineLevel="0" collapsed="false">
      <c r="A384" s="3" t="s">
        <v>33</v>
      </c>
      <c r="C384" s="0" t="s">
        <v>429</v>
      </c>
      <c r="D384" s="50" t="s">
        <v>35</v>
      </c>
      <c r="E384" s="0" t="n">
        <v>2035</v>
      </c>
      <c r="F384" s="51" t="str">
        <f aca="false">"*"&amp;IF(AND(A384="EU",E384=2035),0.63,IF(AND(A384="EU",E384=2050),0.54,IF(AND(A384="USA",E384=2035),0.64,IF(AND(A384="USA",E384=2050),0.54,IF(AND(A384="Japan",E384=2035),0.68,IF(AND(A384="Japan",E384=2050),0.58,IF(AND(A384="Russia",E384=2035),0.65,IF(AND(A384="Russia",E384=2050),0.54,IF(AND(A384="China",E384=2035),0.61,IF(AND(A384="China",E384=2050),0.49,IF(AND(A384="India",E384=2035),0.6,IF(AND(A384="India",E384=2050),0.49,IF(AND(A384="Middle East",E384=2035),0.6,IF(AND(A384="Middle East",E384=2050),0.5,IF(AND(A384="Africa",E384=2035),0.61,IF(AND(A384="Africa",E384=2050),0.5,IF(AND(A384="Brazil",E384=2035),0.64,IF(AND(A384="Brazil",E384=2050),0.54,""))))))))))))))))))</f>
        <v>*0.6</v>
      </c>
      <c r="H384" s="0" t="s">
        <v>429</v>
      </c>
      <c r="I384" s="50" t="s">
        <v>35</v>
      </c>
      <c r="J384" s="0" t="n">
        <v>2050</v>
      </c>
      <c r="K384" s="48" t="str">
        <f aca="false">"*"&amp;IF(AND(A384="EU",J384=2035),0.63,IF(AND(A384="EU",J384=2050),0.54,IF(AND(A384="USA",J384=2035),0.64,IF(AND(A384="USA",J384=2050),0.54,IF(AND(A384="Japan",J384=2035),0.68,IF(AND(A384="Japan",J384=2050),0.58,IF(AND(A384="Russia",J384=2035),0.65,IF(AND(A384="Russia",J384=2050),0.54,IF(AND(A384="China",J384=2035),0.61,IF(AND(A384="China",J384=2050),0.49,IF(AND(A384="India",J384=2035),0.6,IF(AND(A384="India",J384=2050),0.49,IF(AND(A384="Middle East",J384=2035),0.6,IF(AND(A384="Middle East",J384=2050),0.5,IF(AND(A384="Africa",J384=2035),0.61,IF(AND(A384="Africa",J384=2050),0.5,IF(AND(A384="Brazil",J384=2035),0.64,IF(AND(A384="Brazil",J384=2050),0.54,""))))))))))))))))))</f>
        <v>*0.49</v>
      </c>
      <c r="P384" s="41" t="s">
        <v>429</v>
      </c>
      <c r="Q384" s="52" t="s">
        <v>35</v>
      </c>
      <c r="R384" s="41" t="n">
        <v>2035</v>
      </c>
      <c r="S384" s="53" t="str">
        <f aca="false">"*"&amp;IF(AND(A384="EU",R384=2035),0.62,IF(AND(A384="EU",R384=2050),0.51,IF(AND(A384="USA",R384=2035),0.62,IF(AND(A384="USA",R384=2050),0.5,IF(AND(A384="Japan",R384=2035),0.65,IF(AND(A384="Japan",R384=2050),0.55,IF(AND(A384="Russia",R384=2035),0.63,IF(AND(A384="Russia",R384=2050),0.52,IF(AND(A384="China",R384=2035),0.59,IF(AND(A384="China",R384=2050),0.47,IF(AND(A384="India",R384=2035),0.58,IF(AND(A384="India",R384=2050),0.47,IF(AND(A384="Middle East",R384=2035),0.59,IF(AND(A384="Middle East",R384=2050),0.47,IF(AND(A384="Africa",R384=2035),0.58,IF(AND(A384="Africa",R384=2050),0.47,IF(AND(A384="Brazil",R384=2035),0.64,IF(AND(A384="Brazil",R384=2050),0.53,""))))))))))))))))))</f>
        <v>*0.58</v>
      </c>
      <c r="U384" s="41" t="s">
        <v>429</v>
      </c>
      <c r="V384" s="52" t="s">
        <v>35</v>
      </c>
      <c r="W384" s="41" t="n">
        <v>2050</v>
      </c>
      <c r="X384" s="53" t="str">
        <f aca="false">"*"&amp;IF(AND(A384="EU",W384=2035),0.62,IF(AND(A384="EU",W384=2050),0.51,IF(AND(A384="USA",W384=2035),0.62,IF(AND(A384="USA",W384=2050),0.5,IF(AND(A384="Japan",W384=2035),0.65,IF(AND(A384="Japan",W384=2050),0.55,IF(AND(A384="Russia",W384=2035),0.63,IF(AND(A384="Russia",W384=2050),0.52,IF(AND(A384="China",W384=2035),0.59,IF(AND(A384="China",W384=2050),0.47,IF(AND(A384="India",W384=2035),0.58,IF(AND(A384="India",W384=2050),0.47,IF(AND(A384="Middle East",W384=2035),0.59,IF(AND(A384="Middle East",W384=2050),0.47,IF(AND(A384="Africa",W384=2035),0.58,IF(AND(A384="Africa",W384=2050),0.47,IF(AND(A384="Brazil",W384=2035),0.64,IF(AND(A384="Brazil",W384=2050),0.53,""))))))))))))))))))</f>
        <v>*0.47</v>
      </c>
      <c r="AC384" s="0" t="s">
        <v>429</v>
      </c>
      <c r="AD384" s="50" t="s">
        <v>35</v>
      </c>
      <c r="AE384" s="0" t="n">
        <v>2035</v>
      </c>
      <c r="AF384" s="51" t="str">
        <f aca="false">"*"&amp;IF(AND(A384="EU",AE384=2035),0.58,IF(AND(A384="EU",AE384=2050),0.49,IF(AND(A384="USA",AE384=2035),0.56,IF(AND(A384="USA",AE384=2050),0.45,IF(AND(A384="Japan",AE384=2035),0.62,IF(AND(A384="Japan",AE384=2050),0.51,IF(AND(A384="Russia",AE384=2035),0.55,IF(AND(A384="Russia",AE384=2050),0.41,IF(AND(A384="China",AE384=2035),0.54,IF(AND(A384="China",AE384=2050),0.44,IF(AND(A384="India",AE384=2035),0.55,IF(AND(A384="India",AE384=2050),0.42,IF(AND(A384="Middle East",AE384=2035),0.53,IF(AND(A384="Middle East",AE384=2050),0.41,IF(AND(A384="Africa",AE384=2035),0.53,IF(AND(A384="Africa",AE384=2050),0.41,IF(AND(A384="Brazil",AE384=2035),0.6,IF(AND(A384="Brazil",AE384=2050),0.5,""))))))))))))))))))</f>
        <v>*0.55</v>
      </c>
      <c r="AG384" s="51" t="str">
        <f aca="false">AG383</f>
        <v>REZoning_Sol-Win</v>
      </c>
      <c r="AI384" s="0" t="s">
        <v>429</v>
      </c>
      <c r="AJ384" s="50" t="s">
        <v>35</v>
      </c>
      <c r="AK384" s="0" t="n">
        <v>2050</v>
      </c>
      <c r="AL384" s="51" t="str">
        <f aca="false">"*"&amp;IF(AND(A384="EU",AK384=2035),0.58,IF(AND(A384="EU",AK384=2050),0.49,IF(AND(A384="USA",AK384=2035),0.56,IF(AND(A384="USA",AK384=2050),0.45,IF(AND(A384="Japan",AK384=2035),0.62,IF(AND(A384="Japan",AK384=2050),0.51,IF(AND(A384="Russia",AK384=2035),0.55,IF(AND(A384="Russia",AK384=2050),0.41,IF(AND(A384="China",AK384=2035),0.54,IF(AND(A384="China",AK384=2050),0.44,IF(AND(A384="India",AK384=2035),0.55,IF(AND(A384="India",AK384=2050),0.42,IF(AND(A384="Middle East",AK384=2035),0.53,IF(AND(A384="Middle East",AK384=2050),0.41,IF(AND(A384="Africa",AK384=2035),0.53,IF(AND(A384="Africa",AK384=2050),0.41,IF(AND(A384="Brazil",AK384=2035),0.6,IF(AND(A384="Brazil",AK384=2050),0.5,""))))))))))))))))))</f>
        <v>*0.42</v>
      </c>
      <c r="AM384" s="51" t="str">
        <f aca="false">AM383</f>
        <v>REZoning_Sol-Win</v>
      </c>
      <c r="AP384" s="0" t="s">
        <v>429</v>
      </c>
      <c r="AQ384" s="0" t="s">
        <v>35</v>
      </c>
      <c r="AR384" s="0" t="n">
        <v>2100</v>
      </c>
      <c r="AS384" s="0" t="s">
        <v>37</v>
      </c>
      <c r="AT384" s="0" t="s">
        <v>36</v>
      </c>
    </row>
    <row r="385" customFormat="false" ht="28.5" hidden="false" customHeight="true" outlineLevel="0" collapsed="false">
      <c r="A385" s="3" t="s">
        <v>33</v>
      </c>
      <c r="C385" s="0" t="s">
        <v>430</v>
      </c>
      <c r="D385" s="50" t="s">
        <v>35</v>
      </c>
      <c r="E385" s="0" t="n">
        <v>2035</v>
      </c>
      <c r="F385" s="51" t="str">
        <f aca="false">"*"&amp;IF(AND(A385="EU",E385=2035),0.63,IF(AND(A385="EU",E385=2050),0.54,IF(AND(A385="USA",E385=2035),0.64,IF(AND(A385="USA",E385=2050),0.54,IF(AND(A385="Japan",E385=2035),0.68,IF(AND(A385="Japan",E385=2050),0.58,IF(AND(A385="Russia",E385=2035),0.65,IF(AND(A385="Russia",E385=2050),0.54,IF(AND(A385="China",E385=2035),0.61,IF(AND(A385="China",E385=2050),0.49,IF(AND(A385="India",E385=2035),0.6,IF(AND(A385="India",E385=2050),0.49,IF(AND(A385="Middle East",E385=2035),0.6,IF(AND(A385="Middle East",E385=2050),0.5,IF(AND(A385="Africa",E385=2035),0.61,IF(AND(A385="Africa",E385=2050),0.5,IF(AND(A385="Brazil",E385=2035),0.64,IF(AND(A385="Brazil",E385=2050),0.54,""))))))))))))))))))</f>
        <v>*0.6</v>
      </c>
      <c r="H385" s="0" t="s">
        <v>430</v>
      </c>
      <c r="I385" s="50" t="s">
        <v>35</v>
      </c>
      <c r="J385" s="0" t="n">
        <v>2050</v>
      </c>
      <c r="K385" s="48" t="str">
        <f aca="false">"*"&amp;IF(AND(A385="EU",J385=2035),0.63,IF(AND(A385="EU",J385=2050),0.54,IF(AND(A385="USA",J385=2035),0.64,IF(AND(A385="USA",J385=2050),0.54,IF(AND(A385="Japan",J385=2035),0.68,IF(AND(A385="Japan",J385=2050),0.58,IF(AND(A385="Russia",J385=2035),0.65,IF(AND(A385="Russia",J385=2050),0.54,IF(AND(A385="China",J385=2035),0.61,IF(AND(A385="China",J385=2050),0.49,IF(AND(A385="India",J385=2035),0.6,IF(AND(A385="India",J385=2050),0.49,IF(AND(A385="Middle East",J385=2035),0.6,IF(AND(A385="Middle East",J385=2050),0.5,IF(AND(A385="Africa",J385=2035),0.61,IF(AND(A385="Africa",J385=2050),0.5,IF(AND(A385="Brazil",J385=2035),0.64,IF(AND(A385="Brazil",J385=2050),0.54,""))))))))))))))))))</f>
        <v>*0.49</v>
      </c>
      <c r="P385" s="41" t="s">
        <v>430</v>
      </c>
      <c r="Q385" s="52" t="s">
        <v>35</v>
      </c>
      <c r="R385" s="41" t="n">
        <v>2035</v>
      </c>
      <c r="S385" s="53" t="str">
        <f aca="false">"*"&amp;IF(AND(A385="EU",R385=2035),0.62,IF(AND(A385="EU",R385=2050),0.51,IF(AND(A385="USA",R385=2035),0.62,IF(AND(A385="USA",R385=2050),0.5,IF(AND(A385="Japan",R385=2035),0.65,IF(AND(A385="Japan",R385=2050),0.55,IF(AND(A385="Russia",R385=2035),0.63,IF(AND(A385="Russia",R385=2050),0.52,IF(AND(A385="China",R385=2035),0.59,IF(AND(A385="China",R385=2050),0.47,IF(AND(A385="India",R385=2035),0.58,IF(AND(A385="India",R385=2050),0.47,IF(AND(A385="Middle East",R385=2035),0.59,IF(AND(A385="Middle East",R385=2050),0.47,IF(AND(A385="Africa",R385=2035),0.58,IF(AND(A385="Africa",R385=2050),0.47,IF(AND(A385="Brazil",R385=2035),0.64,IF(AND(A385="Brazil",R385=2050),0.53,""))))))))))))))))))</f>
        <v>*0.58</v>
      </c>
      <c r="U385" s="41" t="s">
        <v>430</v>
      </c>
      <c r="V385" s="52" t="s">
        <v>35</v>
      </c>
      <c r="W385" s="41" t="n">
        <v>2050</v>
      </c>
      <c r="X385" s="53" t="str">
        <f aca="false">"*"&amp;IF(AND(A385="EU",W385=2035),0.62,IF(AND(A385="EU",W385=2050),0.51,IF(AND(A385="USA",W385=2035),0.62,IF(AND(A385="USA",W385=2050),0.5,IF(AND(A385="Japan",W385=2035),0.65,IF(AND(A385="Japan",W385=2050),0.55,IF(AND(A385="Russia",W385=2035),0.63,IF(AND(A385="Russia",W385=2050),0.52,IF(AND(A385="China",W385=2035),0.59,IF(AND(A385="China",W385=2050),0.47,IF(AND(A385="India",W385=2035),0.58,IF(AND(A385="India",W385=2050),0.47,IF(AND(A385="Middle East",W385=2035),0.59,IF(AND(A385="Middle East",W385=2050),0.47,IF(AND(A385="Africa",W385=2035),0.58,IF(AND(A385="Africa",W385=2050),0.47,IF(AND(A385="Brazil",W385=2035),0.64,IF(AND(A385="Brazil",W385=2050),0.53,""))))))))))))))))))</f>
        <v>*0.47</v>
      </c>
      <c r="AC385" s="0" t="s">
        <v>430</v>
      </c>
      <c r="AD385" s="50" t="s">
        <v>35</v>
      </c>
      <c r="AE385" s="0" t="n">
        <v>2035</v>
      </c>
      <c r="AF385" s="51" t="str">
        <f aca="false">"*"&amp;IF(AND(A385="EU",AE385=2035),0.58,IF(AND(A385="EU",AE385=2050),0.49,IF(AND(A385="USA",AE385=2035),0.56,IF(AND(A385="USA",AE385=2050),0.45,IF(AND(A385="Japan",AE385=2035),0.62,IF(AND(A385="Japan",AE385=2050),0.51,IF(AND(A385="Russia",AE385=2035),0.55,IF(AND(A385="Russia",AE385=2050),0.41,IF(AND(A385="China",AE385=2035),0.54,IF(AND(A385="China",AE385=2050),0.44,IF(AND(A385="India",AE385=2035),0.55,IF(AND(A385="India",AE385=2050),0.42,IF(AND(A385="Middle East",AE385=2035),0.53,IF(AND(A385="Middle East",AE385=2050),0.41,IF(AND(A385="Africa",AE385=2035),0.53,IF(AND(A385="Africa",AE385=2050),0.41,IF(AND(A385="Brazil",AE385=2035),0.6,IF(AND(A385="Brazil",AE385=2050),0.5,""))))))))))))))))))</f>
        <v>*0.55</v>
      </c>
      <c r="AG385" s="51" t="str">
        <f aca="false">AG384</f>
        <v>REZoning_Sol-Win</v>
      </c>
      <c r="AI385" s="0" t="s">
        <v>430</v>
      </c>
      <c r="AJ385" s="50" t="s">
        <v>35</v>
      </c>
      <c r="AK385" s="0" t="n">
        <v>2050</v>
      </c>
      <c r="AL385" s="51" t="str">
        <f aca="false">"*"&amp;IF(AND(A385="EU",AK385=2035),0.58,IF(AND(A385="EU",AK385=2050),0.49,IF(AND(A385="USA",AK385=2035),0.56,IF(AND(A385="USA",AK385=2050),0.45,IF(AND(A385="Japan",AK385=2035),0.62,IF(AND(A385="Japan",AK385=2050),0.51,IF(AND(A385="Russia",AK385=2035),0.55,IF(AND(A385="Russia",AK385=2050),0.41,IF(AND(A385="China",AK385=2035),0.54,IF(AND(A385="China",AK385=2050),0.44,IF(AND(A385="India",AK385=2035),0.55,IF(AND(A385="India",AK385=2050),0.42,IF(AND(A385="Middle East",AK385=2035),0.53,IF(AND(A385="Middle East",AK385=2050),0.41,IF(AND(A385="Africa",AK385=2035),0.53,IF(AND(A385="Africa",AK385=2050),0.41,IF(AND(A385="Brazil",AK385=2035),0.6,IF(AND(A385="Brazil",AK385=2050),0.5,""))))))))))))))))))</f>
        <v>*0.42</v>
      </c>
      <c r="AM385" s="51" t="str">
        <f aca="false">AM384</f>
        <v>REZoning_Sol-Win</v>
      </c>
      <c r="AP385" s="0" t="s">
        <v>430</v>
      </c>
      <c r="AQ385" s="0" t="s">
        <v>35</v>
      </c>
      <c r="AR385" s="0" t="n">
        <v>2100</v>
      </c>
      <c r="AS385" s="0" t="s">
        <v>37</v>
      </c>
      <c r="AT385" s="0" t="s">
        <v>36</v>
      </c>
    </row>
    <row r="386" customFormat="false" ht="28.5" hidden="false" customHeight="true" outlineLevel="0" collapsed="false">
      <c r="A386" s="3" t="s">
        <v>33</v>
      </c>
      <c r="C386" s="0" t="s">
        <v>431</v>
      </c>
      <c r="D386" s="50" t="s">
        <v>35</v>
      </c>
      <c r="E386" s="0" t="n">
        <v>2035</v>
      </c>
      <c r="F386" s="51" t="str">
        <f aca="false">"*"&amp;IF(AND(A386="EU",E386=2035),0.63,IF(AND(A386="EU",E386=2050),0.54,IF(AND(A386="USA",E386=2035),0.64,IF(AND(A386="USA",E386=2050),0.54,IF(AND(A386="Japan",E386=2035),0.68,IF(AND(A386="Japan",E386=2050),0.58,IF(AND(A386="Russia",E386=2035),0.65,IF(AND(A386="Russia",E386=2050),0.54,IF(AND(A386="China",E386=2035),0.61,IF(AND(A386="China",E386=2050),0.49,IF(AND(A386="India",E386=2035),0.6,IF(AND(A386="India",E386=2050),0.49,IF(AND(A386="Middle East",E386=2035),0.6,IF(AND(A386="Middle East",E386=2050),0.5,IF(AND(A386="Africa",E386=2035),0.61,IF(AND(A386="Africa",E386=2050),0.5,IF(AND(A386="Brazil",E386=2035),0.64,IF(AND(A386="Brazil",E386=2050),0.54,""))))))))))))))))))</f>
        <v>*0.6</v>
      </c>
      <c r="H386" s="0" t="s">
        <v>431</v>
      </c>
      <c r="I386" s="50" t="s">
        <v>35</v>
      </c>
      <c r="J386" s="0" t="n">
        <v>2050</v>
      </c>
      <c r="K386" s="48" t="str">
        <f aca="false">"*"&amp;IF(AND(A386="EU",J386=2035),0.63,IF(AND(A386="EU",J386=2050),0.54,IF(AND(A386="USA",J386=2035),0.64,IF(AND(A386="USA",J386=2050),0.54,IF(AND(A386="Japan",J386=2035),0.68,IF(AND(A386="Japan",J386=2050),0.58,IF(AND(A386="Russia",J386=2035),0.65,IF(AND(A386="Russia",J386=2050),0.54,IF(AND(A386="China",J386=2035),0.61,IF(AND(A386="China",J386=2050),0.49,IF(AND(A386="India",J386=2035),0.6,IF(AND(A386="India",J386=2050),0.49,IF(AND(A386="Middle East",J386=2035),0.6,IF(AND(A386="Middle East",J386=2050),0.5,IF(AND(A386="Africa",J386=2035),0.61,IF(AND(A386="Africa",J386=2050),0.5,IF(AND(A386="Brazil",J386=2035),0.64,IF(AND(A386="Brazil",J386=2050),0.54,""))))))))))))))))))</f>
        <v>*0.49</v>
      </c>
      <c r="P386" s="41" t="s">
        <v>431</v>
      </c>
      <c r="Q386" s="52" t="s">
        <v>35</v>
      </c>
      <c r="R386" s="41" t="n">
        <v>2035</v>
      </c>
      <c r="S386" s="53" t="str">
        <f aca="false">"*"&amp;IF(AND(A386="EU",R386=2035),0.62,IF(AND(A386="EU",R386=2050),0.51,IF(AND(A386="USA",R386=2035),0.62,IF(AND(A386="USA",R386=2050),0.5,IF(AND(A386="Japan",R386=2035),0.65,IF(AND(A386="Japan",R386=2050),0.55,IF(AND(A386="Russia",R386=2035),0.63,IF(AND(A386="Russia",R386=2050),0.52,IF(AND(A386="China",R386=2035),0.59,IF(AND(A386="China",R386=2050),0.47,IF(AND(A386="India",R386=2035),0.58,IF(AND(A386="India",R386=2050),0.47,IF(AND(A386="Middle East",R386=2035),0.59,IF(AND(A386="Middle East",R386=2050),0.47,IF(AND(A386="Africa",R386=2035),0.58,IF(AND(A386="Africa",R386=2050),0.47,IF(AND(A386="Brazil",R386=2035),0.64,IF(AND(A386="Brazil",R386=2050),0.53,""))))))))))))))))))</f>
        <v>*0.58</v>
      </c>
      <c r="U386" s="41" t="s">
        <v>431</v>
      </c>
      <c r="V386" s="52" t="s">
        <v>35</v>
      </c>
      <c r="W386" s="41" t="n">
        <v>2050</v>
      </c>
      <c r="X386" s="53" t="str">
        <f aca="false">"*"&amp;IF(AND(A386="EU",W386=2035),0.62,IF(AND(A386="EU",W386=2050),0.51,IF(AND(A386="USA",W386=2035),0.62,IF(AND(A386="USA",W386=2050),0.5,IF(AND(A386="Japan",W386=2035),0.65,IF(AND(A386="Japan",W386=2050),0.55,IF(AND(A386="Russia",W386=2035),0.63,IF(AND(A386="Russia",W386=2050),0.52,IF(AND(A386="China",W386=2035),0.59,IF(AND(A386="China",W386=2050),0.47,IF(AND(A386="India",W386=2035),0.58,IF(AND(A386="India",W386=2050),0.47,IF(AND(A386="Middle East",W386=2035),0.59,IF(AND(A386="Middle East",W386=2050),0.47,IF(AND(A386="Africa",W386=2035),0.58,IF(AND(A386="Africa",W386=2050),0.47,IF(AND(A386="Brazil",W386=2035),0.64,IF(AND(A386="Brazil",W386=2050),0.53,""))))))))))))))))))</f>
        <v>*0.47</v>
      </c>
      <c r="AC386" s="0" t="s">
        <v>431</v>
      </c>
      <c r="AD386" s="50" t="s">
        <v>35</v>
      </c>
      <c r="AE386" s="0" t="n">
        <v>2035</v>
      </c>
      <c r="AF386" s="51" t="str">
        <f aca="false">"*"&amp;IF(AND(A386="EU",AE386=2035),0.58,IF(AND(A386="EU",AE386=2050),0.49,IF(AND(A386="USA",AE386=2035),0.56,IF(AND(A386="USA",AE386=2050),0.45,IF(AND(A386="Japan",AE386=2035),0.62,IF(AND(A386="Japan",AE386=2050),0.51,IF(AND(A386="Russia",AE386=2035),0.55,IF(AND(A386="Russia",AE386=2050),0.41,IF(AND(A386="China",AE386=2035),0.54,IF(AND(A386="China",AE386=2050),0.44,IF(AND(A386="India",AE386=2035),0.55,IF(AND(A386="India",AE386=2050),0.42,IF(AND(A386="Middle East",AE386=2035),0.53,IF(AND(A386="Middle East",AE386=2050),0.41,IF(AND(A386="Africa",AE386=2035),0.53,IF(AND(A386="Africa",AE386=2050),0.41,IF(AND(A386="Brazil",AE386=2035),0.6,IF(AND(A386="Brazil",AE386=2050),0.5,""))))))))))))))))))</f>
        <v>*0.55</v>
      </c>
      <c r="AG386" s="51" t="str">
        <f aca="false">AG385</f>
        <v>REZoning_Sol-Win</v>
      </c>
      <c r="AI386" s="0" t="s">
        <v>431</v>
      </c>
      <c r="AJ386" s="50" t="s">
        <v>35</v>
      </c>
      <c r="AK386" s="0" t="n">
        <v>2050</v>
      </c>
      <c r="AL386" s="51" t="str">
        <f aca="false">"*"&amp;IF(AND(A386="EU",AK386=2035),0.58,IF(AND(A386="EU",AK386=2050),0.49,IF(AND(A386="USA",AK386=2035),0.56,IF(AND(A386="USA",AK386=2050),0.45,IF(AND(A386="Japan",AK386=2035),0.62,IF(AND(A386="Japan",AK386=2050),0.51,IF(AND(A386="Russia",AK386=2035),0.55,IF(AND(A386="Russia",AK386=2050),0.41,IF(AND(A386="China",AK386=2035),0.54,IF(AND(A386="China",AK386=2050),0.44,IF(AND(A386="India",AK386=2035),0.55,IF(AND(A386="India",AK386=2050),0.42,IF(AND(A386="Middle East",AK386=2035),0.53,IF(AND(A386="Middle East",AK386=2050),0.41,IF(AND(A386="Africa",AK386=2035),0.53,IF(AND(A386="Africa",AK386=2050),0.41,IF(AND(A386="Brazil",AK386=2035),0.6,IF(AND(A386="Brazil",AK386=2050),0.5,""))))))))))))))))))</f>
        <v>*0.42</v>
      </c>
      <c r="AM386" s="51" t="str">
        <f aca="false">AM385</f>
        <v>REZoning_Sol-Win</v>
      </c>
      <c r="AP386" s="0" t="s">
        <v>431</v>
      </c>
      <c r="AQ386" s="0" t="s">
        <v>35</v>
      </c>
      <c r="AR386" s="0" t="n">
        <v>2100</v>
      </c>
      <c r="AS386" s="0" t="s">
        <v>37</v>
      </c>
      <c r="AT386" s="0" t="s">
        <v>36</v>
      </c>
    </row>
    <row r="387" customFormat="false" ht="28.5" hidden="false" customHeight="true" outlineLevel="0" collapsed="false">
      <c r="A387" s="3" t="s">
        <v>33</v>
      </c>
      <c r="C387" s="0" t="s">
        <v>432</v>
      </c>
      <c r="D387" s="50" t="s">
        <v>35</v>
      </c>
      <c r="E387" s="0" t="n">
        <v>2035</v>
      </c>
      <c r="F387" s="51" t="str">
        <f aca="false">"*"&amp;IF(AND(A387="EU",E387=2035),0.63,IF(AND(A387="EU",E387=2050),0.54,IF(AND(A387="USA",E387=2035),0.64,IF(AND(A387="USA",E387=2050),0.54,IF(AND(A387="Japan",E387=2035),0.68,IF(AND(A387="Japan",E387=2050),0.58,IF(AND(A387="Russia",E387=2035),0.65,IF(AND(A387="Russia",E387=2050),0.54,IF(AND(A387="China",E387=2035),0.61,IF(AND(A387="China",E387=2050),0.49,IF(AND(A387="India",E387=2035),0.6,IF(AND(A387="India",E387=2050),0.49,IF(AND(A387="Middle East",E387=2035),0.6,IF(AND(A387="Middle East",E387=2050),0.5,IF(AND(A387="Africa",E387=2035),0.61,IF(AND(A387="Africa",E387=2050),0.5,IF(AND(A387="Brazil",E387=2035),0.64,IF(AND(A387="Brazil",E387=2050),0.54,""))))))))))))))))))</f>
        <v>*0.6</v>
      </c>
      <c r="H387" s="0" t="s">
        <v>432</v>
      </c>
      <c r="I387" s="50" t="s">
        <v>35</v>
      </c>
      <c r="J387" s="0" t="n">
        <v>2050</v>
      </c>
      <c r="K387" s="48" t="str">
        <f aca="false">"*"&amp;IF(AND(A387="EU",J387=2035),0.63,IF(AND(A387="EU",J387=2050),0.54,IF(AND(A387="USA",J387=2035),0.64,IF(AND(A387="USA",J387=2050),0.54,IF(AND(A387="Japan",J387=2035),0.68,IF(AND(A387="Japan",J387=2050),0.58,IF(AND(A387="Russia",J387=2035),0.65,IF(AND(A387="Russia",J387=2050),0.54,IF(AND(A387="China",J387=2035),0.61,IF(AND(A387="China",J387=2050),0.49,IF(AND(A387="India",J387=2035),0.6,IF(AND(A387="India",J387=2050),0.49,IF(AND(A387="Middle East",J387=2035),0.6,IF(AND(A387="Middle East",J387=2050),0.5,IF(AND(A387="Africa",J387=2035),0.61,IF(AND(A387="Africa",J387=2050),0.5,IF(AND(A387="Brazil",J387=2035),0.64,IF(AND(A387="Brazil",J387=2050),0.54,""))))))))))))))))))</f>
        <v>*0.49</v>
      </c>
      <c r="P387" s="41" t="s">
        <v>432</v>
      </c>
      <c r="Q387" s="52" t="s">
        <v>35</v>
      </c>
      <c r="R387" s="41" t="n">
        <v>2035</v>
      </c>
      <c r="S387" s="53" t="str">
        <f aca="false">"*"&amp;IF(AND(A387="EU",R387=2035),0.62,IF(AND(A387="EU",R387=2050),0.51,IF(AND(A387="USA",R387=2035),0.62,IF(AND(A387="USA",R387=2050),0.5,IF(AND(A387="Japan",R387=2035),0.65,IF(AND(A387="Japan",R387=2050),0.55,IF(AND(A387="Russia",R387=2035),0.63,IF(AND(A387="Russia",R387=2050),0.52,IF(AND(A387="China",R387=2035),0.59,IF(AND(A387="China",R387=2050),0.47,IF(AND(A387="India",R387=2035),0.58,IF(AND(A387="India",R387=2050),0.47,IF(AND(A387="Middle East",R387=2035),0.59,IF(AND(A387="Middle East",R387=2050),0.47,IF(AND(A387="Africa",R387=2035),0.58,IF(AND(A387="Africa",R387=2050),0.47,IF(AND(A387="Brazil",R387=2035),0.64,IF(AND(A387="Brazil",R387=2050),0.53,""))))))))))))))))))</f>
        <v>*0.58</v>
      </c>
      <c r="U387" s="41" t="s">
        <v>432</v>
      </c>
      <c r="V387" s="52" t="s">
        <v>35</v>
      </c>
      <c r="W387" s="41" t="n">
        <v>2050</v>
      </c>
      <c r="X387" s="53" t="str">
        <f aca="false">"*"&amp;IF(AND(A387="EU",W387=2035),0.62,IF(AND(A387="EU",W387=2050),0.51,IF(AND(A387="USA",W387=2035),0.62,IF(AND(A387="USA",W387=2050),0.5,IF(AND(A387="Japan",W387=2035),0.65,IF(AND(A387="Japan",W387=2050),0.55,IF(AND(A387="Russia",W387=2035),0.63,IF(AND(A387="Russia",W387=2050),0.52,IF(AND(A387="China",W387=2035),0.59,IF(AND(A387="China",W387=2050),0.47,IF(AND(A387="India",W387=2035),0.58,IF(AND(A387="India",W387=2050),0.47,IF(AND(A387="Middle East",W387=2035),0.59,IF(AND(A387="Middle East",W387=2050),0.47,IF(AND(A387="Africa",W387=2035),0.58,IF(AND(A387="Africa",W387=2050),0.47,IF(AND(A387="Brazil",W387=2035),0.64,IF(AND(A387="Brazil",W387=2050),0.53,""))))))))))))))))))</f>
        <v>*0.47</v>
      </c>
      <c r="AC387" s="0" t="s">
        <v>432</v>
      </c>
      <c r="AD387" s="50" t="s">
        <v>35</v>
      </c>
      <c r="AE387" s="0" t="n">
        <v>2035</v>
      </c>
      <c r="AF387" s="51" t="str">
        <f aca="false">"*"&amp;IF(AND(A387="EU",AE387=2035),0.58,IF(AND(A387="EU",AE387=2050),0.49,IF(AND(A387="USA",AE387=2035),0.56,IF(AND(A387="USA",AE387=2050),0.45,IF(AND(A387="Japan",AE387=2035),0.62,IF(AND(A387="Japan",AE387=2050),0.51,IF(AND(A387="Russia",AE387=2035),0.55,IF(AND(A387="Russia",AE387=2050),0.41,IF(AND(A387="China",AE387=2035),0.54,IF(AND(A387="China",AE387=2050),0.44,IF(AND(A387="India",AE387=2035),0.55,IF(AND(A387="India",AE387=2050),0.42,IF(AND(A387="Middle East",AE387=2035),0.53,IF(AND(A387="Middle East",AE387=2050),0.41,IF(AND(A387="Africa",AE387=2035),0.53,IF(AND(A387="Africa",AE387=2050),0.41,IF(AND(A387="Brazil",AE387=2035),0.6,IF(AND(A387="Brazil",AE387=2050),0.5,""))))))))))))))))))</f>
        <v>*0.55</v>
      </c>
      <c r="AG387" s="51" t="str">
        <f aca="false">AG386</f>
        <v>REZoning_Sol-Win</v>
      </c>
      <c r="AI387" s="0" t="s">
        <v>432</v>
      </c>
      <c r="AJ387" s="50" t="s">
        <v>35</v>
      </c>
      <c r="AK387" s="0" t="n">
        <v>2050</v>
      </c>
      <c r="AL387" s="51" t="str">
        <f aca="false">"*"&amp;IF(AND(A387="EU",AK387=2035),0.58,IF(AND(A387="EU",AK387=2050),0.49,IF(AND(A387="USA",AK387=2035),0.56,IF(AND(A387="USA",AK387=2050),0.45,IF(AND(A387="Japan",AK387=2035),0.62,IF(AND(A387="Japan",AK387=2050),0.51,IF(AND(A387="Russia",AK387=2035),0.55,IF(AND(A387="Russia",AK387=2050),0.41,IF(AND(A387="China",AK387=2035),0.54,IF(AND(A387="China",AK387=2050),0.44,IF(AND(A387="India",AK387=2035),0.55,IF(AND(A387="India",AK387=2050),0.42,IF(AND(A387="Middle East",AK387=2035),0.53,IF(AND(A387="Middle East",AK387=2050),0.41,IF(AND(A387="Africa",AK387=2035),0.53,IF(AND(A387="Africa",AK387=2050),0.41,IF(AND(A387="Brazil",AK387=2035),0.6,IF(AND(A387="Brazil",AK387=2050),0.5,""))))))))))))))))))</f>
        <v>*0.42</v>
      </c>
      <c r="AM387" s="51" t="str">
        <f aca="false">AM386</f>
        <v>REZoning_Sol-Win</v>
      </c>
      <c r="AP387" s="0" t="s">
        <v>432</v>
      </c>
      <c r="AQ387" s="0" t="s">
        <v>35</v>
      </c>
      <c r="AR387" s="0" t="n">
        <v>2100</v>
      </c>
      <c r="AS387" s="0" t="s">
        <v>37</v>
      </c>
      <c r="AT387" s="0" t="s">
        <v>36</v>
      </c>
    </row>
    <row r="388" customFormat="false" ht="28.5" hidden="false" customHeight="true" outlineLevel="0" collapsed="false">
      <c r="A388" s="3" t="s">
        <v>33</v>
      </c>
      <c r="C388" s="0" t="s">
        <v>433</v>
      </c>
      <c r="D388" s="50" t="s">
        <v>35</v>
      </c>
      <c r="E388" s="0" t="n">
        <v>2035</v>
      </c>
      <c r="F388" s="51" t="str">
        <f aca="false">"*"&amp;IF(AND(A388="EU",E388=2035),0.63,IF(AND(A388="EU",E388=2050),0.54,IF(AND(A388="USA",E388=2035),0.64,IF(AND(A388="USA",E388=2050),0.54,IF(AND(A388="Japan",E388=2035),0.68,IF(AND(A388="Japan",E388=2050),0.58,IF(AND(A388="Russia",E388=2035),0.65,IF(AND(A388="Russia",E388=2050),0.54,IF(AND(A388="China",E388=2035),0.61,IF(AND(A388="China",E388=2050),0.49,IF(AND(A388="India",E388=2035),0.6,IF(AND(A388="India",E388=2050),0.49,IF(AND(A388="Middle East",E388=2035),0.6,IF(AND(A388="Middle East",E388=2050),0.5,IF(AND(A388="Africa",E388=2035),0.61,IF(AND(A388="Africa",E388=2050),0.5,IF(AND(A388="Brazil",E388=2035),0.64,IF(AND(A388="Brazil",E388=2050),0.54,""))))))))))))))))))</f>
        <v>*0.6</v>
      </c>
      <c r="H388" s="0" t="s">
        <v>433</v>
      </c>
      <c r="I388" s="50" t="s">
        <v>35</v>
      </c>
      <c r="J388" s="0" t="n">
        <v>2050</v>
      </c>
      <c r="K388" s="48" t="str">
        <f aca="false">"*"&amp;IF(AND(A388="EU",J388=2035),0.63,IF(AND(A388="EU",J388=2050),0.54,IF(AND(A388="USA",J388=2035),0.64,IF(AND(A388="USA",J388=2050),0.54,IF(AND(A388="Japan",J388=2035),0.68,IF(AND(A388="Japan",J388=2050),0.58,IF(AND(A388="Russia",J388=2035),0.65,IF(AND(A388="Russia",J388=2050),0.54,IF(AND(A388="China",J388=2035),0.61,IF(AND(A388="China",J388=2050),0.49,IF(AND(A388="India",J388=2035),0.6,IF(AND(A388="India",J388=2050),0.49,IF(AND(A388="Middle East",J388=2035),0.6,IF(AND(A388="Middle East",J388=2050),0.5,IF(AND(A388="Africa",J388=2035),0.61,IF(AND(A388="Africa",J388=2050),0.5,IF(AND(A388="Brazil",J388=2035),0.64,IF(AND(A388="Brazil",J388=2050),0.54,""))))))))))))))))))</f>
        <v>*0.49</v>
      </c>
      <c r="P388" s="41" t="s">
        <v>433</v>
      </c>
      <c r="Q388" s="52" t="s">
        <v>35</v>
      </c>
      <c r="R388" s="41" t="n">
        <v>2035</v>
      </c>
      <c r="S388" s="53" t="str">
        <f aca="false">"*"&amp;IF(AND(A388="EU",R388=2035),0.62,IF(AND(A388="EU",R388=2050),0.51,IF(AND(A388="USA",R388=2035),0.62,IF(AND(A388="USA",R388=2050),0.5,IF(AND(A388="Japan",R388=2035),0.65,IF(AND(A388="Japan",R388=2050),0.55,IF(AND(A388="Russia",R388=2035),0.63,IF(AND(A388="Russia",R388=2050),0.52,IF(AND(A388="China",R388=2035),0.59,IF(AND(A388="China",R388=2050),0.47,IF(AND(A388="India",R388=2035),0.58,IF(AND(A388="India",R388=2050),0.47,IF(AND(A388="Middle East",R388=2035),0.59,IF(AND(A388="Middle East",R388=2050),0.47,IF(AND(A388="Africa",R388=2035),0.58,IF(AND(A388="Africa",R388=2050),0.47,IF(AND(A388="Brazil",R388=2035),0.64,IF(AND(A388="Brazil",R388=2050),0.53,""))))))))))))))))))</f>
        <v>*0.58</v>
      </c>
      <c r="U388" s="41" t="s">
        <v>433</v>
      </c>
      <c r="V388" s="52" t="s">
        <v>35</v>
      </c>
      <c r="W388" s="41" t="n">
        <v>2050</v>
      </c>
      <c r="X388" s="53" t="str">
        <f aca="false">"*"&amp;IF(AND(A388="EU",W388=2035),0.62,IF(AND(A388="EU",W388=2050),0.51,IF(AND(A388="USA",W388=2035),0.62,IF(AND(A388="USA",W388=2050),0.5,IF(AND(A388="Japan",W388=2035),0.65,IF(AND(A388="Japan",W388=2050),0.55,IF(AND(A388="Russia",W388=2035),0.63,IF(AND(A388="Russia",W388=2050),0.52,IF(AND(A388="China",W388=2035),0.59,IF(AND(A388="China",W388=2050),0.47,IF(AND(A388="India",W388=2035),0.58,IF(AND(A388="India",W388=2050),0.47,IF(AND(A388="Middle East",W388=2035),0.59,IF(AND(A388="Middle East",W388=2050),0.47,IF(AND(A388="Africa",W388=2035),0.58,IF(AND(A388="Africa",W388=2050),0.47,IF(AND(A388="Brazil",W388=2035),0.64,IF(AND(A388="Brazil",W388=2050),0.53,""))))))))))))))))))</f>
        <v>*0.47</v>
      </c>
      <c r="AC388" s="0" t="s">
        <v>433</v>
      </c>
      <c r="AD388" s="50" t="s">
        <v>35</v>
      </c>
      <c r="AE388" s="0" t="n">
        <v>2035</v>
      </c>
      <c r="AF388" s="51" t="str">
        <f aca="false">"*"&amp;IF(AND(A388="EU",AE388=2035),0.58,IF(AND(A388="EU",AE388=2050),0.49,IF(AND(A388="USA",AE388=2035),0.56,IF(AND(A388="USA",AE388=2050),0.45,IF(AND(A388="Japan",AE388=2035),0.62,IF(AND(A388="Japan",AE388=2050),0.51,IF(AND(A388="Russia",AE388=2035),0.55,IF(AND(A388="Russia",AE388=2050),0.41,IF(AND(A388="China",AE388=2035),0.54,IF(AND(A388="China",AE388=2050),0.44,IF(AND(A388="India",AE388=2035),0.55,IF(AND(A388="India",AE388=2050),0.42,IF(AND(A388="Middle East",AE388=2035),0.53,IF(AND(A388="Middle East",AE388=2050),0.41,IF(AND(A388="Africa",AE388=2035),0.53,IF(AND(A388="Africa",AE388=2050),0.41,IF(AND(A388="Brazil",AE388=2035),0.6,IF(AND(A388="Brazil",AE388=2050),0.5,""))))))))))))))))))</f>
        <v>*0.55</v>
      </c>
      <c r="AG388" s="51" t="str">
        <f aca="false">AG387</f>
        <v>REZoning_Sol-Win</v>
      </c>
      <c r="AI388" s="0" t="s">
        <v>433</v>
      </c>
      <c r="AJ388" s="50" t="s">
        <v>35</v>
      </c>
      <c r="AK388" s="0" t="n">
        <v>2050</v>
      </c>
      <c r="AL388" s="51" t="str">
        <f aca="false">"*"&amp;IF(AND(A388="EU",AK388=2035),0.58,IF(AND(A388="EU",AK388=2050),0.49,IF(AND(A388="USA",AK388=2035),0.56,IF(AND(A388="USA",AK388=2050),0.45,IF(AND(A388="Japan",AK388=2035),0.62,IF(AND(A388="Japan",AK388=2050),0.51,IF(AND(A388="Russia",AK388=2035),0.55,IF(AND(A388="Russia",AK388=2050),0.41,IF(AND(A388="China",AK388=2035),0.54,IF(AND(A388="China",AK388=2050),0.44,IF(AND(A388="India",AK388=2035),0.55,IF(AND(A388="India",AK388=2050),0.42,IF(AND(A388="Middle East",AK388=2035),0.53,IF(AND(A388="Middle East",AK388=2050),0.41,IF(AND(A388="Africa",AK388=2035),0.53,IF(AND(A388="Africa",AK388=2050),0.41,IF(AND(A388="Brazil",AK388=2035),0.6,IF(AND(A388="Brazil",AK388=2050),0.5,""))))))))))))))))))</f>
        <v>*0.42</v>
      </c>
      <c r="AM388" s="51" t="str">
        <f aca="false">AM387</f>
        <v>REZoning_Sol-Win</v>
      </c>
      <c r="AP388" s="0" t="s">
        <v>433</v>
      </c>
      <c r="AQ388" s="0" t="s">
        <v>35</v>
      </c>
      <c r="AR388" s="0" t="n">
        <v>2100</v>
      </c>
      <c r="AS388" s="0" t="s">
        <v>37</v>
      </c>
      <c r="AT388" s="0" t="s">
        <v>36</v>
      </c>
    </row>
    <row r="389" customFormat="false" ht="28.5" hidden="false" customHeight="true" outlineLevel="0" collapsed="false">
      <c r="A389" s="3" t="s">
        <v>33</v>
      </c>
      <c r="C389" s="0" t="s">
        <v>434</v>
      </c>
      <c r="D389" s="50" t="s">
        <v>35</v>
      </c>
      <c r="E389" s="0" t="n">
        <v>2035</v>
      </c>
      <c r="F389" s="51" t="str">
        <f aca="false">"*"&amp;IF(AND(A389="EU",E389=2035),0.63,IF(AND(A389="EU",E389=2050),0.54,IF(AND(A389="USA",E389=2035),0.64,IF(AND(A389="USA",E389=2050),0.54,IF(AND(A389="Japan",E389=2035),0.68,IF(AND(A389="Japan",E389=2050),0.58,IF(AND(A389="Russia",E389=2035),0.65,IF(AND(A389="Russia",E389=2050),0.54,IF(AND(A389="China",E389=2035),0.61,IF(AND(A389="China",E389=2050),0.49,IF(AND(A389="India",E389=2035),0.6,IF(AND(A389="India",E389=2050),0.49,IF(AND(A389="Middle East",E389=2035),0.6,IF(AND(A389="Middle East",E389=2050),0.5,IF(AND(A389="Africa",E389=2035),0.61,IF(AND(A389="Africa",E389=2050),0.5,IF(AND(A389="Brazil",E389=2035),0.64,IF(AND(A389="Brazil",E389=2050),0.54,""))))))))))))))))))</f>
        <v>*0.6</v>
      </c>
      <c r="H389" s="0" t="s">
        <v>434</v>
      </c>
      <c r="I389" s="50" t="s">
        <v>35</v>
      </c>
      <c r="J389" s="0" t="n">
        <v>2050</v>
      </c>
      <c r="K389" s="48" t="str">
        <f aca="false">"*"&amp;IF(AND(A389="EU",J389=2035),0.63,IF(AND(A389="EU",J389=2050),0.54,IF(AND(A389="USA",J389=2035),0.64,IF(AND(A389="USA",J389=2050),0.54,IF(AND(A389="Japan",J389=2035),0.68,IF(AND(A389="Japan",J389=2050),0.58,IF(AND(A389="Russia",J389=2035),0.65,IF(AND(A389="Russia",J389=2050),0.54,IF(AND(A389="China",J389=2035),0.61,IF(AND(A389="China",J389=2050),0.49,IF(AND(A389="India",J389=2035),0.6,IF(AND(A389="India",J389=2050),0.49,IF(AND(A389="Middle East",J389=2035),0.6,IF(AND(A389="Middle East",J389=2050),0.5,IF(AND(A389="Africa",J389=2035),0.61,IF(AND(A389="Africa",J389=2050),0.5,IF(AND(A389="Brazil",J389=2035),0.64,IF(AND(A389="Brazil",J389=2050),0.54,""))))))))))))))))))</f>
        <v>*0.49</v>
      </c>
      <c r="P389" s="41" t="s">
        <v>434</v>
      </c>
      <c r="Q389" s="52" t="s">
        <v>35</v>
      </c>
      <c r="R389" s="41" t="n">
        <v>2035</v>
      </c>
      <c r="S389" s="53" t="str">
        <f aca="false">"*"&amp;IF(AND(A389="EU",R389=2035),0.62,IF(AND(A389="EU",R389=2050),0.51,IF(AND(A389="USA",R389=2035),0.62,IF(AND(A389="USA",R389=2050),0.5,IF(AND(A389="Japan",R389=2035),0.65,IF(AND(A389="Japan",R389=2050),0.55,IF(AND(A389="Russia",R389=2035),0.63,IF(AND(A389="Russia",R389=2050),0.52,IF(AND(A389="China",R389=2035),0.59,IF(AND(A389="China",R389=2050),0.47,IF(AND(A389="India",R389=2035),0.58,IF(AND(A389="India",R389=2050),0.47,IF(AND(A389="Middle East",R389=2035),0.59,IF(AND(A389="Middle East",R389=2050),0.47,IF(AND(A389="Africa",R389=2035),0.58,IF(AND(A389="Africa",R389=2050),0.47,IF(AND(A389="Brazil",R389=2035),0.64,IF(AND(A389="Brazil",R389=2050),0.53,""))))))))))))))))))</f>
        <v>*0.58</v>
      </c>
      <c r="U389" s="41" t="s">
        <v>434</v>
      </c>
      <c r="V389" s="52" t="s">
        <v>35</v>
      </c>
      <c r="W389" s="41" t="n">
        <v>2050</v>
      </c>
      <c r="X389" s="53" t="str">
        <f aca="false">"*"&amp;IF(AND(A389="EU",W389=2035),0.62,IF(AND(A389="EU",W389=2050),0.51,IF(AND(A389="USA",W389=2035),0.62,IF(AND(A389="USA",W389=2050),0.5,IF(AND(A389="Japan",W389=2035),0.65,IF(AND(A389="Japan",W389=2050),0.55,IF(AND(A389="Russia",W389=2035),0.63,IF(AND(A389="Russia",W389=2050),0.52,IF(AND(A389="China",W389=2035),0.59,IF(AND(A389="China",W389=2050),0.47,IF(AND(A389="India",W389=2035),0.58,IF(AND(A389="India",W389=2050),0.47,IF(AND(A389="Middle East",W389=2035),0.59,IF(AND(A389="Middle East",W389=2050),0.47,IF(AND(A389="Africa",W389=2035),0.58,IF(AND(A389="Africa",W389=2050),0.47,IF(AND(A389="Brazil",W389=2035),0.64,IF(AND(A389="Brazil",W389=2050),0.53,""))))))))))))))))))</f>
        <v>*0.47</v>
      </c>
      <c r="AC389" s="0" t="s">
        <v>434</v>
      </c>
      <c r="AD389" s="50" t="s">
        <v>35</v>
      </c>
      <c r="AE389" s="0" t="n">
        <v>2035</v>
      </c>
      <c r="AF389" s="51" t="str">
        <f aca="false">"*"&amp;IF(AND(A389="EU",AE389=2035),0.58,IF(AND(A389="EU",AE389=2050),0.49,IF(AND(A389="USA",AE389=2035),0.56,IF(AND(A389="USA",AE389=2050),0.45,IF(AND(A389="Japan",AE389=2035),0.62,IF(AND(A389="Japan",AE389=2050),0.51,IF(AND(A389="Russia",AE389=2035),0.55,IF(AND(A389="Russia",AE389=2050),0.41,IF(AND(A389="China",AE389=2035),0.54,IF(AND(A389="China",AE389=2050),0.44,IF(AND(A389="India",AE389=2035),0.55,IF(AND(A389="India",AE389=2050),0.42,IF(AND(A389="Middle East",AE389=2035),0.53,IF(AND(A389="Middle East",AE389=2050),0.41,IF(AND(A389="Africa",AE389=2035),0.53,IF(AND(A389="Africa",AE389=2050),0.41,IF(AND(A389="Brazil",AE389=2035),0.6,IF(AND(A389="Brazil",AE389=2050),0.5,""))))))))))))))))))</f>
        <v>*0.55</v>
      </c>
      <c r="AG389" s="51" t="str">
        <f aca="false">AG388</f>
        <v>REZoning_Sol-Win</v>
      </c>
      <c r="AI389" s="0" t="s">
        <v>434</v>
      </c>
      <c r="AJ389" s="50" t="s">
        <v>35</v>
      </c>
      <c r="AK389" s="0" t="n">
        <v>2050</v>
      </c>
      <c r="AL389" s="51" t="str">
        <f aca="false">"*"&amp;IF(AND(A389="EU",AK389=2035),0.58,IF(AND(A389="EU",AK389=2050),0.49,IF(AND(A389="USA",AK389=2035),0.56,IF(AND(A389="USA",AK389=2050),0.45,IF(AND(A389="Japan",AK389=2035),0.62,IF(AND(A389="Japan",AK389=2050),0.51,IF(AND(A389="Russia",AK389=2035),0.55,IF(AND(A389="Russia",AK389=2050),0.41,IF(AND(A389="China",AK389=2035),0.54,IF(AND(A389="China",AK389=2050),0.44,IF(AND(A389="India",AK389=2035),0.55,IF(AND(A389="India",AK389=2050),0.42,IF(AND(A389="Middle East",AK389=2035),0.53,IF(AND(A389="Middle East",AK389=2050),0.41,IF(AND(A389="Africa",AK389=2035),0.53,IF(AND(A389="Africa",AK389=2050),0.41,IF(AND(A389="Brazil",AK389=2035),0.6,IF(AND(A389="Brazil",AK389=2050),0.5,""))))))))))))))))))</f>
        <v>*0.42</v>
      </c>
      <c r="AM389" s="51" t="str">
        <f aca="false">AM388</f>
        <v>REZoning_Sol-Win</v>
      </c>
      <c r="AP389" s="0" t="s">
        <v>434</v>
      </c>
      <c r="AQ389" s="0" t="s">
        <v>35</v>
      </c>
      <c r="AR389" s="0" t="n">
        <v>2100</v>
      </c>
      <c r="AS389" s="0" t="s">
        <v>37</v>
      </c>
      <c r="AT389" s="0" t="s">
        <v>36</v>
      </c>
    </row>
    <row r="390" customFormat="false" ht="28.5" hidden="false" customHeight="true" outlineLevel="0" collapsed="false">
      <c r="A390" s="3" t="s">
        <v>33</v>
      </c>
      <c r="C390" s="0" t="s">
        <v>435</v>
      </c>
      <c r="D390" s="50" t="s">
        <v>35</v>
      </c>
      <c r="E390" s="0" t="n">
        <v>2035</v>
      </c>
      <c r="F390" s="51" t="str">
        <f aca="false">"*"&amp;IF(AND(A390="EU",E390=2035),0.63,IF(AND(A390="EU",E390=2050),0.54,IF(AND(A390="USA",E390=2035),0.64,IF(AND(A390="USA",E390=2050),0.54,IF(AND(A390="Japan",E390=2035),0.68,IF(AND(A390="Japan",E390=2050),0.58,IF(AND(A390="Russia",E390=2035),0.65,IF(AND(A390="Russia",E390=2050),0.54,IF(AND(A390="China",E390=2035),0.61,IF(AND(A390="China",E390=2050),0.49,IF(AND(A390="India",E390=2035),0.6,IF(AND(A390="India",E390=2050),0.49,IF(AND(A390="Middle East",E390=2035),0.6,IF(AND(A390="Middle East",E390=2050),0.5,IF(AND(A390="Africa",E390=2035),0.61,IF(AND(A390="Africa",E390=2050),0.5,IF(AND(A390="Brazil",E390=2035),0.64,IF(AND(A390="Brazil",E390=2050),0.54,""))))))))))))))))))</f>
        <v>*0.6</v>
      </c>
      <c r="H390" s="0" t="s">
        <v>435</v>
      </c>
      <c r="I390" s="50" t="s">
        <v>35</v>
      </c>
      <c r="J390" s="0" t="n">
        <v>2050</v>
      </c>
      <c r="K390" s="48" t="str">
        <f aca="false">"*"&amp;IF(AND(A390="EU",J390=2035),0.63,IF(AND(A390="EU",J390=2050),0.54,IF(AND(A390="USA",J390=2035),0.64,IF(AND(A390="USA",J390=2050),0.54,IF(AND(A390="Japan",J390=2035),0.68,IF(AND(A390="Japan",J390=2050),0.58,IF(AND(A390="Russia",J390=2035),0.65,IF(AND(A390="Russia",J390=2050),0.54,IF(AND(A390="China",J390=2035),0.61,IF(AND(A390="China",J390=2050),0.49,IF(AND(A390="India",J390=2035),0.6,IF(AND(A390="India",J390=2050),0.49,IF(AND(A390="Middle East",J390=2035),0.6,IF(AND(A390="Middle East",J390=2050),0.5,IF(AND(A390="Africa",J390=2035),0.61,IF(AND(A390="Africa",J390=2050),0.5,IF(AND(A390="Brazil",J390=2035),0.64,IF(AND(A390="Brazil",J390=2050),0.54,""))))))))))))))))))</f>
        <v>*0.49</v>
      </c>
      <c r="P390" s="41" t="s">
        <v>435</v>
      </c>
      <c r="Q390" s="52" t="s">
        <v>35</v>
      </c>
      <c r="R390" s="41" t="n">
        <v>2035</v>
      </c>
      <c r="S390" s="53" t="str">
        <f aca="false">"*"&amp;IF(AND(A390="EU",R390=2035),0.62,IF(AND(A390="EU",R390=2050),0.51,IF(AND(A390="USA",R390=2035),0.62,IF(AND(A390="USA",R390=2050),0.5,IF(AND(A390="Japan",R390=2035),0.65,IF(AND(A390="Japan",R390=2050),0.55,IF(AND(A390="Russia",R390=2035),0.63,IF(AND(A390="Russia",R390=2050),0.52,IF(AND(A390="China",R390=2035),0.59,IF(AND(A390="China",R390=2050),0.47,IF(AND(A390="India",R390=2035),0.58,IF(AND(A390="India",R390=2050),0.47,IF(AND(A390="Middle East",R390=2035),0.59,IF(AND(A390="Middle East",R390=2050),0.47,IF(AND(A390="Africa",R390=2035),0.58,IF(AND(A390="Africa",R390=2050),0.47,IF(AND(A390="Brazil",R390=2035),0.64,IF(AND(A390="Brazil",R390=2050),0.53,""))))))))))))))))))</f>
        <v>*0.58</v>
      </c>
      <c r="U390" s="41" t="s">
        <v>435</v>
      </c>
      <c r="V390" s="52" t="s">
        <v>35</v>
      </c>
      <c r="W390" s="41" t="n">
        <v>2050</v>
      </c>
      <c r="X390" s="53" t="str">
        <f aca="false">"*"&amp;IF(AND(A390="EU",W390=2035),0.62,IF(AND(A390="EU",W390=2050),0.51,IF(AND(A390="USA",W390=2035),0.62,IF(AND(A390="USA",W390=2050),0.5,IF(AND(A390="Japan",W390=2035),0.65,IF(AND(A390="Japan",W390=2050),0.55,IF(AND(A390="Russia",W390=2035),0.63,IF(AND(A390="Russia",W390=2050),0.52,IF(AND(A390="China",W390=2035),0.59,IF(AND(A390="China",W390=2050),0.47,IF(AND(A390="India",W390=2035),0.58,IF(AND(A390="India",W390=2050),0.47,IF(AND(A390="Middle East",W390=2035),0.59,IF(AND(A390="Middle East",W390=2050),0.47,IF(AND(A390="Africa",W390=2035),0.58,IF(AND(A390="Africa",W390=2050),0.47,IF(AND(A390="Brazil",W390=2035),0.64,IF(AND(A390="Brazil",W390=2050),0.53,""))))))))))))))))))</f>
        <v>*0.47</v>
      </c>
      <c r="AC390" s="0" t="s">
        <v>435</v>
      </c>
      <c r="AD390" s="50" t="s">
        <v>35</v>
      </c>
      <c r="AE390" s="0" t="n">
        <v>2035</v>
      </c>
      <c r="AF390" s="51" t="str">
        <f aca="false">"*"&amp;IF(AND(A390="EU",AE390=2035),0.58,IF(AND(A390="EU",AE390=2050),0.49,IF(AND(A390="USA",AE390=2035),0.56,IF(AND(A390="USA",AE390=2050),0.45,IF(AND(A390="Japan",AE390=2035),0.62,IF(AND(A390="Japan",AE390=2050),0.51,IF(AND(A390="Russia",AE390=2035),0.55,IF(AND(A390="Russia",AE390=2050),0.41,IF(AND(A390="China",AE390=2035),0.54,IF(AND(A390="China",AE390=2050),0.44,IF(AND(A390="India",AE390=2035),0.55,IF(AND(A390="India",AE390=2050),0.42,IF(AND(A390="Middle East",AE390=2035),0.53,IF(AND(A390="Middle East",AE390=2050),0.41,IF(AND(A390="Africa",AE390=2035),0.53,IF(AND(A390="Africa",AE390=2050),0.41,IF(AND(A390="Brazil",AE390=2035),0.6,IF(AND(A390="Brazil",AE390=2050),0.5,""))))))))))))))))))</f>
        <v>*0.55</v>
      </c>
      <c r="AG390" s="51" t="str">
        <f aca="false">AG389</f>
        <v>REZoning_Sol-Win</v>
      </c>
      <c r="AI390" s="0" t="s">
        <v>435</v>
      </c>
      <c r="AJ390" s="50" t="s">
        <v>35</v>
      </c>
      <c r="AK390" s="0" t="n">
        <v>2050</v>
      </c>
      <c r="AL390" s="51" t="str">
        <f aca="false">"*"&amp;IF(AND(A390="EU",AK390=2035),0.58,IF(AND(A390="EU",AK390=2050),0.49,IF(AND(A390="USA",AK390=2035),0.56,IF(AND(A390="USA",AK390=2050),0.45,IF(AND(A390="Japan",AK390=2035),0.62,IF(AND(A390="Japan",AK390=2050),0.51,IF(AND(A390="Russia",AK390=2035),0.55,IF(AND(A390="Russia",AK390=2050),0.41,IF(AND(A390="China",AK390=2035),0.54,IF(AND(A390="China",AK390=2050),0.44,IF(AND(A390="India",AK390=2035),0.55,IF(AND(A390="India",AK390=2050),0.42,IF(AND(A390="Middle East",AK390=2035),0.53,IF(AND(A390="Middle East",AK390=2050),0.41,IF(AND(A390="Africa",AK390=2035),0.53,IF(AND(A390="Africa",AK390=2050),0.41,IF(AND(A390="Brazil",AK390=2035),0.6,IF(AND(A390="Brazil",AK390=2050),0.5,""))))))))))))))))))</f>
        <v>*0.42</v>
      </c>
      <c r="AM390" s="51" t="str">
        <f aca="false">AM389</f>
        <v>REZoning_Sol-Win</v>
      </c>
      <c r="AP390" s="0" t="s">
        <v>435</v>
      </c>
      <c r="AQ390" s="0" t="s">
        <v>35</v>
      </c>
      <c r="AR390" s="0" t="n">
        <v>2100</v>
      </c>
      <c r="AS390" s="0" t="s">
        <v>37</v>
      </c>
      <c r="AT390" s="0" t="s">
        <v>36</v>
      </c>
    </row>
    <row r="391" customFormat="false" ht="28.5" hidden="false" customHeight="true" outlineLevel="0" collapsed="false">
      <c r="A391" s="3" t="s">
        <v>33</v>
      </c>
      <c r="C391" s="0" t="s">
        <v>436</v>
      </c>
      <c r="D391" s="50" t="s">
        <v>35</v>
      </c>
      <c r="E391" s="0" t="n">
        <v>2035</v>
      </c>
      <c r="F391" s="51" t="str">
        <f aca="false">"*"&amp;IF(AND(A391="EU",E391=2035),0.63,IF(AND(A391="EU",E391=2050),0.54,IF(AND(A391="USA",E391=2035),0.64,IF(AND(A391="USA",E391=2050),0.54,IF(AND(A391="Japan",E391=2035),0.68,IF(AND(A391="Japan",E391=2050),0.58,IF(AND(A391="Russia",E391=2035),0.65,IF(AND(A391="Russia",E391=2050),0.54,IF(AND(A391="China",E391=2035),0.61,IF(AND(A391="China",E391=2050),0.49,IF(AND(A391="India",E391=2035),0.6,IF(AND(A391="India",E391=2050),0.49,IF(AND(A391="Middle East",E391=2035),0.6,IF(AND(A391="Middle East",E391=2050),0.5,IF(AND(A391="Africa",E391=2035),0.61,IF(AND(A391="Africa",E391=2050),0.5,IF(AND(A391="Brazil",E391=2035),0.64,IF(AND(A391="Brazil",E391=2050),0.54,""))))))))))))))))))</f>
        <v>*0.6</v>
      </c>
      <c r="H391" s="0" t="s">
        <v>436</v>
      </c>
      <c r="I391" s="50" t="s">
        <v>35</v>
      </c>
      <c r="J391" s="0" t="n">
        <v>2050</v>
      </c>
      <c r="K391" s="48" t="str">
        <f aca="false">"*"&amp;IF(AND(A391="EU",J391=2035),0.63,IF(AND(A391="EU",J391=2050),0.54,IF(AND(A391="USA",J391=2035),0.64,IF(AND(A391="USA",J391=2050),0.54,IF(AND(A391="Japan",J391=2035),0.68,IF(AND(A391="Japan",J391=2050),0.58,IF(AND(A391="Russia",J391=2035),0.65,IF(AND(A391="Russia",J391=2050),0.54,IF(AND(A391="China",J391=2035),0.61,IF(AND(A391="China",J391=2050),0.49,IF(AND(A391="India",J391=2035),0.6,IF(AND(A391="India",J391=2050),0.49,IF(AND(A391="Middle East",J391=2035),0.6,IF(AND(A391="Middle East",J391=2050),0.5,IF(AND(A391="Africa",J391=2035),0.61,IF(AND(A391="Africa",J391=2050),0.5,IF(AND(A391="Brazil",J391=2035),0.64,IF(AND(A391="Brazil",J391=2050),0.54,""))))))))))))))))))</f>
        <v>*0.49</v>
      </c>
      <c r="P391" s="41" t="s">
        <v>436</v>
      </c>
      <c r="Q391" s="52" t="s">
        <v>35</v>
      </c>
      <c r="R391" s="41" t="n">
        <v>2035</v>
      </c>
      <c r="S391" s="53" t="str">
        <f aca="false">"*"&amp;IF(AND(A391="EU",R391=2035),0.62,IF(AND(A391="EU",R391=2050),0.51,IF(AND(A391="USA",R391=2035),0.62,IF(AND(A391="USA",R391=2050),0.5,IF(AND(A391="Japan",R391=2035),0.65,IF(AND(A391="Japan",R391=2050),0.55,IF(AND(A391="Russia",R391=2035),0.63,IF(AND(A391="Russia",R391=2050),0.52,IF(AND(A391="China",R391=2035),0.59,IF(AND(A391="China",R391=2050),0.47,IF(AND(A391="India",R391=2035),0.58,IF(AND(A391="India",R391=2050),0.47,IF(AND(A391="Middle East",R391=2035),0.59,IF(AND(A391="Middle East",R391=2050),0.47,IF(AND(A391="Africa",R391=2035),0.58,IF(AND(A391="Africa",R391=2050),0.47,IF(AND(A391="Brazil",R391=2035),0.64,IF(AND(A391="Brazil",R391=2050),0.53,""))))))))))))))))))</f>
        <v>*0.58</v>
      </c>
      <c r="U391" s="41" t="s">
        <v>436</v>
      </c>
      <c r="V391" s="52" t="s">
        <v>35</v>
      </c>
      <c r="W391" s="41" t="n">
        <v>2050</v>
      </c>
      <c r="X391" s="53" t="str">
        <f aca="false">"*"&amp;IF(AND(A391="EU",W391=2035),0.62,IF(AND(A391="EU",W391=2050),0.51,IF(AND(A391="USA",W391=2035),0.62,IF(AND(A391="USA",W391=2050),0.5,IF(AND(A391="Japan",W391=2035),0.65,IF(AND(A391="Japan",W391=2050),0.55,IF(AND(A391="Russia",W391=2035),0.63,IF(AND(A391="Russia",W391=2050),0.52,IF(AND(A391="China",W391=2035),0.59,IF(AND(A391="China",W391=2050),0.47,IF(AND(A391="India",W391=2035),0.58,IF(AND(A391="India",W391=2050),0.47,IF(AND(A391="Middle East",W391=2035),0.59,IF(AND(A391="Middle East",W391=2050),0.47,IF(AND(A391="Africa",W391=2035),0.58,IF(AND(A391="Africa",W391=2050),0.47,IF(AND(A391="Brazil",W391=2035),0.64,IF(AND(A391="Brazil",W391=2050),0.53,""))))))))))))))))))</f>
        <v>*0.47</v>
      </c>
      <c r="AC391" s="0" t="s">
        <v>436</v>
      </c>
      <c r="AD391" s="50" t="s">
        <v>35</v>
      </c>
      <c r="AE391" s="0" t="n">
        <v>2035</v>
      </c>
      <c r="AF391" s="51" t="str">
        <f aca="false">"*"&amp;IF(AND(A391="EU",AE391=2035),0.58,IF(AND(A391="EU",AE391=2050),0.49,IF(AND(A391="USA",AE391=2035),0.56,IF(AND(A391="USA",AE391=2050),0.45,IF(AND(A391="Japan",AE391=2035),0.62,IF(AND(A391="Japan",AE391=2050),0.51,IF(AND(A391="Russia",AE391=2035),0.55,IF(AND(A391="Russia",AE391=2050),0.41,IF(AND(A391="China",AE391=2035),0.54,IF(AND(A391="China",AE391=2050),0.44,IF(AND(A391="India",AE391=2035),0.55,IF(AND(A391="India",AE391=2050),0.42,IF(AND(A391="Middle East",AE391=2035),0.53,IF(AND(A391="Middle East",AE391=2050),0.41,IF(AND(A391="Africa",AE391=2035),0.53,IF(AND(A391="Africa",AE391=2050),0.41,IF(AND(A391="Brazil",AE391=2035),0.6,IF(AND(A391="Brazil",AE391=2050),0.5,""))))))))))))))))))</f>
        <v>*0.55</v>
      </c>
      <c r="AG391" s="51" t="str">
        <f aca="false">AG390</f>
        <v>REZoning_Sol-Win</v>
      </c>
      <c r="AI391" s="0" t="s">
        <v>436</v>
      </c>
      <c r="AJ391" s="50" t="s">
        <v>35</v>
      </c>
      <c r="AK391" s="0" t="n">
        <v>2050</v>
      </c>
      <c r="AL391" s="51" t="str">
        <f aca="false">"*"&amp;IF(AND(A391="EU",AK391=2035),0.58,IF(AND(A391="EU",AK391=2050),0.49,IF(AND(A391="USA",AK391=2035),0.56,IF(AND(A391="USA",AK391=2050),0.45,IF(AND(A391="Japan",AK391=2035),0.62,IF(AND(A391="Japan",AK391=2050),0.51,IF(AND(A391="Russia",AK391=2035),0.55,IF(AND(A391="Russia",AK391=2050),0.41,IF(AND(A391="China",AK391=2035),0.54,IF(AND(A391="China",AK391=2050),0.44,IF(AND(A391="India",AK391=2035),0.55,IF(AND(A391="India",AK391=2050),0.42,IF(AND(A391="Middle East",AK391=2035),0.53,IF(AND(A391="Middle East",AK391=2050),0.41,IF(AND(A391="Africa",AK391=2035),0.53,IF(AND(A391="Africa",AK391=2050),0.41,IF(AND(A391="Brazil",AK391=2035),0.6,IF(AND(A391="Brazil",AK391=2050),0.5,""))))))))))))))))))</f>
        <v>*0.42</v>
      </c>
      <c r="AM391" s="51" t="str">
        <f aca="false">AM390</f>
        <v>REZoning_Sol-Win</v>
      </c>
      <c r="AP391" s="0" t="s">
        <v>436</v>
      </c>
      <c r="AQ391" s="0" t="s">
        <v>35</v>
      </c>
      <c r="AR391" s="0" t="n">
        <v>2100</v>
      </c>
      <c r="AS391" s="0" t="s">
        <v>37</v>
      </c>
      <c r="AT391" s="0" t="s">
        <v>36</v>
      </c>
    </row>
    <row r="392" customFormat="false" ht="28.5" hidden="false" customHeight="true" outlineLevel="0" collapsed="false">
      <c r="A392" s="3" t="s">
        <v>33</v>
      </c>
      <c r="C392" s="0" t="s">
        <v>437</v>
      </c>
      <c r="D392" s="50" t="s">
        <v>35</v>
      </c>
      <c r="E392" s="0" t="n">
        <v>2035</v>
      </c>
      <c r="F392" s="51" t="str">
        <f aca="false">"*"&amp;IF(AND(A392="EU",E392=2035),0.63,IF(AND(A392="EU",E392=2050),0.54,IF(AND(A392="USA",E392=2035),0.64,IF(AND(A392="USA",E392=2050),0.54,IF(AND(A392="Japan",E392=2035),0.68,IF(AND(A392="Japan",E392=2050),0.58,IF(AND(A392="Russia",E392=2035),0.65,IF(AND(A392="Russia",E392=2050),0.54,IF(AND(A392="China",E392=2035),0.61,IF(AND(A392="China",E392=2050),0.49,IF(AND(A392="India",E392=2035),0.6,IF(AND(A392="India",E392=2050),0.49,IF(AND(A392="Middle East",E392=2035),0.6,IF(AND(A392="Middle East",E392=2050),0.5,IF(AND(A392="Africa",E392=2035),0.61,IF(AND(A392="Africa",E392=2050),0.5,IF(AND(A392="Brazil",E392=2035),0.64,IF(AND(A392="Brazil",E392=2050),0.54,""))))))))))))))))))</f>
        <v>*0.6</v>
      </c>
      <c r="H392" s="0" t="s">
        <v>437</v>
      </c>
      <c r="I392" s="50" t="s">
        <v>35</v>
      </c>
      <c r="J392" s="0" t="n">
        <v>2050</v>
      </c>
      <c r="K392" s="48" t="str">
        <f aca="false">"*"&amp;IF(AND(A392="EU",J392=2035),0.63,IF(AND(A392="EU",J392=2050),0.54,IF(AND(A392="USA",J392=2035),0.64,IF(AND(A392="USA",J392=2050),0.54,IF(AND(A392="Japan",J392=2035),0.68,IF(AND(A392="Japan",J392=2050),0.58,IF(AND(A392="Russia",J392=2035),0.65,IF(AND(A392="Russia",J392=2050),0.54,IF(AND(A392="China",J392=2035),0.61,IF(AND(A392="China",J392=2050),0.49,IF(AND(A392="India",J392=2035),0.6,IF(AND(A392="India",J392=2050),0.49,IF(AND(A392="Middle East",J392=2035),0.6,IF(AND(A392="Middle East",J392=2050),0.5,IF(AND(A392="Africa",J392=2035),0.61,IF(AND(A392="Africa",J392=2050),0.5,IF(AND(A392="Brazil",J392=2035),0.64,IF(AND(A392="Brazil",J392=2050),0.54,""))))))))))))))))))</f>
        <v>*0.49</v>
      </c>
      <c r="P392" s="41" t="s">
        <v>437</v>
      </c>
      <c r="Q392" s="52" t="s">
        <v>35</v>
      </c>
      <c r="R392" s="41" t="n">
        <v>2035</v>
      </c>
      <c r="S392" s="53" t="str">
        <f aca="false">"*"&amp;IF(AND(A392="EU",R392=2035),0.62,IF(AND(A392="EU",R392=2050),0.51,IF(AND(A392="USA",R392=2035),0.62,IF(AND(A392="USA",R392=2050),0.5,IF(AND(A392="Japan",R392=2035),0.65,IF(AND(A392="Japan",R392=2050),0.55,IF(AND(A392="Russia",R392=2035),0.63,IF(AND(A392="Russia",R392=2050),0.52,IF(AND(A392="China",R392=2035),0.59,IF(AND(A392="China",R392=2050),0.47,IF(AND(A392="India",R392=2035),0.58,IF(AND(A392="India",R392=2050),0.47,IF(AND(A392="Middle East",R392=2035),0.59,IF(AND(A392="Middle East",R392=2050),0.47,IF(AND(A392="Africa",R392=2035),0.58,IF(AND(A392="Africa",R392=2050),0.47,IF(AND(A392="Brazil",R392=2035),0.64,IF(AND(A392="Brazil",R392=2050),0.53,""))))))))))))))))))</f>
        <v>*0.58</v>
      </c>
      <c r="U392" s="41" t="s">
        <v>437</v>
      </c>
      <c r="V392" s="52" t="s">
        <v>35</v>
      </c>
      <c r="W392" s="41" t="n">
        <v>2050</v>
      </c>
      <c r="X392" s="53" t="str">
        <f aca="false">"*"&amp;IF(AND(A392="EU",W392=2035),0.62,IF(AND(A392="EU",W392=2050),0.51,IF(AND(A392="USA",W392=2035),0.62,IF(AND(A392="USA",W392=2050),0.5,IF(AND(A392="Japan",W392=2035),0.65,IF(AND(A392="Japan",W392=2050),0.55,IF(AND(A392="Russia",W392=2035),0.63,IF(AND(A392="Russia",W392=2050),0.52,IF(AND(A392="China",W392=2035),0.59,IF(AND(A392="China",W392=2050),0.47,IF(AND(A392="India",W392=2035),0.58,IF(AND(A392="India",W392=2050),0.47,IF(AND(A392="Middle East",W392=2035),0.59,IF(AND(A392="Middle East",W392=2050),0.47,IF(AND(A392="Africa",W392=2035),0.58,IF(AND(A392="Africa",W392=2050),0.47,IF(AND(A392="Brazil",W392=2035),0.64,IF(AND(A392="Brazil",W392=2050),0.53,""))))))))))))))))))</f>
        <v>*0.47</v>
      </c>
      <c r="AC392" s="0" t="s">
        <v>437</v>
      </c>
      <c r="AD392" s="50" t="s">
        <v>35</v>
      </c>
      <c r="AE392" s="0" t="n">
        <v>2035</v>
      </c>
      <c r="AF392" s="51" t="str">
        <f aca="false">"*"&amp;IF(AND(A392="EU",AE392=2035),0.58,IF(AND(A392="EU",AE392=2050),0.49,IF(AND(A392="USA",AE392=2035),0.56,IF(AND(A392="USA",AE392=2050),0.45,IF(AND(A392="Japan",AE392=2035),0.62,IF(AND(A392="Japan",AE392=2050),0.51,IF(AND(A392="Russia",AE392=2035),0.55,IF(AND(A392="Russia",AE392=2050),0.41,IF(AND(A392="China",AE392=2035),0.54,IF(AND(A392="China",AE392=2050),0.44,IF(AND(A392="India",AE392=2035),0.55,IF(AND(A392="India",AE392=2050),0.42,IF(AND(A392="Middle East",AE392=2035),0.53,IF(AND(A392="Middle East",AE392=2050),0.41,IF(AND(A392="Africa",AE392=2035),0.53,IF(AND(A392="Africa",AE392=2050),0.41,IF(AND(A392="Brazil",AE392=2035),0.6,IF(AND(A392="Brazil",AE392=2050),0.5,""))))))))))))))))))</f>
        <v>*0.55</v>
      </c>
      <c r="AG392" s="51" t="str">
        <f aca="false">AG391</f>
        <v>REZoning_Sol-Win</v>
      </c>
      <c r="AI392" s="0" t="s">
        <v>437</v>
      </c>
      <c r="AJ392" s="50" t="s">
        <v>35</v>
      </c>
      <c r="AK392" s="0" t="n">
        <v>2050</v>
      </c>
      <c r="AL392" s="51" t="str">
        <f aca="false">"*"&amp;IF(AND(A392="EU",AK392=2035),0.58,IF(AND(A392="EU",AK392=2050),0.49,IF(AND(A392="USA",AK392=2035),0.56,IF(AND(A392="USA",AK392=2050),0.45,IF(AND(A392="Japan",AK392=2035),0.62,IF(AND(A392="Japan",AK392=2050),0.51,IF(AND(A392="Russia",AK392=2035),0.55,IF(AND(A392="Russia",AK392=2050),0.41,IF(AND(A392="China",AK392=2035),0.54,IF(AND(A392="China",AK392=2050),0.44,IF(AND(A392="India",AK392=2035),0.55,IF(AND(A392="India",AK392=2050),0.42,IF(AND(A392="Middle East",AK392=2035),0.53,IF(AND(A392="Middle East",AK392=2050),0.41,IF(AND(A392="Africa",AK392=2035),0.53,IF(AND(A392="Africa",AK392=2050),0.41,IF(AND(A392="Brazil",AK392=2035),0.6,IF(AND(A392="Brazil",AK392=2050),0.5,""))))))))))))))))))</f>
        <v>*0.42</v>
      </c>
      <c r="AM392" s="51" t="str">
        <f aca="false">AM391</f>
        <v>REZoning_Sol-Win</v>
      </c>
      <c r="AP392" s="0" t="s">
        <v>437</v>
      </c>
      <c r="AQ392" s="0" t="s">
        <v>35</v>
      </c>
      <c r="AR392" s="0" t="n">
        <v>2100</v>
      </c>
      <c r="AS392" s="0" t="s">
        <v>37</v>
      </c>
      <c r="AT392" s="0" t="s">
        <v>36</v>
      </c>
    </row>
    <row r="393" customFormat="false" ht="28.5" hidden="false" customHeight="true" outlineLevel="0" collapsed="false">
      <c r="A393" s="3" t="s">
        <v>33</v>
      </c>
      <c r="C393" s="0" t="s">
        <v>438</v>
      </c>
      <c r="D393" s="50" t="s">
        <v>35</v>
      </c>
      <c r="E393" s="0" t="n">
        <v>2035</v>
      </c>
      <c r="F393" s="51" t="str">
        <f aca="false">"*"&amp;IF(AND(A393="EU",E393=2035),0.63,IF(AND(A393="EU",E393=2050),0.54,IF(AND(A393="USA",E393=2035),0.64,IF(AND(A393="USA",E393=2050),0.54,IF(AND(A393="Japan",E393=2035),0.68,IF(AND(A393="Japan",E393=2050),0.58,IF(AND(A393="Russia",E393=2035),0.65,IF(AND(A393="Russia",E393=2050),0.54,IF(AND(A393="China",E393=2035),0.61,IF(AND(A393="China",E393=2050),0.49,IF(AND(A393="India",E393=2035),0.6,IF(AND(A393="India",E393=2050),0.49,IF(AND(A393="Middle East",E393=2035),0.6,IF(AND(A393="Middle East",E393=2050),0.5,IF(AND(A393="Africa",E393=2035),0.61,IF(AND(A393="Africa",E393=2050),0.5,IF(AND(A393="Brazil",E393=2035),0.64,IF(AND(A393="Brazil",E393=2050),0.54,""))))))))))))))))))</f>
        <v>*0.6</v>
      </c>
      <c r="H393" s="0" t="s">
        <v>438</v>
      </c>
      <c r="I393" s="50" t="s">
        <v>35</v>
      </c>
      <c r="J393" s="0" t="n">
        <v>2050</v>
      </c>
      <c r="K393" s="48" t="str">
        <f aca="false">"*"&amp;IF(AND(A393="EU",J393=2035),0.63,IF(AND(A393="EU",J393=2050),0.54,IF(AND(A393="USA",J393=2035),0.64,IF(AND(A393="USA",J393=2050),0.54,IF(AND(A393="Japan",J393=2035),0.68,IF(AND(A393="Japan",J393=2050),0.58,IF(AND(A393="Russia",J393=2035),0.65,IF(AND(A393="Russia",J393=2050),0.54,IF(AND(A393="China",J393=2035),0.61,IF(AND(A393="China",J393=2050),0.49,IF(AND(A393="India",J393=2035),0.6,IF(AND(A393="India",J393=2050),0.49,IF(AND(A393="Middle East",J393=2035),0.6,IF(AND(A393="Middle East",J393=2050),0.5,IF(AND(A393="Africa",J393=2035),0.61,IF(AND(A393="Africa",J393=2050),0.5,IF(AND(A393="Brazil",J393=2035),0.64,IF(AND(A393="Brazil",J393=2050),0.54,""))))))))))))))))))</f>
        <v>*0.49</v>
      </c>
      <c r="P393" s="41" t="s">
        <v>438</v>
      </c>
      <c r="Q393" s="52" t="s">
        <v>35</v>
      </c>
      <c r="R393" s="41" t="n">
        <v>2035</v>
      </c>
      <c r="S393" s="53" t="str">
        <f aca="false">"*"&amp;IF(AND(A393="EU",R393=2035),0.62,IF(AND(A393="EU",R393=2050),0.51,IF(AND(A393="USA",R393=2035),0.62,IF(AND(A393="USA",R393=2050),0.5,IF(AND(A393="Japan",R393=2035),0.65,IF(AND(A393="Japan",R393=2050),0.55,IF(AND(A393="Russia",R393=2035),0.63,IF(AND(A393="Russia",R393=2050),0.52,IF(AND(A393="China",R393=2035),0.59,IF(AND(A393="China",R393=2050),0.47,IF(AND(A393="India",R393=2035),0.58,IF(AND(A393="India",R393=2050),0.47,IF(AND(A393="Middle East",R393=2035),0.59,IF(AND(A393="Middle East",R393=2050),0.47,IF(AND(A393="Africa",R393=2035),0.58,IF(AND(A393="Africa",R393=2050),0.47,IF(AND(A393="Brazil",R393=2035),0.64,IF(AND(A393="Brazil",R393=2050),0.53,""))))))))))))))))))</f>
        <v>*0.58</v>
      </c>
      <c r="U393" s="41" t="s">
        <v>438</v>
      </c>
      <c r="V393" s="52" t="s">
        <v>35</v>
      </c>
      <c r="W393" s="41" t="n">
        <v>2050</v>
      </c>
      <c r="X393" s="53" t="str">
        <f aca="false">"*"&amp;IF(AND(A393="EU",W393=2035),0.62,IF(AND(A393="EU",W393=2050),0.51,IF(AND(A393="USA",W393=2035),0.62,IF(AND(A393="USA",W393=2050),0.5,IF(AND(A393="Japan",W393=2035),0.65,IF(AND(A393="Japan",W393=2050),0.55,IF(AND(A393="Russia",W393=2035),0.63,IF(AND(A393="Russia",W393=2050),0.52,IF(AND(A393="China",W393=2035),0.59,IF(AND(A393="China",W393=2050),0.47,IF(AND(A393="India",W393=2035),0.58,IF(AND(A393="India",W393=2050),0.47,IF(AND(A393="Middle East",W393=2035),0.59,IF(AND(A393="Middle East",W393=2050),0.47,IF(AND(A393="Africa",W393=2035),0.58,IF(AND(A393="Africa",W393=2050),0.47,IF(AND(A393="Brazil",W393=2035),0.64,IF(AND(A393="Brazil",W393=2050),0.53,""))))))))))))))))))</f>
        <v>*0.47</v>
      </c>
      <c r="AC393" s="0" t="s">
        <v>438</v>
      </c>
      <c r="AD393" s="50" t="s">
        <v>35</v>
      </c>
      <c r="AE393" s="0" t="n">
        <v>2035</v>
      </c>
      <c r="AF393" s="51" t="str">
        <f aca="false">"*"&amp;IF(AND(A393="EU",AE393=2035),0.58,IF(AND(A393="EU",AE393=2050),0.49,IF(AND(A393="USA",AE393=2035),0.56,IF(AND(A393="USA",AE393=2050),0.45,IF(AND(A393="Japan",AE393=2035),0.62,IF(AND(A393="Japan",AE393=2050),0.51,IF(AND(A393="Russia",AE393=2035),0.55,IF(AND(A393="Russia",AE393=2050),0.41,IF(AND(A393="China",AE393=2035),0.54,IF(AND(A393="China",AE393=2050),0.44,IF(AND(A393="India",AE393=2035),0.55,IF(AND(A393="India",AE393=2050),0.42,IF(AND(A393="Middle East",AE393=2035),0.53,IF(AND(A393="Middle East",AE393=2050),0.41,IF(AND(A393="Africa",AE393=2035),0.53,IF(AND(A393="Africa",AE393=2050),0.41,IF(AND(A393="Brazil",AE393=2035),0.6,IF(AND(A393="Brazil",AE393=2050),0.5,""))))))))))))))))))</f>
        <v>*0.55</v>
      </c>
      <c r="AG393" s="51" t="str">
        <f aca="false">AG392</f>
        <v>REZoning_Sol-Win</v>
      </c>
      <c r="AI393" s="0" t="s">
        <v>438</v>
      </c>
      <c r="AJ393" s="50" t="s">
        <v>35</v>
      </c>
      <c r="AK393" s="0" t="n">
        <v>2050</v>
      </c>
      <c r="AL393" s="51" t="str">
        <f aca="false">"*"&amp;IF(AND(A393="EU",AK393=2035),0.58,IF(AND(A393="EU",AK393=2050),0.49,IF(AND(A393="USA",AK393=2035),0.56,IF(AND(A393="USA",AK393=2050),0.45,IF(AND(A393="Japan",AK393=2035),0.62,IF(AND(A393="Japan",AK393=2050),0.51,IF(AND(A393="Russia",AK393=2035),0.55,IF(AND(A393="Russia",AK393=2050),0.41,IF(AND(A393="China",AK393=2035),0.54,IF(AND(A393="China",AK393=2050),0.44,IF(AND(A393="India",AK393=2035),0.55,IF(AND(A393="India",AK393=2050),0.42,IF(AND(A393="Middle East",AK393=2035),0.53,IF(AND(A393="Middle East",AK393=2050),0.41,IF(AND(A393="Africa",AK393=2035),0.53,IF(AND(A393="Africa",AK393=2050),0.41,IF(AND(A393="Brazil",AK393=2035),0.6,IF(AND(A393="Brazil",AK393=2050),0.5,""))))))))))))))))))</f>
        <v>*0.42</v>
      </c>
      <c r="AM393" s="51" t="str">
        <f aca="false">AM392</f>
        <v>REZoning_Sol-Win</v>
      </c>
      <c r="AP393" s="0" t="s">
        <v>438</v>
      </c>
      <c r="AQ393" s="0" t="s">
        <v>35</v>
      </c>
      <c r="AR393" s="0" t="n">
        <v>2100</v>
      </c>
      <c r="AS393" s="0" t="s">
        <v>37</v>
      </c>
      <c r="AT393" s="0" t="s">
        <v>36</v>
      </c>
    </row>
    <row r="394" customFormat="false" ht="28.5" hidden="false" customHeight="true" outlineLevel="0" collapsed="false">
      <c r="A394" s="3" t="s">
        <v>33</v>
      </c>
      <c r="C394" s="0" t="s">
        <v>439</v>
      </c>
      <c r="D394" s="50" t="s">
        <v>35</v>
      </c>
      <c r="E394" s="0" t="n">
        <v>2035</v>
      </c>
      <c r="F394" s="51" t="str">
        <f aca="false">"*"&amp;IF(AND(A394="EU",E394=2035),0.63,IF(AND(A394="EU",E394=2050),0.54,IF(AND(A394="USA",E394=2035),0.64,IF(AND(A394="USA",E394=2050),0.54,IF(AND(A394="Japan",E394=2035),0.68,IF(AND(A394="Japan",E394=2050),0.58,IF(AND(A394="Russia",E394=2035),0.65,IF(AND(A394="Russia",E394=2050),0.54,IF(AND(A394="China",E394=2035),0.61,IF(AND(A394="China",E394=2050),0.49,IF(AND(A394="India",E394=2035),0.6,IF(AND(A394="India",E394=2050),0.49,IF(AND(A394="Middle East",E394=2035),0.6,IF(AND(A394="Middle East",E394=2050),0.5,IF(AND(A394="Africa",E394=2035),0.61,IF(AND(A394="Africa",E394=2050),0.5,IF(AND(A394="Brazil",E394=2035),0.64,IF(AND(A394="Brazil",E394=2050),0.54,""))))))))))))))))))</f>
        <v>*0.6</v>
      </c>
      <c r="H394" s="0" t="s">
        <v>439</v>
      </c>
      <c r="I394" s="50" t="s">
        <v>35</v>
      </c>
      <c r="J394" s="0" t="n">
        <v>2050</v>
      </c>
      <c r="K394" s="48" t="str">
        <f aca="false">"*"&amp;IF(AND(A394="EU",J394=2035),0.63,IF(AND(A394="EU",J394=2050),0.54,IF(AND(A394="USA",J394=2035),0.64,IF(AND(A394="USA",J394=2050),0.54,IF(AND(A394="Japan",J394=2035),0.68,IF(AND(A394="Japan",J394=2050),0.58,IF(AND(A394="Russia",J394=2035),0.65,IF(AND(A394="Russia",J394=2050),0.54,IF(AND(A394="China",J394=2035),0.61,IF(AND(A394="China",J394=2050),0.49,IF(AND(A394="India",J394=2035),0.6,IF(AND(A394="India",J394=2050),0.49,IF(AND(A394="Middle East",J394=2035),0.6,IF(AND(A394="Middle East",J394=2050),0.5,IF(AND(A394="Africa",J394=2035),0.61,IF(AND(A394="Africa",J394=2050),0.5,IF(AND(A394="Brazil",J394=2035),0.64,IF(AND(A394="Brazil",J394=2050),0.54,""))))))))))))))))))</f>
        <v>*0.49</v>
      </c>
      <c r="P394" s="41" t="s">
        <v>439</v>
      </c>
      <c r="Q394" s="52" t="s">
        <v>35</v>
      </c>
      <c r="R394" s="41" t="n">
        <v>2035</v>
      </c>
      <c r="S394" s="53" t="str">
        <f aca="false">"*"&amp;IF(AND(A394="EU",R394=2035),0.62,IF(AND(A394="EU",R394=2050),0.51,IF(AND(A394="USA",R394=2035),0.62,IF(AND(A394="USA",R394=2050),0.5,IF(AND(A394="Japan",R394=2035),0.65,IF(AND(A394="Japan",R394=2050),0.55,IF(AND(A394="Russia",R394=2035),0.63,IF(AND(A394="Russia",R394=2050),0.52,IF(AND(A394="China",R394=2035),0.59,IF(AND(A394="China",R394=2050),0.47,IF(AND(A394="India",R394=2035),0.58,IF(AND(A394="India",R394=2050),0.47,IF(AND(A394="Middle East",R394=2035),0.59,IF(AND(A394="Middle East",R394=2050),0.47,IF(AND(A394="Africa",R394=2035),0.58,IF(AND(A394="Africa",R394=2050),0.47,IF(AND(A394="Brazil",R394=2035),0.64,IF(AND(A394="Brazil",R394=2050),0.53,""))))))))))))))))))</f>
        <v>*0.58</v>
      </c>
      <c r="U394" s="41" t="s">
        <v>439</v>
      </c>
      <c r="V394" s="52" t="s">
        <v>35</v>
      </c>
      <c r="W394" s="41" t="n">
        <v>2050</v>
      </c>
      <c r="X394" s="53" t="str">
        <f aca="false">"*"&amp;IF(AND(A394="EU",W394=2035),0.62,IF(AND(A394="EU",W394=2050),0.51,IF(AND(A394="USA",W394=2035),0.62,IF(AND(A394="USA",W394=2050),0.5,IF(AND(A394="Japan",W394=2035),0.65,IF(AND(A394="Japan",W394=2050),0.55,IF(AND(A394="Russia",W394=2035),0.63,IF(AND(A394="Russia",W394=2050),0.52,IF(AND(A394="China",W394=2035),0.59,IF(AND(A394="China",W394=2050),0.47,IF(AND(A394="India",W394=2035),0.58,IF(AND(A394="India",W394=2050),0.47,IF(AND(A394="Middle East",W394=2035),0.59,IF(AND(A394="Middle East",W394=2050),0.47,IF(AND(A394="Africa",W394=2035),0.58,IF(AND(A394="Africa",W394=2050),0.47,IF(AND(A394="Brazil",W394=2035),0.64,IF(AND(A394="Brazil",W394=2050),0.53,""))))))))))))))))))</f>
        <v>*0.47</v>
      </c>
      <c r="AC394" s="0" t="s">
        <v>439</v>
      </c>
      <c r="AD394" s="50" t="s">
        <v>35</v>
      </c>
      <c r="AE394" s="0" t="n">
        <v>2035</v>
      </c>
      <c r="AF394" s="51" t="str">
        <f aca="false">"*"&amp;IF(AND(A394="EU",AE394=2035),0.58,IF(AND(A394="EU",AE394=2050),0.49,IF(AND(A394="USA",AE394=2035),0.56,IF(AND(A394="USA",AE394=2050),0.45,IF(AND(A394="Japan",AE394=2035),0.62,IF(AND(A394="Japan",AE394=2050),0.51,IF(AND(A394="Russia",AE394=2035),0.55,IF(AND(A394="Russia",AE394=2050),0.41,IF(AND(A394="China",AE394=2035),0.54,IF(AND(A394="China",AE394=2050),0.44,IF(AND(A394="India",AE394=2035),0.55,IF(AND(A394="India",AE394=2050),0.42,IF(AND(A394="Middle East",AE394=2035),0.53,IF(AND(A394="Middle East",AE394=2050),0.41,IF(AND(A394="Africa",AE394=2035),0.53,IF(AND(A394="Africa",AE394=2050),0.41,IF(AND(A394="Brazil",AE394=2035),0.6,IF(AND(A394="Brazil",AE394=2050),0.5,""))))))))))))))))))</f>
        <v>*0.55</v>
      </c>
      <c r="AG394" s="51" t="str">
        <f aca="false">AG393</f>
        <v>REZoning_Sol-Win</v>
      </c>
      <c r="AI394" s="0" t="s">
        <v>439</v>
      </c>
      <c r="AJ394" s="50" t="s">
        <v>35</v>
      </c>
      <c r="AK394" s="0" t="n">
        <v>2050</v>
      </c>
      <c r="AL394" s="51" t="str">
        <f aca="false">"*"&amp;IF(AND(A394="EU",AK394=2035),0.58,IF(AND(A394="EU",AK394=2050),0.49,IF(AND(A394="USA",AK394=2035),0.56,IF(AND(A394="USA",AK394=2050),0.45,IF(AND(A394="Japan",AK394=2035),0.62,IF(AND(A394="Japan",AK394=2050),0.51,IF(AND(A394="Russia",AK394=2035),0.55,IF(AND(A394="Russia",AK394=2050),0.41,IF(AND(A394="China",AK394=2035),0.54,IF(AND(A394="China",AK394=2050),0.44,IF(AND(A394="India",AK394=2035),0.55,IF(AND(A394="India",AK394=2050),0.42,IF(AND(A394="Middle East",AK394=2035),0.53,IF(AND(A394="Middle East",AK394=2050),0.41,IF(AND(A394="Africa",AK394=2035),0.53,IF(AND(A394="Africa",AK394=2050),0.41,IF(AND(A394="Brazil",AK394=2035),0.6,IF(AND(A394="Brazil",AK394=2050),0.5,""))))))))))))))))))</f>
        <v>*0.42</v>
      </c>
      <c r="AM394" s="51" t="str">
        <f aca="false">AM393</f>
        <v>REZoning_Sol-Win</v>
      </c>
      <c r="AP394" s="0" t="s">
        <v>439</v>
      </c>
      <c r="AQ394" s="0" t="s">
        <v>35</v>
      </c>
      <c r="AR394" s="0" t="n">
        <v>2100</v>
      </c>
      <c r="AS394" s="0" t="s">
        <v>37</v>
      </c>
      <c r="AT394" s="0" t="s">
        <v>36</v>
      </c>
    </row>
    <row r="395" customFormat="false" ht="28.5" hidden="false" customHeight="true" outlineLevel="0" collapsed="false">
      <c r="A395" s="3" t="s">
        <v>33</v>
      </c>
      <c r="C395" s="0" t="s">
        <v>440</v>
      </c>
      <c r="D395" s="50" t="s">
        <v>35</v>
      </c>
      <c r="E395" s="0" t="n">
        <v>2035</v>
      </c>
      <c r="F395" s="51" t="str">
        <f aca="false">"*"&amp;IF(AND(A395="EU",E395=2035),0.63,IF(AND(A395="EU",E395=2050),0.54,IF(AND(A395="USA",E395=2035),0.64,IF(AND(A395="USA",E395=2050),0.54,IF(AND(A395="Japan",E395=2035),0.68,IF(AND(A395="Japan",E395=2050),0.58,IF(AND(A395="Russia",E395=2035),0.65,IF(AND(A395="Russia",E395=2050),0.54,IF(AND(A395="China",E395=2035),0.61,IF(AND(A395="China",E395=2050),0.49,IF(AND(A395="India",E395=2035),0.6,IF(AND(A395="India",E395=2050),0.49,IF(AND(A395="Middle East",E395=2035),0.6,IF(AND(A395="Middle East",E395=2050),0.5,IF(AND(A395="Africa",E395=2035),0.61,IF(AND(A395="Africa",E395=2050),0.5,IF(AND(A395="Brazil",E395=2035),0.64,IF(AND(A395="Brazil",E395=2050),0.54,""))))))))))))))))))</f>
        <v>*0.6</v>
      </c>
      <c r="H395" s="0" t="s">
        <v>440</v>
      </c>
      <c r="I395" s="50" t="s">
        <v>35</v>
      </c>
      <c r="J395" s="0" t="n">
        <v>2050</v>
      </c>
      <c r="K395" s="48" t="str">
        <f aca="false">"*"&amp;IF(AND(A395="EU",J395=2035),0.63,IF(AND(A395="EU",J395=2050),0.54,IF(AND(A395="USA",J395=2035),0.64,IF(AND(A395="USA",J395=2050),0.54,IF(AND(A395="Japan",J395=2035),0.68,IF(AND(A395="Japan",J395=2050),0.58,IF(AND(A395="Russia",J395=2035),0.65,IF(AND(A395="Russia",J395=2050),0.54,IF(AND(A395="China",J395=2035),0.61,IF(AND(A395="China",J395=2050),0.49,IF(AND(A395="India",J395=2035),0.6,IF(AND(A395="India",J395=2050),0.49,IF(AND(A395="Middle East",J395=2035),0.6,IF(AND(A395="Middle East",J395=2050),0.5,IF(AND(A395="Africa",J395=2035),0.61,IF(AND(A395="Africa",J395=2050),0.5,IF(AND(A395="Brazil",J395=2035),0.64,IF(AND(A395="Brazil",J395=2050),0.54,""))))))))))))))))))</f>
        <v>*0.49</v>
      </c>
      <c r="P395" s="41" t="s">
        <v>440</v>
      </c>
      <c r="Q395" s="52" t="s">
        <v>35</v>
      </c>
      <c r="R395" s="41" t="n">
        <v>2035</v>
      </c>
      <c r="S395" s="53" t="str">
        <f aca="false">"*"&amp;IF(AND(A395="EU",R395=2035),0.62,IF(AND(A395="EU",R395=2050),0.51,IF(AND(A395="USA",R395=2035),0.62,IF(AND(A395="USA",R395=2050),0.5,IF(AND(A395="Japan",R395=2035),0.65,IF(AND(A395="Japan",R395=2050),0.55,IF(AND(A395="Russia",R395=2035),0.63,IF(AND(A395="Russia",R395=2050),0.52,IF(AND(A395="China",R395=2035),0.59,IF(AND(A395="China",R395=2050),0.47,IF(AND(A395="India",R395=2035),0.58,IF(AND(A395="India",R395=2050),0.47,IF(AND(A395="Middle East",R395=2035),0.59,IF(AND(A395="Middle East",R395=2050),0.47,IF(AND(A395="Africa",R395=2035),0.58,IF(AND(A395="Africa",R395=2050),0.47,IF(AND(A395="Brazil",R395=2035),0.64,IF(AND(A395="Brazil",R395=2050),0.53,""))))))))))))))))))</f>
        <v>*0.58</v>
      </c>
      <c r="U395" s="41" t="s">
        <v>440</v>
      </c>
      <c r="V395" s="52" t="s">
        <v>35</v>
      </c>
      <c r="W395" s="41" t="n">
        <v>2050</v>
      </c>
      <c r="X395" s="53" t="str">
        <f aca="false">"*"&amp;IF(AND(A395="EU",W395=2035),0.62,IF(AND(A395="EU",W395=2050),0.51,IF(AND(A395="USA",W395=2035),0.62,IF(AND(A395="USA",W395=2050),0.5,IF(AND(A395="Japan",W395=2035),0.65,IF(AND(A395="Japan",W395=2050),0.55,IF(AND(A395="Russia",W395=2035),0.63,IF(AND(A395="Russia",W395=2050),0.52,IF(AND(A395="China",W395=2035),0.59,IF(AND(A395="China",W395=2050),0.47,IF(AND(A395="India",W395=2035),0.58,IF(AND(A395="India",W395=2050),0.47,IF(AND(A395="Middle East",W395=2035),0.59,IF(AND(A395="Middle East",W395=2050),0.47,IF(AND(A395="Africa",W395=2035),0.58,IF(AND(A395="Africa",W395=2050),0.47,IF(AND(A395="Brazil",W395=2035),0.64,IF(AND(A395="Brazil",W395=2050),0.53,""))))))))))))))))))</f>
        <v>*0.47</v>
      </c>
      <c r="AC395" s="0" t="s">
        <v>440</v>
      </c>
      <c r="AD395" s="50" t="s">
        <v>35</v>
      </c>
      <c r="AE395" s="0" t="n">
        <v>2035</v>
      </c>
      <c r="AF395" s="51" t="str">
        <f aca="false">"*"&amp;IF(AND(A395="EU",AE395=2035),0.58,IF(AND(A395="EU",AE395=2050),0.49,IF(AND(A395="USA",AE395=2035),0.56,IF(AND(A395="USA",AE395=2050),0.45,IF(AND(A395="Japan",AE395=2035),0.62,IF(AND(A395="Japan",AE395=2050),0.51,IF(AND(A395="Russia",AE395=2035),0.55,IF(AND(A395="Russia",AE395=2050),0.41,IF(AND(A395="China",AE395=2035),0.54,IF(AND(A395="China",AE395=2050),0.44,IF(AND(A395="India",AE395=2035),0.55,IF(AND(A395="India",AE395=2050),0.42,IF(AND(A395="Middle East",AE395=2035),0.53,IF(AND(A395="Middle East",AE395=2050),0.41,IF(AND(A395="Africa",AE395=2035),0.53,IF(AND(A395="Africa",AE395=2050),0.41,IF(AND(A395="Brazil",AE395=2035),0.6,IF(AND(A395="Brazil",AE395=2050),0.5,""))))))))))))))))))</f>
        <v>*0.55</v>
      </c>
      <c r="AG395" s="51" t="str">
        <f aca="false">AG394</f>
        <v>REZoning_Sol-Win</v>
      </c>
      <c r="AI395" s="0" t="s">
        <v>440</v>
      </c>
      <c r="AJ395" s="50" t="s">
        <v>35</v>
      </c>
      <c r="AK395" s="0" t="n">
        <v>2050</v>
      </c>
      <c r="AL395" s="51" t="str">
        <f aca="false">"*"&amp;IF(AND(A395="EU",AK395=2035),0.58,IF(AND(A395="EU",AK395=2050),0.49,IF(AND(A395="USA",AK395=2035),0.56,IF(AND(A395="USA",AK395=2050),0.45,IF(AND(A395="Japan",AK395=2035),0.62,IF(AND(A395="Japan",AK395=2050),0.51,IF(AND(A395="Russia",AK395=2035),0.55,IF(AND(A395="Russia",AK395=2050),0.41,IF(AND(A395="China",AK395=2035),0.54,IF(AND(A395="China",AK395=2050),0.44,IF(AND(A395="India",AK395=2035),0.55,IF(AND(A395="India",AK395=2050),0.42,IF(AND(A395="Middle East",AK395=2035),0.53,IF(AND(A395="Middle East",AK395=2050),0.41,IF(AND(A395="Africa",AK395=2035),0.53,IF(AND(A395="Africa",AK395=2050),0.41,IF(AND(A395="Brazil",AK395=2035),0.6,IF(AND(A395="Brazil",AK395=2050),0.5,""))))))))))))))))))</f>
        <v>*0.42</v>
      </c>
      <c r="AM395" s="51" t="str">
        <f aca="false">AM394</f>
        <v>REZoning_Sol-Win</v>
      </c>
      <c r="AP395" s="0" t="s">
        <v>440</v>
      </c>
      <c r="AQ395" s="0" t="s">
        <v>35</v>
      </c>
      <c r="AR395" s="0" t="n">
        <v>2100</v>
      </c>
      <c r="AS395" s="0" t="s">
        <v>37</v>
      </c>
      <c r="AT395" s="0" t="s">
        <v>36</v>
      </c>
    </row>
    <row r="396" customFormat="false" ht="28.5" hidden="false" customHeight="true" outlineLevel="0" collapsed="false">
      <c r="A396" s="3" t="s">
        <v>51</v>
      </c>
      <c r="C396" s="0" t="s">
        <v>441</v>
      </c>
      <c r="D396" s="50" t="s">
        <v>35</v>
      </c>
      <c r="E396" s="0" t="n">
        <v>2035</v>
      </c>
      <c r="F396" s="51" t="str">
        <f aca="false">"*"&amp;IF(AND(A396="EU",E396=2035),0.63,IF(AND(A396="EU",E396=2050),0.54,IF(AND(A396="USA",E396=2035),0.64,IF(AND(A396="USA",E396=2050),0.54,IF(AND(A396="Japan",E396=2035),0.68,IF(AND(A396="Japan",E396=2050),0.58,IF(AND(A396="Russia",E396=2035),0.65,IF(AND(A396="Russia",E396=2050),0.54,IF(AND(A396="China",E396=2035),0.61,IF(AND(A396="China",E396=2050),0.49,IF(AND(A396="India",E396=2035),0.6,IF(AND(A396="India",E396=2050),0.49,IF(AND(A396="Middle East",E396=2035),0.6,IF(AND(A396="Middle East",E396=2050),0.5,IF(AND(A396="Africa",E396=2035),0.61,IF(AND(A396="Africa",E396=2050),0.5,IF(AND(A396="Brazil",E396=2035),0.64,IF(AND(A396="Brazil",E396=2050),0.54,""))))))))))))))))))</f>
        <v>*0.63</v>
      </c>
      <c r="H396" s="0" t="s">
        <v>441</v>
      </c>
      <c r="I396" s="50" t="s">
        <v>35</v>
      </c>
      <c r="J396" s="0" t="n">
        <v>2050</v>
      </c>
      <c r="K396" s="48" t="str">
        <f aca="false">"*"&amp;IF(AND(A396="EU",J396=2035),0.63,IF(AND(A396="EU",J396=2050),0.54,IF(AND(A396="USA",J396=2035),0.64,IF(AND(A396="USA",J396=2050),0.54,IF(AND(A396="Japan",J396=2035),0.68,IF(AND(A396="Japan",J396=2050),0.58,IF(AND(A396="Russia",J396=2035),0.65,IF(AND(A396="Russia",J396=2050),0.54,IF(AND(A396="China",J396=2035),0.61,IF(AND(A396="China",J396=2050),0.49,IF(AND(A396="India",J396=2035),0.6,IF(AND(A396="India",J396=2050),0.49,IF(AND(A396="Middle East",J396=2035),0.6,IF(AND(A396="Middle East",J396=2050),0.5,IF(AND(A396="Africa",J396=2035),0.61,IF(AND(A396="Africa",J396=2050),0.5,IF(AND(A396="Brazil",J396=2035),0.64,IF(AND(A396="Brazil",J396=2050),0.54,""))))))))))))))))))</f>
        <v>*0.54</v>
      </c>
      <c r="P396" s="41" t="s">
        <v>441</v>
      </c>
      <c r="Q396" s="52" t="s">
        <v>35</v>
      </c>
      <c r="R396" s="41" t="n">
        <v>2035</v>
      </c>
      <c r="S396" s="53" t="str">
        <f aca="false">"*"&amp;IF(AND(A396="EU",R396=2035),0.62,IF(AND(A396="EU",R396=2050),0.51,IF(AND(A396="USA",R396=2035),0.62,IF(AND(A396="USA",R396=2050),0.5,IF(AND(A396="Japan",R396=2035),0.65,IF(AND(A396="Japan",R396=2050),0.55,IF(AND(A396="Russia",R396=2035),0.63,IF(AND(A396="Russia",R396=2050),0.52,IF(AND(A396="China",R396=2035),0.59,IF(AND(A396="China",R396=2050),0.47,IF(AND(A396="India",R396=2035),0.58,IF(AND(A396="India",R396=2050),0.47,IF(AND(A396="Middle East",R396=2035),0.59,IF(AND(A396="Middle East",R396=2050),0.47,IF(AND(A396="Africa",R396=2035),0.58,IF(AND(A396="Africa",R396=2050),0.47,IF(AND(A396="Brazil",R396=2035),0.64,IF(AND(A396="Brazil",R396=2050),0.53,""))))))))))))))))))</f>
        <v>*0.62</v>
      </c>
      <c r="U396" s="41" t="s">
        <v>441</v>
      </c>
      <c r="V396" s="52" t="s">
        <v>35</v>
      </c>
      <c r="W396" s="41" t="n">
        <v>2050</v>
      </c>
      <c r="X396" s="53" t="str">
        <f aca="false">"*"&amp;IF(AND(A396="EU",W396=2035),0.62,IF(AND(A396="EU",W396=2050),0.51,IF(AND(A396="USA",W396=2035),0.62,IF(AND(A396="USA",W396=2050),0.5,IF(AND(A396="Japan",W396=2035),0.65,IF(AND(A396="Japan",W396=2050),0.55,IF(AND(A396="Russia",W396=2035),0.63,IF(AND(A396="Russia",W396=2050),0.52,IF(AND(A396="China",W396=2035),0.59,IF(AND(A396="China",W396=2050),0.47,IF(AND(A396="India",W396=2035),0.58,IF(AND(A396="India",W396=2050),0.47,IF(AND(A396="Middle East",W396=2035),0.59,IF(AND(A396="Middle East",W396=2050),0.47,IF(AND(A396="Africa",W396=2035),0.58,IF(AND(A396="Africa",W396=2050),0.47,IF(AND(A396="Brazil",W396=2035),0.64,IF(AND(A396="Brazil",W396=2050),0.53,""))))))))))))))))))</f>
        <v>*0.51</v>
      </c>
      <c r="AC396" s="0" t="s">
        <v>441</v>
      </c>
      <c r="AD396" s="50" t="s">
        <v>35</v>
      </c>
      <c r="AE396" s="0" t="n">
        <v>2035</v>
      </c>
      <c r="AF396" s="51" t="str">
        <f aca="false">"*"&amp;IF(AND(A396="EU",AE396=2035),0.58,IF(AND(A396="EU",AE396=2050),0.49,IF(AND(A396="USA",AE396=2035),0.56,IF(AND(A396="USA",AE396=2050),0.45,IF(AND(A396="Japan",AE396=2035),0.62,IF(AND(A396="Japan",AE396=2050),0.51,IF(AND(A396="Russia",AE396=2035),0.55,IF(AND(A396="Russia",AE396=2050),0.41,IF(AND(A396="China",AE396=2035),0.54,IF(AND(A396="China",AE396=2050),0.44,IF(AND(A396="India",AE396=2035),0.55,IF(AND(A396="India",AE396=2050),0.42,IF(AND(A396="Middle East",AE396=2035),0.53,IF(AND(A396="Middle East",AE396=2050),0.41,IF(AND(A396="Africa",AE396=2035),0.53,IF(AND(A396="Africa",AE396=2050),0.41,IF(AND(A396="Brazil",AE396=2035),0.6,IF(AND(A396="Brazil",AE396=2050),0.5,""))))))))))))))))))</f>
        <v>*0.58</v>
      </c>
      <c r="AG396" s="51" t="str">
        <f aca="false">AG395</f>
        <v>REZoning_Sol-Win</v>
      </c>
      <c r="AI396" s="0" t="s">
        <v>441</v>
      </c>
      <c r="AJ396" s="50" t="s">
        <v>35</v>
      </c>
      <c r="AK396" s="0" t="n">
        <v>2050</v>
      </c>
      <c r="AL396" s="51" t="str">
        <f aca="false">"*"&amp;IF(AND(A396="EU",AK396=2035),0.58,IF(AND(A396="EU",AK396=2050),0.49,IF(AND(A396="USA",AK396=2035),0.56,IF(AND(A396="USA",AK396=2050),0.45,IF(AND(A396="Japan",AK396=2035),0.62,IF(AND(A396="Japan",AK396=2050),0.51,IF(AND(A396="Russia",AK396=2035),0.55,IF(AND(A396="Russia",AK396=2050),0.41,IF(AND(A396="China",AK396=2035),0.54,IF(AND(A396="China",AK396=2050),0.44,IF(AND(A396="India",AK396=2035),0.55,IF(AND(A396="India",AK396=2050),0.42,IF(AND(A396="Middle East",AK396=2035),0.53,IF(AND(A396="Middle East",AK396=2050),0.41,IF(AND(A396="Africa",AK396=2035),0.53,IF(AND(A396="Africa",AK396=2050),0.41,IF(AND(A396="Brazil",AK396=2035),0.6,IF(AND(A396="Brazil",AK396=2050),0.5,""))))))))))))))))))</f>
        <v>*0.49</v>
      </c>
      <c r="AM396" s="51" t="str">
        <f aca="false">AM395</f>
        <v>REZoning_Sol-Win</v>
      </c>
      <c r="AP396" s="0" t="s">
        <v>441</v>
      </c>
      <c r="AQ396" s="0" t="s">
        <v>35</v>
      </c>
      <c r="AR396" s="0" t="n">
        <v>2100</v>
      </c>
      <c r="AS396" s="0" t="s">
        <v>53</v>
      </c>
      <c r="AT396" s="0" t="s">
        <v>36</v>
      </c>
    </row>
    <row r="397" customFormat="false" ht="28.5" hidden="false" customHeight="true" outlineLevel="0" collapsed="false">
      <c r="A397" s="3" t="s">
        <v>51</v>
      </c>
      <c r="C397" s="0" t="s">
        <v>442</v>
      </c>
      <c r="D397" s="50" t="s">
        <v>35</v>
      </c>
      <c r="E397" s="0" t="n">
        <v>2035</v>
      </c>
      <c r="F397" s="51" t="str">
        <f aca="false">"*"&amp;IF(AND(A397="EU",E397=2035),0.63,IF(AND(A397="EU",E397=2050),0.54,IF(AND(A397="USA",E397=2035),0.64,IF(AND(A397="USA",E397=2050),0.54,IF(AND(A397="Japan",E397=2035),0.68,IF(AND(A397="Japan",E397=2050),0.58,IF(AND(A397="Russia",E397=2035),0.65,IF(AND(A397="Russia",E397=2050),0.54,IF(AND(A397="China",E397=2035),0.61,IF(AND(A397="China",E397=2050),0.49,IF(AND(A397="India",E397=2035),0.6,IF(AND(A397="India",E397=2050),0.49,IF(AND(A397="Middle East",E397=2035),0.6,IF(AND(A397="Middle East",E397=2050),0.5,IF(AND(A397="Africa",E397=2035),0.61,IF(AND(A397="Africa",E397=2050),0.5,IF(AND(A397="Brazil",E397=2035),0.64,IF(AND(A397="Brazil",E397=2050),0.54,""))))))))))))))))))</f>
        <v>*0.63</v>
      </c>
      <c r="H397" s="0" t="s">
        <v>442</v>
      </c>
      <c r="I397" s="50" t="s">
        <v>35</v>
      </c>
      <c r="J397" s="0" t="n">
        <v>2050</v>
      </c>
      <c r="K397" s="48" t="str">
        <f aca="false">"*"&amp;IF(AND(A397="EU",J397=2035),0.63,IF(AND(A397="EU",J397=2050),0.54,IF(AND(A397="USA",J397=2035),0.64,IF(AND(A397="USA",J397=2050),0.54,IF(AND(A397="Japan",J397=2035),0.68,IF(AND(A397="Japan",J397=2050),0.58,IF(AND(A397="Russia",J397=2035),0.65,IF(AND(A397="Russia",J397=2050),0.54,IF(AND(A397="China",J397=2035),0.61,IF(AND(A397="China",J397=2050),0.49,IF(AND(A397="India",J397=2035),0.6,IF(AND(A397="India",J397=2050),0.49,IF(AND(A397="Middle East",J397=2035),0.6,IF(AND(A397="Middle East",J397=2050),0.5,IF(AND(A397="Africa",J397=2035),0.61,IF(AND(A397="Africa",J397=2050),0.5,IF(AND(A397="Brazil",J397=2035),0.64,IF(AND(A397="Brazil",J397=2050),0.54,""))))))))))))))))))</f>
        <v>*0.54</v>
      </c>
      <c r="P397" s="41" t="s">
        <v>442</v>
      </c>
      <c r="Q397" s="52" t="s">
        <v>35</v>
      </c>
      <c r="R397" s="41" t="n">
        <v>2035</v>
      </c>
      <c r="S397" s="53" t="str">
        <f aca="false">"*"&amp;IF(AND(A397="EU",R397=2035),0.62,IF(AND(A397="EU",R397=2050),0.51,IF(AND(A397="USA",R397=2035),0.62,IF(AND(A397="USA",R397=2050),0.5,IF(AND(A397="Japan",R397=2035),0.65,IF(AND(A397="Japan",R397=2050),0.55,IF(AND(A397="Russia",R397=2035),0.63,IF(AND(A397="Russia",R397=2050),0.52,IF(AND(A397="China",R397=2035),0.59,IF(AND(A397="China",R397=2050),0.47,IF(AND(A397="India",R397=2035),0.58,IF(AND(A397="India",R397=2050),0.47,IF(AND(A397="Middle East",R397=2035),0.59,IF(AND(A397="Middle East",R397=2050),0.47,IF(AND(A397="Africa",R397=2035),0.58,IF(AND(A397="Africa",R397=2050),0.47,IF(AND(A397="Brazil",R397=2035),0.64,IF(AND(A397="Brazil",R397=2050),0.53,""))))))))))))))))))</f>
        <v>*0.62</v>
      </c>
      <c r="U397" s="41" t="s">
        <v>442</v>
      </c>
      <c r="V397" s="52" t="s">
        <v>35</v>
      </c>
      <c r="W397" s="41" t="n">
        <v>2050</v>
      </c>
      <c r="X397" s="53" t="str">
        <f aca="false">"*"&amp;IF(AND(A397="EU",W397=2035),0.62,IF(AND(A397="EU",W397=2050),0.51,IF(AND(A397="USA",W397=2035),0.62,IF(AND(A397="USA",W397=2050),0.5,IF(AND(A397="Japan",W397=2035),0.65,IF(AND(A397="Japan",W397=2050),0.55,IF(AND(A397="Russia",W397=2035),0.63,IF(AND(A397="Russia",W397=2050),0.52,IF(AND(A397="China",W397=2035),0.59,IF(AND(A397="China",W397=2050),0.47,IF(AND(A397="India",W397=2035),0.58,IF(AND(A397="India",W397=2050),0.47,IF(AND(A397="Middle East",W397=2035),0.59,IF(AND(A397="Middle East",W397=2050),0.47,IF(AND(A397="Africa",W397=2035),0.58,IF(AND(A397="Africa",W397=2050),0.47,IF(AND(A397="Brazil",W397=2035),0.64,IF(AND(A397="Brazil",W397=2050),0.53,""))))))))))))))))))</f>
        <v>*0.51</v>
      </c>
      <c r="AC397" s="0" t="s">
        <v>442</v>
      </c>
      <c r="AD397" s="50" t="s">
        <v>35</v>
      </c>
      <c r="AE397" s="0" t="n">
        <v>2035</v>
      </c>
      <c r="AF397" s="51" t="str">
        <f aca="false">"*"&amp;IF(AND(A397="EU",AE397=2035),0.58,IF(AND(A397="EU",AE397=2050),0.49,IF(AND(A397="USA",AE397=2035),0.56,IF(AND(A397="USA",AE397=2050),0.45,IF(AND(A397="Japan",AE397=2035),0.62,IF(AND(A397="Japan",AE397=2050),0.51,IF(AND(A397="Russia",AE397=2035),0.55,IF(AND(A397="Russia",AE397=2050),0.41,IF(AND(A397="China",AE397=2035),0.54,IF(AND(A397="China",AE397=2050),0.44,IF(AND(A397="India",AE397=2035),0.55,IF(AND(A397="India",AE397=2050),0.42,IF(AND(A397="Middle East",AE397=2035),0.53,IF(AND(A397="Middle East",AE397=2050),0.41,IF(AND(A397="Africa",AE397=2035),0.53,IF(AND(A397="Africa",AE397=2050),0.41,IF(AND(A397="Brazil",AE397=2035),0.6,IF(AND(A397="Brazil",AE397=2050),0.5,""))))))))))))))))))</f>
        <v>*0.58</v>
      </c>
      <c r="AG397" s="51" t="str">
        <f aca="false">AG396</f>
        <v>REZoning_Sol-Win</v>
      </c>
      <c r="AI397" s="0" t="s">
        <v>442</v>
      </c>
      <c r="AJ397" s="50" t="s">
        <v>35</v>
      </c>
      <c r="AK397" s="0" t="n">
        <v>2050</v>
      </c>
      <c r="AL397" s="51" t="str">
        <f aca="false">"*"&amp;IF(AND(A397="EU",AK397=2035),0.58,IF(AND(A397="EU",AK397=2050),0.49,IF(AND(A397="USA",AK397=2035),0.56,IF(AND(A397="USA",AK397=2050),0.45,IF(AND(A397="Japan",AK397=2035),0.62,IF(AND(A397="Japan",AK397=2050),0.51,IF(AND(A397="Russia",AK397=2035),0.55,IF(AND(A397="Russia",AK397=2050),0.41,IF(AND(A397="China",AK397=2035),0.54,IF(AND(A397="China",AK397=2050),0.44,IF(AND(A397="India",AK397=2035),0.55,IF(AND(A397="India",AK397=2050),0.42,IF(AND(A397="Middle East",AK397=2035),0.53,IF(AND(A397="Middle East",AK397=2050),0.41,IF(AND(A397="Africa",AK397=2035),0.53,IF(AND(A397="Africa",AK397=2050),0.41,IF(AND(A397="Brazil",AK397=2035),0.6,IF(AND(A397="Brazil",AK397=2050),0.5,""))))))))))))))))))</f>
        <v>*0.49</v>
      </c>
      <c r="AM397" s="51" t="str">
        <f aca="false">AM396</f>
        <v>REZoning_Sol-Win</v>
      </c>
      <c r="AP397" s="0" t="s">
        <v>442</v>
      </c>
      <c r="AQ397" s="0" t="s">
        <v>35</v>
      </c>
      <c r="AR397" s="0" t="n">
        <v>2100</v>
      </c>
      <c r="AS397" s="0" t="s">
        <v>53</v>
      </c>
      <c r="AT397" s="0" t="s">
        <v>36</v>
      </c>
    </row>
    <row r="398" customFormat="false" ht="28.5" hidden="false" customHeight="true" outlineLevel="0" collapsed="false">
      <c r="A398" s="3" t="s">
        <v>57</v>
      </c>
      <c r="C398" s="0" t="s">
        <v>443</v>
      </c>
      <c r="D398" s="50" t="s">
        <v>35</v>
      </c>
      <c r="E398" s="0" t="n">
        <v>2035</v>
      </c>
      <c r="F398" s="51" t="str">
        <f aca="false">"*"&amp;IF(AND(A398="EU",E398=2035),0.63,IF(AND(A398="EU",E398=2050),0.54,IF(AND(A398="USA",E398=2035),0.64,IF(AND(A398="USA",E398=2050),0.54,IF(AND(A398="Japan",E398=2035),0.68,IF(AND(A398="Japan",E398=2050),0.58,IF(AND(A398="Russia",E398=2035),0.65,IF(AND(A398="Russia",E398=2050),0.54,IF(AND(A398="China",E398=2035),0.61,IF(AND(A398="China",E398=2050),0.49,IF(AND(A398="India",E398=2035),0.6,IF(AND(A398="India",E398=2050),0.49,IF(AND(A398="Middle East",E398=2035),0.6,IF(AND(A398="Middle East",E398=2050),0.5,IF(AND(A398="Africa",E398=2035),0.61,IF(AND(A398="Africa",E398=2050),0.5,IF(AND(A398="Brazil",E398=2035),0.64,IF(AND(A398="Brazil",E398=2050),0.54,""))))))))))))))))))</f>
        <v>*0.6</v>
      </c>
      <c r="H398" s="0" t="s">
        <v>443</v>
      </c>
      <c r="I398" s="50" t="s">
        <v>35</v>
      </c>
      <c r="J398" s="0" t="n">
        <v>2050</v>
      </c>
      <c r="K398" s="48" t="str">
        <f aca="false">"*"&amp;IF(AND(A398="EU",J398=2035),0.63,IF(AND(A398="EU",J398=2050),0.54,IF(AND(A398="USA",J398=2035),0.64,IF(AND(A398="USA",J398=2050),0.54,IF(AND(A398="Japan",J398=2035),0.68,IF(AND(A398="Japan",J398=2050),0.58,IF(AND(A398="Russia",J398=2035),0.65,IF(AND(A398="Russia",J398=2050),0.54,IF(AND(A398="China",J398=2035),0.61,IF(AND(A398="China",J398=2050),0.49,IF(AND(A398="India",J398=2035),0.6,IF(AND(A398="India",J398=2050),0.49,IF(AND(A398="Middle East",J398=2035),0.6,IF(AND(A398="Middle East",J398=2050),0.5,IF(AND(A398="Africa",J398=2035),0.61,IF(AND(A398="Africa",J398=2050),0.5,IF(AND(A398="Brazil",J398=2035),0.64,IF(AND(A398="Brazil",J398=2050),0.54,""))))))))))))))))))</f>
        <v>*0.5</v>
      </c>
      <c r="P398" s="41" t="s">
        <v>443</v>
      </c>
      <c r="Q398" s="52" t="s">
        <v>35</v>
      </c>
      <c r="R398" s="41" t="n">
        <v>2035</v>
      </c>
      <c r="S398" s="53" t="str">
        <f aca="false">"*"&amp;IF(AND(A398="EU",R398=2035),0.62,IF(AND(A398="EU",R398=2050),0.51,IF(AND(A398="USA",R398=2035),0.62,IF(AND(A398="USA",R398=2050),0.5,IF(AND(A398="Japan",R398=2035),0.65,IF(AND(A398="Japan",R398=2050),0.55,IF(AND(A398="Russia",R398=2035),0.63,IF(AND(A398="Russia",R398=2050),0.52,IF(AND(A398="China",R398=2035),0.59,IF(AND(A398="China",R398=2050),0.47,IF(AND(A398="India",R398=2035),0.58,IF(AND(A398="India",R398=2050),0.47,IF(AND(A398="Middle East",R398=2035),0.59,IF(AND(A398="Middle East",R398=2050),0.47,IF(AND(A398="Africa",R398=2035),0.58,IF(AND(A398="Africa",R398=2050),0.47,IF(AND(A398="Brazil",R398=2035),0.64,IF(AND(A398="Brazil",R398=2050),0.53,""))))))))))))))))))</f>
        <v>*0.59</v>
      </c>
      <c r="U398" s="41" t="s">
        <v>443</v>
      </c>
      <c r="V398" s="52" t="s">
        <v>35</v>
      </c>
      <c r="W398" s="41" t="n">
        <v>2050</v>
      </c>
      <c r="X398" s="53" t="str">
        <f aca="false">"*"&amp;IF(AND(A398="EU",W398=2035),0.62,IF(AND(A398="EU",W398=2050),0.51,IF(AND(A398="USA",W398=2035),0.62,IF(AND(A398="USA",W398=2050),0.5,IF(AND(A398="Japan",W398=2035),0.65,IF(AND(A398="Japan",W398=2050),0.55,IF(AND(A398="Russia",W398=2035),0.63,IF(AND(A398="Russia",W398=2050),0.52,IF(AND(A398="China",W398=2035),0.59,IF(AND(A398="China",W398=2050),0.47,IF(AND(A398="India",W398=2035),0.58,IF(AND(A398="India",W398=2050),0.47,IF(AND(A398="Middle East",W398=2035),0.59,IF(AND(A398="Middle East",W398=2050),0.47,IF(AND(A398="Africa",W398=2035),0.58,IF(AND(A398="Africa",W398=2050),0.47,IF(AND(A398="Brazil",W398=2035),0.64,IF(AND(A398="Brazil",W398=2050),0.53,""))))))))))))))))))</f>
        <v>*0.47</v>
      </c>
      <c r="AC398" s="0" t="s">
        <v>443</v>
      </c>
      <c r="AD398" s="50" t="s">
        <v>35</v>
      </c>
      <c r="AE398" s="0" t="n">
        <v>2035</v>
      </c>
      <c r="AF398" s="51" t="str">
        <f aca="false">"*"&amp;IF(AND(A398="EU",AE398=2035),0.58,IF(AND(A398="EU",AE398=2050),0.49,IF(AND(A398="USA",AE398=2035),0.56,IF(AND(A398="USA",AE398=2050),0.45,IF(AND(A398="Japan",AE398=2035),0.62,IF(AND(A398="Japan",AE398=2050),0.51,IF(AND(A398="Russia",AE398=2035),0.55,IF(AND(A398="Russia",AE398=2050),0.41,IF(AND(A398="China",AE398=2035),0.54,IF(AND(A398="China",AE398=2050),0.44,IF(AND(A398="India",AE398=2035),0.55,IF(AND(A398="India",AE398=2050),0.42,IF(AND(A398="Middle East",AE398=2035),0.53,IF(AND(A398="Middle East",AE398=2050),0.41,IF(AND(A398="Africa",AE398=2035),0.53,IF(AND(A398="Africa",AE398=2050),0.41,IF(AND(A398="Brazil",AE398=2035),0.6,IF(AND(A398="Brazil",AE398=2050),0.5,""))))))))))))))))))</f>
        <v>*0.53</v>
      </c>
      <c r="AG398" s="51" t="str">
        <f aca="false">AG397</f>
        <v>REZoning_Sol-Win</v>
      </c>
      <c r="AI398" s="0" t="s">
        <v>443</v>
      </c>
      <c r="AJ398" s="50" t="s">
        <v>35</v>
      </c>
      <c r="AK398" s="0" t="n">
        <v>2050</v>
      </c>
      <c r="AL398" s="51" t="str">
        <f aca="false">"*"&amp;IF(AND(A398="EU",AK398=2035),0.58,IF(AND(A398="EU",AK398=2050),0.49,IF(AND(A398="USA",AK398=2035),0.56,IF(AND(A398="USA",AK398=2050),0.45,IF(AND(A398="Japan",AK398=2035),0.62,IF(AND(A398="Japan",AK398=2050),0.51,IF(AND(A398="Russia",AK398=2035),0.55,IF(AND(A398="Russia",AK398=2050),0.41,IF(AND(A398="China",AK398=2035),0.54,IF(AND(A398="China",AK398=2050),0.44,IF(AND(A398="India",AK398=2035),0.55,IF(AND(A398="India",AK398=2050),0.42,IF(AND(A398="Middle East",AK398=2035),0.53,IF(AND(A398="Middle East",AK398=2050),0.41,IF(AND(A398="Africa",AK398=2035),0.53,IF(AND(A398="Africa",AK398=2050),0.41,IF(AND(A398="Brazil",AK398=2035),0.6,IF(AND(A398="Brazil",AK398=2050),0.5,""))))))))))))))))))</f>
        <v>*0.41</v>
      </c>
      <c r="AM398" s="51" t="str">
        <f aca="false">AM397</f>
        <v>REZoning_Sol-Win</v>
      </c>
      <c r="AP398" s="0" t="s">
        <v>443</v>
      </c>
      <c r="AQ398" s="0" t="s">
        <v>35</v>
      </c>
      <c r="AR398" s="0" t="n">
        <v>2100</v>
      </c>
      <c r="AS398" s="0" t="s">
        <v>45</v>
      </c>
      <c r="AT398" s="0" t="s">
        <v>36</v>
      </c>
    </row>
    <row r="399" customFormat="false" ht="28.5" hidden="false" customHeight="true" outlineLevel="0" collapsed="false">
      <c r="A399" s="3" t="s">
        <v>57</v>
      </c>
      <c r="C399" s="0" t="s">
        <v>444</v>
      </c>
      <c r="D399" s="50" t="s">
        <v>35</v>
      </c>
      <c r="E399" s="0" t="n">
        <v>2035</v>
      </c>
      <c r="F399" s="51" t="str">
        <f aca="false">"*"&amp;IF(AND(A399="EU",E399=2035),0.63,IF(AND(A399="EU",E399=2050),0.54,IF(AND(A399="USA",E399=2035),0.64,IF(AND(A399="USA",E399=2050),0.54,IF(AND(A399="Japan",E399=2035),0.68,IF(AND(A399="Japan",E399=2050),0.58,IF(AND(A399="Russia",E399=2035),0.65,IF(AND(A399="Russia",E399=2050),0.54,IF(AND(A399="China",E399=2035),0.61,IF(AND(A399="China",E399=2050),0.49,IF(AND(A399="India",E399=2035),0.6,IF(AND(A399="India",E399=2050),0.49,IF(AND(A399="Middle East",E399=2035),0.6,IF(AND(A399="Middle East",E399=2050),0.5,IF(AND(A399="Africa",E399=2035),0.61,IF(AND(A399="Africa",E399=2050),0.5,IF(AND(A399="Brazil",E399=2035),0.64,IF(AND(A399="Brazil",E399=2050),0.54,""))))))))))))))))))</f>
        <v>*0.6</v>
      </c>
      <c r="H399" s="0" t="s">
        <v>444</v>
      </c>
      <c r="I399" s="50" t="s">
        <v>35</v>
      </c>
      <c r="J399" s="0" t="n">
        <v>2050</v>
      </c>
      <c r="K399" s="48" t="str">
        <f aca="false">"*"&amp;IF(AND(A399="EU",J399=2035),0.63,IF(AND(A399="EU",J399=2050),0.54,IF(AND(A399="USA",J399=2035),0.64,IF(AND(A399="USA",J399=2050),0.54,IF(AND(A399="Japan",J399=2035),0.68,IF(AND(A399="Japan",J399=2050),0.58,IF(AND(A399="Russia",J399=2035),0.65,IF(AND(A399="Russia",J399=2050),0.54,IF(AND(A399="China",J399=2035),0.61,IF(AND(A399="China",J399=2050),0.49,IF(AND(A399="India",J399=2035),0.6,IF(AND(A399="India",J399=2050),0.49,IF(AND(A399="Middle East",J399=2035),0.6,IF(AND(A399="Middle East",J399=2050),0.5,IF(AND(A399="Africa",J399=2035),0.61,IF(AND(A399="Africa",J399=2050),0.5,IF(AND(A399="Brazil",J399=2035),0.64,IF(AND(A399="Brazil",J399=2050),0.54,""))))))))))))))))))</f>
        <v>*0.5</v>
      </c>
      <c r="P399" s="41" t="s">
        <v>444</v>
      </c>
      <c r="Q399" s="52" t="s">
        <v>35</v>
      </c>
      <c r="R399" s="41" t="n">
        <v>2035</v>
      </c>
      <c r="S399" s="53" t="str">
        <f aca="false">"*"&amp;IF(AND(A399="EU",R399=2035),0.62,IF(AND(A399="EU",R399=2050),0.51,IF(AND(A399="USA",R399=2035),0.62,IF(AND(A399="USA",R399=2050),0.5,IF(AND(A399="Japan",R399=2035),0.65,IF(AND(A399="Japan",R399=2050),0.55,IF(AND(A399="Russia",R399=2035),0.63,IF(AND(A399="Russia",R399=2050),0.52,IF(AND(A399="China",R399=2035),0.59,IF(AND(A399="China",R399=2050),0.47,IF(AND(A399="India",R399=2035),0.58,IF(AND(A399="India",R399=2050),0.47,IF(AND(A399="Middle East",R399=2035),0.59,IF(AND(A399="Middle East",R399=2050),0.47,IF(AND(A399="Africa",R399=2035),0.58,IF(AND(A399="Africa",R399=2050),0.47,IF(AND(A399="Brazil",R399=2035),0.64,IF(AND(A399="Brazil",R399=2050),0.53,""))))))))))))))))))</f>
        <v>*0.59</v>
      </c>
      <c r="U399" s="41" t="s">
        <v>444</v>
      </c>
      <c r="V399" s="52" t="s">
        <v>35</v>
      </c>
      <c r="W399" s="41" t="n">
        <v>2050</v>
      </c>
      <c r="X399" s="53" t="str">
        <f aca="false">"*"&amp;IF(AND(A399="EU",W399=2035),0.62,IF(AND(A399="EU",W399=2050),0.51,IF(AND(A399="USA",W399=2035),0.62,IF(AND(A399="USA",W399=2050),0.5,IF(AND(A399="Japan",W399=2035),0.65,IF(AND(A399="Japan",W399=2050),0.55,IF(AND(A399="Russia",W399=2035),0.63,IF(AND(A399="Russia",W399=2050),0.52,IF(AND(A399="China",W399=2035),0.59,IF(AND(A399="China",W399=2050),0.47,IF(AND(A399="India",W399=2035),0.58,IF(AND(A399="India",W399=2050),0.47,IF(AND(A399="Middle East",W399=2035),0.59,IF(AND(A399="Middle East",W399=2050),0.47,IF(AND(A399="Africa",W399=2035),0.58,IF(AND(A399="Africa",W399=2050),0.47,IF(AND(A399="Brazil",W399=2035),0.64,IF(AND(A399="Brazil",W399=2050),0.53,""))))))))))))))))))</f>
        <v>*0.47</v>
      </c>
      <c r="AC399" s="0" t="s">
        <v>444</v>
      </c>
      <c r="AD399" s="50" t="s">
        <v>35</v>
      </c>
      <c r="AE399" s="0" t="n">
        <v>2035</v>
      </c>
      <c r="AF399" s="51" t="str">
        <f aca="false">"*"&amp;IF(AND(A399="EU",AE399=2035),0.58,IF(AND(A399="EU",AE399=2050),0.49,IF(AND(A399="USA",AE399=2035),0.56,IF(AND(A399="USA",AE399=2050),0.45,IF(AND(A399="Japan",AE399=2035),0.62,IF(AND(A399="Japan",AE399=2050),0.51,IF(AND(A399="Russia",AE399=2035),0.55,IF(AND(A399="Russia",AE399=2050),0.41,IF(AND(A399="China",AE399=2035),0.54,IF(AND(A399="China",AE399=2050),0.44,IF(AND(A399="India",AE399=2035),0.55,IF(AND(A399="India",AE399=2050),0.42,IF(AND(A399="Middle East",AE399=2035),0.53,IF(AND(A399="Middle East",AE399=2050),0.41,IF(AND(A399="Africa",AE399=2035),0.53,IF(AND(A399="Africa",AE399=2050),0.41,IF(AND(A399="Brazil",AE399=2035),0.6,IF(AND(A399="Brazil",AE399=2050),0.5,""))))))))))))))))))</f>
        <v>*0.53</v>
      </c>
      <c r="AG399" s="51" t="str">
        <f aca="false">AG398</f>
        <v>REZoning_Sol-Win</v>
      </c>
      <c r="AI399" s="0" t="s">
        <v>444</v>
      </c>
      <c r="AJ399" s="50" t="s">
        <v>35</v>
      </c>
      <c r="AK399" s="0" t="n">
        <v>2050</v>
      </c>
      <c r="AL399" s="51" t="str">
        <f aca="false">"*"&amp;IF(AND(A399="EU",AK399=2035),0.58,IF(AND(A399="EU",AK399=2050),0.49,IF(AND(A399="USA",AK399=2035),0.56,IF(AND(A399="USA",AK399=2050),0.45,IF(AND(A399="Japan",AK399=2035),0.62,IF(AND(A399="Japan",AK399=2050),0.51,IF(AND(A399="Russia",AK399=2035),0.55,IF(AND(A399="Russia",AK399=2050),0.41,IF(AND(A399="China",AK399=2035),0.54,IF(AND(A399="China",AK399=2050),0.44,IF(AND(A399="India",AK399=2035),0.55,IF(AND(A399="India",AK399=2050),0.42,IF(AND(A399="Middle East",AK399=2035),0.53,IF(AND(A399="Middle East",AK399=2050),0.41,IF(AND(A399="Africa",AK399=2035),0.53,IF(AND(A399="Africa",AK399=2050),0.41,IF(AND(A399="Brazil",AK399=2035),0.6,IF(AND(A399="Brazil",AK399=2050),0.5,""))))))))))))))))))</f>
        <v>*0.41</v>
      </c>
      <c r="AM399" s="51" t="str">
        <f aca="false">AM398</f>
        <v>REZoning_Sol-Win</v>
      </c>
      <c r="AP399" s="0" t="s">
        <v>444</v>
      </c>
      <c r="AQ399" s="0" t="s">
        <v>35</v>
      </c>
      <c r="AR399" s="0" t="n">
        <v>2100</v>
      </c>
      <c r="AS399" s="0" t="s">
        <v>45</v>
      </c>
      <c r="AT399" s="0" t="s">
        <v>36</v>
      </c>
    </row>
    <row r="400" customFormat="false" ht="28.5" hidden="false" customHeight="true" outlineLevel="0" collapsed="false">
      <c r="A400" s="3" t="s">
        <v>57</v>
      </c>
      <c r="C400" s="0" t="s">
        <v>445</v>
      </c>
      <c r="D400" s="50" t="s">
        <v>35</v>
      </c>
      <c r="E400" s="0" t="n">
        <v>2035</v>
      </c>
      <c r="F400" s="51" t="str">
        <f aca="false">"*"&amp;IF(AND(A400="EU",E400=2035),0.63,IF(AND(A400="EU",E400=2050),0.54,IF(AND(A400="USA",E400=2035),0.64,IF(AND(A400="USA",E400=2050),0.54,IF(AND(A400="Japan",E400=2035),0.68,IF(AND(A400="Japan",E400=2050),0.58,IF(AND(A400="Russia",E400=2035),0.65,IF(AND(A400="Russia",E400=2050),0.54,IF(AND(A400="China",E400=2035),0.61,IF(AND(A400="China",E400=2050),0.49,IF(AND(A400="India",E400=2035),0.6,IF(AND(A400="India",E400=2050),0.49,IF(AND(A400="Middle East",E400=2035),0.6,IF(AND(A400="Middle East",E400=2050),0.5,IF(AND(A400="Africa",E400=2035),0.61,IF(AND(A400="Africa",E400=2050),0.5,IF(AND(A400="Brazil",E400=2035),0.64,IF(AND(A400="Brazil",E400=2050),0.54,""))))))))))))))))))</f>
        <v>*0.6</v>
      </c>
      <c r="H400" s="0" t="s">
        <v>445</v>
      </c>
      <c r="I400" s="50" t="s">
        <v>35</v>
      </c>
      <c r="J400" s="0" t="n">
        <v>2050</v>
      </c>
      <c r="K400" s="48" t="str">
        <f aca="false">"*"&amp;IF(AND(A400="EU",J400=2035),0.63,IF(AND(A400="EU",J400=2050),0.54,IF(AND(A400="USA",J400=2035),0.64,IF(AND(A400="USA",J400=2050),0.54,IF(AND(A400="Japan",J400=2035),0.68,IF(AND(A400="Japan",J400=2050),0.58,IF(AND(A400="Russia",J400=2035),0.65,IF(AND(A400="Russia",J400=2050),0.54,IF(AND(A400="China",J400=2035),0.61,IF(AND(A400="China",J400=2050),0.49,IF(AND(A400="India",J400=2035),0.6,IF(AND(A400="India",J400=2050),0.49,IF(AND(A400="Middle East",J400=2035),0.6,IF(AND(A400="Middle East",J400=2050),0.5,IF(AND(A400="Africa",J400=2035),0.61,IF(AND(A400="Africa",J400=2050),0.5,IF(AND(A400="Brazil",J400=2035),0.64,IF(AND(A400="Brazil",J400=2050),0.54,""))))))))))))))))))</f>
        <v>*0.5</v>
      </c>
      <c r="P400" s="41" t="s">
        <v>445</v>
      </c>
      <c r="Q400" s="52" t="s">
        <v>35</v>
      </c>
      <c r="R400" s="41" t="n">
        <v>2035</v>
      </c>
      <c r="S400" s="53" t="str">
        <f aca="false">"*"&amp;IF(AND(A400="EU",R400=2035),0.62,IF(AND(A400="EU",R400=2050),0.51,IF(AND(A400="USA",R400=2035),0.62,IF(AND(A400="USA",R400=2050),0.5,IF(AND(A400="Japan",R400=2035),0.65,IF(AND(A400="Japan",R400=2050),0.55,IF(AND(A400="Russia",R400=2035),0.63,IF(AND(A400="Russia",R400=2050),0.52,IF(AND(A400="China",R400=2035),0.59,IF(AND(A400="China",R400=2050),0.47,IF(AND(A400="India",R400=2035),0.58,IF(AND(A400="India",R400=2050),0.47,IF(AND(A400="Middle East",R400=2035),0.59,IF(AND(A400="Middle East",R400=2050),0.47,IF(AND(A400="Africa",R400=2035),0.58,IF(AND(A400="Africa",R400=2050),0.47,IF(AND(A400="Brazil",R400=2035),0.64,IF(AND(A400="Brazil",R400=2050),0.53,""))))))))))))))))))</f>
        <v>*0.59</v>
      </c>
      <c r="U400" s="41" t="s">
        <v>445</v>
      </c>
      <c r="V400" s="52" t="s">
        <v>35</v>
      </c>
      <c r="W400" s="41" t="n">
        <v>2050</v>
      </c>
      <c r="X400" s="53" t="str">
        <f aca="false">"*"&amp;IF(AND(A400="EU",W400=2035),0.62,IF(AND(A400="EU",W400=2050),0.51,IF(AND(A400="USA",W400=2035),0.62,IF(AND(A400="USA",W400=2050),0.5,IF(AND(A400="Japan",W400=2035),0.65,IF(AND(A400="Japan",W400=2050),0.55,IF(AND(A400="Russia",W400=2035),0.63,IF(AND(A400="Russia",W400=2050),0.52,IF(AND(A400="China",W400=2035),0.59,IF(AND(A400="China",W400=2050),0.47,IF(AND(A400="India",W400=2035),0.58,IF(AND(A400="India",W400=2050),0.47,IF(AND(A400="Middle East",W400=2035),0.59,IF(AND(A400="Middle East",W400=2050),0.47,IF(AND(A400="Africa",W400=2035),0.58,IF(AND(A400="Africa",W400=2050),0.47,IF(AND(A400="Brazil",W400=2035),0.64,IF(AND(A400="Brazil",W400=2050),0.53,""))))))))))))))))))</f>
        <v>*0.47</v>
      </c>
      <c r="AC400" s="0" t="s">
        <v>445</v>
      </c>
      <c r="AD400" s="50" t="s">
        <v>35</v>
      </c>
      <c r="AE400" s="0" t="n">
        <v>2035</v>
      </c>
      <c r="AF400" s="51" t="str">
        <f aca="false">"*"&amp;IF(AND(A400="EU",AE400=2035),0.58,IF(AND(A400="EU",AE400=2050),0.49,IF(AND(A400="USA",AE400=2035),0.56,IF(AND(A400="USA",AE400=2050),0.45,IF(AND(A400="Japan",AE400=2035),0.62,IF(AND(A400="Japan",AE400=2050),0.51,IF(AND(A400="Russia",AE400=2035),0.55,IF(AND(A400="Russia",AE400=2050),0.41,IF(AND(A400="China",AE400=2035),0.54,IF(AND(A400="China",AE400=2050),0.44,IF(AND(A400="India",AE400=2035),0.55,IF(AND(A400="India",AE400=2050),0.42,IF(AND(A400="Middle East",AE400=2035),0.53,IF(AND(A400="Middle East",AE400=2050),0.41,IF(AND(A400="Africa",AE400=2035),0.53,IF(AND(A400="Africa",AE400=2050),0.41,IF(AND(A400="Brazil",AE400=2035),0.6,IF(AND(A400="Brazil",AE400=2050),0.5,""))))))))))))))))))</f>
        <v>*0.53</v>
      </c>
      <c r="AG400" s="51" t="str">
        <f aca="false">AG399</f>
        <v>REZoning_Sol-Win</v>
      </c>
      <c r="AI400" s="0" t="s">
        <v>445</v>
      </c>
      <c r="AJ400" s="50" t="s">
        <v>35</v>
      </c>
      <c r="AK400" s="0" t="n">
        <v>2050</v>
      </c>
      <c r="AL400" s="51" t="str">
        <f aca="false">"*"&amp;IF(AND(A400="EU",AK400=2035),0.58,IF(AND(A400="EU",AK400=2050),0.49,IF(AND(A400="USA",AK400=2035),0.56,IF(AND(A400="USA",AK400=2050),0.45,IF(AND(A400="Japan",AK400=2035),0.62,IF(AND(A400="Japan",AK400=2050),0.51,IF(AND(A400="Russia",AK400=2035),0.55,IF(AND(A400="Russia",AK400=2050),0.41,IF(AND(A400="China",AK400=2035),0.54,IF(AND(A400="China",AK400=2050),0.44,IF(AND(A400="India",AK400=2035),0.55,IF(AND(A400="India",AK400=2050),0.42,IF(AND(A400="Middle East",AK400=2035),0.53,IF(AND(A400="Middle East",AK400=2050),0.41,IF(AND(A400="Africa",AK400=2035),0.53,IF(AND(A400="Africa",AK400=2050),0.41,IF(AND(A400="Brazil",AK400=2035),0.6,IF(AND(A400="Brazil",AK400=2050),0.5,""))))))))))))))))))</f>
        <v>*0.41</v>
      </c>
      <c r="AM400" s="51" t="str">
        <f aca="false">AM399</f>
        <v>REZoning_Sol-Win</v>
      </c>
      <c r="AP400" s="0" t="s">
        <v>445</v>
      </c>
      <c r="AQ400" s="0" t="s">
        <v>35</v>
      </c>
      <c r="AR400" s="0" t="n">
        <v>2100</v>
      </c>
      <c r="AS400" s="0" t="s">
        <v>45</v>
      </c>
      <c r="AT400" s="0" t="s">
        <v>36</v>
      </c>
    </row>
    <row r="401" customFormat="false" ht="28.5" hidden="false" customHeight="true" outlineLevel="0" collapsed="false">
      <c r="A401" s="3" t="s">
        <v>57</v>
      </c>
      <c r="C401" s="0" t="s">
        <v>446</v>
      </c>
      <c r="D401" s="50" t="s">
        <v>35</v>
      </c>
      <c r="E401" s="0" t="n">
        <v>2035</v>
      </c>
      <c r="F401" s="51" t="str">
        <f aca="false">"*"&amp;IF(AND(A401="EU",E401=2035),0.63,IF(AND(A401="EU",E401=2050),0.54,IF(AND(A401="USA",E401=2035),0.64,IF(AND(A401="USA",E401=2050),0.54,IF(AND(A401="Japan",E401=2035),0.68,IF(AND(A401="Japan",E401=2050),0.58,IF(AND(A401="Russia",E401=2035),0.65,IF(AND(A401="Russia",E401=2050),0.54,IF(AND(A401="China",E401=2035),0.61,IF(AND(A401="China",E401=2050),0.49,IF(AND(A401="India",E401=2035),0.6,IF(AND(A401="India",E401=2050),0.49,IF(AND(A401="Middle East",E401=2035),0.6,IF(AND(A401="Middle East",E401=2050),0.5,IF(AND(A401="Africa",E401=2035),0.61,IF(AND(A401="Africa",E401=2050),0.5,IF(AND(A401="Brazil",E401=2035),0.64,IF(AND(A401="Brazil",E401=2050),0.54,""))))))))))))))))))</f>
        <v>*0.6</v>
      </c>
      <c r="H401" s="0" t="s">
        <v>446</v>
      </c>
      <c r="I401" s="50" t="s">
        <v>35</v>
      </c>
      <c r="J401" s="0" t="n">
        <v>2050</v>
      </c>
      <c r="K401" s="48" t="str">
        <f aca="false">"*"&amp;IF(AND(A401="EU",J401=2035),0.63,IF(AND(A401="EU",J401=2050),0.54,IF(AND(A401="USA",J401=2035),0.64,IF(AND(A401="USA",J401=2050),0.54,IF(AND(A401="Japan",J401=2035),0.68,IF(AND(A401="Japan",J401=2050),0.58,IF(AND(A401="Russia",J401=2035),0.65,IF(AND(A401="Russia",J401=2050),0.54,IF(AND(A401="China",J401=2035),0.61,IF(AND(A401="China",J401=2050),0.49,IF(AND(A401="India",J401=2035),0.6,IF(AND(A401="India",J401=2050),0.49,IF(AND(A401="Middle East",J401=2035),0.6,IF(AND(A401="Middle East",J401=2050),0.5,IF(AND(A401="Africa",J401=2035),0.61,IF(AND(A401="Africa",J401=2050),0.5,IF(AND(A401="Brazil",J401=2035),0.64,IF(AND(A401="Brazil",J401=2050),0.54,""))))))))))))))))))</f>
        <v>*0.5</v>
      </c>
      <c r="P401" s="41" t="s">
        <v>446</v>
      </c>
      <c r="Q401" s="52" t="s">
        <v>35</v>
      </c>
      <c r="R401" s="41" t="n">
        <v>2035</v>
      </c>
      <c r="S401" s="53" t="str">
        <f aca="false">"*"&amp;IF(AND(A401="EU",R401=2035),0.62,IF(AND(A401="EU",R401=2050),0.51,IF(AND(A401="USA",R401=2035),0.62,IF(AND(A401="USA",R401=2050),0.5,IF(AND(A401="Japan",R401=2035),0.65,IF(AND(A401="Japan",R401=2050),0.55,IF(AND(A401="Russia",R401=2035),0.63,IF(AND(A401="Russia",R401=2050),0.52,IF(AND(A401="China",R401=2035),0.59,IF(AND(A401="China",R401=2050),0.47,IF(AND(A401="India",R401=2035),0.58,IF(AND(A401="India",R401=2050),0.47,IF(AND(A401="Middle East",R401=2035),0.59,IF(AND(A401="Middle East",R401=2050),0.47,IF(AND(A401="Africa",R401=2035),0.58,IF(AND(A401="Africa",R401=2050),0.47,IF(AND(A401="Brazil",R401=2035),0.64,IF(AND(A401="Brazil",R401=2050),0.53,""))))))))))))))))))</f>
        <v>*0.59</v>
      </c>
      <c r="U401" s="41" t="s">
        <v>446</v>
      </c>
      <c r="V401" s="52" t="s">
        <v>35</v>
      </c>
      <c r="W401" s="41" t="n">
        <v>2050</v>
      </c>
      <c r="X401" s="53" t="str">
        <f aca="false">"*"&amp;IF(AND(A401="EU",W401=2035),0.62,IF(AND(A401="EU",W401=2050),0.51,IF(AND(A401="USA",W401=2035),0.62,IF(AND(A401="USA",W401=2050),0.5,IF(AND(A401="Japan",W401=2035),0.65,IF(AND(A401="Japan",W401=2050),0.55,IF(AND(A401="Russia",W401=2035),0.63,IF(AND(A401="Russia",W401=2050),0.52,IF(AND(A401="China",W401=2035),0.59,IF(AND(A401="China",W401=2050),0.47,IF(AND(A401="India",W401=2035),0.58,IF(AND(A401="India",W401=2050),0.47,IF(AND(A401="Middle East",W401=2035),0.59,IF(AND(A401="Middle East",W401=2050),0.47,IF(AND(A401="Africa",W401=2035),0.58,IF(AND(A401="Africa",W401=2050),0.47,IF(AND(A401="Brazil",W401=2035),0.64,IF(AND(A401="Brazil",W401=2050),0.53,""))))))))))))))))))</f>
        <v>*0.47</v>
      </c>
      <c r="AC401" s="0" t="s">
        <v>446</v>
      </c>
      <c r="AD401" s="50" t="s">
        <v>35</v>
      </c>
      <c r="AE401" s="0" t="n">
        <v>2035</v>
      </c>
      <c r="AF401" s="51" t="str">
        <f aca="false">"*"&amp;IF(AND(A401="EU",AE401=2035),0.58,IF(AND(A401="EU",AE401=2050),0.49,IF(AND(A401="USA",AE401=2035),0.56,IF(AND(A401="USA",AE401=2050),0.45,IF(AND(A401="Japan",AE401=2035),0.62,IF(AND(A401="Japan",AE401=2050),0.51,IF(AND(A401="Russia",AE401=2035),0.55,IF(AND(A401="Russia",AE401=2050),0.41,IF(AND(A401="China",AE401=2035),0.54,IF(AND(A401="China",AE401=2050),0.44,IF(AND(A401="India",AE401=2035),0.55,IF(AND(A401="India",AE401=2050),0.42,IF(AND(A401="Middle East",AE401=2035),0.53,IF(AND(A401="Middle East",AE401=2050),0.41,IF(AND(A401="Africa",AE401=2035),0.53,IF(AND(A401="Africa",AE401=2050),0.41,IF(AND(A401="Brazil",AE401=2035),0.6,IF(AND(A401="Brazil",AE401=2050),0.5,""))))))))))))))))))</f>
        <v>*0.53</v>
      </c>
      <c r="AG401" s="51" t="str">
        <f aca="false">AG400</f>
        <v>REZoning_Sol-Win</v>
      </c>
      <c r="AI401" s="0" t="s">
        <v>446</v>
      </c>
      <c r="AJ401" s="50" t="s">
        <v>35</v>
      </c>
      <c r="AK401" s="0" t="n">
        <v>2050</v>
      </c>
      <c r="AL401" s="51" t="str">
        <f aca="false">"*"&amp;IF(AND(A401="EU",AK401=2035),0.58,IF(AND(A401="EU",AK401=2050),0.49,IF(AND(A401="USA",AK401=2035),0.56,IF(AND(A401="USA",AK401=2050),0.45,IF(AND(A401="Japan",AK401=2035),0.62,IF(AND(A401="Japan",AK401=2050),0.51,IF(AND(A401="Russia",AK401=2035),0.55,IF(AND(A401="Russia",AK401=2050),0.41,IF(AND(A401="China",AK401=2035),0.54,IF(AND(A401="China",AK401=2050),0.44,IF(AND(A401="India",AK401=2035),0.55,IF(AND(A401="India",AK401=2050),0.42,IF(AND(A401="Middle East",AK401=2035),0.53,IF(AND(A401="Middle East",AK401=2050),0.41,IF(AND(A401="Africa",AK401=2035),0.53,IF(AND(A401="Africa",AK401=2050),0.41,IF(AND(A401="Brazil",AK401=2035),0.6,IF(AND(A401="Brazil",AK401=2050),0.5,""))))))))))))))))))</f>
        <v>*0.41</v>
      </c>
      <c r="AM401" s="51" t="str">
        <f aca="false">AM400</f>
        <v>REZoning_Sol-Win</v>
      </c>
      <c r="AP401" s="0" t="s">
        <v>446</v>
      </c>
      <c r="AQ401" s="0" t="s">
        <v>35</v>
      </c>
      <c r="AR401" s="0" t="n">
        <v>2100</v>
      </c>
      <c r="AS401" s="0" t="s">
        <v>45</v>
      </c>
      <c r="AT401" s="0" t="s">
        <v>36</v>
      </c>
    </row>
    <row r="402" customFormat="false" ht="28.5" hidden="false" customHeight="true" outlineLevel="0" collapsed="false">
      <c r="A402" s="3" t="s">
        <v>57</v>
      </c>
      <c r="C402" s="0" t="s">
        <v>447</v>
      </c>
      <c r="D402" s="50" t="s">
        <v>35</v>
      </c>
      <c r="E402" s="0" t="n">
        <v>2035</v>
      </c>
      <c r="F402" s="51" t="str">
        <f aca="false">"*"&amp;IF(AND(A402="EU",E402=2035),0.63,IF(AND(A402="EU",E402=2050),0.54,IF(AND(A402="USA",E402=2035),0.64,IF(AND(A402="USA",E402=2050),0.54,IF(AND(A402="Japan",E402=2035),0.68,IF(AND(A402="Japan",E402=2050),0.58,IF(AND(A402="Russia",E402=2035),0.65,IF(AND(A402="Russia",E402=2050),0.54,IF(AND(A402="China",E402=2035),0.61,IF(AND(A402="China",E402=2050),0.49,IF(AND(A402="India",E402=2035),0.6,IF(AND(A402="India",E402=2050),0.49,IF(AND(A402="Middle East",E402=2035),0.6,IF(AND(A402="Middle East",E402=2050),0.5,IF(AND(A402="Africa",E402=2035),0.61,IF(AND(A402="Africa",E402=2050),0.5,IF(AND(A402="Brazil",E402=2035),0.64,IF(AND(A402="Brazil",E402=2050),0.54,""))))))))))))))))))</f>
        <v>*0.6</v>
      </c>
      <c r="H402" s="0" t="s">
        <v>447</v>
      </c>
      <c r="I402" s="50" t="s">
        <v>35</v>
      </c>
      <c r="J402" s="0" t="n">
        <v>2050</v>
      </c>
      <c r="K402" s="48" t="str">
        <f aca="false">"*"&amp;IF(AND(A402="EU",J402=2035),0.63,IF(AND(A402="EU",J402=2050),0.54,IF(AND(A402="USA",J402=2035),0.64,IF(AND(A402="USA",J402=2050),0.54,IF(AND(A402="Japan",J402=2035),0.68,IF(AND(A402="Japan",J402=2050),0.58,IF(AND(A402="Russia",J402=2035),0.65,IF(AND(A402="Russia",J402=2050),0.54,IF(AND(A402="China",J402=2035),0.61,IF(AND(A402="China",J402=2050),0.49,IF(AND(A402="India",J402=2035),0.6,IF(AND(A402="India",J402=2050),0.49,IF(AND(A402="Middle East",J402=2035),0.6,IF(AND(A402="Middle East",J402=2050),0.5,IF(AND(A402="Africa",J402=2035),0.61,IF(AND(A402="Africa",J402=2050),0.5,IF(AND(A402="Brazil",J402=2035),0.64,IF(AND(A402="Brazil",J402=2050),0.54,""))))))))))))))))))</f>
        <v>*0.5</v>
      </c>
      <c r="P402" s="41" t="s">
        <v>447</v>
      </c>
      <c r="Q402" s="52" t="s">
        <v>35</v>
      </c>
      <c r="R402" s="41" t="n">
        <v>2035</v>
      </c>
      <c r="S402" s="53" t="str">
        <f aca="false">"*"&amp;IF(AND(A402="EU",R402=2035),0.62,IF(AND(A402="EU",R402=2050),0.51,IF(AND(A402="USA",R402=2035),0.62,IF(AND(A402="USA",R402=2050),0.5,IF(AND(A402="Japan",R402=2035),0.65,IF(AND(A402="Japan",R402=2050),0.55,IF(AND(A402="Russia",R402=2035),0.63,IF(AND(A402="Russia",R402=2050),0.52,IF(AND(A402="China",R402=2035),0.59,IF(AND(A402="China",R402=2050),0.47,IF(AND(A402="India",R402=2035),0.58,IF(AND(A402="India",R402=2050),0.47,IF(AND(A402="Middle East",R402=2035),0.59,IF(AND(A402="Middle East",R402=2050),0.47,IF(AND(A402="Africa",R402=2035),0.58,IF(AND(A402="Africa",R402=2050),0.47,IF(AND(A402="Brazil",R402=2035),0.64,IF(AND(A402="Brazil",R402=2050),0.53,""))))))))))))))))))</f>
        <v>*0.59</v>
      </c>
      <c r="U402" s="41" t="s">
        <v>447</v>
      </c>
      <c r="V402" s="52" t="s">
        <v>35</v>
      </c>
      <c r="W402" s="41" t="n">
        <v>2050</v>
      </c>
      <c r="X402" s="53" t="str">
        <f aca="false">"*"&amp;IF(AND(A402="EU",W402=2035),0.62,IF(AND(A402="EU",W402=2050),0.51,IF(AND(A402="USA",W402=2035),0.62,IF(AND(A402="USA",W402=2050),0.5,IF(AND(A402="Japan",W402=2035),0.65,IF(AND(A402="Japan",W402=2050),0.55,IF(AND(A402="Russia",W402=2035),0.63,IF(AND(A402="Russia",W402=2050),0.52,IF(AND(A402="China",W402=2035),0.59,IF(AND(A402="China",W402=2050),0.47,IF(AND(A402="India",W402=2035),0.58,IF(AND(A402="India",W402=2050),0.47,IF(AND(A402="Middle East",W402=2035),0.59,IF(AND(A402="Middle East",W402=2050),0.47,IF(AND(A402="Africa",W402=2035),0.58,IF(AND(A402="Africa",W402=2050),0.47,IF(AND(A402="Brazil",W402=2035),0.64,IF(AND(A402="Brazil",W402=2050),0.53,""))))))))))))))))))</f>
        <v>*0.47</v>
      </c>
      <c r="AC402" s="0" t="s">
        <v>447</v>
      </c>
      <c r="AD402" s="50" t="s">
        <v>35</v>
      </c>
      <c r="AE402" s="0" t="n">
        <v>2035</v>
      </c>
      <c r="AF402" s="51" t="str">
        <f aca="false">"*"&amp;IF(AND(A402="EU",AE402=2035),0.58,IF(AND(A402="EU",AE402=2050),0.49,IF(AND(A402="USA",AE402=2035),0.56,IF(AND(A402="USA",AE402=2050),0.45,IF(AND(A402="Japan",AE402=2035),0.62,IF(AND(A402="Japan",AE402=2050),0.51,IF(AND(A402="Russia",AE402=2035),0.55,IF(AND(A402="Russia",AE402=2050),0.41,IF(AND(A402="China",AE402=2035),0.54,IF(AND(A402="China",AE402=2050),0.44,IF(AND(A402="India",AE402=2035),0.55,IF(AND(A402="India",AE402=2050),0.42,IF(AND(A402="Middle East",AE402=2035),0.53,IF(AND(A402="Middle East",AE402=2050),0.41,IF(AND(A402="Africa",AE402=2035),0.53,IF(AND(A402="Africa",AE402=2050),0.41,IF(AND(A402="Brazil",AE402=2035),0.6,IF(AND(A402="Brazil",AE402=2050),0.5,""))))))))))))))))))</f>
        <v>*0.53</v>
      </c>
      <c r="AG402" s="51" t="str">
        <f aca="false">AG401</f>
        <v>REZoning_Sol-Win</v>
      </c>
      <c r="AI402" s="0" t="s">
        <v>447</v>
      </c>
      <c r="AJ402" s="50" t="s">
        <v>35</v>
      </c>
      <c r="AK402" s="0" t="n">
        <v>2050</v>
      </c>
      <c r="AL402" s="51" t="str">
        <f aca="false">"*"&amp;IF(AND(A402="EU",AK402=2035),0.58,IF(AND(A402="EU",AK402=2050),0.49,IF(AND(A402="USA",AK402=2035),0.56,IF(AND(A402="USA",AK402=2050),0.45,IF(AND(A402="Japan",AK402=2035),0.62,IF(AND(A402="Japan",AK402=2050),0.51,IF(AND(A402="Russia",AK402=2035),0.55,IF(AND(A402="Russia",AK402=2050),0.41,IF(AND(A402="China",AK402=2035),0.54,IF(AND(A402="China",AK402=2050),0.44,IF(AND(A402="India",AK402=2035),0.55,IF(AND(A402="India",AK402=2050),0.42,IF(AND(A402="Middle East",AK402=2035),0.53,IF(AND(A402="Middle East",AK402=2050),0.41,IF(AND(A402="Africa",AK402=2035),0.53,IF(AND(A402="Africa",AK402=2050),0.41,IF(AND(A402="Brazil",AK402=2035),0.6,IF(AND(A402="Brazil",AK402=2050),0.5,""))))))))))))))))))</f>
        <v>*0.41</v>
      </c>
      <c r="AM402" s="51" t="str">
        <f aca="false">AM401</f>
        <v>REZoning_Sol-Win</v>
      </c>
      <c r="AP402" s="0" t="s">
        <v>447</v>
      </c>
      <c r="AQ402" s="0" t="s">
        <v>35</v>
      </c>
      <c r="AR402" s="0" t="n">
        <v>2100</v>
      </c>
      <c r="AS402" s="0" t="s">
        <v>45</v>
      </c>
      <c r="AT402" s="0" t="s">
        <v>36</v>
      </c>
    </row>
    <row r="403" customFormat="false" ht="28.5" hidden="false" customHeight="true" outlineLevel="0" collapsed="false">
      <c r="A403" s="3" t="s">
        <v>57</v>
      </c>
      <c r="C403" s="0" t="s">
        <v>448</v>
      </c>
      <c r="D403" s="50" t="s">
        <v>35</v>
      </c>
      <c r="E403" s="0" t="n">
        <v>2035</v>
      </c>
      <c r="F403" s="51" t="str">
        <f aca="false">"*"&amp;IF(AND(A403="EU",E403=2035),0.63,IF(AND(A403="EU",E403=2050),0.54,IF(AND(A403="USA",E403=2035),0.64,IF(AND(A403="USA",E403=2050),0.54,IF(AND(A403="Japan",E403=2035),0.68,IF(AND(A403="Japan",E403=2050),0.58,IF(AND(A403="Russia",E403=2035),0.65,IF(AND(A403="Russia",E403=2050),0.54,IF(AND(A403="China",E403=2035),0.61,IF(AND(A403="China",E403=2050),0.49,IF(AND(A403="India",E403=2035),0.6,IF(AND(A403="India",E403=2050),0.49,IF(AND(A403="Middle East",E403=2035),0.6,IF(AND(A403="Middle East",E403=2050),0.5,IF(AND(A403="Africa",E403=2035),0.61,IF(AND(A403="Africa",E403=2050),0.5,IF(AND(A403="Brazil",E403=2035),0.64,IF(AND(A403="Brazil",E403=2050),0.54,""))))))))))))))))))</f>
        <v>*0.6</v>
      </c>
      <c r="H403" s="0" t="s">
        <v>448</v>
      </c>
      <c r="I403" s="50" t="s">
        <v>35</v>
      </c>
      <c r="J403" s="0" t="n">
        <v>2050</v>
      </c>
      <c r="K403" s="48" t="str">
        <f aca="false">"*"&amp;IF(AND(A403="EU",J403=2035),0.63,IF(AND(A403="EU",J403=2050),0.54,IF(AND(A403="USA",J403=2035),0.64,IF(AND(A403="USA",J403=2050),0.54,IF(AND(A403="Japan",J403=2035),0.68,IF(AND(A403="Japan",J403=2050),0.58,IF(AND(A403="Russia",J403=2035),0.65,IF(AND(A403="Russia",J403=2050),0.54,IF(AND(A403="China",J403=2035),0.61,IF(AND(A403="China",J403=2050),0.49,IF(AND(A403="India",J403=2035),0.6,IF(AND(A403="India",J403=2050),0.49,IF(AND(A403="Middle East",J403=2035),0.6,IF(AND(A403="Middle East",J403=2050),0.5,IF(AND(A403="Africa",J403=2035),0.61,IF(AND(A403="Africa",J403=2050),0.5,IF(AND(A403="Brazil",J403=2035),0.64,IF(AND(A403="Brazil",J403=2050),0.54,""))))))))))))))))))</f>
        <v>*0.5</v>
      </c>
      <c r="P403" s="41" t="s">
        <v>448</v>
      </c>
      <c r="Q403" s="52" t="s">
        <v>35</v>
      </c>
      <c r="R403" s="41" t="n">
        <v>2035</v>
      </c>
      <c r="S403" s="53" t="str">
        <f aca="false">"*"&amp;IF(AND(A403="EU",R403=2035),0.62,IF(AND(A403="EU",R403=2050),0.51,IF(AND(A403="USA",R403=2035),0.62,IF(AND(A403="USA",R403=2050),0.5,IF(AND(A403="Japan",R403=2035),0.65,IF(AND(A403="Japan",R403=2050),0.55,IF(AND(A403="Russia",R403=2035),0.63,IF(AND(A403="Russia",R403=2050),0.52,IF(AND(A403="China",R403=2035),0.59,IF(AND(A403="China",R403=2050),0.47,IF(AND(A403="India",R403=2035),0.58,IF(AND(A403="India",R403=2050),0.47,IF(AND(A403="Middle East",R403=2035),0.59,IF(AND(A403="Middle East",R403=2050),0.47,IF(AND(A403="Africa",R403=2035),0.58,IF(AND(A403="Africa",R403=2050),0.47,IF(AND(A403="Brazil",R403=2035),0.64,IF(AND(A403="Brazil",R403=2050),0.53,""))))))))))))))))))</f>
        <v>*0.59</v>
      </c>
      <c r="U403" s="41" t="s">
        <v>448</v>
      </c>
      <c r="V403" s="52" t="s">
        <v>35</v>
      </c>
      <c r="W403" s="41" t="n">
        <v>2050</v>
      </c>
      <c r="X403" s="53" t="str">
        <f aca="false">"*"&amp;IF(AND(A403="EU",W403=2035),0.62,IF(AND(A403="EU",W403=2050),0.51,IF(AND(A403="USA",W403=2035),0.62,IF(AND(A403="USA",W403=2050),0.5,IF(AND(A403="Japan",W403=2035),0.65,IF(AND(A403="Japan",W403=2050),0.55,IF(AND(A403="Russia",W403=2035),0.63,IF(AND(A403="Russia",W403=2050),0.52,IF(AND(A403="China",W403=2035),0.59,IF(AND(A403="China",W403=2050),0.47,IF(AND(A403="India",W403=2035),0.58,IF(AND(A403="India",W403=2050),0.47,IF(AND(A403="Middle East",W403=2035),0.59,IF(AND(A403="Middle East",W403=2050),0.47,IF(AND(A403="Africa",W403=2035),0.58,IF(AND(A403="Africa",W403=2050),0.47,IF(AND(A403="Brazil",W403=2035),0.64,IF(AND(A403="Brazil",W403=2050),0.53,""))))))))))))))))))</f>
        <v>*0.47</v>
      </c>
      <c r="AC403" s="0" t="s">
        <v>448</v>
      </c>
      <c r="AD403" s="50" t="s">
        <v>35</v>
      </c>
      <c r="AE403" s="0" t="n">
        <v>2035</v>
      </c>
      <c r="AF403" s="51" t="str">
        <f aca="false">"*"&amp;IF(AND(A403="EU",AE403=2035),0.58,IF(AND(A403="EU",AE403=2050),0.49,IF(AND(A403="USA",AE403=2035),0.56,IF(AND(A403="USA",AE403=2050),0.45,IF(AND(A403="Japan",AE403=2035),0.62,IF(AND(A403="Japan",AE403=2050),0.51,IF(AND(A403="Russia",AE403=2035),0.55,IF(AND(A403="Russia",AE403=2050),0.41,IF(AND(A403="China",AE403=2035),0.54,IF(AND(A403="China",AE403=2050),0.44,IF(AND(A403="India",AE403=2035),0.55,IF(AND(A403="India",AE403=2050),0.42,IF(AND(A403="Middle East",AE403=2035),0.53,IF(AND(A403="Middle East",AE403=2050),0.41,IF(AND(A403="Africa",AE403=2035),0.53,IF(AND(A403="Africa",AE403=2050),0.41,IF(AND(A403="Brazil",AE403=2035),0.6,IF(AND(A403="Brazil",AE403=2050),0.5,""))))))))))))))))))</f>
        <v>*0.53</v>
      </c>
      <c r="AG403" s="51" t="str">
        <f aca="false">AG402</f>
        <v>REZoning_Sol-Win</v>
      </c>
      <c r="AI403" s="0" t="s">
        <v>448</v>
      </c>
      <c r="AJ403" s="50" t="s">
        <v>35</v>
      </c>
      <c r="AK403" s="0" t="n">
        <v>2050</v>
      </c>
      <c r="AL403" s="51" t="str">
        <f aca="false">"*"&amp;IF(AND(A403="EU",AK403=2035),0.58,IF(AND(A403="EU",AK403=2050),0.49,IF(AND(A403="USA",AK403=2035),0.56,IF(AND(A403="USA",AK403=2050),0.45,IF(AND(A403="Japan",AK403=2035),0.62,IF(AND(A403="Japan",AK403=2050),0.51,IF(AND(A403="Russia",AK403=2035),0.55,IF(AND(A403="Russia",AK403=2050),0.41,IF(AND(A403="China",AK403=2035),0.54,IF(AND(A403="China",AK403=2050),0.44,IF(AND(A403="India",AK403=2035),0.55,IF(AND(A403="India",AK403=2050),0.42,IF(AND(A403="Middle East",AK403=2035),0.53,IF(AND(A403="Middle East",AK403=2050),0.41,IF(AND(A403="Africa",AK403=2035),0.53,IF(AND(A403="Africa",AK403=2050),0.41,IF(AND(A403="Brazil",AK403=2035),0.6,IF(AND(A403="Brazil",AK403=2050),0.5,""))))))))))))))))))</f>
        <v>*0.41</v>
      </c>
      <c r="AM403" s="51" t="str">
        <f aca="false">AM402</f>
        <v>REZoning_Sol-Win</v>
      </c>
      <c r="AP403" s="0" t="s">
        <v>448</v>
      </c>
      <c r="AQ403" s="0" t="s">
        <v>35</v>
      </c>
      <c r="AR403" s="0" t="n">
        <v>2100</v>
      </c>
      <c r="AS403" s="0" t="s">
        <v>45</v>
      </c>
      <c r="AT403" s="0" t="s">
        <v>36</v>
      </c>
    </row>
    <row r="404" customFormat="false" ht="28.5" hidden="false" customHeight="true" outlineLevel="0" collapsed="false">
      <c r="A404" s="3" t="s">
        <v>57</v>
      </c>
      <c r="C404" s="0" t="s">
        <v>449</v>
      </c>
      <c r="D404" s="50" t="s">
        <v>35</v>
      </c>
      <c r="E404" s="0" t="n">
        <v>2035</v>
      </c>
      <c r="F404" s="51" t="str">
        <f aca="false">"*"&amp;IF(AND(A404="EU",E404=2035),0.63,IF(AND(A404="EU",E404=2050),0.54,IF(AND(A404="USA",E404=2035),0.64,IF(AND(A404="USA",E404=2050),0.54,IF(AND(A404="Japan",E404=2035),0.68,IF(AND(A404="Japan",E404=2050),0.58,IF(AND(A404="Russia",E404=2035),0.65,IF(AND(A404="Russia",E404=2050),0.54,IF(AND(A404="China",E404=2035),0.61,IF(AND(A404="China",E404=2050),0.49,IF(AND(A404="India",E404=2035),0.6,IF(AND(A404="India",E404=2050),0.49,IF(AND(A404="Middle East",E404=2035),0.6,IF(AND(A404="Middle East",E404=2050),0.5,IF(AND(A404="Africa",E404=2035),0.61,IF(AND(A404="Africa",E404=2050),0.5,IF(AND(A404="Brazil",E404=2035),0.64,IF(AND(A404="Brazil",E404=2050),0.54,""))))))))))))))))))</f>
        <v>*0.6</v>
      </c>
      <c r="H404" s="0" t="s">
        <v>449</v>
      </c>
      <c r="I404" s="50" t="s">
        <v>35</v>
      </c>
      <c r="J404" s="0" t="n">
        <v>2050</v>
      </c>
      <c r="K404" s="48" t="str">
        <f aca="false">"*"&amp;IF(AND(A404="EU",J404=2035),0.63,IF(AND(A404="EU",J404=2050),0.54,IF(AND(A404="USA",J404=2035),0.64,IF(AND(A404="USA",J404=2050),0.54,IF(AND(A404="Japan",J404=2035),0.68,IF(AND(A404="Japan",J404=2050),0.58,IF(AND(A404="Russia",J404=2035),0.65,IF(AND(A404="Russia",J404=2050),0.54,IF(AND(A404="China",J404=2035),0.61,IF(AND(A404="China",J404=2050),0.49,IF(AND(A404="India",J404=2035),0.6,IF(AND(A404="India",J404=2050),0.49,IF(AND(A404="Middle East",J404=2035),0.6,IF(AND(A404="Middle East",J404=2050),0.5,IF(AND(A404="Africa",J404=2035),0.61,IF(AND(A404="Africa",J404=2050),0.5,IF(AND(A404="Brazil",J404=2035),0.64,IF(AND(A404="Brazil",J404=2050),0.54,""))))))))))))))))))</f>
        <v>*0.5</v>
      </c>
      <c r="P404" s="41" t="s">
        <v>449</v>
      </c>
      <c r="Q404" s="52" t="s">
        <v>35</v>
      </c>
      <c r="R404" s="41" t="n">
        <v>2035</v>
      </c>
      <c r="S404" s="53" t="str">
        <f aca="false">"*"&amp;IF(AND(A404="EU",R404=2035),0.62,IF(AND(A404="EU",R404=2050),0.51,IF(AND(A404="USA",R404=2035),0.62,IF(AND(A404="USA",R404=2050),0.5,IF(AND(A404="Japan",R404=2035),0.65,IF(AND(A404="Japan",R404=2050),0.55,IF(AND(A404="Russia",R404=2035),0.63,IF(AND(A404="Russia",R404=2050),0.52,IF(AND(A404="China",R404=2035),0.59,IF(AND(A404="China",R404=2050),0.47,IF(AND(A404="India",R404=2035),0.58,IF(AND(A404="India",R404=2050),0.47,IF(AND(A404="Middle East",R404=2035),0.59,IF(AND(A404="Middle East",R404=2050),0.47,IF(AND(A404="Africa",R404=2035),0.58,IF(AND(A404="Africa",R404=2050),0.47,IF(AND(A404="Brazil",R404=2035),0.64,IF(AND(A404="Brazil",R404=2050),0.53,""))))))))))))))))))</f>
        <v>*0.59</v>
      </c>
      <c r="U404" s="41" t="s">
        <v>449</v>
      </c>
      <c r="V404" s="52" t="s">
        <v>35</v>
      </c>
      <c r="W404" s="41" t="n">
        <v>2050</v>
      </c>
      <c r="X404" s="53" t="str">
        <f aca="false">"*"&amp;IF(AND(A404="EU",W404=2035),0.62,IF(AND(A404="EU",W404=2050),0.51,IF(AND(A404="USA",W404=2035),0.62,IF(AND(A404="USA",W404=2050),0.5,IF(AND(A404="Japan",W404=2035),0.65,IF(AND(A404="Japan",W404=2050),0.55,IF(AND(A404="Russia",W404=2035),0.63,IF(AND(A404="Russia",W404=2050),0.52,IF(AND(A404="China",W404=2035),0.59,IF(AND(A404="China",W404=2050),0.47,IF(AND(A404="India",W404=2035),0.58,IF(AND(A404="India",W404=2050),0.47,IF(AND(A404="Middle East",W404=2035),0.59,IF(AND(A404="Middle East",W404=2050),0.47,IF(AND(A404="Africa",W404=2035),0.58,IF(AND(A404="Africa",W404=2050),0.47,IF(AND(A404="Brazil",W404=2035),0.64,IF(AND(A404="Brazil",W404=2050),0.53,""))))))))))))))))))</f>
        <v>*0.47</v>
      </c>
      <c r="AC404" s="0" t="s">
        <v>449</v>
      </c>
      <c r="AD404" s="50" t="s">
        <v>35</v>
      </c>
      <c r="AE404" s="0" t="n">
        <v>2035</v>
      </c>
      <c r="AF404" s="51" t="str">
        <f aca="false">"*"&amp;IF(AND(A404="EU",AE404=2035),0.58,IF(AND(A404="EU",AE404=2050),0.49,IF(AND(A404="USA",AE404=2035),0.56,IF(AND(A404="USA",AE404=2050),0.45,IF(AND(A404="Japan",AE404=2035),0.62,IF(AND(A404="Japan",AE404=2050),0.51,IF(AND(A404="Russia",AE404=2035),0.55,IF(AND(A404="Russia",AE404=2050),0.41,IF(AND(A404="China",AE404=2035),0.54,IF(AND(A404="China",AE404=2050),0.44,IF(AND(A404="India",AE404=2035),0.55,IF(AND(A404="India",AE404=2050),0.42,IF(AND(A404="Middle East",AE404=2035),0.53,IF(AND(A404="Middle East",AE404=2050),0.41,IF(AND(A404="Africa",AE404=2035),0.53,IF(AND(A404="Africa",AE404=2050),0.41,IF(AND(A404="Brazil",AE404=2035),0.6,IF(AND(A404="Brazil",AE404=2050),0.5,""))))))))))))))))))</f>
        <v>*0.53</v>
      </c>
      <c r="AG404" s="51" t="str">
        <f aca="false">AG403</f>
        <v>REZoning_Sol-Win</v>
      </c>
      <c r="AI404" s="0" t="s">
        <v>449</v>
      </c>
      <c r="AJ404" s="50" t="s">
        <v>35</v>
      </c>
      <c r="AK404" s="0" t="n">
        <v>2050</v>
      </c>
      <c r="AL404" s="51" t="str">
        <f aca="false">"*"&amp;IF(AND(A404="EU",AK404=2035),0.58,IF(AND(A404="EU",AK404=2050),0.49,IF(AND(A404="USA",AK404=2035),0.56,IF(AND(A404="USA",AK404=2050),0.45,IF(AND(A404="Japan",AK404=2035),0.62,IF(AND(A404="Japan",AK404=2050),0.51,IF(AND(A404="Russia",AK404=2035),0.55,IF(AND(A404="Russia",AK404=2050),0.41,IF(AND(A404="China",AK404=2035),0.54,IF(AND(A404="China",AK404=2050),0.44,IF(AND(A404="India",AK404=2035),0.55,IF(AND(A404="India",AK404=2050),0.42,IF(AND(A404="Middle East",AK404=2035),0.53,IF(AND(A404="Middle East",AK404=2050),0.41,IF(AND(A404="Africa",AK404=2035),0.53,IF(AND(A404="Africa",AK404=2050),0.41,IF(AND(A404="Brazil",AK404=2035),0.6,IF(AND(A404="Brazil",AK404=2050),0.5,""))))))))))))))))))</f>
        <v>*0.41</v>
      </c>
      <c r="AM404" s="51" t="str">
        <f aca="false">AM403</f>
        <v>REZoning_Sol-Win</v>
      </c>
      <c r="AP404" s="0" t="s">
        <v>449</v>
      </c>
      <c r="AQ404" s="0" t="s">
        <v>35</v>
      </c>
      <c r="AR404" s="0" t="n">
        <v>2100</v>
      </c>
      <c r="AS404" s="0" t="s">
        <v>45</v>
      </c>
      <c r="AT404" s="0" t="s">
        <v>36</v>
      </c>
    </row>
    <row r="405" customFormat="false" ht="28.5" hidden="false" customHeight="true" outlineLevel="0" collapsed="false">
      <c r="A405" s="3" t="s">
        <v>57</v>
      </c>
      <c r="C405" s="0" t="s">
        <v>450</v>
      </c>
      <c r="D405" s="50" t="s">
        <v>35</v>
      </c>
      <c r="E405" s="0" t="n">
        <v>2035</v>
      </c>
      <c r="F405" s="51" t="str">
        <f aca="false">"*"&amp;IF(AND(A405="EU",E405=2035),0.63,IF(AND(A405="EU",E405=2050),0.54,IF(AND(A405="USA",E405=2035),0.64,IF(AND(A405="USA",E405=2050),0.54,IF(AND(A405="Japan",E405=2035),0.68,IF(AND(A405="Japan",E405=2050),0.58,IF(AND(A405="Russia",E405=2035),0.65,IF(AND(A405="Russia",E405=2050),0.54,IF(AND(A405="China",E405=2035),0.61,IF(AND(A405="China",E405=2050),0.49,IF(AND(A405="India",E405=2035),0.6,IF(AND(A405="India",E405=2050),0.49,IF(AND(A405="Middle East",E405=2035),0.6,IF(AND(A405="Middle East",E405=2050),0.5,IF(AND(A405="Africa",E405=2035),0.61,IF(AND(A405="Africa",E405=2050),0.5,IF(AND(A405="Brazil",E405=2035),0.64,IF(AND(A405="Brazil",E405=2050),0.54,""))))))))))))))))))</f>
        <v>*0.6</v>
      </c>
      <c r="H405" s="0" t="s">
        <v>450</v>
      </c>
      <c r="I405" s="50" t="s">
        <v>35</v>
      </c>
      <c r="J405" s="0" t="n">
        <v>2050</v>
      </c>
      <c r="K405" s="48" t="str">
        <f aca="false">"*"&amp;IF(AND(A405="EU",J405=2035),0.63,IF(AND(A405="EU",J405=2050),0.54,IF(AND(A405="USA",J405=2035),0.64,IF(AND(A405="USA",J405=2050),0.54,IF(AND(A405="Japan",J405=2035),0.68,IF(AND(A405="Japan",J405=2050),0.58,IF(AND(A405="Russia",J405=2035),0.65,IF(AND(A405="Russia",J405=2050),0.54,IF(AND(A405="China",J405=2035),0.61,IF(AND(A405="China",J405=2050),0.49,IF(AND(A405="India",J405=2035),0.6,IF(AND(A405="India",J405=2050),0.49,IF(AND(A405="Middle East",J405=2035),0.6,IF(AND(A405="Middle East",J405=2050),0.5,IF(AND(A405="Africa",J405=2035),0.61,IF(AND(A405="Africa",J405=2050),0.5,IF(AND(A405="Brazil",J405=2035),0.64,IF(AND(A405="Brazil",J405=2050),0.54,""))))))))))))))))))</f>
        <v>*0.5</v>
      </c>
      <c r="P405" s="41" t="s">
        <v>450</v>
      </c>
      <c r="Q405" s="52" t="s">
        <v>35</v>
      </c>
      <c r="R405" s="41" t="n">
        <v>2035</v>
      </c>
      <c r="S405" s="53" t="str">
        <f aca="false">"*"&amp;IF(AND(A405="EU",R405=2035),0.62,IF(AND(A405="EU",R405=2050),0.51,IF(AND(A405="USA",R405=2035),0.62,IF(AND(A405="USA",R405=2050),0.5,IF(AND(A405="Japan",R405=2035),0.65,IF(AND(A405="Japan",R405=2050),0.55,IF(AND(A405="Russia",R405=2035),0.63,IF(AND(A405="Russia",R405=2050),0.52,IF(AND(A405="China",R405=2035),0.59,IF(AND(A405="China",R405=2050),0.47,IF(AND(A405="India",R405=2035),0.58,IF(AND(A405="India",R405=2050),0.47,IF(AND(A405="Middle East",R405=2035),0.59,IF(AND(A405="Middle East",R405=2050),0.47,IF(AND(A405="Africa",R405=2035),0.58,IF(AND(A405="Africa",R405=2050),0.47,IF(AND(A405="Brazil",R405=2035),0.64,IF(AND(A405="Brazil",R405=2050),0.53,""))))))))))))))))))</f>
        <v>*0.59</v>
      </c>
      <c r="U405" s="41" t="s">
        <v>450</v>
      </c>
      <c r="V405" s="52" t="s">
        <v>35</v>
      </c>
      <c r="W405" s="41" t="n">
        <v>2050</v>
      </c>
      <c r="X405" s="53" t="str">
        <f aca="false">"*"&amp;IF(AND(A405="EU",W405=2035),0.62,IF(AND(A405="EU",W405=2050),0.51,IF(AND(A405="USA",W405=2035),0.62,IF(AND(A405="USA",W405=2050),0.5,IF(AND(A405="Japan",W405=2035),0.65,IF(AND(A405="Japan",W405=2050),0.55,IF(AND(A405="Russia",W405=2035),0.63,IF(AND(A405="Russia",W405=2050),0.52,IF(AND(A405="China",W405=2035),0.59,IF(AND(A405="China",W405=2050),0.47,IF(AND(A405="India",W405=2035),0.58,IF(AND(A405="India",W405=2050),0.47,IF(AND(A405="Middle East",W405=2035),0.59,IF(AND(A405="Middle East",W405=2050),0.47,IF(AND(A405="Africa",W405=2035),0.58,IF(AND(A405="Africa",W405=2050),0.47,IF(AND(A405="Brazil",W405=2035),0.64,IF(AND(A405="Brazil",W405=2050),0.53,""))))))))))))))))))</f>
        <v>*0.47</v>
      </c>
      <c r="AC405" s="0" t="s">
        <v>450</v>
      </c>
      <c r="AD405" s="50" t="s">
        <v>35</v>
      </c>
      <c r="AE405" s="0" t="n">
        <v>2035</v>
      </c>
      <c r="AF405" s="51" t="str">
        <f aca="false">"*"&amp;IF(AND(A405="EU",AE405=2035),0.58,IF(AND(A405="EU",AE405=2050),0.49,IF(AND(A405="USA",AE405=2035),0.56,IF(AND(A405="USA",AE405=2050),0.45,IF(AND(A405="Japan",AE405=2035),0.62,IF(AND(A405="Japan",AE405=2050),0.51,IF(AND(A405="Russia",AE405=2035),0.55,IF(AND(A405="Russia",AE405=2050),0.41,IF(AND(A405="China",AE405=2035),0.54,IF(AND(A405="China",AE405=2050),0.44,IF(AND(A405="India",AE405=2035),0.55,IF(AND(A405="India",AE405=2050),0.42,IF(AND(A405="Middle East",AE405=2035),0.53,IF(AND(A405="Middle East",AE405=2050),0.41,IF(AND(A405="Africa",AE405=2035),0.53,IF(AND(A405="Africa",AE405=2050),0.41,IF(AND(A405="Brazil",AE405=2035),0.6,IF(AND(A405="Brazil",AE405=2050),0.5,""))))))))))))))))))</f>
        <v>*0.53</v>
      </c>
      <c r="AG405" s="51" t="str">
        <f aca="false">AG404</f>
        <v>REZoning_Sol-Win</v>
      </c>
      <c r="AI405" s="0" t="s">
        <v>450</v>
      </c>
      <c r="AJ405" s="50" t="s">
        <v>35</v>
      </c>
      <c r="AK405" s="0" t="n">
        <v>2050</v>
      </c>
      <c r="AL405" s="51" t="str">
        <f aca="false">"*"&amp;IF(AND(A405="EU",AK405=2035),0.58,IF(AND(A405="EU",AK405=2050),0.49,IF(AND(A405="USA",AK405=2035),0.56,IF(AND(A405="USA",AK405=2050),0.45,IF(AND(A405="Japan",AK405=2035),0.62,IF(AND(A405="Japan",AK405=2050),0.51,IF(AND(A405="Russia",AK405=2035),0.55,IF(AND(A405="Russia",AK405=2050),0.41,IF(AND(A405="China",AK405=2035),0.54,IF(AND(A405="China",AK405=2050),0.44,IF(AND(A405="India",AK405=2035),0.55,IF(AND(A405="India",AK405=2050),0.42,IF(AND(A405="Middle East",AK405=2035),0.53,IF(AND(A405="Middle East",AK405=2050),0.41,IF(AND(A405="Africa",AK405=2035),0.53,IF(AND(A405="Africa",AK405=2050),0.41,IF(AND(A405="Brazil",AK405=2035),0.6,IF(AND(A405="Brazil",AK405=2050),0.5,""))))))))))))))))))</f>
        <v>*0.41</v>
      </c>
      <c r="AM405" s="51" t="str">
        <f aca="false">AM404</f>
        <v>REZoning_Sol-Win</v>
      </c>
      <c r="AP405" s="0" t="s">
        <v>450</v>
      </c>
      <c r="AQ405" s="0" t="s">
        <v>35</v>
      </c>
      <c r="AR405" s="0" t="n">
        <v>2100</v>
      </c>
      <c r="AS405" s="0" t="s">
        <v>45</v>
      </c>
      <c r="AT405" s="0" t="s">
        <v>36</v>
      </c>
    </row>
    <row r="406" customFormat="false" ht="28.5" hidden="false" customHeight="true" outlineLevel="0" collapsed="false">
      <c r="A406" s="3" t="s">
        <v>57</v>
      </c>
      <c r="C406" s="0" t="s">
        <v>451</v>
      </c>
      <c r="D406" s="50" t="s">
        <v>35</v>
      </c>
      <c r="E406" s="0" t="n">
        <v>2035</v>
      </c>
      <c r="F406" s="51" t="str">
        <f aca="false">"*"&amp;IF(AND(A406="EU",E406=2035),0.63,IF(AND(A406="EU",E406=2050),0.54,IF(AND(A406="USA",E406=2035),0.64,IF(AND(A406="USA",E406=2050),0.54,IF(AND(A406="Japan",E406=2035),0.68,IF(AND(A406="Japan",E406=2050),0.58,IF(AND(A406="Russia",E406=2035),0.65,IF(AND(A406="Russia",E406=2050),0.54,IF(AND(A406="China",E406=2035),0.61,IF(AND(A406="China",E406=2050),0.49,IF(AND(A406="India",E406=2035),0.6,IF(AND(A406="India",E406=2050),0.49,IF(AND(A406="Middle East",E406=2035),0.6,IF(AND(A406="Middle East",E406=2050),0.5,IF(AND(A406="Africa",E406=2035),0.61,IF(AND(A406="Africa",E406=2050),0.5,IF(AND(A406="Brazil",E406=2035),0.64,IF(AND(A406="Brazil",E406=2050),0.54,""))))))))))))))))))</f>
        <v>*0.6</v>
      </c>
      <c r="H406" s="0" t="s">
        <v>451</v>
      </c>
      <c r="I406" s="50" t="s">
        <v>35</v>
      </c>
      <c r="J406" s="0" t="n">
        <v>2050</v>
      </c>
      <c r="K406" s="48" t="str">
        <f aca="false">"*"&amp;IF(AND(A406="EU",J406=2035),0.63,IF(AND(A406="EU",J406=2050),0.54,IF(AND(A406="USA",J406=2035),0.64,IF(AND(A406="USA",J406=2050),0.54,IF(AND(A406="Japan",J406=2035),0.68,IF(AND(A406="Japan",J406=2050),0.58,IF(AND(A406="Russia",J406=2035),0.65,IF(AND(A406="Russia",J406=2050),0.54,IF(AND(A406="China",J406=2035),0.61,IF(AND(A406="China",J406=2050),0.49,IF(AND(A406="India",J406=2035),0.6,IF(AND(A406="India",J406=2050),0.49,IF(AND(A406="Middle East",J406=2035),0.6,IF(AND(A406="Middle East",J406=2050),0.5,IF(AND(A406="Africa",J406=2035),0.61,IF(AND(A406="Africa",J406=2050),0.5,IF(AND(A406="Brazil",J406=2035),0.64,IF(AND(A406="Brazil",J406=2050),0.54,""))))))))))))))))))</f>
        <v>*0.5</v>
      </c>
      <c r="P406" s="41" t="s">
        <v>451</v>
      </c>
      <c r="Q406" s="52" t="s">
        <v>35</v>
      </c>
      <c r="R406" s="41" t="n">
        <v>2035</v>
      </c>
      <c r="S406" s="53" t="str">
        <f aca="false">"*"&amp;IF(AND(A406="EU",R406=2035),0.62,IF(AND(A406="EU",R406=2050),0.51,IF(AND(A406="USA",R406=2035),0.62,IF(AND(A406="USA",R406=2050),0.5,IF(AND(A406="Japan",R406=2035),0.65,IF(AND(A406="Japan",R406=2050),0.55,IF(AND(A406="Russia",R406=2035),0.63,IF(AND(A406="Russia",R406=2050),0.52,IF(AND(A406="China",R406=2035),0.59,IF(AND(A406="China",R406=2050),0.47,IF(AND(A406="India",R406=2035),0.58,IF(AND(A406="India",R406=2050),0.47,IF(AND(A406="Middle East",R406=2035),0.59,IF(AND(A406="Middle East",R406=2050),0.47,IF(AND(A406="Africa",R406=2035),0.58,IF(AND(A406="Africa",R406=2050),0.47,IF(AND(A406="Brazil",R406=2035),0.64,IF(AND(A406="Brazil",R406=2050),0.53,""))))))))))))))))))</f>
        <v>*0.59</v>
      </c>
      <c r="U406" s="41" t="s">
        <v>451</v>
      </c>
      <c r="V406" s="52" t="s">
        <v>35</v>
      </c>
      <c r="W406" s="41" t="n">
        <v>2050</v>
      </c>
      <c r="X406" s="53" t="str">
        <f aca="false">"*"&amp;IF(AND(A406="EU",W406=2035),0.62,IF(AND(A406="EU",W406=2050),0.51,IF(AND(A406="USA",W406=2035),0.62,IF(AND(A406="USA",W406=2050),0.5,IF(AND(A406="Japan",W406=2035),0.65,IF(AND(A406="Japan",W406=2050),0.55,IF(AND(A406="Russia",W406=2035),0.63,IF(AND(A406="Russia",W406=2050),0.52,IF(AND(A406="China",W406=2035),0.59,IF(AND(A406="China",W406=2050),0.47,IF(AND(A406="India",W406=2035),0.58,IF(AND(A406="India",W406=2050),0.47,IF(AND(A406="Middle East",W406=2035),0.59,IF(AND(A406="Middle East",W406=2050),0.47,IF(AND(A406="Africa",W406=2035),0.58,IF(AND(A406="Africa",W406=2050),0.47,IF(AND(A406="Brazil",W406=2035),0.64,IF(AND(A406="Brazil",W406=2050),0.53,""))))))))))))))))))</f>
        <v>*0.47</v>
      </c>
      <c r="AC406" s="0" t="s">
        <v>451</v>
      </c>
      <c r="AD406" s="50" t="s">
        <v>35</v>
      </c>
      <c r="AE406" s="0" t="n">
        <v>2035</v>
      </c>
      <c r="AF406" s="51" t="str">
        <f aca="false">"*"&amp;IF(AND(A406="EU",AE406=2035),0.58,IF(AND(A406="EU",AE406=2050),0.49,IF(AND(A406="USA",AE406=2035),0.56,IF(AND(A406="USA",AE406=2050),0.45,IF(AND(A406="Japan",AE406=2035),0.62,IF(AND(A406="Japan",AE406=2050),0.51,IF(AND(A406="Russia",AE406=2035),0.55,IF(AND(A406="Russia",AE406=2050),0.41,IF(AND(A406="China",AE406=2035),0.54,IF(AND(A406="China",AE406=2050),0.44,IF(AND(A406="India",AE406=2035),0.55,IF(AND(A406="India",AE406=2050),0.42,IF(AND(A406="Middle East",AE406=2035),0.53,IF(AND(A406="Middle East",AE406=2050),0.41,IF(AND(A406="Africa",AE406=2035),0.53,IF(AND(A406="Africa",AE406=2050),0.41,IF(AND(A406="Brazil",AE406=2035),0.6,IF(AND(A406="Brazil",AE406=2050),0.5,""))))))))))))))))))</f>
        <v>*0.53</v>
      </c>
      <c r="AG406" s="51" t="str">
        <f aca="false">AG405</f>
        <v>REZoning_Sol-Win</v>
      </c>
      <c r="AI406" s="0" t="s">
        <v>451</v>
      </c>
      <c r="AJ406" s="50" t="s">
        <v>35</v>
      </c>
      <c r="AK406" s="0" t="n">
        <v>2050</v>
      </c>
      <c r="AL406" s="51" t="str">
        <f aca="false">"*"&amp;IF(AND(A406="EU",AK406=2035),0.58,IF(AND(A406="EU",AK406=2050),0.49,IF(AND(A406="USA",AK406=2035),0.56,IF(AND(A406="USA",AK406=2050),0.45,IF(AND(A406="Japan",AK406=2035),0.62,IF(AND(A406="Japan",AK406=2050),0.51,IF(AND(A406="Russia",AK406=2035),0.55,IF(AND(A406="Russia",AK406=2050),0.41,IF(AND(A406="China",AK406=2035),0.54,IF(AND(A406="China",AK406=2050),0.44,IF(AND(A406="India",AK406=2035),0.55,IF(AND(A406="India",AK406=2050),0.42,IF(AND(A406="Middle East",AK406=2035),0.53,IF(AND(A406="Middle East",AK406=2050),0.41,IF(AND(A406="Africa",AK406=2035),0.53,IF(AND(A406="Africa",AK406=2050),0.41,IF(AND(A406="Brazil",AK406=2035),0.6,IF(AND(A406="Brazil",AK406=2050),0.5,""))))))))))))))))))</f>
        <v>*0.41</v>
      </c>
      <c r="AM406" s="51" t="str">
        <f aca="false">AM405</f>
        <v>REZoning_Sol-Win</v>
      </c>
      <c r="AP406" s="0" t="s">
        <v>451</v>
      </c>
      <c r="AQ406" s="0" t="s">
        <v>35</v>
      </c>
      <c r="AR406" s="0" t="n">
        <v>2100</v>
      </c>
      <c r="AS406" s="0" t="s">
        <v>45</v>
      </c>
      <c r="AT406" s="0" t="s">
        <v>36</v>
      </c>
    </row>
    <row r="407" customFormat="false" ht="28.5" hidden="false" customHeight="true" outlineLevel="0" collapsed="false">
      <c r="A407" s="3" t="s">
        <v>57</v>
      </c>
      <c r="C407" s="0" t="s">
        <v>452</v>
      </c>
      <c r="D407" s="50" t="s">
        <v>35</v>
      </c>
      <c r="E407" s="0" t="n">
        <v>2035</v>
      </c>
      <c r="F407" s="51" t="str">
        <f aca="false">"*"&amp;IF(AND(A407="EU",E407=2035),0.63,IF(AND(A407="EU",E407=2050),0.54,IF(AND(A407="USA",E407=2035),0.64,IF(AND(A407="USA",E407=2050),0.54,IF(AND(A407="Japan",E407=2035),0.68,IF(AND(A407="Japan",E407=2050),0.58,IF(AND(A407="Russia",E407=2035),0.65,IF(AND(A407="Russia",E407=2050),0.54,IF(AND(A407="China",E407=2035),0.61,IF(AND(A407="China",E407=2050),0.49,IF(AND(A407="India",E407=2035),0.6,IF(AND(A407="India",E407=2050),0.49,IF(AND(A407="Middle East",E407=2035),0.6,IF(AND(A407="Middle East",E407=2050),0.5,IF(AND(A407="Africa",E407=2035),0.61,IF(AND(A407="Africa",E407=2050),0.5,IF(AND(A407="Brazil",E407=2035),0.64,IF(AND(A407="Brazil",E407=2050),0.54,""))))))))))))))))))</f>
        <v>*0.6</v>
      </c>
      <c r="H407" s="0" t="s">
        <v>452</v>
      </c>
      <c r="I407" s="50" t="s">
        <v>35</v>
      </c>
      <c r="J407" s="0" t="n">
        <v>2050</v>
      </c>
      <c r="K407" s="48" t="str">
        <f aca="false">"*"&amp;IF(AND(A407="EU",J407=2035),0.63,IF(AND(A407="EU",J407=2050),0.54,IF(AND(A407="USA",J407=2035),0.64,IF(AND(A407="USA",J407=2050),0.54,IF(AND(A407="Japan",J407=2035),0.68,IF(AND(A407="Japan",J407=2050),0.58,IF(AND(A407="Russia",J407=2035),0.65,IF(AND(A407="Russia",J407=2050),0.54,IF(AND(A407="China",J407=2035),0.61,IF(AND(A407="China",J407=2050),0.49,IF(AND(A407="India",J407=2035),0.6,IF(AND(A407="India",J407=2050),0.49,IF(AND(A407="Middle East",J407=2035),0.6,IF(AND(A407="Middle East",J407=2050),0.5,IF(AND(A407="Africa",J407=2035),0.61,IF(AND(A407="Africa",J407=2050),0.5,IF(AND(A407="Brazil",J407=2035),0.64,IF(AND(A407="Brazil",J407=2050),0.54,""))))))))))))))))))</f>
        <v>*0.5</v>
      </c>
      <c r="P407" s="41" t="s">
        <v>452</v>
      </c>
      <c r="Q407" s="52" t="s">
        <v>35</v>
      </c>
      <c r="R407" s="41" t="n">
        <v>2035</v>
      </c>
      <c r="S407" s="53" t="str">
        <f aca="false">"*"&amp;IF(AND(A407="EU",R407=2035),0.62,IF(AND(A407="EU",R407=2050),0.51,IF(AND(A407="USA",R407=2035),0.62,IF(AND(A407="USA",R407=2050),0.5,IF(AND(A407="Japan",R407=2035),0.65,IF(AND(A407="Japan",R407=2050),0.55,IF(AND(A407="Russia",R407=2035),0.63,IF(AND(A407="Russia",R407=2050),0.52,IF(AND(A407="China",R407=2035),0.59,IF(AND(A407="China",R407=2050),0.47,IF(AND(A407="India",R407=2035),0.58,IF(AND(A407="India",R407=2050),0.47,IF(AND(A407="Middle East",R407=2035),0.59,IF(AND(A407="Middle East",R407=2050),0.47,IF(AND(A407="Africa",R407=2035),0.58,IF(AND(A407="Africa",R407=2050),0.47,IF(AND(A407="Brazil",R407=2035),0.64,IF(AND(A407="Brazil",R407=2050),0.53,""))))))))))))))))))</f>
        <v>*0.59</v>
      </c>
      <c r="U407" s="41" t="s">
        <v>452</v>
      </c>
      <c r="V407" s="52" t="s">
        <v>35</v>
      </c>
      <c r="W407" s="41" t="n">
        <v>2050</v>
      </c>
      <c r="X407" s="53" t="str">
        <f aca="false">"*"&amp;IF(AND(A407="EU",W407=2035),0.62,IF(AND(A407="EU",W407=2050),0.51,IF(AND(A407="USA",W407=2035),0.62,IF(AND(A407="USA",W407=2050),0.5,IF(AND(A407="Japan",W407=2035),0.65,IF(AND(A407="Japan",W407=2050),0.55,IF(AND(A407="Russia",W407=2035),0.63,IF(AND(A407="Russia",W407=2050),0.52,IF(AND(A407="China",W407=2035),0.59,IF(AND(A407="China",W407=2050),0.47,IF(AND(A407="India",W407=2035),0.58,IF(AND(A407="India",W407=2050),0.47,IF(AND(A407="Middle East",W407=2035),0.59,IF(AND(A407="Middle East",W407=2050),0.47,IF(AND(A407="Africa",W407=2035),0.58,IF(AND(A407="Africa",W407=2050),0.47,IF(AND(A407="Brazil",W407=2035),0.64,IF(AND(A407="Brazil",W407=2050),0.53,""))))))))))))))))))</f>
        <v>*0.47</v>
      </c>
      <c r="AC407" s="0" t="s">
        <v>452</v>
      </c>
      <c r="AD407" s="50" t="s">
        <v>35</v>
      </c>
      <c r="AE407" s="0" t="n">
        <v>2035</v>
      </c>
      <c r="AF407" s="51" t="str">
        <f aca="false">"*"&amp;IF(AND(A407="EU",AE407=2035),0.58,IF(AND(A407="EU",AE407=2050),0.49,IF(AND(A407="USA",AE407=2035),0.56,IF(AND(A407="USA",AE407=2050),0.45,IF(AND(A407="Japan",AE407=2035),0.62,IF(AND(A407="Japan",AE407=2050),0.51,IF(AND(A407="Russia",AE407=2035),0.55,IF(AND(A407="Russia",AE407=2050),0.41,IF(AND(A407="China",AE407=2035),0.54,IF(AND(A407="China",AE407=2050),0.44,IF(AND(A407="India",AE407=2035),0.55,IF(AND(A407="India",AE407=2050),0.42,IF(AND(A407="Middle East",AE407=2035),0.53,IF(AND(A407="Middle East",AE407=2050),0.41,IF(AND(A407="Africa",AE407=2035),0.53,IF(AND(A407="Africa",AE407=2050),0.41,IF(AND(A407="Brazil",AE407=2035),0.6,IF(AND(A407="Brazil",AE407=2050),0.5,""))))))))))))))))))</f>
        <v>*0.53</v>
      </c>
      <c r="AG407" s="51" t="str">
        <f aca="false">AG406</f>
        <v>REZoning_Sol-Win</v>
      </c>
      <c r="AI407" s="0" t="s">
        <v>452</v>
      </c>
      <c r="AJ407" s="50" t="s">
        <v>35</v>
      </c>
      <c r="AK407" s="0" t="n">
        <v>2050</v>
      </c>
      <c r="AL407" s="51" t="str">
        <f aca="false">"*"&amp;IF(AND(A407="EU",AK407=2035),0.58,IF(AND(A407="EU",AK407=2050),0.49,IF(AND(A407="USA",AK407=2035),0.56,IF(AND(A407="USA",AK407=2050),0.45,IF(AND(A407="Japan",AK407=2035),0.62,IF(AND(A407="Japan",AK407=2050),0.51,IF(AND(A407="Russia",AK407=2035),0.55,IF(AND(A407="Russia",AK407=2050),0.41,IF(AND(A407="China",AK407=2035),0.54,IF(AND(A407="China",AK407=2050),0.44,IF(AND(A407="India",AK407=2035),0.55,IF(AND(A407="India",AK407=2050),0.42,IF(AND(A407="Middle East",AK407=2035),0.53,IF(AND(A407="Middle East",AK407=2050),0.41,IF(AND(A407="Africa",AK407=2035),0.53,IF(AND(A407="Africa",AK407=2050),0.41,IF(AND(A407="Brazil",AK407=2035),0.6,IF(AND(A407="Brazil",AK407=2050),0.5,""))))))))))))))))))</f>
        <v>*0.41</v>
      </c>
      <c r="AM407" s="51" t="str">
        <f aca="false">AM406</f>
        <v>REZoning_Sol-Win</v>
      </c>
      <c r="AP407" s="0" t="s">
        <v>452</v>
      </c>
      <c r="AQ407" s="0" t="s">
        <v>35</v>
      </c>
      <c r="AR407" s="0" t="n">
        <v>2100</v>
      </c>
      <c r="AS407" s="0" t="s">
        <v>45</v>
      </c>
      <c r="AT407" s="0" t="s">
        <v>36</v>
      </c>
    </row>
    <row r="408" customFormat="false" ht="28.5" hidden="false" customHeight="true" outlineLevel="0" collapsed="false">
      <c r="A408" s="3" t="s">
        <v>57</v>
      </c>
      <c r="C408" s="0" t="s">
        <v>453</v>
      </c>
      <c r="D408" s="50" t="s">
        <v>35</v>
      </c>
      <c r="E408" s="0" t="n">
        <v>2035</v>
      </c>
      <c r="F408" s="51" t="str">
        <f aca="false">"*"&amp;IF(AND(A408="EU",E408=2035),0.63,IF(AND(A408="EU",E408=2050),0.54,IF(AND(A408="USA",E408=2035),0.64,IF(AND(A408="USA",E408=2050),0.54,IF(AND(A408="Japan",E408=2035),0.68,IF(AND(A408="Japan",E408=2050),0.58,IF(AND(A408="Russia",E408=2035),0.65,IF(AND(A408="Russia",E408=2050),0.54,IF(AND(A408="China",E408=2035),0.61,IF(AND(A408="China",E408=2050),0.49,IF(AND(A408="India",E408=2035),0.6,IF(AND(A408="India",E408=2050),0.49,IF(AND(A408="Middle East",E408=2035),0.6,IF(AND(A408="Middle East",E408=2050),0.5,IF(AND(A408="Africa",E408=2035),0.61,IF(AND(A408="Africa",E408=2050),0.5,IF(AND(A408="Brazil",E408=2035),0.64,IF(AND(A408="Brazil",E408=2050),0.54,""))))))))))))))))))</f>
        <v>*0.6</v>
      </c>
      <c r="H408" s="0" t="s">
        <v>453</v>
      </c>
      <c r="I408" s="50" t="s">
        <v>35</v>
      </c>
      <c r="J408" s="0" t="n">
        <v>2050</v>
      </c>
      <c r="K408" s="48" t="str">
        <f aca="false">"*"&amp;IF(AND(A408="EU",J408=2035),0.63,IF(AND(A408="EU",J408=2050),0.54,IF(AND(A408="USA",J408=2035),0.64,IF(AND(A408="USA",J408=2050),0.54,IF(AND(A408="Japan",J408=2035),0.68,IF(AND(A408="Japan",J408=2050),0.58,IF(AND(A408="Russia",J408=2035),0.65,IF(AND(A408="Russia",J408=2050),0.54,IF(AND(A408="China",J408=2035),0.61,IF(AND(A408="China",J408=2050),0.49,IF(AND(A408="India",J408=2035),0.6,IF(AND(A408="India",J408=2050),0.49,IF(AND(A408="Middle East",J408=2035),0.6,IF(AND(A408="Middle East",J408=2050),0.5,IF(AND(A408="Africa",J408=2035),0.61,IF(AND(A408="Africa",J408=2050),0.5,IF(AND(A408="Brazil",J408=2035),0.64,IF(AND(A408="Brazil",J408=2050),0.54,""))))))))))))))))))</f>
        <v>*0.5</v>
      </c>
      <c r="P408" s="41" t="s">
        <v>453</v>
      </c>
      <c r="Q408" s="52" t="s">
        <v>35</v>
      </c>
      <c r="R408" s="41" t="n">
        <v>2035</v>
      </c>
      <c r="S408" s="53" t="str">
        <f aca="false">"*"&amp;IF(AND(A408="EU",R408=2035),0.62,IF(AND(A408="EU",R408=2050),0.51,IF(AND(A408="USA",R408=2035),0.62,IF(AND(A408="USA",R408=2050),0.5,IF(AND(A408="Japan",R408=2035),0.65,IF(AND(A408="Japan",R408=2050),0.55,IF(AND(A408="Russia",R408=2035),0.63,IF(AND(A408="Russia",R408=2050),0.52,IF(AND(A408="China",R408=2035),0.59,IF(AND(A408="China",R408=2050),0.47,IF(AND(A408="India",R408=2035),0.58,IF(AND(A408="India",R408=2050),0.47,IF(AND(A408="Middle East",R408=2035),0.59,IF(AND(A408="Middle East",R408=2050),0.47,IF(AND(A408="Africa",R408=2035),0.58,IF(AND(A408="Africa",R408=2050),0.47,IF(AND(A408="Brazil",R408=2035),0.64,IF(AND(A408="Brazil",R408=2050),0.53,""))))))))))))))))))</f>
        <v>*0.59</v>
      </c>
      <c r="U408" s="41" t="s">
        <v>453</v>
      </c>
      <c r="V408" s="52" t="s">
        <v>35</v>
      </c>
      <c r="W408" s="41" t="n">
        <v>2050</v>
      </c>
      <c r="X408" s="53" t="str">
        <f aca="false">"*"&amp;IF(AND(A408="EU",W408=2035),0.62,IF(AND(A408="EU",W408=2050),0.51,IF(AND(A408="USA",W408=2035),0.62,IF(AND(A408="USA",W408=2050),0.5,IF(AND(A408="Japan",W408=2035),0.65,IF(AND(A408="Japan",W408=2050),0.55,IF(AND(A408="Russia",W408=2035),0.63,IF(AND(A408="Russia",W408=2050),0.52,IF(AND(A408="China",W408=2035),0.59,IF(AND(A408="China",W408=2050),0.47,IF(AND(A408="India",W408=2035),0.58,IF(AND(A408="India",W408=2050),0.47,IF(AND(A408="Middle East",W408=2035),0.59,IF(AND(A408="Middle East",W408=2050),0.47,IF(AND(A408="Africa",W408=2035),0.58,IF(AND(A408="Africa",W408=2050),0.47,IF(AND(A408="Brazil",W408=2035),0.64,IF(AND(A408="Brazil",W408=2050),0.53,""))))))))))))))))))</f>
        <v>*0.47</v>
      </c>
      <c r="AC408" s="0" t="s">
        <v>453</v>
      </c>
      <c r="AD408" s="50" t="s">
        <v>35</v>
      </c>
      <c r="AE408" s="0" t="n">
        <v>2035</v>
      </c>
      <c r="AF408" s="51" t="str">
        <f aca="false">"*"&amp;IF(AND(A408="EU",AE408=2035),0.58,IF(AND(A408="EU",AE408=2050),0.49,IF(AND(A408="USA",AE408=2035),0.56,IF(AND(A408="USA",AE408=2050),0.45,IF(AND(A408="Japan",AE408=2035),0.62,IF(AND(A408="Japan",AE408=2050),0.51,IF(AND(A408="Russia",AE408=2035),0.55,IF(AND(A408="Russia",AE408=2050),0.41,IF(AND(A408="China",AE408=2035),0.54,IF(AND(A408="China",AE408=2050),0.44,IF(AND(A408="India",AE408=2035),0.55,IF(AND(A408="India",AE408=2050),0.42,IF(AND(A408="Middle East",AE408=2035),0.53,IF(AND(A408="Middle East",AE408=2050),0.41,IF(AND(A408="Africa",AE408=2035),0.53,IF(AND(A408="Africa",AE408=2050),0.41,IF(AND(A408="Brazil",AE408=2035),0.6,IF(AND(A408="Brazil",AE408=2050),0.5,""))))))))))))))))))</f>
        <v>*0.53</v>
      </c>
      <c r="AG408" s="51" t="str">
        <f aca="false">AG407</f>
        <v>REZoning_Sol-Win</v>
      </c>
      <c r="AI408" s="0" t="s">
        <v>453</v>
      </c>
      <c r="AJ408" s="50" t="s">
        <v>35</v>
      </c>
      <c r="AK408" s="0" t="n">
        <v>2050</v>
      </c>
      <c r="AL408" s="51" t="str">
        <f aca="false">"*"&amp;IF(AND(A408="EU",AK408=2035),0.58,IF(AND(A408="EU",AK408=2050),0.49,IF(AND(A408="USA",AK408=2035),0.56,IF(AND(A408="USA",AK408=2050),0.45,IF(AND(A408="Japan",AK408=2035),0.62,IF(AND(A408="Japan",AK408=2050),0.51,IF(AND(A408="Russia",AK408=2035),0.55,IF(AND(A408="Russia",AK408=2050),0.41,IF(AND(A408="China",AK408=2035),0.54,IF(AND(A408="China",AK408=2050),0.44,IF(AND(A408="India",AK408=2035),0.55,IF(AND(A408="India",AK408=2050),0.42,IF(AND(A408="Middle East",AK408=2035),0.53,IF(AND(A408="Middle East",AK408=2050),0.41,IF(AND(A408="Africa",AK408=2035),0.53,IF(AND(A408="Africa",AK408=2050),0.41,IF(AND(A408="Brazil",AK408=2035),0.6,IF(AND(A408="Brazil",AK408=2050),0.5,""))))))))))))))))))</f>
        <v>*0.41</v>
      </c>
      <c r="AM408" s="51" t="str">
        <f aca="false">AM407</f>
        <v>REZoning_Sol-Win</v>
      </c>
      <c r="AP408" s="0" t="s">
        <v>453</v>
      </c>
      <c r="AQ408" s="0" t="s">
        <v>35</v>
      </c>
      <c r="AR408" s="0" t="n">
        <v>2100</v>
      </c>
      <c r="AS408" s="0" t="s">
        <v>45</v>
      </c>
      <c r="AT408" s="0" t="s">
        <v>36</v>
      </c>
    </row>
    <row r="409" customFormat="false" ht="28.5" hidden="false" customHeight="true" outlineLevel="0" collapsed="false">
      <c r="A409" s="3" t="s">
        <v>57</v>
      </c>
      <c r="C409" s="0" t="s">
        <v>454</v>
      </c>
      <c r="D409" s="50" t="s">
        <v>35</v>
      </c>
      <c r="E409" s="0" t="n">
        <v>2035</v>
      </c>
      <c r="F409" s="51" t="str">
        <f aca="false">"*"&amp;IF(AND(A409="EU",E409=2035),0.63,IF(AND(A409="EU",E409=2050),0.54,IF(AND(A409="USA",E409=2035),0.64,IF(AND(A409="USA",E409=2050),0.54,IF(AND(A409="Japan",E409=2035),0.68,IF(AND(A409="Japan",E409=2050),0.58,IF(AND(A409="Russia",E409=2035),0.65,IF(AND(A409="Russia",E409=2050),0.54,IF(AND(A409="China",E409=2035),0.61,IF(AND(A409="China",E409=2050),0.49,IF(AND(A409="India",E409=2035),0.6,IF(AND(A409="India",E409=2050),0.49,IF(AND(A409="Middle East",E409=2035),0.6,IF(AND(A409="Middle East",E409=2050),0.5,IF(AND(A409="Africa",E409=2035),0.61,IF(AND(A409="Africa",E409=2050),0.5,IF(AND(A409="Brazil",E409=2035),0.64,IF(AND(A409="Brazil",E409=2050),0.54,""))))))))))))))))))</f>
        <v>*0.6</v>
      </c>
      <c r="H409" s="0" t="s">
        <v>454</v>
      </c>
      <c r="I409" s="50" t="s">
        <v>35</v>
      </c>
      <c r="J409" s="0" t="n">
        <v>2050</v>
      </c>
      <c r="K409" s="48" t="str">
        <f aca="false">"*"&amp;IF(AND(A409="EU",J409=2035),0.63,IF(AND(A409="EU",J409=2050),0.54,IF(AND(A409="USA",J409=2035),0.64,IF(AND(A409="USA",J409=2050),0.54,IF(AND(A409="Japan",J409=2035),0.68,IF(AND(A409="Japan",J409=2050),0.58,IF(AND(A409="Russia",J409=2035),0.65,IF(AND(A409="Russia",J409=2050),0.54,IF(AND(A409="China",J409=2035),0.61,IF(AND(A409="China",J409=2050),0.49,IF(AND(A409="India",J409=2035),0.6,IF(AND(A409="India",J409=2050),0.49,IF(AND(A409="Middle East",J409=2035),0.6,IF(AND(A409="Middle East",J409=2050),0.5,IF(AND(A409="Africa",J409=2035),0.61,IF(AND(A409="Africa",J409=2050),0.5,IF(AND(A409="Brazil",J409=2035),0.64,IF(AND(A409="Brazil",J409=2050),0.54,""))))))))))))))))))</f>
        <v>*0.5</v>
      </c>
      <c r="P409" s="41" t="s">
        <v>454</v>
      </c>
      <c r="Q409" s="52" t="s">
        <v>35</v>
      </c>
      <c r="R409" s="41" t="n">
        <v>2035</v>
      </c>
      <c r="S409" s="53" t="str">
        <f aca="false">"*"&amp;IF(AND(A409="EU",R409=2035),0.62,IF(AND(A409="EU",R409=2050),0.51,IF(AND(A409="USA",R409=2035),0.62,IF(AND(A409="USA",R409=2050),0.5,IF(AND(A409="Japan",R409=2035),0.65,IF(AND(A409="Japan",R409=2050),0.55,IF(AND(A409="Russia",R409=2035),0.63,IF(AND(A409="Russia",R409=2050),0.52,IF(AND(A409="China",R409=2035),0.59,IF(AND(A409="China",R409=2050),0.47,IF(AND(A409="India",R409=2035),0.58,IF(AND(A409="India",R409=2050),0.47,IF(AND(A409="Middle East",R409=2035),0.59,IF(AND(A409="Middle East",R409=2050),0.47,IF(AND(A409="Africa",R409=2035),0.58,IF(AND(A409="Africa",R409=2050),0.47,IF(AND(A409="Brazil",R409=2035),0.64,IF(AND(A409="Brazil",R409=2050),0.53,""))))))))))))))))))</f>
        <v>*0.59</v>
      </c>
      <c r="U409" s="41" t="s">
        <v>454</v>
      </c>
      <c r="V409" s="52" t="s">
        <v>35</v>
      </c>
      <c r="W409" s="41" t="n">
        <v>2050</v>
      </c>
      <c r="X409" s="53" t="str">
        <f aca="false">"*"&amp;IF(AND(A409="EU",W409=2035),0.62,IF(AND(A409="EU",W409=2050),0.51,IF(AND(A409="USA",W409=2035),0.62,IF(AND(A409="USA",W409=2050),0.5,IF(AND(A409="Japan",W409=2035),0.65,IF(AND(A409="Japan",W409=2050),0.55,IF(AND(A409="Russia",W409=2035),0.63,IF(AND(A409="Russia",W409=2050),0.52,IF(AND(A409="China",W409=2035),0.59,IF(AND(A409="China",W409=2050),0.47,IF(AND(A409="India",W409=2035),0.58,IF(AND(A409="India",W409=2050),0.47,IF(AND(A409="Middle East",W409=2035),0.59,IF(AND(A409="Middle East",W409=2050),0.47,IF(AND(A409="Africa",W409=2035),0.58,IF(AND(A409="Africa",W409=2050),0.47,IF(AND(A409="Brazil",W409=2035),0.64,IF(AND(A409="Brazil",W409=2050),0.53,""))))))))))))))))))</f>
        <v>*0.47</v>
      </c>
      <c r="AC409" s="0" t="s">
        <v>454</v>
      </c>
      <c r="AD409" s="50" t="s">
        <v>35</v>
      </c>
      <c r="AE409" s="0" t="n">
        <v>2035</v>
      </c>
      <c r="AF409" s="51" t="str">
        <f aca="false">"*"&amp;IF(AND(A409="EU",AE409=2035),0.58,IF(AND(A409="EU",AE409=2050),0.49,IF(AND(A409="USA",AE409=2035),0.56,IF(AND(A409="USA",AE409=2050),0.45,IF(AND(A409="Japan",AE409=2035),0.62,IF(AND(A409="Japan",AE409=2050),0.51,IF(AND(A409="Russia",AE409=2035),0.55,IF(AND(A409="Russia",AE409=2050),0.41,IF(AND(A409="China",AE409=2035),0.54,IF(AND(A409="China",AE409=2050),0.44,IF(AND(A409="India",AE409=2035),0.55,IF(AND(A409="India",AE409=2050),0.42,IF(AND(A409="Middle East",AE409=2035),0.53,IF(AND(A409="Middle East",AE409=2050),0.41,IF(AND(A409="Africa",AE409=2035),0.53,IF(AND(A409="Africa",AE409=2050),0.41,IF(AND(A409="Brazil",AE409=2035),0.6,IF(AND(A409="Brazil",AE409=2050),0.5,""))))))))))))))))))</f>
        <v>*0.53</v>
      </c>
      <c r="AG409" s="51" t="str">
        <f aca="false">AG408</f>
        <v>REZoning_Sol-Win</v>
      </c>
      <c r="AI409" s="0" t="s">
        <v>454</v>
      </c>
      <c r="AJ409" s="50" t="s">
        <v>35</v>
      </c>
      <c r="AK409" s="0" t="n">
        <v>2050</v>
      </c>
      <c r="AL409" s="51" t="str">
        <f aca="false">"*"&amp;IF(AND(A409="EU",AK409=2035),0.58,IF(AND(A409="EU",AK409=2050),0.49,IF(AND(A409="USA",AK409=2035),0.56,IF(AND(A409="USA",AK409=2050),0.45,IF(AND(A409="Japan",AK409=2035),0.62,IF(AND(A409="Japan",AK409=2050),0.51,IF(AND(A409="Russia",AK409=2035),0.55,IF(AND(A409="Russia",AK409=2050),0.41,IF(AND(A409="China",AK409=2035),0.54,IF(AND(A409="China",AK409=2050),0.44,IF(AND(A409="India",AK409=2035),0.55,IF(AND(A409="India",AK409=2050),0.42,IF(AND(A409="Middle East",AK409=2035),0.53,IF(AND(A409="Middle East",AK409=2050),0.41,IF(AND(A409="Africa",AK409=2035),0.53,IF(AND(A409="Africa",AK409=2050),0.41,IF(AND(A409="Brazil",AK409=2035),0.6,IF(AND(A409="Brazil",AK409=2050),0.5,""))))))))))))))))))</f>
        <v>*0.41</v>
      </c>
      <c r="AM409" s="51" t="str">
        <f aca="false">AM408</f>
        <v>REZoning_Sol-Win</v>
      </c>
      <c r="AP409" s="0" t="s">
        <v>454</v>
      </c>
      <c r="AQ409" s="0" t="s">
        <v>35</v>
      </c>
      <c r="AR409" s="0" t="n">
        <v>2100</v>
      </c>
      <c r="AS409" s="0" t="s">
        <v>45</v>
      </c>
      <c r="AT409" s="0" t="s">
        <v>36</v>
      </c>
    </row>
    <row r="410" customFormat="false" ht="28.5" hidden="false" customHeight="true" outlineLevel="0" collapsed="false">
      <c r="A410" s="3" t="s">
        <v>57</v>
      </c>
      <c r="C410" s="0" t="s">
        <v>455</v>
      </c>
      <c r="D410" s="50" t="s">
        <v>35</v>
      </c>
      <c r="E410" s="0" t="n">
        <v>2035</v>
      </c>
      <c r="F410" s="51" t="str">
        <f aca="false">"*"&amp;IF(AND(A410="EU",E410=2035),0.63,IF(AND(A410="EU",E410=2050),0.54,IF(AND(A410="USA",E410=2035),0.64,IF(AND(A410="USA",E410=2050),0.54,IF(AND(A410="Japan",E410=2035),0.68,IF(AND(A410="Japan",E410=2050),0.58,IF(AND(A410="Russia",E410=2035),0.65,IF(AND(A410="Russia",E410=2050),0.54,IF(AND(A410="China",E410=2035),0.61,IF(AND(A410="China",E410=2050),0.49,IF(AND(A410="India",E410=2035),0.6,IF(AND(A410="India",E410=2050),0.49,IF(AND(A410="Middle East",E410=2035),0.6,IF(AND(A410="Middle East",E410=2050),0.5,IF(AND(A410="Africa",E410=2035),0.61,IF(AND(A410="Africa",E410=2050),0.5,IF(AND(A410="Brazil",E410=2035),0.64,IF(AND(A410="Brazil",E410=2050),0.54,""))))))))))))))))))</f>
        <v>*0.6</v>
      </c>
      <c r="H410" s="0" t="s">
        <v>455</v>
      </c>
      <c r="I410" s="50" t="s">
        <v>35</v>
      </c>
      <c r="J410" s="0" t="n">
        <v>2050</v>
      </c>
      <c r="K410" s="48" t="str">
        <f aca="false">"*"&amp;IF(AND(A410="EU",J410=2035),0.63,IF(AND(A410="EU",J410=2050),0.54,IF(AND(A410="USA",J410=2035),0.64,IF(AND(A410="USA",J410=2050),0.54,IF(AND(A410="Japan",J410=2035),0.68,IF(AND(A410="Japan",J410=2050),0.58,IF(AND(A410="Russia",J410=2035),0.65,IF(AND(A410="Russia",J410=2050),0.54,IF(AND(A410="China",J410=2035),0.61,IF(AND(A410="China",J410=2050),0.49,IF(AND(A410="India",J410=2035),0.6,IF(AND(A410="India",J410=2050),0.49,IF(AND(A410="Middle East",J410=2035),0.6,IF(AND(A410="Middle East",J410=2050),0.5,IF(AND(A410="Africa",J410=2035),0.61,IF(AND(A410="Africa",J410=2050),0.5,IF(AND(A410="Brazil",J410=2035),0.64,IF(AND(A410="Brazil",J410=2050),0.54,""))))))))))))))))))</f>
        <v>*0.5</v>
      </c>
      <c r="P410" s="41" t="s">
        <v>455</v>
      </c>
      <c r="Q410" s="52" t="s">
        <v>35</v>
      </c>
      <c r="R410" s="41" t="n">
        <v>2035</v>
      </c>
      <c r="S410" s="53" t="str">
        <f aca="false">"*"&amp;IF(AND(A410="EU",R410=2035),0.62,IF(AND(A410="EU",R410=2050),0.51,IF(AND(A410="USA",R410=2035),0.62,IF(AND(A410="USA",R410=2050),0.5,IF(AND(A410="Japan",R410=2035),0.65,IF(AND(A410="Japan",R410=2050),0.55,IF(AND(A410="Russia",R410=2035),0.63,IF(AND(A410="Russia",R410=2050),0.52,IF(AND(A410="China",R410=2035),0.59,IF(AND(A410="China",R410=2050),0.47,IF(AND(A410="India",R410=2035),0.58,IF(AND(A410="India",R410=2050),0.47,IF(AND(A410="Middle East",R410=2035),0.59,IF(AND(A410="Middle East",R410=2050),0.47,IF(AND(A410="Africa",R410=2035),0.58,IF(AND(A410="Africa",R410=2050),0.47,IF(AND(A410="Brazil",R410=2035),0.64,IF(AND(A410="Brazil",R410=2050),0.53,""))))))))))))))))))</f>
        <v>*0.59</v>
      </c>
      <c r="U410" s="41" t="s">
        <v>455</v>
      </c>
      <c r="V410" s="52" t="s">
        <v>35</v>
      </c>
      <c r="W410" s="41" t="n">
        <v>2050</v>
      </c>
      <c r="X410" s="53" t="str">
        <f aca="false">"*"&amp;IF(AND(A410="EU",W410=2035),0.62,IF(AND(A410="EU",W410=2050),0.51,IF(AND(A410="USA",W410=2035),0.62,IF(AND(A410="USA",W410=2050),0.5,IF(AND(A410="Japan",W410=2035),0.65,IF(AND(A410="Japan",W410=2050),0.55,IF(AND(A410="Russia",W410=2035),0.63,IF(AND(A410="Russia",W410=2050),0.52,IF(AND(A410="China",W410=2035),0.59,IF(AND(A410="China",W410=2050),0.47,IF(AND(A410="India",W410=2035),0.58,IF(AND(A410="India",W410=2050),0.47,IF(AND(A410="Middle East",W410=2035),0.59,IF(AND(A410="Middle East",W410=2050),0.47,IF(AND(A410="Africa",W410=2035),0.58,IF(AND(A410="Africa",W410=2050),0.47,IF(AND(A410="Brazil",W410=2035),0.64,IF(AND(A410="Brazil",W410=2050),0.53,""))))))))))))))))))</f>
        <v>*0.47</v>
      </c>
      <c r="AC410" s="0" t="s">
        <v>455</v>
      </c>
      <c r="AD410" s="50" t="s">
        <v>35</v>
      </c>
      <c r="AE410" s="0" t="n">
        <v>2035</v>
      </c>
      <c r="AF410" s="51" t="str">
        <f aca="false">"*"&amp;IF(AND(A410="EU",AE410=2035),0.58,IF(AND(A410="EU",AE410=2050),0.49,IF(AND(A410="USA",AE410=2035),0.56,IF(AND(A410="USA",AE410=2050),0.45,IF(AND(A410="Japan",AE410=2035),0.62,IF(AND(A410="Japan",AE410=2050),0.51,IF(AND(A410="Russia",AE410=2035),0.55,IF(AND(A410="Russia",AE410=2050),0.41,IF(AND(A410="China",AE410=2035),0.54,IF(AND(A410="China",AE410=2050),0.44,IF(AND(A410="India",AE410=2035),0.55,IF(AND(A410="India",AE410=2050),0.42,IF(AND(A410="Middle East",AE410=2035),0.53,IF(AND(A410="Middle East",AE410=2050),0.41,IF(AND(A410="Africa",AE410=2035),0.53,IF(AND(A410="Africa",AE410=2050),0.41,IF(AND(A410="Brazil",AE410=2035),0.6,IF(AND(A410="Brazil",AE410=2050),0.5,""))))))))))))))))))</f>
        <v>*0.53</v>
      </c>
      <c r="AG410" s="51" t="str">
        <f aca="false">AG409</f>
        <v>REZoning_Sol-Win</v>
      </c>
      <c r="AI410" s="0" t="s">
        <v>455</v>
      </c>
      <c r="AJ410" s="50" t="s">
        <v>35</v>
      </c>
      <c r="AK410" s="0" t="n">
        <v>2050</v>
      </c>
      <c r="AL410" s="51" t="str">
        <f aca="false">"*"&amp;IF(AND(A410="EU",AK410=2035),0.58,IF(AND(A410="EU",AK410=2050),0.49,IF(AND(A410="USA",AK410=2035),0.56,IF(AND(A410="USA",AK410=2050),0.45,IF(AND(A410="Japan",AK410=2035),0.62,IF(AND(A410="Japan",AK410=2050),0.51,IF(AND(A410="Russia",AK410=2035),0.55,IF(AND(A410="Russia",AK410=2050),0.41,IF(AND(A410="China",AK410=2035),0.54,IF(AND(A410="China",AK410=2050),0.44,IF(AND(A410="India",AK410=2035),0.55,IF(AND(A410="India",AK410=2050),0.42,IF(AND(A410="Middle East",AK410=2035),0.53,IF(AND(A410="Middle East",AK410=2050),0.41,IF(AND(A410="Africa",AK410=2035),0.53,IF(AND(A410="Africa",AK410=2050),0.41,IF(AND(A410="Brazil",AK410=2035),0.6,IF(AND(A410="Brazil",AK410=2050),0.5,""))))))))))))))))))</f>
        <v>*0.41</v>
      </c>
      <c r="AM410" s="51" t="str">
        <f aca="false">AM409</f>
        <v>REZoning_Sol-Win</v>
      </c>
      <c r="AP410" s="0" t="s">
        <v>455</v>
      </c>
      <c r="AQ410" s="0" t="s">
        <v>35</v>
      </c>
      <c r="AR410" s="0" t="n">
        <v>2100</v>
      </c>
      <c r="AS410" s="0" t="s">
        <v>45</v>
      </c>
      <c r="AT410" s="0" t="s">
        <v>36</v>
      </c>
    </row>
    <row r="411" customFormat="false" ht="28.5" hidden="false" customHeight="true" outlineLevel="0" collapsed="false">
      <c r="A411" s="3" t="s">
        <v>57</v>
      </c>
      <c r="C411" s="0" t="s">
        <v>456</v>
      </c>
      <c r="D411" s="50" t="s">
        <v>35</v>
      </c>
      <c r="E411" s="0" t="n">
        <v>2035</v>
      </c>
      <c r="F411" s="51" t="str">
        <f aca="false">"*"&amp;IF(AND(A411="EU",E411=2035),0.63,IF(AND(A411="EU",E411=2050),0.54,IF(AND(A411="USA",E411=2035),0.64,IF(AND(A411="USA",E411=2050),0.54,IF(AND(A411="Japan",E411=2035),0.68,IF(AND(A411="Japan",E411=2050),0.58,IF(AND(A411="Russia",E411=2035),0.65,IF(AND(A411="Russia",E411=2050),0.54,IF(AND(A411="China",E411=2035),0.61,IF(AND(A411="China",E411=2050),0.49,IF(AND(A411="India",E411=2035),0.6,IF(AND(A411="India",E411=2050),0.49,IF(AND(A411="Middle East",E411=2035),0.6,IF(AND(A411="Middle East",E411=2050),0.5,IF(AND(A411="Africa",E411=2035),0.61,IF(AND(A411="Africa",E411=2050),0.5,IF(AND(A411="Brazil",E411=2035),0.64,IF(AND(A411="Brazil",E411=2050),0.54,""))))))))))))))))))</f>
        <v>*0.6</v>
      </c>
      <c r="H411" s="0" t="s">
        <v>456</v>
      </c>
      <c r="I411" s="50" t="s">
        <v>35</v>
      </c>
      <c r="J411" s="0" t="n">
        <v>2050</v>
      </c>
      <c r="K411" s="48" t="str">
        <f aca="false">"*"&amp;IF(AND(A411="EU",J411=2035),0.63,IF(AND(A411="EU",J411=2050),0.54,IF(AND(A411="USA",J411=2035),0.64,IF(AND(A411="USA",J411=2050),0.54,IF(AND(A411="Japan",J411=2035),0.68,IF(AND(A411="Japan",J411=2050),0.58,IF(AND(A411="Russia",J411=2035),0.65,IF(AND(A411="Russia",J411=2050),0.54,IF(AND(A411="China",J411=2035),0.61,IF(AND(A411="China",J411=2050),0.49,IF(AND(A411="India",J411=2035),0.6,IF(AND(A411="India",J411=2050),0.49,IF(AND(A411="Middle East",J411=2035),0.6,IF(AND(A411="Middle East",J411=2050),0.5,IF(AND(A411="Africa",J411=2035),0.61,IF(AND(A411="Africa",J411=2050),0.5,IF(AND(A411="Brazil",J411=2035),0.64,IF(AND(A411="Brazil",J411=2050),0.54,""))))))))))))))))))</f>
        <v>*0.5</v>
      </c>
      <c r="P411" s="41" t="s">
        <v>456</v>
      </c>
      <c r="Q411" s="52" t="s">
        <v>35</v>
      </c>
      <c r="R411" s="41" t="n">
        <v>2035</v>
      </c>
      <c r="S411" s="53" t="str">
        <f aca="false">"*"&amp;IF(AND(A411="EU",R411=2035),0.62,IF(AND(A411="EU",R411=2050),0.51,IF(AND(A411="USA",R411=2035),0.62,IF(AND(A411="USA",R411=2050),0.5,IF(AND(A411="Japan",R411=2035),0.65,IF(AND(A411="Japan",R411=2050),0.55,IF(AND(A411="Russia",R411=2035),0.63,IF(AND(A411="Russia",R411=2050),0.52,IF(AND(A411="China",R411=2035),0.59,IF(AND(A411="China",R411=2050),0.47,IF(AND(A411="India",R411=2035),0.58,IF(AND(A411="India",R411=2050),0.47,IF(AND(A411="Middle East",R411=2035),0.59,IF(AND(A411="Middle East",R411=2050),0.47,IF(AND(A411="Africa",R411=2035),0.58,IF(AND(A411="Africa",R411=2050),0.47,IF(AND(A411="Brazil",R411=2035),0.64,IF(AND(A411="Brazil",R411=2050),0.53,""))))))))))))))))))</f>
        <v>*0.59</v>
      </c>
      <c r="U411" s="41" t="s">
        <v>456</v>
      </c>
      <c r="V411" s="52" t="s">
        <v>35</v>
      </c>
      <c r="W411" s="41" t="n">
        <v>2050</v>
      </c>
      <c r="X411" s="53" t="str">
        <f aca="false">"*"&amp;IF(AND(A411="EU",W411=2035),0.62,IF(AND(A411="EU",W411=2050),0.51,IF(AND(A411="USA",W411=2035),0.62,IF(AND(A411="USA",W411=2050),0.5,IF(AND(A411="Japan",W411=2035),0.65,IF(AND(A411="Japan",W411=2050),0.55,IF(AND(A411="Russia",W411=2035),0.63,IF(AND(A411="Russia",W411=2050),0.52,IF(AND(A411="China",W411=2035),0.59,IF(AND(A411="China",W411=2050),0.47,IF(AND(A411="India",W411=2035),0.58,IF(AND(A411="India",W411=2050),0.47,IF(AND(A411="Middle East",W411=2035),0.59,IF(AND(A411="Middle East",W411=2050),0.47,IF(AND(A411="Africa",W411=2035),0.58,IF(AND(A411="Africa",W411=2050),0.47,IF(AND(A411="Brazil",W411=2035),0.64,IF(AND(A411="Brazil",W411=2050),0.53,""))))))))))))))))))</f>
        <v>*0.47</v>
      </c>
      <c r="AC411" s="0" t="s">
        <v>456</v>
      </c>
      <c r="AD411" s="50" t="s">
        <v>35</v>
      </c>
      <c r="AE411" s="0" t="n">
        <v>2035</v>
      </c>
      <c r="AF411" s="51" t="str">
        <f aca="false">"*"&amp;IF(AND(A411="EU",AE411=2035),0.58,IF(AND(A411="EU",AE411=2050),0.49,IF(AND(A411="USA",AE411=2035),0.56,IF(AND(A411="USA",AE411=2050),0.45,IF(AND(A411="Japan",AE411=2035),0.62,IF(AND(A411="Japan",AE411=2050),0.51,IF(AND(A411="Russia",AE411=2035),0.55,IF(AND(A411="Russia",AE411=2050),0.41,IF(AND(A411="China",AE411=2035),0.54,IF(AND(A411="China",AE411=2050),0.44,IF(AND(A411="India",AE411=2035),0.55,IF(AND(A411="India",AE411=2050),0.42,IF(AND(A411="Middle East",AE411=2035),0.53,IF(AND(A411="Middle East",AE411=2050),0.41,IF(AND(A411="Africa",AE411=2035),0.53,IF(AND(A411="Africa",AE411=2050),0.41,IF(AND(A411="Brazil",AE411=2035),0.6,IF(AND(A411="Brazil",AE411=2050),0.5,""))))))))))))))))))</f>
        <v>*0.53</v>
      </c>
      <c r="AG411" s="51" t="str">
        <f aca="false">AG410</f>
        <v>REZoning_Sol-Win</v>
      </c>
      <c r="AI411" s="0" t="s">
        <v>456</v>
      </c>
      <c r="AJ411" s="50" t="s">
        <v>35</v>
      </c>
      <c r="AK411" s="0" t="n">
        <v>2050</v>
      </c>
      <c r="AL411" s="51" t="str">
        <f aca="false">"*"&amp;IF(AND(A411="EU",AK411=2035),0.58,IF(AND(A411="EU",AK411=2050),0.49,IF(AND(A411="USA",AK411=2035),0.56,IF(AND(A411="USA",AK411=2050),0.45,IF(AND(A411="Japan",AK411=2035),0.62,IF(AND(A411="Japan",AK411=2050),0.51,IF(AND(A411="Russia",AK411=2035),0.55,IF(AND(A411="Russia",AK411=2050),0.41,IF(AND(A411="China",AK411=2035),0.54,IF(AND(A411="China",AK411=2050),0.44,IF(AND(A411="India",AK411=2035),0.55,IF(AND(A411="India",AK411=2050),0.42,IF(AND(A411="Middle East",AK411=2035),0.53,IF(AND(A411="Middle East",AK411=2050),0.41,IF(AND(A411="Africa",AK411=2035),0.53,IF(AND(A411="Africa",AK411=2050),0.41,IF(AND(A411="Brazil",AK411=2035),0.6,IF(AND(A411="Brazil",AK411=2050),0.5,""))))))))))))))))))</f>
        <v>*0.41</v>
      </c>
      <c r="AM411" s="51" t="str">
        <f aca="false">AM410</f>
        <v>REZoning_Sol-Win</v>
      </c>
      <c r="AP411" s="0" t="s">
        <v>456</v>
      </c>
      <c r="AQ411" s="0" t="s">
        <v>35</v>
      </c>
      <c r="AR411" s="0" t="n">
        <v>2100</v>
      </c>
      <c r="AS411" s="0" t="s">
        <v>45</v>
      </c>
      <c r="AT411" s="0" t="s">
        <v>36</v>
      </c>
    </row>
    <row r="412" customFormat="false" ht="28.5" hidden="false" customHeight="true" outlineLevel="0" collapsed="false">
      <c r="A412" s="3" t="s">
        <v>57</v>
      </c>
      <c r="C412" s="0" t="s">
        <v>457</v>
      </c>
      <c r="D412" s="50" t="s">
        <v>35</v>
      </c>
      <c r="E412" s="0" t="n">
        <v>2035</v>
      </c>
      <c r="F412" s="51" t="str">
        <f aca="false">"*"&amp;IF(AND(A412="EU",E412=2035),0.63,IF(AND(A412="EU",E412=2050),0.54,IF(AND(A412="USA",E412=2035),0.64,IF(AND(A412="USA",E412=2050),0.54,IF(AND(A412="Japan",E412=2035),0.68,IF(AND(A412="Japan",E412=2050),0.58,IF(AND(A412="Russia",E412=2035),0.65,IF(AND(A412="Russia",E412=2050),0.54,IF(AND(A412="China",E412=2035),0.61,IF(AND(A412="China",E412=2050),0.49,IF(AND(A412="India",E412=2035),0.6,IF(AND(A412="India",E412=2050),0.49,IF(AND(A412="Middle East",E412=2035),0.6,IF(AND(A412="Middle East",E412=2050),0.5,IF(AND(A412="Africa",E412=2035),0.61,IF(AND(A412="Africa",E412=2050),0.5,IF(AND(A412="Brazil",E412=2035),0.64,IF(AND(A412="Brazil",E412=2050),0.54,""))))))))))))))))))</f>
        <v>*0.6</v>
      </c>
      <c r="H412" s="0" t="s">
        <v>457</v>
      </c>
      <c r="I412" s="50" t="s">
        <v>35</v>
      </c>
      <c r="J412" s="0" t="n">
        <v>2050</v>
      </c>
      <c r="K412" s="48" t="str">
        <f aca="false">"*"&amp;IF(AND(A412="EU",J412=2035),0.63,IF(AND(A412="EU",J412=2050),0.54,IF(AND(A412="USA",J412=2035),0.64,IF(AND(A412="USA",J412=2050),0.54,IF(AND(A412="Japan",J412=2035),0.68,IF(AND(A412="Japan",J412=2050),0.58,IF(AND(A412="Russia",J412=2035),0.65,IF(AND(A412="Russia",J412=2050),0.54,IF(AND(A412="China",J412=2035),0.61,IF(AND(A412="China",J412=2050),0.49,IF(AND(A412="India",J412=2035),0.6,IF(AND(A412="India",J412=2050),0.49,IF(AND(A412="Middle East",J412=2035),0.6,IF(AND(A412="Middle East",J412=2050),0.5,IF(AND(A412="Africa",J412=2035),0.61,IF(AND(A412="Africa",J412=2050),0.5,IF(AND(A412="Brazil",J412=2035),0.64,IF(AND(A412="Brazil",J412=2050),0.54,""))))))))))))))))))</f>
        <v>*0.5</v>
      </c>
      <c r="P412" s="41" t="s">
        <v>457</v>
      </c>
      <c r="Q412" s="52" t="s">
        <v>35</v>
      </c>
      <c r="R412" s="41" t="n">
        <v>2035</v>
      </c>
      <c r="S412" s="53" t="str">
        <f aca="false">"*"&amp;IF(AND(A412="EU",R412=2035),0.62,IF(AND(A412="EU",R412=2050),0.51,IF(AND(A412="USA",R412=2035),0.62,IF(AND(A412="USA",R412=2050),0.5,IF(AND(A412="Japan",R412=2035),0.65,IF(AND(A412="Japan",R412=2050),0.55,IF(AND(A412="Russia",R412=2035),0.63,IF(AND(A412="Russia",R412=2050),0.52,IF(AND(A412="China",R412=2035),0.59,IF(AND(A412="China",R412=2050),0.47,IF(AND(A412="India",R412=2035),0.58,IF(AND(A412="India",R412=2050),0.47,IF(AND(A412="Middle East",R412=2035),0.59,IF(AND(A412="Middle East",R412=2050),0.47,IF(AND(A412="Africa",R412=2035),0.58,IF(AND(A412="Africa",R412=2050),0.47,IF(AND(A412="Brazil",R412=2035),0.64,IF(AND(A412="Brazil",R412=2050),0.53,""))))))))))))))))))</f>
        <v>*0.59</v>
      </c>
      <c r="U412" s="41" t="s">
        <v>457</v>
      </c>
      <c r="V412" s="52" t="s">
        <v>35</v>
      </c>
      <c r="W412" s="41" t="n">
        <v>2050</v>
      </c>
      <c r="X412" s="53" t="str">
        <f aca="false">"*"&amp;IF(AND(A412="EU",W412=2035),0.62,IF(AND(A412="EU",W412=2050),0.51,IF(AND(A412="USA",W412=2035),0.62,IF(AND(A412="USA",W412=2050),0.5,IF(AND(A412="Japan",W412=2035),0.65,IF(AND(A412="Japan",W412=2050),0.55,IF(AND(A412="Russia",W412=2035),0.63,IF(AND(A412="Russia",W412=2050),0.52,IF(AND(A412="China",W412=2035),0.59,IF(AND(A412="China",W412=2050),0.47,IF(AND(A412="India",W412=2035),0.58,IF(AND(A412="India",W412=2050),0.47,IF(AND(A412="Middle East",W412=2035),0.59,IF(AND(A412="Middle East",W412=2050),0.47,IF(AND(A412="Africa",W412=2035),0.58,IF(AND(A412="Africa",W412=2050),0.47,IF(AND(A412="Brazil",W412=2035),0.64,IF(AND(A412="Brazil",W412=2050),0.53,""))))))))))))))))))</f>
        <v>*0.47</v>
      </c>
      <c r="AC412" s="0" t="s">
        <v>457</v>
      </c>
      <c r="AD412" s="50" t="s">
        <v>35</v>
      </c>
      <c r="AE412" s="0" t="n">
        <v>2035</v>
      </c>
      <c r="AF412" s="51" t="str">
        <f aca="false">"*"&amp;IF(AND(A412="EU",AE412=2035),0.58,IF(AND(A412="EU",AE412=2050),0.49,IF(AND(A412="USA",AE412=2035),0.56,IF(AND(A412="USA",AE412=2050),0.45,IF(AND(A412="Japan",AE412=2035),0.62,IF(AND(A412="Japan",AE412=2050),0.51,IF(AND(A412="Russia",AE412=2035),0.55,IF(AND(A412="Russia",AE412=2050),0.41,IF(AND(A412="China",AE412=2035),0.54,IF(AND(A412="China",AE412=2050),0.44,IF(AND(A412="India",AE412=2035),0.55,IF(AND(A412="India",AE412=2050),0.42,IF(AND(A412="Middle East",AE412=2035),0.53,IF(AND(A412="Middle East",AE412=2050),0.41,IF(AND(A412="Africa",AE412=2035),0.53,IF(AND(A412="Africa",AE412=2050),0.41,IF(AND(A412="Brazil",AE412=2035),0.6,IF(AND(A412="Brazil",AE412=2050),0.5,""))))))))))))))))))</f>
        <v>*0.53</v>
      </c>
      <c r="AG412" s="51" t="str">
        <f aca="false">AG411</f>
        <v>REZoning_Sol-Win</v>
      </c>
      <c r="AI412" s="0" t="s">
        <v>457</v>
      </c>
      <c r="AJ412" s="50" t="s">
        <v>35</v>
      </c>
      <c r="AK412" s="0" t="n">
        <v>2050</v>
      </c>
      <c r="AL412" s="51" t="str">
        <f aca="false">"*"&amp;IF(AND(A412="EU",AK412=2035),0.58,IF(AND(A412="EU",AK412=2050),0.49,IF(AND(A412="USA",AK412=2035),0.56,IF(AND(A412="USA",AK412=2050),0.45,IF(AND(A412="Japan",AK412=2035),0.62,IF(AND(A412="Japan",AK412=2050),0.51,IF(AND(A412="Russia",AK412=2035),0.55,IF(AND(A412="Russia",AK412=2050),0.41,IF(AND(A412="China",AK412=2035),0.54,IF(AND(A412="China",AK412=2050),0.44,IF(AND(A412="India",AK412=2035),0.55,IF(AND(A412="India",AK412=2050),0.42,IF(AND(A412="Middle East",AK412=2035),0.53,IF(AND(A412="Middle East",AK412=2050),0.41,IF(AND(A412="Africa",AK412=2035),0.53,IF(AND(A412="Africa",AK412=2050),0.41,IF(AND(A412="Brazil",AK412=2035),0.6,IF(AND(A412="Brazil",AK412=2050),0.5,""))))))))))))))))))</f>
        <v>*0.41</v>
      </c>
      <c r="AM412" s="51" t="str">
        <f aca="false">AM411</f>
        <v>REZoning_Sol-Win</v>
      </c>
      <c r="AP412" s="0" t="s">
        <v>457</v>
      </c>
      <c r="AQ412" s="0" t="s">
        <v>35</v>
      </c>
      <c r="AR412" s="0" t="n">
        <v>2100</v>
      </c>
      <c r="AS412" s="0" t="s">
        <v>45</v>
      </c>
      <c r="AT412" s="0" t="s">
        <v>36</v>
      </c>
    </row>
    <row r="413" customFormat="false" ht="28.5" hidden="false" customHeight="true" outlineLevel="0" collapsed="false">
      <c r="A413" s="3" t="s">
        <v>57</v>
      </c>
      <c r="C413" s="0" t="s">
        <v>458</v>
      </c>
      <c r="D413" s="50" t="s">
        <v>35</v>
      </c>
      <c r="E413" s="0" t="n">
        <v>2035</v>
      </c>
      <c r="F413" s="51" t="str">
        <f aca="false">"*"&amp;IF(AND(A413="EU",E413=2035),0.63,IF(AND(A413="EU",E413=2050),0.54,IF(AND(A413="USA",E413=2035),0.64,IF(AND(A413="USA",E413=2050),0.54,IF(AND(A413="Japan",E413=2035),0.68,IF(AND(A413="Japan",E413=2050),0.58,IF(AND(A413="Russia",E413=2035),0.65,IF(AND(A413="Russia",E413=2050),0.54,IF(AND(A413="China",E413=2035),0.61,IF(AND(A413="China",E413=2050),0.49,IF(AND(A413="India",E413=2035),0.6,IF(AND(A413="India",E413=2050),0.49,IF(AND(A413="Middle East",E413=2035),0.6,IF(AND(A413="Middle East",E413=2050),0.5,IF(AND(A413="Africa",E413=2035),0.61,IF(AND(A413="Africa",E413=2050),0.5,IF(AND(A413="Brazil",E413=2035),0.64,IF(AND(A413="Brazil",E413=2050),0.54,""))))))))))))))))))</f>
        <v>*0.6</v>
      </c>
      <c r="H413" s="0" t="s">
        <v>458</v>
      </c>
      <c r="I413" s="50" t="s">
        <v>35</v>
      </c>
      <c r="J413" s="0" t="n">
        <v>2050</v>
      </c>
      <c r="K413" s="48" t="str">
        <f aca="false">"*"&amp;IF(AND(A413="EU",J413=2035),0.63,IF(AND(A413="EU",J413=2050),0.54,IF(AND(A413="USA",J413=2035),0.64,IF(AND(A413="USA",J413=2050),0.54,IF(AND(A413="Japan",J413=2035),0.68,IF(AND(A413="Japan",J413=2050),0.58,IF(AND(A413="Russia",J413=2035),0.65,IF(AND(A413="Russia",J413=2050),0.54,IF(AND(A413="China",J413=2035),0.61,IF(AND(A413="China",J413=2050),0.49,IF(AND(A413="India",J413=2035),0.6,IF(AND(A413="India",J413=2050),0.49,IF(AND(A413="Middle East",J413=2035),0.6,IF(AND(A413="Middle East",J413=2050),0.5,IF(AND(A413="Africa",J413=2035),0.61,IF(AND(A413="Africa",J413=2050),0.5,IF(AND(A413="Brazil",J413=2035),0.64,IF(AND(A413="Brazil",J413=2050),0.54,""))))))))))))))))))</f>
        <v>*0.5</v>
      </c>
      <c r="P413" s="41" t="s">
        <v>458</v>
      </c>
      <c r="Q413" s="52" t="s">
        <v>35</v>
      </c>
      <c r="R413" s="41" t="n">
        <v>2035</v>
      </c>
      <c r="S413" s="53" t="str">
        <f aca="false">"*"&amp;IF(AND(A413="EU",R413=2035),0.62,IF(AND(A413="EU",R413=2050),0.51,IF(AND(A413="USA",R413=2035),0.62,IF(AND(A413="USA",R413=2050),0.5,IF(AND(A413="Japan",R413=2035),0.65,IF(AND(A413="Japan",R413=2050),0.55,IF(AND(A413="Russia",R413=2035),0.63,IF(AND(A413="Russia",R413=2050),0.52,IF(AND(A413="China",R413=2035),0.59,IF(AND(A413="China",R413=2050),0.47,IF(AND(A413="India",R413=2035),0.58,IF(AND(A413="India",R413=2050),0.47,IF(AND(A413="Middle East",R413=2035),0.59,IF(AND(A413="Middle East",R413=2050),0.47,IF(AND(A413="Africa",R413=2035),0.58,IF(AND(A413="Africa",R413=2050),0.47,IF(AND(A413="Brazil",R413=2035),0.64,IF(AND(A413="Brazil",R413=2050),0.53,""))))))))))))))))))</f>
        <v>*0.59</v>
      </c>
      <c r="U413" s="41" t="s">
        <v>458</v>
      </c>
      <c r="V413" s="52" t="s">
        <v>35</v>
      </c>
      <c r="W413" s="41" t="n">
        <v>2050</v>
      </c>
      <c r="X413" s="53" t="str">
        <f aca="false">"*"&amp;IF(AND(A413="EU",W413=2035),0.62,IF(AND(A413="EU",W413=2050),0.51,IF(AND(A413="USA",W413=2035),0.62,IF(AND(A413="USA",W413=2050),0.5,IF(AND(A413="Japan",W413=2035),0.65,IF(AND(A413="Japan",W413=2050),0.55,IF(AND(A413="Russia",W413=2035),0.63,IF(AND(A413="Russia",W413=2050),0.52,IF(AND(A413="China",W413=2035),0.59,IF(AND(A413="China",W413=2050),0.47,IF(AND(A413="India",W413=2035),0.58,IF(AND(A413="India",W413=2050),0.47,IF(AND(A413="Middle East",W413=2035),0.59,IF(AND(A413="Middle East",W413=2050),0.47,IF(AND(A413="Africa",W413=2035),0.58,IF(AND(A413="Africa",W413=2050),0.47,IF(AND(A413="Brazil",W413=2035),0.64,IF(AND(A413="Brazil",W413=2050),0.53,""))))))))))))))))))</f>
        <v>*0.47</v>
      </c>
      <c r="AC413" s="0" t="s">
        <v>458</v>
      </c>
      <c r="AD413" s="50" t="s">
        <v>35</v>
      </c>
      <c r="AE413" s="0" t="n">
        <v>2035</v>
      </c>
      <c r="AF413" s="51" t="str">
        <f aca="false">"*"&amp;IF(AND(A413="EU",AE413=2035),0.58,IF(AND(A413="EU",AE413=2050),0.49,IF(AND(A413="USA",AE413=2035),0.56,IF(AND(A413="USA",AE413=2050),0.45,IF(AND(A413="Japan",AE413=2035),0.62,IF(AND(A413="Japan",AE413=2050),0.51,IF(AND(A413="Russia",AE413=2035),0.55,IF(AND(A413="Russia",AE413=2050),0.41,IF(AND(A413="China",AE413=2035),0.54,IF(AND(A413="China",AE413=2050),0.44,IF(AND(A413="India",AE413=2035),0.55,IF(AND(A413="India",AE413=2050),0.42,IF(AND(A413="Middle East",AE413=2035),0.53,IF(AND(A413="Middle East",AE413=2050),0.41,IF(AND(A413="Africa",AE413=2035),0.53,IF(AND(A413="Africa",AE413=2050),0.41,IF(AND(A413="Brazil",AE413=2035),0.6,IF(AND(A413="Brazil",AE413=2050),0.5,""))))))))))))))))))</f>
        <v>*0.53</v>
      </c>
      <c r="AG413" s="51" t="str">
        <f aca="false">AG412</f>
        <v>REZoning_Sol-Win</v>
      </c>
      <c r="AI413" s="0" t="s">
        <v>458</v>
      </c>
      <c r="AJ413" s="50" t="s">
        <v>35</v>
      </c>
      <c r="AK413" s="0" t="n">
        <v>2050</v>
      </c>
      <c r="AL413" s="51" t="str">
        <f aca="false">"*"&amp;IF(AND(A413="EU",AK413=2035),0.58,IF(AND(A413="EU",AK413=2050),0.49,IF(AND(A413="USA",AK413=2035),0.56,IF(AND(A413="USA",AK413=2050),0.45,IF(AND(A413="Japan",AK413=2035),0.62,IF(AND(A413="Japan",AK413=2050),0.51,IF(AND(A413="Russia",AK413=2035),0.55,IF(AND(A413="Russia",AK413=2050),0.41,IF(AND(A413="China",AK413=2035),0.54,IF(AND(A413="China",AK413=2050),0.44,IF(AND(A413="India",AK413=2035),0.55,IF(AND(A413="India",AK413=2050),0.42,IF(AND(A413="Middle East",AK413=2035),0.53,IF(AND(A413="Middle East",AK413=2050),0.41,IF(AND(A413="Africa",AK413=2035),0.53,IF(AND(A413="Africa",AK413=2050),0.41,IF(AND(A413="Brazil",AK413=2035),0.6,IF(AND(A413="Brazil",AK413=2050),0.5,""))))))))))))))))))</f>
        <v>*0.41</v>
      </c>
      <c r="AM413" s="51" t="str">
        <f aca="false">AM412</f>
        <v>REZoning_Sol-Win</v>
      </c>
      <c r="AP413" s="0" t="s">
        <v>458</v>
      </c>
      <c r="AQ413" s="0" t="s">
        <v>35</v>
      </c>
      <c r="AR413" s="0" t="n">
        <v>2100</v>
      </c>
      <c r="AS413" s="0" t="s">
        <v>45</v>
      </c>
      <c r="AT413" s="0" t="s">
        <v>36</v>
      </c>
    </row>
    <row r="414" customFormat="false" ht="28.5" hidden="false" customHeight="true" outlineLevel="0" collapsed="false">
      <c r="A414" s="3" t="s">
        <v>51</v>
      </c>
      <c r="C414" s="0" t="s">
        <v>459</v>
      </c>
      <c r="D414" s="50" t="s">
        <v>35</v>
      </c>
      <c r="E414" s="0" t="n">
        <v>2035</v>
      </c>
      <c r="F414" s="51" t="str">
        <f aca="false">"*"&amp;IF(AND(A414="EU",E414=2035),0.63,IF(AND(A414="EU",E414=2050),0.54,IF(AND(A414="USA",E414=2035),0.64,IF(AND(A414="USA",E414=2050),0.54,IF(AND(A414="Japan",E414=2035),0.68,IF(AND(A414="Japan",E414=2050),0.58,IF(AND(A414="Russia",E414=2035),0.65,IF(AND(A414="Russia",E414=2050),0.54,IF(AND(A414="China",E414=2035),0.61,IF(AND(A414="China",E414=2050),0.49,IF(AND(A414="India",E414=2035),0.6,IF(AND(A414="India",E414=2050),0.49,IF(AND(A414="Middle East",E414=2035),0.6,IF(AND(A414="Middle East",E414=2050),0.5,IF(AND(A414="Africa",E414=2035),0.61,IF(AND(A414="Africa",E414=2050),0.5,IF(AND(A414="Brazil",E414=2035),0.64,IF(AND(A414="Brazil",E414=2050),0.54,""))))))))))))))))))</f>
        <v>*0.63</v>
      </c>
      <c r="H414" s="0" t="s">
        <v>459</v>
      </c>
      <c r="I414" s="50" t="s">
        <v>35</v>
      </c>
      <c r="J414" s="0" t="n">
        <v>2050</v>
      </c>
      <c r="K414" s="48" t="str">
        <f aca="false">"*"&amp;IF(AND(A414="EU",J414=2035),0.63,IF(AND(A414="EU",J414=2050),0.54,IF(AND(A414="USA",J414=2035),0.64,IF(AND(A414="USA",J414=2050),0.54,IF(AND(A414="Japan",J414=2035),0.68,IF(AND(A414="Japan",J414=2050),0.58,IF(AND(A414="Russia",J414=2035),0.65,IF(AND(A414="Russia",J414=2050),0.54,IF(AND(A414="China",J414=2035),0.61,IF(AND(A414="China",J414=2050),0.49,IF(AND(A414="India",J414=2035),0.6,IF(AND(A414="India",J414=2050),0.49,IF(AND(A414="Middle East",J414=2035),0.6,IF(AND(A414="Middle East",J414=2050),0.5,IF(AND(A414="Africa",J414=2035),0.61,IF(AND(A414="Africa",J414=2050),0.5,IF(AND(A414="Brazil",J414=2035),0.64,IF(AND(A414="Brazil",J414=2050),0.54,""))))))))))))))))))</f>
        <v>*0.54</v>
      </c>
      <c r="P414" s="41" t="s">
        <v>459</v>
      </c>
      <c r="Q414" s="52" t="s">
        <v>35</v>
      </c>
      <c r="R414" s="41" t="n">
        <v>2035</v>
      </c>
      <c r="S414" s="53" t="str">
        <f aca="false">"*"&amp;IF(AND(A414="EU",R414=2035),0.62,IF(AND(A414="EU",R414=2050),0.51,IF(AND(A414="USA",R414=2035),0.62,IF(AND(A414="USA",R414=2050),0.5,IF(AND(A414="Japan",R414=2035),0.65,IF(AND(A414="Japan",R414=2050),0.55,IF(AND(A414="Russia",R414=2035),0.63,IF(AND(A414="Russia",R414=2050),0.52,IF(AND(A414="China",R414=2035),0.59,IF(AND(A414="China",R414=2050),0.47,IF(AND(A414="India",R414=2035),0.58,IF(AND(A414="India",R414=2050),0.47,IF(AND(A414="Middle East",R414=2035),0.59,IF(AND(A414="Middle East",R414=2050),0.47,IF(AND(A414="Africa",R414=2035),0.58,IF(AND(A414="Africa",R414=2050),0.47,IF(AND(A414="Brazil",R414=2035),0.64,IF(AND(A414="Brazil",R414=2050),0.53,""))))))))))))))))))</f>
        <v>*0.62</v>
      </c>
      <c r="U414" s="41" t="s">
        <v>459</v>
      </c>
      <c r="V414" s="52" t="s">
        <v>35</v>
      </c>
      <c r="W414" s="41" t="n">
        <v>2050</v>
      </c>
      <c r="X414" s="53" t="str">
        <f aca="false">"*"&amp;IF(AND(A414="EU",W414=2035),0.62,IF(AND(A414="EU",W414=2050),0.51,IF(AND(A414="USA",W414=2035),0.62,IF(AND(A414="USA",W414=2050),0.5,IF(AND(A414="Japan",W414=2035),0.65,IF(AND(A414="Japan",W414=2050),0.55,IF(AND(A414="Russia",W414=2035),0.63,IF(AND(A414="Russia",W414=2050),0.52,IF(AND(A414="China",W414=2035),0.59,IF(AND(A414="China",W414=2050),0.47,IF(AND(A414="India",W414=2035),0.58,IF(AND(A414="India",W414=2050),0.47,IF(AND(A414="Middle East",W414=2035),0.59,IF(AND(A414="Middle East",W414=2050),0.47,IF(AND(A414="Africa",W414=2035),0.58,IF(AND(A414="Africa",W414=2050),0.47,IF(AND(A414="Brazil",W414=2035),0.64,IF(AND(A414="Brazil",W414=2050),0.53,""))))))))))))))))))</f>
        <v>*0.51</v>
      </c>
      <c r="AC414" s="0" t="s">
        <v>459</v>
      </c>
      <c r="AD414" s="50" t="s">
        <v>35</v>
      </c>
      <c r="AE414" s="0" t="n">
        <v>2035</v>
      </c>
      <c r="AF414" s="51" t="str">
        <f aca="false">"*"&amp;IF(AND(A414="EU",AE414=2035),0.58,IF(AND(A414="EU",AE414=2050),0.49,IF(AND(A414="USA",AE414=2035),0.56,IF(AND(A414="USA",AE414=2050),0.45,IF(AND(A414="Japan",AE414=2035),0.62,IF(AND(A414="Japan",AE414=2050),0.51,IF(AND(A414="Russia",AE414=2035),0.55,IF(AND(A414="Russia",AE414=2050),0.41,IF(AND(A414="China",AE414=2035),0.54,IF(AND(A414="China",AE414=2050),0.44,IF(AND(A414="India",AE414=2035),0.55,IF(AND(A414="India",AE414=2050),0.42,IF(AND(A414="Middle East",AE414=2035),0.53,IF(AND(A414="Middle East",AE414=2050),0.41,IF(AND(A414="Africa",AE414=2035),0.53,IF(AND(A414="Africa",AE414=2050),0.41,IF(AND(A414="Brazil",AE414=2035),0.6,IF(AND(A414="Brazil",AE414=2050),0.5,""))))))))))))))))))</f>
        <v>*0.58</v>
      </c>
      <c r="AG414" s="51" t="str">
        <f aca="false">AG413</f>
        <v>REZoning_Sol-Win</v>
      </c>
      <c r="AI414" s="0" t="s">
        <v>459</v>
      </c>
      <c r="AJ414" s="50" t="s">
        <v>35</v>
      </c>
      <c r="AK414" s="0" t="n">
        <v>2050</v>
      </c>
      <c r="AL414" s="51" t="str">
        <f aca="false">"*"&amp;IF(AND(A414="EU",AK414=2035),0.58,IF(AND(A414="EU",AK414=2050),0.49,IF(AND(A414="USA",AK414=2035),0.56,IF(AND(A414="USA",AK414=2050),0.45,IF(AND(A414="Japan",AK414=2035),0.62,IF(AND(A414="Japan",AK414=2050),0.51,IF(AND(A414="Russia",AK414=2035),0.55,IF(AND(A414="Russia",AK414=2050),0.41,IF(AND(A414="China",AK414=2035),0.54,IF(AND(A414="China",AK414=2050),0.44,IF(AND(A414="India",AK414=2035),0.55,IF(AND(A414="India",AK414=2050),0.42,IF(AND(A414="Middle East",AK414=2035),0.53,IF(AND(A414="Middle East",AK414=2050),0.41,IF(AND(A414="Africa",AK414=2035),0.53,IF(AND(A414="Africa",AK414=2050),0.41,IF(AND(A414="Brazil",AK414=2035),0.6,IF(AND(A414="Brazil",AK414=2050),0.5,""))))))))))))))))))</f>
        <v>*0.49</v>
      </c>
      <c r="AM414" s="51" t="str">
        <f aca="false">AM413</f>
        <v>REZoning_Sol-Win</v>
      </c>
      <c r="AP414" s="0" t="s">
        <v>459</v>
      </c>
      <c r="AQ414" s="0" t="s">
        <v>35</v>
      </c>
      <c r="AR414" s="0" t="n">
        <v>2100</v>
      </c>
      <c r="AS414" s="0" t="s">
        <v>53</v>
      </c>
      <c r="AT414" s="0" t="s">
        <v>36</v>
      </c>
    </row>
    <row r="415" customFormat="false" ht="28.5" hidden="false" customHeight="true" outlineLevel="0" collapsed="false">
      <c r="A415" s="3" t="s">
        <v>51</v>
      </c>
      <c r="C415" s="0" t="s">
        <v>460</v>
      </c>
      <c r="D415" s="50" t="s">
        <v>35</v>
      </c>
      <c r="E415" s="0" t="n">
        <v>2035</v>
      </c>
      <c r="F415" s="51" t="str">
        <f aca="false">"*"&amp;IF(AND(A415="EU",E415=2035),0.63,IF(AND(A415="EU",E415=2050),0.54,IF(AND(A415="USA",E415=2035),0.64,IF(AND(A415="USA",E415=2050),0.54,IF(AND(A415="Japan",E415=2035),0.68,IF(AND(A415="Japan",E415=2050),0.58,IF(AND(A415="Russia",E415=2035),0.65,IF(AND(A415="Russia",E415=2050),0.54,IF(AND(A415="China",E415=2035),0.61,IF(AND(A415="China",E415=2050),0.49,IF(AND(A415="India",E415=2035),0.6,IF(AND(A415="India",E415=2050),0.49,IF(AND(A415="Middle East",E415=2035),0.6,IF(AND(A415="Middle East",E415=2050),0.5,IF(AND(A415="Africa",E415=2035),0.61,IF(AND(A415="Africa",E415=2050),0.5,IF(AND(A415="Brazil",E415=2035),0.64,IF(AND(A415="Brazil",E415=2050),0.54,""))))))))))))))))))</f>
        <v>*0.63</v>
      </c>
      <c r="H415" s="0" t="s">
        <v>460</v>
      </c>
      <c r="I415" s="50" t="s">
        <v>35</v>
      </c>
      <c r="J415" s="0" t="n">
        <v>2050</v>
      </c>
      <c r="K415" s="48" t="str">
        <f aca="false">"*"&amp;IF(AND(A415="EU",J415=2035),0.63,IF(AND(A415="EU",J415=2050),0.54,IF(AND(A415="USA",J415=2035),0.64,IF(AND(A415="USA",J415=2050),0.54,IF(AND(A415="Japan",J415=2035),0.68,IF(AND(A415="Japan",J415=2050),0.58,IF(AND(A415="Russia",J415=2035),0.65,IF(AND(A415="Russia",J415=2050),0.54,IF(AND(A415="China",J415=2035),0.61,IF(AND(A415="China",J415=2050),0.49,IF(AND(A415="India",J415=2035),0.6,IF(AND(A415="India",J415=2050),0.49,IF(AND(A415="Middle East",J415=2035),0.6,IF(AND(A415="Middle East",J415=2050),0.5,IF(AND(A415="Africa",J415=2035),0.61,IF(AND(A415="Africa",J415=2050),0.5,IF(AND(A415="Brazil",J415=2035),0.64,IF(AND(A415="Brazil",J415=2050),0.54,""))))))))))))))))))</f>
        <v>*0.54</v>
      </c>
      <c r="P415" s="41" t="s">
        <v>460</v>
      </c>
      <c r="Q415" s="52" t="s">
        <v>35</v>
      </c>
      <c r="R415" s="41" t="n">
        <v>2035</v>
      </c>
      <c r="S415" s="53" t="str">
        <f aca="false">"*"&amp;IF(AND(A415="EU",R415=2035),0.62,IF(AND(A415="EU",R415=2050),0.51,IF(AND(A415="USA",R415=2035),0.62,IF(AND(A415="USA",R415=2050),0.5,IF(AND(A415="Japan",R415=2035),0.65,IF(AND(A415="Japan",R415=2050),0.55,IF(AND(A415="Russia",R415=2035),0.63,IF(AND(A415="Russia",R415=2050),0.52,IF(AND(A415="China",R415=2035),0.59,IF(AND(A415="China",R415=2050),0.47,IF(AND(A415="India",R415=2035),0.58,IF(AND(A415="India",R415=2050),0.47,IF(AND(A415="Middle East",R415=2035),0.59,IF(AND(A415="Middle East",R415=2050),0.47,IF(AND(A415="Africa",R415=2035),0.58,IF(AND(A415="Africa",R415=2050),0.47,IF(AND(A415="Brazil",R415=2035),0.64,IF(AND(A415="Brazil",R415=2050),0.53,""))))))))))))))))))</f>
        <v>*0.62</v>
      </c>
      <c r="U415" s="41" t="s">
        <v>460</v>
      </c>
      <c r="V415" s="52" t="s">
        <v>35</v>
      </c>
      <c r="W415" s="41" t="n">
        <v>2050</v>
      </c>
      <c r="X415" s="53" t="str">
        <f aca="false">"*"&amp;IF(AND(A415="EU",W415=2035),0.62,IF(AND(A415="EU",W415=2050),0.51,IF(AND(A415="USA",W415=2035),0.62,IF(AND(A415="USA",W415=2050),0.5,IF(AND(A415="Japan",W415=2035),0.65,IF(AND(A415="Japan",W415=2050),0.55,IF(AND(A415="Russia",W415=2035),0.63,IF(AND(A415="Russia",W415=2050),0.52,IF(AND(A415="China",W415=2035),0.59,IF(AND(A415="China",W415=2050),0.47,IF(AND(A415="India",W415=2035),0.58,IF(AND(A415="India",W415=2050),0.47,IF(AND(A415="Middle East",W415=2035),0.59,IF(AND(A415="Middle East",W415=2050),0.47,IF(AND(A415="Africa",W415=2035),0.58,IF(AND(A415="Africa",W415=2050),0.47,IF(AND(A415="Brazil",W415=2035),0.64,IF(AND(A415="Brazil",W415=2050),0.53,""))))))))))))))))))</f>
        <v>*0.51</v>
      </c>
      <c r="AC415" s="0" t="s">
        <v>460</v>
      </c>
      <c r="AD415" s="50" t="s">
        <v>35</v>
      </c>
      <c r="AE415" s="0" t="n">
        <v>2035</v>
      </c>
      <c r="AF415" s="51" t="str">
        <f aca="false">"*"&amp;IF(AND(A415="EU",AE415=2035),0.58,IF(AND(A415="EU",AE415=2050),0.49,IF(AND(A415="USA",AE415=2035),0.56,IF(AND(A415="USA",AE415=2050),0.45,IF(AND(A415="Japan",AE415=2035),0.62,IF(AND(A415="Japan",AE415=2050),0.51,IF(AND(A415="Russia",AE415=2035),0.55,IF(AND(A415="Russia",AE415=2050),0.41,IF(AND(A415="China",AE415=2035),0.54,IF(AND(A415="China",AE415=2050),0.44,IF(AND(A415="India",AE415=2035),0.55,IF(AND(A415="India",AE415=2050),0.42,IF(AND(A415="Middle East",AE415=2035),0.53,IF(AND(A415="Middle East",AE415=2050),0.41,IF(AND(A415="Africa",AE415=2035),0.53,IF(AND(A415="Africa",AE415=2050),0.41,IF(AND(A415="Brazil",AE415=2035),0.6,IF(AND(A415="Brazil",AE415=2050),0.5,""))))))))))))))))))</f>
        <v>*0.58</v>
      </c>
      <c r="AG415" s="51" t="str">
        <f aca="false">AG414</f>
        <v>REZoning_Sol-Win</v>
      </c>
      <c r="AI415" s="0" t="s">
        <v>460</v>
      </c>
      <c r="AJ415" s="50" t="s">
        <v>35</v>
      </c>
      <c r="AK415" s="0" t="n">
        <v>2050</v>
      </c>
      <c r="AL415" s="51" t="str">
        <f aca="false">"*"&amp;IF(AND(A415="EU",AK415=2035),0.58,IF(AND(A415="EU",AK415=2050),0.49,IF(AND(A415="USA",AK415=2035),0.56,IF(AND(A415="USA",AK415=2050),0.45,IF(AND(A415="Japan",AK415=2035),0.62,IF(AND(A415="Japan",AK415=2050),0.51,IF(AND(A415="Russia",AK415=2035),0.55,IF(AND(A415="Russia",AK415=2050),0.41,IF(AND(A415="China",AK415=2035),0.54,IF(AND(A415="China",AK415=2050),0.44,IF(AND(A415="India",AK415=2035),0.55,IF(AND(A415="India",AK415=2050),0.42,IF(AND(A415="Middle East",AK415=2035),0.53,IF(AND(A415="Middle East",AK415=2050),0.41,IF(AND(A415="Africa",AK415=2035),0.53,IF(AND(A415="Africa",AK415=2050),0.41,IF(AND(A415="Brazil",AK415=2035),0.6,IF(AND(A415="Brazil",AK415=2050),0.5,""))))))))))))))))))</f>
        <v>*0.49</v>
      </c>
      <c r="AM415" s="51" t="str">
        <f aca="false">AM414</f>
        <v>REZoning_Sol-Win</v>
      </c>
      <c r="AP415" s="0" t="s">
        <v>460</v>
      </c>
      <c r="AQ415" s="0" t="s">
        <v>35</v>
      </c>
      <c r="AR415" s="0" t="n">
        <v>2100</v>
      </c>
      <c r="AS415" s="0" t="s">
        <v>53</v>
      </c>
      <c r="AT415" s="0" t="s">
        <v>36</v>
      </c>
    </row>
    <row r="416" customFormat="false" ht="28.5" hidden="false" customHeight="true" outlineLevel="0" collapsed="false">
      <c r="A416" s="3" t="s">
        <v>51</v>
      </c>
      <c r="C416" s="0" t="s">
        <v>461</v>
      </c>
      <c r="D416" s="50" t="s">
        <v>35</v>
      </c>
      <c r="E416" s="0" t="n">
        <v>2035</v>
      </c>
      <c r="F416" s="51" t="str">
        <f aca="false">"*"&amp;IF(AND(A416="EU",E416=2035),0.63,IF(AND(A416="EU",E416=2050),0.54,IF(AND(A416="USA",E416=2035),0.64,IF(AND(A416="USA",E416=2050),0.54,IF(AND(A416="Japan",E416=2035),0.68,IF(AND(A416="Japan",E416=2050),0.58,IF(AND(A416="Russia",E416=2035),0.65,IF(AND(A416="Russia",E416=2050),0.54,IF(AND(A416="China",E416=2035),0.61,IF(AND(A416="China",E416=2050),0.49,IF(AND(A416="India",E416=2035),0.6,IF(AND(A416="India",E416=2050),0.49,IF(AND(A416="Middle East",E416=2035),0.6,IF(AND(A416="Middle East",E416=2050),0.5,IF(AND(A416="Africa",E416=2035),0.61,IF(AND(A416="Africa",E416=2050),0.5,IF(AND(A416="Brazil",E416=2035),0.64,IF(AND(A416="Brazil",E416=2050),0.54,""))))))))))))))))))</f>
        <v>*0.63</v>
      </c>
      <c r="H416" s="0" t="s">
        <v>461</v>
      </c>
      <c r="I416" s="50" t="s">
        <v>35</v>
      </c>
      <c r="J416" s="0" t="n">
        <v>2050</v>
      </c>
      <c r="K416" s="48" t="str">
        <f aca="false">"*"&amp;IF(AND(A416="EU",J416=2035),0.63,IF(AND(A416="EU",J416=2050),0.54,IF(AND(A416="USA",J416=2035),0.64,IF(AND(A416="USA",J416=2050),0.54,IF(AND(A416="Japan",J416=2035),0.68,IF(AND(A416="Japan",J416=2050),0.58,IF(AND(A416="Russia",J416=2035),0.65,IF(AND(A416="Russia",J416=2050),0.54,IF(AND(A416="China",J416=2035),0.61,IF(AND(A416="China",J416=2050),0.49,IF(AND(A416="India",J416=2035),0.6,IF(AND(A416="India",J416=2050),0.49,IF(AND(A416="Middle East",J416=2035),0.6,IF(AND(A416="Middle East",J416=2050),0.5,IF(AND(A416="Africa",J416=2035),0.61,IF(AND(A416="Africa",J416=2050),0.5,IF(AND(A416="Brazil",J416=2035),0.64,IF(AND(A416="Brazil",J416=2050),0.54,""))))))))))))))))))</f>
        <v>*0.54</v>
      </c>
      <c r="P416" s="41" t="s">
        <v>461</v>
      </c>
      <c r="Q416" s="52" t="s">
        <v>35</v>
      </c>
      <c r="R416" s="41" t="n">
        <v>2035</v>
      </c>
      <c r="S416" s="53" t="str">
        <f aca="false">"*"&amp;IF(AND(A416="EU",R416=2035),0.62,IF(AND(A416="EU",R416=2050),0.51,IF(AND(A416="USA",R416=2035),0.62,IF(AND(A416="USA",R416=2050),0.5,IF(AND(A416="Japan",R416=2035),0.65,IF(AND(A416="Japan",R416=2050),0.55,IF(AND(A416="Russia",R416=2035),0.63,IF(AND(A416="Russia",R416=2050),0.52,IF(AND(A416="China",R416=2035),0.59,IF(AND(A416="China",R416=2050),0.47,IF(AND(A416="India",R416=2035),0.58,IF(AND(A416="India",R416=2050),0.47,IF(AND(A416="Middle East",R416=2035),0.59,IF(AND(A416="Middle East",R416=2050),0.47,IF(AND(A416="Africa",R416=2035),0.58,IF(AND(A416="Africa",R416=2050),0.47,IF(AND(A416="Brazil",R416=2035),0.64,IF(AND(A416="Brazil",R416=2050),0.53,""))))))))))))))))))</f>
        <v>*0.62</v>
      </c>
      <c r="U416" s="41" t="s">
        <v>461</v>
      </c>
      <c r="V416" s="52" t="s">
        <v>35</v>
      </c>
      <c r="W416" s="41" t="n">
        <v>2050</v>
      </c>
      <c r="X416" s="53" t="str">
        <f aca="false">"*"&amp;IF(AND(A416="EU",W416=2035),0.62,IF(AND(A416="EU",W416=2050),0.51,IF(AND(A416="USA",W416=2035),0.62,IF(AND(A416="USA",W416=2050),0.5,IF(AND(A416="Japan",W416=2035),0.65,IF(AND(A416="Japan",W416=2050),0.55,IF(AND(A416="Russia",W416=2035),0.63,IF(AND(A416="Russia",W416=2050),0.52,IF(AND(A416="China",W416=2035),0.59,IF(AND(A416="China",W416=2050),0.47,IF(AND(A416="India",W416=2035),0.58,IF(AND(A416="India",W416=2050),0.47,IF(AND(A416="Middle East",W416=2035),0.59,IF(AND(A416="Middle East",W416=2050),0.47,IF(AND(A416="Africa",W416=2035),0.58,IF(AND(A416="Africa",W416=2050),0.47,IF(AND(A416="Brazil",W416=2035),0.64,IF(AND(A416="Brazil",W416=2050),0.53,""))))))))))))))))))</f>
        <v>*0.51</v>
      </c>
      <c r="AC416" s="0" t="s">
        <v>461</v>
      </c>
      <c r="AD416" s="50" t="s">
        <v>35</v>
      </c>
      <c r="AE416" s="0" t="n">
        <v>2035</v>
      </c>
      <c r="AF416" s="51" t="str">
        <f aca="false">"*"&amp;IF(AND(A416="EU",AE416=2035),0.58,IF(AND(A416="EU",AE416=2050),0.49,IF(AND(A416="USA",AE416=2035),0.56,IF(AND(A416="USA",AE416=2050),0.45,IF(AND(A416="Japan",AE416=2035),0.62,IF(AND(A416="Japan",AE416=2050),0.51,IF(AND(A416="Russia",AE416=2035),0.55,IF(AND(A416="Russia",AE416=2050),0.41,IF(AND(A416="China",AE416=2035),0.54,IF(AND(A416="China",AE416=2050),0.44,IF(AND(A416="India",AE416=2035),0.55,IF(AND(A416="India",AE416=2050),0.42,IF(AND(A416="Middle East",AE416=2035),0.53,IF(AND(A416="Middle East",AE416=2050),0.41,IF(AND(A416="Africa",AE416=2035),0.53,IF(AND(A416="Africa",AE416=2050),0.41,IF(AND(A416="Brazil",AE416=2035),0.6,IF(AND(A416="Brazil",AE416=2050),0.5,""))))))))))))))))))</f>
        <v>*0.58</v>
      </c>
      <c r="AG416" s="51" t="str">
        <f aca="false">AG415</f>
        <v>REZoning_Sol-Win</v>
      </c>
      <c r="AI416" s="0" t="s">
        <v>461</v>
      </c>
      <c r="AJ416" s="50" t="s">
        <v>35</v>
      </c>
      <c r="AK416" s="0" t="n">
        <v>2050</v>
      </c>
      <c r="AL416" s="51" t="str">
        <f aca="false">"*"&amp;IF(AND(A416="EU",AK416=2035),0.58,IF(AND(A416="EU",AK416=2050),0.49,IF(AND(A416="USA",AK416=2035),0.56,IF(AND(A416="USA",AK416=2050),0.45,IF(AND(A416="Japan",AK416=2035),0.62,IF(AND(A416="Japan",AK416=2050),0.51,IF(AND(A416="Russia",AK416=2035),0.55,IF(AND(A416="Russia",AK416=2050),0.41,IF(AND(A416="China",AK416=2035),0.54,IF(AND(A416="China",AK416=2050),0.44,IF(AND(A416="India",AK416=2035),0.55,IF(AND(A416="India",AK416=2050),0.42,IF(AND(A416="Middle East",AK416=2035),0.53,IF(AND(A416="Middle East",AK416=2050),0.41,IF(AND(A416="Africa",AK416=2035),0.53,IF(AND(A416="Africa",AK416=2050),0.41,IF(AND(A416="Brazil",AK416=2035),0.6,IF(AND(A416="Brazil",AK416=2050),0.5,""))))))))))))))))))</f>
        <v>*0.49</v>
      </c>
      <c r="AM416" s="51" t="str">
        <f aca="false">AM415</f>
        <v>REZoning_Sol-Win</v>
      </c>
      <c r="AP416" s="0" t="s">
        <v>461</v>
      </c>
      <c r="AQ416" s="0" t="s">
        <v>35</v>
      </c>
      <c r="AR416" s="0" t="n">
        <v>2100</v>
      </c>
      <c r="AS416" s="0" t="s">
        <v>53</v>
      </c>
      <c r="AT416" s="0" t="s">
        <v>36</v>
      </c>
    </row>
    <row r="417" customFormat="false" ht="28.5" hidden="false" customHeight="true" outlineLevel="0" collapsed="false">
      <c r="A417" s="3" t="s">
        <v>51</v>
      </c>
      <c r="C417" s="0" t="s">
        <v>462</v>
      </c>
      <c r="D417" s="50" t="s">
        <v>35</v>
      </c>
      <c r="E417" s="0" t="n">
        <v>2035</v>
      </c>
      <c r="F417" s="51" t="str">
        <f aca="false">"*"&amp;IF(AND(A417="EU",E417=2035),0.63,IF(AND(A417="EU",E417=2050),0.54,IF(AND(A417="USA",E417=2035),0.64,IF(AND(A417="USA",E417=2050),0.54,IF(AND(A417="Japan",E417=2035),0.68,IF(AND(A417="Japan",E417=2050),0.58,IF(AND(A417="Russia",E417=2035),0.65,IF(AND(A417="Russia",E417=2050),0.54,IF(AND(A417="China",E417=2035),0.61,IF(AND(A417="China",E417=2050),0.49,IF(AND(A417="India",E417=2035),0.6,IF(AND(A417="India",E417=2050),0.49,IF(AND(A417="Middle East",E417=2035),0.6,IF(AND(A417="Middle East",E417=2050),0.5,IF(AND(A417="Africa",E417=2035),0.61,IF(AND(A417="Africa",E417=2050),0.5,IF(AND(A417="Brazil",E417=2035),0.64,IF(AND(A417="Brazil",E417=2050),0.54,""))))))))))))))))))</f>
        <v>*0.63</v>
      </c>
      <c r="H417" s="0" t="s">
        <v>462</v>
      </c>
      <c r="I417" s="50" t="s">
        <v>35</v>
      </c>
      <c r="J417" s="0" t="n">
        <v>2050</v>
      </c>
      <c r="K417" s="48" t="str">
        <f aca="false">"*"&amp;IF(AND(A417="EU",J417=2035),0.63,IF(AND(A417="EU",J417=2050),0.54,IF(AND(A417="USA",J417=2035),0.64,IF(AND(A417="USA",J417=2050),0.54,IF(AND(A417="Japan",J417=2035),0.68,IF(AND(A417="Japan",J417=2050),0.58,IF(AND(A417="Russia",J417=2035),0.65,IF(AND(A417="Russia",J417=2050),0.54,IF(AND(A417="China",J417=2035),0.61,IF(AND(A417="China",J417=2050),0.49,IF(AND(A417="India",J417=2035),0.6,IF(AND(A417="India",J417=2050),0.49,IF(AND(A417="Middle East",J417=2035),0.6,IF(AND(A417="Middle East",J417=2050),0.5,IF(AND(A417="Africa",J417=2035),0.61,IF(AND(A417="Africa",J417=2050),0.5,IF(AND(A417="Brazil",J417=2035),0.64,IF(AND(A417="Brazil",J417=2050),0.54,""))))))))))))))))))</f>
        <v>*0.54</v>
      </c>
      <c r="P417" s="41" t="s">
        <v>462</v>
      </c>
      <c r="Q417" s="52" t="s">
        <v>35</v>
      </c>
      <c r="R417" s="41" t="n">
        <v>2035</v>
      </c>
      <c r="S417" s="53" t="str">
        <f aca="false">"*"&amp;IF(AND(A417="EU",R417=2035),0.62,IF(AND(A417="EU",R417=2050),0.51,IF(AND(A417="USA",R417=2035),0.62,IF(AND(A417="USA",R417=2050),0.5,IF(AND(A417="Japan",R417=2035),0.65,IF(AND(A417="Japan",R417=2050),0.55,IF(AND(A417="Russia",R417=2035),0.63,IF(AND(A417="Russia",R417=2050),0.52,IF(AND(A417="China",R417=2035),0.59,IF(AND(A417="China",R417=2050),0.47,IF(AND(A417="India",R417=2035),0.58,IF(AND(A417="India",R417=2050),0.47,IF(AND(A417="Middle East",R417=2035),0.59,IF(AND(A417="Middle East",R417=2050),0.47,IF(AND(A417="Africa",R417=2035),0.58,IF(AND(A417="Africa",R417=2050),0.47,IF(AND(A417="Brazil",R417=2035),0.64,IF(AND(A417="Brazil",R417=2050),0.53,""))))))))))))))))))</f>
        <v>*0.62</v>
      </c>
      <c r="U417" s="41" t="s">
        <v>462</v>
      </c>
      <c r="V417" s="52" t="s">
        <v>35</v>
      </c>
      <c r="W417" s="41" t="n">
        <v>2050</v>
      </c>
      <c r="X417" s="53" t="str">
        <f aca="false">"*"&amp;IF(AND(A417="EU",W417=2035),0.62,IF(AND(A417="EU",W417=2050),0.51,IF(AND(A417="USA",W417=2035),0.62,IF(AND(A417="USA",W417=2050),0.5,IF(AND(A417="Japan",W417=2035),0.65,IF(AND(A417="Japan",W417=2050),0.55,IF(AND(A417="Russia",W417=2035),0.63,IF(AND(A417="Russia",W417=2050),0.52,IF(AND(A417="China",W417=2035),0.59,IF(AND(A417="China",W417=2050),0.47,IF(AND(A417="India",W417=2035),0.58,IF(AND(A417="India",W417=2050),0.47,IF(AND(A417="Middle East",W417=2035),0.59,IF(AND(A417="Middle East",W417=2050),0.47,IF(AND(A417="Africa",W417=2035),0.58,IF(AND(A417="Africa",W417=2050),0.47,IF(AND(A417="Brazil",W417=2035),0.64,IF(AND(A417="Brazil",W417=2050),0.53,""))))))))))))))))))</f>
        <v>*0.51</v>
      </c>
      <c r="AC417" s="0" t="s">
        <v>462</v>
      </c>
      <c r="AD417" s="50" t="s">
        <v>35</v>
      </c>
      <c r="AE417" s="0" t="n">
        <v>2035</v>
      </c>
      <c r="AF417" s="51" t="str">
        <f aca="false">"*"&amp;IF(AND(A417="EU",AE417=2035),0.58,IF(AND(A417="EU",AE417=2050),0.49,IF(AND(A417="USA",AE417=2035),0.56,IF(AND(A417="USA",AE417=2050),0.45,IF(AND(A417="Japan",AE417=2035),0.62,IF(AND(A417="Japan",AE417=2050),0.51,IF(AND(A417="Russia",AE417=2035),0.55,IF(AND(A417="Russia",AE417=2050),0.41,IF(AND(A417="China",AE417=2035),0.54,IF(AND(A417="China",AE417=2050),0.44,IF(AND(A417="India",AE417=2035),0.55,IF(AND(A417="India",AE417=2050),0.42,IF(AND(A417="Middle East",AE417=2035),0.53,IF(AND(A417="Middle East",AE417=2050),0.41,IF(AND(A417="Africa",AE417=2035),0.53,IF(AND(A417="Africa",AE417=2050),0.41,IF(AND(A417="Brazil",AE417=2035),0.6,IF(AND(A417="Brazil",AE417=2050),0.5,""))))))))))))))))))</f>
        <v>*0.58</v>
      </c>
      <c r="AG417" s="51" t="str">
        <f aca="false">AG416</f>
        <v>REZoning_Sol-Win</v>
      </c>
      <c r="AI417" s="0" t="s">
        <v>462</v>
      </c>
      <c r="AJ417" s="50" t="s">
        <v>35</v>
      </c>
      <c r="AK417" s="0" t="n">
        <v>2050</v>
      </c>
      <c r="AL417" s="51" t="str">
        <f aca="false">"*"&amp;IF(AND(A417="EU",AK417=2035),0.58,IF(AND(A417="EU",AK417=2050),0.49,IF(AND(A417="USA",AK417=2035),0.56,IF(AND(A417="USA",AK417=2050),0.45,IF(AND(A417="Japan",AK417=2035),0.62,IF(AND(A417="Japan",AK417=2050),0.51,IF(AND(A417="Russia",AK417=2035),0.55,IF(AND(A417="Russia",AK417=2050),0.41,IF(AND(A417="China",AK417=2035),0.54,IF(AND(A417="China",AK417=2050),0.44,IF(AND(A417="India",AK417=2035),0.55,IF(AND(A417="India",AK417=2050),0.42,IF(AND(A417="Middle East",AK417=2035),0.53,IF(AND(A417="Middle East",AK417=2050),0.41,IF(AND(A417="Africa",AK417=2035),0.53,IF(AND(A417="Africa",AK417=2050),0.41,IF(AND(A417="Brazil",AK417=2035),0.6,IF(AND(A417="Brazil",AK417=2050),0.5,""))))))))))))))))))</f>
        <v>*0.49</v>
      </c>
      <c r="AM417" s="51" t="str">
        <f aca="false">AM416</f>
        <v>REZoning_Sol-Win</v>
      </c>
      <c r="AP417" s="0" t="s">
        <v>462</v>
      </c>
      <c r="AQ417" s="0" t="s">
        <v>35</v>
      </c>
      <c r="AR417" s="0" t="n">
        <v>2100</v>
      </c>
      <c r="AS417" s="0" t="s">
        <v>53</v>
      </c>
      <c r="AT417" s="0" t="s">
        <v>36</v>
      </c>
    </row>
    <row r="418" customFormat="false" ht="28.5" hidden="false" customHeight="true" outlineLevel="0" collapsed="false">
      <c r="A418" s="3" t="s">
        <v>51</v>
      </c>
      <c r="C418" s="0" t="s">
        <v>463</v>
      </c>
      <c r="D418" s="50" t="s">
        <v>35</v>
      </c>
      <c r="E418" s="0" t="n">
        <v>2035</v>
      </c>
      <c r="F418" s="51" t="str">
        <f aca="false">"*"&amp;IF(AND(A418="EU",E418=2035),0.63,IF(AND(A418="EU",E418=2050),0.54,IF(AND(A418="USA",E418=2035),0.64,IF(AND(A418="USA",E418=2050),0.54,IF(AND(A418="Japan",E418=2035),0.68,IF(AND(A418="Japan",E418=2050),0.58,IF(AND(A418="Russia",E418=2035),0.65,IF(AND(A418="Russia",E418=2050),0.54,IF(AND(A418="China",E418=2035),0.61,IF(AND(A418="China",E418=2050),0.49,IF(AND(A418="India",E418=2035),0.6,IF(AND(A418="India",E418=2050),0.49,IF(AND(A418="Middle East",E418=2035),0.6,IF(AND(A418="Middle East",E418=2050),0.5,IF(AND(A418="Africa",E418=2035),0.61,IF(AND(A418="Africa",E418=2050),0.5,IF(AND(A418="Brazil",E418=2035),0.64,IF(AND(A418="Brazil",E418=2050),0.54,""))))))))))))))))))</f>
        <v>*0.63</v>
      </c>
      <c r="H418" s="0" t="s">
        <v>463</v>
      </c>
      <c r="I418" s="50" t="s">
        <v>35</v>
      </c>
      <c r="J418" s="0" t="n">
        <v>2050</v>
      </c>
      <c r="K418" s="48" t="str">
        <f aca="false">"*"&amp;IF(AND(A418="EU",J418=2035),0.63,IF(AND(A418="EU",J418=2050),0.54,IF(AND(A418="USA",J418=2035),0.64,IF(AND(A418="USA",J418=2050),0.54,IF(AND(A418="Japan",J418=2035),0.68,IF(AND(A418="Japan",J418=2050),0.58,IF(AND(A418="Russia",J418=2035),0.65,IF(AND(A418="Russia",J418=2050),0.54,IF(AND(A418="China",J418=2035),0.61,IF(AND(A418="China",J418=2050),0.49,IF(AND(A418="India",J418=2035),0.6,IF(AND(A418="India",J418=2050),0.49,IF(AND(A418="Middle East",J418=2035),0.6,IF(AND(A418="Middle East",J418=2050),0.5,IF(AND(A418="Africa",J418=2035),0.61,IF(AND(A418="Africa",J418=2050),0.5,IF(AND(A418="Brazil",J418=2035),0.64,IF(AND(A418="Brazil",J418=2050),0.54,""))))))))))))))))))</f>
        <v>*0.54</v>
      </c>
      <c r="P418" s="41" t="s">
        <v>463</v>
      </c>
      <c r="Q418" s="52" t="s">
        <v>35</v>
      </c>
      <c r="R418" s="41" t="n">
        <v>2035</v>
      </c>
      <c r="S418" s="53" t="str">
        <f aca="false">"*"&amp;IF(AND(A418="EU",R418=2035),0.62,IF(AND(A418="EU",R418=2050),0.51,IF(AND(A418="USA",R418=2035),0.62,IF(AND(A418="USA",R418=2050),0.5,IF(AND(A418="Japan",R418=2035),0.65,IF(AND(A418="Japan",R418=2050),0.55,IF(AND(A418="Russia",R418=2035),0.63,IF(AND(A418="Russia",R418=2050),0.52,IF(AND(A418="China",R418=2035),0.59,IF(AND(A418="China",R418=2050),0.47,IF(AND(A418="India",R418=2035),0.58,IF(AND(A418="India",R418=2050),0.47,IF(AND(A418="Middle East",R418=2035),0.59,IF(AND(A418="Middle East",R418=2050),0.47,IF(AND(A418="Africa",R418=2035),0.58,IF(AND(A418="Africa",R418=2050),0.47,IF(AND(A418="Brazil",R418=2035),0.64,IF(AND(A418="Brazil",R418=2050),0.53,""))))))))))))))))))</f>
        <v>*0.62</v>
      </c>
      <c r="U418" s="41" t="s">
        <v>463</v>
      </c>
      <c r="V418" s="52" t="s">
        <v>35</v>
      </c>
      <c r="W418" s="41" t="n">
        <v>2050</v>
      </c>
      <c r="X418" s="53" t="str">
        <f aca="false">"*"&amp;IF(AND(A418="EU",W418=2035),0.62,IF(AND(A418="EU",W418=2050),0.51,IF(AND(A418="USA",W418=2035),0.62,IF(AND(A418="USA",W418=2050),0.5,IF(AND(A418="Japan",W418=2035),0.65,IF(AND(A418="Japan",W418=2050),0.55,IF(AND(A418="Russia",W418=2035),0.63,IF(AND(A418="Russia",W418=2050),0.52,IF(AND(A418="China",W418=2035),0.59,IF(AND(A418="China",W418=2050),0.47,IF(AND(A418="India",W418=2035),0.58,IF(AND(A418="India",W418=2050),0.47,IF(AND(A418="Middle East",W418=2035),0.59,IF(AND(A418="Middle East",W418=2050),0.47,IF(AND(A418="Africa",W418=2035),0.58,IF(AND(A418="Africa",W418=2050),0.47,IF(AND(A418="Brazil",W418=2035),0.64,IF(AND(A418="Brazil",W418=2050),0.53,""))))))))))))))))))</f>
        <v>*0.51</v>
      </c>
      <c r="AC418" s="0" t="s">
        <v>463</v>
      </c>
      <c r="AD418" s="50" t="s">
        <v>35</v>
      </c>
      <c r="AE418" s="0" t="n">
        <v>2035</v>
      </c>
      <c r="AF418" s="51" t="str">
        <f aca="false">"*"&amp;IF(AND(A418="EU",AE418=2035),0.58,IF(AND(A418="EU",AE418=2050),0.49,IF(AND(A418="USA",AE418=2035),0.56,IF(AND(A418="USA",AE418=2050),0.45,IF(AND(A418="Japan",AE418=2035),0.62,IF(AND(A418="Japan",AE418=2050),0.51,IF(AND(A418="Russia",AE418=2035),0.55,IF(AND(A418="Russia",AE418=2050),0.41,IF(AND(A418="China",AE418=2035),0.54,IF(AND(A418="China",AE418=2050),0.44,IF(AND(A418="India",AE418=2035),0.55,IF(AND(A418="India",AE418=2050),0.42,IF(AND(A418="Middle East",AE418=2035),0.53,IF(AND(A418="Middle East",AE418=2050),0.41,IF(AND(A418="Africa",AE418=2035),0.53,IF(AND(A418="Africa",AE418=2050),0.41,IF(AND(A418="Brazil",AE418=2035),0.6,IF(AND(A418="Brazil",AE418=2050),0.5,""))))))))))))))))))</f>
        <v>*0.58</v>
      </c>
      <c r="AG418" s="51" t="str">
        <f aca="false">AG417</f>
        <v>REZoning_Sol-Win</v>
      </c>
      <c r="AI418" s="0" t="s">
        <v>463</v>
      </c>
      <c r="AJ418" s="50" t="s">
        <v>35</v>
      </c>
      <c r="AK418" s="0" t="n">
        <v>2050</v>
      </c>
      <c r="AL418" s="51" t="str">
        <f aca="false">"*"&amp;IF(AND(A418="EU",AK418=2035),0.58,IF(AND(A418="EU",AK418=2050),0.49,IF(AND(A418="USA",AK418=2035),0.56,IF(AND(A418="USA",AK418=2050),0.45,IF(AND(A418="Japan",AK418=2035),0.62,IF(AND(A418="Japan",AK418=2050),0.51,IF(AND(A418="Russia",AK418=2035),0.55,IF(AND(A418="Russia",AK418=2050),0.41,IF(AND(A418="China",AK418=2035),0.54,IF(AND(A418="China",AK418=2050),0.44,IF(AND(A418="India",AK418=2035),0.55,IF(AND(A418="India",AK418=2050),0.42,IF(AND(A418="Middle East",AK418=2035),0.53,IF(AND(A418="Middle East",AK418=2050),0.41,IF(AND(A418="Africa",AK418=2035),0.53,IF(AND(A418="Africa",AK418=2050),0.41,IF(AND(A418="Brazil",AK418=2035),0.6,IF(AND(A418="Brazil",AK418=2050),0.5,""))))))))))))))))))</f>
        <v>*0.49</v>
      </c>
      <c r="AM418" s="51" t="str">
        <f aca="false">AM417</f>
        <v>REZoning_Sol-Win</v>
      </c>
      <c r="AP418" s="0" t="s">
        <v>463</v>
      </c>
      <c r="AQ418" s="0" t="s">
        <v>35</v>
      </c>
      <c r="AR418" s="0" t="n">
        <v>2100</v>
      </c>
      <c r="AS418" s="0" t="s">
        <v>53</v>
      </c>
      <c r="AT418" s="0" t="s">
        <v>36</v>
      </c>
    </row>
    <row r="419" customFormat="false" ht="28.5" hidden="false" customHeight="true" outlineLevel="0" collapsed="false">
      <c r="A419" s="3" t="s">
        <v>51</v>
      </c>
      <c r="C419" s="0" t="s">
        <v>464</v>
      </c>
      <c r="D419" s="50" t="s">
        <v>35</v>
      </c>
      <c r="E419" s="0" t="n">
        <v>2035</v>
      </c>
      <c r="F419" s="51" t="str">
        <f aca="false">"*"&amp;IF(AND(A419="EU",E419=2035),0.63,IF(AND(A419="EU",E419=2050),0.54,IF(AND(A419="USA",E419=2035),0.64,IF(AND(A419="USA",E419=2050),0.54,IF(AND(A419="Japan",E419=2035),0.68,IF(AND(A419="Japan",E419=2050),0.58,IF(AND(A419="Russia",E419=2035),0.65,IF(AND(A419="Russia",E419=2050),0.54,IF(AND(A419="China",E419=2035),0.61,IF(AND(A419="China",E419=2050),0.49,IF(AND(A419="India",E419=2035),0.6,IF(AND(A419="India",E419=2050),0.49,IF(AND(A419="Middle East",E419=2035),0.6,IF(AND(A419="Middle East",E419=2050),0.5,IF(AND(A419="Africa",E419=2035),0.61,IF(AND(A419="Africa",E419=2050),0.5,IF(AND(A419="Brazil",E419=2035),0.64,IF(AND(A419="Brazil",E419=2050),0.54,""))))))))))))))))))</f>
        <v>*0.63</v>
      </c>
      <c r="H419" s="0" t="s">
        <v>464</v>
      </c>
      <c r="I419" s="50" t="s">
        <v>35</v>
      </c>
      <c r="J419" s="0" t="n">
        <v>2050</v>
      </c>
      <c r="K419" s="48" t="str">
        <f aca="false">"*"&amp;IF(AND(A419="EU",J419=2035),0.63,IF(AND(A419="EU",J419=2050),0.54,IF(AND(A419="USA",J419=2035),0.64,IF(AND(A419="USA",J419=2050),0.54,IF(AND(A419="Japan",J419=2035),0.68,IF(AND(A419="Japan",J419=2050),0.58,IF(AND(A419="Russia",J419=2035),0.65,IF(AND(A419="Russia",J419=2050),0.54,IF(AND(A419="China",J419=2035),0.61,IF(AND(A419="China",J419=2050),0.49,IF(AND(A419="India",J419=2035),0.6,IF(AND(A419="India",J419=2050),0.49,IF(AND(A419="Middle East",J419=2035),0.6,IF(AND(A419="Middle East",J419=2050),0.5,IF(AND(A419="Africa",J419=2035),0.61,IF(AND(A419="Africa",J419=2050),0.5,IF(AND(A419="Brazil",J419=2035),0.64,IF(AND(A419="Brazil",J419=2050),0.54,""))))))))))))))))))</f>
        <v>*0.54</v>
      </c>
      <c r="P419" s="41" t="s">
        <v>464</v>
      </c>
      <c r="Q419" s="52" t="s">
        <v>35</v>
      </c>
      <c r="R419" s="41" t="n">
        <v>2035</v>
      </c>
      <c r="S419" s="53" t="str">
        <f aca="false">"*"&amp;IF(AND(A419="EU",R419=2035),0.62,IF(AND(A419="EU",R419=2050),0.51,IF(AND(A419="USA",R419=2035),0.62,IF(AND(A419="USA",R419=2050),0.5,IF(AND(A419="Japan",R419=2035),0.65,IF(AND(A419="Japan",R419=2050),0.55,IF(AND(A419="Russia",R419=2035),0.63,IF(AND(A419="Russia",R419=2050),0.52,IF(AND(A419="China",R419=2035),0.59,IF(AND(A419="China",R419=2050),0.47,IF(AND(A419="India",R419=2035),0.58,IF(AND(A419="India",R419=2050),0.47,IF(AND(A419="Middle East",R419=2035),0.59,IF(AND(A419="Middle East",R419=2050),0.47,IF(AND(A419="Africa",R419=2035),0.58,IF(AND(A419="Africa",R419=2050),0.47,IF(AND(A419="Brazil",R419=2035),0.64,IF(AND(A419="Brazil",R419=2050),0.53,""))))))))))))))))))</f>
        <v>*0.62</v>
      </c>
      <c r="U419" s="41" t="s">
        <v>464</v>
      </c>
      <c r="V419" s="52" t="s">
        <v>35</v>
      </c>
      <c r="W419" s="41" t="n">
        <v>2050</v>
      </c>
      <c r="X419" s="53" t="str">
        <f aca="false">"*"&amp;IF(AND(A419="EU",W419=2035),0.62,IF(AND(A419="EU",W419=2050),0.51,IF(AND(A419="USA",W419=2035),0.62,IF(AND(A419="USA",W419=2050),0.5,IF(AND(A419="Japan",W419=2035),0.65,IF(AND(A419="Japan",W419=2050),0.55,IF(AND(A419="Russia",W419=2035),0.63,IF(AND(A419="Russia",W419=2050),0.52,IF(AND(A419="China",W419=2035),0.59,IF(AND(A419="China",W419=2050),0.47,IF(AND(A419="India",W419=2035),0.58,IF(AND(A419="India",W419=2050),0.47,IF(AND(A419="Middle East",W419=2035),0.59,IF(AND(A419="Middle East",W419=2050),0.47,IF(AND(A419="Africa",W419=2035),0.58,IF(AND(A419="Africa",W419=2050),0.47,IF(AND(A419="Brazil",W419=2035),0.64,IF(AND(A419="Brazil",W419=2050),0.53,""))))))))))))))))))</f>
        <v>*0.51</v>
      </c>
      <c r="AC419" s="0" t="s">
        <v>464</v>
      </c>
      <c r="AD419" s="50" t="s">
        <v>35</v>
      </c>
      <c r="AE419" s="0" t="n">
        <v>2035</v>
      </c>
      <c r="AF419" s="51" t="str">
        <f aca="false">"*"&amp;IF(AND(A419="EU",AE419=2035),0.58,IF(AND(A419="EU",AE419=2050),0.49,IF(AND(A419="USA",AE419=2035),0.56,IF(AND(A419="USA",AE419=2050),0.45,IF(AND(A419="Japan",AE419=2035),0.62,IF(AND(A419="Japan",AE419=2050),0.51,IF(AND(A419="Russia",AE419=2035),0.55,IF(AND(A419="Russia",AE419=2050),0.41,IF(AND(A419="China",AE419=2035),0.54,IF(AND(A419="China",AE419=2050),0.44,IF(AND(A419="India",AE419=2035),0.55,IF(AND(A419="India",AE419=2050),0.42,IF(AND(A419="Middle East",AE419=2035),0.53,IF(AND(A419="Middle East",AE419=2050),0.41,IF(AND(A419="Africa",AE419=2035),0.53,IF(AND(A419="Africa",AE419=2050),0.41,IF(AND(A419="Brazil",AE419=2035),0.6,IF(AND(A419="Brazil",AE419=2050),0.5,""))))))))))))))))))</f>
        <v>*0.58</v>
      </c>
      <c r="AG419" s="51" t="str">
        <f aca="false">AG418</f>
        <v>REZoning_Sol-Win</v>
      </c>
      <c r="AI419" s="0" t="s">
        <v>464</v>
      </c>
      <c r="AJ419" s="50" t="s">
        <v>35</v>
      </c>
      <c r="AK419" s="0" t="n">
        <v>2050</v>
      </c>
      <c r="AL419" s="51" t="str">
        <f aca="false">"*"&amp;IF(AND(A419="EU",AK419=2035),0.58,IF(AND(A419="EU",AK419=2050),0.49,IF(AND(A419="USA",AK419=2035),0.56,IF(AND(A419="USA",AK419=2050),0.45,IF(AND(A419="Japan",AK419=2035),0.62,IF(AND(A419="Japan",AK419=2050),0.51,IF(AND(A419="Russia",AK419=2035),0.55,IF(AND(A419="Russia",AK419=2050),0.41,IF(AND(A419="China",AK419=2035),0.54,IF(AND(A419="China",AK419=2050),0.44,IF(AND(A419="India",AK419=2035),0.55,IF(AND(A419="India",AK419=2050),0.42,IF(AND(A419="Middle East",AK419=2035),0.53,IF(AND(A419="Middle East",AK419=2050),0.41,IF(AND(A419="Africa",AK419=2035),0.53,IF(AND(A419="Africa",AK419=2050),0.41,IF(AND(A419="Brazil",AK419=2035),0.6,IF(AND(A419="Brazil",AK419=2050),0.5,""))))))))))))))))))</f>
        <v>*0.49</v>
      </c>
      <c r="AM419" s="51" t="str">
        <f aca="false">AM418</f>
        <v>REZoning_Sol-Win</v>
      </c>
      <c r="AP419" s="0" t="s">
        <v>464</v>
      </c>
      <c r="AQ419" s="0" t="s">
        <v>35</v>
      </c>
      <c r="AR419" s="0" t="n">
        <v>2100</v>
      </c>
      <c r="AS419" s="0" t="s">
        <v>53</v>
      </c>
      <c r="AT419" s="0" t="s">
        <v>36</v>
      </c>
    </row>
    <row r="420" customFormat="false" ht="28.5" hidden="false" customHeight="true" outlineLevel="0" collapsed="false">
      <c r="A420" s="3" t="s">
        <v>51</v>
      </c>
      <c r="C420" s="0" t="s">
        <v>465</v>
      </c>
      <c r="D420" s="50" t="s">
        <v>35</v>
      </c>
      <c r="E420" s="0" t="n">
        <v>2035</v>
      </c>
      <c r="F420" s="51" t="str">
        <f aca="false">"*"&amp;IF(AND(A420="EU",E420=2035),0.63,IF(AND(A420="EU",E420=2050),0.54,IF(AND(A420="USA",E420=2035),0.64,IF(AND(A420="USA",E420=2050),0.54,IF(AND(A420="Japan",E420=2035),0.68,IF(AND(A420="Japan",E420=2050),0.58,IF(AND(A420="Russia",E420=2035),0.65,IF(AND(A420="Russia",E420=2050),0.54,IF(AND(A420="China",E420=2035),0.61,IF(AND(A420="China",E420=2050),0.49,IF(AND(A420="India",E420=2035),0.6,IF(AND(A420="India",E420=2050),0.49,IF(AND(A420="Middle East",E420=2035),0.6,IF(AND(A420="Middle East",E420=2050),0.5,IF(AND(A420="Africa",E420=2035),0.61,IF(AND(A420="Africa",E420=2050),0.5,IF(AND(A420="Brazil",E420=2035),0.64,IF(AND(A420="Brazil",E420=2050),0.54,""))))))))))))))))))</f>
        <v>*0.63</v>
      </c>
      <c r="H420" s="0" t="s">
        <v>465</v>
      </c>
      <c r="I420" s="50" t="s">
        <v>35</v>
      </c>
      <c r="J420" s="0" t="n">
        <v>2050</v>
      </c>
      <c r="K420" s="48" t="str">
        <f aca="false">"*"&amp;IF(AND(A420="EU",J420=2035),0.63,IF(AND(A420="EU",J420=2050),0.54,IF(AND(A420="USA",J420=2035),0.64,IF(AND(A420="USA",J420=2050),0.54,IF(AND(A420="Japan",J420=2035),0.68,IF(AND(A420="Japan",J420=2050),0.58,IF(AND(A420="Russia",J420=2035),0.65,IF(AND(A420="Russia",J420=2050),0.54,IF(AND(A420="China",J420=2035),0.61,IF(AND(A420="China",J420=2050),0.49,IF(AND(A420="India",J420=2035),0.6,IF(AND(A420="India",J420=2050),0.49,IF(AND(A420="Middle East",J420=2035),0.6,IF(AND(A420="Middle East",J420=2050),0.5,IF(AND(A420="Africa",J420=2035),0.61,IF(AND(A420="Africa",J420=2050),0.5,IF(AND(A420="Brazil",J420=2035),0.64,IF(AND(A420="Brazil",J420=2050),0.54,""))))))))))))))))))</f>
        <v>*0.54</v>
      </c>
      <c r="P420" s="41" t="s">
        <v>465</v>
      </c>
      <c r="Q420" s="52" t="s">
        <v>35</v>
      </c>
      <c r="R420" s="41" t="n">
        <v>2035</v>
      </c>
      <c r="S420" s="53" t="str">
        <f aca="false">"*"&amp;IF(AND(A420="EU",R420=2035),0.62,IF(AND(A420="EU",R420=2050),0.51,IF(AND(A420="USA",R420=2035),0.62,IF(AND(A420="USA",R420=2050),0.5,IF(AND(A420="Japan",R420=2035),0.65,IF(AND(A420="Japan",R420=2050),0.55,IF(AND(A420="Russia",R420=2035),0.63,IF(AND(A420="Russia",R420=2050),0.52,IF(AND(A420="China",R420=2035),0.59,IF(AND(A420="China",R420=2050),0.47,IF(AND(A420="India",R420=2035),0.58,IF(AND(A420="India",R420=2050),0.47,IF(AND(A420="Middle East",R420=2035),0.59,IF(AND(A420="Middle East",R420=2050),0.47,IF(AND(A420="Africa",R420=2035),0.58,IF(AND(A420="Africa",R420=2050),0.47,IF(AND(A420="Brazil",R420=2035),0.64,IF(AND(A420="Brazil",R420=2050),0.53,""))))))))))))))))))</f>
        <v>*0.62</v>
      </c>
      <c r="U420" s="41" t="s">
        <v>465</v>
      </c>
      <c r="V420" s="52" t="s">
        <v>35</v>
      </c>
      <c r="W420" s="41" t="n">
        <v>2050</v>
      </c>
      <c r="X420" s="53" t="str">
        <f aca="false">"*"&amp;IF(AND(A420="EU",W420=2035),0.62,IF(AND(A420="EU",W420=2050),0.51,IF(AND(A420="USA",W420=2035),0.62,IF(AND(A420="USA",W420=2050),0.5,IF(AND(A420="Japan",W420=2035),0.65,IF(AND(A420="Japan",W420=2050),0.55,IF(AND(A420="Russia",W420=2035),0.63,IF(AND(A420="Russia",W420=2050),0.52,IF(AND(A420="China",W420=2035),0.59,IF(AND(A420="China",W420=2050),0.47,IF(AND(A420="India",W420=2035),0.58,IF(AND(A420="India",W420=2050),0.47,IF(AND(A420="Middle East",W420=2035),0.59,IF(AND(A420="Middle East",W420=2050),0.47,IF(AND(A420="Africa",W420=2035),0.58,IF(AND(A420="Africa",W420=2050),0.47,IF(AND(A420="Brazil",W420=2035),0.64,IF(AND(A420="Brazil",W420=2050),0.53,""))))))))))))))))))</f>
        <v>*0.51</v>
      </c>
      <c r="AC420" s="0" t="s">
        <v>465</v>
      </c>
      <c r="AD420" s="50" t="s">
        <v>35</v>
      </c>
      <c r="AE420" s="0" t="n">
        <v>2035</v>
      </c>
      <c r="AF420" s="51" t="str">
        <f aca="false">"*"&amp;IF(AND(A420="EU",AE420=2035),0.58,IF(AND(A420="EU",AE420=2050),0.49,IF(AND(A420="USA",AE420=2035),0.56,IF(AND(A420="USA",AE420=2050),0.45,IF(AND(A420="Japan",AE420=2035),0.62,IF(AND(A420="Japan",AE420=2050),0.51,IF(AND(A420="Russia",AE420=2035),0.55,IF(AND(A420="Russia",AE420=2050),0.41,IF(AND(A420="China",AE420=2035),0.54,IF(AND(A420="China",AE420=2050),0.44,IF(AND(A420="India",AE420=2035),0.55,IF(AND(A420="India",AE420=2050),0.42,IF(AND(A420="Middle East",AE420=2035),0.53,IF(AND(A420="Middle East",AE420=2050),0.41,IF(AND(A420="Africa",AE420=2035),0.53,IF(AND(A420="Africa",AE420=2050),0.41,IF(AND(A420="Brazil",AE420=2035),0.6,IF(AND(A420="Brazil",AE420=2050),0.5,""))))))))))))))))))</f>
        <v>*0.58</v>
      </c>
      <c r="AG420" s="51" t="str">
        <f aca="false">AG419</f>
        <v>REZoning_Sol-Win</v>
      </c>
      <c r="AI420" s="0" t="s">
        <v>465</v>
      </c>
      <c r="AJ420" s="50" t="s">
        <v>35</v>
      </c>
      <c r="AK420" s="0" t="n">
        <v>2050</v>
      </c>
      <c r="AL420" s="51" t="str">
        <f aca="false">"*"&amp;IF(AND(A420="EU",AK420=2035),0.58,IF(AND(A420="EU",AK420=2050),0.49,IF(AND(A420="USA",AK420=2035),0.56,IF(AND(A420="USA",AK420=2050),0.45,IF(AND(A420="Japan",AK420=2035),0.62,IF(AND(A420="Japan",AK420=2050),0.51,IF(AND(A420="Russia",AK420=2035),0.55,IF(AND(A420="Russia",AK420=2050),0.41,IF(AND(A420="China",AK420=2035),0.54,IF(AND(A420="China",AK420=2050),0.44,IF(AND(A420="India",AK420=2035),0.55,IF(AND(A420="India",AK420=2050),0.42,IF(AND(A420="Middle East",AK420=2035),0.53,IF(AND(A420="Middle East",AK420=2050),0.41,IF(AND(A420="Africa",AK420=2035),0.53,IF(AND(A420="Africa",AK420=2050),0.41,IF(AND(A420="Brazil",AK420=2035),0.6,IF(AND(A420="Brazil",AK420=2050),0.5,""))))))))))))))))))</f>
        <v>*0.49</v>
      </c>
      <c r="AM420" s="51" t="str">
        <f aca="false">AM419</f>
        <v>REZoning_Sol-Win</v>
      </c>
      <c r="AP420" s="0" t="s">
        <v>465</v>
      </c>
      <c r="AQ420" s="0" t="s">
        <v>35</v>
      </c>
      <c r="AR420" s="0" t="n">
        <v>2100</v>
      </c>
      <c r="AS420" s="0" t="s">
        <v>53</v>
      </c>
      <c r="AT420" s="0" t="s">
        <v>36</v>
      </c>
    </row>
    <row r="421" customFormat="false" ht="28.5" hidden="false" customHeight="true" outlineLevel="0" collapsed="false">
      <c r="A421" s="3" t="s">
        <v>51</v>
      </c>
      <c r="C421" s="0" t="s">
        <v>466</v>
      </c>
      <c r="D421" s="50" t="s">
        <v>35</v>
      </c>
      <c r="E421" s="0" t="n">
        <v>2035</v>
      </c>
      <c r="F421" s="51" t="str">
        <f aca="false">"*"&amp;IF(AND(A421="EU",E421=2035),0.63,IF(AND(A421="EU",E421=2050),0.54,IF(AND(A421="USA",E421=2035),0.64,IF(AND(A421="USA",E421=2050),0.54,IF(AND(A421="Japan",E421=2035),0.68,IF(AND(A421="Japan",E421=2050),0.58,IF(AND(A421="Russia",E421=2035),0.65,IF(AND(A421="Russia",E421=2050),0.54,IF(AND(A421="China",E421=2035),0.61,IF(AND(A421="China",E421=2050),0.49,IF(AND(A421="India",E421=2035),0.6,IF(AND(A421="India",E421=2050),0.49,IF(AND(A421="Middle East",E421=2035),0.6,IF(AND(A421="Middle East",E421=2050),0.5,IF(AND(A421="Africa",E421=2035),0.61,IF(AND(A421="Africa",E421=2050),0.5,IF(AND(A421="Brazil",E421=2035),0.64,IF(AND(A421="Brazil",E421=2050),0.54,""))))))))))))))))))</f>
        <v>*0.63</v>
      </c>
      <c r="H421" s="0" t="s">
        <v>466</v>
      </c>
      <c r="I421" s="50" t="s">
        <v>35</v>
      </c>
      <c r="J421" s="0" t="n">
        <v>2050</v>
      </c>
      <c r="K421" s="48" t="str">
        <f aca="false">"*"&amp;IF(AND(A421="EU",J421=2035),0.63,IF(AND(A421="EU",J421=2050),0.54,IF(AND(A421="USA",J421=2035),0.64,IF(AND(A421="USA",J421=2050),0.54,IF(AND(A421="Japan",J421=2035),0.68,IF(AND(A421="Japan",J421=2050),0.58,IF(AND(A421="Russia",J421=2035),0.65,IF(AND(A421="Russia",J421=2050),0.54,IF(AND(A421="China",J421=2035),0.61,IF(AND(A421="China",J421=2050),0.49,IF(AND(A421="India",J421=2035),0.6,IF(AND(A421="India",J421=2050),0.49,IF(AND(A421="Middle East",J421=2035),0.6,IF(AND(A421="Middle East",J421=2050),0.5,IF(AND(A421="Africa",J421=2035),0.61,IF(AND(A421="Africa",J421=2050),0.5,IF(AND(A421="Brazil",J421=2035),0.64,IF(AND(A421="Brazil",J421=2050),0.54,""))))))))))))))))))</f>
        <v>*0.54</v>
      </c>
      <c r="P421" s="41" t="s">
        <v>466</v>
      </c>
      <c r="Q421" s="52" t="s">
        <v>35</v>
      </c>
      <c r="R421" s="41" t="n">
        <v>2035</v>
      </c>
      <c r="S421" s="53" t="str">
        <f aca="false">"*"&amp;IF(AND(A421="EU",R421=2035),0.62,IF(AND(A421="EU",R421=2050),0.51,IF(AND(A421="USA",R421=2035),0.62,IF(AND(A421="USA",R421=2050),0.5,IF(AND(A421="Japan",R421=2035),0.65,IF(AND(A421="Japan",R421=2050),0.55,IF(AND(A421="Russia",R421=2035),0.63,IF(AND(A421="Russia",R421=2050),0.52,IF(AND(A421="China",R421=2035),0.59,IF(AND(A421="China",R421=2050),0.47,IF(AND(A421="India",R421=2035),0.58,IF(AND(A421="India",R421=2050),0.47,IF(AND(A421="Middle East",R421=2035),0.59,IF(AND(A421="Middle East",R421=2050),0.47,IF(AND(A421="Africa",R421=2035),0.58,IF(AND(A421="Africa",R421=2050),0.47,IF(AND(A421="Brazil",R421=2035),0.64,IF(AND(A421="Brazil",R421=2050),0.53,""))))))))))))))))))</f>
        <v>*0.62</v>
      </c>
      <c r="U421" s="41" t="s">
        <v>466</v>
      </c>
      <c r="V421" s="52" t="s">
        <v>35</v>
      </c>
      <c r="W421" s="41" t="n">
        <v>2050</v>
      </c>
      <c r="X421" s="53" t="str">
        <f aca="false">"*"&amp;IF(AND(A421="EU",W421=2035),0.62,IF(AND(A421="EU",W421=2050),0.51,IF(AND(A421="USA",W421=2035),0.62,IF(AND(A421="USA",W421=2050),0.5,IF(AND(A421="Japan",W421=2035),0.65,IF(AND(A421="Japan",W421=2050),0.55,IF(AND(A421="Russia",W421=2035),0.63,IF(AND(A421="Russia",W421=2050),0.52,IF(AND(A421="China",W421=2035),0.59,IF(AND(A421="China",W421=2050),0.47,IF(AND(A421="India",W421=2035),0.58,IF(AND(A421="India",W421=2050),0.47,IF(AND(A421="Middle East",W421=2035),0.59,IF(AND(A421="Middle East",W421=2050),0.47,IF(AND(A421="Africa",W421=2035),0.58,IF(AND(A421="Africa",W421=2050),0.47,IF(AND(A421="Brazil",W421=2035),0.64,IF(AND(A421="Brazil",W421=2050),0.53,""))))))))))))))))))</f>
        <v>*0.51</v>
      </c>
      <c r="AC421" s="0" t="s">
        <v>466</v>
      </c>
      <c r="AD421" s="50" t="s">
        <v>35</v>
      </c>
      <c r="AE421" s="0" t="n">
        <v>2035</v>
      </c>
      <c r="AF421" s="51" t="str">
        <f aca="false">"*"&amp;IF(AND(A421="EU",AE421=2035),0.58,IF(AND(A421="EU",AE421=2050),0.49,IF(AND(A421="USA",AE421=2035),0.56,IF(AND(A421="USA",AE421=2050),0.45,IF(AND(A421="Japan",AE421=2035),0.62,IF(AND(A421="Japan",AE421=2050),0.51,IF(AND(A421="Russia",AE421=2035),0.55,IF(AND(A421="Russia",AE421=2050),0.41,IF(AND(A421="China",AE421=2035),0.54,IF(AND(A421="China",AE421=2050),0.44,IF(AND(A421="India",AE421=2035),0.55,IF(AND(A421="India",AE421=2050),0.42,IF(AND(A421="Middle East",AE421=2035),0.53,IF(AND(A421="Middle East",AE421=2050),0.41,IF(AND(A421="Africa",AE421=2035),0.53,IF(AND(A421="Africa",AE421=2050),0.41,IF(AND(A421="Brazil",AE421=2035),0.6,IF(AND(A421="Brazil",AE421=2050),0.5,""))))))))))))))))))</f>
        <v>*0.58</v>
      </c>
      <c r="AG421" s="51" t="str">
        <f aca="false">AG420</f>
        <v>REZoning_Sol-Win</v>
      </c>
      <c r="AI421" s="0" t="s">
        <v>466</v>
      </c>
      <c r="AJ421" s="50" t="s">
        <v>35</v>
      </c>
      <c r="AK421" s="0" t="n">
        <v>2050</v>
      </c>
      <c r="AL421" s="51" t="str">
        <f aca="false">"*"&amp;IF(AND(A421="EU",AK421=2035),0.58,IF(AND(A421="EU",AK421=2050),0.49,IF(AND(A421="USA",AK421=2035),0.56,IF(AND(A421="USA",AK421=2050),0.45,IF(AND(A421="Japan",AK421=2035),0.62,IF(AND(A421="Japan",AK421=2050),0.51,IF(AND(A421="Russia",AK421=2035),0.55,IF(AND(A421="Russia",AK421=2050),0.41,IF(AND(A421="China",AK421=2035),0.54,IF(AND(A421="China",AK421=2050),0.44,IF(AND(A421="India",AK421=2035),0.55,IF(AND(A421="India",AK421=2050),0.42,IF(AND(A421="Middle East",AK421=2035),0.53,IF(AND(A421="Middle East",AK421=2050),0.41,IF(AND(A421="Africa",AK421=2035),0.53,IF(AND(A421="Africa",AK421=2050),0.41,IF(AND(A421="Brazil",AK421=2035),0.6,IF(AND(A421="Brazil",AK421=2050),0.5,""))))))))))))))))))</f>
        <v>*0.49</v>
      </c>
      <c r="AM421" s="51" t="str">
        <f aca="false">AM420</f>
        <v>REZoning_Sol-Win</v>
      </c>
      <c r="AP421" s="0" t="s">
        <v>466</v>
      </c>
      <c r="AQ421" s="0" t="s">
        <v>35</v>
      </c>
      <c r="AR421" s="0" t="n">
        <v>2100</v>
      </c>
      <c r="AS421" s="0" t="s">
        <v>53</v>
      </c>
      <c r="AT421" s="0" t="s">
        <v>36</v>
      </c>
    </row>
    <row r="422" customFormat="false" ht="28.5" hidden="false" customHeight="true" outlineLevel="0" collapsed="false">
      <c r="A422" s="3" t="s">
        <v>51</v>
      </c>
      <c r="C422" s="0" t="s">
        <v>467</v>
      </c>
      <c r="D422" s="50" t="s">
        <v>35</v>
      </c>
      <c r="E422" s="0" t="n">
        <v>2035</v>
      </c>
      <c r="F422" s="51" t="str">
        <f aca="false">"*"&amp;IF(AND(A422="EU",E422=2035),0.63,IF(AND(A422="EU",E422=2050),0.54,IF(AND(A422="USA",E422=2035),0.64,IF(AND(A422="USA",E422=2050),0.54,IF(AND(A422="Japan",E422=2035),0.68,IF(AND(A422="Japan",E422=2050),0.58,IF(AND(A422="Russia",E422=2035),0.65,IF(AND(A422="Russia",E422=2050),0.54,IF(AND(A422="China",E422=2035),0.61,IF(AND(A422="China",E422=2050),0.49,IF(AND(A422="India",E422=2035),0.6,IF(AND(A422="India",E422=2050),0.49,IF(AND(A422="Middle East",E422=2035),0.6,IF(AND(A422="Middle East",E422=2050),0.5,IF(AND(A422="Africa",E422=2035),0.61,IF(AND(A422="Africa",E422=2050),0.5,IF(AND(A422="Brazil",E422=2035),0.64,IF(AND(A422="Brazil",E422=2050),0.54,""))))))))))))))))))</f>
        <v>*0.63</v>
      </c>
      <c r="H422" s="0" t="s">
        <v>467</v>
      </c>
      <c r="I422" s="50" t="s">
        <v>35</v>
      </c>
      <c r="J422" s="0" t="n">
        <v>2050</v>
      </c>
      <c r="K422" s="48" t="str">
        <f aca="false">"*"&amp;IF(AND(A422="EU",J422=2035),0.63,IF(AND(A422="EU",J422=2050),0.54,IF(AND(A422="USA",J422=2035),0.64,IF(AND(A422="USA",J422=2050),0.54,IF(AND(A422="Japan",J422=2035),0.68,IF(AND(A422="Japan",J422=2050),0.58,IF(AND(A422="Russia",J422=2035),0.65,IF(AND(A422="Russia",J422=2050),0.54,IF(AND(A422="China",J422=2035),0.61,IF(AND(A422="China",J422=2050),0.49,IF(AND(A422="India",J422=2035),0.6,IF(AND(A422="India",J422=2050),0.49,IF(AND(A422="Middle East",J422=2035),0.6,IF(AND(A422="Middle East",J422=2050),0.5,IF(AND(A422="Africa",J422=2035),0.61,IF(AND(A422="Africa",J422=2050),0.5,IF(AND(A422="Brazil",J422=2035),0.64,IF(AND(A422="Brazil",J422=2050),0.54,""))))))))))))))))))</f>
        <v>*0.54</v>
      </c>
      <c r="P422" s="41" t="s">
        <v>467</v>
      </c>
      <c r="Q422" s="52" t="s">
        <v>35</v>
      </c>
      <c r="R422" s="41" t="n">
        <v>2035</v>
      </c>
      <c r="S422" s="53" t="str">
        <f aca="false">"*"&amp;IF(AND(A422="EU",R422=2035),0.62,IF(AND(A422="EU",R422=2050),0.51,IF(AND(A422="USA",R422=2035),0.62,IF(AND(A422="USA",R422=2050),0.5,IF(AND(A422="Japan",R422=2035),0.65,IF(AND(A422="Japan",R422=2050),0.55,IF(AND(A422="Russia",R422=2035),0.63,IF(AND(A422="Russia",R422=2050),0.52,IF(AND(A422="China",R422=2035),0.59,IF(AND(A422="China",R422=2050),0.47,IF(AND(A422="India",R422=2035),0.58,IF(AND(A422="India",R422=2050),0.47,IF(AND(A422="Middle East",R422=2035),0.59,IF(AND(A422="Middle East",R422=2050),0.47,IF(AND(A422="Africa",R422=2035),0.58,IF(AND(A422="Africa",R422=2050),0.47,IF(AND(A422="Brazil",R422=2035),0.64,IF(AND(A422="Brazil",R422=2050),0.53,""))))))))))))))))))</f>
        <v>*0.62</v>
      </c>
      <c r="U422" s="41" t="s">
        <v>467</v>
      </c>
      <c r="V422" s="52" t="s">
        <v>35</v>
      </c>
      <c r="W422" s="41" t="n">
        <v>2050</v>
      </c>
      <c r="X422" s="53" t="str">
        <f aca="false">"*"&amp;IF(AND(A422="EU",W422=2035),0.62,IF(AND(A422="EU",W422=2050),0.51,IF(AND(A422="USA",W422=2035),0.62,IF(AND(A422="USA",W422=2050),0.5,IF(AND(A422="Japan",W422=2035),0.65,IF(AND(A422="Japan",W422=2050),0.55,IF(AND(A422="Russia",W422=2035),0.63,IF(AND(A422="Russia",W422=2050),0.52,IF(AND(A422="China",W422=2035),0.59,IF(AND(A422="China",W422=2050),0.47,IF(AND(A422="India",W422=2035),0.58,IF(AND(A422="India",W422=2050),0.47,IF(AND(A422="Middle East",W422=2035),0.59,IF(AND(A422="Middle East",W422=2050),0.47,IF(AND(A422="Africa",W422=2035),0.58,IF(AND(A422="Africa",W422=2050),0.47,IF(AND(A422="Brazil",W422=2035),0.64,IF(AND(A422="Brazil",W422=2050),0.53,""))))))))))))))))))</f>
        <v>*0.51</v>
      </c>
      <c r="AC422" s="0" t="s">
        <v>467</v>
      </c>
      <c r="AD422" s="50" t="s">
        <v>35</v>
      </c>
      <c r="AE422" s="0" t="n">
        <v>2035</v>
      </c>
      <c r="AF422" s="51" t="str">
        <f aca="false">"*"&amp;IF(AND(A422="EU",AE422=2035),0.58,IF(AND(A422="EU",AE422=2050),0.49,IF(AND(A422="USA",AE422=2035),0.56,IF(AND(A422="USA",AE422=2050),0.45,IF(AND(A422="Japan",AE422=2035),0.62,IF(AND(A422="Japan",AE422=2050),0.51,IF(AND(A422="Russia",AE422=2035),0.55,IF(AND(A422="Russia",AE422=2050),0.41,IF(AND(A422="China",AE422=2035),0.54,IF(AND(A422="China",AE422=2050),0.44,IF(AND(A422="India",AE422=2035),0.55,IF(AND(A422="India",AE422=2050),0.42,IF(AND(A422="Middle East",AE422=2035),0.53,IF(AND(A422="Middle East",AE422=2050),0.41,IF(AND(A422="Africa",AE422=2035),0.53,IF(AND(A422="Africa",AE422=2050),0.41,IF(AND(A422="Brazil",AE422=2035),0.6,IF(AND(A422="Brazil",AE422=2050),0.5,""))))))))))))))))))</f>
        <v>*0.58</v>
      </c>
      <c r="AG422" s="51" t="str">
        <f aca="false">AG421</f>
        <v>REZoning_Sol-Win</v>
      </c>
      <c r="AI422" s="0" t="s">
        <v>467</v>
      </c>
      <c r="AJ422" s="50" t="s">
        <v>35</v>
      </c>
      <c r="AK422" s="0" t="n">
        <v>2050</v>
      </c>
      <c r="AL422" s="51" t="str">
        <f aca="false">"*"&amp;IF(AND(A422="EU",AK422=2035),0.58,IF(AND(A422="EU",AK422=2050),0.49,IF(AND(A422="USA",AK422=2035),0.56,IF(AND(A422="USA",AK422=2050),0.45,IF(AND(A422="Japan",AK422=2035),0.62,IF(AND(A422="Japan",AK422=2050),0.51,IF(AND(A422="Russia",AK422=2035),0.55,IF(AND(A422="Russia",AK422=2050),0.41,IF(AND(A422="China",AK422=2035),0.54,IF(AND(A422="China",AK422=2050),0.44,IF(AND(A422="India",AK422=2035),0.55,IF(AND(A422="India",AK422=2050),0.42,IF(AND(A422="Middle East",AK422=2035),0.53,IF(AND(A422="Middle East",AK422=2050),0.41,IF(AND(A422="Africa",AK422=2035),0.53,IF(AND(A422="Africa",AK422=2050),0.41,IF(AND(A422="Brazil",AK422=2035),0.6,IF(AND(A422="Brazil",AK422=2050),0.5,""))))))))))))))))))</f>
        <v>*0.49</v>
      </c>
      <c r="AM422" s="51" t="str">
        <f aca="false">AM421</f>
        <v>REZoning_Sol-Win</v>
      </c>
      <c r="AP422" s="0" t="s">
        <v>467</v>
      </c>
      <c r="AQ422" s="0" t="s">
        <v>35</v>
      </c>
      <c r="AR422" s="0" t="n">
        <v>2100</v>
      </c>
      <c r="AS422" s="0" t="s">
        <v>53</v>
      </c>
      <c r="AT422" s="0" t="s">
        <v>36</v>
      </c>
    </row>
    <row r="423" customFormat="false" ht="28.5" hidden="false" customHeight="true" outlineLevel="0" collapsed="false">
      <c r="A423" s="3" t="s">
        <v>61</v>
      </c>
      <c r="C423" s="0" t="s">
        <v>468</v>
      </c>
      <c r="D423" s="50" t="s">
        <v>35</v>
      </c>
      <c r="E423" s="0" t="n">
        <v>2035</v>
      </c>
      <c r="F423" s="51" t="str">
        <f aca="false">"*"&amp;IF(AND(A423="EU",E423=2035),0.63,IF(AND(A423="EU",E423=2050),0.54,IF(AND(A423="USA",E423=2035),0.64,IF(AND(A423="USA",E423=2050),0.54,IF(AND(A423="Japan",E423=2035),0.68,IF(AND(A423="Japan",E423=2050),0.58,IF(AND(A423="Russia",E423=2035),0.65,IF(AND(A423="Russia",E423=2050),0.54,IF(AND(A423="China",E423=2035),0.61,IF(AND(A423="China",E423=2050),0.49,IF(AND(A423="India",E423=2035),0.6,IF(AND(A423="India",E423=2050),0.49,IF(AND(A423="Middle East",E423=2035),0.6,IF(AND(A423="Middle East",E423=2050),0.5,IF(AND(A423="Africa",E423=2035),0.61,IF(AND(A423="Africa",E423=2050),0.5,IF(AND(A423="Brazil",E423=2035),0.64,IF(AND(A423="Brazil",E423=2050),0.54,""))))))))))))))))))</f>
        <v>*0.64</v>
      </c>
      <c r="H423" s="0" t="s">
        <v>468</v>
      </c>
      <c r="I423" s="50" t="s">
        <v>35</v>
      </c>
      <c r="J423" s="0" t="n">
        <v>2050</v>
      </c>
      <c r="K423" s="48" t="str">
        <f aca="false">"*"&amp;IF(AND(A423="EU",J423=2035),0.63,IF(AND(A423="EU",J423=2050),0.54,IF(AND(A423="USA",J423=2035),0.64,IF(AND(A423="USA",J423=2050),0.54,IF(AND(A423="Japan",J423=2035),0.68,IF(AND(A423="Japan",J423=2050),0.58,IF(AND(A423="Russia",J423=2035),0.65,IF(AND(A423="Russia",J423=2050),0.54,IF(AND(A423="China",J423=2035),0.61,IF(AND(A423="China",J423=2050),0.49,IF(AND(A423="India",J423=2035),0.6,IF(AND(A423="India",J423=2050),0.49,IF(AND(A423="Middle East",J423=2035),0.6,IF(AND(A423="Middle East",J423=2050),0.5,IF(AND(A423="Africa",J423=2035),0.61,IF(AND(A423="Africa",J423=2050),0.5,IF(AND(A423="Brazil",J423=2035),0.64,IF(AND(A423="Brazil",J423=2050),0.54,""))))))))))))))))))</f>
        <v>*0.54</v>
      </c>
      <c r="P423" s="41" t="s">
        <v>468</v>
      </c>
      <c r="Q423" s="52" t="s">
        <v>35</v>
      </c>
      <c r="R423" s="41" t="n">
        <v>2035</v>
      </c>
      <c r="S423" s="53" t="str">
        <f aca="false">"*"&amp;IF(AND(A423="EU",R423=2035),0.62,IF(AND(A423="EU",R423=2050),0.51,IF(AND(A423="USA",R423=2035),0.62,IF(AND(A423="USA",R423=2050),0.5,IF(AND(A423="Japan",R423=2035),0.65,IF(AND(A423="Japan",R423=2050),0.55,IF(AND(A423="Russia",R423=2035),0.63,IF(AND(A423="Russia",R423=2050),0.52,IF(AND(A423="China",R423=2035),0.59,IF(AND(A423="China",R423=2050),0.47,IF(AND(A423="India",R423=2035),0.58,IF(AND(A423="India",R423=2050),0.47,IF(AND(A423="Middle East",R423=2035),0.59,IF(AND(A423="Middle East",R423=2050),0.47,IF(AND(A423="Africa",R423=2035),0.58,IF(AND(A423="Africa",R423=2050),0.47,IF(AND(A423="Brazil",R423=2035),0.64,IF(AND(A423="Brazil",R423=2050),0.53,""))))))))))))))))))</f>
        <v>*0.64</v>
      </c>
      <c r="U423" s="41" t="s">
        <v>468</v>
      </c>
      <c r="V423" s="52" t="s">
        <v>35</v>
      </c>
      <c r="W423" s="41" t="n">
        <v>2050</v>
      </c>
      <c r="X423" s="53" t="str">
        <f aca="false">"*"&amp;IF(AND(A423="EU",W423=2035),0.62,IF(AND(A423="EU",W423=2050),0.51,IF(AND(A423="USA",W423=2035),0.62,IF(AND(A423="USA",W423=2050),0.5,IF(AND(A423="Japan",W423=2035),0.65,IF(AND(A423="Japan",W423=2050),0.55,IF(AND(A423="Russia",W423=2035),0.63,IF(AND(A423="Russia",W423=2050),0.52,IF(AND(A423="China",W423=2035),0.59,IF(AND(A423="China",W423=2050),0.47,IF(AND(A423="India",W423=2035),0.58,IF(AND(A423="India",W423=2050),0.47,IF(AND(A423="Middle East",W423=2035),0.59,IF(AND(A423="Middle East",W423=2050),0.47,IF(AND(A423="Africa",W423=2035),0.58,IF(AND(A423="Africa",W423=2050),0.47,IF(AND(A423="Brazil",W423=2035),0.64,IF(AND(A423="Brazil",W423=2050),0.53,""))))))))))))))))))</f>
        <v>*0.53</v>
      </c>
      <c r="AC423" s="0" t="s">
        <v>468</v>
      </c>
      <c r="AD423" s="50" t="s">
        <v>35</v>
      </c>
      <c r="AE423" s="0" t="n">
        <v>2035</v>
      </c>
      <c r="AF423" s="51" t="str">
        <f aca="false">"*"&amp;IF(AND(A423="EU",AE423=2035),0.58,IF(AND(A423="EU",AE423=2050),0.49,IF(AND(A423="USA",AE423=2035),0.56,IF(AND(A423="USA",AE423=2050),0.45,IF(AND(A423="Japan",AE423=2035),0.62,IF(AND(A423="Japan",AE423=2050),0.51,IF(AND(A423="Russia",AE423=2035),0.55,IF(AND(A423="Russia",AE423=2050),0.41,IF(AND(A423="China",AE423=2035),0.54,IF(AND(A423="China",AE423=2050),0.44,IF(AND(A423="India",AE423=2035),0.55,IF(AND(A423="India",AE423=2050),0.42,IF(AND(A423="Middle East",AE423=2035),0.53,IF(AND(A423="Middle East",AE423=2050),0.41,IF(AND(A423="Africa",AE423=2035),0.53,IF(AND(A423="Africa",AE423=2050),0.41,IF(AND(A423="Brazil",AE423=2035),0.6,IF(AND(A423="Brazil",AE423=2050),0.5,""))))))))))))))))))</f>
        <v>*0.6</v>
      </c>
      <c r="AG423" s="51" t="str">
        <f aca="false">AG422</f>
        <v>REZoning_Sol-Win</v>
      </c>
      <c r="AI423" s="0" t="s">
        <v>468</v>
      </c>
      <c r="AJ423" s="50" t="s">
        <v>35</v>
      </c>
      <c r="AK423" s="0" t="n">
        <v>2050</v>
      </c>
      <c r="AL423" s="51" t="str">
        <f aca="false">"*"&amp;IF(AND(A423="EU",AK423=2035),0.58,IF(AND(A423="EU",AK423=2050),0.49,IF(AND(A423="USA",AK423=2035),0.56,IF(AND(A423="USA",AK423=2050),0.45,IF(AND(A423="Japan",AK423=2035),0.62,IF(AND(A423="Japan",AK423=2050),0.51,IF(AND(A423="Russia",AK423=2035),0.55,IF(AND(A423="Russia",AK423=2050),0.41,IF(AND(A423="China",AK423=2035),0.54,IF(AND(A423="China",AK423=2050),0.44,IF(AND(A423="India",AK423=2035),0.55,IF(AND(A423="India",AK423=2050),0.42,IF(AND(A423="Middle East",AK423=2035),0.53,IF(AND(A423="Middle East",AK423=2050),0.41,IF(AND(A423="Africa",AK423=2035),0.53,IF(AND(A423="Africa",AK423=2050),0.41,IF(AND(A423="Brazil",AK423=2035),0.6,IF(AND(A423="Brazil",AK423=2050),0.5,""))))))))))))))))))</f>
        <v>*0.5</v>
      </c>
      <c r="AM423" s="51" t="str">
        <f aca="false">AM422</f>
        <v>REZoning_Sol-Win</v>
      </c>
      <c r="AP423" s="0" t="s">
        <v>468</v>
      </c>
      <c r="AQ423" s="0" t="s">
        <v>35</v>
      </c>
      <c r="AR423" s="0" t="n">
        <v>2100</v>
      </c>
      <c r="AS423" s="0" t="s">
        <v>63</v>
      </c>
      <c r="AT423" s="0" t="s">
        <v>36</v>
      </c>
    </row>
    <row r="424" customFormat="false" ht="28.5" hidden="false" customHeight="true" outlineLevel="0" collapsed="false">
      <c r="A424" s="3" t="s">
        <v>61</v>
      </c>
      <c r="C424" s="0" t="s">
        <v>469</v>
      </c>
      <c r="D424" s="50" t="s">
        <v>35</v>
      </c>
      <c r="E424" s="0" t="n">
        <v>2035</v>
      </c>
      <c r="F424" s="51" t="str">
        <f aca="false">"*"&amp;IF(AND(A424="EU",E424=2035),0.63,IF(AND(A424="EU",E424=2050),0.54,IF(AND(A424="USA",E424=2035),0.64,IF(AND(A424="USA",E424=2050),0.54,IF(AND(A424="Japan",E424=2035),0.68,IF(AND(A424="Japan",E424=2050),0.58,IF(AND(A424="Russia",E424=2035),0.65,IF(AND(A424="Russia",E424=2050),0.54,IF(AND(A424="China",E424=2035),0.61,IF(AND(A424="China",E424=2050),0.49,IF(AND(A424="India",E424=2035),0.6,IF(AND(A424="India",E424=2050),0.49,IF(AND(A424="Middle East",E424=2035),0.6,IF(AND(A424="Middle East",E424=2050),0.5,IF(AND(A424="Africa",E424=2035),0.61,IF(AND(A424="Africa",E424=2050),0.5,IF(AND(A424="Brazil",E424=2035),0.64,IF(AND(A424="Brazil",E424=2050),0.54,""))))))))))))))))))</f>
        <v>*0.64</v>
      </c>
      <c r="H424" s="0" t="s">
        <v>469</v>
      </c>
      <c r="I424" s="50" t="s">
        <v>35</v>
      </c>
      <c r="J424" s="0" t="n">
        <v>2050</v>
      </c>
      <c r="K424" s="48" t="str">
        <f aca="false">"*"&amp;IF(AND(A424="EU",J424=2035),0.63,IF(AND(A424="EU",J424=2050),0.54,IF(AND(A424="USA",J424=2035),0.64,IF(AND(A424="USA",J424=2050),0.54,IF(AND(A424="Japan",J424=2035),0.68,IF(AND(A424="Japan",J424=2050),0.58,IF(AND(A424="Russia",J424=2035),0.65,IF(AND(A424="Russia",J424=2050),0.54,IF(AND(A424="China",J424=2035),0.61,IF(AND(A424="China",J424=2050),0.49,IF(AND(A424="India",J424=2035),0.6,IF(AND(A424="India",J424=2050),0.49,IF(AND(A424="Middle East",J424=2035),0.6,IF(AND(A424="Middle East",J424=2050),0.5,IF(AND(A424="Africa",J424=2035),0.61,IF(AND(A424="Africa",J424=2050),0.5,IF(AND(A424="Brazil",J424=2035),0.64,IF(AND(A424="Brazil",J424=2050),0.54,""))))))))))))))))))</f>
        <v>*0.54</v>
      </c>
      <c r="P424" s="41" t="s">
        <v>469</v>
      </c>
      <c r="Q424" s="52" t="s">
        <v>35</v>
      </c>
      <c r="R424" s="41" t="n">
        <v>2035</v>
      </c>
      <c r="S424" s="53" t="str">
        <f aca="false">"*"&amp;IF(AND(A424="EU",R424=2035),0.62,IF(AND(A424="EU",R424=2050),0.51,IF(AND(A424="USA",R424=2035),0.62,IF(AND(A424="USA",R424=2050),0.5,IF(AND(A424="Japan",R424=2035),0.65,IF(AND(A424="Japan",R424=2050),0.55,IF(AND(A424="Russia",R424=2035),0.63,IF(AND(A424="Russia",R424=2050),0.52,IF(AND(A424="China",R424=2035),0.59,IF(AND(A424="China",R424=2050),0.47,IF(AND(A424="India",R424=2035),0.58,IF(AND(A424="India",R424=2050),0.47,IF(AND(A424="Middle East",R424=2035),0.59,IF(AND(A424="Middle East",R424=2050),0.47,IF(AND(A424="Africa",R424=2035),0.58,IF(AND(A424="Africa",R424=2050),0.47,IF(AND(A424="Brazil",R424=2035),0.64,IF(AND(A424="Brazil",R424=2050),0.53,""))))))))))))))))))</f>
        <v>*0.64</v>
      </c>
      <c r="U424" s="41" t="s">
        <v>469</v>
      </c>
      <c r="V424" s="52" t="s">
        <v>35</v>
      </c>
      <c r="W424" s="41" t="n">
        <v>2050</v>
      </c>
      <c r="X424" s="53" t="str">
        <f aca="false">"*"&amp;IF(AND(A424="EU",W424=2035),0.62,IF(AND(A424="EU",W424=2050),0.51,IF(AND(A424="USA",W424=2035),0.62,IF(AND(A424="USA",W424=2050),0.5,IF(AND(A424="Japan",W424=2035),0.65,IF(AND(A424="Japan",W424=2050),0.55,IF(AND(A424="Russia",W424=2035),0.63,IF(AND(A424="Russia",W424=2050),0.52,IF(AND(A424="China",W424=2035),0.59,IF(AND(A424="China",W424=2050),0.47,IF(AND(A424="India",W424=2035),0.58,IF(AND(A424="India",W424=2050),0.47,IF(AND(A424="Middle East",W424=2035),0.59,IF(AND(A424="Middle East",W424=2050),0.47,IF(AND(A424="Africa",W424=2035),0.58,IF(AND(A424="Africa",W424=2050),0.47,IF(AND(A424="Brazil",W424=2035),0.64,IF(AND(A424="Brazil",W424=2050),0.53,""))))))))))))))))))</f>
        <v>*0.53</v>
      </c>
      <c r="AC424" s="0" t="s">
        <v>469</v>
      </c>
      <c r="AD424" s="50" t="s">
        <v>35</v>
      </c>
      <c r="AE424" s="0" t="n">
        <v>2035</v>
      </c>
      <c r="AF424" s="51" t="str">
        <f aca="false">"*"&amp;IF(AND(A424="EU",AE424=2035),0.58,IF(AND(A424="EU",AE424=2050),0.49,IF(AND(A424="USA",AE424=2035),0.56,IF(AND(A424="USA",AE424=2050),0.45,IF(AND(A424="Japan",AE424=2035),0.62,IF(AND(A424="Japan",AE424=2050),0.51,IF(AND(A424="Russia",AE424=2035),0.55,IF(AND(A424="Russia",AE424=2050),0.41,IF(AND(A424="China",AE424=2035),0.54,IF(AND(A424="China",AE424=2050),0.44,IF(AND(A424="India",AE424=2035),0.55,IF(AND(A424="India",AE424=2050),0.42,IF(AND(A424="Middle East",AE424=2035),0.53,IF(AND(A424="Middle East",AE424=2050),0.41,IF(AND(A424="Africa",AE424=2035),0.53,IF(AND(A424="Africa",AE424=2050),0.41,IF(AND(A424="Brazil",AE424=2035),0.6,IF(AND(A424="Brazil",AE424=2050),0.5,""))))))))))))))))))</f>
        <v>*0.6</v>
      </c>
      <c r="AG424" s="51" t="str">
        <f aca="false">AG423</f>
        <v>REZoning_Sol-Win</v>
      </c>
      <c r="AI424" s="0" t="s">
        <v>469</v>
      </c>
      <c r="AJ424" s="50" t="s">
        <v>35</v>
      </c>
      <c r="AK424" s="0" t="n">
        <v>2050</v>
      </c>
      <c r="AL424" s="51" t="str">
        <f aca="false">"*"&amp;IF(AND(A424="EU",AK424=2035),0.58,IF(AND(A424="EU",AK424=2050),0.49,IF(AND(A424="USA",AK424=2035),0.56,IF(AND(A424="USA",AK424=2050),0.45,IF(AND(A424="Japan",AK424=2035),0.62,IF(AND(A424="Japan",AK424=2050),0.51,IF(AND(A424="Russia",AK424=2035),0.55,IF(AND(A424="Russia",AK424=2050),0.41,IF(AND(A424="China",AK424=2035),0.54,IF(AND(A424="China",AK424=2050),0.44,IF(AND(A424="India",AK424=2035),0.55,IF(AND(A424="India",AK424=2050),0.42,IF(AND(A424="Middle East",AK424=2035),0.53,IF(AND(A424="Middle East",AK424=2050),0.41,IF(AND(A424="Africa",AK424=2035),0.53,IF(AND(A424="Africa",AK424=2050),0.41,IF(AND(A424="Brazil",AK424=2035),0.6,IF(AND(A424="Brazil",AK424=2050),0.5,""))))))))))))))))))</f>
        <v>*0.5</v>
      </c>
      <c r="AM424" s="51" t="str">
        <f aca="false">AM423</f>
        <v>REZoning_Sol-Win</v>
      </c>
      <c r="AP424" s="0" t="s">
        <v>469</v>
      </c>
      <c r="AQ424" s="0" t="s">
        <v>35</v>
      </c>
      <c r="AR424" s="0" t="n">
        <v>2100</v>
      </c>
      <c r="AS424" s="0" t="s">
        <v>63</v>
      </c>
      <c r="AT424" s="0" t="s">
        <v>36</v>
      </c>
    </row>
    <row r="425" customFormat="false" ht="28.5" hidden="false" customHeight="true" outlineLevel="0" collapsed="false">
      <c r="A425" s="3" t="s">
        <v>57</v>
      </c>
      <c r="C425" s="0" t="s">
        <v>470</v>
      </c>
      <c r="D425" s="50" t="s">
        <v>35</v>
      </c>
      <c r="E425" s="0" t="n">
        <v>2035</v>
      </c>
      <c r="F425" s="51" t="str">
        <f aca="false">"*"&amp;IF(AND(A425="EU",E425=2035),0.63,IF(AND(A425="EU",E425=2050),0.54,IF(AND(A425="USA",E425=2035),0.64,IF(AND(A425="USA",E425=2050),0.54,IF(AND(A425="Japan",E425=2035),0.68,IF(AND(A425="Japan",E425=2050),0.58,IF(AND(A425="Russia",E425=2035),0.65,IF(AND(A425="Russia",E425=2050),0.54,IF(AND(A425="China",E425=2035),0.61,IF(AND(A425="China",E425=2050),0.49,IF(AND(A425="India",E425=2035),0.6,IF(AND(A425="India",E425=2050),0.49,IF(AND(A425="Middle East",E425=2035),0.6,IF(AND(A425="Middle East",E425=2050),0.5,IF(AND(A425="Africa",E425=2035),0.61,IF(AND(A425="Africa",E425=2050),0.5,IF(AND(A425="Brazil",E425=2035),0.64,IF(AND(A425="Brazil",E425=2050),0.54,""))))))))))))))))))</f>
        <v>*0.6</v>
      </c>
      <c r="H425" s="0" t="s">
        <v>470</v>
      </c>
      <c r="I425" s="50" t="s">
        <v>35</v>
      </c>
      <c r="J425" s="0" t="n">
        <v>2050</v>
      </c>
      <c r="K425" s="48" t="str">
        <f aca="false">"*"&amp;IF(AND(A425="EU",J425=2035),0.63,IF(AND(A425="EU",J425=2050),0.54,IF(AND(A425="USA",J425=2035),0.64,IF(AND(A425="USA",J425=2050),0.54,IF(AND(A425="Japan",J425=2035),0.68,IF(AND(A425="Japan",J425=2050),0.58,IF(AND(A425="Russia",J425=2035),0.65,IF(AND(A425="Russia",J425=2050),0.54,IF(AND(A425="China",J425=2035),0.61,IF(AND(A425="China",J425=2050),0.49,IF(AND(A425="India",J425=2035),0.6,IF(AND(A425="India",J425=2050),0.49,IF(AND(A425="Middle East",J425=2035),0.6,IF(AND(A425="Middle East",J425=2050),0.5,IF(AND(A425="Africa",J425=2035),0.61,IF(AND(A425="Africa",J425=2050),0.5,IF(AND(A425="Brazil",J425=2035),0.64,IF(AND(A425="Brazil",J425=2050),0.54,""))))))))))))))))))</f>
        <v>*0.5</v>
      </c>
      <c r="P425" s="41" t="s">
        <v>470</v>
      </c>
      <c r="Q425" s="52" t="s">
        <v>35</v>
      </c>
      <c r="R425" s="41" t="n">
        <v>2035</v>
      </c>
      <c r="S425" s="53" t="str">
        <f aca="false">"*"&amp;IF(AND(A425="EU",R425=2035),0.62,IF(AND(A425="EU",R425=2050),0.51,IF(AND(A425="USA",R425=2035),0.62,IF(AND(A425="USA",R425=2050),0.5,IF(AND(A425="Japan",R425=2035),0.65,IF(AND(A425="Japan",R425=2050),0.55,IF(AND(A425="Russia",R425=2035),0.63,IF(AND(A425="Russia",R425=2050),0.52,IF(AND(A425="China",R425=2035),0.59,IF(AND(A425="China",R425=2050),0.47,IF(AND(A425="India",R425=2035),0.58,IF(AND(A425="India",R425=2050),0.47,IF(AND(A425="Middle East",R425=2035),0.59,IF(AND(A425="Middle East",R425=2050),0.47,IF(AND(A425="Africa",R425=2035),0.58,IF(AND(A425="Africa",R425=2050),0.47,IF(AND(A425="Brazil",R425=2035),0.64,IF(AND(A425="Brazil",R425=2050),0.53,""))))))))))))))))))</f>
        <v>*0.59</v>
      </c>
      <c r="U425" s="41" t="s">
        <v>470</v>
      </c>
      <c r="V425" s="52" t="s">
        <v>35</v>
      </c>
      <c r="W425" s="41" t="n">
        <v>2050</v>
      </c>
      <c r="X425" s="53" t="str">
        <f aca="false">"*"&amp;IF(AND(A425="EU",W425=2035),0.62,IF(AND(A425="EU",W425=2050),0.51,IF(AND(A425="USA",W425=2035),0.62,IF(AND(A425="USA",W425=2050),0.5,IF(AND(A425="Japan",W425=2035),0.65,IF(AND(A425="Japan",W425=2050),0.55,IF(AND(A425="Russia",W425=2035),0.63,IF(AND(A425="Russia",W425=2050),0.52,IF(AND(A425="China",W425=2035),0.59,IF(AND(A425="China",W425=2050),0.47,IF(AND(A425="India",W425=2035),0.58,IF(AND(A425="India",W425=2050),0.47,IF(AND(A425="Middle East",W425=2035),0.59,IF(AND(A425="Middle East",W425=2050),0.47,IF(AND(A425="Africa",W425=2035),0.58,IF(AND(A425="Africa",W425=2050),0.47,IF(AND(A425="Brazil",W425=2035),0.64,IF(AND(A425="Brazil",W425=2050),0.53,""))))))))))))))))))</f>
        <v>*0.47</v>
      </c>
      <c r="AC425" s="0" t="s">
        <v>470</v>
      </c>
      <c r="AD425" s="50" t="s">
        <v>35</v>
      </c>
      <c r="AE425" s="0" t="n">
        <v>2035</v>
      </c>
      <c r="AF425" s="51" t="str">
        <f aca="false">"*"&amp;IF(AND(A425="EU",AE425=2035),0.58,IF(AND(A425="EU",AE425=2050),0.49,IF(AND(A425="USA",AE425=2035),0.56,IF(AND(A425="USA",AE425=2050),0.45,IF(AND(A425="Japan",AE425=2035),0.62,IF(AND(A425="Japan",AE425=2050),0.51,IF(AND(A425="Russia",AE425=2035),0.55,IF(AND(A425="Russia",AE425=2050),0.41,IF(AND(A425="China",AE425=2035),0.54,IF(AND(A425="China",AE425=2050),0.44,IF(AND(A425="India",AE425=2035),0.55,IF(AND(A425="India",AE425=2050),0.42,IF(AND(A425="Middle East",AE425=2035),0.53,IF(AND(A425="Middle East",AE425=2050),0.41,IF(AND(A425="Africa",AE425=2035),0.53,IF(AND(A425="Africa",AE425=2050),0.41,IF(AND(A425="Brazil",AE425=2035),0.6,IF(AND(A425="Brazil",AE425=2050),0.5,""))))))))))))))))))</f>
        <v>*0.53</v>
      </c>
      <c r="AG425" s="51" t="str">
        <f aca="false">AG424</f>
        <v>REZoning_Sol-Win</v>
      </c>
      <c r="AI425" s="0" t="s">
        <v>470</v>
      </c>
      <c r="AJ425" s="50" t="s">
        <v>35</v>
      </c>
      <c r="AK425" s="0" t="n">
        <v>2050</v>
      </c>
      <c r="AL425" s="51" t="str">
        <f aca="false">"*"&amp;IF(AND(A425="EU",AK425=2035),0.58,IF(AND(A425="EU",AK425=2050),0.49,IF(AND(A425="USA",AK425=2035),0.56,IF(AND(A425="USA",AK425=2050),0.45,IF(AND(A425="Japan",AK425=2035),0.62,IF(AND(A425="Japan",AK425=2050),0.51,IF(AND(A425="Russia",AK425=2035),0.55,IF(AND(A425="Russia",AK425=2050),0.41,IF(AND(A425="China",AK425=2035),0.54,IF(AND(A425="China",AK425=2050),0.44,IF(AND(A425="India",AK425=2035),0.55,IF(AND(A425="India",AK425=2050),0.42,IF(AND(A425="Middle East",AK425=2035),0.53,IF(AND(A425="Middle East",AK425=2050),0.41,IF(AND(A425="Africa",AK425=2035),0.53,IF(AND(A425="Africa",AK425=2050),0.41,IF(AND(A425="Brazil",AK425=2035),0.6,IF(AND(A425="Brazil",AK425=2050),0.5,""))))))))))))))))))</f>
        <v>*0.41</v>
      </c>
      <c r="AM425" s="51" t="str">
        <f aca="false">AM424</f>
        <v>REZoning_Sol-Win</v>
      </c>
      <c r="AP425" s="0" t="s">
        <v>470</v>
      </c>
      <c r="AQ425" s="0" t="s">
        <v>35</v>
      </c>
      <c r="AR425" s="0" t="n">
        <v>2100</v>
      </c>
      <c r="AS425" s="0" t="s">
        <v>45</v>
      </c>
      <c r="AT425" s="0" t="s">
        <v>36</v>
      </c>
    </row>
    <row r="426" customFormat="false" ht="28.5" hidden="false" customHeight="true" outlineLevel="0" collapsed="false">
      <c r="A426" s="3" t="s">
        <v>57</v>
      </c>
      <c r="C426" s="0" t="s">
        <v>471</v>
      </c>
      <c r="D426" s="50" t="s">
        <v>35</v>
      </c>
      <c r="E426" s="0" t="n">
        <v>2035</v>
      </c>
      <c r="F426" s="51" t="str">
        <f aca="false">"*"&amp;IF(AND(A426="EU",E426=2035),0.63,IF(AND(A426="EU",E426=2050),0.54,IF(AND(A426="USA",E426=2035),0.64,IF(AND(A426="USA",E426=2050),0.54,IF(AND(A426="Japan",E426=2035),0.68,IF(AND(A426="Japan",E426=2050),0.58,IF(AND(A426="Russia",E426=2035),0.65,IF(AND(A426="Russia",E426=2050),0.54,IF(AND(A426="China",E426=2035),0.61,IF(AND(A426="China",E426=2050),0.49,IF(AND(A426="India",E426=2035),0.6,IF(AND(A426="India",E426=2050),0.49,IF(AND(A426="Middle East",E426=2035),0.6,IF(AND(A426="Middle East",E426=2050),0.5,IF(AND(A426="Africa",E426=2035),0.61,IF(AND(A426="Africa",E426=2050),0.5,IF(AND(A426="Brazil",E426=2035),0.64,IF(AND(A426="Brazil",E426=2050),0.54,""))))))))))))))))))</f>
        <v>*0.6</v>
      </c>
      <c r="H426" s="0" t="s">
        <v>471</v>
      </c>
      <c r="I426" s="50" t="s">
        <v>35</v>
      </c>
      <c r="J426" s="0" t="n">
        <v>2050</v>
      </c>
      <c r="K426" s="48" t="str">
        <f aca="false">"*"&amp;IF(AND(A426="EU",J426=2035),0.63,IF(AND(A426="EU",J426=2050),0.54,IF(AND(A426="USA",J426=2035),0.64,IF(AND(A426="USA",J426=2050),0.54,IF(AND(A426="Japan",J426=2035),0.68,IF(AND(A426="Japan",J426=2050),0.58,IF(AND(A426="Russia",J426=2035),0.65,IF(AND(A426="Russia",J426=2050),0.54,IF(AND(A426="China",J426=2035),0.61,IF(AND(A426="China",J426=2050),0.49,IF(AND(A426="India",J426=2035),0.6,IF(AND(A426="India",J426=2050),0.49,IF(AND(A426="Middle East",J426=2035),0.6,IF(AND(A426="Middle East",J426=2050),0.5,IF(AND(A426="Africa",J426=2035),0.61,IF(AND(A426="Africa",J426=2050),0.5,IF(AND(A426="Brazil",J426=2035),0.64,IF(AND(A426="Brazil",J426=2050),0.54,""))))))))))))))))))</f>
        <v>*0.5</v>
      </c>
      <c r="P426" s="41" t="s">
        <v>471</v>
      </c>
      <c r="Q426" s="52" t="s">
        <v>35</v>
      </c>
      <c r="R426" s="41" t="n">
        <v>2035</v>
      </c>
      <c r="S426" s="53" t="str">
        <f aca="false">"*"&amp;IF(AND(A426="EU",R426=2035),0.62,IF(AND(A426="EU",R426=2050),0.51,IF(AND(A426="USA",R426=2035),0.62,IF(AND(A426="USA",R426=2050),0.5,IF(AND(A426="Japan",R426=2035),0.65,IF(AND(A426="Japan",R426=2050),0.55,IF(AND(A426="Russia",R426=2035),0.63,IF(AND(A426="Russia",R426=2050),0.52,IF(AND(A426="China",R426=2035),0.59,IF(AND(A426="China",R426=2050),0.47,IF(AND(A426="India",R426=2035),0.58,IF(AND(A426="India",R426=2050),0.47,IF(AND(A426="Middle East",R426=2035),0.59,IF(AND(A426="Middle East",R426=2050),0.47,IF(AND(A426="Africa",R426=2035),0.58,IF(AND(A426="Africa",R426=2050),0.47,IF(AND(A426="Brazil",R426=2035),0.64,IF(AND(A426="Brazil",R426=2050),0.53,""))))))))))))))))))</f>
        <v>*0.59</v>
      </c>
      <c r="U426" s="41" t="s">
        <v>471</v>
      </c>
      <c r="V426" s="52" t="s">
        <v>35</v>
      </c>
      <c r="W426" s="41" t="n">
        <v>2050</v>
      </c>
      <c r="X426" s="53" t="str">
        <f aca="false">"*"&amp;IF(AND(A426="EU",W426=2035),0.62,IF(AND(A426="EU",W426=2050),0.51,IF(AND(A426="USA",W426=2035),0.62,IF(AND(A426="USA",W426=2050),0.5,IF(AND(A426="Japan",W426=2035),0.65,IF(AND(A426="Japan",W426=2050),0.55,IF(AND(A426="Russia",W426=2035),0.63,IF(AND(A426="Russia",W426=2050),0.52,IF(AND(A426="China",W426=2035),0.59,IF(AND(A426="China",W426=2050),0.47,IF(AND(A426="India",W426=2035),0.58,IF(AND(A426="India",W426=2050),0.47,IF(AND(A426="Middle East",W426=2035),0.59,IF(AND(A426="Middle East",W426=2050),0.47,IF(AND(A426="Africa",W426=2035),0.58,IF(AND(A426="Africa",W426=2050),0.47,IF(AND(A426="Brazil",W426=2035),0.64,IF(AND(A426="Brazil",W426=2050),0.53,""))))))))))))))))))</f>
        <v>*0.47</v>
      </c>
      <c r="AC426" s="0" t="s">
        <v>471</v>
      </c>
      <c r="AD426" s="50" t="s">
        <v>35</v>
      </c>
      <c r="AE426" s="0" t="n">
        <v>2035</v>
      </c>
      <c r="AF426" s="51" t="str">
        <f aca="false">"*"&amp;IF(AND(A426="EU",AE426=2035),0.58,IF(AND(A426="EU",AE426=2050),0.49,IF(AND(A426="USA",AE426=2035),0.56,IF(AND(A426="USA",AE426=2050),0.45,IF(AND(A426="Japan",AE426=2035),0.62,IF(AND(A426="Japan",AE426=2050),0.51,IF(AND(A426="Russia",AE426=2035),0.55,IF(AND(A426="Russia",AE426=2050),0.41,IF(AND(A426="China",AE426=2035),0.54,IF(AND(A426="China",AE426=2050),0.44,IF(AND(A426="India",AE426=2035),0.55,IF(AND(A426="India",AE426=2050),0.42,IF(AND(A426="Middle East",AE426=2035),0.53,IF(AND(A426="Middle East",AE426=2050),0.41,IF(AND(A426="Africa",AE426=2035),0.53,IF(AND(A426="Africa",AE426=2050),0.41,IF(AND(A426="Brazil",AE426=2035),0.6,IF(AND(A426="Brazil",AE426=2050),0.5,""))))))))))))))))))</f>
        <v>*0.53</v>
      </c>
      <c r="AG426" s="51" t="str">
        <f aca="false">AG425</f>
        <v>REZoning_Sol-Win</v>
      </c>
      <c r="AI426" s="0" t="s">
        <v>471</v>
      </c>
      <c r="AJ426" s="50" t="s">
        <v>35</v>
      </c>
      <c r="AK426" s="0" t="n">
        <v>2050</v>
      </c>
      <c r="AL426" s="51" t="str">
        <f aca="false">"*"&amp;IF(AND(A426="EU",AK426=2035),0.58,IF(AND(A426="EU",AK426=2050),0.49,IF(AND(A426="USA",AK426=2035),0.56,IF(AND(A426="USA",AK426=2050),0.45,IF(AND(A426="Japan",AK426=2035),0.62,IF(AND(A426="Japan",AK426=2050),0.51,IF(AND(A426="Russia",AK426=2035),0.55,IF(AND(A426="Russia",AK426=2050),0.41,IF(AND(A426="China",AK426=2035),0.54,IF(AND(A426="China",AK426=2050),0.44,IF(AND(A426="India",AK426=2035),0.55,IF(AND(A426="India",AK426=2050),0.42,IF(AND(A426="Middle East",AK426=2035),0.53,IF(AND(A426="Middle East",AK426=2050),0.41,IF(AND(A426="Africa",AK426=2035),0.53,IF(AND(A426="Africa",AK426=2050),0.41,IF(AND(A426="Brazil",AK426=2035),0.6,IF(AND(A426="Brazil",AK426=2050),0.5,""))))))))))))))))))</f>
        <v>*0.41</v>
      </c>
      <c r="AM426" s="51" t="str">
        <f aca="false">AM425</f>
        <v>REZoning_Sol-Win</v>
      </c>
      <c r="AP426" s="0" t="s">
        <v>471</v>
      </c>
      <c r="AQ426" s="0" t="s">
        <v>35</v>
      </c>
      <c r="AR426" s="0" t="n">
        <v>2100</v>
      </c>
      <c r="AS426" s="0" t="s">
        <v>45</v>
      </c>
      <c r="AT426" s="0" t="s">
        <v>36</v>
      </c>
    </row>
    <row r="427" customFormat="false" ht="28.5" hidden="false" customHeight="true" outlineLevel="0" collapsed="false">
      <c r="A427" s="3" t="s">
        <v>472</v>
      </c>
      <c r="C427" s="0" t="s">
        <v>473</v>
      </c>
      <c r="D427" s="50" t="s">
        <v>35</v>
      </c>
      <c r="E427" s="0" t="n">
        <v>2035</v>
      </c>
      <c r="F427" s="51" t="str">
        <f aca="false">"*"&amp;IF(AND(A427="EU",E427=2035),0.63,IF(AND(A427="EU",E427=2050),0.54,IF(AND(A427="USA",E427=2035),0.64,IF(AND(A427="USA",E427=2050),0.54,IF(AND(A427="Japan",E427=2035),0.68,IF(AND(A427="Japan",E427=2050),0.58,IF(AND(A427="Russia",E427=2035),0.65,IF(AND(A427="Russia",E427=2050),0.54,IF(AND(A427="China",E427=2035),0.61,IF(AND(A427="China",E427=2050),0.49,IF(AND(A427="India",E427=2035),0.6,IF(AND(A427="India",E427=2050),0.49,IF(AND(A427="Middle East",E427=2035),0.6,IF(AND(A427="Middle East",E427=2050),0.5,IF(AND(A427="Africa",E427=2035),0.61,IF(AND(A427="Africa",E427=2050),0.5,IF(AND(A427="Brazil",E427=2035),0.64,IF(AND(A427="Brazil",E427=2050),0.54,""))))))))))))))))))</f>
        <v>*0.68</v>
      </c>
      <c r="H427" s="0" t="s">
        <v>473</v>
      </c>
      <c r="I427" s="50" t="s">
        <v>35</v>
      </c>
      <c r="J427" s="0" t="n">
        <v>2050</v>
      </c>
      <c r="K427" s="48" t="str">
        <f aca="false">"*"&amp;IF(AND(A427="EU",J427=2035),0.63,IF(AND(A427="EU",J427=2050),0.54,IF(AND(A427="USA",J427=2035),0.64,IF(AND(A427="USA",J427=2050),0.54,IF(AND(A427="Japan",J427=2035),0.68,IF(AND(A427="Japan",J427=2050),0.58,IF(AND(A427="Russia",J427=2035),0.65,IF(AND(A427="Russia",J427=2050),0.54,IF(AND(A427="China",J427=2035),0.61,IF(AND(A427="China",J427=2050),0.49,IF(AND(A427="India",J427=2035),0.6,IF(AND(A427="India",J427=2050),0.49,IF(AND(A427="Middle East",J427=2035),0.6,IF(AND(A427="Middle East",J427=2050),0.5,IF(AND(A427="Africa",J427=2035),0.61,IF(AND(A427="Africa",J427=2050),0.5,IF(AND(A427="Brazil",J427=2035),0.64,IF(AND(A427="Brazil",J427=2050),0.54,""))))))))))))))))))</f>
        <v>*0.58</v>
      </c>
      <c r="P427" s="41" t="s">
        <v>473</v>
      </c>
      <c r="Q427" s="52" t="s">
        <v>35</v>
      </c>
      <c r="R427" s="41" t="n">
        <v>2035</v>
      </c>
      <c r="S427" s="53" t="str">
        <f aca="false">"*"&amp;IF(AND(A427="EU",R427=2035),0.62,IF(AND(A427="EU",R427=2050),0.51,IF(AND(A427="USA",R427=2035),0.62,IF(AND(A427="USA",R427=2050),0.5,IF(AND(A427="Japan",R427=2035),0.65,IF(AND(A427="Japan",R427=2050),0.55,IF(AND(A427="Russia",R427=2035),0.63,IF(AND(A427="Russia",R427=2050),0.52,IF(AND(A427="China",R427=2035),0.59,IF(AND(A427="China",R427=2050),0.47,IF(AND(A427="India",R427=2035),0.58,IF(AND(A427="India",R427=2050),0.47,IF(AND(A427="Middle East",R427=2035),0.59,IF(AND(A427="Middle East",R427=2050),0.47,IF(AND(A427="Africa",R427=2035),0.58,IF(AND(A427="Africa",R427=2050),0.47,IF(AND(A427="Brazil",R427=2035),0.64,IF(AND(A427="Brazil",R427=2050),0.53,""))))))))))))))))))</f>
        <v>*0.65</v>
      </c>
      <c r="U427" s="41" t="s">
        <v>473</v>
      </c>
      <c r="V427" s="52" t="s">
        <v>35</v>
      </c>
      <c r="W427" s="41" t="n">
        <v>2050</v>
      </c>
      <c r="X427" s="53" t="str">
        <f aca="false">"*"&amp;IF(AND(A427="EU",W427=2035),0.62,IF(AND(A427="EU",W427=2050),0.51,IF(AND(A427="USA",W427=2035),0.62,IF(AND(A427="USA",W427=2050),0.5,IF(AND(A427="Japan",W427=2035),0.65,IF(AND(A427="Japan",W427=2050),0.55,IF(AND(A427="Russia",W427=2035),0.63,IF(AND(A427="Russia",W427=2050),0.52,IF(AND(A427="China",W427=2035),0.59,IF(AND(A427="China",W427=2050),0.47,IF(AND(A427="India",W427=2035),0.58,IF(AND(A427="India",W427=2050),0.47,IF(AND(A427="Middle East",W427=2035),0.59,IF(AND(A427="Middle East",W427=2050),0.47,IF(AND(A427="Africa",W427=2035),0.58,IF(AND(A427="Africa",W427=2050),0.47,IF(AND(A427="Brazil",W427=2035),0.64,IF(AND(A427="Brazil",W427=2050),0.53,""))))))))))))))))))</f>
        <v>*0.55</v>
      </c>
      <c r="AC427" s="0" t="s">
        <v>473</v>
      </c>
      <c r="AD427" s="50" t="s">
        <v>35</v>
      </c>
      <c r="AE427" s="0" t="n">
        <v>2035</v>
      </c>
      <c r="AF427" s="51" t="str">
        <f aca="false">"*"&amp;IF(AND(A427="EU",AE427=2035),0.58,IF(AND(A427="EU",AE427=2050),0.49,IF(AND(A427="USA",AE427=2035),0.56,IF(AND(A427="USA",AE427=2050),0.45,IF(AND(A427="Japan",AE427=2035),0.62,IF(AND(A427="Japan",AE427=2050),0.51,IF(AND(A427="Russia",AE427=2035),0.55,IF(AND(A427="Russia",AE427=2050),0.41,IF(AND(A427="China",AE427=2035),0.54,IF(AND(A427="China",AE427=2050),0.44,IF(AND(A427="India",AE427=2035),0.55,IF(AND(A427="India",AE427=2050),0.42,IF(AND(A427="Middle East",AE427=2035),0.53,IF(AND(A427="Middle East",AE427=2050),0.41,IF(AND(A427="Africa",AE427=2035),0.53,IF(AND(A427="Africa",AE427=2050),0.41,IF(AND(A427="Brazil",AE427=2035),0.6,IF(AND(A427="Brazil",AE427=2050),0.5,""))))))))))))))))))</f>
        <v>*0.62</v>
      </c>
      <c r="AG427" s="51" t="str">
        <f aca="false">AG426</f>
        <v>REZoning_Sol-Win</v>
      </c>
      <c r="AI427" s="0" t="s">
        <v>473</v>
      </c>
      <c r="AJ427" s="50" t="s">
        <v>35</v>
      </c>
      <c r="AK427" s="0" t="n">
        <v>2050</v>
      </c>
      <c r="AL427" s="51" t="str">
        <f aca="false">"*"&amp;IF(AND(A427="EU",AK427=2035),0.58,IF(AND(A427="EU",AK427=2050),0.49,IF(AND(A427="USA",AK427=2035),0.56,IF(AND(A427="USA",AK427=2050),0.45,IF(AND(A427="Japan",AK427=2035),0.62,IF(AND(A427="Japan",AK427=2050),0.51,IF(AND(A427="Russia",AK427=2035),0.55,IF(AND(A427="Russia",AK427=2050),0.41,IF(AND(A427="China",AK427=2035),0.54,IF(AND(A427="China",AK427=2050),0.44,IF(AND(A427="India",AK427=2035),0.55,IF(AND(A427="India",AK427=2050),0.42,IF(AND(A427="Middle East",AK427=2035),0.53,IF(AND(A427="Middle East",AK427=2050),0.41,IF(AND(A427="Africa",AK427=2035),0.53,IF(AND(A427="Africa",AK427=2050),0.41,IF(AND(A427="Brazil",AK427=2035),0.6,IF(AND(A427="Brazil",AK427=2050),0.5,""))))))))))))))))))</f>
        <v>*0.51</v>
      </c>
      <c r="AM427" s="51" t="str">
        <f aca="false">AM426</f>
        <v>REZoning_Sol-Win</v>
      </c>
      <c r="AP427" s="0" t="s">
        <v>473</v>
      </c>
      <c r="AQ427" s="0" t="s">
        <v>35</v>
      </c>
      <c r="AR427" s="0" t="n">
        <v>2100</v>
      </c>
      <c r="AS427" s="0" t="s">
        <v>474</v>
      </c>
      <c r="AT427" s="0" t="s">
        <v>36</v>
      </c>
    </row>
    <row r="428" customFormat="false" ht="28.5" hidden="false" customHeight="true" outlineLevel="0" collapsed="false">
      <c r="A428" s="3" t="s">
        <v>472</v>
      </c>
      <c r="C428" s="0" t="s">
        <v>475</v>
      </c>
      <c r="D428" s="50" t="s">
        <v>35</v>
      </c>
      <c r="E428" s="0" t="n">
        <v>2035</v>
      </c>
      <c r="F428" s="51" t="str">
        <f aca="false">"*"&amp;IF(AND(A428="EU",E428=2035),0.63,IF(AND(A428="EU",E428=2050),0.54,IF(AND(A428="USA",E428=2035),0.64,IF(AND(A428="USA",E428=2050),0.54,IF(AND(A428="Japan",E428=2035),0.68,IF(AND(A428="Japan",E428=2050),0.58,IF(AND(A428="Russia",E428=2035),0.65,IF(AND(A428="Russia",E428=2050),0.54,IF(AND(A428="China",E428=2035),0.61,IF(AND(A428="China",E428=2050),0.49,IF(AND(A428="India",E428=2035),0.6,IF(AND(A428="India",E428=2050),0.49,IF(AND(A428="Middle East",E428=2035),0.6,IF(AND(A428="Middle East",E428=2050),0.5,IF(AND(A428="Africa",E428=2035),0.61,IF(AND(A428="Africa",E428=2050),0.5,IF(AND(A428="Brazil",E428=2035),0.64,IF(AND(A428="Brazil",E428=2050),0.54,""))))))))))))))))))</f>
        <v>*0.68</v>
      </c>
      <c r="H428" s="0" t="s">
        <v>475</v>
      </c>
      <c r="I428" s="50" t="s">
        <v>35</v>
      </c>
      <c r="J428" s="0" t="n">
        <v>2050</v>
      </c>
      <c r="K428" s="48" t="str">
        <f aca="false">"*"&amp;IF(AND(A428="EU",J428=2035),0.63,IF(AND(A428="EU",J428=2050),0.54,IF(AND(A428="USA",J428=2035),0.64,IF(AND(A428="USA",J428=2050),0.54,IF(AND(A428="Japan",J428=2035),0.68,IF(AND(A428="Japan",J428=2050),0.58,IF(AND(A428="Russia",J428=2035),0.65,IF(AND(A428="Russia",J428=2050),0.54,IF(AND(A428="China",J428=2035),0.61,IF(AND(A428="China",J428=2050),0.49,IF(AND(A428="India",J428=2035),0.6,IF(AND(A428="India",J428=2050),0.49,IF(AND(A428="Middle East",J428=2035),0.6,IF(AND(A428="Middle East",J428=2050),0.5,IF(AND(A428="Africa",J428=2035),0.61,IF(AND(A428="Africa",J428=2050),0.5,IF(AND(A428="Brazil",J428=2035),0.64,IF(AND(A428="Brazil",J428=2050),0.54,""))))))))))))))))))</f>
        <v>*0.58</v>
      </c>
      <c r="P428" s="41" t="s">
        <v>475</v>
      </c>
      <c r="Q428" s="52" t="s">
        <v>35</v>
      </c>
      <c r="R428" s="41" t="n">
        <v>2035</v>
      </c>
      <c r="S428" s="53" t="str">
        <f aca="false">"*"&amp;IF(AND(A428="EU",R428=2035),0.62,IF(AND(A428="EU",R428=2050),0.51,IF(AND(A428="USA",R428=2035),0.62,IF(AND(A428="USA",R428=2050),0.5,IF(AND(A428="Japan",R428=2035),0.65,IF(AND(A428="Japan",R428=2050),0.55,IF(AND(A428="Russia",R428=2035),0.63,IF(AND(A428="Russia",R428=2050),0.52,IF(AND(A428="China",R428=2035),0.59,IF(AND(A428="China",R428=2050),0.47,IF(AND(A428="India",R428=2035),0.58,IF(AND(A428="India",R428=2050),0.47,IF(AND(A428="Middle East",R428=2035),0.59,IF(AND(A428="Middle East",R428=2050),0.47,IF(AND(A428="Africa",R428=2035),0.58,IF(AND(A428="Africa",R428=2050),0.47,IF(AND(A428="Brazil",R428=2035),0.64,IF(AND(A428="Brazil",R428=2050),0.53,""))))))))))))))))))</f>
        <v>*0.65</v>
      </c>
      <c r="U428" s="41" t="s">
        <v>475</v>
      </c>
      <c r="V428" s="52" t="s">
        <v>35</v>
      </c>
      <c r="W428" s="41" t="n">
        <v>2050</v>
      </c>
      <c r="X428" s="53" t="str">
        <f aca="false">"*"&amp;IF(AND(A428="EU",W428=2035),0.62,IF(AND(A428="EU",W428=2050),0.51,IF(AND(A428="USA",W428=2035),0.62,IF(AND(A428="USA",W428=2050),0.5,IF(AND(A428="Japan",W428=2035),0.65,IF(AND(A428="Japan",W428=2050),0.55,IF(AND(A428="Russia",W428=2035),0.63,IF(AND(A428="Russia",W428=2050),0.52,IF(AND(A428="China",W428=2035),0.59,IF(AND(A428="China",W428=2050),0.47,IF(AND(A428="India",W428=2035),0.58,IF(AND(A428="India",W428=2050),0.47,IF(AND(A428="Middle East",W428=2035),0.59,IF(AND(A428="Middle East",W428=2050),0.47,IF(AND(A428="Africa",W428=2035),0.58,IF(AND(A428="Africa",W428=2050),0.47,IF(AND(A428="Brazil",W428=2035),0.64,IF(AND(A428="Brazil",W428=2050),0.53,""))))))))))))))))))</f>
        <v>*0.55</v>
      </c>
      <c r="AC428" s="0" t="s">
        <v>475</v>
      </c>
      <c r="AD428" s="50" t="s">
        <v>35</v>
      </c>
      <c r="AE428" s="0" t="n">
        <v>2035</v>
      </c>
      <c r="AF428" s="51" t="str">
        <f aca="false">"*"&amp;IF(AND(A428="EU",AE428=2035),0.58,IF(AND(A428="EU",AE428=2050),0.49,IF(AND(A428="USA",AE428=2035),0.56,IF(AND(A428="USA",AE428=2050),0.45,IF(AND(A428="Japan",AE428=2035),0.62,IF(AND(A428="Japan",AE428=2050),0.51,IF(AND(A428="Russia",AE428=2035),0.55,IF(AND(A428="Russia",AE428=2050),0.41,IF(AND(A428="China",AE428=2035),0.54,IF(AND(A428="China",AE428=2050),0.44,IF(AND(A428="India",AE428=2035),0.55,IF(AND(A428="India",AE428=2050),0.42,IF(AND(A428="Middle East",AE428=2035),0.53,IF(AND(A428="Middle East",AE428=2050),0.41,IF(AND(A428="Africa",AE428=2035),0.53,IF(AND(A428="Africa",AE428=2050),0.41,IF(AND(A428="Brazil",AE428=2035),0.6,IF(AND(A428="Brazil",AE428=2050),0.5,""))))))))))))))))))</f>
        <v>*0.62</v>
      </c>
      <c r="AG428" s="51" t="str">
        <f aca="false">AG427</f>
        <v>REZoning_Sol-Win</v>
      </c>
      <c r="AI428" s="0" t="s">
        <v>475</v>
      </c>
      <c r="AJ428" s="50" t="s">
        <v>35</v>
      </c>
      <c r="AK428" s="0" t="n">
        <v>2050</v>
      </c>
      <c r="AL428" s="51" t="str">
        <f aca="false">"*"&amp;IF(AND(A428="EU",AK428=2035),0.58,IF(AND(A428="EU",AK428=2050),0.49,IF(AND(A428="USA",AK428=2035),0.56,IF(AND(A428="USA",AK428=2050),0.45,IF(AND(A428="Japan",AK428=2035),0.62,IF(AND(A428="Japan",AK428=2050),0.51,IF(AND(A428="Russia",AK428=2035),0.55,IF(AND(A428="Russia",AK428=2050),0.41,IF(AND(A428="China",AK428=2035),0.54,IF(AND(A428="China",AK428=2050),0.44,IF(AND(A428="India",AK428=2035),0.55,IF(AND(A428="India",AK428=2050),0.42,IF(AND(A428="Middle East",AK428=2035),0.53,IF(AND(A428="Middle East",AK428=2050),0.41,IF(AND(A428="Africa",AK428=2035),0.53,IF(AND(A428="Africa",AK428=2050),0.41,IF(AND(A428="Brazil",AK428=2035),0.6,IF(AND(A428="Brazil",AK428=2050),0.5,""))))))))))))))))))</f>
        <v>*0.51</v>
      </c>
      <c r="AM428" s="51" t="str">
        <f aca="false">AM427</f>
        <v>REZoning_Sol-Win</v>
      </c>
      <c r="AP428" s="0" t="s">
        <v>475</v>
      </c>
      <c r="AQ428" s="0" t="s">
        <v>35</v>
      </c>
      <c r="AR428" s="0" t="n">
        <v>2100</v>
      </c>
      <c r="AS428" s="0" t="s">
        <v>474</v>
      </c>
      <c r="AT428" s="0" t="s">
        <v>36</v>
      </c>
    </row>
    <row r="429" customFormat="false" ht="28.5" hidden="false" customHeight="true" outlineLevel="0" collapsed="false">
      <c r="A429" s="3" t="s">
        <v>472</v>
      </c>
      <c r="C429" s="0" t="s">
        <v>476</v>
      </c>
      <c r="D429" s="50" t="s">
        <v>35</v>
      </c>
      <c r="E429" s="0" t="n">
        <v>2035</v>
      </c>
      <c r="F429" s="51" t="str">
        <f aca="false">"*"&amp;IF(AND(A429="EU",E429=2035),0.63,IF(AND(A429="EU",E429=2050),0.54,IF(AND(A429="USA",E429=2035),0.64,IF(AND(A429="USA",E429=2050),0.54,IF(AND(A429="Japan",E429=2035),0.68,IF(AND(A429="Japan",E429=2050),0.58,IF(AND(A429="Russia",E429=2035),0.65,IF(AND(A429="Russia",E429=2050),0.54,IF(AND(A429="China",E429=2035),0.61,IF(AND(A429="China",E429=2050),0.49,IF(AND(A429="India",E429=2035),0.6,IF(AND(A429="India",E429=2050),0.49,IF(AND(A429="Middle East",E429=2035),0.6,IF(AND(A429="Middle East",E429=2050),0.5,IF(AND(A429="Africa",E429=2035),0.61,IF(AND(A429="Africa",E429=2050),0.5,IF(AND(A429="Brazil",E429=2035),0.64,IF(AND(A429="Brazil",E429=2050),0.54,""))))))))))))))))))</f>
        <v>*0.68</v>
      </c>
      <c r="H429" s="0" t="s">
        <v>476</v>
      </c>
      <c r="I429" s="50" t="s">
        <v>35</v>
      </c>
      <c r="J429" s="0" t="n">
        <v>2050</v>
      </c>
      <c r="K429" s="48" t="str">
        <f aca="false">"*"&amp;IF(AND(A429="EU",J429=2035),0.63,IF(AND(A429="EU",J429=2050),0.54,IF(AND(A429="USA",J429=2035),0.64,IF(AND(A429="USA",J429=2050),0.54,IF(AND(A429="Japan",J429=2035),0.68,IF(AND(A429="Japan",J429=2050),0.58,IF(AND(A429="Russia",J429=2035),0.65,IF(AND(A429="Russia",J429=2050),0.54,IF(AND(A429="China",J429=2035),0.61,IF(AND(A429="China",J429=2050),0.49,IF(AND(A429="India",J429=2035),0.6,IF(AND(A429="India",J429=2050),0.49,IF(AND(A429="Middle East",J429=2035),0.6,IF(AND(A429="Middle East",J429=2050),0.5,IF(AND(A429="Africa",J429=2035),0.61,IF(AND(A429="Africa",J429=2050),0.5,IF(AND(A429="Brazil",J429=2035),0.64,IF(AND(A429="Brazil",J429=2050),0.54,""))))))))))))))))))</f>
        <v>*0.58</v>
      </c>
      <c r="P429" s="41" t="s">
        <v>476</v>
      </c>
      <c r="Q429" s="52" t="s">
        <v>35</v>
      </c>
      <c r="R429" s="41" t="n">
        <v>2035</v>
      </c>
      <c r="S429" s="53" t="str">
        <f aca="false">"*"&amp;IF(AND(A429="EU",R429=2035),0.62,IF(AND(A429="EU",R429=2050),0.51,IF(AND(A429="USA",R429=2035),0.62,IF(AND(A429="USA",R429=2050),0.5,IF(AND(A429="Japan",R429=2035),0.65,IF(AND(A429="Japan",R429=2050),0.55,IF(AND(A429="Russia",R429=2035),0.63,IF(AND(A429="Russia",R429=2050),0.52,IF(AND(A429="China",R429=2035),0.59,IF(AND(A429="China",R429=2050),0.47,IF(AND(A429="India",R429=2035),0.58,IF(AND(A429="India",R429=2050),0.47,IF(AND(A429="Middle East",R429=2035),0.59,IF(AND(A429="Middle East",R429=2050),0.47,IF(AND(A429="Africa",R429=2035),0.58,IF(AND(A429="Africa",R429=2050),0.47,IF(AND(A429="Brazil",R429=2035),0.64,IF(AND(A429="Brazil",R429=2050),0.53,""))))))))))))))))))</f>
        <v>*0.65</v>
      </c>
      <c r="U429" s="41" t="s">
        <v>476</v>
      </c>
      <c r="V429" s="52" t="s">
        <v>35</v>
      </c>
      <c r="W429" s="41" t="n">
        <v>2050</v>
      </c>
      <c r="X429" s="53" t="str">
        <f aca="false">"*"&amp;IF(AND(A429="EU",W429=2035),0.62,IF(AND(A429="EU",W429=2050),0.51,IF(AND(A429="USA",W429=2035),0.62,IF(AND(A429="USA",W429=2050),0.5,IF(AND(A429="Japan",W429=2035),0.65,IF(AND(A429="Japan",W429=2050),0.55,IF(AND(A429="Russia",W429=2035),0.63,IF(AND(A429="Russia",W429=2050),0.52,IF(AND(A429="China",W429=2035),0.59,IF(AND(A429="China",W429=2050),0.47,IF(AND(A429="India",W429=2035),0.58,IF(AND(A429="India",W429=2050),0.47,IF(AND(A429="Middle East",W429=2035),0.59,IF(AND(A429="Middle East",W429=2050),0.47,IF(AND(A429="Africa",W429=2035),0.58,IF(AND(A429="Africa",W429=2050),0.47,IF(AND(A429="Brazil",W429=2035),0.64,IF(AND(A429="Brazil",W429=2050),0.53,""))))))))))))))))))</f>
        <v>*0.55</v>
      </c>
      <c r="AC429" s="0" t="s">
        <v>476</v>
      </c>
      <c r="AD429" s="50" t="s">
        <v>35</v>
      </c>
      <c r="AE429" s="0" t="n">
        <v>2035</v>
      </c>
      <c r="AF429" s="51" t="str">
        <f aca="false">"*"&amp;IF(AND(A429="EU",AE429=2035),0.58,IF(AND(A429="EU",AE429=2050),0.49,IF(AND(A429="USA",AE429=2035),0.56,IF(AND(A429="USA",AE429=2050),0.45,IF(AND(A429="Japan",AE429=2035),0.62,IF(AND(A429="Japan",AE429=2050),0.51,IF(AND(A429="Russia",AE429=2035),0.55,IF(AND(A429="Russia",AE429=2050),0.41,IF(AND(A429="China",AE429=2035),0.54,IF(AND(A429="China",AE429=2050),0.44,IF(AND(A429="India",AE429=2035),0.55,IF(AND(A429="India",AE429=2050),0.42,IF(AND(A429="Middle East",AE429=2035),0.53,IF(AND(A429="Middle East",AE429=2050),0.41,IF(AND(A429="Africa",AE429=2035),0.53,IF(AND(A429="Africa",AE429=2050),0.41,IF(AND(A429="Brazil",AE429=2035),0.6,IF(AND(A429="Brazil",AE429=2050),0.5,""))))))))))))))))))</f>
        <v>*0.62</v>
      </c>
      <c r="AG429" s="51" t="str">
        <f aca="false">AG428</f>
        <v>REZoning_Sol-Win</v>
      </c>
      <c r="AI429" s="0" t="s">
        <v>476</v>
      </c>
      <c r="AJ429" s="50" t="s">
        <v>35</v>
      </c>
      <c r="AK429" s="0" t="n">
        <v>2050</v>
      </c>
      <c r="AL429" s="51" t="str">
        <f aca="false">"*"&amp;IF(AND(A429="EU",AK429=2035),0.58,IF(AND(A429="EU",AK429=2050),0.49,IF(AND(A429="USA",AK429=2035),0.56,IF(AND(A429="USA",AK429=2050),0.45,IF(AND(A429="Japan",AK429=2035),0.62,IF(AND(A429="Japan",AK429=2050),0.51,IF(AND(A429="Russia",AK429=2035),0.55,IF(AND(A429="Russia",AK429=2050),0.41,IF(AND(A429="China",AK429=2035),0.54,IF(AND(A429="China",AK429=2050),0.44,IF(AND(A429="India",AK429=2035),0.55,IF(AND(A429="India",AK429=2050),0.42,IF(AND(A429="Middle East",AK429=2035),0.53,IF(AND(A429="Middle East",AK429=2050),0.41,IF(AND(A429="Africa",AK429=2035),0.53,IF(AND(A429="Africa",AK429=2050),0.41,IF(AND(A429="Brazil",AK429=2035),0.6,IF(AND(A429="Brazil",AK429=2050),0.5,""))))))))))))))))))</f>
        <v>*0.51</v>
      </c>
      <c r="AM429" s="51" t="str">
        <f aca="false">AM428</f>
        <v>REZoning_Sol-Win</v>
      </c>
      <c r="AP429" s="0" t="s">
        <v>476</v>
      </c>
      <c r="AQ429" s="0" t="s">
        <v>35</v>
      </c>
      <c r="AR429" s="0" t="n">
        <v>2100</v>
      </c>
      <c r="AS429" s="0" t="s">
        <v>474</v>
      </c>
      <c r="AT429" s="0" t="s">
        <v>36</v>
      </c>
    </row>
    <row r="430" customFormat="false" ht="28.5" hidden="false" customHeight="true" outlineLevel="0" collapsed="false">
      <c r="A430" s="3" t="s">
        <v>472</v>
      </c>
      <c r="C430" s="0" t="s">
        <v>477</v>
      </c>
      <c r="D430" s="50" t="s">
        <v>35</v>
      </c>
      <c r="E430" s="0" t="n">
        <v>2035</v>
      </c>
      <c r="F430" s="51" t="str">
        <f aca="false">"*"&amp;IF(AND(A430="EU",E430=2035),0.63,IF(AND(A430="EU",E430=2050),0.54,IF(AND(A430="USA",E430=2035),0.64,IF(AND(A430="USA",E430=2050),0.54,IF(AND(A430="Japan",E430=2035),0.68,IF(AND(A430="Japan",E430=2050),0.58,IF(AND(A430="Russia",E430=2035),0.65,IF(AND(A430="Russia",E430=2050),0.54,IF(AND(A430="China",E430=2035),0.61,IF(AND(A430="China",E430=2050),0.49,IF(AND(A430="India",E430=2035),0.6,IF(AND(A430="India",E430=2050),0.49,IF(AND(A430="Middle East",E430=2035),0.6,IF(AND(A430="Middle East",E430=2050),0.5,IF(AND(A430="Africa",E430=2035),0.61,IF(AND(A430="Africa",E430=2050),0.5,IF(AND(A430="Brazil",E430=2035),0.64,IF(AND(A430="Brazil",E430=2050),0.54,""))))))))))))))))))</f>
        <v>*0.68</v>
      </c>
      <c r="H430" s="0" t="s">
        <v>477</v>
      </c>
      <c r="I430" s="50" t="s">
        <v>35</v>
      </c>
      <c r="J430" s="0" t="n">
        <v>2050</v>
      </c>
      <c r="K430" s="48" t="str">
        <f aca="false">"*"&amp;IF(AND(A430="EU",J430=2035),0.63,IF(AND(A430="EU",J430=2050),0.54,IF(AND(A430="USA",J430=2035),0.64,IF(AND(A430="USA",J430=2050),0.54,IF(AND(A430="Japan",J430=2035),0.68,IF(AND(A430="Japan",J430=2050),0.58,IF(AND(A430="Russia",J430=2035),0.65,IF(AND(A430="Russia",J430=2050),0.54,IF(AND(A430="China",J430=2035),0.61,IF(AND(A430="China",J430=2050),0.49,IF(AND(A430="India",J430=2035),0.6,IF(AND(A430="India",J430=2050),0.49,IF(AND(A430="Middle East",J430=2035),0.6,IF(AND(A430="Middle East",J430=2050),0.5,IF(AND(A430="Africa",J430=2035),0.61,IF(AND(A430="Africa",J430=2050),0.5,IF(AND(A430="Brazil",J430=2035),0.64,IF(AND(A430="Brazil",J430=2050),0.54,""))))))))))))))))))</f>
        <v>*0.58</v>
      </c>
      <c r="P430" s="41" t="s">
        <v>477</v>
      </c>
      <c r="Q430" s="52" t="s">
        <v>35</v>
      </c>
      <c r="R430" s="41" t="n">
        <v>2035</v>
      </c>
      <c r="S430" s="53" t="str">
        <f aca="false">"*"&amp;IF(AND(A430="EU",R430=2035),0.62,IF(AND(A430="EU",R430=2050),0.51,IF(AND(A430="USA",R430=2035),0.62,IF(AND(A430="USA",R430=2050),0.5,IF(AND(A430="Japan",R430=2035),0.65,IF(AND(A430="Japan",R430=2050),0.55,IF(AND(A430="Russia",R430=2035),0.63,IF(AND(A430="Russia",R430=2050),0.52,IF(AND(A430="China",R430=2035),0.59,IF(AND(A430="China",R430=2050),0.47,IF(AND(A430="India",R430=2035),0.58,IF(AND(A430="India",R430=2050),0.47,IF(AND(A430="Middle East",R430=2035),0.59,IF(AND(A430="Middle East",R430=2050),0.47,IF(AND(A430="Africa",R430=2035),0.58,IF(AND(A430="Africa",R430=2050),0.47,IF(AND(A430="Brazil",R430=2035),0.64,IF(AND(A430="Brazil",R430=2050),0.53,""))))))))))))))))))</f>
        <v>*0.65</v>
      </c>
      <c r="U430" s="41" t="s">
        <v>477</v>
      </c>
      <c r="V430" s="52" t="s">
        <v>35</v>
      </c>
      <c r="W430" s="41" t="n">
        <v>2050</v>
      </c>
      <c r="X430" s="53" t="str">
        <f aca="false">"*"&amp;IF(AND(A430="EU",W430=2035),0.62,IF(AND(A430="EU",W430=2050),0.51,IF(AND(A430="USA",W430=2035),0.62,IF(AND(A430="USA",W430=2050),0.5,IF(AND(A430="Japan",W430=2035),0.65,IF(AND(A430="Japan",W430=2050),0.55,IF(AND(A430="Russia",W430=2035),0.63,IF(AND(A430="Russia",W430=2050),0.52,IF(AND(A430="China",W430=2035),0.59,IF(AND(A430="China",W430=2050),0.47,IF(AND(A430="India",W430=2035),0.58,IF(AND(A430="India",W430=2050),0.47,IF(AND(A430="Middle East",W430=2035),0.59,IF(AND(A430="Middle East",W430=2050),0.47,IF(AND(A430="Africa",W430=2035),0.58,IF(AND(A430="Africa",W430=2050),0.47,IF(AND(A430="Brazil",W430=2035),0.64,IF(AND(A430="Brazil",W430=2050),0.53,""))))))))))))))))))</f>
        <v>*0.55</v>
      </c>
      <c r="AC430" s="0" t="s">
        <v>477</v>
      </c>
      <c r="AD430" s="50" t="s">
        <v>35</v>
      </c>
      <c r="AE430" s="0" t="n">
        <v>2035</v>
      </c>
      <c r="AF430" s="51" t="str">
        <f aca="false">"*"&amp;IF(AND(A430="EU",AE430=2035),0.58,IF(AND(A430="EU",AE430=2050),0.49,IF(AND(A430="USA",AE430=2035),0.56,IF(AND(A430="USA",AE430=2050),0.45,IF(AND(A430="Japan",AE430=2035),0.62,IF(AND(A430="Japan",AE430=2050),0.51,IF(AND(A430="Russia",AE430=2035),0.55,IF(AND(A430="Russia",AE430=2050),0.41,IF(AND(A430="China",AE430=2035),0.54,IF(AND(A430="China",AE430=2050),0.44,IF(AND(A430="India",AE430=2035),0.55,IF(AND(A430="India",AE430=2050),0.42,IF(AND(A430="Middle East",AE430=2035),0.53,IF(AND(A430="Middle East",AE430=2050),0.41,IF(AND(A430="Africa",AE430=2035),0.53,IF(AND(A430="Africa",AE430=2050),0.41,IF(AND(A430="Brazil",AE430=2035),0.6,IF(AND(A430="Brazil",AE430=2050),0.5,""))))))))))))))))))</f>
        <v>*0.62</v>
      </c>
      <c r="AG430" s="51" t="str">
        <f aca="false">AG429</f>
        <v>REZoning_Sol-Win</v>
      </c>
      <c r="AI430" s="0" t="s">
        <v>477</v>
      </c>
      <c r="AJ430" s="50" t="s">
        <v>35</v>
      </c>
      <c r="AK430" s="0" t="n">
        <v>2050</v>
      </c>
      <c r="AL430" s="51" t="str">
        <f aca="false">"*"&amp;IF(AND(A430="EU",AK430=2035),0.58,IF(AND(A430="EU",AK430=2050),0.49,IF(AND(A430="USA",AK430=2035),0.56,IF(AND(A430="USA",AK430=2050),0.45,IF(AND(A430="Japan",AK430=2035),0.62,IF(AND(A430="Japan",AK430=2050),0.51,IF(AND(A430="Russia",AK430=2035),0.55,IF(AND(A430="Russia",AK430=2050),0.41,IF(AND(A430="China",AK430=2035),0.54,IF(AND(A430="China",AK430=2050),0.44,IF(AND(A430="India",AK430=2035),0.55,IF(AND(A430="India",AK430=2050),0.42,IF(AND(A430="Middle East",AK430=2035),0.53,IF(AND(A430="Middle East",AK430=2050),0.41,IF(AND(A430="Africa",AK430=2035),0.53,IF(AND(A430="Africa",AK430=2050),0.41,IF(AND(A430="Brazil",AK430=2035),0.6,IF(AND(A430="Brazil",AK430=2050),0.5,""))))))))))))))))))</f>
        <v>*0.51</v>
      </c>
      <c r="AM430" s="51" t="str">
        <f aca="false">AM429</f>
        <v>REZoning_Sol-Win</v>
      </c>
      <c r="AP430" s="0" t="s">
        <v>477</v>
      </c>
      <c r="AQ430" s="0" t="s">
        <v>35</v>
      </c>
      <c r="AR430" s="0" t="n">
        <v>2100</v>
      </c>
      <c r="AS430" s="0" t="s">
        <v>474</v>
      </c>
      <c r="AT430" s="0" t="s">
        <v>36</v>
      </c>
    </row>
    <row r="431" customFormat="false" ht="28.5" hidden="false" customHeight="true" outlineLevel="0" collapsed="false">
      <c r="A431" s="3" t="s">
        <v>472</v>
      </c>
      <c r="C431" s="0" t="s">
        <v>478</v>
      </c>
      <c r="D431" s="50" t="s">
        <v>35</v>
      </c>
      <c r="E431" s="0" t="n">
        <v>2035</v>
      </c>
      <c r="F431" s="51" t="str">
        <f aca="false">"*"&amp;IF(AND(A431="EU",E431=2035),0.63,IF(AND(A431="EU",E431=2050),0.54,IF(AND(A431="USA",E431=2035),0.64,IF(AND(A431="USA",E431=2050),0.54,IF(AND(A431="Japan",E431=2035),0.68,IF(AND(A431="Japan",E431=2050),0.58,IF(AND(A431="Russia",E431=2035),0.65,IF(AND(A431="Russia",E431=2050),0.54,IF(AND(A431="China",E431=2035),0.61,IF(AND(A431="China",E431=2050),0.49,IF(AND(A431="India",E431=2035),0.6,IF(AND(A431="India",E431=2050),0.49,IF(AND(A431="Middle East",E431=2035),0.6,IF(AND(A431="Middle East",E431=2050),0.5,IF(AND(A431="Africa",E431=2035),0.61,IF(AND(A431="Africa",E431=2050),0.5,IF(AND(A431="Brazil",E431=2035),0.64,IF(AND(A431="Brazil",E431=2050),0.54,""))))))))))))))))))</f>
        <v>*0.68</v>
      </c>
      <c r="H431" s="0" t="s">
        <v>478</v>
      </c>
      <c r="I431" s="50" t="s">
        <v>35</v>
      </c>
      <c r="J431" s="0" t="n">
        <v>2050</v>
      </c>
      <c r="K431" s="48" t="str">
        <f aca="false">"*"&amp;IF(AND(A431="EU",J431=2035),0.63,IF(AND(A431="EU",J431=2050),0.54,IF(AND(A431="USA",J431=2035),0.64,IF(AND(A431="USA",J431=2050),0.54,IF(AND(A431="Japan",J431=2035),0.68,IF(AND(A431="Japan",J431=2050),0.58,IF(AND(A431="Russia",J431=2035),0.65,IF(AND(A431="Russia",J431=2050),0.54,IF(AND(A431="China",J431=2035),0.61,IF(AND(A431="China",J431=2050),0.49,IF(AND(A431="India",J431=2035),0.6,IF(AND(A431="India",J431=2050),0.49,IF(AND(A431="Middle East",J431=2035),0.6,IF(AND(A431="Middle East",J431=2050),0.5,IF(AND(A431="Africa",J431=2035),0.61,IF(AND(A431="Africa",J431=2050),0.5,IF(AND(A431="Brazil",J431=2035),0.64,IF(AND(A431="Brazil",J431=2050),0.54,""))))))))))))))))))</f>
        <v>*0.58</v>
      </c>
      <c r="P431" s="41" t="s">
        <v>478</v>
      </c>
      <c r="Q431" s="52" t="s">
        <v>35</v>
      </c>
      <c r="R431" s="41" t="n">
        <v>2035</v>
      </c>
      <c r="S431" s="53" t="str">
        <f aca="false">"*"&amp;IF(AND(A431="EU",R431=2035),0.62,IF(AND(A431="EU",R431=2050),0.51,IF(AND(A431="USA",R431=2035),0.62,IF(AND(A431="USA",R431=2050),0.5,IF(AND(A431="Japan",R431=2035),0.65,IF(AND(A431="Japan",R431=2050),0.55,IF(AND(A431="Russia",R431=2035),0.63,IF(AND(A431="Russia",R431=2050),0.52,IF(AND(A431="China",R431=2035),0.59,IF(AND(A431="China",R431=2050),0.47,IF(AND(A431="India",R431=2035),0.58,IF(AND(A431="India",R431=2050),0.47,IF(AND(A431="Middle East",R431=2035),0.59,IF(AND(A431="Middle East",R431=2050),0.47,IF(AND(A431="Africa",R431=2035),0.58,IF(AND(A431="Africa",R431=2050),0.47,IF(AND(A431="Brazil",R431=2035),0.64,IF(AND(A431="Brazil",R431=2050),0.53,""))))))))))))))))))</f>
        <v>*0.65</v>
      </c>
      <c r="U431" s="41" t="s">
        <v>478</v>
      </c>
      <c r="V431" s="52" t="s">
        <v>35</v>
      </c>
      <c r="W431" s="41" t="n">
        <v>2050</v>
      </c>
      <c r="X431" s="53" t="str">
        <f aca="false">"*"&amp;IF(AND(A431="EU",W431=2035),0.62,IF(AND(A431="EU",W431=2050),0.51,IF(AND(A431="USA",W431=2035),0.62,IF(AND(A431="USA",W431=2050),0.5,IF(AND(A431="Japan",W431=2035),0.65,IF(AND(A431="Japan",W431=2050),0.55,IF(AND(A431="Russia",W431=2035),0.63,IF(AND(A431="Russia",W431=2050),0.52,IF(AND(A431="China",W431=2035),0.59,IF(AND(A431="China",W431=2050),0.47,IF(AND(A431="India",W431=2035),0.58,IF(AND(A431="India",W431=2050),0.47,IF(AND(A431="Middle East",W431=2035),0.59,IF(AND(A431="Middle East",W431=2050),0.47,IF(AND(A431="Africa",W431=2035),0.58,IF(AND(A431="Africa",W431=2050),0.47,IF(AND(A431="Brazil",W431=2035),0.64,IF(AND(A431="Brazil",W431=2050),0.53,""))))))))))))))))))</f>
        <v>*0.55</v>
      </c>
      <c r="AC431" s="0" t="s">
        <v>478</v>
      </c>
      <c r="AD431" s="50" t="s">
        <v>35</v>
      </c>
      <c r="AE431" s="0" t="n">
        <v>2035</v>
      </c>
      <c r="AF431" s="51" t="str">
        <f aca="false">"*"&amp;IF(AND(A431="EU",AE431=2035),0.58,IF(AND(A431="EU",AE431=2050),0.49,IF(AND(A431="USA",AE431=2035),0.56,IF(AND(A431="USA",AE431=2050),0.45,IF(AND(A431="Japan",AE431=2035),0.62,IF(AND(A431="Japan",AE431=2050),0.51,IF(AND(A431="Russia",AE431=2035),0.55,IF(AND(A431="Russia",AE431=2050),0.41,IF(AND(A431="China",AE431=2035),0.54,IF(AND(A431="China",AE431=2050),0.44,IF(AND(A431="India",AE431=2035),0.55,IF(AND(A431="India",AE431=2050),0.42,IF(AND(A431="Middle East",AE431=2035),0.53,IF(AND(A431="Middle East",AE431=2050),0.41,IF(AND(A431="Africa",AE431=2035),0.53,IF(AND(A431="Africa",AE431=2050),0.41,IF(AND(A431="Brazil",AE431=2035),0.6,IF(AND(A431="Brazil",AE431=2050),0.5,""))))))))))))))))))</f>
        <v>*0.62</v>
      </c>
      <c r="AG431" s="51" t="str">
        <f aca="false">AG430</f>
        <v>REZoning_Sol-Win</v>
      </c>
      <c r="AI431" s="0" t="s">
        <v>478</v>
      </c>
      <c r="AJ431" s="50" t="s">
        <v>35</v>
      </c>
      <c r="AK431" s="0" t="n">
        <v>2050</v>
      </c>
      <c r="AL431" s="51" t="str">
        <f aca="false">"*"&amp;IF(AND(A431="EU",AK431=2035),0.58,IF(AND(A431="EU",AK431=2050),0.49,IF(AND(A431="USA",AK431=2035),0.56,IF(AND(A431="USA",AK431=2050),0.45,IF(AND(A431="Japan",AK431=2035),0.62,IF(AND(A431="Japan",AK431=2050),0.51,IF(AND(A431="Russia",AK431=2035),0.55,IF(AND(A431="Russia",AK431=2050),0.41,IF(AND(A431="China",AK431=2035),0.54,IF(AND(A431="China",AK431=2050),0.44,IF(AND(A431="India",AK431=2035),0.55,IF(AND(A431="India",AK431=2050),0.42,IF(AND(A431="Middle East",AK431=2035),0.53,IF(AND(A431="Middle East",AK431=2050),0.41,IF(AND(A431="Africa",AK431=2035),0.53,IF(AND(A431="Africa",AK431=2050),0.41,IF(AND(A431="Brazil",AK431=2035),0.6,IF(AND(A431="Brazil",AK431=2050),0.5,""))))))))))))))))))</f>
        <v>*0.51</v>
      </c>
      <c r="AM431" s="51" t="str">
        <f aca="false">AM430</f>
        <v>REZoning_Sol-Win</v>
      </c>
      <c r="AP431" s="0" t="s">
        <v>478</v>
      </c>
      <c r="AQ431" s="0" t="s">
        <v>35</v>
      </c>
      <c r="AR431" s="0" t="n">
        <v>2100</v>
      </c>
      <c r="AS431" s="0" t="s">
        <v>474</v>
      </c>
      <c r="AT431" s="0" t="s">
        <v>36</v>
      </c>
    </row>
    <row r="432" customFormat="false" ht="28.5" hidden="false" customHeight="true" outlineLevel="0" collapsed="false">
      <c r="A432" s="3" t="s">
        <v>472</v>
      </c>
      <c r="C432" s="0" t="s">
        <v>479</v>
      </c>
      <c r="D432" s="50" t="s">
        <v>35</v>
      </c>
      <c r="E432" s="0" t="n">
        <v>2035</v>
      </c>
      <c r="F432" s="51" t="str">
        <f aca="false">"*"&amp;IF(AND(A432="EU",E432=2035),0.63,IF(AND(A432="EU",E432=2050),0.54,IF(AND(A432="USA",E432=2035),0.64,IF(AND(A432="USA",E432=2050),0.54,IF(AND(A432="Japan",E432=2035),0.68,IF(AND(A432="Japan",E432=2050),0.58,IF(AND(A432="Russia",E432=2035),0.65,IF(AND(A432="Russia",E432=2050),0.54,IF(AND(A432="China",E432=2035),0.61,IF(AND(A432="China",E432=2050),0.49,IF(AND(A432="India",E432=2035),0.6,IF(AND(A432="India",E432=2050),0.49,IF(AND(A432="Middle East",E432=2035),0.6,IF(AND(A432="Middle East",E432=2050),0.5,IF(AND(A432="Africa",E432=2035),0.61,IF(AND(A432="Africa",E432=2050),0.5,IF(AND(A432="Brazil",E432=2035),0.64,IF(AND(A432="Brazil",E432=2050),0.54,""))))))))))))))))))</f>
        <v>*0.68</v>
      </c>
      <c r="H432" s="0" t="s">
        <v>479</v>
      </c>
      <c r="I432" s="50" t="s">
        <v>35</v>
      </c>
      <c r="J432" s="0" t="n">
        <v>2050</v>
      </c>
      <c r="K432" s="48" t="str">
        <f aca="false">"*"&amp;IF(AND(A432="EU",J432=2035),0.63,IF(AND(A432="EU",J432=2050),0.54,IF(AND(A432="USA",J432=2035),0.64,IF(AND(A432="USA",J432=2050),0.54,IF(AND(A432="Japan",J432=2035),0.68,IF(AND(A432="Japan",J432=2050),0.58,IF(AND(A432="Russia",J432=2035),0.65,IF(AND(A432="Russia",J432=2050),0.54,IF(AND(A432="China",J432=2035),0.61,IF(AND(A432="China",J432=2050),0.49,IF(AND(A432="India",J432=2035),0.6,IF(AND(A432="India",J432=2050),0.49,IF(AND(A432="Middle East",J432=2035),0.6,IF(AND(A432="Middle East",J432=2050),0.5,IF(AND(A432="Africa",J432=2035),0.61,IF(AND(A432="Africa",J432=2050),0.5,IF(AND(A432="Brazil",J432=2035),0.64,IF(AND(A432="Brazil",J432=2050),0.54,""))))))))))))))))))</f>
        <v>*0.58</v>
      </c>
      <c r="P432" s="41" t="s">
        <v>479</v>
      </c>
      <c r="Q432" s="52" t="s">
        <v>35</v>
      </c>
      <c r="R432" s="41" t="n">
        <v>2035</v>
      </c>
      <c r="S432" s="53" t="str">
        <f aca="false">"*"&amp;IF(AND(A432="EU",R432=2035),0.62,IF(AND(A432="EU",R432=2050),0.51,IF(AND(A432="USA",R432=2035),0.62,IF(AND(A432="USA",R432=2050),0.5,IF(AND(A432="Japan",R432=2035),0.65,IF(AND(A432="Japan",R432=2050),0.55,IF(AND(A432="Russia",R432=2035),0.63,IF(AND(A432="Russia",R432=2050),0.52,IF(AND(A432="China",R432=2035),0.59,IF(AND(A432="China",R432=2050),0.47,IF(AND(A432="India",R432=2035),0.58,IF(AND(A432="India",R432=2050),0.47,IF(AND(A432="Middle East",R432=2035),0.59,IF(AND(A432="Middle East",R432=2050),0.47,IF(AND(A432="Africa",R432=2035),0.58,IF(AND(A432="Africa",R432=2050),0.47,IF(AND(A432="Brazil",R432=2035),0.64,IF(AND(A432="Brazil",R432=2050),0.53,""))))))))))))))))))</f>
        <v>*0.65</v>
      </c>
      <c r="U432" s="41" t="s">
        <v>479</v>
      </c>
      <c r="V432" s="52" t="s">
        <v>35</v>
      </c>
      <c r="W432" s="41" t="n">
        <v>2050</v>
      </c>
      <c r="X432" s="53" t="str">
        <f aca="false">"*"&amp;IF(AND(A432="EU",W432=2035),0.62,IF(AND(A432="EU",W432=2050),0.51,IF(AND(A432="USA",W432=2035),0.62,IF(AND(A432="USA",W432=2050),0.5,IF(AND(A432="Japan",W432=2035),0.65,IF(AND(A432="Japan",W432=2050),0.55,IF(AND(A432="Russia",W432=2035),0.63,IF(AND(A432="Russia",W432=2050),0.52,IF(AND(A432="China",W432=2035),0.59,IF(AND(A432="China",W432=2050),0.47,IF(AND(A432="India",W432=2035),0.58,IF(AND(A432="India",W432=2050),0.47,IF(AND(A432="Middle East",W432=2035),0.59,IF(AND(A432="Middle East",W432=2050),0.47,IF(AND(A432="Africa",W432=2035),0.58,IF(AND(A432="Africa",W432=2050),0.47,IF(AND(A432="Brazil",W432=2035),0.64,IF(AND(A432="Brazil",W432=2050),0.53,""))))))))))))))))))</f>
        <v>*0.55</v>
      </c>
      <c r="AC432" s="0" t="s">
        <v>479</v>
      </c>
      <c r="AD432" s="50" t="s">
        <v>35</v>
      </c>
      <c r="AE432" s="0" t="n">
        <v>2035</v>
      </c>
      <c r="AF432" s="51" t="str">
        <f aca="false">"*"&amp;IF(AND(A432="EU",AE432=2035),0.58,IF(AND(A432="EU",AE432=2050),0.49,IF(AND(A432="USA",AE432=2035),0.56,IF(AND(A432="USA",AE432=2050),0.45,IF(AND(A432="Japan",AE432=2035),0.62,IF(AND(A432="Japan",AE432=2050),0.51,IF(AND(A432="Russia",AE432=2035),0.55,IF(AND(A432="Russia",AE432=2050),0.41,IF(AND(A432="China",AE432=2035),0.54,IF(AND(A432="China",AE432=2050),0.44,IF(AND(A432="India",AE432=2035),0.55,IF(AND(A432="India",AE432=2050),0.42,IF(AND(A432="Middle East",AE432=2035),0.53,IF(AND(A432="Middle East",AE432=2050),0.41,IF(AND(A432="Africa",AE432=2035),0.53,IF(AND(A432="Africa",AE432=2050),0.41,IF(AND(A432="Brazil",AE432=2035),0.6,IF(AND(A432="Brazil",AE432=2050),0.5,""))))))))))))))))))</f>
        <v>*0.62</v>
      </c>
      <c r="AG432" s="51" t="str">
        <f aca="false">AG431</f>
        <v>REZoning_Sol-Win</v>
      </c>
      <c r="AI432" s="0" t="s">
        <v>479</v>
      </c>
      <c r="AJ432" s="50" t="s">
        <v>35</v>
      </c>
      <c r="AK432" s="0" t="n">
        <v>2050</v>
      </c>
      <c r="AL432" s="51" t="str">
        <f aca="false">"*"&amp;IF(AND(A432="EU",AK432=2035),0.58,IF(AND(A432="EU",AK432=2050),0.49,IF(AND(A432="USA",AK432=2035),0.56,IF(AND(A432="USA",AK432=2050),0.45,IF(AND(A432="Japan",AK432=2035),0.62,IF(AND(A432="Japan",AK432=2050),0.51,IF(AND(A432="Russia",AK432=2035),0.55,IF(AND(A432="Russia",AK432=2050),0.41,IF(AND(A432="China",AK432=2035),0.54,IF(AND(A432="China",AK432=2050),0.44,IF(AND(A432="India",AK432=2035),0.55,IF(AND(A432="India",AK432=2050),0.42,IF(AND(A432="Middle East",AK432=2035),0.53,IF(AND(A432="Middle East",AK432=2050),0.41,IF(AND(A432="Africa",AK432=2035),0.53,IF(AND(A432="Africa",AK432=2050),0.41,IF(AND(A432="Brazil",AK432=2035),0.6,IF(AND(A432="Brazil",AK432=2050),0.5,""))))))))))))))))))</f>
        <v>*0.51</v>
      </c>
      <c r="AM432" s="51" t="str">
        <f aca="false">AM431</f>
        <v>REZoning_Sol-Win</v>
      </c>
      <c r="AP432" s="0" t="s">
        <v>479</v>
      </c>
      <c r="AQ432" s="0" t="s">
        <v>35</v>
      </c>
      <c r="AR432" s="0" t="n">
        <v>2100</v>
      </c>
      <c r="AS432" s="0" t="s">
        <v>474</v>
      </c>
      <c r="AT432" s="0" t="s">
        <v>36</v>
      </c>
    </row>
    <row r="433" customFormat="false" ht="28.5" hidden="false" customHeight="true" outlineLevel="0" collapsed="false">
      <c r="A433" s="3" t="s">
        <v>472</v>
      </c>
      <c r="C433" s="0" t="s">
        <v>480</v>
      </c>
      <c r="D433" s="50" t="s">
        <v>35</v>
      </c>
      <c r="E433" s="0" t="n">
        <v>2035</v>
      </c>
      <c r="F433" s="51" t="str">
        <f aca="false">"*"&amp;IF(AND(A433="EU",E433=2035),0.63,IF(AND(A433="EU",E433=2050),0.54,IF(AND(A433="USA",E433=2035),0.64,IF(AND(A433="USA",E433=2050),0.54,IF(AND(A433="Japan",E433=2035),0.68,IF(AND(A433="Japan",E433=2050),0.58,IF(AND(A433="Russia",E433=2035),0.65,IF(AND(A433="Russia",E433=2050),0.54,IF(AND(A433="China",E433=2035),0.61,IF(AND(A433="China",E433=2050),0.49,IF(AND(A433="India",E433=2035),0.6,IF(AND(A433="India",E433=2050),0.49,IF(AND(A433="Middle East",E433=2035),0.6,IF(AND(A433="Middle East",E433=2050),0.5,IF(AND(A433="Africa",E433=2035),0.61,IF(AND(A433="Africa",E433=2050),0.5,IF(AND(A433="Brazil",E433=2035),0.64,IF(AND(A433="Brazil",E433=2050),0.54,""))))))))))))))))))</f>
        <v>*0.68</v>
      </c>
      <c r="H433" s="0" t="s">
        <v>480</v>
      </c>
      <c r="I433" s="50" t="s">
        <v>35</v>
      </c>
      <c r="J433" s="0" t="n">
        <v>2050</v>
      </c>
      <c r="K433" s="48" t="str">
        <f aca="false">"*"&amp;IF(AND(A433="EU",J433=2035),0.63,IF(AND(A433="EU",J433=2050),0.54,IF(AND(A433="USA",J433=2035),0.64,IF(AND(A433="USA",J433=2050),0.54,IF(AND(A433="Japan",J433=2035),0.68,IF(AND(A433="Japan",J433=2050),0.58,IF(AND(A433="Russia",J433=2035),0.65,IF(AND(A433="Russia",J433=2050),0.54,IF(AND(A433="China",J433=2035),0.61,IF(AND(A433="China",J433=2050),0.49,IF(AND(A433="India",J433=2035),0.6,IF(AND(A433="India",J433=2050),0.49,IF(AND(A433="Middle East",J433=2035),0.6,IF(AND(A433="Middle East",J433=2050),0.5,IF(AND(A433="Africa",J433=2035),0.61,IF(AND(A433="Africa",J433=2050),0.5,IF(AND(A433="Brazil",J433=2035),0.64,IF(AND(A433="Brazil",J433=2050),0.54,""))))))))))))))))))</f>
        <v>*0.58</v>
      </c>
      <c r="P433" s="41" t="s">
        <v>480</v>
      </c>
      <c r="Q433" s="52" t="s">
        <v>35</v>
      </c>
      <c r="R433" s="41" t="n">
        <v>2035</v>
      </c>
      <c r="S433" s="53" t="str">
        <f aca="false">"*"&amp;IF(AND(A433="EU",R433=2035),0.62,IF(AND(A433="EU",R433=2050),0.51,IF(AND(A433="USA",R433=2035),0.62,IF(AND(A433="USA",R433=2050),0.5,IF(AND(A433="Japan",R433=2035),0.65,IF(AND(A433="Japan",R433=2050),0.55,IF(AND(A433="Russia",R433=2035),0.63,IF(AND(A433="Russia",R433=2050),0.52,IF(AND(A433="China",R433=2035),0.59,IF(AND(A433="China",R433=2050),0.47,IF(AND(A433="India",R433=2035),0.58,IF(AND(A433="India",R433=2050),0.47,IF(AND(A433="Middle East",R433=2035),0.59,IF(AND(A433="Middle East",R433=2050),0.47,IF(AND(A433="Africa",R433=2035),0.58,IF(AND(A433="Africa",R433=2050),0.47,IF(AND(A433="Brazil",R433=2035),0.64,IF(AND(A433="Brazil",R433=2050),0.53,""))))))))))))))))))</f>
        <v>*0.65</v>
      </c>
      <c r="U433" s="41" t="s">
        <v>480</v>
      </c>
      <c r="V433" s="52" t="s">
        <v>35</v>
      </c>
      <c r="W433" s="41" t="n">
        <v>2050</v>
      </c>
      <c r="X433" s="53" t="str">
        <f aca="false">"*"&amp;IF(AND(A433="EU",W433=2035),0.62,IF(AND(A433="EU",W433=2050),0.51,IF(AND(A433="USA",W433=2035),0.62,IF(AND(A433="USA",W433=2050),0.5,IF(AND(A433="Japan",W433=2035),0.65,IF(AND(A433="Japan",W433=2050),0.55,IF(AND(A433="Russia",W433=2035),0.63,IF(AND(A433="Russia",W433=2050),0.52,IF(AND(A433="China",W433=2035),0.59,IF(AND(A433="China",W433=2050),0.47,IF(AND(A433="India",W433=2035),0.58,IF(AND(A433="India",W433=2050),0.47,IF(AND(A433="Middle East",W433=2035),0.59,IF(AND(A433="Middle East",W433=2050),0.47,IF(AND(A433="Africa",W433=2035),0.58,IF(AND(A433="Africa",W433=2050),0.47,IF(AND(A433="Brazil",W433=2035),0.64,IF(AND(A433="Brazil",W433=2050),0.53,""))))))))))))))))))</f>
        <v>*0.55</v>
      </c>
      <c r="AC433" s="0" t="s">
        <v>480</v>
      </c>
      <c r="AD433" s="50" t="s">
        <v>35</v>
      </c>
      <c r="AE433" s="0" t="n">
        <v>2035</v>
      </c>
      <c r="AF433" s="51" t="str">
        <f aca="false">"*"&amp;IF(AND(A433="EU",AE433=2035),0.58,IF(AND(A433="EU",AE433=2050),0.49,IF(AND(A433="USA",AE433=2035),0.56,IF(AND(A433="USA",AE433=2050),0.45,IF(AND(A433="Japan",AE433=2035),0.62,IF(AND(A433="Japan",AE433=2050),0.51,IF(AND(A433="Russia",AE433=2035),0.55,IF(AND(A433="Russia",AE433=2050),0.41,IF(AND(A433="China",AE433=2035),0.54,IF(AND(A433="China",AE433=2050),0.44,IF(AND(A433="India",AE433=2035),0.55,IF(AND(A433="India",AE433=2050),0.42,IF(AND(A433="Middle East",AE433=2035),0.53,IF(AND(A433="Middle East",AE433=2050),0.41,IF(AND(A433="Africa",AE433=2035),0.53,IF(AND(A433="Africa",AE433=2050),0.41,IF(AND(A433="Brazil",AE433=2035),0.6,IF(AND(A433="Brazil",AE433=2050),0.5,""))))))))))))))))))</f>
        <v>*0.62</v>
      </c>
      <c r="AG433" s="51" t="str">
        <f aca="false">AG432</f>
        <v>REZoning_Sol-Win</v>
      </c>
      <c r="AI433" s="0" t="s">
        <v>480</v>
      </c>
      <c r="AJ433" s="50" t="s">
        <v>35</v>
      </c>
      <c r="AK433" s="0" t="n">
        <v>2050</v>
      </c>
      <c r="AL433" s="51" t="str">
        <f aca="false">"*"&amp;IF(AND(A433="EU",AK433=2035),0.58,IF(AND(A433="EU",AK433=2050),0.49,IF(AND(A433="USA",AK433=2035),0.56,IF(AND(A433="USA",AK433=2050),0.45,IF(AND(A433="Japan",AK433=2035),0.62,IF(AND(A433="Japan",AK433=2050),0.51,IF(AND(A433="Russia",AK433=2035),0.55,IF(AND(A433="Russia",AK433=2050),0.41,IF(AND(A433="China",AK433=2035),0.54,IF(AND(A433="China",AK433=2050),0.44,IF(AND(A433="India",AK433=2035),0.55,IF(AND(A433="India",AK433=2050),0.42,IF(AND(A433="Middle East",AK433=2035),0.53,IF(AND(A433="Middle East",AK433=2050),0.41,IF(AND(A433="Africa",AK433=2035),0.53,IF(AND(A433="Africa",AK433=2050),0.41,IF(AND(A433="Brazil",AK433=2035),0.6,IF(AND(A433="Brazil",AK433=2050),0.5,""))))))))))))))))))</f>
        <v>*0.51</v>
      </c>
      <c r="AM433" s="51" t="str">
        <f aca="false">AM432</f>
        <v>REZoning_Sol-Win</v>
      </c>
      <c r="AP433" s="0" t="s">
        <v>480</v>
      </c>
      <c r="AQ433" s="0" t="s">
        <v>35</v>
      </c>
      <c r="AR433" s="0" t="n">
        <v>2100</v>
      </c>
      <c r="AS433" s="0" t="s">
        <v>474</v>
      </c>
      <c r="AT433" s="0" t="s">
        <v>36</v>
      </c>
    </row>
    <row r="434" customFormat="false" ht="28.5" hidden="false" customHeight="true" outlineLevel="0" collapsed="false">
      <c r="A434" s="3" t="s">
        <v>472</v>
      </c>
      <c r="C434" s="0" t="s">
        <v>481</v>
      </c>
      <c r="D434" s="50" t="s">
        <v>35</v>
      </c>
      <c r="E434" s="0" t="n">
        <v>2035</v>
      </c>
      <c r="F434" s="51" t="str">
        <f aca="false">"*"&amp;IF(AND(A434="EU",E434=2035),0.63,IF(AND(A434="EU",E434=2050),0.54,IF(AND(A434="USA",E434=2035),0.64,IF(AND(A434="USA",E434=2050),0.54,IF(AND(A434="Japan",E434=2035),0.68,IF(AND(A434="Japan",E434=2050),0.58,IF(AND(A434="Russia",E434=2035),0.65,IF(AND(A434="Russia",E434=2050),0.54,IF(AND(A434="China",E434=2035),0.61,IF(AND(A434="China",E434=2050),0.49,IF(AND(A434="India",E434=2035),0.6,IF(AND(A434="India",E434=2050),0.49,IF(AND(A434="Middle East",E434=2035),0.6,IF(AND(A434="Middle East",E434=2050),0.5,IF(AND(A434="Africa",E434=2035),0.61,IF(AND(A434="Africa",E434=2050),0.5,IF(AND(A434="Brazil",E434=2035),0.64,IF(AND(A434="Brazil",E434=2050),0.54,""))))))))))))))))))</f>
        <v>*0.68</v>
      </c>
      <c r="H434" s="0" t="s">
        <v>481</v>
      </c>
      <c r="I434" s="50" t="s">
        <v>35</v>
      </c>
      <c r="J434" s="0" t="n">
        <v>2050</v>
      </c>
      <c r="K434" s="48" t="str">
        <f aca="false">"*"&amp;IF(AND(A434="EU",J434=2035),0.63,IF(AND(A434="EU",J434=2050),0.54,IF(AND(A434="USA",J434=2035),0.64,IF(AND(A434="USA",J434=2050),0.54,IF(AND(A434="Japan",J434=2035),0.68,IF(AND(A434="Japan",J434=2050),0.58,IF(AND(A434="Russia",J434=2035),0.65,IF(AND(A434="Russia",J434=2050),0.54,IF(AND(A434="China",J434=2035),0.61,IF(AND(A434="China",J434=2050),0.49,IF(AND(A434="India",J434=2035),0.6,IF(AND(A434="India",J434=2050),0.49,IF(AND(A434="Middle East",J434=2035),0.6,IF(AND(A434="Middle East",J434=2050),0.5,IF(AND(A434="Africa",J434=2035),0.61,IF(AND(A434="Africa",J434=2050),0.5,IF(AND(A434="Brazil",J434=2035),0.64,IF(AND(A434="Brazil",J434=2050),0.54,""))))))))))))))))))</f>
        <v>*0.58</v>
      </c>
      <c r="P434" s="41" t="s">
        <v>481</v>
      </c>
      <c r="Q434" s="52" t="s">
        <v>35</v>
      </c>
      <c r="R434" s="41" t="n">
        <v>2035</v>
      </c>
      <c r="S434" s="53" t="str">
        <f aca="false">"*"&amp;IF(AND(A434="EU",R434=2035),0.62,IF(AND(A434="EU",R434=2050),0.51,IF(AND(A434="USA",R434=2035),0.62,IF(AND(A434="USA",R434=2050),0.5,IF(AND(A434="Japan",R434=2035),0.65,IF(AND(A434="Japan",R434=2050),0.55,IF(AND(A434="Russia",R434=2035),0.63,IF(AND(A434="Russia",R434=2050),0.52,IF(AND(A434="China",R434=2035),0.59,IF(AND(A434="China",R434=2050),0.47,IF(AND(A434="India",R434=2035),0.58,IF(AND(A434="India",R434=2050),0.47,IF(AND(A434="Middle East",R434=2035),0.59,IF(AND(A434="Middle East",R434=2050),0.47,IF(AND(A434="Africa",R434=2035),0.58,IF(AND(A434="Africa",R434=2050),0.47,IF(AND(A434="Brazil",R434=2035),0.64,IF(AND(A434="Brazil",R434=2050),0.53,""))))))))))))))))))</f>
        <v>*0.65</v>
      </c>
      <c r="U434" s="41" t="s">
        <v>481</v>
      </c>
      <c r="V434" s="52" t="s">
        <v>35</v>
      </c>
      <c r="W434" s="41" t="n">
        <v>2050</v>
      </c>
      <c r="X434" s="53" t="str">
        <f aca="false">"*"&amp;IF(AND(A434="EU",W434=2035),0.62,IF(AND(A434="EU",W434=2050),0.51,IF(AND(A434="USA",W434=2035),0.62,IF(AND(A434="USA",W434=2050),0.5,IF(AND(A434="Japan",W434=2035),0.65,IF(AND(A434="Japan",W434=2050),0.55,IF(AND(A434="Russia",W434=2035),0.63,IF(AND(A434="Russia",W434=2050),0.52,IF(AND(A434="China",W434=2035),0.59,IF(AND(A434="China",W434=2050),0.47,IF(AND(A434="India",W434=2035),0.58,IF(AND(A434="India",W434=2050),0.47,IF(AND(A434="Middle East",W434=2035),0.59,IF(AND(A434="Middle East",W434=2050),0.47,IF(AND(A434="Africa",W434=2035),0.58,IF(AND(A434="Africa",W434=2050),0.47,IF(AND(A434="Brazil",W434=2035),0.64,IF(AND(A434="Brazil",W434=2050),0.53,""))))))))))))))))))</f>
        <v>*0.55</v>
      </c>
      <c r="AC434" s="0" t="s">
        <v>481</v>
      </c>
      <c r="AD434" s="50" t="s">
        <v>35</v>
      </c>
      <c r="AE434" s="0" t="n">
        <v>2035</v>
      </c>
      <c r="AF434" s="51" t="str">
        <f aca="false">"*"&amp;IF(AND(A434="EU",AE434=2035),0.58,IF(AND(A434="EU",AE434=2050),0.49,IF(AND(A434="USA",AE434=2035),0.56,IF(AND(A434="USA",AE434=2050),0.45,IF(AND(A434="Japan",AE434=2035),0.62,IF(AND(A434="Japan",AE434=2050),0.51,IF(AND(A434="Russia",AE434=2035),0.55,IF(AND(A434="Russia",AE434=2050),0.41,IF(AND(A434="China",AE434=2035),0.54,IF(AND(A434="China",AE434=2050),0.44,IF(AND(A434="India",AE434=2035),0.55,IF(AND(A434="India",AE434=2050),0.42,IF(AND(A434="Middle East",AE434=2035),0.53,IF(AND(A434="Middle East",AE434=2050),0.41,IF(AND(A434="Africa",AE434=2035),0.53,IF(AND(A434="Africa",AE434=2050),0.41,IF(AND(A434="Brazil",AE434=2035),0.6,IF(AND(A434="Brazil",AE434=2050),0.5,""))))))))))))))))))</f>
        <v>*0.62</v>
      </c>
      <c r="AG434" s="51" t="str">
        <f aca="false">AG433</f>
        <v>REZoning_Sol-Win</v>
      </c>
      <c r="AI434" s="0" t="s">
        <v>481</v>
      </c>
      <c r="AJ434" s="50" t="s">
        <v>35</v>
      </c>
      <c r="AK434" s="0" t="n">
        <v>2050</v>
      </c>
      <c r="AL434" s="51" t="str">
        <f aca="false">"*"&amp;IF(AND(A434="EU",AK434=2035),0.58,IF(AND(A434="EU",AK434=2050),0.49,IF(AND(A434="USA",AK434=2035),0.56,IF(AND(A434="USA",AK434=2050),0.45,IF(AND(A434="Japan",AK434=2035),0.62,IF(AND(A434="Japan",AK434=2050),0.51,IF(AND(A434="Russia",AK434=2035),0.55,IF(AND(A434="Russia",AK434=2050),0.41,IF(AND(A434="China",AK434=2035),0.54,IF(AND(A434="China",AK434=2050),0.44,IF(AND(A434="India",AK434=2035),0.55,IF(AND(A434="India",AK434=2050),0.42,IF(AND(A434="Middle East",AK434=2035),0.53,IF(AND(A434="Middle East",AK434=2050),0.41,IF(AND(A434="Africa",AK434=2035),0.53,IF(AND(A434="Africa",AK434=2050),0.41,IF(AND(A434="Brazil",AK434=2035),0.6,IF(AND(A434="Brazil",AK434=2050),0.5,""))))))))))))))))))</f>
        <v>*0.51</v>
      </c>
      <c r="AM434" s="51" t="str">
        <f aca="false">AM433</f>
        <v>REZoning_Sol-Win</v>
      </c>
      <c r="AP434" s="0" t="s">
        <v>481</v>
      </c>
      <c r="AQ434" s="0" t="s">
        <v>35</v>
      </c>
      <c r="AR434" s="0" t="n">
        <v>2100</v>
      </c>
      <c r="AS434" s="0" t="s">
        <v>474</v>
      </c>
      <c r="AT434" s="0" t="s">
        <v>36</v>
      </c>
    </row>
    <row r="435" customFormat="false" ht="28.5" hidden="false" customHeight="true" outlineLevel="0" collapsed="false">
      <c r="A435" s="3" t="s">
        <v>472</v>
      </c>
      <c r="C435" s="0" t="s">
        <v>482</v>
      </c>
      <c r="D435" s="50" t="s">
        <v>35</v>
      </c>
      <c r="E435" s="0" t="n">
        <v>2035</v>
      </c>
      <c r="F435" s="51" t="str">
        <f aca="false">"*"&amp;IF(AND(A435="EU",E435=2035),0.63,IF(AND(A435="EU",E435=2050),0.54,IF(AND(A435="USA",E435=2035),0.64,IF(AND(A435="USA",E435=2050),0.54,IF(AND(A435="Japan",E435=2035),0.68,IF(AND(A435="Japan",E435=2050),0.58,IF(AND(A435="Russia",E435=2035),0.65,IF(AND(A435="Russia",E435=2050),0.54,IF(AND(A435="China",E435=2035),0.61,IF(AND(A435="China",E435=2050),0.49,IF(AND(A435="India",E435=2035),0.6,IF(AND(A435="India",E435=2050),0.49,IF(AND(A435="Middle East",E435=2035),0.6,IF(AND(A435="Middle East",E435=2050),0.5,IF(AND(A435="Africa",E435=2035),0.61,IF(AND(A435="Africa",E435=2050),0.5,IF(AND(A435="Brazil",E435=2035),0.64,IF(AND(A435="Brazil",E435=2050),0.54,""))))))))))))))))))</f>
        <v>*0.68</v>
      </c>
      <c r="H435" s="0" t="s">
        <v>482</v>
      </c>
      <c r="I435" s="50" t="s">
        <v>35</v>
      </c>
      <c r="J435" s="0" t="n">
        <v>2050</v>
      </c>
      <c r="K435" s="48" t="str">
        <f aca="false">"*"&amp;IF(AND(A435="EU",J435=2035),0.63,IF(AND(A435="EU",J435=2050),0.54,IF(AND(A435="USA",J435=2035),0.64,IF(AND(A435="USA",J435=2050),0.54,IF(AND(A435="Japan",J435=2035),0.68,IF(AND(A435="Japan",J435=2050),0.58,IF(AND(A435="Russia",J435=2035),0.65,IF(AND(A435="Russia",J435=2050),0.54,IF(AND(A435="China",J435=2035),0.61,IF(AND(A435="China",J435=2050),0.49,IF(AND(A435="India",J435=2035),0.6,IF(AND(A435="India",J435=2050),0.49,IF(AND(A435="Middle East",J435=2035),0.6,IF(AND(A435="Middle East",J435=2050),0.5,IF(AND(A435="Africa",J435=2035),0.61,IF(AND(A435="Africa",J435=2050),0.5,IF(AND(A435="Brazil",J435=2035),0.64,IF(AND(A435="Brazil",J435=2050),0.54,""))))))))))))))))))</f>
        <v>*0.58</v>
      </c>
      <c r="P435" s="41" t="s">
        <v>482</v>
      </c>
      <c r="Q435" s="52" t="s">
        <v>35</v>
      </c>
      <c r="R435" s="41" t="n">
        <v>2035</v>
      </c>
      <c r="S435" s="53" t="str">
        <f aca="false">"*"&amp;IF(AND(A435="EU",R435=2035),0.62,IF(AND(A435="EU",R435=2050),0.51,IF(AND(A435="USA",R435=2035),0.62,IF(AND(A435="USA",R435=2050),0.5,IF(AND(A435="Japan",R435=2035),0.65,IF(AND(A435="Japan",R435=2050),0.55,IF(AND(A435="Russia",R435=2035),0.63,IF(AND(A435="Russia",R435=2050),0.52,IF(AND(A435="China",R435=2035),0.59,IF(AND(A435="China",R435=2050),0.47,IF(AND(A435="India",R435=2035),0.58,IF(AND(A435="India",R435=2050),0.47,IF(AND(A435="Middle East",R435=2035),0.59,IF(AND(A435="Middle East",R435=2050),0.47,IF(AND(A435="Africa",R435=2035),0.58,IF(AND(A435="Africa",R435=2050),0.47,IF(AND(A435="Brazil",R435=2035),0.64,IF(AND(A435="Brazil",R435=2050),0.53,""))))))))))))))))))</f>
        <v>*0.65</v>
      </c>
      <c r="U435" s="41" t="s">
        <v>482</v>
      </c>
      <c r="V435" s="52" t="s">
        <v>35</v>
      </c>
      <c r="W435" s="41" t="n">
        <v>2050</v>
      </c>
      <c r="X435" s="53" t="str">
        <f aca="false">"*"&amp;IF(AND(A435="EU",W435=2035),0.62,IF(AND(A435="EU",W435=2050),0.51,IF(AND(A435="USA",W435=2035),0.62,IF(AND(A435="USA",W435=2050),0.5,IF(AND(A435="Japan",W435=2035),0.65,IF(AND(A435="Japan",W435=2050),0.55,IF(AND(A435="Russia",W435=2035),0.63,IF(AND(A435="Russia",W435=2050),0.52,IF(AND(A435="China",W435=2035),0.59,IF(AND(A435="China",W435=2050),0.47,IF(AND(A435="India",W435=2035),0.58,IF(AND(A435="India",W435=2050),0.47,IF(AND(A435="Middle East",W435=2035),0.59,IF(AND(A435="Middle East",W435=2050),0.47,IF(AND(A435="Africa",W435=2035),0.58,IF(AND(A435="Africa",W435=2050),0.47,IF(AND(A435="Brazil",W435=2035),0.64,IF(AND(A435="Brazil",W435=2050),0.53,""))))))))))))))))))</f>
        <v>*0.55</v>
      </c>
      <c r="AC435" s="0" t="s">
        <v>482</v>
      </c>
      <c r="AD435" s="50" t="s">
        <v>35</v>
      </c>
      <c r="AE435" s="0" t="n">
        <v>2035</v>
      </c>
      <c r="AF435" s="51" t="str">
        <f aca="false">"*"&amp;IF(AND(A435="EU",AE435=2035),0.58,IF(AND(A435="EU",AE435=2050),0.49,IF(AND(A435="USA",AE435=2035),0.56,IF(AND(A435="USA",AE435=2050),0.45,IF(AND(A435="Japan",AE435=2035),0.62,IF(AND(A435="Japan",AE435=2050),0.51,IF(AND(A435="Russia",AE435=2035),0.55,IF(AND(A435="Russia",AE435=2050),0.41,IF(AND(A435="China",AE435=2035),0.54,IF(AND(A435="China",AE435=2050),0.44,IF(AND(A435="India",AE435=2035),0.55,IF(AND(A435="India",AE435=2050),0.42,IF(AND(A435="Middle East",AE435=2035),0.53,IF(AND(A435="Middle East",AE435=2050),0.41,IF(AND(A435="Africa",AE435=2035),0.53,IF(AND(A435="Africa",AE435=2050),0.41,IF(AND(A435="Brazil",AE435=2035),0.6,IF(AND(A435="Brazil",AE435=2050),0.5,""))))))))))))))))))</f>
        <v>*0.62</v>
      </c>
      <c r="AG435" s="51" t="str">
        <f aca="false">AG434</f>
        <v>REZoning_Sol-Win</v>
      </c>
      <c r="AI435" s="0" t="s">
        <v>482</v>
      </c>
      <c r="AJ435" s="50" t="s">
        <v>35</v>
      </c>
      <c r="AK435" s="0" t="n">
        <v>2050</v>
      </c>
      <c r="AL435" s="51" t="str">
        <f aca="false">"*"&amp;IF(AND(A435="EU",AK435=2035),0.58,IF(AND(A435="EU",AK435=2050),0.49,IF(AND(A435="USA",AK435=2035),0.56,IF(AND(A435="USA",AK435=2050),0.45,IF(AND(A435="Japan",AK435=2035),0.62,IF(AND(A435="Japan",AK435=2050),0.51,IF(AND(A435="Russia",AK435=2035),0.55,IF(AND(A435="Russia",AK435=2050),0.41,IF(AND(A435="China",AK435=2035),0.54,IF(AND(A435="China",AK435=2050),0.44,IF(AND(A435="India",AK435=2035),0.55,IF(AND(A435="India",AK435=2050),0.42,IF(AND(A435="Middle East",AK435=2035),0.53,IF(AND(A435="Middle East",AK435=2050),0.41,IF(AND(A435="Africa",AK435=2035),0.53,IF(AND(A435="Africa",AK435=2050),0.41,IF(AND(A435="Brazil",AK435=2035),0.6,IF(AND(A435="Brazil",AK435=2050),0.5,""))))))))))))))))))</f>
        <v>*0.51</v>
      </c>
      <c r="AM435" s="51" t="str">
        <f aca="false">AM434</f>
        <v>REZoning_Sol-Win</v>
      </c>
      <c r="AP435" s="0" t="s">
        <v>482</v>
      </c>
      <c r="AQ435" s="0" t="s">
        <v>35</v>
      </c>
      <c r="AR435" s="0" t="n">
        <v>2100</v>
      </c>
      <c r="AS435" s="0" t="s">
        <v>474</v>
      </c>
      <c r="AT435" s="0" t="s">
        <v>36</v>
      </c>
    </row>
    <row r="436" customFormat="false" ht="28.5" hidden="false" customHeight="true" outlineLevel="0" collapsed="false">
      <c r="A436" s="3" t="s">
        <v>472</v>
      </c>
      <c r="C436" s="0" t="s">
        <v>483</v>
      </c>
      <c r="D436" s="50" t="s">
        <v>35</v>
      </c>
      <c r="E436" s="0" t="n">
        <v>2035</v>
      </c>
      <c r="F436" s="51" t="str">
        <f aca="false">"*"&amp;IF(AND(A436="EU",E436=2035),0.63,IF(AND(A436="EU",E436=2050),0.54,IF(AND(A436="USA",E436=2035),0.64,IF(AND(A436="USA",E436=2050),0.54,IF(AND(A436="Japan",E436=2035),0.68,IF(AND(A436="Japan",E436=2050),0.58,IF(AND(A436="Russia",E436=2035),0.65,IF(AND(A436="Russia",E436=2050),0.54,IF(AND(A436="China",E436=2035),0.61,IF(AND(A436="China",E436=2050),0.49,IF(AND(A436="India",E436=2035),0.6,IF(AND(A436="India",E436=2050),0.49,IF(AND(A436="Middle East",E436=2035),0.6,IF(AND(A436="Middle East",E436=2050),0.5,IF(AND(A436="Africa",E436=2035),0.61,IF(AND(A436="Africa",E436=2050),0.5,IF(AND(A436="Brazil",E436=2035),0.64,IF(AND(A436="Brazil",E436=2050),0.54,""))))))))))))))))))</f>
        <v>*0.68</v>
      </c>
      <c r="H436" s="0" t="s">
        <v>483</v>
      </c>
      <c r="I436" s="50" t="s">
        <v>35</v>
      </c>
      <c r="J436" s="0" t="n">
        <v>2050</v>
      </c>
      <c r="K436" s="48" t="str">
        <f aca="false">"*"&amp;IF(AND(A436="EU",J436=2035),0.63,IF(AND(A436="EU",J436=2050),0.54,IF(AND(A436="USA",J436=2035),0.64,IF(AND(A436="USA",J436=2050),0.54,IF(AND(A436="Japan",J436=2035),0.68,IF(AND(A436="Japan",J436=2050),0.58,IF(AND(A436="Russia",J436=2035),0.65,IF(AND(A436="Russia",J436=2050),0.54,IF(AND(A436="China",J436=2035),0.61,IF(AND(A436="China",J436=2050),0.49,IF(AND(A436="India",J436=2035),0.6,IF(AND(A436="India",J436=2050),0.49,IF(AND(A436="Middle East",J436=2035),0.6,IF(AND(A436="Middle East",J436=2050),0.5,IF(AND(A436="Africa",J436=2035),0.61,IF(AND(A436="Africa",J436=2050),0.5,IF(AND(A436="Brazil",J436=2035),0.64,IF(AND(A436="Brazil",J436=2050),0.54,""))))))))))))))))))</f>
        <v>*0.58</v>
      </c>
      <c r="P436" s="41" t="s">
        <v>483</v>
      </c>
      <c r="Q436" s="52" t="s">
        <v>35</v>
      </c>
      <c r="R436" s="41" t="n">
        <v>2035</v>
      </c>
      <c r="S436" s="53" t="str">
        <f aca="false">"*"&amp;IF(AND(A436="EU",R436=2035),0.62,IF(AND(A436="EU",R436=2050),0.51,IF(AND(A436="USA",R436=2035),0.62,IF(AND(A436="USA",R436=2050),0.5,IF(AND(A436="Japan",R436=2035),0.65,IF(AND(A436="Japan",R436=2050),0.55,IF(AND(A436="Russia",R436=2035),0.63,IF(AND(A436="Russia",R436=2050),0.52,IF(AND(A436="China",R436=2035),0.59,IF(AND(A436="China",R436=2050),0.47,IF(AND(A436="India",R436=2035),0.58,IF(AND(A436="India",R436=2050),0.47,IF(AND(A436="Middle East",R436=2035),0.59,IF(AND(A436="Middle East",R436=2050),0.47,IF(AND(A436="Africa",R436=2035),0.58,IF(AND(A436="Africa",R436=2050),0.47,IF(AND(A436="Brazil",R436=2035),0.64,IF(AND(A436="Brazil",R436=2050),0.53,""))))))))))))))))))</f>
        <v>*0.65</v>
      </c>
      <c r="U436" s="41" t="s">
        <v>483</v>
      </c>
      <c r="V436" s="52" t="s">
        <v>35</v>
      </c>
      <c r="W436" s="41" t="n">
        <v>2050</v>
      </c>
      <c r="X436" s="53" t="str">
        <f aca="false">"*"&amp;IF(AND(A436="EU",W436=2035),0.62,IF(AND(A436="EU",W436=2050),0.51,IF(AND(A436="USA",W436=2035),0.62,IF(AND(A436="USA",W436=2050),0.5,IF(AND(A436="Japan",W436=2035),0.65,IF(AND(A436="Japan",W436=2050),0.55,IF(AND(A436="Russia",W436=2035),0.63,IF(AND(A436="Russia",W436=2050),0.52,IF(AND(A436="China",W436=2035),0.59,IF(AND(A436="China",W436=2050),0.47,IF(AND(A436="India",W436=2035),0.58,IF(AND(A436="India",W436=2050),0.47,IF(AND(A436="Middle East",W436=2035),0.59,IF(AND(A436="Middle East",W436=2050),0.47,IF(AND(A436="Africa",W436=2035),0.58,IF(AND(A436="Africa",W436=2050),0.47,IF(AND(A436="Brazil",W436=2035),0.64,IF(AND(A436="Brazil",W436=2050),0.53,""))))))))))))))))))</f>
        <v>*0.55</v>
      </c>
      <c r="AC436" s="0" t="s">
        <v>483</v>
      </c>
      <c r="AD436" s="50" t="s">
        <v>35</v>
      </c>
      <c r="AE436" s="0" t="n">
        <v>2035</v>
      </c>
      <c r="AF436" s="51" t="str">
        <f aca="false">"*"&amp;IF(AND(A436="EU",AE436=2035),0.58,IF(AND(A436="EU",AE436=2050),0.49,IF(AND(A436="USA",AE436=2035),0.56,IF(AND(A436="USA",AE436=2050),0.45,IF(AND(A436="Japan",AE436=2035),0.62,IF(AND(A436="Japan",AE436=2050),0.51,IF(AND(A436="Russia",AE436=2035),0.55,IF(AND(A436="Russia",AE436=2050),0.41,IF(AND(A436="China",AE436=2035),0.54,IF(AND(A436="China",AE436=2050),0.44,IF(AND(A436="India",AE436=2035),0.55,IF(AND(A436="India",AE436=2050),0.42,IF(AND(A436="Middle East",AE436=2035),0.53,IF(AND(A436="Middle East",AE436=2050),0.41,IF(AND(A436="Africa",AE436=2035),0.53,IF(AND(A436="Africa",AE436=2050),0.41,IF(AND(A436="Brazil",AE436=2035),0.6,IF(AND(A436="Brazil",AE436=2050),0.5,""))))))))))))))))))</f>
        <v>*0.62</v>
      </c>
      <c r="AG436" s="51" t="str">
        <f aca="false">AG435</f>
        <v>REZoning_Sol-Win</v>
      </c>
      <c r="AI436" s="0" t="s">
        <v>483</v>
      </c>
      <c r="AJ436" s="50" t="s">
        <v>35</v>
      </c>
      <c r="AK436" s="0" t="n">
        <v>2050</v>
      </c>
      <c r="AL436" s="51" t="str">
        <f aca="false">"*"&amp;IF(AND(A436="EU",AK436=2035),0.58,IF(AND(A436="EU",AK436=2050),0.49,IF(AND(A436="USA",AK436=2035),0.56,IF(AND(A436="USA",AK436=2050),0.45,IF(AND(A436="Japan",AK436=2035),0.62,IF(AND(A436="Japan",AK436=2050),0.51,IF(AND(A436="Russia",AK436=2035),0.55,IF(AND(A436="Russia",AK436=2050),0.41,IF(AND(A436="China",AK436=2035),0.54,IF(AND(A436="China",AK436=2050),0.44,IF(AND(A436="India",AK436=2035),0.55,IF(AND(A436="India",AK436=2050),0.42,IF(AND(A436="Middle East",AK436=2035),0.53,IF(AND(A436="Middle East",AK436=2050),0.41,IF(AND(A436="Africa",AK436=2035),0.53,IF(AND(A436="Africa",AK436=2050),0.41,IF(AND(A436="Brazil",AK436=2035),0.6,IF(AND(A436="Brazil",AK436=2050),0.5,""))))))))))))))))))</f>
        <v>*0.51</v>
      </c>
      <c r="AM436" s="51" t="str">
        <f aca="false">AM435</f>
        <v>REZoning_Sol-Win</v>
      </c>
      <c r="AP436" s="0" t="s">
        <v>483</v>
      </c>
      <c r="AQ436" s="0" t="s">
        <v>35</v>
      </c>
      <c r="AR436" s="0" t="n">
        <v>2100</v>
      </c>
      <c r="AS436" s="0" t="s">
        <v>474</v>
      </c>
      <c r="AT436" s="0" t="s">
        <v>36</v>
      </c>
    </row>
    <row r="437" customFormat="false" ht="28.5" hidden="false" customHeight="true" outlineLevel="0" collapsed="false">
      <c r="A437" s="3" t="s">
        <v>472</v>
      </c>
      <c r="C437" s="0" t="s">
        <v>484</v>
      </c>
      <c r="D437" s="50" t="s">
        <v>35</v>
      </c>
      <c r="E437" s="0" t="n">
        <v>2035</v>
      </c>
      <c r="F437" s="51" t="str">
        <f aca="false">"*"&amp;IF(AND(A437="EU",E437=2035),0.63,IF(AND(A437="EU",E437=2050),0.54,IF(AND(A437="USA",E437=2035),0.64,IF(AND(A437="USA",E437=2050),0.54,IF(AND(A437="Japan",E437=2035),0.68,IF(AND(A437="Japan",E437=2050),0.58,IF(AND(A437="Russia",E437=2035),0.65,IF(AND(A437="Russia",E437=2050),0.54,IF(AND(A437="China",E437=2035),0.61,IF(AND(A437="China",E437=2050),0.49,IF(AND(A437="India",E437=2035),0.6,IF(AND(A437="India",E437=2050),0.49,IF(AND(A437="Middle East",E437=2035),0.6,IF(AND(A437="Middle East",E437=2050),0.5,IF(AND(A437="Africa",E437=2035),0.61,IF(AND(A437="Africa",E437=2050),0.5,IF(AND(A437="Brazil",E437=2035),0.64,IF(AND(A437="Brazil",E437=2050),0.54,""))))))))))))))))))</f>
        <v>*0.68</v>
      </c>
      <c r="H437" s="0" t="s">
        <v>484</v>
      </c>
      <c r="I437" s="50" t="s">
        <v>35</v>
      </c>
      <c r="J437" s="0" t="n">
        <v>2050</v>
      </c>
      <c r="K437" s="48" t="str">
        <f aca="false">"*"&amp;IF(AND(A437="EU",J437=2035),0.63,IF(AND(A437="EU",J437=2050),0.54,IF(AND(A437="USA",J437=2035),0.64,IF(AND(A437="USA",J437=2050),0.54,IF(AND(A437="Japan",J437=2035),0.68,IF(AND(A437="Japan",J437=2050),0.58,IF(AND(A437="Russia",J437=2035),0.65,IF(AND(A437="Russia",J437=2050),0.54,IF(AND(A437="China",J437=2035),0.61,IF(AND(A437="China",J437=2050),0.49,IF(AND(A437="India",J437=2035),0.6,IF(AND(A437="India",J437=2050),0.49,IF(AND(A437="Middle East",J437=2035),0.6,IF(AND(A437="Middle East",J437=2050),0.5,IF(AND(A437="Africa",J437=2035),0.61,IF(AND(A437="Africa",J437=2050),0.5,IF(AND(A437="Brazil",J437=2035),0.64,IF(AND(A437="Brazil",J437=2050),0.54,""))))))))))))))))))</f>
        <v>*0.58</v>
      </c>
      <c r="P437" s="41" t="s">
        <v>484</v>
      </c>
      <c r="Q437" s="52" t="s">
        <v>35</v>
      </c>
      <c r="R437" s="41" t="n">
        <v>2035</v>
      </c>
      <c r="S437" s="53" t="str">
        <f aca="false">"*"&amp;IF(AND(A437="EU",R437=2035),0.62,IF(AND(A437="EU",R437=2050),0.51,IF(AND(A437="USA",R437=2035),0.62,IF(AND(A437="USA",R437=2050),0.5,IF(AND(A437="Japan",R437=2035),0.65,IF(AND(A437="Japan",R437=2050),0.55,IF(AND(A437="Russia",R437=2035),0.63,IF(AND(A437="Russia",R437=2050),0.52,IF(AND(A437="China",R437=2035),0.59,IF(AND(A437="China",R437=2050),0.47,IF(AND(A437="India",R437=2035),0.58,IF(AND(A437="India",R437=2050),0.47,IF(AND(A437="Middle East",R437=2035),0.59,IF(AND(A437="Middle East",R437=2050),0.47,IF(AND(A437="Africa",R437=2035),0.58,IF(AND(A437="Africa",R437=2050),0.47,IF(AND(A437="Brazil",R437=2035),0.64,IF(AND(A437="Brazil",R437=2050),0.53,""))))))))))))))))))</f>
        <v>*0.65</v>
      </c>
      <c r="U437" s="41" t="s">
        <v>484</v>
      </c>
      <c r="V437" s="52" t="s">
        <v>35</v>
      </c>
      <c r="W437" s="41" t="n">
        <v>2050</v>
      </c>
      <c r="X437" s="53" t="str">
        <f aca="false">"*"&amp;IF(AND(A437="EU",W437=2035),0.62,IF(AND(A437="EU",W437=2050),0.51,IF(AND(A437="USA",W437=2035),0.62,IF(AND(A437="USA",W437=2050),0.5,IF(AND(A437="Japan",W437=2035),0.65,IF(AND(A437="Japan",W437=2050),0.55,IF(AND(A437="Russia",W437=2035),0.63,IF(AND(A437="Russia",W437=2050),0.52,IF(AND(A437="China",W437=2035),0.59,IF(AND(A437="China",W437=2050),0.47,IF(AND(A437="India",W437=2035),0.58,IF(AND(A437="India",W437=2050),0.47,IF(AND(A437="Middle East",W437=2035),0.59,IF(AND(A437="Middle East",W437=2050),0.47,IF(AND(A437="Africa",W437=2035),0.58,IF(AND(A437="Africa",W437=2050),0.47,IF(AND(A437="Brazil",W437=2035),0.64,IF(AND(A437="Brazil",W437=2050),0.53,""))))))))))))))))))</f>
        <v>*0.55</v>
      </c>
      <c r="AC437" s="0" t="s">
        <v>484</v>
      </c>
      <c r="AD437" s="50" t="s">
        <v>35</v>
      </c>
      <c r="AE437" s="0" t="n">
        <v>2035</v>
      </c>
      <c r="AF437" s="51" t="str">
        <f aca="false">"*"&amp;IF(AND(A437="EU",AE437=2035),0.58,IF(AND(A437="EU",AE437=2050),0.49,IF(AND(A437="USA",AE437=2035),0.56,IF(AND(A437="USA",AE437=2050),0.45,IF(AND(A437="Japan",AE437=2035),0.62,IF(AND(A437="Japan",AE437=2050),0.51,IF(AND(A437="Russia",AE437=2035),0.55,IF(AND(A437="Russia",AE437=2050),0.41,IF(AND(A437="China",AE437=2035),0.54,IF(AND(A437="China",AE437=2050),0.44,IF(AND(A437="India",AE437=2035),0.55,IF(AND(A437="India",AE437=2050),0.42,IF(AND(A437="Middle East",AE437=2035),0.53,IF(AND(A437="Middle East",AE437=2050),0.41,IF(AND(A437="Africa",AE437=2035),0.53,IF(AND(A437="Africa",AE437=2050),0.41,IF(AND(A437="Brazil",AE437=2035),0.6,IF(AND(A437="Brazil",AE437=2050),0.5,""))))))))))))))))))</f>
        <v>*0.62</v>
      </c>
      <c r="AG437" s="51" t="str">
        <f aca="false">AG436</f>
        <v>REZoning_Sol-Win</v>
      </c>
      <c r="AI437" s="0" t="s">
        <v>484</v>
      </c>
      <c r="AJ437" s="50" t="s">
        <v>35</v>
      </c>
      <c r="AK437" s="0" t="n">
        <v>2050</v>
      </c>
      <c r="AL437" s="51" t="str">
        <f aca="false">"*"&amp;IF(AND(A437="EU",AK437=2035),0.58,IF(AND(A437="EU",AK437=2050),0.49,IF(AND(A437="USA",AK437=2035),0.56,IF(AND(A437="USA",AK437=2050),0.45,IF(AND(A437="Japan",AK437=2035),0.62,IF(AND(A437="Japan",AK437=2050),0.51,IF(AND(A437="Russia",AK437=2035),0.55,IF(AND(A437="Russia",AK437=2050),0.41,IF(AND(A437="China",AK437=2035),0.54,IF(AND(A437="China",AK437=2050),0.44,IF(AND(A437="India",AK437=2035),0.55,IF(AND(A437="India",AK437=2050),0.42,IF(AND(A437="Middle East",AK437=2035),0.53,IF(AND(A437="Middle East",AK437=2050),0.41,IF(AND(A437="Africa",AK437=2035),0.53,IF(AND(A437="Africa",AK437=2050),0.41,IF(AND(A437="Brazil",AK437=2035),0.6,IF(AND(A437="Brazil",AK437=2050),0.5,""))))))))))))))))))</f>
        <v>*0.51</v>
      </c>
      <c r="AM437" s="51" t="str">
        <f aca="false">AM436</f>
        <v>REZoning_Sol-Win</v>
      </c>
      <c r="AP437" s="0" t="s">
        <v>484</v>
      </c>
      <c r="AQ437" s="0" t="s">
        <v>35</v>
      </c>
      <c r="AR437" s="0" t="n">
        <v>2100</v>
      </c>
      <c r="AS437" s="0" t="s">
        <v>474</v>
      </c>
      <c r="AT437" s="0" t="s">
        <v>36</v>
      </c>
    </row>
    <row r="438" customFormat="false" ht="28.5" hidden="false" customHeight="true" outlineLevel="0" collapsed="false">
      <c r="A438" s="3" t="s">
        <v>472</v>
      </c>
      <c r="C438" s="0" t="s">
        <v>485</v>
      </c>
      <c r="D438" s="50" t="s">
        <v>35</v>
      </c>
      <c r="E438" s="0" t="n">
        <v>2035</v>
      </c>
      <c r="F438" s="51" t="str">
        <f aca="false">"*"&amp;IF(AND(A438="EU",E438=2035),0.63,IF(AND(A438="EU",E438=2050),0.54,IF(AND(A438="USA",E438=2035),0.64,IF(AND(A438="USA",E438=2050),0.54,IF(AND(A438="Japan",E438=2035),0.68,IF(AND(A438="Japan",E438=2050),0.58,IF(AND(A438="Russia",E438=2035),0.65,IF(AND(A438="Russia",E438=2050),0.54,IF(AND(A438="China",E438=2035),0.61,IF(AND(A438="China",E438=2050),0.49,IF(AND(A438="India",E438=2035),0.6,IF(AND(A438="India",E438=2050),0.49,IF(AND(A438="Middle East",E438=2035),0.6,IF(AND(A438="Middle East",E438=2050),0.5,IF(AND(A438="Africa",E438=2035),0.61,IF(AND(A438="Africa",E438=2050),0.5,IF(AND(A438="Brazil",E438=2035),0.64,IF(AND(A438="Brazil",E438=2050),0.54,""))))))))))))))))))</f>
        <v>*0.68</v>
      </c>
      <c r="H438" s="0" t="s">
        <v>485</v>
      </c>
      <c r="I438" s="50" t="s">
        <v>35</v>
      </c>
      <c r="J438" s="0" t="n">
        <v>2050</v>
      </c>
      <c r="K438" s="48" t="str">
        <f aca="false">"*"&amp;IF(AND(A438="EU",J438=2035),0.63,IF(AND(A438="EU",J438=2050),0.54,IF(AND(A438="USA",J438=2035),0.64,IF(AND(A438="USA",J438=2050),0.54,IF(AND(A438="Japan",J438=2035),0.68,IF(AND(A438="Japan",J438=2050),0.58,IF(AND(A438="Russia",J438=2035),0.65,IF(AND(A438="Russia",J438=2050),0.54,IF(AND(A438="China",J438=2035),0.61,IF(AND(A438="China",J438=2050),0.49,IF(AND(A438="India",J438=2035),0.6,IF(AND(A438="India",J438=2050),0.49,IF(AND(A438="Middle East",J438=2035),0.6,IF(AND(A438="Middle East",J438=2050),0.5,IF(AND(A438="Africa",J438=2035),0.61,IF(AND(A438="Africa",J438=2050),0.5,IF(AND(A438="Brazil",J438=2035),0.64,IF(AND(A438="Brazil",J438=2050),0.54,""))))))))))))))))))</f>
        <v>*0.58</v>
      </c>
      <c r="P438" s="41" t="s">
        <v>485</v>
      </c>
      <c r="Q438" s="52" t="s">
        <v>35</v>
      </c>
      <c r="R438" s="41" t="n">
        <v>2035</v>
      </c>
      <c r="S438" s="53" t="str">
        <f aca="false">"*"&amp;IF(AND(A438="EU",R438=2035),0.62,IF(AND(A438="EU",R438=2050),0.51,IF(AND(A438="USA",R438=2035),0.62,IF(AND(A438="USA",R438=2050),0.5,IF(AND(A438="Japan",R438=2035),0.65,IF(AND(A438="Japan",R438=2050),0.55,IF(AND(A438="Russia",R438=2035),0.63,IF(AND(A438="Russia",R438=2050),0.52,IF(AND(A438="China",R438=2035),0.59,IF(AND(A438="China",R438=2050),0.47,IF(AND(A438="India",R438=2035),0.58,IF(AND(A438="India",R438=2050),0.47,IF(AND(A438="Middle East",R438=2035),0.59,IF(AND(A438="Middle East",R438=2050),0.47,IF(AND(A438="Africa",R438=2035),0.58,IF(AND(A438="Africa",R438=2050),0.47,IF(AND(A438="Brazil",R438=2035),0.64,IF(AND(A438="Brazil",R438=2050),0.53,""))))))))))))))))))</f>
        <v>*0.65</v>
      </c>
      <c r="U438" s="41" t="s">
        <v>485</v>
      </c>
      <c r="V438" s="52" t="s">
        <v>35</v>
      </c>
      <c r="W438" s="41" t="n">
        <v>2050</v>
      </c>
      <c r="X438" s="53" t="str">
        <f aca="false">"*"&amp;IF(AND(A438="EU",W438=2035),0.62,IF(AND(A438="EU",W438=2050),0.51,IF(AND(A438="USA",W438=2035),0.62,IF(AND(A438="USA",W438=2050),0.5,IF(AND(A438="Japan",W438=2035),0.65,IF(AND(A438="Japan",W438=2050),0.55,IF(AND(A438="Russia",W438=2035),0.63,IF(AND(A438="Russia",W438=2050),0.52,IF(AND(A438="China",W438=2035),0.59,IF(AND(A438="China",W438=2050),0.47,IF(AND(A438="India",W438=2035),0.58,IF(AND(A438="India",W438=2050),0.47,IF(AND(A438="Middle East",W438=2035),0.59,IF(AND(A438="Middle East",W438=2050),0.47,IF(AND(A438="Africa",W438=2035),0.58,IF(AND(A438="Africa",W438=2050),0.47,IF(AND(A438="Brazil",W438=2035),0.64,IF(AND(A438="Brazil",W438=2050),0.53,""))))))))))))))))))</f>
        <v>*0.55</v>
      </c>
      <c r="AC438" s="0" t="s">
        <v>485</v>
      </c>
      <c r="AD438" s="50" t="s">
        <v>35</v>
      </c>
      <c r="AE438" s="0" t="n">
        <v>2035</v>
      </c>
      <c r="AF438" s="51" t="str">
        <f aca="false">"*"&amp;IF(AND(A438="EU",AE438=2035),0.58,IF(AND(A438="EU",AE438=2050),0.49,IF(AND(A438="USA",AE438=2035),0.56,IF(AND(A438="USA",AE438=2050),0.45,IF(AND(A438="Japan",AE438=2035),0.62,IF(AND(A438="Japan",AE438=2050),0.51,IF(AND(A438="Russia",AE438=2035),0.55,IF(AND(A438="Russia",AE438=2050),0.41,IF(AND(A438="China",AE438=2035),0.54,IF(AND(A438="China",AE438=2050),0.44,IF(AND(A438="India",AE438=2035),0.55,IF(AND(A438="India",AE438=2050),0.42,IF(AND(A438="Middle East",AE438=2035),0.53,IF(AND(A438="Middle East",AE438=2050),0.41,IF(AND(A438="Africa",AE438=2035),0.53,IF(AND(A438="Africa",AE438=2050),0.41,IF(AND(A438="Brazil",AE438=2035),0.6,IF(AND(A438="Brazil",AE438=2050),0.5,""))))))))))))))))))</f>
        <v>*0.62</v>
      </c>
      <c r="AG438" s="51" t="str">
        <f aca="false">AG437</f>
        <v>REZoning_Sol-Win</v>
      </c>
      <c r="AI438" s="0" t="s">
        <v>485</v>
      </c>
      <c r="AJ438" s="50" t="s">
        <v>35</v>
      </c>
      <c r="AK438" s="0" t="n">
        <v>2050</v>
      </c>
      <c r="AL438" s="51" t="str">
        <f aca="false">"*"&amp;IF(AND(A438="EU",AK438=2035),0.58,IF(AND(A438="EU",AK438=2050),0.49,IF(AND(A438="USA",AK438=2035),0.56,IF(AND(A438="USA",AK438=2050),0.45,IF(AND(A438="Japan",AK438=2035),0.62,IF(AND(A438="Japan",AK438=2050),0.51,IF(AND(A438="Russia",AK438=2035),0.55,IF(AND(A438="Russia",AK438=2050),0.41,IF(AND(A438="China",AK438=2035),0.54,IF(AND(A438="China",AK438=2050),0.44,IF(AND(A438="India",AK438=2035),0.55,IF(AND(A438="India",AK438=2050),0.42,IF(AND(A438="Middle East",AK438=2035),0.53,IF(AND(A438="Middle East",AK438=2050),0.41,IF(AND(A438="Africa",AK438=2035),0.53,IF(AND(A438="Africa",AK438=2050),0.41,IF(AND(A438="Brazil",AK438=2035),0.6,IF(AND(A438="Brazil",AK438=2050),0.5,""))))))))))))))))))</f>
        <v>*0.51</v>
      </c>
      <c r="AM438" s="51" t="str">
        <f aca="false">AM437</f>
        <v>REZoning_Sol-Win</v>
      </c>
      <c r="AP438" s="0" t="s">
        <v>485</v>
      </c>
      <c r="AQ438" s="0" t="s">
        <v>35</v>
      </c>
      <c r="AR438" s="0" t="n">
        <v>2100</v>
      </c>
      <c r="AS438" s="0" t="s">
        <v>474</v>
      </c>
      <c r="AT438" s="0" t="s">
        <v>36</v>
      </c>
    </row>
    <row r="439" customFormat="false" ht="28.5" hidden="false" customHeight="true" outlineLevel="0" collapsed="false">
      <c r="A439" s="3" t="s">
        <v>472</v>
      </c>
      <c r="C439" s="0" t="s">
        <v>486</v>
      </c>
      <c r="D439" s="50" t="s">
        <v>35</v>
      </c>
      <c r="E439" s="0" t="n">
        <v>2035</v>
      </c>
      <c r="F439" s="51" t="str">
        <f aca="false">"*"&amp;IF(AND(A439="EU",E439=2035),0.63,IF(AND(A439="EU",E439=2050),0.54,IF(AND(A439="USA",E439=2035),0.64,IF(AND(A439="USA",E439=2050),0.54,IF(AND(A439="Japan",E439=2035),0.68,IF(AND(A439="Japan",E439=2050),0.58,IF(AND(A439="Russia",E439=2035),0.65,IF(AND(A439="Russia",E439=2050),0.54,IF(AND(A439="China",E439=2035),0.61,IF(AND(A439="China",E439=2050),0.49,IF(AND(A439="India",E439=2035),0.6,IF(AND(A439="India",E439=2050),0.49,IF(AND(A439="Middle East",E439=2035),0.6,IF(AND(A439="Middle East",E439=2050),0.5,IF(AND(A439="Africa",E439=2035),0.61,IF(AND(A439="Africa",E439=2050),0.5,IF(AND(A439="Brazil",E439=2035),0.64,IF(AND(A439="Brazil",E439=2050),0.54,""))))))))))))))))))</f>
        <v>*0.68</v>
      </c>
      <c r="H439" s="0" t="s">
        <v>486</v>
      </c>
      <c r="I439" s="50" t="s">
        <v>35</v>
      </c>
      <c r="J439" s="0" t="n">
        <v>2050</v>
      </c>
      <c r="K439" s="48" t="str">
        <f aca="false">"*"&amp;IF(AND(A439="EU",J439=2035),0.63,IF(AND(A439="EU",J439=2050),0.54,IF(AND(A439="USA",J439=2035),0.64,IF(AND(A439="USA",J439=2050),0.54,IF(AND(A439="Japan",J439=2035),0.68,IF(AND(A439="Japan",J439=2050),0.58,IF(AND(A439="Russia",J439=2035),0.65,IF(AND(A439="Russia",J439=2050),0.54,IF(AND(A439="China",J439=2035),0.61,IF(AND(A439="China",J439=2050),0.49,IF(AND(A439="India",J439=2035),0.6,IF(AND(A439="India",J439=2050),0.49,IF(AND(A439="Middle East",J439=2035),0.6,IF(AND(A439="Middle East",J439=2050),0.5,IF(AND(A439="Africa",J439=2035),0.61,IF(AND(A439="Africa",J439=2050),0.5,IF(AND(A439="Brazil",J439=2035),0.64,IF(AND(A439="Brazil",J439=2050),0.54,""))))))))))))))))))</f>
        <v>*0.58</v>
      </c>
      <c r="P439" s="41" t="s">
        <v>486</v>
      </c>
      <c r="Q439" s="52" t="s">
        <v>35</v>
      </c>
      <c r="R439" s="41" t="n">
        <v>2035</v>
      </c>
      <c r="S439" s="53" t="str">
        <f aca="false">"*"&amp;IF(AND(A439="EU",R439=2035),0.62,IF(AND(A439="EU",R439=2050),0.51,IF(AND(A439="USA",R439=2035),0.62,IF(AND(A439="USA",R439=2050),0.5,IF(AND(A439="Japan",R439=2035),0.65,IF(AND(A439="Japan",R439=2050),0.55,IF(AND(A439="Russia",R439=2035),0.63,IF(AND(A439="Russia",R439=2050),0.52,IF(AND(A439="China",R439=2035),0.59,IF(AND(A439="China",R439=2050),0.47,IF(AND(A439="India",R439=2035),0.58,IF(AND(A439="India",R439=2050),0.47,IF(AND(A439="Middle East",R439=2035),0.59,IF(AND(A439="Middle East",R439=2050),0.47,IF(AND(A439="Africa",R439=2035),0.58,IF(AND(A439="Africa",R439=2050),0.47,IF(AND(A439="Brazil",R439=2035),0.64,IF(AND(A439="Brazil",R439=2050),0.53,""))))))))))))))))))</f>
        <v>*0.65</v>
      </c>
      <c r="U439" s="41" t="s">
        <v>486</v>
      </c>
      <c r="V439" s="52" t="s">
        <v>35</v>
      </c>
      <c r="W439" s="41" t="n">
        <v>2050</v>
      </c>
      <c r="X439" s="53" t="str">
        <f aca="false">"*"&amp;IF(AND(A439="EU",W439=2035),0.62,IF(AND(A439="EU",W439=2050),0.51,IF(AND(A439="USA",W439=2035),0.62,IF(AND(A439="USA",W439=2050),0.5,IF(AND(A439="Japan",W439=2035),0.65,IF(AND(A439="Japan",W439=2050),0.55,IF(AND(A439="Russia",W439=2035),0.63,IF(AND(A439="Russia",W439=2050),0.52,IF(AND(A439="China",W439=2035),0.59,IF(AND(A439="China",W439=2050),0.47,IF(AND(A439="India",W439=2035),0.58,IF(AND(A439="India",W439=2050),0.47,IF(AND(A439="Middle East",W439=2035),0.59,IF(AND(A439="Middle East",W439=2050),0.47,IF(AND(A439="Africa",W439=2035),0.58,IF(AND(A439="Africa",W439=2050),0.47,IF(AND(A439="Brazil",W439=2035),0.64,IF(AND(A439="Brazil",W439=2050),0.53,""))))))))))))))))))</f>
        <v>*0.55</v>
      </c>
      <c r="AC439" s="0" t="s">
        <v>486</v>
      </c>
      <c r="AD439" s="50" t="s">
        <v>35</v>
      </c>
      <c r="AE439" s="0" t="n">
        <v>2035</v>
      </c>
      <c r="AF439" s="51" t="str">
        <f aca="false">"*"&amp;IF(AND(A439="EU",AE439=2035),0.58,IF(AND(A439="EU",AE439=2050),0.49,IF(AND(A439="USA",AE439=2035),0.56,IF(AND(A439="USA",AE439=2050),0.45,IF(AND(A439="Japan",AE439=2035),0.62,IF(AND(A439="Japan",AE439=2050),0.51,IF(AND(A439="Russia",AE439=2035),0.55,IF(AND(A439="Russia",AE439=2050),0.41,IF(AND(A439="China",AE439=2035),0.54,IF(AND(A439="China",AE439=2050),0.44,IF(AND(A439="India",AE439=2035),0.55,IF(AND(A439="India",AE439=2050),0.42,IF(AND(A439="Middle East",AE439=2035),0.53,IF(AND(A439="Middle East",AE439=2050),0.41,IF(AND(A439="Africa",AE439=2035),0.53,IF(AND(A439="Africa",AE439=2050),0.41,IF(AND(A439="Brazil",AE439=2035),0.6,IF(AND(A439="Brazil",AE439=2050),0.5,""))))))))))))))))))</f>
        <v>*0.62</v>
      </c>
      <c r="AG439" s="51" t="str">
        <f aca="false">AG438</f>
        <v>REZoning_Sol-Win</v>
      </c>
      <c r="AI439" s="0" t="s">
        <v>486</v>
      </c>
      <c r="AJ439" s="50" t="s">
        <v>35</v>
      </c>
      <c r="AK439" s="0" t="n">
        <v>2050</v>
      </c>
      <c r="AL439" s="51" t="str">
        <f aca="false">"*"&amp;IF(AND(A439="EU",AK439=2035),0.58,IF(AND(A439="EU",AK439=2050),0.49,IF(AND(A439="USA",AK439=2035),0.56,IF(AND(A439="USA",AK439=2050),0.45,IF(AND(A439="Japan",AK439=2035),0.62,IF(AND(A439="Japan",AK439=2050),0.51,IF(AND(A439="Russia",AK439=2035),0.55,IF(AND(A439="Russia",AK439=2050),0.41,IF(AND(A439="China",AK439=2035),0.54,IF(AND(A439="China",AK439=2050),0.44,IF(AND(A439="India",AK439=2035),0.55,IF(AND(A439="India",AK439=2050),0.42,IF(AND(A439="Middle East",AK439=2035),0.53,IF(AND(A439="Middle East",AK439=2050),0.41,IF(AND(A439="Africa",AK439=2035),0.53,IF(AND(A439="Africa",AK439=2050),0.41,IF(AND(A439="Brazil",AK439=2035),0.6,IF(AND(A439="Brazil",AK439=2050),0.5,""))))))))))))))))))</f>
        <v>*0.51</v>
      </c>
      <c r="AM439" s="51" t="str">
        <f aca="false">AM438</f>
        <v>REZoning_Sol-Win</v>
      </c>
      <c r="AP439" s="0" t="s">
        <v>486</v>
      </c>
      <c r="AQ439" s="0" t="s">
        <v>35</v>
      </c>
      <c r="AR439" s="0" t="n">
        <v>2100</v>
      </c>
      <c r="AS439" s="0" t="s">
        <v>474</v>
      </c>
      <c r="AT439" s="0" t="s">
        <v>36</v>
      </c>
    </row>
    <row r="440" customFormat="false" ht="28.5" hidden="false" customHeight="true" outlineLevel="0" collapsed="false">
      <c r="A440" s="3" t="s">
        <v>73</v>
      </c>
      <c r="C440" s="0" t="s">
        <v>487</v>
      </c>
      <c r="D440" s="50" t="s">
        <v>35</v>
      </c>
      <c r="E440" s="0" t="n">
        <v>2035</v>
      </c>
      <c r="F440" s="51" t="str">
        <f aca="false">"*"&amp;IF(AND(A440="EU",E440=2035),0.63,IF(AND(A440="EU",E440=2050),0.54,IF(AND(A440="USA",E440=2035),0.64,IF(AND(A440="USA",E440=2050),0.54,IF(AND(A440="Japan",E440=2035),0.68,IF(AND(A440="Japan",E440=2050),0.58,IF(AND(A440="Russia",E440=2035),0.65,IF(AND(A440="Russia",E440=2050),0.54,IF(AND(A440="China",E440=2035),0.61,IF(AND(A440="China",E440=2050),0.49,IF(AND(A440="India",E440=2035),0.6,IF(AND(A440="India",E440=2050),0.49,IF(AND(A440="Middle East",E440=2035),0.6,IF(AND(A440="Middle East",E440=2050),0.5,IF(AND(A440="Africa",E440=2035),0.61,IF(AND(A440="Africa",E440=2050),0.5,IF(AND(A440="Brazil",E440=2035),0.64,IF(AND(A440="Brazil",E440=2050),0.54,""))))))))))))))))))</f>
        <v>*0.65</v>
      </c>
      <c r="H440" s="0" t="s">
        <v>487</v>
      </c>
      <c r="I440" s="50" t="s">
        <v>35</v>
      </c>
      <c r="J440" s="0" t="n">
        <v>2050</v>
      </c>
      <c r="K440" s="48" t="str">
        <f aca="false">"*"&amp;IF(AND(A440="EU",J440=2035),0.63,IF(AND(A440="EU",J440=2050),0.54,IF(AND(A440="USA",J440=2035),0.64,IF(AND(A440="USA",J440=2050),0.54,IF(AND(A440="Japan",J440=2035),0.68,IF(AND(A440="Japan",J440=2050),0.58,IF(AND(A440="Russia",J440=2035),0.65,IF(AND(A440="Russia",J440=2050),0.54,IF(AND(A440="China",J440=2035),0.61,IF(AND(A440="China",J440=2050),0.49,IF(AND(A440="India",J440=2035),0.6,IF(AND(A440="India",J440=2050),0.49,IF(AND(A440="Middle East",J440=2035),0.6,IF(AND(A440="Middle East",J440=2050),0.5,IF(AND(A440="Africa",J440=2035),0.61,IF(AND(A440="Africa",J440=2050),0.5,IF(AND(A440="Brazil",J440=2035),0.64,IF(AND(A440="Brazil",J440=2050),0.54,""))))))))))))))))))</f>
        <v>*0.54</v>
      </c>
      <c r="P440" s="41" t="s">
        <v>487</v>
      </c>
      <c r="Q440" s="52" t="s">
        <v>35</v>
      </c>
      <c r="R440" s="41" t="n">
        <v>2035</v>
      </c>
      <c r="S440" s="53" t="str">
        <f aca="false">"*"&amp;IF(AND(A440="EU",R440=2035),0.62,IF(AND(A440="EU",R440=2050),0.51,IF(AND(A440="USA",R440=2035),0.62,IF(AND(A440="USA",R440=2050),0.5,IF(AND(A440="Japan",R440=2035),0.65,IF(AND(A440="Japan",R440=2050),0.55,IF(AND(A440="Russia",R440=2035),0.63,IF(AND(A440="Russia",R440=2050),0.52,IF(AND(A440="China",R440=2035),0.59,IF(AND(A440="China",R440=2050),0.47,IF(AND(A440="India",R440=2035),0.58,IF(AND(A440="India",R440=2050),0.47,IF(AND(A440="Middle East",R440=2035),0.59,IF(AND(A440="Middle East",R440=2050),0.47,IF(AND(A440="Africa",R440=2035),0.58,IF(AND(A440="Africa",R440=2050),0.47,IF(AND(A440="Brazil",R440=2035),0.64,IF(AND(A440="Brazil",R440=2050),0.53,""))))))))))))))))))</f>
        <v>*0.63</v>
      </c>
      <c r="U440" s="41" t="s">
        <v>487</v>
      </c>
      <c r="V440" s="52" t="s">
        <v>35</v>
      </c>
      <c r="W440" s="41" t="n">
        <v>2050</v>
      </c>
      <c r="X440" s="53" t="str">
        <f aca="false">"*"&amp;IF(AND(A440="EU",W440=2035),0.62,IF(AND(A440="EU",W440=2050),0.51,IF(AND(A440="USA",W440=2035),0.62,IF(AND(A440="USA",W440=2050),0.5,IF(AND(A440="Japan",W440=2035),0.65,IF(AND(A440="Japan",W440=2050),0.55,IF(AND(A440="Russia",W440=2035),0.63,IF(AND(A440="Russia",W440=2050),0.52,IF(AND(A440="China",W440=2035),0.59,IF(AND(A440="China",W440=2050),0.47,IF(AND(A440="India",W440=2035),0.58,IF(AND(A440="India",W440=2050),0.47,IF(AND(A440="Middle East",W440=2035),0.59,IF(AND(A440="Middle East",W440=2050),0.47,IF(AND(A440="Africa",W440=2035),0.58,IF(AND(A440="Africa",W440=2050),0.47,IF(AND(A440="Brazil",W440=2035),0.64,IF(AND(A440="Brazil",W440=2050),0.53,""))))))))))))))))))</f>
        <v>*0.52</v>
      </c>
      <c r="AC440" s="0" t="s">
        <v>487</v>
      </c>
      <c r="AD440" s="50" t="s">
        <v>35</v>
      </c>
      <c r="AE440" s="0" t="n">
        <v>2035</v>
      </c>
      <c r="AF440" s="51" t="str">
        <f aca="false">"*"&amp;IF(AND(A440="EU",AE440=2035),0.58,IF(AND(A440="EU",AE440=2050),0.49,IF(AND(A440="USA",AE440=2035),0.56,IF(AND(A440="USA",AE440=2050),0.45,IF(AND(A440="Japan",AE440=2035),0.62,IF(AND(A440="Japan",AE440=2050),0.51,IF(AND(A440="Russia",AE440=2035),0.55,IF(AND(A440="Russia",AE440=2050),0.41,IF(AND(A440="China",AE440=2035),0.54,IF(AND(A440="China",AE440=2050),0.44,IF(AND(A440="India",AE440=2035),0.55,IF(AND(A440="India",AE440=2050),0.42,IF(AND(A440="Middle East",AE440=2035),0.53,IF(AND(A440="Middle East",AE440=2050),0.41,IF(AND(A440="Africa",AE440=2035),0.53,IF(AND(A440="Africa",AE440=2050),0.41,IF(AND(A440="Brazil",AE440=2035),0.6,IF(AND(A440="Brazil",AE440=2050),0.5,""))))))))))))))))))</f>
        <v>*0.55</v>
      </c>
      <c r="AG440" s="51" t="str">
        <f aca="false">AG439</f>
        <v>REZoning_Sol-Win</v>
      </c>
      <c r="AI440" s="0" t="s">
        <v>487</v>
      </c>
      <c r="AJ440" s="50" t="s">
        <v>35</v>
      </c>
      <c r="AK440" s="0" t="n">
        <v>2050</v>
      </c>
      <c r="AL440" s="51" t="str">
        <f aca="false">"*"&amp;IF(AND(A440="EU",AK440=2035),0.58,IF(AND(A440="EU",AK440=2050),0.49,IF(AND(A440="USA",AK440=2035),0.56,IF(AND(A440="USA",AK440=2050),0.45,IF(AND(A440="Japan",AK440=2035),0.62,IF(AND(A440="Japan",AK440=2050),0.51,IF(AND(A440="Russia",AK440=2035),0.55,IF(AND(A440="Russia",AK440=2050),0.41,IF(AND(A440="China",AK440=2035),0.54,IF(AND(A440="China",AK440=2050),0.44,IF(AND(A440="India",AK440=2035),0.55,IF(AND(A440="India",AK440=2050),0.42,IF(AND(A440="Middle East",AK440=2035),0.53,IF(AND(A440="Middle East",AK440=2050),0.41,IF(AND(A440="Africa",AK440=2035),0.53,IF(AND(A440="Africa",AK440=2050),0.41,IF(AND(A440="Brazil",AK440=2035),0.6,IF(AND(A440="Brazil",AK440=2050),0.5,""))))))))))))))))))</f>
        <v>*0.41</v>
      </c>
      <c r="AM440" s="51" t="str">
        <f aca="false">AM439</f>
        <v>REZoning_Sol-Win</v>
      </c>
      <c r="AP440" s="0" t="s">
        <v>487</v>
      </c>
      <c r="AQ440" s="0" t="s">
        <v>35</v>
      </c>
      <c r="AR440" s="0" t="n">
        <v>2100</v>
      </c>
      <c r="AS440" s="0" t="s">
        <v>45</v>
      </c>
      <c r="AT440" s="0" t="s">
        <v>36</v>
      </c>
    </row>
    <row r="441" customFormat="false" ht="28.5" hidden="false" customHeight="true" outlineLevel="0" collapsed="false">
      <c r="A441" s="3" t="s">
        <v>73</v>
      </c>
      <c r="C441" s="0" t="s">
        <v>488</v>
      </c>
      <c r="D441" s="50" t="s">
        <v>35</v>
      </c>
      <c r="E441" s="0" t="n">
        <v>2035</v>
      </c>
      <c r="F441" s="51" t="str">
        <f aca="false">"*"&amp;IF(AND(A441="EU",E441=2035),0.63,IF(AND(A441="EU",E441=2050),0.54,IF(AND(A441="USA",E441=2035),0.64,IF(AND(A441="USA",E441=2050),0.54,IF(AND(A441="Japan",E441=2035),0.68,IF(AND(A441="Japan",E441=2050),0.58,IF(AND(A441="Russia",E441=2035),0.65,IF(AND(A441="Russia",E441=2050),0.54,IF(AND(A441="China",E441=2035),0.61,IF(AND(A441="China",E441=2050),0.49,IF(AND(A441="India",E441=2035),0.6,IF(AND(A441="India",E441=2050),0.49,IF(AND(A441="Middle East",E441=2035),0.6,IF(AND(A441="Middle East",E441=2050),0.5,IF(AND(A441="Africa",E441=2035),0.61,IF(AND(A441="Africa",E441=2050),0.5,IF(AND(A441="Brazil",E441=2035),0.64,IF(AND(A441="Brazil",E441=2050),0.54,""))))))))))))))))))</f>
        <v>*0.65</v>
      </c>
      <c r="H441" s="0" t="s">
        <v>488</v>
      </c>
      <c r="I441" s="50" t="s">
        <v>35</v>
      </c>
      <c r="J441" s="0" t="n">
        <v>2050</v>
      </c>
      <c r="K441" s="48" t="str">
        <f aca="false">"*"&amp;IF(AND(A441="EU",J441=2035),0.63,IF(AND(A441="EU",J441=2050),0.54,IF(AND(A441="USA",J441=2035),0.64,IF(AND(A441="USA",J441=2050),0.54,IF(AND(A441="Japan",J441=2035),0.68,IF(AND(A441="Japan",J441=2050),0.58,IF(AND(A441="Russia",J441=2035),0.65,IF(AND(A441="Russia",J441=2050),0.54,IF(AND(A441="China",J441=2035),0.61,IF(AND(A441="China",J441=2050),0.49,IF(AND(A441="India",J441=2035),0.6,IF(AND(A441="India",J441=2050),0.49,IF(AND(A441="Middle East",J441=2035),0.6,IF(AND(A441="Middle East",J441=2050),0.5,IF(AND(A441="Africa",J441=2035),0.61,IF(AND(A441="Africa",J441=2050),0.5,IF(AND(A441="Brazil",J441=2035),0.64,IF(AND(A441="Brazil",J441=2050),0.54,""))))))))))))))))))</f>
        <v>*0.54</v>
      </c>
      <c r="P441" s="41" t="s">
        <v>488</v>
      </c>
      <c r="Q441" s="52" t="s">
        <v>35</v>
      </c>
      <c r="R441" s="41" t="n">
        <v>2035</v>
      </c>
      <c r="S441" s="53" t="str">
        <f aca="false">"*"&amp;IF(AND(A441="EU",R441=2035),0.62,IF(AND(A441="EU",R441=2050),0.51,IF(AND(A441="USA",R441=2035),0.62,IF(AND(A441="USA",R441=2050),0.5,IF(AND(A441="Japan",R441=2035),0.65,IF(AND(A441="Japan",R441=2050),0.55,IF(AND(A441="Russia",R441=2035),0.63,IF(AND(A441="Russia",R441=2050),0.52,IF(AND(A441="China",R441=2035),0.59,IF(AND(A441="China",R441=2050),0.47,IF(AND(A441="India",R441=2035),0.58,IF(AND(A441="India",R441=2050),0.47,IF(AND(A441="Middle East",R441=2035),0.59,IF(AND(A441="Middle East",R441=2050),0.47,IF(AND(A441="Africa",R441=2035),0.58,IF(AND(A441="Africa",R441=2050),0.47,IF(AND(A441="Brazil",R441=2035),0.64,IF(AND(A441="Brazil",R441=2050),0.53,""))))))))))))))))))</f>
        <v>*0.63</v>
      </c>
      <c r="U441" s="41" t="s">
        <v>488</v>
      </c>
      <c r="V441" s="52" t="s">
        <v>35</v>
      </c>
      <c r="W441" s="41" t="n">
        <v>2050</v>
      </c>
      <c r="X441" s="53" t="str">
        <f aca="false">"*"&amp;IF(AND(A441="EU",W441=2035),0.62,IF(AND(A441="EU",W441=2050),0.51,IF(AND(A441="USA",W441=2035),0.62,IF(AND(A441="USA",W441=2050),0.5,IF(AND(A441="Japan",W441=2035),0.65,IF(AND(A441="Japan",W441=2050),0.55,IF(AND(A441="Russia",W441=2035),0.63,IF(AND(A441="Russia",W441=2050),0.52,IF(AND(A441="China",W441=2035),0.59,IF(AND(A441="China",W441=2050),0.47,IF(AND(A441="India",W441=2035),0.58,IF(AND(A441="India",W441=2050),0.47,IF(AND(A441="Middle East",W441=2035),0.59,IF(AND(A441="Middle East",W441=2050),0.47,IF(AND(A441="Africa",W441=2035),0.58,IF(AND(A441="Africa",W441=2050),0.47,IF(AND(A441="Brazil",W441=2035),0.64,IF(AND(A441="Brazil",W441=2050),0.53,""))))))))))))))))))</f>
        <v>*0.52</v>
      </c>
      <c r="AC441" s="0" t="s">
        <v>488</v>
      </c>
      <c r="AD441" s="50" t="s">
        <v>35</v>
      </c>
      <c r="AE441" s="0" t="n">
        <v>2035</v>
      </c>
      <c r="AF441" s="51" t="str">
        <f aca="false">"*"&amp;IF(AND(A441="EU",AE441=2035),0.58,IF(AND(A441="EU",AE441=2050),0.49,IF(AND(A441="USA",AE441=2035),0.56,IF(AND(A441="USA",AE441=2050),0.45,IF(AND(A441="Japan",AE441=2035),0.62,IF(AND(A441="Japan",AE441=2050),0.51,IF(AND(A441="Russia",AE441=2035),0.55,IF(AND(A441="Russia",AE441=2050),0.41,IF(AND(A441="China",AE441=2035),0.54,IF(AND(A441="China",AE441=2050),0.44,IF(AND(A441="India",AE441=2035),0.55,IF(AND(A441="India",AE441=2050),0.42,IF(AND(A441="Middle East",AE441=2035),0.53,IF(AND(A441="Middle East",AE441=2050),0.41,IF(AND(A441="Africa",AE441=2035),0.53,IF(AND(A441="Africa",AE441=2050),0.41,IF(AND(A441="Brazil",AE441=2035),0.6,IF(AND(A441="Brazil",AE441=2050),0.5,""))))))))))))))))))</f>
        <v>*0.55</v>
      </c>
      <c r="AG441" s="51" t="str">
        <f aca="false">AG440</f>
        <v>REZoning_Sol-Win</v>
      </c>
      <c r="AI441" s="0" t="s">
        <v>488</v>
      </c>
      <c r="AJ441" s="50" t="s">
        <v>35</v>
      </c>
      <c r="AK441" s="0" t="n">
        <v>2050</v>
      </c>
      <c r="AL441" s="51" t="str">
        <f aca="false">"*"&amp;IF(AND(A441="EU",AK441=2035),0.58,IF(AND(A441="EU",AK441=2050),0.49,IF(AND(A441="USA",AK441=2035),0.56,IF(AND(A441="USA",AK441=2050),0.45,IF(AND(A441="Japan",AK441=2035),0.62,IF(AND(A441="Japan",AK441=2050),0.51,IF(AND(A441="Russia",AK441=2035),0.55,IF(AND(A441="Russia",AK441=2050),0.41,IF(AND(A441="China",AK441=2035),0.54,IF(AND(A441="China",AK441=2050),0.44,IF(AND(A441="India",AK441=2035),0.55,IF(AND(A441="India",AK441=2050),0.42,IF(AND(A441="Middle East",AK441=2035),0.53,IF(AND(A441="Middle East",AK441=2050),0.41,IF(AND(A441="Africa",AK441=2035),0.53,IF(AND(A441="Africa",AK441=2050),0.41,IF(AND(A441="Brazil",AK441=2035),0.6,IF(AND(A441="Brazil",AK441=2050),0.5,""))))))))))))))))))</f>
        <v>*0.41</v>
      </c>
      <c r="AM441" s="51" t="str">
        <f aca="false">AM440</f>
        <v>REZoning_Sol-Win</v>
      </c>
      <c r="AP441" s="0" t="s">
        <v>488</v>
      </c>
      <c r="AQ441" s="0" t="s">
        <v>35</v>
      </c>
      <c r="AR441" s="0" t="n">
        <v>2100</v>
      </c>
      <c r="AS441" s="0" t="s">
        <v>45</v>
      </c>
      <c r="AT441" s="0" t="s">
        <v>36</v>
      </c>
    </row>
    <row r="442" customFormat="false" ht="28.5" hidden="false" customHeight="true" outlineLevel="0" collapsed="false">
      <c r="A442" s="3" t="s">
        <v>43</v>
      </c>
      <c r="C442" s="0" t="s">
        <v>489</v>
      </c>
      <c r="D442" s="50" t="s">
        <v>35</v>
      </c>
      <c r="E442" s="0" t="n">
        <v>2035</v>
      </c>
      <c r="F442" s="51" t="str">
        <f aca="false">"*"&amp;IF(AND(A442="EU",E442=2035),0.63,IF(AND(A442="EU",E442=2050),0.54,IF(AND(A442="USA",E442=2035),0.64,IF(AND(A442="USA",E442=2050),0.54,IF(AND(A442="Japan",E442=2035),0.68,IF(AND(A442="Japan",E442=2050),0.58,IF(AND(A442="Russia",E442=2035),0.65,IF(AND(A442="Russia",E442=2050),0.54,IF(AND(A442="China",E442=2035),0.61,IF(AND(A442="China",E442=2050),0.49,IF(AND(A442="India",E442=2035),0.6,IF(AND(A442="India",E442=2050),0.49,IF(AND(A442="Middle East",E442=2035),0.6,IF(AND(A442="Middle East",E442=2050),0.5,IF(AND(A442="Africa",E442=2035),0.61,IF(AND(A442="Africa",E442=2050),0.5,IF(AND(A442="Brazil",E442=2035),0.64,IF(AND(A442="Brazil",E442=2050),0.54,""))))))))))))))))))</f>
        <v>*0.61</v>
      </c>
      <c r="H442" s="0" t="s">
        <v>489</v>
      </c>
      <c r="I442" s="50" t="s">
        <v>35</v>
      </c>
      <c r="J442" s="0" t="n">
        <v>2050</v>
      </c>
      <c r="K442" s="48" t="str">
        <f aca="false">"*"&amp;IF(AND(A442="EU",J442=2035),0.63,IF(AND(A442="EU",J442=2050),0.54,IF(AND(A442="USA",J442=2035),0.64,IF(AND(A442="USA",J442=2050),0.54,IF(AND(A442="Japan",J442=2035),0.68,IF(AND(A442="Japan",J442=2050),0.58,IF(AND(A442="Russia",J442=2035),0.65,IF(AND(A442="Russia",J442=2050),0.54,IF(AND(A442="China",J442=2035),0.61,IF(AND(A442="China",J442=2050),0.49,IF(AND(A442="India",J442=2035),0.6,IF(AND(A442="India",J442=2050),0.49,IF(AND(A442="Middle East",J442=2035),0.6,IF(AND(A442="Middle East",J442=2050),0.5,IF(AND(A442="Africa",J442=2035),0.61,IF(AND(A442="Africa",J442=2050),0.5,IF(AND(A442="Brazil",J442=2035),0.64,IF(AND(A442="Brazil",J442=2050),0.54,""))))))))))))))))))</f>
        <v>*0.5</v>
      </c>
      <c r="P442" s="41" t="s">
        <v>489</v>
      </c>
      <c r="Q442" s="52" t="s">
        <v>35</v>
      </c>
      <c r="R442" s="41" t="n">
        <v>2035</v>
      </c>
      <c r="S442" s="53" t="str">
        <f aca="false">"*"&amp;IF(AND(A442="EU",R442=2035),0.62,IF(AND(A442="EU",R442=2050),0.51,IF(AND(A442="USA",R442=2035),0.62,IF(AND(A442="USA",R442=2050),0.5,IF(AND(A442="Japan",R442=2035),0.65,IF(AND(A442="Japan",R442=2050),0.55,IF(AND(A442="Russia",R442=2035),0.63,IF(AND(A442="Russia",R442=2050),0.52,IF(AND(A442="China",R442=2035),0.59,IF(AND(A442="China",R442=2050),0.47,IF(AND(A442="India",R442=2035),0.58,IF(AND(A442="India",R442=2050),0.47,IF(AND(A442="Middle East",R442=2035),0.59,IF(AND(A442="Middle East",R442=2050),0.47,IF(AND(A442="Africa",R442=2035),0.58,IF(AND(A442="Africa",R442=2050),0.47,IF(AND(A442="Brazil",R442=2035),0.64,IF(AND(A442="Brazil",R442=2050),0.53,""))))))))))))))))))</f>
        <v>*0.58</v>
      </c>
      <c r="U442" s="41" t="s">
        <v>489</v>
      </c>
      <c r="V442" s="52" t="s">
        <v>35</v>
      </c>
      <c r="W442" s="41" t="n">
        <v>2050</v>
      </c>
      <c r="X442" s="53" t="str">
        <f aca="false">"*"&amp;IF(AND(A442="EU",W442=2035),0.62,IF(AND(A442="EU",W442=2050),0.51,IF(AND(A442="USA",W442=2035),0.62,IF(AND(A442="USA",W442=2050),0.5,IF(AND(A442="Japan",W442=2035),0.65,IF(AND(A442="Japan",W442=2050),0.55,IF(AND(A442="Russia",W442=2035),0.63,IF(AND(A442="Russia",W442=2050),0.52,IF(AND(A442="China",W442=2035),0.59,IF(AND(A442="China",W442=2050),0.47,IF(AND(A442="India",W442=2035),0.58,IF(AND(A442="India",W442=2050),0.47,IF(AND(A442="Middle East",W442=2035),0.59,IF(AND(A442="Middle East",W442=2050),0.47,IF(AND(A442="Africa",W442=2035),0.58,IF(AND(A442="Africa",W442=2050),0.47,IF(AND(A442="Brazil",W442=2035),0.64,IF(AND(A442="Brazil",W442=2050),0.53,""))))))))))))))))))</f>
        <v>*0.47</v>
      </c>
      <c r="AC442" s="0" t="s">
        <v>489</v>
      </c>
      <c r="AD442" s="50" t="s">
        <v>35</v>
      </c>
      <c r="AE442" s="0" t="n">
        <v>2035</v>
      </c>
      <c r="AF442" s="51" t="str">
        <f aca="false">"*"&amp;IF(AND(A442="EU",AE442=2035),0.58,IF(AND(A442="EU",AE442=2050),0.49,IF(AND(A442="USA",AE442=2035),0.56,IF(AND(A442="USA",AE442=2050),0.45,IF(AND(A442="Japan",AE442=2035),0.62,IF(AND(A442="Japan",AE442=2050),0.51,IF(AND(A442="Russia",AE442=2035),0.55,IF(AND(A442="Russia",AE442=2050),0.41,IF(AND(A442="China",AE442=2035),0.54,IF(AND(A442="China",AE442=2050),0.44,IF(AND(A442="India",AE442=2035),0.55,IF(AND(A442="India",AE442=2050),0.42,IF(AND(A442="Middle East",AE442=2035),0.53,IF(AND(A442="Middle East",AE442=2050),0.41,IF(AND(A442="Africa",AE442=2035),0.53,IF(AND(A442="Africa",AE442=2050),0.41,IF(AND(A442="Brazil",AE442=2035),0.6,IF(AND(A442="Brazil",AE442=2050),0.5,""))))))))))))))))))</f>
        <v>*0.53</v>
      </c>
      <c r="AG442" s="51" t="str">
        <f aca="false">AG441</f>
        <v>REZoning_Sol-Win</v>
      </c>
      <c r="AI442" s="0" t="s">
        <v>489</v>
      </c>
      <c r="AJ442" s="50" t="s">
        <v>35</v>
      </c>
      <c r="AK442" s="0" t="n">
        <v>2050</v>
      </c>
      <c r="AL442" s="51" t="str">
        <f aca="false">"*"&amp;IF(AND(A442="EU",AK442=2035),0.58,IF(AND(A442="EU",AK442=2050),0.49,IF(AND(A442="USA",AK442=2035),0.56,IF(AND(A442="USA",AK442=2050),0.45,IF(AND(A442="Japan",AK442=2035),0.62,IF(AND(A442="Japan",AK442=2050),0.51,IF(AND(A442="Russia",AK442=2035),0.55,IF(AND(A442="Russia",AK442=2050),0.41,IF(AND(A442="China",AK442=2035),0.54,IF(AND(A442="China",AK442=2050),0.44,IF(AND(A442="India",AK442=2035),0.55,IF(AND(A442="India",AK442=2050),0.42,IF(AND(A442="Middle East",AK442=2035),0.53,IF(AND(A442="Middle East",AK442=2050),0.41,IF(AND(A442="Africa",AK442=2035),0.53,IF(AND(A442="Africa",AK442=2050),0.41,IF(AND(A442="Brazil",AK442=2035),0.6,IF(AND(A442="Brazil",AK442=2050),0.5,""))))))))))))))))))</f>
        <v>*0.41</v>
      </c>
      <c r="AM442" s="51" t="str">
        <f aca="false">AM441</f>
        <v>REZoning_Sol-Win</v>
      </c>
      <c r="AP442" s="0" t="s">
        <v>489</v>
      </c>
      <c r="AQ442" s="0" t="s">
        <v>35</v>
      </c>
      <c r="AR442" s="0" t="n">
        <v>2100</v>
      </c>
      <c r="AS442" s="0" t="s">
        <v>45</v>
      </c>
      <c r="AT442" s="0" t="s">
        <v>36</v>
      </c>
    </row>
    <row r="443" customFormat="false" ht="28.5" hidden="false" customHeight="true" outlineLevel="0" collapsed="false">
      <c r="A443" s="3" t="s">
        <v>43</v>
      </c>
      <c r="C443" s="0" t="s">
        <v>490</v>
      </c>
      <c r="D443" s="50" t="s">
        <v>35</v>
      </c>
      <c r="E443" s="0" t="n">
        <v>2035</v>
      </c>
      <c r="F443" s="51" t="str">
        <f aca="false">"*"&amp;IF(AND(A443="EU",E443=2035),0.63,IF(AND(A443="EU",E443=2050),0.54,IF(AND(A443="USA",E443=2035),0.64,IF(AND(A443="USA",E443=2050),0.54,IF(AND(A443="Japan",E443=2035),0.68,IF(AND(A443="Japan",E443=2050),0.58,IF(AND(A443="Russia",E443=2035),0.65,IF(AND(A443="Russia",E443=2050),0.54,IF(AND(A443="China",E443=2035),0.61,IF(AND(A443="China",E443=2050),0.49,IF(AND(A443="India",E443=2035),0.6,IF(AND(A443="India",E443=2050),0.49,IF(AND(A443="Middle East",E443=2035),0.6,IF(AND(A443="Middle East",E443=2050),0.5,IF(AND(A443="Africa",E443=2035),0.61,IF(AND(A443="Africa",E443=2050),0.5,IF(AND(A443="Brazil",E443=2035),0.64,IF(AND(A443="Brazil",E443=2050),0.54,""))))))))))))))))))</f>
        <v>*0.61</v>
      </c>
      <c r="H443" s="0" t="s">
        <v>490</v>
      </c>
      <c r="I443" s="50" t="s">
        <v>35</v>
      </c>
      <c r="J443" s="0" t="n">
        <v>2050</v>
      </c>
      <c r="K443" s="48" t="str">
        <f aca="false">"*"&amp;IF(AND(A443="EU",J443=2035),0.63,IF(AND(A443="EU",J443=2050),0.54,IF(AND(A443="USA",J443=2035),0.64,IF(AND(A443="USA",J443=2050),0.54,IF(AND(A443="Japan",J443=2035),0.68,IF(AND(A443="Japan",J443=2050),0.58,IF(AND(A443="Russia",J443=2035),0.65,IF(AND(A443="Russia",J443=2050),0.54,IF(AND(A443="China",J443=2035),0.61,IF(AND(A443="China",J443=2050),0.49,IF(AND(A443="India",J443=2035),0.6,IF(AND(A443="India",J443=2050),0.49,IF(AND(A443="Middle East",J443=2035),0.6,IF(AND(A443="Middle East",J443=2050),0.5,IF(AND(A443="Africa",J443=2035),0.61,IF(AND(A443="Africa",J443=2050),0.5,IF(AND(A443="Brazil",J443=2035),0.64,IF(AND(A443="Brazil",J443=2050),0.54,""))))))))))))))))))</f>
        <v>*0.5</v>
      </c>
      <c r="P443" s="41" t="s">
        <v>490</v>
      </c>
      <c r="Q443" s="52" t="s">
        <v>35</v>
      </c>
      <c r="R443" s="41" t="n">
        <v>2035</v>
      </c>
      <c r="S443" s="53" t="str">
        <f aca="false">"*"&amp;IF(AND(A443="EU",R443=2035),0.62,IF(AND(A443="EU",R443=2050),0.51,IF(AND(A443="USA",R443=2035),0.62,IF(AND(A443="USA",R443=2050),0.5,IF(AND(A443="Japan",R443=2035),0.65,IF(AND(A443="Japan",R443=2050),0.55,IF(AND(A443="Russia",R443=2035),0.63,IF(AND(A443="Russia",R443=2050),0.52,IF(AND(A443="China",R443=2035),0.59,IF(AND(A443="China",R443=2050),0.47,IF(AND(A443="India",R443=2035),0.58,IF(AND(A443="India",R443=2050),0.47,IF(AND(A443="Middle East",R443=2035),0.59,IF(AND(A443="Middle East",R443=2050),0.47,IF(AND(A443="Africa",R443=2035),0.58,IF(AND(A443="Africa",R443=2050),0.47,IF(AND(A443="Brazil",R443=2035),0.64,IF(AND(A443="Brazil",R443=2050),0.53,""))))))))))))))))))</f>
        <v>*0.58</v>
      </c>
      <c r="U443" s="41" t="s">
        <v>490</v>
      </c>
      <c r="V443" s="52" t="s">
        <v>35</v>
      </c>
      <c r="W443" s="41" t="n">
        <v>2050</v>
      </c>
      <c r="X443" s="53" t="str">
        <f aca="false">"*"&amp;IF(AND(A443="EU",W443=2035),0.62,IF(AND(A443="EU",W443=2050),0.51,IF(AND(A443="USA",W443=2035),0.62,IF(AND(A443="USA",W443=2050),0.5,IF(AND(A443="Japan",W443=2035),0.65,IF(AND(A443="Japan",W443=2050),0.55,IF(AND(A443="Russia",W443=2035),0.63,IF(AND(A443="Russia",W443=2050),0.52,IF(AND(A443="China",W443=2035),0.59,IF(AND(A443="China",W443=2050),0.47,IF(AND(A443="India",W443=2035),0.58,IF(AND(A443="India",W443=2050),0.47,IF(AND(A443="Middle East",W443=2035),0.59,IF(AND(A443="Middle East",W443=2050),0.47,IF(AND(A443="Africa",W443=2035),0.58,IF(AND(A443="Africa",W443=2050),0.47,IF(AND(A443="Brazil",W443=2035),0.64,IF(AND(A443="Brazil",W443=2050),0.53,""))))))))))))))))))</f>
        <v>*0.47</v>
      </c>
      <c r="AC443" s="0" t="s">
        <v>490</v>
      </c>
      <c r="AD443" s="50" t="s">
        <v>35</v>
      </c>
      <c r="AE443" s="0" t="n">
        <v>2035</v>
      </c>
      <c r="AF443" s="51" t="str">
        <f aca="false">"*"&amp;IF(AND(A443="EU",AE443=2035),0.58,IF(AND(A443="EU",AE443=2050),0.49,IF(AND(A443="USA",AE443=2035),0.56,IF(AND(A443="USA",AE443=2050),0.45,IF(AND(A443="Japan",AE443=2035),0.62,IF(AND(A443="Japan",AE443=2050),0.51,IF(AND(A443="Russia",AE443=2035),0.55,IF(AND(A443="Russia",AE443=2050),0.41,IF(AND(A443="China",AE443=2035),0.54,IF(AND(A443="China",AE443=2050),0.44,IF(AND(A443="India",AE443=2035),0.55,IF(AND(A443="India",AE443=2050),0.42,IF(AND(A443="Middle East",AE443=2035),0.53,IF(AND(A443="Middle East",AE443=2050),0.41,IF(AND(A443="Africa",AE443=2035),0.53,IF(AND(A443="Africa",AE443=2050),0.41,IF(AND(A443="Brazil",AE443=2035),0.6,IF(AND(A443="Brazil",AE443=2050),0.5,""))))))))))))))))))</f>
        <v>*0.53</v>
      </c>
      <c r="AG443" s="51" t="str">
        <f aca="false">AG442</f>
        <v>REZoning_Sol-Win</v>
      </c>
      <c r="AI443" s="0" t="s">
        <v>490</v>
      </c>
      <c r="AJ443" s="50" t="s">
        <v>35</v>
      </c>
      <c r="AK443" s="0" t="n">
        <v>2050</v>
      </c>
      <c r="AL443" s="51" t="str">
        <f aca="false">"*"&amp;IF(AND(A443="EU",AK443=2035),0.58,IF(AND(A443="EU",AK443=2050),0.49,IF(AND(A443="USA",AK443=2035),0.56,IF(AND(A443="USA",AK443=2050),0.45,IF(AND(A443="Japan",AK443=2035),0.62,IF(AND(A443="Japan",AK443=2050),0.51,IF(AND(A443="Russia",AK443=2035),0.55,IF(AND(A443="Russia",AK443=2050),0.41,IF(AND(A443="China",AK443=2035),0.54,IF(AND(A443="China",AK443=2050),0.44,IF(AND(A443="India",AK443=2035),0.55,IF(AND(A443="India",AK443=2050),0.42,IF(AND(A443="Middle East",AK443=2035),0.53,IF(AND(A443="Middle East",AK443=2050),0.41,IF(AND(A443="Africa",AK443=2035),0.53,IF(AND(A443="Africa",AK443=2050),0.41,IF(AND(A443="Brazil",AK443=2035),0.6,IF(AND(A443="Brazil",AK443=2050),0.5,""))))))))))))))))))</f>
        <v>*0.41</v>
      </c>
      <c r="AM443" s="51" t="str">
        <f aca="false">AM442</f>
        <v>REZoning_Sol-Win</v>
      </c>
      <c r="AP443" s="0" t="s">
        <v>490</v>
      </c>
      <c r="AQ443" s="0" t="s">
        <v>35</v>
      </c>
      <c r="AR443" s="0" t="n">
        <v>2100</v>
      </c>
      <c r="AS443" s="0" t="s">
        <v>45</v>
      </c>
      <c r="AT443" s="0" t="s">
        <v>36</v>
      </c>
    </row>
    <row r="444" customFormat="false" ht="28.5" hidden="false" customHeight="true" outlineLevel="0" collapsed="false">
      <c r="A444" s="3" t="s">
        <v>43</v>
      </c>
      <c r="C444" s="0" t="s">
        <v>491</v>
      </c>
      <c r="D444" s="50" t="s">
        <v>35</v>
      </c>
      <c r="E444" s="0" t="n">
        <v>2035</v>
      </c>
      <c r="F444" s="51" t="str">
        <f aca="false">"*"&amp;IF(AND(A444="EU",E444=2035),0.63,IF(AND(A444="EU",E444=2050),0.54,IF(AND(A444="USA",E444=2035),0.64,IF(AND(A444="USA",E444=2050),0.54,IF(AND(A444="Japan",E444=2035),0.68,IF(AND(A444="Japan",E444=2050),0.58,IF(AND(A444="Russia",E444=2035),0.65,IF(AND(A444="Russia",E444=2050),0.54,IF(AND(A444="China",E444=2035),0.61,IF(AND(A444="China",E444=2050),0.49,IF(AND(A444="India",E444=2035),0.6,IF(AND(A444="India",E444=2050),0.49,IF(AND(A444="Middle East",E444=2035),0.6,IF(AND(A444="Middle East",E444=2050),0.5,IF(AND(A444="Africa",E444=2035),0.61,IF(AND(A444="Africa",E444=2050),0.5,IF(AND(A444="Brazil",E444=2035),0.64,IF(AND(A444="Brazil",E444=2050),0.54,""))))))))))))))))))</f>
        <v>*0.61</v>
      </c>
      <c r="H444" s="0" t="s">
        <v>491</v>
      </c>
      <c r="I444" s="50" t="s">
        <v>35</v>
      </c>
      <c r="J444" s="0" t="n">
        <v>2050</v>
      </c>
      <c r="K444" s="48" t="str">
        <f aca="false">"*"&amp;IF(AND(A444="EU",J444=2035),0.63,IF(AND(A444="EU",J444=2050),0.54,IF(AND(A444="USA",J444=2035),0.64,IF(AND(A444="USA",J444=2050),0.54,IF(AND(A444="Japan",J444=2035),0.68,IF(AND(A444="Japan",J444=2050),0.58,IF(AND(A444="Russia",J444=2035),0.65,IF(AND(A444="Russia",J444=2050),0.54,IF(AND(A444="China",J444=2035),0.61,IF(AND(A444="China",J444=2050),0.49,IF(AND(A444="India",J444=2035),0.6,IF(AND(A444="India",J444=2050),0.49,IF(AND(A444="Middle East",J444=2035),0.6,IF(AND(A444="Middle East",J444=2050),0.5,IF(AND(A444="Africa",J444=2035),0.61,IF(AND(A444="Africa",J444=2050),0.5,IF(AND(A444="Brazil",J444=2035),0.64,IF(AND(A444="Brazil",J444=2050),0.54,""))))))))))))))))))</f>
        <v>*0.5</v>
      </c>
      <c r="P444" s="41" t="s">
        <v>491</v>
      </c>
      <c r="Q444" s="52" t="s">
        <v>35</v>
      </c>
      <c r="R444" s="41" t="n">
        <v>2035</v>
      </c>
      <c r="S444" s="53" t="str">
        <f aca="false">"*"&amp;IF(AND(A444="EU",R444=2035),0.62,IF(AND(A444="EU",R444=2050),0.51,IF(AND(A444="USA",R444=2035),0.62,IF(AND(A444="USA",R444=2050),0.5,IF(AND(A444="Japan",R444=2035),0.65,IF(AND(A444="Japan",R444=2050),0.55,IF(AND(A444="Russia",R444=2035),0.63,IF(AND(A444="Russia",R444=2050),0.52,IF(AND(A444="China",R444=2035),0.59,IF(AND(A444="China",R444=2050),0.47,IF(AND(A444="India",R444=2035),0.58,IF(AND(A444="India",R444=2050),0.47,IF(AND(A444="Middle East",R444=2035),0.59,IF(AND(A444="Middle East",R444=2050),0.47,IF(AND(A444="Africa",R444=2035),0.58,IF(AND(A444="Africa",R444=2050),0.47,IF(AND(A444="Brazil",R444=2035),0.64,IF(AND(A444="Brazil",R444=2050),0.53,""))))))))))))))))))</f>
        <v>*0.58</v>
      </c>
      <c r="U444" s="41" t="s">
        <v>491</v>
      </c>
      <c r="V444" s="52" t="s">
        <v>35</v>
      </c>
      <c r="W444" s="41" t="n">
        <v>2050</v>
      </c>
      <c r="X444" s="53" t="str">
        <f aca="false">"*"&amp;IF(AND(A444="EU",W444=2035),0.62,IF(AND(A444="EU",W444=2050),0.51,IF(AND(A444="USA",W444=2035),0.62,IF(AND(A444="USA",W444=2050),0.5,IF(AND(A444="Japan",W444=2035),0.65,IF(AND(A444="Japan",W444=2050),0.55,IF(AND(A444="Russia",W444=2035),0.63,IF(AND(A444="Russia",W444=2050),0.52,IF(AND(A444="China",W444=2035),0.59,IF(AND(A444="China",W444=2050),0.47,IF(AND(A444="India",W444=2035),0.58,IF(AND(A444="India",W444=2050),0.47,IF(AND(A444="Middle East",W444=2035),0.59,IF(AND(A444="Middle East",W444=2050),0.47,IF(AND(A444="Africa",W444=2035),0.58,IF(AND(A444="Africa",W444=2050),0.47,IF(AND(A444="Brazil",W444=2035),0.64,IF(AND(A444="Brazil",W444=2050),0.53,""))))))))))))))))))</f>
        <v>*0.47</v>
      </c>
      <c r="AC444" s="0" t="s">
        <v>491</v>
      </c>
      <c r="AD444" s="50" t="s">
        <v>35</v>
      </c>
      <c r="AE444" s="0" t="n">
        <v>2035</v>
      </c>
      <c r="AF444" s="51" t="str">
        <f aca="false">"*"&amp;IF(AND(A444="EU",AE444=2035),0.58,IF(AND(A444="EU",AE444=2050),0.49,IF(AND(A444="USA",AE444=2035),0.56,IF(AND(A444="USA",AE444=2050),0.45,IF(AND(A444="Japan",AE444=2035),0.62,IF(AND(A444="Japan",AE444=2050),0.51,IF(AND(A444="Russia",AE444=2035),0.55,IF(AND(A444="Russia",AE444=2050),0.41,IF(AND(A444="China",AE444=2035),0.54,IF(AND(A444="China",AE444=2050),0.44,IF(AND(A444="India",AE444=2035),0.55,IF(AND(A444="India",AE444=2050),0.42,IF(AND(A444="Middle East",AE444=2035),0.53,IF(AND(A444="Middle East",AE444=2050),0.41,IF(AND(A444="Africa",AE444=2035),0.53,IF(AND(A444="Africa",AE444=2050),0.41,IF(AND(A444="Brazil",AE444=2035),0.6,IF(AND(A444="Brazil",AE444=2050),0.5,""))))))))))))))))))</f>
        <v>*0.53</v>
      </c>
      <c r="AG444" s="51" t="str">
        <f aca="false">AG443</f>
        <v>REZoning_Sol-Win</v>
      </c>
      <c r="AI444" s="0" t="s">
        <v>491</v>
      </c>
      <c r="AJ444" s="50" t="s">
        <v>35</v>
      </c>
      <c r="AK444" s="0" t="n">
        <v>2050</v>
      </c>
      <c r="AL444" s="51" t="str">
        <f aca="false">"*"&amp;IF(AND(A444="EU",AK444=2035),0.58,IF(AND(A444="EU",AK444=2050),0.49,IF(AND(A444="USA",AK444=2035),0.56,IF(AND(A444="USA",AK444=2050),0.45,IF(AND(A444="Japan",AK444=2035),0.62,IF(AND(A444="Japan",AK444=2050),0.51,IF(AND(A444="Russia",AK444=2035),0.55,IF(AND(A444="Russia",AK444=2050),0.41,IF(AND(A444="China",AK444=2035),0.54,IF(AND(A444="China",AK444=2050),0.44,IF(AND(A444="India",AK444=2035),0.55,IF(AND(A444="India",AK444=2050),0.42,IF(AND(A444="Middle East",AK444=2035),0.53,IF(AND(A444="Middle East",AK444=2050),0.41,IF(AND(A444="Africa",AK444=2035),0.53,IF(AND(A444="Africa",AK444=2050),0.41,IF(AND(A444="Brazil",AK444=2035),0.6,IF(AND(A444="Brazil",AK444=2050),0.5,""))))))))))))))))))</f>
        <v>*0.41</v>
      </c>
      <c r="AM444" s="51" t="str">
        <f aca="false">AM443</f>
        <v>REZoning_Sol-Win</v>
      </c>
      <c r="AP444" s="0" t="s">
        <v>491</v>
      </c>
      <c r="AQ444" s="0" t="s">
        <v>35</v>
      </c>
      <c r="AR444" s="0" t="n">
        <v>2100</v>
      </c>
      <c r="AS444" s="0" t="s">
        <v>45</v>
      </c>
      <c r="AT444" s="0" t="s">
        <v>36</v>
      </c>
    </row>
    <row r="445" customFormat="false" ht="28.5" hidden="false" customHeight="true" outlineLevel="0" collapsed="false">
      <c r="A445" s="3" t="s">
        <v>43</v>
      </c>
      <c r="C445" s="0" t="s">
        <v>492</v>
      </c>
      <c r="D445" s="50" t="s">
        <v>35</v>
      </c>
      <c r="E445" s="0" t="n">
        <v>2035</v>
      </c>
      <c r="F445" s="51" t="str">
        <f aca="false">"*"&amp;IF(AND(A445="EU",E445=2035),0.63,IF(AND(A445="EU",E445=2050),0.54,IF(AND(A445="USA",E445=2035),0.64,IF(AND(A445="USA",E445=2050),0.54,IF(AND(A445="Japan",E445=2035),0.68,IF(AND(A445="Japan",E445=2050),0.58,IF(AND(A445="Russia",E445=2035),0.65,IF(AND(A445="Russia",E445=2050),0.54,IF(AND(A445="China",E445=2035),0.61,IF(AND(A445="China",E445=2050),0.49,IF(AND(A445="India",E445=2035),0.6,IF(AND(A445="India",E445=2050),0.49,IF(AND(A445="Middle East",E445=2035),0.6,IF(AND(A445="Middle East",E445=2050),0.5,IF(AND(A445="Africa",E445=2035),0.61,IF(AND(A445="Africa",E445=2050),0.5,IF(AND(A445="Brazil",E445=2035),0.64,IF(AND(A445="Brazil",E445=2050),0.54,""))))))))))))))))))</f>
        <v>*0.61</v>
      </c>
      <c r="H445" s="0" t="s">
        <v>492</v>
      </c>
      <c r="I445" s="50" t="s">
        <v>35</v>
      </c>
      <c r="J445" s="0" t="n">
        <v>2050</v>
      </c>
      <c r="K445" s="48" t="str">
        <f aca="false">"*"&amp;IF(AND(A445="EU",J445=2035),0.63,IF(AND(A445="EU",J445=2050),0.54,IF(AND(A445="USA",J445=2035),0.64,IF(AND(A445="USA",J445=2050),0.54,IF(AND(A445="Japan",J445=2035),0.68,IF(AND(A445="Japan",J445=2050),0.58,IF(AND(A445="Russia",J445=2035),0.65,IF(AND(A445="Russia",J445=2050),0.54,IF(AND(A445="China",J445=2035),0.61,IF(AND(A445="China",J445=2050),0.49,IF(AND(A445="India",J445=2035),0.6,IF(AND(A445="India",J445=2050),0.49,IF(AND(A445="Middle East",J445=2035),0.6,IF(AND(A445="Middle East",J445=2050),0.5,IF(AND(A445="Africa",J445=2035),0.61,IF(AND(A445="Africa",J445=2050),0.5,IF(AND(A445="Brazil",J445=2035),0.64,IF(AND(A445="Brazil",J445=2050),0.54,""))))))))))))))))))</f>
        <v>*0.5</v>
      </c>
      <c r="P445" s="41" t="s">
        <v>492</v>
      </c>
      <c r="Q445" s="52" t="s">
        <v>35</v>
      </c>
      <c r="R445" s="41" t="n">
        <v>2035</v>
      </c>
      <c r="S445" s="53" t="str">
        <f aca="false">"*"&amp;IF(AND(A445="EU",R445=2035),0.62,IF(AND(A445="EU",R445=2050),0.51,IF(AND(A445="USA",R445=2035),0.62,IF(AND(A445="USA",R445=2050),0.5,IF(AND(A445="Japan",R445=2035),0.65,IF(AND(A445="Japan",R445=2050),0.55,IF(AND(A445="Russia",R445=2035),0.63,IF(AND(A445="Russia",R445=2050),0.52,IF(AND(A445="China",R445=2035),0.59,IF(AND(A445="China",R445=2050),0.47,IF(AND(A445="India",R445=2035),0.58,IF(AND(A445="India",R445=2050),0.47,IF(AND(A445="Middle East",R445=2035),0.59,IF(AND(A445="Middle East",R445=2050),0.47,IF(AND(A445="Africa",R445=2035),0.58,IF(AND(A445="Africa",R445=2050),0.47,IF(AND(A445="Brazil",R445=2035),0.64,IF(AND(A445="Brazil",R445=2050),0.53,""))))))))))))))))))</f>
        <v>*0.58</v>
      </c>
      <c r="U445" s="41" t="s">
        <v>492</v>
      </c>
      <c r="V445" s="52" t="s">
        <v>35</v>
      </c>
      <c r="W445" s="41" t="n">
        <v>2050</v>
      </c>
      <c r="X445" s="53" t="str">
        <f aca="false">"*"&amp;IF(AND(A445="EU",W445=2035),0.62,IF(AND(A445="EU",W445=2050),0.51,IF(AND(A445="USA",W445=2035),0.62,IF(AND(A445="USA",W445=2050),0.5,IF(AND(A445="Japan",W445=2035),0.65,IF(AND(A445="Japan",W445=2050),0.55,IF(AND(A445="Russia",W445=2035),0.63,IF(AND(A445="Russia",W445=2050),0.52,IF(AND(A445="China",W445=2035),0.59,IF(AND(A445="China",W445=2050),0.47,IF(AND(A445="India",W445=2035),0.58,IF(AND(A445="India",W445=2050),0.47,IF(AND(A445="Middle East",W445=2035),0.59,IF(AND(A445="Middle East",W445=2050),0.47,IF(AND(A445="Africa",W445=2035),0.58,IF(AND(A445="Africa",W445=2050),0.47,IF(AND(A445="Brazil",W445=2035),0.64,IF(AND(A445="Brazil",W445=2050),0.53,""))))))))))))))))))</f>
        <v>*0.47</v>
      </c>
      <c r="AC445" s="0" t="s">
        <v>492</v>
      </c>
      <c r="AD445" s="50" t="s">
        <v>35</v>
      </c>
      <c r="AE445" s="0" t="n">
        <v>2035</v>
      </c>
      <c r="AF445" s="51" t="str">
        <f aca="false">"*"&amp;IF(AND(A445="EU",AE445=2035),0.58,IF(AND(A445="EU",AE445=2050),0.49,IF(AND(A445="USA",AE445=2035),0.56,IF(AND(A445="USA",AE445=2050),0.45,IF(AND(A445="Japan",AE445=2035),0.62,IF(AND(A445="Japan",AE445=2050),0.51,IF(AND(A445="Russia",AE445=2035),0.55,IF(AND(A445="Russia",AE445=2050),0.41,IF(AND(A445="China",AE445=2035),0.54,IF(AND(A445="China",AE445=2050),0.44,IF(AND(A445="India",AE445=2035),0.55,IF(AND(A445="India",AE445=2050),0.42,IF(AND(A445="Middle East",AE445=2035),0.53,IF(AND(A445="Middle East",AE445=2050),0.41,IF(AND(A445="Africa",AE445=2035),0.53,IF(AND(A445="Africa",AE445=2050),0.41,IF(AND(A445="Brazil",AE445=2035),0.6,IF(AND(A445="Brazil",AE445=2050),0.5,""))))))))))))))))))</f>
        <v>*0.53</v>
      </c>
      <c r="AG445" s="51" t="str">
        <f aca="false">AG444</f>
        <v>REZoning_Sol-Win</v>
      </c>
      <c r="AI445" s="0" t="s">
        <v>492</v>
      </c>
      <c r="AJ445" s="50" t="s">
        <v>35</v>
      </c>
      <c r="AK445" s="0" t="n">
        <v>2050</v>
      </c>
      <c r="AL445" s="51" t="str">
        <f aca="false">"*"&amp;IF(AND(A445="EU",AK445=2035),0.58,IF(AND(A445="EU",AK445=2050),0.49,IF(AND(A445="USA",AK445=2035),0.56,IF(AND(A445="USA",AK445=2050),0.45,IF(AND(A445="Japan",AK445=2035),0.62,IF(AND(A445="Japan",AK445=2050),0.51,IF(AND(A445="Russia",AK445=2035),0.55,IF(AND(A445="Russia",AK445=2050),0.41,IF(AND(A445="China",AK445=2035),0.54,IF(AND(A445="China",AK445=2050),0.44,IF(AND(A445="India",AK445=2035),0.55,IF(AND(A445="India",AK445=2050),0.42,IF(AND(A445="Middle East",AK445=2035),0.53,IF(AND(A445="Middle East",AK445=2050),0.41,IF(AND(A445="Africa",AK445=2035),0.53,IF(AND(A445="Africa",AK445=2050),0.41,IF(AND(A445="Brazil",AK445=2035),0.6,IF(AND(A445="Brazil",AK445=2050),0.5,""))))))))))))))))))</f>
        <v>*0.41</v>
      </c>
      <c r="AM445" s="51" t="str">
        <f aca="false">AM444</f>
        <v>REZoning_Sol-Win</v>
      </c>
      <c r="AP445" s="0" t="s">
        <v>492</v>
      </c>
      <c r="AQ445" s="0" t="s">
        <v>35</v>
      </c>
      <c r="AR445" s="0" t="n">
        <v>2100</v>
      </c>
      <c r="AS445" s="0" t="s">
        <v>45</v>
      </c>
      <c r="AT445" s="0" t="s">
        <v>36</v>
      </c>
    </row>
    <row r="446" customFormat="false" ht="28.5" hidden="false" customHeight="true" outlineLevel="0" collapsed="false">
      <c r="A446" s="3" t="s">
        <v>43</v>
      </c>
      <c r="C446" s="0" t="s">
        <v>493</v>
      </c>
      <c r="D446" s="50" t="s">
        <v>35</v>
      </c>
      <c r="E446" s="0" t="n">
        <v>2035</v>
      </c>
      <c r="F446" s="51" t="str">
        <f aca="false">"*"&amp;IF(AND(A446="EU",E446=2035),0.63,IF(AND(A446="EU",E446=2050),0.54,IF(AND(A446="USA",E446=2035),0.64,IF(AND(A446="USA",E446=2050),0.54,IF(AND(A446="Japan",E446=2035),0.68,IF(AND(A446="Japan",E446=2050),0.58,IF(AND(A446="Russia",E446=2035),0.65,IF(AND(A446="Russia",E446=2050),0.54,IF(AND(A446="China",E446=2035),0.61,IF(AND(A446="China",E446=2050),0.49,IF(AND(A446="India",E446=2035),0.6,IF(AND(A446="India",E446=2050),0.49,IF(AND(A446="Middle East",E446=2035),0.6,IF(AND(A446="Middle East",E446=2050),0.5,IF(AND(A446="Africa",E446=2035),0.61,IF(AND(A446="Africa",E446=2050),0.5,IF(AND(A446="Brazil",E446=2035),0.64,IF(AND(A446="Brazil",E446=2050),0.54,""))))))))))))))))))</f>
        <v>*0.61</v>
      </c>
      <c r="H446" s="0" t="s">
        <v>493</v>
      </c>
      <c r="I446" s="50" t="s">
        <v>35</v>
      </c>
      <c r="J446" s="0" t="n">
        <v>2050</v>
      </c>
      <c r="K446" s="48" t="str">
        <f aca="false">"*"&amp;IF(AND(A446="EU",J446=2035),0.63,IF(AND(A446="EU",J446=2050),0.54,IF(AND(A446="USA",J446=2035),0.64,IF(AND(A446="USA",J446=2050),0.54,IF(AND(A446="Japan",J446=2035),0.68,IF(AND(A446="Japan",J446=2050),0.58,IF(AND(A446="Russia",J446=2035),0.65,IF(AND(A446="Russia",J446=2050),0.54,IF(AND(A446="China",J446=2035),0.61,IF(AND(A446="China",J446=2050),0.49,IF(AND(A446="India",J446=2035),0.6,IF(AND(A446="India",J446=2050),0.49,IF(AND(A446="Middle East",J446=2035),0.6,IF(AND(A446="Middle East",J446=2050),0.5,IF(AND(A446="Africa",J446=2035),0.61,IF(AND(A446="Africa",J446=2050),0.5,IF(AND(A446="Brazil",J446=2035),0.64,IF(AND(A446="Brazil",J446=2050),0.54,""))))))))))))))))))</f>
        <v>*0.5</v>
      </c>
      <c r="P446" s="41" t="s">
        <v>493</v>
      </c>
      <c r="Q446" s="52" t="s">
        <v>35</v>
      </c>
      <c r="R446" s="41" t="n">
        <v>2035</v>
      </c>
      <c r="S446" s="53" t="str">
        <f aca="false">"*"&amp;IF(AND(A446="EU",R446=2035),0.62,IF(AND(A446="EU",R446=2050),0.51,IF(AND(A446="USA",R446=2035),0.62,IF(AND(A446="USA",R446=2050),0.5,IF(AND(A446="Japan",R446=2035),0.65,IF(AND(A446="Japan",R446=2050),0.55,IF(AND(A446="Russia",R446=2035),0.63,IF(AND(A446="Russia",R446=2050),0.52,IF(AND(A446="China",R446=2035),0.59,IF(AND(A446="China",R446=2050),0.47,IF(AND(A446="India",R446=2035),0.58,IF(AND(A446="India",R446=2050),0.47,IF(AND(A446="Middle East",R446=2035),0.59,IF(AND(A446="Middle East",R446=2050),0.47,IF(AND(A446="Africa",R446=2035),0.58,IF(AND(A446="Africa",R446=2050),0.47,IF(AND(A446="Brazil",R446=2035),0.64,IF(AND(A446="Brazil",R446=2050),0.53,""))))))))))))))))))</f>
        <v>*0.58</v>
      </c>
      <c r="U446" s="41" t="s">
        <v>493</v>
      </c>
      <c r="V446" s="52" t="s">
        <v>35</v>
      </c>
      <c r="W446" s="41" t="n">
        <v>2050</v>
      </c>
      <c r="X446" s="53" t="str">
        <f aca="false">"*"&amp;IF(AND(A446="EU",W446=2035),0.62,IF(AND(A446="EU",W446=2050),0.51,IF(AND(A446="USA",W446=2035),0.62,IF(AND(A446="USA",W446=2050),0.5,IF(AND(A446="Japan",W446=2035),0.65,IF(AND(A446="Japan",W446=2050),0.55,IF(AND(A446="Russia",W446=2035),0.63,IF(AND(A446="Russia",W446=2050),0.52,IF(AND(A446="China",W446=2035),0.59,IF(AND(A446="China",W446=2050),0.47,IF(AND(A446="India",W446=2035),0.58,IF(AND(A446="India",W446=2050),0.47,IF(AND(A446="Middle East",W446=2035),0.59,IF(AND(A446="Middle East",W446=2050),0.47,IF(AND(A446="Africa",W446=2035),0.58,IF(AND(A446="Africa",W446=2050),0.47,IF(AND(A446="Brazil",W446=2035),0.64,IF(AND(A446="Brazil",W446=2050),0.53,""))))))))))))))))))</f>
        <v>*0.47</v>
      </c>
      <c r="AC446" s="0" t="s">
        <v>493</v>
      </c>
      <c r="AD446" s="50" t="s">
        <v>35</v>
      </c>
      <c r="AE446" s="0" t="n">
        <v>2035</v>
      </c>
      <c r="AF446" s="51" t="str">
        <f aca="false">"*"&amp;IF(AND(A446="EU",AE446=2035),0.58,IF(AND(A446="EU",AE446=2050),0.49,IF(AND(A446="USA",AE446=2035),0.56,IF(AND(A446="USA",AE446=2050),0.45,IF(AND(A446="Japan",AE446=2035),0.62,IF(AND(A446="Japan",AE446=2050),0.51,IF(AND(A446="Russia",AE446=2035),0.55,IF(AND(A446="Russia",AE446=2050),0.41,IF(AND(A446="China",AE446=2035),0.54,IF(AND(A446="China",AE446=2050),0.44,IF(AND(A446="India",AE446=2035),0.55,IF(AND(A446="India",AE446=2050),0.42,IF(AND(A446="Middle East",AE446=2035),0.53,IF(AND(A446="Middle East",AE446=2050),0.41,IF(AND(A446="Africa",AE446=2035),0.53,IF(AND(A446="Africa",AE446=2050),0.41,IF(AND(A446="Brazil",AE446=2035),0.6,IF(AND(A446="Brazil",AE446=2050),0.5,""))))))))))))))))))</f>
        <v>*0.53</v>
      </c>
      <c r="AG446" s="51" t="str">
        <f aca="false">AG445</f>
        <v>REZoning_Sol-Win</v>
      </c>
      <c r="AI446" s="0" t="s">
        <v>493</v>
      </c>
      <c r="AJ446" s="50" t="s">
        <v>35</v>
      </c>
      <c r="AK446" s="0" t="n">
        <v>2050</v>
      </c>
      <c r="AL446" s="51" t="str">
        <f aca="false">"*"&amp;IF(AND(A446="EU",AK446=2035),0.58,IF(AND(A446="EU",AK446=2050),0.49,IF(AND(A446="USA",AK446=2035),0.56,IF(AND(A446="USA",AK446=2050),0.45,IF(AND(A446="Japan",AK446=2035),0.62,IF(AND(A446="Japan",AK446=2050),0.51,IF(AND(A446="Russia",AK446=2035),0.55,IF(AND(A446="Russia",AK446=2050),0.41,IF(AND(A446="China",AK446=2035),0.54,IF(AND(A446="China",AK446=2050),0.44,IF(AND(A446="India",AK446=2035),0.55,IF(AND(A446="India",AK446=2050),0.42,IF(AND(A446="Middle East",AK446=2035),0.53,IF(AND(A446="Middle East",AK446=2050),0.41,IF(AND(A446="Africa",AK446=2035),0.53,IF(AND(A446="Africa",AK446=2050),0.41,IF(AND(A446="Brazil",AK446=2035),0.6,IF(AND(A446="Brazil",AK446=2050),0.5,""))))))))))))))))))</f>
        <v>*0.41</v>
      </c>
      <c r="AM446" s="51" t="str">
        <f aca="false">AM445</f>
        <v>REZoning_Sol-Win</v>
      </c>
      <c r="AP446" s="0" t="s">
        <v>493</v>
      </c>
      <c r="AQ446" s="0" t="s">
        <v>35</v>
      </c>
      <c r="AR446" s="0" t="n">
        <v>2100</v>
      </c>
      <c r="AS446" s="0" t="s">
        <v>45</v>
      </c>
      <c r="AT446" s="0" t="s">
        <v>36</v>
      </c>
    </row>
    <row r="447" customFormat="false" ht="28.5" hidden="false" customHeight="true" outlineLevel="0" collapsed="false">
      <c r="A447" s="3" t="s">
        <v>73</v>
      </c>
      <c r="C447" s="0" t="s">
        <v>494</v>
      </c>
      <c r="D447" s="50" t="s">
        <v>35</v>
      </c>
      <c r="E447" s="0" t="n">
        <v>2035</v>
      </c>
      <c r="F447" s="51" t="str">
        <f aca="false">"*"&amp;IF(AND(A447="EU",E447=2035),0.63,IF(AND(A447="EU",E447=2050),0.54,IF(AND(A447="USA",E447=2035),0.64,IF(AND(A447="USA",E447=2050),0.54,IF(AND(A447="Japan",E447=2035),0.68,IF(AND(A447="Japan",E447=2050),0.58,IF(AND(A447="Russia",E447=2035),0.65,IF(AND(A447="Russia",E447=2050),0.54,IF(AND(A447="China",E447=2035),0.61,IF(AND(A447="China",E447=2050),0.49,IF(AND(A447="India",E447=2035),0.6,IF(AND(A447="India",E447=2050),0.49,IF(AND(A447="Middle East",E447=2035),0.6,IF(AND(A447="Middle East",E447=2050),0.5,IF(AND(A447="Africa",E447=2035),0.61,IF(AND(A447="Africa",E447=2050),0.5,IF(AND(A447="Brazil",E447=2035),0.64,IF(AND(A447="Brazil",E447=2050),0.54,""))))))))))))))))))</f>
        <v>*0.65</v>
      </c>
      <c r="H447" s="0" t="s">
        <v>494</v>
      </c>
      <c r="I447" s="50" t="s">
        <v>35</v>
      </c>
      <c r="J447" s="0" t="n">
        <v>2050</v>
      </c>
      <c r="K447" s="48" t="str">
        <f aca="false">"*"&amp;IF(AND(A447="EU",J447=2035),0.63,IF(AND(A447="EU",J447=2050),0.54,IF(AND(A447="USA",J447=2035),0.64,IF(AND(A447="USA",J447=2050),0.54,IF(AND(A447="Japan",J447=2035),0.68,IF(AND(A447="Japan",J447=2050),0.58,IF(AND(A447="Russia",J447=2035),0.65,IF(AND(A447="Russia",J447=2050),0.54,IF(AND(A447="China",J447=2035),0.61,IF(AND(A447="China",J447=2050),0.49,IF(AND(A447="India",J447=2035),0.6,IF(AND(A447="India",J447=2050),0.49,IF(AND(A447="Middle East",J447=2035),0.6,IF(AND(A447="Middle East",J447=2050),0.5,IF(AND(A447="Africa",J447=2035),0.61,IF(AND(A447="Africa",J447=2050),0.5,IF(AND(A447="Brazil",J447=2035),0.64,IF(AND(A447="Brazil",J447=2050),0.54,""))))))))))))))))))</f>
        <v>*0.54</v>
      </c>
      <c r="P447" s="41" t="s">
        <v>494</v>
      </c>
      <c r="Q447" s="52" t="s">
        <v>35</v>
      </c>
      <c r="R447" s="41" t="n">
        <v>2035</v>
      </c>
      <c r="S447" s="53" t="str">
        <f aca="false">"*"&amp;IF(AND(A447="EU",R447=2035),0.62,IF(AND(A447="EU",R447=2050),0.51,IF(AND(A447="USA",R447=2035),0.62,IF(AND(A447="USA",R447=2050),0.5,IF(AND(A447="Japan",R447=2035),0.65,IF(AND(A447="Japan",R447=2050),0.55,IF(AND(A447="Russia",R447=2035),0.63,IF(AND(A447="Russia",R447=2050),0.52,IF(AND(A447="China",R447=2035),0.59,IF(AND(A447="China",R447=2050),0.47,IF(AND(A447="India",R447=2035),0.58,IF(AND(A447="India",R447=2050),0.47,IF(AND(A447="Middle East",R447=2035),0.59,IF(AND(A447="Middle East",R447=2050),0.47,IF(AND(A447="Africa",R447=2035),0.58,IF(AND(A447="Africa",R447=2050),0.47,IF(AND(A447="Brazil",R447=2035),0.64,IF(AND(A447="Brazil",R447=2050),0.53,""))))))))))))))))))</f>
        <v>*0.63</v>
      </c>
      <c r="U447" s="41" t="s">
        <v>494</v>
      </c>
      <c r="V447" s="52" t="s">
        <v>35</v>
      </c>
      <c r="W447" s="41" t="n">
        <v>2050</v>
      </c>
      <c r="X447" s="53" t="str">
        <f aca="false">"*"&amp;IF(AND(A447="EU",W447=2035),0.62,IF(AND(A447="EU",W447=2050),0.51,IF(AND(A447="USA",W447=2035),0.62,IF(AND(A447="USA",W447=2050),0.5,IF(AND(A447="Japan",W447=2035),0.65,IF(AND(A447="Japan",W447=2050),0.55,IF(AND(A447="Russia",W447=2035),0.63,IF(AND(A447="Russia",W447=2050),0.52,IF(AND(A447="China",W447=2035),0.59,IF(AND(A447="China",W447=2050),0.47,IF(AND(A447="India",W447=2035),0.58,IF(AND(A447="India",W447=2050),0.47,IF(AND(A447="Middle East",W447=2035),0.59,IF(AND(A447="Middle East",W447=2050),0.47,IF(AND(A447="Africa",W447=2035),0.58,IF(AND(A447="Africa",W447=2050),0.47,IF(AND(A447="Brazil",W447=2035),0.64,IF(AND(A447="Brazil",W447=2050),0.53,""))))))))))))))))))</f>
        <v>*0.52</v>
      </c>
      <c r="AC447" s="0" t="s">
        <v>494</v>
      </c>
      <c r="AD447" s="50" t="s">
        <v>35</v>
      </c>
      <c r="AE447" s="0" t="n">
        <v>2035</v>
      </c>
      <c r="AF447" s="51" t="str">
        <f aca="false">"*"&amp;IF(AND(A447="EU",AE447=2035),0.58,IF(AND(A447="EU",AE447=2050),0.49,IF(AND(A447="USA",AE447=2035),0.56,IF(AND(A447="USA",AE447=2050),0.45,IF(AND(A447="Japan",AE447=2035),0.62,IF(AND(A447="Japan",AE447=2050),0.51,IF(AND(A447="Russia",AE447=2035),0.55,IF(AND(A447="Russia",AE447=2050),0.41,IF(AND(A447="China",AE447=2035),0.54,IF(AND(A447="China",AE447=2050),0.44,IF(AND(A447="India",AE447=2035),0.55,IF(AND(A447="India",AE447=2050),0.42,IF(AND(A447="Middle East",AE447=2035),0.53,IF(AND(A447="Middle East",AE447=2050),0.41,IF(AND(A447="Africa",AE447=2035),0.53,IF(AND(A447="Africa",AE447=2050),0.41,IF(AND(A447="Brazil",AE447=2035),0.6,IF(AND(A447="Brazil",AE447=2050),0.5,""))))))))))))))))))</f>
        <v>*0.55</v>
      </c>
      <c r="AG447" s="51" t="str">
        <f aca="false">AG446</f>
        <v>REZoning_Sol-Win</v>
      </c>
      <c r="AI447" s="0" t="s">
        <v>494</v>
      </c>
      <c r="AJ447" s="50" t="s">
        <v>35</v>
      </c>
      <c r="AK447" s="0" t="n">
        <v>2050</v>
      </c>
      <c r="AL447" s="51" t="str">
        <f aca="false">"*"&amp;IF(AND(A447="EU",AK447=2035),0.58,IF(AND(A447="EU",AK447=2050),0.49,IF(AND(A447="USA",AK447=2035),0.56,IF(AND(A447="USA",AK447=2050),0.45,IF(AND(A447="Japan",AK447=2035),0.62,IF(AND(A447="Japan",AK447=2050),0.51,IF(AND(A447="Russia",AK447=2035),0.55,IF(AND(A447="Russia",AK447=2050),0.41,IF(AND(A447="China",AK447=2035),0.54,IF(AND(A447="China",AK447=2050),0.44,IF(AND(A447="India",AK447=2035),0.55,IF(AND(A447="India",AK447=2050),0.42,IF(AND(A447="Middle East",AK447=2035),0.53,IF(AND(A447="Middle East",AK447=2050),0.41,IF(AND(A447="Africa",AK447=2035),0.53,IF(AND(A447="Africa",AK447=2050),0.41,IF(AND(A447="Brazil",AK447=2035),0.6,IF(AND(A447="Brazil",AK447=2050),0.5,""))))))))))))))))))</f>
        <v>*0.41</v>
      </c>
      <c r="AM447" s="51" t="str">
        <f aca="false">AM446</f>
        <v>REZoning_Sol-Win</v>
      </c>
      <c r="AP447" s="0" t="s">
        <v>494</v>
      </c>
      <c r="AQ447" s="0" t="s">
        <v>35</v>
      </c>
      <c r="AR447" s="0" t="n">
        <v>2100</v>
      </c>
      <c r="AS447" s="0" t="s">
        <v>45</v>
      </c>
      <c r="AT447" s="0" t="s">
        <v>36</v>
      </c>
    </row>
    <row r="448" customFormat="false" ht="28.5" hidden="false" customHeight="true" outlineLevel="0" collapsed="false">
      <c r="A448" s="3" t="s">
        <v>73</v>
      </c>
      <c r="C448" s="0" t="s">
        <v>495</v>
      </c>
      <c r="D448" s="50" t="s">
        <v>35</v>
      </c>
      <c r="E448" s="0" t="n">
        <v>2035</v>
      </c>
      <c r="F448" s="51" t="str">
        <f aca="false">"*"&amp;IF(AND(A448="EU",E448=2035),0.63,IF(AND(A448="EU",E448=2050),0.54,IF(AND(A448="USA",E448=2035),0.64,IF(AND(A448="USA",E448=2050),0.54,IF(AND(A448="Japan",E448=2035),0.68,IF(AND(A448="Japan",E448=2050),0.58,IF(AND(A448="Russia",E448=2035),0.65,IF(AND(A448="Russia",E448=2050),0.54,IF(AND(A448="China",E448=2035),0.61,IF(AND(A448="China",E448=2050),0.49,IF(AND(A448="India",E448=2035),0.6,IF(AND(A448="India",E448=2050),0.49,IF(AND(A448="Middle East",E448=2035),0.6,IF(AND(A448="Middle East",E448=2050),0.5,IF(AND(A448="Africa",E448=2035),0.61,IF(AND(A448="Africa",E448=2050),0.5,IF(AND(A448="Brazil",E448=2035),0.64,IF(AND(A448="Brazil",E448=2050),0.54,""))))))))))))))))))</f>
        <v>*0.65</v>
      </c>
      <c r="H448" s="0" t="s">
        <v>495</v>
      </c>
      <c r="I448" s="50" t="s">
        <v>35</v>
      </c>
      <c r="J448" s="0" t="n">
        <v>2050</v>
      </c>
      <c r="K448" s="48" t="str">
        <f aca="false">"*"&amp;IF(AND(A448="EU",J448=2035),0.63,IF(AND(A448="EU",J448=2050),0.54,IF(AND(A448="USA",J448=2035),0.64,IF(AND(A448="USA",J448=2050),0.54,IF(AND(A448="Japan",J448=2035),0.68,IF(AND(A448="Japan",J448=2050),0.58,IF(AND(A448="Russia",J448=2035),0.65,IF(AND(A448="Russia",J448=2050),0.54,IF(AND(A448="China",J448=2035),0.61,IF(AND(A448="China",J448=2050),0.49,IF(AND(A448="India",J448=2035),0.6,IF(AND(A448="India",J448=2050),0.49,IF(AND(A448="Middle East",J448=2035),0.6,IF(AND(A448="Middle East",J448=2050),0.5,IF(AND(A448="Africa",J448=2035),0.61,IF(AND(A448="Africa",J448=2050),0.5,IF(AND(A448="Brazil",J448=2035),0.64,IF(AND(A448="Brazil",J448=2050),0.54,""))))))))))))))))))</f>
        <v>*0.54</v>
      </c>
      <c r="P448" s="41" t="s">
        <v>495</v>
      </c>
      <c r="Q448" s="52" t="s">
        <v>35</v>
      </c>
      <c r="R448" s="41" t="n">
        <v>2035</v>
      </c>
      <c r="S448" s="53" t="str">
        <f aca="false">"*"&amp;IF(AND(A448="EU",R448=2035),0.62,IF(AND(A448="EU",R448=2050),0.51,IF(AND(A448="USA",R448=2035),0.62,IF(AND(A448="USA",R448=2050),0.5,IF(AND(A448="Japan",R448=2035),0.65,IF(AND(A448="Japan",R448=2050),0.55,IF(AND(A448="Russia",R448=2035),0.63,IF(AND(A448="Russia",R448=2050),0.52,IF(AND(A448="China",R448=2035),0.59,IF(AND(A448="China",R448=2050),0.47,IF(AND(A448="India",R448=2035),0.58,IF(AND(A448="India",R448=2050),0.47,IF(AND(A448="Middle East",R448=2035),0.59,IF(AND(A448="Middle East",R448=2050),0.47,IF(AND(A448="Africa",R448=2035),0.58,IF(AND(A448="Africa",R448=2050),0.47,IF(AND(A448="Brazil",R448=2035),0.64,IF(AND(A448="Brazil",R448=2050),0.53,""))))))))))))))))))</f>
        <v>*0.63</v>
      </c>
      <c r="U448" s="41" t="s">
        <v>495</v>
      </c>
      <c r="V448" s="52" t="s">
        <v>35</v>
      </c>
      <c r="W448" s="41" t="n">
        <v>2050</v>
      </c>
      <c r="X448" s="53" t="str">
        <f aca="false">"*"&amp;IF(AND(A448="EU",W448=2035),0.62,IF(AND(A448="EU",W448=2050),0.51,IF(AND(A448="USA",W448=2035),0.62,IF(AND(A448="USA",W448=2050),0.5,IF(AND(A448="Japan",W448=2035),0.65,IF(AND(A448="Japan",W448=2050),0.55,IF(AND(A448="Russia",W448=2035),0.63,IF(AND(A448="Russia",W448=2050),0.52,IF(AND(A448="China",W448=2035),0.59,IF(AND(A448="China",W448=2050),0.47,IF(AND(A448="India",W448=2035),0.58,IF(AND(A448="India",W448=2050),0.47,IF(AND(A448="Middle East",W448=2035),0.59,IF(AND(A448="Middle East",W448=2050),0.47,IF(AND(A448="Africa",W448=2035),0.58,IF(AND(A448="Africa",W448=2050),0.47,IF(AND(A448="Brazil",W448=2035),0.64,IF(AND(A448="Brazil",W448=2050),0.53,""))))))))))))))))))</f>
        <v>*0.52</v>
      </c>
      <c r="AC448" s="0" t="s">
        <v>495</v>
      </c>
      <c r="AD448" s="50" t="s">
        <v>35</v>
      </c>
      <c r="AE448" s="0" t="n">
        <v>2035</v>
      </c>
      <c r="AF448" s="51" t="str">
        <f aca="false">"*"&amp;IF(AND(A448="EU",AE448=2035),0.58,IF(AND(A448="EU",AE448=2050),0.49,IF(AND(A448="USA",AE448=2035),0.56,IF(AND(A448="USA",AE448=2050),0.45,IF(AND(A448="Japan",AE448=2035),0.62,IF(AND(A448="Japan",AE448=2050),0.51,IF(AND(A448="Russia",AE448=2035),0.55,IF(AND(A448="Russia",AE448=2050),0.41,IF(AND(A448="China",AE448=2035),0.54,IF(AND(A448="China",AE448=2050),0.44,IF(AND(A448="India",AE448=2035),0.55,IF(AND(A448="India",AE448=2050),0.42,IF(AND(A448="Middle East",AE448=2035),0.53,IF(AND(A448="Middle East",AE448=2050),0.41,IF(AND(A448="Africa",AE448=2035),0.53,IF(AND(A448="Africa",AE448=2050),0.41,IF(AND(A448="Brazil",AE448=2035),0.6,IF(AND(A448="Brazil",AE448=2050),0.5,""))))))))))))))))))</f>
        <v>*0.55</v>
      </c>
      <c r="AG448" s="51" t="str">
        <f aca="false">AG447</f>
        <v>REZoning_Sol-Win</v>
      </c>
      <c r="AI448" s="0" t="s">
        <v>495</v>
      </c>
      <c r="AJ448" s="50" t="s">
        <v>35</v>
      </c>
      <c r="AK448" s="0" t="n">
        <v>2050</v>
      </c>
      <c r="AL448" s="51" t="str">
        <f aca="false">"*"&amp;IF(AND(A448="EU",AK448=2035),0.58,IF(AND(A448="EU",AK448=2050),0.49,IF(AND(A448="USA",AK448=2035),0.56,IF(AND(A448="USA",AK448=2050),0.45,IF(AND(A448="Japan",AK448=2035),0.62,IF(AND(A448="Japan",AK448=2050),0.51,IF(AND(A448="Russia",AK448=2035),0.55,IF(AND(A448="Russia",AK448=2050),0.41,IF(AND(A448="China",AK448=2035),0.54,IF(AND(A448="China",AK448=2050),0.44,IF(AND(A448="India",AK448=2035),0.55,IF(AND(A448="India",AK448=2050),0.42,IF(AND(A448="Middle East",AK448=2035),0.53,IF(AND(A448="Middle East",AK448=2050),0.41,IF(AND(A448="Africa",AK448=2035),0.53,IF(AND(A448="Africa",AK448=2050),0.41,IF(AND(A448="Brazil",AK448=2035),0.6,IF(AND(A448="Brazil",AK448=2050),0.5,""))))))))))))))))))</f>
        <v>*0.41</v>
      </c>
      <c r="AM448" s="51" t="str">
        <f aca="false">AM447</f>
        <v>REZoning_Sol-Win</v>
      </c>
      <c r="AP448" s="0" t="s">
        <v>495</v>
      </c>
      <c r="AQ448" s="0" t="s">
        <v>35</v>
      </c>
      <c r="AR448" s="0" t="n">
        <v>2100</v>
      </c>
      <c r="AS448" s="0" t="s">
        <v>45</v>
      </c>
      <c r="AT448" s="0" t="s">
        <v>36</v>
      </c>
    </row>
    <row r="449" customFormat="false" ht="28.5" hidden="false" customHeight="true" outlineLevel="0" collapsed="false">
      <c r="A449" s="3" t="s">
        <v>73</v>
      </c>
      <c r="C449" s="0" t="s">
        <v>496</v>
      </c>
      <c r="D449" s="50" t="s">
        <v>35</v>
      </c>
      <c r="E449" s="0" t="n">
        <v>2035</v>
      </c>
      <c r="F449" s="51" t="str">
        <f aca="false">"*"&amp;IF(AND(A449="EU",E449=2035),0.63,IF(AND(A449="EU",E449=2050),0.54,IF(AND(A449="USA",E449=2035),0.64,IF(AND(A449="USA",E449=2050),0.54,IF(AND(A449="Japan",E449=2035),0.68,IF(AND(A449="Japan",E449=2050),0.58,IF(AND(A449="Russia",E449=2035),0.65,IF(AND(A449="Russia",E449=2050),0.54,IF(AND(A449="China",E449=2035),0.61,IF(AND(A449="China",E449=2050),0.49,IF(AND(A449="India",E449=2035),0.6,IF(AND(A449="India",E449=2050),0.49,IF(AND(A449="Middle East",E449=2035),0.6,IF(AND(A449="Middle East",E449=2050),0.5,IF(AND(A449="Africa",E449=2035),0.61,IF(AND(A449="Africa",E449=2050),0.5,IF(AND(A449="Brazil",E449=2035),0.64,IF(AND(A449="Brazil",E449=2050),0.54,""))))))))))))))))))</f>
        <v>*0.65</v>
      </c>
      <c r="H449" s="0" t="s">
        <v>496</v>
      </c>
      <c r="I449" s="50" t="s">
        <v>35</v>
      </c>
      <c r="J449" s="0" t="n">
        <v>2050</v>
      </c>
      <c r="K449" s="48" t="str">
        <f aca="false">"*"&amp;IF(AND(A449="EU",J449=2035),0.63,IF(AND(A449="EU",J449=2050),0.54,IF(AND(A449="USA",J449=2035),0.64,IF(AND(A449="USA",J449=2050),0.54,IF(AND(A449="Japan",J449=2035),0.68,IF(AND(A449="Japan",J449=2050),0.58,IF(AND(A449="Russia",J449=2035),0.65,IF(AND(A449="Russia",J449=2050),0.54,IF(AND(A449="China",J449=2035),0.61,IF(AND(A449="China",J449=2050),0.49,IF(AND(A449="India",J449=2035),0.6,IF(AND(A449="India",J449=2050),0.49,IF(AND(A449="Middle East",J449=2035),0.6,IF(AND(A449="Middle East",J449=2050),0.5,IF(AND(A449="Africa",J449=2035),0.61,IF(AND(A449="Africa",J449=2050),0.5,IF(AND(A449="Brazil",J449=2035),0.64,IF(AND(A449="Brazil",J449=2050),0.54,""))))))))))))))))))</f>
        <v>*0.54</v>
      </c>
      <c r="P449" s="41" t="s">
        <v>496</v>
      </c>
      <c r="Q449" s="52" t="s">
        <v>35</v>
      </c>
      <c r="R449" s="41" t="n">
        <v>2035</v>
      </c>
      <c r="S449" s="53" t="str">
        <f aca="false">"*"&amp;IF(AND(A449="EU",R449=2035),0.62,IF(AND(A449="EU",R449=2050),0.51,IF(AND(A449="USA",R449=2035),0.62,IF(AND(A449="USA",R449=2050),0.5,IF(AND(A449="Japan",R449=2035),0.65,IF(AND(A449="Japan",R449=2050),0.55,IF(AND(A449="Russia",R449=2035),0.63,IF(AND(A449="Russia",R449=2050),0.52,IF(AND(A449="China",R449=2035),0.59,IF(AND(A449="China",R449=2050),0.47,IF(AND(A449="India",R449=2035),0.58,IF(AND(A449="India",R449=2050),0.47,IF(AND(A449="Middle East",R449=2035),0.59,IF(AND(A449="Middle East",R449=2050),0.47,IF(AND(A449="Africa",R449=2035),0.58,IF(AND(A449="Africa",R449=2050),0.47,IF(AND(A449="Brazil",R449=2035),0.64,IF(AND(A449="Brazil",R449=2050),0.53,""))))))))))))))))))</f>
        <v>*0.63</v>
      </c>
      <c r="U449" s="41" t="s">
        <v>496</v>
      </c>
      <c r="V449" s="52" t="s">
        <v>35</v>
      </c>
      <c r="W449" s="41" t="n">
        <v>2050</v>
      </c>
      <c r="X449" s="53" t="str">
        <f aca="false">"*"&amp;IF(AND(A449="EU",W449=2035),0.62,IF(AND(A449="EU",W449=2050),0.51,IF(AND(A449="USA",W449=2035),0.62,IF(AND(A449="USA",W449=2050),0.5,IF(AND(A449="Japan",W449=2035),0.65,IF(AND(A449="Japan",W449=2050),0.55,IF(AND(A449="Russia",W449=2035),0.63,IF(AND(A449="Russia",W449=2050),0.52,IF(AND(A449="China",W449=2035),0.59,IF(AND(A449="China",W449=2050),0.47,IF(AND(A449="India",W449=2035),0.58,IF(AND(A449="India",W449=2050),0.47,IF(AND(A449="Middle East",W449=2035),0.59,IF(AND(A449="Middle East",W449=2050),0.47,IF(AND(A449="Africa",W449=2035),0.58,IF(AND(A449="Africa",W449=2050),0.47,IF(AND(A449="Brazil",W449=2035),0.64,IF(AND(A449="Brazil",W449=2050),0.53,""))))))))))))))))))</f>
        <v>*0.52</v>
      </c>
      <c r="AC449" s="0" t="s">
        <v>496</v>
      </c>
      <c r="AD449" s="50" t="s">
        <v>35</v>
      </c>
      <c r="AE449" s="0" t="n">
        <v>2035</v>
      </c>
      <c r="AF449" s="51" t="str">
        <f aca="false">"*"&amp;IF(AND(A449="EU",AE449=2035),0.58,IF(AND(A449="EU",AE449=2050),0.49,IF(AND(A449="USA",AE449=2035),0.56,IF(AND(A449="USA",AE449=2050),0.45,IF(AND(A449="Japan",AE449=2035),0.62,IF(AND(A449="Japan",AE449=2050),0.51,IF(AND(A449="Russia",AE449=2035),0.55,IF(AND(A449="Russia",AE449=2050),0.41,IF(AND(A449="China",AE449=2035),0.54,IF(AND(A449="China",AE449=2050),0.44,IF(AND(A449="India",AE449=2035),0.55,IF(AND(A449="India",AE449=2050),0.42,IF(AND(A449="Middle East",AE449=2035),0.53,IF(AND(A449="Middle East",AE449=2050),0.41,IF(AND(A449="Africa",AE449=2035),0.53,IF(AND(A449="Africa",AE449=2050),0.41,IF(AND(A449="Brazil",AE449=2035),0.6,IF(AND(A449="Brazil",AE449=2050),0.5,""))))))))))))))))))</f>
        <v>*0.55</v>
      </c>
      <c r="AG449" s="51" t="str">
        <f aca="false">AG448</f>
        <v>REZoning_Sol-Win</v>
      </c>
      <c r="AI449" s="0" t="s">
        <v>496</v>
      </c>
      <c r="AJ449" s="50" t="s">
        <v>35</v>
      </c>
      <c r="AK449" s="0" t="n">
        <v>2050</v>
      </c>
      <c r="AL449" s="51" t="str">
        <f aca="false">"*"&amp;IF(AND(A449="EU",AK449=2035),0.58,IF(AND(A449="EU",AK449=2050),0.49,IF(AND(A449="USA",AK449=2035),0.56,IF(AND(A449="USA",AK449=2050),0.45,IF(AND(A449="Japan",AK449=2035),0.62,IF(AND(A449="Japan",AK449=2050),0.51,IF(AND(A449="Russia",AK449=2035),0.55,IF(AND(A449="Russia",AK449=2050),0.41,IF(AND(A449="China",AK449=2035),0.54,IF(AND(A449="China",AK449=2050),0.44,IF(AND(A449="India",AK449=2035),0.55,IF(AND(A449="India",AK449=2050),0.42,IF(AND(A449="Middle East",AK449=2035),0.53,IF(AND(A449="Middle East",AK449=2050),0.41,IF(AND(A449="Africa",AK449=2035),0.53,IF(AND(A449="Africa",AK449=2050),0.41,IF(AND(A449="Brazil",AK449=2035),0.6,IF(AND(A449="Brazil",AK449=2050),0.5,""))))))))))))))))))</f>
        <v>*0.41</v>
      </c>
      <c r="AM449" s="51" t="str">
        <f aca="false">AM448</f>
        <v>REZoning_Sol-Win</v>
      </c>
      <c r="AP449" s="0" t="s">
        <v>496</v>
      </c>
      <c r="AQ449" s="0" t="s">
        <v>35</v>
      </c>
      <c r="AR449" s="0" t="n">
        <v>2100</v>
      </c>
      <c r="AS449" s="0" t="s">
        <v>45</v>
      </c>
      <c r="AT449" s="0" t="s">
        <v>36</v>
      </c>
    </row>
    <row r="450" customFormat="false" ht="28.5" hidden="false" customHeight="true" outlineLevel="0" collapsed="false">
      <c r="A450" s="3" t="s">
        <v>73</v>
      </c>
      <c r="C450" s="0" t="s">
        <v>497</v>
      </c>
      <c r="D450" s="50" t="s">
        <v>35</v>
      </c>
      <c r="E450" s="0" t="n">
        <v>2035</v>
      </c>
      <c r="F450" s="51" t="str">
        <f aca="false">"*"&amp;IF(AND(A450="EU",E450=2035),0.63,IF(AND(A450="EU",E450=2050),0.54,IF(AND(A450="USA",E450=2035),0.64,IF(AND(A450="USA",E450=2050),0.54,IF(AND(A450="Japan",E450=2035),0.68,IF(AND(A450="Japan",E450=2050),0.58,IF(AND(A450="Russia",E450=2035),0.65,IF(AND(A450="Russia",E450=2050),0.54,IF(AND(A450="China",E450=2035),0.61,IF(AND(A450="China",E450=2050),0.49,IF(AND(A450="India",E450=2035),0.6,IF(AND(A450="India",E450=2050),0.49,IF(AND(A450="Middle East",E450=2035),0.6,IF(AND(A450="Middle East",E450=2050),0.5,IF(AND(A450="Africa",E450=2035),0.61,IF(AND(A450="Africa",E450=2050),0.5,IF(AND(A450="Brazil",E450=2035),0.64,IF(AND(A450="Brazil",E450=2050),0.54,""))))))))))))))))))</f>
        <v>*0.65</v>
      </c>
      <c r="H450" s="0" t="s">
        <v>497</v>
      </c>
      <c r="I450" s="50" t="s">
        <v>35</v>
      </c>
      <c r="J450" s="0" t="n">
        <v>2050</v>
      </c>
      <c r="K450" s="48" t="str">
        <f aca="false">"*"&amp;IF(AND(A450="EU",J450=2035),0.63,IF(AND(A450="EU",J450=2050),0.54,IF(AND(A450="USA",J450=2035),0.64,IF(AND(A450="USA",J450=2050),0.54,IF(AND(A450="Japan",J450=2035),0.68,IF(AND(A450="Japan",J450=2050),0.58,IF(AND(A450="Russia",J450=2035),0.65,IF(AND(A450="Russia",J450=2050),0.54,IF(AND(A450="China",J450=2035),0.61,IF(AND(A450="China",J450=2050),0.49,IF(AND(A450="India",J450=2035),0.6,IF(AND(A450="India",J450=2050),0.49,IF(AND(A450="Middle East",J450=2035),0.6,IF(AND(A450="Middle East",J450=2050),0.5,IF(AND(A450="Africa",J450=2035),0.61,IF(AND(A450="Africa",J450=2050),0.5,IF(AND(A450="Brazil",J450=2035),0.64,IF(AND(A450="Brazil",J450=2050),0.54,""))))))))))))))))))</f>
        <v>*0.54</v>
      </c>
      <c r="P450" s="41" t="s">
        <v>497</v>
      </c>
      <c r="Q450" s="52" t="s">
        <v>35</v>
      </c>
      <c r="R450" s="41" t="n">
        <v>2035</v>
      </c>
      <c r="S450" s="53" t="str">
        <f aca="false">"*"&amp;IF(AND(A450="EU",R450=2035),0.62,IF(AND(A450="EU",R450=2050),0.51,IF(AND(A450="USA",R450=2035),0.62,IF(AND(A450="USA",R450=2050),0.5,IF(AND(A450="Japan",R450=2035),0.65,IF(AND(A450="Japan",R450=2050),0.55,IF(AND(A450="Russia",R450=2035),0.63,IF(AND(A450="Russia",R450=2050),0.52,IF(AND(A450="China",R450=2035),0.59,IF(AND(A450="China",R450=2050),0.47,IF(AND(A450="India",R450=2035),0.58,IF(AND(A450="India",R450=2050),0.47,IF(AND(A450="Middle East",R450=2035),0.59,IF(AND(A450="Middle East",R450=2050),0.47,IF(AND(A450="Africa",R450=2035),0.58,IF(AND(A450="Africa",R450=2050),0.47,IF(AND(A450="Brazil",R450=2035),0.64,IF(AND(A450="Brazil",R450=2050),0.53,""))))))))))))))))))</f>
        <v>*0.63</v>
      </c>
      <c r="U450" s="41" t="s">
        <v>497</v>
      </c>
      <c r="V450" s="52" t="s">
        <v>35</v>
      </c>
      <c r="W450" s="41" t="n">
        <v>2050</v>
      </c>
      <c r="X450" s="53" t="str">
        <f aca="false">"*"&amp;IF(AND(A450="EU",W450=2035),0.62,IF(AND(A450="EU",W450=2050),0.51,IF(AND(A450="USA",W450=2035),0.62,IF(AND(A450="USA",W450=2050),0.5,IF(AND(A450="Japan",W450=2035),0.65,IF(AND(A450="Japan",W450=2050),0.55,IF(AND(A450="Russia",W450=2035),0.63,IF(AND(A450="Russia",W450=2050),0.52,IF(AND(A450="China",W450=2035),0.59,IF(AND(A450="China",W450=2050),0.47,IF(AND(A450="India",W450=2035),0.58,IF(AND(A450="India",W450=2050),0.47,IF(AND(A450="Middle East",W450=2035),0.59,IF(AND(A450="Middle East",W450=2050),0.47,IF(AND(A450="Africa",W450=2035),0.58,IF(AND(A450="Africa",W450=2050),0.47,IF(AND(A450="Brazil",W450=2035),0.64,IF(AND(A450="Brazil",W450=2050),0.53,""))))))))))))))))))</f>
        <v>*0.52</v>
      </c>
      <c r="AC450" s="0" t="s">
        <v>497</v>
      </c>
      <c r="AD450" s="50" t="s">
        <v>35</v>
      </c>
      <c r="AE450" s="0" t="n">
        <v>2035</v>
      </c>
      <c r="AF450" s="51" t="str">
        <f aca="false">"*"&amp;IF(AND(A450="EU",AE450=2035),0.58,IF(AND(A450="EU",AE450=2050),0.49,IF(AND(A450="USA",AE450=2035),0.56,IF(AND(A450="USA",AE450=2050),0.45,IF(AND(A450="Japan",AE450=2035),0.62,IF(AND(A450="Japan",AE450=2050),0.51,IF(AND(A450="Russia",AE450=2035),0.55,IF(AND(A450="Russia",AE450=2050),0.41,IF(AND(A450="China",AE450=2035),0.54,IF(AND(A450="China",AE450=2050),0.44,IF(AND(A450="India",AE450=2035),0.55,IF(AND(A450="India",AE450=2050),0.42,IF(AND(A450="Middle East",AE450=2035),0.53,IF(AND(A450="Middle East",AE450=2050),0.41,IF(AND(A450="Africa",AE450=2035),0.53,IF(AND(A450="Africa",AE450=2050),0.41,IF(AND(A450="Brazil",AE450=2035),0.6,IF(AND(A450="Brazil",AE450=2050),0.5,""))))))))))))))))))</f>
        <v>*0.55</v>
      </c>
      <c r="AG450" s="51" t="str">
        <f aca="false">AG449</f>
        <v>REZoning_Sol-Win</v>
      </c>
      <c r="AI450" s="0" t="s">
        <v>497</v>
      </c>
      <c r="AJ450" s="50" t="s">
        <v>35</v>
      </c>
      <c r="AK450" s="0" t="n">
        <v>2050</v>
      </c>
      <c r="AL450" s="51" t="str">
        <f aca="false">"*"&amp;IF(AND(A450="EU",AK450=2035),0.58,IF(AND(A450="EU",AK450=2050),0.49,IF(AND(A450="USA",AK450=2035),0.56,IF(AND(A450="USA",AK450=2050),0.45,IF(AND(A450="Japan",AK450=2035),0.62,IF(AND(A450="Japan",AK450=2050),0.51,IF(AND(A450="Russia",AK450=2035),0.55,IF(AND(A450="Russia",AK450=2050),0.41,IF(AND(A450="China",AK450=2035),0.54,IF(AND(A450="China",AK450=2050),0.44,IF(AND(A450="India",AK450=2035),0.55,IF(AND(A450="India",AK450=2050),0.42,IF(AND(A450="Middle East",AK450=2035),0.53,IF(AND(A450="Middle East",AK450=2050),0.41,IF(AND(A450="Africa",AK450=2035),0.53,IF(AND(A450="Africa",AK450=2050),0.41,IF(AND(A450="Brazil",AK450=2035),0.6,IF(AND(A450="Brazil",AK450=2050),0.5,""))))))))))))))))))</f>
        <v>*0.41</v>
      </c>
      <c r="AM450" s="51" t="str">
        <f aca="false">AM449</f>
        <v>REZoning_Sol-Win</v>
      </c>
      <c r="AP450" s="0" t="s">
        <v>497</v>
      </c>
      <c r="AQ450" s="0" t="s">
        <v>35</v>
      </c>
      <c r="AR450" s="0" t="n">
        <v>2100</v>
      </c>
      <c r="AS450" s="0" t="s">
        <v>45</v>
      </c>
      <c r="AT450" s="0" t="s">
        <v>36</v>
      </c>
    </row>
    <row r="451" customFormat="false" ht="28.5" hidden="false" customHeight="true" outlineLevel="0" collapsed="false">
      <c r="A451" s="3" t="s">
        <v>147</v>
      </c>
      <c r="C451" s="0" t="s">
        <v>498</v>
      </c>
      <c r="D451" s="50" t="s">
        <v>35</v>
      </c>
      <c r="E451" s="0" t="n">
        <v>2035</v>
      </c>
      <c r="F451" s="51" t="str">
        <f aca="false">"*"&amp;IF(AND(A451="EU",E451=2035),0.63,IF(AND(A451="EU",E451=2050),0.54,IF(AND(A451="USA",E451=2035),0.64,IF(AND(A451="USA",E451=2050),0.54,IF(AND(A451="Japan",E451=2035),0.68,IF(AND(A451="Japan",E451=2050),0.58,IF(AND(A451="Russia",E451=2035),0.65,IF(AND(A451="Russia",E451=2050),0.54,IF(AND(A451="China",E451=2035),0.61,IF(AND(A451="China",E451=2050),0.49,IF(AND(A451="India",E451=2035),0.6,IF(AND(A451="India",E451=2050),0.49,IF(AND(A451="Middle East",E451=2035),0.6,IF(AND(A451="Middle East",E451=2050),0.5,IF(AND(A451="Africa",E451=2035),0.61,IF(AND(A451="Africa",E451=2050),0.5,IF(AND(A451="Brazil",E451=2035),0.64,IF(AND(A451="Brazil",E451=2050),0.54,""))))))))))))))))))</f>
        <v>*0.61</v>
      </c>
      <c r="H451" s="0" t="s">
        <v>498</v>
      </c>
      <c r="I451" s="50" t="s">
        <v>35</v>
      </c>
      <c r="J451" s="0" t="n">
        <v>2050</v>
      </c>
      <c r="K451" s="48" t="str">
        <f aca="false">"*"&amp;IF(AND(A451="EU",J451=2035),0.63,IF(AND(A451="EU",J451=2050),0.54,IF(AND(A451="USA",J451=2035),0.64,IF(AND(A451="USA",J451=2050),0.54,IF(AND(A451="Japan",J451=2035),0.68,IF(AND(A451="Japan",J451=2050),0.58,IF(AND(A451="Russia",J451=2035),0.65,IF(AND(A451="Russia",J451=2050),0.54,IF(AND(A451="China",J451=2035),0.61,IF(AND(A451="China",J451=2050),0.49,IF(AND(A451="India",J451=2035),0.6,IF(AND(A451="India",J451=2050),0.49,IF(AND(A451="Middle East",J451=2035),0.6,IF(AND(A451="Middle East",J451=2050),0.5,IF(AND(A451="Africa",J451=2035),0.61,IF(AND(A451="Africa",J451=2050),0.5,IF(AND(A451="Brazil",J451=2035),0.64,IF(AND(A451="Brazil",J451=2050),0.54,""))))))))))))))))))</f>
        <v>*0.49</v>
      </c>
      <c r="P451" s="41" t="s">
        <v>498</v>
      </c>
      <c r="Q451" s="52" t="s">
        <v>35</v>
      </c>
      <c r="R451" s="41" t="n">
        <v>2035</v>
      </c>
      <c r="S451" s="53" t="str">
        <f aca="false">"*"&amp;IF(AND(A451="EU",R451=2035),0.62,IF(AND(A451="EU",R451=2050),0.51,IF(AND(A451="USA",R451=2035),0.62,IF(AND(A451="USA",R451=2050),0.5,IF(AND(A451="Japan",R451=2035),0.65,IF(AND(A451="Japan",R451=2050),0.55,IF(AND(A451="Russia",R451=2035),0.63,IF(AND(A451="Russia",R451=2050),0.52,IF(AND(A451="China",R451=2035),0.59,IF(AND(A451="China",R451=2050),0.47,IF(AND(A451="India",R451=2035),0.58,IF(AND(A451="India",R451=2050),0.47,IF(AND(A451="Middle East",R451=2035),0.59,IF(AND(A451="Middle East",R451=2050),0.47,IF(AND(A451="Africa",R451=2035),0.58,IF(AND(A451="Africa",R451=2050),0.47,IF(AND(A451="Brazil",R451=2035),0.64,IF(AND(A451="Brazil",R451=2050),0.53,""))))))))))))))))))</f>
        <v>*0.59</v>
      </c>
      <c r="U451" s="41" t="s">
        <v>498</v>
      </c>
      <c r="V451" s="52" t="s">
        <v>35</v>
      </c>
      <c r="W451" s="41" t="n">
        <v>2050</v>
      </c>
      <c r="X451" s="53" t="str">
        <f aca="false">"*"&amp;IF(AND(A451="EU",W451=2035),0.62,IF(AND(A451="EU",W451=2050),0.51,IF(AND(A451="USA",W451=2035),0.62,IF(AND(A451="USA",W451=2050),0.5,IF(AND(A451="Japan",W451=2035),0.65,IF(AND(A451="Japan",W451=2050),0.55,IF(AND(A451="Russia",W451=2035),0.63,IF(AND(A451="Russia",W451=2050),0.52,IF(AND(A451="China",W451=2035),0.59,IF(AND(A451="China",W451=2050),0.47,IF(AND(A451="India",W451=2035),0.58,IF(AND(A451="India",W451=2050),0.47,IF(AND(A451="Middle East",W451=2035),0.59,IF(AND(A451="Middle East",W451=2050),0.47,IF(AND(A451="Africa",W451=2035),0.58,IF(AND(A451="Africa",W451=2050),0.47,IF(AND(A451="Brazil",W451=2035),0.64,IF(AND(A451="Brazil",W451=2050),0.53,""))))))))))))))))))</f>
        <v>*0.47</v>
      </c>
      <c r="AC451" s="0" t="s">
        <v>498</v>
      </c>
      <c r="AD451" s="50" t="s">
        <v>35</v>
      </c>
      <c r="AE451" s="0" t="n">
        <v>2035</v>
      </c>
      <c r="AF451" s="51" t="str">
        <f aca="false">"*"&amp;IF(AND(A451="EU",AE451=2035),0.58,IF(AND(A451="EU",AE451=2050),0.49,IF(AND(A451="USA",AE451=2035),0.56,IF(AND(A451="USA",AE451=2050),0.45,IF(AND(A451="Japan",AE451=2035),0.62,IF(AND(A451="Japan",AE451=2050),0.51,IF(AND(A451="Russia",AE451=2035),0.55,IF(AND(A451="Russia",AE451=2050),0.41,IF(AND(A451="China",AE451=2035),0.54,IF(AND(A451="China",AE451=2050),0.44,IF(AND(A451="India",AE451=2035),0.55,IF(AND(A451="India",AE451=2050),0.42,IF(AND(A451="Middle East",AE451=2035),0.53,IF(AND(A451="Middle East",AE451=2050),0.41,IF(AND(A451="Africa",AE451=2035),0.53,IF(AND(A451="Africa",AE451=2050),0.41,IF(AND(A451="Brazil",AE451=2035),0.6,IF(AND(A451="Brazil",AE451=2050),0.5,""))))))))))))))))))</f>
        <v>*0.54</v>
      </c>
      <c r="AG451" s="51" t="str">
        <f aca="false">AG450</f>
        <v>REZoning_Sol-Win</v>
      </c>
      <c r="AI451" s="0" t="s">
        <v>498</v>
      </c>
      <c r="AJ451" s="50" t="s">
        <v>35</v>
      </c>
      <c r="AK451" s="0" t="n">
        <v>2050</v>
      </c>
      <c r="AL451" s="51" t="str">
        <f aca="false">"*"&amp;IF(AND(A451="EU",AK451=2035),0.58,IF(AND(A451="EU",AK451=2050),0.49,IF(AND(A451="USA",AK451=2035),0.56,IF(AND(A451="USA",AK451=2050),0.45,IF(AND(A451="Japan",AK451=2035),0.62,IF(AND(A451="Japan",AK451=2050),0.51,IF(AND(A451="Russia",AK451=2035),0.55,IF(AND(A451="Russia",AK451=2050),0.41,IF(AND(A451="China",AK451=2035),0.54,IF(AND(A451="China",AK451=2050),0.44,IF(AND(A451="India",AK451=2035),0.55,IF(AND(A451="India",AK451=2050),0.42,IF(AND(A451="Middle East",AK451=2035),0.53,IF(AND(A451="Middle East",AK451=2050),0.41,IF(AND(A451="Africa",AK451=2035),0.53,IF(AND(A451="Africa",AK451=2050),0.41,IF(AND(A451="Brazil",AK451=2035),0.6,IF(AND(A451="Brazil",AK451=2050),0.5,""))))))))))))))))))</f>
        <v>*0.44</v>
      </c>
      <c r="AM451" s="51" t="str">
        <f aca="false">AM450</f>
        <v>REZoning_Sol-Win</v>
      </c>
      <c r="AP451" s="0" t="s">
        <v>498</v>
      </c>
      <c r="AQ451" s="0" t="s">
        <v>35</v>
      </c>
      <c r="AR451" s="0" t="n">
        <v>2100</v>
      </c>
      <c r="AS451" s="0" t="s">
        <v>149</v>
      </c>
      <c r="AT451" s="0" t="s">
        <v>36</v>
      </c>
    </row>
    <row r="452" customFormat="false" ht="28.5" hidden="false" customHeight="true" outlineLevel="0" collapsed="false">
      <c r="A452" s="3" t="s">
        <v>147</v>
      </c>
      <c r="C452" s="0" t="s">
        <v>499</v>
      </c>
      <c r="D452" s="50" t="s">
        <v>35</v>
      </c>
      <c r="E452" s="0" t="n">
        <v>2035</v>
      </c>
      <c r="F452" s="51" t="str">
        <f aca="false">"*"&amp;IF(AND(A452="EU",E452=2035),0.63,IF(AND(A452="EU",E452=2050),0.54,IF(AND(A452="USA",E452=2035),0.64,IF(AND(A452="USA",E452=2050),0.54,IF(AND(A452="Japan",E452=2035),0.68,IF(AND(A452="Japan",E452=2050),0.58,IF(AND(A452="Russia",E452=2035),0.65,IF(AND(A452="Russia",E452=2050),0.54,IF(AND(A452="China",E452=2035),0.61,IF(AND(A452="China",E452=2050),0.49,IF(AND(A452="India",E452=2035),0.6,IF(AND(A452="India",E452=2050),0.49,IF(AND(A452="Middle East",E452=2035),0.6,IF(AND(A452="Middle East",E452=2050),0.5,IF(AND(A452="Africa",E452=2035),0.61,IF(AND(A452="Africa",E452=2050),0.5,IF(AND(A452="Brazil",E452=2035),0.64,IF(AND(A452="Brazil",E452=2050),0.54,""))))))))))))))))))</f>
        <v>*0.61</v>
      </c>
      <c r="H452" s="0" t="s">
        <v>499</v>
      </c>
      <c r="I452" s="50" t="s">
        <v>35</v>
      </c>
      <c r="J452" s="0" t="n">
        <v>2050</v>
      </c>
      <c r="K452" s="48" t="str">
        <f aca="false">"*"&amp;IF(AND(A452="EU",J452=2035),0.63,IF(AND(A452="EU",J452=2050),0.54,IF(AND(A452="USA",J452=2035),0.64,IF(AND(A452="USA",J452=2050),0.54,IF(AND(A452="Japan",J452=2035),0.68,IF(AND(A452="Japan",J452=2050),0.58,IF(AND(A452="Russia",J452=2035),0.65,IF(AND(A452="Russia",J452=2050),0.54,IF(AND(A452="China",J452=2035),0.61,IF(AND(A452="China",J452=2050),0.49,IF(AND(A452="India",J452=2035),0.6,IF(AND(A452="India",J452=2050),0.49,IF(AND(A452="Middle East",J452=2035),0.6,IF(AND(A452="Middle East",J452=2050),0.5,IF(AND(A452="Africa",J452=2035),0.61,IF(AND(A452="Africa",J452=2050),0.5,IF(AND(A452="Brazil",J452=2035),0.64,IF(AND(A452="Brazil",J452=2050),0.54,""))))))))))))))))))</f>
        <v>*0.49</v>
      </c>
      <c r="P452" s="41" t="s">
        <v>499</v>
      </c>
      <c r="Q452" s="52" t="s">
        <v>35</v>
      </c>
      <c r="R452" s="41" t="n">
        <v>2035</v>
      </c>
      <c r="S452" s="53" t="str">
        <f aca="false">"*"&amp;IF(AND(A452="EU",R452=2035),0.62,IF(AND(A452="EU",R452=2050),0.51,IF(AND(A452="USA",R452=2035),0.62,IF(AND(A452="USA",R452=2050),0.5,IF(AND(A452="Japan",R452=2035),0.65,IF(AND(A452="Japan",R452=2050),0.55,IF(AND(A452="Russia",R452=2035),0.63,IF(AND(A452="Russia",R452=2050),0.52,IF(AND(A452="China",R452=2035),0.59,IF(AND(A452="China",R452=2050),0.47,IF(AND(A452="India",R452=2035),0.58,IF(AND(A452="India",R452=2050),0.47,IF(AND(A452="Middle East",R452=2035),0.59,IF(AND(A452="Middle East",R452=2050),0.47,IF(AND(A452="Africa",R452=2035),0.58,IF(AND(A452="Africa",R452=2050),0.47,IF(AND(A452="Brazil",R452=2035),0.64,IF(AND(A452="Brazil",R452=2050),0.53,""))))))))))))))))))</f>
        <v>*0.59</v>
      </c>
      <c r="U452" s="41" t="s">
        <v>499</v>
      </c>
      <c r="V452" s="52" t="s">
        <v>35</v>
      </c>
      <c r="W452" s="41" t="n">
        <v>2050</v>
      </c>
      <c r="X452" s="53" t="str">
        <f aca="false">"*"&amp;IF(AND(A452="EU",W452=2035),0.62,IF(AND(A452="EU",W452=2050),0.51,IF(AND(A452="USA",W452=2035),0.62,IF(AND(A452="USA",W452=2050),0.5,IF(AND(A452="Japan",W452=2035),0.65,IF(AND(A452="Japan",W452=2050),0.55,IF(AND(A452="Russia",W452=2035),0.63,IF(AND(A452="Russia",W452=2050),0.52,IF(AND(A452="China",W452=2035),0.59,IF(AND(A452="China",W452=2050),0.47,IF(AND(A452="India",W452=2035),0.58,IF(AND(A452="India",W452=2050),0.47,IF(AND(A452="Middle East",W452=2035),0.59,IF(AND(A452="Middle East",W452=2050),0.47,IF(AND(A452="Africa",W452=2035),0.58,IF(AND(A452="Africa",W452=2050),0.47,IF(AND(A452="Brazil",W452=2035),0.64,IF(AND(A452="Brazil",W452=2050),0.53,""))))))))))))))))))</f>
        <v>*0.47</v>
      </c>
      <c r="AC452" s="0" t="s">
        <v>499</v>
      </c>
      <c r="AD452" s="50" t="s">
        <v>35</v>
      </c>
      <c r="AE452" s="0" t="n">
        <v>2035</v>
      </c>
      <c r="AF452" s="51" t="str">
        <f aca="false">"*"&amp;IF(AND(A452="EU",AE452=2035),0.58,IF(AND(A452="EU",AE452=2050),0.49,IF(AND(A452="USA",AE452=2035),0.56,IF(AND(A452="USA",AE452=2050),0.45,IF(AND(A452="Japan",AE452=2035),0.62,IF(AND(A452="Japan",AE452=2050),0.51,IF(AND(A452="Russia",AE452=2035),0.55,IF(AND(A452="Russia",AE452=2050),0.41,IF(AND(A452="China",AE452=2035),0.54,IF(AND(A452="China",AE452=2050),0.44,IF(AND(A452="India",AE452=2035),0.55,IF(AND(A452="India",AE452=2050),0.42,IF(AND(A452="Middle East",AE452=2035),0.53,IF(AND(A452="Middle East",AE452=2050),0.41,IF(AND(A452="Africa",AE452=2035),0.53,IF(AND(A452="Africa",AE452=2050),0.41,IF(AND(A452="Brazil",AE452=2035),0.6,IF(AND(A452="Brazil",AE452=2050),0.5,""))))))))))))))))))</f>
        <v>*0.54</v>
      </c>
      <c r="AG452" s="51" t="str">
        <f aca="false">AG451</f>
        <v>REZoning_Sol-Win</v>
      </c>
      <c r="AI452" s="0" t="s">
        <v>499</v>
      </c>
      <c r="AJ452" s="50" t="s">
        <v>35</v>
      </c>
      <c r="AK452" s="0" t="n">
        <v>2050</v>
      </c>
      <c r="AL452" s="51" t="str">
        <f aca="false">"*"&amp;IF(AND(A452="EU",AK452=2035),0.58,IF(AND(A452="EU",AK452=2050),0.49,IF(AND(A452="USA",AK452=2035),0.56,IF(AND(A452="USA",AK452=2050),0.45,IF(AND(A452="Japan",AK452=2035),0.62,IF(AND(A452="Japan",AK452=2050),0.51,IF(AND(A452="Russia",AK452=2035),0.55,IF(AND(A452="Russia",AK452=2050),0.41,IF(AND(A452="China",AK452=2035),0.54,IF(AND(A452="China",AK452=2050),0.44,IF(AND(A452="India",AK452=2035),0.55,IF(AND(A452="India",AK452=2050),0.42,IF(AND(A452="Middle East",AK452=2035),0.53,IF(AND(A452="Middle East",AK452=2050),0.41,IF(AND(A452="Africa",AK452=2035),0.53,IF(AND(A452="Africa",AK452=2050),0.41,IF(AND(A452="Brazil",AK452=2035),0.6,IF(AND(A452="Brazil",AK452=2050),0.5,""))))))))))))))))))</f>
        <v>*0.44</v>
      </c>
      <c r="AM452" s="51" t="str">
        <f aca="false">AM451</f>
        <v>REZoning_Sol-Win</v>
      </c>
      <c r="AP452" s="0" t="s">
        <v>499</v>
      </c>
      <c r="AQ452" s="0" t="s">
        <v>35</v>
      </c>
      <c r="AR452" s="0" t="n">
        <v>2100</v>
      </c>
      <c r="AS452" s="0" t="s">
        <v>149</v>
      </c>
      <c r="AT452" s="0" t="s">
        <v>36</v>
      </c>
    </row>
    <row r="453" customFormat="false" ht="28.5" hidden="false" customHeight="true" outlineLevel="0" collapsed="false">
      <c r="A453" s="3" t="s">
        <v>147</v>
      </c>
      <c r="C453" s="0" t="s">
        <v>500</v>
      </c>
      <c r="D453" s="50" t="s">
        <v>35</v>
      </c>
      <c r="E453" s="0" t="n">
        <v>2035</v>
      </c>
      <c r="F453" s="51" t="str">
        <f aca="false">"*"&amp;IF(AND(A453="EU",E453=2035),0.63,IF(AND(A453="EU",E453=2050),0.54,IF(AND(A453="USA",E453=2035),0.64,IF(AND(A453="USA",E453=2050),0.54,IF(AND(A453="Japan",E453=2035),0.68,IF(AND(A453="Japan",E453=2050),0.58,IF(AND(A453="Russia",E453=2035),0.65,IF(AND(A453="Russia",E453=2050),0.54,IF(AND(A453="China",E453=2035),0.61,IF(AND(A453="China",E453=2050),0.49,IF(AND(A453="India",E453=2035),0.6,IF(AND(A453="India",E453=2050),0.49,IF(AND(A453="Middle East",E453=2035),0.6,IF(AND(A453="Middle East",E453=2050),0.5,IF(AND(A453="Africa",E453=2035),0.61,IF(AND(A453="Africa",E453=2050),0.5,IF(AND(A453="Brazil",E453=2035),0.64,IF(AND(A453="Brazil",E453=2050),0.54,""))))))))))))))))))</f>
        <v>*0.61</v>
      </c>
      <c r="H453" s="0" t="s">
        <v>500</v>
      </c>
      <c r="I453" s="50" t="s">
        <v>35</v>
      </c>
      <c r="J453" s="0" t="n">
        <v>2050</v>
      </c>
      <c r="K453" s="48" t="str">
        <f aca="false">"*"&amp;IF(AND(A453="EU",J453=2035),0.63,IF(AND(A453="EU",J453=2050),0.54,IF(AND(A453="USA",J453=2035),0.64,IF(AND(A453="USA",J453=2050),0.54,IF(AND(A453="Japan",J453=2035),0.68,IF(AND(A453="Japan",J453=2050),0.58,IF(AND(A453="Russia",J453=2035),0.65,IF(AND(A453="Russia",J453=2050),0.54,IF(AND(A453="China",J453=2035),0.61,IF(AND(A453="China",J453=2050),0.49,IF(AND(A453="India",J453=2035),0.6,IF(AND(A453="India",J453=2050),0.49,IF(AND(A453="Middle East",J453=2035),0.6,IF(AND(A453="Middle East",J453=2050),0.5,IF(AND(A453="Africa",J453=2035),0.61,IF(AND(A453="Africa",J453=2050),0.5,IF(AND(A453="Brazil",J453=2035),0.64,IF(AND(A453="Brazil",J453=2050),0.54,""))))))))))))))))))</f>
        <v>*0.49</v>
      </c>
      <c r="P453" s="41" t="s">
        <v>500</v>
      </c>
      <c r="Q453" s="52" t="s">
        <v>35</v>
      </c>
      <c r="R453" s="41" t="n">
        <v>2035</v>
      </c>
      <c r="S453" s="53" t="str">
        <f aca="false">"*"&amp;IF(AND(A453="EU",R453=2035),0.62,IF(AND(A453="EU",R453=2050),0.51,IF(AND(A453="USA",R453=2035),0.62,IF(AND(A453="USA",R453=2050),0.5,IF(AND(A453="Japan",R453=2035),0.65,IF(AND(A453="Japan",R453=2050),0.55,IF(AND(A453="Russia",R453=2035),0.63,IF(AND(A453="Russia",R453=2050),0.52,IF(AND(A453="China",R453=2035),0.59,IF(AND(A453="China",R453=2050),0.47,IF(AND(A453="India",R453=2035),0.58,IF(AND(A453="India",R453=2050),0.47,IF(AND(A453="Middle East",R453=2035),0.59,IF(AND(A453="Middle East",R453=2050),0.47,IF(AND(A453="Africa",R453=2035),0.58,IF(AND(A453="Africa",R453=2050),0.47,IF(AND(A453="Brazil",R453=2035),0.64,IF(AND(A453="Brazil",R453=2050),0.53,""))))))))))))))))))</f>
        <v>*0.59</v>
      </c>
      <c r="U453" s="41" t="s">
        <v>500</v>
      </c>
      <c r="V453" s="52" t="s">
        <v>35</v>
      </c>
      <c r="W453" s="41" t="n">
        <v>2050</v>
      </c>
      <c r="X453" s="53" t="str">
        <f aca="false">"*"&amp;IF(AND(A453="EU",W453=2035),0.62,IF(AND(A453="EU",W453=2050),0.51,IF(AND(A453="USA",W453=2035),0.62,IF(AND(A453="USA",W453=2050),0.5,IF(AND(A453="Japan",W453=2035),0.65,IF(AND(A453="Japan",W453=2050),0.55,IF(AND(A453="Russia",W453=2035),0.63,IF(AND(A453="Russia",W453=2050),0.52,IF(AND(A453="China",W453=2035),0.59,IF(AND(A453="China",W453=2050),0.47,IF(AND(A453="India",W453=2035),0.58,IF(AND(A453="India",W453=2050),0.47,IF(AND(A453="Middle East",W453=2035),0.59,IF(AND(A453="Middle East",W453=2050),0.47,IF(AND(A453="Africa",W453=2035),0.58,IF(AND(A453="Africa",W453=2050),0.47,IF(AND(A453="Brazil",W453=2035),0.64,IF(AND(A453="Brazil",W453=2050),0.53,""))))))))))))))))))</f>
        <v>*0.47</v>
      </c>
      <c r="AC453" s="0" t="s">
        <v>500</v>
      </c>
      <c r="AD453" s="50" t="s">
        <v>35</v>
      </c>
      <c r="AE453" s="0" t="n">
        <v>2035</v>
      </c>
      <c r="AF453" s="51" t="str">
        <f aca="false">"*"&amp;IF(AND(A453="EU",AE453=2035),0.58,IF(AND(A453="EU",AE453=2050),0.49,IF(AND(A453="USA",AE453=2035),0.56,IF(AND(A453="USA",AE453=2050),0.45,IF(AND(A453="Japan",AE453=2035),0.62,IF(AND(A453="Japan",AE453=2050),0.51,IF(AND(A453="Russia",AE453=2035),0.55,IF(AND(A453="Russia",AE453=2050),0.41,IF(AND(A453="China",AE453=2035),0.54,IF(AND(A453="China",AE453=2050),0.44,IF(AND(A453="India",AE453=2035),0.55,IF(AND(A453="India",AE453=2050),0.42,IF(AND(A453="Middle East",AE453=2035),0.53,IF(AND(A453="Middle East",AE453=2050),0.41,IF(AND(A453="Africa",AE453=2035),0.53,IF(AND(A453="Africa",AE453=2050),0.41,IF(AND(A453="Brazil",AE453=2035),0.6,IF(AND(A453="Brazil",AE453=2050),0.5,""))))))))))))))))))</f>
        <v>*0.54</v>
      </c>
      <c r="AG453" s="51" t="str">
        <f aca="false">AG452</f>
        <v>REZoning_Sol-Win</v>
      </c>
      <c r="AI453" s="0" t="s">
        <v>500</v>
      </c>
      <c r="AJ453" s="50" t="s">
        <v>35</v>
      </c>
      <c r="AK453" s="0" t="n">
        <v>2050</v>
      </c>
      <c r="AL453" s="51" t="str">
        <f aca="false">"*"&amp;IF(AND(A453="EU",AK453=2035),0.58,IF(AND(A453="EU",AK453=2050),0.49,IF(AND(A453="USA",AK453=2035),0.56,IF(AND(A453="USA",AK453=2050),0.45,IF(AND(A453="Japan",AK453=2035),0.62,IF(AND(A453="Japan",AK453=2050),0.51,IF(AND(A453="Russia",AK453=2035),0.55,IF(AND(A453="Russia",AK453=2050),0.41,IF(AND(A453="China",AK453=2035),0.54,IF(AND(A453="China",AK453=2050),0.44,IF(AND(A453="India",AK453=2035),0.55,IF(AND(A453="India",AK453=2050),0.42,IF(AND(A453="Middle East",AK453=2035),0.53,IF(AND(A453="Middle East",AK453=2050),0.41,IF(AND(A453="Africa",AK453=2035),0.53,IF(AND(A453="Africa",AK453=2050),0.41,IF(AND(A453="Brazil",AK453=2035),0.6,IF(AND(A453="Brazil",AK453=2050),0.5,""))))))))))))))))))</f>
        <v>*0.44</v>
      </c>
      <c r="AM453" s="51" t="str">
        <f aca="false">AM452</f>
        <v>REZoning_Sol-Win</v>
      </c>
      <c r="AP453" s="0" t="s">
        <v>500</v>
      </c>
      <c r="AQ453" s="0" t="s">
        <v>35</v>
      </c>
      <c r="AR453" s="0" t="n">
        <v>2100</v>
      </c>
      <c r="AS453" s="0" t="s">
        <v>149</v>
      </c>
      <c r="AT453" s="0" t="s">
        <v>36</v>
      </c>
    </row>
    <row r="454" customFormat="false" ht="28.5" hidden="false" customHeight="true" outlineLevel="0" collapsed="false">
      <c r="A454" s="3" t="s">
        <v>472</v>
      </c>
      <c r="C454" s="0" t="s">
        <v>501</v>
      </c>
      <c r="D454" s="50" t="s">
        <v>35</v>
      </c>
      <c r="E454" s="0" t="n">
        <v>2035</v>
      </c>
      <c r="F454" s="51" t="str">
        <f aca="false">"*"&amp;IF(AND(A454="EU",E454=2035),0.63,IF(AND(A454="EU",E454=2050),0.54,IF(AND(A454="USA",E454=2035),0.64,IF(AND(A454="USA",E454=2050),0.54,IF(AND(A454="Japan",E454=2035),0.68,IF(AND(A454="Japan",E454=2050),0.58,IF(AND(A454="Russia",E454=2035),0.65,IF(AND(A454="Russia",E454=2050),0.54,IF(AND(A454="China",E454=2035),0.61,IF(AND(A454="China",E454=2050),0.49,IF(AND(A454="India",E454=2035),0.6,IF(AND(A454="India",E454=2050),0.49,IF(AND(A454="Middle East",E454=2035),0.6,IF(AND(A454="Middle East",E454=2050),0.5,IF(AND(A454="Africa",E454=2035),0.61,IF(AND(A454="Africa",E454=2050),0.5,IF(AND(A454="Brazil",E454=2035),0.64,IF(AND(A454="Brazil",E454=2050),0.54,""))))))))))))))))))</f>
        <v>*0.68</v>
      </c>
      <c r="H454" s="0" t="s">
        <v>501</v>
      </c>
      <c r="I454" s="50" t="s">
        <v>35</v>
      </c>
      <c r="J454" s="0" t="n">
        <v>2050</v>
      </c>
      <c r="K454" s="48" t="str">
        <f aca="false">"*"&amp;IF(AND(A454="EU",J454=2035),0.63,IF(AND(A454="EU",J454=2050),0.54,IF(AND(A454="USA",J454=2035),0.64,IF(AND(A454="USA",J454=2050),0.54,IF(AND(A454="Japan",J454=2035),0.68,IF(AND(A454="Japan",J454=2050),0.58,IF(AND(A454="Russia",J454=2035),0.65,IF(AND(A454="Russia",J454=2050),0.54,IF(AND(A454="China",J454=2035),0.61,IF(AND(A454="China",J454=2050),0.49,IF(AND(A454="India",J454=2035),0.6,IF(AND(A454="India",J454=2050),0.49,IF(AND(A454="Middle East",J454=2035),0.6,IF(AND(A454="Middle East",J454=2050),0.5,IF(AND(A454="Africa",J454=2035),0.61,IF(AND(A454="Africa",J454=2050),0.5,IF(AND(A454="Brazil",J454=2035),0.64,IF(AND(A454="Brazil",J454=2050),0.54,""))))))))))))))))))</f>
        <v>*0.58</v>
      </c>
      <c r="P454" s="41" t="s">
        <v>501</v>
      </c>
      <c r="Q454" s="52" t="s">
        <v>35</v>
      </c>
      <c r="R454" s="41" t="n">
        <v>2035</v>
      </c>
      <c r="S454" s="53" t="str">
        <f aca="false">"*"&amp;IF(AND(A454="EU",R454=2035),0.62,IF(AND(A454="EU",R454=2050),0.51,IF(AND(A454="USA",R454=2035),0.62,IF(AND(A454="USA",R454=2050),0.5,IF(AND(A454="Japan",R454=2035),0.65,IF(AND(A454="Japan",R454=2050),0.55,IF(AND(A454="Russia",R454=2035),0.63,IF(AND(A454="Russia",R454=2050),0.52,IF(AND(A454="China",R454=2035),0.59,IF(AND(A454="China",R454=2050),0.47,IF(AND(A454="India",R454=2035),0.58,IF(AND(A454="India",R454=2050),0.47,IF(AND(A454="Middle East",R454=2035),0.59,IF(AND(A454="Middle East",R454=2050),0.47,IF(AND(A454="Africa",R454=2035),0.58,IF(AND(A454="Africa",R454=2050),0.47,IF(AND(A454="Brazil",R454=2035),0.64,IF(AND(A454="Brazil",R454=2050),0.53,""))))))))))))))))))</f>
        <v>*0.65</v>
      </c>
      <c r="U454" s="41" t="s">
        <v>501</v>
      </c>
      <c r="V454" s="52" t="s">
        <v>35</v>
      </c>
      <c r="W454" s="41" t="n">
        <v>2050</v>
      </c>
      <c r="X454" s="53" t="str">
        <f aca="false">"*"&amp;IF(AND(A454="EU",W454=2035),0.62,IF(AND(A454="EU",W454=2050),0.51,IF(AND(A454="USA",W454=2035),0.62,IF(AND(A454="USA",W454=2050),0.5,IF(AND(A454="Japan",W454=2035),0.65,IF(AND(A454="Japan",W454=2050),0.55,IF(AND(A454="Russia",W454=2035),0.63,IF(AND(A454="Russia",W454=2050),0.52,IF(AND(A454="China",W454=2035),0.59,IF(AND(A454="China",W454=2050),0.47,IF(AND(A454="India",W454=2035),0.58,IF(AND(A454="India",W454=2050),0.47,IF(AND(A454="Middle East",W454=2035),0.59,IF(AND(A454="Middle East",W454=2050),0.47,IF(AND(A454="Africa",W454=2035),0.58,IF(AND(A454="Africa",W454=2050),0.47,IF(AND(A454="Brazil",W454=2035),0.64,IF(AND(A454="Brazil",W454=2050),0.53,""))))))))))))))))))</f>
        <v>*0.55</v>
      </c>
      <c r="AC454" s="0" t="s">
        <v>501</v>
      </c>
      <c r="AD454" s="50" t="s">
        <v>35</v>
      </c>
      <c r="AE454" s="0" t="n">
        <v>2035</v>
      </c>
      <c r="AF454" s="51" t="str">
        <f aca="false">"*"&amp;IF(AND(A454="EU",AE454=2035),0.58,IF(AND(A454="EU",AE454=2050),0.49,IF(AND(A454="USA",AE454=2035),0.56,IF(AND(A454="USA",AE454=2050),0.45,IF(AND(A454="Japan",AE454=2035),0.62,IF(AND(A454="Japan",AE454=2050),0.51,IF(AND(A454="Russia",AE454=2035),0.55,IF(AND(A454="Russia",AE454=2050),0.41,IF(AND(A454="China",AE454=2035),0.54,IF(AND(A454="China",AE454=2050),0.44,IF(AND(A454="India",AE454=2035),0.55,IF(AND(A454="India",AE454=2050),0.42,IF(AND(A454="Middle East",AE454=2035),0.53,IF(AND(A454="Middle East",AE454=2050),0.41,IF(AND(A454="Africa",AE454=2035),0.53,IF(AND(A454="Africa",AE454=2050),0.41,IF(AND(A454="Brazil",AE454=2035),0.6,IF(AND(A454="Brazil",AE454=2050),0.5,""))))))))))))))))))</f>
        <v>*0.62</v>
      </c>
      <c r="AG454" s="51" t="str">
        <f aca="false">AG453</f>
        <v>REZoning_Sol-Win</v>
      </c>
      <c r="AI454" s="0" t="s">
        <v>501</v>
      </c>
      <c r="AJ454" s="50" t="s">
        <v>35</v>
      </c>
      <c r="AK454" s="0" t="n">
        <v>2050</v>
      </c>
      <c r="AL454" s="51" t="str">
        <f aca="false">"*"&amp;IF(AND(A454="EU",AK454=2035),0.58,IF(AND(A454="EU",AK454=2050),0.49,IF(AND(A454="USA",AK454=2035),0.56,IF(AND(A454="USA",AK454=2050),0.45,IF(AND(A454="Japan",AK454=2035),0.62,IF(AND(A454="Japan",AK454=2050),0.51,IF(AND(A454="Russia",AK454=2035),0.55,IF(AND(A454="Russia",AK454=2050),0.41,IF(AND(A454="China",AK454=2035),0.54,IF(AND(A454="China",AK454=2050),0.44,IF(AND(A454="India",AK454=2035),0.55,IF(AND(A454="India",AK454=2050),0.42,IF(AND(A454="Middle East",AK454=2035),0.53,IF(AND(A454="Middle East",AK454=2050),0.41,IF(AND(A454="Africa",AK454=2035),0.53,IF(AND(A454="Africa",AK454=2050),0.41,IF(AND(A454="Brazil",AK454=2035),0.6,IF(AND(A454="Brazil",AK454=2050),0.5,""))))))))))))))))))</f>
        <v>*0.51</v>
      </c>
      <c r="AM454" s="51" t="str">
        <f aca="false">AM453</f>
        <v>REZoning_Sol-Win</v>
      </c>
      <c r="AP454" s="0" t="s">
        <v>501</v>
      </c>
      <c r="AQ454" s="0" t="s">
        <v>35</v>
      </c>
      <c r="AR454" s="0" t="n">
        <v>2100</v>
      </c>
      <c r="AS454" s="0" t="s">
        <v>474</v>
      </c>
      <c r="AT454" s="0" t="s">
        <v>36</v>
      </c>
    </row>
    <row r="455" customFormat="false" ht="28.5" hidden="false" customHeight="true" outlineLevel="0" collapsed="false">
      <c r="A455" s="3" t="s">
        <v>472</v>
      </c>
      <c r="C455" s="0" t="s">
        <v>502</v>
      </c>
      <c r="D455" s="50" t="s">
        <v>35</v>
      </c>
      <c r="E455" s="0" t="n">
        <v>2035</v>
      </c>
      <c r="F455" s="51" t="str">
        <f aca="false">"*"&amp;IF(AND(A455="EU",E455=2035),0.63,IF(AND(A455="EU",E455=2050),0.54,IF(AND(A455="USA",E455=2035),0.64,IF(AND(A455="USA",E455=2050),0.54,IF(AND(A455="Japan",E455=2035),0.68,IF(AND(A455="Japan",E455=2050),0.58,IF(AND(A455="Russia",E455=2035),0.65,IF(AND(A455="Russia",E455=2050),0.54,IF(AND(A455="China",E455=2035),0.61,IF(AND(A455="China",E455=2050),0.49,IF(AND(A455="India",E455=2035),0.6,IF(AND(A455="India",E455=2050),0.49,IF(AND(A455="Middle East",E455=2035),0.6,IF(AND(A455="Middle East",E455=2050),0.5,IF(AND(A455="Africa",E455=2035),0.61,IF(AND(A455="Africa",E455=2050),0.5,IF(AND(A455="Brazil",E455=2035),0.64,IF(AND(A455="Brazil",E455=2050),0.54,""))))))))))))))))))</f>
        <v>*0.68</v>
      </c>
      <c r="H455" s="0" t="s">
        <v>502</v>
      </c>
      <c r="I455" s="50" t="s">
        <v>35</v>
      </c>
      <c r="J455" s="0" t="n">
        <v>2050</v>
      </c>
      <c r="K455" s="48" t="str">
        <f aca="false">"*"&amp;IF(AND(A455="EU",J455=2035),0.63,IF(AND(A455="EU",J455=2050),0.54,IF(AND(A455="USA",J455=2035),0.64,IF(AND(A455="USA",J455=2050),0.54,IF(AND(A455="Japan",J455=2035),0.68,IF(AND(A455="Japan",J455=2050),0.58,IF(AND(A455="Russia",J455=2035),0.65,IF(AND(A455="Russia",J455=2050),0.54,IF(AND(A455="China",J455=2035),0.61,IF(AND(A455="China",J455=2050),0.49,IF(AND(A455="India",J455=2035),0.6,IF(AND(A455="India",J455=2050),0.49,IF(AND(A455="Middle East",J455=2035),0.6,IF(AND(A455="Middle East",J455=2050),0.5,IF(AND(A455="Africa",J455=2035),0.61,IF(AND(A455="Africa",J455=2050),0.5,IF(AND(A455="Brazil",J455=2035),0.64,IF(AND(A455="Brazil",J455=2050),0.54,""))))))))))))))))))</f>
        <v>*0.58</v>
      </c>
      <c r="P455" s="41" t="s">
        <v>502</v>
      </c>
      <c r="Q455" s="52" t="s">
        <v>35</v>
      </c>
      <c r="R455" s="41" t="n">
        <v>2035</v>
      </c>
      <c r="S455" s="53" t="str">
        <f aca="false">"*"&amp;IF(AND(A455="EU",R455=2035),0.62,IF(AND(A455="EU",R455=2050),0.51,IF(AND(A455="USA",R455=2035),0.62,IF(AND(A455="USA",R455=2050),0.5,IF(AND(A455="Japan",R455=2035),0.65,IF(AND(A455="Japan",R455=2050),0.55,IF(AND(A455="Russia",R455=2035),0.63,IF(AND(A455="Russia",R455=2050),0.52,IF(AND(A455="China",R455=2035),0.59,IF(AND(A455="China",R455=2050),0.47,IF(AND(A455="India",R455=2035),0.58,IF(AND(A455="India",R455=2050),0.47,IF(AND(A455="Middle East",R455=2035),0.59,IF(AND(A455="Middle East",R455=2050),0.47,IF(AND(A455="Africa",R455=2035),0.58,IF(AND(A455="Africa",R455=2050),0.47,IF(AND(A455="Brazil",R455=2035),0.64,IF(AND(A455="Brazil",R455=2050),0.53,""))))))))))))))))))</f>
        <v>*0.65</v>
      </c>
      <c r="U455" s="41" t="s">
        <v>502</v>
      </c>
      <c r="V455" s="52" t="s">
        <v>35</v>
      </c>
      <c r="W455" s="41" t="n">
        <v>2050</v>
      </c>
      <c r="X455" s="53" t="str">
        <f aca="false">"*"&amp;IF(AND(A455="EU",W455=2035),0.62,IF(AND(A455="EU",W455=2050),0.51,IF(AND(A455="USA",W455=2035),0.62,IF(AND(A455="USA",W455=2050),0.5,IF(AND(A455="Japan",W455=2035),0.65,IF(AND(A455="Japan",W455=2050),0.55,IF(AND(A455="Russia",W455=2035),0.63,IF(AND(A455="Russia",W455=2050),0.52,IF(AND(A455="China",W455=2035),0.59,IF(AND(A455="China",W455=2050),0.47,IF(AND(A455="India",W455=2035),0.58,IF(AND(A455="India",W455=2050),0.47,IF(AND(A455="Middle East",W455=2035),0.59,IF(AND(A455="Middle East",W455=2050),0.47,IF(AND(A455="Africa",W455=2035),0.58,IF(AND(A455="Africa",W455=2050),0.47,IF(AND(A455="Brazil",W455=2035),0.64,IF(AND(A455="Brazil",W455=2050),0.53,""))))))))))))))))))</f>
        <v>*0.55</v>
      </c>
      <c r="AC455" s="0" t="s">
        <v>502</v>
      </c>
      <c r="AD455" s="50" t="s">
        <v>35</v>
      </c>
      <c r="AE455" s="0" t="n">
        <v>2035</v>
      </c>
      <c r="AF455" s="51" t="str">
        <f aca="false">"*"&amp;IF(AND(A455="EU",AE455=2035),0.58,IF(AND(A455="EU",AE455=2050),0.49,IF(AND(A455="USA",AE455=2035),0.56,IF(AND(A455="USA",AE455=2050),0.45,IF(AND(A455="Japan",AE455=2035),0.62,IF(AND(A455="Japan",AE455=2050),0.51,IF(AND(A455="Russia",AE455=2035),0.55,IF(AND(A455="Russia",AE455=2050),0.41,IF(AND(A455="China",AE455=2035),0.54,IF(AND(A455="China",AE455=2050),0.44,IF(AND(A455="India",AE455=2035),0.55,IF(AND(A455="India",AE455=2050),0.42,IF(AND(A455="Middle East",AE455=2035),0.53,IF(AND(A455="Middle East",AE455=2050),0.41,IF(AND(A455="Africa",AE455=2035),0.53,IF(AND(A455="Africa",AE455=2050),0.41,IF(AND(A455="Brazil",AE455=2035),0.6,IF(AND(A455="Brazil",AE455=2050),0.5,""))))))))))))))))))</f>
        <v>*0.62</v>
      </c>
      <c r="AG455" s="51" t="str">
        <f aca="false">AG454</f>
        <v>REZoning_Sol-Win</v>
      </c>
      <c r="AI455" s="0" t="s">
        <v>502</v>
      </c>
      <c r="AJ455" s="50" t="s">
        <v>35</v>
      </c>
      <c r="AK455" s="0" t="n">
        <v>2050</v>
      </c>
      <c r="AL455" s="51" t="str">
        <f aca="false">"*"&amp;IF(AND(A455="EU",AK455=2035),0.58,IF(AND(A455="EU",AK455=2050),0.49,IF(AND(A455="USA",AK455=2035),0.56,IF(AND(A455="USA",AK455=2050),0.45,IF(AND(A455="Japan",AK455=2035),0.62,IF(AND(A455="Japan",AK455=2050),0.51,IF(AND(A455="Russia",AK455=2035),0.55,IF(AND(A455="Russia",AK455=2050),0.41,IF(AND(A455="China",AK455=2035),0.54,IF(AND(A455="China",AK455=2050),0.44,IF(AND(A455="India",AK455=2035),0.55,IF(AND(A455="India",AK455=2050),0.42,IF(AND(A455="Middle East",AK455=2035),0.53,IF(AND(A455="Middle East",AK455=2050),0.41,IF(AND(A455="Africa",AK455=2035),0.53,IF(AND(A455="Africa",AK455=2050),0.41,IF(AND(A455="Brazil",AK455=2035),0.6,IF(AND(A455="Brazil",AK455=2050),0.5,""))))))))))))))))))</f>
        <v>*0.51</v>
      </c>
      <c r="AM455" s="51" t="str">
        <f aca="false">AM454</f>
        <v>REZoning_Sol-Win</v>
      </c>
      <c r="AP455" s="0" t="s">
        <v>502</v>
      </c>
      <c r="AQ455" s="0" t="s">
        <v>35</v>
      </c>
      <c r="AR455" s="0" t="n">
        <v>2100</v>
      </c>
      <c r="AS455" s="0" t="s">
        <v>474</v>
      </c>
      <c r="AT455" s="0" t="s">
        <v>36</v>
      </c>
    </row>
    <row r="456" customFormat="false" ht="28.5" hidden="false" customHeight="true" outlineLevel="0" collapsed="false">
      <c r="A456" s="3" t="s">
        <v>472</v>
      </c>
      <c r="C456" s="0" t="s">
        <v>503</v>
      </c>
      <c r="D456" s="50" t="s">
        <v>35</v>
      </c>
      <c r="E456" s="0" t="n">
        <v>2035</v>
      </c>
      <c r="F456" s="51" t="str">
        <f aca="false">"*"&amp;IF(AND(A456="EU",E456=2035),0.63,IF(AND(A456="EU",E456=2050),0.54,IF(AND(A456="USA",E456=2035),0.64,IF(AND(A456="USA",E456=2050),0.54,IF(AND(A456="Japan",E456=2035),0.68,IF(AND(A456="Japan",E456=2050),0.58,IF(AND(A456="Russia",E456=2035),0.65,IF(AND(A456="Russia",E456=2050),0.54,IF(AND(A456="China",E456=2035),0.61,IF(AND(A456="China",E456=2050),0.49,IF(AND(A456="India",E456=2035),0.6,IF(AND(A456="India",E456=2050),0.49,IF(AND(A456="Middle East",E456=2035),0.6,IF(AND(A456="Middle East",E456=2050),0.5,IF(AND(A456="Africa",E456=2035),0.61,IF(AND(A456="Africa",E456=2050),0.5,IF(AND(A456="Brazil",E456=2035),0.64,IF(AND(A456="Brazil",E456=2050),0.54,""))))))))))))))))))</f>
        <v>*0.68</v>
      </c>
      <c r="H456" s="0" t="s">
        <v>503</v>
      </c>
      <c r="I456" s="50" t="s">
        <v>35</v>
      </c>
      <c r="J456" s="0" t="n">
        <v>2050</v>
      </c>
      <c r="K456" s="48" t="str">
        <f aca="false">"*"&amp;IF(AND(A456="EU",J456=2035),0.63,IF(AND(A456="EU",J456=2050),0.54,IF(AND(A456="USA",J456=2035),0.64,IF(AND(A456="USA",J456=2050),0.54,IF(AND(A456="Japan",J456=2035),0.68,IF(AND(A456="Japan",J456=2050),0.58,IF(AND(A456="Russia",J456=2035),0.65,IF(AND(A456="Russia",J456=2050),0.54,IF(AND(A456="China",J456=2035),0.61,IF(AND(A456="China",J456=2050),0.49,IF(AND(A456="India",J456=2035),0.6,IF(AND(A456="India",J456=2050),0.49,IF(AND(A456="Middle East",J456=2035),0.6,IF(AND(A456="Middle East",J456=2050),0.5,IF(AND(A456="Africa",J456=2035),0.61,IF(AND(A456="Africa",J456=2050),0.5,IF(AND(A456="Brazil",J456=2035),0.64,IF(AND(A456="Brazil",J456=2050),0.54,""))))))))))))))))))</f>
        <v>*0.58</v>
      </c>
      <c r="P456" s="41" t="s">
        <v>503</v>
      </c>
      <c r="Q456" s="52" t="s">
        <v>35</v>
      </c>
      <c r="R456" s="41" t="n">
        <v>2035</v>
      </c>
      <c r="S456" s="53" t="str">
        <f aca="false">"*"&amp;IF(AND(A456="EU",R456=2035),0.62,IF(AND(A456="EU",R456=2050),0.51,IF(AND(A456="USA",R456=2035),0.62,IF(AND(A456="USA",R456=2050),0.5,IF(AND(A456="Japan",R456=2035),0.65,IF(AND(A456="Japan",R456=2050),0.55,IF(AND(A456="Russia",R456=2035),0.63,IF(AND(A456="Russia",R456=2050),0.52,IF(AND(A456="China",R456=2035),0.59,IF(AND(A456="China",R456=2050),0.47,IF(AND(A456="India",R456=2035),0.58,IF(AND(A456="India",R456=2050),0.47,IF(AND(A456="Middle East",R456=2035),0.59,IF(AND(A456="Middle East",R456=2050),0.47,IF(AND(A456="Africa",R456=2035),0.58,IF(AND(A456="Africa",R456=2050),0.47,IF(AND(A456="Brazil",R456=2035),0.64,IF(AND(A456="Brazil",R456=2050),0.53,""))))))))))))))))))</f>
        <v>*0.65</v>
      </c>
      <c r="U456" s="41" t="s">
        <v>503</v>
      </c>
      <c r="V456" s="52" t="s">
        <v>35</v>
      </c>
      <c r="W456" s="41" t="n">
        <v>2050</v>
      </c>
      <c r="X456" s="53" t="str">
        <f aca="false">"*"&amp;IF(AND(A456="EU",W456=2035),0.62,IF(AND(A456="EU",W456=2050),0.51,IF(AND(A456="USA",W456=2035),0.62,IF(AND(A456="USA",W456=2050),0.5,IF(AND(A456="Japan",W456=2035),0.65,IF(AND(A456="Japan",W456=2050),0.55,IF(AND(A456="Russia",W456=2035),0.63,IF(AND(A456="Russia",W456=2050),0.52,IF(AND(A456="China",W456=2035),0.59,IF(AND(A456="China",W456=2050),0.47,IF(AND(A456="India",W456=2035),0.58,IF(AND(A456="India",W456=2050),0.47,IF(AND(A456="Middle East",W456=2035),0.59,IF(AND(A456="Middle East",W456=2050),0.47,IF(AND(A456="Africa",W456=2035),0.58,IF(AND(A456="Africa",W456=2050),0.47,IF(AND(A456="Brazil",W456=2035),0.64,IF(AND(A456="Brazil",W456=2050),0.53,""))))))))))))))))))</f>
        <v>*0.55</v>
      </c>
      <c r="AC456" s="0" t="s">
        <v>503</v>
      </c>
      <c r="AD456" s="50" t="s">
        <v>35</v>
      </c>
      <c r="AE456" s="0" t="n">
        <v>2035</v>
      </c>
      <c r="AF456" s="51" t="str">
        <f aca="false">"*"&amp;IF(AND(A456="EU",AE456=2035),0.58,IF(AND(A456="EU",AE456=2050),0.49,IF(AND(A456="USA",AE456=2035),0.56,IF(AND(A456="USA",AE456=2050),0.45,IF(AND(A456="Japan",AE456=2035),0.62,IF(AND(A456="Japan",AE456=2050),0.51,IF(AND(A456="Russia",AE456=2035),0.55,IF(AND(A456="Russia",AE456=2050),0.41,IF(AND(A456="China",AE456=2035),0.54,IF(AND(A456="China",AE456=2050),0.44,IF(AND(A456="India",AE456=2035),0.55,IF(AND(A456="India",AE456=2050),0.42,IF(AND(A456="Middle East",AE456=2035),0.53,IF(AND(A456="Middle East",AE456=2050),0.41,IF(AND(A456="Africa",AE456=2035),0.53,IF(AND(A456="Africa",AE456=2050),0.41,IF(AND(A456="Brazil",AE456=2035),0.6,IF(AND(A456="Brazil",AE456=2050),0.5,""))))))))))))))))))</f>
        <v>*0.62</v>
      </c>
      <c r="AG456" s="51" t="str">
        <f aca="false">AG455</f>
        <v>REZoning_Sol-Win</v>
      </c>
      <c r="AI456" s="0" t="s">
        <v>503</v>
      </c>
      <c r="AJ456" s="50" t="s">
        <v>35</v>
      </c>
      <c r="AK456" s="0" t="n">
        <v>2050</v>
      </c>
      <c r="AL456" s="51" t="str">
        <f aca="false">"*"&amp;IF(AND(A456="EU",AK456=2035),0.58,IF(AND(A456="EU",AK456=2050),0.49,IF(AND(A456="USA",AK456=2035),0.56,IF(AND(A456="USA",AK456=2050),0.45,IF(AND(A456="Japan",AK456=2035),0.62,IF(AND(A456="Japan",AK456=2050),0.51,IF(AND(A456="Russia",AK456=2035),0.55,IF(AND(A456="Russia",AK456=2050),0.41,IF(AND(A456="China",AK456=2035),0.54,IF(AND(A456="China",AK456=2050),0.44,IF(AND(A456="India",AK456=2035),0.55,IF(AND(A456="India",AK456=2050),0.42,IF(AND(A456="Middle East",AK456=2035),0.53,IF(AND(A456="Middle East",AK456=2050),0.41,IF(AND(A456="Africa",AK456=2035),0.53,IF(AND(A456="Africa",AK456=2050),0.41,IF(AND(A456="Brazil",AK456=2035),0.6,IF(AND(A456="Brazil",AK456=2050),0.5,""))))))))))))))))))</f>
        <v>*0.51</v>
      </c>
      <c r="AM456" s="51" t="str">
        <f aca="false">AM455</f>
        <v>REZoning_Sol-Win</v>
      </c>
      <c r="AP456" s="0" t="s">
        <v>503</v>
      </c>
      <c r="AQ456" s="0" t="s">
        <v>35</v>
      </c>
      <c r="AR456" s="0" t="n">
        <v>2100</v>
      </c>
      <c r="AS456" s="0" t="s">
        <v>474</v>
      </c>
      <c r="AT456" s="0" t="s">
        <v>36</v>
      </c>
    </row>
    <row r="457" customFormat="false" ht="28.5" hidden="false" customHeight="true" outlineLevel="0" collapsed="false">
      <c r="A457" s="3" t="s">
        <v>472</v>
      </c>
      <c r="C457" s="0" t="s">
        <v>504</v>
      </c>
      <c r="D457" s="50" t="s">
        <v>35</v>
      </c>
      <c r="E457" s="0" t="n">
        <v>2035</v>
      </c>
      <c r="F457" s="51" t="str">
        <f aca="false">"*"&amp;IF(AND(A457="EU",E457=2035),0.63,IF(AND(A457="EU",E457=2050),0.54,IF(AND(A457="USA",E457=2035),0.64,IF(AND(A457="USA",E457=2050),0.54,IF(AND(A457="Japan",E457=2035),0.68,IF(AND(A457="Japan",E457=2050),0.58,IF(AND(A457="Russia",E457=2035),0.65,IF(AND(A457="Russia",E457=2050),0.54,IF(AND(A457="China",E457=2035),0.61,IF(AND(A457="China",E457=2050),0.49,IF(AND(A457="India",E457=2035),0.6,IF(AND(A457="India",E457=2050),0.49,IF(AND(A457="Middle East",E457=2035),0.6,IF(AND(A457="Middle East",E457=2050),0.5,IF(AND(A457="Africa",E457=2035),0.61,IF(AND(A457="Africa",E457=2050),0.5,IF(AND(A457="Brazil",E457=2035),0.64,IF(AND(A457="Brazil",E457=2050),0.54,""))))))))))))))))))</f>
        <v>*0.68</v>
      </c>
      <c r="H457" s="0" t="s">
        <v>504</v>
      </c>
      <c r="I457" s="50" t="s">
        <v>35</v>
      </c>
      <c r="J457" s="0" t="n">
        <v>2050</v>
      </c>
      <c r="K457" s="48" t="str">
        <f aca="false">"*"&amp;IF(AND(A457="EU",J457=2035),0.63,IF(AND(A457="EU",J457=2050),0.54,IF(AND(A457="USA",J457=2035),0.64,IF(AND(A457="USA",J457=2050),0.54,IF(AND(A457="Japan",J457=2035),0.68,IF(AND(A457="Japan",J457=2050),0.58,IF(AND(A457="Russia",J457=2035),0.65,IF(AND(A457="Russia",J457=2050),0.54,IF(AND(A457="China",J457=2035),0.61,IF(AND(A457="China",J457=2050),0.49,IF(AND(A457="India",J457=2035),0.6,IF(AND(A457="India",J457=2050),0.49,IF(AND(A457="Middle East",J457=2035),0.6,IF(AND(A457="Middle East",J457=2050),0.5,IF(AND(A457="Africa",J457=2035),0.61,IF(AND(A457="Africa",J457=2050),0.5,IF(AND(A457="Brazil",J457=2035),0.64,IF(AND(A457="Brazil",J457=2050),0.54,""))))))))))))))))))</f>
        <v>*0.58</v>
      </c>
      <c r="P457" s="41" t="s">
        <v>504</v>
      </c>
      <c r="Q457" s="52" t="s">
        <v>35</v>
      </c>
      <c r="R457" s="41" t="n">
        <v>2035</v>
      </c>
      <c r="S457" s="53" t="str">
        <f aca="false">"*"&amp;IF(AND(A457="EU",R457=2035),0.62,IF(AND(A457="EU",R457=2050),0.51,IF(AND(A457="USA",R457=2035),0.62,IF(AND(A457="USA",R457=2050),0.5,IF(AND(A457="Japan",R457=2035),0.65,IF(AND(A457="Japan",R457=2050),0.55,IF(AND(A457="Russia",R457=2035),0.63,IF(AND(A457="Russia",R457=2050),0.52,IF(AND(A457="China",R457=2035),0.59,IF(AND(A457="China",R457=2050),0.47,IF(AND(A457="India",R457=2035),0.58,IF(AND(A457="India",R457=2050),0.47,IF(AND(A457="Middle East",R457=2035),0.59,IF(AND(A457="Middle East",R457=2050),0.47,IF(AND(A457="Africa",R457=2035),0.58,IF(AND(A457="Africa",R457=2050),0.47,IF(AND(A457="Brazil",R457=2035),0.64,IF(AND(A457="Brazil",R457=2050),0.53,""))))))))))))))))))</f>
        <v>*0.65</v>
      </c>
      <c r="U457" s="41" t="s">
        <v>504</v>
      </c>
      <c r="V457" s="52" t="s">
        <v>35</v>
      </c>
      <c r="W457" s="41" t="n">
        <v>2050</v>
      </c>
      <c r="X457" s="53" t="str">
        <f aca="false">"*"&amp;IF(AND(A457="EU",W457=2035),0.62,IF(AND(A457="EU",W457=2050),0.51,IF(AND(A457="USA",W457=2035),0.62,IF(AND(A457="USA",W457=2050),0.5,IF(AND(A457="Japan",W457=2035),0.65,IF(AND(A457="Japan",W457=2050),0.55,IF(AND(A457="Russia",W457=2035),0.63,IF(AND(A457="Russia",W457=2050),0.52,IF(AND(A457="China",W457=2035),0.59,IF(AND(A457="China",W457=2050),0.47,IF(AND(A457="India",W457=2035),0.58,IF(AND(A457="India",W457=2050),0.47,IF(AND(A457="Middle East",W457=2035),0.59,IF(AND(A457="Middle East",W457=2050),0.47,IF(AND(A457="Africa",W457=2035),0.58,IF(AND(A457="Africa",W457=2050),0.47,IF(AND(A457="Brazil",W457=2035),0.64,IF(AND(A457="Brazil",W457=2050),0.53,""))))))))))))))))))</f>
        <v>*0.55</v>
      </c>
      <c r="AC457" s="0" t="s">
        <v>504</v>
      </c>
      <c r="AD457" s="50" t="s">
        <v>35</v>
      </c>
      <c r="AE457" s="0" t="n">
        <v>2035</v>
      </c>
      <c r="AF457" s="51" t="str">
        <f aca="false">"*"&amp;IF(AND(A457="EU",AE457=2035),0.58,IF(AND(A457="EU",AE457=2050),0.49,IF(AND(A457="USA",AE457=2035),0.56,IF(AND(A457="USA",AE457=2050),0.45,IF(AND(A457="Japan",AE457=2035),0.62,IF(AND(A457="Japan",AE457=2050),0.51,IF(AND(A457="Russia",AE457=2035),0.55,IF(AND(A457="Russia",AE457=2050),0.41,IF(AND(A457="China",AE457=2035),0.54,IF(AND(A457="China",AE457=2050),0.44,IF(AND(A457="India",AE457=2035),0.55,IF(AND(A457="India",AE457=2050),0.42,IF(AND(A457="Middle East",AE457=2035),0.53,IF(AND(A457="Middle East",AE457=2050),0.41,IF(AND(A457="Africa",AE457=2035),0.53,IF(AND(A457="Africa",AE457=2050),0.41,IF(AND(A457="Brazil",AE457=2035),0.6,IF(AND(A457="Brazil",AE457=2050),0.5,""))))))))))))))))))</f>
        <v>*0.62</v>
      </c>
      <c r="AG457" s="51" t="str">
        <f aca="false">AG456</f>
        <v>REZoning_Sol-Win</v>
      </c>
      <c r="AI457" s="0" t="s">
        <v>504</v>
      </c>
      <c r="AJ457" s="50" t="s">
        <v>35</v>
      </c>
      <c r="AK457" s="0" t="n">
        <v>2050</v>
      </c>
      <c r="AL457" s="51" t="str">
        <f aca="false">"*"&amp;IF(AND(A457="EU",AK457=2035),0.58,IF(AND(A457="EU",AK457=2050),0.49,IF(AND(A457="USA",AK457=2035),0.56,IF(AND(A457="USA",AK457=2050),0.45,IF(AND(A457="Japan",AK457=2035),0.62,IF(AND(A457="Japan",AK457=2050),0.51,IF(AND(A457="Russia",AK457=2035),0.55,IF(AND(A457="Russia",AK457=2050),0.41,IF(AND(A457="China",AK457=2035),0.54,IF(AND(A457="China",AK457=2050),0.44,IF(AND(A457="India",AK457=2035),0.55,IF(AND(A457="India",AK457=2050),0.42,IF(AND(A457="Middle East",AK457=2035),0.53,IF(AND(A457="Middle East",AK457=2050),0.41,IF(AND(A457="Africa",AK457=2035),0.53,IF(AND(A457="Africa",AK457=2050),0.41,IF(AND(A457="Brazil",AK457=2035),0.6,IF(AND(A457="Brazil",AK457=2050),0.5,""))))))))))))))))))</f>
        <v>*0.51</v>
      </c>
      <c r="AM457" s="51" t="str">
        <f aca="false">AM456</f>
        <v>REZoning_Sol-Win</v>
      </c>
      <c r="AP457" s="0" t="s">
        <v>504</v>
      </c>
      <c r="AQ457" s="0" t="s">
        <v>35</v>
      </c>
      <c r="AR457" s="0" t="n">
        <v>2100</v>
      </c>
      <c r="AS457" s="0" t="s">
        <v>474</v>
      </c>
      <c r="AT457" s="0" t="s">
        <v>36</v>
      </c>
    </row>
    <row r="458" customFormat="false" ht="28.5" hidden="false" customHeight="true" outlineLevel="0" collapsed="false">
      <c r="A458" s="3" t="s">
        <v>472</v>
      </c>
      <c r="C458" s="0" t="s">
        <v>505</v>
      </c>
      <c r="D458" s="50" t="s">
        <v>35</v>
      </c>
      <c r="E458" s="0" t="n">
        <v>2035</v>
      </c>
      <c r="F458" s="51" t="str">
        <f aca="false">"*"&amp;IF(AND(A458="EU",E458=2035),0.63,IF(AND(A458="EU",E458=2050),0.54,IF(AND(A458="USA",E458=2035),0.64,IF(AND(A458="USA",E458=2050),0.54,IF(AND(A458="Japan",E458=2035),0.68,IF(AND(A458="Japan",E458=2050),0.58,IF(AND(A458="Russia",E458=2035),0.65,IF(AND(A458="Russia",E458=2050),0.54,IF(AND(A458="China",E458=2035),0.61,IF(AND(A458="China",E458=2050),0.49,IF(AND(A458="India",E458=2035),0.6,IF(AND(A458="India",E458=2050),0.49,IF(AND(A458="Middle East",E458=2035),0.6,IF(AND(A458="Middle East",E458=2050),0.5,IF(AND(A458="Africa",E458=2035),0.61,IF(AND(A458="Africa",E458=2050),0.5,IF(AND(A458="Brazil",E458=2035),0.64,IF(AND(A458="Brazil",E458=2050),0.54,""))))))))))))))))))</f>
        <v>*0.68</v>
      </c>
      <c r="H458" s="0" t="s">
        <v>505</v>
      </c>
      <c r="I458" s="50" t="s">
        <v>35</v>
      </c>
      <c r="J458" s="0" t="n">
        <v>2050</v>
      </c>
      <c r="K458" s="48" t="str">
        <f aca="false">"*"&amp;IF(AND(A458="EU",J458=2035),0.63,IF(AND(A458="EU",J458=2050),0.54,IF(AND(A458="USA",J458=2035),0.64,IF(AND(A458="USA",J458=2050),0.54,IF(AND(A458="Japan",J458=2035),0.68,IF(AND(A458="Japan",J458=2050),0.58,IF(AND(A458="Russia",J458=2035),0.65,IF(AND(A458="Russia",J458=2050),0.54,IF(AND(A458="China",J458=2035),0.61,IF(AND(A458="China",J458=2050),0.49,IF(AND(A458="India",J458=2035),0.6,IF(AND(A458="India",J458=2050),0.49,IF(AND(A458="Middle East",J458=2035),0.6,IF(AND(A458="Middle East",J458=2050),0.5,IF(AND(A458="Africa",J458=2035),0.61,IF(AND(A458="Africa",J458=2050),0.5,IF(AND(A458="Brazil",J458=2035),0.64,IF(AND(A458="Brazil",J458=2050),0.54,""))))))))))))))))))</f>
        <v>*0.58</v>
      </c>
      <c r="P458" s="41" t="s">
        <v>505</v>
      </c>
      <c r="Q458" s="52" t="s">
        <v>35</v>
      </c>
      <c r="R458" s="41" t="n">
        <v>2035</v>
      </c>
      <c r="S458" s="53" t="str">
        <f aca="false">"*"&amp;IF(AND(A458="EU",R458=2035),0.62,IF(AND(A458="EU",R458=2050),0.51,IF(AND(A458="USA",R458=2035),0.62,IF(AND(A458="USA",R458=2050),0.5,IF(AND(A458="Japan",R458=2035),0.65,IF(AND(A458="Japan",R458=2050),0.55,IF(AND(A458="Russia",R458=2035),0.63,IF(AND(A458="Russia",R458=2050),0.52,IF(AND(A458="China",R458=2035),0.59,IF(AND(A458="China",R458=2050),0.47,IF(AND(A458="India",R458=2035),0.58,IF(AND(A458="India",R458=2050),0.47,IF(AND(A458="Middle East",R458=2035),0.59,IF(AND(A458="Middle East",R458=2050),0.47,IF(AND(A458="Africa",R458=2035),0.58,IF(AND(A458="Africa",R458=2050),0.47,IF(AND(A458="Brazil",R458=2035),0.64,IF(AND(A458="Brazil",R458=2050),0.53,""))))))))))))))))))</f>
        <v>*0.65</v>
      </c>
      <c r="U458" s="41" t="s">
        <v>505</v>
      </c>
      <c r="V458" s="52" t="s">
        <v>35</v>
      </c>
      <c r="W458" s="41" t="n">
        <v>2050</v>
      </c>
      <c r="X458" s="53" t="str">
        <f aca="false">"*"&amp;IF(AND(A458="EU",W458=2035),0.62,IF(AND(A458="EU",W458=2050),0.51,IF(AND(A458="USA",W458=2035),0.62,IF(AND(A458="USA",W458=2050),0.5,IF(AND(A458="Japan",W458=2035),0.65,IF(AND(A458="Japan",W458=2050),0.55,IF(AND(A458="Russia",W458=2035),0.63,IF(AND(A458="Russia",W458=2050),0.52,IF(AND(A458="China",W458=2035),0.59,IF(AND(A458="China",W458=2050),0.47,IF(AND(A458="India",W458=2035),0.58,IF(AND(A458="India",W458=2050),0.47,IF(AND(A458="Middle East",W458=2035),0.59,IF(AND(A458="Middle East",W458=2050),0.47,IF(AND(A458="Africa",W458=2035),0.58,IF(AND(A458="Africa",W458=2050),0.47,IF(AND(A458="Brazil",W458=2035),0.64,IF(AND(A458="Brazil",W458=2050),0.53,""))))))))))))))))))</f>
        <v>*0.55</v>
      </c>
      <c r="AC458" s="0" t="s">
        <v>505</v>
      </c>
      <c r="AD458" s="50" t="s">
        <v>35</v>
      </c>
      <c r="AE458" s="0" t="n">
        <v>2035</v>
      </c>
      <c r="AF458" s="51" t="str">
        <f aca="false">"*"&amp;IF(AND(A458="EU",AE458=2035),0.58,IF(AND(A458="EU",AE458=2050),0.49,IF(AND(A458="USA",AE458=2035),0.56,IF(AND(A458="USA",AE458=2050),0.45,IF(AND(A458="Japan",AE458=2035),0.62,IF(AND(A458="Japan",AE458=2050),0.51,IF(AND(A458="Russia",AE458=2035),0.55,IF(AND(A458="Russia",AE458=2050),0.41,IF(AND(A458="China",AE458=2035),0.54,IF(AND(A458="China",AE458=2050),0.44,IF(AND(A458="India",AE458=2035),0.55,IF(AND(A458="India",AE458=2050),0.42,IF(AND(A458="Middle East",AE458=2035),0.53,IF(AND(A458="Middle East",AE458=2050),0.41,IF(AND(A458="Africa",AE458=2035),0.53,IF(AND(A458="Africa",AE458=2050),0.41,IF(AND(A458="Brazil",AE458=2035),0.6,IF(AND(A458="Brazil",AE458=2050),0.5,""))))))))))))))))))</f>
        <v>*0.62</v>
      </c>
      <c r="AG458" s="51" t="str">
        <f aca="false">AG457</f>
        <v>REZoning_Sol-Win</v>
      </c>
      <c r="AI458" s="0" t="s">
        <v>505</v>
      </c>
      <c r="AJ458" s="50" t="s">
        <v>35</v>
      </c>
      <c r="AK458" s="0" t="n">
        <v>2050</v>
      </c>
      <c r="AL458" s="51" t="str">
        <f aca="false">"*"&amp;IF(AND(A458="EU",AK458=2035),0.58,IF(AND(A458="EU",AK458=2050),0.49,IF(AND(A458="USA",AK458=2035),0.56,IF(AND(A458="USA",AK458=2050),0.45,IF(AND(A458="Japan",AK458=2035),0.62,IF(AND(A458="Japan",AK458=2050),0.51,IF(AND(A458="Russia",AK458=2035),0.55,IF(AND(A458="Russia",AK458=2050),0.41,IF(AND(A458="China",AK458=2035),0.54,IF(AND(A458="China",AK458=2050),0.44,IF(AND(A458="India",AK458=2035),0.55,IF(AND(A458="India",AK458=2050),0.42,IF(AND(A458="Middle East",AK458=2035),0.53,IF(AND(A458="Middle East",AK458=2050),0.41,IF(AND(A458="Africa",AK458=2035),0.53,IF(AND(A458="Africa",AK458=2050),0.41,IF(AND(A458="Brazil",AK458=2035),0.6,IF(AND(A458="Brazil",AK458=2050),0.5,""))))))))))))))))))</f>
        <v>*0.51</v>
      </c>
      <c r="AM458" s="51" t="str">
        <f aca="false">AM457</f>
        <v>REZoning_Sol-Win</v>
      </c>
      <c r="AP458" s="0" t="s">
        <v>505</v>
      </c>
      <c r="AQ458" s="0" t="s">
        <v>35</v>
      </c>
      <c r="AR458" s="0" t="n">
        <v>2100</v>
      </c>
      <c r="AS458" s="0" t="s">
        <v>474</v>
      </c>
      <c r="AT458" s="0" t="s">
        <v>36</v>
      </c>
    </row>
    <row r="459" customFormat="false" ht="28.5" hidden="false" customHeight="true" outlineLevel="0" collapsed="false">
      <c r="A459" s="3" t="s">
        <v>472</v>
      </c>
      <c r="C459" s="0" t="s">
        <v>506</v>
      </c>
      <c r="D459" s="50" t="s">
        <v>35</v>
      </c>
      <c r="E459" s="0" t="n">
        <v>2035</v>
      </c>
      <c r="F459" s="51" t="str">
        <f aca="false">"*"&amp;IF(AND(A459="EU",E459=2035),0.63,IF(AND(A459="EU",E459=2050),0.54,IF(AND(A459="USA",E459=2035),0.64,IF(AND(A459="USA",E459=2050),0.54,IF(AND(A459="Japan",E459=2035),0.68,IF(AND(A459="Japan",E459=2050),0.58,IF(AND(A459="Russia",E459=2035),0.65,IF(AND(A459="Russia",E459=2050),0.54,IF(AND(A459="China",E459=2035),0.61,IF(AND(A459="China",E459=2050),0.49,IF(AND(A459="India",E459=2035),0.6,IF(AND(A459="India",E459=2050),0.49,IF(AND(A459="Middle East",E459=2035),0.6,IF(AND(A459="Middle East",E459=2050),0.5,IF(AND(A459="Africa",E459=2035),0.61,IF(AND(A459="Africa",E459=2050),0.5,IF(AND(A459="Brazil",E459=2035),0.64,IF(AND(A459="Brazil",E459=2050),0.54,""))))))))))))))))))</f>
        <v>*0.68</v>
      </c>
      <c r="H459" s="0" t="s">
        <v>506</v>
      </c>
      <c r="I459" s="50" t="s">
        <v>35</v>
      </c>
      <c r="J459" s="0" t="n">
        <v>2050</v>
      </c>
      <c r="K459" s="48" t="str">
        <f aca="false">"*"&amp;IF(AND(A459="EU",J459=2035),0.63,IF(AND(A459="EU",J459=2050),0.54,IF(AND(A459="USA",J459=2035),0.64,IF(AND(A459="USA",J459=2050),0.54,IF(AND(A459="Japan",J459=2035),0.68,IF(AND(A459="Japan",J459=2050),0.58,IF(AND(A459="Russia",J459=2035),0.65,IF(AND(A459="Russia",J459=2050),0.54,IF(AND(A459="China",J459=2035),0.61,IF(AND(A459="China",J459=2050),0.49,IF(AND(A459="India",J459=2035),0.6,IF(AND(A459="India",J459=2050),0.49,IF(AND(A459="Middle East",J459=2035),0.6,IF(AND(A459="Middle East",J459=2050),0.5,IF(AND(A459="Africa",J459=2035),0.61,IF(AND(A459="Africa",J459=2050),0.5,IF(AND(A459="Brazil",J459=2035),0.64,IF(AND(A459="Brazil",J459=2050),0.54,""))))))))))))))))))</f>
        <v>*0.58</v>
      </c>
      <c r="P459" s="41" t="s">
        <v>506</v>
      </c>
      <c r="Q459" s="52" t="s">
        <v>35</v>
      </c>
      <c r="R459" s="41" t="n">
        <v>2035</v>
      </c>
      <c r="S459" s="53" t="str">
        <f aca="false">"*"&amp;IF(AND(A459="EU",R459=2035),0.62,IF(AND(A459="EU",R459=2050),0.51,IF(AND(A459="USA",R459=2035),0.62,IF(AND(A459="USA",R459=2050),0.5,IF(AND(A459="Japan",R459=2035),0.65,IF(AND(A459="Japan",R459=2050),0.55,IF(AND(A459="Russia",R459=2035),0.63,IF(AND(A459="Russia",R459=2050),0.52,IF(AND(A459="China",R459=2035),0.59,IF(AND(A459="China",R459=2050),0.47,IF(AND(A459="India",R459=2035),0.58,IF(AND(A459="India",R459=2050),0.47,IF(AND(A459="Middle East",R459=2035),0.59,IF(AND(A459="Middle East",R459=2050),0.47,IF(AND(A459="Africa",R459=2035),0.58,IF(AND(A459="Africa",R459=2050),0.47,IF(AND(A459="Brazil",R459=2035),0.64,IF(AND(A459="Brazil",R459=2050),0.53,""))))))))))))))))))</f>
        <v>*0.65</v>
      </c>
      <c r="U459" s="41" t="s">
        <v>506</v>
      </c>
      <c r="V459" s="52" t="s">
        <v>35</v>
      </c>
      <c r="W459" s="41" t="n">
        <v>2050</v>
      </c>
      <c r="X459" s="53" t="str">
        <f aca="false">"*"&amp;IF(AND(A459="EU",W459=2035),0.62,IF(AND(A459="EU",W459=2050),0.51,IF(AND(A459="USA",W459=2035),0.62,IF(AND(A459="USA",W459=2050),0.5,IF(AND(A459="Japan",W459=2035),0.65,IF(AND(A459="Japan",W459=2050),0.55,IF(AND(A459="Russia",W459=2035),0.63,IF(AND(A459="Russia",W459=2050),0.52,IF(AND(A459="China",W459=2035),0.59,IF(AND(A459="China",W459=2050),0.47,IF(AND(A459="India",W459=2035),0.58,IF(AND(A459="India",W459=2050),0.47,IF(AND(A459="Middle East",W459=2035),0.59,IF(AND(A459="Middle East",W459=2050),0.47,IF(AND(A459="Africa",W459=2035),0.58,IF(AND(A459="Africa",W459=2050),0.47,IF(AND(A459="Brazil",W459=2035),0.64,IF(AND(A459="Brazil",W459=2050),0.53,""))))))))))))))))))</f>
        <v>*0.55</v>
      </c>
      <c r="AC459" s="0" t="s">
        <v>506</v>
      </c>
      <c r="AD459" s="50" t="s">
        <v>35</v>
      </c>
      <c r="AE459" s="0" t="n">
        <v>2035</v>
      </c>
      <c r="AF459" s="51" t="str">
        <f aca="false">"*"&amp;IF(AND(A459="EU",AE459=2035),0.58,IF(AND(A459="EU",AE459=2050),0.49,IF(AND(A459="USA",AE459=2035),0.56,IF(AND(A459="USA",AE459=2050),0.45,IF(AND(A459="Japan",AE459=2035),0.62,IF(AND(A459="Japan",AE459=2050),0.51,IF(AND(A459="Russia",AE459=2035),0.55,IF(AND(A459="Russia",AE459=2050),0.41,IF(AND(A459="China",AE459=2035),0.54,IF(AND(A459="China",AE459=2050),0.44,IF(AND(A459="India",AE459=2035),0.55,IF(AND(A459="India",AE459=2050),0.42,IF(AND(A459="Middle East",AE459=2035),0.53,IF(AND(A459="Middle East",AE459=2050),0.41,IF(AND(A459="Africa",AE459=2035),0.53,IF(AND(A459="Africa",AE459=2050),0.41,IF(AND(A459="Brazil",AE459=2035),0.6,IF(AND(A459="Brazil",AE459=2050),0.5,""))))))))))))))))))</f>
        <v>*0.62</v>
      </c>
      <c r="AG459" s="51" t="str">
        <f aca="false">AG458</f>
        <v>REZoning_Sol-Win</v>
      </c>
      <c r="AI459" s="0" t="s">
        <v>506</v>
      </c>
      <c r="AJ459" s="50" t="s">
        <v>35</v>
      </c>
      <c r="AK459" s="0" t="n">
        <v>2050</v>
      </c>
      <c r="AL459" s="51" t="str">
        <f aca="false">"*"&amp;IF(AND(A459="EU",AK459=2035),0.58,IF(AND(A459="EU",AK459=2050),0.49,IF(AND(A459="USA",AK459=2035),0.56,IF(AND(A459="USA",AK459=2050),0.45,IF(AND(A459="Japan",AK459=2035),0.62,IF(AND(A459="Japan",AK459=2050),0.51,IF(AND(A459="Russia",AK459=2035),0.55,IF(AND(A459="Russia",AK459=2050),0.41,IF(AND(A459="China",AK459=2035),0.54,IF(AND(A459="China",AK459=2050),0.44,IF(AND(A459="India",AK459=2035),0.55,IF(AND(A459="India",AK459=2050),0.42,IF(AND(A459="Middle East",AK459=2035),0.53,IF(AND(A459="Middle East",AK459=2050),0.41,IF(AND(A459="Africa",AK459=2035),0.53,IF(AND(A459="Africa",AK459=2050),0.41,IF(AND(A459="Brazil",AK459=2035),0.6,IF(AND(A459="Brazil",AK459=2050),0.5,""))))))))))))))))))</f>
        <v>*0.51</v>
      </c>
      <c r="AM459" s="51" t="str">
        <f aca="false">AM458</f>
        <v>REZoning_Sol-Win</v>
      </c>
      <c r="AP459" s="0" t="s">
        <v>506</v>
      </c>
      <c r="AQ459" s="0" t="s">
        <v>35</v>
      </c>
      <c r="AR459" s="0" t="n">
        <v>2100</v>
      </c>
      <c r="AS459" s="0" t="s">
        <v>474</v>
      </c>
      <c r="AT459" s="0" t="s">
        <v>36</v>
      </c>
    </row>
    <row r="460" customFormat="false" ht="28.5" hidden="false" customHeight="true" outlineLevel="0" collapsed="false">
      <c r="A460" s="3" t="s">
        <v>472</v>
      </c>
      <c r="C460" s="0" t="s">
        <v>507</v>
      </c>
      <c r="D460" s="50" t="s">
        <v>35</v>
      </c>
      <c r="E460" s="0" t="n">
        <v>2035</v>
      </c>
      <c r="F460" s="51" t="str">
        <f aca="false">"*"&amp;IF(AND(A460="EU",E460=2035),0.63,IF(AND(A460="EU",E460=2050),0.54,IF(AND(A460="USA",E460=2035),0.64,IF(AND(A460="USA",E460=2050),0.54,IF(AND(A460="Japan",E460=2035),0.68,IF(AND(A460="Japan",E460=2050),0.58,IF(AND(A460="Russia",E460=2035),0.65,IF(AND(A460="Russia",E460=2050),0.54,IF(AND(A460="China",E460=2035),0.61,IF(AND(A460="China",E460=2050),0.49,IF(AND(A460="India",E460=2035),0.6,IF(AND(A460="India",E460=2050),0.49,IF(AND(A460="Middle East",E460=2035),0.6,IF(AND(A460="Middle East",E460=2050),0.5,IF(AND(A460="Africa",E460=2035),0.61,IF(AND(A460="Africa",E460=2050),0.5,IF(AND(A460="Brazil",E460=2035),0.64,IF(AND(A460="Brazil",E460=2050),0.54,""))))))))))))))))))</f>
        <v>*0.68</v>
      </c>
      <c r="H460" s="0" t="s">
        <v>507</v>
      </c>
      <c r="I460" s="50" t="s">
        <v>35</v>
      </c>
      <c r="J460" s="0" t="n">
        <v>2050</v>
      </c>
      <c r="K460" s="48" t="str">
        <f aca="false">"*"&amp;IF(AND(A460="EU",J460=2035),0.63,IF(AND(A460="EU",J460=2050),0.54,IF(AND(A460="USA",J460=2035),0.64,IF(AND(A460="USA",J460=2050),0.54,IF(AND(A460="Japan",J460=2035),0.68,IF(AND(A460="Japan",J460=2050),0.58,IF(AND(A460="Russia",J460=2035),0.65,IF(AND(A460="Russia",J460=2050),0.54,IF(AND(A460="China",J460=2035),0.61,IF(AND(A460="China",J460=2050),0.49,IF(AND(A460="India",J460=2035),0.6,IF(AND(A460="India",J460=2050),0.49,IF(AND(A460="Middle East",J460=2035),0.6,IF(AND(A460="Middle East",J460=2050),0.5,IF(AND(A460="Africa",J460=2035),0.61,IF(AND(A460="Africa",J460=2050),0.5,IF(AND(A460="Brazil",J460=2035),0.64,IF(AND(A460="Brazil",J460=2050),0.54,""))))))))))))))))))</f>
        <v>*0.58</v>
      </c>
      <c r="P460" s="41" t="s">
        <v>507</v>
      </c>
      <c r="Q460" s="52" t="s">
        <v>35</v>
      </c>
      <c r="R460" s="41" t="n">
        <v>2035</v>
      </c>
      <c r="S460" s="53" t="str">
        <f aca="false">"*"&amp;IF(AND(A460="EU",R460=2035),0.62,IF(AND(A460="EU",R460=2050),0.51,IF(AND(A460="USA",R460=2035),0.62,IF(AND(A460="USA",R460=2050),0.5,IF(AND(A460="Japan",R460=2035),0.65,IF(AND(A460="Japan",R460=2050),0.55,IF(AND(A460="Russia",R460=2035),0.63,IF(AND(A460="Russia",R460=2050),0.52,IF(AND(A460="China",R460=2035),0.59,IF(AND(A460="China",R460=2050),0.47,IF(AND(A460="India",R460=2035),0.58,IF(AND(A460="India",R460=2050),0.47,IF(AND(A460="Middle East",R460=2035),0.59,IF(AND(A460="Middle East",R460=2050),0.47,IF(AND(A460="Africa",R460=2035),0.58,IF(AND(A460="Africa",R460=2050),0.47,IF(AND(A460="Brazil",R460=2035),0.64,IF(AND(A460="Brazil",R460=2050),0.53,""))))))))))))))))))</f>
        <v>*0.65</v>
      </c>
      <c r="U460" s="41" t="s">
        <v>507</v>
      </c>
      <c r="V460" s="52" t="s">
        <v>35</v>
      </c>
      <c r="W460" s="41" t="n">
        <v>2050</v>
      </c>
      <c r="X460" s="53" t="str">
        <f aca="false">"*"&amp;IF(AND(A460="EU",W460=2035),0.62,IF(AND(A460="EU",W460=2050),0.51,IF(AND(A460="USA",W460=2035),0.62,IF(AND(A460="USA",W460=2050),0.5,IF(AND(A460="Japan",W460=2035),0.65,IF(AND(A460="Japan",W460=2050),0.55,IF(AND(A460="Russia",W460=2035),0.63,IF(AND(A460="Russia",W460=2050),0.52,IF(AND(A460="China",W460=2035),0.59,IF(AND(A460="China",W460=2050),0.47,IF(AND(A460="India",W460=2035),0.58,IF(AND(A460="India",W460=2050),0.47,IF(AND(A460="Middle East",W460=2035),0.59,IF(AND(A460="Middle East",W460=2050),0.47,IF(AND(A460="Africa",W460=2035),0.58,IF(AND(A460="Africa",W460=2050),0.47,IF(AND(A460="Brazil",W460=2035),0.64,IF(AND(A460="Brazil",W460=2050),0.53,""))))))))))))))))))</f>
        <v>*0.55</v>
      </c>
      <c r="AC460" s="0" t="s">
        <v>507</v>
      </c>
      <c r="AD460" s="50" t="s">
        <v>35</v>
      </c>
      <c r="AE460" s="0" t="n">
        <v>2035</v>
      </c>
      <c r="AF460" s="51" t="str">
        <f aca="false">"*"&amp;IF(AND(A460="EU",AE460=2035),0.58,IF(AND(A460="EU",AE460=2050),0.49,IF(AND(A460="USA",AE460=2035),0.56,IF(AND(A460="USA",AE460=2050),0.45,IF(AND(A460="Japan",AE460=2035),0.62,IF(AND(A460="Japan",AE460=2050),0.51,IF(AND(A460="Russia",AE460=2035),0.55,IF(AND(A460="Russia",AE460=2050),0.41,IF(AND(A460="China",AE460=2035),0.54,IF(AND(A460="China",AE460=2050),0.44,IF(AND(A460="India",AE460=2035),0.55,IF(AND(A460="India",AE460=2050),0.42,IF(AND(A460="Middle East",AE460=2035),0.53,IF(AND(A460="Middle East",AE460=2050),0.41,IF(AND(A460="Africa",AE460=2035),0.53,IF(AND(A460="Africa",AE460=2050),0.41,IF(AND(A460="Brazil",AE460=2035),0.6,IF(AND(A460="Brazil",AE460=2050),0.5,""))))))))))))))))))</f>
        <v>*0.62</v>
      </c>
      <c r="AG460" s="51" t="str">
        <f aca="false">AG459</f>
        <v>REZoning_Sol-Win</v>
      </c>
      <c r="AI460" s="0" t="s">
        <v>507</v>
      </c>
      <c r="AJ460" s="50" t="s">
        <v>35</v>
      </c>
      <c r="AK460" s="0" t="n">
        <v>2050</v>
      </c>
      <c r="AL460" s="51" t="str">
        <f aca="false">"*"&amp;IF(AND(A460="EU",AK460=2035),0.58,IF(AND(A460="EU",AK460=2050),0.49,IF(AND(A460="USA",AK460=2035),0.56,IF(AND(A460="USA",AK460=2050),0.45,IF(AND(A460="Japan",AK460=2035),0.62,IF(AND(A460="Japan",AK460=2050),0.51,IF(AND(A460="Russia",AK460=2035),0.55,IF(AND(A460="Russia",AK460=2050),0.41,IF(AND(A460="China",AK460=2035),0.54,IF(AND(A460="China",AK460=2050),0.44,IF(AND(A460="India",AK460=2035),0.55,IF(AND(A460="India",AK460=2050),0.42,IF(AND(A460="Middle East",AK460=2035),0.53,IF(AND(A460="Middle East",AK460=2050),0.41,IF(AND(A460="Africa",AK460=2035),0.53,IF(AND(A460="Africa",AK460=2050),0.41,IF(AND(A460="Brazil",AK460=2035),0.6,IF(AND(A460="Brazil",AK460=2050),0.5,""))))))))))))))))))</f>
        <v>*0.51</v>
      </c>
      <c r="AM460" s="51" t="str">
        <f aca="false">AM459</f>
        <v>REZoning_Sol-Win</v>
      </c>
      <c r="AP460" s="0" t="s">
        <v>507</v>
      </c>
      <c r="AQ460" s="0" t="s">
        <v>35</v>
      </c>
      <c r="AR460" s="0" t="n">
        <v>2100</v>
      </c>
      <c r="AS460" s="0" t="s">
        <v>474</v>
      </c>
      <c r="AT460" s="0" t="s">
        <v>36</v>
      </c>
    </row>
    <row r="461" customFormat="false" ht="28.5" hidden="false" customHeight="true" outlineLevel="0" collapsed="false">
      <c r="A461" s="3" t="s">
        <v>57</v>
      </c>
      <c r="C461" s="0" t="s">
        <v>508</v>
      </c>
      <c r="D461" s="50" t="s">
        <v>35</v>
      </c>
      <c r="E461" s="0" t="n">
        <v>2035</v>
      </c>
      <c r="F461" s="51" t="str">
        <f aca="false">"*"&amp;IF(AND(A461="EU",E461=2035),0.63,IF(AND(A461="EU",E461=2050),0.54,IF(AND(A461="USA",E461=2035),0.64,IF(AND(A461="USA",E461=2050),0.54,IF(AND(A461="Japan",E461=2035),0.68,IF(AND(A461="Japan",E461=2050),0.58,IF(AND(A461="Russia",E461=2035),0.65,IF(AND(A461="Russia",E461=2050),0.54,IF(AND(A461="China",E461=2035),0.61,IF(AND(A461="China",E461=2050),0.49,IF(AND(A461="India",E461=2035),0.6,IF(AND(A461="India",E461=2050),0.49,IF(AND(A461="Middle East",E461=2035),0.6,IF(AND(A461="Middle East",E461=2050),0.5,IF(AND(A461="Africa",E461=2035),0.61,IF(AND(A461="Africa",E461=2050),0.5,IF(AND(A461="Brazil",E461=2035),0.64,IF(AND(A461="Brazil",E461=2050),0.54,""))))))))))))))))))</f>
        <v>*0.6</v>
      </c>
      <c r="H461" s="0" t="s">
        <v>508</v>
      </c>
      <c r="I461" s="50" t="s">
        <v>35</v>
      </c>
      <c r="J461" s="0" t="n">
        <v>2050</v>
      </c>
      <c r="K461" s="48" t="str">
        <f aca="false">"*"&amp;IF(AND(A461="EU",J461=2035),0.63,IF(AND(A461="EU",J461=2050),0.54,IF(AND(A461="USA",J461=2035),0.64,IF(AND(A461="USA",J461=2050),0.54,IF(AND(A461="Japan",J461=2035),0.68,IF(AND(A461="Japan",J461=2050),0.58,IF(AND(A461="Russia",J461=2035),0.65,IF(AND(A461="Russia",J461=2050),0.54,IF(AND(A461="China",J461=2035),0.61,IF(AND(A461="China",J461=2050),0.49,IF(AND(A461="India",J461=2035),0.6,IF(AND(A461="India",J461=2050),0.49,IF(AND(A461="Middle East",J461=2035),0.6,IF(AND(A461="Middle East",J461=2050),0.5,IF(AND(A461="Africa",J461=2035),0.61,IF(AND(A461="Africa",J461=2050),0.5,IF(AND(A461="Brazil",J461=2035),0.64,IF(AND(A461="Brazil",J461=2050),0.54,""))))))))))))))))))</f>
        <v>*0.5</v>
      </c>
      <c r="P461" s="41" t="s">
        <v>508</v>
      </c>
      <c r="Q461" s="52" t="s">
        <v>35</v>
      </c>
      <c r="R461" s="41" t="n">
        <v>2035</v>
      </c>
      <c r="S461" s="53" t="str">
        <f aca="false">"*"&amp;IF(AND(A461="EU",R461=2035),0.62,IF(AND(A461="EU",R461=2050),0.51,IF(AND(A461="USA",R461=2035),0.62,IF(AND(A461="USA",R461=2050),0.5,IF(AND(A461="Japan",R461=2035),0.65,IF(AND(A461="Japan",R461=2050),0.55,IF(AND(A461="Russia",R461=2035),0.63,IF(AND(A461="Russia",R461=2050),0.52,IF(AND(A461="China",R461=2035),0.59,IF(AND(A461="China",R461=2050),0.47,IF(AND(A461="India",R461=2035),0.58,IF(AND(A461="India",R461=2050),0.47,IF(AND(A461="Middle East",R461=2035),0.59,IF(AND(A461="Middle East",R461=2050),0.47,IF(AND(A461="Africa",R461=2035),0.58,IF(AND(A461="Africa",R461=2050),0.47,IF(AND(A461="Brazil",R461=2035),0.64,IF(AND(A461="Brazil",R461=2050),0.53,""))))))))))))))))))</f>
        <v>*0.59</v>
      </c>
      <c r="U461" s="41" t="s">
        <v>508</v>
      </c>
      <c r="V461" s="52" t="s">
        <v>35</v>
      </c>
      <c r="W461" s="41" t="n">
        <v>2050</v>
      </c>
      <c r="X461" s="53" t="str">
        <f aca="false">"*"&amp;IF(AND(A461="EU",W461=2035),0.62,IF(AND(A461="EU",W461=2050),0.51,IF(AND(A461="USA",W461=2035),0.62,IF(AND(A461="USA",W461=2050),0.5,IF(AND(A461="Japan",W461=2035),0.65,IF(AND(A461="Japan",W461=2050),0.55,IF(AND(A461="Russia",W461=2035),0.63,IF(AND(A461="Russia",W461=2050),0.52,IF(AND(A461="China",W461=2035),0.59,IF(AND(A461="China",W461=2050),0.47,IF(AND(A461="India",W461=2035),0.58,IF(AND(A461="India",W461=2050),0.47,IF(AND(A461="Middle East",W461=2035),0.59,IF(AND(A461="Middle East",W461=2050),0.47,IF(AND(A461="Africa",W461=2035),0.58,IF(AND(A461="Africa",W461=2050),0.47,IF(AND(A461="Brazil",W461=2035),0.64,IF(AND(A461="Brazil",W461=2050),0.53,""))))))))))))))))))</f>
        <v>*0.47</v>
      </c>
      <c r="AC461" s="0" t="s">
        <v>508</v>
      </c>
      <c r="AD461" s="50" t="s">
        <v>35</v>
      </c>
      <c r="AE461" s="0" t="n">
        <v>2035</v>
      </c>
      <c r="AF461" s="51" t="str">
        <f aca="false">"*"&amp;IF(AND(A461="EU",AE461=2035),0.58,IF(AND(A461="EU",AE461=2050),0.49,IF(AND(A461="USA",AE461=2035),0.56,IF(AND(A461="USA",AE461=2050),0.45,IF(AND(A461="Japan",AE461=2035),0.62,IF(AND(A461="Japan",AE461=2050),0.51,IF(AND(A461="Russia",AE461=2035),0.55,IF(AND(A461="Russia",AE461=2050),0.41,IF(AND(A461="China",AE461=2035),0.54,IF(AND(A461="China",AE461=2050),0.44,IF(AND(A461="India",AE461=2035),0.55,IF(AND(A461="India",AE461=2050),0.42,IF(AND(A461="Middle East",AE461=2035),0.53,IF(AND(A461="Middle East",AE461=2050),0.41,IF(AND(A461="Africa",AE461=2035),0.53,IF(AND(A461="Africa",AE461=2050),0.41,IF(AND(A461="Brazil",AE461=2035),0.6,IF(AND(A461="Brazil",AE461=2050),0.5,""))))))))))))))))))</f>
        <v>*0.53</v>
      </c>
      <c r="AG461" s="51" t="str">
        <f aca="false">AG460</f>
        <v>REZoning_Sol-Win</v>
      </c>
      <c r="AI461" s="0" t="s">
        <v>508</v>
      </c>
      <c r="AJ461" s="50" t="s">
        <v>35</v>
      </c>
      <c r="AK461" s="0" t="n">
        <v>2050</v>
      </c>
      <c r="AL461" s="51" t="str">
        <f aca="false">"*"&amp;IF(AND(A461="EU",AK461=2035),0.58,IF(AND(A461="EU",AK461=2050),0.49,IF(AND(A461="USA",AK461=2035),0.56,IF(AND(A461="USA",AK461=2050),0.45,IF(AND(A461="Japan",AK461=2035),0.62,IF(AND(A461="Japan",AK461=2050),0.51,IF(AND(A461="Russia",AK461=2035),0.55,IF(AND(A461="Russia",AK461=2050),0.41,IF(AND(A461="China",AK461=2035),0.54,IF(AND(A461="China",AK461=2050),0.44,IF(AND(A461="India",AK461=2035),0.55,IF(AND(A461="India",AK461=2050),0.42,IF(AND(A461="Middle East",AK461=2035),0.53,IF(AND(A461="Middle East",AK461=2050),0.41,IF(AND(A461="Africa",AK461=2035),0.53,IF(AND(A461="Africa",AK461=2050),0.41,IF(AND(A461="Brazil",AK461=2035),0.6,IF(AND(A461="Brazil",AK461=2050),0.5,""))))))))))))))))))</f>
        <v>*0.41</v>
      </c>
      <c r="AM461" s="51" t="str">
        <f aca="false">AM460</f>
        <v>REZoning_Sol-Win</v>
      </c>
      <c r="AP461" s="0" t="s">
        <v>508</v>
      </c>
      <c r="AQ461" s="0" t="s">
        <v>35</v>
      </c>
      <c r="AR461" s="0" t="n">
        <v>2100</v>
      </c>
      <c r="AS461" s="0" t="s">
        <v>45</v>
      </c>
      <c r="AT461" s="0" t="s">
        <v>36</v>
      </c>
    </row>
    <row r="462" customFormat="false" ht="28.5" hidden="false" customHeight="true" outlineLevel="0" collapsed="false">
      <c r="A462" s="3" t="s">
        <v>57</v>
      </c>
      <c r="C462" s="0" t="s">
        <v>509</v>
      </c>
      <c r="D462" s="50" t="s">
        <v>35</v>
      </c>
      <c r="E462" s="0" t="n">
        <v>2035</v>
      </c>
      <c r="F462" s="51" t="str">
        <f aca="false">"*"&amp;IF(AND(A462="EU",E462=2035),0.63,IF(AND(A462="EU",E462=2050),0.54,IF(AND(A462="USA",E462=2035),0.64,IF(AND(A462="USA",E462=2050),0.54,IF(AND(A462="Japan",E462=2035),0.68,IF(AND(A462="Japan",E462=2050),0.58,IF(AND(A462="Russia",E462=2035),0.65,IF(AND(A462="Russia",E462=2050),0.54,IF(AND(A462="China",E462=2035),0.61,IF(AND(A462="China",E462=2050),0.49,IF(AND(A462="India",E462=2035),0.6,IF(AND(A462="India",E462=2050),0.49,IF(AND(A462="Middle East",E462=2035),0.6,IF(AND(A462="Middle East",E462=2050),0.5,IF(AND(A462="Africa",E462=2035),0.61,IF(AND(A462="Africa",E462=2050),0.5,IF(AND(A462="Brazil",E462=2035),0.64,IF(AND(A462="Brazil",E462=2050),0.54,""))))))))))))))))))</f>
        <v>*0.6</v>
      </c>
      <c r="H462" s="0" t="s">
        <v>509</v>
      </c>
      <c r="I462" s="50" t="s">
        <v>35</v>
      </c>
      <c r="J462" s="0" t="n">
        <v>2050</v>
      </c>
      <c r="K462" s="48" t="str">
        <f aca="false">"*"&amp;IF(AND(A462="EU",J462=2035),0.63,IF(AND(A462="EU",J462=2050),0.54,IF(AND(A462="USA",J462=2035),0.64,IF(AND(A462="USA",J462=2050),0.54,IF(AND(A462="Japan",J462=2035),0.68,IF(AND(A462="Japan",J462=2050),0.58,IF(AND(A462="Russia",J462=2035),0.65,IF(AND(A462="Russia",J462=2050),0.54,IF(AND(A462="China",J462=2035),0.61,IF(AND(A462="China",J462=2050),0.49,IF(AND(A462="India",J462=2035),0.6,IF(AND(A462="India",J462=2050),0.49,IF(AND(A462="Middle East",J462=2035),0.6,IF(AND(A462="Middle East",J462=2050),0.5,IF(AND(A462="Africa",J462=2035),0.61,IF(AND(A462="Africa",J462=2050),0.5,IF(AND(A462="Brazil",J462=2035),0.64,IF(AND(A462="Brazil",J462=2050),0.54,""))))))))))))))))))</f>
        <v>*0.5</v>
      </c>
      <c r="P462" s="41" t="s">
        <v>509</v>
      </c>
      <c r="Q462" s="52" t="s">
        <v>35</v>
      </c>
      <c r="R462" s="41" t="n">
        <v>2035</v>
      </c>
      <c r="S462" s="53" t="str">
        <f aca="false">"*"&amp;IF(AND(A462="EU",R462=2035),0.62,IF(AND(A462="EU",R462=2050),0.51,IF(AND(A462="USA",R462=2035),0.62,IF(AND(A462="USA",R462=2050),0.5,IF(AND(A462="Japan",R462=2035),0.65,IF(AND(A462="Japan",R462=2050),0.55,IF(AND(A462="Russia",R462=2035),0.63,IF(AND(A462="Russia",R462=2050),0.52,IF(AND(A462="China",R462=2035),0.59,IF(AND(A462="China",R462=2050),0.47,IF(AND(A462="India",R462=2035),0.58,IF(AND(A462="India",R462=2050),0.47,IF(AND(A462="Middle East",R462=2035),0.59,IF(AND(A462="Middle East",R462=2050),0.47,IF(AND(A462="Africa",R462=2035),0.58,IF(AND(A462="Africa",R462=2050),0.47,IF(AND(A462="Brazil",R462=2035),0.64,IF(AND(A462="Brazil",R462=2050),0.53,""))))))))))))))))))</f>
        <v>*0.59</v>
      </c>
      <c r="U462" s="41" t="s">
        <v>509</v>
      </c>
      <c r="V462" s="52" t="s">
        <v>35</v>
      </c>
      <c r="W462" s="41" t="n">
        <v>2050</v>
      </c>
      <c r="X462" s="53" t="str">
        <f aca="false">"*"&amp;IF(AND(A462="EU",W462=2035),0.62,IF(AND(A462="EU",W462=2050),0.51,IF(AND(A462="USA",W462=2035),0.62,IF(AND(A462="USA",W462=2050),0.5,IF(AND(A462="Japan",W462=2035),0.65,IF(AND(A462="Japan",W462=2050),0.55,IF(AND(A462="Russia",W462=2035),0.63,IF(AND(A462="Russia",W462=2050),0.52,IF(AND(A462="China",W462=2035),0.59,IF(AND(A462="China",W462=2050),0.47,IF(AND(A462="India",W462=2035),0.58,IF(AND(A462="India",W462=2050),0.47,IF(AND(A462="Middle East",W462=2035),0.59,IF(AND(A462="Middle East",W462=2050),0.47,IF(AND(A462="Africa",W462=2035),0.58,IF(AND(A462="Africa",W462=2050),0.47,IF(AND(A462="Brazil",W462=2035),0.64,IF(AND(A462="Brazil",W462=2050),0.53,""))))))))))))))))))</f>
        <v>*0.47</v>
      </c>
      <c r="AC462" s="0" t="s">
        <v>509</v>
      </c>
      <c r="AD462" s="50" t="s">
        <v>35</v>
      </c>
      <c r="AE462" s="0" t="n">
        <v>2035</v>
      </c>
      <c r="AF462" s="51" t="str">
        <f aca="false">"*"&amp;IF(AND(A462="EU",AE462=2035),0.58,IF(AND(A462="EU",AE462=2050),0.49,IF(AND(A462="USA",AE462=2035),0.56,IF(AND(A462="USA",AE462=2050),0.45,IF(AND(A462="Japan",AE462=2035),0.62,IF(AND(A462="Japan",AE462=2050),0.51,IF(AND(A462="Russia",AE462=2035),0.55,IF(AND(A462="Russia",AE462=2050),0.41,IF(AND(A462="China",AE462=2035),0.54,IF(AND(A462="China",AE462=2050),0.44,IF(AND(A462="India",AE462=2035),0.55,IF(AND(A462="India",AE462=2050),0.42,IF(AND(A462="Middle East",AE462=2035),0.53,IF(AND(A462="Middle East",AE462=2050),0.41,IF(AND(A462="Africa",AE462=2035),0.53,IF(AND(A462="Africa",AE462=2050),0.41,IF(AND(A462="Brazil",AE462=2035),0.6,IF(AND(A462="Brazil",AE462=2050),0.5,""))))))))))))))))))</f>
        <v>*0.53</v>
      </c>
      <c r="AG462" s="51" t="str">
        <f aca="false">AG461</f>
        <v>REZoning_Sol-Win</v>
      </c>
      <c r="AI462" s="0" t="s">
        <v>509</v>
      </c>
      <c r="AJ462" s="50" t="s">
        <v>35</v>
      </c>
      <c r="AK462" s="0" t="n">
        <v>2050</v>
      </c>
      <c r="AL462" s="51" t="str">
        <f aca="false">"*"&amp;IF(AND(A462="EU",AK462=2035),0.58,IF(AND(A462="EU",AK462=2050),0.49,IF(AND(A462="USA",AK462=2035),0.56,IF(AND(A462="USA",AK462=2050),0.45,IF(AND(A462="Japan",AK462=2035),0.62,IF(AND(A462="Japan",AK462=2050),0.51,IF(AND(A462="Russia",AK462=2035),0.55,IF(AND(A462="Russia",AK462=2050),0.41,IF(AND(A462="China",AK462=2035),0.54,IF(AND(A462="China",AK462=2050),0.44,IF(AND(A462="India",AK462=2035),0.55,IF(AND(A462="India",AK462=2050),0.42,IF(AND(A462="Middle East",AK462=2035),0.53,IF(AND(A462="Middle East",AK462=2050),0.41,IF(AND(A462="Africa",AK462=2035),0.53,IF(AND(A462="Africa",AK462=2050),0.41,IF(AND(A462="Brazil",AK462=2035),0.6,IF(AND(A462="Brazil",AK462=2050),0.5,""))))))))))))))))))</f>
        <v>*0.41</v>
      </c>
      <c r="AM462" s="51" t="str">
        <f aca="false">AM461</f>
        <v>REZoning_Sol-Win</v>
      </c>
      <c r="AP462" s="0" t="s">
        <v>509</v>
      </c>
      <c r="AQ462" s="0" t="s">
        <v>35</v>
      </c>
      <c r="AR462" s="0" t="n">
        <v>2100</v>
      </c>
      <c r="AS462" s="0" t="s">
        <v>45</v>
      </c>
      <c r="AT462" s="0" t="s">
        <v>36</v>
      </c>
    </row>
    <row r="463" customFormat="false" ht="28.5" hidden="false" customHeight="true" outlineLevel="0" collapsed="false">
      <c r="A463" s="3" t="s">
        <v>147</v>
      </c>
      <c r="C463" s="0" t="s">
        <v>510</v>
      </c>
      <c r="D463" s="50" t="s">
        <v>35</v>
      </c>
      <c r="E463" s="0" t="n">
        <v>2035</v>
      </c>
      <c r="F463" s="51" t="str">
        <f aca="false">"*"&amp;IF(AND(A463="EU",E463=2035),0.63,IF(AND(A463="EU",E463=2050),0.54,IF(AND(A463="USA",E463=2035),0.64,IF(AND(A463="USA",E463=2050),0.54,IF(AND(A463="Japan",E463=2035),0.68,IF(AND(A463="Japan",E463=2050),0.58,IF(AND(A463="Russia",E463=2035),0.65,IF(AND(A463="Russia",E463=2050),0.54,IF(AND(A463="China",E463=2035),0.61,IF(AND(A463="China",E463=2050),0.49,IF(AND(A463="India",E463=2035),0.6,IF(AND(A463="India",E463=2050),0.49,IF(AND(A463="Middle East",E463=2035),0.6,IF(AND(A463="Middle East",E463=2050),0.5,IF(AND(A463="Africa",E463=2035),0.61,IF(AND(A463="Africa",E463=2050),0.5,IF(AND(A463="Brazil",E463=2035),0.64,IF(AND(A463="Brazil",E463=2050),0.54,""))))))))))))))))))</f>
        <v>*0.61</v>
      </c>
      <c r="H463" s="0" t="s">
        <v>510</v>
      </c>
      <c r="I463" s="50" t="s">
        <v>35</v>
      </c>
      <c r="J463" s="0" t="n">
        <v>2050</v>
      </c>
      <c r="K463" s="48" t="str">
        <f aca="false">"*"&amp;IF(AND(A463="EU",J463=2035),0.63,IF(AND(A463="EU",J463=2050),0.54,IF(AND(A463="USA",J463=2035),0.64,IF(AND(A463="USA",J463=2050),0.54,IF(AND(A463="Japan",J463=2035),0.68,IF(AND(A463="Japan",J463=2050),0.58,IF(AND(A463="Russia",J463=2035),0.65,IF(AND(A463="Russia",J463=2050),0.54,IF(AND(A463="China",J463=2035),0.61,IF(AND(A463="China",J463=2050),0.49,IF(AND(A463="India",J463=2035),0.6,IF(AND(A463="India",J463=2050),0.49,IF(AND(A463="Middle East",J463=2035),0.6,IF(AND(A463="Middle East",J463=2050),0.5,IF(AND(A463="Africa",J463=2035),0.61,IF(AND(A463="Africa",J463=2050),0.5,IF(AND(A463="Brazil",J463=2035),0.64,IF(AND(A463="Brazil",J463=2050),0.54,""))))))))))))))))))</f>
        <v>*0.49</v>
      </c>
      <c r="P463" s="41" t="s">
        <v>510</v>
      </c>
      <c r="Q463" s="52" t="s">
        <v>35</v>
      </c>
      <c r="R463" s="41" t="n">
        <v>2035</v>
      </c>
      <c r="S463" s="53" t="str">
        <f aca="false">"*"&amp;IF(AND(A463="EU",R463=2035),0.62,IF(AND(A463="EU",R463=2050),0.51,IF(AND(A463="USA",R463=2035),0.62,IF(AND(A463="USA",R463=2050),0.5,IF(AND(A463="Japan",R463=2035),0.65,IF(AND(A463="Japan",R463=2050),0.55,IF(AND(A463="Russia",R463=2035),0.63,IF(AND(A463="Russia",R463=2050),0.52,IF(AND(A463="China",R463=2035),0.59,IF(AND(A463="China",R463=2050),0.47,IF(AND(A463="India",R463=2035),0.58,IF(AND(A463="India",R463=2050),0.47,IF(AND(A463="Middle East",R463=2035),0.59,IF(AND(A463="Middle East",R463=2050),0.47,IF(AND(A463="Africa",R463=2035),0.58,IF(AND(A463="Africa",R463=2050),0.47,IF(AND(A463="Brazil",R463=2035),0.64,IF(AND(A463="Brazil",R463=2050),0.53,""))))))))))))))))))</f>
        <v>*0.59</v>
      </c>
      <c r="U463" s="41" t="s">
        <v>510</v>
      </c>
      <c r="V463" s="52" t="s">
        <v>35</v>
      </c>
      <c r="W463" s="41" t="n">
        <v>2050</v>
      </c>
      <c r="X463" s="53" t="str">
        <f aca="false">"*"&amp;IF(AND(A463="EU",W463=2035),0.62,IF(AND(A463="EU",W463=2050),0.51,IF(AND(A463="USA",W463=2035),0.62,IF(AND(A463="USA",W463=2050),0.5,IF(AND(A463="Japan",W463=2035),0.65,IF(AND(A463="Japan",W463=2050),0.55,IF(AND(A463="Russia",W463=2035),0.63,IF(AND(A463="Russia",W463=2050),0.52,IF(AND(A463="China",W463=2035),0.59,IF(AND(A463="China",W463=2050),0.47,IF(AND(A463="India",W463=2035),0.58,IF(AND(A463="India",W463=2050),0.47,IF(AND(A463="Middle East",W463=2035),0.59,IF(AND(A463="Middle East",W463=2050),0.47,IF(AND(A463="Africa",W463=2035),0.58,IF(AND(A463="Africa",W463=2050),0.47,IF(AND(A463="Brazil",W463=2035),0.64,IF(AND(A463="Brazil",W463=2050),0.53,""))))))))))))))))))</f>
        <v>*0.47</v>
      </c>
      <c r="AC463" s="0" t="s">
        <v>510</v>
      </c>
      <c r="AD463" s="50" t="s">
        <v>35</v>
      </c>
      <c r="AE463" s="0" t="n">
        <v>2035</v>
      </c>
      <c r="AF463" s="51" t="str">
        <f aca="false">"*"&amp;IF(AND(A463="EU",AE463=2035),0.58,IF(AND(A463="EU",AE463=2050),0.49,IF(AND(A463="USA",AE463=2035),0.56,IF(AND(A463="USA",AE463=2050),0.45,IF(AND(A463="Japan",AE463=2035),0.62,IF(AND(A463="Japan",AE463=2050),0.51,IF(AND(A463="Russia",AE463=2035),0.55,IF(AND(A463="Russia",AE463=2050),0.41,IF(AND(A463="China",AE463=2035),0.54,IF(AND(A463="China",AE463=2050),0.44,IF(AND(A463="India",AE463=2035),0.55,IF(AND(A463="India",AE463=2050),0.42,IF(AND(A463="Middle East",AE463=2035),0.53,IF(AND(A463="Middle East",AE463=2050),0.41,IF(AND(A463="Africa",AE463=2035),0.53,IF(AND(A463="Africa",AE463=2050),0.41,IF(AND(A463="Brazil",AE463=2035),0.6,IF(AND(A463="Brazil",AE463=2050),0.5,""))))))))))))))))))</f>
        <v>*0.54</v>
      </c>
      <c r="AG463" s="51" t="str">
        <f aca="false">AG462</f>
        <v>REZoning_Sol-Win</v>
      </c>
      <c r="AI463" s="0" t="s">
        <v>510</v>
      </c>
      <c r="AJ463" s="50" t="s">
        <v>35</v>
      </c>
      <c r="AK463" s="0" t="n">
        <v>2050</v>
      </c>
      <c r="AL463" s="51" t="str">
        <f aca="false">"*"&amp;IF(AND(A463="EU",AK463=2035),0.58,IF(AND(A463="EU",AK463=2050),0.49,IF(AND(A463="USA",AK463=2035),0.56,IF(AND(A463="USA",AK463=2050),0.45,IF(AND(A463="Japan",AK463=2035),0.62,IF(AND(A463="Japan",AK463=2050),0.51,IF(AND(A463="Russia",AK463=2035),0.55,IF(AND(A463="Russia",AK463=2050),0.41,IF(AND(A463="China",AK463=2035),0.54,IF(AND(A463="China",AK463=2050),0.44,IF(AND(A463="India",AK463=2035),0.55,IF(AND(A463="India",AK463=2050),0.42,IF(AND(A463="Middle East",AK463=2035),0.53,IF(AND(A463="Middle East",AK463=2050),0.41,IF(AND(A463="Africa",AK463=2035),0.53,IF(AND(A463="Africa",AK463=2050),0.41,IF(AND(A463="Brazil",AK463=2035),0.6,IF(AND(A463="Brazil",AK463=2050),0.5,""))))))))))))))))))</f>
        <v>*0.44</v>
      </c>
      <c r="AM463" s="51" t="str">
        <f aca="false">AM462</f>
        <v>REZoning_Sol-Win</v>
      </c>
      <c r="AP463" s="0" t="s">
        <v>510</v>
      </c>
      <c r="AQ463" s="0" t="s">
        <v>35</v>
      </c>
      <c r="AR463" s="0" t="n">
        <v>2100</v>
      </c>
      <c r="AS463" s="0" t="s">
        <v>149</v>
      </c>
      <c r="AT463" s="0" t="s">
        <v>36</v>
      </c>
    </row>
    <row r="464" customFormat="false" ht="28.5" hidden="false" customHeight="true" outlineLevel="0" collapsed="false">
      <c r="A464" s="3" t="s">
        <v>147</v>
      </c>
      <c r="C464" s="0" t="s">
        <v>511</v>
      </c>
      <c r="D464" s="50" t="s">
        <v>35</v>
      </c>
      <c r="E464" s="0" t="n">
        <v>2035</v>
      </c>
      <c r="F464" s="51" t="str">
        <f aca="false">"*"&amp;IF(AND(A464="EU",E464=2035),0.63,IF(AND(A464="EU",E464=2050),0.54,IF(AND(A464="USA",E464=2035),0.64,IF(AND(A464="USA",E464=2050),0.54,IF(AND(A464="Japan",E464=2035),0.68,IF(AND(A464="Japan",E464=2050),0.58,IF(AND(A464="Russia",E464=2035),0.65,IF(AND(A464="Russia",E464=2050),0.54,IF(AND(A464="China",E464=2035),0.61,IF(AND(A464="China",E464=2050),0.49,IF(AND(A464="India",E464=2035),0.6,IF(AND(A464="India",E464=2050),0.49,IF(AND(A464="Middle East",E464=2035),0.6,IF(AND(A464="Middle East",E464=2050),0.5,IF(AND(A464="Africa",E464=2035),0.61,IF(AND(A464="Africa",E464=2050),0.5,IF(AND(A464="Brazil",E464=2035),0.64,IF(AND(A464="Brazil",E464=2050),0.54,""))))))))))))))))))</f>
        <v>*0.61</v>
      </c>
      <c r="H464" s="0" t="s">
        <v>511</v>
      </c>
      <c r="I464" s="50" t="s">
        <v>35</v>
      </c>
      <c r="J464" s="0" t="n">
        <v>2050</v>
      </c>
      <c r="K464" s="48" t="str">
        <f aca="false">"*"&amp;IF(AND(A464="EU",J464=2035),0.63,IF(AND(A464="EU",J464=2050),0.54,IF(AND(A464="USA",J464=2035),0.64,IF(AND(A464="USA",J464=2050),0.54,IF(AND(A464="Japan",J464=2035),0.68,IF(AND(A464="Japan",J464=2050),0.58,IF(AND(A464="Russia",J464=2035),0.65,IF(AND(A464="Russia",J464=2050),0.54,IF(AND(A464="China",J464=2035),0.61,IF(AND(A464="China",J464=2050),0.49,IF(AND(A464="India",J464=2035),0.6,IF(AND(A464="India",J464=2050),0.49,IF(AND(A464="Middle East",J464=2035),0.6,IF(AND(A464="Middle East",J464=2050),0.5,IF(AND(A464="Africa",J464=2035),0.61,IF(AND(A464="Africa",J464=2050),0.5,IF(AND(A464="Brazil",J464=2035),0.64,IF(AND(A464="Brazil",J464=2050),0.54,""))))))))))))))))))</f>
        <v>*0.49</v>
      </c>
      <c r="P464" s="41" t="s">
        <v>511</v>
      </c>
      <c r="Q464" s="52" t="s">
        <v>35</v>
      </c>
      <c r="R464" s="41" t="n">
        <v>2035</v>
      </c>
      <c r="S464" s="53" t="str">
        <f aca="false">"*"&amp;IF(AND(A464="EU",R464=2035),0.62,IF(AND(A464="EU",R464=2050),0.51,IF(AND(A464="USA",R464=2035),0.62,IF(AND(A464="USA",R464=2050),0.5,IF(AND(A464="Japan",R464=2035),0.65,IF(AND(A464="Japan",R464=2050),0.55,IF(AND(A464="Russia",R464=2035),0.63,IF(AND(A464="Russia",R464=2050),0.52,IF(AND(A464="China",R464=2035),0.59,IF(AND(A464="China",R464=2050),0.47,IF(AND(A464="India",R464=2035),0.58,IF(AND(A464="India",R464=2050),0.47,IF(AND(A464="Middle East",R464=2035),0.59,IF(AND(A464="Middle East",R464=2050),0.47,IF(AND(A464="Africa",R464=2035),0.58,IF(AND(A464="Africa",R464=2050),0.47,IF(AND(A464="Brazil",R464=2035),0.64,IF(AND(A464="Brazil",R464=2050),0.53,""))))))))))))))))))</f>
        <v>*0.59</v>
      </c>
      <c r="U464" s="41" t="s">
        <v>511</v>
      </c>
      <c r="V464" s="52" t="s">
        <v>35</v>
      </c>
      <c r="W464" s="41" t="n">
        <v>2050</v>
      </c>
      <c r="X464" s="53" t="str">
        <f aca="false">"*"&amp;IF(AND(A464="EU",W464=2035),0.62,IF(AND(A464="EU",W464=2050),0.51,IF(AND(A464="USA",W464=2035),0.62,IF(AND(A464="USA",W464=2050),0.5,IF(AND(A464="Japan",W464=2035),0.65,IF(AND(A464="Japan",W464=2050),0.55,IF(AND(A464="Russia",W464=2035),0.63,IF(AND(A464="Russia",W464=2050),0.52,IF(AND(A464="China",W464=2035),0.59,IF(AND(A464="China",W464=2050),0.47,IF(AND(A464="India",W464=2035),0.58,IF(AND(A464="India",W464=2050),0.47,IF(AND(A464="Middle East",W464=2035),0.59,IF(AND(A464="Middle East",W464=2050),0.47,IF(AND(A464="Africa",W464=2035),0.58,IF(AND(A464="Africa",W464=2050),0.47,IF(AND(A464="Brazil",W464=2035),0.64,IF(AND(A464="Brazil",W464=2050),0.53,""))))))))))))))))))</f>
        <v>*0.47</v>
      </c>
      <c r="AC464" s="0" t="s">
        <v>511</v>
      </c>
      <c r="AD464" s="50" t="s">
        <v>35</v>
      </c>
      <c r="AE464" s="0" t="n">
        <v>2035</v>
      </c>
      <c r="AF464" s="51" t="str">
        <f aca="false">"*"&amp;IF(AND(A464="EU",AE464=2035),0.58,IF(AND(A464="EU",AE464=2050),0.49,IF(AND(A464="USA",AE464=2035),0.56,IF(AND(A464="USA",AE464=2050),0.45,IF(AND(A464="Japan",AE464=2035),0.62,IF(AND(A464="Japan",AE464=2050),0.51,IF(AND(A464="Russia",AE464=2035),0.55,IF(AND(A464="Russia",AE464=2050),0.41,IF(AND(A464="China",AE464=2035),0.54,IF(AND(A464="China",AE464=2050),0.44,IF(AND(A464="India",AE464=2035),0.55,IF(AND(A464="India",AE464=2050),0.42,IF(AND(A464="Middle East",AE464=2035),0.53,IF(AND(A464="Middle East",AE464=2050),0.41,IF(AND(A464="Africa",AE464=2035),0.53,IF(AND(A464="Africa",AE464=2050),0.41,IF(AND(A464="Brazil",AE464=2035),0.6,IF(AND(A464="Brazil",AE464=2050),0.5,""))))))))))))))))))</f>
        <v>*0.54</v>
      </c>
      <c r="AG464" s="51" t="str">
        <f aca="false">AG463</f>
        <v>REZoning_Sol-Win</v>
      </c>
      <c r="AI464" s="0" t="s">
        <v>511</v>
      </c>
      <c r="AJ464" s="50" t="s">
        <v>35</v>
      </c>
      <c r="AK464" s="0" t="n">
        <v>2050</v>
      </c>
      <c r="AL464" s="51" t="str">
        <f aca="false">"*"&amp;IF(AND(A464="EU",AK464=2035),0.58,IF(AND(A464="EU",AK464=2050),0.49,IF(AND(A464="USA",AK464=2035),0.56,IF(AND(A464="USA",AK464=2050),0.45,IF(AND(A464="Japan",AK464=2035),0.62,IF(AND(A464="Japan",AK464=2050),0.51,IF(AND(A464="Russia",AK464=2035),0.55,IF(AND(A464="Russia",AK464=2050),0.41,IF(AND(A464="China",AK464=2035),0.54,IF(AND(A464="China",AK464=2050),0.44,IF(AND(A464="India",AK464=2035),0.55,IF(AND(A464="India",AK464=2050),0.42,IF(AND(A464="Middle East",AK464=2035),0.53,IF(AND(A464="Middle East",AK464=2050),0.41,IF(AND(A464="Africa",AK464=2035),0.53,IF(AND(A464="Africa",AK464=2050),0.41,IF(AND(A464="Brazil",AK464=2035),0.6,IF(AND(A464="Brazil",AK464=2050),0.5,""))))))))))))))))))</f>
        <v>*0.44</v>
      </c>
      <c r="AM464" s="51" t="str">
        <f aca="false">AM463</f>
        <v>REZoning_Sol-Win</v>
      </c>
      <c r="AP464" s="0" t="s">
        <v>511</v>
      </c>
      <c r="AQ464" s="0" t="s">
        <v>35</v>
      </c>
      <c r="AR464" s="0" t="n">
        <v>2100</v>
      </c>
      <c r="AS464" s="0" t="s">
        <v>149</v>
      </c>
      <c r="AT464" s="0" t="s">
        <v>36</v>
      </c>
    </row>
    <row r="465" customFormat="false" ht="28.5" hidden="false" customHeight="true" outlineLevel="0" collapsed="false">
      <c r="A465" s="3" t="s">
        <v>57</v>
      </c>
      <c r="C465" s="0" t="s">
        <v>512</v>
      </c>
      <c r="D465" s="50" t="s">
        <v>35</v>
      </c>
      <c r="E465" s="0" t="n">
        <v>2035</v>
      </c>
      <c r="F465" s="51" t="str">
        <f aca="false">"*"&amp;IF(AND(A465="EU",E465=2035),0.63,IF(AND(A465="EU",E465=2050),0.54,IF(AND(A465="USA",E465=2035),0.64,IF(AND(A465="USA",E465=2050),0.54,IF(AND(A465="Japan",E465=2035),0.68,IF(AND(A465="Japan",E465=2050),0.58,IF(AND(A465="Russia",E465=2035),0.65,IF(AND(A465="Russia",E465=2050),0.54,IF(AND(A465="China",E465=2035),0.61,IF(AND(A465="China",E465=2050),0.49,IF(AND(A465="India",E465=2035),0.6,IF(AND(A465="India",E465=2050),0.49,IF(AND(A465="Middle East",E465=2035),0.6,IF(AND(A465="Middle East",E465=2050),0.5,IF(AND(A465="Africa",E465=2035),0.61,IF(AND(A465="Africa",E465=2050),0.5,IF(AND(A465="Brazil",E465=2035),0.64,IF(AND(A465="Brazil",E465=2050),0.54,""))))))))))))))))))</f>
        <v>*0.6</v>
      </c>
      <c r="H465" s="0" t="s">
        <v>512</v>
      </c>
      <c r="I465" s="50" t="s">
        <v>35</v>
      </c>
      <c r="J465" s="0" t="n">
        <v>2050</v>
      </c>
      <c r="K465" s="48" t="str">
        <f aca="false">"*"&amp;IF(AND(A465="EU",J465=2035),0.63,IF(AND(A465="EU",J465=2050),0.54,IF(AND(A465="USA",J465=2035),0.64,IF(AND(A465="USA",J465=2050),0.54,IF(AND(A465="Japan",J465=2035),0.68,IF(AND(A465="Japan",J465=2050),0.58,IF(AND(A465="Russia",J465=2035),0.65,IF(AND(A465="Russia",J465=2050),0.54,IF(AND(A465="China",J465=2035),0.61,IF(AND(A465="China",J465=2050),0.49,IF(AND(A465="India",J465=2035),0.6,IF(AND(A465="India",J465=2050),0.49,IF(AND(A465="Middle East",J465=2035),0.6,IF(AND(A465="Middle East",J465=2050),0.5,IF(AND(A465="Africa",J465=2035),0.61,IF(AND(A465="Africa",J465=2050),0.5,IF(AND(A465="Brazil",J465=2035),0.64,IF(AND(A465="Brazil",J465=2050),0.54,""))))))))))))))))))</f>
        <v>*0.5</v>
      </c>
      <c r="P465" s="41" t="s">
        <v>512</v>
      </c>
      <c r="Q465" s="52" t="s">
        <v>35</v>
      </c>
      <c r="R465" s="41" t="n">
        <v>2035</v>
      </c>
      <c r="S465" s="53" t="str">
        <f aca="false">"*"&amp;IF(AND(A465="EU",R465=2035),0.62,IF(AND(A465="EU",R465=2050),0.51,IF(AND(A465="USA",R465=2035),0.62,IF(AND(A465="USA",R465=2050),0.5,IF(AND(A465="Japan",R465=2035),0.65,IF(AND(A465="Japan",R465=2050),0.55,IF(AND(A465="Russia",R465=2035),0.63,IF(AND(A465="Russia",R465=2050),0.52,IF(AND(A465="China",R465=2035),0.59,IF(AND(A465="China",R465=2050),0.47,IF(AND(A465="India",R465=2035),0.58,IF(AND(A465="India",R465=2050),0.47,IF(AND(A465="Middle East",R465=2035),0.59,IF(AND(A465="Middle East",R465=2050),0.47,IF(AND(A465="Africa",R465=2035),0.58,IF(AND(A465="Africa",R465=2050),0.47,IF(AND(A465="Brazil",R465=2035),0.64,IF(AND(A465="Brazil",R465=2050),0.53,""))))))))))))))))))</f>
        <v>*0.59</v>
      </c>
      <c r="U465" s="41" t="s">
        <v>512</v>
      </c>
      <c r="V465" s="52" t="s">
        <v>35</v>
      </c>
      <c r="W465" s="41" t="n">
        <v>2050</v>
      </c>
      <c r="X465" s="53" t="str">
        <f aca="false">"*"&amp;IF(AND(A465="EU",W465=2035),0.62,IF(AND(A465="EU",W465=2050),0.51,IF(AND(A465="USA",W465=2035),0.62,IF(AND(A465="USA",W465=2050),0.5,IF(AND(A465="Japan",W465=2035),0.65,IF(AND(A465="Japan",W465=2050),0.55,IF(AND(A465="Russia",W465=2035),0.63,IF(AND(A465="Russia",W465=2050),0.52,IF(AND(A465="China",W465=2035),0.59,IF(AND(A465="China",W465=2050),0.47,IF(AND(A465="India",W465=2035),0.58,IF(AND(A465="India",W465=2050),0.47,IF(AND(A465="Middle East",W465=2035),0.59,IF(AND(A465="Middle East",W465=2050),0.47,IF(AND(A465="Africa",W465=2035),0.58,IF(AND(A465="Africa",W465=2050),0.47,IF(AND(A465="Brazil",W465=2035),0.64,IF(AND(A465="Brazil",W465=2050),0.53,""))))))))))))))))))</f>
        <v>*0.47</v>
      </c>
      <c r="AC465" s="0" t="s">
        <v>512</v>
      </c>
      <c r="AD465" s="50" t="s">
        <v>35</v>
      </c>
      <c r="AE465" s="0" t="n">
        <v>2035</v>
      </c>
      <c r="AF465" s="51" t="str">
        <f aca="false">"*"&amp;IF(AND(A465="EU",AE465=2035),0.58,IF(AND(A465="EU",AE465=2050),0.49,IF(AND(A465="USA",AE465=2035),0.56,IF(AND(A465="USA",AE465=2050),0.45,IF(AND(A465="Japan",AE465=2035),0.62,IF(AND(A465="Japan",AE465=2050),0.51,IF(AND(A465="Russia",AE465=2035),0.55,IF(AND(A465="Russia",AE465=2050),0.41,IF(AND(A465="China",AE465=2035),0.54,IF(AND(A465="China",AE465=2050),0.44,IF(AND(A465="India",AE465=2035),0.55,IF(AND(A465="India",AE465=2050),0.42,IF(AND(A465="Middle East",AE465=2035),0.53,IF(AND(A465="Middle East",AE465=2050),0.41,IF(AND(A465="Africa",AE465=2035),0.53,IF(AND(A465="Africa",AE465=2050),0.41,IF(AND(A465="Brazil",AE465=2035),0.6,IF(AND(A465="Brazil",AE465=2050),0.5,""))))))))))))))))))</f>
        <v>*0.53</v>
      </c>
      <c r="AG465" s="51" t="str">
        <f aca="false">AG464</f>
        <v>REZoning_Sol-Win</v>
      </c>
      <c r="AI465" s="0" t="s">
        <v>512</v>
      </c>
      <c r="AJ465" s="50" t="s">
        <v>35</v>
      </c>
      <c r="AK465" s="0" t="n">
        <v>2050</v>
      </c>
      <c r="AL465" s="51" t="str">
        <f aca="false">"*"&amp;IF(AND(A465="EU",AK465=2035),0.58,IF(AND(A465="EU",AK465=2050),0.49,IF(AND(A465="USA",AK465=2035),0.56,IF(AND(A465="USA",AK465=2050),0.45,IF(AND(A465="Japan",AK465=2035),0.62,IF(AND(A465="Japan",AK465=2050),0.51,IF(AND(A465="Russia",AK465=2035),0.55,IF(AND(A465="Russia",AK465=2050),0.41,IF(AND(A465="China",AK465=2035),0.54,IF(AND(A465="China",AK465=2050),0.44,IF(AND(A465="India",AK465=2035),0.55,IF(AND(A465="India",AK465=2050),0.42,IF(AND(A465="Middle East",AK465=2035),0.53,IF(AND(A465="Middle East",AK465=2050),0.41,IF(AND(A465="Africa",AK465=2035),0.53,IF(AND(A465="Africa",AK465=2050),0.41,IF(AND(A465="Brazil",AK465=2035),0.6,IF(AND(A465="Brazil",AK465=2050),0.5,""))))))))))))))))))</f>
        <v>*0.41</v>
      </c>
      <c r="AM465" s="51" t="str">
        <f aca="false">AM464</f>
        <v>REZoning_Sol-Win</v>
      </c>
      <c r="AP465" s="0" t="s">
        <v>512</v>
      </c>
      <c r="AQ465" s="0" t="s">
        <v>35</v>
      </c>
      <c r="AR465" s="0" t="n">
        <v>2100</v>
      </c>
      <c r="AS465" s="0" t="s">
        <v>45</v>
      </c>
      <c r="AT465" s="0" t="s">
        <v>36</v>
      </c>
    </row>
    <row r="466" customFormat="false" ht="28.5" hidden="false" customHeight="true" outlineLevel="0" collapsed="false">
      <c r="A466" s="3" t="s">
        <v>57</v>
      </c>
      <c r="C466" s="0" t="s">
        <v>513</v>
      </c>
      <c r="D466" s="50" t="s">
        <v>35</v>
      </c>
      <c r="E466" s="0" t="n">
        <v>2035</v>
      </c>
      <c r="F466" s="51" t="str">
        <f aca="false">"*"&amp;IF(AND(A466="EU",E466=2035),0.63,IF(AND(A466="EU",E466=2050),0.54,IF(AND(A466="USA",E466=2035),0.64,IF(AND(A466="USA",E466=2050),0.54,IF(AND(A466="Japan",E466=2035),0.68,IF(AND(A466="Japan",E466=2050),0.58,IF(AND(A466="Russia",E466=2035),0.65,IF(AND(A466="Russia",E466=2050),0.54,IF(AND(A466="China",E466=2035),0.61,IF(AND(A466="China",E466=2050),0.49,IF(AND(A466="India",E466=2035),0.6,IF(AND(A466="India",E466=2050),0.49,IF(AND(A466="Middle East",E466=2035),0.6,IF(AND(A466="Middle East",E466=2050),0.5,IF(AND(A466="Africa",E466=2035),0.61,IF(AND(A466="Africa",E466=2050),0.5,IF(AND(A466="Brazil",E466=2035),0.64,IF(AND(A466="Brazil",E466=2050),0.54,""))))))))))))))))))</f>
        <v>*0.6</v>
      </c>
      <c r="H466" s="0" t="s">
        <v>513</v>
      </c>
      <c r="I466" s="50" t="s">
        <v>35</v>
      </c>
      <c r="J466" s="0" t="n">
        <v>2050</v>
      </c>
      <c r="K466" s="48" t="str">
        <f aca="false">"*"&amp;IF(AND(A466="EU",J466=2035),0.63,IF(AND(A466="EU",J466=2050),0.54,IF(AND(A466="USA",J466=2035),0.64,IF(AND(A466="USA",J466=2050),0.54,IF(AND(A466="Japan",J466=2035),0.68,IF(AND(A466="Japan",J466=2050),0.58,IF(AND(A466="Russia",J466=2035),0.65,IF(AND(A466="Russia",J466=2050),0.54,IF(AND(A466="China",J466=2035),0.61,IF(AND(A466="China",J466=2050),0.49,IF(AND(A466="India",J466=2035),0.6,IF(AND(A466="India",J466=2050),0.49,IF(AND(A466="Middle East",J466=2035),0.6,IF(AND(A466="Middle East",J466=2050),0.5,IF(AND(A466="Africa",J466=2035),0.61,IF(AND(A466="Africa",J466=2050),0.5,IF(AND(A466="Brazil",J466=2035),0.64,IF(AND(A466="Brazil",J466=2050),0.54,""))))))))))))))))))</f>
        <v>*0.5</v>
      </c>
      <c r="P466" s="41" t="s">
        <v>513</v>
      </c>
      <c r="Q466" s="52" t="s">
        <v>35</v>
      </c>
      <c r="R466" s="41" t="n">
        <v>2035</v>
      </c>
      <c r="S466" s="53" t="str">
        <f aca="false">"*"&amp;IF(AND(A466="EU",R466=2035),0.62,IF(AND(A466="EU",R466=2050),0.51,IF(AND(A466="USA",R466=2035),0.62,IF(AND(A466="USA",R466=2050),0.5,IF(AND(A466="Japan",R466=2035),0.65,IF(AND(A466="Japan",R466=2050),0.55,IF(AND(A466="Russia",R466=2035),0.63,IF(AND(A466="Russia",R466=2050),0.52,IF(AND(A466="China",R466=2035),0.59,IF(AND(A466="China",R466=2050),0.47,IF(AND(A466="India",R466=2035),0.58,IF(AND(A466="India",R466=2050),0.47,IF(AND(A466="Middle East",R466=2035),0.59,IF(AND(A466="Middle East",R466=2050),0.47,IF(AND(A466="Africa",R466=2035),0.58,IF(AND(A466="Africa",R466=2050),0.47,IF(AND(A466="Brazil",R466=2035),0.64,IF(AND(A466="Brazil",R466=2050),0.53,""))))))))))))))))))</f>
        <v>*0.59</v>
      </c>
      <c r="U466" s="41" t="s">
        <v>513</v>
      </c>
      <c r="V466" s="52" t="s">
        <v>35</v>
      </c>
      <c r="W466" s="41" t="n">
        <v>2050</v>
      </c>
      <c r="X466" s="53" t="str">
        <f aca="false">"*"&amp;IF(AND(A466="EU",W466=2035),0.62,IF(AND(A466="EU",W466=2050),0.51,IF(AND(A466="USA",W466=2035),0.62,IF(AND(A466="USA",W466=2050),0.5,IF(AND(A466="Japan",W466=2035),0.65,IF(AND(A466="Japan",W466=2050),0.55,IF(AND(A466="Russia",W466=2035),0.63,IF(AND(A466="Russia",W466=2050),0.52,IF(AND(A466="China",W466=2035),0.59,IF(AND(A466="China",W466=2050),0.47,IF(AND(A466="India",W466=2035),0.58,IF(AND(A466="India",W466=2050),0.47,IF(AND(A466="Middle East",W466=2035),0.59,IF(AND(A466="Middle East",W466=2050),0.47,IF(AND(A466="Africa",W466=2035),0.58,IF(AND(A466="Africa",W466=2050),0.47,IF(AND(A466="Brazil",W466=2035),0.64,IF(AND(A466="Brazil",W466=2050),0.53,""))))))))))))))))))</f>
        <v>*0.47</v>
      </c>
      <c r="AC466" s="0" t="s">
        <v>513</v>
      </c>
      <c r="AD466" s="50" t="s">
        <v>35</v>
      </c>
      <c r="AE466" s="0" t="n">
        <v>2035</v>
      </c>
      <c r="AF466" s="51" t="str">
        <f aca="false">"*"&amp;IF(AND(A466="EU",AE466=2035),0.58,IF(AND(A466="EU",AE466=2050),0.49,IF(AND(A466="USA",AE466=2035),0.56,IF(AND(A466="USA",AE466=2050),0.45,IF(AND(A466="Japan",AE466=2035),0.62,IF(AND(A466="Japan",AE466=2050),0.51,IF(AND(A466="Russia",AE466=2035),0.55,IF(AND(A466="Russia",AE466=2050),0.41,IF(AND(A466="China",AE466=2035),0.54,IF(AND(A466="China",AE466=2050),0.44,IF(AND(A466="India",AE466=2035),0.55,IF(AND(A466="India",AE466=2050),0.42,IF(AND(A466="Middle East",AE466=2035),0.53,IF(AND(A466="Middle East",AE466=2050),0.41,IF(AND(A466="Africa",AE466=2035),0.53,IF(AND(A466="Africa",AE466=2050),0.41,IF(AND(A466="Brazil",AE466=2035),0.6,IF(AND(A466="Brazil",AE466=2050),0.5,""))))))))))))))))))</f>
        <v>*0.53</v>
      </c>
      <c r="AG466" s="51" t="str">
        <f aca="false">AG465</f>
        <v>REZoning_Sol-Win</v>
      </c>
      <c r="AI466" s="0" t="s">
        <v>513</v>
      </c>
      <c r="AJ466" s="50" t="s">
        <v>35</v>
      </c>
      <c r="AK466" s="0" t="n">
        <v>2050</v>
      </c>
      <c r="AL466" s="51" t="str">
        <f aca="false">"*"&amp;IF(AND(A466="EU",AK466=2035),0.58,IF(AND(A466="EU",AK466=2050),0.49,IF(AND(A466="USA",AK466=2035),0.56,IF(AND(A466="USA",AK466=2050),0.45,IF(AND(A466="Japan",AK466=2035),0.62,IF(AND(A466="Japan",AK466=2050),0.51,IF(AND(A466="Russia",AK466=2035),0.55,IF(AND(A466="Russia",AK466=2050),0.41,IF(AND(A466="China",AK466=2035),0.54,IF(AND(A466="China",AK466=2050),0.44,IF(AND(A466="India",AK466=2035),0.55,IF(AND(A466="India",AK466=2050),0.42,IF(AND(A466="Middle East",AK466=2035),0.53,IF(AND(A466="Middle East",AK466=2050),0.41,IF(AND(A466="Africa",AK466=2035),0.53,IF(AND(A466="Africa",AK466=2050),0.41,IF(AND(A466="Brazil",AK466=2035),0.6,IF(AND(A466="Brazil",AK466=2050),0.5,""))))))))))))))))))</f>
        <v>*0.41</v>
      </c>
      <c r="AM466" s="51" t="str">
        <f aca="false">AM465</f>
        <v>REZoning_Sol-Win</v>
      </c>
      <c r="AP466" s="0" t="s">
        <v>513</v>
      </c>
      <c r="AQ466" s="0" t="s">
        <v>35</v>
      </c>
      <c r="AR466" s="0" t="n">
        <v>2100</v>
      </c>
      <c r="AS466" s="0" t="s">
        <v>45</v>
      </c>
      <c r="AT466" s="0" t="s">
        <v>36</v>
      </c>
    </row>
    <row r="467" customFormat="false" ht="28.5" hidden="false" customHeight="true" outlineLevel="0" collapsed="false">
      <c r="A467" s="3" t="s">
        <v>57</v>
      </c>
      <c r="C467" s="0" t="s">
        <v>514</v>
      </c>
      <c r="D467" s="50" t="s">
        <v>35</v>
      </c>
      <c r="E467" s="0" t="n">
        <v>2035</v>
      </c>
      <c r="F467" s="51" t="str">
        <f aca="false">"*"&amp;IF(AND(A467="EU",E467=2035),0.63,IF(AND(A467="EU",E467=2050),0.54,IF(AND(A467="USA",E467=2035),0.64,IF(AND(A467="USA",E467=2050),0.54,IF(AND(A467="Japan",E467=2035),0.68,IF(AND(A467="Japan",E467=2050),0.58,IF(AND(A467="Russia",E467=2035),0.65,IF(AND(A467="Russia",E467=2050),0.54,IF(AND(A467="China",E467=2035),0.61,IF(AND(A467="China",E467=2050),0.49,IF(AND(A467="India",E467=2035),0.6,IF(AND(A467="India",E467=2050),0.49,IF(AND(A467="Middle East",E467=2035),0.6,IF(AND(A467="Middle East",E467=2050),0.5,IF(AND(A467="Africa",E467=2035),0.61,IF(AND(A467="Africa",E467=2050),0.5,IF(AND(A467="Brazil",E467=2035),0.64,IF(AND(A467="Brazil",E467=2050),0.54,""))))))))))))))))))</f>
        <v>*0.6</v>
      </c>
      <c r="H467" s="0" t="s">
        <v>514</v>
      </c>
      <c r="I467" s="50" t="s">
        <v>35</v>
      </c>
      <c r="J467" s="0" t="n">
        <v>2050</v>
      </c>
      <c r="K467" s="48" t="str">
        <f aca="false">"*"&amp;IF(AND(A467="EU",J467=2035),0.63,IF(AND(A467="EU",J467=2050),0.54,IF(AND(A467="USA",J467=2035),0.64,IF(AND(A467="USA",J467=2050),0.54,IF(AND(A467="Japan",J467=2035),0.68,IF(AND(A467="Japan",J467=2050),0.58,IF(AND(A467="Russia",J467=2035),0.65,IF(AND(A467="Russia",J467=2050),0.54,IF(AND(A467="China",J467=2035),0.61,IF(AND(A467="China",J467=2050),0.49,IF(AND(A467="India",J467=2035),0.6,IF(AND(A467="India",J467=2050),0.49,IF(AND(A467="Middle East",J467=2035),0.6,IF(AND(A467="Middle East",J467=2050),0.5,IF(AND(A467="Africa",J467=2035),0.61,IF(AND(A467="Africa",J467=2050),0.5,IF(AND(A467="Brazil",J467=2035),0.64,IF(AND(A467="Brazil",J467=2050),0.54,""))))))))))))))))))</f>
        <v>*0.5</v>
      </c>
      <c r="P467" s="41" t="s">
        <v>514</v>
      </c>
      <c r="Q467" s="52" t="s">
        <v>35</v>
      </c>
      <c r="R467" s="41" t="n">
        <v>2035</v>
      </c>
      <c r="S467" s="53" t="str">
        <f aca="false">"*"&amp;IF(AND(A467="EU",R467=2035),0.62,IF(AND(A467="EU",R467=2050),0.51,IF(AND(A467="USA",R467=2035),0.62,IF(AND(A467="USA",R467=2050),0.5,IF(AND(A467="Japan",R467=2035),0.65,IF(AND(A467="Japan",R467=2050),0.55,IF(AND(A467="Russia",R467=2035),0.63,IF(AND(A467="Russia",R467=2050),0.52,IF(AND(A467="China",R467=2035),0.59,IF(AND(A467="China",R467=2050),0.47,IF(AND(A467="India",R467=2035),0.58,IF(AND(A467="India",R467=2050),0.47,IF(AND(A467="Middle East",R467=2035),0.59,IF(AND(A467="Middle East",R467=2050),0.47,IF(AND(A467="Africa",R467=2035),0.58,IF(AND(A467="Africa",R467=2050),0.47,IF(AND(A467="Brazil",R467=2035),0.64,IF(AND(A467="Brazil",R467=2050),0.53,""))))))))))))))))))</f>
        <v>*0.59</v>
      </c>
      <c r="U467" s="41" t="s">
        <v>514</v>
      </c>
      <c r="V467" s="52" t="s">
        <v>35</v>
      </c>
      <c r="W467" s="41" t="n">
        <v>2050</v>
      </c>
      <c r="X467" s="53" t="str">
        <f aca="false">"*"&amp;IF(AND(A467="EU",W467=2035),0.62,IF(AND(A467="EU",W467=2050),0.51,IF(AND(A467="USA",W467=2035),0.62,IF(AND(A467="USA",W467=2050),0.5,IF(AND(A467="Japan",W467=2035),0.65,IF(AND(A467="Japan",W467=2050),0.55,IF(AND(A467="Russia",W467=2035),0.63,IF(AND(A467="Russia",W467=2050),0.52,IF(AND(A467="China",W467=2035),0.59,IF(AND(A467="China",W467=2050),0.47,IF(AND(A467="India",W467=2035),0.58,IF(AND(A467="India",W467=2050),0.47,IF(AND(A467="Middle East",W467=2035),0.59,IF(AND(A467="Middle East",W467=2050),0.47,IF(AND(A467="Africa",W467=2035),0.58,IF(AND(A467="Africa",W467=2050),0.47,IF(AND(A467="Brazil",W467=2035),0.64,IF(AND(A467="Brazil",W467=2050),0.53,""))))))))))))))))))</f>
        <v>*0.47</v>
      </c>
      <c r="AC467" s="0" t="s">
        <v>514</v>
      </c>
      <c r="AD467" s="50" t="s">
        <v>35</v>
      </c>
      <c r="AE467" s="0" t="n">
        <v>2035</v>
      </c>
      <c r="AF467" s="51" t="str">
        <f aca="false">"*"&amp;IF(AND(A467="EU",AE467=2035),0.58,IF(AND(A467="EU",AE467=2050),0.49,IF(AND(A467="USA",AE467=2035),0.56,IF(AND(A467="USA",AE467=2050),0.45,IF(AND(A467="Japan",AE467=2035),0.62,IF(AND(A467="Japan",AE467=2050),0.51,IF(AND(A467="Russia",AE467=2035),0.55,IF(AND(A467="Russia",AE467=2050),0.41,IF(AND(A467="China",AE467=2035),0.54,IF(AND(A467="China",AE467=2050),0.44,IF(AND(A467="India",AE467=2035),0.55,IF(AND(A467="India",AE467=2050),0.42,IF(AND(A467="Middle East",AE467=2035),0.53,IF(AND(A467="Middle East",AE467=2050),0.41,IF(AND(A467="Africa",AE467=2035),0.53,IF(AND(A467="Africa",AE467=2050),0.41,IF(AND(A467="Brazil",AE467=2035),0.6,IF(AND(A467="Brazil",AE467=2050),0.5,""))))))))))))))))))</f>
        <v>*0.53</v>
      </c>
      <c r="AG467" s="51" t="str">
        <f aca="false">AG466</f>
        <v>REZoning_Sol-Win</v>
      </c>
      <c r="AI467" s="0" t="s">
        <v>514</v>
      </c>
      <c r="AJ467" s="50" t="s">
        <v>35</v>
      </c>
      <c r="AK467" s="0" t="n">
        <v>2050</v>
      </c>
      <c r="AL467" s="51" t="str">
        <f aca="false">"*"&amp;IF(AND(A467="EU",AK467=2035),0.58,IF(AND(A467="EU",AK467=2050),0.49,IF(AND(A467="USA",AK467=2035),0.56,IF(AND(A467="USA",AK467=2050),0.45,IF(AND(A467="Japan",AK467=2035),0.62,IF(AND(A467="Japan",AK467=2050),0.51,IF(AND(A467="Russia",AK467=2035),0.55,IF(AND(A467="Russia",AK467=2050),0.41,IF(AND(A467="China",AK467=2035),0.54,IF(AND(A467="China",AK467=2050),0.44,IF(AND(A467="India",AK467=2035),0.55,IF(AND(A467="India",AK467=2050),0.42,IF(AND(A467="Middle East",AK467=2035),0.53,IF(AND(A467="Middle East",AK467=2050),0.41,IF(AND(A467="Africa",AK467=2035),0.53,IF(AND(A467="Africa",AK467=2050),0.41,IF(AND(A467="Brazil",AK467=2035),0.6,IF(AND(A467="Brazil",AK467=2050),0.5,""))))))))))))))))))</f>
        <v>*0.41</v>
      </c>
      <c r="AM467" s="51" t="str">
        <f aca="false">AM466</f>
        <v>REZoning_Sol-Win</v>
      </c>
      <c r="AP467" s="0" t="s">
        <v>514</v>
      </c>
      <c r="AQ467" s="0" t="s">
        <v>35</v>
      </c>
      <c r="AR467" s="0" t="n">
        <v>2100</v>
      </c>
      <c r="AS467" s="0" t="s">
        <v>45</v>
      </c>
      <c r="AT467" s="0" t="s">
        <v>36</v>
      </c>
    </row>
    <row r="468" customFormat="false" ht="28.5" hidden="false" customHeight="true" outlineLevel="0" collapsed="false">
      <c r="A468" s="3" t="s">
        <v>43</v>
      </c>
      <c r="C468" s="0" t="s">
        <v>515</v>
      </c>
      <c r="D468" s="50" t="s">
        <v>35</v>
      </c>
      <c r="E468" s="0" t="n">
        <v>2035</v>
      </c>
      <c r="F468" s="51" t="str">
        <f aca="false">"*"&amp;IF(AND(A468="EU",E468=2035),0.63,IF(AND(A468="EU",E468=2050),0.54,IF(AND(A468="USA",E468=2035),0.64,IF(AND(A468="USA",E468=2050),0.54,IF(AND(A468="Japan",E468=2035),0.68,IF(AND(A468="Japan",E468=2050),0.58,IF(AND(A468="Russia",E468=2035),0.65,IF(AND(A468="Russia",E468=2050),0.54,IF(AND(A468="China",E468=2035),0.61,IF(AND(A468="China",E468=2050),0.49,IF(AND(A468="India",E468=2035),0.6,IF(AND(A468="India",E468=2050),0.49,IF(AND(A468="Middle East",E468=2035),0.6,IF(AND(A468="Middle East",E468=2050),0.5,IF(AND(A468="Africa",E468=2035),0.61,IF(AND(A468="Africa",E468=2050),0.5,IF(AND(A468="Brazil",E468=2035),0.64,IF(AND(A468="Brazil",E468=2050),0.54,""))))))))))))))))))</f>
        <v>*0.61</v>
      </c>
      <c r="H468" s="0" t="s">
        <v>515</v>
      </c>
      <c r="I468" s="50" t="s">
        <v>35</v>
      </c>
      <c r="J468" s="0" t="n">
        <v>2050</v>
      </c>
      <c r="K468" s="48" t="str">
        <f aca="false">"*"&amp;IF(AND(A468="EU",J468=2035),0.63,IF(AND(A468="EU",J468=2050),0.54,IF(AND(A468="USA",J468=2035),0.64,IF(AND(A468="USA",J468=2050),0.54,IF(AND(A468="Japan",J468=2035),0.68,IF(AND(A468="Japan",J468=2050),0.58,IF(AND(A468="Russia",J468=2035),0.65,IF(AND(A468="Russia",J468=2050),0.54,IF(AND(A468="China",J468=2035),0.61,IF(AND(A468="China",J468=2050),0.49,IF(AND(A468="India",J468=2035),0.6,IF(AND(A468="India",J468=2050),0.49,IF(AND(A468="Middle East",J468=2035),0.6,IF(AND(A468="Middle East",J468=2050),0.5,IF(AND(A468="Africa",J468=2035),0.61,IF(AND(A468="Africa",J468=2050),0.5,IF(AND(A468="Brazil",J468=2035),0.64,IF(AND(A468="Brazil",J468=2050),0.54,""))))))))))))))))))</f>
        <v>*0.5</v>
      </c>
      <c r="P468" s="41" t="s">
        <v>515</v>
      </c>
      <c r="Q468" s="52" t="s">
        <v>35</v>
      </c>
      <c r="R468" s="41" t="n">
        <v>2035</v>
      </c>
      <c r="S468" s="53" t="str">
        <f aca="false">"*"&amp;IF(AND(A468="EU",R468=2035),0.62,IF(AND(A468="EU",R468=2050),0.51,IF(AND(A468="USA",R468=2035),0.62,IF(AND(A468="USA",R468=2050),0.5,IF(AND(A468="Japan",R468=2035),0.65,IF(AND(A468="Japan",R468=2050),0.55,IF(AND(A468="Russia",R468=2035),0.63,IF(AND(A468="Russia",R468=2050),0.52,IF(AND(A468="China",R468=2035),0.59,IF(AND(A468="China",R468=2050),0.47,IF(AND(A468="India",R468=2035),0.58,IF(AND(A468="India",R468=2050),0.47,IF(AND(A468="Middle East",R468=2035),0.59,IF(AND(A468="Middle East",R468=2050),0.47,IF(AND(A468="Africa",R468=2035),0.58,IF(AND(A468="Africa",R468=2050),0.47,IF(AND(A468="Brazil",R468=2035),0.64,IF(AND(A468="Brazil",R468=2050),0.53,""))))))))))))))))))</f>
        <v>*0.58</v>
      </c>
      <c r="U468" s="41" t="s">
        <v>515</v>
      </c>
      <c r="V468" s="52" t="s">
        <v>35</v>
      </c>
      <c r="W468" s="41" t="n">
        <v>2050</v>
      </c>
      <c r="X468" s="53" t="str">
        <f aca="false">"*"&amp;IF(AND(A468="EU",W468=2035),0.62,IF(AND(A468="EU",W468=2050),0.51,IF(AND(A468="USA",W468=2035),0.62,IF(AND(A468="USA",W468=2050),0.5,IF(AND(A468="Japan",W468=2035),0.65,IF(AND(A468="Japan",W468=2050),0.55,IF(AND(A468="Russia",W468=2035),0.63,IF(AND(A468="Russia",W468=2050),0.52,IF(AND(A468="China",W468=2035),0.59,IF(AND(A468="China",W468=2050),0.47,IF(AND(A468="India",W468=2035),0.58,IF(AND(A468="India",W468=2050),0.47,IF(AND(A468="Middle East",W468=2035),0.59,IF(AND(A468="Middle East",W468=2050),0.47,IF(AND(A468="Africa",W468=2035),0.58,IF(AND(A468="Africa",W468=2050),0.47,IF(AND(A468="Brazil",W468=2035),0.64,IF(AND(A468="Brazil",W468=2050),0.53,""))))))))))))))))))</f>
        <v>*0.47</v>
      </c>
      <c r="AC468" s="0" t="s">
        <v>515</v>
      </c>
      <c r="AD468" s="50" t="s">
        <v>35</v>
      </c>
      <c r="AE468" s="0" t="n">
        <v>2035</v>
      </c>
      <c r="AF468" s="51" t="str">
        <f aca="false">"*"&amp;IF(AND(A468="EU",AE468=2035),0.58,IF(AND(A468="EU",AE468=2050),0.49,IF(AND(A468="USA",AE468=2035),0.56,IF(AND(A468="USA",AE468=2050),0.45,IF(AND(A468="Japan",AE468=2035),0.62,IF(AND(A468="Japan",AE468=2050),0.51,IF(AND(A468="Russia",AE468=2035),0.55,IF(AND(A468="Russia",AE468=2050),0.41,IF(AND(A468="China",AE468=2035),0.54,IF(AND(A468="China",AE468=2050),0.44,IF(AND(A468="India",AE468=2035),0.55,IF(AND(A468="India",AE468=2050),0.42,IF(AND(A468="Middle East",AE468=2035),0.53,IF(AND(A468="Middle East",AE468=2050),0.41,IF(AND(A468="Africa",AE468=2035),0.53,IF(AND(A468="Africa",AE468=2050),0.41,IF(AND(A468="Brazil",AE468=2035),0.6,IF(AND(A468="Brazil",AE468=2050),0.5,""))))))))))))))))))</f>
        <v>*0.53</v>
      </c>
      <c r="AG468" s="51" t="str">
        <f aca="false">AG467</f>
        <v>REZoning_Sol-Win</v>
      </c>
      <c r="AI468" s="0" t="s">
        <v>515</v>
      </c>
      <c r="AJ468" s="50" t="s">
        <v>35</v>
      </c>
      <c r="AK468" s="0" t="n">
        <v>2050</v>
      </c>
      <c r="AL468" s="51" t="str">
        <f aca="false">"*"&amp;IF(AND(A468="EU",AK468=2035),0.58,IF(AND(A468="EU",AK468=2050),0.49,IF(AND(A468="USA",AK468=2035),0.56,IF(AND(A468="USA",AK468=2050),0.45,IF(AND(A468="Japan",AK468=2035),0.62,IF(AND(A468="Japan",AK468=2050),0.51,IF(AND(A468="Russia",AK468=2035),0.55,IF(AND(A468="Russia",AK468=2050),0.41,IF(AND(A468="China",AK468=2035),0.54,IF(AND(A468="China",AK468=2050),0.44,IF(AND(A468="India",AK468=2035),0.55,IF(AND(A468="India",AK468=2050),0.42,IF(AND(A468="Middle East",AK468=2035),0.53,IF(AND(A468="Middle East",AK468=2050),0.41,IF(AND(A468="Africa",AK468=2035),0.53,IF(AND(A468="Africa",AK468=2050),0.41,IF(AND(A468="Brazil",AK468=2035),0.6,IF(AND(A468="Brazil",AK468=2050),0.5,""))))))))))))))))))</f>
        <v>*0.41</v>
      </c>
      <c r="AM468" s="51" t="str">
        <f aca="false">AM467</f>
        <v>REZoning_Sol-Win</v>
      </c>
      <c r="AP468" s="0" t="s">
        <v>515</v>
      </c>
      <c r="AQ468" s="0" t="s">
        <v>35</v>
      </c>
      <c r="AR468" s="0" t="n">
        <v>2100</v>
      </c>
      <c r="AS468" s="0" t="s">
        <v>45</v>
      </c>
      <c r="AT468" s="0" t="s">
        <v>36</v>
      </c>
    </row>
    <row r="469" customFormat="false" ht="28.5" hidden="false" customHeight="true" outlineLevel="0" collapsed="false">
      <c r="A469" s="3" t="s">
        <v>43</v>
      </c>
      <c r="C469" s="0" t="s">
        <v>516</v>
      </c>
      <c r="D469" s="50" t="s">
        <v>35</v>
      </c>
      <c r="E469" s="0" t="n">
        <v>2035</v>
      </c>
      <c r="F469" s="51" t="str">
        <f aca="false">"*"&amp;IF(AND(A469="EU",E469=2035),0.63,IF(AND(A469="EU",E469=2050),0.54,IF(AND(A469="USA",E469=2035),0.64,IF(AND(A469="USA",E469=2050),0.54,IF(AND(A469="Japan",E469=2035),0.68,IF(AND(A469="Japan",E469=2050),0.58,IF(AND(A469="Russia",E469=2035),0.65,IF(AND(A469="Russia",E469=2050),0.54,IF(AND(A469="China",E469=2035),0.61,IF(AND(A469="China",E469=2050),0.49,IF(AND(A469="India",E469=2035),0.6,IF(AND(A469="India",E469=2050),0.49,IF(AND(A469="Middle East",E469=2035),0.6,IF(AND(A469="Middle East",E469=2050),0.5,IF(AND(A469="Africa",E469=2035),0.61,IF(AND(A469="Africa",E469=2050),0.5,IF(AND(A469="Brazil",E469=2035),0.64,IF(AND(A469="Brazil",E469=2050),0.54,""))))))))))))))))))</f>
        <v>*0.61</v>
      </c>
      <c r="H469" s="0" t="s">
        <v>516</v>
      </c>
      <c r="I469" s="50" t="s">
        <v>35</v>
      </c>
      <c r="J469" s="0" t="n">
        <v>2050</v>
      </c>
      <c r="K469" s="48" t="str">
        <f aca="false">"*"&amp;IF(AND(A469="EU",J469=2035),0.63,IF(AND(A469="EU",J469=2050),0.54,IF(AND(A469="USA",J469=2035),0.64,IF(AND(A469="USA",J469=2050),0.54,IF(AND(A469="Japan",J469=2035),0.68,IF(AND(A469="Japan",J469=2050),0.58,IF(AND(A469="Russia",J469=2035),0.65,IF(AND(A469="Russia",J469=2050),0.54,IF(AND(A469="China",J469=2035),0.61,IF(AND(A469="China",J469=2050),0.49,IF(AND(A469="India",J469=2035),0.6,IF(AND(A469="India",J469=2050),0.49,IF(AND(A469="Middle East",J469=2035),0.6,IF(AND(A469="Middle East",J469=2050),0.5,IF(AND(A469="Africa",J469=2035),0.61,IF(AND(A469="Africa",J469=2050),0.5,IF(AND(A469="Brazil",J469=2035),0.64,IF(AND(A469="Brazil",J469=2050),0.54,""))))))))))))))))))</f>
        <v>*0.5</v>
      </c>
      <c r="P469" s="41" t="s">
        <v>516</v>
      </c>
      <c r="Q469" s="52" t="s">
        <v>35</v>
      </c>
      <c r="R469" s="41" t="n">
        <v>2035</v>
      </c>
      <c r="S469" s="53" t="str">
        <f aca="false">"*"&amp;IF(AND(A469="EU",R469=2035),0.62,IF(AND(A469="EU",R469=2050),0.51,IF(AND(A469="USA",R469=2035),0.62,IF(AND(A469="USA",R469=2050),0.5,IF(AND(A469="Japan",R469=2035),0.65,IF(AND(A469="Japan",R469=2050),0.55,IF(AND(A469="Russia",R469=2035),0.63,IF(AND(A469="Russia",R469=2050),0.52,IF(AND(A469="China",R469=2035),0.59,IF(AND(A469="China",R469=2050),0.47,IF(AND(A469="India",R469=2035),0.58,IF(AND(A469="India",R469=2050),0.47,IF(AND(A469="Middle East",R469=2035),0.59,IF(AND(A469="Middle East",R469=2050),0.47,IF(AND(A469="Africa",R469=2035),0.58,IF(AND(A469="Africa",R469=2050),0.47,IF(AND(A469="Brazil",R469=2035),0.64,IF(AND(A469="Brazil",R469=2050),0.53,""))))))))))))))))))</f>
        <v>*0.58</v>
      </c>
      <c r="U469" s="41" t="s">
        <v>516</v>
      </c>
      <c r="V469" s="52" t="s">
        <v>35</v>
      </c>
      <c r="W469" s="41" t="n">
        <v>2050</v>
      </c>
      <c r="X469" s="53" t="str">
        <f aca="false">"*"&amp;IF(AND(A469="EU",W469=2035),0.62,IF(AND(A469="EU",W469=2050),0.51,IF(AND(A469="USA",W469=2035),0.62,IF(AND(A469="USA",W469=2050),0.5,IF(AND(A469="Japan",W469=2035),0.65,IF(AND(A469="Japan",W469=2050),0.55,IF(AND(A469="Russia",W469=2035),0.63,IF(AND(A469="Russia",W469=2050),0.52,IF(AND(A469="China",W469=2035),0.59,IF(AND(A469="China",W469=2050),0.47,IF(AND(A469="India",W469=2035),0.58,IF(AND(A469="India",W469=2050),0.47,IF(AND(A469="Middle East",W469=2035),0.59,IF(AND(A469="Middle East",W469=2050),0.47,IF(AND(A469="Africa",W469=2035),0.58,IF(AND(A469="Africa",W469=2050),0.47,IF(AND(A469="Brazil",W469=2035),0.64,IF(AND(A469="Brazil",W469=2050),0.53,""))))))))))))))))))</f>
        <v>*0.47</v>
      </c>
      <c r="AC469" s="0" t="s">
        <v>516</v>
      </c>
      <c r="AD469" s="50" t="s">
        <v>35</v>
      </c>
      <c r="AE469" s="0" t="n">
        <v>2035</v>
      </c>
      <c r="AF469" s="51" t="str">
        <f aca="false">"*"&amp;IF(AND(A469="EU",AE469=2035),0.58,IF(AND(A469="EU",AE469=2050),0.49,IF(AND(A469="USA",AE469=2035),0.56,IF(AND(A469="USA",AE469=2050),0.45,IF(AND(A469="Japan",AE469=2035),0.62,IF(AND(A469="Japan",AE469=2050),0.51,IF(AND(A469="Russia",AE469=2035),0.55,IF(AND(A469="Russia",AE469=2050),0.41,IF(AND(A469="China",AE469=2035),0.54,IF(AND(A469="China",AE469=2050),0.44,IF(AND(A469="India",AE469=2035),0.55,IF(AND(A469="India",AE469=2050),0.42,IF(AND(A469="Middle East",AE469=2035),0.53,IF(AND(A469="Middle East",AE469=2050),0.41,IF(AND(A469="Africa",AE469=2035),0.53,IF(AND(A469="Africa",AE469=2050),0.41,IF(AND(A469="Brazil",AE469=2035),0.6,IF(AND(A469="Brazil",AE469=2050),0.5,""))))))))))))))))))</f>
        <v>*0.53</v>
      </c>
      <c r="AG469" s="51" t="str">
        <f aca="false">AG468</f>
        <v>REZoning_Sol-Win</v>
      </c>
      <c r="AI469" s="0" t="s">
        <v>516</v>
      </c>
      <c r="AJ469" s="50" t="s">
        <v>35</v>
      </c>
      <c r="AK469" s="0" t="n">
        <v>2050</v>
      </c>
      <c r="AL469" s="51" t="str">
        <f aca="false">"*"&amp;IF(AND(A469="EU",AK469=2035),0.58,IF(AND(A469="EU",AK469=2050),0.49,IF(AND(A469="USA",AK469=2035),0.56,IF(AND(A469="USA",AK469=2050),0.45,IF(AND(A469="Japan",AK469=2035),0.62,IF(AND(A469="Japan",AK469=2050),0.51,IF(AND(A469="Russia",AK469=2035),0.55,IF(AND(A469="Russia",AK469=2050),0.41,IF(AND(A469="China",AK469=2035),0.54,IF(AND(A469="China",AK469=2050),0.44,IF(AND(A469="India",AK469=2035),0.55,IF(AND(A469="India",AK469=2050),0.42,IF(AND(A469="Middle East",AK469=2035),0.53,IF(AND(A469="Middle East",AK469=2050),0.41,IF(AND(A469="Africa",AK469=2035),0.53,IF(AND(A469="Africa",AK469=2050),0.41,IF(AND(A469="Brazil",AK469=2035),0.6,IF(AND(A469="Brazil",AK469=2050),0.5,""))))))))))))))))))</f>
        <v>*0.41</v>
      </c>
      <c r="AM469" s="51" t="str">
        <f aca="false">AM468</f>
        <v>REZoning_Sol-Win</v>
      </c>
      <c r="AP469" s="0" t="s">
        <v>516</v>
      </c>
      <c r="AQ469" s="0" t="s">
        <v>35</v>
      </c>
      <c r="AR469" s="0" t="n">
        <v>2100</v>
      </c>
      <c r="AS469" s="0" t="s">
        <v>45</v>
      </c>
      <c r="AT469" s="0" t="s">
        <v>36</v>
      </c>
    </row>
    <row r="470" customFormat="false" ht="28.5" hidden="false" customHeight="true" outlineLevel="0" collapsed="false">
      <c r="A470" s="3" t="s">
        <v>57</v>
      </c>
      <c r="C470" s="0" t="s">
        <v>517</v>
      </c>
      <c r="D470" s="50" t="s">
        <v>35</v>
      </c>
      <c r="E470" s="0" t="n">
        <v>2035</v>
      </c>
      <c r="F470" s="51" t="str">
        <f aca="false">"*"&amp;IF(AND(A470="EU",E470=2035),0.63,IF(AND(A470="EU",E470=2050),0.54,IF(AND(A470="USA",E470=2035),0.64,IF(AND(A470="USA",E470=2050),0.54,IF(AND(A470="Japan",E470=2035),0.68,IF(AND(A470="Japan",E470=2050),0.58,IF(AND(A470="Russia",E470=2035),0.65,IF(AND(A470="Russia",E470=2050),0.54,IF(AND(A470="China",E470=2035),0.61,IF(AND(A470="China",E470=2050),0.49,IF(AND(A470="India",E470=2035),0.6,IF(AND(A470="India",E470=2050),0.49,IF(AND(A470="Middle East",E470=2035),0.6,IF(AND(A470="Middle East",E470=2050),0.5,IF(AND(A470="Africa",E470=2035),0.61,IF(AND(A470="Africa",E470=2050),0.5,IF(AND(A470="Brazil",E470=2035),0.64,IF(AND(A470="Brazil",E470=2050),0.54,""))))))))))))))))))</f>
        <v>*0.6</v>
      </c>
      <c r="H470" s="0" t="s">
        <v>517</v>
      </c>
      <c r="I470" s="50" t="s">
        <v>35</v>
      </c>
      <c r="J470" s="0" t="n">
        <v>2050</v>
      </c>
      <c r="K470" s="48" t="str">
        <f aca="false">"*"&amp;IF(AND(A470="EU",J470=2035),0.63,IF(AND(A470="EU",J470=2050),0.54,IF(AND(A470="USA",J470=2035),0.64,IF(AND(A470="USA",J470=2050),0.54,IF(AND(A470="Japan",J470=2035),0.68,IF(AND(A470="Japan",J470=2050),0.58,IF(AND(A470="Russia",J470=2035),0.65,IF(AND(A470="Russia",J470=2050),0.54,IF(AND(A470="China",J470=2035),0.61,IF(AND(A470="China",J470=2050),0.49,IF(AND(A470="India",J470=2035),0.6,IF(AND(A470="India",J470=2050),0.49,IF(AND(A470="Middle East",J470=2035),0.6,IF(AND(A470="Middle East",J470=2050),0.5,IF(AND(A470="Africa",J470=2035),0.61,IF(AND(A470="Africa",J470=2050),0.5,IF(AND(A470="Brazil",J470=2035),0.64,IF(AND(A470="Brazil",J470=2050),0.54,""))))))))))))))))))</f>
        <v>*0.5</v>
      </c>
      <c r="P470" s="41" t="s">
        <v>517</v>
      </c>
      <c r="Q470" s="52" t="s">
        <v>35</v>
      </c>
      <c r="R470" s="41" t="n">
        <v>2035</v>
      </c>
      <c r="S470" s="53" t="str">
        <f aca="false">"*"&amp;IF(AND(A470="EU",R470=2035),0.62,IF(AND(A470="EU",R470=2050),0.51,IF(AND(A470="USA",R470=2035),0.62,IF(AND(A470="USA",R470=2050),0.5,IF(AND(A470="Japan",R470=2035),0.65,IF(AND(A470="Japan",R470=2050),0.55,IF(AND(A470="Russia",R470=2035),0.63,IF(AND(A470="Russia",R470=2050),0.52,IF(AND(A470="China",R470=2035),0.59,IF(AND(A470="China",R470=2050),0.47,IF(AND(A470="India",R470=2035),0.58,IF(AND(A470="India",R470=2050),0.47,IF(AND(A470="Middle East",R470=2035),0.59,IF(AND(A470="Middle East",R470=2050),0.47,IF(AND(A470="Africa",R470=2035),0.58,IF(AND(A470="Africa",R470=2050),0.47,IF(AND(A470="Brazil",R470=2035),0.64,IF(AND(A470="Brazil",R470=2050),0.53,""))))))))))))))))))</f>
        <v>*0.59</v>
      </c>
      <c r="U470" s="41" t="s">
        <v>517</v>
      </c>
      <c r="V470" s="52" t="s">
        <v>35</v>
      </c>
      <c r="W470" s="41" t="n">
        <v>2050</v>
      </c>
      <c r="X470" s="53" t="str">
        <f aca="false">"*"&amp;IF(AND(A470="EU",W470=2035),0.62,IF(AND(A470="EU",W470=2050),0.51,IF(AND(A470="USA",W470=2035),0.62,IF(AND(A470="USA",W470=2050),0.5,IF(AND(A470="Japan",W470=2035),0.65,IF(AND(A470="Japan",W470=2050),0.55,IF(AND(A470="Russia",W470=2035),0.63,IF(AND(A470="Russia",W470=2050),0.52,IF(AND(A470="China",W470=2035),0.59,IF(AND(A470="China",W470=2050),0.47,IF(AND(A470="India",W470=2035),0.58,IF(AND(A470="India",W470=2050),0.47,IF(AND(A470="Middle East",W470=2035),0.59,IF(AND(A470="Middle East",W470=2050),0.47,IF(AND(A470="Africa",W470=2035),0.58,IF(AND(A470="Africa",W470=2050),0.47,IF(AND(A470="Brazil",W470=2035),0.64,IF(AND(A470="Brazil",W470=2050),0.53,""))))))))))))))))))</f>
        <v>*0.47</v>
      </c>
      <c r="AC470" s="0" t="s">
        <v>517</v>
      </c>
      <c r="AD470" s="50" t="s">
        <v>35</v>
      </c>
      <c r="AE470" s="0" t="n">
        <v>2035</v>
      </c>
      <c r="AF470" s="51" t="str">
        <f aca="false">"*"&amp;IF(AND(A470="EU",AE470=2035),0.58,IF(AND(A470="EU",AE470=2050),0.49,IF(AND(A470="USA",AE470=2035),0.56,IF(AND(A470="USA",AE470=2050),0.45,IF(AND(A470="Japan",AE470=2035),0.62,IF(AND(A470="Japan",AE470=2050),0.51,IF(AND(A470="Russia",AE470=2035),0.55,IF(AND(A470="Russia",AE470=2050),0.41,IF(AND(A470="China",AE470=2035),0.54,IF(AND(A470="China",AE470=2050),0.44,IF(AND(A470="India",AE470=2035),0.55,IF(AND(A470="India",AE470=2050),0.42,IF(AND(A470="Middle East",AE470=2035),0.53,IF(AND(A470="Middle East",AE470=2050),0.41,IF(AND(A470="Africa",AE470=2035),0.53,IF(AND(A470="Africa",AE470=2050),0.41,IF(AND(A470="Brazil",AE470=2035),0.6,IF(AND(A470="Brazil",AE470=2050),0.5,""))))))))))))))))))</f>
        <v>*0.53</v>
      </c>
      <c r="AG470" s="51" t="str">
        <f aca="false">AG469</f>
        <v>REZoning_Sol-Win</v>
      </c>
      <c r="AI470" s="0" t="s">
        <v>517</v>
      </c>
      <c r="AJ470" s="50" t="s">
        <v>35</v>
      </c>
      <c r="AK470" s="0" t="n">
        <v>2050</v>
      </c>
      <c r="AL470" s="51" t="str">
        <f aca="false">"*"&amp;IF(AND(A470="EU",AK470=2035),0.58,IF(AND(A470="EU",AK470=2050),0.49,IF(AND(A470="USA",AK470=2035),0.56,IF(AND(A470="USA",AK470=2050),0.45,IF(AND(A470="Japan",AK470=2035),0.62,IF(AND(A470="Japan",AK470=2050),0.51,IF(AND(A470="Russia",AK470=2035),0.55,IF(AND(A470="Russia",AK470=2050),0.41,IF(AND(A470="China",AK470=2035),0.54,IF(AND(A470="China",AK470=2050),0.44,IF(AND(A470="India",AK470=2035),0.55,IF(AND(A470="India",AK470=2050),0.42,IF(AND(A470="Middle East",AK470=2035),0.53,IF(AND(A470="Middle East",AK470=2050),0.41,IF(AND(A470="Africa",AK470=2035),0.53,IF(AND(A470="Africa",AK470=2050),0.41,IF(AND(A470="Brazil",AK470=2035),0.6,IF(AND(A470="Brazil",AK470=2050),0.5,""))))))))))))))))))</f>
        <v>*0.41</v>
      </c>
      <c r="AM470" s="51" t="str">
        <f aca="false">AM469</f>
        <v>REZoning_Sol-Win</v>
      </c>
      <c r="AP470" s="0" t="s">
        <v>517</v>
      </c>
      <c r="AQ470" s="0" t="s">
        <v>35</v>
      </c>
      <c r="AR470" s="0" t="n">
        <v>2100</v>
      </c>
      <c r="AS470" s="0" t="s">
        <v>45</v>
      </c>
      <c r="AT470" s="0" t="s">
        <v>36</v>
      </c>
    </row>
    <row r="471" customFormat="false" ht="28.5" hidden="false" customHeight="true" outlineLevel="0" collapsed="false">
      <c r="A471" s="3" t="s">
        <v>57</v>
      </c>
      <c r="C471" s="0" t="s">
        <v>518</v>
      </c>
      <c r="D471" s="50" t="s">
        <v>35</v>
      </c>
      <c r="E471" s="0" t="n">
        <v>2035</v>
      </c>
      <c r="F471" s="51" t="str">
        <f aca="false">"*"&amp;IF(AND(A471="EU",E471=2035),0.63,IF(AND(A471="EU",E471=2050),0.54,IF(AND(A471="USA",E471=2035),0.64,IF(AND(A471="USA",E471=2050),0.54,IF(AND(A471="Japan",E471=2035),0.68,IF(AND(A471="Japan",E471=2050),0.58,IF(AND(A471="Russia",E471=2035),0.65,IF(AND(A471="Russia",E471=2050),0.54,IF(AND(A471="China",E471=2035),0.61,IF(AND(A471="China",E471=2050),0.49,IF(AND(A471="India",E471=2035),0.6,IF(AND(A471="India",E471=2050),0.49,IF(AND(A471="Middle East",E471=2035),0.6,IF(AND(A471="Middle East",E471=2050),0.5,IF(AND(A471="Africa",E471=2035),0.61,IF(AND(A471="Africa",E471=2050),0.5,IF(AND(A471="Brazil",E471=2035),0.64,IF(AND(A471="Brazil",E471=2050),0.54,""))))))))))))))))))</f>
        <v>*0.6</v>
      </c>
      <c r="H471" s="0" t="s">
        <v>518</v>
      </c>
      <c r="I471" s="50" t="s">
        <v>35</v>
      </c>
      <c r="J471" s="0" t="n">
        <v>2050</v>
      </c>
      <c r="K471" s="48" t="str">
        <f aca="false">"*"&amp;IF(AND(A471="EU",J471=2035),0.63,IF(AND(A471="EU",J471=2050),0.54,IF(AND(A471="USA",J471=2035),0.64,IF(AND(A471="USA",J471=2050),0.54,IF(AND(A471="Japan",J471=2035),0.68,IF(AND(A471="Japan",J471=2050),0.58,IF(AND(A471="Russia",J471=2035),0.65,IF(AND(A471="Russia",J471=2050),0.54,IF(AND(A471="China",J471=2035),0.61,IF(AND(A471="China",J471=2050),0.49,IF(AND(A471="India",J471=2035),0.6,IF(AND(A471="India",J471=2050),0.49,IF(AND(A471="Middle East",J471=2035),0.6,IF(AND(A471="Middle East",J471=2050),0.5,IF(AND(A471="Africa",J471=2035),0.61,IF(AND(A471="Africa",J471=2050),0.5,IF(AND(A471="Brazil",J471=2035),0.64,IF(AND(A471="Brazil",J471=2050),0.54,""))))))))))))))))))</f>
        <v>*0.5</v>
      </c>
      <c r="P471" s="41" t="s">
        <v>518</v>
      </c>
      <c r="Q471" s="52" t="s">
        <v>35</v>
      </c>
      <c r="R471" s="41" t="n">
        <v>2035</v>
      </c>
      <c r="S471" s="53" t="str">
        <f aca="false">"*"&amp;IF(AND(A471="EU",R471=2035),0.62,IF(AND(A471="EU",R471=2050),0.51,IF(AND(A471="USA",R471=2035),0.62,IF(AND(A471="USA",R471=2050),0.5,IF(AND(A471="Japan",R471=2035),0.65,IF(AND(A471="Japan",R471=2050),0.55,IF(AND(A471="Russia",R471=2035),0.63,IF(AND(A471="Russia",R471=2050),0.52,IF(AND(A471="China",R471=2035),0.59,IF(AND(A471="China",R471=2050),0.47,IF(AND(A471="India",R471=2035),0.58,IF(AND(A471="India",R471=2050),0.47,IF(AND(A471="Middle East",R471=2035),0.59,IF(AND(A471="Middle East",R471=2050),0.47,IF(AND(A471="Africa",R471=2035),0.58,IF(AND(A471="Africa",R471=2050),0.47,IF(AND(A471="Brazil",R471=2035),0.64,IF(AND(A471="Brazil",R471=2050),0.53,""))))))))))))))))))</f>
        <v>*0.59</v>
      </c>
      <c r="U471" s="41" t="s">
        <v>518</v>
      </c>
      <c r="V471" s="52" t="s">
        <v>35</v>
      </c>
      <c r="W471" s="41" t="n">
        <v>2050</v>
      </c>
      <c r="X471" s="53" t="str">
        <f aca="false">"*"&amp;IF(AND(A471="EU",W471=2035),0.62,IF(AND(A471="EU",W471=2050),0.51,IF(AND(A471="USA",W471=2035),0.62,IF(AND(A471="USA",W471=2050),0.5,IF(AND(A471="Japan",W471=2035),0.65,IF(AND(A471="Japan",W471=2050),0.55,IF(AND(A471="Russia",W471=2035),0.63,IF(AND(A471="Russia",W471=2050),0.52,IF(AND(A471="China",W471=2035),0.59,IF(AND(A471="China",W471=2050),0.47,IF(AND(A471="India",W471=2035),0.58,IF(AND(A471="India",W471=2050),0.47,IF(AND(A471="Middle East",W471=2035),0.59,IF(AND(A471="Middle East",W471=2050),0.47,IF(AND(A471="Africa",W471=2035),0.58,IF(AND(A471="Africa",W471=2050),0.47,IF(AND(A471="Brazil",W471=2035),0.64,IF(AND(A471="Brazil",W471=2050),0.53,""))))))))))))))))))</f>
        <v>*0.47</v>
      </c>
      <c r="AC471" s="0" t="s">
        <v>518</v>
      </c>
      <c r="AD471" s="50" t="s">
        <v>35</v>
      </c>
      <c r="AE471" s="0" t="n">
        <v>2035</v>
      </c>
      <c r="AF471" s="51" t="str">
        <f aca="false">"*"&amp;IF(AND(A471="EU",AE471=2035),0.58,IF(AND(A471="EU",AE471=2050),0.49,IF(AND(A471="USA",AE471=2035),0.56,IF(AND(A471="USA",AE471=2050),0.45,IF(AND(A471="Japan",AE471=2035),0.62,IF(AND(A471="Japan",AE471=2050),0.51,IF(AND(A471="Russia",AE471=2035),0.55,IF(AND(A471="Russia",AE471=2050),0.41,IF(AND(A471="China",AE471=2035),0.54,IF(AND(A471="China",AE471=2050),0.44,IF(AND(A471="India",AE471=2035),0.55,IF(AND(A471="India",AE471=2050),0.42,IF(AND(A471="Middle East",AE471=2035),0.53,IF(AND(A471="Middle East",AE471=2050),0.41,IF(AND(A471="Africa",AE471=2035),0.53,IF(AND(A471="Africa",AE471=2050),0.41,IF(AND(A471="Brazil",AE471=2035),0.6,IF(AND(A471="Brazil",AE471=2050),0.5,""))))))))))))))))))</f>
        <v>*0.53</v>
      </c>
      <c r="AG471" s="51" t="str">
        <f aca="false">AG470</f>
        <v>REZoning_Sol-Win</v>
      </c>
      <c r="AI471" s="0" t="s">
        <v>518</v>
      </c>
      <c r="AJ471" s="50" t="s">
        <v>35</v>
      </c>
      <c r="AK471" s="0" t="n">
        <v>2050</v>
      </c>
      <c r="AL471" s="51" t="str">
        <f aca="false">"*"&amp;IF(AND(A471="EU",AK471=2035),0.58,IF(AND(A471="EU",AK471=2050),0.49,IF(AND(A471="USA",AK471=2035),0.56,IF(AND(A471="USA",AK471=2050),0.45,IF(AND(A471="Japan",AK471=2035),0.62,IF(AND(A471="Japan",AK471=2050),0.51,IF(AND(A471="Russia",AK471=2035),0.55,IF(AND(A471="Russia",AK471=2050),0.41,IF(AND(A471="China",AK471=2035),0.54,IF(AND(A471="China",AK471=2050),0.44,IF(AND(A471="India",AK471=2035),0.55,IF(AND(A471="India",AK471=2050),0.42,IF(AND(A471="Middle East",AK471=2035),0.53,IF(AND(A471="Middle East",AK471=2050),0.41,IF(AND(A471="Africa",AK471=2035),0.53,IF(AND(A471="Africa",AK471=2050),0.41,IF(AND(A471="Brazil",AK471=2035),0.6,IF(AND(A471="Brazil",AK471=2050),0.5,""))))))))))))))))))</f>
        <v>*0.41</v>
      </c>
      <c r="AM471" s="51" t="str">
        <f aca="false">AM470</f>
        <v>REZoning_Sol-Win</v>
      </c>
      <c r="AP471" s="0" t="s">
        <v>518</v>
      </c>
      <c r="AQ471" s="0" t="s">
        <v>35</v>
      </c>
      <c r="AR471" s="0" t="n">
        <v>2100</v>
      </c>
      <c r="AS471" s="0" t="s">
        <v>45</v>
      </c>
      <c r="AT471" s="0" t="s">
        <v>36</v>
      </c>
    </row>
    <row r="472" customFormat="false" ht="28.5" hidden="false" customHeight="true" outlineLevel="0" collapsed="false">
      <c r="A472" s="3" t="s">
        <v>33</v>
      </c>
      <c r="C472" s="0" t="s">
        <v>519</v>
      </c>
      <c r="D472" s="50" t="s">
        <v>35</v>
      </c>
      <c r="E472" s="0" t="n">
        <v>2035</v>
      </c>
      <c r="F472" s="51" t="str">
        <f aca="false">"*"&amp;IF(AND(A472="EU",E472=2035),0.63,IF(AND(A472="EU",E472=2050),0.54,IF(AND(A472="USA",E472=2035),0.64,IF(AND(A472="USA",E472=2050),0.54,IF(AND(A472="Japan",E472=2035),0.68,IF(AND(A472="Japan",E472=2050),0.58,IF(AND(A472="Russia",E472=2035),0.65,IF(AND(A472="Russia",E472=2050),0.54,IF(AND(A472="China",E472=2035),0.61,IF(AND(A472="China",E472=2050),0.49,IF(AND(A472="India",E472=2035),0.6,IF(AND(A472="India",E472=2050),0.49,IF(AND(A472="Middle East",E472=2035),0.6,IF(AND(A472="Middle East",E472=2050),0.5,IF(AND(A472="Africa",E472=2035),0.61,IF(AND(A472="Africa",E472=2050),0.5,IF(AND(A472="Brazil",E472=2035),0.64,IF(AND(A472="Brazil",E472=2050),0.54,""))))))))))))))))))</f>
        <v>*0.6</v>
      </c>
      <c r="H472" s="0" t="s">
        <v>519</v>
      </c>
      <c r="I472" s="50" t="s">
        <v>35</v>
      </c>
      <c r="J472" s="0" t="n">
        <v>2050</v>
      </c>
      <c r="K472" s="48" t="str">
        <f aca="false">"*"&amp;IF(AND(A472="EU",J472=2035),0.63,IF(AND(A472="EU",J472=2050),0.54,IF(AND(A472="USA",J472=2035),0.64,IF(AND(A472="USA",J472=2050),0.54,IF(AND(A472="Japan",J472=2035),0.68,IF(AND(A472="Japan",J472=2050),0.58,IF(AND(A472="Russia",J472=2035),0.65,IF(AND(A472="Russia",J472=2050),0.54,IF(AND(A472="China",J472=2035),0.61,IF(AND(A472="China",J472=2050),0.49,IF(AND(A472="India",J472=2035),0.6,IF(AND(A472="India",J472=2050),0.49,IF(AND(A472="Middle East",J472=2035),0.6,IF(AND(A472="Middle East",J472=2050),0.5,IF(AND(A472="Africa",J472=2035),0.61,IF(AND(A472="Africa",J472=2050),0.5,IF(AND(A472="Brazil",J472=2035),0.64,IF(AND(A472="Brazil",J472=2050),0.54,""))))))))))))))))))</f>
        <v>*0.49</v>
      </c>
      <c r="P472" s="41" t="s">
        <v>519</v>
      </c>
      <c r="Q472" s="52" t="s">
        <v>35</v>
      </c>
      <c r="R472" s="41" t="n">
        <v>2035</v>
      </c>
      <c r="S472" s="53" t="str">
        <f aca="false">"*"&amp;IF(AND(A472="EU",R472=2035),0.62,IF(AND(A472="EU",R472=2050),0.51,IF(AND(A472="USA",R472=2035),0.62,IF(AND(A472="USA",R472=2050),0.5,IF(AND(A472="Japan",R472=2035),0.65,IF(AND(A472="Japan",R472=2050),0.55,IF(AND(A472="Russia",R472=2035),0.63,IF(AND(A472="Russia",R472=2050),0.52,IF(AND(A472="China",R472=2035),0.59,IF(AND(A472="China",R472=2050),0.47,IF(AND(A472="India",R472=2035),0.58,IF(AND(A472="India",R472=2050),0.47,IF(AND(A472="Middle East",R472=2035),0.59,IF(AND(A472="Middle East",R472=2050),0.47,IF(AND(A472="Africa",R472=2035),0.58,IF(AND(A472="Africa",R472=2050),0.47,IF(AND(A472="Brazil",R472=2035),0.64,IF(AND(A472="Brazil",R472=2050),0.53,""))))))))))))))))))</f>
        <v>*0.58</v>
      </c>
      <c r="U472" s="41" t="s">
        <v>519</v>
      </c>
      <c r="V472" s="52" t="s">
        <v>35</v>
      </c>
      <c r="W472" s="41" t="n">
        <v>2050</v>
      </c>
      <c r="X472" s="53" t="str">
        <f aca="false">"*"&amp;IF(AND(A472="EU",W472=2035),0.62,IF(AND(A472="EU",W472=2050),0.51,IF(AND(A472="USA",W472=2035),0.62,IF(AND(A472="USA",W472=2050),0.5,IF(AND(A472="Japan",W472=2035),0.65,IF(AND(A472="Japan",W472=2050),0.55,IF(AND(A472="Russia",W472=2035),0.63,IF(AND(A472="Russia",W472=2050),0.52,IF(AND(A472="China",W472=2035),0.59,IF(AND(A472="China",W472=2050),0.47,IF(AND(A472="India",W472=2035),0.58,IF(AND(A472="India",W472=2050),0.47,IF(AND(A472="Middle East",W472=2035),0.59,IF(AND(A472="Middle East",W472=2050),0.47,IF(AND(A472="Africa",W472=2035),0.58,IF(AND(A472="Africa",W472=2050),0.47,IF(AND(A472="Brazil",W472=2035),0.64,IF(AND(A472="Brazil",W472=2050),0.53,""))))))))))))))))))</f>
        <v>*0.47</v>
      </c>
      <c r="AC472" s="0" t="s">
        <v>519</v>
      </c>
      <c r="AD472" s="50" t="s">
        <v>35</v>
      </c>
      <c r="AE472" s="0" t="n">
        <v>2035</v>
      </c>
      <c r="AF472" s="51" t="str">
        <f aca="false">"*"&amp;IF(AND(A472="EU",AE472=2035),0.58,IF(AND(A472="EU",AE472=2050),0.49,IF(AND(A472="USA",AE472=2035),0.56,IF(AND(A472="USA",AE472=2050),0.45,IF(AND(A472="Japan",AE472=2035),0.62,IF(AND(A472="Japan",AE472=2050),0.51,IF(AND(A472="Russia",AE472=2035),0.55,IF(AND(A472="Russia",AE472=2050),0.41,IF(AND(A472="China",AE472=2035),0.54,IF(AND(A472="China",AE472=2050),0.44,IF(AND(A472="India",AE472=2035),0.55,IF(AND(A472="India",AE472=2050),0.42,IF(AND(A472="Middle East",AE472=2035),0.53,IF(AND(A472="Middle East",AE472=2050),0.41,IF(AND(A472="Africa",AE472=2035),0.53,IF(AND(A472="Africa",AE472=2050),0.41,IF(AND(A472="Brazil",AE472=2035),0.6,IF(AND(A472="Brazil",AE472=2050),0.5,""))))))))))))))))))</f>
        <v>*0.55</v>
      </c>
      <c r="AG472" s="51" t="str">
        <f aca="false">AG471</f>
        <v>REZoning_Sol-Win</v>
      </c>
      <c r="AI472" s="0" t="s">
        <v>519</v>
      </c>
      <c r="AJ472" s="50" t="s">
        <v>35</v>
      </c>
      <c r="AK472" s="0" t="n">
        <v>2050</v>
      </c>
      <c r="AL472" s="51" t="str">
        <f aca="false">"*"&amp;IF(AND(A472="EU",AK472=2035),0.58,IF(AND(A472="EU",AK472=2050),0.49,IF(AND(A472="USA",AK472=2035),0.56,IF(AND(A472="USA",AK472=2050),0.45,IF(AND(A472="Japan",AK472=2035),0.62,IF(AND(A472="Japan",AK472=2050),0.51,IF(AND(A472="Russia",AK472=2035),0.55,IF(AND(A472="Russia",AK472=2050),0.41,IF(AND(A472="China",AK472=2035),0.54,IF(AND(A472="China",AK472=2050),0.44,IF(AND(A472="India",AK472=2035),0.55,IF(AND(A472="India",AK472=2050),0.42,IF(AND(A472="Middle East",AK472=2035),0.53,IF(AND(A472="Middle East",AK472=2050),0.41,IF(AND(A472="Africa",AK472=2035),0.53,IF(AND(A472="Africa",AK472=2050),0.41,IF(AND(A472="Brazil",AK472=2035),0.6,IF(AND(A472="Brazil",AK472=2050),0.5,""))))))))))))))))))</f>
        <v>*0.42</v>
      </c>
      <c r="AM472" s="51" t="str">
        <f aca="false">AM471</f>
        <v>REZoning_Sol-Win</v>
      </c>
      <c r="AP472" s="0" t="s">
        <v>519</v>
      </c>
      <c r="AQ472" s="0" t="s">
        <v>35</v>
      </c>
      <c r="AR472" s="0" t="n">
        <v>2100</v>
      </c>
      <c r="AS472" s="0" t="s">
        <v>37</v>
      </c>
      <c r="AT472" s="0" t="s">
        <v>36</v>
      </c>
    </row>
    <row r="473" customFormat="false" ht="28.5" hidden="false" customHeight="true" outlineLevel="0" collapsed="false">
      <c r="A473" s="3" t="s">
        <v>33</v>
      </c>
      <c r="C473" s="0" t="s">
        <v>520</v>
      </c>
      <c r="D473" s="50" t="s">
        <v>35</v>
      </c>
      <c r="E473" s="0" t="n">
        <v>2035</v>
      </c>
      <c r="F473" s="51" t="str">
        <f aca="false">"*"&amp;IF(AND(A473="EU",E473=2035),0.63,IF(AND(A473="EU",E473=2050),0.54,IF(AND(A473="USA",E473=2035),0.64,IF(AND(A473="USA",E473=2050),0.54,IF(AND(A473="Japan",E473=2035),0.68,IF(AND(A473="Japan",E473=2050),0.58,IF(AND(A473="Russia",E473=2035),0.65,IF(AND(A473="Russia",E473=2050),0.54,IF(AND(A473="China",E473=2035),0.61,IF(AND(A473="China",E473=2050),0.49,IF(AND(A473="India",E473=2035),0.6,IF(AND(A473="India",E473=2050),0.49,IF(AND(A473="Middle East",E473=2035),0.6,IF(AND(A473="Middle East",E473=2050),0.5,IF(AND(A473="Africa",E473=2035),0.61,IF(AND(A473="Africa",E473=2050),0.5,IF(AND(A473="Brazil",E473=2035),0.64,IF(AND(A473="Brazil",E473=2050),0.54,""))))))))))))))))))</f>
        <v>*0.6</v>
      </c>
      <c r="H473" s="0" t="s">
        <v>520</v>
      </c>
      <c r="I473" s="50" t="s">
        <v>35</v>
      </c>
      <c r="J473" s="0" t="n">
        <v>2050</v>
      </c>
      <c r="K473" s="48" t="str">
        <f aca="false">"*"&amp;IF(AND(A473="EU",J473=2035),0.63,IF(AND(A473="EU",J473=2050),0.54,IF(AND(A473="USA",J473=2035),0.64,IF(AND(A473="USA",J473=2050),0.54,IF(AND(A473="Japan",J473=2035),0.68,IF(AND(A473="Japan",J473=2050),0.58,IF(AND(A473="Russia",J473=2035),0.65,IF(AND(A473="Russia",J473=2050),0.54,IF(AND(A473="China",J473=2035),0.61,IF(AND(A473="China",J473=2050),0.49,IF(AND(A473="India",J473=2035),0.6,IF(AND(A473="India",J473=2050),0.49,IF(AND(A473="Middle East",J473=2035),0.6,IF(AND(A473="Middle East",J473=2050),0.5,IF(AND(A473="Africa",J473=2035),0.61,IF(AND(A473="Africa",J473=2050),0.5,IF(AND(A473="Brazil",J473=2035),0.64,IF(AND(A473="Brazil",J473=2050),0.54,""))))))))))))))))))</f>
        <v>*0.49</v>
      </c>
      <c r="P473" s="41" t="s">
        <v>520</v>
      </c>
      <c r="Q473" s="52" t="s">
        <v>35</v>
      </c>
      <c r="R473" s="41" t="n">
        <v>2035</v>
      </c>
      <c r="S473" s="53" t="str">
        <f aca="false">"*"&amp;IF(AND(A473="EU",R473=2035),0.62,IF(AND(A473="EU",R473=2050),0.51,IF(AND(A473="USA",R473=2035),0.62,IF(AND(A473="USA",R473=2050),0.5,IF(AND(A473="Japan",R473=2035),0.65,IF(AND(A473="Japan",R473=2050),0.55,IF(AND(A473="Russia",R473=2035),0.63,IF(AND(A473="Russia",R473=2050),0.52,IF(AND(A473="China",R473=2035),0.59,IF(AND(A473="China",R473=2050),0.47,IF(AND(A473="India",R473=2035),0.58,IF(AND(A473="India",R473=2050),0.47,IF(AND(A473="Middle East",R473=2035),0.59,IF(AND(A473="Middle East",R473=2050),0.47,IF(AND(A473="Africa",R473=2035),0.58,IF(AND(A473="Africa",R473=2050),0.47,IF(AND(A473="Brazil",R473=2035),0.64,IF(AND(A473="Brazil",R473=2050),0.53,""))))))))))))))))))</f>
        <v>*0.58</v>
      </c>
      <c r="U473" s="41" t="s">
        <v>520</v>
      </c>
      <c r="V473" s="52" t="s">
        <v>35</v>
      </c>
      <c r="W473" s="41" t="n">
        <v>2050</v>
      </c>
      <c r="X473" s="53" t="str">
        <f aca="false">"*"&amp;IF(AND(A473="EU",W473=2035),0.62,IF(AND(A473="EU",W473=2050),0.51,IF(AND(A473="USA",W473=2035),0.62,IF(AND(A473="USA",W473=2050),0.5,IF(AND(A473="Japan",W473=2035),0.65,IF(AND(A473="Japan",W473=2050),0.55,IF(AND(A473="Russia",W473=2035),0.63,IF(AND(A473="Russia",W473=2050),0.52,IF(AND(A473="China",W473=2035),0.59,IF(AND(A473="China",W473=2050),0.47,IF(AND(A473="India",W473=2035),0.58,IF(AND(A473="India",W473=2050),0.47,IF(AND(A473="Middle East",W473=2035),0.59,IF(AND(A473="Middle East",W473=2050),0.47,IF(AND(A473="Africa",W473=2035),0.58,IF(AND(A473="Africa",W473=2050),0.47,IF(AND(A473="Brazil",W473=2035),0.64,IF(AND(A473="Brazil",W473=2050),0.53,""))))))))))))))))))</f>
        <v>*0.47</v>
      </c>
      <c r="AC473" s="0" t="s">
        <v>520</v>
      </c>
      <c r="AD473" s="50" t="s">
        <v>35</v>
      </c>
      <c r="AE473" s="0" t="n">
        <v>2035</v>
      </c>
      <c r="AF473" s="51" t="str">
        <f aca="false">"*"&amp;IF(AND(A473="EU",AE473=2035),0.58,IF(AND(A473="EU",AE473=2050),0.49,IF(AND(A473="USA",AE473=2035),0.56,IF(AND(A473="USA",AE473=2050),0.45,IF(AND(A473="Japan",AE473=2035),0.62,IF(AND(A473="Japan",AE473=2050),0.51,IF(AND(A473="Russia",AE473=2035),0.55,IF(AND(A473="Russia",AE473=2050),0.41,IF(AND(A473="China",AE473=2035),0.54,IF(AND(A473="China",AE473=2050),0.44,IF(AND(A473="India",AE473=2035),0.55,IF(AND(A473="India",AE473=2050),0.42,IF(AND(A473="Middle East",AE473=2035),0.53,IF(AND(A473="Middle East",AE473=2050),0.41,IF(AND(A473="Africa",AE473=2035),0.53,IF(AND(A473="Africa",AE473=2050),0.41,IF(AND(A473="Brazil",AE473=2035),0.6,IF(AND(A473="Brazil",AE473=2050),0.5,""))))))))))))))))))</f>
        <v>*0.55</v>
      </c>
      <c r="AG473" s="51" t="str">
        <f aca="false">AG472</f>
        <v>REZoning_Sol-Win</v>
      </c>
      <c r="AI473" s="0" t="s">
        <v>520</v>
      </c>
      <c r="AJ473" s="50" t="s">
        <v>35</v>
      </c>
      <c r="AK473" s="0" t="n">
        <v>2050</v>
      </c>
      <c r="AL473" s="51" t="str">
        <f aca="false">"*"&amp;IF(AND(A473="EU",AK473=2035),0.58,IF(AND(A473="EU",AK473=2050),0.49,IF(AND(A473="USA",AK473=2035),0.56,IF(AND(A473="USA",AK473=2050),0.45,IF(AND(A473="Japan",AK473=2035),0.62,IF(AND(A473="Japan",AK473=2050),0.51,IF(AND(A473="Russia",AK473=2035),0.55,IF(AND(A473="Russia",AK473=2050),0.41,IF(AND(A473="China",AK473=2035),0.54,IF(AND(A473="China",AK473=2050),0.44,IF(AND(A473="India",AK473=2035),0.55,IF(AND(A473="India",AK473=2050),0.42,IF(AND(A473="Middle East",AK473=2035),0.53,IF(AND(A473="Middle East",AK473=2050),0.41,IF(AND(A473="Africa",AK473=2035),0.53,IF(AND(A473="Africa",AK473=2050),0.41,IF(AND(A473="Brazil",AK473=2035),0.6,IF(AND(A473="Brazil",AK473=2050),0.5,""))))))))))))))))))</f>
        <v>*0.42</v>
      </c>
      <c r="AM473" s="51" t="str">
        <f aca="false">AM472</f>
        <v>REZoning_Sol-Win</v>
      </c>
      <c r="AP473" s="0" t="s">
        <v>520</v>
      </c>
      <c r="AQ473" s="0" t="s">
        <v>35</v>
      </c>
      <c r="AR473" s="0" t="n">
        <v>2100</v>
      </c>
      <c r="AS473" s="0" t="s">
        <v>37</v>
      </c>
      <c r="AT473" s="0" t="s">
        <v>36</v>
      </c>
    </row>
    <row r="474" customFormat="false" ht="28.5" hidden="false" customHeight="true" outlineLevel="0" collapsed="false">
      <c r="A474" s="3" t="s">
        <v>33</v>
      </c>
      <c r="C474" s="0" t="s">
        <v>521</v>
      </c>
      <c r="D474" s="50" t="s">
        <v>35</v>
      </c>
      <c r="E474" s="0" t="n">
        <v>2035</v>
      </c>
      <c r="F474" s="51" t="str">
        <f aca="false">"*"&amp;IF(AND(A474="EU",E474=2035),0.63,IF(AND(A474="EU",E474=2050),0.54,IF(AND(A474="USA",E474=2035),0.64,IF(AND(A474="USA",E474=2050),0.54,IF(AND(A474="Japan",E474=2035),0.68,IF(AND(A474="Japan",E474=2050),0.58,IF(AND(A474="Russia",E474=2035),0.65,IF(AND(A474="Russia",E474=2050),0.54,IF(AND(A474="China",E474=2035),0.61,IF(AND(A474="China",E474=2050),0.49,IF(AND(A474="India",E474=2035),0.6,IF(AND(A474="India",E474=2050),0.49,IF(AND(A474="Middle East",E474=2035),0.6,IF(AND(A474="Middle East",E474=2050),0.5,IF(AND(A474="Africa",E474=2035),0.61,IF(AND(A474="Africa",E474=2050),0.5,IF(AND(A474="Brazil",E474=2035),0.64,IF(AND(A474="Brazil",E474=2050),0.54,""))))))))))))))))))</f>
        <v>*0.6</v>
      </c>
      <c r="H474" s="0" t="s">
        <v>521</v>
      </c>
      <c r="I474" s="50" t="s">
        <v>35</v>
      </c>
      <c r="J474" s="0" t="n">
        <v>2050</v>
      </c>
      <c r="K474" s="48" t="str">
        <f aca="false">"*"&amp;IF(AND(A474="EU",J474=2035),0.63,IF(AND(A474="EU",J474=2050),0.54,IF(AND(A474="USA",J474=2035),0.64,IF(AND(A474="USA",J474=2050),0.54,IF(AND(A474="Japan",J474=2035),0.68,IF(AND(A474="Japan",J474=2050),0.58,IF(AND(A474="Russia",J474=2035),0.65,IF(AND(A474="Russia",J474=2050),0.54,IF(AND(A474="China",J474=2035),0.61,IF(AND(A474="China",J474=2050),0.49,IF(AND(A474="India",J474=2035),0.6,IF(AND(A474="India",J474=2050),0.49,IF(AND(A474="Middle East",J474=2035),0.6,IF(AND(A474="Middle East",J474=2050),0.5,IF(AND(A474="Africa",J474=2035),0.61,IF(AND(A474="Africa",J474=2050),0.5,IF(AND(A474="Brazil",J474=2035),0.64,IF(AND(A474="Brazil",J474=2050),0.54,""))))))))))))))))))</f>
        <v>*0.49</v>
      </c>
      <c r="P474" s="41" t="s">
        <v>521</v>
      </c>
      <c r="Q474" s="52" t="s">
        <v>35</v>
      </c>
      <c r="R474" s="41" t="n">
        <v>2035</v>
      </c>
      <c r="S474" s="53" t="str">
        <f aca="false">"*"&amp;IF(AND(A474="EU",R474=2035),0.62,IF(AND(A474="EU",R474=2050),0.51,IF(AND(A474="USA",R474=2035),0.62,IF(AND(A474="USA",R474=2050),0.5,IF(AND(A474="Japan",R474=2035),0.65,IF(AND(A474="Japan",R474=2050),0.55,IF(AND(A474="Russia",R474=2035),0.63,IF(AND(A474="Russia",R474=2050),0.52,IF(AND(A474="China",R474=2035),0.59,IF(AND(A474="China",R474=2050),0.47,IF(AND(A474="India",R474=2035),0.58,IF(AND(A474="India",R474=2050),0.47,IF(AND(A474="Middle East",R474=2035),0.59,IF(AND(A474="Middle East",R474=2050),0.47,IF(AND(A474="Africa",R474=2035),0.58,IF(AND(A474="Africa",R474=2050),0.47,IF(AND(A474="Brazil",R474=2035),0.64,IF(AND(A474="Brazil",R474=2050),0.53,""))))))))))))))))))</f>
        <v>*0.58</v>
      </c>
      <c r="U474" s="41" t="s">
        <v>521</v>
      </c>
      <c r="V474" s="52" t="s">
        <v>35</v>
      </c>
      <c r="W474" s="41" t="n">
        <v>2050</v>
      </c>
      <c r="X474" s="53" t="str">
        <f aca="false">"*"&amp;IF(AND(A474="EU",W474=2035),0.62,IF(AND(A474="EU",W474=2050),0.51,IF(AND(A474="USA",W474=2035),0.62,IF(AND(A474="USA",W474=2050),0.5,IF(AND(A474="Japan",W474=2035),0.65,IF(AND(A474="Japan",W474=2050),0.55,IF(AND(A474="Russia",W474=2035),0.63,IF(AND(A474="Russia",W474=2050),0.52,IF(AND(A474="China",W474=2035),0.59,IF(AND(A474="China",W474=2050),0.47,IF(AND(A474="India",W474=2035),0.58,IF(AND(A474="India",W474=2050),0.47,IF(AND(A474="Middle East",W474=2035),0.59,IF(AND(A474="Middle East",W474=2050),0.47,IF(AND(A474="Africa",W474=2035),0.58,IF(AND(A474="Africa",W474=2050),0.47,IF(AND(A474="Brazil",W474=2035),0.64,IF(AND(A474="Brazil",W474=2050),0.53,""))))))))))))))))))</f>
        <v>*0.47</v>
      </c>
      <c r="AC474" s="0" t="s">
        <v>521</v>
      </c>
      <c r="AD474" s="50" t="s">
        <v>35</v>
      </c>
      <c r="AE474" s="0" t="n">
        <v>2035</v>
      </c>
      <c r="AF474" s="51" t="str">
        <f aca="false">"*"&amp;IF(AND(A474="EU",AE474=2035),0.58,IF(AND(A474="EU",AE474=2050),0.49,IF(AND(A474="USA",AE474=2035),0.56,IF(AND(A474="USA",AE474=2050),0.45,IF(AND(A474="Japan",AE474=2035),0.62,IF(AND(A474="Japan",AE474=2050),0.51,IF(AND(A474="Russia",AE474=2035),0.55,IF(AND(A474="Russia",AE474=2050),0.41,IF(AND(A474="China",AE474=2035),0.54,IF(AND(A474="China",AE474=2050),0.44,IF(AND(A474="India",AE474=2035),0.55,IF(AND(A474="India",AE474=2050),0.42,IF(AND(A474="Middle East",AE474=2035),0.53,IF(AND(A474="Middle East",AE474=2050),0.41,IF(AND(A474="Africa",AE474=2035),0.53,IF(AND(A474="Africa",AE474=2050),0.41,IF(AND(A474="Brazil",AE474=2035),0.6,IF(AND(A474="Brazil",AE474=2050),0.5,""))))))))))))))))))</f>
        <v>*0.55</v>
      </c>
      <c r="AG474" s="51" t="str">
        <f aca="false">AG473</f>
        <v>REZoning_Sol-Win</v>
      </c>
      <c r="AI474" s="0" t="s">
        <v>521</v>
      </c>
      <c r="AJ474" s="50" t="s">
        <v>35</v>
      </c>
      <c r="AK474" s="0" t="n">
        <v>2050</v>
      </c>
      <c r="AL474" s="51" t="str">
        <f aca="false">"*"&amp;IF(AND(A474="EU",AK474=2035),0.58,IF(AND(A474="EU",AK474=2050),0.49,IF(AND(A474="USA",AK474=2035),0.56,IF(AND(A474="USA",AK474=2050),0.45,IF(AND(A474="Japan",AK474=2035),0.62,IF(AND(A474="Japan",AK474=2050),0.51,IF(AND(A474="Russia",AK474=2035),0.55,IF(AND(A474="Russia",AK474=2050),0.41,IF(AND(A474="China",AK474=2035),0.54,IF(AND(A474="China",AK474=2050),0.44,IF(AND(A474="India",AK474=2035),0.55,IF(AND(A474="India",AK474=2050),0.42,IF(AND(A474="Middle East",AK474=2035),0.53,IF(AND(A474="Middle East",AK474=2050),0.41,IF(AND(A474="Africa",AK474=2035),0.53,IF(AND(A474="Africa",AK474=2050),0.41,IF(AND(A474="Brazil",AK474=2035),0.6,IF(AND(A474="Brazil",AK474=2050),0.5,""))))))))))))))))))</f>
        <v>*0.42</v>
      </c>
      <c r="AM474" s="51" t="str">
        <f aca="false">AM473</f>
        <v>REZoning_Sol-Win</v>
      </c>
      <c r="AP474" s="0" t="s">
        <v>521</v>
      </c>
      <c r="AQ474" s="0" t="s">
        <v>35</v>
      </c>
      <c r="AR474" s="0" t="n">
        <v>2100</v>
      </c>
      <c r="AS474" s="0" t="s">
        <v>37</v>
      </c>
      <c r="AT474" s="0" t="s">
        <v>36</v>
      </c>
    </row>
    <row r="475" customFormat="false" ht="28.5" hidden="false" customHeight="true" outlineLevel="0" collapsed="false">
      <c r="A475" s="3" t="s">
        <v>33</v>
      </c>
      <c r="C475" s="0" t="s">
        <v>522</v>
      </c>
      <c r="D475" s="50" t="s">
        <v>35</v>
      </c>
      <c r="E475" s="0" t="n">
        <v>2035</v>
      </c>
      <c r="F475" s="51" t="str">
        <f aca="false">"*"&amp;IF(AND(A475="EU",E475=2035),0.63,IF(AND(A475="EU",E475=2050),0.54,IF(AND(A475="USA",E475=2035),0.64,IF(AND(A475="USA",E475=2050),0.54,IF(AND(A475="Japan",E475=2035),0.68,IF(AND(A475="Japan",E475=2050),0.58,IF(AND(A475="Russia",E475=2035),0.65,IF(AND(A475="Russia",E475=2050),0.54,IF(AND(A475="China",E475=2035),0.61,IF(AND(A475="China",E475=2050),0.49,IF(AND(A475="India",E475=2035),0.6,IF(AND(A475="India",E475=2050),0.49,IF(AND(A475="Middle East",E475=2035),0.6,IF(AND(A475="Middle East",E475=2050),0.5,IF(AND(A475="Africa",E475=2035),0.61,IF(AND(A475="Africa",E475=2050),0.5,IF(AND(A475="Brazil",E475=2035),0.64,IF(AND(A475="Brazil",E475=2050),0.54,""))))))))))))))))))</f>
        <v>*0.6</v>
      </c>
      <c r="H475" s="0" t="s">
        <v>522</v>
      </c>
      <c r="I475" s="50" t="s">
        <v>35</v>
      </c>
      <c r="J475" s="0" t="n">
        <v>2050</v>
      </c>
      <c r="K475" s="48" t="str">
        <f aca="false">"*"&amp;IF(AND(A475="EU",J475=2035),0.63,IF(AND(A475="EU",J475=2050),0.54,IF(AND(A475="USA",J475=2035),0.64,IF(AND(A475="USA",J475=2050),0.54,IF(AND(A475="Japan",J475=2035),0.68,IF(AND(A475="Japan",J475=2050),0.58,IF(AND(A475="Russia",J475=2035),0.65,IF(AND(A475="Russia",J475=2050),0.54,IF(AND(A475="China",J475=2035),0.61,IF(AND(A475="China",J475=2050),0.49,IF(AND(A475="India",J475=2035),0.6,IF(AND(A475="India",J475=2050),0.49,IF(AND(A475="Middle East",J475=2035),0.6,IF(AND(A475="Middle East",J475=2050),0.5,IF(AND(A475="Africa",J475=2035),0.61,IF(AND(A475="Africa",J475=2050),0.5,IF(AND(A475="Brazil",J475=2035),0.64,IF(AND(A475="Brazil",J475=2050),0.54,""))))))))))))))))))</f>
        <v>*0.49</v>
      </c>
      <c r="P475" s="41" t="s">
        <v>522</v>
      </c>
      <c r="Q475" s="52" t="s">
        <v>35</v>
      </c>
      <c r="R475" s="41" t="n">
        <v>2035</v>
      </c>
      <c r="S475" s="53" t="str">
        <f aca="false">"*"&amp;IF(AND(A475="EU",R475=2035),0.62,IF(AND(A475="EU",R475=2050),0.51,IF(AND(A475="USA",R475=2035),0.62,IF(AND(A475="USA",R475=2050),0.5,IF(AND(A475="Japan",R475=2035),0.65,IF(AND(A475="Japan",R475=2050),0.55,IF(AND(A475="Russia",R475=2035),0.63,IF(AND(A475="Russia",R475=2050),0.52,IF(AND(A475="China",R475=2035),0.59,IF(AND(A475="China",R475=2050),0.47,IF(AND(A475="India",R475=2035),0.58,IF(AND(A475="India",R475=2050),0.47,IF(AND(A475="Middle East",R475=2035),0.59,IF(AND(A475="Middle East",R475=2050),0.47,IF(AND(A475="Africa",R475=2035),0.58,IF(AND(A475="Africa",R475=2050),0.47,IF(AND(A475="Brazil",R475=2035),0.64,IF(AND(A475="Brazil",R475=2050),0.53,""))))))))))))))))))</f>
        <v>*0.58</v>
      </c>
      <c r="U475" s="41" t="s">
        <v>522</v>
      </c>
      <c r="V475" s="52" t="s">
        <v>35</v>
      </c>
      <c r="W475" s="41" t="n">
        <v>2050</v>
      </c>
      <c r="X475" s="53" t="str">
        <f aca="false">"*"&amp;IF(AND(A475="EU",W475=2035),0.62,IF(AND(A475="EU",W475=2050),0.51,IF(AND(A475="USA",W475=2035),0.62,IF(AND(A475="USA",W475=2050),0.5,IF(AND(A475="Japan",W475=2035),0.65,IF(AND(A475="Japan",W475=2050),0.55,IF(AND(A475="Russia",W475=2035),0.63,IF(AND(A475="Russia",W475=2050),0.52,IF(AND(A475="China",W475=2035),0.59,IF(AND(A475="China",W475=2050),0.47,IF(AND(A475="India",W475=2035),0.58,IF(AND(A475="India",W475=2050),0.47,IF(AND(A475="Middle East",W475=2035),0.59,IF(AND(A475="Middle East",W475=2050),0.47,IF(AND(A475="Africa",W475=2035),0.58,IF(AND(A475="Africa",W475=2050),0.47,IF(AND(A475="Brazil",W475=2035),0.64,IF(AND(A475="Brazil",W475=2050),0.53,""))))))))))))))))))</f>
        <v>*0.47</v>
      </c>
      <c r="AC475" s="0" t="s">
        <v>522</v>
      </c>
      <c r="AD475" s="50" t="s">
        <v>35</v>
      </c>
      <c r="AE475" s="0" t="n">
        <v>2035</v>
      </c>
      <c r="AF475" s="51" t="str">
        <f aca="false">"*"&amp;IF(AND(A475="EU",AE475=2035),0.58,IF(AND(A475="EU",AE475=2050),0.49,IF(AND(A475="USA",AE475=2035),0.56,IF(AND(A475="USA",AE475=2050),0.45,IF(AND(A475="Japan",AE475=2035),0.62,IF(AND(A475="Japan",AE475=2050),0.51,IF(AND(A475="Russia",AE475=2035),0.55,IF(AND(A475="Russia",AE475=2050),0.41,IF(AND(A475="China",AE475=2035),0.54,IF(AND(A475="China",AE475=2050),0.44,IF(AND(A475="India",AE475=2035),0.55,IF(AND(A475="India",AE475=2050),0.42,IF(AND(A475="Middle East",AE475=2035),0.53,IF(AND(A475="Middle East",AE475=2050),0.41,IF(AND(A475="Africa",AE475=2035),0.53,IF(AND(A475="Africa",AE475=2050),0.41,IF(AND(A475="Brazil",AE475=2035),0.6,IF(AND(A475="Brazil",AE475=2050),0.5,""))))))))))))))))))</f>
        <v>*0.55</v>
      </c>
      <c r="AG475" s="51" t="str">
        <f aca="false">AG474</f>
        <v>REZoning_Sol-Win</v>
      </c>
      <c r="AI475" s="0" t="s">
        <v>522</v>
      </c>
      <c r="AJ475" s="50" t="s">
        <v>35</v>
      </c>
      <c r="AK475" s="0" t="n">
        <v>2050</v>
      </c>
      <c r="AL475" s="51" t="str">
        <f aca="false">"*"&amp;IF(AND(A475="EU",AK475=2035),0.58,IF(AND(A475="EU",AK475=2050),0.49,IF(AND(A475="USA",AK475=2035),0.56,IF(AND(A475="USA",AK475=2050),0.45,IF(AND(A475="Japan",AK475=2035),0.62,IF(AND(A475="Japan",AK475=2050),0.51,IF(AND(A475="Russia",AK475=2035),0.55,IF(AND(A475="Russia",AK475=2050),0.41,IF(AND(A475="China",AK475=2035),0.54,IF(AND(A475="China",AK475=2050),0.44,IF(AND(A475="India",AK475=2035),0.55,IF(AND(A475="India",AK475=2050),0.42,IF(AND(A475="Middle East",AK475=2035),0.53,IF(AND(A475="Middle East",AK475=2050),0.41,IF(AND(A475="Africa",AK475=2035),0.53,IF(AND(A475="Africa",AK475=2050),0.41,IF(AND(A475="Brazil",AK475=2035),0.6,IF(AND(A475="Brazil",AK475=2050),0.5,""))))))))))))))))))</f>
        <v>*0.42</v>
      </c>
      <c r="AM475" s="51" t="str">
        <f aca="false">AM474</f>
        <v>REZoning_Sol-Win</v>
      </c>
      <c r="AP475" s="0" t="s">
        <v>522</v>
      </c>
      <c r="AQ475" s="0" t="s">
        <v>35</v>
      </c>
      <c r="AR475" s="0" t="n">
        <v>2100</v>
      </c>
      <c r="AS475" s="0" t="s">
        <v>37</v>
      </c>
      <c r="AT475" s="0" t="s">
        <v>36</v>
      </c>
    </row>
    <row r="476" customFormat="false" ht="28.5" hidden="false" customHeight="true" outlineLevel="0" collapsed="false">
      <c r="A476" s="3" t="s">
        <v>33</v>
      </c>
      <c r="C476" s="0" t="s">
        <v>523</v>
      </c>
      <c r="D476" s="50" t="s">
        <v>35</v>
      </c>
      <c r="E476" s="0" t="n">
        <v>2035</v>
      </c>
      <c r="F476" s="51" t="str">
        <f aca="false">"*"&amp;IF(AND(A476="EU",E476=2035),0.63,IF(AND(A476="EU",E476=2050),0.54,IF(AND(A476="USA",E476=2035),0.64,IF(AND(A476="USA",E476=2050),0.54,IF(AND(A476="Japan",E476=2035),0.68,IF(AND(A476="Japan",E476=2050),0.58,IF(AND(A476="Russia",E476=2035),0.65,IF(AND(A476="Russia",E476=2050),0.54,IF(AND(A476="China",E476=2035),0.61,IF(AND(A476="China",E476=2050),0.49,IF(AND(A476="India",E476=2035),0.6,IF(AND(A476="India",E476=2050),0.49,IF(AND(A476="Middle East",E476=2035),0.6,IF(AND(A476="Middle East",E476=2050),0.5,IF(AND(A476="Africa",E476=2035),0.61,IF(AND(A476="Africa",E476=2050),0.5,IF(AND(A476="Brazil",E476=2035),0.64,IF(AND(A476="Brazil",E476=2050),0.54,""))))))))))))))))))</f>
        <v>*0.6</v>
      </c>
      <c r="H476" s="0" t="s">
        <v>523</v>
      </c>
      <c r="I476" s="50" t="s">
        <v>35</v>
      </c>
      <c r="J476" s="0" t="n">
        <v>2050</v>
      </c>
      <c r="K476" s="48" t="str">
        <f aca="false">"*"&amp;IF(AND(A476="EU",J476=2035),0.63,IF(AND(A476="EU",J476=2050),0.54,IF(AND(A476="USA",J476=2035),0.64,IF(AND(A476="USA",J476=2050),0.54,IF(AND(A476="Japan",J476=2035),0.68,IF(AND(A476="Japan",J476=2050),0.58,IF(AND(A476="Russia",J476=2035),0.65,IF(AND(A476="Russia",J476=2050),0.54,IF(AND(A476="China",J476=2035),0.61,IF(AND(A476="China",J476=2050),0.49,IF(AND(A476="India",J476=2035),0.6,IF(AND(A476="India",J476=2050),0.49,IF(AND(A476="Middle East",J476=2035),0.6,IF(AND(A476="Middle East",J476=2050),0.5,IF(AND(A476="Africa",J476=2035),0.61,IF(AND(A476="Africa",J476=2050),0.5,IF(AND(A476="Brazil",J476=2035),0.64,IF(AND(A476="Brazil",J476=2050),0.54,""))))))))))))))))))</f>
        <v>*0.49</v>
      </c>
      <c r="P476" s="41" t="s">
        <v>523</v>
      </c>
      <c r="Q476" s="52" t="s">
        <v>35</v>
      </c>
      <c r="R476" s="41" t="n">
        <v>2035</v>
      </c>
      <c r="S476" s="53" t="str">
        <f aca="false">"*"&amp;IF(AND(A476="EU",R476=2035),0.62,IF(AND(A476="EU",R476=2050),0.51,IF(AND(A476="USA",R476=2035),0.62,IF(AND(A476="USA",R476=2050),0.5,IF(AND(A476="Japan",R476=2035),0.65,IF(AND(A476="Japan",R476=2050),0.55,IF(AND(A476="Russia",R476=2035),0.63,IF(AND(A476="Russia",R476=2050),0.52,IF(AND(A476="China",R476=2035),0.59,IF(AND(A476="China",R476=2050),0.47,IF(AND(A476="India",R476=2035),0.58,IF(AND(A476="India",R476=2050),0.47,IF(AND(A476="Middle East",R476=2035),0.59,IF(AND(A476="Middle East",R476=2050),0.47,IF(AND(A476="Africa",R476=2035),0.58,IF(AND(A476="Africa",R476=2050),0.47,IF(AND(A476="Brazil",R476=2035),0.64,IF(AND(A476="Brazil",R476=2050),0.53,""))))))))))))))))))</f>
        <v>*0.58</v>
      </c>
      <c r="U476" s="41" t="s">
        <v>523</v>
      </c>
      <c r="V476" s="52" t="s">
        <v>35</v>
      </c>
      <c r="W476" s="41" t="n">
        <v>2050</v>
      </c>
      <c r="X476" s="53" t="str">
        <f aca="false">"*"&amp;IF(AND(A476="EU",W476=2035),0.62,IF(AND(A476="EU",W476=2050),0.51,IF(AND(A476="USA",W476=2035),0.62,IF(AND(A476="USA",W476=2050),0.5,IF(AND(A476="Japan",W476=2035),0.65,IF(AND(A476="Japan",W476=2050),0.55,IF(AND(A476="Russia",W476=2035),0.63,IF(AND(A476="Russia",W476=2050),0.52,IF(AND(A476="China",W476=2035),0.59,IF(AND(A476="China",W476=2050),0.47,IF(AND(A476="India",W476=2035),0.58,IF(AND(A476="India",W476=2050),0.47,IF(AND(A476="Middle East",W476=2035),0.59,IF(AND(A476="Middle East",W476=2050),0.47,IF(AND(A476="Africa",W476=2035),0.58,IF(AND(A476="Africa",W476=2050),0.47,IF(AND(A476="Brazil",W476=2035),0.64,IF(AND(A476="Brazil",W476=2050),0.53,""))))))))))))))))))</f>
        <v>*0.47</v>
      </c>
      <c r="AC476" s="0" t="s">
        <v>523</v>
      </c>
      <c r="AD476" s="50" t="s">
        <v>35</v>
      </c>
      <c r="AE476" s="0" t="n">
        <v>2035</v>
      </c>
      <c r="AF476" s="51" t="str">
        <f aca="false">"*"&amp;IF(AND(A476="EU",AE476=2035),0.58,IF(AND(A476="EU",AE476=2050),0.49,IF(AND(A476="USA",AE476=2035),0.56,IF(AND(A476="USA",AE476=2050),0.45,IF(AND(A476="Japan",AE476=2035),0.62,IF(AND(A476="Japan",AE476=2050),0.51,IF(AND(A476="Russia",AE476=2035),0.55,IF(AND(A476="Russia",AE476=2050),0.41,IF(AND(A476="China",AE476=2035),0.54,IF(AND(A476="China",AE476=2050),0.44,IF(AND(A476="India",AE476=2035),0.55,IF(AND(A476="India",AE476=2050),0.42,IF(AND(A476="Middle East",AE476=2035),0.53,IF(AND(A476="Middle East",AE476=2050),0.41,IF(AND(A476="Africa",AE476=2035),0.53,IF(AND(A476="Africa",AE476=2050),0.41,IF(AND(A476="Brazil",AE476=2035),0.6,IF(AND(A476="Brazil",AE476=2050),0.5,""))))))))))))))))))</f>
        <v>*0.55</v>
      </c>
      <c r="AG476" s="51" t="str">
        <f aca="false">AG475</f>
        <v>REZoning_Sol-Win</v>
      </c>
      <c r="AI476" s="0" t="s">
        <v>523</v>
      </c>
      <c r="AJ476" s="50" t="s">
        <v>35</v>
      </c>
      <c r="AK476" s="0" t="n">
        <v>2050</v>
      </c>
      <c r="AL476" s="51" t="str">
        <f aca="false">"*"&amp;IF(AND(A476="EU",AK476=2035),0.58,IF(AND(A476="EU",AK476=2050),0.49,IF(AND(A476="USA",AK476=2035),0.56,IF(AND(A476="USA",AK476=2050),0.45,IF(AND(A476="Japan",AK476=2035),0.62,IF(AND(A476="Japan",AK476=2050),0.51,IF(AND(A476="Russia",AK476=2035),0.55,IF(AND(A476="Russia",AK476=2050),0.41,IF(AND(A476="China",AK476=2035),0.54,IF(AND(A476="China",AK476=2050),0.44,IF(AND(A476="India",AK476=2035),0.55,IF(AND(A476="India",AK476=2050),0.42,IF(AND(A476="Middle East",AK476=2035),0.53,IF(AND(A476="Middle East",AK476=2050),0.41,IF(AND(A476="Africa",AK476=2035),0.53,IF(AND(A476="Africa",AK476=2050),0.41,IF(AND(A476="Brazil",AK476=2035),0.6,IF(AND(A476="Brazil",AK476=2050),0.5,""))))))))))))))))))</f>
        <v>*0.42</v>
      </c>
      <c r="AM476" s="51" t="str">
        <f aca="false">AM475</f>
        <v>REZoning_Sol-Win</v>
      </c>
      <c r="AP476" s="0" t="s">
        <v>523</v>
      </c>
      <c r="AQ476" s="0" t="s">
        <v>35</v>
      </c>
      <c r="AR476" s="0" t="n">
        <v>2100</v>
      </c>
      <c r="AS476" s="0" t="s">
        <v>37</v>
      </c>
      <c r="AT476" s="0" t="s">
        <v>36</v>
      </c>
    </row>
    <row r="477" customFormat="false" ht="28.5" hidden="false" customHeight="true" outlineLevel="0" collapsed="false">
      <c r="A477" s="3" t="s">
        <v>43</v>
      </c>
      <c r="C477" s="0" t="s">
        <v>524</v>
      </c>
      <c r="D477" s="50" t="s">
        <v>35</v>
      </c>
      <c r="E477" s="0" t="n">
        <v>2035</v>
      </c>
      <c r="F477" s="51" t="str">
        <f aca="false">"*"&amp;IF(AND(A477="EU",E477=2035),0.63,IF(AND(A477="EU",E477=2050),0.54,IF(AND(A477="USA",E477=2035),0.64,IF(AND(A477="USA",E477=2050),0.54,IF(AND(A477="Japan",E477=2035),0.68,IF(AND(A477="Japan",E477=2050),0.58,IF(AND(A477="Russia",E477=2035),0.65,IF(AND(A477="Russia",E477=2050),0.54,IF(AND(A477="China",E477=2035),0.61,IF(AND(A477="China",E477=2050),0.49,IF(AND(A477="India",E477=2035),0.6,IF(AND(A477="India",E477=2050),0.49,IF(AND(A477="Middle East",E477=2035),0.6,IF(AND(A477="Middle East",E477=2050),0.5,IF(AND(A477="Africa",E477=2035),0.61,IF(AND(A477="Africa",E477=2050),0.5,IF(AND(A477="Brazil",E477=2035),0.64,IF(AND(A477="Brazil",E477=2050),0.54,""))))))))))))))))))</f>
        <v>*0.61</v>
      </c>
      <c r="H477" s="0" t="s">
        <v>524</v>
      </c>
      <c r="I477" s="50" t="s">
        <v>35</v>
      </c>
      <c r="J477" s="0" t="n">
        <v>2050</v>
      </c>
      <c r="K477" s="48" t="str">
        <f aca="false">"*"&amp;IF(AND(A477="EU",J477=2035),0.63,IF(AND(A477="EU",J477=2050),0.54,IF(AND(A477="USA",J477=2035),0.64,IF(AND(A477="USA",J477=2050),0.54,IF(AND(A477="Japan",J477=2035),0.68,IF(AND(A477="Japan",J477=2050),0.58,IF(AND(A477="Russia",J477=2035),0.65,IF(AND(A477="Russia",J477=2050),0.54,IF(AND(A477="China",J477=2035),0.61,IF(AND(A477="China",J477=2050),0.49,IF(AND(A477="India",J477=2035),0.6,IF(AND(A477="India",J477=2050),0.49,IF(AND(A477="Middle East",J477=2035),0.6,IF(AND(A477="Middle East",J477=2050),0.5,IF(AND(A477="Africa",J477=2035),0.61,IF(AND(A477="Africa",J477=2050),0.5,IF(AND(A477="Brazil",J477=2035),0.64,IF(AND(A477="Brazil",J477=2050),0.54,""))))))))))))))))))</f>
        <v>*0.5</v>
      </c>
      <c r="P477" s="41" t="s">
        <v>524</v>
      </c>
      <c r="Q477" s="52" t="s">
        <v>35</v>
      </c>
      <c r="R477" s="41" t="n">
        <v>2035</v>
      </c>
      <c r="S477" s="53" t="str">
        <f aca="false">"*"&amp;IF(AND(A477="EU",R477=2035),0.62,IF(AND(A477="EU",R477=2050),0.51,IF(AND(A477="USA",R477=2035),0.62,IF(AND(A477="USA",R477=2050),0.5,IF(AND(A477="Japan",R477=2035),0.65,IF(AND(A477="Japan",R477=2050),0.55,IF(AND(A477="Russia",R477=2035),0.63,IF(AND(A477="Russia",R477=2050),0.52,IF(AND(A477="China",R477=2035),0.59,IF(AND(A477="China",R477=2050),0.47,IF(AND(A477="India",R477=2035),0.58,IF(AND(A477="India",R477=2050),0.47,IF(AND(A477="Middle East",R477=2035),0.59,IF(AND(A477="Middle East",R477=2050),0.47,IF(AND(A477="Africa",R477=2035),0.58,IF(AND(A477="Africa",R477=2050),0.47,IF(AND(A477="Brazil",R477=2035),0.64,IF(AND(A477="Brazil",R477=2050),0.53,""))))))))))))))))))</f>
        <v>*0.58</v>
      </c>
      <c r="U477" s="41" t="s">
        <v>524</v>
      </c>
      <c r="V477" s="52" t="s">
        <v>35</v>
      </c>
      <c r="W477" s="41" t="n">
        <v>2050</v>
      </c>
      <c r="X477" s="53" t="str">
        <f aca="false">"*"&amp;IF(AND(A477="EU",W477=2035),0.62,IF(AND(A477="EU",W477=2050),0.51,IF(AND(A477="USA",W477=2035),0.62,IF(AND(A477="USA",W477=2050),0.5,IF(AND(A477="Japan",W477=2035),0.65,IF(AND(A477="Japan",W477=2050),0.55,IF(AND(A477="Russia",W477=2035),0.63,IF(AND(A477="Russia",W477=2050),0.52,IF(AND(A477="China",W477=2035),0.59,IF(AND(A477="China",W477=2050),0.47,IF(AND(A477="India",W477=2035),0.58,IF(AND(A477="India",W477=2050),0.47,IF(AND(A477="Middle East",W477=2035),0.59,IF(AND(A477="Middle East",W477=2050),0.47,IF(AND(A477="Africa",W477=2035),0.58,IF(AND(A477="Africa",W477=2050),0.47,IF(AND(A477="Brazil",W477=2035),0.64,IF(AND(A477="Brazil",W477=2050),0.53,""))))))))))))))))))</f>
        <v>*0.47</v>
      </c>
      <c r="AC477" s="0" t="s">
        <v>524</v>
      </c>
      <c r="AD477" s="50" t="s">
        <v>35</v>
      </c>
      <c r="AE477" s="0" t="n">
        <v>2035</v>
      </c>
      <c r="AF477" s="51" t="str">
        <f aca="false">"*"&amp;IF(AND(A477="EU",AE477=2035),0.58,IF(AND(A477="EU",AE477=2050),0.49,IF(AND(A477="USA",AE477=2035),0.56,IF(AND(A477="USA",AE477=2050),0.45,IF(AND(A477="Japan",AE477=2035),0.62,IF(AND(A477="Japan",AE477=2050),0.51,IF(AND(A477="Russia",AE477=2035),0.55,IF(AND(A477="Russia",AE477=2050),0.41,IF(AND(A477="China",AE477=2035),0.54,IF(AND(A477="China",AE477=2050),0.44,IF(AND(A477="India",AE477=2035),0.55,IF(AND(A477="India",AE477=2050),0.42,IF(AND(A477="Middle East",AE477=2035),0.53,IF(AND(A477="Middle East",AE477=2050),0.41,IF(AND(A477="Africa",AE477=2035),0.53,IF(AND(A477="Africa",AE477=2050),0.41,IF(AND(A477="Brazil",AE477=2035),0.6,IF(AND(A477="Brazil",AE477=2050),0.5,""))))))))))))))))))</f>
        <v>*0.53</v>
      </c>
      <c r="AG477" s="51" t="str">
        <f aca="false">AG476</f>
        <v>REZoning_Sol-Win</v>
      </c>
      <c r="AI477" s="0" t="s">
        <v>524</v>
      </c>
      <c r="AJ477" s="50" t="s">
        <v>35</v>
      </c>
      <c r="AK477" s="0" t="n">
        <v>2050</v>
      </c>
      <c r="AL477" s="51" t="str">
        <f aca="false">"*"&amp;IF(AND(A477="EU",AK477=2035),0.58,IF(AND(A477="EU",AK477=2050),0.49,IF(AND(A477="USA",AK477=2035),0.56,IF(AND(A477="USA",AK477=2050),0.45,IF(AND(A477="Japan",AK477=2035),0.62,IF(AND(A477="Japan",AK477=2050),0.51,IF(AND(A477="Russia",AK477=2035),0.55,IF(AND(A477="Russia",AK477=2050),0.41,IF(AND(A477="China",AK477=2035),0.54,IF(AND(A477="China",AK477=2050),0.44,IF(AND(A477="India",AK477=2035),0.55,IF(AND(A477="India",AK477=2050),0.42,IF(AND(A477="Middle East",AK477=2035),0.53,IF(AND(A477="Middle East",AK477=2050),0.41,IF(AND(A477="Africa",AK477=2035),0.53,IF(AND(A477="Africa",AK477=2050),0.41,IF(AND(A477="Brazil",AK477=2035),0.6,IF(AND(A477="Brazil",AK477=2050),0.5,""))))))))))))))))))</f>
        <v>*0.41</v>
      </c>
      <c r="AM477" s="51" t="str">
        <f aca="false">AM476</f>
        <v>REZoning_Sol-Win</v>
      </c>
      <c r="AP477" s="0" t="s">
        <v>524</v>
      </c>
      <c r="AQ477" s="0" t="s">
        <v>35</v>
      </c>
      <c r="AR477" s="0" t="n">
        <v>2100</v>
      </c>
      <c r="AS477" s="0" t="s">
        <v>45</v>
      </c>
      <c r="AT477" s="0" t="s">
        <v>36</v>
      </c>
    </row>
    <row r="478" customFormat="false" ht="28.5" hidden="false" customHeight="true" outlineLevel="0" collapsed="false">
      <c r="A478" s="3" t="s">
        <v>51</v>
      </c>
      <c r="C478" s="0" t="s">
        <v>525</v>
      </c>
      <c r="D478" s="50" t="s">
        <v>35</v>
      </c>
      <c r="E478" s="0" t="n">
        <v>2035</v>
      </c>
      <c r="F478" s="51" t="str">
        <f aca="false">"*"&amp;IF(AND(A478="EU",E478=2035),0.63,IF(AND(A478="EU",E478=2050),0.54,IF(AND(A478="USA",E478=2035),0.64,IF(AND(A478="USA",E478=2050),0.54,IF(AND(A478="Japan",E478=2035),0.68,IF(AND(A478="Japan",E478=2050),0.58,IF(AND(A478="Russia",E478=2035),0.65,IF(AND(A478="Russia",E478=2050),0.54,IF(AND(A478="China",E478=2035),0.61,IF(AND(A478="China",E478=2050),0.49,IF(AND(A478="India",E478=2035),0.6,IF(AND(A478="India",E478=2050),0.49,IF(AND(A478="Middle East",E478=2035),0.6,IF(AND(A478="Middle East",E478=2050),0.5,IF(AND(A478="Africa",E478=2035),0.61,IF(AND(A478="Africa",E478=2050),0.5,IF(AND(A478="Brazil",E478=2035),0.64,IF(AND(A478="Brazil",E478=2050),0.54,""))))))))))))))))))</f>
        <v>*0.63</v>
      </c>
      <c r="H478" s="0" t="s">
        <v>525</v>
      </c>
      <c r="I478" s="50" t="s">
        <v>35</v>
      </c>
      <c r="J478" s="0" t="n">
        <v>2050</v>
      </c>
      <c r="K478" s="48" t="str">
        <f aca="false">"*"&amp;IF(AND(A478="EU",J478=2035),0.63,IF(AND(A478="EU",J478=2050),0.54,IF(AND(A478="USA",J478=2035),0.64,IF(AND(A478="USA",J478=2050),0.54,IF(AND(A478="Japan",J478=2035),0.68,IF(AND(A478="Japan",J478=2050),0.58,IF(AND(A478="Russia",J478=2035),0.65,IF(AND(A478="Russia",J478=2050),0.54,IF(AND(A478="China",J478=2035),0.61,IF(AND(A478="China",J478=2050),0.49,IF(AND(A478="India",J478=2035),0.6,IF(AND(A478="India",J478=2050),0.49,IF(AND(A478="Middle East",J478=2035),0.6,IF(AND(A478="Middle East",J478=2050),0.5,IF(AND(A478="Africa",J478=2035),0.61,IF(AND(A478="Africa",J478=2050),0.5,IF(AND(A478="Brazil",J478=2035),0.64,IF(AND(A478="Brazil",J478=2050),0.54,""))))))))))))))))))</f>
        <v>*0.54</v>
      </c>
      <c r="P478" s="41" t="s">
        <v>525</v>
      </c>
      <c r="Q478" s="52" t="s">
        <v>35</v>
      </c>
      <c r="R478" s="41" t="n">
        <v>2035</v>
      </c>
      <c r="S478" s="53" t="str">
        <f aca="false">"*"&amp;IF(AND(A478="EU",R478=2035),0.62,IF(AND(A478="EU",R478=2050),0.51,IF(AND(A478="USA",R478=2035),0.62,IF(AND(A478="USA",R478=2050),0.5,IF(AND(A478="Japan",R478=2035),0.65,IF(AND(A478="Japan",R478=2050),0.55,IF(AND(A478="Russia",R478=2035),0.63,IF(AND(A478="Russia",R478=2050),0.52,IF(AND(A478="China",R478=2035),0.59,IF(AND(A478="China",R478=2050),0.47,IF(AND(A478="India",R478=2035),0.58,IF(AND(A478="India",R478=2050),0.47,IF(AND(A478="Middle East",R478=2035),0.59,IF(AND(A478="Middle East",R478=2050),0.47,IF(AND(A478="Africa",R478=2035),0.58,IF(AND(A478="Africa",R478=2050),0.47,IF(AND(A478="Brazil",R478=2035),0.64,IF(AND(A478="Brazil",R478=2050),0.53,""))))))))))))))))))</f>
        <v>*0.62</v>
      </c>
      <c r="U478" s="41" t="s">
        <v>525</v>
      </c>
      <c r="V478" s="52" t="s">
        <v>35</v>
      </c>
      <c r="W478" s="41" t="n">
        <v>2050</v>
      </c>
      <c r="X478" s="53" t="str">
        <f aca="false">"*"&amp;IF(AND(A478="EU",W478=2035),0.62,IF(AND(A478="EU",W478=2050),0.51,IF(AND(A478="USA",W478=2035),0.62,IF(AND(A478="USA",W478=2050),0.5,IF(AND(A478="Japan",W478=2035),0.65,IF(AND(A478="Japan",W478=2050),0.55,IF(AND(A478="Russia",W478=2035),0.63,IF(AND(A478="Russia",W478=2050),0.52,IF(AND(A478="China",W478=2035),0.59,IF(AND(A478="China",W478=2050),0.47,IF(AND(A478="India",W478=2035),0.58,IF(AND(A478="India",W478=2050),0.47,IF(AND(A478="Middle East",W478=2035),0.59,IF(AND(A478="Middle East",W478=2050),0.47,IF(AND(A478="Africa",W478=2035),0.58,IF(AND(A478="Africa",W478=2050),0.47,IF(AND(A478="Brazil",W478=2035),0.64,IF(AND(A478="Brazil",W478=2050),0.53,""))))))))))))))))))</f>
        <v>*0.51</v>
      </c>
      <c r="AC478" s="0" t="s">
        <v>525</v>
      </c>
      <c r="AD478" s="50" t="s">
        <v>35</v>
      </c>
      <c r="AE478" s="0" t="n">
        <v>2035</v>
      </c>
      <c r="AF478" s="51" t="str">
        <f aca="false">"*"&amp;IF(AND(A478="EU",AE478=2035),0.58,IF(AND(A478="EU",AE478=2050),0.49,IF(AND(A478="USA",AE478=2035),0.56,IF(AND(A478="USA",AE478=2050),0.45,IF(AND(A478="Japan",AE478=2035),0.62,IF(AND(A478="Japan",AE478=2050),0.51,IF(AND(A478="Russia",AE478=2035),0.55,IF(AND(A478="Russia",AE478=2050),0.41,IF(AND(A478="China",AE478=2035),0.54,IF(AND(A478="China",AE478=2050),0.44,IF(AND(A478="India",AE478=2035),0.55,IF(AND(A478="India",AE478=2050),0.42,IF(AND(A478="Middle East",AE478=2035),0.53,IF(AND(A478="Middle East",AE478=2050),0.41,IF(AND(A478="Africa",AE478=2035),0.53,IF(AND(A478="Africa",AE478=2050),0.41,IF(AND(A478="Brazil",AE478=2035),0.6,IF(AND(A478="Brazil",AE478=2050),0.5,""))))))))))))))))))</f>
        <v>*0.58</v>
      </c>
      <c r="AG478" s="51" t="str">
        <f aca="false">AG477</f>
        <v>REZoning_Sol-Win</v>
      </c>
      <c r="AI478" s="0" t="s">
        <v>525</v>
      </c>
      <c r="AJ478" s="50" t="s">
        <v>35</v>
      </c>
      <c r="AK478" s="0" t="n">
        <v>2050</v>
      </c>
      <c r="AL478" s="51" t="str">
        <f aca="false">"*"&amp;IF(AND(A478="EU",AK478=2035),0.58,IF(AND(A478="EU",AK478=2050),0.49,IF(AND(A478="USA",AK478=2035),0.56,IF(AND(A478="USA",AK478=2050),0.45,IF(AND(A478="Japan",AK478=2035),0.62,IF(AND(A478="Japan",AK478=2050),0.51,IF(AND(A478="Russia",AK478=2035),0.55,IF(AND(A478="Russia",AK478=2050),0.41,IF(AND(A478="China",AK478=2035),0.54,IF(AND(A478="China",AK478=2050),0.44,IF(AND(A478="India",AK478=2035),0.55,IF(AND(A478="India",AK478=2050),0.42,IF(AND(A478="Middle East",AK478=2035),0.53,IF(AND(A478="Middle East",AK478=2050),0.41,IF(AND(A478="Africa",AK478=2035),0.53,IF(AND(A478="Africa",AK478=2050),0.41,IF(AND(A478="Brazil",AK478=2035),0.6,IF(AND(A478="Brazil",AK478=2050),0.5,""))))))))))))))))))</f>
        <v>*0.49</v>
      </c>
      <c r="AM478" s="51" t="str">
        <f aca="false">AM477</f>
        <v>REZoning_Sol-Win</v>
      </c>
      <c r="AP478" s="0" t="s">
        <v>525</v>
      </c>
      <c r="AQ478" s="0" t="s">
        <v>35</v>
      </c>
      <c r="AR478" s="0" t="n">
        <v>2100</v>
      </c>
      <c r="AS478" s="0" t="s">
        <v>53</v>
      </c>
      <c r="AT478" s="0" t="s">
        <v>36</v>
      </c>
    </row>
    <row r="479" customFormat="false" ht="28.5" hidden="false" customHeight="true" outlineLevel="0" collapsed="false">
      <c r="A479" s="3" t="s">
        <v>51</v>
      </c>
      <c r="C479" s="0" t="s">
        <v>526</v>
      </c>
      <c r="D479" s="50" t="s">
        <v>35</v>
      </c>
      <c r="E479" s="0" t="n">
        <v>2035</v>
      </c>
      <c r="F479" s="51" t="str">
        <f aca="false">"*"&amp;IF(AND(A479="EU",E479=2035),0.63,IF(AND(A479="EU",E479=2050),0.54,IF(AND(A479="USA",E479=2035),0.64,IF(AND(A479="USA",E479=2050),0.54,IF(AND(A479="Japan",E479=2035),0.68,IF(AND(A479="Japan",E479=2050),0.58,IF(AND(A479="Russia",E479=2035),0.65,IF(AND(A479="Russia",E479=2050),0.54,IF(AND(A479="China",E479=2035),0.61,IF(AND(A479="China",E479=2050),0.49,IF(AND(A479="India",E479=2035),0.6,IF(AND(A479="India",E479=2050),0.49,IF(AND(A479="Middle East",E479=2035),0.6,IF(AND(A479="Middle East",E479=2050),0.5,IF(AND(A479="Africa",E479=2035),0.61,IF(AND(A479="Africa",E479=2050),0.5,IF(AND(A479="Brazil",E479=2035),0.64,IF(AND(A479="Brazil",E479=2050),0.54,""))))))))))))))))))</f>
        <v>*0.63</v>
      </c>
      <c r="H479" s="0" t="s">
        <v>526</v>
      </c>
      <c r="I479" s="50" t="s">
        <v>35</v>
      </c>
      <c r="J479" s="0" t="n">
        <v>2050</v>
      </c>
      <c r="K479" s="48" t="str">
        <f aca="false">"*"&amp;IF(AND(A479="EU",J479=2035),0.63,IF(AND(A479="EU",J479=2050),0.54,IF(AND(A479="USA",J479=2035),0.64,IF(AND(A479="USA",J479=2050),0.54,IF(AND(A479="Japan",J479=2035),0.68,IF(AND(A479="Japan",J479=2050),0.58,IF(AND(A479="Russia",J479=2035),0.65,IF(AND(A479="Russia",J479=2050),0.54,IF(AND(A479="China",J479=2035),0.61,IF(AND(A479="China",J479=2050),0.49,IF(AND(A479="India",J479=2035),0.6,IF(AND(A479="India",J479=2050),0.49,IF(AND(A479="Middle East",J479=2035),0.6,IF(AND(A479="Middle East",J479=2050),0.5,IF(AND(A479="Africa",J479=2035),0.61,IF(AND(A479="Africa",J479=2050),0.5,IF(AND(A479="Brazil",J479=2035),0.64,IF(AND(A479="Brazil",J479=2050),0.54,""))))))))))))))))))</f>
        <v>*0.54</v>
      </c>
      <c r="P479" s="41" t="s">
        <v>526</v>
      </c>
      <c r="Q479" s="52" t="s">
        <v>35</v>
      </c>
      <c r="R479" s="41" t="n">
        <v>2035</v>
      </c>
      <c r="S479" s="53" t="str">
        <f aca="false">"*"&amp;IF(AND(A479="EU",R479=2035),0.62,IF(AND(A479="EU",R479=2050),0.51,IF(AND(A479="USA",R479=2035),0.62,IF(AND(A479="USA",R479=2050),0.5,IF(AND(A479="Japan",R479=2035),0.65,IF(AND(A479="Japan",R479=2050),0.55,IF(AND(A479="Russia",R479=2035),0.63,IF(AND(A479="Russia",R479=2050),0.52,IF(AND(A479="China",R479=2035),0.59,IF(AND(A479="China",R479=2050),0.47,IF(AND(A479="India",R479=2035),0.58,IF(AND(A479="India",R479=2050),0.47,IF(AND(A479="Middle East",R479=2035),0.59,IF(AND(A479="Middle East",R479=2050),0.47,IF(AND(A479="Africa",R479=2035),0.58,IF(AND(A479="Africa",R479=2050),0.47,IF(AND(A479="Brazil",R479=2035),0.64,IF(AND(A479="Brazil",R479=2050),0.53,""))))))))))))))))))</f>
        <v>*0.62</v>
      </c>
      <c r="U479" s="41" t="s">
        <v>526</v>
      </c>
      <c r="V479" s="52" t="s">
        <v>35</v>
      </c>
      <c r="W479" s="41" t="n">
        <v>2050</v>
      </c>
      <c r="X479" s="53" t="str">
        <f aca="false">"*"&amp;IF(AND(A479="EU",W479=2035),0.62,IF(AND(A479="EU",W479=2050),0.51,IF(AND(A479="USA",W479=2035),0.62,IF(AND(A479="USA",W479=2050),0.5,IF(AND(A479="Japan",W479=2035),0.65,IF(AND(A479="Japan",W479=2050),0.55,IF(AND(A479="Russia",W479=2035),0.63,IF(AND(A479="Russia",W479=2050),0.52,IF(AND(A479="China",W479=2035),0.59,IF(AND(A479="China",W479=2050),0.47,IF(AND(A479="India",W479=2035),0.58,IF(AND(A479="India",W479=2050),0.47,IF(AND(A479="Middle East",W479=2035),0.59,IF(AND(A479="Middle East",W479=2050),0.47,IF(AND(A479="Africa",W479=2035),0.58,IF(AND(A479="Africa",W479=2050),0.47,IF(AND(A479="Brazil",W479=2035),0.64,IF(AND(A479="Brazil",W479=2050),0.53,""))))))))))))))))))</f>
        <v>*0.51</v>
      </c>
      <c r="AC479" s="0" t="s">
        <v>526</v>
      </c>
      <c r="AD479" s="50" t="s">
        <v>35</v>
      </c>
      <c r="AE479" s="0" t="n">
        <v>2035</v>
      </c>
      <c r="AF479" s="51" t="str">
        <f aca="false">"*"&amp;IF(AND(A479="EU",AE479=2035),0.58,IF(AND(A479="EU",AE479=2050),0.49,IF(AND(A479="USA",AE479=2035),0.56,IF(AND(A479="USA",AE479=2050),0.45,IF(AND(A479="Japan",AE479=2035),0.62,IF(AND(A479="Japan",AE479=2050),0.51,IF(AND(A479="Russia",AE479=2035),0.55,IF(AND(A479="Russia",AE479=2050),0.41,IF(AND(A479="China",AE479=2035),0.54,IF(AND(A479="China",AE479=2050),0.44,IF(AND(A479="India",AE479=2035),0.55,IF(AND(A479="India",AE479=2050),0.42,IF(AND(A479="Middle East",AE479=2035),0.53,IF(AND(A479="Middle East",AE479=2050),0.41,IF(AND(A479="Africa",AE479=2035),0.53,IF(AND(A479="Africa",AE479=2050),0.41,IF(AND(A479="Brazil",AE479=2035),0.6,IF(AND(A479="Brazil",AE479=2050),0.5,""))))))))))))))))))</f>
        <v>*0.58</v>
      </c>
      <c r="AG479" s="51" t="str">
        <f aca="false">AG478</f>
        <v>REZoning_Sol-Win</v>
      </c>
      <c r="AI479" s="0" t="s">
        <v>526</v>
      </c>
      <c r="AJ479" s="50" t="s">
        <v>35</v>
      </c>
      <c r="AK479" s="0" t="n">
        <v>2050</v>
      </c>
      <c r="AL479" s="51" t="str">
        <f aca="false">"*"&amp;IF(AND(A479="EU",AK479=2035),0.58,IF(AND(A479="EU",AK479=2050),0.49,IF(AND(A479="USA",AK479=2035),0.56,IF(AND(A479="USA",AK479=2050),0.45,IF(AND(A479="Japan",AK479=2035),0.62,IF(AND(A479="Japan",AK479=2050),0.51,IF(AND(A479="Russia",AK479=2035),0.55,IF(AND(A479="Russia",AK479=2050),0.41,IF(AND(A479="China",AK479=2035),0.54,IF(AND(A479="China",AK479=2050),0.44,IF(AND(A479="India",AK479=2035),0.55,IF(AND(A479="India",AK479=2050),0.42,IF(AND(A479="Middle East",AK479=2035),0.53,IF(AND(A479="Middle East",AK479=2050),0.41,IF(AND(A479="Africa",AK479=2035),0.53,IF(AND(A479="Africa",AK479=2050),0.41,IF(AND(A479="Brazil",AK479=2035),0.6,IF(AND(A479="Brazil",AK479=2050),0.5,""))))))))))))))))))</f>
        <v>*0.49</v>
      </c>
      <c r="AM479" s="51" t="str">
        <f aca="false">AM478</f>
        <v>REZoning_Sol-Win</v>
      </c>
      <c r="AP479" s="0" t="s">
        <v>526</v>
      </c>
      <c r="AQ479" s="0" t="s">
        <v>35</v>
      </c>
      <c r="AR479" s="0" t="n">
        <v>2100</v>
      </c>
      <c r="AS479" s="0" t="s">
        <v>53</v>
      </c>
      <c r="AT479" s="0" t="s">
        <v>36</v>
      </c>
    </row>
    <row r="480" customFormat="false" ht="28.5" hidden="false" customHeight="true" outlineLevel="0" collapsed="false">
      <c r="A480" s="3" t="s">
        <v>51</v>
      </c>
      <c r="C480" s="0" t="s">
        <v>527</v>
      </c>
      <c r="D480" s="50" t="s">
        <v>35</v>
      </c>
      <c r="E480" s="0" t="n">
        <v>2035</v>
      </c>
      <c r="F480" s="51" t="str">
        <f aca="false">"*"&amp;IF(AND(A480="EU",E480=2035),0.63,IF(AND(A480="EU",E480=2050),0.54,IF(AND(A480="USA",E480=2035),0.64,IF(AND(A480="USA",E480=2050),0.54,IF(AND(A480="Japan",E480=2035),0.68,IF(AND(A480="Japan",E480=2050),0.58,IF(AND(A480="Russia",E480=2035),0.65,IF(AND(A480="Russia",E480=2050),0.54,IF(AND(A480="China",E480=2035),0.61,IF(AND(A480="China",E480=2050),0.49,IF(AND(A480="India",E480=2035),0.6,IF(AND(A480="India",E480=2050),0.49,IF(AND(A480="Middle East",E480=2035),0.6,IF(AND(A480="Middle East",E480=2050),0.5,IF(AND(A480="Africa",E480=2035),0.61,IF(AND(A480="Africa",E480=2050),0.5,IF(AND(A480="Brazil",E480=2035),0.64,IF(AND(A480="Brazil",E480=2050),0.54,""))))))))))))))))))</f>
        <v>*0.63</v>
      </c>
      <c r="H480" s="0" t="s">
        <v>527</v>
      </c>
      <c r="I480" s="50" t="s">
        <v>35</v>
      </c>
      <c r="J480" s="0" t="n">
        <v>2050</v>
      </c>
      <c r="K480" s="48" t="str">
        <f aca="false">"*"&amp;IF(AND(A480="EU",J480=2035),0.63,IF(AND(A480="EU",J480=2050),0.54,IF(AND(A480="USA",J480=2035),0.64,IF(AND(A480="USA",J480=2050),0.54,IF(AND(A480="Japan",J480=2035),0.68,IF(AND(A480="Japan",J480=2050),0.58,IF(AND(A480="Russia",J480=2035),0.65,IF(AND(A480="Russia",J480=2050),0.54,IF(AND(A480="China",J480=2035),0.61,IF(AND(A480="China",J480=2050),0.49,IF(AND(A480="India",J480=2035),0.6,IF(AND(A480="India",J480=2050),0.49,IF(AND(A480="Middle East",J480=2035),0.6,IF(AND(A480="Middle East",J480=2050),0.5,IF(AND(A480="Africa",J480=2035),0.61,IF(AND(A480="Africa",J480=2050),0.5,IF(AND(A480="Brazil",J480=2035),0.64,IF(AND(A480="Brazil",J480=2050),0.54,""))))))))))))))))))</f>
        <v>*0.54</v>
      </c>
      <c r="P480" s="41" t="s">
        <v>527</v>
      </c>
      <c r="Q480" s="52" t="s">
        <v>35</v>
      </c>
      <c r="R480" s="41" t="n">
        <v>2035</v>
      </c>
      <c r="S480" s="53" t="str">
        <f aca="false">"*"&amp;IF(AND(A480="EU",R480=2035),0.62,IF(AND(A480="EU",R480=2050),0.51,IF(AND(A480="USA",R480=2035),0.62,IF(AND(A480="USA",R480=2050),0.5,IF(AND(A480="Japan",R480=2035),0.65,IF(AND(A480="Japan",R480=2050),0.55,IF(AND(A480="Russia",R480=2035),0.63,IF(AND(A480="Russia",R480=2050),0.52,IF(AND(A480="China",R480=2035),0.59,IF(AND(A480="China",R480=2050),0.47,IF(AND(A480="India",R480=2035),0.58,IF(AND(A480="India",R480=2050),0.47,IF(AND(A480="Middle East",R480=2035),0.59,IF(AND(A480="Middle East",R480=2050),0.47,IF(AND(A480="Africa",R480=2035),0.58,IF(AND(A480="Africa",R480=2050),0.47,IF(AND(A480="Brazil",R480=2035),0.64,IF(AND(A480="Brazil",R480=2050),0.53,""))))))))))))))))))</f>
        <v>*0.62</v>
      </c>
      <c r="U480" s="41" t="s">
        <v>527</v>
      </c>
      <c r="V480" s="52" t="s">
        <v>35</v>
      </c>
      <c r="W480" s="41" t="n">
        <v>2050</v>
      </c>
      <c r="X480" s="53" t="str">
        <f aca="false">"*"&amp;IF(AND(A480="EU",W480=2035),0.62,IF(AND(A480="EU",W480=2050),0.51,IF(AND(A480="USA",W480=2035),0.62,IF(AND(A480="USA",W480=2050),0.5,IF(AND(A480="Japan",W480=2035),0.65,IF(AND(A480="Japan",W480=2050),0.55,IF(AND(A480="Russia",W480=2035),0.63,IF(AND(A480="Russia",W480=2050),0.52,IF(AND(A480="China",W480=2035),0.59,IF(AND(A480="China",W480=2050),0.47,IF(AND(A480="India",W480=2035),0.58,IF(AND(A480="India",W480=2050),0.47,IF(AND(A480="Middle East",W480=2035),0.59,IF(AND(A480="Middle East",W480=2050),0.47,IF(AND(A480="Africa",W480=2035),0.58,IF(AND(A480="Africa",W480=2050),0.47,IF(AND(A480="Brazil",W480=2035),0.64,IF(AND(A480="Brazil",W480=2050),0.53,""))))))))))))))))))</f>
        <v>*0.51</v>
      </c>
      <c r="AC480" s="0" t="s">
        <v>527</v>
      </c>
      <c r="AD480" s="50" t="s">
        <v>35</v>
      </c>
      <c r="AE480" s="0" t="n">
        <v>2035</v>
      </c>
      <c r="AF480" s="51" t="str">
        <f aca="false">"*"&amp;IF(AND(A480="EU",AE480=2035),0.58,IF(AND(A480="EU",AE480=2050),0.49,IF(AND(A480="USA",AE480=2035),0.56,IF(AND(A480="USA",AE480=2050),0.45,IF(AND(A480="Japan",AE480=2035),0.62,IF(AND(A480="Japan",AE480=2050),0.51,IF(AND(A480="Russia",AE480=2035),0.55,IF(AND(A480="Russia",AE480=2050),0.41,IF(AND(A480="China",AE480=2035),0.54,IF(AND(A480="China",AE480=2050),0.44,IF(AND(A480="India",AE480=2035),0.55,IF(AND(A480="India",AE480=2050),0.42,IF(AND(A480="Middle East",AE480=2035),0.53,IF(AND(A480="Middle East",AE480=2050),0.41,IF(AND(A480="Africa",AE480=2035),0.53,IF(AND(A480="Africa",AE480=2050),0.41,IF(AND(A480="Brazil",AE480=2035),0.6,IF(AND(A480="Brazil",AE480=2050),0.5,""))))))))))))))))))</f>
        <v>*0.58</v>
      </c>
      <c r="AG480" s="51" t="str">
        <f aca="false">AG479</f>
        <v>REZoning_Sol-Win</v>
      </c>
      <c r="AI480" s="0" t="s">
        <v>527</v>
      </c>
      <c r="AJ480" s="50" t="s">
        <v>35</v>
      </c>
      <c r="AK480" s="0" t="n">
        <v>2050</v>
      </c>
      <c r="AL480" s="51" t="str">
        <f aca="false">"*"&amp;IF(AND(A480="EU",AK480=2035),0.58,IF(AND(A480="EU",AK480=2050),0.49,IF(AND(A480="USA",AK480=2035),0.56,IF(AND(A480="USA",AK480=2050),0.45,IF(AND(A480="Japan",AK480=2035),0.62,IF(AND(A480="Japan",AK480=2050),0.51,IF(AND(A480="Russia",AK480=2035),0.55,IF(AND(A480="Russia",AK480=2050),0.41,IF(AND(A480="China",AK480=2035),0.54,IF(AND(A480="China",AK480=2050),0.44,IF(AND(A480="India",AK480=2035),0.55,IF(AND(A480="India",AK480=2050),0.42,IF(AND(A480="Middle East",AK480=2035),0.53,IF(AND(A480="Middle East",AK480=2050),0.41,IF(AND(A480="Africa",AK480=2035),0.53,IF(AND(A480="Africa",AK480=2050),0.41,IF(AND(A480="Brazil",AK480=2035),0.6,IF(AND(A480="Brazil",AK480=2050),0.5,""))))))))))))))))))</f>
        <v>*0.49</v>
      </c>
      <c r="AM480" s="51" t="str">
        <f aca="false">AM479</f>
        <v>REZoning_Sol-Win</v>
      </c>
      <c r="AP480" s="0" t="s">
        <v>527</v>
      </c>
      <c r="AQ480" s="0" t="s">
        <v>35</v>
      </c>
      <c r="AR480" s="0" t="n">
        <v>2100</v>
      </c>
      <c r="AS480" s="0" t="s">
        <v>53</v>
      </c>
      <c r="AT480" s="0" t="s">
        <v>36</v>
      </c>
    </row>
    <row r="481" customFormat="false" ht="28.5" hidden="false" customHeight="true" outlineLevel="0" collapsed="false">
      <c r="A481" s="3" t="s">
        <v>51</v>
      </c>
      <c r="C481" s="0" t="s">
        <v>528</v>
      </c>
      <c r="D481" s="50" t="s">
        <v>35</v>
      </c>
      <c r="E481" s="0" t="n">
        <v>2035</v>
      </c>
      <c r="F481" s="51" t="str">
        <f aca="false">"*"&amp;IF(AND(A481="EU",E481=2035),0.63,IF(AND(A481="EU",E481=2050),0.54,IF(AND(A481="USA",E481=2035),0.64,IF(AND(A481="USA",E481=2050),0.54,IF(AND(A481="Japan",E481=2035),0.68,IF(AND(A481="Japan",E481=2050),0.58,IF(AND(A481="Russia",E481=2035),0.65,IF(AND(A481="Russia",E481=2050),0.54,IF(AND(A481="China",E481=2035),0.61,IF(AND(A481="China",E481=2050),0.49,IF(AND(A481="India",E481=2035),0.6,IF(AND(A481="India",E481=2050),0.49,IF(AND(A481="Middle East",E481=2035),0.6,IF(AND(A481="Middle East",E481=2050),0.5,IF(AND(A481="Africa",E481=2035),0.61,IF(AND(A481="Africa",E481=2050),0.5,IF(AND(A481="Brazil",E481=2035),0.64,IF(AND(A481="Brazil",E481=2050),0.54,""))))))))))))))))))</f>
        <v>*0.63</v>
      </c>
      <c r="H481" s="0" t="s">
        <v>528</v>
      </c>
      <c r="I481" s="50" t="s">
        <v>35</v>
      </c>
      <c r="J481" s="0" t="n">
        <v>2050</v>
      </c>
      <c r="K481" s="48" t="str">
        <f aca="false">"*"&amp;IF(AND(A481="EU",J481=2035),0.63,IF(AND(A481="EU",J481=2050),0.54,IF(AND(A481="USA",J481=2035),0.64,IF(AND(A481="USA",J481=2050),0.54,IF(AND(A481="Japan",J481=2035),0.68,IF(AND(A481="Japan",J481=2050),0.58,IF(AND(A481="Russia",J481=2035),0.65,IF(AND(A481="Russia",J481=2050),0.54,IF(AND(A481="China",J481=2035),0.61,IF(AND(A481="China",J481=2050),0.49,IF(AND(A481="India",J481=2035),0.6,IF(AND(A481="India",J481=2050),0.49,IF(AND(A481="Middle East",J481=2035),0.6,IF(AND(A481="Middle East",J481=2050),0.5,IF(AND(A481="Africa",J481=2035),0.61,IF(AND(A481="Africa",J481=2050),0.5,IF(AND(A481="Brazil",J481=2035),0.64,IF(AND(A481="Brazil",J481=2050),0.54,""))))))))))))))))))</f>
        <v>*0.54</v>
      </c>
      <c r="P481" s="41" t="s">
        <v>528</v>
      </c>
      <c r="Q481" s="52" t="s">
        <v>35</v>
      </c>
      <c r="R481" s="41" t="n">
        <v>2035</v>
      </c>
      <c r="S481" s="53" t="str">
        <f aca="false">"*"&amp;IF(AND(A481="EU",R481=2035),0.62,IF(AND(A481="EU",R481=2050),0.51,IF(AND(A481="USA",R481=2035),0.62,IF(AND(A481="USA",R481=2050),0.5,IF(AND(A481="Japan",R481=2035),0.65,IF(AND(A481="Japan",R481=2050),0.55,IF(AND(A481="Russia",R481=2035),0.63,IF(AND(A481="Russia",R481=2050),0.52,IF(AND(A481="China",R481=2035),0.59,IF(AND(A481="China",R481=2050),0.47,IF(AND(A481="India",R481=2035),0.58,IF(AND(A481="India",R481=2050),0.47,IF(AND(A481="Middle East",R481=2035),0.59,IF(AND(A481="Middle East",R481=2050),0.47,IF(AND(A481="Africa",R481=2035),0.58,IF(AND(A481="Africa",R481=2050),0.47,IF(AND(A481="Brazil",R481=2035),0.64,IF(AND(A481="Brazil",R481=2050),0.53,""))))))))))))))))))</f>
        <v>*0.62</v>
      </c>
      <c r="U481" s="41" t="s">
        <v>528</v>
      </c>
      <c r="V481" s="52" t="s">
        <v>35</v>
      </c>
      <c r="W481" s="41" t="n">
        <v>2050</v>
      </c>
      <c r="X481" s="53" t="str">
        <f aca="false">"*"&amp;IF(AND(A481="EU",W481=2035),0.62,IF(AND(A481="EU",W481=2050),0.51,IF(AND(A481="USA",W481=2035),0.62,IF(AND(A481="USA",W481=2050),0.5,IF(AND(A481="Japan",W481=2035),0.65,IF(AND(A481="Japan",W481=2050),0.55,IF(AND(A481="Russia",W481=2035),0.63,IF(AND(A481="Russia",W481=2050),0.52,IF(AND(A481="China",W481=2035),0.59,IF(AND(A481="China",W481=2050),0.47,IF(AND(A481="India",W481=2035),0.58,IF(AND(A481="India",W481=2050),0.47,IF(AND(A481="Middle East",W481=2035),0.59,IF(AND(A481="Middle East",W481=2050),0.47,IF(AND(A481="Africa",W481=2035),0.58,IF(AND(A481="Africa",W481=2050),0.47,IF(AND(A481="Brazil",W481=2035),0.64,IF(AND(A481="Brazil",W481=2050),0.53,""))))))))))))))))))</f>
        <v>*0.51</v>
      </c>
      <c r="AC481" s="0" t="s">
        <v>528</v>
      </c>
      <c r="AD481" s="50" t="s">
        <v>35</v>
      </c>
      <c r="AE481" s="0" t="n">
        <v>2035</v>
      </c>
      <c r="AF481" s="51" t="str">
        <f aca="false">"*"&amp;IF(AND(A481="EU",AE481=2035),0.58,IF(AND(A481="EU",AE481=2050),0.49,IF(AND(A481="USA",AE481=2035),0.56,IF(AND(A481="USA",AE481=2050),0.45,IF(AND(A481="Japan",AE481=2035),0.62,IF(AND(A481="Japan",AE481=2050),0.51,IF(AND(A481="Russia",AE481=2035),0.55,IF(AND(A481="Russia",AE481=2050),0.41,IF(AND(A481="China",AE481=2035),0.54,IF(AND(A481="China",AE481=2050),0.44,IF(AND(A481="India",AE481=2035),0.55,IF(AND(A481="India",AE481=2050),0.42,IF(AND(A481="Middle East",AE481=2035),0.53,IF(AND(A481="Middle East",AE481=2050),0.41,IF(AND(A481="Africa",AE481=2035),0.53,IF(AND(A481="Africa",AE481=2050),0.41,IF(AND(A481="Brazil",AE481=2035),0.6,IF(AND(A481="Brazil",AE481=2050),0.5,""))))))))))))))))))</f>
        <v>*0.58</v>
      </c>
      <c r="AG481" s="51" t="str">
        <f aca="false">AG480</f>
        <v>REZoning_Sol-Win</v>
      </c>
      <c r="AI481" s="0" t="s">
        <v>528</v>
      </c>
      <c r="AJ481" s="50" t="s">
        <v>35</v>
      </c>
      <c r="AK481" s="0" t="n">
        <v>2050</v>
      </c>
      <c r="AL481" s="51" t="str">
        <f aca="false">"*"&amp;IF(AND(A481="EU",AK481=2035),0.58,IF(AND(A481="EU",AK481=2050),0.49,IF(AND(A481="USA",AK481=2035),0.56,IF(AND(A481="USA",AK481=2050),0.45,IF(AND(A481="Japan",AK481=2035),0.62,IF(AND(A481="Japan",AK481=2050),0.51,IF(AND(A481="Russia",AK481=2035),0.55,IF(AND(A481="Russia",AK481=2050),0.41,IF(AND(A481="China",AK481=2035),0.54,IF(AND(A481="China",AK481=2050),0.44,IF(AND(A481="India",AK481=2035),0.55,IF(AND(A481="India",AK481=2050),0.42,IF(AND(A481="Middle East",AK481=2035),0.53,IF(AND(A481="Middle East",AK481=2050),0.41,IF(AND(A481="Africa",AK481=2035),0.53,IF(AND(A481="Africa",AK481=2050),0.41,IF(AND(A481="Brazil",AK481=2035),0.6,IF(AND(A481="Brazil",AK481=2050),0.5,""))))))))))))))))))</f>
        <v>*0.49</v>
      </c>
      <c r="AM481" s="51" t="str">
        <f aca="false">AM480</f>
        <v>REZoning_Sol-Win</v>
      </c>
      <c r="AP481" s="0" t="s">
        <v>528</v>
      </c>
      <c r="AQ481" s="0" t="s">
        <v>35</v>
      </c>
      <c r="AR481" s="0" t="n">
        <v>2100</v>
      </c>
      <c r="AS481" s="0" t="s">
        <v>53</v>
      </c>
      <c r="AT481" s="0" t="s">
        <v>36</v>
      </c>
    </row>
    <row r="482" customFormat="false" ht="28.5" hidden="false" customHeight="true" outlineLevel="0" collapsed="false">
      <c r="A482" s="3" t="s">
        <v>51</v>
      </c>
      <c r="C482" s="0" t="s">
        <v>529</v>
      </c>
      <c r="D482" s="50" t="s">
        <v>35</v>
      </c>
      <c r="E482" s="0" t="n">
        <v>2035</v>
      </c>
      <c r="F482" s="51" t="str">
        <f aca="false">"*"&amp;IF(AND(A482="EU",E482=2035),0.63,IF(AND(A482="EU",E482=2050),0.54,IF(AND(A482="USA",E482=2035),0.64,IF(AND(A482="USA",E482=2050),0.54,IF(AND(A482="Japan",E482=2035),0.68,IF(AND(A482="Japan",E482=2050),0.58,IF(AND(A482="Russia",E482=2035),0.65,IF(AND(A482="Russia",E482=2050),0.54,IF(AND(A482="China",E482=2035),0.61,IF(AND(A482="China",E482=2050),0.49,IF(AND(A482="India",E482=2035),0.6,IF(AND(A482="India",E482=2050),0.49,IF(AND(A482="Middle East",E482=2035),0.6,IF(AND(A482="Middle East",E482=2050),0.5,IF(AND(A482="Africa",E482=2035),0.61,IF(AND(A482="Africa",E482=2050),0.5,IF(AND(A482="Brazil",E482=2035),0.64,IF(AND(A482="Brazil",E482=2050),0.54,""))))))))))))))))))</f>
        <v>*0.63</v>
      </c>
      <c r="H482" s="0" t="s">
        <v>529</v>
      </c>
      <c r="I482" s="50" t="s">
        <v>35</v>
      </c>
      <c r="J482" s="0" t="n">
        <v>2050</v>
      </c>
      <c r="K482" s="48" t="str">
        <f aca="false">"*"&amp;IF(AND(A482="EU",J482=2035),0.63,IF(AND(A482="EU",J482=2050),0.54,IF(AND(A482="USA",J482=2035),0.64,IF(AND(A482="USA",J482=2050),0.54,IF(AND(A482="Japan",J482=2035),0.68,IF(AND(A482="Japan",J482=2050),0.58,IF(AND(A482="Russia",J482=2035),0.65,IF(AND(A482="Russia",J482=2050),0.54,IF(AND(A482="China",J482=2035),0.61,IF(AND(A482="China",J482=2050),0.49,IF(AND(A482="India",J482=2035),0.6,IF(AND(A482="India",J482=2050),0.49,IF(AND(A482="Middle East",J482=2035),0.6,IF(AND(A482="Middle East",J482=2050),0.5,IF(AND(A482="Africa",J482=2035),0.61,IF(AND(A482="Africa",J482=2050),0.5,IF(AND(A482="Brazil",J482=2035),0.64,IF(AND(A482="Brazil",J482=2050),0.54,""))))))))))))))))))</f>
        <v>*0.54</v>
      </c>
      <c r="P482" s="41" t="s">
        <v>529</v>
      </c>
      <c r="Q482" s="52" t="s">
        <v>35</v>
      </c>
      <c r="R482" s="41" t="n">
        <v>2035</v>
      </c>
      <c r="S482" s="53" t="str">
        <f aca="false">"*"&amp;IF(AND(A482="EU",R482=2035),0.62,IF(AND(A482="EU",R482=2050),0.51,IF(AND(A482="USA",R482=2035),0.62,IF(AND(A482="USA",R482=2050),0.5,IF(AND(A482="Japan",R482=2035),0.65,IF(AND(A482="Japan",R482=2050),0.55,IF(AND(A482="Russia",R482=2035),0.63,IF(AND(A482="Russia",R482=2050),0.52,IF(AND(A482="China",R482=2035),0.59,IF(AND(A482="China",R482=2050),0.47,IF(AND(A482="India",R482=2035),0.58,IF(AND(A482="India",R482=2050),0.47,IF(AND(A482="Middle East",R482=2035),0.59,IF(AND(A482="Middle East",R482=2050),0.47,IF(AND(A482="Africa",R482=2035),0.58,IF(AND(A482="Africa",R482=2050),0.47,IF(AND(A482="Brazil",R482=2035),0.64,IF(AND(A482="Brazil",R482=2050),0.53,""))))))))))))))))))</f>
        <v>*0.62</v>
      </c>
      <c r="U482" s="41" t="s">
        <v>529</v>
      </c>
      <c r="V482" s="52" t="s">
        <v>35</v>
      </c>
      <c r="W482" s="41" t="n">
        <v>2050</v>
      </c>
      <c r="X482" s="53" t="str">
        <f aca="false">"*"&amp;IF(AND(A482="EU",W482=2035),0.62,IF(AND(A482="EU",W482=2050),0.51,IF(AND(A482="USA",W482=2035),0.62,IF(AND(A482="USA",W482=2050),0.5,IF(AND(A482="Japan",W482=2035),0.65,IF(AND(A482="Japan",W482=2050),0.55,IF(AND(A482="Russia",W482=2035),0.63,IF(AND(A482="Russia",W482=2050),0.52,IF(AND(A482="China",W482=2035),0.59,IF(AND(A482="China",W482=2050),0.47,IF(AND(A482="India",W482=2035),0.58,IF(AND(A482="India",W482=2050),0.47,IF(AND(A482="Middle East",W482=2035),0.59,IF(AND(A482="Middle East",W482=2050),0.47,IF(AND(A482="Africa",W482=2035),0.58,IF(AND(A482="Africa",W482=2050),0.47,IF(AND(A482="Brazil",W482=2035),0.64,IF(AND(A482="Brazil",W482=2050),0.53,""))))))))))))))))))</f>
        <v>*0.51</v>
      </c>
      <c r="AC482" s="0" t="s">
        <v>529</v>
      </c>
      <c r="AD482" s="50" t="s">
        <v>35</v>
      </c>
      <c r="AE482" s="0" t="n">
        <v>2035</v>
      </c>
      <c r="AF482" s="51" t="str">
        <f aca="false">"*"&amp;IF(AND(A482="EU",AE482=2035),0.58,IF(AND(A482="EU",AE482=2050),0.49,IF(AND(A482="USA",AE482=2035),0.56,IF(AND(A482="USA",AE482=2050),0.45,IF(AND(A482="Japan",AE482=2035),0.62,IF(AND(A482="Japan",AE482=2050),0.51,IF(AND(A482="Russia",AE482=2035),0.55,IF(AND(A482="Russia",AE482=2050),0.41,IF(AND(A482="China",AE482=2035),0.54,IF(AND(A482="China",AE482=2050),0.44,IF(AND(A482="India",AE482=2035),0.55,IF(AND(A482="India",AE482=2050),0.42,IF(AND(A482="Middle East",AE482=2035),0.53,IF(AND(A482="Middle East",AE482=2050),0.41,IF(AND(A482="Africa",AE482=2035),0.53,IF(AND(A482="Africa",AE482=2050),0.41,IF(AND(A482="Brazil",AE482=2035),0.6,IF(AND(A482="Brazil",AE482=2050),0.5,""))))))))))))))))))</f>
        <v>*0.58</v>
      </c>
      <c r="AG482" s="51" t="str">
        <f aca="false">AG481</f>
        <v>REZoning_Sol-Win</v>
      </c>
      <c r="AI482" s="0" t="s">
        <v>529</v>
      </c>
      <c r="AJ482" s="50" t="s">
        <v>35</v>
      </c>
      <c r="AK482" s="0" t="n">
        <v>2050</v>
      </c>
      <c r="AL482" s="51" t="str">
        <f aca="false">"*"&amp;IF(AND(A482="EU",AK482=2035),0.58,IF(AND(A482="EU",AK482=2050),0.49,IF(AND(A482="USA",AK482=2035),0.56,IF(AND(A482="USA",AK482=2050),0.45,IF(AND(A482="Japan",AK482=2035),0.62,IF(AND(A482="Japan",AK482=2050),0.51,IF(AND(A482="Russia",AK482=2035),0.55,IF(AND(A482="Russia",AK482=2050),0.41,IF(AND(A482="China",AK482=2035),0.54,IF(AND(A482="China",AK482=2050),0.44,IF(AND(A482="India",AK482=2035),0.55,IF(AND(A482="India",AK482=2050),0.42,IF(AND(A482="Middle East",AK482=2035),0.53,IF(AND(A482="Middle East",AK482=2050),0.41,IF(AND(A482="Africa",AK482=2035),0.53,IF(AND(A482="Africa",AK482=2050),0.41,IF(AND(A482="Brazil",AK482=2035),0.6,IF(AND(A482="Brazil",AK482=2050),0.5,""))))))))))))))))))</f>
        <v>*0.49</v>
      </c>
      <c r="AM482" s="51" t="str">
        <f aca="false">AM481</f>
        <v>REZoning_Sol-Win</v>
      </c>
      <c r="AP482" s="0" t="s">
        <v>529</v>
      </c>
      <c r="AQ482" s="0" t="s">
        <v>35</v>
      </c>
      <c r="AR482" s="0" t="n">
        <v>2100</v>
      </c>
      <c r="AS482" s="0" t="s">
        <v>53</v>
      </c>
      <c r="AT482" s="0" t="s">
        <v>36</v>
      </c>
    </row>
    <row r="483" customFormat="false" ht="28.5" hidden="false" customHeight="true" outlineLevel="0" collapsed="false">
      <c r="A483" s="3" t="s">
        <v>57</v>
      </c>
      <c r="C483" s="0" t="s">
        <v>530</v>
      </c>
      <c r="D483" s="50" t="s">
        <v>35</v>
      </c>
      <c r="E483" s="0" t="n">
        <v>2035</v>
      </c>
      <c r="F483" s="51" t="str">
        <f aca="false">"*"&amp;IF(AND(A483="EU",E483=2035),0.63,IF(AND(A483="EU",E483=2050),0.54,IF(AND(A483="USA",E483=2035),0.64,IF(AND(A483="USA",E483=2050),0.54,IF(AND(A483="Japan",E483=2035),0.68,IF(AND(A483="Japan",E483=2050),0.58,IF(AND(A483="Russia",E483=2035),0.65,IF(AND(A483="Russia",E483=2050),0.54,IF(AND(A483="China",E483=2035),0.61,IF(AND(A483="China",E483=2050),0.49,IF(AND(A483="India",E483=2035),0.6,IF(AND(A483="India",E483=2050),0.49,IF(AND(A483="Middle East",E483=2035),0.6,IF(AND(A483="Middle East",E483=2050),0.5,IF(AND(A483="Africa",E483=2035),0.61,IF(AND(A483="Africa",E483=2050),0.5,IF(AND(A483="Brazil",E483=2035),0.64,IF(AND(A483="Brazil",E483=2050),0.54,""))))))))))))))))))</f>
        <v>*0.6</v>
      </c>
      <c r="H483" s="0" t="s">
        <v>530</v>
      </c>
      <c r="I483" s="50" t="s">
        <v>35</v>
      </c>
      <c r="J483" s="0" t="n">
        <v>2050</v>
      </c>
      <c r="K483" s="48" t="str">
        <f aca="false">"*"&amp;IF(AND(A483="EU",J483=2035),0.63,IF(AND(A483="EU",J483=2050),0.54,IF(AND(A483="USA",J483=2035),0.64,IF(AND(A483="USA",J483=2050),0.54,IF(AND(A483="Japan",J483=2035),0.68,IF(AND(A483="Japan",J483=2050),0.58,IF(AND(A483="Russia",J483=2035),0.65,IF(AND(A483="Russia",J483=2050),0.54,IF(AND(A483="China",J483=2035),0.61,IF(AND(A483="China",J483=2050),0.49,IF(AND(A483="India",J483=2035),0.6,IF(AND(A483="India",J483=2050),0.49,IF(AND(A483="Middle East",J483=2035),0.6,IF(AND(A483="Middle East",J483=2050),0.5,IF(AND(A483="Africa",J483=2035),0.61,IF(AND(A483="Africa",J483=2050),0.5,IF(AND(A483="Brazil",J483=2035),0.64,IF(AND(A483="Brazil",J483=2050),0.54,""))))))))))))))))))</f>
        <v>*0.5</v>
      </c>
      <c r="P483" s="41" t="s">
        <v>530</v>
      </c>
      <c r="Q483" s="52" t="s">
        <v>35</v>
      </c>
      <c r="R483" s="41" t="n">
        <v>2035</v>
      </c>
      <c r="S483" s="53" t="str">
        <f aca="false">"*"&amp;IF(AND(A483="EU",R483=2035),0.62,IF(AND(A483="EU",R483=2050),0.51,IF(AND(A483="USA",R483=2035),0.62,IF(AND(A483="USA",R483=2050),0.5,IF(AND(A483="Japan",R483=2035),0.65,IF(AND(A483="Japan",R483=2050),0.55,IF(AND(A483="Russia",R483=2035),0.63,IF(AND(A483="Russia",R483=2050),0.52,IF(AND(A483="China",R483=2035),0.59,IF(AND(A483="China",R483=2050),0.47,IF(AND(A483="India",R483=2035),0.58,IF(AND(A483="India",R483=2050),0.47,IF(AND(A483="Middle East",R483=2035),0.59,IF(AND(A483="Middle East",R483=2050),0.47,IF(AND(A483="Africa",R483=2035),0.58,IF(AND(A483="Africa",R483=2050),0.47,IF(AND(A483="Brazil",R483=2035),0.64,IF(AND(A483="Brazil",R483=2050),0.53,""))))))))))))))))))</f>
        <v>*0.59</v>
      </c>
      <c r="U483" s="41" t="s">
        <v>530</v>
      </c>
      <c r="V483" s="52" t="s">
        <v>35</v>
      </c>
      <c r="W483" s="41" t="n">
        <v>2050</v>
      </c>
      <c r="X483" s="53" t="str">
        <f aca="false">"*"&amp;IF(AND(A483="EU",W483=2035),0.62,IF(AND(A483="EU",W483=2050),0.51,IF(AND(A483="USA",W483=2035),0.62,IF(AND(A483="USA",W483=2050),0.5,IF(AND(A483="Japan",W483=2035),0.65,IF(AND(A483="Japan",W483=2050),0.55,IF(AND(A483="Russia",W483=2035),0.63,IF(AND(A483="Russia",W483=2050),0.52,IF(AND(A483="China",W483=2035),0.59,IF(AND(A483="China",W483=2050),0.47,IF(AND(A483="India",W483=2035),0.58,IF(AND(A483="India",W483=2050),0.47,IF(AND(A483="Middle East",W483=2035),0.59,IF(AND(A483="Middle East",W483=2050),0.47,IF(AND(A483="Africa",W483=2035),0.58,IF(AND(A483="Africa",W483=2050),0.47,IF(AND(A483="Brazil",W483=2035),0.64,IF(AND(A483="Brazil",W483=2050),0.53,""))))))))))))))))))</f>
        <v>*0.47</v>
      </c>
      <c r="AC483" s="0" t="s">
        <v>530</v>
      </c>
      <c r="AD483" s="50" t="s">
        <v>35</v>
      </c>
      <c r="AE483" s="0" t="n">
        <v>2035</v>
      </c>
      <c r="AF483" s="51" t="str">
        <f aca="false">"*"&amp;IF(AND(A483="EU",AE483=2035),0.58,IF(AND(A483="EU",AE483=2050),0.49,IF(AND(A483="USA",AE483=2035),0.56,IF(AND(A483="USA",AE483=2050),0.45,IF(AND(A483="Japan",AE483=2035),0.62,IF(AND(A483="Japan",AE483=2050),0.51,IF(AND(A483="Russia",AE483=2035),0.55,IF(AND(A483="Russia",AE483=2050),0.41,IF(AND(A483="China",AE483=2035),0.54,IF(AND(A483="China",AE483=2050),0.44,IF(AND(A483="India",AE483=2035),0.55,IF(AND(A483="India",AE483=2050),0.42,IF(AND(A483="Middle East",AE483=2035),0.53,IF(AND(A483="Middle East",AE483=2050),0.41,IF(AND(A483="Africa",AE483=2035),0.53,IF(AND(A483="Africa",AE483=2050),0.41,IF(AND(A483="Brazil",AE483=2035),0.6,IF(AND(A483="Brazil",AE483=2050),0.5,""))))))))))))))))))</f>
        <v>*0.53</v>
      </c>
      <c r="AG483" s="51" t="str">
        <f aca="false">AG482</f>
        <v>REZoning_Sol-Win</v>
      </c>
      <c r="AI483" s="0" t="s">
        <v>530</v>
      </c>
      <c r="AJ483" s="50" t="s">
        <v>35</v>
      </c>
      <c r="AK483" s="0" t="n">
        <v>2050</v>
      </c>
      <c r="AL483" s="51" t="str">
        <f aca="false">"*"&amp;IF(AND(A483="EU",AK483=2035),0.58,IF(AND(A483="EU",AK483=2050),0.49,IF(AND(A483="USA",AK483=2035),0.56,IF(AND(A483="USA",AK483=2050),0.45,IF(AND(A483="Japan",AK483=2035),0.62,IF(AND(A483="Japan",AK483=2050),0.51,IF(AND(A483="Russia",AK483=2035),0.55,IF(AND(A483="Russia",AK483=2050),0.41,IF(AND(A483="China",AK483=2035),0.54,IF(AND(A483="China",AK483=2050),0.44,IF(AND(A483="India",AK483=2035),0.55,IF(AND(A483="India",AK483=2050),0.42,IF(AND(A483="Middle East",AK483=2035),0.53,IF(AND(A483="Middle East",AK483=2050),0.41,IF(AND(A483="Africa",AK483=2035),0.53,IF(AND(A483="Africa",AK483=2050),0.41,IF(AND(A483="Brazil",AK483=2035),0.6,IF(AND(A483="Brazil",AK483=2050),0.5,""))))))))))))))))))</f>
        <v>*0.41</v>
      </c>
      <c r="AM483" s="51" t="str">
        <f aca="false">AM482</f>
        <v>REZoning_Sol-Win</v>
      </c>
      <c r="AP483" s="0" t="s">
        <v>530</v>
      </c>
      <c r="AQ483" s="0" t="s">
        <v>35</v>
      </c>
      <c r="AR483" s="0" t="n">
        <v>2100</v>
      </c>
      <c r="AS483" s="0" t="s">
        <v>45</v>
      </c>
      <c r="AT483" s="0" t="s">
        <v>36</v>
      </c>
    </row>
    <row r="484" customFormat="false" ht="28.5" hidden="false" customHeight="true" outlineLevel="0" collapsed="false">
      <c r="A484" s="3" t="s">
        <v>57</v>
      </c>
      <c r="C484" s="0" t="s">
        <v>531</v>
      </c>
      <c r="D484" s="50" t="s">
        <v>35</v>
      </c>
      <c r="E484" s="0" t="n">
        <v>2035</v>
      </c>
      <c r="F484" s="51" t="str">
        <f aca="false">"*"&amp;IF(AND(A484="EU",E484=2035),0.63,IF(AND(A484="EU",E484=2050),0.54,IF(AND(A484="USA",E484=2035),0.64,IF(AND(A484="USA",E484=2050),0.54,IF(AND(A484="Japan",E484=2035),0.68,IF(AND(A484="Japan",E484=2050),0.58,IF(AND(A484="Russia",E484=2035),0.65,IF(AND(A484="Russia",E484=2050),0.54,IF(AND(A484="China",E484=2035),0.61,IF(AND(A484="China",E484=2050),0.49,IF(AND(A484="India",E484=2035),0.6,IF(AND(A484="India",E484=2050),0.49,IF(AND(A484="Middle East",E484=2035),0.6,IF(AND(A484="Middle East",E484=2050),0.5,IF(AND(A484="Africa",E484=2035),0.61,IF(AND(A484="Africa",E484=2050),0.5,IF(AND(A484="Brazil",E484=2035),0.64,IF(AND(A484="Brazil",E484=2050),0.54,""))))))))))))))))))</f>
        <v>*0.6</v>
      </c>
      <c r="H484" s="0" t="s">
        <v>531</v>
      </c>
      <c r="I484" s="50" t="s">
        <v>35</v>
      </c>
      <c r="J484" s="0" t="n">
        <v>2050</v>
      </c>
      <c r="K484" s="48" t="str">
        <f aca="false">"*"&amp;IF(AND(A484="EU",J484=2035),0.63,IF(AND(A484="EU",J484=2050),0.54,IF(AND(A484="USA",J484=2035),0.64,IF(AND(A484="USA",J484=2050),0.54,IF(AND(A484="Japan",J484=2035),0.68,IF(AND(A484="Japan",J484=2050),0.58,IF(AND(A484="Russia",J484=2035),0.65,IF(AND(A484="Russia",J484=2050),0.54,IF(AND(A484="China",J484=2035),0.61,IF(AND(A484="China",J484=2050),0.49,IF(AND(A484="India",J484=2035),0.6,IF(AND(A484="India",J484=2050),0.49,IF(AND(A484="Middle East",J484=2035),0.6,IF(AND(A484="Middle East",J484=2050),0.5,IF(AND(A484="Africa",J484=2035),0.61,IF(AND(A484="Africa",J484=2050),0.5,IF(AND(A484="Brazil",J484=2035),0.64,IF(AND(A484="Brazil",J484=2050),0.54,""))))))))))))))))))</f>
        <v>*0.5</v>
      </c>
      <c r="P484" s="41" t="s">
        <v>531</v>
      </c>
      <c r="Q484" s="52" t="s">
        <v>35</v>
      </c>
      <c r="R484" s="41" t="n">
        <v>2035</v>
      </c>
      <c r="S484" s="53" t="str">
        <f aca="false">"*"&amp;IF(AND(A484="EU",R484=2035),0.62,IF(AND(A484="EU",R484=2050),0.51,IF(AND(A484="USA",R484=2035),0.62,IF(AND(A484="USA",R484=2050),0.5,IF(AND(A484="Japan",R484=2035),0.65,IF(AND(A484="Japan",R484=2050),0.55,IF(AND(A484="Russia",R484=2035),0.63,IF(AND(A484="Russia",R484=2050),0.52,IF(AND(A484="China",R484=2035),0.59,IF(AND(A484="China",R484=2050),0.47,IF(AND(A484="India",R484=2035),0.58,IF(AND(A484="India",R484=2050),0.47,IF(AND(A484="Middle East",R484=2035),0.59,IF(AND(A484="Middle East",R484=2050),0.47,IF(AND(A484="Africa",R484=2035),0.58,IF(AND(A484="Africa",R484=2050),0.47,IF(AND(A484="Brazil",R484=2035),0.64,IF(AND(A484="Brazil",R484=2050),0.53,""))))))))))))))))))</f>
        <v>*0.59</v>
      </c>
      <c r="U484" s="41" t="s">
        <v>531</v>
      </c>
      <c r="V484" s="52" t="s">
        <v>35</v>
      </c>
      <c r="W484" s="41" t="n">
        <v>2050</v>
      </c>
      <c r="X484" s="53" t="str">
        <f aca="false">"*"&amp;IF(AND(A484="EU",W484=2035),0.62,IF(AND(A484="EU",W484=2050),0.51,IF(AND(A484="USA",W484=2035),0.62,IF(AND(A484="USA",W484=2050),0.5,IF(AND(A484="Japan",W484=2035),0.65,IF(AND(A484="Japan",W484=2050),0.55,IF(AND(A484="Russia",W484=2035),0.63,IF(AND(A484="Russia",W484=2050),0.52,IF(AND(A484="China",W484=2035),0.59,IF(AND(A484="China",W484=2050),0.47,IF(AND(A484="India",W484=2035),0.58,IF(AND(A484="India",W484=2050),0.47,IF(AND(A484="Middle East",W484=2035),0.59,IF(AND(A484="Middle East",W484=2050),0.47,IF(AND(A484="Africa",W484=2035),0.58,IF(AND(A484="Africa",W484=2050),0.47,IF(AND(A484="Brazil",W484=2035),0.64,IF(AND(A484="Brazil",W484=2050),0.53,""))))))))))))))))))</f>
        <v>*0.47</v>
      </c>
      <c r="AC484" s="0" t="s">
        <v>531</v>
      </c>
      <c r="AD484" s="50" t="s">
        <v>35</v>
      </c>
      <c r="AE484" s="0" t="n">
        <v>2035</v>
      </c>
      <c r="AF484" s="51" t="str">
        <f aca="false">"*"&amp;IF(AND(A484="EU",AE484=2035),0.58,IF(AND(A484="EU",AE484=2050),0.49,IF(AND(A484="USA",AE484=2035),0.56,IF(AND(A484="USA",AE484=2050),0.45,IF(AND(A484="Japan",AE484=2035),0.62,IF(AND(A484="Japan",AE484=2050),0.51,IF(AND(A484="Russia",AE484=2035),0.55,IF(AND(A484="Russia",AE484=2050),0.41,IF(AND(A484="China",AE484=2035),0.54,IF(AND(A484="China",AE484=2050),0.44,IF(AND(A484="India",AE484=2035),0.55,IF(AND(A484="India",AE484=2050),0.42,IF(AND(A484="Middle East",AE484=2035),0.53,IF(AND(A484="Middle East",AE484=2050),0.41,IF(AND(A484="Africa",AE484=2035),0.53,IF(AND(A484="Africa",AE484=2050),0.41,IF(AND(A484="Brazil",AE484=2035),0.6,IF(AND(A484="Brazil",AE484=2050),0.5,""))))))))))))))))))</f>
        <v>*0.53</v>
      </c>
      <c r="AG484" s="51" t="str">
        <f aca="false">AG483</f>
        <v>REZoning_Sol-Win</v>
      </c>
      <c r="AI484" s="0" t="s">
        <v>531</v>
      </c>
      <c r="AJ484" s="50" t="s">
        <v>35</v>
      </c>
      <c r="AK484" s="0" t="n">
        <v>2050</v>
      </c>
      <c r="AL484" s="51" t="str">
        <f aca="false">"*"&amp;IF(AND(A484="EU",AK484=2035),0.58,IF(AND(A484="EU",AK484=2050),0.49,IF(AND(A484="USA",AK484=2035),0.56,IF(AND(A484="USA",AK484=2050),0.45,IF(AND(A484="Japan",AK484=2035),0.62,IF(AND(A484="Japan",AK484=2050),0.51,IF(AND(A484="Russia",AK484=2035),0.55,IF(AND(A484="Russia",AK484=2050),0.41,IF(AND(A484="China",AK484=2035),0.54,IF(AND(A484="China",AK484=2050),0.44,IF(AND(A484="India",AK484=2035),0.55,IF(AND(A484="India",AK484=2050),0.42,IF(AND(A484="Middle East",AK484=2035),0.53,IF(AND(A484="Middle East",AK484=2050),0.41,IF(AND(A484="Africa",AK484=2035),0.53,IF(AND(A484="Africa",AK484=2050),0.41,IF(AND(A484="Brazil",AK484=2035),0.6,IF(AND(A484="Brazil",AK484=2050),0.5,""))))))))))))))))))</f>
        <v>*0.41</v>
      </c>
      <c r="AM484" s="51" t="str">
        <f aca="false">AM483</f>
        <v>REZoning_Sol-Win</v>
      </c>
      <c r="AP484" s="0" t="s">
        <v>531</v>
      </c>
      <c r="AQ484" s="0" t="s">
        <v>35</v>
      </c>
      <c r="AR484" s="0" t="n">
        <v>2100</v>
      </c>
      <c r="AS484" s="0" t="s">
        <v>45</v>
      </c>
      <c r="AT484" s="0" t="s">
        <v>36</v>
      </c>
    </row>
    <row r="485" customFormat="false" ht="28.5" hidden="false" customHeight="true" outlineLevel="0" collapsed="false">
      <c r="A485" s="3" t="s">
        <v>57</v>
      </c>
      <c r="C485" s="0" t="s">
        <v>532</v>
      </c>
      <c r="D485" s="50" t="s">
        <v>35</v>
      </c>
      <c r="E485" s="0" t="n">
        <v>2035</v>
      </c>
      <c r="F485" s="51" t="str">
        <f aca="false">"*"&amp;IF(AND(A485="EU",E485=2035),0.63,IF(AND(A485="EU",E485=2050),0.54,IF(AND(A485="USA",E485=2035),0.64,IF(AND(A485="USA",E485=2050),0.54,IF(AND(A485="Japan",E485=2035),0.68,IF(AND(A485="Japan",E485=2050),0.58,IF(AND(A485="Russia",E485=2035),0.65,IF(AND(A485="Russia",E485=2050),0.54,IF(AND(A485="China",E485=2035),0.61,IF(AND(A485="China",E485=2050),0.49,IF(AND(A485="India",E485=2035),0.6,IF(AND(A485="India",E485=2050),0.49,IF(AND(A485="Middle East",E485=2035),0.6,IF(AND(A485="Middle East",E485=2050),0.5,IF(AND(A485="Africa",E485=2035),0.61,IF(AND(A485="Africa",E485=2050),0.5,IF(AND(A485="Brazil",E485=2035),0.64,IF(AND(A485="Brazil",E485=2050),0.54,""))))))))))))))))))</f>
        <v>*0.6</v>
      </c>
      <c r="H485" s="0" t="s">
        <v>532</v>
      </c>
      <c r="I485" s="50" t="s">
        <v>35</v>
      </c>
      <c r="J485" s="0" t="n">
        <v>2050</v>
      </c>
      <c r="K485" s="48" t="str">
        <f aca="false">"*"&amp;IF(AND(A485="EU",J485=2035),0.63,IF(AND(A485="EU",J485=2050),0.54,IF(AND(A485="USA",J485=2035),0.64,IF(AND(A485="USA",J485=2050),0.54,IF(AND(A485="Japan",J485=2035),0.68,IF(AND(A485="Japan",J485=2050),0.58,IF(AND(A485="Russia",J485=2035),0.65,IF(AND(A485="Russia",J485=2050),0.54,IF(AND(A485="China",J485=2035),0.61,IF(AND(A485="China",J485=2050),0.49,IF(AND(A485="India",J485=2035),0.6,IF(AND(A485="India",J485=2050),0.49,IF(AND(A485="Middle East",J485=2035),0.6,IF(AND(A485="Middle East",J485=2050),0.5,IF(AND(A485="Africa",J485=2035),0.61,IF(AND(A485="Africa",J485=2050),0.5,IF(AND(A485="Brazil",J485=2035),0.64,IF(AND(A485="Brazil",J485=2050),0.54,""))))))))))))))))))</f>
        <v>*0.5</v>
      </c>
      <c r="P485" s="41" t="s">
        <v>532</v>
      </c>
      <c r="Q485" s="52" t="s">
        <v>35</v>
      </c>
      <c r="R485" s="41" t="n">
        <v>2035</v>
      </c>
      <c r="S485" s="53" t="str">
        <f aca="false">"*"&amp;IF(AND(A485="EU",R485=2035),0.62,IF(AND(A485="EU",R485=2050),0.51,IF(AND(A485="USA",R485=2035),0.62,IF(AND(A485="USA",R485=2050),0.5,IF(AND(A485="Japan",R485=2035),0.65,IF(AND(A485="Japan",R485=2050),0.55,IF(AND(A485="Russia",R485=2035),0.63,IF(AND(A485="Russia",R485=2050),0.52,IF(AND(A485="China",R485=2035),0.59,IF(AND(A485="China",R485=2050),0.47,IF(AND(A485="India",R485=2035),0.58,IF(AND(A485="India",R485=2050),0.47,IF(AND(A485="Middle East",R485=2035),0.59,IF(AND(A485="Middle East",R485=2050),0.47,IF(AND(A485="Africa",R485=2035),0.58,IF(AND(A485="Africa",R485=2050),0.47,IF(AND(A485="Brazil",R485=2035),0.64,IF(AND(A485="Brazil",R485=2050),0.53,""))))))))))))))))))</f>
        <v>*0.59</v>
      </c>
      <c r="U485" s="41" t="s">
        <v>532</v>
      </c>
      <c r="V485" s="52" t="s">
        <v>35</v>
      </c>
      <c r="W485" s="41" t="n">
        <v>2050</v>
      </c>
      <c r="X485" s="53" t="str">
        <f aca="false">"*"&amp;IF(AND(A485="EU",W485=2035),0.62,IF(AND(A485="EU",W485=2050),0.51,IF(AND(A485="USA",W485=2035),0.62,IF(AND(A485="USA",W485=2050),0.5,IF(AND(A485="Japan",W485=2035),0.65,IF(AND(A485="Japan",W485=2050),0.55,IF(AND(A485="Russia",W485=2035),0.63,IF(AND(A485="Russia",W485=2050),0.52,IF(AND(A485="China",W485=2035),0.59,IF(AND(A485="China",W485=2050),0.47,IF(AND(A485="India",W485=2035),0.58,IF(AND(A485="India",W485=2050),0.47,IF(AND(A485="Middle East",W485=2035),0.59,IF(AND(A485="Middle East",W485=2050),0.47,IF(AND(A485="Africa",W485=2035),0.58,IF(AND(A485="Africa",W485=2050),0.47,IF(AND(A485="Brazil",W485=2035),0.64,IF(AND(A485="Brazil",W485=2050),0.53,""))))))))))))))))))</f>
        <v>*0.47</v>
      </c>
      <c r="AC485" s="0" t="s">
        <v>532</v>
      </c>
      <c r="AD485" s="50" t="s">
        <v>35</v>
      </c>
      <c r="AE485" s="0" t="n">
        <v>2035</v>
      </c>
      <c r="AF485" s="51" t="str">
        <f aca="false">"*"&amp;IF(AND(A485="EU",AE485=2035),0.58,IF(AND(A485="EU",AE485=2050),0.49,IF(AND(A485="USA",AE485=2035),0.56,IF(AND(A485="USA",AE485=2050),0.45,IF(AND(A485="Japan",AE485=2035),0.62,IF(AND(A485="Japan",AE485=2050),0.51,IF(AND(A485="Russia",AE485=2035),0.55,IF(AND(A485="Russia",AE485=2050),0.41,IF(AND(A485="China",AE485=2035),0.54,IF(AND(A485="China",AE485=2050),0.44,IF(AND(A485="India",AE485=2035),0.55,IF(AND(A485="India",AE485=2050),0.42,IF(AND(A485="Middle East",AE485=2035),0.53,IF(AND(A485="Middle East",AE485=2050),0.41,IF(AND(A485="Africa",AE485=2035),0.53,IF(AND(A485="Africa",AE485=2050),0.41,IF(AND(A485="Brazil",AE485=2035),0.6,IF(AND(A485="Brazil",AE485=2050),0.5,""))))))))))))))))))</f>
        <v>*0.53</v>
      </c>
      <c r="AG485" s="51" t="str">
        <f aca="false">AG484</f>
        <v>REZoning_Sol-Win</v>
      </c>
      <c r="AI485" s="0" t="s">
        <v>532</v>
      </c>
      <c r="AJ485" s="50" t="s">
        <v>35</v>
      </c>
      <c r="AK485" s="0" t="n">
        <v>2050</v>
      </c>
      <c r="AL485" s="51" t="str">
        <f aca="false">"*"&amp;IF(AND(A485="EU",AK485=2035),0.58,IF(AND(A485="EU",AK485=2050),0.49,IF(AND(A485="USA",AK485=2035),0.56,IF(AND(A485="USA",AK485=2050),0.45,IF(AND(A485="Japan",AK485=2035),0.62,IF(AND(A485="Japan",AK485=2050),0.51,IF(AND(A485="Russia",AK485=2035),0.55,IF(AND(A485="Russia",AK485=2050),0.41,IF(AND(A485="China",AK485=2035),0.54,IF(AND(A485="China",AK485=2050),0.44,IF(AND(A485="India",AK485=2035),0.55,IF(AND(A485="India",AK485=2050),0.42,IF(AND(A485="Middle East",AK485=2035),0.53,IF(AND(A485="Middle East",AK485=2050),0.41,IF(AND(A485="Africa",AK485=2035),0.53,IF(AND(A485="Africa",AK485=2050),0.41,IF(AND(A485="Brazil",AK485=2035),0.6,IF(AND(A485="Brazil",AK485=2050),0.5,""))))))))))))))))))</f>
        <v>*0.41</v>
      </c>
      <c r="AM485" s="51" t="str">
        <f aca="false">AM484</f>
        <v>REZoning_Sol-Win</v>
      </c>
      <c r="AP485" s="0" t="s">
        <v>532</v>
      </c>
      <c r="AQ485" s="0" t="s">
        <v>35</v>
      </c>
      <c r="AR485" s="0" t="n">
        <v>2100</v>
      </c>
      <c r="AS485" s="0" t="s">
        <v>45</v>
      </c>
      <c r="AT485" s="0" t="s">
        <v>36</v>
      </c>
    </row>
    <row r="486" customFormat="false" ht="28.5" hidden="false" customHeight="true" outlineLevel="0" collapsed="false">
      <c r="A486" s="3" t="s">
        <v>57</v>
      </c>
      <c r="C486" s="0" t="s">
        <v>533</v>
      </c>
      <c r="D486" s="50" t="s">
        <v>35</v>
      </c>
      <c r="E486" s="0" t="n">
        <v>2035</v>
      </c>
      <c r="F486" s="51" t="str">
        <f aca="false">"*"&amp;IF(AND(A486="EU",E486=2035),0.63,IF(AND(A486="EU",E486=2050),0.54,IF(AND(A486="USA",E486=2035),0.64,IF(AND(A486="USA",E486=2050),0.54,IF(AND(A486="Japan",E486=2035),0.68,IF(AND(A486="Japan",E486=2050),0.58,IF(AND(A486="Russia",E486=2035),0.65,IF(AND(A486="Russia",E486=2050),0.54,IF(AND(A486="China",E486=2035),0.61,IF(AND(A486="China",E486=2050),0.49,IF(AND(A486="India",E486=2035),0.6,IF(AND(A486="India",E486=2050),0.49,IF(AND(A486="Middle East",E486=2035),0.6,IF(AND(A486="Middle East",E486=2050),0.5,IF(AND(A486="Africa",E486=2035),0.61,IF(AND(A486="Africa",E486=2050),0.5,IF(AND(A486="Brazil",E486=2035),0.64,IF(AND(A486="Brazil",E486=2050),0.54,""))))))))))))))))))</f>
        <v>*0.6</v>
      </c>
      <c r="H486" s="0" t="s">
        <v>533</v>
      </c>
      <c r="I486" s="50" t="s">
        <v>35</v>
      </c>
      <c r="J486" s="0" t="n">
        <v>2050</v>
      </c>
      <c r="K486" s="48" t="str">
        <f aca="false">"*"&amp;IF(AND(A486="EU",J486=2035),0.63,IF(AND(A486="EU",J486=2050),0.54,IF(AND(A486="USA",J486=2035),0.64,IF(AND(A486="USA",J486=2050),0.54,IF(AND(A486="Japan",J486=2035),0.68,IF(AND(A486="Japan",J486=2050),0.58,IF(AND(A486="Russia",J486=2035),0.65,IF(AND(A486="Russia",J486=2050),0.54,IF(AND(A486="China",J486=2035),0.61,IF(AND(A486="China",J486=2050),0.49,IF(AND(A486="India",J486=2035),0.6,IF(AND(A486="India",J486=2050),0.49,IF(AND(A486="Middle East",J486=2035),0.6,IF(AND(A486="Middle East",J486=2050),0.5,IF(AND(A486="Africa",J486=2035),0.61,IF(AND(A486="Africa",J486=2050),0.5,IF(AND(A486="Brazil",J486=2035),0.64,IF(AND(A486="Brazil",J486=2050),0.54,""))))))))))))))))))</f>
        <v>*0.5</v>
      </c>
      <c r="P486" s="41" t="s">
        <v>533</v>
      </c>
      <c r="Q486" s="52" t="s">
        <v>35</v>
      </c>
      <c r="R486" s="41" t="n">
        <v>2035</v>
      </c>
      <c r="S486" s="53" t="str">
        <f aca="false">"*"&amp;IF(AND(A486="EU",R486=2035),0.62,IF(AND(A486="EU",R486=2050),0.51,IF(AND(A486="USA",R486=2035),0.62,IF(AND(A486="USA",R486=2050),0.5,IF(AND(A486="Japan",R486=2035),0.65,IF(AND(A486="Japan",R486=2050),0.55,IF(AND(A486="Russia",R486=2035),0.63,IF(AND(A486="Russia",R486=2050),0.52,IF(AND(A486="China",R486=2035),0.59,IF(AND(A486="China",R486=2050),0.47,IF(AND(A486="India",R486=2035),0.58,IF(AND(A486="India",R486=2050),0.47,IF(AND(A486="Middle East",R486=2035),0.59,IF(AND(A486="Middle East",R486=2050),0.47,IF(AND(A486="Africa",R486=2035),0.58,IF(AND(A486="Africa",R486=2050),0.47,IF(AND(A486="Brazil",R486=2035),0.64,IF(AND(A486="Brazil",R486=2050),0.53,""))))))))))))))))))</f>
        <v>*0.59</v>
      </c>
      <c r="U486" s="41" t="s">
        <v>533</v>
      </c>
      <c r="V486" s="52" t="s">
        <v>35</v>
      </c>
      <c r="W486" s="41" t="n">
        <v>2050</v>
      </c>
      <c r="X486" s="53" t="str">
        <f aca="false">"*"&amp;IF(AND(A486="EU",W486=2035),0.62,IF(AND(A486="EU",W486=2050),0.51,IF(AND(A486="USA",W486=2035),0.62,IF(AND(A486="USA",W486=2050),0.5,IF(AND(A486="Japan",W486=2035),0.65,IF(AND(A486="Japan",W486=2050),0.55,IF(AND(A486="Russia",W486=2035),0.63,IF(AND(A486="Russia",W486=2050),0.52,IF(AND(A486="China",W486=2035),0.59,IF(AND(A486="China",W486=2050),0.47,IF(AND(A486="India",W486=2035),0.58,IF(AND(A486="India",W486=2050),0.47,IF(AND(A486="Middle East",W486=2035),0.59,IF(AND(A486="Middle East",W486=2050),0.47,IF(AND(A486="Africa",W486=2035),0.58,IF(AND(A486="Africa",W486=2050),0.47,IF(AND(A486="Brazil",W486=2035),0.64,IF(AND(A486="Brazil",W486=2050),0.53,""))))))))))))))))))</f>
        <v>*0.47</v>
      </c>
      <c r="AC486" s="0" t="s">
        <v>533</v>
      </c>
      <c r="AD486" s="50" t="s">
        <v>35</v>
      </c>
      <c r="AE486" s="0" t="n">
        <v>2035</v>
      </c>
      <c r="AF486" s="51" t="str">
        <f aca="false">"*"&amp;IF(AND(A486="EU",AE486=2035),0.58,IF(AND(A486="EU",AE486=2050),0.49,IF(AND(A486="USA",AE486=2035),0.56,IF(AND(A486="USA",AE486=2050),0.45,IF(AND(A486="Japan",AE486=2035),0.62,IF(AND(A486="Japan",AE486=2050),0.51,IF(AND(A486="Russia",AE486=2035),0.55,IF(AND(A486="Russia",AE486=2050),0.41,IF(AND(A486="China",AE486=2035),0.54,IF(AND(A486="China",AE486=2050),0.44,IF(AND(A486="India",AE486=2035),0.55,IF(AND(A486="India",AE486=2050),0.42,IF(AND(A486="Middle East",AE486=2035),0.53,IF(AND(A486="Middle East",AE486=2050),0.41,IF(AND(A486="Africa",AE486=2035),0.53,IF(AND(A486="Africa",AE486=2050),0.41,IF(AND(A486="Brazil",AE486=2035),0.6,IF(AND(A486="Brazil",AE486=2050),0.5,""))))))))))))))))))</f>
        <v>*0.53</v>
      </c>
      <c r="AG486" s="51" t="str">
        <f aca="false">AG485</f>
        <v>REZoning_Sol-Win</v>
      </c>
      <c r="AI486" s="0" t="s">
        <v>533</v>
      </c>
      <c r="AJ486" s="50" t="s">
        <v>35</v>
      </c>
      <c r="AK486" s="0" t="n">
        <v>2050</v>
      </c>
      <c r="AL486" s="51" t="str">
        <f aca="false">"*"&amp;IF(AND(A486="EU",AK486=2035),0.58,IF(AND(A486="EU",AK486=2050),0.49,IF(AND(A486="USA",AK486=2035),0.56,IF(AND(A486="USA",AK486=2050),0.45,IF(AND(A486="Japan",AK486=2035),0.62,IF(AND(A486="Japan",AK486=2050),0.51,IF(AND(A486="Russia",AK486=2035),0.55,IF(AND(A486="Russia",AK486=2050),0.41,IF(AND(A486="China",AK486=2035),0.54,IF(AND(A486="China",AK486=2050),0.44,IF(AND(A486="India",AK486=2035),0.55,IF(AND(A486="India",AK486=2050),0.42,IF(AND(A486="Middle East",AK486=2035),0.53,IF(AND(A486="Middle East",AK486=2050),0.41,IF(AND(A486="Africa",AK486=2035),0.53,IF(AND(A486="Africa",AK486=2050),0.41,IF(AND(A486="Brazil",AK486=2035),0.6,IF(AND(A486="Brazil",AK486=2050),0.5,""))))))))))))))))))</f>
        <v>*0.41</v>
      </c>
      <c r="AM486" s="51" t="str">
        <f aca="false">AM485</f>
        <v>REZoning_Sol-Win</v>
      </c>
      <c r="AP486" s="0" t="s">
        <v>533</v>
      </c>
      <c r="AQ486" s="0" t="s">
        <v>35</v>
      </c>
      <c r="AR486" s="0" t="n">
        <v>2100</v>
      </c>
      <c r="AS486" s="0" t="s">
        <v>45</v>
      </c>
      <c r="AT486" s="0" t="s">
        <v>36</v>
      </c>
    </row>
    <row r="487" customFormat="false" ht="28.5" hidden="false" customHeight="true" outlineLevel="0" collapsed="false">
      <c r="A487" s="3" t="s">
        <v>57</v>
      </c>
      <c r="C487" s="0" t="s">
        <v>534</v>
      </c>
      <c r="D487" s="50" t="s">
        <v>35</v>
      </c>
      <c r="E487" s="0" t="n">
        <v>2035</v>
      </c>
      <c r="F487" s="51" t="str">
        <f aca="false">"*"&amp;IF(AND(A487="EU",E487=2035),0.63,IF(AND(A487="EU",E487=2050),0.54,IF(AND(A487="USA",E487=2035),0.64,IF(AND(A487="USA",E487=2050),0.54,IF(AND(A487="Japan",E487=2035),0.68,IF(AND(A487="Japan",E487=2050),0.58,IF(AND(A487="Russia",E487=2035),0.65,IF(AND(A487="Russia",E487=2050),0.54,IF(AND(A487="China",E487=2035),0.61,IF(AND(A487="China",E487=2050),0.49,IF(AND(A487="India",E487=2035),0.6,IF(AND(A487="India",E487=2050),0.49,IF(AND(A487="Middle East",E487=2035),0.6,IF(AND(A487="Middle East",E487=2050),0.5,IF(AND(A487="Africa",E487=2035),0.61,IF(AND(A487="Africa",E487=2050),0.5,IF(AND(A487="Brazil",E487=2035),0.64,IF(AND(A487="Brazil",E487=2050),0.54,""))))))))))))))))))</f>
        <v>*0.6</v>
      </c>
      <c r="H487" s="0" t="s">
        <v>534</v>
      </c>
      <c r="I487" s="50" t="s">
        <v>35</v>
      </c>
      <c r="J487" s="0" t="n">
        <v>2050</v>
      </c>
      <c r="K487" s="48" t="str">
        <f aca="false">"*"&amp;IF(AND(A487="EU",J487=2035),0.63,IF(AND(A487="EU",J487=2050),0.54,IF(AND(A487="USA",J487=2035),0.64,IF(AND(A487="USA",J487=2050),0.54,IF(AND(A487="Japan",J487=2035),0.68,IF(AND(A487="Japan",J487=2050),0.58,IF(AND(A487="Russia",J487=2035),0.65,IF(AND(A487="Russia",J487=2050),0.54,IF(AND(A487="China",J487=2035),0.61,IF(AND(A487="China",J487=2050),0.49,IF(AND(A487="India",J487=2035),0.6,IF(AND(A487="India",J487=2050),0.49,IF(AND(A487="Middle East",J487=2035),0.6,IF(AND(A487="Middle East",J487=2050),0.5,IF(AND(A487="Africa",J487=2035),0.61,IF(AND(A487="Africa",J487=2050),0.5,IF(AND(A487="Brazil",J487=2035),0.64,IF(AND(A487="Brazil",J487=2050),0.54,""))))))))))))))))))</f>
        <v>*0.5</v>
      </c>
      <c r="P487" s="41" t="s">
        <v>534</v>
      </c>
      <c r="Q487" s="52" t="s">
        <v>35</v>
      </c>
      <c r="R487" s="41" t="n">
        <v>2035</v>
      </c>
      <c r="S487" s="53" t="str">
        <f aca="false">"*"&amp;IF(AND(A487="EU",R487=2035),0.62,IF(AND(A487="EU",R487=2050),0.51,IF(AND(A487="USA",R487=2035),0.62,IF(AND(A487="USA",R487=2050),0.5,IF(AND(A487="Japan",R487=2035),0.65,IF(AND(A487="Japan",R487=2050),0.55,IF(AND(A487="Russia",R487=2035),0.63,IF(AND(A487="Russia",R487=2050),0.52,IF(AND(A487="China",R487=2035),0.59,IF(AND(A487="China",R487=2050),0.47,IF(AND(A487="India",R487=2035),0.58,IF(AND(A487="India",R487=2050),0.47,IF(AND(A487="Middle East",R487=2035),0.59,IF(AND(A487="Middle East",R487=2050),0.47,IF(AND(A487="Africa",R487=2035),0.58,IF(AND(A487="Africa",R487=2050),0.47,IF(AND(A487="Brazil",R487=2035),0.64,IF(AND(A487="Brazil",R487=2050),0.53,""))))))))))))))))))</f>
        <v>*0.59</v>
      </c>
      <c r="U487" s="41" t="s">
        <v>534</v>
      </c>
      <c r="V487" s="52" t="s">
        <v>35</v>
      </c>
      <c r="W487" s="41" t="n">
        <v>2050</v>
      </c>
      <c r="X487" s="53" t="str">
        <f aca="false">"*"&amp;IF(AND(A487="EU",W487=2035),0.62,IF(AND(A487="EU",W487=2050),0.51,IF(AND(A487="USA",W487=2035),0.62,IF(AND(A487="USA",W487=2050),0.5,IF(AND(A487="Japan",W487=2035),0.65,IF(AND(A487="Japan",W487=2050),0.55,IF(AND(A487="Russia",W487=2035),0.63,IF(AND(A487="Russia",W487=2050),0.52,IF(AND(A487="China",W487=2035),0.59,IF(AND(A487="China",W487=2050),0.47,IF(AND(A487="India",W487=2035),0.58,IF(AND(A487="India",W487=2050),0.47,IF(AND(A487="Middle East",W487=2035),0.59,IF(AND(A487="Middle East",W487=2050),0.47,IF(AND(A487="Africa",W487=2035),0.58,IF(AND(A487="Africa",W487=2050),0.47,IF(AND(A487="Brazil",W487=2035),0.64,IF(AND(A487="Brazil",W487=2050),0.53,""))))))))))))))))))</f>
        <v>*0.47</v>
      </c>
      <c r="AC487" s="0" t="s">
        <v>534</v>
      </c>
      <c r="AD487" s="50" t="s">
        <v>35</v>
      </c>
      <c r="AE487" s="0" t="n">
        <v>2035</v>
      </c>
      <c r="AF487" s="51" t="str">
        <f aca="false">"*"&amp;IF(AND(A487="EU",AE487=2035),0.58,IF(AND(A487="EU",AE487=2050),0.49,IF(AND(A487="USA",AE487=2035),0.56,IF(AND(A487="USA",AE487=2050),0.45,IF(AND(A487="Japan",AE487=2035),0.62,IF(AND(A487="Japan",AE487=2050),0.51,IF(AND(A487="Russia",AE487=2035),0.55,IF(AND(A487="Russia",AE487=2050),0.41,IF(AND(A487="China",AE487=2035),0.54,IF(AND(A487="China",AE487=2050),0.44,IF(AND(A487="India",AE487=2035),0.55,IF(AND(A487="India",AE487=2050),0.42,IF(AND(A487="Middle East",AE487=2035),0.53,IF(AND(A487="Middle East",AE487=2050),0.41,IF(AND(A487="Africa",AE487=2035),0.53,IF(AND(A487="Africa",AE487=2050),0.41,IF(AND(A487="Brazil",AE487=2035),0.6,IF(AND(A487="Brazil",AE487=2050),0.5,""))))))))))))))))))</f>
        <v>*0.53</v>
      </c>
      <c r="AG487" s="51" t="str">
        <f aca="false">AG486</f>
        <v>REZoning_Sol-Win</v>
      </c>
      <c r="AI487" s="0" t="s">
        <v>534</v>
      </c>
      <c r="AJ487" s="50" t="s">
        <v>35</v>
      </c>
      <c r="AK487" s="0" t="n">
        <v>2050</v>
      </c>
      <c r="AL487" s="51" t="str">
        <f aca="false">"*"&amp;IF(AND(A487="EU",AK487=2035),0.58,IF(AND(A487="EU",AK487=2050),0.49,IF(AND(A487="USA",AK487=2035),0.56,IF(AND(A487="USA",AK487=2050),0.45,IF(AND(A487="Japan",AK487=2035),0.62,IF(AND(A487="Japan",AK487=2050),0.51,IF(AND(A487="Russia",AK487=2035),0.55,IF(AND(A487="Russia",AK487=2050),0.41,IF(AND(A487="China",AK487=2035),0.54,IF(AND(A487="China",AK487=2050),0.44,IF(AND(A487="India",AK487=2035),0.55,IF(AND(A487="India",AK487=2050),0.42,IF(AND(A487="Middle East",AK487=2035),0.53,IF(AND(A487="Middle East",AK487=2050),0.41,IF(AND(A487="Africa",AK487=2035),0.53,IF(AND(A487="Africa",AK487=2050),0.41,IF(AND(A487="Brazil",AK487=2035),0.6,IF(AND(A487="Brazil",AK487=2050),0.5,""))))))))))))))))))</f>
        <v>*0.41</v>
      </c>
      <c r="AM487" s="51" t="str">
        <f aca="false">AM486</f>
        <v>REZoning_Sol-Win</v>
      </c>
      <c r="AP487" s="0" t="s">
        <v>534</v>
      </c>
      <c r="AQ487" s="0" t="s">
        <v>35</v>
      </c>
      <c r="AR487" s="0" t="n">
        <v>2100</v>
      </c>
      <c r="AS487" s="0" t="s">
        <v>45</v>
      </c>
      <c r="AT487" s="0" t="s">
        <v>36</v>
      </c>
    </row>
    <row r="488" customFormat="false" ht="28.5" hidden="false" customHeight="true" outlineLevel="0" collapsed="false">
      <c r="A488" s="3" t="s">
        <v>73</v>
      </c>
      <c r="C488" s="0" t="s">
        <v>535</v>
      </c>
      <c r="D488" s="50" t="s">
        <v>35</v>
      </c>
      <c r="E488" s="0" t="n">
        <v>2035</v>
      </c>
      <c r="F488" s="51" t="str">
        <f aca="false">"*"&amp;IF(AND(A488="EU",E488=2035),0.63,IF(AND(A488="EU",E488=2050),0.54,IF(AND(A488="USA",E488=2035),0.64,IF(AND(A488="USA",E488=2050),0.54,IF(AND(A488="Japan",E488=2035),0.68,IF(AND(A488="Japan",E488=2050),0.58,IF(AND(A488="Russia",E488=2035),0.65,IF(AND(A488="Russia",E488=2050),0.54,IF(AND(A488="China",E488=2035),0.61,IF(AND(A488="China",E488=2050),0.49,IF(AND(A488="India",E488=2035),0.6,IF(AND(A488="India",E488=2050),0.49,IF(AND(A488="Middle East",E488=2035),0.6,IF(AND(A488="Middle East",E488=2050),0.5,IF(AND(A488="Africa",E488=2035),0.61,IF(AND(A488="Africa",E488=2050),0.5,IF(AND(A488="Brazil",E488=2035),0.64,IF(AND(A488="Brazil",E488=2050),0.54,""))))))))))))))))))</f>
        <v>*0.65</v>
      </c>
      <c r="H488" s="0" t="s">
        <v>535</v>
      </c>
      <c r="I488" s="50" t="s">
        <v>35</v>
      </c>
      <c r="J488" s="0" t="n">
        <v>2050</v>
      </c>
      <c r="K488" s="48" t="str">
        <f aca="false">"*"&amp;IF(AND(A488="EU",J488=2035),0.63,IF(AND(A488="EU",J488=2050),0.54,IF(AND(A488="USA",J488=2035),0.64,IF(AND(A488="USA",J488=2050),0.54,IF(AND(A488="Japan",J488=2035),0.68,IF(AND(A488="Japan",J488=2050),0.58,IF(AND(A488="Russia",J488=2035),0.65,IF(AND(A488="Russia",J488=2050),0.54,IF(AND(A488="China",J488=2035),0.61,IF(AND(A488="China",J488=2050),0.49,IF(AND(A488="India",J488=2035),0.6,IF(AND(A488="India",J488=2050),0.49,IF(AND(A488="Middle East",J488=2035),0.6,IF(AND(A488="Middle East",J488=2050),0.5,IF(AND(A488="Africa",J488=2035),0.61,IF(AND(A488="Africa",J488=2050),0.5,IF(AND(A488="Brazil",J488=2035),0.64,IF(AND(A488="Brazil",J488=2050),0.54,""))))))))))))))))))</f>
        <v>*0.54</v>
      </c>
      <c r="P488" s="41" t="s">
        <v>535</v>
      </c>
      <c r="Q488" s="52" t="s">
        <v>35</v>
      </c>
      <c r="R488" s="41" t="n">
        <v>2035</v>
      </c>
      <c r="S488" s="53" t="str">
        <f aca="false">"*"&amp;IF(AND(A488="EU",R488=2035),0.62,IF(AND(A488="EU",R488=2050),0.51,IF(AND(A488="USA",R488=2035),0.62,IF(AND(A488="USA",R488=2050),0.5,IF(AND(A488="Japan",R488=2035),0.65,IF(AND(A488="Japan",R488=2050),0.55,IF(AND(A488="Russia",R488=2035),0.63,IF(AND(A488="Russia",R488=2050),0.52,IF(AND(A488="China",R488=2035),0.59,IF(AND(A488="China",R488=2050),0.47,IF(AND(A488="India",R488=2035),0.58,IF(AND(A488="India",R488=2050),0.47,IF(AND(A488="Middle East",R488=2035),0.59,IF(AND(A488="Middle East",R488=2050),0.47,IF(AND(A488="Africa",R488=2035),0.58,IF(AND(A488="Africa",R488=2050),0.47,IF(AND(A488="Brazil",R488=2035),0.64,IF(AND(A488="Brazil",R488=2050),0.53,""))))))))))))))))))</f>
        <v>*0.63</v>
      </c>
      <c r="U488" s="41" t="s">
        <v>535</v>
      </c>
      <c r="V488" s="52" t="s">
        <v>35</v>
      </c>
      <c r="W488" s="41" t="n">
        <v>2050</v>
      </c>
      <c r="X488" s="53" t="str">
        <f aca="false">"*"&amp;IF(AND(A488="EU",W488=2035),0.62,IF(AND(A488="EU",W488=2050),0.51,IF(AND(A488="USA",W488=2035),0.62,IF(AND(A488="USA",W488=2050),0.5,IF(AND(A488="Japan",W488=2035),0.65,IF(AND(A488="Japan",W488=2050),0.55,IF(AND(A488="Russia",W488=2035),0.63,IF(AND(A488="Russia",W488=2050),0.52,IF(AND(A488="China",W488=2035),0.59,IF(AND(A488="China",W488=2050),0.47,IF(AND(A488="India",W488=2035),0.58,IF(AND(A488="India",W488=2050),0.47,IF(AND(A488="Middle East",W488=2035),0.59,IF(AND(A488="Middle East",W488=2050),0.47,IF(AND(A488="Africa",W488=2035),0.58,IF(AND(A488="Africa",W488=2050),0.47,IF(AND(A488="Brazil",W488=2035),0.64,IF(AND(A488="Brazil",W488=2050),0.53,""))))))))))))))))))</f>
        <v>*0.52</v>
      </c>
      <c r="AC488" s="0" t="s">
        <v>535</v>
      </c>
      <c r="AD488" s="50" t="s">
        <v>35</v>
      </c>
      <c r="AE488" s="0" t="n">
        <v>2035</v>
      </c>
      <c r="AF488" s="51" t="str">
        <f aca="false">"*"&amp;IF(AND(A488="EU",AE488=2035),0.58,IF(AND(A488="EU",AE488=2050),0.49,IF(AND(A488="USA",AE488=2035),0.56,IF(AND(A488="USA",AE488=2050),0.45,IF(AND(A488="Japan",AE488=2035),0.62,IF(AND(A488="Japan",AE488=2050),0.51,IF(AND(A488="Russia",AE488=2035),0.55,IF(AND(A488="Russia",AE488=2050),0.41,IF(AND(A488="China",AE488=2035),0.54,IF(AND(A488="China",AE488=2050),0.44,IF(AND(A488="India",AE488=2035),0.55,IF(AND(A488="India",AE488=2050),0.42,IF(AND(A488="Middle East",AE488=2035),0.53,IF(AND(A488="Middle East",AE488=2050),0.41,IF(AND(A488="Africa",AE488=2035),0.53,IF(AND(A488="Africa",AE488=2050),0.41,IF(AND(A488="Brazil",AE488=2035),0.6,IF(AND(A488="Brazil",AE488=2050),0.5,""))))))))))))))))))</f>
        <v>*0.55</v>
      </c>
      <c r="AG488" s="51" t="str">
        <f aca="false">AG487</f>
        <v>REZoning_Sol-Win</v>
      </c>
      <c r="AI488" s="0" t="s">
        <v>535</v>
      </c>
      <c r="AJ488" s="50" t="s">
        <v>35</v>
      </c>
      <c r="AK488" s="0" t="n">
        <v>2050</v>
      </c>
      <c r="AL488" s="51" t="str">
        <f aca="false">"*"&amp;IF(AND(A488="EU",AK488=2035),0.58,IF(AND(A488="EU",AK488=2050),0.49,IF(AND(A488="USA",AK488=2035),0.56,IF(AND(A488="USA",AK488=2050),0.45,IF(AND(A488="Japan",AK488=2035),0.62,IF(AND(A488="Japan",AK488=2050),0.51,IF(AND(A488="Russia",AK488=2035),0.55,IF(AND(A488="Russia",AK488=2050),0.41,IF(AND(A488="China",AK488=2035),0.54,IF(AND(A488="China",AK488=2050),0.44,IF(AND(A488="India",AK488=2035),0.55,IF(AND(A488="India",AK488=2050),0.42,IF(AND(A488="Middle East",AK488=2035),0.53,IF(AND(A488="Middle East",AK488=2050),0.41,IF(AND(A488="Africa",AK488=2035),0.53,IF(AND(A488="Africa",AK488=2050),0.41,IF(AND(A488="Brazil",AK488=2035),0.6,IF(AND(A488="Brazil",AK488=2050),0.5,""))))))))))))))))))</f>
        <v>*0.41</v>
      </c>
      <c r="AM488" s="51" t="str">
        <f aca="false">AM487</f>
        <v>REZoning_Sol-Win</v>
      </c>
      <c r="AP488" s="0" t="s">
        <v>535</v>
      </c>
      <c r="AQ488" s="0" t="s">
        <v>35</v>
      </c>
      <c r="AR488" s="0" t="n">
        <v>2100</v>
      </c>
      <c r="AS488" s="0" t="s">
        <v>45</v>
      </c>
      <c r="AT488" s="0" t="s">
        <v>36</v>
      </c>
    </row>
    <row r="489" customFormat="false" ht="28.5" hidden="false" customHeight="true" outlineLevel="0" collapsed="false">
      <c r="A489" s="3" t="s">
        <v>43</v>
      </c>
      <c r="C489" s="0" t="s">
        <v>536</v>
      </c>
      <c r="D489" s="50" t="s">
        <v>35</v>
      </c>
      <c r="E489" s="0" t="n">
        <v>2035</v>
      </c>
      <c r="F489" s="51" t="str">
        <f aca="false">"*"&amp;IF(AND(A489="EU",E489=2035),0.63,IF(AND(A489="EU",E489=2050),0.54,IF(AND(A489="USA",E489=2035),0.64,IF(AND(A489="USA",E489=2050),0.54,IF(AND(A489="Japan",E489=2035),0.68,IF(AND(A489="Japan",E489=2050),0.58,IF(AND(A489="Russia",E489=2035),0.65,IF(AND(A489="Russia",E489=2050),0.54,IF(AND(A489="China",E489=2035),0.61,IF(AND(A489="China",E489=2050),0.49,IF(AND(A489="India",E489=2035),0.6,IF(AND(A489="India",E489=2050),0.49,IF(AND(A489="Middle East",E489=2035),0.6,IF(AND(A489="Middle East",E489=2050),0.5,IF(AND(A489="Africa",E489=2035),0.61,IF(AND(A489="Africa",E489=2050),0.5,IF(AND(A489="Brazil",E489=2035),0.64,IF(AND(A489="Brazil",E489=2050),0.54,""))))))))))))))))))</f>
        <v>*0.61</v>
      </c>
      <c r="H489" s="0" t="s">
        <v>536</v>
      </c>
      <c r="I489" s="50" t="s">
        <v>35</v>
      </c>
      <c r="J489" s="0" t="n">
        <v>2050</v>
      </c>
      <c r="K489" s="48" t="str">
        <f aca="false">"*"&amp;IF(AND(A489="EU",J489=2035),0.63,IF(AND(A489="EU",J489=2050),0.54,IF(AND(A489="USA",J489=2035),0.64,IF(AND(A489="USA",J489=2050),0.54,IF(AND(A489="Japan",J489=2035),0.68,IF(AND(A489="Japan",J489=2050),0.58,IF(AND(A489="Russia",J489=2035),0.65,IF(AND(A489="Russia",J489=2050),0.54,IF(AND(A489="China",J489=2035),0.61,IF(AND(A489="China",J489=2050),0.49,IF(AND(A489="India",J489=2035),0.6,IF(AND(A489="India",J489=2050),0.49,IF(AND(A489="Middle East",J489=2035),0.6,IF(AND(A489="Middle East",J489=2050),0.5,IF(AND(A489="Africa",J489=2035),0.61,IF(AND(A489="Africa",J489=2050),0.5,IF(AND(A489="Brazil",J489=2035),0.64,IF(AND(A489="Brazil",J489=2050),0.54,""))))))))))))))))))</f>
        <v>*0.5</v>
      </c>
      <c r="P489" s="41" t="s">
        <v>536</v>
      </c>
      <c r="Q489" s="52" t="s">
        <v>35</v>
      </c>
      <c r="R489" s="41" t="n">
        <v>2035</v>
      </c>
      <c r="S489" s="53" t="str">
        <f aca="false">"*"&amp;IF(AND(A489="EU",R489=2035),0.62,IF(AND(A489="EU",R489=2050),0.51,IF(AND(A489="USA",R489=2035),0.62,IF(AND(A489="USA",R489=2050),0.5,IF(AND(A489="Japan",R489=2035),0.65,IF(AND(A489="Japan",R489=2050),0.55,IF(AND(A489="Russia",R489=2035),0.63,IF(AND(A489="Russia",R489=2050),0.52,IF(AND(A489="China",R489=2035),0.59,IF(AND(A489="China",R489=2050),0.47,IF(AND(A489="India",R489=2035),0.58,IF(AND(A489="India",R489=2050),0.47,IF(AND(A489="Middle East",R489=2035),0.59,IF(AND(A489="Middle East",R489=2050),0.47,IF(AND(A489="Africa",R489=2035),0.58,IF(AND(A489="Africa",R489=2050),0.47,IF(AND(A489="Brazil",R489=2035),0.64,IF(AND(A489="Brazil",R489=2050),0.53,""))))))))))))))))))</f>
        <v>*0.58</v>
      </c>
      <c r="U489" s="41" t="s">
        <v>536</v>
      </c>
      <c r="V489" s="52" t="s">
        <v>35</v>
      </c>
      <c r="W489" s="41" t="n">
        <v>2050</v>
      </c>
      <c r="X489" s="53" t="str">
        <f aca="false">"*"&amp;IF(AND(A489="EU",W489=2035),0.62,IF(AND(A489="EU",W489=2050),0.51,IF(AND(A489="USA",W489=2035),0.62,IF(AND(A489="USA",W489=2050),0.5,IF(AND(A489="Japan",W489=2035),0.65,IF(AND(A489="Japan",W489=2050),0.55,IF(AND(A489="Russia",W489=2035),0.63,IF(AND(A489="Russia",W489=2050),0.52,IF(AND(A489="China",W489=2035),0.59,IF(AND(A489="China",W489=2050),0.47,IF(AND(A489="India",W489=2035),0.58,IF(AND(A489="India",W489=2050),0.47,IF(AND(A489="Middle East",W489=2035),0.59,IF(AND(A489="Middle East",W489=2050),0.47,IF(AND(A489="Africa",W489=2035),0.58,IF(AND(A489="Africa",W489=2050),0.47,IF(AND(A489="Brazil",W489=2035),0.64,IF(AND(A489="Brazil",W489=2050),0.53,""))))))))))))))))))</f>
        <v>*0.47</v>
      </c>
      <c r="AC489" s="0" t="s">
        <v>536</v>
      </c>
      <c r="AD489" s="50" t="s">
        <v>35</v>
      </c>
      <c r="AE489" s="0" t="n">
        <v>2035</v>
      </c>
      <c r="AF489" s="51" t="str">
        <f aca="false">"*"&amp;IF(AND(A489="EU",AE489=2035),0.58,IF(AND(A489="EU",AE489=2050),0.49,IF(AND(A489="USA",AE489=2035),0.56,IF(AND(A489="USA",AE489=2050),0.45,IF(AND(A489="Japan",AE489=2035),0.62,IF(AND(A489="Japan",AE489=2050),0.51,IF(AND(A489="Russia",AE489=2035),0.55,IF(AND(A489="Russia",AE489=2050),0.41,IF(AND(A489="China",AE489=2035),0.54,IF(AND(A489="China",AE489=2050),0.44,IF(AND(A489="India",AE489=2035),0.55,IF(AND(A489="India",AE489=2050),0.42,IF(AND(A489="Middle East",AE489=2035),0.53,IF(AND(A489="Middle East",AE489=2050),0.41,IF(AND(A489="Africa",AE489=2035),0.53,IF(AND(A489="Africa",AE489=2050),0.41,IF(AND(A489="Brazil",AE489=2035),0.6,IF(AND(A489="Brazil",AE489=2050),0.5,""))))))))))))))))))</f>
        <v>*0.53</v>
      </c>
      <c r="AG489" s="51" t="str">
        <f aca="false">AG488</f>
        <v>REZoning_Sol-Win</v>
      </c>
      <c r="AI489" s="0" t="s">
        <v>536</v>
      </c>
      <c r="AJ489" s="50" t="s">
        <v>35</v>
      </c>
      <c r="AK489" s="0" t="n">
        <v>2050</v>
      </c>
      <c r="AL489" s="51" t="str">
        <f aca="false">"*"&amp;IF(AND(A489="EU",AK489=2035),0.58,IF(AND(A489="EU",AK489=2050),0.49,IF(AND(A489="USA",AK489=2035),0.56,IF(AND(A489="USA",AK489=2050),0.45,IF(AND(A489="Japan",AK489=2035),0.62,IF(AND(A489="Japan",AK489=2050),0.51,IF(AND(A489="Russia",AK489=2035),0.55,IF(AND(A489="Russia",AK489=2050),0.41,IF(AND(A489="China",AK489=2035),0.54,IF(AND(A489="China",AK489=2050),0.44,IF(AND(A489="India",AK489=2035),0.55,IF(AND(A489="India",AK489=2050),0.42,IF(AND(A489="Middle East",AK489=2035),0.53,IF(AND(A489="Middle East",AK489=2050),0.41,IF(AND(A489="Africa",AK489=2035),0.53,IF(AND(A489="Africa",AK489=2050),0.41,IF(AND(A489="Brazil",AK489=2035),0.6,IF(AND(A489="Brazil",AK489=2050),0.5,""))))))))))))))))))</f>
        <v>*0.41</v>
      </c>
      <c r="AM489" s="51" t="str">
        <f aca="false">AM488</f>
        <v>REZoning_Sol-Win</v>
      </c>
      <c r="AP489" s="0" t="s">
        <v>536</v>
      </c>
      <c r="AQ489" s="0" t="s">
        <v>35</v>
      </c>
      <c r="AR489" s="0" t="n">
        <v>2100</v>
      </c>
      <c r="AS489" s="0" t="s">
        <v>45</v>
      </c>
      <c r="AT489" s="0" t="s">
        <v>36</v>
      </c>
    </row>
    <row r="490" customFormat="false" ht="28.5" hidden="false" customHeight="true" outlineLevel="0" collapsed="false">
      <c r="A490" s="3" t="s">
        <v>43</v>
      </c>
      <c r="C490" s="0" t="s">
        <v>537</v>
      </c>
      <c r="D490" s="50" t="s">
        <v>35</v>
      </c>
      <c r="E490" s="0" t="n">
        <v>2035</v>
      </c>
      <c r="F490" s="51" t="str">
        <f aca="false">"*"&amp;IF(AND(A490="EU",E490=2035),0.63,IF(AND(A490="EU",E490=2050),0.54,IF(AND(A490="USA",E490=2035),0.64,IF(AND(A490="USA",E490=2050),0.54,IF(AND(A490="Japan",E490=2035),0.68,IF(AND(A490="Japan",E490=2050),0.58,IF(AND(A490="Russia",E490=2035),0.65,IF(AND(A490="Russia",E490=2050),0.54,IF(AND(A490="China",E490=2035),0.61,IF(AND(A490="China",E490=2050),0.49,IF(AND(A490="India",E490=2035),0.6,IF(AND(A490="India",E490=2050),0.49,IF(AND(A490="Middle East",E490=2035),0.6,IF(AND(A490="Middle East",E490=2050),0.5,IF(AND(A490="Africa",E490=2035),0.61,IF(AND(A490="Africa",E490=2050),0.5,IF(AND(A490="Brazil",E490=2035),0.64,IF(AND(A490="Brazil",E490=2050),0.54,""))))))))))))))))))</f>
        <v>*0.61</v>
      </c>
      <c r="H490" s="0" t="s">
        <v>537</v>
      </c>
      <c r="I490" s="50" t="s">
        <v>35</v>
      </c>
      <c r="J490" s="0" t="n">
        <v>2050</v>
      </c>
      <c r="K490" s="48" t="str">
        <f aca="false">"*"&amp;IF(AND(A490="EU",J490=2035),0.63,IF(AND(A490="EU",J490=2050),0.54,IF(AND(A490="USA",J490=2035),0.64,IF(AND(A490="USA",J490=2050),0.54,IF(AND(A490="Japan",J490=2035),0.68,IF(AND(A490="Japan",J490=2050),0.58,IF(AND(A490="Russia",J490=2035),0.65,IF(AND(A490="Russia",J490=2050),0.54,IF(AND(A490="China",J490=2035),0.61,IF(AND(A490="China",J490=2050),0.49,IF(AND(A490="India",J490=2035),0.6,IF(AND(A490="India",J490=2050),0.49,IF(AND(A490="Middle East",J490=2035),0.6,IF(AND(A490="Middle East",J490=2050),0.5,IF(AND(A490="Africa",J490=2035),0.61,IF(AND(A490="Africa",J490=2050),0.5,IF(AND(A490="Brazil",J490=2035),0.64,IF(AND(A490="Brazil",J490=2050),0.54,""))))))))))))))))))</f>
        <v>*0.5</v>
      </c>
      <c r="P490" s="41" t="s">
        <v>537</v>
      </c>
      <c r="Q490" s="52" t="s">
        <v>35</v>
      </c>
      <c r="R490" s="41" t="n">
        <v>2035</v>
      </c>
      <c r="S490" s="53" t="str">
        <f aca="false">"*"&amp;IF(AND(A490="EU",R490=2035),0.62,IF(AND(A490="EU",R490=2050),0.51,IF(AND(A490="USA",R490=2035),0.62,IF(AND(A490="USA",R490=2050),0.5,IF(AND(A490="Japan",R490=2035),0.65,IF(AND(A490="Japan",R490=2050),0.55,IF(AND(A490="Russia",R490=2035),0.63,IF(AND(A490="Russia",R490=2050),0.52,IF(AND(A490="China",R490=2035),0.59,IF(AND(A490="China",R490=2050),0.47,IF(AND(A490="India",R490=2035),0.58,IF(AND(A490="India",R490=2050),0.47,IF(AND(A490="Middle East",R490=2035),0.59,IF(AND(A490="Middle East",R490=2050),0.47,IF(AND(A490="Africa",R490=2035),0.58,IF(AND(A490="Africa",R490=2050),0.47,IF(AND(A490="Brazil",R490=2035),0.64,IF(AND(A490="Brazil",R490=2050),0.53,""))))))))))))))))))</f>
        <v>*0.58</v>
      </c>
      <c r="U490" s="41" t="s">
        <v>537</v>
      </c>
      <c r="V490" s="52" t="s">
        <v>35</v>
      </c>
      <c r="W490" s="41" t="n">
        <v>2050</v>
      </c>
      <c r="X490" s="53" t="str">
        <f aca="false">"*"&amp;IF(AND(A490="EU",W490=2035),0.62,IF(AND(A490="EU",W490=2050),0.51,IF(AND(A490="USA",W490=2035),0.62,IF(AND(A490="USA",W490=2050),0.5,IF(AND(A490="Japan",W490=2035),0.65,IF(AND(A490="Japan",W490=2050),0.55,IF(AND(A490="Russia",W490=2035),0.63,IF(AND(A490="Russia",W490=2050),0.52,IF(AND(A490="China",W490=2035),0.59,IF(AND(A490="China",W490=2050),0.47,IF(AND(A490="India",W490=2035),0.58,IF(AND(A490="India",W490=2050),0.47,IF(AND(A490="Middle East",W490=2035),0.59,IF(AND(A490="Middle East",W490=2050),0.47,IF(AND(A490="Africa",W490=2035),0.58,IF(AND(A490="Africa",W490=2050),0.47,IF(AND(A490="Brazil",W490=2035),0.64,IF(AND(A490="Brazil",W490=2050),0.53,""))))))))))))))))))</f>
        <v>*0.47</v>
      </c>
      <c r="AC490" s="0" t="s">
        <v>537</v>
      </c>
      <c r="AD490" s="50" t="s">
        <v>35</v>
      </c>
      <c r="AE490" s="0" t="n">
        <v>2035</v>
      </c>
      <c r="AF490" s="51" t="str">
        <f aca="false">"*"&amp;IF(AND(A490="EU",AE490=2035),0.58,IF(AND(A490="EU",AE490=2050),0.49,IF(AND(A490="USA",AE490=2035),0.56,IF(AND(A490="USA",AE490=2050),0.45,IF(AND(A490="Japan",AE490=2035),0.62,IF(AND(A490="Japan",AE490=2050),0.51,IF(AND(A490="Russia",AE490=2035),0.55,IF(AND(A490="Russia",AE490=2050),0.41,IF(AND(A490="China",AE490=2035),0.54,IF(AND(A490="China",AE490=2050),0.44,IF(AND(A490="India",AE490=2035),0.55,IF(AND(A490="India",AE490=2050),0.42,IF(AND(A490="Middle East",AE490=2035),0.53,IF(AND(A490="Middle East",AE490=2050),0.41,IF(AND(A490="Africa",AE490=2035),0.53,IF(AND(A490="Africa",AE490=2050),0.41,IF(AND(A490="Brazil",AE490=2035),0.6,IF(AND(A490="Brazil",AE490=2050),0.5,""))))))))))))))))))</f>
        <v>*0.53</v>
      </c>
      <c r="AG490" s="51" t="str">
        <f aca="false">AG489</f>
        <v>REZoning_Sol-Win</v>
      </c>
      <c r="AI490" s="0" t="s">
        <v>537</v>
      </c>
      <c r="AJ490" s="50" t="s">
        <v>35</v>
      </c>
      <c r="AK490" s="0" t="n">
        <v>2050</v>
      </c>
      <c r="AL490" s="51" t="str">
        <f aca="false">"*"&amp;IF(AND(A490="EU",AK490=2035),0.58,IF(AND(A490="EU",AK490=2050),0.49,IF(AND(A490="USA",AK490=2035),0.56,IF(AND(A490="USA",AK490=2050),0.45,IF(AND(A490="Japan",AK490=2035),0.62,IF(AND(A490="Japan",AK490=2050),0.51,IF(AND(A490="Russia",AK490=2035),0.55,IF(AND(A490="Russia",AK490=2050),0.41,IF(AND(A490="China",AK490=2035),0.54,IF(AND(A490="China",AK490=2050),0.44,IF(AND(A490="India",AK490=2035),0.55,IF(AND(A490="India",AK490=2050),0.42,IF(AND(A490="Middle East",AK490=2035),0.53,IF(AND(A490="Middle East",AK490=2050),0.41,IF(AND(A490="Africa",AK490=2035),0.53,IF(AND(A490="Africa",AK490=2050),0.41,IF(AND(A490="Brazil",AK490=2035),0.6,IF(AND(A490="Brazil",AK490=2050),0.5,""))))))))))))))))))</f>
        <v>*0.41</v>
      </c>
      <c r="AM490" s="51" t="str">
        <f aca="false">AM489</f>
        <v>REZoning_Sol-Win</v>
      </c>
      <c r="AP490" s="0" t="s">
        <v>537</v>
      </c>
      <c r="AQ490" s="0" t="s">
        <v>35</v>
      </c>
      <c r="AR490" s="0" t="n">
        <v>2100</v>
      </c>
      <c r="AS490" s="0" t="s">
        <v>45</v>
      </c>
      <c r="AT490" s="0" t="s">
        <v>36</v>
      </c>
    </row>
    <row r="491" customFormat="false" ht="28.5" hidden="false" customHeight="true" outlineLevel="0" collapsed="false">
      <c r="A491" s="3" t="s">
        <v>43</v>
      </c>
      <c r="C491" s="0" t="s">
        <v>538</v>
      </c>
      <c r="D491" s="50" t="s">
        <v>35</v>
      </c>
      <c r="E491" s="0" t="n">
        <v>2035</v>
      </c>
      <c r="F491" s="51" t="str">
        <f aca="false">"*"&amp;IF(AND(A491="EU",E491=2035),0.63,IF(AND(A491="EU",E491=2050),0.54,IF(AND(A491="USA",E491=2035),0.64,IF(AND(A491="USA",E491=2050),0.54,IF(AND(A491="Japan",E491=2035),0.68,IF(AND(A491="Japan",E491=2050),0.58,IF(AND(A491="Russia",E491=2035),0.65,IF(AND(A491="Russia",E491=2050),0.54,IF(AND(A491="China",E491=2035),0.61,IF(AND(A491="China",E491=2050),0.49,IF(AND(A491="India",E491=2035),0.6,IF(AND(A491="India",E491=2050),0.49,IF(AND(A491="Middle East",E491=2035),0.6,IF(AND(A491="Middle East",E491=2050),0.5,IF(AND(A491="Africa",E491=2035),0.61,IF(AND(A491="Africa",E491=2050),0.5,IF(AND(A491="Brazil",E491=2035),0.64,IF(AND(A491="Brazil",E491=2050),0.54,""))))))))))))))))))</f>
        <v>*0.61</v>
      </c>
      <c r="H491" s="0" t="s">
        <v>538</v>
      </c>
      <c r="I491" s="50" t="s">
        <v>35</v>
      </c>
      <c r="J491" s="0" t="n">
        <v>2050</v>
      </c>
      <c r="K491" s="48" t="str">
        <f aca="false">"*"&amp;IF(AND(A491="EU",J491=2035),0.63,IF(AND(A491="EU",J491=2050),0.54,IF(AND(A491="USA",J491=2035),0.64,IF(AND(A491="USA",J491=2050),0.54,IF(AND(A491="Japan",J491=2035),0.68,IF(AND(A491="Japan",J491=2050),0.58,IF(AND(A491="Russia",J491=2035),0.65,IF(AND(A491="Russia",J491=2050),0.54,IF(AND(A491="China",J491=2035),0.61,IF(AND(A491="China",J491=2050),0.49,IF(AND(A491="India",J491=2035),0.6,IF(AND(A491="India",J491=2050),0.49,IF(AND(A491="Middle East",J491=2035),0.6,IF(AND(A491="Middle East",J491=2050),0.5,IF(AND(A491="Africa",J491=2035),0.61,IF(AND(A491="Africa",J491=2050),0.5,IF(AND(A491="Brazil",J491=2035),0.64,IF(AND(A491="Brazil",J491=2050),0.54,""))))))))))))))))))</f>
        <v>*0.5</v>
      </c>
      <c r="P491" s="41" t="s">
        <v>538</v>
      </c>
      <c r="Q491" s="52" t="s">
        <v>35</v>
      </c>
      <c r="R491" s="41" t="n">
        <v>2035</v>
      </c>
      <c r="S491" s="53" t="str">
        <f aca="false">"*"&amp;IF(AND(A491="EU",R491=2035),0.62,IF(AND(A491="EU",R491=2050),0.51,IF(AND(A491="USA",R491=2035),0.62,IF(AND(A491="USA",R491=2050),0.5,IF(AND(A491="Japan",R491=2035),0.65,IF(AND(A491="Japan",R491=2050),0.55,IF(AND(A491="Russia",R491=2035),0.63,IF(AND(A491="Russia",R491=2050),0.52,IF(AND(A491="China",R491=2035),0.59,IF(AND(A491="China",R491=2050),0.47,IF(AND(A491="India",R491=2035),0.58,IF(AND(A491="India",R491=2050),0.47,IF(AND(A491="Middle East",R491=2035),0.59,IF(AND(A491="Middle East",R491=2050),0.47,IF(AND(A491="Africa",R491=2035),0.58,IF(AND(A491="Africa",R491=2050),0.47,IF(AND(A491="Brazil",R491=2035),0.64,IF(AND(A491="Brazil",R491=2050),0.53,""))))))))))))))))))</f>
        <v>*0.58</v>
      </c>
      <c r="U491" s="41" t="s">
        <v>538</v>
      </c>
      <c r="V491" s="52" t="s">
        <v>35</v>
      </c>
      <c r="W491" s="41" t="n">
        <v>2050</v>
      </c>
      <c r="X491" s="53" t="str">
        <f aca="false">"*"&amp;IF(AND(A491="EU",W491=2035),0.62,IF(AND(A491="EU",W491=2050),0.51,IF(AND(A491="USA",W491=2035),0.62,IF(AND(A491="USA",W491=2050),0.5,IF(AND(A491="Japan",W491=2035),0.65,IF(AND(A491="Japan",W491=2050),0.55,IF(AND(A491="Russia",W491=2035),0.63,IF(AND(A491="Russia",W491=2050),0.52,IF(AND(A491="China",W491=2035),0.59,IF(AND(A491="China",W491=2050),0.47,IF(AND(A491="India",W491=2035),0.58,IF(AND(A491="India",W491=2050),0.47,IF(AND(A491="Middle East",W491=2035),0.59,IF(AND(A491="Middle East",W491=2050),0.47,IF(AND(A491="Africa",W491=2035),0.58,IF(AND(A491="Africa",W491=2050),0.47,IF(AND(A491="Brazil",W491=2035),0.64,IF(AND(A491="Brazil",W491=2050),0.53,""))))))))))))))))))</f>
        <v>*0.47</v>
      </c>
      <c r="AC491" s="0" t="s">
        <v>538</v>
      </c>
      <c r="AD491" s="50" t="s">
        <v>35</v>
      </c>
      <c r="AE491" s="0" t="n">
        <v>2035</v>
      </c>
      <c r="AF491" s="51" t="str">
        <f aca="false">"*"&amp;IF(AND(A491="EU",AE491=2035),0.58,IF(AND(A491="EU",AE491=2050),0.49,IF(AND(A491="USA",AE491=2035),0.56,IF(AND(A491="USA",AE491=2050),0.45,IF(AND(A491="Japan",AE491=2035),0.62,IF(AND(A491="Japan",AE491=2050),0.51,IF(AND(A491="Russia",AE491=2035),0.55,IF(AND(A491="Russia",AE491=2050),0.41,IF(AND(A491="China",AE491=2035),0.54,IF(AND(A491="China",AE491=2050),0.44,IF(AND(A491="India",AE491=2035),0.55,IF(AND(A491="India",AE491=2050),0.42,IF(AND(A491="Middle East",AE491=2035),0.53,IF(AND(A491="Middle East",AE491=2050),0.41,IF(AND(A491="Africa",AE491=2035),0.53,IF(AND(A491="Africa",AE491=2050),0.41,IF(AND(A491="Brazil",AE491=2035),0.6,IF(AND(A491="Brazil",AE491=2050),0.5,""))))))))))))))))))</f>
        <v>*0.53</v>
      </c>
      <c r="AG491" s="51" t="str">
        <f aca="false">AG490</f>
        <v>REZoning_Sol-Win</v>
      </c>
      <c r="AI491" s="0" t="s">
        <v>538</v>
      </c>
      <c r="AJ491" s="50" t="s">
        <v>35</v>
      </c>
      <c r="AK491" s="0" t="n">
        <v>2050</v>
      </c>
      <c r="AL491" s="51" t="str">
        <f aca="false">"*"&amp;IF(AND(A491="EU",AK491=2035),0.58,IF(AND(A491="EU",AK491=2050),0.49,IF(AND(A491="USA",AK491=2035),0.56,IF(AND(A491="USA",AK491=2050),0.45,IF(AND(A491="Japan",AK491=2035),0.62,IF(AND(A491="Japan",AK491=2050),0.51,IF(AND(A491="Russia",AK491=2035),0.55,IF(AND(A491="Russia",AK491=2050),0.41,IF(AND(A491="China",AK491=2035),0.54,IF(AND(A491="China",AK491=2050),0.44,IF(AND(A491="India",AK491=2035),0.55,IF(AND(A491="India",AK491=2050),0.42,IF(AND(A491="Middle East",AK491=2035),0.53,IF(AND(A491="Middle East",AK491=2050),0.41,IF(AND(A491="Africa",AK491=2035),0.53,IF(AND(A491="Africa",AK491=2050),0.41,IF(AND(A491="Brazil",AK491=2035),0.6,IF(AND(A491="Brazil",AK491=2050),0.5,""))))))))))))))))))</f>
        <v>*0.41</v>
      </c>
      <c r="AM491" s="51" t="str">
        <f aca="false">AM490</f>
        <v>REZoning_Sol-Win</v>
      </c>
      <c r="AP491" s="0" t="s">
        <v>538</v>
      </c>
      <c r="AQ491" s="0" t="s">
        <v>35</v>
      </c>
      <c r="AR491" s="0" t="n">
        <v>2100</v>
      </c>
      <c r="AS491" s="0" t="s">
        <v>45</v>
      </c>
      <c r="AT491" s="0" t="s">
        <v>36</v>
      </c>
    </row>
    <row r="492" customFormat="false" ht="28.5" hidden="false" customHeight="true" outlineLevel="0" collapsed="false">
      <c r="A492" s="3" t="s">
        <v>61</v>
      </c>
      <c r="C492" s="0" t="s">
        <v>539</v>
      </c>
      <c r="D492" s="50" t="s">
        <v>35</v>
      </c>
      <c r="E492" s="0" t="n">
        <v>2035</v>
      </c>
      <c r="F492" s="51" t="str">
        <f aca="false">"*"&amp;IF(AND(A492="EU",E492=2035),0.63,IF(AND(A492="EU",E492=2050),0.54,IF(AND(A492="USA",E492=2035),0.64,IF(AND(A492="USA",E492=2050),0.54,IF(AND(A492="Japan",E492=2035),0.68,IF(AND(A492="Japan",E492=2050),0.58,IF(AND(A492="Russia",E492=2035),0.65,IF(AND(A492="Russia",E492=2050),0.54,IF(AND(A492="China",E492=2035),0.61,IF(AND(A492="China",E492=2050),0.49,IF(AND(A492="India",E492=2035),0.6,IF(AND(A492="India",E492=2050),0.49,IF(AND(A492="Middle East",E492=2035),0.6,IF(AND(A492="Middle East",E492=2050),0.5,IF(AND(A492="Africa",E492=2035),0.61,IF(AND(A492="Africa",E492=2050),0.5,IF(AND(A492="Brazil",E492=2035),0.64,IF(AND(A492="Brazil",E492=2050),0.54,""))))))))))))))))))</f>
        <v>*0.64</v>
      </c>
      <c r="H492" s="0" t="s">
        <v>539</v>
      </c>
      <c r="I492" s="50" t="s">
        <v>35</v>
      </c>
      <c r="J492" s="0" t="n">
        <v>2050</v>
      </c>
      <c r="K492" s="48" t="str">
        <f aca="false">"*"&amp;IF(AND(A492="EU",J492=2035),0.63,IF(AND(A492="EU",J492=2050),0.54,IF(AND(A492="USA",J492=2035),0.64,IF(AND(A492="USA",J492=2050),0.54,IF(AND(A492="Japan",J492=2035),0.68,IF(AND(A492="Japan",J492=2050),0.58,IF(AND(A492="Russia",J492=2035),0.65,IF(AND(A492="Russia",J492=2050),0.54,IF(AND(A492="China",J492=2035),0.61,IF(AND(A492="China",J492=2050),0.49,IF(AND(A492="India",J492=2035),0.6,IF(AND(A492="India",J492=2050),0.49,IF(AND(A492="Middle East",J492=2035),0.6,IF(AND(A492="Middle East",J492=2050),0.5,IF(AND(A492="Africa",J492=2035),0.61,IF(AND(A492="Africa",J492=2050),0.5,IF(AND(A492="Brazil",J492=2035),0.64,IF(AND(A492="Brazil",J492=2050),0.54,""))))))))))))))))))</f>
        <v>*0.54</v>
      </c>
      <c r="P492" s="41" t="s">
        <v>539</v>
      </c>
      <c r="Q492" s="52" t="s">
        <v>35</v>
      </c>
      <c r="R492" s="41" t="n">
        <v>2035</v>
      </c>
      <c r="S492" s="53" t="str">
        <f aca="false">"*"&amp;IF(AND(A492="EU",R492=2035),0.62,IF(AND(A492="EU",R492=2050),0.51,IF(AND(A492="USA",R492=2035),0.62,IF(AND(A492="USA",R492=2050),0.5,IF(AND(A492="Japan",R492=2035),0.65,IF(AND(A492="Japan",R492=2050),0.55,IF(AND(A492="Russia",R492=2035),0.63,IF(AND(A492="Russia",R492=2050),0.52,IF(AND(A492="China",R492=2035),0.59,IF(AND(A492="China",R492=2050),0.47,IF(AND(A492="India",R492=2035),0.58,IF(AND(A492="India",R492=2050),0.47,IF(AND(A492="Middle East",R492=2035),0.59,IF(AND(A492="Middle East",R492=2050),0.47,IF(AND(A492="Africa",R492=2035),0.58,IF(AND(A492="Africa",R492=2050),0.47,IF(AND(A492="Brazil",R492=2035),0.64,IF(AND(A492="Brazil",R492=2050),0.53,""))))))))))))))))))</f>
        <v>*0.64</v>
      </c>
      <c r="U492" s="41" t="s">
        <v>539</v>
      </c>
      <c r="V492" s="52" t="s">
        <v>35</v>
      </c>
      <c r="W492" s="41" t="n">
        <v>2050</v>
      </c>
      <c r="X492" s="53" t="str">
        <f aca="false">"*"&amp;IF(AND(A492="EU",W492=2035),0.62,IF(AND(A492="EU",W492=2050),0.51,IF(AND(A492="USA",W492=2035),0.62,IF(AND(A492="USA",W492=2050),0.5,IF(AND(A492="Japan",W492=2035),0.65,IF(AND(A492="Japan",W492=2050),0.55,IF(AND(A492="Russia",W492=2035),0.63,IF(AND(A492="Russia",W492=2050),0.52,IF(AND(A492="China",W492=2035),0.59,IF(AND(A492="China",W492=2050),0.47,IF(AND(A492="India",W492=2035),0.58,IF(AND(A492="India",W492=2050),0.47,IF(AND(A492="Middle East",W492=2035),0.59,IF(AND(A492="Middle East",W492=2050),0.47,IF(AND(A492="Africa",W492=2035),0.58,IF(AND(A492="Africa",W492=2050),0.47,IF(AND(A492="Brazil",W492=2035),0.64,IF(AND(A492="Brazil",W492=2050),0.53,""))))))))))))))))))</f>
        <v>*0.53</v>
      </c>
      <c r="AC492" s="0" t="s">
        <v>539</v>
      </c>
      <c r="AD492" s="50" t="s">
        <v>35</v>
      </c>
      <c r="AE492" s="0" t="n">
        <v>2035</v>
      </c>
      <c r="AF492" s="51" t="str">
        <f aca="false">"*"&amp;IF(AND(A492="EU",AE492=2035),0.58,IF(AND(A492="EU",AE492=2050),0.49,IF(AND(A492="USA",AE492=2035),0.56,IF(AND(A492="USA",AE492=2050),0.45,IF(AND(A492="Japan",AE492=2035),0.62,IF(AND(A492="Japan",AE492=2050),0.51,IF(AND(A492="Russia",AE492=2035),0.55,IF(AND(A492="Russia",AE492=2050),0.41,IF(AND(A492="China",AE492=2035),0.54,IF(AND(A492="China",AE492=2050),0.44,IF(AND(A492="India",AE492=2035),0.55,IF(AND(A492="India",AE492=2050),0.42,IF(AND(A492="Middle East",AE492=2035),0.53,IF(AND(A492="Middle East",AE492=2050),0.41,IF(AND(A492="Africa",AE492=2035),0.53,IF(AND(A492="Africa",AE492=2050),0.41,IF(AND(A492="Brazil",AE492=2035),0.6,IF(AND(A492="Brazil",AE492=2050),0.5,""))))))))))))))))))</f>
        <v>*0.6</v>
      </c>
      <c r="AG492" s="51" t="str">
        <f aca="false">AG491</f>
        <v>REZoning_Sol-Win</v>
      </c>
      <c r="AI492" s="0" t="s">
        <v>539</v>
      </c>
      <c r="AJ492" s="50" t="s">
        <v>35</v>
      </c>
      <c r="AK492" s="0" t="n">
        <v>2050</v>
      </c>
      <c r="AL492" s="51" t="str">
        <f aca="false">"*"&amp;IF(AND(A492="EU",AK492=2035),0.58,IF(AND(A492="EU",AK492=2050),0.49,IF(AND(A492="USA",AK492=2035),0.56,IF(AND(A492="USA",AK492=2050),0.45,IF(AND(A492="Japan",AK492=2035),0.62,IF(AND(A492="Japan",AK492=2050),0.51,IF(AND(A492="Russia",AK492=2035),0.55,IF(AND(A492="Russia",AK492=2050),0.41,IF(AND(A492="China",AK492=2035),0.54,IF(AND(A492="China",AK492=2050),0.44,IF(AND(A492="India",AK492=2035),0.55,IF(AND(A492="India",AK492=2050),0.42,IF(AND(A492="Middle East",AK492=2035),0.53,IF(AND(A492="Middle East",AK492=2050),0.41,IF(AND(A492="Africa",AK492=2035),0.53,IF(AND(A492="Africa",AK492=2050),0.41,IF(AND(A492="Brazil",AK492=2035),0.6,IF(AND(A492="Brazil",AK492=2050),0.5,""))))))))))))))))))</f>
        <v>*0.5</v>
      </c>
      <c r="AM492" s="51" t="str">
        <f aca="false">AM491</f>
        <v>REZoning_Sol-Win</v>
      </c>
      <c r="AP492" s="0" t="s">
        <v>539</v>
      </c>
      <c r="AQ492" s="0" t="s">
        <v>35</v>
      </c>
      <c r="AR492" s="0" t="n">
        <v>2100</v>
      </c>
      <c r="AS492" s="0" t="s">
        <v>63</v>
      </c>
      <c r="AT492" s="0" t="s">
        <v>36</v>
      </c>
    </row>
    <row r="493" customFormat="false" ht="28.5" hidden="false" customHeight="true" outlineLevel="0" collapsed="false">
      <c r="A493" s="3" t="s">
        <v>61</v>
      </c>
      <c r="C493" s="0" t="s">
        <v>540</v>
      </c>
      <c r="D493" s="50" t="s">
        <v>35</v>
      </c>
      <c r="E493" s="0" t="n">
        <v>2035</v>
      </c>
      <c r="F493" s="51" t="str">
        <f aca="false">"*"&amp;IF(AND(A493="EU",E493=2035),0.63,IF(AND(A493="EU",E493=2050),0.54,IF(AND(A493="USA",E493=2035),0.64,IF(AND(A493="USA",E493=2050),0.54,IF(AND(A493="Japan",E493=2035),0.68,IF(AND(A493="Japan",E493=2050),0.58,IF(AND(A493="Russia",E493=2035),0.65,IF(AND(A493="Russia",E493=2050),0.54,IF(AND(A493="China",E493=2035),0.61,IF(AND(A493="China",E493=2050),0.49,IF(AND(A493="India",E493=2035),0.6,IF(AND(A493="India",E493=2050),0.49,IF(AND(A493="Middle East",E493=2035),0.6,IF(AND(A493="Middle East",E493=2050),0.5,IF(AND(A493="Africa",E493=2035),0.61,IF(AND(A493="Africa",E493=2050),0.5,IF(AND(A493="Brazil",E493=2035),0.64,IF(AND(A493="Brazil",E493=2050),0.54,""))))))))))))))))))</f>
        <v>*0.64</v>
      </c>
      <c r="H493" s="0" t="s">
        <v>540</v>
      </c>
      <c r="I493" s="50" t="s">
        <v>35</v>
      </c>
      <c r="J493" s="0" t="n">
        <v>2050</v>
      </c>
      <c r="K493" s="48" t="str">
        <f aca="false">"*"&amp;IF(AND(A493="EU",J493=2035),0.63,IF(AND(A493="EU",J493=2050),0.54,IF(AND(A493="USA",J493=2035),0.64,IF(AND(A493="USA",J493=2050),0.54,IF(AND(A493="Japan",J493=2035),0.68,IF(AND(A493="Japan",J493=2050),0.58,IF(AND(A493="Russia",J493=2035),0.65,IF(AND(A493="Russia",J493=2050),0.54,IF(AND(A493="China",J493=2035),0.61,IF(AND(A493="China",J493=2050),0.49,IF(AND(A493="India",J493=2035),0.6,IF(AND(A493="India",J493=2050),0.49,IF(AND(A493="Middle East",J493=2035),0.6,IF(AND(A493="Middle East",J493=2050),0.5,IF(AND(A493="Africa",J493=2035),0.61,IF(AND(A493="Africa",J493=2050),0.5,IF(AND(A493="Brazil",J493=2035),0.64,IF(AND(A493="Brazil",J493=2050),0.54,""))))))))))))))))))</f>
        <v>*0.54</v>
      </c>
      <c r="P493" s="41" t="s">
        <v>540</v>
      </c>
      <c r="Q493" s="52" t="s">
        <v>35</v>
      </c>
      <c r="R493" s="41" t="n">
        <v>2035</v>
      </c>
      <c r="S493" s="53" t="str">
        <f aca="false">"*"&amp;IF(AND(A493="EU",R493=2035),0.62,IF(AND(A493="EU",R493=2050),0.51,IF(AND(A493="USA",R493=2035),0.62,IF(AND(A493="USA",R493=2050),0.5,IF(AND(A493="Japan",R493=2035),0.65,IF(AND(A493="Japan",R493=2050),0.55,IF(AND(A493="Russia",R493=2035),0.63,IF(AND(A493="Russia",R493=2050),0.52,IF(AND(A493="China",R493=2035),0.59,IF(AND(A493="China",R493=2050),0.47,IF(AND(A493="India",R493=2035),0.58,IF(AND(A493="India",R493=2050),0.47,IF(AND(A493="Middle East",R493=2035),0.59,IF(AND(A493="Middle East",R493=2050),0.47,IF(AND(A493="Africa",R493=2035),0.58,IF(AND(A493="Africa",R493=2050),0.47,IF(AND(A493="Brazil",R493=2035),0.64,IF(AND(A493="Brazil",R493=2050),0.53,""))))))))))))))))))</f>
        <v>*0.64</v>
      </c>
      <c r="U493" s="41" t="s">
        <v>540</v>
      </c>
      <c r="V493" s="52" t="s">
        <v>35</v>
      </c>
      <c r="W493" s="41" t="n">
        <v>2050</v>
      </c>
      <c r="X493" s="53" t="str">
        <f aca="false">"*"&amp;IF(AND(A493="EU",W493=2035),0.62,IF(AND(A493="EU",W493=2050),0.51,IF(AND(A493="USA",W493=2035),0.62,IF(AND(A493="USA",W493=2050),0.5,IF(AND(A493="Japan",W493=2035),0.65,IF(AND(A493="Japan",W493=2050),0.55,IF(AND(A493="Russia",W493=2035),0.63,IF(AND(A493="Russia",W493=2050),0.52,IF(AND(A493="China",W493=2035),0.59,IF(AND(A493="China",W493=2050),0.47,IF(AND(A493="India",W493=2035),0.58,IF(AND(A493="India",W493=2050),0.47,IF(AND(A493="Middle East",W493=2035),0.59,IF(AND(A493="Middle East",W493=2050),0.47,IF(AND(A493="Africa",W493=2035),0.58,IF(AND(A493="Africa",W493=2050),0.47,IF(AND(A493="Brazil",W493=2035),0.64,IF(AND(A493="Brazil",W493=2050),0.53,""))))))))))))))))))</f>
        <v>*0.53</v>
      </c>
      <c r="AC493" s="0" t="s">
        <v>540</v>
      </c>
      <c r="AD493" s="50" t="s">
        <v>35</v>
      </c>
      <c r="AE493" s="0" t="n">
        <v>2035</v>
      </c>
      <c r="AF493" s="51" t="str">
        <f aca="false">"*"&amp;IF(AND(A493="EU",AE493=2035),0.58,IF(AND(A493="EU",AE493=2050),0.49,IF(AND(A493="USA",AE493=2035),0.56,IF(AND(A493="USA",AE493=2050),0.45,IF(AND(A493="Japan",AE493=2035),0.62,IF(AND(A493="Japan",AE493=2050),0.51,IF(AND(A493="Russia",AE493=2035),0.55,IF(AND(A493="Russia",AE493=2050),0.41,IF(AND(A493="China",AE493=2035),0.54,IF(AND(A493="China",AE493=2050),0.44,IF(AND(A493="India",AE493=2035),0.55,IF(AND(A493="India",AE493=2050),0.42,IF(AND(A493="Middle East",AE493=2035),0.53,IF(AND(A493="Middle East",AE493=2050),0.41,IF(AND(A493="Africa",AE493=2035),0.53,IF(AND(A493="Africa",AE493=2050),0.41,IF(AND(A493="Brazil",AE493=2035),0.6,IF(AND(A493="Brazil",AE493=2050),0.5,""))))))))))))))))))</f>
        <v>*0.6</v>
      </c>
      <c r="AG493" s="51" t="str">
        <f aca="false">AG492</f>
        <v>REZoning_Sol-Win</v>
      </c>
      <c r="AI493" s="0" t="s">
        <v>540</v>
      </c>
      <c r="AJ493" s="50" t="s">
        <v>35</v>
      </c>
      <c r="AK493" s="0" t="n">
        <v>2050</v>
      </c>
      <c r="AL493" s="51" t="str">
        <f aca="false">"*"&amp;IF(AND(A493="EU",AK493=2035),0.58,IF(AND(A493="EU",AK493=2050),0.49,IF(AND(A493="USA",AK493=2035),0.56,IF(AND(A493="USA",AK493=2050),0.45,IF(AND(A493="Japan",AK493=2035),0.62,IF(AND(A493="Japan",AK493=2050),0.51,IF(AND(A493="Russia",AK493=2035),0.55,IF(AND(A493="Russia",AK493=2050),0.41,IF(AND(A493="China",AK493=2035),0.54,IF(AND(A493="China",AK493=2050),0.44,IF(AND(A493="India",AK493=2035),0.55,IF(AND(A493="India",AK493=2050),0.42,IF(AND(A493="Middle East",AK493=2035),0.53,IF(AND(A493="Middle East",AK493=2050),0.41,IF(AND(A493="Africa",AK493=2035),0.53,IF(AND(A493="Africa",AK493=2050),0.41,IF(AND(A493="Brazil",AK493=2035),0.6,IF(AND(A493="Brazil",AK493=2050),0.5,""))))))))))))))))))</f>
        <v>*0.5</v>
      </c>
      <c r="AM493" s="51" t="str">
        <f aca="false">AM492</f>
        <v>REZoning_Sol-Win</v>
      </c>
      <c r="AP493" s="0" t="s">
        <v>540</v>
      </c>
      <c r="AQ493" s="0" t="s">
        <v>35</v>
      </c>
      <c r="AR493" s="0" t="n">
        <v>2100</v>
      </c>
      <c r="AS493" s="0" t="s">
        <v>63</v>
      </c>
      <c r="AT493" s="0" t="s">
        <v>36</v>
      </c>
    </row>
    <row r="494" customFormat="false" ht="28.5" hidden="false" customHeight="true" outlineLevel="0" collapsed="false">
      <c r="A494" s="3" t="s">
        <v>61</v>
      </c>
      <c r="C494" s="0" t="s">
        <v>541</v>
      </c>
      <c r="D494" s="50" t="s">
        <v>35</v>
      </c>
      <c r="E494" s="0" t="n">
        <v>2035</v>
      </c>
      <c r="F494" s="51" t="str">
        <f aca="false">"*"&amp;IF(AND(A494="EU",E494=2035),0.63,IF(AND(A494="EU",E494=2050),0.54,IF(AND(A494="USA",E494=2035),0.64,IF(AND(A494="USA",E494=2050),0.54,IF(AND(A494="Japan",E494=2035),0.68,IF(AND(A494="Japan",E494=2050),0.58,IF(AND(A494="Russia",E494=2035),0.65,IF(AND(A494="Russia",E494=2050),0.54,IF(AND(A494="China",E494=2035),0.61,IF(AND(A494="China",E494=2050),0.49,IF(AND(A494="India",E494=2035),0.6,IF(AND(A494="India",E494=2050),0.49,IF(AND(A494="Middle East",E494=2035),0.6,IF(AND(A494="Middle East",E494=2050),0.5,IF(AND(A494="Africa",E494=2035),0.61,IF(AND(A494="Africa",E494=2050),0.5,IF(AND(A494="Brazil",E494=2035),0.64,IF(AND(A494="Brazil",E494=2050),0.54,""))))))))))))))))))</f>
        <v>*0.64</v>
      </c>
      <c r="H494" s="0" t="s">
        <v>541</v>
      </c>
      <c r="I494" s="50" t="s">
        <v>35</v>
      </c>
      <c r="J494" s="0" t="n">
        <v>2050</v>
      </c>
      <c r="K494" s="48" t="str">
        <f aca="false">"*"&amp;IF(AND(A494="EU",J494=2035),0.63,IF(AND(A494="EU",J494=2050),0.54,IF(AND(A494="USA",J494=2035),0.64,IF(AND(A494="USA",J494=2050),0.54,IF(AND(A494="Japan",J494=2035),0.68,IF(AND(A494="Japan",J494=2050),0.58,IF(AND(A494="Russia",J494=2035),0.65,IF(AND(A494="Russia",J494=2050),0.54,IF(AND(A494="China",J494=2035),0.61,IF(AND(A494="China",J494=2050),0.49,IF(AND(A494="India",J494=2035),0.6,IF(AND(A494="India",J494=2050),0.49,IF(AND(A494="Middle East",J494=2035),0.6,IF(AND(A494="Middle East",J494=2050),0.5,IF(AND(A494="Africa",J494=2035),0.61,IF(AND(A494="Africa",J494=2050),0.5,IF(AND(A494="Brazil",J494=2035),0.64,IF(AND(A494="Brazil",J494=2050),0.54,""))))))))))))))))))</f>
        <v>*0.54</v>
      </c>
      <c r="P494" s="41" t="s">
        <v>541</v>
      </c>
      <c r="Q494" s="52" t="s">
        <v>35</v>
      </c>
      <c r="R494" s="41" t="n">
        <v>2035</v>
      </c>
      <c r="S494" s="53" t="str">
        <f aca="false">"*"&amp;IF(AND(A494="EU",R494=2035),0.62,IF(AND(A494="EU",R494=2050),0.51,IF(AND(A494="USA",R494=2035),0.62,IF(AND(A494="USA",R494=2050),0.5,IF(AND(A494="Japan",R494=2035),0.65,IF(AND(A494="Japan",R494=2050),0.55,IF(AND(A494="Russia",R494=2035),0.63,IF(AND(A494="Russia",R494=2050),0.52,IF(AND(A494="China",R494=2035),0.59,IF(AND(A494="China",R494=2050),0.47,IF(AND(A494="India",R494=2035),0.58,IF(AND(A494="India",R494=2050),0.47,IF(AND(A494="Middle East",R494=2035),0.59,IF(AND(A494="Middle East",R494=2050),0.47,IF(AND(A494="Africa",R494=2035),0.58,IF(AND(A494="Africa",R494=2050),0.47,IF(AND(A494="Brazil",R494=2035),0.64,IF(AND(A494="Brazil",R494=2050),0.53,""))))))))))))))))))</f>
        <v>*0.64</v>
      </c>
      <c r="U494" s="41" t="s">
        <v>541</v>
      </c>
      <c r="V494" s="52" t="s">
        <v>35</v>
      </c>
      <c r="W494" s="41" t="n">
        <v>2050</v>
      </c>
      <c r="X494" s="53" t="str">
        <f aca="false">"*"&amp;IF(AND(A494="EU",W494=2035),0.62,IF(AND(A494="EU",W494=2050),0.51,IF(AND(A494="USA",W494=2035),0.62,IF(AND(A494="USA",W494=2050),0.5,IF(AND(A494="Japan",W494=2035),0.65,IF(AND(A494="Japan",W494=2050),0.55,IF(AND(A494="Russia",W494=2035),0.63,IF(AND(A494="Russia",W494=2050),0.52,IF(AND(A494="China",W494=2035),0.59,IF(AND(A494="China",W494=2050),0.47,IF(AND(A494="India",W494=2035),0.58,IF(AND(A494="India",W494=2050),0.47,IF(AND(A494="Middle East",W494=2035),0.59,IF(AND(A494="Middle East",W494=2050),0.47,IF(AND(A494="Africa",W494=2035),0.58,IF(AND(A494="Africa",W494=2050),0.47,IF(AND(A494="Brazil",W494=2035),0.64,IF(AND(A494="Brazil",W494=2050),0.53,""))))))))))))))))))</f>
        <v>*0.53</v>
      </c>
      <c r="AC494" s="0" t="s">
        <v>541</v>
      </c>
      <c r="AD494" s="50" t="s">
        <v>35</v>
      </c>
      <c r="AE494" s="0" t="n">
        <v>2035</v>
      </c>
      <c r="AF494" s="51" t="str">
        <f aca="false">"*"&amp;IF(AND(A494="EU",AE494=2035),0.58,IF(AND(A494="EU",AE494=2050),0.49,IF(AND(A494="USA",AE494=2035),0.56,IF(AND(A494="USA",AE494=2050),0.45,IF(AND(A494="Japan",AE494=2035),0.62,IF(AND(A494="Japan",AE494=2050),0.51,IF(AND(A494="Russia",AE494=2035),0.55,IF(AND(A494="Russia",AE494=2050),0.41,IF(AND(A494="China",AE494=2035),0.54,IF(AND(A494="China",AE494=2050),0.44,IF(AND(A494="India",AE494=2035),0.55,IF(AND(A494="India",AE494=2050),0.42,IF(AND(A494="Middle East",AE494=2035),0.53,IF(AND(A494="Middle East",AE494=2050),0.41,IF(AND(A494="Africa",AE494=2035),0.53,IF(AND(A494="Africa",AE494=2050),0.41,IF(AND(A494="Brazil",AE494=2035),0.6,IF(AND(A494="Brazil",AE494=2050),0.5,""))))))))))))))))))</f>
        <v>*0.6</v>
      </c>
      <c r="AG494" s="51" t="str">
        <f aca="false">AG493</f>
        <v>REZoning_Sol-Win</v>
      </c>
      <c r="AI494" s="0" t="s">
        <v>541</v>
      </c>
      <c r="AJ494" s="50" t="s">
        <v>35</v>
      </c>
      <c r="AK494" s="0" t="n">
        <v>2050</v>
      </c>
      <c r="AL494" s="51" t="str">
        <f aca="false">"*"&amp;IF(AND(A494="EU",AK494=2035),0.58,IF(AND(A494="EU",AK494=2050),0.49,IF(AND(A494="USA",AK494=2035),0.56,IF(AND(A494="USA",AK494=2050),0.45,IF(AND(A494="Japan",AK494=2035),0.62,IF(AND(A494="Japan",AK494=2050),0.51,IF(AND(A494="Russia",AK494=2035),0.55,IF(AND(A494="Russia",AK494=2050),0.41,IF(AND(A494="China",AK494=2035),0.54,IF(AND(A494="China",AK494=2050),0.44,IF(AND(A494="India",AK494=2035),0.55,IF(AND(A494="India",AK494=2050),0.42,IF(AND(A494="Middle East",AK494=2035),0.53,IF(AND(A494="Middle East",AK494=2050),0.41,IF(AND(A494="Africa",AK494=2035),0.53,IF(AND(A494="Africa",AK494=2050),0.41,IF(AND(A494="Brazil",AK494=2035),0.6,IF(AND(A494="Brazil",AK494=2050),0.5,""))))))))))))))))))</f>
        <v>*0.5</v>
      </c>
      <c r="AM494" s="51" t="str">
        <f aca="false">AM493</f>
        <v>REZoning_Sol-Win</v>
      </c>
      <c r="AP494" s="0" t="s">
        <v>541</v>
      </c>
      <c r="AQ494" s="0" t="s">
        <v>35</v>
      </c>
      <c r="AR494" s="0" t="n">
        <v>2100</v>
      </c>
      <c r="AS494" s="0" t="s">
        <v>63</v>
      </c>
      <c r="AT494" s="0" t="s">
        <v>36</v>
      </c>
    </row>
    <row r="495" customFormat="false" ht="28.5" hidden="false" customHeight="true" outlineLevel="0" collapsed="false">
      <c r="A495" s="3" t="s">
        <v>61</v>
      </c>
      <c r="C495" s="0" t="s">
        <v>542</v>
      </c>
      <c r="D495" s="50" t="s">
        <v>35</v>
      </c>
      <c r="E495" s="0" t="n">
        <v>2035</v>
      </c>
      <c r="F495" s="51" t="str">
        <f aca="false">"*"&amp;IF(AND(A495="EU",E495=2035),0.63,IF(AND(A495="EU",E495=2050),0.54,IF(AND(A495="USA",E495=2035),0.64,IF(AND(A495="USA",E495=2050),0.54,IF(AND(A495="Japan",E495=2035),0.68,IF(AND(A495="Japan",E495=2050),0.58,IF(AND(A495="Russia",E495=2035),0.65,IF(AND(A495="Russia",E495=2050),0.54,IF(AND(A495="China",E495=2035),0.61,IF(AND(A495="China",E495=2050),0.49,IF(AND(A495="India",E495=2035),0.6,IF(AND(A495="India",E495=2050),0.49,IF(AND(A495="Middle East",E495=2035),0.6,IF(AND(A495="Middle East",E495=2050),0.5,IF(AND(A495="Africa",E495=2035),0.61,IF(AND(A495="Africa",E495=2050),0.5,IF(AND(A495="Brazil",E495=2035),0.64,IF(AND(A495="Brazil",E495=2050),0.54,""))))))))))))))))))</f>
        <v>*0.64</v>
      </c>
      <c r="H495" s="0" t="s">
        <v>542</v>
      </c>
      <c r="I495" s="50" t="s">
        <v>35</v>
      </c>
      <c r="J495" s="0" t="n">
        <v>2050</v>
      </c>
      <c r="K495" s="48" t="str">
        <f aca="false">"*"&amp;IF(AND(A495="EU",J495=2035),0.63,IF(AND(A495="EU",J495=2050),0.54,IF(AND(A495="USA",J495=2035),0.64,IF(AND(A495="USA",J495=2050),0.54,IF(AND(A495="Japan",J495=2035),0.68,IF(AND(A495="Japan",J495=2050),0.58,IF(AND(A495="Russia",J495=2035),0.65,IF(AND(A495="Russia",J495=2050),0.54,IF(AND(A495="China",J495=2035),0.61,IF(AND(A495="China",J495=2050),0.49,IF(AND(A495="India",J495=2035),0.6,IF(AND(A495="India",J495=2050),0.49,IF(AND(A495="Middle East",J495=2035),0.6,IF(AND(A495="Middle East",J495=2050),0.5,IF(AND(A495="Africa",J495=2035),0.61,IF(AND(A495="Africa",J495=2050),0.5,IF(AND(A495="Brazil",J495=2035),0.64,IF(AND(A495="Brazil",J495=2050),0.54,""))))))))))))))))))</f>
        <v>*0.54</v>
      </c>
      <c r="P495" s="41" t="s">
        <v>542</v>
      </c>
      <c r="Q495" s="52" t="s">
        <v>35</v>
      </c>
      <c r="R495" s="41" t="n">
        <v>2035</v>
      </c>
      <c r="S495" s="53" t="str">
        <f aca="false">"*"&amp;IF(AND(A495="EU",R495=2035),0.62,IF(AND(A495="EU",R495=2050),0.51,IF(AND(A495="USA",R495=2035),0.62,IF(AND(A495="USA",R495=2050),0.5,IF(AND(A495="Japan",R495=2035),0.65,IF(AND(A495="Japan",R495=2050),0.55,IF(AND(A495="Russia",R495=2035),0.63,IF(AND(A495="Russia",R495=2050),0.52,IF(AND(A495="China",R495=2035),0.59,IF(AND(A495="China",R495=2050),0.47,IF(AND(A495="India",R495=2035),0.58,IF(AND(A495="India",R495=2050),0.47,IF(AND(A495="Middle East",R495=2035),0.59,IF(AND(A495="Middle East",R495=2050),0.47,IF(AND(A495="Africa",R495=2035),0.58,IF(AND(A495="Africa",R495=2050),0.47,IF(AND(A495="Brazil",R495=2035),0.64,IF(AND(A495="Brazil",R495=2050),0.53,""))))))))))))))))))</f>
        <v>*0.64</v>
      </c>
      <c r="U495" s="41" t="s">
        <v>542</v>
      </c>
      <c r="V495" s="52" t="s">
        <v>35</v>
      </c>
      <c r="W495" s="41" t="n">
        <v>2050</v>
      </c>
      <c r="X495" s="53" t="str">
        <f aca="false">"*"&amp;IF(AND(A495="EU",W495=2035),0.62,IF(AND(A495="EU",W495=2050),0.51,IF(AND(A495="USA",W495=2035),0.62,IF(AND(A495="USA",W495=2050),0.5,IF(AND(A495="Japan",W495=2035),0.65,IF(AND(A495="Japan",W495=2050),0.55,IF(AND(A495="Russia",W495=2035),0.63,IF(AND(A495="Russia",W495=2050),0.52,IF(AND(A495="China",W495=2035),0.59,IF(AND(A495="China",W495=2050),0.47,IF(AND(A495="India",W495=2035),0.58,IF(AND(A495="India",W495=2050),0.47,IF(AND(A495="Middle East",W495=2035),0.59,IF(AND(A495="Middle East",W495=2050),0.47,IF(AND(A495="Africa",W495=2035),0.58,IF(AND(A495="Africa",W495=2050),0.47,IF(AND(A495="Brazil",W495=2035),0.64,IF(AND(A495="Brazil",W495=2050),0.53,""))))))))))))))))))</f>
        <v>*0.53</v>
      </c>
      <c r="AC495" s="0" t="s">
        <v>542</v>
      </c>
      <c r="AD495" s="50" t="s">
        <v>35</v>
      </c>
      <c r="AE495" s="0" t="n">
        <v>2035</v>
      </c>
      <c r="AF495" s="51" t="str">
        <f aca="false">"*"&amp;IF(AND(A495="EU",AE495=2035),0.58,IF(AND(A495="EU",AE495=2050),0.49,IF(AND(A495="USA",AE495=2035),0.56,IF(AND(A495="USA",AE495=2050),0.45,IF(AND(A495="Japan",AE495=2035),0.62,IF(AND(A495="Japan",AE495=2050),0.51,IF(AND(A495="Russia",AE495=2035),0.55,IF(AND(A495="Russia",AE495=2050),0.41,IF(AND(A495="China",AE495=2035),0.54,IF(AND(A495="China",AE495=2050),0.44,IF(AND(A495="India",AE495=2035),0.55,IF(AND(A495="India",AE495=2050),0.42,IF(AND(A495="Middle East",AE495=2035),0.53,IF(AND(A495="Middle East",AE495=2050),0.41,IF(AND(A495="Africa",AE495=2035),0.53,IF(AND(A495="Africa",AE495=2050),0.41,IF(AND(A495="Brazil",AE495=2035),0.6,IF(AND(A495="Brazil",AE495=2050),0.5,""))))))))))))))))))</f>
        <v>*0.6</v>
      </c>
      <c r="AG495" s="51" t="str">
        <f aca="false">AG494</f>
        <v>REZoning_Sol-Win</v>
      </c>
      <c r="AI495" s="0" t="s">
        <v>542</v>
      </c>
      <c r="AJ495" s="50" t="s">
        <v>35</v>
      </c>
      <c r="AK495" s="0" t="n">
        <v>2050</v>
      </c>
      <c r="AL495" s="51" t="str">
        <f aca="false">"*"&amp;IF(AND(A495="EU",AK495=2035),0.58,IF(AND(A495="EU",AK495=2050),0.49,IF(AND(A495="USA",AK495=2035),0.56,IF(AND(A495="USA",AK495=2050),0.45,IF(AND(A495="Japan",AK495=2035),0.62,IF(AND(A495="Japan",AK495=2050),0.51,IF(AND(A495="Russia",AK495=2035),0.55,IF(AND(A495="Russia",AK495=2050),0.41,IF(AND(A495="China",AK495=2035),0.54,IF(AND(A495="China",AK495=2050),0.44,IF(AND(A495="India",AK495=2035),0.55,IF(AND(A495="India",AK495=2050),0.42,IF(AND(A495="Middle East",AK495=2035),0.53,IF(AND(A495="Middle East",AK495=2050),0.41,IF(AND(A495="Africa",AK495=2035),0.53,IF(AND(A495="Africa",AK495=2050),0.41,IF(AND(A495="Brazil",AK495=2035),0.6,IF(AND(A495="Brazil",AK495=2050),0.5,""))))))))))))))))))</f>
        <v>*0.5</v>
      </c>
      <c r="AM495" s="51" t="str">
        <f aca="false">AM494</f>
        <v>REZoning_Sol-Win</v>
      </c>
      <c r="AP495" s="0" t="s">
        <v>542</v>
      </c>
      <c r="AQ495" s="0" t="s">
        <v>35</v>
      </c>
      <c r="AR495" s="0" t="n">
        <v>2100</v>
      </c>
      <c r="AS495" s="0" t="s">
        <v>63</v>
      </c>
      <c r="AT495" s="0" t="s">
        <v>36</v>
      </c>
    </row>
    <row r="496" customFormat="false" ht="28.5" hidden="false" customHeight="true" outlineLevel="0" collapsed="false">
      <c r="A496" s="3" t="s">
        <v>61</v>
      </c>
      <c r="C496" s="0" t="s">
        <v>543</v>
      </c>
      <c r="D496" s="50" t="s">
        <v>35</v>
      </c>
      <c r="E496" s="0" t="n">
        <v>2035</v>
      </c>
      <c r="F496" s="51" t="str">
        <f aca="false">"*"&amp;IF(AND(A496="EU",E496=2035),0.63,IF(AND(A496="EU",E496=2050),0.54,IF(AND(A496="USA",E496=2035),0.64,IF(AND(A496="USA",E496=2050),0.54,IF(AND(A496="Japan",E496=2035),0.68,IF(AND(A496="Japan",E496=2050),0.58,IF(AND(A496="Russia",E496=2035),0.65,IF(AND(A496="Russia",E496=2050),0.54,IF(AND(A496="China",E496=2035),0.61,IF(AND(A496="China",E496=2050),0.49,IF(AND(A496="India",E496=2035),0.6,IF(AND(A496="India",E496=2050),0.49,IF(AND(A496="Middle East",E496=2035),0.6,IF(AND(A496="Middle East",E496=2050),0.5,IF(AND(A496="Africa",E496=2035),0.61,IF(AND(A496="Africa",E496=2050),0.5,IF(AND(A496="Brazil",E496=2035),0.64,IF(AND(A496="Brazil",E496=2050),0.54,""))))))))))))))))))</f>
        <v>*0.64</v>
      </c>
      <c r="H496" s="0" t="s">
        <v>543</v>
      </c>
      <c r="I496" s="50" t="s">
        <v>35</v>
      </c>
      <c r="J496" s="0" t="n">
        <v>2050</v>
      </c>
      <c r="K496" s="48" t="str">
        <f aca="false">"*"&amp;IF(AND(A496="EU",J496=2035),0.63,IF(AND(A496="EU",J496=2050),0.54,IF(AND(A496="USA",J496=2035),0.64,IF(AND(A496="USA",J496=2050),0.54,IF(AND(A496="Japan",J496=2035),0.68,IF(AND(A496="Japan",J496=2050),0.58,IF(AND(A496="Russia",J496=2035),0.65,IF(AND(A496="Russia",J496=2050),0.54,IF(AND(A496="China",J496=2035),0.61,IF(AND(A496="China",J496=2050),0.49,IF(AND(A496="India",J496=2035),0.6,IF(AND(A496="India",J496=2050),0.49,IF(AND(A496="Middle East",J496=2035),0.6,IF(AND(A496="Middle East",J496=2050),0.5,IF(AND(A496="Africa",J496=2035),0.61,IF(AND(A496="Africa",J496=2050),0.5,IF(AND(A496="Brazil",J496=2035),0.64,IF(AND(A496="Brazil",J496=2050),0.54,""))))))))))))))))))</f>
        <v>*0.54</v>
      </c>
      <c r="P496" s="41" t="s">
        <v>543</v>
      </c>
      <c r="Q496" s="52" t="s">
        <v>35</v>
      </c>
      <c r="R496" s="41" t="n">
        <v>2035</v>
      </c>
      <c r="S496" s="53" t="str">
        <f aca="false">"*"&amp;IF(AND(A496="EU",R496=2035),0.62,IF(AND(A496="EU",R496=2050),0.51,IF(AND(A496="USA",R496=2035),0.62,IF(AND(A496="USA",R496=2050),0.5,IF(AND(A496="Japan",R496=2035),0.65,IF(AND(A496="Japan",R496=2050),0.55,IF(AND(A496="Russia",R496=2035),0.63,IF(AND(A496="Russia",R496=2050),0.52,IF(AND(A496="China",R496=2035),0.59,IF(AND(A496="China",R496=2050),0.47,IF(AND(A496="India",R496=2035),0.58,IF(AND(A496="India",R496=2050),0.47,IF(AND(A496="Middle East",R496=2035),0.59,IF(AND(A496="Middle East",R496=2050),0.47,IF(AND(A496="Africa",R496=2035),0.58,IF(AND(A496="Africa",R496=2050),0.47,IF(AND(A496="Brazil",R496=2035),0.64,IF(AND(A496="Brazil",R496=2050),0.53,""))))))))))))))))))</f>
        <v>*0.64</v>
      </c>
      <c r="U496" s="41" t="s">
        <v>543</v>
      </c>
      <c r="V496" s="52" t="s">
        <v>35</v>
      </c>
      <c r="W496" s="41" t="n">
        <v>2050</v>
      </c>
      <c r="X496" s="53" t="str">
        <f aca="false">"*"&amp;IF(AND(A496="EU",W496=2035),0.62,IF(AND(A496="EU",W496=2050),0.51,IF(AND(A496="USA",W496=2035),0.62,IF(AND(A496="USA",W496=2050),0.5,IF(AND(A496="Japan",W496=2035),0.65,IF(AND(A496="Japan",W496=2050),0.55,IF(AND(A496="Russia",W496=2035),0.63,IF(AND(A496="Russia",W496=2050),0.52,IF(AND(A496="China",W496=2035),0.59,IF(AND(A496="China",W496=2050),0.47,IF(AND(A496="India",W496=2035),0.58,IF(AND(A496="India",W496=2050),0.47,IF(AND(A496="Middle East",W496=2035),0.59,IF(AND(A496="Middle East",W496=2050),0.47,IF(AND(A496="Africa",W496=2035),0.58,IF(AND(A496="Africa",W496=2050),0.47,IF(AND(A496="Brazil",W496=2035),0.64,IF(AND(A496="Brazil",W496=2050),0.53,""))))))))))))))))))</f>
        <v>*0.53</v>
      </c>
      <c r="AC496" s="0" t="s">
        <v>543</v>
      </c>
      <c r="AD496" s="50" t="s">
        <v>35</v>
      </c>
      <c r="AE496" s="0" t="n">
        <v>2035</v>
      </c>
      <c r="AF496" s="51" t="str">
        <f aca="false">"*"&amp;IF(AND(A496="EU",AE496=2035),0.58,IF(AND(A496="EU",AE496=2050),0.49,IF(AND(A496="USA",AE496=2035),0.56,IF(AND(A496="USA",AE496=2050),0.45,IF(AND(A496="Japan",AE496=2035),0.62,IF(AND(A496="Japan",AE496=2050),0.51,IF(AND(A496="Russia",AE496=2035),0.55,IF(AND(A496="Russia",AE496=2050),0.41,IF(AND(A496="China",AE496=2035),0.54,IF(AND(A496="China",AE496=2050),0.44,IF(AND(A496="India",AE496=2035),0.55,IF(AND(A496="India",AE496=2050),0.42,IF(AND(A496="Middle East",AE496=2035),0.53,IF(AND(A496="Middle East",AE496=2050),0.41,IF(AND(A496="Africa",AE496=2035),0.53,IF(AND(A496="Africa",AE496=2050),0.41,IF(AND(A496="Brazil",AE496=2035),0.6,IF(AND(A496="Brazil",AE496=2050),0.5,""))))))))))))))))))</f>
        <v>*0.6</v>
      </c>
      <c r="AG496" s="51" t="str">
        <f aca="false">AG495</f>
        <v>REZoning_Sol-Win</v>
      </c>
      <c r="AI496" s="0" t="s">
        <v>543</v>
      </c>
      <c r="AJ496" s="50" t="s">
        <v>35</v>
      </c>
      <c r="AK496" s="0" t="n">
        <v>2050</v>
      </c>
      <c r="AL496" s="51" t="str">
        <f aca="false">"*"&amp;IF(AND(A496="EU",AK496=2035),0.58,IF(AND(A496="EU",AK496=2050),0.49,IF(AND(A496="USA",AK496=2035),0.56,IF(AND(A496="USA",AK496=2050),0.45,IF(AND(A496="Japan",AK496=2035),0.62,IF(AND(A496="Japan",AK496=2050),0.51,IF(AND(A496="Russia",AK496=2035),0.55,IF(AND(A496="Russia",AK496=2050),0.41,IF(AND(A496="China",AK496=2035),0.54,IF(AND(A496="China",AK496=2050),0.44,IF(AND(A496="India",AK496=2035),0.55,IF(AND(A496="India",AK496=2050),0.42,IF(AND(A496="Middle East",AK496=2035),0.53,IF(AND(A496="Middle East",AK496=2050),0.41,IF(AND(A496="Africa",AK496=2035),0.53,IF(AND(A496="Africa",AK496=2050),0.41,IF(AND(A496="Brazil",AK496=2035),0.6,IF(AND(A496="Brazil",AK496=2050),0.5,""))))))))))))))))))</f>
        <v>*0.5</v>
      </c>
      <c r="AM496" s="51" t="str">
        <f aca="false">AM495</f>
        <v>REZoning_Sol-Win</v>
      </c>
      <c r="AP496" s="0" t="s">
        <v>543</v>
      </c>
      <c r="AQ496" s="0" t="s">
        <v>35</v>
      </c>
      <c r="AR496" s="0" t="n">
        <v>2100</v>
      </c>
      <c r="AS496" s="0" t="s">
        <v>63</v>
      </c>
      <c r="AT496" s="0" t="s">
        <v>36</v>
      </c>
    </row>
    <row r="497" customFormat="false" ht="28.5" hidden="false" customHeight="true" outlineLevel="0" collapsed="false">
      <c r="A497" s="3" t="s">
        <v>61</v>
      </c>
      <c r="C497" s="0" t="s">
        <v>544</v>
      </c>
      <c r="D497" s="50" t="s">
        <v>35</v>
      </c>
      <c r="E497" s="0" t="n">
        <v>2035</v>
      </c>
      <c r="F497" s="51" t="str">
        <f aca="false">"*"&amp;IF(AND(A497="EU",E497=2035),0.63,IF(AND(A497="EU",E497=2050),0.54,IF(AND(A497="USA",E497=2035),0.64,IF(AND(A497="USA",E497=2050),0.54,IF(AND(A497="Japan",E497=2035),0.68,IF(AND(A497="Japan",E497=2050),0.58,IF(AND(A497="Russia",E497=2035),0.65,IF(AND(A497="Russia",E497=2050),0.54,IF(AND(A497="China",E497=2035),0.61,IF(AND(A497="China",E497=2050),0.49,IF(AND(A497="India",E497=2035),0.6,IF(AND(A497="India",E497=2050),0.49,IF(AND(A497="Middle East",E497=2035),0.6,IF(AND(A497="Middle East",E497=2050),0.5,IF(AND(A497="Africa",E497=2035),0.61,IF(AND(A497="Africa",E497=2050),0.5,IF(AND(A497="Brazil",E497=2035),0.64,IF(AND(A497="Brazil",E497=2050),0.54,""))))))))))))))))))</f>
        <v>*0.64</v>
      </c>
      <c r="H497" s="0" t="s">
        <v>544</v>
      </c>
      <c r="I497" s="50" t="s">
        <v>35</v>
      </c>
      <c r="J497" s="0" t="n">
        <v>2050</v>
      </c>
      <c r="K497" s="48" t="str">
        <f aca="false">"*"&amp;IF(AND(A497="EU",J497=2035),0.63,IF(AND(A497="EU",J497=2050),0.54,IF(AND(A497="USA",J497=2035),0.64,IF(AND(A497="USA",J497=2050),0.54,IF(AND(A497="Japan",J497=2035),0.68,IF(AND(A497="Japan",J497=2050),0.58,IF(AND(A497="Russia",J497=2035),0.65,IF(AND(A497="Russia",J497=2050),0.54,IF(AND(A497="China",J497=2035),0.61,IF(AND(A497="China",J497=2050),0.49,IF(AND(A497="India",J497=2035),0.6,IF(AND(A497="India",J497=2050),0.49,IF(AND(A497="Middle East",J497=2035),0.6,IF(AND(A497="Middle East",J497=2050),0.5,IF(AND(A497="Africa",J497=2035),0.61,IF(AND(A497="Africa",J497=2050),0.5,IF(AND(A497="Brazil",J497=2035),0.64,IF(AND(A497="Brazil",J497=2050),0.54,""))))))))))))))))))</f>
        <v>*0.54</v>
      </c>
      <c r="P497" s="41" t="s">
        <v>544</v>
      </c>
      <c r="Q497" s="52" t="s">
        <v>35</v>
      </c>
      <c r="R497" s="41" t="n">
        <v>2035</v>
      </c>
      <c r="S497" s="53" t="str">
        <f aca="false">"*"&amp;IF(AND(A497="EU",R497=2035),0.62,IF(AND(A497="EU",R497=2050),0.51,IF(AND(A497="USA",R497=2035),0.62,IF(AND(A497="USA",R497=2050),0.5,IF(AND(A497="Japan",R497=2035),0.65,IF(AND(A497="Japan",R497=2050),0.55,IF(AND(A497="Russia",R497=2035),0.63,IF(AND(A497="Russia",R497=2050),0.52,IF(AND(A497="China",R497=2035),0.59,IF(AND(A497="China",R497=2050),0.47,IF(AND(A497="India",R497=2035),0.58,IF(AND(A497="India",R497=2050),0.47,IF(AND(A497="Middle East",R497=2035),0.59,IF(AND(A497="Middle East",R497=2050),0.47,IF(AND(A497="Africa",R497=2035),0.58,IF(AND(A497="Africa",R497=2050),0.47,IF(AND(A497="Brazil",R497=2035),0.64,IF(AND(A497="Brazil",R497=2050),0.53,""))))))))))))))))))</f>
        <v>*0.64</v>
      </c>
      <c r="U497" s="41" t="s">
        <v>544</v>
      </c>
      <c r="V497" s="52" t="s">
        <v>35</v>
      </c>
      <c r="W497" s="41" t="n">
        <v>2050</v>
      </c>
      <c r="X497" s="53" t="str">
        <f aca="false">"*"&amp;IF(AND(A497="EU",W497=2035),0.62,IF(AND(A497="EU",W497=2050),0.51,IF(AND(A497="USA",W497=2035),0.62,IF(AND(A497="USA",W497=2050),0.5,IF(AND(A497="Japan",W497=2035),0.65,IF(AND(A497="Japan",W497=2050),0.55,IF(AND(A497="Russia",W497=2035),0.63,IF(AND(A497="Russia",W497=2050),0.52,IF(AND(A497="China",W497=2035),0.59,IF(AND(A497="China",W497=2050),0.47,IF(AND(A497="India",W497=2035),0.58,IF(AND(A497="India",W497=2050),0.47,IF(AND(A497="Middle East",W497=2035),0.59,IF(AND(A497="Middle East",W497=2050),0.47,IF(AND(A497="Africa",W497=2035),0.58,IF(AND(A497="Africa",W497=2050),0.47,IF(AND(A497="Brazil",W497=2035),0.64,IF(AND(A497="Brazil",W497=2050),0.53,""))))))))))))))))))</f>
        <v>*0.53</v>
      </c>
      <c r="AC497" s="0" t="s">
        <v>544</v>
      </c>
      <c r="AD497" s="50" t="s">
        <v>35</v>
      </c>
      <c r="AE497" s="0" t="n">
        <v>2035</v>
      </c>
      <c r="AF497" s="51" t="str">
        <f aca="false">"*"&amp;IF(AND(A497="EU",AE497=2035),0.58,IF(AND(A497="EU",AE497=2050),0.49,IF(AND(A497="USA",AE497=2035),0.56,IF(AND(A497="USA",AE497=2050),0.45,IF(AND(A497="Japan",AE497=2035),0.62,IF(AND(A497="Japan",AE497=2050),0.51,IF(AND(A497="Russia",AE497=2035),0.55,IF(AND(A497="Russia",AE497=2050),0.41,IF(AND(A497="China",AE497=2035),0.54,IF(AND(A497="China",AE497=2050),0.44,IF(AND(A497="India",AE497=2035),0.55,IF(AND(A497="India",AE497=2050),0.42,IF(AND(A497="Middle East",AE497=2035),0.53,IF(AND(A497="Middle East",AE497=2050),0.41,IF(AND(A497="Africa",AE497=2035),0.53,IF(AND(A497="Africa",AE497=2050),0.41,IF(AND(A497="Brazil",AE497=2035),0.6,IF(AND(A497="Brazil",AE497=2050),0.5,""))))))))))))))))))</f>
        <v>*0.6</v>
      </c>
      <c r="AG497" s="51" t="str">
        <f aca="false">AG496</f>
        <v>REZoning_Sol-Win</v>
      </c>
      <c r="AI497" s="0" t="s">
        <v>544</v>
      </c>
      <c r="AJ497" s="50" t="s">
        <v>35</v>
      </c>
      <c r="AK497" s="0" t="n">
        <v>2050</v>
      </c>
      <c r="AL497" s="51" t="str">
        <f aca="false">"*"&amp;IF(AND(A497="EU",AK497=2035),0.58,IF(AND(A497="EU",AK497=2050),0.49,IF(AND(A497="USA",AK497=2035),0.56,IF(AND(A497="USA",AK497=2050),0.45,IF(AND(A497="Japan",AK497=2035),0.62,IF(AND(A497="Japan",AK497=2050),0.51,IF(AND(A497="Russia",AK497=2035),0.55,IF(AND(A497="Russia",AK497=2050),0.41,IF(AND(A497="China",AK497=2035),0.54,IF(AND(A497="China",AK497=2050),0.44,IF(AND(A497="India",AK497=2035),0.55,IF(AND(A497="India",AK497=2050),0.42,IF(AND(A497="Middle East",AK497=2035),0.53,IF(AND(A497="Middle East",AK497=2050),0.41,IF(AND(A497="Africa",AK497=2035),0.53,IF(AND(A497="Africa",AK497=2050),0.41,IF(AND(A497="Brazil",AK497=2035),0.6,IF(AND(A497="Brazil",AK497=2050),0.5,""))))))))))))))))))</f>
        <v>*0.5</v>
      </c>
      <c r="AM497" s="51" t="str">
        <f aca="false">AM496</f>
        <v>REZoning_Sol-Win</v>
      </c>
      <c r="AP497" s="0" t="s">
        <v>544</v>
      </c>
      <c r="AQ497" s="0" t="s">
        <v>35</v>
      </c>
      <c r="AR497" s="0" t="n">
        <v>2100</v>
      </c>
      <c r="AS497" s="0" t="s">
        <v>63</v>
      </c>
      <c r="AT497" s="0" t="s">
        <v>36</v>
      </c>
    </row>
    <row r="498" customFormat="false" ht="28.5" hidden="false" customHeight="true" outlineLevel="0" collapsed="false">
      <c r="A498" s="3" t="s">
        <v>51</v>
      </c>
      <c r="C498" s="0" t="s">
        <v>545</v>
      </c>
      <c r="D498" s="50" t="s">
        <v>35</v>
      </c>
      <c r="E498" s="0" t="n">
        <v>2035</v>
      </c>
      <c r="F498" s="51" t="str">
        <f aca="false">"*"&amp;IF(AND(A498="EU",E498=2035),0.63,IF(AND(A498="EU",E498=2050),0.54,IF(AND(A498="USA",E498=2035),0.64,IF(AND(A498="USA",E498=2050),0.54,IF(AND(A498="Japan",E498=2035),0.68,IF(AND(A498="Japan",E498=2050),0.58,IF(AND(A498="Russia",E498=2035),0.65,IF(AND(A498="Russia",E498=2050),0.54,IF(AND(A498="China",E498=2035),0.61,IF(AND(A498="China",E498=2050),0.49,IF(AND(A498="India",E498=2035),0.6,IF(AND(A498="India",E498=2050),0.49,IF(AND(A498="Middle East",E498=2035),0.6,IF(AND(A498="Middle East",E498=2050),0.5,IF(AND(A498="Africa",E498=2035),0.61,IF(AND(A498="Africa",E498=2050),0.5,IF(AND(A498="Brazil",E498=2035),0.64,IF(AND(A498="Brazil",E498=2050),0.54,""))))))))))))))))))</f>
        <v>*0.63</v>
      </c>
      <c r="H498" s="0" t="s">
        <v>545</v>
      </c>
      <c r="I498" s="50" t="s">
        <v>35</v>
      </c>
      <c r="J498" s="0" t="n">
        <v>2050</v>
      </c>
      <c r="K498" s="48" t="str">
        <f aca="false">"*"&amp;IF(AND(A498="EU",J498=2035),0.63,IF(AND(A498="EU",J498=2050),0.54,IF(AND(A498="USA",J498=2035),0.64,IF(AND(A498="USA",J498=2050),0.54,IF(AND(A498="Japan",J498=2035),0.68,IF(AND(A498="Japan",J498=2050),0.58,IF(AND(A498="Russia",J498=2035),0.65,IF(AND(A498="Russia",J498=2050),0.54,IF(AND(A498="China",J498=2035),0.61,IF(AND(A498="China",J498=2050),0.49,IF(AND(A498="India",J498=2035),0.6,IF(AND(A498="India",J498=2050),0.49,IF(AND(A498="Middle East",J498=2035),0.6,IF(AND(A498="Middle East",J498=2050),0.5,IF(AND(A498="Africa",J498=2035),0.61,IF(AND(A498="Africa",J498=2050),0.5,IF(AND(A498="Brazil",J498=2035),0.64,IF(AND(A498="Brazil",J498=2050),0.54,""))))))))))))))))))</f>
        <v>*0.54</v>
      </c>
      <c r="P498" s="41" t="s">
        <v>545</v>
      </c>
      <c r="Q498" s="52" t="s">
        <v>35</v>
      </c>
      <c r="R498" s="41" t="n">
        <v>2035</v>
      </c>
      <c r="S498" s="53" t="str">
        <f aca="false">"*"&amp;IF(AND(A498="EU",R498=2035),0.62,IF(AND(A498="EU",R498=2050),0.51,IF(AND(A498="USA",R498=2035),0.62,IF(AND(A498="USA",R498=2050),0.5,IF(AND(A498="Japan",R498=2035),0.65,IF(AND(A498="Japan",R498=2050),0.55,IF(AND(A498="Russia",R498=2035),0.63,IF(AND(A498="Russia",R498=2050),0.52,IF(AND(A498="China",R498=2035),0.59,IF(AND(A498="China",R498=2050),0.47,IF(AND(A498="India",R498=2035),0.58,IF(AND(A498="India",R498=2050),0.47,IF(AND(A498="Middle East",R498=2035),0.59,IF(AND(A498="Middle East",R498=2050),0.47,IF(AND(A498="Africa",R498=2035),0.58,IF(AND(A498="Africa",R498=2050),0.47,IF(AND(A498="Brazil",R498=2035),0.64,IF(AND(A498="Brazil",R498=2050),0.53,""))))))))))))))))))</f>
        <v>*0.62</v>
      </c>
      <c r="U498" s="41" t="s">
        <v>545</v>
      </c>
      <c r="V498" s="52" t="s">
        <v>35</v>
      </c>
      <c r="W498" s="41" t="n">
        <v>2050</v>
      </c>
      <c r="X498" s="53" t="str">
        <f aca="false">"*"&amp;IF(AND(A498="EU",W498=2035),0.62,IF(AND(A498="EU",W498=2050),0.51,IF(AND(A498="USA",W498=2035),0.62,IF(AND(A498="USA",W498=2050),0.5,IF(AND(A498="Japan",W498=2035),0.65,IF(AND(A498="Japan",W498=2050),0.55,IF(AND(A498="Russia",W498=2035),0.63,IF(AND(A498="Russia",W498=2050),0.52,IF(AND(A498="China",W498=2035),0.59,IF(AND(A498="China",W498=2050),0.47,IF(AND(A498="India",W498=2035),0.58,IF(AND(A498="India",W498=2050),0.47,IF(AND(A498="Middle East",W498=2035),0.59,IF(AND(A498="Middle East",W498=2050),0.47,IF(AND(A498="Africa",W498=2035),0.58,IF(AND(A498="Africa",W498=2050),0.47,IF(AND(A498="Brazil",W498=2035),0.64,IF(AND(A498="Brazil",W498=2050),0.53,""))))))))))))))))))</f>
        <v>*0.51</v>
      </c>
      <c r="AC498" s="0" t="s">
        <v>545</v>
      </c>
      <c r="AD498" s="50" t="s">
        <v>35</v>
      </c>
      <c r="AE498" s="0" t="n">
        <v>2035</v>
      </c>
      <c r="AF498" s="51" t="str">
        <f aca="false">"*"&amp;IF(AND(A498="EU",AE498=2035),0.58,IF(AND(A498="EU",AE498=2050),0.49,IF(AND(A498="USA",AE498=2035),0.56,IF(AND(A498="USA",AE498=2050),0.45,IF(AND(A498="Japan",AE498=2035),0.62,IF(AND(A498="Japan",AE498=2050),0.51,IF(AND(A498="Russia",AE498=2035),0.55,IF(AND(A498="Russia",AE498=2050),0.41,IF(AND(A498="China",AE498=2035),0.54,IF(AND(A498="China",AE498=2050),0.44,IF(AND(A498="India",AE498=2035),0.55,IF(AND(A498="India",AE498=2050),0.42,IF(AND(A498="Middle East",AE498=2035),0.53,IF(AND(A498="Middle East",AE498=2050),0.41,IF(AND(A498="Africa",AE498=2035),0.53,IF(AND(A498="Africa",AE498=2050),0.41,IF(AND(A498="Brazil",AE498=2035),0.6,IF(AND(A498="Brazil",AE498=2050),0.5,""))))))))))))))))))</f>
        <v>*0.58</v>
      </c>
      <c r="AG498" s="51" t="str">
        <f aca="false">AG497</f>
        <v>REZoning_Sol-Win</v>
      </c>
      <c r="AI498" s="0" t="s">
        <v>545</v>
      </c>
      <c r="AJ498" s="50" t="s">
        <v>35</v>
      </c>
      <c r="AK498" s="0" t="n">
        <v>2050</v>
      </c>
      <c r="AL498" s="51" t="str">
        <f aca="false">"*"&amp;IF(AND(A498="EU",AK498=2035),0.58,IF(AND(A498="EU",AK498=2050),0.49,IF(AND(A498="USA",AK498=2035),0.56,IF(AND(A498="USA",AK498=2050),0.45,IF(AND(A498="Japan",AK498=2035),0.62,IF(AND(A498="Japan",AK498=2050),0.51,IF(AND(A498="Russia",AK498=2035),0.55,IF(AND(A498="Russia",AK498=2050),0.41,IF(AND(A498="China",AK498=2035),0.54,IF(AND(A498="China",AK498=2050),0.44,IF(AND(A498="India",AK498=2035),0.55,IF(AND(A498="India",AK498=2050),0.42,IF(AND(A498="Middle East",AK498=2035),0.53,IF(AND(A498="Middle East",AK498=2050),0.41,IF(AND(A498="Africa",AK498=2035),0.53,IF(AND(A498="Africa",AK498=2050),0.41,IF(AND(A498="Brazil",AK498=2035),0.6,IF(AND(A498="Brazil",AK498=2050),0.5,""))))))))))))))))))</f>
        <v>*0.49</v>
      </c>
      <c r="AM498" s="51" t="str">
        <f aca="false">AM497</f>
        <v>REZoning_Sol-Win</v>
      </c>
      <c r="AP498" s="0" t="s">
        <v>545</v>
      </c>
      <c r="AQ498" s="0" t="s">
        <v>35</v>
      </c>
      <c r="AR498" s="0" t="n">
        <v>2100</v>
      </c>
      <c r="AS498" s="0" t="s">
        <v>53</v>
      </c>
      <c r="AT498" s="0" t="s">
        <v>36</v>
      </c>
    </row>
    <row r="499" customFormat="false" ht="28.5" hidden="false" customHeight="true" outlineLevel="0" collapsed="false">
      <c r="A499" s="3" t="s">
        <v>43</v>
      </c>
      <c r="C499" s="0" t="s">
        <v>546</v>
      </c>
      <c r="D499" s="50" t="s">
        <v>35</v>
      </c>
      <c r="E499" s="0" t="n">
        <v>2035</v>
      </c>
      <c r="F499" s="51" t="str">
        <f aca="false">"*"&amp;IF(AND(A499="EU",E499=2035),0.63,IF(AND(A499="EU",E499=2050),0.54,IF(AND(A499="USA",E499=2035),0.64,IF(AND(A499="USA",E499=2050),0.54,IF(AND(A499="Japan",E499=2035),0.68,IF(AND(A499="Japan",E499=2050),0.58,IF(AND(A499="Russia",E499=2035),0.65,IF(AND(A499="Russia",E499=2050),0.54,IF(AND(A499="China",E499=2035),0.61,IF(AND(A499="China",E499=2050),0.49,IF(AND(A499="India",E499=2035),0.6,IF(AND(A499="India",E499=2050),0.49,IF(AND(A499="Middle East",E499=2035),0.6,IF(AND(A499="Middle East",E499=2050),0.5,IF(AND(A499="Africa",E499=2035),0.61,IF(AND(A499="Africa",E499=2050),0.5,IF(AND(A499="Brazil",E499=2035),0.64,IF(AND(A499="Brazil",E499=2050),0.54,""))))))))))))))))))</f>
        <v>*0.61</v>
      </c>
      <c r="H499" s="0" t="s">
        <v>546</v>
      </c>
      <c r="I499" s="50" t="s">
        <v>35</v>
      </c>
      <c r="J499" s="0" t="n">
        <v>2050</v>
      </c>
      <c r="K499" s="48" t="str">
        <f aca="false">"*"&amp;IF(AND(A499="EU",J499=2035),0.63,IF(AND(A499="EU",J499=2050),0.54,IF(AND(A499="USA",J499=2035),0.64,IF(AND(A499="USA",J499=2050),0.54,IF(AND(A499="Japan",J499=2035),0.68,IF(AND(A499="Japan",J499=2050),0.58,IF(AND(A499="Russia",J499=2035),0.65,IF(AND(A499="Russia",J499=2050),0.54,IF(AND(A499="China",J499=2035),0.61,IF(AND(A499="China",J499=2050),0.49,IF(AND(A499="India",J499=2035),0.6,IF(AND(A499="India",J499=2050),0.49,IF(AND(A499="Middle East",J499=2035),0.6,IF(AND(A499="Middle East",J499=2050),0.5,IF(AND(A499="Africa",J499=2035),0.61,IF(AND(A499="Africa",J499=2050),0.5,IF(AND(A499="Brazil",J499=2035),0.64,IF(AND(A499="Brazil",J499=2050),0.54,""))))))))))))))))))</f>
        <v>*0.5</v>
      </c>
      <c r="P499" s="41" t="s">
        <v>546</v>
      </c>
      <c r="Q499" s="52" t="s">
        <v>35</v>
      </c>
      <c r="R499" s="41" t="n">
        <v>2035</v>
      </c>
      <c r="S499" s="53" t="str">
        <f aca="false">"*"&amp;IF(AND(A499="EU",R499=2035),0.62,IF(AND(A499="EU",R499=2050),0.51,IF(AND(A499="USA",R499=2035),0.62,IF(AND(A499="USA",R499=2050),0.5,IF(AND(A499="Japan",R499=2035),0.65,IF(AND(A499="Japan",R499=2050),0.55,IF(AND(A499="Russia",R499=2035),0.63,IF(AND(A499="Russia",R499=2050),0.52,IF(AND(A499="China",R499=2035),0.59,IF(AND(A499="China",R499=2050),0.47,IF(AND(A499="India",R499=2035),0.58,IF(AND(A499="India",R499=2050),0.47,IF(AND(A499="Middle East",R499=2035),0.59,IF(AND(A499="Middle East",R499=2050),0.47,IF(AND(A499="Africa",R499=2035),0.58,IF(AND(A499="Africa",R499=2050),0.47,IF(AND(A499="Brazil",R499=2035),0.64,IF(AND(A499="Brazil",R499=2050),0.53,""))))))))))))))))))</f>
        <v>*0.58</v>
      </c>
      <c r="U499" s="41" t="s">
        <v>546</v>
      </c>
      <c r="V499" s="52" t="s">
        <v>35</v>
      </c>
      <c r="W499" s="41" t="n">
        <v>2050</v>
      </c>
      <c r="X499" s="53" t="str">
        <f aca="false">"*"&amp;IF(AND(A499="EU",W499=2035),0.62,IF(AND(A499="EU",W499=2050),0.51,IF(AND(A499="USA",W499=2035),0.62,IF(AND(A499="USA",W499=2050),0.5,IF(AND(A499="Japan",W499=2035),0.65,IF(AND(A499="Japan",W499=2050),0.55,IF(AND(A499="Russia",W499=2035),0.63,IF(AND(A499="Russia",W499=2050),0.52,IF(AND(A499="China",W499=2035),0.59,IF(AND(A499="China",W499=2050),0.47,IF(AND(A499="India",W499=2035),0.58,IF(AND(A499="India",W499=2050),0.47,IF(AND(A499="Middle East",W499=2035),0.59,IF(AND(A499="Middle East",W499=2050),0.47,IF(AND(A499="Africa",W499=2035),0.58,IF(AND(A499="Africa",W499=2050),0.47,IF(AND(A499="Brazil",W499=2035),0.64,IF(AND(A499="Brazil",W499=2050),0.53,""))))))))))))))))))</f>
        <v>*0.47</v>
      </c>
      <c r="AC499" s="0" t="s">
        <v>546</v>
      </c>
      <c r="AD499" s="50" t="s">
        <v>35</v>
      </c>
      <c r="AE499" s="0" t="n">
        <v>2035</v>
      </c>
      <c r="AF499" s="51" t="str">
        <f aca="false">"*"&amp;IF(AND(A499="EU",AE499=2035),0.58,IF(AND(A499="EU",AE499=2050),0.49,IF(AND(A499="USA",AE499=2035),0.56,IF(AND(A499="USA",AE499=2050),0.45,IF(AND(A499="Japan",AE499=2035),0.62,IF(AND(A499="Japan",AE499=2050),0.51,IF(AND(A499="Russia",AE499=2035),0.55,IF(AND(A499="Russia",AE499=2050),0.41,IF(AND(A499="China",AE499=2035),0.54,IF(AND(A499="China",AE499=2050),0.44,IF(AND(A499="India",AE499=2035),0.55,IF(AND(A499="India",AE499=2050),0.42,IF(AND(A499="Middle East",AE499=2035),0.53,IF(AND(A499="Middle East",AE499=2050),0.41,IF(AND(A499="Africa",AE499=2035),0.53,IF(AND(A499="Africa",AE499=2050),0.41,IF(AND(A499="Brazil",AE499=2035),0.6,IF(AND(A499="Brazil",AE499=2050),0.5,""))))))))))))))))))</f>
        <v>*0.53</v>
      </c>
      <c r="AG499" s="51" t="str">
        <f aca="false">AG498</f>
        <v>REZoning_Sol-Win</v>
      </c>
      <c r="AI499" s="0" t="s">
        <v>546</v>
      </c>
      <c r="AJ499" s="50" t="s">
        <v>35</v>
      </c>
      <c r="AK499" s="0" t="n">
        <v>2050</v>
      </c>
      <c r="AL499" s="51" t="str">
        <f aca="false">"*"&amp;IF(AND(A499="EU",AK499=2035),0.58,IF(AND(A499="EU",AK499=2050),0.49,IF(AND(A499="USA",AK499=2035),0.56,IF(AND(A499="USA",AK499=2050),0.45,IF(AND(A499="Japan",AK499=2035),0.62,IF(AND(A499="Japan",AK499=2050),0.51,IF(AND(A499="Russia",AK499=2035),0.55,IF(AND(A499="Russia",AK499=2050),0.41,IF(AND(A499="China",AK499=2035),0.54,IF(AND(A499="China",AK499=2050),0.44,IF(AND(A499="India",AK499=2035),0.55,IF(AND(A499="India",AK499=2050),0.42,IF(AND(A499="Middle East",AK499=2035),0.53,IF(AND(A499="Middle East",AK499=2050),0.41,IF(AND(A499="Africa",AK499=2035),0.53,IF(AND(A499="Africa",AK499=2050),0.41,IF(AND(A499="Brazil",AK499=2035),0.6,IF(AND(A499="Brazil",AK499=2050),0.5,""))))))))))))))))))</f>
        <v>*0.41</v>
      </c>
      <c r="AM499" s="51" t="str">
        <f aca="false">AM498</f>
        <v>REZoning_Sol-Win</v>
      </c>
      <c r="AP499" s="0" t="s">
        <v>546</v>
      </c>
      <c r="AQ499" s="0" t="s">
        <v>35</v>
      </c>
      <c r="AR499" s="0" t="n">
        <v>2100</v>
      </c>
      <c r="AS499" s="0" t="s">
        <v>45</v>
      </c>
      <c r="AT499" s="0" t="s">
        <v>36</v>
      </c>
    </row>
    <row r="500" customFormat="false" ht="28.5" hidden="false" customHeight="true" outlineLevel="0" collapsed="false">
      <c r="A500" s="3" t="s">
        <v>43</v>
      </c>
      <c r="C500" s="0" t="s">
        <v>547</v>
      </c>
      <c r="D500" s="50" t="s">
        <v>35</v>
      </c>
      <c r="E500" s="0" t="n">
        <v>2035</v>
      </c>
      <c r="F500" s="51" t="str">
        <f aca="false">"*"&amp;IF(AND(A500="EU",E500=2035),0.63,IF(AND(A500="EU",E500=2050),0.54,IF(AND(A500="USA",E500=2035),0.64,IF(AND(A500="USA",E500=2050),0.54,IF(AND(A500="Japan",E500=2035),0.68,IF(AND(A500="Japan",E500=2050),0.58,IF(AND(A500="Russia",E500=2035),0.65,IF(AND(A500="Russia",E500=2050),0.54,IF(AND(A500="China",E500=2035),0.61,IF(AND(A500="China",E500=2050),0.49,IF(AND(A500="India",E500=2035),0.6,IF(AND(A500="India",E500=2050),0.49,IF(AND(A500="Middle East",E500=2035),0.6,IF(AND(A500="Middle East",E500=2050),0.5,IF(AND(A500="Africa",E500=2035),0.61,IF(AND(A500="Africa",E500=2050),0.5,IF(AND(A500="Brazil",E500=2035),0.64,IF(AND(A500="Brazil",E500=2050),0.54,""))))))))))))))))))</f>
        <v>*0.61</v>
      </c>
      <c r="H500" s="0" t="s">
        <v>547</v>
      </c>
      <c r="I500" s="50" t="s">
        <v>35</v>
      </c>
      <c r="J500" s="0" t="n">
        <v>2050</v>
      </c>
      <c r="K500" s="48" t="str">
        <f aca="false">"*"&amp;IF(AND(A500="EU",J500=2035),0.63,IF(AND(A500="EU",J500=2050),0.54,IF(AND(A500="USA",J500=2035),0.64,IF(AND(A500="USA",J500=2050),0.54,IF(AND(A500="Japan",J500=2035),0.68,IF(AND(A500="Japan",J500=2050),0.58,IF(AND(A500="Russia",J500=2035),0.65,IF(AND(A500="Russia",J500=2050),0.54,IF(AND(A500="China",J500=2035),0.61,IF(AND(A500="China",J500=2050),0.49,IF(AND(A500="India",J500=2035),0.6,IF(AND(A500="India",J500=2050),0.49,IF(AND(A500="Middle East",J500=2035),0.6,IF(AND(A500="Middle East",J500=2050),0.5,IF(AND(A500="Africa",J500=2035),0.61,IF(AND(A500="Africa",J500=2050),0.5,IF(AND(A500="Brazil",J500=2035),0.64,IF(AND(A500="Brazil",J500=2050),0.54,""))))))))))))))))))</f>
        <v>*0.5</v>
      </c>
      <c r="P500" s="41" t="s">
        <v>547</v>
      </c>
      <c r="Q500" s="52" t="s">
        <v>35</v>
      </c>
      <c r="R500" s="41" t="n">
        <v>2035</v>
      </c>
      <c r="S500" s="53" t="str">
        <f aca="false">"*"&amp;IF(AND(A500="EU",R500=2035),0.62,IF(AND(A500="EU",R500=2050),0.51,IF(AND(A500="USA",R500=2035),0.62,IF(AND(A500="USA",R500=2050),0.5,IF(AND(A500="Japan",R500=2035),0.65,IF(AND(A500="Japan",R500=2050),0.55,IF(AND(A500="Russia",R500=2035),0.63,IF(AND(A500="Russia",R500=2050),0.52,IF(AND(A500="China",R500=2035),0.59,IF(AND(A500="China",R500=2050),0.47,IF(AND(A500="India",R500=2035),0.58,IF(AND(A500="India",R500=2050),0.47,IF(AND(A500="Middle East",R500=2035),0.59,IF(AND(A500="Middle East",R500=2050),0.47,IF(AND(A500="Africa",R500=2035),0.58,IF(AND(A500="Africa",R500=2050),0.47,IF(AND(A500="Brazil",R500=2035),0.64,IF(AND(A500="Brazil",R500=2050),0.53,""))))))))))))))))))</f>
        <v>*0.58</v>
      </c>
      <c r="U500" s="41" t="s">
        <v>547</v>
      </c>
      <c r="V500" s="52" t="s">
        <v>35</v>
      </c>
      <c r="W500" s="41" t="n">
        <v>2050</v>
      </c>
      <c r="X500" s="53" t="str">
        <f aca="false">"*"&amp;IF(AND(A500="EU",W500=2035),0.62,IF(AND(A500="EU",W500=2050),0.51,IF(AND(A500="USA",W500=2035),0.62,IF(AND(A500="USA",W500=2050),0.5,IF(AND(A500="Japan",W500=2035),0.65,IF(AND(A500="Japan",W500=2050),0.55,IF(AND(A500="Russia",W500=2035),0.63,IF(AND(A500="Russia",W500=2050),0.52,IF(AND(A500="China",W500=2035),0.59,IF(AND(A500="China",W500=2050),0.47,IF(AND(A500="India",W500=2035),0.58,IF(AND(A500="India",W500=2050),0.47,IF(AND(A500="Middle East",W500=2035),0.59,IF(AND(A500="Middle East",W500=2050),0.47,IF(AND(A500="Africa",W500=2035),0.58,IF(AND(A500="Africa",W500=2050),0.47,IF(AND(A500="Brazil",W500=2035),0.64,IF(AND(A500="Brazil",W500=2050),0.53,""))))))))))))))))))</f>
        <v>*0.47</v>
      </c>
      <c r="AC500" s="0" t="s">
        <v>547</v>
      </c>
      <c r="AD500" s="50" t="s">
        <v>35</v>
      </c>
      <c r="AE500" s="0" t="n">
        <v>2035</v>
      </c>
      <c r="AF500" s="51" t="str">
        <f aca="false">"*"&amp;IF(AND(A500="EU",AE500=2035),0.58,IF(AND(A500="EU",AE500=2050),0.49,IF(AND(A500="USA",AE500=2035),0.56,IF(AND(A500="USA",AE500=2050),0.45,IF(AND(A500="Japan",AE500=2035),0.62,IF(AND(A500="Japan",AE500=2050),0.51,IF(AND(A500="Russia",AE500=2035),0.55,IF(AND(A500="Russia",AE500=2050),0.41,IF(AND(A500="China",AE500=2035),0.54,IF(AND(A500="China",AE500=2050),0.44,IF(AND(A500="India",AE500=2035),0.55,IF(AND(A500="India",AE500=2050),0.42,IF(AND(A500="Middle East",AE500=2035),0.53,IF(AND(A500="Middle East",AE500=2050),0.41,IF(AND(A500="Africa",AE500=2035),0.53,IF(AND(A500="Africa",AE500=2050),0.41,IF(AND(A500="Brazil",AE500=2035),0.6,IF(AND(A500="Brazil",AE500=2050),0.5,""))))))))))))))))))</f>
        <v>*0.53</v>
      </c>
      <c r="AG500" s="51" t="str">
        <f aca="false">AG499</f>
        <v>REZoning_Sol-Win</v>
      </c>
      <c r="AI500" s="0" t="s">
        <v>547</v>
      </c>
      <c r="AJ500" s="50" t="s">
        <v>35</v>
      </c>
      <c r="AK500" s="0" t="n">
        <v>2050</v>
      </c>
      <c r="AL500" s="51" t="str">
        <f aca="false">"*"&amp;IF(AND(A500="EU",AK500=2035),0.58,IF(AND(A500="EU",AK500=2050),0.49,IF(AND(A500="USA",AK500=2035),0.56,IF(AND(A500="USA",AK500=2050),0.45,IF(AND(A500="Japan",AK500=2035),0.62,IF(AND(A500="Japan",AK500=2050),0.51,IF(AND(A500="Russia",AK500=2035),0.55,IF(AND(A500="Russia",AK500=2050),0.41,IF(AND(A500="China",AK500=2035),0.54,IF(AND(A500="China",AK500=2050),0.44,IF(AND(A500="India",AK500=2035),0.55,IF(AND(A500="India",AK500=2050),0.42,IF(AND(A500="Middle East",AK500=2035),0.53,IF(AND(A500="Middle East",AK500=2050),0.41,IF(AND(A500="Africa",AK500=2035),0.53,IF(AND(A500="Africa",AK500=2050),0.41,IF(AND(A500="Brazil",AK500=2035),0.6,IF(AND(A500="Brazil",AK500=2050),0.5,""))))))))))))))))))</f>
        <v>*0.41</v>
      </c>
      <c r="AM500" s="51" t="str">
        <f aca="false">AM499</f>
        <v>REZoning_Sol-Win</v>
      </c>
      <c r="AP500" s="0" t="s">
        <v>547</v>
      </c>
      <c r="AQ500" s="0" t="s">
        <v>35</v>
      </c>
      <c r="AR500" s="0" t="n">
        <v>2100</v>
      </c>
      <c r="AS500" s="0" t="s">
        <v>45</v>
      </c>
      <c r="AT500" s="0" t="s">
        <v>36</v>
      </c>
    </row>
    <row r="501" customFormat="false" ht="28.5" hidden="false" customHeight="true" outlineLevel="0" collapsed="false">
      <c r="A501" s="3" t="s">
        <v>33</v>
      </c>
      <c r="C501" s="0" t="s">
        <v>548</v>
      </c>
      <c r="D501" s="50" t="s">
        <v>35</v>
      </c>
      <c r="E501" s="0" t="n">
        <v>2035</v>
      </c>
      <c r="F501" s="51" t="str">
        <f aca="false">"*"&amp;IF(AND(A501="EU",E501=2035),0.63,IF(AND(A501="EU",E501=2050),0.54,IF(AND(A501="USA",E501=2035),0.64,IF(AND(A501="USA",E501=2050),0.54,IF(AND(A501="Japan",E501=2035),0.68,IF(AND(A501="Japan",E501=2050),0.58,IF(AND(A501="Russia",E501=2035),0.65,IF(AND(A501="Russia",E501=2050),0.54,IF(AND(A501="China",E501=2035),0.61,IF(AND(A501="China",E501=2050),0.49,IF(AND(A501="India",E501=2035),0.6,IF(AND(A501="India",E501=2050),0.49,IF(AND(A501="Middle East",E501=2035),0.6,IF(AND(A501="Middle East",E501=2050),0.5,IF(AND(A501="Africa",E501=2035),0.61,IF(AND(A501="Africa",E501=2050),0.5,IF(AND(A501="Brazil",E501=2035),0.64,IF(AND(A501="Brazil",E501=2050),0.54,""))))))))))))))))))</f>
        <v>*0.6</v>
      </c>
      <c r="H501" s="0" t="s">
        <v>548</v>
      </c>
      <c r="I501" s="50" t="s">
        <v>35</v>
      </c>
      <c r="J501" s="0" t="n">
        <v>2050</v>
      </c>
      <c r="K501" s="48" t="str">
        <f aca="false">"*"&amp;IF(AND(A501="EU",J501=2035),0.63,IF(AND(A501="EU",J501=2050),0.54,IF(AND(A501="USA",J501=2035),0.64,IF(AND(A501="USA",J501=2050),0.54,IF(AND(A501="Japan",J501=2035),0.68,IF(AND(A501="Japan",J501=2050),0.58,IF(AND(A501="Russia",J501=2035),0.65,IF(AND(A501="Russia",J501=2050),0.54,IF(AND(A501="China",J501=2035),0.61,IF(AND(A501="China",J501=2050),0.49,IF(AND(A501="India",J501=2035),0.6,IF(AND(A501="India",J501=2050),0.49,IF(AND(A501="Middle East",J501=2035),0.6,IF(AND(A501="Middle East",J501=2050),0.5,IF(AND(A501="Africa",J501=2035),0.61,IF(AND(A501="Africa",J501=2050),0.5,IF(AND(A501="Brazil",J501=2035),0.64,IF(AND(A501="Brazil",J501=2050),0.54,""))))))))))))))))))</f>
        <v>*0.49</v>
      </c>
      <c r="P501" s="41" t="s">
        <v>548</v>
      </c>
      <c r="Q501" s="52" t="s">
        <v>35</v>
      </c>
      <c r="R501" s="41" t="n">
        <v>2035</v>
      </c>
      <c r="S501" s="53" t="str">
        <f aca="false">"*"&amp;IF(AND(A501="EU",R501=2035),0.62,IF(AND(A501="EU",R501=2050),0.51,IF(AND(A501="USA",R501=2035),0.62,IF(AND(A501="USA",R501=2050),0.5,IF(AND(A501="Japan",R501=2035),0.65,IF(AND(A501="Japan",R501=2050),0.55,IF(AND(A501="Russia",R501=2035),0.63,IF(AND(A501="Russia",R501=2050),0.52,IF(AND(A501="China",R501=2035),0.59,IF(AND(A501="China",R501=2050),0.47,IF(AND(A501="India",R501=2035),0.58,IF(AND(A501="India",R501=2050),0.47,IF(AND(A501="Middle East",R501=2035),0.59,IF(AND(A501="Middle East",R501=2050),0.47,IF(AND(A501="Africa",R501=2035),0.58,IF(AND(A501="Africa",R501=2050),0.47,IF(AND(A501="Brazil",R501=2035),0.64,IF(AND(A501="Brazil",R501=2050),0.53,""))))))))))))))))))</f>
        <v>*0.58</v>
      </c>
      <c r="U501" s="41" t="s">
        <v>548</v>
      </c>
      <c r="V501" s="52" t="s">
        <v>35</v>
      </c>
      <c r="W501" s="41" t="n">
        <v>2050</v>
      </c>
      <c r="X501" s="53" t="str">
        <f aca="false">"*"&amp;IF(AND(A501="EU",W501=2035),0.62,IF(AND(A501="EU",W501=2050),0.51,IF(AND(A501="USA",W501=2035),0.62,IF(AND(A501="USA",W501=2050),0.5,IF(AND(A501="Japan",W501=2035),0.65,IF(AND(A501="Japan",W501=2050),0.55,IF(AND(A501="Russia",W501=2035),0.63,IF(AND(A501="Russia",W501=2050),0.52,IF(AND(A501="China",W501=2035),0.59,IF(AND(A501="China",W501=2050),0.47,IF(AND(A501="India",W501=2035),0.58,IF(AND(A501="India",W501=2050),0.47,IF(AND(A501="Middle East",W501=2035),0.59,IF(AND(A501="Middle East",W501=2050),0.47,IF(AND(A501="Africa",W501=2035),0.58,IF(AND(A501="Africa",W501=2050),0.47,IF(AND(A501="Brazil",W501=2035),0.64,IF(AND(A501="Brazil",W501=2050),0.53,""))))))))))))))))))</f>
        <v>*0.47</v>
      </c>
      <c r="AC501" s="0" t="s">
        <v>548</v>
      </c>
      <c r="AD501" s="50" t="s">
        <v>35</v>
      </c>
      <c r="AE501" s="0" t="n">
        <v>2035</v>
      </c>
      <c r="AF501" s="51" t="str">
        <f aca="false">"*"&amp;IF(AND(A501="EU",AE501=2035),0.58,IF(AND(A501="EU",AE501=2050),0.49,IF(AND(A501="USA",AE501=2035),0.56,IF(AND(A501="USA",AE501=2050),0.45,IF(AND(A501="Japan",AE501=2035),0.62,IF(AND(A501="Japan",AE501=2050),0.51,IF(AND(A501="Russia",AE501=2035),0.55,IF(AND(A501="Russia",AE501=2050),0.41,IF(AND(A501="China",AE501=2035),0.54,IF(AND(A501="China",AE501=2050),0.44,IF(AND(A501="India",AE501=2035),0.55,IF(AND(A501="India",AE501=2050),0.42,IF(AND(A501="Middle East",AE501=2035),0.53,IF(AND(A501="Middle East",AE501=2050),0.41,IF(AND(A501="Africa",AE501=2035),0.53,IF(AND(A501="Africa",AE501=2050),0.41,IF(AND(A501="Brazil",AE501=2035),0.6,IF(AND(A501="Brazil",AE501=2050),0.5,""))))))))))))))))))</f>
        <v>*0.55</v>
      </c>
      <c r="AG501" s="51" t="str">
        <f aca="false">AG500</f>
        <v>REZoning_Sol-Win</v>
      </c>
      <c r="AI501" s="0" t="s">
        <v>548</v>
      </c>
      <c r="AJ501" s="50" t="s">
        <v>35</v>
      </c>
      <c r="AK501" s="0" t="n">
        <v>2050</v>
      </c>
      <c r="AL501" s="51" t="str">
        <f aca="false">"*"&amp;IF(AND(A501="EU",AK501=2035),0.58,IF(AND(A501="EU",AK501=2050),0.49,IF(AND(A501="USA",AK501=2035),0.56,IF(AND(A501="USA",AK501=2050),0.45,IF(AND(A501="Japan",AK501=2035),0.62,IF(AND(A501="Japan",AK501=2050),0.51,IF(AND(A501="Russia",AK501=2035),0.55,IF(AND(A501="Russia",AK501=2050),0.41,IF(AND(A501="China",AK501=2035),0.54,IF(AND(A501="China",AK501=2050),0.44,IF(AND(A501="India",AK501=2035),0.55,IF(AND(A501="India",AK501=2050),0.42,IF(AND(A501="Middle East",AK501=2035),0.53,IF(AND(A501="Middle East",AK501=2050),0.41,IF(AND(A501="Africa",AK501=2035),0.53,IF(AND(A501="Africa",AK501=2050),0.41,IF(AND(A501="Brazil",AK501=2035),0.6,IF(AND(A501="Brazil",AK501=2050),0.5,""))))))))))))))))))</f>
        <v>*0.42</v>
      </c>
      <c r="AM501" s="51" t="str">
        <f aca="false">AM500</f>
        <v>REZoning_Sol-Win</v>
      </c>
      <c r="AP501" s="0" t="s">
        <v>548</v>
      </c>
      <c r="AQ501" s="0" t="s">
        <v>35</v>
      </c>
      <c r="AR501" s="0" t="n">
        <v>2100</v>
      </c>
      <c r="AS501" s="0" t="s">
        <v>37</v>
      </c>
      <c r="AT501" s="0" t="s">
        <v>36</v>
      </c>
    </row>
    <row r="502" customFormat="false" ht="28.5" hidden="false" customHeight="true" outlineLevel="0" collapsed="false">
      <c r="A502" s="3" t="s">
        <v>51</v>
      </c>
      <c r="C502" s="0" t="s">
        <v>549</v>
      </c>
      <c r="D502" s="50" t="s">
        <v>35</v>
      </c>
      <c r="E502" s="0" t="n">
        <v>2035</v>
      </c>
      <c r="F502" s="51" t="str">
        <f aca="false">"*"&amp;IF(AND(A502="EU",E502=2035),0.63,IF(AND(A502="EU",E502=2050),0.54,IF(AND(A502="USA",E502=2035),0.64,IF(AND(A502="USA",E502=2050),0.54,IF(AND(A502="Japan",E502=2035),0.68,IF(AND(A502="Japan",E502=2050),0.58,IF(AND(A502="Russia",E502=2035),0.65,IF(AND(A502="Russia",E502=2050),0.54,IF(AND(A502="China",E502=2035),0.61,IF(AND(A502="China",E502=2050),0.49,IF(AND(A502="India",E502=2035),0.6,IF(AND(A502="India",E502=2050),0.49,IF(AND(A502="Middle East",E502=2035),0.6,IF(AND(A502="Middle East",E502=2050),0.5,IF(AND(A502="Africa",E502=2035),0.61,IF(AND(A502="Africa",E502=2050),0.5,IF(AND(A502="Brazil",E502=2035),0.64,IF(AND(A502="Brazil",E502=2050),0.54,""))))))))))))))))))</f>
        <v>*0.63</v>
      </c>
      <c r="H502" s="0" t="s">
        <v>549</v>
      </c>
      <c r="I502" s="50" t="s">
        <v>35</v>
      </c>
      <c r="J502" s="0" t="n">
        <v>2050</v>
      </c>
      <c r="K502" s="48" t="str">
        <f aca="false">"*"&amp;IF(AND(A502="EU",J502=2035),0.63,IF(AND(A502="EU",J502=2050),0.54,IF(AND(A502="USA",J502=2035),0.64,IF(AND(A502="USA",J502=2050),0.54,IF(AND(A502="Japan",J502=2035),0.68,IF(AND(A502="Japan",J502=2050),0.58,IF(AND(A502="Russia",J502=2035),0.65,IF(AND(A502="Russia",J502=2050),0.54,IF(AND(A502="China",J502=2035),0.61,IF(AND(A502="China",J502=2050),0.49,IF(AND(A502="India",J502=2035),0.6,IF(AND(A502="India",J502=2050),0.49,IF(AND(A502="Middle East",J502=2035),0.6,IF(AND(A502="Middle East",J502=2050),0.5,IF(AND(A502="Africa",J502=2035),0.61,IF(AND(A502="Africa",J502=2050),0.5,IF(AND(A502="Brazil",J502=2035),0.64,IF(AND(A502="Brazil",J502=2050),0.54,""))))))))))))))))))</f>
        <v>*0.54</v>
      </c>
      <c r="P502" s="41" t="s">
        <v>549</v>
      </c>
      <c r="Q502" s="52" t="s">
        <v>35</v>
      </c>
      <c r="R502" s="41" t="n">
        <v>2035</v>
      </c>
      <c r="S502" s="53" t="str">
        <f aca="false">"*"&amp;IF(AND(A502="EU",R502=2035),0.62,IF(AND(A502="EU",R502=2050),0.51,IF(AND(A502="USA",R502=2035),0.62,IF(AND(A502="USA",R502=2050),0.5,IF(AND(A502="Japan",R502=2035),0.65,IF(AND(A502="Japan",R502=2050),0.55,IF(AND(A502="Russia",R502=2035),0.63,IF(AND(A502="Russia",R502=2050),0.52,IF(AND(A502="China",R502=2035),0.59,IF(AND(A502="China",R502=2050),0.47,IF(AND(A502="India",R502=2035),0.58,IF(AND(A502="India",R502=2050),0.47,IF(AND(A502="Middle East",R502=2035),0.59,IF(AND(A502="Middle East",R502=2050),0.47,IF(AND(A502="Africa",R502=2035),0.58,IF(AND(A502="Africa",R502=2050),0.47,IF(AND(A502="Brazil",R502=2035),0.64,IF(AND(A502="Brazil",R502=2050),0.53,""))))))))))))))))))</f>
        <v>*0.62</v>
      </c>
      <c r="U502" s="41" t="s">
        <v>549</v>
      </c>
      <c r="V502" s="52" t="s">
        <v>35</v>
      </c>
      <c r="W502" s="41" t="n">
        <v>2050</v>
      </c>
      <c r="X502" s="53" t="str">
        <f aca="false">"*"&amp;IF(AND(A502="EU",W502=2035),0.62,IF(AND(A502="EU",W502=2050),0.51,IF(AND(A502="USA",W502=2035),0.62,IF(AND(A502="USA",W502=2050),0.5,IF(AND(A502="Japan",W502=2035),0.65,IF(AND(A502="Japan",W502=2050),0.55,IF(AND(A502="Russia",W502=2035),0.63,IF(AND(A502="Russia",W502=2050),0.52,IF(AND(A502="China",W502=2035),0.59,IF(AND(A502="China",W502=2050),0.47,IF(AND(A502="India",W502=2035),0.58,IF(AND(A502="India",W502=2050),0.47,IF(AND(A502="Middle East",W502=2035),0.59,IF(AND(A502="Middle East",W502=2050),0.47,IF(AND(A502="Africa",W502=2035),0.58,IF(AND(A502="Africa",W502=2050),0.47,IF(AND(A502="Brazil",W502=2035),0.64,IF(AND(A502="Brazil",W502=2050),0.53,""))))))))))))))))))</f>
        <v>*0.51</v>
      </c>
      <c r="AC502" s="0" t="s">
        <v>549</v>
      </c>
      <c r="AD502" s="50" t="s">
        <v>35</v>
      </c>
      <c r="AE502" s="0" t="n">
        <v>2035</v>
      </c>
      <c r="AF502" s="51" t="str">
        <f aca="false">"*"&amp;IF(AND(A502="EU",AE502=2035),0.58,IF(AND(A502="EU",AE502=2050),0.49,IF(AND(A502="USA",AE502=2035),0.56,IF(AND(A502="USA",AE502=2050),0.45,IF(AND(A502="Japan",AE502=2035),0.62,IF(AND(A502="Japan",AE502=2050),0.51,IF(AND(A502="Russia",AE502=2035),0.55,IF(AND(A502="Russia",AE502=2050),0.41,IF(AND(A502="China",AE502=2035),0.54,IF(AND(A502="China",AE502=2050),0.44,IF(AND(A502="India",AE502=2035),0.55,IF(AND(A502="India",AE502=2050),0.42,IF(AND(A502="Middle East",AE502=2035),0.53,IF(AND(A502="Middle East",AE502=2050),0.41,IF(AND(A502="Africa",AE502=2035),0.53,IF(AND(A502="Africa",AE502=2050),0.41,IF(AND(A502="Brazil",AE502=2035),0.6,IF(AND(A502="Brazil",AE502=2050),0.5,""))))))))))))))))))</f>
        <v>*0.58</v>
      </c>
      <c r="AG502" s="51" t="str">
        <f aca="false">AG501</f>
        <v>REZoning_Sol-Win</v>
      </c>
      <c r="AI502" s="0" t="s">
        <v>549</v>
      </c>
      <c r="AJ502" s="50" t="s">
        <v>35</v>
      </c>
      <c r="AK502" s="0" t="n">
        <v>2050</v>
      </c>
      <c r="AL502" s="51" t="str">
        <f aca="false">"*"&amp;IF(AND(A502="EU",AK502=2035),0.58,IF(AND(A502="EU",AK502=2050),0.49,IF(AND(A502="USA",AK502=2035),0.56,IF(AND(A502="USA",AK502=2050),0.45,IF(AND(A502="Japan",AK502=2035),0.62,IF(AND(A502="Japan",AK502=2050),0.51,IF(AND(A502="Russia",AK502=2035),0.55,IF(AND(A502="Russia",AK502=2050),0.41,IF(AND(A502="China",AK502=2035),0.54,IF(AND(A502="China",AK502=2050),0.44,IF(AND(A502="India",AK502=2035),0.55,IF(AND(A502="India",AK502=2050),0.42,IF(AND(A502="Middle East",AK502=2035),0.53,IF(AND(A502="Middle East",AK502=2050),0.41,IF(AND(A502="Africa",AK502=2035),0.53,IF(AND(A502="Africa",AK502=2050),0.41,IF(AND(A502="Brazil",AK502=2035),0.6,IF(AND(A502="Brazil",AK502=2050),0.5,""))))))))))))))))))</f>
        <v>*0.49</v>
      </c>
      <c r="AM502" s="51" t="str">
        <f aca="false">AM501</f>
        <v>REZoning_Sol-Win</v>
      </c>
      <c r="AP502" s="0" t="s">
        <v>549</v>
      </c>
      <c r="AQ502" s="0" t="s">
        <v>35</v>
      </c>
      <c r="AR502" s="0" t="n">
        <v>2100</v>
      </c>
      <c r="AS502" s="0" t="s">
        <v>53</v>
      </c>
      <c r="AT502" s="0" t="s">
        <v>36</v>
      </c>
    </row>
    <row r="503" customFormat="false" ht="28.5" hidden="false" customHeight="true" outlineLevel="0" collapsed="false">
      <c r="A503" s="3" t="s">
        <v>51</v>
      </c>
      <c r="C503" s="0" t="s">
        <v>550</v>
      </c>
      <c r="D503" s="50" t="s">
        <v>35</v>
      </c>
      <c r="E503" s="0" t="n">
        <v>2035</v>
      </c>
      <c r="F503" s="51" t="str">
        <f aca="false">"*"&amp;IF(AND(A503="EU",E503=2035),0.63,IF(AND(A503="EU",E503=2050),0.54,IF(AND(A503="USA",E503=2035),0.64,IF(AND(A503="USA",E503=2050),0.54,IF(AND(A503="Japan",E503=2035),0.68,IF(AND(A503="Japan",E503=2050),0.58,IF(AND(A503="Russia",E503=2035),0.65,IF(AND(A503="Russia",E503=2050),0.54,IF(AND(A503="China",E503=2035),0.61,IF(AND(A503="China",E503=2050),0.49,IF(AND(A503="India",E503=2035),0.6,IF(AND(A503="India",E503=2050),0.49,IF(AND(A503="Middle East",E503=2035),0.6,IF(AND(A503="Middle East",E503=2050),0.5,IF(AND(A503="Africa",E503=2035),0.61,IF(AND(A503="Africa",E503=2050),0.5,IF(AND(A503="Brazil",E503=2035),0.64,IF(AND(A503="Brazil",E503=2050),0.54,""))))))))))))))))))</f>
        <v>*0.63</v>
      </c>
      <c r="H503" s="0" t="s">
        <v>550</v>
      </c>
      <c r="I503" s="50" t="s">
        <v>35</v>
      </c>
      <c r="J503" s="0" t="n">
        <v>2050</v>
      </c>
      <c r="K503" s="48" t="str">
        <f aca="false">"*"&amp;IF(AND(A503="EU",J503=2035),0.63,IF(AND(A503="EU",J503=2050),0.54,IF(AND(A503="USA",J503=2035),0.64,IF(AND(A503="USA",J503=2050),0.54,IF(AND(A503="Japan",J503=2035),0.68,IF(AND(A503="Japan",J503=2050),0.58,IF(AND(A503="Russia",J503=2035),0.65,IF(AND(A503="Russia",J503=2050),0.54,IF(AND(A503="China",J503=2035),0.61,IF(AND(A503="China",J503=2050),0.49,IF(AND(A503="India",J503=2035),0.6,IF(AND(A503="India",J503=2050),0.49,IF(AND(A503="Middle East",J503=2035),0.6,IF(AND(A503="Middle East",J503=2050),0.5,IF(AND(A503="Africa",J503=2035),0.61,IF(AND(A503="Africa",J503=2050),0.5,IF(AND(A503="Brazil",J503=2035),0.64,IF(AND(A503="Brazil",J503=2050),0.54,""))))))))))))))))))</f>
        <v>*0.54</v>
      </c>
      <c r="P503" s="41" t="s">
        <v>550</v>
      </c>
      <c r="Q503" s="52" t="s">
        <v>35</v>
      </c>
      <c r="R503" s="41" t="n">
        <v>2035</v>
      </c>
      <c r="S503" s="53" t="str">
        <f aca="false">"*"&amp;IF(AND(A503="EU",R503=2035),0.62,IF(AND(A503="EU",R503=2050),0.51,IF(AND(A503="USA",R503=2035),0.62,IF(AND(A503="USA",R503=2050),0.5,IF(AND(A503="Japan",R503=2035),0.65,IF(AND(A503="Japan",R503=2050),0.55,IF(AND(A503="Russia",R503=2035),0.63,IF(AND(A503="Russia",R503=2050),0.52,IF(AND(A503="China",R503=2035),0.59,IF(AND(A503="China",R503=2050),0.47,IF(AND(A503="India",R503=2035),0.58,IF(AND(A503="India",R503=2050),0.47,IF(AND(A503="Middle East",R503=2035),0.59,IF(AND(A503="Middle East",R503=2050),0.47,IF(AND(A503="Africa",R503=2035),0.58,IF(AND(A503="Africa",R503=2050),0.47,IF(AND(A503="Brazil",R503=2035),0.64,IF(AND(A503="Brazil",R503=2050),0.53,""))))))))))))))))))</f>
        <v>*0.62</v>
      </c>
      <c r="U503" s="41" t="s">
        <v>550</v>
      </c>
      <c r="V503" s="52" t="s">
        <v>35</v>
      </c>
      <c r="W503" s="41" t="n">
        <v>2050</v>
      </c>
      <c r="X503" s="53" t="str">
        <f aca="false">"*"&amp;IF(AND(A503="EU",W503=2035),0.62,IF(AND(A503="EU",W503=2050),0.51,IF(AND(A503="USA",W503=2035),0.62,IF(AND(A503="USA",W503=2050),0.5,IF(AND(A503="Japan",W503=2035),0.65,IF(AND(A503="Japan",W503=2050),0.55,IF(AND(A503="Russia",W503=2035),0.63,IF(AND(A503="Russia",W503=2050),0.52,IF(AND(A503="China",W503=2035),0.59,IF(AND(A503="China",W503=2050),0.47,IF(AND(A503="India",W503=2035),0.58,IF(AND(A503="India",W503=2050),0.47,IF(AND(A503="Middle East",W503=2035),0.59,IF(AND(A503="Middle East",W503=2050),0.47,IF(AND(A503="Africa",W503=2035),0.58,IF(AND(A503="Africa",W503=2050),0.47,IF(AND(A503="Brazil",W503=2035),0.64,IF(AND(A503="Brazil",W503=2050),0.53,""))))))))))))))))))</f>
        <v>*0.51</v>
      </c>
      <c r="AC503" s="0" t="s">
        <v>550</v>
      </c>
      <c r="AD503" s="50" t="s">
        <v>35</v>
      </c>
      <c r="AE503" s="0" t="n">
        <v>2035</v>
      </c>
      <c r="AF503" s="51" t="str">
        <f aca="false">"*"&amp;IF(AND(A503="EU",AE503=2035),0.58,IF(AND(A503="EU",AE503=2050),0.49,IF(AND(A503="USA",AE503=2035),0.56,IF(AND(A503="USA",AE503=2050),0.45,IF(AND(A503="Japan",AE503=2035),0.62,IF(AND(A503="Japan",AE503=2050),0.51,IF(AND(A503="Russia",AE503=2035),0.55,IF(AND(A503="Russia",AE503=2050),0.41,IF(AND(A503="China",AE503=2035),0.54,IF(AND(A503="China",AE503=2050),0.44,IF(AND(A503="India",AE503=2035),0.55,IF(AND(A503="India",AE503=2050),0.42,IF(AND(A503="Middle East",AE503=2035),0.53,IF(AND(A503="Middle East",AE503=2050),0.41,IF(AND(A503="Africa",AE503=2035),0.53,IF(AND(A503="Africa",AE503=2050),0.41,IF(AND(A503="Brazil",AE503=2035),0.6,IF(AND(A503="Brazil",AE503=2050),0.5,""))))))))))))))))))</f>
        <v>*0.58</v>
      </c>
      <c r="AG503" s="51" t="str">
        <f aca="false">AG502</f>
        <v>REZoning_Sol-Win</v>
      </c>
      <c r="AI503" s="0" t="s">
        <v>550</v>
      </c>
      <c r="AJ503" s="50" t="s">
        <v>35</v>
      </c>
      <c r="AK503" s="0" t="n">
        <v>2050</v>
      </c>
      <c r="AL503" s="51" t="str">
        <f aca="false">"*"&amp;IF(AND(A503="EU",AK503=2035),0.58,IF(AND(A503="EU",AK503=2050),0.49,IF(AND(A503="USA",AK503=2035),0.56,IF(AND(A503="USA",AK503=2050),0.45,IF(AND(A503="Japan",AK503=2035),0.62,IF(AND(A503="Japan",AK503=2050),0.51,IF(AND(A503="Russia",AK503=2035),0.55,IF(AND(A503="Russia",AK503=2050),0.41,IF(AND(A503="China",AK503=2035),0.54,IF(AND(A503="China",AK503=2050),0.44,IF(AND(A503="India",AK503=2035),0.55,IF(AND(A503="India",AK503=2050),0.42,IF(AND(A503="Middle East",AK503=2035),0.53,IF(AND(A503="Middle East",AK503=2050),0.41,IF(AND(A503="Africa",AK503=2035),0.53,IF(AND(A503="Africa",AK503=2050),0.41,IF(AND(A503="Brazil",AK503=2035),0.6,IF(AND(A503="Brazil",AK503=2050),0.5,""))))))))))))))))))</f>
        <v>*0.49</v>
      </c>
      <c r="AM503" s="51" t="str">
        <f aca="false">AM502</f>
        <v>REZoning_Sol-Win</v>
      </c>
      <c r="AP503" s="0" t="s">
        <v>550</v>
      </c>
      <c r="AQ503" s="0" t="s">
        <v>35</v>
      </c>
      <c r="AR503" s="0" t="n">
        <v>2100</v>
      </c>
      <c r="AS503" s="0" t="s">
        <v>53</v>
      </c>
      <c r="AT503" s="0" t="s">
        <v>36</v>
      </c>
    </row>
    <row r="504" customFormat="false" ht="28.5" hidden="false" customHeight="true" outlineLevel="0" collapsed="false">
      <c r="A504" s="3" t="s">
        <v>51</v>
      </c>
      <c r="C504" s="0" t="s">
        <v>551</v>
      </c>
      <c r="D504" s="50" t="s">
        <v>35</v>
      </c>
      <c r="E504" s="0" t="n">
        <v>2035</v>
      </c>
      <c r="F504" s="51" t="str">
        <f aca="false">"*"&amp;IF(AND(A504="EU",E504=2035),0.63,IF(AND(A504="EU",E504=2050),0.54,IF(AND(A504="USA",E504=2035),0.64,IF(AND(A504="USA",E504=2050),0.54,IF(AND(A504="Japan",E504=2035),0.68,IF(AND(A504="Japan",E504=2050),0.58,IF(AND(A504="Russia",E504=2035),0.65,IF(AND(A504="Russia",E504=2050),0.54,IF(AND(A504="China",E504=2035),0.61,IF(AND(A504="China",E504=2050),0.49,IF(AND(A504="India",E504=2035),0.6,IF(AND(A504="India",E504=2050),0.49,IF(AND(A504="Middle East",E504=2035),0.6,IF(AND(A504="Middle East",E504=2050),0.5,IF(AND(A504="Africa",E504=2035),0.61,IF(AND(A504="Africa",E504=2050),0.5,IF(AND(A504="Brazil",E504=2035),0.64,IF(AND(A504="Brazil",E504=2050),0.54,""))))))))))))))))))</f>
        <v>*0.63</v>
      </c>
      <c r="H504" s="0" t="s">
        <v>551</v>
      </c>
      <c r="I504" s="50" t="s">
        <v>35</v>
      </c>
      <c r="J504" s="0" t="n">
        <v>2050</v>
      </c>
      <c r="K504" s="48" t="str">
        <f aca="false">"*"&amp;IF(AND(A504="EU",J504=2035),0.63,IF(AND(A504="EU",J504=2050),0.54,IF(AND(A504="USA",J504=2035),0.64,IF(AND(A504="USA",J504=2050),0.54,IF(AND(A504="Japan",J504=2035),0.68,IF(AND(A504="Japan",J504=2050),0.58,IF(AND(A504="Russia",J504=2035),0.65,IF(AND(A504="Russia",J504=2050),0.54,IF(AND(A504="China",J504=2035),0.61,IF(AND(A504="China",J504=2050),0.49,IF(AND(A504="India",J504=2035),0.6,IF(AND(A504="India",J504=2050),0.49,IF(AND(A504="Middle East",J504=2035),0.6,IF(AND(A504="Middle East",J504=2050),0.5,IF(AND(A504="Africa",J504=2035),0.61,IF(AND(A504="Africa",J504=2050),0.5,IF(AND(A504="Brazil",J504=2035),0.64,IF(AND(A504="Brazil",J504=2050),0.54,""))))))))))))))))))</f>
        <v>*0.54</v>
      </c>
      <c r="P504" s="41" t="s">
        <v>551</v>
      </c>
      <c r="Q504" s="52" t="s">
        <v>35</v>
      </c>
      <c r="R504" s="41" t="n">
        <v>2035</v>
      </c>
      <c r="S504" s="53" t="str">
        <f aca="false">"*"&amp;IF(AND(A504="EU",R504=2035),0.62,IF(AND(A504="EU",R504=2050),0.51,IF(AND(A504="USA",R504=2035),0.62,IF(AND(A504="USA",R504=2050),0.5,IF(AND(A504="Japan",R504=2035),0.65,IF(AND(A504="Japan",R504=2050),0.55,IF(AND(A504="Russia",R504=2035),0.63,IF(AND(A504="Russia",R504=2050),0.52,IF(AND(A504="China",R504=2035),0.59,IF(AND(A504="China",R504=2050),0.47,IF(AND(A504="India",R504=2035),0.58,IF(AND(A504="India",R504=2050),0.47,IF(AND(A504="Middle East",R504=2035),0.59,IF(AND(A504="Middle East",R504=2050),0.47,IF(AND(A504="Africa",R504=2035),0.58,IF(AND(A504="Africa",R504=2050),0.47,IF(AND(A504="Brazil",R504=2035),0.64,IF(AND(A504="Brazil",R504=2050),0.53,""))))))))))))))))))</f>
        <v>*0.62</v>
      </c>
      <c r="U504" s="41" t="s">
        <v>551</v>
      </c>
      <c r="V504" s="52" t="s">
        <v>35</v>
      </c>
      <c r="W504" s="41" t="n">
        <v>2050</v>
      </c>
      <c r="X504" s="53" t="str">
        <f aca="false">"*"&amp;IF(AND(A504="EU",W504=2035),0.62,IF(AND(A504="EU",W504=2050),0.51,IF(AND(A504="USA",W504=2035),0.62,IF(AND(A504="USA",W504=2050),0.5,IF(AND(A504="Japan",W504=2035),0.65,IF(AND(A504="Japan",W504=2050),0.55,IF(AND(A504="Russia",W504=2035),0.63,IF(AND(A504="Russia",W504=2050),0.52,IF(AND(A504="China",W504=2035),0.59,IF(AND(A504="China",W504=2050),0.47,IF(AND(A504="India",W504=2035),0.58,IF(AND(A504="India",W504=2050),0.47,IF(AND(A504="Middle East",W504=2035),0.59,IF(AND(A504="Middle East",W504=2050),0.47,IF(AND(A504="Africa",W504=2035),0.58,IF(AND(A504="Africa",W504=2050),0.47,IF(AND(A504="Brazil",W504=2035),0.64,IF(AND(A504="Brazil",W504=2050),0.53,""))))))))))))))))))</f>
        <v>*0.51</v>
      </c>
      <c r="AC504" s="0" t="s">
        <v>551</v>
      </c>
      <c r="AD504" s="50" t="s">
        <v>35</v>
      </c>
      <c r="AE504" s="0" t="n">
        <v>2035</v>
      </c>
      <c r="AF504" s="51" t="str">
        <f aca="false">"*"&amp;IF(AND(A504="EU",AE504=2035),0.58,IF(AND(A504="EU",AE504=2050),0.49,IF(AND(A504="USA",AE504=2035),0.56,IF(AND(A504="USA",AE504=2050),0.45,IF(AND(A504="Japan",AE504=2035),0.62,IF(AND(A504="Japan",AE504=2050),0.51,IF(AND(A504="Russia",AE504=2035),0.55,IF(AND(A504="Russia",AE504=2050),0.41,IF(AND(A504="China",AE504=2035),0.54,IF(AND(A504="China",AE504=2050),0.44,IF(AND(A504="India",AE504=2035),0.55,IF(AND(A504="India",AE504=2050),0.42,IF(AND(A504="Middle East",AE504=2035),0.53,IF(AND(A504="Middle East",AE504=2050),0.41,IF(AND(A504="Africa",AE504=2035),0.53,IF(AND(A504="Africa",AE504=2050),0.41,IF(AND(A504="Brazil",AE504=2035),0.6,IF(AND(A504="Brazil",AE504=2050),0.5,""))))))))))))))))))</f>
        <v>*0.58</v>
      </c>
      <c r="AG504" s="51" t="str">
        <f aca="false">AG503</f>
        <v>REZoning_Sol-Win</v>
      </c>
      <c r="AI504" s="0" t="s">
        <v>551</v>
      </c>
      <c r="AJ504" s="50" t="s">
        <v>35</v>
      </c>
      <c r="AK504" s="0" t="n">
        <v>2050</v>
      </c>
      <c r="AL504" s="51" t="str">
        <f aca="false">"*"&amp;IF(AND(A504="EU",AK504=2035),0.58,IF(AND(A504="EU",AK504=2050),0.49,IF(AND(A504="USA",AK504=2035),0.56,IF(AND(A504="USA",AK504=2050),0.45,IF(AND(A504="Japan",AK504=2035),0.62,IF(AND(A504="Japan",AK504=2050),0.51,IF(AND(A504="Russia",AK504=2035),0.55,IF(AND(A504="Russia",AK504=2050),0.41,IF(AND(A504="China",AK504=2035),0.54,IF(AND(A504="China",AK504=2050),0.44,IF(AND(A504="India",AK504=2035),0.55,IF(AND(A504="India",AK504=2050),0.42,IF(AND(A504="Middle East",AK504=2035),0.53,IF(AND(A504="Middle East",AK504=2050),0.41,IF(AND(A504="Africa",AK504=2035),0.53,IF(AND(A504="Africa",AK504=2050),0.41,IF(AND(A504="Brazil",AK504=2035),0.6,IF(AND(A504="Brazil",AK504=2050),0.5,""))))))))))))))))))</f>
        <v>*0.49</v>
      </c>
      <c r="AM504" s="51" t="str">
        <f aca="false">AM503</f>
        <v>REZoning_Sol-Win</v>
      </c>
      <c r="AP504" s="0" t="s">
        <v>551</v>
      </c>
      <c r="AQ504" s="0" t="s">
        <v>35</v>
      </c>
      <c r="AR504" s="0" t="n">
        <v>2100</v>
      </c>
      <c r="AS504" s="0" t="s">
        <v>53</v>
      </c>
      <c r="AT504" s="0" t="s">
        <v>36</v>
      </c>
    </row>
    <row r="505" customFormat="false" ht="28.5" hidden="false" customHeight="true" outlineLevel="0" collapsed="false">
      <c r="A505" s="3" t="s">
        <v>147</v>
      </c>
      <c r="C505" s="0" t="s">
        <v>552</v>
      </c>
      <c r="D505" s="50" t="s">
        <v>35</v>
      </c>
      <c r="E505" s="0" t="n">
        <v>2035</v>
      </c>
      <c r="F505" s="51" t="str">
        <f aca="false">"*"&amp;IF(AND(A505="EU",E505=2035),0.63,IF(AND(A505="EU",E505=2050),0.54,IF(AND(A505="USA",E505=2035),0.64,IF(AND(A505="USA",E505=2050),0.54,IF(AND(A505="Japan",E505=2035),0.68,IF(AND(A505="Japan",E505=2050),0.58,IF(AND(A505="Russia",E505=2035),0.65,IF(AND(A505="Russia",E505=2050),0.54,IF(AND(A505="China",E505=2035),0.61,IF(AND(A505="China",E505=2050),0.49,IF(AND(A505="India",E505=2035),0.6,IF(AND(A505="India",E505=2050),0.49,IF(AND(A505="Middle East",E505=2035),0.6,IF(AND(A505="Middle East",E505=2050),0.5,IF(AND(A505="Africa",E505=2035),0.61,IF(AND(A505="Africa",E505=2050),0.5,IF(AND(A505="Brazil",E505=2035),0.64,IF(AND(A505="Brazil",E505=2050),0.54,""))))))))))))))))))</f>
        <v>*0.61</v>
      </c>
      <c r="H505" s="0" t="s">
        <v>552</v>
      </c>
      <c r="I505" s="50" t="s">
        <v>35</v>
      </c>
      <c r="J505" s="0" t="n">
        <v>2050</v>
      </c>
      <c r="K505" s="48" t="str">
        <f aca="false">"*"&amp;IF(AND(A505="EU",J505=2035),0.63,IF(AND(A505="EU",J505=2050),0.54,IF(AND(A505="USA",J505=2035),0.64,IF(AND(A505="USA",J505=2050),0.54,IF(AND(A505="Japan",J505=2035),0.68,IF(AND(A505="Japan",J505=2050),0.58,IF(AND(A505="Russia",J505=2035),0.65,IF(AND(A505="Russia",J505=2050),0.54,IF(AND(A505="China",J505=2035),0.61,IF(AND(A505="China",J505=2050),0.49,IF(AND(A505="India",J505=2035),0.6,IF(AND(A505="India",J505=2050),0.49,IF(AND(A505="Middle East",J505=2035),0.6,IF(AND(A505="Middle East",J505=2050),0.5,IF(AND(A505="Africa",J505=2035),0.61,IF(AND(A505="Africa",J505=2050),0.5,IF(AND(A505="Brazil",J505=2035),0.64,IF(AND(A505="Brazil",J505=2050),0.54,""))))))))))))))))))</f>
        <v>*0.49</v>
      </c>
      <c r="P505" s="41" t="s">
        <v>552</v>
      </c>
      <c r="Q505" s="52" t="s">
        <v>35</v>
      </c>
      <c r="R505" s="41" t="n">
        <v>2035</v>
      </c>
      <c r="S505" s="53" t="str">
        <f aca="false">"*"&amp;IF(AND(A505="EU",R505=2035),0.62,IF(AND(A505="EU",R505=2050),0.51,IF(AND(A505="USA",R505=2035),0.62,IF(AND(A505="USA",R505=2050),0.5,IF(AND(A505="Japan",R505=2035),0.65,IF(AND(A505="Japan",R505=2050),0.55,IF(AND(A505="Russia",R505=2035),0.63,IF(AND(A505="Russia",R505=2050),0.52,IF(AND(A505="China",R505=2035),0.59,IF(AND(A505="China",R505=2050),0.47,IF(AND(A505="India",R505=2035),0.58,IF(AND(A505="India",R505=2050),0.47,IF(AND(A505="Middle East",R505=2035),0.59,IF(AND(A505="Middle East",R505=2050),0.47,IF(AND(A505="Africa",R505=2035),0.58,IF(AND(A505="Africa",R505=2050),0.47,IF(AND(A505="Brazil",R505=2035),0.64,IF(AND(A505="Brazil",R505=2050),0.53,""))))))))))))))))))</f>
        <v>*0.59</v>
      </c>
      <c r="U505" s="41" t="s">
        <v>552</v>
      </c>
      <c r="V505" s="52" t="s">
        <v>35</v>
      </c>
      <c r="W505" s="41" t="n">
        <v>2050</v>
      </c>
      <c r="X505" s="53" t="str">
        <f aca="false">"*"&amp;IF(AND(A505="EU",W505=2035),0.62,IF(AND(A505="EU",W505=2050),0.51,IF(AND(A505="USA",W505=2035),0.62,IF(AND(A505="USA",W505=2050),0.5,IF(AND(A505="Japan",W505=2035),0.65,IF(AND(A505="Japan",W505=2050),0.55,IF(AND(A505="Russia",W505=2035),0.63,IF(AND(A505="Russia",W505=2050),0.52,IF(AND(A505="China",W505=2035),0.59,IF(AND(A505="China",W505=2050),0.47,IF(AND(A505="India",W505=2035),0.58,IF(AND(A505="India",W505=2050),0.47,IF(AND(A505="Middle East",W505=2035),0.59,IF(AND(A505="Middle East",W505=2050),0.47,IF(AND(A505="Africa",W505=2035),0.58,IF(AND(A505="Africa",W505=2050),0.47,IF(AND(A505="Brazil",W505=2035),0.64,IF(AND(A505="Brazil",W505=2050),0.53,""))))))))))))))))))</f>
        <v>*0.47</v>
      </c>
      <c r="AC505" s="0" t="s">
        <v>552</v>
      </c>
      <c r="AD505" s="50" t="s">
        <v>35</v>
      </c>
      <c r="AE505" s="0" t="n">
        <v>2035</v>
      </c>
      <c r="AF505" s="51" t="str">
        <f aca="false">"*"&amp;IF(AND(A505="EU",AE505=2035),0.58,IF(AND(A505="EU",AE505=2050),0.49,IF(AND(A505="USA",AE505=2035),0.56,IF(AND(A505="USA",AE505=2050),0.45,IF(AND(A505="Japan",AE505=2035),0.62,IF(AND(A505="Japan",AE505=2050),0.51,IF(AND(A505="Russia",AE505=2035),0.55,IF(AND(A505="Russia",AE505=2050),0.41,IF(AND(A505="China",AE505=2035),0.54,IF(AND(A505="China",AE505=2050),0.44,IF(AND(A505="India",AE505=2035),0.55,IF(AND(A505="India",AE505=2050),0.42,IF(AND(A505="Middle East",AE505=2035),0.53,IF(AND(A505="Middle East",AE505=2050),0.41,IF(AND(A505="Africa",AE505=2035),0.53,IF(AND(A505="Africa",AE505=2050),0.41,IF(AND(A505="Brazil",AE505=2035),0.6,IF(AND(A505="Brazil",AE505=2050),0.5,""))))))))))))))))))</f>
        <v>*0.54</v>
      </c>
      <c r="AG505" s="51" t="str">
        <f aca="false">AG504</f>
        <v>REZoning_Sol-Win</v>
      </c>
      <c r="AI505" s="0" t="s">
        <v>552</v>
      </c>
      <c r="AJ505" s="50" t="s">
        <v>35</v>
      </c>
      <c r="AK505" s="0" t="n">
        <v>2050</v>
      </c>
      <c r="AL505" s="51" t="str">
        <f aca="false">"*"&amp;IF(AND(A505="EU",AK505=2035),0.58,IF(AND(A505="EU",AK505=2050),0.49,IF(AND(A505="USA",AK505=2035),0.56,IF(AND(A505="USA",AK505=2050),0.45,IF(AND(A505="Japan",AK505=2035),0.62,IF(AND(A505="Japan",AK505=2050),0.51,IF(AND(A505="Russia",AK505=2035),0.55,IF(AND(A505="Russia",AK505=2050),0.41,IF(AND(A505="China",AK505=2035),0.54,IF(AND(A505="China",AK505=2050),0.44,IF(AND(A505="India",AK505=2035),0.55,IF(AND(A505="India",AK505=2050),0.42,IF(AND(A505="Middle East",AK505=2035),0.53,IF(AND(A505="Middle East",AK505=2050),0.41,IF(AND(A505="Africa",AK505=2035),0.53,IF(AND(A505="Africa",AK505=2050),0.41,IF(AND(A505="Brazil",AK505=2035),0.6,IF(AND(A505="Brazil",AK505=2050),0.5,""))))))))))))))))))</f>
        <v>*0.44</v>
      </c>
      <c r="AM505" s="51" t="str">
        <f aca="false">AM504</f>
        <v>REZoning_Sol-Win</v>
      </c>
      <c r="AP505" s="0" t="s">
        <v>552</v>
      </c>
      <c r="AQ505" s="0" t="s">
        <v>35</v>
      </c>
      <c r="AR505" s="0" t="n">
        <v>2100</v>
      </c>
      <c r="AS505" s="0" t="s">
        <v>149</v>
      </c>
      <c r="AT505" s="0" t="s">
        <v>36</v>
      </c>
    </row>
    <row r="506" customFormat="false" ht="28.5" hidden="false" customHeight="true" outlineLevel="0" collapsed="false">
      <c r="A506" s="3" t="s">
        <v>147</v>
      </c>
      <c r="C506" s="0" t="s">
        <v>553</v>
      </c>
      <c r="D506" s="50" t="s">
        <v>35</v>
      </c>
      <c r="E506" s="0" t="n">
        <v>2035</v>
      </c>
      <c r="F506" s="51" t="str">
        <f aca="false">"*"&amp;IF(AND(A506="EU",E506=2035),0.63,IF(AND(A506="EU",E506=2050),0.54,IF(AND(A506="USA",E506=2035),0.64,IF(AND(A506="USA",E506=2050),0.54,IF(AND(A506="Japan",E506=2035),0.68,IF(AND(A506="Japan",E506=2050),0.58,IF(AND(A506="Russia",E506=2035),0.65,IF(AND(A506="Russia",E506=2050),0.54,IF(AND(A506="China",E506=2035),0.61,IF(AND(A506="China",E506=2050),0.49,IF(AND(A506="India",E506=2035),0.6,IF(AND(A506="India",E506=2050),0.49,IF(AND(A506="Middle East",E506=2035),0.6,IF(AND(A506="Middle East",E506=2050),0.5,IF(AND(A506="Africa",E506=2035),0.61,IF(AND(A506="Africa",E506=2050),0.5,IF(AND(A506="Brazil",E506=2035),0.64,IF(AND(A506="Brazil",E506=2050),0.54,""))))))))))))))))))</f>
        <v>*0.61</v>
      </c>
      <c r="H506" s="0" t="s">
        <v>553</v>
      </c>
      <c r="I506" s="50" t="s">
        <v>35</v>
      </c>
      <c r="J506" s="0" t="n">
        <v>2050</v>
      </c>
      <c r="K506" s="48" t="str">
        <f aca="false">"*"&amp;IF(AND(A506="EU",J506=2035),0.63,IF(AND(A506="EU",J506=2050),0.54,IF(AND(A506="USA",J506=2035),0.64,IF(AND(A506="USA",J506=2050),0.54,IF(AND(A506="Japan",J506=2035),0.68,IF(AND(A506="Japan",J506=2050),0.58,IF(AND(A506="Russia",J506=2035),0.65,IF(AND(A506="Russia",J506=2050),0.54,IF(AND(A506="China",J506=2035),0.61,IF(AND(A506="China",J506=2050),0.49,IF(AND(A506="India",J506=2035),0.6,IF(AND(A506="India",J506=2050),0.49,IF(AND(A506="Middle East",J506=2035),0.6,IF(AND(A506="Middle East",J506=2050),0.5,IF(AND(A506="Africa",J506=2035),0.61,IF(AND(A506="Africa",J506=2050),0.5,IF(AND(A506="Brazil",J506=2035),0.64,IF(AND(A506="Brazil",J506=2050),0.54,""))))))))))))))))))</f>
        <v>*0.49</v>
      </c>
      <c r="P506" s="41" t="s">
        <v>553</v>
      </c>
      <c r="Q506" s="52" t="s">
        <v>35</v>
      </c>
      <c r="R506" s="41" t="n">
        <v>2035</v>
      </c>
      <c r="S506" s="53" t="str">
        <f aca="false">"*"&amp;IF(AND(A506="EU",R506=2035),0.62,IF(AND(A506="EU",R506=2050),0.51,IF(AND(A506="USA",R506=2035),0.62,IF(AND(A506="USA",R506=2050),0.5,IF(AND(A506="Japan",R506=2035),0.65,IF(AND(A506="Japan",R506=2050),0.55,IF(AND(A506="Russia",R506=2035),0.63,IF(AND(A506="Russia",R506=2050),0.52,IF(AND(A506="China",R506=2035),0.59,IF(AND(A506="China",R506=2050),0.47,IF(AND(A506="India",R506=2035),0.58,IF(AND(A506="India",R506=2050),0.47,IF(AND(A506="Middle East",R506=2035),0.59,IF(AND(A506="Middle East",R506=2050),0.47,IF(AND(A506="Africa",R506=2035),0.58,IF(AND(A506="Africa",R506=2050),0.47,IF(AND(A506="Brazil",R506=2035),0.64,IF(AND(A506="Brazil",R506=2050),0.53,""))))))))))))))))))</f>
        <v>*0.59</v>
      </c>
      <c r="U506" s="41" t="s">
        <v>553</v>
      </c>
      <c r="V506" s="52" t="s">
        <v>35</v>
      </c>
      <c r="W506" s="41" t="n">
        <v>2050</v>
      </c>
      <c r="X506" s="53" t="str">
        <f aca="false">"*"&amp;IF(AND(A506="EU",W506=2035),0.62,IF(AND(A506="EU",W506=2050),0.51,IF(AND(A506="USA",W506=2035),0.62,IF(AND(A506="USA",W506=2050),0.5,IF(AND(A506="Japan",W506=2035),0.65,IF(AND(A506="Japan",W506=2050),0.55,IF(AND(A506="Russia",W506=2035),0.63,IF(AND(A506="Russia",W506=2050),0.52,IF(AND(A506="China",W506=2035),0.59,IF(AND(A506="China",W506=2050),0.47,IF(AND(A506="India",W506=2035),0.58,IF(AND(A506="India",W506=2050),0.47,IF(AND(A506="Middle East",W506=2035),0.59,IF(AND(A506="Middle East",W506=2050),0.47,IF(AND(A506="Africa",W506=2035),0.58,IF(AND(A506="Africa",W506=2050),0.47,IF(AND(A506="Brazil",W506=2035),0.64,IF(AND(A506="Brazil",W506=2050),0.53,""))))))))))))))))))</f>
        <v>*0.47</v>
      </c>
      <c r="AC506" s="0" t="s">
        <v>553</v>
      </c>
      <c r="AD506" s="50" t="s">
        <v>35</v>
      </c>
      <c r="AE506" s="0" t="n">
        <v>2035</v>
      </c>
      <c r="AF506" s="51" t="str">
        <f aca="false">"*"&amp;IF(AND(A506="EU",AE506=2035),0.58,IF(AND(A506="EU",AE506=2050),0.49,IF(AND(A506="USA",AE506=2035),0.56,IF(AND(A506="USA",AE506=2050),0.45,IF(AND(A506="Japan",AE506=2035),0.62,IF(AND(A506="Japan",AE506=2050),0.51,IF(AND(A506="Russia",AE506=2035),0.55,IF(AND(A506="Russia",AE506=2050),0.41,IF(AND(A506="China",AE506=2035),0.54,IF(AND(A506="China",AE506=2050),0.44,IF(AND(A506="India",AE506=2035),0.55,IF(AND(A506="India",AE506=2050),0.42,IF(AND(A506="Middle East",AE506=2035),0.53,IF(AND(A506="Middle East",AE506=2050),0.41,IF(AND(A506="Africa",AE506=2035),0.53,IF(AND(A506="Africa",AE506=2050),0.41,IF(AND(A506="Brazil",AE506=2035),0.6,IF(AND(A506="Brazil",AE506=2050),0.5,""))))))))))))))))))</f>
        <v>*0.54</v>
      </c>
      <c r="AG506" s="51" t="str">
        <f aca="false">AG505</f>
        <v>REZoning_Sol-Win</v>
      </c>
      <c r="AI506" s="0" t="s">
        <v>553</v>
      </c>
      <c r="AJ506" s="50" t="s">
        <v>35</v>
      </c>
      <c r="AK506" s="0" t="n">
        <v>2050</v>
      </c>
      <c r="AL506" s="51" t="str">
        <f aca="false">"*"&amp;IF(AND(A506="EU",AK506=2035),0.58,IF(AND(A506="EU",AK506=2050),0.49,IF(AND(A506="USA",AK506=2035),0.56,IF(AND(A506="USA",AK506=2050),0.45,IF(AND(A506="Japan",AK506=2035),0.62,IF(AND(A506="Japan",AK506=2050),0.51,IF(AND(A506="Russia",AK506=2035),0.55,IF(AND(A506="Russia",AK506=2050),0.41,IF(AND(A506="China",AK506=2035),0.54,IF(AND(A506="China",AK506=2050),0.44,IF(AND(A506="India",AK506=2035),0.55,IF(AND(A506="India",AK506=2050),0.42,IF(AND(A506="Middle East",AK506=2035),0.53,IF(AND(A506="Middle East",AK506=2050),0.41,IF(AND(A506="Africa",AK506=2035),0.53,IF(AND(A506="Africa",AK506=2050),0.41,IF(AND(A506="Brazil",AK506=2035),0.6,IF(AND(A506="Brazil",AK506=2050),0.5,""))))))))))))))))))</f>
        <v>*0.44</v>
      </c>
      <c r="AM506" s="51" t="str">
        <f aca="false">AM505</f>
        <v>REZoning_Sol-Win</v>
      </c>
      <c r="AP506" s="0" t="s">
        <v>553</v>
      </c>
      <c r="AQ506" s="0" t="s">
        <v>35</v>
      </c>
      <c r="AR506" s="0" t="n">
        <v>2100</v>
      </c>
      <c r="AS506" s="0" t="s">
        <v>149</v>
      </c>
      <c r="AT506" s="0" t="s">
        <v>36</v>
      </c>
    </row>
    <row r="507" customFormat="false" ht="28.5" hidden="false" customHeight="true" outlineLevel="0" collapsed="false">
      <c r="A507" s="3" t="s">
        <v>43</v>
      </c>
      <c r="C507" s="0" t="s">
        <v>554</v>
      </c>
      <c r="D507" s="50" t="s">
        <v>35</v>
      </c>
      <c r="E507" s="0" t="n">
        <v>2035</v>
      </c>
      <c r="F507" s="51" t="str">
        <f aca="false">"*"&amp;IF(AND(A507="EU",E507=2035),0.63,IF(AND(A507="EU",E507=2050),0.54,IF(AND(A507="USA",E507=2035),0.64,IF(AND(A507="USA",E507=2050),0.54,IF(AND(A507="Japan",E507=2035),0.68,IF(AND(A507="Japan",E507=2050),0.58,IF(AND(A507="Russia",E507=2035),0.65,IF(AND(A507="Russia",E507=2050),0.54,IF(AND(A507="China",E507=2035),0.61,IF(AND(A507="China",E507=2050),0.49,IF(AND(A507="India",E507=2035),0.6,IF(AND(A507="India",E507=2050),0.49,IF(AND(A507="Middle East",E507=2035),0.6,IF(AND(A507="Middle East",E507=2050),0.5,IF(AND(A507="Africa",E507=2035),0.61,IF(AND(A507="Africa",E507=2050),0.5,IF(AND(A507="Brazil",E507=2035),0.64,IF(AND(A507="Brazil",E507=2050),0.54,""))))))))))))))))))</f>
        <v>*0.61</v>
      </c>
      <c r="H507" s="0" t="s">
        <v>554</v>
      </c>
      <c r="I507" s="50" t="s">
        <v>35</v>
      </c>
      <c r="J507" s="0" t="n">
        <v>2050</v>
      </c>
      <c r="K507" s="48" t="str">
        <f aca="false">"*"&amp;IF(AND(A507="EU",J507=2035),0.63,IF(AND(A507="EU",J507=2050),0.54,IF(AND(A507="USA",J507=2035),0.64,IF(AND(A507="USA",J507=2050),0.54,IF(AND(A507="Japan",J507=2035),0.68,IF(AND(A507="Japan",J507=2050),0.58,IF(AND(A507="Russia",J507=2035),0.65,IF(AND(A507="Russia",J507=2050),0.54,IF(AND(A507="China",J507=2035),0.61,IF(AND(A507="China",J507=2050),0.49,IF(AND(A507="India",J507=2035),0.6,IF(AND(A507="India",J507=2050),0.49,IF(AND(A507="Middle East",J507=2035),0.6,IF(AND(A507="Middle East",J507=2050),0.5,IF(AND(A507="Africa",J507=2035),0.61,IF(AND(A507="Africa",J507=2050),0.5,IF(AND(A507="Brazil",J507=2035),0.64,IF(AND(A507="Brazil",J507=2050),0.54,""))))))))))))))))))</f>
        <v>*0.5</v>
      </c>
      <c r="P507" s="41" t="s">
        <v>554</v>
      </c>
      <c r="Q507" s="52" t="s">
        <v>35</v>
      </c>
      <c r="R507" s="41" t="n">
        <v>2035</v>
      </c>
      <c r="S507" s="53" t="str">
        <f aca="false">"*"&amp;IF(AND(A507="EU",R507=2035),0.62,IF(AND(A507="EU",R507=2050),0.51,IF(AND(A507="USA",R507=2035),0.62,IF(AND(A507="USA",R507=2050),0.5,IF(AND(A507="Japan",R507=2035),0.65,IF(AND(A507="Japan",R507=2050),0.55,IF(AND(A507="Russia",R507=2035),0.63,IF(AND(A507="Russia",R507=2050),0.52,IF(AND(A507="China",R507=2035),0.59,IF(AND(A507="China",R507=2050),0.47,IF(AND(A507="India",R507=2035),0.58,IF(AND(A507="India",R507=2050),0.47,IF(AND(A507="Middle East",R507=2035),0.59,IF(AND(A507="Middle East",R507=2050),0.47,IF(AND(A507="Africa",R507=2035),0.58,IF(AND(A507="Africa",R507=2050),0.47,IF(AND(A507="Brazil",R507=2035),0.64,IF(AND(A507="Brazil",R507=2050),0.53,""))))))))))))))))))</f>
        <v>*0.58</v>
      </c>
      <c r="U507" s="41" t="s">
        <v>554</v>
      </c>
      <c r="V507" s="52" t="s">
        <v>35</v>
      </c>
      <c r="W507" s="41" t="n">
        <v>2050</v>
      </c>
      <c r="X507" s="53" t="str">
        <f aca="false">"*"&amp;IF(AND(A507="EU",W507=2035),0.62,IF(AND(A507="EU",W507=2050),0.51,IF(AND(A507="USA",W507=2035),0.62,IF(AND(A507="USA",W507=2050),0.5,IF(AND(A507="Japan",W507=2035),0.65,IF(AND(A507="Japan",W507=2050),0.55,IF(AND(A507="Russia",W507=2035),0.63,IF(AND(A507="Russia",W507=2050),0.52,IF(AND(A507="China",W507=2035),0.59,IF(AND(A507="China",W507=2050),0.47,IF(AND(A507="India",W507=2035),0.58,IF(AND(A507="India",W507=2050),0.47,IF(AND(A507="Middle East",W507=2035),0.59,IF(AND(A507="Middle East",W507=2050),0.47,IF(AND(A507="Africa",W507=2035),0.58,IF(AND(A507="Africa",W507=2050),0.47,IF(AND(A507="Brazil",W507=2035),0.64,IF(AND(A507="Brazil",W507=2050),0.53,""))))))))))))))))))</f>
        <v>*0.47</v>
      </c>
      <c r="AC507" s="0" t="s">
        <v>554</v>
      </c>
      <c r="AD507" s="50" t="s">
        <v>35</v>
      </c>
      <c r="AE507" s="0" t="n">
        <v>2035</v>
      </c>
      <c r="AF507" s="51" t="str">
        <f aca="false">"*"&amp;IF(AND(A507="EU",AE507=2035),0.58,IF(AND(A507="EU",AE507=2050),0.49,IF(AND(A507="USA",AE507=2035),0.56,IF(AND(A507="USA",AE507=2050),0.45,IF(AND(A507="Japan",AE507=2035),0.62,IF(AND(A507="Japan",AE507=2050),0.51,IF(AND(A507="Russia",AE507=2035),0.55,IF(AND(A507="Russia",AE507=2050),0.41,IF(AND(A507="China",AE507=2035),0.54,IF(AND(A507="China",AE507=2050),0.44,IF(AND(A507="India",AE507=2035),0.55,IF(AND(A507="India",AE507=2050),0.42,IF(AND(A507="Middle East",AE507=2035),0.53,IF(AND(A507="Middle East",AE507=2050),0.41,IF(AND(A507="Africa",AE507=2035),0.53,IF(AND(A507="Africa",AE507=2050),0.41,IF(AND(A507="Brazil",AE507=2035),0.6,IF(AND(A507="Brazil",AE507=2050),0.5,""))))))))))))))))))</f>
        <v>*0.53</v>
      </c>
      <c r="AG507" s="51" t="str">
        <f aca="false">AG506</f>
        <v>REZoning_Sol-Win</v>
      </c>
      <c r="AI507" s="0" t="s">
        <v>554</v>
      </c>
      <c r="AJ507" s="50" t="s">
        <v>35</v>
      </c>
      <c r="AK507" s="0" t="n">
        <v>2050</v>
      </c>
      <c r="AL507" s="51" t="str">
        <f aca="false">"*"&amp;IF(AND(A507="EU",AK507=2035),0.58,IF(AND(A507="EU",AK507=2050),0.49,IF(AND(A507="USA",AK507=2035),0.56,IF(AND(A507="USA",AK507=2050),0.45,IF(AND(A507="Japan",AK507=2035),0.62,IF(AND(A507="Japan",AK507=2050),0.51,IF(AND(A507="Russia",AK507=2035),0.55,IF(AND(A507="Russia",AK507=2050),0.41,IF(AND(A507="China",AK507=2035),0.54,IF(AND(A507="China",AK507=2050),0.44,IF(AND(A507="India",AK507=2035),0.55,IF(AND(A507="India",AK507=2050),0.42,IF(AND(A507="Middle East",AK507=2035),0.53,IF(AND(A507="Middle East",AK507=2050),0.41,IF(AND(A507="Africa",AK507=2035),0.53,IF(AND(A507="Africa",AK507=2050),0.41,IF(AND(A507="Brazil",AK507=2035),0.6,IF(AND(A507="Brazil",AK507=2050),0.5,""))))))))))))))))))</f>
        <v>*0.41</v>
      </c>
      <c r="AM507" s="51" t="str">
        <f aca="false">AM506</f>
        <v>REZoning_Sol-Win</v>
      </c>
      <c r="AP507" s="0" t="s">
        <v>554</v>
      </c>
      <c r="AQ507" s="0" t="s">
        <v>35</v>
      </c>
      <c r="AR507" s="0" t="n">
        <v>2100</v>
      </c>
      <c r="AS507" s="0" t="s">
        <v>45</v>
      </c>
      <c r="AT507" s="0" t="s">
        <v>36</v>
      </c>
    </row>
    <row r="508" customFormat="false" ht="28.5" hidden="false" customHeight="true" outlineLevel="0" collapsed="false">
      <c r="A508" s="3" t="s">
        <v>43</v>
      </c>
      <c r="C508" s="0" t="s">
        <v>555</v>
      </c>
      <c r="D508" s="50" t="s">
        <v>35</v>
      </c>
      <c r="E508" s="0" t="n">
        <v>2035</v>
      </c>
      <c r="F508" s="51" t="str">
        <f aca="false">"*"&amp;IF(AND(A508="EU",E508=2035),0.63,IF(AND(A508="EU",E508=2050),0.54,IF(AND(A508="USA",E508=2035),0.64,IF(AND(A508="USA",E508=2050),0.54,IF(AND(A508="Japan",E508=2035),0.68,IF(AND(A508="Japan",E508=2050),0.58,IF(AND(A508="Russia",E508=2035),0.65,IF(AND(A508="Russia",E508=2050),0.54,IF(AND(A508="China",E508=2035),0.61,IF(AND(A508="China",E508=2050),0.49,IF(AND(A508="India",E508=2035),0.6,IF(AND(A508="India",E508=2050),0.49,IF(AND(A508="Middle East",E508=2035),0.6,IF(AND(A508="Middle East",E508=2050),0.5,IF(AND(A508="Africa",E508=2035),0.61,IF(AND(A508="Africa",E508=2050),0.5,IF(AND(A508="Brazil",E508=2035),0.64,IF(AND(A508="Brazil",E508=2050),0.54,""))))))))))))))))))</f>
        <v>*0.61</v>
      </c>
      <c r="H508" s="0" t="s">
        <v>555</v>
      </c>
      <c r="I508" s="50" t="s">
        <v>35</v>
      </c>
      <c r="J508" s="0" t="n">
        <v>2050</v>
      </c>
      <c r="K508" s="48" t="str">
        <f aca="false">"*"&amp;IF(AND(A508="EU",J508=2035),0.63,IF(AND(A508="EU",J508=2050),0.54,IF(AND(A508="USA",J508=2035),0.64,IF(AND(A508="USA",J508=2050),0.54,IF(AND(A508="Japan",J508=2035),0.68,IF(AND(A508="Japan",J508=2050),0.58,IF(AND(A508="Russia",J508=2035),0.65,IF(AND(A508="Russia",J508=2050),0.54,IF(AND(A508="China",J508=2035),0.61,IF(AND(A508="China",J508=2050),0.49,IF(AND(A508="India",J508=2035),0.6,IF(AND(A508="India",J508=2050),0.49,IF(AND(A508="Middle East",J508=2035),0.6,IF(AND(A508="Middle East",J508=2050),0.5,IF(AND(A508="Africa",J508=2035),0.61,IF(AND(A508="Africa",J508=2050),0.5,IF(AND(A508="Brazil",J508=2035),0.64,IF(AND(A508="Brazil",J508=2050),0.54,""))))))))))))))))))</f>
        <v>*0.5</v>
      </c>
      <c r="P508" s="41" t="s">
        <v>555</v>
      </c>
      <c r="Q508" s="52" t="s">
        <v>35</v>
      </c>
      <c r="R508" s="41" t="n">
        <v>2035</v>
      </c>
      <c r="S508" s="53" t="str">
        <f aca="false">"*"&amp;IF(AND(A508="EU",R508=2035),0.62,IF(AND(A508="EU",R508=2050),0.51,IF(AND(A508="USA",R508=2035),0.62,IF(AND(A508="USA",R508=2050),0.5,IF(AND(A508="Japan",R508=2035),0.65,IF(AND(A508="Japan",R508=2050),0.55,IF(AND(A508="Russia",R508=2035),0.63,IF(AND(A508="Russia",R508=2050),0.52,IF(AND(A508="China",R508=2035),0.59,IF(AND(A508="China",R508=2050),0.47,IF(AND(A508="India",R508=2035),0.58,IF(AND(A508="India",R508=2050),0.47,IF(AND(A508="Middle East",R508=2035),0.59,IF(AND(A508="Middle East",R508=2050),0.47,IF(AND(A508="Africa",R508=2035),0.58,IF(AND(A508="Africa",R508=2050),0.47,IF(AND(A508="Brazil",R508=2035),0.64,IF(AND(A508="Brazil",R508=2050),0.53,""))))))))))))))))))</f>
        <v>*0.58</v>
      </c>
      <c r="U508" s="41" t="s">
        <v>555</v>
      </c>
      <c r="V508" s="52" t="s">
        <v>35</v>
      </c>
      <c r="W508" s="41" t="n">
        <v>2050</v>
      </c>
      <c r="X508" s="53" t="str">
        <f aca="false">"*"&amp;IF(AND(A508="EU",W508=2035),0.62,IF(AND(A508="EU",W508=2050),0.51,IF(AND(A508="USA",W508=2035),0.62,IF(AND(A508="USA",W508=2050),0.5,IF(AND(A508="Japan",W508=2035),0.65,IF(AND(A508="Japan",W508=2050),0.55,IF(AND(A508="Russia",W508=2035),0.63,IF(AND(A508="Russia",W508=2050),0.52,IF(AND(A508="China",W508=2035),0.59,IF(AND(A508="China",W508=2050),0.47,IF(AND(A508="India",W508=2035),0.58,IF(AND(A508="India",W508=2050),0.47,IF(AND(A508="Middle East",W508=2035),0.59,IF(AND(A508="Middle East",W508=2050),0.47,IF(AND(A508="Africa",W508=2035),0.58,IF(AND(A508="Africa",W508=2050),0.47,IF(AND(A508="Brazil",W508=2035),0.64,IF(AND(A508="Brazil",W508=2050),0.53,""))))))))))))))))))</f>
        <v>*0.47</v>
      </c>
      <c r="AC508" s="0" t="s">
        <v>555</v>
      </c>
      <c r="AD508" s="50" t="s">
        <v>35</v>
      </c>
      <c r="AE508" s="0" t="n">
        <v>2035</v>
      </c>
      <c r="AF508" s="51" t="str">
        <f aca="false">"*"&amp;IF(AND(A508="EU",AE508=2035),0.58,IF(AND(A508="EU",AE508=2050),0.49,IF(AND(A508="USA",AE508=2035),0.56,IF(AND(A508="USA",AE508=2050),0.45,IF(AND(A508="Japan",AE508=2035),0.62,IF(AND(A508="Japan",AE508=2050),0.51,IF(AND(A508="Russia",AE508=2035),0.55,IF(AND(A508="Russia",AE508=2050),0.41,IF(AND(A508="China",AE508=2035),0.54,IF(AND(A508="China",AE508=2050),0.44,IF(AND(A508="India",AE508=2035),0.55,IF(AND(A508="India",AE508=2050),0.42,IF(AND(A508="Middle East",AE508=2035),0.53,IF(AND(A508="Middle East",AE508=2050),0.41,IF(AND(A508="Africa",AE508=2035),0.53,IF(AND(A508="Africa",AE508=2050),0.41,IF(AND(A508="Brazil",AE508=2035),0.6,IF(AND(A508="Brazil",AE508=2050),0.5,""))))))))))))))))))</f>
        <v>*0.53</v>
      </c>
      <c r="AG508" s="51" t="str">
        <f aca="false">AG507</f>
        <v>REZoning_Sol-Win</v>
      </c>
      <c r="AI508" s="0" t="s">
        <v>555</v>
      </c>
      <c r="AJ508" s="50" t="s">
        <v>35</v>
      </c>
      <c r="AK508" s="0" t="n">
        <v>2050</v>
      </c>
      <c r="AL508" s="51" t="str">
        <f aca="false">"*"&amp;IF(AND(A508="EU",AK508=2035),0.58,IF(AND(A508="EU",AK508=2050),0.49,IF(AND(A508="USA",AK508=2035),0.56,IF(AND(A508="USA",AK508=2050),0.45,IF(AND(A508="Japan",AK508=2035),0.62,IF(AND(A508="Japan",AK508=2050),0.51,IF(AND(A508="Russia",AK508=2035),0.55,IF(AND(A508="Russia",AK508=2050),0.41,IF(AND(A508="China",AK508=2035),0.54,IF(AND(A508="China",AK508=2050),0.44,IF(AND(A508="India",AK508=2035),0.55,IF(AND(A508="India",AK508=2050),0.42,IF(AND(A508="Middle East",AK508=2035),0.53,IF(AND(A508="Middle East",AK508=2050),0.41,IF(AND(A508="Africa",AK508=2035),0.53,IF(AND(A508="Africa",AK508=2050),0.41,IF(AND(A508="Brazil",AK508=2035),0.6,IF(AND(A508="Brazil",AK508=2050),0.5,""))))))))))))))))))</f>
        <v>*0.41</v>
      </c>
      <c r="AM508" s="51" t="str">
        <f aca="false">AM507</f>
        <v>REZoning_Sol-Win</v>
      </c>
      <c r="AP508" s="0" t="s">
        <v>555</v>
      </c>
      <c r="AQ508" s="0" t="s">
        <v>35</v>
      </c>
      <c r="AR508" s="0" t="n">
        <v>2100</v>
      </c>
      <c r="AS508" s="0" t="s">
        <v>45</v>
      </c>
      <c r="AT508" s="0" t="s">
        <v>36</v>
      </c>
    </row>
    <row r="509" customFormat="false" ht="28.5" hidden="false" customHeight="true" outlineLevel="0" collapsed="false">
      <c r="A509" s="3" t="s">
        <v>43</v>
      </c>
      <c r="C509" s="0" t="s">
        <v>556</v>
      </c>
      <c r="D509" s="50" t="s">
        <v>35</v>
      </c>
      <c r="E509" s="0" t="n">
        <v>2035</v>
      </c>
      <c r="F509" s="51" t="str">
        <f aca="false">"*"&amp;IF(AND(A509="EU",E509=2035),0.63,IF(AND(A509="EU",E509=2050),0.54,IF(AND(A509="USA",E509=2035),0.64,IF(AND(A509="USA",E509=2050),0.54,IF(AND(A509="Japan",E509=2035),0.68,IF(AND(A509="Japan",E509=2050),0.58,IF(AND(A509="Russia",E509=2035),0.65,IF(AND(A509="Russia",E509=2050),0.54,IF(AND(A509="China",E509=2035),0.61,IF(AND(A509="China",E509=2050),0.49,IF(AND(A509="India",E509=2035),0.6,IF(AND(A509="India",E509=2050),0.49,IF(AND(A509="Middle East",E509=2035),0.6,IF(AND(A509="Middle East",E509=2050),0.5,IF(AND(A509="Africa",E509=2035),0.61,IF(AND(A509="Africa",E509=2050),0.5,IF(AND(A509="Brazil",E509=2035),0.64,IF(AND(A509="Brazil",E509=2050),0.54,""))))))))))))))))))</f>
        <v>*0.61</v>
      </c>
      <c r="H509" s="0" t="s">
        <v>556</v>
      </c>
      <c r="I509" s="50" t="s">
        <v>35</v>
      </c>
      <c r="J509" s="0" t="n">
        <v>2050</v>
      </c>
      <c r="K509" s="48" t="str">
        <f aca="false">"*"&amp;IF(AND(A509="EU",J509=2035),0.63,IF(AND(A509="EU",J509=2050),0.54,IF(AND(A509="USA",J509=2035),0.64,IF(AND(A509="USA",J509=2050),0.54,IF(AND(A509="Japan",J509=2035),0.68,IF(AND(A509="Japan",J509=2050),0.58,IF(AND(A509="Russia",J509=2035),0.65,IF(AND(A509="Russia",J509=2050),0.54,IF(AND(A509="China",J509=2035),0.61,IF(AND(A509="China",J509=2050),0.49,IF(AND(A509="India",J509=2035),0.6,IF(AND(A509="India",J509=2050),0.49,IF(AND(A509="Middle East",J509=2035),0.6,IF(AND(A509="Middle East",J509=2050),0.5,IF(AND(A509="Africa",J509=2035),0.61,IF(AND(A509="Africa",J509=2050),0.5,IF(AND(A509="Brazil",J509=2035),0.64,IF(AND(A509="Brazil",J509=2050),0.54,""))))))))))))))))))</f>
        <v>*0.5</v>
      </c>
      <c r="P509" s="41" t="s">
        <v>556</v>
      </c>
      <c r="Q509" s="52" t="s">
        <v>35</v>
      </c>
      <c r="R509" s="41" t="n">
        <v>2035</v>
      </c>
      <c r="S509" s="53" t="str">
        <f aca="false">"*"&amp;IF(AND(A509="EU",R509=2035),0.62,IF(AND(A509="EU",R509=2050),0.51,IF(AND(A509="USA",R509=2035),0.62,IF(AND(A509="USA",R509=2050),0.5,IF(AND(A509="Japan",R509=2035),0.65,IF(AND(A509="Japan",R509=2050),0.55,IF(AND(A509="Russia",R509=2035),0.63,IF(AND(A509="Russia",R509=2050),0.52,IF(AND(A509="China",R509=2035),0.59,IF(AND(A509="China",R509=2050),0.47,IF(AND(A509="India",R509=2035),0.58,IF(AND(A509="India",R509=2050),0.47,IF(AND(A509="Middle East",R509=2035),0.59,IF(AND(A509="Middle East",R509=2050),0.47,IF(AND(A509="Africa",R509=2035),0.58,IF(AND(A509="Africa",R509=2050),0.47,IF(AND(A509="Brazil",R509=2035),0.64,IF(AND(A509="Brazil",R509=2050),0.53,""))))))))))))))))))</f>
        <v>*0.58</v>
      </c>
      <c r="U509" s="41" t="s">
        <v>556</v>
      </c>
      <c r="V509" s="52" t="s">
        <v>35</v>
      </c>
      <c r="W509" s="41" t="n">
        <v>2050</v>
      </c>
      <c r="X509" s="53" t="str">
        <f aca="false">"*"&amp;IF(AND(A509="EU",W509=2035),0.62,IF(AND(A509="EU",W509=2050),0.51,IF(AND(A509="USA",W509=2035),0.62,IF(AND(A509="USA",W509=2050),0.5,IF(AND(A509="Japan",W509=2035),0.65,IF(AND(A509="Japan",W509=2050),0.55,IF(AND(A509="Russia",W509=2035),0.63,IF(AND(A509="Russia",W509=2050),0.52,IF(AND(A509="China",W509=2035),0.59,IF(AND(A509="China",W509=2050),0.47,IF(AND(A509="India",W509=2035),0.58,IF(AND(A509="India",W509=2050),0.47,IF(AND(A509="Middle East",W509=2035),0.59,IF(AND(A509="Middle East",W509=2050),0.47,IF(AND(A509="Africa",W509=2035),0.58,IF(AND(A509="Africa",W509=2050),0.47,IF(AND(A509="Brazil",W509=2035),0.64,IF(AND(A509="Brazil",W509=2050),0.53,""))))))))))))))))))</f>
        <v>*0.47</v>
      </c>
      <c r="AC509" s="0" t="s">
        <v>556</v>
      </c>
      <c r="AD509" s="50" t="s">
        <v>35</v>
      </c>
      <c r="AE509" s="0" t="n">
        <v>2035</v>
      </c>
      <c r="AF509" s="51" t="str">
        <f aca="false">"*"&amp;IF(AND(A509="EU",AE509=2035),0.58,IF(AND(A509="EU",AE509=2050),0.49,IF(AND(A509="USA",AE509=2035),0.56,IF(AND(A509="USA",AE509=2050),0.45,IF(AND(A509="Japan",AE509=2035),0.62,IF(AND(A509="Japan",AE509=2050),0.51,IF(AND(A509="Russia",AE509=2035),0.55,IF(AND(A509="Russia",AE509=2050),0.41,IF(AND(A509="China",AE509=2035),0.54,IF(AND(A509="China",AE509=2050),0.44,IF(AND(A509="India",AE509=2035),0.55,IF(AND(A509="India",AE509=2050),0.42,IF(AND(A509="Middle East",AE509=2035),0.53,IF(AND(A509="Middle East",AE509=2050),0.41,IF(AND(A509="Africa",AE509=2035),0.53,IF(AND(A509="Africa",AE509=2050),0.41,IF(AND(A509="Brazil",AE509=2035),0.6,IF(AND(A509="Brazil",AE509=2050),0.5,""))))))))))))))))))</f>
        <v>*0.53</v>
      </c>
      <c r="AG509" s="51" t="str">
        <f aca="false">AG508</f>
        <v>REZoning_Sol-Win</v>
      </c>
      <c r="AI509" s="0" t="s">
        <v>556</v>
      </c>
      <c r="AJ509" s="50" t="s">
        <v>35</v>
      </c>
      <c r="AK509" s="0" t="n">
        <v>2050</v>
      </c>
      <c r="AL509" s="51" t="str">
        <f aca="false">"*"&amp;IF(AND(A509="EU",AK509=2035),0.58,IF(AND(A509="EU",AK509=2050),0.49,IF(AND(A509="USA",AK509=2035),0.56,IF(AND(A509="USA",AK509=2050),0.45,IF(AND(A509="Japan",AK509=2035),0.62,IF(AND(A509="Japan",AK509=2050),0.51,IF(AND(A509="Russia",AK509=2035),0.55,IF(AND(A509="Russia",AK509=2050),0.41,IF(AND(A509="China",AK509=2035),0.54,IF(AND(A509="China",AK509=2050),0.44,IF(AND(A509="India",AK509=2035),0.55,IF(AND(A509="India",AK509=2050),0.42,IF(AND(A509="Middle East",AK509=2035),0.53,IF(AND(A509="Middle East",AK509=2050),0.41,IF(AND(A509="Africa",AK509=2035),0.53,IF(AND(A509="Africa",AK509=2050),0.41,IF(AND(A509="Brazil",AK509=2035),0.6,IF(AND(A509="Brazil",AK509=2050),0.5,""))))))))))))))))))</f>
        <v>*0.41</v>
      </c>
      <c r="AM509" s="51" t="str">
        <f aca="false">AM508</f>
        <v>REZoning_Sol-Win</v>
      </c>
      <c r="AP509" s="0" t="s">
        <v>556</v>
      </c>
      <c r="AQ509" s="0" t="s">
        <v>35</v>
      </c>
      <c r="AR509" s="0" t="n">
        <v>2100</v>
      </c>
      <c r="AS509" s="0" t="s">
        <v>45</v>
      </c>
      <c r="AT509" s="0" t="s">
        <v>36</v>
      </c>
    </row>
    <row r="510" customFormat="false" ht="28.5" hidden="false" customHeight="true" outlineLevel="0" collapsed="false">
      <c r="A510" s="3" t="s">
        <v>43</v>
      </c>
      <c r="C510" s="0" t="s">
        <v>557</v>
      </c>
      <c r="D510" s="50" t="s">
        <v>35</v>
      </c>
      <c r="E510" s="0" t="n">
        <v>2035</v>
      </c>
      <c r="F510" s="51" t="str">
        <f aca="false">"*"&amp;IF(AND(A510="EU",E510=2035),0.63,IF(AND(A510="EU",E510=2050),0.54,IF(AND(A510="USA",E510=2035),0.64,IF(AND(A510="USA",E510=2050),0.54,IF(AND(A510="Japan",E510=2035),0.68,IF(AND(A510="Japan",E510=2050),0.58,IF(AND(A510="Russia",E510=2035),0.65,IF(AND(A510="Russia",E510=2050),0.54,IF(AND(A510="China",E510=2035),0.61,IF(AND(A510="China",E510=2050),0.49,IF(AND(A510="India",E510=2035),0.6,IF(AND(A510="India",E510=2050),0.49,IF(AND(A510="Middle East",E510=2035),0.6,IF(AND(A510="Middle East",E510=2050),0.5,IF(AND(A510="Africa",E510=2035),0.61,IF(AND(A510="Africa",E510=2050),0.5,IF(AND(A510="Brazil",E510=2035),0.64,IF(AND(A510="Brazil",E510=2050),0.54,""))))))))))))))))))</f>
        <v>*0.61</v>
      </c>
      <c r="H510" s="0" t="s">
        <v>557</v>
      </c>
      <c r="I510" s="50" t="s">
        <v>35</v>
      </c>
      <c r="J510" s="0" t="n">
        <v>2050</v>
      </c>
      <c r="K510" s="48" t="str">
        <f aca="false">"*"&amp;IF(AND(A510="EU",J510=2035),0.63,IF(AND(A510="EU",J510=2050),0.54,IF(AND(A510="USA",J510=2035),0.64,IF(AND(A510="USA",J510=2050),0.54,IF(AND(A510="Japan",J510=2035),0.68,IF(AND(A510="Japan",J510=2050),0.58,IF(AND(A510="Russia",J510=2035),0.65,IF(AND(A510="Russia",J510=2050),0.54,IF(AND(A510="China",J510=2035),0.61,IF(AND(A510="China",J510=2050),0.49,IF(AND(A510="India",J510=2035),0.6,IF(AND(A510="India",J510=2050),0.49,IF(AND(A510="Middle East",J510=2035),0.6,IF(AND(A510="Middle East",J510=2050),0.5,IF(AND(A510="Africa",J510=2035),0.61,IF(AND(A510="Africa",J510=2050),0.5,IF(AND(A510="Brazil",J510=2035),0.64,IF(AND(A510="Brazil",J510=2050),0.54,""))))))))))))))))))</f>
        <v>*0.5</v>
      </c>
      <c r="P510" s="41" t="s">
        <v>557</v>
      </c>
      <c r="Q510" s="52" t="s">
        <v>35</v>
      </c>
      <c r="R510" s="41" t="n">
        <v>2035</v>
      </c>
      <c r="S510" s="53" t="str">
        <f aca="false">"*"&amp;IF(AND(A510="EU",R510=2035),0.62,IF(AND(A510="EU",R510=2050),0.51,IF(AND(A510="USA",R510=2035),0.62,IF(AND(A510="USA",R510=2050),0.5,IF(AND(A510="Japan",R510=2035),0.65,IF(AND(A510="Japan",R510=2050),0.55,IF(AND(A510="Russia",R510=2035),0.63,IF(AND(A510="Russia",R510=2050),0.52,IF(AND(A510="China",R510=2035),0.59,IF(AND(A510="China",R510=2050),0.47,IF(AND(A510="India",R510=2035),0.58,IF(AND(A510="India",R510=2050),0.47,IF(AND(A510="Middle East",R510=2035),0.59,IF(AND(A510="Middle East",R510=2050),0.47,IF(AND(A510="Africa",R510=2035),0.58,IF(AND(A510="Africa",R510=2050),0.47,IF(AND(A510="Brazil",R510=2035),0.64,IF(AND(A510="Brazil",R510=2050),0.53,""))))))))))))))))))</f>
        <v>*0.58</v>
      </c>
      <c r="U510" s="41" t="s">
        <v>557</v>
      </c>
      <c r="V510" s="52" t="s">
        <v>35</v>
      </c>
      <c r="W510" s="41" t="n">
        <v>2050</v>
      </c>
      <c r="X510" s="53" t="str">
        <f aca="false">"*"&amp;IF(AND(A510="EU",W510=2035),0.62,IF(AND(A510="EU",W510=2050),0.51,IF(AND(A510="USA",W510=2035),0.62,IF(AND(A510="USA",W510=2050),0.5,IF(AND(A510="Japan",W510=2035),0.65,IF(AND(A510="Japan",W510=2050),0.55,IF(AND(A510="Russia",W510=2035),0.63,IF(AND(A510="Russia",W510=2050),0.52,IF(AND(A510="China",W510=2035),0.59,IF(AND(A510="China",W510=2050),0.47,IF(AND(A510="India",W510=2035),0.58,IF(AND(A510="India",W510=2050),0.47,IF(AND(A510="Middle East",W510=2035),0.59,IF(AND(A510="Middle East",W510=2050),0.47,IF(AND(A510="Africa",W510=2035),0.58,IF(AND(A510="Africa",W510=2050),0.47,IF(AND(A510="Brazil",W510=2035),0.64,IF(AND(A510="Brazil",W510=2050),0.53,""))))))))))))))))))</f>
        <v>*0.47</v>
      </c>
      <c r="AC510" s="0" t="s">
        <v>557</v>
      </c>
      <c r="AD510" s="50" t="s">
        <v>35</v>
      </c>
      <c r="AE510" s="0" t="n">
        <v>2035</v>
      </c>
      <c r="AF510" s="51" t="str">
        <f aca="false">"*"&amp;IF(AND(A510="EU",AE510=2035),0.58,IF(AND(A510="EU",AE510=2050),0.49,IF(AND(A510="USA",AE510=2035),0.56,IF(AND(A510="USA",AE510=2050),0.45,IF(AND(A510="Japan",AE510=2035),0.62,IF(AND(A510="Japan",AE510=2050),0.51,IF(AND(A510="Russia",AE510=2035),0.55,IF(AND(A510="Russia",AE510=2050),0.41,IF(AND(A510="China",AE510=2035),0.54,IF(AND(A510="China",AE510=2050),0.44,IF(AND(A510="India",AE510=2035),0.55,IF(AND(A510="India",AE510=2050),0.42,IF(AND(A510="Middle East",AE510=2035),0.53,IF(AND(A510="Middle East",AE510=2050),0.41,IF(AND(A510="Africa",AE510=2035),0.53,IF(AND(A510="Africa",AE510=2050),0.41,IF(AND(A510="Brazil",AE510=2035),0.6,IF(AND(A510="Brazil",AE510=2050),0.5,""))))))))))))))))))</f>
        <v>*0.53</v>
      </c>
      <c r="AG510" s="51" t="str">
        <f aca="false">AG509</f>
        <v>REZoning_Sol-Win</v>
      </c>
      <c r="AI510" s="0" t="s">
        <v>557</v>
      </c>
      <c r="AJ510" s="50" t="s">
        <v>35</v>
      </c>
      <c r="AK510" s="0" t="n">
        <v>2050</v>
      </c>
      <c r="AL510" s="51" t="str">
        <f aca="false">"*"&amp;IF(AND(A510="EU",AK510=2035),0.58,IF(AND(A510="EU",AK510=2050),0.49,IF(AND(A510="USA",AK510=2035),0.56,IF(AND(A510="USA",AK510=2050),0.45,IF(AND(A510="Japan",AK510=2035),0.62,IF(AND(A510="Japan",AK510=2050),0.51,IF(AND(A510="Russia",AK510=2035),0.55,IF(AND(A510="Russia",AK510=2050),0.41,IF(AND(A510="China",AK510=2035),0.54,IF(AND(A510="China",AK510=2050),0.44,IF(AND(A510="India",AK510=2035),0.55,IF(AND(A510="India",AK510=2050),0.42,IF(AND(A510="Middle East",AK510=2035),0.53,IF(AND(A510="Middle East",AK510=2050),0.41,IF(AND(A510="Africa",AK510=2035),0.53,IF(AND(A510="Africa",AK510=2050),0.41,IF(AND(A510="Brazil",AK510=2035),0.6,IF(AND(A510="Brazil",AK510=2050),0.5,""))))))))))))))))))</f>
        <v>*0.41</v>
      </c>
      <c r="AM510" s="51" t="str">
        <f aca="false">AM509</f>
        <v>REZoning_Sol-Win</v>
      </c>
      <c r="AP510" s="0" t="s">
        <v>557</v>
      </c>
      <c r="AQ510" s="0" t="s">
        <v>35</v>
      </c>
      <c r="AR510" s="0" t="n">
        <v>2100</v>
      </c>
      <c r="AS510" s="0" t="s">
        <v>45</v>
      </c>
      <c r="AT510" s="0" t="s">
        <v>36</v>
      </c>
    </row>
    <row r="511" customFormat="false" ht="28.5" hidden="false" customHeight="true" outlineLevel="0" collapsed="false">
      <c r="A511" s="3" t="s">
        <v>43</v>
      </c>
      <c r="C511" s="0" t="s">
        <v>558</v>
      </c>
      <c r="D511" s="50" t="s">
        <v>35</v>
      </c>
      <c r="E511" s="0" t="n">
        <v>2035</v>
      </c>
      <c r="F511" s="51" t="str">
        <f aca="false">"*"&amp;IF(AND(A511="EU",E511=2035),0.63,IF(AND(A511="EU",E511=2050),0.54,IF(AND(A511="USA",E511=2035),0.64,IF(AND(A511="USA",E511=2050),0.54,IF(AND(A511="Japan",E511=2035),0.68,IF(AND(A511="Japan",E511=2050),0.58,IF(AND(A511="Russia",E511=2035),0.65,IF(AND(A511="Russia",E511=2050),0.54,IF(AND(A511="China",E511=2035),0.61,IF(AND(A511="China",E511=2050),0.49,IF(AND(A511="India",E511=2035),0.6,IF(AND(A511="India",E511=2050),0.49,IF(AND(A511="Middle East",E511=2035),0.6,IF(AND(A511="Middle East",E511=2050),0.5,IF(AND(A511="Africa",E511=2035),0.61,IF(AND(A511="Africa",E511=2050),0.5,IF(AND(A511="Brazil",E511=2035),0.64,IF(AND(A511="Brazil",E511=2050),0.54,""))))))))))))))))))</f>
        <v>*0.61</v>
      </c>
      <c r="H511" s="0" t="s">
        <v>558</v>
      </c>
      <c r="I511" s="50" t="s">
        <v>35</v>
      </c>
      <c r="J511" s="0" t="n">
        <v>2050</v>
      </c>
      <c r="K511" s="48" t="str">
        <f aca="false">"*"&amp;IF(AND(A511="EU",J511=2035),0.63,IF(AND(A511="EU",J511=2050),0.54,IF(AND(A511="USA",J511=2035),0.64,IF(AND(A511="USA",J511=2050),0.54,IF(AND(A511="Japan",J511=2035),0.68,IF(AND(A511="Japan",J511=2050),0.58,IF(AND(A511="Russia",J511=2035),0.65,IF(AND(A511="Russia",J511=2050),0.54,IF(AND(A511="China",J511=2035),0.61,IF(AND(A511="China",J511=2050),0.49,IF(AND(A511="India",J511=2035),0.6,IF(AND(A511="India",J511=2050),0.49,IF(AND(A511="Middle East",J511=2035),0.6,IF(AND(A511="Middle East",J511=2050),0.5,IF(AND(A511="Africa",J511=2035),0.61,IF(AND(A511="Africa",J511=2050),0.5,IF(AND(A511="Brazil",J511=2035),0.64,IF(AND(A511="Brazil",J511=2050),0.54,""))))))))))))))))))</f>
        <v>*0.5</v>
      </c>
      <c r="P511" s="41" t="s">
        <v>558</v>
      </c>
      <c r="Q511" s="52" t="s">
        <v>35</v>
      </c>
      <c r="R511" s="41" t="n">
        <v>2035</v>
      </c>
      <c r="S511" s="53" t="str">
        <f aca="false">"*"&amp;IF(AND(A511="EU",R511=2035),0.62,IF(AND(A511="EU",R511=2050),0.51,IF(AND(A511="USA",R511=2035),0.62,IF(AND(A511="USA",R511=2050),0.5,IF(AND(A511="Japan",R511=2035),0.65,IF(AND(A511="Japan",R511=2050),0.55,IF(AND(A511="Russia",R511=2035),0.63,IF(AND(A511="Russia",R511=2050),0.52,IF(AND(A511="China",R511=2035),0.59,IF(AND(A511="China",R511=2050),0.47,IF(AND(A511="India",R511=2035),0.58,IF(AND(A511="India",R511=2050),0.47,IF(AND(A511="Middle East",R511=2035),0.59,IF(AND(A511="Middle East",R511=2050),0.47,IF(AND(A511="Africa",R511=2035),0.58,IF(AND(A511="Africa",R511=2050),0.47,IF(AND(A511="Brazil",R511=2035),0.64,IF(AND(A511="Brazil",R511=2050),0.53,""))))))))))))))))))</f>
        <v>*0.58</v>
      </c>
      <c r="U511" s="41" t="s">
        <v>558</v>
      </c>
      <c r="V511" s="52" t="s">
        <v>35</v>
      </c>
      <c r="W511" s="41" t="n">
        <v>2050</v>
      </c>
      <c r="X511" s="53" t="str">
        <f aca="false">"*"&amp;IF(AND(A511="EU",W511=2035),0.62,IF(AND(A511="EU",W511=2050),0.51,IF(AND(A511="USA",W511=2035),0.62,IF(AND(A511="USA",W511=2050),0.5,IF(AND(A511="Japan",W511=2035),0.65,IF(AND(A511="Japan",W511=2050),0.55,IF(AND(A511="Russia",W511=2035),0.63,IF(AND(A511="Russia",W511=2050),0.52,IF(AND(A511="China",W511=2035),0.59,IF(AND(A511="China",W511=2050),0.47,IF(AND(A511="India",W511=2035),0.58,IF(AND(A511="India",W511=2050),0.47,IF(AND(A511="Middle East",W511=2035),0.59,IF(AND(A511="Middle East",W511=2050),0.47,IF(AND(A511="Africa",W511=2035),0.58,IF(AND(A511="Africa",W511=2050),0.47,IF(AND(A511="Brazil",W511=2035),0.64,IF(AND(A511="Brazil",W511=2050),0.53,""))))))))))))))))))</f>
        <v>*0.47</v>
      </c>
      <c r="AC511" s="0" t="s">
        <v>558</v>
      </c>
      <c r="AD511" s="50" t="s">
        <v>35</v>
      </c>
      <c r="AE511" s="0" t="n">
        <v>2035</v>
      </c>
      <c r="AF511" s="51" t="str">
        <f aca="false">"*"&amp;IF(AND(A511="EU",AE511=2035),0.58,IF(AND(A511="EU",AE511=2050),0.49,IF(AND(A511="USA",AE511=2035),0.56,IF(AND(A511="USA",AE511=2050),0.45,IF(AND(A511="Japan",AE511=2035),0.62,IF(AND(A511="Japan",AE511=2050),0.51,IF(AND(A511="Russia",AE511=2035),0.55,IF(AND(A511="Russia",AE511=2050),0.41,IF(AND(A511="China",AE511=2035),0.54,IF(AND(A511="China",AE511=2050),0.44,IF(AND(A511="India",AE511=2035),0.55,IF(AND(A511="India",AE511=2050),0.42,IF(AND(A511="Middle East",AE511=2035),0.53,IF(AND(A511="Middle East",AE511=2050),0.41,IF(AND(A511="Africa",AE511=2035),0.53,IF(AND(A511="Africa",AE511=2050),0.41,IF(AND(A511="Brazil",AE511=2035),0.6,IF(AND(A511="Brazil",AE511=2050),0.5,""))))))))))))))))))</f>
        <v>*0.53</v>
      </c>
      <c r="AG511" s="51" t="str">
        <f aca="false">AG510</f>
        <v>REZoning_Sol-Win</v>
      </c>
      <c r="AI511" s="0" t="s">
        <v>558</v>
      </c>
      <c r="AJ511" s="50" t="s">
        <v>35</v>
      </c>
      <c r="AK511" s="0" t="n">
        <v>2050</v>
      </c>
      <c r="AL511" s="51" t="str">
        <f aca="false">"*"&amp;IF(AND(A511="EU",AK511=2035),0.58,IF(AND(A511="EU",AK511=2050),0.49,IF(AND(A511="USA",AK511=2035),0.56,IF(AND(A511="USA",AK511=2050),0.45,IF(AND(A511="Japan",AK511=2035),0.62,IF(AND(A511="Japan",AK511=2050),0.51,IF(AND(A511="Russia",AK511=2035),0.55,IF(AND(A511="Russia",AK511=2050),0.41,IF(AND(A511="China",AK511=2035),0.54,IF(AND(A511="China",AK511=2050),0.44,IF(AND(A511="India",AK511=2035),0.55,IF(AND(A511="India",AK511=2050),0.42,IF(AND(A511="Middle East",AK511=2035),0.53,IF(AND(A511="Middle East",AK511=2050),0.41,IF(AND(A511="Africa",AK511=2035),0.53,IF(AND(A511="Africa",AK511=2050),0.41,IF(AND(A511="Brazil",AK511=2035),0.6,IF(AND(A511="Brazil",AK511=2050),0.5,""))))))))))))))))))</f>
        <v>*0.41</v>
      </c>
      <c r="AM511" s="51" t="str">
        <f aca="false">AM510</f>
        <v>REZoning_Sol-Win</v>
      </c>
      <c r="AP511" s="0" t="s">
        <v>558</v>
      </c>
      <c r="AQ511" s="0" t="s">
        <v>35</v>
      </c>
      <c r="AR511" s="0" t="n">
        <v>2100</v>
      </c>
      <c r="AS511" s="0" t="s">
        <v>45</v>
      </c>
      <c r="AT511" s="0" t="s">
        <v>36</v>
      </c>
    </row>
    <row r="512" customFormat="false" ht="28.5" hidden="false" customHeight="true" outlineLevel="0" collapsed="false">
      <c r="A512" s="3" t="s">
        <v>43</v>
      </c>
      <c r="C512" s="0" t="s">
        <v>559</v>
      </c>
      <c r="D512" s="50" t="s">
        <v>35</v>
      </c>
      <c r="E512" s="0" t="n">
        <v>2035</v>
      </c>
      <c r="F512" s="51" t="str">
        <f aca="false">"*"&amp;IF(AND(A512="EU",E512=2035),0.63,IF(AND(A512="EU",E512=2050),0.54,IF(AND(A512="USA",E512=2035),0.64,IF(AND(A512="USA",E512=2050),0.54,IF(AND(A512="Japan",E512=2035),0.68,IF(AND(A512="Japan",E512=2050),0.58,IF(AND(A512="Russia",E512=2035),0.65,IF(AND(A512="Russia",E512=2050),0.54,IF(AND(A512="China",E512=2035),0.61,IF(AND(A512="China",E512=2050),0.49,IF(AND(A512="India",E512=2035),0.6,IF(AND(A512="India",E512=2050),0.49,IF(AND(A512="Middle East",E512=2035),0.6,IF(AND(A512="Middle East",E512=2050),0.5,IF(AND(A512="Africa",E512=2035),0.61,IF(AND(A512="Africa",E512=2050),0.5,IF(AND(A512="Brazil",E512=2035),0.64,IF(AND(A512="Brazil",E512=2050),0.54,""))))))))))))))))))</f>
        <v>*0.61</v>
      </c>
      <c r="H512" s="0" t="s">
        <v>559</v>
      </c>
      <c r="I512" s="50" t="s">
        <v>35</v>
      </c>
      <c r="J512" s="0" t="n">
        <v>2050</v>
      </c>
      <c r="K512" s="48" t="str">
        <f aca="false">"*"&amp;IF(AND(A512="EU",J512=2035),0.63,IF(AND(A512="EU",J512=2050),0.54,IF(AND(A512="USA",J512=2035),0.64,IF(AND(A512="USA",J512=2050),0.54,IF(AND(A512="Japan",J512=2035),0.68,IF(AND(A512="Japan",J512=2050),0.58,IF(AND(A512="Russia",J512=2035),0.65,IF(AND(A512="Russia",J512=2050),0.54,IF(AND(A512="China",J512=2035),0.61,IF(AND(A512="China",J512=2050),0.49,IF(AND(A512="India",J512=2035),0.6,IF(AND(A512="India",J512=2050),0.49,IF(AND(A512="Middle East",J512=2035),0.6,IF(AND(A512="Middle East",J512=2050),0.5,IF(AND(A512="Africa",J512=2035),0.61,IF(AND(A512="Africa",J512=2050),0.5,IF(AND(A512="Brazil",J512=2035),0.64,IF(AND(A512="Brazil",J512=2050),0.54,""))))))))))))))))))</f>
        <v>*0.5</v>
      </c>
      <c r="P512" s="41" t="s">
        <v>559</v>
      </c>
      <c r="Q512" s="52" t="s">
        <v>35</v>
      </c>
      <c r="R512" s="41" t="n">
        <v>2035</v>
      </c>
      <c r="S512" s="53" t="str">
        <f aca="false">"*"&amp;IF(AND(A512="EU",R512=2035),0.62,IF(AND(A512="EU",R512=2050),0.51,IF(AND(A512="USA",R512=2035),0.62,IF(AND(A512="USA",R512=2050),0.5,IF(AND(A512="Japan",R512=2035),0.65,IF(AND(A512="Japan",R512=2050),0.55,IF(AND(A512="Russia",R512=2035),0.63,IF(AND(A512="Russia",R512=2050),0.52,IF(AND(A512="China",R512=2035),0.59,IF(AND(A512="China",R512=2050),0.47,IF(AND(A512="India",R512=2035),0.58,IF(AND(A512="India",R512=2050),0.47,IF(AND(A512="Middle East",R512=2035),0.59,IF(AND(A512="Middle East",R512=2050),0.47,IF(AND(A512="Africa",R512=2035),0.58,IF(AND(A512="Africa",R512=2050),0.47,IF(AND(A512="Brazil",R512=2035),0.64,IF(AND(A512="Brazil",R512=2050),0.53,""))))))))))))))))))</f>
        <v>*0.58</v>
      </c>
      <c r="U512" s="41" t="s">
        <v>559</v>
      </c>
      <c r="V512" s="52" t="s">
        <v>35</v>
      </c>
      <c r="W512" s="41" t="n">
        <v>2050</v>
      </c>
      <c r="X512" s="53" t="str">
        <f aca="false">"*"&amp;IF(AND(A512="EU",W512=2035),0.62,IF(AND(A512="EU",W512=2050),0.51,IF(AND(A512="USA",W512=2035),0.62,IF(AND(A512="USA",W512=2050),0.5,IF(AND(A512="Japan",W512=2035),0.65,IF(AND(A512="Japan",W512=2050),0.55,IF(AND(A512="Russia",W512=2035),0.63,IF(AND(A512="Russia",W512=2050),0.52,IF(AND(A512="China",W512=2035),0.59,IF(AND(A512="China",W512=2050),0.47,IF(AND(A512="India",W512=2035),0.58,IF(AND(A512="India",W512=2050),0.47,IF(AND(A512="Middle East",W512=2035),0.59,IF(AND(A512="Middle East",W512=2050),0.47,IF(AND(A512="Africa",W512=2035),0.58,IF(AND(A512="Africa",W512=2050),0.47,IF(AND(A512="Brazil",W512=2035),0.64,IF(AND(A512="Brazil",W512=2050),0.53,""))))))))))))))))))</f>
        <v>*0.47</v>
      </c>
      <c r="AC512" s="0" t="s">
        <v>559</v>
      </c>
      <c r="AD512" s="50" t="s">
        <v>35</v>
      </c>
      <c r="AE512" s="0" t="n">
        <v>2035</v>
      </c>
      <c r="AF512" s="51" t="str">
        <f aca="false">"*"&amp;IF(AND(A512="EU",AE512=2035),0.58,IF(AND(A512="EU",AE512=2050),0.49,IF(AND(A512="USA",AE512=2035),0.56,IF(AND(A512="USA",AE512=2050),0.45,IF(AND(A512="Japan",AE512=2035),0.62,IF(AND(A512="Japan",AE512=2050),0.51,IF(AND(A512="Russia",AE512=2035),0.55,IF(AND(A512="Russia",AE512=2050),0.41,IF(AND(A512="China",AE512=2035),0.54,IF(AND(A512="China",AE512=2050),0.44,IF(AND(A512="India",AE512=2035),0.55,IF(AND(A512="India",AE512=2050),0.42,IF(AND(A512="Middle East",AE512=2035),0.53,IF(AND(A512="Middle East",AE512=2050),0.41,IF(AND(A512="Africa",AE512=2035),0.53,IF(AND(A512="Africa",AE512=2050),0.41,IF(AND(A512="Brazil",AE512=2035),0.6,IF(AND(A512="Brazil",AE512=2050),0.5,""))))))))))))))))))</f>
        <v>*0.53</v>
      </c>
      <c r="AG512" s="51" t="str">
        <f aca="false">AG511</f>
        <v>REZoning_Sol-Win</v>
      </c>
      <c r="AI512" s="0" t="s">
        <v>559</v>
      </c>
      <c r="AJ512" s="50" t="s">
        <v>35</v>
      </c>
      <c r="AK512" s="0" t="n">
        <v>2050</v>
      </c>
      <c r="AL512" s="51" t="str">
        <f aca="false">"*"&amp;IF(AND(A512="EU",AK512=2035),0.58,IF(AND(A512="EU",AK512=2050),0.49,IF(AND(A512="USA",AK512=2035),0.56,IF(AND(A512="USA",AK512=2050),0.45,IF(AND(A512="Japan",AK512=2035),0.62,IF(AND(A512="Japan",AK512=2050),0.51,IF(AND(A512="Russia",AK512=2035),0.55,IF(AND(A512="Russia",AK512=2050),0.41,IF(AND(A512="China",AK512=2035),0.54,IF(AND(A512="China",AK512=2050),0.44,IF(AND(A512="India",AK512=2035),0.55,IF(AND(A512="India",AK512=2050),0.42,IF(AND(A512="Middle East",AK512=2035),0.53,IF(AND(A512="Middle East",AK512=2050),0.41,IF(AND(A512="Africa",AK512=2035),0.53,IF(AND(A512="Africa",AK512=2050),0.41,IF(AND(A512="Brazil",AK512=2035),0.6,IF(AND(A512="Brazil",AK512=2050),0.5,""))))))))))))))))))</f>
        <v>*0.41</v>
      </c>
      <c r="AM512" s="51" t="str">
        <f aca="false">AM511</f>
        <v>REZoning_Sol-Win</v>
      </c>
      <c r="AP512" s="0" t="s">
        <v>559</v>
      </c>
      <c r="AQ512" s="0" t="s">
        <v>35</v>
      </c>
      <c r="AR512" s="0" t="n">
        <v>2100</v>
      </c>
      <c r="AS512" s="0" t="s">
        <v>45</v>
      </c>
      <c r="AT512" s="0" t="s">
        <v>36</v>
      </c>
    </row>
    <row r="513" customFormat="false" ht="28.5" hidden="false" customHeight="true" outlineLevel="0" collapsed="false">
      <c r="A513" s="3" t="s">
        <v>43</v>
      </c>
      <c r="C513" s="0" t="s">
        <v>560</v>
      </c>
      <c r="D513" s="50" t="s">
        <v>35</v>
      </c>
      <c r="E513" s="0" t="n">
        <v>2035</v>
      </c>
      <c r="F513" s="51" t="str">
        <f aca="false">"*"&amp;IF(AND(A513="EU",E513=2035),0.63,IF(AND(A513="EU",E513=2050),0.54,IF(AND(A513="USA",E513=2035),0.64,IF(AND(A513="USA",E513=2050),0.54,IF(AND(A513="Japan",E513=2035),0.68,IF(AND(A513="Japan",E513=2050),0.58,IF(AND(A513="Russia",E513=2035),0.65,IF(AND(A513="Russia",E513=2050),0.54,IF(AND(A513="China",E513=2035),0.61,IF(AND(A513="China",E513=2050),0.49,IF(AND(A513="India",E513=2035),0.6,IF(AND(A513="India",E513=2050),0.49,IF(AND(A513="Middle East",E513=2035),0.6,IF(AND(A513="Middle East",E513=2050),0.5,IF(AND(A513="Africa",E513=2035),0.61,IF(AND(A513="Africa",E513=2050),0.5,IF(AND(A513="Brazil",E513=2035),0.64,IF(AND(A513="Brazil",E513=2050),0.54,""))))))))))))))))))</f>
        <v>*0.61</v>
      </c>
      <c r="H513" s="0" t="s">
        <v>560</v>
      </c>
      <c r="I513" s="50" t="s">
        <v>35</v>
      </c>
      <c r="J513" s="0" t="n">
        <v>2050</v>
      </c>
      <c r="K513" s="48" t="str">
        <f aca="false">"*"&amp;IF(AND(A513="EU",J513=2035),0.63,IF(AND(A513="EU",J513=2050),0.54,IF(AND(A513="USA",J513=2035),0.64,IF(AND(A513="USA",J513=2050),0.54,IF(AND(A513="Japan",J513=2035),0.68,IF(AND(A513="Japan",J513=2050),0.58,IF(AND(A513="Russia",J513=2035),0.65,IF(AND(A513="Russia",J513=2050),0.54,IF(AND(A513="China",J513=2035),0.61,IF(AND(A513="China",J513=2050),0.49,IF(AND(A513="India",J513=2035),0.6,IF(AND(A513="India",J513=2050),0.49,IF(AND(A513="Middle East",J513=2035),0.6,IF(AND(A513="Middle East",J513=2050),0.5,IF(AND(A513="Africa",J513=2035),0.61,IF(AND(A513="Africa",J513=2050),0.5,IF(AND(A513="Brazil",J513=2035),0.64,IF(AND(A513="Brazil",J513=2050),0.54,""))))))))))))))))))</f>
        <v>*0.5</v>
      </c>
      <c r="P513" s="41" t="s">
        <v>560</v>
      </c>
      <c r="Q513" s="52" t="s">
        <v>35</v>
      </c>
      <c r="R513" s="41" t="n">
        <v>2035</v>
      </c>
      <c r="S513" s="53" t="str">
        <f aca="false">"*"&amp;IF(AND(A513="EU",R513=2035),0.62,IF(AND(A513="EU",R513=2050),0.51,IF(AND(A513="USA",R513=2035),0.62,IF(AND(A513="USA",R513=2050),0.5,IF(AND(A513="Japan",R513=2035),0.65,IF(AND(A513="Japan",R513=2050),0.55,IF(AND(A513="Russia",R513=2035),0.63,IF(AND(A513="Russia",R513=2050),0.52,IF(AND(A513="China",R513=2035),0.59,IF(AND(A513="China",R513=2050),0.47,IF(AND(A513="India",R513=2035),0.58,IF(AND(A513="India",R513=2050),0.47,IF(AND(A513="Middle East",R513=2035),0.59,IF(AND(A513="Middle East",R513=2050),0.47,IF(AND(A513="Africa",R513=2035),0.58,IF(AND(A513="Africa",R513=2050),0.47,IF(AND(A513="Brazil",R513=2035),0.64,IF(AND(A513="Brazil",R513=2050),0.53,""))))))))))))))))))</f>
        <v>*0.58</v>
      </c>
      <c r="U513" s="41" t="s">
        <v>560</v>
      </c>
      <c r="V513" s="52" t="s">
        <v>35</v>
      </c>
      <c r="W513" s="41" t="n">
        <v>2050</v>
      </c>
      <c r="X513" s="53" t="str">
        <f aca="false">"*"&amp;IF(AND(A513="EU",W513=2035),0.62,IF(AND(A513="EU",W513=2050),0.51,IF(AND(A513="USA",W513=2035),0.62,IF(AND(A513="USA",W513=2050),0.5,IF(AND(A513="Japan",W513=2035),0.65,IF(AND(A513="Japan",W513=2050),0.55,IF(AND(A513="Russia",W513=2035),0.63,IF(AND(A513="Russia",W513=2050),0.52,IF(AND(A513="China",W513=2035),0.59,IF(AND(A513="China",W513=2050),0.47,IF(AND(A513="India",W513=2035),0.58,IF(AND(A513="India",W513=2050),0.47,IF(AND(A513="Middle East",W513=2035),0.59,IF(AND(A513="Middle East",W513=2050),0.47,IF(AND(A513="Africa",W513=2035),0.58,IF(AND(A513="Africa",W513=2050),0.47,IF(AND(A513="Brazil",W513=2035),0.64,IF(AND(A513="Brazil",W513=2050),0.53,""))))))))))))))))))</f>
        <v>*0.47</v>
      </c>
      <c r="AC513" s="0" t="s">
        <v>560</v>
      </c>
      <c r="AD513" s="50" t="s">
        <v>35</v>
      </c>
      <c r="AE513" s="0" t="n">
        <v>2035</v>
      </c>
      <c r="AF513" s="51" t="str">
        <f aca="false">"*"&amp;IF(AND(A513="EU",AE513=2035),0.58,IF(AND(A513="EU",AE513=2050),0.49,IF(AND(A513="USA",AE513=2035),0.56,IF(AND(A513="USA",AE513=2050),0.45,IF(AND(A513="Japan",AE513=2035),0.62,IF(AND(A513="Japan",AE513=2050),0.51,IF(AND(A513="Russia",AE513=2035),0.55,IF(AND(A513="Russia",AE513=2050),0.41,IF(AND(A513="China",AE513=2035),0.54,IF(AND(A513="China",AE513=2050),0.44,IF(AND(A513="India",AE513=2035),0.55,IF(AND(A513="India",AE513=2050),0.42,IF(AND(A513="Middle East",AE513=2035),0.53,IF(AND(A513="Middle East",AE513=2050),0.41,IF(AND(A513="Africa",AE513=2035),0.53,IF(AND(A513="Africa",AE513=2050),0.41,IF(AND(A513="Brazil",AE513=2035),0.6,IF(AND(A513="Brazil",AE513=2050),0.5,""))))))))))))))))))</f>
        <v>*0.53</v>
      </c>
      <c r="AG513" s="51" t="str">
        <f aca="false">AG512</f>
        <v>REZoning_Sol-Win</v>
      </c>
      <c r="AI513" s="0" t="s">
        <v>560</v>
      </c>
      <c r="AJ513" s="50" t="s">
        <v>35</v>
      </c>
      <c r="AK513" s="0" t="n">
        <v>2050</v>
      </c>
      <c r="AL513" s="51" t="str">
        <f aca="false">"*"&amp;IF(AND(A513="EU",AK513=2035),0.58,IF(AND(A513="EU",AK513=2050),0.49,IF(AND(A513="USA",AK513=2035),0.56,IF(AND(A513="USA",AK513=2050),0.45,IF(AND(A513="Japan",AK513=2035),0.62,IF(AND(A513="Japan",AK513=2050),0.51,IF(AND(A513="Russia",AK513=2035),0.55,IF(AND(A513="Russia",AK513=2050),0.41,IF(AND(A513="China",AK513=2035),0.54,IF(AND(A513="China",AK513=2050),0.44,IF(AND(A513="India",AK513=2035),0.55,IF(AND(A513="India",AK513=2050),0.42,IF(AND(A513="Middle East",AK513=2035),0.53,IF(AND(A513="Middle East",AK513=2050),0.41,IF(AND(A513="Africa",AK513=2035),0.53,IF(AND(A513="Africa",AK513=2050),0.41,IF(AND(A513="Brazil",AK513=2035),0.6,IF(AND(A513="Brazil",AK513=2050),0.5,""))))))))))))))))))</f>
        <v>*0.41</v>
      </c>
      <c r="AM513" s="51" t="str">
        <f aca="false">AM512</f>
        <v>REZoning_Sol-Win</v>
      </c>
      <c r="AP513" s="0" t="s">
        <v>560</v>
      </c>
      <c r="AQ513" s="0" t="s">
        <v>35</v>
      </c>
      <c r="AR513" s="0" t="n">
        <v>2100</v>
      </c>
      <c r="AS513" s="0" t="s">
        <v>45</v>
      </c>
      <c r="AT513" s="0" t="s">
        <v>36</v>
      </c>
    </row>
    <row r="514" customFormat="false" ht="28.5" hidden="false" customHeight="true" outlineLevel="0" collapsed="false">
      <c r="A514" s="3" t="s">
        <v>43</v>
      </c>
      <c r="C514" s="0" t="s">
        <v>561</v>
      </c>
      <c r="D514" s="50" t="s">
        <v>35</v>
      </c>
      <c r="E514" s="0" t="n">
        <v>2035</v>
      </c>
      <c r="F514" s="51" t="str">
        <f aca="false">"*"&amp;IF(AND(A514="EU",E514=2035),0.63,IF(AND(A514="EU",E514=2050),0.54,IF(AND(A514="USA",E514=2035),0.64,IF(AND(A514="USA",E514=2050),0.54,IF(AND(A514="Japan",E514=2035),0.68,IF(AND(A514="Japan",E514=2050),0.58,IF(AND(A514="Russia",E514=2035),0.65,IF(AND(A514="Russia",E514=2050),0.54,IF(AND(A514="China",E514=2035),0.61,IF(AND(A514="China",E514=2050),0.49,IF(AND(A514="India",E514=2035),0.6,IF(AND(A514="India",E514=2050),0.49,IF(AND(A514="Middle East",E514=2035),0.6,IF(AND(A514="Middle East",E514=2050),0.5,IF(AND(A514="Africa",E514=2035),0.61,IF(AND(A514="Africa",E514=2050),0.5,IF(AND(A514="Brazil",E514=2035),0.64,IF(AND(A514="Brazil",E514=2050),0.54,""))))))))))))))))))</f>
        <v>*0.61</v>
      </c>
      <c r="H514" s="0" t="s">
        <v>561</v>
      </c>
      <c r="I514" s="50" t="s">
        <v>35</v>
      </c>
      <c r="J514" s="0" t="n">
        <v>2050</v>
      </c>
      <c r="K514" s="48" t="str">
        <f aca="false">"*"&amp;IF(AND(A514="EU",J514=2035),0.63,IF(AND(A514="EU",J514=2050),0.54,IF(AND(A514="USA",J514=2035),0.64,IF(AND(A514="USA",J514=2050),0.54,IF(AND(A514="Japan",J514=2035),0.68,IF(AND(A514="Japan",J514=2050),0.58,IF(AND(A514="Russia",J514=2035),0.65,IF(AND(A514="Russia",J514=2050),0.54,IF(AND(A514="China",J514=2035),0.61,IF(AND(A514="China",J514=2050),0.49,IF(AND(A514="India",J514=2035),0.6,IF(AND(A514="India",J514=2050),0.49,IF(AND(A514="Middle East",J514=2035),0.6,IF(AND(A514="Middle East",J514=2050),0.5,IF(AND(A514="Africa",J514=2035),0.61,IF(AND(A514="Africa",J514=2050),0.5,IF(AND(A514="Brazil",J514=2035),0.64,IF(AND(A514="Brazil",J514=2050),0.54,""))))))))))))))))))</f>
        <v>*0.5</v>
      </c>
      <c r="P514" s="41" t="s">
        <v>561</v>
      </c>
      <c r="Q514" s="52" t="s">
        <v>35</v>
      </c>
      <c r="R514" s="41" t="n">
        <v>2035</v>
      </c>
      <c r="S514" s="53" t="str">
        <f aca="false">"*"&amp;IF(AND(A514="EU",R514=2035),0.62,IF(AND(A514="EU",R514=2050),0.51,IF(AND(A514="USA",R514=2035),0.62,IF(AND(A514="USA",R514=2050),0.5,IF(AND(A514="Japan",R514=2035),0.65,IF(AND(A514="Japan",R514=2050),0.55,IF(AND(A514="Russia",R514=2035),0.63,IF(AND(A514="Russia",R514=2050),0.52,IF(AND(A514="China",R514=2035),0.59,IF(AND(A514="China",R514=2050),0.47,IF(AND(A514="India",R514=2035),0.58,IF(AND(A514="India",R514=2050),0.47,IF(AND(A514="Middle East",R514=2035),0.59,IF(AND(A514="Middle East",R514=2050),0.47,IF(AND(A514="Africa",R514=2035),0.58,IF(AND(A514="Africa",R514=2050),0.47,IF(AND(A514="Brazil",R514=2035),0.64,IF(AND(A514="Brazil",R514=2050),0.53,""))))))))))))))))))</f>
        <v>*0.58</v>
      </c>
      <c r="U514" s="41" t="s">
        <v>561</v>
      </c>
      <c r="V514" s="52" t="s">
        <v>35</v>
      </c>
      <c r="W514" s="41" t="n">
        <v>2050</v>
      </c>
      <c r="X514" s="53" t="str">
        <f aca="false">"*"&amp;IF(AND(A514="EU",W514=2035),0.62,IF(AND(A514="EU",W514=2050),0.51,IF(AND(A514="USA",W514=2035),0.62,IF(AND(A514="USA",W514=2050),0.5,IF(AND(A514="Japan",W514=2035),0.65,IF(AND(A514="Japan",W514=2050),0.55,IF(AND(A514="Russia",W514=2035),0.63,IF(AND(A514="Russia",W514=2050),0.52,IF(AND(A514="China",W514=2035),0.59,IF(AND(A514="China",W514=2050),0.47,IF(AND(A514="India",W514=2035),0.58,IF(AND(A514="India",W514=2050),0.47,IF(AND(A514="Middle East",W514=2035),0.59,IF(AND(A514="Middle East",W514=2050),0.47,IF(AND(A514="Africa",W514=2035),0.58,IF(AND(A514="Africa",W514=2050),0.47,IF(AND(A514="Brazil",W514=2035),0.64,IF(AND(A514="Brazil",W514=2050),0.53,""))))))))))))))))))</f>
        <v>*0.47</v>
      </c>
      <c r="AC514" s="0" t="s">
        <v>561</v>
      </c>
      <c r="AD514" s="50" t="s">
        <v>35</v>
      </c>
      <c r="AE514" s="0" t="n">
        <v>2035</v>
      </c>
      <c r="AF514" s="51" t="str">
        <f aca="false">"*"&amp;IF(AND(A514="EU",AE514=2035),0.58,IF(AND(A514="EU",AE514=2050),0.49,IF(AND(A514="USA",AE514=2035),0.56,IF(AND(A514="USA",AE514=2050),0.45,IF(AND(A514="Japan",AE514=2035),0.62,IF(AND(A514="Japan",AE514=2050),0.51,IF(AND(A514="Russia",AE514=2035),0.55,IF(AND(A514="Russia",AE514=2050),0.41,IF(AND(A514="China",AE514=2035),0.54,IF(AND(A514="China",AE514=2050),0.44,IF(AND(A514="India",AE514=2035),0.55,IF(AND(A514="India",AE514=2050),0.42,IF(AND(A514="Middle East",AE514=2035),0.53,IF(AND(A514="Middle East",AE514=2050),0.41,IF(AND(A514="Africa",AE514=2035),0.53,IF(AND(A514="Africa",AE514=2050),0.41,IF(AND(A514="Brazil",AE514=2035),0.6,IF(AND(A514="Brazil",AE514=2050),0.5,""))))))))))))))))))</f>
        <v>*0.53</v>
      </c>
      <c r="AG514" s="51" t="str">
        <f aca="false">AG513</f>
        <v>REZoning_Sol-Win</v>
      </c>
      <c r="AI514" s="0" t="s">
        <v>561</v>
      </c>
      <c r="AJ514" s="50" t="s">
        <v>35</v>
      </c>
      <c r="AK514" s="0" t="n">
        <v>2050</v>
      </c>
      <c r="AL514" s="51" t="str">
        <f aca="false">"*"&amp;IF(AND(A514="EU",AK514=2035),0.58,IF(AND(A514="EU",AK514=2050),0.49,IF(AND(A514="USA",AK514=2035),0.56,IF(AND(A514="USA",AK514=2050),0.45,IF(AND(A514="Japan",AK514=2035),0.62,IF(AND(A514="Japan",AK514=2050),0.51,IF(AND(A514="Russia",AK514=2035),0.55,IF(AND(A514="Russia",AK514=2050),0.41,IF(AND(A514="China",AK514=2035),0.54,IF(AND(A514="China",AK514=2050),0.44,IF(AND(A514="India",AK514=2035),0.55,IF(AND(A514="India",AK514=2050),0.42,IF(AND(A514="Middle East",AK514=2035),0.53,IF(AND(A514="Middle East",AK514=2050),0.41,IF(AND(A514="Africa",AK514=2035),0.53,IF(AND(A514="Africa",AK514=2050),0.41,IF(AND(A514="Brazil",AK514=2035),0.6,IF(AND(A514="Brazil",AK514=2050),0.5,""))))))))))))))))))</f>
        <v>*0.41</v>
      </c>
      <c r="AM514" s="51" t="str">
        <f aca="false">AM513</f>
        <v>REZoning_Sol-Win</v>
      </c>
      <c r="AP514" s="0" t="s">
        <v>561</v>
      </c>
      <c r="AQ514" s="0" t="s">
        <v>35</v>
      </c>
      <c r="AR514" s="0" t="n">
        <v>2100</v>
      </c>
      <c r="AS514" s="0" t="s">
        <v>45</v>
      </c>
      <c r="AT514" s="0" t="s">
        <v>36</v>
      </c>
    </row>
    <row r="515" customFormat="false" ht="28.5" hidden="false" customHeight="true" outlineLevel="0" collapsed="false">
      <c r="A515" s="3" t="s">
        <v>43</v>
      </c>
      <c r="C515" s="0" t="s">
        <v>562</v>
      </c>
      <c r="D515" s="50" t="s">
        <v>35</v>
      </c>
      <c r="E515" s="0" t="n">
        <v>2035</v>
      </c>
      <c r="F515" s="51" t="str">
        <f aca="false">"*"&amp;IF(AND(A515="EU",E515=2035),0.63,IF(AND(A515="EU",E515=2050),0.54,IF(AND(A515="USA",E515=2035),0.64,IF(AND(A515="USA",E515=2050),0.54,IF(AND(A515="Japan",E515=2035),0.68,IF(AND(A515="Japan",E515=2050),0.58,IF(AND(A515="Russia",E515=2035),0.65,IF(AND(A515="Russia",E515=2050),0.54,IF(AND(A515="China",E515=2035),0.61,IF(AND(A515="China",E515=2050),0.49,IF(AND(A515="India",E515=2035),0.6,IF(AND(A515="India",E515=2050),0.49,IF(AND(A515="Middle East",E515=2035),0.6,IF(AND(A515="Middle East",E515=2050),0.5,IF(AND(A515="Africa",E515=2035),0.61,IF(AND(A515="Africa",E515=2050),0.5,IF(AND(A515="Brazil",E515=2035),0.64,IF(AND(A515="Brazil",E515=2050),0.54,""))))))))))))))))))</f>
        <v>*0.61</v>
      </c>
      <c r="H515" s="0" t="s">
        <v>562</v>
      </c>
      <c r="I515" s="50" t="s">
        <v>35</v>
      </c>
      <c r="J515" s="0" t="n">
        <v>2050</v>
      </c>
      <c r="K515" s="48" t="str">
        <f aca="false">"*"&amp;IF(AND(A515="EU",J515=2035),0.63,IF(AND(A515="EU",J515=2050),0.54,IF(AND(A515="USA",J515=2035),0.64,IF(AND(A515="USA",J515=2050),0.54,IF(AND(A515="Japan",J515=2035),0.68,IF(AND(A515="Japan",J515=2050),0.58,IF(AND(A515="Russia",J515=2035),0.65,IF(AND(A515="Russia",J515=2050),0.54,IF(AND(A515="China",J515=2035),0.61,IF(AND(A515="China",J515=2050),0.49,IF(AND(A515="India",J515=2035),0.6,IF(AND(A515="India",J515=2050),0.49,IF(AND(A515="Middle East",J515=2035),0.6,IF(AND(A515="Middle East",J515=2050),0.5,IF(AND(A515="Africa",J515=2035),0.61,IF(AND(A515="Africa",J515=2050),0.5,IF(AND(A515="Brazil",J515=2035),0.64,IF(AND(A515="Brazil",J515=2050),0.54,""))))))))))))))))))</f>
        <v>*0.5</v>
      </c>
      <c r="P515" s="41" t="s">
        <v>562</v>
      </c>
      <c r="Q515" s="52" t="s">
        <v>35</v>
      </c>
      <c r="R515" s="41" t="n">
        <v>2035</v>
      </c>
      <c r="S515" s="53" t="str">
        <f aca="false">"*"&amp;IF(AND(A515="EU",R515=2035),0.62,IF(AND(A515="EU",R515=2050),0.51,IF(AND(A515="USA",R515=2035),0.62,IF(AND(A515="USA",R515=2050),0.5,IF(AND(A515="Japan",R515=2035),0.65,IF(AND(A515="Japan",R515=2050),0.55,IF(AND(A515="Russia",R515=2035),0.63,IF(AND(A515="Russia",R515=2050),0.52,IF(AND(A515="China",R515=2035),0.59,IF(AND(A515="China",R515=2050),0.47,IF(AND(A515="India",R515=2035),0.58,IF(AND(A515="India",R515=2050),0.47,IF(AND(A515="Middle East",R515=2035),0.59,IF(AND(A515="Middle East",R515=2050),0.47,IF(AND(A515="Africa",R515=2035),0.58,IF(AND(A515="Africa",R515=2050),0.47,IF(AND(A515="Brazil",R515=2035),0.64,IF(AND(A515="Brazil",R515=2050),0.53,""))))))))))))))))))</f>
        <v>*0.58</v>
      </c>
      <c r="U515" s="41" t="s">
        <v>562</v>
      </c>
      <c r="V515" s="52" t="s">
        <v>35</v>
      </c>
      <c r="W515" s="41" t="n">
        <v>2050</v>
      </c>
      <c r="X515" s="53" t="str">
        <f aca="false">"*"&amp;IF(AND(A515="EU",W515=2035),0.62,IF(AND(A515="EU",W515=2050),0.51,IF(AND(A515="USA",W515=2035),0.62,IF(AND(A515="USA",W515=2050),0.5,IF(AND(A515="Japan",W515=2035),0.65,IF(AND(A515="Japan",W515=2050),0.55,IF(AND(A515="Russia",W515=2035),0.63,IF(AND(A515="Russia",W515=2050),0.52,IF(AND(A515="China",W515=2035),0.59,IF(AND(A515="China",W515=2050),0.47,IF(AND(A515="India",W515=2035),0.58,IF(AND(A515="India",W515=2050),0.47,IF(AND(A515="Middle East",W515=2035),0.59,IF(AND(A515="Middle East",W515=2050),0.47,IF(AND(A515="Africa",W515=2035),0.58,IF(AND(A515="Africa",W515=2050),0.47,IF(AND(A515="Brazil",W515=2035),0.64,IF(AND(A515="Brazil",W515=2050),0.53,""))))))))))))))))))</f>
        <v>*0.47</v>
      </c>
      <c r="AC515" s="0" t="s">
        <v>562</v>
      </c>
      <c r="AD515" s="50" t="s">
        <v>35</v>
      </c>
      <c r="AE515" s="0" t="n">
        <v>2035</v>
      </c>
      <c r="AF515" s="51" t="str">
        <f aca="false">"*"&amp;IF(AND(A515="EU",AE515=2035),0.58,IF(AND(A515="EU",AE515=2050),0.49,IF(AND(A515="USA",AE515=2035),0.56,IF(AND(A515="USA",AE515=2050),0.45,IF(AND(A515="Japan",AE515=2035),0.62,IF(AND(A515="Japan",AE515=2050),0.51,IF(AND(A515="Russia",AE515=2035),0.55,IF(AND(A515="Russia",AE515=2050),0.41,IF(AND(A515="China",AE515=2035),0.54,IF(AND(A515="China",AE515=2050),0.44,IF(AND(A515="India",AE515=2035),0.55,IF(AND(A515="India",AE515=2050),0.42,IF(AND(A515="Middle East",AE515=2035),0.53,IF(AND(A515="Middle East",AE515=2050),0.41,IF(AND(A515="Africa",AE515=2035),0.53,IF(AND(A515="Africa",AE515=2050),0.41,IF(AND(A515="Brazil",AE515=2035),0.6,IF(AND(A515="Brazil",AE515=2050),0.5,""))))))))))))))))))</f>
        <v>*0.53</v>
      </c>
      <c r="AG515" s="51" t="str">
        <f aca="false">AG514</f>
        <v>REZoning_Sol-Win</v>
      </c>
      <c r="AI515" s="0" t="s">
        <v>562</v>
      </c>
      <c r="AJ515" s="50" t="s">
        <v>35</v>
      </c>
      <c r="AK515" s="0" t="n">
        <v>2050</v>
      </c>
      <c r="AL515" s="51" t="str">
        <f aca="false">"*"&amp;IF(AND(A515="EU",AK515=2035),0.58,IF(AND(A515="EU",AK515=2050),0.49,IF(AND(A515="USA",AK515=2035),0.56,IF(AND(A515="USA",AK515=2050),0.45,IF(AND(A515="Japan",AK515=2035),0.62,IF(AND(A515="Japan",AK515=2050),0.51,IF(AND(A515="Russia",AK515=2035),0.55,IF(AND(A515="Russia",AK515=2050),0.41,IF(AND(A515="China",AK515=2035),0.54,IF(AND(A515="China",AK515=2050),0.44,IF(AND(A515="India",AK515=2035),0.55,IF(AND(A515="India",AK515=2050),0.42,IF(AND(A515="Middle East",AK515=2035),0.53,IF(AND(A515="Middle East",AK515=2050),0.41,IF(AND(A515="Africa",AK515=2035),0.53,IF(AND(A515="Africa",AK515=2050),0.41,IF(AND(A515="Brazil",AK515=2035),0.6,IF(AND(A515="Brazil",AK515=2050),0.5,""))))))))))))))))))</f>
        <v>*0.41</v>
      </c>
      <c r="AM515" s="51" t="str">
        <f aca="false">AM514</f>
        <v>REZoning_Sol-Win</v>
      </c>
      <c r="AP515" s="0" t="s">
        <v>562</v>
      </c>
      <c r="AQ515" s="0" t="s">
        <v>35</v>
      </c>
      <c r="AR515" s="0" t="n">
        <v>2100</v>
      </c>
      <c r="AS515" s="0" t="s">
        <v>45</v>
      </c>
      <c r="AT515" s="0" t="s">
        <v>36</v>
      </c>
    </row>
    <row r="516" customFormat="false" ht="28.5" hidden="false" customHeight="true" outlineLevel="0" collapsed="false">
      <c r="A516" s="3" t="s">
        <v>43</v>
      </c>
      <c r="C516" s="0" t="s">
        <v>563</v>
      </c>
      <c r="D516" s="50" t="s">
        <v>35</v>
      </c>
      <c r="E516" s="0" t="n">
        <v>2035</v>
      </c>
      <c r="F516" s="51" t="str">
        <f aca="false">"*"&amp;IF(AND(A516="EU",E516=2035),0.63,IF(AND(A516="EU",E516=2050),0.54,IF(AND(A516="USA",E516=2035),0.64,IF(AND(A516="USA",E516=2050),0.54,IF(AND(A516="Japan",E516=2035),0.68,IF(AND(A516="Japan",E516=2050),0.58,IF(AND(A516="Russia",E516=2035),0.65,IF(AND(A516="Russia",E516=2050),0.54,IF(AND(A516="China",E516=2035),0.61,IF(AND(A516="China",E516=2050),0.49,IF(AND(A516="India",E516=2035),0.6,IF(AND(A516="India",E516=2050),0.49,IF(AND(A516="Middle East",E516=2035),0.6,IF(AND(A516="Middle East",E516=2050),0.5,IF(AND(A516="Africa",E516=2035),0.61,IF(AND(A516="Africa",E516=2050),0.5,IF(AND(A516="Brazil",E516=2035),0.64,IF(AND(A516="Brazil",E516=2050),0.54,""))))))))))))))))))</f>
        <v>*0.61</v>
      </c>
      <c r="H516" s="0" t="s">
        <v>563</v>
      </c>
      <c r="I516" s="50" t="s">
        <v>35</v>
      </c>
      <c r="J516" s="0" t="n">
        <v>2050</v>
      </c>
      <c r="K516" s="48" t="str">
        <f aca="false">"*"&amp;IF(AND(A516="EU",J516=2035),0.63,IF(AND(A516="EU",J516=2050),0.54,IF(AND(A516="USA",J516=2035),0.64,IF(AND(A516="USA",J516=2050),0.54,IF(AND(A516="Japan",J516=2035),0.68,IF(AND(A516="Japan",J516=2050),0.58,IF(AND(A516="Russia",J516=2035),0.65,IF(AND(A516="Russia",J516=2050),0.54,IF(AND(A516="China",J516=2035),0.61,IF(AND(A516="China",J516=2050),0.49,IF(AND(A516="India",J516=2035),0.6,IF(AND(A516="India",J516=2050),0.49,IF(AND(A516="Middle East",J516=2035),0.6,IF(AND(A516="Middle East",J516=2050),0.5,IF(AND(A516="Africa",J516=2035),0.61,IF(AND(A516="Africa",J516=2050),0.5,IF(AND(A516="Brazil",J516=2035),0.64,IF(AND(A516="Brazil",J516=2050),0.54,""))))))))))))))))))</f>
        <v>*0.5</v>
      </c>
      <c r="P516" s="41" t="s">
        <v>563</v>
      </c>
      <c r="Q516" s="52" t="s">
        <v>35</v>
      </c>
      <c r="R516" s="41" t="n">
        <v>2035</v>
      </c>
      <c r="S516" s="53" t="str">
        <f aca="false">"*"&amp;IF(AND(A516="EU",R516=2035),0.62,IF(AND(A516="EU",R516=2050),0.51,IF(AND(A516="USA",R516=2035),0.62,IF(AND(A516="USA",R516=2050),0.5,IF(AND(A516="Japan",R516=2035),0.65,IF(AND(A516="Japan",R516=2050),0.55,IF(AND(A516="Russia",R516=2035),0.63,IF(AND(A516="Russia",R516=2050),0.52,IF(AND(A516="China",R516=2035),0.59,IF(AND(A516="China",R516=2050),0.47,IF(AND(A516="India",R516=2035),0.58,IF(AND(A516="India",R516=2050),0.47,IF(AND(A516="Middle East",R516=2035),0.59,IF(AND(A516="Middle East",R516=2050),0.47,IF(AND(A516="Africa",R516=2035),0.58,IF(AND(A516="Africa",R516=2050),0.47,IF(AND(A516="Brazil",R516=2035),0.64,IF(AND(A516="Brazil",R516=2050),0.53,""))))))))))))))))))</f>
        <v>*0.58</v>
      </c>
      <c r="U516" s="41" t="s">
        <v>563</v>
      </c>
      <c r="V516" s="52" t="s">
        <v>35</v>
      </c>
      <c r="W516" s="41" t="n">
        <v>2050</v>
      </c>
      <c r="X516" s="53" t="str">
        <f aca="false">"*"&amp;IF(AND(A516="EU",W516=2035),0.62,IF(AND(A516="EU",W516=2050),0.51,IF(AND(A516="USA",W516=2035),0.62,IF(AND(A516="USA",W516=2050),0.5,IF(AND(A516="Japan",W516=2035),0.65,IF(AND(A516="Japan",W516=2050),0.55,IF(AND(A516="Russia",W516=2035),0.63,IF(AND(A516="Russia",W516=2050),0.52,IF(AND(A516="China",W516=2035),0.59,IF(AND(A516="China",W516=2050),0.47,IF(AND(A516="India",W516=2035),0.58,IF(AND(A516="India",W516=2050),0.47,IF(AND(A516="Middle East",W516=2035),0.59,IF(AND(A516="Middle East",W516=2050),0.47,IF(AND(A516="Africa",W516=2035),0.58,IF(AND(A516="Africa",W516=2050),0.47,IF(AND(A516="Brazil",W516=2035),0.64,IF(AND(A516="Brazil",W516=2050),0.53,""))))))))))))))))))</f>
        <v>*0.47</v>
      </c>
      <c r="AC516" s="0" t="s">
        <v>563</v>
      </c>
      <c r="AD516" s="50" t="s">
        <v>35</v>
      </c>
      <c r="AE516" s="0" t="n">
        <v>2035</v>
      </c>
      <c r="AF516" s="51" t="str">
        <f aca="false">"*"&amp;IF(AND(A516="EU",AE516=2035),0.58,IF(AND(A516="EU",AE516=2050),0.49,IF(AND(A516="USA",AE516=2035),0.56,IF(AND(A516="USA",AE516=2050),0.45,IF(AND(A516="Japan",AE516=2035),0.62,IF(AND(A516="Japan",AE516=2050),0.51,IF(AND(A516="Russia",AE516=2035),0.55,IF(AND(A516="Russia",AE516=2050),0.41,IF(AND(A516="China",AE516=2035),0.54,IF(AND(A516="China",AE516=2050),0.44,IF(AND(A516="India",AE516=2035),0.55,IF(AND(A516="India",AE516=2050),0.42,IF(AND(A516="Middle East",AE516=2035),0.53,IF(AND(A516="Middle East",AE516=2050),0.41,IF(AND(A516="Africa",AE516=2035),0.53,IF(AND(A516="Africa",AE516=2050),0.41,IF(AND(A516="Brazil",AE516=2035),0.6,IF(AND(A516="Brazil",AE516=2050),0.5,""))))))))))))))))))</f>
        <v>*0.53</v>
      </c>
      <c r="AG516" s="51" t="str">
        <f aca="false">AG515</f>
        <v>REZoning_Sol-Win</v>
      </c>
      <c r="AI516" s="0" t="s">
        <v>563</v>
      </c>
      <c r="AJ516" s="50" t="s">
        <v>35</v>
      </c>
      <c r="AK516" s="0" t="n">
        <v>2050</v>
      </c>
      <c r="AL516" s="51" t="str">
        <f aca="false">"*"&amp;IF(AND(A516="EU",AK516=2035),0.58,IF(AND(A516="EU",AK516=2050),0.49,IF(AND(A516="USA",AK516=2035),0.56,IF(AND(A516="USA",AK516=2050),0.45,IF(AND(A516="Japan",AK516=2035),0.62,IF(AND(A516="Japan",AK516=2050),0.51,IF(AND(A516="Russia",AK516=2035),0.55,IF(AND(A516="Russia",AK516=2050),0.41,IF(AND(A516="China",AK516=2035),0.54,IF(AND(A516="China",AK516=2050),0.44,IF(AND(A516="India",AK516=2035),0.55,IF(AND(A516="India",AK516=2050),0.42,IF(AND(A516="Middle East",AK516=2035),0.53,IF(AND(A516="Middle East",AK516=2050),0.41,IF(AND(A516="Africa",AK516=2035),0.53,IF(AND(A516="Africa",AK516=2050),0.41,IF(AND(A516="Brazil",AK516=2035),0.6,IF(AND(A516="Brazil",AK516=2050),0.5,""))))))))))))))))))</f>
        <v>*0.41</v>
      </c>
      <c r="AM516" s="51" t="str">
        <f aca="false">AM515</f>
        <v>REZoning_Sol-Win</v>
      </c>
      <c r="AP516" s="0" t="s">
        <v>563</v>
      </c>
      <c r="AQ516" s="0" t="s">
        <v>35</v>
      </c>
      <c r="AR516" s="0" t="n">
        <v>2100</v>
      </c>
      <c r="AS516" s="0" t="s">
        <v>45</v>
      </c>
      <c r="AT516" s="0" t="s">
        <v>36</v>
      </c>
    </row>
    <row r="517" customFormat="false" ht="28.5" hidden="false" customHeight="true" outlineLevel="0" collapsed="false">
      <c r="A517" s="3" t="s">
        <v>43</v>
      </c>
      <c r="C517" s="0" t="s">
        <v>564</v>
      </c>
      <c r="D517" s="50" t="s">
        <v>35</v>
      </c>
      <c r="E517" s="0" t="n">
        <v>2035</v>
      </c>
      <c r="F517" s="51" t="str">
        <f aca="false">"*"&amp;IF(AND(A517="EU",E517=2035),0.63,IF(AND(A517="EU",E517=2050),0.54,IF(AND(A517="USA",E517=2035),0.64,IF(AND(A517="USA",E517=2050),0.54,IF(AND(A517="Japan",E517=2035),0.68,IF(AND(A517="Japan",E517=2050),0.58,IF(AND(A517="Russia",E517=2035),0.65,IF(AND(A517="Russia",E517=2050),0.54,IF(AND(A517="China",E517=2035),0.61,IF(AND(A517="China",E517=2050),0.49,IF(AND(A517="India",E517=2035),0.6,IF(AND(A517="India",E517=2050),0.49,IF(AND(A517="Middle East",E517=2035),0.6,IF(AND(A517="Middle East",E517=2050),0.5,IF(AND(A517="Africa",E517=2035),0.61,IF(AND(A517="Africa",E517=2050),0.5,IF(AND(A517="Brazil",E517=2035),0.64,IF(AND(A517="Brazil",E517=2050),0.54,""))))))))))))))))))</f>
        <v>*0.61</v>
      </c>
      <c r="H517" s="0" t="s">
        <v>564</v>
      </c>
      <c r="I517" s="50" t="s">
        <v>35</v>
      </c>
      <c r="J517" s="0" t="n">
        <v>2050</v>
      </c>
      <c r="K517" s="48" t="str">
        <f aca="false">"*"&amp;IF(AND(A517="EU",J517=2035),0.63,IF(AND(A517="EU",J517=2050),0.54,IF(AND(A517="USA",J517=2035),0.64,IF(AND(A517="USA",J517=2050),0.54,IF(AND(A517="Japan",J517=2035),0.68,IF(AND(A517="Japan",J517=2050),0.58,IF(AND(A517="Russia",J517=2035),0.65,IF(AND(A517="Russia",J517=2050),0.54,IF(AND(A517="China",J517=2035),0.61,IF(AND(A517="China",J517=2050),0.49,IF(AND(A517="India",J517=2035),0.6,IF(AND(A517="India",J517=2050),0.49,IF(AND(A517="Middle East",J517=2035),0.6,IF(AND(A517="Middle East",J517=2050),0.5,IF(AND(A517="Africa",J517=2035),0.61,IF(AND(A517="Africa",J517=2050),0.5,IF(AND(A517="Brazil",J517=2035),0.64,IF(AND(A517="Brazil",J517=2050),0.54,""))))))))))))))))))</f>
        <v>*0.5</v>
      </c>
      <c r="P517" s="41" t="s">
        <v>564</v>
      </c>
      <c r="Q517" s="52" t="s">
        <v>35</v>
      </c>
      <c r="R517" s="41" t="n">
        <v>2035</v>
      </c>
      <c r="S517" s="53" t="str">
        <f aca="false">"*"&amp;IF(AND(A517="EU",R517=2035),0.62,IF(AND(A517="EU",R517=2050),0.51,IF(AND(A517="USA",R517=2035),0.62,IF(AND(A517="USA",R517=2050),0.5,IF(AND(A517="Japan",R517=2035),0.65,IF(AND(A517="Japan",R517=2050),0.55,IF(AND(A517="Russia",R517=2035),0.63,IF(AND(A517="Russia",R517=2050),0.52,IF(AND(A517="China",R517=2035),0.59,IF(AND(A517="China",R517=2050),0.47,IF(AND(A517="India",R517=2035),0.58,IF(AND(A517="India",R517=2050),0.47,IF(AND(A517="Middle East",R517=2035),0.59,IF(AND(A517="Middle East",R517=2050),0.47,IF(AND(A517="Africa",R517=2035),0.58,IF(AND(A517="Africa",R517=2050),0.47,IF(AND(A517="Brazil",R517=2035),0.64,IF(AND(A517="Brazil",R517=2050),0.53,""))))))))))))))))))</f>
        <v>*0.58</v>
      </c>
      <c r="U517" s="41" t="s">
        <v>564</v>
      </c>
      <c r="V517" s="52" t="s">
        <v>35</v>
      </c>
      <c r="W517" s="41" t="n">
        <v>2050</v>
      </c>
      <c r="X517" s="53" t="str">
        <f aca="false">"*"&amp;IF(AND(A517="EU",W517=2035),0.62,IF(AND(A517="EU",W517=2050),0.51,IF(AND(A517="USA",W517=2035),0.62,IF(AND(A517="USA",W517=2050),0.5,IF(AND(A517="Japan",W517=2035),0.65,IF(AND(A517="Japan",W517=2050),0.55,IF(AND(A517="Russia",W517=2035),0.63,IF(AND(A517="Russia",W517=2050),0.52,IF(AND(A517="China",W517=2035),0.59,IF(AND(A517="China",W517=2050),0.47,IF(AND(A517="India",W517=2035),0.58,IF(AND(A517="India",W517=2050),0.47,IF(AND(A517="Middle East",W517=2035),0.59,IF(AND(A517="Middle East",W517=2050),0.47,IF(AND(A517="Africa",W517=2035),0.58,IF(AND(A517="Africa",W517=2050),0.47,IF(AND(A517="Brazil",W517=2035),0.64,IF(AND(A517="Brazil",W517=2050),0.53,""))))))))))))))))))</f>
        <v>*0.47</v>
      </c>
      <c r="AC517" s="0" t="s">
        <v>564</v>
      </c>
      <c r="AD517" s="50" t="s">
        <v>35</v>
      </c>
      <c r="AE517" s="0" t="n">
        <v>2035</v>
      </c>
      <c r="AF517" s="51" t="str">
        <f aca="false">"*"&amp;IF(AND(A517="EU",AE517=2035),0.58,IF(AND(A517="EU",AE517=2050),0.49,IF(AND(A517="USA",AE517=2035),0.56,IF(AND(A517="USA",AE517=2050),0.45,IF(AND(A517="Japan",AE517=2035),0.62,IF(AND(A517="Japan",AE517=2050),0.51,IF(AND(A517="Russia",AE517=2035),0.55,IF(AND(A517="Russia",AE517=2050),0.41,IF(AND(A517="China",AE517=2035),0.54,IF(AND(A517="China",AE517=2050),0.44,IF(AND(A517="India",AE517=2035),0.55,IF(AND(A517="India",AE517=2050),0.42,IF(AND(A517="Middle East",AE517=2035),0.53,IF(AND(A517="Middle East",AE517=2050),0.41,IF(AND(A517="Africa",AE517=2035),0.53,IF(AND(A517="Africa",AE517=2050),0.41,IF(AND(A517="Brazil",AE517=2035),0.6,IF(AND(A517="Brazil",AE517=2050),0.5,""))))))))))))))))))</f>
        <v>*0.53</v>
      </c>
      <c r="AG517" s="51" t="str">
        <f aca="false">AG516</f>
        <v>REZoning_Sol-Win</v>
      </c>
      <c r="AI517" s="0" t="s">
        <v>564</v>
      </c>
      <c r="AJ517" s="50" t="s">
        <v>35</v>
      </c>
      <c r="AK517" s="0" t="n">
        <v>2050</v>
      </c>
      <c r="AL517" s="51" t="str">
        <f aca="false">"*"&amp;IF(AND(A517="EU",AK517=2035),0.58,IF(AND(A517="EU",AK517=2050),0.49,IF(AND(A517="USA",AK517=2035),0.56,IF(AND(A517="USA",AK517=2050),0.45,IF(AND(A517="Japan",AK517=2035),0.62,IF(AND(A517="Japan",AK517=2050),0.51,IF(AND(A517="Russia",AK517=2035),0.55,IF(AND(A517="Russia",AK517=2050),0.41,IF(AND(A517="China",AK517=2035),0.54,IF(AND(A517="China",AK517=2050),0.44,IF(AND(A517="India",AK517=2035),0.55,IF(AND(A517="India",AK517=2050),0.42,IF(AND(A517="Middle East",AK517=2035),0.53,IF(AND(A517="Middle East",AK517=2050),0.41,IF(AND(A517="Africa",AK517=2035),0.53,IF(AND(A517="Africa",AK517=2050),0.41,IF(AND(A517="Brazil",AK517=2035),0.6,IF(AND(A517="Brazil",AK517=2050),0.5,""))))))))))))))))))</f>
        <v>*0.41</v>
      </c>
      <c r="AM517" s="51" t="str">
        <f aca="false">AM516</f>
        <v>REZoning_Sol-Win</v>
      </c>
      <c r="AP517" s="0" t="s">
        <v>564</v>
      </c>
      <c r="AQ517" s="0" t="s">
        <v>35</v>
      </c>
      <c r="AR517" s="0" t="n">
        <v>2100</v>
      </c>
      <c r="AS517" s="0" t="s">
        <v>45</v>
      </c>
      <c r="AT517" s="0" t="s">
        <v>36</v>
      </c>
    </row>
    <row r="518" customFormat="false" ht="28.5" hidden="false" customHeight="true" outlineLevel="0" collapsed="false">
      <c r="A518" s="3" t="s">
        <v>43</v>
      </c>
      <c r="C518" s="0" t="s">
        <v>565</v>
      </c>
      <c r="D518" s="50" t="s">
        <v>35</v>
      </c>
      <c r="E518" s="0" t="n">
        <v>2035</v>
      </c>
      <c r="F518" s="51" t="str">
        <f aca="false">"*"&amp;IF(AND(A518="EU",E518=2035),0.63,IF(AND(A518="EU",E518=2050),0.54,IF(AND(A518="USA",E518=2035),0.64,IF(AND(A518="USA",E518=2050),0.54,IF(AND(A518="Japan",E518=2035),0.68,IF(AND(A518="Japan",E518=2050),0.58,IF(AND(A518="Russia",E518=2035),0.65,IF(AND(A518="Russia",E518=2050),0.54,IF(AND(A518="China",E518=2035),0.61,IF(AND(A518="China",E518=2050),0.49,IF(AND(A518="India",E518=2035),0.6,IF(AND(A518="India",E518=2050),0.49,IF(AND(A518="Middle East",E518=2035),0.6,IF(AND(A518="Middle East",E518=2050),0.5,IF(AND(A518="Africa",E518=2035),0.61,IF(AND(A518="Africa",E518=2050),0.5,IF(AND(A518="Brazil",E518=2035),0.64,IF(AND(A518="Brazil",E518=2050),0.54,""))))))))))))))))))</f>
        <v>*0.61</v>
      </c>
      <c r="H518" s="0" t="s">
        <v>565</v>
      </c>
      <c r="I518" s="50" t="s">
        <v>35</v>
      </c>
      <c r="J518" s="0" t="n">
        <v>2050</v>
      </c>
      <c r="K518" s="48" t="str">
        <f aca="false">"*"&amp;IF(AND(A518="EU",J518=2035),0.63,IF(AND(A518="EU",J518=2050),0.54,IF(AND(A518="USA",J518=2035),0.64,IF(AND(A518="USA",J518=2050),0.54,IF(AND(A518="Japan",J518=2035),0.68,IF(AND(A518="Japan",J518=2050),0.58,IF(AND(A518="Russia",J518=2035),0.65,IF(AND(A518="Russia",J518=2050),0.54,IF(AND(A518="China",J518=2035),0.61,IF(AND(A518="China",J518=2050),0.49,IF(AND(A518="India",J518=2035),0.6,IF(AND(A518="India",J518=2050),0.49,IF(AND(A518="Middle East",J518=2035),0.6,IF(AND(A518="Middle East",J518=2050),0.5,IF(AND(A518="Africa",J518=2035),0.61,IF(AND(A518="Africa",J518=2050),0.5,IF(AND(A518="Brazil",J518=2035),0.64,IF(AND(A518="Brazil",J518=2050),0.54,""))))))))))))))))))</f>
        <v>*0.5</v>
      </c>
      <c r="P518" s="41" t="s">
        <v>565</v>
      </c>
      <c r="Q518" s="52" t="s">
        <v>35</v>
      </c>
      <c r="R518" s="41" t="n">
        <v>2035</v>
      </c>
      <c r="S518" s="53" t="str">
        <f aca="false">"*"&amp;IF(AND(A518="EU",R518=2035),0.62,IF(AND(A518="EU",R518=2050),0.51,IF(AND(A518="USA",R518=2035),0.62,IF(AND(A518="USA",R518=2050),0.5,IF(AND(A518="Japan",R518=2035),0.65,IF(AND(A518="Japan",R518=2050),0.55,IF(AND(A518="Russia",R518=2035),0.63,IF(AND(A518="Russia",R518=2050),0.52,IF(AND(A518="China",R518=2035),0.59,IF(AND(A518="China",R518=2050),0.47,IF(AND(A518="India",R518=2035),0.58,IF(AND(A518="India",R518=2050),0.47,IF(AND(A518="Middle East",R518=2035),0.59,IF(AND(A518="Middle East",R518=2050),0.47,IF(AND(A518="Africa",R518=2035),0.58,IF(AND(A518="Africa",R518=2050),0.47,IF(AND(A518="Brazil",R518=2035),0.64,IF(AND(A518="Brazil",R518=2050),0.53,""))))))))))))))))))</f>
        <v>*0.58</v>
      </c>
      <c r="U518" s="41" t="s">
        <v>565</v>
      </c>
      <c r="V518" s="52" t="s">
        <v>35</v>
      </c>
      <c r="W518" s="41" t="n">
        <v>2050</v>
      </c>
      <c r="X518" s="53" t="str">
        <f aca="false">"*"&amp;IF(AND(A518="EU",W518=2035),0.62,IF(AND(A518="EU",W518=2050),0.51,IF(AND(A518="USA",W518=2035),0.62,IF(AND(A518="USA",W518=2050),0.5,IF(AND(A518="Japan",W518=2035),0.65,IF(AND(A518="Japan",W518=2050),0.55,IF(AND(A518="Russia",W518=2035),0.63,IF(AND(A518="Russia",W518=2050),0.52,IF(AND(A518="China",W518=2035),0.59,IF(AND(A518="China",W518=2050),0.47,IF(AND(A518="India",W518=2035),0.58,IF(AND(A518="India",W518=2050),0.47,IF(AND(A518="Middle East",W518=2035),0.59,IF(AND(A518="Middle East",W518=2050),0.47,IF(AND(A518="Africa",W518=2035),0.58,IF(AND(A518="Africa",W518=2050),0.47,IF(AND(A518="Brazil",W518=2035),0.64,IF(AND(A518="Brazil",W518=2050),0.53,""))))))))))))))))))</f>
        <v>*0.47</v>
      </c>
      <c r="AC518" s="0" t="s">
        <v>565</v>
      </c>
      <c r="AD518" s="50" t="s">
        <v>35</v>
      </c>
      <c r="AE518" s="0" t="n">
        <v>2035</v>
      </c>
      <c r="AF518" s="51" t="str">
        <f aca="false">"*"&amp;IF(AND(A518="EU",AE518=2035),0.58,IF(AND(A518="EU",AE518=2050),0.49,IF(AND(A518="USA",AE518=2035),0.56,IF(AND(A518="USA",AE518=2050),0.45,IF(AND(A518="Japan",AE518=2035),0.62,IF(AND(A518="Japan",AE518=2050),0.51,IF(AND(A518="Russia",AE518=2035),0.55,IF(AND(A518="Russia",AE518=2050),0.41,IF(AND(A518="China",AE518=2035),0.54,IF(AND(A518="China",AE518=2050),0.44,IF(AND(A518="India",AE518=2035),0.55,IF(AND(A518="India",AE518=2050),0.42,IF(AND(A518="Middle East",AE518=2035),0.53,IF(AND(A518="Middle East",AE518=2050),0.41,IF(AND(A518="Africa",AE518=2035),0.53,IF(AND(A518="Africa",AE518=2050),0.41,IF(AND(A518="Brazil",AE518=2035),0.6,IF(AND(A518="Brazil",AE518=2050),0.5,""))))))))))))))))))</f>
        <v>*0.53</v>
      </c>
      <c r="AG518" s="51" t="str">
        <f aca="false">AG517</f>
        <v>REZoning_Sol-Win</v>
      </c>
      <c r="AI518" s="0" t="s">
        <v>565</v>
      </c>
      <c r="AJ518" s="50" t="s">
        <v>35</v>
      </c>
      <c r="AK518" s="0" t="n">
        <v>2050</v>
      </c>
      <c r="AL518" s="51" t="str">
        <f aca="false">"*"&amp;IF(AND(A518="EU",AK518=2035),0.58,IF(AND(A518="EU",AK518=2050),0.49,IF(AND(A518="USA",AK518=2035),0.56,IF(AND(A518="USA",AK518=2050),0.45,IF(AND(A518="Japan",AK518=2035),0.62,IF(AND(A518="Japan",AK518=2050),0.51,IF(AND(A518="Russia",AK518=2035),0.55,IF(AND(A518="Russia",AK518=2050),0.41,IF(AND(A518="China",AK518=2035),0.54,IF(AND(A518="China",AK518=2050),0.44,IF(AND(A518="India",AK518=2035),0.55,IF(AND(A518="India",AK518=2050),0.42,IF(AND(A518="Middle East",AK518=2035),0.53,IF(AND(A518="Middle East",AK518=2050),0.41,IF(AND(A518="Africa",AK518=2035),0.53,IF(AND(A518="Africa",AK518=2050),0.41,IF(AND(A518="Brazil",AK518=2035),0.6,IF(AND(A518="Brazil",AK518=2050),0.5,""))))))))))))))))))</f>
        <v>*0.41</v>
      </c>
      <c r="AM518" s="51" t="str">
        <f aca="false">AM517</f>
        <v>REZoning_Sol-Win</v>
      </c>
      <c r="AP518" s="0" t="s">
        <v>565</v>
      </c>
      <c r="AQ518" s="0" t="s">
        <v>35</v>
      </c>
      <c r="AR518" s="0" t="n">
        <v>2100</v>
      </c>
      <c r="AS518" s="0" t="s">
        <v>45</v>
      </c>
      <c r="AT518" s="0" t="s">
        <v>36</v>
      </c>
    </row>
    <row r="519" customFormat="false" ht="28.5" hidden="false" customHeight="true" outlineLevel="0" collapsed="false">
      <c r="A519" s="3" t="s">
        <v>43</v>
      </c>
      <c r="C519" s="0" t="s">
        <v>566</v>
      </c>
      <c r="D519" s="50" t="s">
        <v>35</v>
      </c>
      <c r="E519" s="0" t="n">
        <v>2035</v>
      </c>
      <c r="F519" s="51" t="str">
        <f aca="false">"*"&amp;IF(AND(A519="EU",E519=2035),0.63,IF(AND(A519="EU",E519=2050),0.54,IF(AND(A519="USA",E519=2035),0.64,IF(AND(A519="USA",E519=2050),0.54,IF(AND(A519="Japan",E519=2035),0.68,IF(AND(A519="Japan",E519=2050),0.58,IF(AND(A519="Russia",E519=2035),0.65,IF(AND(A519="Russia",E519=2050),0.54,IF(AND(A519="China",E519=2035),0.61,IF(AND(A519="China",E519=2050),0.49,IF(AND(A519="India",E519=2035),0.6,IF(AND(A519="India",E519=2050),0.49,IF(AND(A519="Middle East",E519=2035),0.6,IF(AND(A519="Middle East",E519=2050),0.5,IF(AND(A519="Africa",E519=2035),0.61,IF(AND(A519="Africa",E519=2050),0.5,IF(AND(A519="Brazil",E519=2035),0.64,IF(AND(A519="Brazil",E519=2050),0.54,""))))))))))))))))))</f>
        <v>*0.61</v>
      </c>
      <c r="H519" s="0" t="s">
        <v>566</v>
      </c>
      <c r="I519" s="50" t="s">
        <v>35</v>
      </c>
      <c r="J519" s="0" t="n">
        <v>2050</v>
      </c>
      <c r="K519" s="48" t="str">
        <f aca="false">"*"&amp;IF(AND(A519="EU",J519=2035),0.63,IF(AND(A519="EU",J519=2050),0.54,IF(AND(A519="USA",J519=2035),0.64,IF(AND(A519="USA",J519=2050),0.54,IF(AND(A519="Japan",J519=2035),0.68,IF(AND(A519="Japan",J519=2050),0.58,IF(AND(A519="Russia",J519=2035),0.65,IF(AND(A519="Russia",J519=2050),0.54,IF(AND(A519="China",J519=2035),0.61,IF(AND(A519="China",J519=2050),0.49,IF(AND(A519="India",J519=2035),0.6,IF(AND(A519="India",J519=2050),0.49,IF(AND(A519="Middle East",J519=2035),0.6,IF(AND(A519="Middle East",J519=2050),0.5,IF(AND(A519="Africa",J519=2035),0.61,IF(AND(A519="Africa",J519=2050),0.5,IF(AND(A519="Brazil",J519=2035),0.64,IF(AND(A519="Brazil",J519=2050),0.54,""))))))))))))))))))</f>
        <v>*0.5</v>
      </c>
      <c r="P519" s="41" t="s">
        <v>566</v>
      </c>
      <c r="Q519" s="52" t="s">
        <v>35</v>
      </c>
      <c r="R519" s="41" t="n">
        <v>2035</v>
      </c>
      <c r="S519" s="53" t="str">
        <f aca="false">"*"&amp;IF(AND(A519="EU",R519=2035),0.62,IF(AND(A519="EU",R519=2050),0.51,IF(AND(A519="USA",R519=2035),0.62,IF(AND(A519="USA",R519=2050),0.5,IF(AND(A519="Japan",R519=2035),0.65,IF(AND(A519="Japan",R519=2050),0.55,IF(AND(A519="Russia",R519=2035),0.63,IF(AND(A519="Russia",R519=2050),0.52,IF(AND(A519="China",R519=2035),0.59,IF(AND(A519="China",R519=2050),0.47,IF(AND(A519="India",R519=2035),0.58,IF(AND(A519="India",R519=2050),0.47,IF(AND(A519="Middle East",R519=2035),0.59,IF(AND(A519="Middle East",R519=2050),0.47,IF(AND(A519="Africa",R519=2035),0.58,IF(AND(A519="Africa",R519=2050),0.47,IF(AND(A519="Brazil",R519=2035),0.64,IF(AND(A519="Brazil",R519=2050),0.53,""))))))))))))))))))</f>
        <v>*0.58</v>
      </c>
      <c r="U519" s="41" t="s">
        <v>566</v>
      </c>
      <c r="V519" s="52" t="s">
        <v>35</v>
      </c>
      <c r="W519" s="41" t="n">
        <v>2050</v>
      </c>
      <c r="X519" s="53" t="str">
        <f aca="false">"*"&amp;IF(AND(A519="EU",W519=2035),0.62,IF(AND(A519="EU",W519=2050),0.51,IF(AND(A519="USA",W519=2035),0.62,IF(AND(A519="USA",W519=2050),0.5,IF(AND(A519="Japan",W519=2035),0.65,IF(AND(A519="Japan",W519=2050),0.55,IF(AND(A519="Russia",W519=2035),0.63,IF(AND(A519="Russia",W519=2050),0.52,IF(AND(A519="China",W519=2035),0.59,IF(AND(A519="China",W519=2050),0.47,IF(AND(A519="India",W519=2035),0.58,IF(AND(A519="India",W519=2050),0.47,IF(AND(A519="Middle East",W519=2035),0.59,IF(AND(A519="Middle East",W519=2050),0.47,IF(AND(A519="Africa",W519=2035),0.58,IF(AND(A519="Africa",W519=2050),0.47,IF(AND(A519="Brazil",W519=2035),0.64,IF(AND(A519="Brazil",W519=2050),0.53,""))))))))))))))))))</f>
        <v>*0.47</v>
      </c>
      <c r="AC519" s="0" t="s">
        <v>566</v>
      </c>
      <c r="AD519" s="50" t="s">
        <v>35</v>
      </c>
      <c r="AE519" s="0" t="n">
        <v>2035</v>
      </c>
      <c r="AF519" s="51" t="str">
        <f aca="false">"*"&amp;IF(AND(A519="EU",AE519=2035),0.58,IF(AND(A519="EU",AE519=2050),0.49,IF(AND(A519="USA",AE519=2035),0.56,IF(AND(A519="USA",AE519=2050),0.45,IF(AND(A519="Japan",AE519=2035),0.62,IF(AND(A519="Japan",AE519=2050),0.51,IF(AND(A519="Russia",AE519=2035),0.55,IF(AND(A519="Russia",AE519=2050),0.41,IF(AND(A519="China",AE519=2035),0.54,IF(AND(A519="China",AE519=2050),0.44,IF(AND(A519="India",AE519=2035),0.55,IF(AND(A519="India",AE519=2050),0.42,IF(AND(A519="Middle East",AE519=2035),0.53,IF(AND(A519="Middle East",AE519=2050),0.41,IF(AND(A519="Africa",AE519=2035),0.53,IF(AND(A519="Africa",AE519=2050),0.41,IF(AND(A519="Brazil",AE519=2035),0.6,IF(AND(A519="Brazil",AE519=2050),0.5,""))))))))))))))))))</f>
        <v>*0.53</v>
      </c>
      <c r="AG519" s="51" t="str">
        <f aca="false">AG518</f>
        <v>REZoning_Sol-Win</v>
      </c>
      <c r="AI519" s="0" t="s">
        <v>566</v>
      </c>
      <c r="AJ519" s="50" t="s">
        <v>35</v>
      </c>
      <c r="AK519" s="0" t="n">
        <v>2050</v>
      </c>
      <c r="AL519" s="51" t="str">
        <f aca="false">"*"&amp;IF(AND(A519="EU",AK519=2035),0.58,IF(AND(A519="EU",AK519=2050),0.49,IF(AND(A519="USA",AK519=2035),0.56,IF(AND(A519="USA",AK519=2050),0.45,IF(AND(A519="Japan",AK519=2035),0.62,IF(AND(A519="Japan",AK519=2050),0.51,IF(AND(A519="Russia",AK519=2035),0.55,IF(AND(A519="Russia",AK519=2050),0.41,IF(AND(A519="China",AK519=2035),0.54,IF(AND(A519="China",AK519=2050),0.44,IF(AND(A519="India",AK519=2035),0.55,IF(AND(A519="India",AK519=2050),0.42,IF(AND(A519="Middle East",AK519=2035),0.53,IF(AND(A519="Middle East",AK519=2050),0.41,IF(AND(A519="Africa",AK519=2035),0.53,IF(AND(A519="Africa",AK519=2050),0.41,IF(AND(A519="Brazil",AK519=2035),0.6,IF(AND(A519="Brazil",AK519=2050),0.5,""))))))))))))))))))</f>
        <v>*0.41</v>
      </c>
      <c r="AM519" s="51" t="str">
        <f aca="false">AM518</f>
        <v>REZoning_Sol-Win</v>
      </c>
      <c r="AP519" s="0" t="s">
        <v>566</v>
      </c>
      <c r="AQ519" s="0" t="s">
        <v>35</v>
      </c>
      <c r="AR519" s="0" t="n">
        <v>2100</v>
      </c>
      <c r="AS519" s="0" t="s">
        <v>45</v>
      </c>
      <c r="AT519" s="0" t="s">
        <v>36</v>
      </c>
    </row>
    <row r="520" customFormat="false" ht="28.5" hidden="false" customHeight="true" outlineLevel="0" collapsed="false">
      <c r="A520" s="3" t="s">
        <v>43</v>
      </c>
      <c r="C520" s="0" t="s">
        <v>567</v>
      </c>
      <c r="D520" s="50" t="s">
        <v>35</v>
      </c>
      <c r="E520" s="0" t="n">
        <v>2035</v>
      </c>
      <c r="F520" s="51" t="str">
        <f aca="false">"*"&amp;IF(AND(A520="EU",E520=2035),0.63,IF(AND(A520="EU",E520=2050),0.54,IF(AND(A520="USA",E520=2035),0.64,IF(AND(A520="USA",E520=2050),0.54,IF(AND(A520="Japan",E520=2035),0.68,IF(AND(A520="Japan",E520=2050),0.58,IF(AND(A520="Russia",E520=2035),0.65,IF(AND(A520="Russia",E520=2050),0.54,IF(AND(A520="China",E520=2035),0.61,IF(AND(A520="China",E520=2050),0.49,IF(AND(A520="India",E520=2035),0.6,IF(AND(A520="India",E520=2050),0.49,IF(AND(A520="Middle East",E520=2035),0.6,IF(AND(A520="Middle East",E520=2050),0.5,IF(AND(A520="Africa",E520=2035),0.61,IF(AND(A520="Africa",E520=2050),0.5,IF(AND(A520="Brazil",E520=2035),0.64,IF(AND(A520="Brazil",E520=2050),0.54,""))))))))))))))))))</f>
        <v>*0.61</v>
      </c>
      <c r="H520" s="0" t="s">
        <v>567</v>
      </c>
      <c r="I520" s="50" t="s">
        <v>35</v>
      </c>
      <c r="J520" s="0" t="n">
        <v>2050</v>
      </c>
      <c r="K520" s="48" t="str">
        <f aca="false">"*"&amp;IF(AND(A520="EU",J520=2035),0.63,IF(AND(A520="EU",J520=2050),0.54,IF(AND(A520="USA",J520=2035),0.64,IF(AND(A520="USA",J520=2050),0.54,IF(AND(A520="Japan",J520=2035),0.68,IF(AND(A520="Japan",J520=2050),0.58,IF(AND(A520="Russia",J520=2035),0.65,IF(AND(A520="Russia",J520=2050),0.54,IF(AND(A520="China",J520=2035),0.61,IF(AND(A520="China",J520=2050),0.49,IF(AND(A520="India",J520=2035),0.6,IF(AND(A520="India",J520=2050),0.49,IF(AND(A520="Middle East",J520=2035),0.6,IF(AND(A520="Middle East",J520=2050),0.5,IF(AND(A520="Africa",J520=2035),0.61,IF(AND(A520="Africa",J520=2050),0.5,IF(AND(A520="Brazil",J520=2035),0.64,IF(AND(A520="Brazil",J520=2050),0.54,""))))))))))))))))))</f>
        <v>*0.5</v>
      </c>
      <c r="P520" s="41" t="s">
        <v>567</v>
      </c>
      <c r="Q520" s="52" t="s">
        <v>35</v>
      </c>
      <c r="R520" s="41" t="n">
        <v>2035</v>
      </c>
      <c r="S520" s="53" t="str">
        <f aca="false">"*"&amp;IF(AND(A520="EU",R520=2035),0.62,IF(AND(A520="EU",R520=2050),0.51,IF(AND(A520="USA",R520=2035),0.62,IF(AND(A520="USA",R520=2050),0.5,IF(AND(A520="Japan",R520=2035),0.65,IF(AND(A520="Japan",R520=2050),0.55,IF(AND(A520="Russia",R520=2035),0.63,IF(AND(A520="Russia",R520=2050),0.52,IF(AND(A520="China",R520=2035),0.59,IF(AND(A520="China",R520=2050),0.47,IF(AND(A520="India",R520=2035),0.58,IF(AND(A520="India",R520=2050),0.47,IF(AND(A520="Middle East",R520=2035),0.59,IF(AND(A520="Middle East",R520=2050),0.47,IF(AND(A520="Africa",R520=2035),0.58,IF(AND(A520="Africa",R520=2050),0.47,IF(AND(A520="Brazil",R520=2035),0.64,IF(AND(A520="Brazil",R520=2050),0.53,""))))))))))))))))))</f>
        <v>*0.58</v>
      </c>
      <c r="U520" s="41" t="s">
        <v>567</v>
      </c>
      <c r="V520" s="52" t="s">
        <v>35</v>
      </c>
      <c r="W520" s="41" t="n">
        <v>2050</v>
      </c>
      <c r="X520" s="53" t="str">
        <f aca="false">"*"&amp;IF(AND(A520="EU",W520=2035),0.62,IF(AND(A520="EU",W520=2050),0.51,IF(AND(A520="USA",W520=2035),0.62,IF(AND(A520="USA",W520=2050),0.5,IF(AND(A520="Japan",W520=2035),0.65,IF(AND(A520="Japan",W520=2050),0.55,IF(AND(A520="Russia",W520=2035),0.63,IF(AND(A520="Russia",W520=2050),0.52,IF(AND(A520="China",W520=2035),0.59,IF(AND(A520="China",W520=2050),0.47,IF(AND(A520="India",W520=2035),0.58,IF(AND(A520="India",W520=2050),0.47,IF(AND(A520="Middle East",W520=2035),0.59,IF(AND(A520="Middle East",W520=2050),0.47,IF(AND(A520="Africa",W520=2035),0.58,IF(AND(A520="Africa",W520=2050),0.47,IF(AND(A520="Brazil",W520=2035),0.64,IF(AND(A520="Brazil",W520=2050),0.53,""))))))))))))))))))</f>
        <v>*0.47</v>
      </c>
      <c r="AC520" s="0" t="s">
        <v>567</v>
      </c>
      <c r="AD520" s="50" t="s">
        <v>35</v>
      </c>
      <c r="AE520" s="0" t="n">
        <v>2035</v>
      </c>
      <c r="AF520" s="51" t="str">
        <f aca="false">"*"&amp;IF(AND(A520="EU",AE520=2035),0.58,IF(AND(A520="EU",AE520=2050),0.49,IF(AND(A520="USA",AE520=2035),0.56,IF(AND(A520="USA",AE520=2050),0.45,IF(AND(A520="Japan",AE520=2035),0.62,IF(AND(A520="Japan",AE520=2050),0.51,IF(AND(A520="Russia",AE520=2035),0.55,IF(AND(A520="Russia",AE520=2050),0.41,IF(AND(A520="China",AE520=2035),0.54,IF(AND(A520="China",AE520=2050),0.44,IF(AND(A520="India",AE520=2035),0.55,IF(AND(A520="India",AE520=2050),0.42,IF(AND(A520="Middle East",AE520=2035),0.53,IF(AND(A520="Middle East",AE520=2050),0.41,IF(AND(A520="Africa",AE520=2035),0.53,IF(AND(A520="Africa",AE520=2050),0.41,IF(AND(A520="Brazil",AE520=2035),0.6,IF(AND(A520="Brazil",AE520=2050),0.5,""))))))))))))))))))</f>
        <v>*0.53</v>
      </c>
      <c r="AG520" s="51" t="str">
        <f aca="false">AG519</f>
        <v>REZoning_Sol-Win</v>
      </c>
      <c r="AI520" s="0" t="s">
        <v>567</v>
      </c>
      <c r="AJ520" s="50" t="s">
        <v>35</v>
      </c>
      <c r="AK520" s="0" t="n">
        <v>2050</v>
      </c>
      <c r="AL520" s="51" t="str">
        <f aca="false">"*"&amp;IF(AND(A520="EU",AK520=2035),0.58,IF(AND(A520="EU",AK520=2050),0.49,IF(AND(A520="USA",AK520=2035),0.56,IF(AND(A520="USA",AK520=2050),0.45,IF(AND(A520="Japan",AK520=2035),0.62,IF(AND(A520="Japan",AK520=2050),0.51,IF(AND(A520="Russia",AK520=2035),0.55,IF(AND(A520="Russia",AK520=2050),0.41,IF(AND(A520="China",AK520=2035),0.54,IF(AND(A520="China",AK520=2050),0.44,IF(AND(A520="India",AK520=2035),0.55,IF(AND(A520="India",AK520=2050),0.42,IF(AND(A520="Middle East",AK520=2035),0.53,IF(AND(A520="Middle East",AK520=2050),0.41,IF(AND(A520="Africa",AK520=2035),0.53,IF(AND(A520="Africa",AK520=2050),0.41,IF(AND(A520="Brazil",AK520=2035),0.6,IF(AND(A520="Brazil",AK520=2050),0.5,""))))))))))))))))))</f>
        <v>*0.41</v>
      </c>
      <c r="AM520" s="51" t="str">
        <f aca="false">AM519</f>
        <v>REZoning_Sol-Win</v>
      </c>
      <c r="AP520" s="0" t="s">
        <v>567</v>
      </c>
      <c r="AQ520" s="0" t="s">
        <v>35</v>
      </c>
      <c r="AR520" s="0" t="n">
        <v>2100</v>
      </c>
      <c r="AS520" s="0" t="s">
        <v>45</v>
      </c>
      <c r="AT520" s="0" t="s">
        <v>36</v>
      </c>
    </row>
    <row r="521" customFormat="false" ht="28.5" hidden="false" customHeight="true" outlineLevel="0" collapsed="false">
      <c r="A521" s="3" t="s">
        <v>43</v>
      </c>
      <c r="C521" s="0" t="s">
        <v>568</v>
      </c>
      <c r="D521" s="50" t="s">
        <v>35</v>
      </c>
      <c r="E521" s="0" t="n">
        <v>2035</v>
      </c>
      <c r="F521" s="51" t="str">
        <f aca="false">"*"&amp;IF(AND(A521="EU",E521=2035),0.63,IF(AND(A521="EU",E521=2050),0.54,IF(AND(A521="USA",E521=2035),0.64,IF(AND(A521="USA",E521=2050),0.54,IF(AND(A521="Japan",E521=2035),0.68,IF(AND(A521="Japan",E521=2050),0.58,IF(AND(A521="Russia",E521=2035),0.65,IF(AND(A521="Russia",E521=2050),0.54,IF(AND(A521="China",E521=2035),0.61,IF(AND(A521="China",E521=2050),0.49,IF(AND(A521="India",E521=2035),0.6,IF(AND(A521="India",E521=2050),0.49,IF(AND(A521="Middle East",E521=2035),0.6,IF(AND(A521="Middle East",E521=2050),0.5,IF(AND(A521="Africa",E521=2035),0.61,IF(AND(A521="Africa",E521=2050),0.5,IF(AND(A521="Brazil",E521=2035),0.64,IF(AND(A521="Brazil",E521=2050),0.54,""))))))))))))))))))</f>
        <v>*0.61</v>
      </c>
      <c r="H521" s="0" t="s">
        <v>568</v>
      </c>
      <c r="I521" s="50" t="s">
        <v>35</v>
      </c>
      <c r="J521" s="0" t="n">
        <v>2050</v>
      </c>
      <c r="K521" s="48" t="str">
        <f aca="false">"*"&amp;IF(AND(A521="EU",J521=2035),0.63,IF(AND(A521="EU",J521=2050),0.54,IF(AND(A521="USA",J521=2035),0.64,IF(AND(A521="USA",J521=2050),0.54,IF(AND(A521="Japan",J521=2035),0.68,IF(AND(A521="Japan",J521=2050),0.58,IF(AND(A521="Russia",J521=2035),0.65,IF(AND(A521="Russia",J521=2050),0.54,IF(AND(A521="China",J521=2035),0.61,IF(AND(A521="China",J521=2050),0.49,IF(AND(A521="India",J521=2035),0.6,IF(AND(A521="India",J521=2050),0.49,IF(AND(A521="Middle East",J521=2035),0.6,IF(AND(A521="Middle East",J521=2050),0.5,IF(AND(A521="Africa",J521=2035),0.61,IF(AND(A521="Africa",J521=2050),0.5,IF(AND(A521="Brazil",J521=2035),0.64,IF(AND(A521="Brazil",J521=2050),0.54,""))))))))))))))))))</f>
        <v>*0.5</v>
      </c>
      <c r="P521" s="41" t="s">
        <v>568</v>
      </c>
      <c r="Q521" s="52" t="s">
        <v>35</v>
      </c>
      <c r="R521" s="41" t="n">
        <v>2035</v>
      </c>
      <c r="S521" s="53" t="str">
        <f aca="false">"*"&amp;IF(AND(A521="EU",R521=2035),0.62,IF(AND(A521="EU",R521=2050),0.51,IF(AND(A521="USA",R521=2035),0.62,IF(AND(A521="USA",R521=2050),0.5,IF(AND(A521="Japan",R521=2035),0.65,IF(AND(A521="Japan",R521=2050),0.55,IF(AND(A521="Russia",R521=2035),0.63,IF(AND(A521="Russia",R521=2050),0.52,IF(AND(A521="China",R521=2035),0.59,IF(AND(A521="China",R521=2050),0.47,IF(AND(A521="India",R521=2035),0.58,IF(AND(A521="India",R521=2050),0.47,IF(AND(A521="Middle East",R521=2035),0.59,IF(AND(A521="Middle East",R521=2050),0.47,IF(AND(A521="Africa",R521=2035),0.58,IF(AND(A521="Africa",R521=2050),0.47,IF(AND(A521="Brazil",R521=2035),0.64,IF(AND(A521="Brazil",R521=2050),0.53,""))))))))))))))))))</f>
        <v>*0.58</v>
      </c>
      <c r="U521" s="41" t="s">
        <v>568</v>
      </c>
      <c r="V521" s="52" t="s">
        <v>35</v>
      </c>
      <c r="W521" s="41" t="n">
        <v>2050</v>
      </c>
      <c r="X521" s="53" t="str">
        <f aca="false">"*"&amp;IF(AND(A521="EU",W521=2035),0.62,IF(AND(A521="EU",W521=2050),0.51,IF(AND(A521="USA",W521=2035),0.62,IF(AND(A521="USA",W521=2050),0.5,IF(AND(A521="Japan",W521=2035),0.65,IF(AND(A521="Japan",W521=2050),0.55,IF(AND(A521="Russia",W521=2035),0.63,IF(AND(A521="Russia",W521=2050),0.52,IF(AND(A521="China",W521=2035),0.59,IF(AND(A521="China",W521=2050),0.47,IF(AND(A521="India",W521=2035),0.58,IF(AND(A521="India",W521=2050),0.47,IF(AND(A521="Middle East",W521=2035),0.59,IF(AND(A521="Middle East",W521=2050),0.47,IF(AND(A521="Africa",W521=2035),0.58,IF(AND(A521="Africa",W521=2050),0.47,IF(AND(A521="Brazil",W521=2035),0.64,IF(AND(A521="Brazil",W521=2050),0.53,""))))))))))))))))))</f>
        <v>*0.47</v>
      </c>
      <c r="AC521" s="0" t="s">
        <v>568</v>
      </c>
      <c r="AD521" s="50" t="s">
        <v>35</v>
      </c>
      <c r="AE521" s="0" t="n">
        <v>2035</v>
      </c>
      <c r="AF521" s="51" t="str">
        <f aca="false">"*"&amp;IF(AND(A521="EU",AE521=2035),0.58,IF(AND(A521="EU",AE521=2050),0.49,IF(AND(A521="USA",AE521=2035),0.56,IF(AND(A521="USA",AE521=2050),0.45,IF(AND(A521="Japan",AE521=2035),0.62,IF(AND(A521="Japan",AE521=2050),0.51,IF(AND(A521="Russia",AE521=2035),0.55,IF(AND(A521="Russia",AE521=2050),0.41,IF(AND(A521="China",AE521=2035),0.54,IF(AND(A521="China",AE521=2050),0.44,IF(AND(A521="India",AE521=2035),0.55,IF(AND(A521="India",AE521=2050),0.42,IF(AND(A521="Middle East",AE521=2035),0.53,IF(AND(A521="Middle East",AE521=2050),0.41,IF(AND(A521="Africa",AE521=2035),0.53,IF(AND(A521="Africa",AE521=2050),0.41,IF(AND(A521="Brazil",AE521=2035),0.6,IF(AND(A521="Brazil",AE521=2050),0.5,""))))))))))))))))))</f>
        <v>*0.53</v>
      </c>
      <c r="AG521" s="51" t="str">
        <f aca="false">AG520</f>
        <v>REZoning_Sol-Win</v>
      </c>
      <c r="AI521" s="0" t="s">
        <v>568</v>
      </c>
      <c r="AJ521" s="50" t="s">
        <v>35</v>
      </c>
      <c r="AK521" s="0" t="n">
        <v>2050</v>
      </c>
      <c r="AL521" s="51" t="str">
        <f aca="false">"*"&amp;IF(AND(A521="EU",AK521=2035),0.58,IF(AND(A521="EU",AK521=2050),0.49,IF(AND(A521="USA",AK521=2035),0.56,IF(AND(A521="USA",AK521=2050),0.45,IF(AND(A521="Japan",AK521=2035),0.62,IF(AND(A521="Japan",AK521=2050),0.51,IF(AND(A521="Russia",AK521=2035),0.55,IF(AND(A521="Russia",AK521=2050),0.41,IF(AND(A521="China",AK521=2035),0.54,IF(AND(A521="China",AK521=2050),0.44,IF(AND(A521="India",AK521=2035),0.55,IF(AND(A521="India",AK521=2050),0.42,IF(AND(A521="Middle East",AK521=2035),0.53,IF(AND(A521="Middle East",AK521=2050),0.41,IF(AND(A521="Africa",AK521=2035),0.53,IF(AND(A521="Africa",AK521=2050),0.41,IF(AND(A521="Brazil",AK521=2035),0.6,IF(AND(A521="Brazil",AK521=2050),0.5,""))))))))))))))))))</f>
        <v>*0.41</v>
      </c>
      <c r="AM521" s="51" t="str">
        <f aca="false">AM520</f>
        <v>REZoning_Sol-Win</v>
      </c>
      <c r="AP521" s="0" t="s">
        <v>568</v>
      </c>
      <c r="AQ521" s="0" t="s">
        <v>35</v>
      </c>
      <c r="AR521" s="0" t="n">
        <v>2100</v>
      </c>
      <c r="AS521" s="0" t="s">
        <v>45</v>
      </c>
      <c r="AT521" s="0" t="s">
        <v>36</v>
      </c>
    </row>
    <row r="522" customFormat="false" ht="28.5" hidden="false" customHeight="true" outlineLevel="0" collapsed="false">
      <c r="A522" s="3" t="s">
        <v>43</v>
      </c>
      <c r="C522" s="0" t="s">
        <v>569</v>
      </c>
      <c r="D522" s="50" t="s">
        <v>35</v>
      </c>
      <c r="E522" s="0" t="n">
        <v>2035</v>
      </c>
      <c r="F522" s="51" t="str">
        <f aca="false">"*"&amp;IF(AND(A522="EU",E522=2035),0.63,IF(AND(A522="EU",E522=2050),0.54,IF(AND(A522="USA",E522=2035),0.64,IF(AND(A522="USA",E522=2050),0.54,IF(AND(A522="Japan",E522=2035),0.68,IF(AND(A522="Japan",E522=2050),0.58,IF(AND(A522="Russia",E522=2035),0.65,IF(AND(A522="Russia",E522=2050),0.54,IF(AND(A522="China",E522=2035),0.61,IF(AND(A522="China",E522=2050),0.49,IF(AND(A522="India",E522=2035),0.6,IF(AND(A522="India",E522=2050),0.49,IF(AND(A522="Middle East",E522=2035),0.6,IF(AND(A522="Middle East",E522=2050),0.5,IF(AND(A522="Africa",E522=2035),0.61,IF(AND(A522="Africa",E522=2050),0.5,IF(AND(A522="Brazil",E522=2035),0.64,IF(AND(A522="Brazil",E522=2050),0.54,""))))))))))))))))))</f>
        <v>*0.61</v>
      </c>
      <c r="H522" s="0" t="s">
        <v>569</v>
      </c>
      <c r="I522" s="50" t="s">
        <v>35</v>
      </c>
      <c r="J522" s="0" t="n">
        <v>2050</v>
      </c>
      <c r="K522" s="48" t="str">
        <f aca="false">"*"&amp;IF(AND(A522="EU",J522=2035),0.63,IF(AND(A522="EU",J522=2050),0.54,IF(AND(A522="USA",J522=2035),0.64,IF(AND(A522="USA",J522=2050),0.54,IF(AND(A522="Japan",J522=2035),0.68,IF(AND(A522="Japan",J522=2050),0.58,IF(AND(A522="Russia",J522=2035),0.65,IF(AND(A522="Russia",J522=2050),0.54,IF(AND(A522="China",J522=2035),0.61,IF(AND(A522="China",J522=2050),0.49,IF(AND(A522="India",J522=2035),0.6,IF(AND(A522="India",J522=2050),0.49,IF(AND(A522="Middle East",J522=2035),0.6,IF(AND(A522="Middle East",J522=2050),0.5,IF(AND(A522="Africa",J522=2035),0.61,IF(AND(A522="Africa",J522=2050),0.5,IF(AND(A522="Brazil",J522=2035),0.64,IF(AND(A522="Brazil",J522=2050),0.54,""))))))))))))))))))</f>
        <v>*0.5</v>
      </c>
      <c r="P522" s="41" t="s">
        <v>569</v>
      </c>
      <c r="Q522" s="52" t="s">
        <v>35</v>
      </c>
      <c r="R522" s="41" t="n">
        <v>2035</v>
      </c>
      <c r="S522" s="53" t="str">
        <f aca="false">"*"&amp;IF(AND(A522="EU",R522=2035),0.62,IF(AND(A522="EU",R522=2050),0.51,IF(AND(A522="USA",R522=2035),0.62,IF(AND(A522="USA",R522=2050),0.5,IF(AND(A522="Japan",R522=2035),0.65,IF(AND(A522="Japan",R522=2050),0.55,IF(AND(A522="Russia",R522=2035),0.63,IF(AND(A522="Russia",R522=2050),0.52,IF(AND(A522="China",R522=2035),0.59,IF(AND(A522="China",R522=2050),0.47,IF(AND(A522="India",R522=2035),0.58,IF(AND(A522="India",R522=2050),0.47,IF(AND(A522="Middle East",R522=2035),0.59,IF(AND(A522="Middle East",R522=2050),0.47,IF(AND(A522="Africa",R522=2035),0.58,IF(AND(A522="Africa",R522=2050),0.47,IF(AND(A522="Brazil",R522=2035),0.64,IF(AND(A522="Brazil",R522=2050),0.53,""))))))))))))))))))</f>
        <v>*0.58</v>
      </c>
      <c r="U522" s="41" t="s">
        <v>569</v>
      </c>
      <c r="V522" s="52" t="s">
        <v>35</v>
      </c>
      <c r="W522" s="41" t="n">
        <v>2050</v>
      </c>
      <c r="X522" s="53" t="str">
        <f aca="false">"*"&amp;IF(AND(A522="EU",W522=2035),0.62,IF(AND(A522="EU",W522=2050),0.51,IF(AND(A522="USA",W522=2035),0.62,IF(AND(A522="USA",W522=2050),0.5,IF(AND(A522="Japan",W522=2035),0.65,IF(AND(A522="Japan",W522=2050),0.55,IF(AND(A522="Russia",W522=2035),0.63,IF(AND(A522="Russia",W522=2050),0.52,IF(AND(A522="China",W522=2035),0.59,IF(AND(A522="China",W522=2050),0.47,IF(AND(A522="India",W522=2035),0.58,IF(AND(A522="India",W522=2050),0.47,IF(AND(A522="Middle East",W522=2035),0.59,IF(AND(A522="Middle East",W522=2050),0.47,IF(AND(A522="Africa",W522=2035),0.58,IF(AND(A522="Africa",W522=2050),0.47,IF(AND(A522="Brazil",W522=2035),0.64,IF(AND(A522="Brazil",W522=2050),0.53,""))))))))))))))))))</f>
        <v>*0.47</v>
      </c>
      <c r="AC522" s="0" t="s">
        <v>569</v>
      </c>
      <c r="AD522" s="50" t="s">
        <v>35</v>
      </c>
      <c r="AE522" s="0" t="n">
        <v>2035</v>
      </c>
      <c r="AF522" s="51" t="str">
        <f aca="false">"*"&amp;IF(AND(A522="EU",AE522=2035),0.58,IF(AND(A522="EU",AE522=2050),0.49,IF(AND(A522="USA",AE522=2035),0.56,IF(AND(A522="USA",AE522=2050),0.45,IF(AND(A522="Japan",AE522=2035),0.62,IF(AND(A522="Japan",AE522=2050),0.51,IF(AND(A522="Russia",AE522=2035),0.55,IF(AND(A522="Russia",AE522=2050),0.41,IF(AND(A522="China",AE522=2035),0.54,IF(AND(A522="China",AE522=2050),0.44,IF(AND(A522="India",AE522=2035),0.55,IF(AND(A522="India",AE522=2050),0.42,IF(AND(A522="Middle East",AE522=2035),0.53,IF(AND(A522="Middle East",AE522=2050),0.41,IF(AND(A522="Africa",AE522=2035),0.53,IF(AND(A522="Africa",AE522=2050),0.41,IF(AND(A522="Brazil",AE522=2035),0.6,IF(AND(A522="Brazil",AE522=2050),0.5,""))))))))))))))))))</f>
        <v>*0.53</v>
      </c>
      <c r="AG522" s="51" t="str">
        <f aca="false">AG521</f>
        <v>REZoning_Sol-Win</v>
      </c>
      <c r="AI522" s="0" t="s">
        <v>569</v>
      </c>
      <c r="AJ522" s="50" t="s">
        <v>35</v>
      </c>
      <c r="AK522" s="0" t="n">
        <v>2050</v>
      </c>
      <c r="AL522" s="51" t="str">
        <f aca="false">"*"&amp;IF(AND(A522="EU",AK522=2035),0.58,IF(AND(A522="EU",AK522=2050),0.49,IF(AND(A522="USA",AK522=2035),0.56,IF(AND(A522="USA",AK522=2050),0.45,IF(AND(A522="Japan",AK522=2035),0.62,IF(AND(A522="Japan",AK522=2050),0.51,IF(AND(A522="Russia",AK522=2035),0.55,IF(AND(A522="Russia",AK522=2050),0.41,IF(AND(A522="China",AK522=2035),0.54,IF(AND(A522="China",AK522=2050),0.44,IF(AND(A522="India",AK522=2035),0.55,IF(AND(A522="India",AK522=2050),0.42,IF(AND(A522="Middle East",AK522=2035),0.53,IF(AND(A522="Middle East",AK522=2050),0.41,IF(AND(A522="Africa",AK522=2035),0.53,IF(AND(A522="Africa",AK522=2050),0.41,IF(AND(A522="Brazil",AK522=2035),0.6,IF(AND(A522="Brazil",AK522=2050),0.5,""))))))))))))))))))</f>
        <v>*0.41</v>
      </c>
      <c r="AM522" s="51" t="str">
        <f aca="false">AM521</f>
        <v>REZoning_Sol-Win</v>
      </c>
      <c r="AP522" s="0" t="s">
        <v>569</v>
      </c>
      <c r="AQ522" s="0" t="s">
        <v>35</v>
      </c>
      <c r="AR522" s="0" t="n">
        <v>2100</v>
      </c>
      <c r="AS522" s="0" t="s">
        <v>45</v>
      </c>
      <c r="AT522" s="0" t="s">
        <v>36</v>
      </c>
    </row>
    <row r="523" customFormat="false" ht="28.5" hidden="false" customHeight="true" outlineLevel="0" collapsed="false">
      <c r="A523" s="3" t="s">
        <v>147</v>
      </c>
      <c r="C523" s="0" t="s">
        <v>570</v>
      </c>
      <c r="D523" s="50" t="s">
        <v>35</v>
      </c>
      <c r="E523" s="0" t="n">
        <v>2035</v>
      </c>
      <c r="F523" s="51" t="str">
        <f aca="false">"*"&amp;IF(AND(A523="EU",E523=2035),0.63,IF(AND(A523="EU",E523=2050),0.54,IF(AND(A523="USA",E523=2035),0.64,IF(AND(A523="USA",E523=2050),0.54,IF(AND(A523="Japan",E523=2035),0.68,IF(AND(A523="Japan",E523=2050),0.58,IF(AND(A523="Russia",E523=2035),0.65,IF(AND(A523="Russia",E523=2050),0.54,IF(AND(A523="China",E523=2035),0.61,IF(AND(A523="China",E523=2050),0.49,IF(AND(A523="India",E523=2035),0.6,IF(AND(A523="India",E523=2050),0.49,IF(AND(A523="Middle East",E523=2035),0.6,IF(AND(A523="Middle East",E523=2050),0.5,IF(AND(A523="Africa",E523=2035),0.61,IF(AND(A523="Africa",E523=2050),0.5,IF(AND(A523="Brazil",E523=2035),0.64,IF(AND(A523="Brazil",E523=2050),0.54,""))))))))))))))))))</f>
        <v>*0.61</v>
      </c>
      <c r="H523" s="0" t="s">
        <v>570</v>
      </c>
      <c r="I523" s="50" t="s">
        <v>35</v>
      </c>
      <c r="J523" s="0" t="n">
        <v>2050</v>
      </c>
      <c r="K523" s="48" t="str">
        <f aca="false">"*"&amp;IF(AND(A523="EU",J523=2035),0.63,IF(AND(A523="EU",J523=2050),0.54,IF(AND(A523="USA",J523=2035),0.64,IF(AND(A523="USA",J523=2050),0.54,IF(AND(A523="Japan",J523=2035),0.68,IF(AND(A523="Japan",J523=2050),0.58,IF(AND(A523="Russia",J523=2035),0.65,IF(AND(A523="Russia",J523=2050),0.54,IF(AND(A523="China",J523=2035),0.61,IF(AND(A523="China",J523=2050),0.49,IF(AND(A523="India",J523=2035),0.6,IF(AND(A523="India",J523=2050),0.49,IF(AND(A523="Middle East",J523=2035),0.6,IF(AND(A523="Middle East",J523=2050),0.5,IF(AND(A523="Africa",J523=2035),0.61,IF(AND(A523="Africa",J523=2050),0.5,IF(AND(A523="Brazil",J523=2035),0.64,IF(AND(A523="Brazil",J523=2050),0.54,""))))))))))))))))))</f>
        <v>*0.49</v>
      </c>
      <c r="P523" s="41" t="s">
        <v>570</v>
      </c>
      <c r="Q523" s="52" t="s">
        <v>35</v>
      </c>
      <c r="R523" s="41" t="n">
        <v>2035</v>
      </c>
      <c r="S523" s="53" t="str">
        <f aca="false">"*"&amp;IF(AND(A523="EU",R523=2035),0.62,IF(AND(A523="EU",R523=2050),0.51,IF(AND(A523="USA",R523=2035),0.62,IF(AND(A523="USA",R523=2050),0.5,IF(AND(A523="Japan",R523=2035),0.65,IF(AND(A523="Japan",R523=2050),0.55,IF(AND(A523="Russia",R523=2035),0.63,IF(AND(A523="Russia",R523=2050),0.52,IF(AND(A523="China",R523=2035),0.59,IF(AND(A523="China",R523=2050),0.47,IF(AND(A523="India",R523=2035),0.58,IF(AND(A523="India",R523=2050),0.47,IF(AND(A523="Middle East",R523=2035),0.59,IF(AND(A523="Middle East",R523=2050),0.47,IF(AND(A523="Africa",R523=2035),0.58,IF(AND(A523="Africa",R523=2050),0.47,IF(AND(A523="Brazil",R523=2035),0.64,IF(AND(A523="Brazil",R523=2050),0.53,""))))))))))))))))))</f>
        <v>*0.59</v>
      </c>
      <c r="U523" s="41" t="s">
        <v>570</v>
      </c>
      <c r="V523" s="52" t="s">
        <v>35</v>
      </c>
      <c r="W523" s="41" t="n">
        <v>2050</v>
      </c>
      <c r="X523" s="53" t="str">
        <f aca="false">"*"&amp;IF(AND(A523="EU",W523=2035),0.62,IF(AND(A523="EU",W523=2050),0.51,IF(AND(A523="USA",W523=2035),0.62,IF(AND(A523="USA",W523=2050),0.5,IF(AND(A523="Japan",W523=2035),0.65,IF(AND(A523="Japan",W523=2050),0.55,IF(AND(A523="Russia",W523=2035),0.63,IF(AND(A523="Russia",W523=2050),0.52,IF(AND(A523="China",W523=2035),0.59,IF(AND(A523="China",W523=2050),0.47,IF(AND(A523="India",W523=2035),0.58,IF(AND(A523="India",W523=2050),0.47,IF(AND(A523="Middle East",W523=2035),0.59,IF(AND(A523="Middle East",W523=2050),0.47,IF(AND(A523="Africa",W523=2035),0.58,IF(AND(A523="Africa",W523=2050),0.47,IF(AND(A523="Brazil",W523=2035),0.64,IF(AND(A523="Brazil",W523=2050),0.53,""))))))))))))))))))</f>
        <v>*0.47</v>
      </c>
      <c r="AC523" s="0" t="s">
        <v>570</v>
      </c>
      <c r="AD523" s="50" t="s">
        <v>35</v>
      </c>
      <c r="AE523" s="0" t="n">
        <v>2035</v>
      </c>
      <c r="AF523" s="51" t="str">
        <f aca="false">"*"&amp;IF(AND(A523="EU",AE523=2035),0.58,IF(AND(A523="EU",AE523=2050),0.49,IF(AND(A523="USA",AE523=2035),0.56,IF(AND(A523="USA",AE523=2050),0.45,IF(AND(A523="Japan",AE523=2035),0.62,IF(AND(A523="Japan",AE523=2050),0.51,IF(AND(A523="Russia",AE523=2035),0.55,IF(AND(A523="Russia",AE523=2050),0.41,IF(AND(A523="China",AE523=2035),0.54,IF(AND(A523="China",AE523=2050),0.44,IF(AND(A523="India",AE523=2035),0.55,IF(AND(A523="India",AE523=2050),0.42,IF(AND(A523="Middle East",AE523=2035),0.53,IF(AND(A523="Middle East",AE523=2050),0.41,IF(AND(A523="Africa",AE523=2035),0.53,IF(AND(A523="Africa",AE523=2050),0.41,IF(AND(A523="Brazil",AE523=2035),0.6,IF(AND(A523="Brazil",AE523=2050),0.5,""))))))))))))))))))</f>
        <v>*0.54</v>
      </c>
      <c r="AG523" s="51" t="str">
        <f aca="false">AG522</f>
        <v>REZoning_Sol-Win</v>
      </c>
      <c r="AI523" s="0" t="s">
        <v>570</v>
      </c>
      <c r="AJ523" s="50" t="s">
        <v>35</v>
      </c>
      <c r="AK523" s="0" t="n">
        <v>2050</v>
      </c>
      <c r="AL523" s="51" t="str">
        <f aca="false">"*"&amp;IF(AND(A523="EU",AK523=2035),0.58,IF(AND(A523="EU",AK523=2050),0.49,IF(AND(A523="USA",AK523=2035),0.56,IF(AND(A523="USA",AK523=2050),0.45,IF(AND(A523="Japan",AK523=2035),0.62,IF(AND(A523="Japan",AK523=2050),0.51,IF(AND(A523="Russia",AK523=2035),0.55,IF(AND(A523="Russia",AK523=2050),0.41,IF(AND(A523="China",AK523=2035),0.54,IF(AND(A523="China",AK523=2050),0.44,IF(AND(A523="India",AK523=2035),0.55,IF(AND(A523="India",AK523=2050),0.42,IF(AND(A523="Middle East",AK523=2035),0.53,IF(AND(A523="Middle East",AK523=2050),0.41,IF(AND(A523="Africa",AK523=2035),0.53,IF(AND(A523="Africa",AK523=2050),0.41,IF(AND(A523="Brazil",AK523=2035),0.6,IF(AND(A523="Brazil",AK523=2050),0.5,""))))))))))))))))))</f>
        <v>*0.44</v>
      </c>
      <c r="AM523" s="51" t="str">
        <f aca="false">AM522</f>
        <v>REZoning_Sol-Win</v>
      </c>
      <c r="AP523" s="0" t="s">
        <v>570</v>
      </c>
      <c r="AQ523" s="0" t="s">
        <v>35</v>
      </c>
      <c r="AR523" s="0" t="n">
        <v>2100</v>
      </c>
      <c r="AS523" s="0" t="s">
        <v>149</v>
      </c>
      <c r="AT523" s="0" t="s">
        <v>36</v>
      </c>
    </row>
    <row r="524" customFormat="false" ht="28.5" hidden="false" customHeight="true" outlineLevel="0" collapsed="false">
      <c r="A524" s="3" t="s">
        <v>147</v>
      </c>
      <c r="C524" s="0" t="s">
        <v>571</v>
      </c>
      <c r="D524" s="50" t="s">
        <v>35</v>
      </c>
      <c r="E524" s="0" t="n">
        <v>2035</v>
      </c>
      <c r="F524" s="51" t="str">
        <f aca="false">"*"&amp;IF(AND(A524="EU",E524=2035),0.63,IF(AND(A524="EU",E524=2050),0.54,IF(AND(A524="USA",E524=2035),0.64,IF(AND(A524="USA",E524=2050),0.54,IF(AND(A524="Japan",E524=2035),0.68,IF(AND(A524="Japan",E524=2050),0.58,IF(AND(A524="Russia",E524=2035),0.65,IF(AND(A524="Russia",E524=2050),0.54,IF(AND(A524="China",E524=2035),0.61,IF(AND(A524="China",E524=2050),0.49,IF(AND(A524="India",E524=2035),0.6,IF(AND(A524="India",E524=2050),0.49,IF(AND(A524="Middle East",E524=2035),0.6,IF(AND(A524="Middle East",E524=2050),0.5,IF(AND(A524="Africa",E524=2035),0.61,IF(AND(A524="Africa",E524=2050),0.5,IF(AND(A524="Brazil",E524=2035),0.64,IF(AND(A524="Brazil",E524=2050),0.54,""))))))))))))))))))</f>
        <v>*0.61</v>
      </c>
      <c r="H524" s="0" t="s">
        <v>571</v>
      </c>
      <c r="I524" s="50" t="s">
        <v>35</v>
      </c>
      <c r="J524" s="0" t="n">
        <v>2050</v>
      </c>
      <c r="K524" s="48" t="str">
        <f aca="false">"*"&amp;IF(AND(A524="EU",J524=2035),0.63,IF(AND(A524="EU",J524=2050),0.54,IF(AND(A524="USA",J524=2035),0.64,IF(AND(A524="USA",J524=2050),0.54,IF(AND(A524="Japan",J524=2035),0.68,IF(AND(A524="Japan",J524=2050),0.58,IF(AND(A524="Russia",J524=2035),0.65,IF(AND(A524="Russia",J524=2050),0.54,IF(AND(A524="China",J524=2035),0.61,IF(AND(A524="China",J524=2050),0.49,IF(AND(A524="India",J524=2035),0.6,IF(AND(A524="India",J524=2050),0.49,IF(AND(A524="Middle East",J524=2035),0.6,IF(AND(A524="Middle East",J524=2050),0.5,IF(AND(A524="Africa",J524=2035),0.61,IF(AND(A524="Africa",J524=2050),0.5,IF(AND(A524="Brazil",J524=2035),0.64,IF(AND(A524="Brazil",J524=2050),0.54,""))))))))))))))))))</f>
        <v>*0.49</v>
      </c>
      <c r="P524" s="41" t="s">
        <v>571</v>
      </c>
      <c r="Q524" s="52" t="s">
        <v>35</v>
      </c>
      <c r="R524" s="41" t="n">
        <v>2035</v>
      </c>
      <c r="S524" s="53" t="str">
        <f aca="false">"*"&amp;IF(AND(A524="EU",R524=2035),0.62,IF(AND(A524="EU",R524=2050),0.51,IF(AND(A524="USA",R524=2035),0.62,IF(AND(A524="USA",R524=2050),0.5,IF(AND(A524="Japan",R524=2035),0.65,IF(AND(A524="Japan",R524=2050),0.55,IF(AND(A524="Russia",R524=2035),0.63,IF(AND(A524="Russia",R524=2050),0.52,IF(AND(A524="China",R524=2035),0.59,IF(AND(A524="China",R524=2050),0.47,IF(AND(A524="India",R524=2035),0.58,IF(AND(A524="India",R524=2050),0.47,IF(AND(A524="Middle East",R524=2035),0.59,IF(AND(A524="Middle East",R524=2050),0.47,IF(AND(A524="Africa",R524=2035),0.58,IF(AND(A524="Africa",R524=2050),0.47,IF(AND(A524="Brazil",R524=2035),0.64,IF(AND(A524="Brazil",R524=2050),0.53,""))))))))))))))))))</f>
        <v>*0.59</v>
      </c>
      <c r="U524" s="41" t="s">
        <v>571</v>
      </c>
      <c r="V524" s="52" t="s">
        <v>35</v>
      </c>
      <c r="W524" s="41" t="n">
        <v>2050</v>
      </c>
      <c r="X524" s="53" t="str">
        <f aca="false">"*"&amp;IF(AND(A524="EU",W524=2035),0.62,IF(AND(A524="EU",W524=2050),0.51,IF(AND(A524="USA",W524=2035),0.62,IF(AND(A524="USA",W524=2050),0.5,IF(AND(A524="Japan",W524=2035),0.65,IF(AND(A524="Japan",W524=2050),0.55,IF(AND(A524="Russia",W524=2035),0.63,IF(AND(A524="Russia",W524=2050),0.52,IF(AND(A524="China",W524=2035),0.59,IF(AND(A524="China",W524=2050),0.47,IF(AND(A524="India",W524=2035),0.58,IF(AND(A524="India",W524=2050),0.47,IF(AND(A524="Middle East",W524=2035),0.59,IF(AND(A524="Middle East",W524=2050),0.47,IF(AND(A524="Africa",W524=2035),0.58,IF(AND(A524="Africa",W524=2050),0.47,IF(AND(A524="Brazil",W524=2035),0.64,IF(AND(A524="Brazil",W524=2050),0.53,""))))))))))))))))))</f>
        <v>*0.47</v>
      </c>
      <c r="AC524" s="0" t="s">
        <v>571</v>
      </c>
      <c r="AD524" s="50" t="s">
        <v>35</v>
      </c>
      <c r="AE524" s="0" t="n">
        <v>2035</v>
      </c>
      <c r="AF524" s="51" t="str">
        <f aca="false">"*"&amp;IF(AND(A524="EU",AE524=2035),0.58,IF(AND(A524="EU",AE524=2050),0.49,IF(AND(A524="USA",AE524=2035),0.56,IF(AND(A524="USA",AE524=2050),0.45,IF(AND(A524="Japan",AE524=2035),0.62,IF(AND(A524="Japan",AE524=2050),0.51,IF(AND(A524="Russia",AE524=2035),0.55,IF(AND(A524="Russia",AE524=2050),0.41,IF(AND(A524="China",AE524=2035),0.54,IF(AND(A524="China",AE524=2050),0.44,IF(AND(A524="India",AE524=2035),0.55,IF(AND(A524="India",AE524=2050),0.42,IF(AND(A524="Middle East",AE524=2035),0.53,IF(AND(A524="Middle East",AE524=2050),0.41,IF(AND(A524="Africa",AE524=2035),0.53,IF(AND(A524="Africa",AE524=2050),0.41,IF(AND(A524="Brazil",AE524=2035),0.6,IF(AND(A524="Brazil",AE524=2050),0.5,""))))))))))))))))))</f>
        <v>*0.54</v>
      </c>
      <c r="AG524" s="51" t="str">
        <f aca="false">AG523</f>
        <v>REZoning_Sol-Win</v>
      </c>
      <c r="AI524" s="0" t="s">
        <v>571</v>
      </c>
      <c r="AJ524" s="50" t="s">
        <v>35</v>
      </c>
      <c r="AK524" s="0" t="n">
        <v>2050</v>
      </c>
      <c r="AL524" s="51" t="str">
        <f aca="false">"*"&amp;IF(AND(A524="EU",AK524=2035),0.58,IF(AND(A524="EU",AK524=2050),0.49,IF(AND(A524="USA",AK524=2035),0.56,IF(AND(A524="USA",AK524=2050),0.45,IF(AND(A524="Japan",AK524=2035),0.62,IF(AND(A524="Japan",AK524=2050),0.51,IF(AND(A524="Russia",AK524=2035),0.55,IF(AND(A524="Russia",AK524=2050),0.41,IF(AND(A524="China",AK524=2035),0.54,IF(AND(A524="China",AK524=2050),0.44,IF(AND(A524="India",AK524=2035),0.55,IF(AND(A524="India",AK524=2050),0.42,IF(AND(A524="Middle East",AK524=2035),0.53,IF(AND(A524="Middle East",AK524=2050),0.41,IF(AND(A524="Africa",AK524=2035),0.53,IF(AND(A524="Africa",AK524=2050),0.41,IF(AND(A524="Brazil",AK524=2035),0.6,IF(AND(A524="Brazil",AK524=2050),0.5,""))))))))))))))))))</f>
        <v>*0.44</v>
      </c>
      <c r="AM524" s="51" t="str">
        <f aca="false">AM523</f>
        <v>REZoning_Sol-Win</v>
      </c>
      <c r="AP524" s="0" t="s">
        <v>571</v>
      </c>
      <c r="AQ524" s="0" t="s">
        <v>35</v>
      </c>
      <c r="AR524" s="0" t="n">
        <v>2100</v>
      </c>
      <c r="AS524" s="0" t="s">
        <v>149</v>
      </c>
      <c r="AT524" s="0" t="s">
        <v>36</v>
      </c>
    </row>
    <row r="525" customFormat="false" ht="28.5" hidden="false" customHeight="true" outlineLevel="0" collapsed="false">
      <c r="A525" s="3" t="s">
        <v>147</v>
      </c>
      <c r="C525" s="0" t="s">
        <v>572</v>
      </c>
      <c r="D525" s="50" t="s">
        <v>35</v>
      </c>
      <c r="E525" s="0" t="n">
        <v>2035</v>
      </c>
      <c r="F525" s="51" t="str">
        <f aca="false">"*"&amp;IF(AND(A525="EU",E525=2035),0.63,IF(AND(A525="EU",E525=2050),0.54,IF(AND(A525="USA",E525=2035),0.64,IF(AND(A525="USA",E525=2050),0.54,IF(AND(A525="Japan",E525=2035),0.68,IF(AND(A525="Japan",E525=2050),0.58,IF(AND(A525="Russia",E525=2035),0.65,IF(AND(A525="Russia",E525=2050),0.54,IF(AND(A525="China",E525=2035),0.61,IF(AND(A525="China",E525=2050),0.49,IF(AND(A525="India",E525=2035),0.6,IF(AND(A525="India",E525=2050),0.49,IF(AND(A525="Middle East",E525=2035),0.6,IF(AND(A525="Middle East",E525=2050),0.5,IF(AND(A525="Africa",E525=2035),0.61,IF(AND(A525="Africa",E525=2050),0.5,IF(AND(A525="Brazil",E525=2035),0.64,IF(AND(A525="Brazil",E525=2050),0.54,""))))))))))))))))))</f>
        <v>*0.61</v>
      </c>
      <c r="H525" s="0" t="s">
        <v>572</v>
      </c>
      <c r="I525" s="50" t="s">
        <v>35</v>
      </c>
      <c r="J525" s="0" t="n">
        <v>2050</v>
      </c>
      <c r="K525" s="48" t="str">
        <f aca="false">"*"&amp;IF(AND(A525="EU",J525=2035),0.63,IF(AND(A525="EU",J525=2050),0.54,IF(AND(A525="USA",J525=2035),0.64,IF(AND(A525="USA",J525=2050),0.54,IF(AND(A525="Japan",J525=2035),0.68,IF(AND(A525="Japan",J525=2050),0.58,IF(AND(A525="Russia",J525=2035),0.65,IF(AND(A525="Russia",J525=2050),0.54,IF(AND(A525="China",J525=2035),0.61,IF(AND(A525="China",J525=2050),0.49,IF(AND(A525="India",J525=2035),0.6,IF(AND(A525="India",J525=2050),0.49,IF(AND(A525="Middle East",J525=2035),0.6,IF(AND(A525="Middle East",J525=2050),0.5,IF(AND(A525="Africa",J525=2035),0.61,IF(AND(A525="Africa",J525=2050),0.5,IF(AND(A525="Brazil",J525=2035),0.64,IF(AND(A525="Brazil",J525=2050),0.54,""))))))))))))))))))</f>
        <v>*0.49</v>
      </c>
      <c r="P525" s="41" t="s">
        <v>572</v>
      </c>
      <c r="Q525" s="52" t="s">
        <v>35</v>
      </c>
      <c r="R525" s="41" t="n">
        <v>2035</v>
      </c>
      <c r="S525" s="53" t="str">
        <f aca="false">"*"&amp;IF(AND(A525="EU",R525=2035),0.62,IF(AND(A525="EU",R525=2050),0.51,IF(AND(A525="USA",R525=2035),0.62,IF(AND(A525="USA",R525=2050),0.5,IF(AND(A525="Japan",R525=2035),0.65,IF(AND(A525="Japan",R525=2050),0.55,IF(AND(A525="Russia",R525=2035),0.63,IF(AND(A525="Russia",R525=2050),0.52,IF(AND(A525="China",R525=2035),0.59,IF(AND(A525="China",R525=2050),0.47,IF(AND(A525="India",R525=2035),0.58,IF(AND(A525="India",R525=2050),0.47,IF(AND(A525="Middle East",R525=2035),0.59,IF(AND(A525="Middle East",R525=2050),0.47,IF(AND(A525="Africa",R525=2035),0.58,IF(AND(A525="Africa",R525=2050),0.47,IF(AND(A525="Brazil",R525=2035),0.64,IF(AND(A525="Brazil",R525=2050),0.53,""))))))))))))))))))</f>
        <v>*0.59</v>
      </c>
      <c r="U525" s="41" t="s">
        <v>572</v>
      </c>
      <c r="V525" s="52" t="s">
        <v>35</v>
      </c>
      <c r="W525" s="41" t="n">
        <v>2050</v>
      </c>
      <c r="X525" s="53" t="str">
        <f aca="false">"*"&amp;IF(AND(A525="EU",W525=2035),0.62,IF(AND(A525="EU",W525=2050),0.51,IF(AND(A525="USA",W525=2035),0.62,IF(AND(A525="USA",W525=2050),0.5,IF(AND(A525="Japan",W525=2035),0.65,IF(AND(A525="Japan",W525=2050),0.55,IF(AND(A525="Russia",W525=2035),0.63,IF(AND(A525="Russia",W525=2050),0.52,IF(AND(A525="China",W525=2035),0.59,IF(AND(A525="China",W525=2050),0.47,IF(AND(A525="India",W525=2035),0.58,IF(AND(A525="India",W525=2050),0.47,IF(AND(A525="Middle East",W525=2035),0.59,IF(AND(A525="Middle East",W525=2050),0.47,IF(AND(A525="Africa",W525=2035),0.58,IF(AND(A525="Africa",W525=2050),0.47,IF(AND(A525="Brazil",W525=2035),0.64,IF(AND(A525="Brazil",W525=2050),0.53,""))))))))))))))))))</f>
        <v>*0.47</v>
      </c>
      <c r="AC525" s="0" t="s">
        <v>572</v>
      </c>
      <c r="AD525" s="50" t="s">
        <v>35</v>
      </c>
      <c r="AE525" s="0" t="n">
        <v>2035</v>
      </c>
      <c r="AF525" s="51" t="str">
        <f aca="false">"*"&amp;IF(AND(A525="EU",AE525=2035),0.58,IF(AND(A525="EU",AE525=2050),0.49,IF(AND(A525="USA",AE525=2035),0.56,IF(AND(A525="USA",AE525=2050),0.45,IF(AND(A525="Japan",AE525=2035),0.62,IF(AND(A525="Japan",AE525=2050),0.51,IF(AND(A525="Russia",AE525=2035),0.55,IF(AND(A525="Russia",AE525=2050),0.41,IF(AND(A525="China",AE525=2035),0.54,IF(AND(A525="China",AE525=2050),0.44,IF(AND(A525="India",AE525=2035),0.55,IF(AND(A525="India",AE525=2050),0.42,IF(AND(A525="Middle East",AE525=2035),0.53,IF(AND(A525="Middle East",AE525=2050),0.41,IF(AND(A525="Africa",AE525=2035),0.53,IF(AND(A525="Africa",AE525=2050),0.41,IF(AND(A525="Brazil",AE525=2035),0.6,IF(AND(A525="Brazil",AE525=2050),0.5,""))))))))))))))))))</f>
        <v>*0.54</v>
      </c>
      <c r="AG525" s="51" t="str">
        <f aca="false">AG524</f>
        <v>REZoning_Sol-Win</v>
      </c>
      <c r="AI525" s="0" t="s">
        <v>572</v>
      </c>
      <c r="AJ525" s="50" t="s">
        <v>35</v>
      </c>
      <c r="AK525" s="0" t="n">
        <v>2050</v>
      </c>
      <c r="AL525" s="51" t="str">
        <f aca="false">"*"&amp;IF(AND(A525="EU",AK525=2035),0.58,IF(AND(A525="EU",AK525=2050),0.49,IF(AND(A525="USA",AK525=2035),0.56,IF(AND(A525="USA",AK525=2050),0.45,IF(AND(A525="Japan",AK525=2035),0.62,IF(AND(A525="Japan",AK525=2050),0.51,IF(AND(A525="Russia",AK525=2035),0.55,IF(AND(A525="Russia",AK525=2050),0.41,IF(AND(A525="China",AK525=2035),0.54,IF(AND(A525="China",AK525=2050),0.44,IF(AND(A525="India",AK525=2035),0.55,IF(AND(A525="India",AK525=2050),0.42,IF(AND(A525="Middle East",AK525=2035),0.53,IF(AND(A525="Middle East",AK525=2050),0.41,IF(AND(A525="Africa",AK525=2035),0.53,IF(AND(A525="Africa",AK525=2050),0.41,IF(AND(A525="Brazil",AK525=2035),0.6,IF(AND(A525="Brazil",AK525=2050),0.5,""))))))))))))))))))</f>
        <v>*0.44</v>
      </c>
      <c r="AM525" s="51" t="str">
        <f aca="false">AM524</f>
        <v>REZoning_Sol-Win</v>
      </c>
      <c r="AP525" s="0" t="s">
        <v>572</v>
      </c>
      <c r="AQ525" s="0" t="s">
        <v>35</v>
      </c>
      <c r="AR525" s="0" t="n">
        <v>2100</v>
      </c>
      <c r="AS525" s="0" t="s">
        <v>149</v>
      </c>
      <c r="AT525" s="0" t="s">
        <v>36</v>
      </c>
    </row>
    <row r="526" customFormat="false" ht="28.5" hidden="false" customHeight="true" outlineLevel="0" collapsed="false">
      <c r="A526" s="3" t="s">
        <v>147</v>
      </c>
      <c r="C526" s="0" t="s">
        <v>573</v>
      </c>
      <c r="D526" s="50" t="s">
        <v>35</v>
      </c>
      <c r="E526" s="0" t="n">
        <v>2035</v>
      </c>
      <c r="F526" s="51" t="str">
        <f aca="false">"*"&amp;IF(AND(A526="EU",E526=2035),0.63,IF(AND(A526="EU",E526=2050),0.54,IF(AND(A526="USA",E526=2035),0.64,IF(AND(A526="USA",E526=2050),0.54,IF(AND(A526="Japan",E526=2035),0.68,IF(AND(A526="Japan",E526=2050),0.58,IF(AND(A526="Russia",E526=2035),0.65,IF(AND(A526="Russia",E526=2050),0.54,IF(AND(A526="China",E526=2035),0.61,IF(AND(A526="China",E526=2050),0.49,IF(AND(A526="India",E526=2035),0.6,IF(AND(A526="India",E526=2050),0.49,IF(AND(A526="Middle East",E526=2035),0.6,IF(AND(A526="Middle East",E526=2050),0.5,IF(AND(A526="Africa",E526=2035),0.61,IF(AND(A526="Africa",E526=2050),0.5,IF(AND(A526="Brazil",E526=2035),0.64,IF(AND(A526="Brazil",E526=2050),0.54,""))))))))))))))))))</f>
        <v>*0.61</v>
      </c>
      <c r="H526" s="0" t="s">
        <v>573</v>
      </c>
      <c r="I526" s="50" t="s">
        <v>35</v>
      </c>
      <c r="J526" s="0" t="n">
        <v>2050</v>
      </c>
      <c r="K526" s="48" t="str">
        <f aca="false">"*"&amp;IF(AND(A526="EU",J526=2035),0.63,IF(AND(A526="EU",J526=2050),0.54,IF(AND(A526="USA",J526=2035),0.64,IF(AND(A526="USA",J526=2050),0.54,IF(AND(A526="Japan",J526=2035),0.68,IF(AND(A526="Japan",J526=2050),0.58,IF(AND(A526="Russia",J526=2035),0.65,IF(AND(A526="Russia",J526=2050),0.54,IF(AND(A526="China",J526=2035),0.61,IF(AND(A526="China",J526=2050),0.49,IF(AND(A526="India",J526=2035),0.6,IF(AND(A526="India",J526=2050),0.49,IF(AND(A526="Middle East",J526=2035),0.6,IF(AND(A526="Middle East",J526=2050),0.5,IF(AND(A526="Africa",J526=2035),0.61,IF(AND(A526="Africa",J526=2050),0.5,IF(AND(A526="Brazil",J526=2035),0.64,IF(AND(A526="Brazil",J526=2050),0.54,""))))))))))))))))))</f>
        <v>*0.49</v>
      </c>
      <c r="P526" s="41" t="s">
        <v>573</v>
      </c>
      <c r="Q526" s="52" t="s">
        <v>35</v>
      </c>
      <c r="R526" s="41" t="n">
        <v>2035</v>
      </c>
      <c r="S526" s="53" t="str">
        <f aca="false">"*"&amp;IF(AND(A526="EU",R526=2035),0.62,IF(AND(A526="EU",R526=2050),0.51,IF(AND(A526="USA",R526=2035),0.62,IF(AND(A526="USA",R526=2050),0.5,IF(AND(A526="Japan",R526=2035),0.65,IF(AND(A526="Japan",R526=2050),0.55,IF(AND(A526="Russia",R526=2035),0.63,IF(AND(A526="Russia",R526=2050),0.52,IF(AND(A526="China",R526=2035),0.59,IF(AND(A526="China",R526=2050),0.47,IF(AND(A526="India",R526=2035),0.58,IF(AND(A526="India",R526=2050),0.47,IF(AND(A526="Middle East",R526=2035),0.59,IF(AND(A526="Middle East",R526=2050),0.47,IF(AND(A526="Africa",R526=2035),0.58,IF(AND(A526="Africa",R526=2050),0.47,IF(AND(A526="Brazil",R526=2035),0.64,IF(AND(A526="Brazil",R526=2050),0.53,""))))))))))))))))))</f>
        <v>*0.59</v>
      </c>
      <c r="U526" s="41" t="s">
        <v>573</v>
      </c>
      <c r="V526" s="52" t="s">
        <v>35</v>
      </c>
      <c r="W526" s="41" t="n">
        <v>2050</v>
      </c>
      <c r="X526" s="53" t="str">
        <f aca="false">"*"&amp;IF(AND(A526="EU",W526=2035),0.62,IF(AND(A526="EU",W526=2050),0.51,IF(AND(A526="USA",W526=2035),0.62,IF(AND(A526="USA",W526=2050),0.5,IF(AND(A526="Japan",W526=2035),0.65,IF(AND(A526="Japan",W526=2050),0.55,IF(AND(A526="Russia",W526=2035),0.63,IF(AND(A526="Russia",W526=2050),0.52,IF(AND(A526="China",W526=2035),0.59,IF(AND(A526="China",W526=2050),0.47,IF(AND(A526="India",W526=2035),0.58,IF(AND(A526="India",W526=2050),0.47,IF(AND(A526="Middle East",W526=2035),0.59,IF(AND(A526="Middle East",W526=2050),0.47,IF(AND(A526="Africa",W526=2035),0.58,IF(AND(A526="Africa",W526=2050),0.47,IF(AND(A526="Brazil",W526=2035),0.64,IF(AND(A526="Brazil",W526=2050),0.53,""))))))))))))))))))</f>
        <v>*0.47</v>
      </c>
      <c r="AC526" s="0" t="s">
        <v>573</v>
      </c>
      <c r="AD526" s="50" t="s">
        <v>35</v>
      </c>
      <c r="AE526" s="0" t="n">
        <v>2035</v>
      </c>
      <c r="AF526" s="51" t="str">
        <f aca="false">"*"&amp;IF(AND(A526="EU",AE526=2035),0.58,IF(AND(A526="EU",AE526=2050),0.49,IF(AND(A526="USA",AE526=2035),0.56,IF(AND(A526="USA",AE526=2050),0.45,IF(AND(A526="Japan",AE526=2035),0.62,IF(AND(A526="Japan",AE526=2050),0.51,IF(AND(A526="Russia",AE526=2035),0.55,IF(AND(A526="Russia",AE526=2050),0.41,IF(AND(A526="China",AE526=2035),0.54,IF(AND(A526="China",AE526=2050),0.44,IF(AND(A526="India",AE526=2035),0.55,IF(AND(A526="India",AE526=2050),0.42,IF(AND(A526="Middle East",AE526=2035),0.53,IF(AND(A526="Middle East",AE526=2050),0.41,IF(AND(A526="Africa",AE526=2035),0.53,IF(AND(A526="Africa",AE526=2050),0.41,IF(AND(A526="Brazil",AE526=2035),0.6,IF(AND(A526="Brazil",AE526=2050),0.5,""))))))))))))))))))</f>
        <v>*0.54</v>
      </c>
      <c r="AG526" s="51" t="str">
        <f aca="false">AG525</f>
        <v>REZoning_Sol-Win</v>
      </c>
      <c r="AI526" s="0" t="s">
        <v>573</v>
      </c>
      <c r="AJ526" s="50" t="s">
        <v>35</v>
      </c>
      <c r="AK526" s="0" t="n">
        <v>2050</v>
      </c>
      <c r="AL526" s="51" t="str">
        <f aca="false">"*"&amp;IF(AND(A526="EU",AK526=2035),0.58,IF(AND(A526="EU",AK526=2050),0.49,IF(AND(A526="USA",AK526=2035),0.56,IF(AND(A526="USA",AK526=2050),0.45,IF(AND(A526="Japan",AK526=2035),0.62,IF(AND(A526="Japan",AK526=2050),0.51,IF(AND(A526="Russia",AK526=2035),0.55,IF(AND(A526="Russia",AK526=2050),0.41,IF(AND(A526="China",AK526=2035),0.54,IF(AND(A526="China",AK526=2050),0.44,IF(AND(A526="India",AK526=2035),0.55,IF(AND(A526="India",AK526=2050),0.42,IF(AND(A526="Middle East",AK526=2035),0.53,IF(AND(A526="Middle East",AK526=2050),0.41,IF(AND(A526="Africa",AK526=2035),0.53,IF(AND(A526="Africa",AK526=2050),0.41,IF(AND(A526="Brazil",AK526=2035),0.6,IF(AND(A526="Brazil",AK526=2050),0.5,""))))))))))))))))))</f>
        <v>*0.44</v>
      </c>
      <c r="AM526" s="51" t="str">
        <f aca="false">AM525</f>
        <v>REZoning_Sol-Win</v>
      </c>
      <c r="AP526" s="0" t="s">
        <v>573</v>
      </c>
      <c r="AQ526" s="0" t="s">
        <v>35</v>
      </c>
      <c r="AR526" s="0" t="n">
        <v>2100</v>
      </c>
      <c r="AS526" s="0" t="s">
        <v>149</v>
      </c>
      <c r="AT526" s="0" t="s">
        <v>36</v>
      </c>
    </row>
    <row r="527" customFormat="false" ht="28.5" hidden="false" customHeight="true" outlineLevel="0" collapsed="false">
      <c r="A527" s="3" t="s">
        <v>147</v>
      </c>
      <c r="C527" s="0" t="s">
        <v>574</v>
      </c>
      <c r="D527" s="50" t="s">
        <v>35</v>
      </c>
      <c r="E527" s="0" t="n">
        <v>2035</v>
      </c>
      <c r="F527" s="51" t="str">
        <f aca="false">"*"&amp;IF(AND(A527="EU",E527=2035),0.63,IF(AND(A527="EU",E527=2050),0.54,IF(AND(A527="USA",E527=2035),0.64,IF(AND(A527="USA",E527=2050),0.54,IF(AND(A527="Japan",E527=2035),0.68,IF(AND(A527="Japan",E527=2050),0.58,IF(AND(A527="Russia",E527=2035),0.65,IF(AND(A527="Russia",E527=2050),0.54,IF(AND(A527="China",E527=2035),0.61,IF(AND(A527="China",E527=2050),0.49,IF(AND(A527="India",E527=2035),0.6,IF(AND(A527="India",E527=2050),0.49,IF(AND(A527="Middle East",E527=2035),0.6,IF(AND(A527="Middle East",E527=2050),0.5,IF(AND(A527="Africa",E527=2035),0.61,IF(AND(A527="Africa",E527=2050),0.5,IF(AND(A527="Brazil",E527=2035),0.64,IF(AND(A527="Brazil",E527=2050),0.54,""))))))))))))))))))</f>
        <v>*0.61</v>
      </c>
      <c r="H527" s="0" t="s">
        <v>574</v>
      </c>
      <c r="I527" s="50" t="s">
        <v>35</v>
      </c>
      <c r="J527" s="0" t="n">
        <v>2050</v>
      </c>
      <c r="K527" s="48" t="str">
        <f aca="false">"*"&amp;IF(AND(A527="EU",J527=2035),0.63,IF(AND(A527="EU",J527=2050),0.54,IF(AND(A527="USA",J527=2035),0.64,IF(AND(A527="USA",J527=2050),0.54,IF(AND(A527="Japan",J527=2035),0.68,IF(AND(A527="Japan",J527=2050),0.58,IF(AND(A527="Russia",J527=2035),0.65,IF(AND(A527="Russia",J527=2050),0.54,IF(AND(A527="China",J527=2035),0.61,IF(AND(A527="China",J527=2050),0.49,IF(AND(A527="India",J527=2035),0.6,IF(AND(A527="India",J527=2050),0.49,IF(AND(A527="Middle East",J527=2035),0.6,IF(AND(A527="Middle East",J527=2050),0.5,IF(AND(A527="Africa",J527=2035),0.61,IF(AND(A527="Africa",J527=2050),0.5,IF(AND(A527="Brazil",J527=2035),0.64,IF(AND(A527="Brazil",J527=2050),0.54,""))))))))))))))))))</f>
        <v>*0.49</v>
      </c>
      <c r="P527" s="41" t="s">
        <v>574</v>
      </c>
      <c r="Q527" s="52" t="s">
        <v>35</v>
      </c>
      <c r="R527" s="41" t="n">
        <v>2035</v>
      </c>
      <c r="S527" s="53" t="str">
        <f aca="false">"*"&amp;IF(AND(A527="EU",R527=2035),0.62,IF(AND(A527="EU",R527=2050),0.51,IF(AND(A527="USA",R527=2035),0.62,IF(AND(A527="USA",R527=2050),0.5,IF(AND(A527="Japan",R527=2035),0.65,IF(AND(A527="Japan",R527=2050),0.55,IF(AND(A527="Russia",R527=2035),0.63,IF(AND(A527="Russia",R527=2050),0.52,IF(AND(A527="China",R527=2035),0.59,IF(AND(A527="China",R527=2050),0.47,IF(AND(A527="India",R527=2035),0.58,IF(AND(A527="India",R527=2050),0.47,IF(AND(A527="Middle East",R527=2035),0.59,IF(AND(A527="Middle East",R527=2050),0.47,IF(AND(A527="Africa",R527=2035),0.58,IF(AND(A527="Africa",R527=2050),0.47,IF(AND(A527="Brazil",R527=2035),0.64,IF(AND(A527="Brazil",R527=2050),0.53,""))))))))))))))))))</f>
        <v>*0.59</v>
      </c>
      <c r="U527" s="41" t="s">
        <v>574</v>
      </c>
      <c r="V527" s="52" t="s">
        <v>35</v>
      </c>
      <c r="W527" s="41" t="n">
        <v>2050</v>
      </c>
      <c r="X527" s="53" t="str">
        <f aca="false">"*"&amp;IF(AND(A527="EU",W527=2035),0.62,IF(AND(A527="EU",W527=2050),0.51,IF(AND(A527="USA",W527=2035),0.62,IF(AND(A527="USA",W527=2050),0.5,IF(AND(A527="Japan",W527=2035),0.65,IF(AND(A527="Japan",W527=2050),0.55,IF(AND(A527="Russia",W527=2035),0.63,IF(AND(A527="Russia",W527=2050),0.52,IF(AND(A527="China",W527=2035),0.59,IF(AND(A527="China",W527=2050),0.47,IF(AND(A527="India",W527=2035),0.58,IF(AND(A527="India",W527=2050),0.47,IF(AND(A527="Middle East",W527=2035),0.59,IF(AND(A527="Middle East",W527=2050),0.47,IF(AND(A527="Africa",W527=2035),0.58,IF(AND(A527="Africa",W527=2050),0.47,IF(AND(A527="Brazil",W527=2035),0.64,IF(AND(A527="Brazil",W527=2050),0.53,""))))))))))))))))))</f>
        <v>*0.47</v>
      </c>
      <c r="AC527" s="0" t="s">
        <v>574</v>
      </c>
      <c r="AD527" s="50" t="s">
        <v>35</v>
      </c>
      <c r="AE527" s="0" t="n">
        <v>2035</v>
      </c>
      <c r="AF527" s="51" t="str">
        <f aca="false">"*"&amp;IF(AND(A527="EU",AE527=2035),0.58,IF(AND(A527="EU",AE527=2050),0.49,IF(AND(A527="USA",AE527=2035),0.56,IF(AND(A527="USA",AE527=2050),0.45,IF(AND(A527="Japan",AE527=2035),0.62,IF(AND(A527="Japan",AE527=2050),0.51,IF(AND(A527="Russia",AE527=2035),0.55,IF(AND(A527="Russia",AE527=2050),0.41,IF(AND(A527="China",AE527=2035),0.54,IF(AND(A527="China",AE527=2050),0.44,IF(AND(A527="India",AE527=2035),0.55,IF(AND(A527="India",AE527=2050),0.42,IF(AND(A527="Middle East",AE527=2035),0.53,IF(AND(A527="Middle East",AE527=2050),0.41,IF(AND(A527="Africa",AE527=2035),0.53,IF(AND(A527="Africa",AE527=2050),0.41,IF(AND(A527="Brazil",AE527=2035),0.6,IF(AND(A527="Brazil",AE527=2050),0.5,""))))))))))))))))))</f>
        <v>*0.54</v>
      </c>
      <c r="AG527" s="51" t="str">
        <f aca="false">AG526</f>
        <v>REZoning_Sol-Win</v>
      </c>
      <c r="AI527" s="0" t="s">
        <v>574</v>
      </c>
      <c r="AJ527" s="50" t="s">
        <v>35</v>
      </c>
      <c r="AK527" s="0" t="n">
        <v>2050</v>
      </c>
      <c r="AL527" s="51" t="str">
        <f aca="false">"*"&amp;IF(AND(A527="EU",AK527=2035),0.58,IF(AND(A527="EU",AK527=2050),0.49,IF(AND(A527="USA",AK527=2035),0.56,IF(AND(A527="USA",AK527=2050),0.45,IF(AND(A527="Japan",AK527=2035),0.62,IF(AND(A527="Japan",AK527=2050),0.51,IF(AND(A527="Russia",AK527=2035),0.55,IF(AND(A527="Russia",AK527=2050),0.41,IF(AND(A527="China",AK527=2035),0.54,IF(AND(A527="China",AK527=2050),0.44,IF(AND(A527="India",AK527=2035),0.55,IF(AND(A527="India",AK527=2050),0.42,IF(AND(A527="Middle East",AK527=2035),0.53,IF(AND(A527="Middle East",AK527=2050),0.41,IF(AND(A527="Africa",AK527=2035),0.53,IF(AND(A527="Africa",AK527=2050),0.41,IF(AND(A527="Brazil",AK527=2035),0.6,IF(AND(A527="Brazil",AK527=2050),0.5,""))))))))))))))))))</f>
        <v>*0.44</v>
      </c>
      <c r="AM527" s="51" t="str">
        <f aca="false">AM526</f>
        <v>REZoning_Sol-Win</v>
      </c>
      <c r="AP527" s="0" t="s">
        <v>574</v>
      </c>
      <c r="AQ527" s="0" t="s">
        <v>35</v>
      </c>
      <c r="AR527" s="0" t="n">
        <v>2100</v>
      </c>
      <c r="AS527" s="0" t="s">
        <v>149</v>
      </c>
      <c r="AT527" s="0" t="s">
        <v>36</v>
      </c>
    </row>
    <row r="528" customFormat="false" ht="28.5" hidden="false" customHeight="true" outlineLevel="0" collapsed="false">
      <c r="A528" s="3" t="s">
        <v>147</v>
      </c>
      <c r="C528" s="0" t="s">
        <v>575</v>
      </c>
      <c r="D528" s="50" t="s">
        <v>35</v>
      </c>
      <c r="E528" s="0" t="n">
        <v>2035</v>
      </c>
      <c r="F528" s="51" t="str">
        <f aca="false">"*"&amp;IF(AND(A528="EU",E528=2035),0.63,IF(AND(A528="EU",E528=2050),0.54,IF(AND(A528="USA",E528=2035),0.64,IF(AND(A528="USA",E528=2050),0.54,IF(AND(A528="Japan",E528=2035),0.68,IF(AND(A528="Japan",E528=2050),0.58,IF(AND(A528="Russia",E528=2035),0.65,IF(AND(A528="Russia",E528=2050),0.54,IF(AND(A528="China",E528=2035),0.61,IF(AND(A528="China",E528=2050),0.49,IF(AND(A528="India",E528=2035),0.6,IF(AND(A528="India",E528=2050),0.49,IF(AND(A528="Middle East",E528=2035),0.6,IF(AND(A528="Middle East",E528=2050),0.5,IF(AND(A528="Africa",E528=2035),0.61,IF(AND(A528="Africa",E528=2050),0.5,IF(AND(A528="Brazil",E528=2035),0.64,IF(AND(A528="Brazil",E528=2050),0.54,""))))))))))))))))))</f>
        <v>*0.61</v>
      </c>
      <c r="H528" s="0" t="s">
        <v>575</v>
      </c>
      <c r="I528" s="50" t="s">
        <v>35</v>
      </c>
      <c r="J528" s="0" t="n">
        <v>2050</v>
      </c>
      <c r="K528" s="48" t="str">
        <f aca="false">"*"&amp;IF(AND(A528="EU",J528=2035),0.63,IF(AND(A528="EU",J528=2050),0.54,IF(AND(A528="USA",J528=2035),0.64,IF(AND(A528="USA",J528=2050),0.54,IF(AND(A528="Japan",J528=2035),0.68,IF(AND(A528="Japan",J528=2050),0.58,IF(AND(A528="Russia",J528=2035),0.65,IF(AND(A528="Russia",J528=2050),0.54,IF(AND(A528="China",J528=2035),0.61,IF(AND(A528="China",J528=2050),0.49,IF(AND(A528="India",J528=2035),0.6,IF(AND(A528="India",J528=2050),0.49,IF(AND(A528="Middle East",J528=2035),0.6,IF(AND(A528="Middle East",J528=2050),0.5,IF(AND(A528="Africa",J528=2035),0.61,IF(AND(A528="Africa",J528=2050),0.5,IF(AND(A528="Brazil",J528=2035),0.64,IF(AND(A528="Brazil",J528=2050),0.54,""))))))))))))))))))</f>
        <v>*0.49</v>
      </c>
      <c r="P528" s="41" t="s">
        <v>575</v>
      </c>
      <c r="Q528" s="52" t="s">
        <v>35</v>
      </c>
      <c r="R528" s="41" t="n">
        <v>2035</v>
      </c>
      <c r="S528" s="53" t="str">
        <f aca="false">"*"&amp;IF(AND(A528="EU",R528=2035),0.62,IF(AND(A528="EU",R528=2050),0.51,IF(AND(A528="USA",R528=2035),0.62,IF(AND(A528="USA",R528=2050),0.5,IF(AND(A528="Japan",R528=2035),0.65,IF(AND(A528="Japan",R528=2050),0.55,IF(AND(A528="Russia",R528=2035),0.63,IF(AND(A528="Russia",R528=2050),0.52,IF(AND(A528="China",R528=2035),0.59,IF(AND(A528="China",R528=2050),0.47,IF(AND(A528="India",R528=2035),0.58,IF(AND(A528="India",R528=2050),0.47,IF(AND(A528="Middle East",R528=2035),0.59,IF(AND(A528="Middle East",R528=2050),0.47,IF(AND(A528="Africa",R528=2035),0.58,IF(AND(A528="Africa",R528=2050),0.47,IF(AND(A528="Brazil",R528=2035),0.64,IF(AND(A528="Brazil",R528=2050),0.53,""))))))))))))))))))</f>
        <v>*0.59</v>
      </c>
      <c r="U528" s="41" t="s">
        <v>575</v>
      </c>
      <c r="V528" s="52" t="s">
        <v>35</v>
      </c>
      <c r="W528" s="41" t="n">
        <v>2050</v>
      </c>
      <c r="X528" s="53" t="str">
        <f aca="false">"*"&amp;IF(AND(A528="EU",W528=2035),0.62,IF(AND(A528="EU",W528=2050),0.51,IF(AND(A528="USA",W528=2035),0.62,IF(AND(A528="USA",W528=2050),0.5,IF(AND(A528="Japan",W528=2035),0.65,IF(AND(A528="Japan",W528=2050),0.55,IF(AND(A528="Russia",W528=2035),0.63,IF(AND(A528="Russia",W528=2050),0.52,IF(AND(A528="China",W528=2035),0.59,IF(AND(A528="China",W528=2050),0.47,IF(AND(A528="India",W528=2035),0.58,IF(AND(A528="India",W528=2050),0.47,IF(AND(A528="Middle East",W528=2035),0.59,IF(AND(A528="Middle East",W528=2050),0.47,IF(AND(A528="Africa",W528=2035),0.58,IF(AND(A528="Africa",W528=2050),0.47,IF(AND(A528="Brazil",W528=2035),0.64,IF(AND(A528="Brazil",W528=2050),0.53,""))))))))))))))))))</f>
        <v>*0.47</v>
      </c>
      <c r="AC528" s="0" t="s">
        <v>575</v>
      </c>
      <c r="AD528" s="50" t="s">
        <v>35</v>
      </c>
      <c r="AE528" s="0" t="n">
        <v>2035</v>
      </c>
      <c r="AF528" s="51" t="str">
        <f aca="false">"*"&amp;IF(AND(A528="EU",AE528=2035),0.58,IF(AND(A528="EU",AE528=2050),0.49,IF(AND(A528="USA",AE528=2035),0.56,IF(AND(A528="USA",AE528=2050),0.45,IF(AND(A528="Japan",AE528=2035),0.62,IF(AND(A528="Japan",AE528=2050),0.51,IF(AND(A528="Russia",AE528=2035),0.55,IF(AND(A528="Russia",AE528=2050),0.41,IF(AND(A528="China",AE528=2035),0.54,IF(AND(A528="China",AE528=2050),0.44,IF(AND(A528="India",AE528=2035),0.55,IF(AND(A528="India",AE528=2050),0.42,IF(AND(A528="Middle East",AE528=2035),0.53,IF(AND(A528="Middle East",AE528=2050),0.41,IF(AND(A528="Africa",AE528=2035),0.53,IF(AND(A528="Africa",AE528=2050),0.41,IF(AND(A528="Brazil",AE528=2035),0.6,IF(AND(A528="Brazil",AE528=2050),0.5,""))))))))))))))))))</f>
        <v>*0.54</v>
      </c>
      <c r="AG528" s="51" t="str">
        <f aca="false">AG527</f>
        <v>REZoning_Sol-Win</v>
      </c>
      <c r="AI528" s="0" t="s">
        <v>575</v>
      </c>
      <c r="AJ528" s="50" t="s">
        <v>35</v>
      </c>
      <c r="AK528" s="0" t="n">
        <v>2050</v>
      </c>
      <c r="AL528" s="51" t="str">
        <f aca="false">"*"&amp;IF(AND(A528="EU",AK528=2035),0.58,IF(AND(A528="EU",AK528=2050),0.49,IF(AND(A528="USA",AK528=2035),0.56,IF(AND(A528="USA",AK528=2050),0.45,IF(AND(A528="Japan",AK528=2035),0.62,IF(AND(A528="Japan",AK528=2050),0.51,IF(AND(A528="Russia",AK528=2035),0.55,IF(AND(A528="Russia",AK528=2050),0.41,IF(AND(A528="China",AK528=2035),0.54,IF(AND(A528="China",AK528=2050),0.44,IF(AND(A528="India",AK528=2035),0.55,IF(AND(A528="India",AK528=2050),0.42,IF(AND(A528="Middle East",AK528=2035),0.53,IF(AND(A528="Middle East",AK528=2050),0.41,IF(AND(A528="Africa",AK528=2035),0.53,IF(AND(A528="Africa",AK528=2050),0.41,IF(AND(A528="Brazil",AK528=2035),0.6,IF(AND(A528="Brazil",AK528=2050),0.5,""))))))))))))))))))</f>
        <v>*0.44</v>
      </c>
      <c r="AM528" s="51" t="str">
        <f aca="false">AM527</f>
        <v>REZoning_Sol-Win</v>
      </c>
      <c r="AP528" s="0" t="s">
        <v>575</v>
      </c>
      <c r="AQ528" s="0" t="s">
        <v>35</v>
      </c>
      <c r="AR528" s="0" t="n">
        <v>2100</v>
      </c>
      <c r="AS528" s="0" t="s">
        <v>149</v>
      </c>
      <c r="AT528" s="0" t="s">
        <v>36</v>
      </c>
    </row>
    <row r="529" customFormat="false" ht="28.5" hidden="false" customHeight="true" outlineLevel="0" collapsed="false">
      <c r="A529" s="3" t="s">
        <v>147</v>
      </c>
      <c r="C529" s="0" t="s">
        <v>576</v>
      </c>
      <c r="D529" s="50" t="s">
        <v>35</v>
      </c>
      <c r="E529" s="0" t="n">
        <v>2035</v>
      </c>
      <c r="F529" s="51" t="str">
        <f aca="false">"*"&amp;IF(AND(A529="EU",E529=2035),0.63,IF(AND(A529="EU",E529=2050),0.54,IF(AND(A529="USA",E529=2035),0.64,IF(AND(A529="USA",E529=2050),0.54,IF(AND(A529="Japan",E529=2035),0.68,IF(AND(A529="Japan",E529=2050),0.58,IF(AND(A529="Russia",E529=2035),0.65,IF(AND(A529="Russia",E529=2050),0.54,IF(AND(A529="China",E529=2035),0.61,IF(AND(A529="China",E529=2050),0.49,IF(AND(A529="India",E529=2035),0.6,IF(AND(A529="India",E529=2050),0.49,IF(AND(A529="Middle East",E529=2035),0.6,IF(AND(A529="Middle East",E529=2050),0.5,IF(AND(A529="Africa",E529=2035),0.61,IF(AND(A529="Africa",E529=2050),0.5,IF(AND(A529="Brazil",E529=2035),0.64,IF(AND(A529="Brazil",E529=2050),0.54,""))))))))))))))))))</f>
        <v>*0.61</v>
      </c>
      <c r="H529" s="0" t="s">
        <v>576</v>
      </c>
      <c r="I529" s="50" t="s">
        <v>35</v>
      </c>
      <c r="J529" s="0" t="n">
        <v>2050</v>
      </c>
      <c r="K529" s="48" t="str">
        <f aca="false">"*"&amp;IF(AND(A529="EU",J529=2035),0.63,IF(AND(A529="EU",J529=2050),0.54,IF(AND(A529="USA",J529=2035),0.64,IF(AND(A529="USA",J529=2050),0.54,IF(AND(A529="Japan",J529=2035),0.68,IF(AND(A529="Japan",J529=2050),0.58,IF(AND(A529="Russia",J529=2035),0.65,IF(AND(A529="Russia",J529=2050),0.54,IF(AND(A529="China",J529=2035),0.61,IF(AND(A529="China",J529=2050),0.49,IF(AND(A529="India",J529=2035),0.6,IF(AND(A529="India",J529=2050),0.49,IF(AND(A529="Middle East",J529=2035),0.6,IF(AND(A529="Middle East",J529=2050),0.5,IF(AND(A529="Africa",J529=2035),0.61,IF(AND(A529="Africa",J529=2050),0.5,IF(AND(A529="Brazil",J529=2035),0.64,IF(AND(A529="Brazil",J529=2050),0.54,""))))))))))))))))))</f>
        <v>*0.49</v>
      </c>
      <c r="P529" s="41" t="s">
        <v>576</v>
      </c>
      <c r="Q529" s="52" t="s">
        <v>35</v>
      </c>
      <c r="R529" s="41" t="n">
        <v>2035</v>
      </c>
      <c r="S529" s="53" t="str">
        <f aca="false">"*"&amp;IF(AND(A529="EU",R529=2035),0.62,IF(AND(A529="EU",R529=2050),0.51,IF(AND(A529="USA",R529=2035),0.62,IF(AND(A529="USA",R529=2050),0.5,IF(AND(A529="Japan",R529=2035),0.65,IF(AND(A529="Japan",R529=2050),0.55,IF(AND(A529="Russia",R529=2035),0.63,IF(AND(A529="Russia",R529=2050),0.52,IF(AND(A529="China",R529=2035),0.59,IF(AND(A529="China",R529=2050),0.47,IF(AND(A529="India",R529=2035),0.58,IF(AND(A529="India",R529=2050),0.47,IF(AND(A529="Middle East",R529=2035),0.59,IF(AND(A529="Middle East",R529=2050),0.47,IF(AND(A529="Africa",R529=2035),0.58,IF(AND(A529="Africa",R529=2050),0.47,IF(AND(A529="Brazil",R529=2035),0.64,IF(AND(A529="Brazil",R529=2050),0.53,""))))))))))))))))))</f>
        <v>*0.59</v>
      </c>
      <c r="U529" s="41" t="s">
        <v>576</v>
      </c>
      <c r="V529" s="52" t="s">
        <v>35</v>
      </c>
      <c r="W529" s="41" t="n">
        <v>2050</v>
      </c>
      <c r="X529" s="53" t="str">
        <f aca="false">"*"&amp;IF(AND(A529="EU",W529=2035),0.62,IF(AND(A529="EU",W529=2050),0.51,IF(AND(A529="USA",W529=2035),0.62,IF(AND(A529="USA",W529=2050),0.5,IF(AND(A529="Japan",W529=2035),0.65,IF(AND(A529="Japan",W529=2050),0.55,IF(AND(A529="Russia",W529=2035),0.63,IF(AND(A529="Russia",W529=2050),0.52,IF(AND(A529="China",W529=2035),0.59,IF(AND(A529="China",W529=2050),0.47,IF(AND(A529="India",W529=2035),0.58,IF(AND(A529="India",W529=2050),0.47,IF(AND(A529="Middle East",W529=2035),0.59,IF(AND(A529="Middle East",W529=2050),0.47,IF(AND(A529="Africa",W529=2035),0.58,IF(AND(A529="Africa",W529=2050),0.47,IF(AND(A529="Brazil",W529=2035),0.64,IF(AND(A529="Brazil",W529=2050),0.53,""))))))))))))))))))</f>
        <v>*0.47</v>
      </c>
      <c r="AC529" s="0" t="s">
        <v>576</v>
      </c>
      <c r="AD529" s="50" t="s">
        <v>35</v>
      </c>
      <c r="AE529" s="0" t="n">
        <v>2035</v>
      </c>
      <c r="AF529" s="51" t="str">
        <f aca="false">"*"&amp;IF(AND(A529="EU",AE529=2035),0.58,IF(AND(A529="EU",AE529=2050),0.49,IF(AND(A529="USA",AE529=2035),0.56,IF(AND(A529="USA",AE529=2050),0.45,IF(AND(A529="Japan",AE529=2035),0.62,IF(AND(A529="Japan",AE529=2050),0.51,IF(AND(A529="Russia",AE529=2035),0.55,IF(AND(A529="Russia",AE529=2050),0.41,IF(AND(A529="China",AE529=2035),0.54,IF(AND(A529="China",AE529=2050),0.44,IF(AND(A529="India",AE529=2035),0.55,IF(AND(A529="India",AE529=2050),0.42,IF(AND(A529="Middle East",AE529=2035),0.53,IF(AND(A529="Middle East",AE529=2050),0.41,IF(AND(A529="Africa",AE529=2035),0.53,IF(AND(A529="Africa",AE529=2050),0.41,IF(AND(A529="Brazil",AE529=2035),0.6,IF(AND(A529="Brazil",AE529=2050),0.5,""))))))))))))))))))</f>
        <v>*0.54</v>
      </c>
      <c r="AG529" s="51" t="str">
        <f aca="false">AG528</f>
        <v>REZoning_Sol-Win</v>
      </c>
      <c r="AI529" s="0" t="s">
        <v>576</v>
      </c>
      <c r="AJ529" s="50" t="s">
        <v>35</v>
      </c>
      <c r="AK529" s="0" t="n">
        <v>2050</v>
      </c>
      <c r="AL529" s="51" t="str">
        <f aca="false">"*"&amp;IF(AND(A529="EU",AK529=2035),0.58,IF(AND(A529="EU",AK529=2050),0.49,IF(AND(A529="USA",AK529=2035),0.56,IF(AND(A529="USA",AK529=2050),0.45,IF(AND(A529="Japan",AK529=2035),0.62,IF(AND(A529="Japan",AK529=2050),0.51,IF(AND(A529="Russia",AK529=2035),0.55,IF(AND(A529="Russia",AK529=2050),0.41,IF(AND(A529="China",AK529=2035),0.54,IF(AND(A529="China",AK529=2050),0.44,IF(AND(A529="India",AK529=2035),0.55,IF(AND(A529="India",AK529=2050),0.42,IF(AND(A529="Middle East",AK529=2035),0.53,IF(AND(A529="Middle East",AK529=2050),0.41,IF(AND(A529="Africa",AK529=2035),0.53,IF(AND(A529="Africa",AK529=2050),0.41,IF(AND(A529="Brazil",AK529=2035),0.6,IF(AND(A529="Brazil",AK529=2050),0.5,""))))))))))))))))))</f>
        <v>*0.44</v>
      </c>
      <c r="AM529" s="51" t="str">
        <f aca="false">AM528</f>
        <v>REZoning_Sol-Win</v>
      </c>
      <c r="AP529" s="0" t="s">
        <v>576</v>
      </c>
      <c r="AQ529" s="0" t="s">
        <v>35</v>
      </c>
      <c r="AR529" s="0" t="n">
        <v>2100</v>
      </c>
      <c r="AS529" s="0" t="s">
        <v>149</v>
      </c>
      <c r="AT529" s="0" t="s">
        <v>36</v>
      </c>
    </row>
    <row r="530" customFormat="false" ht="28.5" hidden="false" customHeight="true" outlineLevel="0" collapsed="false">
      <c r="A530" s="3" t="s">
        <v>147</v>
      </c>
      <c r="C530" s="0" t="s">
        <v>577</v>
      </c>
      <c r="D530" s="50" t="s">
        <v>35</v>
      </c>
      <c r="E530" s="0" t="n">
        <v>2035</v>
      </c>
      <c r="F530" s="51" t="str">
        <f aca="false">"*"&amp;IF(AND(A530="EU",E530=2035),0.63,IF(AND(A530="EU",E530=2050),0.54,IF(AND(A530="USA",E530=2035),0.64,IF(AND(A530="USA",E530=2050),0.54,IF(AND(A530="Japan",E530=2035),0.68,IF(AND(A530="Japan",E530=2050),0.58,IF(AND(A530="Russia",E530=2035),0.65,IF(AND(A530="Russia",E530=2050),0.54,IF(AND(A530="China",E530=2035),0.61,IF(AND(A530="China",E530=2050),0.49,IF(AND(A530="India",E530=2035),0.6,IF(AND(A530="India",E530=2050),0.49,IF(AND(A530="Middle East",E530=2035),0.6,IF(AND(A530="Middle East",E530=2050),0.5,IF(AND(A530="Africa",E530=2035),0.61,IF(AND(A530="Africa",E530=2050),0.5,IF(AND(A530="Brazil",E530=2035),0.64,IF(AND(A530="Brazil",E530=2050),0.54,""))))))))))))))))))</f>
        <v>*0.61</v>
      </c>
      <c r="H530" s="0" t="s">
        <v>577</v>
      </c>
      <c r="I530" s="50" t="s">
        <v>35</v>
      </c>
      <c r="J530" s="0" t="n">
        <v>2050</v>
      </c>
      <c r="K530" s="48" t="str">
        <f aca="false">"*"&amp;IF(AND(A530="EU",J530=2035),0.63,IF(AND(A530="EU",J530=2050),0.54,IF(AND(A530="USA",J530=2035),0.64,IF(AND(A530="USA",J530=2050),0.54,IF(AND(A530="Japan",J530=2035),0.68,IF(AND(A530="Japan",J530=2050),0.58,IF(AND(A530="Russia",J530=2035),0.65,IF(AND(A530="Russia",J530=2050),0.54,IF(AND(A530="China",J530=2035),0.61,IF(AND(A530="China",J530=2050),0.49,IF(AND(A530="India",J530=2035),0.6,IF(AND(A530="India",J530=2050),0.49,IF(AND(A530="Middle East",J530=2035),0.6,IF(AND(A530="Middle East",J530=2050),0.5,IF(AND(A530="Africa",J530=2035),0.61,IF(AND(A530="Africa",J530=2050),0.5,IF(AND(A530="Brazil",J530=2035),0.64,IF(AND(A530="Brazil",J530=2050),0.54,""))))))))))))))))))</f>
        <v>*0.49</v>
      </c>
      <c r="P530" s="41" t="s">
        <v>577</v>
      </c>
      <c r="Q530" s="52" t="s">
        <v>35</v>
      </c>
      <c r="R530" s="41" t="n">
        <v>2035</v>
      </c>
      <c r="S530" s="53" t="str">
        <f aca="false">"*"&amp;IF(AND(A530="EU",R530=2035),0.62,IF(AND(A530="EU",R530=2050),0.51,IF(AND(A530="USA",R530=2035),0.62,IF(AND(A530="USA",R530=2050),0.5,IF(AND(A530="Japan",R530=2035),0.65,IF(AND(A530="Japan",R530=2050),0.55,IF(AND(A530="Russia",R530=2035),0.63,IF(AND(A530="Russia",R530=2050),0.52,IF(AND(A530="China",R530=2035),0.59,IF(AND(A530="China",R530=2050),0.47,IF(AND(A530="India",R530=2035),0.58,IF(AND(A530="India",R530=2050),0.47,IF(AND(A530="Middle East",R530=2035),0.59,IF(AND(A530="Middle East",R530=2050),0.47,IF(AND(A530="Africa",R530=2035),0.58,IF(AND(A530="Africa",R530=2050),0.47,IF(AND(A530="Brazil",R530=2035),0.64,IF(AND(A530="Brazil",R530=2050),0.53,""))))))))))))))))))</f>
        <v>*0.59</v>
      </c>
      <c r="U530" s="41" t="s">
        <v>577</v>
      </c>
      <c r="V530" s="52" t="s">
        <v>35</v>
      </c>
      <c r="W530" s="41" t="n">
        <v>2050</v>
      </c>
      <c r="X530" s="53" t="str">
        <f aca="false">"*"&amp;IF(AND(A530="EU",W530=2035),0.62,IF(AND(A530="EU",W530=2050),0.51,IF(AND(A530="USA",W530=2035),0.62,IF(AND(A530="USA",W530=2050),0.5,IF(AND(A530="Japan",W530=2035),0.65,IF(AND(A530="Japan",W530=2050),0.55,IF(AND(A530="Russia",W530=2035),0.63,IF(AND(A530="Russia",W530=2050),0.52,IF(AND(A530="China",W530=2035),0.59,IF(AND(A530="China",W530=2050),0.47,IF(AND(A530="India",W530=2035),0.58,IF(AND(A530="India",W530=2050),0.47,IF(AND(A530="Middle East",W530=2035),0.59,IF(AND(A530="Middle East",W530=2050),0.47,IF(AND(A530="Africa",W530=2035),0.58,IF(AND(A530="Africa",W530=2050),0.47,IF(AND(A530="Brazil",W530=2035),0.64,IF(AND(A530="Brazil",W530=2050),0.53,""))))))))))))))))))</f>
        <v>*0.47</v>
      </c>
      <c r="AC530" s="0" t="s">
        <v>577</v>
      </c>
      <c r="AD530" s="50" t="s">
        <v>35</v>
      </c>
      <c r="AE530" s="0" t="n">
        <v>2035</v>
      </c>
      <c r="AF530" s="51" t="str">
        <f aca="false">"*"&amp;IF(AND(A530="EU",AE530=2035),0.58,IF(AND(A530="EU",AE530=2050),0.49,IF(AND(A530="USA",AE530=2035),0.56,IF(AND(A530="USA",AE530=2050),0.45,IF(AND(A530="Japan",AE530=2035),0.62,IF(AND(A530="Japan",AE530=2050),0.51,IF(AND(A530="Russia",AE530=2035),0.55,IF(AND(A530="Russia",AE530=2050),0.41,IF(AND(A530="China",AE530=2035),0.54,IF(AND(A530="China",AE530=2050),0.44,IF(AND(A530="India",AE530=2035),0.55,IF(AND(A530="India",AE530=2050),0.42,IF(AND(A530="Middle East",AE530=2035),0.53,IF(AND(A530="Middle East",AE530=2050),0.41,IF(AND(A530="Africa",AE530=2035),0.53,IF(AND(A530="Africa",AE530=2050),0.41,IF(AND(A530="Brazil",AE530=2035),0.6,IF(AND(A530="Brazil",AE530=2050),0.5,""))))))))))))))))))</f>
        <v>*0.54</v>
      </c>
      <c r="AG530" s="51" t="str">
        <f aca="false">AG529</f>
        <v>REZoning_Sol-Win</v>
      </c>
      <c r="AI530" s="0" t="s">
        <v>577</v>
      </c>
      <c r="AJ530" s="50" t="s">
        <v>35</v>
      </c>
      <c r="AK530" s="0" t="n">
        <v>2050</v>
      </c>
      <c r="AL530" s="51" t="str">
        <f aca="false">"*"&amp;IF(AND(A530="EU",AK530=2035),0.58,IF(AND(A530="EU",AK530=2050),0.49,IF(AND(A530="USA",AK530=2035),0.56,IF(AND(A530="USA",AK530=2050),0.45,IF(AND(A530="Japan",AK530=2035),0.62,IF(AND(A530="Japan",AK530=2050),0.51,IF(AND(A530="Russia",AK530=2035),0.55,IF(AND(A530="Russia",AK530=2050),0.41,IF(AND(A530="China",AK530=2035),0.54,IF(AND(A530="China",AK530=2050),0.44,IF(AND(A530="India",AK530=2035),0.55,IF(AND(A530="India",AK530=2050),0.42,IF(AND(A530="Middle East",AK530=2035),0.53,IF(AND(A530="Middle East",AK530=2050),0.41,IF(AND(A530="Africa",AK530=2035),0.53,IF(AND(A530="Africa",AK530=2050),0.41,IF(AND(A530="Brazil",AK530=2035),0.6,IF(AND(A530="Brazil",AK530=2050),0.5,""))))))))))))))))))</f>
        <v>*0.44</v>
      </c>
      <c r="AM530" s="51" t="str">
        <f aca="false">AM529</f>
        <v>REZoning_Sol-Win</v>
      </c>
      <c r="AP530" s="0" t="s">
        <v>577</v>
      </c>
      <c r="AQ530" s="0" t="s">
        <v>35</v>
      </c>
      <c r="AR530" s="0" t="n">
        <v>2100</v>
      </c>
      <c r="AS530" s="0" t="s">
        <v>149</v>
      </c>
      <c r="AT530" s="0" t="s">
        <v>36</v>
      </c>
    </row>
    <row r="531" customFormat="false" ht="28.5" hidden="false" customHeight="true" outlineLevel="0" collapsed="false">
      <c r="A531" s="3" t="s">
        <v>147</v>
      </c>
      <c r="C531" s="0" t="s">
        <v>578</v>
      </c>
      <c r="D531" s="50" t="s">
        <v>35</v>
      </c>
      <c r="E531" s="0" t="n">
        <v>2035</v>
      </c>
      <c r="F531" s="51" t="str">
        <f aca="false">"*"&amp;IF(AND(A531="EU",E531=2035),0.63,IF(AND(A531="EU",E531=2050),0.54,IF(AND(A531="USA",E531=2035),0.64,IF(AND(A531="USA",E531=2050),0.54,IF(AND(A531="Japan",E531=2035),0.68,IF(AND(A531="Japan",E531=2050),0.58,IF(AND(A531="Russia",E531=2035),0.65,IF(AND(A531="Russia",E531=2050),0.54,IF(AND(A531="China",E531=2035),0.61,IF(AND(A531="China",E531=2050),0.49,IF(AND(A531="India",E531=2035),0.6,IF(AND(A531="India",E531=2050),0.49,IF(AND(A531="Middle East",E531=2035),0.6,IF(AND(A531="Middle East",E531=2050),0.5,IF(AND(A531="Africa",E531=2035),0.61,IF(AND(A531="Africa",E531=2050),0.5,IF(AND(A531="Brazil",E531=2035),0.64,IF(AND(A531="Brazil",E531=2050),0.54,""))))))))))))))))))</f>
        <v>*0.61</v>
      </c>
      <c r="H531" s="0" t="s">
        <v>578</v>
      </c>
      <c r="I531" s="50" t="s">
        <v>35</v>
      </c>
      <c r="J531" s="0" t="n">
        <v>2050</v>
      </c>
      <c r="K531" s="48" t="str">
        <f aca="false">"*"&amp;IF(AND(A531="EU",J531=2035),0.63,IF(AND(A531="EU",J531=2050),0.54,IF(AND(A531="USA",J531=2035),0.64,IF(AND(A531="USA",J531=2050),0.54,IF(AND(A531="Japan",J531=2035),0.68,IF(AND(A531="Japan",J531=2050),0.58,IF(AND(A531="Russia",J531=2035),0.65,IF(AND(A531="Russia",J531=2050),0.54,IF(AND(A531="China",J531=2035),0.61,IF(AND(A531="China",J531=2050),0.49,IF(AND(A531="India",J531=2035),0.6,IF(AND(A531="India",J531=2050),0.49,IF(AND(A531="Middle East",J531=2035),0.6,IF(AND(A531="Middle East",J531=2050),0.5,IF(AND(A531="Africa",J531=2035),0.61,IF(AND(A531="Africa",J531=2050),0.5,IF(AND(A531="Brazil",J531=2035),0.64,IF(AND(A531="Brazil",J531=2050),0.54,""))))))))))))))))))</f>
        <v>*0.49</v>
      </c>
      <c r="P531" s="41" t="s">
        <v>578</v>
      </c>
      <c r="Q531" s="52" t="s">
        <v>35</v>
      </c>
      <c r="R531" s="41" t="n">
        <v>2035</v>
      </c>
      <c r="S531" s="53" t="str">
        <f aca="false">"*"&amp;IF(AND(A531="EU",R531=2035),0.62,IF(AND(A531="EU",R531=2050),0.51,IF(AND(A531="USA",R531=2035),0.62,IF(AND(A531="USA",R531=2050),0.5,IF(AND(A531="Japan",R531=2035),0.65,IF(AND(A531="Japan",R531=2050),0.55,IF(AND(A531="Russia",R531=2035),0.63,IF(AND(A531="Russia",R531=2050),0.52,IF(AND(A531="China",R531=2035),0.59,IF(AND(A531="China",R531=2050),0.47,IF(AND(A531="India",R531=2035),0.58,IF(AND(A531="India",R531=2050),0.47,IF(AND(A531="Middle East",R531=2035),0.59,IF(AND(A531="Middle East",R531=2050),0.47,IF(AND(A531="Africa",R531=2035),0.58,IF(AND(A531="Africa",R531=2050),0.47,IF(AND(A531="Brazil",R531=2035),0.64,IF(AND(A531="Brazil",R531=2050),0.53,""))))))))))))))))))</f>
        <v>*0.59</v>
      </c>
      <c r="U531" s="41" t="s">
        <v>578</v>
      </c>
      <c r="V531" s="52" t="s">
        <v>35</v>
      </c>
      <c r="W531" s="41" t="n">
        <v>2050</v>
      </c>
      <c r="X531" s="53" t="str">
        <f aca="false">"*"&amp;IF(AND(A531="EU",W531=2035),0.62,IF(AND(A531="EU",W531=2050),0.51,IF(AND(A531="USA",W531=2035),0.62,IF(AND(A531="USA",W531=2050),0.5,IF(AND(A531="Japan",W531=2035),0.65,IF(AND(A531="Japan",W531=2050),0.55,IF(AND(A531="Russia",W531=2035),0.63,IF(AND(A531="Russia",W531=2050),0.52,IF(AND(A531="China",W531=2035),0.59,IF(AND(A531="China",W531=2050),0.47,IF(AND(A531="India",W531=2035),0.58,IF(AND(A531="India",W531=2050),0.47,IF(AND(A531="Middle East",W531=2035),0.59,IF(AND(A531="Middle East",W531=2050),0.47,IF(AND(A531="Africa",W531=2035),0.58,IF(AND(A531="Africa",W531=2050),0.47,IF(AND(A531="Brazil",W531=2035),0.64,IF(AND(A531="Brazil",W531=2050),0.53,""))))))))))))))))))</f>
        <v>*0.47</v>
      </c>
      <c r="AC531" s="0" t="s">
        <v>578</v>
      </c>
      <c r="AD531" s="50" t="s">
        <v>35</v>
      </c>
      <c r="AE531" s="0" t="n">
        <v>2035</v>
      </c>
      <c r="AF531" s="51" t="str">
        <f aca="false">"*"&amp;IF(AND(A531="EU",AE531=2035),0.58,IF(AND(A531="EU",AE531=2050),0.49,IF(AND(A531="USA",AE531=2035),0.56,IF(AND(A531="USA",AE531=2050),0.45,IF(AND(A531="Japan",AE531=2035),0.62,IF(AND(A531="Japan",AE531=2050),0.51,IF(AND(A531="Russia",AE531=2035),0.55,IF(AND(A531="Russia",AE531=2050),0.41,IF(AND(A531="China",AE531=2035),0.54,IF(AND(A531="China",AE531=2050),0.44,IF(AND(A531="India",AE531=2035),0.55,IF(AND(A531="India",AE531=2050),0.42,IF(AND(A531="Middle East",AE531=2035),0.53,IF(AND(A531="Middle East",AE531=2050),0.41,IF(AND(A531="Africa",AE531=2035),0.53,IF(AND(A531="Africa",AE531=2050),0.41,IF(AND(A531="Brazil",AE531=2035),0.6,IF(AND(A531="Brazil",AE531=2050),0.5,""))))))))))))))))))</f>
        <v>*0.54</v>
      </c>
      <c r="AG531" s="51" t="str">
        <f aca="false">AG530</f>
        <v>REZoning_Sol-Win</v>
      </c>
      <c r="AI531" s="0" t="s">
        <v>578</v>
      </c>
      <c r="AJ531" s="50" t="s">
        <v>35</v>
      </c>
      <c r="AK531" s="0" t="n">
        <v>2050</v>
      </c>
      <c r="AL531" s="51" t="str">
        <f aca="false">"*"&amp;IF(AND(A531="EU",AK531=2035),0.58,IF(AND(A531="EU",AK531=2050),0.49,IF(AND(A531="USA",AK531=2035),0.56,IF(AND(A531="USA",AK531=2050),0.45,IF(AND(A531="Japan",AK531=2035),0.62,IF(AND(A531="Japan",AK531=2050),0.51,IF(AND(A531="Russia",AK531=2035),0.55,IF(AND(A531="Russia",AK531=2050),0.41,IF(AND(A531="China",AK531=2035),0.54,IF(AND(A531="China",AK531=2050),0.44,IF(AND(A531="India",AK531=2035),0.55,IF(AND(A531="India",AK531=2050),0.42,IF(AND(A531="Middle East",AK531=2035),0.53,IF(AND(A531="Middle East",AK531=2050),0.41,IF(AND(A531="Africa",AK531=2035),0.53,IF(AND(A531="Africa",AK531=2050),0.41,IF(AND(A531="Brazil",AK531=2035),0.6,IF(AND(A531="Brazil",AK531=2050),0.5,""))))))))))))))))))</f>
        <v>*0.44</v>
      </c>
      <c r="AM531" s="51" t="str">
        <f aca="false">AM530</f>
        <v>REZoning_Sol-Win</v>
      </c>
      <c r="AP531" s="0" t="s">
        <v>578</v>
      </c>
      <c r="AQ531" s="0" t="s">
        <v>35</v>
      </c>
      <c r="AR531" s="0" t="n">
        <v>2100</v>
      </c>
      <c r="AS531" s="0" t="s">
        <v>149</v>
      </c>
      <c r="AT531" s="0" t="s">
        <v>36</v>
      </c>
    </row>
    <row r="532" customFormat="false" ht="28.5" hidden="false" customHeight="true" outlineLevel="0" collapsed="false">
      <c r="A532" s="3" t="s">
        <v>147</v>
      </c>
      <c r="C532" s="0" t="s">
        <v>579</v>
      </c>
      <c r="D532" s="50" t="s">
        <v>35</v>
      </c>
      <c r="E532" s="0" t="n">
        <v>2035</v>
      </c>
      <c r="F532" s="51" t="str">
        <f aca="false">"*"&amp;IF(AND(A532="EU",E532=2035),0.63,IF(AND(A532="EU",E532=2050),0.54,IF(AND(A532="USA",E532=2035),0.64,IF(AND(A532="USA",E532=2050),0.54,IF(AND(A532="Japan",E532=2035),0.68,IF(AND(A532="Japan",E532=2050),0.58,IF(AND(A532="Russia",E532=2035),0.65,IF(AND(A532="Russia",E532=2050),0.54,IF(AND(A532="China",E532=2035),0.61,IF(AND(A532="China",E532=2050),0.49,IF(AND(A532="India",E532=2035),0.6,IF(AND(A532="India",E532=2050),0.49,IF(AND(A532="Middle East",E532=2035),0.6,IF(AND(A532="Middle East",E532=2050),0.5,IF(AND(A532="Africa",E532=2035),0.61,IF(AND(A532="Africa",E532=2050),0.5,IF(AND(A532="Brazil",E532=2035),0.64,IF(AND(A532="Brazil",E532=2050),0.54,""))))))))))))))))))</f>
        <v>*0.61</v>
      </c>
      <c r="H532" s="0" t="s">
        <v>579</v>
      </c>
      <c r="I532" s="50" t="s">
        <v>35</v>
      </c>
      <c r="J532" s="0" t="n">
        <v>2050</v>
      </c>
      <c r="K532" s="48" t="str">
        <f aca="false">"*"&amp;IF(AND(A532="EU",J532=2035),0.63,IF(AND(A532="EU",J532=2050),0.54,IF(AND(A532="USA",J532=2035),0.64,IF(AND(A532="USA",J532=2050),0.54,IF(AND(A532="Japan",J532=2035),0.68,IF(AND(A532="Japan",J532=2050),0.58,IF(AND(A532="Russia",J532=2035),0.65,IF(AND(A532="Russia",J532=2050),0.54,IF(AND(A532="China",J532=2035),0.61,IF(AND(A532="China",J532=2050),0.49,IF(AND(A532="India",J532=2035),0.6,IF(AND(A532="India",J532=2050),0.49,IF(AND(A532="Middle East",J532=2035),0.6,IF(AND(A532="Middle East",J532=2050),0.5,IF(AND(A532="Africa",J532=2035),0.61,IF(AND(A532="Africa",J532=2050),0.5,IF(AND(A532="Brazil",J532=2035),0.64,IF(AND(A532="Brazil",J532=2050),0.54,""))))))))))))))))))</f>
        <v>*0.49</v>
      </c>
      <c r="P532" s="41" t="s">
        <v>579</v>
      </c>
      <c r="Q532" s="52" t="s">
        <v>35</v>
      </c>
      <c r="R532" s="41" t="n">
        <v>2035</v>
      </c>
      <c r="S532" s="53" t="str">
        <f aca="false">"*"&amp;IF(AND(A532="EU",R532=2035),0.62,IF(AND(A532="EU",R532=2050),0.51,IF(AND(A532="USA",R532=2035),0.62,IF(AND(A532="USA",R532=2050),0.5,IF(AND(A532="Japan",R532=2035),0.65,IF(AND(A532="Japan",R532=2050),0.55,IF(AND(A532="Russia",R532=2035),0.63,IF(AND(A532="Russia",R532=2050),0.52,IF(AND(A532="China",R532=2035),0.59,IF(AND(A532="China",R532=2050),0.47,IF(AND(A532="India",R532=2035),0.58,IF(AND(A532="India",R532=2050),0.47,IF(AND(A532="Middle East",R532=2035),0.59,IF(AND(A532="Middle East",R532=2050),0.47,IF(AND(A532="Africa",R532=2035),0.58,IF(AND(A532="Africa",R532=2050),0.47,IF(AND(A532="Brazil",R532=2035),0.64,IF(AND(A532="Brazil",R532=2050),0.53,""))))))))))))))))))</f>
        <v>*0.59</v>
      </c>
      <c r="U532" s="41" t="s">
        <v>579</v>
      </c>
      <c r="V532" s="52" t="s">
        <v>35</v>
      </c>
      <c r="W532" s="41" t="n">
        <v>2050</v>
      </c>
      <c r="X532" s="53" t="str">
        <f aca="false">"*"&amp;IF(AND(A532="EU",W532=2035),0.62,IF(AND(A532="EU",W532=2050),0.51,IF(AND(A532="USA",W532=2035),0.62,IF(AND(A532="USA",W532=2050),0.5,IF(AND(A532="Japan",W532=2035),0.65,IF(AND(A532="Japan",W532=2050),0.55,IF(AND(A532="Russia",W532=2035),0.63,IF(AND(A532="Russia",W532=2050),0.52,IF(AND(A532="China",W532=2035),0.59,IF(AND(A532="China",W532=2050),0.47,IF(AND(A532="India",W532=2035),0.58,IF(AND(A532="India",W532=2050),0.47,IF(AND(A532="Middle East",W532=2035),0.59,IF(AND(A532="Middle East",W532=2050),0.47,IF(AND(A532="Africa",W532=2035),0.58,IF(AND(A532="Africa",W532=2050),0.47,IF(AND(A532="Brazil",W532=2035),0.64,IF(AND(A532="Brazil",W532=2050),0.53,""))))))))))))))))))</f>
        <v>*0.47</v>
      </c>
      <c r="AC532" s="0" t="s">
        <v>579</v>
      </c>
      <c r="AD532" s="50" t="s">
        <v>35</v>
      </c>
      <c r="AE532" s="0" t="n">
        <v>2035</v>
      </c>
      <c r="AF532" s="51" t="str">
        <f aca="false">"*"&amp;IF(AND(A532="EU",AE532=2035),0.58,IF(AND(A532="EU",AE532=2050),0.49,IF(AND(A532="USA",AE532=2035),0.56,IF(AND(A532="USA",AE532=2050),0.45,IF(AND(A532="Japan",AE532=2035),0.62,IF(AND(A532="Japan",AE532=2050),0.51,IF(AND(A532="Russia",AE532=2035),0.55,IF(AND(A532="Russia",AE532=2050),0.41,IF(AND(A532="China",AE532=2035),0.54,IF(AND(A532="China",AE532=2050),0.44,IF(AND(A532="India",AE532=2035),0.55,IF(AND(A532="India",AE532=2050),0.42,IF(AND(A532="Middle East",AE532=2035),0.53,IF(AND(A532="Middle East",AE532=2050),0.41,IF(AND(A532="Africa",AE532=2035),0.53,IF(AND(A532="Africa",AE532=2050),0.41,IF(AND(A532="Brazil",AE532=2035),0.6,IF(AND(A532="Brazil",AE532=2050),0.5,""))))))))))))))))))</f>
        <v>*0.54</v>
      </c>
      <c r="AG532" s="51" t="str">
        <f aca="false">AG531</f>
        <v>REZoning_Sol-Win</v>
      </c>
      <c r="AI532" s="0" t="s">
        <v>579</v>
      </c>
      <c r="AJ532" s="50" t="s">
        <v>35</v>
      </c>
      <c r="AK532" s="0" t="n">
        <v>2050</v>
      </c>
      <c r="AL532" s="51" t="str">
        <f aca="false">"*"&amp;IF(AND(A532="EU",AK532=2035),0.58,IF(AND(A532="EU",AK532=2050),0.49,IF(AND(A532="USA",AK532=2035),0.56,IF(AND(A532="USA",AK532=2050),0.45,IF(AND(A532="Japan",AK532=2035),0.62,IF(AND(A532="Japan",AK532=2050),0.51,IF(AND(A532="Russia",AK532=2035),0.55,IF(AND(A532="Russia",AK532=2050),0.41,IF(AND(A532="China",AK532=2035),0.54,IF(AND(A532="China",AK532=2050),0.44,IF(AND(A532="India",AK532=2035),0.55,IF(AND(A532="India",AK532=2050),0.42,IF(AND(A532="Middle East",AK532=2035),0.53,IF(AND(A532="Middle East",AK532=2050),0.41,IF(AND(A532="Africa",AK532=2035),0.53,IF(AND(A532="Africa",AK532=2050),0.41,IF(AND(A532="Brazil",AK532=2035),0.6,IF(AND(A532="Brazil",AK532=2050),0.5,""))))))))))))))))))</f>
        <v>*0.44</v>
      </c>
      <c r="AM532" s="51" t="str">
        <f aca="false">AM531</f>
        <v>REZoning_Sol-Win</v>
      </c>
      <c r="AP532" s="0" t="s">
        <v>579</v>
      </c>
      <c r="AQ532" s="0" t="s">
        <v>35</v>
      </c>
      <c r="AR532" s="0" t="n">
        <v>2100</v>
      </c>
      <c r="AS532" s="0" t="s">
        <v>149</v>
      </c>
      <c r="AT532" s="0" t="s">
        <v>36</v>
      </c>
    </row>
    <row r="533" customFormat="false" ht="28.5" hidden="false" customHeight="true" outlineLevel="0" collapsed="false">
      <c r="A533" s="3" t="s">
        <v>43</v>
      </c>
      <c r="C533" s="0" t="s">
        <v>580</v>
      </c>
      <c r="D533" s="50" t="s">
        <v>35</v>
      </c>
      <c r="E533" s="0" t="n">
        <v>2035</v>
      </c>
      <c r="F533" s="51" t="str">
        <f aca="false">"*"&amp;IF(AND(A533="EU",E533=2035),0.63,IF(AND(A533="EU",E533=2050),0.54,IF(AND(A533="USA",E533=2035),0.64,IF(AND(A533="USA",E533=2050),0.54,IF(AND(A533="Japan",E533=2035),0.68,IF(AND(A533="Japan",E533=2050),0.58,IF(AND(A533="Russia",E533=2035),0.65,IF(AND(A533="Russia",E533=2050),0.54,IF(AND(A533="China",E533=2035),0.61,IF(AND(A533="China",E533=2050),0.49,IF(AND(A533="India",E533=2035),0.6,IF(AND(A533="India",E533=2050),0.49,IF(AND(A533="Middle East",E533=2035),0.6,IF(AND(A533="Middle East",E533=2050),0.5,IF(AND(A533="Africa",E533=2035),0.61,IF(AND(A533="Africa",E533=2050),0.5,IF(AND(A533="Brazil",E533=2035),0.64,IF(AND(A533="Brazil",E533=2050),0.54,""))))))))))))))))))</f>
        <v>*0.61</v>
      </c>
      <c r="H533" s="0" t="s">
        <v>580</v>
      </c>
      <c r="I533" s="50" t="s">
        <v>35</v>
      </c>
      <c r="J533" s="0" t="n">
        <v>2050</v>
      </c>
      <c r="K533" s="48" t="str">
        <f aca="false">"*"&amp;IF(AND(A533="EU",J533=2035),0.63,IF(AND(A533="EU",J533=2050),0.54,IF(AND(A533="USA",J533=2035),0.64,IF(AND(A533="USA",J533=2050),0.54,IF(AND(A533="Japan",J533=2035),0.68,IF(AND(A533="Japan",J533=2050),0.58,IF(AND(A533="Russia",J533=2035),0.65,IF(AND(A533="Russia",J533=2050),0.54,IF(AND(A533="China",J533=2035),0.61,IF(AND(A533="China",J533=2050),0.49,IF(AND(A533="India",J533=2035),0.6,IF(AND(A533="India",J533=2050),0.49,IF(AND(A533="Middle East",J533=2035),0.6,IF(AND(A533="Middle East",J533=2050),0.5,IF(AND(A533="Africa",J533=2035),0.61,IF(AND(A533="Africa",J533=2050),0.5,IF(AND(A533="Brazil",J533=2035),0.64,IF(AND(A533="Brazil",J533=2050),0.54,""))))))))))))))))))</f>
        <v>*0.5</v>
      </c>
      <c r="P533" s="41" t="s">
        <v>580</v>
      </c>
      <c r="Q533" s="52" t="s">
        <v>35</v>
      </c>
      <c r="R533" s="41" t="n">
        <v>2035</v>
      </c>
      <c r="S533" s="53" t="str">
        <f aca="false">"*"&amp;IF(AND(A533="EU",R533=2035),0.62,IF(AND(A533="EU",R533=2050),0.51,IF(AND(A533="USA",R533=2035),0.62,IF(AND(A533="USA",R533=2050),0.5,IF(AND(A533="Japan",R533=2035),0.65,IF(AND(A533="Japan",R533=2050),0.55,IF(AND(A533="Russia",R533=2035),0.63,IF(AND(A533="Russia",R533=2050),0.52,IF(AND(A533="China",R533=2035),0.59,IF(AND(A533="China",R533=2050),0.47,IF(AND(A533="India",R533=2035),0.58,IF(AND(A533="India",R533=2050),0.47,IF(AND(A533="Middle East",R533=2035),0.59,IF(AND(A533="Middle East",R533=2050),0.47,IF(AND(A533="Africa",R533=2035),0.58,IF(AND(A533="Africa",R533=2050),0.47,IF(AND(A533="Brazil",R533=2035),0.64,IF(AND(A533="Brazil",R533=2050),0.53,""))))))))))))))))))</f>
        <v>*0.58</v>
      </c>
      <c r="U533" s="41" t="s">
        <v>580</v>
      </c>
      <c r="V533" s="52" t="s">
        <v>35</v>
      </c>
      <c r="W533" s="41" t="n">
        <v>2050</v>
      </c>
      <c r="X533" s="53" t="str">
        <f aca="false">"*"&amp;IF(AND(A533="EU",W533=2035),0.62,IF(AND(A533="EU",W533=2050),0.51,IF(AND(A533="USA",W533=2035),0.62,IF(AND(A533="USA",W533=2050),0.5,IF(AND(A533="Japan",W533=2035),0.65,IF(AND(A533="Japan",W533=2050),0.55,IF(AND(A533="Russia",W533=2035),0.63,IF(AND(A533="Russia",W533=2050),0.52,IF(AND(A533="China",W533=2035),0.59,IF(AND(A533="China",W533=2050),0.47,IF(AND(A533="India",W533=2035),0.58,IF(AND(A533="India",W533=2050),0.47,IF(AND(A533="Middle East",W533=2035),0.59,IF(AND(A533="Middle East",W533=2050),0.47,IF(AND(A533="Africa",W533=2035),0.58,IF(AND(A533="Africa",W533=2050),0.47,IF(AND(A533="Brazil",W533=2035),0.64,IF(AND(A533="Brazil",W533=2050),0.53,""))))))))))))))))))</f>
        <v>*0.47</v>
      </c>
      <c r="AC533" s="0" t="s">
        <v>580</v>
      </c>
      <c r="AD533" s="50" t="s">
        <v>35</v>
      </c>
      <c r="AE533" s="0" t="n">
        <v>2035</v>
      </c>
      <c r="AF533" s="51" t="str">
        <f aca="false">"*"&amp;IF(AND(A533="EU",AE533=2035),0.58,IF(AND(A533="EU",AE533=2050),0.49,IF(AND(A533="USA",AE533=2035),0.56,IF(AND(A533="USA",AE533=2050),0.45,IF(AND(A533="Japan",AE533=2035),0.62,IF(AND(A533="Japan",AE533=2050),0.51,IF(AND(A533="Russia",AE533=2035),0.55,IF(AND(A533="Russia",AE533=2050),0.41,IF(AND(A533="China",AE533=2035),0.54,IF(AND(A533="China",AE533=2050),0.44,IF(AND(A533="India",AE533=2035),0.55,IF(AND(A533="India",AE533=2050),0.42,IF(AND(A533="Middle East",AE533=2035),0.53,IF(AND(A533="Middle East",AE533=2050),0.41,IF(AND(A533="Africa",AE533=2035),0.53,IF(AND(A533="Africa",AE533=2050),0.41,IF(AND(A533="Brazil",AE533=2035),0.6,IF(AND(A533="Brazil",AE533=2050),0.5,""))))))))))))))))))</f>
        <v>*0.53</v>
      </c>
      <c r="AG533" s="51" t="str">
        <f aca="false">AG532</f>
        <v>REZoning_Sol-Win</v>
      </c>
      <c r="AI533" s="0" t="s">
        <v>580</v>
      </c>
      <c r="AJ533" s="50" t="s">
        <v>35</v>
      </c>
      <c r="AK533" s="0" t="n">
        <v>2050</v>
      </c>
      <c r="AL533" s="51" t="str">
        <f aca="false">"*"&amp;IF(AND(A533="EU",AK533=2035),0.58,IF(AND(A533="EU",AK533=2050),0.49,IF(AND(A533="USA",AK533=2035),0.56,IF(AND(A533="USA",AK533=2050),0.45,IF(AND(A533="Japan",AK533=2035),0.62,IF(AND(A533="Japan",AK533=2050),0.51,IF(AND(A533="Russia",AK533=2035),0.55,IF(AND(A533="Russia",AK533=2050),0.41,IF(AND(A533="China",AK533=2035),0.54,IF(AND(A533="China",AK533=2050),0.44,IF(AND(A533="India",AK533=2035),0.55,IF(AND(A533="India",AK533=2050),0.42,IF(AND(A533="Middle East",AK533=2035),0.53,IF(AND(A533="Middle East",AK533=2050),0.41,IF(AND(A533="Africa",AK533=2035),0.53,IF(AND(A533="Africa",AK533=2050),0.41,IF(AND(A533="Brazil",AK533=2035),0.6,IF(AND(A533="Brazil",AK533=2050),0.5,""))))))))))))))))))</f>
        <v>*0.41</v>
      </c>
      <c r="AM533" s="51" t="str">
        <f aca="false">AM532</f>
        <v>REZoning_Sol-Win</v>
      </c>
      <c r="AP533" s="0" t="s">
        <v>580</v>
      </c>
      <c r="AQ533" s="0" t="s">
        <v>35</v>
      </c>
      <c r="AR533" s="0" t="n">
        <v>2100</v>
      </c>
      <c r="AS533" s="0" t="s">
        <v>45</v>
      </c>
      <c r="AT533" s="0" t="s">
        <v>36</v>
      </c>
    </row>
    <row r="534" customFormat="false" ht="28.5" hidden="false" customHeight="true" outlineLevel="0" collapsed="false">
      <c r="A534" s="3" t="s">
        <v>43</v>
      </c>
      <c r="C534" s="0" t="s">
        <v>581</v>
      </c>
      <c r="D534" s="50" t="s">
        <v>35</v>
      </c>
      <c r="E534" s="0" t="n">
        <v>2035</v>
      </c>
      <c r="F534" s="51" t="str">
        <f aca="false">"*"&amp;IF(AND(A534="EU",E534=2035),0.63,IF(AND(A534="EU",E534=2050),0.54,IF(AND(A534="USA",E534=2035),0.64,IF(AND(A534="USA",E534=2050),0.54,IF(AND(A534="Japan",E534=2035),0.68,IF(AND(A534="Japan",E534=2050),0.58,IF(AND(A534="Russia",E534=2035),0.65,IF(AND(A534="Russia",E534=2050),0.54,IF(AND(A534="China",E534=2035),0.61,IF(AND(A534="China",E534=2050),0.49,IF(AND(A534="India",E534=2035),0.6,IF(AND(A534="India",E534=2050),0.49,IF(AND(A534="Middle East",E534=2035),0.6,IF(AND(A534="Middle East",E534=2050),0.5,IF(AND(A534="Africa",E534=2035),0.61,IF(AND(A534="Africa",E534=2050),0.5,IF(AND(A534="Brazil",E534=2035),0.64,IF(AND(A534="Brazil",E534=2050),0.54,""))))))))))))))))))</f>
        <v>*0.61</v>
      </c>
      <c r="H534" s="0" t="s">
        <v>581</v>
      </c>
      <c r="I534" s="50" t="s">
        <v>35</v>
      </c>
      <c r="J534" s="0" t="n">
        <v>2050</v>
      </c>
      <c r="K534" s="48" t="str">
        <f aca="false">"*"&amp;IF(AND(A534="EU",J534=2035),0.63,IF(AND(A534="EU",J534=2050),0.54,IF(AND(A534="USA",J534=2035),0.64,IF(AND(A534="USA",J534=2050),0.54,IF(AND(A534="Japan",J534=2035),0.68,IF(AND(A534="Japan",J534=2050),0.58,IF(AND(A534="Russia",J534=2035),0.65,IF(AND(A534="Russia",J534=2050),0.54,IF(AND(A534="China",J534=2035),0.61,IF(AND(A534="China",J534=2050),0.49,IF(AND(A534="India",J534=2035),0.6,IF(AND(A534="India",J534=2050),0.49,IF(AND(A534="Middle East",J534=2035),0.6,IF(AND(A534="Middle East",J534=2050),0.5,IF(AND(A534="Africa",J534=2035),0.61,IF(AND(A534="Africa",J534=2050),0.5,IF(AND(A534="Brazil",J534=2035),0.64,IF(AND(A534="Brazil",J534=2050),0.54,""))))))))))))))))))</f>
        <v>*0.5</v>
      </c>
      <c r="P534" s="41" t="s">
        <v>581</v>
      </c>
      <c r="Q534" s="52" t="s">
        <v>35</v>
      </c>
      <c r="R534" s="41" t="n">
        <v>2035</v>
      </c>
      <c r="S534" s="53" t="str">
        <f aca="false">"*"&amp;IF(AND(A534="EU",R534=2035),0.62,IF(AND(A534="EU",R534=2050),0.51,IF(AND(A534="USA",R534=2035),0.62,IF(AND(A534="USA",R534=2050),0.5,IF(AND(A534="Japan",R534=2035),0.65,IF(AND(A534="Japan",R534=2050),0.55,IF(AND(A534="Russia",R534=2035),0.63,IF(AND(A534="Russia",R534=2050),0.52,IF(AND(A534="China",R534=2035),0.59,IF(AND(A534="China",R534=2050),0.47,IF(AND(A534="India",R534=2035),0.58,IF(AND(A534="India",R534=2050),0.47,IF(AND(A534="Middle East",R534=2035),0.59,IF(AND(A534="Middle East",R534=2050),0.47,IF(AND(A534="Africa",R534=2035),0.58,IF(AND(A534="Africa",R534=2050),0.47,IF(AND(A534="Brazil",R534=2035),0.64,IF(AND(A534="Brazil",R534=2050),0.53,""))))))))))))))))))</f>
        <v>*0.58</v>
      </c>
      <c r="U534" s="41" t="s">
        <v>581</v>
      </c>
      <c r="V534" s="52" t="s">
        <v>35</v>
      </c>
      <c r="W534" s="41" t="n">
        <v>2050</v>
      </c>
      <c r="X534" s="53" t="str">
        <f aca="false">"*"&amp;IF(AND(A534="EU",W534=2035),0.62,IF(AND(A534="EU",W534=2050),0.51,IF(AND(A534="USA",W534=2035),0.62,IF(AND(A534="USA",W534=2050),0.5,IF(AND(A534="Japan",W534=2035),0.65,IF(AND(A534="Japan",W534=2050),0.55,IF(AND(A534="Russia",W534=2035),0.63,IF(AND(A534="Russia",W534=2050),0.52,IF(AND(A534="China",W534=2035),0.59,IF(AND(A534="China",W534=2050),0.47,IF(AND(A534="India",W534=2035),0.58,IF(AND(A534="India",W534=2050),0.47,IF(AND(A534="Middle East",W534=2035),0.59,IF(AND(A534="Middle East",W534=2050),0.47,IF(AND(A534="Africa",W534=2035),0.58,IF(AND(A534="Africa",W534=2050),0.47,IF(AND(A534="Brazil",W534=2035),0.64,IF(AND(A534="Brazil",W534=2050),0.53,""))))))))))))))))))</f>
        <v>*0.47</v>
      </c>
      <c r="AC534" s="0" t="s">
        <v>581</v>
      </c>
      <c r="AD534" s="50" t="s">
        <v>35</v>
      </c>
      <c r="AE534" s="0" t="n">
        <v>2035</v>
      </c>
      <c r="AF534" s="51" t="str">
        <f aca="false">"*"&amp;IF(AND(A534="EU",AE534=2035),0.58,IF(AND(A534="EU",AE534=2050),0.49,IF(AND(A534="USA",AE534=2035),0.56,IF(AND(A534="USA",AE534=2050),0.45,IF(AND(A534="Japan",AE534=2035),0.62,IF(AND(A534="Japan",AE534=2050),0.51,IF(AND(A534="Russia",AE534=2035),0.55,IF(AND(A534="Russia",AE534=2050),0.41,IF(AND(A534="China",AE534=2035),0.54,IF(AND(A534="China",AE534=2050),0.44,IF(AND(A534="India",AE534=2035),0.55,IF(AND(A534="India",AE534=2050),0.42,IF(AND(A534="Middle East",AE534=2035),0.53,IF(AND(A534="Middle East",AE534=2050),0.41,IF(AND(A534="Africa",AE534=2035),0.53,IF(AND(A534="Africa",AE534=2050),0.41,IF(AND(A534="Brazil",AE534=2035),0.6,IF(AND(A534="Brazil",AE534=2050),0.5,""))))))))))))))))))</f>
        <v>*0.53</v>
      </c>
      <c r="AG534" s="51" t="str">
        <f aca="false">AG533</f>
        <v>REZoning_Sol-Win</v>
      </c>
      <c r="AI534" s="0" t="s">
        <v>581</v>
      </c>
      <c r="AJ534" s="50" t="s">
        <v>35</v>
      </c>
      <c r="AK534" s="0" t="n">
        <v>2050</v>
      </c>
      <c r="AL534" s="51" t="str">
        <f aca="false">"*"&amp;IF(AND(A534="EU",AK534=2035),0.58,IF(AND(A534="EU",AK534=2050),0.49,IF(AND(A534="USA",AK534=2035),0.56,IF(AND(A534="USA",AK534=2050),0.45,IF(AND(A534="Japan",AK534=2035),0.62,IF(AND(A534="Japan",AK534=2050),0.51,IF(AND(A534="Russia",AK534=2035),0.55,IF(AND(A534="Russia",AK534=2050),0.41,IF(AND(A534="China",AK534=2035),0.54,IF(AND(A534="China",AK534=2050),0.44,IF(AND(A534="India",AK534=2035),0.55,IF(AND(A534="India",AK534=2050),0.42,IF(AND(A534="Middle East",AK534=2035),0.53,IF(AND(A534="Middle East",AK534=2050),0.41,IF(AND(A534="Africa",AK534=2035),0.53,IF(AND(A534="Africa",AK534=2050),0.41,IF(AND(A534="Brazil",AK534=2035),0.6,IF(AND(A534="Brazil",AK534=2050),0.5,""))))))))))))))))))</f>
        <v>*0.41</v>
      </c>
      <c r="AM534" s="51" t="str">
        <f aca="false">AM533</f>
        <v>REZoning_Sol-Win</v>
      </c>
      <c r="AP534" s="0" t="s">
        <v>581</v>
      </c>
      <c r="AQ534" s="0" t="s">
        <v>35</v>
      </c>
      <c r="AR534" s="0" t="n">
        <v>2100</v>
      </c>
      <c r="AS534" s="0" t="s">
        <v>45</v>
      </c>
      <c r="AT534" s="0" t="s">
        <v>36</v>
      </c>
    </row>
    <row r="535" customFormat="false" ht="28.5" hidden="false" customHeight="true" outlineLevel="0" collapsed="false">
      <c r="A535" s="3" t="s">
        <v>43</v>
      </c>
      <c r="C535" s="0" t="s">
        <v>582</v>
      </c>
      <c r="D535" s="50" t="s">
        <v>35</v>
      </c>
      <c r="E535" s="0" t="n">
        <v>2035</v>
      </c>
      <c r="F535" s="51" t="str">
        <f aca="false">"*"&amp;IF(AND(A535="EU",E535=2035),0.63,IF(AND(A535="EU",E535=2050),0.54,IF(AND(A535="USA",E535=2035),0.64,IF(AND(A535="USA",E535=2050),0.54,IF(AND(A535="Japan",E535=2035),0.68,IF(AND(A535="Japan",E535=2050),0.58,IF(AND(A535="Russia",E535=2035),0.65,IF(AND(A535="Russia",E535=2050),0.54,IF(AND(A535="China",E535=2035),0.61,IF(AND(A535="China",E535=2050),0.49,IF(AND(A535="India",E535=2035),0.6,IF(AND(A535="India",E535=2050),0.49,IF(AND(A535="Middle East",E535=2035),0.6,IF(AND(A535="Middle East",E535=2050),0.5,IF(AND(A535="Africa",E535=2035),0.61,IF(AND(A535="Africa",E535=2050),0.5,IF(AND(A535="Brazil",E535=2035),0.64,IF(AND(A535="Brazil",E535=2050),0.54,""))))))))))))))))))</f>
        <v>*0.61</v>
      </c>
      <c r="H535" s="0" t="s">
        <v>582</v>
      </c>
      <c r="I535" s="50" t="s">
        <v>35</v>
      </c>
      <c r="J535" s="0" t="n">
        <v>2050</v>
      </c>
      <c r="K535" s="48" t="str">
        <f aca="false">"*"&amp;IF(AND(A535="EU",J535=2035),0.63,IF(AND(A535="EU",J535=2050),0.54,IF(AND(A535="USA",J535=2035),0.64,IF(AND(A535="USA",J535=2050),0.54,IF(AND(A535="Japan",J535=2035),0.68,IF(AND(A535="Japan",J535=2050),0.58,IF(AND(A535="Russia",J535=2035),0.65,IF(AND(A535="Russia",J535=2050),0.54,IF(AND(A535="China",J535=2035),0.61,IF(AND(A535="China",J535=2050),0.49,IF(AND(A535="India",J535=2035),0.6,IF(AND(A535="India",J535=2050),0.49,IF(AND(A535="Middle East",J535=2035),0.6,IF(AND(A535="Middle East",J535=2050),0.5,IF(AND(A535="Africa",J535=2035),0.61,IF(AND(A535="Africa",J535=2050),0.5,IF(AND(A535="Brazil",J535=2035),0.64,IF(AND(A535="Brazil",J535=2050),0.54,""))))))))))))))))))</f>
        <v>*0.5</v>
      </c>
      <c r="P535" s="41" t="s">
        <v>582</v>
      </c>
      <c r="Q535" s="52" t="s">
        <v>35</v>
      </c>
      <c r="R535" s="41" t="n">
        <v>2035</v>
      </c>
      <c r="S535" s="53" t="str">
        <f aca="false">"*"&amp;IF(AND(A535="EU",R535=2035),0.62,IF(AND(A535="EU",R535=2050),0.51,IF(AND(A535="USA",R535=2035),0.62,IF(AND(A535="USA",R535=2050),0.5,IF(AND(A535="Japan",R535=2035),0.65,IF(AND(A535="Japan",R535=2050),0.55,IF(AND(A535="Russia",R535=2035),0.63,IF(AND(A535="Russia",R535=2050),0.52,IF(AND(A535="China",R535=2035),0.59,IF(AND(A535="China",R535=2050),0.47,IF(AND(A535="India",R535=2035),0.58,IF(AND(A535="India",R535=2050),0.47,IF(AND(A535="Middle East",R535=2035),0.59,IF(AND(A535="Middle East",R535=2050),0.47,IF(AND(A535="Africa",R535=2035),0.58,IF(AND(A535="Africa",R535=2050),0.47,IF(AND(A535="Brazil",R535=2035),0.64,IF(AND(A535="Brazil",R535=2050),0.53,""))))))))))))))))))</f>
        <v>*0.58</v>
      </c>
      <c r="U535" s="41" t="s">
        <v>582</v>
      </c>
      <c r="V535" s="52" t="s">
        <v>35</v>
      </c>
      <c r="W535" s="41" t="n">
        <v>2050</v>
      </c>
      <c r="X535" s="53" t="str">
        <f aca="false">"*"&amp;IF(AND(A535="EU",W535=2035),0.62,IF(AND(A535="EU",W535=2050),0.51,IF(AND(A535="USA",W535=2035),0.62,IF(AND(A535="USA",W535=2050),0.5,IF(AND(A535="Japan",W535=2035),0.65,IF(AND(A535="Japan",W535=2050),0.55,IF(AND(A535="Russia",W535=2035),0.63,IF(AND(A535="Russia",W535=2050),0.52,IF(AND(A535="China",W535=2035),0.59,IF(AND(A535="China",W535=2050),0.47,IF(AND(A535="India",W535=2035),0.58,IF(AND(A535="India",W535=2050),0.47,IF(AND(A535="Middle East",W535=2035),0.59,IF(AND(A535="Middle East",W535=2050),0.47,IF(AND(A535="Africa",W535=2035),0.58,IF(AND(A535="Africa",W535=2050),0.47,IF(AND(A535="Brazil",W535=2035),0.64,IF(AND(A535="Brazil",W535=2050),0.53,""))))))))))))))))))</f>
        <v>*0.47</v>
      </c>
      <c r="AC535" s="0" t="s">
        <v>582</v>
      </c>
      <c r="AD535" s="50" t="s">
        <v>35</v>
      </c>
      <c r="AE535" s="0" t="n">
        <v>2035</v>
      </c>
      <c r="AF535" s="51" t="str">
        <f aca="false">"*"&amp;IF(AND(A535="EU",AE535=2035),0.58,IF(AND(A535="EU",AE535=2050),0.49,IF(AND(A535="USA",AE535=2035),0.56,IF(AND(A535="USA",AE535=2050),0.45,IF(AND(A535="Japan",AE535=2035),0.62,IF(AND(A535="Japan",AE535=2050),0.51,IF(AND(A535="Russia",AE535=2035),0.55,IF(AND(A535="Russia",AE535=2050),0.41,IF(AND(A535="China",AE535=2035),0.54,IF(AND(A535="China",AE535=2050),0.44,IF(AND(A535="India",AE535=2035),0.55,IF(AND(A535="India",AE535=2050),0.42,IF(AND(A535="Middle East",AE535=2035),0.53,IF(AND(A535="Middle East",AE535=2050),0.41,IF(AND(A535="Africa",AE535=2035),0.53,IF(AND(A535="Africa",AE535=2050),0.41,IF(AND(A535="Brazil",AE535=2035),0.6,IF(AND(A535="Brazil",AE535=2050),0.5,""))))))))))))))))))</f>
        <v>*0.53</v>
      </c>
      <c r="AG535" s="51" t="str">
        <f aca="false">AG534</f>
        <v>REZoning_Sol-Win</v>
      </c>
      <c r="AI535" s="0" t="s">
        <v>582</v>
      </c>
      <c r="AJ535" s="50" t="s">
        <v>35</v>
      </c>
      <c r="AK535" s="0" t="n">
        <v>2050</v>
      </c>
      <c r="AL535" s="51" t="str">
        <f aca="false">"*"&amp;IF(AND(A535="EU",AK535=2035),0.58,IF(AND(A535="EU",AK535=2050),0.49,IF(AND(A535="USA",AK535=2035),0.56,IF(AND(A535="USA",AK535=2050),0.45,IF(AND(A535="Japan",AK535=2035),0.62,IF(AND(A535="Japan",AK535=2050),0.51,IF(AND(A535="Russia",AK535=2035),0.55,IF(AND(A535="Russia",AK535=2050),0.41,IF(AND(A535="China",AK535=2035),0.54,IF(AND(A535="China",AK535=2050),0.44,IF(AND(A535="India",AK535=2035),0.55,IF(AND(A535="India",AK535=2050),0.42,IF(AND(A535="Middle East",AK535=2035),0.53,IF(AND(A535="Middle East",AK535=2050),0.41,IF(AND(A535="Africa",AK535=2035),0.53,IF(AND(A535="Africa",AK535=2050),0.41,IF(AND(A535="Brazil",AK535=2035),0.6,IF(AND(A535="Brazil",AK535=2050),0.5,""))))))))))))))))))</f>
        <v>*0.41</v>
      </c>
      <c r="AM535" s="51" t="str">
        <f aca="false">AM534</f>
        <v>REZoning_Sol-Win</v>
      </c>
      <c r="AP535" s="0" t="s">
        <v>582</v>
      </c>
      <c r="AQ535" s="0" t="s">
        <v>35</v>
      </c>
      <c r="AR535" s="0" t="n">
        <v>2100</v>
      </c>
      <c r="AS535" s="0" t="s">
        <v>45</v>
      </c>
      <c r="AT535" s="0" t="s">
        <v>36</v>
      </c>
    </row>
    <row r="536" customFormat="false" ht="28.5" hidden="false" customHeight="true" outlineLevel="0" collapsed="false">
      <c r="A536" s="3" t="s">
        <v>43</v>
      </c>
      <c r="C536" s="0" t="s">
        <v>583</v>
      </c>
      <c r="D536" s="50" t="s">
        <v>35</v>
      </c>
      <c r="E536" s="0" t="n">
        <v>2035</v>
      </c>
      <c r="F536" s="51" t="str">
        <f aca="false">"*"&amp;IF(AND(A536="EU",E536=2035),0.63,IF(AND(A536="EU",E536=2050),0.54,IF(AND(A536="USA",E536=2035),0.64,IF(AND(A536="USA",E536=2050),0.54,IF(AND(A536="Japan",E536=2035),0.68,IF(AND(A536="Japan",E536=2050),0.58,IF(AND(A536="Russia",E536=2035),0.65,IF(AND(A536="Russia",E536=2050),0.54,IF(AND(A536="China",E536=2035),0.61,IF(AND(A536="China",E536=2050),0.49,IF(AND(A536="India",E536=2035),0.6,IF(AND(A536="India",E536=2050),0.49,IF(AND(A536="Middle East",E536=2035),0.6,IF(AND(A536="Middle East",E536=2050),0.5,IF(AND(A536="Africa",E536=2035),0.61,IF(AND(A536="Africa",E536=2050),0.5,IF(AND(A536="Brazil",E536=2035),0.64,IF(AND(A536="Brazil",E536=2050),0.54,""))))))))))))))))))</f>
        <v>*0.61</v>
      </c>
      <c r="H536" s="0" t="s">
        <v>583</v>
      </c>
      <c r="I536" s="50" t="s">
        <v>35</v>
      </c>
      <c r="J536" s="0" t="n">
        <v>2050</v>
      </c>
      <c r="K536" s="48" t="str">
        <f aca="false">"*"&amp;IF(AND(A536="EU",J536=2035),0.63,IF(AND(A536="EU",J536=2050),0.54,IF(AND(A536="USA",J536=2035),0.64,IF(AND(A536="USA",J536=2050),0.54,IF(AND(A536="Japan",J536=2035),0.68,IF(AND(A536="Japan",J536=2050),0.58,IF(AND(A536="Russia",J536=2035),0.65,IF(AND(A536="Russia",J536=2050),0.54,IF(AND(A536="China",J536=2035),0.61,IF(AND(A536="China",J536=2050),0.49,IF(AND(A536="India",J536=2035),0.6,IF(AND(A536="India",J536=2050),0.49,IF(AND(A536="Middle East",J536=2035),0.6,IF(AND(A536="Middle East",J536=2050),0.5,IF(AND(A536="Africa",J536=2035),0.61,IF(AND(A536="Africa",J536=2050),0.5,IF(AND(A536="Brazil",J536=2035),0.64,IF(AND(A536="Brazil",J536=2050),0.54,""))))))))))))))))))</f>
        <v>*0.5</v>
      </c>
      <c r="P536" s="41" t="s">
        <v>583</v>
      </c>
      <c r="Q536" s="52" t="s">
        <v>35</v>
      </c>
      <c r="R536" s="41" t="n">
        <v>2035</v>
      </c>
      <c r="S536" s="53" t="str">
        <f aca="false">"*"&amp;IF(AND(A536="EU",R536=2035),0.62,IF(AND(A536="EU",R536=2050),0.51,IF(AND(A536="USA",R536=2035),0.62,IF(AND(A536="USA",R536=2050),0.5,IF(AND(A536="Japan",R536=2035),0.65,IF(AND(A536="Japan",R536=2050),0.55,IF(AND(A536="Russia",R536=2035),0.63,IF(AND(A536="Russia",R536=2050),0.52,IF(AND(A536="China",R536=2035),0.59,IF(AND(A536="China",R536=2050),0.47,IF(AND(A536="India",R536=2035),0.58,IF(AND(A536="India",R536=2050),0.47,IF(AND(A536="Middle East",R536=2035),0.59,IF(AND(A536="Middle East",R536=2050),0.47,IF(AND(A536="Africa",R536=2035),0.58,IF(AND(A536="Africa",R536=2050),0.47,IF(AND(A536="Brazil",R536=2035),0.64,IF(AND(A536="Brazil",R536=2050),0.53,""))))))))))))))))))</f>
        <v>*0.58</v>
      </c>
      <c r="U536" s="41" t="s">
        <v>583</v>
      </c>
      <c r="V536" s="52" t="s">
        <v>35</v>
      </c>
      <c r="W536" s="41" t="n">
        <v>2050</v>
      </c>
      <c r="X536" s="53" t="str">
        <f aca="false">"*"&amp;IF(AND(A536="EU",W536=2035),0.62,IF(AND(A536="EU",W536=2050),0.51,IF(AND(A536="USA",W536=2035),0.62,IF(AND(A536="USA",W536=2050),0.5,IF(AND(A536="Japan",W536=2035),0.65,IF(AND(A536="Japan",W536=2050),0.55,IF(AND(A536="Russia",W536=2035),0.63,IF(AND(A536="Russia",W536=2050),0.52,IF(AND(A536="China",W536=2035),0.59,IF(AND(A536="China",W536=2050),0.47,IF(AND(A536="India",W536=2035),0.58,IF(AND(A536="India",W536=2050),0.47,IF(AND(A536="Middle East",W536=2035),0.59,IF(AND(A536="Middle East",W536=2050),0.47,IF(AND(A536="Africa",W536=2035),0.58,IF(AND(A536="Africa",W536=2050),0.47,IF(AND(A536="Brazil",W536=2035),0.64,IF(AND(A536="Brazil",W536=2050),0.53,""))))))))))))))))))</f>
        <v>*0.47</v>
      </c>
      <c r="AC536" s="0" t="s">
        <v>583</v>
      </c>
      <c r="AD536" s="50" t="s">
        <v>35</v>
      </c>
      <c r="AE536" s="0" t="n">
        <v>2035</v>
      </c>
      <c r="AF536" s="51" t="str">
        <f aca="false">"*"&amp;IF(AND(A536="EU",AE536=2035),0.58,IF(AND(A536="EU",AE536=2050),0.49,IF(AND(A536="USA",AE536=2035),0.56,IF(AND(A536="USA",AE536=2050),0.45,IF(AND(A536="Japan",AE536=2035),0.62,IF(AND(A536="Japan",AE536=2050),0.51,IF(AND(A536="Russia",AE536=2035),0.55,IF(AND(A536="Russia",AE536=2050),0.41,IF(AND(A536="China",AE536=2035),0.54,IF(AND(A536="China",AE536=2050),0.44,IF(AND(A536="India",AE536=2035),0.55,IF(AND(A536="India",AE536=2050),0.42,IF(AND(A536="Middle East",AE536=2035),0.53,IF(AND(A536="Middle East",AE536=2050),0.41,IF(AND(A536="Africa",AE536=2035),0.53,IF(AND(A536="Africa",AE536=2050),0.41,IF(AND(A536="Brazil",AE536=2035),0.6,IF(AND(A536="Brazil",AE536=2050),0.5,""))))))))))))))))))</f>
        <v>*0.53</v>
      </c>
      <c r="AG536" s="51" t="str">
        <f aca="false">AG535</f>
        <v>REZoning_Sol-Win</v>
      </c>
      <c r="AI536" s="0" t="s">
        <v>583</v>
      </c>
      <c r="AJ536" s="50" t="s">
        <v>35</v>
      </c>
      <c r="AK536" s="0" t="n">
        <v>2050</v>
      </c>
      <c r="AL536" s="51" t="str">
        <f aca="false">"*"&amp;IF(AND(A536="EU",AK536=2035),0.58,IF(AND(A536="EU",AK536=2050),0.49,IF(AND(A536="USA",AK536=2035),0.56,IF(AND(A536="USA",AK536=2050),0.45,IF(AND(A536="Japan",AK536=2035),0.62,IF(AND(A536="Japan",AK536=2050),0.51,IF(AND(A536="Russia",AK536=2035),0.55,IF(AND(A536="Russia",AK536=2050),0.41,IF(AND(A536="China",AK536=2035),0.54,IF(AND(A536="China",AK536=2050),0.44,IF(AND(A536="India",AK536=2035),0.55,IF(AND(A536="India",AK536=2050),0.42,IF(AND(A536="Middle East",AK536=2035),0.53,IF(AND(A536="Middle East",AK536=2050),0.41,IF(AND(A536="Africa",AK536=2035),0.53,IF(AND(A536="Africa",AK536=2050),0.41,IF(AND(A536="Brazil",AK536=2035),0.6,IF(AND(A536="Brazil",AK536=2050),0.5,""))))))))))))))))))</f>
        <v>*0.41</v>
      </c>
      <c r="AM536" s="51" t="str">
        <f aca="false">AM535</f>
        <v>REZoning_Sol-Win</v>
      </c>
      <c r="AP536" s="0" t="s">
        <v>583</v>
      </c>
      <c r="AQ536" s="0" t="s">
        <v>35</v>
      </c>
      <c r="AR536" s="0" t="n">
        <v>2100</v>
      </c>
      <c r="AS536" s="0" t="s">
        <v>45</v>
      </c>
      <c r="AT536" s="0" t="s">
        <v>36</v>
      </c>
    </row>
    <row r="537" customFormat="false" ht="28.5" hidden="false" customHeight="true" outlineLevel="0" collapsed="false">
      <c r="A537" s="3" t="s">
        <v>43</v>
      </c>
      <c r="C537" s="0" t="s">
        <v>584</v>
      </c>
      <c r="D537" s="50" t="s">
        <v>35</v>
      </c>
      <c r="E537" s="0" t="n">
        <v>2035</v>
      </c>
      <c r="F537" s="51" t="str">
        <f aca="false">"*"&amp;IF(AND(A537="EU",E537=2035),0.63,IF(AND(A537="EU",E537=2050),0.54,IF(AND(A537="USA",E537=2035),0.64,IF(AND(A537="USA",E537=2050),0.54,IF(AND(A537="Japan",E537=2035),0.68,IF(AND(A537="Japan",E537=2050),0.58,IF(AND(A537="Russia",E537=2035),0.65,IF(AND(A537="Russia",E537=2050),0.54,IF(AND(A537="China",E537=2035),0.61,IF(AND(A537="China",E537=2050),0.49,IF(AND(A537="India",E537=2035),0.6,IF(AND(A537="India",E537=2050),0.49,IF(AND(A537="Middle East",E537=2035),0.6,IF(AND(A537="Middle East",E537=2050),0.5,IF(AND(A537="Africa",E537=2035),0.61,IF(AND(A537="Africa",E537=2050),0.5,IF(AND(A537="Brazil",E537=2035),0.64,IF(AND(A537="Brazil",E537=2050),0.54,""))))))))))))))))))</f>
        <v>*0.61</v>
      </c>
      <c r="H537" s="0" t="s">
        <v>584</v>
      </c>
      <c r="I537" s="50" t="s">
        <v>35</v>
      </c>
      <c r="J537" s="0" t="n">
        <v>2050</v>
      </c>
      <c r="K537" s="48" t="str">
        <f aca="false">"*"&amp;IF(AND(A537="EU",J537=2035),0.63,IF(AND(A537="EU",J537=2050),0.54,IF(AND(A537="USA",J537=2035),0.64,IF(AND(A537="USA",J537=2050),0.54,IF(AND(A537="Japan",J537=2035),0.68,IF(AND(A537="Japan",J537=2050),0.58,IF(AND(A537="Russia",J537=2035),0.65,IF(AND(A537="Russia",J537=2050),0.54,IF(AND(A537="China",J537=2035),0.61,IF(AND(A537="China",J537=2050),0.49,IF(AND(A537="India",J537=2035),0.6,IF(AND(A537="India",J537=2050),0.49,IF(AND(A537="Middle East",J537=2035),0.6,IF(AND(A537="Middle East",J537=2050),0.5,IF(AND(A537="Africa",J537=2035),0.61,IF(AND(A537="Africa",J537=2050),0.5,IF(AND(A537="Brazil",J537=2035),0.64,IF(AND(A537="Brazil",J537=2050),0.54,""))))))))))))))))))</f>
        <v>*0.5</v>
      </c>
      <c r="P537" s="41" t="s">
        <v>584</v>
      </c>
      <c r="Q537" s="52" t="s">
        <v>35</v>
      </c>
      <c r="R537" s="41" t="n">
        <v>2035</v>
      </c>
      <c r="S537" s="53" t="str">
        <f aca="false">"*"&amp;IF(AND(A537="EU",R537=2035),0.62,IF(AND(A537="EU",R537=2050),0.51,IF(AND(A537="USA",R537=2035),0.62,IF(AND(A537="USA",R537=2050),0.5,IF(AND(A537="Japan",R537=2035),0.65,IF(AND(A537="Japan",R537=2050),0.55,IF(AND(A537="Russia",R537=2035),0.63,IF(AND(A537="Russia",R537=2050),0.52,IF(AND(A537="China",R537=2035),0.59,IF(AND(A537="China",R537=2050),0.47,IF(AND(A537="India",R537=2035),0.58,IF(AND(A537="India",R537=2050),0.47,IF(AND(A537="Middle East",R537=2035),0.59,IF(AND(A537="Middle East",R537=2050),0.47,IF(AND(A537="Africa",R537=2035),0.58,IF(AND(A537="Africa",R537=2050),0.47,IF(AND(A537="Brazil",R537=2035),0.64,IF(AND(A537="Brazil",R537=2050),0.53,""))))))))))))))))))</f>
        <v>*0.58</v>
      </c>
      <c r="U537" s="41" t="s">
        <v>584</v>
      </c>
      <c r="V537" s="52" t="s">
        <v>35</v>
      </c>
      <c r="W537" s="41" t="n">
        <v>2050</v>
      </c>
      <c r="X537" s="53" t="str">
        <f aca="false">"*"&amp;IF(AND(A537="EU",W537=2035),0.62,IF(AND(A537="EU",W537=2050),0.51,IF(AND(A537="USA",W537=2035),0.62,IF(AND(A537="USA",W537=2050),0.5,IF(AND(A537="Japan",W537=2035),0.65,IF(AND(A537="Japan",W537=2050),0.55,IF(AND(A537="Russia",W537=2035),0.63,IF(AND(A537="Russia",W537=2050),0.52,IF(AND(A537="China",W537=2035),0.59,IF(AND(A537="China",W537=2050),0.47,IF(AND(A537="India",W537=2035),0.58,IF(AND(A537="India",W537=2050),0.47,IF(AND(A537="Middle East",W537=2035),0.59,IF(AND(A537="Middle East",W537=2050),0.47,IF(AND(A537="Africa",W537=2035),0.58,IF(AND(A537="Africa",W537=2050),0.47,IF(AND(A537="Brazil",W537=2035),0.64,IF(AND(A537="Brazil",W537=2050),0.53,""))))))))))))))))))</f>
        <v>*0.47</v>
      </c>
      <c r="AC537" s="0" t="s">
        <v>584</v>
      </c>
      <c r="AD537" s="50" t="s">
        <v>35</v>
      </c>
      <c r="AE537" s="0" t="n">
        <v>2035</v>
      </c>
      <c r="AF537" s="51" t="str">
        <f aca="false">"*"&amp;IF(AND(A537="EU",AE537=2035),0.58,IF(AND(A537="EU",AE537=2050),0.49,IF(AND(A537="USA",AE537=2035),0.56,IF(AND(A537="USA",AE537=2050),0.45,IF(AND(A537="Japan",AE537=2035),0.62,IF(AND(A537="Japan",AE537=2050),0.51,IF(AND(A537="Russia",AE537=2035),0.55,IF(AND(A537="Russia",AE537=2050),0.41,IF(AND(A537="China",AE537=2035),0.54,IF(AND(A537="China",AE537=2050),0.44,IF(AND(A537="India",AE537=2035),0.55,IF(AND(A537="India",AE537=2050),0.42,IF(AND(A537="Middle East",AE537=2035),0.53,IF(AND(A537="Middle East",AE537=2050),0.41,IF(AND(A537="Africa",AE537=2035),0.53,IF(AND(A537="Africa",AE537=2050),0.41,IF(AND(A537="Brazil",AE537=2035),0.6,IF(AND(A537="Brazil",AE537=2050),0.5,""))))))))))))))))))</f>
        <v>*0.53</v>
      </c>
      <c r="AG537" s="51" t="str">
        <f aca="false">AG536</f>
        <v>REZoning_Sol-Win</v>
      </c>
      <c r="AI537" s="0" t="s">
        <v>584</v>
      </c>
      <c r="AJ537" s="50" t="s">
        <v>35</v>
      </c>
      <c r="AK537" s="0" t="n">
        <v>2050</v>
      </c>
      <c r="AL537" s="51" t="str">
        <f aca="false">"*"&amp;IF(AND(A537="EU",AK537=2035),0.58,IF(AND(A537="EU",AK537=2050),0.49,IF(AND(A537="USA",AK537=2035),0.56,IF(AND(A537="USA",AK537=2050),0.45,IF(AND(A537="Japan",AK537=2035),0.62,IF(AND(A537="Japan",AK537=2050),0.51,IF(AND(A537="Russia",AK537=2035),0.55,IF(AND(A537="Russia",AK537=2050),0.41,IF(AND(A537="China",AK537=2035),0.54,IF(AND(A537="China",AK537=2050),0.44,IF(AND(A537="India",AK537=2035),0.55,IF(AND(A537="India",AK537=2050),0.42,IF(AND(A537="Middle East",AK537=2035),0.53,IF(AND(A537="Middle East",AK537=2050),0.41,IF(AND(A537="Africa",AK537=2035),0.53,IF(AND(A537="Africa",AK537=2050),0.41,IF(AND(A537="Brazil",AK537=2035),0.6,IF(AND(A537="Brazil",AK537=2050),0.5,""))))))))))))))))))</f>
        <v>*0.41</v>
      </c>
      <c r="AM537" s="51" t="str">
        <f aca="false">AM536</f>
        <v>REZoning_Sol-Win</v>
      </c>
      <c r="AP537" s="0" t="s">
        <v>584</v>
      </c>
      <c r="AQ537" s="0" t="s">
        <v>35</v>
      </c>
      <c r="AR537" s="0" t="n">
        <v>2100</v>
      </c>
      <c r="AS537" s="0" t="s">
        <v>45</v>
      </c>
      <c r="AT537" s="0" t="s">
        <v>36</v>
      </c>
    </row>
    <row r="538" customFormat="false" ht="28.5" hidden="false" customHeight="true" outlineLevel="0" collapsed="false">
      <c r="A538" s="3" t="s">
        <v>43</v>
      </c>
      <c r="C538" s="0" t="s">
        <v>585</v>
      </c>
      <c r="D538" s="50" t="s">
        <v>35</v>
      </c>
      <c r="E538" s="0" t="n">
        <v>2035</v>
      </c>
      <c r="F538" s="51" t="str">
        <f aca="false">"*"&amp;IF(AND(A538="EU",E538=2035),0.63,IF(AND(A538="EU",E538=2050),0.54,IF(AND(A538="USA",E538=2035),0.64,IF(AND(A538="USA",E538=2050),0.54,IF(AND(A538="Japan",E538=2035),0.68,IF(AND(A538="Japan",E538=2050),0.58,IF(AND(A538="Russia",E538=2035),0.65,IF(AND(A538="Russia",E538=2050),0.54,IF(AND(A538="China",E538=2035),0.61,IF(AND(A538="China",E538=2050),0.49,IF(AND(A538="India",E538=2035),0.6,IF(AND(A538="India",E538=2050),0.49,IF(AND(A538="Middle East",E538=2035),0.6,IF(AND(A538="Middle East",E538=2050),0.5,IF(AND(A538="Africa",E538=2035),0.61,IF(AND(A538="Africa",E538=2050),0.5,IF(AND(A538="Brazil",E538=2035),0.64,IF(AND(A538="Brazil",E538=2050),0.54,""))))))))))))))))))</f>
        <v>*0.61</v>
      </c>
      <c r="H538" s="0" t="s">
        <v>585</v>
      </c>
      <c r="I538" s="50" t="s">
        <v>35</v>
      </c>
      <c r="J538" s="0" t="n">
        <v>2050</v>
      </c>
      <c r="K538" s="48" t="str">
        <f aca="false">"*"&amp;IF(AND(A538="EU",J538=2035),0.63,IF(AND(A538="EU",J538=2050),0.54,IF(AND(A538="USA",J538=2035),0.64,IF(AND(A538="USA",J538=2050),0.54,IF(AND(A538="Japan",J538=2035),0.68,IF(AND(A538="Japan",J538=2050),0.58,IF(AND(A538="Russia",J538=2035),0.65,IF(AND(A538="Russia",J538=2050),0.54,IF(AND(A538="China",J538=2035),0.61,IF(AND(A538="China",J538=2050),0.49,IF(AND(A538="India",J538=2035),0.6,IF(AND(A538="India",J538=2050),0.49,IF(AND(A538="Middle East",J538=2035),0.6,IF(AND(A538="Middle East",J538=2050),0.5,IF(AND(A538="Africa",J538=2035),0.61,IF(AND(A538="Africa",J538=2050),0.5,IF(AND(A538="Brazil",J538=2035),0.64,IF(AND(A538="Brazil",J538=2050),0.54,""))))))))))))))))))</f>
        <v>*0.5</v>
      </c>
      <c r="P538" s="41" t="s">
        <v>585</v>
      </c>
      <c r="Q538" s="52" t="s">
        <v>35</v>
      </c>
      <c r="R538" s="41" t="n">
        <v>2035</v>
      </c>
      <c r="S538" s="53" t="str">
        <f aca="false">"*"&amp;IF(AND(A538="EU",R538=2035),0.62,IF(AND(A538="EU",R538=2050),0.51,IF(AND(A538="USA",R538=2035),0.62,IF(AND(A538="USA",R538=2050),0.5,IF(AND(A538="Japan",R538=2035),0.65,IF(AND(A538="Japan",R538=2050),0.55,IF(AND(A538="Russia",R538=2035),0.63,IF(AND(A538="Russia",R538=2050),0.52,IF(AND(A538="China",R538=2035),0.59,IF(AND(A538="China",R538=2050),0.47,IF(AND(A538="India",R538=2035),0.58,IF(AND(A538="India",R538=2050),0.47,IF(AND(A538="Middle East",R538=2035),0.59,IF(AND(A538="Middle East",R538=2050),0.47,IF(AND(A538="Africa",R538=2035),0.58,IF(AND(A538="Africa",R538=2050),0.47,IF(AND(A538="Brazil",R538=2035),0.64,IF(AND(A538="Brazil",R538=2050),0.53,""))))))))))))))))))</f>
        <v>*0.58</v>
      </c>
      <c r="U538" s="41" t="s">
        <v>585</v>
      </c>
      <c r="V538" s="52" t="s">
        <v>35</v>
      </c>
      <c r="W538" s="41" t="n">
        <v>2050</v>
      </c>
      <c r="X538" s="53" t="str">
        <f aca="false">"*"&amp;IF(AND(A538="EU",W538=2035),0.62,IF(AND(A538="EU",W538=2050),0.51,IF(AND(A538="USA",W538=2035),0.62,IF(AND(A538="USA",W538=2050),0.5,IF(AND(A538="Japan",W538=2035),0.65,IF(AND(A538="Japan",W538=2050),0.55,IF(AND(A538="Russia",W538=2035),0.63,IF(AND(A538="Russia",W538=2050),0.52,IF(AND(A538="China",W538=2035),0.59,IF(AND(A538="China",W538=2050),0.47,IF(AND(A538="India",W538=2035),0.58,IF(AND(A538="India",W538=2050),0.47,IF(AND(A538="Middle East",W538=2035),0.59,IF(AND(A538="Middle East",W538=2050),0.47,IF(AND(A538="Africa",W538=2035),0.58,IF(AND(A538="Africa",W538=2050),0.47,IF(AND(A538="Brazil",W538=2035),0.64,IF(AND(A538="Brazil",W538=2050),0.53,""))))))))))))))))))</f>
        <v>*0.47</v>
      </c>
      <c r="AC538" s="0" t="s">
        <v>585</v>
      </c>
      <c r="AD538" s="50" t="s">
        <v>35</v>
      </c>
      <c r="AE538" s="0" t="n">
        <v>2035</v>
      </c>
      <c r="AF538" s="51" t="str">
        <f aca="false">"*"&amp;IF(AND(A538="EU",AE538=2035),0.58,IF(AND(A538="EU",AE538=2050),0.49,IF(AND(A538="USA",AE538=2035),0.56,IF(AND(A538="USA",AE538=2050),0.45,IF(AND(A538="Japan",AE538=2035),0.62,IF(AND(A538="Japan",AE538=2050),0.51,IF(AND(A538="Russia",AE538=2035),0.55,IF(AND(A538="Russia",AE538=2050),0.41,IF(AND(A538="China",AE538=2035),0.54,IF(AND(A538="China",AE538=2050),0.44,IF(AND(A538="India",AE538=2035),0.55,IF(AND(A538="India",AE538=2050),0.42,IF(AND(A538="Middle East",AE538=2035),0.53,IF(AND(A538="Middle East",AE538=2050),0.41,IF(AND(A538="Africa",AE538=2035),0.53,IF(AND(A538="Africa",AE538=2050),0.41,IF(AND(A538="Brazil",AE538=2035),0.6,IF(AND(A538="Brazil",AE538=2050),0.5,""))))))))))))))))))</f>
        <v>*0.53</v>
      </c>
      <c r="AG538" s="51" t="str">
        <f aca="false">AG537</f>
        <v>REZoning_Sol-Win</v>
      </c>
      <c r="AI538" s="0" t="s">
        <v>585</v>
      </c>
      <c r="AJ538" s="50" t="s">
        <v>35</v>
      </c>
      <c r="AK538" s="0" t="n">
        <v>2050</v>
      </c>
      <c r="AL538" s="51" t="str">
        <f aca="false">"*"&amp;IF(AND(A538="EU",AK538=2035),0.58,IF(AND(A538="EU",AK538=2050),0.49,IF(AND(A538="USA",AK538=2035),0.56,IF(AND(A538="USA",AK538=2050),0.45,IF(AND(A538="Japan",AK538=2035),0.62,IF(AND(A538="Japan",AK538=2050),0.51,IF(AND(A538="Russia",AK538=2035),0.55,IF(AND(A538="Russia",AK538=2050),0.41,IF(AND(A538="China",AK538=2035),0.54,IF(AND(A538="China",AK538=2050),0.44,IF(AND(A538="India",AK538=2035),0.55,IF(AND(A538="India",AK538=2050),0.42,IF(AND(A538="Middle East",AK538=2035),0.53,IF(AND(A538="Middle East",AK538=2050),0.41,IF(AND(A538="Africa",AK538=2035),0.53,IF(AND(A538="Africa",AK538=2050),0.41,IF(AND(A538="Brazil",AK538=2035),0.6,IF(AND(A538="Brazil",AK538=2050),0.5,""))))))))))))))))))</f>
        <v>*0.41</v>
      </c>
      <c r="AM538" s="51" t="str">
        <f aca="false">AM537</f>
        <v>REZoning_Sol-Win</v>
      </c>
      <c r="AP538" s="0" t="s">
        <v>585</v>
      </c>
      <c r="AQ538" s="0" t="s">
        <v>35</v>
      </c>
      <c r="AR538" s="0" t="n">
        <v>2100</v>
      </c>
      <c r="AS538" s="0" t="s">
        <v>45</v>
      </c>
      <c r="AT538" s="0" t="s">
        <v>36</v>
      </c>
    </row>
    <row r="539" customFormat="false" ht="28.5" hidden="false" customHeight="true" outlineLevel="0" collapsed="false">
      <c r="A539" s="3" t="s">
        <v>43</v>
      </c>
      <c r="C539" s="0" t="s">
        <v>586</v>
      </c>
      <c r="D539" s="50" t="s">
        <v>35</v>
      </c>
      <c r="E539" s="0" t="n">
        <v>2035</v>
      </c>
      <c r="F539" s="51" t="str">
        <f aca="false">"*"&amp;IF(AND(A539="EU",E539=2035),0.63,IF(AND(A539="EU",E539=2050),0.54,IF(AND(A539="USA",E539=2035),0.64,IF(AND(A539="USA",E539=2050),0.54,IF(AND(A539="Japan",E539=2035),0.68,IF(AND(A539="Japan",E539=2050),0.58,IF(AND(A539="Russia",E539=2035),0.65,IF(AND(A539="Russia",E539=2050),0.54,IF(AND(A539="China",E539=2035),0.61,IF(AND(A539="China",E539=2050),0.49,IF(AND(A539="India",E539=2035),0.6,IF(AND(A539="India",E539=2050),0.49,IF(AND(A539="Middle East",E539=2035),0.6,IF(AND(A539="Middle East",E539=2050),0.5,IF(AND(A539="Africa",E539=2035),0.61,IF(AND(A539="Africa",E539=2050),0.5,IF(AND(A539="Brazil",E539=2035),0.64,IF(AND(A539="Brazil",E539=2050),0.54,""))))))))))))))))))</f>
        <v>*0.61</v>
      </c>
      <c r="H539" s="0" t="s">
        <v>586</v>
      </c>
      <c r="I539" s="50" t="s">
        <v>35</v>
      </c>
      <c r="J539" s="0" t="n">
        <v>2050</v>
      </c>
      <c r="K539" s="48" t="str">
        <f aca="false">"*"&amp;IF(AND(A539="EU",J539=2035),0.63,IF(AND(A539="EU",J539=2050),0.54,IF(AND(A539="USA",J539=2035),0.64,IF(AND(A539="USA",J539=2050),0.54,IF(AND(A539="Japan",J539=2035),0.68,IF(AND(A539="Japan",J539=2050),0.58,IF(AND(A539="Russia",J539=2035),0.65,IF(AND(A539="Russia",J539=2050),0.54,IF(AND(A539="China",J539=2035),0.61,IF(AND(A539="China",J539=2050),0.49,IF(AND(A539="India",J539=2035),0.6,IF(AND(A539="India",J539=2050),0.49,IF(AND(A539="Middle East",J539=2035),0.6,IF(AND(A539="Middle East",J539=2050),0.5,IF(AND(A539="Africa",J539=2035),0.61,IF(AND(A539="Africa",J539=2050),0.5,IF(AND(A539="Brazil",J539=2035),0.64,IF(AND(A539="Brazil",J539=2050),0.54,""))))))))))))))))))</f>
        <v>*0.5</v>
      </c>
      <c r="P539" s="41" t="s">
        <v>586</v>
      </c>
      <c r="Q539" s="52" t="s">
        <v>35</v>
      </c>
      <c r="R539" s="41" t="n">
        <v>2035</v>
      </c>
      <c r="S539" s="53" t="str">
        <f aca="false">"*"&amp;IF(AND(A539="EU",R539=2035),0.62,IF(AND(A539="EU",R539=2050),0.51,IF(AND(A539="USA",R539=2035),0.62,IF(AND(A539="USA",R539=2050),0.5,IF(AND(A539="Japan",R539=2035),0.65,IF(AND(A539="Japan",R539=2050),0.55,IF(AND(A539="Russia",R539=2035),0.63,IF(AND(A539="Russia",R539=2050),0.52,IF(AND(A539="China",R539=2035),0.59,IF(AND(A539="China",R539=2050),0.47,IF(AND(A539="India",R539=2035),0.58,IF(AND(A539="India",R539=2050),0.47,IF(AND(A539="Middle East",R539=2035),0.59,IF(AND(A539="Middle East",R539=2050),0.47,IF(AND(A539="Africa",R539=2035),0.58,IF(AND(A539="Africa",R539=2050),0.47,IF(AND(A539="Brazil",R539=2035),0.64,IF(AND(A539="Brazil",R539=2050),0.53,""))))))))))))))))))</f>
        <v>*0.58</v>
      </c>
      <c r="U539" s="41" t="s">
        <v>586</v>
      </c>
      <c r="V539" s="52" t="s">
        <v>35</v>
      </c>
      <c r="W539" s="41" t="n">
        <v>2050</v>
      </c>
      <c r="X539" s="53" t="str">
        <f aca="false">"*"&amp;IF(AND(A539="EU",W539=2035),0.62,IF(AND(A539="EU",W539=2050),0.51,IF(AND(A539="USA",W539=2035),0.62,IF(AND(A539="USA",W539=2050),0.5,IF(AND(A539="Japan",W539=2035),0.65,IF(AND(A539="Japan",W539=2050),0.55,IF(AND(A539="Russia",W539=2035),0.63,IF(AND(A539="Russia",W539=2050),0.52,IF(AND(A539="China",W539=2035),0.59,IF(AND(A539="China",W539=2050),0.47,IF(AND(A539="India",W539=2035),0.58,IF(AND(A539="India",W539=2050),0.47,IF(AND(A539="Middle East",W539=2035),0.59,IF(AND(A539="Middle East",W539=2050),0.47,IF(AND(A539="Africa",W539=2035),0.58,IF(AND(A539="Africa",W539=2050),0.47,IF(AND(A539="Brazil",W539=2035),0.64,IF(AND(A539="Brazil",W539=2050),0.53,""))))))))))))))))))</f>
        <v>*0.47</v>
      </c>
      <c r="AC539" s="0" t="s">
        <v>586</v>
      </c>
      <c r="AD539" s="50" t="s">
        <v>35</v>
      </c>
      <c r="AE539" s="0" t="n">
        <v>2035</v>
      </c>
      <c r="AF539" s="51" t="str">
        <f aca="false">"*"&amp;IF(AND(A539="EU",AE539=2035),0.58,IF(AND(A539="EU",AE539=2050),0.49,IF(AND(A539="USA",AE539=2035),0.56,IF(AND(A539="USA",AE539=2050),0.45,IF(AND(A539="Japan",AE539=2035),0.62,IF(AND(A539="Japan",AE539=2050),0.51,IF(AND(A539="Russia",AE539=2035),0.55,IF(AND(A539="Russia",AE539=2050),0.41,IF(AND(A539="China",AE539=2035),0.54,IF(AND(A539="China",AE539=2050),0.44,IF(AND(A539="India",AE539=2035),0.55,IF(AND(A539="India",AE539=2050),0.42,IF(AND(A539="Middle East",AE539=2035),0.53,IF(AND(A539="Middle East",AE539=2050),0.41,IF(AND(A539="Africa",AE539=2035),0.53,IF(AND(A539="Africa",AE539=2050),0.41,IF(AND(A539="Brazil",AE539=2035),0.6,IF(AND(A539="Brazil",AE539=2050),0.5,""))))))))))))))))))</f>
        <v>*0.53</v>
      </c>
      <c r="AG539" s="51" t="str">
        <f aca="false">AG538</f>
        <v>REZoning_Sol-Win</v>
      </c>
      <c r="AI539" s="0" t="s">
        <v>586</v>
      </c>
      <c r="AJ539" s="50" t="s">
        <v>35</v>
      </c>
      <c r="AK539" s="0" t="n">
        <v>2050</v>
      </c>
      <c r="AL539" s="51" t="str">
        <f aca="false">"*"&amp;IF(AND(A539="EU",AK539=2035),0.58,IF(AND(A539="EU",AK539=2050),0.49,IF(AND(A539="USA",AK539=2035),0.56,IF(AND(A539="USA",AK539=2050),0.45,IF(AND(A539="Japan",AK539=2035),0.62,IF(AND(A539="Japan",AK539=2050),0.51,IF(AND(A539="Russia",AK539=2035),0.55,IF(AND(A539="Russia",AK539=2050),0.41,IF(AND(A539="China",AK539=2035),0.54,IF(AND(A539="China",AK539=2050),0.44,IF(AND(A539="India",AK539=2035),0.55,IF(AND(A539="India",AK539=2050),0.42,IF(AND(A539="Middle East",AK539=2035),0.53,IF(AND(A539="Middle East",AK539=2050),0.41,IF(AND(A539="Africa",AK539=2035),0.53,IF(AND(A539="Africa",AK539=2050),0.41,IF(AND(A539="Brazil",AK539=2035),0.6,IF(AND(A539="Brazil",AK539=2050),0.5,""))))))))))))))))))</f>
        <v>*0.41</v>
      </c>
      <c r="AM539" s="51" t="str">
        <f aca="false">AM538</f>
        <v>REZoning_Sol-Win</v>
      </c>
      <c r="AP539" s="0" t="s">
        <v>586</v>
      </c>
      <c r="AQ539" s="0" t="s">
        <v>35</v>
      </c>
      <c r="AR539" s="0" t="n">
        <v>2100</v>
      </c>
      <c r="AS539" s="0" t="s">
        <v>45</v>
      </c>
      <c r="AT539" s="0" t="s">
        <v>36</v>
      </c>
    </row>
    <row r="540" customFormat="false" ht="28.5" hidden="false" customHeight="true" outlineLevel="0" collapsed="false">
      <c r="A540" s="3" t="s">
        <v>43</v>
      </c>
      <c r="C540" s="0" t="s">
        <v>587</v>
      </c>
      <c r="D540" s="50" t="s">
        <v>35</v>
      </c>
      <c r="E540" s="0" t="n">
        <v>2035</v>
      </c>
      <c r="F540" s="51" t="str">
        <f aca="false">"*"&amp;IF(AND(A540="EU",E540=2035),0.63,IF(AND(A540="EU",E540=2050),0.54,IF(AND(A540="USA",E540=2035),0.64,IF(AND(A540="USA",E540=2050),0.54,IF(AND(A540="Japan",E540=2035),0.68,IF(AND(A540="Japan",E540=2050),0.58,IF(AND(A540="Russia",E540=2035),0.65,IF(AND(A540="Russia",E540=2050),0.54,IF(AND(A540="China",E540=2035),0.61,IF(AND(A540="China",E540=2050),0.49,IF(AND(A540="India",E540=2035),0.6,IF(AND(A540="India",E540=2050),0.49,IF(AND(A540="Middle East",E540=2035),0.6,IF(AND(A540="Middle East",E540=2050),0.5,IF(AND(A540="Africa",E540=2035),0.61,IF(AND(A540="Africa",E540=2050),0.5,IF(AND(A540="Brazil",E540=2035),0.64,IF(AND(A540="Brazil",E540=2050),0.54,""))))))))))))))))))</f>
        <v>*0.61</v>
      </c>
      <c r="H540" s="0" t="s">
        <v>587</v>
      </c>
      <c r="I540" s="50" t="s">
        <v>35</v>
      </c>
      <c r="J540" s="0" t="n">
        <v>2050</v>
      </c>
      <c r="K540" s="48" t="str">
        <f aca="false">"*"&amp;IF(AND(A540="EU",J540=2035),0.63,IF(AND(A540="EU",J540=2050),0.54,IF(AND(A540="USA",J540=2035),0.64,IF(AND(A540="USA",J540=2050),0.54,IF(AND(A540="Japan",J540=2035),0.68,IF(AND(A540="Japan",J540=2050),0.58,IF(AND(A540="Russia",J540=2035),0.65,IF(AND(A540="Russia",J540=2050),0.54,IF(AND(A540="China",J540=2035),0.61,IF(AND(A540="China",J540=2050),0.49,IF(AND(A540="India",J540=2035),0.6,IF(AND(A540="India",J540=2050),0.49,IF(AND(A540="Middle East",J540=2035),0.6,IF(AND(A540="Middle East",J540=2050),0.5,IF(AND(A540="Africa",J540=2035),0.61,IF(AND(A540="Africa",J540=2050),0.5,IF(AND(A540="Brazil",J540=2035),0.64,IF(AND(A540="Brazil",J540=2050),0.54,""))))))))))))))))))</f>
        <v>*0.5</v>
      </c>
      <c r="P540" s="41" t="s">
        <v>587</v>
      </c>
      <c r="Q540" s="52" t="s">
        <v>35</v>
      </c>
      <c r="R540" s="41" t="n">
        <v>2035</v>
      </c>
      <c r="S540" s="53" t="str">
        <f aca="false">"*"&amp;IF(AND(A540="EU",R540=2035),0.62,IF(AND(A540="EU",R540=2050),0.51,IF(AND(A540="USA",R540=2035),0.62,IF(AND(A540="USA",R540=2050),0.5,IF(AND(A540="Japan",R540=2035),0.65,IF(AND(A540="Japan",R540=2050),0.55,IF(AND(A540="Russia",R540=2035),0.63,IF(AND(A540="Russia",R540=2050),0.52,IF(AND(A540="China",R540=2035),0.59,IF(AND(A540="China",R540=2050),0.47,IF(AND(A540="India",R540=2035),0.58,IF(AND(A540="India",R540=2050),0.47,IF(AND(A540="Middle East",R540=2035),0.59,IF(AND(A540="Middle East",R540=2050),0.47,IF(AND(A540="Africa",R540=2035),0.58,IF(AND(A540="Africa",R540=2050),0.47,IF(AND(A540="Brazil",R540=2035),0.64,IF(AND(A540="Brazil",R540=2050),0.53,""))))))))))))))))))</f>
        <v>*0.58</v>
      </c>
      <c r="U540" s="41" t="s">
        <v>587</v>
      </c>
      <c r="V540" s="52" t="s">
        <v>35</v>
      </c>
      <c r="W540" s="41" t="n">
        <v>2050</v>
      </c>
      <c r="X540" s="53" t="str">
        <f aca="false">"*"&amp;IF(AND(A540="EU",W540=2035),0.62,IF(AND(A540="EU",W540=2050),0.51,IF(AND(A540="USA",W540=2035),0.62,IF(AND(A540="USA",W540=2050),0.5,IF(AND(A540="Japan",W540=2035),0.65,IF(AND(A540="Japan",W540=2050),0.55,IF(AND(A540="Russia",W540=2035),0.63,IF(AND(A540="Russia",W540=2050),0.52,IF(AND(A540="China",W540=2035),0.59,IF(AND(A540="China",W540=2050),0.47,IF(AND(A540="India",W540=2035),0.58,IF(AND(A540="India",W540=2050),0.47,IF(AND(A540="Middle East",W540=2035),0.59,IF(AND(A540="Middle East",W540=2050),0.47,IF(AND(A540="Africa",W540=2035),0.58,IF(AND(A540="Africa",W540=2050),0.47,IF(AND(A540="Brazil",W540=2035),0.64,IF(AND(A540="Brazil",W540=2050),0.53,""))))))))))))))))))</f>
        <v>*0.47</v>
      </c>
      <c r="AC540" s="0" t="s">
        <v>587</v>
      </c>
      <c r="AD540" s="50" t="s">
        <v>35</v>
      </c>
      <c r="AE540" s="0" t="n">
        <v>2035</v>
      </c>
      <c r="AF540" s="51" t="str">
        <f aca="false">"*"&amp;IF(AND(A540="EU",AE540=2035),0.58,IF(AND(A540="EU",AE540=2050),0.49,IF(AND(A540="USA",AE540=2035),0.56,IF(AND(A540="USA",AE540=2050),0.45,IF(AND(A540="Japan",AE540=2035),0.62,IF(AND(A540="Japan",AE540=2050),0.51,IF(AND(A540="Russia",AE540=2035),0.55,IF(AND(A540="Russia",AE540=2050),0.41,IF(AND(A540="China",AE540=2035),0.54,IF(AND(A540="China",AE540=2050),0.44,IF(AND(A540="India",AE540=2035),0.55,IF(AND(A540="India",AE540=2050),0.42,IF(AND(A540="Middle East",AE540=2035),0.53,IF(AND(A540="Middle East",AE540=2050),0.41,IF(AND(A540="Africa",AE540=2035),0.53,IF(AND(A540="Africa",AE540=2050),0.41,IF(AND(A540="Brazil",AE540=2035),0.6,IF(AND(A540="Brazil",AE540=2050),0.5,""))))))))))))))))))</f>
        <v>*0.53</v>
      </c>
      <c r="AG540" s="51" t="str">
        <f aca="false">AG539</f>
        <v>REZoning_Sol-Win</v>
      </c>
      <c r="AI540" s="0" t="s">
        <v>587</v>
      </c>
      <c r="AJ540" s="50" t="s">
        <v>35</v>
      </c>
      <c r="AK540" s="0" t="n">
        <v>2050</v>
      </c>
      <c r="AL540" s="51" t="str">
        <f aca="false">"*"&amp;IF(AND(A540="EU",AK540=2035),0.58,IF(AND(A540="EU",AK540=2050),0.49,IF(AND(A540="USA",AK540=2035),0.56,IF(AND(A540="USA",AK540=2050),0.45,IF(AND(A540="Japan",AK540=2035),0.62,IF(AND(A540="Japan",AK540=2050),0.51,IF(AND(A540="Russia",AK540=2035),0.55,IF(AND(A540="Russia",AK540=2050),0.41,IF(AND(A540="China",AK540=2035),0.54,IF(AND(A540="China",AK540=2050),0.44,IF(AND(A540="India",AK540=2035),0.55,IF(AND(A540="India",AK540=2050),0.42,IF(AND(A540="Middle East",AK540=2035),0.53,IF(AND(A540="Middle East",AK540=2050),0.41,IF(AND(A540="Africa",AK540=2035),0.53,IF(AND(A540="Africa",AK540=2050),0.41,IF(AND(A540="Brazil",AK540=2035),0.6,IF(AND(A540="Brazil",AK540=2050),0.5,""))))))))))))))))))</f>
        <v>*0.41</v>
      </c>
      <c r="AM540" s="51" t="str">
        <f aca="false">AM539</f>
        <v>REZoning_Sol-Win</v>
      </c>
      <c r="AP540" s="0" t="s">
        <v>587</v>
      </c>
      <c r="AQ540" s="0" t="s">
        <v>35</v>
      </c>
      <c r="AR540" s="0" t="n">
        <v>2100</v>
      </c>
      <c r="AS540" s="0" t="s">
        <v>45</v>
      </c>
      <c r="AT540" s="0" t="s">
        <v>36</v>
      </c>
    </row>
    <row r="541" customFormat="false" ht="28.5" hidden="false" customHeight="true" outlineLevel="0" collapsed="false">
      <c r="A541" s="3" t="s">
        <v>43</v>
      </c>
      <c r="C541" s="0" t="s">
        <v>588</v>
      </c>
      <c r="D541" s="50" t="s">
        <v>35</v>
      </c>
      <c r="E541" s="0" t="n">
        <v>2035</v>
      </c>
      <c r="F541" s="51" t="str">
        <f aca="false">"*"&amp;IF(AND(A541="EU",E541=2035),0.63,IF(AND(A541="EU",E541=2050),0.54,IF(AND(A541="USA",E541=2035),0.64,IF(AND(A541="USA",E541=2050),0.54,IF(AND(A541="Japan",E541=2035),0.68,IF(AND(A541="Japan",E541=2050),0.58,IF(AND(A541="Russia",E541=2035),0.65,IF(AND(A541="Russia",E541=2050),0.54,IF(AND(A541="China",E541=2035),0.61,IF(AND(A541="China",E541=2050),0.49,IF(AND(A541="India",E541=2035),0.6,IF(AND(A541="India",E541=2050),0.49,IF(AND(A541="Middle East",E541=2035),0.6,IF(AND(A541="Middle East",E541=2050),0.5,IF(AND(A541="Africa",E541=2035),0.61,IF(AND(A541="Africa",E541=2050),0.5,IF(AND(A541="Brazil",E541=2035),0.64,IF(AND(A541="Brazil",E541=2050),0.54,""))))))))))))))))))</f>
        <v>*0.61</v>
      </c>
      <c r="H541" s="0" t="s">
        <v>588</v>
      </c>
      <c r="I541" s="50" t="s">
        <v>35</v>
      </c>
      <c r="J541" s="0" t="n">
        <v>2050</v>
      </c>
      <c r="K541" s="48" t="str">
        <f aca="false">"*"&amp;IF(AND(A541="EU",J541=2035),0.63,IF(AND(A541="EU",J541=2050),0.54,IF(AND(A541="USA",J541=2035),0.64,IF(AND(A541="USA",J541=2050),0.54,IF(AND(A541="Japan",J541=2035),0.68,IF(AND(A541="Japan",J541=2050),0.58,IF(AND(A541="Russia",J541=2035),0.65,IF(AND(A541="Russia",J541=2050),0.54,IF(AND(A541="China",J541=2035),0.61,IF(AND(A541="China",J541=2050),0.49,IF(AND(A541="India",J541=2035),0.6,IF(AND(A541="India",J541=2050),0.49,IF(AND(A541="Middle East",J541=2035),0.6,IF(AND(A541="Middle East",J541=2050),0.5,IF(AND(A541="Africa",J541=2035),0.61,IF(AND(A541="Africa",J541=2050),0.5,IF(AND(A541="Brazil",J541=2035),0.64,IF(AND(A541="Brazil",J541=2050),0.54,""))))))))))))))))))</f>
        <v>*0.5</v>
      </c>
      <c r="P541" s="41" t="s">
        <v>588</v>
      </c>
      <c r="Q541" s="52" t="s">
        <v>35</v>
      </c>
      <c r="R541" s="41" t="n">
        <v>2035</v>
      </c>
      <c r="S541" s="53" t="str">
        <f aca="false">"*"&amp;IF(AND(A541="EU",R541=2035),0.62,IF(AND(A541="EU",R541=2050),0.51,IF(AND(A541="USA",R541=2035),0.62,IF(AND(A541="USA",R541=2050),0.5,IF(AND(A541="Japan",R541=2035),0.65,IF(AND(A541="Japan",R541=2050),0.55,IF(AND(A541="Russia",R541=2035),0.63,IF(AND(A541="Russia",R541=2050),0.52,IF(AND(A541="China",R541=2035),0.59,IF(AND(A541="China",R541=2050),0.47,IF(AND(A541="India",R541=2035),0.58,IF(AND(A541="India",R541=2050),0.47,IF(AND(A541="Middle East",R541=2035),0.59,IF(AND(A541="Middle East",R541=2050),0.47,IF(AND(A541="Africa",R541=2035),0.58,IF(AND(A541="Africa",R541=2050),0.47,IF(AND(A541="Brazil",R541=2035),0.64,IF(AND(A541="Brazil",R541=2050),0.53,""))))))))))))))))))</f>
        <v>*0.58</v>
      </c>
      <c r="U541" s="41" t="s">
        <v>588</v>
      </c>
      <c r="V541" s="52" t="s">
        <v>35</v>
      </c>
      <c r="W541" s="41" t="n">
        <v>2050</v>
      </c>
      <c r="X541" s="53" t="str">
        <f aca="false">"*"&amp;IF(AND(A541="EU",W541=2035),0.62,IF(AND(A541="EU",W541=2050),0.51,IF(AND(A541="USA",W541=2035),0.62,IF(AND(A541="USA",W541=2050),0.5,IF(AND(A541="Japan",W541=2035),0.65,IF(AND(A541="Japan",W541=2050),0.55,IF(AND(A541="Russia",W541=2035),0.63,IF(AND(A541="Russia",W541=2050),0.52,IF(AND(A541="China",W541=2035),0.59,IF(AND(A541="China",W541=2050),0.47,IF(AND(A541="India",W541=2035),0.58,IF(AND(A541="India",W541=2050),0.47,IF(AND(A541="Middle East",W541=2035),0.59,IF(AND(A541="Middle East",W541=2050),0.47,IF(AND(A541="Africa",W541=2035),0.58,IF(AND(A541="Africa",W541=2050),0.47,IF(AND(A541="Brazil",W541=2035),0.64,IF(AND(A541="Brazil",W541=2050),0.53,""))))))))))))))))))</f>
        <v>*0.47</v>
      </c>
      <c r="AC541" s="0" t="s">
        <v>588</v>
      </c>
      <c r="AD541" s="50" t="s">
        <v>35</v>
      </c>
      <c r="AE541" s="0" t="n">
        <v>2035</v>
      </c>
      <c r="AF541" s="51" t="str">
        <f aca="false">"*"&amp;IF(AND(A541="EU",AE541=2035),0.58,IF(AND(A541="EU",AE541=2050),0.49,IF(AND(A541="USA",AE541=2035),0.56,IF(AND(A541="USA",AE541=2050),0.45,IF(AND(A541="Japan",AE541=2035),0.62,IF(AND(A541="Japan",AE541=2050),0.51,IF(AND(A541="Russia",AE541=2035),0.55,IF(AND(A541="Russia",AE541=2050),0.41,IF(AND(A541="China",AE541=2035),0.54,IF(AND(A541="China",AE541=2050),0.44,IF(AND(A541="India",AE541=2035),0.55,IF(AND(A541="India",AE541=2050),0.42,IF(AND(A541="Middle East",AE541=2035),0.53,IF(AND(A541="Middle East",AE541=2050),0.41,IF(AND(A541="Africa",AE541=2035),0.53,IF(AND(A541="Africa",AE541=2050),0.41,IF(AND(A541="Brazil",AE541=2035),0.6,IF(AND(A541="Brazil",AE541=2050),0.5,""))))))))))))))))))</f>
        <v>*0.53</v>
      </c>
      <c r="AG541" s="51" t="str">
        <f aca="false">AG540</f>
        <v>REZoning_Sol-Win</v>
      </c>
      <c r="AI541" s="0" t="s">
        <v>588</v>
      </c>
      <c r="AJ541" s="50" t="s">
        <v>35</v>
      </c>
      <c r="AK541" s="0" t="n">
        <v>2050</v>
      </c>
      <c r="AL541" s="51" t="str">
        <f aca="false">"*"&amp;IF(AND(A541="EU",AK541=2035),0.58,IF(AND(A541="EU",AK541=2050),0.49,IF(AND(A541="USA",AK541=2035),0.56,IF(AND(A541="USA",AK541=2050),0.45,IF(AND(A541="Japan",AK541=2035),0.62,IF(AND(A541="Japan",AK541=2050),0.51,IF(AND(A541="Russia",AK541=2035),0.55,IF(AND(A541="Russia",AK541=2050),0.41,IF(AND(A541="China",AK541=2035),0.54,IF(AND(A541="China",AK541=2050),0.44,IF(AND(A541="India",AK541=2035),0.55,IF(AND(A541="India",AK541=2050),0.42,IF(AND(A541="Middle East",AK541=2035),0.53,IF(AND(A541="Middle East",AK541=2050),0.41,IF(AND(A541="Africa",AK541=2035),0.53,IF(AND(A541="Africa",AK541=2050),0.41,IF(AND(A541="Brazil",AK541=2035),0.6,IF(AND(A541="Brazil",AK541=2050),0.5,""))))))))))))))))))</f>
        <v>*0.41</v>
      </c>
      <c r="AM541" s="51" t="str">
        <f aca="false">AM540</f>
        <v>REZoning_Sol-Win</v>
      </c>
      <c r="AP541" s="0" t="s">
        <v>588</v>
      </c>
      <c r="AQ541" s="0" t="s">
        <v>35</v>
      </c>
      <c r="AR541" s="0" t="n">
        <v>2100</v>
      </c>
      <c r="AS541" s="0" t="s">
        <v>45</v>
      </c>
      <c r="AT541" s="0" t="s">
        <v>36</v>
      </c>
    </row>
    <row r="542" customFormat="false" ht="28.5" hidden="false" customHeight="true" outlineLevel="0" collapsed="false">
      <c r="A542" s="3" t="s">
        <v>61</v>
      </c>
      <c r="C542" s="0" t="s">
        <v>589</v>
      </c>
      <c r="D542" s="50" t="s">
        <v>35</v>
      </c>
      <c r="E542" s="0" t="n">
        <v>2035</v>
      </c>
      <c r="F542" s="51" t="str">
        <f aca="false">"*"&amp;IF(AND(A542="EU",E542=2035),0.63,IF(AND(A542="EU",E542=2050),0.54,IF(AND(A542="USA",E542=2035),0.64,IF(AND(A542="USA",E542=2050),0.54,IF(AND(A542="Japan",E542=2035),0.68,IF(AND(A542="Japan",E542=2050),0.58,IF(AND(A542="Russia",E542=2035),0.65,IF(AND(A542="Russia",E542=2050),0.54,IF(AND(A542="China",E542=2035),0.61,IF(AND(A542="China",E542=2050),0.49,IF(AND(A542="India",E542=2035),0.6,IF(AND(A542="India",E542=2050),0.49,IF(AND(A542="Middle East",E542=2035),0.6,IF(AND(A542="Middle East",E542=2050),0.5,IF(AND(A542="Africa",E542=2035),0.61,IF(AND(A542="Africa",E542=2050),0.5,IF(AND(A542="Brazil",E542=2035),0.64,IF(AND(A542="Brazil",E542=2050),0.54,""))))))))))))))))))</f>
        <v>*0.64</v>
      </c>
      <c r="H542" s="0" t="s">
        <v>589</v>
      </c>
      <c r="I542" s="50" t="s">
        <v>35</v>
      </c>
      <c r="J542" s="0" t="n">
        <v>2050</v>
      </c>
      <c r="K542" s="48" t="str">
        <f aca="false">"*"&amp;IF(AND(A542="EU",J542=2035),0.63,IF(AND(A542="EU",J542=2050),0.54,IF(AND(A542="USA",J542=2035),0.64,IF(AND(A542="USA",J542=2050),0.54,IF(AND(A542="Japan",J542=2035),0.68,IF(AND(A542="Japan",J542=2050),0.58,IF(AND(A542="Russia",J542=2035),0.65,IF(AND(A542="Russia",J542=2050),0.54,IF(AND(A542="China",J542=2035),0.61,IF(AND(A542="China",J542=2050),0.49,IF(AND(A542="India",J542=2035),0.6,IF(AND(A542="India",J542=2050),0.49,IF(AND(A542="Middle East",J542=2035),0.6,IF(AND(A542="Middle East",J542=2050),0.5,IF(AND(A542="Africa",J542=2035),0.61,IF(AND(A542="Africa",J542=2050),0.5,IF(AND(A542="Brazil",J542=2035),0.64,IF(AND(A542="Brazil",J542=2050),0.54,""))))))))))))))))))</f>
        <v>*0.54</v>
      </c>
      <c r="P542" s="41" t="s">
        <v>589</v>
      </c>
      <c r="Q542" s="52" t="s">
        <v>35</v>
      </c>
      <c r="R542" s="41" t="n">
        <v>2035</v>
      </c>
      <c r="S542" s="53" t="str">
        <f aca="false">"*"&amp;IF(AND(A542="EU",R542=2035),0.62,IF(AND(A542="EU",R542=2050),0.51,IF(AND(A542="USA",R542=2035),0.62,IF(AND(A542="USA",R542=2050),0.5,IF(AND(A542="Japan",R542=2035),0.65,IF(AND(A542="Japan",R542=2050),0.55,IF(AND(A542="Russia",R542=2035),0.63,IF(AND(A542="Russia",R542=2050),0.52,IF(AND(A542="China",R542=2035),0.59,IF(AND(A542="China",R542=2050),0.47,IF(AND(A542="India",R542=2035),0.58,IF(AND(A542="India",R542=2050),0.47,IF(AND(A542="Middle East",R542=2035),0.59,IF(AND(A542="Middle East",R542=2050),0.47,IF(AND(A542="Africa",R542=2035),0.58,IF(AND(A542="Africa",R542=2050),0.47,IF(AND(A542="Brazil",R542=2035),0.64,IF(AND(A542="Brazil",R542=2050),0.53,""))))))))))))))))))</f>
        <v>*0.64</v>
      </c>
      <c r="U542" s="41" t="s">
        <v>589</v>
      </c>
      <c r="V542" s="52" t="s">
        <v>35</v>
      </c>
      <c r="W542" s="41" t="n">
        <v>2050</v>
      </c>
      <c r="X542" s="53" t="str">
        <f aca="false">"*"&amp;IF(AND(A542="EU",W542=2035),0.62,IF(AND(A542="EU",W542=2050),0.51,IF(AND(A542="USA",W542=2035),0.62,IF(AND(A542="USA",W542=2050),0.5,IF(AND(A542="Japan",W542=2035),0.65,IF(AND(A542="Japan",W542=2050),0.55,IF(AND(A542="Russia",W542=2035),0.63,IF(AND(A542="Russia",W542=2050),0.52,IF(AND(A542="China",W542=2035),0.59,IF(AND(A542="China",W542=2050),0.47,IF(AND(A542="India",W542=2035),0.58,IF(AND(A542="India",W542=2050),0.47,IF(AND(A542="Middle East",W542=2035),0.59,IF(AND(A542="Middle East",W542=2050),0.47,IF(AND(A542="Africa",W542=2035),0.58,IF(AND(A542="Africa",W542=2050),0.47,IF(AND(A542="Brazil",W542=2035),0.64,IF(AND(A542="Brazil",W542=2050),0.53,""))))))))))))))))))</f>
        <v>*0.53</v>
      </c>
      <c r="AC542" s="0" t="s">
        <v>589</v>
      </c>
      <c r="AD542" s="50" t="s">
        <v>35</v>
      </c>
      <c r="AE542" s="0" t="n">
        <v>2035</v>
      </c>
      <c r="AF542" s="51" t="str">
        <f aca="false">"*"&amp;IF(AND(A542="EU",AE542=2035),0.58,IF(AND(A542="EU",AE542=2050),0.49,IF(AND(A542="USA",AE542=2035),0.56,IF(AND(A542="USA",AE542=2050),0.45,IF(AND(A542="Japan",AE542=2035),0.62,IF(AND(A542="Japan",AE542=2050),0.51,IF(AND(A542="Russia",AE542=2035),0.55,IF(AND(A542="Russia",AE542=2050),0.41,IF(AND(A542="China",AE542=2035),0.54,IF(AND(A542="China",AE542=2050),0.44,IF(AND(A542="India",AE542=2035),0.55,IF(AND(A542="India",AE542=2050),0.42,IF(AND(A542="Middle East",AE542=2035),0.53,IF(AND(A542="Middle East",AE542=2050),0.41,IF(AND(A542="Africa",AE542=2035),0.53,IF(AND(A542="Africa",AE542=2050),0.41,IF(AND(A542="Brazil",AE542=2035),0.6,IF(AND(A542="Brazil",AE542=2050),0.5,""))))))))))))))))))</f>
        <v>*0.6</v>
      </c>
      <c r="AG542" s="51" t="str">
        <f aca="false">AG541</f>
        <v>REZoning_Sol-Win</v>
      </c>
      <c r="AI542" s="0" t="s">
        <v>589</v>
      </c>
      <c r="AJ542" s="50" t="s">
        <v>35</v>
      </c>
      <c r="AK542" s="0" t="n">
        <v>2050</v>
      </c>
      <c r="AL542" s="51" t="str">
        <f aca="false">"*"&amp;IF(AND(A542="EU",AK542=2035),0.58,IF(AND(A542="EU",AK542=2050),0.49,IF(AND(A542="USA",AK542=2035),0.56,IF(AND(A542="USA",AK542=2050),0.45,IF(AND(A542="Japan",AK542=2035),0.62,IF(AND(A542="Japan",AK542=2050),0.51,IF(AND(A542="Russia",AK542=2035),0.55,IF(AND(A542="Russia",AK542=2050),0.41,IF(AND(A542="China",AK542=2035),0.54,IF(AND(A542="China",AK542=2050),0.44,IF(AND(A542="India",AK542=2035),0.55,IF(AND(A542="India",AK542=2050),0.42,IF(AND(A542="Middle East",AK542=2035),0.53,IF(AND(A542="Middle East",AK542=2050),0.41,IF(AND(A542="Africa",AK542=2035),0.53,IF(AND(A542="Africa",AK542=2050),0.41,IF(AND(A542="Brazil",AK542=2035),0.6,IF(AND(A542="Brazil",AK542=2050),0.5,""))))))))))))))))))</f>
        <v>*0.5</v>
      </c>
      <c r="AM542" s="51" t="str">
        <f aca="false">AM541</f>
        <v>REZoning_Sol-Win</v>
      </c>
      <c r="AP542" s="0" t="s">
        <v>589</v>
      </c>
      <c r="AQ542" s="0" t="s">
        <v>35</v>
      </c>
      <c r="AR542" s="0" t="n">
        <v>2100</v>
      </c>
      <c r="AS542" s="0" t="s">
        <v>63</v>
      </c>
      <c r="AT542" s="0" t="s">
        <v>36</v>
      </c>
    </row>
    <row r="543" customFormat="false" ht="28.5" hidden="false" customHeight="true" outlineLevel="0" collapsed="false">
      <c r="A543" s="3" t="s">
        <v>61</v>
      </c>
      <c r="C543" s="0" t="s">
        <v>590</v>
      </c>
      <c r="D543" s="50" t="s">
        <v>35</v>
      </c>
      <c r="E543" s="0" t="n">
        <v>2035</v>
      </c>
      <c r="F543" s="51" t="str">
        <f aca="false">"*"&amp;IF(AND(A543="EU",E543=2035),0.63,IF(AND(A543="EU",E543=2050),0.54,IF(AND(A543="USA",E543=2035),0.64,IF(AND(A543="USA",E543=2050),0.54,IF(AND(A543="Japan",E543=2035),0.68,IF(AND(A543="Japan",E543=2050),0.58,IF(AND(A543="Russia",E543=2035),0.65,IF(AND(A543="Russia",E543=2050),0.54,IF(AND(A543="China",E543=2035),0.61,IF(AND(A543="China",E543=2050),0.49,IF(AND(A543="India",E543=2035),0.6,IF(AND(A543="India",E543=2050),0.49,IF(AND(A543="Middle East",E543=2035),0.6,IF(AND(A543="Middle East",E543=2050),0.5,IF(AND(A543="Africa",E543=2035),0.61,IF(AND(A543="Africa",E543=2050),0.5,IF(AND(A543="Brazil",E543=2035),0.64,IF(AND(A543="Brazil",E543=2050),0.54,""))))))))))))))))))</f>
        <v>*0.64</v>
      </c>
      <c r="H543" s="0" t="s">
        <v>590</v>
      </c>
      <c r="I543" s="50" t="s">
        <v>35</v>
      </c>
      <c r="J543" s="0" t="n">
        <v>2050</v>
      </c>
      <c r="K543" s="48" t="str">
        <f aca="false">"*"&amp;IF(AND(A543="EU",J543=2035),0.63,IF(AND(A543="EU",J543=2050),0.54,IF(AND(A543="USA",J543=2035),0.64,IF(AND(A543="USA",J543=2050),0.54,IF(AND(A543="Japan",J543=2035),0.68,IF(AND(A543="Japan",J543=2050),0.58,IF(AND(A543="Russia",J543=2035),0.65,IF(AND(A543="Russia",J543=2050),0.54,IF(AND(A543="China",J543=2035),0.61,IF(AND(A543="China",J543=2050),0.49,IF(AND(A543="India",J543=2035),0.6,IF(AND(A543="India",J543=2050),0.49,IF(AND(A543="Middle East",J543=2035),0.6,IF(AND(A543="Middle East",J543=2050),0.5,IF(AND(A543="Africa",J543=2035),0.61,IF(AND(A543="Africa",J543=2050),0.5,IF(AND(A543="Brazil",J543=2035),0.64,IF(AND(A543="Brazil",J543=2050),0.54,""))))))))))))))))))</f>
        <v>*0.54</v>
      </c>
      <c r="P543" s="41" t="s">
        <v>590</v>
      </c>
      <c r="Q543" s="52" t="s">
        <v>35</v>
      </c>
      <c r="R543" s="41" t="n">
        <v>2035</v>
      </c>
      <c r="S543" s="53" t="str">
        <f aca="false">"*"&amp;IF(AND(A543="EU",R543=2035),0.62,IF(AND(A543="EU",R543=2050),0.51,IF(AND(A543="USA",R543=2035),0.62,IF(AND(A543="USA",R543=2050),0.5,IF(AND(A543="Japan",R543=2035),0.65,IF(AND(A543="Japan",R543=2050),0.55,IF(AND(A543="Russia",R543=2035),0.63,IF(AND(A543="Russia",R543=2050),0.52,IF(AND(A543="China",R543=2035),0.59,IF(AND(A543="China",R543=2050),0.47,IF(AND(A543="India",R543=2035),0.58,IF(AND(A543="India",R543=2050),0.47,IF(AND(A543="Middle East",R543=2035),0.59,IF(AND(A543="Middle East",R543=2050),0.47,IF(AND(A543="Africa",R543=2035),0.58,IF(AND(A543="Africa",R543=2050),0.47,IF(AND(A543="Brazil",R543=2035),0.64,IF(AND(A543="Brazil",R543=2050),0.53,""))))))))))))))))))</f>
        <v>*0.64</v>
      </c>
      <c r="U543" s="41" t="s">
        <v>590</v>
      </c>
      <c r="V543" s="52" t="s">
        <v>35</v>
      </c>
      <c r="W543" s="41" t="n">
        <v>2050</v>
      </c>
      <c r="X543" s="53" t="str">
        <f aca="false">"*"&amp;IF(AND(A543="EU",W543=2035),0.62,IF(AND(A543="EU",W543=2050),0.51,IF(AND(A543="USA",W543=2035),0.62,IF(AND(A543="USA",W543=2050),0.5,IF(AND(A543="Japan",W543=2035),0.65,IF(AND(A543="Japan",W543=2050),0.55,IF(AND(A543="Russia",W543=2035),0.63,IF(AND(A543="Russia",W543=2050),0.52,IF(AND(A543="China",W543=2035),0.59,IF(AND(A543="China",W543=2050),0.47,IF(AND(A543="India",W543=2035),0.58,IF(AND(A543="India",W543=2050),0.47,IF(AND(A543="Middle East",W543=2035),0.59,IF(AND(A543="Middle East",W543=2050),0.47,IF(AND(A543="Africa",W543=2035),0.58,IF(AND(A543="Africa",W543=2050),0.47,IF(AND(A543="Brazil",W543=2035),0.64,IF(AND(A543="Brazil",W543=2050),0.53,""))))))))))))))))))</f>
        <v>*0.53</v>
      </c>
      <c r="AC543" s="0" t="s">
        <v>590</v>
      </c>
      <c r="AD543" s="50" t="s">
        <v>35</v>
      </c>
      <c r="AE543" s="0" t="n">
        <v>2035</v>
      </c>
      <c r="AF543" s="51" t="str">
        <f aca="false">"*"&amp;IF(AND(A543="EU",AE543=2035),0.58,IF(AND(A543="EU",AE543=2050),0.49,IF(AND(A543="USA",AE543=2035),0.56,IF(AND(A543="USA",AE543=2050),0.45,IF(AND(A543="Japan",AE543=2035),0.62,IF(AND(A543="Japan",AE543=2050),0.51,IF(AND(A543="Russia",AE543=2035),0.55,IF(AND(A543="Russia",AE543=2050),0.41,IF(AND(A543="China",AE543=2035),0.54,IF(AND(A543="China",AE543=2050),0.44,IF(AND(A543="India",AE543=2035),0.55,IF(AND(A543="India",AE543=2050),0.42,IF(AND(A543="Middle East",AE543=2035),0.53,IF(AND(A543="Middle East",AE543=2050),0.41,IF(AND(A543="Africa",AE543=2035),0.53,IF(AND(A543="Africa",AE543=2050),0.41,IF(AND(A543="Brazil",AE543=2035),0.6,IF(AND(A543="Brazil",AE543=2050),0.5,""))))))))))))))))))</f>
        <v>*0.6</v>
      </c>
      <c r="AG543" s="51" t="str">
        <f aca="false">AG542</f>
        <v>REZoning_Sol-Win</v>
      </c>
      <c r="AI543" s="0" t="s">
        <v>590</v>
      </c>
      <c r="AJ543" s="50" t="s">
        <v>35</v>
      </c>
      <c r="AK543" s="0" t="n">
        <v>2050</v>
      </c>
      <c r="AL543" s="51" t="str">
        <f aca="false">"*"&amp;IF(AND(A543="EU",AK543=2035),0.58,IF(AND(A543="EU",AK543=2050),0.49,IF(AND(A543="USA",AK543=2035),0.56,IF(AND(A543="USA",AK543=2050),0.45,IF(AND(A543="Japan",AK543=2035),0.62,IF(AND(A543="Japan",AK543=2050),0.51,IF(AND(A543="Russia",AK543=2035),0.55,IF(AND(A543="Russia",AK543=2050),0.41,IF(AND(A543="China",AK543=2035),0.54,IF(AND(A543="China",AK543=2050),0.44,IF(AND(A543="India",AK543=2035),0.55,IF(AND(A543="India",AK543=2050),0.42,IF(AND(A543="Middle East",AK543=2035),0.53,IF(AND(A543="Middle East",AK543=2050),0.41,IF(AND(A543="Africa",AK543=2035),0.53,IF(AND(A543="Africa",AK543=2050),0.41,IF(AND(A543="Brazil",AK543=2035),0.6,IF(AND(A543="Brazil",AK543=2050),0.5,""))))))))))))))))))</f>
        <v>*0.5</v>
      </c>
      <c r="AM543" s="51" t="str">
        <f aca="false">AM542</f>
        <v>REZoning_Sol-Win</v>
      </c>
      <c r="AP543" s="0" t="s">
        <v>590</v>
      </c>
      <c r="AQ543" s="0" t="s">
        <v>35</v>
      </c>
      <c r="AR543" s="0" t="n">
        <v>2100</v>
      </c>
      <c r="AS543" s="0" t="s">
        <v>63</v>
      </c>
      <c r="AT543" s="0" t="s">
        <v>36</v>
      </c>
    </row>
    <row r="544" customFormat="false" ht="28.5" hidden="false" customHeight="true" outlineLevel="0" collapsed="false">
      <c r="A544" s="3" t="s">
        <v>61</v>
      </c>
      <c r="C544" s="0" t="s">
        <v>591</v>
      </c>
      <c r="D544" s="50" t="s">
        <v>35</v>
      </c>
      <c r="E544" s="0" t="n">
        <v>2035</v>
      </c>
      <c r="F544" s="51" t="str">
        <f aca="false">"*"&amp;IF(AND(A544="EU",E544=2035),0.63,IF(AND(A544="EU",E544=2050),0.54,IF(AND(A544="USA",E544=2035),0.64,IF(AND(A544="USA",E544=2050),0.54,IF(AND(A544="Japan",E544=2035),0.68,IF(AND(A544="Japan",E544=2050),0.58,IF(AND(A544="Russia",E544=2035),0.65,IF(AND(A544="Russia",E544=2050),0.54,IF(AND(A544="China",E544=2035),0.61,IF(AND(A544="China",E544=2050),0.49,IF(AND(A544="India",E544=2035),0.6,IF(AND(A544="India",E544=2050),0.49,IF(AND(A544="Middle East",E544=2035),0.6,IF(AND(A544="Middle East",E544=2050),0.5,IF(AND(A544="Africa",E544=2035),0.61,IF(AND(A544="Africa",E544=2050),0.5,IF(AND(A544="Brazil",E544=2035),0.64,IF(AND(A544="Brazil",E544=2050),0.54,""))))))))))))))))))</f>
        <v>*0.64</v>
      </c>
      <c r="H544" s="0" t="s">
        <v>591</v>
      </c>
      <c r="I544" s="50" t="s">
        <v>35</v>
      </c>
      <c r="J544" s="0" t="n">
        <v>2050</v>
      </c>
      <c r="K544" s="48" t="str">
        <f aca="false">"*"&amp;IF(AND(A544="EU",J544=2035),0.63,IF(AND(A544="EU",J544=2050),0.54,IF(AND(A544="USA",J544=2035),0.64,IF(AND(A544="USA",J544=2050),0.54,IF(AND(A544="Japan",J544=2035),0.68,IF(AND(A544="Japan",J544=2050),0.58,IF(AND(A544="Russia",J544=2035),0.65,IF(AND(A544="Russia",J544=2050),0.54,IF(AND(A544="China",J544=2035),0.61,IF(AND(A544="China",J544=2050),0.49,IF(AND(A544="India",J544=2035),0.6,IF(AND(A544="India",J544=2050),0.49,IF(AND(A544="Middle East",J544=2035),0.6,IF(AND(A544="Middle East",J544=2050),0.5,IF(AND(A544="Africa",J544=2035),0.61,IF(AND(A544="Africa",J544=2050),0.5,IF(AND(A544="Brazil",J544=2035),0.64,IF(AND(A544="Brazil",J544=2050),0.54,""))))))))))))))))))</f>
        <v>*0.54</v>
      </c>
      <c r="P544" s="41" t="s">
        <v>591</v>
      </c>
      <c r="Q544" s="52" t="s">
        <v>35</v>
      </c>
      <c r="R544" s="41" t="n">
        <v>2035</v>
      </c>
      <c r="S544" s="53" t="str">
        <f aca="false">"*"&amp;IF(AND(A544="EU",R544=2035),0.62,IF(AND(A544="EU",R544=2050),0.51,IF(AND(A544="USA",R544=2035),0.62,IF(AND(A544="USA",R544=2050),0.5,IF(AND(A544="Japan",R544=2035),0.65,IF(AND(A544="Japan",R544=2050),0.55,IF(AND(A544="Russia",R544=2035),0.63,IF(AND(A544="Russia",R544=2050),0.52,IF(AND(A544="China",R544=2035),0.59,IF(AND(A544="China",R544=2050),0.47,IF(AND(A544="India",R544=2035),0.58,IF(AND(A544="India",R544=2050),0.47,IF(AND(A544="Middle East",R544=2035),0.59,IF(AND(A544="Middle East",R544=2050),0.47,IF(AND(A544="Africa",R544=2035),0.58,IF(AND(A544="Africa",R544=2050),0.47,IF(AND(A544="Brazil",R544=2035),0.64,IF(AND(A544="Brazil",R544=2050),0.53,""))))))))))))))))))</f>
        <v>*0.64</v>
      </c>
      <c r="U544" s="41" t="s">
        <v>591</v>
      </c>
      <c r="V544" s="52" t="s">
        <v>35</v>
      </c>
      <c r="W544" s="41" t="n">
        <v>2050</v>
      </c>
      <c r="X544" s="53" t="str">
        <f aca="false">"*"&amp;IF(AND(A544="EU",W544=2035),0.62,IF(AND(A544="EU",W544=2050),0.51,IF(AND(A544="USA",W544=2035),0.62,IF(AND(A544="USA",W544=2050),0.5,IF(AND(A544="Japan",W544=2035),0.65,IF(AND(A544="Japan",W544=2050),0.55,IF(AND(A544="Russia",W544=2035),0.63,IF(AND(A544="Russia",W544=2050),0.52,IF(AND(A544="China",W544=2035),0.59,IF(AND(A544="China",W544=2050),0.47,IF(AND(A544="India",W544=2035),0.58,IF(AND(A544="India",W544=2050),0.47,IF(AND(A544="Middle East",W544=2035),0.59,IF(AND(A544="Middle East",W544=2050),0.47,IF(AND(A544="Africa",W544=2035),0.58,IF(AND(A544="Africa",W544=2050),0.47,IF(AND(A544="Brazil",W544=2035),0.64,IF(AND(A544="Brazil",W544=2050),0.53,""))))))))))))))))))</f>
        <v>*0.53</v>
      </c>
      <c r="AC544" s="0" t="s">
        <v>591</v>
      </c>
      <c r="AD544" s="50" t="s">
        <v>35</v>
      </c>
      <c r="AE544" s="0" t="n">
        <v>2035</v>
      </c>
      <c r="AF544" s="51" t="str">
        <f aca="false">"*"&amp;IF(AND(A544="EU",AE544=2035),0.58,IF(AND(A544="EU",AE544=2050),0.49,IF(AND(A544="USA",AE544=2035),0.56,IF(AND(A544="USA",AE544=2050),0.45,IF(AND(A544="Japan",AE544=2035),0.62,IF(AND(A544="Japan",AE544=2050),0.51,IF(AND(A544="Russia",AE544=2035),0.55,IF(AND(A544="Russia",AE544=2050),0.41,IF(AND(A544="China",AE544=2035),0.54,IF(AND(A544="China",AE544=2050),0.44,IF(AND(A544="India",AE544=2035),0.55,IF(AND(A544="India",AE544=2050),0.42,IF(AND(A544="Middle East",AE544=2035),0.53,IF(AND(A544="Middle East",AE544=2050),0.41,IF(AND(A544="Africa",AE544=2035),0.53,IF(AND(A544="Africa",AE544=2050),0.41,IF(AND(A544="Brazil",AE544=2035),0.6,IF(AND(A544="Brazil",AE544=2050),0.5,""))))))))))))))))))</f>
        <v>*0.6</v>
      </c>
      <c r="AG544" s="51" t="str">
        <f aca="false">AG543</f>
        <v>REZoning_Sol-Win</v>
      </c>
      <c r="AI544" s="0" t="s">
        <v>591</v>
      </c>
      <c r="AJ544" s="50" t="s">
        <v>35</v>
      </c>
      <c r="AK544" s="0" t="n">
        <v>2050</v>
      </c>
      <c r="AL544" s="51" t="str">
        <f aca="false">"*"&amp;IF(AND(A544="EU",AK544=2035),0.58,IF(AND(A544="EU",AK544=2050),0.49,IF(AND(A544="USA",AK544=2035),0.56,IF(AND(A544="USA",AK544=2050),0.45,IF(AND(A544="Japan",AK544=2035),0.62,IF(AND(A544="Japan",AK544=2050),0.51,IF(AND(A544="Russia",AK544=2035),0.55,IF(AND(A544="Russia",AK544=2050),0.41,IF(AND(A544="China",AK544=2035),0.54,IF(AND(A544="China",AK544=2050),0.44,IF(AND(A544="India",AK544=2035),0.55,IF(AND(A544="India",AK544=2050),0.42,IF(AND(A544="Middle East",AK544=2035),0.53,IF(AND(A544="Middle East",AK544=2050),0.41,IF(AND(A544="Africa",AK544=2035),0.53,IF(AND(A544="Africa",AK544=2050),0.41,IF(AND(A544="Brazil",AK544=2035),0.6,IF(AND(A544="Brazil",AK544=2050),0.5,""))))))))))))))))))</f>
        <v>*0.5</v>
      </c>
      <c r="AM544" s="51" t="str">
        <f aca="false">AM543</f>
        <v>REZoning_Sol-Win</v>
      </c>
      <c r="AP544" s="0" t="s">
        <v>591</v>
      </c>
      <c r="AQ544" s="0" t="s">
        <v>35</v>
      </c>
      <c r="AR544" s="0" t="n">
        <v>2100</v>
      </c>
      <c r="AS544" s="0" t="s">
        <v>63</v>
      </c>
      <c r="AT544" s="0" t="s">
        <v>36</v>
      </c>
    </row>
    <row r="545" customFormat="false" ht="28.5" hidden="false" customHeight="true" outlineLevel="0" collapsed="false">
      <c r="A545" s="3" t="s">
        <v>61</v>
      </c>
      <c r="C545" s="0" t="s">
        <v>592</v>
      </c>
      <c r="D545" s="50" t="s">
        <v>35</v>
      </c>
      <c r="E545" s="0" t="n">
        <v>2035</v>
      </c>
      <c r="F545" s="51" t="str">
        <f aca="false">"*"&amp;IF(AND(A545="EU",E545=2035),0.63,IF(AND(A545="EU",E545=2050),0.54,IF(AND(A545="USA",E545=2035),0.64,IF(AND(A545="USA",E545=2050),0.54,IF(AND(A545="Japan",E545=2035),0.68,IF(AND(A545="Japan",E545=2050),0.58,IF(AND(A545="Russia",E545=2035),0.65,IF(AND(A545="Russia",E545=2050),0.54,IF(AND(A545="China",E545=2035),0.61,IF(AND(A545="China",E545=2050),0.49,IF(AND(A545="India",E545=2035),0.6,IF(AND(A545="India",E545=2050),0.49,IF(AND(A545="Middle East",E545=2035),0.6,IF(AND(A545="Middle East",E545=2050),0.5,IF(AND(A545="Africa",E545=2035),0.61,IF(AND(A545="Africa",E545=2050),0.5,IF(AND(A545="Brazil",E545=2035),0.64,IF(AND(A545="Brazil",E545=2050),0.54,""))))))))))))))))))</f>
        <v>*0.64</v>
      </c>
      <c r="H545" s="0" t="s">
        <v>592</v>
      </c>
      <c r="I545" s="50" t="s">
        <v>35</v>
      </c>
      <c r="J545" s="0" t="n">
        <v>2050</v>
      </c>
      <c r="K545" s="48" t="str">
        <f aca="false">"*"&amp;IF(AND(A545="EU",J545=2035),0.63,IF(AND(A545="EU",J545=2050),0.54,IF(AND(A545="USA",J545=2035),0.64,IF(AND(A545="USA",J545=2050),0.54,IF(AND(A545="Japan",J545=2035),0.68,IF(AND(A545="Japan",J545=2050),0.58,IF(AND(A545="Russia",J545=2035),0.65,IF(AND(A545="Russia",J545=2050),0.54,IF(AND(A545="China",J545=2035),0.61,IF(AND(A545="China",J545=2050),0.49,IF(AND(A545="India",J545=2035),0.6,IF(AND(A545="India",J545=2050),0.49,IF(AND(A545="Middle East",J545=2035),0.6,IF(AND(A545="Middle East",J545=2050),0.5,IF(AND(A545="Africa",J545=2035),0.61,IF(AND(A545="Africa",J545=2050),0.5,IF(AND(A545="Brazil",J545=2035),0.64,IF(AND(A545="Brazil",J545=2050),0.54,""))))))))))))))))))</f>
        <v>*0.54</v>
      </c>
      <c r="P545" s="41" t="s">
        <v>592</v>
      </c>
      <c r="Q545" s="52" t="s">
        <v>35</v>
      </c>
      <c r="R545" s="41" t="n">
        <v>2035</v>
      </c>
      <c r="S545" s="53" t="str">
        <f aca="false">"*"&amp;IF(AND(A545="EU",R545=2035),0.62,IF(AND(A545="EU",R545=2050),0.51,IF(AND(A545="USA",R545=2035),0.62,IF(AND(A545="USA",R545=2050),0.5,IF(AND(A545="Japan",R545=2035),0.65,IF(AND(A545="Japan",R545=2050),0.55,IF(AND(A545="Russia",R545=2035),0.63,IF(AND(A545="Russia",R545=2050),0.52,IF(AND(A545="China",R545=2035),0.59,IF(AND(A545="China",R545=2050),0.47,IF(AND(A545="India",R545=2035),0.58,IF(AND(A545="India",R545=2050),0.47,IF(AND(A545="Middle East",R545=2035),0.59,IF(AND(A545="Middle East",R545=2050),0.47,IF(AND(A545="Africa",R545=2035),0.58,IF(AND(A545="Africa",R545=2050),0.47,IF(AND(A545="Brazil",R545=2035),0.64,IF(AND(A545="Brazil",R545=2050),0.53,""))))))))))))))))))</f>
        <v>*0.64</v>
      </c>
      <c r="U545" s="41" t="s">
        <v>592</v>
      </c>
      <c r="V545" s="52" t="s">
        <v>35</v>
      </c>
      <c r="W545" s="41" t="n">
        <v>2050</v>
      </c>
      <c r="X545" s="53" t="str">
        <f aca="false">"*"&amp;IF(AND(A545="EU",W545=2035),0.62,IF(AND(A545="EU",W545=2050),0.51,IF(AND(A545="USA",W545=2035),0.62,IF(AND(A545="USA",W545=2050),0.5,IF(AND(A545="Japan",W545=2035),0.65,IF(AND(A545="Japan",W545=2050),0.55,IF(AND(A545="Russia",W545=2035),0.63,IF(AND(A545="Russia",W545=2050),0.52,IF(AND(A545="China",W545=2035),0.59,IF(AND(A545="China",W545=2050),0.47,IF(AND(A545="India",W545=2035),0.58,IF(AND(A545="India",W545=2050),0.47,IF(AND(A545="Middle East",W545=2035),0.59,IF(AND(A545="Middle East",W545=2050),0.47,IF(AND(A545="Africa",W545=2035),0.58,IF(AND(A545="Africa",W545=2050),0.47,IF(AND(A545="Brazil",W545=2035),0.64,IF(AND(A545="Brazil",W545=2050),0.53,""))))))))))))))))))</f>
        <v>*0.53</v>
      </c>
      <c r="AC545" s="0" t="s">
        <v>592</v>
      </c>
      <c r="AD545" s="50" t="s">
        <v>35</v>
      </c>
      <c r="AE545" s="0" t="n">
        <v>2035</v>
      </c>
      <c r="AF545" s="51" t="str">
        <f aca="false">"*"&amp;IF(AND(A545="EU",AE545=2035),0.58,IF(AND(A545="EU",AE545=2050),0.49,IF(AND(A545="USA",AE545=2035),0.56,IF(AND(A545="USA",AE545=2050),0.45,IF(AND(A545="Japan",AE545=2035),0.62,IF(AND(A545="Japan",AE545=2050),0.51,IF(AND(A545="Russia",AE545=2035),0.55,IF(AND(A545="Russia",AE545=2050),0.41,IF(AND(A545="China",AE545=2035),0.54,IF(AND(A545="China",AE545=2050),0.44,IF(AND(A545="India",AE545=2035),0.55,IF(AND(A545="India",AE545=2050),0.42,IF(AND(A545="Middle East",AE545=2035),0.53,IF(AND(A545="Middle East",AE545=2050),0.41,IF(AND(A545="Africa",AE545=2035),0.53,IF(AND(A545="Africa",AE545=2050),0.41,IF(AND(A545="Brazil",AE545=2035),0.6,IF(AND(A545="Brazil",AE545=2050),0.5,""))))))))))))))))))</f>
        <v>*0.6</v>
      </c>
      <c r="AG545" s="51" t="str">
        <f aca="false">AG544</f>
        <v>REZoning_Sol-Win</v>
      </c>
      <c r="AI545" s="0" t="s">
        <v>592</v>
      </c>
      <c r="AJ545" s="50" t="s">
        <v>35</v>
      </c>
      <c r="AK545" s="0" t="n">
        <v>2050</v>
      </c>
      <c r="AL545" s="51" t="str">
        <f aca="false">"*"&amp;IF(AND(A545="EU",AK545=2035),0.58,IF(AND(A545="EU",AK545=2050),0.49,IF(AND(A545="USA",AK545=2035),0.56,IF(AND(A545="USA",AK545=2050),0.45,IF(AND(A545="Japan",AK545=2035),0.62,IF(AND(A545="Japan",AK545=2050),0.51,IF(AND(A545="Russia",AK545=2035),0.55,IF(AND(A545="Russia",AK545=2050),0.41,IF(AND(A545="China",AK545=2035),0.54,IF(AND(A545="China",AK545=2050),0.44,IF(AND(A545="India",AK545=2035),0.55,IF(AND(A545="India",AK545=2050),0.42,IF(AND(A545="Middle East",AK545=2035),0.53,IF(AND(A545="Middle East",AK545=2050),0.41,IF(AND(A545="Africa",AK545=2035),0.53,IF(AND(A545="Africa",AK545=2050),0.41,IF(AND(A545="Brazil",AK545=2035),0.6,IF(AND(A545="Brazil",AK545=2050),0.5,""))))))))))))))))))</f>
        <v>*0.5</v>
      </c>
      <c r="AM545" s="51" t="str">
        <f aca="false">AM544</f>
        <v>REZoning_Sol-Win</v>
      </c>
      <c r="AP545" s="0" t="s">
        <v>592</v>
      </c>
      <c r="AQ545" s="0" t="s">
        <v>35</v>
      </c>
      <c r="AR545" s="0" t="n">
        <v>2100</v>
      </c>
      <c r="AS545" s="0" t="s">
        <v>63</v>
      </c>
      <c r="AT545" s="0" t="s">
        <v>36</v>
      </c>
    </row>
    <row r="546" customFormat="false" ht="28.5" hidden="false" customHeight="true" outlineLevel="0" collapsed="false">
      <c r="A546" s="3" t="s">
        <v>61</v>
      </c>
      <c r="C546" s="0" t="s">
        <v>593</v>
      </c>
      <c r="D546" s="50" t="s">
        <v>35</v>
      </c>
      <c r="E546" s="0" t="n">
        <v>2035</v>
      </c>
      <c r="F546" s="51" t="str">
        <f aca="false">"*"&amp;IF(AND(A546="EU",E546=2035),0.63,IF(AND(A546="EU",E546=2050),0.54,IF(AND(A546="USA",E546=2035),0.64,IF(AND(A546="USA",E546=2050),0.54,IF(AND(A546="Japan",E546=2035),0.68,IF(AND(A546="Japan",E546=2050),0.58,IF(AND(A546="Russia",E546=2035),0.65,IF(AND(A546="Russia",E546=2050),0.54,IF(AND(A546="China",E546=2035),0.61,IF(AND(A546="China",E546=2050),0.49,IF(AND(A546="India",E546=2035),0.6,IF(AND(A546="India",E546=2050),0.49,IF(AND(A546="Middle East",E546=2035),0.6,IF(AND(A546="Middle East",E546=2050),0.5,IF(AND(A546="Africa",E546=2035),0.61,IF(AND(A546="Africa",E546=2050),0.5,IF(AND(A546="Brazil",E546=2035),0.64,IF(AND(A546="Brazil",E546=2050),0.54,""))))))))))))))))))</f>
        <v>*0.64</v>
      </c>
      <c r="H546" s="0" t="s">
        <v>593</v>
      </c>
      <c r="I546" s="50" t="s">
        <v>35</v>
      </c>
      <c r="J546" s="0" t="n">
        <v>2050</v>
      </c>
      <c r="K546" s="48" t="str">
        <f aca="false">"*"&amp;IF(AND(A546="EU",J546=2035),0.63,IF(AND(A546="EU",J546=2050),0.54,IF(AND(A546="USA",J546=2035),0.64,IF(AND(A546="USA",J546=2050),0.54,IF(AND(A546="Japan",J546=2035),0.68,IF(AND(A546="Japan",J546=2050),0.58,IF(AND(A546="Russia",J546=2035),0.65,IF(AND(A546="Russia",J546=2050),0.54,IF(AND(A546="China",J546=2035),0.61,IF(AND(A546="China",J546=2050),0.49,IF(AND(A546="India",J546=2035),0.6,IF(AND(A546="India",J546=2050),0.49,IF(AND(A546="Middle East",J546=2035),0.6,IF(AND(A546="Middle East",J546=2050),0.5,IF(AND(A546="Africa",J546=2035),0.61,IF(AND(A546="Africa",J546=2050),0.5,IF(AND(A546="Brazil",J546=2035),0.64,IF(AND(A546="Brazil",J546=2050),0.54,""))))))))))))))))))</f>
        <v>*0.54</v>
      </c>
      <c r="P546" s="41" t="s">
        <v>593</v>
      </c>
      <c r="Q546" s="52" t="s">
        <v>35</v>
      </c>
      <c r="R546" s="41" t="n">
        <v>2035</v>
      </c>
      <c r="S546" s="53" t="str">
        <f aca="false">"*"&amp;IF(AND(A546="EU",R546=2035),0.62,IF(AND(A546="EU",R546=2050),0.51,IF(AND(A546="USA",R546=2035),0.62,IF(AND(A546="USA",R546=2050),0.5,IF(AND(A546="Japan",R546=2035),0.65,IF(AND(A546="Japan",R546=2050),0.55,IF(AND(A546="Russia",R546=2035),0.63,IF(AND(A546="Russia",R546=2050),0.52,IF(AND(A546="China",R546=2035),0.59,IF(AND(A546="China",R546=2050),0.47,IF(AND(A546="India",R546=2035),0.58,IF(AND(A546="India",R546=2050),0.47,IF(AND(A546="Middle East",R546=2035),0.59,IF(AND(A546="Middle East",R546=2050),0.47,IF(AND(A546="Africa",R546=2035),0.58,IF(AND(A546="Africa",R546=2050),0.47,IF(AND(A546="Brazil",R546=2035),0.64,IF(AND(A546="Brazil",R546=2050),0.53,""))))))))))))))))))</f>
        <v>*0.64</v>
      </c>
      <c r="U546" s="41" t="s">
        <v>593</v>
      </c>
      <c r="V546" s="52" t="s">
        <v>35</v>
      </c>
      <c r="W546" s="41" t="n">
        <v>2050</v>
      </c>
      <c r="X546" s="53" t="str">
        <f aca="false">"*"&amp;IF(AND(A546="EU",W546=2035),0.62,IF(AND(A546="EU",W546=2050),0.51,IF(AND(A546="USA",W546=2035),0.62,IF(AND(A546="USA",W546=2050),0.5,IF(AND(A546="Japan",W546=2035),0.65,IF(AND(A546="Japan",W546=2050),0.55,IF(AND(A546="Russia",W546=2035),0.63,IF(AND(A546="Russia",W546=2050),0.52,IF(AND(A546="China",W546=2035),0.59,IF(AND(A546="China",W546=2050),0.47,IF(AND(A546="India",W546=2035),0.58,IF(AND(A546="India",W546=2050),0.47,IF(AND(A546="Middle East",W546=2035),0.59,IF(AND(A546="Middle East",W546=2050),0.47,IF(AND(A546="Africa",W546=2035),0.58,IF(AND(A546="Africa",W546=2050),0.47,IF(AND(A546="Brazil",W546=2035),0.64,IF(AND(A546="Brazil",W546=2050),0.53,""))))))))))))))))))</f>
        <v>*0.53</v>
      </c>
      <c r="AC546" s="0" t="s">
        <v>593</v>
      </c>
      <c r="AD546" s="50" t="s">
        <v>35</v>
      </c>
      <c r="AE546" s="0" t="n">
        <v>2035</v>
      </c>
      <c r="AF546" s="51" t="str">
        <f aca="false">"*"&amp;IF(AND(A546="EU",AE546=2035),0.58,IF(AND(A546="EU",AE546=2050),0.49,IF(AND(A546="USA",AE546=2035),0.56,IF(AND(A546="USA",AE546=2050),0.45,IF(AND(A546="Japan",AE546=2035),0.62,IF(AND(A546="Japan",AE546=2050),0.51,IF(AND(A546="Russia",AE546=2035),0.55,IF(AND(A546="Russia",AE546=2050),0.41,IF(AND(A546="China",AE546=2035),0.54,IF(AND(A546="China",AE546=2050),0.44,IF(AND(A546="India",AE546=2035),0.55,IF(AND(A546="India",AE546=2050),0.42,IF(AND(A546="Middle East",AE546=2035),0.53,IF(AND(A546="Middle East",AE546=2050),0.41,IF(AND(A546="Africa",AE546=2035),0.53,IF(AND(A546="Africa",AE546=2050),0.41,IF(AND(A546="Brazil",AE546=2035),0.6,IF(AND(A546="Brazil",AE546=2050),0.5,""))))))))))))))))))</f>
        <v>*0.6</v>
      </c>
      <c r="AG546" s="51" t="str">
        <f aca="false">AG545</f>
        <v>REZoning_Sol-Win</v>
      </c>
      <c r="AI546" s="0" t="s">
        <v>593</v>
      </c>
      <c r="AJ546" s="50" t="s">
        <v>35</v>
      </c>
      <c r="AK546" s="0" t="n">
        <v>2050</v>
      </c>
      <c r="AL546" s="51" t="str">
        <f aca="false">"*"&amp;IF(AND(A546="EU",AK546=2035),0.58,IF(AND(A546="EU",AK546=2050),0.49,IF(AND(A546="USA",AK546=2035),0.56,IF(AND(A546="USA",AK546=2050),0.45,IF(AND(A546="Japan",AK546=2035),0.62,IF(AND(A546="Japan",AK546=2050),0.51,IF(AND(A546="Russia",AK546=2035),0.55,IF(AND(A546="Russia",AK546=2050),0.41,IF(AND(A546="China",AK546=2035),0.54,IF(AND(A546="China",AK546=2050),0.44,IF(AND(A546="India",AK546=2035),0.55,IF(AND(A546="India",AK546=2050),0.42,IF(AND(A546="Middle East",AK546=2035),0.53,IF(AND(A546="Middle East",AK546=2050),0.41,IF(AND(A546="Africa",AK546=2035),0.53,IF(AND(A546="Africa",AK546=2050),0.41,IF(AND(A546="Brazil",AK546=2035),0.6,IF(AND(A546="Brazil",AK546=2050),0.5,""))))))))))))))))))</f>
        <v>*0.5</v>
      </c>
      <c r="AM546" s="51" t="str">
        <f aca="false">AM545</f>
        <v>REZoning_Sol-Win</v>
      </c>
      <c r="AP546" s="0" t="s">
        <v>593</v>
      </c>
      <c r="AQ546" s="0" t="s">
        <v>35</v>
      </c>
      <c r="AR546" s="0" t="n">
        <v>2100</v>
      </c>
      <c r="AS546" s="0" t="s">
        <v>63</v>
      </c>
      <c r="AT546" s="0" t="s">
        <v>36</v>
      </c>
    </row>
    <row r="547" customFormat="false" ht="28.5" hidden="false" customHeight="true" outlineLevel="0" collapsed="false">
      <c r="A547" s="3" t="s">
        <v>61</v>
      </c>
      <c r="C547" s="0" t="s">
        <v>594</v>
      </c>
      <c r="D547" s="50" t="s">
        <v>35</v>
      </c>
      <c r="E547" s="0" t="n">
        <v>2035</v>
      </c>
      <c r="F547" s="51" t="str">
        <f aca="false">"*"&amp;IF(AND(A547="EU",E547=2035),0.63,IF(AND(A547="EU",E547=2050),0.54,IF(AND(A547="USA",E547=2035),0.64,IF(AND(A547="USA",E547=2050),0.54,IF(AND(A547="Japan",E547=2035),0.68,IF(AND(A547="Japan",E547=2050),0.58,IF(AND(A547="Russia",E547=2035),0.65,IF(AND(A547="Russia",E547=2050),0.54,IF(AND(A547="China",E547=2035),0.61,IF(AND(A547="China",E547=2050),0.49,IF(AND(A547="India",E547=2035),0.6,IF(AND(A547="India",E547=2050),0.49,IF(AND(A547="Middle East",E547=2035),0.6,IF(AND(A547="Middle East",E547=2050),0.5,IF(AND(A547="Africa",E547=2035),0.61,IF(AND(A547="Africa",E547=2050),0.5,IF(AND(A547="Brazil",E547=2035),0.64,IF(AND(A547="Brazil",E547=2050),0.54,""))))))))))))))))))</f>
        <v>*0.64</v>
      </c>
      <c r="H547" s="0" t="s">
        <v>594</v>
      </c>
      <c r="I547" s="50" t="s">
        <v>35</v>
      </c>
      <c r="J547" s="0" t="n">
        <v>2050</v>
      </c>
      <c r="K547" s="48" t="str">
        <f aca="false">"*"&amp;IF(AND(A547="EU",J547=2035),0.63,IF(AND(A547="EU",J547=2050),0.54,IF(AND(A547="USA",J547=2035),0.64,IF(AND(A547="USA",J547=2050),0.54,IF(AND(A547="Japan",J547=2035),0.68,IF(AND(A547="Japan",J547=2050),0.58,IF(AND(A547="Russia",J547=2035),0.65,IF(AND(A547="Russia",J547=2050),0.54,IF(AND(A547="China",J547=2035),0.61,IF(AND(A547="China",J547=2050),0.49,IF(AND(A547="India",J547=2035),0.6,IF(AND(A547="India",J547=2050),0.49,IF(AND(A547="Middle East",J547=2035),0.6,IF(AND(A547="Middle East",J547=2050),0.5,IF(AND(A547="Africa",J547=2035),0.61,IF(AND(A547="Africa",J547=2050),0.5,IF(AND(A547="Brazil",J547=2035),0.64,IF(AND(A547="Brazil",J547=2050),0.54,""))))))))))))))))))</f>
        <v>*0.54</v>
      </c>
      <c r="P547" s="41" t="s">
        <v>594</v>
      </c>
      <c r="Q547" s="52" t="s">
        <v>35</v>
      </c>
      <c r="R547" s="41" t="n">
        <v>2035</v>
      </c>
      <c r="S547" s="53" t="str">
        <f aca="false">"*"&amp;IF(AND(A547="EU",R547=2035),0.62,IF(AND(A547="EU",R547=2050),0.51,IF(AND(A547="USA",R547=2035),0.62,IF(AND(A547="USA",R547=2050),0.5,IF(AND(A547="Japan",R547=2035),0.65,IF(AND(A547="Japan",R547=2050),0.55,IF(AND(A547="Russia",R547=2035),0.63,IF(AND(A547="Russia",R547=2050),0.52,IF(AND(A547="China",R547=2035),0.59,IF(AND(A547="China",R547=2050),0.47,IF(AND(A547="India",R547=2035),0.58,IF(AND(A547="India",R547=2050),0.47,IF(AND(A547="Middle East",R547=2035),0.59,IF(AND(A547="Middle East",R547=2050),0.47,IF(AND(A547="Africa",R547=2035),0.58,IF(AND(A547="Africa",R547=2050),0.47,IF(AND(A547="Brazil",R547=2035),0.64,IF(AND(A547="Brazil",R547=2050),0.53,""))))))))))))))))))</f>
        <v>*0.64</v>
      </c>
      <c r="U547" s="41" t="s">
        <v>594</v>
      </c>
      <c r="V547" s="52" t="s">
        <v>35</v>
      </c>
      <c r="W547" s="41" t="n">
        <v>2050</v>
      </c>
      <c r="X547" s="53" t="str">
        <f aca="false">"*"&amp;IF(AND(A547="EU",W547=2035),0.62,IF(AND(A547="EU",W547=2050),0.51,IF(AND(A547="USA",W547=2035),0.62,IF(AND(A547="USA",W547=2050),0.5,IF(AND(A547="Japan",W547=2035),0.65,IF(AND(A547="Japan",W547=2050),0.55,IF(AND(A547="Russia",W547=2035),0.63,IF(AND(A547="Russia",W547=2050),0.52,IF(AND(A547="China",W547=2035),0.59,IF(AND(A547="China",W547=2050),0.47,IF(AND(A547="India",W547=2035),0.58,IF(AND(A547="India",W547=2050),0.47,IF(AND(A547="Middle East",W547=2035),0.59,IF(AND(A547="Middle East",W547=2050),0.47,IF(AND(A547="Africa",W547=2035),0.58,IF(AND(A547="Africa",W547=2050),0.47,IF(AND(A547="Brazil",W547=2035),0.64,IF(AND(A547="Brazil",W547=2050),0.53,""))))))))))))))))))</f>
        <v>*0.53</v>
      </c>
      <c r="AC547" s="0" t="s">
        <v>594</v>
      </c>
      <c r="AD547" s="50" t="s">
        <v>35</v>
      </c>
      <c r="AE547" s="0" t="n">
        <v>2035</v>
      </c>
      <c r="AF547" s="51" t="str">
        <f aca="false">"*"&amp;IF(AND(A547="EU",AE547=2035),0.58,IF(AND(A547="EU",AE547=2050),0.49,IF(AND(A547="USA",AE547=2035),0.56,IF(AND(A547="USA",AE547=2050),0.45,IF(AND(A547="Japan",AE547=2035),0.62,IF(AND(A547="Japan",AE547=2050),0.51,IF(AND(A547="Russia",AE547=2035),0.55,IF(AND(A547="Russia",AE547=2050),0.41,IF(AND(A547="China",AE547=2035),0.54,IF(AND(A547="China",AE547=2050),0.44,IF(AND(A547="India",AE547=2035),0.55,IF(AND(A547="India",AE547=2050),0.42,IF(AND(A547="Middle East",AE547=2035),0.53,IF(AND(A547="Middle East",AE547=2050),0.41,IF(AND(A547="Africa",AE547=2035),0.53,IF(AND(A547="Africa",AE547=2050),0.41,IF(AND(A547="Brazil",AE547=2035),0.6,IF(AND(A547="Brazil",AE547=2050),0.5,""))))))))))))))))))</f>
        <v>*0.6</v>
      </c>
      <c r="AG547" s="51" t="str">
        <f aca="false">AG546</f>
        <v>REZoning_Sol-Win</v>
      </c>
      <c r="AI547" s="0" t="s">
        <v>594</v>
      </c>
      <c r="AJ547" s="50" t="s">
        <v>35</v>
      </c>
      <c r="AK547" s="0" t="n">
        <v>2050</v>
      </c>
      <c r="AL547" s="51" t="str">
        <f aca="false">"*"&amp;IF(AND(A547="EU",AK547=2035),0.58,IF(AND(A547="EU",AK547=2050),0.49,IF(AND(A547="USA",AK547=2035),0.56,IF(AND(A547="USA",AK547=2050),0.45,IF(AND(A547="Japan",AK547=2035),0.62,IF(AND(A547="Japan",AK547=2050),0.51,IF(AND(A547="Russia",AK547=2035),0.55,IF(AND(A547="Russia",AK547=2050),0.41,IF(AND(A547="China",AK547=2035),0.54,IF(AND(A547="China",AK547=2050),0.44,IF(AND(A547="India",AK547=2035),0.55,IF(AND(A547="India",AK547=2050),0.42,IF(AND(A547="Middle East",AK547=2035),0.53,IF(AND(A547="Middle East",AK547=2050),0.41,IF(AND(A547="Africa",AK547=2035),0.53,IF(AND(A547="Africa",AK547=2050),0.41,IF(AND(A547="Brazil",AK547=2035),0.6,IF(AND(A547="Brazil",AK547=2050),0.5,""))))))))))))))))))</f>
        <v>*0.5</v>
      </c>
      <c r="AM547" s="51" t="str">
        <f aca="false">AM546</f>
        <v>REZoning_Sol-Win</v>
      </c>
      <c r="AP547" s="0" t="s">
        <v>594</v>
      </c>
      <c r="AQ547" s="0" t="s">
        <v>35</v>
      </c>
      <c r="AR547" s="0" t="n">
        <v>2100</v>
      </c>
      <c r="AS547" s="0" t="s">
        <v>63</v>
      </c>
      <c r="AT547" s="0" t="s">
        <v>36</v>
      </c>
    </row>
    <row r="548" customFormat="false" ht="28.5" hidden="false" customHeight="true" outlineLevel="0" collapsed="false">
      <c r="A548" s="3" t="s">
        <v>61</v>
      </c>
      <c r="C548" s="0" t="s">
        <v>595</v>
      </c>
      <c r="D548" s="50" t="s">
        <v>35</v>
      </c>
      <c r="E548" s="0" t="n">
        <v>2035</v>
      </c>
      <c r="F548" s="51" t="str">
        <f aca="false">"*"&amp;IF(AND(A548="EU",E548=2035),0.63,IF(AND(A548="EU",E548=2050),0.54,IF(AND(A548="USA",E548=2035),0.64,IF(AND(A548="USA",E548=2050),0.54,IF(AND(A548="Japan",E548=2035),0.68,IF(AND(A548="Japan",E548=2050),0.58,IF(AND(A548="Russia",E548=2035),0.65,IF(AND(A548="Russia",E548=2050),0.54,IF(AND(A548="China",E548=2035),0.61,IF(AND(A548="China",E548=2050),0.49,IF(AND(A548="India",E548=2035),0.6,IF(AND(A548="India",E548=2050),0.49,IF(AND(A548="Middle East",E548=2035),0.6,IF(AND(A548="Middle East",E548=2050),0.5,IF(AND(A548="Africa",E548=2035),0.61,IF(AND(A548="Africa",E548=2050),0.5,IF(AND(A548="Brazil",E548=2035),0.64,IF(AND(A548="Brazil",E548=2050),0.54,""))))))))))))))))))</f>
        <v>*0.64</v>
      </c>
      <c r="H548" s="0" t="s">
        <v>595</v>
      </c>
      <c r="I548" s="50" t="s">
        <v>35</v>
      </c>
      <c r="J548" s="0" t="n">
        <v>2050</v>
      </c>
      <c r="K548" s="48" t="str">
        <f aca="false">"*"&amp;IF(AND(A548="EU",J548=2035),0.63,IF(AND(A548="EU",J548=2050),0.54,IF(AND(A548="USA",J548=2035),0.64,IF(AND(A548="USA",J548=2050),0.54,IF(AND(A548="Japan",J548=2035),0.68,IF(AND(A548="Japan",J548=2050),0.58,IF(AND(A548="Russia",J548=2035),0.65,IF(AND(A548="Russia",J548=2050),0.54,IF(AND(A548="China",J548=2035),0.61,IF(AND(A548="China",J548=2050),0.49,IF(AND(A548="India",J548=2035),0.6,IF(AND(A548="India",J548=2050),0.49,IF(AND(A548="Middle East",J548=2035),0.6,IF(AND(A548="Middle East",J548=2050),0.5,IF(AND(A548="Africa",J548=2035),0.61,IF(AND(A548="Africa",J548=2050),0.5,IF(AND(A548="Brazil",J548=2035),0.64,IF(AND(A548="Brazil",J548=2050),0.54,""))))))))))))))))))</f>
        <v>*0.54</v>
      </c>
      <c r="P548" s="41" t="s">
        <v>595</v>
      </c>
      <c r="Q548" s="52" t="s">
        <v>35</v>
      </c>
      <c r="R548" s="41" t="n">
        <v>2035</v>
      </c>
      <c r="S548" s="53" t="str">
        <f aca="false">"*"&amp;IF(AND(A548="EU",R548=2035),0.62,IF(AND(A548="EU",R548=2050),0.51,IF(AND(A548="USA",R548=2035),0.62,IF(AND(A548="USA",R548=2050),0.5,IF(AND(A548="Japan",R548=2035),0.65,IF(AND(A548="Japan",R548=2050),0.55,IF(AND(A548="Russia",R548=2035),0.63,IF(AND(A548="Russia",R548=2050),0.52,IF(AND(A548="China",R548=2035),0.59,IF(AND(A548="China",R548=2050),0.47,IF(AND(A548="India",R548=2035),0.58,IF(AND(A548="India",R548=2050),0.47,IF(AND(A548="Middle East",R548=2035),0.59,IF(AND(A548="Middle East",R548=2050),0.47,IF(AND(A548="Africa",R548=2035),0.58,IF(AND(A548="Africa",R548=2050),0.47,IF(AND(A548="Brazil",R548=2035),0.64,IF(AND(A548="Brazil",R548=2050),0.53,""))))))))))))))))))</f>
        <v>*0.64</v>
      </c>
      <c r="U548" s="41" t="s">
        <v>595</v>
      </c>
      <c r="V548" s="52" t="s">
        <v>35</v>
      </c>
      <c r="W548" s="41" t="n">
        <v>2050</v>
      </c>
      <c r="X548" s="53" t="str">
        <f aca="false">"*"&amp;IF(AND(A548="EU",W548=2035),0.62,IF(AND(A548="EU",W548=2050),0.51,IF(AND(A548="USA",W548=2035),0.62,IF(AND(A548="USA",W548=2050),0.5,IF(AND(A548="Japan",W548=2035),0.65,IF(AND(A548="Japan",W548=2050),0.55,IF(AND(A548="Russia",W548=2035),0.63,IF(AND(A548="Russia",W548=2050),0.52,IF(AND(A548="China",W548=2035),0.59,IF(AND(A548="China",W548=2050),0.47,IF(AND(A548="India",W548=2035),0.58,IF(AND(A548="India",W548=2050),0.47,IF(AND(A548="Middle East",W548=2035),0.59,IF(AND(A548="Middle East",W548=2050),0.47,IF(AND(A548="Africa",W548=2035),0.58,IF(AND(A548="Africa",W548=2050),0.47,IF(AND(A548="Brazil",W548=2035),0.64,IF(AND(A548="Brazil",W548=2050),0.53,""))))))))))))))))))</f>
        <v>*0.53</v>
      </c>
      <c r="AC548" s="0" t="s">
        <v>595</v>
      </c>
      <c r="AD548" s="50" t="s">
        <v>35</v>
      </c>
      <c r="AE548" s="0" t="n">
        <v>2035</v>
      </c>
      <c r="AF548" s="51" t="str">
        <f aca="false">"*"&amp;IF(AND(A548="EU",AE548=2035),0.58,IF(AND(A548="EU",AE548=2050),0.49,IF(AND(A548="USA",AE548=2035),0.56,IF(AND(A548="USA",AE548=2050),0.45,IF(AND(A548="Japan",AE548=2035),0.62,IF(AND(A548="Japan",AE548=2050),0.51,IF(AND(A548="Russia",AE548=2035),0.55,IF(AND(A548="Russia",AE548=2050),0.41,IF(AND(A548="China",AE548=2035),0.54,IF(AND(A548="China",AE548=2050),0.44,IF(AND(A548="India",AE548=2035),0.55,IF(AND(A548="India",AE548=2050),0.42,IF(AND(A548="Middle East",AE548=2035),0.53,IF(AND(A548="Middle East",AE548=2050),0.41,IF(AND(A548="Africa",AE548=2035),0.53,IF(AND(A548="Africa",AE548=2050),0.41,IF(AND(A548="Brazil",AE548=2035),0.6,IF(AND(A548="Brazil",AE548=2050),0.5,""))))))))))))))))))</f>
        <v>*0.6</v>
      </c>
      <c r="AG548" s="51" t="str">
        <f aca="false">AG547</f>
        <v>REZoning_Sol-Win</v>
      </c>
      <c r="AI548" s="0" t="s">
        <v>595</v>
      </c>
      <c r="AJ548" s="50" t="s">
        <v>35</v>
      </c>
      <c r="AK548" s="0" t="n">
        <v>2050</v>
      </c>
      <c r="AL548" s="51" t="str">
        <f aca="false">"*"&amp;IF(AND(A548="EU",AK548=2035),0.58,IF(AND(A548="EU",AK548=2050),0.49,IF(AND(A548="USA",AK548=2035),0.56,IF(AND(A548="USA",AK548=2050),0.45,IF(AND(A548="Japan",AK548=2035),0.62,IF(AND(A548="Japan",AK548=2050),0.51,IF(AND(A548="Russia",AK548=2035),0.55,IF(AND(A548="Russia",AK548=2050),0.41,IF(AND(A548="China",AK548=2035),0.54,IF(AND(A548="China",AK548=2050),0.44,IF(AND(A548="India",AK548=2035),0.55,IF(AND(A548="India",AK548=2050),0.42,IF(AND(A548="Middle East",AK548=2035),0.53,IF(AND(A548="Middle East",AK548=2050),0.41,IF(AND(A548="Africa",AK548=2035),0.53,IF(AND(A548="Africa",AK548=2050),0.41,IF(AND(A548="Brazil",AK548=2035),0.6,IF(AND(A548="Brazil",AK548=2050),0.5,""))))))))))))))))))</f>
        <v>*0.5</v>
      </c>
      <c r="AM548" s="51" t="str">
        <f aca="false">AM547</f>
        <v>REZoning_Sol-Win</v>
      </c>
      <c r="AP548" s="0" t="s">
        <v>595</v>
      </c>
      <c r="AQ548" s="0" t="s">
        <v>35</v>
      </c>
      <c r="AR548" s="0" t="n">
        <v>2100</v>
      </c>
      <c r="AS548" s="0" t="s">
        <v>63</v>
      </c>
      <c r="AT548" s="0" t="s">
        <v>36</v>
      </c>
    </row>
    <row r="549" customFormat="false" ht="28.5" hidden="false" customHeight="true" outlineLevel="0" collapsed="false">
      <c r="A549" s="3" t="s">
        <v>61</v>
      </c>
      <c r="C549" s="0" t="s">
        <v>596</v>
      </c>
      <c r="D549" s="50" t="s">
        <v>35</v>
      </c>
      <c r="E549" s="0" t="n">
        <v>2035</v>
      </c>
      <c r="F549" s="51" t="str">
        <f aca="false">"*"&amp;IF(AND(A549="EU",E549=2035),0.63,IF(AND(A549="EU",E549=2050),0.54,IF(AND(A549="USA",E549=2035),0.64,IF(AND(A549="USA",E549=2050),0.54,IF(AND(A549="Japan",E549=2035),0.68,IF(AND(A549="Japan",E549=2050),0.58,IF(AND(A549="Russia",E549=2035),0.65,IF(AND(A549="Russia",E549=2050),0.54,IF(AND(A549="China",E549=2035),0.61,IF(AND(A549="China",E549=2050),0.49,IF(AND(A549="India",E549=2035),0.6,IF(AND(A549="India",E549=2050),0.49,IF(AND(A549="Middle East",E549=2035),0.6,IF(AND(A549="Middle East",E549=2050),0.5,IF(AND(A549="Africa",E549=2035),0.61,IF(AND(A549="Africa",E549=2050),0.5,IF(AND(A549="Brazil",E549=2035),0.64,IF(AND(A549="Brazil",E549=2050),0.54,""))))))))))))))))))</f>
        <v>*0.64</v>
      </c>
      <c r="H549" s="0" t="s">
        <v>596</v>
      </c>
      <c r="I549" s="50" t="s">
        <v>35</v>
      </c>
      <c r="J549" s="0" t="n">
        <v>2050</v>
      </c>
      <c r="K549" s="48" t="str">
        <f aca="false">"*"&amp;IF(AND(A549="EU",J549=2035),0.63,IF(AND(A549="EU",J549=2050),0.54,IF(AND(A549="USA",J549=2035),0.64,IF(AND(A549="USA",J549=2050),0.54,IF(AND(A549="Japan",J549=2035),0.68,IF(AND(A549="Japan",J549=2050),0.58,IF(AND(A549="Russia",J549=2035),0.65,IF(AND(A549="Russia",J549=2050),0.54,IF(AND(A549="China",J549=2035),0.61,IF(AND(A549="China",J549=2050),0.49,IF(AND(A549="India",J549=2035),0.6,IF(AND(A549="India",J549=2050),0.49,IF(AND(A549="Middle East",J549=2035),0.6,IF(AND(A549="Middle East",J549=2050),0.5,IF(AND(A549="Africa",J549=2035),0.61,IF(AND(A549="Africa",J549=2050),0.5,IF(AND(A549="Brazil",J549=2035),0.64,IF(AND(A549="Brazil",J549=2050),0.54,""))))))))))))))))))</f>
        <v>*0.54</v>
      </c>
      <c r="P549" s="41" t="s">
        <v>596</v>
      </c>
      <c r="Q549" s="52" t="s">
        <v>35</v>
      </c>
      <c r="R549" s="41" t="n">
        <v>2035</v>
      </c>
      <c r="S549" s="53" t="str">
        <f aca="false">"*"&amp;IF(AND(A549="EU",R549=2035),0.62,IF(AND(A549="EU",R549=2050),0.51,IF(AND(A549="USA",R549=2035),0.62,IF(AND(A549="USA",R549=2050),0.5,IF(AND(A549="Japan",R549=2035),0.65,IF(AND(A549="Japan",R549=2050),0.55,IF(AND(A549="Russia",R549=2035),0.63,IF(AND(A549="Russia",R549=2050),0.52,IF(AND(A549="China",R549=2035),0.59,IF(AND(A549="China",R549=2050),0.47,IF(AND(A549="India",R549=2035),0.58,IF(AND(A549="India",R549=2050),0.47,IF(AND(A549="Middle East",R549=2035),0.59,IF(AND(A549="Middle East",R549=2050),0.47,IF(AND(A549="Africa",R549=2035),0.58,IF(AND(A549="Africa",R549=2050),0.47,IF(AND(A549="Brazil",R549=2035),0.64,IF(AND(A549="Brazil",R549=2050),0.53,""))))))))))))))))))</f>
        <v>*0.64</v>
      </c>
      <c r="U549" s="41" t="s">
        <v>596</v>
      </c>
      <c r="V549" s="52" t="s">
        <v>35</v>
      </c>
      <c r="W549" s="41" t="n">
        <v>2050</v>
      </c>
      <c r="X549" s="53" t="str">
        <f aca="false">"*"&amp;IF(AND(A549="EU",W549=2035),0.62,IF(AND(A549="EU",W549=2050),0.51,IF(AND(A549="USA",W549=2035),0.62,IF(AND(A549="USA",W549=2050),0.5,IF(AND(A549="Japan",W549=2035),0.65,IF(AND(A549="Japan",W549=2050),0.55,IF(AND(A549="Russia",W549=2035),0.63,IF(AND(A549="Russia",W549=2050),0.52,IF(AND(A549="China",W549=2035),0.59,IF(AND(A549="China",W549=2050),0.47,IF(AND(A549="India",W549=2035),0.58,IF(AND(A549="India",W549=2050),0.47,IF(AND(A549="Middle East",W549=2035),0.59,IF(AND(A549="Middle East",W549=2050),0.47,IF(AND(A549="Africa",W549=2035),0.58,IF(AND(A549="Africa",W549=2050),0.47,IF(AND(A549="Brazil",W549=2035),0.64,IF(AND(A549="Brazil",W549=2050),0.53,""))))))))))))))))))</f>
        <v>*0.53</v>
      </c>
      <c r="AC549" s="0" t="s">
        <v>596</v>
      </c>
      <c r="AD549" s="50" t="s">
        <v>35</v>
      </c>
      <c r="AE549" s="0" t="n">
        <v>2035</v>
      </c>
      <c r="AF549" s="51" t="str">
        <f aca="false">"*"&amp;IF(AND(A549="EU",AE549=2035),0.58,IF(AND(A549="EU",AE549=2050),0.49,IF(AND(A549="USA",AE549=2035),0.56,IF(AND(A549="USA",AE549=2050),0.45,IF(AND(A549="Japan",AE549=2035),0.62,IF(AND(A549="Japan",AE549=2050),0.51,IF(AND(A549="Russia",AE549=2035),0.55,IF(AND(A549="Russia",AE549=2050),0.41,IF(AND(A549="China",AE549=2035),0.54,IF(AND(A549="China",AE549=2050),0.44,IF(AND(A549="India",AE549=2035),0.55,IF(AND(A549="India",AE549=2050),0.42,IF(AND(A549="Middle East",AE549=2035),0.53,IF(AND(A549="Middle East",AE549=2050),0.41,IF(AND(A549="Africa",AE549=2035),0.53,IF(AND(A549="Africa",AE549=2050),0.41,IF(AND(A549="Brazil",AE549=2035),0.6,IF(AND(A549="Brazil",AE549=2050),0.5,""))))))))))))))))))</f>
        <v>*0.6</v>
      </c>
      <c r="AG549" s="51" t="str">
        <f aca="false">AG548</f>
        <v>REZoning_Sol-Win</v>
      </c>
      <c r="AI549" s="0" t="s">
        <v>596</v>
      </c>
      <c r="AJ549" s="50" t="s">
        <v>35</v>
      </c>
      <c r="AK549" s="0" t="n">
        <v>2050</v>
      </c>
      <c r="AL549" s="51" t="str">
        <f aca="false">"*"&amp;IF(AND(A549="EU",AK549=2035),0.58,IF(AND(A549="EU",AK549=2050),0.49,IF(AND(A549="USA",AK549=2035),0.56,IF(AND(A549="USA",AK549=2050),0.45,IF(AND(A549="Japan",AK549=2035),0.62,IF(AND(A549="Japan",AK549=2050),0.51,IF(AND(A549="Russia",AK549=2035),0.55,IF(AND(A549="Russia",AK549=2050),0.41,IF(AND(A549="China",AK549=2035),0.54,IF(AND(A549="China",AK549=2050),0.44,IF(AND(A549="India",AK549=2035),0.55,IF(AND(A549="India",AK549=2050),0.42,IF(AND(A549="Middle East",AK549=2035),0.53,IF(AND(A549="Middle East",AK549=2050),0.41,IF(AND(A549="Africa",AK549=2035),0.53,IF(AND(A549="Africa",AK549=2050),0.41,IF(AND(A549="Brazil",AK549=2035),0.6,IF(AND(A549="Brazil",AK549=2050),0.5,""))))))))))))))))))</f>
        <v>*0.5</v>
      </c>
      <c r="AM549" s="51" t="str">
        <f aca="false">AM548</f>
        <v>REZoning_Sol-Win</v>
      </c>
      <c r="AP549" s="0" t="s">
        <v>596</v>
      </c>
      <c r="AQ549" s="0" t="s">
        <v>35</v>
      </c>
      <c r="AR549" s="0" t="n">
        <v>2100</v>
      </c>
      <c r="AS549" s="0" t="s">
        <v>63</v>
      </c>
      <c r="AT549" s="0" t="s">
        <v>36</v>
      </c>
    </row>
    <row r="550" customFormat="false" ht="28.5" hidden="false" customHeight="true" outlineLevel="0" collapsed="false">
      <c r="A550" s="3" t="s">
        <v>51</v>
      </c>
      <c r="C550" s="0" t="s">
        <v>597</v>
      </c>
      <c r="D550" s="50" t="s">
        <v>35</v>
      </c>
      <c r="E550" s="0" t="n">
        <v>2035</v>
      </c>
      <c r="F550" s="51" t="str">
        <f aca="false">"*"&amp;IF(AND(A550="EU",E550=2035),0.63,IF(AND(A550="EU",E550=2050),0.54,IF(AND(A550="USA",E550=2035),0.64,IF(AND(A550="USA",E550=2050),0.54,IF(AND(A550="Japan",E550=2035),0.68,IF(AND(A550="Japan",E550=2050),0.58,IF(AND(A550="Russia",E550=2035),0.65,IF(AND(A550="Russia",E550=2050),0.54,IF(AND(A550="China",E550=2035),0.61,IF(AND(A550="China",E550=2050),0.49,IF(AND(A550="India",E550=2035),0.6,IF(AND(A550="India",E550=2050),0.49,IF(AND(A550="Middle East",E550=2035),0.6,IF(AND(A550="Middle East",E550=2050),0.5,IF(AND(A550="Africa",E550=2035),0.61,IF(AND(A550="Africa",E550=2050),0.5,IF(AND(A550="Brazil",E550=2035),0.64,IF(AND(A550="Brazil",E550=2050),0.54,""))))))))))))))))))</f>
        <v>*0.63</v>
      </c>
      <c r="H550" s="0" t="s">
        <v>597</v>
      </c>
      <c r="I550" s="50" t="s">
        <v>35</v>
      </c>
      <c r="J550" s="0" t="n">
        <v>2050</v>
      </c>
      <c r="K550" s="48" t="str">
        <f aca="false">"*"&amp;IF(AND(A550="EU",J550=2035),0.63,IF(AND(A550="EU",J550=2050),0.54,IF(AND(A550="USA",J550=2035),0.64,IF(AND(A550="USA",J550=2050),0.54,IF(AND(A550="Japan",J550=2035),0.68,IF(AND(A550="Japan",J550=2050),0.58,IF(AND(A550="Russia",J550=2035),0.65,IF(AND(A550="Russia",J550=2050),0.54,IF(AND(A550="China",J550=2035),0.61,IF(AND(A550="China",J550=2050),0.49,IF(AND(A550="India",J550=2035),0.6,IF(AND(A550="India",J550=2050),0.49,IF(AND(A550="Middle East",J550=2035),0.6,IF(AND(A550="Middle East",J550=2050),0.5,IF(AND(A550="Africa",J550=2035),0.61,IF(AND(A550="Africa",J550=2050),0.5,IF(AND(A550="Brazil",J550=2035),0.64,IF(AND(A550="Brazil",J550=2050),0.54,""))))))))))))))))))</f>
        <v>*0.54</v>
      </c>
      <c r="P550" s="41" t="s">
        <v>597</v>
      </c>
      <c r="Q550" s="52" t="s">
        <v>35</v>
      </c>
      <c r="R550" s="41" t="n">
        <v>2035</v>
      </c>
      <c r="S550" s="53" t="str">
        <f aca="false">"*"&amp;IF(AND(A550="EU",R550=2035),0.62,IF(AND(A550="EU",R550=2050),0.51,IF(AND(A550="USA",R550=2035),0.62,IF(AND(A550="USA",R550=2050),0.5,IF(AND(A550="Japan",R550=2035),0.65,IF(AND(A550="Japan",R550=2050),0.55,IF(AND(A550="Russia",R550=2035),0.63,IF(AND(A550="Russia",R550=2050),0.52,IF(AND(A550="China",R550=2035),0.59,IF(AND(A550="China",R550=2050),0.47,IF(AND(A550="India",R550=2035),0.58,IF(AND(A550="India",R550=2050),0.47,IF(AND(A550="Middle East",R550=2035),0.59,IF(AND(A550="Middle East",R550=2050),0.47,IF(AND(A550="Africa",R550=2035),0.58,IF(AND(A550="Africa",R550=2050),0.47,IF(AND(A550="Brazil",R550=2035),0.64,IF(AND(A550="Brazil",R550=2050),0.53,""))))))))))))))))))</f>
        <v>*0.62</v>
      </c>
      <c r="U550" s="41" t="s">
        <v>597</v>
      </c>
      <c r="V550" s="52" t="s">
        <v>35</v>
      </c>
      <c r="W550" s="41" t="n">
        <v>2050</v>
      </c>
      <c r="X550" s="53" t="str">
        <f aca="false">"*"&amp;IF(AND(A550="EU",W550=2035),0.62,IF(AND(A550="EU",W550=2050),0.51,IF(AND(A550="USA",W550=2035),0.62,IF(AND(A550="USA",W550=2050),0.5,IF(AND(A550="Japan",W550=2035),0.65,IF(AND(A550="Japan",W550=2050),0.55,IF(AND(A550="Russia",W550=2035),0.63,IF(AND(A550="Russia",W550=2050),0.52,IF(AND(A550="China",W550=2035),0.59,IF(AND(A550="China",W550=2050),0.47,IF(AND(A550="India",W550=2035),0.58,IF(AND(A550="India",W550=2050),0.47,IF(AND(A550="Middle East",W550=2035),0.59,IF(AND(A550="Middle East",W550=2050),0.47,IF(AND(A550="Africa",W550=2035),0.58,IF(AND(A550="Africa",W550=2050),0.47,IF(AND(A550="Brazil",W550=2035),0.64,IF(AND(A550="Brazil",W550=2050),0.53,""))))))))))))))))))</f>
        <v>*0.51</v>
      </c>
      <c r="AC550" s="0" t="s">
        <v>597</v>
      </c>
      <c r="AD550" s="50" t="s">
        <v>35</v>
      </c>
      <c r="AE550" s="0" t="n">
        <v>2035</v>
      </c>
      <c r="AF550" s="51" t="str">
        <f aca="false">"*"&amp;IF(AND(A550="EU",AE550=2035),0.58,IF(AND(A550="EU",AE550=2050),0.49,IF(AND(A550="USA",AE550=2035),0.56,IF(AND(A550="USA",AE550=2050),0.45,IF(AND(A550="Japan",AE550=2035),0.62,IF(AND(A550="Japan",AE550=2050),0.51,IF(AND(A550="Russia",AE550=2035),0.55,IF(AND(A550="Russia",AE550=2050),0.41,IF(AND(A550="China",AE550=2035),0.54,IF(AND(A550="China",AE550=2050),0.44,IF(AND(A550="India",AE550=2035),0.55,IF(AND(A550="India",AE550=2050),0.42,IF(AND(A550="Middle East",AE550=2035),0.53,IF(AND(A550="Middle East",AE550=2050),0.41,IF(AND(A550="Africa",AE550=2035),0.53,IF(AND(A550="Africa",AE550=2050),0.41,IF(AND(A550="Brazil",AE550=2035),0.6,IF(AND(A550="Brazil",AE550=2050),0.5,""))))))))))))))))))</f>
        <v>*0.58</v>
      </c>
      <c r="AG550" s="51" t="str">
        <f aca="false">AG549</f>
        <v>REZoning_Sol-Win</v>
      </c>
      <c r="AI550" s="0" t="s">
        <v>597</v>
      </c>
      <c r="AJ550" s="50" t="s">
        <v>35</v>
      </c>
      <c r="AK550" s="0" t="n">
        <v>2050</v>
      </c>
      <c r="AL550" s="51" t="str">
        <f aca="false">"*"&amp;IF(AND(A550="EU",AK550=2035),0.58,IF(AND(A550="EU",AK550=2050),0.49,IF(AND(A550="USA",AK550=2035),0.56,IF(AND(A550="USA",AK550=2050),0.45,IF(AND(A550="Japan",AK550=2035),0.62,IF(AND(A550="Japan",AK550=2050),0.51,IF(AND(A550="Russia",AK550=2035),0.55,IF(AND(A550="Russia",AK550=2050),0.41,IF(AND(A550="China",AK550=2035),0.54,IF(AND(A550="China",AK550=2050),0.44,IF(AND(A550="India",AK550=2035),0.55,IF(AND(A550="India",AK550=2050),0.42,IF(AND(A550="Middle East",AK550=2035),0.53,IF(AND(A550="Middle East",AK550=2050),0.41,IF(AND(A550="Africa",AK550=2035),0.53,IF(AND(A550="Africa",AK550=2050),0.41,IF(AND(A550="Brazil",AK550=2035),0.6,IF(AND(A550="Brazil",AK550=2050),0.5,""))))))))))))))))))</f>
        <v>*0.49</v>
      </c>
      <c r="AM550" s="51" t="str">
        <f aca="false">AM549</f>
        <v>REZoning_Sol-Win</v>
      </c>
      <c r="AP550" s="0" t="s">
        <v>597</v>
      </c>
      <c r="AQ550" s="0" t="s">
        <v>35</v>
      </c>
      <c r="AR550" s="0" t="n">
        <v>2100</v>
      </c>
      <c r="AS550" s="0" t="s">
        <v>53</v>
      </c>
      <c r="AT550" s="0" t="s">
        <v>36</v>
      </c>
    </row>
    <row r="551" customFormat="false" ht="28.5" hidden="false" customHeight="true" outlineLevel="0" collapsed="false">
      <c r="A551" s="3" t="s">
        <v>51</v>
      </c>
      <c r="C551" s="0" t="s">
        <v>598</v>
      </c>
      <c r="D551" s="50" t="s">
        <v>35</v>
      </c>
      <c r="E551" s="0" t="n">
        <v>2035</v>
      </c>
      <c r="F551" s="51" t="str">
        <f aca="false">"*"&amp;IF(AND(A551="EU",E551=2035),0.63,IF(AND(A551="EU",E551=2050),0.54,IF(AND(A551="USA",E551=2035),0.64,IF(AND(A551="USA",E551=2050),0.54,IF(AND(A551="Japan",E551=2035),0.68,IF(AND(A551="Japan",E551=2050),0.58,IF(AND(A551="Russia",E551=2035),0.65,IF(AND(A551="Russia",E551=2050),0.54,IF(AND(A551="China",E551=2035),0.61,IF(AND(A551="China",E551=2050),0.49,IF(AND(A551="India",E551=2035),0.6,IF(AND(A551="India",E551=2050),0.49,IF(AND(A551="Middle East",E551=2035),0.6,IF(AND(A551="Middle East",E551=2050),0.5,IF(AND(A551="Africa",E551=2035),0.61,IF(AND(A551="Africa",E551=2050),0.5,IF(AND(A551="Brazil",E551=2035),0.64,IF(AND(A551="Brazil",E551=2050),0.54,""))))))))))))))))))</f>
        <v>*0.63</v>
      </c>
      <c r="H551" s="0" t="s">
        <v>598</v>
      </c>
      <c r="I551" s="50" t="s">
        <v>35</v>
      </c>
      <c r="J551" s="0" t="n">
        <v>2050</v>
      </c>
      <c r="K551" s="48" t="str">
        <f aca="false">"*"&amp;IF(AND(A551="EU",J551=2035),0.63,IF(AND(A551="EU",J551=2050),0.54,IF(AND(A551="USA",J551=2035),0.64,IF(AND(A551="USA",J551=2050),0.54,IF(AND(A551="Japan",J551=2035),0.68,IF(AND(A551="Japan",J551=2050),0.58,IF(AND(A551="Russia",J551=2035),0.65,IF(AND(A551="Russia",J551=2050),0.54,IF(AND(A551="China",J551=2035),0.61,IF(AND(A551="China",J551=2050),0.49,IF(AND(A551="India",J551=2035),0.6,IF(AND(A551="India",J551=2050),0.49,IF(AND(A551="Middle East",J551=2035),0.6,IF(AND(A551="Middle East",J551=2050),0.5,IF(AND(A551="Africa",J551=2035),0.61,IF(AND(A551="Africa",J551=2050),0.5,IF(AND(A551="Brazil",J551=2035),0.64,IF(AND(A551="Brazil",J551=2050),0.54,""))))))))))))))))))</f>
        <v>*0.54</v>
      </c>
      <c r="P551" s="41" t="s">
        <v>598</v>
      </c>
      <c r="Q551" s="52" t="s">
        <v>35</v>
      </c>
      <c r="R551" s="41" t="n">
        <v>2035</v>
      </c>
      <c r="S551" s="53" t="str">
        <f aca="false">"*"&amp;IF(AND(A551="EU",R551=2035),0.62,IF(AND(A551="EU",R551=2050),0.51,IF(AND(A551="USA",R551=2035),0.62,IF(AND(A551="USA",R551=2050),0.5,IF(AND(A551="Japan",R551=2035),0.65,IF(AND(A551="Japan",R551=2050),0.55,IF(AND(A551="Russia",R551=2035),0.63,IF(AND(A551="Russia",R551=2050),0.52,IF(AND(A551="China",R551=2035),0.59,IF(AND(A551="China",R551=2050),0.47,IF(AND(A551="India",R551=2035),0.58,IF(AND(A551="India",R551=2050),0.47,IF(AND(A551="Middle East",R551=2035),0.59,IF(AND(A551="Middle East",R551=2050),0.47,IF(AND(A551="Africa",R551=2035),0.58,IF(AND(A551="Africa",R551=2050),0.47,IF(AND(A551="Brazil",R551=2035),0.64,IF(AND(A551="Brazil",R551=2050),0.53,""))))))))))))))))))</f>
        <v>*0.62</v>
      </c>
      <c r="U551" s="41" t="s">
        <v>598</v>
      </c>
      <c r="V551" s="52" t="s">
        <v>35</v>
      </c>
      <c r="W551" s="41" t="n">
        <v>2050</v>
      </c>
      <c r="X551" s="53" t="str">
        <f aca="false">"*"&amp;IF(AND(A551="EU",W551=2035),0.62,IF(AND(A551="EU",W551=2050),0.51,IF(AND(A551="USA",W551=2035),0.62,IF(AND(A551="USA",W551=2050),0.5,IF(AND(A551="Japan",W551=2035),0.65,IF(AND(A551="Japan",W551=2050),0.55,IF(AND(A551="Russia",W551=2035),0.63,IF(AND(A551="Russia",W551=2050),0.52,IF(AND(A551="China",W551=2035),0.59,IF(AND(A551="China",W551=2050),0.47,IF(AND(A551="India",W551=2035),0.58,IF(AND(A551="India",W551=2050),0.47,IF(AND(A551="Middle East",W551=2035),0.59,IF(AND(A551="Middle East",W551=2050),0.47,IF(AND(A551="Africa",W551=2035),0.58,IF(AND(A551="Africa",W551=2050),0.47,IF(AND(A551="Brazil",W551=2035),0.64,IF(AND(A551="Brazil",W551=2050),0.53,""))))))))))))))))))</f>
        <v>*0.51</v>
      </c>
      <c r="AC551" s="0" t="s">
        <v>598</v>
      </c>
      <c r="AD551" s="50" t="s">
        <v>35</v>
      </c>
      <c r="AE551" s="0" t="n">
        <v>2035</v>
      </c>
      <c r="AF551" s="51" t="str">
        <f aca="false">"*"&amp;IF(AND(A551="EU",AE551=2035),0.58,IF(AND(A551="EU",AE551=2050),0.49,IF(AND(A551="USA",AE551=2035),0.56,IF(AND(A551="USA",AE551=2050),0.45,IF(AND(A551="Japan",AE551=2035),0.62,IF(AND(A551="Japan",AE551=2050),0.51,IF(AND(A551="Russia",AE551=2035),0.55,IF(AND(A551="Russia",AE551=2050),0.41,IF(AND(A551="China",AE551=2035),0.54,IF(AND(A551="China",AE551=2050),0.44,IF(AND(A551="India",AE551=2035),0.55,IF(AND(A551="India",AE551=2050),0.42,IF(AND(A551="Middle East",AE551=2035),0.53,IF(AND(A551="Middle East",AE551=2050),0.41,IF(AND(A551="Africa",AE551=2035),0.53,IF(AND(A551="Africa",AE551=2050),0.41,IF(AND(A551="Brazil",AE551=2035),0.6,IF(AND(A551="Brazil",AE551=2050),0.5,""))))))))))))))))))</f>
        <v>*0.58</v>
      </c>
      <c r="AG551" s="51" t="str">
        <f aca="false">AG550</f>
        <v>REZoning_Sol-Win</v>
      </c>
      <c r="AI551" s="0" t="s">
        <v>598</v>
      </c>
      <c r="AJ551" s="50" t="s">
        <v>35</v>
      </c>
      <c r="AK551" s="0" t="n">
        <v>2050</v>
      </c>
      <c r="AL551" s="51" t="str">
        <f aca="false">"*"&amp;IF(AND(A551="EU",AK551=2035),0.58,IF(AND(A551="EU",AK551=2050),0.49,IF(AND(A551="USA",AK551=2035),0.56,IF(AND(A551="USA",AK551=2050),0.45,IF(AND(A551="Japan",AK551=2035),0.62,IF(AND(A551="Japan",AK551=2050),0.51,IF(AND(A551="Russia",AK551=2035),0.55,IF(AND(A551="Russia",AK551=2050),0.41,IF(AND(A551="China",AK551=2035),0.54,IF(AND(A551="China",AK551=2050),0.44,IF(AND(A551="India",AK551=2035),0.55,IF(AND(A551="India",AK551=2050),0.42,IF(AND(A551="Middle East",AK551=2035),0.53,IF(AND(A551="Middle East",AK551=2050),0.41,IF(AND(A551="Africa",AK551=2035),0.53,IF(AND(A551="Africa",AK551=2050),0.41,IF(AND(A551="Brazil",AK551=2035),0.6,IF(AND(A551="Brazil",AK551=2050),0.5,""))))))))))))))))))</f>
        <v>*0.49</v>
      </c>
      <c r="AM551" s="51" t="str">
        <f aca="false">AM550</f>
        <v>REZoning_Sol-Win</v>
      </c>
      <c r="AP551" s="0" t="s">
        <v>598</v>
      </c>
      <c r="AQ551" s="0" t="s">
        <v>35</v>
      </c>
      <c r="AR551" s="0" t="n">
        <v>2100</v>
      </c>
      <c r="AS551" s="0" t="s">
        <v>53</v>
      </c>
      <c r="AT551" s="0" t="s">
        <v>36</v>
      </c>
    </row>
    <row r="552" customFormat="false" ht="28.5" hidden="false" customHeight="true" outlineLevel="0" collapsed="false">
      <c r="A552" s="3" t="s">
        <v>51</v>
      </c>
      <c r="C552" s="0" t="s">
        <v>599</v>
      </c>
      <c r="D552" s="50" t="s">
        <v>35</v>
      </c>
      <c r="E552" s="0" t="n">
        <v>2035</v>
      </c>
      <c r="F552" s="51" t="str">
        <f aca="false">"*"&amp;IF(AND(A552="EU",E552=2035),0.63,IF(AND(A552="EU",E552=2050),0.54,IF(AND(A552="USA",E552=2035),0.64,IF(AND(A552="USA",E552=2050),0.54,IF(AND(A552="Japan",E552=2035),0.68,IF(AND(A552="Japan",E552=2050),0.58,IF(AND(A552="Russia",E552=2035),0.65,IF(AND(A552="Russia",E552=2050),0.54,IF(AND(A552="China",E552=2035),0.61,IF(AND(A552="China",E552=2050),0.49,IF(AND(A552="India",E552=2035),0.6,IF(AND(A552="India",E552=2050),0.49,IF(AND(A552="Middle East",E552=2035),0.6,IF(AND(A552="Middle East",E552=2050),0.5,IF(AND(A552="Africa",E552=2035),0.61,IF(AND(A552="Africa",E552=2050),0.5,IF(AND(A552="Brazil",E552=2035),0.64,IF(AND(A552="Brazil",E552=2050),0.54,""))))))))))))))))))</f>
        <v>*0.63</v>
      </c>
      <c r="H552" s="0" t="s">
        <v>599</v>
      </c>
      <c r="I552" s="50" t="s">
        <v>35</v>
      </c>
      <c r="J552" s="0" t="n">
        <v>2050</v>
      </c>
      <c r="K552" s="48" t="str">
        <f aca="false">"*"&amp;IF(AND(A552="EU",J552=2035),0.63,IF(AND(A552="EU",J552=2050),0.54,IF(AND(A552="USA",J552=2035),0.64,IF(AND(A552="USA",J552=2050),0.54,IF(AND(A552="Japan",J552=2035),0.68,IF(AND(A552="Japan",J552=2050),0.58,IF(AND(A552="Russia",J552=2035),0.65,IF(AND(A552="Russia",J552=2050),0.54,IF(AND(A552="China",J552=2035),0.61,IF(AND(A552="China",J552=2050),0.49,IF(AND(A552="India",J552=2035),0.6,IF(AND(A552="India",J552=2050),0.49,IF(AND(A552="Middle East",J552=2035),0.6,IF(AND(A552="Middle East",J552=2050),0.5,IF(AND(A552="Africa",J552=2035),0.61,IF(AND(A552="Africa",J552=2050),0.5,IF(AND(A552="Brazil",J552=2035),0.64,IF(AND(A552="Brazil",J552=2050),0.54,""))))))))))))))))))</f>
        <v>*0.54</v>
      </c>
      <c r="P552" s="41" t="s">
        <v>599</v>
      </c>
      <c r="Q552" s="52" t="s">
        <v>35</v>
      </c>
      <c r="R552" s="41" t="n">
        <v>2035</v>
      </c>
      <c r="S552" s="53" t="str">
        <f aca="false">"*"&amp;IF(AND(A552="EU",R552=2035),0.62,IF(AND(A552="EU",R552=2050),0.51,IF(AND(A552="USA",R552=2035),0.62,IF(AND(A552="USA",R552=2050),0.5,IF(AND(A552="Japan",R552=2035),0.65,IF(AND(A552="Japan",R552=2050),0.55,IF(AND(A552="Russia",R552=2035),0.63,IF(AND(A552="Russia",R552=2050),0.52,IF(AND(A552="China",R552=2035),0.59,IF(AND(A552="China",R552=2050),0.47,IF(AND(A552="India",R552=2035),0.58,IF(AND(A552="India",R552=2050),0.47,IF(AND(A552="Middle East",R552=2035),0.59,IF(AND(A552="Middle East",R552=2050),0.47,IF(AND(A552="Africa",R552=2035),0.58,IF(AND(A552="Africa",R552=2050),0.47,IF(AND(A552="Brazil",R552=2035),0.64,IF(AND(A552="Brazil",R552=2050),0.53,""))))))))))))))))))</f>
        <v>*0.62</v>
      </c>
      <c r="U552" s="41" t="s">
        <v>599</v>
      </c>
      <c r="V552" s="52" t="s">
        <v>35</v>
      </c>
      <c r="W552" s="41" t="n">
        <v>2050</v>
      </c>
      <c r="X552" s="53" t="str">
        <f aca="false">"*"&amp;IF(AND(A552="EU",W552=2035),0.62,IF(AND(A552="EU",W552=2050),0.51,IF(AND(A552="USA",W552=2035),0.62,IF(AND(A552="USA",W552=2050),0.5,IF(AND(A552="Japan",W552=2035),0.65,IF(AND(A552="Japan",W552=2050),0.55,IF(AND(A552="Russia",W552=2035),0.63,IF(AND(A552="Russia",W552=2050),0.52,IF(AND(A552="China",W552=2035),0.59,IF(AND(A552="China",W552=2050),0.47,IF(AND(A552="India",W552=2035),0.58,IF(AND(A552="India",W552=2050),0.47,IF(AND(A552="Middle East",W552=2035),0.59,IF(AND(A552="Middle East",W552=2050),0.47,IF(AND(A552="Africa",W552=2035),0.58,IF(AND(A552="Africa",W552=2050),0.47,IF(AND(A552="Brazil",W552=2035),0.64,IF(AND(A552="Brazil",W552=2050),0.53,""))))))))))))))))))</f>
        <v>*0.51</v>
      </c>
      <c r="AC552" s="0" t="s">
        <v>599</v>
      </c>
      <c r="AD552" s="50" t="s">
        <v>35</v>
      </c>
      <c r="AE552" s="0" t="n">
        <v>2035</v>
      </c>
      <c r="AF552" s="51" t="str">
        <f aca="false">"*"&amp;IF(AND(A552="EU",AE552=2035),0.58,IF(AND(A552="EU",AE552=2050),0.49,IF(AND(A552="USA",AE552=2035),0.56,IF(AND(A552="USA",AE552=2050),0.45,IF(AND(A552="Japan",AE552=2035),0.62,IF(AND(A552="Japan",AE552=2050),0.51,IF(AND(A552="Russia",AE552=2035),0.55,IF(AND(A552="Russia",AE552=2050),0.41,IF(AND(A552="China",AE552=2035),0.54,IF(AND(A552="China",AE552=2050),0.44,IF(AND(A552="India",AE552=2035),0.55,IF(AND(A552="India",AE552=2050),0.42,IF(AND(A552="Middle East",AE552=2035),0.53,IF(AND(A552="Middle East",AE552=2050),0.41,IF(AND(A552="Africa",AE552=2035),0.53,IF(AND(A552="Africa",AE552=2050),0.41,IF(AND(A552="Brazil",AE552=2035),0.6,IF(AND(A552="Brazil",AE552=2050),0.5,""))))))))))))))))))</f>
        <v>*0.58</v>
      </c>
      <c r="AG552" s="51" t="str">
        <f aca="false">AG551</f>
        <v>REZoning_Sol-Win</v>
      </c>
      <c r="AI552" s="0" t="s">
        <v>599</v>
      </c>
      <c r="AJ552" s="50" t="s">
        <v>35</v>
      </c>
      <c r="AK552" s="0" t="n">
        <v>2050</v>
      </c>
      <c r="AL552" s="51" t="str">
        <f aca="false">"*"&amp;IF(AND(A552="EU",AK552=2035),0.58,IF(AND(A552="EU",AK552=2050),0.49,IF(AND(A552="USA",AK552=2035),0.56,IF(AND(A552="USA",AK552=2050),0.45,IF(AND(A552="Japan",AK552=2035),0.62,IF(AND(A552="Japan",AK552=2050),0.51,IF(AND(A552="Russia",AK552=2035),0.55,IF(AND(A552="Russia",AK552=2050),0.41,IF(AND(A552="China",AK552=2035),0.54,IF(AND(A552="China",AK552=2050),0.44,IF(AND(A552="India",AK552=2035),0.55,IF(AND(A552="India",AK552=2050),0.42,IF(AND(A552="Middle East",AK552=2035),0.53,IF(AND(A552="Middle East",AK552=2050),0.41,IF(AND(A552="Africa",AK552=2035),0.53,IF(AND(A552="Africa",AK552=2050),0.41,IF(AND(A552="Brazil",AK552=2035),0.6,IF(AND(A552="Brazil",AK552=2050),0.5,""))))))))))))))))))</f>
        <v>*0.49</v>
      </c>
      <c r="AM552" s="51" t="str">
        <f aca="false">AM551</f>
        <v>REZoning_Sol-Win</v>
      </c>
      <c r="AP552" s="0" t="s">
        <v>599</v>
      </c>
      <c r="AQ552" s="0" t="s">
        <v>35</v>
      </c>
      <c r="AR552" s="0" t="n">
        <v>2100</v>
      </c>
      <c r="AS552" s="0" t="s">
        <v>53</v>
      </c>
      <c r="AT552" s="0" t="s">
        <v>36</v>
      </c>
    </row>
    <row r="553" customFormat="false" ht="28.5" hidden="false" customHeight="true" outlineLevel="0" collapsed="false">
      <c r="A553" s="3" t="s">
        <v>51</v>
      </c>
      <c r="C553" s="0" t="s">
        <v>600</v>
      </c>
      <c r="D553" s="50" t="s">
        <v>35</v>
      </c>
      <c r="E553" s="0" t="n">
        <v>2035</v>
      </c>
      <c r="F553" s="51" t="str">
        <f aca="false">"*"&amp;IF(AND(A553="EU",E553=2035),0.63,IF(AND(A553="EU",E553=2050),0.54,IF(AND(A553="USA",E553=2035),0.64,IF(AND(A553="USA",E553=2050),0.54,IF(AND(A553="Japan",E553=2035),0.68,IF(AND(A553="Japan",E553=2050),0.58,IF(AND(A553="Russia",E553=2035),0.65,IF(AND(A553="Russia",E553=2050),0.54,IF(AND(A553="China",E553=2035),0.61,IF(AND(A553="China",E553=2050),0.49,IF(AND(A553="India",E553=2035),0.6,IF(AND(A553="India",E553=2050),0.49,IF(AND(A553="Middle East",E553=2035),0.6,IF(AND(A553="Middle East",E553=2050),0.5,IF(AND(A553="Africa",E553=2035),0.61,IF(AND(A553="Africa",E553=2050),0.5,IF(AND(A553="Brazil",E553=2035),0.64,IF(AND(A553="Brazil",E553=2050),0.54,""))))))))))))))))))</f>
        <v>*0.63</v>
      </c>
      <c r="H553" s="0" t="s">
        <v>600</v>
      </c>
      <c r="I553" s="50" t="s">
        <v>35</v>
      </c>
      <c r="J553" s="0" t="n">
        <v>2050</v>
      </c>
      <c r="K553" s="48" t="str">
        <f aca="false">"*"&amp;IF(AND(A553="EU",J553=2035),0.63,IF(AND(A553="EU",J553=2050),0.54,IF(AND(A553="USA",J553=2035),0.64,IF(AND(A553="USA",J553=2050),0.54,IF(AND(A553="Japan",J553=2035),0.68,IF(AND(A553="Japan",J553=2050),0.58,IF(AND(A553="Russia",J553=2035),0.65,IF(AND(A553="Russia",J553=2050),0.54,IF(AND(A553="China",J553=2035),0.61,IF(AND(A553="China",J553=2050),0.49,IF(AND(A553="India",J553=2035),0.6,IF(AND(A553="India",J553=2050),0.49,IF(AND(A553="Middle East",J553=2035),0.6,IF(AND(A553="Middle East",J553=2050),0.5,IF(AND(A553="Africa",J553=2035),0.61,IF(AND(A553="Africa",J553=2050),0.5,IF(AND(A553="Brazil",J553=2035),0.64,IF(AND(A553="Brazil",J553=2050),0.54,""))))))))))))))))))</f>
        <v>*0.54</v>
      </c>
      <c r="P553" s="41" t="s">
        <v>600</v>
      </c>
      <c r="Q553" s="52" t="s">
        <v>35</v>
      </c>
      <c r="R553" s="41" t="n">
        <v>2035</v>
      </c>
      <c r="S553" s="53" t="str">
        <f aca="false">"*"&amp;IF(AND(A553="EU",R553=2035),0.62,IF(AND(A553="EU",R553=2050),0.51,IF(AND(A553="USA",R553=2035),0.62,IF(AND(A553="USA",R553=2050),0.5,IF(AND(A553="Japan",R553=2035),0.65,IF(AND(A553="Japan",R553=2050),0.55,IF(AND(A553="Russia",R553=2035),0.63,IF(AND(A553="Russia",R553=2050),0.52,IF(AND(A553="China",R553=2035),0.59,IF(AND(A553="China",R553=2050),0.47,IF(AND(A553="India",R553=2035),0.58,IF(AND(A553="India",R553=2050),0.47,IF(AND(A553="Middle East",R553=2035),0.59,IF(AND(A553="Middle East",R553=2050),0.47,IF(AND(A553="Africa",R553=2035),0.58,IF(AND(A553="Africa",R553=2050),0.47,IF(AND(A553="Brazil",R553=2035),0.64,IF(AND(A553="Brazil",R553=2050),0.53,""))))))))))))))))))</f>
        <v>*0.62</v>
      </c>
      <c r="U553" s="41" t="s">
        <v>600</v>
      </c>
      <c r="V553" s="52" t="s">
        <v>35</v>
      </c>
      <c r="W553" s="41" t="n">
        <v>2050</v>
      </c>
      <c r="X553" s="53" t="str">
        <f aca="false">"*"&amp;IF(AND(A553="EU",W553=2035),0.62,IF(AND(A553="EU",W553=2050),0.51,IF(AND(A553="USA",W553=2035),0.62,IF(AND(A553="USA",W553=2050),0.5,IF(AND(A553="Japan",W553=2035),0.65,IF(AND(A553="Japan",W553=2050),0.55,IF(AND(A553="Russia",W553=2035),0.63,IF(AND(A553="Russia",W553=2050),0.52,IF(AND(A553="China",W553=2035),0.59,IF(AND(A553="China",W553=2050),0.47,IF(AND(A553="India",W553=2035),0.58,IF(AND(A553="India",W553=2050),0.47,IF(AND(A553="Middle East",W553=2035),0.59,IF(AND(A553="Middle East",W553=2050),0.47,IF(AND(A553="Africa",W553=2035),0.58,IF(AND(A553="Africa",W553=2050),0.47,IF(AND(A553="Brazil",W553=2035),0.64,IF(AND(A553="Brazil",W553=2050),0.53,""))))))))))))))))))</f>
        <v>*0.51</v>
      </c>
      <c r="AC553" s="0" t="s">
        <v>600</v>
      </c>
      <c r="AD553" s="50" t="s">
        <v>35</v>
      </c>
      <c r="AE553" s="0" t="n">
        <v>2035</v>
      </c>
      <c r="AF553" s="51" t="str">
        <f aca="false">"*"&amp;IF(AND(A553="EU",AE553=2035),0.58,IF(AND(A553="EU",AE553=2050),0.49,IF(AND(A553="USA",AE553=2035),0.56,IF(AND(A553="USA",AE553=2050),0.45,IF(AND(A553="Japan",AE553=2035),0.62,IF(AND(A553="Japan",AE553=2050),0.51,IF(AND(A553="Russia",AE553=2035),0.55,IF(AND(A553="Russia",AE553=2050),0.41,IF(AND(A553="China",AE553=2035),0.54,IF(AND(A553="China",AE553=2050),0.44,IF(AND(A553="India",AE553=2035),0.55,IF(AND(A553="India",AE553=2050),0.42,IF(AND(A553="Middle East",AE553=2035),0.53,IF(AND(A553="Middle East",AE553=2050),0.41,IF(AND(A553="Africa",AE553=2035),0.53,IF(AND(A553="Africa",AE553=2050),0.41,IF(AND(A553="Brazil",AE553=2035),0.6,IF(AND(A553="Brazil",AE553=2050),0.5,""))))))))))))))))))</f>
        <v>*0.58</v>
      </c>
      <c r="AG553" s="51" t="str">
        <f aca="false">AG552</f>
        <v>REZoning_Sol-Win</v>
      </c>
      <c r="AI553" s="0" t="s">
        <v>600</v>
      </c>
      <c r="AJ553" s="50" t="s">
        <v>35</v>
      </c>
      <c r="AK553" s="0" t="n">
        <v>2050</v>
      </c>
      <c r="AL553" s="51" t="str">
        <f aca="false">"*"&amp;IF(AND(A553="EU",AK553=2035),0.58,IF(AND(A553="EU",AK553=2050),0.49,IF(AND(A553="USA",AK553=2035),0.56,IF(AND(A553="USA",AK553=2050),0.45,IF(AND(A553="Japan",AK553=2035),0.62,IF(AND(A553="Japan",AK553=2050),0.51,IF(AND(A553="Russia",AK553=2035),0.55,IF(AND(A553="Russia",AK553=2050),0.41,IF(AND(A553="China",AK553=2035),0.54,IF(AND(A553="China",AK553=2050),0.44,IF(AND(A553="India",AK553=2035),0.55,IF(AND(A553="India",AK553=2050),0.42,IF(AND(A553="Middle East",AK553=2035),0.53,IF(AND(A553="Middle East",AK553=2050),0.41,IF(AND(A553="Africa",AK553=2035),0.53,IF(AND(A553="Africa",AK553=2050),0.41,IF(AND(A553="Brazil",AK553=2035),0.6,IF(AND(A553="Brazil",AK553=2050),0.5,""))))))))))))))))))</f>
        <v>*0.49</v>
      </c>
      <c r="AM553" s="51" t="str">
        <f aca="false">AM552</f>
        <v>REZoning_Sol-Win</v>
      </c>
      <c r="AP553" s="0" t="s">
        <v>600</v>
      </c>
      <c r="AQ553" s="0" t="s">
        <v>35</v>
      </c>
      <c r="AR553" s="0" t="n">
        <v>2100</v>
      </c>
      <c r="AS553" s="0" t="s">
        <v>53</v>
      </c>
      <c r="AT553" s="0" t="s">
        <v>36</v>
      </c>
    </row>
    <row r="554" customFormat="false" ht="28.5" hidden="false" customHeight="true" outlineLevel="0" collapsed="false">
      <c r="A554" s="3" t="s">
        <v>51</v>
      </c>
      <c r="C554" s="0" t="s">
        <v>601</v>
      </c>
      <c r="D554" s="50" t="s">
        <v>35</v>
      </c>
      <c r="E554" s="0" t="n">
        <v>2035</v>
      </c>
      <c r="F554" s="51" t="str">
        <f aca="false">"*"&amp;IF(AND(A554="EU",E554=2035),0.63,IF(AND(A554="EU",E554=2050),0.54,IF(AND(A554="USA",E554=2035),0.64,IF(AND(A554="USA",E554=2050),0.54,IF(AND(A554="Japan",E554=2035),0.68,IF(AND(A554="Japan",E554=2050),0.58,IF(AND(A554="Russia",E554=2035),0.65,IF(AND(A554="Russia",E554=2050),0.54,IF(AND(A554="China",E554=2035),0.61,IF(AND(A554="China",E554=2050),0.49,IF(AND(A554="India",E554=2035),0.6,IF(AND(A554="India",E554=2050),0.49,IF(AND(A554="Middle East",E554=2035),0.6,IF(AND(A554="Middle East",E554=2050),0.5,IF(AND(A554="Africa",E554=2035),0.61,IF(AND(A554="Africa",E554=2050),0.5,IF(AND(A554="Brazil",E554=2035),0.64,IF(AND(A554="Brazil",E554=2050),0.54,""))))))))))))))))))</f>
        <v>*0.63</v>
      </c>
      <c r="H554" s="0" t="s">
        <v>601</v>
      </c>
      <c r="I554" s="50" t="s">
        <v>35</v>
      </c>
      <c r="J554" s="0" t="n">
        <v>2050</v>
      </c>
      <c r="K554" s="48" t="str">
        <f aca="false">"*"&amp;IF(AND(A554="EU",J554=2035),0.63,IF(AND(A554="EU",J554=2050),0.54,IF(AND(A554="USA",J554=2035),0.64,IF(AND(A554="USA",J554=2050),0.54,IF(AND(A554="Japan",J554=2035),0.68,IF(AND(A554="Japan",J554=2050),0.58,IF(AND(A554="Russia",J554=2035),0.65,IF(AND(A554="Russia",J554=2050),0.54,IF(AND(A554="China",J554=2035),0.61,IF(AND(A554="China",J554=2050),0.49,IF(AND(A554="India",J554=2035),0.6,IF(AND(A554="India",J554=2050),0.49,IF(AND(A554="Middle East",J554=2035),0.6,IF(AND(A554="Middle East",J554=2050),0.5,IF(AND(A554="Africa",J554=2035),0.61,IF(AND(A554="Africa",J554=2050),0.5,IF(AND(A554="Brazil",J554=2035),0.64,IF(AND(A554="Brazil",J554=2050),0.54,""))))))))))))))))))</f>
        <v>*0.54</v>
      </c>
      <c r="P554" s="41" t="s">
        <v>601</v>
      </c>
      <c r="Q554" s="52" t="s">
        <v>35</v>
      </c>
      <c r="R554" s="41" t="n">
        <v>2035</v>
      </c>
      <c r="S554" s="53" t="str">
        <f aca="false">"*"&amp;IF(AND(A554="EU",R554=2035),0.62,IF(AND(A554="EU",R554=2050),0.51,IF(AND(A554="USA",R554=2035),0.62,IF(AND(A554="USA",R554=2050),0.5,IF(AND(A554="Japan",R554=2035),0.65,IF(AND(A554="Japan",R554=2050),0.55,IF(AND(A554="Russia",R554=2035),0.63,IF(AND(A554="Russia",R554=2050),0.52,IF(AND(A554="China",R554=2035),0.59,IF(AND(A554="China",R554=2050),0.47,IF(AND(A554="India",R554=2035),0.58,IF(AND(A554="India",R554=2050),0.47,IF(AND(A554="Middle East",R554=2035),0.59,IF(AND(A554="Middle East",R554=2050),0.47,IF(AND(A554="Africa",R554=2035),0.58,IF(AND(A554="Africa",R554=2050),0.47,IF(AND(A554="Brazil",R554=2035),0.64,IF(AND(A554="Brazil",R554=2050),0.53,""))))))))))))))))))</f>
        <v>*0.62</v>
      </c>
      <c r="U554" s="41" t="s">
        <v>601</v>
      </c>
      <c r="V554" s="52" t="s">
        <v>35</v>
      </c>
      <c r="W554" s="41" t="n">
        <v>2050</v>
      </c>
      <c r="X554" s="53" t="str">
        <f aca="false">"*"&amp;IF(AND(A554="EU",W554=2035),0.62,IF(AND(A554="EU",W554=2050),0.51,IF(AND(A554="USA",W554=2035),0.62,IF(AND(A554="USA",W554=2050),0.5,IF(AND(A554="Japan",W554=2035),0.65,IF(AND(A554="Japan",W554=2050),0.55,IF(AND(A554="Russia",W554=2035),0.63,IF(AND(A554="Russia",W554=2050),0.52,IF(AND(A554="China",W554=2035),0.59,IF(AND(A554="China",W554=2050),0.47,IF(AND(A554="India",W554=2035),0.58,IF(AND(A554="India",W554=2050),0.47,IF(AND(A554="Middle East",W554=2035),0.59,IF(AND(A554="Middle East",W554=2050),0.47,IF(AND(A554="Africa",W554=2035),0.58,IF(AND(A554="Africa",W554=2050),0.47,IF(AND(A554="Brazil",W554=2035),0.64,IF(AND(A554="Brazil",W554=2050),0.53,""))))))))))))))))))</f>
        <v>*0.51</v>
      </c>
      <c r="AC554" s="0" t="s">
        <v>601</v>
      </c>
      <c r="AD554" s="50" t="s">
        <v>35</v>
      </c>
      <c r="AE554" s="0" t="n">
        <v>2035</v>
      </c>
      <c r="AF554" s="51" t="str">
        <f aca="false">"*"&amp;IF(AND(A554="EU",AE554=2035),0.58,IF(AND(A554="EU",AE554=2050),0.49,IF(AND(A554="USA",AE554=2035),0.56,IF(AND(A554="USA",AE554=2050),0.45,IF(AND(A554="Japan",AE554=2035),0.62,IF(AND(A554="Japan",AE554=2050),0.51,IF(AND(A554="Russia",AE554=2035),0.55,IF(AND(A554="Russia",AE554=2050),0.41,IF(AND(A554="China",AE554=2035),0.54,IF(AND(A554="China",AE554=2050),0.44,IF(AND(A554="India",AE554=2035),0.55,IF(AND(A554="India",AE554=2050),0.42,IF(AND(A554="Middle East",AE554=2035),0.53,IF(AND(A554="Middle East",AE554=2050),0.41,IF(AND(A554="Africa",AE554=2035),0.53,IF(AND(A554="Africa",AE554=2050),0.41,IF(AND(A554="Brazil",AE554=2035),0.6,IF(AND(A554="Brazil",AE554=2050),0.5,""))))))))))))))))))</f>
        <v>*0.58</v>
      </c>
      <c r="AG554" s="51" t="str">
        <f aca="false">AG553</f>
        <v>REZoning_Sol-Win</v>
      </c>
      <c r="AI554" s="0" t="s">
        <v>601</v>
      </c>
      <c r="AJ554" s="50" t="s">
        <v>35</v>
      </c>
      <c r="AK554" s="0" t="n">
        <v>2050</v>
      </c>
      <c r="AL554" s="51" t="str">
        <f aca="false">"*"&amp;IF(AND(A554="EU",AK554=2035),0.58,IF(AND(A554="EU",AK554=2050),0.49,IF(AND(A554="USA",AK554=2035),0.56,IF(AND(A554="USA",AK554=2050),0.45,IF(AND(A554="Japan",AK554=2035),0.62,IF(AND(A554="Japan",AK554=2050),0.51,IF(AND(A554="Russia",AK554=2035),0.55,IF(AND(A554="Russia",AK554=2050),0.41,IF(AND(A554="China",AK554=2035),0.54,IF(AND(A554="China",AK554=2050),0.44,IF(AND(A554="India",AK554=2035),0.55,IF(AND(A554="India",AK554=2050),0.42,IF(AND(A554="Middle East",AK554=2035),0.53,IF(AND(A554="Middle East",AK554=2050),0.41,IF(AND(A554="Africa",AK554=2035),0.53,IF(AND(A554="Africa",AK554=2050),0.41,IF(AND(A554="Brazil",AK554=2035),0.6,IF(AND(A554="Brazil",AK554=2050),0.5,""))))))))))))))))))</f>
        <v>*0.49</v>
      </c>
      <c r="AM554" s="51" t="str">
        <f aca="false">AM553</f>
        <v>REZoning_Sol-Win</v>
      </c>
      <c r="AP554" s="0" t="s">
        <v>601</v>
      </c>
      <c r="AQ554" s="0" t="s">
        <v>35</v>
      </c>
      <c r="AR554" s="0" t="n">
        <v>2100</v>
      </c>
      <c r="AS554" s="0" t="s">
        <v>53</v>
      </c>
      <c r="AT554" s="0" t="s">
        <v>36</v>
      </c>
    </row>
    <row r="555" customFormat="false" ht="28.5" hidden="false" customHeight="true" outlineLevel="0" collapsed="false">
      <c r="A555" s="3" t="s">
        <v>33</v>
      </c>
      <c r="C555" s="0" t="s">
        <v>602</v>
      </c>
      <c r="D555" s="50" t="s">
        <v>35</v>
      </c>
      <c r="E555" s="0" t="n">
        <v>2035</v>
      </c>
      <c r="F555" s="51" t="str">
        <f aca="false">"*"&amp;IF(AND(A555="EU",E555=2035),0.63,IF(AND(A555="EU",E555=2050),0.54,IF(AND(A555="USA",E555=2035),0.64,IF(AND(A555="USA",E555=2050),0.54,IF(AND(A555="Japan",E555=2035),0.68,IF(AND(A555="Japan",E555=2050),0.58,IF(AND(A555="Russia",E555=2035),0.65,IF(AND(A555="Russia",E555=2050),0.54,IF(AND(A555="China",E555=2035),0.61,IF(AND(A555="China",E555=2050),0.49,IF(AND(A555="India",E555=2035),0.6,IF(AND(A555="India",E555=2050),0.49,IF(AND(A555="Middle East",E555=2035),0.6,IF(AND(A555="Middle East",E555=2050),0.5,IF(AND(A555="Africa",E555=2035),0.61,IF(AND(A555="Africa",E555=2050),0.5,IF(AND(A555="Brazil",E555=2035),0.64,IF(AND(A555="Brazil",E555=2050),0.54,""))))))))))))))))))</f>
        <v>*0.6</v>
      </c>
      <c r="H555" s="0" t="s">
        <v>602</v>
      </c>
      <c r="I555" s="50" t="s">
        <v>35</v>
      </c>
      <c r="J555" s="0" t="n">
        <v>2050</v>
      </c>
      <c r="K555" s="48" t="str">
        <f aca="false">"*"&amp;IF(AND(A555="EU",J555=2035),0.63,IF(AND(A555="EU",J555=2050),0.54,IF(AND(A555="USA",J555=2035),0.64,IF(AND(A555="USA",J555=2050),0.54,IF(AND(A555="Japan",J555=2035),0.68,IF(AND(A555="Japan",J555=2050),0.58,IF(AND(A555="Russia",J555=2035),0.65,IF(AND(A555="Russia",J555=2050),0.54,IF(AND(A555="China",J555=2035),0.61,IF(AND(A555="China",J555=2050),0.49,IF(AND(A555="India",J555=2035),0.6,IF(AND(A555="India",J555=2050),0.49,IF(AND(A555="Middle East",J555=2035),0.6,IF(AND(A555="Middle East",J555=2050),0.5,IF(AND(A555="Africa",J555=2035),0.61,IF(AND(A555="Africa",J555=2050),0.5,IF(AND(A555="Brazil",J555=2035),0.64,IF(AND(A555="Brazil",J555=2050),0.54,""))))))))))))))))))</f>
        <v>*0.49</v>
      </c>
      <c r="P555" s="41" t="s">
        <v>602</v>
      </c>
      <c r="Q555" s="52" t="s">
        <v>35</v>
      </c>
      <c r="R555" s="41" t="n">
        <v>2035</v>
      </c>
      <c r="S555" s="53" t="str">
        <f aca="false">"*"&amp;IF(AND(A555="EU",R555=2035),0.62,IF(AND(A555="EU",R555=2050),0.51,IF(AND(A555="USA",R555=2035),0.62,IF(AND(A555="USA",R555=2050),0.5,IF(AND(A555="Japan",R555=2035),0.65,IF(AND(A555="Japan",R555=2050),0.55,IF(AND(A555="Russia",R555=2035),0.63,IF(AND(A555="Russia",R555=2050),0.52,IF(AND(A555="China",R555=2035),0.59,IF(AND(A555="China",R555=2050),0.47,IF(AND(A555="India",R555=2035),0.58,IF(AND(A555="India",R555=2050),0.47,IF(AND(A555="Middle East",R555=2035),0.59,IF(AND(A555="Middle East",R555=2050),0.47,IF(AND(A555="Africa",R555=2035),0.58,IF(AND(A555="Africa",R555=2050),0.47,IF(AND(A555="Brazil",R555=2035),0.64,IF(AND(A555="Brazil",R555=2050),0.53,""))))))))))))))))))</f>
        <v>*0.58</v>
      </c>
      <c r="U555" s="41" t="s">
        <v>602</v>
      </c>
      <c r="V555" s="52" t="s">
        <v>35</v>
      </c>
      <c r="W555" s="41" t="n">
        <v>2050</v>
      </c>
      <c r="X555" s="53" t="str">
        <f aca="false">"*"&amp;IF(AND(A555="EU",W555=2035),0.62,IF(AND(A555="EU",W555=2050),0.51,IF(AND(A555="USA",W555=2035),0.62,IF(AND(A555="USA",W555=2050),0.5,IF(AND(A555="Japan",W555=2035),0.65,IF(AND(A555="Japan",W555=2050),0.55,IF(AND(A555="Russia",W555=2035),0.63,IF(AND(A555="Russia",W555=2050),0.52,IF(AND(A555="China",W555=2035),0.59,IF(AND(A555="China",W555=2050),0.47,IF(AND(A555="India",W555=2035),0.58,IF(AND(A555="India",W555=2050),0.47,IF(AND(A555="Middle East",W555=2035),0.59,IF(AND(A555="Middle East",W555=2050),0.47,IF(AND(A555="Africa",W555=2035),0.58,IF(AND(A555="Africa",W555=2050),0.47,IF(AND(A555="Brazil",W555=2035),0.64,IF(AND(A555="Brazil",W555=2050),0.53,""))))))))))))))))))</f>
        <v>*0.47</v>
      </c>
      <c r="AC555" s="0" t="s">
        <v>602</v>
      </c>
      <c r="AD555" s="50" t="s">
        <v>35</v>
      </c>
      <c r="AE555" s="0" t="n">
        <v>2035</v>
      </c>
      <c r="AF555" s="51" t="str">
        <f aca="false">"*"&amp;IF(AND(A555="EU",AE555=2035),0.58,IF(AND(A555="EU",AE555=2050),0.49,IF(AND(A555="USA",AE555=2035),0.56,IF(AND(A555="USA",AE555=2050),0.45,IF(AND(A555="Japan",AE555=2035),0.62,IF(AND(A555="Japan",AE555=2050),0.51,IF(AND(A555="Russia",AE555=2035),0.55,IF(AND(A555="Russia",AE555=2050),0.41,IF(AND(A555="China",AE555=2035),0.54,IF(AND(A555="China",AE555=2050),0.44,IF(AND(A555="India",AE555=2035),0.55,IF(AND(A555="India",AE555=2050),0.42,IF(AND(A555="Middle East",AE555=2035),0.53,IF(AND(A555="Middle East",AE555=2050),0.41,IF(AND(A555="Africa",AE555=2035),0.53,IF(AND(A555="Africa",AE555=2050),0.41,IF(AND(A555="Brazil",AE555=2035),0.6,IF(AND(A555="Brazil",AE555=2050),0.5,""))))))))))))))))))</f>
        <v>*0.55</v>
      </c>
      <c r="AG555" s="51" t="str">
        <f aca="false">AG554</f>
        <v>REZoning_Sol-Win</v>
      </c>
      <c r="AI555" s="0" t="s">
        <v>602</v>
      </c>
      <c r="AJ555" s="50" t="s">
        <v>35</v>
      </c>
      <c r="AK555" s="0" t="n">
        <v>2050</v>
      </c>
      <c r="AL555" s="51" t="str">
        <f aca="false">"*"&amp;IF(AND(A555="EU",AK555=2035),0.58,IF(AND(A555="EU",AK555=2050),0.49,IF(AND(A555="USA",AK555=2035),0.56,IF(AND(A555="USA",AK555=2050),0.45,IF(AND(A555="Japan",AK555=2035),0.62,IF(AND(A555="Japan",AK555=2050),0.51,IF(AND(A555="Russia",AK555=2035),0.55,IF(AND(A555="Russia",AK555=2050),0.41,IF(AND(A555="China",AK555=2035),0.54,IF(AND(A555="China",AK555=2050),0.44,IF(AND(A555="India",AK555=2035),0.55,IF(AND(A555="India",AK555=2050),0.42,IF(AND(A555="Middle East",AK555=2035),0.53,IF(AND(A555="Middle East",AK555=2050),0.41,IF(AND(A555="Africa",AK555=2035),0.53,IF(AND(A555="Africa",AK555=2050),0.41,IF(AND(A555="Brazil",AK555=2035),0.6,IF(AND(A555="Brazil",AK555=2050),0.5,""))))))))))))))))))</f>
        <v>*0.42</v>
      </c>
      <c r="AM555" s="51" t="str">
        <f aca="false">AM554</f>
        <v>REZoning_Sol-Win</v>
      </c>
      <c r="AP555" s="0" t="s">
        <v>602</v>
      </c>
      <c r="AQ555" s="0" t="s">
        <v>35</v>
      </c>
      <c r="AR555" s="0" t="n">
        <v>2100</v>
      </c>
      <c r="AS555" s="0" t="s">
        <v>37</v>
      </c>
      <c r="AT555" s="0" t="s">
        <v>36</v>
      </c>
    </row>
    <row r="556" customFormat="false" ht="28.5" hidden="false" customHeight="true" outlineLevel="0" collapsed="false">
      <c r="A556" s="3" t="s">
        <v>33</v>
      </c>
      <c r="C556" s="0" t="s">
        <v>603</v>
      </c>
      <c r="D556" s="50" t="s">
        <v>35</v>
      </c>
      <c r="E556" s="0" t="n">
        <v>2035</v>
      </c>
      <c r="F556" s="51" t="str">
        <f aca="false">"*"&amp;IF(AND(A556="EU",E556=2035),0.63,IF(AND(A556="EU",E556=2050),0.54,IF(AND(A556="USA",E556=2035),0.64,IF(AND(A556="USA",E556=2050),0.54,IF(AND(A556="Japan",E556=2035),0.68,IF(AND(A556="Japan",E556=2050),0.58,IF(AND(A556="Russia",E556=2035),0.65,IF(AND(A556="Russia",E556=2050),0.54,IF(AND(A556="China",E556=2035),0.61,IF(AND(A556="China",E556=2050),0.49,IF(AND(A556="India",E556=2035),0.6,IF(AND(A556="India",E556=2050),0.49,IF(AND(A556="Middle East",E556=2035),0.6,IF(AND(A556="Middle East",E556=2050),0.5,IF(AND(A556="Africa",E556=2035),0.61,IF(AND(A556="Africa",E556=2050),0.5,IF(AND(A556="Brazil",E556=2035),0.64,IF(AND(A556="Brazil",E556=2050),0.54,""))))))))))))))))))</f>
        <v>*0.6</v>
      </c>
      <c r="H556" s="0" t="s">
        <v>603</v>
      </c>
      <c r="I556" s="50" t="s">
        <v>35</v>
      </c>
      <c r="J556" s="0" t="n">
        <v>2050</v>
      </c>
      <c r="K556" s="48" t="str">
        <f aca="false">"*"&amp;IF(AND(A556="EU",J556=2035),0.63,IF(AND(A556="EU",J556=2050),0.54,IF(AND(A556="USA",J556=2035),0.64,IF(AND(A556="USA",J556=2050),0.54,IF(AND(A556="Japan",J556=2035),0.68,IF(AND(A556="Japan",J556=2050),0.58,IF(AND(A556="Russia",J556=2035),0.65,IF(AND(A556="Russia",J556=2050),0.54,IF(AND(A556="China",J556=2035),0.61,IF(AND(A556="China",J556=2050),0.49,IF(AND(A556="India",J556=2035),0.6,IF(AND(A556="India",J556=2050),0.49,IF(AND(A556="Middle East",J556=2035),0.6,IF(AND(A556="Middle East",J556=2050),0.5,IF(AND(A556="Africa",J556=2035),0.61,IF(AND(A556="Africa",J556=2050),0.5,IF(AND(A556="Brazil",J556=2035),0.64,IF(AND(A556="Brazil",J556=2050),0.54,""))))))))))))))))))</f>
        <v>*0.49</v>
      </c>
      <c r="P556" s="41" t="s">
        <v>603</v>
      </c>
      <c r="Q556" s="52" t="s">
        <v>35</v>
      </c>
      <c r="R556" s="41" t="n">
        <v>2035</v>
      </c>
      <c r="S556" s="53" t="str">
        <f aca="false">"*"&amp;IF(AND(A556="EU",R556=2035),0.62,IF(AND(A556="EU",R556=2050),0.51,IF(AND(A556="USA",R556=2035),0.62,IF(AND(A556="USA",R556=2050),0.5,IF(AND(A556="Japan",R556=2035),0.65,IF(AND(A556="Japan",R556=2050),0.55,IF(AND(A556="Russia",R556=2035),0.63,IF(AND(A556="Russia",R556=2050),0.52,IF(AND(A556="China",R556=2035),0.59,IF(AND(A556="China",R556=2050),0.47,IF(AND(A556="India",R556=2035),0.58,IF(AND(A556="India",R556=2050),0.47,IF(AND(A556="Middle East",R556=2035),0.59,IF(AND(A556="Middle East",R556=2050),0.47,IF(AND(A556="Africa",R556=2035),0.58,IF(AND(A556="Africa",R556=2050),0.47,IF(AND(A556="Brazil",R556=2035),0.64,IF(AND(A556="Brazil",R556=2050),0.53,""))))))))))))))))))</f>
        <v>*0.58</v>
      </c>
      <c r="U556" s="41" t="s">
        <v>603</v>
      </c>
      <c r="V556" s="52" t="s">
        <v>35</v>
      </c>
      <c r="W556" s="41" t="n">
        <v>2050</v>
      </c>
      <c r="X556" s="53" t="str">
        <f aca="false">"*"&amp;IF(AND(A556="EU",W556=2035),0.62,IF(AND(A556="EU",W556=2050),0.51,IF(AND(A556="USA",W556=2035),0.62,IF(AND(A556="USA",W556=2050),0.5,IF(AND(A556="Japan",W556=2035),0.65,IF(AND(A556="Japan",W556=2050),0.55,IF(AND(A556="Russia",W556=2035),0.63,IF(AND(A556="Russia",W556=2050),0.52,IF(AND(A556="China",W556=2035),0.59,IF(AND(A556="China",W556=2050),0.47,IF(AND(A556="India",W556=2035),0.58,IF(AND(A556="India",W556=2050),0.47,IF(AND(A556="Middle East",W556=2035),0.59,IF(AND(A556="Middle East",W556=2050),0.47,IF(AND(A556="Africa",W556=2035),0.58,IF(AND(A556="Africa",W556=2050),0.47,IF(AND(A556="Brazil",W556=2035),0.64,IF(AND(A556="Brazil",W556=2050),0.53,""))))))))))))))))))</f>
        <v>*0.47</v>
      </c>
      <c r="AC556" s="0" t="s">
        <v>603</v>
      </c>
      <c r="AD556" s="50" t="s">
        <v>35</v>
      </c>
      <c r="AE556" s="0" t="n">
        <v>2035</v>
      </c>
      <c r="AF556" s="51" t="str">
        <f aca="false">"*"&amp;IF(AND(A556="EU",AE556=2035),0.58,IF(AND(A556="EU",AE556=2050),0.49,IF(AND(A556="USA",AE556=2035),0.56,IF(AND(A556="USA",AE556=2050),0.45,IF(AND(A556="Japan",AE556=2035),0.62,IF(AND(A556="Japan",AE556=2050),0.51,IF(AND(A556="Russia",AE556=2035),0.55,IF(AND(A556="Russia",AE556=2050),0.41,IF(AND(A556="China",AE556=2035),0.54,IF(AND(A556="China",AE556=2050),0.44,IF(AND(A556="India",AE556=2035),0.55,IF(AND(A556="India",AE556=2050),0.42,IF(AND(A556="Middle East",AE556=2035),0.53,IF(AND(A556="Middle East",AE556=2050),0.41,IF(AND(A556="Africa",AE556=2035),0.53,IF(AND(A556="Africa",AE556=2050),0.41,IF(AND(A556="Brazil",AE556=2035),0.6,IF(AND(A556="Brazil",AE556=2050),0.5,""))))))))))))))))))</f>
        <v>*0.55</v>
      </c>
      <c r="AG556" s="51" t="str">
        <f aca="false">AG555</f>
        <v>REZoning_Sol-Win</v>
      </c>
      <c r="AI556" s="0" t="s">
        <v>603</v>
      </c>
      <c r="AJ556" s="50" t="s">
        <v>35</v>
      </c>
      <c r="AK556" s="0" t="n">
        <v>2050</v>
      </c>
      <c r="AL556" s="51" t="str">
        <f aca="false">"*"&amp;IF(AND(A556="EU",AK556=2035),0.58,IF(AND(A556="EU",AK556=2050),0.49,IF(AND(A556="USA",AK556=2035),0.56,IF(AND(A556="USA",AK556=2050),0.45,IF(AND(A556="Japan",AK556=2035),0.62,IF(AND(A556="Japan",AK556=2050),0.51,IF(AND(A556="Russia",AK556=2035),0.55,IF(AND(A556="Russia",AK556=2050),0.41,IF(AND(A556="China",AK556=2035),0.54,IF(AND(A556="China",AK556=2050),0.44,IF(AND(A556="India",AK556=2035),0.55,IF(AND(A556="India",AK556=2050),0.42,IF(AND(A556="Middle East",AK556=2035),0.53,IF(AND(A556="Middle East",AK556=2050),0.41,IF(AND(A556="Africa",AK556=2035),0.53,IF(AND(A556="Africa",AK556=2050),0.41,IF(AND(A556="Brazil",AK556=2035),0.6,IF(AND(A556="Brazil",AK556=2050),0.5,""))))))))))))))))))</f>
        <v>*0.42</v>
      </c>
      <c r="AM556" s="51" t="str">
        <f aca="false">AM555</f>
        <v>REZoning_Sol-Win</v>
      </c>
      <c r="AP556" s="0" t="s">
        <v>603</v>
      </c>
      <c r="AQ556" s="0" t="s">
        <v>35</v>
      </c>
      <c r="AR556" s="0" t="n">
        <v>2100</v>
      </c>
      <c r="AS556" s="0" t="s">
        <v>37</v>
      </c>
      <c r="AT556" s="0" t="s">
        <v>36</v>
      </c>
    </row>
    <row r="557" customFormat="false" ht="28.5" hidden="false" customHeight="true" outlineLevel="0" collapsed="false">
      <c r="A557" s="3" t="s">
        <v>33</v>
      </c>
      <c r="C557" s="0" t="s">
        <v>604</v>
      </c>
      <c r="D557" s="50" t="s">
        <v>35</v>
      </c>
      <c r="E557" s="0" t="n">
        <v>2035</v>
      </c>
      <c r="F557" s="51" t="str">
        <f aca="false">"*"&amp;IF(AND(A557="EU",E557=2035),0.63,IF(AND(A557="EU",E557=2050),0.54,IF(AND(A557="USA",E557=2035),0.64,IF(AND(A557="USA",E557=2050),0.54,IF(AND(A557="Japan",E557=2035),0.68,IF(AND(A557="Japan",E557=2050),0.58,IF(AND(A557="Russia",E557=2035),0.65,IF(AND(A557="Russia",E557=2050),0.54,IF(AND(A557="China",E557=2035),0.61,IF(AND(A557="China",E557=2050),0.49,IF(AND(A557="India",E557=2035),0.6,IF(AND(A557="India",E557=2050),0.49,IF(AND(A557="Middle East",E557=2035),0.6,IF(AND(A557="Middle East",E557=2050),0.5,IF(AND(A557="Africa",E557=2035),0.61,IF(AND(A557="Africa",E557=2050),0.5,IF(AND(A557="Brazil",E557=2035),0.64,IF(AND(A557="Brazil",E557=2050),0.54,""))))))))))))))))))</f>
        <v>*0.6</v>
      </c>
      <c r="H557" s="0" t="s">
        <v>604</v>
      </c>
      <c r="I557" s="50" t="s">
        <v>35</v>
      </c>
      <c r="J557" s="0" t="n">
        <v>2050</v>
      </c>
      <c r="K557" s="48" t="str">
        <f aca="false">"*"&amp;IF(AND(A557="EU",J557=2035),0.63,IF(AND(A557="EU",J557=2050),0.54,IF(AND(A557="USA",J557=2035),0.64,IF(AND(A557="USA",J557=2050),0.54,IF(AND(A557="Japan",J557=2035),0.68,IF(AND(A557="Japan",J557=2050),0.58,IF(AND(A557="Russia",J557=2035),0.65,IF(AND(A557="Russia",J557=2050),0.54,IF(AND(A557="China",J557=2035),0.61,IF(AND(A557="China",J557=2050),0.49,IF(AND(A557="India",J557=2035),0.6,IF(AND(A557="India",J557=2050),0.49,IF(AND(A557="Middle East",J557=2035),0.6,IF(AND(A557="Middle East",J557=2050),0.5,IF(AND(A557="Africa",J557=2035),0.61,IF(AND(A557="Africa",J557=2050),0.5,IF(AND(A557="Brazil",J557=2035),0.64,IF(AND(A557="Brazil",J557=2050),0.54,""))))))))))))))))))</f>
        <v>*0.49</v>
      </c>
      <c r="P557" s="41" t="s">
        <v>604</v>
      </c>
      <c r="Q557" s="52" t="s">
        <v>35</v>
      </c>
      <c r="R557" s="41" t="n">
        <v>2035</v>
      </c>
      <c r="S557" s="53" t="str">
        <f aca="false">"*"&amp;IF(AND(A557="EU",R557=2035),0.62,IF(AND(A557="EU",R557=2050),0.51,IF(AND(A557="USA",R557=2035),0.62,IF(AND(A557="USA",R557=2050),0.5,IF(AND(A557="Japan",R557=2035),0.65,IF(AND(A557="Japan",R557=2050),0.55,IF(AND(A557="Russia",R557=2035),0.63,IF(AND(A557="Russia",R557=2050),0.52,IF(AND(A557="China",R557=2035),0.59,IF(AND(A557="China",R557=2050),0.47,IF(AND(A557="India",R557=2035),0.58,IF(AND(A557="India",R557=2050),0.47,IF(AND(A557="Middle East",R557=2035),0.59,IF(AND(A557="Middle East",R557=2050),0.47,IF(AND(A557="Africa",R557=2035),0.58,IF(AND(A557="Africa",R557=2050),0.47,IF(AND(A557="Brazil",R557=2035),0.64,IF(AND(A557="Brazil",R557=2050),0.53,""))))))))))))))))))</f>
        <v>*0.58</v>
      </c>
      <c r="U557" s="41" t="s">
        <v>604</v>
      </c>
      <c r="V557" s="52" t="s">
        <v>35</v>
      </c>
      <c r="W557" s="41" t="n">
        <v>2050</v>
      </c>
      <c r="X557" s="53" t="str">
        <f aca="false">"*"&amp;IF(AND(A557="EU",W557=2035),0.62,IF(AND(A557="EU",W557=2050),0.51,IF(AND(A557="USA",W557=2035),0.62,IF(AND(A557="USA",W557=2050),0.5,IF(AND(A557="Japan",W557=2035),0.65,IF(AND(A557="Japan",W557=2050),0.55,IF(AND(A557="Russia",W557=2035),0.63,IF(AND(A557="Russia",W557=2050),0.52,IF(AND(A557="China",W557=2035),0.59,IF(AND(A557="China",W557=2050),0.47,IF(AND(A557="India",W557=2035),0.58,IF(AND(A557="India",W557=2050),0.47,IF(AND(A557="Middle East",W557=2035),0.59,IF(AND(A557="Middle East",W557=2050),0.47,IF(AND(A557="Africa",W557=2035),0.58,IF(AND(A557="Africa",W557=2050),0.47,IF(AND(A557="Brazil",W557=2035),0.64,IF(AND(A557="Brazil",W557=2050),0.53,""))))))))))))))))))</f>
        <v>*0.47</v>
      </c>
      <c r="AC557" s="0" t="s">
        <v>604</v>
      </c>
      <c r="AD557" s="50" t="s">
        <v>35</v>
      </c>
      <c r="AE557" s="0" t="n">
        <v>2035</v>
      </c>
      <c r="AF557" s="51" t="str">
        <f aca="false">"*"&amp;IF(AND(A557="EU",AE557=2035),0.58,IF(AND(A557="EU",AE557=2050),0.49,IF(AND(A557="USA",AE557=2035),0.56,IF(AND(A557="USA",AE557=2050),0.45,IF(AND(A557="Japan",AE557=2035),0.62,IF(AND(A557="Japan",AE557=2050),0.51,IF(AND(A557="Russia",AE557=2035),0.55,IF(AND(A557="Russia",AE557=2050),0.41,IF(AND(A557="China",AE557=2035),0.54,IF(AND(A557="China",AE557=2050),0.44,IF(AND(A557="India",AE557=2035),0.55,IF(AND(A557="India",AE557=2050),0.42,IF(AND(A557="Middle East",AE557=2035),0.53,IF(AND(A557="Middle East",AE557=2050),0.41,IF(AND(A557="Africa",AE557=2035),0.53,IF(AND(A557="Africa",AE557=2050),0.41,IF(AND(A557="Brazil",AE557=2035),0.6,IF(AND(A557="Brazil",AE557=2050),0.5,""))))))))))))))))))</f>
        <v>*0.55</v>
      </c>
      <c r="AG557" s="51" t="str">
        <f aca="false">AG556</f>
        <v>REZoning_Sol-Win</v>
      </c>
      <c r="AI557" s="0" t="s">
        <v>604</v>
      </c>
      <c r="AJ557" s="50" t="s">
        <v>35</v>
      </c>
      <c r="AK557" s="0" t="n">
        <v>2050</v>
      </c>
      <c r="AL557" s="51" t="str">
        <f aca="false">"*"&amp;IF(AND(A557="EU",AK557=2035),0.58,IF(AND(A557="EU",AK557=2050),0.49,IF(AND(A557="USA",AK557=2035),0.56,IF(AND(A557="USA",AK557=2050),0.45,IF(AND(A557="Japan",AK557=2035),0.62,IF(AND(A557="Japan",AK557=2050),0.51,IF(AND(A557="Russia",AK557=2035),0.55,IF(AND(A557="Russia",AK557=2050),0.41,IF(AND(A557="China",AK557=2035),0.54,IF(AND(A557="China",AK557=2050),0.44,IF(AND(A557="India",AK557=2035),0.55,IF(AND(A557="India",AK557=2050),0.42,IF(AND(A557="Middle East",AK557=2035),0.53,IF(AND(A557="Middle East",AK557=2050),0.41,IF(AND(A557="Africa",AK557=2035),0.53,IF(AND(A557="Africa",AK557=2050),0.41,IF(AND(A557="Brazil",AK557=2035),0.6,IF(AND(A557="Brazil",AK557=2050),0.5,""))))))))))))))))))</f>
        <v>*0.42</v>
      </c>
      <c r="AM557" s="51" t="str">
        <f aca="false">AM556</f>
        <v>REZoning_Sol-Win</v>
      </c>
      <c r="AP557" s="0" t="s">
        <v>604</v>
      </c>
      <c r="AQ557" s="0" t="s">
        <v>35</v>
      </c>
      <c r="AR557" s="0" t="n">
        <v>2100</v>
      </c>
      <c r="AS557" s="0" t="s">
        <v>37</v>
      </c>
      <c r="AT557" s="0" t="s">
        <v>36</v>
      </c>
    </row>
    <row r="558" customFormat="false" ht="28.5" hidden="false" customHeight="true" outlineLevel="0" collapsed="false">
      <c r="A558" s="3" t="s">
        <v>33</v>
      </c>
      <c r="C558" s="0" t="s">
        <v>605</v>
      </c>
      <c r="D558" s="50" t="s">
        <v>35</v>
      </c>
      <c r="E558" s="0" t="n">
        <v>2035</v>
      </c>
      <c r="F558" s="51" t="str">
        <f aca="false">"*"&amp;IF(AND(A558="EU",E558=2035),0.63,IF(AND(A558="EU",E558=2050),0.54,IF(AND(A558="USA",E558=2035),0.64,IF(AND(A558="USA",E558=2050),0.54,IF(AND(A558="Japan",E558=2035),0.68,IF(AND(A558="Japan",E558=2050),0.58,IF(AND(A558="Russia",E558=2035),0.65,IF(AND(A558="Russia",E558=2050),0.54,IF(AND(A558="China",E558=2035),0.61,IF(AND(A558="China",E558=2050),0.49,IF(AND(A558="India",E558=2035),0.6,IF(AND(A558="India",E558=2050),0.49,IF(AND(A558="Middle East",E558=2035),0.6,IF(AND(A558="Middle East",E558=2050),0.5,IF(AND(A558="Africa",E558=2035),0.61,IF(AND(A558="Africa",E558=2050),0.5,IF(AND(A558="Brazil",E558=2035),0.64,IF(AND(A558="Brazil",E558=2050),0.54,""))))))))))))))))))</f>
        <v>*0.6</v>
      </c>
      <c r="H558" s="0" t="s">
        <v>605</v>
      </c>
      <c r="I558" s="50" t="s">
        <v>35</v>
      </c>
      <c r="J558" s="0" t="n">
        <v>2050</v>
      </c>
      <c r="K558" s="48" t="str">
        <f aca="false">"*"&amp;IF(AND(A558="EU",J558=2035),0.63,IF(AND(A558="EU",J558=2050),0.54,IF(AND(A558="USA",J558=2035),0.64,IF(AND(A558="USA",J558=2050),0.54,IF(AND(A558="Japan",J558=2035),0.68,IF(AND(A558="Japan",J558=2050),0.58,IF(AND(A558="Russia",J558=2035),0.65,IF(AND(A558="Russia",J558=2050),0.54,IF(AND(A558="China",J558=2035),0.61,IF(AND(A558="China",J558=2050),0.49,IF(AND(A558="India",J558=2035),0.6,IF(AND(A558="India",J558=2050),0.49,IF(AND(A558="Middle East",J558=2035),0.6,IF(AND(A558="Middle East",J558=2050),0.5,IF(AND(A558="Africa",J558=2035),0.61,IF(AND(A558="Africa",J558=2050),0.5,IF(AND(A558="Brazil",J558=2035),0.64,IF(AND(A558="Brazil",J558=2050),0.54,""))))))))))))))))))</f>
        <v>*0.49</v>
      </c>
      <c r="P558" s="41" t="s">
        <v>605</v>
      </c>
      <c r="Q558" s="52" t="s">
        <v>35</v>
      </c>
      <c r="R558" s="41" t="n">
        <v>2035</v>
      </c>
      <c r="S558" s="53" t="str">
        <f aca="false">"*"&amp;IF(AND(A558="EU",R558=2035),0.62,IF(AND(A558="EU",R558=2050),0.51,IF(AND(A558="USA",R558=2035),0.62,IF(AND(A558="USA",R558=2050),0.5,IF(AND(A558="Japan",R558=2035),0.65,IF(AND(A558="Japan",R558=2050),0.55,IF(AND(A558="Russia",R558=2035),0.63,IF(AND(A558="Russia",R558=2050),0.52,IF(AND(A558="China",R558=2035),0.59,IF(AND(A558="China",R558=2050),0.47,IF(AND(A558="India",R558=2035),0.58,IF(AND(A558="India",R558=2050),0.47,IF(AND(A558="Middle East",R558=2035),0.59,IF(AND(A558="Middle East",R558=2050),0.47,IF(AND(A558="Africa",R558=2035),0.58,IF(AND(A558="Africa",R558=2050),0.47,IF(AND(A558="Brazil",R558=2035),0.64,IF(AND(A558="Brazil",R558=2050),0.53,""))))))))))))))))))</f>
        <v>*0.58</v>
      </c>
      <c r="U558" s="41" t="s">
        <v>605</v>
      </c>
      <c r="V558" s="52" t="s">
        <v>35</v>
      </c>
      <c r="W558" s="41" t="n">
        <v>2050</v>
      </c>
      <c r="X558" s="53" t="str">
        <f aca="false">"*"&amp;IF(AND(A558="EU",W558=2035),0.62,IF(AND(A558="EU",W558=2050),0.51,IF(AND(A558="USA",W558=2035),0.62,IF(AND(A558="USA",W558=2050),0.5,IF(AND(A558="Japan",W558=2035),0.65,IF(AND(A558="Japan",W558=2050),0.55,IF(AND(A558="Russia",W558=2035),0.63,IF(AND(A558="Russia",W558=2050),0.52,IF(AND(A558="China",W558=2035),0.59,IF(AND(A558="China",W558=2050),0.47,IF(AND(A558="India",W558=2035),0.58,IF(AND(A558="India",W558=2050),0.47,IF(AND(A558="Middle East",W558=2035),0.59,IF(AND(A558="Middle East",W558=2050),0.47,IF(AND(A558="Africa",W558=2035),0.58,IF(AND(A558="Africa",W558=2050),0.47,IF(AND(A558="Brazil",W558=2035),0.64,IF(AND(A558="Brazil",W558=2050),0.53,""))))))))))))))))))</f>
        <v>*0.47</v>
      </c>
      <c r="AC558" s="0" t="s">
        <v>605</v>
      </c>
      <c r="AD558" s="50" t="s">
        <v>35</v>
      </c>
      <c r="AE558" s="0" t="n">
        <v>2035</v>
      </c>
      <c r="AF558" s="51" t="str">
        <f aca="false">"*"&amp;IF(AND(A558="EU",AE558=2035),0.58,IF(AND(A558="EU",AE558=2050),0.49,IF(AND(A558="USA",AE558=2035),0.56,IF(AND(A558="USA",AE558=2050),0.45,IF(AND(A558="Japan",AE558=2035),0.62,IF(AND(A558="Japan",AE558=2050),0.51,IF(AND(A558="Russia",AE558=2035),0.55,IF(AND(A558="Russia",AE558=2050),0.41,IF(AND(A558="China",AE558=2035),0.54,IF(AND(A558="China",AE558=2050),0.44,IF(AND(A558="India",AE558=2035),0.55,IF(AND(A558="India",AE558=2050),0.42,IF(AND(A558="Middle East",AE558=2035),0.53,IF(AND(A558="Middle East",AE558=2050),0.41,IF(AND(A558="Africa",AE558=2035),0.53,IF(AND(A558="Africa",AE558=2050),0.41,IF(AND(A558="Brazil",AE558=2035),0.6,IF(AND(A558="Brazil",AE558=2050),0.5,""))))))))))))))))))</f>
        <v>*0.55</v>
      </c>
      <c r="AG558" s="51" t="str">
        <f aca="false">AG557</f>
        <v>REZoning_Sol-Win</v>
      </c>
      <c r="AI558" s="0" t="s">
        <v>605</v>
      </c>
      <c r="AJ558" s="50" t="s">
        <v>35</v>
      </c>
      <c r="AK558" s="0" t="n">
        <v>2050</v>
      </c>
      <c r="AL558" s="51" t="str">
        <f aca="false">"*"&amp;IF(AND(A558="EU",AK558=2035),0.58,IF(AND(A558="EU",AK558=2050),0.49,IF(AND(A558="USA",AK558=2035),0.56,IF(AND(A558="USA",AK558=2050),0.45,IF(AND(A558="Japan",AK558=2035),0.62,IF(AND(A558="Japan",AK558=2050),0.51,IF(AND(A558="Russia",AK558=2035),0.55,IF(AND(A558="Russia",AK558=2050),0.41,IF(AND(A558="China",AK558=2035),0.54,IF(AND(A558="China",AK558=2050),0.44,IF(AND(A558="India",AK558=2035),0.55,IF(AND(A558="India",AK558=2050),0.42,IF(AND(A558="Middle East",AK558=2035),0.53,IF(AND(A558="Middle East",AK558=2050),0.41,IF(AND(A558="Africa",AK558=2035),0.53,IF(AND(A558="Africa",AK558=2050),0.41,IF(AND(A558="Brazil",AK558=2035),0.6,IF(AND(A558="Brazil",AK558=2050),0.5,""))))))))))))))))))</f>
        <v>*0.42</v>
      </c>
      <c r="AM558" s="51" t="str">
        <f aca="false">AM557</f>
        <v>REZoning_Sol-Win</v>
      </c>
      <c r="AP558" s="0" t="s">
        <v>605</v>
      </c>
      <c r="AQ558" s="0" t="s">
        <v>35</v>
      </c>
      <c r="AR558" s="0" t="n">
        <v>2100</v>
      </c>
      <c r="AS558" s="0" t="s">
        <v>37</v>
      </c>
      <c r="AT558" s="0" t="s">
        <v>36</v>
      </c>
    </row>
    <row r="559" customFormat="false" ht="28.5" hidden="false" customHeight="true" outlineLevel="0" collapsed="false">
      <c r="A559" s="3" t="s">
        <v>33</v>
      </c>
      <c r="C559" s="0" t="s">
        <v>606</v>
      </c>
      <c r="D559" s="50" t="s">
        <v>35</v>
      </c>
      <c r="E559" s="0" t="n">
        <v>2035</v>
      </c>
      <c r="F559" s="51" t="str">
        <f aca="false">"*"&amp;IF(AND(A559="EU",E559=2035),0.63,IF(AND(A559="EU",E559=2050),0.54,IF(AND(A559="USA",E559=2035),0.64,IF(AND(A559="USA",E559=2050),0.54,IF(AND(A559="Japan",E559=2035),0.68,IF(AND(A559="Japan",E559=2050),0.58,IF(AND(A559="Russia",E559=2035),0.65,IF(AND(A559="Russia",E559=2050),0.54,IF(AND(A559="China",E559=2035),0.61,IF(AND(A559="China",E559=2050),0.49,IF(AND(A559="India",E559=2035),0.6,IF(AND(A559="India",E559=2050),0.49,IF(AND(A559="Middle East",E559=2035),0.6,IF(AND(A559="Middle East",E559=2050),0.5,IF(AND(A559="Africa",E559=2035),0.61,IF(AND(A559="Africa",E559=2050),0.5,IF(AND(A559="Brazil",E559=2035),0.64,IF(AND(A559="Brazil",E559=2050),0.54,""))))))))))))))))))</f>
        <v>*0.6</v>
      </c>
      <c r="H559" s="0" t="s">
        <v>606</v>
      </c>
      <c r="I559" s="50" t="s">
        <v>35</v>
      </c>
      <c r="J559" s="0" t="n">
        <v>2050</v>
      </c>
      <c r="K559" s="48" t="str">
        <f aca="false">"*"&amp;IF(AND(A559="EU",J559=2035),0.63,IF(AND(A559="EU",J559=2050),0.54,IF(AND(A559="USA",J559=2035),0.64,IF(AND(A559="USA",J559=2050),0.54,IF(AND(A559="Japan",J559=2035),0.68,IF(AND(A559="Japan",J559=2050),0.58,IF(AND(A559="Russia",J559=2035),0.65,IF(AND(A559="Russia",J559=2050),0.54,IF(AND(A559="China",J559=2035),0.61,IF(AND(A559="China",J559=2050),0.49,IF(AND(A559="India",J559=2035),0.6,IF(AND(A559="India",J559=2050),0.49,IF(AND(A559="Middle East",J559=2035),0.6,IF(AND(A559="Middle East",J559=2050),0.5,IF(AND(A559="Africa",J559=2035),0.61,IF(AND(A559="Africa",J559=2050),0.5,IF(AND(A559="Brazil",J559=2035),0.64,IF(AND(A559="Brazil",J559=2050),0.54,""))))))))))))))))))</f>
        <v>*0.49</v>
      </c>
      <c r="P559" s="41" t="s">
        <v>606</v>
      </c>
      <c r="Q559" s="52" t="s">
        <v>35</v>
      </c>
      <c r="R559" s="41" t="n">
        <v>2035</v>
      </c>
      <c r="S559" s="53" t="str">
        <f aca="false">"*"&amp;IF(AND(A559="EU",R559=2035),0.62,IF(AND(A559="EU",R559=2050),0.51,IF(AND(A559="USA",R559=2035),0.62,IF(AND(A559="USA",R559=2050),0.5,IF(AND(A559="Japan",R559=2035),0.65,IF(AND(A559="Japan",R559=2050),0.55,IF(AND(A559="Russia",R559=2035),0.63,IF(AND(A559="Russia",R559=2050),0.52,IF(AND(A559="China",R559=2035),0.59,IF(AND(A559="China",R559=2050),0.47,IF(AND(A559="India",R559=2035),0.58,IF(AND(A559="India",R559=2050),0.47,IF(AND(A559="Middle East",R559=2035),0.59,IF(AND(A559="Middle East",R559=2050),0.47,IF(AND(A559="Africa",R559=2035),0.58,IF(AND(A559="Africa",R559=2050),0.47,IF(AND(A559="Brazil",R559=2035),0.64,IF(AND(A559="Brazil",R559=2050),0.53,""))))))))))))))))))</f>
        <v>*0.58</v>
      </c>
      <c r="U559" s="41" t="s">
        <v>606</v>
      </c>
      <c r="V559" s="52" t="s">
        <v>35</v>
      </c>
      <c r="W559" s="41" t="n">
        <v>2050</v>
      </c>
      <c r="X559" s="53" t="str">
        <f aca="false">"*"&amp;IF(AND(A559="EU",W559=2035),0.62,IF(AND(A559="EU",W559=2050),0.51,IF(AND(A559="USA",W559=2035),0.62,IF(AND(A559="USA",W559=2050),0.5,IF(AND(A559="Japan",W559=2035),0.65,IF(AND(A559="Japan",W559=2050),0.55,IF(AND(A559="Russia",W559=2035),0.63,IF(AND(A559="Russia",W559=2050),0.52,IF(AND(A559="China",W559=2035),0.59,IF(AND(A559="China",W559=2050),0.47,IF(AND(A559="India",W559=2035),0.58,IF(AND(A559="India",W559=2050),0.47,IF(AND(A559="Middle East",W559=2035),0.59,IF(AND(A559="Middle East",W559=2050),0.47,IF(AND(A559="Africa",W559=2035),0.58,IF(AND(A559="Africa",W559=2050),0.47,IF(AND(A559="Brazil",W559=2035),0.64,IF(AND(A559="Brazil",W559=2050),0.53,""))))))))))))))))))</f>
        <v>*0.47</v>
      </c>
      <c r="AC559" s="0" t="s">
        <v>606</v>
      </c>
      <c r="AD559" s="50" t="s">
        <v>35</v>
      </c>
      <c r="AE559" s="0" t="n">
        <v>2035</v>
      </c>
      <c r="AF559" s="51" t="str">
        <f aca="false">"*"&amp;IF(AND(A559="EU",AE559=2035),0.58,IF(AND(A559="EU",AE559=2050),0.49,IF(AND(A559="USA",AE559=2035),0.56,IF(AND(A559="USA",AE559=2050),0.45,IF(AND(A559="Japan",AE559=2035),0.62,IF(AND(A559="Japan",AE559=2050),0.51,IF(AND(A559="Russia",AE559=2035),0.55,IF(AND(A559="Russia",AE559=2050),0.41,IF(AND(A559="China",AE559=2035),0.54,IF(AND(A559="China",AE559=2050),0.44,IF(AND(A559="India",AE559=2035),0.55,IF(AND(A559="India",AE559=2050),0.42,IF(AND(A559="Middle East",AE559=2035),0.53,IF(AND(A559="Middle East",AE559=2050),0.41,IF(AND(A559="Africa",AE559=2035),0.53,IF(AND(A559="Africa",AE559=2050),0.41,IF(AND(A559="Brazil",AE559=2035),0.6,IF(AND(A559="Brazil",AE559=2050),0.5,""))))))))))))))))))</f>
        <v>*0.55</v>
      </c>
      <c r="AG559" s="51" t="str">
        <f aca="false">AG558</f>
        <v>REZoning_Sol-Win</v>
      </c>
      <c r="AI559" s="0" t="s">
        <v>606</v>
      </c>
      <c r="AJ559" s="50" t="s">
        <v>35</v>
      </c>
      <c r="AK559" s="0" t="n">
        <v>2050</v>
      </c>
      <c r="AL559" s="51" t="str">
        <f aca="false">"*"&amp;IF(AND(A559="EU",AK559=2035),0.58,IF(AND(A559="EU",AK559=2050),0.49,IF(AND(A559="USA",AK559=2035),0.56,IF(AND(A559="USA",AK559=2050),0.45,IF(AND(A559="Japan",AK559=2035),0.62,IF(AND(A559="Japan",AK559=2050),0.51,IF(AND(A559="Russia",AK559=2035),0.55,IF(AND(A559="Russia",AK559=2050),0.41,IF(AND(A559="China",AK559=2035),0.54,IF(AND(A559="China",AK559=2050),0.44,IF(AND(A559="India",AK559=2035),0.55,IF(AND(A559="India",AK559=2050),0.42,IF(AND(A559="Middle East",AK559=2035),0.53,IF(AND(A559="Middle East",AK559=2050),0.41,IF(AND(A559="Africa",AK559=2035),0.53,IF(AND(A559="Africa",AK559=2050),0.41,IF(AND(A559="Brazil",AK559=2035),0.6,IF(AND(A559="Brazil",AK559=2050),0.5,""))))))))))))))))))</f>
        <v>*0.42</v>
      </c>
      <c r="AM559" s="51" t="str">
        <f aca="false">AM558</f>
        <v>REZoning_Sol-Win</v>
      </c>
      <c r="AP559" s="0" t="s">
        <v>606</v>
      </c>
      <c r="AQ559" s="0" t="s">
        <v>35</v>
      </c>
      <c r="AR559" s="0" t="n">
        <v>2100</v>
      </c>
      <c r="AS559" s="0" t="s">
        <v>37</v>
      </c>
      <c r="AT559" s="0" t="s">
        <v>36</v>
      </c>
    </row>
    <row r="560" customFormat="false" ht="28.5" hidden="false" customHeight="true" outlineLevel="0" collapsed="false">
      <c r="A560" s="3" t="s">
        <v>33</v>
      </c>
      <c r="C560" s="0" t="s">
        <v>607</v>
      </c>
      <c r="D560" s="50" t="s">
        <v>35</v>
      </c>
      <c r="E560" s="0" t="n">
        <v>2035</v>
      </c>
      <c r="F560" s="51" t="str">
        <f aca="false">"*"&amp;IF(AND(A560="EU",E560=2035),0.63,IF(AND(A560="EU",E560=2050),0.54,IF(AND(A560="USA",E560=2035),0.64,IF(AND(A560="USA",E560=2050),0.54,IF(AND(A560="Japan",E560=2035),0.68,IF(AND(A560="Japan",E560=2050),0.58,IF(AND(A560="Russia",E560=2035),0.65,IF(AND(A560="Russia",E560=2050),0.54,IF(AND(A560="China",E560=2035),0.61,IF(AND(A560="China",E560=2050),0.49,IF(AND(A560="India",E560=2035),0.6,IF(AND(A560="India",E560=2050),0.49,IF(AND(A560="Middle East",E560=2035),0.6,IF(AND(A560="Middle East",E560=2050),0.5,IF(AND(A560="Africa",E560=2035),0.61,IF(AND(A560="Africa",E560=2050),0.5,IF(AND(A560="Brazil",E560=2035),0.64,IF(AND(A560="Brazil",E560=2050),0.54,""))))))))))))))))))</f>
        <v>*0.6</v>
      </c>
      <c r="H560" s="0" t="s">
        <v>607</v>
      </c>
      <c r="I560" s="50" t="s">
        <v>35</v>
      </c>
      <c r="J560" s="0" t="n">
        <v>2050</v>
      </c>
      <c r="K560" s="48" t="str">
        <f aca="false">"*"&amp;IF(AND(A560="EU",J560=2035),0.63,IF(AND(A560="EU",J560=2050),0.54,IF(AND(A560="USA",J560=2035),0.64,IF(AND(A560="USA",J560=2050),0.54,IF(AND(A560="Japan",J560=2035),0.68,IF(AND(A560="Japan",J560=2050),0.58,IF(AND(A560="Russia",J560=2035),0.65,IF(AND(A560="Russia",J560=2050),0.54,IF(AND(A560="China",J560=2035),0.61,IF(AND(A560="China",J560=2050),0.49,IF(AND(A560="India",J560=2035),0.6,IF(AND(A560="India",J560=2050),0.49,IF(AND(A560="Middle East",J560=2035),0.6,IF(AND(A560="Middle East",J560=2050),0.5,IF(AND(A560="Africa",J560=2035),0.61,IF(AND(A560="Africa",J560=2050),0.5,IF(AND(A560="Brazil",J560=2035),0.64,IF(AND(A560="Brazil",J560=2050),0.54,""))))))))))))))))))</f>
        <v>*0.49</v>
      </c>
      <c r="P560" s="41" t="s">
        <v>607</v>
      </c>
      <c r="Q560" s="52" t="s">
        <v>35</v>
      </c>
      <c r="R560" s="41" t="n">
        <v>2035</v>
      </c>
      <c r="S560" s="53" t="str">
        <f aca="false">"*"&amp;IF(AND(A560="EU",R560=2035),0.62,IF(AND(A560="EU",R560=2050),0.51,IF(AND(A560="USA",R560=2035),0.62,IF(AND(A560="USA",R560=2050),0.5,IF(AND(A560="Japan",R560=2035),0.65,IF(AND(A560="Japan",R560=2050),0.55,IF(AND(A560="Russia",R560=2035),0.63,IF(AND(A560="Russia",R560=2050),0.52,IF(AND(A560="China",R560=2035),0.59,IF(AND(A560="China",R560=2050),0.47,IF(AND(A560="India",R560=2035),0.58,IF(AND(A560="India",R560=2050),0.47,IF(AND(A560="Middle East",R560=2035),0.59,IF(AND(A560="Middle East",R560=2050),0.47,IF(AND(A560="Africa",R560=2035),0.58,IF(AND(A560="Africa",R560=2050),0.47,IF(AND(A560="Brazil",R560=2035),0.64,IF(AND(A560="Brazil",R560=2050),0.53,""))))))))))))))))))</f>
        <v>*0.58</v>
      </c>
      <c r="U560" s="41" t="s">
        <v>607</v>
      </c>
      <c r="V560" s="52" t="s">
        <v>35</v>
      </c>
      <c r="W560" s="41" t="n">
        <v>2050</v>
      </c>
      <c r="X560" s="53" t="str">
        <f aca="false">"*"&amp;IF(AND(A560="EU",W560=2035),0.62,IF(AND(A560="EU",W560=2050),0.51,IF(AND(A560="USA",W560=2035),0.62,IF(AND(A560="USA",W560=2050),0.5,IF(AND(A560="Japan",W560=2035),0.65,IF(AND(A560="Japan",W560=2050),0.55,IF(AND(A560="Russia",W560=2035),0.63,IF(AND(A560="Russia",W560=2050),0.52,IF(AND(A560="China",W560=2035),0.59,IF(AND(A560="China",W560=2050),0.47,IF(AND(A560="India",W560=2035),0.58,IF(AND(A560="India",W560=2050),0.47,IF(AND(A560="Middle East",W560=2035),0.59,IF(AND(A560="Middle East",W560=2050),0.47,IF(AND(A560="Africa",W560=2035),0.58,IF(AND(A560="Africa",W560=2050),0.47,IF(AND(A560="Brazil",W560=2035),0.64,IF(AND(A560="Brazil",W560=2050),0.53,""))))))))))))))))))</f>
        <v>*0.47</v>
      </c>
      <c r="AC560" s="0" t="s">
        <v>607</v>
      </c>
      <c r="AD560" s="50" t="s">
        <v>35</v>
      </c>
      <c r="AE560" s="0" t="n">
        <v>2035</v>
      </c>
      <c r="AF560" s="51" t="str">
        <f aca="false">"*"&amp;IF(AND(A560="EU",AE560=2035),0.58,IF(AND(A560="EU",AE560=2050),0.49,IF(AND(A560="USA",AE560=2035),0.56,IF(AND(A560="USA",AE560=2050),0.45,IF(AND(A560="Japan",AE560=2035),0.62,IF(AND(A560="Japan",AE560=2050),0.51,IF(AND(A560="Russia",AE560=2035),0.55,IF(AND(A560="Russia",AE560=2050),0.41,IF(AND(A560="China",AE560=2035),0.54,IF(AND(A560="China",AE560=2050),0.44,IF(AND(A560="India",AE560=2035),0.55,IF(AND(A560="India",AE560=2050),0.42,IF(AND(A560="Middle East",AE560=2035),0.53,IF(AND(A560="Middle East",AE560=2050),0.41,IF(AND(A560="Africa",AE560=2035),0.53,IF(AND(A560="Africa",AE560=2050),0.41,IF(AND(A560="Brazil",AE560=2035),0.6,IF(AND(A560="Brazil",AE560=2050),0.5,""))))))))))))))))))</f>
        <v>*0.55</v>
      </c>
      <c r="AG560" s="51" t="str">
        <f aca="false">AG559</f>
        <v>REZoning_Sol-Win</v>
      </c>
      <c r="AI560" s="0" t="s">
        <v>607</v>
      </c>
      <c r="AJ560" s="50" t="s">
        <v>35</v>
      </c>
      <c r="AK560" s="0" t="n">
        <v>2050</v>
      </c>
      <c r="AL560" s="51" t="str">
        <f aca="false">"*"&amp;IF(AND(A560="EU",AK560=2035),0.58,IF(AND(A560="EU",AK560=2050),0.49,IF(AND(A560="USA",AK560=2035),0.56,IF(AND(A560="USA",AK560=2050),0.45,IF(AND(A560="Japan",AK560=2035),0.62,IF(AND(A560="Japan",AK560=2050),0.51,IF(AND(A560="Russia",AK560=2035),0.55,IF(AND(A560="Russia",AK560=2050),0.41,IF(AND(A560="China",AK560=2035),0.54,IF(AND(A560="China",AK560=2050),0.44,IF(AND(A560="India",AK560=2035),0.55,IF(AND(A560="India",AK560=2050),0.42,IF(AND(A560="Middle East",AK560=2035),0.53,IF(AND(A560="Middle East",AK560=2050),0.41,IF(AND(A560="Africa",AK560=2035),0.53,IF(AND(A560="Africa",AK560=2050),0.41,IF(AND(A560="Brazil",AK560=2035),0.6,IF(AND(A560="Brazil",AK560=2050),0.5,""))))))))))))))))))</f>
        <v>*0.42</v>
      </c>
      <c r="AM560" s="51" t="str">
        <f aca="false">AM559</f>
        <v>REZoning_Sol-Win</v>
      </c>
      <c r="AP560" s="0" t="s">
        <v>607</v>
      </c>
      <c r="AQ560" s="0" t="s">
        <v>35</v>
      </c>
      <c r="AR560" s="0" t="n">
        <v>2100</v>
      </c>
      <c r="AS560" s="0" t="s">
        <v>37</v>
      </c>
      <c r="AT560" s="0" t="s">
        <v>36</v>
      </c>
    </row>
    <row r="561" customFormat="false" ht="28.5" hidden="false" customHeight="true" outlineLevel="0" collapsed="false">
      <c r="A561" s="3" t="s">
        <v>33</v>
      </c>
      <c r="C561" s="0" t="s">
        <v>608</v>
      </c>
      <c r="D561" s="50" t="s">
        <v>35</v>
      </c>
      <c r="E561" s="0" t="n">
        <v>2035</v>
      </c>
      <c r="F561" s="51" t="str">
        <f aca="false">"*"&amp;IF(AND(A561="EU",E561=2035),0.63,IF(AND(A561="EU",E561=2050),0.54,IF(AND(A561="USA",E561=2035),0.64,IF(AND(A561="USA",E561=2050),0.54,IF(AND(A561="Japan",E561=2035),0.68,IF(AND(A561="Japan",E561=2050),0.58,IF(AND(A561="Russia",E561=2035),0.65,IF(AND(A561="Russia",E561=2050),0.54,IF(AND(A561="China",E561=2035),0.61,IF(AND(A561="China",E561=2050),0.49,IF(AND(A561="India",E561=2035),0.6,IF(AND(A561="India",E561=2050),0.49,IF(AND(A561="Middle East",E561=2035),0.6,IF(AND(A561="Middle East",E561=2050),0.5,IF(AND(A561="Africa",E561=2035),0.61,IF(AND(A561="Africa",E561=2050),0.5,IF(AND(A561="Brazil",E561=2035),0.64,IF(AND(A561="Brazil",E561=2050),0.54,""))))))))))))))))))</f>
        <v>*0.6</v>
      </c>
      <c r="H561" s="0" t="s">
        <v>608</v>
      </c>
      <c r="I561" s="50" t="s">
        <v>35</v>
      </c>
      <c r="J561" s="0" t="n">
        <v>2050</v>
      </c>
      <c r="K561" s="48" t="str">
        <f aca="false">"*"&amp;IF(AND(A561="EU",J561=2035),0.63,IF(AND(A561="EU",J561=2050),0.54,IF(AND(A561="USA",J561=2035),0.64,IF(AND(A561="USA",J561=2050),0.54,IF(AND(A561="Japan",J561=2035),0.68,IF(AND(A561="Japan",J561=2050),0.58,IF(AND(A561="Russia",J561=2035),0.65,IF(AND(A561="Russia",J561=2050),0.54,IF(AND(A561="China",J561=2035),0.61,IF(AND(A561="China",J561=2050),0.49,IF(AND(A561="India",J561=2035),0.6,IF(AND(A561="India",J561=2050),0.49,IF(AND(A561="Middle East",J561=2035),0.6,IF(AND(A561="Middle East",J561=2050),0.5,IF(AND(A561="Africa",J561=2035),0.61,IF(AND(A561="Africa",J561=2050),0.5,IF(AND(A561="Brazil",J561=2035),0.64,IF(AND(A561="Brazil",J561=2050),0.54,""))))))))))))))))))</f>
        <v>*0.49</v>
      </c>
      <c r="P561" s="41" t="s">
        <v>608</v>
      </c>
      <c r="Q561" s="52" t="s">
        <v>35</v>
      </c>
      <c r="R561" s="41" t="n">
        <v>2035</v>
      </c>
      <c r="S561" s="53" t="str">
        <f aca="false">"*"&amp;IF(AND(A561="EU",R561=2035),0.62,IF(AND(A561="EU",R561=2050),0.51,IF(AND(A561="USA",R561=2035),0.62,IF(AND(A561="USA",R561=2050),0.5,IF(AND(A561="Japan",R561=2035),0.65,IF(AND(A561="Japan",R561=2050),0.55,IF(AND(A561="Russia",R561=2035),0.63,IF(AND(A561="Russia",R561=2050),0.52,IF(AND(A561="China",R561=2035),0.59,IF(AND(A561="China",R561=2050),0.47,IF(AND(A561="India",R561=2035),0.58,IF(AND(A561="India",R561=2050),0.47,IF(AND(A561="Middle East",R561=2035),0.59,IF(AND(A561="Middle East",R561=2050),0.47,IF(AND(A561="Africa",R561=2035),0.58,IF(AND(A561="Africa",R561=2050),0.47,IF(AND(A561="Brazil",R561=2035),0.64,IF(AND(A561="Brazil",R561=2050),0.53,""))))))))))))))))))</f>
        <v>*0.58</v>
      </c>
      <c r="U561" s="41" t="s">
        <v>608</v>
      </c>
      <c r="V561" s="52" t="s">
        <v>35</v>
      </c>
      <c r="W561" s="41" t="n">
        <v>2050</v>
      </c>
      <c r="X561" s="53" t="str">
        <f aca="false">"*"&amp;IF(AND(A561="EU",W561=2035),0.62,IF(AND(A561="EU",W561=2050),0.51,IF(AND(A561="USA",W561=2035),0.62,IF(AND(A561="USA",W561=2050),0.5,IF(AND(A561="Japan",W561=2035),0.65,IF(AND(A561="Japan",W561=2050),0.55,IF(AND(A561="Russia",W561=2035),0.63,IF(AND(A561="Russia",W561=2050),0.52,IF(AND(A561="China",W561=2035),0.59,IF(AND(A561="China",W561=2050),0.47,IF(AND(A561="India",W561=2035),0.58,IF(AND(A561="India",W561=2050),0.47,IF(AND(A561="Middle East",W561=2035),0.59,IF(AND(A561="Middle East",W561=2050),0.47,IF(AND(A561="Africa",W561=2035),0.58,IF(AND(A561="Africa",W561=2050),0.47,IF(AND(A561="Brazil",W561=2035),0.64,IF(AND(A561="Brazil",W561=2050),0.53,""))))))))))))))))))</f>
        <v>*0.47</v>
      </c>
      <c r="AC561" s="0" t="s">
        <v>608</v>
      </c>
      <c r="AD561" s="50" t="s">
        <v>35</v>
      </c>
      <c r="AE561" s="0" t="n">
        <v>2035</v>
      </c>
      <c r="AF561" s="51" t="str">
        <f aca="false">"*"&amp;IF(AND(A561="EU",AE561=2035),0.58,IF(AND(A561="EU",AE561=2050),0.49,IF(AND(A561="USA",AE561=2035),0.56,IF(AND(A561="USA",AE561=2050),0.45,IF(AND(A561="Japan",AE561=2035),0.62,IF(AND(A561="Japan",AE561=2050),0.51,IF(AND(A561="Russia",AE561=2035),0.55,IF(AND(A561="Russia",AE561=2050),0.41,IF(AND(A561="China",AE561=2035),0.54,IF(AND(A561="China",AE561=2050),0.44,IF(AND(A561="India",AE561=2035),0.55,IF(AND(A561="India",AE561=2050),0.42,IF(AND(A561="Middle East",AE561=2035),0.53,IF(AND(A561="Middle East",AE561=2050),0.41,IF(AND(A561="Africa",AE561=2035),0.53,IF(AND(A561="Africa",AE561=2050),0.41,IF(AND(A561="Brazil",AE561=2035),0.6,IF(AND(A561="Brazil",AE561=2050),0.5,""))))))))))))))))))</f>
        <v>*0.55</v>
      </c>
      <c r="AG561" s="51" t="str">
        <f aca="false">AG560</f>
        <v>REZoning_Sol-Win</v>
      </c>
      <c r="AI561" s="0" t="s">
        <v>608</v>
      </c>
      <c r="AJ561" s="50" t="s">
        <v>35</v>
      </c>
      <c r="AK561" s="0" t="n">
        <v>2050</v>
      </c>
      <c r="AL561" s="51" t="str">
        <f aca="false">"*"&amp;IF(AND(A561="EU",AK561=2035),0.58,IF(AND(A561="EU",AK561=2050),0.49,IF(AND(A561="USA",AK561=2035),0.56,IF(AND(A561="USA",AK561=2050),0.45,IF(AND(A561="Japan",AK561=2035),0.62,IF(AND(A561="Japan",AK561=2050),0.51,IF(AND(A561="Russia",AK561=2035),0.55,IF(AND(A561="Russia",AK561=2050),0.41,IF(AND(A561="China",AK561=2035),0.54,IF(AND(A561="China",AK561=2050),0.44,IF(AND(A561="India",AK561=2035),0.55,IF(AND(A561="India",AK561=2050),0.42,IF(AND(A561="Middle East",AK561=2035),0.53,IF(AND(A561="Middle East",AK561=2050),0.41,IF(AND(A561="Africa",AK561=2035),0.53,IF(AND(A561="Africa",AK561=2050),0.41,IF(AND(A561="Brazil",AK561=2035),0.6,IF(AND(A561="Brazil",AK561=2050),0.5,""))))))))))))))))))</f>
        <v>*0.42</v>
      </c>
      <c r="AM561" s="51" t="str">
        <f aca="false">AM560</f>
        <v>REZoning_Sol-Win</v>
      </c>
      <c r="AP561" s="0" t="s">
        <v>608</v>
      </c>
      <c r="AQ561" s="0" t="s">
        <v>35</v>
      </c>
      <c r="AR561" s="0" t="n">
        <v>2100</v>
      </c>
      <c r="AS561" s="0" t="s">
        <v>37</v>
      </c>
      <c r="AT561" s="0" t="s">
        <v>36</v>
      </c>
    </row>
    <row r="562" customFormat="false" ht="28.5" hidden="false" customHeight="true" outlineLevel="0" collapsed="false">
      <c r="A562" s="3" t="s">
        <v>57</v>
      </c>
      <c r="C562" s="0" t="s">
        <v>609</v>
      </c>
      <c r="D562" s="50" t="s">
        <v>35</v>
      </c>
      <c r="E562" s="0" t="n">
        <v>2035</v>
      </c>
      <c r="F562" s="51" t="str">
        <f aca="false">"*"&amp;IF(AND(A562="EU",E562=2035),0.63,IF(AND(A562="EU",E562=2050),0.54,IF(AND(A562="USA",E562=2035),0.64,IF(AND(A562="USA",E562=2050),0.54,IF(AND(A562="Japan",E562=2035),0.68,IF(AND(A562="Japan",E562=2050),0.58,IF(AND(A562="Russia",E562=2035),0.65,IF(AND(A562="Russia",E562=2050),0.54,IF(AND(A562="China",E562=2035),0.61,IF(AND(A562="China",E562=2050),0.49,IF(AND(A562="India",E562=2035),0.6,IF(AND(A562="India",E562=2050),0.49,IF(AND(A562="Middle East",E562=2035),0.6,IF(AND(A562="Middle East",E562=2050),0.5,IF(AND(A562="Africa",E562=2035),0.61,IF(AND(A562="Africa",E562=2050),0.5,IF(AND(A562="Brazil",E562=2035),0.64,IF(AND(A562="Brazil",E562=2050),0.54,""))))))))))))))))))</f>
        <v>*0.6</v>
      </c>
      <c r="H562" s="0" t="s">
        <v>609</v>
      </c>
      <c r="I562" s="50" t="s">
        <v>35</v>
      </c>
      <c r="J562" s="0" t="n">
        <v>2050</v>
      </c>
      <c r="K562" s="48" t="str">
        <f aca="false">"*"&amp;IF(AND(A562="EU",J562=2035),0.63,IF(AND(A562="EU",J562=2050),0.54,IF(AND(A562="USA",J562=2035),0.64,IF(AND(A562="USA",J562=2050),0.54,IF(AND(A562="Japan",J562=2035),0.68,IF(AND(A562="Japan",J562=2050),0.58,IF(AND(A562="Russia",J562=2035),0.65,IF(AND(A562="Russia",J562=2050),0.54,IF(AND(A562="China",J562=2035),0.61,IF(AND(A562="China",J562=2050),0.49,IF(AND(A562="India",J562=2035),0.6,IF(AND(A562="India",J562=2050),0.49,IF(AND(A562="Middle East",J562=2035),0.6,IF(AND(A562="Middle East",J562=2050),0.5,IF(AND(A562="Africa",J562=2035),0.61,IF(AND(A562="Africa",J562=2050),0.5,IF(AND(A562="Brazil",J562=2035),0.64,IF(AND(A562="Brazil",J562=2050),0.54,""))))))))))))))))))</f>
        <v>*0.5</v>
      </c>
      <c r="P562" s="41" t="s">
        <v>609</v>
      </c>
      <c r="Q562" s="52" t="s">
        <v>35</v>
      </c>
      <c r="R562" s="41" t="n">
        <v>2035</v>
      </c>
      <c r="S562" s="53" t="str">
        <f aca="false">"*"&amp;IF(AND(A562="EU",R562=2035),0.62,IF(AND(A562="EU",R562=2050),0.51,IF(AND(A562="USA",R562=2035),0.62,IF(AND(A562="USA",R562=2050),0.5,IF(AND(A562="Japan",R562=2035),0.65,IF(AND(A562="Japan",R562=2050),0.55,IF(AND(A562="Russia",R562=2035),0.63,IF(AND(A562="Russia",R562=2050),0.52,IF(AND(A562="China",R562=2035),0.59,IF(AND(A562="China",R562=2050),0.47,IF(AND(A562="India",R562=2035),0.58,IF(AND(A562="India",R562=2050),0.47,IF(AND(A562="Middle East",R562=2035),0.59,IF(AND(A562="Middle East",R562=2050),0.47,IF(AND(A562="Africa",R562=2035),0.58,IF(AND(A562="Africa",R562=2050),0.47,IF(AND(A562="Brazil",R562=2035),0.64,IF(AND(A562="Brazil",R562=2050),0.53,""))))))))))))))))))</f>
        <v>*0.59</v>
      </c>
      <c r="U562" s="41" t="s">
        <v>609</v>
      </c>
      <c r="V562" s="52" t="s">
        <v>35</v>
      </c>
      <c r="W562" s="41" t="n">
        <v>2050</v>
      </c>
      <c r="X562" s="53" t="str">
        <f aca="false">"*"&amp;IF(AND(A562="EU",W562=2035),0.62,IF(AND(A562="EU",W562=2050),0.51,IF(AND(A562="USA",W562=2035),0.62,IF(AND(A562="USA",W562=2050),0.5,IF(AND(A562="Japan",W562=2035),0.65,IF(AND(A562="Japan",W562=2050),0.55,IF(AND(A562="Russia",W562=2035),0.63,IF(AND(A562="Russia",W562=2050),0.52,IF(AND(A562="China",W562=2035),0.59,IF(AND(A562="China",W562=2050),0.47,IF(AND(A562="India",W562=2035),0.58,IF(AND(A562="India",W562=2050),0.47,IF(AND(A562="Middle East",W562=2035),0.59,IF(AND(A562="Middle East",W562=2050),0.47,IF(AND(A562="Africa",W562=2035),0.58,IF(AND(A562="Africa",W562=2050),0.47,IF(AND(A562="Brazil",W562=2035),0.64,IF(AND(A562="Brazil",W562=2050),0.53,""))))))))))))))))))</f>
        <v>*0.47</v>
      </c>
      <c r="AC562" s="0" t="s">
        <v>609</v>
      </c>
      <c r="AD562" s="50" t="s">
        <v>35</v>
      </c>
      <c r="AE562" s="0" t="n">
        <v>2035</v>
      </c>
      <c r="AF562" s="51" t="str">
        <f aca="false">"*"&amp;IF(AND(A562="EU",AE562=2035),0.58,IF(AND(A562="EU",AE562=2050),0.49,IF(AND(A562="USA",AE562=2035),0.56,IF(AND(A562="USA",AE562=2050),0.45,IF(AND(A562="Japan",AE562=2035),0.62,IF(AND(A562="Japan",AE562=2050),0.51,IF(AND(A562="Russia",AE562=2035),0.55,IF(AND(A562="Russia",AE562=2050),0.41,IF(AND(A562="China",AE562=2035),0.54,IF(AND(A562="China",AE562=2050),0.44,IF(AND(A562="India",AE562=2035),0.55,IF(AND(A562="India",AE562=2050),0.42,IF(AND(A562="Middle East",AE562=2035),0.53,IF(AND(A562="Middle East",AE562=2050),0.41,IF(AND(A562="Africa",AE562=2035),0.53,IF(AND(A562="Africa",AE562=2050),0.41,IF(AND(A562="Brazil",AE562=2035),0.6,IF(AND(A562="Brazil",AE562=2050),0.5,""))))))))))))))))))</f>
        <v>*0.53</v>
      </c>
      <c r="AG562" s="51" t="str">
        <f aca="false">AG561</f>
        <v>REZoning_Sol-Win</v>
      </c>
      <c r="AI562" s="0" t="s">
        <v>609</v>
      </c>
      <c r="AJ562" s="50" t="s">
        <v>35</v>
      </c>
      <c r="AK562" s="0" t="n">
        <v>2050</v>
      </c>
      <c r="AL562" s="51" t="str">
        <f aca="false">"*"&amp;IF(AND(A562="EU",AK562=2035),0.58,IF(AND(A562="EU",AK562=2050),0.49,IF(AND(A562="USA",AK562=2035),0.56,IF(AND(A562="USA",AK562=2050),0.45,IF(AND(A562="Japan",AK562=2035),0.62,IF(AND(A562="Japan",AK562=2050),0.51,IF(AND(A562="Russia",AK562=2035),0.55,IF(AND(A562="Russia",AK562=2050),0.41,IF(AND(A562="China",AK562=2035),0.54,IF(AND(A562="China",AK562=2050),0.44,IF(AND(A562="India",AK562=2035),0.55,IF(AND(A562="India",AK562=2050),0.42,IF(AND(A562="Middle East",AK562=2035),0.53,IF(AND(A562="Middle East",AK562=2050),0.41,IF(AND(A562="Africa",AK562=2035),0.53,IF(AND(A562="Africa",AK562=2050),0.41,IF(AND(A562="Brazil",AK562=2035),0.6,IF(AND(A562="Brazil",AK562=2050),0.5,""))))))))))))))))))</f>
        <v>*0.41</v>
      </c>
      <c r="AM562" s="51" t="str">
        <f aca="false">AM561</f>
        <v>REZoning_Sol-Win</v>
      </c>
      <c r="AP562" s="0" t="s">
        <v>609</v>
      </c>
      <c r="AQ562" s="0" t="s">
        <v>35</v>
      </c>
      <c r="AR562" s="0" t="n">
        <v>2100</v>
      </c>
      <c r="AS562" s="0" t="s">
        <v>45</v>
      </c>
      <c r="AT562" s="0" t="s">
        <v>36</v>
      </c>
    </row>
    <row r="563" customFormat="false" ht="28.5" hidden="false" customHeight="true" outlineLevel="0" collapsed="false">
      <c r="A563" s="3" t="s">
        <v>57</v>
      </c>
      <c r="C563" s="0" t="s">
        <v>610</v>
      </c>
      <c r="D563" s="50" t="s">
        <v>35</v>
      </c>
      <c r="E563" s="0" t="n">
        <v>2035</v>
      </c>
      <c r="F563" s="51" t="str">
        <f aca="false">"*"&amp;IF(AND(A563="EU",E563=2035),0.63,IF(AND(A563="EU",E563=2050),0.54,IF(AND(A563="USA",E563=2035),0.64,IF(AND(A563="USA",E563=2050),0.54,IF(AND(A563="Japan",E563=2035),0.68,IF(AND(A563="Japan",E563=2050),0.58,IF(AND(A563="Russia",E563=2035),0.65,IF(AND(A563="Russia",E563=2050),0.54,IF(AND(A563="China",E563=2035),0.61,IF(AND(A563="China",E563=2050),0.49,IF(AND(A563="India",E563=2035),0.6,IF(AND(A563="India",E563=2050),0.49,IF(AND(A563="Middle East",E563=2035),0.6,IF(AND(A563="Middle East",E563=2050),0.5,IF(AND(A563="Africa",E563=2035),0.61,IF(AND(A563="Africa",E563=2050),0.5,IF(AND(A563="Brazil",E563=2035),0.64,IF(AND(A563="Brazil",E563=2050),0.54,""))))))))))))))))))</f>
        <v>*0.6</v>
      </c>
      <c r="H563" s="0" t="s">
        <v>610</v>
      </c>
      <c r="I563" s="50" t="s">
        <v>35</v>
      </c>
      <c r="J563" s="0" t="n">
        <v>2050</v>
      </c>
      <c r="K563" s="48" t="str">
        <f aca="false">"*"&amp;IF(AND(A563="EU",J563=2035),0.63,IF(AND(A563="EU",J563=2050),0.54,IF(AND(A563="USA",J563=2035),0.64,IF(AND(A563="USA",J563=2050),0.54,IF(AND(A563="Japan",J563=2035),0.68,IF(AND(A563="Japan",J563=2050),0.58,IF(AND(A563="Russia",J563=2035),0.65,IF(AND(A563="Russia",J563=2050),0.54,IF(AND(A563="China",J563=2035),0.61,IF(AND(A563="China",J563=2050),0.49,IF(AND(A563="India",J563=2035),0.6,IF(AND(A563="India",J563=2050),0.49,IF(AND(A563="Middle East",J563=2035),0.6,IF(AND(A563="Middle East",J563=2050),0.5,IF(AND(A563="Africa",J563=2035),0.61,IF(AND(A563="Africa",J563=2050),0.5,IF(AND(A563="Brazil",J563=2035),0.64,IF(AND(A563="Brazil",J563=2050),0.54,""))))))))))))))))))</f>
        <v>*0.5</v>
      </c>
      <c r="P563" s="41" t="s">
        <v>610</v>
      </c>
      <c r="Q563" s="52" t="s">
        <v>35</v>
      </c>
      <c r="R563" s="41" t="n">
        <v>2035</v>
      </c>
      <c r="S563" s="53" t="str">
        <f aca="false">"*"&amp;IF(AND(A563="EU",R563=2035),0.62,IF(AND(A563="EU",R563=2050),0.51,IF(AND(A563="USA",R563=2035),0.62,IF(AND(A563="USA",R563=2050),0.5,IF(AND(A563="Japan",R563=2035),0.65,IF(AND(A563="Japan",R563=2050),0.55,IF(AND(A563="Russia",R563=2035),0.63,IF(AND(A563="Russia",R563=2050),0.52,IF(AND(A563="China",R563=2035),0.59,IF(AND(A563="China",R563=2050),0.47,IF(AND(A563="India",R563=2035),0.58,IF(AND(A563="India",R563=2050),0.47,IF(AND(A563="Middle East",R563=2035),0.59,IF(AND(A563="Middle East",R563=2050),0.47,IF(AND(A563="Africa",R563=2035),0.58,IF(AND(A563="Africa",R563=2050),0.47,IF(AND(A563="Brazil",R563=2035),0.64,IF(AND(A563="Brazil",R563=2050),0.53,""))))))))))))))))))</f>
        <v>*0.59</v>
      </c>
      <c r="U563" s="41" t="s">
        <v>610</v>
      </c>
      <c r="V563" s="52" t="s">
        <v>35</v>
      </c>
      <c r="W563" s="41" t="n">
        <v>2050</v>
      </c>
      <c r="X563" s="53" t="str">
        <f aca="false">"*"&amp;IF(AND(A563="EU",W563=2035),0.62,IF(AND(A563="EU",W563=2050),0.51,IF(AND(A563="USA",W563=2035),0.62,IF(AND(A563="USA",W563=2050),0.5,IF(AND(A563="Japan",W563=2035),0.65,IF(AND(A563="Japan",W563=2050),0.55,IF(AND(A563="Russia",W563=2035),0.63,IF(AND(A563="Russia",W563=2050),0.52,IF(AND(A563="China",W563=2035),0.59,IF(AND(A563="China",W563=2050),0.47,IF(AND(A563="India",W563=2035),0.58,IF(AND(A563="India",W563=2050),0.47,IF(AND(A563="Middle East",W563=2035),0.59,IF(AND(A563="Middle East",W563=2050),0.47,IF(AND(A563="Africa",W563=2035),0.58,IF(AND(A563="Africa",W563=2050),0.47,IF(AND(A563="Brazil",W563=2035),0.64,IF(AND(A563="Brazil",W563=2050),0.53,""))))))))))))))))))</f>
        <v>*0.47</v>
      </c>
      <c r="AC563" s="0" t="s">
        <v>610</v>
      </c>
      <c r="AD563" s="50" t="s">
        <v>35</v>
      </c>
      <c r="AE563" s="0" t="n">
        <v>2035</v>
      </c>
      <c r="AF563" s="51" t="str">
        <f aca="false">"*"&amp;IF(AND(A563="EU",AE563=2035),0.58,IF(AND(A563="EU",AE563=2050),0.49,IF(AND(A563="USA",AE563=2035),0.56,IF(AND(A563="USA",AE563=2050),0.45,IF(AND(A563="Japan",AE563=2035),0.62,IF(AND(A563="Japan",AE563=2050),0.51,IF(AND(A563="Russia",AE563=2035),0.55,IF(AND(A563="Russia",AE563=2050),0.41,IF(AND(A563="China",AE563=2035),0.54,IF(AND(A563="China",AE563=2050),0.44,IF(AND(A563="India",AE563=2035),0.55,IF(AND(A563="India",AE563=2050),0.42,IF(AND(A563="Middle East",AE563=2035),0.53,IF(AND(A563="Middle East",AE563=2050),0.41,IF(AND(A563="Africa",AE563=2035),0.53,IF(AND(A563="Africa",AE563=2050),0.41,IF(AND(A563="Brazil",AE563=2035),0.6,IF(AND(A563="Brazil",AE563=2050),0.5,""))))))))))))))))))</f>
        <v>*0.53</v>
      </c>
      <c r="AG563" s="51" t="str">
        <f aca="false">AG562</f>
        <v>REZoning_Sol-Win</v>
      </c>
      <c r="AI563" s="0" t="s">
        <v>610</v>
      </c>
      <c r="AJ563" s="50" t="s">
        <v>35</v>
      </c>
      <c r="AK563" s="0" t="n">
        <v>2050</v>
      </c>
      <c r="AL563" s="51" t="str">
        <f aca="false">"*"&amp;IF(AND(A563="EU",AK563=2035),0.58,IF(AND(A563="EU",AK563=2050),0.49,IF(AND(A563="USA",AK563=2035),0.56,IF(AND(A563="USA",AK563=2050),0.45,IF(AND(A563="Japan",AK563=2035),0.62,IF(AND(A563="Japan",AK563=2050),0.51,IF(AND(A563="Russia",AK563=2035),0.55,IF(AND(A563="Russia",AK563=2050),0.41,IF(AND(A563="China",AK563=2035),0.54,IF(AND(A563="China",AK563=2050),0.44,IF(AND(A563="India",AK563=2035),0.55,IF(AND(A563="India",AK563=2050),0.42,IF(AND(A563="Middle East",AK563=2035),0.53,IF(AND(A563="Middle East",AK563=2050),0.41,IF(AND(A563="Africa",AK563=2035),0.53,IF(AND(A563="Africa",AK563=2050),0.41,IF(AND(A563="Brazil",AK563=2035),0.6,IF(AND(A563="Brazil",AK563=2050),0.5,""))))))))))))))))))</f>
        <v>*0.41</v>
      </c>
      <c r="AM563" s="51" t="str">
        <f aca="false">AM562</f>
        <v>REZoning_Sol-Win</v>
      </c>
      <c r="AP563" s="0" t="s">
        <v>610</v>
      </c>
      <c r="AQ563" s="0" t="s">
        <v>35</v>
      </c>
      <c r="AR563" s="0" t="n">
        <v>2100</v>
      </c>
      <c r="AS563" s="0" t="s">
        <v>45</v>
      </c>
      <c r="AT563" s="0" t="s">
        <v>36</v>
      </c>
    </row>
    <row r="564" customFormat="false" ht="28.5" hidden="false" customHeight="true" outlineLevel="0" collapsed="false">
      <c r="A564" s="3" t="s">
        <v>57</v>
      </c>
      <c r="C564" s="0" t="s">
        <v>611</v>
      </c>
      <c r="D564" s="50" t="s">
        <v>35</v>
      </c>
      <c r="E564" s="0" t="n">
        <v>2035</v>
      </c>
      <c r="F564" s="51" t="str">
        <f aca="false">"*"&amp;IF(AND(A564="EU",E564=2035),0.63,IF(AND(A564="EU",E564=2050),0.54,IF(AND(A564="USA",E564=2035),0.64,IF(AND(A564="USA",E564=2050),0.54,IF(AND(A564="Japan",E564=2035),0.68,IF(AND(A564="Japan",E564=2050),0.58,IF(AND(A564="Russia",E564=2035),0.65,IF(AND(A564="Russia",E564=2050),0.54,IF(AND(A564="China",E564=2035),0.61,IF(AND(A564="China",E564=2050),0.49,IF(AND(A564="India",E564=2035),0.6,IF(AND(A564="India",E564=2050),0.49,IF(AND(A564="Middle East",E564=2035),0.6,IF(AND(A564="Middle East",E564=2050),0.5,IF(AND(A564="Africa",E564=2035),0.61,IF(AND(A564="Africa",E564=2050),0.5,IF(AND(A564="Brazil",E564=2035),0.64,IF(AND(A564="Brazil",E564=2050),0.54,""))))))))))))))))))</f>
        <v>*0.6</v>
      </c>
      <c r="H564" s="0" t="s">
        <v>611</v>
      </c>
      <c r="I564" s="50" t="s">
        <v>35</v>
      </c>
      <c r="J564" s="0" t="n">
        <v>2050</v>
      </c>
      <c r="K564" s="48" t="str">
        <f aca="false">"*"&amp;IF(AND(A564="EU",J564=2035),0.63,IF(AND(A564="EU",J564=2050),0.54,IF(AND(A564="USA",J564=2035),0.64,IF(AND(A564="USA",J564=2050),0.54,IF(AND(A564="Japan",J564=2035),0.68,IF(AND(A564="Japan",J564=2050),0.58,IF(AND(A564="Russia",J564=2035),0.65,IF(AND(A564="Russia",J564=2050),0.54,IF(AND(A564="China",J564=2035),0.61,IF(AND(A564="China",J564=2050),0.49,IF(AND(A564="India",J564=2035),0.6,IF(AND(A564="India",J564=2050),0.49,IF(AND(A564="Middle East",J564=2035),0.6,IF(AND(A564="Middle East",J564=2050),0.5,IF(AND(A564="Africa",J564=2035),0.61,IF(AND(A564="Africa",J564=2050),0.5,IF(AND(A564="Brazil",J564=2035),0.64,IF(AND(A564="Brazil",J564=2050),0.54,""))))))))))))))))))</f>
        <v>*0.5</v>
      </c>
      <c r="P564" s="41" t="s">
        <v>611</v>
      </c>
      <c r="Q564" s="52" t="s">
        <v>35</v>
      </c>
      <c r="R564" s="41" t="n">
        <v>2035</v>
      </c>
      <c r="S564" s="53" t="str">
        <f aca="false">"*"&amp;IF(AND(A564="EU",R564=2035),0.62,IF(AND(A564="EU",R564=2050),0.51,IF(AND(A564="USA",R564=2035),0.62,IF(AND(A564="USA",R564=2050),0.5,IF(AND(A564="Japan",R564=2035),0.65,IF(AND(A564="Japan",R564=2050),0.55,IF(AND(A564="Russia",R564=2035),0.63,IF(AND(A564="Russia",R564=2050),0.52,IF(AND(A564="China",R564=2035),0.59,IF(AND(A564="China",R564=2050),0.47,IF(AND(A564="India",R564=2035),0.58,IF(AND(A564="India",R564=2050),0.47,IF(AND(A564="Middle East",R564=2035),0.59,IF(AND(A564="Middle East",R564=2050),0.47,IF(AND(A564="Africa",R564=2035),0.58,IF(AND(A564="Africa",R564=2050),0.47,IF(AND(A564="Brazil",R564=2035),0.64,IF(AND(A564="Brazil",R564=2050),0.53,""))))))))))))))))))</f>
        <v>*0.59</v>
      </c>
      <c r="U564" s="41" t="s">
        <v>611</v>
      </c>
      <c r="V564" s="52" t="s">
        <v>35</v>
      </c>
      <c r="W564" s="41" t="n">
        <v>2050</v>
      </c>
      <c r="X564" s="53" t="str">
        <f aca="false">"*"&amp;IF(AND(A564="EU",W564=2035),0.62,IF(AND(A564="EU",W564=2050),0.51,IF(AND(A564="USA",W564=2035),0.62,IF(AND(A564="USA",W564=2050),0.5,IF(AND(A564="Japan",W564=2035),0.65,IF(AND(A564="Japan",W564=2050),0.55,IF(AND(A564="Russia",W564=2035),0.63,IF(AND(A564="Russia",W564=2050),0.52,IF(AND(A564="China",W564=2035),0.59,IF(AND(A564="China",W564=2050),0.47,IF(AND(A564="India",W564=2035),0.58,IF(AND(A564="India",W564=2050),0.47,IF(AND(A564="Middle East",W564=2035),0.59,IF(AND(A564="Middle East",W564=2050),0.47,IF(AND(A564="Africa",W564=2035),0.58,IF(AND(A564="Africa",W564=2050),0.47,IF(AND(A564="Brazil",W564=2035),0.64,IF(AND(A564="Brazil",W564=2050),0.53,""))))))))))))))))))</f>
        <v>*0.47</v>
      </c>
      <c r="AC564" s="0" t="s">
        <v>611</v>
      </c>
      <c r="AD564" s="50" t="s">
        <v>35</v>
      </c>
      <c r="AE564" s="0" t="n">
        <v>2035</v>
      </c>
      <c r="AF564" s="51" t="str">
        <f aca="false">"*"&amp;IF(AND(A564="EU",AE564=2035),0.58,IF(AND(A564="EU",AE564=2050),0.49,IF(AND(A564="USA",AE564=2035),0.56,IF(AND(A564="USA",AE564=2050),0.45,IF(AND(A564="Japan",AE564=2035),0.62,IF(AND(A564="Japan",AE564=2050),0.51,IF(AND(A564="Russia",AE564=2035),0.55,IF(AND(A564="Russia",AE564=2050),0.41,IF(AND(A564="China",AE564=2035),0.54,IF(AND(A564="China",AE564=2050),0.44,IF(AND(A564="India",AE564=2035),0.55,IF(AND(A564="India",AE564=2050),0.42,IF(AND(A564="Middle East",AE564=2035),0.53,IF(AND(A564="Middle East",AE564=2050),0.41,IF(AND(A564="Africa",AE564=2035),0.53,IF(AND(A564="Africa",AE564=2050),0.41,IF(AND(A564="Brazil",AE564=2035),0.6,IF(AND(A564="Brazil",AE564=2050),0.5,""))))))))))))))))))</f>
        <v>*0.53</v>
      </c>
      <c r="AG564" s="51" t="str">
        <f aca="false">AG563</f>
        <v>REZoning_Sol-Win</v>
      </c>
      <c r="AI564" s="0" t="s">
        <v>611</v>
      </c>
      <c r="AJ564" s="50" t="s">
        <v>35</v>
      </c>
      <c r="AK564" s="0" t="n">
        <v>2050</v>
      </c>
      <c r="AL564" s="51" t="str">
        <f aca="false">"*"&amp;IF(AND(A564="EU",AK564=2035),0.58,IF(AND(A564="EU",AK564=2050),0.49,IF(AND(A564="USA",AK564=2035),0.56,IF(AND(A564="USA",AK564=2050),0.45,IF(AND(A564="Japan",AK564=2035),0.62,IF(AND(A564="Japan",AK564=2050),0.51,IF(AND(A564="Russia",AK564=2035),0.55,IF(AND(A564="Russia",AK564=2050),0.41,IF(AND(A564="China",AK564=2035),0.54,IF(AND(A564="China",AK564=2050),0.44,IF(AND(A564="India",AK564=2035),0.55,IF(AND(A564="India",AK564=2050),0.42,IF(AND(A564="Middle East",AK564=2035),0.53,IF(AND(A564="Middle East",AK564=2050),0.41,IF(AND(A564="Africa",AK564=2035),0.53,IF(AND(A564="Africa",AK564=2050),0.41,IF(AND(A564="Brazil",AK564=2035),0.6,IF(AND(A564="Brazil",AK564=2050),0.5,""))))))))))))))))))</f>
        <v>*0.41</v>
      </c>
      <c r="AM564" s="51" t="str">
        <f aca="false">AM563</f>
        <v>REZoning_Sol-Win</v>
      </c>
      <c r="AP564" s="0" t="s">
        <v>611</v>
      </c>
      <c r="AQ564" s="0" t="s">
        <v>35</v>
      </c>
      <c r="AR564" s="0" t="n">
        <v>2100</v>
      </c>
      <c r="AS564" s="0" t="s">
        <v>45</v>
      </c>
      <c r="AT564" s="0" t="s">
        <v>36</v>
      </c>
    </row>
    <row r="565" customFormat="false" ht="28.5" hidden="false" customHeight="true" outlineLevel="0" collapsed="false">
      <c r="A565" s="3" t="s">
        <v>33</v>
      </c>
      <c r="C565" s="0" t="s">
        <v>612</v>
      </c>
      <c r="D565" s="50" t="s">
        <v>35</v>
      </c>
      <c r="E565" s="0" t="n">
        <v>2035</v>
      </c>
      <c r="F565" s="51" t="str">
        <f aca="false">"*"&amp;IF(AND(A565="EU",E565=2035),0.63,IF(AND(A565="EU",E565=2050),0.54,IF(AND(A565="USA",E565=2035),0.64,IF(AND(A565="USA",E565=2050),0.54,IF(AND(A565="Japan",E565=2035),0.68,IF(AND(A565="Japan",E565=2050),0.58,IF(AND(A565="Russia",E565=2035),0.65,IF(AND(A565="Russia",E565=2050),0.54,IF(AND(A565="China",E565=2035),0.61,IF(AND(A565="China",E565=2050),0.49,IF(AND(A565="India",E565=2035),0.6,IF(AND(A565="India",E565=2050),0.49,IF(AND(A565="Middle East",E565=2035),0.6,IF(AND(A565="Middle East",E565=2050),0.5,IF(AND(A565="Africa",E565=2035),0.61,IF(AND(A565="Africa",E565=2050),0.5,IF(AND(A565="Brazil",E565=2035),0.64,IF(AND(A565="Brazil",E565=2050),0.54,""))))))))))))))))))</f>
        <v>*0.6</v>
      </c>
      <c r="H565" s="0" t="s">
        <v>612</v>
      </c>
      <c r="I565" s="50" t="s">
        <v>35</v>
      </c>
      <c r="J565" s="0" t="n">
        <v>2050</v>
      </c>
      <c r="K565" s="48" t="str">
        <f aca="false">"*"&amp;IF(AND(A565="EU",J565=2035),0.63,IF(AND(A565="EU",J565=2050),0.54,IF(AND(A565="USA",J565=2035),0.64,IF(AND(A565="USA",J565=2050),0.54,IF(AND(A565="Japan",J565=2035),0.68,IF(AND(A565="Japan",J565=2050),0.58,IF(AND(A565="Russia",J565=2035),0.65,IF(AND(A565="Russia",J565=2050),0.54,IF(AND(A565="China",J565=2035),0.61,IF(AND(A565="China",J565=2050),0.49,IF(AND(A565="India",J565=2035),0.6,IF(AND(A565="India",J565=2050),0.49,IF(AND(A565="Middle East",J565=2035),0.6,IF(AND(A565="Middle East",J565=2050),0.5,IF(AND(A565="Africa",J565=2035),0.61,IF(AND(A565="Africa",J565=2050),0.5,IF(AND(A565="Brazil",J565=2035),0.64,IF(AND(A565="Brazil",J565=2050),0.54,""))))))))))))))))))</f>
        <v>*0.49</v>
      </c>
      <c r="P565" s="41" t="s">
        <v>612</v>
      </c>
      <c r="Q565" s="52" t="s">
        <v>35</v>
      </c>
      <c r="R565" s="41" t="n">
        <v>2035</v>
      </c>
      <c r="S565" s="53" t="str">
        <f aca="false">"*"&amp;IF(AND(A565="EU",R565=2035),0.62,IF(AND(A565="EU",R565=2050),0.51,IF(AND(A565="USA",R565=2035),0.62,IF(AND(A565="USA",R565=2050),0.5,IF(AND(A565="Japan",R565=2035),0.65,IF(AND(A565="Japan",R565=2050),0.55,IF(AND(A565="Russia",R565=2035),0.63,IF(AND(A565="Russia",R565=2050),0.52,IF(AND(A565="China",R565=2035),0.59,IF(AND(A565="China",R565=2050),0.47,IF(AND(A565="India",R565=2035),0.58,IF(AND(A565="India",R565=2050),0.47,IF(AND(A565="Middle East",R565=2035),0.59,IF(AND(A565="Middle East",R565=2050),0.47,IF(AND(A565="Africa",R565=2035),0.58,IF(AND(A565="Africa",R565=2050),0.47,IF(AND(A565="Brazil",R565=2035),0.64,IF(AND(A565="Brazil",R565=2050),0.53,""))))))))))))))))))</f>
        <v>*0.58</v>
      </c>
      <c r="U565" s="41" t="s">
        <v>612</v>
      </c>
      <c r="V565" s="52" t="s">
        <v>35</v>
      </c>
      <c r="W565" s="41" t="n">
        <v>2050</v>
      </c>
      <c r="X565" s="53" t="str">
        <f aca="false">"*"&amp;IF(AND(A565="EU",W565=2035),0.62,IF(AND(A565="EU",W565=2050),0.51,IF(AND(A565="USA",W565=2035),0.62,IF(AND(A565="USA",W565=2050),0.5,IF(AND(A565="Japan",W565=2035),0.65,IF(AND(A565="Japan",W565=2050),0.55,IF(AND(A565="Russia",W565=2035),0.63,IF(AND(A565="Russia",W565=2050),0.52,IF(AND(A565="China",W565=2035),0.59,IF(AND(A565="China",W565=2050),0.47,IF(AND(A565="India",W565=2035),0.58,IF(AND(A565="India",W565=2050),0.47,IF(AND(A565="Middle East",W565=2035),0.59,IF(AND(A565="Middle East",W565=2050),0.47,IF(AND(A565="Africa",W565=2035),0.58,IF(AND(A565="Africa",W565=2050),0.47,IF(AND(A565="Brazil",W565=2035),0.64,IF(AND(A565="Brazil",W565=2050),0.53,""))))))))))))))))))</f>
        <v>*0.47</v>
      </c>
      <c r="AC565" s="0" t="s">
        <v>612</v>
      </c>
      <c r="AD565" s="50" t="s">
        <v>35</v>
      </c>
      <c r="AE565" s="0" t="n">
        <v>2035</v>
      </c>
      <c r="AF565" s="51" t="str">
        <f aca="false">"*"&amp;IF(AND(A565="EU",AE565=2035),0.58,IF(AND(A565="EU",AE565=2050),0.49,IF(AND(A565="USA",AE565=2035),0.56,IF(AND(A565="USA",AE565=2050),0.45,IF(AND(A565="Japan",AE565=2035),0.62,IF(AND(A565="Japan",AE565=2050),0.51,IF(AND(A565="Russia",AE565=2035),0.55,IF(AND(A565="Russia",AE565=2050),0.41,IF(AND(A565="China",AE565=2035),0.54,IF(AND(A565="China",AE565=2050),0.44,IF(AND(A565="India",AE565=2035),0.55,IF(AND(A565="India",AE565=2050),0.42,IF(AND(A565="Middle East",AE565=2035),0.53,IF(AND(A565="Middle East",AE565=2050),0.41,IF(AND(A565="Africa",AE565=2035),0.53,IF(AND(A565="Africa",AE565=2050),0.41,IF(AND(A565="Brazil",AE565=2035),0.6,IF(AND(A565="Brazil",AE565=2050),0.5,""))))))))))))))))))</f>
        <v>*0.55</v>
      </c>
      <c r="AG565" s="51" t="str">
        <f aca="false">AG564</f>
        <v>REZoning_Sol-Win</v>
      </c>
      <c r="AI565" s="0" t="s">
        <v>612</v>
      </c>
      <c r="AJ565" s="50" t="s">
        <v>35</v>
      </c>
      <c r="AK565" s="0" t="n">
        <v>2050</v>
      </c>
      <c r="AL565" s="51" t="str">
        <f aca="false">"*"&amp;IF(AND(A565="EU",AK565=2035),0.58,IF(AND(A565="EU",AK565=2050),0.49,IF(AND(A565="USA",AK565=2035),0.56,IF(AND(A565="USA",AK565=2050),0.45,IF(AND(A565="Japan",AK565=2035),0.62,IF(AND(A565="Japan",AK565=2050),0.51,IF(AND(A565="Russia",AK565=2035),0.55,IF(AND(A565="Russia",AK565=2050),0.41,IF(AND(A565="China",AK565=2035),0.54,IF(AND(A565="China",AK565=2050),0.44,IF(AND(A565="India",AK565=2035),0.55,IF(AND(A565="India",AK565=2050),0.42,IF(AND(A565="Middle East",AK565=2035),0.53,IF(AND(A565="Middle East",AK565=2050),0.41,IF(AND(A565="Africa",AK565=2035),0.53,IF(AND(A565="Africa",AK565=2050),0.41,IF(AND(A565="Brazil",AK565=2035),0.6,IF(AND(A565="Brazil",AK565=2050),0.5,""))))))))))))))))))</f>
        <v>*0.42</v>
      </c>
      <c r="AM565" s="51" t="str">
        <f aca="false">AM564</f>
        <v>REZoning_Sol-Win</v>
      </c>
      <c r="AP565" s="0" t="s">
        <v>612</v>
      </c>
      <c r="AQ565" s="0" t="s">
        <v>35</v>
      </c>
      <c r="AR565" s="0" t="n">
        <v>2100</v>
      </c>
      <c r="AS565" s="0" t="s">
        <v>37</v>
      </c>
      <c r="AT565" s="0" t="s">
        <v>36</v>
      </c>
    </row>
    <row r="566" customFormat="false" ht="28.5" hidden="false" customHeight="true" outlineLevel="0" collapsed="false">
      <c r="A566" s="3" t="s">
        <v>33</v>
      </c>
      <c r="C566" s="0" t="s">
        <v>613</v>
      </c>
      <c r="D566" s="50" t="s">
        <v>35</v>
      </c>
      <c r="E566" s="0" t="n">
        <v>2035</v>
      </c>
      <c r="F566" s="51" t="str">
        <f aca="false">"*"&amp;IF(AND(A566="EU",E566=2035),0.63,IF(AND(A566="EU",E566=2050),0.54,IF(AND(A566="USA",E566=2035),0.64,IF(AND(A566="USA",E566=2050),0.54,IF(AND(A566="Japan",E566=2035),0.68,IF(AND(A566="Japan",E566=2050),0.58,IF(AND(A566="Russia",E566=2035),0.65,IF(AND(A566="Russia",E566=2050),0.54,IF(AND(A566="China",E566=2035),0.61,IF(AND(A566="China",E566=2050),0.49,IF(AND(A566="India",E566=2035),0.6,IF(AND(A566="India",E566=2050),0.49,IF(AND(A566="Middle East",E566=2035),0.6,IF(AND(A566="Middle East",E566=2050),0.5,IF(AND(A566="Africa",E566=2035),0.61,IF(AND(A566="Africa",E566=2050),0.5,IF(AND(A566="Brazil",E566=2035),0.64,IF(AND(A566="Brazil",E566=2050),0.54,""))))))))))))))))))</f>
        <v>*0.6</v>
      </c>
      <c r="H566" s="0" t="s">
        <v>613</v>
      </c>
      <c r="I566" s="50" t="s">
        <v>35</v>
      </c>
      <c r="J566" s="0" t="n">
        <v>2050</v>
      </c>
      <c r="K566" s="48" t="str">
        <f aca="false">"*"&amp;IF(AND(A566="EU",J566=2035),0.63,IF(AND(A566="EU",J566=2050),0.54,IF(AND(A566="USA",J566=2035),0.64,IF(AND(A566="USA",J566=2050),0.54,IF(AND(A566="Japan",J566=2035),0.68,IF(AND(A566="Japan",J566=2050),0.58,IF(AND(A566="Russia",J566=2035),0.65,IF(AND(A566="Russia",J566=2050),0.54,IF(AND(A566="China",J566=2035),0.61,IF(AND(A566="China",J566=2050),0.49,IF(AND(A566="India",J566=2035),0.6,IF(AND(A566="India",J566=2050),0.49,IF(AND(A566="Middle East",J566=2035),0.6,IF(AND(A566="Middle East",J566=2050),0.5,IF(AND(A566="Africa",J566=2035),0.61,IF(AND(A566="Africa",J566=2050),0.5,IF(AND(A566="Brazil",J566=2035),0.64,IF(AND(A566="Brazil",J566=2050),0.54,""))))))))))))))))))</f>
        <v>*0.49</v>
      </c>
      <c r="P566" s="41" t="s">
        <v>613</v>
      </c>
      <c r="Q566" s="52" t="s">
        <v>35</v>
      </c>
      <c r="R566" s="41" t="n">
        <v>2035</v>
      </c>
      <c r="S566" s="53" t="str">
        <f aca="false">"*"&amp;IF(AND(A566="EU",R566=2035),0.62,IF(AND(A566="EU",R566=2050),0.51,IF(AND(A566="USA",R566=2035),0.62,IF(AND(A566="USA",R566=2050),0.5,IF(AND(A566="Japan",R566=2035),0.65,IF(AND(A566="Japan",R566=2050),0.55,IF(AND(A566="Russia",R566=2035),0.63,IF(AND(A566="Russia",R566=2050),0.52,IF(AND(A566="China",R566=2035),0.59,IF(AND(A566="China",R566=2050),0.47,IF(AND(A566="India",R566=2035),0.58,IF(AND(A566="India",R566=2050),0.47,IF(AND(A566="Middle East",R566=2035),0.59,IF(AND(A566="Middle East",R566=2050),0.47,IF(AND(A566="Africa",R566=2035),0.58,IF(AND(A566="Africa",R566=2050),0.47,IF(AND(A566="Brazil",R566=2035),0.64,IF(AND(A566="Brazil",R566=2050),0.53,""))))))))))))))))))</f>
        <v>*0.58</v>
      </c>
      <c r="U566" s="41" t="s">
        <v>613</v>
      </c>
      <c r="V566" s="52" t="s">
        <v>35</v>
      </c>
      <c r="W566" s="41" t="n">
        <v>2050</v>
      </c>
      <c r="X566" s="53" t="str">
        <f aca="false">"*"&amp;IF(AND(A566="EU",W566=2035),0.62,IF(AND(A566="EU",W566=2050),0.51,IF(AND(A566="USA",W566=2035),0.62,IF(AND(A566="USA",W566=2050),0.5,IF(AND(A566="Japan",W566=2035),0.65,IF(AND(A566="Japan",W566=2050),0.55,IF(AND(A566="Russia",W566=2035),0.63,IF(AND(A566="Russia",W566=2050),0.52,IF(AND(A566="China",W566=2035),0.59,IF(AND(A566="China",W566=2050),0.47,IF(AND(A566="India",W566=2035),0.58,IF(AND(A566="India",W566=2050),0.47,IF(AND(A566="Middle East",W566=2035),0.59,IF(AND(A566="Middle East",W566=2050),0.47,IF(AND(A566="Africa",W566=2035),0.58,IF(AND(A566="Africa",W566=2050),0.47,IF(AND(A566="Brazil",W566=2035),0.64,IF(AND(A566="Brazil",W566=2050),0.53,""))))))))))))))))))</f>
        <v>*0.47</v>
      </c>
      <c r="AC566" s="0" t="s">
        <v>613</v>
      </c>
      <c r="AD566" s="50" t="s">
        <v>35</v>
      </c>
      <c r="AE566" s="0" t="n">
        <v>2035</v>
      </c>
      <c r="AF566" s="51" t="str">
        <f aca="false">"*"&amp;IF(AND(A566="EU",AE566=2035),0.58,IF(AND(A566="EU",AE566=2050),0.49,IF(AND(A566="USA",AE566=2035),0.56,IF(AND(A566="USA",AE566=2050),0.45,IF(AND(A566="Japan",AE566=2035),0.62,IF(AND(A566="Japan",AE566=2050),0.51,IF(AND(A566="Russia",AE566=2035),0.55,IF(AND(A566="Russia",AE566=2050),0.41,IF(AND(A566="China",AE566=2035),0.54,IF(AND(A566="China",AE566=2050),0.44,IF(AND(A566="India",AE566=2035),0.55,IF(AND(A566="India",AE566=2050),0.42,IF(AND(A566="Middle East",AE566=2035),0.53,IF(AND(A566="Middle East",AE566=2050),0.41,IF(AND(A566="Africa",AE566=2035),0.53,IF(AND(A566="Africa",AE566=2050),0.41,IF(AND(A566="Brazil",AE566=2035),0.6,IF(AND(A566="Brazil",AE566=2050),0.5,""))))))))))))))))))</f>
        <v>*0.55</v>
      </c>
      <c r="AG566" s="51" t="str">
        <f aca="false">AG565</f>
        <v>REZoning_Sol-Win</v>
      </c>
      <c r="AI566" s="0" t="s">
        <v>613</v>
      </c>
      <c r="AJ566" s="50" t="s">
        <v>35</v>
      </c>
      <c r="AK566" s="0" t="n">
        <v>2050</v>
      </c>
      <c r="AL566" s="51" t="str">
        <f aca="false">"*"&amp;IF(AND(A566="EU",AK566=2035),0.58,IF(AND(A566="EU",AK566=2050),0.49,IF(AND(A566="USA",AK566=2035),0.56,IF(AND(A566="USA",AK566=2050),0.45,IF(AND(A566="Japan",AK566=2035),0.62,IF(AND(A566="Japan",AK566=2050),0.51,IF(AND(A566="Russia",AK566=2035),0.55,IF(AND(A566="Russia",AK566=2050),0.41,IF(AND(A566="China",AK566=2035),0.54,IF(AND(A566="China",AK566=2050),0.44,IF(AND(A566="India",AK566=2035),0.55,IF(AND(A566="India",AK566=2050),0.42,IF(AND(A566="Middle East",AK566=2035),0.53,IF(AND(A566="Middle East",AK566=2050),0.41,IF(AND(A566="Africa",AK566=2035),0.53,IF(AND(A566="Africa",AK566=2050),0.41,IF(AND(A566="Brazil",AK566=2035),0.6,IF(AND(A566="Brazil",AK566=2050),0.5,""))))))))))))))))))</f>
        <v>*0.42</v>
      </c>
      <c r="AM566" s="51" t="str">
        <f aca="false">AM565</f>
        <v>REZoning_Sol-Win</v>
      </c>
      <c r="AP566" s="0" t="s">
        <v>613</v>
      </c>
      <c r="AQ566" s="0" t="s">
        <v>35</v>
      </c>
      <c r="AR566" s="0" t="n">
        <v>2100</v>
      </c>
      <c r="AS566" s="0" t="s">
        <v>37</v>
      </c>
      <c r="AT566" s="0" t="s">
        <v>36</v>
      </c>
    </row>
    <row r="567" customFormat="false" ht="28.5" hidden="false" customHeight="true" outlineLevel="0" collapsed="false">
      <c r="A567" s="3" t="s">
        <v>33</v>
      </c>
      <c r="C567" s="0" t="s">
        <v>614</v>
      </c>
      <c r="D567" s="50" t="s">
        <v>35</v>
      </c>
      <c r="E567" s="0" t="n">
        <v>2035</v>
      </c>
      <c r="F567" s="51" t="str">
        <f aca="false">"*"&amp;IF(AND(A567="EU",E567=2035),0.63,IF(AND(A567="EU",E567=2050),0.54,IF(AND(A567="USA",E567=2035),0.64,IF(AND(A567="USA",E567=2050),0.54,IF(AND(A567="Japan",E567=2035),0.68,IF(AND(A567="Japan",E567=2050),0.58,IF(AND(A567="Russia",E567=2035),0.65,IF(AND(A567="Russia",E567=2050),0.54,IF(AND(A567="China",E567=2035),0.61,IF(AND(A567="China",E567=2050),0.49,IF(AND(A567="India",E567=2035),0.6,IF(AND(A567="India",E567=2050),0.49,IF(AND(A567="Middle East",E567=2035),0.6,IF(AND(A567="Middle East",E567=2050),0.5,IF(AND(A567="Africa",E567=2035),0.61,IF(AND(A567="Africa",E567=2050),0.5,IF(AND(A567="Brazil",E567=2035),0.64,IF(AND(A567="Brazil",E567=2050),0.54,""))))))))))))))))))</f>
        <v>*0.6</v>
      </c>
      <c r="H567" s="0" t="s">
        <v>614</v>
      </c>
      <c r="I567" s="50" t="s">
        <v>35</v>
      </c>
      <c r="J567" s="0" t="n">
        <v>2050</v>
      </c>
      <c r="K567" s="48" t="str">
        <f aca="false">"*"&amp;IF(AND(A567="EU",J567=2035),0.63,IF(AND(A567="EU",J567=2050),0.54,IF(AND(A567="USA",J567=2035),0.64,IF(AND(A567="USA",J567=2050),0.54,IF(AND(A567="Japan",J567=2035),0.68,IF(AND(A567="Japan",J567=2050),0.58,IF(AND(A567="Russia",J567=2035),0.65,IF(AND(A567="Russia",J567=2050),0.54,IF(AND(A567="China",J567=2035),0.61,IF(AND(A567="China",J567=2050),0.49,IF(AND(A567="India",J567=2035),0.6,IF(AND(A567="India",J567=2050),0.49,IF(AND(A567="Middle East",J567=2035),0.6,IF(AND(A567="Middle East",J567=2050),0.5,IF(AND(A567="Africa",J567=2035),0.61,IF(AND(A567="Africa",J567=2050),0.5,IF(AND(A567="Brazil",J567=2035),0.64,IF(AND(A567="Brazil",J567=2050),0.54,""))))))))))))))))))</f>
        <v>*0.49</v>
      </c>
      <c r="P567" s="41" t="s">
        <v>614</v>
      </c>
      <c r="Q567" s="52" t="s">
        <v>35</v>
      </c>
      <c r="R567" s="41" t="n">
        <v>2035</v>
      </c>
      <c r="S567" s="53" t="str">
        <f aca="false">"*"&amp;IF(AND(A567="EU",R567=2035),0.62,IF(AND(A567="EU",R567=2050),0.51,IF(AND(A567="USA",R567=2035),0.62,IF(AND(A567="USA",R567=2050),0.5,IF(AND(A567="Japan",R567=2035),0.65,IF(AND(A567="Japan",R567=2050),0.55,IF(AND(A567="Russia",R567=2035),0.63,IF(AND(A567="Russia",R567=2050),0.52,IF(AND(A567="China",R567=2035),0.59,IF(AND(A567="China",R567=2050),0.47,IF(AND(A567="India",R567=2035),0.58,IF(AND(A567="India",R567=2050),0.47,IF(AND(A567="Middle East",R567=2035),0.59,IF(AND(A567="Middle East",R567=2050),0.47,IF(AND(A567="Africa",R567=2035),0.58,IF(AND(A567="Africa",R567=2050),0.47,IF(AND(A567="Brazil",R567=2035),0.64,IF(AND(A567="Brazil",R567=2050),0.53,""))))))))))))))))))</f>
        <v>*0.58</v>
      </c>
      <c r="U567" s="41" t="s">
        <v>614</v>
      </c>
      <c r="V567" s="52" t="s">
        <v>35</v>
      </c>
      <c r="W567" s="41" t="n">
        <v>2050</v>
      </c>
      <c r="X567" s="53" t="str">
        <f aca="false">"*"&amp;IF(AND(A567="EU",W567=2035),0.62,IF(AND(A567="EU",W567=2050),0.51,IF(AND(A567="USA",W567=2035),0.62,IF(AND(A567="USA",W567=2050),0.5,IF(AND(A567="Japan",W567=2035),0.65,IF(AND(A567="Japan",W567=2050),0.55,IF(AND(A567="Russia",W567=2035),0.63,IF(AND(A567="Russia",W567=2050),0.52,IF(AND(A567="China",W567=2035),0.59,IF(AND(A567="China",W567=2050),0.47,IF(AND(A567="India",W567=2035),0.58,IF(AND(A567="India",W567=2050),0.47,IF(AND(A567="Middle East",W567=2035),0.59,IF(AND(A567="Middle East",W567=2050),0.47,IF(AND(A567="Africa",W567=2035),0.58,IF(AND(A567="Africa",W567=2050),0.47,IF(AND(A567="Brazil",W567=2035),0.64,IF(AND(A567="Brazil",W567=2050),0.53,""))))))))))))))))))</f>
        <v>*0.47</v>
      </c>
      <c r="AC567" s="0" t="s">
        <v>614</v>
      </c>
      <c r="AD567" s="50" t="s">
        <v>35</v>
      </c>
      <c r="AE567" s="0" t="n">
        <v>2035</v>
      </c>
      <c r="AF567" s="51" t="str">
        <f aca="false">"*"&amp;IF(AND(A567="EU",AE567=2035),0.58,IF(AND(A567="EU",AE567=2050),0.49,IF(AND(A567="USA",AE567=2035),0.56,IF(AND(A567="USA",AE567=2050),0.45,IF(AND(A567="Japan",AE567=2035),0.62,IF(AND(A567="Japan",AE567=2050),0.51,IF(AND(A567="Russia",AE567=2035),0.55,IF(AND(A567="Russia",AE567=2050),0.41,IF(AND(A567="China",AE567=2035),0.54,IF(AND(A567="China",AE567=2050),0.44,IF(AND(A567="India",AE567=2035),0.55,IF(AND(A567="India",AE567=2050),0.42,IF(AND(A567="Middle East",AE567=2035),0.53,IF(AND(A567="Middle East",AE567=2050),0.41,IF(AND(A567="Africa",AE567=2035),0.53,IF(AND(A567="Africa",AE567=2050),0.41,IF(AND(A567="Brazil",AE567=2035),0.6,IF(AND(A567="Brazil",AE567=2050),0.5,""))))))))))))))))))</f>
        <v>*0.55</v>
      </c>
      <c r="AG567" s="51" t="str">
        <f aca="false">AG566</f>
        <v>REZoning_Sol-Win</v>
      </c>
      <c r="AI567" s="0" t="s">
        <v>614</v>
      </c>
      <c r="AJ567" s="50" t="s">
        <v>35</v>
      </c>
      <c r="AK567" s="0" t="n">
        <v>2050</v>
      </c>
      <c r="AL567" s="51" t="str">
        <f aca="false">"*"&amp;IF(AND(A567="EU",AK567=2035),0.58,IF(AND(A567="EU",AK567=2050),0.49,IF(AND(A567="USA",AK567=2035),0.56,IF(AND(A567="USA",AK567=2050),0.45,IF(AND(A567="Japan",AK567=2035),0.62,IF(AND(A567="Japan",AK567=2050),0.51,IF(AND(A567="Russia",AK567=2035),0.55,IF(AND(A567="Russia",AK567=2050),0.41,IF(AND(A567="China",AK567=2035),0.54,IF(AND(A567="China",AK567=2050),0.44,IF(AND(A567="India",AK567=2035),0.55,IF(AND(A567="India",AK567=2050),0.42,IF(AND(A567="Middle East",AK567=2035),0.53,IF(AND(A567="Middle East",AK567=2050),0.41,IF(AND(A567="Africa",AK567=2035),0.53,IF(AND(A567="Africa",AK567=2050),0.41,IF(AND(A567="Brazil",AK567=2035),0.6,IF(AND(A567="Brazil",AK567=2050),0.5,""))))))))))))))))))</f>
        <v>*0.42</v>
      </c>
      <c r="AM567" s="51" t="str">
        <f aca="false">AM566</f>
        <v>REZoning_Sol-Win</v>
      </c>
      <c r="AP567" s="0" t="s">
        <v>614</v>
      </c>
      <c r="AQ567" s="0" t="s">
        <v>35</v>
      </c>
      <c r="AR567" s="0" t="n">
        <v>2100</v>
      </c>
      <c r="AS567" s="0" t="s">
        <v>37</v>
      </c>
      <c r="AT567" s="0" t="s">
        <v>36</v>
      </c>
    </row>
    <row r="568" customFormat="false" ht="28.5" hidden="false" customHeight="true" outlineLevel="0" collapsed="false">
      <c r="A568" s="3" t="s">
        <v>33</v>
      </c>
      <c r="C568" s="0" t="s">
        <v>615</v>
      </c>
      <c r="D568" s="50" t="s">
        <v>35</v>
      </c>
      <c r="E568" s="0" t="n">
        <v>2035</v>
      </c>
      <c r="F568" s="51" t="str">
        <f aca="false">"*"&amp;IF(AND(A568="EU",E568=2035),0.63,IF(AND(A568="EU",E568=2050),0.54,IF(AND(A568="USA",E568=2035),0.64,IF(AND(A568="USA",E568=2050),0.54,IF(AND(A568="Japan",E568=2035),0.68,IF(AND(A568="Japan",E568=2050),0.58,IF(AND(A568="Russia",E568=2035),0.65,IF(AND(A568="Russia",E568=2050),0.54,IF(AND(A568="China",E568=2035),0.61,IF(AND(A568="China",E568=2050),0.49,IF(AND(A568="India",E568=2035),0.6,IF(AND(A568="India",E568=2050),0.49,IF(AND(A568="Middle East",E568=2035),0.6,IF(AND(A568="Middle East",E568=2050),0.5,IF(AND(A568="Africa",E568=2035),0.61,IF(AND(A568="Africa",E568=2050),0.5,IF(AND(A568="Brazil",E568=2035),0.64,IF(AND(A568="Brazil",E568=2050),0.54,""))))))))))))))))))</f>
        <v>*0.6</v>
      </c>
      <c r="H568" s="0" t="s">
        <v>615</v>
      </c>
      <c r="I568" s="50" t="s">
        <v>35</v>
      </c>
      <c r="J568" s="0" t="n">
        <v>2050</v>
      </c>
      <c r="K568" s="48" t="str">
        <f aca="false">"*"&amp;IF(AND(A568="EU",J568=2035),0.63,IF(AND(A568="EU",J568=2050),0.54,IF(AND(A568="USA",J568=2035),0.64,IF(AND(A568="USA",J568=2050),0.54,IF(AND(A568="Japan",J568=2035),0.68,IF(AND(A568="Japan",J568=2050),0.58,IF(AND(A568="Russia",J568=2035),0.65,IF(AND(A568="Russia",J568=2050),0.54,IF(AND(A568="China",J568=2035),0.61,IF(AND(A568="China",J568=2050),0.49,IF(AND(A568="India",J568=2035),0.6,IF(AND(A568="India",J568=2050),0.49,IF(AND(A568="Middle East",J568=2035),0.6,IF(AND(A568="Middle East",J568=2050),0.5,IF(AND(A568="Africa",J568=2035),0.61,IF(AND(A568="Africa",J568=2050),0.5,IF(AND(A568="Brazil",J568=2035),0.64,IF(AND(A568="Brazil",J568=2050),0.54,""))))))))))))))))))</f>
        <v>*0.49</v>
      </c>
      <c r="P568" s="41" t="s">
        <v>615</v>
      </c>
      <c r="Q568" s="52" t="s">
        <v>35</v>
      </c>
      <c r="R568" s="41" t="n">
        <v>2035</v>
      </c>
      <c r="S568" s="53" t="str">
        <f aca="false">"*"&amp;IF(AND(A568="EU",R568=2035),0.62,IF(AND(A568="EU",R568=2050),0.51,IF(AND(A568="USA",R568=2035),0.62,IF(AND(A568="USA",R568=2050),0.5,IF(AND(A568="Japan",R568=2035),0.65,IF(AND(A568="Japan",R568=2050),0.55,IF(AND(A568="Russia",R568=2035),0.63,IF(AND(A568="Russia",R568=2050),0.52,IF(AND(A568="China",R568=2035),0.59,IF(AND(A568="China",R568=2050),0.47,IF(AND(A568="India",R568=2035),0.58,IF(AND(A568="India",R568=2050),0.47,IF(AND(A568="Middle East",R568=2035),0.59,IF(AND(A568="Middle East",R568=2050),0.47,IF(AND(A568="Africa",R568=2035),0.58,IF(AND(A568="Africa",R568=2050),0.47,IF(AND(A568="Brazil",R568=2035),0.64,IF(AND(A568="Brazil",R568=2050),0.53,""))))))))))))))))))</f>
        <v>*0.58</v>
      </c>
      <c r="U568" s="41" t="s">
        <v>615</v>
      </c>
      <c r="V568" s="52" t="s">
        <v>35</v>
      </c>
      <c r="W568" s="41" t="n">
        <v>2050</v>
      </c>
      <c r="X568" s="53" t="str">
        <f aca="false">"*"&amp;IF(AND(A568="EU",W568=2035),0.62,IF(AND(A568="EU",W568=2050),0.51,IF(AND(A568="USA",W568=2035),0.62,IF(AND(A568="USA",W568=2050),0.5,IF(AND(A568="Japan",W568=2035),0.65,IF(AND(A568="Japan",W568=2050),0.55,IF(AND(A568="Russia",W568=2035),0.63,IF(AND(A568="Russia",W568=2050),0.52,IF(AND(A568="China",W568=2035),0.59,IF(AND(A568="China",W568=2050),0.47,IF(AND(A568="India",W568=2035),0.58,IF(AND(A568="India",W568=2050),0.47,IF(AND(A568="Middle East",W568=2035),0.59,IF(AND(A568="Middle East",W568=2050),0.47,IF(AND(A568="Africa",W568=2035),0.58,IF(AND(A568="Africa",W568=2050),0.47,IF(AND(A568="Brazil",W568=2035),0.64,IF(AND(A568="Brazil",W568=2050),0.53,""))))))))))))))))))</f>
        <v>*0.47</v>
      </c>
      <c r="AC568" s="0" t="s">
        <v>615</v>
      </c>
      <c r="AD568" s="50" t="s">
        <v>35</v>
      </c>
      <c r="AE568" s="0" t="n">
        <v>2035</v>
      </c>
      <c r="AF568" s="51" t="str">
        <f aca="false">"*"&amp;IF(AND(A568="EU",AE568=2035),0.58,IF(AND(A568="EU",AE568=2050),0.49,IF(AND(A568="USA",AE568=2035),0.56,IF(AND(A568="USA",AE568=2050),0.45,IF(AND(A568="Japan",AE568=2035),0.62,IF(AND(A568="Japan",AE568=2050),0.51,IF(AND(A568="Russia",AE568=2035),0.55,IF(AND(A568="Russia",AE568=2050),0.41,IF(AND(A568="China",AE568=2035),0.54,IF(AND(A568="China",AE568=2050),0.44,IF(AND(A568="India",AE568=2035),0.55,IF(AND(A568="India",AE568=2050),0.42,IF(AND(A568="Middle East",AE568=2035),0.53,IF(AND(A568="Middle East",AE568=2050),0.41,IF(AND(A568="Africa",AE568=2035),0.53,IF(AND(A568="Africa",AE568=2050),0.41,IF(AND(A568="Brazil",AE568=2035),0.6,IF(AND(A568="Brazil",AE568=2050),0.5,""))))))))))))))))))</f>
        <v>*0.55</v>
      </c>
      <c r="AG568" s="51" t="str">
        <f aca="false">AG567</f>
        <v>REZoning_Sol-Win</v>
      </c>
      <c r="AI568" s="0" t="s">
        <v>615</v>
      </c>
      <c r="AJ568" s="50" t="s">
        <v>35</v>
      </c>
      <c r="AK568" s="0" t="n">
        <v>2050</v>
      </c>
      <c r="AL568" s="51" t="str">
        <f aca="false">"*"&amp;IF(AND(A568="EU",AK568=2035),0.58,IF(AND(A568="EU",AK568=2050),0.49,IF(AND(A568="USA",AK568=2035),0.56,IF(AND(A568="USA",AK568=2050),0.45,IF(AND(A568="Japan",AK568=2035),0.62,IF(AND(A568="Japan",AK568=2050),0.51,IF(AND(A568="Russia",AK568=2035),0.55,IF(AND(A568="Russia",AK568=2050),0.41,IF(AND(A568="China",AK568=2035),0.54,IF(AND(A568="China",AK568=2050),0.44,IF(AND(A568="India",AK568=2035),0.55,IF(AND(A568="India",AK568=2050),0.42,IF(AND(A568="Middle East",AK568=2035),0.53,IF(AND(A568="Middle East",AK568=2050),0.41,IF(AND(A568="Africa",AK568=2035),0.53,IF(AND(A568="Africa",AK568=2050),0.41,IF(AND(A568="Brazil",AK568=2035),0.6,IF(AND(A568="Brazil",AK568=2050),0.5,""))))))))))))))))))</f>
        <v>*0.42</v>
      </c>
      <c r="AM568" s="51" t="str">
        <f aca="false">AM567</f>
        <v>REZoning_Sol-Win</v>
      </c>
      <c r="AP568" s="0" t="s">
        <v>615</v>
      </c>
      <c r="AQ568" s="0" t="s">
        <v>35</v>
      </c>
      <c r="AR568" s="0" t="n">
        <v>2100</v>
      </c>
      <c r="AS568" s="0" t="s">
        <v>37</v>
      </c>
      <c r="AT568" s="0" t="s">
        <v>36</v>
      </c>
    </row>
    <row r="569" customFormat="false" ht="28.5" hidden="false" customHeight="true" outlineLevel="0" collapsed="false">
      <c r="A569" s="3" t="s">
        <v>33</v>
      </c>
      <c r="C569" s="0" t="s">
        <v>616</v>
      </c>
      <c r="D569" s="50" t="s">
        <v>35</v>
      </c>
      <c r="E569" s="0" t="n">
        <v>2035</v>
      </c>
      <c r="F569" s="51" t="str">
        <f aca="false">"*"&amp;IF(AND(A569="EU",E569=2035),0.63,IF(AND(A569="EU",E569=2050),0.54,IF(AND(A569="USA",E569=2035),0.64,IF(AND(A569="USA",E569=2050),0.54,IF(AND(A569="Japan",E569=2035),0.68,IF(AND(A569="Japan",E569=2050),0.58,IF(AND(A569="Russia",E569=2035),0.65,IF(AND(A569="Russia",E569=2050),0.54,IF(AND(A569="China",E569=2035),0.61,IF(AND(A569="China",E569=2050),0.49,IF(AND(A569="India",E569=2035),0.6,IF(AND(A569="India",E569=2050),0.49,IF(AND(A569="Middle East",E569=2035),0.6,IF(AND(A569="Middle East",E569=2050),0.5,IF(AND(A569="Africa",E569=2035),0.61,IF(AND(A569="Africa",E569=2050),0.5,IF(AND(A569="Brazil",E569=2035),0.64,IF(AND(A569="Brazil",E569=2050),0.54,""))))))))))))))))))</f>
        <v>*0.6</v>
      </c>
      <c r="H569" s="0" t="s">
        <v>616</v>
      </c>
      <c r="I569" s="50" t="s">
        <v>35</v>
      </c>
      <c r="J569" s="0" t="n">
        <v>2050</v>
      </c>
      <c r="K569" s="48" t="str">
        <f aca="false">"*"&amp;IF(AND(A569="EU",J569=2035),0.63,IF(AND(A569="EU",J569=2050),0.54,IF(AND(A569="USA",J569=2035),0.64,IF(AND(A569="USA",J569=2050),0.54,IF(AND(A569="Japan",J569=2035),0.68,IF(AND(A569="Japan",J569=2050),0.58,IF(AND(A569="Russia",J569=2035),0.65,IF(AND(A569="Russia",J569=2050),0.54,IF(AND(A569="China",J569=2035),0.61,IF(AND(A569="China",J569=2050),0.49,IF(AND(A569="India",J569=2035),0.6,IF(AND(A569="India",J569=2050),0.49,IF(AND(A569="Middle East",J569=2035),0.6,IF(AND(A569="Middle East",J569=2050),0.5,IF(AND(A569="Africa",J569=2035),0.61,IF(AND(A569="Africa",J569=2050),0.5,IF(AND(A569="Brazil",J569=2035),0.64,IF(AND(A569="Brazil",J569=2050),0.54,""))))))))))))))))))</f>
        <v>*0.49</v>
      </c>
      <c r="P569" s="41" t="s">
        <v>616</v>
      </c>
      <c r="Q569" s="52" t="s">
        <v>35</v>
      </c>
      <c r="R569" s="41" t="n">
        <v>2035</v>
      </c>
      <c r="S569" s="53" t="str">
        <f aca="false">"*"&amp;IF(AND(A569="EU",R569=2035),0.62,IF(AND(A569="EU",R569=2050),0.51,IF(AND(A569="USA",R569=2035),0.62,IF(AND(A569="USA",R569=2050),0.5,IF(AND(A569="Japan",R569=2035),0.65,IF(AND(A569="Japan",R569=2050),0.55,IF(AND(A569="Russia",R569=2035),0.63,IF(AND(A569="Russia",R569=2050),0.52,IF(AND(A569="China",R569=2035),0.59,IF(AND(A569="China",R569=2050),0.47,IF(AND(A569="India",R569=2035),0.58,IF(AND(A569="India",R569=2050),0.47,IF(AND(A569="Middle East",R569=2035),0.59,IF(AND(A569="Middle East",R569=2050),0.47,IF(AND(A569="Africa",R569=2035),0.58,IF(AND(A569="Africa",R569=2050),0.47,IF(AND(A569="Brazil",R569=2035),0.64,IF(AND(A569="Brazil",R569=2050),0.53,""))))))))))))))))))</f>
        <v>*0.58</v>
      </c>
      <c r="U569" s="41" t="s">
        <v>616</v>
      </c>
      <c r="V569" s="52" t="s">
        <v>35</v>
      </c>
      <c r="W569" s="41" t="n">
        <v>2050</v>
      </c>
      <c r="X569" s="53" t="str">
        <f aca="false">"*"&amp;IF(AND(A569="EU",W569=2035),0.62,IF(AND(A569="EU",W569=2050),0.51,IF(AND(A569="USA",W569=2035),0.62,IF(AND(A569="USA",W569=2050),0.5,IF(AND(A569="Japan",W569=2035),0.65,IF(AND(A569="Japan",W569=2050),0.55,IF(AND(A569="Russia",W569=2035),0.63,IF(AND(A569="Russia",W569=2050),0.52,IF(AND(A569="China",W569=2035),0.59,IF(AND(A569="China",W569=2050),0.47,IF(AND(A569="India",W569=2035),0.58,IF(AND(A569="India",W569=2050),0.47,IF(AND(A569="Middle East",W569=2035),0.59,IF(AND(A569="Middle East",W569=2050),0.47,IF(AND(A569="Africa",W569=2035),0.58,IF(AND(A569="Africa",W569=2050),0.47,IF(AND(A569="Brazil",W569=2035),0.64,IF(AND(A569="Brazil",W569=2050),0.53,""))))))))))))))))))</f>
        <v>*0.47</v>
      </c>
      <c r="AC569" s="0" t="s">
        <v>616</v>
      </c>
      <c r="AD569" s="50" t="s">
        <v>35</v>
      </c>
      <c r="AE569" s="0" t="n">
        <v>2035</v>
      </c>
      <c r="AF569" s="51" t="str">
        <f aca="false">"*"&amp;IF(AND(A569="EU",AE569=2035),0.58,IF(AND(A569="EU",AE569=2050),0.49,IF(AND(A569="USA",AE569=2035),0.56,IF(AND(A569="USA",AE569=2050),0.45,IF(AND(A569="Japan",AE569=2035),0.62,IF(AND(A569="Japan",AE569=2050),0.51,IF(AND(A569="Russia",AE569=2035),0.55,IF(AND(A569="Russia",AE569=2050),0.41,IF(AND(A569="China",AE569=2035),0.54,IF(AND(A569="China",AE569=2050),0.44,IF(AND(A569="India",AE569=2035),0.55,IF(AND(A569="India",AE569=2050),0.42,IF(AND(A569="Middle East",AE569=2035),0.53,IF(AND(A569="Middle East",AE569=2050),0.41,IF(AND(A569="Africa",AE569=2035),0.53,IF(AND(A569="Africa",AE569=2050),0.41,IF(AND(A569="Brazil",AE569=2035),0.6,IF(AND(A569="Brazil",AE569=2050),0.5,""))))))))))))))))))</f>
        <v>*0.55</v>
      </c>
      <c r="AG569" s="51" t="str">
        <f aca="false">AG568</f>
        <v>REZoning_Sol-Win</v>
      </c>
      <c r="AI569" s="0" t="s">
        <v>616</v>
      </c>
      <c r="AJ569" s="50" t="s">
        <v>35</v>
      </c>
      <c r="AK569" s="0" t="n">
        <v>2050</v>
      </c>
      <c r="AL569" s="51" t="str">
        <f aca="false">"*"&amp;IF(AND(A569="EU",AK569=2035),0.58,IF(AND(A569="EU",AK569=2050),0.49,IF(AND(A569="USA",AK569=2035),0.56,IF(AND(A569="USA",AK569=2050),0.45,IF(AND(A569="Japan",AK569=2035),0.62,IF(AND(A569="Japan",AK569=2050),0.51,IF(AND(A569="Russia",AK569=2035),0.55,IF(AND(A569="Russia",AK569=2050),0.41,IF(AND(A569="China",AK569=2035),0.54,IF(AND(A569="China",AK569=2050),0.44,IF(AND(A569="India",AK569=2035),0.55,IF(AND(A569="India",AK569=2050),0.42,IF(AND(A569="Middle East",AK569=2035),0.53,IF(AND(A569="Middle East",AK569=2050),0.41,IF(AND(A569="Africa",AK569=2035),0.53,IF(AND(A569="Africa",AK569=2050),0.41,IF(AND(A569="Brazil",AK569=2035),0.6,IF(AND(A569="Brazil",AK569=2050),0.5,""))))))))))))))))))</f>
        <v>*0.42</v>
      </c>
      <c r="AM569" s="51" t="str">
        <f aca="false">AM568</f>
        <v>REZoning_Sol-Win</v>
      </c>
      <c r="AP569" s="0" t="s">
        <v>616</v>
      </c>
      <c r="AQ569" s="0" t="s">
        <v>35</v>
      </c>
      <c r="AR569" s="0" t="n">
        <v>2100</v>
      </c>
      <c r="AS569" s="0" t="s">
        <v>37</v>
      </c>
      <c r="AT569" s="0" t="s">
        <v>36</v>
      </c>
    </row>
    <row r="570" customFormat="false" ht="28.5" hidden="false" customHeight="true" outlineLevel="0" collapsed="false">
      <c r="A570" s="3" t="s">
        <v>33</v>
      </c>
      <c r="C570" s="0" t="s">
        <v>617</v>
      </c>
      <c r="D570" s="50" t="s">
        <v>35</v>
      </c>
      <c r="E570" s="0" t="n">
        <v>2035</v>
      </c>
      <c r="F570" s="51" t="str">
        <f aca="false">"*"&amp;IF(AND(A570="EU",E570=2035),0.63,IF(AND(A570="EU",E570=2050),0.54,IF(AND(A570="USA",E570=2035),0.64,IF(AND(A570="USA",E570=2050),0.54,IF(AND(A570="Japan",E570=2035),0.68,IF(AND(A570="Japan",E570=2050),0.58,IF(AND(A570="Russia",E570=2035),0.65,IF(AND(A570="Russia",E570=2050),0.54,IF(AND(A570="China",E570=2035),0.61,IF(AND(A570="China",E570=2050),0.49,IF(AND(A570="India",E570=2035),0.6,IF(AND(A570="India",E570=2050),0.49,IF(AND(A570="Middle East",E570=2035),0.6,IF(AND(A570="Middle East",E570=2050),0.5,IF(AND(A570="Africa",E570=2035),0.61,IF(AND(A570="Africa",E570=2050),0.5,IF(AND(A570="Brazil",E570=2035),0.64,IF(AND(A570="Brazil",E570=2050),0.54,""))))))))))))))))))</f>
        <v>*0.6</v>
      </c>
      <c r="H570" s="0" t="s">
        <v>617</v>
      </c>
      <c r="I570" s="50" t="s">
        <v>35</v>
      </c>
      <c r="J570" s="0" t="n">
        <v>2050</v>
      </c>
      <c r="K570" s="48" t="str">
        <f aca="false">"*"&amp;IF(AND(A570="EU",J570=2035),0.63,IF(AND(A570="EU",J570=2050),0.54,IF(AND(A570="USA",J570=2035),0.64,IF(AND(A570="USA",J570=2050),0.54,IF(AND(A570="Japan",J570=2035),0.68,IF(AND(A570="Japan",J570=2050),0.58,IF(AND(A570="Russia",J570=2035),0.65,IF(AND(A570="Russia",J570=2050),0.54,IF(AND(A570="China",J570=2035),0.61,IF(AND(A570="China",J570=2050),0.49,IF(AND(A570="India",J570=2035),0.6,IF(AND(A570="India",J570=2050),0.49,IF(AND(A570="Middle East",J570=2035),0.6,IF(AND(A570="Middle East",J570=2050),0.5,IF(AND(A570="Africa",J570=2035),0.61,IF(AND(A570="Africa",J570=2050),0.5,IF(AND(A570="Brazil",J570=2035),0.64,IF(AND(A570="Brazil",J570=2050),0.54,""))))))))))))))))))</f>
        <v>*0.49</v>
      </c>
      <c r="P570" s="41" t="s">
        <v>617</v>
      </c>
      <c r="Q570" s="52" t="s">
        <v>35</v>
      </c>
      <c r="R570" s="41" t="n">
        <v>2035</v>
      </c>
      <c r="S570" s="53" t="str">
        <f aca="false">"*"&amp;IF(AND(A570="EU",R570=2035),0.62,IF(AND(A570="EU",R570=2050),0.51,IF(AND(A570="USA",R570=2035),0.62,IF(AND(A570="USA",R570=2050),0.5,IF(AND(A570="Japan",R570=2035),0.65,IF(AND(A570="Japan",R570=2050),0.55,IF(AND(A570="Russia",R570=2035),0.63,IF(AND(A570="Russia",R570=2050),0.52,IF(AND(A570="China",R570=2035),0.59,IF(AND(A570="China",R570=2050),0.47,IF(AND(A570="India",R570=2035),0.58,IF(AND(A570="India",R570=2050),0.47,IF(AND(A570="Middle East",R570=2035),0.59,IF(AND(A570="Middle East",R570=2050),0.47,IF(AND(A570="Africa",R570=2035),0.58,IF(AND(A570="Africa",R570=2050),0.47,IF(AND(A570="Brazil",R570=2035),0.64,IF(AND(A570="Brazil",R570=2050),0.53,""))))))))))))))))))</f>
        <v>*0.58</v>
      </c>
      <c r="U570" s="41" t="s">
        <v>617</v>
      </c>
      <c r="V570" s="52" t="s">
        <v>35</v>
      </c>
      <c r="W570" s="41" t="n">
        <v>2050</v>
      </c>
      <c r="X570" s="53" t="str">
        <f aca="false">"*"&amp;IF(AND(A570="EU",W570=2035),0.62,IF(AND(A570="EU",W570=2050),0.51,IF(AND(A570="USA",W570=2035),0.62,IF(AND(A570="USA",W570=2050),0.5,IF(AND(A570="Japan",W570=2035),0.65,IF(AND(A570="Japan",W570=2050),0.55,IF(AND(A570="Russia",W570=2035),0.63,IF(AND(A570="Russia",W570=2050),0.52,IF(AND(A570="China",W570=2035),0.59,IF(AND(A570="China",W570=2050),0.47,IF(AND(A570="India",W570=2035),0.58,IF(AND(A570="India",W570=2050),0.47,IF(AND(A570="Middle East",W570=2035),0.59,IF(AND(A570="Middle East",W570=2050),0.47,IF(AND(A570="Africa",W570=2035),0.58,IF(AND(A570="Africa",W570=2050),0.47,IF(AND(A570="Brazil",W570=2035),0.64,IF(AND(A570="Brazil",W570=2050),0.53,""))))))))))))))))))</f>
        <v>*0.47</v>
      </c>
      <c r="AC570" s="0" t="s">
        <v>617</v>
      </c>
      <c r="AD570" s="50" t="s">
        <v>35</v>
      </c>
      <c r="AE570" s="0" t="n">
        <v>2035</v>
      </c>
      <c r="AF570" s="51" t="str">
        <f aca="false">"*"&amp;IF(AND(A570="EU",AE570=2035),0.58,IF(AND(A570="EU",AE570=2050),0.49,IF(AND(A570="USA",AE570=2035),0.56,IF(AND(A570="USA",AE570=2050),0.45,IF(AND(A570="Japan",AE570=2035),0.62,IF(AND(A570="Japan",AE570=2050),0.51,IF(AND(A570="Russia",AE570=2035),0.55,IF(AND(A570="Russia",AE570=2050),0.41,IF(AND(A570="China",AE570=2035),0.54,IF(AND(A570="China",AE570=2050),0.44,IF(AND(A570="India",AE570=2035),0.55,IF(AND(A570="India",AE570=2050),0.42,IF(AND(A570="Middle East",AE570=2035),0.53,IF(AND(A570="Middle East",AE570=2050),0.41,IF(AND(A570="Africa",AE570=2035),0.53,IF(AND(A570="Africa",AE570=2050),0.41,IF(AND(A570="Brazil",AE570=2035),0.6,IF(AND(A570="Brazil",AE570=2050),0.5,""))))))))))))))))))</f>
        <v>*0.55</v>
      </c>
      <c r="AG570" s="51" t="str">
        <f aca="false">AG569</f>
        <v>REZoning_Sol-Win</v>
      </c>
      <c r="AI570" s="0" t="s">
        <v>617</v>
      </c>
      <c r="AJ570" s="50" t="s">
        <v>35</v>
      </c>
      <c r="AK570" s="0" t="n">
        <v>2050</v>
      </c>
      <c r="AL570" s="51" t="str">
        <f aca="false">"*"&amp;IF(AND(A570="EU",AK570=2035),0.58,IF(AND(A570="EU",AK570=2050),0.49,IF(AND(A570="USA",AK570=2035),0.56,IF(AND(A570="USA",AK570=2050),0.45,IF(AND(A570="Japan",AK570=2035),0.62,IF(AND(A570="Japan",AK570=2050),0.51,IF(AND(A570="Russia",AK570=2035),0.55,IF(AND(A570="Russia",AK570=2050),0.41,IF(AND(A570="China",AK570=2035),0.54,IF(AND(A570="China",AK570=2050),0.44,IF(AND(A570="India",AK570=2035),0.55,IF(AND(A570="India",AK570=2050),0.42,IF(AND(A570="Middle East",AK570=2035),0.53,IF(AND(A570="Middle East",AK570=2050),0.41,IF(AND(A570="Africa",AK570=2035),0.53,IF(AND(A570="Africa",AK570=2050),0.41,IF(AND(A570="Brazil",AK570=2035),0.6,IF(AND(A570="Brazil",AK570=2050),0.5,""))))))))))))))))))</f>
        <v>*0.42</v>
      </c>
      <c r="AM570" s="51" t="str">
        <f aca="false">AM569</f>
        <v>REZoning_Sol-Win</v>
      </c>
      <c r="AP570" s="0" t="s">
        <v>617</v>
      </c>
      <c r="AQ570" s="0" t="s">
        <v>35</v>
      </c>
      <c r="AR570" s="0" t="n">
        <v>2100</v>
      </c>
      <c r="AS570" s="0" t="s">
        <v>37</v>
      </c>
      <c r="AT570" s="0" t="s">
        <v>36</v>
      </c>
    </row>
    <row r="571" customFormat="false" ht="28.5" hidden="false" customHeight="true" outlineLevel="0" collapsed="false">
      <c r="A571" s="3" t="s">
        <v>33</v>
      </c>
      <c r="C571" s="0" t="s">
        <v>618</v>
      </c>
      <c r="D571" s="50" t="s">
        <v>35</v>
      </c>
      <c r="E571" s="0" t="n">
        <v>2035</v>
      </c>
      <c r="F571" s="51" t="str">
        <f aca="false">"*"&amp;IF(AND(A571="EU",E571=2035),0.63,IF(AND(A571="EU",E571=2050),0.54,IF(AND(A571="USA",E571=2035),0.64,IF(AND(A571="USA",E571=2050),0.54,IF(AND(A571="Japan",E571=2035),0.68,IF(AND(A571="Japan",E571=2050),0.58,IF(AND(A571="Russia",E571=2035),0.65,IF(AND(A571="Russia",E571=2050),0.54,IF(AND(A571="China",E571=2035),0.61,IF(AND(A571="China",E571=2050),0.49,IF(AND(A571="India",E571=2035),0.6,IF(AND(A571="India",E571=2050),0.49,IF(AND(A571="Middle East",E571=2035),0.6,IF(AND(A571="Middle East",E571=2050),0.5,IF(AND(A571="Africa",E571=2035),0.61,IF(AND(A571="Africa",E571=2050),0.5,IF(AND(A571="Brazil",E571=2035),0.64,IF(AND(A571="Brazil",E571=2050),0.54,""))))))))))))))))))</f>
        <v>*0.6</v>
      </c>
      <c r="H571" s="0" t="s">
        <v>618</v>
      </c>
      <c r="I571" s="50" t="s">
        <v>35</v>
      </c>
      <c r="J571" s="0" t="n">
        <v>2050</v>
      </c>
      <c r="K571" s="48" t="str">
        <f aca="false">"*"&amp;IF(AND(A571="EU",J571=2035),0.63,IF(AND(A571="EU",J571=2050),0.54,IF(AND(A571="USA",J571=2035),0.64,IF(AND(A571="USA",J571=2050),0.54,IF(AND(A571="Japan",J571=2035),0.68,IF(AND(A571="Japan",J571=2050),0.58,IF(AND(A571="Russia",J571=2035),0.65,IF(AND(A571="Russia",J571=2050),0.54,IF(AND(A571="China",J571=2035),0.61,IF(AND(A571="China",J571=2050),0.49,IF(AND(A571="India",J571=2035),0.6,IF(AND(A571="India",J571=2050),0.49,IF(AND(A571="Middle East",J571=2035),0.6,IF(AND(A571="Middle East",J571=2050),0.5,IF(AND(A571="Africa",J571=2035),0.61,IF(AND(A571="Africa",J571=2050),0.5,IF(AND(A571="Brazil",J571=2035),0.64,IF(AND(A571="Brazil",J571=2050),0.54,""))))))))))))))))))</f>
        <v>*0.49</v>
      </c>
      <c r="P571" s="41" t="s">
        <v>618</v>
      </c>
      <c r="Q571" s="52" t="s">
        <v>35</v>
      </c>
      <c r="R571" s="41" t="n">
        <v>2035</v>
      </c>
      <c r="S571" s="53" t="str">
        <f aca="false">"*"&amp;IF(AND(A571="EU",R571=2035),0.62,IF(AND(A571="EU",R571=2050),0.51,IF(AND(A571="USA",R571=2035),0.62,IF(AND(A571="USA",R571=2050),0.5,IF(AND(A571="Japan",R571=2035),0.65,IF(AND(A571="Japan",R571=2050),0.55,IF(AND(A571="Russia",R571=2035),0.63,IF(AND(A571="Russia",R571=2050),0.52,IF(AND(A571="China",R571=2035),0.59,IF(AND(A571="China",R571=2050),0.47,IF(AND(A571="India",R571=2035),0.58,IF(AND(A571="India",R571=2050),0.47,IF(AND(A571="Middle East",R571=2035),0.59,IF(AND(A571="Middle East",R571=2050),0.47,IF(AND(A571="Africa",R571=2035),0.58,IF(AND(A571="Africa",R571=2050),0.47,IF(AND(A571="Brazil",R571=2035),0.64,IF(AND(A571="Brazil",R571=2050),0.53,""))))))))))))))))))</f>
        <v>*0.58</v>
      </c>
      <c r="U571" s="41" t="s">
        <v>618</v>
      </c>
      <c r="V571" s="52" t="s">
        <v>35</v>
      </c>
      <c r="W571" s="41" t="n">
        <v>2050</v>
      </c>
      <c r="X571" s="53" t="str">
        <f aca="false">"*"&amp;IF(AND(A571="EU",W571=2035),0.62,IF(AND(A571="EU",W571=2050),0.51,IF(AND(A571="USA",W571=2035),0.62,IF(AND(A571="USA",W571=2050),0.5,IF(AND(A571="Japan",W571=2035),0.65,IF(AND(A571="Japan",W571=2050),0.55,IF(AND(A571="Russia",W571=2035),0.63,IF(AND(A571="Russia",W571=2050),0.52,IF(AND(A571="China",W571=2035),0.59,IF(AND(A571="China",W571=2050),0.47,IF(AND(A571="India",W571=2035),0.58,IF(AND(A571="India",W571=2050),0.47,IF(AND(A571="Middle East",W571=2035),0.59,IF(AND(A571="Middle East",W571=2050),0.47,IF(AND(A571="Africa",W571=2035),0.58,IF(AND(A571="Africa",W571=2050),0.47,IF(AND(A571="Brazil",W571=2035),0.64,IF(AND(A571="Brazil",W571=2050),0.53,""))))))))))))))))))</f>
        <v>*0.47</v>
      </c>
      <c r="AC571" s="0" t="s">
        <v>618</v>
      </c>
      <c r="AD571" s="50" t="s">
        <v>35</v>
      </c>
      <c r="AE571" s="0" t="n">
        <v>2035</v>
      </c>
      <c r="AF571" s="51" t="str">
        <f aca="false">"*"&amp;IF(AND(A571="EU",AE571=2035),0.58,IF(AND(A571="EU",AE571=2050),0.49,IF(AND(A571="USA",AE571=2035),0.56,IF(AND(A571="USA",AE571=2050),0.45,IF(AND(A571="Japan",AE571=2035),0.62,IF(AND(A571="Japan",AE571=2050),0.51,IF(AND(A571="Russia",AE571=2035),0.55,IF(AND(A571="Russia",AE571=2050),0.41,IF(AND(A571="China",AE571=2035),0.54,IF(AND(A571="China",AE571=2050),0.44,IF(AND(A571="India",AE571=2035),0.55,IF(AND(A571="India",AE571=2050),0.42,IF(AND(A571="Middle East",AE571=2035),0.53,IF(AND(A571="Middle East",AE571=2050),0.41,IF(AND(A571="Africa",AE571=2035),0.53,IF(AND(A571="Africa",AE571=2050),0.41,IF(AND(A571="Brazil",AE571=2035),0.6,IF(AND(A571="Brazil",AE571=2050),0.5,""))))))))))))))))))</f>
        <v>*0.55</v>
      </c>
      <c r="AG571" s="51" t="str">
        <f aca="false">AG570</f>
        <v>REZoning_Sol-Win</v>
      </c>
      <c r="AI571" s="0" t="s">
        <v>618</v>
      </c>
      <c r="AJ571" s="50" t="s">
        <v>35</v>
      </c>
      <c r="AK571" s="0" t="n">
        <v>2050</v>
      </c>
      <c r="AL571" s="51" t="str">
        <f aca="false">"*"&amp;IF(AND(A571="EU",AK571=2035),0.58,IF(AND(A571="EU",AK571=2050),0.49,IF(AND(A571="USA",AK571=2035),0.56,IF(AND(A571="USA",AK571=2050),0.45,IF(AND(A571="Japan",AK571=2035),0.62,IF(AND(A571="Japan",AK571=2050),0.51,IF(AND(A571="Russia",AK571=2035),0.55,IF(AND(A571="Russia",AK571=2050),0.41,IF(AND(A571="China",AK571=2035),0.54,IF(AND(A571="China",AK571=2050),0.44,IF(AND(A571="India",AK571=2035),0.55,IF(AND(A571="India",AK571=2050),0.42,IF(AND(A571="Middle East",AK571=2035),0.53,IF(AND(A571="Middle East",AK571=2050),0.41,IF(AND(A571="Africa",AK571=2035),0.53,IF(AND(A571="Africa",AK571=2050),0.41,IF(AND(A571="Brazil",AK571=2035),0.6,IF(AND(A571="Brazil",AK571=2050),0.5,""))))))))))))))))))</f>
        <v>*0.42</v>
      </c>
      <c r="AM571" s="51" t="str">
        <f aca="false">AM570</f>
        <v>REZoning_Sol-Win</v>
      </c>
      <c r="AP571" s="0" t="s">
        <v>618</v>
      </c>
      <c r="AQ571" s="0" t="s">
        <v>35</v>
      </c>
      <c r="AR571" s="0" t="n">
        <v>2100</v>
      </c>
      <c r="AS571" s="0" t="s">
        <v>37</v>
      </c>
      <c r="AT571" s="0" t="s">
        <v>36</v>
      </c>
    </row>
    <row r="572" customFormat="false" ht="28.5" hidden="false" customHeight="true" outlineLevel="0" collapsed="false">
      <c r="A572" s="3" t="s">
        <v>33</v>
      </c>
      <c r="C572" s="0" t="s">
        <v>619</v>
      </c>
      <c r="D572" s="50" t="s">
        <v>35</v>
      </c>
      <c r="E572" s="0" t="n">
        <v>2035</v>
      </c>
      <c r="F572" s="51" t="str">
        <f aca="false">"*"&amp;IF(AND(A572="EU",E572=2035),0.63,IF(AND(A572="EU",E572=2050),0.54,IF(AND(A572="USA",E572=2035),0.64,IF(AND(A572="USA",E572=2050),0.54,IF(AND(A572="Japan",E572=2035),0.68,IF(AND(A572="Japan",E572=2050),0.58,IF(AND(A572="Russia",E572=2035),0.65,IF(AND(A572="Russia",E572=2050),0.54,IF(AND(A572="China",E572=2035),0.61,IF(AND(A572="China",E572=2050),0.49,IF(AND(A572="India",E572=2035),0.6,IF(AND(A572="India",E572=2050),0.49,IF(AND(A572="Middle East",E572=2035),0.6,IF(AND(A572="Middle East",E572=2050),0.5,IF(AND(A572="Africa",E572=2035),0.61,IF(AND(A572="Africa",E572=2050),0.5,IF(AND(A572="Brazil",E572=2035),0.64,IF(AND(A572="Brazil",E572=2050),0.54,""))))))))))))))))))</f>
        <v>*0.6</v>
      </c>
      <c r="H572" s="0" t="s">
        <v>619</v>
      </c>
      <c r="I572" s="50" t="s">
        <v>35</v>
      </c>
      <c r="J572" s="0" t="n">
        <v>2050</v>
      </c>
      <c r="K572" s="48" t="str">
        <f aca="false">"*"&amp;IF(AND(A572="EU",J572=2035),0.63,IF(AND(A572="EU",J572=2050),0.54,IF(AND(A572="USA",J572=2035),0.64,IF(AND(A572="USA",J572=2050),0.54,IF(AND(A572="Japan",J572=2035),0.68,IF(AND(A572="Japan",J572=2050),0.58,IF(AND(A572="Russia",J572=2035),0.65,IF(AND(A572="Russia",J572=2050),0.54,IF(AND(A572="China",J572=2035),0.61,IF(AND(A572="China",J572=2050),0.49,IF(AND(A572="India",J572=2035),0.6,IF(AND(A572="India",J572=2050),0.49,IF(AND(A572="Middle East",J572=2035),0.6,IF(AND(A572="Middle East",J572=2050),0.5,IF(AND(A572="Africa",J572=2035),0.61,IF(AND(A572="Africa",J572=2050),0.5,IF(AND(A572="Brazil",J572=2035),0.64,IF(AND(A572="Brazil",J572=2050),0.54,""))))))))))))))))))</f>
        <v>*0.49</v>
      </c>
      <c r="P572" s="41" t="s">
        <v>619</v>
      </c>
      <c r="Q572" s="52" t="s">
        <v>35</v>
      </c>
      <c r="R572" s="41" t="n">
        <v>2035</v>
      </c>
      <c r="S572" s="53" t="str">
        <f aca="false">"*"&amp;IF(AND(A572="EU",R572=2035),0.62,IF(AND(A572="EU",R572=2050),0.51,IF(AND(A572="USA",R572=2035),0.62,IF(AND(A572="USA",R572=2050),0.5,IF(AND(A572="Japan",R572=2035),0.65,IF(AND(A572="Japan",R572=2050),0.55,IF(AND(A572="Russia",R572=2035),0.63,IF(AND(A572="Russia",R572=2050),0.52,IF(AND(A572="China",R572=2035),0.59,IF(AND(A572="China",R572=2050),0.47,IF(AND(A572="India",R572=2035),0.58,IF(AND(A572="India",R572=2050),0.47,IF(AND(A572="Middle East",R572=2035),0.59,IF(AND(A572="Middle East",R572=2050),0.47,IF(AND(A572="Africa",R572=2035),0.58,IF(AND(A572="Africa",R572=2050),0.47,IF(AND(A572="Brazil",R572=2035),0.64,IF(AND(A572="Brazil",R572=2050),0.53,""))))))))))))))))))</f>
        <v>*0.58</v>
      </c>
      <c r="U572" s="41" t="s">
        <v>619</v>
      </c>
      <c r="V572" s="52" t="s">
        <v>35</v>
      </c>
      <c r="W572" s="41" t="n">
        <v>2050</v>
      </c>
      <c r="X572" s="53" t="str">
        <f aca="false">"*"&amp;IF(AND(A572="EU",W572=2035),0.62,IF(AND(A572="EU",W572=2050),0.51,IF(AND(A572="USA",W572=2035),0.62,IF(AND(A572="USA",W572=2050),0.5,IF(AND(A572="Japan",W572=2035),0.65,IF(AND(A572="Japan",W572=2050),0.55,IF(AND(A572="Russia",W572=2035),0.63,IF(AND(A572="Russia",W572=2050),0.52,IF(AND(A572="China",W572=2035),0.59,IF(AND(A572="China",W572=2050),0.47,IF(AND(A572="India",W572=2035),0.58,IF(AND(A572="India",W572=2050),0.47,IF(AND(A572="Middle East",W572=2035),0.59,IF(AND(A572="Middle East",W572=2050),0.47,IF(AND(A572="Africa",W572=2035),0.58,IF(AND(A572="Africa",W572=2050),0.47,IF(AND(A572="Brazil",W572=2035),0.64,IF(AND(A572="Brazil",W572=2050),0.53,""))))))))))))))))))</f>
        <v>*0.47</v>
      </c>
      <c r="AC572" s="0" t="s">
        <v>619</v>
      </c>
      <c r="AD572" s="50" t="s">
        <v>35</v>
      </c>
      <c r="AE572" s="0" t="n">
        <v>2035</v>
      </c>
      <c r="AF572" s="51" t="str">
        <f aca="false">"*"&amp;IF(AND(A572="EU",AE572=2035),0.58,IF(AND(A572="EU",AE572=2050),0.49,IF(AND(A572="USA",AE572=2035),0.56,IF(AND(A572="USA",AE572=2050),0.45,IF(AND(A572="Japan",AE572=2035),0.62,IF(AND(A572="Japan",AE572=2050),0.51,IF(AND(A572="Russia",AE572=2035),0.55,IF(AND(A572="Russia",AE572=2050),0.41,IF(AND(A572="China",AE572=2035),0.54,IF(AND(A572="China",AE572=2050),0.44,IF(AND(A572="India",AE572=2035),0.55,IF(AND(A572="India",AE572=2050),0.42,IF(AND(A572="Middle East",AE572=2035),0.53,IF(AND(A572="Middle East",AE572=2050),0.41,IF(AND(A572="Africa",AE572=2035),0.53,IF(AND(A572="Africa",AE572=2050),0.41,IF(AND(A572="Brazil",AE572=2035),0.6,IF(AND(A572="Brazil",AE572=2050),0.5,""))))))))))))))))))</f>
        <v>*0.55</v>
      </c>
      <c r="AG572" s="51" t="str">
        <f aca="false">AG571</f>
        <v>REZoning_Sol-Win</v>
      </c>
      <c r="AI572" s="0" t="s">
        <v>619</v>
      </c>
      <c r="AJ572" s="50" t="s">
        <v>35</v>
      </c>
      <c r="AK572" s="0" t="n">
        <v>2050</v>
      </c>
      <c r="AL572" s="51" t="str">
        <f aca="false">"*"&amp;IF(AND(A572="EU",AK572=2035),0.58,IF(AND(A572="EU",AK572=2050),0.49,IF(AND(A572="USA",AK572=2035),0.56,IF(AND(A572="USA",AK572=2050),0.45,IF(AND(A572="Japan",AK572=2035),0.62,IF(AND(A572="Japan",AK572=2050),0.51,IF(AND(A572="Russia",AK572=2035),0.55,IF(AND(A572="Russia",AK572=2050),0.41,IF(AND(A572="China",AK572=2035),0.54,IF(AND(A572="China",AK572=2050),0.44,IF(AND(A572="India",AK572=2035),0.55,IF(AND(A572="India",AK572=2050),0.42,IF(AND(A572="Middle East",AK572=2035),0.53,IF(AND(A572="Middle East",AK572=2050),0.41,IF(AND(A572="Africa",AK572=2035),0.53,IF(AND(A572="Africa",AK572=2050),0.41,IF(AND(A572="Brazil",AK572=2035),0.6,IF(AND(A572="Brazil",AK572=2050),0.5,""))))))))))))))))))</f>
        <v>*0.42</v>
      </c>
      <c r="AM572" s="51" t="str">
        <f aca="false">AM571</f>
        <v>REZoning_Sol-Win</v>
      </c>
      <c r="AP572" s="0" t="s">
        <v>619</v>
      </c>
      <c r="AQ572" s="0" t="s">
        <v>35</v>
      </c>
      <c r="AR572" s="0" t="n">
        <v>2100</v>
      </c>
      <c r="AS572" s="0" t="s">
        <v>37</v>
      </c>
      <c r="AT572" s="0" t="s">
        <v>36</v>
      </c>
    </row>
    <row r="573" customFormat="false" ht="28.5" hidden="false" customHeight="true" outlineLevel="0" collapsed="false">
      <c r="A573" s="3" t="s">
        <v>33</v>
      </c>
      <c r="C573" s="0" t="s">
        <v>620</v>
      </c>
      <c r="D573" s="50" t="s">
        <v>35</v>
      </c>
      <c r="E573" s="0" t="n">
        <v>2035</v>
      </c>
      <c r="F573" s="51" t="str">
        <f aca="false">"*"&amp;IF(AND(A573="EU",E573=2035),0.63,IF(AND(A573="EU",E573=2050),0.54,IF(AND(A573="USA",E573=2035),0.64,IF(AND(A573="USA",E573=2050),0.54,IF(AND(A573="Japan",E573=2035),0.68,IF(AND(A573="Japan",E573=2050),0.58,IF(AND(A573="Russia",E573=2035),0.65,IF(AND(A573="Russia",E573=2050),0.54,IF(AND(A573="China",E573=2035),0.61,IF(AND(A573="China",E573=2050),0.49,IF(AND(A573="India",E573=2035),0.6,IF(AND(A573="India",E573=2050),0.49,IF(AND(A573="Middle East",E573=2035),0.6,IF(AND(A573="Middle East",E573=2050),0.5,IF(AND(A573="Africa",E573=2035),0.61,IF(AND(A573="Africa",E573=2050),0.5,IF(AND(A573="Brazil",E573=2035),0.64,IF(AND(A573="Brazil",E573=2050),0.54,""))))))))))))))))))</f>
        <v>*0.6</v>
      </c>
      <c r="H573" s="0" t="s">
        <v>620</v>
      </c>
      <c r="I573" s="50" t="s">
        <v>35</v>
      </c>
      <c r="J573" s="0" t="n">
        <v>2050</v>
      </c>
      <c r="K573" s="48" t="str">
        <f aca="false">"*"&amp;IF(AND(A573="EU",J573=2035),0.63,IF(AND(A573="EU",J573=2050),0.54,IF(AND(A573="USA",J573=2035),0.64,IF(AND(A573="USA",J573=2050),0.54,IF(AND(A573="Japan",J573=2035),0.68,IF(AND(A573="Japan",J573=2050),0.58,IF(AND(A573="Russia",J573=2035),0.65,IF(AND(A573="Russia",J573=2050),0.54,IF(AND(A573="China",J573=2035),0.61,IF(AND(A573="China",J573=2050),0.49,IF(AND(A573="India",J573=2035),0.6,IF(AND(A573="India",J573=2050),0.49,IF(AND(A573="Middle East",J573=2035),0.6,IF(AND(A573="Middle East",J573=2050),0.5,IF(AND(A573="Africa",J573=2035),0.61,IF(AND(A573="Africa",J573=2050),0.5,IF(AND(A573="Brazil",J573=2035),0.64,IF(AND(A573="Brazil",J573=2050),0.54,""))))))))))))))))))</f>
        <v>*0.49</v>
      </c>
      <c r="P573" s="41" t="s">
        <v>620</v>
      </c>
      <c r="Q573" s="52" t="s">
        <v>35</v>
      </c>
      <c r="R573" s="41" t="n">
        <v>2035</v>
      </c>
      <c r="S573" s="53" t="str">
        <f aca="false">"*"&amp;IF(AND(A573="EU",R573=2035),0.62,IF(AND(A573="EU",R573=2050),0.51,IF(AND(A573="USA",R573=2035),0.62,IF(AND(A573="USA",R573=2050),0.5,IF(AND(A573="Japan",R573=2035),0.65,IF(AND(A573="Japan",R573=2050),0.55,IF(AND(A573="Russia",R573=2035),0.63,IF(AND(A573="Russia",R573=2050),0.52,IF(AND(A573="China",R573=2035),0.59,IF(AND(A573="China",R573=2050),0.47,IF(AND(A573="India",R573=2035),0.58,IF(AND(A573="India",R573=2050),0.47,IF(AND(A573="Middle East",R573=2035),0.59,IF(AND(A573="Middle East",R573=2050),0.47,IF(AND(A573="Africa",R573=2035),0.58,IF(AND(A573="Africa",R573=2050),0.47,IF(AND(A573="Brazil",R573=2035),0.64,IF(AND(A573="Brazil",R573=2050),0.53,""))))))))))))))))))</f>
        <v>*0.58</v>
      </c>
      <c r="U573" s="41" t="s">
        <v>620</v>
      </c>
      <c r="V573" s="52" t="s">
        <v>35</v>
      </c>
      <c r="W573" s="41" t="n">
        <v>2050</v>
      </c>
      <c r="X573" s="53" t="str">
        <f aca="false">"*"&amp;IF(AND(A573="EU",W573=2035),0.62,IF(AND(A573="EU",W573=2050),0.51,IF(AND(A573="USA",W573=2035),0.62,IF(AND(A573="USA",W573=2050),0.5,IF(AND(A573="Japan",W573=2035),0.65,IF(AND(A573="Japan",W573=2050),0.55,IF(AND(A573="Russia",W573=2035),0.63,IF(AND(A573="Russia",W573=2050),0.52,IF(AND(A573="China",W573=2035),0.59,IF(AND(A573="China",W573=2050),0.47,IF(AND(A573="India",W573=2035),0.58,IF(AND(A573="India",W573=2050),0.47,IF(AND(A573="Middle East",W573=2035),0.59,IF(AND(A573="Middle East",W573=2050),0.47,IF(AND(A573="Africa",W573=2035),0.58,IF(AND(A573="Africa",W573=2050),0.47,IF(AND(A573="Brazil",W573=2035),0.64,IF(AND(A573="Brazil",W573=2050),0.53,""))))))))))))))))))</f>
        <v>*0.47</v>
      </c>
      <c r="AC573" s="0" t="s">
        <v>620</v>
      </c>
      <c r="AD573" s="50" t="s">
        <v>35</v>
      </c>
      <c r="AE573" s="0" t="n">
        <v>2035</v>
      </c>
      <c r="AF573" s="51" t="str">
        <f aca="false">"*"&amp;IF(AND(A573="EU",AE573=2035),0.58,IF(AND(A573="EU",AE573=2050),0.49,IF(AND(A573="USA",AE573=2035),0.56,IF(AND(A573="USA",AE573=2050),0.45,IF(AND(A573="Japan",AE573=2035),0.62,IF(AND(A573="Japan",AE573=2050),0.51,IF(AND(A573="Russia",AE573=2035),0.55,IF(AND(A573="Russia",AE573=2050),0.41,IF(AND(A573="China",AE573=2035),0.54,IF(AND(A573="China",AE573=2050),0.44,IF(AND(A573="India",AE573=2035),0.55,IF(AND(A573="India",AE573=2050),0.42,IF(AND(A573="Middle East",AE573=2035),0.53,IF(AND(A573="Middle East",AE573=2050),0.41,IF(AND(A573="Africa",AE573=2035),0.53,IF(AND(A573="Africa",AE573=2050),0.41,IF(AND(A573="Brazil",AE573=2035),0.6,IF(AND(A573="Brazil",AE573=2050),0.5,""))))))))))))))))))</f>
        <v>*0.55</v>
      </c>
      <c r="AG573" s="51" t="str">
        <f aca="false">AG572</f>
        <v>REZoning_Sol-Win</v>
      </c>
      <c r="AI573" s="0" t="s">
        <v>620</v>
      </c>
      <c r="AJ573" s="50" t="s">
        <v>35</v>
      </c>
      <c r="AK573" s="0" t="n">
        <v>2050</v>
      </c>
      <c r="AL573" s="51" t="str">
        <f aca="false">"*"&amp;IF(AND(A573="EU",AK573=2035),0.58,IF(AND(A573="EU",AK573=2050),0.49,IF(AND(A573="USA",AK573=2035),0.56,IF(AND(A573="USA",AK573=2050),0.45,IF(AND(A573="Japan",AK573=2035),0.62,IF(AND(A573="Japan",AK573=2050),0.51,IF(AND(A573="Russia",AK573=2035),0.55,IF(AND(A573="Russia",AK573=2050),0.41,IF(AND(A573="China",AK573=2035),0.54,IF(AND(A573="China",AK573=2050),0.44,IF(AND(A573="India",AK573=2035),0.55,IF(AND(A573="India",AK573=2050),0.42,IF(AND(A573="Middle East",AK573=2035),0.53,IF(AND(A573="Middle East",AK573=2050),0.41,IF(AND(A573="Africa",AK573=2035),0.53,IF(AND(A573="Africa",AK573=2050),0.41,IF(AND(A573="Brazil",AK573=2035),0.6,IF(AND(A573="Brazil",AK573=2050),0.5,""))))))))))))))))))</f>
        <v>*0.42</v>
      </c>
      <c r="AM573" s="51" t="str">
        <f aca="false">AM572</f>
        <v>REZoning_Sol-Win</v>
      </c>
      <c r="AP573" s="0" t="s">
        <v>620</v>
      </c>
      <c r="AQ573" s="0" t="s">
        <v>35</v>
      </c>
      <c r="AR573" s="0" t="n">
        <v>2100</v>
      </c>
      <c r="AS573" s="0" t="s">
        <v>37</v>
      </c>
      <c r="AT573" s="0" t="s">
        <v>36</v>
      </c>
    </row>
    <row r="574" customFormat="false" ht="28.5" hidden="false" customHeight="true" outlineLevel="0" collapsed="false">
      <c r="A574" s="3" t="s">
        <v>33</v>
      </c>
      <c r="C574" s="0" t="s">
        <v>621</v>
      </c>
      <c r="D574" s="50" t="s">
        <v>35</v>
      </c>
      <c r="E574" s="0" t="n">
        <v>2035</v>
      </c>
      <c r="F574" s="51" t="str">
        <f aca="false">"*"&amp;IF(AND(A574="EU",E574=2035),0.63,IF(AND(A574="EU",E574=2050),0.54,IF(AND(A574="USA",E574=2035),0.64,IF(AND(A574="USA",E574=2050),0.54,IF(AND(A574="Japan",E574=2035),0.68,IF(AND(A574="Japan",E574=2050),0.58,IF(AND(A574="Russia",E574=2035),0.65,IF(AND(A574="Russia",E574=2050),0.54,IF(AND(A574="China",E574=2035),0.61,IF(AND(A574="China",E574=2050),0.49,IF(AND(A574="India",E574=2035),0.6,IF(AND(A574="India",E574=2050),0.49,IF(AND(A574="Middle East",E574=2035),0.6,IF(AND(A574="Middle East",E574=2050),0.5,IF(AND(A574="Africa",E574=2035),0.61,IF(AND(A574="Africa",E574=2050),0.5,IF(AND(A574="Brazil",E574=2035),0.64,IF(AND(A574="Brazil",E574=2050),0.54,""))))))))))))))))))</f>
        <v>*0.6</v>
      </c>
      <c r="H574" s="0" t="s">
        <v>621</v>
      </c>
      <c r="I574" s="50" t="s">
        <v>35</v>
      </c>
      <c r="J574" s="0" t="n">
        <v>2050</v>
      </c>
      <c r="K574" s="48" t="str">
        <f aca="false">"*"&amp;IF(AND(A574="EU",J574=2035),0.63,IF(AND(A574="EU",J574=2050),0.54,IF(AND(A574="USA",J574=2035),0.64,IF(AND(A574="USA",J574=2050),0.54,IF(AND(A574="Japan",J574=2035),0.68,IF(AND(A574="Japan",J574=2050),0.58,IF(AND(A574="Russia",J574=2035),0.65,IF(AND(A574="Russia",J574=2050),0.54,IF(AND(A574="China",J574=2035),0.61,IF(AND(A574="China",J574=2050),0.49,IF(AND(A574="India",J574=2035),0.6,IF(AND(A574="India",J574=2050),0.49,IF(AND(A574="Middle East",J574=2035),0.6,IF(AND(A574="Middle East",J574=2050),0.5,IF(AND(A574="Africa",J574=2035),0.61,IF(AND(A574="Africa",J574=2050),0.5,IF(AND(A574="Brazil",J574=2035),0.64,IF(AND(A574="Brazil",J574=2050),0.54,""))))))))))))))))))</f>
        <v>*0.49</v>
      </c>
      <c r="P574" s="41" t="s">
        <v>621</v>
      </c>
      <c r="Q574" s="52" t="s">
        <v>35</v>
      </c>
      <c r="R574" s="41" t="n">
        <v>2035</v>
      </c>
      <c r="S574" s="53" t="str">
        <f aca="false">"*"&amp;IF(AND(A574="EU",R574=2035),0.62,IF(AND(A574="EU",R574=2050),0.51,IF(AND(A574="USA",R574=2035),0.62,IF(AND(A574="USA",R574=2050),0.5,IF(AND(A574="Japan",R574=2035),0.65,IF(AND(A574="Japan",R574=2050),0.55,IF(AND(A574="Russia",R574=2035),0.63,IF(AND(A574="Russia",R574=2050),0.52,IF(AND(A574="China",R574=2035),0.59,IF(AND(A574="China",R574=2050),0.47,IF(AND(A574="India",R574=2035),0.58,IF(AND(A574="India",R574=2050),0.47,IF(AND(A574="Middle East",R574=2035),0.59,IF(AND(A574="Middle East",R574=2050),0.47,IF(AND(A574="Africa",R574=2035),0.58,IF(AND(A574="Africa",R574=2050),0.47,IF(AND(A574="Brazil",R574=2035),0.64,IF(AND(A574="Brazil",R574=2050),0.53,""))))))))))))))))))</f>
        <v>*0.58</v>
      </c>
      <c r="U574" s="41" t="s">
        <v>621</v>
      </c>
      <c r="V574" s="52" t="s">
        <v>35</v>
      </c>
      <c r="W574" s="41" t="n">
        <v>2050</v>
      </c>
      <c r="X574" s="53" t="str">
        <f aca="false">"*"&amp;IF(AND(A574="EU",W574=2035),0.62,IF(AND(A574="EU",W574=2050),0.51,IF(AND(A574="USA",W574=2035),0.62,IF(AND(A574="USA",W574=2050),0.5,IF(AND(A574="Japan",W574=2035),0.65,IF(AND(A574="Japan",W574=2050),0.55,IF(AND(A574="Russia",W574=2035),0.63,IF(AND(A574="Russia",W574=2050),0.52,IF(AND(A574="China",W574=2035),0.59,IF(AND(A574="China",W574=2050),0.47,IF(AND(A574="India",W574=2035),0.58,IF(AND(A574="India",W574=2050),0.47,IF(AND(A574="Middle East",W574=2035),0.59,IF(AND(A574="Middle East",W574=2050),0.47,IF(AND(A574="Africa",W574=2035),0.58,IF(AND(A574="Africa",W574=2050),0.47,IF(AND(A574="Brazil",W574=2035),0.64,IF(AND(A574="Brazil",W574=2050),0.53,""))))))))))))))))))</f>
        <v>*0.47</v>
      </c>
      <c r="AC574" s="0" t="s">
        <v>621</v>
      </c>
      <c r="AD574" s="50" t="s">
        <v>35</v>
      </c>
      <c r="AE574" s="0" t="n">
        <v>2035</v>
      </c>
      <c r="AF574" s="51" t="str">
        <f aca="false">"*"&amp;IF(AND(A574="EU",AE574=2035),0.58,IF(AND(A574="EU",AE574=2050),0.49,IF(AND(A574="USA",AE574=2035),0.56,IF(AND(A574="USA",AE574=2050),0.45,IF(AND(A574="Japan",AE574=2035),0.62,IF(AND(A574="Japan",AE574=2050),0.51,IF(AND(A574="Russia",AE574=2035),0.55,IF(AND(A574="Russia",AE574=2050),0.41,IF(AND(A574="China",AE574=2035),0.54,IF(AND(A574="China",AE574=2050),0.44,IF(AND(A574="India",AE574=2035),0.55,IF(AND(A574="India",AE574=2050),0.42,IF(AND(A574="Middle East",AE574=2035),0.53,IF(AND(A574="Middle East",AE574=2050),0.41,IF(AND(A574="Africa",AE574=2035),0.53,IF(AND(A574="Africa",AE574=2050),0.41,IF(AND(A574="Brazil",AE574=2035),0.6,IF(AND(A574="Brazil",AE574=2050),0.5,""))))))))))))))))))</f>
        <v>*0.55</v>
      </c>
      <c r="AG574" s="51" t="str">
        <f aca="false">AG573</f>
        <v>REZoning_Sol-Win</v>
      </c>
      <c r="AI574" s="0" t="s">
        <v>621</v>
      </c>
      <c r="AJ574" s="50" t="s">
        <v>35</v>
      </c>
      <c r="AK574" s="0" t="n">
        <v>2050</v>
      </c>
      <c r="AL574" s="51" t="str">
        <f aca="false">"*"&amp;IF(AND(A574="EU",AK574=2035),0.58,IF(AND(A574="EU",AK574=2050),0.49,IF(AND(A574="USA",AK574=2035),0.56,IF(AND(A574="USA",AK574=2050),0.45,IF(AND(A574="Japan",AK574=2035),0.62,IF(AND(A574="Japan",AK574=2050),0.51,IF(AND(A574="Russia",AK574=2035),0.55,IF(AND(A574="Russia",AK574=2050),0.41,IF(AND(A574="China",AK574=2035),0.54,IF(AND(A574="China",AK574=2050),0.44,IF(AND(A574="India",AK574=2035),0.55,IF(AND(A574="India",AK574=2050),0.42,IF(AND(A574="Middle East",AK574=2035),0.53,IF(AND(A574="Middle East",AK574=2050),0.41,IF(AND(A574="Africa",AK574=2035),0.53,IF(AND(A574="Africa",AK574=2050),0.41,IF(AND(A574="Brazil",AK574=2035),0.6,IF(AND(A574="Brazil",AK574=2050),0.5,""))))))))))))))))))</f>
        <v>*0.42</v>
      </c>
      <c r="AM574" s="51" t="str">
        <f aca="false">AM573</f>
        <v>REZoning_Sol-Win</v>
      </c>
      <c r="AP574" s="0" t="s">
        <v>621</v>
      </c>
      <c r="AQ574" s="0" t="s">
        <v>35</v>
      </c>
      <c r="AR574" s="0" t="n">
        <v>2100</v>
      </c>
      <c r="AS574" s="0" t="s">
        <v>37</v>
      </c>
      <c r="AT574" s="0" t="s">
        <v>36</v>
      </c>
    </row>
    <row r="575" customFormat="false" ht="28.5" hidden="false" customHeight="true" outlineLevel="0" collapsed="false">
      <c r="A575" s="3" t="s">
        <v>33</v>
      </c>
      <c r="C575" s="0" t="s">
        <v>622</v>
      </c>
      <c r="D575" s="50" t="s">
        <v>35</v>
      </c>
      <c r="E575" s="0" t="n">
        <v>2035</v>
      </c>
      <c r="F575" s="51" t="str">
        <f aca="false">"*"&amp;IF(AND(A575="EU",E575=2035),0.63,IF(AND(A575="EU",E575=2050),0.54,IF(AND(A575="USA",E575=2035),0.64,IF(AND(A575="USA",E575=2050),0.54,IF(AND(A575="Japan",E575=2035),0.68,IF(AND(A575="Japan",E575=2050),0.58,IF(AND(A575="Russia",E575=2035),0.65,IF(AND(A575="Russia",E575=2050),0.54,IF(AND(A575="China",E575=2035),0.61,IF(AND(A575="China",E575=2050),0.49,IF(AND(A575="India",E575=2035),0.6,IF(AND(A575="India",E575=2050),0.49,IF(AND(A575="Middle East",E575=2035),0.6,IF(AND(A575="Middle East",E575=2050),0.5,IF(AND(A575="Africa",E575=2035),0.61,IF(AND(A575="Africa",E575=2050),0.5,IF(AND(A575="Brazil",E575=2035),0.64,IF(AND(A575="Brazil",E575=2050),0.54,""))))))))))))))))))</f>
        <v>*0.6</v>
      </c>
      <c r="H575" s="0" t="s">
        <v>622</v>
      </c>
      <c r="I575" s="50" t="s">
        <v>35</v>
      </c>
      <c r="J575" s="0" t="n">
        <v>2050</v>
      </c>
      <c r="K575" s="48" t="str">
        <f aca="false">"*"&amp;IF(AND(A575="EU",J575=2035),0.63,IF(AND(A575="EU",J575=2050),0.54,IF(AND(A575="USA",J575=2035),0.64,IF(AND(A575="USA",J575=2050),0.54,IF(AND(A575="Japan",J575=2035),0.68,IF(AND(A575="Japan",J575=2050),0.58,IF(AND(A575="Russia",J575=2035),0.65,IF(AND(A575="Russia",J575=2050),0.54,IF(AND(A575="China",J575=2035),0.61,IF(AND(A575="China",J575=2050),0.49,IF(AND(A575="India",J575=2035),0.6,IF(AND(A575="India",J575=2050),0.49,IF(AND(A575="Middle East",J575=2035),0.6,IF(AND(A575="Middle East",J575=2050),0.5,IF(AND(A575="Africa",J575=2035),0.61,IF(AND(A575="Africa",J575=2050),0.5,IF(AND(A575="Brazil",J575=2035),0.64,IF(AND(A575="Brazil",J575=2050),0.54,""))))))))))))))))))</f>
        <v>*0.49</v>
      </c>
      <c r="P575" s="41" t="s">
        <v>622</v>
      </c>
      <c r="Q575" s="52" t="s">
        <v>35</v>
      </c>
      <c r="R575" s="41" t="n">
        <v>2035</v>
      </c>
      <c r="S575" s="53" t="str">
        <f aca="false">"*"&amp;IF(AND(A575="EU",R575=2035),0.62,IF(AND(A575="EU",R575=2050),0.51,IF(AND(A575="USA",R575=2035),0.62,IF(AND(A575="USA",R575=2050),0.5,IF(AND(A575="Japan",R575=2035),0.65,IF(AND(A575="Japan",R575=2050),0.55,IF(AND(A575="Russia",R575=2035),0.63,IF(AND(A575="Russia",R575=2050),0.52,IF(AND(A575="China",R575=2035),0.59,IF(AND(A575="China",R575=2050),0.47,IF(AND(A575="India",R575=2035),0.58,IF(AND(A575="India",R575=2050),0.47,IF(AND(A575="Middle East",R575=2035),0.59,IF(AND(A575="Middle East",R575=2050),0.47,IF(AND(A575="Africa",R575=2035),0.58,IF(AND(A575="Africa",R575=2050),0.47,IF(AND(A575="Brazil",R575=2035),0.64,IF(AND(A575="Brazil",R575=2050),0.53,""))))))))))))))))))</f>
        <v>*0.58</v>
      </c>
      <c r="U575" s="41" t="s">
        <v>622</v>
      </c>
      <c r="V575" s="52" t="s">
        <v>35</v>
      </c>
      <c r="W575" s="41" t="n">
        <v>2050</v>
      </c>
      <c r="X575" s="53" t="str">
        <f aca="false">"*"&amp;IF(AND(A575="EU",W575=2035),0.62,IF(AND(A575="EU",W575=2050),0.51,IF(AND(A575="USA",W575=2035),0.62,IF(AND(A575="USA",W575=2050),0.5,IF(AND(A575="Japan",W575=2035),0.65,IF(AND(A575="Japan",W575=2050),0.55,IF(AND(A575="Russia",W575=2035),0.63,IF(AND(A575="Russia",W575=2050),0.52,IF(AND(A575="China",W575=2035),0.59,IF(AND(A575="China",W575=2050),0.47,IF(AND(A575="India",W575=2035),0.58,IF(AND(A575="India",W575=2050),0.47,IF(AND(A575="Middle East",W575=2035),0.59,IF(AND(A575="Middle East",W575=2050),0.47,IF(AND(A575="Africa",W575=2035),0.58,IF(AND(A575="Africa",W575=2050),0.47,IF(AND(A575="Brazil",W575=2035),0.64,IF(AND(A575="Brazil",W575=2050),0.53,""))))))))))))))))))</f>
        <v>*0.47</v>
      </c>
      <c r="AC575" s="0" t="s">
        <v>622</v>
      </c>
      <c r="AD575" s="50" t="s">
        <v>35</v>
      </c>
      <c r="AE575" s="0" t="n">
        <v>2035</v>
      </c>
      <c r="AF575" s="51" t="str">
        <f aca="false">"*"&amp;IF(AND(A575="EU",AE575=2035),0.58,IF(AND(A575="EU",AE575=2050),0.49,IF(AND(A575="USA",AE575=2035),0.56,IF(AND(A575="USA",AE575=2050),0.45,IF(AND(A575="Japan",AE575=2035),0.62,IF(AND(A575="Japan",AE575=2050),0.51,IF(AND(A575="Russia",AE575=2035),0.55,IF(AND(A575="Russia",AE575=2050),0.41,IF(AND(A575="China",AE575=2035),0.54,IF(AND(A575="China",AE575=2050),0.44,IF(AND(A575="India",AE575=2035),0.55,IF(AND(A575="India",AE575=2050),0.42,IF(AND(A575="Middle East",AE575=2035),0.53,IF(AND(A575="Middle East",AE575=2050),0.41,IF(AND(A575="Africa",AE575=2035),0.53,IF(AND(A575="Africa",AE575=2050),0.41,IF(AND(A575="Brazil",AE575=2035),0.6,IF(AND(A575="Brazil",AE575=2050),0.5,""))))))))))))))))))</f>
        <v>*0.55</v>
      </c>
      <c r="AG575" s="51" t="str">
        <f aca="false">AG574</f>
        <v>REZoning_Sol-Win</v>
      </c>
      <c r="AI575" s="0" t="s">
        <v>622</v>
      </c>
      <c r="AJ575" s="50" t="s">
        <v>35</v>
      </c>
      <c r="AK575" s="0" t="n">
        <v>2050</v>
      </c>
      <c r="AL575" s="51" t="str">
        <f aca="false">"*"&amp;IF(AND(A575="EU",AK575=2035),0.58,IF(AND(A575="EU",AK575=2050),0.49,IF(AND(A575="USA",AK575=2035),0.56,IF(AND(A575="USA",AK575=2050),0.45,IF(AND(A575="Japan",AK575=2035),0.62,IF(AND(A575="Japan",AK575=2050),0.51,IF(AND(A575="Russia",AK575=2035),0.55,IF(AND(A575="Russia",AK575=2050),0.41,IF(AND(A575="China",AK575=2035),0.54,IF(AND(A575="China",AK575=2050),0.44,IF(AND(A575="India",AK575=2035),0.55,IF(AND(A575="India",AK575=2050),0.42,IF(AND(A575="Middle East",AK575=2035),0.53,IF(AND(A575="Middle East",AK575=2050),0.41,IF(AND(A575="Africa",AK575=2035),0.53,IF(AND(A575="Africa",AK575=2050),0.41,IF(AND(A575="Brazil",AK575=2035),0.6,IF(AND(A575="Brazil",AK575=2050),0.5,""))))))))))))))))))</f>
        <v>*0.42</v>
      </c>
      <c r="AM575" s="51" t="str">
        <f aca="false">AM574</f>
        <v>REZoning_Sol-Win</v>
      </c>
      <c r="AP575" s="0" t="s">
        <v>622</v>
      </c>
      <c r="AQ575" s="0" t="s">
        <v>35</v>
      </c>
      <c r="AR575" s="0" t="n">
        <v>2100</v>
      </c>
      <c r="AS575" s="0" t="s">
        <v>37</v>
      </c>
      <c r="AT575" s="0" t="s">
        <v>36</v>
      </c>
    </row>
    <row r="576" customFormat="false" ht="28.5" hidden="false" customHeight="true" outlineLevel="0" collapsed="false">
      <c r="A576" s="3" t="s">
        <v>33</v>
      </c>
      <c r="C576" s="0" t="s">
        <v>623</v>
      </c>
      <c r="D576" s="50" t="s">
        <v>35</v>
      </c>
      <c r="E576" s="0" t="n">
        <v>2035</v>
      </c>
      <c r="F576" s="51" t="str">
        <f aca="false">"*"&amp;IF(AND(A576="EU",E576=2035),0.63,IF(AND(A576="EU",E576=2050),0.54,IF(AND(A576="USA",E576=2035),0.64,IF(AND(A576="USA",E576=2050),0.54,IF(AND(A576="Japan",E576=2035),0.68,IF(AND(A576="Japan",E576=2050),0.58,IF(AND(A576="Russia",E576=2035),0.65,IF(AND(A576="Russia",E576=2050),0.54,IF(AND(A576="China",E576=2035),0.61,IF(AND(A576="China",E576=2050),0.49,IF(AND(A576="India",E576=2035),0.6,IF(AND(A576="India",E576=2050),0.49,IF(AND(A576="Middle East",E576=2035),0.6,IF(AND(A576="Middle East",E576=2050),0.5,IF(AND(A576="Africa",E576=2035),0.61,IF(AND(A576="Africa",E576=2050),0.5,IF(AND(A576="Brazil",E576=2035),0.64,IF(AND(A576="Brazil",E576=2050),0.54,""))))))))))))))))))</f>
        <v>*0.6</v>
      </c>
      <c r="H576" s="0" t="s">
        <v>623</v>
      </c>
      <c r="I576" s="50" t="s">
        <v>35</v>
      </c>
      <c r="J576" s="0" t="n">
        <v>2050</v>
      </c>
      <c r="K576" s="48" t="str">
        <f aca="false">"*"&amp;IF(AND(A576="EU",J576=2035),0.63,IF(AND(A576="EU",J576=2050),0.54,IF(AND(A576="USA",J576=2035),0.64,IF(AND(A576="USA",J576=2050),0.54,IF(AND(A576="Japan",J576=2035),0.68,IF(AND(A576="Japan",J576=2050),0.58,IF(AND(A576="Russia",J576=2035),0.65,IF(AND(A576="Russia",J576=2050),0.54,IF(AND(A576="China",J576=2035),0.61,IF(AND(A576="China",J576=2050),0.49,IF(AND(A576="India",J576=2035),0.6,IF(AND(A576="India",J576=2050),0.49,IF(AND(A576="Middle East",J576=2035),0.6,IF(AND(A576="Middle East",J576=2050),0.5,IF(AND(A576="Africa",J576=2035),0.61,IF(AND(A576="Africa",J576=2050),0.5,IF(AND(A576="Brazil",J576=2035),0.64,IF(AND(A576="Brazil",J576=2050),0.54,""))))))))))))))))))</f>
        <v>*0.49</v>
      </c>
      <c r="P576" s="41" t="s">
        <v>623</v>
      </c>
      <c r="Q576" s="52" t="s">
        <v>35</v>
      </c>
      <c r="R576" s="41" t="n">
        <v>2035</v>
      </c>
      <c r="S576" s="53" t="str">
        <f aca="false">"*"&amp;IF(AND(A576="EU",R576=2035),0.62,IF(AND(A576="EU",R576=2050),0.51,IF(AND(A576="USA",R576=2035),0.62,IF(AND(A576="USA",R576=2050),0.5,IF(AND(A576="Japan",R576=2035),0.65,IF(AND(A576="Japan",R576=2050),0.55,IF(AND(A576="Russia",R576=2035),0.63,IF(AND(A576="Russia",R576=2050),0.52,IF(AND(A576="China",R576=2035),0.59,IF(AND(A576="China",R576=2050),0.47,IF(AND(A576="India",R576=2035),0.58,IF(AND(A576="India",R576=2050),0.47,IF(AND(A576="Middle East",R576=2035),0.59,IF(AND(A576="Middle East",R576=2050),0.47,IF(AND(A576="Africa",R576=2035),0.58,IF(AND(A576="Africa",R576=2050),0.47,IF(AND(A576="Brazil",R576=2035),0.64,IF(AND(A576="Brazil",R576=2050),0.53,""))))))))))))))))))</f>
        <v>*0.58</v>
      </c>
      <c r="U576" s="41" t="s">
        <v>623</v>
      </c>
      <c r="V576" s="52" t="s">
        <v>35</v>
      </c>
      <c r="W576" s="41" t="n">
        <v>2050</v>
      </c>
      <c r="X576" s="53" t="str">
        <f aca="false">"*"&amp;IF(AND(A576="EU",W576=2035),0.62,IF(AND(A576="EU",W576=2050),0.51,IF(AND(A576="USA",W576=2035),0.62,IF(AND(A576="USA",W576=2050),0.5,IF(AND(A576="Japan",W576=2035),0.65,IF(AND(A576="Japan",W576=2050),0.55,IF(AND(A576="Russia",W576=2035),0.63,IF(AND(A576="Russia",W576=2050),0.52,IF(AND(A576="China",W576=2035),0.59,IF(AND(A576="China",W576=2050),0.47,IF(AND(A576="India",W576=2035),0.58,IF(AND(A576="India",W576=2050),0.47,IF(AND(A576="Middle East",W576=2035),0.59,IF(AND(A576="Middle East",W576=2050),0.47,IF(AND(A576="Africa",W576=2035),0.58,IF(AND(A576="Africa",W576=2050),0.47,IF(AND(A576="Brazil",W576=2035),0.64,IF(AND(A576="Brazil",W576=2050),0.53,""))))))))))))))))))</f>
        <v>*0.47</v>
      </c>
      <c r="AC576" s="0" t="s">
        <v>623</v>
      </c>
      <c r="AD576" s="50" t="s">
        <v>35</v>
      </c>
      <c r="AE576" s="0" t="n">
        <v>2035</v>
      </c>
      <c r="AF576" s="51" t="str">
        <f aca="false">"*"&amp;IF(AND(A576="EU",AE576=2035),0.58,IF(AND(A576="EU",AE576=2050),0.49,IF(AND(A576="USA",AE576=2035),0.56,IF(AND(A576="USA",AE576=2050),0.45,IF(AND(A576="Japan",AE576=2035),0.62,IF(AND(A576="Japan",AE576=2050),0.51,IF(AND(A576="Russia",AE576=2035),0.55,IF(AND(A576="Russia",AE576=2050),0.41,IF(AND(A576="China",AE576=2035),0.54,IF(AND(A576="China",AE576=2050),0.44,IF(AND(A576="India",AE576=2035),0.55,IF(AND(A576="India",AE576=2050),0.42,IF(AND(A576="Middle East",AE576=2035),0.53,IF(AND(A576="Middle East",AE576=2050),0.41,IF(AND(A576="Africa",AE576=2035),0.53,IF(AND(A576="Africa",AE576=2050),0.41,IF(AND(A576="Brazil",AE576=2035),0.6,IF(AND(A576="Brazil",AE576=2050),0.5,""))))))))))))))))))</f>
        <v>*0.55</v>
      </c>
      <c r="AG576" s="51" t="str">
        <f aca="false">AG575</f>
        <v>REZoning_Sol-Win</v>
      </c>
      <c r="AI576" s="0" t="s">
        <v>623</v>
      </c>
      <c r="AJ576" s="50" t="s">
        <v>35</v>
      </c>
      <c r="AK576" s="0" t="n">
        <v>2050</v>
      </c>
      <c r="AL576" s="51" t="str">
        <f aca="false">"*"&amp;IF(AND(A576="EU",AK576=2035),0.58,IF(AND(A576="EU",AK576=2050),0.49,IF(AND(A576="USA",AK576=2035),0.56,IF(AND(A576="USA",AK576=2050),0.45,IF(AND(A576="Japan",AK576=2035),0.62,IF(AND(A576="Japan",AK576=2050),0.51,IF(AND(A576="Russia",AK576=2035),0.55,IF(AND(A576="Russia",AK576=2050),0.41,IF(AND(A576="China",AK576=2035),0.54,IF(AND(A576="China",AK576=2050),0.44,IF(AND(A576="India",AK576=2035),0.55,IF(AND(A576="India",AK576=2050),0.42,IF(AND(A576="Middle East",AK576=2035),0.53,IF(AND(A576="Middle East",AK576=2050),0.41,IF(AND(A576="Africa",AK576=2035),0.53,IF(AND(A576="Africa",AK576=2050),0.41,IF(AND(A576="Brazil",AK576=2035),0.6,IF(AND(A576="Brazil",AK576=2050),0.5,""))))))))))))))))))</f>
        <v>*0.42</v>
      </c>
      <c r="AM576" s="51" t="str">
        <f aca="false">AM575</f>
        <v>REZoning_Sol-Win</v>
      </c>
      <c r="AP576" s="0" t="s">
        <v>623</v>
      </c>
      <c r="AQ576" s="0" t="s">
        <v>35</v>
      </c>
      <c r="AR576" s="0" t="n">
        <v>2100</v>
      </c>
      <c r="AS576" s="0" t="s">
        <v>37</v>
      </c>
      <c r="AT576" s="0" t="s">
        <v>36</v>
      </c>
    </row>
    <row r="577" customFormat="false" ht="28.5" hidden="false" customHeight="true" outlineLevel="0" collapsed="false">
      <c r="A577" s="3" t="s">
        <v>33</v>
      </c>
      <c r="C577" s="0" t="s">
        <v>624</v>
      </c>
      <c r="D577" s="50" t="s">
        <v>35</v>
      </c>
      <c r="E577" s="0" t="n">
        <v>2035</v>
      </c>
      <c r="F577" s="51" t="str">
        <f aca="false">"*"&amp;IF(AND(A577="EU",E577=2035),0.63,IF(AND(A577="EU",E577=2050),0.54,IF(AND(A577="USA",E577=2035),0.64,IF(AND(A577="USA",E577=2050),0.54,IF(AND(A577="Japan",E577=2035),0.68,IF(AND(A577="Japan",E577=2050),0.58,IF(AND(A577="Russia",E577=2035),0.65,IF(AND(A577="Russia",E577=2050),0.54,IF(AND(A577="China",E577=2035),0.61,IF(AND(A577="China",E577=2050),0.49,IF(AND(A577="India",E577=2035),0.6,IF(AND(A577="India",E577=2050),0.49,IF(AND(A577="Middle East",E577=2035),0.6,IF(AND(A577="Middle East",E577=2050),0.5,IF(AND(A577="Africa",E577=2035),0.61,IF(AND(A577="Africa",E577=2050),0.5,IF(AND(A577="Brazil",E577=2035),0.64,IF(AND(A577="Brazil",E577=2050),0.54,""))))))))))))))))))</f>
        <v>*0.6</v>
      </c>
      <c r="H577" s="0" t="s">
        <v>624</v>
      </c>
      <c r="I577" s="50" t="s">
        <v>35</v>
      </c>
      <c r="J577" s="0" t="n">
        <v>2050</v>
      </c>
      <c r="K577" s="48" t="str">
        <f aca="false">"*"&amp;IF(AND(A577="EU",J577=2035),0.63,IF(AND(A577="EU",J577=2050),0.54,IF(AND(A577="USA",J577=2035),0.64,IF(AND(A577="USA",J577=2050),0.54,IF(AND(A577="Japan",J577=2035),0.68,IF(AND(A577="Japan",J577=2050),0.58,IF(AND(A577="Russia",J577=2035),0.65,IF(AND(A577="Russia",J577=2050),0.54,IF(AND(A577="China",J577=2035),0.61,IF(AND(A577="China",J577=2050),0.49,IF(AND(A577="India",J577=2035),0.6,IF(AND(A577="India",J577=2050),0.49,IF(AND(A577="Middle East",J577=2035),0.6,IF(AND(A577="Middle East",J577=2050),0.5,IF(AND(A577="Africa",J577=2035),0.61,IF(AND(A577="Africa",J577=2050),0.5,IF(AND(A577="Brazil",J577=2035),0.64,IF(AND(A577="Brazil",J577=2050),0.54,""))))))))))))))))))</f>
        <v>*0.49</v>
      </c>
      <c r="P577" s="41" t="s">
        <v>624</v>
      </c>
      <c r="Q577" s="52" t="s">
        <v>35</v>
      </c>
      <c r="R577" s="41" t="n">
        <v>2035</v>
      </c>
      <c r="S577" s="53" t="str">
        <f aca="false">"*"&amp;IF(AND(A577="EU",R577=2035),0.62,IF(AND(A577="EU",R577=2050),0.51,IF(AND(A577="USA",R577=2035),0.62,IF(AND(A577="USA",R577=2050),0.5,IF(AND(A577="Japan",R577=2035),0.65,IF(AND(A577="Japan",R577=2050),0.55,IF(AND(A577="Russia",R577=2035),0.63,IF(AND(A577="Russia",R577=2050),0.52,IF(AND(A577="China",R577=2035),0.59,IF(AND(A577="China",R577=2050),0.47,IF(AND(A577="India",R577=2035),0.58,IF(AND(A577="India",R577=2050),0.47,IF(AND(A577="Middle East",R577=2035),0.59,IF(AND(A577="Middle East",R577=2050),0.47,IF(AND(A577="Africa",R577=2035),0.58,IF(AND(A577="Africa",R577=2050),0.47,IF(AND(A577="Brazil",R577=2035),0.64,IF(AND(A577="Brazil",R577=2050),0.53,""))))))))))))))))))</f>
        <v>*0.58</v>
      </c>
      <c r="U577" s="41" t="s">
        <v>624</v>
      </c>
      <c r="V577" s="52" t="s">
        <v>35</v>
      </c>
      <c r="W577" s="41" t="n">
        <v>2050</v>
      </c>
      <c r="X577" s="53" t="str">
        <f aca="false">"*"&amp;IF(AND(A577="EU",W577=2035),0.62,IF(AND(A577="EU",W577=2050),0.51,IF(AND(A577="USA",W577=2035),0.62,IF(AND(A577="USA",W577=2050),0.5,IF(AND(A577="Japan",W577=2035),0.65,IF(AND(A577="Japan",W577=2050),0.55,IF(AND(A577="Russia",W577=2035),0.63,IF(AND(A577="Russia",W577=2050),0.52,IF(AND(A577="China",W577=2035),0.59,IF(AND(A577="China",W577=2050),0.47,IF(AND(A577="India",W577=2035),0.58,IF(AND(A577="India",W577=2050),0.47,IF(AND(A577="Middle East",W577=2035),0.59,IF(AND(A577="Middle East",W577=2050),0.47,IF(AND(A577="Africa",W577=2035),0.58,IF(AND(A577="Africa",W577=2050),0.47,IF(AND(A577="Brazil",W577=2035),0.64,IF(AND(A577="Brazil",W577=2050),0.53,""))))))))))))))))))</f>
        <v>*0.47</v>
      </c>
      <c r="AC577" s="0" t="s">
        <v>624</v>
      </c>
      <c r="AD577" s="50" t="s">
        <v>35</v>
      </c>
      <c r="AE577" s="0" t="n">
        <v>2035</v>
      </c>
      <c r="AF577" s="51" t="str">
        <f aca="false">"*"&amp;IF(AND(A577="EU",AE577=2035),0.58,IF(AND(A577="EU",AE577=2050),0.49,IF(AND(A577="USA",AE577=2035),0.56,IF(AND(A577="USA",AE577=2050),0.45,IF(AND(A577="Japan",AE577=2035),0.62,IF(AND(A577="Japan",AE577=2050),0.51,IF(AND(A577="Russia",AE577=2035),0.55,IF(AND(A577="Russia",AE577=2050),0.41,IF(AND(A577="China",AE577=2035),0.54,IF(AND(A577="China",AE577=2050),0.44,IF(AND(A577="India",AE577=2035),0.55,IF(AND(A577="India",AE577=2050),0.42,IF(AND(A577="Middle East",AE577=2035),0.53,IF(AND(A577="Middle East",AE577=2050),0.41,IF(AND(A577="Africa",AE577=2035),0.53,IF(AND(A577="Africa",AE577=2050),0.41,IF(AND(A577="Brazil",AE577=2035),0.6,IF(AND(A577="Brazil",AE577=2050),0.5,""))))))))))))))))))</f>
        <v>*0.55</v>
      </c>
      <c r="AG577" s="51" t="str">
        <f aca="false">AG576</f>
        <v>REZoning_Sol-Win</v>
      </c>
      <c r="AI577" s="0" t="s">
        <v>624</v>
      </c>
      <c r="AJ577" s="50" t="s">
        <v>35</v>
      </c>
      <c r="AK577" s="0" t="n">
        <v>2050</v>
      </c>
      <c r="AL577" s="51" t="str">
        <f aca="false">"*"&amp;IF(AND(A577="EU",AK577=2035),0.58,IF(AND(A577="EU",AK577=2050),0.49,IF(AND(A577="USA",AK577=2035),0.56,IF(AND(A577="USA",AK577=2050),0.45,IF(AND(A577="Japan",AK577=2035),0.62,IF(AND(A577="Japan",AK577=2050),0.51,IF(AND(A577="Russia",AK577=2035),0.55,IF(AND(A577="Russia",AK577=2050),0.41,IF(AND(A577="China",AK577=2035),0.54,IF(AND(A577="China",AK577=2050),0.44,IF(AND(A577="India",AK577=2035),0.55,IF(AND(A577="India",AK577=2050),0.42,IF(AND(A577="Middle East",AK577=2035),0.53,IF(AND(A577="Middle East",AK577=2050),0.41,IF(AND(A577="Africa",AK577=2035),0.53,IF(AND(A577="Africa",AK577=2050),0.41,IF(AND(A577="Brazil",AK577=2035),0.6,IF(AND(A577="Brazil",AK577=2050),0.5,""))))))))))))))))))</f>
        <v>*0.42</v>
      </c>
      <c r="AM577" s="51" t="str">
        <f aca="false">AM576</f>
        <v>REZoning_Sol-Win</v>
      </c>
      <c r="AP577" s="0" t="s">
        <v>624</v>
      </c>
      <c r="AQ577" s="0" t="s">
        <v>35</v>
      </c>
      <c r="AR577" s="0" t="n">
        <v>2100</v>
      </c>
      <c r="AS577" s="0" t="s">
        <v>37</v>
      </c>
      <c r="AT577" s="0" t="s">
        <v>36</v>
      </c>
    </row>
    <row r="578" customFormat="false" ht="28.5" hidden="false" customHeight="true" outlineLevel="0" collapsed="false">
      <c r="A578" s="3" t="s">
        <v>33</v>
      </c>
      <c r="C578" s="0" t="s">
        <v>625</v>
      </c>
      <c r="D578" s="50" t="s">
        <v>35</v>
      </c>
      <c r="E578" s="0" t="n">
        <v>2035</v>
      </c>
      <c r="F578" s="51" t="str">
        <f aca="false">"*"&amp;IF(AND(A578="EU",E578=2035),0.63,IF(AND(A578="EU",E578=2050),0.54,IF(AND(A578="USA",E578=2035),0.64,IF(AND(A578="USA",E578=2050),0.54,IF(AND(A578="Japan",E578=2035),0.68,IF(AND(A578="Japan",E578=2050),0.58,IF(AND(A578="Russia",E578=2035),0.65,IF(AND(A578="Russia",E578=2050),0.54,IF(AND(A578="China",E578=2035),0.61,IF(AND(A578="China",E578=2050),0.49,IF(AND(A578="India",E578=2035),0.6,IF(AND(A578="India",E578=2050),0.49,IF(AND(A578="Middle East",E578=2035),0.6,IF(AND(A578="Middle East",E578=2050),0.5,IF(AND(A578="Africa",E578=2035),0.61,IF(AND(A578="Africa",E578=2050),0.5,IF(AND(A578="Brazil",E578=2035),0.64,IF(AND(A578="Brazil",E578=2050),0.54,""))))))))))))))))))</f>
        <v>*0.6</v>
      </c>
      <c r="H578" s="0" t="s">
        <v>625</v>
      </c>
      <c r="I578" s="50" t="s">
        <v>35</v>
      </c>
      <c r="J578" s="0" t="n">
        <v>2050</v>
      </c>
      <c r="K578" s="48" t="str">
        <f aca="false">"*"&amp;IF(AND(A578="EU",J578=2035),0.63,IF(AND(A578="EU",J578=2050),0.54,IF(AND(A578="USA",J578=2035),0.64,IF(AND(A578="USA",J578=2050),0.54,IF(AND(A578="Japan",J578=2035),0.68,IF(AND(A578="Japan",J578=2050),0.58,IF(AND(A578="Russia",J578=2035),0.65,IF(AND(A578="Russia",J578=2050),0.54,IF(AND(A578="China",J578=2035),0.61,IF(AND(A578="China",J578=2050),0.49,IF(AND(A578="India",J578=2035),0.6,IF(AND(A578="India",J578=2050),0.49,IF(AND(A578="Middle East",J578=2035),0.6,IF(AND(A578="Middle East",J578=2050),0.5,IF(AND(A578="Africa",J578=2035),0.61,IF(AND(A578="Africa",J578=2050),0.5,IF(AND(A578="Brazil",J578=2035),0.64,IF(AND(A578="Brazil",J578=2050),0.54,""))))))))))))))))))</f>
        <v>*0.49</v>
      </c>
      <c r="P578" s="41" t="s">
        <v>625</v>
      </c>
      <c r="Q578" s="52" t="s">
        <v>35</v>
      </c>
      <c r="R578" s="41" t="n">
        <v>2035</v>
      </c>
      <c r="S578" s="53" t="str">
        <f aca="false">"*"&amp;IF(AND(A578="EU",R578=2035),0.62,IF(AND(A578="EU",R578=2050),0.51,IF(AND(A578="USA",R578=2035),0.62,IF(AND(A578="USA",R578=2050),0.5,IF(AND(A578="Japan",R578=2035),0.65,IF(AND(A578="Japan",R578=2050),0.55,IF(AND(A578="Russia",R578=2035),0.63,IF(AND(A578="Russia",R578=2050),0.52,IF(AND(A578="China",R578=2035),0.59,IF(AND(A578="China",R578=2050),0.47,IF(AND(A578="India",R578=2035),0.58,IF(AND(A578="India",R578=2050),0.47,IF(AND(A578="Middle East",R578=2035),0.59,IF(AND(A578="Middle East",R578=2050),0.47,IF(AND(A578="Africa",R578=2035),0.58,IF(AND(A578="Africa",R578=2050),0.47,IF(AND(A578="Brazil",R578=2035),0.64,IF(AND(A578="Brazil",R578=2050),0.53,""))))))))))))))))))</f>
        <v>*0.58</v>
      </c>
      <c r="U578" s="41" t="s">
        <v>625</v>
      </c>
      <c r="V578" s="52" t="s">
        <v>35</v>
      </c>
      <c r="W578" s="41" t="n">
        <v>2050</v>
      </c>
      <c r="X578" s="53" t="str">
        <f aca="false">"*"&amp;IF(AND(A578="EU",W578=2035),0.62,IF(AND(A578="EU",W578=2050),0.51,IF(AND(A578="USA",W578=2035),0.62,IF(AND(A578="USA",W578=2050),0.5,IF(AND(A578="Japan",W578=2035),0.65,IF(AND(A578="Japan",W578=2050),0.55,IF(AND(A578="Russia",W578=2035),0.63,IF(AND(A578="Russia",W578=2050),0.52,IF(AND(A578="China",W578=2035),0.59,IF(AND(A578="China",W578=2050),0.47,IF(AND(A578="India",W578=2035),0.58,IF(AND(A578="India",W578=2050),0.47,IF(AND(A578="Middle East",W578=2035),0.59,IF(AND(A578="Middle East",W578=2050),0.47,IF(AND(A578="Africa",W578=2035),0.58,IF(AND(A578="Africa",W578=2050),0.47,IF(AND(A578="Brazil",W578=2035),0.64,IF(AND(A578="Brazil",W578=2050),0.53,""))))))))))))))))))</f>
        <v>*0.47</v>
      </c>
      <c r="AC578" s="0" t="s">
        <v>625</v>
      </c>
      <c r="AD578" s="50" t="s">
        <v>35</v>
      </c>
      <c r="AE578" s="0" t="n">
        <v>2035</v>
      </c>
      <c r="AF578" s="51" t="str">
        <f aca="false">"*"&amp;IF(AND(A578="EU",AE578=2035),0.58,IF(AND(A578="EU",AE578=2050),0.49,IF(AND(A578="USA",AE578=2035),0.56,IF(AND(A578="USA",AE578=2050),0.45,IF(AND(A578="Japan",AE578=2035),0.62,IF(AND(A578="Japan",AE578=2050),0.51,IF(AND(A578="Russia",AE578=2035),0.55,IF(AND(A578="Russia",AE578=2050),0.41,IF(AND(A578="China",AE578=2035),0.54,IF(AND(A578="China",AE578=2050),0.44,IF(AND(A578="India",AE578=2035),0.55,IF(AND(A578="India",AE578=2050),0.42,IF(AND(A578="Middle East",AE578=2035),0.53,IF(AND(A578="Middle East",AE578=2050),0.41,IF(AND(A578="Africa",AE578=2035),0.53,IF(AND(A578="Africa",AE578=2050),0.41,IF(AND(A578="Brazil",AE578=2035),0.6,IF(AND(A578="Brazil",AE578=2050),0.5,""))))))))))))))))))</f>
        <v>*0.55</v>
      </c>
      <c r="AG578" s="51" t="str">
        <f aca="false">AG577</f>
        <v>REZoning_Sol-Win</v>
      </c>
      <c r="AI578" s="0" t="s">
        <v>625</v>
      </c>
      <c r="AJ578" s="50" t="s">
        <v>35</v>
      </c>
      <c r="AK578" s="0" t="n">
        <v>2050</v>
      </c>
      <c r="AL578" s="51" t="str">
        <f aca="false">"*"&amp;IF(AND(A578="EU",AK578=2035),0.58,IF(AND(A578="EU",AK578=2050),0.49,IF(AND(A578="USA",AK578=2035),0.56,IF(AND(A578="USA",AK578=2050),0.45,IF(AND(A578="Japan",AK578=2035),0.62,IF(AND(A578="Japan",AK578=2050),0.51,IF(AND(A578="Russia",AK578=2035),0.55,IF(AND(A578="Russia",AK578=2050),0.41,IF(AND(A578="China",AK578=2035),0.54,IF(AND(A578="China",AK578=2050),0.44,IF(AND(A578="India",AK578=2035),0.55,IF(AND(A578="India",AK578=2050),0.42,IF(AND(A578="Middle East",AK578=2035),0.53,IF(AND(A578="Middle East",AK578=2050),0.41,IF(AND(A578="Africa",AK578=2035),0.53,IF(AND(A578="Africa",AK578=2050),0.41,IF(AND(A578="Brazil",AK578=2035),0.6,IF(AND(A578="Brazil",AK578=2050),0.5,""))))))))))))))))))</f>
        <v>*0.42</v>
      </c>
      <c r="AM578" s="51" t="str">
        <f aca="false">AM577</f>
        <v>REZoning_Sol-Win</v>
      </c>
      <c r="AP578" s="0" t="s">
        <v>625</v>
      </c>
      <c r="AQ578" s="0" t="s">
        <v>35</v>
      </c>
      <c r="AR578" s="0" t="n">
        <v>2100</v>
      </c>
      <c r="AS578" s="0" t="s">
        <v>37</v>
      </c>
      <c r="AT578" s="0" t="s">
        <v>36</v>
      </c>
    </row>
    <row r="579" customFormat="false" ht="28.5" hidden="false" customHeight="true" outlineLevel="0" collapsed="false">
      <c r="A579" s="3" t="s">
        <v>61</v>
      </c>
      <c r="C579" s="0" t="s">
        <v>626</v>
      </c>
      <c r="D579" s="50" t="s">
        <v>35</v>
      </c>
      <c r="E579" s="0" t="n">
        <v>2035</v>
      </c>
      <c r="F579" s="51" t="str">
        <f aca="false">"*"&amp;IF(AND(A579="EU",E579=2035),0.63,IF(AND(A579="EU",E579=2050),0.54,IF(AND(A579="USA",E579=2035),0.64,IF(AND(A579="USA",E579=2050),0.54,IF(AND(A579="Japan",E579=2035),0.68,IF(AND(A579="Japan",E579=2050),0.58,IF(AND(A579="Russia",E579=2035),0.65,IF(AND(A579="Russia",E579=2050),0.54,IF(AND(A579="China",E579=2035),0.61,IF(AND(A579="China",E579=2050),0.49,IF(AND(A579="India",E579=2035),0.6,IF(AND(A579="India",E579=2050),0.49,IF(AND(A579="Middle East",E579=2035),0.6,IF(AND(A579="Middle East",E579=2050),0.5,IF(AND(A579="Africa",E579=2035),0.61,IF(AND(A579="Africa",E579=2050),0.5,IF(AND(A579="Brazil",E579=2035),0.64,IF(AND(A579="Brazil",E579=2050),0.54,""))))))))))))))))))</f>
        <v>*0.64</v>
      </c>
      <c r="H579" s="0" t="s">
        <v>626</v>
      </c>
      <c r="I579" s="50" t="s">
        <v>35</v>
      </c>
      <c r="J579" s="0" t="n">
        <v>2050</v>
      </c>
      <c r="K579" s="48" t="str">
        <f aca="false">"*"&amp;IF(AND(A579="EU",J579=2035),0.63,IF(AND(A579="EU",J579=2050),0.54,IF(AND(A579="USA",J579=2035),0.64,IF(AND(A579="USA",J579=2050),0.54,IF(AND(A579="Japan",J579=2035),0.68,IF(AND(A579="Japan",J579=2050),0.58,IF(AND(A579="Russia",J579=2035),0.65,IF(AND(A579="Russia",J579=2050),0.54,IF(AND(A579="China",J579=2035),0.61,IF(AND(A579="China",J579=2050),0.49,IF(AND(A579="India",J579=2035),0.6,IF(AND(A579="India",J579=2050),0.49,IF(AND(A579="Middle East",J579=2035),0.6,IF(AND(A579="Middle East",J579=2050),0.5,IF(AND(A579="Africa",J579=2035),0.61,IF(AND(A579="Africa",J579=2050),0.5,IF(AND(A579="Brazil",J579=2035),0.64,IF(AND(A579="Brazil",J579=2050),0.54,""))))))))))))))))))</f>
        <v>*0.54</v>
      </c>
      <c r="P579" s="41" t="s">
        <v>626</v>
      </c>
      <c r="Q579" s="52" t="s">
        <v>35</v>
      </c>
      <c r="R579" s="41" t="n">
        <v>2035</v>
      </c>
      <c r="S579" s="53" t="str">
        <f aca="false">"*"&amp;IF(AND(A579="EU",R579=2035),0.62,IF(AND(A579="EU",R579=2050),0.51,IF(AND(A579="USA",R579=2035),0.62,IF(AND(A579="USA",R579=2050),0.5,IF(AND(A579="Japan",R579=2035),0.65,IF(AND(A579="Japan",R579=2050),0.55,IF(AND(A579="Russia",R579=2035),0.63,IF(AND(A579="Russia",R579=2050),0.52,IF(AND(A579="China",R579=2035),0.59,IF(AND(A579="China",R579=2050),0.47,IF(AND(A579="India",R579=2035),0.58,IF(AND(A579="India",R579=2050),0.47,IF(AND(A579="Middle East",R579=2035),0.59,IF(AND(A579="Middle East",R579=2050),0.47,IF(AND(A579="Africa",R579=2035),0.58,IF(AND(A579="Africa",R579=2050),0.47,IF(AND(A579="Brazil",R579=2035),0.64,IF(AND(A579="Brazil",R579=2050),0.53,""))))))))))))))))))</f>
        <v>*0.64</v>
      </c>
      <c r="U579" s="41" t="s">
        <v>626</v>
      </c>
      <c r="V579" s="52" t="s">
        <v>35</v>
      </c>
      <c r="W579" s="41" t="n">
        <v>2050</v>
      </c>
      <c r="X579" s="53" t="str">
        <f aca="false">"*"&amp;IF(AND(A579="EU",W579=2035),0.62,IF(AND(A579="EU",W579=2050),0.51,IF(AND(A579="USA",W579=2035),0.62,IF(AND(A579="USA",W579=2050),0.5,IF(AND(A579="Japan",W579=2035),0.65,IF(AND(A579="Japan",W579=2050),0.55,IF(AND(A579="Russia",W579=2035),0.63,IF(AND(A579="Russia",W579=2050),0.52,IF(AND(A579="China",W579=2035),0.59,IF(AND(A579="China",W579=2050),0.47,IF(AND(A579="India",W579=2035),0.58,IF(AND(A579="India",W579=2050),0.47,IF(AND(A579="Middle East",W579=2035),0.59,IF(AND(A579="Middle East",W579=2050),0.47,IF(AND(A579="Africa",W579=2035),0.58,IF(AND(A579="Africa",W579=2050),0.47,IF(AND(A579="Brazil",W579=2035),0.64,IF(AND(A579="Brazil",W579=2050),0.53,""))))))))))))))))))</f>
        <v>*0.53</v>
      </c>
      <c r="AC579" s="0" t="s">
        <v>626</v>
      </c>
      <c r="AD579" s="50" t="s">
        <v>35</v>
      </c>
      <c r="AE579" s="0" t="n">
        <v>2035</v>
      </c>
      <c r="AF579" s="51" t="str">
        <f aca="false">"*"&amp;IF(AND(A579="EU",AE579=2035),0.58,IF(AND(A579="EU",AE579=2050),0.49,IF(AND(A579="USA",AE579=2035),0.56,IF(AND(A579="USA",AE579=2050),0.45,IF(AND(A579="Japan",AE579=2035),0.62,IF(AND(A579="Japan",AE579=2050),0.51,IF(AND(A579="Russia",AE579=2035),0.55,IF(AND(A579="Russia",AE579=2050),0.41,IF(AND(A579="China",AE579=2035),0.54,IF(AND(A579="China",AE579=2050),0.44,IF(AND(A579="India",AE579=2035),0.55,IF(AND(A579="India",AE579=2050),0.42,IF(AND(A579="Middle East",AE579=2035),0.53,IF(AND(A579="Middle East",AE579=2050),0.41,IF(AND(A579="Africa",AE579=2035),0.53,IF(AND(A579="Africa",AE579=2050),0.41,IF(AND(A579="Brazil",AE579=2035),0.6,IF(AND(A579="Brazil",AE579=2050),0.5,""))))))))))))))))))</f>
        <v>*0.6</v>
      </c>
      <c r="AG579" s="51" t="str">
        <f aca="false">AG578</f>
        <v>REZoning_Sol-Win</v>
      </c>
      <c r="AI579" s="0" t="s">
        <v>626</v>
      </c>
      <c r="AJ579" s="50" t="s">
        <v>35</v>
      </c>
      <c r="AK579" s="0" t="n">
        <v>2050</v>
      </c>
      <c r="AL579" s="51" t="str">
        <f aca="false">"*"&amp;IF(AND(A579="EU",AK579=2035),0.58,IF(AND(A579="EU",AK579=2050),0.49,IF(AND(A579="USA",AK579=2035),0.56,IF(AND(A579="USA",AK579=2050),0.45,IF(AND(A579="Japan",AK579=2035),0.62,IF(AND(A579="Japan",AK579=2050),0.51,IF(AND(A579="Russia",AK579=2035),0.55,IF(AND(A579="Russia",AK579=2050),0.41,IF(AND(A579="China",AK579=2035),0.54,IF(AND(A579="China",AK579=2050),0.44,IF(AND(A579="India",AK579=2035),0.55,IF(AND(A579="India",AK579=2050),0.42,IF(AND(A579="Middle East",AK579=2035),0.53,IF(AND(A579="Middle East",AK579=2050),0.41,IF(AND(A579="Africa",AK579=2035),0.53,IF(AND(A579="Africa",AK579=2050),0.41,IF(AND(A579="Brazil",AK579=2035),0.6,IF(AND(A579="Brazil",AK579=2050),0.5,""))))))))))))))))))</f>
        <v>*0.5</v>
      </c>
      <c r="AM579" s="51" t="str">
        <f aca="false">AM578</f>
        <v>REZoning_Sol-Win</v>
      </c>
      <c r="AP579" s="0" t="s">
        <v>626</v>
      </c>
      <c r="AQ579" s="0" t="s">
        <v>35</v>
      </c>
      <c r="AR579" s="0" t="n">
        <v>2100</v>
      </c>
      <c r="AS579" s="0" t="s">
        <v>63</v>
      </c>
      <c r="AT579" s="0" t="s">
        <v>36</v>
      </c>
    </row>
    <row r="580" customFormat="false" ht="28.5" hidden="false" customHeight="true" outlineLevel="0" collapsed="false">
      <c r="A580" s="3" t="s">
        <v>61</v>
      </c>
      <c r="C580" s="0" t="s">
        <v>627</v>
      </c>
      <c r="D580" s="50" t="s">
        <v>35</v>
      </c>
      <c r="E580" s="0" t="n">
        <v>2035</v>
      </c>
      <c r="F580" s="51" t="str">
        <f aca="false">"*"&amp;IF(AND(A580="EU",E580=2035),0.63,IF(AND(A580="EU",E580=2050),0.54,IF(AND(A580="USA",E580=2035),0.64,IF(AND(A580="USA",E580=2050),0.54,IF(AND(A580="Japan",E580=2035),0.68,IF(AND(A580="Japan",E580=2050),0.58,IF(AND(A580="Russia",E580=2035),0.65,IF(AND(A580="Russia",E580=2050),0.54,IF(AND(A580="China",E580=2035),0.61,IF(AND(A580="China",E580=2050),0.49,IF(AND(A580="India",E580=2035),0.6,IF(AND(A580="India",E580=2050),0.49,IF(AND(A580="Middle East",E580=2035),0.6,IF(AND(A580="Middle East",E580=2050),0.5,IF(AND(A580="Africa",E580=2035),0.61,IF(AND(A580="Africa",E580=2050),0.5,IF(AND(A580="Brazil",E580=2035),0.64,IF(AND(A580="Brazil",E580=2050),0.54,""))))))))))))))))))</f>
        <v>*0.64</v>
      </c>
      <c r="H580" s="0" t="s">
        <v>627</v>
      </c>
      <c r="I580" s="50" t="s">
        <v>35</v>
      </c>
      <c r="J580" s="0" t="n">
        <v>2050</v>
      </c>
      <c r="K580" s="48" t="str">
        <f aca="false">"*"&amp;IF(AND(A580="EU",J580=2035),0.63,IF(AND(A580="EU",J580=2050),0.54,IF(AND(A580="USA",J580=2035),0.64,IF(AND(A580="USA",J580=2050),0.54,IF(AND(A580="Japan",J580=2035),0.68,IF(AND(A580="Japan",J580=2050),0.58,IF(AND(A580="Russia",J580=2035),0.65,IF(AND(A580="Russia",J580=2050),0.54,IF(AND(A580="China",J580=2035),0.61,IF(AND(A580="China",J580=2050),0.49,IF(AND(A580="India",J580=2035),0.6,IF(AND(A580="India",J580=2050),0.49,IF(AND(A580="Middle East",J580=2035),0.6,IF(AND(A580="Middle East",J580=2050),0.5,IF(AND(A580="Africa",J580=2035),0.61,IF(AND(A580="Africa",J580=2050),0.5,IF(AND(A580="Brazil",J580=2035),0.64,IF(AND(A580="Brazil",J580=2050),0.54,""))))))))))))))))))</f>
        <v>*0.54</v>
      </c>
      <c r="P580" s="41" t="s">
        <v>627</v>
      </c>
      <c r="Q580" s="52" t="s">
        <v>35</v>
      </c>
      <c r="R580" s="41" t="n">
        <v>2035</v>
      </c>
      <c r="S580" s="53" t="str">
        <f aca="false">"*"&amp;IF(AND(A580="EU",R580=2035),0.62,IF(AND(A580="EU",R580=2050),0.51,IF(AND(A580="USA",R580=2035),0.62,IF(AND(A580="USA",R580=2050),0.5,IF(AND(A580="Japan",R580=2035),0.65,IF(AND(A580="Japan",R580=2050),0.55,IF(AND(A580="Russia",R580=2035),0.63,IF(AND(A580="Russia",R580=2050),0.52,IF(AND(A580="China",R580=2035),0.59,IF(AND(A580="China",R580=2050),0.47,IF(AND(A580="India",R580=2035),0.58,IF(AND(A580="India",R580=2050),0.47,IF(AND(A580="Middle East",R580=2035),0.59,IF(AND(A580="Middle East",R580=2050),0.47,IF(AND(A580="Africa",R580=2035),0.58,IF(AND(A580="Africa",R580=2050),0.47,IF(AND(A580="Brazil",R580=2035),0.64,IF(AND(A580="Brazil",R580=2050),0.53,""))))))))))))))))))</f>
        <v>*0.64</v>
      </c>
      <c r="U580" s="41" t="s">
        <v>627</v>
      </c>
      <c r="V580" s="52" t="s">
        <v>35</v>
      </c>
      <c r="W580" s="41" t="n">
        <v>2050</v>
      </c>
      <c r="X580" s="53" t="str">
        <f aca="false">"*"&amp;IF(AND(A580="EU",W580=2035),0.62,IF(AND(A580="EU",W580=2050),0.51,IF(AND(A580="USA",W580=2035),0.62,IF(AND(A580="USA",W580=2050),0.5,IF(AND(A580="Japan",W580=2035),0.65,IF(AND(A580="Japan",W580=2050),0.55,IF(AND(A580="Russia",W580=2035),0.63,IF(AND(A580="Russia",W580=2050),0.52,IF(AND(A580="China",W580=2035),0.59,IF(AND(A580="China",W580=2050),0.47,IF(AND(A580="India",W580=2035),0.58,IF(AND(A580="India",W580=2050),0.47,IF(AND(A580="Middle East",W580=2035),0.59,IF(AND(A580="Middle East",W580=2050),0.47,IF(AND(A580="Africa",W580=2035),0.58,IF(AND(A580="Africa",W580=2050),0.47,IF(AND(A580="Brazil",W580=2035),0.64,IF(AND(A580="Brazil",W580=2050),0.53,""))))))))))))))))))</f>
        <v>*0.53</v>
      </c>
      <c r="AC580" s="0" t="s">
        <v>627</v>
      </c>
      <c r="AD580" s="50" t="s">
        <v>35</v>
      </c>
      <c r="AE580" s="0" t="n">
        <v>2035</v>
      </c>
      <c r="AF580" s="51" t="str">
        <f aca="false">"*"&amp;IF(AND(A580="EU",AE580=2035),0.58,IF(AND(A580="EU",AE580=2050),0.49,IF(AND(A580="USA",AE580=2035),0.56,IF(AND(A580="USA",AE580=2050),0.45,IF(AND(A580="Japan",AE580=2035),0.62,IF(AND(A580="Japan",AE580=2050),0.51,IF(AND(A580="Russia",AE580=2035),0.55,IF(AND(A580="Russia",AE580=2050),0.41,IF(AND(A580="China",AE580=2035),0.54,IF(AND(A580="China",AE580=2050),0.44,IF(AND(A580="India",AE580=2035),0.55,IF(AND(A580="India",AE580=2050),0.42,IF(AND(A580="Middle East",AE580=2035),0.53,IF(AND(A580="Middle East",AE580=2050),0.41,IF(AND(A580="Africa",AE580=2035),0.53,IF(AND(A580="Africa",AE580=2050),0.41,IF(AND(A580="Brazil",AE580=2035),0.6,IF(AND(A580="Brazil",AE580=2050),0.5,""))))))))))))))))))</f>
        <v>*0.6</v>
      </c>
      <c r="AG580" s="51" t="str">
        <f aca="false">AG579</f>
        <v>REZoning_Sol-Win</v>
      </c>
      <c r="AI580" s="0" t="s">
        <v>627</v>
      </c>
      <c r="AJ580" s="50" t="s">
        <v>35</v>
      </c>
      <c r="AK580" s="0" t="n">
        <v>2050</v>
      </c>
      <c r="AL580" s="51" t="str">
        <f aca="false">"*"&amp;IF(AND(A580="EU",AK580=2035),0.58,IF(AND(A580="EU",AK580=2050),0.49,IF(AND(A580="USA",AK580=2035),0.56,IF(AND(A580="USA",AK580=2050),0.45,IF(AND(A580="Japan",AK580=2035),0.62,IF(AND(A580="Japan",AK580=2050),0.51,IF(AND(A580="Russia",AK580=2035),0.55,IF(AND(A580="Russia",AK580=2050),0.41,IF(AND(A580="China",AK580=2035),0.54,IF(AND(A580="China",AK580=2050),0.44,IF(AND(A580="India",AK580=2035),0.55,IF(AND(A580="India",AK580=2050),0.42,IF(AND(A580="Middle East",AK580=2035),0.53,IF(AND(A580="Middle East",AK580=2050),0.41,IF(AND(A580="Africa",AK580=2035),0.53,IF(AND(A580="Africa",AK580=2050),0.41,IF(AND(A580="Brazil",AK580=2035),0.6,IF(AND(A580="Brazil",AK580=2050),0.5,""))))))))))))))))))</f>
        <v>*0.5</v>
      </c>
      <c r="AM580" s="51" t="str">
        <f aca="false">AM579</f>
        <v>REZoning_Sol-Win</v>
      </c>
      <c r="AP580" s="0" t="s">
        <v>627</v>
      </c>
      <c r="AQ580" s="0" t="s">
        <v>35</v>
      </c>
      <c r="AR580" s="0" t="n">
        <v>2100</v>
      </c>
      <c r="AS580" s="0" t="s">
        <v>63</v>
      </c>
      <c r="AT580" s="0" t="s">
        <v>36</v>
      </c>
    </row>
    <row r="581" customFormat="false" ht="28.5" hidden="false" customHeight="true" outlineLevel="0" collapsed="false">
      <c r="A581" s="3" t="s">
        <v>61</v>
      </c>
      <c r="C581" s="0" t="s">
        <v>628</v>
      </c>
      <c r="D581" s="50" t="s">
        <v>35</v>
      </c>
      <c r="E581" s="0" t="n">
        <v>2035</v>
      </c>
      <c r="F581" s="51" t="str">
        <f aca="false">"*"&amp;IF(AND(A581="EU",E581=2035),0.63,IF(AND(A581="EU",E581=2050),0.54,IF(AND(A581="USA",E581=2035),0.64,IF(AND(A581="USA",E581=2050),0.54,IF(AND(A581="Japan",E581=2035),0.68,IF(AND(A581="Japan",E581=2050),0.58,IF(AND(A581="Russia",E581=2035),0.65,IF(AND(A581="Russia",E581=2050),0.54,IF(AND(A581="China",E581=2035),0.61,IF(AND(A581="China",E581=2050),0.49,IF(AND(A581="India",E581=2035),0.6,IF(AND(A581="India",E581=2050),0.49,IF(AND(A581="Middle East",E581=2035),0.6,IF(AND(A581="Middle East",E581=2050),0.5,IF(AND(A581="Africa",E581=2035),0.61,IF(AND(A581="Africa",E581=2050),0.5,IF(AND(A581="Brazil",E581=2035),0.64,IF(AND(A581="Brazil",E581=2050),0.54,""))))))))))))))))))</f>
        <v>*0.64</v>
      </c>
      <c r="H581" s="0" t="s">
        <v>628</v>
      </c>
      <c r="I581" s="50" t="s">
        <v>35</v>
      </c>
      <c r="J581" s="0" t="n">
        <v>2050</v>
      </c>
      <c r="K581" s="48" t="str">
        <f aca="false">"*"&amp;IF(AND(A581="EU",J581=2035),0.63,IF(AND(A581="EU",J581=2050),0.54,IF(AND(A581="USA",J581=2035),0.64,IF(AND(A581="USA",J581=2050),0.54,IF(AND(A581="Japan",J581=2035),0.68,IF(AND(A581="Japan",J581=2050),0.58,IF(AND(A581="Russia",J581=2035),0.65,IF(AND(A581="Russia",J581=2050),0.54,IF(AND(A581="China",J581=2035),0.61,IF(AND(A581="China",J581=2050),0.49,IF(AND(A581="India",J581=2035),0.6,IF(AND(A581="India",J581=2050),0.49,IF(AND(A581="Middle East",J581=2035),0.6,IF(AND(A581="Middle East",J581=2050),0.5,IF(AND(A581="Africa",J581=2035),0.61,IF(AND(A581="Africa",J581=2050),0.5,IF(AND(A581="Brazil",J581=2035),0.64,IF(AND(A581="Brazil",J581=2050),0.54,""))))))))))))))))))</f>
        <v>*0.54</v>
      </c>
      <c r="P581" s="41" t="s">
        <v>628</v>
      </c>
      <c r="Q581" s="52" t="s">
        <v>35</v>
      </c>
      <c r="R581" s="41" t="n">
        <v>2035</v>
      </c>
      <c r="S581" s="53" t="str">
        <f aca="false">"*"&amp;IF(AND(A581="EU",R581=2035),0.62,IF(AND(A581="EU",R581=2050),0.51,IF(AND(A581="USA",R581=2035),0.62,IF(AND(A581="USA",R581=2050),0.5,IF(AND(A581="Japan",R581=2035),0.65,IF(AND(A581="Japan",R581=2050),0.55,IF(AND(A581="Russia",R581=2035),0.63,IF(AND(A581="Russia",R581=2050),0.52,IF(AND(A581="China",R581=2035),0.59,IF(AND(A581="China",R581=2050),0.47,IF(AND(A581="India",R581=2035),0.58,IF(AND(A581="India",R581=2050),0.47,IF(AND(A581="Middle East",R581=2035),0.59,IF(AND(A581="Middle East",R581=2050),0.47,IF(AND(A581="Africa",R581=2035),0.58,IF(AND(A581="Africa",R581=2050),0.47,IF(AND(A581="Brazil",R581=2035),0.64,IF(AND(A581="Brazil",R581=2050),0.53,""))))))))))))))))))</f>
        <v>*0.64</v>
      </c>
      <c r="U581" s="41" t="s">
        <v>628</v>
      </c>
      <c r="V581" s="52" t="s">
        <v>35</v>
      </c>
      <c r="W581" s="41" t="n">
        <v>2050</v>
      </c>
      <c r="X581" s="53" t="str">
        <f aca="false">"*"&amp;IF(AND(A581="EU",W581=2035),0.62,IF(AND(A581="EU",W581=2050),0.51,IF(AND(A581="USA",W581=2035),0.62,IF(AND(A581="USA",W581=2050),0.5,IF(AND(A581="Japan",W581=2035),0.65,IF(AND(A581="Japan",W581=2050),0.55,IF(AND(A581="Russia",W581=2035),0.63,IF(AND(A581="Russia",W581=2050),0.52,IF(AND(A581="China",W581=2035),0.59,IF(AND(A581="China",W581=2050),0.47,IF(AND(A581="India",W581=2035),0.58,IF(AND(A581="India",W581=2050),0.47,IF(AND(A581="Middle East",W581=2035),0.59,IF(AND(A581="Middle East",W581=2050),0.47,IF(AND(A581="Africa",W581=2035),0.58,IF(AND(A581="Africa",W581=2050),0.47,IF(AND(A581="Brazil",W581=2035),0.64,IF(AND(A581="Brazil",W581=2050),0.53,""))))))))))))))))))</f>
        <v>*0.53</v>
      </c>
      <c r="AC581" s="0" t="s">
        <v>628</v>
      </c>
      <c r="AD581" s="50" t="s">
        <v>35</v>
      </c>
      <c r="AE581" s="0" t="n">
        <v>2035</v>
      </c>
      <c r="AF581" s="51" t="str">
        <f aca="false">"*"&amp;IF(AND(A581="EU",AE581=2035),0.58,IF(AND(A581="EU",AE581=2050),0.49,IF(AND(A581="USA",AE581=2035),0.56,IF(AND(A581="USA",AE581=2050),0.45,IF(AND(A581="Japan",AE581=2035),0.62,IF(AND(A581="Japan",AE581=2050),0.51,IF(AND(A581="Russia",AE581=2035),0.55,IF(AND(A581="Russia",AE581=2050),0.41,IF(AND(A581="China",AE581=2035),0.54,IF(AND(A581="China",AE581=2050),0.44,IF(AND(A581="India",AE581=2035),0.55,IF(AND(A581="India",AE581=2050),0.42,IF(AND(A581="Middle East",AE581=2035),0.53,IF(AND(A581="Middle East",AE581=2050),0.41,IF(AND(A581="Africa",AE581=2035),0.53,IF(AND(A581="Africa",AE581=2050),0.41,IF(AND(A581="Brazil",AE581=2035),0.6,IF(AND(A581="Brazil",AE581=2050),0.5,""))))))))))))))))))</f>
        <v>*0.6</v>
      </c>
      <c r="AG581" s="51" t="str">
        <f aca="false">AG580</f>
        <v>REZoning_Sol-Win</v>
      </c>
      <c r="AI581" s="0" t="s">
        <v>628</v>
      </c>
      <c r="AJ581" s="50" t="s">
        <v>35</v>
      </c>
      <c r="AK581" s="0" t="n">
        <v>2050</v>
      </c>
      <c r="AL581" s="51" t="str">
        <f aca="false">"*"&amp;IF(AND(A581="EU",AK581=2035),0.58,IF(AND(A581="EU",AK581=2050),0.49,IF(AND(A581="USA",AK581=2035),0.56,IF(AND(A581="USA",AK581=2050),0.45,IF(AND(A581="Japan",AK581=2035),0.62,IF(AND(A581="Japan",AK581=2050),0.51,IF(AND(A581="Russia",AK581=2035),0.55,IF(AND(A581="Russia",AK581=2050),0.41,IF(AND(A581="China",AK581=2035),0.54,IF(AND(A581="China",AK581=2050),0.44,IF(AND(A581="India",AK581=2035),0.55,IF(AND(A581="India",AK581=2050),0.42,IF(AND(A581="Middle East",AK581=2035),0.53,IF(AND(A581="Middle East",AK581=2050),0.41,IF(AND(A581="Africa",AK581=2035),0.53,IF(AND(A581="Africa",AK581=2050),0.41,IF(AND(A581="Brazil",AK581=2035),0.6,IF(AND(A581="Brazil",AK581=2050),0.5,""))))))))))))))))))</f>
        <v>*0.5</v>
      </c>
      <c r="AM581" s="51" t="str">
        <f aca="false">AM580</f>
        <v>REZoning_Sol-Win</v>
      </c>
      <c r="AP581" s="0" t="s">
        <v>628</v>
      </c>
      <c r="AQ581" s="0" t="s">
        <v>35</v>
      </c>
      <c r="AR581" s="0" t="n">
        <v>2100</v>
      </c>
      <c r="AS581" s="0" t="s">
        <v>63</v>
      </c>
      <c r="AT581" s="0" t="s">
        <v>36</v>
      </c>
    </row>
    <row r="582" customFormat="false" ht="28.5" hidden="false" customHeight="true" outlineLevel="0" collapsed="false">
      <c r="A582" s="3" t="s">
        <v>61</v>
      </c>
      <c r="C582" s="0" t="s">
        <v>629</v>
      </c>
      <c r="D582" s="50" t="s">
        <v>35</v>
      </c>
      <c r="E582" s="0" t="n">
        <v>2035</v>
      </c>
      <c r="F582" s="51" t="str">
        <f aca="false">"*"&amp;IF(AND(A582="EU",E582=2035),0.63,IF(AND(A582="EU",E582=2050),0.54,IF(AND(A582="USA",E582=2035),0.64,IF(AND(A582="USA",E582=2050),0.54,IF(AND(A582="Japan",E582=2035),0.68,IF(AND(A582="Japan",E582=2050),0.58,IF(AND(A582="Russia",E582=2035),0.65,IF(AND(A582="Russia",E582=2050),0.54,IF(AND(A582="China",E582=2035),0.61,IF(AND(A582="China",E582=2050),0.49,IF(AND(A582="India",E582=2035),0.6,IF(AND(A582="India",E582=2050),0.49,IF(AND(A582="Middle East",E582=2035),0.6,IF(AND(A582="Middle East",E582=2050),0.5,IF(AND(A582="Africa",E582=2035),0.61,IF(AND(A582="Africa",E582=2050),0.5,IF(AND(A582="Brazil",E582=2035),0.64,IF(AND(A582="Brazil",E582=2050),0.54,""))))))))))))))))))</f>
        <v>*0.64</v>
      </c>
      <c r="H582" s="0" t="s">
        <v>629</v>
      </c>
      <c r="I582" s="50" t="s">
        <v>35</v>
      </c>
      <c r="J582" s="0" t="n">
        <v>2050</v>
      </c>
      <c r="K582" s="48" t="str">
        <f aca="false">"*"&amp;IF(AND(A582="EU",J582=2035),0.63,IF(AND(A582="EU",J582=2050),0.54,IF(AND(A582="USA",J582=2035),0.64,IF(AND(A582="USA",J582=2050),0.54,IF(AND(A582="Japan",J582=2035),0.68,IF(AND(A582="Japan",J582=2050),0.58,IF(AND(A582="Russia",J582=2035),0.65,IF(AND(A582="Russia",J582=2050),0.54,IF(AND(A582="China",J582=2035),0.61,IF(AND(A582="China",J582=2050),0.49,IF(AND(A582="India",J582=2035),0.6,IF(AND(A582="India",J582=2050),0.49,IF(AND(A582="Middle East",J582=2035),0.6,IF(AND(A582="Middle East",J582=2050),0.5,IF(AND(A582="Africa",J582=2035),0.61,IF(AND(A582="Africa",J582=2050),0.5,IF(AND(A582="Brazil",J582=2035),0.64,IF(AND(A582="Brazil",J582=2050),0.54,""))))))))))))))))))</f>
        <v>*0.54</v>
      </c>
      <c r="P582" s="41" t="s">
        <v>629</v>
      </c>
      <c r="Q582" s="52" t="s">
        <v>35</v>
      </c>
      <c r="R582" s="41" t="n">
        <v>2035</v>
      </c>
      <c r="S582" s="53" t="str">
        <f aca="false">"*"&amp;IF(AND(A582="EU",R582=2035),0.62,IF(AND(A582="EU",R582=2050),0.51,IF(AND(A582="USA",R582=2035),0.62,IF(AND(A582="USA",R582=2050),0.5,IF(AND(A582="Japan",R582=2035),0.65,IF(AND(A582="Japan",R582=2050),0.55,IF(AND(A582="Russia",R582=2035),0.63,IF(AND(A582="Russia",R582=2050),0.52,IF(AND(A582="China",R582=2035),0.59,IF(AND(A582="China",R582=2050),0.47,IF(AND(A582="India",R582=2035),0.58,IF(AND(A582="India",R582=2050),0.47,IF(AND(A582="Middle East",R582=2035),0.59,IF(AND(A582="Middle East",R582=2050),0.47,IF(AND(A582="Africa",R582=2035),0.58,IF(AND(A582="Africa",R582=2050),0.47,IF(AND(A582="Brazil",R582=2035),0.64,IF(AND(A582="Brazil",R582=2050),0.53,""))))))))))))))))))</f>
        <v>*0.64</v>
      </c>
      <c r="U582" s="41" t="s">
        <v>629</v>
      </c>
      <c r="V582" s="52" t="s">
        <v>35</v>
      </c>
      <c r="W582" s="41" t="n">
        <v>2050</v>
      </c>
      <c r="X582" s="53" t="str">
        <f aca="false">"*"&amp;IF(AND(A582="EU",W582=2035),0.62,IF(AND(A582="EU",W582=2050),0.51,IF(AND(A582="USA",W582=2035),0.62,IF(AND(A582="USA",W582=2050),0.5,IF(AND(A582="Japan",W582=2035),0.65,IF(AND(A582="Japan",W582=2050),0.55,IF(AND(A582="Russia",W582=2035),0.63,IF(AND(A582="Russia",W582=2050),0.52,IF(AND(A582="China",W582=2035),0.59,IF(AND(A582="China",W582=2050),0.47,IF(AND(A582="India",W582=2035),0.58,IF(AND(A582="India",W582=2050),0.47,IF(AND(A582="Middle East",W582=2035),0.59,IF(AND(A582="Middle East",W582=2050),0.47,IF(AND(A582="Africa",W582=2035),0.58,IF(AND(A582="Africa",W582=2050),0.47,IF(AND(A582="Brazil",W582=2035),0.64,IF(AND(A582="Brazil",W582=2050),0.53,""))))))))))))))))))</f>
        <v>*0.53</v>
      </c>
      <c r="AC582" s="0" t="s">
        <v>629</v>
      </c>
      <c r="AD582" s="50" t="s">
        <v>35</v>
      </c>
      <c r="AE582" s="0" t="n">
        <v>2035</v>
      </c>
      <c r="AF582" s="51" t="str">
        <f aca="false">"*"&amp;IF(AND(A582="EU",AE582=2035),0.58,IF(AND(A582="EU",AE582=2050),0.49,IF(AND(A582="USA",AE582=2035),0.56,IF(AND(A582="USA",AE582=2050),0.45,IF(AND(A582="Japan",AE582=2035),0.62,IF(AND(A582="Japan",AE582=2050),0.51,IF(AND(A582="Russia",AE582=2035),0.55,IF(AND(A582="Russia",AE582=2050),0.41,IF(AND(A582="China",AE582=2035),0.54,IF(AND(A582="China",AE582=2050),0.44,IF(AND(A582="India",AE582=2035),0.55,IF(AND(A582="India",AE582=2050),0.42,IF(AND(A582="Middle East",AE582=2035),0.53,IF(AND(A582="Middle East",AE582=2050),0.41,IF(AND(A582="Africa",AE582=2035),0.53,IF(AND(A582="Africa",AE582=2050),0.41,IF(AND(A582="Brazil",AE582=2035),0.6,IF(AND(A582="Brazil",AE582=2050),0.5,""))))))))))))))))))</f>
        <v>*0.6</v>
      </c>
      <c r="AG582" s="51" t="str">
        <f aca="false">AG581</f>
        <v>REZoning_Sol-Win</v>
      </c>
      <c r="AI582" s="0" t="s">
        <v>629</v>
      </c>
      <c r="AJ582" s="50" t="s">
        <v>35</v>
      </c>
      <c r="AK582" s="0" t="n">
        <v>2050</v>
      </c>
      <c r="AL582" s="51" t="str">
        <f aca="false">"*"&amp;IF(AND(A582="EU",AK582=2035),0.58,IF(AND(A582="EU",AK582=2050),0.49,IF(AND(A582="USA",AK582=2035),0.56,IF(AND(A582="USA",AK582=2050),0.45,IF(AND(A582="Japan",AK582=2035),0.62,IF(AND(A582="Japan",AK582=2050),0.51,IF(AND(A582="Russia",AK582=2035),0.55,IF(AND(A582="Russia",AK582=2050),0.41,IF(AND(A582="China",AK582=2035),0.54,IF(AND(A582="China",AK582=2050),0.44,IF(AND(A582="India",AK582=2035),0.55,IF(AND(A582="India",AK582=2050),0.42,IF(AND(A582="Middle East",AK582=2035),0.53,IF(AND(A582="Middle East",AK582=2050),0.41,IF(AND(A582="Africa",AK582=2035),0.53,IF(AND(A582="Africa",AK582=2050),0.41,IF(AND(A582="Brazil",AK582=2035),0.6,IF(AND(A582="Brazil",AK582=2050),0.5,""))))))))))))))))))</f>
        <v>*0.5</v>
      </c>
      <c r="AM582" s="51" t="str">
        <f aca="false">AM581</f>
        <v>REZoning_Sol-Win</v>
      </c>
      <c r="AP582" s="0" t="s">
        <v>629</v>
      </c>
      <c r="AQ582" s="0" t="s">
        <v>35</v>
      </c>
      <c r="AR582" s="0" t="n">
        <v>2100</v>
      </c>
      <c r="AS582" s="0" t="s">
        <v>63</v>
      </c>
      <c r="AT582" s="0" t="s">
        <v>36</v>
      </c>
    </row>
    <row r="583" customFormat="false" ht="28.5" hidden="false" customHeight="true" outlineLevel="0" collapsed="false">
      <c r="A583" s="3" t="s">
        <v>61</v>
      </c>
      <c r="C583" s="0" t="s">
        <v>630</v>
      </c>
      <c r="D583" s="50" t="s">
        <v>35</v>
      </c>
      <c r="E583" s="0" t="n">
        <v>2035</v>
      </c>
      <c r="F583" s="51" t="str">
        <f aca="false">"*"&amp;IF(AND(A583="EU",E583=2035),0.63,IF(AND(A583="EU",E583=2050),0.54,IF(AND(A583="USA",E583=2035),0.64,IF(AND(A583="USA",E583=2050),0.54,IF(AND(A583="Japan",E583=2035),0.68,IF(AND(A583="Japan",E583=2050),0.58,IF(AND(A583="Russia",E583=2035),0.65,IF(AND(A583="Russia",E583=2050),0.54,IF(AND(A583="China",E583=2035),0.61,IF(AND(A583="China",E583=2050),0.49,IF(AND(A583="India",E583=2035),0.6,IF(AND(A583="India",E583=2050),0.49,IF(AND(A583="Middle East",E583=2035),0.6,IF(AND(A583="Middle East",E583=2050),0.5,IF(AND(A583="Africa",E583=2035),0.61,IF(AND(A583="Africa",E583=2050),0.5,IF(AND(A583="Brazil",E583=2035),0.64,IF(AND(A583="Brazil",E583=2050),0.54,""))))))))))))))))))</f>
        <v>*0.64</v>
      </c>
      <c r="H583" s="0" t="s">
        <v>630</v>
      </c>
      <c r="I583" s="50" t="s">
        <v>35</v>
      </c>
      <c r="J583" s="0" t="n">
        <v>2050</v>
      </c>
      <c r="K583" s="48" t="str">
        <f aca="false">"*"&amp;IF(AND(A583="EU",J583=2035),0.63,IF(AND(A583="EU",J583=2050),0.54,IF(AND(A583="USA",J583=2035),0.64,IF(AND(A583="USA",J583=2050),0.54,IF(AND(A583="Japan",J583=2035),0.68,IF(AND(A583="Japan",J583=2050),0.58,IF(AND(A583="Russia",J583=2035),0.65,IF(AND(A583="Russia",J583=2050),0.54,IF(AND(A583="China",J583=2035),0.61,IF(AND(A583="China",J583=2050),0.49,IF(AND(A583="India",J583=2035),0.6,IF(AND(A583="India",J583=2050),0.49,IF(AND(A583="Middle East",J583=2035),0.6,IF(AND(A583="Middle East",J583=2050),0.5,IF(AND(A583="Africa",J583=2035),0.61,IF(AND(A583="Africa",J583=2050),0.5,IF(AND(A583="Brazil",J583=2035),0.64,IF(AND(A583="Brazil",J583=2050),0.54,""))))))))))))))))))</f>
        <v>*0.54</v>
      </c>
      <c r="P583" s="41" t="s">
        <v>630</v>
      </c>
      <c r="Q583" s="52" t="s">
        <v>35</v>
      </c>
      <c r="R583" s="41" t="n">
        <v>2035</v>
      </c>
      <c r="S583" s="53" t="str">
        <f aca="false">"*"&amp;IF(AND(A583="EU",R583=2035),0.62,IF(AND(A583="EU",R583=2050),0.51,IF(AND(A583="USA",R583=2035),0.62,IF(AND(A583="USA",R583=2050),0.5,IF(AND(A583="Japan",R583=2035),0.65,IF(AND(A583="Japan",R583=2050),0.55,IF(AND(A583="Russia",R583=2035),0.63,IF(AND(A583="Russia",R583=2050),0.52,IF(AND(A583="China",R583=2035),0.59,IF(AND(A583="China",R583=2050),0.47,IF(AND(A583="India",R583=2035),0.58,IF(AND(A583="India",R583=2050),0.47,IF(AND(A583="Middle East",R583=2035),0.59,IF(AND(A583="Middle East",R583=2050),0.47,IF(AND(A583="Africa",R583=2035),0.58,IF(AND(A583="Africa",R583=2050),0.47,IF(AND(A583="Brazil",R583=2035),0.64,IF(AND(A583="Brazil",R583=2050),0.53,""))))))))))))))))))</f>
        <v>*0.64</v>
      </c>
      <c r="U583" s="41" t="s">
        <v>630</v>
      </c>
      <c r="V583" s="52" t="s">
        <v>35</v>
      </c>
      <c r="W583" s="41" t="n">
        <v>2050</v>
      </c>
      <c r="X583" s="53" t="str">
        <f aca="false">"*"&amp;IF(AND(A583="EU",W583=2035),0.62,IF(AND(A583="EU",W583=2050),0.51,IF(AND(A583="USA",W583=2035),0.62,IF(AND(A583="USA",W583=2050),0.5,IF(AND(A583="Japan",W583=2035),0.65,IF(AND(A583="Japan",W583=2050),0.55,IF(AND(A583="Russia",W583=2035),0.63,IF(AND(A583="Russia",W583=2050),0.52,IF(AND(A583="China",W583=2035),0.59,IF(AND(A583="China",W583=2050),0.47,IF(AND(A583="India",W583=2035),0.58,IF(AND(A583="India",W583=2050),0.47,IF(AND(A583="Middle East",W583=2035),0.59,IF(AND(A583="Middle East",W583=2050),0.47,IF(AND(A583="Africa",W583=2035),0.58,IF(AND(A583="Africa",W583=2050),0.47,IF(AND(A583="Brazil",W583=2035),0.64,IF(AND(A583="Brazil",W583=2050),0.53,""))))))))))))))))))</f>
        <v>*0.53</v>
      </c>
      <c r="AC583" s="0" t="s">
        <v>630</v>
      </c>
      <c r="AD583" s="50" t="s">
        <v>35</v>
      </c>
      <c r="AE583" s="0" t="n">
        <v>2035</v>
      </c>
      <c r="AF583" s="51" t="str">
        <f aca="false">"*"&amp;IF(AND(A583="EU",AE583=2035),0.58,IF(AND(A583="EU",AE583=2050),0.49,IF(AND(A583="USA",AE583=2035),0.56,IF(AND(A583="USA",AE583=2050),0.45,IF(AND(A583="Japan",AE583=2035),0.62,IF(AND(A583="Japan",AE583=2050),0.51,IF(AND(A583="Russia",AE583=2035),0.55,IF(AND(A583="Russia",AE583=2050),0.41,IF(AND(A583="China",AE583=2035),0.54,IF(AND(A583="China",AE583=2050),0.44,IF(AND(A583="India",AE583=2035),0.55,IF(AND(A583="India",AE583=2050),0.42,IF(AND(A583="Middle East",AE583=2035),0.53,IF(AND(A583="Middle East",AE583=2050),0.41,IF(AND(A583="Africa",AE583=2035),0.53,IF(AND(A583="Africa",AE583=2050),0.41,IF(AND(A583="Brazil",AE583=2035),0.6,IF(AND(A583="Brazil",AE583=2050),0.5,""))))))))))))))))))</f>
        <v>*0.6</v>
      </c>
      <c r="AG583" s="51" t="str">
        <f aca="false">AG582</f>
        <v>REZoning_Sol-Win</v>
      </c>
      <c r="AI583" s="0" t="s">
        <v>630</v>
      </c>
      <c r="AJ583" s="50" t="s">
        <v>35</v>
      </c>
      <c r="AK583" s="0" t="n">
        <v>2050</v>
      </c>
      <c r="AL583" s="51" t="str">
        <f aca="false">"*"&amp;IF(AND(A583="EU",AK583=2035),0.58,IF(AND(A583="EU",AK583=2050),0.49,IF(AND(A583="USA",AK583=2035),0.56,IF(AND(A583="USA",AK583=2050),0.45,IF(AND(A583="Japan",AK583=2035),0.62,IF(AND(A583="Japan",AK583=2050),0.51,IF(AND(A583="Russia",AK583=2035),0.55,IF(AND(A583="Russia",AK583=2050),0.41,IF(AND(A583="China",AK583=2035),0.54,IF(AND(A583="China",AK583=2050),0.44,IF(AND(A583="India",AK583=2035),0.55,IF(AND(A583="India",AK583=2050),0.42,IF(AND(A583="Middle East",AK583=2035),0.53,IF(AND(A583="Middle East",AK583=2050),0.41,IF(AND(A583="Africa",AK583=2035),0.53,IF(AND(A583="Africa",AK583=2050),0.41,IF(AND(A583="Brazil",AK583=2035),0.6,IF(AND(A583="Brazil",AK583=2050),0.5,""))))))))))))))))))</f>
        <v>*0.5</v>
      </c>
      <c r="AM583" s="51" t="str">
        <f aca="false">AM582</f>
        <v>REZoning_Sol-Win</v>
      </c>
      <c r="AP583" s="0" t="s">
        <v>630</v>
      </c>
      <c r="AQ583" s="0" t="s">
        <v>35</v>
      </c>
      <c r="AR583" s="0" t="n">
        <v>2100</v>
      </c>
      <c r="AS583" s="0" t="s">
        <v>63</v>
      </c>
      <c r="AT583" s="0" t="s">
        <v>36</v>
      </c>
    </row>
    <row r="584" customFormat="false" ht="28.5" hidden="false" customHeight="true" outlineLevel="0" collapsed="false">
      <c r="A584" s="3" t="s">
        <v>61</v>
      </c>
      <c r="C584" s="0" t="s">
        <v>631</v>
      </c>
      <c r="D584" s="50" t="s">
        <v>35</v>
      </c>
      <c r="E584" s="0" t="n">
        <v>2035</v>
      </c>
      <c r="F584" s="51" t="str">
        <f aca="false">"*"&amp;IF(AND(A584="EU",E584=2035),0.63,IF(AND(A584="EU",E584=2050),0.54,IF(AND(A584="USA",E584=2035),0.64,IF(AND(A584="USA",E584=2050),0.54,IF(AND(A584="Japan",E584=2035),0.68,IF(AND(A584="Japan",E584=2050),0.58,IF(AND(A584="Russia",E584=2035),0.65,IF(AND(A584="Russia",E584=2050),0.54,IF(AND(A584="China",E584=2035),0.61,IF(AND(A584="China",E584=2050),0.49,IF(AND(A584="India",E584=2035),0.6,IF(AND(A584="India",E584=2050),0.49,IF(AND(A584="Middle East",E584=2035),0.6,IF(AND(A584="Middle East",E584=2050),0.5,IF(AND(A584="Africa",E584=2035),0.61,IF(AND(A584="Africa",E584=2050),0.5,IF(AND(A584="Brazil",E584=2035),0.64,IF(AND(A584="Brazil",E584=2050),0.54,""))))))))))))))))))</f>
        <v>*0.64</v>
      </c>
      <c r="H584" s="0" t="s">
        <v>631</v>
      </c>
      <c r="I584" s="50" t="s">
        <v>35</v>
      </c>
      <c r="J584" s="0" t="n">
        <v>2050</v>
      </c>
      <c r="K584" s="48" t="str">
        <f aca="false">"*"&amp;IF(AND(A584="EU",J584=2035),0.63,IF(AND(A584="EU",J584=2050),0.54,IF(AND(A584="USA",J584=2035),0.64,IF(AND(A584="USA",J584=2050),0.54,IF(AND(A584="Japan",J584=2035),0.68,IF(AND(A584="Japan",J584=2050),0.58,IF(AND(A584="Russia",J584=2035),0.65,IF(AND(A584="Russia",J584=2050),0.54,IF(AND(A584="China",J584=2035),0.61,IF(AND(A584="China",J584=2050),0.49,IF(AND(A584="India",J584=2035),0.6,IF(AND(A584="India",J584=2050),0.49,IF(AND(A584="Middle East",J584=2035),0.6,IF(AND(A584="Middle East",J584=2050),0.5,IF(AND(A584="Africa",J584=2035),0.61,IF(AND(A584="Africa",J584=2050),0.5,IF(AND(A584="Brazil",J584=2035),0.64,IF(AND(A584="Brazil",J584=2050),0.54,""))))))))))))))))))</f>
        <v>*0.54</v>
      </c>
      <c r="P584" s="41" t="s">
        <v>631</v>
      </c>
      <c r="Q584" s="52" t="s">
        <v>35</v>
      </c>
      <c r="R584" s="41" t="n">
        <v>2035</v>
      </c>
      <c r="S584" s="53" t="str">
        <f aca="false">"*"&amp;IF(AND(A584="EU",R584=2035),0.62,IF(AND(A584="EU",R584=2050),0.51,IF(AND(A584="USA",R584=2035),0.62,IF(AND(A584="USA",R584=2050),0.5,IF(AND(A584="Japan",R584=2035),0.65,IF(AND(A584="Japan",R584=2050),0.55,IF(AND(A584="Russia",R584=2035),0.63,IF(AND(A584="Russia",R584=2050),0.52,IF(AND(A584="China",R584=2035),0.59,IF(AND(A584="China",R584=2050),0.47,IF(AND(A584="India",R584=2035),0.58,IF(AND(A584="India",R584=2050),0.47,IF(AND(A584="Middle East",R584=2035),0.59,IF(AND(A584="Middle East",R584=2050),0.47,IF(AND(A584="Africa",R584=2035),0.58,IF(AND(A584="Africa",R584=2050),0.47,IF(AND(A584="Brazil",R584=2035),0.64,IF(AND(A584="Brazil",R584=2050),0.53,""))))))))))))))))))</f>
        <v>*0.64</v>
      </c>
      <c r="U584" s="41" t="s">
        <v>631</v>
      </c>
      <c r="V584" s="52" t="s">
        <v>35</v>
      </c>
      <c r="W584" s="41" t="n">
        <v>2050</v>
      </c>
      <c r="X584" s="53" t="str">
        <f aca="false">"*"&amp;IF(AND(A584="EU",W584=2035),0.62,IF(AND(A584="EU",W584=2050),0.51,IF(AND(A584="USA",W584=2035),0.62,IF(AND(A584="USA",W584=2050),0.5,IF(AND(A584="Japan",W584=2035),0.65,IF(AND(A584="Japan",W584=2050),0.55,IF(AND(A584="Russia",W584=2035),0.63,IF(AND(A584="Russia",W584=2050),0.52,IF(AND(A584="China",W584=2035),0.59,IF(AND(A584="China",W584=2050),0.47,IF(AND(A584="India",W584=2035),0.58,IF(AND(A584="India",W584=2050),0.47,IF(AND(A584="Middle East",W584=2035),0.59,IF(AND(A584="Middle East",W584=2050),0.47,IF(AND(A584="Africa",W584=2035),0.58,IF(AND(A584="Africa",W584=2050),0.47,IF(AND(A584="Brazil",W584=2035),0.64,IF(AND(A584="Brazil",W584=2050),0.53,""))))))))))))))))))</f>
        <v>*0.53</v>
      </c>
      <c r="AC584" s="0" t="s">
        <v>631</v>
      </c>
      <c r="AD584" s="50" t="s">
        <v>35</v>
      </c>
      <c r="AE584" s="0" t="n">
        <v>2035</v>
      </c>
      <c r="AF584" s="51" t="str">
        <f aca="false">"*"&amp;IF(AND(A584="EU",AE584=2035),0.58,IF(AND(A584="EU",AE584=2050),0.49,IF(AND(A584="USA",AE584=2035),0.56,IF(AND(A584="USA",AE584=2050),0.45,IF(AND(A584="Japan",AE584=2035),0.62,IF(AND(A584="Japan",AE584=2050),0.51,IF(AND(A584="Russia",AE584=2035),0.55,IF(AND(A584="Russia",AE584=2050),0.41,IF(AND(A584="China",AE584=2035),0.54,IF(AND(A584="China",AE584=2050),0.44,IF(AND(A584="India",AE584=2035),0.55,IF(AND(A584="India",AE584=2050),0.42,IF(AND(A584="Middle East",AE584=2035),0.53,IF(AND(A584="Middle East",AE584=2050),0.41,IF(AND(A584="Africa",AE584=2035),0.53,IF(AND(A584="Africa",AE584=2050),0.41,IF(AND(A584="Brazil",AE584=2035),0.6,IF(AND(A584="Brazil",AE584=2050),0.5,""))))))))))))))))))</f>
        <v>*0.6</v>
      </c>
      <c r="AG584" s="51" t="str">
        <f aca="false">AG583</f>
        <v>REZoning_Sol-Win</v>
      </c>
      <c r="AI584" s="0" t="s">
        <v>631</v>
      </c>
      <c r="AJ584" s="50" t="s">
        <v>35</v>
      </c>
      <c r="AK584" s="0" t="n">
        <v>2050</v>
      </c>
      <c r="AL584" s="51" t="str">
        <f aca="false">"*"&amp;IF(AND(A584="EU",AK584=2035),0.58,IF(AND(A584="EU",AK584=2050),0.49,IF(AND(A584="USA",AK584=2035),0.56,IF(AND(A584="USA",AK584=2050),0.45,IF(AND(A584="Japan",AK584=2035),0.62,IF(AND(A584="Japan",AK584=2050),0.51,IF(AND(A584="Russia",AK584=2035),0.55,IF(AND(A584="Russia",AK584=2050),0.41,IF(AND(A584="China",AK584=2035),0.54,IF(AND(A584="China",AK584=2050),0.44,IF(AND(A584="India",AK584=2035),0.55,IF(AND(A584="India",AK584=2050),0.42,IF(AND(A584="Middle East",AK584=2035),0.53,IF(AND(A584="Middle East",AK584=2050),0.41,IF(AND(A584="Africa",AK584=2035),0.53,IF(AND(A584="Africa",AK584=2050),0.41,IF(AND(A584="Brazil",AK584=2035),0.6,IF(AND(A584="Brazil",AK584=2050),0.5,""))))))))))))))))))</f>
        <v>*0.5</v>
      </c>
      <c r="AM584" s="51" t="str">
        <f aca="false">AM583</f>
        <v>REZoning_Sol-Win</v>
      </c>
      <c r="AP584" s="0" t="s">
        <v>631</v>
      </c>
      <c r="AQ584" s="0" t="s">
        <v>35</v>
      </c>
      <c r="AR584" s="0" t="n">
        <v>2100</v>
      </c>
      <c r="AS584" s="0" t="s">
        <v>63</v>
      </c>
      <c r="AT584" s="0" t="s">
        <v>36</v>
      </c>
    </row>
    <row r="585" customFormat="false" ht="28.5" hidden="false" customHeight="true" outlineLevel="0" collapsed="false">
      <c r="A585" s="3" t="s">
        <v>61</v>
      </c>
      <c r="C585" s="0" t="s">
        <v>632</v>
      </c>
      <c r="D585" s="50" t="s">
        <v>35</v>
      </c>
      <c r="E585" s="0" t="n">
        <v>2035</v>
      </c>
      <c r="F585" s="51" t="str">
        <f aca="false">"*"&amp;IF(AND(A585="EU",E585=2035),0.63,IF(AND(A585="EU",E585=2050),0.54,IF(AND(A585="USA",E585=2035),0.64,IF(AND(A585="USA",E585=2050),0.54,IF(AND(A585="Japan",E585=2035),0.68,IF(AND(A585="Japan",E585=2050),0.58,IF(AND(A585="Russia",E585=2035),0.65,IF(AND(A585="Russia",E585=2050),0.54,IF(AND(A585="China",E585=2035),0.61,IF(AND(A585="China",E585=2050),0.49,IF(AND(A585="India",E585=2035),0.6,IF(AND(A585="India",E585=2050),0.49,IF(AND(A585="Middle East",E585=2035),0.6,IF(AND(A585="Middle East",E585=2050),0.5,IF(AND(A585="Africa",E585=2035),0.61,IF(AND(A585="Africa",E585=2050),0.5,IF(AND(A585="Brazil",E585=2035),0.64,IF(AND(A585="Brazil",E585=2050),0.54,""))))))))))))))))))</f>
        <v>*0.64</v>
      </c>
      <c r="H585" s="0" t="s">
        <v>632</v>
      </c>
      <c r="I585" s="50" t="s">
        <v>35</v>
      </c>
      <c r="J585" s="0" t="n">
        <v>2050</v>
      </c>
      <c r="K585" s="48" t="str">
        <f aca="false">"*"&amp;IF(AND(A585="EU",J585=2035),0.63,IF(AND(A585="EU",J585=2050),0.54,IF(AND(A585="USA",J585=2035),0.64,IF(AND(A585="USA",J585=2050),0.54,IF(AND(A585="Japan",J585=2035),0.68,IF(AND(A585="Japan",J585=2050),0.58,IF(AND(A585="Russia",J585=2035),0.65,IF(AND(A585="Russia",J585=2050),0.54,IF(AND(A585="China",J585=2035),0.61,IF(AND(A585="China",J585=2050),0.49,IF(AND(A585="India",J585=2035),0.6,IF(AND(A585="India",J585=2050),0.49,IF(AND(A585="Middle East",J585=2035),0.6,IF(AND(A585="Middle East",J585=2050),0.5,IF(AND(A585="Africa",J585=2035),0.61,IF(AND(A585="Africa",J585=2050),0.5,IF(AND(A585="Brazil",J585=2035),0.64,IF(AND(A585="Brazil",J585=2050),0.54,""))))))))))))))))))</f>
        <v>*0.54</v>
      </c>
      <c r="P585" s="41" t="s">
        <v>632</v>
      </c>
      <c r="Q585" s="52" t="s">
        <v>35</v>
      </c>
      <c r="R585" s="41" t="n">
        <v>2035</v>
      </c>
      <c r="S585" s="53" t="str">
        <f aca="false">"*"&amp;IF(AND(A585="EU",R585=2035),0.62,IF(AND(A585="EU",R585=2050),0.51,IF(AND(A585="USA",R585=2035),0.62,IF(AND(A585="USA",R585=2050),0.5,IF(AND(A585="Japan",R585=2035),0.65,IF(AND(A585="Japan",R585=2050),0.55,IF(AND(A585="Russia",R585=2035),0.63,IF(AND(A585="Russia",R585=2050),0.52,IF(AND(A585="China",R585=2035),0.59,IF(AND(A585="China",R585=2050),0.47,IF(AND(A585="India",R585=2035),0.58,IF(AND(A585="India",R585=2050),0.47,IF(AND(A585="Middle East",R585=2035),0.59,IF(AND(A585="Middle East",R585=2050),0.47,IF(AND(A585="Africa",R585=2035),0.58,IF(AND(A585="Africa",R585=2050),0.47,IF(AND(A585="Brazil",R585=2035),0.64,IF(AND(A585="Brazil",R585=2050),0.53,""))))))))))))))))))</f>
        <v>*0.64</v>
      </c>
      <c r="U585" s="41" t="s">
        <v>632</v>
      </c>
      <c r="V585" s="52" t="s">
        <v>35</v>
      </c>
      <c r="W585" s="41" t="n">
        <v>2050</v>
      </c>
      <c r="X585" s="53" t="str">
        <f aca="false">"*"&amp;IF(AND(A585="EU",W585=2035),0.62,IF(AND(A585="EU",W585=2050),0.51,IF(AND(A585="USA",W585=2035),0.62,IF(AND(A585="USA",W585=2050),0.5,IF(AND(A585="Japan",W585=2035),0.65,IF(AND(A585="Japan",W585=2050),0.55,IF(AND(A585="Russia",W585=2035),0.63,IF(AND(A585="Russia",W585=2050),0.52,IF(AND(A585="China",W585=2035),0.59,IF(AND(A585="China",W585=2050),0.47,IF(AND(A585="India",W585=2035),0.58,IF(AND(A585="India",W585=2050),0.47,IF(AND(A585="Middle East",W585=2035),0.59,IF(AND(A585="Middle East",W585=2050),0.47,IF(AND(A585="Africa",W585=2035),0.58,IF(AND(A585="Africa",W585=2050),0.47,IF(AND(A585="Brazil",W585=2035),0.64,IF(AND(A585="Brazil",W585=2050),0.53,""))))))))))))))))))</f>
        <v>*0.53</v>
      </c>
      <c r="AC585" s="0" t="s">
        <v>632</v>
      </c>
      <c r="AD585" s="50" t="s">
        <v>35</v>
      </c>
      <c r="AE585" s="0" t="n">
        <v>2035</v>
      </c>
      <c r="AF585" s="51" t="str">
        <f aca="false">"*"&amp;IF(AND(A585="EU",AE585=2035),0.58,IF(AND(A585="EU",AE585=2050),0.49,IF(AND(A585="USA",AE585=2035),0.56,IF(AND(A585="USA",AE585=2050),0.45,IF(AND(A585="Japan",AE585=2035),0.62,IF(AND(A585="Japan",AE585=2050),0.51,IF(AND(A585="Russia",AE585=2035),0.55,IF(AND(A585="Russia",AE585=2050),0.41,IF(AND(A585="China",AE585=2035),0.54,IF(AND(A585="China",AE585=2050),0.44,IF(AND(A585="India",AE585=2035),0.55,IF(AND(A585="India",AE585=2050),0.42,IF(AND(A585="Middle East",AE585=2035),0.53,IF(AND(A585="Middle East",AE585=2050),0.41,IF(AND(A585="Africa",AE585=2035),0.53,IF(AND(A585="Africa",AE585=2050),0.41,IF(AND(A585="Brazil",AE585=2035),0.6,IF(AND(A585="Brazil",AE585=2050),0.5,""))))))))))))))))))</f>
        <v>*0.6</v>
      </c>
      <c r="AG585" s="51" t="str">
        <f aca="false">AG584</f>
        <v>REZoning_Sol-Win</v>
      </c>
      <c r="AI585" s="0" t="s">
        <v>632</v>
      </c>
      <c r="AJ585" s="50" t="s">
        <v>35</v>
      </c>
      <c r="AK585" s="0" t="n">
        <v>2050</v>
      </c>
      <c r="AL585" s="51" t="str">
        <f aca="false">"*"&amp;IF(AND(A585="EU",AK585=2035),0.58,IF(AND(A585="EU",AK585=2050),0.49,IF(AND(A585="USA",AK585=2035),0.56,IF(AND(A585="USA",AK585=2050),0.45,IF(AND(A585="Japan",AK585=2035),0.62,IF(AND(A585="Japan",AK585=2050),0.51,IF(AND(A585="Russia",AK585=2035),0.55,IF(AND(A585="Russia",AK585=2050),0.41,IF(AND(A585="China",AK585=2035),0.54,IF(AND(A585="China",AK585=2050),0.44,IF(AND(A585="India",AK585=2035),0.55,IF(AND(A585="India",AK585=2050),0.42,IF(AND(A585="Middle East",AK585=2035),0.53,IF(AND(A585="Middle East",AK585=2050),0.41,IF(AND(A585="Africa",AK585=2035),0.53,IF(AND(A585="Africa",AK585=2050),0.41,IF(AND(A585="Brazil",AK585=2035),0.6,IF(AND(A585="Brazil",AK585=2050),0.5,""))))))))))))))))))</f>
        <v>*0.5</v>
      </c>
      <c r="AM585" s="51" t="str">
        <f aca="false">AM584</f>
        <v>REZoning_Sol-Win</v>
      </c>
      <c r="AP585" s="0" t="s">
        <v>632</v>
      </c>
      <c r="AQ585" s="0" t="s">
        <v>35</v>
      </c>
      <c r="AR585" s="0" t="n">
        <v>2100</v>
      </c>
      <c r="AS585" s="0" t="s">
        <v>63</v>
      </c>
      <c r="AT585" s="0" t="s">
        <v>36</v>
      </c>
    </row>
    <row r="586" customFormat="false" ht="28.5" hidden="false" customHeight="true" outlineLevel="0" collapsed="false">
      <c r="A586" s="3" t="s">
        <v>61</v>
      </c>
      <c r="C586" s="0" t="s">
        <v>633</v>
      </c>
      <c r="D586" s="50" t="s">
        <v>35</v>
      </c>
      <c r="E586" s="0" t="n">
        <v>2035</v>
      </c>
      <c r="F586" s="51" t="str">
        <f aca="false">"*"&amp;IF(AND(A586="EU",E586=2035),0.63,IF(AND(A586="EU",E586=2050),0.54,IF(AND(A586="USA",E586=2035),0.64,IF(AND(A586="USA",E586=2050),0.54,IF(AND(A586="Japan",E586=2035),0.68,IF(AND(A586="Japan",E586=2050),0.58,IF(AND(A586="Russia",E586=2035),0.65,IF(AND(A586="Russia",E586=2050),0.54,IF(AND(A586="China",E586=2035),0.61,IF(AND(A586="China",E586=2050),0.49,IF(AND(A586="India",E586=2035),0.6,IF(AND(A586="India",E586=2050),0.49,IF(AND(A586="Middle East",E586=2035),0.6,IF(AND(A586="Middle East",E586=2050),0.5,IF(AND(A586="Africa",E586=2035),0.61,IF(AND(A586="Africa",E586=2050),0.5,IF(AND(A586="Brazil",E586=2035),0.64,IF(AND(A586="Brazil",E586=2050),0.54,""))))))))))))))))))</f>
        <v>*0.64</v>
      </c>
      <c r="H586" s="0" t="s">
        <v>633</v>
      </c>
      <c r="I586" s="50" t="s">
        <v>35</v>
      </c>
      <c r="J586" s="0" t="n">
        <v>2050</v>
      </c>
      <c r="K586" s="48" t="str">
        <f aca="false">"*"&amp;IF(AND(A586="EU",J586=2035),0.63,IF(AND(A586="EU",J586=2050),0.54,IF(AND(A586="USA",J586=2035),0.64,IF(AND(A586="USA",J586=2050),0.54,IF(AND(A586="Japan",J586=2035),0.68,IF(AND(A586="Japan",J586=2050),0.58,IF(AND(A586="Russia",J586=2035),0.65,IF(AND(A586="Russia",J586=2050),0.54,IF(AND(A586="China",J586=2035),0.61,IF(AND(A586="China",J586=2050),0.49,IF(AND(A586="India",J586=2035),0.6,IF(AND(A586="India",J586=2050),0.49,IF(AND(A586="Middle East",J586=2035),0.6,IF(AND(A586="Middle East",J586=2050),0.5,IF(AND(A586="Africa",J586=2035),0.61,IF(AND(A586="Africa",J586=2050),0.5,IF(AND(A586="Brazil",J586=2035),0.64,IF(AND(A586="Brazil",J586=2050),0.54,""))))))))))))))))))</f>
        <v>*0.54</v>
      </c>
      <c r="P586" s="41" t="s">
        <v>633</v>
      </c>
      <c r="Q586" s="52" t="s">
        <v>35</v>
      </c>
      <c r="R586" s="41" t="n">
        <v>2035</v>
      </c>
      <c r="S586" s="53" t="str">
        <f aca="false">"*"&amp;IF(AND(A586="EU",R586=2035),0.62,IF(AND(A586="EU",R586=2050),0.51,IF(AND(A586="USA",R586=2035),0.62,IF(AND(A586="USA",R586=2050),0.5,IF(AND(A586="Japan",R586=2035),0.65,IF(AND(A586="Japan",R586=2050),0.55,IF(AND(A586="Russia",R586=2035),0.63,IF(AND(A586="Russia",R586=2050),0.52,IF(AND(A586="China",R586=2035),0.59,IF(AND(A586="China",R586=2050),0.47,IF(AND(A586="India",R586=2035),0.58,IF(AND(A586="India",R586=2050),0.47,IF(AND(A586="Middle East",R586=2035),0.59,IF(AND(A586="Middle East",R586=2050),0.47,IF(AND(A586="Africa",R586=2035),0.58,IF(AND(A586="Africa",R586=2050),0.47,IF(AND(A586="Brazil",R586=2035),0.64,IF(AND(A586="Brazil",R586=2050),0.53,""))))))))))))))))))</f>
        <v>*0.64</v>
      </c>
      <c r="U586" s="41" t="s">
        <v>633</v>
      </c>
      <c r="V586" s="52" t="s">
        <v>35</v>
      </c>
      <c r="W586" s="41" t="n">
        <v>2050</v>
      </c>
      <c r="X586" s="53" t="str">
        <f aca="false">"*"&amp;IF(AND(A586="EU",W586=2035),0.62,IF(AND(A586="EU",W586=2050),0.51,IF(AND(A586="USA",W586=2035),0.62,IF(AND(A586="USA",W586=2050),0.5,IF(AND(A586="Japan",W586=2035),0.65,IF(AND(A586="Japan",W586=2050),0.55,IF(AND(A586="Russia",W586=2035),0.63,IF(AND(A586="Russia",W586=2050),0.52,IF(AND(A586="China",W586=2035),0.59,IF(AND(A586="China",W586=2050),0.47,IF(AND(A586="India",W586=2035),0.58,IF(AND(A586="India",W586=2050),0.47,IF(AND(A586="Middle East",W586=2035),0.59,IF(AND(A586="Middle East",W586=2050),0.47,IF(AND(A586="Africa",W586=2035),0.58,IF(AND(A586="Africa",W586=2050),0.47,IF(AND(A586="Brazil",W586=2035),0.64,IF(AND(A586="Brazil",W586=2050),0.53,""))))))))))))))))))</f>
        <v>*0.53</v>
      </c>
      <c r="AC586" s="0" t="s">
        <v>633</v>
      </c>
      <c r="AD586" s="50" t="s">
        <v>35</v>
      </c>
      <c r="AE586" s="0" t="n">
        <v>2035</v>
      </c>
      <c r="AF586" s="51" t="str">
        <f aca="false">"*"&amp;IF(AND(A586="EU",AE586=2035),0.58,IF(AND(A586="EU",AE586=2050),0.49,IF(AND(A586="USA",AE586=2035),0.56,IF(AND(A586="USA",AE586=2050),0.45,IF(AND(A586="Japan",AE586=2035),0.62,IF(AND(A586="Japan",AE586=2050),0.51,IF(AND(A586="Russia",AE586=2035),0.55,IF(AND(A586="Russia",AE586=2050),0.41,IF(AND(A586="China",AE586=2035),0.54,IF(AND(A586="China",AE586=2050),0.44,IF(AND(A586="India",AE586=2035),0.55,IF(AND(A586="India",AE586=2050),0.42,IF(AND(A586="Middle East",AE586=2035),0.53,IF(AND(A586="Middle East",AE586=2050),0.41,IF(AND(A586="Africa",AE586=2035),0.53,IF(AND(A586="Africa",AE586=2050),0.41,IF(AND(A586="Brazil",AE586=2035),0.6,IF(AND(A586="Brazil",AE586=2050),0.5,""))))))))))))))))))</f>
        <v>*0.6</v>
      </c>
      <c r="AG586" s="51" t="str">
        <f aca="false">AG585</f>
        <v>REZoning_Sol-Win</v>
      </c>
      <c r="AI586" s="0" t="s">
        <v>633</v>
      </c>
      <c r="AJ586" s="50" t="s">
        <v>35</v>
      </c>
      <c r="AK586" s="0" t="n">
        <v>2050</v>
      </c>
      <c r="AL586" s="51" t="str">
        <f aca="false">"*"&amp;IF(AND(A586="EU",AK586=2035),0.58,IF(AND(A586="EU",AK586=2050),0.49,IF(AND(A586="USA",AK586=2035),0.56,IF(AND(A586="USA",AK586=2050),0.45,IF(AND(A586="Japan",AK586=2035),0.62,IF(AND(A586="Japan",AK586=2050),0.51,IF(AND(A586="Russia",AK586=2035),0.55,IF(AND(A586="Russia",AK586=2050),0.41,IF(AND(A586="China",AK586=2035),0.54,IF(AND(A586="China",AK586=2050),0.44,IF(AND(A586="India",AK586=2035),0.55,IF(AND(A586="India",AK586=2050),0.42,IF(AND(A586="Middle East",AK586=2035),0.53,IF(AND(A586="Middle East",AK586=2050),0.41,IF(AND(A586="Africa",AK586=2035),0.53,IF(AND(A586="Africa",AK586=2050),0.41,IF(AND(A586="Brazil",AK586=2035),0.6,IF(AND(A586="Brazil",AK586=2050),0.5,""))))))))))))))))))</f>
        <v>*0.5</v>
      </c>
      <c r="AM586" s="51" t="str">
        <f aca="false">AM585</f>
        <v>REZoning_Sol-Win</v>
      </c>
      <c r="AP586" s="0" t="s">
        <v>633</v>
      </c>
      <c r="AQ586" s="0" t="s">
        <v>35</v>
      </c>
      <c r="AR586" s="0" t="n">
        <v>2100</v>
      </c>
      <c r="AS586" s="0" t="s">
        <v>63</v>
      </c>
      <c r="AT586" s="0" t="s">
        <v>36</v>
      </c>
    </row>
    <row r="587" customFormat="false" ht="28.5" hidden="false" customHeight="true" outlineLevel="0" collapsed="false">
      <c r="A587" s="3" t="s">
        <v>61</v>
      </c>
      <c r="C587" s="0" t="s">
        <v>634</v>
      </c>
      <c r="D587" s="50" t="s">
        <v>35</v>
      </c>
      <c r="E587" s="0" t="n">
        <v>2035</v>
      </c>
      <c r="F587" s="51" t="str">
        <f aca="false">"*"&amp;IF(AND(A587="EU",E587=2035),0.63,IF(AND(A587="EU",E587=2050),0.54,IF(AND(A587="USA",E587=2035),0.64,IF(AND(A587="USA",E587=2050),0.54,IF(AND(A587="Japan",E587=2035),0.68,IF(AND(A587="Japan",E587=2050),0.58,IF(AND(A587="Russia",E587=2035),0.65,IF(AND(A587="Russia",E587=2050),0.54,IF(AND(A587="China",E587=2035),0.61,IF(AND(A587="China",E587=2050),0.49,IF(AND(A587="India",E587=2035),0.6,IF(AND(A587="India",E587=2050),0.49,IF(AND(A587="Middle East",E587=2035),0.6,IF(AND(A587="Middle East",E587=2050),0.5,IF(AND(A587="Africa",E587=2035),0.61,IF(AND(A587="Africa",E587=2050),0.5,IF(AND(A587="Brazil",E587=2035),0.64,IF(AND(A587="Brazil",E587=2050),0.54,""))))))))))))))))))</f>
        <v>*0.64</v>
      </c>
      <c r="H587" s="0" t="s">
        <v>634</v>
      </c>
      <c r="I587" s="50" t="s">
        <v>35</v>
      </c>
      <c r="J587" s="0" t="n">
        <v>2050</v>
      </c>
      <c r="K587" s="48" t="str">
        <f aca="false">"*"&amp;IF(AND(A587="EU",J587=2035),0.63,IF(AND(A587="EU",J587=2050),0.54,IF(AND(A587="USA",J587=2035),0.64,IF(AND(A587="USA",J587=2050),0.54,IF(AND(A587="Japan",J587=2035),0.68,IF(AND(A587="Japan",J587=2050),0.58,IF(AND(A587="Russia",J587=2035),0.65,IF(AND(A587="Russia",J587=2050),0.54,IF(AND(A587="China",J587=2035),0.61,IF(AND(A587="China",J587=2050),0.49,IF(AND(A587="India",J587=2035),0.6,IF(AND(A587="India",J587=2050),0.49,IF(AND(A587="Middle East",J587=2035),0.6,IF(AND(A587="Middle East",J587=2050),0.5,IF(AND(A587="Africa",J587=2035),0.61,IF(AND(A587="Africa",J587=2050),0.5,IF(AND(A587="Brazil",J587=2035),0.64,IF(AND(A587="Brazil",J587=2050),0.54,""))))))))))))))))))</f>
        <v>*0.54</v>
      </c>
      <c r="P587" s="41" t="s">
        <v>634</v>
      </c>
      <c r="Q587" s="52" t="s">
        <v>35</v>
      </c>
      <c r="R587" s="41" t="n">
        <v>2035</v>
      </c>
      <c r="S587" s="53" t="str">
        <f aca="false">"*"&amp;IF(AND(A587="EU",R587=2035),0.62,IF(AND(A587="EU",R587=2050),0.51,IF(AND(A587="USA",R587=2035),0.62,IF(AND(A587="USA",R587=2050),0.5,IF(AND(A587="Japan",R587=2035),0.65,IF(AND(A587="Japan",R587=2050),0.55,IF(AND(A587="Russia",R587=2035),0.63,IF(AND(A587="Russia",R587=2050),0.52,IF(AND(A587="China",R587=2035),0.59,IF(AND(A587="China",R587=2050),0.47,IF(AND(A587="India",R587=2035),0.58,IF(AND(A587="India",R587=2050),0.47,IF(AND(A587="Middle East",R587=2035),0.59,IF(AND(A587="Middle East",R587=2050),0.47,IF(AND(A587="Africa",R587=2035),0.58,IF(AND(A587="Africa",R587=2050),0.47,IF(AND(A587="Brazil",R587=2035),0.64,IF(AND(A587="Brazil",R587=2050),0.53,""))))))))))))))))))</f>
        <v>*0.64</v>
      </c>
      <c r="U587" s="41" t="s">
        <v>634</v>
      </c>
      <c r="V587" s="52" t="s">
        <v>35</v>
      </c>
      <c r="W587" s="41" t="n">
        <v>2050</v>
      </c>
      <c r="X587" s="53" t="str">
        <f aca="false">"*"&amp;IF(AND(A587="EU",W587=2035),0.62,IF(AND(A587="EU",W587=2050),0.51,IF(AND(A587="USA",W587=2035),0.62,IF(AND(A587="USA",W587=2050),0.5,IF(AND(A587="Japan",W587=2035),0.65,IF(AND(A587="Japan",W587=2050),0.55,IF(AND(A587="Russia",W587=2035),0.63,IF(AND(A587="Russia",W587=2050),0.52,IF(AND(A587="China",W587=2035),0.59,IF(AND(A587="China",W587=2050),0.47,IF(AND(A587="India",W587=2035),0.58,IF(AND(A587="India",W587=2050),0.47,IF(AND(A587="Middle East",W587=2035),0.59,IF(AND(A587="Middle East",W587=2050),0.47,IF(AND(A587="Africa",W587=2035),0.58,IF(AND(A587="Africa",W587=2050),0.47,IF(AND(A587="Brazil",W587=2035),0.64,IF(AND(A587="Brazil",W587=2050),0.53,""))))))))))))))))))</f>
        <v>*0.53</v>
      </c>
      <c r="AC587" s="0" t="s">
        <v>634</v>
      </c>
      <c r="AD587" s="50" t="s">
        <v>35</v>
      </c>
      <c r="AE587" s="0" t="n">
        <v>2035</v>
      </c>
      <c r="AF587" s="51" t="str">
        <f aca="false">"*"&amp;IF(AND(A587="EU",AE587=2035),0.58,IF(AND(A587="EU",AE587=2050),0.49,IF(AND(A587="USA",AE587=2035),0.56,IF(AND(A587="USA",AE587=2050),0.45,IF(AND(A587="Japan",AE587=2035),0.62,IF(AND(A587="Japan",AE587=2050),0.51,IF(AND(A587="Russia",AE587=2035),0.55,IF(AND(A587="Russia",AE587=2050),0.41,IF(AND(A587="China",AE587=2035),0.54,IF(AND(A587="China",AE587=2050),0.44,IF(AND(A587="India",AE587=2035),0.55,IF(AND(A587="India",AE587=2050),0.42,IF(AND(A587="Middle East",AE587=2035),0.53,IF(AND(A587="Middle East",AE587=2050),0.41,IF(AND(A587="Africa",AE587=2035),0.53,IF(AND(A587="Africa",AE587=2050),0.41,IF(AND(A587="Brazil",AE587=2035),0.6,IF(AND(A587="Brazil",AE587=2050),0.5,""))))))))))))))))))</f>
        <v>*0.6</v>
      </c>
      <c r="AG587" s="51" t="str">
        <f aca="false">AG586</f>
        <v>REZoning_Sol-Win</v>
      </c>
      <c r="AI587" s="0" t="s">
        <v>634</v>
      </c>
      <c r="AJ587" s="50" t="s">
        <v>35</v>
      </c>
      <c r="AK587" s="0" t="n">
        <v>2050</v>
      </c>
      <c r="AL587" s="51" t="str">
        <f aca="false">"*"&amp;IF(AND(A587="EU",AK587=2035),0.58,IF(AND(A587="EU",AK587=2050),0.49,IF(AND(A587="USA",AK587=2035),0.56,IF(AND(A587="USA",AK587=2050),0.45,IF(AND(A587="Japan",AK587=2035),0.62,IF(AND(A587="Japan",AK587=2050),0.51,IF(AND(A587="Russia",AK587=2035),0.55,IF(AND(A587="Russia",AK587=2050),0.41,IF(AND(A587="China",AK587=2035),0.54,IF(AND(A587="China",AK587=2050),0.44,IF(AND(A587="India",AK587=2035),0.55,IF(AND(A587="India",AK587=2050),0.42,IF(AND(A587="Middle East",AK587=2035),0.53,IF(AND(A587="Middle East",AK587=2050),0.41,IF(AND(A587="Africa",AK587=2035),0.53,IF(AND(A587="Africa",AK587=2050),0.41,IF(AND(A587="Brazil",AK587=2035),0.6,IF(AND(A587="Brazil",AK587=2050),0.5,""))))))))))))))))))</f>
        <v>*0.5</v>
      </c>
      <c r="AM587" s="51" t="str">
        <f aca="false">AM586</f>
        <v>REZoning_Sol-Win</v>
      </c>
      <c r="AP587" s="0" t="s">
        <v>634</v>
      </c>
      <c r="AQ587" s="0" t="s">
        <v>35</v>
      </c>
      <c r="AR587" s="0" t="n">
        <v>2100</v>
      </c>
      <c r="AS587" s="0" t="s">
        <v>63</v>
      </c>
      <c r="AT587" s="0" t="s">
        <v>36</v>
      </c>
    </row>
    <row r="588" customFormat="false" ht="28.5" hidden="false" customHeight="true" outlineLevel="0" collapsed="false">
      <c r="A588" s="3" t="s">
        <v>61</v>
      </c>
      <c r="C588" s="0" t="s">
        <v>635</v>
      </c>
      <c r="D588" s="50" t="s">
        <v>35</v>
      </c>
      <c r="E588" s="0" t="n">
        <v>2035</v>
      </c>
      <c r="F588" s="51" t="str">
        <f aca="false">"*"&amp;IF(AND(A588="EU",E588=2035),0.63,IF(AND(A588="EU",E588=2050),0.54,IF(AND(A588="USA",E588=2035),0.64,IF(AND(A588="USA",E588=2050),0.54,IF(AND(A588="Japan",E588=2035),0.68,IF(AND(A588="Japan",E588=2050),0.58,IF(AND(A588="Russia",E588=2035),0.65,IF(AND(A588="Russia",E588=2050),0.54,IF(AND(A588="China",E588=2035),0.61,IF(AND(A588="China",E588=2050),0.49,IF(AND(A588="India",E588=2035),0.6,IF(AND(A588="India",E588=2050),0.49,IF(AND(A588="Middle East",E588=2035),0.6,IF(AND(A588="Middle East",E588=2050),0.5,IF(AND(A588="Africa",E588=2035),0.61,IF(AND(A588="Africa",E588=2050),0.5,IF(AND(A588="Brazil",E588=2035),0.64,IF(AND(A588="Brazil",E588=2050),0.54,""))))))))))))))))))</f>
        <v>*0.64</v>
      </c>
      <c r="H588" s="0" t="s">
        <v>635</v>
      </c>
      <c r="I588" s="50" t="s">
        <v>35</v>
      </c>
      <c r="J588" s="0" t="n">
        <v>2050</v>
      </c>
      <c r="K588" s="48" t="str">
        <f aca="false">"*"&amp;IF(AND(A588="EU",J588=2035),0.63,IF(AND(A588="EU",J588=2050),0.54,IF(AND(A588="USA",J588=2035),0.64,IF(AND(A588="USA",J588=2050),0.54,IF(AND(A588="Japan",J588=2035),0.68,IF(AND(A588="Japan",J588=2050),0.58,IF(AND(A588="Russia",J588=2035),0.65,IF(AND(A588="Russia",J588=2050),0.54,IF(AND(A588="China",J588=2035),0.61,IF(AND(A588="China",J588=2050),0.49,IF(AND(A588="India",J588=2035),0.6,IF(AND(A588="India",J588=2050),0.49,IF(AND(A588="Middle East",J588=2035),0.6,IF(AND(A588="Middle East",J588=2050),0.5,IF(AND(A588="Africa",J588=2035),0.61,IF(AND(A588="Africa",J588=2050),0.5,IF(AND(A588="Brazil",J588=2035),0.64,IF(AND(A588="Brazil",J588=2050),0.54,""))))))))))))))))))</f>
        <v>*0.54</v>
      </c>
      <c r="P588" s="41" t="s">
        <v>635</v>
      </c>
      <c r="Q588" s="52" t="s">
        <v>35</v>
      </c>
      <c r="R588" s="41" t="n">
        <v>2035</v>
      </c>
      <c r="S588" s="53" t="str">
        <f aca="false">"*"&amp;IF(AND(A588="EU",R588=2035),0.62,IF(AND(A588="EU",R588=2050),0.51,IF(AND(A588="USA",R588=2035),0.62,IF(AND(A588="USA",R588=2050),0.5,IF(AND(A588="Japan",R588=2035),0.65,IF(AND(A588="Japan",R588=2050),0.55,IF(AND(A588="Russia",R588=2035),0.63,IF(AND(A588="Russia",R588=2050),0.52,IF(AND(A588="China",R588=2035),0.59,IF(AND(A588="China",R588=2050),0.47,IF(AND(A588="India",R588=2035),0.58,IF(AND(A588="India",R588=2050),0.47,IF(AND(A588="Middle East",R588=2035),0.59,IF(AND(A588="Middle East",R588=2050),0.47,IF(AND(A588="Africa",R588=2035),0.58,IF(AND(A588="Africa",R588=2050),0.47,IF(AND(A588="Brazil",R588=2035),0.64,IF(AND(A588="Brazil",R588=2050),0.53,""))))))))))))))))))</f>
        <v>*0.64</v>
      </c>
      <c r="U588" s="41" t="s">
        <v>635</v>
      </c>
      <c r="V588" s="52" t="s">
        <v>35</v>
      </c>
      <c r="W588" s="41" t="n">
        <v>2050</v>
      </c>
      <c r="X588" s="53" t="str">
        <f aca="false">"*"&amp;IF(AND(A588="EU",W588=2035),0.62,IF(AND(A588="EU",W588=2050),0.51,IF(AND(A588="USA",W588=2035),0.62,IF(AND(A588="USA",W588=2050),0.5,IF(AND(A588="Japan",W588=2035),0.65,IF(AND(A588="Japan",W588=2050),0.55,IF(AND(A588="Russia",W588=2035),0.63,IF(AND(A588="Russia",W588=2050),0.52,IF(AND(A588="China",W588=2035),0.59,IF(AND(A588="China",W588=2050),0.47,IF(AND(A588="India",W588=2035),0.58,IF(AND(A588="India",W588=2050),0.47,IF(AND(A588="Middle East",W588=2035),0.59,IF(AND(A588="Middle East",W588=2050),0.47,IF(AND(A588="Africa",W588=2035),0.58,IF(AND(A588="Africa",W588=2050),0.47,IF(AND(A588="Brazil",W588=2035),0.64,IF(AND(A588="Brazil",W588=2050),0.53,""))))))))))))))))))</f>
        <v>*0.53</v>
      </c>
      <c r="AC588" s="0" t="s">
        <v>635</v>
      </c>
      <c r="AD588" s="50" t="s">
        <v>35</v>
      </c>
      <c r="AE588" s="0" t="n">
        <v>2035</v>
      </c>
      <c r="AF588" s="51" t="str">
        <f aca="false">"*"&amp;IF(AND(A588="EU",AE588=2035),0.58,IF(AND(A588="EU",AE588=2050),0.49,IF(AND(A588="USA",AE588=2035),0.56,IF(AND(A588="USA",AE588=2050),0.45,IF(AND(A588="Japan",AE588=2035),0.62,IF(AND(A588="Japan",AE588=2050),0.51,IF(AND(A588="Russia",AE588=2035),0.55,IF(AND(A588="Russia",AE588=2050),0.41,IF(AND(A588="China",AE588=2035),0.54,IF(AND(A588="China",AE588=2050),0.44,IF(AND(A588="India",AE588=2035),0.55,IF(AND(A588="India",AE588=2050),0.42,IF(AND(A588="Middle East",AE588=2035),0.53,IF(AND(A588="Middle East",AE588=2050),0.41,IF(AND(A588="Africa",AE588=2035),0.53,IF(AND(A588="Africa",AE588=2050),0.41,IF(AND(A588="Brazil",AE588=2035),0.6,IF(AND(A588="Brazil",AE588=2050),0.5,""))))))))))))))))))</f>
        <v>*0.6</v>
      </c>
      <c r="AG588" s="51" t="str">
        <f aca="false">AG587</f>
        <v>REZoning_Sol-Win</v>
      </c>
      <c r="AI588" s="0" t="s">
        <v>635</v>
      </c>
      <c r="AJ588" s="50" t="s">
        <v>35</v>
      </c>
      <c r="AK588" s="0" t="n">
        <v>2050</v>
      </c>
      <c r="AL588" s="51" t="str">
        <f aca="false">"*"&amp;IF(AND(A588="EU",AK588=2035),0.58,IF(AND(A588="EU",AK588=2050),0.49,IF(AND(A588="USA",AK588=2035),0.56,IF(AND(A588="USA",AK588=2050),0.45,IF(AND(A588="Japan",AK588=2035),0.62,IF(AND(A588="Japan",AK588=2050),0.51,IF(AND(A588="Russia",AK588=2035),0.55,IF(AND(A588="Russia",AK588=2050),0.41,IF(AND(A588="China",AK588=2035),0.54,IF(AND(A588="China",AK588=2050),0.44,IF(AND(A588="India",AK588=2035),0.55,IF(AND(A588="India",AK588=2050),0.42,IF(AND(A588="Middle East",AK588=2035),0.53,IF(AND(A588="Middle East",AK588=2050),0.41,IF(AND(A588="Africa",AK588=2035),0.53,IF(AND(A588="Africa",AK588=2050),0.41,IF(AND(A588="Brazil",AK588=2035),0.6,IF(AND(A588="Brazil",AK588=2050),0.5,""))))))))))))))))))</f>
        <v>*0.5</v>
      </c>
      <c r="AM588" s="51" t="str">
        <f aca="false">AM587</f>
        <v>REZoning_Sol-Win</v>
      </c>
      <c r="AP588" s="0" t="s">
        <v>635</v>
      </c>
      <c r="AQ588" s="0" t="s">
        <v>35</v>
      </c>
      <c r="AR588" s="0" t="n">
        <v>2100</v>
      </c>
      <c r="AS588" s="0" t="s">
        <v>63</v>
      </c>
      <c r="AT588" s="0" t="s">
        <v>36</v>
      </c>
    </row>
    <row r="589" customFormat="false" ht="28.5" hidden="false" customHeight="true" outlineLevel="0" collapsed="false">
      <c r="A589" s="3" t="s">
        <v>61</v>
      </c>
      <c r="C589" s="0" t="s">
        <v>636</v>
      </c>
      <c r="D589" s="50" t="s">
        <v>35</v>
      </c>
      <c r="E589" s="0" t="n">
        <v>2035</v>
      </c>
      <c r="F589" s="51" t="str">
        <f aca="false">"*"&amp;IF(AND(A589="EU",E589=2035),0.63,IF(AND(A589="EU",E589=2050),0.54,IF(AND(A589="USA",E589=2035),0.64,IF(AND(A589="USA",E589=2050),0.54,IF(AND(A589="Japan",E589=2035),0.68,IF(AND(A589="Japan",E589=2050),0.58,IF(AND(A589="Russia",E589=2035),0.65,IF(AND(A589="Russia",E589=2050),0.54,IF(AND(A589="China",E589=2035),0.61,IF(AND(A589="China",E589=2050),0.49,IF(AND(A589="India",E589=2035),0.6,IF(AND(A589="India",E589=2050),0.49,IF(AND(A589="Middle East",E589=2035),0.6,IF(AND(A589="Middle East",E589=2050),0.5,IF(AND(A589="Africa",E589=2035),0.61,IF(AND(A589="Africa",E589=2050),0.5,IF(AND(A589="Brazil",E589=2035),0.64,IF(AND(A589="Brazil",E589=2050),0.54,""))))))))))))))))))</f>
        <v>*0.64</v>
      </c>
      <c r="H589" s="0" t="s">
        <v>636</v>
      </c>
      <c r="I589" s="50" t="s">
        <v>35</v>
      </c>
      <c r="J589" s="0" t="n">
        <v>2050</v>
      </c>
      <c r="K589" s="48" t="str">
        <f aca="false">"*"&amp;IF(AND(A589="EU",J589=2035),0.63,IF(AND(A589="EU",J589=2050),0.54,IF(AND(A589="USA",J589=2035),0.64,IF(AND(A589="USA",J589=2050),0.54,IF(AND(A589="Japan",J589=2035),0.68,IF(AND(A589="Japan",J589=2050),0.58,IF(AND(A589="Russia",J589=2035),0.65,IF(AND(A589="Russia",J589=2050),0.54,IF(AND(A589="China",J589=2035),0.61,IF(AND(A589="China",J589=2050),0.49,IF(AND(A589="India",J589=2035),0.6,IF(AND(A589="India",J589=2050),0.49,IF(AND(A589="Middle East",J589=2035),0.6,IF(AND(A589="Middle East",J589=2050),0.5,IF(AND(A589="Africa",J589=2035),0.61,IF(AND(A589="Africa",J589=2050),0.5,IF(AND(A589="Brazil",J589=2035),0.64,IF(AND(A589="Brazil",J589=2050),0.54,""))))))))))))))))))</f>
        <v>*0.54</v>
      </c>
      <c r="P589" s="41" t="s">
        <v>636</v>
      </c>
      <c r="Q589" s="52" t="s">
        <v>35</v>
      </c>
      <c r="R589" s="41" t="n">
        <v>2035</v>
      </c>
      <c r="S589" s="53" t="str">
        <f aca="false">"*"&amp;IF(AND(A589="EU",R589=2035),0.62,IF(AND(A589="EU",R589=2050),0.51,IF(AND(A589="USA",R589=2035),0.62,IF(AND(A589="USA",R589=2050),0.5,IF(AND(A589="Japan",R589=2035),0.65,IF(AND(A589="Japan",R589=2050),0.55,IF(AND(A589="Russia",R589=2035),0.63,IF(AND(A589="Russia",R589=2050),0.52,IF(AND(A589="China",R589=2035),0.59,IF(AND(A589="China",R589=2050),0.47,IF(AND(A589="India",R589=2035),0.58,IF(AND(A589="India",R589=2050),0.47,IF(AND(A589="Middle East",R589=2035),0.59,IF(AND(A589="Middle East",R589=2050),0.47,IF(AND(A589="Africa",R589=2035),0.58,IF(AND(A589="Africa",R589=2050),0.47,IF(AND(A589="Brazil",R589=2035),0.64,IF(AND(A589="Brazil",R589=2050),0.53,""))))))))))))))))))</f>
        <v>*0.64</v>
      </c>
      <c r="U589" s="41" t="s">
        <v>636</v>
      </c>
      <c r="V589" s="52" t="s">
        <v>35</v>
      </c>
      <c r="W589" s="41" t="n">
        <v>2050</v>
      </c>
      <c r="X589" s="53" t="str">
        <f aca="false">"*"&amp;IF(AND(A589="EU",W589=2035),0.62,IF(AND(A589="EU",W589=2050),0.51,IF(AND(A589="USA",W589=2035),0.62,IF(AND(A589="USA",W589=2050),0.5,IF(AND(A589="Japan",W589=2035),0.65,IF(AND(A589="Japan",W589=2050),0.55,IF(AND(A589="Russia",W589=2035),0.63,IF(AND(A589="Russia",W589=2050),0.52,IF(AND(A589="China",W589=2035),0.59,IF(AND(A589="China",W589=2050),0.47,IF(AND(A589="India",W589=2035),0.58,IF(AND(A589="India",W589=2050),0.47,IF(AND(A589="Middle East",W589=2035),0.59,IF(AND(A589="Middle East",W589=2050),0.47,IF(AND(A589="Africa",W589=2035),0.58,IF(AND(A589="Africa",W589=2050),0.47,IF(AND(A589="Brazil",W589=2035),0.64,IF(AND(A589="Brazil",W589=2050),0.53,""))))))))))))))))))</f>
        <v>*0.53</v>
      </c>
      <c r="AC589" s="0" t="s">
        <v>636</v>
      </c>
      <c r="AD589" s="50" t="s">
        <v>35</v>
      </c>
      <c r="AE589" s="0" t="n">
        <v>2035</v>
      </c>
      <c r="AF589" s="51" t="str">
        <f aca="false">"*"&amp;IF(AND(A589="EU",AE589=2035),0.58,IF(AND(A589="EU",AE589=2050),0.49,IF(AND(A589="USA",AE589=2035),0.56,IF(AND(A589="USA",AE589=2050),0.45,IF(AND(A589="Japan",AE589=2035),0.62,IF(AND(A589="Japan",AE589=2050),0.51,IF(AND(A589="Russia",AE589=2035),0.55,IF(AND(A589="Russia",AE589=2050),0.41,IF(AND(A589="China",AE589=2035),0.54,IF(AND(A589="China",AE589=2050),0.44,IF(AND(A589="India",AE589=2035),0.55,IF(AND(A589="India",AE589=2050),0.42,IF(AND(A589="Middle East",AE589=2035),0.53,IF(AND(A589="Middle East",AE589=2050),0.41,IF(AND(A589="Africa",AE589=2035),0.53,IF(AND(A589="Africa",AE589=2050),0.41,IF(AND(A589="Brazil",AE589=2035),0.6,IF(AND(A589="Brazil",AE589=2050),0.5,""))))))))))))))))))</f>
        <v>*0.6</v>
      </c>
      <c r="AG589" s="51" t="str">
        <f aca="false">AG588</f>
        <v>REZoning_Sol-Win</v>
      </c>
      <c r="AI589" s="0" t="s">
        <v>636</v>
      </c>
      <c r="AJ589" s="50" t="s">
        <v>35</v>
      </c>
      <c r="AK589" s="0" t="n">
        <v>2050</v>
      </c>
      <c r="AL589" s="51" t="str">
        <f aca="false">"*"&amp;IF(AND(A589="EU",AK589=2035),0.58,IF(AND(A589="EU",AK589=2050),0.49,IF(AND(A589="USA",AK589=2035),0.56,IF(AND(A589="USA",AK589=2050),0.45,IF(AND(A589="Japan",AK589=2035),0.62,IF(AND(A589="Japan",AK589=2050),0.51,IF(AND(A589="Russia",AK589=2035),0.55,IF(AND(A589="Russia",AK589=2050),0.41,IF(AND(A589="China",AK589=2035),0.54,IF(AND(A589="China",AK589=2050),0.44,IF(AND(A589="India",AK589=2035),0.55,IF(AND(A589="India",AK589=2050),0.42,IF(AND(A589="Middle East",AK589=2035),0.53,IF(AND(A589="Middle East",AK589=2050),0.41,IF(AND(A589="Africa",AK589=2035),0.53,IF(AND(A589="Africa",AK589=2050),0.41,IF(AND(A589="Brazil",AK589=2035),0.6,IF(AND(A589="Brazil",AK589=2050),0.5,""))))))))))))))))))</f>
        <v>*0.5</v>
      </c>
      <c r="AM589" s="51" t="str">
        <f aca="false">AM588</f>
        <v>REZoning_Sol-Win</v>
      </c>
      <c r="AP589" s="0" t="s">
        <v>636</v>
      </c>
      <c r="AQ589" s="0" t="s">
        <v>35</v>
      </c>
      <c r="AR589" s="0" t="n">
        <v>2100</v>
      </c>
      <c r="AS589" s="0" t="s">
        <v>63</v>
      </c>
      <c r="AT589" s="0" t="s">
        <v>36</v>
      </c>
    </row>
    <row r="590" customFormat="false" ht="28.5" hidden="false" customHeight="true" outlineLevel="0" collapsed="false">
      <c r="A590" s="3" t="s">
        <v>61</v>
      </c>
      <c r="C590" s="0" t="s">
        <v>637</v>
      </c>
      <c r="D590" s="50" t="s">
        <v>35</v>
      </c>
      <c r="E590" s="0" t="n">
        <v>2035</v>
      </c>
      <c r="F590" s="51" t="str">
        <f aca="false">"*"&amp;IF(AND(A590="EU",E590=2035),0.63,IF(AND(A590="EU",E590=2050),0.54,IF(AND(A590="USA",E590=2035),0.64,IF(AND(A590="USA",E590=2050),0.54,IF(AND(A590="Japan",E590=2035),0.68,IF(AND(A590="Japan",E590=2050),0.58,IF(AND(A590="Russia",E590=2035),0.65,IF(AND(A590="Russia",E590=2050),0.54,IF(AND(A590="China",E590=2035),0.61,IF(AND(A590="China",E590=2050),0.49,IF(AND(A590="India",E590=2035),0.6,IF(AND(A590="India",E590=2050),0.49,IF(AND(A590="Middle East",E590=2035),0.6,IF(AND(A590="Middle East",E590=2050),0.5,IF(AND(A590="Africa",E590=2035),0.61,IF(AND(A590="Africa",E590=2050),0.5,IF(AND(A590="Brazil",E590=2035),0.64,IF(AND(A590="Brazil",E590=2050),0.54,""))))))))))))))))))</f>
        <v>*0.64</v>
      </c>
      <c r="H590" s="0" t="s">
        <v>637</v>
      </c>
      <c r="I590" s="50" t="s">
        <v>35</v>
      </c>
      <c r="J590" s="0" t="n">
        <v>2050</v>
      </c>
      <c r="K590" s="48" t="str">
        <f aca="false">"*"&amp;IF(AND(A590="EU",J590=2035),0.63,IF(AND(A590="EU",J590=2050),0.54,IF(AND(A590="USA",J590=2035),0.64,IF(AND(A590="USA",J590=2050),0.54,IF(AND(A590="Japan",J590=2035),0.68,IF(AND(A590="Japan",J590=2050),0.58,IF(AND(A590="Russia",J590=2035),0.65,IF(AND(A590="Russia",J590=2050),0.54,IF(AND(A590="China",J590=2035),0.61,IF(AND(A590="China",J590=2050),0.49,IF(AND(A590="India",J590=2035),0.6,IF(AND(A590="India",J590=2050),0.49,IF(AND(A590="Middle East",J590=2035),0.6,IF(AND(A590="Middle East",J590=2050),0.5,IF(AND(A590="Africa",J590=2035),0.61,IF(AND(A590="Africa",J590=2050),0.5,IF(AND(A590="Brazil",J590=2035),0.64,IF(AND(A590="Brazil",J590=2050),0.54,""))))))))))))))))))</f>
        <v>*0.54</v>
      </c>
      <c r="P590" s="41" t="s">
        <v>637</v>
      </c>
      <c r="Q590" s="52" t="s">
        <v>35</v>
      </c>
      <c r="R590" s="41" t="n">
        <v>2035</v>
      </c>
      <c r="S590" s="53" t="str">
        <f aca="false">"*"&amp;IF(AND(A590="EU",R590=2035),0.62,IF(AND(A590="EU",R590=2050),0.51,IF(AND(A590="USA",R590=2035),0.62,IF(AND(A590="USA",R590=2050),0.5,IF(AND(A590="Japan",R590=2035),0.65,IF(AND(A590="Japan",R590=2050),0.55,IF(AND(A590="Russia",R590=2035),0.63,IF(AND(A590="Russia",R590=2050),0.52,IF(AND(A590="China",R590=2035),0.59,IF(AND(A590="China",R590=2050),0.47,IF(AND(A590="India",R590=2035),0.58,IF(AND(A590="India",R590=2050),0.47,IF(AND(A590="Middle East",R590=2035),0.59,IF(AND(A590="Middle East",R590=2050),0.47,IF(AND(A590="Africa",R590=2035),0.58,IF(AND(A590="Africa",R590=2050),0.47,IF(AND(A590="Brazil",R590=2035),0.64,IF(AND(A590="Brazil",R590=2050),0.53,""))))))))))))))))))</f>
        <v>*0.64</v>
      </c>
      <c r="U590" s="41" t="s">
        <v>637</v>
      </c>
      <c r="V590" s="52" t="s">
        <v>35</v>
      </c>
      <c r="W590" s="41" t="n">
        <v>2050</v>
      </c>
      <c r="X590" s="53" t="str">
        <f aca="false">"*"&amp;IF(AND(A590="EU",W590=2035),0.62,IF(AND(A590="EU",W590=2050),0.51,IF(AND(A590="USA",W590=2035),0.62,IF(AND(A590="USA",W590=2050),0.5,IF(AND(A590="Japan",W590=2035),0.65,IF(AND(A590="Japan",W590=2050),0.55,IF(AND(A590="Russia",W590=2035),0.63,IF(AND(A590="Russia",W590=2050),0.52,IF(AND(A590="China",W590=2035),0.59,IF(AND(A590="China",W590=2050),0.47,IF(AND(A590="India",W590=2035),0.58,IF(AND(A590="India",W590=2050),0.47,IF(AND(A590="Middle East",W590=2035),0.59,IF(AND(A590="Middle East",W590=2050),0.47,IF(AND(A590="Africa",W590=2035),0.58,IF(AND(A590="Africa",W590=2050),0.47,IF(AND(A590="Brazil",W590=2035),0.64,IF(AND(A590="Brazil",W590=2050),0.53,""))))))))))))))))))</f>
        <v>*0.53</v>
      </c>
      <c r="AC590" s="0" t="s">
        <v>637</v>
      </c>
      <c r="AD590" s="50" t="s">
        <v>35</v>
      </c>
      <c r="AE590" s="0" t="n">
        <v>2035</v>
      </c>
      <c r="AF590" s="51" t="str">
        <f aca="false">"*"&amp;IF(AND(A590="EU",AE590=2035),0.58,IF(AND(A590="EU",AE590=2050),0.49,IF(AND(A590="USA",AE590=2035),0.56,IF(AND(A590="USA",AE590=2050),0.45,IF(AND(A590="Japan",AE590=2035),0.62,IF(AND(A590="Japan",AE590=2050),0.51,IF(AND(A590="Russia",AE590=2035),0.55,IF(AND(A590="Russia",AE590=2050),0.41,IF(AND(A590="China",AE590=2035),0.54,IF(AND(A590="China",AE590=2050),0.44,IF(AND(A590="India",AE590=2035),0.55,IF(AND(A590="India",AE590=2050),0.42,IF(AND(A590="Middle East",AE590=2035),0.53,IF(AND(A590="Middle East",AE590=2050),0.41,IF(AND(A590="Africa",AE590=2035),0.53,IF(AND(A590="Africa",AE590=2050),0.41,IF(AND(A590="Brazil",AE590=2035),0.6,IF(AND(A590="Brazil",AE590=2050),0.5,""))))))))))))))))))</f>
        <v>*0.6</v>
      </c>
      <c r="AG590" s="51" t="str">
        <f aca="false">AG589</f>
        <v>REZoning_Sol-Win</v>
      </c>
      <c r="AI590" s="0" t="s">
        <v>637</v>
      </c>
      <c r="AJ590" s="50" t="s">
        <v>35</v>
      </c>
      <c r="AK590" s="0" t="n">
        <v>2050</v>
      </c>
      <c r="AL590" s="51" t="str">
        <f aca="false">"*"&amp;IF(AND(A590="EU",AK590=2035),0.58,IF(AND(A590="EU",AK590=2050),0.49,IF(AND(A590="USA",AK590=2035),0.56,IF(AND(A590="USA",AK590=2050),0.45,IF(AND(A590="Japan",AK590=2035),0.62,IF(AND(A590="Japan",AK590=2050),0.51,IF(AND(A590="Russia",AK590=2035),0.55,IF(AND(A590="Russia",AK590=2050),0.41,IF(AND(A590="China",AK590=2035),0.54,IF(AND(A590="China",AK590=2050),0.44,IF(AND(A590="India",AK590=2035),0.55,IF(AND(A590="India",AK590=2050),0.42,IF(AND(A590="Middle East",AK590=2035),0.53,IF(AND(A590="Middle East",AK590=2050),0.41,IF(AND(A590="Africa",AK590=2035),0.53,IF(AND(A590="Africa",AK590=2050),0.41,IF(AND(A590="Brazil",AK590=2035),0.6,IF(AND(A590="Brazil",AK590=2050),0.5,""))))))))))))))))))</f>
        <v>*0.5</v>
      </c>
      <c r="AM590" s="51" t="str">
        <f aca="false">AM589</f>
        <v>REZoning_Sol-Win</v>
      </c>
      <c r="AP590" s="0" t="s">
        <v>637</v>
      </c>
      <c r="AQ590" s="0" t="s">
        <v>35</v>
      </c>
      <c r="AR590" s="0" t="n">
        <v>2100</v>
      </c>
      <c r="AS590" s="0" t="s">
        <v>63</v>
      </c>
      <c r="AT590" s="0" t="s">
        <v>36</v>
      </c>
    </row>
    <row r="591" customFormat="false" ht="28.5" hidden="false" customHeight="true" outlineLevel="0" collapsed="false">
      <c r="A591" s="3" t="s">
        <v>61</v>
      </c>
      <c r="C591" s="0" t="s">
        <v>638</v>
      </c>
      <c r="D591" s="50" t="s">
        <v>35</v>
      </c>
      <c r="E591" s="0" t="n">
        <v>2035</v>
      </c>
      <c r="F591" s="51" t="str">
        <f aca="false">"*"&amp;IF(AND(A591="EU",E591=2035),0.63,IF(AND(A591="EU",E591=2050),0.54,IF(AND(A591="USA",E591=2035),0.64,IF(AND(A591="USA",E591=2050),0.54,IF(AND(A591="Japan",E591=2035),0.68,IF(AND(A591="Japan",E591=2050),0.58,IF(AND(A591="Russia",E591=2035),0.65,IF(AND(A591="Russia",E591=2050),0.54,IF(AND(A591="China",E591=2035),0.61,IF(AND(A591="China",E591=2050),0.49,IF(AND(A591="India",E591=2035),0.6,IF(AND(A591="India",E591=2050),0.49,IF(AND(A591="Middle East",E591=2035),0.6,IF(AND(A591="Middle East",E591=2050),0.5,IF(AND(A591="Africa",E591=2035),0.61,IF(AND(A591="Africa",E591=2050),0.5,IF(AND(A591="Brazil",E591=2035),0.64,IF(AND(A591="Brazil",E591=2050),0.54,""))))))))))))))))))</f>
        <v>*0.64</v>
      </c>
      <c r="H591" s="0" t="s">
        <v>638</v>
      </c>
      <c r="I591" s="50" t="s">
        <v>35</v>
      </c>
      <c r="J591" s="0" t="n">
        <v>2050</v>
      </c>
      <c r="K591" s="48" t="str">
        <f aca="false">"*"&amp;IF(AND(A591="EU",J591=2035),0.63,IF(AND(A591="EU",J591=2050),0.54,IF(AND(A591="USA",J591=2035),0.64,IF(AND(A591="USA",J591=2050),0.54,IF(AND(A591="Japan",J591=2035),0.68,IF(AND(A591="Japan",J591=2050),0.58,IF(AND(A591="Russia",J591=2035),0.65,IF(AND(A591="Russia",J591=2050),0.54,IF(AND(A591="China",J591=2035),0.61,IF(AND(A591="China",J591=2050),0.49,IF(AND(A591="India",J591=2035),0.6,IF(AND(A591="India",J591=2050),0.49,IF(AND(A591="Middle East",J591=2035),0.6,IF(AND(A591="Middle East",J591=2050),0.5,IF(AND(A591="Africa",J591=2035),0.61,IF(AND(A591="Africa",J591=2050),0.5,IF(AND(A591="Brazil",J591=2035),0.64,IF(AND(A591="Brazil",J591=2050),0.54,""))))))))))))))))))</f>
        <v>*0.54</v>
      </c>
      <c r="P591" s="41" t="s">
        <v>638</v>
      </c>
      <c r="Q591" s="52" t="s">
        <v>35</v>
      </c>
      <c r="R591" s="41" t="n">
        <v>2035</v>
      </c>
      <c r="S591" s="53" t="str">
        <f aca="false">"*"&amp;IF(AND(A591="EU",R591=2035),0.62,IF(AND(A591="EU",R591=2050),0.51,IF(AND(A591="USA",R591=2035),0.62,IF(AND(A591="USA",R591=2050),0.5,IF(AND(A591="Japan",R591=2035),0.65,IF(AND(A591="Japan",R591=2050),0.55,IF(AND(A591="Russia",R591=2035),0.63,IF(AND(A591="Russia",R591=2050),0.52,IF(AND(A591="China",R591=2035),0.59,IF(AND(A591="China",R591=2050),0.47,IF(AND(A591="India",R591=2035),0.58,IF(AND(A591="India",R591=2050),0.47,IF(AND(A591="Middle East",R591=2035),0.59,IF(AND(A591="Middle East",R591=2050),0.47,IF(AND(A591="Africa",R591=2035),0.58,IF(AND(A591="Africa",R591=2050),0.47,IF(AND(A591="Brazil",R591=2035),0.64,IF(AND(A591="Brazil",R591=2050),0.53,""))))))))))))))))))</f>
        <v>*0.64</v>
      </c>
      <c r="U591" s="41" t="s">
        <v>638</v>
      </c>
      <c r="V591" s="52" t="s">
        <v>35</v>
      </c>
      <c r="W591" s="41" t="n">
        <v>2050</v>
      </c>
      <c r="X591" s="53" t="str">
        <f aca="false">"*"&amp;IF(AND(A591="EU",W591=2035),0.62,IF(AND(A591="EU",W591=2050),0.51,IF(AND(A591="USA",W591=2035),0.62,IF(AND(A591="USA",W591=2050),0.5,IF(AND(A591="Japan",W591=2035),0.65,IF(AND(A591="Japan",W591=2050),0.55,IF(AND(A591="Russia",W591=2035),0.63,IF(AND(A591="Russia",W591=2050),0.52,IF(AND(A591="China",W591=2035),0.59,IF(AND(A591="China",W591=2050),0.47,IF(AND(A591="India",W591=2035),0.58,IF(AND(A591="India",W591=2050),0.47,IF(AND(A591="Middle East",W591=2035),0.59,IF(AND(A591="Middle East",W591=2050),0.47,IF(AND(A591="Africa",W591=2035),0.58,IF(AND(A591="Africa",W591=2050),0.47,IF(AND(A591="Brazil",W591=2035),0.64,IF(AND(A591="Brazil",W591=2050),0.53,""))))))))))))))))))</f>
        <v>*0.53</v>
      </c>
      <c r="AC591" s="0" t="s">
        <v>638</v>
      </c>
      <c r="AD591" s="50" t="s">
        <v>35</v>
      </c>
      <c r="AE591" s="0" t="n">
        <v>2035</v>
      </c>
      <c r="AF591" s="51" t="str">
        <f aca="false">"*"&amp;IF(AND(A591="EU",AE591=2035),0.58,IF(AND(A591="EU",AE591=2050),0.49,IF(AND(A591="USA",AE591=2035),0.56,IF(AND(A591="USA",AE591=2050),0.45,IF(AND(A591="Japan",AE591=2035),0.62,IF(AND(A591="Japan",AE591=2050),0.51,IF(AND(A591="Russia",AE591=2035),0.55,IF(AND(A591="Russia",AE591=2050),0.41,IF(AND(A591="China",AE591=2035),0.54,IF(AND(A591="China",AE591=2050),0.44,IF(AND(A591="India",AE591=2035),0.55,IF(AND(A591="India",AE591=2050),0.42,IF(AND(A591="Middle East",AE591=2035),0.53,IF(AND(A591="Middle East",AE591=2050),0.41,IF(AND(A591="Africa",AE591=2035),0.53,IF(AND(A591="Africa",AE591=2050),0.41,IF(AND(A591="Brazil",AE591=2035),0.6,IF(AND(A591="Brazil",AE591=2050),0.5,""))))))))))))))))))</f>
        <v>*0.6</v>
      </c>
      <c r="AG591" s="51" t="str">
        <f aca="false">AG590</f>
        <v>REZoning_Sol-Win</v>
      </c>
      <c r="AI591" s="0" t="s">
        <v>638</v>
      </c>
      <c r="AJ591" s="50" t="s">
        <v>35</v>
      </c>
      <c r="AK591" s="0" t="n">
        <v>2050</v>
      </c>
      <c r="AL591" s="51" t="str">
        <f aca="false">"*"&amp;IF(AND(A591="EU",AK591=2035),0.58,IF(AND(A591="EU",AK591=2050),0.49,IF(AND(A591="USA",AK591=2035),0.56,IF(AND(A591="USA",AK591=2050),0.45,IF(AND(A591="Japan",AK591=2035),0.62,IF(AND(A591="Japan",AK591=2050),0.51,IF(AND(A591="Russia",AK591=2035),0.55,IF(AND(A591="Russia",AK591=2050),0.41,IF(AND(A591="China",AK591=2035),0.54,IF(AND(A591="China",AK591=2050),0.44,IF(AND(A591="India",AK591=2035),0.55,IF(AND(A591="India",AK591=2050),0.42,IF(AND(A591="Middle East",AK591=2035),0.53,IF(AND(A591="Middle East",AK591=2050),0.41,IF(AND(A591="Africa",AK591=2035),0.53,IF(AND(A591="Africa",AK591=2050),0.41,IF(AND(A591="Brazil",AK591=2035),0.6,IF(AND(A591="Brazil",AK591=2050),0.5,""))))))))))))))))))</f>
        <v>*0.5</v>
      </c>
      <c r="AM591" s="51" t="str">
        <f aca="false">AM590</f>
        <v>REZoning_Sol-Win</v>
      </c>
      <c r="AP591" s="0" t="s">
        <v>638</v>
      </c>
      <c r="AQ591" s="0" t="s">
        <v>35</v>
      </c>
      <c r="AR591" s="0" t="n">
        <v>2100</v>
      </c>
      <c r="AS591" s="0" t="s">
        <v>63</v>
      </c>
      <c r="AT591" s="0" t="s">
        <v>36</v>
      </c>
    </row>
    <row r="592" customFormat="false" ht="28.5" hidden="false" customHeight="true" outlineLevel="0" collapsed="false">
      <c r="A592" s="3" t="s">
        <v>61</v>
      </c>
      <c r="C592" s="0" t="s">
        <v>639</v>
      </c>
      <c r="D592" s="50" t="s">
        <v>35</v>
      </c>
      <c r="E592" s="0" t="n">
        <v>2035</v>
      </c>
      <c r="F592" s="51" t="str">
        <f aca="false">"*"&amp;IF(AND(A592="EU",E592=2035),0.63,IF(AND(A592="EU",E592=2050),0.54,IF(AND(A592="USA",E592=2035),0.64,IF(AND(A592="USA",E592=2050),0.54,IF(AND(A592="Japan",E592=2035),0.68,IF(AND(A592="Japan",E592=2050),0.58,IF(AND(A592="Russia",E592=2035),0.65,IF(AND(A592="Russia",E592=2050),0.54,IF(AND(A592="China",E592=2035),0.61,IF(AND(A592="China",E592=2050),0.49,IF(AND(A592="India",E592=2035),0.6,IF(AND(A592="India",E592=2050),0.49,IF(AND(A592="Middle East",E592=2035),0.6,IF(AND(A592="Middle East",E592=2050),0.5,IF(AND(A592="Africa",E592=2035),0.61,IF(AND(A592="Africa",E592=2050),0.5,IF(AND(A592="Brazil",E592=2035),0.64,IF(AND(A592="Brazil",E592=2050),0.54,""))))))))))))))))))</f>
        <v>*0.64</v>
      </c>
      <c r="H592" s="0" t="s">
        <v>639</v>
      </c>
      <c r="I592" s="50" t="s">
        <v>35</v>
      </c>
      <c r="J592" s="0" t="n">
        <v>2050</v>
      </c>
      <c r="K592" s="48" t="str">
        <f aca="false">"*"&amp;IF(AND(A592="EU",J592=2035),0.63,IF(AND(A592="EU",J592=2050),0.54,IF(AND(A592="USA",J592=2035),0.64,IF(AND(A592="USA",J592=2050),0.54,IF(AND(A592="Japan",J592=2035),0.68,IF(AND(A592="Japan",J592=2050),0.58,IF(AND(A592="Russia",J592=2035),0.65,IF(AND(A592="Russia",J592=2050),0.54,IF(AND(A592="China",J592=2035),0.61,IF(AND(A592="China",J592=2050),0.49,IF(AND(A592="India",J592=2035),0.6,IF(AND(A592="India",J592=2050),0.49,IF(AND(A592="Middle East",J592=2035),0.6,IF(AND(A592="Middle East",J592=2050),0.5,IF(AND(A592="Africa",J592=2035),0.61,IF(AND(A592="Africa",J592=2050),0.5,IF(AND(A592="Brazil",J592=2035),0.64,IF(AND(A592="Brazil",J592=2050),0.54,""))))))))))))))))))</f>
        <v>*0.54</v>
      </c>
      <c r="P592" s="41" t="s">
        <v>639</v>
      </c>
      <c r="Q592" s="52" t="s">
        <v>35</v>
      </c>
      <c r="R592" s="41" t="n">
        <v>2035</v>
      </c>
      <c r="S592" s="53" t="str">
        <f aca="false">"*"&amp;IF(AND(A592="EU",R592=2035),0.62,IF(AND(A592="EU",R592=2050),0.51,IF(AND(A592="USA",R592=2035),0.62,IF(AND(A592="USA",R592=2050),0.5,IF(AND(A592="Japan",R592=2035),0.65,IF(AND(A592="Japan",R592=2050),0.55,IF(AND(A592="Russia",R592=2035),0.63,IF(AND(A592="Russia",R592=2050),0.52,IF(AND(A592="China",R592=2035),0.59,IF(AND(A592="China",R592=2050),0.47,IF(AND(A592="India",R592=2035),0.58,IF(AND(A592="India",R592=2050),0.47,IF(AND(A592="Middle East",R592=2035),0.59,IF(AND(A592="Middle East",R592=2050),0.47,IF(AND(A592="Africa",R592=2035),0.58,IF(AND(A592="Africa",R592=2050),0.47,IF(AND(A592="Brazil",R592=2035),0.64,IF(AND(A592="Brazil",R592=2050),0.53,""))))))))))))))))))</f>
        <v>*0.64</v>
      </c>
      <c r="U592" s="41" t="s">
        <v>639</v>
      </c>
      <c r="V592" s="52" t="s">
        <v>35</v>
      </c>
      <c r="W592" s="41" t="n">
        <v>2050</v>
      </c>
      <c r="X592" s="53" t="str">
        <f aca="false">"*"&amp;IF(AND(A592="EU",W592=2035),0.62,IF(AND(A592="EU",W592=2050),0.51,IF(AND(A592="USA",W592=2035),0.62,IF(AND(A592="USA",W592=2050),0.5,IF(AND(A592="Japan",W592=2035),0.65,IF(AND(A592="Japan",W592=2050),0.55,IF(AND(A592="Russia",W592=2035),0.63,IF(AND(A592="Russia",W592=2050),0.52,IF(AND(A592="China",W592=2035),0.59,IF(AND(A592="China",W592=2050),0.47,IF(AND(A592="India",W592=2035),0.58,IF(AND(A592="India",W592=2050),0.47,IF(AND(A592="Middle East",W592=2035),0.59,IF(AND(A592="Middle East",W592=2050),0.47,IF(AND(A592="Africa",W592=2035),0.58,IF(AND(A592="Africa",W592=2050),0.47,IF(AND(A592="Brazil",W592=2035),0.64,IF(AND(A592="Brazil",W592=2050),0.53,""))))))))))))))))))</f>
        <v>*0.53</v>
      </c>
      <c r="AC592" s="0" t="s">
        <v>639</v>
      </c>
      <c r="AD592" s="50" t="s">
        <v>35</v>
      </c>
      <c r="AE592" s="0" t="n">
        <v>2035</v>
      </c>
      <c r="AF592" s="51" t="str">
        <f aca="false">"*"&amp;IF(AND(A592="EU",AE592=2035),0.58,IF(AND(A592="EU",AE592=2050),0.49,IF(AND(A592="USA",AE592=2035),0.56,IF(AND(A592="USA",AE592=2050),0.45,IF(AND(A592="Japan",AE592=2035),0.62,IF(AND(A592="Japan",AE592=2050),0.51,IF(AND(A592="Russia",AE592=2035),0.55,IF(AND(A592="Russia",AE592=2050),0.41,IF(AND(A592="China",AE592=2035),0.54,IF(AND(A592="China",AE592=2050),0.44,IF(AND(A592="India",AE592=2035),0.55,IF(AND(A592="India",AE592=2050),0.42,IF(AND(A592="Middle East",AE592=2035),0.53,IF(AND(A592="Middle East",AE592=2050),0.41,IF(AND(A592="Africa",AE592=2035),0.53,IF(AND(A592="Africa",AE592=2050),0.41,IF(AND(A592="Brazil",AE592=2035),0.6,IF(AND(A592="Brazil",AE592=2050),0.5,""))))))))))))))))))</f>
        <v>*0.6</v>
      </c>
      <c r="AG592" s="51" t="str">
        <f aca="false">AG591</f>
        <v>REZoning_Sol-Win</v>
      </c>
      <c r="AI592" s="0" t="s">
        <v>639</v>
      </c>
      <c r="AJ592" s="50" t="s">
        <v>35</v>
      </c>
      <c r="AK592" s="0" t="n">
        <v>2050</v>
      </c>
      <c r="AL592" s="51" t="str">
        <f aca="false">"*"&amp;IF(AND(A592="EU",AK592=2035),0.58,IF(AND(A592="EU",AK592=2050),0.49,IF(AND(A592="USA",AK592=2035),0.56,IF(AND(A592="USA",AK592=2050),0.45,IF(AND(A592="Japan",AK592=2035),0.62,IF(AND(A592="Japan",AK592=2050),0.51,IF(AND(A592="Russia",AK592=2035),0.55,IF(AND(A592="Russia",AK592=2050),0.41,IF(AND(A592="China",AK592=2035),0.54,IF(AND(A592="China",AK592=2050),0.44,IF(AND(A592="India",AK592=2035),0.55,IF(AND(A592="India",AK592=2050),0.42,IF(AND(A592="Middle East",AK592=2035),0.53,IF(AND(A592="Middle East",AK592=2050),0.41,IF(AND(A592="Africa",AK592=2035),0.53,IF(AND(A592="Africa",AK592=2050),0.41,IF(AND(A592="Brazil",AK592=2035),0.6,IF(AND(A592="Brazil",AK592=2050),0.5,""))))))))))))))))))</f>
        <v>*0.5</v>
      </c>
      <c r="AM592" s="51" t="str">
        <f aca="false">AM591</f>
        <v>REZoning_Sol-Win</v>
      </c>
      <c r="AP592" s="0" t="s">
        <v>639</v>
      </c>
      <c r="AQ592" s="0" t="s">
        <v>35</v>
      </c>
      <c r="AR592" s="0" t="n">
        <v>2100</v>
      </c>
      <c r="AS592" s="0" t="s">
        <v>63</v>
      </c>
      <c r="AT592" s="0" t="s">
        <v>36</v>
      </c>
    </row>
    <row r="593" customFormat="false" ht="28.5" hidden="false" customHeight="true" outlineLevel="0" collapsed="false">
      <c r="A593" s="3" t="s">
        <v>61</v>
      </c>
      <c r="C593" s="0" t="s">
        <v>640</v>
      </c>
      <c r="D593" s="50" t="s">
        <v>35</v>
      </c>
      <c r="E593" s="0" t="n">
        <v>2035</v>
      </c>
      <c r="F593" s="51" t="str">
        <f aca="false">"*"&amp;IF(AND(A593="EU",E593=2035),0.63,IF(AND(A593="EU",E593=2050),0.54,IF(AND(A593="USA",E593=2035),0.64,IF(AND(A593="USA",E593=2050),0.54,IF(AND(A593="Japan",E593=2035),0.68,IF(AND(A593="Japan",E593=2050),0.58,IF(AND(A593="Russia",E593=2035),0.65,IF(AND(A593="Russia",E593=2050),0.54,IF(AND(A593="China",E593=2035),0.61,IF(AND(A593="China",E593=2050),0.49,IF(AND(A593="India",E593=2035),0.6,IF(AND(A593="India",E593=2050),0.49,IF(AND(A593="Middle East",E593=2035),0.6,IF(AND(A593="Middle East",E593=2050),0.5,IF(AND(A593="Africa",E593=2035),0.61,IF(AND(A593="Africa",E593=2050),0.5,IF(AND(A593="Brazil",E593=2035),0.64,IF(AND(A593="Brazil",E593=2050),0.54,""))))))))))))))))))</f>
        <v>*0.64</v>
      </c>
      <c r="H593" s="0" t="s">
        <v>640</v>
      </c>
      <c r="I593" s="50" t="s">
        <v>35</v>
      </c>
      <c r="J593" s="0" t="n">
        <v>2050</v>
      </c>
      <c r="K593" s="48" t="str">
        <f aca="false">"*"&amp;IF(AND(A593="EU",J593=2035),0.63,IF(AND(A593="EU",J593=2050),0.54,IF(AND(A593="USA",J593=2035),0.64,IF(AND(A593="USA",J593=2050),0.54,IF(AND(A593="Japan",J593=2035),0.68,IF(AND(A593="Japan",J593=2050),0.58,IF(AND(A593="Russia",J593=2035),0.65,IF(AND(A593="Russia",J593=2050),0.54,IF(AND(A593="China",J593=2035),0.61,IF(AND(A593="China",J593=2050),0.49,IF(AND(A593="India",J593=2035),0.6,IF(AND(A593="India",J593=2050),0.49,IF(AND(A593="Middle East",J593=2035),0.6,IF(AND(A593="Middle East",J593=2050),0.5,IF(AND(A593="Africa",J593=2035),0.61,IF(AND(A593="Africa",J593=2050),0.5,IF(AND(A593="Brazil",J593=2035),0.64,IF(AND(A593="Brazil",J593=2050),0.54,""))))))))))))))))))</f>
        <v>*0.54</v>
      </c>
      <c r="P593" s="41" t="s">
        <v>640</v>
      </c>
      <c r="Q593" s="52" t="s">
        <v>35</v>
      </c>
      <c r="R593" s="41" t="n">
        <v>2035</v>
      </c>
      <c r="S593" s="53" t="str">
        <f aca="false">"*"&amp;IF(AND(A593="EU",R593=2035),0.62,IF(AND(A593="EU",R593=2050),0.51,IF(AND(A593="USA",R593=2035),0.62,IF(AND(A593="USA",R593=2050),0.5,IF(AND(A593="Japan",R593=2035),0.65,IF(AND(A593="Japan",R593=2050),0.55,IF(AND(A593="Russia",R593=2035),0.63,IF(AND(A593="Russia",R593=2050),0.52,IF(AND(A593="China",R593=2035),0.59,IF(AND(A593="China",R593=2050),0.47,IF(AND(A593="India",R593=2035),0.58,IF(AND(A593="India",R593=2050),0.47,IF(AND(A593="Middle East",R593=2035),0.59,IF(AND(A593="Middle East",R593=2050),0.47,IF(AND(A593="Africa",R593=2035),0.58,IF(AND(A593="Africa",R593=2050),0.47,IF(AND(A593="Brazil",R593=2035),0.64,IF(AND(A593="Brazil",R593=2050),0.53,""))))))))))))))))))</f>
        <v>*0.64</v>
      </c>
      <c r="U593" s="41" t="s">
        <v>640</v>
      </c>
      <c r="V593" s="52" t="s">
        <v>35</v>
      </c>
      <c r="W593" s="41" t="n">
        <v>2050</v>
      </c>
      <c r="X593" s="53" t="str">
        <f aca="false">"*"&amp;IF(AND(A593="EU",W593=2035),0.62,IF(AND(A593="EU",W593=2050),0.51,IF(AND(A593="USA",W593=2035),0.62,IF(AND(A593="USA",W593=2050),0.5,IF(AND(A593="Japan",W593=2035),0.65,IF(AND(A593="Japan",W593=2050),0.55,IF(AND(A593="Russia",W593=2035),0.63,IF(AND(A593="Russia",W593=2050),0.52,IF(AND(A593="China",W593=2035),0.59,IF(AND(A593="China",W593=2050),0.47,IF(AND(A593="India",W593=2035),0.58,IF(AND(A593="India",W593=2050),0.47,IF(AND(A593="Middle East",W593=2035),0.59,IF(AND(A593="Middle East",W593=2050),0.47,IF(AND(A593="Africa",W593=2035),0.58,IF(AND(A593="Africa",W593=2050),0.47,IF(AND(A593="Brazil",W593=2035),0.64,IF(AND(A593="Brazil",W593=2050),0.53,""))))))))))))))))))</f>
        <v>*0.53</v>
      </c>
      <c r="AC593" s="0" t="s">
        <v>640</v>
      </c>
      <c r="AD593" s="50" t="s">
        <v>35</v>
      </c>
      <c r="AE593" s="0" t="n">
        <v>2035</v>
      </c>
      <c r="AF593" s="51" t="str">
        <f aca="false">"*"&amp;IF(AND(A593="EU",AE593=2035),0.58,IF(AND(A593="EU",AE593=2050),0.49,IF(AND(A593="USA",AE593=2035),0.56,IF(AND(A593="USA",AE593=2050),0.45,IF(AND(A593="Japan",AE593=2035),0.62,IF(AND(A593="Japan",AE593=2050),0.51,IF(AND(A593="Russia",AE593=2035),0.55,IF(AND(A593="Russia",AE593=2050),0.41,IF(AND(A593="China",AE593=2035),0.54,IF(AND(A593="China",AE593=2050),0.44,IF(AND(A593="India",AE593=2035),0.55,IF(AND(A593="India",AE593=2050),0.42,IF(AND(A593="Middle East",AE593=2035),0.53,IF(AND(A593="Middle East",AE593=2050),0.41,IF(AND(A593="Africa",AE593=2035),0.53,IF(AND(A593="Africa",AE593=2050),0.41,IF(AND(A593="Brazil",AE593=2035),0.6,IF(AND(A593="Brazil",AE593=2050),0.5,""))))))))))))))))))</f>
        <v>*0.6</v>
      </c>
      <c r="AG593" s="51" t="str">
        <f aca="false">AG592</f>
        <v>REZoning_Sol-Win</v>
      </c>
      <c r="AI593" s="0" t="s">
        <v>640</v>
      </c>
      <c r="AJ593" s="50" t="s">
        <v>35</v>
      </c>
      <c r="AK593" s="0" t="n">
        <v>2050</v>
      </c>
      <c r="AL593" s="51" t="str">
        <f aca="false">"*"&amp;IF(AND(A593="EU",AK593=2035),0.58,IF(AND(A593="EU",AK593=2050),0.49,IF(AND(A593="USA",AK593=2035),0.56,IF(AND(A593="USA",AK593=2050),0.45,IF(AND(A593="Japan",AK593=2035),0.62,IF(AND(A593="Japan",AK593=2050),0.51,IF(AND(A593="Russia",AK593=2035),0.55,IF(AND(A593="Russia",AK593=2050),0.41,IF(AND(A593="China",AK593=2035),0.54,IF(AND(A593="China",AK593=2050),0.44,IF(AND(A593="India",AK593=2035),0.55,IF(AND(A593="India",AK593=2050),0.42,IF(AND(A593="Middle East",AK593=2035),0.53,IF(AND(A593="Middle East",AK593=2050),0.41,IF(AND(A593="Africa",AK593=2035),0.53,IF(AND(A593="Africa",AK593=2050),0.41,IF(AND(A593="Brazil",AK593=2035),0.6,IF(AND(A593="Brazil",AK593=2050),0.5,""))))))))))))))))))</f>
        <v>*0.5</v>
      </c>
      <c r="AM593" s="51" t="str">
        <f aca="false">AM592</f>
        <v>REZoning_Sol-Win</v>
      </c>
      <c r="AP593" s="0" t="s">
        <v>640</v>
      </c>
      <c r="AQ593" s="0" t="s">
        <v>35</v>
      </c>
      <c r="AR593" s="0" t="n">
        <v>2100</v>
      </c>
      <c r="AS593" s="0" t="s">
        <v>63</v>
      </c>
      <c r="AT593" s="0" t="s">
        <v>36</v>
      </c>
    </row>
    <row r="594" customFormat="false" ht="28.5" hidden="false" customHeight="true" outlineLevel="0" collapsed="false">
      <c r="A594" s="3" t="s">
        <v>61</v>
      </c>
      <c r="C594" s="0" t="s">
        <v>641</v>
      </c>
      <c r="D594" s="50" t="s">
        <v>35</v>
      </c>
      <c r="E594" s="0" t="n">
        <v>2035</v>
      </c>
      <c r="F594" s="51" t="str">
        <f aca="false">"*"&amp;IF(AND(A594="EU",E594=2035),0.63,IF(AND(A594="EU",E594=2050),0.54,IF(AND(A594="USA",E594=2035),0.64,IF(AND(A594="USA",E594=2050),0.54,IF(AND(A594="Japan",E594=2035),0.68,IF(AND(A594="Japan",E594=2050),0.58,IF(AND(A594="Russia",E594=2035),0.65,IF(AND(A594="Russia",E594=2050),0.54,IF(AND(A594="China",E594=2035),0.61,IF(AND(A594="China",E594=2050),0.49,IF(AND(A594="India",E594=2035),0.6,IF(AND(A594="India",E594=2050),0.49,IF(AND(A594="Middle East",E594=2035),0.6,IF(AND(A594="Middle East",E594=2050),0.5,IF(AND(A594="Africa",E594=2035),0.61,IF(AND(A594="Africa",E594=2050),0.5,IF(AND(A594="Brazil",E594=2035),0.64,IF(AND(A594="Brazil",E594=2050),0.54,""))))))))))))))))))</f>
        <v>*0.64</v>
      </c>
      <c r="H594" s="0" t="s">
        <v>641</v>
      </c>
      <c r="I594" s="50" t="s">
        <v>35</v>
      </c>
      <c r="J594" s="0" t="n">
        <v>2050</v>
      </c>
      <c r="K594" s="48" t="str">
        <f aca="false">"*"&amp;IF(AND(A594="EU",J594=2035),0.63,IF(AND(A594="EU",J594=2050),0.54,IF(AND(A594="USA",J594=2035),0.64,IF(AND(A594="USA",J594=2050),0.54,IF(AND(A594="Japan",J594=2035),0.68,IF(AND(A594="Japan",J594=2050),0.58,IF(AND(A594="Russia",J594=2035),0.65,IF(AND(A594="Russia",J594=2050),0.54,IF(AND(A594="China",J594=2035),0.61,IF(AND(A594="China",J594=2050),0.49,IF(AND(A594="India",J594=2035),0.6,IF(AND(A594="India",J594=2050),0.49,IF(AND(A594="Middle East",J594=2035),0.6,IF(AND(A594="Middle East",J594=2050),0.5,IF(AND(A594="Africa",J594=2035),0.61,IF(AND(A594="Africa",J594=2050),0.5,IF(AND(A594="Brazil",J594=2035),0.64,IF(AND(A594="Brazil",J594=2050),0.54,""))))))))))))))))))</f>
        <v>*0.54</v>
      </c>
      <c r="P594" s="41" t="s">
        <v>641</v>
      </c>
      <c r="Q594" s="52" t="s">
        <v>35</v>
      </c>
      <c r="R594" s="41" t="n">
        <v>2035</v>
      </c>
      <c r="S594" s="53" t="str">
        <f aca="false">"*"&amp;IF(AND(A594="EU",R594=2035),0.62,IF(AND(A594="EU",R594=2050),0.51,IF(AND(A594="USA",R594=2035),0.62,IF(AND(A594="USA",R594=2050),0.5,IF(AND(A594="Japan",R594=2035),0.65,IF(AND(A594="Japan",R594=2050),0.55,IF(AND(A594="Russia",R594=2035),0.63,IF(AND(A594="Russia",R594=2050),0.52,IF(AND(A594="China",R594=2035),0.59,IF(AND(A594="China",R594=2050),0.47,IF(AND(A594="India",R594=2035),0.58,IF(AND(A594="India",R594=2050),0.47,IF(AND(A594="Middle East",R594=2035),0.59,IF(AND(A594="Middle East",R594=2050),0.47,IF(AND(A594="Africa",R594=2035),0.58,IF(AND(A594="Africa",R594=2050),0.47,IF(AND(A594="Brazil",R594=2035),0.64,IF(AND(A594="Brazil",R594=2050),0.53,""))))))))))))))))))</f>
        <v>*0.64</v>
      </c>
      <c r="U594" s="41" t="s">
        <v>641</v>
      </c>
      <c r="V594" s="52" t="s">
        <v>35</v>
      </c>
      <c r="W594" s="41" t="n">
        <v>2050</v>
      </c>
      <c r="X594" s="53" t="str">
        <f aca="false">"*"&amp;IF(AND(A594="EU",W594=2035),0.62,IF(AND(A594="EU",W594=2050),0.51,IF(AND(A594="USA",W594=2035),0.62,IF(AND(A594="USA",W594=2050),0.5,IF(AND(A594="Japan",W594=2035),0.65,IF(AND(A594="Japan",W594=2050),0.55,IF(AND(A594="Russia",W594=2035),0.63,IF(AND(A594="Russia",W594=2050),0.52,IF(AND(A594="China",W594=2035),0.59,IF(AND(A594="China",W594=2050),0.47,IF(AND(A594="India",W594=2035),0.58,IF(AND(A594="India",W594=2050),0.47,IF(AND(A594="Middle East",W594=2035),0.59,IF(AND(A594="Middle East",W594=2050),0.47,IF(AND(A594="Africa",W594=2035),0.58,IF(AND(A594="Africa",W594=2050),0.47,IF(AND(A594="Brazil",W594=2035),0.64,IF(AND(A594="Brazil",W594=2050),0.53,""))))))))))))))))))</f>
        <v>*0.53</v>
      </c>
      <c r="AC594" s="0" t="s">
        <v>641</v>
      </c>
      <c r="AD594" s="50" t="s">
        <v>35</v>
      </c>
      <c r="AE594" s="0" t="n">
        <v>2035</v>
      </c>
      <c r="AF594" s="51" t="str">
        <f aca="false">"*"&amp;IF(AND(A594="EU",AE594=2035),0.58,IF(AND(A594="EU",AE594=2050),0.49,IF(AND(A594="USA",AE594=2035),0.56,IF(AND(A594="USA",AE594=2050),0.45,IF(AND(A594="Japan",AE594=2035),0.62,IF(AND(A594="Japan",AE594=2050),0.51,IF(AND(A594="Russia",AE594=2035),0.55,IF(AND(A594="Russia",AE594=2050),0.41,IF(AND(A594="China",AE594=2035),0.54,IF(AND(A594="China",AE594=2050),0.44,IF(AND(A594="India",AE594=2035),0.55,IF(AND(A594="India",AE594=2050),0.42,IF(AND(A594="Middle East",AE594=2035),0.53,IF(AND(A594="Middle East",AE594=2050),0.41,IF(AND(A594="Africa",AE594=2035),0.53,IF(AND(A594="Africa",AE594=2050),0.41,IF(AND(A594="Brazil",AE594=2035),0.6,IF(AND(A594="Brazil",AE594=2050),0.5,""))))))))))))))))))</f>
        <v>*0.6</v>
      </c>
      <c r="AG594" s="51" t="str">
        <f aca="false">AG593</f>
        <v>REZoning_Sol-Win</v>
      </c>
      <c r="AI594" s="0" t="s">
        <v>641</v>
      </c>
      <c r="AJ594" s="50" t="s">
        <v>35</v>
      </c>
      <c r="AK594" s="0" t="n">
        <v>2050</v>
      </c>
      <c r="AL594" s="51" t="str">
        <f aca="false">"*"&amp;IF(AND(A594="EU",AK594=2035),0.58,IF(AND(A594="EU",AK594=2050),0.49,IF(AND(A594="USA",AK594=2035),0.56,IF(AND(A594="USA",AK594=2050),0.45,IF(AND(A594="Japan",AK594=2035),0.62,IF(AND(A594="Japan",AK594=2050),0.51,IF(AND(A594="Russia",AK594=2035),0.55,IF(AND(A594="Russia",AK594=2050),0.41,IF(AND(A594="China",AK594=2035),0.54,IF(AND(A594="China",AK594=2050),0.44,IF(AND(A594="India",AK594=2035),0.55,IF(AND(A594="India",AK594=2050),0.42,IF(AND(A594="Middle East",AK594=2035),0.53,IF(AND(A594="Middle East",AK594=2050),0.41,IF(AND(A594="Africa",AK594=2035),0.53,IF(AND(A594="Africa",AK594=2050),0.41,IF(AND(A594="Brazil",AK594=2035),0.6,IF(AND(A594="Brazil",AK594=2050),0.5,""))))))))))))))))))</f>
        <v>*0.5</v>
      </c>
      <c r="AM594" s="51" t="str">
        <f aca="false">AM593</f>
        <v>REZoning_Sol-Win</v>
      </c>
      <c r="AP594" s="0" t="s">
        <v>641</v>
      </c>
      <c r="AQ594" s="0" t="s">
        <v>35</v>
      </c>
      <c r="AR594" s="0" t="n">
        <v>2100</v>
      </c>
      <c r="AS594" s="0" t="s">
        <v>63</v>
      </c>
      <c r="AT594" s="0" t="s">
        <v>36</v>
      </c>
    </row>
    <row r="595" customFormat="false" ht="28.5" hidden="false" customHeight="true" outlineLevel="0" collapsed="false">
      <c r="A595" s="3" t="s">
        <v>61</v>
      </c>
      <c r="C595" s="0" t="s">
        <v>642</v>
      </c>
      <c r="D595" s="50" t="s">
        <v>35</v>
      </c>
      <c r="E595" s="0" t="n">
        <v>2035</v>
      </c>
      <c r="F595" s="51" t="str">
        <f aca="false">"*"&amp;IF(AND(A595="EU",E595=2035),0.63,IF(AND(A595="EU",E595=2050),0.54,IF(AND(A595="USA",E595=2035),0.64,IF(AND(A595="USA",E595=2050),0.54,IF(AND(A595="Japan",E595=2035),0.68,IF(AND(A595="Japan",E595=2050),0.58,IF(AND(A595="Russia",E595=2035),0.65,IF(AND(A595="Russia",E595=2050),0.54,IF(AND(A595="China",E595=2035),0.61,IF(AND(A595="China",E595=2050),0.49,IF(AND(A595="India",E595=2035),0.6,IF(AND(A595="India",E595=2050),0.49,IF(AND(A595="Middle East",E595=2035),0.6,IF(AND(A595="Middle East",E595=2050),0.5,IF(AND(A595="Africa",E595=2035),0.61,IF(AND(A595="Africa",E595=2050),0.5,IF(AND(A595="Brazil",E595=2035),0.64,IF(AND(A595="Brazil",E595=2050),0.54,""))))))))))))))))))</f>
        <v>*0.64</v>
      </c>
      <c r="H595" s="0" t="s">
        <v>642</v>
      </c>
      <c r="I595" s="50" t="s">
        <v>35</v>
      </c>
      <c r="J595" s="0" t="n">
        <v>2050</v>
      </c>
      <c r="K595" s="48" t="str">
        <f aca="false">"*"&amp;IF(AND(A595="EU",J595=2035),0.63,IF(AND(A595="EU",J595=2050),0.54,IF(AND(A595="USA",J595=2035),0.64,IF(AND(A595="USA",J595=2050),0.54,IF(AND(A595="Japan",J595=2035),0.68,IF(AND(A595="Japan",J595=2050),0.58,IF(AND(A595="Russia",J595=2035),0.65,IF(AND(A595="Russia",J595=2050),0.54,IF(AND(A595="China",J595=2035),0.61,IF(AND(A595="China",J595=2050),0.49,IF(AND(A595="India",J595=2035),0.6,IF(AND(A595="India",J595=2050),0.49,IF(AND(A595="Middle East",J595=2035),0.6,IF(AND(A595="Middle East",J595=2050),0.5,IF(AND(A595="Africa",J595=2035),0.61,IF(AND(A595="Africa",J595=2050),0.5,IF(AND(A595="Brazil",J595=2035),0.64,IF(AND(A595="Brazil",J595=2050),0.54,""))))))))))))))))))</f>
        <v>*0.54</v>
      </c>
      <c r="P595" s="41" t="s">
        <v>642</v>
      </c>
      <c r="Q595" s="52" t="s">
        <v>35</v>
      </c>
      <c r="R595" s="41" t="n">
        <v>2035</v>
      </c>
      <c r="S595" s="53" t="str">
        <f aca="false">"*"&amp;IF(AND(A595="EU",R595=2035),0.62,IF(AND(A595="EU",R595=2050),0.51,IF(AND(A595="USA",R595=2035),0.62,IF(AND(A595="USA",R595=2050),0.5,IF(AND(A595="Japan",R595=2035),0.65,IF(AND(A595="Japan",R595=2050),0.55,IF(AND(A595="Russia",R595=2035),0.63,IF(AND(A595="Russia",R595=2050),0.52,IF(AND(A595="China",R595=2035),0.59,IF(AND(A595="China",R595=2050),0.47,IF(AND(A595="India",R595=2035),0.58,IF(AND(A595="India",R595=2050),0.47,IF(AND(A595="Middle East",R595=2035),0.59,IF(AND(A595="Middle East",R595=2050),0.47,IF(AND(A595="Africa",R595=2035),0.58,IF(AND(A595="Africa",R595=2050),0.47,IF(AND(A595="Brazil",R595=2035),0.64,IF(AND(A595="Brazil",R595=2050),0.53,""))))))))))))))))))</f>
        <v>*0.64</v>
      </c>
      <c r="U595" s="41" t="s">
        <v>642</v>
      </c>
      <c r="V595" s="52" t="s">
        <v>35</v>
      </c>
      <c r="W595" s="41" t="n">
        <v>2050</v>
      </c>
      <c r="X595" s="53" t="str">
        <f aca="false">"*"&amp;IF(AND(A595="EU",W595=2035),0.62,IF(AND(A595="EU",W595=2050),0.51,IF(AND(A595="USA",W595=2035),0.62,IF(AND(A595="USA",W595=2050),0.5,IF(AND(A595="Japan",W595=2035),0.65,IF(AND(A595="Japan",W595=2050),0.55,IF(AND(A595="Russia",W595=2035),0.63,IF(AND(A595="Russia",W595=2050),0.52,IF(AND(A595="China",W595=2035),0.59,IF(AND(A595="China",W595=2050),0.47,IF(AND(A595="India",W595=2035),0.58,IF(AND(A595="India",W595=2050),0.47,IF(AND(A595="Middle East",W595=2035),0.59,IF(AND(A595="Middle East",W595=2050),0.47,IF(AND(A595="Africa",W595=2035),0.58,IF(AND(A595="Africa",W595=2050),0.47,IF(AND(A595="Brazil",W595=2035),0.64,IF(AND(A595="Brazil",W595=2050),0.53,""))))))))))))))))))</f>
        <v>*0.53</v>
      </c>
      <c r="AC595" s="0" t="s">
        <v>642</v>
      </c>
      <c r="AD595" s="50" t="s">
        <v>35</v>
      </c>
      <c r="AE595" s="0" t="n">
        <v>2035</v>
      </c>
      <c r="AF595" s="51" t="str">
        <f aca="false">"*"&amp;IF(AND(A595="EU",AE595=2035),0.58,IF(AND(A595="EU",AE595=2050),0.49,IF(AND(A595="USA",AE595=2035),0.56,IF(AND(A595="USA",AE595=2050),0.45,IF(AND(A595="Japan",AE595=2035),0.62,IF(AND(A595="Japan",AE595=2050),0.51,IF(AND(A595="Russia",AE595=2035),0.55,IF(AND(A595="Russia",AE595=2050),0.41,IF(AND(A595="China",AE595=2035),0.54,IF(AND(A595="China",AE595=2050),0.44,IF(AND(A595="India",AE595=2035),0.55,IF(AND(A595="India",AE595=2050),0.42,IF(AND(A595="Middle East",AE595=2035),0.53,IF(AND(A595="Middle East",AE595=2050),0.41,IF(AND(A595="Africa",AE595=2035),0.53,IF(AND(A595="Africa",AE595=2050),0.41,IF(AND(A595="Brazil",AE595=2035),0.6,IF(AND(A595="Brazil",AE595=2050),0.5,""))))))))))))))))))</f>
        <v>*0.6</v>
      </c>
      <c r="AG595" s="51" t="str">
        <f aca="false">AG594</f>
        <v>REZoning_Sol-Win</v>
      </c>
      <c r="AI595" s="0" t="s">
        <v>642</v>
      </c>
      <c r="AJ595" s="50" t="s">
        <v>35</v>
      </c>
      <c r="AK595" s="0" t="n">
        <v>2050</v>
      </c>
      <c r="AL595" s="51" t="str">
        <f aca="false">"*"&amp;IF(AND(A595="EU",AK595=2035),0.58,IF(AND(A595="EU",AK595=2050),0.49,IF(AND(A595="USA",AK595=2035),0.56,IF(AND(A595="USA",AK595=2050),0.45,IF(AND(A595="Japan",AK595=2035),0.62,IF(AND(A595="Japan",AK595=2050),0.51,IF(AND(A595="Russia",AK595=2035),0.55,IF(AND(A595="Russia",AK595=2050),0.41,IF(AND(A595="China",AK595=2035),0.54,IF(AND(A595="China",AK595=2050),0.44,IF(AND(A595="India",AK595=2035),0.55,IF(AND(A595="India",AK595=2050),0.42,IF(AND(A595="Middle East",AK595=2035),0.53,IF(AND(A595="Middle East",AK595=2050),0.41,IF(AND(A595="Africa",AK595=2035),0.53,IF(AND(A595="Africa",AK595=2050),0.41,IF(AND(A595="Brazil",AK595=2035),0.6,IF(AND(A595="Brazil",AK595=2050),0.5,""))))))))))))))))))</f>
        <v>*0.5</v>
      </c>
      <c r="AM595" s="51" t="str">
        <f aca="false">AM594</f>
        <v>REZoning_Sol-Win</v>
      </c>
      <c r="AP595" s="0" t="s">
        <v>642</v>
      </c>
      <c r="AQ595" s="0" t="s">
        <v>35</v>
      </c>
      <c r="AR595" s="0" t="n">
        <v>2100</v>
      </c>
      <c r="AS595" s="0" t="s">
        <v>63</v>
      </c>
      <c r="AT595" s="0" t="s">
        <v>36</v>
      </c>
    </row>
    <row r="596" customFormat="false" ht="28.5" hidden="false" customHeight="true" outlineLevel="0" collapsed="false">
      <c r="A596" s="3" t="s">
        <v>61</v>
      </c>
      <c r="C596" s="0" t="s">
        <v>643</v>
      </c>
      <c r="D596" s="50" t="s">
        <v>35</v>
      </c>
      <c r="E596" s="0" t="n">
        <v>2035</v>
      </c>
      <c r="F596" s="51" t="str">
        <f aca="false">"*"&amp;IF(AND(A596="EU",E596=2035),0.63,IF(AND(A596="EU",E596=2050),0.54,IF(AND(A596="USA",E596=2035),0.64,IF(AND(A596="USA",E596=2050),0.54,IF(AND(A596="Japan",E596=2035),0.68,IF(AND(A596="Japan",E596=2050),0.58,IF(AND(A596="Russia",E596=2035),0.65,IF(AND(A596="Russia",E596=2050),0.54,IF(AND(A596="China",E596=2035),0.61,IF(AND(A596="China",E596=2050),0.49,IF(AND(A596="India",E596=2035),0.6,IF(AND(A596="India",E596=2050),0.49,IF(AND(A596="Middle East",E596=2035),0.6,IF(AND(A596="Middle East",E596=2050),0.5,IF(AND(A596="Africa",E596=2035),0.61,IF(AND(A596="Africa",E596=2050),0.5,IF(AND(A596="Brazil",E596=2035),0.64,IF(AND(A596="Brazil",E596=2050),0.54,""))))))))))))))))))</f>
        <v>*0.64</v>
      </c>
      <c r="H596" s="0" t="s">
        <v>643</v>
      </c>
      <c r="I596" s="50" t="s">
        <v>35</v>
      </c>
      <c r="J596" s="0" t="n">
        <v>2050</v>
      </c>
      <c r="K596" s="48" t="str">
        <f aca="false">"*"&amp;IF(AND(A596="EU",J596=2035),0.63,IF(AND(A596="EU",J596=2050),0.54,IF(AND(A596="USA",J596=2035),0.64,IF(AND(A596="USA",J596=2050),0.54,IF(AND(A596="Japan",J596=2035),0.68,IF(AND(A596="Japan",J596=2050),0.58,IF(AND(A596="Russia",J596=2035),0.65,IF(AND(A596="Russia",J596=2050),0.54,IF(AND(A596="China",J596=2035),0.61,IF(AND(A596="China",J596=2050),0.49,IF(AND(A596="India",J596=2035),0.6,IF(AND(A596="India",J596=2050),0.49,IF(AND(A596="Middle East",J596=2035),0.6,IF(AND(A596="Middle East",J596=2050),0.5,IF(AND(A596="Africa",J596=2035),0.61,IF(AND(A596="Africa",J596=2050),0.5,IF(AND(A596="Brazil",J596=2035),0.64,IF(AND(A596="Brazil",J596=2050),0.54,""))))))))))))))))))</f>
        <v>*0.54</v>
      </c>
      <c r="P596" s="41" t="s">
        <v>643</v>
      </c>
      <c r="Q596" s="52" t="s">
        <v>35</v>
      </c>
      <c r="R596" s="41" t="n">
        <v>2035</v>
      </c>
      <c r="S596" s="53" t="str">
        <f aca="false">"*"&amp;IF(AND(A596="EU",R596=2035),0.62,IF(AND(A596="EU",R596=2050),0.51,IF(AND(A596="USA",R596=2035),0.62,IF(AND(A596="USA",R596=2050),0.5,IF(AND(A596="Japan",R596=2035),0.65,IF(AND(A596="Japan",R596=2050),0.55,IF(AND(A596="Russia",R596=2035),0.63,IF(AND(A596="Russia",R596=2050),0.52,IF(AND(A596="China",R596=2035),0.59,IF(AND(A596="China",R596=2050),0.47,IF(AND(A596="India",R596=2035),0.58,IF(AND(A596="India",R596=2050),0.47,IF(AND(A596="Middle East",R596=2035),0.59,IF(AND(A596="Middle East",R596=2050),0.47,IF(AND(A596="Africa",R596=2035),0.58,IF(AND(A596="Africa",R596=2050),0.47,IF(AND(A596="Brazil",R596=2035),0.64,IF(AND(A596="Brazil",R596=2050),0.53,""))))))))))))))))))</f>
        <v>*0.64</v>
      </c>
      <c r="U596" s="41" t="s">
        <v>643</v>
      </c>
      <c r="V596" s="52" t="s">
        <v>35</v>
      </c>
      <c r="W596" s="41" t="n">
        <v>2050</v>
      </c>
      <c r="X596" s="53" t="str">
        <f aca="false">"*"&amp;IF(AND(A596="EU",W596=2035),0.62,IF(AND(A596="EU",W596=2050),0.51,IF(AND(A596="USA",W596=2035),0.62,IF(AND(A596="USA",W596=2050),0.5,IF(AND(A596="Japan",W596=2035),0.65,IF(AND(A596="Japan",W596=2050),0.55,IF(AND(A596="Russia",W596=2035),0.63,IF(AND(A596="Russia",W596=2050),0.52,IF(AND(A596="China",W596=2035),0.59,IF(AND(A596="China",W596=2050),0.47,IF(AND(A596="India",W596=2035),0.58,IF(AND(A596="India",W596=2050),0.47,IF(AND(A596="Middle East",W596=2035),0.59,IF(AND(A596="Middle East",W596=2050),0.47,IF(AND(A596="Africa",W596=2035),0.58,IF(AND(A596="Africa",W596=2050),0.47,IF(AND(A596="Brazil",W596=2035),0.64,IF(AND(A596="Brazil",W596=2050),0.53,""))))))))))))))))))</f>
        <v>*0.53</v>
      </c>
      <c r="AC596" s="0" t="s">
        <v>643</v>
      </c>
      <c r="AD596" s="50" t="s">
        <v>35</v>
      </c>
      <c r="AE596" s="0" t="n">
        <v>2035</v>
      </c>
      <c r="AF596" s="51" t="str">
        <f aca="false">"*"&amp;IF(AND(A596="EU",AE596=2035),0.58,IF(AND(A596="EU",AE596=2050),0.49,IF(AND(A596="USA",AE596=2035),0.56,IF(AND(A596="USA",AE596=2050),0.45,IF(AND(A596="Japan",AE596=2035),0.62,IF(AND(A596="Japan",AE596=2050),0.51,IF(AND(A596="Russia",AE596=2035),0.55,IF(AND(A596="Russia",AE596=2050),0.41,IF(AND(A596="China",AE596=2035),0.54,IF(AND(A596="China",AE596=2050),0.44,IF(AND(A596="India",AE596=2035),0.55,IF(AND(A596="India",AE596=2050),0.42,IF(AND(A596="Middle East",AE596=2035),0.53,IF(AND(A596="Middle East",AE596=2050),0.41,IF(AND(A596="Africa",AE596=2035),0.53,IF(AND(A596="Africa",AE596=2050),0.41,IF(AND(A596="Brazil",AE596=2035),0.6,IF(AND(A596="Brazil",AE596=2050),0.5,""))))))))))))))))))</f>
        <v>*0.6</v>
      </c>
      <c r="AG596" s="51" t="str">
        <f aca="false">AG595</f>
        <v>REZoning_Sol-Win</v>
      </c>
      <c r="AI596" s="0" t="s">
        <v>643</v>
      </c>
      <c r="AJ596" s="50" t="s">
        <v>35</v>
      </c>
      <c r="AK596" s="0" t="n">
        <v>2050</v>
      </c>
      <c r="AL596" s="51" t="str">
        <f aca="false">"*"&amp;IF(AND(A596="EU",AK596=2035),0.58,IF(AND(A596="EU",AK596=2050),0.49,IF(AND(A596="USA",AK596=2035),0.56,IF(AND(A596="USA",AK596=2050),0.45,IF(AND(A596="Japan",AK596=2035),0.62,IF(AND(A596="Japan",AK596=2050),0.51,IF(AND(A596="Russia",AK596=2035),0.55,IF(AND(A596="Russia",AK596=2050),0.41,IF(AND(A596="China",AK596=2035),0.54,IF(AND(A596="China",AK596=2050),0.44,IF(AND(A596="India",AK596=2035),0.55,IF(AND(A596="India",AK596=2050),0.42,IF(AND(A596="Middle East",AK596=2035),0.53,IF(AND(A596="Middle East",AK596=2050),0.41,IF(AND(A596="Africa",AK596=2035),0.53,IF(AND(A596="Africa",AK596=2050),0.41,IF(AND(A596="Brazil",AK596=2035),0.6,IF(AND(A596="Brazil",AK596=2050),0.5,""))))))))))))))))))</f>
        <v>*0.5</v>
      </c>
      <c r="AM596" s="51" t="str">
        <f aca="false">AM595</f>
        <v>REZoning_Sol-Win</v>
      </c>
      <c r="AP596" s="0" t="s">
        <v>643</v>
      </c>
      <c r="AQ596" s="0" t="s">
        <v>35</v>
      </c>
      <c r="AR596" s="0" t="n">
        <v>2100</v>
      </c>
      <c r="AS596" s="0" t="s">
        <v>63</v>
      </c>
      <c r="AT596" s="0" t="s">
        <v>36</v>
      </c>
    </row>
    <row r="597" customFormat="false" ht="28.5" hidden="false" customHeight="true" outlineLevel="0" collapsed="false">
      <c r="A597" s="3" t="s">
        <v>61</v>
      </c>
      <c r="C597" s="0" t="s">
        <v>644</v>
      </c>
      <c r="D597" s="50" t="s">
        <v>35</v>
      </c>
      <c r="E597" s="0" t="n">
        <v>2035</v>
      </c>
      <c r="F597" s="51" t="str">
        <f aca="false">"*"&amp;IF(AND(A597="EU",E597=2035),0.63,IF(AND(A597="EU",E597=2050),0.54,IF(AND(A597="USA",E597=2035),0.64,IF(AND(A597="USA",E597=2050),0.54,IF(AND(A597="Japan",E597=2035),0.68,IF(AND(A597="Japan",E597=2050),0.58,IF(AND(A597="Russia",E597=2035),0.65,IF(AND(A597="Russia",E597=2050),0.54,IF(AND(A597="China",E597=2035),0.61,IF(AND(A597="China",E597=2050),0.49,IF(AND(A597="India",E597=2035),0.6,IF(AND(A597="India",E597=2050),0.49,IF(AND(A597="Middle East",E597=2035),0.6,IF(AND(A597="Middle East",E597=2050),0.5,IF(AND(A597="Africa",E597=2035),0.61,IF(AND(A597="Africa",E597=2050),0.5,IF(AND(A597="Brazil",E597=2035),0.64,IF(AND(A597="Brazil",E597=2050),0.54,""))))))))))))))))))</f>
        <v>*0.64</v>
      </c>
      <c r="H597" s="0" t="s">
        <v>644</v>
      </c>
      <c r="I597" s="50" t="s">
        <v>35</v>
      </c>
      <c r="J597" s="0" t="n">
        <v>2050</v>
      </c>
      <c r="K597" s="48" t="str">
        <f aca="false">"*"&amp;IF(AND(A597="EU",J597=2035),0.63,IF(AND(A597="EU",J597=2050),0.54,IF(AND(A597="USA",J597=2035),0.64,IF(AND(A597="USA",J597=2050),0.54,IF(AND(A597="Japan",J597=2035),0.68,IF(AND(A597="Japan",J597=2050),0.58,IF(AND(A597="Russia",J597=2035),0.65,IF(AND(A597="Russia",J597=2050),0.54,IF(AND(A597="China",J597=2035),0.61,IF(AND(A597="China",J597=2050),0.49,IF(AND(A597="India",J597=2035),0.6,IF(AND(A597="India",J597=2050),0.49,IF(AND(A597="Middle East",J597=2035),0.6,IF(AND(A597="Middle East",J597=2050),0.5,IF(AND(A597="Africa",J597=2035),0.61,IF(AND(A597="Africa",J597=2050),0.5,IF(AND(A597="Brazil",J597=2035),0.64,IF(AND(A597="Brazil",J597=2050),0.54,""))))))))))))))))))</f>
        <v>*0.54</v>
      </c>
      <c r="P597" s="41" t="s">
        <v>644</v>
      </c>
      <c r="Q597" s="52" t="s">
        <v>35</v>
      </c>
      <c r="R597" s="41" t="n">
        <v>2035</v>
      </c>
      <c r="S597" s="53" t="str">
        <f aca="false">"*"&amp;IF(AND(A597="EU",R597=2035),0.62,IF(AND(A597="EU",R597=2050),0.51,IF(AND(A597="USA",R597=2035),0.62,IF(AND(A597="USA",R597=2050),0.5,IF(AND(A597="Japan",R597=2035),0.65,IF(AND(A597="Japan",R597=2050),0.55,IF(AND(A597="Russia",R597=2035),0.63,IF(AND(A597="Russia",R597=2050),0.52,IF(AND(A597="China",R597=2035),0.59,IF(AND(A597="China",R597=2050),0.47,IF(AND(A597="India",R597=2035),0.58,IF(AND(A597="India",R597=2050),0.47,IF(AND(A597="Middle East",R597=2035),0.59,IF(AND(A597="Middle East",R597=2050),0.47,IF(AND(A597="Africa",R597=2035),0.58,IF(AND(A597="Africa",R597=2050),0.47,IF(AND(A597="Brazil",R597=2035),0.64,IF(AND(A597="Brazil",R597=2050),0.53,""))))))))))))))))))</f>
        <v>*0.64</v>
      </c>
      <c r="U597" s="41" t="s">
        <v>644</v>
      </c>
      <c r="V597" s="52" t="s">
        <v>35</v>
      </c>
      <c r="W597" s="41" t="n">
        <v>2050</v>
      </c>
      <c r="X597" s="53" t="str">
        <f aca="false">"*"&amp;IF(AND(A597="EU",W597=2035),0.62,IF(AND(A597="EU",W597=2050),0.51,IF(AND(A597="USA",W597=2035),0.62,IF(AND(A597="USA",W597=2050),0.5,IF(AND(A597="Japan",W597=2035),0.65,IF(AND(A597="Japan",W597=2050),0.55,IF(AND(A597="Russia",W597=2035),0.63,IF(AND(A597="Russia",W597=2050),0.52,IF(AND(A597="China",W597=2035),0.59,IF(AND(A597="China",W597=2050),0.47,IF(AND(A597="India",W597=2035),0.58,IF(AND(A597="India",W597=2050),0.47,IF(AND(A597="Middle East",W597=2035),0.59,IF(AND(A597="Middle East",W597=2050),0.47,IF(AND(A597="Africa",W597=2035),0.58,IF(AND(A597="Africa",W597=2050),0.47,IF(AND(A597="Brazil",W597=2035),0.64,IF(AND(A597="Brazil",W597=2050),0.53,""))))))))))))))))))</f>
        <v>*0.53</v>
      </c>
      <c r="AC597" s="0" t="s">
        <v>644</v>
      </c>
      <c r="AD597" s="50" t="s">
        <v>35</v>
      </c>
      <c r="AE597" s="0" t="n">
        <v>2035</v>
      </c>
      <c r="AF597" s="51" t="str">
        <f aca="false">"*"&amp;IF(AND(A597="EU",AE597=2035),0.58,IF(AND(A597="EU",AE597=2050),0.49,IF(AND(A597="USA",AE597=2035),0.56,IF(AND(A597="USA",AE597=2050),0.45,IF(AND(A597="Japan",AE597=2035),0.62,IF(AND(A597="Japan",AE597=2050),0.51,IF(AND(A597="Russia",AE597=2035),0.55,IF(AND(A597="Russia",AE597=2050),0.41,IF(AND(A597="China",AE597=2035),0.54,IF(AND(A597="China",AE597=2050),0.44,IF(AND(A597="India",AE597=2035),0.55,IF(AND(A597="India",AE597=2050),0.42,IF(AND(A597="Middle East",AE597=2035),0.53,IF(AND(A597="Middle East",AE597=2050),0.41,IF(AND(A597="Africa",AE597=2035),0.53,IF(AND(A597="Africa",AE597=2050),0.41,IF(AND(A597="Brazil",AE597=2035),0.6,IF(AND(A597="Brazil",AE597=2050),0.5,""))))))))))))))))))</f>
        <v>*0.6</v>
      </c>
      <c r="AG597" s="51" t="str">
        <f aca="false">AG596</f>
        <v>REZoning_Sol-Win</v>
      </c>
      <c r="AI597" s="0" t="s">
        <v>644</v>
      </c>
      <c r="AJ597" s="50" t="s">
        <v>35</v>
      </c>
      <c r="AK597" s="0" t="n">
        <v>2050</v>
      </c>
      <c r="AL597" s="51" t="str">
        <f aca="false">"*"&amp;IF(AND(A597="EU",AK597=2035),0.58,IF(AND(A597="EU",AK597=2050),0.49,IF(AND(A597="USA",AK597=2035),0.56,IF(AND(A597="USA",AK597=2050),0.45,IF(AND(A597="Japan",AK597=2035),0.62,IF(AND(A597="Japan",AK597=2050),0.51,IF(AND(A597="Russia",AK597=2035),0.55,IF(AND(A597="Russia",AK597=2050),0.41,IF(AND(A597="China",AK597=2035),0.54,IF(AND(A597="China",AK597=2050),0.44,IF(AND(A597="India",AK597=2035),0.55,IF(AND(A597="India",AK597=2050),0.42,IF(AND(A597="Middle East",AK597=2035),0.53,IF(AND(A597="Middle East",AK597=2050),0.41,IF(AND(A597="Africa",AK597=2035),0.53,IF(AND(A597="Africa",AK597=2050),0.41,IF(AND(A597="Brazil",AK597=2035),0.6,IF(AND(A597="Brazil",AK597=2050),0.5,""))))))))))))))))))</f>
        <v>*0.5</v>
      </c>
      <c r="AM597" s="51" t="str">
        <f aca="false">AM596</f>
        <v>REZoning_Sol-Win</v>
      </c>
      <c r="AP597" s="0" t="s">
        <v>644</v>
      </c>
      <c r="AQ597" s="0" t="s">
        <v>35</v>
      </c>
      <c r="AR597" s="0" t="n">
        <v>2100</v>
      </c>
      <c r="AS597" s="0" t="s">
        <v>63</v>
      </c>
      <c r="AT597" s="0" t="s">
        <v>36</v>
      </c>
    </row>
    <row r="598" customFormat="false" ht="28.5" hidden="false" customHeight="true" outlineLevel="0" collapsed="false">
      <c r="A598" s="3" t="s">
        <v>61</v>
      </c>
      <c r="C598" s="0" t="s">
        <v>645</v>
      </c>
      <c r="D598" s="50" t="s">
        <v>35</v>
      </c>
      <c r="E598" s="0" t="n">
        <v>2035</v>
      </c>
      <c r="F598" s="51" t="str">
        <f aca="false">"*"&amp;IF(AND(A598="EU",E598=2035),0.63,IF(AND(A598="EU",E598=2050),0.54,IF(AND(A598="USA",E598=2035),0.64,IF(AND(A598="USA",E598=2050),0.54,IF(AND(A598="Japan",E598=2035),0.68,IF(AND(A598="Japan",E598=2050),0.58,IF(AND(A598="Russia",E598=2035),0.65,IF(AND(A598="Russia",E598=2050),0.54,IF(AND(A598="China",E598=2035),0.61,IF(AND(A598="China",E598=2050),0.49,IF(AND(A598="India",E598=2035),0.6,IF(AND(A598="India",E598=2050),0.49,IF(AND(A598="Middle East",E598=2035),0.6,IF(AND(A598="Middle East",E598=2050),0.5,IF(AND(A598="Africa",E598=2035),0.61,IF(AND(A598="Africa",E598=2050),0.5,IF(AND(A598="Brazil",E598=2035),0.64,IF(AND(A598="Brazil",E598=2050),0.54,""))))))))))))))))))</f>
        <v>*0.64</v>
      </c>
      <c r="H598" s="0" t="s">
        <v>645</v>
      </c>
      <c r="I598" s="50" t="s">
        <v>35</v>
      </c>
      <c r="J598" s="0" t="n">
        <v>2050</v>
      </c>
      <c r="K598" s="48" t="str">
        <f aca="false">"*"&amp;IF(AND(A598="EU",J598=2035),0.63,IF(AND(A598="EU",J598=2050),0.54,IF(AND(A598="USA",J598=2035),0.64,IF(AND(A598="USA",J598=2050),0.54,IF(AND(A598="Japan",J598=2035),0.68,IF(AND(A598="Japan",J598=2050),0.58,IF(AND(A598="Russia",J598=2035),0.65,IF(AND(A598="Russia",J598=2050),0.54,IF(AND(A598="China",J598=2035),0.61,IF(AND(A598="China",J598=2050),0.49,IF(AND(A598="India",J598=2035),0.6,IF(AND(A598="India",J598=2050),0.49,IF(AND(A598="Middle East",J598=2035),0.6,IF(AND(A598="Middle East",J598=2050),0.5,IF(AND(A598="Africa",J598=2035),0.61,IF(AND(A598="Africa",J598=2050),0.5,IF(AND(A598="Brazil",J598=2035),0.64,IF(AND(A598="Brazil",J598=2050),0.54,""))))))))))))))))))</f>
        <v>*0.54</v>
      </c>
      <c r="P598" s="41" t="s">
        <v>645</v>
      </c>
      <c r="Q598" s="52" t="s">
        <v>35</v>
      </c>
      <c r="R598" s="41" t="n">
        <v>2035</v>
      </c>
      <c r="S598" s="53" t="str">
        <f aca="false">"*"&amp;IF(AND(A598="EU",R598=2035),0.62,IF(AND(A598="EU",R598=2050),0.51,IF(AND(A598="USA",R598=2035),0.62,IF(AND(A598="USA",R598=2050),0.5,IF(AND(A598="Japan",R598=2035),0.65,IF(AND(A598="Japan",R598=2050),0.55,IF(AND(A598="Russia",R598=2035),0.63,IF(AND(A598="Russia",R598=2050),0.52,IF(AND(A598="China",R598=2035),0.59,IF(AND(A598="China",R598=2050),0.47,IF(AND(A598="India",R598=2035),0.58,IF(AND(A598="India",R598=2050),0.47,IF(AND(A598="Middle East",R598=2035),0.59,IF(AND(A598="Middle East",R598=2050),0.47,IF(AND(A598="Africa",R598=2035),0.58,IF(AND(A598="Africa",R598=2050),0.47,IF(AND(A598="Brazil",R598=2035),0.64,IF(AND(A598="Brazil",R598=2050),0.53,""))))))))))))))))))</f>
        <v>*0.64</v>
      </c>
      <c r="U598" s="41" t="s">
        <v>645</v>
      </c>
      <c r="V598" s="52" t="s">
        <v>35</v>
      </c>
      <c r="W598" s="41" t="n">
        <v>2050</v>
      </c>
      <c r="X598" s="53" t="str">
        <f aca="false">"*"&amp;IF(AND(A598="EU",W598=2035),0.62,IF(AND(A598="EU",W598=2050),0.51,IF(AND(A598="USA",W598=2035),0.62,IF(AND(A598="USA",W598=2050),0.5,IF(AND(A598="Japan",W598=2035),0.65,IF(AND(A598="Japan",W598=2050),0.55,IF(AND(A598="Russia",W598=2035),0.63,IF(AND(A598="Russia",W598=2050),0.52,IF(AND(A598="China",W598=2035),0.59,IF(AND(A598="China",W598=2050),0.47,IF(AND(A598="India",W598=2035),0.58,IF(AND(A598="India",W598=2050),0.47,IF(AND(A598="Middle East",W598=2035),0.59,IF(AND(A598="Middle East",W598=2050),0.47,IF(AND(A598="Africa",W598=2035),0.58,IF(AND(A598="Africa",W598=2050),0.47,IF(AND(A598="Brazil",W598=2035),0.64,IF(AND(A598="Brazil",W598=2050),0.53,""))))))))))))))))))</f>
        <v>*0.53</v>
      </c>
      <c r="AC598" s="0" t="s">
        <v>645</v>
      </c>
      <c r="AD598" s="50" t="s">
        <v>35</v>
      </c>
      <c r="AE598" s="0" t="n">
        <v>2035</v>
      </c>
      <c r="AF598" s="51" t="str">
        <f aca="false">"*"&amp;IF(AND(A598="EU",AE598=2035),0.58,IF(AND(A598="EU",AE598=2050),0.49,IF(AND(A598="USA",AE598=2035),0.56,IF(AND(A598="USA",AE598=2050),0.45,IF(AND(A598="Japan",AE598=2035),0.62,IF(AND(A598="Japan",AE598=2050),0.51,IF(AND(A598="Russia",AE598=2035),0.55,IF(AND(A598="Russia",AE598=2050),0.41,IF(AND(A598="China",AE598=2035),0.54,IF(AND(A598="China",AE598=2050),0.44,IF(AND(A598="India",AE598=2035),0.55,IF(AND(A598="India",AE598=2050),0.42,IF(AND(A598="Middle East",AE598=2035),0.53,IF(AND(A598="Middle East",AE598=2050),0.41,IF(AND(A598="Africa",AE598=2035),0.53,IF(AND(A598="Africa",AE598=2050),0.41,IF(AND(A598="Brazil",AE598=2035),0.6,IF(AND(A598="Brazil",AE598=2050),0.5,""))))))))))))))))))</f>
        <v>*0.6</v>
      </c>
      <c r="AG598" s="51" t="str">
        <f aca="false">AG597</f>
        <v>REZoning_Sol-Win</v>
      </c>
      <c r="AI598" s="0" t="s">
        <v>645</v>
      </c>
      <c r="AJ598" s="50" t="s">
        <v>35</v>
      </c>
      <c r="AK598" s="0" t="n">
        <v>2050</v>
      </c>
      <c r="AL598" s="51" t="str">
        <f aca="false">"*"&amp;IF(AND(A598="EU",AK598=2035),0.58,IF(AND(A598="EU",AK598=2050),0.49,IF(AND(A598="USA",AK598=2035),0.56,IF(AND(A598="USA",AK598=2050),0.45,IF(AND(A598="Japan",AK598=2035),0.62,IF(AND(A598="Japan",AK598=2050),0.51,IF(AND(A598="Russia",AK598=2035),0.55,IF(AND(A598="Russia",AK598=2050),0.41,IF(AND(A598="China",AK598=2035),0.54,IF(AND(A598="China",AK598=2050),0.44,IF(AND(A598="India",AK598=2035),0.55,IF(AND(A598="India",AK598=2050),0.42,IF(AND(A598="Middle East",AK598=2035),0.53,IF(AND(A598="Middle East",AK598=2050),0.41,IF(AND(A598="Africa",AK598=2035),0.53,IF(AND(A598="Africa",AK598=2050),0.41,IF(AND(A598="Brazil",AK598=2035),0.6,IF(AND(A598="Brazil",AK598=2050),0.5,""))))))))))))))))))</f>
        <v>*0.5</v>
      </c>
      <c r="AM598" s="51" t="str">
        <f aca="false">AM597</f>
        <v>REZoning_Sol-Win</v>
      </c>
      <c r="AP598" s="0" t="s">
        <v>645</v>
      </c>
      <c r="AQ598" s="0" t="s">
        <v>35</v>
      </c>
      <c r="AR598" s="0" t="n">
        <v>2100</v>
      </c>
      <c r="AS598" s="0" t="s">
        <v>63</v>
      </c>
      <c r="AT598" s="0" t="s">
        <v>36</v>
      </c>
    </row>
    <row r="599" customFormat="false" ht="28.5" hidden="false" customHeight="true" outlineLevel="0" collapsed="false">
      <c r="A599" s="3" t="s">
        <v>147</v>
      </c>
      <c r="C599" s="0" t="s">
        <v>646</v>
      </c>
      <c r="D599" s="50" t="s">
        <v>35</v>
      </c>
      <c r="E599" s="0" t="n">
        <v>2035</v>
      </c>
      <c r="F599" s="51" t="str">
        <f aca="false">"*"&amp;IF(AND(A599="EU",E599=2035),0.63,IF(AND(A599="EU",E599=2050),0.54,IF(AND(A599="USA",E599=2035),0.64,IF(AND(A599="USA",E599=2050),0.54,IF(AND(A599="Japan",E599=2035),0.68,IF(AND(A599="Japan",E599=2050),0.58,IF(AND(A599="Russia",E599=2035),0.65,IF(AND(A599="Russia",E599=2050),0.54,IF(AND(A599="China",E599=2035),0.61,IF(AND(A599="China",E599=2050),0.49,IF(AND(A599="India",E599=2035),0.6,IF(AND(A599="India",E599=2050),0.49,IF(AND(A599="Middle East",E599=2035),0.6,IF(AND(A599="Middle East",E599=2050),0.5,IF(AND(A599="Africa",E599=2035),0.61,IF(AND(A599="Africa",E599=2050),0.5,IF(AND(A599="Brazil",E599=2035),0.64,IF(AND(A599="Brazil",E599=2050),0.54,""))))))))))))))))))</f>
        <v>*0.61</v>
      </c>
      <c r="H599" s="0" t="s">
        <v>646</v>
      </c>
      <c r="I599" s="50" t="s">
        <v>35</v>
      </c>
      <c r="J599" s="0" t="n">
        <v>2050</v>
      </c>
      <c r="K599" s="48" t="str">
        <f aca="false">"*"&amp;IF(AND(A599="EU",J599=2035),0.63,IF(AND(A599="EU",J599=2050),0.54,IF(AND(A599="USA",J599=2035),0.64,IF(AND(A599="USA",J599=2050),0.54,IF(AND(A599="Japan",J599=2035),0.68,IF(AND(A599="Japan",J599=2050),0.58,IF(AND(A599="Russia",J599=2035),0.65,IF(AND(A599="Russia",J599=2050),0.54,IF(AND(A599="China",J599=2035),0.61,IF(AND(A599="China",J599=2050),0.49,IF(AND(A599="India",J599=2035),0.6,IF(AND(A599="India",J599=2050),0.49,IF(AND(A599="Middle East",J599=2035),0.6,IF(AND(A599="Middle East",J599=2050),0.5,IF(AND(A599="Africa",J599=2035),0.61,IF(AND(A599="Africa",J599=2050),0.5,IF(AND(A599="Brazil",J599=2035),0.64,IF(AND(A599="Brazil",J599=2050),0.54,""))))))))))))))))))</f>
        <v>*0.49</v>
      </c>
      <c r="P599" s="41" t="s">
        <v>646</v>
      </c>
      <c r="Q599" s="52" t="s">
        <v>35</v>
      </c>
      <c r="R599" s="41" t="n">
        <v>2035</v>
      </c>
      <c r="S599" s="53" t="str">
        <f aca="false">"*"&amp;IF(AND(A599="EU",R599=2035),0.62,IF(AND(A599="EU",R599=2050),0.51,IF(AND(A599="USA",R599=2035),0.62,IF(AND(A599="USA",R599=2050),0.5,IF(AND(A599="Japan",R599=2035),0.65,IF(AND(A599="Japan",R599=2050),0.55,IF(AND(A599="Russia",R599=2035),0.63,IF(AND(A599="Russia",R599=2050),0.52,IF(AND(A599="China",R599=2035),0.59,IF(AND(A599="China",R599=2050),0.47,IF(AND(A599="India",R599=2035),0.58,IF(AND(A599="India",R599=2050),0.47,IF(AND(A599="Middle East",R599=2035),0.59,IF(AND(A599="Middle East",R599=2050),0.47,IF(AND(A599="Africa",R599=2035),0.58,IF(AND(A599="Africa",R599=2050),0.47,IF(AND(A599="Brazil",R599=2035),0.64,IF(AND(A599="Brazil",R599=2050),0.53,""))))))))))))))))))</f>
        <v>*0.59</v>
      </c>
      <c r="U599" s="41" t="s">
        <v>646</v>
      </c>
      <c r="V599" s="52" t="s">
        <v>35</v>
      </c>
      <c r="W599" s="41" t="n">
        <v>2050</v>
      </c>
      <c r="X599" s="53" t="str">
        <f aca="false">"*"&amp;IF(AND(A599="EU",W599=2035),0.62,IF(AND(A599="EU",W599=2050),0.51,IF(AND(A599="USA",W599=2035),0.62,IF(AND(A599="USA",W599=2050),0.5,IF(AND(A599="Japan",W599=2035),0.65,IF(AND(A599="Japan",W599=2050),0.55,IF(AND(A599="Russia",W599=2035),0.63,IF(AND(A599="Russia",W599=2050),0.52,IF(AND(A599="China",W599=2035),0.59,IF(AND(A599="China",W599=2050),0.47,IF(AND(A599="India",W599=2035),0.58,IF(AND(A599="India",W599=2050),0.47,IF(AND(A599="Middle East",W599=2035),0.59,IF(AND(A599="Middle East",W599=2050),0.47,IF(AND(A599="Africa",W599=2035),0.58,IF(AND(A599="Africa",W599=2050),0.47,IF(AND(A599="Brazil",W599=2035),0.64,IF(AND(A599="Brazil",W599=2050),0.53,""))))))))))))))))))</f>
        <v>*0.47</v>
      </c>
      <c r="AC599" s="0" t="s">
        <v>646</v>
      </c>
      <c r="AD599" s="50" t="s">
        <v>35</v>
      </c>
      <c r="AE599" s="0" t="n">
        <v>2035</v>
      </c>
      <c r="AF599" s="51" t="str">
        <f aca="false">"*"&amp;IF(AND(A599="EU",AE599=2035),0.58,IF(AND(A599="EU",AE599=2050),0.49,IF(AND(A599="USA",AE599=2035),0.56,IF(AND(A599="USA",AE599=2050),0.45,IF(AND(A599="Japan",AE599=2035),0.62,IF(AND(A599="Japan",AE599=2050),0.51,IF(AND(A599="Russia",AE599=2035),0.55,IF(AND(A599="Russia",AE599=2050),0.41,IF(AND(A599="China",AE599=2035),0.54,IF(AND(A599="China",AE599=2050),0.44,IF(AND(A599="India",AE599=2035),0.55,IF(AND(A599="India",AE599=2050),0.42,IF(AND(A599="Middle East",AE599=2035),0.53,IF(AND(A599="Middle East",AE599=2050),0.41,IF(AND(A599="Africa",AE599=2035),0.53,IF(AND(A599="Africa",AE599=2050),0.41,IF(AND(A599="Brazil",AE599=2035),0.6,IF(AND(A599="Brazil",AE599=2050),0.5,""))))))))))))))))))</f>
        <v>*0.54</v>
      </c>
      <c r="AG599" s="51" t="str">
        <f aca="false">AG598</f>
        <v>REZoning_Sol-Win</v>
      </c>
      <c r="AI599" s="0" t="s">
        <v>646</v>
      </c>
      <c r="AJ599" s="50" t="s">
        <v>35</v>
      </c>
      <c r="AK599" s="0" t="n">
        <v>2050</v>
      </c>
      <c r="AL599" s="51" t="str">
        <f aca="false">"*"&amp;IF(AND(A599="EU",AK599=2035),0.58,IF(AND(A599="EU",AK599=2050),0.49,IF(AND(A599="USA",AK599=2035),0.56,IF(AND(A599="USA",AK599=2050),0.45,IF(AND(A599="Japan",AK599=2035),0.62,IF(AND(A599="Japan",AK599=2050),0.51,IF(AND(A599="Russia",AK599=2035),0.55,IF(AND(A599="Russia",AK599=2050),0.41,IF(AND(A599="China",AK599=2035),0.54,IF(AND(A599="China",AK599=2050),0.44,IF(AND(A599="India",AK599=2035),0.55,IF(AND(A599="India",AK599=2050),0.42,IF(AND(A599="Middle East",AK599=2035),0.53,IF(AND(A599="Middle East",AK599=2050),0.41,IF(AND(A599="Africa",AK599=2035),0.53,IF(AND(A599="Africa",AK599=2050),0.41,IF(AND(A599="Brazil",AK599=2035),0.6,IF(AND(A599="Brazil",AK599=2050),0.5,""))))))))))))))))))</f>
        <v>*0.44</v>
      </c>
      <c r="AM599" s="51" t="str">
        <f aca="false">AM598</f>
        <v>REZoning_Sol-Win</v>
      </c>
      <c r="AP599" s="0" t="s">
        <v>646</v>
      </c>
      <c r="AQ599" s="0" t="s">
        <v>35</v>
      </c>
      <c r="AR599" s="0" t="n">
        <v>2100</v>
      </c>
      <c r="AS599" s="0" t="s">
        <v>149</v>
      </c>
      <c r="AT599" s="0" t="s">
        <v>36</v>
      </c>
    </row>
    <row r="600" customFormat="false" ht="28.5" hidden="false" customHeight="true" outlineLevel="0" collapsed="false">
      <c r="A600" s="3" t="s">
        <v>147</v>
      </c>
      <c r="C600" s="0" t="s">
        <v>647</v>
      </c>
      <c r="D600" s="50" t="s">
        <v>35</v>
      </c>
      <c r="E600" s="0" t="n">
        <v>2035</v>
      </c>
      <c r="F600" s="51" t="str">
        <f aca="false">"*"&amp;IF(AND(A600="EU",E600=2035),0.63,IF(AND(A600="EU",E600=2050),0.54,IF(AND(A600="USA",E600=2035),0.64,IF(AND(A600="USA",E600=2050),0.54,IF(AND(A600="Japan",E600=2035),0.68,IF(AND(A600="Japan",E600=2050),0.58,IF(AND(A600="Russia",E600=2035),0.65,IF(AND(A600="Russia",E600=2050),0.54,IF(AND(A600="China",E600=2035),0.61,IF(AND(A600="China",E600=2050),0.49,IF(AND(A600="India",E600=2035),0.6,IF(AND(A600="India",E600=2050),0.49,IF(AND(A600="Middle East",E600=2035),0.6,IF(AND(A600="Middle East",E600=2050),0.5,IF(AND(A600="Africa",E600=2035),0.61,IF(AND(A600="Africa",E600=2050),0.5,IF(AND(A600="Brazil",E600=2035),0.64,IF(AND(A600="Brazil",E600=2050),0.54,""))))))))))))))))))</f>
        <v>*0.61</v>
      </c>
      <c r="H600" s="0" t="s">
        <v>647</v>
      </c>
      <c r="I600" s="50" t="s">
        <v>35</v>
      </c>
      <c r="J600" s="0" t="n">
        <v>2050</v>
      </c>
      <c r="K600" s="48" t="str">
        <f aca="false">"*"&amp;IF(AND(A600="EU",J600=2035),0.63,IF(AND(A600="EU",J600=2050),0.54,IF(AND(A600="USA",J600=2035),0.64,IF(AND(A600="USA",J600=2050),0.54,IF(AND(A600="Japan",J600=2035),0.68,IF(AND(A600="Japan",J600=2050),0.58,IF(AND(A600="Russia",J600=2035),0.65,IF(AND(A600="Russia",J600=2050),0.54,IF(AND(A600="China",J600=2035),0.61,IF(AND(A600="China",J600=2050),0.49,IF(AND(A600="India",J600=2035),0.6,IF(AND(A600="India",J600=2050),0.49,IF(AND(A600="Middle East",J600=2035),0.6,IF(AND(A600="Middle East",J600=2050),0.5,IF(AND(A600="Africa",J600=2035),0.61,IF(AND(A600="Africa",J600=2050),0.5,IF(AND(A600="Brazil",J600=2035),0.64,IF(AND(A600="Brazil",J600=2050),0.54,""))))))))))))))))))</f>
        <v>*0.49</v>
      </c>
      <c r="P600" s="41" t="s">
        <v>647</v>
      </c>
      <c r="Q600" s="52" t="s">
        <v>35</v>
      </c>
      <c r="R600" s="41" t="n">
        <v>2035</v>
      </c>
      <c r="S600" s="53" t="str">
        <f aca="false">"*"&amp;IF(AND(A600="EU",R600=2035),0.62,IF(AND(A600="EU",R600=2050),0.51,IF(AND(A600="USA",R600=2035),0.62,IF(AND(A600="USA",R600=2050),0.5,IF(AND(A600="Japan",R600=2035),0.65,IF(AND(A600="Japan",R600=2050),0.55,IF(AND(A600="Russia",R600=2035),0.63,IF(AND(A600="Russia",R600=2050),0.52,IF(AND(A600="China",R600=2035),0.59,IF(AND(A600="China",R600=2050),0.47,IF(AND(A600="India",R600=2035),0.58,IF(AND(A600="India",R600=2050),0.47,IF(AND(A600="Middle East",R600=2035),0.59,IF(AND(A600="Middle East",R600=2050),0.47,IF(AND(A600="Africa",R600=2035),0.58,IF(AND(A600="Africa",R600=2050),0.47,IF(AND(A600="Brazil",R600=2035),0.64,IF(AND(A600="Brazil",R600=2050),0.53,""))))))))))))))))))</f>
        <v>*0.59</v>
      </c>
      <c r="U600" s="41" t="s">
        <v>647</v>
      </c>
      <c r="V600" s="52" t="s">
        <v>35</v>
      </c>
      <c r="W600" s="41" t="n">
        <v>2050</v>
      </c>
      <c r="X600" s="53" t="str">
        <f aca="false">"*"&amp;IF(AND(A600="EU",W600=2035),0.62,IF(AND(A600="EU",W600=2050),0.51,IF(AND(A600="USA",W600=2035),0.62,IF(AND(A600="USA",W600=2050),0.5,IF(AND(A600="Japan",W600=2035),0.65,IF(AND(A600="Japan",W600=2050),0.55,IF(AND(A600="Russia",W600=2035),0.63,IF(AND(A600="Russia",W600=2050),0.52,IF(AND(A600="China",W600=2035),0.59,IF(AND(A600="China",W600=2050),0.47,IF(AND(A600="India",W600=2035),0.58,IF(AND(A600="India",W600=2050),0.47,IF(AND(A600="Middle East",W600=2035),0.59,IF(AND(A600="Middle East",W600=2050),0.47,IF(AND(A600="Africa",W600=2035),0.58,IF(AND(A600="Africa",W600=2050),0.47,IF(AND(A600="Brazil",W600=2035),0.64,IF(AND(A600="Brazil",W600=2050),0.53,""))))))))))))))))))</f>
        <v>*0.47</v>
      </c>
      <c r="AC600" s="0" t="s">
        <v>647</v>
      </c>
      <c r="AD600" s="50" t="s">
        <v>35</v>
      </c>
      <c r="AE600" s="0" t="n">
        <v>2035</v>
      </c>
      <c r="AF600" s="51" t="str">
        <f aca="false">"*"&amp;IF(AND(A600="EU",AE600=2035),0.58,IF(AND(A600="EU",AE600=2050),0.49,IF(AND(A600="USA",AE600=2035),0.56,IF(AND(A600="USA",AE600=2050),0.45,IF(AND(A600="Japan",AE600=2035),0.62,IF(AND(A600="Japan",AE600=2050),0.51,IF(AND(A600="Russia",AE600=2035),0.55,IF(AND(A600="Russia",AE600=2050),0.41,IF(AND(A600="China",AE600=2035),0.54,IF(AND(A600="China",AE600=2050),0.44,IF(AND(A600="India",AE600=2035),0.55,IF(AND(A600="India",AE600=2050),0.42,IF(AND(A600="Middle East",AE600=2035),0.53,IF(AND(A600="Middle East",AE600=2050),0.41,IF(AND(A600="Africa",AE600=2035),0.53,IF(AND(A600="Africa",AE600=2050),0.41,IF(AND(A600="Brazil",AE600=2035),0.6,IF(AND(A600="Brazil",AE600=2050),0.5,""))))))))))))))))))</f>
        <v>*0.54</v>
      </c>
      <c r="AG600" s="51" t="str">
        <f aca="false">AG599</f>
        <v>REZoning_Sol-Win</v>
      </c>
      <c r="AI600" s="0" t="s">
        <v>647</v>
      </c>
      <c r="AJ600" s="50" t="s">
        <v>35</v>
      </c>
      <c r="AK600" s="0" t="n">
        <v>2050</v>
      </c>
      <c r="AL600" s="51" t="str">
        <f aca="false">"*"&amp;IF(AND(A600="EU",AK600=2035),0.58,IF(AND(A600="EU",AK600=2050),0.49,IF(AND(A600="USA",AK600=2035),0.56,IF(AND(A600="USA",AK600=2050),0.45,IF(AND(A600="Japan",AK600=2035),0.62,IF(AND(A600="Japan",AK600=2050),0.51,IF(AND(A600="Russia",AK600=2035),0.55,IF(AND(A600="Russia",AK600=2050),0.41,IF(AND(A600="China",AK600=2035),0.54,IF(AND(A600="China",AK600=2050),0.44,IF(AND(A600="India",AK600=2035),0.55,IF(AND(A600="India",AK600=2050),0.42,IF(AND(A600="Middle East",AK600=2035),0.53,IF(AND(A600="Middle East",AK600=2050),0.41,IF(AND(A600="Africa",AK600=2035),0.53,IF(AND(A600="Africa",AK600=2050),0.41,IF(AND(A600="Brazil",AK600=2035),0.6,IF(AND(A600="Brazil",AK600=2050),0.5,""))))))))))))))))))</f>
        <v>*0.44</v>
      </c>
      <c r="AM600" s="51" t="str">
        <f aca="false">AM599</f>
        <v>REZoning_Sol-Win</v>
      </c>
      <c r="AP600" s="0" t="s">
        <v>647</v>
      </c>
      <c r="AQ600" s="0" t="s">
        <v>35</v>
      </c>
      <c r="AR600" s="0" t="n">
        <v>2100</v>
      </c>
      <c r="AS600" s="0" t="s">
        <v>149</v>
      </c>
      <c r="AT600" s="0" t="s">
        <v>36</v>
      </c>
    </row>
    <row r="601" customFormat="false" ht="28.5" hidden="false" customHeight="true" outlineLevel="0" collapsed="false">
      <c r="A601" s="3" t="s">
        <v>147</v>
      </c>
      <c r="C601" s="0" t="s">
        <v>648</v>
      </c>
      <c r="D601" s="50" t="s">
        <v>35</v>
      </c>
      <c r="E601" s="0" t="n">
        <v>2035</v>
      </c>
      <c r="F601" s="51" t="str">
        <f aca="false">"*"&amp;IF(AND(A601="EU",E601=2035),0.63,IF(AND(A601="EU",E601=2050),0.54,IF(AND(A601="USA",E601=2035),0.64,IF(AND(A601="USA",E601=2050),0.54,IF(AND(A601="Japan",E601=2035),0.68,IF(AND(A601="Japan",E601=2050),0.58,IF(AND(A601="Russia",E601=2035),0.65,IF(AND(A601="Russia",E601=2050),0.54,IF(AND(A601="China",E601=2035),0.61,IF(AND(A601="China",E601=2050),0.49,IF(AND(A601="India",E601=2035),0.6,IF(AND(A601="India",E601=2050),0.49,IF(AND(A601="Middle East",E601=2035),0.6,IF(AND(A601="Middle East",E601=2050),0.5,IF(AND(A601="Africa",E601=2035),0.61,IF(AND(A601="Africa",E601=2050),0.5,IF(AND(A601="Brazil",E601=2035),0.64,IF(AND(A601="Brazil",E601=2050),0.54,""))))))))))))))))))</f>
        <v>*0.61</v>
      </c>
      <c r="H601" s="0" t="s">
        <v>648</v>
      </c>
      <c r="I601" s="50" t="s">
        <v>35</v>
      </c>
      <c r="J601" s="0" t="n">
        <v>2050</v>
      </c>
      <c r="K601" s="48" t="str">
        <f aca="false">"*"&amp;IF(AND(A601="EU",J601=2035),0.63,IF(AND(A601="EU",J601=2050),0.54,IF(AND(A601="USA",J601=2035),0.64,IF(AND(A601="USA",J601=2050),0.54,IF(AND(A601="Japan",J601=2035),0.68,IF(AND(A601="Japan",J601=2050),0.58,IF(AND(A601="Russia",J601=2035),0.65,IF(AND(A601="Russia",J601=2050),0.54,IF(AND(A601="China",J601=2035),0.61,IF(AND(A601="China",J601=2050),0.49,IF(AND(A601="India",J601=2035),0.6,IF(AND(A601="India",J601=2050),0.49,IF(AND(A601="Middle East",J601=2035),0.6,IF(AND(A601="Middle East",J601=2050),0.5,IF(AND(A601="Africa",J601=2035),0.61,IF(AND(A601="Africa",J601=2050),0.5,IF(AND(A601="Brazil",J601=2035),0.64,IF(AND(A601="Brazil",J601=2050),0.54,""))))))))))))))))))</f>
        <v>*0.49</v>
      </c>
      <c r="P601" s="41" t="s">
        <v>648</v>
      </c>
      <c r="Q601" s="52" t="s">
        <v>35</v>
      </c>
      <c r="R601" s="41" t="n">
        <v>2035</v>
      </c>
      <c r="S601" s="53" t="str">
        <f aca="false">"*"&amp;IF(AND(A601="EU",R601=2035),0.62,IF(AND(A601="EU",R601=2050),0.51,IF(AND(A601="USA",R601=2035),0.62,IF(AND(A601="USA",R601=2050),0.5,IF(AND(A601="Japan",R601=2035),0.65,IF(AND(A601="Japan",R601=2050),0.55,IF(AND(A601="Russia",R601=2035),0.63,IF(AND(A601="Russia",R601=2050),0.52,IF(AND(A601="China",R601=2035),0.59,IF(AND(A601="China",R601=2050),0.47,IF(AND(A601="India",R601=2035),0.58,IF(AND(A601="India",R601=2050),0.47,IF(AND(A601="Middle East",R601=2035),0.59,IF(AND(A601="Middle East",R601=2050),0.47,IF(AND(A601="Africa",R601=2035),0.58,IF(AND(A601="Africa",R601=2050),0.47,IF(AND(A601="Brazil",R601=2035),0.64,IF(AND(A601="Brazil",R601=2050),0.53,""))))))))))))))))))</f>
        <v>*0.59</v>
      </c>
      <c r="U601" s="41" t="s">
        <v>648</v>
      </c>
      <c r="V601" s="52" t="s">
        <v>35</v>
      </c>
      <c r="W601" s="41" t="n">
        <v>2050</v>
      </c>
      <c r="X601" s="53" t="str">
        <f aca="false">"*"&amp;IF(AND(A601="EU",W601=2035),0.62,IF(AND(A601="EU",W601=2050),0.51,IF(AND(A601="USA",W601=2035),0.62,IF(AND(A601="USA",W601=2050),0.5,IF(AND(A601="Japan",W601=2035),0.65,IF(AND(A601="Japan",W601=2050),0.55,IF(AND(A601="Russia",W601=2035),0.63,IF(AND(A601="Russia",W601=2050),0.52,IF(AND(A601="China",W601=2035),0.59,IF(AND(A601="China",W601=2050),0.47,IF(AND(A601="India",W601=2035),0.58,IF(AND(A601="India",W601=2050),0.47,IF(AND(A601="Middle East",W601=2035),0.59,IF(AND(A601="Middle East",W601=2050),0.47,IF(AND(A601="Africa",W601=2035),0.58,IF(AND(A601="Africa",W601=2050),0.47,IF(AND(A601="Brazil",W601=2035),0.64,IF(AND(A601="Brazil",W601=2050),0.53,""))))))))))))))))))</f>
        <v>*0.47</v>
      </c>
      <c r="AC601" s="0" t="s">
        <v>648</v>
      </c>
      <c r="AD601" s="50" t="s">
        <v>35</v>
      </c>
      <c r="AE601" s="0" t="n">
        <v>2035</v>
      </c>
      <c r="AF601" s="51" t="str">
        <f aca="false">"*"&amp;IF(AND(A601="EU",AE601=2035),0.58,IF(AND(A601="EU",AE601=2050),0.49,IF(AND(A601="USA",AE601=2035),0.56,IF(AND(A601="USA",AE601=2050),0.45,IF(AND(A601="Japan",AE601=2035),0.62,IF(AND(A601="Japan",AE601=2050),0.51,IF(AND(A601="Russia",AE601=2035),0.55,IF(AND(A601="Russia",AE601=2050),0.41,IF(AND(A601="China",AE601=2035),0.54,IF(AND(A601="China",AE601=2050),0.44,IF(AND(A601="India",AE601=2035),0.55,IF(AND(A601="India",AE601=2050),0.42,IF(AND(A601="Middle East",AE601=2035),0.53,IF(AND(A601="Middle East",AE601=2050),0.41,IF(AND(A601="Africa",AE601=2035),0.53,IF(AND(A601="Africa",AE601=2050),0.41,IF(AND(A601="Brazil",AE601=2035),0.6,IF(AND(A601="Brazil",AE601=2050),0.5,""))))))))))))))))))</f>
        <v>*0.54</v>
      </c>
      <c r="AG601" s="51" t="str">
        <f aca="false">AG600</f>
        <v>REZoning_Sol-Win</v>
      </c>
      <c r="AI601" s="0" t="s">
        <v>648</v>
      </c>
      <c r="AJ601" s="50" t="s">
        <v>35</v>
      </c>
      <c r="AK601" s="0" t="n">
        <v>2050</v>
      </c>
      <c r="AL601" s="51" t="str">
        <f aca="false">"*"&amp;IF(AND(A601="EU",AK601=2035),0.58,IF(AND(A601="EU",AK601=2050),0.49,IF(AND(A601="USA",AK601=2035),0.56,IF(AND(A601="USA",AK601=2050),0.45,IF(AND(A601="Japan",AK601=2035),0.62,IF(AND(A601="Japan",AK601=2050),0.51,IF(AND(A601="Russia",AK601=2035),0.55,IF(AND(A601="Russia",AK601=2050),0.41,IF(AND(A601="China",AK601=2035),0.54,IF(AND(A601="China",AK601=2050),0.44,IF(AND(A601="India",AK601=2035),0.55,IF(AND(A601="India",AK601=2050),0.42,IF(AND(A601="Middle East",AK601=2035),0.53,IF(AND(A601="Middle East",AK601=2050),0.41,IF(AND(A601="Africa",AK601=2035),0.53,IF(AND(A601="Africa",AK601=2050),0.41,IF(AND(A601="Brazil",AK601=2035),0.6,IF(AND(A601="Brazil",AK601=2050),0.5,""))))))))))))))))))</f>
        <v>*0.44</v>
      </c>
      <c r="AM601" s="51" t="str">
        <f aca="false">AM600</f>
        <v>REZoning_Sol-Win</v>
      </c>
      <c r="AP601" s="0" t="s">
        <v>648</v>
      </c>
      <c r="AQ601" s="0" t="s">
        <v>35</v>
      </c>
      <c r="AR601" s="0" t="n">
        <v>2100</v>
      </c>
      <c r="AS601" s="0" t="s">
        <v>149</v>
      </c>
      <c r="AT601" s="0" t="s">
        <v>36</v>
      </c>
    </row>
    <row r="602" customFormat="false" ht="28.5" hidden="false" customHeight="true" outlineLevel="0" collapsed="false">
      <c r="A602" s="3" t="s">
        <v>147</v>
      </c>
      <c r="C602" s="0" t="s">
        <v>649</v>
      </c>
      <c r="D602" s="50" t="s">
        <v>35</v>
      </c>
      <c r="E602" s="0" t="n">
        <v>2035</v>
      </c>
      <c r="F602" s="51" t="str">
        <f aca="false">"*"&amp;IF(AND(A602="EU",E602=2035),0.63,IF(AND(A602="EU",E602=2050),0.54,IF(AND(A602="USA",E602=2035),0.64,IF(AND(A602="USA",E602=2050),0.54,IF(AND(A602="Japan",E602=2035),0.68,IF(AND(A602="Japan",E602=2050),0.58,IF(AND(A602="Russia",E602=2035),0.65,IF(AND(A602="Russia",E602=2050),0.54,IF(AND(A602="China",E602=2035),0.61,IF(AND(A602="China",E602=2050),0.49,IF(AND(A602="India",E602=2035),0.6,IF(AND(A602="India",E602=2050),0.49,IF(AND(A602="Middle East",E602=2035),0.6,IF(AND(A602="Middle East",E602=2050),0.5,IF(AND(A602="Africa",E602=2035),0.61,IF(AND(A602="Africa",E602=2050),0.5,IF(AND(A602="Brazil",E602=2035),0.64,IF(AND(A602="Brazil",E602=2050),0.54,""))))))))))))))))))</f>
        <v>*0.61</v>
      </c>
      <c r="H602" s="0" t="s">
        <v>649</v>
      </c>
      <c r="I602" s="50" t="s">
        <v>35</v>
      </c>
      <c r="J602" s="0" t="n">
        <v>2050</v>
      </c>
      <c r="K602" s="48" t="str">
        <f aca="false">"*"&amp;IF(AND(A602="EU",J602=2035),0.63,IF(AND(A602="EU",J602=2050),0.54,IF(AND(A602="USA",J602=2035),0.64,IF(AND(A602="USA",J602=2050),0.54,IF(AND(A602="Japan",J602=2035),0.68,IF(AND(A602="Japan",J602=2050),0.58,IF(AND(A602="Russia",J602=2035),0.65,IF(AND(A602="Russia",J602=2050),0.54,IF(AND(A602="China",J602=2035),0.61,IF(AND(A602="China",J602=2050),0.49,IF(AND(A602="India",J602=2035),0.6,IF(AND(A602="India",J602=2050),0.49,IF(AND(A602="Middle East",J602=2035),0.6,IF(AND(A602="Middle East",J602=2050),0.5,IF(AND(A602="Africa",J602=2035),0.61,IF(AND(A602="Africa",J602=2050),0.5,IF(AND(A602="Brazil",J602=2035),0.64,IF(AND(A602="Brazil",J602=2050),0.54,""))))))))))))))))))</f>
        <v>*0.49</v>
      </c>
      <c r="P602" s="41" t="s">
        <v>649</v>
      </c>
      <c r="Q602" s="52" t="s">
        <v>35</v>
      </c>
      <c r="R602" s="41" t="n">
        <v>2035</v>
      </c>
      <c r="S602" s="53" t="str">
        <f aca="false">"*"&amp;IF(AND(A602="EU",R602=2035),0.62,IF(AND(A602="EU",R602=2050),0.51,IF(AND(A602="USA",R602=2035),0.62,IF(AND(A602="USA",R602=2050),0.5,IF(AND(A602="Japan",R602=2035),0.65,IF(AND(A602="Japan",R602=2050),0.55,IF(AND(A602="Russia",R602=2035),0.63,IF(AND(A602="Russia",R602=2050),0.52,IF(AND(A602="China",R602=2035),0.59,IF(AND(A602="China",R602=2050),0.47,IF(AND(A602="India",R602=2035),0.58,IF(AND(A602="India",R602=2050),0.47,IF(AND(A602="Middle East",R602=2035),0.59,IF(AND(A602="Middle East",R602=2050),0.47,IF(AND(A602="Africa",R602=2035),0.58,IF(AND(A602="Africa",R602=2050),0.47,IF(AND(A602="Brazil",R602=2035),0.64,IF(AND(A602="Brazil",R602=2050),0.53,""))))))))))))))))))</f>
        <v>*0.59</v>
      </c>
      <c r="U602" s="41" t="s">
        <v>649</v>
      </c>
      <c r="V602" s="52" t="s">
        <v>35</v>
      </c>
      <c r="W602" s="41" t="n">
        <v>2050</v>
      </c>
      <c r="X602" s="53" t="str">
        <f aca="false">"*"&amp;IF(AND(A602="EU",W602=2035),0.62,IF(AND(A602="EU",W602=2050),0.51,IF(AND(A602="USA",W602=2035),0.62,IF(AND(A602="USA",W602=2050),0.5,IF(AND(A602="Japan",W602=2035),0.65,IF(AND(A602="Japan",W602=2050),0.55,IF(AND(A602="Russia",W602=2035),0.63,IF(AND(A602="Russia",W602=2050),0.52,IF(AND(A602="China",W602=2035),0.59,IF(AND(A602="China",W602=2050),0.47,IF(AND(A602="India",W602=2035),0.58,IF(AND(A602="India",W602=2050),0.47,IF(AND(A602="Middle East",W602=2035),0.59,IF(AND(A602="Middle East",W602=2050),0.47,IF(AND(A602="Africa",W602=2035),0.58,IF(AND(A602="Africa",W602=2050),0.47,IF(AND(A602="Brazil",W602=2035),0.64,IF(AND(A602="Brazil",W602=2050),0.53,""))))))))))))))))))</f>
        <v>*0.47</v>
      </c>
      <c r="AC602" s="0" t="s">
        <v>649</v>
      </c>
      <c r="AD602" s="50" t="s">
        <v>35</v>
      </c>
      <c r="AE602" s="0" t="n">
        <v>2035</v>
      </c>
      <c r="AF602" s="51" t="str">
        <f aca="false">"*"&amp;IF(AND(A602="EU",AE602=2035),0.58,IF(AND(A602="EU",AE602=2050),0.49,IF(AND(A602="USA",AE602=2035),0.56,IF(AND(A602="USA",AE602=2050),0.45,IF(AND(A602="Japan",AE602=2035),0.62,IF(AND(A602="Japan",AE602=2050),0.51,IF(AND(A602="Russia",AE602=2035),0.55,IF(AND(A602="Russia",AE602=2050),0.41,IF(AND(A602="China",AE602=2035),0.54,IF(AND(A602="China",AE602=2050),0.44,IF(AND(A602="India",AE602=2035),0.55,IF(AND(A602="India",AE602=2050),0.42,IF(AND(A602="Middle East",AE602=2035),0.53,IF(AND(A602="Middle East",AE602=2050),0.41,IF(AND(A602="Africa",AE602=2035),0.53,IF(AND(A602="Africa",AE602=2050),0.41,IF(AND(A602="Brazil",AE602=2035),0.6,IF(AND(A602="Brazil",AE602=2050),0.5,""))))))))))))))))))</f>
        <v>*0.54</v>
      </c>
      <c r="AG602" s="51" t="str">
        <f aca="false">AG601</f>
        <v>REZoning_Sol-Win</v>
      </c>
      <c r="AI602" s="0" t="s">
        <v>649</v>
      </c>
      <c r="AJ602" s="50" t="s">
        <v>35</v>
      </c>
      <c r="AK602" s="0" t="n">
        <v>2050</v>
      </c>
      <c r="AL602" s="51" t="str">
        <f aca="false">"*"&amp;IF(AND(A602="EU",AK602=2035),0.58,IF(AND(A602="EU",AK602=2050),0.49,IF(AND(A602="USA",AK602=2035),0.56,IF(AND(A602="USA",AK602=2050),0.45,IF(AND(A602="Japan",AK602=2035),0.62,IF(AND(A602="Japan",AK602=2050),0.51,IF(AND(A602="Russia",AK602=2035),0.55,IF(AND(A602="Russia",AK602=2050),0.41,IF(AND(A602="China",AK602=2035),0.54,IF(AND(A602="China",AK602=2050),0.44,IF(AND(A602="India",AK602=2035),0.55,IF(AND(A602="India",AK602=2050),0.42,IF(AND(A602="Middle East",AK602=2035),0.53,IF(AND(A602="Middle East",AK602=2050),0.41,IF(AND(A602="Africa",AK602=2035),0.53,IF(AND(A602="Africa",AK602=2050),0.41,IF(AND(A602="Brazil",AK602=2035),0.6,IF(AND(A602="Brazil",AK602=2050),0.5,""))))))))))))))))))</f>
        <v>*0.44</v>
      </c>
      <c r="AM602" s="51" t="str">
        <f aca="false">AM601</f>
        <v>REZoning_Sol-Win</v>
      </c>
      <c r="AP602" s="0" t="s">
        <v>649</v>
      </c>
      <c r="AQ602" s="0" t="s">
        <v>35</v>
      </c>
      <c r="AR602" s="0" t="n">
        <v>2100</v>
      </c>
      <c r="AS602" s="0" t="s">
        <v>149</v>
      </c>
      <c r="AT602" s="0" t="s">
        <v>36</v>
      </c>
    </row>
    <row r="603" customFormat="false" ht="28.5" hidden="false" customHeight="true" outlineLevel="0" collapsed="false">
      <c r="A603" s="3" t="s">
        <v>147</v>
      </c>
      <c r="C603" s="0" t="s">
        <v>650</v>
      </c>
      <c r="D603" s="50" t="s">
        <v>35</v>
      </c>
      <c r="E603" s="0" t="n">
        <v>2035</v>
      </c>
      <c r="F603" s="51" t="str">
        <f aca="false">"*"&amp;IF(AND(A603="EU",E603=2035),0.63,IF(AND(A603="EU",E603=2050),0.54,IF(AND(A603="USA",E603=2035),0.64,IF(AND(A603="USA",E603=2050),0.54,IF(AND(A603="Japan",E603=2035),0.68,IF(AND(A603="Japan",E603=2050),0.58,IF(AND(A603="Russia",E603=2035),0.65,IF(AND(A603="Russia",E603=2050),0.54,IF(AND(A603="China",E603=2035),0.61,IF(AND(A603="China",E603=2050),0.49,IF(AND(A603="India",E603=2035),0.6,IF(AND(A603="India",E603=2050),0.49,IF(AND(A603="Middle East",E603=2035),0.6,IF(AND(A603="Middle East",E603=2050),0.5,IF(AND(A603="Africa",E603=2035),0.61,IF(AND(A603="Africa",E603=2050),0.5,IF(AND(A603="Brazil",E603=2035),0.64,IF(AND(A603="Brazil",E603=2050),0.54,""))))))))))))))))))</f>
        <v>*0.61</v>
      </c>
      <c r="H603" s="0" t="s">
        <v>650</v>
      </c>
      <c r="I603" s="50" t="s">
        <v>35</v>
      </c>
      <c r="J603" s="0" t="n">
        <v>2050</v>
      </c>
      <c r="K603" s="48" t="str">
        <f aca="false">"*"&amp;IF(AND(A603="EU",J603=2035),0.63,IF(AND(A603="EU",J603=2050),0.54,IF(AND(A603="USA",J603=2035),0.64,IF(AND(A603="USA",J603=2050),0.54,IF(AND(A603="Japan",J603=2035),0.68,IF(AND(A603="Japan",J603=2050),0.58,IF(AND(A603="Russia",J603=2035),0.65,IF(AND(A603="Russia",J603=2050),0.54,IF(AND(A603="China",J603=2035),0.61,IF(AND(A603="China",J603=2050),0.49,IF(AND(A603="India",J603=2035),0.6,IF(AND(A603="India",J603=2050),0.49,IF(AND(A603="Middle East",J603=2035),0.6,IF(AND(A603="Middle East",J603=2050),0.5,IF(AND(A603="Africa",J603=2035),0.61,IF(AND(A603="Africa",J603=2050),0.5,IF(AND(A603="Brazil",J603=2035),0.64,IF(AND(A603="Brazil",J603=2050),0.54,""))))))))))))))))))</f>
        <v>*0.49</v>
      </c>
      <c r="P603" s="41" t="s">
        <v>650</v>
      </c>
      <c r="Q603" s="52" t="s">
        <v>35</v>
      </c>
      <c r="R603" s="41" t="n">
        <v>2035</v>
      </c>
      <c r="S603" s="53" t="str">
        <f aca="false">"*"&amp;IF(AND(A603="EU",R603=2035),0.62,IF(AND(A603="EU",R603=2050),0.51,IF(AND(A603="USA",R603=2035),0.62,IF(AND(A603="USA",R603=2050),0.5,IF(AND(A603="Japan",R603=2035),0.65,IF(AND(A603="Japan",R603=2050),0.55,IF(AND(A603="Russia",R603=2035),0.63,IF(AND(A603="Russia",R603=2050),0.52,IF(AND(A603="China",R603=2035),0.59,IF(AND(A603="China",R603=2050),0.47,IF(AND(A603="India",R603=2035),0.58,IF(AND(A603="India",R603=2050),0.47,IF(AND(A603="Middle East",R603=2035),0.59,IF(AND(A603="Middle East",R603=2050),0.47,IF(AND(A603="Africa",R603=2035),0.58,IF(AND(A603="Africa",R603=2050),0.47,IF(AND(A603="Brazil",R603=2035),0.64,IF(AND(A603="Brazil",R603=2050),0.53,""))))))))))))))))))</f>
        <v>*0.59</v>
      </c>
      <c r="U603" s="41" t="s">
        <v>650</v>
      </c>
      <c r="V603" s="52" t="s">
        <v>35</v>
      </c>
      <c r="W603" s="41" t="n">
        <v>2050</v>
      </c>
      <c r="X603" s="53" t="str">
        <f aca="false">"*"&amp;IF(AND(A603="EU",W603=2035),0.62,IF(AND(A603="EU",W603=2050),0.51,IF(AND(A603="USA",W603=2035),0.62,IF(AND(A603="USA",W603=2050),0.5,IF(AND(A603="Japan",W603=2035),0.65,IF(AND(A603="Japan",W603=2050),0.55,IF(AND(A603="Russia",W603=2035),0.63,IF(AND(A603="Russia",W603=2050),0.52,IF(AND(A603="China",W603=2035),0.59,IF(AND(A603="China",W603=2050),0.47,IF(AND(A603="India",W603=2035),0.58,IF(AND(A603="India",W603=2050),0.47,IF(AND(A603="Middle East",W603=2035),0.59,IF(AND(A603="Middle East",W603=2050),0.47,IF(AND(A603="Africa",W603=2035),0.58,IF(AND(A603="Africa",W603=2050),0.47,IF(AND(A603="Brazil",W603=2035),0.64,IF(AND(A603="Brazil",W603=2050),0.53,""))))))))))))))))))</f>
        <v>*0.47</v>
      </c>
      <c r="AC603" s="0" t="s">
        <v>650</v>
      </c>
      <c r="AD603" s="50" t="s">
        <v>35</v>
      </c>
      <c r="AE603" s="0" t="n">
        <v>2035</v>
      </c>
      <c r="AF603" s="51" t="str">
        <f aca="false">"*"&amp;IF(AND(A603="EU",AE603=2035),0.58,IF(AND(A603="EU",AE603=2050),0.49,IF(AND(A603="USA",AE603=2035),0.56,IF(AND(A603="USA",AE603=2050),0.45,IF(AND(A603="Japan",AE603=2035),0.62,IF(AND(A603="Japan",AE603=2050),0.51,IF(AND(A603="Russia",AE603=2035),0.55,IF(AND(A603="Russia",AE603=2050),0.41,IF(AND(A603="China",AE603=2035),0.54,IF(AND(A603="China",AE603=2050),0.44,IF(AND(A603="India",AE603=2035),0.55,IF(AND(A603="India",AE603=2050),0.42,IF(AND(A603="Middle East",AE603=2035),0.53,IF(AND(A603="Middle East",AE603=2050),0.41,IF(AND(A603="Africa",AE603=2035),0.53,IF(AND(A603="Africa",AE603=2050),0.41,IF(AND(A603="Brazil",AE603=2035),0.6,IF(AND(A603="Brazil",AE603=2050),0.5,""))))))))))))))))))</f>
        <v>*0.54</v>
      </c>
      <c r="AG603" s="51" t="str">
        <f aca="false">AG602</f>
        <v>REZoning_Sol-Win</v>
      </c>
      <c r="AI603" s="0" t="s">
        <v>650</v>
      </c>
      <c r="AJ603" s="50" t="s">
        <v>35</v>
      </c>
      <c r="AK603" s="0" t="n">
        <v>2050</v>
      </c>
      <c r="AL603" s="51" t="str">
        <f aca="false">"*"&amp;IF(AND(A603="EU",AK603=2035),0.58,IF(AND(A603="EU",AK603=2050),0.49,IF(AND(A603="USA",AK603=2035),0.56,IF(AND(A603="USA",AK603=2050),0.45,IF(AND(A603="Japan",AK603=2035),0.62,IF(AND(A603="Japan",AK603=2050),0.51,IF(AND(A603="Russia",AK603=2035),0.55,IF(AND(A603="Russia",AK603=2050),0.41,IF(AND(A603="China",AK603=2035),0.54,IF(AND(A603="China",AK603=2050),0.44,IF(AND(A603="India",AK603=2035),0.55,IF(AND(A603="India",AK603=2050),0.42,IF(AND(A603="Middle East",AK603=2035),0.53,IF(AND(A603="Middle East",AK603=2050),0.41,IF(AND(A603="Africa",AK603=2035),0.53,IF(AND(A603="Africa",AK603=2050),0.41,IF(AND(A603="Brazil",AK603=2035),0.6,IF(AND(A603="Brazil",AK603=2050),0.5,""))))))))))))))))))</f>
        <v>*0.44</v>
      </c>
      <c r="AM603" s="51" t="str">
        <f aca="false">AM602</f>
        <v>REZoning_Sol-Win</v>
      </c>
      <c r="AP603" s="0" t="s">
        <v>650</v>
      </c>
      <c r="AQ603" s="0" t="s">
        <v>35</v>
      </c>
      <c r="AR603" s="0" t="n">
        <v>2100</v>
      </c>
      <c r="AS603" s="0" t="s">
        <v>149</v>
      </c>
      <c r="AT603" s="0" t="s">
        <v>36</v>
      </c>
    </row>
    <row r="604" customFormat="false" ht="28.5" hidden="false" customHeight="true" outlineLevel="0" collapsed="false">
      <c r="A604" s="3" t="s">
        <v>147</v>
      </c>
      <c r="C604" s="0" t="s">
        <v>651</v>
      </c>
      <c r="D604" s="50" t="s">
        <v>35</v>
      </c>
      <c r="E604" s="0" t="n">
        <v>2035</v>
      </c>
      <c r="F604" s="51" t="str">
        <f aca="false">"*"&amp;IF(AND(A604="EU",E604=2035),0.63,IF(AND(A604="EU",E604=2050),0.54,IF(AND(A604="USA",E604=2035),0.64,IF(AND(A604="USA",E604=2050),0.54,IF(AND(A604="Japan",E604=2035),0.68,IF(AND(A604="Japan",E604=2050),0.58,IF(AND(A604="Russia",E604=2035),0.65,IF(AND(A604="Russia",E604=2050),0.54,IF(AND(A604="China",E604=2035),0.61,IF(AND(A604="China",E604=2050),0.49,IF(AND(A604="India",E604=2035),0.6,IF(AND(A604="India",E604=2050),0.49,IF(AND(A604="Middle East",E604=2035),0.6,IF(AND(A604="Middle East",E604=2050),0.5,IF(AND(A604="Africa",E604=2035),0.61,IF(AND(A604="Africa",E604=2050),0.5,IF(AND(A604="Brazil",E604=2035),0.64,IF(AND(A604="Brazil",E604=2050),0.54,""))))))))))))))))))</f>
        <v>*0.61</v>
      </c>
      <c r="H604" s="0" t="s">
        <v>651</v>
      </c>
      <c r="I604" s="50" t="s">
        <v>35</v>
      </c>
      <c r="J604" s="0" t="n">
        <v>2050</v>
      </c>
      <c r="K604" s="48" t="str">
        <f aca="false">"*"&amp;IF(AND(A604="EU",J604=2035),0.63,IF(AND(A604="EU",J604=2050),0.54,IF(AND(A604="USA",J604=2035),0.64,IF(AND(A604="USA",J604=2050),0.54,IF(AND(A604="Japan",J604=2035),0.68,IF(AND(A604="Japan",J604=2050),0.58,IF(AND(A604="Russia",J604=2035),0.65,IF(AND(A604="Russia",J604=2050),0.54,IF(AND(A604="China",J604=2035),0.61,IF(AND(A604="China",J604=2050),0.49,IF(AND(A604="India",J604=2035),0.6,IF(AND(A604="India",J604=2050),0.49,IF(AND(A604="Middle East",J604=2035),0.6,IF(AND(A604="Middle East",J604=2050),0.5,IF(AND(A604="Africa",J604=2035),0.61,IF(AND(A604="Africa",J604=2050),0.5,IF(AND(A604="Brazil",J604=2035),0.64,IF(AND(A604="Brazil",J604=2050),0.54,""))))))))))))))))))</f>
        <v>*0.49</v>
      </c>
      <c r="P604" s="41" t="s">
        <v>651</v>
      </c>
      <c r="Q604" s="52" t="s">
        <v>35</v>
      </c>
      <c r="R604" s="41" t="n">
        <v>2035</v>
      </c>
      <c r="S604" s="53" t="str">
        <f aca="false">"*"&amp;IF(AND(A604="EU",R604=2035),0.62,IF(AND(A604="EU",R604=2050),0.51,IF(AND(A604="USA",R604=2035),0.62,IF(AND(A604="USA",R604=2050),0.5,IF(AND(A604="Japan",R604=2035),0.65,IF(AND(A604="Japan",R604=2050),0.55,IF(AND(A604="Russia",R604=2035),0.63,IF(AND(A604="Russia",R604=2050),0.52,IF(AND(A604="China",R604=2035),0.59,IF(AND(A604="China",R604=2050),0.47,IF(AND(A604="India",R604=2035),0.58,IF(AND(A604="India",R604=2050),0.47,IF(AND(A604="Middle East",R604=2035),0.59,IF(AND(A604="Middle East",R604=2050),0.47,IF(AND(A604="Africa",R604=2035),0.58,IF(AND(A604="Africa",R604=2050),0.47,IF(AND(A604="Brazil",R604=2035),0.64,IF(AND(A604="Brazil",R604=2050),0.53,""))))))))))))))))))</f>
        <v>*0.59</v>
      </c>
      <c r="U604" s="41" t="s">
        <v>651</v>
      </c>
      <c r="V604" s="52" t="s">
        <v>35</v>
      </c>
      <c r="W604" s="41" t="n">
        <v>2050</v>
      </c>
      <c r="X604" s="53" t="str">
        <f aca="false">"*"&amp;IF(AND(A604="EU",W604=2035),0.62,IF(AND(A604="EU",W604=2050),0.51,IF(AND(A604="USA",W604=2035),0.62,IF(AND(A604="USA",W604=2050),0.5,IF(AND(A604="Japan",W604=2035),0.65,IF(AND(A604="Japan",W604=2050),0.55,IF(AND(A604="Russia",W604=2035),0.63,IF(AND(A604="Russia",W604=2050),0.52,IF(AND(A604="China",W604=2035),0.59,IF(AND(A604="China",W604=2050),0.47,IF(AND(A604="India",W604=2035),0.58,IF(AND(A604="India",W604=2050),0.47,IF(AND(A604="Middle East",W604=2035),0.59,IF(AND(A604="Middle East",W604=2050),0.47,IF(AND(A604="Africa",W604=2035),0.58,IF(AND(A604="Africa",W604=2050),0.47,IF(AND(A604="Brazil",W604=2035),0.64,IF(AND(A604="Brazil",W604=2050),0.53,""))))))))))))))))))</f>
        <v>*0.47</v>
      </c>
      <c r="AC604" s="0" t="s">
        <v>651</v>
      </c>
      <c r="AD604" s="50" t="s">
        <v>35</v>
      </c>
      <c r="AE604" s="0" t="n">
        <v>2035</v>
      </c>
      <c r="AF604" s="51" t="str">
        <f aca="false">"*"&amp;IF(AND(A604="EU",AE604=2035),0.58,IF(AND(A604="EU",AE604=2050),0.49,IF(AND(A604="USA",AE604=2035),0.56,IF(AND(A604="USA",AE604=2050),0.45,IF(AND(A604="Japan",AE604=2035),0.62,IF(AND(A604="Japan",AE604=2050),0.51,IF(AND(A604="Russia",AE604=2035),0.55,IF(AND(A604="Russia",AE604=2050),0.41,IF(AND(A604="China",AE604=2035),0.54,IF(AND(A604="China",AE604=2050),0.44,IF(AND(A604="India",AE604=2035),0.55,IF(AND(A604="India",AE604=2050),0.42,IF(AND(A604="Middle East",AE604=2035),0.53,IF(AND(A604="Middle East",AE604=2050),0.41,IF(AND(A604="Africa",AE604=2035),0.53,IF(AND(A604="Africa",AE604=2050),0.41,IF(AND(A604="Brazil",AE604=2035),0.6,IF(AND(A604="Brazil",AE604=2050),0.5,""))))))))))))))))))</f>
        <v>*0.54</v>
      </c>
      <c r="AG604" s="51" t="str">
        <f aca="false">AG603</f>
        <v>REZoning_Sol-Win</v>
      </c>
      <c r="AI604" s="0" t="s">
        <v>651</v>
      </c>
      <c r="AJ604" s="50" t="s">
        <v>35</v>
      </c>
      <c r="AK604" s="0" t="n">
        <v>2050</v>
      </c>
      <c r="AL604" s="51" t="str">
        <f aca="false">"*"&amp;IF(AND(A604="EU",AK604=2035),0.58,IF(AND(A604="EU",AK604=2050),0.49,IF(AND(A604="USA",AK604=2035),0.56,IF(AND(A604="USA",AK604=2050),0.45,IF(AND(A604="Japan",AK604=2035),0.62,IF(AND(A604="Japan",AK604=2050),0.51,IF(AND(A604="Russia",AK604=2035),0.55,IF(AND(A604="Russia",AK604=2050),0.41,IF(AND(A604="China",AK604=2035),0.54,IF(AND(A604="China",AK604=2050),0.44,IF(AND(A604="India",AK604=2035),0.55,IF(AND(A604="India",AK604=2050),0.42,IF(AND(A604="Middle East",AK604=2035),0.53,IF(AND(A604="Middle East",AK604=2050),0.41,IF(AND(A604="Africa",AK604=2035),0.53,IF(AND(A604="Africa",AK604=2050),0.41,IF(AND(A604="Brazil",AK604=2035),0.6,IF(AND(A604="Brazil",AK604=2050),0.5,""))))))))))))))))))</f>
        <v>*0.44</v>
      </c>
      <c r="AM604" s="51" t="str">
        <f aca="false">AM603</f>
        <v>REZoning_Sol-Win</v>
      </c>
      <c r="AP604" s="0" t="s">
        <v>651</v>
      </c>
      <c r="AQ604" s="0" t="s">
        <v>35</v>
      </c>
      <c r="AR604" s="0" t="n">
        <v>2100</v>
      </c>
      <c r="AS604" s="0" t="s">
        <v>149</v>
      </c>
      <c r="AT604" s="0" t="s">
        <v>36</v>
      </c>
    </row>
    <row r="605" customFormat="false" ht="28.5" hidden="false" customHeight="true" outlineLevel="0" collapsed="false">
      <c r="A605" s="3" t="s">
        <v>147</v>
      </c>
      <c r="C605" s="0" t="s">
        <v>652</v>
      </c>
      <c r="D605" s="50" t="s">
        <v>35</v>
      </c>
      <c r="E605" s="0" t="n">
        <v>2035</v>
      </c>
      <c r="F605" s="51" t="str">
        <f aca="false">"*"&amp;IF(AND(A605="EU",E605=2035),0.63,IF(AND(A605="EU",E605=2050),0.54,IF(AND(A605="USA",E605=2035),0.64,IF(AND(A605="USA",E605=2050),0.54,IF(AND(A605="Japan",E605=2035),0.68,IF(AND(A605="Japan",E605=2050),0.58,IF(AND(A605="Russia",E605=2035),0.65,IF(AND(A605="Russia",E605=2050),0.54,IF(AND(A605="China",E605=2035),0.61,IF(AND(A605="China",E605=2050),0.49,IF(AND(A605="India",E605=2035),0.6,IF(AND(A605="India",E605=2050),0.49,IF(AND(A605="Middle East",E605=2035),0.6,IF(AND(A605="Middle East",E605=2050),0.5,IF(AND(A605="Africa",E605=2035),0.61,IF(AND(A605="Africa",E605=2050),0.5,IF(AND(A605="Brazil",E605=2035),0.64,IF(AND(A605="Brazil",E605=2050),0.54,""))))))))))))))))))</f>
        <v>*0.61</v>
      </c>
      <c r="H605" s="0" t="s">
        <v>652</v>
      </c>
      <c r="I605" s="50" t="s">
        <v>35</v>
      </c>
      <c r="J605" s="0" t="n">
        <v>2050</v>
      </c>
      <c r="K605" s="48" t="str">
        <f aca="false">"*"&amp;IF(AND(A605="EU",J605=2035),0.63,IF(AND(A605="EU",J605=2050),0.54,IF(AND(A605="USA",J605=2035),0.64,IF(AND(A605="USA",J605=2050),0.54,IF(AND(A605="Japan",J605=2035),0.68,IF(AND(A605="Japan",J605=2050),0.58,IF(AND(A605="Russia",J605=2035),0.65,IF(AND(A605="Russia",J605=2050),0.54,IF(AND(A605="China",J605=2035),0.61,IF(AND(A605="China",J605=2050),0.49,IF(AND(A605="India",J605=2035),0.6,IF(AND(A605="India",J605=2050),0.49,IF(AND(A605="Middle East",J605=2035),0.6,IF(AND(A605="Middle East",J605=2050),0.5,IF(AND(A605="Africa",J605=2035),0.61,IF(AND(A605="Africa",J605=2050),0.5,IF(AND(A605="Brazil",J605=2035),0.64,IF(AND(A605="Brazil",J605=2050),0.54,""))))))))))))))))))</f>
        <v>*0.49</v>
      </c>
      <c r="P605" s="41" t="s">
        <v>652</v>
      </c>
      <c r="Q605" s="52" t="s">
        <v>35</v>
      </c>
      <c r="R605" s="41" t="n">
        <v>2035</v>
      </c>
      <c r="S605" s="53" t="str">
        <f aca="false">"*"&amp;IF(AND(A605="EU",R605=2035),0.62,IF(AND(A605="EU",R605=2050),0.51,IF(AND(A605="USA",R605=2035),0.62,IF(AND(A605="USA",R605=2050),0.5,IF(AND(A605="Japan",R605=2035),0.65,IF(AND(A605="Japan",R605=2050),0.55,IF(AND(A605="Russia",R605=2035),0.63,IF(AND(A605="Russia",R605=2050),0.52,IF(AND(A605="China",R605=2035),0.59,IF(AND(A605="China",R605=2050),0.47,IF(AND(A605="India",R605=2035),0.58,IF(AND(A605="India",R605=2050),0.47,IF(AND(A605="Middle East",R605=2035),0.59,IF(AND(A605="Middle East",R605=2050),0.47,IF(AND(A605="Africa",R605=2035),0.58,IF(AND(A605="Africa",R605=2050),0.47,IF(AND(A605="Brazil",R605=2035),0.64,IF(AND(A605="Brazil",R605=2050),0.53,""))))))))))))))))))</f>
        <v>*0.59</v>
      </c>
      <c r="U605" s="41" t="s">
        <v>652</v>
      </c>
      <c r="V605" s="52" t="s">
        <v>35</v>
      </c>
      <c r="W605" s="41" t="n">
        <v>2050</v>
      </c>
      <c r="X605" s="53" t="str">
        <f aca="false">"*"&amp;IF(AND(A605="EU",W605=2035),0.62,IF(AND(A605="EU",W605=2050),0.51,IF(AND(A605="USA",W605=2035),0.62,IF(AND(A605="USA",W605=2050),0.5,IF(AND(A605="Japan",W605=2035),0.65,IF(AND(A605="Japan",W605=2050),0.55,IF(AND(A605="Russia",W605=2035),0.63,IF(AND(A605="Russia",W605=2050),0.52,IF(AND(A605="China",W605=2035),0.59,IF(AND(A605="China",W605=2050),0.47,IF(AND(A605="India",W605=2035),0.58,IF(AND(A605="India",W605=2050),0.47,IF(AND(A605="Middle East",W605=2035),0.59,IF(AND(A605="Middle East",W605=2050),0.47,IF(AND(A605="Africa",W605=2035),0.58,IF(AND(A605="Africa",W605=2050),0.47,IF(AND(A605="Brazil",W605=2035),0.64,IF(AND(A605="Brazil",W605=2050),0.53,""))))))))))))))))))</f>
        <v>*0.47</v>
      </c>
      <c r="AC605" s="0" t="s">
        <v>652</v>
      </c>
      <c r="AD605" s="50" t="s">
        <v>35</v>
      </c>
      <c r="AE605" s="0" t="n">
        <v>2035</v>
      </c>
      <c r="AF605" s="51" t="str">
        <f aca="false">"*"&amp;IF(AND(A605="EU",AE605=2035),0.58,IF(AND(A605="EU",AE605=2050),0.49,IF(AND(A605="USA",AE605=2035),0.56,IF(AND(A605="USA",AE605=2050),0.45,IF(AND(A605="Japan",AE605=2035),0.62,IF(AND(A605="Japan",AE605=2050),0.51,IF(AND(A605="Russia",AE605=2035),0.55,IF(AND(A605="Russia",AE605=2050),0.41,IF(AND(A605="China",AE605=2035),0.54,IF(AND(A605="China",AE605=2050),0.44,IF(AND(A605="India",AE605=2035),0.55,IF(AND(A605="India",AE605=2050),0.42,IF(AND(A605="Middle East",AE605=2035),0.53,IF(AND(A605="Middle East",AE605=2050),0.41,IF(AND(A605="Africa",AE605=2035),0.53,IF(AND(A605="Africa",AE605=2050),0.41,IF(AND(A605="Brazil",AE605=2035),0.6,IF(AND(A605="Brazil",AE605=2050),0.5,""))))))))))))))))))</f>
        <v>*0.54</v>
      </c>
      <c r="AG605" s="51" t="str">
        <f aca="false">AG604</f>
        <v>REZoning_Sol-Win</v>
      </c>
      <c r="AI605" s="0" t="s">
        <v>652</v>
      </c>
      <c r="AJ605" s="50" t="s">
        <v>35</v>
      </c>
      <c r="AK605" s="0" t="n">
        <v>2050</v>
      </c>
      <c r="AL605" s="51" t="str">
        <f aca="false">"*"&amp;IF(AND(A605="EU",AK605=2035),0.58,IF(AND(A605="EU",AK605=2050),0.49,IF(AND(A605="USA",AK605=2035),0.56,IF(AND(A605="USA",AK605=2050),0.45,IF(AND(A605="Japan",AK605=2035),0.62,IF(AND(A605="Japan",AK605=2050),0.51,IF(AND(A605="Russia",AK605=2035),0.55,IF(AND(A605="Russia",AK605=2050),0.41,IF(AND(A605="China",AK605=2035),0.54,IF(AND(A605="China",AK605=2050),0.44,IF(AND(A605="India",AK605=2035),0.55,IF(AND(A605="India",AK605=2050),0.42,IF(AND(A605="Middle East",AK605=2035),0.53,IF(AND(A605="Middle East",AK605=2050),0.41,IF(AND(A605="Africa",AK605=2035),0.53,IF(AND(A605="Africa",AK605=2050),0.41,IF(AND(A605="Brazil",AK605=2035),0.6,IF(AND(A605="Brazil",AK605=2050),0.5,""))))))))))))))))))</f>
        <v>*0.44</v>
      </c>
      <c r="AM605" s="51" t="str">
        <f aca="false">AM604</f>
        <v>REZoning_Sol-Win</v>
      </c>
      <c r="AP605" s="0" t="s">
        <v>652</v>
      </c>
      <c r="AQ605" s="0" t="s">
        <v>35</v>
      </c>
      <c r="AR605" s="0" t="n">
        <v>2100</v>
      </c>
      <c r="AS605" s="0" t="s">
        <v>149</v>
      </c>
      <c r="AT605" s="0" t="s">
        <v>36</v>
      </c>
    </row>
    <row r="606" customFormat="false" ht="28.5" hidden="false" customHeight="true" outlineLevel="0" collapsed="false">
      <c r="A606" s="3" t="s">
        <v>147</v>
      </c>
      <c r="C606" s="0" t="s">
        <v>653</v>
      </c>
      <c r="D606" s="50" t="s">
        <v>35</v>
      </c>
      <c r="E606" s="0" t="n">
        <v>2035</v>
      </c>
      <c r="F606" s="51" t="str">
        <f aca="false">"*"&amp;IF(AND(A606="EU",E606=2035),0.63,IF(AND(A606="EU",E606=2050),0.54,IF(AND(A606="USA",E606=2035),0.64,IF(AND(A606="USA",E606=2050),0.54,IF(AND(A606="Japan",E606=2035),0.68,IF(AND(A606="Japan",E606=2050),0.58,IF(AND(A606="Russia",E606=2035),0.65,IF(AND(A606="Russia",E606=2050),0.54,IF(AND(A606="China",E606=2035),0.61,IF(AND(A606="China",E606=2050),0.49,IF(AND(A606="India",E606=2035),0.6,IF(AND(A606="India",E606=2050),0.49,IF(AND(A606="Middle East",E606=2035),0.6,IF(AND(A606="Middle East",E606=2050),0.5,IF(AND(A606="Africa",E606=2035),0.61,IF(AND(A606="Africa",E606=2050),0.5,IF(AND(A606="Brazil",E606=2035),0.64,IF(AND(A606="Brazil",E606=2050),0.54,""))))))))))))))))))</f>
        <v>*0.61</v>
      </c>
      <c r="H606" s="0" t="s">
        <v>653</v>
      </c>
      <c r="I606" s="50" t="s">
        <v>35</v>
      </c>
      <c r="J606" s="0" t="n">
        <v>2050</v>
      </c>
      <c r="K606" s="48" t="str">
        <f aca="false">"*"&amp;IF(AND(A606="EU",J606=2035),0.63,IF(AND(A606="EU",J606=2050),0.54,IF(AND(A606="USA",J606=2035),0.64,IF(AND(A606="USA",J606=2050),0.54,IF(AND(A606="Japan",J606=2035),0.68,IF(AND(A606="Japan",J606=2050),0.58,IF(AND(A606="Russia",J606=2035),0.65,IF(AND(A606="Russia",J606=2050),0.54,IF(AND(A606="China",J606=2035),0.61,IF(AND(A606="China",J606=2050),0.49,IF(AND(A606="India",J606=2035),0.6,IF(AND(A606="India",J606=2050),0.49,IF(AND(A606="Middle East",J606=2035),0.6,IF(AND(A606="Middle East",J606=2050),0.5,IF(AND(A606="Africa",J606=2035),0.61,IF(AND(A606="Africa",J606=2050),0.5,IF(AND(A606="Brazil",J606=2035),0.64,IF(AND(A606="Brazil",J606=2050),0.54,""))))))))))))))))))</f>
        <v>*0.49</v>
      </c>
      <c r="P606" s="41" t="s">
        <v>653</v>
      </c>
      <c r="Q606" s="52" t="s">
        <v>35</v>
      </c>
      <c r="R606" s="41" t="n">
        <v>2035</v>
      </c>
      <c r="S606" s="53" t="str">
        <f aca="false">"*"&amp;IF(AND(A606="EU",R606=2035),0.62,IF(AND(A606="EU",R606=2050),0.51,IF(AND(A606="USA",R606=2035),0.62,IF(AND(A606="USA",R606=2050),0.5,IF(AND(A606="Japan",R606=2035),0.65,IF(AND(A606="Japan",R606=2050),0.55,IF(AND(A606="Russia",R606=2035),0.63,IF(AND(A606="Russia",R606=2050),0.52,IF(AND(A606="China",R606=2035),0.59,IF(AND(A606="China",R606=2050),0.47,IF(AND(A606="India",R606=2035),0.58,IF(AND(A606="India",R606=2050),0.47,IF(AND(A606="Middle East",R606=2035),0.59,IF(AND(A606="Middle East",R606=2050),0.47,IF(AND(A606="Africa",R606=2035),0.58,IF(AND(A606="Africa",R606=2050),0.47,IF(AND(A606="Brazil",R606=2035),0.64,IF(AND(A606="Brazil",R606=2050),0.53,""))))))))))))))))))</f>
        <v>*0.59</v>
      </c>
      <c r="U606" s="41" t="s">
        <v>653</v>
      </c>
      <c r="V606" s="52" t="s">
        <v>35</v>
      </c>
      <c r="W606" s="41" t="n">
        <v>2050</v>
      </c>
      <c r="X606" s="53" t="str">
        <f aca="false">"*"&amp;IF(AND(A606="EU",W606=2035),0.62,IF(AND(A606="EU",W606=2050),0.51,IF(AND(A606="USA",W606=2035),0.62,IF(AND(A606="USA",W606=2050),0.5,IF(AND(A606="Japan",W606=2035),0.65,IF(AND(A606="Japan",W606=2050),0.55,IF(AND(A606="Russia",W606=2035),0.63,IF(AND(A606="Russia",W606=2050),0.52,IF(AND(A606="China",W606=2035),0.59,IF(AND(A606="China",W606=2050),0.47,IF(AND(A606="India",W606=2035),0.58,IF(AND(A606="India",W606=2050),0.47,IF(AND(A606="Middle East",W606=2035),0.59,IF(AND(A606="Middle East",W606=2050),0.47,IF(AND(A606="Africa",W606=2035),0.58,IF(AND(A606="Africa",W606=2050),0.47,IF(AND(A606="Brazil",W606=2035),0.64,IF(AND(A606="Brazil",W606=2050),0.53,""))))))))))))))))))</f>
        <v>*0.47</v>
      </c>
      <c r="AC606" s="0" t="s">
        <v>653</v>
      </c>
      <c r="AD606" s="50" t="s">
        <v>35</v>
      </c>
      <c r="AE606" s="0" t="n">
        <v>2035</v>
      </c>
      <c r="AF606" s="51" t="str">
        <f aca="false">"*"&amp;IF(AND(A606="EU",AE606=2035),0.58,IF(AND(A606="EU",AE606=2050),0.49,IF(AND(A606="USA",AE606=2035),0.56,IF(AND(A606="USA",AE606=2050),0.45,IF(AND(A606="Japan",AE606=2035),0.62,IF(AND(A606="Japan",AE606=2050),0.51,IF(AND(A606="Russia",AE606=2035),0.55,IF(AND(A606="Russia",AE606=2050),0.41,IF(AND(A606="China",AE606=2035),0.54,IF(AND(A606="China",AE606=2050),0.44,IF(AND(A606="India",AE606=2035),0.55,IF(AND(A606="India",AE606=2050),0.42,IF(AND(A606="Middle East",AE606=2035),0.53,IF(AND(A606="Middle East",AE606=2050),0.41,IF(AND(A606="Africa",AE606=2035),0.53,IF(AND(A606="Africa",AE606=2050),0.41,IF(AND(A606="Brazil",AE606=2035),0.6,IF(AND(A606="Brazil",AE606=2050),0.5,""))))))))))))))))))</f>
        <v>*0.54</v>
      </c>
      <c r="AG606" s="51" t="str">
        <f aca="false">AG605</f>
        <v>REZoning_Sol-Win</v>
      </c>
      <c r="AI606" s="0" t="s">
        <v>653</v>
      </c>
      <c r="AJ606" s="50" t="s">
        <v>35</v>
      </c>
      <c r="AK606" s="0" t="n">
        <v>2050</v>
      </c>
      <c r="AL606" s="51" t="str">
        <f aca="false">"*"&amp;IF(AND(A606="EU",AK606=2035),0.58,IF(AND(A606="EU",AK606=2050),0.49,IF(AND(A606="USA",AK606=2035),0.56,IF(AND(A606="USA",AK606=2050),0.45,IF(AND(A606="Japan",AK606=2035),0.62,IF(AND(A606="Japan",AK606=2050),0.51,IF(AND(A606="Russia",AK606=2035),0.55,IF(AND(A606="Russia",AK606=2050),0.41,IF(AND(A606="China",AK606=2035),0.54,IF(AND(A606="China",AK606=2050),0.44,IF(AND(A606="India",AK606=2035),0.55,IF(AND(A606="India",AK606=2050),0.42,IF(AND(A606="Middle East",AK606=2035),0.53,IF(AND(A606="Middle East",AK606=2050),0.41,IF(AND(A606="Africa",AK606=2035),0.53,IF(AND(A606="Africa",AK606=2050),0.41,IF(AND(A606="Brazil",AK606=2035),0.6,IF(AND(A606="Brazil",AK606=2050),0.5,""))))))))))))))))))</f>
        <v>*0.44</v>
      </c>
      <c r="AM606" s="51" t="str">
        <f aca="false">AM605</f>
        <v>REZoning_Sol-Win</v>
      </c>
      <c r="AP606" s="0" t="s">
        <v>653</v>
      </c>
      <c r="AQ606" s="0" t="s">
        <v>35</v>
      </c>
      <c r="AR606" s="0" t="n">
        <v>2100</v>
      </c>
      <c r="AS606" s="0" t="s">
        <v>149</v>
      </c>
      <c r="AT606" s="0" t="s">
        <v>36</v>
      </c>
    </row>
    <row r="607" customFormat="false" ht="28.5" hidden="false" customHeight="true" outlineLevel="0" collapsed="false">
      <c r="A607" s="3" t="s">
        <v>147</v>
      </c>
      <c r="C607" s="0" t="s">
        <v>654</v>
      </c>
      <c r="D607" s="50" t="s">
        <v>35</v>
      </c>
      <c r="E607" s="0" t="n">
        <v>2035</v>
      </c>
      <c r="F607" s="51" t="str">
        <f aca="false">"*"&amp;IF(AND(A607="EU",E607=2035),0.63,IF(AND(A607="EU",E607=2050),0.54,IF(AND(A607="USA",E607=2035),0.64,IF(AND(A607="USA",E607=2050),0.54,IF(AND(A607="Japan",E607=2035),0.68,IF(AND(A607="Japan",E607=2050),0.58,IF(AND(A607="Russia",E607=2035),0.65,IF(AND(A607="Russia",E607=2050),0.54,IF(AND(A607="China",E607=2035),0.61,IF(AND(A607="China",E607=2050),0.49,IF(AND(A607="India",E607=2035),0.6,IF(AND(A607="India",E607=2050),0.49,IF(AND(A607="Middle East",E607=2035),0.6,IF(AND(A607="Middle East",E607=2050),0.5,IF(AND(A607="Africa",E607=2035),0.61,IF(AND(A607="Africa",E607=2050),0.5,IF(AND(A607="Brazil",E607=2035),0.64,IF(AND(A607="Brazil",E607=2050),0.54,""))))))))))))))))))</f>
        <v>*0.61</v>
      </c>
      <c r="H607" s="0" t="s">
        <v>654</v>
      </c>
      <c r="I607" s="50" t="s">
        <v>35</v>
      </c>
      <c r="J607" s="0" t="n">
        <v>2050</v>
      </c>
      <c r="K607" s="48" t="str">
        <f aca="false">"*"&amp;IF(AND(A607="EU",J607=2035),0.63,IF(AND(A607="EU",J607=2050),0.54,IF(AND(A607="USA",J607=2035),0.64,IF(AND(A607="USA",J607=2050),0.54,IF(AND(A607="Japan",J607=2035),0.68,IF(AND(A607="Japan",J607=2050),0.58,IF(AND(A607="Russia",J607=2035),0.65,IF(AND(A607="Russia",J607=2050),0.54,IF(AND(A607="China",J607=2035),0.61,IF(AND(A607="China",J607=2050),0.49,IF(AND(A607="India",J607=2035),0.6,IF(AND(A607="India",J607=2050),0.49,IF(AND(A607="Middle East",J607=2035),0.6,IF(AND(A607="Middle East",J607=2050),0.5,IF(AND(A607="Africa",J607=2035),0.61,IF(AND(A607="Africa",J607=2050),0.5,IF(AND(A607="Brazil",J607=2035),0.64,IF(AND(A607="Brazil",J607=2050),0.54,""))))))))))))))))))</f>
        <v>*0.49</v>
      </c>
      <c r="P607" s="41" t="s">
        <v>654</v>
      </c>
      <c r="Q607" s="52" t="s">
        <v>35</v>
      </c>
      <c r="R607" s="41" t="n">
        <v>2035</v>
      </c>
      <c r="S607" s="53" t="str">
        <f aca="false">"*"&amp;IF(AND(A607="EU",R607=2035),0.62,IF(AND(A607="EU",R607=2050),0.51,IF(AND(A607="USA",R607=2035),0.62,IF(AND(A607="USA",R607=2050),0.5,IF(AND(A607="Japan",R607=2035),0.65,IF(AND(A607="Japan",R607=2050),0.55,IF(AND(A607="Russia",R607=2035),0.63,IF(AND(A607="Russia",R607=2050),0.52,IF(AND(A607="China",R607=2035),0.59,IF(AND(A607="China",R607=2050),0.47,IF(AND(A607="India",R607=2035),0.58,IF(AND(A607="India",R607=2050),0.47,IF(AND(A607="Middle East",R607=2035),0.59,IF(AND(A607="Middle East",R607=2050),0.47,IF(AND(A607="Africa",R607=2035),0.58,IF(AND(A607="Africa",R607=2050),0.47,IF(AND(A607="Brazil",R607=2035),0.64,IF(AND(A607="Brazil",R607=2050),0.53,""))))))))))))))))))</f>
        <v>*0.59</v>
      </c>
      <c r="U607" s="41" t="s">
        <v>654</v>
      </c>
      <c r="V607" s="52" t="s">
        <v>35</v>
      </c>
      <c r="W607" s="41" t="n">
        <v>2050</v>
      </c>
      <c r="X607" s="53" t="str">
        <f aca="false">"*"&amp;IF(AND(A607="EU",W607=2035),0.62,IF(AND(A607="EU",W607=2050),0.51,IF(AND(A607="USA",W607=2035),0.62,IF(AND(A607="USA",W607=2050),0.5,IF(AND(A607="Japan",W607=2035),0.65,IF(AND(A607="Japan",W607=2050),0.55,IF(AND(A607="Russia",W607=2035),0.63,IF(AND(A607="Russia",W607=2050),0.52,IF(AND(A607="China",W607=2035),0.59,IF(AND(A607="China",W607=2050),0.47,IF(AND(A607="India",W607=2035),0.58,IF(AND(A607="India",W607=2050),0.47,IF(AND(A607="Middle East",W607=2035),0.59,IF(AND(A607="Middle East",W607=2050),0.47,IF(AND(A607="Africa",W607=2035),0.58,IF(AND(A607="Africa",W607=2050),0.47,IF(AND(A607="Brazil",W607=2035),0.64,IF(AND(A607="Brazil",W607=2050),0.53,""))))))))))))))))))</f>
        <v>*0.47</v>
      </c>
      <c r="AC607" s="0" t="s">
        <v>654</v>
      </c>
      <c r="AD607" s="50" t="s">
        <v>35</v>
      </c>
      <c r="AE607" s="0" t="n">
        <v>2035</v>
      </c>
      <c r="AF607" s="51" t="str">
        <f aca="false">"*"&amp;IF(AND(A607="EU",AE607=2035),0.58,IF(AND(A607="EU",AE607=2050),0.49,IF(AND(A607="USA",AE607=2035),0.56,IF(AND(A607="USA",AE607=2050),0.45,IF(AND(A607="Japan",AE607=2035),0.62,IF(AND(A607="Japan",AE607=2050),0.51,IF(AND(A607="Russia",AE607=2035),0.55,IF(AND(A607="Russia",AE607=2050),0.41,IF(AND(A607="China",AE607=2035),0.54,IF(AND(A607="China",AE607=2050),0.44,IF(AND(A607="India",AE607=2035),0.55,IF(AND(A607="India",AE607=2050),0.42,IF(AND(A607="Middle East",AE607=2035),0.53,IF(AND(A607="Middle East",AE607=2050),0.41,IF(AND(A607="Africa",AE607=2035),0.53,IF(AND(A607="Africa",AE607=2050),0.41,IF(AND(A607="Brazil",AE607=2035),0.6,IF(AND(A607="Brazil",AE607=2050),0.5,""))))))))))))))))))</f>
        <v>*0.54</v>
      </c>
      <c r="AG607" s="51" t="str">
        <f aca="false">AG606</f>
        <v>REZoning_Sol-Win</v>
      </c>
      <c r="AI607" s="0" t="s">
        <v>654</v>
      </c>
      <c r="AJ607" s="50" t="s">
        <v>35</v>
      </c>
      <c r="AK607" s="0" t="n">
        <v>2050</v>
      </c>
      <c r="AL607" s="51" t="str">
        <f aca="false">"*"&amp;IF(AND(A607="EU",AK607=2035),0.58,IF(AND(A607="EU",AK607=2050),0.49,IF(AND(A607="USA",AK607=2035),0.56,IF(AND(A607="USA",AK607=2050),0.45,IF(AND(A607="Japan",AK607=2035),0.62,IF(AND(A607="Japan",AK607=2050),0.51,IF(AND(A607="Russia",AK607=2035),0.55,IF(AND(A607="Russia",AK607=2050),0.41,IF(AND(A607="China",AK607=2035),0.54,IF(AND(A607="China",AK607=2050),0.44,IF(AND(A607="India",AK607=2035),0.55,IF(AND(A607="India",AK607=2050),0.42,IF(AND(A607="Middle East",AK607=2035),0.53,IF(AND(A607="Middle East",AK607=2050),0.41,IF(AND(A607="Africa",AK607=2035),0.53,IF(AND(A607="Africa",AK607=2050),0.41,IF(AND(A607="Brazil",AK607=2035),0.6,IF(AND(A607="Brazil",AK607=2050),0.5,""))))))))))))))))))</f>
        <v>*0.44</v>
      </c>
      <c r="AM607" s="51" t="str">
        <f aca="false">AM606</f>
        <v>REZoning_Sol-Win</v>
      </c>
      <c r="AP607" s="0" t="s">
        <v>654</v>
      </c>
      <c r="AQ607" s="0" t="s">
        <v>35</v>
      </c>
      <c r="AR607" s="0" t="n">
        <v>2100</v>
      </c>
      <c r="AS607" s="0" t="s">
        <v>149</v>
      </c>
      <c r="AT607" s="0" t="s">
        <v>36</v>
      </c>
    </row>
    <row r="608" customFormat="false" ht="28.5" hidden="false" customHeight="true" outlineLevel="0" collapsed="false">
      <c r="A608" s="3" t="s">
        <v>147</v>
      </c>
      <c r="C608" s="0" t="s">
        <v>655</v>
      </c>
      <c r="D608" s="50" t="s">
        <v>35</v>
      </c>
      <c r="E608" s="0" t="n">
        <v>2035</v>
      </c>
      <c r="F608" s="51" t="str">
        <f aca="false">"*"&amp;IF(AND(A608="EU",E608=2035),0.63,IF(AND(A608="EU",E608=2050),0.54,IF(AND(A608="USA",E608=2035),0.64,IF(AND(A608="USA",E608=2050),0.54,IF(AND(A608="Japan",E608=2035),0.68,IF(AND(A608="Japan",E608=2050),0.58,IF(AND(A608="Russia",E608=2035),0.65,IF(AND(A608="Russia",E608=2050),0.54,IF(AND(A608="China",E608=2035),0.61,IF(AND(A608="China",E608=2050),0.49,IF(AND(A608="India",E608=2035),0.6,IF(AND(A608="India",E608=2050),0.49,IF(AND(A608="Middle East",E608=2035),0.6,IF(AND(A608="Middle East",E608=2050),0.5,IF(AND(A608="Africa",E608=2035),0.61,IF(AND(A608="Africa",E608=2050),0.5,IF(AND(A608="Brazil",E608=2035),0.64,IF(AND(A608="Brazil",E608=2050),0.54,""))))))))))))))))))</f>
        <v>*0.61</v>
      </c>
      <c r="H608" s="0" t="s">
        <v>655</v>
      </c>
      <c r="I608" s="50" t="s">
        <v>35</v>
      </c>
      <c r="J608" s="0" t="n">
        <v>2050</v>
      </c>
      <c r="K608" s="48" t="str">
        <f aca="false">"*"&amp;IF(AND(A608="EU",J608=2035),0.63,IF(AND(A608="EU",J608=2050),0.54,IF(AND(A608="USA",J608=2035),0.64,IF(AND(A608="USA",J608=2050),0.54,IF(AND(A608="Japan",J608=2035),0.68,IF(AND(A608="Japan",J608=2050),0.58,IF(AND(A608="Russia",J608=2035),0.65,IF(AND(A608="Russia",J608=2050),0.54,IF(AND(A608="China",J608=2035),0.61,IF(AND(A608="China",J608=2050),0.49,IF(AND(A608="India",J608=2035),0.6,IF(AND(A608="India",J608=2050),0.49,IF(AND(A608="Middle East",J608=2035),0.6,IF(AND(A608="Middle East",J608=2050),0.5,IF(AND(A608="Africa",J608=2035),0.61,IF(AND(A608="Africa",J608=2050),0.5,IF(AND(A608="Brazil",J608=2035),0.64,IF(AND(A608="Brazil",J608=2050),0.54,""))))))))))))))))))</f>
        <v>*0.49</v>
      </c>
      <c r="P608" s="41" t="s">
        <v>655</v>
      </c>
      <c r="Q608" s="52" t="s">
        <v>35</v>
      </c>
      <c r="R608" s="41" t="n">
        <v>2035</v>
      </c>
      <c r="S608" s="53" t="str">
        <f aca="false">"*"&amp;IF(AND(A608="EU",R608=2035),0.62,IF(AND(A608="EU",R608=2050),0.51,IF(AND(A608="USA",R608=2035),0.62,IF(AND(A608="USA",R608=2050),0.5,IF(AND(A608="Japan",R608=2035),0.65,IF(AND(A608="Japan",R608=2050),0.55,IF(AND(A608="Russia",R608=2035),0.63,IF(AND(A608="Russia",R608=2050),0.52,IF(AND(A608="China",R608=2035),0.59,IF(AND(A608="China",R608=2050),0.47,IF(AND(A608="India",R608=2035),0.58,IF(AND(A608="India",R608=2050),0.47,IF(AND(A608="Middle East",R608=2035),0.59,IF(AND(A608="Middle East",R608=2050),0.47,IF(AND(A608="Africa",R608=2035),0.58,IF(AND(A608="Africa",R608=2050),0.47,IF(AND(A608="Brazil",R608=2035),0.64,IF(AND(A608="Brazil",R608=2050),0.53,""))))))))))))))))))</f>
        <v>*0.59</v>
      </c>
      <c r="U608" s="41" t="s">
        <v>655</v>
      </c>
      <c r="V608" s="52" t="s">
        <v>35</v>
      </c>
      <c r="W608" s="41" t="n">
        <v>2050</v>
      </c>
      <c r="X608" s="53" t="str">
        <f aca="false">"*"&amp;IF(AND(A608="EU",W608=2035),0.62,IF(AND(A608="EU",W608=2050),0.51,IF(AND(A608="USA",W608=2035),0.62,IF(AND(A608="USA",W608=2050),0.5,IF(AND(A608="Japan",W608=2035),0.65,IF(AND(A608="Japan",W608=2050),0.55,IF(AND(A608="Russia",W608=2035),0.63,IF(AND(A608="Russia",W608=2050),0.52,IF(AND(A608="China",W608=2035),0.59,IF(AND(A608="China",W608=2050),0.47,IF(AND(A608="India",W608=2035),0.58,IF(AND(A608="India",W608=2050),0.47,IF(AND(A608="Middle East",W608=2035),0.59,IF(AND(A608="Middle East",W608=2050),0.47,IF(AND(A608="Africa",W608=2035),0.58,IF(AND(A608="Africa",W608=2050),0.47,IF(AND(A608="Brazil",W608=2035),0.64,IF(AND(A608="Brazil",W608=2050),0.53,""))))))))))))))))))</f>
        <v>*0.47</v>
      </c>
      <c r="AC608" s="0" t="s">
        <v>655</v>
      </c>
      <c r="AD608" s="50" t="s">
        <v>35</v>
      </c>
      <c r="AE608" s="0" t="n">
        <v>2035</v>
      </c>
      <c r="AF608" s="51" t="str">
        <f aca="false">"*"&amp;IF(AND(A608="EU",AE608=2035),0.58,IF(AND(A608="EU",AE608=2050),0.49,IF(AND(A608="USA",AE608=2035),0.56,IF(AND(A608="USA",AE608=2050),0.45,IF(AND(A608="Japan",AE608=2035),0.62,IF(AND(A608="Japan",AE608=2050),0.51,IF(AND(A608="Russia",AE608=2035),0.55,IF(AND(A608="Russia",AE608=2050),0.41,IF(AND(A608="China",AE608=2035),0.54,IF(AND(A608="China",AE608=2050),0.44,IF(AND(A608="India",AE608=2035),0.55,IF(AND(A608="India",AE608=2050),0.42,IF(AND(A608="Middle East",AE608=2035),0.53,IF(AND(A608="Middle East",AE608=2050),0.41,IF(AND(A608="Africa",AE608=2035),0.53,IF(AND(A608="Africa",AE608=2050),0.41,IF(AND(A608="Brazil",AE608=2035),0.6,IF(AND(A608="Brazil",AE608=2050),0.5,""))))))))))))))))))</f>
        <v>*0.54</v>
      </c>
      <c r="AG608" s="51" t="str">
        <f aca="false">AG607</f>
        <v>REZoning_Sol-Win</v>
      </c>
      <c r="AI608" s="0" t="s">
        <v>655</v>
      </c>
      <c r="AJ608" s="50" t="s">
        <v>35</v>
      </c>
      <c r="AK608" s="0" t="n">
        <v>2050</v>
      </c>
      <c r="AL608" s="51" t="str">
        <f aca="false">"*"&amp;IF(AND(A608="EU",AK608=2035),0.58,IF(AND(A608="EU",AK608=2050),0.49,IF(AND(A608="USA",AK608=2035),0.56,IF(AND(A608="USA",AK608=2050),0.45,IF(AND(A608="Japan",AK608=2035),0.62,IF(AND(A608="Japan",AK608=2050),0.51,IF(AND(A608="Russia",AK608=2035),0.55,IF(AND(A608="Russia",AK608=2050),0.41,IF(AND(A608="China",AK608=2035),0.54,IF(AND(A608="China",AK608=2050),0.44,IF(AND(A608="India",AK608=2035),0.55,IF(AND(A608="India",AK608=2050),0.42,IF(AND(A608="Middle East",AK608=2035),0.53,IF(AND(A608="Middle East",AK608=2050),0.41,IF(AND(A608="Africa",AK608=2035),0.53,IF(AND(A608="Africa",AK608=2050),0.41,IF(AND(A608="Brazil",AK608=2035),0.6,IF(AND(A608="Brazil",AK608=2050),0.5,""))))))))))))))))))</f>
        <v>*0.44</v>
      </c>
      <c r="AM608" s="51" t="str">
        <f aca="false">AM607</f>
        <v>REZoning_Sol-Win</v>
      </c>
      <c r="AP608" s="0" t="s">
        <v>655</v>
      </c>
      <c r="AQ608" s="0" t="s">
        <v>35</v>
      </c>
      <c r="AR608" s="0" t="n">
        <v>2100</v>
      </c>
      <c r="AS608" s="0" t="s">
        <v>149</v>
      </c>
      <c r="AT608" s="0" t="s">
        <v>36</v>
      </c>
    </row>
    <row r="609" customFormat="false" ht="28.5" hidden="false" customHeight="true" outlineLevel="0" collapsed="false">
      <c r="A609" s="3" t="s">
        <v>147</v>
      </c>
      <c r="C609" s="0" t="s">
        <v>656</v>
      </c>
      <c r="D609" s="50" t="s">
        <v>35</v>
      </c>
      <c r="E609" s="0" t="n">
        <v>2035</v>
      </c>
      <c r="F609" s="51" t="str">
        <f aca="false">"*"&amp;IF(AND(A609="EU",E609=2035),0.63,IF(AND(A609="EU",E609=2050),0.54,IF(AND(A609="USA",E609=2035),0.64,IF(AND(A609="USA",E609=2050),0.54,IF(AND(A609="Japan",E609=2035),0.68,IF(AND(A609="Japan",E609=2050),0.58,IF(AND(A609="Russia",E609=2035),0.65,IF(AND(A609="Russia",E609=2050),0.54,IF(AND(A609="China",E609=2035),0.61,IF(AND(A609="China",E609=2050),0.49,IF(AND(A609="India",E609=2035),0.6,IF(AND(A609="India",E609=2050),0.49,IF(AND(A609="Middle East",E609=2035),0.6,IF(AND(A609="Middle East",E609=2050),0.5,IF(AND(A609="Africa",E609=2035),0.61,IF(AND(A609="Africa",E609=2050),0.5,IF(AND(A609="Brazil",E609=2035),0.64,IF(AND(A609="Brazil",E609=2050),0.54,""))))))))))))))))))</f>
        <v>*0.61</v>
      </c>
      <c r="H609" s="0" t="s">
        <v>656</v>
      </c>
      <c r="I609" s="50" t="s">
        <v>35</v>
      </c>
      <c r="J609" s="0" t="n">
        <v>2050</v>
      </c>
      <c r="K609" s="48" t="str">
        <f aca="false">"*"&amp;IF(AND(A609="EU",J609=2035),0.63,IF(AND(A609="EU",J609=2050),0.54,IF(AND(A609="USA",J609=2035),0.64,IF(AND(A609="USA",J609=2050),0.54,IF(AND(A609="Japan",J609=2035),0.68,IF(AND(A609="Japan",J609=2050),0.58,IF(AND(A609="Russia",J609=2035),0.65,IF(AND(A609="Russia",J609=2050),0.54,IF(AND(A609="China",J609=2035),0.61,IF(AND(A609="China",J609=2050),0.49,IF(AND(A609="India",J609=2035),0.6,IF(AND(A609="India",J609=2050),0.49,IF(AND(A609="Middle East",J609=2035),0.6,IF(AND(A609="Middle East",J609=2050),0.5,IF(AND(A609="Africa",J609=2035),0.61,IF(AND(A609="Africa",J609=2050),0.5,IF(AND(A609="Brazil",J609=2035),0.64,IF(AND(A609="Brazil",J609=2050),0.54,""))))))))))))))))))</f>
        <v>*0.49</v>
      </c>
      <c r="P609" s="41" t="s">
        <v>656</v>
      </c>
      <c r="Q609" s="52" t="s">
        <v>35</v>
      </c>
      <c r="R609" s="41" t="n">
        <v>2035</v>
      </c>
      <c r="S609" s="53" t="str">
        <f aca="false">"*"&amp;IF(AND(A609="EU",R609=2035),0.62,IF(AND(A609="EU",R609=2050),0.51,IF(AND(A609="USA",R609=2035),0.62,IF(AND(A609="USA",R609=2050),0.5,IF(AND(A609="Japan",R609=2035),0.65,IF(AND(A609="Japan",R609=2050),0.55,IF(AND(A609="Russia",R609=2035),0.63,IF(AND(A609="Russia",R609=2050),0.52,IF(AND(A609="China",R609=2035),0.59,IF(AND(A609="China",R609=2050),0.47,IF(AND(A609="India",R609=2035),0.58,IF(AND(A609="India",R609=2050),0.47,IF(AND(A609="Middle East",R609=2035),0.59,IF(AND(A609="Middle East",R609=2050),0.47,IF(AND(A609="Africa",R609=2035),0.58,IF(AND(A609="Africa",R609=2050),0.47,IF(AND(A609="Brazil",R609=2035),0.64,IF(AND(A609="Brazil",R609=2050),0.53,""))))))))))))))))))</f>
        <v>*0.59</v>
      </c>
      <c r="U609" s="41" t="s">
        <v>656</v>
      </c>
      <c r="V609" s="52" t="s">
        <v>35</v>
      </c>
      <c r="W609" s="41" t="n">
        <v>2050</v>
      </c>
      <c r="X609" s="53" t="str">
        <f aca="false">"*"&amp;IF(AND(A609="EU",W609=2035),0.62,IF(AND(A609="EU",W609=2050),0.51,IF(AND(A609="USA",W609=2035),0.62,IF(AND(A609="USA",W609=2050),0.5,IF(AND(A609="Japan",W609=2035),0.65,IF(AND(A609="Japan",W609=2050),0.55,IF(AND(A609="Russia",W609=2035),0.63,IF(AND(A609="Russia",W609=2050),0.52,IF(AND(A609="China",W609=2035),0.59,IF(AND(A609="China",W609=2050),0.47,IF(AND(A609="India",W609=2035),0.58,IF(AND(A609="India",W609=2050),0.47,IF(AND(A609="Middle East",W609=2035),0.59,IF(AND(A609="Middle East",W609=2050),0.47,IF(AND(A609="Africa",W609=2035),0.58,IF(AND(A609="Africa",W609=2050),0.47,IF(AND(A609="Brazil",W609=2035),0.64,IF(AND(A609="Brazil",W609=2050),0.53,""))))))))))))))))))</f>
        <v>*0.47</v>
      </c>
      <c r="AC609" s="0" t="s">
        <v>656</v>
      </c>
      <c r="AD609" s="50" t="s">
        <v>35</v>
      </c>
      <c r="AE609" s="0" t="n">
        <v>2035</v>
      </c>
      <c r="AF609" s="51" t="str">
        <f aca="false">"*"&amp;IF(AND(A609="EU",AE609=2035),0.58,IF(AND(A609="EU",AE609=2050),0.49,IF(AND(A609="USA",AE609=2035),0.56,IF(AND(A609="USA",AE609=2050),0.45,IF(AND(A609="Japan",AE609=2035),0.62,IF(AND(A609="Japan",AE609=2050),0.51,IF(AND(A609="Russia",AE609=2035),0.55,IF(AND(A609="Russia",AE609=2050),0.41,IF(AND(A609="China",AE609=2035),0.54,IF(AND(A609="China",AE609=2050),0.44,IF(AND(A609="India",AE609=2035),0.55,IF(AND(A609="India",AE609=2050),0.42,IF(AND(A609="Middle East",AE609=2035),0.53,IF(AND(A609="Middle East",AE609=2050),0.41,IF(AND(A609="Africa",AE609=2035),0.53,IF(AND(A609="Africa",AE609=2050),0.41,IF(AND(A609="Brazil",AE609=2035),0.6,IF(AND(A609="Brazil",AE609=2050),0.5,""))))))))))))))))))</f>
        <v>*0.54</v>
      </c>
      <c r="AG609" s="51" t="str">
        <f aca="false">AG608</f>
        <v>REZoning_Sol-Win</v>
      </c>
      <c r="AI609" s="0" t="s">
        <v>656</v>
      </c>
      <c r="AJ609" s="50" t="s">
        <v>35</v>
      </c>
      <c r="AK609" s="0" t="n">
        <v>2050</v>
      </c>
      <c r="AL609" s="51" t="str">
        <f aca="false">"*"&amp;IF(AND(A609="EU",AK609=2035),0.58,IF(AND(A609="EU",AK609=2050),0.49,IF(AND(A609="USA",AK609=2035),0.56,IF(AND(A609="USA",AK609=2050),0.45,IF(AND(A609="Japan",AK609=2035),0.62,IF(AND(A609="Japan",AK609=2050),0.51,IF(AND(A609="Russia",AK609=2035),0.55,IF(AND(A609="Russia",AK609=2050),0.41,IF(AND(A609="China",AK609=2035),0.54,IF(AND(A609="China",AK609=2050),0.44,IF(AND(A609="India",AK609=2035),0.55,IF(AND(A609="India",AK609=2050),0.42,IF(AND(A609="Middle East",AK609=2035),0.53,IF(AND(A609="Middle East",AK609=2050),0.41,IF(AND(A609="Africa",AK609=2035),0.53,IF(AND(A609="Africa",AK609=2050),0.41,IF(AND(A609="Brazil",AK609=2035),0.6,IF(AND(A609="Brazil",AK609=2050),0.5,""))))))))))))))))))</f>
        <v>*0.44</v>
      </c>
      <c r="AM609" s="51" t="str">
        <f aca="false">AM608</f>
        <v>REZoning_Sol-Win</v>
      </c>
      <c r="AP609" s="0" t="s">
        <v>656</v>
      </c>
      <c r="AQ609" s="0" t="s">
        <v>35</v>
      </c>
      <c r="AR609" s="0" t="n">
        <v>2100</v>
      </c>
      <c r="AS609" s="0" t="s">
        <v>149</v>
      </c>
      <c r="AT609" s="0" t="s">
        <v>36</v>
      </c>
    </row>
    <row r="610" customFormat="false" ht="28.5" hidden="false" customHeight="true" outlineLevel="0" collapsed="false">
      <c r="A610" s="3" t="s">
        <v>147</v>
      </c>
      <c r="C610" s="0" t="s">
        <v>657</v>
      </c>
      <c r="D610" s="50" t="s">
        <v>35</v>
      </c>
      <c r="E610" s="0" t="n">
        <v>2035</v>
      </c>
      <c r="F610" s="51" t="str">
        <f aca="false">"*"&amp;IF(AND(A610="EU",E610=2035),0.63,IF(AND(A610="EU",E610=2050),0.54,IF(AND(A610="USA",E610=2035),0.64,IF(AND(A610="USA",E610=2050),0.54,IF(AND(A610="Japan",E610=2035),0.68,IF(AND(A610="Japan",E610=2050),0.58,IF(AND(A610="Russia",E610=2035),0.65,IF(AND(A610="Russia",E610=2050),0.54,IF(AND(A610="China",E610=2035),0.61,IF(AND(A610="China",E610=2050),0.49,IF(AND(A610="India",E610=2035),0.6,IF(AND(A610="India",E610=2050),0.49,IF(AND(A610="Middle East",E610=2035),0.6,IF(AND(A610="Middle East",E610=2050),0.5,IF(AND(A610="Africa",E610=2035),0.61,IF(AND(A610="Africa",E610=2050),0.5,IF(AND(A610="Brazil",E610=2035),0.64,IF(AND(A610="Brazil",E610=2050),0.54,""))))))))))))))))))</f>
        <v>*0.61</v>
      </c>
      <c r="H610" s="0" t="s">
        <v>657</v>
      </c>
      <c r="I610" s="50" t="s">
        <v>35</v>
      </c>
      <c r="J610" s="0" t="n">
        <v>2050</v>
      </c>
      <c r="K610" s="48" t="str">
        <f aca="false">"*"&amp;IF(AND(A610="EU",J610=2035),0.63,IF(AND(A610="EU",J610=2050),0.54,IF(AND(A610="USA",J610=2035),0.64,IF(AND(A610="USA",J610=2050),0.54,IF(AND(A610="Japan",J610=2035),0.68,IF(AND(A610="Japan",J610=2050),0.58,IF(AND(A610="Russia",J610=2035),0.65,IF(AND(A610="Russia",J610=2050),0.54,IF(AND(A610="China",J610=2035),0.61,IF(AND(A610="China",J610=2050),0.49,IF(AND(A610="India",J610=2035),0.6,IF(AND(A610="India",J610=2050),0.49,IF(AND(A610="Middle East",J610=2035),0.6,IF(AND(A610="Middle East",J610=2050),0.5,IF(AND(A610="Africa",J610=2035),0.61,IF(AND(A610="Africa",J610=2050),0.5,IF(AND(A610="Brazil",J610=2035),0.64,IF(AND(A610="Brazil",J610=2050),0.54,""))))))))))))))))))</f>
        <v>*0.49</v>
      </c>
      <c r="P610" s="41" t="s">
        <v>657</v>
      </c>
      <c r="Q610" s="52" t="s">
        <v>35</v>
      </c>
      <c r="R610" s="41" t="n">
        <v>2035</v>
      </c>
      <c r="S610" s="53" t="str">
        <f aca="false">"*"&amp;IF(AND(A610="EU",R610=2035),0.62,IF(AND(A610="EU",R610=2050),0.51,IF(AND(A610="USA",R610=2035),0.62,IF(AND(A610="USA",R610=2050),0.5,IF(AND(A610="Japan",R610=2035),0.65,IF(AND(A610="Japan",R610=2050),0.55,IF(AND(A610="Russia",R610=2035),0.63,IF(AND(A610="Russia",R610=2050),0.52,IF(AND(A610="China",R610=2035),0.59,IF(AND(A610="China",R610=2050),0.47,IF(AND(A610="India",R610=2035),0.58,IF(AND(A610="India",R610=2050),0.47,IF(AND(A610="Middle East",R610=2035),0.59,IF(AND(A610="Middle East",R610=2050),0.47,IF(AND(A610="Africa",R610=2035),0.58,IF(AND(A610="Africa",R610=2050),0.47,IF(AND(A610="Brazil",R610=2035),0.64,IF(AND(A610="Brazil",R610=2050),0.53,""))))))))))))))))))</f>
        <v>*0.59</v>
      </c>
      <c r="U610" s="41" t="s">
        <v>657</v>
      </c>
      <c r="V610" s="52" t="s">
        <v>35</v>
      </c>
      <c r="W610" s="41" t="n">
        <v>2050</v>
      </c>
      <c r="X610" s="53" t="str">
        <f aca="false">"*"&amp;IF(AND(A610="EU",W610=2035),0.62,IF(AND(A610="EU",W610=2050),0.51,IF(AND(A610="USA",W610=2035),0.62,IF(AND(A610="USA",W610=2050),0.5,IF(AND(A610="Japan",W610=2035),0.65,IF(AND(A610="Japan",W610=2050),0.55,IF(AND(A610="Russia",W610=2035),0.63,IF(AND(A610="Russia",W610=2050),0.52,IF(AND(A610="China",W610=2035),0.59,IF(AND(A610="China",W610=2050),0.47,IF(AND(A610="India",W610=2035),0.58,IF(AND(A610="India",W610=2050),0.47,IF(AND(A610="Middle East",W610=2035),0.59,IF(AND(A610="Middle East",W610=2050),0.47,IF(AND(A610="Africa",W610=2035),0.58,IF(AND(A610="Africa",W610=2050),0.47,IF(AND(A610="Brazil",W610=2035),0.64,IF(AND(A610="Brazil",W610=2050),0.53,""))))))))))))))))))</f>
        <v>*0.47</v>
      </c>
      <c r="AC610" s="0" t="s">
        <v>657</v>
      </c>
      <c r="AD610" s="50" t="s">
        <v>35</v>
      </c>
      <c r="AE610" s="0" t="n">
        <v>2035</v>
      </c>
      <c r="AF610" s="51" t="str">
        <f aca="false">"*"&amp;IF(AND(A610="EU",AE610=2035),0.58,IF(AND(A610="EU",AE610=2050),0.49,IF(AND(A610="USA",AE610=2035),0.56,IF(AND(A610="USA",AE610=2050),0.45,IF(AND(A610="Japan",AE610=2035),0.62,IF(AND(A610="Japan",AE610=2050),0.51,IF(AND(A610="Russia",AE610=2035),0.55,IF(AND(A610="Russia",AE610=2050),0.41,IF(AND(A610="China",AE610=2035),0.54,IF(AND(A610="China",AE610=2050),0.44,IF(AND(A610="India",AE610=2035),0.55,IF(AND(A610="India",AE610=2050),0.42,IF(AND(A610="Middle East",AE610=2035),0.53,IF(AND(A610="Middle East",AE610=2050),0.41,IF(AND(A610="Africa",AE610=2035),0.53,IF(AND(A610="Africa",AE610=2050),0.41,IF(AND(A610="Brazil",AE610=2035),0.6,IF(AND(A610="Brazil",AE610=2050),0.5,""))))))))))))))))))</f>
        <v>*0.54</v>
      </c>
      <c r="AG610" s="51" t="str">
        <f aca="false">AG609</f>
        <v>REZoning_Sol-Win</v>
      </c>
      <c r="AI610" s="0" t="s">
        <v>657</v>
      </c>
      <c r="AJ610" s="50" t="s">
        <v>35</v>
      </c>
      <c r="AK610" s="0" t="n">
        <v>2050</v>
      </c>
      <c r="AL610" s="51" t="str">
        <f aca="false">"*"&amp;IF(AND(A610="EU",AK610=2035),0.58,IF(AND(A610="EU",AK610=2050),0.49,IF(AND(A610="USA",AK610=2035),0.56,IF(AND(A610="USA",AK610=2050),0.45,IF(AND(A610="Japan",AK610=2035),0.62,IF(AND(A610="Japan",AK610=2050),0.51,IF(AND(A610="Russia",AK610=2035),0.55,IF(AND(A610="Russia",AK610=2050),0.41,IF(AND(A610="China",AK610=2035),0.54,IF(AND(A610="China",AK610=2050),0.44,IF(AND(A610="India",AK610=2035),0.55,IF(AND(A610="India",AK610=2050),0.42,IF(AND(A610="Middle East",AK610=2035),0.53,IF(AND(A610="Middle East",AK610=2050),0.41,IF(AND(A610="Africa",AK610=2035),0.53,IF(AND(A610="Africa",AK610=2050),0.41,IF(AND(A610="Brazil",AK610=2035),0.6,IF(AND(A610="Brazil",AK610=2050),0.5,""))))))))))))))))))</f>
        <v>*0.44</v>
      </c>
      <c r="AM610" s="51" t="str">
        <f aca="false">AM609</f>
        <v>REZoning_Sol-Win</v>
      </c>
      <c r="AP610" s="0" t="s">
        <v>657</v>
      </c>
      <c r="AQ610" s="0" t="s">
        <v>35</v>
      </c>
      <c r="AR610" s="0" t="n">
        <v>2100</v>
      </c>
      <c r="AS610" s="0" t="s">
        <v>149</v>
      </c>
      <c r="AT610" s="0" t="s">
        <v>36</v>
      </c>
    </row>
    <row r="611" customFormat="false" ht="28.5" hidden="false" customHeight="true" outlineLevel="0" collapsed="false">
      <c r="A611" s="3" t="s">
        <v>147</v>
      </c>
      <c r="C611" s="0" t="s">
        <v>658</v>
      </c>
      <c r="D611" s="50" t="s">
        <v>35</v>
      </c>
      <c r="E611" s="0" t="n">
        <v>2035</v>
      </c>
      <c r="F611" s="51" t="str">
        <f aca="false">"*"&amp;IF(AND(A611="EU",E611=2035),0.63,IF(AND(A611="EU",E611=2050),0.54,IF(AND(A611="USA",E611=2035),0.64,IF(AND(A611="USA",E611=2050),0.54,IF(AND(A611="Japan",E611=2035),0.68,IF(AND(A611="Japan",E611=2050),0.58,IF(AND(A611="Russia",E611=2035),0.65,IF(AND(A611="Russia",E611=2050),0.54,IF(AND(A611="China",E611=2035),0.61,IF(AND(A611="China",E611=2050),0.49,IF(AND(A611="India",E611=2035),0.6,IF(AND(A611="India",E611=2050),0.49,IF(AND(A611="Middle East",E611=2035),0.6,IF(AND(A611="Middle East",E611=2050),0.5,IF(AND(A611="Africa",E611=2035),0.61,IF(AND(A611="Africa",E611=2050),0.5,IF(AND(A611="Brazil",E611=2035),0.64,IF(AND(A611="Brazil",E611=2050),0.54,""))))))))))))))))))</f>
        <v>*0.61</v>
      </c>
      <c r="H611" s="0" t="s">
        <v>658</v>
      </c>
      <c r="I611" s="50" t="s">
        <v>35</v>
      </c>
      <c r="J611" s="0" t="n">
        <v>2050</v>
      </c>
      <c r="K611" s="48" t="str">
        <f aca="false">"*"&amp;IF(AND(A611="EU",J611=2035),0.63,IF(AND(A611="EU",J611=2050),0.54,IF(AND(A611="USA",J611=2035),0.64,IF(AND(A611="USA",J611=2050),0.54,IF(AND(A611="Japan",J611=2035),0.68,IF(AND(A611="Japan",J611=2050),0.58,IF(AND(A611="Russia",J611=2035),0.65,IF(AND(A611="Russia",J611=2050),0.54,IF(AND(A611="China",J611=2035),0.61,IF(AND(A611="China",J611=2050),0.49,IF(AND(A611="India",J611=2035),0.6,IF(AND(A611="India",J611=2050),0.49,IF(AND(A611="Middle East",J611=2035),0.6,IF(AND(A611="Middle East",J611=2050),0.5,IF(AND(A611="Africa",J611=2035),0.61,IF(AND(A611="Africa",J611=2050),0.5,IF(AND(A611="Brazil",J611=2035),0.64,IF(AND(A611="Brazil",J611=2050),0.54,""))))))))))))))))))</f>
        <v>*0.49</v>
      </c>
      <c r="P611" s="41" t="s">
        <v>658</v>
      </c>
      <c r="Q611" s="52" t="s">
        <v>35</v>
      </c>
      <c r="R611" s="41" t="n">
        <v>2035</v>
      </c>
      <c r="S611" s="53" t="str">
        <f aca="false">"*"&amp;IF(AND(A611="EU",R611=2035),0.62,IF(AND(A611="EU",R611=2050),0.51,IF(AND(A611="USA",R611=2035),0.62,IF(AND(A611="USA",R611=2050),0.5,IF(AND(A611="Japan",R611=2035),0.65,IF(AND(A611="Japan",R611=2050),0.55,IF(AND(A611="Russia",R611=2035),0.63,IF(AND(A611="Russia",R611=2050),0.52,IF(AND(A611="China",R611=2035),0.59,IF(AND(A611="China",R611=2050),0.47,IF(AND(A611="India",R611=2035),0.58,IF(AND(A611="India",R611=2050),0.47,IF(AND(A611="Middle East",R611=2035),0.59,IF(AND(A611="Middle East",R611=2050),0.47,IF(AND(A611="Africa",R611=2035),0.58,IF(AND(A611="Africa",R611=2050),0.47,IF(AND(A611="Brazil",R611=2035),0.64,IF(AND(A611="Brazil",R611=2050),0.53,""))))))))))))))))))</f>
        <v>*0.59</v>
      </c>
      <c r="U611" s="41" t="s">
        <v>658</v>
      </c>
      <c r="V611" s="52" t="s">
        <v>35</v>
      </c>
      <c r="W611" s="41" t="n">
        <v>2050</v>
      </c>
      <c r="X611" s="53" t="str">
        <f aca="false">"*"&amp;IF(AND(A611="EU",W611=2035),0.62,IF(AND(A611="EU",W611=2050),0.51,IF(AND(A611="USA",W611=2035),0.62,IF(AND(A611="USA",W611=2050),0.5,IF(AND(A611="Japan",W611=2035),0.65,IF(AND(A611="Japan",W611=2050),0.55,IF(AND(A611="Russia",W611=2035),0.63,IF(AND(A611="Russia",W611=2050),0.52,IF(AND(A611="China",W611=2035),0.59,IF(AND(A611="China",W611=2050),0.47,IF(AND(A611="India",W611=2035),0.58,IF(AND(A611="India",W611=2050),0.47,IF(AND(A611="Middle East",W611=2035),0.59,IF(AND(A611="Middle East",W611=2050),0.47,IF(AND(A611="Africa",W611=2035),0.58,IF(AND(A611="Africa",W611=2050),0.47,IF(AND(A611="Brazil",W611=2035),0.64,IF(AND(A611="Brazil",W611=2050),0.53,""))))))))))))))))))</f>
        <v>*0.47</v>
      </c>
      <c r="AC611" s="0" t="s">
        <v>658</v>
      </c>
      <c r="AD611" s="50" t="s">
        <v>35</v>
      </c>
      <c r="AE611" s="0" t="n">
        <v>2035</v>
      </c>
      <c r="AF611" s="51" t="str">
        <f aca="false">"*"&amp;IF(AND(A611="EU",AE611=2035),0.58,IF(AND(A611="EU",AE611=2050),0.49,IF(AND(A611="USA",AE611=2035),0.56,IF(AND(A611="USA",AE611=2050),0.45,IF(AND(A611="Japan",AE611=2035),0.62,IF(AND(A611="Japan",AE611=2050),0.51,IF(AND(A611="Russia",AE611=2035),0.55,IF(AND(A611="Russia",AE611=2050),0.41,IF(AND(A611="China",AE611=2035),0.54,IF(AND(A611="China",AE611=2050),0.44,IF(AND(A611="India",AE611=2035),0.55,IF(AND(A611="India",AE611=2050),0.42,IF(AND(A611="Middle East",AE611=2035),0.53,IF(AND(A611="Middle East",AE611=2050),0.41,IF(AND(A611="Africa",AE611=2035),0.53,IF(AND(A611="Africa",AE611=2050),0.41,IF(AND(A611="Brazil",AE611=2035),0.6,IF(AND(A611="Brazil",AE611=2050),0.5,""))))))))))))))))))</f>
        <v>*0.54</v>
      </c>
      <c r="AG611" s="51" t="str">
        <f aca="false">AG610</f>
        <v>REZoning_Sol-Win</v>
      </c>
      <c r="AI611" s="0" t="s">
        <v>658</v>
      </c>
      <c r="AJ611" s="50" t="s">
        <v>35</v>
      </c>
      <c r="AK611" s="0" t="n">
        <v>2050</v>
      </c>
      <c r="AL611" s="51" t="str">
        <f aca="false">"*"&amp;IF(AND(A611="EU",AK611=2035),0.58,IF(AND(A611="EU",AK611=2050),0.49,IF(AND(A611="USA",AK611=2035),0.56,IF(AND(A611="USA",AK611=2050),0.45,IF(AND(A611="Japan",AK611=2035),0.62,IF(AND(A611="Japan",AK611=2050),0.51,IF(AND(A611="Russia",AK611=2035),0.55,IF(AND(A611="Russia",AK611=2050),0.41,IF(AND(A611="China",AK611=2035),0.54,IF(AND(A611="China",AK611=2050),0.44,IF(AND(A611="India",AK611=2035),0.55,IF(AND(A611="India",AK611=2050),0.42,IF(AND(A611="Middle East",AK611=2035),0.53,IF(AND(A611="Middle East",AK611=2050),0.41,IF(AND(A611="Africa",AK611=2035),0.53,IF(AND(A611="Africa",AK611=2050),0.41,IF(AND(A611="Brazil",AK611=2035),0.6,IF(AND(A611="Brazil",AK611=2050),0.5,""))))))))))))))))))</f>
        <v>*0.44</v>
      </c>
      <c r="AM611" s="51" t="str">
        <f aca="false">AM610</f>
        <v>REZoning_Sol-Win</v>
      </c>
      <c r="AP611" s="0" t="s">
        <v>658</v>
      </c>
      <c r="AQ611" s="0" t="s">
        <v>35</v>
      </c>
      <c r="AR611" s="0" t="n">
        <v>2100</v>
      </c>
      <c r="AS611" s="0" t="s">
        <v>149</v>
      </c>
      <c r="AT611" s="0" t="s">
        <v>36</v>
      </c>
    </row>
    <row r="612" customFormat="false" ht="28.5" hidden="false" customHeight="true" outlineLevel="0" collapsed="false">
      <c r="A612" s="3" t="s">
        <v>147</v>
      </c>
      <c r="C612" s="0" t="s">
        <v>659</v>
      </c>
      <c r="D612" s="50" t="s">
        <v>35</v>
      </c>
      <c r="E612" s="0" t="n">
        <v>2035</v>
      </c>
      <c r="F612" s="51" t="str">
        <f aca="false">"*"&amp;IF(AND(A612="EU",E612=2035),0.63,IF(AND(A612="EU",E612=2050),0.54,IF(AND(A612="USA",E612=2035),0.64,IF(AND(A612="USA",E612=2050),0.54,IF(AND(A612="Japan",E612=2035),0.68,IF(AND(A612="Japan",E612=2050),0.58,IF(AND(A612="Russia",E612=2035),0.65,IF(AND(A612="Russia",E612=2050),0.54,IF(AND(A612="China",E612=2035),0.61,IF(AND(A612="China",E612=2050),0.49,IF(AND(A612="India",E612=2035),0.6,IF(AND(A612="India",E612=2050),0.49,IF(AND(A612="Middle East",E612=2035),0.6,IF(AND(A612="Middle East",E612=2050),0.5,IF(AND(A612="Africa",E612=2035),0.61,IF(AND(A612="Africa",E612=2050),0.5,IF(AND(A612="Brazil",E612=2035),0.64,IF(AND(A612="Brazil",E612=2050),0.54,""))))))))))))))))))</f>
        <v>*0.61</v>
      </c>
      <c r="H612" s="0" t="s">
        <v>659</v>
      </c>
      <c r="I612" s="50" t="s">
        <v>35</v>
      </c>
      <c r="J612" s="0" t="n">
        <v>2050</v>
      </c>
      <c r="K612" s="48" t="str">
        <f aca="false">"*"&amp;IF(AND(A612="EU",J612=2035),0.63,IF(AND(A612="EU",J612=2050),0.54,IF(AND(A612="USA",J612=2035),0.64,IF(AND(A612="USA",J612=2050),0.54,IF(AND(A612="Japan",J612=2035),0.68,IF(AND(A612="Japan",J612=2050),0.58,IF(AND(A612="Russia",J612=2035),0.65,IF(AND(A612="Russia",J612=2050),0.54,IF(AND(A612="China",J612=2035),0.61,IF(AND(A612="China",J612=2050),0.49,IF(AND(A612="India",J612=2035),0.6,IF(AND(A612="India",J612=2050),0.49,IF(AND(A612="Middle East",J612=2035),0.6,IF(AND(A612="Middle East",J612=2050),0.5,IF(AND(A612="Africa",J612=2035),0.61,IF(AND(A612="Africa",J612=2050),0.5,IF(AND(A612="Brazil",J612=2035),0.64,IF(AND(A612="Brazil",J612=2050),0.54,""))))))))))))))))))</f>
        <v>*0.49</v>
      </c>
      <c r="P612" s="41" t="s">
        <v>659</v>
      </c>
      <c r="Q612" s="52" t="s">
        <v>35</v>
      </c>
      <c r="R612" s="41" t="n">
        <v>2035</v>
      </c>
      <c r="S612" s="53" t="str">
        <f aca="false">"*"&amp;IF(AND(A612="EU",R612=2035),0.62,IF(AND(A612="EU",R612=2050),0.51,IF(AND(A612="USA",R612=2035),0.62,IF(AND(A612="USA",R612=2050),0.5,IF(AND(A612="Japan",R612=2035),0.65,IF(AND(A612="Japan",R612=2050),0.55,IF(AND(A612="Russia",R612=2035),0.63,IF(AND(A612="Russia",R612=2050),0.52,IF(AND(A612="China",R612=2035),0.59,IF(AND(A612="China",R612=2050),0.47,IF(AND(A612="India",R612=2035),0.58,IF(AND(A612="India",R612=2050),0.47,IF(AND(A612="Middle East",R612=2035),0.59,IF(AND(A612="Middle East",R612=2050),0.47,IF(AND(A612="Africa",R612=2035),0.58,IF(AND(A612="Africa",R612=2050),0.47,IF(AND(A612="Brazil",R612=2035),0.64,IF(AND(A612="Brazil",R612=2050),0.53,""))))))))))))))))))</f>
        <v>*0.59</v>
      </c>
      <c r="U612" s="41" t="s">
        <v>659</v>
      </c>
      <c r="V612" s="52" t="s">
        <v>35</v>
      </c>
      <c r="W612" s="41" t="n">
        <v>2050</v>
      </c>
      <c r="X612" s="53" t="str">
        <f aca="false">"*"&amp;IF(AND(A612="EU",W612=2035),0.62,IF(AND(A612="EU",W612=2050),0.51,IF(AND(A612="USA",W612=2035),0.62,IF(AND(A612="USA",W612=2050),0.5,IF(AND(A612="Japan",W612=2035),0.65,IF(AND(A612="Japan",W612=2050),0.55,IF(AND(A612="Russia",W612=2035),0.63,IF(AND(A612="Russia",W612=2050),0.52,IF(AND(A612="China",W612=2035),0.59,IF(AND(A612="China",W612=2050),0.47,IF(AND(A612="India",W612=2035),0.58,IF(AND(A612="India",W612=2050),0.47,IF(AND(A612="Middle East",W612=2035),0.59,IF(AND(A612="Middle East",W612=2050),0.47,IF(AND(A612="Africa",W612=2035),0.58,IF(AND(A612="Africa",W612=2050),0.47,IF(AND(A612="Brazil",W612=2035),0.64,IF(AND(A612="Brazil",W612=2050),0.53,""))))))))))))))))))</f>
        <v>*0.47</v>
      </c>
      <c r="AC612" s="0" t="s">
        <v>659</v>
      </c>
      <c r="AD612" s="50" t="s">
        <v>35</v>
      </c>
      <c r="AE612" s="0" t="n">
        <v>2035</v>
      </c>
      <c r="AF612" s="51" t="str">
        <f aca="false">"*"&amp;IF(AND(A612="EU",AE612=2035),0.58,IF(AND(A612="EU",AE612=2050),0.49,IF(AND(A612="USA",AE612=2035),0.56,IF(AND(A612="USA",AE612=2050),0.45,IF(AND(A612="Japan",AE612=2035),0.62,IF(AND(A612="Japan",AE612=2050),0.51,IF(AND(A612="Russia",AE612=2035),0.55,IF(AND(A612="Russia",AE612=2050),0.41,IF(AND(A612="China",AE612=2035),0.54,IF(AND(A612="China",AE612=2050),0.44,IF(AND(A612="India",AE612=2035),0.55,IF(AND(A612="India",AE612=2050),0.42,IF(AND(A612="Middle East",AE612=2035),0.53,IF(AND(A612="Middle East",AE612=2050),0.41,IF(AND(A612="Africa",AE612=2035),0.53,IF(AND(A612="Africa",AE612=2050),0.41,IF(AND(A612="Brazil",AE612=2035),0.6,IF(AND(A612="Brazil",AE612=2050),0.5,""))))))))))))))))))</f>
        <v>*0.54</v>
      </c>
      <c r="AG612" s="51" t="str">
        <f aca="false">AG611</f>
        <v>REZoning_Sol-Win</v>
      </c>
      <c r="AI612" s="0" t="s">
        <v>659</v>
      </c>
      <c r="AJ612" s="50" t="s">
        <v>35</v>
      </c>
      <c r="AK612" s="0" t="n">
        <v>2050</v>
      </c>
      <c r="AL612" s="51" t="str">
        <f aca="false">"*"&amp;IF(AND(A612="EU",AK612=2035),0.58,IF(AND(A612="EU",AK612=2050),0.49,IF(AND(A612="USA",AK612=2035),0.56,IF(AND(A612="USA",AK612=2050),0.45,IF(AND(A612="Japan",AK612=2035),0.62,IF(AND(A612="Japan",AK612=2050),0.51,IF(AND(A612="Russia",AK612=2035),0.55,IF(AND(A612="Russia",AK612=2050),0.41,IF(AND(A612="China",AK612=2035),0.54,IF(AND(A612="China",AK612=2050),0.44,IF(AND(A612="India",AK612=2035),0.55,IF(AND(A612="India",AK612=2050),0.42,IF(AND(A612="Middle East",AK612=2035),0.53,IF(AND(A612="Middle East",AK612=2050),0.41,IF(AND(A612="Africa",AK612=2035),0.53,IF(AND(A612="Africa",AK612=2050),0.41,IF(AND(A612="Brazil",AK612=2035),0.6,IF(AND(A612="Brazil",AK612=2050),0.5,""))))))))))))))))))</f>
        <v>*0.44</v>
      </c>
      <c r="AM612" s="51" t="str">
        <f aca="false">AM611</f>
        <v>REZoning_Sol-Win</v>
      </c>
      <c r="AP612" s="0" t="s">
        <v>659</v>
      </c>
      <c r="AQ612" s="0" t="s">
        <v>35</v>
      </c>
      <c r="AR612" s="0" t="n">
        <v>2100</v>
      </c>
      <c r="AS612" s="0" t="s">
        <v>149</v>
      </c>
      <c r="AT612" s="0" t="s">
        <v>36</v>
      </c>
    </row>
    <row r="613" customFormat="false" ht="28.5" hidden="false" customHeight="true" outlineLevel="0" collapsed="false">
      <c r="A613" s="3" t="s">
        <v>147</v>
      </c>
      <c r="C613" s="0" t="s">
        <v>660</v>
      </c>
      <c r="D613" s="50" t="s">
        <v>35</v>
      </c>
      <c r="E613" s="0" t="n">
        <v>2035</v>
      </c>
      <c r="F613" s="51" t="str">
        <f aca="false">"*"&amp;IF(AND(A613="EU",E613=2035),0.63,IF(AND(A613="EU",E613=2050),0.54,IF(AND(A613="USA",E613=2035),0.64,IF(AND(A613="USA",E613=2050),0.54,IF(AND(A613="Japan",E613=2035),0.68,IF(AND(A613="Japan",E613=2050),0.58,IF(AND(A613="Russia",E613=2035),0.65,IF(AND(A613="Russia",E613=2050),0.54,IF(AND(A613="China",E613=2035),0.61,IF(AND(A613="China",E613=2050),0.49,IF(AND(A613="India",E613=2035),0.6,IF(AND(A613="India",E613=2050),0.49,IF(AND(A613="Middle East",E613=2035),0.6,IF(AND(A613="Middle East",E613=2050),0.5,IF(AND(A613="Africa",E613=2035),0.61,IF(AND(A613="Africa",E613=2050),0.5,IF(AND(A613="Brazil",E613=2035),0.64,IF(AND(A613="Brazil",E613=2050),0.54,""))))))))))))))))))</f>
        <v>*0.61</v>
      </c>
      <c r="H613" s="0" t="s">
        <v>660</v>
      </c>
      <c r="I613" s="50" t="s">
        <v>35</v>
      </c>
      <c r="J613" s="0" t="n">
        <v>2050</v>
      </c>
      <c r="K613" s="48" t="str">
        <f aca="false">"*"&amp;IF(AND(A613="EU",J613=2035),0.63,IF(AND(A613="EU",J613=2050),0.54,IF(AND(A613="USA",J613=2035),0.64,IF(AND(A613="USA",J613=2050),0.54,IF(AND(A613="Japan",J613=2035),0.68,IF(AND(A613="Japan",J613=2050),0.58,IF(AND(A613="Russia",J613=2035),0.65,IF(AND(A613="Russia",J613=2050),0.54,IF(AND(A613="China",J613=2035),0.61,IF(AND(A613="China",J613=2050),0.49,IF(AND(A613="India",J613=2035),0.6,IF(AND(A613="India",J613=2050),0.49,IF(AND(A613="Middle East",J613=2035),0.6,IF(AND(A613="Middle East",J613=2050),0.5,IF(AND(A613="Africa",J613=2035),0.61,IF(AND(A613="Africa",J613=2050),0.5,IF(AND(A613="Brazil",J613=2035),0.64,IF(AND(A613="Brazil",J613=2050),0.54,""))))))))))))))))))</f>
        <v>*0.49</v>
      </c>
      <c r="P613" s="41" t="s">
        <v>660</v>
      </c>
      <c r="Q613" s="52" t="s">
        <v>35</v>
      </c>
      <c r="R613" s="41" t="n">
        <v>2035</v>
      </c>
      <c r="S613" s="53" t="str">
        <f aca="false">"*"&amp;IF(AND(A613="EU",R613=2035),0.62,IF(AND(A613="EU",R613=2050),0.51,IF(AND(A613="USA",R613=2035),0.62,IF(AND(A613="USA",R613=2050),0.5,IF(AND(A613="Japan",R613=2035),0.65,IF(AND(A613="Japan",R613=2050),0.55,IF(AND(A613="Russia",R613=2035),0.63,IF(AND(A613="Russia",R613=2050),0.52,IF(AND(A613="China",R613=2035),0.59,IF(AND(A613="China",R613=2050),0.47,IF(AND(A613="India",R613=2035),0.58,IF(AND(A613="India",R613=2050),0.47,IF(AND(A613="Middle East",R613=2035),0.59,IF(AND(A613="Middle East",R613=2050),0.47,IF(AND(A613="Africa",R613=2035),0.58,IF(AND(A613="Africa",R613=2050),0.47,IF(AND(A613="Brazil",R613=2035),0.64,IF(AND(A613="Brazil",R613=2050),0.53,""))))))))))))))))))</f>
        <v>*0.59</v>
      </c>
      <c r="U613" s="41" t="s">
        <v>660</v>
      </c>
      <c r="V613" s="52" t="s">
        <v>35</v>
      </c>
      <c r="W613" s="41" t="n">
        <v>2050</v>
      </c>
      <c r="X613" s="53" t="str">
        <f aca="false">"*"&amp;IF(AND(A613="EU",W613=2035),0.62,IF(AND(A613="EU",W613=2050),0.51,IF(AND(A613="USA",W613=2035),0.62,IF(AND(A613="USA",W613=2050),0.5,IF(AND(A613="Japan",W613=2035),0.65,IF(AND(A613="Japan",W613=2050),0.55,IF(AND(A613="Russia",W613=2035),0.63,IF(AND(A613="Russia",W613=2050),0.52,IF(AND(A613="China",W613=2035),0.59,IF(AND(A613="China",W613=2050),0.47,IF(AND(A613="India",W613=2035),0.58,IF(AND(A613="India",W613=2050),0.47,IF(AND(A613="Middle East",W613=2035),0.59,IF(AND(A613="Middle East",W613=2050),0.47,IF(AND(A613="Africa",W613=2035),0.58,IF(AND(A613="Africa",W613=2050),0.47,IF(AND(A613="Brazil",W613=2035),0.64,IF(AND(A613="Brazil",W613=2050),0.53,""))))))))))))))))))</f>
        <v>*0.47</v>
      </c>
      <c r="AC613" s="0" t="s">
        <v>660</v>
      </c>
      <c r="AD613" s="50" t="s">
        <v>35</v>
      </c>
      <c r="AE613" s="0" t="n">
        <v>2035</v>
      </c>
      <c r="AF613" s="51" t="str">
        <f aca="false">"*"&amp;IF(AND(A613="EU",AE613=2035),0.58,IF(AND(A613="EU",AE613=2050),0.49,IF(AND(A613="USA",AE613=2035),0.56,IF(AND(A613="USA",AE613=2050),0.45,IF(AND(A613="Japan",AE613=2035),0.62,IF(AND(A613="Japan",AE613=2050),0.51,IF(AND(A613="Russia",AE613=2035),0.55,IF(AND(A613="Russia",AE613=2050),0.41,IF(AND(A613="China",AE613=2035),0.54,IF(AND(A613="China",AE613=2050),0.44,IF(AND(A613="India",AE613=2035),0.55,IF(AND(A613="India",AE613=2050),0.42,IF(AND(A613="Middle East",AE613=2035),0.53,IF(AND(A613="Middle East",AE613=2050),0.41,IF(AND(A613="Africa",AE613=2035),0.53,IF(AND(A613="Africa",AE613=2050),0.41,IF(AND(A613="Brazil",AE613=2035),0.6,IF(AND(A613="Brazil",AE613=2050),0.5,""))))))))))))))))))</f>
        <v>*0.54</v>
      </c>
      <c r="AG613" s="51" t="str">
        <f aca="false">AG612</f>
        <v>REZoning_Sol-Win</v>
      </c>
      <c r="AI613" s="0" t="s">
        <v>660</v>
      </c>
      <c r="AJ613" s="50" t="s">
        <v>35</v>
      </c>
      <c r="AK613" s="0" t="n">
        <v>2050</v>
      </c>
      <c r="AL613" s="51" t="str">
        <f aca="false">"*"&amp;IF(AND(A613="EU",AK613=2035),0.58,IF(AND(A613="EU",AK613=2050),0.49,IF(AND(A613="USA",AK613=2035),0.56,IF(AND(A613="USA",AK613=2050),0.45,IF(AND(A613="Japan",AK613=2035),0.62,IF(AND(A613="Japan",AK613=2050),0.51,IF(AND(A613="Russia",AK613=2035),0.55,IF(AND(A613="Russia",AK613=2050),0.41,IF(AND(A613="China",AK613=2035),0.54,IF(AND(A613="China",AK613=2050),0.44,IF(AND(A613="India",AK613=2035),0.55,IF(AND(A613="India",AK613=2050),0.42,IF(AND(A613="Middle East",AK613=2035),0.53,IF(AND(A613="Middle East",AK613=2050),0.41,IF(AND(A613="Africa",AK613=2035),0.53,IF(AND(A613="Africa",AK613=2050),0.41,IF(AND(A613="Brazil",AK613=2035),0.6,IF(AND(A613="Brazil",AK613=2050),0.5,""))))))))))))))))))</f>
        <v>*0.44</v>
      </c>
      <c r="AM613" s="51" t="str">
        <f aca="false">AM612</f>
        <v>REZoning_Sol-Win</v>
      </c>
      <c r="AP613" s="0" t="s">
        <v>660</v>
      </c>
      <c r="AQ613" s="0" t="s">
        <v>35</v>
      </c>
      <c r="AR613" s="0" t="n">
        <v>2100</v>
      </c>
      <c r="AS613" s="0" t="s">
        <v>149</v>
      </c>
      <c r="AT613" s="0" t="s">
        <v>36</v>
      </c>
    </row>
    <row r="614" customFormat="false" ht="28.5" hidden="false" customHeight="true" outlineLevel="0" collapsed="false">
      <c r="A614" s="3" t="s">
        <v>147</v>
      </c>
      <c r="C614" s="0" t="s">
        <v>661</v>
      </c>
      <c r="D614" s="50" t="s">
        <v>35</v>
      </c>
      <c r="E614" s="0" t="n">
        <v>2035</v>
      </c>
      <c r="F614" s="51" t="str">
        <f aca="false">"*"&amp;IF(AND(A614="EU",E614=2035),0.63,IF(AND(A614="EU",E614=2050),0.54,IF(AND(A614="USA",E614=2035),0.64,IF(AND(A614="USA",E614=2050),0.54,IF(AND(A614="Japan",E614=2035),0.68,IF(AND(A614="Japan",E614=2050),0.58,IF(AND(A614="Russia",E614=2035),0.65,IF(AND(A614="Russia",E614=2050),0.54,IF(AND(A614="China",E614=2035),0.61,IF(AND(A614="China",E614=2050),0.49,IF(AND(A614="India",E614=2035),0.6,IF(AND(A614="India",E614=2050),0.49,IF(AND(A614="Middle East",E614=2035),0.6,IF(AND(A614="Middle East",E614=2050),0.5,IF(AND(A614="Africa",E614=2035),0.61,IF(AND(A614="Africa",E614=2050),0.5,IF(AND(A614="Brazil",E614=2035),0.64,IF(AND(A614="Brazil",E614=2050),0.54,""))))))))))))))))))</f>
        <v>*0.61</v>
      </c>
      <c r="H614" s="0" t="s">
        <v>661</v>
      </c>
      <c r="I614" s="50" t="s">
        <v>35</v>
      </c>
      <c r="J614" s="0" t="n">
        <v>2050</v>
      </c>
      <c r="K614" s="48" t="str">
        <f aca="false">"*"&amp;IF(AND(A614="EU",J614=2035),0.63,IF(AND(A614="EU",J614=2050),0.54,IF(AND(A614="USA",J614=2035),0.64,IF(AND(A614="USA",J614=2050),0.54,IF(AND(A614="Japan",J614=2035),0.68,IF(AND(A614="Japan",J614=2050),0.58,IF(AND(A614="Russia",J614=2035),0.65,IF(AND(A614="Russia",J614=2050),0.54,IF(AND(A614="China",J614=2035),0.61,IF(AND(A614="China",J614=2050),0.49,IF(AND(A614="India",J614=2035),0.6,IF(AND(A614="India",J614=2050),0.49,IF(AND(A614="Middle East",J614=2035),0.6,IF(AND(A614="Middle East",J614=2050),0.5,IF(AND(A614="Africa",J614=2035),0.61,IF(AND(A614="Africa",J614=2050),0.5,IF(AND(A614="Brazil",J614=2035),0.64,IF(AND(A614="Brazil",J614=2050),0.54,""))))))))))))))))))</f>
        <v>*0.49</v>
      </c>
      <c r="P614" s="41" t="s">
        <v>661</v>
      </c>
      <c r="Q614" s="52" t="s">
        <v>35</v>
      </c>
      <c r="R614" s="41" t="n">
        <v>2035</v>
      </c>
      <c r="S614" s="53" t="str">
        <f aca="false">"*"&amp;IF(AND(A614="EU",R614=2035),0.62,IF(AND(A614="EU",R614=2050),0.51,IF(AND(A614="USA",R614=2035),0.62,IF(AND(A614="USA",R614=2050),0.5,IF(AND(A614="Japan",R614=2035),0.65,IF(AND(A614="Japan",R614=2050),0.55,IF(AND(A614="Russia",R614=2035),0.63,IF(AND(A614="Russia",R614=2050),0.52,IF(AND(A614="China",R614=2035),0.59,IF(AND(A614="China",R614=2050),0.47,IF(AND(A614="India",R614=2035),0.58,IF(AND(A614="India",R614=2050),0.47,IF(AND(A614="Middle East",R614=2035),0.59,IF(AND(A614="Middle East",R614=2050),0.47,IF(AND(A614="Africa",R614=2035),0.58,IF(AND(A614="Africa",R614=2050),0.47,IF(AND(A614="Brazil",R614=2035),0.64,IF(AND(A614="Brazil",R614=2050),0.53,""))))))))))))))))))</f>
        <v>*0.59</v>
      </c>
      <c r="U614" s="41" t="s">
        <v>661</v>
      </c>
      <c r="V614" s="52" t="s">
        <v>35</v>
      </c>
      <c r="W614" s="41" t="n">
        <v>2050</v>
      </c>
      <c r="X614" s="53" t="str">
        <f aca="false">"*"&amp;IF(AND(A614="EU",W614=2035),0.62,IF(AND(A614="EU",W614=2050),0.51,IF(AND(A614="USA",W614=2035),0.62,IF(AND(A614="USA",W614=2050),0.5,IF(AND(A614="Japan",W614=2035),0.65,IF(AND(A614="Japan",W614=2050),0.55,IF(AND(A614="Russia",W614=2035),0.63,IF(AND(A614="Russia",W614=2050),0.52,IF(AND(A614="China",W614=2035),0.59,IF(AND(A614="China",W614=2050),0.47,IF(AND(A614="India",W614=2035),0.58,IF(AND(A614="India",W614=2050),0.47,IF(AND(A614="Middle East",W614=2035),0.59,IF(AND(A614="Middle East",W614=2050),0.47,IF(AND(A614="Africa",W614=2035),0.58,IF(AND(A614="Africa",W614=2050),0.47,IF(AND(A614="Brazil",W614=2035),0.64,IF(AND(A614="Brazil",W614=2050),0.53,""))))))))))))))))))</f>
        <v>*0.47</v>
      </c>
      <c r="AC614" s="0" t="s">
        <v>661</v>
      </c>
      <c r="AD614" s="50" t="s">
        <v>35</v>
      </c>
      <c r="AE614" s="0" t="n">
        <v>2035</v>
      </c>
      <c r="AF614" s="51" t="str">
        <f aca="false">"*"&amp;IF(AND(A614="EU",AE614=2035),0.58,IF(AND(A614="EU",AE614=2050),0.49,IF(AND(A614="USA",AE614=2035),0.56,IF(AND(A614="USA",AE614=2050),0.45,IF(AND(A614="Japan",AE614=2035),0.62,IF(AND(A614="Japan",AE614=2050),0.51,IF(AND(A614="Russia",AE614=2035),0.55,IF(AND(A614="Russia",AE614=2050),0.41,IF(AND(A614="China",AE614=2035),0.54,IF(AND(A614="China",AE614=2050),0.44,IF(AND(A614="India",AE614=2035),0.55,IF(AND(A614="India",AE614=2050),0.42,IF(AND(A614="Middle East",AE614=2035),0.53,IF(AND(A614="Middle East",AE614=2050),0.41,IF(AND(A614="Africa",AE614=2035),0.53,IF(AND(A614="Africa",AE614=2050),0.41,IF(AND(A614="Brazil",AE614=2035),0.6,IF(AND(A614="Brazil",AE614=2050),0.5,""))))))))))))))))))</f>
        <v>*0.54</v>
      </c>
      <c r="AG614" s="51" t="str">
        <f aca="false">AG613</f>
        <v>REZoning_Sol-Win</v>
      </c>
      <c r="AI614" s="0" t="s">
        <v>661</v>
      </c>
      <c r="AJ614" s="50" t="s">
        <v>35</v>
      </c>
      <c r="AK614" s="0" t="n">
        <v>2050</v>
      </c>
      <c r="AL614" s="51" t="str">
        <f aca="false">"*"&amp;IF(AND(A614="EU",AK614=2035),0.58,IF(AND(A614="EU",AK614=2050),0.49,IF(AND(A614="USA",AK614=2035),0.56,IF(AND(A614="USA",AK614=2050),0.45,IF(AND(A614="Japan",AK614=2035),0.62,IF(AND(A614="Japan",AK614=2050),0.51,IF(AND(A614="Russia",AK614=2035),0.55,IF(AND(A614="Russia",AK614=2050),0.41,IF(AND(A614="China",AK614=2035),0.54,IF(AND(A614="China",AK614=2050),0.44,IF(AND(A614="India",AK614=2035),0.55,IF(AND(A614="India",AK614=2050),0.42,IF(AND(A614="Middle East",AK614=2035),0.53,IF(AND(A614="Middle East",AK614=2050),0.41,IF(AND(A614="Africa",AK614=2035),0.53,IF(AND(A614="Africa",AK614=2050),0.41,IF(AND(A614="Brazil",AK614=2035),0.6,IF(AND(A614="Brazil",AK614=2050),0.5,""))))))))))))))))))</f>
        <v>*0.44</v>
      </c>
      <c r="AM614" s="51" t="str">
        <f aca="false">AM613</f>
        <v>REZoning_Sol-Win</v>
      </c>
      <c r="AP614" s="0" t="s">
        <v>661</v>
      </c>
      <c r="AQ614" s="0" t="s">
        <v>35</v>
      </c>
      <c r="AR614" s="0" t="n">
        <v>2100</v>
      </c>
      <c r="AS614" s="0" t="s">
        <v>149</v>
      </c>
      <c r="AT614" s="0" t="s">
        <v>36</v>
      </c>
    </row>
    <row r="615" customFormat="false" ht="28.5" hidden="false" customHeight="true" outlineLevel="0" collapsed="false">
      <c r="A615" s="3" t="s">
        <v>147</v>
      </c>
      <c r="C615" s="0" t="s">
        <v>662</v>
      </c>
      <c r="D615" s="50" t="s">
        <v>35</v>
      </c>
      <c r="E615" s="0" t="n">
        <v>2035</v>
      </c>
      <c r="F615" s="51" t="str">
        <f aca="false">"*"&amp;IF(AND(A615="EU",E615=2035),0.63,IF(AND(A615="EU",E615=2050),0.54,IF(AND(A615="USA",E615=2035),0.64,IF(AND(A615="USA",E615=2050),0.54,IF(AND(A615="Japan",E615=2035),0.68,IF(AND(A615="Japan",E615=2050),0.58,IF(AND(A615="Russia",E615=2035),0.65,IF(AND(A615="Russia",E615=2050),0.54,IF(AND(A615="China",E615=2035),0.61,IF(AND(A615="China",E615=2050),0.49,IF(AND(A615="India",E615=2035),0.6,IF(AND(A615="India",E615=2050),0.49,IF(AND(A615="Middle East",E615=2035),0.6,IF(AND(A615="Middle East",E615=2050),0.5,IF(AND(A615="Africa",E615=2035),0.61,IF(AND(A615="Africa",E615=2050),0.5,IF(AND(A615="Brazil",E615=2035),0.64,IF(AND(A615="Brazil",E615=2050),0.54,""))))))))))))))))))</f>
        <v>*0.61</v>
      </c>
      <c r="H615" s="0" t="s">
        <v>662</v>
      </c>
      <c r="I615" s="50" t="s">
        <v>35</v>
      </c>
      <c r="J615" s="0" t="n">
        <v>2050</v>
      </c>
      <c r="K615" s="48" t="str">
        <f aca="false">"*"&amp;IF(AND(A615="EU",J615=2035),0.63,IF(AND(A615="EU",J615=2050),0.54,IF(AND(A615="USA",J615=2035),0.64,IF(AND(A615="USA",J615=2050),0.54,IF(AND(A615="Japan",J615=2035),0.68,IF(AND(A615="Japan",J615=2050),0.58,IF(AND(A615="Russia",J615=2035),0.65,IF(AND(A615="Russia",J615=2050),0.54,IF(AND(A615="China",J615=2035),0.61,IF(AND(A615="China",J615=2050),0.49,IF(AND(A615="India",J615=2035),0.6,IF(AND(A615="India",J615=2050),0.49,IF(AND(A615="Middle East",J615=2035),0.6,IF(AND(A615="Middle East",J615=2050),0.5,IF(AND(A615="Africa",J615=2035),0.61,IF(AND(A615="Africa",J615=2050),0.5,IF(AND(A615="Brazil",J615=2035),0.64,IF(AND(A615="Brazil",J615=2050),0.54,""))))))))))))))))))</f>
        <v>*0.49</v>
      </c>
      <c r="P615" s="41" t="s">
        <v>662</v>
      </c>
      <c r="Q615" s="52" t="s">
        <v>35</v>
      </c>
      <c r="R615" s="41" t="n">
        <v>2035</v>
      </c>
      <c r="S615" s="53" t="str">
        <f aca="false">"*"&amp;IF(AND(A615="EU",R615=2035),0.62,IF(AND(A615="EU",R615=2050),0.51,IF(AND(A615="USA",R615=2035),0.62,IF(AND(A615="USA",R615=2050),0.5,IF(AND(A615="Japan",R615=2035),0.65,IF(AND(A615="Japan",R615=2050),0.55,IF(AND(A615="Russia",R615=2035),0.63,IF(AND(A615="Russia",R615=2050),0.52,IF(AND(A615="China",R615=2035),0.59,IF(AND(A615="China",R615=2050),0.47,IF(AND(A615="India",R615=2035),0.58,IF(AND(A615="India",R615=2050),0.47,IF(AND(A615="Middle East",R615=2035),0.59,IF(AND(A615="Middle East",R615=2050),0.47,IF(AND(A615="Africa",R615=2035),0.58,IF(AND(A615="Africa",R615=2050),0.47,IF(AND(A615="Brazil",R615=2035),0.64,IF(AND(A615="Brazil",R615=2050),0.53,""))))))))))))))))))</f>
        <v>*0.59</v>
      </c>
      <c r="U615" s="41" t="s">
        <v>662</v>
      </c>
      <c r="V615" s="52" t="s">
        <v>35</v>
      </c>
      <c r="W615" s="41" t="n">
        <v>2050</v>
      </c>
      <c r="X615" s="53" t="str">
        <f aca="false">"*"&amp;IF(AND(A615="EU",W615=2035),0.62,IF(AND(A615="EU",W615=2050),0.51,IF(AND(A615="USA",W615=2035),0.62,IF(AND(A615="USA",W615=2050),0.5,IF(AND(A615="Japan",W615=2035),0.65,IF(AND(A615="Japan",W615=2050),0.55,IF(AND(A615="Russia",W615=2035),0.63,IF(AND(A615="Russia",W615=2050),0.52,IF(AND(A615="China",W615=2035),0.59,IF(AND(A615="China",W615=2050),0.47,IF(AND(A615="India",W615=2035),0.58,IF(AND(A615="India",W615=2050),0.47,IF(AND(A615="Middle East",W615=2035),0.59,IF(AND(A615="Middle East",W615=2050),0.47,IF(AND(A615="Africa",W615=2035),0.58,IF(AND(A615="Africa",W615=2050),0.47,IF(AND(A615="Brazil",W615=2035),0.64,IF(AND(A615="Brazil",W615=2050),0.53,""))))))))))))))))))</f>
        <v>*0.47</v>
      </c>
      <c r="AC615" s="0" t="s">
        <v>662</v>
      </c>
      <c r="AD615" s="50" t="s">
        <v>35</v>
      </c>
      <c r="AE615" s="0" t="n">
        <v>2035</v>
      </c>
      <c r="AF615" s="51" t="str">
        <f aca="false">"*"&amp;IF(AND(A615="EU",AE615=2035),0.58,IF(AND(A615="EU",AE615=2050),0.49,IF(AND(A615="USA",AE615=2035),0.56,IF(AND(A615="USA",AE615=2050),0.45,IF(AND(A615="Japan",AE615=2035),0.62,IF(AND(A615="Japan",AE615=2050),0.51,IF(AND(A615="Russia",AE615=2035),0.55,IF(AND(A615="Russia",AE615=2050),0.41,IF(AND(A615="China",AE615=2035),0.54,IF(AND(A615="China",AE615=2050),0.44,IF(AND(A615="India",AE615=2035),0.55,IF(AND(A615="India",AE615=2050),0.42,IF(AND(A615="Middle East",AE615=2035),0.53,IF(AND(A615="Middle East",AE615=2050),0.41,IF(AND(A615="Africa",AE615=2035),0.53,IF(AND(A615="Africa",AE615=2050),0.41,IF(AND(A615="Brazil",AE615=2035),0.6,IF(AND(A615="Brazil",AE615=2050),0.5,""))))))))))))))))))</f>
        <v>*0.54</v>
      </c>
      <c r="AG615" s="51" t="str">
        <f aca="false">AG614</f>
        <v>REZoning_Sol-Win</v>
      </c>
      <c r="AI615" s="0" t="s">
        <v>662</v>
      </c>
      <c r="AJ615" s="50" t="s">
        <v>35</v>
      </c>
      <c r="AK615" s="0" t="n">
        <v>2050</v>
      </c>
      <c r="AL615" s="51" t="str">
        <f aca="false">"*"&amp;IF(AND(A615="EU",AK615=2035),0.58,IF(AND(A615="EU",AK615=2050),0.49,IF(AND(A615="USA",AK615=2035),0.56,IF(AND(A615="USA",AK615=2050),0.45,IF(AND(A615="Japan",AK615=2035),0.62,IF(AND(A615="Japan",AK615=2050),0.51,IF(AND(A615="Russia",AK615=2035),0.55,IF(AND(A615="Russia",AK615=2050),0.41,IF(AND(A615="China",AK615=2035),0.54,IF(AND(A615="China",AK615=2050),0.44,IF(AND(A615="India",AK615=2035),0.55,IF(AND(A615="India",AK615=2050),0.42,IF(AND(A615="Middle East",AK615=2035),0.53,IF(AND(A615="Middle East",AK615=2050),0.41,IF(AND(A615="Africa",AK615=2035),0.53,IF(AND(A615="Africa",AK615=2050),0.41,IF(AND(A615="Brazil",AK615=2035),0.6,IF(AND(A615="Brazil",AK615=2050),0.5,""))))))))))))))))))</f>
        <v>*0.44</v>
      </c>
      <c r="AM615" s="51" t="str">
        <f aca="false">AM614</f>
        <v>REZoning_Sol-Win</v>
      </c>
      <c r="AP615" s="0" t="s">
        <v>662</v>
      </c>
      <c r="AQ615" s="0" t="s">
        <v>35</v>
      </c>
      <c r="AR615" s="0" t="n">
        <v>2100</v>
      </c>
      <c r="AS615" s="0" t="s">
        <v>149</v>
      </c>
      <c r="AT615" s="0" t="s">
        <v>36</v>
      </c>
    </row>
    <row r="616" customFormat="false" ht="28.5" hidden="false" customHeight="true" outlineLevel="0" collapsed="false">
      <c r="A616" s="3" t="s">
        <v>147</v>
      </c>
      <c r="C616" s="0" t="s">
        <v>663</v>
      </c>
      <c r="D616" s="50" t="s">
        <v>35</v>
      </c>
      <c r="E616" s="0" t="n">
        <v>2035</v>
      </c>
      <c r="F616" s="51" t="str">
        <f aca="false">"*"&amp;IF(AND(A616="EU",E616=2035),0.63,IF(AND(A616="EU",E616=2050),0.54,IF(AND(A616="USA",E616=2035),0.64,IF(AND(A616="USA",E616=2050),0.54,IF(AND(A616="Japan",E616=2035),0.68,IF(AND(A616="Japan",E616=2050),0.58,IF(AND(A616="Russia",E616=2035),0.65,IF(AND(A616="Russia",E616=2050),0.54,IF(AND(A616="China",E616=2035),0.61,IF(AND(A616="China",E616=2050),0.49,IF(AND(A616="India",E616=2035),0.6,IF(AND(A616="India",E616=2050),0.49,IF(AND(A616="Middle East",E616=2035),0.6,IF(AND(A616="Middle East",E616=2050),0.5,IF(AND(A616="Africa",E616=2035),0.61,IF(AND(A616="Africa",E616=2050),0.5,IF(AND(A616="Brazil",E616=2035),0.64,IF(AND(A616="Brazil",E616=2050),0.54,""))))))))))))))))))</f>
        <v>*0.61</v>
      </c>
      <c r="H616" s="0" t="s">
        <v>663</v>
      </c>
      <c r="I616" s="50" t="s">
        <v>35</v>
      </c>
      <c r="J616" s="0" t="n">
        <v>2050</v>
      </c>
      <c r="K616" s="48" t="str">
        <f aca="false">"*"&amp;IF(AND(A616="EU",J616=2035),0.63,IF(AND(A616="EU",J616=2050),0.54,IF(AND(A616="USA",J616=2035),0.64,IF(AND(A616="USA",J616=2050),0.54,IF(AND(A616="Japan",J616=2035),0.68,IF(AND(A616="Japan",J616=2050),0.58,IF(AND(A616="Russia",J616=2035),0.65,IF(AND(A616="Russia",J616=2050),0.54,IF(AND(A616="China",J616=2035),0.61,IF(AND(A616="China",J616=2050),0.49,IF(AND(A616="India",J616=2035),0.6,IF(AND(A616="India",J616=2050),0.49,IF(AND(A616="Middle East",J616=2035),0.6,IF(AND(A616="Middle East",J616=2050),0.5,IF(AND(A616="Africa",J616=2035),0.61,IF(AND(A616="Africa",J616=2050),0.5,IF(AND(A616="Brazil",J616=2035),0.64,IF(AND(A616="Brazil",J616=2050),0.54,""))))))))))))))))))</f>
        <v>*0.49</v>
      </c>
      <c r="P616" s="41" t="s">
        <v>663</v>
      </c>
      <c r="Q616" s="52" t="s">
        <v>35</v>
      </c>
      <c r="R616" s="41" t="n">
        <v>2035</v>
      </c>
      <c r="S616" s="53" t="str">
        <f aca="false">"*"&amp;IF(AND(A616="EU",R616=2035),0.62,IF(AND(A616="EU",R616=2050),0.51,IF(AND(A616="USA",R616=2035),0.62,IF(AND(A616="USA",R616=2050),0.5,IF(AND(A616="Japan",R616=2035),0.65,IF(AND(A616="Japan",R616=2050),0.55,IF(AND(A616="Russia",R616=2035),0.63,IF(AND(A616="Russia",R616=2050),0.52,IF(AND(A616="China",R616=2035),0.59,IF(AND(A616="China",R616=2050),0.47,IF(AND(A616="India",R616=2035),0.58,IF(AND(A616="India",R616=2050),0.47,IF(AND(A616="Middle East",R616=2035),0.59,IF(AND(A616="Middle East",R616=2050),0.47,IF(AND(A616="Africa",R616=2035),0.58,IF(AND(A616="Africa",R616=2050),0.47,IF(AND(A616="Brazil",R616=2035),0.64,IF(AND(A616="Brazil",R616=2050),0.53,""))))))))))))))))))</f>
        <v>*0.59</v>
      </c>
      <c r="U616" s="41" t="s">
        <v>663</v>
      </c>
      <c r="V616" s="52" t="s">
        <v>35</v>
      </c>
      <c r="W616" s="41" t="n">
        <v>2050</v>
      </c>
      <c r="X616" s="53" t="str">
        <f aca="false">"*"&amp;IF(AND(A616="EU",W616=2035),0.62,IF(AND(A616="EU",W616=2050),0.51,IF(AND(A616="USA",W616=2035),0.62,IF(AND(A616="USA",W616=2050),0.5,IF(AND(A616="Japan",W616=2035),0.65,IF(AND(A616="Japan",W616=2050),0.55,IF(AND(A616="Russia",W616=2035),0.63,IF(AND(A616="Russia",W616=2050),0.52,IF(AND(A616="China",W616=2035),0.59,IF(AND(A616="China",W616=2050),0.47,IF(AND(A616="India",W616=2035),0.58,IF(AND(A616="India",W616=2050),0.47,IF(AND(A616="Middle East",W616=2035),0.59,IF(AND(A616="Middle East",W616=2050),0.47,IF(AND(A616="Africa",W616=2035),0.58,IF(AND(A616="Africa",W616=2050),0.47,IF(AND(A616="Brazil",W616=2035),0.64,IF(AND(A616="Brazil",W616=2050),0.53,""))))))))))))))))))</f>
        <v>*0.47</v>
      </c>
      <c r="AC616" s="0" t="s">
        <v>663</v>
      </c>
      <c r="AD616" s="50" t="s">
        <v>35</v>
      </c>
      <c r="AE616" s="0" t="n">
        <v>2035</v>
      </c>
      <c r="AF616" s="51" t="str">
        <f aca="false">"*"&amp;IF(AND(A616="EU",AE616=2035),0.58,IF(AND(A616="EU",AE616=2050),0.49,IF(AND(A616="USA",AE616=2035),0.56,IF(AND(A616="USA",AE616=2050),0.45,IF(AND(A616="Japan",AE616=2035),0.62,IF(AND(A616="Japan",AE616=2050),0.51,IF(AND(A616="Russia",AE616=2035),0.55,IF(AND(A616="Russia",AE616=2050),0.41,IF(AND(A616="China",AE616=2035),0.54,IF(AND(A616="China",AE616=2050),0.44,IF(AND(A616="India",AE616=2035),0.55,IF(AND(A616="India",AE616=2050),0.42,IF(AND(A616="Middle East",AE616=2035),0.53,IF(AND(A616="Middle East",AE616=2050),0.41,IF(AND(A616="Africa",AE616=2035),0.53,IF(AND(A616="Africa",AE616=2050),0.41,IF(AND(A616="Brazil",AE616=2035),0.6,IF(AND(A616="Brazil",AE616=2050),0.5,""))))))))))))))))))</f>
        <v>*0.54</v>
      </c>
      <c r="AG616" s="51" t="str">
        <f aca="false">AG615</f>
        <v>REZoning_Sol-Win</v>
      </c>
      <c r="AI616" s="0" t="s">
        <v>663</v>
      </c>
      <c r="AJ616" s="50" t="s">
        <v>35</v>
      </c>
      <c r="AK616" s="0" t="n">
        <v>2050</v>
      </c>
      <c r="AL616" s="51" t="str">
        <f aca="false">"*"&amp;IF(AND(A616="EU",AK616=2035),0.58,IF(AND(A616="EU",AK616=2050),0.49,IF(AND(A616="USA",AK616=2035),0.56,IF(AND(A616="USA",AK616=2050),0.45,IF(AND(A616="Japan",AK616=2035),0.62,IF(AND(A616="Japan",AK616=2050),0.51,IF(AND(A616="Russia",AK616=2035),0.55,IF(AND(A616="Russia",AK616=2050),0.41,IF(AND(A616="China",AK616=2035),0.54,IF(AND(A616="China",AK616=2050),0.44,IF(AND(A616="India",AK616=2035),0.55,IF(AND(A616="India",AK616=2050),0.42,IF(AND(A616="Middle East",AK616=2035),0.53,IF(AND(A616="Middle East",AK616=2050),0.41,IF(AND(A616="Africa",AK616=2035),0.53,IF(AND(A616="Africa",AK616=2050),0.41,IF(AND(A616="Brazil",AK616=2035),0.6,IF(AND(A616="Brazil",AK616=2050),0.5,""))))))))))))))))))</f>
        <v>*0.44</v>
      </c>
      <c r="AM616" s="51" t="str">
        <f aca="false">AM615</f>
        <v>REZoning_Sol-Win</v>
      </c>
      <c r="AP616" s="0" t="s">
        <v>663</v>
      </c>
      <c r="AQ616" s="0" t="s">
        <v>35</v>
      </c>
      <c r="AR616" s="0" t="n">
        <v>2100</v>
      </c>
      <c r="AS616" s="0" t="s">
        <v>149</v>
      </c>
      <c r="AT616" s="0" t="s">
        <v>36</v>
      </c>
    </row>
    <row r="617" customFormat="false" ht="28.5" hidden="false" customHeight="true" outlineLevel="0" collapsed="false">
      <c r="A617" s="3" t="s">
        <v>147</v>
      </c>
      <c r="C617" s="0" t="s">
        <v>664</v>
      </c>
      <c r="D617" s="50" t="s">
        <v>35</v>
      </c>
      <c r="E617" s="0" t="n">
        <v>2035</v>
      </c>
      <c r="F617" s="51" t="str">
        <f aca="false">"*"&amp;IF(AND(A617="EU",E617=2035),0.63,IF(AND(A617="EU",E617=2050),0.54,IF(AND(A617="USA",E617=2035),0.64,IF(AND(A617="USA",E617=2050),0.54,IF(AND(A617="Japan",E617=2035),0.68,IF(AND(A617="Japan",E617=2050),0.58,IF(AND(A617="Russia",E617=2035),0.65,IF(AND(A617="Russia",E617=2050),0.54,IF(AND(A617="China",E617=2035),0.61,IF(AND(A617="China",E617=2050),0.49,IF(AND(A617="India",E617=2035),0.6,IF(AND(A617="India",E617=2050),0.49,IF(AND(A617="Middle East",E617=2035),0.6,IF(AND(A617="Middle East",E617=2050),0.5,IF(AND(A617="Africa",E617=2035),0.61,IF(AND(A617="Africa",E617=2050),0.5,IF(AND(A617="Brazil",E617=2035),0.64,IF(AND(A617="Brazil",E617=2050),0.54,""))))))))))))))))))</f>
        <v>*0.61</v>
      </c>
      <c r="H617" s="0" t="s">
        <v>664</v>
      </c>
      <c r="I617" s="50" t="s">
        <v>35</v>
      </c>
      <c r="J617" s="0" t="n">
        <v>2050</v>
      </c>
      <c r="K617" s="48" t="str">
        <f aca="false">"*"&amp;IF(AND(A617="EU",J617=2035),0.63,IF(AND(A617="EU",J617=2050),0.54,IF(AND(A617="USA",J617=2035),0.64,IF(AND(A617="USA",J617=2050),0.54,IF(AND(A617="Japan",J617=2035),0.68,IF(AND(A617="Japan",J617=2050),0.58,IF(AND(A617="Russia",J617=2035),0.65,IF(AND(A617="Russia",J617=2050),0.54,IF(AND(A617="China",J617=2035),0.61,IF(AND(A617="China",J617=2050),0.49,IF(AND(A617="India",J617=2035),0.6,IF(AND(A617="India",J617=2050),0.49,IF(AND(A617="Middle East",J617=2035),0.6,IF(AND(A617="Middle East",J617=2050),0.5,IF(AND(A617="Africa",J617=2035),0.61,IF(AND(A617="Africa",J617=2050),0.5,IF(AND(A617="Brazil",J617=2035),0.64,IF(AND(A617="Brazil",J617=2050),0.54,""))))))))))))))))))</f>
        <v>*0.49</v>
      </c>
      <c r="P617" s="41" t="s">
        <v>664</v>
      </c>
      <c r="Q617" s="52" t="s">
        <v>35</v>
      </c>
      <c r="R617" s="41" t="n">
        <v>2035</v>
      </c>
      <c r="S617" s="53" t="str">
        <f aca="false">"*"&amp;IF(AND(A617="EU",R617=2035),0.62,IF(AND(A617="EU",R617=2050),0.51,IF(AND(A617="USA",R617=2035),0.62,IF(AND(A617="USA",R617=2050),0.5,IF(AND(A617="Japan",R617=2035),0.65,IF(AND(A617="Japan",R617=2050),0.55,IF(AND(A617="Russia",R617=2035),0.63,IF(AND(A617="Russia",R617=2050),0.52,IF(AND(A617="China",R617=2035),0.59,IF(AND(A617="China",R617=2050),0.47,IF(AND(A617="India",R617=2035),0.58,IF(AND(A617="India",R617=2050),0.47,IF(AND(A617="Middle East",R617=2035),0.59,IF(AND(A617="Middle East",R617=2050),0.47,IF(AND(A617="Africa",R617=2035),0.58,IF(AND(A617="Africa",R617=2050),0.47,IF(AND(A617="Brazil",R617=2035),0.64,IF(AND(A617="Brazil",R617=2050),0.53,""))))))))))))))))))</f>
        <v>*0.59</v>
      </c>
      <c r="U617" s="41" t="s">
        <v>664</v>
      </c>
      <c r="V617" s="52" t="s">
        <v>35</v>
      </c>
      <c r="W617" s="41" t="n">
        <v>2050</v>
      </c>
      <c r="X617" s="53" t="str">
        <f aca="false">"*"&amp;IF(AND(A617="EU",W617=2035),0.62,IF(AND(A617="EU",W617=2050),0.51,IF(AND(A617="USA",W617=2035),0.62,IF(AND(A617="USA",W617=2050),0.5,IF(AND(A617="Japan",W617=2035),0.65,IF(AND(A617="Japan",W617=2050),0.55,IF(AND(A617="Russia",W617=2035),0.63,IF(AND(A617="Russia",W617=2050),0.52,IF(AND(A617="China",W617=2035),0.59,IF(AND(A617="China",W617=2050),0.47,IF(AND(A617="India",W617=2035),0.58,IF(AND(A617="India",W617=2050),0.47,IF(AND(A617="Middle East",W617=2035),0.59,IF(AND(A617="Middle East",W617=2050),0.47,IF(AND(A617="Africa",W617=2035),0.58,IF(AND(A617="Africa",W617=2050),0.47,IF(AND(A617="Brazil",W617=2035),0.64,IF(AND(A617="Brazil",W617=2050),0.53,""))))))))))))))))))</f>
        <v>*0.47</v>
      </c>
      <c r="AC617" s="0" t="s">
        <v>664</v>
      </c>
      <c r="AD617" s="50" t="s">
        <v>35</v>
      </c>
      <c r="AE617" s="0" t="n">
        <v>2035</v>
      </c>
      <c r="AF617" s="51" t="str">
        <f aca="false">"*"&amp;IF(AND(A617="EU",AE617=2035),0.58,IF(AND(A617="EU",AE617=2050),0.49,IF(AND(A617="USA",AE617=2035),0.56,IF(AND(A617="USA",AE617=2050),0.45,IF(AND(A617="Japan",AE617=2035),0.62,IF(AND(A617="Japan",AE617=2050),0.51,IF(AND(A617="Russia",AE617=2035),0.55,IF(AND(A617="Russia",AE617=2050),0.41,IF(AND(A617="China",AE617=2035),0.54,IF(AND(A617="China",AE617=2050),0.44,IF(AND(A617="India",AE617=2035),0.55,IF(AND(A617="India",AE617=2050),0.42,IF(AND(A617="Middle East",AE617=2035),0.53,IF(AND(A617="Middle East",AE617=2050),0.41,IF(AND(A617="Africa",AE617=2035),0.53,IF(AND(A617="Africa",AE617=2050),0.41,IF(AND(A617="Brazil",AE617=2035),0.6,IF(AND(A617="Brazil",AE617=2050),0.5,""))))))))))))))))))</f>
        <v>*0.54</v>
      </c>
      <c r="AG617" s="51" t="str">
        <f aca="false">AG616</f>
        <v>REZoning_Sol-Win</v>
      </c>
      <c r="AI617" s="0" t="s">
        <v>664</v>
      </c>
      <c r="AJ617" s="50" t="s">
        <v>35</v>
      </c>
      <c r="AK617" s="0" t="n">
        <v>2050</v>
      </c>
      <c r="AL617" s="51" t="str">
        <f aca="false">"*"&amp;IF(AND(A617="EU",AK617=2035),0.58,IF(AND(A617="EU",AK617=2050),0.49,IF(AND(A617="USA",AK617=2035),0.56,IF(AND(A617="USA",AK617=2050),0.45,IF(AND(A617="Japan",AK617=2035),0.62,IF(AND(A617="Japan",AK617=2050),0.51,IF(AND(A617="Russia",AK617=2035),0.55,IF(AND(A617="Russia",AK617=2050),0.41,IF(AND(A617="China",AK617=2035),0.54,IF(AND(A617="China",AK617=2050),0.44,IF(AND(A617="India",AK617=2035),0.55,IF(AND(A617="India",AK617=2050),0.42,IF(AND(A617="Middle East",AK617=2035),0.53,IF(AND(A617="Middle East",AK617=2050),0.41,IF(AND(A617="Africa",AK617=2035),0.53,IF(AND(A617="Africa",AK617=2050),0.41,IF(AND(A617="Brazil",AK617=2035),0.6,IF(AND(A617="Brazil",AK617=2050),0.5,""))))))))))))))))))</f>
        <v>*0.44</v>
      </c>
      <c r="AM617" s="51" t="str">
        <f aca="false">AM616</f>
        <v>REZoning_Sol-Win</v>
      </c>
      <c r="AP617" s="0" t="s">
        <v>664</v>
      </c>
      <c r="AQ617" s="0" t="s">
        <v>35</v>
      </c>
      <c r="AR617" s="0" t="n">
        <v>2100</v>
      </c>
      <c r="AS617" s="0" t="s">
        <v>149</v>
      </c>
      <c r="AT617" s="0" t="s">
        <v>36</v>
      </c>
    </row>
    <row r="618" customFormat="false" ht="28.5" hidden="false" customHeight="true" outlineLevel="0" collapsed="false">
      <c r="A618" s="3" t="s">
        <v>147</v>
      </c>
      <c r="C618" s="0" t="s">
        <v>665</v>
      </c>
      <c r="D618" s="50" t="s">
        <v>35</v>
      </c>
      <c r="E618" s="0" t="n">
        <v>2035</v>
      </c>
      <c r="F618" s="51" t="str">
        <f aca="false">"*"&amp;IF(AND(A618="EU",E618=2035),0.63,IF(AND(A618="EU",E618=2050),0.54,IF(AND(A618="USA",E618=2035),0.64,IF(AND(A618="USA",E618=2050),0.54,IF(AND(A618="Japan",E618=2035),0.68,IF(AND(A618="Japan",E618=2050),0.58,IF(AND(A618="Russia",E618=2035),0.65,IF(AND(A618="Russia",E618=2050),0.54,IF(AND(A618="China",E618=2035),0.61,IF(AND(A618="China",E618=2050),0.49,IF(AND(A618="India",E618=2035),0.6,IF(AND(A618="India",E618=2050),0.49,IF(AND(A618="Middle East",E618=2035),0.6,IF(AND(A618="Middle East",E618=2050),0.5,IF(AND(A618="Africa",E618=2035),0.61,IF(AND(A618="Africa",E618=2050),0.5,IF(AND(A618="Brazil",E618=2035),0.64,IF(AND(A618="Brazil",E618=2050),0.54,""))))))))))))))))))</f>
        <v>*0.61</v>
      </c>
      <c r="H618" s="0" t="s">
        <v>665</v>
      </c>
      <c r="I618" s="50" t="s">
        <v>35</v>
      </c>
      <c r="J618" s="0" t="n">
        <v>2050</v>
      </c>
      <c r="K618" s="48" t="str">
        <f aca="false">"*"&amp;IF(AND(A618="EU",J618=2035),0.63,IF(AND(A618="EU",J618=2050),0.54,IF(AND(A618="USA",J618=2035),0.64,IF(AND(A618="USA",J618=2050),0.54,IF(AND(A618="Japan",J618=2035),0.68,IF(AND(A618="Japan",J618=2050),0.58,IF(AND(A618="Russia",J618=2035),0.65,IF(AND(A618="Russia",J618=2050),0.54,IF(AND(A618="China",J618=2035),0.61,IF(AND(A618="China",J618=2050),0.49,IF(AND(A618="India",J618=2035),0.6,IF(AND(A618="India",J618=2050),0.49,IF(AND(A618="Middle East",J618=2035),0.6,IF(AND(A618="Middle East",J618=2050),0.5,IF(AND(A618="Africa",J618=2035),0.61,IF(AND(A618="Africa",J618=2050),0.5,IF(AND(A618="Brazil",J618=2035),0.64,IF(AND(A618="Brazil",J618=2050),0.54,""))))))))))))))))))</f>
        <v>*0.49</v>
      </c>
      <c r="P618" s="41" t="s">
        <v>665</v>
      </c>
      <c r="Q618" s="52" t="s">
        <v>35</v>
      </c>
      <c r="R618" s="41" t="n">
        <v>2035</v>
      </c>
      <c r="S618" s="53" t="str">
        <f aca="false">"*"&amp;IF(AND(A618="EU",R618=2035),0.62,IF(AND(A618="EU",R618=2050),0.51,IF(AND(A618="USA",R618=2035),0.62,IF(AND(A618="USA",R618=2050),0.5,IF(AND(A618="Japan",R618=2035),0.65,IF(AND(A618="Japan",R618=2050),0.55,IF(AND(A618="Russia",R618=2035),0.63,IF(AND(A618="Russia",R618=2050),0.52,IF(AND(A618="China",R618=2035),0.59,IF(AND(A618="China",R618=2050),0.47,IF(AND(A618="India",R618=2035),0.58,IF(AND(A618="India",R618=2050),0.47,IF(AND(A618="Middle East",R618=2035),0.59,IF(AND(A618="Middle East",R618=2050),0.47,IF(AND(A618="Africa",R618=2035),0.58,IF(AND(A618="Africa",R618=2050),0.47,IF(AND(A618="Brazil",R618=2035),0.64,IF(AND(A618="Brazil",R618=2050),0.53,""))))))))))))))))))</f>
        <v>*0.59</v>
      </c>
      <c r="U618" s="41" t="s">
        <v>665</v>
      </c>
      <c r="V618" s="52" t="s">
        <v>35</v>
      </c>
      <c r="W618" s="41" t="n">
        <v>2050</v>
      </c>
      <c r="X618" s="53" t="str">
        <f aca="false">"*"&amp;IF(AND(A618="EU",W618=2035),0.62,IF(AND(A618="EU",W618=2050),0.51,IF(AND(A618="USA",W618=2035),0.62,IF(AND(A618="USA",W618=2050),0.5,IF(AND(A618="Japan",W618=2035),0.65,IF(AND(A618="Japan",W618=2050),0.55,IF(AND(A618="Russia",W618=2035),0.63,IF(AND(A618="Russia",W618=2050),0.52,IF(AND(A618="China",W618=2035),0.59,IF(AND(A618="China",W618=2050),0.47,IF(AND(A618="India",W618=2035),0.58,IF(AND(A618="India",W618=2050),0.47,IF(AND(A618="Middle East",W618=2035),0.59,IF(AND(A618="Middle East",W618=2050),0.47,IF(AND(A618="Africa",W618=2035),0.58,IF(AND(A618="Africa",W618=2050),0.47,IF(AND(A618="Brazil",W618=2035),0.64,IF(AND(A618="Brazil",W618=2050),0.53,""))))))))))))))))))</f>
        <v>*0.47</v>
      </c>
      <c r="AC618" s="0" t="s">
        <v>665</v>
      </c>
      <c r="AD618" s="50" t="s">
        <v>35</v>
      </c>
      <c r="AE618" s="0" t="n">
        <v>2035</v>
      </c>
      <c r="AF618" s="51" t="str">
        <f aca="false">"*"&amp;IF(AND(A618="EU",AE618=2035),0.58,IF(AND(A618="EU",AE618=2050),0.49,IF(AND(A618="USA",AE618=2035),0.56,IF(AND(A618="USA",AE618=2050),0.45,IF(AND(A618="Japan",AE618=2035),0.62,IF(AND(A618="Japan",AE618=2050),0.51,IF(AND(A618="Russia",AE618=2035),0.55,IF(AND(A618="Russia",AE618=2050),0.41,IF(AND(A618="China",AE618=2035),0.54,IF(AND(A618="China",AE618=2050),0.44,IF(AND(A618="India",AE618=2035),0.55,IF(AND(A618="India",AE618=2050),0.42,IF(AND(A618="Middle East",AE618=2035),0.53,IF(AND(A618="Middle East",AE618=2050),0.41,IF(AND(A618="Africa",AE618=2035),0.53,IF(AND(A618="Africa",AE618=2050),0.41,IF(AND(A618="Brazil",AE618=2035),0.6,IF(AND(A618="Brazil",AE618=2050),0.5,""))))))))))))))))))</f>
        <v>*0.54</v>
      </c>
      <c r="AG618" s="51" t="str">
        <f aca="false">AG617</f>
        <v>REZoning_Sol-Win</v>
      </c>
      <c r="AI618" s="0" t="s">
        <v>665</v>
      </c>
      <c r="AJ618" s="50" t="s">
        <v>35</v>
      </c>
      <c r="AK618" s="0" t="n">
        <v>2050</v>
      </c>
      <c r="AL618" s="51" t="str">
        <f aca="false">"*"&amp;IF(AND(A618="EU",AK618=2035),0.58,IF(AND(A618="EU",AK618=2050),0.49,IF(AND(A618="USA",AK618=2035),0.56,IF(AND(A618="USA",AK618=2050),0.45,IF(AND(A618="Japan",AK618=2035),0.62,IF(AND(A618="Japan",AK618=2050),0.51,IF(AND(A618="Russia",AK618=2035),0.55,IF(AND(A618="Russia",AK618=2050),0.41,IF(AND(A618="China",AK618=2035),0.54,IF(AND(A618="China",AK618=2050),0.44,IF(AND(A618="India",AK618=2035),0.55,IF(AND(A618="India",AK618=2050),0.42,IF(AND(A618="Middle East",AK618=2035),0.53,IF(AND(A618="Middle East",AK618=2050),0.41,IF(AND(A618="Africa",AK618=2035),0.53,IF(AND(A618="Africa",AK618=2050),0.41,IF(AND(A618="Brazil",AK618=2035),0.6,IF(AND(A618="Brazil",AK618=2050),0.5,""))))))))))))))))))</f>
        <v>*0.44</v>
      </c>
      <c r="AM618" s="51" t="str">
        <f aca="false">AM617</f>
        <v>REZoning_Sol-Win</v>
      </c>
      <c r="AP618" s="0" t="s">
        <v>665</v>
      </c>
      <c r="AQ618" s="0" t="s">
        <v>35</v>
      </c>
      <c r="AR618" s="0" t="n">
        <v>2100</v>
      </c>
      <c r="AS618" s="0" t="s">
        <v>149</v>
      </c>
      <c r="AT618" s="0" t="s">
        <v>36</v>
      </c>
    </row>
    <row r="619" customFormat="false" ht="28.5" hidden="false" customHeight="true" outlineLevel="0" collapsed="false">
      <c r="A619" s="3" t="s">
        <v>147</v>
      </c>
      <c r="C619" s="0" t="s">
        <v>666</v>
      </c>
      <c r="D619" s="50" t="s">
        <v>35</v>
      </c>
      <c r="E619" s="0" t="n">
        <v>2035</v>
      </c>
      <c r="F619" s="51" t="str">
        <f aca="false">"*"&amp;IF(AND(A619="EU",E619=2035),0.63,IF(AND(A619="EU",E619=2050),0.54,IF(AND(A619="USA",E619=2035),0.64,IF(AND(A619="USA",E619=2050),0.54,IF(AND(A619="Japan",E619=2035),0.68,IF(AND(A619="Japan",E619=2050),0.58,IF(AND(A619="Russia",E619=2035),0.65,IF(AND(A619="Russia",E619=2050),0.54,IF(AND(A619="China",E619=2035),0.61,IF(AND(A619="China",E619=2050),0.49,IF(AND(A619="India",E619=2035),0.6,IF(AND(A619="India",E619=2050),0.49,IF(AND(A619="Middle East",E619=2035),0.6,IF(AND(A619="Middle East",E619=2050),0.5,IF(AND(A619="Africa",E619=2035),0.61,IF(AND(A619="Africa",E619=2050),0.5,IF(AND(A619="Brazil",E619=2035),0.64,IF(AND(A619="Brazil",E619=2050),0.54,""))))))))))))))))))</f>
        <v>*0.61</v>
      </c>
      <c r="H619" s="0" t="s">
        <v>666</v>
      </c>
      <c r="I619" s="50" t="s">
        <v>35</v>
      </c>
      <c r="J619" s="0" t="n">
        <v>2050</v>
      </c>
      <c r="K619" s="48" t="str">
        <f aca="false">"*"&amp;IF(AND(A619="EU",J619=2035),0.63,IF(AND(A619="EU",J619=2050),0.54,IF(AND(A619="USA",J619=2035),0.64,IF(AND(A619="USA",J619=2050),0.54,IF(AND(A619="Japan",J619=2035),0.68,IF(AND(A619="Japan",J619=2050),0.58,IF(AND(A619="Russia",J619=2035),0.65,IF(AND(A619="Russia",J619=2050),0.54,IF(AND(A619="China",J619=2035),0.61,IF(AND(A619="China",J619=2050),0.49,IF(AND(A619="India",J619=2035),0.6,IF(AND(A619="India",J619=2050),0.49,IF(AND(A619="Middle East",J619=2035),0.6,IF(AND(A619="Middle East",J619=2050),0.5,IF(AND(A619="Africa",J619=2035),0.61,IF(AND(A619="Africa",J619=2050),0.5,IF(AND(A619="Brazil",J619=2035),0.64,IF(AND(A619="Brazil",J619=2050),0.54,""))))))))))))))))))</f>
        <v>*0.49</v>
      </c>
      <c r="P619" s="41" t="s">
        <v>666</v>
      </c>
      <c r="Q619" s="52" t="s">
        <v>35</v>
      </c>
      <c r="R619" s="41" t="n">
        <v>2035</v>
      </c>
      <c r="S619" s="53" t="str">
        <f aca="false">"*"&amp;IF(AND(A619="EU",R619=2035),0.62,IF(AND(A619="EU",R619=2050),0.51,IF(AND(A619="USA",R619=2035),0.62,IF(AND(A619="USA",R619=2050),0.5,IF(AND(A619="Japan",R619=2035),0.65,IF(AND(A619="Japan",R619=2050),0.55,IF(AND(A619="Russia",R619=2035),0.63,IF(AND(A619="Russia",R619=2050),0.52,IF(AND(A619="China",R619=2035),0.59,IF(AND(A619="China",R619=2050),0.47,IF(AND(A619="India",R619=2035),0.58,IF(AND(A619="India",R619=2050),0.47,IF(AND(A619="Middle East",R619=2035),0.59,IF(AND(A619="Middle East",R619=2050),0.47,IF(AND(A619="Africa",R619=2035),0.58,IF(AND(A619="Africa",R619=2050),0.47,IF(AND(A619="Brazil",R619=2035),0.64,IF(AND(A619="Brazil",R619=2050),0.53,""))))))))))))))))))</f>
        <v>*0.59</v>
      </c>
      <c r="U619" s="41" t="s">
        <v>666</v>
      </c>
      <c r="V619" s="52" t="s">
        <v>35</v>
      </c>
      <c r="W619" s="41" t="n">
        <v>2050</v>
      </c>
      <c r="X619" s="53" t="str">
        <f aca="false">"*"&amp;IF(AND(A619="EU",W619=2035),0.62,IF(AND(A619="EU",W619=2050),0.51,IF(AND(A619="USA",W619=2035),0.62,IF(AND(A619="USA",W619=2050),0.5,IF(AND(A619="Japan",W619=2035),0.65,IF(AND(A619="Japan",W619=2050),0.55,IF(AND(A619="Russia",W619=2035),0.63,IF(AND(A619="Russia",W619=2050),0.52,IF(AND(A619="China",W619=2035),0.59,IF(AND(A619="China",W619=2050),0.47,IF(AND(A619="India",W619=2035),0.58,IF(AND(A619="India",W619=2050),0.47,IF(AND(A619="Middle East",W619=2035),0.59,IF(AND(A619="Middle East",W619=2050),0.47,IF(AND(A619="Africa",W619=2035),0.58,IF(AND(A619="Africa",W619=2050),0.47,IF(AND(A619="Brazil",W619=2035),0.64,IF(AND(A619="Brazil",W619=2050),0.53,""))))))))))))))))))</f>
        <v>*0.47</v>
      </c>
      <c r="AC619" s="0" t="s">
        <v>666</v>
      </c>
      <c r="AD619" s="50" t="s">
        <v>35</v>
      </c>
      <c r="AE619" s="0" t="n">
        <v>2035</v>
      </c>
      <c r="AF619" s="51" t="str">
        <f aca="false">"*"&amp;IF(AND(A619="EU",AE619=2035),0.58,IF(AND(A619="EU",AE619=2050),0.49,IF(AND(A619="USA",AE619=2035),0.56,IF(AND(A619="USA",AE619=2050),0.45,IF(AND(A619="Japan",AE619=2035),0.62,IF(AND(A619="Japan",AE619=2050),0.51,IF(AND(A619="Russia",AE619=2035),0.55,IF(AND(A619="Russia",AE619=2050),0.41,IF(AND(A619="China",AE619=2035),0.54,IF(AND(A619="China",AE619=2050),0.44,IF(AND(A619="India",AE619=2035),0.55,IF(AND(A619="India",AE619=2050),0.42,IF(AND(A619="Middle East",AE619=2035),0.53,IF(AND(A619="Middle East",AE619=2050),0.41,IF(AND(A619="Africa",AE619=2035),0.53,IF(AND(A619="Africa",AE619=2050),0.41,IF(AND(A619="Brazil",AE619=2035),0.6,IF(AND(A619="Brazil",AE619=2050),0.5,""))))))))))))))))))</f>
        <v>*0.54</v>
      </c>
      <c r="AG619" s="51" t="str">
        <f aca="false">AG618</f>
        <v>REZoning_Sol-Win</v>
      </c>
      <c r="AI619" s="0" t="s">
        <v>666</v>
      </c>
      <c r="AJ619" s="50" t="s">
        <v>35</v>
      </c>
      <c r="AK619" s="0" t="n">
        <v>2050</v>
      </c>
      <c r="AL619" s="51" t="str">
        <f aca="false">"*"&amp;IF(AND(A619="EU",AK619=2035),0.58,IF(AND(A619="EU",AK619=2050),0.49,IF(AND(A619="USA",AK619=2035),0.56,IF(AND(A619="USA",AK619=2050),0.45,IF(AND(A619="Japan",AK619=2035),0.62,IF(AND(A619="Japan",AK619=2050),0.51,IF(AND(A619="Russia",AK619=2035),0.55,IF(AND(A619="Russia",AK619=2050),0.41,IF(AND(A619="China",AK619=2035),0.54,IF(AND(A619="China",AK619=2050),0.44,IF(AND(A619="India",AK619=2035),0.55,IF(AND(A619="India",AK619=2050),0.42,IF(AND(A619="Middle East",AK619=2035),0.53,IF(AND(A619="Middle East",AK619=2050),0.41,IF(AND(A619="Africa",AK619=2035),0.53,IF(AND(A619="Africa",AK619=2050),0.41,IF(AND(A619="Brazil",AK619=2035),0.6,IF(AND(A619="Brazil",AK619=2050),0.5,""))))))))))))))))))</f>
        <v>*0.44</v>
      </c>
      <c r="AM619" s="51" t="str">
        <f aca="false">AM618</f>
        <v>REZoning_Sol-Win</v>
      </c>
      <c r="AP619" s="0" t="s">
        <v>666</v>
      </c>
      <c r="AQ619" s="0" t="s">
        <v>35</v>
      </c>
      <c r="AR619" s="0" t="n">
        <v>2100</v>
      </c>
      <c r="AS619" s="0" t="s">
        <v>149</v>
      </c>
      <c r="AT619" s="0" t="s">
        <v>36</v>
      </c>
    </row>
    <row r="620" customFormat="false" ht="28.5" hidden="false" customHeight="true" outlineLevel="0" collapsed="false">
      <c r="A620" s="3" t="s">
        <v>147</v>
      </c>
      <c r="C620" s="0" t="s">
        <v>667</v>
      </c>
      <c r="D620" s="50" t="s">
        <v>35</v>
      </c>
      <c r="E620" s="0" t="n">
        <v>2035</v>
      </c>
      <c r="F620" s="51" t="str">
        <f aca="false">"*"&amp;IF(AND(A620="EU",E620=2035),0.63,IF(AND(A620="EU",E620=2050),0.54,IF(AND(A620="USA",E620=2035),0.64,IF(AND(A620="USA",E620=2050),0.54,IF(AND(A620="Japan",E620=2035),0.68,IF(AND(A620="Japan",E620=2050),0.58,IF(AND(A620="Russia",E620=2035),0.65,IF(AND(A620="Russia",E620=2050),0.54,IF(AND(A620="China",E620=2035),0.61,IF(AND(A620="China",E620=2050),0.49,IF(AND(A620="India",E620=2035),0.6,IF(AND(A620="India",E620=2050),0.49,IF(AND(A620="Middle East",E620=2035),0.6,IF(AND(A620="Middle East",E620=2050),0.5,IF(AND(A620="Africa",E620=2035),0.61,IF(AND(A620="Africa",E620=2050),0.5,IF(AND(A620="Brazil",E620=2035),0.64,IF(AND(A620="Brazil",E620=2050),0.54,""))))))))))))))))))</f>
        <v>*0.61</v>
      </c>
      <c r="H620" s="0" t="s">
        <v>667</v>
      </c>
      <c r="I620" s="50" t="s">
        <v>35</v>
      </c>
      <c r="J620" s="0" t="n">
        <v>2050</v>
      </c>
      <c r="K620" s="48" t="str">
        <f aca="false">"*"&amp;IF(AND(A620="EU",J620=2035),0.63,IF(AND(A620="EU",J620=2050),0.54,IF(AND(A620="USA",J620=2035),0.64,IF(AND(A620="USA",J620=2050),0.54,IF(AND(A620="Japan",J620=2035),0.68,IF(AND(A620="Japan",J620=2050),0.58,IF(AND(A620="Russia",J620=2035),0.65,IF(AND(A620="Russia",J620=2050),0.54,IF(AND(A620="China",J620=2035),0.61,IF(AND(A620="China",J620=2050),0.49,IF(AND(A620="India",J620=2035),0.6,IF(AND(A620="India",J620=2050),0.49,IF(AND(A620="Middle East",J620=2035),0.6,IF(AND(A620="Middle East",J620=2050),0.5,IF(AND(A620="Africa",J620=2035),0.61,IF(AND(A620="Africa",J620=2050),0.5,IF(AND(A620="Brazil",J620=2035),0.64,IF(AND(A620="Brazil",J620=2050),0.54,""))))))))))))))))))</f>
        <v>*0.49</v>
      </c>
      <c r="P620" s="41" t="s">
        <v>667</v>
      </c>
      <c r="Q620" s="52" t="s">
        <v>35</v>
      </c>
      <c r="R620" s="41" t="n">
        <v>2035</v>
      </c>
      <c r="S620" s="53" t="str">
        <f aca="false">"*"&amp;IF(AND(A620="EU",R620=2035),0.62,IF(AND(A620="EU",R620=2050),0.51,IF(AND(A620="USA",R620=2035),0.62,IF(AND(A620="USA",R620=2050),0.5,IF(AND(A620="Japan",R620=2035),0.65,IF(AND(A620="Japan",R620=2050),0.55,IF(AND(A620="Russia",R620=2035),0.63,IF(AND(A620="Russia",R620=2050),0.52,IF(AND(A620="China",R620=2035),0.59,IF(AND(A620="China",R620=2050),0.47,IF(AND(A620="India",R620=2035),0.58,IF(AND(A620="India",R620=2050),0.47,IF(AND(A620="Middle East",R620=2035),0.59,IF(AND(A620="Middle East",R620=2050),0.47,IF(AND(A620="Africa",R620=2035),0.58,IF(AND(A620="Africa",R620=2050),0.47,IF(AND(A620="Brazil",R620=2035),0.64,IF(AND(A620="Brazil",R620=2050),0.53,""))))))))))))))))))</f>
        <v>*0.59</v>
      </c>
      <c r="U620" s="41" t="s">
        <v>667</v>
      </c>
      <c r="V620" s="52" t="s">
        <v>35</v>
      </c>
      <c r="W620" s="41" t="n">
        <v>2050</v>
      </c>
      <c r="X620" s="53" t="str">
        <f aca="false">"*"&amp;IF(AND(A620="EU",W620=2035),0.62,IF(AND(A620="EU",W620=2050),0.51,IF(AND(A620="USA",W620=2035),0.62,IF(AND(A620="USA",W620=2050),0.5,IF(AND(A620="Japan",W620=2035),0.65,IF(AND(A620="Japan",W620=2050),0.55,IF(AND(A620="Russia",W620=2035),0.63,IF(AND(A620="Russia",W620=2050),0.52,IF(AND(A620="China",W620=2035),0.59,IF(AND(A620="China",W620=2050),0.47,IF(AND(A620="India",W620=2035),0.58,IF(AND(A620="India",W620=2050),0.47,IF(AND(A620="Middle East",W620=2035),0.59,IF(AND(A620="Middle East",W620=2050),0.47,IF(AND(A620="Africa",W620=2035),0.58,IF(AND(A620="Africa",W620=2050),0.47,IF(AND(A620="Brazil",W620=2035),0.64,IF(AND(A620="Brazil",W620=2050),0.53,""))))))))))))))))))</f>
        <v>*0.47</v>
      </c>
      <c r="AC620" s="0" t="s">
        <v>667</v>
      </c>
      <c r="AD620" s="50" t="s">
        <v>35</v>
      </c>
      <c r="AE620" s="0" t="n">
        <v>2035</v>
      </c>
      <c r="AF620" s="51" t="str">
        <f aca="false">"*"&amp;IF(AND(A620="EU",AE620=2035),0.58,IF(AND(A620="EU",AE620=2050),0.49,IF(AND(A620="USA",AE620=2035),0.56,IF(AND(A620="USA",AE620=2050),0.45,IF(AND(A620="Japan",AE620=2035),0.62,IF(AND(A620="Japan",AE620=2050),0.51,IF(AND(A620="Russia",AE620=2035),0.55,IF(AND(A620="Russia",AE620=2050),0.41,IF(AND(A620="China",AE620=2035),0.54,IF(AND(A620="China",AE620=2050),0.44,IF(AND(A620="India",AE620=2035),0.55,IF(AND(A620="India",AE620=2050),0.42,IF(AND(A620="Middle East",AE620=2035),0.53,IF(AND(A620="Middle East",AE620=2050),0.41,IF(AND(A620="Africa",AE620=2035),0.53,IF(AND(A620="Africa",AE620=2050),0.41,IF(AND(A620="Brazil",AE620=2035),0.6,IF(AND(A620="Brazil",AE620=2050),0.5,""))))))))))))))))))</f>
        <v>*0.54</v>
      </c>
      <c r="AG620" s="51" t="str">
        <f aca="false">AG619</f>
        <v>REZoning_Sol-Win</v>
      </c>
      <c r="AI620" s="0" t="s">
        <v>667</v>
      </c>
      <c r="AJ620" s="50" t="s">
        <v>35</v>
      </c>
      <c r="AK620" s="0" t="n">
        <v>2050</v>
      </c>
      <c r="AL620" s="51" t="str">
        <f aca="false">"*"&amp;IF(AND(A620="EU",AK620=2035),0.58,IF(AND(A620="EU",AK620=2050),0.49,IF(AND(A620="USA",AK620=2035),0.56,IF(AND(A620="USA",AK620=2050),0.45,IF(AND(A620="Japan",AK620=2035),0.62,IF(AND(A620="Japan",AK620=2050),0.51,IF(AND(A620="Russia",AK620=2035),0.55,IF(AND(A620="Russia",AK620=2050),0.41,IF(AND(A620="China",AK620=2035),0.54,IF(AND(A620="China",AK620=2050),0.44,IF(AND(A620="India",AK620=2035),0.55,IF(AND(A620="India",AK620=2050),0.42,IF(AND(A620="Middle East",AK620=2035),0.53,IF(AND(A620="Middle East",AK620=2050),0.41,IF(AND(A620="Africa",AK620=2035),0.53,IF(AND(A620="Africa",AK620=2050),0.41,IF(AND(A620="Brazil",AK620=2035),0.6,IF(AND(A620="Brazil",AK620=2050),0.5,""))))))))))))))))))</f>
        <v>*0.44</v>
      </c>
      <c r="AM620" s="51" t="str">
        <f aca="false">AM619</f>
        <v>REZoning_Sol-Win</v>
      </c>
      <c r="AP620" s="0" t="s">
        <v>667</v>
      </c>
      <c r="AQ620" s="0" t="s">
        <v>35</v>
      </c>
      <c r="AR620" s="0" t="n">
        <v>2100</v>
      </c>
      <c r="AS620" s="0" t="s">
        <v>149</v>
      </c>
      <c r="AT620" s="0" t="s">
        <v>36</v>
      </c>
    </row>
    <row r="621" customFormat="false" ht="28.5" hidden="false" customHeight="true" outlineLevel="0" collapsed="false">
      <c r="A621" s="3" t="s">
        <v>51</v>
      </c>
      <c r="C621" s="0" t="s">
        <v>668</v>
      </c>
      <c r="D621" s="50" t="s">
        <v>35</v>
      </c>
      <c r="E621" s="0" t="n">
        <v>2035</v>
      </c>
      <c r="F621" s="51" t="str">
        <f aca="false">"*"&amp;IF(AND(A621="EU",E621=2035),0.63,IF(AND(A621="EU",E621=2050),0.54,IF(AND(A621="USA",E621=2035),0.64,IF(AND(A621="USA",E621=2050),0.54,IF(AND(A621="Japan",E621=2035),0.68,IF(AND(A621="Japan",E621=2050),0.58,IF(AND(A621="Russia",E621=2035),0.65,IF(AND(A621="Russia",E621=2050),0.54,IF(AND(A621="China",E621=2035),0.61,IF(AND(A621="China",E621=2050),0.49,IF(AND(A621="India",E621=2035),0.6,IF(AND(A621="India",E621=2050),0.49,IF(AND(A621="Middle East",E621=2035),0.6,IF(AND(A621="Middle East",E621=2050),0.5,IF(AND(A621="Africa",E621=2035),0.61,IF(AND(A621="Africa",E621=2050),0.5,IF(AND(A621="Brazil",E621=2035),0.64,IF(AND(A621="Brazil",E621=2050),0.54,""))))))))))))))))))</f>
        <v>*0.63</v>
      </c>
      <c r="H621" s="0" t="s">
        <v>668</v>
      </c>
      <c r="I621" s="50" t="s">
        <v>35</v>
      </c>
      <c r="J621" s="0" t="n">
        <v>2050</v>
      </c>
      <c r="K621" s="48" t="str">
        <f aca="false">"*"&amp;IF(AND(A621="EU",J621=2035),0.63,IF(AND(A621="EU",J621=2050),0.54,IF(AND(A621="USA",J621=2035),0.64,IF(AND(A621="USA",J621=2050),0.54,IF(AND(A621="Japan",J621=2035),0.68,IF(AND(A621="Japan",J621=2050),0.58,IF(AND(A621="Russia",J621=2035),0.65,IF(AND(A621="Russia",J621=2050),0.54,IF(AND(A621="China",J621=2035),0.61,IF(AND(A621="China",J621=2050),0.49,IF(AND(A621="India",J621=2035),0.6,IF(AND(A621="India",J621=2050),0.49,IF(AND(A621="Middle East",J621=2035),0.6,IF(AND(A621="Middle East",J621=2050),0.5,IF(AND(A621="Africa",J621=2035),0.61,IF(AND(A621="Africa",J621=2050),0.5,IF(AND(A621="Brazil",J621=2035),0.64,IF(AND(A621="Brazil",J621=2050),0.54,""))))))))))))))))))</f>
        <v>*0.54</v>
      </c>
      <c r="P621" s="41" t="s">
        <v>668</v>
      </c>
      <c r="Q621" s="52" t="s">
        <v>35</v>
      </c>
      <c r="R621" s="41" t="n">
        <v>2035</v>
      </c>
      <c r="S621" s="53" t="str">
        <f aca="false">"*"&amp;IF(AND(A621="EU",R621=2035),0.62,IF(AND(A621="EU",R621=2050),0.51,IF(AND(A621="USA",R621=2035),0.62,IF(AND(A621="USA",R621=2050),0.5,IF(AND(A621="Japan",R621=2035),0.65,IF(AND(A621="Japan",R621=2050),0.55,IF(AND(A621="Russia",R621=2035),0.63,IF(AND(A621="Russia",R621=2050),0.52,IF(AND(A621="China",R621=2035),0.59,IF(AND(A621="China",R621=2050),0.47,IF(AND(A621="India",R621=2035),0.58,IF(AND(A621="India",R621=2050),0.47,IF(AND(A621="Middle East",R621=2035),0.59,IF(AND(A621="Middle East",R621=2050),0.47,IF(AND(A621="Africa",R621=2035),0.58,IF(AND(A621="Africa",R621=2050),0.47,IF(AND(A621="Brazil",R621=2035),0.64,IF(AND(A621="Brazil",R621=2050),0.53,""))))))))))))))))))</f>
        <v>*0.62</v>
      </c>
      <c r="U621" s="41" t="s">
        <v>668</v>
      </c>
      <c r="V621" s="52" t="s">
        <v>35</v>
      </c>
      <c r="W621" s="41" t="n">
        <v>2050</v>
      </c>
      <c r="X621" s="53" t="str">
        <f aca="false">"*"&amp;IF(AND(A621="EU",W621=2035),0.62,IF(AND(A621="EU",W621=2050),0.51,IF(AND(A621="USA",W621=2035),0.62,IF(AND(A621="USA",W621=2050),0.5,IF(AND(A621="Japan",W621=2035),0.65,IF(AND(A621="Japan",W621=2050),0.55,IF(AND(A621="Russia",W621=2035),0.63,IF(AND(A621="Russia",W621=2050),0.52,IF(AND(A621="China",W621=2035),0.59,IF(AND(A621="China",W621=2050),0.47,IF(AND(A621="India",W621=2035),0.58,IF(AND(A621="India",W621=2050),0.47,IF(AND(A621="Middle East",W621=2035),0.59,IF(AND(A621="Middle East",W621=2050),0.47,IF(AND(A621="Africa",W621=2035),0.58,IF(AND(A621="Africa",W621=2050),0.47,IF(AND(A621="Brazil",W621=2035),0.64,IF(AND(A621="Brazil",W621=2050),0.53,""))))))))))))))))))</f>
        <v>*0.51</v>
      </c>
      <c r="AC621" s="0" t="s">
        <v>668</v>
      </c>
      <c r="AD621" s="50" t="s">
        <v>35</v>
      </c>
      <c r="AE621" s="0" t="n">
        <v>2035</v>
      </c>
      <c r="AF621" s="51" t="str">
        <f aca="false">"*"&amp;IF(AND(A621="EU",AE621=2035),0.58,IF(AND(A621="EU",AE621=2050),0.49,IF(AND(A621="USA",AE621=2035),0.56,IF(AND(A621="USA",AE621=2050),0.45,IF(AND(A621="Japan",AE621=2035),0.62,IF(AND(A621="Japan",AE621=2050),0.51,IF(AND(A621="Russia",AE621=2035),0.55,IF(AND(A621="Russia",AE621=2050),0.41,IF(AND(A621="China",AE621=2035),0.54,IF(AND(A621="China",AE621=2050),0.44,IF(AND(A621="India",AE621=2035),0.55,IF(AND(A621="India",AE621=2050),0.42,IF(AND(A621="Middle East",AE621=2035),0.53,IF(AND(A621="Middle East",AE621=2050),0.41,IF(AND(A621="Africa",AE621=2035),0.53,IF(AND(A621="Africa",AE621=2050),0.41,IF(AND(A621="Brazil",AE621=2035),0.6,IF(AND(A621="Brazil",AE621=2050),0.5,""))))))))))))))))))</f>
        <v>*0.58</v>
      </c>
      <c r="AG621" s="51" t="str">
        <f aca="false">AG620</f>
        <v>REZoning_Sol-Win</v>
      </c>
      <c r="AI621" s="0" t="s">
        <v>668</v>
      </c>
      <c r="AJ621" s="50" t="s">
        <v>35</v>
      </c>
      <c r="AK621" s="0" t="n">
        <v>2050</v>
      </c>
      <c r="AL621" s="51" t="str">
        <f aca="false">"*"&amp;IF(AND(A621="EU",AK621=2035),0.58,IF(AND(A621="EU",AK621=2050),0.49,IF(AND(A621="USA",AK621=2035),0.56,IF(AND(A621="USA",AK621=2050),0.45,IF(AND(A621="Japan",AK621=2035),0.62,IF(AND(A621="Japan",AK621=2050),0.51,IF(AND(A621="Russia",AK621=2035),0.55,IF(AND(A621="Russia",AK621=2050),0.41,IF(AND(A621="China",AK621=2035),0.54,IF(AND(A621="China",AK621=2050),0.44,IF(AND(A621="India",AK621=2035),0.55,IF(AND(A621="India",AK621=2050),0.42,IF(AND(A621="Middle East",AK621=2035),0.53,IF(AND(A621="Middle East",AK621=2050),0.41,IF(AND(A621="Africa",AK621=2035),0.53,IF(AND(A621="Africa",AK621=2050),0.41,IF(AND(A621="Brazil",AK621=2035),0.6,IF(AND(A621="Brazil",AK621=2050),0.5,""))))))))))))))))))</f>
        <v>*0.49</v>
      </c>
      <c r="AM621" s="51" t="str">
        <f aca="false">AM620</f>
        <v>REZoning_Sol-Win</v>
      </c>
      <c r="AP621" s="0" t="s">
        <v>668</v>
      </c>
      <c r="AQ621" s="0" t="s">
        <v>35</v>
      </c>
      <c r="AR621" s="0" t="n">
        <v>2100</v>
      </c>
      <c r="AS621" s="0" t="s">
        <v>53</v>
      </c>
      <c r="AT621" s="0" t="s">
        <v>36</v>
      </c>
    </row>
    <row r="622" customFormat="false" ht="28.5" hidden="false" customHeight="true" outlineLevel="0" collapsed="false">
      <c r="A622" s="3" t="s">
        <v>51</v>
      </c>
      <c r="C622" s="0" t="s">
        <v>669</v>
      </c>
      <c r="D622" s="50" t="s">
        <v>35</v>
      </c>
      <c r="E622" s="0" t="n">
        <v>2035</v>
      </c>
      <c r="F622" s="51" t="str">
        <f aca="false">"*"&amp;IF(AND(A622="EU",E622=2035),0.63,IF(AND(A622="EU",E622=2050),0.54,IF(AND(A622="USA",E622=2035),0.64,IF(AND(A622="USA",E622=2050),0.54,IF(AND(A622="Japan",E622=2035),0.68,IF(AND(A622="Japan",E622=2050),0.58,IF(AND(A622="Russia",E622=2035),0.65,IF(AND(A622="Russia",E622=2050),0.54,IF(AND(A622="China",E622=2035),0.61,IF(AND(A622="China",E622=2050),0.49,IF(AND(A622="India",E622=2035),0.6,IF(AND(A622="India",E622=2050),0.49,IF(AND(A622="Middle East",E622=2035),0.6,IF(AND(A622="Middle East",E622=2050),0.5,IF(AND(A622="Africa",E622=2035),0.61,IF(AND(A622="Africa",E622=2050),0.5,IF(AND(A622="Brazil",E622=2035),0.64,IF(AND(A622="Brazil",E622=2050),0.54,""))))))))))))))))))</f>
        <v>*0.63</v>
      </c>
      <c r="H622" s="0" t="s">
        <v>669</v>
      </c>
      <c r="I622" s="50" t="s">
        <v>35</v>
      </c>
      <c r="J622" s="0" t="n">
        <v>2050</v>
      </c>
      <c r="K622" s="48" t="str">
        <f aca="false">"*"&amp;IF(AND(A622="EU",J622=2035),0.63,IF(AND(A622="EU",J622=2050),0.54,IF(AND(A622="USA",J622=2035),0.64,IF(AND(A622="USA",J622=2050),0.54,IF(AND(A622="Japan",J622=2035),0.68,IF(AND(A622="Japan",J622=2050),0.58,IF(AND(A622="Russia",J622=2035),0.65,IF(AND(A622="Russia",J622=2050),0.54,IF(AND(A622="China",J622=2035),0.61,IF(AND(A622="China",J622=2050),0.49,IF(AND(A622="India",J622=2035),0.6,IF(AND(A622="India",J622=2050),0.49,IF(AND(A622="Middle East",J622=2035),0.6,IF(AND(A622="Middle East",J622=2050),0.5,IF(AND(A622="Africa",J622=2035),0.61,IF(AND(A622="Africa",J622=2050),0.5,IF(AND(A622="Brazil",J622=2035),0.64,IF(AND(A622="Brazil",J622=2050),0.54,""))))))))))))))))))</f>
        <v>*0.54</v>
      </c>
      <c r="P622" s="41" t="s">
        <v>669</v>
      </c>
      <c r="Q622" s="52" t="s">
        <v>35</v>
      </c>
      <c r="R622" s="41" t="n">
        <v>2035</v>
      </c>
      <c r="S622" s="53" t="str">
        <f aca="false">"*"&amp;IF(AND(A622="EU",R622=2035),0.62,IF(AND(A622="EU",R622=2050),0.51,IF(AND(A622="USA",R622=2035),0.62,IF(AND(A622="USA",R622=2050),0.5,IF(AND(A622="Japan",R622=2035),0.65,IF(AND(A622="Japan",R622=2050),0.55,IF(AND(A622="Russia",R622=2035),0.63,IF(AND(A622="Russia",R622=2050),0.52,IF(AND(A622="China",R622=2035),0.59,IF(AND(A622="China",R622=2050),0.47,IF(AND(A622="India",R622=2035),0.58,IF(AND(A622="India",R622=2050),0.47,IF(AND(A622="Middle East",R622=2035),0.59,IF(AND(A622="Middle East",R622=2050),0.47,IF(AND(A622="Africa",R622=2035),0.58,IF(AND(A622="Africa",R622=2050),0.47,IF(AND(A622="Brazil",R622=2035),0.64,IF(AND(A622="Brazil",R622=2050),0.53,""))))))))))))))))))</f>
        <v>*0.62</v>
      </c>
      <c r="U622" s="41" t="s">
        <v>669</v>
      </c>
      <c r="V622" s="52" t="s">
        <v>35</v>
      </c>
      <c r="W622" s="41" t="n">
        <v>2050</v>
      </c>
      <c r="X622" s="53" t="str">
        <f aca="false">"*"&amp;IF(AND(A622="EU",W622=2035),0.62,IF(AND(A622="EU",W622=2050),0.51,IF(AND(A622="USA",W622=2035),0.62,IF(AND(A622="USA",W622=2050),0.5,IF(AND(A622="Japan",W622=2035),0.65,IF(AND(A622="Japan",W622=2050),0.55,IF(AND(A622="Russia",W622=2035),0.63,IF(AND(A622="Russia",W622=2050),0.52,IF(AND(A622="China",W622=2035),0.59,IF(AND(A622="China",W622=2050),0.47,IF(AND(A622="India",W622=2035),0.58,IF(AND(A622="India",W622=2050),0.47,IF(AND(A622="Middle East",W622=2035),0.59,IF(AND(A622="Middle East",W622=2050),0.47,IF(AND(A622="Africa",W622=2035),0.58,IF(AND(A622="Africa",W622=2050),0.47,IF(AND(A622="Brazil",W622=2035),0.64,IF(AND(A622="Brazil",W622=2050),0.53,""))))))))))))))))))</f>
        <v>*0.51</v>
      </c>
      <c r="AC622" s="0" t="s">
        <v>669</v>
      </c>
      <c r="AD622" s="50" t="s">
        <v>35</v>
      </c>
      <c r="AE622" s="0" t="n">
        <v>2035</v>
      </c>
      <c r="AF622" s="51" t="str">
        <f aca="false">"*"&amp;IF(AND(A622="EU",AE622=2035),0.58,IF(AND(A622="EU",AE622=2050),0.49,IF(AND(A622="USA",AE622=2035),0.56,IF(AND(A622="USA",AE622=2050),0.45,IF(AND(A622="Japan",AE622=2035),0.62,IF(AND(A622="Japan",AE622=2050),0.51,IF(AND(A622="Russia",AE622=2035),0.55,IF(AND(A622="Russia",AE622=2050),0.41,IF(AND(A622="China",AE622=2035),0.54,IF(AND(A622="China",AE622=2050),0.44,IF(AND(A622="India",AE622=2035),0.55,IF(AND(A622="India",AE622=2050),0.42,IF(AND(A622="Middle East",AE622=2035),0.53,IF(AND(A622="Middle East",AE622=2050),0.41,IF(AND(A622="Africa",AE622=2035),0.53,IF(AND(A622="Africa",AE622=2050),0.41,IF(AND(A622="Brazil",AE622=2035),0.6,IF(AND(A622="Brazil",AE622=2050),0.5,""))))))))))))))))))</f>
        <v>*0.58</v>
      </c>
      <c r="AG622" s="51" t="str">
        <f aca="false">AG621</f>
        <v>REZoning_Sol-Win</v>
      </c>
      <c r="AI622" s="0" t="s">
        <v>669</v>
      </c>
      <c r="AJ622" s="50" t="s">
        <v>35</v>
      </c>
      <c r="AK622" s="0" t="n">
        <v>2050</v>
      </c>
      <c r="AL622" s="51" t="str">
        <f aca="false">"*"&amp;IF(AND(A622="EU",AK622=2035),0.58,IF(AND(A622="EU",AK622=2050),0.49,IF(AND(A622="USA",AK622=2035),0.56,IF(AND(A622="USA",AK622=2050),0.45,IF(AND(A622="Japan",AK622=2035),0.62,IF(AND(A622="Japan",AK622=2050),0.51,IF(AND(A622="Russia",AK622=2035),0.55,IF(AND(A622="Russia",AK622=2050),0.41,IF(AND(A622="China",AK622=2035),0.54,IF(AND(A622="China",AK622=2050),0.44,IF(AND(A622="India",AK622=2035),0.55,IF(AND(A622="India",AK622=2050),0.42,IF(AND(A622="Middle East",AK622=2035),0.53,IF(AND(A622="Middle East",AK622=2050),0.41,IF(AND(A622="Africa",AK622=2035),0.53,IF(AND(A622="Africa",AK622=2050),0.41,IF(AND(A622="Brazil",AK622=2035),0.6,IF(AND(A622="Brazil",AK622=2050),0.5,""))))))))))))))))))</f>
        <v>*0.49</v>
      </c>
      <c r="AM622" s="51" t="str">
        <f aca="false">AM621</f>
        <v>REZoning_Sol-Win</v>
      </c>
      <c r="AP622" s="0" t="s">
        <v>669</v>
      </c>
      <c r="AQ622" s="0" t="s">
        <v>35</v>
      </c>
      <c r="AR622" s="0" t="n">
        <v>2100</v>
      </c>
      <c r="AS622" s="0" t="s">
        <v>53</v>
      </c>
      <c r="AT622" s="0" t="s">
        <v>36</v>
      </c>
    </row>
    <row r="623" customFormat="false" ht="28.5" hidden="false" customHeight="true" outlineLevel="0" collapsed="false">
      <c r="A623" s="3" t="s">
        <v>51</v>
      </c>
      <c r="C623" s="0" t="s">
        <v>670</v>
      </c>
      <c r="D623" s="50" t="s">
        <v>35</v>
      </c>
      <c r="E623" s="0" t="n">
        <v>2035</v>
      </c>
      <c r="F623" s="51" t="str">
        <f aca="false">"*"&amp;IF(AND(A623="EU",E623=2035),0.63,IF(AND(A623="EU",E623=2050),0.54,IF(AND(A623="USA",E623=2035),0.64,IF(AND(A623="USA",E623=2050),0.54,IF(AND(A623="Japan",E623=2035),0.68,IF(AND(A623="Japan",E623=2050),0.58,IF(AND(A623="Russia",E623=2035),0.65,IF(AND(A623="Russia",E623=2050),0.54,IF(AND(A623="China",E623=2035),0.61,IF(AND(A623="China",E623=2050),0.49,IF(AND(A623="India",E623=2035),0.6,IF(AND(A623="India",E623=2050),0.49,IF(AND(A623="Middle East",E623=2035),0.6,IF(AND(A623="Middle East",E623=2050),0.5,IF(AND(A623="Africa",E623=2035),0.61,IF(AND(A623="Africa",E623=2050),0.5,IF(AND(A623="Brazil",E623=2035),0.64,IF(AND(A623="Brazil",E623=2050),0.54,""))))))))))))))))))</f>
        <v>*0.63</v>
      </c>
      <c r="H623" s="0" t="s">
        <v>670</v>
      </c>
      <c r="I623" s="50" t="s">
        <v>35</v>
      </c>
      <c r="J623" s="0" t="n">
        <v>2050</v>
      </c>
      <c r="K623" s="48" t="str">
        <f aca="false">"*"&amp;IF(AND(A623="EU",J623=2035),0.63,IF(AND(A623="EU",J623=2050),0.54,IF(AND(A623="USA",J623=2035),0.64,IF(AND(A623="USA",J623=2050),0.54,IF(AND(A623="Japan",J623=2035),0.68,IF(AND(A623="Japan",J623=2050),0.58,IF(AND(A623="Russia",J623=2035),0.65,IF(AND(A623="Russia",J623=2050),0.54,IF(AND(A623="China",J623=2035),0.61,IF(AND(A623="China",J623=2050),0.49,IF(AND(A623="India",J623=2035),0.6,IF(AND(A623="India",J623=2050),0.49,IF(AND(A623="Middle East",J623=2035),0.6,IF(AND(A623="Middle East",J623=2050),0.5,IF(AND(A623="Africa",J623=2035),0.61,IF(AND(A623="Africa",J623=2050),0.5,IF(AND(A623="Brazil",J623=2035),0.64,IF(AND(A623="Brazil",J623=2050),0.54,""))))))))))))))))))</f>
        <v>*0.54</v>
      </c>
      <c r="P623" s="41" t="s">
        <v>670</v>
      </c>
      <c r="Q623" s="52" t="s">
        <v>35</v>
      </c>
      <c r="R623" s="41" t="n">
        <v>2035</v>
      </c>
      <c r="S623" s="53" t="str">
        <f aca="false">"*"&amp;IF(AND(A623="EU",R623=2035),0.62,IF(AND(A623="EU",R623=2050),0.51,IF(AND(A623="USA",R623=2035),0.62,IF(AND(A623="USA",R623=2050),0.5,IF(AND(A623="Japan",R623=2035),0.65,IF(AND(A623="Japan",R623=2050),0.55,IF(AND(A623="Russia",R623=2035),0.63,IF(AND(A623="Russia",R623=2050),0.52,IF(AND(A623="China",R623=2035),0.59,IF(AND(A623="China",R623=2050),0.47,IF(AND(A623="India",R623=2035),0.58,IF(AND(A623="India",R623=2050),0.47,IF(AND(A623="Middle East",R623=2035),0.59,IF(AND(A623="Middle East",R623=2050),0.47,IF(AND(A623="Africa",R623=2035),0.58,IF(AND(A623="Africa",R623=2050),0.47,IF(AND(A623="Brazil",R623=2035),0.64,IF(AND(A623="Brazil",R623=2050),0.53,""))))))))))))))))))</f>
        <v>*0.62</v>
      </c>
      <c r="U623" s="41" t="s">
        <v>670</v>
      </c>
      <c r="V623" s="52" t="s">
        <v>35</v>
      </c>
      <c r="W623" s="41" t="n">
        <v>2050</v>
      </c>
      <c r="X623" s="53" t="str">
        <f aca="false">"*"&amp;IF(AND(A623="EU",W623=2035),0.62,IF(AND(A623="EU",W623=2050),0.51,IF(AND(A623="USA",W623=2035),0.62,IF(AND(A623="USA",W623=2050),0.5,IF(AND(A623="Japan",W623=2035),0.65,IF(AND(A623="Japan",W623=2050),0.55,IF(AND(A623="Russia",W623=2035),0.63,IF(AND(A623="Russia",W623=2050),0.52,IF(AND(A623="China",W623=2035),0.59,IF(AND(A623="China",W623=2050),0.47,IF(AND(A623="India",W623=2035),0.58,IF(AND(A623="India",W623=2050),0.47,IF(AND(A623="Middle East",W623=2035),0.59,IF(AND(A623="Middle East",W623=2050),0.47,IF(AND(A623="Africa",W623=2035),0.58,IF(AND(A623="Africa",W623=2050),0.47,IF(AND(A623="Brazil",W623=2035),0.64,IF(AND(A623="Brazil",W623=2050),0.53,""))))))))))))))))))</f>
        <v>*0.51</v>
      </c>
      <c r="AC623" s="0" t="s">
        <v>670</v>
      </c>
      <c r="AD623" s="50" t="s">
        <v>35</v>
      </c>
      <c r="AE623" s="0" t="n">
        <v>2035</v>
      </c>
      <c r="AF623" s="51" t="str">
        <f aca="false">"*"&amp;IF(AND(A623="EU",AE623=2035),0.58,IF(AND(A623="EU",AE623=2050),0.49,IF(AND(A623="USA",AE623=2035),0.56,IF(AND(A623="USA",AE623=2050),0.45,IF(AND(A623="Japan",AE623=2035),0.62,IF(AND(A623="Japan",AE623=2050),0.51,IF(AND(A623="Russia",AE623=2035),0.55,IF(AND(A623="Russia",AE623=2050),0.41,IF(AND(A623="China",AE623=2035),0.54,IF(AND(A623="China",AE623=2050),0.44,IF(AND(A623="India",AE623=2035),0.55,IF(AND(A623="India",AE623=2050),0.42,IF(AND(A623="Middle East",AE623=2035),0.53,IF(AND(A623="Middle East",AE623=2050),0.41,IF(AND(A623="Africa",AE623=2035),0.53,IF(AND(A623="Africa",AE623=2050),0.41,IF(AND(A623="Brazil",AE623=2035),0.6,IF(AND(A623="Brazil",AE623=2050),0.5,""))))))))))))))))))</f>
        <v>*0.58</v>
      </c>
      <c r="AG623" s="51" t="str">
        <f aca="false">AG622</f>
        <v>REZoning_Sol-Win</v>
      </c>
      <c r="AI623" s="0" t="s">
        <v>670</v>
      </c>
      <c r="AJ623" s="50" t="s">
        <v>35</v>
      </c>
      <c r="AK623" s="0" t="n">
        <v>2050</v>
      </c>
      <c r="AL623" s="51" t="str">
        <f aca="false">"*"&amp;IF(AND(A623="EU",AK623=2035),0.58,IF(AND(A623="EU",AK623=2050),0.49,IF(AND(A623="USA",AK623=2035),0.56,IF(AND(A623="USA",AK623=2050),0.45,IF(AND(A623="Japan",AK623=2035),0.62,IF(AND(A623="Japan",AK623=2050),0.51,IF(AND(A623="Russia",AK623=2035),0.55,IF(AND(A623="Russia",AK623=2050),0.41,IF(AND(A623="China",AK623=2035),0.54,IF(AND(A623="China",AK623=2050),0.44,IF(AND(A623="India",AK623=2035),0.55,IF(AND(A623="India",AK623=2050),0.42,IF(AND(A623="Middle East",AK623=2035),0.53,IF(AND(A623="Middle East",AK623=2050),0.41,IF(AND(A623="Africa",AK623=2035),0.53,IF(AND(A623="Africa",AK623=2050),0.41,IF(AND(A623="Brazil",AK623=2035),0.6,IF(AND(A623="Brazil",AK623=2050),0.5,""))))))))))))))))))</f>
        <v>*0.49</v>
      </c>
      <c r="AM623" s="51" t="str">
        <f aca="false">AM622</f>
        <v>REZoning_Sol-Win</v>
      </c>
      <c r="AP623" s="0" t="s">
        <v>670</v>
      </c>
      <c r="AQ623" s="0" t="s">
        <v>35</v>
      </c>
      <c r="AR623" s="0" t="n">
        <v>2100</v>
      </c>
      <c r="AS623" s="0" t="s">
        <v>53</v>
      </c>
      <c r="AT623" s="0" t="s">
        <v>36</v>
      </c>
    </row>
    <row r="624" customFormat="false" ht="28.5" hidden="false" customHeight="true" outlineLevel="0" collapsed="false">
      <c r="A624" s="3" t="s">
        <v>147</v>
      </c>
      <c r="C624" s="0" t="s">
        <v>671</v>
      </c>
      <c r="D624" s="50" t="s">
        <v>35</v>
      </c>
      <c r="E624" s="0" t="n">
        <v>2035</v>
      </c>
      <c r="F624" s="51" t="str">
        <f aca="false">"*"&amp;IF(AND(A624="EU",E624=2035),0.63,IF(AND(A624="EU",E624=2050),0.54,IF(AND(A624="USA",E624=2035),0.64,IF(AND(A624="USA",E624=2050),0.54,IF(AND(A624="Japan",E624=2035),0.68,IF(AND(A624="Japan",E624=2050),0.58,IF(AND(A624="Russia",E624=2035),0.65,IF(AND(A624="Russia",E624=2050),0.54,IF(AND(A624="China",E624=2035),0.61,IF(AND(A624="China",E624=2050),0.49,IF(AND(A624="India",E624=2035),0.6,IF(AND(A624="India",E624=2050),0.49,IF(AND(A624="Middle East",E624=2035),0.6,IF(AND(A624="Middle East",E624=2050),0.5,IF(AND(A624="Africa",E624=2035),0.61,IF(AND(A624="Africa",E624=2050),0.5,IF(AND(A624="Brazil",E624=2035),0.64,IF(AND(A624="Brazil",E624=2050),0.54,""))))))))))))))))))</f>
        <v>*0.61</v>
      </c>
      <c r="H624" s="0" t="s">
        <v>671</v>
      </c>
      <c r="I624" s="50" t="s">
        <v>35</v>
      </c>
      <c r="J624" s="0" t="n">
        <v>2050</v>
      </c>
      <c r="K624" s="48" t="str">
        <f aca="false">"*"&amp;IF(AND(A624="EU",J624=2035),0.63,IF(AND(A624="EU",J624=2050),0.54,IF(AND(A624="USA",J624=2035),0.64,IF(AND(A624="USA",J624=2050),0.54,IF(AND(A624="Japan",J624=2035),0.68,IF(AND(A624="Japan",J624=2050),0.58,IF(AND(A624="Russia",J624=2035),0.65,IF(AND(A624="Russia",J624=2050),0.54,IF(AND(A624="China",J624=2035),0.61,IF(AND(A624="China",J624=2050),0.49,IF(AND(A624="India",J624=2035),0.6,IF(AND(A624="India",J624=2050),0.49,IF(AND(A624="Middle East",J624=2035),0.6,IF(AND(A624="Middle East",J624=2050),0.5,IF(AND(A624="Africa",J624=2035),0.61,IF(AND(A624="Africa",J624=2050),0.5,IF(AND(A624="Brazil",J624=2035),0.64,IF(AND(A624="Brazil",J624=2050),0.54,""))))))))))))))))))</f>
        <v>*0.49</v>
      </c>
      <c r="P624" s="41" t="s">
        <v>671</v>
      </c>
      <c r="Q624" s="52" t="s">
        <v>35</v>
      </c>
      <c r="R624" s="41" t="n">
        <v>2035</v>
      </c>
      <c r="S624" s="53" t="str">
        <f aca="false">"*"&amp;IF(AND(A624="EU",R624=2035),0.62,IF(AND(A624="EU",R624=2050),0.51,IF(AND(A624="USA",R624=2035),0.62,IF(AND(A624="USA",R624=2050),0.5,IF(AND(A624="Japan",R624=2035),0.65,IF(AND(A624="Japan",R624=2050),0.55,IF(AND(A624="Russia",R624=2035),0.63,IF(AND(A624="Russia",R624=2050),0.52,IF(AND(A624="China",R624=2035),0.59,IF(AND(A624="China",R624=2050),0.47,IF(AND(A624="India",R624=2035),0.58,IF(AND(A624="India",R624=2050),0.47,IF(AND(A624="Middle East",R624=2035),0.59,IF(AND(A624="Middle East",R624=2050),0.47,IF(AND(A624="Africa",R624=2035),0.58,IF(AND(A624="Africa",R624=2050),0.47,IF(AND(A624="Brazil",R624=2035),0.64,IF(AND(A624="Brazil",R624=2050),0.53,""))))))))))))))))))</f>
        <v>*0.59</v>
      </c>
      <c r="U624" s="41" t="s">
        <v>671</v>
      </c>
      <c r="V624" s="52" t="s">
        <v>35</v>
      </c>
      <c r="W624" s="41" t="n">
        <v>2050</v>
      </c>
      <c r="X624" s="53" t="str">
        <f aca="false">"*"&amp;IF(AND(A624="EU",W624=2035),0.62,IF(AND(A624="EU",W624=2050),0.51,IF(AND(A624="USA",W624=2035),0.62,IF(AND(A624="USA",W624=2050),0.5,IF(AND(A624="Japan",W624=2035),0.65,IF(AND(A624="Japan",W624=2050),0.55,IF(AND(A624="Russia",W624=2035),0.63,IF(AND(A624="Russia",W624=2050),0.52,IF(AND(A624="China",W624=2035),0.59,IF(AND(A624="China",W624=2050),0.47,IF(AND(A624="India",W624=2035),0.58,IF(AND(A624="India",W624=2050),0.47,IF(AND(A624="Middle East",W624=2035),0.59,IF(AND(A624="Middle East",W624=2050),0.47,IF(AND(A624="Africa",W624=2035),0.58,IF(AND(A624="Africa",W624=2050),0.47,IF(AND(A624="Brazil",W624=2035),0.64,IF(AND(A624="Brazil",W624=2050),0.53,""))))))))))))))))))</f>
        <v>*0.47</v>
      </c>
      <c r="AC624" s="0" t="s">
        <v>671</v>
      </c>
      <c r="AD624" s="50" t="s">
        <v>35</v>
      </c>
      <c r="AE624" s="0" t="n">
        <v>2035</v>
      </c>
      <c r="AF624" s="51" t="str">
        <f aca="false">"*"&amp;IF(AND(A624="EU",AE624=2035),0.58,IF(AND(A624="EU",AE624=2050),0.49,IF(AND(A624="USA",AE624=2035),0.56,IF(AND(A624="USA",AE624=2050),0.45,IF(AND(A624="Japan",AE624=2035),0.62,IF(AND(A624="Japan",AE624=2050),0.51,IF(AND(A624="Russia",AE624=2035),0.55,IF(AND(A624="Russia",AE624=2050),0.41,IF(AND(A624="China",AE624=2035),0.54,IF(AND(A624="China",AE624=2050),0.44,IF(AND(A624="India",AE624=2035),0.55,IF(AND(A624="India",AE624=2050),0.42,IF(AND(A624="Middle East",AE624=2035),0.53,IF(AND(A624="Middle East",AE624=2050),0.41,IF(AND(A624="Africa",AE624=2035),0.53,IF(AND(A624="Africa",AE624=2050),0.41,IF(AND(A624="Brazil",AE624=2035),0.6,IF(AND(A624="Brazil",AE624=2050),0.5,""))))))))))))))))))</f>
        <v>*0.54</v>
      </c>
      <c r="AG624" s="51" t="str">
        <f aca="false">AG623</f>
        <v>REZoning_Sol-Win</v>
      </c>
      <c r="AI624" s="0" t="s">
        <v>671</v>
      </c>
      <c r="AJ624" s="50" t="s">
        <v>35</v>
      </c>
      <c r="AK624" s="0" t="n">
        <v>2050</v>
      </c>
      <c r="AL624" s="51" t="str">
        <f aca="false">"*"&amp;IF(AND(A624="EU",AK624=2035),0.58,IF(AND(A624="EU",AK624=2050),0.49,IF(AND(A624="USA",AK624=2035),0.56,IF(AND(A624="USA",AK624=2050),0.45,IF(AND(A624="Japan",AK624=2035),0.62,IF(AND(A624="Japan",AK624=2050),0.51,IF(AND(A624="Russia",AK624=2035),0.55,IF(AND(A624="Russia",AK624=2050),0.41,IF(AND(A624="China",AK624=2035),0.54,IF(AND(A624="China",AK624=2050),0.44,IF(AND(A624="India",AK624=2035),0.55,IF(AND(A624="India",AK624=2050),0.42,IF(AND(A624="Middle East",AK624=2035),0.53,IF(AND(A624="Middle East",AK624=2050),0.41,IF(AND(A624="Africa",AK624=2035),0.53,IF(AND(A624="Africa",AK624=2050),0.41,IF(AND(A624="Brazil",AK624=2035),0.6,IF(AND(A624="Brazil",AK624=2050),0.5,""))))))))))))))))))</f>
        <v>*0.44</v>
      </c>
      <c r="AM624" s="51" t="str">
        <f aca="false">AM623</f>
        <v>REZoning_Sol-Win</v>
      </c>
      <c r="AP624" s="0" t="s">
        <v>671</v>
      </c>
      <c r="AQ624" s="0" t="s">
        <v>35</v>
      </c>
      <c r="AR624" s="0" t="n">
        <v>2100</v>
      </c>
      <c r="AS624" s="0" t="s">
        <v>149</v>
      </c>
      <c r="AT624" s="0" t="s">
        <v>36</v>
      </c>
    </row>
    <row r="625" customFormat="false" ht="28.5" hidden="false" customHeight="true" outlineLevel="0" collapsed="false">
      <c r="A625" s="3" t="s">
        <v>147</v>
      </c>
      <c r="C625" s="0" t="s">
        <v>672</v>
      </c>
      <c r="D625" s="50" t="s">
        <v>35</v>
      </c>
      <c r="E625" s="0" t="n">
        <v>2035</v>
      </c>
      <c r="F625" s="51" t="str">
        <f aca="false">"*"&amp;IF(AND(A625="EU",E625=2035),0.63,IF(AND(A625="EU",E625=2050),0.54,IF(AND(A625="USA",E625=2035),0.64,IF(AND(A625="USA",E625=2050),0.54,IF(AND(A625="Japan",E625=2035),0.68,IF(AND(A625="Japan",E625=2050),0.58,IF(AND(A625="Russia",E625=2035),0.65,IF(AND(A625="Russia",E625=2050),0.54,IF(AND(A625="China",E625=2035),0.61,IF(AND(A625="China",E625=2050),0.49,IF(AND(A625="India",E625=2035),0.6,IF(AND(A625="India",E625=2050),0.49,IF(AND(A625="Middle East",E625=2035),0.6,IF(AND(A625="Middle East",E625=2050),0.5,IF(AND(A625="Africa",E625=2035),0.61,IF(AND(A625="Africa",E625=2050),0.5,IF(AND(A625="Brazil",E625=2035),0.64,IF(AND(A625="Brazil",E625=2050),0.54,""))))))))))))))))))</f>
        <v>*0.61</v>
      </c>
      <c r="H625" s="0" t="s">
        <v>672</v>
      </c>
      <c r="I625" s="50" t="s">
        <v>35</v>
      </c>
      <c r="J625" s="0" t="n">
        <v>2050</v>
      </c>
      <c r="K625" s="48" t="str">
        <f aca="false">"*"&amp;IF(AND(A625="EU",J625=2035),0.63,IF(AND(A625="EU",J625=2050),0.54,IF(AND(A625="USA",J625=2035),0.64,IF(AND(A625="USA",J625=2050),0.54,IF(AND(A625="Japan",J625=2035),0.68,IF(AND(A625="Japan",J625=2050),0.58,IF(AND(A625="Russia",J625=2035),0.65,IF(AND(A625="Russia",J625=2050),0.54,IF(AND(A625="China",J625=2035),0.61,IF(AND(A625="China",J625=2050),0.49,IF(AND(A625="India",J625=2035),0.6,IF(AND(A625="India",J625=2050),0.49,IF(AND(A625="Middle East",J625=2035),0.6,IF(AND(A625="Middle East",J625=2050),0.5,IF(AND(A625="Africa",J625=2035),0.61,IF(AND(A625="Africa",J625=2050),0.5,IF(AND(A625="Brazil",J625=2035),0.64,IF(AND(A625="Brazil",J625=2050),0.54,""))))))))))))))))))</f>
        <v>*0.49</v>
      </c>
      <c r="P625" s="41" t="s">
        <v>672</v>
      </c>
      <c r="Q625" s="52" t="s">
        <v>35</v>
      </c>
      <c r="R625" s="41" t="n">
        <v>2035</v>
      </c>
      <c r="S625" s="53" t="str">
        <f aca="false">"*"&amp;IF(AND(A625="EU",R625=2035),0.62,IF(AND(A625="EU",R625=2050),0.51,IF(AND(A625="USA",R625=2035),0.62,IF(AND(A625="USA",R625=2050),0.5,IF(AND(A625="Japan",R625=2035),0.65,IF(AND(A625="Japan",R625=2050),0.55,IF(AND(A625="Russia",R625=2035),0.63,IF(AND(A625="Russia",R625=2050),0.52,IF(AND(A625="China",R625=2035),0.59,IF(AND(A625="China",R625=2050),0.47,IF(AND(A625="India",R625=2035),0.58,IF(AND(A625="India",R625=2050),0.47,IF(AND(A625="Middle East",R625=2035),0.59,IF(AND(A625="Middle East",R625=2050),0.47,IF(AND(A625="Africa",R625=2035),0.58,IF(AND(A625="Africa",R625=2050),0.47,IF(AND(A625="Brazil",R625=2035),0.64,IF(AND(A625="Brazil",R625=2050),0.53,""))))))))))))))))))</f>
        <v>*0.59</v>
      </c>
      <c r="U625" s="41" t="s">
        <v>672</v>
      </c>
      <c r="V625" s="52" t="s">
        <v>35</v>
      </c>
      <c r="W625" s="41" t="n">
        <v>2050</v>
      </c>
      <c r="X625" s="53" t="str">
        <f aca="false">"*"&amp;IF(AND(A625="EU",W625=2035),0.62,IF(AND(A625="EU",W625=2050),0.51,IF(AND(A625="USA",W625=2035),0.62,IF(AND(A625="USA",W625=2050),0.5,IF(AND(A625="Japan",W625=2035),0.65,IF(AND(A625="Japan",W625=2050),0.55,IF(AND(A625="Russia",W625=2035),0.63,IF(AND(A625="Russia",W625=2050),0.52,IF(AND(A625="China",W625=2035),0.59,IF(AND(A625="China",W625=2050),0.47,IF(AND(A625="India",W625=2035),0.58,IF(AND(A625="India",W625=2050),0.47,IF(AND(A625="Middle East",W625=2035),0.59,IF(AND(A625="Middle East",W625=2050),0.47,IF(AND(A625="Africa",W625=2035),0.58,IF(AND(A625="Africa",W625=2050),0.47,IF(AND(A625="Brazil",W625=2035),0.64,IF(AND(A625="Brazil",W625=2050),0.53,""))))))))))))))))))</f>
        <v>*0.47</v>
      </c>
      <c r="AC625" s="0" t="s">
        <v>672</v>
      </c>
      <c r="AD625" s="50" t="s">
        <v>35</v>
      </c>
      <c r="AE625" s="0" t="n">
        <v>2035</v>
      </c>
      <c r="AF625" s="51" t="str">
        <f aca="false">"*"&amp;IF(AND(A625="EU",AE625=2035),0.58,IF(AND(A625="EU",AE625=2050),0.49,IF(AND(A625="USA",AE625=2035),0.56,IF(AND(A625="USA",AE625=2050),0.45,IF(AND(A625="Japan",AE625=2035),0.62,IF(AND(A625="Japan",AE625=2050),0.51,IF(AND(A625="Russia",AE625=2035),0.55,IF(AND(A625="Russia",AE625=2050),0.41,IF(AND(A625="China",AE625=2035),0.54,IF(AND(A625="China",AE625=2050),0.44,IF(AND(A625="India",AE625=2035),0.55,IF(AND(A625="India",AE625=2050),0.42,IF(AND(A625="Middle East",AE625=2035),0.53,IF(AND(A625="Middle East",AE625=2050),0.41,IF(AND(A625="Africa",AE625=2035),0.53,IF(AND(A625="Africa",AE625=2050),0.41,IF(AND(A625="Brazil",AE625=2035),0.6,IF(AND(A625="Brazil",AE625=2050),0.5,""))))))))))))))))))</f>
        <v>*0.54</v>
      </c>
      <c r="AG625" s="51" t="str">
        <f aca="false">AG624</f>
        <v>REZoning_Sol-Win</v>
      </c>
      <c r="AI625" s="0" t="s">
        <v>672</v>
      </c>
      <c r="AJ625" s="50" t="s">
        <v>35</v>
      </c>
      <c r="AK625" s="0" t="n">
        <v>2050</v>
      </c>
      <c r="AL625" s="51" t="str">
        <f aca="false">"*"&amp;IF(AND(A625="EU",AK625=2035),0.58,IF(AND(A625="EU",AK625=2050),0.49,IF(AND(A625="USA",AK625=2035),0.56,IF(AND(A625="USA",AK625=2050),0.45,IF(AND(A625="Japan",AK625=2035),0.62,IF(AND(A625="Japan",AK625=2050),0.51,IF(AND(A625="Russia",AK625=2035),0.55,IF(AND(A625="Russia",AK625=2050),0.41,IF(AND(A625="China",AK625=2035),0.54,IF(AND(A625="China",AK625=2050),0.44,IF(AND(A625="India",AK625=2035),0.55,IF(AND(A625="India",AK625=2050),0.42,IF(AND(A625="Middle East",AK625=2035),0.53,IF(AND(A625="Middle East",AK625=2050),0.41,IF(AND(A625="Africa",AK625=2035),0.53,IF(AND(A625="Africa",AK625=2050),0.41,IF(AND(A625="Brazil",AK625=2035),0.6,IF(AND(A625="Brazil",AK625=2050),0.5,""))))))))))))))))))</f>
        <v>*0.44</v>
      </c>
      <c r="AM625" s="51" t="str">
        <f aca="false">AM624</f>
        <v>REZoning_Sol-Win</v>
      </c>
      <c r="AP625" s="0" t="s">
        <v>672</v>
      </c>
      <c r="AQ625" s="0" t="s">
        <v>35</v>
      </c>
      <c r="AR625" s="0" t="n">
        <v>2100</v>
      </c>
      <c r="AS625" s="0" t="s">
        <v>149</v>
      </c>
      <c r="AT625" s="0" t="s">
        <v>36</v>
      </c>
    </row>
    <row r="626" customFormat="false" ht="28.5" hidden="false" customHeight="true" outlineLevel="0" collapsed="false">
      <c r="A626" s="3" t="s">
        <v>147</v>
      </c>
      <c r="C626" s="0" t="s">
        <v>673</v>
      </c>
      <c r="D626" s="50" t="s">
        <v>35</v>
      </c>
      <c r="E626" s="0" t="n">
        <v>2035</v>
      </c>
      <c r="F626" s="51" t="str">
        <f aca="false">"*"&amp;IF(AND(A626="EU",E626=2035),0.63,IF(AND(A626="EU",E626=2050),0.54,IF(AND(A626="USA",E626=2035),0.64,IF(AND(A626="USA",E626=2050),0.54,IF(AND(A626="Japan",E626=2035),0.68,IF(AND(A626="Japan",E626=2050),0.58,IF(AND(A626="Russia",E626=2035),0.65,IF(AND(A626="Russia",E626=2050),0.54,IF(AND(A626="China",E626=2035),0.61,IF(AND(A626="China",E626=2050),0.49,IF(AND(A626="India",E626=2035),0.6,IF(AND(A626="India",E626=2050),0.49,IF(AND(A626="Middle East",E626=2035),0.6,IF(AND(A626="Middle East",E626=2050),0.5,IF(AND(A626="Africa",E626=2035),0.61,IF(AND(A626="Africa",E626=2050),0.5,IF(AND(A626="Brazil",E626=2035),0.64,IF(AND(A626="Brazil",E626=2050),0.54,""))))))))))))))))))</f>
        <v>*0.61</v>
      </c>
      <c r="H626" s="0" t="s">
        <v>673</v>
      </c>
      <c r="I626" s="50" t="s">
        <v>35</v>
      </c>
      <c r="J626" s="0" t="n">
        <v>2050</v>
      </c>
      <c r="K626" s="48" t="str">
        <f aca="false">"*"&amp;IF(AND(A626="EU",J626=2035),0.63,IF(AND(A626="EU",J626=2050),0.54,IF(AND(A626="USA",J626=2035),0.64,IF(AND(A626="USA",J626=2050),0.54,IF(AND(A626="Japan",J626=2035),0.68,IF(AND(A626="Japan",J626=2050),0.58,IF(AND(A626="Russia",J626=2035),0.65,IF(AND(A626="Russia",J626=2050),0.54,IF(AND(A626="China",J626=2035),0.61,IF(AND(A626="China",J626=2050),0.49,IF(AND(A626="India",J626=2035),0.6,IF(AND(A626="India",J626=2050),0.49,IF(AND(A626="Middle East",J626=2035),0.6,IF(AND(A626="Middle East",J626=2050),0.5,IF(AND(A626="Africa",J626=2035),0.61,IF(AND(A626="Africa",J626=2050),0.5,IF(AND(A626="Brazil",J626=2035),0.64,IF(AND(A626="Brazil",J626=2050),0.54,""))))))))))))))))))</f>
        <v>*0.49</v>
      </c>
      <c r="P626" s="41" t="s">
        <v>673</v>
      </c>
      <c r="Q626" s="52" t="s">
        <v>35</v>
      </c>
      <c r="R626" s="41" t="n">
        <v>2035</v>
      </c>
      <c r="S626" s="53" t="str">
        <f aca="false">"*"&amp;IF(AND(A626="EU",R626=2035),0.62,IF(AND(A626="EU",R626=2050),0.51,IF(AND(A626="USA",R626=2035),0.62,IF(AND(A626="USA",R626=2050),0.5,IF(AND(A626="Japan",R626=2035),0.65,IF(AND(A626="Japan",R626=2050),0.55,IF(AND(A626="Russia",R626=2035),0.63,IF(AND(A626="Russia",R626=2050),0.52,IF(AND(A626="China",R626=2035),0.59,IF(AND(A626="China",R626=2050),0.47,IF(AND(A626="India",R626=2035),0.58,IF(AND(A626="India",R626=2050),0.47,IF(AND(A626="Middle East",R626=2035),0.59,IF(AND(A626="Middle East",R626=2050),0.47,IF(AND(A626="Africa",R626=2035),0.58,IF(AND(A626="Africa",R626=2050),0.47,IF(AND(A626="Brazil",R626=2035),0.64,IF(AND(A626="Brazil",R626=2050),0.53,""))))))))))))))))))</f>
        <v>*0.59</v>
      </c>
      <c r="U626" s="41" t="s">
        <v>673</v>
      </c>
      <c r="V626" s="52" t="s">
        <v>35</v>
      </c>
      <c r="W626" s="41" t="n">
        <v>2050</v>
      </c>
      <c r="X626" s="53" t="str">
        <f aca="false">"*"&amp;IF(AND(A626="EU",W626=2035),0.62,IF(AND(A626="EU",W626=2050),0.51,IF(AND(A626="USA",W626=2035),0.62,IF(AND(A626="USA",W626=2050),0.5,IF(AND(A626="Japan",W626=2035),0.65,IF(AND(A626="Japan",W626=2050),0.55,IF(AND(A626="Russia",W626=2035),0.63,IF(AND(A626="Russia",W626=2050),0.52,IF(AND(A626="China",W626=2035),0.59,IF(AND(A626="China",W626=2050),0.47,IF(AND(A626="India",W626=2035),0.58,IF(AND(A626="India",W626=2050),0.47,IF(AND(A626="Middle East",W626=2035),0.59,IF(AND(A626="Middle East",W626=2050),0.47,IF(AND(A626="Africa",W626=2035),0.58,IF(AND(A626="Africa",W626=2050),0.47,IF(AND(A626="Brazil",W626=2035),0.64,IF(AND(A626="Brazil",W626=2050),0.53,""))))))))))))))))))</f>
        <v>*0.47</v>
      </c>
      <c r="AC626" s="0" t="s">
        <v>673</v>
      </c>
      <c r="AD626" s="50" t="s">
        <v>35</v>
      </c>
      <c r="AE626" s="0" t="n">
        <v>2035</v>
      </c>
      <c r="AF626" s="51" t="str">
        <f aca="false">"*"&amp;IF(AND(A626="EU",AE626=2035),0.58,IF(AND(A626="EU",AE626=2050),0.49,IF(AND(A626="USA",AE626=2035),0.56,IF(AND(A626="USA",AE626=2050),0.45,IF(AND(A626="Japan",AE626=2035),0.62,IF(AND(A626="Japan",AE626=2050),0.51,IF(AND(A626="Russia",AE626=2035),0.55,IF(AND(A626="Russia",AE626=2050),0.41,IF(AND(A626="China",AE626=2035),0.54,IF(AND(A626="China",AE626=2050),0.44,IF(AND(A626="India",AE626=2035),0.55,IF(AND(A626="India",AE626=2050),0.42,IF(AND(A626="Middle East",AE626=2035),0.53,IF(AND(A626="Middle East",AE626=2050),0.41,IF(AND(A626="Africa",AE626=2035),0.53,IF(AND(A626="Africa",AE626=2050),0.41,IF(AND(A626="Brazil",AE626=2035),0.6,IF(AND(A626="Brazil",AE626=2050),0.5,""))))))))))))))))))</f>
        <v>*0.54</v>
      </c>
      <c r="AG626" s="51" t="str">
        <f aca="false">AG625</f>
        <v>REZoning_Sol-Win</v>
      </c>
      <c r="AI626" s="0" t="s">
        <v>673</v>
      </c>
      <c r="AJ626" s="50" t="s">
        <v>35</v>
      </c>
      <c r="AK626" s="0" t="n">
        <v>2050</v>
      </c>
      <c r="AL626" s="51" t="str">
        <f aca="false">"*"&amp;IF(AND(A626="EU",AK626=2035),0.58,IF(AND(A626="EU",AK626=2050),0.49,IF(AND(A626="USA",AK626=2035),0.56,IF(AND(A626="USA",AK626=2050),0.45,IF(AND(A626="Japan",AK626=2035),0.62,IF(AND(A626="Japan",AK626=2050),0.51,IF(AND(A626="Russia",AK626=2035),0.55,IF(AND(A626="Russia",AK626=2050),0.41,IF(AND(A626="China",AK626=2035),0.54,IF(AND(A626="China",AK626=2050),0.44,IF(AND(A626="India",AK626=2035),0.55,IF(AND(A626="India",AK626=2050),0.42,IF(AND(A626="Middle East",AK626=2035),0.53,IF(AND(A626="Middle East",AK626=2050),0.41,IF(AND(A626="Africa",AK626=2035),0.53,IF(AND(A626="Africa",AK626=2050),0.41,IF(AND(A626="Brazil",AK626=2035),0.6,IF(AND(A626="Brazil",AK626=2050),0.5,""))))))))))))))))))</f>
        <v>*0.44</v>
      </c>
      <c r="AM626" s="51" t="str">
        <f aca="false">AM625</f>
        <v>REZoning_Sol-Win</v>
      </c>
      <c r="AP626" s="0" t="s">
        <v>673</v>
      </c>
      <c r="AQ626" s="0" t="s">
        <v>35</v>
      </c>
      <c r="AR626" s="0" t="n">
        <v>2100</v>
      </c>
      <c r="AS626" s="0" t="s">
        <v>149</v>
      </c>
      <c r="AT626" s="0" t="s">
        <v>36</v>
      </c>
    </row>
    <row r="627" customFormat="false" ht="28.5" hidden="false" customHeight="true" outlineLevel="0" collapsed="false">
      <c r="A627" s="3" t="s">
        <v>147</v>
      </c>
      <c r="C627" s="0" t="s">
        <v>674</v>
      </c>
      <c r="D627" s="50" t="s">
        <v>35</v>
      </c>
      <c r="E627" s="0" t="n">
        <v>2035</v>
      </c>
      <c r="F627" s="51" t="str">
        <f aca="false">"*"&amp;IF(AND(A627="EU",E627=2035),0.63,IF(AND(A627="EU",E627=2050),0.54,IF(AND(A627="USA",E627=2035),0.64,IF(AND(A627="USA",E627=2050),0.54,IF(AND(A627="Japan",E627=2035),0.68,IF(AND(A627="Japan",E627=2050),0.58,IF(AND(A627="Russia",E627=2035),0.65,IF(AND(A627="Russia",E627=2050),0.54,IF(AND(A627="China",E627=2035),0.61,IF(AND(A627="China",E627=2050),0.49,IF(AND(A627="India",E627=2035),0.6,IF(AND(A627="India",E627=2050),0.49,IF(AND(A627="Middle East",E627=2035),0.6,IF(AND(A627="Middle East",E627=2050),0.5,IF(AND(A627="Africa",E627=2035),0.61,IF(AND(A627="Africa",E627=2050),0.5,IF(AND(A627="Brazil",E627=2035),0.64,IF(AND(A627="Brazil",E627=2050),0.54,""))))))))))))))))))</f>
        <v>*0.61</v>
      </c>
      <c r="H627" s="0" t="s">
        <v>674</v>
      </c>
      <c r="I627" s="50" t="s">
        <v>35</v>
      </c>
      <c r="J627" s="0" t="n">
        <v>2050</v>
      </c>
      <c r="K627" s="48" t="str">
        <f aca="false">"*"&amp;IF(AND(A627="EU",J627=2035),0.63,IF(AND(A627="EU",J627=2050),0.54,IF(AND(A627="USA",J627=2035),0.64,IF(AND(A627="USA",J627=2050),0.54,IF(AND(A627="Japan",J627=2035),0.68,IF(AND(A627="Japan",J627=2050),0.58,IF(AND(A627="Russia",J627=2035),0.65,IF(AND(A627="Russia",J627=2050),0.54,IF(AND(A627="China",J627=2035),0.61,IF(AND(A627="China",J627=2050),0.49,IF(AND(A627="India",J627=2035),0.6,IF(AND(A627="India",J627=2050),0.49,IF(AND(A627="Middle East",J627=2035),0.6,IF(AND(A627="Middle East",J627=2050),0.5,IF(AND(A627="Africa",J627=2035),0.61,IF(AND(A627="Africa",J627=2050),0.5,IF(AND(A627="Brazil",J627=2035),0.64,IF(AND(A627="Brazil",J627=2050),0.54,""))))))))))))))))))</f>
        <v>*0.49</v>
      </c>
      <c r="P627" s="41" t="s">
        <v>674</v>
      </c>
      <c r="Q627" s="52" t="s">
        <v>35</v>
      </c>
      <c r="R627" s="41" t="n">
        <v>2035</v>
      </c>
      <c r="S627" s="53" t="str">
        <f aca="false">"*"&amp;IF(AND(A627="EU",R627=2035),0.62,IF(AND(A627="EU",R627=2050),0.51,IF(AND(A627="USA",R627=2035),0.62,IF(AND(A627="USA",R627=2050),0.5,IF(AND(A627="Japan",R627=2035),0.65,IF(AND(A627="Japan",R627=2050),0.55,IF(AND(A627="Russia",R627=2035),0.63,IF(AND(A627="Russia",R627=2050),0.52,IF(AND(A627="China",R627=2035),0.59,IF(AND(A627="China",R627=2050),0.47,IF(AND(A627="India",R627=2035),0.58,IF(AND(A627="India",R627=2050),0.47,IF(AND(A627="Middle East",R627=2035),0.59,IF(AND(A627="Middle East",R627=2050),0.47,IF(AND(A627="Africa",R627=2035),0.58,IF(AND(A627="Africa",R627=2050),0.47,IF(AND(A627="Brazil",R627=2035),0.64,IF(AND(A627="Brazil",R627=2050),0.53,""))))))))))))))))))</f>
        <v>*0.59</v>
      </c>
      <c r="U627" s="41" t="s">
        <v>674</v>
      </c>
      <c r="V627" s="52" t="s">
        <v>35</v>
      </c>
      <c r="W627" s="41" t="n">
        <v>2050</v>
      </c>
      <c r="X627" s="53" t="str">
        <f aca="false">"*"&amp;IF(AND(A627="EU",W627=2035),0.62,IF(AND(A627="EU",W627=2050),0.51,IF(AND(A627="USA",W627=2035),0.62,IF(AND(A627="USA",W627=2050),0.5,IF(AND(A627="Japan",W627=2035),0.65,IF(AND(A627="Japan",W627=2050),0.55,IF(AND(A627="Russia",W627=2035),0.63,IF(AND(A627="Russia",W627=2050),0.52,IF(AND(A627="China",W627=2035),0.59,IF(AND(A627="China",W627=2050),0.47,IF(AND(A627="India",W627=2035),0.58,IF(AND(A627="India",W627=2050),0.47,IF(AND(A627="Middle East",W627=2035),0.59,IF(AND(A627="Middle East",W627=2050),0.47,IF(AND(A627="Africa",W627=2035),0.58,IF(AND(A627="Africa",W627=2050),0.47,IF(AND(A627="Brazil",W627=2035),0.64,IF(AND(A627="Brazil",W627=2050),0.53,""))))))))))))))))))</f>
        <v>*0.47</v>
      </c>
      <c r="AC627" s="0" t="s">
        <v>674</v>
      </c>
      <c r="AD627" s="50" t="s">
        <v>35</v>
      </c>
      <c r="AE627" s="0" t="n">
        <v>2035</v>
      </c>
      <c r="AF627" s="51" t="str">
        <f aca="false">"*"&amp;IF(AND(A627="EU",AE627=2035),0.58,IF(AND(A627="EU",AE627=2050),0.49,IF(AND(A627="USA",AE627=2035),0.56,IF(AND(A627="USA",AE627=2050),0.45,IF(AND(A627="Japan",AE627=2035),0.62,IF(AND(A627="Japan",AE627=2050),0.51,IF(AND(A627="Russia",AE627=2035),0.55,IF(AND(A627="Russia",AE627=2050),0.41,IF(AND(A627="China",AE627=2035),0.54,IF(AND(A627="China",AE627=2050),0.44,IF(AND(A627="India",AE627=2035),0.55,IF(AND(A627="India",AE627=2050),0.42,IF(AND(A627="Middle East",AE627=2035),0.53,IF(AND(A627="Middle East",AE627=2050),0.41,IF(AND(A627="Africa",AE627=2035),0.53,IF(AND(A627="Africa",AE627=2050),0.41,IF(AND(A627="Brazil",AE627=2035),0.6,IF(AND(A627="Brazil",AE627=2050),0.5,""))))))))))))))))))</f>
        <v>*0.54</v>
      </c>
      <c r="AG627" s="51" t="str">
        <f aca="false">AG626</f>
        <v>REZoning_Sol-Win</v>
      </c>
      <c r="AI627" s="0" t="s">
        <v>674</v>
      </c>
      <c r="AJ627" s="50" t="s">
        <v>35</v>
      </c>
      <c r="AK627" s="0" t="n">
        <v>2050</v>
      </c>
      <c r="AL627" s="51" t="str">
        <f aca="false">"*"&amp;IF(AND(A627="EU",AK627=2035),0.58,IF(AND(A627="EU",AK627=2050),0.49,IF(AND(A627="USA",AK627=2035),0.56,IF(AND(A627="USA",AK627=2050),0.45,IF(AND(A627="Japan",AK627=2035),0.62,IF(AND(A627="Japan",AK627=2050),0.51,IF(AND(A627="Russia",AK627=2035),0.55,IF(AND(A627="Russia",AK627=2050),0.41,IF(AND(A627="China",AK627=2035),0.54,IF(AND(A627="China",AK627=2050),0.44,IF(AND(A627="India",AK627=2035),0.55,IF(AND(A627="India",AK627=2050),0.42,IF(AND(A627="Middle East",AK627=2035),0.53,IF(AND(A627="Middle East",AK627=2050),0.41,IF(AND(A627="Africa",AK627=2035),0.53,IF(AND(A627="Africa",AK627=2050),0.41,IF(AND(A627="Brazil",AK627=2035),0.6,IF(AND(A627="Brazil",AK627=2050),0.5,""))))))))))))))))))</f>
        <v>*0.44</v>
      </c>
      <c r="AM627" s="51" t="str">
        <f aca="false">AM626</f>
        <v>REZoning_Sol-Win</v>
      </c>
      <c r="AP627" s="0" t="s">
        <v>674</v>
      </c>
      <c r="AQ627" s="0" t="s">
        <v>35</v>
      </c>
      <c r="AR627" s="0" t="n">
        <v>2100</v>
      </c>
      <c r="AS627" s="0" t="s">
        <v>149</v>
      </c>
      <c r="AT627" s="0" t="s">
        <v>36</v>
      </c>
    </row>
    <row r="628" customFormat="false" ht="28.5" hidden="false" customHeight="true" outlineLevel="0" collapsed="false">
      <c r="A628" s="3" t="s">
        <v>147</v>
      </c>
      <c r="C628" s="0" t="s">
        <v>675</v>
      </c>
      <c r="D628" s="50" t="s">
        <v>35</v>
      </c>
      <c r="E628" s="0" t="n">
        <v>2035</v>
      </c>
      <c r="F628" s="51" t="str">
        <f aca="false">"*"&amp;IF(AND(A628="EU",E628=2035),0.63,IF(AND(A628="EU",E628=2050),0.54,IF(AND(A628="USA",E628=2035),0.64,IF(AND(A628="USA",E628=2050),0.54,IF(AND(A628="Japan",E628=2035),0.68,IF(AND(A628="Japan",E628=2050),0.58,IF(AND(A628="Russia",E628=2035),0.65,IF(AND(A628="Russia",E628=2050),0.54,IF(AND(A628="China",E628=2035),0.61,IF(AND(A628="China",E628=2050),0.49,IF(AND(A628="India",E628=2035),0.6,IF(AND(A628="India",E628=2050),0.49,IF(AND(A628="Middle East",E628=2035),0.6,IF(AND(A628="Middle East",E628=2050),0.5,IF(AND(A628="Africa",E628=2035),0.61,IF(AND(A628="Africa",E628=2050),0.5,IF(AND(A628="Brazil",E628=2035),0.64,IF(AND(A628="Brazil",E628=2050),0.54,""))))))))))))))))))</f>
        <v>*0.61</v>
      </c>
      <c r="H628" s="0" t="s">
        <v>675</v>
      </c>
      <c r="I628" s="50" t="s">
        <v>35</v>
      </c>
      <c r="J628" s="0" t="n">
        <v>2050</v>
      </c>
      <c r="K628" s="48" t="str">
        <f aca="false">"*"&amp;IF(AND(A628="EU",J628=2035),0.63,IF(AND(A628="EU",J628=2050),0.54,IF(AND(A628="USA",J628=2035),0.64,IF(AND(A628="USA",J628=2050),0.54,IF(AND(A628="Japan",J628=2035),0.68,IF(AND(A628="Japan",J628=2050),0.58,IF(AND(A628="Russia",J628=2035),0.65,IF(AND(A628="Russia",J628=2050),0.54,IF(AND(A628="China",J628=2035),0.61,IF(AND(A628="China",J628=2050),0.49,IF(AND(A628="India",J628=2035),0.6,IF(AND(A628="India",J628=2050),0.49,IF(AND(A628="Middle East",J628=2035),0.6,IF(AND(A628="Middle East",J628=2050),0.5,IF(AND(A628="Africa",J628=2035),0.61,IF(AND(A628="Africa",J628=2050),0.5,IF(AND(A628="Brazil",J628=2035),0.64,IF(AND(A628="Brazil",J628=2050),0.54,""))))))))))))))))))</f>
        <v>*0.49</v>
      </c>
      <c r="P628" s="41" t="s">
        <v>675</v>
      </c>
      <c r="Q628" s="52" t="s">
        <v>35</v>
      </c>
      <c r="R628" s="41" t="n">
        <v>2035</v>
      </c>
      <c r="S628" s="53" t="str">
        <f aca="false">"*"&amp;IF(AND(A628="EU",R628=2035),0.62,IF(AND(A628="EU",R628=2050),0.51,IF(AND(A628="USA",R628=2035),0.62,IF(AND(A628="USA",R628=2050),0.5,IF(AND(A628="Japan",R628=2035),0.65,IF(AND(A628="Japan",R628=2050),0.55,IF(AND(A628="Russia",R628=2035),0.63,IF(AND(A628="Russia",R628=2050),0.52,IF(AND(A628="China",R628=2035),0.59,IF(AND(A628="China",R628=2050),0.47,IF(AND(A628="India",R628=2035),0.58,IF(AND(A628="India",R628=2050),0.47,IF(AND(A628="Middle East",R628=2035),0.59,IF(AND(A628="Middle East",R628=2050),0.47,IF(AND(A628="Africa",R628=2035),0.58,IF(AND(A628="Africa",R628=2050),0.47,IF(AND(A628="Brazil",R628=2035),0.64,IF(AND(A628="Brazil",R628=2050),0.53,""))))))))))))))))))</f>
        <v>*0.59</v>
      </c>
      <c r="U628" s="41" t="s">
        <v>675</v>
      </c>
      <c r="V628" s="52" t="s">
        <v>35</v>
      </c>
      <c r="W628" s="41" t="n">
        <v>2050</v>
      </c>
      <c r="X628" s="53" t="str">
        <f aca="false">"*"&amp;IF(AND(A628="EU",W628=2035),0.62,IF(AND(A628="EU",W628=2050),0.51,IF(AND(A628="USA",W628=2035),0.62,IF(AND(A628="USA",W628=2050),0.5,IF(AND(A628="Japan",W628=2035),0.65,IF(AND(A628="Japan",W628=2050),0.55,IF(AND(A628="Russia",W628=2035),0.63,IF(AND(A628="Russia",W628=2050),0.52,IF(AND(A628="China",W628=2035),0.59,IF(AND(A628="China",W628=2050),0.47,IF(AND(A628="India",W628=2035),0.58,IF(AND(A628="India",W628=2050),0.47,IF(AND(A628="Middle East",W628=2035),0.59,IF(AND(A628="Middle East",W628=2050),0.47,IF(AND(A628="Africa",W628=2035),0.58,IF(AND(A628="Africa",W628=2050),0.47,IF(AND(A628="Brazil",W628=2035),0.64,IF(AND(A628="Brazil",W628=2050),0.53,""))))))))))))))))))</f>
        <v>*0.47</v>
      </c>
      <c r="AC628" s="0" t="s">
        <v>675</v>
      </c>
      <c r="AD628" s="50" t="s">
        <v>35</v>
      </c>
      <c r="AE628" s="0" t="n">
        <v>2035</v>
      </c>
      <c r="AF628" s="51" t="str">
        <f aca="false">"*"&amp;IF(AND(A628="EU",AE628=2035),0.58,IF(AND(A628="EU",AE628=2050),0.49,IF(AND(A628="USA",AE628=2035),0.56,IF(AND(A628="USA",AE628=2050),0.45,IF(AND(A628="Japan",AE628=2035),0.62,IF(AND(A628="Japan",AE628=2050),0.51,IF(AND(A628="Russia",AE628=2035),0.55,IF(AND(A628="Russia",AE628=2050),0.41,IF(AND(A628="China",AE628=2035),0.54,IF(AND(A628="China",AE628=2050),0.44,IF(AND(A628="India",AE628=2035),0.55,IF(AND(A628="India",AE628=2050),0.42,IF(AND(A628="Middle East",AE628=2035),0.53,IF(AND(A628="Middle East",AE628=2050),0.41,IF(AND(A628="Africa",AE628=2035),0.53,IF(AND(A628="Africa",AE628=2050),0.41,IF(AND(A628="Brazil",AE628=2035),0.6,IF(AND(A628="Brazil",AE628=2050),0.5,""))))))))))))))))))</f>
        <v>*0.54</v>
      </c>
      <c r="AG628" s="51" t="str">
        <f aca="false">AG627</f>
        <v>REZoning_Sol-Win</v>
      </c>
      <c r="AI628" s="0" t="s">
        <v>675</v>
      </c>
      <c r="AJ628" s="50" t="s">
        <v>35</v>
      </c>
      <c r="AK628" s="0" t="n">
        <v>2050</v>
      </c>
      <c r="AL628" s="51" t="str">
        <f aca="false">"*"&amp;IF(AND(A628="EU",AK628=2035),0.58,IF(AND(A628="EU",AK628=2050),0.49,IF(AND(A628="USA",AK628=2035),0.56,IF(AND(A628="USA",AK628=2050),0.45,IF(AND(A628="Japan",AK628=2035),0.62,IF(AND(A628="Japan",AK628=2050),0.51,IF(AND(A628="Russia",AK628=2035),0.55,IF(AND(A628="Russia",AK628=2050),0.41,IF(AND(A628="China",AK628=2035),0.54,IF(AND(A628="China",AK628=2050),0.44,IF(AND(A628="India",AK628=2035),0.55,IF(AND(A628="India",AK628=2050),0.42,IF(AND(A628="Middle East",AK628=2035),0.53,IF(AND(A628="Middle East",AK628=2050),0.41,IF(AND(A628="Africa",AK628=2035),0.53,IF(AND(A628="Africa",AK628=2050),0.41,IF(AND(A628="Brazil",AK628=2035),0.6,IF(AND(A628="Brazil",AK628=2050),0.5,""))))))))))))))))))</f>
        <v>*0.44</v>
      </c>
      <c r="AM628" s="51" t="str">
        <f aca="false">AM627</f>
        <v>REZoning_Sol-Win</v>
      </c>
      <c r="AP628" s="0" t="s">
        <v>675</v>
      </c>
      <c r="AQ628" s="0" t="s">
        <v>35</v>
      </c>
      <c r="AR628" s="0" t="n">
        <v>2100</v>
      </c>
      <c r="AS628" s="0" t="s">
        <v>149</v>
      </c>
      <c r="AT628" s="0" t="s">
        <v>36</v>
      </c>
    </row>
    <row r="629" customFormat="false" ht="28.5" hidden="false" customHeight="true" outlineLevel="0" collapsed="false">
      <c r="A629" s="3" t="s">
        <v>147</v>
      </c>
      <c r="C629" s="0" t="s">
        <v>676</v>
      </c>
      <c r="D629" s="50" t="s">
        <v>35</v>
      </c>
      <c r="E629" s="0" t="n">
        <v>2035</v>
      </c>
      <c r="F629" s="51" t="str">
        <f aca="false">"*"&amp;IF(AND(A629="EU",E629=2035),0.63,IF(AND(A629="EU",E629=2050),0.54,IF(AND(A629="USA",E629=2035),0.64,IF(AND(A629="USA",E629=2050),0.54,IF(AND(A629="Japan",E629=2035),0.68,IF(AND(A629="Japan",E629=2050),0.58,IF(AND(A629="Russia",E629=2035),0.65,IF(AND(A629="Russia",E629=2050),0.54,IF(AND(A629="China",E629=2035),0.61,IF(AND(A629="China",E629=2050),0.49,IF(AND(A629="India",E629=2035),0.6,IF(AND(A629="India",E629=2050),0.49,IF(AND(A629="Middle East",E629=2035),0.6,IF(AND(A629="Middle East",E629=2050),0.5,IF(AND(A629="Africa",E629=2035),0.61,IF(AND(A629="Africa",E629=2050),0.5,IF(AND(A629="Brazil",E629=2035),0.64,IF(AND(A629="Brazil",E629=2050),0.54,""))))))))))))))))))</f>
        <v>*0.61</v>
      </c>
      <c r="H629" s="0" t="s">
        <v>676</v>
      </c>
      <c r="I629" s="50" t="s">
        <v>35</v>
      </c>
      <c r="J629" s="0" t="n">
        <v>2050</v>
      </c>
      <c r="K629" s="48" t="str">
        <f aca="false">"*"&amp;IF(AND(A629="EU",J629=2035),0.63,IF(AND(A629="EU",J629=2050),0.54,IF(AND(A629="USA",J629=2035),0.64,IF(AND(A629="USA",J629=2050),0.54,IF(AND(A629="Japan",J629=2035),0.68,IF(AND(A629="Japan",J629=2050),0.58,IF(AND(A629="Russia",J629=2035),0.65,IF(AND(A629="Russia",J629=2050),0.54,IF(AND(A629="China",J629=2035),0.61,IF(AND(A629="China",J629=2050),0.49,IF(AND(A629="India",J629=2035),0.6,IF(AND(A629="India",J629=2050),0.49,IF(AND(A629="Middle East",J629=2035),0.6,IF(AND(A629="Middle East",J629=2050),0.5,IF(AND(A629="Africa",J629=2035),0.61,IF(AND(A629="Africa",J629=2050),0.5,IF(AND(A629="Brazil",J629=2035),0.64,IF(AND(A629="Brazil",J629=2050),0.54,""))))))))))))))))))</f>
        <v>*0.49</v>
      </c>
      <c r="P629" s="41" t="s">
        <v>676</v>
      </c>
      <c r="Q629" s="52" t="s">
        <v>35</v>
      </c>
      <c r="R629" s="41" t="n">
        <v>2035</v>
      </c>
      <c r="S629" s="53" t="str">
        <f aca="false">"*"&amp;IF(AND(A629="EU",R629=2035),0.62,IF(AND(A629="EU",R629=2050),0.51,IF(AND(A629="USA",R629=2035),0.62,IF(AND(A629="USA",R629=2050),0.5,IF(AND(A629="Japan",R629=2035),0.65,IF(AND(A629="Japan",R629=2050),0.55,IF(AND(A629="Russia",R629=2035),0.63,IF(AND(A629="Russia",R629=2050),0.52,IF(AND(A629="China",R629=2035),0.59,IF(AND(A629="China",R629=2050),0.47,IF(AND(A629="India",R629=2035),0.58,IF(AND(A629="India",R629=2050),0.47,IF(AND(A629="Middle East",R629=2035),0.59,IF(AND(A629="Middle East",R629=2050),0.47,IF(AND(A629="Africa",R629=2035),0.58,IF(AND(A629="Africa",R629=2050),0.47,IF(AND(A629="Brazil",R629=2035),0.64,IF(AND(A629="Brazil",R629=2050),0.53,""))))))))))))))))))</f>
        <v>*0.59</v>
      </c>
      <c r="U629" s="41" t="s">
        <v>676</v>
      </c>
      <c r="V629" s="52" t="s">
        <v>35</v>
      </c>
      <c r="W629" s="41" t="n">
        <v>2050</v>
      </c>
      <c r="X629" s="53" t="str">
        <f aca="false">"*"&amp;IF(AND(A629="EU",W629=2035),0.62,IF(AND(A629="EU",W629=2050),0.51,IF(AND(A629="USA",W629=2035),0.62,IF(AND(A629="USA",W629=2050),0.5,IF(AND(A629="Japan",W629=2035),0.65,IF(AND(A629="Japan",W629=2050),0.55,IF(AND(A629="Russia",W629=2035),0.63,IF(AND(A629="Russia",W629=2050),0.52,IF(AND(A629="China",W629=2035),0.59,IF(AND(A629="China",W629=2050),0.47,IF(AND(A629="India",W629=2035),0.58,IF(AND(A629="India",W629=2050),0.47,IF(AND(A629="Middle East",W629=2035),0.59,IF(AND(A629="Middle East",W629=2050),0.47,IF(AND(A629="Africa",W629=2035),0.58,IF(AND(A629="Africa",W629=2050),0.47,IF(AND(A629="Brazil",W629=2035),0.64,IF(AND(A629="Brazil",W629=2050),0.53,""))))))))))))))))))</f>
        <v>*0.47</v>
      </c>
      <c r="AC629" s="0" t="s">
        <v>676</v>
      </c>
      <c r="AD629" s="50" t="s">
        <v>35</v>
      </c>
      <c r="AE629" s="0" t="n">
        <v>2035</v>
      </c>
      <c r="AF629" s="51" t="str">
        <f aca="false">"*"&amp;IF(AND(A629="EU",AE629=2035),0.58,IF(AND(A629="EU",AE629=2050),0.49,IF(AND(A629="USA",AE629=2035),0.56,IF(AND(A629="USA",AE629=2050),0.45,IF(AND(A629="Japan",AE629=2035),0.62,IF(AND(A629="Japan",AE629=2050),0.51,IF(AND(A629="Russia",AE629=2035),0.55,IF(AND(A629="Russia",AE629=2050),0.41,IF(AND(A629="China",AE629=2035),0.54,IF(AND(A629="China",AE629=2050),0.44,IF(AND(A629="India",AE629=2035),0.55,IF(AND(A629="India",AE629=2050),0.42,IF(AND(A629="Middle East",AE629=2035),0.53,IF(AND(A629="Middle East",AE629=2050),0.41,IF(AND(A629="Africa",AE629=2035),0.53,IF(AND(A629="Africa",AE629=2050),0.41,IF(AND(A629="Brazil",AE629=2035),0.6,IF(AND(A629="Brazil",AE629=2050),0.5,""))))))))))))))))))</f>
        <v>*0.54</v>
      </c>
      <c r="AG629" s="51" t="str">
        <f aca="false">AG628</f>
        <v>REZoning_Sol-Win</v>
      </c>
      <c r="AI629" s="0" t="s">
        <v>676</v>
      </c>
      <c r="AJ629" s="50" t="s">
        <v>35</v>
      </c>
      <c r="AK629" s="0" t="n">
        <v>2050</v>
      </c>
      <c r="AL629" s="51" t="str">
        <f aca="false">"*"&amp;IF(AND(A629="EU",AK629=2035),0.58,IF(AND(A629="EU",AK629=2050),0.49,IF(AND(A629="USA",AK629=2035),0.56,IF(AND(A629="USA",AK629=2050),0.45,IF(AND(A629="Japan",AK629=2035),0.62,IF(AND(A629="Japan",AK629=2050),0.51,IF(AND(A629="Russia",AK629=2035),0.55,IF(AND(A629="Russia",AK629=2050),0.41,IF(AND(A629="China",AK629=2035),0.54,IF(AND(A629="China",AK629=2050),0.44,IF(AND(A629="India",AK629=2035),0.55,IF(AND(A629="India",AK629=2050),0.42,IF(AND(A629="Middle East",AK629=2035),0.53,IF(AND(A629="Middle East",AK629=2050),0.41,IF(AND(A629="Africa",AK629=2035),0.53,IF(AND(A629="Africa",AK629=2050),0.41,IF(AND(A629="Brazil",AK629=2035),0.6,IF(AND(A629="Brazil",AK629=2050),0.5,""))))))))))))))))))</f>
        <v>*0.44</v>
      </c>
      <c r="AM629" s="51" t="str">
        <f aca="false">AM628</f>
        <v>REZoning_Sol-Win</v>
      </c>
      <c r="AP629" s="0" t="s">
        <v>676</v>
      </c>
      <c r="AQ629" s="0" t="s">
        <v>35</v>
      </c>
      <c r="AR629" s="0" t="n">
        <v>2100</v>
      </c>
      <c r="AS629" s="0" t="s">
        <v>149</v>
      </c>
      <c r="AT629" s="0" t="s">
        <v>36</v>
      </c>
    </row>
    <row r="630" customFormat="false" ht="28.5" hidden="false" customHeight="true" outlineLevel="0" collapsed="false">
      <c r="A630" s="3" t="s">
        <v>51</v>
      </c>
      <c r="C630" s="0" t="s">
        <v>677</v>
      </c>
      <c r="D630" s="50" t="s">
        <v>35</v>
      </c>
      <c r="E630" s="0" t="n">
        <v>2035</v>
      </c>
      <c r="F630" s="51" t="str">
        <f aca="false">"*"&amp;IF(AND(A630="EU",E630=2035),0.63,IF(AND(A630="EU",E630=2050),0.54,IF(AND(A630="USA",E630=2035),0.64,IF(AND(A630="USA",E630=2050),0.54,IF(AND(A630="Japan",E630=2035),0.68,IF(AND(A630="Japan",E630=2050),0.58,IF(AND(A630="Russia",E630=2035),0.65,IF(AND(A630="Russia",E630=2050),0.54,IF(AND(A630="China",E630=2035),0.61,IF(AND(A630="China",E630=2050),0.49,IF(AND(A630="India",E630=2035),0.6,IF(AND(A630="India",E630=2050),0.49,IF(AND(A630="Middle East",E630=2035),0.6,IF(AND(A630="Middle East",E630=2050),0.5,IF(AND(A630="Africa",E630=2035),0.61,IF(AND(A630="Africa",E630=2050),0.5,IF(AND(A630="Brazil",E630=2035),0.64,IF(AND(A630="Brazil",E630=2050),0.54,""))))))))))))))))))</f>
        <v>*0.63</v>
      </c>
      <c r="H630" s="0" t="s">
        <v>677</v>
      </c>
      <c r="I630" s="50" t="s">
        <v>35</v>
      </c>
      <c r="J630" s="0" t="n">
        <v>2050</v>
      </c>
      <c r="K630" s="48" t="str">
        <f aca="false">"*"&amp;IF(AND(A630="EU",J630=2035),0.63,IF(AND(A630="EU",J630=2050),0.54,IF(AND(A630="USA",J630=2035),0.64,IF(AND(A630="USA",J630=2050),0.54,IF(AND(A630="Japan",J630=2035),0.68,IF(AND(A630="Japan",J630=2050),0.58,IF(AND(A630="Russia",J630=2035),0.65,IF(AND(A630="Russia",J630=2050),0.54,IF(AND(A630="China",J630=2035),0.61,IF(AND(A630="China",J630=2050),0.49,IF(AND(A630="India",J630=2035),0.6,IF(AND(A630="India",J630=2050),0.49,IF(AND(A630="Middle East",J630=2035),0.6,IF(AND(A630="Middle East",J630=2050),0.5,IF(AND(A630="Africa",J630=2035),0.61,IF(AND(A630="Africa",J630=2050),0.5,IF(AND(A630="Brazil",J630=2035),0.64,IF(AND(A630="Brazil",J630=2050),0.54,""))))))))))))))))))</f>
        <v>*0.54</v>
      </c>
      <c r="P630" s="41" t="s">
        <v>677</v>
      </c>
      <c r="Q630" s="52" t="s">
        <v>35</v>
      </c>
      <c r="R630" s="41" t="n">
        <v>2035</v>
      </c>
      <c r="S630" s="53" t="str">
        <f aca="false">"*"&amp;IF(AND(A630="EU",R630=2035),0.62,IF(AND(A630="EU",R630=2050),0.51,IF(AND(A630="USA",R630=2035),0.62,IF(AND(A630="USA",R630=2050),0.5,IF(AND(A630="Japan",R630=2035),0.65,IF(AND(A630="Japan",R630=2050),0.55,IF(AND(A630="Russia",R630=2035),0.63,IF(AND(A630="Russia",R630=2050),0.52,IF(AND(A630="China",R630=2035),0.59,IF(AND(A630="China",R630=2050),0.47,IF(AND(A630="India",R630=2035),0.58,IF(AND(A630="India",R630=2050),0.47,IF(AND(A630="Middle East",R630=2035),0.59,IF(AND(A630="Middle East",R630=2050),0.47,IF(AND(A630="Africa",R630=2035),0.58,IF(AND(A630="Africa",R630=2050),0.47,IF(AND(A630="Brazil",R630=2035),0.64,IF(AND(A630="Brazil",R630=2050),0.53,""))))))))))))))))))</f>
        <v>*0.62</v>
      </c>
      <c r="U630" s="41" t="s">
        <v>677</v>
      </c>
      <c r="V630" s="52" t="s">
        <v>35</v>
      </c>
      <c r="W630" s="41" t="n">
        <v>2050</v>
      </c>
      <c r="X630" s="53" t="str">
        <f aca="false">"*"&amp;IF(AND(A630="EU",W630=2035),0.62,IF(AND(A630="EU",W630=2050),0.51,IF(AND(A630="USA",W630=2035),0.62,IF(AND(A630="USA",W630=2050),0.5,IF(AND(A630="Japan",W630=2035),0.65,IF(AND(A630="Japan",W630=2050),0.55,IF(AND(A630="Russia",W630=2035),0.63,IF(AND(A630="Russia",W630=2050),0.52,IF(AND(A630="China",W630=2035),0.59,IF(AND(A630="China",W630=2050),0.47,IF(AND(A630="India",W630=2035),0.58,IF(AND(A630="India",W630=2050),0.47,IF(AND(A630="Middle East",W630=2035),0.59,IF(AND(A630="Middle East",W630=2050),0.47,IF(AND(A630="Africa",W630=2035),0.58,IF(AND(A630="Africa",W630=2050),0.47,IF(AND(A630="Brazil",W630=2035),0.64,IF(AND(A630="Brazil",W630=2050),0.53,""))))))))))))))))))</f>
        <v>*0.51</v>
      </c>
      <c r="AC630" s="0" t="s">
        <v>677</v>
      </c>
      <c r="AD630" s="50" t="s">
        <v>35</v>
      </c>
      <c r="AE630" s="0" t="n">
        <v>2035</v>
      </c>
      <c r="AF630" s="51" t="str">
        <f aca="false">"*"&amp;IF(AND(A630="EU",AE630=2035),0.58,IF(AND(A630="EU",AE630=2050),0.49,IF(AND(A630="USA",AE630=2035),0.56,IF(AND(A630="USA",AE630=2050),0.45,IF(AND(A630="Japan",AE630=2035),0.62,IF(AND(A630="Japan",AE630=2050),0.51,IF(AND(A630="Russia",AE630=2035),0.55,IF(AND(A630="Russia",AE630=2050),0.41,IF(AND(A630="China",AE630=2035),0.54,IF(AND(A630="China",AE630=2050),0.44,IF(AND(A630="India",AE630=2035),0.55,IF(AND(A630="India",AE630=2050),0.42,IF(AND(A630="Middle East",AE630=2035),0.53,IF(AND(A630="Middle East",AE630=2050),0.41,IF(AND(A630="Africa",AE630=2035),0.53,IF(AND(A630="Africa",AE630=2050),0.41,IF(AND(A630="Brazil",AE630=2035),0.6,IF(AND(A630="Brazil",AE630=2050),0.5,""))))))))))))))))))</f>
        <v>*0.58</v>
      </c>
      <c r="AG630" s="51" t="str">
        <f aca="false">AG629</f>
        <v>REZoning_Sol-Win</v>
      </c>
      <c r="AI630" s="0" t="s">
        <v>677</v>
      </c>
      <c r="AJ630" s="50" t="s">
        <v>35</v>
      </c>
      <c r="AK630" s="0" t="n">
        <v>2050</v>
      </c>
      <c r="AL630" s="51" t="str">
        <f aca="false">"*"&amp;IF(AND(A630="EU",AK630=2035),0.58,IF(AND(A630="EU",AK630=2050),0.49,IF(AND(A630="USA",AK630=2035),0.56,IF(AND(A630="USA",AK630=2050),0.45,IF(AND(A630="Japan",AK630=2035),0.62,IF(AND(A630="Japan",AK630=2050),0.51,IF(AND(A630="Russia",AK630=2035),0.55,IF(AND(A630="Russia",AK630=2050),0.41,IF(AND(A630="China",AK630=2035),0.54,IF(AND(A630="China",AK630=2050),0.44,IF(AND(A630="India",AK630=2035),0.55,IF(AND(A630="India",AK630=2050),0.42,IF(AND(A630="Middle East",AK630=2035),0.53,IF(AND(A630="Middle East",AK630=2050),0.41,IF(AND(A630="Africa",AK630=2035),0.53,IF(AND(A630="Africa",AK630=2050),0.41,IF(AND(A630="Brazil",AK630=2035),0.6,IF(AND(A630="Brazil",AK630=2050),0.5,""))))))))))))))))))</f>
        <v>*0.49</v>
      </c>
      <c r="AM630" s="51" t="str">
        <f aca="false">AM629</f>
        <v>REZoning_Sol-Win</v>
      </c>
      <c r="AP630" s="0" t="s">
        <v>677</v>
      </c>
      <c r="AQ630" s="0" t="s">
        <v>35</v>
      </c>
      <c r="AR630" s="0" t="n">
        <v>2100</v>
      </c>
      <c r="AS630" s="0" t="s">
        <v>53</v>
      </c>
      <c r="AT630" s="0" t="s">
        <v>36</v>
      </c>
    </row>
    <row r="631" customFormat="false" ht="28.5" hidden="false" customHeight="true" outlineLevel="0" collapsed="false">
      <c r="A631" s="3" t="s">
        <v>51</v>
      </c>
      <c r="C631" s="0" t="s">
        <v>678</v>
      </c>
      <c r="D631" s="50" t="s">
        <v>35</v>
      </c>
      <c r="E631" s="0" t="n">
        <v>2035</v>
      </c>
      <c r="F631" s="51" t="str">
        <f aca="false">"*"&amp;IF(AND(A631="EU",E631=2035),0.63,IF(AND(A631="EU",E631=2050),0.54,IF(AND(A631="USA",E631=2035),0.64,IF(AND(A631="USA",E631=2050),0.54,IF(AND(A631="Japan",E631=2035),0.68,IF(AND(A631="Japan",E631=2050),0.58,IF(AND(A631="Russia",E631=2035),0.65,IF(AND(A631="Russia",E631=2050),0.54,IF(AND(A631="China",E631=2035),0.61,IF(AND(A631="China",E631=2050),0.49,IF(AND(A631="India",E631=2035),0.6,IF(AND(A631="India",E631=2050),0.49,IF(AND(A631="Middle East",E631=2035),0.6,IF(AND(A631="Middle East",E631=2050),0.5,IF(AND(A631="Africa",E631=2035),0.61,IF(AND(A631="Africa",E631=2050),0.5,IF(AND(A631="Brazil",E631=2035),0.64,IF(AND(A631="Brazil",E631=2050),0.54,""))))))))))))))))))</f>
        <v>*0.63</v>
      </c>
      <c r="H631" s="0" t="s">
        <v>678</v>
      </c>
      <c r="I631" s="50" t="s">
        <v>35</v>
      </c>
      <c r="J631" s="0" t="n">
        <v>2050</v>
      </c>
      <c r="K631" s="48" t="str">
        <f aca="false">"*"&amp;IF(AND(A631="EU",J631=2035),0.63,IF(AND(A631="EU",J631=2050),0.54,IF(AND(A631="USA",J631=2035),0.64,IF(AND(A631="USA",J631=2050),0.54,IF(AND(A631="Japan",J631=2035),0.68,IF(AND(A631="Japan",J631=2050),0.58,IF(AND(A631="Russia",J631=2035),0.65,IF(AND(A631="Russia",J631=2050),0.54,IF(AND(A631="China",J631=2035),0.61,IF(AND(A631="China",J631=2050),0.49,IF(AND(A631="India",J631=2035),0.6,IF(AND(A631="India",J631=2050),0.49,IF(AND(A631="Middle East",J631=2035),0.6,IF(AND(A631="Middle East",J631=2050),0.5,IF(AND(A631="Africa",J631=2035),0.61,IF(AND(A631="Africa",J631=2050),0.5,IF(AND(A631="Brazil",J631=2035),0.64,IF(AND(A631="Brazil",J631=2050),0.54,""))))))))))))))))))</f>
        <v>*0.54</v>
      </c>
      <c r="P631" s="41" t="s">
        <v>678</v>
      </c>
      <c r="Q631" s="52" t="s">
        <v>35</v>
      </c>
      <c r="R631" s="41" t="n">
        <v>2035</v>
      </c>
      <c r="S631" s="53" t="str">
        <f aca="false">"*"&amp;IF(AND(A631="EU",R631=2035),0.62,IF(AND(A631="EU",R631=2050),0.51,IF(AND(A631="USA",R631=2035),0.62,IF(AND(A631="USA",R631=2050),0.5,IF(AND(A631="Japan",R631=2035),0.65,IF(AND(A631="Japan",R631=2050),0.55,IF(AND(A631="Russia",R631=2035),0.63,IF(AND(A631="Russia",R631=2050),0.52,IF(AND(A631="China",R631=2035),0.59,IF(AND(A631="China",R631=2050),0.47,IF(AND(A631="India",R631=2035),0.58,IF(AND(A631="India",R631=2050),0.47,IF(AND(A631="Middle East",R631=2035),0.59,IF(AND(A631="Middle East",R631=2050),0.47,IF(AND(A631="Africa",R631=2035),0.58,IF(AND(A631="Africa",R631=2050),0.47,IF(AND(A631="Brazil",R631=2035),0.64,IF(AND(A631="Brazil",R631=2050),0.53,""))))))))))))))))))</f>
        <v>*0.62</v>
      </c>
      <c r="U631" s="41" t="s">
        <v>678</v>
      </c>
      <c r="V631" s="52" t="s">
        <v>35</v>
      </c>
      <c r="W631" s="41" t="n">
        <v>2050</v>
      </c>
      <c r="X631" s="53" t="str">
        <f aca="false">"*"&amp;IF(AND(A631="EU",W631=2035),0.62,IF(AND(A631="EU",W631=2050),0.51,IF(AND(A631="USA",W631=2035),0.62,IF(AND(A631="USA",W631=2050),0.5,IF(AND(A631="Japan",W631=2035),0.65,IF(AND(A631="Japan",W631=2050),0.55,IF(AND(A631="Russia",W631=2035),0.63,IF(AND(A631="Russia",W631=2050),0.52,IF(AND(A631="China",W631=2035),0.59,IF(AND(A631="China",W631=2050),0.47,IF(AND(A631="India",W631=2035),0.58,IF(AND(A631="India",W631=2050),0.47,IF(AND(A631="Middle East",W631=2035),0.59,IF(AND(A631="Middle East",W631=2050),0.47,IF(AND(A631="Africa",W631=2035),0.58,IF(AND(A631="Africa",W631=2050),0.47,IF(AND(A631="Brazil",W631=2035),0.64,IF(AND(A631="Brazil",W631=2050),0.53,""))))))))))))))))))</f>
        <v>*0.51</v>
      </c>
      <c r="AC631" s="0" t="s">
        <v>678</v>
      </c>
      <c r="AD631" s="50" t="s">
        <v>35</v>
      </c>
      <c r="AE631" s="0" t="n">
        <v>2035</v>
      </c>
      <c r="AF631" s="51" t="str">
        <f aca="false">"*"&amp;IF(AND(A631="EU",AE631=2035),0.58,IF(AND(A631="EU",AE631=2050),0.49,IF(AND(A631="USA",AE631=2035),0.56,IF(AND(A631="USA",AE631=2050),0.45,IF(AND(A631="Japan",AE631=2035),0.62,IF(AND(A631="Japan",AE631=2050),0.51,IF(AND(A631="Russia",AE631=2035),0.55,IF(AND(A631="Russia",AE631=2050),0.41,IF(AND(A631="China",AE631=2035),0.54,IF(AND(A631="China",AE631=2050),0.44,IF(AND(A631="India",AE631=2035),0.55,IF(AND(A631="India",AE631=2050),0.42,IF(AND(A631="Middle East",AE631=2035),0.53,IF(AND(A631="Middle East",AE631=2050),0.41,IF(AND(A631="Africa",AE631=2035),0.53,IF(AND(A631="Africa",AE631=2050),0.41,IF(AND(A631="Brazil",AE631=2035),0.6,IF(AND(A631="Brazil",AE631=2050),0.5,""))))))))))))))))))</f>
        <v>*0.58</v>
      </c>
      <c r="AG631" s="51" t="str">
        <f aca="false">AG630</f>
        <v>REZoning_Sol-Win</v>
      </c>
      <c r="AI631" s="0" t="s">
        <v>678</v>
      </c>
      <c r="AJ631" s="50" t="s">
        <v>35</v>
      </c>
      <c r="AK631" s="0" t="n">
        <v>2050</v>
      </c>
      <c r="AL631" s="51" t="str">
        <f aca="false">"*"&amp;IF(AND(A631="EU",AK631=2035),0.58,IF(AND(A631="EU",AK631=2050),0.49,IF(AND(A631="USA",AK631=2035),0.56,IF(AND(A631="USA",AK631=2050),0.45,IF(AND(A631="Japan",AK631=2035),0.62,IF(AND(A631="Japan",AK631=2050),0.51,IF(AND(A631="Russia",AK631=2035),0.55,IF(AND(A631="Russia",AK631=2050),0.41,IF(AND(A631="China",AK631=2035),0.54,IF(AND(A631="China",AK631=2050),0.44,IF(AND(A631="India",AK631=2035),0.55,IF(AND(A631="India",AK631=2050),0.42,IF(AND(A631="Middle East",AK631=2035),0.53,IF(AND(A631="Middle East",AK631=2050),0.41,IF(AND(A631="Africa",AK631=2035),0.53,IF(AND(A631="Africa",AK631=2050),0.41,IF(AND(A631="Brazil",AK631=2035),0.6,IF(AND(A631="Brazil",AK631=2050),0.5,""))))))))))))))))))</f>
        <v>*0.49</v>
      </c>
      <c r="AM631" s="51" t="str">
        <f aca="false">AM630</f>
        <v>REZoning_Sol-Win</v>
      </c>
      <c r="AP631" s="0" t="s">
        <v>678</v>
      </c>
      <c r="AQ631" s="0" t="s">
        <v>35</v>
      </c>
      <c r="AR631" s="0" t="n">
        <v>2100</v>
      </c>
      <c r="AS631" s="0" t="s">
        <v>53</v>
      </c>
      <c r="AT631" s="0" t="s">
        <v>36</v>
      </c>
    </row>
    <row r="632" customFormat="false" ht="28.5" hidden="false" customHeight="true" outlineLevel="0" collapsed="false">
      <c r="A632" s="3" t="s">
        <v>51</v>
      </c>
      <c r="C632" s="0" t="s">
        <v>679</v>
      </c>
      <c r="D632" s="50" t="s">
        <v>35</v>
      </c>
      <c r="E632" s="0" t="n">
        <v>2035</v>
      </c>
      <c r="F632" s="51" t="str">
        <f aca="false">"*"&amp;IF(AND(A632="EU",E632=2035),0.63,IF(AND(A632="EU",E632=2050),0.54,IF(AND(A632="USA",E632=2035),0.64,IF(AND(A632="USA",E632=2050),0.54,IF(AND(A632="Japan",E632=2035),0.68,IF(AND(A632="Japan",E632=2050),0.58,IF(AND(A632="Russia",E632=2035),0.65,IF(AND(A632="Russia",E632=2050),0.54,IF(AND(A632="China",E632=2035),0.61,IF(AND(A632="China",E632=2050),0.49,IF(AND(A632="India",E632=2035),0.6,IF(AND(A632="India",E632=2050),0.49,IF(AND(A632="Middle East",E632=2035),0.6,IF(AND(A632="Middle East",E632=2050),0.5,IF(AND(A632="Africa",E632=2035),0.61,IF(AND(A632="Africa",E632=2050),0.5,IF(AND(A632="Brazil",E632=2035),0.64,IF(AND(A632="Brazil",E632=2050),0.54,""))))))))))))))))))</f>
        <v>*0.63</v>
      </c>
      <c r="H632" s="0" t="s">
        <v>679</v>
      </c>
      <c r="I632" s="50" t="s">
        <v>35</v>
      </c>
      <c r="J632" s="0" t="n">
        <v>2050</v>
      </c>
      <c r="K632" s="48" t="str">
        <f aca="false">"*"&amp;IF(AND(A632="EU",J632=2035),0.63,IF(AND(A632="EU",J632=2050),0.54,IF(AND(A632="USA",J632=2035),0.64,IF(AND(A632="USA",J632=2050),0.54,IF(AND(A632="Japan",J632=2035),0.68,IF(AND(A632="Japan",J632=2050),0.58,IF(AND(A632="Russia",J632=2035),0.65,IF(AND(A632="Russia",J632=2050),0.54,IF(AND(A632="China",J632=2035),0.61,IF(AND(A632="China",J632=2050),0.49,IF(AND(A632="India",J632=2035),0.6,IF(AND(A632="India",J632=2050),0.49,IF(AND(A632="Middle East",J632=2035),0.6,IF(AND(A632="Middle East",J632=2050),0.5,IF(AND(A632="Africa",J632=2035),0.61,IF(AND(A632="Africa",J632=2050),0.5,IF(AND(A632="Brazil",J632=2035),0.64,IF(AND(A632="Brazil",J632=2050),0.54,""))))))))))))))))))</f>
        <v>*0.54</v>
      </c>
      <c r="P632" s="41" t="s">
        <v>679</v>
      </c>
      <c r="Q632" s="52" t="s">
        <v>35</v>
      </c>
      <c r="R632" s="41" t="n">
        <v>2035</v>
      </c>
      <c r="S632" s="53" t="str">
        <f aca="false">"*"&amp;IF(AND(A632="EU",R632=2035),0.62,IF(AND(A632="EU",R632=2050),0.51,IF(AND(A632="USA",R632=2035),0.62,IF(AND(A632="USA",R632=2050),0.5,IF(AND(A632="Japan",R632=2035),0.65,IF(AND(A632="Japan",R632=2050),0.55,IF(AND(A632="Russia",R632=2035),0.63,IF(AND(A632="Russia",R632=2050),0.52,IF(AND(A632="China",R632=2035),0.59,IF(AND(A632="China",R632=2050),0.47,IF(AND(A632="India",R632=2035),0.58,IF(AND(A632="India",R632=2050),0.47,IF(AND(A632="Middle East",R632=2035),0.59,IF(AND(A632="Middle East",R632=2050),0.47,IF(AND(A632="Africa",R632=2035),0.58,IF(AND(A632="Africa",R632=2050),0.47,IF(AND(A632="Brazil",R632=2035),0.64,IF(AND(A632="Brazil",R632=2050),0.53,""))))))))))))))))))</f>
        <v>*0.62</v>
      </c>
      <c r="U632" s="41" t="s">
        <v>679</v>
      </c>
      <c r="V632" s="52" t="s">
        <v>35</v>
      </c>
      <c r="W632" s="41" t="n">
        <v>2050</v>
      </c>
      <c r="X632" s="53" t="str">
        <f aca="false">"*"&amp;IF(AND(A632="EU",W632=2035),0.62,IF(AND(A632="EU",W632=2050),0.51,IF(AND(A632="USA",W632=2035),0.62,IF(AND(A632="USA",W632=2050),0.5,IF(AND(A632="Japan",W632=2035),0.65,IF(AND(A632="Japan",W632=2050),0.55,IF(AND(A632="Russia",W632=2035),0.63,IF(AND(A632="Russia",W632=2050),0.52,IF(AND(A632="China",W632=2035),0.59,IF(AND(A632="China",W632=2050),0.47,IF(AND(A632="India",W632=2035),0.58,IF(AND(A632="India",W632=2050),0.47,IF(AND(A632="Middle East",W632=2035),0.59,IF(AND(A632="Middle East",W632=2050),0.47,IF(AND(A632="Africa",W632=2035),0.58,IF(AND(A632="Africa",W632=2050),0.47,IF(AND(A632="Brazil",W632=2035),0.64,IF(AND(A632="Brazil",W632=2050),0.53,""))))))))))))))))))</f>
        <v>*0.51</v>
      </c>
      <c r="AC632" s="0" t="s">
        <v>679</v>
      </c>
      <c r="AD632" s="50" t="s">
        <v>35</v>
      </c>
      <c r="AE632" s="0" t="n">
        <v>2035</v>
      </c>
      <c r="AF632" s="51" t="str">
        <f aca="false">"*"&amp;IF(AND(A632="EU",AE632=2035),0.58,IF(AND(A632="EU",AE632=2050),0.49,IF(AND(A632="USA",AE632=2035),0.56,IF(AND(A632="USA",AE632=2050),0.45,IF(AND(A632="Japan",AE632=2035),0.62,IF(AND(A632="Japan",AE632=2050),0.51,IF(AND(A632="Russia",AE632=2035),0.55,IF(AND(A632="Russia",AE632=2050),0.41,IF(AND(A632="China",AE632=2035),0.54,IF(AND(A632="China",AE632=2050),0.44,IF(AND(A632="India",AE632=2035),0.55,IF(AND(A632="India",AE632=2050),0.42,IF(AND(A632="Middle East",AE632=2035),0.53,IF(AND(A632="Middle East",AE632=2050),0.41,IF(AND(A632="Africa",AE632=2035),0.53,IF(AND(A632="Africa",AE632=2050),0.41,IF(AND(A632="Brazil",AE632=2035),0.6,IF(AND(A632="Brazil",AE632=2050),0.5,""))))))))))))))))))</f>
        <v>*0.58</v>
      </c>
      <c r="AG632" s="51" t="str">
        <f aca="false">AG631</f>
        <v>REZoning_Sol-Win</v>
      </c>
      <c r="AI632" s="0" t="s">
        <v>679</v>
      </c>
      <c r="AJ632" s="50" t="s">
        <v>35</v>
      </c>
      <c r="AK632" s="0" t="n">
        <v>2050</v>
      </c>
      <c r="AL632" s="51" t="str">
        <f aca="false">"*"&amp;IF(AND(A632="EU",AK632=2035),0.58,IF(AND(A632="EU",AK632=2050),0.49,IF(AND(A632="USA",AK632=2035),0.56,IF(AND(A632="USA",AK632=2050),0.45,IF(AND(A632="Japan",AK632=2035),0.62,IF(AND(A632="Japan",AK632=2050),0.51,IF(AND(A632="Russia",AK632=2035),0.55,IF(AND(A632="Russia",AK632=2050),0.41,IF(AND(A632="China",AK632=2035),0.54,IF(AND(A632="China",AK632=2050),0.44,IF(AND(A632="India",AK632=2035),0.55,IF(AND(A632="India",AK632=2050),0.42,IF(AND(A632="Middle East",AK632=2035),0.53,IF(AND(A632="Middle East",AK632=2050),0.41,IF(AND(A632="Africa",AK632=2035),0.53,IF(AND(A632="Africa",AK632=2050),0.41,IF(AND(A632="Brazil",AK632=2035),0.6,IF(AND(A632="Brazil",AK632=2050),0.5,""))))))))))))))))))</f>
        <v>*0.49</v>
      </c>
      <c r="AM632" s="51" t="str">
        <f aca="false">AM631</f>
        <v>REZoning_Sol-Win</v>
      </c>
      <c r="AP632" s="0" t="s">
        <v>679</v>
      </c>
      <c r="AQ632" s="0" t="s">
        <v>35</v>
      </c>
      <c r="AR632" s="0" t="n">
        <v>2100</v>
      </c>
      <c r="AS632" s="0" t="s">
        <v>53</v>
      </c>
      <c r="AT632" s="0" t="s">
        <v>36</v>
      </c>
    </row>
    <row r="633" customFormat="false" ht="28.5" hidden="false" customHeight="true" outlineLevel="0" collapsed="false">
      <c r="A633" s="3" t="s">
        <v>61</v>
      </c>
      <c r="C633" s="0" t="s">
        <v>680</v>
      </c>
      <c r="D633" s="50" t="s">
        <v>35</v>
      </c>
      <c r="E633" s="0" t="n">
        <v>2035</v>
      </c>
      <c r="F633" s="51" t="str">
        <f aca="false">"*"&amp;IF(AND(A633="EU",E633=2035),0.63,IF(AND(A633="EU",E633=2050),0.54,IF(AND(A633="USA",E633=2035),0.64,IF(AND(A633="USA",E633=2050),0.54,IF(AND(A633="Japan",E633=2035),0.68,IF(AND(A633="Japan",E633=2050),0.58,IF(AND(A633="Russia",E633=2035),0.65,IF(AND(A633="Russia",E633=2050),0.54,IF(AND(A633="China",E633=2035),0.61,IF(AND(A633="China",E633=2050),0.49,IF(AND(A633="India",E633=2035),0.6,IF(AND(A633="India",E633=2050),0.49,IF(AND(A633="Middle East",E633=2035),0.6,IF(AND(A633="Middle East",E633=2050),0.5,IF(AND(A633="Africa",E633=2035),0.61,IF(AND(A633="Africa",E633=2050),0.5,IF(AND(A633="Brazil",E633=2035),0.64,IF(AND(A633="Brazil",E633=2050),0.54,""))))))))))))))))))</f>
        <v>*0.64</v>
      </c>
      <c r="H633" s="0" t="s">
        <v>680</v>
      </c>
      <c r="I633" s="50" t="s">
        <v>35</v>
      </c>
      <c r="J633" s="0" t="n">
        <v>2050</v>
      </c>
      <c r="K633" s="48" t="str">
        <f aca="false">"*"&amp;IF(AND(A633="EU",J633=2035),0.63,IF(AND(A633="EU",J633=2050),0.54,IF(AND(A633="USA",J633=2035),0.64,IF(AND(A633="USA",J633=2050),0.54,IF(AND(A633="Japan",J633=2035),0.68,IF(AND(A633="Japan",J633=2050),0.58,IF(AND(A633="Russia",J633=2035),0.65,IF(AND(A633="Russia",J633=2050),0.54,IF(AND(A633="China",J633=2035),0.61,IF(AND(A633="China",J633=2050),0.49,IF(AND(A633="India",J633=2035),0.6,IF(AND(A633="India",J633=2050),0.49,IF(AND(A633="Middle East",J633=2035),0.6,IF(AND(A633="Middle East",J633=2050),0.5,IF(AND(A633="Africa",J633=2035),0.61,IF(AND(A633="Africa",J633=2050),0.5,IF(AND(A633="Brazil",J633=2035),0.64,IF(AND(A633="Brazil",J633=2050),0.54,""))))))))))))))))))</f>
        <v>*0.54</v>
      </c>
      <c r="P633" s="41" t="s">
        <v>680</v>
      </c>
      <c r="Q633" s="52" t="s">
        <v>35</v>
      </c>
      <c r="R633" s="41" t="n">
        <v>2035</v>
      </c>
      <c r="S633" s="53" t="str">
        <f aca="false">"*"&amp;IF(AND(A633="EU",R633=2035),0.62,IF(AND(A633="EU",R633=2050),0.51,IF(AND(A633="USA",R633=2035),0.62,IF(AND(A633="USA",R633=2050),0.5,IF(AND(A633="Japan",R633=2035),0.65,IF(AND(A633="Japan",R633=2050),0.55,IF(AND(A633="Russia",R633=2035),0.63,IF(AND(A633="Russia",R633=2050),0.52,IF(AND(A633="China",R633=2035),0.59,IF(AND(A633="China",R633=2050),0.47,IF(AND(A633="India",R633=2035),0.58,IF(AND(A633="India",R633=2050),0.47,IF(AND(A633="Middle East",R633=2035),0.59,IF(AND(A633="Middle East",R633=2050),0.47,IF(AND(A633="Africa",R633=2035),0.58,IF(AND(A633="Africa",R633=2050),0.47,IF(AND(A633="Brazil",R633=2035),0.64,IF(AND(A633="Brazil",R633=2050),0.53,""))))))))))))))))))</f>
        <v>*0.64</v>
      </c>
      <c r="U633" s="41" t="s">
        <v>680</v>
      </c>
      <c r="V633" s="52" t="s">
        <v>35</v>
      </c>
      <c r="W633" s="41" t="n">
        <v>2050</v>
      </c>
      <c r="X633" s="53" t="str">
        <f aca="false">"*"&amp;IF(AND(A633="EU",W633=2035),0.62,IF(AND(A633="EU",W633=2050),0.51,IF(AND(A633="USA",W633=2035),0.62,IF(AND(A633="USA",W633=2050),0.5,IF(AND(A633="Japan",W633=2035),0.65,IF(AND(A633="Japan",W633=2050),0.55,IF(AND(A633="Russia",W633=2035),0.63,IF(AND(A633="Russia",W633=2050),0.52,IF(AND(A633="China",W633=2035),0.59,IF(AND(A633="China",W633=2050),0.47,IF(AND(A633="India",W633=2035),0.58,IF(AND(A633="India",W633=2050),0.47,IF(AND(A633="Middle East",W633=2035),0.59,IF(AND(A633="Middle East",W633=2050),0.47,IF(AND(A633="Africa",W633=2035),0.58,IF(AND(A633="Africa",W633=2050),0.47,IF(AND(A633="Brazil",W633=2035),0.64,IF(AND(A633="Brazil",W633=2050),0.53,""))))))))))))))))))</f>
        <v>*0.53</v>
      </c>
      <c r="AC633" s="0" t="s">
        <v>680</v>
      </c>
      <c r="AD633" s="50" t="s">
        <v>35</v>
      </c>
      <c r="AE633" s="0" t="n">
        <v>2035</v>
      </c>
      <c r="AF633" s="51" t="str">
        <f aca="false">"*"&amp;IF(AND(A633="EU",AE633=2035),0.58,IF(AND(A633="EU",AE633=2050),0.49,IF(AND(A633="USA",AE633=2035),0.56,IF(AND(A633="USA",AE633=2050),0.45,IF(AND(A633="Japan",AE633=2035),0.62,IF(AND(A633="Japan",AE633=2050),0.51,IF(AND(A633="Russia",AE633=2035),0.55,IF(AND(A633="Russia",AE633=2050),0.41,IF(AND(A633="China",AE633=2035),0.54,IF(AND(A633="China",AE633=2050),0.44,IF(AND(A633="India",AE633=2035),0.55,IF(AND(A633="India",AE633=2050),0.42,IF(AND(A633="Middle East",AE633=2035),0.53,IF(AND(A633="Middle East",AE633=2050),0.41,IF(AND(A633="Africa",AE633=2035),0.53,IF(AND(A633="Africa",AE633=2050),0.41,IF(AND(A633="Brazil",AE633=2035),0.6,IF(AND(A633="Brazil",AE633=2050),0.5,""))))))))))))))))))</f>
        <v>*0.6</v>
      </c>
      <c r="AG633" s="51" t="str">
        <f aca="false">AG632</f>
        <v>REZoning_Sol-Win</v>
      </c>
      <c r="AI633" s="0" t="s">
        <v>680</v>
      </c>
      <c r="AJ633" s="50" t="s">
        <v>35</v>
      </c>
      <c r="AK633" s="0" t="n">
        <v>2050</v>
      </c>
      <c r="AL633" s="51" t="str">
        <f aca="false">"*"&amp;IF(AND(A633="EU",AK633=2035),0.58,IF(AND(A633="EU",AK633=2050),0.49,IF(AND(A633="USA",AK633=2035),0.56,IF(AND(A633="USA",AK633=2050),0.45,IF(AND(A633="Japan",AK633=2035),0.62,IF(AND(A633="Japan",AK633=2050),0.51,IF(AND(A633="Russia",AK633=2035),0.55,IF(AND(A633="Russia",AK633=2050),0.41,IF(AND(A633="China",AK633=2035),0.54,IF(AND(A633="China",AK633=2050),0.44,IF(AND(A633="India",AK633=2035),0.55,IF(AND(A633="India",AK633=2050),0.42,IF(AND(A633="Middle East",AK633=2035),0.53,IF(AND(A633="Middle East",AK633=2050),0.41,IF(AND(A633="Africa",AK633=2035),0.53,IF(AND(A633="Africa",AK633=2050),0.41,IF(AND(A633="Brazil",AK633=2035),0.6,IF(AND(A633="Brazil",AK633=2050),0.5,""))))))))))))))))))</f>
        <v>*0.5</v>
      </c>
      <c r="AM633" s="51" t="str">
        <f aca="false">AM632</f>
        <v>REZoning_Sol-Win</v>
      </c>
      <c r="AP633" s="0" t="s">
        <v>680</v>
      </c>
      <c r="AQ633" s="0" t="s">
        <v>35</v>
      </c>
      <c r="AR633" s="0" t="n">
        <v>2100</v>
      </c>
      <c r="AS633" s="0" t="s">
        <v>63</v>
      </c>
      <c r="AT633" s="0" t="s">
        <v>36</v>
      </c>
    </row>
    <row r="634" customFormat="false" ht="28.5" hidden="false" customHeight="true" outlineLevel="0" collapsed="false">
      <c r="A634" s="3" t="s">
        <v>57</v>
      </c>
      <c r="C634" s="0" t="s">
        <v>681</v>
      </c>
      <c r="D634" s="50" t="s">
        <v>35</v>
      </c>
      <c r="E634" s="0" t="n">
        <v>2035</v>
      </c>
      <c r="F634" s="51" t="str">
        <f aca="false">"*"&amp;IF(AND(A634="EU",E634=2035),0.63,IF(AND(A634="EU",E634=2050),0.54,IF(AND(A634="USA",E634=2035),0.64,IF(AND(A634="USA",E634=2050),0.54,IF(AND(A634="Japan",E634=2035),0.68,IF(AND(A634="Japan",E634=2050),0.58,IF(AND(A634="Russia",E634=2035),0.65,IF(AND(A634="Russia",E634=2050),0.54,IF(AND(A634="China",E634=2035),0.61,IF(AND(A634="China",E634=2050),0.49,IF(AND(A634="India",E634=2035),0.6,IF(AND(A634="India",E634=2050),0.49,IF(AND(A634="Middle East",E634=2035),0.6,IF(AND(A634="Middle East",E634=2050),0.5,IF(AND(A634="Africa",E634=2035),0.61,IF(AND(A634="Africa",E634=2050),0.5,IF(AND(A634="Brazil",E634=2035),0.64,IF(AND(A634="Brazil",E634=2050),0.54,""))))))))))))))))))</f>
        <v>*0.6</v>
      </c>
      <c r="H634" s="0" t="s">
        <v>681</v>
      </c>
      <c r="I634" s="50" t="s">
        <v>35</v>
      </c>
      <c r="J634" s="0" t="n">
        <v>2050</v>
      </c>
      <c r="K634" s="48" t="str">
        <f aca="false">"*"&amp;IF(AND(A634="EU",J634=2035),0.63,IF(AND(A634="EU",J634=2050),0.54,IF(AND(A634="USA",J634=2035),0.64,IF(AND(A634="USA",J634=2050),0.54,IF(AND(A634="Japan",J634=2035),0.68,IF(AND(A634="Japan",J634=2050),0.58,IF(AND(A634="Russia",J634=2035),0.65,IF(AND(A634="Russia",J634=2050),0.54,IF(AND(A634="China",J634=2035),0.61,IF(AND(A634="China",J634=2050),0.49,IF(AND(A634="India",J634=2035),0.6,IF(AND(A634="India",J634=2050),0.49,IF(AND(A634="Middle East",J634=2035),0.6,IF(AND(A634="Middle East",J634=2050),0.5,IF(AND(A634="Africa",J634=2035),0.61,IF(AND(A634="Africa",J634=2050),0.5,IF(AND(A634="Brazil",J634=2035),0.64,IF(AND(A634="Brazil",J634=2050),0.54,""))))))))))))))))))</f>
        <v>*0.5</v>
      </c>
      <c r="P634" s="41" t="s">
        <v>681</v>
      </c>
      <c r="Q634" s="52" t="s">
        <v>35</v>
      </c>
      <c r="R634" s="41" t="n">
        <v>2035</v>
      </c>
      <c r="S634" s="53" t="str">
        <f aca="false">"*"&amp;IF(AND(A634="EU",R634=2035),0.62,IF(AND(A634="EU",R634=2050),0.51,IF(AND(A634="USA",R634=2035),0.62,IF(AND(A634="USA",R634=2050),0.5,IF(AND(A634="Japan",R634=2035),0.65,IF(AND(A634="Japan",R634=2050),0.55,IF(AND(A634="Russia",R634=2035),0.63,IF(AND(A634="Russia",R634=2050),0.52,IF(AND(A634="China",R634=2035),0.59,IF(AND(A634="China",R634=2050),0.47,IF(AND(A634="India",R634=2035),0.58,IF(AND(A634="India",R634=2050),0.47,IF(AND(A634="Middle East",R634=2035),0.59,IF(AND(A634="Middle East",R634=2050),0.47,IF(AND(A634="Africa",R634=2035),0.58,IF(AND(A634="Africa",R634=2050),0.47,IF(AND(A634="Brazil",R634=2035),0.64,IF(AND(A634="Brazil",R634=2050),0.53,""))))))))))))))))))</f>
        <v>*0.59</v>
      </c>
      <c r="U634" s="41" t="s">
        <v>681</v>
      </c>
      <c r="V634" s="52" t="s">
        <v>35</v>
      </c>
      <c r="W634" s="41" t="n">
        <v>2050</v>
      </c>
      <c r="X634" s="53" t="str">
        <f aca="false">"*"&amp;IF(AND(A634="EU",W634=2035),0.62,IF(AND(A634="EU",W634=2050),0.51,IF(AND(A634="USA",W634=2035),0.62,IF(AND(A634="USA",W634=2050),0.5,IF(AND(A634="Japan",W634=2035),0.65,IF(AND(A634="Japan",W634=2050),0.55,IF(AND(A634="Russia",W634=2035),0.63,IF(AND(A634="Russia",W634=2050),0.52,IF(AND(A634="China",W634=2035),0.59,IF(AND(A634="China",W634=2050),0.47,IF(AND(A634="India",W634=2035),0.58,IF(AND(A634="India",W634=2050),0.47,IF(AND(A634="Middle East",W634=2035),0.59,IF(AND(A634="Middle East",W634=2050),0.47,IF(AND(A634="Africa",W634=2035),0.58,IF(AND(A634="Africa",W634=2050),0.47,IF(AND(A634="Brazil",W634=2035),0.64,IF(AND(A634="Brazil",W634=2050),0.53,""))))))))))))))))))</f>
        <v>*0.47</v>
      </c>
      <c r="AC634" s="0" t="s">
        <v>681</v>
      </c>
      <c r="AD634" s="50" t="s">
        <v>35</v>
      </c>
      <c r="AE634" s="0" t="n">
        <v>2035</v>
      </c>
      <c r="AF634" s="51" t="str">
        <f aca="false">"*"&amp;IF(AND(A634="EU",AE634=2035),0.58,IF(AND(A634="EU",AE634=2050),0.49,IF(AND(A634="USA",AE634=2035),0.56,IF(AND(A634="USA",AE634=2050),0.45,IF(AND(A634="Japan",AE634=2035),0.62,IF(AND(A634="Japan",AE634=2050),0.51,IF(AND(A634="Russia",AE634=2035),0.55,IF(AND(A634="Russia",AE634=2050),0.41,IF(AND(A634="China",AE634=2035),0.54,IF(AND(A634="China",AE634=2050),0.44,IF(AND(A634="India",AE634=2035),0.55,IF(AND(A634="India",AE634=2050),0.42,IF(AND(A634="Middle East",AE634=2035),0.53,IF(AND(A634="Middle East",AE634=2050),0.41,IF(AND(A634="Africa",AE634=2035),0.53,IF(AND(A634="Africa",AE634=2050),0.41,IF(AND(A634="Brazil",AE634=2035),0.6,IF(AND(A634="Brazil",AE634=2050),0.5,""))))))))))))))))))</f>
        <v>*0.53</v>
      </c>
      <c r="AG634" s="51" t="str">
        <f aca="false">AG633</f>
        <v>REZoning_Sol-Win</v>
      </c>
      <c r="AI634" s="0" t="s">
        <v>681</v>
      </c>
      <c r="AJ634" s="50" t="s">
        <v>35</v>
      </c>
      <c r="AK634" s="0" t="n">
        <v>2050</v>
      </c>
      <c r="AL634" s="51" t="str">
        <f aca="false">"*"&amp;IF(AND(A634="EU",AK634=2035),0.58,IF(AND(A634="EU",AK634=2050),0.49,IF(AND(A634="USA",AK634=2035),0.56,IF(AND(A634="USA",AK634=2050),0.45,IF(AND(A634="Japan",AK634=2035),0.62,IF(AND(A634="Japan",AK634=2050),0.51,IF(AND(A634="Russia",AK634=2035),0.55,IF(AND(A634="Russia",AK634=2050),0.41,IF(AND(A634="China",AK634=2035),0.54,IF(AND(A634="China",AK634=2050),0.44,IF(AND(A634="India",AK634=2035),0.55,IF(AND(A634="India",AK634=2050),0.42,IF(AND(A634="Middle East",AK634=2035),0.53,IF(AND(A634="Middle East",AK634=2050),0.41,IF(AND(A634="Africa",AK634=2035),0.53,IF(AND(A634="Africa",AK634=2050),0.41,IF(AND(A634="Brazil",AK634=2035),0.6,IF(AND(A634="Brazil",AK634=2050),0.5,""))))))))))))))))))</f>
        <v>*0.41</v>
      </c>
      <c r="AM634" s="51" t="str">
        <f aca="false">AM633</f>
        <v>REZoning_Sol-Win</v>
      </c>
      <c r="AP634" s="0" t="s">
        <v>681</v>
      </c>
      <c r="AQ634" s="0" t="s">
        <v>35</v>
      </c>
      <c r="AR634" s="0" t="n">
        <v>2100</v>
      </c>
      <c r="AS634" s="0" t="s">
        <v>45</v>
      </c>
      <c r="AT634" s="0" t="s">
        <v>36</v>
      </c>
    </row>
    <row r="635" customFormat="false" ht="28.5" hidden="false" customHeight="true" outlineLevel="0" collapsed="false">
      <c r="A635" s="3" t="s">
        <v>57</v>
      </c>
      <c r="C635" s="0" t="s">
        <v>682</v>
      </c>
      <c r="D635" s="50" t="s">
        <v>35</v>
      </c>
      <c r="E635" s="0" t="n">
        <v>2035</v>
      </c>
      <c r="F635" s="51" t="str">
        <f aca="false">"*"&amp;IF(AND(A635="EU",E635=2035),0.63,IF(AND(A635="EU",E635=2050),0.54,IF(AND(A635="USA",E635=2035),0.64,IF(AND(A635="USA",E635=2050),0.54,IF(AND(A635="Japan",E635=2035),0.68,IF(AND(A635="Japan",E635=2050),0.58,IF(AND(A635="Russia",E635=2035),0.65,IF(AND(A635="Russia",E635=2050),0.54,IF(AND(A635="China",E635=2035),0.61,IF(AND(A635="China",E635=2050),0.49,IF(AND(A635="India",E635=2035),0.6,IF(AND(A635="India",E635=2050),0.49,IF(AND(A635="Middle East",E635=2035),0.6,IF(AND(A635="Middle East",E635=2050),0.5,IF(AND(A635="Africa",E635=2035),0.61,IF(AND(A635="Africa",E635=2050),0.5,IF(AND(A635="Brazil",E635=2035),0.64,IF(AND(A635="Brazil",E635=2050),0.54,""))))))))))))))))))</f>
        <v>*0.6</v>
      </c>
      <c r="H635" s="0" t="s">
        <v>682</v>
      </c>
      <c r="I635" s="50" t="s">
        <v>35</v>
      </c>
      <c r="J635" s="0" t="n">
        <v>2050</v>
      </c>
      <c r="K635" s="48" t="str">
        <f aca="false">"*"&amp;IF(AND(A635="EU",J635=2035),0.63,IF(AND(A635="EU",J635=2050),0.54,IF(AND(A635="USA",J635=2035),0.64,IF(AND(A635="USA",J635=2050),0.54,IF(AND(A635="Japan",J635=2035),0.68,IF(AND(A635="Japan",J635=2050),0.58,IF(AND(A635="Russia",J635=2035),0.65,IF(AND(A635="Russia",J635=2050),0.54,IF(AND(A635="China",J635=2035),0.61,IF(AND(A635="China",J635=2050),0.49,IF(AND(A635="India",J635=2035),0.6,IF(AND(A635="India",J635=2050),0.49,IF(AND(A635="Middle East",J635=2035),0.6,IF(AND(A635="Middle East",J635=2050),0.5,IF(AND(A635="Africa",J635=2035),0.61,IF(AND(A635="Africa",J635=2050),0.5,IF(AND(A635="Brazil",J635=2035),0.64,IF(AND(A635="Brazil",J635=2050),0.54,""))))))))))))))))))</f>
        <v>*0.5</v>
      </c>
      <c r="P635" s="41" t="s">
        <v>682</v>
      </c>
      <c r="Q635" s="52" t="s">
        <v>35</v>
      </c>
      <c r="R635" s="41" t="n">
        <v>2035</v>
      </c>
      <c r="S635" s="53" t="str">
        <f aca="false">"*"&amp;IF(AND(A635="EU",R635=2035),0.62,IF(AND(A635="EU",R635=2050),0.51,IF(AND(A635="USA",R635=2035),0.62,IF(AND(A635="USA",R635=2050),0.5,IF(AND(A635="Japan",R635=2035),0.65,IF(AND(A635="Japan",R635=2050),0.55,IF(AND(A635="Russia",R635=2035),0.63,IF(AND(A635="Russia",R635=2050),0.52,IF(AND(A635="China",R635=2035),0.59,IF(AND(A635="China",R635=2050),0.47,IF(AND(A635="India",R635=2035),0.58,IF(AND(A635="India",R635=2050),0.47,IF(AND(A635="Middle East",R635=2035),0.59,IF(AND(A635="Middle East",R635=2050),0.47,IF(AND(A635="Africa",R635=2035),0.58,IF(AND(A635="Africa",R635=2050),0.47,IF(AND(A635="Brazil",R635=2035),0.64,IF(AND(A635="Brazil",R635=2050),0.53,""))))))))))))))))))</f>
        <v>*0.59</v>
      </c>
      <c r="U635" s="41" t="s">
        <v>682</v>
      </c>
      <c r="V635" s="52" t="s">
        <v>35</v>
      </c>
      <c r="W635" s="41" t="n">
        <v>2050</v>
      </c>
      <c r="X635" s="53" t="str">
        <f aca="false">"*"&amp;IF(AND(A635="EU",W635=2035),0.62,IF(AND(A635="EU",W635=2050),0.51,IF(AND(A635="USA",W635=2035),0.62,IF(AND(A635="USA",W635=2050),0.5,IF(AND(A635="Japan",W635=2035),0.65,IF(AND(A635="Japan",W635=2050),0.55,IF(AND(A635="Russia",W635=2035),0.63,IF(AND(A635="Russia",W635=2050),0.52,IF(AND(A635="China",W635=2035),0.59,IF(AND(A635="China",W635=2050),0.47,IF(AND(A635="India",W635=2035),0.58,IF(AND(A635="India",W635=2050),0.47,IF(AND(A635="Middle East",W635=2035),0.59,IF(AND(A635="Middle East",W635=2050),0.47,IF(AND(A635="Africa",W635=2035),0.58,IF(AND(A635="Africa",W635=2050),0.47,IF(AND(A635="Brazil",W635=2035),0.64,IF(AND(A635="Brazil",W635=2050),0.53,""))))))))))))))))))</f>
        <v>*0.47</v>
      </c>
      <c r="AC635" s="0" t="s">
        <v>682</v>
      </c>
      <c r="AD635" s="50" t="s">
        <v>35</v>
      </c>
      <c r="AE635" s="0" t="n">
        <v>2035</v>
      </c>
      <c r="AF635" s="51" t="str">
        <f aca="false">"*"&amp;IF(AND(A635="EU",AE635=2035),0.58,IF(AND(A635="EU",AE635=2050),0.49,IF(AND(A635="USA",AE635=2035),0.56,IF(AND(A635="USA",AE635=2050),0.45,IF(AND(A635="Japan",AE635=2035),0.62,IF(AND(A635="Japan",AE635=2050),0.51,IF(AND(A635="Russia",AE635=2035),0.55,IF(AND(A635="Russia",AE635=2050),0.41,IF(AND(A635="China",AE635=2035),0.54,IF(AND(A635="China",AE635=2050),0.44,IF(AND(A635="India",AE635=2035),0.55,IF(AND(A635="India",AE635=2050),0.42,IF(AND(A635="Middle East",AE635=2035),0.53,IF(AND(A635="Middle East",AE635=2050),0.41,IF(AND(A635="Africa",AE635=2035),0.53,IF(AND(A635="Africa",AE635=2050),0.41,IF(AND(A635="Brazil",AE635=2035),0.6,IF(AND(A635="Brazil",AE635=2050),0.5,""))))))))))))))))))</f>
        <v>*0.53</v>
      </c>
      <c r="AG635" s="51" t="str">
        <f aca="false">AG634</f>
        <v>REZoning_Sol-Win</v>
      </c>
      <c r="AI635" s="0" t="s">
        <v>682</v>
      </c>
      <c r="AJ635" s="50" t="s">
        <v>35</v>
      </c>
      <c r="AK635" s="0" t="n">
        <v>2050</v>
      </c>
      <c r="AL635" s="51" t="str">
        <f aca="false">"*"&amp;IF(AND(A635="EU",AK635=2035),0.58,IF(AND(A635="EU",AK635=2050),0.49,IF(AND(A635="USA",AK635=2035),0.56,IF(AND(A635="USA",AK635=2050),0.45,IF(AND(A635="Japan",AK635=2035),0.62,IF(AND(A635="Japan",AK635=2050),0.51,IF(AND(A635="Russia",AK635=2035),0.55,IF(AND(A635="Russia",AK635=2050),0.41,IF(AND(A635="China",AK635=2035),0.54,IF(AND(A635="China",AK635=2050),0.44,IF(AND(A635="India",AK635=2035),0.55,IF(AND(A635="India",AK635=2050),0.42,IF(AND(A635="Middle East",AK635=2035),0.53,IF(AND(A635="Middle East",AK635=2050),0.41,IF(AND(A635="Africa",AK635=2035),0.53,IF(AND(A635="Africa",AK635=2050),0.41,IF(AND(A635="Brazil",AK635=2035),0.6,IF(AND(A635="Brazil",AK635=2050),0.5,""))))))))))))))))))</f>
        <v>*0.41</v>
      </c>
      <c r="AM635" s="51" t="str">
        <f aca="false">AM634</f>
        <v>REZoning_Sol-Win</v>
      </c>
      <c r="AP635" s="0" t="s">
        <v>682</v>
      </c>
      <c r="AQ635" s="0" t="s">
        <v>35</v>
      </c>
      <c r="AR635" s="0" t="n">
        <v>2100</v>
      </c>
      <c r="AS635" s="0" t="s">
        <v>45</v>
      </c>
      <c r="AT635" s="0" t="s">
        <v>36</v>
      </c>
    </row>
    <row r="636" customFormat="false" ht="28.5" hidden="false" customHeight="true" outlineLevel="0" collapsed="false">
      <c r="A636" s="3" t="s">
        <v>57</v>
      </c>
      <c r="C636" s="0" t="s">
        <v>683</v>
      </c>
      <c r="D636" s="50" t="s">
        <v>35</v>
      </c>
      <c r="E636" s="0" t="n">
        <v>2035</v>
      </c>
      <c r="F636" s="51" t="str">
        <f aca="false">"*"&amp;IF(AND(A636="EU",E636=2035),0.63,IF(AND(A636="EU",E636=2050),0.54,IF(AND(A636="USA",E636=2035),0.64,IF(AND(A636="USA",E636=2050),0.54,IF(AND(A636="Japan",E636=2035),0.68,IF(AND(A636="Japan",E636=2050),0.58,IF(AND(A636="Russia",E636=2035),0.65,IF(AND(A636="Russia",E636=2050),0.54,IF(AND(A636="China",E636=2035),0.61,IF(AND(A636="China",E636=2050),0.49,IF(AND(A636="India",E636=2035),0.6,IF(AND(A636="India",E636=2050),0.49,IF(AND(A636="Middle East",E636=2035),0.6,IF(AND(A636="Middle East",E636=2050),0.5,IF(AND(A636="Africa",E636=2035),0.61,IF(AND(A636="Africa",E636=2050),0.5,IF(AND(A636="Brazil",E636=2035),0.64,IF(AND(A636="Brazil",E636=2050),0.54,""))))))))))))))))))</f>
        <v>*0.6</v>
      </c>
      <c r="H636" s="0" t="s">
        <v>683</v>
      </c>
      <c r="I636" s="50" t="s">
        <v>35</v>
      </c>
      <c r="J636" s="0" t="n">
        <v>2050</v>
      </c>
      <c r="K636" s="48" t="str">
        <f aca="false">"*"&amp;IF(AND(A636="EU",J636=2035),0.63,IF(AND(A636="EU",J636=2050),0.54,IF(AND(A636="USA",J636=2035),0.64,IF(AND(A636="USA",J636=2050),0.54,IF(AND(A636="Japan",J636=2035),0.68,IF(AND(A636="Japan",J636=2050),0.58,IF(AND(A636="Russia",J636=2035),0.65,IF(AND(A636="Russia",J636=2050),0.54,IF(AND(A636="China",J636=2035),0.61,IF(AND(A636="China",J636=2050),0.49,IF(AND(A636="India",J636=2035),0.6,IF(AND(A636="India",J636=2050),0.49,IF(AND(A636="Middle East",J636=2035),0.6,IF(AND(A636="Middle East",J636=2050),0.5,IF(AND(A636="Africa",J636=2035),0.61,IF(AND(A636="Africa",J636=2050),0.5,IF(AND(A636="Brazil",J636=2035),0.64,IF(AND(A636="Brazil",J636=2050),0.54,""))))))))))))))))))</f>
        <v>*0.5</v>
      </c>
      <c r="P636" s="41" t="s">
        <v>683</v>
      </c>
      <c r="Q636" s="52" t="s">
        <v>35</v>
      </c>
      <c r="R636" s="41" t="n">
        <v>2035</v>
      </c>
      <c r="S636" s="53" t="str">
        <f aca="false">"*"&amp;IF(AND(A636="EU",R636=2035),0.62,IF(AND(A636="EU",R636=2050),0.51,IF(AND(A636="USA",R636=2035),0.62,IF(AND(A636="USA",R636=2050),0.5,IF(AND(A636="Japan",R636=2035),0.65,IF(AND(A636="Japan",R636=2050),0.55,IF(AND(A636="Russia",R636=2035),0.63,IF(AND(A636="Russia",R636=2050),0.52,IF(AND(A636="China",R636=2035),0.59,IF(AND(A636="China",R636=2050),0.47,IF(AND(A636="India",R636=2035),0.58,IF(AND(A636="India",R636=2050),0.47,IF(AND(A636="Middle East",R636=2035),0.59,IF(AND(A636="Middle East",R636=2050),0.47,IF(AND(A636="Africa",R636=2035),0.58,IF(AND(A636="Africa",R636=2050),0.47,IF(AND(A636="Brazil",R636=2035),0.64,IF(AND(A636="Brazil",R636=2050),0.53,""))))))))))))))))))</f>
        <v>*0.59</v>
      </c>
      <c r="U636" s="41" t="s">
        <v>683</v>
      </c>
      <c r="V636" s="52" t="s">
        <v>35</v>
      </c>
      <c r="W636" s="41" t="n">
        <v>2050</v>
      </c>
      <c r="X636" s="53" t="str">
        <f aca="false">"*"&amp;IF(AND(A636="EU",W636=2035),0.62,IF(AND(A636="EU",W636=2050),0.51,IF(AND(A636="USA",W636=2035),0.62,IF(AND(A636="USA",W636=2050),0.5,IF(AND(A636="Japan",W636=2035),0.65,IF(AND(A636="Japan",W636=2050),0.55,IF(AND(A636="Russia",W636=2035),0.63,IF(AND(A636="Russia",W636=2050),0.52,IF(AND(A636="China",W636=2035),0.59,IF(AND(A636="China",W636=2050),0.47,IF(AND(A636="India",W636=2035),0.58,IF(AND(A636="India",W636=2050),0.47,IF(AND(A636="Middle East",W636=2035),0.59,IF(AND(A636="Middle East",W636=2050),0.47,IF(AND(A636="Africa",W636=2035),0.58,IF(AND(A636="Africa",W636=2050),0.47,IF(AND(A636="Brazil",W636=2035),0.64,IF(AND(A636="Brazil",W636=2050),0.53,""))))))))))))))))))</f>
        <v>*0.47</v>
      </c>
      <c r="AC636" s="0" t="s">
        <v>683</v>
      </c>
      <c r="AD636" s="50" t="s">
        <v>35</v>
      </c>
      <c r="AE636" s="0" t="n">
        <v>2035</v>
      </c>
      <c r="AF636" s="51" t="str">
        <f aca="false">"*"&amp;IF(AND(A636="EU",AE636=2035),0.58,IF(AND(A636="EU",AE636=2050),0.49,IF(AND(A636="USA",AE636=2035),0.56,IF(AND(A636="USA",AE636=2050),0.45,IF(AND(A636="Japan",AE636=2035),0.62,IF(AND(A636="Japan",AE636=2050),0.51,IF(AND(A636="Russia",AE636=2035),0.55,IF(AND(A636="Russia",AE636=2050),0.41,IF(AND(A636="China",AE636=2035),0.54,IF(AND(A636="China",AE636=2050),0.44,IF(AND(A636="India",AE636=2035),0.55,IF(AND(A636="India",AE636=2050),0.42,IF(AND(A636="Middle East",AE636=2035),0.53,IF(AND(A636="Middle East",AE636=2050),0.41,IF(AND(A636="Africa",AE636=2035),0.53,IF(AND(A636="Africa",AE636=2050),0.41,IF(AND(A636="Brazil",AE636=2035),0.6,IF(AND(A636="Brazil",AE636=2050),0.5,""))))))))))))))))))</f>
        <v>*0.53</v>
      </c>
      <c r="AG636" s="51" t="str">
        <f aca="false">AG635</f>
        <v>REZoning_Sol-Win</v>
      </c>
      <c r="AI636" s="0" t="s">
        <v>683</v>
      </c>
      <c r="AJ636" s="50" t="s">
        <v>35</v>
      </c>
      <c r="AK636" s="0" t="n">
        <v>2050</v>
      </c>
      <c r="AL636" s="51" t="str">
        <f aca="false">"*"&amp;IF(AND(A636="EU",AK636=2035),0.58,IF(AND(A636="EU",AK636=2050),0.49,IF(AND(A636="USA",AK636=2035),0.56,IF(AND(A636="USA",AK636=2050),0.45,IF(AND(A636="Japan",AK636=2035),0.62,IF(AND(A636="Japan",AK636=2050),0.51,IF(AND(A636="Russia",AK636=2035),0.55,IF(AND(A636="Russia",AK636=2050),0.41,IF(AND(A636="China",AK636=2035),0.54,IF(AND(A636="China",AK636=2050),0.44,IF(AND(A636="India",AK636=2035),0.55,IF(AND(A636="India",AK636=2050),0.42,IF(AND(A636="Middle East",AK636=2035),0.53,IF(AND(A636="Middle East",AK636=2050),0.41,IF(AND(A636="Africa",AK636=2035),0.53,IF(AND(A636="Africa",AK636=2050),0.41,IF(AND(A636="Brazil",AK636=2035),0.6,IF(AND(A636="Brazil",AK636=2050),0.5,""))))))))))))))))))</f>
        <v>*0.41</v>
      </c>
      <c r="AM636" s="51" t="str">
        <f aca="false">AM635</f>
        <v>REZoning_Sol-Win</v>
      </c>
      <c r="AP636" s="0" t="s">
        <v>683</v>
      </c>
      <c r="AQ636" s="0" t="s">
        <v>35</v>
      </c>
      <c r="AR636" s="0" t="n">
        <v>2100</v>
      </c>
      <c r="AS636" s="0" t="s">
        <v>45</v>
      </c>
      <c r="AT636" s="0" t="s">
        <v>36</v>
      </c>
    </row>
    <row r="637" customFormat="false" ht="28.5" hidden="false" customHeight="true" outlineLevel="0" collapsed="false">
      <c r="A637" s="3" t="s">
        <v>51</v>
      </c>
      <c r="C637" s="0" t="s">
        <v>684</v>
      </c>
      <c r="D637" s="50" t="s">
        <v>35</v>
      </c>
      <c r="E637" s="0" t="n">
        <v>2035</v>
      </c>
      <c r="F637" s="51" t="str">
        <f aca="false">"*"&amp;IF(AND(A637="EU",E637=2035),0.63,IF(AND(A637="EU",E637=2050),0.54,IF(AND(A637="USA",E637=2035),0.64,IF(AND(A637="USA",E637=2050),0.54,IF(AND(A637="Japan",E637=2035),0.68,IF(AND(A637="Japan",E637=2050),0.58,IF(AND(A637="Russia",E637=2035),0.65,IF(AND(A637="Russia",E637=2050),0.54,IF(AND(A637="China",E637=2035),0.61,IF(AND(A637="China",E637=2050),0.49,IF(AND(A637="India",E637=2035),0.6,IF(AND(A637="India",E637=2050),0.49,IF(AND(A637="Middle East",E637=2035),0.6,IF(AND(A637="Middle East",E637=2050),0.5,IF(AND(A637="Africa",E637=2035),0.61,IF(AND(A637="Africa",E637=2050),0.5,IF(AND(A637="Brazil",E637=2035),0.64,IF(AND(A637="Brazil",E637=2050),0.54,""))))))))))))))))))</f>
        <v>*0.63</v>
      </c>
      <c r="H637" s="0" t="s">
        <v>684</v>
      </c>
      <c r="I637" s="50" t="s">
        <v>35</v>
      </c>
      <c r="J637" s="0" t="n">
        <v>2050</v>
      </c>
      <c r="K637" s="48" t="str">
        <f aca="false">"*"&amp;IF(AND(A637="EU",J637=2035),0.63,IF(AND(A637="EU",J637=2050),0.54,IF(AND(A637="USA",J637=2035),0.64,IF(AND(A637="USA",J637=2050),0.54,IF(AND(A637="Japan",J637=2035),0.68,IF(AND(A637="Japan",J637=2050),0.58,IF(AND(A637="Russia",J637=2035),0.65,IF(AND(A637="Russia",J637=2050),0.54,IF(AND(A637="China",J637=2035),0.61,IF(AND(A637="China",J637=2050),0.49,IF(AND(A637="India",J637=2035),0.6,IF(AND(A637="India",J637=2050),0.49,IF(AND(A637="Middle East",J637=2035),0.6,IF(AND(A637="Middle East",J637=2050),0.5,IF(AND(A637="Africa",J637=2035),0.61,IF(AND(A637="Africa",J637=2050),0.5,IF(AND(A637="Brazil",J637=2035),0.64,IF(AND(A637="Brazil",J637=2050),0.54,""))))))))))))))))))</f>
        <v>*0.54</v>
      </c>
      <c r="P637" s="41" t="s">
        <v>684</v>
      </c>
      <c r="Q637" s="52" t="s">
        <v>35</v>
      </c>
      <c r="R637" s="41" t="n">
        <v>2035</v>
      </c>
      <c r="S637" s="53" t="str">
        <f aca="false">"*"&amp;IF(AND(A637="EU",R637=2035),0.62,IF(AND(A637="EU",R637=2050),0.51,IF(AND(A637="USA",R637=2035),0.62,IF(AND(A637="USA",R637=2050),0.5,IF(AND(A637="Japan",R637=2035),0.65,IF(AND(A637="Japan",R637=2050),0.55,IF(AND(A637="Russia",R637=2035),0.63,IF(AND(A637="Russia",R637=2050),0.52,IF(AND(A637="China",R637=2035),0.59,IF(AND(A637="China",R637=2050),0.47,IF(AND(A637="India",R637=2035),0.58,IF(AND(A637="India",R637=2050),0.47,IF(AND(A637="Middle East",R637=2035),0.59,IF(AND(A637="Middle East",R637=2050),0.47,IF(AND(A637="Africa",R637=2035),0.58,IF(AND(A637="Africa",R637=2050),0.47,IF(AND(A637="Brazil",R637=2035),0.64,IF(AND(A637="Brazil",R637=2050),0.53,""))))))))))))))))))</f>
        <v>*0.62</v>
      </c>
      <c r="U637" s="41" t="s">
        <v>684</v>
      </c>
      <c r="V637" s="52" t="s">
        <v>35</v>
      </c>
      <c r="W637" s="41" t="n">
        <v>2050</v>
      </c>
      <c r="X637" s="53" t="str">
        <f aca="false">"*"&amp;IF(AND(A637="EU",W637=2035),0.62,IF(AND(A637="EU",W637=2050),0.51,IF(AND(A637="USA",W637=2035),0.62,IF(AND(A637="USA",W637=2050),0.5,IF(AND(A637="Japan",W637=2035),0.65,IF(AND(A637="Japan",W637=2050),0.55,IF(AND(A637="Russia",W637=2035),0.63,IF(AND(A637="Russia",W637=2050),0.52,IF(AND(A637="China",W637=2035),0.59,IF(AND(A637="China",W637=2050),0.47,IF(AND(A637="India",W637=2035),0.58,IF(AND(A637="India",W637=2050),0.47,IF(AND(A637="Middle East",W637=2035),0.59,IF(AND(A637="Middle East",W637=2050),0.47,IF(AND(A637="Africa",W637=2035),0.58,IF(AND(A637="Africa",W637=2050),0.47,IF(AND(A637="Brazil",W637=2035),0.64,IF(AND(A637="Brazil",W637=2050),0.53,""))))))))))))))))))</f>
        <v>*0.51</v>
      </c>
      <c r="AC637" s="0" t="s">
        <v>684</v>
      </c>
      <c r="AD637" s="50" t="s">
        <v>35</v>
      </c>
      <c r="AE637" s="0" t="n">
        <v>2035</v>
      </c>
      <c r="AF637" s="51" t="str">
        <f aca="false">"*"&amp;IF(AND(A637="EU",AE637=2035),0.58,IF(AND(A637="EU",AE637=2050),0.49,IF(AND(A637="USA",AE637=2035),0.56,IF(AND(A637="USA",AE637=2050),0.45,IF(AND(A637="Japan",AE637=2035),0.62,IF(AND(A637="Japan",AE637=2050),0.51,IF(AND(A637="Russia",AE637=2035),0.55,IF(AND(A637="Russia",AE637=2050),0.41,IF(AND(A637="China",AE637=2035),0.54,IF(AND(A637="China",AE637=2050),0.44,IF(AND(A637="India",AE637=2035),0.55,IF(AND(A637="India",AE637=2050),0.42,IF(AND(A637="Middle East",AE637=2035),0.53,IF(AND(A637="Middle East",AE637=2050),0.41,IF(AND(A637="Africa",AE637=2035),0.53,IF(AND(A637="Africa",AE637=2050),0.41,IF(AND(A637="Brazil",AE637=2035),0.6,IF(AND(A637="Brazil",AE637=2050),0.5,""))))))))))))))))))</f>
        <v>*0.58</v>
      </c>
      <c r="AG637" s="51" t="str">
        <f aca="false">AG636</f>
        <v>REZoning_Sol-Win</v>
      </c>
      <c r="AI637" s="0" t="s">
        <v>684</v>
      </c>
      <c r="AJ637" s="50" t="s">
        <v>35</v>
      </c>
      <c r="AK637" s="0" t="n">
        <v>2050</v>
      </c>
      <c r="AL637" s="51" t="str">
        <f aca="false">"*"&amp;IF(AND(A637="EU",AK637=2035),0.58,IF(AND(A637="EU",AK637=2050),0.49,IF(AND(A637="USA",AK637=2035),0.56,IF(AND(A637="USA",AK637=2050),0.45,IF(AND(A637="Japan",AK637=2035),0.62,IF(AND(A637="Japan",AK637=2050),0.51,IF(AND(A637="Russia",AK637=2035),0.55,IF(AND(A637="Russia",AK637=2050),0.41,IF(AND(A637="China",AK637=2035),0.54,IF(AND(A637="China",AK637=2050),0.44,IF(AND(A637="India",AK637=2035),0.55,IF(AND(A637="India",AK637=2050),0.42,IF(AND(A637="Middle East",AK637=2035),0.53,IF(AND(A637="Middle East",AK637=2050),0.41,IF(AND(A637="Africa",AK637=2035),0.53,IF(AND(A637="Africa",AK637=2050),0.41,IF(AND(A637="Brazil",AK637=2035),0.6,IF(AND(A637="Brazil",AK637=2050),0.5,""))))))))))))))))))</f>
        <v>*0.49</v>
      </c>
      <c r="AM637" s="51" t="str">
        <f aca="false">AM636</f>
        <v>REZoning_Sol-Win</v>
      </c>
      <c r="AP637" s="0" t="s">
        <v>684</v>
      </c>
      <c r="AQ637" s="0" t="s">
        <v>35</v>
      </c>
      <c r="AR637" s="0" t="n">
        <v>2100</v>
      </c>
      <c r="AS637" s="0" t="s">
        <v>53</v>
      </c>
      <c r="AT637" s="0" t="s">
        <v>36</v>
      </c>
    </row>
    <row r="638" customFormat="false" ht="28.5" hidden="false" customHeight="true" outlineLevel="0" collapsed="false">
      <c r="A638" s="3" t="s">
        <v>51</v>
      </c>
      <c r="C638" s="0" t="s">
        <v>685</v>
      </c>
      <c r="D638" s="50" t="s">
        <v>35</v>
      </c>
      <c r="E638" s="0" t="n">
        <v>2035</v>
      </c>
      <c r="F638" s="51" t="str">
        <f aca="false">"*"&amp;IF(AND(A638="EU",E638=2035),0.63,IF(AND(A638="EU",E638=2050),0.54,IF(AND(A638="USA",E638=2035),0.64,IF(AND(A638="USA",E638=2050),0.54,IF(AND(A638="Japan",E638=2035),0.68,IF(AND(A638="Japan",E638=2050),0.58,IF(AND(A638="Russia",E638=2035),0.65,IF(AND(A638="Russia",E638=2050),0.54,IF(AND(A638="China",E638=2035),0.61,IF(AND(A638="China",E638=2050),0.49,IF(AND(A638="India",E638=2035),0.6,IF(AND(A638="India",E638=2050),0.49,IF(AND(A638="Middle East",E638=2035),0.6,IF(AND(A638="Middle East",E638=2050),0.5,IF(AND(A638="Africa",E638=2035),0.61,IF(AND(A638="Africa",E638=2050),0.5,IF(AND(A638="Brazil",E638=2035),0.64,IF(AND(A638="Brazil",E638=2050),0.54,""))))))))))))))))))</f>
        <v>*0.63</v>
      </c>
      <c r="H638" s="0" t="s">
        <v>685</v>
      </c>
      <c r="I638" s="50" t="s">
        <v>35</v>
      </c>
      <c r="J638" s="0" t="n">
        <v>2050</v>
      </c>
      <c r="K638" s="48" t="str">
        <f aca="false">"*"&amp;IF(AND(A638="EU",J638=2035),0.63,IF(AND(A638="EU",J638=2050),0.54,IF(AND(A638="USA",J638=2035),0.64,IF(AND(A638="USA",J638=2050),0.54,IF(AND(A638="Japan",J638=2035),0.68,IF(AND(A638="Japan",J638=2050),0.58,IF(AND(A638="Russia",J638=2035),0.65,IF(AND(A638="Russia",J638=2050),0.54,IF(AND(A638="China",J638=2035),0.61,IF(AND(A638="China",J638=2050),0.49,IF(AND(A638="India",J638=2035),0.6,IF(AND(A638="India",J638=2050),0.49,IF(AND(A638="Middle East",J638=2035),0.6,IF(AND(A638="Middle East",J638=2050),0.5,IF(AND(A638="Africa",J638=2035),0.61,IF(AND(A638="Africa",J638=2050),0.5,IF(AND(A638="Brazil",J638=2035),0.64,IF(AND(A638="Brazil",J638=2050),0.54,""))))))))))))))))))</f>
        <v>*0.54</v>
      </c>
      <c r="P638" s="41" t="s">
        <v>685</v>
      </c>
      <c r="Q638" s="52" t="s">
        <v>35</v>
      </c>
      <c r="R638" s="41" t="n">
        <v>2035</v>
      </c>
      <c r="S638" s="53" t="str">
        <f aca="false">"*"&amp;IF(AND(A638="EU",R638=2035),0.62,IF(AND(A638="EU",R638=2050),0.51,IF(AND(A638="USA",R638=2035),0.62,IF(AND(A638="USA",R638=2050),0.5,IF(AND(A638="Japan",R638=2035),0.65,IF(AND(A638="Japan",R638=2050),0.55,IF(AND(A638="Russia",R638=2035),0.63,IF(AND(A638="Russia",R638=2050),0.52,IF(AND(A638="China",R638=2035),0.59,IF(AND(A638="China",R638=2050),0.47,IF(AND(A638="India",R638=2035),0.58,IF(AND(A638="India",R638=2050),0.47,IF(AND(A638="Middle East",R638=2035),0.59,IF(AND(A638="Middle East",R638=2050),0.47,IF(AND(A638="Africa",R638=2035),0.58,IF(AND(A638="Africa",R638=2050),0.47,IF(AND(A638="Brazil",R638=2035),0.64,IF(AND(A638="Brazil",R638=2050),0.53,""))))))))))))))))))</f>
        <v>*0.62</v>
      </c>
      <c r="U638" s="41" t="s">
        <v>685</v>
      </c>
      <c r="V638" s="52" t="s">
        <v>35</v>
      </c>
      <c r="W638" s="41" t="n">
        <v>2050</v>
      </c>
      <c r="X638" s="53" t="str">
        <f aca="false">"*"&amp;IF(AND(A638="EU",W638=2035),0.62,IF(AND(A638="EU",W638=2050),0.51,IF(AND(A638="USA",W638=2035),0.62,IF(AND(A638="USA",W638=2050),0.5,IF(AND(A638="Japan",W638=2035),0.65,IF(AND(A638="Japan",W638=2050),0.55,IF(AND(A638="Russia",W638=2035),0.63,IF(AND(A638="Russia",W638=2050),0.52,IF(AND(A638="China",W638=2035),0.59,IF(AND(A638="China",W638=2050),0.47,IF(AND(A638="India",W638=2035),0.58,IF(AND(A638="India",W638=2050),0.47,IF(AND(A638="Middle East",W638=2035),0.59,IF(AND(A638="Middle East",W638=2050),0.47,IF(AND(A638="Africa",W638=2035),0.58,IF(AND(A638="Africa",W638=2050),0.47,IF(AND(A638="Brazil",W638=2035),0.64,IF(AND(A638="Brazil",W638=2050),0.53,""))))))))))))))))))</f>
        <v>*0.51</v>
      </c>
      <c r="AC638" s="0" t="s">
        <v>685</v>
      </c>
      <c r="AD638" s="50" t="s">
        <v>35</v>
      </c>
      <c r="AE638" s="0" t="n">
        <v>2035</v>
      </c>
      <c r="AF638" s="51" t="str">
        <f aca="false">"*"&amp;IF(AND(A638="EU",AE638=2035),0.58,IF(AND(A638="EU",AE638=2050),0.49,IF(AND(A638="USA",AE638=2035),0.56,IF(AND(A638="USA",AE638=2050),0.45,IF(AND(A638="Japan",AE638=2035),0.62,IF(AND(A638="Japan",AE638=2050),0.51,IF(AND(A638="Russia",AE638=2035),0.55,IF(AND(A638="Russia",AE638=2050),0.41,IF(AND(A638="China",AE638=2035),0.54,IF(AND(A638="China",AE638=2050),0.44,IF(AND(A638="India",AE638=2035),0.55,IF(AND(A638="India",AE638=2050),0.42,IF(AND(A638="Middle East",AE638=2035),0.53,IF(AND(A638="Middle East",AE638=2050),0.41,IF(AND(A638="Africa",AE638=2035),0.53,IF(AND(A638="Africa",AE638=2050),0.41,IF(AND(A638="Brazil",AE638=2035),0.6,IF(AND(A638="Brazil",AE638=2050),0.5,""))))))))))))))))))</f>
        <v>*0.58</v>
      </c>
      <c r="AG638" s="51" t="str">
        <f aca="false">AG637</f>
        <v>REZoning_Sol-Win</v>
      </c>
      <c r="AI638" s="0" t="s">
        <v>685</v>
      </c>
      <c r="AJ638" s="50" t="s">
        <v>35</v>
      </c>
      <c r="AK638" s="0" t="n">
        <v>2050</v>
      </c>
      <c r="AL638" s="51" t="str">
        <f aca="false">"*"&amp;IF(AND(A638="EU",AK638=2035),0.58,IF(AND(A638="EU",AK638=2050),0.49,IF(AND(A638="USA",AK638=2035),0.56,IF(AND(A638="USA",AK638=2050),0.45,IF(AND(A638="Japan",AK638=2035),0.62,IF(AND(A638="Japan",AK638=2050),0.51,IF(AND(A638="Russia",AK638=2035),0.55,IF(AND(A638="Russia",AK638=2050),0.41,IF(AND(A638="China",AK638=2035),0.54,IF(AND(A638="China",AK638=2050),0.44,IF(AND(A638="India",AK638=2035),0.55,IF(AND(A638="India",AK638=2050),0.42,IF(AND(A638="Middle East",AK638=2035),0.53,IF(AND(A638="Middle East",AK638=2050),0.41,IF(AND(A638="Africa",AK638=2035),0.53,IF(AND(A638="Africa",AK638=2050),0.41,IF(AND(A638="Brazil",AK638=2035),0.6,IF(AND(A638="Brazil",AK638=2050),0.5,""))))))))))))))))))</f>
        <v>*0.49</v>
      </c>
      <c r="AM638" s="51" t="str">
        <f aca="false">AM637</f>
        <v>REZoning_Sol-Win</v>
      </c>
      <c r="AP638" s="0" t="s">
        <v>685</v>
      </c>
      <c r="AQ638" s="0" t="s">
        <v>35</v>
      </c>
      <c r="AR638" s="0" t="n">
        <v>2100</v>
      </c>
      <c r="AS638" s="0" t="s">
        <v>53</v>
      </c>
      <c r="AT638" s="0" t="s">
        <v>36</v>
      </c>
    </row>
    <row r="639" customFormat="false" ht="28.5" hidden="false" customHeight="true" outlineLevel="0" collapsed="false">
      <c r="A639" s="3" t="s">
        <v>73</v>
      </c>
      <c r="C639" s="0" t="s">
        <v>686</v>
      </c>
      <c r="D639" s="50" t="s">
        <v>35</v>
      </c>
      <c r="E639" s="0" t="n">
        <v>2035</v>
      </c>
      <c r="F639" s="51" t="str">
        <f aca="false">"*"&amp;IF(AND(A639="EU",E639=2035),0.63,IF(AND(A639="EU",E639=2050),0.54,IF(AND(A639="USA",E639=2035),0.64,IF(AND(A639="USA",E639=2050),0.54,IF(AND(A639="Japan",E639=2035),0.68,IF(AND(A639="Japan",E639=2050),0.58,IF(AND(A639="Russia",E639=2035),0.65,IF(AND(A639="Russia",E639=2050),0.54,IF(AND(A639="China",E639=2035),0.61,IF(AND(A639="China",E639=2050),0.49,IF(AND(A639="India",E639=2035),0.6,IF(AND(A639="India",E639=2050),0.49,IF(AND(A639="Middle East",E639=2035),0.6,IF(AND(A639="Middle East",E639=2050),0.5,IF(AND(A639="Africa",E639=2035),0.61,IF(AND(A639="Africa",E639=2050),0.5,IF(AND(A639="Brazil",E639=2035),0.64,IF(AND(A639="Brazil",E639=2050),0.54,""))))))))))))))))))</f>
        <v>*0.65</v>
      </c>
      <c r="H639" s="0" t="s">
        <v>686</v>
      </c>
      <c r="I639" s="50" t="s">
        <v>35</v>
      </c>
      <c r="J639" s="0" t="n">
        <v>2050</v>
      </c>
      <c r="K639" s="48" t="str">
        <f aca="false">"*"&amp;IF(AND(A639="EU",J639=2035),0.63,IF(AND(A639="EU",J639=2050),0.54,IF(AND(A639="USA",J639=2035),0.64,IF(AND(A639="USA",J639=2050),0.54,IF(AND(A639="Japan",J639=2035),0.68,IF(AND(A639="Japan",J639=2050),0.58,IF(AND(A639="Russia",J639=2035),0.65,IF(AND(A639="Russia",J639=2050),0.54,IF(AND(A639="China",J639=2035),0.61,IF(AND(A639="China",J639=2050),0.49,IF(AND(A639="India",J639=2035),0.6,IF(AND(A639="India",J639=2050),0.49,IF(AND(A639="Middle East",J639=2035),0.6,IF(AND(A639="Middle East",J639=2050),0.5,IF(AND(A639="Africa",J639=2035),0.61,IF(AND(A639="Africa",J639=2050),0.5,IF(AND(A639="Brazil",J639=2035),0.64,IF(AND(A639="Brazil",J639=2050),0.54,""))))))))))))))))))</f>
        <v>*0.54</v>
      </c>
      <c r="P639" s="41" t="s">
        <v>686</v>
      </c>
      <c r="Q639" s="52" t="s">
        <v>35</v>
      </c>
      <c r="R639" s="41" t="n">
        <v>2035</v>
      </c>
      <c r="S639" s="53" t="str">
        <f aca="false">"*"&amp;IF(AND(A639="EU",R639=2035),0.62,IF(AND(A639="EU",R639=2050),0.51,IF(AND(A639="USA",R639=2035),0.62,IF(AND(A639="USA",R639=2050),0.5,IF(AND(A639="Japan",R639=2035),0.65,IF(AND(A639="Japan",R639=2050),0.55,IF(AND(A639="Russia",R639=2035),0.63,IF(AND(A639="Russia",R639=2050),0.52,IF(AND(A639="China",R639=2035),0.59,IF(AND(A639="China",R639=2050),0.47,IF(AND(A639="India",R639=2035),0.58,IF(AND(A639="India",R639=2050),0.47,IF(AND(A639="Middle East",R639=2035),0.59,IF(AND(A639="Middle East",R639=2050),0.47,IF(AND(A639="Africa",R639=2035),0.58,IF(AND(A639="Africa",R639=2050),0.47,IF(AND(A639="Brazil",R639=2035),0.64,IF(AND(A639="Brazil",R639=2050),0.53,""))))))))))))))))))</f>
        <v>*0.63</v>
      </c>
      <c r="U639" s="41" t="s">
        <v>686</v>
      </c>
      <c r="V639" s="52" t="s">
        <v>35</v>
      </c>
      <c r="W639" s="41" t="n">
        <v>2050</v>
      </c>
      <c r="X639" s="53" t="str">
        <f aca="false">"*"&amp;IF(AND(A639="EU",W639=2035),0.62,IF(AND(A639="EU",W639=2050),0.51,IF(AND(A639="USA",W639=2035),0.62,IF(AND(A639="USA",W639=2050),0.5,IF(AND(A639="Japan",W639=2035),0.65,IF(AND(A639="Japan",W639=2050),0.55,IF(AND(A639="Russia",W639=2035),0.63,IF(AND(A639="Russia",W639=2050),0.52,IF(AND(A639="China",W639=2035),0.59,IF(AND(A639="China",W639=2050),0.47,IF(AND(A639="India",W639=2035),0.58,IF(AND(A639="India",W639=2050),0.47,IF(AND(A639="Middle East",W639=2035),0.59,IF(AND(A639="Middle East",W639=2050),0.47,IF(AND(A639="Africa",W639=2035),0.58,IF(AND(A639="Africa",W639=2050),0.47,IF(AND(A639="Brazil",W639=2035),0.64,IF(AND(A639="Brazil",W639=2050),0.53,""))))))))))))))))))</f>
        <v>*0.52</v>
      </c>
      <c r="AC639" s="0" t="s">
        <v>686</v>
      </c>
      <c r="AD639" s="50" t="s">
        <v>35</v>
      </c>
      <c r="AE639" s="0" t="n">
        <v>2035</v>
      </c>
      <c r="AF639" s="51" t="str">
        <f aca="false">"*"&amp;IF(AND(A639="EU",AE639=2035),0.58,IF(AND(A639="EU",AE639=2050),0.49,IF(AND(A639="USA",AE639=2035),0.56,IF(AND(A639="USA",AE639=2050),0.45,IF(AND(A639="Japan",AE639=2035),0.62,IF(AND(A639="Japan",AE639=2050),0.51,IF(AND(A639="Russia",AE639=2035),0.55,IF(AND(A639="Russia",AE639=2050),0.41,IF(AND(A639="China",AE639=2035),0.54,IF(AND(A639="China",AE639=2050),0.44,IF(AND(A639="India",AE639=2035),0.55,IF(AND(A639="India",AE639=2050),0.42,IF(AND(A639="Middle East",AE639=2035),0.53,IF(AND(A639="Middle East",AE639=2050),0.41,IF(AND(A639="Africa",AE639=2035),0.53,IF(AND(A639="Africa",AE639=2050),0.41,IF(AND(A639="Brazil",AE639=2035),0.6,IF(AND(A639="Brazil",AE639=2050),0.5,""))))))))))))))))))</f>
        <v>*0.55</v>
      </c>
      <c r="AG639" s="51" t="str">
        <f aca="false">AG638</f>
        <v>REZoning_Sol-Win</v>
      </c>
      <c r="AI639" s="0" t="s">
        <v>686</v>
      </c>
      <c r="AJ639" s="50" t="s">
        <v>35</v>
      </c>
      <c r="AK639" s="0" t="n">
        <v>2050</v>
      </c>
      <c r="AL639" s="51" t="str">
        <f aca="false">"*"&amp;IF(AND(A639="EU",AK639=2035),0.58,IF(AND(A639="EU",AK639=2050),0.49,IF(AND(A639="USA",AK639=2035),0.56,IF(AND(A639="USA",AK639=2050),0.45,IF(AND(A639="Japan",AK639=2035),0.62,IF(AND(A639="Japan",AK639=2050),0.51,IF(AND(A639="Russia",AK639=2035),0.55,IF(AND(A639="Russia",AK639=2050),0.41,IF(AND(A639="China",AK639=2035),0.54,IF(AND(A639="China",AK639=2050),0.44,IF(AND(A639="India",AK639=2035),0.55,IF(AND(A639="India",AK639=2050),0.42,IF(AND(A639="Middle East",AK639=2035),0.53,IF(AND(A639="Middle East",AK639=2050),0.41,IF(AND(A639="Africa",AK639=2035),0.53,IF(AND(A639="Africa",AK639=2050),0.41,IF(AND(A639="Brazil",AK639=2035),0.6,IF(AND(A639="Brazil",AK639=2050),0.5,""))))))))))))))))))</f>
        <v>*0.41</v>
      </c>
      <c r="AM639" s="51" t="str">
        <f aca="false">AM638</f>
        <v>REZoning_Sol-Win</v>
      </c>
      <c r="AP639" s="0" t="s">
        <v>686</v>
      </c>
      <c r="AQ639" s="0" t="s">
        <v>35</v>
      </c>
      <c r="AR639" s="0" t="n">
        <v>2100</v>
      </c>
      <c r="AS639" s="0" t="s">
        <v>45</v>
      </c>
      <c r="AT639" s="0" t="s">
        <v>36</v>
      </c>
    </row>
    <row r="640" customFormat="false" ht="28.5" hidden="false" customHeight="true" outlineLevel="0" collapsed="false">
      <c r="A640" s="3" t="s">
        <v>73</v>
      </c>
      <c r="C640" s="0" t="s">
        <v>687</v>
      </c>
      <c r="D640" s="50" t="s">
        <v>35</v>
      </c>
      <c r="E640" s="0" t="n">
        <v>2035</v>
      </c>
      <c r="F640" s="51" t="str">
        <f aca="false">"*"&amp;IF(AND(A640="EU",E640=2035),0.63,IF(AND(A640="EU",E640=2050),0.54,IF(AND(A640="USA",E640=2035),0.64,IF(AND(A640="USA",E640=2050),0.54,IF(AND(A640="Japan",E640=2035),0.68,IF(AND(A640="Japan",E640=2050),0.58,IF(AND(A640="Russia",E640=2035),0.65,IF(AND(A640="Russia",E640=2050),0.54,IF(AND(A640="China",E640=2035),0.61,IF(AND(A640="China",E640=2050),0.49,IF(AND(A640="India",E640=2035),0.6,IF(AND(A640="India",E640=2050),0.49,IF(AND(A640="Middle East",E640=2035),0.6,IF(AND(A640="Middle East",E640=2050),0.5,IF(AND(A640="Africa",E640=2035),0.61,IF(AND(A640="Africa",E640=2050),0.5,IF(AND(A640="Brazil",E640=2035),0.64,IF(AND(A640="Brazil",E640=2050),0.54,""))))))))))))))))))</f>
        <v>*0.65</v>
      </c>
      <c r="H640" s="0" t="s">
        <v>687</v>
      </c>
      <c r="I640" s="50" t="s">
        <v>35</v>
      </c>
      <c r="J640" s="0" t="n">
        <v>2050</v>
      </c>
      <c r="K640" s="48" t="str">
        <f aca="false">"*"&amp;IF(AND(A640="EU",J640=2035),0.63,IF(AND(A640="EU",J640=2050),0.54,IF(AND(A640="USA",J640=2035),0.64,IF(AND(A640="USA",J640=2050),0.54,IF(AND(A640="Japan",J640=2035),0.68,IF(AND(A640="Japan",J640=2050),0.58,IF(AND(A640="Russia",J640=2035),0.65,IF(AND(A640="Russia",J640=2050),0.54,IF(AND(A640="China",J640=2035),0.61,IF(AND(A640="China",J640=2050),0.49,IF(AND(A640="India",J640=2035),0.6,IF(AND(A640="India",J640=2050),0.49,IF(AND(A640="Middle East",J640=2035),0.6,IF(AND(A640="Middle East",J640=2050),0.5,IF(AND(A640="Africa",J640=2035),0.61,IF(AND(A640="Africa",J640=2050),0.5,IF(AND(A640="Brazil",J640=2035),0.64,IF(AND(A640="Brazil",J640=2050),0.54,""))))))))))))))))))</f>
        <v>*0.54</v>
      </c>
      <c r="P640" s="41" t="s">
        <v>687</v>
      </c>
      <c r="Q640" s="52" t="s">
        <v>35</v>
      </c>
      <c r="R640" s="41" t="n">
        <v>2035</v>
      </c>
      <c r="S640" s="53" t="str">
        <f aca="false">"*"&amp;IF(AND(A640="EU",R640=2035),0.62,IF(AND(A640="EU",R640=2050),0.51,IF(AND(A640="USA",R640=2035),0.62,IF(AND(A640="USA",R640=2050),0.5,IF(AND(A640="Japan",R640=2035),0.65,IF(AND(A640="Japan",R640=2050),0.55,IF(AND(A640="Russia",R640=2035),0.63,IF(AND(A640="Russia",R640=2050),0.52,IF(AND(A640="China",R640=2035),0.59,IF(AND(A640="China",R640=2050),0.47,IF(AND(A640="India",R640=2035),0.58,IF(AND(A640="India",R640=2050),0.47,IF(AND(A640="Middle East",R640=2035),0.59,IF(AND(A640="Middle East",R640=2050),0.47,IF(AND(A640="Africa",R640=2035),0.58,IF(AND(A640="Africa",R640=2050),0.47,IF(AND(A640="Brazil",R640=2035),0.64,IF(AND(A640="Brazil",R640=2050),0.53,""))))))))))))))))))</f>
        <v>*0.63</v>
      </c>
      <c r="U640" s="41" t="s">
        <v>687</v>
      </c>
      <c r="V640" s="52" t="s">
        <v>35</v>
      </c>
      <c r="W640" s="41" t="n">
        <v>2050</v>
      </c>
      <c r="X640" s="53" t="str">
        <f aca="false">"*"&amp;IF(AND(A640="EU",W640=2035),0.62,IF(AND(A640="EU",W640=2050),0.51,IF(AND(A640="USA",W640=2035),0.62,IF(AND(A640="USA",W640=2050),0.5,IF(AND(A640="Japan",W640=2035),0.65,IF(AND(A640="Japan",W640=2050),0.55,IF(AND(A640="Russia",W640=2035),0.63,IF(AND(A640="Russia",W640=2050),0.52,IF(AND(A640="China",W640=2035),0.59,IF(AND(A640="China",W640=2050),0.47,IF(AND(A640="India",W640=2035),0.58,IF(AND(A640="India",W640=2050),0.47,IF(AND(A640="Middle East",W640=2035),0.59,IF(AND(A640="Middle East",W640=2050),0.47,IF(AND(A640="Africa",W640=2035),0.58,IF(AND(A640="Africa",W640=2050),0.47,IF(AND(A640="Brazil",W640=2035),0.64,IF(AND(A640="Brazil",W640=2050),0.53,""))))))))))))))))))</f>
        <v>*0.52</v>
      </c>
      <c r="AC640" s="0" t="s">
        <v>687</v>
      </c>
      <c r="AD640" s="50" t="s">
        <v>35</v>
      </c>
      <c r="AE640" s="0" t="n">
        <v>2035</v>
      </c>
      <c r="AF640" s="51" t="str">
        <f aca="false">"*"&amp;IF(AND(A640="EU",AE640=2035),0.58,IF(AND(A640="EU",AE640=2050),0.49,IF(AND(A640="USA",AE640=2035),0.56,IF(AND(A640="USA",AE640=2050),0.45,IF(AND(A640="Japan",AE640=2035),0.62,IF(AND(A640="Japan",AE640=2050),0.51,IF(AND(A640="Russia",AE640=2035),0.55,IF(AND(A640="Russia",AE640=2050),0.41,IF(AND(A640="China",AE640=2035),0.54,IF(AND(A640="China",AE640=2050),0.44,IF(AND(A640="India",AE640=2035),0.55,IF(AND(A640="India",AE640=2050),0.42,IF(AND(A640="Middle East",AE640=2035),0.53,IF(AND(A640="Middle East",AE640=2050),0.41,IF(AND(A640="Africa",AE640=2035),0.53,IF(AND(A640="Africa",AE640=2050),0.41,IF(AND(A640="Brazil",AE640=2035),0.6,IF(AND(A640="Brazil",AE640=2050),0.5,""))))))))))))))))))</f>
        <v>*0.55</v>
      </c>
      <c r="AG640" s="51" t="str">
        <f aca="false">AG639</f>
        <v>REZoning_Sol-Win</v>
      </c>
      <c r="AI640" s="0" t="s">
        <v>687</v>
      </c>
      <c r="AJ640" s="50" t="s">
        <v>35</v>
      </c>
      <c r="AK640" s="0" t="n">
        <v>2050</v>
      </c>
      <c r="AL640" s="51" t="str">
        <f aca="false">"*"&amp;IF(AND(A640="EU",AK640=2035),0.58,IF(AND(A640="EU",AK640=2050),0.49,IF(AND(A640="USA",AK640=2035),0.56,IF(AND(A640="USA",AK640=2050),0.45,IF(AND(A640="Japan",AK640=2035),0.62,IF(AND(A640="Japan",AK640=2050),0.51,IF(AND(A640="Russia",AK640=2035),0.55,IF(AND(A640="Russia",AK640=2050),0.41,IF(AND(A640="China",AK640=2035),0.54,IF(AND(A640="China",AK640=2050),0.44,IF(AND(A640="India",AK640=2035),0.55,IF(AND(A640="India",AK640=2050),0.42,IF(AND(A640="Middle East",AK640=2035),0.53,IF(AND(A640="Middle East",AK640=2050),0.41,IF(AND(A640="Africa",AK640=2035),0.53,IF(AND(A640="Africa",AK640=2050),0.41,IF(AND(A640="Brazil",AK640=2035),0.6,IF(AND(A640="Brazil",AK640=2050),0.5,""))))))))))))))))))</f>
        <v>*0.41</v>
      </c>
      <c r="AM640" s="51" t="str">
        <f aca="false">AM639</f>
        <v>REZoning_Sol-Win</v>
      </c>
      <c r="AP640" s="0" t="s">
        <v>687</v>
      </c>
      <c r="AQ640" s="0" t="s">
        <v>35</v>
      </c>
      <c r="AR640" s="0" t="n">
        <v>2100</v>
      </c>
      <c r="AS640" s="0" t="s">
        <v>45</v>
      </c>
      <c r="AT640" s="0" t="s">
        <v>36</v>
      </c>
    </row>
    <row r="641" customFormat="false" ht="28.5" hidden="false" customHeight="true" outlineLevel="0" collapsed="false">
      <c r="A641" s="3" t="s">
        <v>73</v>
      </c>
      <c r="C641" s="0" t="s">
        <v>688</v>
      </c>
      <c r="D641" s="50" t="s">
        <v>35</v>
      </c>
      <c r="E641" s="0" t="n">
        <v>2035</v>
      </c>
      <c r="F641" s="51" t="str">
        <f aca="false">"*"&amp;IF(AND(A641="EU",E641=2035),0.63,IF(AND(A641="EU",E641=2050),0.54,IF(AND(A641="USA",E641=2035),0.64,IF(AND(A641="USA",E641=2050),0.54,IF(AND(A641="Japan",E641=2035),0.68,IF(AND(A641="Japan",E641=2050),0.58,IF(AND(A641="Russia",E641=2035),0.65,IF(AND(A641="Russia",E641=2050),0.54,IF(AND(A641="China",E641=2035),0.61,IF(AND(A641="China",E641=2050),0.49,IF(AND(A641="India",E641=2035),0.6,IF(AND(A641="India",E641=2050),0.49,IF(AND(A641="Middle East",E641=2035),0.6,IF(AND(A641="Middle East",E641=2050),0.5,IF(AND(A641="Africa",E641=2035),0.61,IF(AND(A641="Africa",E641=2050),0.5,IF(AND(A641="Brazil",E641=2035),0.64,IF(AND(A641="Brazil",E641=2050),0.54,""))))))))))))))))))</f>
        <v>*0.65</v>
      </c>
      <c r="H641" s="0" t="s">
        <v>688</v>
      </c>
      <c r="I641" s="50" t="s">
        <v>35</v>
      </c>
      <c r="J641" s="0" t="n">
        <v>2050</v>
      </c>
      <c r="K641" s="48" t="str">
        <f aca="false">"*"&amp;IF(AND(A641="EU",J641=2035),0.63,IF(AND(A641="EU",J641=2050),0.54,IF(AND(A641="USA",J641=2035),0.64,IF(AND(A641="USA",J641=2050),0.54,IF(AND(A641="Japan",J641=2035),0.68,IF(AND(A641="Japan",J641=2050),0.58,IF(AND(A641="Russia",J641=2035),0.65,IF(AND(A641="Russia",J641=2050),0.54,IF(AND(A641="China",J641=2035),0.61,IF(AND(A641="China",J641=2050),0.49,IF(AND(A641="India",J641=2035),0.6,IF(AND(A641="India",J641=2050),0.49,IF(AND(A641="Middle East",J641=2035),0.6,IF(AND(A641="Middle East",J641=2050),0.5,IF(AND(A641="Africa",J641=2035),0.61,IF(AND(A641="Africa",J641=2050),0.5,IF(AND(A641="Brazil",J641=2035),0.64,IF(AND(A641="Brazil",J641=2050),0.54,""))))))))))))))))))</f>
        <v>*0.54</v>
      </c>
      <c r="P641" s="41" t="s">
        <v>688</v>
      </c>
      <c r="Q641" s="52" t="s">
        <v>35</v>
      </c>
      <c r="R641" s="41" t="n">
        <v>2035</v>
      </c>
      <c r="S641" s="53" t="str">
        <f aca="false">"*"&amp;IF(AND(A641="EU",R641=2035),0.62,IF(AND(A641="EU",R641=2050),0.51,IF(AND(A641="USA",R641=2035),0.62,IF(AND(A641="USA",R641=2050),0.5,IF(AND(A641="Japan",R641=2035),0.65,IF(AND(A641="Japan",R641=2050),0.55,IF(AND(A641="Russia",R641=2035),0.63,IF(AND(A641="Russia",R641=2050),0.52,IF(AND(A641="China",R641=2035),0.59,IF(AND(A641="China",R641=2050),0.47,IF(AND(A641="India",R641=2035),0.58,IF(AND(A641="India",R641=2050),0.47,IF(AND(A641="Middle East",R641=2035),0.59,IF(AND(A641="Middle East",R641=2050),0.47,IF(AND(A641="Africa",R641=2035),0.58,IF(AND(A641="Africa",R641=2050),0.47,IF(AND(A641="Brazil",R641=2035),0.64,IF(AND(A641="Brazil",R641=2050),0.53,""))))))))))))))))))</f>
        <v>*0.63</v>
      </c>
      <c r="U641" s="41" t="s">
        <v>688</v>
      </c>
      <c r="V641" s="52" t="s">
        <v>35</v>
      </c>
      <c r="W641" s="41" t="n">
        <v>2050</v>
      </c>
      <c r="X641" s="53" t="str">
        <f aca="false">"*"&amp;IF(AND(A641="EU",W641=2035),0.62,IF(AND(A641="EU",W641=2050),0.51,IF(AND(A641="USA",W641=2035),0.62,IF(AND(A641="USA",W641=2050),0.5,IF(AND(A641="Japan",W641=2035),0.65,IF(AND(A641="Japan",W641=2050),0.55,IF(AND(A641="Russia",W641=2035),0.63,IF(AND(A641="Russia",W641=2050),0.52,IF(AND(A641="China",W641=2035),0.59,IF(AND(A641="China",W641=2050),0.47,IF(AND(A641="India",W641=2035),0.58,IF(AND(A641="India",W641=2050),0.47,IF(AND(A641="Middle East",W641=2035),0.59,IF(AND(A641="Middle East",W641=2050),0.47,IF(AND(A641="Africa",W641=2035),0.58,IF(AND(A641="Africa",W641=2050),0.47,IF(AND(A641="Brazil",W641=2035),0.64,IF(AND(A641="Brazil",W641=2050),0.53,""))))))))))))))))))</f>
        <v>*0.52</v>
      </c>
      <c r="AC641" s="0" t="s">
        <v>688</v>
      </c>
      <c r="AD641" s="50" t="s">
        <v>35</v>
      </c>
      <c r="AE641" s="0" t="n">
        <v>2035</v>
      </c>
      <c r="AF641" s="51" t="str">
        <f aca="false">"*"&amp;IF(AND(A641="EU",AE641=2035),0.58,IF(AND(A641="EU",AE641=2050),0.49,IF(AND(A641="USA",AE641=2035),0.56,IF(AND(A641="USA",AE641=2050),0.45,IF(AND(A641="Japan",AE641=2035),0.62,IF(AND(A641="Japan",AE641=2050),0.51,IF(AND(A641="Russia",AE641=2035),0.55,IF(AND(A641="Russia",AE641=2050),0.41,IF(AND(A641="China",AE641=2035),0.54,IF(AND(A641="China",AE641=2050),0.44,IF(AND(A641="India",AE641=2035),0.55,IF(AND(A641="India",AE641=2050),0.42,IF(AND(A641="Middle East",AE641=2035),0.53,IF(AND(A641="Middle East",AE641=2050),0.41,IF(AND(A641="Africa",AE641=2035),0.53,IF(AND(A641="Africa",AE641=2050),0.41,IF(AND(A641="Brazil",AE641=2035),0.6,IF(AND(A641="Brazil",AE641=2050),0.5,""))))))))))))))))))</f>
        <v>*0.55</v>
      </c>
      <c r="AG641" s="51" t="str">
        <f aca="false">AG640</f>
        <v>REZoning_Sol-Win</v>
      </c>
      <c r="AI641" s="0" t="s">
        <v>688</v>
      </c>
      <c r="AJ641" s="50" t="s">
        <v>35</v>
      </c>
      <c r="AK641" s="0" t="n">
        <v>2050</v>
      </c>
      <c r="AL641" s="51" t="str">
        <f aca="false">"*"&amp;IF(AND(A641="EU",AK641=2035),0.58,IF(AND(A641="EU",AK641=2050),0.49,IF(AND(A641="USA",AK641=2035),0.56,IF(AND(A641="USA",AK641=2050),0.45,IF(AND(A641="Japan",AK641=2035),0.62,IF(AND(A641="Japan",AK641=2050),0.51,IF(AND(A641="Russia",AK641=2035),0.55,IF(AND(A641="Russia",AK641=2050),0.41,IF(AND(A641="China",AK641=2035),0.54,IF(AND(A641="China",AK641=2050),0.44,IF(AND(A641="India",AK641=2035),0.55,IF(AND(A641="India",AK641=2050),0.42,IF(AND(A641="Middle East",AK641=2035),0.53,IF(AND(A641="Middle East",AK641=2050),0.41,IF(AND(A641="Africa",AK641=2035),0.53,IF(AND(A641="Africa",AK641=2050),0.41,IF(AND(A641="Brazil",AK641=2035),0.6,IF(AND(A641="Brazil",AK641=2050),0.5,""))))))))))))))))))</f>
        <v>*0.41</v>
      </c>
      <c r="AM641" s="51" t="str">
        <f aca="false">AM640</f>
        <v>REZoning_Sol-Win</v>
      </c>
      <c r="AP641" s="0" t="s">
        <v>688</v>
      </c>
      <c r="AQ641" s="0" t="s">
        <v>35</v>
      </c>
      <c r="AR641" s="0" t="n">
        <v>2100</v>
      </c>
      <c r="AS641" s="0" t="s">
        <v>45</v>
      </c>
      <c r="AT641" s="0" t="s">
        <v>36</v>
      </c>
    </row>
    <row r="642" customFormat="false" ht="28.5" hidden="false" customHeight="true" outlineLevel="0" collapsed="false">
      <c r="A642" s="3" t="s">
        <v>73</v>
      </c>
      <c r="C642" s="0" t="s">
        <v>689</v>
      </c>
      <c r="D642" s="50" t="s">
        <v>35</v>
      </c>
      <c r="E642" s="0" t="n">
        <v>2035</v>
      </c>
      <c r="F642" s="51" t="str">
        <f aca="false">"*"&amp;IF(AND(A642="EU",E642=2035),0.63,IF(AND(A642="EU",E642=2050),0.54,IF(AND(A642="USA",E642=2035),0.64,IF(AND(A642="USA",E642=2050),0.54,IF(AND(A642="Japan",E642=2035),0.68,IF(AND(A642="Japan",E642=2050),0.58,IF(AND(A642="Russia",E642=2035),0.65,IF(AND(A642="Russia",E642=2050),0.54,IF(AND(A642="China",E642=2035),0.61,IF(AND(A642="China",E642=2050),0.49,IF(AND(A642="India",E642=2035),0.6,IF(AND(A642="India",E642=2050),0.49,IF(AND(A642="Middle East",E642=2035),0.6,IF(AND(A642="Middle East",E642=2050),0.5,IF(AND(A642="Africa",E642=2035),0.61,IF(AND(A642="Africa",E642=2050),0.5,IF(AND(A642="Brazil",E642=2035),0.64,IF(AND(A642="Brazil",E642=2050),0.54,""))))))))))))))))))</f>
        <v>*0.65</v>
      </c>
      <c r="H642" s="0" t="s">
        <v>689</v>
      </c>
      <c r="I642" s="50" t="s">
        <v>35</v>
      </c>
      <c r="J642" s="0" t="n">
        <v>2050</v>
      </c>
      <c r="K642" s="48" t="str">
        <f aca="false">"*"&amp;IF(AND(A642="EU",J642=2035),0.63,IF(AND(A642="EU",J642=2050),0.54,IF(AND(A642="USA",J642=2035),0.64,IF(AND(A642="USA",J642=2050),0.54,IF(AND(A642="Japan",J642=2035),0.68,IF(AND(A642="Japan",J642=2050),0.58,IF(AND(A642="Russia",J642=2035),0.65,IF(AND(A642="Russia",J642=2050),0.54,IF(AND(A642="China",J642=2035),0.61,IF(AND(A642="China",J642=2050),0.49,IF(AND(A642="India",J642=2035),0.6,IF(AND(A642="India",J642=2050),0.49,IF(AND(A642="Middle East",J642=2035),0.6,IF(AND(A642="Middle East",J642=2050),0.5,IF(AND(A642="Africa",J642=2035),0.61,IF(AND(A642="Africa",J642=2050),0.5,IF(AND(A642="Brazil",J642=2035),0.64,IF(AND(A642="Brazil",J642=2050),0.54,""))))))))))))))))))</f>
        <v>*0.54</v>
      </c>
      <c r="P642" s="41" t="s">
        <v>689</v>
      </c>
      <c r="Q642" s="52" t="s">
        <v>35</v>
      </c>
      <c r="R642" s="41" t="n">
        <v>2035</v>
      </c>
      <c r="S642" s="53" t="str">
        <f aca="false">"*"&amp;IF(AND(A642="EU",R642=2035),0.62,IF(AND(A642="EU",R642=2050),0.51,IF(AND(A642="USA",R642=2035),0.62,IF(AND(A642="USA",R642=2050),0.5,IF(AND(A642="Japan",R642=2035),0.65,IF(AND(A642="Japan",R642=2050),0.55,IF(AND(A642="Russia",R642=2035),0.63,IF(AND(A642="Russia",R642=2050),0.52,IF(AND(A642="China",R642=2035),0.59,IF(AND(A642="China",R642=2050),0.47,IF(AND(A642="India",R642=2035),0.58,IF(AND(A642="India",R642=2050),0.47,IF(AND(A642="Middle East",R642=2035),0.59,IF(AND(A642="Middle East",R642=2050),0.47,IF(AND(A642="Africa",R642=2035),0.58,IF(AND(A642="Africa",R642=2050),0.47,IF(AND(A642="Brazil",R642=2035),0.64,IF(AND(A642="Brazil",R642=2050),0.53,""))))))))))))))))))</f>
        <v>*0.63</v>
      </c>
      <c r="U642" s="41" t="s">
        <v>689</v>
      </c>
      <c r="V642" s="52" t="s">
        <v>35</v>
      </c>
      <c r="W642" s="41" t="n">
        <v>2050</v>
      </c>
      <c r="X642" s="53" t="str">
        <f aca="false">"*"&amp;IF(AND(A642="EU",W642=2035),0.62,IF(AND(A642="EU",W642=2050),0.51,IF(AND(A642="USA",W642=2035),0.62,IF(AND(A642="USA",W642=2050),0.5,IF(AND(A642="Japan",W642=2035),0.65,IF(AND(A642="Japan",W642=2050),0.55,IF(AND(A642="Russia",W642=2035),0.63,IF(AND(A642="Russia",W642=2050),0.52,IF(AND(A642="China",W642=2035),0.59,IF(AND(A642="China",W642=2050),0.47,IF(AND(A642="India",W642=2035),0.58,IF(AND(A642="India",W642=2050),0.47,IF(AND(A642="Middle East",W642=2035),0.59,IF(AND(A642="Middle East",W642=2050),0.47,IF(AND(A642="Africa",W642=2035),0.58,IF(AND(A642="Africa",W642=2050),0.47,IF(AND(A642="Brazil",W642=2035),0.64,IF(AND(A642="Brazil",W642=2050),0.53,""))))))))))))))))))</f>
        <v>*0.52</v>
      </c>
      <c r="AC642" s="0" t="s">
        <v>689</v>
      </c>
      <c r="AD642" s="50" t="s">
        <v>35</v>
      </c>
      <c r="AE642" s="0" t="n">
        <v>2035</v>
      </c>
      <c r="AF642" s="51" t="str">
        <f aca="false">"*"&amp;IF(AND(A642="EU",AE642=2035),0.58,IF(AND(A642="EU",AE642=2050),0.49,IF(AND(A642="USA",AE642=2035),0.56,IF(AND(A642="USA",AE642=2050),0.45,IF(AND(A642="Japan",AE642=2035),0.62,IF(AND(A642="Japan",AE642=2050),0.51,IF(AND(A642="Russia",AE642=2035),0.55,IF(AND(A642="Russia",AE642=2050),0.41,IF(AND(A642="China",AE642=2035),0.54,IF(AND(A642="China",AE642=2050),0.44,IF(AND(A642="India",AE642=2035),0.55,IF(AND(A642="India",AE642=2050),0.42,IF(AND(A642="Middle East",AE642=2035),0.53,IF(AND(A642="Middle East",AE642=2050),0.41,IF(AND(A642="Africa",AE642=2035),0.53,IF(AND(A642="Africa",AE642=2050),0.41,IF(AND(A642="Brazil",AE642=2035),0.6,IF(AND(A642="Brazil",AE642=2050),0.5,""))))))))))))))))))</f>
        <v>*0.55</v>
      </c>
      <c r="AG642" s="51" t="str">
        <f aca="false">AG641</f>
        <v>REZoning_Sol-Win</v>
      </c>
      <c r="AI642" s="0" t="s">
        <v>689</v>
      </c>
      <c r="AJ642" s="50" t="s">
        <v>35</v>
      </c>
      <c r="AK642" s="0" t="n">
        <v>2050</v>
      </c>
      <c r="AL642" s="51" t="str">
        <f aca="false">"*"&amp;IF(AND(A642="EU",AK642=2035),0.58,IF(AND(A642="EU",AK642=2050),0.49,IF(AND(A642="USA",AK642=2035),0.56,IF(AND(A642="USA",AK642=2050),0.45,IF(AND(A642="Japan",AK642=2035),0.62,IF(AND(A642="Japan",AK642=2050),0.51,IF(AND(A642="Russia",AK642=2035),0.55,IF(AND(A642="Russia",AK642=2050),0.41,IF(AND(A642="China",AK642=2035),0.54,IF(AND(A642="China",AK642=2050),0.44,IF(AND(A642="India",AK642=2035),0.55,IF(AND(A642="India",AK642=2050),0.42,IF(AND(A642="Middle East",AK642=2035),0.53,IF(AND(A642="Middle East",AK642=2050),0.41,IF(AND(A642="Africa",AK642=2035),0.53,IF(AND(A642="Africa",AK642=2050),0.41,IF(AND(A642="Brazil",AK642=2035),0.6,IF(AND(A642="Brazil",AK642=2050),0.5,""))))))))))))))))))</f>
        <v>*0.41</v>
      </c>
      <c r="AM642" s="51" t="str">
        <f aca="false">AM641</f>
        <v>REZoning_Sol-Win</v>
      </c>
      <c r="AP642" s="0" t="s">
        <v>689</v>
      </c>
      <c r="AQ642" s="0" t="s">
        <v>35</v>
      </c>
      <c r="AR642" s="0" t="n">
        <v>2100</v>
      </c>
      <c r="AS642" s="0" t="s">
        <v>45</v>
      </c>
      <c r="AT642" s="0" t="s">
        <v>36</v>
      </c>
    </row>
    <row r="643" customFormat="false" ht="28.5" hidden="false" customHeight="true" outlineLevel="0" collapsed="false">
      <c r="A643" s="3" t="s">
        <v>73</v>
      </c>
      <c r="C643" s="0" t="s">
        <v>690</v>
      </c>
      <c r="D643" s="50" t="s">
        <v>35</v>
      </c>
      <c r="E643" s="0" t="n">
        <v>2035</v>
      </c>
      <c r="F643" s="51" t="str">
        <f aca="false">"*"&amp;IF(AND(A643="EU",E643=2035),0.63,IF(AND(A643="EU",E643=2050),0.54,IF(AND(A643="USA",E643=2035),0.64,IF(AND(A643="USA",E643=2050),0.54,IF(AND(A643="Japan",E643=2035),0.68,IF(AND(A643="Japan",E643=2050),0.58,IF(AND(A643="Russia",E643=2035),0.65,IF(AND(A643="Russia",E643=2050),0.54,IF(AND(A643="China",E643=2035),0.61,IF(AND(A643="China",E643=2050),0.49,IF(AND(A643="India",E643=2035),0.6,IF(AND(A643="India",E643=2050),0.49,IF(AND(A643="Middle East",E643=2035),0.6,IF(AND(A643="Middle East",E643=2050),0.5,IF(AND(A643="Africa",E643=2035),0.61,IF(AND(A643="Africa",E643=2050),0.5,IF(AND(A643="Brazil",E643=2035),0.64,IF(AND(A643="Brazil",E643=2050),0.54,""))))))))))))))))))</f>
        <v>*0.65</v>
      </c>
      <c r="H643" s="0" t="s">
        <v>690</v>
      </c>
      <c r="I643" s="50" t="s">
        <v>35</v>
      </c>
      <c r="J643" s="0" t="n">
        <v>2050</v>
      </c>
      <c r="K643" s="48" t="str">
        <f aca="false">"*"&amp;IF(AND(A643="EU",J643=2035),0.63,IF(AND(A643="EU",J643=2050),0.54,IF(AND(A643="USA",J643=2035),0.64,IF(AND(A643="USA",J643=2050),0.54,IF(AND(A643="Japan",J643=2035),0.68,IF(AND(A643="Japan",J643=2050),0.58,IF(AND(A643="Russia",J643=2035),0.65,IF(AND(A643="Russia",J643=2050),0.54,IF(AND(A643="China",J643=2035),0.61,IF(AND(A643="China",J643=2050),0.49,IF(AND(A643="India",J643=2035),0.6,IF(AND(A643="India",J643=2050),0.49,IF(AND(A643="Middle East",J643=2035),0.6,IF(AND(A643="Middle East",J643=2050),0.5,IF(AND(A643="Africa",J643=2035),0.61,IF(AND(A643="Africa",J643=2050),0.5,IF(AND(A643="Brazil",J643=2035),0.64,IF(AND(A643="Brazil",J643=2050),0.54,""))))))))))))))))))</f>
        <v>*0.54</v>
      </c>
      <c r="P643" s="41" t="s">
        <v>690</v>
      </c>
      <c r="Q643" s="52" t="s">
        <v>35</v>
      </c>
      <c r="R643" s="41" t="n">
        <v>2035</v>
      </c>
      <c r="S643" s="53" t="str">
        <f aca="false">"*"&amp;IF(AND(A643="EU",R643=2035),0.62,IF(AND(A643="EU",R643=2050),0.51,IF(AND(A643="USA",R643=2035),0.62,IF(AND(A643="USA",R643=2050),0.5,IF(AND(A643="Japan",R643=2035),0.65,IF(AND(A643="Japan",R643=2050),0.55,IF(AND(A643="Russia",R643=2035),0.63,IF(AND(A643="Russia",R643=2050),0.52,IF(AND(A643="China",R643=2035),0.59,IF(AND(A643="China",R643=2050),0.47,IF(AND(A643="India",R643=2035),0.58,IF(AND(A643="India",R643=2050),0.47,IF(AND(A643="Middle East",R643=2035),0.59,IF(AND(A643="Middle East",R643=2050),0.47,IF(AND(A643="Africa",R643=2035),0.58,IF(AND(A643="Africa",R643=2050),0.47,IF(AND(A643="Brazil",R643=2035),0.64,IF(AND(A643="Brazil",R643=2050),0.53,""))))))))))))))))))</f>
        <v>*0.63</v>
      </c>
      <c r="U643" s="41" t="s">
        <v>690</v>
      </c>
      <c r="V643" s="52" t="s">
        <v>35</v>
      </c>
      <c r="W643" s="41" t="n">
        <v>2050</v>
      </c>
      <c r="X643" s="53" t="str">
        <f aca="false">"*"&amp;IF(AND(A643="EU",W643=2035),0.62,IF(AND(A643="EU",W643=2050),0.51,IF(AND(A643="USA",W643=2035),0.62,IF(AND(A643="USA",W643=2050),0.5,IF(AND(A643="Japan",W643=2035),0.65,IF(AND(A643="Japan",W643=2050),0.55,IF(AND(A643="Russia",W643=2035),0.63,IF(AND(A643="Russia",W643=2050),0.52,IF(AND(A643="China",W643=2035),0.59,IF(AND(A643="China",W643=2050),0.47,IF(AND(A643="India",W643=2035),0.58,IF(AND(A643="India",W643=2050),0.47,IF(AND(A643="Middle East",W643=2035),0.59,IF(AND(A643="Middle East",W643=2050),0.47,IF(AND(A643="Africa",W643=2035),0.58,IF(AND(A643="Africa",W643=2050),0.47,IF(AND(A643="Brazil",W643=2035),0.64,IF(AND(A643="Brazil",W643=2050),0.53,""))))))))))))))))))</f>
        <v>*0.52</v>
      </c>
      <c r="AC643" s="0" t="s">
        <v>690</v>
      </c>
      <c r="AD643" s="50" t="s">
        <v>35</v>
      </c>
      <c r="AE643" s="0" t="n">
        <v>2035</v>
      </c>
      <c r="AF643" s="51" t="str">
        <f aca="false">"*"&amp;IF(AND(A643="EU",AE643=2035),0.58,IF(AND(A643="EU",AE643=2050),0.49,IF(AND(A643="USA",AE643=2035),0.56,IF(AND(A643="USA",AE643=2050),0.45,IF(AND(A643="Japan",AE643=2035),0.62,IF(AND(A643="Japan",AE643=2050),0.51,IF(AND(A643="Russia",AE643=2035),0.55,IF(AND(A643="Russia",AE643=2050),0.41,IF(AND(A643="China",AE643=2035),0.54,IF(AND(A643="China",AE643=2050),0.44,IF(AND(A643="India",AE643=2035),0.55,IF(AND(A643="India",AE643=2050),0.42,IF(AND(A643="Middle East",AE643=2035),0.53,IF(AND(A643="Middle East",AE643=2050),0.41,IF(AND(A643="Africa",AE643=2035),0.53,IF(AND(A643="Africa",AE643=2050),0.41,IF(AND(A643="Brazil",AE643=2035),0.6,IF(AND(A643="Brazil",AE643=2050),0.5,""))))))))))))))))))</f>
        <v>*0.55</v>
      </c>
      <c r="AG643" s="51" t="str">
        <f aca="false">AG642</f>
        <v>REZoning_Sol-Win</v>
      </c>
      <c r="AI643" s="0" t="s">
        <v>690</v>
      </c>
      <c r="AJ643" s="50" t="s">
        <v>35</v>
      </c>
      <c r="AK643" s="0" t="n">
        <v>2050</v>
      </c>
      <c r="AL643" s="51" t="str">
        <f aca="false">"*"&amp;IF(AND(A643="EU",AK643=2035),0.58,IF(AND(A643="EU",AK643=2050),0.49,IF(AND(A643="USA",AK643=2035),0.56,IF(AND(A643="USA",AK643=2050),0.45,IF(AND(A643="Japan",AK643=2035),0.62,IF(AND(A643="Japan",AK643=2050),0.51,IF(AND(A643="Russia",AK643=2035),0.55,IF(AND(A643="Russia",AK643=2050),0.41,IF(AND(A643="China",AK643=2035),0.54,IF(AND(A643="China",AK643=2050),0.44,IF(AND(A643="India",AK643=2035),0.55,IF(AND(A643="India",AK643=2050),0.42,IF(AND(A643="Middle East",AK643=2035),0.53,IF(AND(A643="Middle East",AK643=2050),0.41,IF(AND(A643="Africa",AK643=2035),0.53,IF(AND(A643="Africa",AK643=2050),0.41,IF(AND(A643="Brazil",AK643=2035),0.6,IF(AND(A643="Brazil",AK643=2050),0.5,""))))))))))))))))))</f>
        <v>*0.41</v>
      </c>
      <c r="AM643" s="51" t="str">
        <f aca="false">AM642</f>
        <v>REZoning_Sol-Win</v>
      </c>
      <c r="AP643" s="0" t="s">
        <v>690</v>
      </c>
      <c r="AQ643" s="0" t="s">
        <v>35</v>
      </c>
      <c r="AR643" s="0" t="n">
        <v>2100</v>
      </c>
      <c r="AS643" s="0" t="s">
        <v>45</v>
      </c>
      <c r="AT643" s="0" t="s">
        <v>36</v>
      </c>
    </row>
    <row r="644" customFormat="false" ht="28.5" hidden="false" customHeight="true" outlineLevel="0" collapsed="false">
      <c r="A644" s="3" t="s">
        <v>73</v>
      </c>
      <c r="C644" s="0" t="s">
        <v>691</v>
      </c>
      <c r="D644" s="50" t="s">
        <v>35</v>
      </c>
      <c r="E644" s="0" t="n">
        <v>2035</v>
      </c>
      <c r="F644" s="51" t="str">
        <f aca="false">"*"&amp;IF(AND(A644="EU",E644=2035),0.63,IF(AND(A644="EU",E644=2050),0.54,IF(AND(A644="USA",E644=2035),0.64,IF(AND(A644="USA",E644=2050),0.54,IF(AND(A644="Japan",E644=2035),0.68,IF(AND(A644="Japan",E644=2050),0.58,IF(AND(A644="Russia",E644=2035),0.65,IF(AND(A644="Russia",E644=2050),0.54,IF(AND(A644="China",E644=2035),0.61,IF(AND(A644="China",E644=2050),0.49,IF(AND(A644="India",E644=2035),0.6,IF(AND(A644="India",E644=2050),0.49,IF(AND(A644="Middle East",E644=2035),0.6,IF(AND(A644="Middle East",E644=2050),0.5,IF(AND(A644="Africa",E644=2035),0.61,IF(AND(A644="Africa",E644=2050),0.5,IF(AND(A644="Brazil",E644=2035),0.64,IF(AND(A644="Brazil",E644=2050),0.54,""))))))))))))))))))</f>
        <v>*0.65</v>
      </c>
      <c r="H644" s="0" t="s">
        <v>691</v>
      </c>
      <c r="I644" s="50" t="s">
        <v>35</v>
      </c>
      <c r="J644" s="0" t="n">
        <v>2050</v>
      </c>
      <c r="K644" s="48" t="str">
        <f aca="false">"*"&amp;IF(AND(A644="EU",J644=2035),0.63,IF(AND(A644="EU",J644=2050),0.54,IF(AND(A644="USA",J644=2035),0.64,IF(AND(A644="USA",J644=2050),0.54,IF(AND(A644="Japan",J644=2035),0.68,IF(AND(A644="Japan",J644=2050),0.58,IF(AND(A644="Russia",J644=2035),0.65,IF(AND(A644="Russia",J644=2050),0.54,IF(AND(A644="China",J644=2035),0.61,IF(AND(A644="China",J644=2050),0.49,IF(AND(A644="India",J644=2035),0.6,IF(AND(A644="India",J644=2050),0.49,IF(AND(A644="Middle East",J644=2035),0.6,IF(AND(A644="Middle East",J644=2050),0.5,IF(AND(A644="Africa",J644=2035),0.61,IF(AND(A644="Africa",J644=2050),0.5,IF(AND(A644="Brazil",J644=2035),0.64,IF(AND(A644="Brazil",J644=2050),0.54,""))))))))))))))))))</f>
        <v>*0.54</v>
      </c>
      <c r="P644" s="41" t="s">
        <v>691</v>
      </c>
      <c r="Q644" s="52" t="s">
        <v>35</v>
      </c>
      <c r="R644" s="41" t="n">
        <v>2035</v>
      </c>
      <c r="S644" s="53" t="str">
        <f aca="false">"*"&amp;IF(AND(A644="EU",R644=2035),0.62,IF(AND(A644="EU",R644=2050),0.51,IF(AND(A644="USA",R644=2035),0.62,IF(AND(A644="USA",R644=2050),0.5,IF(AND(A644="Japan",R644=2035),0.65,IF(AND(A644="Japan",R644=2050),0.55,IF(AND(A644="Russia",R644=2035),0.63,IF(AND(A644="Russia",R644=2050),0.52,IF(AND(A644="China",R644=2035),0.59,IF(AND(A644="China",R644=2050),0.47,IF(AND(A644="India",R644=2035),0.58,IF(AND(A644="India",R644=2050),0.47,IF(AND(A644="Middle East",R644=2035),0.59,IF(AND(A644="Middle East",R644=2050),0.47,IF(AND(A644="Africa",R644=2035),0.58,IF(AND(A644="Africa",R644=2050),0.47,IF(AND(A644="Brazil",R644=2035),0.64,IF(AND(A644="Brazil",R644=2050),0.53,""))))))))))))))))))</f>
        <v>*0.63</v>
      </c>
      <c r="U644" s="41" t="s">
        <v>691</v>
      </c>
      <c r="V644" s="52" t="s">
        <v>35</v>
      </c>
      <c r="W644" s="41" t="n">
        <v>2050</v>
      </c>
      <c r="X644" s="53" t="str">
        <f aca="false">"*"&amp;IF(AND(A644="EU",W644=2035),0.62,IF(AND(A644="EU",W644=2050),0.51,IF(AND(A644="USA",W644=2035),0.62,IF(AND(A644="USA",W644=2050),0.5,IF(AND(A644="Japan",W644=2035),0.65,IF(AND(A644="Japan",W644=2050),0.55,IF(AND(A644="Russia",W644=2035),0.63,IF(AND(A644="Russia",W644=2050),0.52,IF(AND(A644="China",W644=2035),0.59,IF(AND(A644="China",W644=2050),0.47,IF(AND(A644="India",W644=2035),0.58,IF(AND(A644="India",W644=2050),0.47,IF(AND(A644="Middle East",W644=2035),0.59,IF(AND(A644="Middle East",W644=2050),0.47,IF(AND(A644="Africa",W644=2035),0.58,IF(AND(A644="Africa",W644=2050),0.47,IF(AND(A644="Brazil",W644=2035),0.64,IF(AND(A644="Brazil",W644=2050),0.53,""))))))))))))))))))</f>
        <v>*0.52</v>
      </c>
      <c r="AC644" s="0" t="s">
        <v>691</v>
      </c>
      <c r="AD644" s="50" t="s">
        <v>35</v>
      </c>
      <c r="AE644" s="0" t="n">
        <v>2035</v>
      </c>
      <c r="AF644" s="51" t="str">
        <f aca="false">"*"&amp;IF(AND(A644="EU",AE644=2035),0.58,IF(AND(A644="EU",AE644=2050),0.49,IF(AND(A644="USA",AE644=2035),0.56,IF(AND(A644="USA",AE644=2050),0.45,IF(AND(A644="Japan",AE644=2035),0.62,IF(AND(A644="Japan",AE644=2050),0.51,IF(AND(A644="Russia",AE644=2035),0.55,IF(AND(A644="Russia",AE644=2050),0.41,IF(AND(A644="China",AE644=2035),0.54,IF(AND(A644="China",AE644=2050),0.44,IF(AND(A644="India",AE644=2035),0.55,IF(AND(A644="India",AE644=2050),0.42,IF(AND(A644="Middle East",AE644=2035),0.53,IF(AND(A644="Middle East",AE644=2050),0.41,IF(AND(A644="Africa",AE644=2035),0.53,IF(AND(A644="Africa",AE644=2050),0.41,IF(AND(A644="Brazil",AE644=2035),0.6,IF(AND(A644="Brazil",AE644=2050),0.5,""))))))))))))))))))</f>
        <v>*0.55</v>
      </c>
      <c r="AG644" s="51" t="str">
        <f aca="false">AG643</f>
        <v>REZoning_Sol-Win</v>
      </c>
      <c r="AI644" s="0" t="s">
        <v>691</v>
      </c>
      <c r="AJ644" s="50" t="s">
        <v>35</v>
      </c>
      <c r="AK644" s="0" t="n">
        <v>2050</v>
      </c>
      <c r="AL644" s="51" t="str">
        <f aca="false">"*"&amp;IF(AND(A644="EU",AK644=2035),0.58,IF(AND(A644="EU",AK644=2050),0.49,IF(AND(A644="USA",AK644=2035),0.56,IF(AND(A644="USA",AK644=2050),0.45,IF(AND(A644="Japan",AK644=2035),0.62,IF(AND(A644="Japan",AK644=2050),0.51,IF(AND(A644="Russia",AK644=2035),0.55,IF(AND(A644="Russia",AK644=2050),0.41,IF(AND(A644="China",AK644=2035),0.54,IF(AND(A644="China",AK644=2050),0.44,IF(AND(A644="India",AK644=2035),0.55,IF(AND(A644="India",AK644=2050),0.42,IF(AND(A644="Middle East",AK644=2035),0.53,IF(AND(A644="Middle East",AK644=2050),0.41,IF(AND(A644="Africa",AK644=2035),0.53,IF(AND(A644="Africa",AK644=2050),0.41,IF(AND(A644="Brazil",AK644=2035),0.6,IF(AND(A644="Brazil",AK644=2050),0.5,""))))))))))))))))))</f>
        <v>*0.41</v>
      </c>
      <c r="AM644" s="51" t="str">
        <f aca="false">AM643</f>
        <v>REZoning_Sol-Win</v>
      </c>
      <c r="AP644" s="0" t="s">
        <v>691</v>
      </c>
      <c r="AQ644" s="0" t="s">
        <v>35</v>
      </c>
      <c r="AR644" s="0" t="n">
        <v>2100</v>
      </c>
      <c r="AS644" s="0" t="s">
        <v>45</v>
      </c>
      <c r="AT644" s="0" t="s">
        <v>36</v>
      </c>
    </row>
    <row r="645" customFormat="false" ht="28.5" hidden="false" customHeight="true" outlineLevel="0" collapsed="false">
      <c r="A645" s="3" t="s">
        <v>73</v>
      </c>
      <c r="C645" s="0" t="s">
        <v>692</v>
      </c>
      <c r="D645" s="50" t="s">
        <v>35</v>
      </c>
      <c r="E645" s="0" t="n">
        <v>2035</v>
      </c>
      <c r="F645" s="51" t="str">
        <f aca="false">"*"&amp;IF(AND(A645="EU",E645=2035),0.63,IF(AND(A645="EU",E645=2050),0.54,IF(AND(A645="USA",E645=2035),0.64,IF(AND(A645="USA",E645=2050),0.54,IF(AND(A645="Japan",E645=2035),0.68,IF(AND(A645="Japan",E645=2050),0.58,IF(AND(A645="Russia",E645=2035),0.65,IF(AND(A645="Russia",E645=2050),0.54,IF(AND(A645="China",E645=2035),0.61,IF(AND(A645="China",E645=2050),0.49,IF(AND(A645="India",E645=2035),0.6,IF(AND(A645="India",E645=2050),0.49,IF(AND(A645="Middle East",E645=2035),0.6,IF(AND(A645="Middle East",E645=2050),0.5,IF(AND(A645="Africa",E645=2035),0.61,IF(AND(A645="Africa",E645=2050),0.5,IF(AND(A645="Brazil",E645=2035),0.64,IF(AND(A645="Brazil",E645=2050),0.54,""))))))))))))))))))</f>
        <v>*0.65</v>
      </c>
      <c r="H645" s="0" t="s">
        <v>692</v>
      </c>
      <c r="I645" s="50" t="s">
        <v>35</v>
      </c>
      <c r="J645" s="0" t="n">
        <v>2050</v>
      </c>
      <c r="K645" s="48" t="str">
        <f aca="false">"*"&amp;IF(AND(A645="EU",J645=2035),0.63,IF(AND(A645="EU",J645=2050),0.54,IF(AND(A645="USA",J645=2035),0.64,IF(AND(A645="USA",J645=2050),0.54,IF(AND(A645="Japan",J645=2035),0.68,IF(AND(A645="Japan",J645=2050),0.58,IF(AND(A645="Russia",J645=2035),0.65,IF(AND(A645="Russia",J645=2050),0.54,IF(AND(A645="China",J645=2035),0.61,IF(AND(A645="China",J645=2050),0.49,IF(AND(A645="India",J645=2035),0.6,IF(AND(A645="India",J645=2050),0.49,IF(AND(A645="Middle East",J645=2035),0.6,IF(AND(A645="Middle East",J645=2050),0.5,IF(AND(A645="Africa",J645=2035),0.61,IF(AND(A645="Africa",J645=2050),0.5,IF(AND(A645="Brazil",J645=2035),0.64,IF(AND(A645="Brazil",J645=2050),0.54,""))))))))))))))))))</f>
        <v>*0.54</v>
      </c>
      <c r="P645" s="41" t="s">
        <v>692</v>
      </c>
      <c r="Q645" s="52" t="s">
        <v>35</v>
      </c>
      <c r="R645" s="41" t="n">
        <v>2035</v>
      </c>
      <c r="S645" s="53" t="str">
        <f aca="false">"*"&amp;IF(AND(A645="EU",R645=2035),0.62,IF(AND(A645="EU",R645=2050),0.51,IF(AND(A645="USA",R645=2035),0.62,IF(AND(A645="USA",R645=2050),0.5,IF(AND(A645="Japan",R645=2035),0.65,IF(AND(A645="Japan",R645=2050),0.55,IF(AND(A645="Russia",R645=2035),0.63,IF(AND(A645="Russia",R645=2050),0.52,IF(AND(A645="China",R645=2035),0.59,IF(AND(A645="China",R645=2050),0.47,IF(AND(A645="India",R645=2035),0.58,IF(AND(A645="India",R645=2050),0.47,IF(AND(A645="Middle East",R645=2035),0.59,IF(AND(A645="Middle East",R645=2050),0.47,IF(AND(A645="Africa",R645=2035),0.58,IF(AND(A645="Africa",R645=2050),0.47,IF(AND(A645="Brazil",R645=2035),0.64,IF(AND(A645="Brazil",R645=2050),0.53,""))))))))))))))))))</f>
        <v>*0.63</v>
      </c>
      <c r="U645" s="41" t="s">
        <v>692</v>
      </c>
      <c r="V645" s="52" t="s">
        <v>35</v>
      </c>
      <c r="W645" s="41" t="n">
        <v>2050</v>
      </c>
      <c r="X645" s="53" t="str">
        <f aca="false">"*"&amp;IF(AND(A645="EU",W645=2035),0.62,IF(AND(A645="EU",W645=2050),0.51,IF(AND(A645="USA",W645=2035),0.62,IF(AND(A645="USA",W645=2050),0.5,IF(AND(A645="Japan",W645=2035),0.65,IF(AND(A645="Japan",W645=2050),0.55,IF(AND(A645="Russia",W645=2035),0.63,IF(AND(A645="Russia",W645=2050),0.52,IF(AND(A645="China",W645=2035),0.59,IF(AND(A645="China",W645=2050),0.47,IF(AND(A645="India",W645=2035),0.58,IF(AND(A645="India",W645=2050),0.47,IF(AND(A645="Middle East",W645=2035),0.59,IF(AND(A645="Middle East",W645=2050),0.47,IF(AND(A645="Africa",W645=2035),0.58,IF(AND(A645="Africa",W645=2050),0.47,IF(AND(A645="Brazil",W645=2035),0.64,IF(AND(A645="Brazil",W645=2050),0.53,""))))))))))))))))))</f>
        <v>*0.52</v>
      </c>
      <c r="AC645" s="0" t="s">
        <v>692</v>
      </c>
      <c r="AD645" s="50" t="s">
        <v>35</v>
      </c>
      <c r="AE645" s="0" t="n">
        <v>2035</v>
      </c>
      <c r="AF645" s="51" t="str">
        <f aca="false">"*"&amp;IF(AND(A645="EU",AE645=2035),0.58,IF(AND(A645="EU",AE645=2050),0.49,IF(AND(A645="USA",AE645=2035),0.56,IF(AND(A645="USA",AE645=2050),0.45,IF(AND(A645="Japan",AE645=2035),0.62,IF(AND(A645="Japan",AE645=2050),0.51,IF(AND(A645="Russia",AE645=2035),0.55,IF(AND(A645="Russia",AE645=2050),0.41,IF(AND(A645="China",AE645=2035),0.54,IF(AND(A645="China",AE645=2050),0.44,IF(AND(A645="India",AE645=2035),0.55,IF(AND(A645="India",AE645=2050),0.42,IF(AND(A645="Middle East",AE645=2035),0.53,IF(AND(A645="Middle East",AE645=2050),0.41,IF(AND(A645="Africa",AE645=2035),0.53,IF(AND(A645="Africa",AE645=2050),0.41,IF(AND(A645="Brazil",AE645=2035),0.6,IF(AND(A645="Brazil",AE645=2050),0.5,""))))))))))))))))))</f>
        <v>*0.55</v>
      </c>
      <c r="AG645" s="51" t="str">
        <f aca="false">AG644</f>
        <v>REZoning_Sol-Win</v>
      </c>
      <c r="AI645" s="0" t="s">
        <v>692</v>
      </c>
      <c r="AJ645" s="50" t="s">
        <v>35</v>
      </c>
      <c r="AK645" s="0" t="n">
        <v>2050</v>
      </c>
      <c r="AL645" s="51" t="str">
        <f aca="false">"*"&amp;IF(AND(A645="EU",AK645=2035),0.58,IF(AND(A645="EU",AK645=2050),0.49,IF(AND(A645="USA",AK645=2035),0.56,IF(AND(A645="USA",AK645=2050),0.45,IF(AND(A645="Japan",AK645=2035),0.62,IF(AND(A645="Japan",AK645=2050),0.51,IF(AND(A645="Russia",AK645=2035),0.55,IF(AND(A645="Russia",AK645=2050),0.41,IF(AND(A645="China",AK645=2035),0.54,IF(AND(A645="China",AK645=2050),0.44,IF(AND(A645="India",AK645=2035),0.55,IF(AND(A645="India",AK645=2050),0.42,IF(AND(A645="Middle East",AK645=2035),0.53,IF(AND(A645="Middle East",AK645=2050),0.41,IF(AND(A645="Africa",AK645=2035),0.53,IF(AND(A645="Africa",AK645=2050),0.41,IF(AND(A645="Brazil",AK645=2035),0.6,IF(AND(A645="Brazil",AK645=2050),0.5,""))))))))))))))))))</f>
        <v>*0.41</v>
      </c>
      <c r="AM645" s="51" t="str">
        <f aca="false">AM644</f>
        <v>REZoning_Sol-Win</v>
      </c>
      <c r="AP645" s="0" t="s">
        <v>692</v>
      </c>
      <c r="AQ645" s="0" t="s">
        <v>35</v>
      </c>
      <c r="AR645" s="0" t="n">
        <v>2100</v>
      </c>
      <c r="AS645" s="0" t="s">
        <v>45</v>
      </c>
      <c r="AT645" s="0" t="s">
        <v>36</v>
      </c>
    </row>
    <row r="646" customFormat="false" ht="28.5" hidden="false" customHeight="true" outlineLevel="0" collapsed="false">
      <c r="A646" s="3" t="s">
        <v>73</v>
      </c>
      <c r="C646" s="0" t="s">
        <v>693</v>
      </c>
      <c r="D646" s="50" t="s">
        <v>35</v>
      </c>
      <c r="E646" s="0" t="n">
        <v>2035</v>
      </c>
      <c r="F646" s="51" t="str">
        <f aca="false">"*"&amp;IF(AND(A646="EU",E646=2035),0.63,IF(AND(A646="EU",E646=2050),0.54,IF(AND(A646="USA",E646=2035),0.64,IF(AND(A646="USA",E646=2050),0.54,IF(AND(A646="Japan",E646=2035),0.68,IF(AND(A646="Japan",E646=2050),0.58,IF(AND(A646="Russia",E646=2035),0.65,IF(AND(A646="Russia",E646=2050),0.54,IF(AND(A646="China",E646=2035),0.61,IF(AND(A646="China",E646=2050),0.49,IF(AND(A646="India",E646=2035),0.6,IF(AND(A646="India",E646=2050),0.49,IF(AND(A646="Middle East",E646=2035),0.6,IF(AND(A646="Middle East",E646=2050),0.5,IF(AND(A646="Africa",E646=2035),0.61,IF(AND(A646="Africa",E646=2050),0.5,IF(AND(A646="Brazil",E646=2035),0.64,IF(AND(A646="Brazil",E646=2050),0.54,""))))))))))))))))))</f>
        <v>*0.65</v>
      </c>
      <c r="H646" s="0" t="s">
        <v>693</v>
      </c>
      <c r="I646" s="50" t="s">
        <v>35</v>
      </c>
      <c r="J646" s="0" t="n">
        <v>2050</v>
      </c>
      <c r="K646" s="48" t="str">
        <f aca="false">"*"&amp;IF(AND(A646="EU",J646=2035),0.63,IF(AND(A646="EU",J646=2050),0.54,IF(AND(A646="USA",J646=2035),0.64,IF(AND(A646="USA",J646=2050),0.54,IF(AND(A646="Japan",J646=2035),0.68,IF(AND(A646="Japan",J646=2050),0.58,IF(AND(A646="Russia",J646=2035),0.65,IF(AND(A646="Russia",J646=2050),0.54,IF(AND(A646="China",J646=2035),0.61,IF(AND(A646="China",J646=2050),0.49,IF(AND(A646="India",J646=2035),0.6,IF(AND(A646="India",J646=2050),0.49,IF(AND(A646="Middle East",J646=2035),0.6,IF(AND(A646="Middle East",J646=2050),0.5,IF(AND(A646="Africa",J646=2035),0.61,IF(AND(A646="Africa",J646=2050),0.5,IF(AND(A646="Brazil",J646=2035),0.64,IF(AND(A646="Brazil",J646=2050),0.54,""))))))))))))))))))</f>
        <v>*0.54</v>
      </c>
      <c r="P646" s="41" t="s">
        <v>693</v>
      </c>
      <c r="Q646" s="52" t="s">
        <v>35</v>
      </c>
      <c r="R646" s="41" t="n">
        <v>2035</v>
      </c>
      <c r="S646" s="53" t="str">
        <f aca="false">"*"&amp;IF(AND(A646="EU",R646=2035),0.62,IF(AND(A646="EU",R646=2050),0.51,IF(AND(A646="USA",R646=2035),0.62,IF(AND(A646="USA",R646=2050),0.5,IF(AND(A646="Japan",R646=2035),0.65,IF(AND(A646="Japan",R646=2050),0.55,IF(AND(A646="Russia",R646=2035),0.63,IF(AND(A646="Russia",R646=2050),0.52,IF(AND(A646="China",R646=2035),0.59,IF(AND(A646="China",R646=2050),0.47,IF(AND(A646="India",R646=2035),0.58,IF(AND(A646="India",R646=2050),0.47,IF(AND(A646="Middle East",R646=2035),0.59,IF(AND(A646="Middle East",R646=2050),0.47,IF(AND(A646="Africa",R646=2035),0.58,IF(AND(A646="Africa",R646=2050),0.47,IF(AND(A646="Brazil",R646=2035),0.64,IF(AND(A646="Brazil",R646=2050),0.53,""))))))))))))))))))</f>
        <v>*0.63</v>
      </c>
      <c r="U646" s="41" t="s">
        <v>693</v>
      </c>
      <c r="V646" s="52" t="s">
        <v>35</v>
      </c>
      <c r="W646" s="41" t="n">
        <v>2050</v>
      </c>
      <c r="X646" s="53" t="str">
        <f aca="false">"*"&amp;IF(AND(A646="EU",W646=2035),0.62,IF(AND(A646="EU",W646=2050),0.51,IF(AND(A646="USA",W646=2035),0.62,IF(AND(A646="USA",W646=2050),0.5,IF(AND(A646="Japan",W646=2035),0.65,IF(AND(A646="Japan",W646=2050),0.55,IF(AND(A646="Russia",W646=2035),0.63,IF(AND(A646="Russia",W646=2050),0.52,IF(AND(A646="China",W646=2035),0.59,IF(AND(A646="China",W646=2050),0.47,IF(AND(A646="India",W646=2035),0.58,IF(AND(A646="India",W646=2050),0.47,IF(AND(A646="Middle East",W646=2035),0.59,IF(AND(A646="Middle East",W646=2050),0.47,IF(AND(A646="Africa",W646=2035),0.58,IF(AND(A646="Africa",W646=2050),0.47,IF(AND(A646="Brazil",W646=2035),0.64,IF(AND(A646="Brazil",W646=2050),0.53,""))))))))))))))))))</f>
        <v>*0.52</v>
      </c>
      <c r="AC646" s="0" t="s">
        <v>693</v>
      </c>
      <c r="AD646" s="50" t="s">
        <v>35</v>
      </c>
      <c r="AE646" s="0" t="n">
        <v>2035</v>
      </c>
      <c r="AF646" s="51" t="str">
        <f aca="false">"*"&amp;IF(AND(A646="EU",AE646=2035),0.58,IF(AND(A646="EU",AE646=2050),0.49,IF(AND(A646="USA",AE646=2035),0.56,IF(AND(A646="USA",AE646=2050),0.45,IF(AND(A646="Japan",AE646=2035),0.62,IF(AND(A646="Japan",AE646=2050),0.51,IF(AND(A646="Russia",AE646=2035),0.55,IF(AND(A646="Russia",AE646=2050),0.41,IF(AND(A646="China",AE646=2035),0.54,IF(AND(A646="China",AE646=2050),0.44,IF(AND(A646="India",AE646=2035),0.55,IF(AND(A646="India",AE646=2050),0.42,IF(AND(A646="Middle East",AE646=2035),0.53,IF(AND(A646="Middle East",AE646=2050),0.41,IF(AND(A646="Africa",AE646=2035),0.53,IF(AND(A646="Africa",AE646=2050),0.41,IF(AND(A646="Brazil",AE646=2035),0.6,IF(AND(A646="Brazil",AE646=2050),0.5,""))))))))))))))))))</f>
        <v>*0.55</v>
      </c>
      <c r="AG646" s="51" t="str">
        <f aca="false">AG645</f>
        <v>REZoning_Sol-Win</v>
      </c>
      <c r="AI646" s="0" t="s">
        <v>693</v>
      </c>
      <c r="AJ646" s="50" t="s">
        <v>35</v>
      </c>
      <c r="AK646" s="0" t="n">
        <v>2050</v>
      </c>
      <c r="AL646" s="51" t="str">
        <f aca="false">"*"&amp;IF(AND(A646="EU",AK646=2035),0.58,IF(AND(A646="EU",AK646=2050),0.49,IF(AND(A646="USA",AK646=2035),0.56,IF(AND(A646="USA",AK646=2050),0.45,IF(AND(A646="Japan",AK646=2035),0.62,IF(AND(A646="Japan",AK646=2050),0.51,IF(AND(A646="Russia",AK646=2035),0.55,IF(AND(A646="Russia",AK646=2050),0.41,IF(AND(A646="China",AK646=2035),0.54,IF(AND(A646="China",AK646=2050),0.44,IF(AND(A646="India",AK646=2035),0.55,IF(AND(A646="India",AK646=2050),0.42,IF(AND(A646="Middle East",AK646=2035),0.53,IF(AND(A646="Middle East",AK646=2050),0.41,IF(AND(A646="Africa",AK646=2035),0.53,IF(AND(A646="Africa",AK646=2050),0.41,IF(AND(A646="Brazil",AK646=2035),0.6,IF(AND(A646="Brazil",AK646=2050),0.5,""))))))))))))))))))</f>
        <v>*0.41</v>
      </c>
      <c r="AM646" s="51" t="str">
        <f aca="false">AM645</f>
        <v>REZoning_Sol-Win</v>
      </c>
      <c r="AP646" s="0" t="s">
        <v>693</v>
      </c>
      <c r="AQ646" s="0" t="s">
        <v>35</v>
      </c>
      <c r="AR646" s="0" t="n">
        <v>2100</v>
      </c>
      <c r="AS646" s="0" t="s">
        <v>45</v>
      </c>
      <c r="AT646" s="0" t="s">
        <v>36</v>
      </c>
    </row>
    <row r="647" customFormat="false" ht="28.5" hidden="false" customHeight="true" outlineLevel="0" collapsed="false">
      <c r="A647" s="3" t="s">
        <v>73</v>
      </c>
      <c r="C647" s="0" t="s">
        <v>694</v>
      </c>
      <c r="D647" s="50" t="s">
        <v>35</v>
      </c>
      <c r="E647" s="0" t="n">
        <v>2035</v>
      </c>
      <c r="F647" s="51" t="str">
        <f aca="false">"*"&amp;IF(AND(A647="EU",E647=2035),0.63,IF(AND(A647="EU",E647=2050),0.54,IF(AND(A647="USA",E647=2035),0.64,IF(AND(A647="USA",E647=2050),0.54,IF(AND(A647="Japan",E647=2035),0.68,IF(AND(A647="Japan",E647=2050),0.58,IF(AND(A647="Russia",E647=2035),0.65,IF(AND(A647="Russia",E647=2050),0.54,IF(AND(A647="China",E647=2035),0.61,IF(AND(A647="China",E647=2050),0.49,IF(AND(A647="India",E647=2035),0.6,IF(AND(A647="India",E647=2050),0.49,IF(AND(A647="Middle East",E647=2035),0.6,IF(AND(A647="Middle East",E647=2050),0.5,IF(AND(A647="Africa",E647=2035),0.61,IF(AND(A647="Africa",E647=2050),0.5,IF(AND(A647="Brazil",E647=2035),0.64,IF(AND(A647="Brazil",E647=2050),0.54,""))))))))))))))))))</f>
        <v>*0.65</v>
      </c>
      <c r="H647" s="0" t="s">
        <v>694</v>
      </c>
      <c r="I647" s="50" t="s">
        <v>35</v>
      </c>
      <c r="J647" s="0" t="n">
        <v>2050</v>
      </c>
      <c r="K647" s="48" t="str">
        <f aca="false">"*"&amp;IF(AND(A647="EU",J647=2035),0.63,IF(AND(A647="EU",J647=2050),0.54,IF(AND(A647="USA",J647=2035),0.64,IF(AND(A647="USA",J647=2050),0.54,IF(AND(A647="Japan",J647=2035),0.68,IF(AND(A647="Japan",J647=2050),0.58,IF(AND(A647="Russia",J647=2035),0.65,IF(AND(A647="Russia",J647=2050),0.54,IF(AND(A647="China",J647=2035),0.61,IF(AND(A647="China",J647=2050),0.49,IF(AND(A647="India",J647=2035),0.6,IF(AND(A647="India",J647=2050),0.49,IF(AND(A647="Middle East",J647=2035),0.6,IF(AND(A647="Middle East",J647=2050),0.5,IF(AND(A647="Africa",J647=2035),0.61,IF(AND(A647="Africa",J647=2050),0.5,IF(AND(A647="Brazil",J647=2035),0.64,IF(AND(A647="Brazil",J647=2050),0.54,""))))))))))))))))))</f>
        <v>*0.54</v>
      </c>
      <c r="P647" s="41" t="s">
        <v>694</v>
      </c>
      <c r="Q647" s="52" t="s">
        <v>35</v>
      </c>
      <c r="R647" s="41" t="n">
        <v>2035</v>
      </c>
      <c r="S647" s="53" t="str">
        <f aca="false">"*"&amp;IF(AND(A647="EU",R647=2035),0.62,IF(AND(A647="EU",R647=2050),0.51,IF(AND(A647="USA",R647=2035),0.62,IF(AND(A647="USA",R647=2050),0.5,IF(AND(A647="Japan",R647=2035),0.65,IF(AND(A647="Japan",R647=2050),0.55,IF(AND(A647="Russia",R647=2035),0.63,IF(AND(A647="Russia",R647=2050),0.52,IF(AND(A647="China",R647=2035),0.59,IF(AND(A647="China",R647=2050),0.47,IF(AND(A647="India",R647=2035),0.58,IF(AND(A647="India",R647=2050),0.47,IF(AND(A647="Middle East",R647=2035),0.59,IF(AND(A647="Middle East",R647=2050),0.47,IF(AND(A647="Africa",R647=2035),0.58,IF(AND(A647="Africa",R647=2050),0.47,IF(AND(A647="Brazil",R647=2035),0.64,IF(AND(A647="Brazil",R647=2050),0.53,""))))))))))))))))))</f>
        <v>*0.63</v>
      </c>
      <c r="U647" s="41" t="s">
        <v>694</v>
      </c>
      <c r="V647" s="52" t="s">
        <v>35</v>
      </c>
      <c r="W647" s="41" t="n">
        <v>2050</v>
      </c>
      <c r="X647" s="53" t="str">
        <f aca="false">"*"&amp;IF(AND(A647="EU",W647=2035),0.62,IF(AND(A647="EU",W647=2050),0.51,IF(AND(A647="USA",W647=2035),0.62,IF(AND(A647="USA",W647=2050),0.5,IF(AND(A647="Japan",W647=2035),0.65,IF(AND(A647="Japan",W647=2050),0.55,IF(AND(A647="Russia",W647=2035),0.63,IF(AND(A647="Russia",W647=2050),0.52,IF(AND(A647="China",W647=2035),0.59,IF(AND(A647="China",W647=2050),0.47,IF(AND(A647="India",W647=2035),0.58,IF(AND(A647="India",W647=2050),0.47,IF(AND(A647="Middle East",W647=2035),0.59,IF(AND(A647="Middle East",W647=2050),0.47,IF(AND(A647="Africa",W647=2035),0.58,IF(AND(A647="Africa",W647=2050),0.47,IF(AND(A647="Brazil",W647=2035),0.64,IF(AND(A647="Brazil",W647=2050),0.53,""))))))))))))))))))</f>
        <v>*0.52</v>
      </c>
      <c r="AC647" s="0" t="s">
        <v>694</v>
      </c>
      <c r="AD647" s="50" t="s">
        <v>35</v>
      </c>
      <c r="AE647" s="0" t="n">
        <v>2035</v>
      </c>
      <c r="AF647" s="51" t="str">
        <f aca="false">"*"&amp;IF(AND(A647="EU",AE647=2035),0.58,IF(AND(A647="EU",AE647=2050),0.49,IF(AND(A647="USA",AE647=2035),0.56,IF(AND(A647="USA",AE647=2050),0.45,IF(AND(A647="Japan",AE647=2035),0.62,IF(AND(A647="Japan",AE647=2050),0.51,IF(AND(A647="Russia",AE647=2035),0.55,IF(AND(A647="Russia",AE647=2050),0.41,IF(AND(A647="China",AE647=2035),0.54,IF(AND(A647="China",AE647=2050),0.44,IF(AND(A647="India",AE647=2035),0.55,IF(AND(A647="India",AE647=2050),0.42,IF(AND(A647="Middle East",AE647=2035),0.53,IF(AND(A647="Middle East",AE647=2050),0.41,IF(AND(A647="Africa",AE647=2035),0.53,IF(AND(A647="Africa",AE647=2050),0.41,IF(AND(A647="Brazil",AE647=2035),0.6,IF(AND(A647="Brazil",AE647=2050),0.5,""))))))))))))))))))</f>
        <v>*0.55</v>
      </c>
      <c r="AG647" s="51" t="str">
        <f aca="false">AG646</f>
        <v>REZoning_Sol-Win</v>
      </c>
      <c r="AI647" s="0" t="s">
        <v>694</v>
      </c>
      <c r="AJ647" s="50" t="s">
        <v>35</v>
      </c>
      <c r="AK647" s="0" t="n">
        <v>2050</v>
      </c>
      <c r="AL647" s="51" t="str">
        <f aca="false">"*"&amp;IF(AND(A647="EU",AK647=2035),0.58,IF(AND(A647="EU",AK647=2050),0.49,IF(AND(A647="USA",AK647=2035),0.56,IF(AND(A647="USA",AK647=2050),0.45,IF(AND(A647="Japan",AK647=2035),0.62,IF(AND(A647="Japan",AK647=2050),0.51,IF(AND(A647="Russia",AK647=2035),0.55,IF(AND(A647="Russia",AK647=2050),0.41,IF(AND(A647="China",AK647=2035),0.54,IF(AND(A647="China",AK647=2050),0.44,IF(AND(A647="India",AK647=2035),0.55,IF(AND(A647="India",AK647=2050),0.42,IF(AND(A647="Middle East",AK647=2035),0.53,IF(AND(A647="Middle East",AK647=2050),0.41,IF(AND(A647="Africa",AK647=2035),0.53,IF(AND(A647="Africa",AK647=2050),0.41,IF(AND(A647="Brazil",AK647=2035),0.6,IF(AND(A647="Brazil",AK647=2050),0.5,""))))))))))))))))))</f>
        <v>*0.41</v>
      </c>
      <c r="AM647" s="51" t="str">
        <f aca="false">AM646</f>
        <v>REZoning_Sol-Win</v>
      </c>
      <c r="AP647" s="0" t="s">
        <v>694</v>
      </c>
      <c r="AQ647" s="0" t="s">
        <v>35</v>
      </c>
      <c r="AR647" s="0" t="n">
        <v>2100</v>
      </c>
      <c r="AS647" s="0" t="s">
        <v>45</v>
      </c>
      <c r="AT647" s="0" t="s">
        <v>36</v>
      </c>
    </row>
    <row r="648" customFormat="false" ht="28.5" hidden="false" customHeight="true" outlineLevel="0" collapsed="false">
      <c r="A648" s="3" t="s">
        <v>73</v>
      </c>
      <c r="C648" s="0" t="s">
        <v>695</v>
      </c>
      <c r="D648" s="50" t="s">
        <v>35</v>
      </c>
      <c r="E648" s="0" t="n">
        <v>2035</v>
      </c>
      <c r="F648" s="51" t="str">
        <f aca="false">"*"&amp;IF(AND(A648="EU",E648=2035),0.63,IF(AND(A648="EU",E648=2050),0.54,IF(AND(A648="USA",E648=2035),0.64,IF(AND(A648="USA",E648=2050),0.54,IF(AND(A648="Japan",E648=2035),0.68,IF(AND(A648="Japan",E648=2050),0.58,IF(AND(A648="Russia",E648=2035),0.65,IF(AND(A648="Russia",E648=2050),0.54,IF(AND(A648="China",E648=2035),0.61,IF(AND(A648="China",E648=2050),0.49,IF(AND(A648="India",E648=2035),0.6,IF(AND(A648="India",E648=2050),0.49,IF(AND(A648="Middle East",E648=2035),0.6,IF(AND(A648="Middle East",E648=2050),0.5,IF(AND(A648="Africa",E648=2035),0.61,IF(AND(A648="Africa",E648=2050),0.5,IF(AND(A648="Brazil",E648=2035),0.64,IF(AND(A648="Brazil",E648=2050),0.54,""))))))))))))))))))</f>
        <v>*0.65</v>
      </c>
      <c r="H648" s="0" t="s">
        <v>695</v>
      </c>
      <c r="I648" s="50" t="s">
        <v>35</v>
      </c>
      <c r="J648" s="0" t="n">
        <v>2050</v>
      </c>
      <c r="K648" s="48" t="str">
        <f aca="false">"*"&amp;IF(AND(A648="EU",J648=2035),0.63,IF(AND(A648="EU",J648=2050),0.54,IF(AND(A648="USA",J648=2035),0.64,IF(AND(A648="USA",J648=2050),0.54,IF(AND(A648="Japan",J648=2035),0.68,IF(AND(A648="Japan",J648=2050),0.58,IF(AND(A648="Russia",J648=2035),0.65,IF(AND(A648="Russia",J648=2050),0.54,IF(AND(A648="China",J648=2035),0.61,IF(AND(A648="China",J648=2050),0.49,IF(AND(A648="India",J648=2035),0.6,IF(AND(A648="India",J648=2050),0.49,IF(AND(A648="Middle East",J648=2035),0.6,IF(AND(A648="Middle East",J648=2050),0.5,IF(AND(A648="Africa",J648=2035),0.61,IF(AND(A648="Africa",J648=2050),0.5,IF(AND(A648="Brazil",J648=2035),0.64,IF(AND(A648="Brazil",J648=2050),0.54,""))))))))))))))))))</f>
        <v>*0.54</v>
      </c>
      <c r="P648" s="41" t="s">
        <v>695</v>
      </c>
      <c r="Q648" s="52" t="s">
        <v>35</v>
      </c>
      <c r="R648" s="41" t="n">
        <v>2035</v>
      </c>
      <c r="S648" s="53" t="str">
        <f aca="false">"*"&amp;IF(AND(A648="EU",R648=2035),0.62,IF(AND(A648="EU",R648=2050),0.51,IF(AND(A648="USA",R648=2035),0.62,IF(AND(A648="USA",R648=2050),0.5,IF(AND(A648="Japan",R648=2035),0.65,IF(AND(A648="Japan",R648=2050),0.55,IF(AND(A648="Russia",R648=2035),0.63,IF(AND(A648="Russia",R648=2050),0.52,IF(AND(A648="China",R648=2035),0.59,IF(AND(A648="China",R648=2050),0.47,IF(AND(A648="India",R648=2035),0.58,IF(AND(A648="India",R648=2050),0.47,IF(AND(A648="Middle East",R648=2035),0.59,IF(AND(A648="Middle East",R648=2050),0.47,IF(AND(A648="Africa",R648=2035),0.58,IF(AND(A648="Africa",R648=2050),0.47,IF(AND(A648="Brazil",R648=2035),0.64,IF(AND(A648="Brazil",R648=2050),0.53,""))))))))))))))))))</f>
        <v>*0.63</v>
      </c>
      <c r="U648" s="41" t="s">
        <v>695</v>
      </c>
      <c r="V648" s="52" t="s">
        <v>35</v>
      </c>
      <c r="W648" s="41" t="n">
        <v>2050</v>
      </c>
      <c r="X648" s="53" t="str">
        <f aca="false">"*"&amp;IF(AND(A648="EU",W648=2035),0.62,IF(AND(A648="EU",W648=2050),0.51,IF(AND(A648="USA",W648=2035),0.62,IF(AND(A648="USA",W648=2050),0.5,IF(AND(A648="Japan",W648=2035),0.65,IF(AND(A648="Japan",W648=2050),0.55,IF(AND(A648="Russia",W648=2035),0.63,IF(AND(A648="Russia",W648=2050),0.52,IF(AND(A648="China",W648=2035),0.59,IF(AND(A648="China",W648=2050),0.47,IF(AND(A648="India",W648=2035),0.58,IF(AND(A648="India",W648=2050),0.47,IF(AND(A648="Middle East",W648=2035),0.59,IF(AND(A648="Middle East",W648=2050),0.47,IF(AND(A648="Africa",W648=2035),0.58,IF(AND(A648="Africa",W648=2050),0.47,IF(AND(A648="Brazil",W648=2035),0.64,IF(AND(A648="Brazil",W648=2050),0.53,""))))))))))))))))))</f>
        <v>*0.52</v>
      </c>
      <c r="AC648" s="0" t="s">
        <v>695</v>
      </c>
      <c r="AD648" s="50" t="s">
        <v>35</v>
      </c>
      <c r="AE648" s="0" t="n">
        <v>2035</v>
      </c>
      <c r="AF648" s="51" t="str">
        <f aca="false">"*"&amp;IF(AND(A648="EU",AE648=2035),0.58,IF(AND(A648="EU",AE648=2050),0.49,IF(AND(A648="USA",AE648=2035),0.56,IF(AND(A648="USA",AE648=2050),0.45,IF(AND(A648="Japan",AE648=2035),0.62,IF(AND(A648="Japan",AE648=2050),0.51,IF(AND(A648="Russia",AE648=2035),0.55,IF(AND(A648="Russia",AE648=2050),0.41,IF(AND(A648="China",AE648=2035),0.54,IF(AND(A648="China",AE648=2050),0.44,IF(AND(A648="India",AE648=2035),0.55,IF(AND(A648="India",AE648=2050),0.42,IF(AND(A648="Middle East",AE648=2035),0.53,IF(AND(A648="Middle East",AE648=2050),0.41,IF(AND(A648="Africa",AE648=2035),0.53,IF(AND(A648="Africa",AE648=2050),0.41,IF(AND(A648="Brazil",AE648=2035),0.6,IF(AND(A648="Brazil",AE648=2050),0.5,""))))))))))))))))))</f>
        <v>*0.55</v>
      </c>
      <c r="AG648" s="51" t="str">
        <f aca="false">AG647</f>
        <v>REZoning_Sol-Win</v>
      </c>
      <c r="AI648" s="0" t="s">
        <v>695</v>
      </c>
      <c r="AJ648" s="50" t="s">
        <v>35</v>
      </c>
      <c r="AK648" s="0" t="n">
        <v>2050</v>
      </c>
      <c r="AL648" s="51" t="str">
        <f aca="false">"*"&amp;IF(AND(A648="EU",AK648=2035),0.58,IF(AND(A648="EU",AK648=2050),0.49,IF(AND(A648="USA",AK648=2035),0.56,IF(AND(A648="USA",AK648=2050),0.45,IF(AND(A648="Japan",AK648=2035),0.62,IF(AND(A648="Japan",AK648=2050),0.51,IF(AND(A648="Russia",AK648=2035),0.55,IF(AND(A648="Russia",AK648=2050),0.41,IF(AND(A648="China",AK648=2035),0.54,IF(AND(A648="China",AK648=2050),0.44,IF(AND(A648="India",AK648=2035),0.55,IF(AND(A648="India",AK648=2050),0.42,IF(AND(A648="Middle East",AK648=2035),0.53,IF(AND(A648="Middle East",AK648=2050),0.41,IF(AND(A648="Africa",AK648=2035),0.53,IF(AND(A648="Africa",AK648=2050),0.41,IF(AND(A648="Brazil",AK648=2035),0.6,IF(AND(A648="Brazil",AK648=2050),0.5,""))))))))))))))))))</f>
        <v>*0.41</v>
      </c>
      <c r="AM648" s="51" t="str">
        <f aca="false">AM647</f>
        <v>REZoning_Sol-Win</v>
      </c>
      <c r="AP648" s="0" t="s">
        <v>695</v>
      </c>
      <c r="AQ648" s="0" t="s">
        <v>35</v>
      </c>
      <c r="AR648" s="0" t="n">
        <v>2100</v>
      </c>
      <c r="AS648" s="0" t="s">
        <v>45</v>
      </c>
      <c r="AT648" s="0" t="s">
        <v>36</v>
      </c>
    </row>
    <row r="649" customFormat="false" ht="28.5" hidden="false" customHeight="true" outlineLevel="0" collapsed="false">
      <c r="A649" s="3" t="s">
        <v>73</v>
      </c>
      <c r="C649" s="0" t="s">
        <v>696</v>
      </c>
      <c r="D649" s="50" t="s">
        <v>35</v>
      </c>
      <c r="E649" s="0" t="n">
        <v>2035</v>
      </c>
      <c r="F649" s="51" t="str">
        <f aca="false">"*"&amp;IF(AND(A649="EU",E649=2035),0.63,IF(AND(A649="EU",E649=2050),0.54,IF(AND(A649="USA",E649=2035),0.64,IF(AND(A649="USA",E649=2050),0.54,IF(AND(A649="Japan",E649=2035),0.68,IF(AND(A649="Japan",E649=2050),0.58,IF(AND(A649="Russia",E649=2035),0.65,IF(AND(A649="Russia",E649=2050),0.54,IF(AND(A649="China",E649=2035),0.61,IF(AND(A649="China",E649=2050),0.49,IF(AND(A649="India",E649=2035),0.6,IF(AND(A649="India",E649=2050),0.49,IF(AND(A649="Middle East",E649=2035),0.6,IF(AND(A649="Middle East",E649=2050),0.5,IF(AND(A649="Africa",E649=2035),0.61,IF(AND(A649="Africa",E649=2050),0.5,IF(AND(A649="Brazil",E649=2035),0.64,IF(AND(A649="Brazil",E649=2050),0.54,""))))))))))))))))))</f>
        <v>*0.65</v>
      </c>
      <c r="H649" s="0" t="s">
        <v>696</v>
      </c>
      <c r="I649" s="50" t="s">
        <v>35</v>
      </c>
      <c r="J649" s="0" t="n">
        <v>2050</v>
      </c>
      <c r="K649" s="48" t="str">
        <f aca="false">"*"&amp;IF(AND(A649="EU",J649=2035),0.63,IF(AND(A649="EU",J649=2050),0.54,IF(AND(A649="USA",J649=2035),0.64,IF(AND(A649="USA",J649=2050),0.54,IF(AND(A649="Japan",J649=2035),0.68,IF(AND(A649="Japan",J649=2050),0.58,IF(AND(A649="Russia",J649=2035),0.65,IF(AND(A649="Russia",J649=2050),0.54,IF(AND(A649="China",J649=2035),0.61,IF(AND(A649="China",J649=2050),0.49,IF(AND(A649="India",J649=2035),0.6,IF(AND(A649="India",J649=2050),0.49,IF(AND(A649="Middle East",J649=2035),0.6,IF(AND(A649="Middle East",J649=2050),0.5,IF(AND(A649="Africa",J649=2035),0.61,IF(AND(A649="Africa",J649=2050),0.5,IF(AND(A649="Brazil",J649=2035),0.64,IF(AND(A649="Brazil",J649=2050),0.54,""))))))))))))))))))</f>
        <v>*0.54</v>
      </c>
      <c r="P649" s="41" t="s">
        <v>696</v>
      </c>
      <c r="Q649" s="52" t="s">
        <v>35</v>
      </c>
      <c r="R649" s="41" t="n">
        <v>2035</v>
      </c>
      <c r="S649" s="53" t="str">
        <f aca="false">"*"&amp;IF(AND(A649="EU",R649=2035),0.62,IF(AND(A649="EU",R649=2050),0.51,IF(AND(A649="USA",R649=2035),0.62,IF(AND(A649="USA",R649=2050),0.5,IF(AND(A649="Japan",R649=2035),0.65,IF(AND(A649="Japan",R649=2050),0.55,IF(AND(A649="Russia",R649=2035),0.63,IF(AND(A649="Russia",R649=2050),0.52,IF(AND(A649="China",R649=2035),0.59,IF(AND(A649="China",R649=2050),0.47,IF(AND(A649="India",R649=2035),0.58,IF(AND(A649="India",R649=2050),0.47,IF(AND(A649="Middle East",R649=2035),0.59,IF(AND(A649="Middle East",R649=2050),0.47,IF(AND(A649="Africa",R649=2035),0.58,IF(AND(A649="Africa",R649=2050),0.47,IF(AND(A649="Brazil",R649=2035),0.64,IF(AND(A649="Brazil",R649=2050),0.53,""))))))))))))))))))</f>
        <v>*0.63</v>
      </c>
      <c r="U649" s="41" t="s">
        <v>696</v>
      </c>
      <c r="V649" s="52" t="s">
        <v>35</v>
      </c>
      <c r="W649" s="41" t="n">
        <v>2050</v>
      </c>
      <c r="X649" s="53" t="str">
        <f aca="false">"*"&amp;IF(AND(A649="EU",W649=2035),0.62,IF(AND(A649="EU",W649=2050),0.51,IF(AND(A649="USA",W649=2035),0.62,IF(AND(A649="USA",W649=2050),0.5,IF(AND(A649="Japan",W649=2035),0.65,IF(AND(A649="Japan",W649=2050),0.55,IF(AND(A649="Russia",W649=2035),0.63,IF(AND(A649="Russia",W649=2050),0.52,IF(AND(A649="China",W649=2035),0.59,IF(AND(A649="China",W649=2050),0.47,IF(AND(A649="India",W649=2035),0.58,IF(AND(A649="India",W649=2050),0.47,IF(AND(A649="Middle East",W649=2035),0.59,IF(AND(A649="Middle East",W649=2050),0.47,IF(AND(A649="Africa",W649=2035),0.58,IF(AND(A649="Africa",W649=2050),0.47,IF(AND(A649="Brazil",W649=2035),0.64,IF(AND(A649="Brazil",W649=2050),0.53,""))))))))))))))))))</f>
        <v>*0.52</v>
      </c>
      <c r="AC649" s="0" t="s">
        <v>696</v>
      </c>
      <c r="AD649" s="50" t="s">
        <v>35</v>
      </c>
      <c r="AE649" s="0" t="n">
        <v>2035</v>
      </c>
      <c r="AF649" s="51" t="str">
        <f aca="false">"*"&amp;IF(AND(A649="EU",AE649=2035),0.58,IF(AND(A649="EU",AE649=2050),0.49,IF(AND(A649="USA",AE649=2035),0.56,IF(AND(A649="USA",AE649=2050),0.45,IF(AND(A649="Japan",AE649=2035),0.62,IF(AND(A649="Japan",AE649=2050),0.51,IF(AND(A649="Russia",AE649=2035),0.55,IF(AND(A649="Russia",AE649=2050),0.41,IF(AND(A649="China",AE649=2035),0.54,IF(AND(A649="China",AE649=2050),0.44,IF(AND(A649="India",AE649=2035),0.55,IF(AND(A649="India",AE649=2050),0.42,IF(AND(A649="Middle East",AE649=2035),0.53,IF(AND(A649="Middle East",AE649=2050),0.41,IF(AND(A649="Africa",AE649=2035),0.53,IF(AND(A649="Africa",AE649=2050),0.41,IF(AND(A649="Brazil",AE649=2035),0.6,IF(AND(A649="Brazil",AE649=2050),0.5,""))))))))))))))))))</f>
        <v>*0.55</v>
      </c>
      <c r="AG649" s="51" t="str">
        <f aca="false">AG648</f>
        <v>REZoning_Sol-Win</v>
      </c>
      <c r="AI649" s="0" t="s">
        <v>696</v>
      </c>
      <c r="AJ649" s="50" t="s">
        <v>35</v>
      </c>
      <c r="AK649" s="0" t="n">
        <v>2050</v>
      </c>
      <c r="AL649" s="51" t="str">
        <f aca="false">"*"&amp;IF(AND(A649="EU",AK649=2035),0.58,IF(AND(A649="EU",AK649=2050),0.49,IF(AND(A649="USA",AK649=2035),0.56,IF(AND(A649="USA",AK649=2050),0.45,IF(AND(A649="Japan",AK649=2035),0.62,IF(AND(A649="Japan",AK649=2050),0.51,IF(AND(A649="Russia",AK649=2035),0.55,IF(AND(A649="Russia",AK649=2050),0.41,IF(AND(A649="China",AK649=2035),0.54,IF(AND(A649="China",AK649=2050),0.44,IF(AND(A649="India",AK649=2035),0.55,IF(AND(A649="India",AK649=2050),0.42,IF(AND(A649="Middle East",AK649=2035),0.53,IF(AND(A649="Middle East",AK649=2050),0.41,IF(AND(A649="Africa",AK649=2035),0.53,IF(AND(A649="Africa",AK649=2050),0.41,IF(AND(A649="Brazil",AK649=2035),0.6,IF(AND(A649="Brazil",AK649=2050),0.5,""))))))))))))))))))</f>
        <v>*0.41</v>
      </c>
      <c r="AM649" s="51" t="str">
        <f aca="false">AM648</f>
        <v>REZoning_Sol-Win</v>
      </c>
      <c r="AP649" s="0" t="s">
        <v>696</v>
      </c>
      <c r="AQ649" s="0" t="s">
        <v>35</v>
      </c>
      <c r="AR649" s="0" t="n">
        <v>2100</v>
      </c>
      <c r="AS649" s="0" t="s">
        <v>45</v>
      </c>
      <c r="AT649" s="0" t="s">
        <v>36</v>
      </c>
    </row>
    <row r="650" customFormat="false" ht="28.5" hidden="false" customHeight="true" outlineLevel="0" collapsed="false">
      <c r="A650" s="3" t="s">
        <v>73</v>
      </c>
      <c r="C650" s="0" t="s">
        <v>697</v>
      </c>
      <c r="D650" s="50" t="s">
        <v>35</v>
      </c>
      <c r="E650" s="0" t="n">
        <v>2035</v>
      </c>
      <c r="F650" s="51" t="str">
        <f aca="false">"*"&amp;IF(AND(A650="EU",E650=2035),0.63,IF(AND(A650="EU",E650=2050),0.54,IF(AND(A650="USA",E650=2035),0.64,IF(AND(A650="USA",E650=2050),0.54,IF(AND(A650="Japan",E650=2035),0.68,IF(AND(A650="Japan",E650=2050),0.58,IF(AND(A650="Russia",E650=2035),0.65,IF(AND(A650="Russia",E650=2050),0.54,IF(AND(A650="China",E650=2035),0.61,IF(AND(A650="China",E650=2050),0.49,IF(AND(A650="India",E650=2035),0.6,IF(AND(A650="India",E650=2050),0.49,IF(AND(A650="Middle East",E650=2035),0.6,IF(AND(A650="Middle East",E650=2050),0.5,IF(AND(A650="Africa",E650=2035),0.61,IF(AND(A650="Africa",E650=2050),0.5,IF(AND(A650="Brazil",E650=2035),0.64,IF(AND(A650="Brazil",E650=2050),0.54,""))))))))))))))))))</f>
        <v>*0.65</v>
      </c>
      <c r="H650" s="0" t="s">
        <v>697</v>
      </c>
      <c r="I650" s="50" t="s">
        <v>35</v>
      </c>
      <c r="J650" s="0" t="n">
        <v>2050</v>
      </c>
      <c r="K650" s="48" t="str">
        <f aca="false">"*"&amp;IF(AND(A650="EU",J650=2035),0.63,IF(AND(A650="EU",J650=2050),0.54,IF(AND(A650="USA",J650=2035),0.64,IF(AND(A650="USA",J650=2050),0.54,IF(AND(A650="Japan",J650=2035),0.68,IF(AND(A650="Japan",J650=2050),0.58,IF(AND(A650="Russia",J650=2035),0.65,IF(AND(A650="Russia",J650=2050),0.54,IF(AND(A650="China",J650=2035),0.61,IF(AND(A650="China",J650=2050),0.49,IF(AND(A650="India",J650=2035),0.6,IF(AND(A650="India",J650=2050),0.49,IF(AND(A650="Middle East",J650=2035),0.6,IF(AND(A650="Middle East",J650=2050),0.5,IF(AND(A650="Africa",J650=2035),0.61,IF(AND(A650="Africa",J650=2050),0.5,IF(AND(A650="Brazil",J650=2035),0.64,IF(AND(A650="Brazil",J650=2050),0.54,""))))))))))))))))))</f>
        <v>*0.54</v>
      </c>
      <c r="P650" s="41" t="s">
        <v>697</v>
      </c>
      <c r="Q650" s="52" t="s">
        <v>35</v>
      </c>
      <c r="R650" s="41" t="n">
        <v>2035</v>
      </c>
      <c r="S650" s="53" t="str">
        <f aca="false">"*"&amp;IF(AND(A650="EU",R650=2035),0.62,IF(AND(A650="EU",R650=2050),0.51,IF(AND(A650="USA",R650=2035),0.62,IF(AND(A650="USA",R650=2050),0.5,IF(AND(A650="Japan",R650=2035),0.65,IF(AND(A650="Japan",R650=2050),0.55,IF(AND(A650="Russia",R650=2035),0.63,IF(AND(A650="Russia",R650=2050),0.52,IF(AND(A650="China",R650=2035),0.59,IF(AND(A650="China",R650=2050),0.47,IF(AND(A650="India",R650=2035),0.58,IF(AND(A650="India",R650=2050),0.47,IF(AND(A650="Middle East",R650=2035),0.59,IF(AND(A650="Middle East",R650=2050),0.47,IF(AND(A650="Africa",R650=2035),0.58,IF(AND(A650="Africa",R650=2050),0.47,IF(AND(A650="Brazil",R650=2035),0.64,IF(AND(A650="Brazil",R650=2050),0.53,""))))))))))))))))))</f>
        <v>*0.63</v>
      </c>
      <c r="U650" s="41" t="s">
        <v>697</v>
      </c>
      <c r="V650" s="52" t="s">
        <v>35</v>
      </c>
      <c r="W650" s="41" t="n">
        <v>2050</v>
      </c>
      <c r="X650" s="53" t="str">
        <f aca="false">"*"&amp;IF(AND(A650="EU",W650=2035),0.62,IF(AND(A650="EU",W650=2050),0.51,IF(AND(A650="USA",W650=2035),0.62,IF(AND(A650="USA",W650=2050),0.5,IF(AND(A650="Japan",W650=2035),0.65,IF(AND(A650="Japan",W650=2050),0.55,IF(AND(A650="Russia",W650=2035),0.63,IF(AND(A650="Russia",W650=2050),0.52,IF(AND(A650="China",W650=2035),0.59,IF(AND(A650="China",W650=2050),0.47,IF(AND(A650="India",W650=2035),0.58,IF(AND(A650="India",W650=2050),0.47,IF(AND(A650="Middle East",W650=2035),0.59,IF(AND(A650="Middle East",W650=2050),0.47,IF(AND(A650="Africa",W650=2035),0.58,IF(AND(A650="Africa",W650=2050),0.47,IF(AND(A650="Brazil",W650=2035),0.64,IF(AND(A650="Brazil",W650=2050),0.53,""))))))))))))))))))</f>
        <v>*0.52</v>
      </c>
      <c r="AC650" s="0" t="s">
        <v>697</v>
      </c>
      <c r="AD650" s="50" t="s">
        <v>35</v>
      </c>
      <c r="AE650" s="0" t="n">
        <v>2035</v>
      </c>
      <c r="AF650" s="51" t="str">
        <f aca="false">"*"&amp;IF(AND(A650="EU",AE650=2035),0.58,IF(AND(A650="EU",AE650=2050),0.49,IF(AND(A650="USA",AE650=2035),0.56,IF(AND(A650="USA",AE650=2050),0.45,IF(AND(A650="Japan",AE650=2035),0.62,IF(AND(A650="Japan",AE650=2050),0.51,IF(AND(A650="Russia",AE650=2035),0.55,IF(AND(A650="Russia",AE650=2050),0.41,IF(AND(A650="China",AE650=2035),0.54,IF(AND(A650="China",AE650=2050),0.44,IF(AND(A650="India",AE650=2035),0.55,IF(AND(A650="India",AE650=2050),0.42,IF(AND(A650="Middle East",AE650=2035),0.53,IF(AND(A650="Middle East",AE650=2050),0.41,IF(AND(A650="Africa",AE650=2035),0.53,IF(AND(A650="Africa",AE650=2050),0.41,IF(AND(A650="Brazil",AE650=2035),0.6,IF(AND(A650="Brazil",AE650=2050),0.5,""))))))))))))))))))</f>
        <v>*0.55</v>
      </c>
      <c r="AG650" s="51" t="str">
        <f aca="false">AG649</f>
        <v>REZoning_Sol-Win</v>
      </c>
      <c r="AI650" s="0" t="s">
        <v>697</v>
      </c>
      <c r="AJ650" s="50" t="s">
        <v>35</v>
      </c>
      <c r="AK650" s="0" t="n">
        <v>2050</v>
      </c>
      <c r="AL650" s="51" t="str">
        <f aca="false">"*"&amp;IF(AND(A650="EU",AK650=2035),0.58,IF(AND(A650="EU",AK650=2050),0.49,IF(AND(A650="USA",AK650=2035),0.56,IF(AND(A650="USA",AK650=2050),0.45,IF(AND(A650="Japan",AK650=2035),0.62,IF(AND(A650="Japan",AK650=2050),0.51,IF(AND(A650="Russia",AK650=2035),0.55,IF(AND(A650="Russia",AK650=2050),0.41,IF(AND(A650="China",AK650=2035),0.54,IF(AND(A650="China",AK650=2050),0.44,IF(AND(A650="India",AK650=2035),0.55,IF(AND(A650="India",AK650=2050),0.42,IF(AND(A650="Middle East",AK650=2035),0.53,IF(AND(A650="Middle East",AK650=2050),0.41,IF(AND(A650="Africa",AK650=2035),0.53,IF(AND(A650="Africa",AK650=2050),0.41,IF(AND(A650="Brazil",AK650=2035),0.6,IF(AND(A650="Brazil",AK650=2050),0.5,""))))))))))))))))))</f>
        <v>*0.41</v>
      </c>
      <c r="AM650" s="51" t="str">
        <f aca="false">AM649</f>
        <v>REZoning_Sol-Win</v>
      </c>
      <c r="AP650" s="0" t="s">
        <v>697</v>
      </c>
      <c r="AQ650" s="0" t="s">
        <v>35</v>
      </c>
      <c r="AR650" s="0" t="n">
        <v>2100</v>
      </c>
      <c r="AS650" s="0" t="s">
        <v>45</v>
      </c>
      <c r="AT650" s="0" t="s">
        <v>36</v>
      </c>
    </row>
    <row r="651" customFormat="false" ht="28.5" hidden="false" customHeight="true" outlineLevel="0" collapsed="false">
      <c r="A651" s="3" t="s">
        <v>73</v>
      </c>
      <c r="C651" s="0" t="s">
        <v>698</v>
      </c>
      <c r="D651" s="50" t="s">
        <v>35</v>
      </c>
      <c r="E651" s="0" t="n">
        <v>2035</v>
      </c>
      <c r="F651" s="51" t="str">
        <f aca="false">"*"&amp;IF(AND(A651="EU",E651=2035),0.63,IF(AND(A651="EU",E651=2050),0.54,IF(AND(A651="USA",E651=2035),0.64,IF(AND(A651="USA",E651=2050),0.54,IF(AND(A651="Japan",E651=2035),0.68,IF(AND(A651="Japan",E651=2050),0.58,IF(AND(A651="Russia",E651=2035),0.65,IF(AND(A651="Russia",E651=2050),0.54,IF(AND(A651="China",E651=2035),0.61,IF(AND(A651="China",E651=2050),0.49,IF(AND(A651="India",E651=2035),0.6,IF(AND(A651="India",E651=2050),0.49,IF(AND(A651="Middle East",E651=2035),0.6,IF(AND(A651="Middle East",E651=2050),0.5,IF(AND(A651="Africa",E651=2035),0.61,IF(AND(A651="Africa",E651=2050),0.5,IF(AND(A651="Brazil",E651=2035),0.64,IF(AND(A651="Brazil",E651=2050),0.54,""))))))))))))))))))</f>
        <v>*0.65</v>
      </c>
      <c r="H651" s="0" t="s">
        <v>698</v>
      </c>
      <c r="I651" s="50" t="s">
        <v>35</v>
      </c>
      <c r="J651" s="0" t="n">
        <v>2050</v>
      </c>
      <c r="K651" s="48" t="str">
        <f aca="false">"*"&amp;IF(AND(A651="EU",J651=2035),0.63,IF(AND(A651="EU",J651=2050),0.54,IF(AND(A651="USA",J651=2035),0.64,IF(AND(A651="USA",J651=2050),0.54,IF(AND(A651="Japan",J651=2035),0.68,IF(AND(A651="Japan",J651=2050),0.58,IF(AND(A651="Russia",J651=2035),0.65,IF(AND(A651="Russia",J651=2050),0.54,IF(AND(A651="China",J651=2035),0.61,IF(AND(A651="China",J651=2050),0.49,IF(AND(A651="India",J651=2035),0.6,IF(AND(A651="India",J651=2050),0.49,IF(AND(A651="Middle East",J651=2035),0.6,IF(AND(A651="Middle East",J651=2050),0.5,IF(AND(A651="Africa",J651=2035),0.61,IF(AND(A651="Africa",J651=2050),0.5,IF(AND(A651="Brazil",J651=2035),0.64,IF(AND(A651="Brazil",J651=2050),0.54,""))))))))))))))))))</f>
        <v>*0.54</v>
      </c>
      <c r="P651" s="41" t="s">
        <v>698</v>
      </c>
      <c r="Q651" s="52" t="s">
        <v>35</v>
      </c>
      <c r="R651" s="41" t="n">
        <v>2035</v>
      </c>
      <c r="S651" s="53" t="str">
        <f aca="false">"*"&amp;IF(AND(A651="EU",R651=2035),0.62,IF(AND(A651="EU",R651=2050),0.51,IF(AND(A651="USA",R651=2035),0.62,IF(AND(A651="USA",R651=2050),0.5,IF(AND(A651="Japan",R651=2035),0.65,IF(AND(A651="Japan",R651=2050),0.55,IF(AND(A651="Russia",R651=2035),0.63,IF(AND(A651="Russia",R651=2050),0.52,IF(AND(A651="China",R651=2035),0.59,IF(AND(A651="China",R651=2050),0.47,IF(AND(A651="India",R651=2035),0.58,IF(AND(A651="India",R651=2050),0.47,IF(AND(A651="Middle East",R651=2035),0.59,IF(AND(A651="Middle East",R651=2050),0.47,IF(AND(A651="Africa",R651=2035),0.58,IF(AND(A651="Africa",R651=2050),0.47,IF(AND(A651="Brazil",R651=2035),0.64,IF(AND(A651="Brazil",R651=2050),0.53,""))))))))))))))))))</f>
        <v>*0.63</v>
      </c>
      <c r="U651" s="41" t="s">
        <v>698</v>
      </c>
      <c r="V651" s="52" t="s">
        <v>35</v>
      </c>
      <c r="W651" s="41" t="n">
        <v>2050</v>
      </c>
      <c r="X651" s="53" t="str">
        <f aca="false">"*"&amp;IF(AND(A651="EU",W651=2035),0.62,IF(AND(A651="EU",W651=2050),0.51,IF(AND(A651="USA",W651=2035),0.62,IF(AND(A651="USA",W651=2050),0.5,IF(AND(A651="Japan",W651=2035),0.65,IF(AND(A651="Japan",W651=2050),0.55,IF(AND(A651="Russia",W651=2035),0.63,IF(AND(A651="Russia",W651=2050),0.52,IF(AND(A651="China",W651=2035),0.59,IF(AND(A651="China",W651=2050),0.47,IF(AND(A651="India",W651=2035),0.58,IF(AND(A651="India",W651=2050),0.47,IF(AND(A651="Middle East",W651=2035),0.59,IF(AND(A651="Middle East",W651=2050),0.47,IF(AND(A651="Africa",W651=2035),0.58,IF(AND(A651="Africa",W651=2050),0.47,IF(AND(A651="Brazil",W651=2035),0.64,IF(AND(A651="Brazil",W651=2050),0.53,""))))))))))))))))))</f>
        <v>*0.52</v>
      </c>
      <c r="AC651" s="0" t="s">
        <v>698</v>
      </c>
      <c r="AD651" s="50" t="s">
        <v>35</v>
      </c>
      <c r="AE651" s="0" t="n">
        <v>2035</v>
      </c>
      <c r="AF651" s="51" t="str">
        <f aca="false">"*"&amp;IF(AND(A651="EU",AE651=2035),0.58,IF(AND(A651="EU",AE651=2050),0.49,IF(AND(A651="USA",AE651=2035),0.56,IF(AND(A651="USA",AE651=2050),0.45,IF(AND(A651="Japan",AE651=2035),0.62,IF(AND(A651="Japan",AE651=2050),0.51,IF(AND(A651="Russia",AE651=2035),0.55,IF(AND(A651="Russia",AE651=2050),0.41,IF(AND(A651="China",AE651=2035),0.54,IF(AND(A651="China",AE651=2050),0.44,IF(AND(A651="India",AE651=2035),0.55,IF(AND(A651="India",AE651=2050),0.42,IF(AND(A651="Middle East",AE651=2035),0.53,IF(AND(A651="Middle East",AE651=2050),0.41,IF(AND(A651="Africa",AE651=2035),0.53,IF(AND(A651="Africa",AE651=2050),0.41,IF(AND(A651="Brazil",AE651=2035),0.6,IF(AND(A651="Brazil",AE651=2050),0.5,""))))))))))))))))))</f>
        <v>*0.55</v>
      </c>
      <c r="AG651" s="51" t="str">
        <f aca="false">AG650</f>
        <v>REZoning_Sol-Win</v>
      </c>
      <c r="AI651" s="0" t="s">
        <v>698</v>
      </c>
      <c r="AJ651" s="50" t="s">
        <v>35</v>
      </c>
      <c r="AK651" s="0" t="n">
        <v>2050</v>
      </c>
      <c r="AL651" s="51" t="str">
        <f aca="false">"*"&amp;IF(AND(A651="EU",AK651=2035),0.58,IF(AND(A651="EU",AK651=2050),0.49,IF(AND(A651="USA",AK651=2035),0.56,IF(AND(A651="USA",AK651=2050),0.45,IF(AND(A651="Japan",AK651=2035),0.62,IF(AND(A651="Japan",AK651=2050),0.51,IF(AND(A651="Russia",AK651=2035),0.55,IF(AND(A651="Russia",AK651=2050),0.41,IF(AND(A651="China",AK651=2035),0.54,IF(AND(A651="China",AK651=2050),0.44,IF(AND(A651="India",AK651=2035),0.55,IF(AND(A651="India",AK651=2050),0.42,IF(AND(A651="Middle East",AK651=2035),0.53,IF(AND(A651="Middle East",AK651=2050),0.41,IF(AND(A651="Africa",AK651=2035),0.53,IF(AND(A651="Africa",AK651=2050),0.41,IF(AND(A651="Brazil",AK651=2035),0.6,IF(AND(A651="Brazil",AK651=2050),0.5,""))))))))))))))))))</f>
        <v>*0.41</v>
      </c>
      <c r="AM651" s="51" t="str">
        <f aca="false">AM650</f>
        <v>REZoning_Sol-Win</v>
      </c>
      <c r="AP651" s="0" t="s">
        <v>698</v>
      </c>
      <c r="AQ651" s="0" t="s">
        <v>35</v>
      </c>
      <c r="AR651" s="0" t="n">
        <v>2100</v>
      </c>
      <c r="AS651" s="0" t="s">
        <v>45</v>
      </c>
      <c r="AT651" s="0" t="s">
        <v>36</v>
      </c>
    </row>
    <row r="652" customFormat="false" ht="28.5" hidden="false" customHeight="true" outlineLevel="0" collapsed="false">
      <c r="A652" s="3" t="s">
        <v>73</v>
      </c>
      <c r="C652" s="0" t="s">
        <v>699</v>
      </c>
      <c r="D652" s="50" t="s">
        <v>35</v>
      </c>
      <c r="E652" s="0" t="n">
        <v>2035</v>
      </c>
      <c r="F652" s="51" t="str">
        <f aca="false">"*"&amp;IF(AND(A652="EU",E652=2035),0.63,IF(AND(A652="EU",E652=2050),0.54,IF(AND(A652="USA",E652=2035),0.64,IF(AND(A652="USA",E652=2050),0.54,IF(AND(A652="Japan",E652=2035),0.68,IF(AND(A652="Japan",E652=2050),0.58,IF(AND(A652="Russia",E652=2035),0.65,IF(AND(A652="Russia",E652=2050),0.54,IF(AND(A652="China",E652=2035),0.61,IF(AND(A652="China",E652=2050),0.49,IF(AND(A652="India",E652=2035),0.6,IF(AND(A652="India",E652=2050),0.49,IF(AND(A652="Middle East",E652=2035),0.6,IF(AND(A652="Middle East",E652=2050),0.5,IF(AND(A652="Africa",E652=2035),0.61,IF(AND(A652="Africa",E652=2050),0.5,IF(AND(A652="Brazil",E652=2035),0.64,IF(AND(A652="Brazil",E652=2050),0.54,""))))))))))))))))))</f>
        <v>*0.65</v>
      </c>
      <c r="H652" s="0" t="s">
        <v>699</v>
      </c>
      <c r="I652" s="50" t="s">
        <v>35</v>
      </c>
      <c r="J652" s="0" t="n">
        <v>2050</v>
      </c>
      <c r="K652" s="48" t="str">
        <f aca="false">"*"&amp;IF(AND(A652="EU",J652=2035),0.63,IF(AND(A652="EU",J652=2050),0.54,IF(AND(A652="USA",J652=2035),0.64,IF(AND(A652="USA",J652=2050),0.54,IF(AND(A652="Japan",J652=2035),0.68,IF(AND(A652="Japan",J652=2050),0.58,IF(AND(A652="Russia",J652=2035),0.65,IF(AND(A652="Russia",J652=2050),0.54,IF(AND(A652="China",J652=2035),0.61,IF(AND(A652="China",J652=2050),0.49,IF(AND(A652="India",J652=2035),0.6,IF(AND(A652="India",J652=2050),0.49,IF(AND(A652="Middle East",J652=2035),0.6,IF(AND(A652="Middle East",J652=2050),0.5,IF(AND(A652="Africa",J652=2035),0.61,IF(AND(A652="Africa",J652=2050),0.5,IF(AND(A652="Brazil",J652=2035),0.64,IF(AND(A652="Brazil",J652=2050),0.54,""))))))))))))))))))</f>
        <v>*0.54</v>
      </c>
      <c r="P652" s="41" t="s">
        <v>699</v>
      </c>
      <c r="Q652" s="52" t="s">
        <v>35</v>
      </c>
      <c r="R652" s="41" t="n">
        <v>2035</v>
      </c>
      <c r="S652" s="53" t="str">
        <f aca="false">"*"&amp;IF(AND(A652="EU",R652=2035),0.62,IF(AND(A652="EU",R652=2050),0.51,IF(AND(A652="USA",R652=2035),0.62,IF(AND(A652="USA",R652=2050),0.5,IF(AND(A652="Japan",R652=2035),0.65,IF(AND(A652="Japan",R652=2050),0.55,IF(AND(A652="Russia",R652=2035),0.63,IF(AND(A652="Russia",R652=2050),0.52,IF(AND(A652="China",R652=2035),0.59,IF(AND(A652="China",R652=2050),0.47,IF(AND(A652="India",R652=2035),0.58,IF(AND(A652="India",R652=2050),0.47,IF(AND(A652="Middle East",R652=2035),0.59,IF(AND(A652="Middle East",R652=2050),0.47,IF(AND(A652="Africa",R652=2035),0.58,IF(AND(A652="Africa",R652=2050),0.47,IF(AND(A652="Brazil",R652=2035),0.64,IF(AND(A652="Brazil",R652=2050),0.53,""))))))))))))))))))</f>
        <v>*0.63</v>
      </c>
      <c r="U652" s="41" t="s">
        <v>699</v>
      </c>
      <c r="V652" s="52" t="s">
        <v>35</v>
      </c>
      <c r="W652" s="41" t="n">
        <v>2050</v>
      </c>
      <c r="X652" s="53" t="str">
        <f aca="false">"*"&amp;IF(AND(A652="EU",W652=2035),0.62,IF(AND(A652="EU",W652=2050),0.51,IF(AND(A652="USA",W652=2035),0.62,IF(AND(A652="USA",W652=2050),0.5,IF(AND(A652="Japan",W652=2035),0.65,IF(AND(A652="Japan",W652=2050),0.55,IF(AND(A652="Russia",W652=2035),0.63,IF(AND(A652="Russia",W652=2050),0.52,IF(AND(A652="China",W652=2035),0.59,IF(AND(A652="China",W652=2050),0.47,IF(AND(A652="India",W652=2035),0.58,IF(AND(A652="India",W652=2050),0.47,IF(AND(A652="Middle East",W652=2035),0.59,IF(AND(A652="Middle East",W652=2050),0.47,IF(AND(A652="Africa",W652=2035),0.58,IF(AND(A652="Africa",W652=2050),0.47,IF(AND(A652="Brazil",W652=2035),0.64,IF(AND(A652="Brazil",W652=2050),0.53,""))))))))))))))))))</f>
        <v>*0.52</v>
      </c>
      <c r="AC652" s="0" t="s">
        <v>699</v>
      </c>
      <c r="AD652" s="50" t="s">
        <v>35</v>
      </c>
      <c r="AE652" s="0" t="n">
        <v>2035</v>
      </c>
      <c r="AF652" s="51" t="str">
        <f aca="false">"*"&amp;IF(AND(A652="EU",AE652=2035),0.58,IF(AND(A652="EU",AE652=2050),0.49,IF(AND(A652="USA",AE652=2035),0.56,IF(AND(A652="USA",AE652=2050),0.45,IF(AND(A652="Japan",AE652=2035),0.62,IF(AND(A652="Japan",AE652=2050),0.51,IF(AND(A652="Russia",AE652=2035),0.55,IF(AND(A652="Russia",AE652=2050),0.41,IF(AND(A652="China",AE652=2035),0.54,IF(AND(A652="China",AE652=2050),0.44,IF(AND(A652="India",AE652=2035),0.55,IF(AND(A652="India",AE652=2050),0.42,IF(AND(A652="Middle East",AE652=2035),0.53,IF(AND(A652="Middle East",AE652=2050),0.41,IF(AND(A652="Africa",AE652=2035),0.53,IF(AND(A652="Africa",AE652=2050),0.41,IF(AND(A652="Brazil",AE652=2035),0.6,IF(AND(A652="Brazil",AE652=2050),0.5,""))))))))))))))))))</f>
        <v>*0.55</v>
      </c>
      <c r="AG652" s="51" t="str">
        <f aca="false">AG651</f>
        <v>REZoning_Sol-Win</v>
      </c>
      <c r="AI652" s="0" t="s">
        <v>699</v>
      </c>
      <c r="AJ652" s="50" t="s">
        <v>35</v>
      </c>
      <c r="AK652" s="0" t="n">
        <v>2050</v>
      </c>
      <c r="AL652" s="51" t="str">
        <f aca="false">"*"&amp;IF(AND(A652="EU",AK652=2035),0.58,IF(AND(A652="EU",AK652=2050),0.49,IF(AND(A652="USA",AK652=2035),0.56,IF(AND(A652="USA",AK652=2050),0.45,IF(AND(A652="Japan",AK652=2035),0.62,IF(AND(A652="Japan",AK652=2050),0.51,IF(AND(A652="Russia",AK652=2035),0.55,IF(AND(A652="Russia",AK652=2050),0.41,IF(AND(A652="China",AK652=2035),0.54,IF(AND(A652="China",AK652=2050),0.44,IF(AND(A652="India",AK652=2035),0.55,IF(AND(A652="India",AK652=2050),0.42,IF(AND(A652="Middle East",AK652=2035),0.53,IF(AND(A652="Middle East",AK652=2050),0.41,IF(AND(A652="Africa",AK652=2035),0.53,IF(AND(A652="Africa",AK652=2050),0.41,IF(AND(A652="Brazil",AK652=2035),0.6,IF(AND(A652="Brazil",AK652=2050),0.5,""))))))))))))))))))</f>
        <v>*0.41</v>
      </c>
      <c r="AM652" s="51" t="str">
        <f aca="false">AM651</f>
        <v>REZoning_Sol-Win</v>
      </c>
      <c r="AP652" s="0" t="s">
        <v>699</v>
      </c>
      <c r="AQ652" s="0" t="s">
        <v>35</v>
      </c>
      <c r="AR652" s="0" t="n">
        <v>2100</v>
      </c>
      <c r="AS652" s="0" t="s">
        <v>45</v>
      </c>
      <c r="AT652" s="0" t="s">
        <v>36</v>
      </c>
    </row>
    <row r="653" customFormat="false" ht="28.5" hidden="false" customHeight="true" outlineLevel="0" collapsed="false">
      <c r="A653" s="3" t="s">
        <v>73</v>
      </c>
      <c r="C653" s="0" t="s">
        <v>700</v>
      </c>
      <c r="D653" s="50" t="s">
        <v>35</v>
      </c>
      <c r="E653" s="0" t="n">
        <v>2035</v>
      </c>
      <c r="F653" s="51" t="str">
        <f aca="false">"*"&amp;IF(AND(A653="EU",E653=2035),0.63,IF(AND(A653="EU",E653=2050),0.54,IF(AND(A653="USA",E653=2035),0.64,IF(AND(A653="USA",E653=2050),0.54,IF(AND(A653="Japan",E653=2035),0.68,IF(AND(A653="Japan",E653=2050),0.58,IF(AND(A653="Russia",E653=2035),0.65,IF(AND(A653="Russia",E653=2050),0.54,IF(AND(A653="China",E653=2035),0.61,IF(AND(A653="China",E653=2050),0.49,IF(AND(A653="India",E653=2035),0.6,IF(AND(A653="India",E653=2050),0.49,IF(AND(A653="Middle East",E653=2035),0.6,IF(AND(A653="Middle East",E653=2050),0.5,IF(AND(A653="Africa",E653=2035),0.61,IF(AND(A653="Africa",E653=2050),0.5,IF(AND(A653="Brazil",E653=2035),0.64,IF(AND(A653="Brazil",E653=2050),0.54,""))))))))))))))))))</f>
        <v>*0.65</v>
      </c>
      <c r="H653" s="0" t="s">
        <v>700</v>
      </c>
      <c r="I653" s="50" t="s">
        <v>35</v>
      </c>
      <c r="J653" s="0" t="n">
        <v>2050</v>
      </c>
      <c r="K653" s="48" t="str">
        <f aca="false">"*"&amp;IF(AND(A653="EU",J653=2035),0.63,IF(AND(A653="EU",J653=2050),0.54,IF(AND(A653="USA",J653=2035),0.64,IF(AND(A653="USA",J653=2050),0.54,IF(AND(A653="Japan",J653=2035),0.68,IF(AND(A653="Japan",J653=2050),0.58,IF(AND(A653="Russia",J653=2035),0.65,IF(AND(A653="Russia",J653=2050),0.54,IF(AND(A653="China",J653=2035),0.61,IF(AND(A653="China",J653=2050),0.49,IF(AND(A653="India",J653=2035),0.6,IF(AND(A653="India",J653=2050),0.49,IF(AND(A653="Middle East",J653=2035),0.6,IF(AND(A653="Middle East",J653=2050),0.5,IF(AND(A653="Africa",J653=2035),0.61,IF(AND(A653="Africa",J653=2050),0.5,IF(AND(A653="Brazil",J653=2035),0.64,IF(AND(A653="Brazil",J653=2050),0.54,""))))))))))))))))))</f>
        <v>*0.54</v>
      </c>
      <c r="P653" s="41" t="s">
        <v>700</v>
      </c>
      <c r="Q653" s="52" t="s">
        <v>35</v>
      </c>
      <c r="R653" s="41" t="n">
        <v>2035</v>
      </c>
      <c r="S653" s="53" t="str">
        <f aca="false">"*"&amp;IF(AND(A653="EU",R653=2035),0.62,IF(AND(A653="EU",R653=2050),0.51,IF(AND(A653="USA",R653=2035),0.62,IF(AND(A653="USA",R653=2050),0.5,IF(AND(A653="Japan",R653=2035),0.65,IF(AND(A653="Japan",R653=2050),0.55,IF(AND(A653="Russia",R653=2035),0.63,IF(AND(A653="Russia",R653=2050),0.52,IF(AND(A653="China",R653=2035),0.59,IF(AND(A653="China",R653=2050),0.47,IF(AND(A653="India",R653=2035),0.58,IF(AND(A653="India",R653=2050),0.47,IF(AND(A653="Middle East",R653=2035),0.59,IF(AND(A653="Middle East",R653=2050),0.47,IF(AND(A653="Africa",R653=2035),0.58,IF(AND(A653="Africa",R653=2050),0.47,IF(AND(A653="Brazil",R653=2035),0.64,IF(AND(A653="Brazil",R653=2050),0.53,""))))))))))))))))))</f>
        <v>*0.63</v>
      </c>
      <c r="U653" s="41" t="s">
        <v>700</v>
      </c>
      <c r="V653" s="52" t="s">
        <v>35</v>
      </c>
      <c r="W653" s="41" t="n">
        <v>2050</v>
      </c>
      <c r="X653" s="53" t="str">
        <f aca="false">"*"&amp;IF(AND(A653="EU",W653=2035),0.62,IF(AND(A653="EU",W653=2050),0.51,IF(AND(A653="USA",W653=2035),0.62,IF(AND(A653="USA",W653=2050),0.5,IF(AND(A653="Japan",W653=2035),0.65,IF(AND(A653="Japan",W653=2050),0.55,IF(AND(A653="Russia",W653=2035),0.63,IF(AND(A653="Russia",W653=2050),0.52,IF(AND(A653="China",W653=2035),0.59,IF(AND(A653="China",W653=2050),0.47,IF(AND(A653="India",W653=2035),0.58,IF(AND(A653="India",W653=2050),0.47,IF(AND(A653="Middle East",W653=2035),0.59,IF(AND(A653="Middle East",W653=2050),0.47,IF(AND(A653="Africa",W653=2035),0.58,IF(AND(A653="Africa",W653=2050),0.47,IF(AND(A653="Brazil",W653=2035),0.64,IF(AND(A653="Brazil",W653=2050),0.53,""))))))))))))))))))</f>
        <v>*0.52</v>
      </c>
      <c r="AC653" s="0" t="s">
        <v>700</v>
      </c>
      <c r="AD653" s="50" t="s">
        <v>35</v>
      </c>
      <c r="AE653" s="0" t="n">
        <v>2035</v>
      </c>
      <c r="AF653" s="51" t="str">
        <f aca="false">"*"&amp;IF(AND(A653="EU",AE653=2035),0.58,IF(AND(A653="EU",AE653=2050),0.49,IF(AND(A653="USA",AE653=2035),0.56,IF(AND(A653="USA",AE653=2050),0.45,IF(AND(A653="Japan",AE653=2035),0.62,IF(AND(A653="Japan",AE653=2050),0.51,IF(AND(A653="Russia",AE653=2035),0.55,IF(AND(A653="Russia",AE653=2050),0.41,IF(AND(A653="China",AE653=2035),0.54,IF(AND(A653="China",AE653=2050),0.44,IF(AND(A653="India",AE653=2035),0.55,IF(AND(A653="India",AE653=2050),0.42,IF(AND(A653="Middle East",AE653=2035),0.53,IF(AND(A653="Middle East",AE653=2050),0.41,IF(AND(A653="Africa",AE653=2035),0.53,IF(AND(A653="Africa",AE653=2050),0.41,IF(AND(A653="Brazil",AE653=2035),0.6,IF(AND(A653="Brazil",AE653=2050),0.5,""))))))))))))))))))</f>
        <v>*0.55</v>
      </c>
      <c r="AG653" s="51" t="str">
        <f aca="false">AG652</f>
        <v>REZoning_Sol-Win</v>
      </c>
      <c r="AI653" s="0" t="s">
        <v>700</v>
      </c>
      <c r="AJ653" s="50" t="s">
        <v>35</v>
      </c>
      <c r="AK653" s="0" t="n">
        <v>2050</v>
      </c>
      <c r="AL653" s="51" t="str">
        <f aca="false">"*"&amp;IF(AND(A653="EU",AK653=2035),0.58,IF(AND(A653="EU",AK653=2050),0.49,IF(AND(A653="USA",AK653=2035),0.56,IF(AND(A653="USA",AK653=2050),0.45,IF(AND(A653="Japan",AK653=2035),0.62,IF(AND(A653="Japan",AK653=2050),0.51,IF(AND(A653="Russia",AK653=2035),0.55,IF(AND(A653="Russia",AK653=2050),0.41,IF(AND(A653="China",AK653=2035),0.54,IF(AND(A653="China",AK653=2050),0.44,IF(AND(A653="India",AK653=2035),0.55,IF(AND(A653="India",AK653=2050),0.42,IF(AND(A653="Middle East",AK653=2035),0.53,IF(AND(A653="Middle East",AK653=2050),0.41,IF(AND(A653="Africa",AK653=2035),0.53,IF(AND(A653="Africa",AK653=2050),0.41,IF(AND(A653="Brazil",AK653=2035),0.6,IF(AND(A653="Brazil",AK653=2050),0.5,""))))))))))))))))))</f>
        <v>*0.41</v>
      </c>
      <c r="AM653" s="51" t="str">
        <f aca="false">AM652</f>
        <v>REZoning_Sol-Win</v>
      </c>
      <c r="AP653" s="0" t="s">
        <v>700</v>
      </c>
      <c r="AQ653" s="0" t="s">
        <v>35</v>
      </c>
      <c r="AR653" s="0" t="n">
        <v>2100</v>
      </c>
      <c r="AS653" s="0" t="s">
        <v>45</v>
      </c>
      <c r="AT653" s="0" t="s">
        <v>36</v>
      </c>
    </row>
    <row r="654" customFormat="false" ht="28.5" hidden="false" customHeight="true" outlineLevel="0" collapsed="false">
      <c r="A654" s="3" t="s">
        <v>43</v>
      </c>
      <c r="C654" s="0" t="s">
        <v>701</v>
      </c>
      <c r="D654" s="50" t="s">
        <v>35</v>
      </c>
      <c r="E654" s="0" t="n">
        <v>2035</v>
      </c>
      <c r="F654" s="51" t="str">
        <f aca="false">"*"&amp;IF(AND(A654="EU",E654=2035),0.63,IF(AND(A654="EU",E654=2050),0.54,IF(AND(A654="USA",E654=2035),0.64,IF(AND(A654="USA",E654=2050),0.54,IF(AND(A654="Japan",E654=2035),0.68,IF(AND(A654="Japan",E654=2050),0.58,IF(AND(A654="Russia",E654=2035),0.65,IF(AND(A654="Russia",E654=2050),0.54,IF(AND(A654="China",E654=2035),0.61,IF(AND(A654="China",E654=2050),0.49,IF(AND(A654="India",E654=2035),0.6,IF(AND(A654="India",E654=2050),0.49,IF(AND(A654="Middle East",E654=2035),0.6,IF(AND(A654="Middle East",E654=2050),0.5,IF(AND(A654="Africa",E654=2035),0.61,IF(AND(A654="Africa",E654=2050),0.5,IF(AND(A654="Brazil",E654=2035),0.64,IF(AND(A654="Brazil",E654=2050),0.54,""))))))))))))))))))</f>
        <v>*0.61</v>
      </c>
      <c r="H654" s="0" t="s">
        <v>701</v>
      </c>
      <c r="I654" s="50" t="s">
        <v>35</v>
      </c>
      <c r="J654" s="0" t="n">
        <v>2050</v>
      </c>
      <c r="K654" s="48" t="str">
        <f aca="false">"*"&amp;IF(AND(A654="EU",J654=2035),0.63,IF(AND(A654="EU",J654=2050),0.54,IF(AND(A654="USA",J654=2035),0.64,IF(AND(A654="USA",J654=2050),0.54,IF(AND(A654="Japan",J654=2035),0.68,IF(AND(A654="Japan",J654=2050),0.58,IF(AND(A654="Russia",J654=2035),0.65,IF(AND(A654="Russia",J654=2050),0.54,IF(AND(A654="China",J654=2035),0.61,IF(AND(A654="China",J654=2050),0.49,IF(AND(A654="India",J654=2035),0.6,IF(AND(A654="India",J654=2050),0.49,IF(AND(A654="Middle East",J654=2035),0.6,IF(AND(A654="Middle East",J654=2050),0.5,IF(AND(A654="Africa",J654=2035),0.61,IF(AND(A654="Africa",J654=2050),0.5,IF(AND(A654="Brazil",J654=2035),0.64,IF(AND(A654="Brazil",J654=2050),0.54,""))))))))))))))))))</f>
        <v>*0.5</v>
      </c>
      <c r="P654" s="41" t="s">
        <v>701</v>
      </c>
      <c r="Q654" s="52" t="s">
        <v>35</v>
      </c>
      <c r="R654" s="41" t="n">
        <v>2035</v>
      </c>
      <c r="S654" s="53" t="str">
        <f aca="false">"*"&amp;IF(AND(A654="EU",R654=2035),0.62,IF(AND(A654="EU",R654=2050),0.51,IF(AND(A654="USA",R654=2035),0.62,IF(AND(A654="USA",R654=2050),0.5,IF(AND(A654="Japan",R654=2035),0.65,IF(AND(A654="Japan",R654=2050),0.55,IF(AND(A654="Russia",R654=2035),0.63,IF(AND(A654="Russia",R654=2050),0.52,IF(AND(A654="China",R654=2035),0.59,IF(AND(A654="China",R654=2050),0.47,IF(AND(A654="India",R654=2035),0.58,IF(AND(A654="India",R654=2050),0.47,IF(AND(A654="Middle East",R654=2035),0.59,IF(AND(A654="Middle East",R654=2050),0.47,IF(AND(A654="Africa",R654=2035),0.58,IF(AND(A654="Africa",R654=2050),0.47,IF(AND(A654="Brazil",R654=2035),0.64,IF(AND(A654="Brazil",R654=2050),0.53,""))))))))))))))))))</f>
        <v>*0.58</v>
      </c>
      <c r="U654" s="41" t="s">
        <v>701</v>
      </c>
      <c r="V654" s="52" t="s">
        <v>35</v>
      </c>
      <c r="W654" s="41" t="n">
        <v>2050</v>
      </c>
      <c r="X654" s="53" t="str">
        <f aca="false">"*"&amp;IF(AND(A654="EU",W654=2035),0.62,IF(AND(A654="EU",W654=2050),0.51,IF(AND(A654="USA",W654=2035),0.62,IF(AND(A654="USA",W654=2050),0.5,IF(AND(A654="Japan",W654=2035),0.65,IF(AND(A654="Japan",W654=2050),0.55,IF(AND(A654="Russia",W654=2035),0.63,IF(AND(A654="Russia",W654=2050),0.52,IF(AND(A654="China",W654=2035),0.59,IF(AND(A654="China",W654=2050),0.47,IF(AND(A654="India",W654=2035),0.58,IF(AND(A654="India",W654=2050),0.47,IF(AND(A654="Middle East",W654=2035),0.59,IF(AND(A654="Middle East",W654=2050),0.47,IF(AND(A654="Africa",W654=2035),0.58,IF(AND(A654="Africa",W654=2050),0.47,IF(AND(A654="Brazil",W654=2035),0.64,IF(AND(A654="Brazil",W654=2050),0.53,""))))))))))))))))))</f>
        <v>*0.47</v>
      </c>
      <c r="AC654" s="0" t="s">
        <v>701</v>
      </c>
      <c r="AD654" s="50" t="s">
        <v>35</v>
      </c>
      <c r="AE654" s="0" t="n">
        <v>2035</v>
      </c>
      <c r="AF654" s="51" t="str">
        <f aca="false">"*"&amp;IF(AND(A654="EU",AE654=2035),0.58,IF(AND(A654="EU",AE654=2050),0.49,IF(AND(A654="USA",AE654=2035),0.56,IF(AND(A654="USA",AE654=2050),0.45,IF(AND(A654="Japan",AE654=2035),0.62,IF(AND(A654="Japan",AE654=2050),0.51,IF(AND(A654="Russia",AE654=2035),0.55,IF(AND(A654="Russia",AE654=2050),0.41,IF(AND(A654="China",AE654=2035),0.54,IF(AND(A654="China",AE654=2050),0.44,IF(AND(A654="India",AE654=2035),0.55,IF(AND(A654="India",AE654=2050),0.42,IF(AND(A654="Middle East",AE654=2035),0.53,IF(AND(A654="Middle East",AE654=2050),0.41,IF(AND(A654="Africa",AE654=2035),0.53,IF(AND(A654="Africa",AE654=2050),0.41,IF(AND(A654="Brazil",AE654=2035),0.6,IF(AND(A654="Brazil",AE654=2050),0.5,""))))))))))))))))))</f>
        <v>*0.53</v>
      </c>
      <c r="AG654" s="51" t="str">
        <f aca="false">AG653</f>
        <v>REZoning_Sol-Win</v>
      </c>
      <c r="AI654" s="0" t="s">
        <v>701</v>
      </c>
      <c r="AJ654" s="50" t="s">
        <v>35</v>
      </c>
      <c r="AK654" s="0" t="n">
        <v>2050</v>
      </c>
      <c r="AL654" s="51" t="str">
        <f aca="false">"*"&amp;IF(AND(A654="EU",AK654=2035),0.58,IF(AND(A654="EU",AK654=2050),0.49,IF(AND(A654="USA",AK654=2035),0.56,IF(AND(A654="USA",AK654=2050),0.45,IF(AND(A654="Japan",AK654=2035),0.62,IF(AND(A654="Japan",AK654=2050),0.51,IF(AND(A654="Russia",AK654=2035),0.55,IF(AND(A654="Russia",AK654=2050),0.41,IF(AND(A654="China",AK654=2035),0.54,IF(AND(A654="China",AK654=2050),0.44,IF(AND(A654="India",AK654=2035),0.55,IF(AND(A654="India",AK654=2050),0.42,IF(AND(A654="Middle East",AK654=2035),0.53,IF(AND(A654="Middle East",AK654=2050),0.41,IF(AND(A654="Africa",AK654=2035),0.53,IF(AND(A654="Africa",AK654=2050),0.41,IF(AND(A654="Brazil",AK654=2035),0.6,IF(AND(A654="Brazil",AK654=2050),0.5,""))))))))))))))))))</f>
        <v>*0.41</v>
      </c>
      <c r="AM654" s="51" t="str">
        <f aca="false">AM653</f>
        <v>REZoning_Sol-Win</v>
      </c>
      <c r="AP654" s="0" t="s">
        <v>701</v>
      </c>
      <c r="AQ654" s="0" t="s">
        <v>35</v>
      </c>
      <c r="AR654" s="0" t="n">
        <v>2100</v>
      </c>
      <c r="AS654" s="0" t="s">
        <v>45</v>
      </c>
      <c r="AT654" s="0" t="s">
        <v>36</v>
      </c>
    </row>
    <row r="655" customFormat="false" ht="28.5" hidden="false" customHeight="true" outlineLevel="0" collapsed="false">
      <c r="A655" s="3" t="s">
        <v>43</v>
      </c>
      <c r="C655" s="0" t="s">
        <v>702</v>
      </c>
      <c r="D655" s="50" t="s">
        <v>35</v>
      </c>
      <c r="E655" s="0" t="n">
        <v>2035</v>
      </c>
      <c r="F655" s="51" t="str">
        <f aca="false">"*"&amp;IF(AND(A655="EU",E655=2035),0.63,IF(AND(A655="EU",E655=2050),0.54,IF(AND(A655="USA",E655=2035),0.64,IF(AND(A655="USA",E655=2050),0.54,IF(AND(A655="Japan",E655=2035),0.68,IF(AND(A655="Japan",E655=2050),0.58,IF(AND(A655="Russia",E655=2035),0.65,IF(AND(A655="Russia",E655=2050),0.54,IF(AND(A655="China",E655=2035),0.61,IF(AND(A655="China",E655=2050),0.49,IF(AND(A655="India",E655=2035),0.6,IF(AND(A655="India",E655=2050),0.49,IF(AND(A655="Middle East",E655=2035),0.6,IF(AND(A655="Middle East",E655=2050),0.5,IF(AND(A655="Africa",E655=2035),0.61,IF(AND(A655="Africa",E655=2050),0.5,IF(AND(A655="Brazil",E655=2035),0.64,IF(AND(A655="Brazil",E655=2050),0.54,""))))))))))))))))))</f>
        <v>*0.61</v>
      </c>
      <c r="H655" s="0" t="s">
        <v>702</v>
      </c>
      <c r="I655" s="50" t="s">
        <v>35</v>
      </c>
      <c r="J655" s="0" t="n">
        <v>2050</v>
      </c>
      <c r="K655" s="48" t="str">
        <f aca="false">"*"&amp;IF(AND(A655="EU",J655=2035),0.63,IF(AND(A655="EU",J655=2050),0.54,IF(AND(A655="USA",J655=2035),0.64,IF(AND(A655="USA",J655=2050),0.54,IF(AND(A655="Japan",J655=2035),0.68,IF(AND(A655="Japan",J655=2050),0.58,IF(AND(A655="Russia",J655=2035),0.65,IF(AND(A655="Russia",J655=2050),0.54,IF(AND(A655="China",J655=2035),0.61,IF(AND(A655="China",J655=2050),0.49,IF(AND(A655="India",J655=2035),0.6,IF(AND(A655="India",J655=2050),0.49,IF(AND(A655="Middle East",J655=2035),0.6,IF(AND(A655="Middle East",J655=2050),0.5,IF(AND(A655="Africa",J655=2035),0.61,IF(AND(A655="Africa",J655=2050),0.5,IF(AND(A655="Brazil",J655=2035),0.64,IF(AND(A655="Brazil",J655=2050),0.54,""))))))))))))))))))</f>
        <v>*0.5</v>
      </c>
      <c r="P655" s="41" t="s">
        <v>702</v>
      </c>
      <c r="Q655" s="52" t="s">
        <v>35</v>
      </c>
      <c r="R655" s="41" t="n">
        <v>2035</v>
      </c>
      <c r="S655" s="53" t="str">
        <f aca="false">"*"&amp;IF(AND(A655="EU",R655=2035),0.62,IF(AND(A655="EU",R655=2050),0.51,IF(AND(A655="USA",R655=2035),0.62,IF(AND(A655="USA",R655=2050),0.5,IF(AND(A655="Japan",R655=2035),0.65,IF(AND(A655="Japan",R655=2050),0.55,IF(AND(A655="Russia",R655=2035),0.63,IF(AND(A655="Russia",R655=2050),0.52,IF(AND(A655="China",R655=2035),0.59,IF(AND(A655="China",R655=2050),0.47,IF(AND(A655="India",R655=2035),0.58,IF(AND(A655="India",R655=2050),0.47,IF(AND(A655="Middle East",R655=2035),0.59,IF(AND(A655="Middle East",R655=2050),0.47,IF(AND(A655="Africa",R655=2035),0.58,IF(AND(A655="Africa",R655=2050),0.47,IF(AND(A655="Brazil",R655=2035),0.64,IF(AND(A655="Brazil",R655=2050),0.53,""))))))))))))))))))</f>
        <v>*0.58</v>
      </c>
      <c r="U655" s="41" t="s">
        <v>702</v>
      </c>
      <c r="V655" s="52" t="s">
        <v>35</v>
      </c>
      <c r="W655" s="41" t="n">
        <v>2050</v>
      </c>
      <c r="X655" s="53" t="str">
        <f aca="false">"*"&amp;IF(AND(A655="EU",W655=2035),0.62,IF(AND(A655="EU",W655=2050),0.51,IF(AND(A655="USA",W655=2035),0.62,IF(AND(A655="USA",W655=2050),0.5,IF(AND(A655="Japan",W655=2035),0.65,IF(AND(A655="Japan",W655=2050),0.55,IF(AND(A655="Russia",W655=2035),0.63,IF(AND(A655="Russia",W655=2050),0.52,IF(AND(A655="China",W655=2035),0.59,IF(AND(A655="China",W655=2050),0.47,IF(AND(A655="India",W655=2035),0.58,IF(AND(A655="India",W655=2050),0.47,IF(AND(A655="Middle East",W655=2035),0.59,IF(AND(A655="Middle East",W655=2050),0.47,IF(AND(A655="Africa",W655=2035),0.58,IF(AND(A655="Africa",W655=2050),0.47,IF(AND(A655="Brazil",W655=2035),0.64,IF(AND(A655="Brazil",W655=2050),0.53,""))))))))))))))))))</f>
        <v>*0.47</v>
      </c>
      <c r="AC655" s="0" t="s">
        <v>702</v>
      </c>
      <c r="AD655" s="50" t="s">
        <v>35</v>
      </c>
      <c r="AE655" s="0" t="n">
        <v>2035</v>
      </c>
      <c r="AF655" s="51" t="str">
        <f aca="false">"*"&amp;IF(AND(A655="EU",AE655=2035),0.58,IF(AND(A655="EU",AE655=2050),0.49,IF(AND(A655="USA",AE655=2035),0.56,IF(AND(A655="USA",AE655=2050),0.45,IF(AND(A655="Japan",AE655=2035),0.62,IF(AND(A655="Japan",AE655=2050),0.51,IF(AND(A655="Russia",AE655=2035),0.55,IF(AND(A655="Russia",AE655=2050),0.41,IF(AND(A655="China",AE655=2035),0.54,IF(AND(A655="China",AE655=2050),0.44,IF(AND(A655="India",AE655=2035),0.55,IF(AND(A655="India",AE655=2050),0.42,IF(AND(A655="Middle East",AE655=2035),0.53,IF(AND(A655="Middle East",AE655=2050),0.41,IF(AND(A655="Africa",AE655=2035),0.53,IF(AND(A655="Africa",AE655=2050),0.41,IF(AND(A655="Brazil",AE655=2035),0.6,IF(AND(A655="Brazil",AE655=2050),0.5,""))))))))))))))))))</f>
        <v>*0.53</v>
      </c>
      <c r="AG655" s="51" t="str">
        <f aca="false">AG654</f>
        <v>REZoning_Sol-Win</v>
      </c>
      <c r="AI655" s="0" t="s">
        <v>702</v>
      </c>
      <c r="AJ655" s="50" t="s">
        <v>35</v>
      </c>
      <c r="AK655" s="0" t="n">
        <v>2050</v>
      </c>
      <c r="AL655" s="51" t="str">
        <f aca="false">"*"&amp;IF(AND(A655="EU",AK655=2035),0.58,IF(AND(A655="EU",AK655=2050),0.49,IF(AND(A655="USA",AK655=2035),0.56,IF(AND(A655="USA",AK655=2050),0.45,IF(AND(A655="Japan",AK655=2035),0.62,IF(AND(A655="Japan",AK655=2050),0.51,IF(AND(A655="Russia",AK655=2035),0.55,IF(AND(A655="Russia",AK655=2050),0.41,IF(AND(A655="China",AK655=2035),0.54,IF(AND(A655="China",AK655=2050),0.44,IF(AND(A655="India",AK655=2035),0.55,IF(AND(A655="India",AK655=2050),0.42,IF(AND(A655="Middle East",AK655=2035),0.53,IF(AND(A655="Middle East",AK655=2050),0.41,IF(AND(A655="Africa",AK655=2035),0.53,IF(AND(A655="Africa",AK655=2050),0.41,IF(AND(A655="Brazil",AK655=2035),0.6,IF(AND(A655="Brazil",AK655=2050),0.5,""))))))))))))))))))</f>
        <v>*0.41</v>
      </c>
      <c r="AM655" s="51" t="str">
        <f aca="false">AM654</f>
        <v>REZoning_Sol-Win</v>
      </c>
      <c r="AP655" s="0" t="s">
        <v>702</v>
      </c>
      <c r="AQ655" s="0" t="s">
        <v>35</v>
      </c>
      <c r="AR655" s="0" t="n">
        <v>2100</v>
      </c>
      <c r="AS655" s="0" t="s">
        <v>45</v>
      </c>
      <c r="AT655" s="0" t="s">
        <v>36</v>
      </c>
    </row>
    <row r="656" customFormat="false" ht="28.5" hidden="false" customHeight="true" outlineLevel="0" collapsed="false">
      <c r="A656" s="3" t="s">
        <v>43</v>
      </c>
      <c r="C656" s="0" t="s">
        <v>703</v>
      </c>
      <c r="D656" s="50" t="s">
        <v>35</v>
      </c>
      <c r="E656" s="0" t="n">
        <v>2035</v>
      </c>
      <c r="F656" s="51" t="str">
        <f aca="false">"*"&amp;IF(AND(A656="EU",E656=2035),0.63,IF(AND(A656="EU",E656=2050),0.54,IF(AND(A656="USA",E656=2035),0.64,IF(AND(A656="USA",E656=2050),0.54,IF(AND(A656="Japan",E656=2035),0.68,IF(AND(A656="Japan",E656=2050),0.58,IF(AND(A656="Russia",E656=2035),0.65,IF(AND(A656="Russia",E656=2050),0.54,IF(AND(A656="China",E656=2035),0.61,IF(AND(A656="China",E656=2050),0.49,IF(AND(A656="India",E656=2035),0.6,IF(AND(A656="India",E656=2050),0.49,IF(AND(A656="Middle East",E656=2035),0.6,IF(AND(A656="Middle East",E656=2050),0.5,IF(AND(A656="Africa",E656=2035),0.61,IF(AND(A656="Africa",E656=2050),0.5,IF(AND(A656="Brazil",E656=2035),0.64,IF(AND(A656="Brazil",E656=2050),0.54,""))))))))))))))))))</f>
        <v>*0.61</v>
      </c>
      <c r="H656" s="0" t="s">
        <v>703</v>
      </c>
      <c r="I656" s="50" t="s">
        <v>35</v>
      </c>
      <c r="J656" s="0" t="n">
        <v>2050</v>
      </c>
      <c r="K656" s="48" t="str">
        <f aca="false">"*"&amp;IF(AND(A656="EU",J656=2035),0.63,IF(AND(A656="EU",J656=2050),0.54,IF(AND(A656="USA",J656=2035),0.64,IF(AND(A656="USA",J656=2050),0.54,IF(AND(A656="Japan",J656=2035),0.68,IF(AND(A656="Japan",J656=2050),0.58,IF(AND(A656="Russia",J656=2035),0.65,IF(AND(A656="Russia",J656=2050),0.54,IF(AND(A656="China",J656=2035),0.61,IF(AND(A656="China",J656=2050),0.49,IF(AND(A656="India",J656=2035),0.6,IF(AND(A656="India",J656=2050),0.49,IF(AND(A656="Middle East",J656=2035),0.6,IF(AND(A656="Middle East",J656=2050),0.5,IF(AND(A656="Africa",J656=2035),0.61,IF(AND(A656="Africa",J656=2050),0.5,IF(AND(A656="Brazil",J656=2035),0.64,IF(AND(A656="Brazil",J656=2050),0.54,""))))))))))))))))))</f>
        <v>*0.5</v>
      </c>
      <c r="P656" s="41" t="s">
        <v>703</v>
      </c>
      <c r="Q656" s="52" t="s">
        <v>35</v>
      </c>
      <c r="R656" s="41" t="n">
        <v>2035</v>
      </c>
      <c r="S656" s="53" t="str">
        <f aca="false">"*"&amp;IF(AND(A656="EU",R656=2035),0.62,IF(AND(A656="EU",R656=2050),0.51,IF(AND(A656="USA",R656=2035),0.62,IF(AND(A656="USA",R656=2050),0.5,IF(AND(A656="Japan",R656=2035),0.65,IF(AND(A656="Japan",R656=2050),0.55,IF(AND(A656="Russia",R656=2035),0.63,IF(AND(A656="Russia",R656=2050),0.52,IF(AND(A656="China",R656=2035),0.59,IF(AND(A656="China",R656=2050),0.47,IF(AND(A656="India",R656=2035),0.58,IF(AND(A656="India",R656=2050),0.47,IF(AND(A656="Middle East",R656=2035),0.59,IF(AND(A656="Middle East",R656=2050),0.47,IF(AND(A656="Africa",R656=2035),0.58,IF(AND(A656="Africa",R656=2050),0.47,IF(AND(A656="Brazil",R656=2035),0.64,IF(AND(A656="Brazil",R656=2050),0.53,""))))))))))))))))))</f>
        <v>*0.58</v>
      </c>
      <c r="U656" s="41" t="s">
        <v>703</v>
      </c>
      <c r="V656" s="52" t="s">
        <v>35</v>
      </c>
      <c r="W656" s="41" t="n">
        <v>2050</v>
      </c>
      <c r="X656" s="53" t="str">
        <f aca="false">"*"&amp;IF(AND(A656="EU",W656=2035),0.62,IF(AND(A656="EU",W656=2050),0.51,IF(AND(A656="USA",W656=2035),0.62,IF(AND(A656="USA",W656=2050),0.5,IF(AND(A656="Japan",W656=2035),0.65,IF(AND(A656="Japan",W656=2050),0.55,IF(AND(A656="Russia",W656=2035),0.63,IF(AND(A656="Russia",W656=2050),0.52,IF(AND(A656="China",W656=2035),0.59,IF(AND(A656="China",W656=2050),0.47,IF(AND(A656="India",W656=2035),0.58,IF(AND(A656="India",W656=2050),0.47,IF(AND(A656="Middle East",W656=2035),0.59,IF(AND(A656="Middle East",W656=2050),0.47,IF(AND(A656="Africa",W656=2035),0.58,IF(AND(A656="Africa",W656=2050),0.47,IF(AND(A656="Brazil",W656=2035),0.64,IF(AND(A656="Brazil",W656=2050),0.53,""))))))))))))))))))</f>
        <v>*0.47</v>
      </c>
      <c r="AC656" s="0" t="s">
        <v>703</v>
      </c>
      <c r="AD656" s="50" t="s">
        <v>35</v>
      </c>
      <c r="AE656" s="0" t="n">
        <v>2035</v>
      </c>
      <c r="AF656" s="51" t="str">
        <f aca="false">"*"&amp;IF(AND(A656="EU",AE656=2035),0.58,IF(AND(A656="EU",AE656=2050),0.49,IF(AND(A656="USA",AE656=2035),0.56,IF(AND(A656="USA",AE656=2050),0.45,IF(AND(A656="Japan",AE656=2035),0.62,IF(AND(A656="Japan",AE656=2050),0.51,IF(AND(A656="Russia",AE656=2035),0.55,IF(AND(A656="Russia",AE656=2050),0.41,IF(AND(A656="China",AE656=2035),0.54,IF(AND(A656="China",AE656=2050),0.44,IF(AND(A656="India",AE656=2035),0.55,IF(AND(A656="India",AE656=2050),0.42,IF(AND(A656="Middle East",AE656=2035),0.53,IF(AND(A656="Middle East",AE656=2050),0.41,IF(AND(A656="Africa",AE656=2035),0.53,IF(AND(A656="Africa",AE656=2050),0.41,IF(AND(A656="Brazil",AE656=2035),0.6,IF(AND(A656="Brazil",AE656=2050),0.5,""))))))))))))))))))</f>
        <v>*0.53</v>
      </c>
      <c r="AG656" s="51" t="str">
        <f aca="false">AG655</f>
        <v>REZoning_Sol-Win</v>
      </c>
      <c r="AI656" s="0" t="s">
        <v>703</v>
      </c>
      <c r="AJ656" s="50" t="s">
        <v>35</v>
      </c>
      <c r="AK656" s="0" t="n">
        <v>2050</v>
      </c>
      <c r="AL656" s="51" t="str">
        <f aca="false">"*"&amp;IF(AND(A656="EU",AK656=2035),0.58,IF(AND(A656="EU",AK656=2050),0.49,IF(AND(A656="USA",AK656=2035),0.56,IF(AND(A656="USA",AK656=2050),0.45,IF(AND(A656="Japan",AK656=2035),0.62,IF(AND(A656="Japan",AK656=2050),0.51,IF(AND(A656="Russia",AK656=2035),0.55,IF(AND(A656="Russia",AK656=2050),0.41,IF(AND(A656="China",AK656=2035),0.54,IF(AND(A656="China",AK656=2050),0.44,IF(AND(A656="India",AK656=2035),0.55,IF(AND(A656="India",AK656=2050),0.42,IF(AND(A656="Middle East",AK656=2035),0.53,IF(AND(A656="Middle East",AK656=2050),0.41,IF(AND(A656="Africa",AK656=2035),0.53,IF(AND(A656="Africa",AK656=2050),0.41,IF(AND(A656="Brazil",AK656=2035),0.6,IF(AND(A656="Brazil",AK656=2050),0.5,""))))))))))))))))))</f>
        <v>*0.41</v>
      </c>
      <c r="AM656" s="51" t="str">
        <f aca="false">AM655</f>
        <v>REZoning_Sol-Win</v>
      </c>
      <c r="AP656" s="0" t="s">
        <v>703</v>
      </c>
      <c r="AQ656" s="0" t="s">
        <v>35</v>
      </c>
      <c r="AR656" s="0" t="n">
        <v>2100</v>
      </c>
      <c r="AS656" s="0" t="s">
        <v>45</v>
      </c>
      <c r="AT656" s="0" t="s">
        <v>36</v>
      </c>
    </row>
    <row r="657" customFormat="false" ht="28.5" hidden="false" customHeight="true" outlineLevel="0" collapsed="false">
      <c r="A657" s="3" t="s">
        <v>43</v>
      </c>
      <c r="C657" s="0" t="s">
        <v>704</v>
      </c>
      <c r="D657" s="50" t="s">
        <v>35</v>
      </c>
      <c r="E657" s="0" t="n">
        <v>2035</v>
      </c>
      <c r="F657" s="51" t="str">
        <f aca="false">"*"&amp;IF(AND(A657="EU",E657=2035),0.63,IF(AND(A657="EU",E657=2050),0.54,IF(AND(A657="USA",E657=2035),0.64,IF(AND(A657="USA",E657=2050),0.54,IF(AND(A657="Japan",E657=2035),0.68,IF(AND(A657="Japan",E657=2050),0.58,IF(AND(A657="Russia",E657=2035),0.65,IF(AND(A657="Russia",E657=2050),0.54,IF(AND(A657="China",E657=2035),0.61,IF(AND(A657="China",E657=2050),0.49,IF(AND(A657="India",E657=2035),0.6,IF(AND(A657="India",E657=2050),0.49,IF(AND(A657="Middle East",E657=2035),0.6,IF(AND(A657="Middle East",E657=2050),0.5,IF(AND(A657="Africa",E657=2035),0.61,IF(AND(A657="Africa",E657=2050),0.5,IF(AND(A657="Brazil",E657=2035),0.64,IF(AND(A657="Brazil",E657=2050),0.54,""))))))))))))))))))</f>
        <v>*0.61</v>
      </c>
      <c r="H657" s="0" t="s">
        <v>704</v>
      </c>
      <c r="I657" s="50" t="s">
        <v>35</v>
      </c>
      <c r="J657" s="0" t="n">
        <v>2050</v>
      </c>
      <c r="K657" s="48" t="str">
        <f aca="false">"*"&amp;IF(AND(A657="EU",J657=2035),0.63,IF(AND(A657="EU",J657=2050),0.54,IF(AND(A657="USA",J657=2035),0.64,IF(AND(A657="USA",J657=2050),0.54,IF(AND(A657="Japan",J657=2035),0.68,IF(AND(A657="Japan",J657=2050),0.58,IF(AND(A657="Russia",J657=2035),0.65,IF(AND(A657="Russia",J657=2050),0.54,IF(AND(A657="China",J657=2035),0.61,IF(AND(A657="China",J657=2050),0.49,IF(AND(A657="India",J657=2035),0.6,IF(AND(A657="India",J657=2050),0.49,IF(AND(A657="Middle East",J657=2035),0.6,IF(AND(A657="Middle East",J657=2050),0.5,IF(AND(A657="Africa",J657=2035),0.61,IF(AND(A657="Africa",J657=2050),0.5,IF(AND(A657="Brazil",J657=2035),0.64,IF(AND(A657="Brazil",J657=2050),0.54,""))))))))))))))))))</f>
        <v>*0.5</v>
      </c>
      <c r="P657" s="41" t="s">
        <v>704</v>
      </c>
      <c r="Q657" s="52" t="s">
        <v>35</v>
      </c>
      <c r="R657" s="41" t="n">
        <v>2035</v>
      </c>
      <c r="S657" s="53" t="str">
        <f aca="false">"*"&amp;IF(AND(A657="EU",R657=2035),0.62,IF(AND(A657="EU",R657=2050),0.51,IF(AND(A657="USA",R657=2035),0.62,IF(AND(A657="USA",R657=2050),0.5,IF(AND(A657="Japan",R657=2035),0.65,IF(AND(A657="Japan",R657=2050),0.55,IF(AND(A657="Russia",R657=2035),0.63,IF(AND(A657="Russia",R657=2050),0.52,IF(AND(A657="China",R657=2035),0.59,IF(AND(A657="China",R657=2050),0.47,IF(AND(A657="India",R657=2035),0.58,IF(AND(A657="India",R657=2050),0.47,IF(AND(A657="Middle East",R657=2035),0.59,IF(AND(A657="Middle East",R657=2050),0.47,IF(AND(A657="Africa",R657=2035),0.58,IF(AND(A657="Africa",R657=2050),0.47,IF(AND(A657="Brazil",R657=2035),0.64,IF(AND(A657="Brazil",R657=2050),0.53,""))))))))))))))))))</f>
        <v>*0.58</v>
      </c>
      <c r="U657" s="41" t="s">
        <v>704</v>
      </c>
      <c r="V657" s="52" t="s">
        <v>35</v>
      </c>
      <c r="W657" s="41" t="n">
        <v>2050</v>
      </c>
      <c r="X657" s="53" t="str">
        <f aca="false">"*"&amp;IF(AND(A657="EU",W657=2035),0.62,IF(AND(A657="EU",W657=2050),0.51,IF(AND(A657="USA",W657=2035),0.62,IF(AND(A657="USA",W657=2050),0.5,IF(AND(A657="Japan",W657=2035),0.65,IF(AND(A657="Japan",W657=2050),0.55,IF(AND(A657="Russia",W657=2035),0.63,IF(AND(A657="Russia",W657=2050),0.52,IF(AND(A657="China",W657=2035),0.59,IF(AND(A657="China",W657=2050),0.47,IF(AND(A657="India",W657=2035),0.58,IF(AND(A657="India",W657=2050),0.47,IF(AND(A657="Middle East",W657=2035),0.59,IF(AND(A657="Middle East",W657=2050),0.47,IF(AND(A657="Africa",W657=2035),0.58,IF(AND(A657="Africa",W657=2050),0.47,IF(AND(A657="Brazil",W657=2035),0.64,IF(AND(A657="Brazil",W657=2050),0.53,""))))))))))))))))))</f>
        <v>*0.47</v>
      </c>
      <c r="AC657" s="0" t="s">
        <v>704</v>
      </c>
      <c r="AD657" s="50" t="s">
        <v>35</v>
      </c>
      <c r="AE657" s="0" t="n">
        <v>2035</v>
      </c>
      <c r="AF657" s="51" t="str">
        <f aca="false">"*"&amp;IF(AND(A657="EU",AE657=2035),0.58,IF(AND(A657="EU",AE657=2050),0.49,IF(AND(A657="USA",AE657=2035),0.56,IF(AND(A657="USA",AE657=2050),0.45,IF(AND(A657="Japan",AE657=2035),0.62,IF(AND(A657="Japan",AE657=2050),0.51,IF(AND(A657="Russia",AE657=2035),0.55,IF(AND(A657="Russia",AE657=2050),0.41,IF(AND(A657="China",AE657=2035),0.54,IF(AND(A657="China",AE657=2050),0.44,IF(AND(A657="India",AE657=2035),0.55,IF(AND(A657="India",AE657=2050),0.42,IF(AND(A657="Middle East",AE657=2035),0.53,IF(AND(A657="Middle East",AE657=2050),0.41,IF(AND(A657="Africa",AE657=2035),0.53,IF(AND(A657="Africa",AE657=2050),0.41,IF(AND(A657="Brazil",AE657=2035),0.6,IF(AND(A657="Brazil",AE657=2050),0.5,""))))))))))))))))))</f>
        <v>*0.53</v>
      </c>
      <c r="AG657" s="51" t="str">
        <f aca="false">AG656</f>
        <v>REZoning_Sol-Win</v>
      </c>
      <c r="AI657" s="0" t="s">
        <v>704</v>
      </c>
      <c r="AJ657" s="50" t="s">
        <v>35</v>
      </c>
      <c r="AK657" s="0" t="n">
        <v>2050</v>
      </c>
      <c r="AL657" s="51" t="str">
        <f aca="false">"*"&amp;IF(AND(A657="EU",AK657=2035),0.58,IF(AND(A657="EU",AK657=2050),0.49,IF(AND(A657="USA",AK657=2035),0.56,IF(AND(A657="USA",AK657=2050),0.45,IF(AND(A657="Japan",AK657=2035),0.62,IF(AND(A657="Japan",AK657=2050),0.51,IF(AND(A657="Russia",AK657=2035),0.55,IF(AND(A657="Russia",AK657=2050),0.41,IF(AND(A657="China",AK657=2035),0.54,IF(AND(A657="China",AK657=2050),0.44,IF(AND(A657="India",AK657=2035),0.55,IF(AND(A657="India",AK657=2050),0.42,IF(AND(A657="Middle East",AK657=2035),0.53,IF(AND(A657="Middle East",AK657=2050),0.41,IF(AND(A657="Africa",AK657=2035),0.53,IF(AND(A657="Africa",AK657=2050),0.41,IF(AND(A657="Brazil",AK657=2035),0.6,IF(AND(A657="Brazil",AK657=2050),0.5,""))))))))))))))))))</f>
        <v>*0.41</v>
      </c>
      <c r="AM657" s="51" t="str">
        <f aca="false">AM656</f>
        <v>REZoning_Sol-Win</v>
      </c>
      <c r="AP657" s="0" t="s">
        <v>704</v>
      </c>
      <c r="AQ657" s="0" t="s">
        <v>35</v>
      </c>
      <c r="AR657" s="0" t="n">
        <v>2100</v>
      </c>
      <c r="AS657" s="0" t="s">
        <v>45</v>
      </c>
      <c r="AT657" s="0" t="s">
        <v>36</v>
      </c>
    </row>
    <row r="658" customFormat="false" ht="28.5" hidden="false" customHeight="true" outlineLevel="0" collapsed="false">
      <c r="A658" s="3" t="s">
        <v>57</v>
      </c>
      <c r="C658" s="0" t="s">
        <v>705</v>
      </c>
      <c r="D658" s="50" t="s">
        <v>35</v>
      </c>
      <c r="E658" s="0" t="n">
        <v>2035</v>
      </c>
      <c r="F658" s="51" t="str">
        <f aca="false">"*"&amp;IF(AND(A658="EU",E658=2035),0.63,IF(AND(A658="EU",E658=2050),0.54,IF(AND(A658="USA",E658=2035),0.64,IF(AND(A658="USA",E658=2050),0.54,IF(AND(A658="Japan",E658=2035),0.68,IF(AND(A658="Japan",E658=2050),0.58,IF(AND(A658="Russia",E658=2035),0.65,IF(AND(A658="Russia",E658=2050),0.54,IF(AND(A658="China",E658=2035),0.61,IF(AND(A658="China",E658=2050),0.49,IF(AND(A658="India",E658=2035),0.6,IF(AND(A658="India",E658=2050),0.49,IF(AND(A658="Middle East",E658=2035),0.6,IF(AND(A658="Middle East",E658=2050),0.5,IF(AND(A658="Africa",E658=2035),0.61,IF(AND(A658="Africa",E658=2050),0.5,IF(AND(A658="Brazil",E658=2035),0.64,IF(AND(A658="Brazil",E658=2050),0.54,""))))))))))))))))))</f>
        <v>*0.6</v>
      </c>
      <c r="H658" s="0" t="s">
        <v>705</v>
      </c>
      <c r="I658" s="50" t="s">
        <v>35</v>
      </c>
      <c r="J658" s="0" t="n">
        <v>2050</v>
      </c>
      <c r="K658" s="48" t="str">
        <f aca="false">"*"&amp;IF(AND(A658="EU",J658=2035),0.63,IF(AND(A658="EU",J658=2050),0.54,IF(AND(A658="USA",J658=2035),0.64,IF(AND(A658="USA",J658=2050),0.54,IF(AND(A658="Japan",J658=2035),0.68,IF(AND(A658="Japan",J658=2050),0.58,IF(AND(A658="Russia",J658=2035),0.65,IF(AND(A658="Russia",J658=2050),0.54,IF(AND(A658="China",J658=2035),0.61,IF(AND(A658="China",J658=2050),0.49,IF(AND(A658="India",J658=2035),0.6,IF(AND(A658="India",J658=2050),0.49,IF(AND(A658="Middle East",J658=2035),0.6,IF(AND(A658="Middle East",J658=2050),0.5,IF(AND(A658="Africa",J658=2035),0.61,IF(AND(A658="Africa",J658=2050),0.5,IF(AND(A658="Brazil",J658=2035),0.64,IF(AND(A658="Brazil",J658=2050),0.54,""))))))))))))))))))</f>
        <v>*0.5</v>
      </c>
      <c r="P658" s="41" t="s">
        <v>705</v>
      </c>
      <c r="Q658" s="52" t="s">
        <v>35</v>
      </c>
      <c r="R658" s="41" t="n">
        <v>2035</v>
      </c>
      <c r="S658" s="53" t="str">
        <f aca="false">"*"&amp;IF(AND(A658="EU",R658=2035),0.62,IF(AND(A658="EU",R658=2050),0.51,IF(AND(A658="USA",R658=2035),0.62,IF(AND(A658="USA",R658=2050),0.5,IF(AND(A658="Japan",R658=2035),0.65,IF(AND(A658="Japan",R658=2050),0.55,IF(AND(A658="Russia",R658=2035),0.63,IF(AND(A658="Russia",R658=2050),0.52,IF(AND(A658="China",R658=2035),0.59,IF(AND(A658="China",R658=2050),0.47,IF(AND(A658="India",R658=2035),0.58,IF(AND(A658="India",R658=2050),0.47,IF(AND(A658="Middle East",R658=2035),0.59,IF(AND(A658="Middle East",R658=2050),0.47,IF(AND(A658="Africa",R658=2035),0.58,IF(AND(A658="Africa",R658=2050),0.47,IF(AND(A658="Brazil",R658=2035),0.64,IF(AND(A658="Brazil",R658=2050),0.53,""))))))))))))))))))</f>
        <v>*0.59</v>
      </c>
      <c r="U658" s="41" t="s">
        <v>705</v>
      </c>
      <c r="V658" s="52" t="s">
        <v>35</v>
      </c>
      <c r="W658" s="41" t="n">
        <v>2050</v>
      </c>
      <c r="X658" s="53" t="str">
        <f aca="false">"*"&amp;IF(AND(A658="EU",W658=2035),0.62,IF(AND(A658="EU",W658=2050),0.51,IF(AND(A658="USA",W658=2035),0.62,IF(AND(A658="USA",W658=2050),0.5,IF(AND(A658="Japan",W658=2035),0.65,IF(AND(A658="Japan",W658=2050),0.55,IF(AND(A658="Russia",W658=2035),0.63,IF(AND(A658="Russia",W658=2050),0.52,IF(AND(A658="China",W658=2035),0.59,IF(AND(A658="China",W658=2050),0.47,IF(AND(A658="India",W658=2035),0.58,IF(AND(A658="India",W658=2050),0.47,IF(AND(A658="Middle East",W658=2035),0.59,IF(AND(A658="Middle East",W658=2050),0.47,IF(AND(A658="Africa",W658=2035),0.58,IF(AND(A658="Africa",W658=2050),0.47,IF(AND(A658="Brazil",W658=2035),0.64,IF(AND(A658="Brazil",W658=2050),0.53,""))))))))))))))))))</f>
        <v>*0.47</v>
      </c>
      <c r="AC658" s="0" t="s">
        <v>705</v>
      </c>
      <c r="AD658" s="50" t="s">
        <v>35</v>
      </c>
      <c r="AE658" s="0" t="n">
        <v>2035</v>
      </c>
      <c r="AF658" s="51" t="str">
        <f aca="false">"*"&amp;IF(AND(A658="EU",AE658=2035),0.58,IF(AND(A658="EU",AE658=2050),0.49,IF(AND(A658="USA",AE658=2035),0.56,IF(AND(A658="USA",AE658=2050),0.45,IF(AND(A658="Japan",AE658=2035),0.62,IF(AND(A658="Japan",AE658=2050),0.51,IF(AND(A658="Russia",AE658=2035),0.55,IF(AND(A658="Russia",AE658=2050),0.41,IF(AND(A658="China",AE658=2035),0.54,IF(AND(A658="China",AE658=2050),0.44,IF(AND(A658="India",AE658=2035),0.55,IF(AND(A658="India",AE658=2050),0.42,IF(AND(A658="Middle East",AE658=2035),0.53,IF(AND(A658="Middle East",AE658=2050),0.41,IF(AND(A658="Africa",AE658=2035),0.53,IF(AND(A658="Africa",AE658=2050),0.41,IF(AND(A658="Brazil",AE658=2035),0.6,IF(AND(A658="Brazil",AE658=2050),0.5,""))))))))))))))))))</f>
        <v>*0.53</v>
      </c>
      <c r="AG658" s="51" t="str">
        <f aca="false">AG657</f>
        <v>REZoning_Sol-Win</v>
      </c>
      <c r="AI658" s="0" t="s">
        <v>705</v>
      </c>
      <c r="AJ658" s="50" t="s">
        <v>35</v>
      </c>
      <c r="AK658" s="0" t="n">
        <v>2050</v>
      </c>
      <c r="AL658" s="51" t="str">
        <f aca="false">"*"&amp;IF(AND(A658="EU",AK658=2035),0.58,IF(AND(A658="EU",AK658=2050),0.49,IF(AND(A658="USA",AK658=2035),0.56,IF(AND(A658="USA",AK658=2050),0.45,IF(AND(A658="Japan",AK658=2035),0.62,IF(AND(A658="Japan",AK658=2050),0.51,IF(AND(A658="Russia",AK658=2035),0.55,IF(AND(A658="Russia",AK658=2050),0.41,IF(AND(A658="China",AK658=2035),0.54,IF(AND(A658="China",AK658=2050),0.44,IF(AND(A658="India",AK658=2035),0.55,IF(AND(A658="India",AK658=2050),0.42,IF(AND(A658="Middle East",AK658=2035),0.53,IF(AND(A658="Middle East",AK658=2050),0.41,IF(AND(A658="Africa",AK658=2035),0.53,IF(AND(A658="Africa",AK658=2050),0.41,IF(AND(A658="Brazil",AK658=2035),0.6,IF(AND(A658="Brazil",AK658=2050),0.5,""))))))))))))))))))</f>
        <v>*0.41</v>
      </c>
      <c r="AM658" s="51" t="str">
        <f aca="false">AM657</f>
        <v>REZoning_Sol-Win</v>
      </c>
      <c r="AP658" s="0" t="s">
        <v>705</v>
      </c>
      <c r="AQ658" s="0" t="s">
        <v>35</v>
      </c>
      <c r="AR658" s="0" t="n">
        <v>2100</v>
      </c>
      <c r="AS658" s="0" t="s">
        <v>45</v>
      </c>
      <c r="AT658" s="0" t="s">
        <v>36</v>
      </c>
    </row>
    <row r="659" customFormat="false" ht="28.5" hidden="false" customHeight="true" outlineLevel="0" collapsed="false">
      <c r="A659" s="3" t="s">
        <v>57</v>
      </c>
      <c r="C659" s="0" t="s">
        <v>706</v>
      </c>
      <c r="D659" s="50" t="s">
        <v>35</v>
      </c>
      <c r="E659" s="0" t="n">
        <v>2035</v>
      </c>
      <c r="F659" s="51" t="str">
        <f aca="false">"*"&amp;IF(AND(A659="EU",E659=2035),0.63,IF(AND(A659="EU",E659=2050),0.54,IF(AND(A659="USA",E659=2035),0.64,IF(AND(A659="USA",E659=2050),0.54,IF(AND(A659="Japan",E659=2035),0.68,IF(AND(A659="Japan",E659=2050),0.58,IF(AND(A659="Russia",E659=2035),0.65,IF(AND(A659="Russia",E659=2050),0.54,IF(AND(A659="China",E659=2035),0.61,IF(AND(A659="China",E659=2050),0.49,IF(AND(A659="India",E659=2035),0.6,IF(AND(A659="India",E659=2050),0.49,IF(AND(A659="Middle East",E659=2035),0.6,IF(AND(A659="Middle East",E659=2050),0.5,IF(AND(A659="Africa",E659=2035),0.61,IF(AND(A659="Africa",E659=2050),0.5,IF(AND(A659="Brazil",E659=2035),0.64,IF(AND(A659="Brazil",E659=2050),0.54,""))))))))))))))))))</f>
        <v>*0.6</v>
      </c>
      <c r="H659" s="0" t="s">
        <v>706</v>
      </c>
      <c r="I659" s="50" t="s">
        <v>35</v>
      </c>
      <c r="J659" s="0" t="n">
        <v>2050</v>
      </c>
      <c r="K659" s="48" t="str">
        <f aca="false">"*"&amp;IF(AND(A659="EU",J659=2035),0.63,IF(AND(A659="EU",J659=2050),0.54,IF(AND(A659="USA",J659=2035),0.64,IF(AND(A659="USA",J659=2050),0.54,IF(AND(A659="Japan",J659=2035),0.68,IF(AND(A659="Japan",J659=2050),0.58,IF(AND(A659="Russia",J659=2035),0.65,IF(AND(A659="Russia",J659=2050),0.54,IF(AND(A659="China",J659=2035),0.61,IF(AND(A659="China",J659=2050),0.49,IF(AND(A659="India",J659=2035),0.6,IF(AND(A659="India",J659=2050),0.49,IF(AND(A659="Middle East",J659=2035),0.6,IF(AND(A659="Middle East",J659=2050),0.5,IF(AND(A659="Africa",J659=2035),0.61,IF(AND(A659="Africa",J659=2050),0.5,IF(AND(A659="Brazil",J659=2035),0.64,IF(AND(A659="Brazil",J659=2050),0.54,""))))))))))))))))))</f>
        <v>*0.5</v>
      </c>
      <c r="P659" s="41" t="s">
        <v>706</v>
      </c>
      <c r="Q659" s="52" t="s">
        <v>35</v>
      </c>
      <c r="R659" s="41" t="n">
        <v>2035</v>
      </c>
      <c r="S659" s="53" t="str">
        <f aca="false">"*"&amp;IF(AND(A659="EU",R659=2035),0.62,IF(AND(A659="EU",R659=2050),0.51,IF(AND(A659="USA",R659=2035),0.62,IF(AND(A659="USA",R659=2050),0.5,IF(AND(A659="Japan",R659=2035),0.65,IF(AND(A659="Japan",R659=2050),0.55,IF(AND(A659="Russia",R659=2035),0.63,IF(AND(A659="Russia",R659=2050),0.52,IF(AND(A659="China",R659=2035),0.59,IF(AND(A659="China",R659=2050),0.47,IF(AND(A659="India",R659=2035),0.58,IF(AND(A659="India",R659=2050),0.47,IF(AND(A659="Middle East",R659=2035),0.59,IF(AND(A659="Middle East",R659=2050),0.47,IF(AND(A659="Africa",R659=2035),0.58,IF(AND(A659="Africa",R659=2050),0.47,IF(AND(A659="Brazil",R659=2035),0.64,IF(AND(A659="Brazil",R659=2050),0.53,""))))))))))))))))))</f>
        <v>*0.59</v>
      </c>
      <c r="U659" s="41" t="s">
        <v>706</v>
      </c>
      <c r="V659" s="52" t="s">
        <v>35</v>
      </c>
      <c r="W659" s="41" t="n">
        <v>2050</v>
      </c>
      <c r="X659" s="53" t="str">
        <f aca="false">"*"&amp;IF(AND(A659="EU",W659=2035),0.62,IF(AND(A659="EU",W659=2050),0.51,IF(AND(A659="USA",W659=2035),0.62,IF(AND(A659="USA",W659=2050),0.5,IF(AND(A659="Japan",W659=2035),0.65,IF(AND(A659="Japan",W659=2050),0.55,IF(AND(A659="Russia",W659=2035),0.63,IF(AND(A659="Russia",W659=2050),0.52,IF(AND(A659="China",W659=2035),0.59,IF(AND(A659="China",W659=2050),0.47,IF(AND(A659="India",W659=2035),0.58,IF(AND(A659="India",W659=2050),0.47,IF(AND(A659="Middle East",W659=2035),0.59,IF(AND(A659="Middle East",W659=2050),0.47,IF(AND(A659="Africa",W659=2035),0.58,IF(AND(A659="Africa",W659=2050),0.47,IF(AND(A659="Brazil",W659=2035),0.64,IF(AND(A659="Brazil",W659=2050),0.53,""))))))))))))))))))</f>
        <v>*0.47</v>
      </c>
      <c r="AC659" s="0" t="s">
        <v>706</v>
      </c>
      <c r="AD659" s="50" t="s">
        <v>35</v>
      </c>
      <c r="AE659" s="0" t="n">
        <v>2035</v>
      </c>
      <c r="AF659" s="51" t="str">
        <f aca="false">"*"&amp;IF(AND(A659="EU",AE659=2035),0.58,IF(AND(A659="EU",AE659=2050),0.49,IF(AND(A659="USA",AE659=2035),0.56,IF(AND(A659="USA",AE659=2050),0.45,IF(AND(A659="Japan",AE659=2035),0.62,IF(AND(A659="Japan",AE659=2050),0.51,IF(AND(A659="Russia",AE659=2035),0.55,IF(AND(A659="Russia",AE659=2050),0.41,IF(AND(A659="China",AE659=2035),0.54,IF(AND(A659="China",AE659=2050),0.44,IF(AND(A659="India",AE659=2035),0.55,IF(AND(A659="India",AE659=2050),0.42,IF(AND(A659="Middle East",AE659=2035),0.53,IF(AND(A659="Middle East",AE659=2050),0.41,IF(AND(A659="Africa",AE659=2035),0.53,IF(AND(A659="Africa",AE659=2050),0.41,IF(AND(A659="Brazil",AE659=2035),0.6,IF(AND(A659="Brazil",AE659=2050),0.5,""))))))))))))))))))</f>
        <v>*0.53</v>
      </c>
      <c r="AG659" s="51" t="str">
        <f aca="false">AG658</f>
        <v>REZoning_Sol-Win</v>
      </c>
      <c r="AI659" s="0" t="s">
        <v>706</v>
      </c>
      <c r="AJ659" s="50" t="s">
        <v>35</v>
      </c>
      <c r="AK659" s="0" t="n">
        <v>2050</v>
      </c>
      <c r="AL659" s="51" t="str">
        <f aca="false">"*"&amp;IF(AND(A659="EU",AK659=2035),0.58,IF(AND(A659="EU",AK659=2050),0.49,IF(AND(A659="USA",AK659=2035),0.56,IF(AND(A659="USA",AK659=2050),0.45,IF(AND(A659="Japan",AK659=2035),0.62,IF(AND(A659="Japan",AK659=2050),0.51,IF(AND(A659="Russia",AK659=2035),0.55,IF(AND(A659="Russia",AK659=2050),0.41,IF(AND(A659="China",AK659=2035),0.54,IF(AND(A659="China",AK659=2050),0.44,IF(AND(A659="India",AK659=2035),0.55,IF(AND(A659="India",AK659=2050),0.42,IF(AND(A659="Middle East",AK659=2035),0.53,IF(AND(A659="Middle East",AK659=2050),0.41,IF(AND(A659="Africa",AK659=2035),0.53,IF(AND(A659="Africa",AK659=2050),0.41,IF(AND(A659="Brazil",AK659=2035),0.6,IF(AND(A659="Brazil",AK659=2050),0.5,""))))))))))))))))))</f>
        <v>*0.41</v>
      </c>
      <c r="AM659" s="51" t="str">
        <f aca="false">AM658</f>
        <v>REZoning_Sol-Win</v>
      </c>
      <c r="AP659" s="0" t="s">
        <v>706</v>
      </c>
      <c r="AQ659" s="0" t="s">
        <v>35</v>
      </c>
      <c r="AR659" s="0" t="n">
        <v>2100</v>
      </c>
      <c r="AS659" s="0" t="s">
        <v>45</v>
      </c>
      <c r="AT659" s="0" t="s">
        <v>36</v>
      </c>
    </row>
    <row r="660" customFormat="false" ht="28.5" hidden="false" customHeight="true" outlineLevel="0" collapsed="false">
      <c r="A660" s="3" t="s">
        <v>57</v>
      </c>
      <c r="C660" s="0" t="s">
        <v>707</v>
      </c>
      <c r="D660" s="50" t="s">
        <v>35</v>
      </c>
      <c r="E660" s="0" t="n">
        <v>2035</v>
      </c>
      <c r="F660" s="51" t="str">
        <f aca="false">"*"&amp;IF(AND(A660="EU",E660=2035),0.63,IF(AND(A660="EU",E660=2050),0.54,IF(AND(A660="USA",E660=2035),0.64,IF(AND(A660="USA",E660=2050),0.54,IF(AND(A660="Japan",E660=2035),0.68,IF(AND(A660="Japan",E660=2050),0.58,IF(AND(A660="Russia",E660=2035),0.65,IF(AND(A660="Russia",E660=2050),0.54,IF(AND(A660="China",E660=2035),0.61,IF(AND(A660="China",E660=2050),0.49,IF(AND(A660="India",E660=2035),0.6,IF(AND(A660="India",E660=2050),0.49,IF(AND(A660="Middle East",E660=2035),0.6,IF(AND(A660="Middle East",E660=2050),0.5,IF(AND(A660="Africa",E660=2035),0.61,IF(AND(A660="Africa",E660=2050),0.5,IF(AND(A660="Brazil",E660=2035),0.64,IF(AND(A660="Brazil",E660=2050),0.54,""))))))))))))))))))</f>
        <v>*0.6</v>
      </c>
      <c r="H660" s="0" t="s">
        <v>707</v>
      </c>
      <c r="I660" s="50" t="s">
        <v>35</v>
      </c>
      <c r="J660" s="0" t="n">
        <v>2050</v>
      </c>
      <c r="K660" s="48" t="str">
        <f aca="false">"*"&amp;IF(AND(A660="EU",J660=2035),0.63,IF(AND(A660="EU",J660=2050),0.54,IF(AND(A660="USA",J660=2035),0.64,IF(AND(A660="USA",J660=2050),0.54,IF(AND(A660="Japan",J660=2035),0.68,IF(AND(A660="Japan",J660=2050),0.58,IF(AND(A660="Russia",J660=2035),0.65,IF(AND(A660="Russia",J660=2050),0.54,IF(AND(A660="China",J660=2035),0.61,IF(AND(A660="China",J660=2050),0.49,IF(AND(A660="India",J660=2035),0.6,IF(AND(A660="India",J660=2050),0.49,IF(AND(A660="Middle East",J660=2035),0.6,IF(AND(A660="Middle East",J660=2050),0.5,IF(AND(A660="Africa",J660=2035),0.61,IF(AND(A660="Africa",J660=2050),0.5,IF(AND(A660="Brazil",J660=2035),0.64,IF(AND(A660="Brazil",J660=2050),0.54,""))))))))))))))))))</f>
        <v>*0.5</v>
      </c>
      <c r="P660" s="41" t="s">
        <v>707</v>
      </c>
      <c r="Q660" s="52" t="s">
        <v>35</v>
      </c>
      <c r="R660" s="41" t="n">
        <v>2035</v>
      </c>
      <c r="S660" s="53" t="str">
        <f aca="false">"*"&amp;IF(AND(A660="EU",R660=2035),0.62,IF(AND(A660="EU",R660=2050),0.51,IF(AND(A660="USA",R660=2035),0.62,IF(AND(A660="USA",R660=2050),0.5,IF(AND(A660="Japan",R660=2035),0.65,IF(AND(A660="Japan",R660=2050),0.55,IF(AND(A660="Russia",R660=2035),0.63,IF(AND(A660="Russia",R660=2050),0.52,IF(AND(A660="China",R660=2035),0.59,IF(AND(A660="China",R660=2050),0.47,IF(AND(A660="India",R660=2035),0.58,IF(AND(A660="India",R660=2050),0.47,IF(AND(A660="Middle East",R660=2035),0.59,IF(AND(A660="Middle East",R660=2050),0.47,IF(AND(A660="Africa",R660=2035),0.58,IF(AND(A660="Africa",R660=2050),0.47,IF(AND(A660="Brazil",R660=2035),0.64,IF(AND(A660="Brazil",R660=2050),0.53,""))))))))))))))))))</f>
        <v>*0.59</v>
      </c>
      <c r="U660" s="41" t="s">
        <v>707</v>
      </c>
      <c r="V660" s="52" t="s">
        <v>35</v>
      </c>
      <c r="W660" s="41" t="n">
        <v>2050</v>
      </c>
      <c r="X660" s="53" t="str">
        <f aca="false">"*"&amp;IF(AND(A660="EU",W660=2035),0.62,IF(AND(A660="EU",W660=2050),0.51,IF(AND(A660="USA",W660=2035),0.62,IF(AND(A660="USA",W660=2050),0.5,IF(AND(A660="Japan",W660=2035),0.65,IF(AND(A660="Japan",W660=2050),0.55,IF(AND(A660="Russia",W660=2035),0.63,IF(AND(A660="Russia",W660=2050),0.52,IF(AND(A660="China",W660=2035),0.59,IF(AND(A660="China",W660=2050),0.47,IF(AND(A660="India",W660=2035),0.58,IF(AND(A660="India",W660=2050),0.47,IF(AND(A660="Middle East",W660=2035),0.59,IF(AND(A660="Middle East",W660=2050),0.47,IF(AND(A660="Africa",W660=2035),0.58,IF(AND(A660="Africa",W660=2050),0.47,IF(AND(A660="Brazil",W660=2035),0.64,IF(AND(A660="Brazil",W660=2050),0.53,""))))))))))))))))))</f>
        <v>*0.47</v>
      </c>
      <c r="AC660" s="0" t="s">
        <v>707</v>
      </c>
      <c r="AD660" s="50" t="s">
        <v>35</v>
      </c>
      <c r="AE660" s="0" t="n">
        <v>2035</v>
      </c>
      <c r="AF660" s="51" t="str">
        <f aca="false">"*"&amp;IF(AND(A660="EU",AE660=2035),0.58,IF(AND(A660="EU",AE660=2050),0.49,IF(AND(A660="USA",AE660=2035),0.56,IF(AND(A660="USA",AE660=2050),0.45,IF(AND(A660="Japan",AE660=2035),0.62,IF(AND(A660="Japan",AE660=2050),0.51,IF(AND(A660="Russia",AE660=2035),0.55,IF(AND(A660="Russia",AE660=2050),0.41,IF(AND(A660="China",AE660=2035),0.54,IF(AND(A660="China",AE660=2050),0.44,IF(AND(A660="India",AE660=2035),0.55,IF(AND(A660="India",AE660=2050),0.42,IF(AND(A660="Middle East",AE660=2035),0.53,IF(AND(A660="Middle East",AE660=2050),0.41,IF(AND(A660="Africa",AE660=2035),0.53,IF(AND(A660="Africa",AE660=2050),0.41,IF(AND(A660="Brazil",AE660=2035),0.6,IF(AND(A660="Brazil",AE660=2050),0.5,""))))))))))))))))))</f>
        <v>*0.53</v>
      </c>
      <c r="AG660" s="51" t="str">
        <f aca="false">AG659</f>
        <v>REZoning_Sol-Win</v>
      </c>
      <c r="AI660" s="0" t="s">
        <v>707</v>
      </c>
      <c r="AJ660" s="50" t="s">
        <v>35</v>
      </c>
      <c r="AK660" s="0" t="n">
        <v>2050</v>
      </c>
      <c r="AL660" s="51" t="str">
        <f aca="false">"*"&amp;IF(AND(A660="EU",AK660=2035),0.58,IF(AND(A660="EU",AK660=2050),0.49,IF(AND(A660="USA",AK660=2035),0.56,IF(AND(A660="USA",AK660=2050),0.45,IF(AND(A660="Japan",AK660=2035),0.62,IF(AND(A660="Japan",AK660=2050),0.51,IF(AND(A660="Russia",AK660=2035),0.55,IF(AND(A660="Russia",AK660=2050),0.41,IF(AND(A660="China",AK660=2035),0.54,IF(AND(A660="China",AK660=2050),0.44,IF(AND(A660="India",AK660=2035),0.55,IF(AND(A660="India",AK660=2050),0.42,IF(AND(A660="Middle East",AK660=2035),0.53,IF(AND(A660="Middle East",AK660=2050),0.41,IF(AND(A660="Africa",AK660=2035),0.53,IF(AND(A660="Africa",AK660=2050),0.41,IF(AND(A660="Brazil",AK660=2035),0.6,IF(AND(A660="Brazil",AK660=2050),0.5,""))))))))))))))))))</f>
        <v>*0.41</v>
      </c>
      <c r="AM660" s="51" t="str">
        <f aca="false">AM659</f>
        <v>REZoning_Sol-Win</v>
      </c>
      <c r="AP660" s="0" t="s">
        <v>707</v>
      </c>
      <c r="AQ660" s="0" t="s">
        <v>35</v>
      </c>
      <c r="AR660" s="0" t="n">
        <v>2100</v>
      </c>
      <c r="AS660" s="0" t="s">
        <v>45</v>
      </c>
      <c r="AT660" s="0" t="s">
        <v>36</v>
      </c>
    </row>
    <row r="661" customFormat="false" ht="28.5" hidden="false" customHeight="true" outlineLevel="0" collapsed="false">
      <c r="A661" s="3" t="s">
        <v>57</v>
      </c>
      <c r="C661" s="0" t="s">
        <v>708</v>
      </c>
      <c r="D661" s="50" t="s">
        <v>35</v>
      </c>
      <c r="E661" s="0" t="n">
        <v>2035</v>
      </c>
      <c r="F661" s="51" t="str">
        <f aca="false">"*"&amp;IF(AND(A661="EU",E661=2035),0.63,IF(AND(A661="EU",E661=2050),0.54,IF(AND(A661="USA",E661=2035),0.64,IF(AND(A661="USA",E661=2050),0.54,IF(AND(A661="Japan",E661=2035),0.68,IF(AND(A661="Japan",E661=2050),0.58,IF(AND(A661="Russia",E661=2035),0.65,IF(AND(A661="Russia",E661=2050),0.54,IF(AND(A661="China",E661=2035),0.61,IF(AND(A661="China",E661=2050),0.49,IF(AND(A661="India",E661=2035),0.6,IF(AND(A661="India",E661=2050),0.49,IF(AND(A661="Middle East",E661=2035),0.6,IF(AND(A661="Middle East",E661=2050),0.5,IF(AND(A661="Africa",E661=2035),0.61,IF(AND(A661="Africa",E661=2050),0.5,IF(AND(A661="Brazil",E661=2035),0.64,IF(AND(A661="Brazil",E661=2050),0.54,""))))))))))))))))))</f>
        <v>*0.6</v>
      </c>
      <c r="H661" s="0" t="s">
        <v>708</v>
      </c>
      <c r="I661" s="50" t="s">
        <v>35</v>
      </c>
      <c r="J661" s="0" t="n">
        <v>2050</v>
      </c>
      <c r="K661" s="48" t="str">
        <f aca="false">"*"&amp;IF(AND(A661="EU",J661=2035),0.63,IF(AND(A661="EU",J661=2050),0.54,IF(AND(A661="USA",J661=2035),0.64,IF(AND(A661="USA",J661=2050),0.54,IF(AND(A661="Japan",J661=2035),0.68,IF(AND(A661="Japan",J661=2050),0.58,IF(AND(A661="Russia",J661=2035),0.65,IF(AND(A661="Russia",J661=2050),0.54,IF(AND(A661="China",J661=2035),0.61,IF(AND(A661="China",J661=2050),0.49,IF(AND(A661="India",J661=2035),0.6,IF(AND(A661="India",J661=2050),0.49,IF(AND(A661="Middle East",J661=2035),0.6,IF(AND(A661="Middle East",J661=2050),0.5,IF(AND(A661="Africa",J661=2035),0.61,IF(AND(A661="Africa",J661=2050),0.5,IF(AND(A661="Brazil",J661=2035),0.64,IF(AND(A661="Brazil",J661=2050),0.54,""))))))))))))))))))</f>
        <v>*0.5</v>
      </c>
      <c r="P661" s="41" t="s">
        <v>708</v>
      </c>
      <c r="Q661" s="52" t="s">
        <v>35</v>
      </c>
      <c r="R661" s="41" t="n">
        <v>2035</v>
      </c>
      <c r="S661" s="53" t="str">
        <f aca="false">"*"&amp;IF(AND(A661="EU",R661=2035),0.62,IF(AND(A661="EU",R661=2050),0.51,IF(AND(A661="USA",R661=2035),0.62,IF(AND(A661="USA",R661=2050),0.5,IF(AND(A661="Japan",R661=2035),0.65,IF(AND(A661="Japan",R661=2050),0.55,IF(AND(A661="Russia",R661=2035),0.63,IF(AND(A661="Russia",R661=2050),0.52,IF(AND(A661="China",R661=2035),0.59,IF(AND(A661="China",R661=2050),0.47,IF(AND(A661="India",R661=2035),0.58,IF(AND(A661="India",R661=2050),0.47,IF(AND(A661="Middle East",R661=2035),0.59,IF(AND(A661="Middle East",R661=2050),0.47,IF(AND(A661="Africa",R661=2035),0.58,IF(AND(A661="Africa",R661=2050),0.47,IF(AND(A661="Brazil",R661=2035),0.64,IF(AND(A661="Brazil",R661=2050),0.53,""))))))))))))))))))</f>
        <v>*0.59</v>
      </c>
      <c r="U661" s="41" t="s">
        <v>708</v>
      </c>
      <c r="V661" s="52" t="s">
        <v>35</v>
      </c>
      <c r="W661" s="41" t="n">
        <v>2050</v>
      </c>
      <c r="X661" s="53" t="str">
        <f aca="false">"*"&amp;IF(AND(A661="EU",W661=2035),0.62,IF(AND(A661="EU",W661=2050),0.51,IF(AND(A661="USA",W661=2035),0.62,IF(AND(A661="USA",W661=2050),0.5,IF(AND(A661="Japan",W661=2035),0.65,IF(AND(A661="Japan",W661=2050),0.55,IF(AND(A661="Russia",W661=2035),0.63,IF(AND(A661="Russia",W661=2050),0.52,IF(AND(A661="China",W661=2035),0.59,IF(AND(A661="China",W661=2050),0.47,IF(AND(A661="India",W661=2035),0.58,IF(AND(A661="India",W661=2050),0.47,IF(AND(A661="Middle East",W661=2035),0.59,IF(AND(A661="Middle East",W661=2050),0.47,IF(AND(A661="Africa",W661=2035),0.58,IF(AND(A661="Africa",W661=2050),0.47,IF(AND(A661="Brazil",W661=2035),0.64,IF(AND(A661="Brazil",W661=2050),0.53,""))))))))))))))))))</f>
        <v>*0.47</v>
      </c>
      <c r="AC661" s="0" t="s">
        <v>708</v>
      </c>
      <c r="AD661" s="50" t="s">
        <v>35</v>
      </c>
      <c r="AE661" s="0" t="n">
        <v>2035</v>
      </c>
      <c r="AF661" s="51" t="str">
        <f aca="false">"*"&amp;IF(AND(A661="EU",AE661=2035),0.58,IF(AND(A661="EU",AE661=2050),0.49,IF(AND(A661="USA",AE661=2035),0.56,IF(AND(A661="USA",AE661=2050),0.45,IF(AND(A661="Japan",AE661=2035),0.62,IF(AND(A661="Japan",AE661=2050),0.51,IF(AND(A661="Russia",AE661=2035),0.55,IF(AND(A661="Russia",AE661=2050),0.41,IF(AND(A661="China",AE661=2035),0.54,IF(AND(A661="China",AE661=2050),0.44,IF(AND(A661="India",AE661=2035),0.55,IF(AND(A661="India",AE661=2050),0.42,IF(AND(A661="Middle East",AE661=2035),0.53,IF(AND(A661="Middle East",AE661=2050),0.41,IF(AND(A661="Africa",AE661=2035),0.53,IF(AND(A661="Africa",AE661=2050),0.41,IF(AND(A661="Brazil",AE661=2035),0.6,IF(AND(A661="Brazil",AE661=2050),0.5,""))))))))))))))))))</f>
        <v>*0.53</v>
      </c>
      <c r="AG661" s="51" t="str">
        <f aca="false">AG660</f>
        <v>REZoning_Sol-Win</v>
      </c>
      <c r="AI661" s="0" t="s">
        <v>708</v>
      </c>
      <c r="AJ661" s="50" t="s">
        <v>35</v>
      </c>
      <c r="AK661" s="0" t="n">
        <v>2050</v>
      </c>
      <c r="AL661" s="51" t="str">
        <f aca="false">"*"&amp;IF(AND(A661="EU",AK661=2035),0.58,IF(AND(A661="EU",AK661=2050),0.49,IF(AND(A661="USA",AK661=2035),0.56,IF(AND(A661="USA",AK661=2050),0.45,IF(AND(A661="Japan",AK661=2035),0.62,IF(AND(A661="Japan",AK661=2050),0.51,IF(AND(A661="Russia",AK661=2035),0.55,IF(AND(A661="Russia",AK661=2050),0.41,IF(AND(A661="China",AK661=2035),0.54,IF(AND(A661="China",AK661=2050),0.44,IF(AND(A661="India",AK661=2035),0.55,IF(AND(A661="India",AK661=2050),0.42,IF(AND(A661="Middle East",AK661=2035),0.53,IF(AND(A661="Middle East",AK661=2050),0.41,IF(AND(A661="Africa",AK661=2035),0.53,IF(AND(A661="Africa",AK661=2050),0.41,IF(AND(A661="Brazil",AK661=2035),0.6,IF(AND(A661="Brazil",AK661=2050),0.5,""))))))))))))))))))</f>
        <v>*0.41</v>
      </c>
      <c r="AM661" s="51" t="str">
        <f aca="false">AM660</f>
        <v>REZoning_Sol-Win</v>
      </c>
      <c r="AP661" s="0" t="s">
        <v>708</v>
      </c>
      <c r="AQ661" s="0" t="s">
        <v>35</v>
      </c>
      <c r="AR661" s="0" t="n">
        <v>2100</v>
      </c>
      <c r="AS661" s="0" t="s">
        <v>45</v>
      </c>
      <c r="AT661" s="0" t="s">
        <v>36</v>
      </c>
    </row>
    <row r="662" customFormat="false" ht="28.5" hidden="false" customHeight="true" outlineLevel="0" collapsed="false">
      <c r="A662" s="3" t="s">
        <v>57</v>
      </c>
      <c r="C662" s="0" t="s">
        <v>709</v>
      </c>
      <c r="D662" s="50" t="s">
        <v>35</v>
      </c>
      <c r="E662" s="0" t="n">
        <v>2035</v>
      </c>
      <c r="F662" s="51" t="str">
        <f aca="false">"*"&amp;IF(AND(A662="EU",E662=2035),0.63,IF(AND(A662="EU",E662=2050),0.54,IF(AND(A662="USA",E662=2035),0.64,IF(AND(A662="USA",E662=2050),0.54,IF(AND(A662="Japan",E662=2035),0.68,IF(AND(A662="Japan",E662=2050),0.58,IF(AND(A662="Russia",E662=2035),0.65,IF(AND(A662="Russia",E662=2050),0.54,IF(AND(A662="China",E662=2035),0.61,IF(AND(A662="China",E662=2050),0.49,IF(AND(A662="India",E662=2035),0.6,IF(AND(A662="India",E662=2050),0.49,IF(AND(A662="Middle East",E662=2035),0.6,IF(AND(A662="Middle East",E662=2050),0.5,IF(AND(A662="Africa",E662=2035),0.61,IF(AND(A662="Africa",E662=2050),0.5,IF(AND(A662="Brazil",E662=2035),0.64,IF(AND(A662="Brazil",E662=2050),0.54,""))))))))))))))))))</f>
        <v>*0.6</v>
      </c>
      <c r="H662" s="0" t="s">
        <v>709</v>
      </c>
      <c r="I662" s="50" t="s">
        <v>35</v>
      </c>
      <c r="J662" s="0" t="n">
        <v>2050</v>
      </c>
      <c r="K662" s="48" t="str">
        <f aca="false">"*"&amp;IF(AND(A662="EU",J662=2035),0.63,IF(AND(A662="EU",J662=2050),0.54,IF(AND(A662="USA",J662=2035),0.64,IF(AND(A662="USA",J662=2050),0.54,IF(AND(A662="Japan",J662=2035),0.68,IF(AND(A662="Japan",J662=2050),0.58,IF(AND(A662="Russia",J662=2035),0.65,IF(AND(A662="Russia",J662=2050),0.54,IF(AND(A662="China",J662=2035),0.61,IF(AND(A662="China",J662=2050),0.49,IF(AND(A662="India",J662=2035),0.6,IF(AND(A662="India",J662=2050),0.49,IF(AND(A662="Middle East",J662=2035),0.6,IF(AND(A662="Middle East",J662=2050),0.5,IF(AND(A662="Africa",J662=2035),0.61,IF(AND(A662="Africa",J662=2050),0.5,IF(AND(A662="Brazil",J662=2035),0.64,IF(AND(A662="Brazil",J662=2050),0.54,""))))))))))))))))))</f>
        <v>*0.5</v>
      </c>
      <c r="P662" s="41" t="s">
        <v>709</v>
      </c>
      <c r="Q662" s="52" t="s">
        <v>35</v>
      </c>
      <c r="R662" s="41" t="n">
        <v>2035</v>
      </c>
      <c r="S662" s="53" t="str">
        <f aca="false">"*"&amp;IF(AND(A662="EU",R662=2035),0.62,IF(AND(A662="EU",R662=2050),0.51,IF(AND(A662="USA",R662=2035),0.62,IF(AND(A662="USA",R662=2050),0.5,IF(AND(A662="Japan",R662=2035),0.65,IF(AND(A662="Japan",R662=2050),0.55,IF(AND(A662="Russia",R662=2035),0.63,IF(AND(A662="Russia",R662=2050),0.52,IF(AND(A662="China",R662=2035),0.59,IF(AND(A662="China",R662=2050),0.47,IF(AND(A662="India",R662=2035),0.58,IF(AND(A662="India",R662=2050),0.47,IF(AND(A662="Middle East",R662=2035),0.59,IF(AND(A662="Middle East",R662=2050),0.47,IF(AND(A662="Africa",R662=2035),0.58,IF(AND(A662="Africa",R662=2050),0.47,IF(AND(A662="Brazil",R662=2035),0.64,IF(AND(A662="Brazil",R662=2050),0.53,""))))))))))))))))))</f>
        <v>*0.59</v>
      </c>
      <c r="U662" s="41" t="s">
        <v>709</v>
      </c>
      <c r="V662" s="52" t="s">
        <v>35</v>
      </c>
      <c r="W662" s="41" t="n">
        <v>2050</v>
      </c>
      <c r="X662" s="53" t="str">
        <f aca="false">"*"&amp;IF(AND(A662="EU",W662=2035),0.62,IF(AND(A662="EU",W662=2050),0.51,IF(AND(A662="USA",W662=2035),0.62,IF(AND(A662="USA",W662=2050),0.5,IF(AND(A662="Japan",W662=2035),0.65,IF(AND(A662="Japan",W662=2050),0.55,IF(AND(A662="Russia",W662=2035),0.63,IF(AND(A662="Russia",W662=2050),0.52,IF(AND(A662="China",W662=2035),0.59,IF(AND(A662="China",W662=2050),0.47,IF(AND(A662="India",W662=2035),0.58,IF(AND(A662="India",W662=2050),0.47,IF(AND(A662="Middle East",W662=2035),0.59,IF(AND(A662="Middle East",W662=2050),0.47,IF(AND(A662="Africa",W662=2035),0.58,IF(AND(A662="Africa",W662=2050),0.47,IF(AND(A662="Brazil",W662=2035),0.64,IF(AND(A662="Brazil",W662=2050),0.53,""))))))))))))))))))</f>
        <v>*0.47</v>
      </c>
      <c r="AC662" s="0" t="s">
        <v>709</v>
      </c>
      <c r="AD662" s="50" t="s">
        <v>35</v>
      </c>
      <c r="AE662" s="0" t="n">
        <v>2035</v>
      </c>
      <c r="AF662" s="51" t="str">
        <f aca="false">"*"&amp;IF(AND(A662="EU",AE662=2035),0.58,IF(AND(A662="EU",AE662=2050),0.49,IF(AND(A662="USA",AE662=2035),0.56,IF(AND(A662="USA",AE662=2050),0.45,IF(AND(A662="Japan",AE662=2035),0.62,IF(AND(A662="Japan",AE662=2050),0.51,IF(AND(A662="Russia",AE662=2035),0.55,IF(AND(A662="Russia",AE662=2050),0.41,IF(AND(A662="China",AE662=2035),0.54,IF(AND(A662="China",AE662=2050),0.44,IF(AND(A662="India",AE662=2035),0.55,IF(AND(A662="India",AE662=2050),0.42,IF(AND(A662="Middle East",AE662=2035),0.53,IF(AND(A662="Middle East",AE662=2050),0.41,IF(AND(A662="Africa",AE662=2035),0.53,IF(AND(A662="Africa",AE662=2050),0.41,IF(AND(A662="Brazil",AE662=2035),0.6,IF(AND(A662="Brazil",AE662=2050),0.5,""))))))))))))))))))</f>
        <v>*0.53</v>
      </c>
      <c r="AG662" s="51" t="str">
        <f aca="false">AG661</f>
        <v>REZoning_Sol-Win</v>
      </c>
      <c r="AI662" s="0" t="s">
        <v>709</v>
      </c>
      <c r="AJ662" s="50" t="s">
        <v>35</v>
      </c>
      <c r="AK662" s="0" t="n">
        <v>2050</v>
      </c>
      <c r="AL662" s="51" t="str">
        <f aca="false">"*"&amp;IF(AND(A662="EU",AK662=2035),0.58,IF(AND(A662="EU",AK662=2050),0.49,IF(AND(A662="USA",AK662=2035),0.56,IF(AND(A662="USA",AK662=2050),0.45,IF(AND(A662="Japan",AK662=2035),0.62,IF(AND(A662="Japan",AK662=2050),0.51,IF(AND(A662="Russia",AK662=2035),0.55,IF(AND(A662="Russia",AK662=2050),0.41,IF(AND(A662="China",AK662=2035),0.54,IF(AND(A662="China",AK662=2050),0.44,IF(AND(A662="India",AK662=2035),0.55,IF(AND(A662="India",AK662=2050),0.42,IF(AND(A662="Middle East",AK662=2035),0.53,IF(AND(A662="Middle East",AK662=2050),0.41,IF(AND(A662="Africa",AK662=2035),0.53,IF(AND(A662="Africa",AK662=2050),0.41,IF(AND(A662="Brazil",AK662=2035),0.6,IF(AND(A662="Brazil",AK662=2050),0.5,""))))))))))))))))))</f>
        <v>*0.41</v>
      </c>
      <c r="AM662" s="51" t="str">
        <f aca="false">AM661</f>
        <v>REZoning_Sol-Win</v>
      </c>
      <c r="AP662" s="0" t="s">
        <v>709</v>
      </c>
      <c r="AQ662" s="0" t="s">
        <v>35</v>
      </c>
      <c r="AR662" s="0" t="n">
        <v>2100</v>
      </c>
      <c r="AS662" s="0" t="s">
        <v>45</v>
      </c>
      <c r="AT662" s="0" t="s">
        <v>36</v>
      </c>
    </row>
    <row r="663" customFormat="false" ht="28.5" hidden="false" customHeight="true" outlineLevel="0" collapsed="false">
      <c r="A663" s="3" t="s">
        <v>43</v>
      </c>
      <c r="C663" s="0" t="s">
        <v>710</v>
      </c>
      <c r="D663" s="50" t="s">
        <v>35</v>
      </c>
      <c r="E663" s="0" t="n">
        <v>2035</v>
      </c>
      <c r="F663" s="51" t="str">
        <f aca="false">"*"&amp;IF(AND(A663="EU",E663=2035),0.63,IF(AND(A663="EU",E663=2050),0.54,IF(AND(A663="USA",E663=2035),0.64,IF(AND(A663="USA",E663=2050),0.54,IF(AND(A663="Japan",E663=2035),0.68,IF(AND(A663="Japan",E663=2050),0.58,IF(AND(A663="Russia",E663=2035),0.65,IF(AND(A663="Russia",E663=2050),0.54,IF(AND(A663="China",E663=2035),0.61,IF(AND(A663="China",E663=2050),0.49,IF(AND(A663="India",E663=2035),0.6,IF(AND(A663="India",E663=2050),0.49,IF(AND(A663="Middle East",E663=2035),0.6,IF(AND(A663="Middle East",E663=2050),0.5,IF(AND(A663="Africa",E663=2035),0.61,IF(AND(A663="Africa",E663=2050),0.5,IF(AND(A663="Brazil",E663=2035),0.64,IF(AND(A663="Brazil",E663=2050),0.54,""))))))))))))))))))</f>
        <v>*0.61</v>
      </c>
      <c r="H663" s="0" t="s">
        <v>710</v>
      </c>
      <c r="I663" s="50" t="s">
        <v>35</v>
      </c>
      <c r="J663" s="0" t="n">
        <v>2050</v>
      </c>
      <c r="K663" s="48" t="str">
        <f aca="false">"*"&amp;IF(AND(A663="EU",J663=2035),0.63,IF(AND(A663="EU",J663=2050),0.54,IF(AND(A663="USA",J663=2035),0.64,IF(AND(A663="USA",J663=2050),0.54,IF(AND(A663="Japan",J663=2035),0.68,IF(AND(A663="Japan",J663=2050),0.58,IF(AND(A663="Russia",J663=2035),0.65,IF(AND(A663="Russia",J663=2050),0.54,IF(AND(A663="China",J663=2035),0.61,IF(AND(A663="China",J663=2050),0.49,IF(AND(A663="India",J663=2035),0.6,IF(AND(A663="India",J663=2050),0.49,IF(AND(A663="Middle East",J663=2035),0.6,IF(AND(A663="Middle East",J663=2050),0.5,IF(AND(A663="Africa",J663=2035),0.61,IF(AND(A663="Africa",J663=2050),0.5,IF(AND(A663="Brazil",J663=2035),0.64,IF(AND(A663="Brazil",J663=2050),0.54,""))))))))))))))))))</f>
        <v>*0.5</v>
      </c>
      <c r="P663" s="41" t="s">
        <v>710</v>
      </c>
      <c r="Q663" s="52" t="s">
        <v>35</v>
      </c>
      <c r="R663" s="41" t="n">
        <v>2035</v>
      </c>
      <c r="S663" s="53" t="str">
        <f aca="false">"*"&amp;IF(AND(A663="EU",R663=2035),0.62,IF(AND(A663="EU",R663=2050),0.51,IF(AND(A663="USA",R663=2035),0.62,IF(AND(A663="USA",R663=2050),0.5,IF(AND(A663="Japan",R663=2035),0.65,IF(AND(A663="Japan",R663=2050),0.55,IF(AND(A663="Russia",R663=2035),0.63,IF(AND(A663="Russia",R663=2050),0.52,IF(AND(A663="China",R663=2035),0.59,IF(AND(A663="China",R663=2050),0.47,IF(AND(A663="India",R663=2035),0.58,IF(AND(A663="India",R663=2050),0.47,IF(AND(A663="Middle East",R663=2035),0.59,IF(AND(A663="Middle East",R663=2050),0.47,IF(AND(A663="Africa",R663=2035),0.58,IF(AND(A663="Africa",R663=2050),0.47,IF(AND(A663="Brazil",R663=2035),0.64,IF(AND(A663="Brazil",R663=2050),0.53,""))))))))))))))))))</f>
        <v>*0.58</v>
      </c>
      <c r="U663" s="41" t="s">
        <v>710</v>
      </c>
      <c r="V663" s="52" t="s">
        <v>35</v>
      </c>
      <c r="W663" s="41" t="n">
        <v>2050</v>
      </c>
      <c r="X663" s="53" t="str">
        <f aca="false">"*"&amp;IF(AND(A663="EU",W663=2035),0.62,IF(AND(A663="EU",W663=2050),0.51,IF(AND(A663="USA",W663=2035),0.62,IF(AND(A663="USA",W663=2050),0.5,IF(AND(A663="Japan",W663=2035),0.65,IF(AND(A663="Japan",W663=2050),0.55,IF(AND(A663="Russia",W663=2035),0.63,IF(AND(A663="Russia",W663=2050),0.52,IF(AND(A663="China",W663=2035),0.59,IF(AND(A663="China",W663=2050),0.47,IF(AND(A663="India",W663=2035),0.58,IF(AND(A663="India",W663=2050),0.47,IF(AND(A663="Middle East",W663=2035),0.59,IF(AND(A663="Middle East",W663=2050),0.47,IF(AND(A663="Africa",W663=2035),0.58,IF(AND(A663="Africa",W663=2050),0.47,IF(AND(A663="Brazil",W663=2035),0.64,IF(AND(A663="Brazil",W663=2050),0.53,""))))))))))))))))))</f>
        <v>*0.47</v>
      </c>
      <c r="AC663" s="0" t="s">
        <v>710</v>
      </c>
      <c r="AD663" s="50" t="s">
        <v>35</v>
      </c>
      <c r="AE663" s="0" t="n">
        <v>2035</v>
      </c>
      <c r="AF663" s="51" t="str">
        <f aca="false">"*"&amp;IF(AND(A663="EU",AE663=2035),0.58,IF(AND(A663="EU",AE663=2050),0.49,IF(AND(A663="USA",AE663=2035),0.56,IF(AND(A663="USA",AE663=2050),0.45,IF(AND(A663="Japan",AE663=2035),0.62,IF(AND(A663="Japan",AE663=2050),0.51,IF(AND(A663="Russia",AE663=2035),0.55,IF(AND(A663="Russia",AE663=2050),0.41,IF(AND(A663="China",AE663=2035),0.54,IF(AND(A663="China",AE663=2050),0.44,IF(AND(A663="India",AE663=2035),0.55,IF(AND(A663="India",AE663=2050),0.42,IF(AND(A663="Middle East",AE663=2035),0.53,IF(AND(A663="Middle East",AE663=2050),0.41,IF(AND(A663="Africa",AE663=2035),0.53,IF(AND(A663="Africa",AE663=2050),0.41,IF(AND(A663="Brazil",AE663=2035),0.6,IF(AND(A663="Brazil",AE663=2050),0.5,""))))))))))))))))))</f>
        <v>*0.53</v>
      </c>
      <c r="AG663" s="51" t="str">
        <f aca="false">AG662</f>
        <v>REZoning_Sol-Win</v>
      </c>
      <c r="AI663" s="0" t="s">
        <v>710</v>
      </c>
      <c r="AJ663" s="50" t="s">
        <v>35</v>
      </c>
      <c r="AK663" s="0" t="n">
        <v>2050</v>
      </c>
      <c r="AL663" s="51" t="str">
        <f aca="false">"*"&amp;IF(AND(A663="EU",AK663=2035),0.58,IF(AND(A663="EU",AK663=2050),0.49,IF(AND(A663="USA",AK663=2035),0.56,IF(AND(A663="USA",AK663=2050),0.45,IF(AND(A663="Japan",AK663=2035),0.62,IF(AND(A663="Japan",AK663=2050),0.51,IF(AND(A663="Russia",AK663=2035),0.55,IF(AND(A663="Russia",AK663=2050),0.41,IF(AND(A663="China",AK663=2035),0.54,IF(AND(A663="China",AK663=2050),0.44,IF(AND(A663="India",AK663=2035),0.55,IF(AND(A663="India",AK663=2050),0.42,IF(AND(A663="Middle East",AK663=2035),0.53,IF(AND(A663="Middle East",AK663=2050),0.41,IF(AND(A663="Africa",AK663=2035),0.53,IF(AND(A663="Africa",AK663=2050),0.41,IF(AND(A663="Brazil",AK663=2035),0.6,IF(AND(A663="Brazil",AK663=2050),0.5,""))))))))))))))))))</f>
        <v>*0.41</v>
      </c>
      <c r="AM663" s="51" t="str">
        <f aca="false">AM662</f>
        <v>REZoning_Sol-Win</v>
      </c>
      <c r="AP663" s="0" t="s">
        <v>710</v>
      </c>
      <c r="AQ663" s="0" t="s">
        <v>35</v>
      </c>
      <c r="AR663" s="0" t="n">
        <v>2100</v>
      </c>
      <c r="AS663" s="0" t="s">
        <v>45</v>
      </c>
      <c r="AT663" s="0" t="s">
        <v>36</v>
      </c>
    </row>
    <row r="664" customFormat="false" ht="28.5" hidden="false" customHeight="true" outlineLevel="0" collapsed="false">
      <c r="A664" s="3" t="s">
        <v>43</v>
      </c>
      <c r="C664" s="0" t="s">
        <v>711</v>
      </c>
      <c r="D664" s="50" t="s">
        <v>35</v>
      </c>
      <c r="E664" s="0" t="n">
        <v>2035</v>
      </c>
      <c r="F664" s="51" t="str">
        <f aca="false">"*"&amp;IF(AND(A664="EU",E664=2035),0.63,IF(AND(A664="EU",E664=2050),0.54,IF(AND(A664="USA",E664=2035),0.64,IF(AND(A664="USA",E664=2050),0.54,IF(AND(A664="Japan",E664=2035),0.68,IF(AND(A664="Japan",E664=2050),0.58,IF(AND(A664="Russia",E664=2035),0.65,IF(AND(A664="Russia",E664=2050),0.54,IF(AND(A664="China",E664=2035),0.61,IF(AND(A664="China",E664=2050),0.49,IF(AND(A664="India",E664=2035),0.6,IF(AND(A664="India",E664=2050),0.49,IF(AND(A664="Middle East",E664=2035),0.6,IF(AND(A664="Middle East",E664=2050),0.5,IF(AND(A664="Africa",E664=2035),0.61,IF(AND(A664="Africa",E664=2050),0.5,IF(AND(A664="Brazil",E664=2035),0.64,IF(AND(A664="Brazil",E664=2050),0.54,""))))))))))))))))))</f>
        <v>*0.61</v>
      </c>
      <c r="H664" s="0" t="s">
        <v>711</v>
      </c>
      <c r="I664" s="50" t="s">
        <v>35</v>
      </c>
      <c r="J664" s="0" t="n">
        <v>2050</v>
      </c>
      <c r="K664" s="48" t="str">
        <f aca="false">"*"&amp;IF(AND(A664="EU",J664=2035),0.63,IF(AND(A664="EU",J664=2050),0.54,IF(AND(A664="USA",J664=2035),0.64,IF(AND(A664="USA",J664=2050),0.54,IF(AND(A664="Japan",J664=2035),0.68,IF(AND(A664="Japan",J664=2050),0.58,IF(AND(A664="Russia",J664=2035),0.65,IF(AND(A664="Russia",J664=2050),0.54,IF(AND(A664="China",J664=2035),0.61,IF(AND(A664="China",J664=2050),0.49,IF(AND(A664="India",J664=2035),0.6,IF(AND(A664="India",J664=2050),0.49,IF(AND(A664="Middle East",J664=2035),0.6,IF(AND(A664="Middle East",J664=2050),0.5,IF(AND(A664="Africa",J664=2035),0.61,IF(AND(A664="Africa",J664=2050),0.5,IF(AND(A664="Brazil",J664=2035),0.64,IF(AND(A664="Brazil",J664=2050),0.54,""))))))))))))))))))</f>
        <v>*0.5</v>
      </c>
      <c r="P664" s="41" t="s">
        <v>711</v>
      </c>
      <c r="Q664" s="52" t="s">
        <v>35</v>
      </c>
      <c r="R664" s="41" t="n">
        <v>2035</v>
      </c>
      <c r="S664" s="53" t="str">
        <f aca="false">"*"&amp;IF(AND(A664="EU",R664=2035),0.62,IF(AND(A664="EU",R664=2050),0.51,IF(AND(A664="USA",R664=2035),0.62,IF(AND(A664="USA",R664=2050),0.5,IF(AND(A664="Japan",R664=2035),0.65,IF(AND(A664="Japan",R664=2050),0.55,IF(AND(A664="Russia",R664=2035),0.63,IF(AND(A664="Russia",R664=2050),0.52,IF(AND(A664="China",R664=2035),0.59,IF(AND(A664="China",R664=2050),0.47,IF(AND(A664="India",R664=2035),0.58,IF(AND(A664="India",R664=2050),0.47,IF(AND(A664="Middle East",R664=2035),0.59,IF(AND(A664="Middle East",R664=2050),0.47,IF(AND(A664="Africa",R664=2035),0.58,IF(AND(A664="Africa",R664=2050),0.47,IF(AND(A664="Brazil",R664=2035),0.64,IF(AND(A664="Brazil",R664=2050),0.53,""))))))))))))))))))</f>
        <v>*0.58</v>
      </c>
      <c r="U664" s="41" t="s">
        <v>711</v>
      </c>
      <c r="V664" s="52" t="s">
        <v>35</v>
      </c>
      <c r="W664" s="41" t="n">
        <v>2050</v>
      </c>
      <c r="X664" s="53" t="str">
        <f aca="false">"*"&amp;IF(AND(A664="EU",W664=2035),0.62,IF(AND(A664="EU",W664=2050),0.51,IF(AND(A664="USA",W664=2035),0.62,IF(AND(A664="USA",W664=2050),0.5,IF(AND(A664="Japan",W664=2035),0.65,IF(AND(A664="Japan",W664=2050),0.55,IF(AND(A664="Russia",W664=2035),0.63,IF(AND(A664="Russia",W664=2050),0.52,IF(AND(A664="China",W664=2035),0.59,IF(AND(A664="China",W664=2050),0.47,IF(AND(A664="India",W664=2035),0.58,IF(AND(A664="India",W664=2050),0.47,IF(AND(A664="Middle East",W664=2035),0.59,IF(AND(A664="Middle East",W664=2050),0.47,IF(AND(A664="Africa",W664=2035),0.58,IF(AND(A664="Africa",W664=2050),0.47,IF(AND(A664="Brazil",W664=2035),0.64,IF(AND(A664="Brazil",W664=2050),0.53,""))))))))))))))))))</f>
        <v>*0.47</v>
      </c>
      <c r="AC664" s="0" t="s">
        <v>711</v>
      </c>
      <c r="AD664" s="50" t="s">
        <v>35</v>
      </c>
      <c r="AE664" s="0" t="n">
        <v>2035</v>
      </c>
      <c r="AF664" s="51" t="str">
        <f aca="false">"*"&amp;IF(AND(A664="EU",AE664=2035),0.58,IF(AND(A664="EU",AE664=2050),0.49,IF(AND(A664="USA",AE664=2035),0.56,IF(AND(A664="USA",AE664=2050),0.45,IF(AND(A664="Japan",AE664=2035),0.62,IF(AND(A664="Japan",AE664=2050),0.51,IF(AND(A664="Russia",AE664=2035),0.55,IF(AND(A664="Russia",AE664=2050),0.41,IF(AND(A664="China",AE664=2035),0.54,IF(AND(A664="China",AE664=2050),0.44,IF(AND(A664="India",AE664=2035),0.55,IF(AND(A664="India",AE664=2050),0.42,IF(AND(A664="Middle East",AE664=2035),0.53,IF(AND(A664="Middle East",AE664=2050),0.41,IF(AND(A664="Africa",AE664=2035),0.53,IF(AND(A664="Africa",AE664=2050),0.41,IF(AND(A664="Brazil",AE664=2035),0.6,IF(AND(A664="Brazil",AE664=2050),0.5,""))))))))))))))))))</f>
        <v>*0.53</v>
      </c>
      <c r="AG664" s="51" t="str">
        <f aca="false">AG663</f>
        <v>REZoning_Sol-Win</v>
      </c>
      <c r="AI664" s="0" t="s">
        <v>711</v>
      </c>
      <c r="AJ664" s="50" t="s">
        <v>35</v>
      </c>
      <c r="AK664" s="0" t="n">
        <v>2050</v>
      </c>
      <c r="AL664" s="51" t="str">
        <f aca="false">"*"&amp;IF(AND(A664="EU",AK664=2035),0.58,IF(AND(A664="EU",AK664=2050),0.49,IF(AND(A664="USA",AK664=2035),0.56,IF(AND(A664="USA",AK664=2050),0.45,IF(AND(A664="Japan",AK664=2035),0.62,IF(AND(A664="Japan",AK664=2050),0.51,IF(AND(A664="Russia",AK664=2035),0.55,IF(AND(A664="Russia",AK664=2050),0.41,IF(AND(A664="China",AK664=2035),0.54,IF(AND(A664="China",AK664=2050),0.44,IF(AND(A664="India",AK664=2035),0.55,IF(AND(A664="India",AK664=2050),0.42,IF(AND(A664="Middle East",AK664=2035),0.53,IF(AND(A664="Middle East",AK664=2050),0.41,IF(AND(A664="Africa",AK664=2035),0.53,IF(AND(A664="Africa",AK664=2050),0.41,IF(AND(A664="Brazil",AK664=2035),0.6,IF(AND(A664="Brazil",AK664=2050),0.5,""))))))))))))))))))</f>
        <v>*0.41</v>
      </c>
      <c r="AM664" s="51" t="str">
        <f aca="false">AM663</f>
        <v>REZoning_Sol-Win</v>
      </c>
      <c r="AP664" s="0" t="s">
        <v>711</v>
      </c>
      <c r="AQ664" s="0" t="s">
        <v>35</v>
      </c>
      <c r="AR664" s="0" t="n">
        <v>2100</v>
      </c>
      <c r="AS664" s="0" t="s">
        <v>45</v>
      </c>
      <c r="AT664" s="0" t="s">
        <v>36</v>
      </c>
    </row>
    <row r="665" customFormat="false" ht="28.5" hidden="false" customHeight="true" outlineLevel="0" collapsed="false">
      <c r="A665" s="3" t="s">
        <v>43</v>
      </c>
      <c r="C665" s="0" t="s">
        <v>712</v>
      </c>
      <c r="D665" s="50" t="s">
        <v>35</v>
      </c>
      <c r="E665" s="0" t="n">
        <v>2035</v>
      </c>
      <c r="F665" s="51" t="str">
        <f aca="false">"*"&amp;IF(AND(A665="EU",E665=2035),0.63,IF(AND(A665="EU",E665=2050),0.54,IF(AND(A665="USA",E665=2035),0.64,IF(AND(A665="USA",E665=2050),0.54,IF(AND(A665="Japan",E665=2035),0.68,IF(AND(A665="Japan",E665=2050),0.58,IF(AND(A665="Russia",E665=2035),0.65,IF(AND(A665="Russia",E665=2050),0.54,IF(AND(A665="China",E665=2035),0.61,IF(AND(A665="China",E665=2050),0.49,IF(AND(A665="India",E665=2035),0.6,IF(AND(A665="India",E665=2050),0.49,IF(AND(A665="Middle East",E665=2035),0.6,IF(AND(A665="Middle East",E665=2050),0.5,IF(AND(A665="Africa",E665=2035),0.61,IF(AND(A665="Africa",E665=2050),0.5,IF(AND(A665="Brazil",E665=2035),0.64,IF(AND(A665="Brazil",E665=2050),0.54,""))))))))))))))))))</f>
        <v>*0.61</v>
      </c>
      <c r="H665" s="0" t="s">
        <v>712</v>
      </c>
      <c r="I665" s="50" t="s">
        <v>35</v>
      </c>
      <c r="J665" s="0" t="n">
        <v>2050</v>
      </c>
      <c r="K665" s="48" t="str">
        <f aca="false">"*"&amp;IF(AND(A665="EU",J665=2035),0.63,IF(AND(A665="EU",J665=2050),0.54,IF(AND(A665="USA",J665=2035),0.64,IF(AND(A665="USA",J665=2050),0.54,IF(AND(A665="Japan",J665=2035),0.68,IF(AND(A665="Japan",J665=2050),0.58,IF(AND(A665="Russia",J665=2035),0.65,IF(AND(A665="Russia",J665=2050),0.54,IF(AND(A665="China",J665=2035),0.61,IF(AND(A665="China",J665=2050),0.49,IF(AND(A665="India",J665=2035),0.6,IF(AND(A665="India",J665=2050),0.49,IF(AND(A665="Middle East",J665=2035),0.6,IF(AND(A665="Middle East",J665=2050),0.5,IF(AND(A665="Africa",J665=2035),0.61,IF(AND(A665="Africa",J665=2050),0.5,IF(AND(A665="Brazil",J665=2035),0.64,IF(AND(A665="Brazil",J665=2050),0.54,""))))))))))))))))))</f>
        <v>*0.5</v>
      </c>
      <c r="P665" s="41" t="s">
        <v>712</v>
      </c>
      <c r="Q665" s="52" t="s">
        <v>35</v>
      </c>
      <c r="R665" s="41" t="n">
        <v>2035</v>
      </c>
      <c r="S665" s="53" t="str">
        <f aca="false">"*"&amp;IF(AND(A665="EU",R665=2035),0.62,IF(AND(A665="EU",R665=2050),0.51,IF(AND(A665="USA",R665=2035),0.62,IF(AND(A665="USA",R665=2050),0.5,IF(AND(A665="Japan",R665=2035),0.65,IF(AND(A665="Japan",R665=2050),0.55,IF(AND(A665="Russia",R665=2035),0.63,IF(AND(A665="Russia",R665=2050),0.52,IF(AND(A665="China",R665=2035),0.59,IF(AND(A665="China",R665=2050),0.47,IF(AND(A665="India",R665=2035),0.58,IF(AND(A665="India",R665=2050),0.47,IF(AND(A665="Middle East",R665=2035),0.59,IF(AND(A665="Middle East",R665=2050),0.47,IF(AND(A665="Africa",R665=2035),0.58,IF(AND(A665="Africa",R665=2050),0.47,IF(AND(A665="Brazil",R665=2035),0.64,IF(AND(A665="Brazil",R665=2050),0.53,""))))))))))))))))))</f>
        <v>*0.58</v>
      </c>
      <c r="U665" s="41" t="s">
        <v>712</v>
      </c>
      <c r="V665" s="52" t="s">
        <v>35</v>
      </c>
      <c r="W665" s="41" t="n">
        <v>2050</v>
      </c>
      <c r="X665" s="53" t="str">
        <f aca="false">"*"&amp;IF(AND(A665="EU",W665=2035),0.62,IF(AND(A665="EU",W665=2050),0.51,IF(AND(A665="USA",W665=2035),0.62,IF(AND(A665="USA",W665=2050),0.5,IF(AND(A665="Japan",W665=2035),0.65,IF(AND(A665="Japan",W665=2050),0.55,IF(AND(A665="Russia",W665=2035),0.63,IF(AND(A665="Russia",W665=2050),0.52,IF(AND(A665="China",W665=2035),0.59,IF(AND(A665="China",W665=2050),0.47,IF(AND(A665="India",W665=2035),0.58,IF(AND(A665="India",W665=2050),0.47,IF(AND(A665="Middle East",W665=2035),0.59,IF(AND(A665="Middle East",W665=2050),0.47,IF(AND(A665="Africa",W665=2035),0.58,IF(AND(A665="Africa",W665=2050),0.47,IF(AND(A665="Brazil",W665=2035),0.64,IF(AND(A665="Brazil",W665=2050),0.53,""))))))))))))))))))</f>
        <v>*0.47</v>
      </c>
      <c r="AC665" s="0" t="s">
        <v>712</v>
      </c>
      <c r="AD665" s="50" t="s">
        <v>35</v>
      </c>
      <c r="AE665" s="0" t="n">
        <v>2035</v>
      </c>
      <c r="AF665" s="51" t="str">
        <f aca="false">"*"&amp;IF(AND(A665="EU",AE665=2035),0.58,IF(AND(A665="EU",AE665=2050),0.49,IF(AND(A665="USA",AE665=2035),0.56,IF(AND(A665="USA",AE665=2050),0.45,IF(AND(A665="Japan",AE665=2035),0.62,IF(AND(A665="Japan",AE665=2050),0.51,IF(AND(A665="Russia",AE665=2035),0.55,IF(AND(A665="Russia",AE665=2050),0.41,IF(AND(A665="China",AE665=2035),0.54,IF(AND(A665="China",AE665=2050),0.44,IF(AND(A665="India",AE665=2035),0.55,IF(AND(A665="India",AE665=2050),0.42,IF(AND(A665="Middle East",AE665=2035),0.53,IF(AND(A665="Middle East",AE665=2050),0.41,IF(AND(A665="Africa",AE665=2035),0.53,IF(AND(A665="Africa",AE665=2050),0.41,IF(AND(A665="Brazil",AE665=2035),0.6,IF(AND(A665="Brazil",AE665=2050),0.5,""))))))))))))))))))</f>
        <v>*0.53</v>
      </c>
      <c r="AG665" s="51" t="str">
        <f aca="false">AG664</f>
        <v>REZoning_Sol-Win</v>
      </c>
      <c r="AI665" s="0" t="s">
        <v>712</v>
      </c>
      <c r="AJ665" s="50" t="s">
        <v>35</v>
      </c>
      <c r="AK665" s="0" t="n">
        <v>2050</v>
      </c>
      <c r="AL665" s="51" t="str">
        <f aca="false">"*"&amp;IF(AND(A665="EU",AK665=2035),0.58,IF(AND(A665="EU",AK665=2050),0.49,IF(AND(A665="USA",AK665=2035),0.56,IF(AND(A665="USA",AK665=2050),0.45,IF(AND(A665="Japan",AK665=2035),0.62,IF(AND(A665="Japan",AK665=2050),0.51,IF(AND(A665="Russia",AK665=2035),0.55,IF(AND(A665="Russia",AK665=2050),0.41,IF(AND(A665="China",AK665=2035),0.54,IF(AND(A665="China",AK665=2050),0.44,IF(AND(A665="India",AK665=2035),0.55,IF(AND(A665="India",AK665=2050),0.42,IF(AND(A665="Middle East",AK665=2035),0.53,IF(AND(A665="Middle East",AK665=2050),0.41,IF(AND(A665="Africa",AK665=2035),0.53,IF(AND(A665="Africa",AK665=2050),0.41,IF(AND(A665="Brazil",AK665=2035),0.6,IF(AND(A665="Brazil",AK665=2050),0.5,""))))))))))))))))))</f>
        <v>*0.41</v>
      </c>
      <c r="AM665" s="51" t="str">
        <f aca="false">AM664</f>
        <v>REZoning_Sol-Win</v>
      </c>
      <c r="AP665" s="0" t="s">
        <v>712</v>
      </c>
      <c r="AQ665" s="0" t="s">
        <v>35</v>
      </c>
      <c r="AR665" s="0" t="n">
        <v>2100</v>
      </c>
      <c r="AS665" s="0" t="s">
        <v>45</v>
      </c>
      <c r="AT665" s="0" t="s">
        <v>36</v>
      </c>
    </row>
    <row r="666" customFormat="false" ht="28.5" hidden="false" customHeight="true" outlineLevel="0" collapsed="false">
      <c r="A666" s="3" t="s">
        <v>43</v>
      </c>
      <c r="C666" s="0" t="s">
        <v>713</v>
      </c>
      <c r="D666" s="50" t="s">
        <v>35</v>
      </c>
      <c r="E666" s="0" t="n">
        <v>2035</v>
      </c>
      <c r="F666" s="51" t="str">
        <f aca="false">"*"&amp;IF(AND(A666="EU",E666=2035),0.63,IF(AND(A666="EU",E666=2050),0.54,IF(AND(A666="USA",E666=2035),0.64,IF(AND(A666="USA",E666=2050),0.54,IF(AND(A666="Japan",E666=2035),0.68,IF(AND(A666="Japan",E666=2050),0.58,IF(AND(A666="Russia",E666=2035),0.65,IF(AND(A666="Russia",E666=2050),0.54,IF(AND(A666="China",E666=2035),0.61,IF(AND(A666="China",E666=2050),0.49,IF(AND(A666="India",E666=2035),0.6,IF(AND(A666="India",E666=2050),0.49,IF(AND(A666="Middle East",E666=2035),0.6,IF(AND(A666="Middle East",E666=2050),0.5,IF(AND(A666="Africa",E666=2035),0.61,IF(AND(A666="Africa",E666=2050),0.5,IF(AND(A666="Brazil",E666=2035),0.64,IF(AND(A666="Brazil",E666=2050),0.54,""))))))))))))))))))</f>
        <v>*0.61</v>
      </c>
      <c r="H666" s="0" t="s">
        <v>713</v>
      </c>
      <c r="I666" s="50" t="s">
        <v>35</v>
      </c>
      <c r="J666" s="0" t="n">
        <v>2050</v>
      </c>
      <c r="K666" s="48" t="str">
        <f aca="false">"*"&amp;IF(AND(A666="EU",J666=2035),0.63,IF(AND(A666="EU",J666=2050),0.54,IF(AND(A666="USA",J666=2035),0.64,IF(AND(A666="USA",J666=2050),0.54,IF(AND(A666="Japan",J666=2035),0.68,IF(AND(A666="Japan",J666=2050),0.58,IF(AND(A666="Russia",J666=2035),0.65,IF(AND(A666="Russia",J666=2050),0.54,IF(AND(A666="China",J666=2035),0.61,IF(AND(A666="China",J666=2050),0.49,IF(AND(A666="India",J666=2035),0.6,IF(AND(A666="India",J666=2050),0.49,IF(AND(A666="Middle East",J666=2035),0.6,IF(AND(A666="Middle East",J666=2050),0.5,IF(AND(A666="Africa",J666=2035),0.61,IF(AND(A666="Africa",J666=2050),0.5,IF(AND(A666="Brazil",J666=2035),0.64,IF(AND(A666="Brazil",J666=2050),0.54,""))))))))))))))))))</f>
        <v>*0.5</v>
      </c>
      <c r="P666" s="41" t="s">
        <v>713</v>
      </c>
      <c r="Q666" s="52" t="s">
        <v>35</v>
      </c>
      <c r="R666" s="41" t="n">
        <v>2035</v>
      </c>
      <c r="S666" s="53" t="str">
        <f aca="false">"*"&amp;IF(AND(A666="EU",R666=2035),0.62,IF(AND(A666="EU",R666=2050),0.51,IF(AND(A666="USA",R666=2035),0.62,IF(AND(A666="USA",R666=2050),0.5,IF(AND(A666="Japan",R666=2035),0.65,IF(AND(A666="Japan",R666=2050),0.55,IF(AND(A666="Russia",R666=2035),0.63,IF(AND(A666="Russia",R666=2050),0.52,IF(AND(A666="China",R666=2035),0.59,IF(AND(A666="China",R666=2050),0.47,IF(AND(A666="India",R666=2035),0.58,IF(AND(A666="India",R666=2050),0.47,IF(AND(A666="Middle East",R666=2035),0.59,IF(AND(A666="Middle East",R666=2050),0.47,IF(AND(A666="Africa",R666=2035),0.58,IF(AND(A666="Africa",R666=2050),0.47,IF(AND(A666="Brazil",R666=2035),0.64,IF(AND(A666="Brazil",R666=2050),0.53,""))))))))))))))))))</f>
        <v>*0.58</v>
      </c>
      <c r="U666" s="41" t="s">
        <v>713</v>
      </c>
      <c r="V666" s="52" t="s">
        <v>35</v>
      </c>
      <c r="W666" s="41" t="n">
        <v>2050</v>
      </c>
      <c r="X666" s="53" t="str">
        <f aca="false">"*"&amp;IF(AND(A666="EU",W666=2035),0.62,IF(AND(A666="EU",W666=2050),0.51,IF(AND(A666="USA",W666=2035),0.62,IF(AND(A666="USA",W666=2050),0.5,IF(AND(A666="Japan",W666=2035),0.65,IF(AND(A666="Japan",W666=2050),0.55,IF(AND(A666="Russia",W666=2035),0.63,IF(AND(A666="Russia",W666=2050),0.52,IF(AND(A666="China",W666=2035),0.59,IF(AND(A666="China",W666=2050),0.47,IF(AND(A666="India",W666=2035),0.58,IF(AND(A666="India",W666=2050),0.47,IF(AND(A666="Middle East",W666=2035),0.59,IF(AND(A666="Middle East",W666=2050),0.47,IF(AND(A666="Africa",W666=2035),0.58,IF(AND(A666="Africa",W666=2050),0.47,IF(AND(A666="Brazil",W666=2035),0.64,IF(AND(A666="Brazil",W666=2050),0.53,""))))))))))))))))))</f>
        <v>*0.47</v>
      </c>
      <c r="AC666" s="0" t="s">
        <v>713</v>
      </c>
      <c r="AD666" s="50" t="s">
        <v>35</v>
      </c>
      <c r="AE666" s="0" t="n">
        <v>2035</v>
      </c>
      <c r="AF666" s="51" t="str">
        <f aca="false">"*"&amp;IF(AND(A666="EU",AE666=2035),0.58,IF(AND(A666="EU",AE666=2050),0.49,IF(AND(A666="USA",AE666=2035),0.56,IF(AND(A666="USA",AE666=2050),0.45,IF(AND(A666="Japan",AE666=2035),0.62,IF(AND(A666="Japan",AE666=2050),0.51,IF(AND(A666="Russia",AE666=2035),0.55,IF(AND(A666="Russia",AE666=2050),0.41,IF(AND(A666="China",AE666=2035),0.54,IF(AND(A666="China",AE666=2050),0.44,IF(AND(A666="India",AE666=2035),0.55,IF(AND(A666="India",AE666=2050),0.42,IF(AND(A666="Middle East",AE666=2035),0.53,IF(AND(A666="Middle East",AE666=2050),0.41,IF(AND(A666="Africa",AE666=2035),0.53,IF(AND(A666="Africa",AE666=2050),0.41,IF(AND(A666="Brazil",AE666=2035),0.6,IF(AND(A666="Brazil",AE666=2050),0.5,""))))))))))))))))))</f>
        <v>*0.53</v>
      </c>
      <c r="AG666" s="51" t="str">
        <f aca="false">AG665</f>
        <v>REZoning_Sol-Win</v>
      </c>
      <c r="AI666" s="0" t="s">
        <v>713</v>
      </c>
      <c r="AJ666" s="50" t="s">
        <v>35</v>
      </c>
      <c r="AK666" s="0" t="n">
        <v>2050</v>
      </c>
      <c r="AL666" s="51" t="str">
        <f aca="false">"*"&amp;IF(AND(A666="EU",AK666=2035),0.58,IF(AND(A666="EU",AK666=2050),0.49,IF(AND(A666="USA",AK666=2035),0.56,IF(AND(A666="USA",AK666=2050),0.45,IF(AND(A666="Japan",AK666=2035),0.62,IF(AND(A666="Japan",AK666=2050),0.51,IF(AND(A666="Russia",AK666=2035),0.55,IF(AND(A666="Russia",AK666=2050),0.41,IF(AND(A666="China",AK666=2035),0.54,IF(AND(A666="China",AK666=2050),0.44,IF(AND(A666="India",AK666=2035),0.55,IF(AND(A666="India",AK666=2050),0.42,IF(AND(A666="Middle East",AK666=2035),0.53,IF(AND(A666="Middle East",AK666=2050),0.41,IF(AND(A666="Africa",AK666=2035),0.53,IF(AND(A666="Africa",AK666=2050),0.41,IF(AND(A666="Brazil",AK666=2035),0.6,IF(AND(A666="Brazil",AK666=2050),0.5,""))))))))))))))))))</f>
        <v>*0.41</v>
      </c>
      <c r="AM666" s="51" t="str">
        <f aca="false">AM665</f>
        <v>REZoning_Sol-Win</v>
      </c>
      <c r="AP666" s="0" t="s">
        <v>713</v>
      </c>
      <c r="AQ666" s="0" t="s">
        <v>35</v>
      </c>
      <c r="AR666" s="0" t="n">
        <v>2100</v>
      </c>
      <c r="AS666" s="0" t="s">
        <v>45</v>
      </c>
      <c r="AT666" s="0" t="s">
        <v>36</v>
      </c>
    </row>
    <row r="667" customFormat="false" ht="28.5" hidden="false" customHeight="true" outlineLevel="0" collapsed="false">
      <c r="A667" s="3" t="s">
        <v>43</v>
      </c>
      <c r="C667" s="0" t="s">
        <v>714</v>
      </c>
      <c r="D667" s="50" t="s">
        <v>35</v>
      </c>
      <c r="E667" s="0" t="n">
        <v>2035</v>
      </c>
      <c r="F667" s="51" t="str">
        <f aca="false">"*"&amp;IF(AND(A667="EU",E667=2035),0.63,IF(AND(A667="EU",E667=2050),0.54,IF(AND(A667="USA",E667=2035),0.64,IF(AND(A667="USA",E667=2050),0.54,IF(AND(A667="Japan",E667=2035),0.68,IF(AND(A667="Japan",E667=2050),0.58,IF(AND(A667="Russia",E667=2035),0.65,IF(AND(A667="Russia",E667=2050),0.54,IF(AND(A667="China",E667=2035),0.61,IF(AND(A667="China",E667=2050),0.49,IF(AND(A667="India",E667=2035),0.6,IF(AND(A667="India",E667=2050),0.49,IF(AND(A667="Middle East",E667=2035),0.6,IF(AND(A667="Middle East",E667=2050),0.5,IF(AND(A667="Africa",E667=2035),0.61,IF(AND(A667="Africa",E667=2050),0.5,IF(AND(A667="Brazil",E667=2035),0.64,IF(AND(A667="Brazil",E667=2050),0.54,""))))))))))))))))))</f>
        <v>*0.61</v>
      </c>
      <c r="H667" s="0" t="s">
        <v>714</v>
      </c>
      <c r="I667" s="50" t="s">
        <v>35</v>
      </c>
      <c r="J667" s="0" t="n">
        <v>2050</v>
      </c>
      <c r="K667" s="48" t="str">
        <f aca="false">"*"&amp;IF(AND(A667="EU",J667=2035),0.63,IF(AND(A667="EU",J667=2050),0.54,IF(AND(A667="USA",J667=2035),0.64,IF(AND(A667="USA",J667=2050),0.54,IF(AND(A667="Japan",J667=2035),0.68,IF(AND(A667="Japan",J667=2050),0.58,IF(AND(A667="Russia",J667=2035),0.65,IF(AND(A667="Russia",J667=2050),0.54,IF(AND(A667="China",J667=2035),0.61,IF(AND(A667="China",J667=2050),0.49,IF(AND(A667="India",J667=2035),0.6,IF(AND(A667="India",J667=2050),0.49,IF(AND(A667="Middle East",J667=2035),0.6,IF(AND(A667="Middle East",J667=2050),0.5,IF(AND(A667="Africa",J667=2035),0.61,IF(AND(A667="Africa",J667=2050),0.5,IF(AND(A667="Brazil",J667=2035),0.64,IF(AND(A667="Brazil",J667=2050),0.54,""))))))))))))))))))</f>
        <v>*0.5</v>
      </c>
      <c r="P667" s="41" t="s">
        <v>714</v>
      </c>
      <c r="Q667" s="52" t="s">
        <v>35</v>
      </c>
      <c r="R667" s="41" t="n">
        <v>2035</v>
      </c>
      <c r="S667" s="53" t="str">
        <f aca="false">"*"&amp;IF(AND(A667="EU",R667=2035),0.62,IF(AND(A667="EU",R667=2050),0.51,IF(AND(A667="USA",R667=2035),0.62,IF(AND(A667="USA",R667=2050),0.5,IF(AND(A667="Japan",R667=2035),0.65,IF(AND(A667="Japan",R667=2050),0.55,IF(AND(A667="Russia",R667=2035),0.63,IF(AND(A667="Russia",R667=2050),0.52,IF(AND(A667="China",R667=2035),0.59,IF(AND(A667="China",R667=2050),0.47,IF(AND(A667="India",R667=2035),0.58,IF(AND(A667="India",R667=2050),0.47,IF(AND(A667="Middle East",R667=2035),0.59,IF(AND(A667="Middle East",R667=2050),0.47,IF(AND(A667="Africa",R667=2035),0.58,IF(AND(A667="Africa",R667=2050),0.47,IF(AND(A667="Brazil",R667=2035),0.64,IF(AND(A667="Brazil",R667=2050),0.53,""))))))))))))))))))</f>
        <v>*0.58</v>
      </c>
      <c r="U667" s="41" t="s">
        <v>714</v>
      </c>
      <c r="V667" s="52" t="s">
        <v>35</v>
      </c>
      <c r="W667" s="41" t="n">
        <v>2050</v>
      </c>
      <c r="X667" s="53" t="str">
        <f aca="false">"*"&amp;IF(AND(A667="EU",W667=2035),0.62,IF(AND(A667="EU",W667=2050),0.51,IF(AND(A667="USA",W667=2035),0.62,IF(AND(A667="USA",W667=2050),0.5,IF(AND(A667="Japan",W667=2035),0.65,IF(AND(A667="Japan",W667=2050),0.55,IF(AND(A667="Russia",W667=2035),0.63,IF(AND(A667="Russia",W667=2050),0.52,IF(AND(A667="China",W667=2035),0.59,IF(AND(A667="China",W667=2050),0.47,IF(AND(A667="India",W667=2035),0.58,IF(AND(A667="India",W667=2050),0.47,IF(AND(A667="Middle East",W667=2035),0.59,IF(AND(A667="Middle East",W667=2050),0.47,IF(AND(A667="Africa",W667=2035),0.58,IF(AND(A667="Africa",W667=2050),0.47,IF(AND(A667="Brazil",W667=2035),0.64,IF(AND(A667="Brazil",W667=2050),0.53,""))))))))))))))))))</f>
        <v>*0.47</v>
      </c>
      <c r="AC667" s="0" t="s">
        <v>714</v>
      </c>
      <c r="AD667" s="50" t="s">
        <v>35</v>
      </c>
      <c r="AE667" s="0" t="n">
        <v>2035</v>
      </c>
      <c r="AF667" s="51" t="str">
        <f aca="false">"*"&amp;IF(AND(A667="EU",AE667=2035),0.58,IF(AND(A667="EU",AE667=2050),0.49,IF(AND(A667="USA",AE667=2035),0.56,IF(AND(A667="USA",AE667=2050),0.45,IF(AND(A667="Japan",AE667=2035),0.62,IF(AND(A667="Japan",AE667=2050),0.51,IF(AND(A667="Russia",AE667=2035),0.55,IF(AND(A667="Russia",AE667=2050),0.41,IF(AND(A667="China",AE667=2035),0.54,IF(AND(A667="China",AE667=2050),0.44,IF(AND(A667="India",AE667=2035),0.55,IF(AND(A667="India",AE667=2050),0.42,IF(AND(A667="Middle East",AE667=2035),0.53,IF(AND(A667="Middle East",AE667=2050),0.41,IF(AND(A667="Africa",AE667=2035),0.53,IF(AND(A667="Africa",AE667=2050),0.41,IF(AND(A667="Brazil",AE667=2035),0.6,IF(AND(A667="Brazil",AE667=2050),0.5,""))))))))))))))))))</f>
        <v>*0.53</v>
      </c>
      <c r="AG667" s="51" t="str">
        <f aca="false">AG666</f>
        <v>REZoning_Sol-Win</v>
      </c>
      <c r="AI667" s="0" t="s">
        <v>714</v>
      </c>
      <c r="AJ667" s="50" t="s">
        <v>35</v>
      </c>
      <c r="AK667" s="0" t="n">
        <v>2050</v>
      </c>
      <c r="AL667" s="51" t="str">
        <f aca="false">"*"&amp;IF(AND(A667="EU",AK667=2035),0.58,IF(AND(A667="EU",AK667=2050),0.49,IF(AND(A667="USA",AK667=2035),0.56,IF(AND(A667="USA",AK667=2050),0.45,IF(AND(A667="Japan",AK667=2035),0.62,IF(AND(A667="Japan",AK667=2050),0.51,IF(AND(A667="Russia",AK667=2035),0.55,IF(AND(A667="Russia",AK667=2050),0.41,IF(AND(A667="China",AK667=2035),0.54,IF(AND(A667="China",AK667=2050),0.44,IF(AND(A667="India",AK667=2035),0.55,IF(AND(A667="India",AK667=2050),0.42,IF(AND(A667="Middle East",AK667=2035),0.53,IF(AND(A667="Middle East",AK667=2050),0.41,IF(AND(A667="Africa",AK667=2035),0.53,IF(AND(A667="Africa",AK667=2050),0.41,IF(AND(A667="Brazil",AK667=2035),0.6,IF(AND(A667="Brazil",AK667=2050),0.5,""))))))))))))))))))</f>
        <v>*0.41</v>
      </c>
      <c r="AM667" s="51" t="str">
        <f aca="false">AM666</f>
        <v>REZoning_Sol-Win</v>
      </c>
      <c r="AP667" s="0" t="s">
        <v>714</v>
      </c>
      <c r="AQ667" s="0" t="s">
        <v>35</v>
      </c>
      <c r="AR667" s="0" t="n">
        <v>2100</v>
      </c>
      <c r="AS667" s="0" t="s">
        <v>45</v>
      </c>
      <c r="AT667" s="0" t="s">
        <v>36</v>
      </c>
    </row>
    <row r="668" customFormat="false" ht="28.5" hidden="false" customHeight="true" outlineLevel="0" collapsed="false">
      <c r="A668" s="3" t="s">
        <v>43</v>
      </c>
      <c r="C668" s="0" t="s">
        <v>715</v>
      </c>
      <c r="D668" s="50" t="s">
        <v>35</v>
      </c>
      <c r="E668" s="0" t="n">
        <v>2035</v>
      </c>
      <c r="F668" s="51" t="str">
        <f aca="false">"*"&amp;IF(AND(A668="EU",E668=2035),0.63,IF(AND(A668="EU",E668=2050),0.54,IF(AND(A668="USA",E668=2035),0.64,IF(AND(A668="USA",E668=2050),0.54,IF(AND(A668="Japan",E668=2035),0.68,IF(AND(A668="Japan",E668=2050),0.58,IF(AND(A668="Russia",E668=2035),0.65,IF(AND(A668="Russia",E668=2050),0.54,IF(AND(A668="China",E668=2035),0.61,IF(AND(A668="China",E668=2050),0.49,IF(AND(A668="India",E668=2035),0.6,IF(AND(A668="India",E668=2050),0.49,IF(AND(A668="Middle East",E668=2035),0.6,IF(AND(A668="Middle East",E668=2050),0.5,IF(AND(A668="Africa",E668=2035),0.61,IF(AND(A668="Africa",E668=2050),0.5,IF(AND(A668="Brazil",E668=2035),0.64,IF(AND(A668="Brazil",E668=2050),0.54,""))))))))))))))))))</f>
        <v>*0.61</v>
      </c>
      <c r="H668" s="0" t="s">
        <v>715</v>
      </c>
      <c r="I668" s="50" t="s">
        <v>35</v>
      </c>
      <c r="J668" s="0" t="n">
        <v>2050</v>
      </c>
      <c r="K668" s="48" t="str">
        <f aca="false">"*"&amp;IF(AND(A668="EU",J668=2035),0.63,IF(AND(A668="EU",J668=2050),0.54,IF(AND(A668="USA",J668=2035),0.64,IF(AND(A668="USA",J668=2050),0.54,IF(AND(A668="Japan",J668=2035),0.68,IF(AND(A668="Japan",J668=2050),0.58,IF(AND(A668="Russia",J668=2035),0.65,IF(AND(A668="Russia",J668=2050),0.54,IF(AND(A668="China",J668=2035),0.61,IF(AND(A668="China",J668=2050),0.49,IF(AND(A668="India",J668=2035),0.6,IF(AND(A668="India",J668=2050),0.49,IF(AND(A668="Middle East",J668=2035),0.6,IF(AND(A668="Middle East",J668=2050),0.5,IF(AND(A668="Africa",J668=2035),0.61,IF(AND(A668="Africa",J668=2050),0.5,IF(AND(A668="Brazil",J668=2035),0.64,IF(AND(A668="Brazil",J668=2050),0.54,""))))))))))))))))))</f>
        <v>*0.5</v>
      </c>
      <c r="P668" s="41" t="s">
        <v>715</v>
      </c>
      <c r="Q668" s="52" t="s">
        <v>35</v>
      </c>
      <c r="R668" s="41" t="n">
        <v>2035</v>
      </c>
      <c r="S668" s="53" t="str">
        <f aca="false">"*"&amp;IF(AND(A668="EU",R668=2035),0.62,IF(AND(A668="EU",R668=2050),0.51,IF(AND(A668="USA",R668=2035),0.62,IF(AND(A668="USA",R668=2050),0.5,IF(AND(A668="Japan",R668=2035),0.65,IF(AND(A668="Japan",R668=2050),0.55,IF(AND(A668="Russia",R668=2035),0.63,IF(AND(A668="Russia",R668=2050),0.52,IF(AND(A668="China",R668=2035),0.59,IF(AND(A668="China",R668=2050),0.47,IF(AND(A668="India",R668=2035),0.58,IF(AND(A668="India",R668=2050),0.47,IF(AND(A668="Middle East",R668=2035),0.59,IF(AND(A668="Middle East",R668=2050),0.47,IF(AND(A668="Africa",R668=2035),0.58,IF(AND(A668="Africa",R668=2050),0.47,IF(AND(A668="Brazil",R668=2035),0.64,IF(AND(A668="Brazil",R668=2050),0.53,""))))))))))))))))))</f>
        <v>*0.58</v>
      </c>
      <c r="U668" s="41" t="s">
        <v>715</v>
      </c>
      <c r="V668" s="52" t="s">
        <v>35</v>
      </c>
      <c r="W668" s="41" t="n">
        <v>2050</v>
      </c>
      <c r="X668" s="53" t="str">
        <f aca="false">"*"&amp;IF(AND(A668="EU",W668=2035),0.62,IF(AND(A668="EU",W668=2050),0.51,IF(AND(A668="USA",W668=2035),0.62,IF(AND(A668="USA",W668=2050),0.5,IF(AND(A668="Japan",W668=2035),0.65,IF(AND(A668="Japan",W668=2050),0.55,IF(AND(A668="Russia",W668=2035),0.63,IF(AND(A668="Russia",W668=2050),0.52,IF(AND(A668="China",W668=2035),0.59,IF(AND(A668="China",W668=2050),0.47,IF(AND(A668="India",W668=2035),0.58,IF(AND(A668="India",W668=2050),0.47,IF(AND(A668="Middle East",W668=2035),0.59,IF(AND(A668="Middle East",W668=2050),0.47,IF(AND(A668="Africa",W668=2035),0.58,IF(AND(A668="Africa",W668=2050),0.47,IF(AND(A668="Brazil",W668=2035),0.64,IF(AND(A668="Brazil",W668=2050),0.53,""))))))))))))))))))</f>
        <v>*0.47</v>
      </c>
      <c r="AC668" s="0" t="s">
        <v>715</v>
      </c>
      <c r="AD668" s="50" t="s">
        <v>35</v>
      </c>
      <c r="AE668" s="0" t="n">
        <v>2035</v>
      </c>
      <c r="AF668" s="51" t="str">
        <f aca="false">"*"&amp;IF(AND(A668="EU",AE668=2035),0.58,IF(AND(A668="EU",AE668=2050),0.49,IF(AND(A668="USA",AE668=2035),0.56,IF(AND(A668="USA",AE668=2050),0.45,IF(AND(A668="Japan",AE668=2035),0.62,IF(AND(A668="Japan",AE668=2050),0.51,IF(AND(A668="Russia",AE668=2035),0.55,IF(AND(A668="Russia",AE668=2050),0.41,IF(AND(A668="China",AE668=2035),0.54,IF(AND(A668="China",AE668=2050),0.44,IF(AND(A668="India",AE668=2035),0.55,IF(AND(A668="India",AE668=2050),0.42,IF(AND(A668="Middle East",AE668=2035),0.53,IF(AND(A668="Middle East",AE668=2050),0.41,IF(AND(A668="Africa",AE668=2035),0.53,IF(AND(A668="Africa",AE668=2050),0.41,IF(AND(A668="Brazil",AE668=2035),0.6,IF(AND(A668="Brazil",AE668=2050),0.5,""))))))))))))))))))</f>
        <v>*0.53</v>
      </c>
      <c r="AG668" s="51" t="str">
        <f aca="false">AG667</f>
        <v>REZoning_Sol-Win</v>
      </c>
      <c r="AI668" s="0" t="s">
        <v>715</v>
      </c>
      <c r="AJ668" s="50" t="s">
        <v>35</v>
      </c>
      <c r="AK668" s="0" t="n">
        <v>2050</v>
      </c>
      <c r="AL668" s="51" t="str">
        <f aca="false">"*"&amp;IF(AND(A668="EU",AK668=2035),0.58,IF(AND(A668="EU",AK668=2050),0.49,IF(AND(A668="USA",AK668=2035),0.56,IF(AND(A668="USA",AK668=2050),0.45,IF(AND(A668="Japan",AK668=2035),0.62,IF(AND(A668="Japan",AK668=2050),0.51,IF(AND(A668="Russia",AK668=2035),0.55,IF(AND(A668="Russia",AK668=2050),0.41,IF(AND(A668="China",AK668=2035),0.54,IF(AND(A668="China",AK668=2050),0.44,IF(AND(A668="India",AK668=2035),0.55,IF(AND(A668="India",AK668=2050),0.42,IF(AND(A668="Middle East",AK668=2035),0.53,IF(AND(A668="Middle East",AK668=2050),0.41,IF(AND(A668="Africa",AK668=2035),0.53,IF(AND(A668="Africa",AK668=2050),0.41,IF(AND(A668="Brazil",AK668=2035),0.6,IF(AND(A668="Brazil",AK668=2050),0.5,""))))))))))))))))))</f>
        <v>*0.41</v>
      </c>
      <c r="AM668" s="51" t="str">
        <f aca="false">AM667</f>
        <v>REZoning_Sol-Win</v>
      </c>
      <c r="AP668" s="0" t="s">
        <v>715</v>
      </c>
      <c r="AQ668" s="0" t="s">
        <v>35</v>
      </c>
      <c r="AR668" s="0" t="n">
        <v>2100</v>
      </c>
      <c r="AS668" s="0" t="s">
        <v>45</v>
      </c>
      <c r="AT668" s="0" t="s">
        <v>36</v>
      </c>
    </row>
    <row r="669" customFormat="false" ht="28.5" hidden="false" customHeight="true" outlineLevel="0" collapsed="false">
      <c r="A669" s="3" t="s">
        <v>61</v>
      </c>
      <c r="C669" s="0" t="s">
        <v>716</v>
      </c>
      <c r="D669" s="50" t="s">
        <v>35</v>
      </c>
      <c r="E669" s="0" t="n">
        <v>2035</v>
      </c>
      <c r="F669" s="51" t="str">
        <f aca="false">"*"&amp;IF(AND(A669="EU",E669=2035),0.63,IF(AND(A669="EU",E669=2050),0.54,IF(AND(A669="USA",E669=2035),0.64,IF(AND(A669="USA",E669=2050),0.54,IF(AND(A669="Japan",E669=2035),0.68,IF(AND(A669="Japan",E669=2050),0.58,IF(AND(A669="Russia",E669=2035),0.65,IF(AND(A669="Russia",E669=2050),0.54,IF(AND(A669="China",E669=2035),0.61,IF(AND(A669="China",E669=2050),0.49,IF(AND(A669="India",E669=2035),0.6,IF(AND(A669="India",E669=2050),0.49,IF(AND(A669="Middle East",E669=2035),0.6,IF(AND(A669="Middle East",E669=2050),0.5,IF(AND(A669="Africa",E669=2035),0.61,IF(AND(A669="Africa",E669=2050),0.5,IF(AND(A669="Brazil",E669=2035),0.64,IF(AND(A669="Brazil",E669=2050),0.54,""))))))))))))))))))</f>
        <v>*0.64</v>
      </c>
      <c r="H669" s="0" t="s">
        <v>716</v>
      </c>
      <c r="I669" s="50" t="s">
        <v>35</v>
      </c>
      <c r="J669" s="0" t="n">
        <v>2050</v>
      </c>
      <c r="K669" s="48" t="str">
        <f aca="false">"*"&amp;IF(AND(A669="EU",J669=2035),0.63,IF(AND(A669="EU",J669=2050),0.54,IF(AND(A669="USA",J669=2035),0.64,IF(AND(A669="USA",J669=2050),0.54,IF(AND(A669="Japan",J669=2035),0.68,IF(AND(A669="Japan",J669=2050),0.58,IF(AND(A669="Russia",J669=2035),0.65,IF(AND(A669="Russia",J669=2050),0.54,IF(AND(A669="China",J669=2035),0.61,IF(AND(A669="China",J669=2050),0.49,IF(AND(A669="India",J669=2035),0.6,IF(AND(A669="India",J669=2050),0.49,IF(AND(A669="Middle East",J669=2035),0.6,IF(AND(A669="Middle East",J669=2050),0.5,IF(AND(A669="Africa",J669=2035),0.61,IF(AND(A669="Africa",J669=2050),0.5,IF(AND(A669="Brazil",J669=2035),0.64,IF(AND(A669="Brazil",J669=2050),0.54,""))))))))))))))))))</f>
        <v>*0.54</v>
      </c>
      <c r="P669" s="41" t="s">
        <v>716</v>
      </c>
      <c r="Q669" s="52" t="s">
        <v>35</v>
      </c>
      <c r="R669" s="41" t="n">
        <v>2035</v>
      </c>
      <c r="S669" s="53" t="str">
        <f aca="false">"*"&amp;IF(AND(A669="EU",R669=2035),0.62,IF(AND(A669="EU",R669=2050),0.51,IF(AND(A669="USA",R669=2035),0.62,IF(AND(A669="USA",R669=2050),0.5,IF(AND(A669="Japan",R669=2035),0.65,IF(AND(A669="Japan",R669=2050),0.55,IF(AND(A669="Russia",R669=2035),0.63,IF(AND(A669="Russia",R669=2050),0.52,IF(AND(A669="China",R669=2035),0.59,IF(AND(A669="China",R669=2050),0.47,IF(AND(A669="India",R669=2035),0.58,IF(AND(A669="India",R669=2050),0.47,IF(AND(A669="Middle East",R669=2035),0.59,IF(AND(A669="Middle East",R669=2050),0.47,IF(AND(A669="Africa",R669=2035),0.58,IF(AND(A669="Africa",R669=2050),0.47,IF(AND(A669="Brazil",R669=2035),0.64,IF(AND(A669="Brazil",R669=2050),0.53,""))))))))))))))))))</f>
        <v>*0.64</v>
      </c>
      <c r="U669" s="41" t="s">
        <v>716</v>
      </c>
      <c r="V669" s="52" t="s">
        <v>35</v>
      </c>
      <c r="W669" s="41" t="n">
        <v>2050</v>
      </c>
      <c r="X669" s="53" t="str">
        <f aca="false">"*"&amp;IF(AND(A669="EU",W669=2035),0.62,IF(AND(A669="EU",W669=2050),0.51,IF(AND(A669="USA",W669=2035),0.62,IF(AND(A669="USA",W669=2050),0.5,IF(AND(A669="Japan",W669=2035),0.65,IF(AND(A669="Japan",W669=2050),0.55,IF(AND(A669="Russia",W669=2035),0.63,IF(AND(A669="Russia",W669=2050),0.52,IF(AND(A669="China",W669=2035),0.59,IF(AND(A669="China",W669=2050),0.47,IF(AND(A669="India",W669=2035),0.58,IF(AND(A669="India",W669=2050),0.47,IF(AND(A669="Middle East",W669=2035),0.59,IF(AND(A669="Middle East",W669=2050),0.47,IF(AND(A669="Africa",W669=2035),0.58,IF(AND(A669="Africa",W669=2050),0.47,IF(AND(A669="Brazil",W669=2035),0.64,IF(AND(A669="Brazil",W669=2050),0.53,""))))))))))))))))))</f>
        <v>*0.53</v>
      </c>
      <c r="AC669" s="0" t="s">
        <v>716</v>
      </c>
      <c r="AD669" s="50" t="s">
        <v>35</v>
      </c>
      <c r="AE669" s="0" t="n">
        <v>2035</v>
      </c>
      <c r="AF669" s="51" t="str">
        <f aca="false">"*"&amp;IF(AND(A669="EU",AE669=2035),0.58,IF(AND(A669="EU",AE669=2050),0.49,IF(AND(A669="USA",AE669=2035),0.56,IF(AND(A669="USA",AE669=2050),0.45,IF(AND(A669="Japan",AE669=2035),0.62,IF(AND(A669="Japan",AE669=2050),0.51,IF(AND(A669="Russia",AE669=2035),0.55,IF(AND(A669="Russia",AE669=2050),0.41,IF(AND(A669="China",AE669=2035),0.54,IF(AND(A669="China",AE669=2050),0.44,IF(AND(A669="India",AE669=2035),0.55,IF(AND(A669="India",AE669=2050),0.42,IF(AND(A669="Middle East",AE669=2035),0.53,IF(AND(A669="Middle East",AE669=2050),0.41,IF(AND(A669="Africa",AE669=2035),0.53,IF(AND(A669="Africa",AE669=2050),0.41,IF(AND(A669="Brazil",AE669=2035),0.6,IF(AND(A669="Brazil",AE669=2050),0.5,""))))))))))))))))))</f>
        <v>*0.6</v>
      </c>
      <c r="AG669" s="51" t="str">
        <f aca="false">AG668</f>
        <v>REZoning_Sol-Win</v>
      </c>
      <c r="AI669" s="0" t="s">
        <v>716</v>
      </c>
      <c r="AJ669" s="50" t="s">
        <v>35</v>
      </c>
      <c r="AK669" s="0" t="n">
        <v>2050</v>
      </c>
      <c r="AL669" s="51" t="str">
        <f aca="false">"*"&amp;IF(AND(A669="EU",AK669=2035),0.58,IF(AND(A669="EU",AK669=2050),0.49,IF(AND(A669="USA",AK669=2035),0.56,IF(AND(A669="USA",AK669=2050),0.45,IF(AND(A669="Japan",AK669=2035),0.62,IF(AND(A669="Japan",AK669=2050),0.51,IF(AND(A669="Russia",AK669=2035),0.55,IF(AND(A669="Russia",AK669=2050),0.41,IF(AND(A669="China",AK669=2035),0.54,IF(AND(A669="China",AK669=2050),0.44,IF(AND(A669="India",AK669=2035),0.55,IF(AND(A669="India",AK669=2050),0.42,IF(AND(A669="Middle East",AK669=2035),0.53,IF(AND(A669="Middle East",AK669=2050),0.41,IF(AND(A669="Africa",AK669=2035),0.53,IF(AND(A669="Africa",AK669=2050),0.41,IF(AND(A669="Brazil",AK669=2035),0.6,IF(AND(A669="Brazil",AK669=2050),0.5,""))))))))))))))))))</f>
        <v>*0.5</v>
      </c>
      <c r="AM669" s="51" t="str">
        <f aca="false">AM668</f>
        <v>REZoning_Sol-Win</v>
      </c>
      <c r="AP669" s="0" t="s">
        <v>716</v>
      </c>
      <c r="AQ669" s="0" t="s">
        <v>35</v>
      </c>
      <c r="AR669" s="0" t="n">
        <v>2100</v>
      </c>
      <c r="AS669" s="0" t="s">
        <v>63</v>
      </c>
      <c r="AT669" s="0" t="s">
        <v>36</v>
      </c>
    </row>
    <row r="670" customFormat="false" ht="28.5" hidden="false" customHeight="true" outlineLevel="0" collapsed="false">
      <c r="A670" s="3" t="s">
        <v>43</v>
      </c>
      <c r="C670" s="0" t="s">
        <v>717</v>
      </c>
      <c r="D670" s="50" t="s">
        <v>35</v>
      </c>
      <c r="E670" s="0" t="n">
        <v>2035</v>
      </c>
      <c r="F670" s="51" t="str">
        <f aca="false">"*"&amp;IF(AND(A670="EU",E670=2035),0.63,IF(AND(A670="EU",E670=2050),0.54,IF(AND(A670="USA",E670=2035),0.64,IF(AND(A670="USA",E670=2050),0.54,IF(AND(A670="Japan",E670=2035),0.68,IF(AND(A670="Japan",E670=2050),0.58,IF(AND(A670="Russia",E670=2035),0.65,IF(AND(A670="Russia",E670=2050),0.54,IF(AND(A670="China",E670=2035),0.61,IF(AND(A670="China",E670=2050),0.49,IF(AND(A670="India",E670=2035),0.6,IF(AND(A670="India",E670=2050),0.49,IF(AND(A670="Middle East",E670=2035),0.6,IF(AND(A670="Middle East",E670=2050),0.5,IF(AND(A670="Africa",E670=2035),0.61,IF(AND(A670="Africa",E670=2050),0.5,IF(AND(A670="Brazil",E670=2035),0.64,IF(AND(A670="Brazil",E670=2050),0.54,""))))))))))))))))))</f>
        <v>*0.61</v>
      </c>
      <c r="H670" s="0" t="s">
        <v>717</v>
      </c>
      <c r="I670" s="50" t="s">
        <v>35</v>
      </c>
      <c r="J670" s="0" t="n">
        <v>2050</v>
      </c>
      <c r="K670" s="48" t="str">
        <f aca="false">"*"&amp;IF(AND(A670="EU",J670=2035),0.63,IF(AND(A670="EU",J670=2050),0.54,IF(AND(A670="USA",J670=2035),0.64,IF(AND(A670="USA",J670=2050),0.54,IF(AND(A670="Japan",J670=2035),0.68,IF(AND(A670="Japan",J670=2050),0.58,IF(AND(A670="Russia",J670=2035),0.65,IF(AND(A670="Russia",J670=2050),0.54,IF(AND(A670="China",J670=2035),0.61,IF(AND(A670="China",J670=2050),0.49,IF(AND(A670="India",J670=2035),0.6,IF(AND(A670="India",J670=2050),0.49,IF(AND(A670="Middle East",J670=2035),0.6,IF(AND(A670="Middle East",J670=2050),0.5,IF(AND(A670="Africa",J670=2035),0.61,IF(AND(A670="Africa",J670=2050),0.5,IF(AND(A670="Brazil",J670=2035),0.64,IF(AND(A670="Brazil",J670=2050),0.54,""))))))))))))))))))</f>
        <v>*0.5</v>
      </c>
      <c r="P670" s="41" t="s">
        <v>717</v>
      </c>
      <c r="Q670" s="52" t="s">
        <v>35</v>
      </c>
      <c r="R670" s="41" t="n">
        <v>2035</v>
      </c>
      <c r="S670" s="53" t="str">
        <f aca="false">"*"&amp;IF(AND(A670="EU",R670=2035),0.62,IF(AND(A670="EU",R670=2050),0.51,IF(AND(A670="USA",R670=2035),0.62,IF(AND(A670="USA",R670=2050),0.5,IF(AND(A670="Japan",R670=2035),0.65,IF(AND(A670="Japan",R670=2050),0.55,IF(AND(A670="Russia",R670=2035),0.63,IF(AND(A670="Russia",R670=2050),0.52,IF(AND(A670="China",R670=2035),0.59,IF(AND(A670="China",R670=2050),0.47,IF(AND(A670="India",R670=2035),0.58,IF(AND(A670="India",R670=2050),0.47,IF(AND(A670="Middle East",R670=2035),0.59,IF(AND(A670="Middle East",R670=2050),0.47,IF(AND(A670="Africa",R670=2035),0.58,IF(AND(A670="Africa",R670=2050),0.47,IF(AND(A670="Brazil",R670=2035),0.64,IF(AND(A670="Brazil",R670=2050),0.53,""))))))))))))))))))</f>
        <v>*0.58</v>
      </c>
      <c r="U670" s="41" t="s">
        <v>717</v>
      </c>
      <c r="V670" s="52" t="s">
        <v>35</v>
      </c>
      <c r="W670" s="41" t="n">
        <v>2050</v>
      </c>
      <c r="X670" s="53" t="str">
        <f aca="false">"*"&amp;IF(AND(A670="EU",W670=2035),0.62,IF(AND(A670="EU",W670=2050),0.51,IF(AND(A670="USA",W670=2035),0.62,IF(AND(A670="USA",W670=2050),0.5,IF(AND(A670="Japan",W670=2035),0.65,IF(AND(A670="Japan",W670=2050),0.55,IF(AND(A670="Russia",W670=2035),0.63,IF(AND(A670="Russia",W670=2050),0.52,IF(AND(A670="China",W670=2035),0.59,IF(AND(A670="China",W670=2050),0.47,IF(AND(A670="India",W670=2035),0.58,IF(AND(A670="India",W670=2050),0.47,IF(AND(A670="Middle East",W670=2035),0.59,IF(AND(A670="Middle East",W670=2050),0.47,IF(AND(A670="Africa",W670=2035),0.58,IF(AND(A670="Africa",W670=2050),0.47,IF(AND(A670="Brazil",W670=2035),0.64,IF(AND(A670="Brazil",W670=2050),0.53,""))))))))))))))))))</f>
        <v>*0.47</v>
      </c>
      <c r="AC670" s="0" t="s">
        <v>717</v>
      </c>
      <c r="AD670" s="50" t="s">
        <v>35</v>
      </c>
      <c r="AE670" s="0" t="n">
        <v>2035</v>
      </c>
      <c r="AF670" s="51" t="str">
        <f aca="false">"*"&amp;IF(AND(A670="EU",AE670=2035),0.58,IF(AND(A670="EU",AE670=2050),0.49,IF(AND(A670="USA",AE670=2035),0.56,IF(AND(A670="USA",AE670=2050),0.45,IF(AND(A670="Japan",AE670=2035),0.62,IF(AND(A670="Japan",AE670=2050),0.51,IF(AND(A670="Russia",AE670=2035),0.55,IF(AND(A670="Russia",AE670=2050),0.41,IF(AND(A670="China",AE670=2035),0.54,IF(AND(A670="China",AE670=2050),0.44,IF(AND(A670="India",AE670=2035),0.55,IF(AND(A670="India",AE670=2050),0.42,IF(AND(A670="Middle East",AE670=2035),0.53,IF(AND(A670="Middle East",AE670=2050),0.41,IF(AND(A670="Africa",AE670=2035),0.53,IF(AND(A670="Africa",AE670=2050),0.41,IF(AND(A670="Brazil",AE670=2035),0.6,IF(AND(A670="Brazil",AE670=2050),0.5,""))))))))))))))))))</f>
        <v>*0.53</v>
      </c>
      <c r="AG670" s="51" t="str">
        <f aca="false">AG669</f>
        <v>REZoning_Sol-Win</v>
      </c>
      <c r="AI670" s="0" t="s">
        <v>717</v>
      </c>
      <c r="AJ670" s="50" t="s">
        <v>35</v>
      </c>
      <c r="AK670" s="0" t="n">
        <v>2050</v>
      </c>
      <c r="AL670" s="51" t="str">
        <f aca="false">"*"&amp;IF(AND(A670="EU",AK670=2035),0.58,IF(AND(A670="EU",AK670=2050),0.49,IF(AND(A670="USA",AK670=2035),0.56,IF(AND(A670="USA",AK670=2050),0.45,IF(AND(A670="Japan",AK670=2035),0.62,IF(AND(A670="Japan",AK670=2050),0.51,IF(AND(A670="Russia",AK670=2035),0.55,IF(AND(A670="Russia",AK670=2050),0.41,IF(AND(A670="China",AK670=2035),0.54,IF(AND(A670="China",AK670=2050),0.44,IF(AND(A670="India",AK670=2035),0.55,IF(AND(A670="India",AK670=2050),0.42,IF(AND(A670="Middle East",AK670=2035),0.53,IF(AND(A670="Middle East",AK670=2050),0.41,IF(AND(A670="Africa",AK670=2035),0.53,IF(AND(A670="Africa",AK670=2050),0.41,IF(AND(A670="Brazil",AK670=2035),0.6,IF(AND(A670="Brazil",AK670=2050),0.5,""))))))))))))))))))</f>
        <v>*0.41</v>
      </c>
      <c r="AM670" s="51" t="str">
        <f aca="false">AM669</f>
        <v>REZoning_Sol-Win</v>
      </c>
      <c r="AP670" s="0" t="s">
        <v>717</v>
      </c>
      <c r="AQ670" s="0" t="s">
        <v>35</v>
      </c>
      <c r="AR670" s="0" t="n">
        <v>2100</v>
      </c>
      <c r="AS670" s="0" t="s">
        <v>45</v>
      </c>
      <c r="AT670" s="0" t="s">
        <v>36</v>
      </c>
    </row>
    <row r="671" customFormat="false" ht="28.5" hidden="false" customHeight="true" outlineLevel="0" collapsed="false">
      <c r="A671" s="3" t="s">
        <v>51</v>
      </c>
      <c r="C671" s="0" t="s">
        <v>718</v>
      </c>
      <c r="D671" s="50" t="s">
        <v>35</v>
      </c>
      <c r="E671" s="0" t="n">
        <v>2035</v>
      </c>
      <c r="F671" s="51" t="str">
        <f aca="false">"*"&amp;IF(AND(A671="EU",E671=2035),0.63,IF(AND(A671="EU",E671=2050),0.54,IF(AND(A671="USA",E671=2035),0.64,IF(AND(A671="USA",E671=2050),0.54,IF(AND(A671="Japan",E671=2035),0.68,IF(AND(A671="Japan",E671=2050),0.58,IF(AND(A671="Russia",E671=2035),0.65,IF(AND(A671="Russia",E671=2050),0.54,IF(AND(A671="China",E671=2035),0.61,IF(AND(A671="China",E671=2050),0.49,IF(AND(A671="India",E671=2035),0.6,IF(AND(A671="India",E671=2050),0.49,IF(AND(A671="Middle East",E671=2035),0.6,IF(AND(A671="Middle East",E671=2050),0.5,IF(AND(A671="Africa",E671=2035),0.61,IF(AND(A671="Africa",E671=2050),0.5,IF(AND(A671="Brazil",E671=2035),0.64,IF(AND(A671="Brazil",E671=2050),0.54,""))))))))))))))))))</f>
        <v>*0.63</v>
      </c>
      <c r="H671" s="0" t="s">
        <v>718</v>
      </c>
      <c r="I671" s="50" t="s">
        <v>35</v>
      </c>
      <c r="J671" s="0" t="n">
        <v>2050</v>
      </c>
      <c r="K671" s="48" t="str">
        <f aca="false">"*"&amp;IF(AND(A671="EU",J671=2035),0.63,IF(AND(A671="EU",J671=2050),0.54,IF(AND(A671="USA",J671=2035),0.64,IF(AND(A671="USA",J671=2050),0.54,IF(AND(A671="Japan",J671=2035),0.68,IF(AND(A671="Japan",J671=2050),0.58,IF(AND(A671="Russia",J671=2035),0.65,IF(AND(A671="Russia",J671=2050),0.54,IF(AND(A671="China",J671=2035),0.61,IF(AND(A671="China",J671=2050),0.49,IF(AND(A671="India",J671=2035),0.6,IF(AND(A671="India",J671=2050),0.49,IF(AND(A671="Middle East",J671=2035),0.6,IF(AND(A671="Middle East",J671=2050),0.5,IF(AND(A671="Africa",J671=2035),0.61,IF(AND(A671="Africa",J671=2050),0.5,IF(AND(A671="Brazil",J671=2035),0.64,IF(AND(A671="Brazil",J671=2050),0.54,""))))))))))))))))))</f>
        <v>*0.54</v>
      </c>
      <c r="P671" s="41" t="s">
        <v>718</v>
      </c>
      <c r="Q671" s="52" t="s">
        <v>35</v>
      </c>
      <c r="R671" s="41" t="n">
        <v>2035</v>
      </c>
      <c r="S671" s="53" t="str">
        <f aca="false">"*"&amp;IF(AND(A671="EU",R671=2035),0.62,IF(AND(A671="EU",R671=2050),0.51,IF(AND(A671="USA",R671=2035),0.62,IF(AND(A671="USA",R671=2050),0.5,IF(AND(A671="Japan",R671=2035),0.65,IF(AND(A671="Japan",R671=2050),0.55,IF(AND(A671="Russia",R671=2035),0.63,IF(AND(A671="Russia",R671=2050),0.52,IF(AND(A671="China",R671=2035),0.59,IF(AND(A671="China",R671=2050),0.47,IF(AND(A671="India",R671=2035),0.58,IF(AND(A671="India",R671=2050),0.47,IF(AND(A671="Middle East",R671=2035),0.59,IF(AND(A671="Middle East",R671=2050),0.47,IF(AND(A671="Africa",R671=2035),0.58,IF(AND(A671="Africa",R671=2050),0.47,IF(AND(A671="Brazil",R671=2035),0.64,IF(AND(A671="Brazil",R671=2050),0.53,""))))))))))))))))))</f>
        <v>*0.62</v>
      </c>
      <c r="U671" s="41" t="s">
        <v>718</v>
      </c>
      <c r="V671" s="52" t="s">
        <v>35</v>
      </c>
      <c r="W671" s="41" t="n">
        <v>2050</v>
      </c>
      <c r="X671" s="53" t="str">
        <f aca="false">"*"&amp;IF(AND(A671="EU",W671=2035),0.62,IF(AND(A671="EU",W671=2050),0.51,IF(AND(A671="USA",W671=2035),0.62,IF(AND(A671="USA",W671=2050),0.5,IF(AND(A671="Japan",W671=2035),0.65,IF(AND(A671="Japan",W671=2050),0.55,IF(AND(A671="Russia",W671=2035),0.63,IF(AND(A671="Russia",W671=2050),0.52,IF(AND(A671="China",W671=2035),0.59,IF(AND(A671="China",W671=2050),0.47,IF(AND(A671="India",W671=2035),0.58,IF(AND(A671="India",W671=2050),0.47,IF(AND(A671="Middle East",W671=2035),0.59,IF(AND(A671="Middle East",W671=2050),0.47,IF(AND(A671="Africa",W671=2035),0.58,IF(AND(A671="Africa",W671=2050),0.47,IF(AND(A671="Brazil",W671=2035),0.64,IF(AND(A671="Brazil",W671=2050),0.53,""))))))))))))))))))</f>
        <v>*0.51</v>
      </c>
      <c r="AC671" s="0" t="s">
        <v>718</v>
      </c>
      <c r="AD671" s="50" t="s">
        <v>35</v>
      </c>
      <c r="AE671" s="0" t="n">
        <v>2035</v>
      </c>
      <c r="AF671" s="51" t="str">
        <f aca="false">"*"&amp;IF(AND(A671="EU",AE671=2035),0.58,IF(AND(A671="EU",AE671=2050),0.49,IF(AND(A671="USA",AE671=2035),0.56,IF(AND(A671="USA",AE671=2050),0.45,IF(AND(A671="Japan",AE671=2035),0.62,IF(AND(A671="Japan",AE671=2050),0.51,IF(AND(A671="Russia",AE671=2035),0.55,IF(AND(A671="Russia",AE671=2050),0.41,IF(AND(A671="China",AE671=2035),0.54,IF(AND(A671="China",AE671=2050),0.44,IF(AND(A671="India",AE671=2035),0.55,IF(AND(A671="India",AE671=2050),0.42,IF(AND(A671="Middle East",AE671=2035),0.53,IF(AND(A671="Middle East",AE671=2050),0.41,IF(AND(A671="Africa",AE671=2035),0.53,IF(AND(A671="Africa",AE671=2050),0.41,IF(AND(A671="Brazil",AE671=2035),0.6,IF(AND(A671="Brazil",AE671=2050),0.5,""))))))))))))))))))</f>
        <v>*0.58</v>
      </c>
      <c r="AG671" s="51" t="str">
        <f aca="false">AG670</f>
        <v>REZoning_Sol-Win</v>
      </c>
      <c r="AI671" s="0" t="s">
        <v>718</v>
      </c>
      <c r="AJ671" s="50" t="s">
        <v>35</v>
      </c>
      <c r="AK671" s="0" t="n">
        <v>2050</v>
      </c>
      <c r="AL671" s="51" t="str">
        <f aca="false">"*"&amp;IF(AND(A671="EU",AK671=2035),0.58,IF(AND(A671="EU",AK671=2050),0.49,IF(AND(A671="USA",AK671=2035),0.56,IF(AND(A671="USA",AK671=2050),0.45,IF(AND(A671="Japan",AK671=2035),0.62,IF(AND(A671="Japan",AK671=2050),0.51,IF(AND(A671="Russia",AK671=2035),0.55,IF(AND(A671="Russia",AK671=2050),0.41,IF(AND(A671="China",AK671=2035),0.54,IF(AND(A671="China",AK671=2050),0.44,IF(AND(A671="India",AK671=2035),0.55,IF(AND(A671="India",AK671=2050),0.42,IF(AND(A671="Middle East",AK671=2035),0.53,IF(AND(A671="Middle East",AK671=2050),0.41,IF(AND(A671="Africa",AK671=2035),0.53,IF(AND(A671="Africa",AK671=2050),0.41,IF(AND(A671="Brazil",AK671=2035),0.6,IF(AND(A671="Brazil",AK671=2050),0.5,""))))))))))))))))))</f>
        <v>*0.49</v>
      </c>
      <c r="AM671" s="51" t="str">
        <f aca="false">AM670</f>
        <v>REZoning_Sol-Win</v>
      </c>
      <c r="AP671" s="0" t="s">
        <v>718</v>
      </c>
      <c r="AQ671" s="0" t="s">
        <v>35</v>
      </c>
      <c r="AR671" s="0" t="n">
        <v>2100</v>
      </c>
      <c r="AS671" s="0" t="s">
        <v>53</v>
      </c>
      <c r="AT671" s="0" t="s">
        <v>36</v>
      </c>
    </row>
    <row r="672" customFormat="false" ht="28.5" hidden="false" customHeight="true" outlineLevel="0" collapsed="false">
      <c r="A672" s="3" t="s">
        <v>51</v>
      </c>
      <c r="C672" s="0" t="s">
        <v>719</v>
      </c>
      <c r="D672" s="50" t="s">
        <v>35</v>
      </c>
      <c r="E672" s="0" t="n">
        <v>2035</v>
      </c>
      <c r="F672" s="51" t="str">
        <f aca="false">"*"&amp;IF(AND(A672="EU",E672=2035),0.63,IF(AND(A672="EU",E672=2050),0.54,IF(AND(A672="USA",E672=2035),0.64,IF(AND(A672="USA",E672=2050),0.54,IF(AND(A672="Japan",E672=2035),0.68,IF(AND(A672="Japan",E672=2050),0.58,IF(AND(A672="Russia",E672=2035),0.65,IF(AND(A672="Russia",E672=2050),0.54,IF(AND(A672="China",E672=2035),0.61,IF(AND(A672="China",E672=2050),0.49,IF(AND(A672="India",E672=2035),0.6,IF(AND(A672="India",E672=2050),0.49,IF(AND(A672="Middle East",E672=2035),0.6,IF(AND(A672="Middle East",E672=2050),0.5,IF(AND(A672="Africa",E672=2035),0.61,IF(AND(A672="Africa",E672=2050),0.5,IF(AND(A672="Brazil",E672=2035),0.64,IF(AND(A672="Brazil",E672=2050),0.54,""))))))))))))))))))</f>
        <v>*0.63</v>
      </c>
      <c r="H672" s="0" t="s">
        <v>719</v>
      </c>
      <c r="I672" s="50" t="s">
        <v>35</v>
      </c>
      <c r="J672" s="0" t="n">
        <v>2050</v>
      </c>
      <c r="K672" s="48" t="str">
        <f aca="false">"*"&amp;IF(AND(A672="EU",J672=2035),0.63,IF(AND(A672="EU",J672=2050),0.54,IF(AND(A672="USA",J672=2035),0.64,IF(AND(A672="USA",J672=2050),0.54,IF(AND(A672="Japan",J672=2035),0.68,IF(AND(A672="Japan",J672=2050),0.58,IF(AND(A672="Russia",J672=2035),0.65,IF(AND(A672="Russia",J672=2050),0.54,IF(AND(A672="China",J672=2035),0.61,IF(AND(A672="China",J672=2050),0.49,IF(AND(A672="India",J672=2035),0.6,IF(AND(A672="India",J672=2050),0.49,IF(AND(A672="Middle East",J672=2035),0.6,IF(AND(A672="Middle East",J672=2050),0.5,IF(AND(A672="Africa",J672=2035),0.61,IF(AND(A672="Africa",J672=2050),0.5,IF(AND(A672="Brazil",J672=2035),0.64,IF(AND(A672="Brazil",J672=2050),0.54,""))))))))))))))))))</f>
        <v>*0.54</v>
      </c>
      <c r="P672" s="41" t="s">
        <v>719</v>
      </c>
      <c r="Q672" s="52" t="s">
        <v>35</v>
      </c>
      <c r="R672" s="41" t="n">
        <v>2035</v>
      </c>
      <c r="S672" s="53" t="str">
        <f aca="false">"*"&amp;IF(AND(A672="EU",R672=2035),0.62,IF(AND(A672="EU",R672=2050),0.51,IF(AND(A672="USA",R672=2035),0.62,IF(AND(A672="USA",R672=2050),0.5,IF(AND(A672="Japan",R672=2035),0.65,IF(AND(A672="Japan",R672=2050),0.55,IF(AND(A672="Russia",R672=2035),0.63,IF(AND(A672="Russia",R672=2050),0.52,IF(AND(A672="China",R672=2035),0.59,IF(AND(A672="China",R672=2050),0.47,IF(AND(A672="India",R672=2035),0.58,IF(AND(A672="India",R672=2050),0.47,IF(AND(A672="Middle East",R672=2035),0.59,IF(AND(A672="Middle East",R672=2050),0.47,IF(AND(A672="Africa",R672=2035),0.58,IF(AND(A672="Africa",R672=2050),0.47,IF(AND(A672="Brazil",R672=2035),0.64,IF(AND(A672="Brazil",R672=2050),0.53,""))))))))))))))))))</f>
        <v>*0.62</v>
      </c>
      <c r="U672" s="41" t="s">
        <v>719</v>
      </c>
      <c r="V672" s="52" t="s">
        <v>35</v>
      </c>
      <c r="W672" s="41" t="n">
        <v>2050</v>
      </c>
      <c r="X672" s="53" t="str">
        <f aca="false">"*"&amp;IF(AND(A672="EU",W672=2035),0.62,IF(AND(A672="EU",W672=2050),0.51,IF(AND(A672="USA",W672=2035),0.62,IF(AND(A672="USA",W672=2050),0.5,IF(AND(A672="Japan",W672=2035),0.65,IF(AND(A672="Japan",W672=2050),0.55,IF(AND(A672="Russia",W672=2035),0.63,IF(AND(A672="Russia",W672=2050),0.52,IF(AND(A672="China",W672=2035),0.59,IF(AND(A672="China",W672=2050),0.47,IF(AND(A672="India",W672=2035),0.58,IF(AND(A672="India",W672=2050),0.47,IF(AND(A672="Middle East",W672=2035),0.59,IF(AND(A672="Middle East",W672=2050),0.47,IF(AND(A672="Africa",W672=2035),0.58,IF(AND(A672="Africa",W672=2050),0.47,IF(AND(A672="Brazil",W672=2035),0.64,IF(AND(A672="Brazil",W672=2050),0.53,""))))))))))))))))))</f>
        <v>*0.51</v>
      </c>
      <c r="AC672" s="0" t="s">
        <v>719</v>
      </c>
      <c r="AD672" s="50" t="s">
        <v>35</v>
      </c>
      <c r="AE672" s="0" t="n">
        <v>2035</v>
      </c>
      <c r="AF672" s="51" t="str">
        <f aca="false">"*"&amp;IF(AND(A672="EU",AE672=2035),0.58,IF(AND(A672="EU",AE672=2050),0.49,IF(AND(A672="USA",AE672=2035),0.56,IF(AND(A672="USA",AE672=2050),0.45,IF(AND(A672="Japan",AE672=2035),0.62,IF(AND(A672="Japan",AE672=2050),0.51,IF(AND(A672="Russia",AE672=2035),0.55,IF(AND(A672="Russia",AE672=2050),0.41,IF(AND(A672="China",AE672=2035),0.54,IF(AND(A672="China",AE672=2050),0.44,IF(AND(A672="India",AE672=2035),0.55,IF(AND(A672="India",AE672=2050),0.42,IF(AND(A672="Middle East",AE672=2035),0.53,IF(AND(A672="Middle East",AE672=2050),0.41,IF(AND(A672="Africa",AE672=2035),0.53,IF(AND(A672="Africa",AE672=2050),0.41,IF(AND(A672="Brazil",AE672=2035),0.6,IF(AND(A672="Brazil",AE672=2050),0.5,""))))))))))))))))))</f>
        <v>*0.58</v>
      </c>
      <c r="AG672" s="51" t="str">
        <f aca="false">AG671</f>
        <v>REZoning_Sol-Win</v>
      </c>
      <c r="AI672" s="0" t="s">
        <v>719</v>
      </c>
      <c r="AJ672" s="50" t="s">
        <v>35</v>
      </c>
      <c r="AK672" s="0" t="n">
        <v>2050</v>
      </c>
      <c r="AL672" s="51" t="str">
        <f aca="false">"*"&amp;IF(AND(A672="EU",AK672=2035),0.58,IF(AND(A672="EU",AK672=2050),0.49,IF(AND(A672="USA",AK672=2035),0.56,IF(AND(A672="USA",AK672=2050),0.45,IF(AND(A672="Japan",AK672=2035),0.62,IF(AND(A672="Japan",AK672=2050),0.51,IF(AND(A672="Russia",AK672=2035),0.55,IF(AND(A672="Russia",AK672=2050),0.41,IF(AND(A672="China",AK672=2035),0.54,IF(AND(A672="China",AK672=2050),0.44,IF(AND(A672="India",AK672=2035),0.55,IF(AND(A672="India",AK672=2050),0.42,IF(AND(A672="Middle East",AK672=2035),0.53,IF(AND(A672="Middle East",AK672=2050),0.41,IF(AND(A672="Africa",AK672=2035),0.53,IF(AND(A672="Africa",AK672=2050),0.41,IF(AND(A672="Brazil",AK672=2035),0.6,IF(AND(A672="Brazil",AK672=2050),0.5,""))))))))))))))))))</f>
        <v>*0.49</v>
      </c>
      <c r="AM672" s="51" t="str">
        <f aca="false">AM671</f>
        <v>REZoning_Sol-Win</v>
      </c>
      <c r="AP672" s="0" t="s">
        <v>719</v>
      </c>
      <c r="AQ672" s="0" t="s">
        <v>35</v>
      </c>
      <c r="AR672" s="0" t="n">
        <v>2100</v>
      </c>
      <c r="AS672" s="0" t="s">
        <v>53</v>
      </c>
      <c r="AT672" s="0" t="s">
        <v>36</v>
      </c>
    </row>
    <row r="673" customFormat="false" ht="28.5" hidden="false" customHeight="true" outlineLevel="0" collapsed="false">
      <c r="A673" s="3" t="s">
        <v>43</v>
      </c>
      <c r="C673" s="0" t="s">
        <v>720</v>
      </c>
      <c r="D673" s="50" t="s">
        <v>35</v>
      </c>
      <c r="E673" s="0" t="n">
        <v>2035</v>
      </c>
      <c r="F673" s="51" t="str">
        <f aca="false">"*"&amp;IF(AND(A673="EU",E673=2035),0.63,IF(AND(A673="EU",E673=2050),0.54,IF(AND(A673="USA",E673=2035),0.64,IF(AND(A673="USA",E673=2050),0.54,IF(AND(A673="Japan",E673=2035),0.68,IF(AND(A673="Japan",E673=2050),0.58,IF(AND(A673="Russia",E673=2035),0.65,IF(AND(A673="Russia",E673=2050),0.54,IF(AND(A673="China",E673=2035),0.61,IF(AND(A673="China",E673=2050),0.49,IF(AND(A673="India",E673=2035),0.6,IF(AND(A673="India",E673=2050),0.49,IF(AND(A673="Middle East",E673=2035),0.6,IF(AND(A673="Middle East",E673=2050),0.5,IF(AND(A673="Africa",E673=2035),0.61,IF(AND(A673="Africa",E673=2050),0.5,IF(AND(A673="Brazil",E673=2035),0.64,IF(AND(A673="Brazil",E673=2050),0.54,""))))))))))))))))))</f>
        <v>*0.61</v>
      </c>
      <c r="H673" s="0" t="s">
        <v>720</v>
      </c>
      <c r="I673" s="50" t="s">
        <v>35</v>
      </c>
      <c r="J673" s="0" t="n">
        <v>2050</v>
      </c>
      <c r="K673" s="48" t="str">
        <f aca="false">"*"&amp;IF(AND(A673="EU",J673=2035),0.63,IF(AND(A673="EU",J673=2050),0.54,IF(AND(A673="USA",J673=2035),0.64,IF(AND(A673="USA",J673=2050),0.54,IF(AND(A673="Japan",J673=2035),0.68,IF(AND(A673="Japan",J673=2050),0.58,IF(AND(A673="Russia",J673=2035),0.65,IF(AND(A673="Russia",J673=2050),0.54,IF(AND(A673="China",J673=2035),0.61,IF(AND(A673="China",J673=2050),0.49,IF(AND(A673="India",J673=2035),0.6,IF(AND(A673="India",J673=2050),0.49,IF(AND(A673="Middle East",J673=2035),0.6,IF(AND(A673="Middle East",J673=2050),0.5,IF(AND(A673="Africa",J673=2035),0.61,IF(AND(A673="Africa",J673=2050),0.5,IF(AND(A673="Brazil",J673=2035),0.64,IF(AND(A673="Brazil",J673=2050),0.54,""))))))))))))))))))</f>
        <v>*0.5</v>
      </c>
      <c r="P673" s="41" t="s">
        <v>720</v>
      </c>
      <c r="Q673" s="52" t="s">
        <v>35</v>
      </c>
      <c r="R673" s="41" t="n">
        <v>2035</v>
      </c>
      <c r="S673" s="53" t="str">
        <f aca="false">"*"&amp;IF(AND(A673="EU",R673=2035),0.62,IF(AND(A673="EU",R673=2050),0.51,IF(AND(A673="USA",R673=2035),0.62,IF(AND(A673="USA",R673=2050),0.5,IF(AND(A673="Japan",R673=2035),0.65,IF(AND(A673="Japan",R673=2050),0.55,IF(AND(A673="Russia",R673=2035),0.63,IF(AND(A673="Russia",R673=2050),0.52,IF(AND(A673="China",R673=2035),0.59,IF(AND(A673="China",R673=2050),0.47,IF(AND(A673="India",R673=2035),0.58,IF(AND(A673="India",R673=2050),0.47,IF(AND(A673="Middle East",R673=2035),0.59,IF(AND(A673="Middle East",R673=2050),0.47,IF(AND(A673="Africa",R673=2035),0.58,IF(AND(A673="Africa",R673=2050),0.47,IF(AND(A673="Brazil",R673=2035),0.64,IF(AND(A673="Brazil",R673=2050),0.53,""))))))))))))))))))</f>
        <v>*0.58</v>
      </c>
      <c r="U673" s="41" t="s">
        <v>720</v>
      </c>
      <c r="V673" s="52" t="s">
        <v>35</v>
      </c>
      <c r="W673" s="41" t="n">
        <v>2050</v>
      </c>
      <c r="X673" s="53" t="str">
        <f aca="false">"*"&amp;IF(AND(A673="EU",W673=2035),0.62,IF(AND(A673="EU",W673=2050),0.51,IF(AND(A673="USA",W673=2035),0.62,IF(AND(A673="USA",W673=2050),0.5,IF(AND(A673="Japan",W673=2035),0.65,IF(AND(A673="Japan",W673=2050),0.55,IF(AND(A673="Russia",W673=2035),0.63,IF(AND(A673="Russia",W673=2050),0.52,IF(AND(A673="China",W673=2035),0.59,IF(AND(A673="China",W673=2050),0.47,IF(AND(A673="India",W673=2035),0.58,IF(AND(A673="India",W673=2050),0.47,IF(AND(A673="Middle East",W673=2035),0.59,IF(AND(A673="Middle East",W673=2050),0.47,IF(AND(A673="Africa",W673=2035),0.58,IF(AND(A673="Africa",W673=2050),0.47,IF(AND(A673="Brazil",W673=2035),0.64,IF(AND(A673="Brazil",W673=2050),0.53,""))))))))))))))))))</f>
        <v>*0.47</v>
      </c>
      <c r="AC673" s="0" t="s">
        <v>720</v>
      </c>
      <c r="AD673" s="50" t="s">
        <v>35</v>
      </c>
      <c r="AE673" s="0" t="n">
        <v>2035</v>
      </c>
      <c r="AF673" s="51" t="str">
        <f aca="false">"*"&amp;IF(AND(A673="EU",AE673=2035),0.58,IF(AND(A673="EU",AE673=2050),0.49,IF(AND(A673="USA",AE673=2035),0.56,IF(AND(A673="USA",AE673=2050),0.45,IF(AND(A673="Japan",AE673=2035),0.62,IF(AND(A673="Japan",AE673=2050),0.51,IF(AND(A673="Russia",AE673=2035),0.55,IF(AND(A673="Russia",AE673=2050),0.41,IF(AND(A673="China",AE673=2035),0.54,IF(AND(A673="China",AE673=2050),0.44,IF(AND(A673="India",AE673=2035),0.55,IF(AND(A673="India",AE673=2050),0.42,IF(AND(A673="Middle East",AE673=2035),0.53,IF(AND(A673="Middle East",AE673=2050),0.41,IF(AND(A673="Africa",AE673=2035),0.53,IF(AND(A673="Africa",AE673=2050),0.41,IF(AND(A673="Brazil",AE673=2035),0.6,IF(AND(A673="Brazil",AE673=2050),0.5,""))))))))))))))))))</f>
        <v>*0.53</v>
      </c>
      <c r="AG673" s="51" t="str">
        <f aca="false">AG672</f>
        <v>REZoning_Sol-Win</v>
      </c>
      <c r="AI673" s="0" t="s">
        <v>720</v>
      </c>
      <c r="AJ673" s="50" t="s">
        <v>35</v>
      </c>
      <c r="AK673" s="0" t="n">
        <v>2050</v>
      </c>
      <c r="AL673" s="51" t="str">
        <f aca="false">"*"&amp;IF(AND(A673="EU",AK673=2035),0.58,IF(AND(A673="EU",AK673=2050),0.49,IF(AND(A673="USA",AK673=2035),0.56,IF(AND(A673="USA",AK673=2050),0.45,IF(AND(A673="Japan",AK673=2035),0.62,IF(AND(A673="Japan",AK673=2050),0.51,IF(AND(A673="Russia",AK673=2035),0.55,IF(AND(A673="Russia",AK673=2050),0.41,IF(AND(A673="China",AK673=2035),0.54,IF(AND(A673="China",AK673=2050),0.44,IF(AND(A673="India",AK673=2035),0.55,IF(AND(A673="India",AK673=2050),0.42,IF(AND(A673="Middle East",AK673=2035),0.53,IF(AND(A673="Middle East",AK673=2050),0.41,IF(AND(A673="Africa",AK673=2035),0.53,IF(AND(A673="Africa",AK673=2050),0.41,IF(AND(A673="Brazil",AK673=2035),0.6,IF(AND(A673="Brazil",AK673=2050),0.5,""))))))))))))))))))</f>
        <v>*0.41</v>
      </c>
      <c r="AM673" s="51" t="str">
        <f aca="false">AM672</f>
        <v>REZoning_Sol-Win</v>
      </c>
      <c r="AP673" s="0" t="s">
        <v>720</v>
      </c>
      <c r="AQ673" s="0" t="s">
        <v>35</v>
      </c>
      <c r="AR673" s="0" t="n">
        <v>2100</v>
      </c>
      <c r="AS673" s="0" t="s">
        <v>45</v>
      </c>
      <c r="AT673" s="0" t="s">
        <v>36</v>
      </c>
    </row>
    <row r="674" customFormat="false" ht="28.5" hidden="false" customHeight="true" outlineLevel="0" collapsed="false">
      <c r="A674" s="3" t="s">
        <v>43</v>
      </c>
      <c r="C674" s="0" t="s">
        <v>721</v>
      </c>
      <c r="D674" s="50" t="s">
        <v>35</v>
      </c>
      <c r="E674" s="0" t="n">
        <v>2035</v>
      </c>
      <c r="F674" s="51" t="str">
        <f aca="false">"*"&amp;IF(AND(A674="EU",E674=2035),0.63,IF(AND(A674="EU",E674=2050),0.54,IF(AND(A674="USA",E674=2035),0.64,IF(AND(A674="USA",E674=2050),0.54,IF(AND(A674="Japan",E674=2035),0.68,IF(AND(A674="Japan",E674=2050),0.58,IF(AND(A674="Russia",E674=2035),0.65,IF(AND(A674="Russia",E674=2050),0.54,IF(AND(A674="China",E674=2035),0.61,IF(AND(A674="China",E674=2050),0.49,IF(AND(A674="India",E674=2035),0.6,IF(AND(A674="India",E674=2050),0.49,IF(AND(A674="Middle East",E674=2035),0.6,IF(AND(A674="Middle East",E674=2050),0.5,IF(AND(A674="Africa",E674=2035),0.61,IF(AND(A674="Africa",E674=2050),0.5,IF(AND(A674="Brazil",E674=2035),0.64,IF(AND(A674="Brazil",E674=2050),0.54,""))))))))))))))))))</f>
        <v>*0.61</v>
      </c>
      <c r="H674" s="0" t="s">
        <v>721</v>
      </c>
      <c r="I674" s="50" t="s">
        <v>35</v>
      </c>
      <c r="J674" s="0" t="n">
        <v>2050</v>
      </c>
      <c r="K674" s="48" t="str">
        <f aca="false">"*"&amp;IF(AND(A674="EU",J674=2035),0.63,IF(AND(A674="EU",J674=2050),0.54,IF(AND(A674="USA",J674=2035),0.64,IF(AND(A674="USA",J674=2050),0.54,IF(AND(A674="Japan",J674=2035),0.68,IF(AND(A674="Japan",J674=2050),0.58,IF(AND(A674="Russia",J674=2035),0.65,IF(AND(A674="Russia",J674=2050),0.54,IF(AND(A674="China",J674=2035),0.61,IF(AND(A674="China",J674=2050),0.49,IF(AND(A674="India",J674=2035),0.6,IF(AND(A674="India",J674=2050),0.49,IF(AND(A674="Middle East",J674=2035),0.6,IF(AND(A674="Middle East",J674=2050),0.5,IF(AND(A674="Africa",J674=2035),0.61,IF(AND(A674="Africa",J674=2050),0.5,IF(AND(A674="Brazil",J674=2035),0.64,IF(AND(A674="Brazil",J674=2050),0.54,""))))))))))))))))))</f>
        <v>*0.5</v>
      </c>
      <c r="P674" s="41" t="s">
        <v>721</v>
      </c>
      <c r="Q674" s="52" t="s">
        <v>35</v>
      </c>
      <c r="R674" s="41" t="n">
        <v>2035</v>
      </c>
      <c r="S674" s="53" t="str">
        <f aca="false">"*"&amp;IF(AND(A674="EU",R674=2035),0.62,IF(AND(A674="EU",R674=2050),0.51,IF(AND(A674="USA",R674=2035),0.62,IF(AND(A674="USA",R674=2050),0.5,IF(AND(A674="Japan",R674=2035),0.65,IF(AND(A674="Japan",R674=2050),0.55,IF(AND(A674="Russia",R674=2035),0.63,IF(AND(A674="Russia",R674=2050),0.52,IF(AND(A674="China",R674=2035),0.59,IF(AND(A674="China",R674=2050),0.47,IF(AND(A674="India",R674=2035),0.58,IF(AND(A674="India",R674=2050),0.47,IF(AND(A674="Middle East",R674=2035),0.59,IF(AND(A674="Middle East",R674=2050),0.47,IF(AND(A674="Africa",R674=2035),0.58,IF(AND(A674="Africa",R674=2050),0.47,IF(AND(A674="Brazil",R674=2035),0.64,IF(AND(A674="Brazil",R674=2050),0.53,""))))))))))))))))))</f>
        <v>*0.58</v>
      </c>
      <c r="U674" s="41" t="s">
        <v>721</v>
      </c>
      <c r="V674" s="52" t="s">
        <v>35</v>
      </c>
      <c r="W674" s="41" t="n">
        <v>2050</v>
      </c>
      <c r="X674" s="53" t="str">
        <f aca="false">"*"&amp;IF(AND(A674="EU",W674=2035),0.62,IF(AND(A674="EU",W674=2050),0.51,IF(AND(A674="USA",W674=2035),0.62,IF(AND(A674="USA",W674=2050),0.5,IF(AND(A674="Japan",W674=2035),0.65,IF(AND(A674="Japan",W674=2050),0.55,IF(AND(A674="Russia",W674=2035),0.63,IF(AND(A674="Russia",W674=2050),0.52,IF(AND(A674="China",W674=2035),0.59,IF(AND(A674="China",W674=2050),0.47,IF(AND(A674="India",W674=2035),0.58,IF(AND(A674="India",W674=2050),0.47,IF(AND(A674="Middle East",W674=2035),0.59,IF(AND(A674="Middle East",W674=2050),0.47,IF(AND(A674="Africa",W674=2035),0.58,IF(AND(A674="Africa",W674=2050),0.47,IF(AND(A674="Brazil",W674=2035),0.64,IF(AND(A674="Brazil",W674=2050),0.53,""))))))))))))))))))</f>
        <v>*0.47</v>
      </c>
      <c r="AC674" s="0" t="s">
        <v>721</v>
      </c>
      <c r="AD674" s="50" t="s">
        <v>35</v>
      </c>
      <c r="AE674" s="0" t="n">
        <v>2035</v>
      </c>
      <c r="AF674" s="51" t="str">
        <f aca="false">"*"&amp;IF(AND(A674="EU",AE674=2035),0.58,IF(AND(A674="EU",AE674=2050),0.49,IF(AND(A674="USA",AE674=2035),0.56,IF(AND(A674="USA",AE674=2050),0.45,IF(AND(A674="Japan",AE674=2035),0.62,IF(AND(A674="Japan",AE674=2050),0.51,IF(AND(A674="Russia",AE674=2035),0.55,IF(AND(A674="Russia",AE674=2050),0.41,IF(AND(A674="China",AE674=2035),0.54,IF(AND(A674="China",AE674=2050),0.44,IF(AND(A674="India",AE674=2035),0.55,IF(AND(A674="India",AE674=2050),0.42,IF(AND(A674="Middle East",AE674=2035),0.53,IF(AND(A674="Middle East",AE674=2050),0.41,IF(AND(A674="Africa",AE674=2035),0.53,IF(AND(A674="Africa",AE674=2050),0.41,IF(AND(A674="Brazil",AE674=2035),0.6,IF(AND(A674="Brazil",AE674=2050),0.5,""))))))))))))))))))</f>
        <v>*0.53</v>
      </c>
      <c r="AG674" s="51" t="str">
        <f aca="false">AG673</f>
        <v>REZoning_Sol-Win</v>
      </c>
      <c r="AI674" s="0" t="s">
        <v>721</v>
      </c>
      <c r="AJ674" s="50" t="s">
        <v>35</v>
      </c>
      <c r="AK674" s="0" t="n">
        <v>2050</v>
      </c>
      <c r="AL674" s="51" t="str">
        <f aca="false">"*"&amp;IF(AND(A674="EU",AK674=2035),0.58,IF(AND(A674="EU",AK674=2050),0.49,IF(AND(A674="USA",AK674=2035),0.56,IF(AND(A674="USA",AK674=2050),0.45,IF(AND(A674="Japan",AK674=2035),0.62,IF(AND(A674="Japan",AK674=2050),0.51,IF(AND(A674="Russia",AK674=2035),0.55,IF(AND(A674="Russia",AK674=2050),0.41,IF(AND(A674="China",AK674=2035),0.54,IF(AND(A674="China",AK674=2050),0.44,IF(AND(A674="India",AK674=2035),0.55,IF(AND(A674="India",AK674=2050),0.42,IF(AND(A674="Middle East",AK674=2035),0.53,IF(AND(A674="Middle East",AK674=2050),0.41,IF(AND(A674="Africa",AK674=2035),0.53,IF(AND(A674="Africa",AK674=2050),0.41,IF(AND(A674="Brazil",AK674=2035),0.6,IF(AND(A674="Brazil",AK674=2050),0.5,""))))))))))))))))))</f>
        <v>*0.41</v>
      </c>
      <c r="AM674" s="51" t="str">
        <f aca="false">AM673</f>
        <v>REZoning_Sol-Win</v>
      </c>
      <c r="AP674" s="0" t="s">
        <v>721</v>
      </c>
      <c r="AQ674" s="0" t="s">
        <v>35</v>
      </c>
      <c r="AR674" s="0" t="n">
        <v>2100</v>
      </c>
      <c r="AS674" s="0" t="s">
        <v>45</v>
      </c>
      <c r="AT674" s="0" t="s">
        <v>36</v>
      </c>
    </row>
    <row r="675" customFormat="false" ht="28.5" hidden="false" customHeight="true" outlineLevel="0" collapsed="false">
      <c r="A675" s="3" t="s">
        <v>43</v>
      </c>
      <c r="C675" s="0" t="s">
        <v>722</v>
      </c>
      <c r="D675" s="50" t="s">
        <v>35</v>
      </c>
      <c r="E675" s="0" t="n">
        <v>2035</v>
      </c>
      <c r="F675" s="51" t="str">
        <f aca="false">"*"&amp;IF(AND(A675="EU",E675=2035),0.63,IF(AND(A675="EU",E675=2050),0.54,IF(AND(A675="USA",E675=2035),0.64,IF(AND(A675="USA",E675=2050),0.54,IF(AND(A675="Japan",E675=2035),0.68,IF(AND(A675="Japan",E675=2050),0.58,IF(AND(A675="Russia",E675=2035),0.65,IF(AND(A675="Russia",E675=2050),0.54,IF(AND(A675="China",E675=2035),0.61,IF(AND(A675="China",E675=2050),0.49,IF(AND(A675="India",E675=2035),0.6,IF(AND(A675="India",E675=2050),0.49,IF(AND(A675="Middle East",E675=2035),0.6,IF(AND(A675="Middle East",E675=2050),0.5,IF(AND(A675="Africa",E675=2035),0.61,IF(AND(A675="Africa",E675=2050),0.5,IF(AND(A675="Brazil",E675=2035),0.64,IF(AND(A675="Brazil",E675=2050),0.54,""))))))))))))))))))</f>
        <v>*0.61</v>
      </c>
      <c r="H675" s="0" t="s">
        <v>722</v>
      </c>
      <c r="I675" s="50" t="s">
        <v>35</v>
      </c>
      <c r="J675" s="0" t="n">
        <v>2050</v>
      </c>
      <c r="K675" s="48" t="str">
        <f aca="false">"*"&amp;IF(AND(A675="EU",J675=2035),0.63,IF(AND(A675="EU",J675=2050),0.54,IF(AND(A675="USA",J675=2035),0.64,IF(AND(A675="USA",J675=2050),0.54,IF(AND(A675="Japan",J675=2035),0.68,IF(AND(A675="Japan",J675=2050),0.58,IF(AND(A675="Russia",J675=2035),0.65,IF(AND(A675="Russia",J675=2050),0.54,IF(AND(A675="China",J675=2035),0.61,IF(AND(A675="China",J675=2050),0.49,IF(AND(A675="India",J675=2035),0.6,IF(AND(A675="India",J675=2050),0.49,IF(AND(A675="Middle East",J675=2035),0.6,IF(AND(A675="Middle East",J675=2050),0.5,IF(AND(A675="Africa",J675=2035),0.61,IF(AND(A675="Africa",J675=2050),0.5,IF(AND(A675="Brazil",J675=2035),0.64,IF(AND(A675="Brazil",J675=2050),0.54,""))))))))))))))))))</f>
        <v>*0.5</v>
      </c>
      <c r="P675" s="41" t="s">
        <v>722</v>
      </c>
      <c r="Q675" s="52" t="s">
        <v>35</v>
      </c>
      <c r="R675" s="41" t="n">
        <v>2035</v>
      </c>
      <c r="S675" s="53" t="str">
        <f aca="false">"*"&amp;IF(AND(A675="EU",R675=2035),0.62,IF(AND(A675="EU",R675=2050),0.51,IF(AND(A675="USA",R675=2035),0.62,IF(AND(A675="USA",R675=2050),0.5,IF(AND(A675="Japan",R675=2035),0.65,IF(AND(A675="Japan",R675=2050),0.55,IF(AND(A675="Russia",R675=2035),0.63,IF(AND(A675="Russia",R675=2050),0.52,IF(AND(A675="China",R675=2035),0.59,IF(AND(A675="China",R675=2050),0.47,IF(AND(A675="India",R675=2035),0.58,IF(AND(A675="India",R675=2050),0.47,IF(AND(A675="Middle East",R675=2035),0.59,IF(AND(A675="Middle East",R675=2050),0.47,IF(AND(A675="Africa",R675=2035),0.58,IF(AND(A675="Africa",R675=2050),0.47,IF(AND(A675="Brazil",R675=2035),0.64,IF(AND(A675="Brazil",R675=2050),0.53,""))))))))))))))))))</f>
        <v>*0.58</v>
      </c>
      <c r="U675" s="41" t="s">
        <v>722</v>
      </c>
      <c r="V675" s="52" t="s">
        <v>35</v>
      </c>
      <c r="W675" s="41" t="n">
        <v>2050</v>
      </c>
      <c r="X675" s="53" t="str">
        <f aca="false">"*"&amp;IF(AND(A675="EU",W675=2035),0.62,IF(AND(A675="EU",W675=2050),0.51,IF(AND(A675="USA",W675=2035),0.62,IF(AND(A675="USA",W675=2050),0.5,IF(AND(A675="Japan",W675=2035),0.65,IF(AND(A675="Japan",W675=2050),0.55,IF(AND(A675="Russia",W675=2035),0.63,IF(AND(A675="Russia",W675=2050),0.52,IF(AND(A675="China",W675=2035),0.59,IF(AND(A675="China",W675=2050),0.47,IF(AND(A675="India",W675=2035),0.58,IF(AND(A675="India",W675=2050),0.47,IF(AND(A675="Middle East",W675=2035),0.59,IF(AND(A675="Middle East",W675=2050),0.47,IF(AND(A675="Africa",W675=2035),0.58,IF(AND(A675="Africa",W675=2050),0.47,IF(AND(A675="Brazil",W675=2035),0.64,IF(AND(A675="Brazil",W675=2050),0.53,""))))))))))))))))))</f>
        <v>*0.47</v>
      </c>
      <c r="AC675" s="0" t="s">
        <v>722</v>
      </c>
      <c r="AD675" s="50" t="s">
        <v>35</v>
      </c>
      <c r="AE675" s="0" t="n">
        <v>2035</v>
      </c>
      <c r="AF675" s="51" t="str">
        <f aca="false">"*"&amp;IF(AND(A675="EU",AE675=2035),0.58,IF(AND(A675="EU",AE675=2050),0.49,IF(AND(A675="USA",AE675=2035),0.56,IF(AND(A675="USA",AE675=2050),0.45,IF(AND(A675="Japan",AE675=2035),0.62,IF(AND(A675="Japan",AE675=2050),0.51,IF(AND(A675="Russia",AE675=2035),0.55,IF(AND(A675="Russia",AE675=2050),0.41,IF(AND(A675="China",AE675=2035),0.54,IF(AND(A675="China",AE675=2050),0.44,IF(AND(A675="India",AE675=2035),0.55,IF(AND(A675="India",AE675=2050),0.42,IF(AND(A675="Middle East",AE675=2035),0.53,IF(AND(A675="Middle East",AE675=2050),0.41,IF(AND(A675="Africa",AE675=2035),0.53,IF(AND(A675="Africa",AE675=2050),0.41,IF(AND(A675="Brazil",AE675=2035),0.6,IF(AND(A675="Brazil",AE675=2050),0.5,""))))))))))))))))))</f>
        <v>*0.53</v>
      </c>
      <c r="AG675" s="51" t="str">
        <f aca="false">AG674</f>
        <v>REZoning_Sol-Win</v>
      </c>
      <c r="AI675" s="0" t="s">
        <v>722</v>
      </c>
      <c r="AJ675" s="50" t="s">
        <v>35</v>
      </c>
      <c r="AK675" s="0" t="n">
        <v>2050</v>
      </c>
      <c r="AL675" s="51" t="str">
        <f aca="false">"*"&amp;IF(AND(A675="EU",AK675=2035),0.58,IF(AND(A675="EU",AK675=2050),0.49,IF(AND(A675="USA",AK675=2035),0.56,IF(AND(A675="USA",AK675=2050),0.45,IF(AND(A675="Japan",AK675=2035),0.62,IF(AND(A675="Japan",AK675=2050),0.51,IF(AND(A675="Russia",AK675=2035),0.55,IF(AND(A675="Russia",AK675=2050),0.41,IF(AND(A675="China",AK675=2035),0.54,IF(AND(A675="China",AK675=2050),0.44,IF(AND(A675="India",AK675=2035),0.55,IF(AND(A675="India",AK675=2050),0.42,IF(AND(A675="Middle East",AK675=2035),0.53,IF(AND(A675="Middle East",AK675=2050),0.41,IF(AND(A675="Africa",AK675=2035),0.53,IF(AND(A675="Africa",AK675=2050),0.41,IF(AND(A675="Brazil",AK675=2035),0.6,IF(AND(A675="Brazil",AK675=2050),0.5,""))))))))))))))))))</f>
        <v>*0.41</v>
      </c>
      <c r="AM675" s="51" t="str">
        <f aca="false">AM674</f>
        <v>REZoning_Sol-Win</v>
      </c>
      <c r="AP675" s="0" t="s">
        <v>722</v>
      </c>
      <c r="AQ675" s="0" t="s">
        <v>35</v>
      </c>
      <c r="AR675" s="0" t="n">
        <v>2100</v>
      </c>
      <c r="AS675" s="0" t="s">
        <v>45</v>
      </c>
      <c r="AT675" s="0" t="s">
        <v>36</v>
      </c>
    </row>
    <row r="676" customFormat="false" ht="28.5" hidden="false" customHeight="true" outlineLevel="0" collapsed="false">
      <c r="A676" s="3" t="s">
        <v>43</v>
      </c>
      <c r="C676" s="0" t="s">
        <v>723</v>
      </c>
      <c r="D676" s="50" t="s">
        <v>35</v>
      </c>
      <c r="E676" s="0" t="n">
        <v>2035</v>
      </c>
      <c r="F676" s="51" t="str">
        <f aca="false">"*"&amp;IF(AND(A676="EU",E676=2035),0.63,IF(AND(A676="EU",E676=2050),0.54,IF(AND(A676="USA",E676=2035),0.64,IF(AND(A676="USA",E676=2050),0.54,IF(AND(A676="Japan",E676=2035),0.68,IF(AND(A676="Japan",E676=2050),0.58,IF(AND(A676="Russia",E676=2035),0.65,IF(AND(A676="Russia",E676=2050),0.54,IF(AND(A676="China",E676=2035),0.61,IF(AND(A676="China",E676=2050),0.49,IF(AND(A676="India",E676=2035),0.6,IF(AND(A676="India",E676=2050),0.49,IF(AND(A676="Middle East",E676=2035),0.6,IF(AND(A676="Middle East",E676=2050),0.5,IF(AND(A676="Africa",E676=2035),0.61,IF(AND(A676="Africa",E676=2050),0.5,IF(AND(A676="Brazil",E676=2035),0.64,IF(AND(A676="Brazil",E676=2050),0.54,""))))))))))))))))))</f>
        <v>*0.61</v>
      </c>
      <c r="H676" s="0" t="s">
        <v>723</v>
      </c>
      <c r="I676" s="50" t="s">
        <v>35</v>
      </c>
      <c r="J676" s="0" t="n">
        <v>2050</v>
      </c>
      <c r="K676" s="48" t="str">
        <f aca="false">"*"&amp;IF(AND(A676="EU",J676=2035),0.63,IF(AND(A676="EU",J676=2050),0.54,IF(AND(A676="USA",J676=2035),0.64,IF(AND(A676="USA",J676=2050),0.54,IF(AND(A676="Japan",J676=2035),0.68,IF(AND(A676="Japan",J676=2050),0.58,IF(AND(A676="Russia",J676=2035),0.65,IF(AND(A676="Russia",J676=2050),0.54,IF(AND(A676="China",J676=2035),0.61,IF(AND(A676="China",J676=2050),0.49,IF(AND(A676="India",J676=2035),0.6,IF(AND(A676="India",J676=2050),0.49,IF(AND(A676="Middle East",J676=2035),0.6,IF(AND(A676="Middle East",J676=2050),0.5,IF(AND(A676="Africa",J676=2035),0.61,IF(AND(A676="Africa",J676=2050),0.5,IF(AND(A676="Brazil",J676=2035),0.64,IF(AND(A676="Brazil",J676=2050),0.54,""))))))))))))))))))</f>
        <v>*0.5</v>
      </c>
      <c r="P676" s="41" t="s">
        <v>723</v>
      </c>
      <c r="Q676" s="52" t="s">
        <v>35</v>
      </c>
      <c r="R676" s="41" t="n">
        <v>2035</v>
      </c>
      <c r="S676" s="53" t="str">
        <f aca="false">"*"&amp;IF(AND(A676="EU",R676=2035),0.62,IF(AND(A676="EU",R676=2050),0.51,IF(AND(A676="USA",R676=2035),0.62,IF(AND(A676="USA",R676=2050),0.5,IF(AND(A676="Japan",R676=2035),0.65,IF(AND(A676="Japan",R676=2050),0.55,IF(AND(A676="Russia",R676=2035),0.63,IF(AND(A676="Russia",R676=2050),0.52,IF(AND(A676="China",R676=2035),0.59,IF(AND(A676="China",R676=2050),0.47,IF(AND(A676="India",R676=2035),0.58,IF(AND(A676="India",R676=2050),0.47,IF(AND(A676="Middle East",R676=2035),0.59,IF(AND(A676="Middle East",R676=2050),0.47,IF(AND(A676="Africa",R676=2035),0.58,IF(AND(A676="Africa",R676=2050),0.47,IF(AND(A676="Brazil",R676=2035),0.64,IF(AND(A676="Brazil",R676=2050),0.53,""))))))))))))))))))</f>
        <v>*0.58</v>
      </c>
      <c r="U676" s="41" t="s">
        <v>723</v>
      </c>
      <c r="V676" s="52" t="s">
        <v>35</v>
      </c>
      <c r="W676" s="41" t="n">
        <v>2050</v>
      </c>
      <c r="X676" s="53" t="str">
        <f aca="false">"*"&amp;IF(AND(A676="EU",W676=2035),0.62,IF(AND(A676="EU",W676=2050),0.51,IF(AND(A676="USA",W676=2035),0.62,IF(AND(A676="USA",W676=2050),0.5,IF(AND(A676="Japan",W676=2035),0.65,IF(AND(A676="Japan",W676=2050),0.55,IF(AND(A676="Russia",W676=2035),0.63,IF(AND(A676="Russia",W676=2050),0.52,IF(AND(A676="China",W676=2035),0.59,IF(AND(A676="China",W676=2050),0.47,IF(AND(A676="India",W676=2035),0.58,IF(AND(A676="India",W676=2050),0.47,IF(AND(A676="Middle East",W676=2035),0.59,IF(AND(A676="Middle East",W676=2050),0.47,IF(AND(A676="Africa",W676=2035),0.58,IF(AND(A676="Africa",W676=2050),0.47,IF(AND(A676="Brazil",W676=2035),0.64,IF(AND(A676="Brazil",W676=2050),0.53,""))))))))))))))))))</f>
        <v>*0.47</v>
      </c>
      <c r="AC676" s="0" t="s">
        <v>723</v>
      </c>
      <c r="AD676" s="50" t="s">
        <v>35</v>
      </c>
      <c r="AE676" s="0" t="n">
        <v>2035</v>
      </c>
      <c r="AF676" s="51" t="str">
        <f aca="false">"*"&amp;IF(AND(A676="EU",AE676=2035),0.58,IF(AND(A676="EU",AE676=2050),0.49,IF(AND(A676="USA",AE676=2035),0.56,IF(AND(A676="USA",AE676=2050),0.45,IF(AND(A676="Japan",AE676=2035),0.62,IF(AND(A676="Japan",AE676=2050),0.51,IF(AND(A676="Russia",AE676=2035),0.55,IF(AND(A676="Russia",AE676=2050),0.41,IF(AND(A676="China",AE676=2035),0.54,IF(AND(A676="China",AE676=2050),0.44,IF(AND(A676="India",AE676=2035),0.55,IF(AND(A676="India",AE676=2050),0.42,IF(AND(A676="Middle East",AE676=2035),0.53,IF(AND(A676="Middle East",AE676=2050),0.41,IF(AND(A676="Africa",AE676=2035),0.53,IF(AND(A676="Africa",AE676=2050),0.41,IF(AND(A676="Brazil",AE676=2035),0.6,IF(AND(A676="Brazil",AE676=2050),0.5,""))))))))))))))))))</f>
        <v>*0.53</v>
      </c>
      <c r="AG676" s="51" t="str">
        <f aca="false">AG675</f>
        <v>REZoning_Sol-Win</v>
      </c>
      <c r="AI676" s="0" t="s">
        <v>723</v>
      </c>
      <c r="AJ676" s="50" t="s">
        <v>35</v>
      </c>
      <c r="AK676" s="0" t="n">
        <v>2050</v>
      </c>
      <c r="AL676" s="51" t="str">
        <f aca="false">"*"&amp;IF(AND(A676="EU",AK676=2035),0.58,IF(AND(A676="EU",AK676=2050),0.49,IF(AND(A676="USA",AK676=2035),0.56,IF(AND(A676="USA",AK676=2050),0.45,IF(AND(A676="Japan",AK676=2035),0.62,IF(AND(A676="Japan",AK676=2050),0.51,IF(AND(A676="Russia",AK676=2035),0.55,IF(AND(A676="Russia",AK676=2050),0.41,IF(AND(A676="China",AK676=2035),0.54,IF(AND(A676="China",AK676=2050),0.44,IF(AND(A676="India",AK676=2035),0.55,IF(AND(A676="India",AK676=2050),0.42,IF(AND(A676="Middle East",AK676=2035),0.53,IF(AND(A676="Middle East",AK676=2050),0.41,IF(AND(A676="Africa",AK676=2035),0.53,IF(AND(A676="Africa",AK676=2050),0.41,IF(AND(A676="Brazil",AK676=2035),0.6,IF(AND(A676="Brazil",AK676=2050),0.5,""))))))))))))))))))</f>
        <v>*0.41</v>
      </c>
      <c r="AM676" s="51" t="str">
        <f aca="false">AM675</f>
        <v>REZoning_Sol-Win</v>
      </c>
      <c r="AP676" s="0" t="s">
        <v>723</v>
      </c>
      <c r="AQ676" s="0" t="s">
        <v>35</v>
      </c>
      <c r="AR676" s="0" t="n">
        <v>2100</v>
      </c>
      <c r="AS676" s="0" t="s">
        <v>45</v>
      </c>
      <c r="AT676" s="0" t="s">
        <v>36</v>
      </c>
    </row>
    <row r="677" customFormat="false" ht="28.5" hidden="false" customHeight="true" outlineLevel="0" collapsed="false">
      <c r="A677" s="3" t="s">
        <v>43</v>
      </c>
      <c r="C677" s="0" t="s">
        <v>724</v>
      </c>
      <c r="D677" s="50" t="s">
        <v>35</v>
      </c>
      <c r="E677" s="0" t="n">
        <v>2035</v>
      </c>
      <c r="F677" s="51" t="str">
        <f aca="false">"*"&amp;IF(AND(A677="EU",E677=2035),0.63,IF(AND(A677="EU",E677=2050),0.54,IF(AND(A677="USA",E677=2035),0.64,IF(AND(A677="USA",E677=2050),0.54,IF(AND(A677="Japan",E677=2035),0.68,IF(AND(A677="Japan",E677=2050),0.58,IF(AND(A677="Russia",E677=2035),0.65,IF(AND(A677="Russia",E677=2050),0.54,IF(AND(A677="China",E677=2035),0.61,IF(AND(A677="China",E677=2050),0.49,IF(AND(A677="India",E677=2035),0.6,IF(AND(A677="India",E677=2050),0.49,IF(AND(A677="Middle East",E677=2035),0.6,IF(AND(A677="Middle East",E677=2050),0.5,IF(AND(A677="Africa",E677=2035),0.61,IF(AND(A677="Africa",E677=2050),0.5,IF(AND(A677="Brazil",E677=2035),0.64,IF(AND(A677="Brazil",E677=2050),0.54,""))))))))))))))))))</f>
        <v>*0.61</v>
      </c>
      <c r="H677" s="0" t="s">
        <v>724</v>
      </c>
      <c r="I677" s="50" t="s">
        <v>35</v>
      </c>
      <c r="J677" s="0" t="n">
        <v>2050</v>
      </c>
      <c r="K677" s="48" t="str">
        <f aca="false">"*"&amp;IF(AND(A677="EU",J677=2035),0.63,IF(AND(A677="EU",J677=2050),0.54,IF(AND(A677="USA",J677=2035),0.64,IF(AND(A677="USA",J677=2050),0.54,IF(AND(A677="Japan",J677=2035),0.68,IF(AND(A677="Japan",J677=2050),0.58,IF(AND(A677="Russia",J677=2035),0.65,IF(AND(A677="Russia",J677=2050),0.54,IF(AND(A677="China",J677=2035),0.61,IF(AND(A677="China",J677=2050),0.49,IF(AND(A677="India",J677=2035),0.6,IF(AND(A677="India",J677=2050),0.49,IF(AND(A677="Middle East",J677=2035),0.6,IF(AND(A677="Middle East",J677=2050),0.5,IF(AND(A677="Africa",J677=2035),0.61,IF(AND(A677="Africa",J677=2050),0.5,IF(AND(A677="Brazil",J677=2035),0.64,IF(AND(A677="Brazil",J677=2050),0.54,""))))))))))))))))))</f>
        <v>*0.5</v>
      </c>
      <c r="P677" s="41" t="s">
        <v>724</v>
      </c>
      <c r="Q677" s="52" t="s">
        <v>35</v>
      </c>
      <c r="R677" s="41" t="n">
        <v>2035</v>
      </c>
      <c r="S677" s="53" t="str">
        <f aca="false">"*"&amp;IF(AND(A677="EU",R677=2035),0.62,IF(AND(A677="EU",R677=2050),0.51,IF(AND(A677="USA",R677=2035),0.62,IF(AND(A677="USA",R677=2050),0.5,IF(AND(A677="Japan",R677=2035),0.65,IF(AND(A677="Japan",R677=2050),0.55,IF(AND(A677="Russia",R677=2035),0.63,IF(AND(A677="Russia",R677=2050),0.52,IF(AND(A677="China",R677=2035),0.59,IF(AND(A677="China",R677=2050),0.47,IF(AND(A677="India",R677=2035),0.58,IF(AND(A677="India",R677=2050),0.47,IF(AND(A677="Middle East",R677=2035),0.59,IF(AND(A677="Middle East",R677=2050),0.47,IF(AND(A677="Africa",R677=2035),0.58,IF(AND(A677="Africa",R677=2050),0.47,IF(AND(A677="Brazil",R677=2035),0.64,IF(AND(A677="Brazil",R677=2050),0.53,""))))))))))))))))))</f>
        <v>*0.58</v>
      </c>
      <c r="U677" s="41" t="s">
        <v>724</v>
      </c>
      <c r="V677" s="52" t="s">
        <v>35</v>
      </c>
      <c r="W677" s="41" t="n">
        <v>2050</v>
      </c>
      <c r="X677" s="53" t="str">
        <f aca="false">"*"&amp;IF(AND(A677="EU",W677=2035),0.62,IF(AND(A677="EU",W677=2050),0.51,IF(AND(A677="USA",W677=2035),0.62,IF(AND(A677="USA",W677=2050),0.5,IF(AND(A677="Japan",W677=2035),0.65,IF(AND(A677="Japan",W677=2050),0.55,IF(AND(A677="Russia",W677=2035),0.63,IF(AND(A677="Russia",W677=2050),0.52,IF(AND(A677="China",W677=2035),0.59,IF(AND(A677="China",W677=2050),0.47,IF(AND(A677="India",W677=2035),0.58,IF(AND(A677="India",W677=2050),0.47,IF(AND(A677="Middle East",W677=2035),0.59,IF(AND(A677="Middle East",W677=2050),0.47,IF(AND(A677="Africa",W677=2035),0.58,IF(AND(A677="Africa",W677=2050),0.47,IF(AND(A677="Brazil",W677=2035),0.64,IF(AND(A677="Brazil",W677=2050),0.53,""))))))))))))))))))</f>
        <v>*0.47</v>
      </c>
      <c r="AC677" s="0" t="s">
        <v>724</v>
      </c>
      <c r="AD677" s="50" t="s">
        <v>35</v>
      </c>
      <c r="AE677" s="0" t="n">
        <v>2035</v>
      </c>
      <c r="AF677" s="51" t="str">
        <f aca="false">"*"&amp;IF(AND(A677="EU",AE677=2035),0.58,IF(AND(A677="EU",AE677=2050),0.49,IF(AND(A677="USA",AE677=2035),0.56,IF(AND(A677="USA",AE677=2050),0.45,IF(AND(A677="Japan",AE677=2035),0.62,IF(AND(A677="Japan",AE677=2050),0.51,IF(AND(A677="Russia",AE677=2035),0.55,IF(AND(A677="Russia",AE677=2050),0.41,IF(AND(A677="China",AE677=2035),0.54,IF(AND(A677="China",AE677=2050),0.44,IF(AND(A677="India",AE677=2035),0.55,IF(AND(A677="India",AE677=2050),0.42,IF(AND(A677="Middle East",AE677=2035),0.53,IF(AND(A677="Middle East",AE677=2050),0.41,IF(AND(A677="Africa",AE677=2035),0.53,IF(AND(A677="Africa",AE677=2050),0.41,IF(AND(A677="Brazil",AE677=2035),0.6,IF(AND(A677="Brazil",AE677=2050),0.5,""))))))))))))))))))</f>
        <v>*0.53</v>
      </c>
      <c r="AG677" s="51" t="str">
        <f aca="false">AG676</f>
        <v>REZoning_Sol-Win</v>
      </c>
      <c r="AI677" s="0" t="s">
        <v>724</v>
      </c>
      <c r="AJ677" s="50" t="s">
        <v>35</v>
      </c>
      <c r="AK677" s="0" t="n">
        <v>2050</v>
      </c>
      <c r="AL677" s="51" t="str">
        <f aca="false">"*"&amp;IF(AND(A677="EU",AK677=2035),0.58,IF(AND(A677="EU",AK677=2050),0.49,IF(AND(A677="USA",AK677=2035),0.56,IF(AND(A677="USA",AK677=2050),0.45,IF(AND(A677="Japan",AK677=2035),0.62,IF(AND(A677="Japan",AK677=2050),0.51,IF(AND(A677="Russia",AK677=2035),0.55,IF(AND(A677="Russia",AK677=2050),0.41,IF(AND(A677="China",AK677=2035),0.54,IF(AND(A677="China",AK677=2050),0.44,IF(AND(A677="India",AK677=2035),0.55,IF(AND(A677="India",AK677=2050),0.42,IF(AND(A677="Middle East",AK677=2035),0.53,IF(AND(A677="Middle East",AK677=2050),0.41,IF(AND(A677="Africa",AK677=2035),0.53,IF(AND(A677="Africa",AK677=2050),0.41,IF(AND(A677="Brazil",AK677=2035),0.6,IF(AND(A677="Brazil",AK677=2050),0.5,""))))))))))))))))))</f>
        <v>*0.41</v>
      </c>
      <c r="AM677" s="51" t="str">
        <f aca="false">AM676</f>
        <v>REZoning_Sol-Win</v>
      </c>
      <c r="AP677" s="0" t="s">
        <v>724</v>
      </c>
      <c r="AQ677" s="0" t="s">
        <v>35</v>
      </c>
      <c r="AR677" s="0" t="n">
        <v>2100</v>
      </c>
      <c r="AS677" s="0" t="s">
        <v>45</v>
      </c>
      <c r="AT677" s="0" t="s">
        <v>36</v>
      </c>
    </row>
    <row r="678" customFormat="false" ht="28.5" hidden="false" customHeight="true" outlineLevel="0" collapsed="false">
      <c r="A678" s="3" t="s">
        <v>43</v>
      </c>
      <c r="C678" s="0" t="s">
        <v>725</v>
      </c>
      <c r="D678" s="50" t="s">
        <v>35</v>
      </c>
      <c r="E678" s="0" t="n">
        <v>2035</v>
      </c>
      <c r="F678" s="51" t="str">
        <f aca="false">"*"&amp;IF(AND(A678="EU",E678=2035),0.63,IF(AND(A678="EU",E678=2050),0.54,IF(AND(A678="USA",E678=2035),0.64,IF(AND(A678="USA",E678=2050),0.54,IF(AND(A678="Japan",E678=2035),0.68,IF(AND(A678="Japan",E678=2050),0.58,IF(AND(A678="Russia",E678=2035),0.65,IF(AND(A678="Russia",E678=2050),0.54,IF(AND(A678="China",E678=2035),0.61,IF(AND(A678="China",E678=2050),0.49,IF(AND(A678="India",E678=2035),0.6,IF(AND(A678="India",E678=2050),0.49,IF(AND(A678="Middle East",E678=2035),0.6,IF(AND(A678="Middle East",E678=2050),0.5,IF(AND(A678="Africa",E678=2035),0.61,IF(AND(A678="Africa",E678=2050),0.5,IF(AND(A678="Brazil",E678=2035),0.64,IF(AND(A678="Brazil",E678=2050),0.54,""))))))))))))))))))</f>
        <v>*0.61</v>
      </c>
      <c r="H678" s="0" t="s">
        <v>725</v>
      </c>
      <c r="I678" s="50" t="s">
        <v>35</v>
      </c>
      <c r="J678" s="0" t="n">
        <v>2050</v>
      </c>
      <c r="K678" s="48" t="str">
        <f aca="false">"*"&amp;IF(AND(A678="EU",J678=2035),0.63,IF(AND(A678="EU",J678=2050),0.54,IF(AND(A678="USA",J678=2035),0.64,IF(AND(A678="USA",J678=2050),0.54,IF(AND(A678="Japan",J678=2035),0.68,IF(AND(A678="Japan",J678=2050),0.58,IF(AND(A678="Russia",J678=2035),0.65,IF(AND(A678="Russia",J678=2050),0.54,IF(AND(A678="China",J678=2035),0.61,IF(AND(A678="China",J678=2050),0.49,IF(AND(A678="India",J678=2035),0.6,IF(AND(A678="India",J678=2050),0.49,IF(AND(A678="Middle East",J678=2035),0.6,IF(AND(A678="Middle East",J678=2050),0.5,IF(AND(A678="Africa",J678=2035),0.61,IF(AND(A678="Africa",J678=2050),0.5,IF(AND(A678="Brazil",J678=2035),0.64,IF(AND(A678="Brazil",J678=2050),0.54,""))))))))))))))))))</f>
        <v>*0.5</v>
      </c>
      <c r="P678" s="41" t="s">
        <v>725</v>
      </c>
      <c r="Q678" s="52" t="s">
        <v>35</v>
      </c>
      <c r="R678" s="41" t="n">
        <v>2035</v>
      </c>
      <c r="S678" s="53" t="str">
        <f aca="false">"*"&amp;IF(AND(A678="EU",R678=2035),0.62,IF(AND(A678="EU",R678=2050),0.51,IF(AND(A678="USA",R678=2035),0.62,IF(AND(A678="USA",R678=2050),0.5,IF(AND(A678="Japan",R678=2035),0.65,IF(AND(A678="Japan",R678=2050),0.55,IF(AND(A678="Russia",R678=2035),0.63,IF(AND(A678="Russia",R678=2050),0.52,IF(AND(A678="China",R678=2035),0.59,IF(AND(A678="China",R678=2050),0.47,IF(AND(A678="India",R678=2035),0.58,IF(AND(A678="India",R678=2050),0.47,IF(AND(A678="Middle East",R678=2035),0.59,IF(AND(A678="Middle East",R678=2050),0.47,IF(AND(A678="Africa",R678=2035),0.58,IF(AND(A678="Africa",R678=2050),0.47,IF(AND(A678="Brazil",R678=2035),0.64,IF(AND(A678="Brazil",R678=2050),0.53,""))))))))))))))))))</f>
        <v>*0.58</v>
      </c>
      <c r="U678" s="41" t="s">
        <v>725</v>
      </c>
      <c r="V678" s="52" t="s">
        <v>35</v>
      </c>
      <c r="W678" s="41" t="n">
        <v>2050</v>
      </c>
      <c r="X678" s="53" t="str">
        <f aca="false">"*"&amp;IF(AND(A678="EU",W678=2035),0.62,IF(AND(A678="EU",W678=2050),0.51,IF(AND(A678="USA",W678=2035),0.62,IF(AND(A678="USA",W678=2050),0.5,IF(AND(A678="Japan",W678=2035),0.65,IF(AND(A678="Japan",W678=2050),0.55,IF(AND(A678="Russia",W678=2035),0.63,IF(AND(A678="Russia",W678=2050),0.52,IF(AND(A678="China",W678=2035),0.59,IF(AND(A678="China",W678=2050),0.47,IF(AND(A678="India",W678=2035),0.58,IF(AND(A678="India",W678=2050),0.47,IF(AND(A678="Middle East",W678=2035),0.59,IF(AND(A678="Middle East",W678=2050),0.47,IF(AND(A678="Africa",W678=2035),0.58,IF(AND(A678="Africa",W678=2050),0.47,IF(AND(A678="Brazil",W678=2035),0.64,IF(AND(A678="Brazil",W678=2050),0.53,""))))))))))))))))))</f>
        <v>*0.47</v>
      </c>
      <c r="AC678" s="0" t="s">
        <v>725</v>
      </c>
      <c r="AD678" s="50" t="s">
        <v>35</v>
      </c>
      <c r="AE678" s="0" t="n">
        <v>2035</v>
      </c>
      <c r="AF678" s="51" t="str">
        <f aca="false">"*"&amp;IF(AND(A678="EU",AE678=2035),0.58,IF(AND(A678="EU",AE678=2050),0.49,IF(AND(A678="USA",AE678=2035),0.56,IF(AND(A678="USA",AE678=2050),0.45,IF(AND(A678="Japan",AE678=2035),0.62,IF(AND(A678="Japan",AE678=2050),0.51,IF(AND(A678="Russia",AE678=2035),0.55,IF(AND(A678="Russia",AE678=2050),0.41,IF(AND(A678="China",AE678=2035),0.54,IF(AND(A678="China",AE678=2050),0.44,IF(AND(A678="India",AE678=2035),0.55,IF(AND(A678="India",AE678=2050),0.42,IF(AND(A678="Middle East",AE678=2035),0.53,IF(AND(A678="Middle East",AE678=2050),0.41,IF(AND(A678="Africa",AE678=2035),0.53,IF(AND(A678="Africa",AE678=2050),0.41,IF(AND(A678="Brazil",AE678=2035),0.6,IF(AND(A678="Brazil",AE678=2050),0.5,""))))))))))))))))))</f>
        <v>*0.53</v>
      </c>
      <c r="AG678" s="51" t="str">
        <f aca="false">AG677</f>
        <v>REZoning_Sol-Win</v>
      </c>
      <c r="AI678" s="0" t="s">
        <v>725</v>
      </c>
      <c r="AJ678" s="50" t="s">
        <v>35</v>
      </c>
      <c r="AK678" s="0" t="n">
        <v>2050</v>
      </c>
      <c r="AL678" s="51" t="str">
        <f aca="false">"*"&amp;IF(AND(A678="EU",AK678=2035),0.58,IF(AND(A678="EU",AK678=2050),0.49,IF(AND(A678="USA",AK678=2035),0.56,IF(AND(A678="USA",AK678=2050),0.45,IF(AND(A678="Japan",AK678=2035),0.62,IF(AND(A678="Japan",AK678=2050),0.51,IF(AND(A678="Russia",AK678=2035),0.55,IF(AND(A678="Russia",AK678=2050),0.41,IF(AND(A678="China",AK678=2035),0.54,IF(AND(A678="China",AK678=2050),0.44,IF(AND(A678="India",AK678=2035),0.55,IF(AND(A678="India",AK678=2050),0.42,IF(AND(A678="Middle East",AK678=2035),0.53,IF(AND(A678="Middle East",AK678=2050),0.41,IF(AND(A678="Africa",AK678=2035),0.53,IF(AND(A678="Africa",AK678=2050),0.41,IF(AND(A678="Brazil",AK678=2035),0.6,IF(AND(A678="Brazil",AK678=2050),0.5,""))))))))))))))))))</f>
        <v>*0.41</v>
      </c>
      <c r="AM678" s="51" t="str">
        <f aca="false">AM677</f>
        <v>REZoning_Sol-Win</v>
      </c>
      <c r="AP678" s="0" t="s">
        <v>725</v>
      </c>
      <c r="AQ678" s="0" t="s">
        <v>35</v>
      </c>
      <c r="AR678" s="0" t="n">
        <v>2100</v>
      </c>
      <c r="AS678" s="0" t="s">
        <v>45</v>
      </c>
      <c r="AT678" s="0" t="s">
        <v>36</v>
      </c>
    </row>
    <row r="679" customFormat="false" ht="28.5" hidden="false" customHeight="true" outlineLevel="0" collapsed="false">
      <c r="A679" s="3" t="s">
        <v>43</v>
      </c>
      <c r="C679" s="0" t="s">
        <v>726</v>
      </c>
      <c r="D679" s="50" t="s">
        <v>35</v>
      </c>
      <c r="E679" s="0" t="n">
        <v>2035</v>
      </c>
      <c r="F679" s="51" t="str">
        <f aca="false">"*"&amp;IF(AND(A679="EU",E679=2035),0.63,IF(AND(A679="EU",E679=2050),0.54,IF(AND(A679="USA",E679=2035),0.64,IF(AND(A679="USA",E679=2050),0.54,IF(AND(A679="Japan",E679=2035),0.68,IF(AND(A679="Japan",E679=2050),0.58,IF(AND(A679="Russia",E679=2035),0.65,IF(AND(A679="Russia",E679=2050),0.54,IF(AND(A679="China",E679=2035),0.61,IF(AND(A679="China",E679=2050),0.49,IF(AND(A679="India",E679=2035),0.6,IF(AND(A679="India",E679=2050),0.49,IF(AND(A679="Middle East",E679=2035),0.6,IF(AND(A679="Middle East",E679=2050),0.5,IF(AND(A679="Africa",E679=2035),0.61,IF(AND(A679="Africa",E679=2050),0.5,IF(AND(A679="Brazil",E679=2035),0.64,IF(AND(A679="Brazil",E679=2050),0.54,""))))))))))))))))))</f>
        <v>*0.61</v>
      </c>
      <c r="H679" s="0" t="s">
        <v>726</v>
      </c>
      <c r="I679" s="50" t="s">
        <v>35</v>
      </c>
      <c r="J679" s="0" t="n">
        <v>2050</v>
      </c>
      <c r="K679" s="48" t="str">
        <f aca="false">"*"&amp;IF(AND(A679="EU",J679=2035),0.63,IF(AND(A679="EU",J679=2050),0.54,IF(AND(A679="USA",J679=2035),0.64,IF(AND(A679="USA",J679=2050),0.54,IF(AND(A679="Japan",J679=2035),0.68,IF(AND(A679="Japan",J679=2050),0.58,IF(AND(A679="Russia",J679=2035),0.65,IF(AND(A679="Russia",J679=2050),0.54,IF(AND(A679="China",J679=2035),0.61,IF(AND(A679="China",J679=2050),0.49,IF(AND(A679="India",J679=2035),0.6,IF(AND(A679="India",J679=2050),0.49,IF(AND(A679="Middle East",J679=2035),0.6,IF(AND(A679="Middle East",J679=2050),0.5,IF(AND(A679="Africa",J679=2035),0.61,IF(AND(A679="Africa",J679=2050),0.5,IF(AND(A679="Brazil",J679=2035),0.64,IF(AND(A679="Brazil",J679=2050),0.54,""))))))))))))))))))</f>
        <v>*0.5</v>
      </c>
      <c r="P679" s="41" t="s">
        <v>726</v>
      </c>
      <c r="Q679" s="52" t="s">
        <v>35</v>
      </c>
      <c r="R679" s="41" t="n">
        <v>2035</v>
      </c>
      <c r="S679" s="53" t="str">
        <f aca="false">"*"&amp;IF(AND(A679="EU",R679=2035),0.62,IF(AND(A679="EU",R679=2050),0.51,IF(AND(A679="USA",R679=2035),0.62,IF(AND(A679="USA",R679=2050),0.5,IF(AND(A679="Japan",R679=2035),0.65,IF(AND(A679="Japan",R679=2050),0.55,IF(AND(A679="Russia",R679=2035),0.63,IF(AND(A679="Russia",R679=2050),0.52,IF(AND(A679="China",R679=2035),0.59,IF(AND(A679="China",R679=2050),0.47,IF(AND(A679="India",R679=2035),0.58,IF(AND(A679="India",R679=2050),0.47,IF(AND(A679="Middle East",R679=2035),0.59,IF(AND(A679="Middle East",R679=2050),0.47,IF(AND(A679="Africa",R679=2035),0.58,IF(AND(A679="Africa",R679=2050),0.47,IF(AND(A679="Brazil",R679=2035),0.64,IF(AND(A679="Brazil",R679=2050),0.53,""))))))))))))))))))</f>
        <v>*0.58</v>
      </c>
      <c r="U679" s="41" t="s">
        <v>726</v>
      </c>
      <c r="V679" s="52" t="s">
        <v>35</v>
      </c>
      <c r="W679" s="41" t="n">
        <v>2050</v>
      </c>
      <c r="X679" s="53" t="str">
        <f aca="false">"*"&amp;IF(AND(A679="EU",W679=2035),0.62,IF(AND(A679="EU",W679=2050),0.51,IF(AND(A679="USA",W679=2035),0.62,IF(AND(A679="USA",W679=2050),0.5,IF(AND(A679="Japan",W679=2035),0.65,IF(AND(A679="Japan",W679=2050),0.55,IF(AND(A679="Russia",W679=2035),0.63,IF(AND(A679="Russia",W679=2050),0.52,IF(AND(A679="China",W679=2035),0.59,IF(AND(A679="China",W679=2050),0.47,IF(AND(A679="India",W679=2035),0.58,IF(AND(A679="India",W679=2050),0.47,IF(AND(A679="Middle East",W679=2035),0.59,IF(AND(A679="Middle East",W679=2050),0.47,IF(AND(A679="Africa",W679=2035),0.58,IF(AND(A679="Africa",W679=2050),0.47,IF(AND(A679="Brazil",W679=2035),0.64,IF(AND(A679="Brazil",W679=2050),0.53,""))))))))))))))))))</f>
        <v>*0.47</v>
      </c>
      <c r="AC679" s="0" t="s">
        <v>726</v>
      </c>
      <c r="AD679" s="50" t="s">
        <v>35</v>
      </c>
      <c r="AE679" s="0" t="n">
        <v>2035</v>
      </c>
      <c r="AF679" s="51" t="str">
        <f aca="false">"*"&amp;IF(AND(A679="EU",AE679=2035),0.58,IF(AND(A679="EU",AE679=2050),0.49,IF(AND(A679="USA",AE679=2035),0.56,IF(AND(A679="USA",AE679=2050),0.45,IF(AND(A679="Japan",AE679=2035),0.62,IF(AND(A679="Japan",AE679=2050),0.51,IF(AND(A679="Russia",AE679=2035),0.55,IF(AND(A679="Russia",AE679=2050),0.41,IF(AND(A679="China",AE679=2035),0.54,IF(AND(A679="China",AE679=2050),0.44,IF(AND(A679="India",AE679=2035),0.55,IF(AND(A679="India",AE679=2050),0.42,IF(AND(A679="Middle East",AE679=2035),0.53,IF(AND(A679="Middle East",AE679=2050),0.41,IF(AND(A679="Africa",AE679=2035),0.53,IF(AND(A679="Africa",AE679=2050),0.41,IF(AND(A679="Brazil",AE679=2035),0.6,IF(AND(A679="Brazil",AE679=2050),0.5,""))))))))))))))))))</f>
        <v>*0.53</v>
      </c>
      <c r="AG679" s="51" t="str">
        <f aca="false">AG678</f>
        <v>REZoning_Sol-Win</v>
      </c>
      <c r="AI679" s="0" t="s">
        <v>726</v>
      </c>
      <c r="AJ679" s="50" t="s">
        <v>35</v>
      </c>
      <c r="AK679" s="0" t="n">
        <v>2050</v>
      </c>
      <c r="AL679" s="51" t="str">
        <f aca="false">"*"&amp;IF(AND(A679="EU",AK679=2035),0.58,IF(AND(A679="EU",AK679=2050),0.49,IF(AND(A679="USA",AK679=2035),0.56,IF(AND(A679="USA",AK679=2050),0.45,IF(AND(A679="Japan",AK679=2035),0.62,IF(AND(A679="Japan",AK679=2050),0.51,IF(AND(A679="Russia",AK679=2035),0.55,IF(AND(A679="Russia",AK679=2050),0.41,IF(AND(A679="China",AK679=2035),0.54,IF(AND(A679="China",AK679=2050),0.44,IF(AND(A679="India",AK679=2035),0.55,IF(AND(A679="India",AK679=2050),0.42,IF(AND(A679="Middle East",AK679=2035),0.53,IF(AND(A679="Middle East",AK679=2050),0.41,IF(AND(A679="Africa",AK679=2035),0.53,IF(AND(A679="Africa",AK679=2050),0.41,IF(AND(A679="Brazil",AK679=2035),0.6,IF(AND(A679="Brazil",AK679=2050),0.5,""))))))))))))))))))</f>
        <v>*0.41</v>
      </c>
      <c r="AM679" s="51" t="str">
        <f aca="false">AM678</f>
        <v>REZoning_Sol-Win</v>
      </c>
      <c r="AP679" s="0" t="s">
        <v>726</v>
      </c>
      <c r="AQ679" s="0" t="s">
        <v>35</v>
      </c>
      <c r="AR679" s="0" t="n">
        <v>2100</v>
      </c>
      <c r="AS679" s="0" t="s">
        <v>45</v>
      </c>
      <c r="AT679" s="0" t="s">
        <v>36</v>
      </c>
    </row>
    <row r="680" customFormat="false" ht="28.5" hidden="false" customHeight="true" outlineLevel="0" collapsed="false">
      <c r="A680" s="3" t="s">
        <v>43</v>
      </c>
      <c r="C680" s="0" t="s">
        <v>727</v>
      </c>
      <c r="D680" s="50" t="s">
        <v>35</v>
      </c>
      <c r="E680" s="0" t="n">
        <v>2035</v>
      </c>
      <c r="F680" s="51" t="str">
        <f aca="false">"*"&amp;IF(AND(A680="EU",E680=2035),0.63,IF(AND(A680="EU",E680=2050),0.54,IF(AND(A680="USA",E680=2035),0.64,IF(AND(A680="USA",E680=2050),0.54,IF(AND(A680="Japan",E680=2035),0.68,IF(AND(A680="Japan",E680=2050),0.58,IF(AND(A680="Russia",E680=2035),0.65,IF(AND(A680="Russia",E680=2050),0.54,IF(AND(A680="China",E680=2035),0.61,IF(AND(A680="China",E680=2050),0.49,IF(AND(A680="India",E680=2035),0.6,IF(AND(A680="India",E680=2050),0.49,IF(AND(A680="Middle East",E680=2035),0.6,IF(AND(A680="Middle East",E680=2050),0.5,IF(AND(A680="Africa",E680=2035),0.61,IF(AND(A680="Africa",E680=2050),0.5,IF(AND(A680="Brazil",E680=2035),0.64,IF(AND(A680="Brazil",E680=2050),0.54,""))))))))))))))))))</f>
        <v>*0.61</v>
      </c>
      <c r="H680" s="0" t="s">
        <v>727</v>
      </c>
      <c r="I680" s="50" t="s">
        <v>35</v>
      </c>
      <c r="J680" s="0" t="n">
        <v>2050</v>
      </c>
      <c r="K680" s="48" t="str">
        <f aca="false">"*"&amp;IF(AND(A680="EU",J680=2035),0.63,IF(AND(A680="EU",J680=2050),0.54,IF(AND(A680="USA",J680=2035),0.64,IF(AND(A680="USA",J680=2050),0.54,IF(AND(A680="Japan",J680=2035),0.68,IF(AND(A680="Japan",J680=2050),0.58,IF(AND(A680="Russia",J680=2035),0.65,IF(AND(A680="Russia",J680=2050),0.54,IF(AND(A680="China",J680=2035),0.61,IF(AND(A680="China",J680=2050),0.49,IF(AND(A680="India",J680=2035),0.6,IF(AND(A680="India",J680=2050),0.49,IF(AND(A680="Middle East",J680=2035),0.6,IF(AND(A680="Middle East",J680=2050),0.5,IF(AND(A680="Africa",J680=2035),0.61,IF(AND(A680="Africa",J680=2050),0.5,IF(AND(A680="Brazil",J680=2035),0.64,IF(AND(A680="Brazil",J680=2050),0.54,""))))))))))))))))))</f>
        <v>*0.5</v>
      </c>
      <c r="P680" s="41" t="s">
        <v>727</v>
      </c>
      <c r="Q680" s="52" t="s">
        <v>35</v>
      </c>
      <c r="R680" s="41" t="n">
        <v>2035</v>
      </c>
      <c r="S680" s="53" t="str">
        <f aca="false">"*"&amp;IF(AND(A680="EU",R680=2035),0.62,IF(AND(A680="EU",R680=2050),0.51,IF(AND(A680="USA",R680=2035),0.62,IF(AND(A680="USA",R680=2050),0.5,IF(AND(A680="Japan",R680=2035),0.65,IF(AND(A680="Japan",R680=2050),0.55,IF(AND(A680="Russia",R680=2035),0.63,IF(AND(A680="Russia",R680=2050),0.52,IF(AND(A680="China",R680=2035),0.59,IF(AND(A680="China",R680=2050),0.47,IF(AND(A680="India",R680=2035),0.58,IF(AND(A680="India",R680=2050),0.47,IF(AND(A680="Middle East",R680=2035),0.59,IF(AND(A680="Middle East",R680=2050),0.47,IF(AND(A680="Africa",R680=2035),0.58,IF(AND(A680="Africa",R680=2050),0.47,IF(AND(A680="Brazil",R680=2035),0.64,IF(AND(A680="Brazil",R680=2050),0.53,""))))))))))))))))))</f>
        <v>*0.58</v>
      </c>
      <c r="U680" s="41" t="s">
        <v>727</v>
      </c>
      <c r="V680" s="52" t="s">
        <v>35</v>
      </c>
      <c r="W680" s="41" t="n">
        <v>2050</v>
      </c>
      <c r="X680" s="53" t="str">
        <f aca="false">"*"&amp;IF(AND(A680="EU",W680=2035),0.62,IF(AND(A680="EU",W680=2050),0.51,IF(AND(A680="USA",W680=2035),0.62,IF(AND(A680="USA",W680=2050),0.5,IF(AND(A680="Japan",W680=2035),0.65,IF(AND(A680="Japan",W680=2050),0.55,IF(AND(A680="Russia",W680=2035),0.63,IF(AND(A680="Russia",W680=2050),0.52,IF(AND(A680="China",W680=2035),0.59,IF(AND(A680="China",W680=2050),0.47,IF(AND(A680="India",W680=2035),0.58,IF(AND(A680="India",W680=2050),0.47,IF(AND(A680="Middle East",W680=2035),0.59,IF(AND(A680="Middle East",W680=2050),0.47,IF(AND(A680="Africa",W680=2035),0.58,IF(AND(A680="Africa",W680=2050),0.47,IF(AND(A680="Brazil",W680=2035),0.64,IF(AND(A680="Brazil",W680=2050),0.53,""))))))))))))))))))</f>
        <v>*0.47</v>
      </c>
      <c r="AC680" s="0" t="s">
        <v>727</v>
      </c>
      <c r="AD680" s="50" t="s">
        <v>35</v>
      </c>
      <c r="AE680" s="0" t="n">
        <v>2035</v>
      </c>
      <c r="AF680" s="51" t="str">
        <f aca="false">"*"&amp;IF(AND(A680="EU",AE680=2035),0.58,IF(AND(A680="EU",AE680=2050),0.49,IF(AND(A680="USA",AE680=2035),0.56,IF(AND(A680="USA",AE680=2050),0.45,IF(AND(A680="Japan",AE680=2035),0.62,IF(AND(A680="Japan",AE680=2050),0.51,IF(AND(A680="Russia",AE680=2035),0.55,IF(AND(A680="Russia",AE680=2050),0.41,IF(AND(A680="China",AE680=2035),0.54,IF(AND(A680="China",AE680=2050),0.44,IF(AND(A680="India",AE680=2035),0.55,IF(AND(A680="India",AE680=2050),0.42,IF(AND(A680="Middle East",AE680=2035),0.53,IF(AND(A680="Middle East",AE680=2050),0.41,IF(AND(A680="Africa",AE680=2035),0.53,IF(AND(A680="Africa",AE680=2050),0.41,IF(AND(A680="Brazil",AE680=2035),0.6,IF(AND(A680="Brazil",AE680=2050),0.5,""))))))))))))))))))</f>
        <v>*0.53</v>
      </c>
      <c r="AG680" s="51" t="str">
        <f aca="false">AG679</f>
        <v>REZoning_Sol-Win</v>
      </c>
      <c r="AI680" s="0" t="s">
        <v>727</v>
      </c>
      <c r="AJ680" s="50" t="s">
        <v>35</v>
      </c>
      <c r="AK680" s="0" t="n">
        <v>2050</v>
      </c>
      <c r="AL680" s="51" t="str">
        <f aca="false">"*"&amp;IF(AND(A680="EU",AK680=2035),0.58,IF(AND(A680="EU",AK680=2050),0.49,IF(AND(A680="USA",AK680=2035),0.56,IF(AND(A680="USA",AK680=2050),0.45,IF(AND(A680="Japan",AK680=2035),0.62,IF(AND(A680="Japan",AK680=2050),0.51,IF(AND(A680="Russia",AK680=2035),0.55,IF(AND(A680="Russia",AK680=2050),0.41,IF(AND(A680="China",AK680=2035),0.54,IF(AND(A680="China",AK680=2050),0.44,IF(AND(A680="India",AK680=2035),0.55,IF(AND(A680="India",AK680=2050),0.42,IF(AND(A680="Middle East",AK680=2035),0.53,IF(AND(A680="Middle East",AK680=2050),0.41,IF(AND(A680="Africa",AK680=2035),0.53,IF(AND(A680="Africa",AK680=2050),0.41,IF(AND(A680="Brazil",AK680=2035),0.6,IF(AND(A680="Brazil",AK680=2050),0.5,""))))))))))))))))))</f>
        <v>*0.41</v>
      </c>
      <c r="AM680" s="51" t="str">
        <f aca="false">AM679</f>
        <v>REZoning_Sol-Win</v>
      </c>
      <c r="AP680" s="0" t="s">
        <v>727</v>
      </c>
      <c r="AQ680" s="0" t="s">
        <v>35</v>
      </c>
      <c r="AR680" s="0" t="n">
        <v>2100</v>
      </c>
      <c r="AS680" s="0" t="s">
        <v>45</v>
      </c>
      <c r="AT680" s="0" t="s">
        <v>36</v>
      </c>
    </row>
    <row r="681" customFormat="false" ht="28.5" hidden="false" customHeight="true" outlineLevel="0" collapsed="false">
      <c r="A681" s="3" t="s">
        <v>61</v>
      </c>
      <c r="C681" s="0" t="s">
        <v>728</v>
      </c>
      <c r="D681" s="50" t="s">
        <v>35</v>
      </c>
      <c r="E681" s="0" t="n">
        <v>2035</v>
      </c>
      <c r="F681" s="51" t="str">
        <f aca="false">"*"&amp;IF(AND(A681="EU",E681=2035),0.63,IF(AND(A681="EU",E681=2050),0.54,IF(AND(A681="USA",E681=2035),0.64,IF(AND(A681="USA",E681=2050),0.54,IF(AND(A681="Japan",E681=2035),0.68,IF(AND(A681="Japan",E681=2050),0.58,IF(AND(A681="Russia",E681=2035),0.65,IF(AND(A681="Russia",E681=2050),0.54,IF(AND(A681="China",E681=2035),0.61,IF(AND(A681="China",E681=2050),0.49,IF(AND(A681="India",E681=2035),0.6,IF(AND(A681="India",E681=2050),0.49,IF(AND(A681="Middle East",E681=2035),0.6,IF(AND(A681="Middle East",E681=2050),0.5,IF(AND(A681="Africa",E681=2035),0.61,IF(AND(A681="Africa",E681=2050),0.5,IF(AND(A681="Brazil",E681=2035),0.64,IF(AND(A681="Brazil",E681=2050),0.54,""))))))))))))))))))</f>
        <v>*0.64</v>
      </c>
      <c r="H681" s="0" t="s">
        <v>728</v>
      </c>
      <c r="I681" s="50" t="s">
        <v>35</v>
      </c>
      <c r="J681" s="0" t="n">
        <v>2050</v>
      </c>
      <c r="K681" s="48" t="str">
        <f aca="false">"*"&amp;IF(AND(A681="EU",J681=2035),0.63,IF(AND(A681="EU",J681=2050),0.54,IF(AND(A681="USA",J681=2035),0.64,IF(AND(A681="USA",J681=2050),0.54,IF(AND(A681="Japan",J681=2035),0.68,IF(AND(A681="Japan",J681=2050),0.58,IF(AND(A681="Russia",J681=2035),0.65,IF(AND(A681="Russia",J681=2050),0.54,IF(AND(A681="China",J681=2035),0.61,IF(AND(A681="China",J681=2050),0.49,IF(AND(A681="India",J681=2035),0.6,IF(AND(A681="India",J681=2050),0.49,IF(AND(A681="Middle East",J681=2035),0.6,IF(AND(A681="Middle East",J681=2050),0.5,IF(AND(A681="Africa",J681=2035),0.61,IF(AND(A681="Africa",J681=2050),0.5,IF(AND(A681="Brazil",J681=2035),0.64,IF(AND(A681="Brazil",J681=2050),0.54,""))))))))))))))))))</f>
        <v>*0.54</v>
      </c>
      <c r="P681" s="41" t="s">
        <v>728</v>
      </c>
      <c r="Q681" s="52" t="s">
        <v>35</v>
      </c>
      <c r="R681" s="41" t="n">
        <v>2035</v>
      </c>
      <c r="S681" s="53" t="str">
        <f aca="false">"*"&amp;IF(AND(A681="EU",R681=2035),0.62,IF(AND(A681="EU",R681=2050),0.51,IF(AND(A681="USA",R681=2035),0.62,IF(AND(A681="USA",R681=2050),0.5,IF(AND(A681="Japan",R681=2035),0.65,IF(AND(A681="Japan",R681=2050),0.55,IF(AND(A681="Russia",R681=2035),0.63,IF(AND(A681="Russia",R681=2050),0.52,IF(AND(A681="China",R681=2035),0.59,IF(AND(A681="China",R681=2050),0.47,IF(AND(A681="India",R681=2035),0.58,IF(AND(A681="India",R681=2050),0.47,IF(AND(A681="Middle East",R681=2035),0.59,IF(AND(A681="Middle East",R681=2050),0.47,IF(AND(A681="Africa",R681=2035),0.58,IF(AND(A681="Africa",R681=2050),0.47,IF(AND(A681="Brazil",R681=2035),0.64,IF(AND(A681="Brazil",R681=2050),0.53,""))))))))))))))))))</f>
        <v>*0.64</v>
      </c>
      <c r="U681" s="41" t="s">
        <v>728</v>
      </c>
      <c r="V681" s="52" t="s">
        <v>35</v>
      </c>
      <c r="W681" s="41" t="n">
        <v>2050</v>
      </c>
      <c r="X681" s="53" t="str">
        <f aca="false">"*"&amp;IF(AND(A681="EU",W681=2035),0.62,IF(AND(A681="EU",W681=2050),0.51,IF(AND(A681="USA",W681=2035),0.62,IF(AND(A681="USA",W681=2050),0.5,IF(AND(A681="Japan",W681=2035),0.65,IF(AND(A681="Japan",W681=2050),0.55,IF(AND(A681="Russia",W681=2035),0.63,IF(AND(A681="Russia",W681=2050),0.52,IF(AND(A681="China",W681=2035),0.59,IF(AND(A681="China",W681=2050),0.47,IF(AND(A681="India",W681=2035),0.58,IF(AND(A681="India",W681=2050),0.47,IF(AND(A681="Middle East",W681=2035),0.59,IF(AND(A681="Middle East",W681=2050),0.47,IF(AND(A681="Africa",W681=2035),0.58,IF(AND(A681="Africa",W681=2050),0.47,IF(AND(A681="Brazil",W681=2035),0.64,IF(AND(A681="Brazil",W681=2050),0.53,""))))))))))))))))))</f>
        <v>*0.53</v>
      </c>
      <c r="AC681" s="0" t="s">
        <v>728</v>
      </c>
      <c r="AD681" s="50" t="s">
        <v>35</v>
      </c>
      <c r="AE681" s="0" t="n">
        <v>2035</v>
      </c>
      <c r="AF681" s="51" t="str">
        <f aca="false">"*"&amp;IF(AND(A681="EU",AE681=2035),0.58,IF(AND(A681="EU",AE681=2050),0.49,IF(AND(A681="USA",AE681=2035),0.56,IF(AND(A681="USA",AE681=2050),0.45,IF(AND(A681="Japan",AE681=2035),0.62,IF(AND(A681="Japan",AE681=2050),0.51,IF(AND(A681="Russia",AE681=2035),0.55,IF(AND(A681="Russia",AE681=2050),0.41,IF(AND(A681="China",AE681=2035),0.54,IF(AND(A681="China",AE681=2050),0.44,IF(AND(A681="India",AE681=2035),0.55,IF(AND(A681="India",AE681=2050),0.42,IF(AND(A681="Middle East",AE681=2035),0.53,IF(AND(A681="Middle East",AE681=2050),0.41,IF(AND(A681="Africa",AE681=2035),0.53,IF(AND(A681="Africa",AE681=2050),0.41,IF(AND(A681="Brazil",AE681=2035),0.6,IF(AND(A681="Brazil",AE681=2050),0.5,""))))))))))))))))))</f>
        <v>*0.6</v>
      </c>
      <c r="AG681" s="51" t="str">
        <f aca="false">AG680</f>
        <v>REZoning_Sol-Win</v>
      </c>
      <c r="AI681" s="0" t="s">
        <v>728</v>
      </c>
      <c r="AJ681" s="50" t="s">
        <v>35</v>
      </c>
      <c r="AK681" s="0" t="n">
        <v>2050</v>
      </c>
      <c r="AL681" s="51" t="str">
        <f aca="false">"*"&amp;IF(AND(A681="EU",AK681=2035),0.58,IF(AND(A681="EU",AK681=2050),0.49,IF(AND(A681="USA",AK681=2035),0.56,IF(AND(A681="USA",AK681=2050),0.45,IF(AND(A681="Japan",AK681=2035),0.62,IF(AND(A681="Japan",AK681=2050),0.51,IF(AND(A681="Russia",AK681=2035),0.55,IF(AND(A681="Russia",AK681=2050),0.41,IF(AND(A681="China",AK681=2035),0.54,IF(AND(A681="China",AK681=2050),0.44,IF(AND(A681="India",AK681=2035),0.55,IF(AND(A681="India",AK681=2050),0.42,IF(AND(A681="Middle East",AK681=2035),0.53,IF(AND(A681="Middle East",AK681=2050),0.41,IF(AND(A681="Africa",AK681=2035),0.53,IF(AND(A681="Africa",AK681=2050),0.41,IF(AND(A681="Brazil",AK681=2035),0.6,IF(AND(A681="Brazil",AK681=2050),0.5,""))))))))))))))))))</f>
        <v>*0.5</v>
      </c>
      <c r="AM681" s="51" t="str">
        <f aca="false">AM680</f>
        <v>REZoning_Sol-Win</v>
      </c>
      <c r="AP681" s="0" t="s">
        <v>728</v>
      </c>
      <c r="AQ681" s="0" t="s">
        <v>35</v>
      </c>
      <c r="AR681" s="0" t="n">
        <v>2100</v>
      </c>
      <c r="AS681" s="0" t="s">
        <v>63</v>
      </c>
      <c r="AT681" s="0" t="s">
        <v>36</v>
      </c>
    </row>
    <row r="682" customFormat="false" ht="28.5" hidden="false" customHeight="true" outlineLevel="0" collapsed="false">
      <c r="A682" s="3" t="s">
        <v>61</v>
      </c>
      <c r="C682" s="0" t="s">
        <v>729</v>
      </c>
      <c r="D682" s="50" t="s">
        <v>35</v>
      </c>
      <c r="E682" s="0" t="n">
        <v>2035</v>
      </c>
      <c r="F682" s="51" t="str">
        <f aca="false">"*"&amp;IF(AND(A682="EU",E682=2035),0.63,IF(AND(A682="EU",E682=2050),0.54,IF(AND(A682="USA",E682=2035),0.64,IF(AND(A682="USA",E682=2050),0.54,IF(AND(A682="Japan",E682=2035),0.68,IF(AND(A682="Japan",E682=2050),0.58,IF(AND(A682="Russia",E682=2035),0.65,IF(AND(A682="Russia",E682=2050),0.54,IF(AND(A682="China",E682=2035),0.61,IF(AND(A682="China",E682=2050),0.49,IF(AND(A682="India",E682=2035),0.6,IF(AND(A682="India",E682=2050),0.49,IF(AND(A682="Middle East",E682=2035),0.6,IF(AND(A682="Middle East",E682=2050),0.5,IF(AND(A682="Africa",E682=2035),0.61,IF(AND(A682="Africa",E682=2050),0.5,IF(AND(A682="Brazil",E682=2035),0.64,IF(AND(A682="Brazil",E682=2050),0.54,""))))))))))))))))))</f>
        <v>*0.64</v>
      </c>
      <c r="H682" s="0" t="s">
        <v>729</v>
      </c>
      <c r="I682" s="50" t="s">
        <v>35</v>
      </c>
      <c r="J682" s="0" t="n">
        <v>2050</v>
      </c>
      <c r="K682" s="48" t="str">
        <f aca="false">"*"&amp;IF(AND(A682="EU",J682=2035),0.63,IF(AND(A682="EU",J682=2050),0.54,IF(AND(A682="USA",J682=2035),0.64,IF(AND(A682="USA",J682=2050),0.54,IF(AND(A682="Japan",J682=2035),0.68,IF(AND(A682="Japan",J682=2050),0.58,IF(AND(A682="Russia",J682=2035),0.65,IF(AND(A682="Russia",J682=2050),0.54,IF(AND(A682="China",J682=2035),0.61,IF(AND(A682="China",J682=2050),0.49,IF(AND(A682="India",J682=2035),0.6,IF(AND(A682="India",J682=2050),0.49,IF(AND(A682="Middle East",J682=2035),0.6,IF(AND(A682="Middle East",J682=2050),0.5,IF(AND(A682="Africa",J682=2035),0.61,IF(AND(A682="Africa",J682=2050),0.5,IF(AND(A682="Brazil",J682=2035),0.64,IF(AND(A682="Brazil",J682=2050),0.54,""))))))))))))))))))</f>
        <v>*0.54</v>
      </c>
      <c r="P682" s="41" t="s">
        <v>729</v>
      </c>
      <c r="Q682" s="52" t="s">
        <v>35</v>
      </c>
      <c r="R682" s="41" t="n">
        <v>2035</v>
      </c>
      <c r="S682" s="53" t="str">
        <f aca="false">"*"&amp;IF(AND(A682="EU",R682=2035),0.62,IF(AND(A682="EU",R682=2050),0.51,IF(AND(A682="USA",R682=2035),0.62,IF(AND(A682="USA",R682=2050),0.5,IF(AND(A682="Japan",R682=2035),0.65,IF(AND(A682="Japan",R682=2050),0.55,IF(AND(A682="Russia",R682=2035),0.63,IF(AND(A682="Russia",R682=2050),0.52,IF(AND(A682="China",R682=2035),0.59,IF(AND(A682="China",R682=2050),0.47,IF(AND(A682="India",R682=2035),0.58,IF(AND(A682="India",R682=2050),0.47,IF(AND(A682="Middle East",R682=2035),0.59,IF(AND(A682="Middle East",R682=2050),0.47,IF(AND(A682="Africa",R682=2035),0.58,IF(AND(A682="Africa",R682=2050),0.47,IF(AND(A682="Brazil",R682=2035),0.64,IF(AND(A682="Brazil",R682=2050),0.53,""))))))))))))))))))</f>
        <v>*0.64</v>
      </c>
      <c r="U682" s="41" t="s">
        <v>729</v>
      </c>
      <c r="V682" s="52" t="s">
        <v>35</v>
      </c>
      <c r="W682" s="41" t="n">
        <v>2050</v>
      </c>
      <c r="X682" s="53" t="str">
        <f aca="false">"*"&amp;IF(AND(A682="EU",W682=2035),0.62,IF(AND(A682="EU",W682=2050),0.51,IF(AND(A682="USA",W682=2035),0.62,IF(AND(A682="USA",W682=2050),0.5,IF(AND(A682="Japan",W682=2035),0.65,IF(AND(A682="Japan",W682=2050),0.55,IF(AND(A682="Russia",W682=2035),0.63,IF(AND(A682="Russia",W682=2050),0.52,IF(AND(A682="China",W682=2035),0.59,IF(AND(A682="China",W682=2050),0.47,IF(AND(A682="India",W682=2035),0.58,IF(AND(A682="India",W682=2050),0.47,IF(AND(A682="Middle East",W682=2035),0.59,IF(AND(A682="Middle East",W682=2050),0.47,IF(AND(A682="Africa",W682=2035),0.58,IF(AND(A682="Africa",W682=2050),0.47,IF(AND(A682="Brazil",W682=2035),0.64,IF(AND(A682="Brazil",W682=2050),0.53,""))))))))))))))))))</f>
        <v>*0.53</v>
      </c>
      <c r="AC682" s="0" t="s">
        <v>729</v>
      </c>
      <c r="AD682" s="50" t="s">
        <v>35</v>
      </c>
      <c r="AE682" s="0" t="n">
        <v>2035</v>
      </c>
      <c r="AF682" s="51" t="str">
        <f aca="false">"*"&amp;IF(AND(A682="EU",AE682=2035),0.58,IF(AND(A682="EU",AE682=2050),0.49,IF(AND(A682="USA",AE682=2035),0.56,IF(AND(A682="USA",AE682=2050),0.45,IF(AND(A682="Japan",AE682=2035),0.62,IF(AND(A682="Japan",AE682=2050),0.51,IF(AND(A682="Russia",AE682=2035),0.55,IF(AND(A682="Russia",AE682=2050),0.41,IF(AND(A682="China",AE682=2035),0.54,IF(AND(A682="China",AE682=2050),0.44,IF(AND(A682="India",AE682=2035),0.55,IF(AND(A682="India",AE682=2050),0.42,IF(AND(A682="Middle East",AE682=2035),0.53,IF(AND(A682="Middle East",AE682=2050),0.41,IF(AND(A682="Africa",AE682=2035),0.53,IF(AND(A682="Africa",AE682=2050),0.41,IF(AND(A682="Brazil",AE682=2035),0.6,IF(AND(A682="Brazil",AE682=2050),0.5,""))))))))))))))))))</f>
        <v>*0.6</v>
      </c>
      <c r="AG682" s="51" t="str">
        <f aca="false">AG681</f>
        <v>REZoning_Sol-Win</v>
      </c>
      <c r="AI682" s="0" t="s">
        <v>729</v>
      </c>
      <c r="AJ682" s="50" t="s">
        <v>35</v>
      </c>
      <c r="AK682" s="0" t="n">
        <v>2050</v>
      </c>
      <c r="AL682" s="51" t="str">
        <f aca="false">"*"&amp;IF(AND(A682="EU",AK682=2035),0.58,IF(AND(A682="EU",AK682=2050),0.49,IF(AND(A682="USA",AK682=2035),0.56,IF(AND(A682="USA",AK682=2050),0.45,IF(AND(A682="Japan",AK682=2035),0.62,IF(AND(A682="Japan",AK682=2050),0.51,IF(AND(A682="Russia",AK682=2035),0.55,IF(AND(A682="Russia",AK682=2050),0.41,IF(AND(A682="China",AK682=2035),0.54,IF(AND(A682="China",AK682=2050),0.44,IF(AND(A682="India",AK682=2035),0.55,IF(AND(A682="India",AK682=2050),0.42,IF(AND(A682="Middle East",AK682=2035),0.53,IF(AND(A682="Middle East",AK682=2050),0.41,IF(AND(A682="Africa",AK682=2035),0.53,IF(AND(A682="Africa",AK682=2050),0.41,IF(AND(A682="Brazil",AK682=2035),0.6,IF(AND(A682="Brazil",AK682=2050),0.5,""))))))))))))))))))</f>
        <v>*0.5</v>
      </c>
      <c r="AM682" s="51" t="str">
        <f aca="false">AM681</f>
        <v>REZoning_Sol-Win</v>
      </c>
      <c r="AP682" s="0" t="s">
        <v>729</v>
      </c>
      <c r="AQ682" s="0" t="s">
        <v>35</v>
      </c>
      <c r="AR682" s="0" t="n">
        <v>2100</v>
      </c>
      <c r="AS682" s="0" t="s">
        <v>63</v>
      </c>
      <c r="AT682" s="0" t="s">
        <v>36</v>
      </c>
    </row>
    <row r="683" customFormat="false" ht="28.5" hidden="false" customHeight="true" outlineLevel="0" collapsed="false">
      <c r="A683" s="3" t="s">
        <v>61</v>
      </c>
      <c r="C683" s="0" t="s">
        <v>730</v>
      </c>
      <c r="D683" s="50" t="s">
        <v>35</v>
      </c>
      <c r="E683" s="0" t="n">
        <v>2035</v>
      </c>
      <c r="F683" s="51" t="str">
        <f aca="false">"*"&amp;IF(AND(A683="EU",E683=2035),0.63,IF(AND(A683="EU",E683=2050),0.54,IF(AND(A683="USA",E683=2035),0.64,IF(AND(A683="USA",E683=2050),0.54,IF(AND(A683="Japan",E683=2035),0.68,IF(AND(A683="Japan",E683=2050),0.58,IF(AND(A683="Russia",E683=2035),0.65,IF(AND(A683="Russia",E683=2050),0.54,IF(AND(A683="China",E683=2035),0.61,IF(AND(A683="China",E683=2050),0.49,IF(AND(A683="India",E683=2035),0.6,IF(AND(A683="India",E683=2050),0.49,IF(AND(A683="Middle East",E683=2035),0.6,IF(AND(A683="Middle East",E683=2050),0.5,IF(AND(A683="Africa",E683=2035),0.61,IF(AND(A683="Africa",E683=2050),0.5,IF(AND(A683="Brazil",E683=2035),0.64,IF(AND(A683="Brazil",E683=2050),0.54,""))))))))))))))))))</f>
        <v>*0.64</v>
      </c>
      <c r="H683" s="0" t="s">
        <v>730</v>
      </c>
      <c r="I683" s="50" t="s">
        <v>35</v>
      </c>
      <c r="J683" s="0" t="n">
        <v>2050</v>
      </c>
      <c r="K683" s="48" t="str">
        <f aca="false">"*"&amp;IF(AND(A683="EU",J683=2035),0.63,IF(AND(A683="EU",J683=2050),0.54,IF(AND(A683="USA",J683=2035),0.64,IF(AND(A683="USA",J683=2050),0.54,IF(AND(A683="Japan",J683=2035),0.68,IF(AND(A683="Japan",J683=2050),0.58,IF(AND(A683="Russia",J683=2035),0.65,IF(AND(A683="Russia",J683=2050),0.54,IF(AND(A683="China",J683=2035),0.61,IF(AND(A683="China",J683=2050),0.49,IF(AND(A683="India",J683=2035),0.6,IF(AND(A683="India",J683=2050),0.49,IF(AND(A683="Middle East",J683=2035),0.6,IF(AND(A683="Middle East",J683=2050),0.5,IF(AND(A683="Africa",J683=2035),0.61,IF(AND(A683="Africa",J683=2050),0.5,IF(AND(A683="Brazil",J683=2035),0.64,IF(AND(A683="Brazil",J683=2050),0.54,""))))))))))))))))))</f>
        <v>*0.54</v>
      </c>
      <c r="P683" s="41" t="s">
        <v>730</v>
      </c>
      <c r="Q683" s="52" t="s">
        <v>35</v>
      </c>
      <c r="R683" s="41" t="n">
        <v>2035</v>
      </c>
      <c r="S683" s="53" t="str">
        <f aca="false">"*"&amp;IF(AND(A683="EU",R683=2035),0.62,IF(AND(A683="EU",R683=2050),0.51,IF(AND(A683="USA",R683=2035),0.62,IF(AND(A683="USA",R683=2050),0.5,IF(AND(A683="Japan",R683=2035),0.65,IF(AND(A683="Japan",R683=2050),0.55,IF(AND(A683="Russia",R683=2035),0.63,IF(AND(A683="Russia",R683=2050),0.52,IF(AND(A683="China",R683=2035),0.59,IF(AND(A683="China",R683=2050),0.47,IF(AND(A683="India",R683=2035),0.58,IF(AND(A683="India",R683=2050),0.47,IF(AND(A683="Middle East",R683=2035),0.59,IF(AND(A683="Middle East",R683=2050),0.47,IF(AND(A683="Africa",R683=2035),0.58,IF(AND(A683="Africa",R683=2050),0.47,IF(AND(A683="Brazil",R683=2035),0.64,IF(AND(A683="Brazil",R683=2050),0.53,""))))))))))))))))))</f>
        <v>*0.64</v>
      </c>
      <c r="U683" s="41" t="s">
        <v>730</v>
      </c>
      <c r="V683" s="52" t="s">
        <v>35</v>
      </c>
      <c r="W683" s="41" t="n">
        <v>2050</v>
      </c>
      <c r="X683" s="53" t="str">
        <f aca="false">"*"&amp;IF(AND(A683="EU",W683=2035),0.62,IF(AND(A683="EU",W683=2050),0.51,IF(AND(A683="USA",W683=2035),0.62,IF(AND(A683="USA",W683=2050),0.5,IF(AND(A683="Japan",W683=2035),0.65,IF(AND(A683="Japan",W683=2050),0.55,IF(AND(A683="Russia",W683=2035),0.63,IF(AND(A683="Russia",W683=2050),0.52,IF(AND(A683="China",W683=2035),0.59,IF(AND(A683="China",W683=2050),0.47,IF(AND(A683="India",W683=2035),0.58,IF(AND(A683="India",W683=2050),0.47,IF(AND(A683="Middle East",W683=2035),0.59,IF(AND(A683="Middle East",W683=2050),0.47,IF(AND(A683="Africa",W683=2035),0.58,IF(AND(A683="Africa",W683=2050),0.47,IF(AND(A683="Brazil",W683=2035),0.64,IF(AND(A683="Brazil",W683=2050),0.53,""))))))))))))))))))</f>
        <v>*0.53</v>
      </c>
      <c r="AC683" s="0" t="s">
        <v>730</v>
      </c>
      <c r="AD683" s="50" t="s">
        <v>35</v>
      </c>
      <c r="AE683" s="0" t="n">
        <v>2035</v>
      </c>
      <c r="AF683" s="51" t="str">
        <f aca="false">"*"&amp;IF(AND(A683="EU",AE683=2035),0.58,IF(AND(A683="EU",AE683=2050),0.49,IF(AND(A683="USA",AE683=2035),0.56,IF(AND(A683="USA",AE683=2050),0.45,IF(AND(A683="Japan",AE683=2035),0.62,IF(AND(A683="Japan",AE683=2050),0.51,IF(AND(A683="Russia",AE683=2035),0.55,IF(AND(A683="Russia",AE683=2050),0.41,IF(AND(A683="China",AE683=2035),0.54,IF(AND(A683="China",AE683=2050),0.44,IF(AND(A683="India",AE683=2035),0.55,IF(AND(A683="India",AE683=2050),0.42,IF(AND(A683="Middle East",AE683=2035),0.53,IF(AND(A683="Middle East",AE683=2050),0.41,IF(AND(A683="Africa",AE683=2035),0.53,IF(AND(A683="Africa",AE683=2050),0.41,IF(AND(A683="Brazil",AE683=2035),0.6,IF(AND(A683="Brazil",AE683=2050),0.5,""))))))))))))))))))</f>
        <v>*0.6</v>
      </c>
      <c r="AG683" s="51" t="str">
        <f aca="false">AG682</f>
        <v>REZoning_Sol-Win</v>
      </c>
      <c r="AI683" s="0" t="s">
        <v>730</v>
      </c>
      <c r="AJ683" s="50" t="s">
        <v>35</v>
      </c>
      <c r="AK683" s="0" t="n">
        <v>2050</v>
      </c>
      <c r="AL683" s="51" t="str">
        <f aca="false">"*"&amp;IF(AND(A683="EU",AK683=2035),0.58,IF(AND(A683="EU",AK683=2050),0.49,IF(AND(A683="USA",AK683=2035),0.56,IF(AND(A683="USA",AK683=2050),0.45,IF(AND(A683="Japan",AK683=2035),0.62,IF(AND(A683="Japan",AK683=2050),0.51,IF(AND(A683="Russia",AK683=2035),0.55,IF(AND(A683="Russia",AK683=2050),0.41,IF(AND(A683="China",AK683=2035),0.54,IF(AND(A683="China",AK683=2050),0.44,IF(AND(A683="India",AK683=2035),0.55,IF(AND(A683="India",AK683=2050),0.42,IF(AND(A683="Middle East",AK683=2035),0.53,IF(AND(A683="Middle East",AK683=2050),0.41,IF(AND(A683="Africa",AK683=2035),0.53,IF(AND(A683="Africa",AK683=2050),0.41,IF(AND(A683="Brazil",AK683=2035),0.6,IF(AND(A683="Brazil",AK683=2050),0.5,""))))))))))))))))))</f>
        <v>*0.5</v>
      </c>
      <c r="AM683" s="51" t="str">
        <f aca="false">AM682</f>
        <v>REZoning_Sol-Win</v>
      </c>
      <c r="AP683" s="0" t="s">
        <v>730</v>
      </c>
      <c r="AQ683" s="0" t="s">
        <v>35</v>
      </c>
      <c r="AR683" s="0" t="n">
        <v>2100</v>
      </c>
      <c r="AS683" s="0" t="s">
        <v>63</v>
      </c>
      <c r="AT683" s="0" t="s">
        <v>36</v>
      </c>
    </row>
    <row r="684" customFormat="false" ht="28.5" hidden="false" customHeight="true" outlineLevel="0" collapsed="false">
      <c r="A684" s="3" t="s">
        <v>61</v>
      </c>
      <c r="C684" s="0" t="s">
        <v>731</v>
      </c>
      <c r="D684" s="50" t="s">
        <v>35</v>
      </c>
      <c r="E684" s="0" t="n">
        <v>2035</v>
      </c>
      <c r="F684" s="51" t="str">
        <f aca="false">"*"&amp;IF(AND(A684="EU",E684=2035),0.63,IF(AND(A684="EU",E684=2050),0.54,IF(AND(A684="USA",E684=2035),0.64,IF(AND(A684="USA",E684=2050),0.54,IF(AND(A684="Japan",E684=2035),0.68,IF(AND(A684="Japan",E684=2050),0.58,IF(AND(A684="Russia",E684=2035),0.65,IF(AND(A684="Russia",E684=2050),0.54,IF(AND(A684="China",E684=2035),0.61,IF(AND(A684="China",E684=2050),0.49,IF(AND(A684="India",E684=2035),0.6,IF(AND(A684="India",E684=2050),0.49,IF(AND(A684="Middle East",E684=2035),0.6,IF(AND(A684="Middle East",E684=2050),0.5,IF(AND(A684="Africa",E684=2035),0.61,IF(AND(A684="Africa",E684=2050),0.5,IF(AND(A684="Brazil",E684=2035),0.64,IF(AND(A684="Brazil",E684=2050),0.54,""))))))))))))))))))</f>
        <v>*0.64</v>
      </c>
      <c r="H684" s="0" t="s">
        <v>731</v>
      </c>
      <c r="I684" s="50" t="s">
        <v>35</v>
      </c>
      <c r="J684" s="0" t="n">
        <v>2050</v>
      </c>
      <c r="K684" s="48" t="str">
        <f aca="false">"*"&amp;IF(AND(A684="EU",J684=2035),0.63,IF(AND(A684="EU",J684=2050),0.54,IF(AND(A684="USA",J684=2035),0.64,IF(AND(A684="USA",J684=2050),0.54,IF(AND(A684="Japan",J684=2035),0.68,IF(AND(A684="Japan",J684=2050),0.58,IF(AND(A684="Russia",J684=2035),0.65,IF(AND(A684="Russia",J684=2050),0.54,IF(AND(A684="China",J684=2035),0.61,IF(AND(A684="China",J684=2050),0.49,IF(AND(A684="India",J684=2035),0.6,IF(AND(A684="India",J684=2050),0.49,IF(AND(A684="Middle East",J684=2035),0.6,IF(AND(A684="Middle East",J684=2050),0.5,IF(AND(A684="Africa",J684=2035),0.61,IF(AND(A684="Africa",J684=2050),0.5,IF(AND(A684="Brazil",J684=2035),0.64,IF(AND(A684="Brazil",J684=2050),0.54,""))))))))))))))))))</f>
        <v>*0.54</v>
      </c>
      <c r="P684" s="41" t="s">
        <v>731</v>
      </c>
      <c r="Q684" s="52" t="s">
        <v>35</v>
      </c>
      <c r="R684" s="41" t="n">
        <v>2035</v>
      </c>
      <c r="S684" s="53" t="str">
        <f aca="false">"*"&amp;IF(AND(A684="EU",R684=2035),0.62,IF(AND(A684="EU",R684=2050),0.51,IF(AND(A684="USA",R684=2035),0.62,IF(AND(A684="USA",R684=2050),0.5,IF(AND(A684="Japan",R684=2035),0.65,IF(AND(A684="Japan",R684=2050),0.55,IF(AND(A684="Russia",R684=2035),0.63,IF(AND(A684="Russia",R684=2050),0.52,IF(AND(A684="China",R684=2035),0.59,IF(AND(A684="China",R684=2050),0.47,IF(AND(A684="India",R684=2035),0.58,IF(AND(A684="India",R684=2050),0.47,IF(AND(A684="Middle East",R684=2035),0.59,IF(AND(A684="Middle East",R684=2050),0.47,IF(AND(A684="Africa",R684=2035),0.58,IF(AND(A684="Africa",R684=2050),0.47,IF(AND(A684="Brazil",R684=2035),0.64,IF(AND(A684="Brazil",R684=2050),0.53,""))))))))))))))))))</f>
        <v>*0.64</v>
      </c>
      <c r="U684" s="41" t="s">
        <v>731</v>
      </c>
      <c r="V684" s="52" t="s">
        <v>35</v>
      </c>
      <c r="W684" s="41" t="n">
        <v>2050</v>
      </c>
      <c r="X684" s="53" t="str">
        <f aca="false">"*"&amp;IF(AND(A684="EU",W684=2035),0.62,IF(AND(A684="EU",W684=2050),0.51,IF(AND(A684="USA",W684=2035),0.62,IF(AND(A684="USA",W684=2050),0.5,IF(AND(A684="Japan",W684=2035),0.65,IF(AND(A684="Japan",W684=2050),0.55,IF(AND(A684="Russia",W684=2035),0.63,IF(AND(A684="Russia",W684=2050),0.52,IF(AND(A684="China",W684=2035),0.59,IF(AND(A684="China",W684=2050),0.47,IF(AND(A684="India",W684=2035),0.58,IF(AND(A684="India",W684=2050),0.47,IF(AND(A684="Middle East",W684=2035),0.59,IF(AND(A684="Middle East",W684=2050),0.47,IF(AND(A684="Africa",W684=2035),0.58,IF(AND(A684="Africa",W684=2050),0.47,IF(AND(A684="Brazil",W684=2035),0.64,IF(AND(A684="Brazil",W684=2050),0.53,""))))))))))))))))))</f>
        <v>*0.53</v>
      </c>
      <c r="AC684" s="0" t="s">
        <v>731</v>
      </c>
      <c r="AD684" s="50" t="s">
        <v>35</v>
      </c>
      <c r="AE684" s="0" t="n">
        <v>2035</v>
      </c>
      <c r="AF684" s="51" t="str">
        <f aca="false">"*"&amp;IF(AND(A684="EU",AE684=2035),0.58,IF(AND(A684="EU",AE684=2050),0.49,IF(AND(A684="USA",AE684=2035),0.56,IF(AND(A684="USA",AE684=2050),0.45,IF(AND(A684="Japan",AE684=2035),0.62,IF(AND(A684="Japan",AE684=2050),0.51,IF(AND(A684="Russia",AE684=2035),0.55,IF(AND(A684="Russia",AE684=2050),0.41,IF(AND(A684="China",AE684=2035),0.54,IF(AND(A684="China",AE684=2050),0.44,IF(AND(A684="India",AE684=2035),0.55,IF(AND(A684="India",AE684=2050),0.42,IF(AND(A684="Middle East",AE684=2035),0.53,IF(AND(A684="Middle East",AE684=2050),0.41,IF(AND(A684="Africa",AE684=2035),0.53,IF(AND(A684="Africa",AE684=2050),0.41,IF(AND(A684="Brazil",AE684=2035),0.6,IF(AND(A684="Brazil",AE684=2050),0.5,""))))))))))))))))))</f>
        <v>*0.6</v>
      </c>
      <c r="AG684" s="51" t="str">
        <f aca="false">AG683</f>
        <v>REZoning_Sol-Win</v>
      </c>
      <c r="AI684" s="0" t="s">
        <v>731</v>
      </c>
      <c r="AJ684" s="50" t="s">
        <v>35</v>
      </c>
      <c r="AK684" s="0" t="n">
        <v>2050</v>
      </c>
      <c r="AL684" s="51" t="str">
        <f aca="false">"*"&amp;IF(AND(A684="EU",AK684=2035),0.58,IF(AND(A684="EU",AK684=2050),0.49,IF(AND(A684="USA",AK684=2035),0.56,IF(AND(A684="USA",AK684=2050),0.45,IF(AND(A684="Japan",AK684=2035),0.62,IF(AND(A684="Japan",AK684=2050),0.51,IF(AND(A684="Russia",AK684=2035),0.55,IF(AND(A684="Russia",AK684=2050),0.41,IF(AND(A684="China",AK684=2035),0.54,IF(AND(A684="China",AK684=2050),0.44,IF(AND(A684="India",AK684=2035),0.55,IF(AND(A684="India",AK684=2050),0.42,IF(AND(A684="Middle East",AK684=2035),0.53,IF(AND(A684="Middle East",AK684=2050),0.41,IF(AND(A684="Africa",AK684=2035),0.53,IF(AND(A684="Africa",AK684=2050),0.41,IF(AND(A684="Brazil",AK684=2035),0.6,IF(AND(A684="Brazil",AK684=2050),0.5,""))))))))))))))))))</f>
        <v>*0.5</v>
      </c>
      <c r="AM684" s="51" t="str">
        <f aca="false">AM683</f>
        <v>REZoning_Sol-Win</v>
      </c>
      <c r="AP684" s="0" t="s">
        <v>731</v>
      </c>
      <c r="AQ684" s="0" t="s">
        <v>35</v>
      </c>
      <c r="AR684" s="0" t="n">
        <v>2100</v>
      </c>
      <c r="AS684" s="0" t="s">
        <v>63</v>
      </c>
      <c r="AT684" s="0" t="s">
        <v>36</v>
      </c>
    </row>
    <row r="685" customFormat="false" ht="28.5" hidden="false" customHeight="true" outlineLevel="0" collapsed="false">
      <c r="A685" s="3" t="s">
        <v>51</v>
      </c>
      <c r="C685" s="0" t="s">
        <v>732</v>
      </c>
      <c r="D685" s="50" t="s">
        <v>35</v>
      </c>
      <c r="E685" s="0" t="n">
        <v>2035</v>
      </c>
      <c r="F685" s="51" t="str">
        <f aca="false">"*"&amp;IF(AND(A685="EU",E685=2035),0.63,IF(AND(A685="EU",E685=2050),0.54,IF(AND(A685="USA",E685=2035),0.64,IF(AND(A685="USA",E685=2050),0.54,IF(AND(A685="Japan",E685=2035),0.68,IF(AND(A685="Japan",E685=2050),0.58,IF(AND(A685="Russia",E685=2035),0.65,IF(AND(A685="Russia",E685=2050),0.54,IF(AND(A685="China",E685=2035),0.61,IF(AND(A685="China",E685=2050),0.49,IF(AND(A685="India",E685=2035),0.6,IF(AND(A685="India",E685=2050),0.49,IF(AND(A685="Middle East",E685=2035),0.6,IF(AND(A685="Middle East",E685=2050),0.5,IF(AND(A685="Africa",E685=2035),0.61,IF(AND(A685="Africa",E685=2050),0.5,IF(AND(A685="Brazil",E685=2035),0.64,IF(AND(A685="Brazil",E685=2050),0.54,""))))))))))))))))))</f>
        <v>*0.63</v>
      </c>
      <c r="H685" s="0" t="s">
        <v>732</v>
      </c>
      <c r="I685" s="50" t="s">
        <v>35</v>
      </c>
      <c r="J685" s="0" t="n">
        <v>2050</v>
      </c>
      <c r="K685" s="48" t="str">
        <f aca="false">"*"&amp;IF(AND(A685="EU",J685=2035),0.63,IF(AND(A685="EU",J685=2050),0.54,IF(AND(A685="USA",J685=2035),0.64,IF(AND(A685="USA",J685=2050),0.54,IF(AND(A685="Japan",J685=2035),0.68,IF(AND(A685="Japan",J685=2050),0.58,IF(AND(A685="Russia",J685=2035),0.65,IF(AND(A685="Russia",J685=2050),0.54,IF(AND(A685="China",J685=2035),0.61,IF(AND(A685="China",J685=2050),0.49,IF(AND(A685="India",J685=2035),0.6,IF(AND(A685="India",J685=2050),0.49,IF(AND(A685="Middle East",J685=2035),0.6,IF(AND(A685="Middle East",J685=2050),0.5,IF(AND(A685="Africa",J685=2035),0.61,IF(AND(A685="Africa",J685=2050),0.5,IF(AND(A685="Brazil",J685=2035),0.64,IF(AND(A685="Brazil",J685=2050),0.54,""))))))))))))))))))</f>
        <v>*0.54</v>
      </c>
      <c r="P685" s="41" t="s">
        <v>732</v>
      </c>
      <c r="Q685" s="52" t="s">
        <v>35</v>
      </c>
      <c r="R685" s="41" t="n">
        <v>2035</v>
      </c>
      <c r="S685" s="53" t="str">
        <f aca="false">"*"&amp;IF(AND(A685="EU",R685=2035),0.62,IF(AND(A685="EU",R685=2050),0.51,IF(AND(A685="USA",R685=2035),0.62,IF(AND(A685="USA",R685=2050),0.5,IF(AND(A685="Japan",R685=2035),0.65,IF(AND(A685="Japan",R685=2050),0.55,IF(AND(A685="Russia",R685=2035),0.63,IF(AND(A685="Russia",R685=2050),0.52,IF(AND(A685="China",R685=2035),0.59,IF(AND(A685="China",R685=2050),0.47,IF(AND(A685="India",R685=2035),0.58,IF(AND(A685="India",R685=2050),0.47,IF(AND(A685="Middle East",R685=2035),0.59,IF(AND(A685="Middle East",R685=2050),0.47,IF(AND(A685="Africa",R685=2035),0.58,IF(AND(A685="Africa",R685=2050),0.47,IF(AND(A685="Brazil",R685=2035),0.64,IF(AND(A685="Brazil",R685=2050),0.53,""))))))))))))))))))</f>
        <v>*0.62</v>
      </c>
      <c r="U685" s="41" t="s">
        <v>732</v>
      </c>
      <c r="V685" s="52" t="s">
        <v>35</v>
      </c>
      <c r="W685" s="41" t="n">
        <v>2050</v>
      </c>
      <c r="X685" s="53" t="str">
        <f aca="false">"*"&amp;IF(AND(A685="EU",W685=2035),0.62,IF(AND(A685="EU",W685=2050),0.51,IF(AND(A685="USA",W685=2035),0.62,IF(AND(A685="USA",W685=2050),0.5,IF(AND(A685="Japan",W685=2035),0.65,IF(AND(A685="Japan",W685=2050),0.55,IF(AND(A685="Russia",W685=2035),0.63,IF(AND(A685="Russia",W685=2050),0.52,IF(AND(A685="China",W685=2035),0.59,IF(AND(A685="China",W685=2050),0.47,IF(AND(A685="India",W685=2035),0.58,IF(AND(A685="India",W685=2050),0.47,IF(AND(A685="Middle East",W685=2035),0.59,IF(AND(A685="Middle East",W685=2050),0.47,IF(AND(A685="Africa",W685=2035),0.58,IF(AND(A685="Africa",W685=2050),0.47,IF(AND(A685="Brazil",W685=2035),0.64,IF(AND(A685="Brazil",W685=2050),0.53,""))))))))))))))))))</f>
        <v>*0.51</v>
      </c>
      <c r="AC685" s="0" t="s">
        <v>732</v>
      </c>
      <c r="AD685" s="50" t="s">
        <v>35</v>
      </c>
      <c r="AE685" s="0" t="n">
        <v>2035</v>
      </c>
      <c r="AF685" s="51" t="str">
        <f aca="false">"*"&amp;IF(AND(A685="EU",AE685=2035),0.58,IF(AND(A685="EU",AE685=2050),0.49,IF(AND(A685="USA",AE685=2035),0.56,IF(AND(A685="USA",AE685=2050),0.45,IF(AND(A685="Japan",AE685=2035),0.62,IF(AND(A685="Japan",AE685=2050),0.51,IF(AND(A685="Russia",AE685=2035),0.55,IF(AND(A685="Russia",AE685=2050),0.41,IF(AND(A685="China",AE685=2035),0.54,IF(AND(A685="China",AE685=2050),0.44,IF(AND(A685="India",AE685=2035),0.55,IF(AND(A685="India",AE685=2050),0.42,IF(AND(A685="Middle East",AE685=2035),0.53,IF(AND(A685="Middle East",AE685=2050),0.41,IF(AND(A685="Africa",AE685=2035),0.53,IF(AND(A685="Africa",AE685=2050),0.41,IF(AND(A685="Brazil",AE685=2035),0.6,IF(AND(A685="Brazil",AE685=2050),0.5,""))))))))))))))))))</f>
        <v>*0.58</v>
      </c>
      <c r="AG685" s="51" t="str">
        <f aca="false">AG684</f>
        <v>REZoning_Sol-Win</v>
      </c>
      <c r="AI685" s="0" t="s">
        <v>732</v>
      </c>
      <c r="AJ685" s="50" t="s">
        <v>35</v>
      </c>
      <c r="AK685" s="0" t="n">
        <v>2050</v>
      </c>
      <c r="AL685" s="51" t="str">
        <f aca="false">"*"&amp;IF(AND(A685="EU",AK685=2035),0.58,IF(AND(A685="EU",AK685=2050),0.49,IF(AND(A685="USA",AK685=2035),0.56,IF(AND(A685="USA",AK685=2050),0.45,IF(AND(A685="Japan",AK685=2035),0.62,IF(AND(A685="Japan",AK685=2050),0.51,IF(AND(A685="Russia",AK685=2035),0.55,IF(AND(A685="Russia",AK685=2050),0.41,IF(AND(A685="China",AK685=2035),0.54,IF(AND(A685="China",AK685=2050),0.44,IF(AND(A685="India",AK685=2035),0.55,IF(AND(A685="India",AK685=2050),0.42,IF(AND(A685="Middle East",AK685=2035),0.53,IF(AND(A685="Middle East",AK685=2050),0.41,IF(AND(A685="Africa",AK685=2035),0.53,IF(AND(A685="Africa",AK685=2050),0.41,IF(AND(A685="Brazil",AK685=2035),0.6,IF(AND(A685="Brazil",AK685=2050),0.5,""))))))))))))))))))</f>
        <v>*0.49</v>
      </c>
      <c r="AM685" s="51" t="str">
        <f aca="false">AM684</f>
        <v>REZoning_Sol-Win</v>
      </c>
      <c r="AP685" s="0" t="s">
        <v>732</v>
      </c>
      <c r="AQ685" s="0" t="s">
        <v>35</v>
      </c>
      <c r="AR685" s="0" t="n">
        <v>2100</v>
      </c>
      <c r="AS685" s="0" t="s">
        <v>53</v>
      </c>
      <c r="AT685" s="0" t="s">
        <v>36</v>
      </c>
    </row>
    <row r="686" customFormat="false" ht="28.5" hidden="false" customHeight="true" outlineLevel="0" collapsed="false">
      <c r="A686" s="3" t="s">
        <v>51</v>
      </c>
      <c r="C686" s="0" t="s">
        <v>733</v>
      </c>
      <c r="D686" s="50" t="s">
        <v>35</v>
      </c>
      <c r="E686" s="0" t="n">
        <v>2035</v>
      </c>
      <c r="F686" s="51" t="str">
        <f aca="false">"*"&amp;IF(AND(A686="EU",E686=2035),0.63,IF(AND(A686="EU",E686=2050),0.54,IF(AND(A686="USA",E686=2035),0.64,IF(AND(A686="USA",E686=2050),0.54,IF(AND(A686="Japan",E686=2035),0.68,IF(AND(A686="Japan",E686=2050),0.58,IF(AND(A686="Russia",E686=2035),0.65,IF(AND(A686="Russia",E686=2050),0.54,IF(AND(A686="China",E686=2035),0.61,IF(AND(A686="China",E686=2050),0.49,IF(AND(A686="India",E686=2035),0.6,IF(AND(A686="India",E686=2050),0.49,IF(AND(A686="Middle East",E686=2035),0.6,IF(AND(A686="Middle East",E686=2050),0.5,IF(AND(A686="Africa",E686=2035),0.61,IF(AND(A686="Africa",E686=2050),0.5,IF(AND(A686="Brazil",E686=2035),0.64,IF(AND(A686="Brazil",E686=2050),0.54,""))))))))))))))))))</f>
        <v>*0.63</v>
      </c>
      <c r="H686" s="0" t="s">
        <v>733</v>
      </c>
      <c r="I686" s="50" t="s">
        <v>35</v>
      </c>
      <c r="J686" s="0" t="n">
        <v>2050</v>
      </c>
      <c r="K686" s="48" t="str">
        <f aca="false">"*"&amp;IF(AND(A686="EU",J686=2035),0.63,IF(AND(A686="EU",J686=2050),0.54,IF(AND(A686="USA",J686=2035),0.64,IF(AND(A686="USA",J686=2050),0.54,IF(AND(A686="Japan",J686=2035),0.68,IF(AND(A686="Japan",J686=2050),0.58,IF(AND(A686="Russia",J686=2035),0.65,IF(AND(A686="Russia",J686=2050),0.54,IF(AND(A686="China",J686=2035),0.61,IF(AND(A686="China",J686=2050),0.49,IF(AND(A686="India",J686=2035),0.6,IF(AND(A686="India",J686=2050),0.49,IF(AND(A686="Middle East",J686=2035),0.6,IF(AND(A686="Middle East",J686=2050),0.5,IF(AND(A686="Africa",J686=2035),0.61,IF(AND(A686="Africa",J686=2050),0.5,IF(AND(A686="Brazil",J686=2035),0.64,IF(AND(A686="Brazil",J686=2050),0.54,""))))))))))))))))))</f>
        <v>*0.54</v>
      </c>
      <c r="P686" s="41" t="s">
        <v>733</v>
      </c>
      <c r="Q686" s="52" t="s">
        <v>35</v>
      </c>
      <c r="R686" s="41" t="n">
        <v>2035</v>
      </c>
      <c r="S686" s="53" t="str">
        <f aca="false">"*"&amp;IF(AND(A686="EU",R686=2035),0.62,IF(AND(A686="EU",R686=2050),0.51,IF(AND(A686="USA",R686=2035),0.62,IF(AND(A686="USA",R686=2050),0.5,IF(AND(A686="Japan",R686=2035),0.65,IF(AND(A686="Japan",R686=2050),0.55,IF(AND(A686="Russia",R686=2035),0.63,IF(AND(A686="Russia",R686=2050),0.52,IF(AND(A686="China",R686=2035),0.59,IF(AND(A686="China",R686=2050),0.47,IF(AND(A686="India",R686=2035),0.58,IF(AND(A686="India",R686=2050),0.47,IF(AND(A686="Middle East",R686=2035),0.59,IF(AND(A686="Middle East",R686=2050),0.47,IF(AND(A686="Africa",R686=2035),0.58,IF(AND(A686="Africa",R686=2050),0.47,IF(AND(A686="Brazil",R686=2035),0.64,IF(AND(A686="Brazil",R686=2050),0.53,""))))))))))))))))))</f>
        <v>*0.62</v>
      </c>
      <c r="U686" s="41" t="s">
        <v>733</v>
      </c>
      <c r="V686" s="52" t="s">
        <v>35</v>
      </c>
      <c r="W686" s="41" t="n">
        <v>2050</v>
      </c>
      <c r="X686" s="53" t="str">
        <f aca="false">"*"&amp;IF(AND(A686="EU",W686=2035),0.62,IF(AND(A686="EU",W686=2050),0.51,IF(AND(A686="USA",W686=2035),0.62,IF(AND(A686="USA",W686=2050),0.5,IF(AND(A686="Japan",W686=2035),0.65,IF(AND(A686="Japan",W686=2050),0.55,IF(AND(A686="Russia",W686=2035),0.63,IF(AND(A686="Russia",W686=2050),0.52,IF(AND(A686="China",W686=2035),0.59,IF(AND(A686="China",W686=2050),0.47,IF(AND(A686="India",W686=2035),0.58,IF(AND(A686="India",W686=2050),0.47,IF(AND(A686="Middle East",W686=2035),0.59,IF(AND(A686="Middle East",W686=2050),0.47,IF(AND(A686="Africa",W686=2035),0.58,IF(AND(A686="Africa",W686=2050),0.47,IF(AND(A686="Brazil",W686=2035),0.64,IF(AND(A686="Brazil",W686=2050),0.53,""))))))))))))))))))</f>
        <v>*0.51</v>
      </c>
      <c r="AC686" s="0" t="s">
        <v>733</v>
      </c>
      <c r="AD686" s="50" t="s">
        <v>35</v>
      </c>
      <c r="AE686" s="0" t="n">
        <v>2035</v>
      </c>
      <c r="AF686" s="51" t="str">
        <f aca="false">"*"&amp;IF(AND(A686="EU",AE686=2035),0.58,IF(AND(A686="EU",AE686=2050),0.49,IF(AND(A686="USA",AE686=2035),0.56,IF(AND(A686="USA",AE686=2050),0.45,IF(AND(A686="Japan",AE686=2035),0.62,IF(AND(A686="Japan",AE686=2050),0.51,IF(AND(A686="Russia",AE686=2035),0.55,IF(AND(A686="Russia",AE686=2050),0.41,IF(AND(A686="China",AE686=2035),0.54,IF(AND(A686="China",AE686=2050),0.44,IF(AND(A686="India",AE686=2035),0.55,IF(AND(A686="India",AE686=2050),0.42,IF(AND(A686="Middle East",AE686=2035),0.53,IF(AND(A686="Middle East",AE686=2050),0.41,IF(AND(A686="Africa",AE686=2035),0.53,IF(AND(A686="Africa",AE686=2050),0.41,IF(AND(A686="Brazil",AE686=2035),0.6,IF(AND(A686="Brazil",AE686=2050),0.5,""))))))))))))))))))</f>
        <v>*0.58</v>
      </c>
      <c r="AG686" s="51" t="str">
        <f aca="false">AG685</f>
        <v>REZoning_Sol-Win</v>
      </c>
      <c r="AI686" s="0" t="s">
        <v>733</v>
      </c>
      <c r="AJ686" s="50" t="s">
        <v>35</v>
      </c>
      <c r="AK686" s="0" t="n">
        <v>2050</v>
      </c>
      <c r="AL686" s="51" t="str">
        <f aca="false">"*"&amp;IF(AND(A686="EU",AK686=2035),0.58,IF(AND(A686="EU",AK686=2050),0.49,IF(AND(A686="USA",AK686=2035),0.56,IF(AND(A686="USA",AK686=2050),0.45,IF(AND(A686="Japan",AK686=2035),0.62,IF(AND(A686="Japan",AK686=2050),0.51,IF(AND(A686="Russia",AK686=2035),0.55,IF(AND(A686="Russia",AK686=2050),0.41,IF(AND(A686="China",AK686=2035),0.54,IF(AND(A686="China",AK686=2050),0.44,IF(AND(A686="India",AK686=2035),0.55,IF(AND(A686="India",AK686=2050),0.42,IF(AND(A686="Middle East",AK686=2035),0.53,IF(AND(A686="Middle East",AK686=2050),0.41,IF(AND(A686="Africa",AK686=2035),0.53,IF(AND(A686="Africa",AK686=2050),0.41,IF(AND(A686="Brazil",AK686=2035),0.6,IF(AND(A686="Brazil",AK686=2050),0.5,""))))))))))))))))))</f>
        <v>*0.49</v>
      </c>
      <c r="AM686" s="51" t="str">
        <f aca="false">AM685</f>
        <v>REZoning_Sol-Win</v>
      </c>
      <c r="AP686" s="0" t="s">
        <v>733</v>
      </c>
      <c r="AQ686" s="0" t="s">
        <v>35</v>
      </c>
      <c r="AR686" s="0" t="n">
        <v>2100</v>
      </c>
      <c r="AS686" s="0" t="s">
        <v>53</v>
      </c>
      <c r="AT686" s="0" t="s">
        <v>36</v>
      </c>
    </row>
    <row r="687" customFormat="false" ht="28.5" hidden="false" customHeight="true" outlineLevel="0" collapsed="false">
      <c r="A687" s="3" t="s">
        <v>51</v>
      </c>
      <c r="C687" s="0" t="s">
        <v>734</v>
      </c>
      <c r="D687" s="50" t="s">
        <v>35</v>
      </c>
      <c r="E687" s="0" t="n">
        <v>2035</v>
      </c>
      <c r="F687" s="51" t="str">
        <f aca="false">"*"&amp;IF(AND(A687="EU",E687=2035),0.63,IF(AND(A687="EU",E687=2050),0.54,IF(AND(A687="USA",E687=2035),0.64,IF(AND(A687="USA",E687=2050),0.54,IF(AND(A687="Japan",E687=2035),0.68,IF(AND(A687="Japan",E687=2050),0.58,IF(AND(A687="Russia",E687=2035),0.65,IF(AND(A687="Russia",E687=2050),0.54,IF(AND(A687="China",E687=2035),0.61,IF(AND(A687="China",E687=2050),0.49,IF(AND(A687="India",E687=2035),0.6,IF(AND(A687="India",E687=2050),0.49,IF(AND(A687="Middle East",E687=2035),0.6,IF(AND(A687="Middle East",E687=2050),0.5,IF(AND(A687="Africa",E687=2035),0.61,IF(AND(A687="Africa",E687=2050),0.5,IF(AND(A687="Brazil",E687=2035),0.64,IF(AND(A687="Brazil",E687=2050),0.54,""))))))))))))))))))</f>
        <v>*0.63</v>
      </c>
      <c r="H687" s="0" t="s">
        <v>734</v>
      </c>
      <c r="I687" s="50" t="s">
        <v>35</v>
      </c>
      <c r="J687" s="0" t="n">
        <v>2050</v>
      </c>
      <c r="K687" s="48" t="str">
        <f aca="false">"*"&amp;IF(AND(A687="EU",J687=2035),0.63,IF(AND(A687="EU",J687=2050),0.54,IF(AND(A687="USA",J687=2035),0.64,IF(AND(A687="USA",J687=2050),0.54,IF(AND(A687="Japan",J687=2035),0.68,IF(AND(A687="Japan",J687=2050),0.58,IF(AND(A687="Russia",J687=2035),0.65,IF(AND(A687="Russia",J687=2050),0.54,IF(AND(A687="China",J687=2035),0.61,IF(AND(A687="China",J687=2050),0.49,IF(AND(A687="India",J687=2035),0.6,IF(AND(A687="India",J687=2050),0.49,IF(AND(A687="Middle East",J687=2035),0.6,IF(AND(A687="Middle East",J687=2050),0.5,IF(AND(A687="Africa",J687=2035),0.61,IF(AND(A687="Africa",J687=2050),0.5,IF(AND(A687="Brazil",J687=2035),0.64,IF(AND(A687="Brazil",J687=2050),0.54,""))))))))))))))))))</f>
        <v>*0.54</v>
      </c>
      <c r="P687" s="41" t="s">
        <v>734</v>
      </c>
      <c r="Q687" s="52" t="s">
        <v>35</v>
      </c>
      <c r="R687" s="41" t="n">
        <v>2035</v>
      </c>
      <c r="S687" s="53" t="str">
        <f aca="false">"*"&amp;IF(AND(A687="EU",R687=2035),0.62,IF(AND(A687="EU",R687=2050),0.51,IF(AND(A687="USA",R687=2035),0.62,IF(AND(A687="USA",R687=2050),0.5,IF(AND(A687="Japan",R687=2035),0.65,IF(AND(A687="Japan",R687=2050),0.55,IF(AND(A687="Russia",R687=2035),0.63,IF(AND(A687="Russia",R687=2050),0.52,IF(AND(A687="China",R687=2035),0.59,IF(AND(A687="China",R687=2050),0.47,IF(AND(A687="India",R687=2035),0.58,IF(AND(A687="India",R687=2050),0.47,IF(AND(A687="Middle East",R687=2035),0.59,IF(AND(A687="Middle East",R687=2050),0.47,IF(AND(A687="Africa",R687=2035),0.58,IF(AND(A687="Africa",R687=2050),0.47,IF(AND(A687="Brazil",R687=2035),0.64,IF(AND(A687="Brazil",R687=2050),0.53,""))))))))))))))))))</f>
        <v>*0.62</v>
      </c>
      <c r="U687" s="41" t="s">
        <v>734</v>
      </c>
      <c r="V687" s="52" t="s">
        <v>35</v>
      </c>
      <c r="W687" s="41" t="n">
        <v>2050</v>
      </c>
      <c r="X687" s="53" t="str">
        <f aca="false">"*"&amp;IF(AND(A687="EU",W687=2035),0.62,IF(AND(A687="EU",W687=2050),0.51,IF(AND(A687="USA",W687=2035),0.62,IF(AND(A687="USA",W687=2050),0.5,IF(AND(A687="Japan",W687=2035),0.65,IF(AND(A687="Japan",W687=2050),0.55,IF(AND(A687="Russia",W687=2035),0.63,IF(AND(A687="Russia",W687=2050),0.52,IF(AND(A687="China",W687=2035),0.59,IF(AND(A687="China",W687=2050),0.47,IF(AND(A687="India",W687=2035),0.58,IF(AND(A687="India",W687=2050),0.47,IF(AND(A687="Middle East",W687=2035),0.59,IF(AND(A687="Middle East",W687=2050),0.47,IF(AND(A687="Africa",W687=2035),0.58,IF(AND(A687="Africa",W687=2050),0.47,IF(AND(A687="Brazil",W687=2035),0.64,IF(AND(A687="Brazil",W687=2050),0.53,""))))))))))))))))))</f>
        <v>*0.51</v>
      </c>
      <c r="AC687" s="0" t="s">
        <v>734</v>
      </c>
      <c r="AD687" s="50" t="s">
        <v>35</v>
      </c>
      <c r="AE687" s="0" t="n">
        <v>2035</v>
      </c>
      <c r="AF687" s="51" t="str">
        <f aca="false">"*"&amp;IF(AND(A687="EU",AE687=2035),0.58,IF(AND(A687="EU",AE687=2050),0.49,IF(AND(A687="USA",AE687=2035),0.56,IF(AND(A687="USA",AE687=2050),0.45,IF(AND(A687="Japan",AE687=2035),0.62,IF(AND(A687="Japan",AE687=2050),0.51,IF(AND(A687="Russia",AE687=2035),0.55,IF(AND(A687="Russia",AE687=2050),0.41,IF(AND(A687="China",AE687=2035),0.54,IF(AND(A687="China",AE687=2050),0.44,IF(AND(A687="India",AE687=2035),0.55,IF(AND(A687="India",AE687=2050),0.42,IF(AND(A687="Middle East",AE687=2035),0.53,IF(AND(A687="Middle East",AE687=2050),0.41,IF(AND(A687="Africa",AE687=2035),0.53,IF(AND(A687="Africa",AE687=2050),0.41,IF(AND(A687="Brazil",AE687=2035),0.6,IF(AND(A687="Brazil",AE687=2050),0.5,""))))))))))))))))))</f>
        <v>*0.58</v>
      </c>
      <c r="AG687" s="51" t="str">
        <f aca="false">AG686</f>
        <v>REZoning_Sol-Win</v>
      </c>
      <c r="AI687" s="0" t="s">
        <v>734</v>
      </c>
      <c r="AJ687" s="50" t="s">
        <v>35</v>
      </c>
      <c r="AK687" s="0" t="n">
        <v>2050</v>
      </c>
      <c r="AL687" s="51" t="str">
        <f aca="false">"*"&amp;IF(AND(A687="EU",AK687=2035),0.58,IF(AND(A687="EU",AK687=2050),0.49,IF(AND(A687="USA",AK687=2035),0.56,IF(AND(A687="USA",AK687=2050),0.45,IF(AND(A687="Japan",AK687=2035),0.62,IF(AND(A687="Japan",AK687=2050),0.51,IF(AND(A687="Russia",AK687=2035),0.55,IF(AND(A687="Russia",AK687=2050),0.41,IF(AND(A687="China",AK687=2035),0.54,IF(AND(A687="China",AK687=2050),0.44,IF(AND(A687="India",AK687=2035),0.55,IF(AND(A687="India",AK687=2050),0.42,IF(AND(A687="Middle East",AK687=2035),0.53,IF(AND(A687="Middle East",AK687=2050),0.41,IF(AND(A687="Africa",AK687=2035),0.53,IF(AND(A687="Africa",AK687=2050),0.41,IF(AND(A687="Brazil",AK687=2035),0.6,IF(AND(A687="Brazil",AK687=2050),0.5,""))))))))))))))))))</f>
        <v>*0.49</v>
      </c>
      <c r="AM687" s="51" t="str">
        <f aca="false">AM686</f>
        <v>REZoning_Sol-Win</v>
      </c>
      <c r="AP687" s="0" t="s">
        <v>734</v>
      </c>
      <c r="AQ687" s="0" t="s">
        <v>35</v>
      </c>
      <c r="AR687" s="0" t="n">
        <v>2100</v>
      </c>
      <c r="AS687" s="0" t="s">
        <v>53</v>
      </c>
      <c r="AT687" s="0" t="s">
        <v>36</v>
      </c>
    </row>
    <row r="688" customFormat="false" ht="28.5" hidden="false" customHeight="true" outlineLevel="0" collapsed="false">
      <c r="A688" s="3" t="s">
        <v>51</v>
      </c>
      <c r="C688" s="0" t="s">
        <v>735</v>
      </c>
      <c r="D688" s="50" t="s">
        <v>35</v>
      </c>
      <c r="E688" s="0" t="n">
        <v>2035</v>
      </c>
      <c r="F688" s="51" t="str">
        <f aca="false">"*"&amp;IF(AND(A688="EU",E688=2035),0.63,IF(AND(A688="EU",E688=2050),0.54,IF(AND(A688="USA",E688=2035),0.64,IF(AND(A688="USA",E688=2050),0.54,IF(AND(A688="Japan",E688=2035),0.68,IF(AND(A688="Japan",E688=2050),0.58,IF(AND(A688="Russia",E688=2035),0.65,IF(AND(A688="Russia",E688=2050),0.54,IF(AND(A688="China",E688=2035),0.61,IF(AND(A688="China",E688=2050),0.49,IF(AND(A688="India",E688=2035),0.6,IF(AND(A688="India",E688=2050),0.49,IF(AND(A688="Middle East",E688=2035),0.6,IF(AND(A688="Middle East",E688=2050),0.5,IF(AND(A688="Africa",E688=2035),0.61,IF(AND(A688="Africa",E688=2050),0.5,IF(AND(A688="Brazil",E688=2035),0.64,IF(AND(A688="Brazil",E688=2050),0.54,""))))))))))))))))))</f>
        <v>*0.63</v>
      </c>
      <c r="H688" s="0" t="s">
        <v>735</v>
      </c>
      <c r="I688" s="50" t="s">
        <v>35</v>
      </c>
      <c r="J688" s="0" t="n">
        <v>2050</v>
      </c>
      <c r="K688" s="48" t="str">
        <f aca="false">"*"&amp;IF(AND(A688="EU",J688=2035),0.63,IF(AND(A688="EU",J688=2050),0.54,IF(AND(A688="USA",J688=2035),0.64,IF(AND(A688="USA",J688=2050),0.54,IF(AND(A688="Japan",J688=2035),0.68,IF(AND(A688="Japan",J688=2050),0.58,IF(AND(A688="Russia",J688=2035),0.65,IF(AND(A688="Russia",J688=2050),0.54,IF(AND(A688="China",J688=2035),0.61,IF(AND(A688="China",J688=2050),0.49,IF(AND(A688="India",J688=2035),0.6,IF(AND(A688="India",J688=2050),0.49,IF(AND(A688="Middle East",J688=2035),0.6,IF(AND(A688="Middle East",J688=2050),0.5,IF(AND(A688="Africa",J688=2035),0.61,IF(AND(A688="Africa",J688=2050),0.5,IF(AND(A688="Brazil",J688=2035),0.64,IF(AND(A688="Brazil",J688=2050),0.54,""))))))))))))))))))</f>
        <v>*0.54</v>
      </c>
      <c r="P688" s="41" t="s">
        <v>735</v>
      </c>
      <c r="Q688" s="52" t="s">
        <v>35</v>
      </c>
      <c r="R688" s="41" t="n">
        <v>2035</v>
      </c>
      <c r="S688" s="53" t="str">
        <f aca="false">"*"&amp;IF(AND(A688="EU",R688=2035),0.62,IF(AND(A688="EU",R688=2050),0.51,IF(AND(A688="USA",R688=2035),0.62,IF(AND(A688="USA",R688=2050),0.5,IF(AND(A688="Japan",R688=2035),0.65,IF(AND(A688="Japan",R688=2050),0.55,IF(AND(A688="Russia",R688=2035),0.63,IF(AND(A688="Russia",R688=2050),0.52,IF(AND(A688="China",R688=2035),0.59,IF(AND(A688="China",R688=2050),0.47,IF(AND(A688="India",R688=2035),0.58,IF(AND(A688="India",R688=2050),0.47,IF(AND(A688="Middle East",R688=2035),0.59,IF(AND(A688="Middle East",R688=2050),0.47,IF(AND(A688="Africa",R688=2035),0.58,IF(AND(A688="Africa",R688=2050),0.47,IF(AND(A688="Brazil",R688=2035),0.64,IF(AND(A688="Brazil",R688=2050),0.53,""))))))))))))))))))</f>
        <v>*0.62</v>
      </c>
      <c r="U688" s="41" t="s">
        <v>735</v>
      </c>
      <c r="V688" s="52" t="s">
        <v>35</v>
      </c>
      <c r="W688" s="41" t="n">
        <v>2050</v>
      </c>
      <c r="X688" s="53" t="str">
        <f aca="false">"*"&amp;IF(AND(A688="EU",W688=2035),0.62,IF(AND(A688="EU",W688=2050),0.51,IF(AND(A688="USA",W688=2035),0.62,IF(AND(A688="USA",W688=2050),0.5,IF(AND(A688="Japan",W688=2035),0.65,IF(AND(A688="Japan",W688=2050),0.55,IF(AND(A688="Russia",W688=2035),0.63,IF(AND(A688="Russia",W688=2050),0.52,IF(AND(A688="China",W688=2035),0.59,IF(AND(A688="China",W688=2050),0.47,IF(AND(A688="India",W688=2035),0.58,IF(AND(A688="India",W688=2050),0.47,IF(AND(A688="Middle East",W688=2035),0.59,IF(AND(A688="Middle East",W688=2050),0.47,IF(AND(A688="Africa",W688=2035),0.58,IF(AND(A688="Africa",W688=2050),0.47,IF(AND(A688="Brazil",W688=2035),0.64,IF(AND(A688="Brazil",W688=2050),0.53,""))))))))))))))))))</f>
        <v>*0.51</v>
      </c>
      <c r="AC688" s="0" t="s">
        <v>735</v>
      </c>
      <c r="AD688" s="50" t="s">
        <v>35</v>
      </c>
      <c r="AE688" s="0" t="n">
        <v>2035</v>
      </c>
      <c r="AF688" s="51" t="str">
        <f aca="false">"*"&amp;IF(AND(A688="EU",AE688=2035),0.58,IF(AND(A688="EU",AE688=2050),0.49,IF(AND(A688="USA",AE688=2035),0.56,IF(AND(A688="USA",AE688=2050),0.45,IF(AND(A688="Japan",AE688=2035),0.62,IF(AND(A688="Japan",AE688=2050),0.51,IF(AND(A688="Russia",AE688=2035),0.55,IF(AND(A688="Russia",AE688=2050),0.41,IF(AND(A688="China",AE688=2035),0.54,IF(AND(A688="China",AE688=2050),0.44,IF(AND(A688="India",AE688=2035),0.55,IF(AND(A688="India",AE688=2050),0.42,IF(AND(A688="Middle East",AE688=2035),0.53,IF(AND(A688="Middle East",AE688=2050),0.41,IF(AND(A688="Africa",AE688=2035),0.53,IF(AND(A688="Africa",AE688=2050),0.41,IF(AND(A688="Brazil",AE688=2035),0.6,IF(AND(A688="Brazil",AE688=2050),0.5,""))))))))))))))))))</f>
        <v>*0.58</v>
      </c>
      <c r="AG688" s="51" t="str">
        <f aca="false">AG687</f>
        <v>REZoning_Sol-Win</v>
      </c>
      <c r="AI688" s="0" t="s">
        <v>735</v>
      </c>
      <c r="AJ688" s="50" t="s">
        <v>35</v>
      </c>
      <c r="AK688" s="0" t="n">
        <v>2050</v>
      </c>
      <c r="AL688" s="51" t="str">
        <f aca="false">"*"&amp;IF(AND(A688="EU",AK688=2035),0.58,IF(AND(A688="EU",AK688=2050),0.49,IF(AND(A688="USA",AK688=2035),0.56,IF(AND(A688="USA",AK688=2050),0.45,IF(AND(A688="Japan",AK688=2035),0.62,IF(AND(A688="Japan",AK688=2050),0.51,IF(AND(A688="Russia",AK688=2035),0.55,IF(AND(A688="Russia",AK688=2050),0.41,IF(AND(A688="China",AK688=2035),0.54,IF(AND(A688="China",AK688=2050),0.44,IF(AND(A688="India",AK688=2035),0.55,IF(AND(A688="India",AK688=2050),0.42,IF(AND(A688="Middle East",AK688=2035),0.53,IF(AND(A688="Middle East",AK688=2050),0.41,IF(AND(A688="Africa",AK688=2035),0.53,IF(AND(A688="Africa",AK688=2050),0.41,IF(AND(A688="Brazil",AK688=2035),0.6,IF(AND(A688="Brazil",AK688=2050),0.5,""))))))))))))))))))</f>
        <v>*0.49</v>
      </c>
      <c r="AM688" s="51" t="str">
        <f aca="false">AM687</f>
        <v>REZoning_Sol-Win</v>
      </c>
      <c r="AP688" s="0" t="s">
        <v>735</v>
      </c>
      <c r="AQ688" s="0" t="s">
        <v>35</v>
      </c>
      <c r="AR688" s="0" t="n">
        <v>2100</v>
      </c>
      <c r="AS688" s="0" t="s">
        <v>53</v>
      </c>
      <c r="AT688" s="0" t="s">
        <v>36</v>
      </c>
    </row>
    <row r="689" customFormat="false" ht="28.5" hidden="false" customHeight="true" outlineLevel="0" collapsed="false">
      <c r="A689" s="3" t="s">
        <v>51</v>
      </c>
      <c r="C689" s="0" t="s">
        <v>736</v>
      </c>
      <c r="D689" s="50" t="s">
        <v>35</v>
      </c>
      <c r="E689" s="0" t="n">
        <v>2035</v>
      </c>
      <c r="F689" s="51" t="str">
        <f aca="false">"*"&amp;IF(AND(A689="EU",E689=2035),0.63,IF(AND(A689="EU",E689=2050),0.54,IF(AND(A689="USA",E689=2035),0.64,IF(AND(A689="USA",E689=2050),0.54,IF(AND(A689="Japan",E689=2035),0.68,IF(AND(A689="Japan",E689=2050),0.58,IF(AND(A689="Russia",E689=2035),0.65,IF(AND(A689="Russia",E689=2050),0.54,IF(AND(A689="China",E689=2035),0.61,IF(AND(A689="China",E689=2050),0.49,IF(AND(A689="India",E689=2035),0.6,IF(AND(A689="India",E689=2050),0.49,IF(AND(A689="Middle East",E689=2035),0.6,IF(AND(A689="Middle East",E689=2050),0.5,IF(AND(A689="Africa",E689=2035),0.61,IF(AND(A689="Africa",E689=2050),0.5,IF(AND(A689="Brazil",E689=2035),0.64,IF(AND(A689="Brazil",E689=2050),0.54,""))))))))))))))))))</f>
        <v>*0.63</v>
      </c>
      <c r="H689" s="0" t="s">
        <v>736</v>
      </c>
      <c r="I689" s="50" t="s">
        <v>35</v>
      </c>
      <c r="J689" s="0" t="n">
        <v>2050</v>
      </c>
      <c r="K689" s="48" t="str">
        <f aca="false">"*"&amp;IF(AND(A689="EU",J689=2035),0.63,IF(AND(A689="EU",J689=2050),0.54,IF(AND(A689="USA",J689=2035),0.64,IF(AND(A689="USA",J689=2050),0.54,IF(AND(A689="Japan",J689=2035),0.68,IF(AND(A689="Japan",J689=2050),0.58,IF(AND(A689="Russia",J689=2035),0.65,IF(AND(A689="Russia",J689=2050),0.54,IF(AND(A689="China",J689=2035),0.61,IF(AND(A689="China",J689=2050),0.49,IF(AND(A689="India",J689=2035),0.6,IF(AND(A689="India",J689=2050),0.49,IF(AND(A689="Middle East",J689=2035),0.6,IF(AND(A689="Middle East",J689=2050),0.5,IF(AND(A689="Africa",J689=2035),0.61,IF(AND(A689="Africa",J689=2050),0.5,IF(AND(A689="Brazil",J689=2035),0.64,IF(AND(A689="Brazil",J689=2050),0.54,""))))))))))))))))))</f>
        <v>*0.54</v>
      </c>
      <c r="P689" s="41" t="s">
        <v>736</v>
      </c>
      <c r="Q689" s="52" t="s">
        <v>35</v>
      </c>
      <c r="R689" s="41" t="n">
        <v>2035</v>
      </c>
      <c r="S689" s="53" t="str">
        <f aca="false">"*"&amp;IF(AND(A689="EU",R689=2035),0.62,IF(AND(A689="EU",R689=2050),0.51,IF(AND(A689="USA",R689=2035),0.62,IF(AND(A689="USA",R689=2050),0.5,IF(AND(A689="Japan",R689=2035),0.65,IF(AND(A689="Japan",R689=2050),0.55,IF(AND(A689="Russia",R689=2035),0.63,IF(AND(A689="Russia",R689=2050),0.52,IF(AND(A689="China",R689=2035),0.59,IF(AND(A689="China",R689=2050),0.47,IF(AND(A689="India",R689=2035),0.58,IF(AND(A689="India",R689=2050),0.47,IF(AND(A689="Middle East",R689=2035),0.59,IF(AND(A689="Middle East",R689=2050),0.47,IF(AND(A689="Africa",R689=2035),0.58,IF(AND(A689="Africa",R689=2050),0.47,IF(AND(A689="Brazil",R689=2035),0.64,IF(AND(A689="Brazil",R689=2050),0.53,""))))))))))))))))))</f>
        <v>*0.62</v>
      </c>
      <c r="U689" s="41" t="s">
        <v>736</v>
      </c>
      <c r="V689" s="52" t="s">
        <v>35</v>
      </c>
      <c r="W689" s="41" t="n">
        <v>2050</v>
      </c>
      <c r="X689" s="53" t="str">
        <f aca="false">"*"&amp;IF(AND(A689="EU",W689=2035),0.62,IF(AND(A689="EU",W689=2050),0.51,IF(AND(A689="USA",W689=2035),0.62,IF(AND(A689="USA",W689=2050),0.5,IF(AND(A689="Japan",W689=2035),0.65,IF(AND(A689="Japan",W689=2050),0.55,IF(AND(A689="Russia",W689=2035),0.63,IF(AND(A689="Russia",W689=2050),0.52,IF(AND(A689="China",W689=2035),0.59,IF(AND(A689="China",W689=2050),0.47,IF(AND(A689="India",W689=2035),0.58,IF(AND(A689="India",W689=2050),0.47,IF(AND(A689="Middle East",W689=2035),0.59,IF(AND(A689="Middle East",W689=2050),0.47,IF(AND(A689="Africa",W689=2035),0.58,IF(AND(A689="Africa",W689=2050),0.47,IF(AND(A689="Brazil",W689=2035),0.64,IF(AND(A689="Brazil",W689=2050),0.53,""))))))))))))))))))</f>
        <v>*0.51</v>
      </c>
      <c r="AC689" s="0" t="s">
        <v>736</v>
      </c>
      <c r="AD689" s="50" t="s">
        <v>35</v>
      </c>
      <c r="AE689" s="0" t="n">
        <v>2035</v>
      </c>
      <c r="AF689" s="51" t="str">
        <f aca="false">"*"&amp;IF(AND(A689="EU",AE689=2035),0.58,IF(AND(A689="EU",AE689=2050),0.49,IF(AND(A689="USA",AE689=2035),0.56,IF(AND(A689="USA",AE689=2050),0.45,IF(AND(A689="Japan",AE689=2035),0.62,IF(AND(A689="Japan",AE689=2050),0.51,IF(AND(A689="Russia",AE689=2035),0.55,IF(AND(A689="Russia",AE689=2050),0.41,IF(AND(A689="China",AE689=2035),0.54,IF(AND(A689="China",AE689=2050),0.44,IF(AND(A689="India",AE689=2035),0.55,IF(AND(A689="India",AE689=2050),0.42,IF(AND(A689="Middle East",AE689=2035),0.53,IF(AND(A689="Middle East",AE689=2050),0.41,IF(AND(A689="Africa",AE689=2035),0.53,IF(AND(A689="Africa",AE689=2050),0.41,IF(AND(A689="Brazil",AE689=2035),0.6,IF(AND(A689="Brazil",AE689=2050),0.5,""))))))))))))))))))</f>
        <v>*0.58</v>
      </c>
      <c r="AG689" s="51" t="str">
        <f aca="false">AG688</f>
        <v>REZoning_Sol-Win</v>
      </c>
      <c r="AI689" s="0" t="s">
        <v>736</v>
      </c>
      <c r="AJ689" s="50" t="s">
        <v>35</v>
      </c>
      <c r="AK689" s="0" t="n">
        <v>2050</v>
      </c>
      <c r="AL689" s="51" t="str">
        <f aca="false">"*"&amp;IF(AND(A689="EU",AK689=2035),0.58,IF(AND(A689="EU",AK689=2050),0.49,IF(AND(A689="USA",AK689=2035),0.56,IF(AND(A689="USA",AK689=2050),0.45,IF(AND(A689="Japan",AK689=2035),0.62,IF(AND(A689="Japan",AK689=2050),0.51,IF(AND(A689="Russia",AK689=2035),0.55,IF(AND(A689="Russia",AK689=2050),0.41,IF(AND(A689="China",AK689=2035),0.54,IF(AND(A689="China",AK689=2050),0.44,IF(AND(A689="India",AK689=2035),0.55,IF(AND(A689="India",AK689=2050),0.42,IF(AND(A689="Middle East",AK689=2035),0.53,IF(AND(A689="Middle East",AK689=2050),0.41,IF(AND(A689="Africa",AK689=2035),0.53,IF(AND(A689="Africa",AK689=2050),0.41,IF(AND(A689="Brazil",AK689=2035),0.6,IF(AND(A689="Brazil",AK689=2050),0.5,""))))))))))))))))))</f>
        <v>*0.49</v>
      </c>
      <c r="AM689" s="51" t="str">
        <f aca="false">AM688</f>
        <v>REZoning_Sol-Win</v>
      </c>
      <c r="AP689" s="0" t="s">
        <v>736</v>
      </c>
      <c r="AQ689" s="0" t="s">
        <v>35</v>
      </c>
      <c r="AR689" s="0" t="n">
        <v>2100</v>
      </c>
      <c r="AS689" s="0" t="s">
        <v>53</v>
      </c>
      <c r="AT689" s="0" t="s">
        <v>36</v>
      </c>
    </row>
    <row r="690" customFormat="false" ht="28.5" hidden="false" customHeight="true" outlineLevel="0" collapsed="false">
      <c r="A690" s="3" t="s">
        <v>51</v>
      </c>
      <c r="C690" s="0" t="s">
        <v>737</v>
      </c>
      <c r="D690" s="50" t="s">
        <v>35</v>
      </c>
      <c r="E690" s="0" t="n">
        <v>2035</v>
      </c>
      <c r="F690" s="51" t="str">
        <f aca="false">"*"&amp;IF(AND(A690="EU",E690=2035),0.63,IF(AND(A690="EU",E690=2050),0.54,IF(AND(A690="USA",E690=2035),0.64,IF(AND(A690="USA",E690=2050),0.54,IF(AND(A690="Japan",E690=2035),0.68,IF(AND(A690="Japan",E690=2050),0.58,IF(AND(A690="Russia",E690=2035),0.65,IF(AND(A690="Russia",E690=2050),0.54,IF(AND(A690="China",E690=2035),0.61,IF(AND(A690="China",E690=2050),0.49,IF(AND(A690="India",E690=2035),0.6,IF(AND(A690="India",E690=2050),0.49,IF(AND(A690="Middle East",E690=2035),0.6,IF(AND(A690="Middle East",E690=2050),0.5,IF(AND(A690="Africa",E690=2035),0.61,IF(AND(A690="Africa",E690=2050),0.5,IF(AND(A690="Brazil",E690=2035),0.64,IF(AND(A690="Brazil",E690=2050),0.54,""))))))))))))))))))</f>
        <v>*0.63</v>
      </c>
      <c r="H690" s="0" t="s">
        <v>737</v>
      </c>
      <c r="I690" s="50" t="s">
        <v>35</v>
      </c>
      <c r="J690" s="0" t="n">
        <v>2050</v>
      </c>
      <c r="K690" s="48" t="str">
        <f aca="false">"*"&amp;IF(AND(A690="EU",J690=2035),0.63,IF(AND(A690="EU",J690=2050),0.54,IF(AND(A690="USA",J690=2035),0.64,IF(AND(A690="USA",J690=2050),0.54,IF(AND(A690="Japan",J690=2035),0.68,IF(AND(A690="Japan",J690=2050),0.58,IF(AND(A690="Russia",J690=2035),0.65,IF(AND(A690="Russia",J690=2050),0.54,IF(AND(A690="China",J690=2035),0.61,IF(AND(A690="China",J690=2050),0.49,IF(AND(A690="India",J690=2035),0.6,IF(AND(A690="India",J690=2050),0.49,IF(AND(A690="Middle East",J690=2035),0.6,IF(AND(A690="Middle East",J690=2050),0.5,IF(AND(A690="Africa",J690=2035),0.61,IF(AND(A690="Africa",J690=2050),0.5,IF(AND(A690="Brazil",J690=2035),0.64,IF(AND(A690="Brazil",J690=2050),0.54,""))))))))))))))))))</f>
        <v>*0.54</v>
      </c>
      <c r="P690" s="41" t="s">
        <v>737</v>
      </c>
      <c r="Q690" s="52" t="s">
        <v>35</v>
      </c>
      <c r="R690" s="41" t="n">
        <v>2035</v>
      </c>
      <c r="S690" s="53" t="str">
        <f aca="false">"*"&amp;IF(AND(A690="EU",R690=2035),0.62,IF(AND(A690="EU",R690=2050),0.51,IF(AND(A690="USA",R690=2035),0.62,IF(AND(A690="USA",R690=2050),0.5,IF(AND(A690="Japan",R690=2035),0.65,IF(AND(A690="Japan",R690=2050),0.55,IF(AND(A690="Russia",R690=2035),0.63,IF(AND(A690="Russia",R690=2050),0.52,IF(AND(A690="China",R690=2035),0.59,IF(AND(A690="China",R690=2050),0.47,IF(AND(A690="India",R690=2035),0.58,IF(AND(A690="India",R690=2050),0.47,IF(AND(A690="Middle East",R690=2035),0.59,IF(AND(A690="Middle East",R690=2050),0.47,IF(AND(A690="Africa",R690=2035),0.58,IF(AND(A690="Africa",R690=2050),0.47,IF(AND(A690="Brazil",R690=2035),0.64,IF(AND(A690="Brazil",R690=2050),0.53,""))))))))))))))))))</f>
        <v>*0.62</v>
      </c>
      <c r="U690" s="41" t="s">
        <v>737</v>
      </c>
      <c r="V690" s="52" t="s">
        <v>35</v>
      </c>
      <c r="W690" s="41" t="n">
        <v>2050</v>
      </c>
      <c r="X690" s="53" t="str">
        <f aca="false">"*"&amp;IF(AND(A690="EU",W690=2035),0.62,IF(AND(A690="EU",W690=2050),0.51,IF(AND(A690="USA",W690=2035),0.62,IF(AND(A690="USA",W690=2050),0.5,IF(AND(A690="Japan",W690=2035),0.65,IF(AND(A690="Japan",W690=2050),0.55,IF(AND(A690="Russia",W690=2035),0.63,IF(AND(A690="Russia",W690=2050),0.52,IF(AND(A690="China",W690=2035),0.59,IF(AND(A690="China",W690=2050),0.47,IF(AND(A690="India",W690=2035),0.58,IF(AND(A690="India",W690=2050),0.47,IF(AND(A690="Middle East",W690=2035),0.59,IF(AND(A690="Middle East",W690=2050),0.47,IF(AND(A690="Africa",W690=2035),0.58,IF(AND(A690="Africa",W690=2050),0.47,IF(AND(A690="Brazil",W690=2035),0.64,IF(AND(A690="Brazil",W690=2050),0.53,""))))))))))))))))))</f>
        <v>*0.51</v>
      </c>
      <c r="AC690" s="0" t="s">
        <v>737</v>
      </c>
      <c r="AD690" s="50" t="s">
        <v>35</v>
      </c>
      <c r="AE690" s="0" t="n">
        <v>2035</v>
      </c>
      <c r="AF690" s="51" t="str">
        <f aca="false">"*"&amp;IF(AND(A690="EU",AE690=2035),0.58,IF(AND(A690="EU",AE690=2050),0.49,IF(AND(A690="USA",AE690=2035),0.56,IF(AND(A690="USA",AE690=2050),0.45,IF(AND(A690="Japan",AE690=2035),0.62,IF(AND(A690="Japan",AE690=2050),0.51,IF(AND(A690="Russia",AE690=2035),0.55,IF(AND(A690="Russia",AE690=2050),0.41,IF(AND(A690="China",AE690=2035),0.54,IF(AND(A690="China",AE690=2050),0.44,IF(AND(A690="India",AE690=2035),0.55,IF(AND(A690="India",AE690=2050),0.42,IF(AND(A690="Middle East",AE690=2035),0.53,IF(AND(A690="Middle East",AE690=2050),0.41,IF(AND(A690="Africa",AE690=2035),0.53,IF(AND(A690="Africa",AE690=2050),0.41,IF(AND(A690="Brazil",AE690=2035),0.6,IF(AND(A690="Brazil",AE690=2050),0.5,""))))))))))))))))))</f>
        <v>*0.58</v>
      </c>
      <c r="AG690" s="51" t="str">
        <f aca="false">AG689</f>
        <v>REZoning_Sol-Win</v>
      </c>
      <c r="AI690" s="0" t="s">
        <v>737</v>
      </c>
      <c r="AJ690" s="50" t="s">
        <v>35</v>
      </c>
      <c r="AK690" s="0" t="n">
        <v>2050</v>
      </c>
      <c r="AL690" s="51" t="str">
        <f aca="false">"*"&amp;IF(AND(A690="EU",AK690=2035),0.58,IF(AND(A690="EU",AK690=2050),0.49,IF(AND(A690="USA",AK690=2035),0.56,IF(AND(A690="USA",AK690=2050),0.45,IF(AND(A690="Japan",AK690=2035),0.62,IF(AND(A690="Japan",AK690=2050),0.51,IF(AND(A690="Russia",AK690=2035),0.55,IF(AND(A690="Russia",AK690=2050),0.41,IF(AND(A690="China",AK690=2035),0.54,IF(AND(A690="China",AK690=2050),0.44,IF(AND(A690="India",AK690=2035),0.55,IF(AND(A690="India",AK690=2050),0.42,IF(AND(A690="Middle East",AK690=2035),0.53,IF(AND(A690="Middle East",AK690=2050),0.41,IF(AND(A690="Africa",AK690=2035),0.53,IF(AND(A690="Africa",AK690=2050),0.41,IF(AND(A690="Brazil",AK690=2035),0.6,IF(AND(A690="Brazil",AK690=2050),0.5,""))))))))))))))))))</f>
        <v>*0.49</v>
      </c>
      <c r="AM690" s="51" t="str">
        <f aca="false">AM689</f>
        <v>REZoning_Sol-Win</v>
      </c>
      <c r="AP690" s="0" t="s">
        <v>737</v>
      </c>
      <c r="AQ690" s="0" t="s">
        <v>35</v>
      </c>
      <c r="AR690" s="0" t="n">
        <v>2100</v>
      </c>
      <c r="AS690" s="0" t="s">
        <v>53</v>
      </c>
      <c r="AT690" s="0" t="s">
        <v>36</v>
      </c>
    </row>
    <row r="691" customFormat="false" ht="28.5" hidden="false" customHeight="true" outlineLevel="0" collapsed="false">
      <c r="A691" s="3" t="s">
        <v>43</v>
      </c>
      <c r="C691" s="0" t="s">
        <v>738</v>
      </c>
      <c r="D691" s="50" t="s">
        <v>35</v>
      </c>
      <c r="E691" s="0" t="n">
        <v>2035</v>
      </c>
      <c r="F691" s="51" t="str">
        <f aca="false">"*"&amp;IF(AND(A691="EU",E691=2035),0.63,IF(AND(A691="EU",E691=2050),0.54,IF(AND(A691="USA",E691=2035),0.64,IF(AND(A691="USA",E691=2050),0.54,IF(AND(A691="Japan",E691=2035),0.68,IF(AND(A691="Japan",E691=2050),0.58,IF(AND(A691="Russia",E691=2035),0.65,IF(AND(A691="Russia",E691=2050),0.54,IF(AND(A691="China",E691=2035),0.61,IF(AND(A691="China",E691=2050),0.49,IF(AND(A691="India",E691=2035),0.6,IF(AND(A691="India",E691=2050),0.49,IF(AND(A691="Middle East",E691=2035),0.6,IF(AND(A691="Middle East",E691=2050),0.5,IF(AND(A691="Africa",E691=2035),0.61,IF(AND(A691="Africa",E691=2050),0.5,IF(AND(A691="Brazil",E691=2035),0.64,IF(AND(A691="Brazil",E691=2050),0.54,""))))))))))))))))))</f>
        <v>*0.61</v>
      </c>
      <c r="H691" s="0" t="s">
        <v>738</v>
      </c>
      <c r="I691" s="50" t="s">
        <v>35</v>
      </c>
      <c r="J691" s="0" t="n">
        <v>2050</v>
      </c>
      <c r="K691" s="48" t="str">
        <f aca="false">"*"&amp;IF(AND(A691="EU",J691=2035),0.63,IF(AND(A691="EU",J691=2050),0.54,IF(AND(A691="USA",J691=2035),0.64,IF(AND(A691="USA",J691=2050),0.54,IF(AND(A691="Japan",J691=2035),0.68,IF(AND(A691="Japan",J691=2050),0.58,IF(AND(A691="Russia",J691=2035),0.65,IF(AND(A691="Russia",J691=2050),0.54,IF(AND(A691="China",J691=2035),0.61,IF(AND(A691="China",J691=2050),0.49,IF(AND(A691="India",J691=2035),0.6,IF(AND(A691="India",J691=2050),0.49,IF(AND(A691="Middle East",J691=2035),0.6,IF(AND(A691="Middle East",J691=2050),0.5,IF(AND(A691="Africa",J691=2035),0.61,IF(AND(A691="Africa",J691=2050),0.5,IF(AND(A691="Brazil",J691=2035),0.64,IF(AND(A691="Brazil",J691=2050),0.54,""))))))))))))))))))</f>
        <v>*0.5</v>
      </c>
      <c r="P691" s="41" t="s">
        <v>738</v>
      </c>
      <c r="Q691" s="52" t="s">
        <v>35</v>
      </c>
      <c r="R691" s="41" t="n">
        <v>2035</v>
      </c>
      <c r="S691" s="53" t="str">
        <f aca="false">"*"&amp;IF(AND(A691="EU",R691=2035),0.62,IF(AND(A691="EU",R691=2050),0.51,IF(AND(A691="USA",R691=2035),0.62,IF(AND(A691="USA",R691=2050),0.5,IF(AND(A691="Japan",R691=2035),0.65,IF(AND(A691="Japan",R691=2050),0.55,IF(AND(A691="Russia",R691=2035),0.63,IF(AND(A691="Russia",R691=2050),0.52,IF(AND(A691="China",R691=2035),0.59,IF(AND(A691="China",R691=2050),0.47,IF(AND(A691="India",R691=2035),0.58,IF(AND(A691="India",R691=2050),0.47,IF(AND(A691="Middle East",R691=2035),0.59,IF(AND(A691="Middle East",R691=2050),0.47,IF(AND(A691="Africa",R691=2035),0.58,IF(AND(A691="Africa",R691=2050),0.47,IF(AND(A691="Brazil",R691=2035),0.64,IF(AND(A691="Brazil",R691=2050),0.53,""))))))))))))))))))</f>
        <v>*0.58</v>
      </c>
      <c r="U691" s="41" t="s">
        <v>738</v>
      </c>
      <c r="V691" s="52" t="s">
        <v>35</v>
      </c>
      <c r="W691" s="41" t="n">
        <v>2050</v>
      </c>
      <c r="X691" s="53" t="str">
        <f aca="false">"*"&amp;IF(AND(A691="EU",W691=2035),0.62,IF(AND(A691="EU",W691=2050),0.51,IF(AND(A691="USA",W691=2035),0.62,IF(AND(A691="USA",W691=2050),0.5,IF(AND(A691="Japan",W691=2035),0.65,IF(AND(A691="Japan",W691=2050),0.55,IF(AND(A691="Russia",W691=2035),0.63,IF(AND(A691="Russia",W691=2050),0.52,IF(AND(A691="China",W691=2035),0.59,IF(AND(A691="China",W691=2050),0.47,IF(AND(A691="India",W691=2035),0.58,IF(AND(A691="India",W691=2050),0.47,IF(AND(A691="Middle East",W691=2035),0.59,IF(AND(A691="Middle East",W691=2050),0.47,IF(AND(A691="Africa",W691=2035),0.58,IF(AND(A691="Africa",W691=2050),0.47,IF(AND(A691="Brazil",W691=2035),0.64,IF(AND(A691="Brazil",W691=2050),0.53,""))))))))))))))))))</f>
        <v>*0.47</v>
      </c>
      <c r="AC691" s="0" t="s">
        <v>738</v>
      </c>
      <c r="AD691" s="50" t="s">
        <v>35</v>
      </c>
      <c r="AE691" s="0" t="n">
        <v>2035</v>
      </c>
      <c r="AF691" s="51" t="str">
        <f aca="false">"*"&amp;IF(AND(A691="EU",AE691=2035),0.58,IF(AND(A691="EU",AE691=2050),0.49,IF(AND(A691="USA",AE691=2035),0.56,IF(AND(A691="USA",AE691=2050),0.45,IF(AND(A691="Japan",AE691=2035),0.62,IF(AND(A691="Japan",AE691=2050),0.51,IF(AND(A691="Russia",AE691=2035),0.55,IF(AND(A691="Russia",AE691=2050),0.41,IF(AND(A691="China",AE691=2035),0.54,IF(AND(A691="China",AE691=2050),0.44,IF(AND(A691="India",AE691=2035),0.55,IF(AND(A691="India",AE691=2050),0.42,IF(AND(A691="Middle East",AE691=2035),0.53,IF(AND(A691="Middle East",AE691=2050),0.41,IF(AND(A691="Africa",AE691=2035),0.53,IF(AND(A691="Africa",AE691=2050),0.41,IF(AND(A691="Brazil",AE691=2035),0.6,IF(AND(A691="Brazil",AE691=2050),0.5,""))))))))))))))))))</f>
        <v>*0.53</v>
      </c>
      <c r="AG691" s="51" t="str">
        <f aca="false">AG690</f>
        <v>REZoning_Sol-Win</v>
      </c>
      <c r="AI691" s="0" t="s">
        <v>738</v>
      </c>
      <c r="AJ691" s="50" t="s">
        <v>35</v>
      </c>
      <c r="AK691" s="0" t="n">
        <v>2050</v>
      </c>
      <c r="AL691" s="51" t="str">
        <f aca="false">"*"&amp;IF(AND(A691="EU",AK691=2035),0.58,IF(AND(A691="EU",AK691=2050),0.49,IF(AND(A691="USA",AK691=2035),0.56,IF(AND(A691="USA",AK691=2050),0.45,IF(AND(A691="Japan",AK691=2035),0.62,IF(AND(A691="Japan",AK691=2050),0.51,IF(AND(A691="Russia",AK691=2035),0.55,IF(AND(A691="Russia",AK691=2050),0.41,IF(AND(A691="China",AK691=2035),0.54,IF(AND(A691="China",AK691=2050),0.44,IF(AND(A691="India",AK691=2035),0.55,IF(AND(A691="India",AK691=2050),0.42,IF(AND(A691="Middle East",AK691=2035),0.53,IF(AND(A691="Middle East",AK691=2050),0.41,IF(AND(A691="Africa",AK691=2035),0.53,IF(AND(A691="Africa",AK691=2050),0.41,IF(AND(A691="Brazil",AK691=2035),0.6,IF(AND(A691="Brazil",AK691=2050),0.5,""))))))))))))))))))</f>
        <v>*0.41</v>
      </c>
      <c r="AM691" s="51" t="str">
        <f aca="false">AM690</f>
        <v>REZoning_Sol-Win</v>
      </c>
      <c r="AP691" s="0" t="s">
        <v>738</v>
      </c>
      <c r="AQ691" s="0" t="s">
        <v>35</v>
      </c>
      <c r="AR691" s="0" t="n">
        <v>2100</v>
      </c>
      <c r="AS691" s="0" t="s">
        <v>45</v>
      </c>
      <c r="AT691" s="0" t="s">
        <v>36</v>
      </c>
    </row>
    <row r="692" customFormat="false" ht="28.5" hidden="false" customHeight="true" outlineLevel="0" collapsed="false">
      <c r="A692" s="3" t="s">
        <v>43</v>
      </c>
      <c r="C692" s="0" t="s">
        <v>739</v>
      </c>
      <c r="D692" s="50" t="s">
        <v>35</v>
      </c>
      <c r="E692" s="0" t="n">
        <v>2035</v>
      </c>
      <c r="F692" s="51" t="str">
        <f aca="false">"*"&amp;IF(AND(A692="EU",E692=2035),0.63,IF(AND(A692="EU",E692=2050),0.54,IF(AND(A692="USA",E692=2035),0.64,IF(AND(A692="USA",E692=2050),0.54,IF(AND(A692="Japan",E692=2035),0.68,IF(AND(A692="Japan",E692=2050),0.58,IF(AND(A692="Russia",E692=2035),0.65,IF(AND(A692="Russia",E692=2050),0.54,IF(AND(A692="China",E692=2035),0.61,IF(AND(A692="China",E692=2050),0.49,IF(AND(A692="India",E692=2035),0.6,IF(AND(A692="India",E692=2050),0.49,IF(AND(A692="Middle East",E692=2035),0.6,IF(AND(A692="Middle East",E692=2050),0.5,IF(AND(A692="Africa",E692=2035),0.61,IF(AND(A692="Africa",E692=2050),0.5,IF(AND(A692="Brazil",E692=2035),0.64,IF(AND(A692="Brazil",E692=2050),0.54,""))))))))))))))))))</f>
        <v>*0.61</v>
      </c>
      <c r="H692" s="0" t="s">
        <v>739</v>
      </c>
      <c r="I692" s="50" t="s">
        <v>35</v>
      </c>
      <c r="J692" s="0" t="n">
        <v>2050</v>
      </c>
      <c r="K692" s="48" t="str">
        <f aca="false">"*"&amp;IF(AND(A692="EU",J692=2035),0.63,IF(AND(A692="EU",J692=2050),0.54,IF(AND(A692="USA",J692=2035),0.64,IF(AND(A692="USA",J692=2050),0.54,IF(AND(A692="Japan",J692=2035),0.68,IF(AND(A692="Japan",J692=2050),0.58,IF(AND(A692="Russia",J692=2035),0.65,IF(AND(A692="Russia",J692=2050),0.54,IF(AND(A692="China",J692=2035),0.61,IF(AND(A692="China",J692=2050),0.49,IF(AND(A692="India",J692=2035),0.6,IF(AND(A692="India",J692=2050),0.49,IF(AND(A692="Middle East",J692=2035),0.6,IF(AND(A692="Middle East",J692=2050),0.5,IF(AND(A692="Africa",J692=2035),0.61,IF(AND(A692="Africa",J692=2050),0.5,IF(AND(A692="Brazil",J692=2035),0.64,IF(AND(A692="Brazil",J692=2050),0.54,""))))))))))))))))))</f>
        <v>*0.5</v>
      </c>
      <c r="P692" s="41" t="s">
        <v>739</v>
      </c>
      <c r="Q692" s="52" t="s">
        <v>35</v>
      </c>
      <c r="R692" s="41" t="n">
        <v>2035</v>
      </c>
      <c r="S692" s="53" t="str">
        <f aca="false">"*"&amp;IF(AND(A692="EU",R692=2035),0.62,IF(AND(A692="EU",R692=2050),0.51,IF(AND(A692="USA",R692=2035),0.62,IF(AND(A692="USA",R692=2050),0.5,IF(AND(A692="Japan",R692=2035),0.65,IF(AND(A692="Japan",R692=2050),0.55,IF(AND(A692="Russia",R692=2035),0.63,IF(AND(A692="Russia",R692=2050),0.52,IF(AND(A692="China",R692=2035),0.59,IF(AND(A692="China",R692=2050),0.47,IF(AND(A692="India",R692=2035),0.58,IF(AND(A692="India",R692=2050),0.47,IF(AND(A692="Middle East",R692=2035),0.59,IF(AND(A692="Middle East",R692=2050),0.47,IF(AND(A692="Africa",R692=2035),0.58,IF(AND(A692="Africa",R692=2050),0.47,IF(AND(A692="Brazil",R692=2035),0.64,IF(AND(A692="Brazil",R692=2050),0.53,""))))))))))))))))))</f>
        <v>*0.58</v>
      </c>
      <c r="U692" s="41" t="s">
        <v>739</v>
      </c>
      <c r="V692" s="52" t="s">
        <v>35</v>
      </c>
      <c r="W692" s="41" t="n">
        <v>2050</v>
      </c>
      <c r="X692" s="53" t="str">
        <f aca="false">"*"&amp;IF(AND(A692="EU",W692=2035),0.62,IF(AND(A692="EU",W692=2050),0.51,IF(AND(A692="USA",W692=2035),0.62,IF(AND(A692="USA",W692=2050),0.5,IF(AND(A692="Japan",W692=2035),0.65,IF(AND(A692="Japan",W692=2050),0.55,IF(AND(A692="Russia",W692=2035),0.63,IF(AND(A692="Russia",W692=2050),0.52,IF(AND(A692="China",W692=2035),0.59,IF(AND(A692="China",W692=2050),0.47,IF(AND(A692="India",W692=2035),0.58,IF(AND(A692="India",W692=2050),0.47,IF(AND(A692="Middle East",W692=2035),0.59,IF(AND(A692="Middle East",W692=2050),0.47,IF(AND(A692="Africa",W692=2035),0.58,IF(AND(A692="Africa",W692=2050),0.47,IF(AND(A692="Brazil",W692=2035),0.64,IF(AND(A692="Brazil",W692=2050),0.53,""))))))))))))))))))</f>
        <v>*0.47</v>
      </c>
      <c r="AC692" s="0" t="s">
        <v>739</v>
      </c>
      <c r="AD692" s="50" t="s">
        <v>35</v>
      </c>
      <c r="AE692" s="0" t="n">
        <v>2035</v>
      </c>
      <c r="AF692" s="51" t="str">
        <f aca="false">"*"&amp;IF(AND(A692="EU",AE692=2035),0.58,IF(AND(A692="EU",AE692=2050),0.49,IF(AND(A692="USA",AE692=2035),0.56,IF(AND(A692="USA",AE692=2050),0.45,IF(AND(A692="Japan",AE692=2035),0.62,IF(AND(A692="Japan",AE692=2050),0.51,IF(AND(A692="Russia",AE692=2035),0.55,IF(AND(A692="Russia",AE692=2050),0.41,IF(AND(A692="China",AE692=2035),0.54,IF(AND(A692="China",AE692=2050),0.44,IF(AND(A692="India",AE692=2035),0.55,IF(AND(A692="India",AE692=2050),0.42,IF(AND(A692="Middle East",AE692=2035),0.53,IF(AND(A692="Middle East",AE692=2050),0.41,IF(AND(A692="Africa",AE692=2035),0.53,IF(AND(A692="Africa",AE692=2050),0.41,IF(AND(A692="Brazil",AE692=2035),0.6,IF(AND(A692="Brazil",AE692=2050),0.5,""))))))))))))))))))</f>
        <v>*0.53</v>
      </c>
      <c r="AG692" s="51" t="str">
        <f aca="false">AG691</f>
        <v>REZoning_Sol-Win</v>
      </c>
      <c r="AI692" s="0" t="s">
        <v>739</v>
      </c>
      <c r="AJ692" s="50" t="s">
        <v>35</v>
      </c>
      <c r="AK692" s="0" t="n">
        <v>2050</v>
      </c>
      <c r="AL692" s="51" t="str">
        <f aca="false">"*"&amp;IF(AND(A692="EU",AK692=2035),0.58,IF(AND(A692="EU",AK692=2050),0.49,IF(AND(A692="USA",AK692=2035),0.56,IF(AND(A692="USA",AK692=2050),0.45,IF(AND(A692="Japan",AK692=2035),0.62,IF(AND(A692="Japan",AK692=2050),0.51,IF(AND(A692="Russia",AK692=2035),0.55,IF(AND(A692="Russia",AK692=2050),0.41,IF(AND(A692="China",AK692=2035),0.54,IF(AND(A692="China",AK692=2050),0.44,IF(AND(A692="India",AK692=2035),0.55,IF(AND(A692="India",AK692=2050),0.42,IF(AND(A692="Middle East",AK692=2035),0.53,IF(AND(A692="Middle East",AK692=2050),0.41,IF(AND(A692="Africa",AK692=2035),0.53,IF(AND(A692="Africa",AK692=2050),0.41,IF(AND(A692="Brazil",AK692=2035),0.6,IF(AND(A692="Brazil",AK692=2050),0.5,""))))))))))))))))))</f>
        <v>*0.41</v>
      </c>
      <c r="AM692" s="51" t="str">
        <f aca="false">AM691</f>
        <v>REZoning_Sol-Win</v>
      </c>
      <c r="AP692" s="0" t="s">
        <v>739</v>
      </c>
      <c r="AQ692" s="0" t="s">
        <v>35</v>
      </c>
      <c r="AR692" s="0" t="n">
        <v>2100</v>
      </c>
      <c r="AS692" s="0" t="s">
        <v>45</v>
      </c>
      <c r="AT692" s="0" t="s">
        <v>36</v>
      </c>
    </row>
    <row r="693" customFormat="false" ht="28.5" hidden="false" customHeight="true" outlineLevel="0" collapsed="false">
      <c r="A693" s="3" t="s">
        <v>43</v>
      </c>
      <c r="C693" s="0" t="s">
        <v>740</v>
      </c>
      <c r="D693" s="50" t="s">
        <v>35</v>
      </c>
      <c r="E693" s="0" t="n">
        <v>2035</v>
      </c>
      <c r="F693" s="51" t="str">
        <f aca="false">"*"&amp;IF(AND(A693="EU",E693=2035),0.63,IF(AND(A693="EU",E693=2050),0.54,IF(AND(A693="USA",E693=2035),0.64,IF(AND(A693="USA",E693=2050),0.54,IF(AND(A693="Japan",E693=2035),0.68,IF(AND(A693="Japan",E693=2050),0.58,IF(AND(A693="Russia",E693=2035),0.65,IF(AND(A693="Russia",E693=2050),0.54,IF(AND(A693="China",E693=2035),0.61,IF(AND(A693="China",E693=2050),0.49,IF(AND(A693="India",E693=2035),0.6,IF(AND(A693="India",E693=2050),0.49,IF(AND(A693="Middle East",E693=2035),0.6,IF(AND(A693="Middle East",E693=2050),0.5,IF(AND(A693="Africa",E693=2035),0.61,IF(AND(A693="Africa",E693=2050),0.5,IF(AND(A693="Brazil",E693=2035),0.64,IF(AND(A693="Brazil",E693=2050),0.54,""))))))))))))))))))</f>
        <v>*0.61</v>
      </c>
      <c r="H693" s="0" t="s">
        <v>740</v>
      </c>
      <c r="I693" s="50" t="s">
        <v>35</v>
      </c>
      <c r="J693" s="0" t="n">
        <v>2050</v>
      </c>
      <c r="K693" s="48" t="str">
        <f aca="false">"*"&amp;IF(AND(A693="EU",J693=2035),0.63,IF(AND(A693="EU",J693=2050),0.54,IF(AND(A693="USA",J693=2035),0.64,IF(AND(A693="USA",J693=2050),0.54,IF(AND(A693="Japan",J693=2035),0.68,IF(AND(A693="Japan",J693=2050),0.58,IF(AND(A693="Russia",J693=2035),0.65,IF(AND(A693="Russia",J693=2050),0.54,IF(AND(A693="China",J693=2035),0.61,IF(AND(A693="China",J693=2050),0.49,IF(AND(A693="India",J693=2035),0.6,IF(AND(A693="India",J693=2050),0.49,IF(AND(A693="Middle East",J693=2035),0.6,IF(AND(A693="Middle East",J693=2050),0.5,IF(AND(A693="Africa",J693=2035),0.61,IF(AND(A693="Africa",J693=2050),0.5,IF(AND(A693="Brazil",J693=2035),0.64,IF(AND(A693="Brazil",J693=2050),0.54,""))))))))))))))))))</f>
        <v>*0.5</v>
      </c>
      <c r="P693" s="41" t="s">
        <v>740</v>
      </c>
      <c r="Q693" s="52" t="s">
        <v>35</v>
      </c>
      <c r="R693" s="41" t="n">
        <v>2035</v>
      </c>
      <c r="S693" s="53" t="str">
        <f aca="false">"*"&amp;IF(AND(A693="EU",R693=2035),0.62,IF(AND(A693="EU",R693=2050),0.51,IF(AND(A693="USA",R693=2035),0.62,IF(AND(A693="USA",R693=2050),0.5,IF(AND(A693="Japan",R693=2035),0.65,IF(AND(A693="Japan",R693=2050),0.55,IF(AND(A693="Russia",R693=2035),0.63,IF(AND(A693="Russia",R693=2050),0.52,IF(AND(A693="China",R693=2035),0.59,IF(AND(A693="China",R693=2050),0.47,IF(AND(A693="India",R693=2035),0.58,IF(AND(A693="India",R693=2050),0.47,IF(AND(A693="Middle East",R693=2035),0.59,IF(AND(A693="Middle East",R693=2050),0.47,IF(AND(A693="Africa",R693=2035),0.58,IF(AND(A693="Africa",R693=2050),0.47,IF(AND(A693="Brazil",R693=2035),0.64,IF(AND(A693="Brazil",R693=2050),0.53,""))))))))))))))))))</f>
        <v>*0.58</v>
      </c>
      <c r="U693" s="41" t="s">
        <v>740</v>
      </c>
      <c r="V693" s="52" t="s">
        <v>35</v>
      </c>
      <c r="W693" s="41" t="n">
        <v>2050</v>
      </c>
      <c r="X693" s="53" t="str">
        <f aca="false">"*"&amp;IF(AND(A693="EU",W693=2035),0.62,IF(AND(A693="EU",W693=2050),0.51,IF(AND(A693="USA",W693=2035),0.62,IF(AND(A693="USA",W693=2050),0.5,IF(AND(A693="Japan",W693=2035),0.65,IF(AND(A693="Japan",W693=2050),0.55,IF(AND(A693="Russia",W693=2035),0.63,IF(AND(A693="Russia",W693=2050),0.52,IF(AND(A693="China",W693=2035),0.59,IF(AND(A693="China",W693=2050),0.47,IF(AND(A693="India",W693=2035),0.58,IF(AND(A693="India",W693=2050),0.47,IF(AND(A693="Middle East",W693=2035),0.59,IF(AND(A693="Middle East",W693=2050),0.47,IF(AND(A693="Africa",W693=2035),0.58,IF(AND(A693="Africa",W693=2050),0.47,IF(AND(A693="Brazil",W693=2035),0.64,IF(AND(A693="Brazil",W693=2050),0.53,""))))))))))))))))))</f>
        <v>*0.47</v>
      </c>
      <c r="AC693" s="0" t="s">
        <v>740</v>
      </c>
      <c r="AD693" s="50" t="s">
        <v>35</v>
      </c>
      <c r="AE693" s="0" t="n">
        <v>2035</v>
      </c>
      <c r="AF693" s="51" t="str">
        <f aca="false">"*"&amp;IF(AND(A693="EU",AE693=2035),0.58,IF(AND(A693="EU",AE693=2050),0.49,IF(AND(A693="USA",AE693=2035),0.56,IF(AND(A693="USA",AE693=2050),0.45,IF(AND(A693="Japan",AE693=2035),0.62,IF(AND(A693="Japan",AE693=2050),0.51,IF(AND(A693="Russia",AE693=2035),0.55,IF(AND(A693="Russia",AE693=2050),0.41,IF(AND(A693="China",AE693=2035),0.54,IF(AND(A693="China",AE693=2050),0.44,IF(AND(A693="India",AE693=2035),0.55,IF(AND(A693="India",AE693=2050),0.42,IF(AND(A693="Middle East",AE693=2035),0.53,IF(AND(A693="Middle East",AE693=2050),0.41,IF(AND(A693="Africa",AE693=2035),0.53,IF(AND(A693="Africa",AE693=2050),0.41,IF(AND(A693="Brazil",AE693=2035),0.6,IF(AND(A693="Brazil",AE693=2050),0.5,""))))))))))))))))))</f>
        <v>*0.53</v>
      </c>
      <c r="AG693" s="51" t="str">
        <f aca="false">AG692</f>
        <v>REZoning_Sol-Win</v>
      </c>
      <c r="AI693" s="0" t="s">
        <v>740</v>
      </c>
      <c r="AJ693" s="50" t="s">
        <v>35</v>
      </c>
      <c r="AK693" s="0" t="n">
        <v>2050</v>
      </c>
      <c r="AL693" s="51" t="str">
        <f aca="false">"*"&amp;IF(AND(A693="EU",AK693=2035),0.58,IF(AND(A693="EU",AK693=2050),0.49,IF(AND(A693="USA",AK693=2035),0.56,IF(AND(A693="USA",AK693=2050),0.45,IF(AND(A693="Japan",AK693=2035),0.62,IF(AND(A693="Japan",AK693=2050),0.51,IF(AND(A693="Russia",AK693=2035),0.55,IF(AND(A693="Russia",AK693=2050),0.41,IF(AND(A693="China",AK693=2035),0.54,IF(AND(A693="China",AK693=2050),0.44,IF(AND(A693="India",AK693=2035),0.55,IF(AND(A693="India",AK693=2050),0.42,IF(AND(A693="Middle East",AK693=2035),0.53,IF(AND(A693="Middle East",AK693=2050),0.41,IF(AND(A693="Africa",AK693=2035),0.53,IF(AND(A693="Africa",AK693=2050),0.41,IF(AND(A693="Brazil",AK693=2035),0.6,IF(AND(A693="Brazil",AK693=2050),0.5,""))))))))))))))))))</f>
        <v>*0.41</v>
      </c>
      <c r="AM693" s="51" t="str">
        <f aca="false">AM692</f>
        <v>REZoning_Sol-Win</v>
      </c>
      <c r="AP693" s="0" t="s">
        <v>740</v>
      </c>
      <c r="AQ693" s="0" t="s">
        <v>35</v>
      </c>
      <c r="AR693" s="0" t="n">
        <v>2100</v>
      </c>
      <c r="AS693" s="0" t="s">
        <v>45</v>
      </c>
      <c r="AT693" s="0" t="s">
        <v>36</v>
      </c>
    </row>
    <row r="694" customFormat="false" ht="28.5" hidden="false" customHeight="true" outlineLevel="0" collapsed="false">
      <c r="A694" s="3" t="s">
        <v>57</v>
      </c>
      <c r="C694" s="0" t="s">
        <v>741</v>
      </c>
      <c r="D694" s="50" t="s">
        <v>35</v>
      </c>
      <c r="E694" s="0" t="n">
        <v>2035</v>
      </c>
      <c r="F694" s="51" t="str">
        <f aca="false">"*"&amp;IF(AND(A694="EU",E694=2035),0.63,IF(AND(A694="EU",E694=2050),0.54,IF(AND(A694="USA",E694=2035),0.64,IF(AND(A694="USA",E694=2050),0.54,IF(AND(A694="Japan",E694=2035),0.68,IF(AND(A694="Japan",E694=2050),0.58,IF(AND(A694="Russia",E694=2035),0.65,IF(AND(A694="Russia",E694=2050),0.54,IF(AND(A694="China",E694=2035),0.61,IF(AND(A694="China",E694=2050),0.49,IF(AND(A694="India",E694=2035),0.6,IF(AND(A694="India",E694=2050),0.49,IF(AND(A694="Middle East",E694=2035),0.6,IF(AND(A694="Middle East",E694=2050),0.5,IF(AND(A694="Africa",E694=2035),0.61,IF(AND(A694="Africa",E694=2050),0.5,IF(AND(A694="Brazil",E694=2035),0.64,IF(AND(A694="Brazil",E694=2050),0.54,""))))))))))))))))))</f>
        <v>*0.6</v>
      </c>
      <c r="H694" s="0" t="s">
        <v>741</v>
      </c>
      <c r="I694" s="50" t="s">
        <v>35</v>
      </c>
      <c r="J694" s="0" t="n">
        <v>2050</v>
      </c>
      <c r="K694" s="48" t="str">
        <f aca="false">"*"&amp;IF(AND(A694="EU",J694=2035),0.63,IF(AND(A694="EU",J694=2050),0.54,IF(AND(A694="USA",J694=2035),0.64,IF(AND(A694="USA",J694=2050),0.54,IF(AND(A694="Japan",J694=2035),0.68,IF(AND(A694="Japan",J694=2050),0.58,IF(AND(A694="Russia",J694=2035),0.65,IF(AND(A694="Russia",J694=2050),0.54,IF(AND(A694="China",J694=2035),0.61,IF(AND(A694="China",J694=2050),0.49,IF(AND(A694="India",J694=2035),0.6,IF(AND(A694="India",J694=2050),0.49,IF(AND(A694="Middle East",J694=2035),0.6,IF(AND(A694="Middle East",J694=2050),0.5,IF(AND(A694="Africa",J694=2035),0.61,IF(AND(A694="Africa",J694=2050),0.5,IF(AND(A694="Brazil",J694=2035),0.64,IF(AND(A694="Brazil",J694=2050),0.54,""))))))))))))))))))</f>
        <v>*0.5</v>
      </c>
      <c r="P694" s="41" t="s">
        <v>741</v>
      </c>
      <c r="Q694" s="52" t="s">
        <v>35</v>
      </c>
      <c r="R694" s="41" t="n">
        <v>2035</v>
      </c>
      <c r="S694" s="53" t="str">
        <f aca="false">"*"&amp;IF(AND(A694="EU",R694=2035),0.62,IF(AND(A694="EU",R694=2050),0.51,IF(AND(A694="USA",R694=2035),0.62,IF(AND(A694="USA",R694=2050),0.5,IF(AND(A694="Japan",R694=2035),0.65,IF(AND(A694="Japan",R694=2050),0.55,IF(AND(A694="Russia",R694=2035),0.63,IF(AND(A694="Russia",R694=2050),0.52,IF(AND(A694="China",R694=2035),0.59,IF(AND(A694="China",R694=2050),0.47,IF(AND(A694="India",R694=2035),0.58,IF(AND(A694="India",R694=2050),0.47,IF(AND(A694="Middle East",R694=2035),0.59,IF(AND(A694="Middle East",R694=2050),0.47,IF(AND(A694="Africa",R694=2035),0.58,IF(AND(A694="Africa",R694=2050),0.47,IF(AND(A694="Brazil",R694=2035),0.64,IF(AND(A694="Brazil",R694=2050),0.53,""))))))))))))))))))</f>
        <v>*0.59</v>
      </c>
      <c r="U694" s="41" t="s">
        <v>741</v>
      </c>
      <c r="V694" s="52" t="s">
        <v>35</v>
      </c>
      <c r="W694" s="41" t="n">
        <v>2050</v>
      </c>
      <c r="X694" s="53" t="str">
        <f aca="false">"*"&amp;IF(AND(A694="EU",W694=2035),0.62,IF(AND(A694="EU",W694=2050),0.51,IF(AND(A694="USA",W694=2035),0.62,IF(AND(A694="USA",W694=2050),0.5,IF(AND(A694="Japan",W694=2035),0.65,IF(AND(A694="Japan",W694=2050),0.55,IF(AND(A694="Russia",W694=2035),0.63,IF(AND(A694="Russia",W694=2050),0.52,IF(AND(A694="China",W694=2035),0.59,IF(AND(A694="China",W694=2050),0.47,IF(AND(A694="India",W694=2035),0.58,IF(AND(A694="India",W694=2050),0.47,IF(AND(A694="Middle East",W694=2035),0.59,IF(AND(A694="Middle East",W694=2050),0.47,IF(AND(A694="Africa",W694=2035),0.58,IF(AND(A694="Africa",W694=2050),0.47,IF(AND(A694="Brazil",W694=2035),0.64,IF(AND(A694="Brazil",W694=2050),0.53,""))))))))))))))))))</f>
        <v>*0.47</v>
      </c>
      <c r="AC694" s="0" t="s">
        <v>741</v>
      </c>
      <c r="AD694" s="50" t="s">
        <v>35</v>
      </c>
      <c r="AE694" s="0" t="n">
        <v>2035</v>
      </c>
      <c r="AF694" s="51" t="str">
        <f aca="false">"*"&amp;IF(AND(A694="EU",AE694=2035),0.58,IF(AND(A694="EU",AE694=2050),0.49,IF(AND(A694="USA",AE694=2035),0.56,IF(AND(A694="USA",AE694=2050),0.45,IF(AND(A694="Japan",AE694=2035),0.62,IF(AND(A694="Japan",AE694=2050),0.51,IF(AND(A694="Russia",AE694=2035),0.55,IF(AND(A694="Russia",AE694=2050),0.41,IF(AND(A694="China",AE694=2035),0.54,IF(AND(A694="China",AE694=2050),0.44,IF(AND(A694="India",AE694=2035),0.55,IF(AND(A694="India",AE694=2050),0.42,IF(AND(A694="Middle East",AE694=2035),0.53,IF(AND(A694="Middle East",AE694=2050),0.41,IF(AND(A694="Africa",AE694=2035),0.53,IF(AND(A694="Africa",AE694=2050),0.41,IF(AND(A694="Brazil",AE694=2035),0.6,IF(AND(A694="Brazil",AE694=2050),0.5,""))))))))))))))))))</f>
        <v>*0.53</v>
      </c>
      <c r="AG694" s="51" t="str">
        <f aca="false">AG693</f>
        <v>REZoning_Sol-Win</v>
      </c>
      <c r="AI694" s="0" t="s">
        <v>741</v>
      </c>
      <c r="AJ694" s="50" t="s">
        <v>35</v>
      </c>
      <c r="AK694" s="0" t="n">
        <v>2050</v>
      </c>
      <c r="AL694" s="51" t="str">
        <f aca="false">"*"&amp;IF(AND(A694="EU",AK694=2035),0.58,IF(AND(A694="EU",AK694=2050),0.49,IF(AND(A694="USA",AK694=2035),0.56,IF(AND(A694="USA",AK694=2050),0.45,IF(AND(A694="Japan",AK694=2035),0.62,IF(AND(A694="Japan",AK694=2050),0.51,IF(AND(A694="Russia",AK694=2035),0.55,IF(AND(A694="Russia",AK694=2050),0.41,IF(AND(A694="China",AK694=2035),0.54,IF(AND(A694="China",AK694=2050),0.44,IF(AND(A694="India",AK694=2035),0.55,IF(AND(A694="India",AK694=2050),0.42,IF(AND(A694="Middle East",AK694=2035),0.53,IF(AND(A694="Middle East",AK694=2050),0.41,IF(AND(A694="Africa",AK694=2035),0.53,IF(AND(A694="Africa",AK694=2050),0.41,IF(AND(A694="Brazil",AK694=2035),0.6,IF(AND(A694="Brazil",AK694=2050),0.5,""))))))))))))))))))</f>
        <v>*0.41</v>
      </c>
      <c r="AM694" s="51" t="str">
        <f aca="false">AM693</f>
        <v>REZoning_Sol-Win</v>
      </c>
      <c r="AP694" s="0" t="s">
        <v>741</v>
      </c>
      <c r="AQ694" s="0" t="s">
        <v>35</v>
      </c>
      <c r="AR694" s="0" t="n">
        <v>2100</v>
      </c>
      <c r="AS694" s="0" t="s">
        <v>45</v>
      </c>
      <c r="AT694" s="0" t="s">
        <v>36</v>
      </c>
    </row>
    <row r="695" customFormat="false" ht="28.5" hidden="false" customHeight="true" outlineLevel="0" collapsed="false">
      <c r="A695" s="3" t="s">
        <v>57</v>
      </c>
      <c r="C695" s="0" t="s">
        <v>742</v>
      </c>
      <c r="D695" s="50" t="s">
        <v>35</v>
      </c>
      <c r="E695" s="0" t="n">
        <v>2035</v>
      </c>
      <c r="F695" s="51" t="str">
        <f aca="false">"*"&amp;IF(AND(A695="EU",E695=2035),0.63,IF(AND(A695="EU",E695=2050),0.54,IF(AND(A695="USA",E695=2035),0.64,IF(AND(A695="USA",E695=2050),0.54,IF(AND(A695="Japan",E695=2035),0.68,IF(AND(A695="Japan",E695=2050),0.58,IF(AND(A695="Russia",E695=2035),0.65,IF(AND(A695="Russia",E695=2050),0.54,IF(AND(A695="China",E695=2035),0.61,IF(AND(A695="China",E695=2050),0.49,IF(AND(A695="India",E695=2035),0.6,IF(AND(A695="India",E695=2050),0.49,IF(AND(A695="Middle East",E695=2035),0.6,IF(AND(A695="Middle East",E695=2050),0.5,IF(AND(A695="Africa",E695=2035),0.61,IF(AND(A695="Africa",E695=2050),0.5,IF(AND(A695="Brazil",E695=2035),0.64,IF(AND(A695="Brazil",E695=2050),0.54,""))))))))))))))))))</f>
        <v>*0.6</v>
      </c>
      <c r="H695" s="0" t="s">
        <v>742</v>
      </c>
      <c r="I695" s="50" t="s">
        <v>35</v>
      </c>
      <c r="J695" s="0" t="n">
        <v>2050</v>
      </c>
      <c r="K695" s="48" t="str">
        <f aca="false">"*"&amp;IF(AND(A695="EU",J695=2035),0.63,IF(AND(A695="EU",J695=2050),0.54,IF(AND(A695="USA",J695=2035),0.64,IF(AND(A695="USA",J695=2050),0.54,IF(AND(A695="Japan",J695=2035),0.68,IF(AND(A695="Japan",J695=2050),0.58,IF(AND(A695="Russia",J695=2035),0.65,IF(AND(A695="Russia",J695=2050),0.54,IF(AND(A695="China",J695=2035),0.61,IF(AND(A695="China",J695=2050),0.49,IF(AND(A695="India",J695=2035),0.6,IF(AND(A695="India",J695=2050),0.49,IF(AND(A695="Middle East",J695=2035),0.6,IF(AND(A695="Middle East",J695=2050),0.5,IF(AND(A695="Africa",J695=2035),0.61,IF(AND(A695="Africa",J695=2050),0.5,IF(AND(A695="Brazil",J695=2035),0.64,IF(AND(A695="Brazil",J695=2050),0.54,""))))))))))))))))))</f>
        <v>*0.5</v>
      </c>
      <c r="P695" s="41" t="s">
        <v>742</v>
      </c>
      <c r="Q695" s="52" t="s">
        <v>35</v>
      </c>
      <c r="R695" s="41" t="n">
        <v>2035</v>
      </c>
      <c r="S695" s="53" t="str">
        <f aca="false">"*"&amp;IF(AND(A695="EU",R695=2035),0.62,IF(AND(A695="EU",R695=2050),0.51,IF(AND(A695="USA",R695=2035),0.62,IF(AND(A695="USA",R695=2050),0.5,IF(AND(A695="Japan",R695=2035),0.65,IF(AND(A695="Japan",R695=2050),0.55,IF(AND(A695="Russia",R695=2035),0.63,IF(AND(A695="Russia",R695=2050),0.52,IF(AND(A695="China",R695=2035),0.59,IF(AND(A695="China",R695=2050),0.47,IF(AND(A695="India",R695=2035),0.58,IF(AND(A695="India",R695=2050),0.47,IF(AND(A695="Middle East",R695=2035),0.59,IF(AND(A695="Middle East",R695=2050),0.47,IF(AND(A695="Africa",R695=2035),0.58,IF(AND(A695="Africa",R695=2050),0.47,IF(AND(A695="Brazil",R695=2035),0.64,IF(AND(A695="Brazil",R695=2050),0.53,""))))))))))))))))))</f>
        <v>*0.59</v>
      </c>
      <c r="U695" s="41" t="s">
        <v>742</v>
      </c>
      <c r="V695" s="52" t="s">
        <v>35</v>
      </c>
      <c r="W695" s="41" t="n">
        <v>2050</v>
      </c>
      <c r="X695" s="53" t="str">
        <f aca="false">"*"&amp;IF(AND(A695="EU",W695=2035),0.62,IF(AND(A695="EU",W695=2050),0.51,IF(AND(A695="USA",W695=2035),0.62,IF(AND(A695="USA",W695=2050),0.5,IF(AND(A695="Japan",W695=2035),0.65,IF(AND(A695="Japan",W695=2050),0.55,IF(AND(A695="Russia",W695=2035),0.63,IF(AND(A695="Russia",W695=2050),0.52,IF(AND(A695="China",W695=2035),0.59,IF(AND(A695="China",W695=2050),0.47,IF(AND(A695="India",W695=2035),0.58,IF(AND(A695="India",W695=2050),0.47,IF(AND(A695="Middle East",W695=2035),0.59,IF(AND(A695="Middle East",W695=2050),0.47,IF(AND(A695="Africa",W695=2035),0.58,IF(AND(A695="Africa",W695=2050),0.47,IF(AND(A695="Brazil",W695=2035),0.64,IF(AND(A695="Brazil",W695=2050),0.53,""))))))))))))))))))</f>
        <v>*0.47</v>
      </c>
      <c r="AC695" s="0" t="s">
        <v>742</v>
      </c>
      <c r="AD695" s="50" t="s">
        <v>35</v>
      </c>
      <c r="AE695" s="0" t="n">
        <v>2035</v>
      </c>
      <c r="AF695" s="51" t="str">
        <f aca="false">"*"&amp;IF(AND(A695="EU",AE695=2035),0.58,IF(AND(A695="EU",AE695=2050),0.49,IF(AND(A695="USA",AE695=2035),0.56,IF(AND(A695="USA",AE695=2050),0.45,IF(AND(A695="Japan",AE695=2035),0.62,IF(AND(A695="Japan",AE695=2050),0.51,IF(AND(A695="Russia",AE695=2035),0.55,IF(AND(A695="Russia",AE695=2050),0.41,IF(AND(A695="China",AE695=2035),0.54,IF(AND(A695="China",AE695=2050),0.44,IF(AND(A695="India",AE695=2035),0.55,IF(AND(A695="India",AE695=2050),0.42,IF(AND(A695="Middle East",AE695=2035),0.53,IF(AND(A695="Middle East",AE695=2050),0.41,IF(AND(A695="Africa",AE695=2035),0.53,IF(AND(A695="Africa",AE695=2050),0.41,IF(AND(A695="Brazil",AE695=2035),0.6,IF(AND(A695="Brazil",AE695=2050),0.5,""))))))))))))))))))</f>
        <v>*0.53</v>
      </c>
      <c r="AG695" s="51" t="str">
        <f aca="false">AG694</f>
        <v>REZoning_Sol-Win</v>
      </c>
      <c r="AI695" s="0" t="s">
        <v>742</v>
      </c>
      <c r="AJ695" s="50" t="s">
        <v>35</v>
      </c>
      <c r="AK695" s="0" t="n">
        <v>2050</v>
      </c>
      <c r="AL695" s="51" t="str">
        <f aca="false">"*"&amp;IF(AND(A695="EU",AK695=2035),0.58,IF(AND(A695="EU",AK695=2050),0.49,IF(AND(A695="USA",AK695=2035),0.56,IF(AND(A695="USA",AK695=2050),0.45,IF(AND(A695="Japan",AK695=2035),0.62,IF(AND(A695="Japan",AK695=2050),0.51,IF(AND(A695="Russia",AK695=2035),0.55,IF(AND(A695="Russia",AK695=2050),0.41,IF(AND(A695="China",AK695=2035),0.54,IF(AND(A695="China",AK695=2050),0.44,IF(AND(A695="India",AK695=2035),0.55,IF(AND(A695="India",AK695=2050),0.42,IF(AND(A695="Middle East",AK695=2035),0.53,IF(AND(A695="Middle East",AK695=2050),0.41,IF(AND(A695="Africa",AK695=2035),0.53,IF(AND(A695="Africa",AK695=2050),0.41,IF(AND(A695="Brazil",AK695=2035),0.6,IF(AND(A695="Brazil",AK695=2050),0.5,""))))))))))))))))))</f>
        <v>*0.41</v>
      </c>
      <c r="AM695" s="51" t="str">
        <f aca="false">AM694</f>
        <v>REZoning_Sol-Win</v>
      </c>
      <c r="AP695" s="0" t="s">
        <v>742</v>
      </c>
      <c r="AQ695" s="0" t="s">
        <v>35</v>
      </c>
      <c r="AR695" s="0" t="n">
        <v>2100</v>
      </c>
      <c r="AS695" s="0" t="s">
        <v>45</v>
      </c>
      <c r="AT695" s="0" t="s">
        <v>36</v>
      </c>
    </row>
    <row r="696" customFormat="false" ht="28.5" hidden="false" customHeight="true" outlineLevel="0" collapsed="false">
      <c r="A696" s="3" t="s">
        <v>57</v>
      </c>
      <c r="C696" s="0" t="s">
        <v>743</v>
      </c>
      <c r="D696" s="50" t="s">
        <v>35</v>
      </c>
      <c r="E696" s="0" t="n">
        <v>2035</v>
      </c>
      <c r="F696" s="51" t="str">
        <f aca="false">"*"&amp;IF(AND(A696="EU",E696=2035),0.63,IF(AND(A696="EU",E696=2050),0.54,IF(AND(A696="USA",E696=2035),0.64,IF(AND(A696="USA",E696=2050),0.54,IF(AND(A696="Japan",E696=2035),0.68,IF(AND(A696="Japan",E696=2050),0.58,IF(AND(A696="Russia",E696=2035),0.65,IF(AND(A696="Russia",E696=2050),0.54,IF(AND(A696="China",E696=2035),0.61,IF(AND(A696="China",E696=2050),0.49,IF(AND(A696="India",E696=2035),0.6,IF(AND(A696="India",E696=2050),0.49,IF(AND(A696="Middle East",E696=2035),0.6,IF(AND(A696="Middle East",E696=2050),0.5,IF(AND(A696="Africa",E696=2035),0.61,IF(AND(A696="Africa",E696=2050),0.5,IF(AND(A696="Brazil",E696=2035),0.64,IF(AND(A696="Brazil",E696=2050),0.54,""))))))))))))))))))</f>
        <v>*0.6</v>
      </c>
      <c r="H696" s="0" t="s">
        <v>743</v>
      </c>
      <c r="I696" s="50" t="s">
        <v>35</v>
      </c>
      <c r="J696" s="0" t="n">
        <v>2050</v>
      </c>
      <c r="K696" s="48" t="str">
        <f aca="false">"*"&amp;IF(AND(A696="EU",J696=2035),0.63,IF(AND(A696="EU",J696=2050),0.54,IF(AND(A696="USA",J696=2035),0.64,IF(AND(A696="USA",J696=2050),0.54,IF(AND(A696="Japan",J696=2035),0.68,IF(AND(A696="Japan",J696=2050),0.58,IF(AND(A696="Russia",J696=2035),0.65,IF(AND(A696="Russia",J696=2050),0.54,IF(AND(A696="China",J696=2035),0.61,IF(AND(A696="China",J696=2050),0.49,IF(AND(A696="India",J696=2035),0.6,IF(AND(A696="India",J696=2050),0.49,IF(AND(A696="Middle East",J696=2035),0.6,IF(AND(A696="Middle East",J696=2050),0.5,IF(AND(A696="Africa",J696=2035),0.61,IF(AND(A696="Africa",J696=2050),0.5,IF(AND(A696="Brazil",J696=2035),0.64,IF(AND(A696="Brazil",J696=2050),0.54,""))))))))))))))))))</f>
        <v>*0.5</v>
      </c>
      <c r="P696" s="41" t="s">
        <v>743</v>
      </c>
      <c r="Q696" s="52" t="s">
        <v>35</v>
      </c>
      <c r="R696" s="41" t="n">
        <v>2035</v>
      </c>
      <c r="S696" s="53" t="str">
        <f aca="false">"*"&amp;IF(AND(A696="EU",R696=2035),0.62,IF(AND(A696="EU",R696=2050),0.51,IF(AND(A696="USA",R696=2035),0.62,IF(AND(A696="USA",R696=2050),0.5,IF(AND(A696="Japan",R696=2035),0.65,IF(AND(A696="Japan",R696=2050),0.55,IF(AND(A696="Russia",R696=2035),0.63,IF(AND(A696="Russia",R696=2050),0.52,IF(AND(A696="China",R696=2035),0.59,IF(AND(A696="China",R696=2050),0.47,IF(AND(A696="India",R696=2035),0.58,IF(AND(A696="India",R696=2050),0.47,IF(AND(A696="Middle East",R696=2035),0.59,IF(AND(A696="Middle East",R696=2050),0.47,IF(AND(A696="Africa",R696=2035),0.58,IF(AND(A696="Africa",R696=2050),0.47,IF(AND(A696="Brazil",R696=2035),0.64,IF(AND(A696="Brazil",R696=2050),0.53,""))))))))))))))))))</f>
        <v>*0.59</v>
      </c>
      <c r="U696" s="41" t="s">
        <v>743</v>
      </c>
      <c r="V696" s="52" t="s">
        <v>35</v>
      </c>
      <c r="W696" s="41" t="n">
        <v>2050</v>
      </c>
      <c r="X696" s="53" t="str">
        <f aca="false">"*"&amp;IF(AND(A696="EU",W696=2035),0.62,IF(AND(A696="EU",W696=2050),0.51,IF(AND(A696="USA",W696=2035),0.62,IF(AND(A696="USA",W696=2050),0.5,IF(AND(A696="Japan",W696=2035),0.65,IF(AND(A696="Japan",W696=2050),0.55,IF(AND(A696="Russia",W696=2035),0.63,IF(AND(A696="Russia",W696=2050),0.52,IF(AND(A696="China",W696=2035),0.59,IF(AND(A696="China",W696=2050),0.47,IF(AND(A696="India",W696=2035),0.58,IF(AND(A696="India",W696=2050),0.47,IF(AND(A696="Middle East",W696=2035),0.59,IF(AND(A696="Middle East",W696=2050),0.47,IF(AND(A696="Africa",W696=2035),0.58,IF(AND(A696="Africa",W696=2050),0.47,IF(AND(A696="Brazil",W696=2035),0.64,IF(AND(A696="Brazil",W696=2050),0.53,""))))))))))))))))))</f>
        <v>*0.47</v>
      </c>
      <c r="AC696" s="0" t="s">
        <v>743</v>
      </c>
      <c r="AD696" s="50" t="s">
        <v>35</v>
      </c>
      <c r="AE696" s="0" t="n">
        <v>2035</v>
      </c>
      <c r="AF696" s="51" t="str">
        <f aca="false">"*"&amp;IF(AND(A696="EU",AE696=2035),0.58,IF(AND(A696="EU",AE696=2050),0.49,IF(AND(A696="USA",AE696=2035),0.56,IF(AND(A696="USA",AE696=2050),0.45,IF(AND(A696="Japan",AE696=2035),0.62,IF(AND(A696="Japan",AE696=2050),0.51,IF(AND(A696="Russia",AE696=2035),0.55,IF(AND(A696="Russia",AE696=2050),0.41,IF(AND(A696="China",AE696=2035),0.54,IF(AND(A696="China",AE696=2050),0.44,IF(AND(A696="India",AE696=2035),0.55,IF(AND(A696="India",AE696=2050),0.42,IF(AND(A696="Middle East",AE696=2035),0.53,IF(AND(A696="Middle East",AE696=2050),0.41,IF(AND(A696="Africa",AE696=2035),0.53,IF(AND(A696="Africa",AE696=2050),0.41,IF(AND(A696="Brazil",AE696=2035),0.6,IF(AND(A696="Brazil",AE696=2050),0.5,""))))))))))))))))))</f>
        <v>*0.53</v>
      </c>
      <c r="AG696" s="51" t="str">
        <f aca="false">AG695</f>
        <v>REZoning_Sol-Win</v>
      </c>
      <c r="AI696" s="0" t="s">
        <v>743</v>
      </c>
      <c r="AJ696" s="50" t="s">
        <v>35</v>
      </c>
      <c r="AK696" s="0" t="n">
        <v>2050</v>
      </c>
      <c r="AL696" s="51" t="str">
        <f aca="false">"*"&amp;IF(AND(A696="EU",AK696=2035),0.58,IF(AND(A696="EU",AK696=2050),0.49,IF(AND(A696="USA",AK696=2035),0.56,IF(AND(A696="USA",AK696=2050),0.45,IF(AND(A696="Japan",AK696=2035),0.62,IF(AND(A696="Japan",AK696=2050),0.51,IF(AND(A696="Russia",AK696=2035),0.55,IF(AND(A696="Russia",AK696=2050),0.41,IF(AND(A696="China",AK696=2035),0.54,IF(AND(A696="China",AK696=2050),0.44,IF(AND(A696="India",AK696=2035),0.55,IF(AND(A696="India",AK696=2050),0.42,IF(AND(A696="Middle East",AK696=2035),0.53,IF(AND(A696="Middle East",AK696=2050),0.41,IF(AND(A696="Africa",AK696=2035),0.53,IF(AND(A696="Africa",AK696=2050),0.41,IF(AND(A696="Brazil",AK696=2035),0.6,IF(AND(A696="Brazil",AK696=2050),0.5,""))))))))))))))))))</f>
        <v>*0.41</v>
      </c>
      <c r="AM696" s="51" t="str">
        <f aca="false">AM695</f>
        <v>REZoning_Sol-Win</v>
      </c>
      <c r="AP696" s="0" t="s">
        <v>743</v>
      </c>
      <c r="AQ696" s="0" t="s">
        <v>35</v>
      </c>
      <c r="AR696" s="0" t="n">
        <v>2100</v>
      </c>
      <c r="AS696" s="0" t="s">
        <v>45</v>
      </c>
      <c r="AT696" s="0" t="s">
        <v>36</v>
      </c>
    </row>
    <row r="697" customFormat="false" ht="28.5" hidden="false" customHeight="true" outlineLevel="0" collapsed="false">
      <c r="A697" s="3" t="s">
        <v>57</v>
      </c>
      <c r="C697" s="0" t="s">
        <v>744</v>
      </c>
      <c r="D697" s="50" t="s">
        <v>35</v>
      </c>
      <c r="E697" s="0" t="n">
        <v>2035</v>
      </c>
      <c r="F697" s="51" t="str">
        <f aca="false">"*"&amp;IF(AND(A697="EU",E697=2035),0.63,IF(AND(A697="EU",E697=2050),0.54,IF(AND(A697="USA",E697=2035),0.64,IF(AND(A697="USA",E697=2050),0.54,IF(AND(A697="Japan",E697=2035),0.68,IF(AND(A697="Japan",E697=2050),0.58,IF(AND(A697="Russia",E697=2035),0.65,IF(AND(A697="Russia",E697=2050),0.54,IF(AND(A697="China",E697=2035),0.61,IF(AND(A697="China",E697=2050),0.49,IF(AND(A697="India",E697=2035),0.6,IF(AND(A697="India",E697=2050),0.49,IF(AND(A697="Middle East",E697=2035),0.6,IF(AND(A697="Middle East",E697=2050),0.5,IF(AND(A697="Africa",E697=2035),0.61,IF(AND(A697="Africa",E697=2050),0.5,IF(AND(A697="Brazil",E697=2035),0.64,IF(AND(A697="Brazil",E697=2050),0.54,""))))))))))))))))))</f>
        <v>*0.6</v>
      </c>
      <c r="H697" s="0" t="s">
        <v>744</v>
      </c>
      <c r="I697" s="50" t="s">
        <v>35</v>
      </c>
      <c r="J697" s="0" t="n">
        <v>2050</v>
      </c>
      <c r="K697" s="48" t="str">
        <f aca="false">"*"&amp;IF(AND(A697="EU",J697=2035),0.63,IF(AND(A697="EU",J697=2050),0.54,IF(AND(A697="USA",J697=2035),0.64,IF(AND(A697="USA",J697=2050),0.54,IF(AND(A697="Japan",J697=2035),0.68,IF(AND(A697="Japan",J697=2050),0.58,IF(AND(A697="Russia",J697=2035),0.65,IF(AND(A697="Russia",J697=2050),0.54,IF(AND(A697="China",J697=2035),0.61,IF(AND(A697="China",J697=2050),0.49,IF(AND(A697="India",J697=2035),0.6,IF(AND(A697="India",J697=2050),0.49,IF(AND(A697="Middle East",J697=2035),0.6,IF(AND(A697="Middle East",J697=2050),0.5,IF(AND(A697="Africa",J697=2035),0.61,IF(AND(A697="Africa",J697=2050),0.5,IF(AND(A697="Brazil",J697=2035),0.64,IF(AND(A697="Brazil",J697=2050),0.54,""))))))))))))))))))</f>
        <v>*0.5</v>
      </c>
      <c r="P697" s="41" t="s">
        <v>744</v>
      </c>
      <c r="Q697" s="52" t="s">
        <v>35</v>
      </c>
      <c r="R697" s="41" t="n">
        <v>2035</v>
      </c>
      <c r="S697" s="53" t="str">
        <f aca="false">"*"&amp;IF(AND(A697="EU",R697=2035),0.62,IF(AND(A697="EU",R697=2050),0.51,IF(AND(A697="USA",R697=2035),0.62,IF(AND(A697="USA",R697=2050),0.5,IF(AND(A697="Japan",R697=2035),0.65,IF(AND(A697="Japan",R697=2050),0.55,IF(AND(A697="Russia",R697=2035),0.63,IF(AND(A697="Russia",R697=2050),0.52,IF(AND(A697="China",R697=2035),0.59,IF(AND(A697="China",R697=2050),0.47,IF(AND(A697="India",R697=2035),0.58,IF(AND(A697="India",R697=2050),0.47,IF(AND(A697="Middle East",R697=2035),0.59,IF(AND(A697="Middle East",R697=2050),0.47,IF(AND(A697="Africa",R697=2035),0.58,IF(AND(A697="Africa",R697=2050),0.47,IF(AND(A697="Brazil",R697=2035),0.64,IF(AND(A697="Brazil",R697=2050),0.53,""))))))))))))))))))</f>
        <v>*0.59</v>
      </c>
      <c r="U697" s="41" t="s">
        <v>744</v>
      </c>
      <c r="V697" s="52" t="s">
        <v>35</v>
      </c>
      <c r="W697" s="41" t="n">
        <v>2050</v>
      </c>
      <c r="X697" s="53" t="str">
        <f aca="false">"*"&amp;IF(AND(A697="EU",W697=2035),0.62,IF(AND(A697="EU",W697=2050),0.51,IF(AND(A697="USA",W697=2035),0.62,IF(AND(A697="USA",W697=2050),0.5,IF(AND(A697="Japan",W697=2035),0.65,IF(AND(A697="Japan",W697=2050),0.55,IF(AND(A697="Russia",W697=2035),0.63,IF(AND(A697="Russia",W697=2050),0.52,IF(AND(A697="China",W697=2035),0.59,IF(AND(A697="China",W697=2050),0.47,IF(AND(A697="India",W697=2035),0.58,IF(AND(A697="India",W697=2050),0.47,IF(AND(A697="Middle East",W697=2035),0.59,IF(AND(A697="Middle East",W697=2050),0.47,IF(AND(A697="Africa",W697=2035),0.58,IF(AND(A697="Africa",W697=2050),0.47,IF(AND(A697="Brazil",W697=2035),0.64,IF(AND(A697="Brazil",W697=2050),0.53,""))))))))))))))))))</f>
        <v>*0.47</v>
      </c>
      <c r="AC697" s="0" t="s">
        <v>744</v>
      </c>
      <c r="AD697" s="50" t="s">
        <v>35</v>
      </c>
      <c r="AE697" s="0" t="n">
        <v>2035</v>
      </c>
      <c r="AF697" s="51" t="str">
        <f aca="false">"*"&amp;IF(AND(A697="EU",AE697=2035),0.58,IF(AND(A697="EU",AE697=2050),0.49,IF(AND(A697="USA",AE697=2035),0.56,IF(AND(A697="USA",AE697=2050),0.45,IF(AND(A697="Japan",AE697=2035),0.62,IF(AND(A697="Japan",AE697=2050),0.51,IF(AND(A697="Russia",AE697=2035),0.55,IF(AND(A697="Russia",AE697=2050),0.41,IF(AND(A697="China",AE697=2035),0.54,IF(AND(A697="China",AE697=2050),0.44,IF(AND(A697="India",AE697=2035),0.55,IF(AND(A697="India",AE697=2050),0.42,IF(AND(A697="Middle East",AE697=2035),0.53,IF(AND(A697="Middle East",AE697=2050),0.41,IF(AND(A697="Africa",AE697=2035),0.53,IF(AND(A697="Africa",AE697=2050),0.41,IF(AND(A697="Brazil",AE697=2035),0.6,IF(AND(A697="Brazil",AE697=2050),0.5,""))))))))))))))))))</f>
        <v>*0.53</v>
      </c>
      <c r="AG697" s="51" t="str">
        <f aca="false">AG696</f>
        <v>REZoning_Sol-Win</v>
      </c>
      <c r="AI697" s="0" t="s">
        <v>744</v>
      </c>
      <c r="AJ697" s="50" t="s">
        <v>35</v>
      </c>
      <c r="AK697" s="0" t="n">
        <v>2050</v>
      </c>
      <c r="AL697" s="51" t="str">
        <f aca="false">"*"&amp;IF(AND(A697="EU",AK697=2035),0.58,IF(AND(A697="EU",AK697=2050),0.49,IF(AND(A697="USA",AK697=2035),0.56,IF(AND(A697="USA",AK697=2050),0.45,IF(AND(A697="Japan",AK697=2035),0.62,IF(AND(A697="Japan",AK697=2050),0.51,IF(AND(A697="Russia",AK697=2035),0.55,IF(AND(A697="Russia",AK697=2050),0.41,IF(AND(A697="China",AK697=2035),0.54,IF(AND(A697="China",AK697=2050),0.44,IF(AND(A697="India",AK697=2035),0.55,IF(AND(A697="India",AK697=2050),0.42,IF(AND(A697="Middle East",AK697=2035),0.53,IF(AND(A697="Middle East",AK697=2050),0.41,IF(AND(A697="Africa",AK697=2035),0.53,IF(AND(A697="Africa",AK697=2050),0.41,IF(AND(A697="Brazil",AK697=2035),0.6,IF(AND(A697="Brazil",AK697=2050),0.5,""))))))))))))))))))</f>
        <v>*0.41</v>
      </c>
      <c r="AM697" s="51" t="str">
        <f aca="false">AM696</f>
        <v>REZoning_Sol-Win</v>
      </c>
      <c r="AP697" s="0" t="s">
        <v>744</v>
      </c>
      <c r="AQ697" s="0" t="s">
        <v>35</v>
      </c>
      <c r="AR697" s="0" t="n">
        <v>2100</v>
      </c>
      <c r="AS697" s="0" t="s">
        <v>45</v>
      </c>
      <c r="AT697" s="0" t="s">
        <v>36</v>
      </c>
    </row>
    <row r="698" customFormat="false" ht="28.5" hidden="false" customHeight="true" outlineLevel="0" collapsed="false">
      <c r="A698" s="3" t="s">
        <v>57</v>
      </c>
      <c r="C698" s="0" t="s">
        <v>745</v>
      </c>
      <c r="D698" s="50" t="s">
        <v>35</v>
      </c>
      <c r="E698" s="0" t="n">
        <v>2035</v>
      </c>
      <c r="F698" s="51" t="str">
        <f aca="false">"*"&amp;IF(AND(A698="EU",E698=2035),0.63,IF(AND(A698="EU",E698=2050),0.54,IF(AND(A698="USA",E698=2035),0.64,IF(AND(A698="USA",E698=2050),0.54,IF(AND(A698="Japan",E698=2035),0.68,IF(AND(A698="Japan",E698=2050),0.58,IF(AND(A698="Russia",E698=2035),0.65,IF(AND(A698="Russia",E698=2050),0.54,IF(AND(A698="China",E698=2035),0.61,IF(AND(A698="China",E698=2050),0.49,IF(AND(A698="India",E698=2035),0.6,IF(AND(A698="India",E698=2050),0.49,IF(AND(A698="Middle East",E698=2035),0.6,IF(AND(A698="Middle East",E698=2050),0.5,IF(AND(A698="Africa",E698=2035),0.61,IF(AND(A698="Africa",E698=2050),0.5,IF(AND(A698="Brazil",E698=2035),0.64,IF(AND(A698="Brazil",E698=2050),0.54,""))))))))))))))))))</f>
        <v>*0.6</v>
      </c>
      <c r="H698" s="0" t="s">
        <v>745</v>
      </c>
      <c r="I698" s="50" t="s">
        <v>35</v>
      </c>
      <c r="J698" s="0" t="n">
        <v>2050</v>
      </c>
      <c r="K698" s="48" t="str">
        <f aca="false">"*"&amp;IF(AND(A698="EU",J698=2035),0.63,IF(AND(A698="EU",J698=2050),0.54,IF(AND(A698="USA",J698=2035),0.64,IF(AND(A698="USA",J698=2050),0.54,IF(AND(A698="Japan",J698=2035),0.68,IF(AND(A698="Japan",J698=2050),0.58,IF(AND(A698="Russia",J698=2035),0.65,IF(AND(A698="Russia",J698=2050),0.54,IF(AND(A698="China",J698=2035),0.61,IF(AND(A698="China",J698=2050),0.49,IF(AND(A698="India",J698=2035),0.6,IF(AND(A698="India",J698=2050),0.49,IF(AND(A698="Middle East",J698=2035),0.6,IF(AND(A698="Middle East",J698=2050),0.5,IF(AND(A698="Africa",J698=2035),0.61,IF(AND(A698="Africa",J698=2050),0.5,IF(AND(A698="Brazil",J698=2035),0.64,IF(AND(A698="Brazil",J698=2050),0.54,""))))))))))))))))))</f>
        <v>*0.5</v>
      </c>
      <c r="P698" s="41" t="s">
        <v>745</v>
      </c>
      <c r="Q698" s="52" t="s">
        <v>35</v>
      </c>
      <c r="R698" s="41" t="n">
        <v>2035</v>
      </c>
      <c r="S698" s="53" t="str">
        <f aca="false">"*"&amp;IF(AND(A698="EU",R698=2035),0.62,IF(AND(A698="EU",R698=2050),0.51,IF(AND(A698="USA",R698=2035),0.62,IF(AND(A698="USA",R698=2050),0.5,IF(AND(A698="Japan",R698=2035),0.65,IF(AND(A698="Japan",R698=2050),0.55,IF(AND(A698="Russia",R698=2035),0.63,IF(AND(A698="Russia",R698=2050),0.52,IF(AND(A698="China",R698=2035),0.59,IF(AND(A698="China",R698=2050),0.47,IF(AND(A698="India",R698=2035),0.58,IF(AND(A698="India",R698=2050),0.47,IF(AND(A698="Middle East",R698=2035),0.59,IF(AND(A698="Middle East",R698=2050),0.47,IF(AND(A698="Africa",R698=2035),0.58,IF(AND(A698="Africa",R698=2050),0.47,IF(AND(A698="Brazil",R698=2035),0.64,IF(AND(A698="Brazil",R698=2050),0.53,""))))))))))))))))))</f>
        <v>*0.59</v>
      </c>
      <c r="U698" s="41" t="s">
        <v>745</v>
      </c>
      <c r="V698" s="52" t="s">
        <v>35</v>
      </c>
      <c r="W698" s="41" t="n">
        <v>2050</v>
      </c>
      <c r="X698" s="53" t="str">
        <f aca="false">"*"&amp;IF(AND(A698="EU",W698=2035),0.62,IF(AND(A698="EU",W698=2050),0.51,IF(AND(A698="USA",W698=2035),0.62,IF(AND(A698="USA",W698=2050),0.5,IF(AND(A698="Japan",W698=2035),0.65,IF(AND(A698="Japan",W698=2050),0.55,IF(AND(A698="Russia",W698=2035),0.63,IF(AND(A698="Russia",W698=2050),0.52,IF(AND(A698="China",W698=2035),0.59,IF(AND(A698="China",W698=2050),0.47,IF(AND(A698="India",W698=2035),0.58,IF(AND(A698="India",W698=2050),0.47,IF(AND(A698="Middle East",W698=2035),0.59,IF(AND(A698="Middle East",W698=2050),0.47,IF(AND(A698="Africa",W698=2035),0.58,IF(AND(A698="Africa",W698=2050),0.47,IF(AND(A698="Brazil",W698=2035),0.64,IF(AND(A698="Brazil",W698=2050),0.53,""))))))))))))))))))</f>
        <v>*0.47</v>
      </c>
      <c r="AC698" s="0" t="s">
        <v>745</v>
      </c>
      <c r="AD698" s="50" t="s">
        <v>35</v>
      </c>
      <c r="AE698" s="0" t="n">
        <v>2035</v>
      </c>
      <c r="AF698" s="51" t="str">
        <f aca="false">"*"&amp;IF(AND(A698="EU",AE698=2035),0.58,IF(AND(A698="EU",AE698=2050),0.49,IF(AND(A698="USA",AE698=2035),0.56,IF(AND(A698="USA",AE698=2050),0.45,IF(AND(A698="Japan",AE698=2035),0.62,IF(AND(A698="Japan",AE698=2050),0.51,IF(AND(A698="Russia",AE698=2035),0.55,IF(AND(A698="Russia",AE698=2050),0.41,IF(AND(A698="China",AE698=2035),0.54,IF(AND(A698="China",AE698=2050),0.44,IF(AND(A698="India",AE698=2035),0.55,IF(AND(A698="India",AE698=2050),0.42,IF(AND(A698="Middle East",AE698=2035),0.53,IF(AND(A698="Middle East",AE698=2050),0.41,IF(AND(A698="Africa",AE698=2035),0.53,IF(AND(A698="Africa",AE698=2050),0.41,IF(AND(A698="Brazil",AE698=2035),0.6,IF(AND(A698="Brazil",AE698=2050),0.5,""))))))))))))))))))</f>
        <v>*0.53</v>
      </c>
      <c r="AG698" s="51" t="str">
        <f aca="false">AG697</f>
        <v>REZoning_Sol-Win</v>
      </c>
      <c r="AI698" s="0" t="s">
        <v>745</v>
      </c>
      <c r="AJ698" s="50" t="s">
        <v>35</v>
      </c>
      <c r="AK698" s="0" t="n">
        <v>2050</v>
      </c>
      <c r="AL698" s="51" t="str">
        <f aca="false">"*"&amp;IF(AND(A698="EU",AK698=2035),0.58,IF(AND(A698="EU",AK698=2050),0.49,IF(AND(A698="USA",AK698=2035),0.56,IF(AND(A698="USA",AK698=2050),0.45,IF(AND(A698="Japan",AK698=2035),0.62,IF(AND(A698="Japan",AK698=2050),0.51,IF(AND(A698="Russia",AK698=2035),0.55,IF(AND(A698="Russia",AK698=2050),0.41,IF(AND(A698="China",AK698=2035),0.54,IF(AND(A698="China",AK698=2050),0.44,IF(AND(A698="India",AK698=2035),0.55,IF(AND(A698="India",AK698=2050),0.42,IF(AND(A698="Middle East",AK698=2035),0.53,IF(AND(A698="Middle East",AK698=2050),0.41,IF(AND(A698="Africa",AK698=2035),0.53,IF(AND(A698="Africa",AK698=2050),0.41,IF(AND(A698="Brazil",AK698=2035),0.6,IF(AND(A698="Brazil",AK698=2050),0.5,""))))))))))))))))))</f>
        <v>*0.41</v>
      </c>
      <c r="AM698" s="51" t="str">
        <f aca="false">AM697</f>
        <v>REZoning_Sol-Win</v>
      </c>
      <c r="AP698" s="0" t="s">
        <v>745</v>
      </c>
      <c r="AQ698" s="0" t="s">
        <v>35</v>
      </c>
      <c r="AR698" s="0" t="n">
        <v>2100</v>
      </c>
      <c r="AS698" s="0" t="s">
        <v>45</v>
      </c>
      <c r="AT698" s="0" t="s">
        <v>36</v>
      </c>
    </row>
    <row r="699" customFormat="false" ht="28.5" hidden="false" customHeight="true" outlineLevel="0" collapsed="false">
      <c r="A699" s="3" t="s">
        <v>43</v>
      </c>
      <c r="C699" s="0" t="s">
        <v>746</v>
      </c>
      <c r="D699" s="50" t="s">
        <v>35</v>
      </c>
      <c r="E699" s="0" t="n">
        <v>2035</v>
      </c>
      <c r="F699" s="51" t="str">
        <f aca="false">"*"&amp;IF(AND(A699="EU",E699=2035),0.63,IF(AND(A699="EU",E699=2050),0.54,IF(AND(A699="USA",E699=2035),0.64,IF(AND(A699="USA",E699=2050),0.54,IF(AND(A699="Japan",E699=2035),0.68,IF(AND(A699="Japan",E699=2050),0.58,IF(AND(A699="Russia",E699=2035),0.65,IF(AND(A699="Russia",E699=2050),0.54,IF(AND(A699="China",E699=2035),0.61,IF(AND(A699="China",E699=2050),0.49,IF(AND(A699="India",E699=2035),0.6,IF(AND(A699="India",E699=2050),0.49,IF(AND(A699="Middle East",E699=2035),0.6,IF(AND(A699="Middle East",E699=2050),0.5,IF(AND(A699="Africa",E699=2035),0.61,IF(AND(A699="Africa",E699=2050),0.5,IF(AND(A699="Brazil",E699=2035),0.64,IF(AND(A699="Brazil",E699=2050),0.54,""))))))))))))))))))</f>
        <v>*0.61</v>
      </c>
      <c r="H699" s="0" t="s">
        <v>746</v>
      </c>
      <c r="I699" s="50" t="s">
        <v>35</v>
      </c>
      <c r="J699" s="0" t="n">
        <v>2050</v>
      </c>
      <c r="K699" s="48" t="str">
        <f aca="false">"*"&amp;IF(AND(A699="EU",J699=2035),0.63,IF(AND(A699="EU",J699=2050),0.54,IF(AND(A699="USA",J699=2035),0.64,IF(AND(A699="USA",J699=2050),0.54,IF(AND(A699="Japan",J699=2035),0.68,IF(AND(A699="Japan",J699=2050),0.58,IF(AND(A699="Russia",J699=2035),0.65,IF(AND(A699="Russia",J699=2050),0.54,IF(AND(A699="China",J699=2035),0.61,IF(AND(A699="China",J699=2050),0.49,IF(AND(A699="India",J699=2035),0.6,IF(AND(A699="India",J699=2050),0.49,IF(AND(A699="Middle East",J699=2035),0.6,IF(AND(A699="Middle East",J699=2050),0.5,IF(AND(A699="Africa",J699=2035),0.61,IF(AND(A699="Africa",J699=2050),0.5,IF(AND(A699="Brazil",J699=2035),0.64,IF(AND(A699="Brazil",J699=2050),0.54,""))))))))))))))))))</f>
        <v>*0.5</v>
      </c>
      <c r="P699" s="41" t="s">
        <v>746</v>
      </c>
      <c r="Q699" s="52" t="s">
        <v>35</v>
      </c>
      <c r="R699" s="41" t="n">
        <v>2035</v>
      </c>
      <c r="S699" s="53" t="str">
        <f aca="false">"*"&amp;IF(AND(A699="EU",R699=2035),0.62,IF(AND(A699="EU",R699=2050),0.51,IF(AND(A699="USA",R699=2035),0.62,IF(AND(A699="USA",R699=2050),0.5,IF(AND(A699="Japan",R699=2035),0.65,IF(AND(A699="Japan",R699=2050),0.55,IF(AND(A699="Russia",R699=2035),0.63,IF(AND(A699="Russia",R699=2050),0.52,IF(AND(A699="China",R699=2035),0.59,IF(AND(A699="China",R699=2050),0.47,IF(AND(A699="India",R699=2035),0.58,IF(AND(A699="India",R699=2050),0.47,IF(AND(A699="Middle East",R699=2035),0.59,IF(AND(A699="Middle East",R699=2050),0.47,IF(AND(A699="Africa",R699=2035),0.58,IF(AND(A699="Africa",R699=2050),0.47,IF(AND(A699="Brazil",R699=2035),0.64,IF(AND(A699="Brazil",R699=2050),0.53,""))))))))))))))))))</f>
        <v>*0.58</v>
      </c>
      <c r="U699" s="41" t="s">
        <v>746</v>
      </c>
      <c r="V699" s="52" t="s">
        <v>35</v>
      </c>
      <c r="W699" s="41" t="n">
        <v>2050</v>
      </c>
      <c r="X699" s="53" t="str">
        <f aca="false">"*"&amp;IF(AND(A699="EU",W699=2035),0.62,IF(AND(A699="EU",W699=2050),0.51,IF(AND(A699="USA",W699=2035),0.62,IF(AND(A699="USA",W699=2050),0.5,IF(AND(A699="Japan",W699=2035),0.65,IF(AND(A699="Japan",W699=2050),0.55,IF(AND(A699="Russia",W699=2035),0.63,IF(AND(A699="Russia",W699=2050),0.52,IF(AND(A699="China",W699=2035),0.59,IF(AND(A699="China",W699=2050),0.47,IF(AND(A699="India",W699=2035),0.58,IF(AND(A699="India",W699=2050),0.47,IF(AND(A699="Middle East",W699=2035),0.59,IF(AND(A699="Middle East",W699=2050),0.47,IF(AND(A699="Africa",W699=2035),0.58,IF(AND(A699="Africa",W699=2050),0.47,IF(AND(A699="Brazil",W699=2035),0.64,IF(AND(A699="Brazil",W699=2050),0.53,""))))))))))))))))))</f>
        <v>*0.47</v>
      </c>
      <c r="AC699" s="0" t="s">
        <v>746</v>
      </c>
      <c r="AD699" s="50" t="s">
        <v>35</v>
      </c>
      <c r="AE699" s="0" t="n">
        <v>2035</v>
      </c>
      <c r="AF699" s="51" t="str">
        <f aca="false">"*"&amp;IF(AND(A699="EU",AE699=2035),0.58,IF(AND(A699="EU",AE699=2050),0.49,IF(AND(A699="USA",AE699=2035),0.56,IF(AND(A699="USA",AE699=2050),0.45,IF(AND(A699="Japan",AE699=2035),0.62,IF(AND(A699="Japan",AE699=2050),0.51,IF(AND(A699="Russia",AE699=2035),0.55,IF(AND(A699="Russia",AE699=2050),0.41,IF(AND(A699="China",AE699=2035),0.54,IF(AND(A699="China",AE699=2050),0.44,IF(AND(A699="India",AE699=2035),0.55,IF(AND(A699="India",AE699=2050),0.42,IF(AND(A699="Middle East",AE699=2035),0.53,IF(AND(A699="Middle East",AE699=2050),0.41,IF(AND(A699="Africa",AE699=2035),0.53,IF(AND(A699="Africa",AE699=2050),0.41,IF(AND(A699="Brazil",AE699=2035),0.6,IF(AND(A699="Brazil",AE699=2050),0.5,""))))))))))))))))))</f>
        <v>*0.53</v>
      </c>
      <c r="AG699" s="51" t="str">
        <f aca="false">AG698</f>
        <v>REZoning_Sol-Win</v>
      </c>
      <c r="AI699" s="0" t="s">
        <v>746</v>
      </c>
      <c r="AJ699" s="50" t="s">
        <v>35</v>
      </c>
      <c r="AK699" s="0" t="n">
        <v>2050</v>
      </c>
      <c r="AL699" s="51" t="str">
        <f aca="false">"*"&amp;IF(AND(A699="EU",AK699=2035),0.58,IF(AND(A699="EU",AK699=2050),0.49,IF(AND(A699="USA",AK699=2035),0.56,IF(AND(A699="USA",AK699=2050),0.45,IF(AND(A699="Japan",AK699=2035),0.62,IF(AND(A699="Japan",AK699=2050),0.51,IF(AND(A699="Russia",AK699=2035),0.55,IF(AND(A699="Russia",AK699=2050),0.41,IF(AND(A699="China",AK699=2035),0.54,IF(AND(A699="China",AK699=2050),0.44,IF(AND(A699="India",AK699=2035),0.55,IF(AND(A699="India",AK699=2050),0.42,IF(AND(A699="Middle East",AK699=2035),0.53,IF(AND(A699="Middle East",AK699=2050),0.41,IF(AND(A699="Africa",AK699=2035),0.53,IF(AND(A699="Africa",AK699=2050),0.41,IF(AND(A699="Brazil",AK699=2035),0.6,IF(AND(A699="Brazil",AK699=2050),0.5,""))))))))))))))))))</f>
        <v>*0.41</v>
      </c>
      <c r="AM699" s="51" t="str">
        <f aca="false">AM698</f>
        <v>REZoning_Sol-Win</v>
      </c>
      <c r="AP699" s="0" t="s">
        <v>746</v>
      </c>
      <c r="AQ699" s="0" t="s">
        <v>35</v>
      </c>
      <c r="AR699" s="0" t="n">
        <v>2100</v>
      </c>
      <c r="AS699" s="0" t="s">
        <v>45</v>
      </c>
      <c r="AT699" s="0" t="s">
        <v>36</v>
      </c>
    </row>
    <row r="700" customFormat="false" ht="28.5" hidden="false" customHeight="true" outlineLevel="0" collapsed="false">
      <c r="A700" s="3" t="s">
        <v>43</v>
      </c>
      <c r="C700" s="0" t="s">
        <v>747</v>
      </c>
      <c r="D700" s="50" t="s">
        <v>35</v>
      </c>
      <c r="E700" s="0" t="n">
        <v>2035</v>
      </c>
      <c r="F700" s="51" t="str">
        <f aca="false">"*"&amp;IF(AND(A700="EU",E700=2035),0.63,IF(AND(A700="EU",E700=2050),0.54,IF(AND(A700="USA",E700=2035),0.64,IF(AND(A700="USA",E700=2050),0.54,IF(AND(A700="Japan",E700=2035),0.68,IF(AND(A700="Japan",E700=2050),0.58,IF(AND(A700="Russia",E700=2035),0.65,IF(AND(A700="Russia",E700=2050),0.54,IF(AND(A700="China",E700=2035),0.61,IF(AND(A700="China",E700=2050),0.49,IF(AND(A700="India",E700=2035),0.6,IF(AND(A700="India",E700=2050),0.49,IF(AND(A700="Middle East",E700=2035),0.6,IF(AND(A700="Middle East",E700=2050),0.5,IF(AND(A700="Africa",E700=2035),0.61,IF(AND(A700="Africa",E700=2050),0.5,IF(AND(A700="Brazil",E700=2035),0.64,IF(AND(A700="Brazil",E700=2050),0.54,""))))))))))))))))))</f>
        <v>*0.61</v>
      </c>
      <c r="H700" s="0" t="s">
        <v>747</v>
      </c>
      <c r="I700" s="50" t="s">
        <v>35</v>
      </c>
      <c r="J700" s="0" t="n">
        <v>2050</v>
      </c>
      <c r="K700" s="48" t="str">
        <f aca="false">"*"&amp;IF(AND(A700="EU",J700=2035),0.63,IF(AND(A700="EU",J700=2050),0.54,IF(AND(A700="USA",J700=2035),0.64,IF(AND(A700="USA",J700=2050),0.54,IF(AND(A700="Japan",J700=2035),0.68,IF(AND(A700="Japan",J700=2050),0.58,IF(AND(A700="Russia",J700=2035),0.65,IF(AND(A700="Russia",J700=2050),0.54,IF(AND(A700="China",J700=2035),0.61,IF(AND(A700="China",J700=2050),0.49,IF(AND(A700="India",J700=2035),0.6,IF(AND(A700="India",J700=2050),0.49,IF(AND(A700="Middle East",J700=2035),0.6,IF(AND(A700="Middle East",J700=2050),0.5,IF(AND(A700="Africa",J700=2035),0.61,IF(AND(A700="Africa",J700=2050),0.5,IF(AND(A700="Brazil",J700=2035),0.64,IF(AND(A700="Brazil",J700=2050),0.54,""))))))))))))))))))</f>
        <v>*0.5</v>
      </c>
      <c r="P700" s="41" t="s">
        <v>747</v>
      </c>
      <c r="Q700" s="52" t="s">
        <v>35</v>
      </c>
      <c r="R700" s="41" t="n">
        <v>2035</v>
      </c>
      <c r="S700" s="53" t="str">
        <f aca="false">"*"&amp;IF(AND(A700="EU",R700=2035),0.62,IF(AND(A700="EU",R700=2050),0.51,IF(AND(A700="USA",R700=2035),0.62,IF(AND(A700="USA",R700=2050),0.5,IF(AND(A700="Japan",R700=2035),0.65,IF(AND(A700="Japan",R700=2050),0.55,IF(AND(A700="Russia",R700=2035),0.63,IF(AND(A700="Russia",R700=2050),0.52,IF(AND(A700="China",R700=2035),0.59,IF(AND(A700="China",R700=2050),0.47,IF(AND(A700="India",R700=2035),0.58,IF(AND(A700="India",R700=2050),0.47,IF(AND(A700="Middle East",R700=2035),0.59,IF(AND(A700="Middle East",R700=2050),0.47,IF(AND(A700="Africa",R700=2035),0.58,IF(AND(A700="Africa",R700=2050),0.47,IF(AND(A700="Brazil",R700=2035),0.64,IF(AND(A700="Brazil",R700=2050),0.53,""))))))))))))))))))</f>
        <v>*0.58</v>
      </c>
      <c r="U700" s="41" t="s">
        <v>747</v>
      </c>
      <c r="V700" s="52" t="s">
        <v>35</v>
      </c>
      <c r="W700" s="41" t="n">
        <v>2050</v>
      </c>
      <c r="X700" s="53" t="str">
        <f aca="false">"*"&amp;IF(AND(A700="EU",W700=2035),0.62,IF(AND(A700="EU",W700=2050),0.51,IF(AND(A700="USA",W700=2035),0.62,IF(AND(A700="USA",W700=2050),0.5,IF(AND(A700="Japan",W700=2035),0.65,IF(AND(A700="Japan",W700=2050),0.55,IF(AND(A700="Russia",W700=2035),0.63,IF(AND(A700="Russia",W700=2050),0.52,IF(AND(A700="China",W700=2035),0.59,IF(AND(A700="China",W700=2050),0.47,IF(AND(A700="India",W700=2035),0.58,IF(AND(A700="India",W700=2050),0.47,IF(AND(A700="Middle East",W700=2035),0.59,IF(AND(A700="Middle East",W700=2050),0.47,IF(AND(A700="Africa",W700=2035),0.58,IF(AND(A700="Africa",W700=2050),0.47,IF(AND(A700="Brazil",W700=2035),0.64,IF(AND(A700="Brazil",W700=2050),0.53,""))))))))))))))))))</f>
        <v>*0.47</v>
      </c>
      <c r="AC700" s="0" t="s">
        <v>747</v>
      </c>
      <c r="AD700" s="50" t="s">
        <v>35</v>
      </c>
      <c r="AE700" s="0" t="n">
        <v>2035</v>
      </c>
      <c r="AF700" s="51" t="str">
        <f aca="false">"*"&amp;IF(AND(A700="EU",AE700=2035),0.58,IF(AND(A700="EU",AE700=2050),0.49,IF(AND(A700="USA",AE700=2035),0.56,IF(AND(A700="USA",AE700=2050),0.45,IF(AND(A700="Japan",AE700=2035),0.62,IF(AND(A700="Japan",AE700=2050),0.51,IF(AND(A700="Russia",AE700=2035),0.55,IF(AND(A700="Russia",AE700=2050),0.41,IF(AND(A700="China",AE700=2035),0.54,IF(AND(A700="China",AE700=2050),0.44,IF(AND(A700="India",AE700=2035),0.55,IF(AND(A700="India",AE700=2050),0.42,IF(AND(A700="Middle East",AE700=2035),0.53,IF(AND(A700="Middle East",AE700=2050),0.41,IF(AND(A700="Africa",AE700=2035),0.53,IF(AND(A700="Africa",AE700=2050),0.41,IF(AND(A700="Brazil",AE700=2035),0.6,IF(AND(A700="Brazil",AE700=2050),0.5,""))))))))))))))))))</f>
        <v>*0.53</v>
      </c>
      <c r="AG700" s="51" t="str">
        <f aca="false">AG699</f>
        <v>REZoning_Sol-Win</v>
      </c>
      <c r="AI700" s="0" t="s">
        <v>747</v>
      </c>
      <c r="AJ700" s="50" t="s">
        <v>35</v>
      </c>
      <c r="AK700" s="0" t="n">
        <v>2050</v>
      </c>
      <c r="AL700" s="51" t="str">
        <f aca="false">"*"&amp;IF(AND(A700="EU",AK700=2035),0.58,IF(AND(A700="EU",AK700=2050),0.49,IF(AND(A700="USA",AK700=2035),0.56,IF(AND(A700="USA",AK700=2050),0.45,IF(AND(A700="Japan",AK700=2035),0.62,IF(AND(A700="Japan",AK700=2050),0.51,IF(AND(A700="Russia",AK700=2035),0.55,IF(AND(A700="Russia",AK700=2050),0.41,IF(AND(A700="China",AK700=2035),0.54,IF(AND(A700="China",AK700=2050),0.44,IF(AND(A700="India",AK700=2035),0.55,IF(AND(A700="India",AK700=2050),0.42,IF(AND(A700="Middle East",AK700=2035),0.53,IF(AND(A700="Middle East",AK700=2050),0.41,IF(AND(A700="Africa",AK700=2035),0.53,IF(AND(A700="Africa",AK700=2050),0.41,IF(AND(A700="Brazil",AK700=2035),0.6,IF(AND(A700="Brazil",AK700=2050),0.5,""))))))))))))))))))</f>
        <v>*0.41</v>
      </c>
      <c r="AM700" s="51" t="str">
        <f aca="false">AM699</f>
        <v>REZoning_Sol-Win</v>
      </c>
      <c r="AP700" s="0" t="s">
        <v>747</v>
      </c>
      <c r="AQ700" s="0" t="s">
        <v>35</v>
      </c>
      <c r="AR700" s="0" t="n">
        <v>2100</v>
      </c>
      <c r="AS700" s="0" t="s">
        <v>45</v>
      </c>
      <c r="AT700" s="0" t="s">
        <v>36</v>
      </c>
    </row>
    <row r="701" customFormat="false" ht="28.5" hidden="false" customHeight="true" outlineLevel="0" collapsed="false">
      <c r="A701" s="3" t="s">
        <v>43</v>
      </c>
      <c r="C701" s="0" t="s">
        <v>748</v>
      </c>
      <c r="D701" s="50" t="s">
        <v>35</v>
      </c>
      <c r="E701" s="0" t="n">
        <v>2035</v>
      </c>
      <c r="F701" s="51" t="str">
        <f aca="false">"*"&amp;IF(AND(A701="EU",E701=2035),0.63,IF(AND(A701="EU",E701=2050),0.54,IF(AND(A701="USA",E701=2035),0.64,IF(AND(A701="USA",E701=2050),0.54,IF(AND(A701="Japan",E701=2035),0.68,IF(AND(A701="Japan",E701=2050),0.58,IF(AND(A701="Russia",E701=2035),0.65,IF(AND(A701="Russia",E701=2050),0.54,IF(AND(A701="China",E701=2035),0.61,IF(AND(A701="China",E701=2050),0.49,IF(AND(A701="India",E701=2035),0.6,IF(AND(A701="India",E701=2050),0.49,IF(AND(A701="Middle East",E701=2035),0.6,IF(AND(A701="Middle East",E701=2050),0.5,IF(AND(A701="Africa",E701=2035),0.61,IF(AND(A701="Africa",E701=2050),0.5,IF(AND(A701="Brazil",E701=2035),0.64,IF(AND(A701="Brazil",E701=2050),0.54,""))))))))))))))))))</f>
        <v>*0.61</v>
      </c>
      <c r="H701" s="0" t="s">
        <v>748</v>
      </c>
      <c r="I701" s="50" t="s">
        <v>35</v>
      </c>
      <c r="J701" s="0" t="n">
        <v>2050</v>
      </c>
      <c r="K701" s="48" t="str">
        <f aca="false">"*"&amp;IF(AND(A701="EU",J701=2035),0.63,IF(AND(A701="EU",J701=2050),0.54,IF(AND(A701="USA",J701=2035),0.64,IF(AND(A701="USA",J701=2050),0.54,IF(AND(A701="Japan",J701=2035),0.68,IF(AND(A701="Japan",J701=2050),0.58,IF(AND(A701="Russia",J701=2035),0.65,IF(AND(A701="Russia",J701=2050),0.54,IF(AND(A701="China",J701=2035),0.61,IF(AND(A701="China",J701=2050),0.49,IF(AND(A701="India",J701=2035),0.6,IF(AND(A701="India",J701=2050),0.49,IF(AND(A701="Middle East",J701=2035),0.6,IF(AND(A701="Middle East",J701=2050),0.5,IF(AND(A701="Africa",J701=2035),0.61,IF(AND(A701="Africa",J701=2050),0.5,IF(AND(A701="Brazil",J701=2035),0.64,IF(AND(A701="Brazil",J701=2050),0.54,""))))))))))))))))))</f>
        <v>*0.5</v>
      </c>
      <c r="P701" s="41" t="s">
        <v>748</v>
      </c>
      <c r="Q701" s="52" t="s">
        <v>35</v>
      </c>
      <c r="R701" s="41" t="n">
        <v>2035</v>
      </c>
      <c r="S701" s="53" t="str">
        <f aca="false">"*"&amp;IF(AND(A701="EU",R701=2035),0.62,IF(AND(A701="EU",R701=2050),0.51,IF(AND(A701="USA",R701=2035),0.62,IF(AND(A701="USA",R701=2050),0.5,IF(AND(A701="Japan",R701=2035),0.65,IF(AND(A701="Japan",R701=2050),0.55,IF(AND(A701="Russia",R701=2035),0.63,IF(AND(A701="Russia",R701=2050),0.52,IF(AND(A701="China",R701=2035),0.59,IF(AND(A701="China",R701=2050),0.47,IF(AND(A701="India",R701=2035),0.58,IF(AND(A701="India",R701=2050),0.47,IF(AND(A701="Middle East",R701=2035),0.59,IF(AND(A701="Middle East",R701=2050),0.47,IF(AND(A701="Africa",R701=2035),0.58,IF(AND(A701="Africa",R701=2050),0.47,IF(AND(A701="Brazil",R701=2035),0.64,IF(AND(A701="Brazil",R701=2050),0.53,""))))))))))))))))))</f>
        <v>*0.58</v>
      </c>
      <c r="U701" s="41" t="s">
        <v>748</v>
      </c>
      <c r="V701" s="52" t="s">
        <v>35</v>
      </c>
      <c r="W701" s="41" t="n">
        <v>2050</v>
      </c>
      <c r="X701" s="53" t="str">
        <f aca="false">"*"&amp;IF(AND(A701="EU",W701=2035),0.62,IF(AND(A701="EU",W701=2050),0.51,IF(AND(A701="USA",W701=2035),0.62,IF(AND(A701="USA",W701=2050),0.5,IF(AND(A701="Japan",W701=2035),0.65,IF(AND(A701="Japan",W701=2050),0.55,IF(AND(A701="Russia",W701=2035),0.63,IF(AND(A701="Russia",W701=2050),0.52,IF(AND(A701="China",W701=2035),0.59,IF(AND(A701="China",W701=2050),0.47,IF(AND(A701="India",W701=2035),0.58,IF(AND(A701="India",W701=2050),0.47,IF(AND(A701="Middle East",W701=2035),0.59,IF(AND(A701="Middle East",W701=2050),0.47,IF(AND(A701="Africa",W701=2035),0.58,IF(AND(A701="Africa",W701=2050),0.47,IF(AND(A701="Brazil",W701=2035),0.64,IF(AND(A701="Brazil",W701=2050),0.53,""))))))))))))))))))</f>
        <v>*0.47</v>
      </c>
      <c r="AC701" s="0" t="s">
        <v>748</v>
      </c>
      <c r="AD701" s="50" t="s">
        <v>35</v>
      </c>
      <c r="AE701" s="0" t="n">
        <v>2035</v>
      </c>
      <c r="AF701" s="51" t="str">
        <f aca="false">"*"&amp;IF(AND(A701="EU",AE701=2035),0.58,IF(AND(A701="EU",AE701=2050),0.49,IF(AND(A701="USA",AE701=2035),0.56,IF(AND(A701="USA",AE701=2050),0.45,IF(AND(A701="Japan",AE701=2035),0.62,IF(AND(A701="Japan",AE701=2050),0.51,IF(AND(A701="Russia",AE701=2035),0.55,IF(AND(A701="Russia",AE701=2050),0.41,IF(AND(A701="China",AE701=2035),0.54,IF(AND(A701="China",AE701=2050),0.44,IF(AND(A701="India",AE701=2035),0.55,IF(AND(A701="India",AE701=2050),0.42,IF(AND(A701="Middle East",AE701=2035),0.53,IF(AND(A701="Middle East",AE701=2050),0.41,IF(AND(A701="Africa",AE701=2035),0.53,IF(AND(A701="Africa",AE701=2050),0.41,IF(AND(A701="Brazil",AE701=2035),0.6,IF(AND(A701="Brazil",AE701=2050),0.5,""))))))))))))))))))</f>
        <v>*0.53</v>
      </c>
      <c r="AG701" s="51" t="str">
        <f aca="false">AG700</f>
        <v>REZoning_Sol-Win</v>
      </c>
      <c r="AI701" s="0" t="s">
        <v>748</v>
      </c>
      <c r="AJ701" s="50" t="s">
        <v>35</v>
      </c>
      <c r="AK701" s="0" t="n">
        <v>2050</v>
      </c>
      <c r="AL701" s="51" t="str">
        <f aca="false">"*"&amp;IF(AND(A701="EU",AK701=2035),0.58,IF(AND(A701="EU",AK701=2050),0.49,IF(AND(A701="USA",AK701=2035),0.56,IF(AND(A701="USA",AK701=2050),0.45,IF(AND(A701="Japan",AK701=2035),0.62,IF(AND(A701="Japan",AK701=2050),0.51,IF(AND(A701="Russia",AK701=2035),0.55,IF(AND(A701="Russia",AK701=2050),0.41,IF(AND(A701="China",AK701=2035),0.54,IF(AND(A701="China",AK701=2050),0.44,IF(AND(A701="India",AK701=2035),0.55,IF(AND(A701="India",AK701=2050),0.42,IF(AND(A701="Middle East",AK701=2035),0.53,IF(AND(A701="Middle East",AK701=2050),0.41,IF(AND(A701="Africa",AK701=2035),0.53,IF(AND(A701="Africa",AK701=2050),0.41,IF(AND(A701="Brazil",AK701=2035),0.6,IF(AND(A701="Brazil",AK701=2050),0.5,""))))))))))))))))))</f>
        <v>*0.41</v>
      </c>
      <c r="AM701" s="51" t="str">
        <f aca="false">AM700</f>
        <v>REZoning_Sol-Win</v>
      </c>
      <c r="AP701" s="0" t="s">
        <v>748</v>
      </c>
      <c r="AQ701" s="0" t="s">
        <v>35</v>
      </c>
      <c r="AR701" s="0" t="n">
        <v>2100</v>
      </c>
      <c r="AS701" s="0" t="s">
        <v>45</v>
      </c>
      <c r="AT701" s="0" t="s">
        <v>36</v>
      </c>
    </row>
    <row r="702" customFormat="false" ht="28.5" hidden="false" customHeight="true" outlineLevel="0" collapsed="false">
      <c r="A702" s="3" t="s">
        <v>147</v>
      </c>
      <c r="C702" s="0" t="s">
        <v>749</v>
      </c>
      <c r="D702" s="50" t="s">
        <v>35</v>
      </c>
      <c r="E702" s="0" t="n">
        <v>2035</v>
      </c>
      <c r="F702" s="51" t="str">
        <f aca="false">"*"&amp;IF(AND(A702="EU",E702=2035),0.63,IF(AND(A702="EU",E702=2050),0.54,IF(AND(A702="USA",E702=2035),0.64,IF(AND(A702="USA",E702=2050),0.54,IF(AND(A702="Japan",E702=2035),0.68,IF(AND(A702="Japan",E702=2050),0.58,IF(AND(A702="Russia",E702=2035),0.65,IF(AND(A702="Russia",E702=2050),0.54,IF(AND(A702="China",E702=2035),0.61,IF(AND(A702="China",E702=2050),0.49,IF(AND(A702="India",E702=2035),0.6,IF(AND(A702="India",E702=2050),0.49,IF(AND(A702="Middle East",E702=2035),0.6,IF(AND(A702="Middle East",E702=2050),0.5,IF(AND(A702="Africa",E702=2035),0.61,IF(AND(A702="Africa",E702=2050),0.5,IF(AND(A702="Brazil",E702=2035),0.64,IF(AND(A702="Brazil",E702=2050),0.54,""))))))))))))))))))</f>
        <v>*0.61</v>
      </c>
      <c r="H702" s="0" t="s">
        <v>749</v>
      </c>
      <c r="I702" s="50" t="s">
        <v>35</v>
      </c>
      <c r="J702" s="0" t="n">
        <v>2050</v>
      </c>
      <c r="K702" s="48" t="str">
        <f aca="false">"*"&amp;IF(AND(A702="EU",J702=2035),0.63,IF(AND(A702="EU",J702=2050),0.54,IF(AND(A702="USA",J702=2035),0.64,IF(AND(A702="USA",J702=2050),0.54,IF(AND(A702="Japan",J702=2035),0.68,IF(AND(A702="Japan",J702=2050),0.58,IF(AND(A702="Russia",J702=2035),0.65,IF(AND(A702="Russia",J702=2050),0.54,IF(AND(A702="China",J702=2035),0.61,IF(AND(A702="China",J702=2050),0.49,IF(AND(A702="India",J702=2035),0.6,IF(AND(A702="India",J702=2050),0.49,IF(AND(A702="Middle East",J702=2035),0.6,IF(AND(A702="Middle East",J702=2050),0.5,IF(AND(A702="Africa",J702=2035),0.61,IF(AND(A702="Africa",J702=2050),0.5,IF(AND(A702="Brazil",J702=2035),0.64,IF(AND(A702="Brazil",J702=2050),0.54,""))))))))))))))))))</f>
        <v>*0.49</v>
      </c>
      <c r="P702" s="41" t="s">
        <v>749</v>
      </c>
      <c r="Q702" s="52" t="s">
        <v>35</v>
      </c>
      <c r="R702" s="41" t="n">
        <v>2035</v>
      </c>
      <c r="S702" s="53" t="str">
        <f aca="false">"*"&amp;IF(AND(A702="EU",R702=2035),0.62,IF(AND(A702="EU",R702=2050),0.51,IF(AND(A702="USA",R702=2035),0.62,IF(AND(A702="USA",R702=2050),0.5,IF(AND(A702="Japan",R702=2035),0.65,IF(AND(A702="Japan",R702=2050),0.55,IF(AND(A702="Russia",R702=2035),0.63,IF(AND(A702="Russia",R702=2050),0.52,IF(AND(A702="China",R702=2035),0.59,IF(AND(A702="China",R702=2050),0.47,IF(AND(A702="India",R702=2035),0.58,IF(AND(A702="India",R702=2050),0.47,IF(AND(A702="Middle East",R702=2035),0.59,IF(AND(A702="Middle East",R702=2050),0.47,IF(AND(A702="Africa",R702=2035),0.58,IF(AND(A702="Africa",R702=2050),0.47,IF(AND(A702="Brazil",R702=2035),0.64,IF(AND(A702="Brazil",R702=2050),0.53,""))))))))))))))))))</f>
        <v>*0.59</v>
      </c>
      <c r="U702" s="41" t="s">
        <v>749</v>
      </c>
      <c r="V702" s="52" t="s">
        <v>35</v>
      </c>
      <c r="W702" s="41" t="n">
        <v>2050</v>
      </c>
      <c r="X702" s="53" t="str">
        <f aca="false">"*"&amp;IF(AND(A702="EU",W702=2035),0.62,IF(AND(A702="EU",W702=2050),0.51,IF(AND(A702="USA",W702=2035),0.62,IF(AND(A702="USA",W702=2050),0.5,IF(AND(A702="Japan",W702=2035),0.65,IF(AND(A702="Japan",W702=2050),0.55,IF(AND(A702="Russia",W702=2035),0.63,IF(AND(A702="Russia",W702=2050),0.52,IF(AND(A702="China",W702=2035),0.59,IF(AND(A702="China",W702=2050),0.47,IF(AND(A702="India",W702=2035),0.58,IF(AND(A702="India",W702=2050),0.47,IF(AND(A702="Middle East",W702=2035),0.59,IF(AND(A702="Middle East",W702=2050),0.47,IF(AND(A702="Africa",W702=2035),0.58,IF(AND(A702="Africa",W702=2050),0.47,IF(AND(A702="Brazil",W702=2035),0.64,IF(AND(A702="Brazil",W702=2050),0.53,""))))))))))))))))))</f>
        <v>*0.47</v>
      </c>
      <c r="AC702" s="0" t="s">
        <v>749</v>
      </c>
      <c r="AD702" s="50" t="s">
        <v>35</v>
      </c>
      <c r="AE702" s="0" t="n">
        <v>2035</v>
      </c>
      <c r="AF702" s="51" t="str">
        <f aca="false">"*"&amp;IF(AND(A702="EU",AE702=2035),0.58,IF(AND(A702="EU",AE702=2050),0.49,IF(AND(A702="USA",AE702=2035),0.56,IF(AND(A702="USA",AE702=2050),0.45,IF(AND(A702="Japan",AE702=2035),0.62,IF(AND(A702="Japan",AE702=2050),0.51,IF(AND(A702="Russia",AE702=2035),0.55,IF(AND(A702="Russia",AE702=2050),0.41,IF(AND(A702="China",AE702=2035),0.54,IF(AND(A702="China",AE702=2050),0.44,IF(AND(A702="India",AE702=2035),0.55,IF(AND(A702="India",AE702=2050),0.42,IF(AND(A702="Middle East",AE702=2035),0.53,IF(AND(A702="Middle East",AE702=2050),0.41,IF(AND(A702="Africa",AE702=2035),0.53,IF(AND(A702="Africa",AE702=2050),0.41,IF(AND(A702="Brazil",AE702=2035),0.6,IF(AND(A702="Brazil",AE702=2050),0.5,""))))))))))))))))))</f>
        <v>*0.54</v>
      </c>
      <c r="AG702" s="51" t="str">
        <f aca="false">AG701</f>
        <v>REZoning_Sol-Win</v>
      </c>
      <c r="AI702" s="0" t="s">
        <v>749</v>
      </c>
      <c r="AJ702" s="50" t="s">
        <v>35</v>
      </c>
      <c r="AK702" s="0" t="n">
        <v>2050</v>
      </c>
      <c r="AL702" s="51" t="str">
        <f aca="false">"*"&amp;IF(AND(A702="EU",AK702=2035),0.58,IF(AND(A702="EU",AK702=2050),0.49,IF(AND(A702="USA",AK702=2035),0.56,IF(AND(A702="USA",AK702=2050),0.45,IF(AND(A702="Japan",AK702=2035),0.62,IF(AND(A702="Japan",AK702=2050),0.51,IF(AND(A702="Russia",AK702=2035),0.55,IF(AND(A702="Russia",AK702=2050),0.41,IF(AND(A702="China",AK702=2035),0.54,IF(AND(A702="China",AK702=2050),0.44,IF(AND(A702="India",AK702=2035),0.55,IF(AND(A702="India",AK702=2050),0.42,IF(AND(A702="Middle East",AK702=2035),0.53,IF(AND(A702="Middle East",AK702=2050),0.41,IF(AND(A702="Africa",AK702=2035),0.53,IF(AND(A702="Africa",AK702=2050),0.41,IF(AND(A702="Brazil",AK702=2035),0.6,IF(AND(A702="Brazil",AK702=2050),0.5,""))))))))))))))))))</f>
        <v>*0.44</v>
      </c>
      <c r="AM702" s="51" t="str">
        <f aca="false">AM701</f>
        <v>REZoning_Sol-Win</v>
      </c>
      <c r="AP702" s="0" t="s">
        <v>749</v>
      </c>
      <c r="AQ702" s="0" t="s">
        <v>35</v>
      </c>
      <c r="AR702" s="0" t="n">
        <v>2100</v>
      </c>
      <c r="AS702" s="0" t="s">
        <v>149</v>
      </c>
      <c r="AT702" s="0" t="s">
        <v>36</v>
      </c>
    </row>
    <row r="703" customFormat="false" ht="28.5" hidden="false" customHeight="true" outlineLevel="0" collapsed="false">
      <c r="A703" s="3" t="s">
        <v>147</v>
      </c>
      <c r="C703" s="0" t="s">
        <v>750</v>
      </c>
      <c r="D703" s="50" t="s">
        <v>35</v>
      </c>
      <c r="E703" s="0" t="n">
        <v>2035</v>
      </c>
      <c r="F703" s="51" t="str">
        <f aca="false">"*"&amp;IF(AND(A703="EU",E703=2035),0.63,IF(AND(A703="EU",E703=2050),0.54,IF(AND(A703="USA",E703=2035),0.64,IF(AND(A703="USA",E703=2050),0.54,IF(AND(A703="Japan",E703=2035),0.68,IF(AND(A703="Japan",E703=2050),0.58,IF(AND(A703="Russia",E703=2035),0.65,IF(AND(A703="Russia",E703=2050),0.54,IF(AND(A703="China",E703=2035),0.61,IF(AND(A703="China",E703=2050),0.49,IF(AND(A703="India",E703=2035),0.6,IF(AND(A703="India",E703=2050),0.49,IF(AND(A703="Middle East",E703=2035),0.6,IF(AND(A703="Middle East",E703=2050),0.5,IF(AND(A703="Africa",E703=2035),0.61,IF(AND(A703="Africa",E703=2050),0.5,IF(AND(A703="Brazil",E703=2035),0.64,IF(AND(A703="Brazil",E703=2050),0.54,""))))))))))))))))))</f>
        <v>*0.61</v>
      </c>
      <c r="H703" s="0" t="s">
        <v>750</v>
      </c>
      <c r="I703" s="50" t="s">
        <v>35</v>
      </c>
      <c r="J703" s="0" t="n">
        <v>2050</v>
      </c>
      <c r="K703" s="48" t="str">
        <f aca="false">"*"&amp;IF(AND(A703="EU",J703=2035),0.63,IF(AND(A703="EU",J703=2050),0.54,IF(AND(A703="USA",J703=2035),0.64,IF(AND(A703="USA",J703=2050),0.54,IF(AND(A703="Japan",J703=2035),0.68,IF(AND(A703="Japan",J703=2050),0.58,IF(AND(A703="Russia",J703=2035),0.65,IF(AND(A703="Russia",J703=2050),0.54,IF(AND(A703="China",J703=2035),0.61,IF(AND(A703="China",J703=2050),0.49,IF(AND(A703="India",J703=2035),0.6,IF(AND(A703="India",J703=2050),0.49,IF(AND(A703="Middle East",J703=2035),0.6,IF(AND(A703="Middle East",J703=2050),0.5,IF(AND(A703="Africa",J703=2035),0.61,IF(AND(A703="Africa",J703=2050),0.5,IF(AND(A703="Brazil",J703=2035),0.64,IF(AND(A703="Brazil",J703=2050),0.54,""))))))))))))))))))</f>
        <v>*0.49</v>
      </c>
      <c r="P703" s="41" t="s">
        <v>750</v>
      </c>
      <c r="Q703" s="52" t="s">
        <v>35</v>
      </c>
      <c r="R703" s="41" t="n">
        <v>2035</v>
      </c>
      <c r="S703" s="53" t="str">
        <f aca="false">"*"&amp;IF(AND(A703="EU",R703=2035),0.62,IF(AND(A703="EU",R703=2050),0.51,IF(AND(A703="USA",R703=2035),0.62,IF(AND(A703="USA",R703=2050),0.5,IF(AND(A703="Japan",R703=2035),0.65,IF(AND(A703="Japan",R703=2050),0.55,IF(AND(A703="Russia",R703=2035),0.63,IF(AND(A703="Russia",R703=2050),0.52,IF(AND(A703="China",R703=2035),0.59,IF(AND(A703="China",R703=2050),0.47,IF(AND(A703="India",R703=2035),0.58,IF(AND(A703="India",R703=2050),0.47,IF(AND(A703="Middle East",R703=2035),0.59,IF(AND(A703="Middle East",R703=2050),0.47,IF(AND(A703="Africa",R703=2035),0.58,IF(AND(A703="Africa",R703=2050),0.47,IF(AND(A703="Brazil",R703=2035),0.64,IF(AND(A703="Brazil",R703=2050),0.53,""))))))))))))))))))</f>
        <v>*0.59</v>
      </c>
      <c r="U703" s="41" t="s">
        <v>750</v>
      </c>
      <c r="V703" s="52" t="s">
        <v>35</v>
      </c>
      <c r="W703" s="41" t="n">
        <v>2050</v>
      </c>
      <c r="X703" s="53" t="str">
        <f aca="false">"*"&amp;IF(AND(A703="EU",W703=2035),0.62,IF(AND(A703="EU",W703=2050),0.51,IF(AND(A703="USA",W703=2035),0.62,IF(AND(A703="USA",W703=2050),0.5,IF(AND(A703="Japan",W703=2035),0.65,IF(AND(A703="Japan",W703=2050),0.55,IF(AND(A703="Russia",W703=2035),0.63,IF(AND(A703="Russia",W703=2050),0.52,IF(AND(A703="China",W703=2035),0.59,IF(AND(A703="China",W703=2050),0.47,IF(AND(A703="India",W703=2035),0.58,IF(AND(A703="India",W703=2050),0.47,IF(AND(A703="Middle East",W703=2035),0.59,IF(AND(A703="Middle East",W703=2050),0.47,IF(AND(A703="Africa",W703=2035),0.58,IF(AND(A703="Africa",W703=2050),0.47,IF(AND(A703="Brazil",W703=2035),0.64,IF(AND(A703="Brazil",W703=2050),0.53,""))))))))))))))))))</f>
        <v>*0.47</v>
      </c>
      <c r="AC703" s="0" t="s">
        <v>750</v>
      </c>
      <c r="AD703" s="50" t="s">
        <v>35</v>
      </c>
      <c r="AE703" s="0" t="n">
        <v>2035</v>
      </c>
      <c r="AF703" s="51" t="str">
        <f aca="false">"*"&amp;IF(AND(A703="EU",AE703=2035),0.58,IF(AND(A703="EU",AE703=2050),0.49,IF(AND(A703="USA",AE703=2035),0.56,IF(AND(A703="USA",AE703=2050),0.45,IF(AND(A703="Japan",AE703=2035),0.62,IF(AND(A703="Japan",AE703=2050),0.51,IF(AND(A703="Russia",AE703=2035),0.55,IF(AND(A703="Russia",AE703=2050),0.41,IF(AND(A703="China",AE703=2035),0.54,IF(AND(A703="China",AE703=2050),0.44,IF(AND(A703="India",AE703=2035),0.55,IF(AND(A703="India",AE703=2050),0.42,IF(AND(A703="Middle East",AE703=2035),0.53,IF(AND(A703="Middle East",AE703=2050),0.41,IF(AND(A703="Africa",AE703=2035),0.53,IF(AND(A703="Africa",AE703=2050),0.41,IF(AND(A703="Brazil",AE703=2035),0.6,IF(AND(A703="Brazil",AE703=2050),0.5,""))))))))))))))))))</f>
        <v>*0.54</v>
      </c>
      <c r="AG703" s="51" t="str">
        <f aca="false">AG702</f>
        <v>REZoning_Sol-Win</v>
      </c>
      <c r="AI703" s="0" t="s">
        <v>750</v>
      </c>
      <c r="AJ703" s="50" t="s">
        <v>35</v>
      </c>
      <c r="AK703" s="0" t="n">
        <v>2050</v>
      </c>
      <c r="AL703" s="51" t="str">
        <f aca="false">"*"&amp;IF(AND(A703="EU",AK703=2035),0.58,IF(AND(A703="EU",AK703=2050),0.49,IF(AND(A703="USA",AK703=2035),0.56,IF(AND(A703="USA",AK703=2050),0.45,IF(AND(A703="Japan",AK703=2035),0.62,IF(AND(A703="Japan",AK703=2050),0.51,IF(AND(A703="Russia",AK703=2035),0.55,IF(AND(A703="Russia",AK703=2050),0.41,IF(AND(A703="China",AK703=2035),0.54,IF(AND(A703="China",AK703=2050),0.44,IF(AND(A703="India",AK703=2035),0.55,IF(AND(A703="India",AK703=2050),0.42,IF(AND(A703="Middle East",AK703=2035),0.53,IF(AND(A703="Middle East",AK703=2050),0.41,IF(AND(A703="Africa",AK703=2035),0.53,IF(AND(A703="Africa",AK703=2050),0.41,IF(AND(A703="Brazil",AK703=2035),0.6,IF(AND(A703="Brazil",AK703=2050),0.5,""))))))))))))))))))</f>
        <v>*0.44</v>
      </c>
      <c r="AM703" s="51" t="str">
        <f aca="false">AM702</f>
        <v>REZoning_Sol-Win</v>
      </c>
      <c r="AP703" s="0" t="s">
        <v>750</v>
      </c>
      <c r="AQ703" s="0" t="s">
        <v>35</v>
      </c>
      <c r="AR703" s="0" t="n">
        <v>2100</v>
      </c>
      <c r="AS703" s="0" t="s">
        <v>149</v>
      </c>
      <c r="AT703" s="0" t="s">
        <v>36</v>
      </c>
    </row>
    <row r="704" customFormat="false" ht="28.5" hidden="false" customHeight="true" outlineLevel="0" collapsed="false">
      <c r="A704" s="3" t="s">
        <v>147</v>
      </c>
      <c r="C704" s="0" t="s">
        <v>751</v>
      </c>
      <c r="D704" s="50" t="s">
        <v>35</v>
      </c>
      <c r="E704" s="0" t="n">
        <v>2035</v>
      </c>
      <c r="F704" s="51" t="str">
        <f aca="false">"*"&amp;IF(AND(A704="EU",E704=2035),0.63,IF(AND(A704="EU",E704=2050),0.54,IF(AND(A704="USA",E704=2035),0.64,IF(AND(A704="USA",E704=2050),0.54,IF(AND(A704="Japan",E704=2035),0.68,IF(AND(A704="Japan",E704=2050),0.58,IF(AND(A704="Russia",E704=2035),0.65,IF(AND(A704="Russia",E704=2050),0.54,IF(AND(A704="China",E704=2035),0.61,IF(AND(A704="China",E704=2050),0.49,IF(AND(A704="India",E704=2035),0.6,IF(AND(A704="India",E704=2050),0.49,IF(AND(A704="Middle East",E704=2035),0.6,IF(AND(A704="Middle East",E704=2050),0.5,IF(AND(A704="Africa",E704=2035),0.61,IF(AND(A704="Africa",E704=2050),0.5,IF(AND(A704="Brazil",E704=2035),0.64,IF(AND(A704="Brazil",E704=2050),0.54,""))))))))))))))))))</f>
        <v>*0.61</v>
      </c>
      <c r="H704" s="0" t="s">
        <v>751</v>
      </c>
      <c r="I704" s="50" t="s">
        <v>35</v>
      </c>
      <c r="J704" s="0" t="n">
        <v>2050</v>
      </c>
      <c r="K704" s="48" t="str">
        <f aca="false">"*"&amp;IF(AND(A704="EU",J704=2035),0.63,IF(AND(A704="EU",J704=2050),0.54,IF(AND(A704="USA",J704=2035),0.64,IF(AND(A704="USA",J704=2050),0.54,IF(AND(A704="Japan",J704=2035),0.68,IF(AND(A704="Japan",J704=2050),0.58,IF(AND(A704="Russia",J704=2035),0.65,IF(AND(A704="Russia",J704=2050),0.54,IF(AND(A704="China",J704=2035),0.61,IF(AND(A704="China",J704=2050),0.49,IF(AND(A704="India",J704=2035),0.6,IF(AND(A704="India",J704=2050),0.49,IF(AND(A704="Middle East",J704=2035),0.6,IF(AND(A704="Middle East",J704=2050),0.5,IF(AND(A704="Africa",J704=2035),0.61,IF(AND(A704="Africa",J704=2050),0.5,IF(AND(A704="Brazil",J704=2035),0.64,IF(AND(A704="Brazil",J704=2050),0.54,""))))))))))))))))))</f>
        <v>*0.49</v>
      </c>
      <c r="P704" s="41" t="s">
        <v>751</v>
      </c>
      <c r="Q704" s="52" t="s">
        <v>35</v>
      </c>
      <c r="R704" s="41" t="n">
        <v>2035</v>
      </c>
      <c r="S704" s="53" t="str">
        <f aca="false">"*"&amp;IF(AND(A704="EU",R704=2035),0.62,IF(AND(A704="EU",R704=2050),0.51,IF(AND(A704="USA",R704=2035),0.62,IF(AND(A704="USA",R704=2050),0.5,IF(AND(A704="Japan",R704=2035),0.65,IF(AND(A704="Japan",R704=2050),0.55,IF(AND(A704="Russia",R704=2035),0.63,IF(AND(A704="Russia",R704=2050),0.52,IF(AND(A704="China",R704=2035),0.59,IF(AND(A704="China",R704=2050),0.47,IF(AND(A704="India",R704=2035),0.58,IF(AND(A704="India",R704=2050),0.47,IF(AND(A704="Middle East",R704=2035),0.59,IF(AND(A704="Middle East",R704=2050),0.47,IF(AND(A704="Africa",R704=2035),0.58,IF(AND(A704="Africa",R704=2050),0.47,IF(AND(A704="Brazil",R704=2035),0.64,IF(AND(A704="Brazil",R704=2050),0.53,""))))))))))))))))))</f>
        <v>*0.59</v>
      </c>
      <c r="U704" s="41" t="s">
        <v>751</v>
      </c>
      <c r="V704" s="52" t="s">
        <v>35</v>
      </c>
      <c r="W704" s="41" t="n">
        <v>2050</v>
      </c>
      <c r="X704" s="53" t="str">
        <f aca="false">"*"&amp;IF(AND(A704="EU",W704=2035),0.62,IF(AND(A704="EU",W704=2050),0.51,IF(AND(A704="USA",W704=2035),0.62,IF(AND(A704="USA",W704=2050),0.5,IF(AND(A704="Japan",W704=2035),0.65,IF(AND(A704="Japan",W704=2050),0.55,IF(AND(A704="Russia",W704=2035),0.63,IF(AND(A704="Russia",W704=2050),0.52,IF(AND(A704="China",W704=2035),0.59,IF(AND(A704="China",W704=2050),0.47,IF(AND(A704="India",W704=2035),0.58,IF(AND(A704="India",W704=2050),0.47,IF(AND(A704="Middle East",W704=2035),0.59,IF(AND(A704="Middle East",W704=2050),0.47,IF(AND(A704="Africa",W704=2035),0.58,IF(AND(A704="Africa",W704=2050),0.47,IF(AND(A704="Brazil",W704=2035),0.64,IF(AND(A704="Brazil",W704=2050),0.53,""))))))))))))))))))</f>
        <v>*0.47</v>
      </c>
      <c r="AC704" s="0" t="s">
        <v>751</v>
      </c>
      <c r="AD704" s="50" t="s">
        <v>35</v>
      </c>
      <c r="AE704" s="0" t="n">
        <v>2035</v>
      </c>
      <c r="AF704" s="51" t="str">
        <f aca="false">"*"&amp;IF(AND(A704="EU",AE704=2035),0.58,IF(AND(A704="EU",AE704=2050),0.49,IF(AND(A704="USA",AE704=2035),0.56,IF(AND(A704="USA",AE704=2050),0.45,IF(AND(A704="Japan",AE704=2035),0.62,IF(AND(A704="Japan",AE704=2050),0.51,IF(AND(A704="Russia",AE704=2035),0.55,IF(AND(A704="Russia",AE704=2050),0.41,IF(AND(A704="China",AE704=2035),0.54,IF(AND(A704="China",AE704=2050),0.44,IF(AND(A704="India",AE704=2035),0.55,IF(AND(A704="India",AE704=2050),0.42,IF(AND(A704="Middle East",AE704=2035),0.53,IF(AND(A704="Middle East",AE704=2050),0.41,IF(AND(A704="Africa",AE704=2035),0.53,IF(AND(A704="Africa",AE704=2050),0.41,IF(AND(A704="Brazil",AE704=2035),0.6,IF(AND(A704="Brazil",AE704=2050),0.5,""))))))))))))))))))</f>
        <v>*0.54</v>
      </c>
      <c r="AG704" s="51" t="str">
        <f aca="false">AG703</f>
        <v>REZoning_Sol-Win</v>
      </c>
      <c r="AI704" s="0" t="s">
        <v>751</v>
      </c>
      <c r="AJ704" s="50" t="s">
        <v>35</v>
      </c>
      <c r="AK704" s="0" t="n">
        <v>2050</v>
      </c>
      <c r="AL704" s="51" t="str">
        <f aca="false">"*"&amp;IF(AND(A704="EU",AK704=2035),0.58,IF(AND(A704="EU",AK704=2050),0.49,IF(AND(A704="USA",AK704=2035),0.56,IF(AND(A704="USA",AK704=2050),0.45,IF(AND(A704="Japan",AK704=2035),0.62,IF(AND(A704="Japan",AK704=2050),0.51,IF(AND(A704="Russia",AK704=2035),0.55,IF(AND(A704="Russia",AK704=2050),0.41,IF(AND(A704="China",AK704=2035),0.54,IF(AND(A704="China",AK704=2050),0.44,IF(AND(A704="India",AK704=2035),0.55,IF(AND(A704="India",AK704=2050),0.42,IF(AND(A704="Middle East",AK704=2035),0.53,IF(AND(A704="Middle East",AK704=2050),0.41,IF(AND(A704="Africa",AK704=2035),0.53,IF(AND(A704="Africa",AK704=2050),0.41,IF(AND(A704="Brazil",AK704=2035),0.6,IF(AND(A704="Brazil",AK704=2050),0.5,""))))))))))))))))))</f>
        <v>*0.44</v>
      </c>
      <c r="AM704" s="51" t="str">
        <f aca="false">AM703</f>
        <v>REZoning_Sol-Win</v>
      </c>
      <c r="AP704" s="0" t="s">
        <v>751</v>
      </c>
      <c r="AQ704" s="0" t="s">
        <v>35</v>
      </c>
      <c r="AR704" s="0" t="n">
        <v>2100</v>
      </c>
      <c r="AS704" s="0" t="s">
        <v>149</v>
      </c>
      <c r="AT704" s="0" t="s">
        <v>36</v>
      </c>
    </row>
    <row r="705" customFormat="false" ht="28.5" hidden="false" customHeight="true" outlineLevel="0" collapsed="false">
      <c r="A705" s="3" t="s">
        <v>73</v>
      </c>
      <c r="C705" s="0" t="s">
        <v>752</v>
      </c>
      <c r="D705" s="50" t="s">
        <v>35</v>
      </c>
      <c r="E705" s="0" t="n">
        <v>2035</v>
      </c>
      <c r="F705" s="51" t="str">
        <f aca="false">"*"&amp;IF(AND(A705="EU",E705=2035),0.63,IF(AND(A705="EU",E705=2050),0.54,IF(AND(A705="USA",E705=2035),0.64,IF(AND(A705="USA",E705=2050),0.54,IF(AND(A705="Japan",E705=2035),0.68,IF(AND(A705="Japan",E705=2050),0.58,IF(AND(A705="Russia",E705=2035),0.65,IF(AND(A705="Russia",E705=2050),0.54,IF(AND(A705="China",E705=2035),0.61,IF(AND(A705="China",E705=2050),0.49,IF(AND(A705="India",E705=2035),0.6,IF(AND(A705="India",E705=2050),0.49,IF(AND(A705="Middle East",E705=2035),0.6,IF(AND(A705="Middle East",E705=2050),0.5,IF(AND(A705="Africa",E705=2035),0.61,IF(AND(A705="Africa",E705=2050),0.5,IF(AND(A705="Brazil",E705=2035),0.64,IF(AND(A705="Brazil",E705=2050),0.54,""))))))))))))))))))</f>
        <v>*0.65</v>
      </c>
      <c r="H705" s="0" t="s">
        <v>752</v>
      </c>
      <c r="I705" s="50" t="s">
        <v>35</v>
      </c>
      <c r="J705" s="0" t="n">
        <v>2050</v>
      </c>
      <c r="K705" s="48" t="str">
        <f aca="false">"*"&amp;IF(AND(A705="EU",J705=2035),0.63,IF(AND(A705="EU",J705=2050),0.54,IF(AND(A705="USA",J705=2035),0.64,IF(AND(A705="USA",J705=2050),0.54,IF(AND(A705="Japan",J705=2035),0.68,IF(AND(A705="Japan",J705=2050),0.58,IF(AND(A705="Russia",J705=2035),0.65,IF(AND(A705="Russia",J705=2050),0.54,IF(AND(A705="China",J705=2035),0.61,IF(AND(A705="China",J705=2050),0.49,IF(AND(A705="India",J705=2035),0.6,IF(AND(A705="India",J705=2050),0.49,IF(AND(A705="Middle East",J705=2035),0.6,IF(AND(A705="Middle East",J705=2050),0.5,IF(AND(A705="Africa",J705=2035),0.61,IF(AND(A705="Africa",J705=2050),0.5,IF(AND(A705="Brazil",J705=2035),0.64,IF(AND(A705="Brazil",J705=2050),0.54,""))))))))))))))))))</f>
        <v>*0.54</v>
      </c>
      <c r="P705" s="41" t="s">
        <v>752</v>
      </c>
      <c r="Q705" s="52" t="s">
        <v>35</v>
      </c>
      <c r="R705" s="41" t="n">
        <v>2035</v>
      </c>
      <c r="S705" s="53" t="str">
        <f aca="false">"*"&amp;IF(AND(A705="EU",R705=2035),0.62,IF(AND(A705="EU",R705=2050),0.51,IF(AND(A705="USA",R705=2035),0.62,IF(AND(A705="USA",R705=2050),0.5,IF(AND(A705="Japan",R705=2035),0.65,IF(AND(A705="Japan",R705=2050),0.55,IF(AND(A705="Russia",R705=2035),0.63,IF(AND(A705="Russia",R705=2050),0.52,IF(AND(A705="China",R705=2035),0.59,IF(AND(A705="China",R705=2050),0.47,IF(AND(A705="India",R705=2035),0.58,IF(AND(A705="India",R705=2050),0.47,IF(AND(A705="Middle East",R705=2035),0.59,IF(AND(A705="Middle East",R705=2050),0.47,IF(AND(A705="Africa",R705=2035),0.58,IF(AND(A705="Africa",R705=2050),0.47,IF(AND(A705="Brazil",R705=2035),0.64,IF(AND(A705="Brazil",R705=2050),0.53,""))))))))))))))))))</f>
        <v>*0.63</v>
      </c>
      <c r="U705" s="41" t="s">
        <v>752</v>
      </c>
      <c r="V705" s="52" t="s">
        <v>35</v>
      </c>
      <c r="W705" s="41" t="n">
        <v>2050</v>
      </c>
      <c r="X705" s="53" t="str">
        <f aca="false">"*"&amp;IF(AND(A705="EU",W705=2035),0.62,IF(AND(A705="EU",W705=2050),0.51,IF(AND(A705="USA",W705=2035),0.62,IF(AND(A705="USA",W705=2050),0.5,IF(AND(A705="Japan",W705=2035),0.65,IF(AND(A705="Japan",W705=2050),0.55,IF(AND(A705="Russia",W705=2035),0.63,IF(AND(A705="Russia",W705=2050),0.52,IF(AND(A705="China",W705=2035),0.59,IF(AND(A705="China",W705=2050),0.47,IF(AND(A705="India",W705=2035),0.58,IF(AND(A705="India",W705=2050),0.47,IF(AND(A705="Middle East",W705=2035),0.59,IF(AND(A705="Middle East",W705=2050),0.47,IF(AND(A705="Africa",W705=2035),0.58,IF(AND(A705="Africa",W705=2050),0.47,IF(AND(A705="Brazil",W705=2035),0.64,IF(AND(A705="Brazil",W705=2050),0.53,""))))))))))))))))))</f>
        <v>*0.52</v>
      </c>
      <c r="AC705" s="0" t="s">
        <v>752</v>
      </c>
      <c r="AD705" s="50" t="s">
        <v>35</v>
      </c>
      <c r="AE705" s="0" t="n">
        <v>2035</v>
      </c>
      <c r="AF705" s="51" t="str">
        <f aca="false">"*"&amp;IF(AND(A705="EU",AE705=2035),0.58,IF(AND(A705="EU",AE705=2050),0.49,IF(AND(A705="USA",AE705=2035),0.56,IF(AND(A705="USA",AE705=2050),0.45,IF(AND(A705="Japan",AE705=2035),0.62,IF(AND(A705="Japan",AE705=2050),0.51,IF(AND(A705="Russia",AE705=2035),0.55,IF(AND(A705="Russia",AE705=2050),0.41,IF(AND(A705="China",AE705=2035),0.54,IF(AND(A705="China",AE705=2050),0.44,IF(AND(A705="India",AE705=2035),0.55,IF(AND(A705="India",AE705=2050),0.42,IF(AND(A705="Middle East",AE705=2035),0.53,IF(AND(A705="Middle East",AE705=2050),0.41,IF(AND(A705="Africa",AE705=2035),0.53,IF(AND(A705="Africa",AE705=2050),0.41,IF(AND(A705="Brazil",AE705=2035),0.6,IF(AND(A705="Brazil",AE705=2050),0.5,""))))))))))))))))))</f>
        <v>*0.55</v>
      </c>
      <c r="AG705" s="51" t="str">
        <f aca="false">AG704</f>
        <v>REZoning_Sol-Win</v>
      </c>
      <c r="AI705" s="0" t="s">
        <v>752</v>
      </c>
      <c r="AJ705" s="50" t="s">
        <v>35</v>
      </c>
      <c r="AK705" s="0" t="n">
        <v>2050</v>
      </c>
      <c r="AL705" s="51" t="str">
        <f aca="false">"*"&amp;IF(AND(A705="EU",AK705=2035),0.58,IF(AND(A705="EU",AK705=2050),0.49,IF(AND(A705="USA",AK705=2035),0.56,IF(AND(A705="USA",AK705=2050),0.45,IF(AND(A705="Japan",AK705=2035),0.62,IF(AND(A705="Japan",AK705=2050),0.51,IF(AND(A705="Russia",AK705=2035),0.55,IF(AND(A705="Russia",AK705=2050),0.41,IF(AND(A705="China",AK705=2035),0.54,IF(AND(A705="China",AK705=2050),0.44,IF(AND(A705="India",AK705=2035),0.55,IF(AND(A705="India",AK705=2050),0.42,IF(AND(A705="Middle East",AK705=2035),0.53,IF(AND(A705="Middle East",AK705=2050),0.41,IF(AND(A705="Africa",AK705=2035),0.53,IF(AND(A705="Africa",AK705=2050),0.41,IF(AND(A705="Brazil",AK705=2035),0.6,IF(AND(A705="Brazil",AK705=2050),0.5,""))))))))))))))))))</f>
        <v>*0.41</v>
      </c>
      <c r="AM705" s="51" t="str">
        <f aca="false">AM704</f>
        <v>REZoning_Sol-Win</v>
      </c>
      <c r="AP705" s="0" t="s">
        <v>752</v>
      </c>
      <c r="AQ705" s="0" t="s">
        <v>35</v>
      </c>
      <c r="AR705" s="0" t="n">
        <v>2100</v>
      </c>
      <c r="AS705" s="0" t="s">
        <v>45</v>
      </c>
      <c r="AT705" s="0" t="s">
        <v>36</v>
      </c>
    </row>
    <row r="706" customFormat="false" ht="28.5" hidden="false" customHeight="true" outlineLevel="0" collapsed="false">
      <c r="A706" s="3" t="s">
        <v>73</v>
      </c>
      <c r="C706" s="0" t="s">
        <v>753</v>
      </c>
      <c r="D706" s="50" t="s">
        <v>35</v>
      </c>
      <c r="E706" s="0" t="n">
        <v>2035</v>
      </c>
      <c r="F706" s="51" t="str">
        <f aca="false">"*"&amp;IF(AND(A706="EU",E706=2035),0.63,IF(AND(A706="EU",E706=2050),0.54,IF(AND(A706="USA",E706=2035),0.64,IF(AND(A706="USA",E706=2050),0.54,IF(AND(A706="Japan",E706=2035),0.68,IF(AND(A706="Japan",E706=2050),0.58,IF(AND(A706="Russia",E706=2035),0.65,IF(AND(A706="Russia",E706=2050),0.54,IF(AND(A706="China",E706=2035),0.61,IF(AND(A706="China",E706=2050),0.49,IF(AND(A706="India",E706=2035),0.6,IF(AND(A706="India",E706=2050),0.49,IF(AND(A706="Middle East",E706=2035),0.6,IF(AND(A706="Middle East",E706=2050),0.5,IF(AND(A706="Africa",E706=2035),0.61,IF(AND(A706="Africa",E706=2050),0.5,IF(AND(A706="Brazil",E706=2035),0.64,IF(AND(A706="Brazil",E706=2050),0.54,""))))))))))))))))))</f>
        <v>*0.65</v>
      </c>
      <c r="H706" s="0" t="s">
        <v>753</v>
      </c>
      <c r="I706" s="50" t="s">
        <v>35</v>
      </c>
      <c r="J706" s="0" t="n">
        <v>2050</v>
      </c>
      <c r="K706" s="48" t="str">
        <f aca="false">"*"&amp;IF(AND(A706="EU",J706=2035),0.63,IF(AND(A706="EU",J706=2050),0.54,IF(AND(A706="USA",J706=2035),0.64,IF(AND(A706="USA",J706=2050),0.54,IF(AND(A706="Japan",J706=2035),0.68,IF(AND(A706="Japan",J706=2050),0.58,IF(AND(A706="Russia",J706=2035),0.65,IF(AND(A706="Russia",J706=2050),0.54,IF(AND(A706="China",J706=2035),0.61,IF(AND(A706="China",J706=2050),0.49,IF(AND(A706="India",J706=2035),0.6,IF(AND(A706="India",J706=2050),0.49,IF(AND(A706="Middle East",J706=2035),0.6,IF(AND(A706="Middle East",J706=2050),0.5,IF(AND(A706="Africa",J706=2035),0.61,IF(AND(A706="Africa",J706=2050),0.5,IF(AND(A706="Brazil",J706=2035),0.64,IF(AND(A706="Brazil",J706=2050),0.54,""))))))))))))))))))</f>
        <v>*0.54</v>
      </c>
      <c r="P706" s="41" t="s">
        <v>753</v>
      </c>
      <c r="Q706" s="52" t="s">
        <v>35</v>
      </c>
      <c r="R706" s="41" t="n">
        <v>2035</v>
      </c>
      <c r="S706" s="53" t="str">
        <f aca="false">"*"&amp;IF(AND(A706="EU",R706=2035),0.62,IF(AND(A706="EU",R706=2050),0.51,IF(AND(A706="USA",R706=2035),0.62,IF(AND(A706="USA",R706=2050),0.5,IF(AND(A706="Japan",R706=2035),0.65,IF(AND(A706="Japan",R706=2050),0.55,IF(AND(A706="Russia",R706=2035),0.63,IF(AND(A706="Russia",R706=2050),0.52,IF(AND(A706="China",R706=2035),0.59,IF(AND(A706="China",R706=2050),0.47,IF(AND(A706="India",R706=2035),0.58,IF(AND(A706="India",R706=2050),0.47,IF(AND(A706="Middle East",R706=2035),0.59,IF(AND(A706="Middle East",R706=2050),0.47,IF(AND(A706="Africa",R706=2035),0.58,IF(AND(A706="Africa",R706=2050),0.47,IF(AND(A706="Brazil",R706=2035),0.64,IF(AND(A706="Brazil",R706=2050),0.53,""))))))))))))))))))</f>
        <v>*0.63</v>
      </c>
      <c r="U706" s="41" t="s">
        <v>753</v>
      </c>
      <c r="V706" s="52" t="s">
        <v>35</v>
      </c>
      <c r="W706" s="41" t="n">
        <v>2050</v>
      </c>
      <c r="X706" s="53" t="str">
        <f aca="false">"*"&amp;IF(AND(A706="EU",W706=2035),0.62,IF(AND(A706="EU",W706=2050),0.51,IF(AND(A706="USA",W706=2035),0.62,IF(AND(A706="USA",W706=2050),0.5,IF(AND(A706="Japan",W706=2035),0.65,IF(AND(A706="Japan",W706=2050),0.55,IF(AND(A706="Russia",W706=2035),0.63,IF(AND(A706="Russia",W706=2050),0.52,IF(AND(A706="China",W706=2035),0.59,IF(AND(A706="China",W706=2050),0.47,IF(AND(A706="India",W706=2035),0.58,IF(AND(A706="India",W706=2050),0.47,IF(AND(A706="Middle East",W706=2035),0.59,IF(AND(A706="Middle East",W706=2050),0.47,IF(AND(A706="Africa",W706=2035),0.58,IF(AND(A706="Africa",W706=2050),0.47,IF(AND(A706="Brazil",W706=2035),0.64,IF(AND(A706="Brazil",W706=2050),0.53,""))))))))))))))))))</f>
        <v>*0.52</v>
      </c>
      <c r="AC706" s="0" t="s">
        <v>753</v>
      </c>
      <c r="AD706" s="50" t="s">
        <v>35</v>
      </c>
      <c r="AE706" s="0" t="n">
        <v>2035</v>
      </c>
      <c r="AF706" s="51" t="str">
        <f aca="false">"*"&amp;IF(AND(A706="EU",AE706=2035),0.58,IF(AND(A706="EU",AE706=2050),0.49,IF(AND(A706="USA",AE706=2035),0.56,IF(AND(A706="USA",AE706=2050),0.45,IF(AND(A706="Japan",AE706=2035),0.62,IF(AND(A706="Japan",AE706=2050),0.51,IF(AND(A706="Russia",AE706=2035),0.55,IF(AND(A706="Russia",AE706=2050),0.41,IF(AND(A706="China",AE706=2035),0.54,IF(AND(A706="China",AE706=2050),0.44,IF(AND(A706="India",AE706=2035),0.55,IF(AND(A706="India",AE706=2050),0.42,IF(AND(A706="Middle East",AE706=2035),0.53,IF(AND(A706="Middle East",AE706=2050),0.41,IF(AND(A706="Africa",AE706=2035),0.53,IF(AND(A706="Africa",AE706=2050),0.41,IF(AND(A706="Brazil",AE706=2035),0.6,IF(AND(A706="Brazil",AE706=2050),0.5,""))))))))))))))))))</f>
        <v>*0.55</v>
      </c>
      <c r="AG706" s="51" t="str">
        <f aca="false">AG705</f>
        <v>REZoning_Sol-Win</v>
      </c>
      <c r="AI706" s="0" t="s">
        <v>753</v>
      </c>
      <c r="AJ706" s="50" t="s">
        <v>35</v>
      </c>
      <c r="AK706" s="0" t="n">
        <v>2050</v>
      </c>
      <c r="AL706" s="51" t="str">
        <f aca="false">"*"&amp;IF(AND(A706="EU",AK706=2035),0.58,IF(AND(A706="EU",AK706=2050),0.49,IF(AND(A706="USA",AK706=2035),0.56,IF(AND(A706="USA",AK706=2050),0.45,IF(AND(A706="Japan",AK706=2035),0.62,IF(AND(A706="Japan",AK706=2050),0.51,IF(AND(A706="Russia",AK706=2035),0.55,IF(AND(A706="Russia",AK706=2050),0.41,IF(AND(A706="China",AK706=2035),0.54,IF(AND(A706="China",AK706=2050),0.44,IF(AND(A706="India",AK706=2035),0.55,IF(AND(A706="India",AK706=2050),0.42,IF(AND(A706="Middle East",AK706=2035),0.53,IF(AND(A706="Middle East",AK706=2050),0.41,IF(AND(A706="Africa",AK706=2035),0.53,IF(AND(A706="Africa",AK706=2050),0.41,IF(AND(A706="Brazil",AK706=2035),0.6,IF(AND(A706="Brazil",AK706=2050),0.5,""))))))))))))))))))</f>
        <v>*0.41</v>
      </c>
      <c r="AM706" s="51" t="str">
        <f aca="false">AM705</f>
        <v>REZoning_Sol-Win</v>
      </c>
      <c r="AP706" s="0" t="s">
        <v>753</v>
      </c>
      <c r="AQ706" s="0" t="s">
        <v>35</v>
      </c>
      <c r="AR706" s="0" t="n">
        <v>2100</v>
      </c>
      <c r="AS706" s="0" t="s">
        <v>45</v>
      </c>
      <c r="AT706" s="0" t="s">
        <v>36</v>
      </c>
    </row>
    <row r="707" customFormat="false" ht="28.5" hidden="false" customHeight="true" outlineLevel="0" collapsed="false">
      <c r="A707" s="3" t="s">
        <v>73</v>
      </c>
      <c r="C707" s="0" t="s">
        <v>754</v>
      </c>
      <c r="D707" s="50" t="s">
        <v>35</v>
      </c>
      <c r="E707" s="0" t="n">
        <v>2035</v>
      </c>
      <c r="F707" s="51" t="str">
        <f aca="false">"*"&amp;IF(AND(A707="EU",E707=2035),0.63,IF(AND(A707="EU",E707=2050),0.54,IF(AND(A707="USA",E707=2035),0.64,IF(AND(A707="USA",E707=2050),0.54,IF(AND(A707="Japan",E707=2035),0.68,IF(AND(A707="Japan",E707=2050),0.58,IF(AND(A707="Russia",E707=2035),0.65,IF(AND(A707="Russia",E707=2050),0.54,IF(AND(A707="China",E707=2035),0.61,IF(AND(A707="China",E707=2050),0.49,IF(AND(A707="India",E707=2035),0.6,IF(AND(A707="India",E707=2050),0.49,IF(AND(A707="Middle East",E707=2035),0.6,IF(AND(A707="Middle East",E707=2050),0.5,IF(AND(A707="Africa",E707=2035),0.61,IF(AND(A707="Africa",E707=2050),0.5,IF(AND(A707="Brazil",E707=2035),0.64,IF(AND(A707="Brazil",E707=2050),0.54,""))))))))))))))))))</f>
        <v>*0.65</v>
      </c>
      <c r="H707" s="0" t="s">
        <v>754</v>
      </c>
      <c r="I707" s="50" t="s">
        <v>35</v>
      </c>
      <c r="J707" s="0" t="n">
        <v>2050</v>
      </c>
      <c r="K707" s="48" t="str">
        <f aca="false">"*"&amp;IF(AND(A707="EU",J707=2035),0.63,IF(AND(A707="EU",J707=2050),0.54,IF(AND(A707="USA",J707=2035),0.64,IF(AND(A707="USA",J707=2050),0.54,IF(AND(A707="Japan",J707=2035),0.68,IF(AND(A707="Japan",J707=2050),0.58,IF(AND(A707="Russia",J707=2035),0.65,IF(AND(A707="Russia",J707=2050),0.54,IF(AND(A707="China",J707=2035),0.61,IF(AND(A707="China",J707=2050),0.49,IF(AND(A707="India",J707=2035),0.6,IF(AND(A707="India",J707=2050),0.49,IF(AND(A707="Middle East",J707=2035),0.6,IF(AND(A707="Middle East",J707=2050),0.5,IF(AND(A707="Africa",J707=2035),0.61,IF(AND(A707="Africa",J707=2050),0.5,IF(AND(A707="Brazil",J707=2035),0.64,IF(AND(A707="Brazil",J707=2050),0.54,""))))))))))))))))))</f>
        <v>*0.54</v>
      </c>
      <c r="P707" s="41" t="s">
        <v>754</v>
      </c>
      <c r="Q707" s="52" t="s">
        <v>35</v>
      </c>
      <c r="R707" s="41" t="n">
        <v>2035</v>
      </c>
      <c r="S707" s="53" t="str">
        <f aca="false">"*"&amp;IF(AND(A707="EU",R707=2035),0.62,IF(AND(A707="EU",R707=2050),0.51,IF(AND(A707="USA",R707=2035),0.62,IF(AND(A707="USA",R707=2050),0.5,IF(AND(A707="Japan",R707=2035),0.65,IF(AND(A707="Japan",R707=2050),0.55,IF(AND(A707="Russia",R707=2035),0.63,IF(AND(A707="Russia",R707=2050),0.52,IF(AND(A707="China",R707=2035),0.59,IF(AND(A707="China",R707=2050),0.47,IF(AND(A707="India",R707=2035),0.58,IF(AND(A707="India",R707=2050),0.47,IF(AND(A707="Middle East",R707=2035),0.59,IF(AND(A707="Middle East",R707=2050),0.47,IF(AND(A707="Africa",R707=2035),0.58,IF(AND(A707="Africa",R707=2050),0.47,IF(AND(A707="Brazil",R707=2035),0.64,IF(AND(A707="Brazil",R707=2050),0.53,""))))))))))))))))))</f>
        <v>*0.63</v>
      </c>
      <c r="U707" s="41" t="s">
        <v>754</v>
      </c>
      <c r="V707" s="52" t="s">
        <v>35</v>
      </c>
      <c r="W707" s="41" t="n">
        <v>2050</v>
      </c>
      <c r="X707" s="53" t="str">
        <f aca="false">"*"&amp;IF(AND(A707="EU",W707=2035),0.62,IF(AND(A707="EU",W707=2050),0.51,IF(AND(A707="USA",W707=2035),0.62,IF(AND(A707="USA",W707=2050),0.5,IF(AND(A707="Japan",W707=2035),0.65,IF(AND(A707="Japan",W707=2050),0.55,IF(AND(A707="Russia",W707=2035),0.63,IF(AND(A707="Russia",W707=2050),0.52,IF(AND(A707="China",W707=2035),0.59,IF(AND(A707="China",W707=2050),0.47,IF(AND(A707="India",W707=2035),0.58,IF(AND(A707="India",W707=2050),0.47,IF(AND(A707="Middle East",W707=2035),0.59,IF(AND(A707="Middle East",W707=2050),0.47,IF(AND(A707="Africa",W707=2035),0.58,IF(AND(A707="Africa",W707=2050),0.47,IF(AND(A707="Brazil",W707=2035),0.64,IF(AND(A707="Brazil",W707=2050),0.53,""))))))))))))))))))</f>
        <v>*0.52</v>
      </c>
      <c r="AC707" s="0" t="s">
        <v>754</v>
      </c>
      <c r="AD707" s="50" t="s">
        <v>35</v>
      </c>
      <c r="AE707" s="0" t="n">
        <v>2035</v>
      </c>
      <c r="AF707" s="51" t="str">
        <f aca="false">"*"&amp;IF(AND(A707="EU",AE707=2035),0.58,IF(AND(A707="EU",AE707=2050),0.49,IF(AND(A707="USA",AE707=2035),0.56,IF(AND(A707="USA",AE707=2050),0.45,IF(AND(A707="Japan",AE707=2035),0.62,IF(AND(A707="Japan",AE707=2050),0.51,IF(AND(A707="Russia",AE707=2035),0.55,IF(AND(A707="Russia",AE707=2050),0.41,IF(AND(A707="China",AE707=2035),0.54,IF(AND(A707="China",AE707=2050),0.44,IF(AND(A707="India",AE707=2035),0.55,IF(AND(A707="India",AE707=2050),0.42,IF(AND(A707="Middle East",AE707=2035),0.53,IF(AND(A707="Middle East",AE707=2050),0.41,IF(AND(A707="Africa",AE707=2035),0.53,IF(AND(A707="Africa",AE707=2050),0.41,IF(AND(A707="Brazil",AE707=2035),0.6,IF(AND(A707="Brazil",AE707=2050),0.5,""))))))))))))))))))</f>
        <v>*0.55</v>
      </c>
      <c r="AG707" s="51" t="str">
        <f aca="false">AG706</f>
        <v>REZoning_Sol-Win</v>
      </c>
      <c r="AI707" s="0" t="s">
        <v>754</v>
      </c>
      <c r="AJ707" s="50" t="s">
        <v>35</v>
      </c>
      <c r="AK707" s="0" t="n">
        <v>2050</v>
      </c>
      <c r="AL707" s="51" t="str">
        <f aca="false">"*"&amp;IF(AND(A707="EU",AK707=2035),0.58,IF(AND(A707="EU",AK707=2050),0.49,IF(AND(A707="USA",AK707=2035),0.56,IF(AND(A707="USA",AK707=2050),0.45,IF(AND(A707="Japan",AK707=2035),0.62,IF(AND(A707="Japan",AK707=2050),0.51,IF(AND(A707="Russia",AK707=2035),0.55,IF(AND(A707="Russia",AK707=2050),0.41,IF(AND(A707="China",AK707=2035),0.54,IF(AND(A707="China",AK707=2050),0.44,IF(AND(A707="India",AK707=2035),0.55,IF(AND(A707="India",AK707=2050),0.42,IF(AND(A707="Middle East",AK707=2035),0.53,IF(AND(A707="Middle East",AK707=2050),0.41,IF(AND(A707="Africa",AK707=2035),0.53,IF(AND(A707="Africa",AK707=2050),0.41,IF(AND(A707="Brazil",AK707=2035),0.6,IF(AND(A707="Brazil",AK707=2050),0.5,""))))))))))))))))))</f>
        <v>*0.41</v>
      </c>
      <c r="AM707" s="51" t="str">
        <f aca="false">AM706</f>
        <v>REZoning_Sol-Win</v>
      </c>
      <c r="AP707" s="0" t="s">
        <v>754</v>
      </c>
      <c r="AQ707" s="0" t="s">
        <v>35</v>
      </c>
      <c r="AR707" s="0" t="n">
        <v>2100</v>
      </c>
      <c r="AS707" s="0" t="s">
        <v>45</v>
      </c>
      <c r="AT707" s="0" t="s">
        <v>36</v>
      </c>
    </row>
    <row r="708" customFormat="false" ht="28.5" hidden="false" customHeight="true" outlineLevel="0" collapsed="false">
      <c r="A708" s="3" t="s">
        <v>73</v>
      </c>
      <c r="C708" s="0" t="s">
        <v>755</v>
      </c>
      <c r="D708" s="50" t="s">
        <v>35</v>
      </c>
      <c r="E708" s="0" t="n">
        <v>2035</v>
      </c>
      <c r="F708" s="51" t="str">
        <f aca="false">"*"&amp;IF(AND(A708="EU",E708=2035),0.63,IF(AND(A708="EU",E708=2050),0.54,IF(AND(A708="USA",E708=2035),0.64,IF(AND(A708="USA",E708=2050),0.54,IF(AND(A708="Japan",E708=2035),0.68,IF(AND(A708="Japan",E708=2050),0.58,IF(AND(A708="Russia",E708=2035),0.65,IF(AND(A708="Russia",E708=2050),0.54,IF(AND(A708="China",E708=2035),0.61,IF(AND(A708="China",E708=2050),0.49,IF(AND(A708="India",E708=2035),0.6,IF(AND(A708="India",E708=2050),0.49,IF(AND(A708="Middle East",E708=2035),0.6,IF(AND(A708="Middle East",E708=2050),0.5,IF(AND(A708="Africa",E708=2035),0.61,IF(AND(A708="Africa",E708=2050),0.5,IF(AND(A708="Brazil",E708=2035),0.64,IF(AND(A708="Brazil",E708=2050),0.54,""))))))))))))))))))</f>
        <v>*0.65</v>
      </c>
      <c r="H708" s="0" t="s">
        <v>755</v>
      </c>
      <c r="I708" s="50" t="s">
        <v>35</v>
      </c>
      <c r="J708" s="0" t="n">
        <v>2050</v>
      </c>
      <c r="K708" s="48" t="str">
        <f aca="false">"*"&amp;IF(AND(A708="EU",J708=2035),0.63,IF(AND(A708="EU",J708=2050),0.54,IF(AND(A708="USA",J708=2035),0.64,IF(AND(A708="USA",J708=2050),0.54,IF(AND(A708="Japan",J708=2035),0.68,IF(AND(A708="Japan",J708=2050),0.58,IF(AND(A708="Russia",J708=2035),0.65,IF(AND(A708="Russia",J708=2050),0.54,IF(AND(A708="China",J708=2035),0.61,IF(AND(A708="China",J708=2050),0.49,IF(AND(A708="India",J708=2035),0.6,IF(AND(A708="India",J708=2050),0.49,IF(AND(A708="Middle East",J708=2035),0.6,IF(AND(A708="Middle East",J708=2050),0.5,IF(AND(A708="Africa",J708=2035),0.61,IF(AND(A708="Africa",J708=2050),0.5,IF(AND(A708="Brazil",J708=2035),0.64,IF(AND(A708="Brazil",J708=2050),0.54,""))))))))))))))))))</f>
        <v>*0.54</v>
      </c>
      <c r="P708" s="41" t="s">
        <v>755</v>
      </c>
      <c r="Q708" s="52" t="s">
        <v>35</v>
      </c>
      <c r="R708" s="41" t="n">
        <v>2035</v>
      </c>
      <c r="S708" s="53" t="str">
        <f aca="false">"*"&amp;IF(AND(A708="EU",R708=2035),0.62,IF(AND(A708="EU",R708=2050),0.51,IF(AND(A708="USA",R708=2035),0.62,IF(AND(A708="USA",R708=2050),0.5,IF(AND(A708="Japan",R708=2035),0.65,IF(AND(A708="Japan",R708=2050),0.55,IF(AND(A708="Russia",R708=2035),0.63,IF(AND(A708="Russia",R708=2050),0.52,IF(AND(A708="China",R708=2035),0.59,IF(AND(A708="China",R708=2050),0.47,IF(AND(A708="India",R708=2035),0.58,IF(AND(A708="India",R708=2050),0.47,IF(AND(A708="Middle East",R708=2035),0.59,IF(AND(A708="Middle East",R708=2050),0.47,IF(AND(A708="Africa",R708=2035),0.58,IF(AND(A708="Africa",R708=2050),0.47,IF(AND(A708="Brazil",R708=2035),0.64,IF(AND(A708="Brazil",R708=2050),0.53,""))))))))))))))))))</f>
        <v>*0.63</v>
      </c>
      <c r="U708" s="41" t="s">
        <v>755</v>
      </c>
      <c r="V708" s="52" t="s">
        <v>35</v>
      </c>
      <c r="W708" s="41" t="n">
        <v>2050</v>
      </c>
      <c r="X708" s="53" t="str">
        <f aca="false">"*"&amp;IF(AND(A708="EU",W708=2035),0.62,IF(AND(A708="EU",W708=2050),0.51,IF(AND(A708="USA",W708=2035),0.62,IF(AND(A708="USA",W708=2050),0.5,IF(AND(A708="Japan",W708=2035),0.65,IF(AND(A708="Japan",W708=2050),0.55,IF(AND(A708="Russia",W708=2035),0.63,IF(AND(A708="Russia",W708=2050),0.52,IF(AND(A708="China",W708=2035),0.59,IF(AND(A708="China",W708=2050),0.47,IF(AND(A708="India",W708=2035),0.58,IF(AND(A708="India",W708=2050),0.47,IF(AND(A708="Middle East",W708=2035),0.59,IF(AND(A708="Middle East",W708=2050),0.47,IF(AND(A708="Africa",W708=2035),0.58,IF(AND(A708="Africa",W708=2050),0.47,IF(AND(A708="Brazil",W708=2035),0.64,IF(AND(A708="Brazil",W708=2050),0.53,""))))))))))))))))))</f>
        <v>*0.52</v>
      </c>
      <c r="AC708" s="0" t="s">
        <v>755</v>
      </c>
      <c r="AD708" s="50" t="s">
        <v>35</v>
      </c>
      <c r="AE708" s="0" t="n">
        <v>2035</v>
      </c>
      <c r="AF708" s="51" t="str">
        <f aca="false">"*"&amp;IF(AND(A708="EU",AE708=2035),0.58,IF(AND(A708="EU",AE708=2050),0.49,IF(AND(A708="USA",AE708=2035),0.56,IF(AND(A708="USA",AE708=2050),0.45,IF(AND(A708="Japan",AE708=2035),0.62,IF(AND(A708="Japan",AE708=2050),0.51,IF(AND(A708="Russia",AE708=2035),0.55,IF(AND(A708="Russia",AE708=2050),0.41,IF(AND(A708="China",AE708=2035),0.54,IF(AND(A708="China",AE708=2050),0.44,IF(AND(A708="India",AE708=2035),0.55,IF(AND(A708="India",AE708=2050),0.42,IF(AND(A708="Middle East",AE708=2035),0.53,IF(AND(A708="Middle East",AE708=2050),0.41,IF(AND(A708="Africa",AE708=2035),0.53,IF(AND(A708="Africa",AE708=2050),0.41,IF(AND(A708="Brazil",AE708=2035),0.6,IF(AND(A708="Brazil",AE708=2050),0.5,""))))))))))))))))))</f>
        <v>*0.55</v>
      </c>
      <c r="AG708" s="51" t="str">
        <f aca="false">AG707</f>
        <v>REZoning_Sol-Win</v>
      </c>
      <c r="AI708" s="0" t="s">
        <v>755</v>
      </c>
      <c r="AJ708" s="50" t="s">
        <v>35</v>
      </c>
      <c r="AK708" s="0" t="n">
        <v>2050</v>
      </c>
      <c r="AL708" s="51" t="str">
        <f aca="false">"*"&amp;IF(AND(A708="EU",AK708=2035),0.58,IF(AND(A708="EU",AK708=2050),0.49,IF(AND(A708="USA",AK708=2035),0.56,IF(AND(A708="USA",AK708=2050),0.45,IF(AND(A708="Japan",AK708=2035),0.62,IF(AND(A708="Japan",AK708=2050),0.51,IF(AND(A708="Russia",AK708=2035),0.55,IF(AND(A708="Russia",AK708=2050),0.41,IF(AND(A708="China",AK708=2035),0.54,IF(AND(A708="China",AK708=2050),0.44,IF(AND(A708="India",AK708=2035),0.55,IF(AND(A708="India",AK708=2050),0.42,IF(AND(A708="Middle East",AK708=2035),0.53,IF(AND(A708="Middle East",AK708=2050),0.41,IF(AND(A708="Africa",AK708=2035),0.53,IF(AND(A708="Africa",AK708=2050),0.41,IF(AND(A708="Brazil",AK708=2035),0.6,IF(AND(A708="Brazil",AK708=2050),0.5,""))))))))))))))))))</f>
        <v>*0.41</v>
      </c>
      <c r="AM708" s="51" t="str">
        <f aca="false">AM707</f>
        <v>REZoning_Sol-Win</v>
      </c>
      <c r="AP708" s="0" t="s">
        <v>755</v>
      </c>
      <c r="AQ708" s="0" t="s">
        <v>35</v>
      </c>
      <c r="AR708" s="0" t="n">
        <v>2100</v>
      </c>
      <c r="AS708" s="0" t="s">
        <v>45</v>
      </c>
      <c r="AT708" s="0" t="s">
        <v>36</v>
      </c>
    </row>
    <row r="709" customFormat="false" ht="28.5" hidden="false" customHeight="true" outlineLevel="0" collapsed="false">
      <c r="A709" s="3" t="s">
        <v>73</v>
      </c>
      <c r="C709" s="0" t="s">
        <v>756</v>
      </c>
      <c r="D709" s="50" t="s">
        <v>35</v>
      </c>
      <c r="E709" s="0" t="n">
        <v>2035</v>
      </c>
      <c r="F709" s="51" t="str">
        <f aca="false">"*"&amp;IF(AND(A709="EU",E709=2035),0.63,IF(AND(A709="EU",E709=2050),0.54,IF(AND(A709="USA",E709=2035),0.64,IF(AND(A709="USA",E709=2050),0.54,IF(AND(A709="Japan",E709=2035),0.68,IF(AND(A709="Japan",E709=2050),0.58,IF(AND(A709="Russia",E709=2035),0.65,IF(AND(A709="Russia",E709=2050),0.54,IF(AND(A709="China",E709=2035),0.61,IF(AND(A709="China",E709=2050),0.49,IF(AND(A709="India",E709=2035),0.6,IF(AND(A709="India",E709=2050),0.49,IF(AND(A709="Middle East",E709=2035),0.6,IF(AND(A709="Middle East",E709=2050),0.5,IF(AND(A709="Africa",E709=2035),0.61,IF(AND(A709="Africa",E709=2050),0.5,IF(AND(A709="Brazil",E709=2035),0.64,IF(AND(A709="Brazil",E709=2050),0.54,""))))))))))))))))))</f>
        <v>*0.65</v>
      </c>
      <c r="H709" s="0" t="s">
        <v>756</v>
      </c>
      <c r="I709" s="50" t="s">
        <v>35</v>
      </c>
      <c r="J709" s="0" t="n">
        <v>2050</v>
      </c>
      <c r="K709" s="48" t="str">
        <f aca="false">"*"&amp;IF(AND(A709="EU",J709=2035),0.63,IF(AND(A709="EU",J709=2050),0.54,IF(AND(A709="USA",J709=2035),0.64,IF(AND(A709="USA",J709=2050),0.54,IF(AND(A709="Japan",J709=2035),0.68,IF(AND(A709="Japan",J709=2050),0.58,IF(AND(A709="Russia",J709=2035),0.65,IF(AND(A709="Russia",J709=2050),0.54,IF(AND(A709="China",J709=2035),0.61,IF(AND(A709="China",J709=2050),0.49,IF(AND(A709="India",J709=2035),0.6,IF(AND(A709="India",J709=2050),0.49,IF(AND(A709="Middle East",J709=2035),0.6,IF(AND(A709="Middle East",J709=2050),0.5,IF(AND(A709="Africa",J709=2035),0.61,IF(AND(A709="Africa",J709=2050),0.5,IF(AND(A709="Brazil",J709=2035),0.64,IF(AND(A709="Brazil",J709=2050),0.54,""))))))))))))))))))</f>
        <v>*0.54</v>
      </c>
      <c r="P709" s="41" t="s">
        <v>756</v>
      </c>
      <c r="Q709" s="52" t="s">
        <v>35</v>
      </c>
      <c r="R709" s="41" t="n">
        <v>2035</v>
      </c>
      <c r="S709" s="53" t="str">
        <f aca="false">"*"&amp;IF(AND(A709="EU",R709=2035),0.62,IF(AND(A709="EU",R709=2050),0.51,IF(AND(A709="USA",R709=2035),0.62,IF(AND(A709="USA",R709=2050),0.5,IF(AND(A709="Japan",R709=2035),0.65,IF(AND(A709="Japan",R709=2050),0.55,IF(AND(A709="Russia",R709=2035),0.63,IF(AND(A709="Russia",R709=2050),0.52,IF(AND(A709="China",R709=2035),0.59,IF(AND(A709="China",R709=2050),0.47,IF(AND(A709="India",R709=2035),0.58,IF(AND(A709="India",R709=2050),0.47,IF(AND(A709="Middle East",R709=2035),0.59,IF(AND(A709="Middle East",R709=2050),0.47,IF(AND(A709="Africa",R709=2035),0.58,IF(AND(A709="Africa",R709=2050),0.47,IF(AND(A709="Brazil",R709=2035),0.64,IF(AND(A709="Brazil",R709=2050),0.53,""))))))))))))))))))</f>
        <v>*0.63</v>
      </c>
      <c r="U709" s="41" t="s">
        <v>756</v>
      </c>
      <c r="V709" s="52" t="s">
        <v>35</v>
      </c>
      <c r="W709" s="41" t="n">
        <v>2050</v>
      </c>
      <c r="X709" s="53" t="str">
        <f aca="false">"*"&amp;IF(AND(A709="EU",W709=2035),0.62,IF(AND(A709="EU",W709=2050),0.51,IF(AND(A709="USA",W709=2035),0.62,IF(AND(A709="USA",W709=2050),0.5,IF(AND(A709="Japan",W709=2035),0.65,IF(AND(A709="Japan",W709=2050),0.55,IF(AND(A709="Russia",W709=2035),0.63,IF(AND(A709="Russia",W709=2050),0.52,IF(AND(A709="China",W709=2035),0.59,IF(AND(A709="China",W709=2050),0.47,IF(AND(A709="India",W709=2035),0.58,IF(AND(A709="India",W709=2050),0.47,IF(AND(A709="Middle East",W709=2035),0.59,IF(AND(A709="Middle East",W709=2050),0.47,IF(AND(A709="Africa",W709=2035),0.58,IF(AND(A709="Africa",W709=2050),0.47,IF(AND(A709="Brazil",W709=2035),0.64,IF(AND(A709="Brazil",W709=2050),0.53,""))))))))))))))))))</f>
        <v>*0.52</v>
      </c>
      <c r="AC709" s="0" t="s">
        <v>756</v>
      </c>
      <c r="AD709" s="50" t="s">
        <v>35</v>
      </c>
      <c r="AE709" s="0" t="n">
        <v>2035</v>
      </c>
      <c r="AF709" s="51" t="str">
        <f aca="false">"*"&amp;IF(AND(A709="EU",AE709=2035),0.58,IF(AND(A709="EU",AE709=2050),0.49,IF(AND(A709="USA",AE709=2035),0.56,IF(AND(A709="USA",AE709=2050),0.45,IF(AND(A709="Japan",AE709=2035),0.62,IF(AND(A709="Japan",AE709=2050),0.51,IF(AND(A709="Russia",AE709=2035),0.55,IF(AND(A709="Russia",AE709=2050),0.41,IF(AND(A709="China",AE709=2035),0.54,IF(AND(A709="China",AE709=2050),0.44,IF(AND(A709="India",AE709=2035),0.55,IF(AND(A709="India",AE709=2050),0.42,IF(AND(A709="Middle East",AE709=2035),0.53,IF(AND(A709="Middle East",AE709=2050),0.41,IF(AND(A709="Africa",AE709=2035),0.53,IF(AND(A709="Africa",AE709=2050),0.41,IF(AND(A709="Brazil",AE709=2035),0.6,IF(AND(A709="Brazil",AE709=2050),0.5,""))))))))))))))))))</f>
        <v>*0.55</v>
      </c>
      <c r="AG709" s="51" t="str">
        <f aca="false">AG708</f>
        <v>REZoning_Sol-Win</v>
      </c>
      <c r="AI709" s="0" t="s">
        <v>756</v>
      </c>
      <c r="AJ709" s="50" t="s">
        <v>35</v>
      </c>
      <c r="AK709" s="0" t="n">
        <v>2050</v>
      </c>
      <c r="AL709" s="51" t="str">
        <f aca="false">"*"&amp;IF(AND(A709="EU",AK709=2035),0.58,IF(AND(A709="EU",AK709=2050),0.49,IF(AND(A709="USA",AK709=2035),0.56,IF(AND(A709="USA",AK709=2050),0.45,IF(AND(A709="Japan",AK709=2035),0.62,IF(AND(A709="Japan",AK709=2050),0.51,IF(AND(A709="Russia",AK709=2035),0.55,IF(AND(A709="Russia",AK709=2050),0.41,IF(AND(A709="China",AK709=2035),0.54,IF(AND(A709="China",AK709=2050),0.44,IF(AND(A709="India",AK709=2035),0.55,IF(AND(A709="India",AK709=2050),0.42,IF(AND(A709="Middle East",AK709=2035),0.53,IF(AND(A709="Middle East",AK709=2050),0.41,IF(AND(A709="Africa",AK709=2035),0.53,IF(AND(A709="Africa",AK709=2050),0.41,IF(AND(A709="Brazil",AK709=2035),0.6,IF(AND(A709="Brazil",AK709=2050),0.5,""))))))))))))))))))</f>
        <v>*0.41</v>
      </c>
      <c r="AM709" s="51" t="str">
        <f aca="false">AM708</f>
        <v>REZoning_Sol-Win</v>
      </c>
      <c r="AP709" s="0" t="s">
        <v>756</v>
      </c>
      <c r="AQ709" s="0" t="s">
        <v>35</v>
      </c>
      <c r="AR709" s="0" t="n">
        <v>2100</v>
      </c>
      <c r="AS709" s="0" t="s">
        <v>45</v>
      </c>
      <c r="AT709" s="0" t="s">
        <v>36</v>
      </c>
    </row>
    <row r="710" customFormat="false" ht="28.5" hidden="false" customHeight="true" outlineLevel="0" collapsed="false">
      <c r="A710" s="3" t="s">
        <v>73</v>
      </c>
      <c r="C710" s="0" t="s">
        <v>757</v>
      </c>
      <c r="D710" s="50" t="s">
        <v>35</v>
      </c>
      <c r="E710" s="0" t="n">
        <v>2035</v>
      </c>
      <c r="F710" s="51" t="str">
        <f aca="false">"*"&amp;IF(AND(A710="EU",E710=2035),0.63,IF(AND(A710="EU",E710=2050),0.54,IF(AND(A710="USA",E710=2035),0.64,IF(AND(A710="USA",E710=2050),0.54,IF(AND(A710="Japan",E710=2035),0.68,IF(AND(A710="Japan",E710=2050),0.58,IF(AND(A710="Russia",E710=2035),0.65,IF(AND(A710="Russia",E710=2050),0.54,IF(AND(A710="China",E710=2035),0.61,IF(AND(A710="China",E710=2050),0.49,IF(AND(A710="India",E710=2035),0.6,IF(AND(A710="India",E710=2050),0.49,IF(AND(A710="Middle East",E710=2035),0.6,IF(AND(A710="Middle East",E710=2050),0.5,IF(AND(A710="Africa",E710=2035),0.61,IF(AND(A710="Africa",E710=2050),0.5,IF(AND(A710="Brazil",E710=2035),0.64,IF(AND(A710="Brazil",E710=2050),0.54,""))))))))))))))))))</f>
        <v>*0.65</v>
      </c>
      <c r="H710" s="0" t="s">
        <v>757</v>
      </c>
      <c r="I710" s="50" t="s">
        <v>35</v>
      </c>
      <c r="J710" s="0" t="n">
        <v>2050</v>
      </c>
      <c r="K710" s="48" t="str">
        <f aca="false">"*"&amp;IF(AND(A710="EU",J710=2035),0.63,IF(AND(A710="EU",J710=2050),0.54,IF(AND(A710="USA",J710=2035),0.64,IF(AND(A710="USA",J710=2050),0.54,IF(AND(A710="Japan",J710=2035),0.68,IF(AND(A710="Japan",J710=2050),0.58,IF(AND(A710="Russia",J710=2035),0.65,IF(AND(A710="Russia",J710=2050),0.54,IF(AND(A710="China",J710=2035),0.61,IF(AND(A710="China",J710=2050),0.49,IF(AND(A710="India",J710=2035),0.6,IF(AND(A710="India",J710=2050),0.49,IF(AND(A710="Middle East",J710=2035),0.6,IF(AND(A710="Middle East",J710=2050),0.5,IF(AND(A710="Africa",J710=2035),0.61,IF(AND(A710="Africa",J710=2050),0.5,IF(AND(A710="Brazil",J710=2035),0.64,IF(AND(A710="Brazil",J710=2050),0.54,""))))))))))))))))))</f>
        <v>*0.54</v>
      </c>
      <c r="P710" s="41" t="s">
        <v>757</v>
      </c>
      <c r="Q710" s="52" t="s">
        <v>35</v>
      </c>
      <c r="R710" s="41" t="n">
        <v>2035</v>
      </c>
      <c r="S710" s="53" t="str">
        <f aca="false">"*"&amp;IF(AND(A710="EU",R710=2035),0.62,IF(AND(A710="EU",R710=2050),0.51,IF(AND(A710="USA",R710=2035),0.62,IF(AND(A710="USA",R710=2050),0.5,IF(AND(A710="Japan",R710=2035),0.65,IF(AND(A710="Japan",R710=2050),0.55,IF(AND(A710="Russia",R710=2035),0.63,IF(AND(A710="Russia",R710=2050),0.52,IF(AND(A710="China",R710=2035),0.59,IF(AND(A710="China",R710=2050),0.47,IF(AND(A710="India",R710=2035),0.58,IF(AND(A710="India",R710=2050),0.47,IF(AND(A710="Middle East",R710=2035),0.59,IF(AND(A710="Middle East",R710=2050),0.47,IF(AND(A710="Africa",R710=2035),0.58,IF(AND(A710="Africa",R710=2050),0.47,IF(AND(A710="Brazil",R710=2035),0.64,IF(AND(A710="Brazil",R710=2050),0.53,""))))))))))))))))))</f>
        <v>*0.63</v>
      </c>
      <c r="U710" s="41" t="s">
        <v>757</v>
      </c>
      <c r="V710" s="52" t="s">
        <v>35</v>
      </c>
      <c r="W710" s="41" t="n">
        <v>2050</v>
      </c>
      <c r="X710" s="53" t="str">
        <f aca="false">"*"&amp;IF(AND(A710="EU",W710=2035),0.62,IF(AND(A710="EU",W710=2050),0.51,IF(AND(A710="USA",W710=2035),0.62,IF(AND(A710="USA",W710=2050),0.5,IF(AND(A710="Japan",W710=2035),0.65,IF(AND(A710="Japan",W710=2050),0.55,IF(AND(A710="Russia",W710=2035),0.63,IF(AND(A710="Russia",W710=2050),0.52,IF(AND(A710="China",W710=2035),0.59,IF(AND(A710="China",W710=2050),0.47,IF(AND(A710="India",W710=2035),0.58,IF(AND(A710="India",W710=2050),0.47,IF(AND(A710="Middle East",W710=2035),0.59,IF(AND(A710="Middle East",W710=2050),0.47,IF(AND(A710="Africa",W710=2035),0.58,IF(AND(A710="Africa",W710=2050),0.47,IF(AND(A710="Brazil",W710=2035),0.64,IF(AND(A710="Brazil",W710=2050),0.53,""))))))))))))))))))</f>
        <v>*0.52</v>
      </c>
      <c r="AC710" s="0" t="s">
        <v>757</v>
      </c>
      <c r="AD710" s="50" t="s">
        <v>35</v>
      </c>
      <c r="AE710" s="0" t="n">
        <v>2035</v>
      </c>
      <c r="AF710" s="51" t="str">
        <f aca="false">"*"&amp;IF(AND(A710="EU",AE710=2035),0.58,IF(AND(A710="EU",AE710=2050),0.49,IF(AND(A710="USA",AE710=2035),0.56,IF(AND(A710="USA",AE710=2050),0.45,IF(AND(A710="Japan",AE710=2035),0.62,IF(AND(A710="Japan",AE710=2050),0.51,IF(AND(A710="Russia",AE710=2035),0.55,IF(AND(A710="Russia",AE710=2050),0.41,IF(AND(A710="China",AE710=2035),0.54,IF(AND(A710="China",AE710=2050),0.44,IF(AND(A710="India",AE710=2035),0.55,IF(AND(A710="India",AE710=2050),0.42,IF(AND(A710="Middle East",AE710=2035),0.53,IF(AND(A710="Middle East",AE710=2050),0.41,IF(AND(A710="Africa",AE710=2035),0.53,IF(AND(A710="Africa",AE710=2050),0.41,IF(AND(A710="Brazil",AE710=2035),0.6,IF(AND(A710="Brazil",AE710=2050),0.5,""))))))))))))))))))</f>
        <v>*0.55</v>
      </c>
      <c r="AG710" s="51" t="str">
        <f aca="false">AG709</f>
        <v>REZoning_Sol-Win</v>
      </c>
      <c r="AI710" s="0" t="s">
        <v>757</v>
      </c>
      <c r="AJ710" s="50" t="s">
        <v>35</v>
      </c>
      <c r="AK710" s="0" t="n">
        <v>2050</v>
      </c>
      <c r="AL710" s="51" t="str">
        <f aca="false">"*"&amp;IF(AND(A710="EU",AK710=2035),0.58,IF(AND(A710="EU",AK710=2050),0.49,IF(AND(A710="USA",AK710=2035),0.56,IF(AND(A710="USA",AK710=2050),0.45,IF(AND(A710="Japan",AK710=2035),0.62,IF(AND(A710="Japan",AK710=2050),0.51,IF(AND(A710="Russia",AK710=2035),0.55,IF(AND(A710="Russia",AK710=2050),0.41,IF(AND(A710="China",AK710=2035),0.54,IF(AND(A710="China",AK710=2050),0.44,IF(AND(A710="India",AK710=2035),0.55,IF(AND(A710="India",AK710=2050),0.42,IF(AND(A710="Middle East",AK710=2035),0.53,IF(AND(A710="Middle East",AK710=2050),0.41,IF(AND(A710="Africa",AK710=2035),0.53,IF(AND(A710="Africa",AK710=2050),0.41,IF(AND(A710="Brazil",AK710=2035),0.6,IF(AND(A710="Brazil",AK710=2050),0.5,""))))))))))))))))))</f>
        <v>*0.41</v>
      </c>
      <c r="AM710" s="51" t="str">
        <f aca="false">AM709</f>
        <v>REZoning_Sol-Win</v>
      </c>
      <c r="AP710" s="0" t="s">
        <v>757</v>
      </c>
      <c r="AQ710" s="0" t="s">
        <v>35</v>
      </c>
      <c r="AR710" s="0" t="n">
        <v>2100</v>
      </c>
      <c r="AS710" s="0" t="s">
        <v>45</v>
      </c>
      <c r="AT710" s="0" t="s">
        <v>36</v>
      </c>
    </row>
    <row r="711" customFormat="false" ht="28.5" hidden="false" customHeight="true" outlineLevel="0" collapsed="false">
      <c r="A711" s="3" t="s">
        <v>73</v>
      </c>
      <c r="C711" s="0" t="s">
        <v>758</v>
      </c>
      <c r="D711" s="50" t="s">
        <v>35</v>
      </c>
      <c r="E711" s="0" t="n">
        <v>2035</v>
      </c>
      <c r="F711" s="51" t="str">
        <f aca="false">"*"&amp;IF(AND(A711="EU",E711=2035),0.63,IF(AND(A711="EU",E711=2050),0.54,IF(AND(A711="USA",E711=2035),0.64,IF(AND(A711="USA",E711=2050),0.54,IF(AND(A711="Japan",E711=2035),0.68,IF(AND(A711="Japan",E711=2050),0.58,IF(AND(A711="Russia",E711=2035),0.65,IF(AND(A711="Russia",E711=2050),0.54,IF(AND(A711="China",E711=2035),0.61,IF(AND(A711="China",E711=2050),0.49,IF(AND(A711="India",E711=2035),0.6,IF(AND(A711="India",E711=2050),0.49,IF(AND(A711="Middle East",E711=2035),0.6,IF(AND(A711="Middle East",E711=2050),0.5,IF(AND(A711="Africa",E711=2035),0.61,IF(AND(A711="Africa",E711=2050),0.5,IF(AND(A711="Brazil",E711=2035),0.64,IF(AND(A711="Brazil",E711=2050),0.54,""))))))))))))))))))</f>
        <v>*0.65</v>
      </c>
      <c r="H711" s="0" t="s">
        <v>758</v>
      </c>
      <c r="I711" s="50" t="s">
        <v>35</v>
      </c>
      <c r="J711" s="0" t="n">
        <v>2050</v>
      </c>
      <c r="K711" s="48" t="str">
        <f aca="false">"*"&amp;IF(AND(A711="EU",J711=2035),0.63,IF(AND(A711="EU",J711=2050),0.54,IF(AND(A711="USA",J711=2035),0.64,IF(AND(A711="USA",J711=2050),0.54,IF(AND(A711="Japan",J711=2035),0.68,IF(AND(A711="Japan",J711=2050),0.58,IF(AND(A711="Russia",J711=2035),0.65,IF(AND(A711="Russia",J711=2050),0.54,IF(AND(A711="China",J711=2035),0.61,IF(AND(A711="China",J711=2050),0.49,IF(AND(A711="India",J711=2035),0.6,IF(AND(A711="India",J711=2050),0.49,IF(AND(A711="Middle East",J711=2035),0.6,IF(AND(A711="Middle East",J711=2050),0.5,IF(AND(A711="Africa",J711=2035),0.61,IF(AND(A711="Africa",J711=2050),0.5,IF(AND(A711="Brazil",J711=2035),0.64,IF(AND(A711="Brazil",J711=2050),0.54,""))))))))))))))))))</f>
        <v>*0.54</v>
      </c>
      <c r="P711" s="41" t="s">
        <v>758</v>
      </c>
      <c r="Q711" s="52" t="s">
        <v>35</v>
      </c>
      <c r="R711" s="41" t="n">
        <v>2035</v>
      </c>
      <c r="S711" s="53" t="str">
        <f aca="false">"*"&amp;IF(AND(A711="EU",R711=2035),0.62,IF(AND(A711="EU",R711=2050),0.51,IF(AND(A711="USA",R711=2035),0.62,IF(AND(A711="USA",R711=2050),0.5,IF(AND(A711="Japan",R711=2035),0.65,IF(AND(A711="Japan",R711=2050),0.55,IF(AND(A711="Russia",R711=2035),0.63,IF(AND(A711="Russia",R711=2050),0.52,IF(AND(A711="China",R711=2035),0.59,IF(AND(A711="China",R711=2050),0.47,IF(AND(A711="India",R711=2035),0.58,IF(AND(A711="India",R711=2050),0.47,IF(AND(A711="Middle East",R711=2035),0.59,IF(AND(A711="Middle East",R711=2050),0.47,IF(AND(A711="Africa",R711=2035),0.58,IF(AND(A711="Africa",R711=2050),0.47,IF(AND(A711="Brazil",R711=2035),0.64,IF(AND(A711="Brazil",R711=2050),0.53,""))))))))))))))))))</f>
        <v>*0.63</v>
      </c>
      <c r="U711" s="41" t="s">
        <v>758</v>
      </c>
      <c r="V711" s="52" t="s">
        <v>35</v>
      </c>
      <c r="W711" s="41" t="n">
        <v>2050</v>
      </c>
      <c r="X711" s="53" t="str">
        <f aca="false">"*"&amp;IF(AND(A711="EU",W711=2035),0.62,IF(AND(A711="EU",W711=2050),0.51,IF(AND(A711="USA",W711=2035),0.62,IF(AND(A711="USA",W711=2050),0.5,IF(AND(A711="Japan",W711=2035),0.65,IF(AND(A711="Japan",W711=2050),0.55,IF(AND(A711="Russia",W711=2035),0.63,IF(AND(A711="Russia",W711=2050),0.52,IF(AND(A711="China",W711=2035),0.59,IF(AND(A711="China",W711=2050),0.47,IF(AND(A711="India",W711=2035),0.58,IF(AND(A711="India",W711=2050),0.47,IF(AND(A711="Middle East",W711=2035),0.59,IF(AND(A711="Middle East",W711=2050),0.47,IF(AND(A711="Africa",W711=2035),0.58,IF(AND(A711="Africa",W711=2050),0.47,IF(AND(A711="Brazil",W711=2035),0.64,IF(AND(A711="Brazil",W711=2050),0.53,""))))))))))))))))))</f>
        <v>*0.52</v>
      </c>
      <c r="AC711" s="0" t="s">
        <v>758</v>
      </c>
      <c r="AD711" s="50" t="s">
        <v>35</v>
      </c>
      <c r="AE711" s="0" t="n">
        <v>2035</v>
      </c>
      <c r="AF711" s="51" t="str">
        <f aca="false">"*"&amp;IF(AND(A711="EU",AE711=2035),0.58,IF(AND(A711="EU",AE711=2050),0.49,IF(AND(A711="USA",AE711=2035),0.56,IF(AND(A711="USA",AE711=2050),0.45,IF(AND(A711="Japan",AE711=2035),0.62,IF(AND(A711="Japan",AE711=2050),0.51,IF(AND(A711="Russia",AE711=2035),0.55,IF(AND(A711="Russia",AE711=2050),0.41,IF(AND(A711="China",AE711=2035),0.54,IF(AND(A711="China",AE711=2050),0.44,IF(AND(A711="India",AE711=2035),0.55,IF(AND(A711="India",AE711=2050),0.42,IF(AND(A711="Middle East",AE711=2035),0.53,IF(AND(A711="Middle East",AE711=2050),0.41,IF(AND(A711="Africa",AE711=2035),0.53,IF(AND(A711="Africa",AE711=2050),0.41,IF(AND(A711="Brazil",AE711=2035),0.6,IF(AND(A711="Brazil",AE711=2050),0.5,""))))))))))))))))))</f>
        <v>*0.55</v>
      </c>
      <c r="AG711" s="51" t="str">
        <f aca="false">AG710</f>
        <v>REZoning_Sol-Win</v>
      </c>
      <c r="AI711" s="0" t="s">
        <v>758</v>
      </c>
      <c r="AJ711" s="50" t="s">
        <v>35</v>
      </c>
      <c r="AK711" s="0" t="n">
        <v>2050</v>
      </c>
      <c r="AL711" s="51" t="str">
        <f aca="false">"*"&amp;IF(AND(A711="EU",AK711=2035),0.58,IF(AND(A711="EU",AK711=2050),0.49,IF(AND(A711="USA",AK711=2035),0.56,IF(AND(A711="USA",AK711=2050),0.45,IF(AND(A711="Japan",AK711=2035),0.62,IF(AND(A711="Japan",AK711=2050),0.51,IF(AND(A711="Russia",AK711=2035),0.55,IF(AND(A711="Russia",AK711=2050),0.41,IF(AND(A711="China",AK711=2035),0.54,IF(AND(A711="China",AK711=2050),0.44,IF(AND(A711="India",AK711=2035),0.55,IF(AND(A711="India",AK711=2050),0.42,IF(AND(A711="Middle East",AK711=2035),0.53,IF(AND(A711="Middle East",AK711=2050),0.41,IF(AND(A711="Africa",AK711=2035),0.53,IF(AND(A711="Africa",AK711=2050),0.41,IF(AND(A711="Brazil",AK711=2035),0.6,IF(AND(A711="Brazil",AK711=2050),0.5,""))))))))))))))))))</f>
        <v>*0.41</v>
      </c>
      <c r="AM711" s="51" t="str">
        <f aca="false">AM710</f>
        <v>REZoning_Sol-Win</v>
      </c>
      <c r="AP711" s="0" t="s">
        <v>758</v>
      </c>
      <c r="AQ711" s="0" t="s">
        <v>35</v>
      </c>
      <c r="AR711" s="0" t="n">
        <v>2100</v>
      </c>
      <c r="AS711" s="0" t="s">
        <v>45</v>
      </c>
      <c r="AT711" s="0" t="s">
        <v>36</v>
      </c>
    </row>
    <row r="712" customFormat="false" ht="28.5" hidden="false" customHeight="true" outlineLevel="0" collapsed="false">
      <c r="A712" s="3" t="s">
        <v>61</v>
      </c>
      <c r="C712" s="0" t="s">
        <v>759</v>
      </c>
      <c r="D712" s="50" t="s">
        <v>35</v>
      </c>
      <c r="E712" s="0" t="n">
        <v>2035</v>
      </c>
      <c r="F712" s="51" t="str">
        <f aca="false">"*"&amp;IF(AND(A712="EU",E712=2035),0.63,IF(AND(A712="EU",E712=2050),0.54,IF(AND(A712="USA",E712=2035),0.64,IF(AND(A712="USA",E712=2050),0.54,IF(AND(A712="Japan",E712=2035),0.68,IF(AND(A712="Japan",E712=2050),0.58,IF(AND(A712="Russia",E712=2035),0.65,IF(AND(A712="Russia",E712=2050),0.54,IF(AND(A712="China",E712=2035),0.61,IF(AND(A712="China",E712=2050),0.49,IF(AND(A712="India",E712=2035),0.6,IF(AND(A712="India",E712=2050),0.49,IF(AND(A712="Middle East",E712=2035),0.6,IF(AND(A712="Middle East",E712=2050),0.5,IF(AND(A712="Africa",E712=2035),0.61,IF(AND(A712="Africa",E712=2050),0.5,IF(AND(A712="Brazil",E712=2035),0.64,IF(AND(A712="Brazil",E712=2050),0.54,""))))))))))))))))))</f>
        <v>*0.64</v>
      </c>
      <c r="H712" s="0" t="s">
        <v>759</v>
      </c>
      <c r="I712" s="50" t="s">
        <v>35</v>
      </c>
      <c r="J712" s="0" t="n">
        <v>2050</v>
      </c>
      <c r="K712" s="48" t="str">
        <f aca="false">"*"&amp;IF(AND(A712="EU",J712=2035),0.63,IF(AND(A712="EU",J712=2050),0.54,IF(AND(A712="USA",J712=2035),0.64,IF(AND(A712="USA",J712=2050),0.54,IF(AND(A712="Japan",J712=2035),0.68,IF(AND(A712="Japan",J712=2050),0.58,IF(AND(A712="Russia",J712=2035),0.65,IF(AND(A712="Russia",J712=2050),0.54,IF(AND(A712="China",J712=2035),0.61,IF(AND(A712="China",J712=2050),0.49,IF(AND(A712="India",J712=2035),0.6,IF(AND(A712="India",J712=2050),0.49,IF(AND(A712="Middle East",J712=2035),0.6,IF(AND(A712="Middle East",J712=2050),0.5,IF(AND(A712="Africa",J712=2035),0.61,IF(AND(A712="Africa",J712=2050),0.5,IF(AND(A712="Brazil",J712=2035),0.64,IF(AND(A712="Brazil",J712=2050),0.54,""))))))))))))))))))</f>
        <v>*0.54</v>
      </c>
      <c r="P712" s="41" t="s">
        <v>759</v>
      </c>
      <c r="Q712" s="52" t="s">
        <v>35</v>
      </c>
      <c r="R712" s="41" t="n">
        <v>2035</v>
      </c>
      <c r="S712" s="53" t="str">
        <f aca="false">"*"&amp;IF(AND(A712="EU",R712=2035),0.62,IF(AND(A712="EU",R712=2050),0.51,IF(AND(A712="USA",R712=2035),0.62,IF(AND(A712="USA",R712=2050),0.5,IF(AND(A712="Japan",R712=2035),0.65,IF(AND(A712="Japan",R712=2050),0.55,IF(AND(A712="Russia",R712=2035),0.63,IF(AND(A712="Russia",R712=2050),0.52,IF(AND(A712="China",R712=2035),0.59,IF(AND(A712="China",R712=2050),0.47,IF(AND(A712="India",R712=2035),0.58,IF(AND(A712="India",R712=2050),0.47,IF(AND(A712="Middle East",R712=2035),0.59,IF(AND(A712="Middle East",R712=2050),0.47,IF(AND(A712="Africa",R712=2035),0.58,IF(AND(A712="Africa",R712=2050),0.47,IF(AND(A712="Brazil",R712=2035),0.64,IF(AND(A712="Brazil",R712=2050),0.53,""))))))))))))))))))</f>
        <v>*0.64</v>
      </c>
      <c r="U712" s="41" t="s">
        <v>759</v>
      </c>
      <c r="V712" s="52" t="s">
        <v>35</v>
      </c>
      <c r="W712" s="41" t="n">
        <v>2050</v>
      </c>
      <c r="X712" s="53" t="str">
        <f aca="false">"*"&amp;IF(AND(A712="EU",W712=2035),0.62,IF(AND(A712="EU",W712=2050),0.51,IF(AND(A712="USA",W712=2035),0.62,IF(AND(A712="USA",W712=2050),0.5,IF(AND(A712="Japan",W712=2035),0.65,IF(AND(A712="Japan",W712=2050),0.55,IF(AND(A712="Russia",W712=2035),0.63,IF(AND(A712="Russia",W712=2050),0.52,IF(AND(A712="China",W712=2035),0.59,IF(AND(A712="China",W712=2050),0.47,IF(AND(A712="India",W712=2035),0.58,IF(AND(A712="India",W712=2050),0.47,IF(AND(A712="Middle East",W712=2035),0.59,IF(AND(A712="Middle East",W712=2050),0.47,IF(AND(A712="Africa",W712=2035),0.58,IF(AND(A712="Africa",W712=2050),0.47,IF(AND(A712="Brazil",W712=2035),0.64,IF(AND(A712="Brazil",W712=2050),0.53,""))))))))))))))))))</f>
        <v>*0.53</v>
      </c>
      <c r="AC712" s="0" t="s">
        <v>759</v>
      </c>
      <c r="AD712" s="50" t="s">
        <v>35</v>
      </c>
      <c r="AE712" s="0" t="n">
        <v>2035</v>
      </c>
      <c r="AF712" s="51" t="str">
        <f aca="false">"*"&amp;IF(AND(A712="EU",AE712=2035),0.58,IF(AND(A712="EU",AE712=2050),0.49,IF(AND(A712="USA",AE712=2035),0.56,IF(AND(A712="USA",AE712=2050),0.45,IF(AND(A712="Japan",AE712=2035),0.62,IF(AND(A712="Japan",AE712=2050),0.51,IF(AND(A712="Russia",AE712=2035),0.55,IF(AND(A712="Russia",AE712=2050),0.41,IF(AND(A712="China",AE712=2035),0.54,IF(AND(A712="China",AE712=2050),0.44,IF(AND(A712="India",AE712=2035),0.55,IF(AND(A712="India",AE712=2050),0.42,IF(AND(A712="Middle East",AE712=2035),0.53,IF(AND(A712="Middle East",AE712=2050),0.41,IF(AND(A712="Africa",AE712=2035),0.53,IF(AND(A712="Africa",AE712=2050),0.41,IF(AND(A712="Brazil",AE712=2035),0.6,IF(AND(A712="Brazil",AE712=2050),0.5,""))))))))))))))))))</f>
        <v>*0.6</v>
      </c>
      <c r="AG712" s="51" t="str">
        <f aca="false">AG711</f>
        <v>REZoning_Sol-Win</v>
      </c>
      <c r="AI712" s="0" t="s">
        <v>759</v>
      </c>
      <c r="AJ712" s="50" t="s">
        <v>35</v>
      </c>
      <c r="AK712" s="0" t="n">
        <v>2050</v>
      </c>
      <c r="AL712" s="51" t="str">
        <f aca="false">"*"&amp;IF(AND(A712="EU",AK712=2035),0.58,IF(AND(A712="EU",AK712=2050),0.49,IF(AND(A712="USA",AK712=2035),0.56,IF(AND(A712="USA",AK712=2050),0.45,IF(AND(A712="Japan",AK712=2035),0.62,IF(AND(A712="Japan",AK712=2050),0.51,IF(AND(A712="Russia",AK712=2035),0.55,IF(AND(A712="Russia",AK712=2050),0.41,IF(AND(A712="China",AK712=2035),0.54,IF(AND(A712="China",AK712=2050),0.44,IF(AND(A712="India",AK712=2035),0.55,IF(AND(A712="India",AK712=2050),0.42,IF(AND(A712="Middle East",AK712=2035),0.53,IF(AND(A712="Middle East",AK712=2050),0.41,IF(AND(A712="Africa",AK712=2035),0.53,IF(AND(A712="Africa",AK712=2050),0.41,IF(AND(A712="Brazil",AK712=2035),0.6,IF(AND(A712="Brazil",AK712=2050),0.5,""))))))))))))))))))</f>
        <v>*0.5</v>
      </c>
      <c r="AM712" s="51" t="str">
        <f aca="false">AM711</f>
        <v>REZoning_Sol-Win</v>
      </c>
      <c r="AP712" s="0" t="s">
        <v>759</v>
      </c>
      <c r="AQ712" s="0" t="s">
        <v>35</v>
      </c>
      <c r="AR712" s="0" t="n">
        <v>2100</v>
      </c>
      <c r="AS712" s="0" t="s">
        <v>63</v>
      </c>
      <c r="AT712" s="0" t="s">
        <v>36</v>
      </c>
    </row>
    <row r="713" customFormat="false" ht="28.5" hidden="false" customHeight="true" outlineLevel="0" collapsed="false">
      <c r="A713" s="3" t="s">
        <v>57</v>
      </c>
      <c r="C713" s="0" t="s">
        <v>760</v>
      </c>
      <c r="D713" s="50" t="s">
        <v>35</v>
      </c>
      <c r="E713" s="0" t="n">
        <v>2035</v>
      </c>
      <c r="F713" s="51" t="str">
        <f aca="false">"*"&amp;IF(AND(A713="EU",E713=2035),0.63,IF(AND(A713="EU",E713=2050),0.54,IF(AND(A713="USA",E713=2035),0.64,IF(AND(A713="USA",E713=2050),0.54,IF(AND(A713="Japan",E713=2035),0.68,IF(AND(A713="Japan",E713=2050),0.58,IF(AND(A713="Russia",E713=2035),0.65,IF(AND(A713="Russia",E713=2050),0.54,IF(AND(A713="China",E713=2035),0.61,IF(AND(A713="China",E713=2050),0.49,IF(AND(A713="India",E713=2035),0.6,IF(AND(A713="India",E713=2050),0.49,IF(AND(A713="Middle East",E713=2035),0.6,IF(AND(A713="Middle East",E713=2050),0.5,IF(AND(A713="Africa",E713=2035),0.61,IF(AND(A713="Africa",E713=2050),0.5,IF(AND(A713="Brazil",E713=2035),0.64,IF(AND(A713="Brazil",E713=2050),0.54,""))))))))))))))))))</f>
        <v>*0.6</v>
      </c>
      <c r="H713" s="0" t="s">
        <v>760</v>
      </c>
      <c r="I713" s="50" t="s">
        <v>35</v>
      </c>
      <c r="J713" s="0" t="n">
        <v>2050</v>
      </c>
      <c r="K713" s="48" t="str">
        <f aca="false">"*"&amp;IF(AND(A713="EU",J713=2035),0.63,IF(AND(A713="EU",J713=2050),0.54,IF(AND(A713="USA",J713=2035),0.64,IF(AND(A713="USA",J713=2050),0.54,IF(AND(A713="Japan",J713=2035),0.68,IF(AND(A713="Japan",J713=2050),0.58,IF(AND(A713="Russia",J713=2035),0.65,IF(AND(A713="Russia",J713=2050),0.54,IF(AND(A713="China",J713=2035),0.61,IF(AND(A713="China",J713=2050),0.49,IF(AND(A713="India",J713=2035),0.6,IF(AND(A713="India",J713=2050),0.49,IF(AND(A713="Middle East",J713=2035),0.6,IF(AND(A713="Middle East",J713=2050),0.5,IF(AND(A713="Africa",J713=2035),0.61,IF(AND(A713="Africa",J713=2050),0.5,IF(AND(A713="Brazil",J713=2035),0.64,IF(AND(A713="Brazil",J713=2050),0.54,""))))))))))))))))))</f>
        <v>*0.5</v>
      </c>
      <c r="P713" s="41" t="s">
        <v>760</v>
      </c>
      <c r="Q713" s="52" t="s">
        <v>35</v>
      </c>
      <c r="R713" s="41" t="n">
        <v>2035</v>
      </c>
      <c r="S713" s="53" t="str">
        <f aca="false">"*"&amp;IF(AND(A713="EU",R713=2035),0.62,IF(AND(A713="EU",R713=2050),0.51,IF(AND(A713="USA",R713=2035),0.62,IF(AND(A713="USA",R713=2050),0.5,IF(AND(A713="Japan",R713=2035),0.65,IF(AND(A713="Japan",R713=2050),0.55,IF(AND(A713="Russia",R713=2035),0.63,IF(AND(A713="Russia",R713=2050),0.52,IF(AND(A713="China",R713=2035),0.59,IF(AND(A713="China",R713=2050),0.47,IF(AND(A713="India",R713=2035),0.58,IF(AND(A713="India",R713=2050),0.47,IF(AND(A713="Middle East",R713=2035),0.59,IF(AND(A713="Middle East",R713=2050),0.47,IF(AND(A713="Africa",R713=2035),0.58,IF(AND(A713="Africa",R713=2050),0.47,IF(AND(A713="Brazil",R713=2035),0.64,IF(AND(A713="Brazil",R713=2050),0.53,""))))))))))))))))))</f>
        <v>*0.59</v>
      </c>
      <c r="U713" s="41" t="s">
        <v>760</v>
      </c>
      <c r="V713" s="52" t="s">
        <v>35</v>
      </c>
      <c r="W713" s="41" t="n">
        <v>2050</v>
      </c>
      <c r="X713" s="53" t="str">
        <f aca="false">"*"&amp;IF(AND(A713="EU",W713=2035),0.62,IF(AND(A713="EU",W713=2050),0.51,IF(AND(A713="USA",W713=2035),0.62,IF(AND(A713="USA",W713=2050),0.5,IF(AND(A713="Japan",W713=2035),0.65,IF(AND(A713="Japan",W713=2050),0.55,IF(AND(A713="Russia",W713=2035),0.63,IF(AND(A713="Russia",W713=2050),0.52,IF(AND(A713="China",W713=2035),0.59,IF(AND(A713="China",W713=2050),0.47,IF(AND(A713="India",W713=2035),0.58,IF(AND(A713="India",W713=2050),0.47,IF(AND(A713="Middle East",W713=2035),0.59,IF(AND(A713="Middle East",W713=2050),0.47,IF(AND(A713="Africa",W713=2035),0.58,IF(AND(A713="Africa",W713=2050),0.47,IF(AND(A713="Brazil",W713=2035),0.64,IF(AND(A713="Brazil",W713=2050),0.53,""))))))))))))))))))</f>
        <v>*0.47</v>
      </c>
      <c r="AC713" s="0" t="s">
        <v>760</v>
      </c>
      <c r="AD713" s="50" t="s">
        <v>35</v>
      </c>
      <c r="AE713" s="0" t="n">
        <v>2035</v>
      </c>
      <c r="AF713" s="51" t="str">
        <f aca="false">"*"&amp;IF(AND(A713="EU",AE713=2035),0.58,IF(AND(A713="EU",AE713=2050),0.49,IF(AND(A713="USA",AE713=2035),0.56,IF(AND(A713="USA",AE713=2050),0.45,IF(AND(A713="Japan",AE713=2035),0.62,IF(AND(A713="Japan",AE713=2050),0.51,IF(AND(A713="Russia",AE713=2035),0.55,IF(AND(A713="Russia",AE713=2050),0.41,IF(AND(A713="China",AE713=2035),0.54,IF(AND(A713="China",AE713=2050),0.44,IF(AND(A713="India",AE713=2035),0.55,IF(AND(A713="India",AE713=2050),0.42,IF(AND(A713="Middle East",AE713=2035),0.53,IF(AND(A713="Middle East",AE713=2050),0.41,IF(AND(A713="Africa",AE713=2035),0.53,IF(AND(A713="Africa",AE713=2050),0.41,IF(AND(A713="Brazil",AE713=2035),0.6,IF(AND(A713="Brazil",AE713=2050),0.5,""))))))))))))))))))</f>
        <v>*0.53</v>
      </c>
      <c r="AG713" s="51" t="str">
        <f aca="false">AG712</f>
        <v>REZoning_Sol-Win</v>
      </c>
      <c r="AI713" s="0" t="s">
        <v>760</v>
      </c>
      <c r="AJ713" s="50" t="s">
        <v>35</v>
      </c>
      <c r="AK713" s="0" t="n">
        <v>2050</v>
      </c>
      <c r="AL713" s="51" t="str">
        <f aca="false">"*"&amp;IF(AND(A713="EU",AK713=2035),0.58,IF(AND(A713="EU",AK713=2050),0.49,IF(AND(A713="USA",AK713=2035),0.56,IF(AND(A713="USA",AK713=2050),0.45,IF(AND(A713="Japan",AK713=2035),0.62,IF(AND(A713="Japan",AK713=2050),0.51,IF(AND(A713="Russia",AK713=2035),0.55,IF(AND(A713="Russia",AK713=2050),0.41,IF(AND(A713="China",AK713=2035),0.54,IF(AND(A713="China",AK713=2050),0.44,IF(AND(A713="India",AK713=2035),0.55,IF(AND(A713="India",AK713=2050),0.42,IF(AND(A713="Middle East",AK713=2035),0.53,IF(AND(A713="Middle East",AK713=2050),0.41,IF(AND(A713="Africa",AK713=2035),0.53,IF(AND(A713="Africa",AK713=2050),0.41,IF(AND(A713="Brazil",AK713=2035),0.6,IF(AND(A713="Brazil",AK713=2050),0.5,""))))))))))))))))))</f>
        <v>*0.41</v>
      </c>
      <c r="AM713" s="51" t="str">
        <f aca="false">AM712</f>
        <v>REZoning_Sol-Win</v>
      </c>
      <c r="AP713" s="0" t="s">
        <v>760</v>
      </c>
      <c r="AQ713" s="0" t="s">
        <v>35</v>
      </c>
      <c r="AR713" s="0" t="n">
        <v>2100</v>
      </c>
      <c r="AS713" s="0" t="s">
        <v>45</v>
      </c>
      <c r="AT713" s="0" t="s">
        <v>36</v>
      </c>
    </row>
    <row r="714" customFormat="false" ht="28.5" hidden="false" customHeight="true" outlineLevel="0" collapsed="false">
      <c r="A714" s="3" t="s">
        <v>57</v>
      </c>
      <c r="C714" s="0" t="s">
        <v>761</v>
      </c>
      <c r="D714" s="50" t="s">
        <v>35</v>
      </c>
      <c r="E714" s="0" t="n">
        <v>2035</v>
      </c>
      <c r="F714" s="51" t="str">
        <f aca="false">"*"&amp;IF(AND(A714="EU",E714=2035),0.63,IF(AND(A714="EU",E714=2050),0.54,IF(AND(A714="USA",E714=2035),0.64,IF(AND(A714="USA",E714=2050),0.54,IF(AND(A714="Japan",E714=2035),0.68,IF(AND(A714="Japan",E714=2050),0.58,IF(AND(A714="Russia",E714=2035),0.65,IF(AND(A714="Russia",E714=2050),0.54,IF(AND(A714="China",E714=2035),0.61,IF(AND(A714="China",E714=2050),0.49,IF(AND(A714="India",E714=2035),0.6,IF(AND(A714="India",E714=2050),0.49,IF(AND(A714="Middle East",E714=2035),0.6,IF(AND(A714="Middle East",E714=2050),0.5,IF(AND(A714="Africa",E714=2035),0.61,IF(AND(A714="Africa",E714=2050),0.5,IF(AND(A714="Brazil",E714=2035),0.64,IF(AND(A714="Brazil",E714=2050),0.54,""))))))))))))))))))</f>
        <v>*0.6</v>
      </c>
      <c r="H714" s="0" t="s">
        <v>761</v>
      </c>
      <c r="I714" s="50" t="s">
        <v>35</v>
      </c>
      <c r="J714" s="0" t="n">
        <v>2050</v>
      </c>
      <c r="K714" s="48" t="str">
        <f aca="false">"*"&amp;IF(AND(A714="EU",J714=2035),0.63,IF(AND(A714="EU",J714=2050),0.54,IF(AND(A714="USA",J714=2035),0.64,IF(AND(A714="USA",J714=2050),0.54,IF(AND(A714="Japan",J714=2035),0.68,IF(AND(A714="Japan",J714=2050),0.58,IF(AND(A714="Russia",J714=2035),0.65,IF(AND(A714="Russia",J714=2050),0.54,IF(AND(A714="China",J714=2035),0.61,IF(AND(A714="China",J714=2050),0.49,IF(AND(A714="India",J714=2035),0.6,IF(AND(A714="India",J714=2050),0.49,IF(AND(A714="Middle East",J714=2035),0.6,IF(AND(A714="Middle East",J714=2050),0.5,IF(AND(A714="Africa",J714=2035),0.61,IF(AND(A714="Africa",J714=2050),0.5,IF(AND(A714="Brazil",J714=2035),0.64,IF(AND(A714="Brazil",J714=2050),0.54,""))))))))))))))))))</f>
        <v>*0.5</v>
      </c>
      <c r="P714" s="41" t="s">
        <v>761</v>
      </c>
      <c r="Q714" s="52" t="s">
        <v>35</v>
      </c>
      <c r="R714" s="41" t="n">
        <v>2035</v>
      </c>
      <c r="S714" s="53" t="str">
        <f aca="false">"*"&amp;IF(AND(A714="EU",R714=2035),0.62,IF(AND(A714="EU",R714=2050),0.51,IF(AND(A714="USA",R714=2035),0.62,IF(AND(A714="USA",R714=2050),0.5,IF(AND(A714="Japan",R714=2035),0.65,IF(AND(A714="Japan",R714=2050),0.55,IF(AND(A714="Russia",R714=2035),0.63,IF(AND(A714="Russia",R714=2050),0.52,IF(AND(A714="China",R714=2035),0.59,IF(AND(A714="China",R714=2050),0.47,IF(AND(A714="India",R714=2035),0.58,IF(AND(A714="India",R714=2050),0.47,IF(AND(A714="Middle East",R714=2035),0.59,IF(AND(A714="Middle East",R714=2050),0.47,IF(AND(A714="Africa",R714=2035),0.58,IF(AND(A714="Africa",R714=2050),0.47,IF(AND(A714="Brazil",R714=2035),0.64,IF(AND(A714="Brazil",R714=2050),0.53,""))))))))))))))))))</f>
        <v>*0.59</v>
      </c>
      <c r="U714" s="41" t="s">
        <v>761</v>
      </c>
      <c r="V714" s="52" t="s">
        <v>35</v>
      </c>
      <c r="W714" s="41" t="n">
        <v>2050</v>
      </c>
      <c r="X714" s="53" t="str">
        <f aca="false">"*"&amp;IF(AND(A714="EU",W714=2035),0.62,IF(AND(A714="EU",W714=2050),0.51,IF(AND(A714="USA",W714=2035),0.62,IF(AND(A714="USA",W714=2050),0.5,IF(AND(A714="Japan",W714=2035),0.65,IF(AND(A714="Japan",W714=2050),0.55,IF(AND(A714="Russia",W714=2035),0.63,IF(AND(A714="Russia",W714=2050),0.52,IF(AND(A714="China",W714=2035),0.59,IF(AND(A714="China",W714=2050),0.47,IF(AND(A714="India",W714=2035),0.58,IF(AND(A714="India",W714=2050),0.47,IF(AND(A714="Middle East",W714=2035),0.59,IF(AND(A714="Middle East",W714=2050),0.47,IF(AND(A714="Africa",W714=2035),0.58,IF(AND(A714="Africa",W714=2050),0.47,IF(AND(A714="Brazil",W714=2035),0.64,IF(AND(A714="Brazil",W714=2050),0.53,""))))))))))))))))))</f>
        <v>*0.47</v>
      </c>
      <c r="AC714" s="0" t="s">
        <v>761</v>
      </c>
      <c r="AD714" s="50" t="s">
        <v>35</v>
      </c>
      <c r="AE714" s="0" t="n">
        <v>2035</v>
      </c>
      <c r="AF714" s="51" t="str">
        <f aca="false">"*"&amp;IF(AND(A714="EU",AE714=2035),0.58,IF(AND(A714="EU",AE714=2050),0.49,IF(AND(A714="USA",AE714=2035),0.56,IF(AND(A714="USA",AE714=2050),0.45,IF(AND(A714="Japan",AE714=2035),0.62,IF(AND(A714="Japan",AE714=2050),0.51,IF(AND(A714="Russia",AE714=2035),0.55,IF(AND(A714="Russia",AE714=2050),0.41,IF(AND(A714="China",AE714=2035),0.54,IF(AND(A714="China",AE714=2050),0.44,IF(AND(A714="India",AE714=2035),0.55,IF(AND(A714="India",AE714=2050),0.42,IF(AND(A714="Middle East",AE714=2035),0.53,IF(AND(A714="Middle East",AE714=2050),0.41,IF(AND(A714="Africa",AE714=2035),0.53,IF(AND(A714="Africa",AE714=2050),0.41,IF(AND(A714="Brazil",AE714=2035),0.6,IF(AND(A714="Brazil",AE714=2050),0.5,""))))))))))))))))))</f>
        <v>*0.53</v>
      </c>
      <c r="AG714" s="51" t="str">
        <f aca="false">AG713</f>
        <v>REZoning_Sol-Win</v>
      </c>
      <c r="AI714" s="0" t="s">
        <v>761</v>
      </c>
      <c r="AJ714" s="50" t="s">
        <v>35</v>
      </c>
      <c r="AK714" s="0" t="n">
        <v>2050</v>
      </c>
      <c r="AL714" s="51" t="str">
        <f aca="false">"*"&amp;IF(AND(A714="EU",AK714=2035),0.58,IF(AND(A714="EU",AK714=2050),0.49,IF(AND(A714="USA",AK714=2035),0.56,IF(AND(A714="USA",AK714=2050),0.45,IF(AND(A714="Japan",AK714=2035),0.62,IF(AND(A714="Japan",AK714=2050),0.51,IF(AND(A714="Russia",AK714=2035),0.55,IF(AND(A714="Russia",AK714=2050),0.41,IF(AND(A714="China",AK714=2035),0.54,IF(AND(A714="China",AK714=2050),0.44,IF(AND(A714="India",AK714=2035),0.55,IF(AND(A714="India",AK714=2050),0.42,IF(AND(A714="Middle East",AK714=2035),0.53,IF(AND(A714="Middle East",AK714=2050),0.41,IF(AND(A714="Africa",AK714=2035),0.53,IF(AND(A714="Africa",AK714=2050),0.41,IF(AND(A714="Brazil",AK714=2035),0.6,IF(AND(A714="Brazil",AK714=2050),0.5,""))))))))))))))))))</f>
        <v>*0.41</v>
      </c>
      <c r="AM714" s="51" t="str">
        <f aca="false">AM713</f>
        <v>REZoning_Sol-Win</v>
      </c>
      <c r="AP714" s="0" t="s">
        <v>761</v>
      </c>
      <c r="AQ714" s="0" t="s">
        <v>35</v>
      </c>
      <c r="AR714" s="0" t="n">
        <v>2100</v>
      </c>
      <c r="AS714" s="0" t="s">
        <v>45</v>
      </c>
      <c r="AT714" s="0" t="s">
        <v>36</v>
      </c>
    </row>
    <row r="715" customFormat="false" ht="28.5" hidden="false" customHeight="true" outlineLevel="0" collapsed="false">
      <c r="A715" s="3" t="s">
        <v>57</v>
      </c>
      <c r="C715" s="0" t="s">
        <v>762</v>
      </c>
      <c r="D715" s="50" t="s">
        <v>35</v>
      </c>
      <c r="E715" s="0" t="n">
        <v>2035</v>
      </c>
      <c r="F715" s="51" t="str">
        <f aca="false">"*"&amp;IF(AND(A715="EU",E715=2035),0.63,IF(AND(A715="EU",E715=2050),0.54,IF(AND(A715="USA",E715=2035),0.64,IF(AND(A715="USA",E715=2050),0.54,IF(AND(A715="Japan",E715=2035),0.68,IF(AND(A715="Japan",E715=2050),0.58,IF(AND(A715="Russia",E715=2035),0.65,IF(AND(A715="Russia",E715=2050),0.54,IF(AND(A715="China",E715=2035),0.61,IF(AND(A715="China",E715=2050),0.49,IF(AND(A715="India",E715=2035),0.6,IF(AND(A715="India",E715=2050),0.49,IF(AND(A715="Middle East",E715=2035),0.6,IF(AND(A715="Middle East",E715=2050),0.5,IF(AND(A715="Africa",E715=2035),0.61,IF(AND(A715="Africa",E715=2050),0.5,IF(AND(A715="Brazil",E715=2035),0.64,IF(AND(A715="Brazil",E715=2050),0.54,""))))))))))))))))))</f>
        <v>*0.6</v>
      </c>
      <c r="H715" s="0" t="s">
        <v>762</v>
      </c>
      <c r="I715" s="50" t="s">
        <v>35</v>
      </c>
      <c r="J715" s="0" t="n">
        <v>2050</v>
      </c>
      <c r="K715" s="48" t="str">
        <f aca="false">"*"&amp;IF(AND(A715="EU",J715=2035),0.63,IF(AND(A715="EU",J715=2050),0.54,IF(AND(A715="USA",J715=2035),0.64,IF(AND(A715="USA",J715=2050),0.54,IF(AND(A715="Japan",J715=2035),0.68,IF(AND(A715="Japan",J715=2050),0.58,IF(AND(A715="Russia",J715=2035),0.65,IF(AND(A715="Russia",J715=2050),0.54,IF(AND(A715="China",J715=2035),0.61,IF(AND(A715="China",J715=2050),0.49,IF(AND(A715="India",J715=2035),0.6,IF(AND(A715="India",J715=2050),0.49,IF(AND(A715="Middle East",J715=2035),0.6,IF(AND(A715="Middle East",J715=2050),0.5,IF(AND(A715="Africa",J715=2035),0.61,IF(AND(A715="Africa",J715=2050),0.5,IF(AND(A715="Brazil",J715=2035),0.64,IF(AND(A715="Brazil",J715=2050),0.54,""))))))))))))))))))</f>
        <v>*0.5</v>
      </c>
      <c r="P715" s="41" t="s">
        <v>762</v>
      </c>
      <c r="Q715" s="52" t="s">
        <v>35</v>
      </c>
      <c r="R715" s="41" t="n">
        <v>2035</v>
      </c>
      <c r="S715" s="53" t="str">
        <f aca="false">"*"&amp;IF(AND(A715="EU",R715=2035),0.62,IF(AND(A715="EU",R715=2050),0.51,IF(AND(A715="USA",R715=2035),0.62,IF(AND(A715="USA",R715=2050),0.5,IF(AND(A715="Japan",R715=2035),0.65,IF(AND(A715="Japan",R715=2050),0.55,IF(AND(A715="Russia",R715=2035),0.63,IF(AND(A715="Russia",R715=2050),0.52,IF(AND(A715="China",R715=2035),0.59,IF(AND(A715="China",R715=2050),0.47,IF(AND(A715="India",R715=2035),0.58,IF(AND(A715="India",R715=2050),0.47,IF(AND(A715="Middle East",R715=2035),0.59,IF(AND(A715="Middle East",R715=2050),0.47,IF(AND(A715="Africa",R715=2035),0.58,IF(AND(A715="Africa",R715=2050),0.47,IF(AND(A715="Brazil",R715=2035),0.64,IF(AND(A715="Brazil",R715=2050),0.53,""))))))))))))))))))</f>
        <v>*0.59</v>
      </c>
      <c r="U715" s="41" t="s">
        <v>762</v>
      </c>
      <c r="V715" s="52" t="s">
        <v>35</v>
      </c>
      <c r="W715" s="41" t="n">
        <v>2050</v>
      </c>
      <c r="X715" s="53" t="str">
        <f aca="false">"*"&amp;IF(AND(A715="EU",W715=2035),0.62,IF(AND(A715="EU",W715=2050),0.51,IF(AND(A715="USA",W715=2035),0.62,IF(AND(A715="USA",W715=2050),0.5,IF(AND(A715="Japan",W715=2035),0.65,IF(AND(A715="Japan",W715=2050),0.55,IF(AND(A715="Russia",W715=2035),0.63,IF(AND(A715="Russia",W715=2050),0.52,IF(AND(A715="China",W715=2035),0.59,IF(AND(A715="China",W715=2050),0.47,IF(AND(A715="India",W715=2035),0.58,IF(AND(A715="India",W715=2050),0.47,IF(AND(A715="Middle East",W715=2035),0.59,IF(AND(A715="Middle East",W715=2050),0.47,IF(AND(A715="Africa",W715=2035),0.58,IF(AND(A715="Africa",W715=2050),0.47,IF(AND(A715="Brazil",W715=2035),0.64,IF(AND(A715="Brazil",W715=2050),0.53,""))))))))))))))))))</f>
        <v>*0.47</v>
      </c>
      <c r="AC715" s="0" t="s">
        <v>762</v>
      </c>
      <c r="AD715" s="50" t="s">
        <v>35</v>
      </c>
      <c r="AE715" s="0" t="n">
        <v>2035</v>
      </c>
      <c r="AF715" s="51" t="str">
        <f aca="false">"*"&amp;IF(AND(A715="EU",AE715=2035),0.58,IF(AND(A715="EU",AE715=2050),0.49,IF(AND(A715="USA",AE715=2035),0.56,IF(AND(A715="USA",AE715=2050),0.45,IF(AND(A715="Japan",AE715=2035),0.62,IF(AND(A715="Japan",AE715=2050),0.51,IF(AND(A715="Russia",AE715=2035),0.55,IF(AND(A715="Russia",AE715=2050),0.41,IF(AND(A715="China",AE715=2035),0.54,IF(AND(A715="China",AE715=2050),0.44,IF(AND(A715="India",AE715=2035),0.55,IF(AND(A715="India",AE715=2050),0.42,IF(AND(A715="Middle East",AE715=2035),0.53,IF(AND(A715="Middle East",AE715=2050),0.41,IF(AND(A715="Africa",AE715=2035),0.53,IF(AND(A715="Africa",AE715=2050),0.41,IF(AND(A715="Brazil",AE715=2035),0.6,IF(AND(A715="Brazil",AE715=2050),0.5,""))))))))))))))))))</f>
        <v>*0.53</v>
      </c>
      <c r="AG715" s="51" t="str">
        <f aca="false">AG714</f>
        <v>REZoning_Sol-Win</v>
      </c>
      <c r="AI715" s="0" t="s">
        <v>762</v>
      </c>
      <c r="AJ715" s="50" t="s">
        <v>35</v>
      </c>
      <c r="AK715" s="0" t="n">
        <v>2050</v>
      </c>
      <c r="AL715" s="51" t="str">
        <f aca="false">"*"&amp;IF(AND(A715="EU",AK715=2035),0.58,IF(AND(A715="EU",AK715=2050),0.49,IF(AND(A715="USA",AK715=2035),0.56,IF(AND(A715="USA",AK715=2050),0.45,IF(AND(A715="Japan",AK715=2035),0.62,IF(AND(A715="Japan",AK715=2050),0.51,IF(AND(A715="Russia",AK715=2035),0.55,IF(AND(A715="Russia",AK715=2050),0.41,IF(AND(A715="China",AK715=2035),0.54,IF(AND(A715="China",AK715=2050),0.44,IF(AND(A715="India",AK715=2035),0.55,IF(AND(A715="India",AK715=2050),0.42,IF(AND(A715="Middle East",AK715=2035),0.53,IF(AND(A715="Middle East",AK715=2050),0.41,IF(AND(A715="Africa",AK715=2035),0.53,IF(AND(A715="Africa",AK715=2050),0.41,IF(AND(A715="Brazil",AK715=2035),0.6,IF(AND(A715="Brazil",AK715=2050),0.5,""))))))))))))))))))</f>
        <v>*0.41</v>
      </c>
      <c r="AM715" s="51" t="str">
        <f aca="false">AM714</f>
        <v>REZoning_Sol-Win</v>
      </c>
      <c r="AP715" s="0" t="s">
        <v>762</v>
      </c>
      <c r="AQ715" s="0" t="s">
        <v>35</v>
      </c>
      <c r="AR715" s="0" t="n">
        <v>2100</v>
      </c>
      <c r="AS715" s="0" t="s">
        <v>45</v>
      </c>
      <c r="AT715" s="0" t="s">
        <v>36</v>
      </c>
    </row>
    <row r="716" customFormat="false" ht="28.5" hidden="false" customHeight="true" outlineLevel="0" collapsed="false">
      <c r="A716" s="3" t="s">
        <v>57</v>
      </c>
      <c r="C716" s="0" t="s">
        <v>763</v>
      </c>
      <c r="D716" s="50" t="s">
        <v>35</v>
      </c>
      <c r="E716" s="0" t="n">
        <v>2035</v>
      </c>
      <c r="F716" s="51" t="str">
        <f aca="false">"*"&amp;IF(AND(A716="EU",E716=2035),0.63,IF(AND(A716="EU",E716=2050),0.54,IF(AND(A716="USA",E716=2035),0.64,IF(AND(A716="USA",E716=2050),0.54,IF(AND(A716="Japan",E716=2035),0.68,IF(AND(A716="Japan",E716=2050),0.58,IF(AND(A716="Russia",E716=2035),0.65,IF(AND(A716="Russia",E716=2050),0.54,IF(AND(A716="China",E716=2035),0.61,IF(AND(A716="China",E716=2050),0.49,IF(AND(A716="India",E716=2035),0.6,IF(AND(A716="India",E716=2050),0.49,IF(AND(A716="Middle East",E716=2035),0.6,IF(AND(A716="Middle East",E716=2050),0.5,IF(AND(A716="Africa",E716=2035),0.61,IF(AND(A716="Africa",E716=2050),0.5,IF(AND(A716="Brazil",E716=2035),0.64,IF(AND(A716="Brazil",E716=2050),0.54,""))))))))))))))))))</f>
        <v>*0.6</v>
      </c>
      <c r="H716" s="0" t="s">
        <v>763</v>
      </c>
      <c r="I716" s="50" t="s">
        <v>35</v>
      </c>
      <c r="J716" s="0" t="n">
        <v>2050</v>
      </c>
      <c r="K716" s="48" t="str">
        <f aca="false">"*"&amp;IF(AND(A716="EU",J716=2035),0.63,IF(AND(A716="EU",J716=2050),0.54,IF(AND(A716="USA",J716=2035),0.64,IF(AND(A716="USA",J716=2050),0.54,IF(AND(A716="Japan",J716=2035),0.68,IF(AND(A716="Japan",J716=2050),0.58,IF(AND(A716="Russia",J716=2035),0.65,IF(AND(A716="Russia",J716=2050),0.54,IF(AND(A716="China",J716=2035),0.61,IF(AND(A716="China",J716=2050),0.49,IF(AND(A716="India",J716=2035),0.6,IF(AND(A716="India",J716=2050),0.49,IF(AND(A716="Middle East",J716=2035),0.6,IF(AND(A716="Middle East",J716=2050),0.5,IF(AND(A716="Africa",J716=2035),0.61,IF(AND(A716="Africa",J716=2050),0.5,IF(AND(A716="Brazil",J716=2035),0.64,IF(AND(A716="Brazil",J716=2050),0.54,""))))))))))))))))))</f>
        <v>*0.5</v>
      </c>
      <c r="P716" s="41" t="s">
        <v>763</v>
      </c>
      <c r="Q716" s="52" t="s">
        <v>35</v>
      </c>
      <c r="R716" s="41" t="n">
        <v>2035</v>
      </c>
      <c r="S716" s="53" t="str">
        <f aca="false">"*"&amp;IF(AND(A716="EU",R716=2035),0.62,IF(AND(A716="EU",R716=2050),0.51,IF(AND(A716="USA",R716=2035),0.62,IF(AND(A716="USA",R716=2050),0.5,IF(AND(A716="Japan",R716=2035),0.65,IF(AND(A716="Japan",R716=2050),0.55,IF(AND(A716="Russia",R716=2035),0.63,IF(AND(A716="Russia",R716=2050),0.52,IF(AND(A716="China",R716=2035),0.59,IF(AND(A716="China",R716=2050),0.47,IF(AND(A716="India",R716=2035),0.58,IF(AND(A716="India",R716=2050),0.47,IF(AND(A716="Middle East",R716=2035),0.59,IF(AND(A716="Middle East",R716=2050),0.47,IF(AND(A716="Africa",R716=2035),0.58,IF(AND(A716="Africa",R716=2050),0.47,IF(AND(A716="Brazil",R716=2035),0.64,IF(AND(A716="Brazil",R716=2050),0.53,""))))))))))))))))))</f>
        <v>*0.59</v>
      </c>
      <c r="U716" s="41" t="s">
        <v>763</v>
      </c>
      <c r="V716" s="52" t="s">
        <v>35</v>
      </c>
      <c r="W716" s="41" t="n">
        <v>2050</v>
      </c>
      <c r="X716" s="53" t="str">
        <f aca="false">"*"&amp;IF(AND(A716="EU",W716=2035),0.62,IF(AND(A716="EU",W716=2050),0.51,IF(AND(A716="USA",W716=2035),0.62,IF(AND(A716="USA",W716=2050),0.5,IF(AND(A716="Japan",W716=2035),0.65,IF(AND(A716="Japan",W716=2050),0.55,IF(AND(A716="Russia",W716=2035),0.63,IF(AND(A716="Russia",W716=2050),0.52,IF(AND(A716="China",W716=2035),0.59,IF(AND(A716="China",W716=2050),0.47,IF(AND(A716="India",W716=2035),0.58,IF(AND(A716="India",W716=2050),0.47,IF(AND(A716="Middle East",W716=2035),0.59,IF(AND(A716="Middle East",W716=2050),0.47,IF(AND(A716="Africa",W716=2035),0.58,IF(AND(A716="Africa",W716=2050),0.47,IF(AND(A716="Brazil",W716=2035),0.64,IF(AND(A716="Brazil",W716=2050),0.53,""))))))))))))))))))</f>
        <v>*0.47</v>
      </c>
      <c r="AC716" s="0" t="s">
        <v>763</v>
      </c>
      <c r="AD716" s="50" t="s">
        <v>35</v>
      </c>
      <c r="AE716" s="0" t="n">
        <v>2035</v>
      </c>
      <c r="AF716" s="51" t="str">
        <f aca="false">"*"&amp;IF(AND(A716="EU",AE716=2035),0.58,IF(AND(A716="EU",AE716=2050),0.49,IF(AND(A716="USA",AE716=2035),0.56,IF(AND(A716="USA",AE716=2050),0.45,IF(AND(A716="Japan",AE716=2035),0.62,IF(AND(A716="Japan",AE716=2050),0.51,IF(AND(A716="Russia",AE716=2035),0.55,IF(AND(A716="Russia",AE716=2050),0.41,IF(AND(A716="China",AE716=2035),0.54,IF(AND(A716="China",AE716=2050),0.44,IF(AND(A716="India",AE716=2035),0.55,IF(AND(A716="India",AE716=2050),0.42,IF(AND(A716="Middle East",AE716=2035),0.53,IF(AND(A716="Middle East",AE716=2050),0.41,IF(AND(A716="Africa",AE716=2035),0.53,IF(AND(A716="Africa",AE716=2050),0.41,IF(AND(A716="Brazil",AE716=2035),0.6,IF(AND(A716="Brazil",AE716=2050),0.5,""))))))))))))))))))</f>
        <v>*0.53</v>
      </c>
      <c r="AG716" s="51" t="str">
        <f aca="false">AG715</f>
        <v>REZoning_Sol-Win</v>
      </c>
      <c r="AI716" s="0" t="s">
        <v>763</v>
      </c>
      <c r="AJ716" s="50" t="s">
        <v>35</v>
      </c>
      <c r="AK716" s="0" t="n">
        <v>2050</v>
      </c>
      <c r="AL716" s="51" t="str">
        <f aca="false">"*"&amp;IF(AND(A716="EU",AK716=2035),0.58,IF(AND(A716="EU",AK716=2050),0.49,IF(AND(A716="USA",AK716=2035),0.56,IF(AND(A716="USA",AK716=2050),0.45,IF(AND(A716="Japan",AK716=2035),0.62,IF(AND(A716="Japan",AK716=2050),0.51,IF(AND(A716="Russia",AK716=2035),0.55,IF(AND(A716="Russia",AK716=2050),0.41,IF(AND(A716="China",AK716=2035),0.54,IF(AND(A716="China",AK716=2050),0.44,IF(AND(A716="India",AK716=2035),0.55,IF(AND(A716="India",AK716=2050),0.42,IF(AND(A716="Middle East",AK716=2035),0.53,IF(AND(A716="Middle East",AK716=2050),0.41,IF(AND(A716="Africa",AK716=2035),0.53,IF(AND(A716="Africa",AK716=2050),0.41,IF(AND(A716="Brazil",AK716=2035),0.6,IF(AND(A716="Brazil",AK716=2050),0.5,""))))))))))))))))))</f>
        <v>*0.41</v>
      </c>
      <c r="AM716" s="51" t="str">
        <f aca="false">AM715</f>
        <v>REZoning_Sol-Win</v>
      </c>
      <c r="AP716" s="0" t="s">
        <v>763</v>
      </c>
      <c r="AQ716" s="0" t="s">
        <v>35</v>
      </c>
      <c r="AR716" s="0" t="n">
        <v>2100</v>
      </c>
      <c r="AS716" s="0" t="s">
        <v>45</v>
      </c>
      <c r="AT716" s="0" t="s">
        <v>36</v>
      </c>
    </row>
    <row r="717" customFormat="false" ht="28.5" hidden="false" customHeight="true" outlineLevel="0" collapsed="false">
      <c r="A717" s="3" t="s">
        <v>57</v>
      </c>
      <c r="C717" s="0" t="s">
        <v>764</v>
      </c>
      <c r="D717" s="50" t="s">
        <v>35</v>
      </c>
      <c r="E717" s="0" t="n">
        <v>2035</v>
      </c>
      <c r="F717" s="51" t="str">
        <f aca="false">"*"&amp;IF(AND(A717="EU",E717=2035),0.63,IF(AND(A717="EU",E717=2050),0.54,IF(AND(A717="USA",E717=2035),0.64,IF(AND(A717="USA",E717=2050),0.54,IF(AND(A717="Japan",E717=2035),0.68,IF(AND(A717="Japan",E717=2050),0.58,IF(AND(A717="Russia",E717=2035),0.65,IF(AND(A717="Russia",E717=2050),0.54,IF(AND(A717="China",E717=2035),0.61,IF(AND(A717="China",E717=2050),0.49,IF(AND(A717="India",E717=2035),0.6,IF(AND(A717="India",E717=2050),0.49,IF(AND(A717="Middle East",E717=2035),0.6,IF(AND(A717="Middle East",E717=2050),0.5,IF(AND(A717="Africa",E717=2035),0.61,IF(AND(A717="Africa",E717=2050),0.5,IF(AND(A717="Brazil",E717=2035),0.64,IF(AND(A717="Brazil",E717=2050),0.54,""))))))))))))))))))</f>
        <v>*0.6</v>
      </c>
      <c r="H717" s="0" t="s">
        <v>764</v>
      </c>
      <c r="I717" s="50" t="s">
        <v>35</v>
      </c>
      <c r="J717" s="0" t="n">
        <v>2050</v>
      </c>
      <c r="K717" s="48" t="str">
        <f aca="false">"*"&amp;IF(AND(A717="EU",J717=2035),0.63,IF(AND(A717="EU",J717=2050),0.54,IF(AND(A717="USA",J717=2035),0.64,IF(AND(A717="USA",J717=2050),0.54,IF(AND(A717="Japan",J717=2035),0.68,IF(AND(A717="Japan",J717=2050),0.58,IF(AND(A717="Russia",J717=2035),0.65,IF(AND(A717="Russia",J717=2050),0.54,IF(AND(A717="China",J717=2035),0.61,IF(AND(A717="China",J717=2050),0.49,IF(AND(A717="India",J717=2035),0.6,IF(AND(A717="India",J717=2050),0.49,IF(AND(A717="Middle East",J717=2035),0.6,IF(AND(A717="Middle East",J717=2050),0.5,IF(AND(A717="Africa",J717=2035),0.61,IF(AND(A717="Africa",J717=2050),0.5,IF(AND(A717="Brazil",J717=2035),0.64,IF(AND(A717="Brazil",J717=2050),0.54,""))))))))))))))))))</f>
        <v>*0.5</v>
      </c>
      <c r="P717" s="41" t="s">
        <v>764</v>
      </c>
      <c r="Q717" s="52" t="s">
        <v>35</v>
      </c>
      <c r="R717" s="41" t="n">
        <v>2035</v>
      </c>
      <c r="S717" s="53" t="str">
        <f aca="false">"*"&amp;IF(AND(A717="EU",R717=2035),0.62,IF(AND(A717="EU",R717=2050),0.51,IF(AND(A717="USA",R717=2035),0.62,IF(AND(A717="USA",R717=2050),0.5,IF(AND(A717="Japan",R717=2035),0.65,IF(AND(A717="Japan",R717=2050),0.55,IF(AND(A717="Russia",R717=2035),0.63,IF(AND(A717="Russia",R717=2050),0.52,IF(AND(A717="China",R717=2035),0.59,IF(AND(A717="China",R717=2050),0.47,IF(AND(A717="India",R717=2035),0.58,IF(AND(A717="India",R717=2050),0.47,IF(AND(A717="Middle East",R717=2035),0.59,IF(AND(A717="Middle East",R717=2050),0.47,IF(AND(A717="Africa",R717=2035),0.58,IF(AND(A717="Africa",R717=2050),0.47,IF(AND(A717="Brazil",R717=2035),0.64,IF(AND(A717="Brazil",R717=2050),0.53,""))))))))))))))))))</f>
        <v>*0.59</v>
      </c>
      <c r="U717" s="41" t="s">
        <v>764</v>
      </c>
      <c r="V717" s="52" t="s">
        <v>35</v>
      </c>
      <c r="W717" s="41" t="n">
        <v>2050</v>
      </c>
      <c r="X717" s="53" t="str">
        <f aca="false">"*"&amp;IF(AND(A717="EU",W717=2035),0.62,IF(AND(A717="EU",W717=2050),0.51,IF(AND(A717="USA",W717=2035),0.62,IF(AND(A717="USA",W717=2050),0.5,IF(AND(A717="Japan",W717=2035),0.65,IF(AND(A717="Japan",W717=2050),0.55,IF(AND(A717="Russia",W717=2035),0.63,IF(AND(A717="Russia",W717=2050),0.52,IF(AND(A717="China",W717=2035),0.59,IF(AND(A717="China",W717=2050),0.47,IF(AND(A717="India",W717=2035),0.58,IF(AND(A717="India",W717=2050),0.47,IF(AND(A717="Middle East",W717=2035),0.59,IF(AND(A717="Middle East",W717=2050),0.47,IF(AND(A717="Africa",W717=2035),0.58,IF(AND(A717="Africa",W717=2050),0.47,IF(AND(A717="Brazil",W717=2035),0.64,IF(AND(A717="Brazil",W717=2050),0.53,""))))))))))))))))))</f>
        <v>*0.47</v>
      </c>
      <c r="AC717" s="0" t="s">
        <v>764</v>
      </c>
      <c r="AD717" s="50" t="s">
        <v>35</v>
      </c>
      <c r="AE717" s="0" t="n">
        <v>2035</v>
      </c>
      <c r="AF717" s="51" t="str">
        <f aca="false">"*"&amp;IF(AND(A717="EU",AE717=2035),0.58,IF(AND(A717="EU",AE717=2050),0.49,IF(AND(A717="USA",AE717=2035),0.56,IF(AND(A717="USA",AE717=2050),0.45,IF(AND(A717="Japan",AE717=2035),0.62,IF(AND(A717="Japan",AE717=2050),0.51,IF(AND(A717="Russia",AE717=2035),0.55,IF(AND(A717="Russia",AE717=2050),0.41,IF(AND(A717="China",AE717=2035),0.54,IF(AND(A717="China",AE717=2050),0.44,IF(AND(A717="India",AE717=2035),0.55,IF(AND(A717="India",AE717=2050),0.42,IF(AND(A717="Middle East",AE717=2035),0.53,IF(AND(A717="Middle East",AE717=2050),0.41,IF(AND(A717="Africa",AE717=2035),0.53,IF(AND(A717="Africa",AE717=2050),0.41,IF(AND(A717="Brazil",AE717=2035),0.6,IF(AND(A717="Brazil",AE717=2050),0.5,""))))))))))))))))))</f>
        <v>*0.53</v>
      </c>
      <c r="AG717" s="51" t="str">
        <f aca="false">AG716</f>
        <v>REZoning_Sol-Win</v>
      </c>
      <c r="AI717" s="0" t="s">
        <v>764</v>
      </c>
      <c r="AJ717" s="50" t="s">
        <v>35</v>
      </c>
      <c r="AK717" s="0" t="n">
        <v>2050</v>
      </c>
      <c r="AL717" s="51" t="str">
        <f aca="false">"*"&amp;IF(AND(A717="EU",AK717=2035),0.58,IF(AND(A717="EU",AK717=2050),0.49,IF(AND(A717="USA",AK717=2035),0.56,IF(AND(A717="USA",AK717=2050),0.45,IF(AND(A717="Japan",AK717=2035),0.62,IF(AND(A717="Japan",AK717=2050),0.51,IF(AND(A717="Russia",AK717=2035),0.55,IF(AND(A717="Russia",AK717=2050),0.41,IF(AND(A717="China",AK717=2035),0.54,IF(AND(A717="China",AK717=2050),0.44,IF(AND(A717="India",AK717=2035),0.55,IF(AND(A717="India",AK717=2050),0.42,IF(AND(A717="Middle East",AK717=2035),0.53,IF(AND(A717="Middle East",AK717=2050),0.41,IF(AND(A717="Africa",AK717=2035),0.53,IF(AND(A717="Africa",AK717=2050),0.41,IF(AND(A717="Brazil",AK717=2035),0.6,IF(AND(A717="Brazil",AK717=2050),0.5,""))))))))))))))))))</f>
        <v>*0.41</v>
      </c>
      <c r="AM717" s="51" t="str">
        <f aca="false">AM716</f>
        <v>REZoning_Sol-Win</v>
      </c>
      <c r="AP717" s="0" t="s">
        <v>764</v>
      </c>
      <c r="AQ717" s="0" t="s">
        <v>35</v>
      </c>
      <c r="AR717" s="0" t="n">
        <v>2100</v>
      </c>
      <c r="AS717" s="0" t="s">
        <v>45</v>
      </c>
      <c r="AT717" s="0" t="s">
        <v>36</v>
      </c>
    </row>
    <row r="718" customFormat="false" ht="28.5" hidden="false" customHeight="true" outlineLevel="0" collapsed="false">
      <c r="A718" s="3" t="s">
        <v>57</v>
      </c>
      <c r="C718" s="0" t="s">
        <v>765</v>
      </c>
      <c r="D718" s="50" t="s">
        <v>35</v>
      </c>
      <c r="E718" s="0" t="n">
        <v>2035</v>
      </c>
      <c r="F718" s="51" t="str">
        <f aca="false">"*"&amp;IF(AND(A718="EU",E718=2035),0.63,IF(AND(A718="EU",E718=2050),0.54,IF(AND(A718="USA",E718=2035),0.64,IF(AND(A718="USA",E718=2050),0.54,IF(AND(A718="Japan",E718=2035),0.68,IF(AND(A718="Japan",E718=2050),0.58,IF(AND(A718="Russia",E718=2035),0.65,IF(AND(A718="Russia",E718=2050),0.54,IF(AND(A718="China",E718=2035),0.61,IF(AND(A718="China",E718=2050),0.49,IF(AND(A718="India",E718=2035),0.6,IF(AND(A718="India",E718=2050),0.49,IF(AND(A718="Middle East",E718=2035),0.6,IF(AND(A718="Middle East",E718=2050),0.5,IF(AND(A718="Africa",E718=2035),0.61,IF(AND(A718="Africa",E718=2050),0.5,IF(AND(A718="Brazil",E718=2035),0.64,IF(AND(A718="Brazil",E718=2050),0.54,""))))))))))))))))))</f>
        <v>*0.6</v>
      </c>
      <c r="H718" s="0" t="s">
        <v>765</v>
      </c>
      <c r="I718" s="50" t="s">
        <v>35</v>
      </c>
      <c r="J718" s="0" t="n">
        <v>2050</v>
      </c>
      <c r="K718" s="48" t="str">
        <f aca="false">"*"&amp;IF(AND(A718="EU",J718=2035),0.63,IF(AND(A718="EU",J718=2050),0.54,IF(AND(A718="USA",J718=2035),0.64,IF(AND(A718="USA",J718=2050),0.54,IF(AND(A718="Japan",J718=2035),0.68,IF(AND(A718="Japan",J718=2050),0.58,IF(AND(A718="Russia",J718=2035),0.65,IF(AND(A718="Russia",J718=2050),0.54,IF(AND(A718="China",J718=2035),0.61,IF(AND(A718="China",J718=2050),0.49,IF(AND(A718="India",J718=2035),0.6,IF(AND(A718="India",J718=2050),0.49,IF(AND(A718="Middle East",J718=2035),0.6,IF(AND(A718="Middle East",J718=2050),0.5,IF(AND(A718="Africa",J718=2035),0.61,IF(AND(A718="Africa",J718=2050),0.5,IF(AND(A718="Brazil",J718=2035),0.64,IF(AND(A718="Brazil",J718=2050),0.54,""))))))))))))))))))</f>
        <v>*0.5</v>
      </c>
      <c r="P718" s="41" t="s">
        <v>765</v>
      </c>
      <c r="Q718" s="52" t="s">
        <v>35</v>
      </c>
      <c r="R718" s="41" t="n">
        <v>2035</v>
      </c>
      <c r="S718" s="53" t="str">
        <f aca="false">"*"&amp;IF(AND(A718="EU",R718=2035),0.62,IF(AND(A718="EU",R718=2050),0.51,IF(AND(A718="USA",R718=2035),0.62,IF(AND(A718="USA",R718=2050),0.5,IF(AND(A718="Japan",R718=2035),0.65,IF(AND(A718="Japan",R718=2050),0.55,IF(AND(A718="Russia",R718=2035),0.63,IF(AND(A718="Russia",R718=2050),0.52,IF(AND(A718="China",R718=2035),0.59,IF(AND(A718="China",R718=2050),0.47,IF(AND(A718="India",R718=2035),0.58,IF(AND(A718="India",R718=2050),0.47,IF(AND(A718="Middle East",R718=2035),0.59,IF(AND(A718="Middle East",R718=2050),0.47,IF(AND(A718="Africa",R718=2035),0.58,IF(AND(A718="Africa",R718=2050),0.47,IF(AND(A718="Brazil",R718=2035),0.64,IF(AND(A718="Brazil",R718=2050),0.53,""))))))))))))))))))</f>
        <v>*0.59</v>
      </c>
      <c r="U718" s="41" t="s">
        <v>765</v>
      </c>
      <c r="V718" s="52" t="s">
        <v>35</v>
      </c>
      <c r="W718" s="41" t="n">
        <v>2050</v>
      </c>
      <c r="X718" s="53" t="str">
        <f aca="false">"*"&amp;IF(AND(A718="EU",W718=2035),0.62,IF(AND(A718="EU",W718=2050),0.51,IF(AND(A718="USA",W718=2035),0.62,IF(AND(A718="USA",W718=2050),0.5,IF(AND(A718="Japan",W718=2035),0.65,IF(AND(A718="Japan",W718=2050),0.55,IF(AND(A718="Russia",W718=2035),0.63,IF(AND(A718="Russia",W718=2050),0.52,IF(AND(A718="China",W718=2035),0.59,IF(AND(A718="China",W718=2050),0.47,IF(AND(A718="India",W718=2035),0.58,IF(AND(A718="India",W718=2050),0.47,IF(AND(A718="Middle East",W718=2035),0.59,IF(AND(A718="Middle East",W718=2050),0.47,IF(AND(A718="Africa",W718=2035),0.58,IF(AND(A718="Africa",W718=2050),0.47,IF(AND(A718="Brazil",W718=2035),0.64,IF(AND(A718="Brazil",W718=2050),0.53,""))))))))))))))))))</f>
        <v>*0.47</v>
      </c>
      <c r="AC718" s="0" t="s">
        <v>765</v>
      </c>
      <c r="AD718" s="50" t="s">
        <v>35</v>
      </c>
      <c r="AE718" s="0" t="n">
        <v>2035</v>
      </c>
      <c r="AF718" s="51" t="str">
        <f aca="false">"*"&amp;IF(AND(A718="EU",AE718=2035),0.58,IF(AND(A718="EU",AE718=2050),0.49,IF(AND(A718="USA",AE718=2035),0.56,IF(AND(A718="USA",AE718=2050),0.45,IF(AND(A718="Japan",AE718=2035),0.62,IF(AND(A718="Japan",AE718=2050),0.51,IF(AND(A718="Russia",AE718=2035),0.55,IF(AND(A718="Russia",AE718=2050),0.41,IF(AND(A718="China",AE718=2035),0.54,IF(AND(A718="China",AE718=2050),0.44,IF(AND(A718="India",AE718=2035),0.55,IF(AND(A718="India",AE718=2050),0.42,IF(AND(A718="Middle East",AE718=2035),0.53,IF(AND(A718="Middle East",AE718=2050),0.41,IF(AND(A718="Africa",AE718=2035),0.53,IF(AND(A718="Africa",AE718=2050),0.41,IF(AND(A718="Brazil",AE718=2035),0.6,IF(AND(A718="Brazil",AE718=2050),0.5,""))))))))))))))))))</f>
        <v>*0.53</v>
      </c>
      <c r="AG718" s="51" t="str">
        <f aca="false">AG717</f>
        <v>REZoning_Sol-Win</v>
      </c>
      <c r="AI718" s="0" t="s">
        <v>765</v>
      </c>
      <c r="AJ718" s="50" t="s">
        <v>35</v>
      </c>
      <c r="AK718" s="0" t="n">
        <v>2050</v>
      </c>
      <c r="AL718" s="51" t="str">
        <f aca="false">"*"&amp;IF(AND(A718="EU",AK718=2035),0.58,IF(AND(A718="EU",AK718=2050),0.49,IF(AND(A718="USA",AK718=2035),0.56,IF(AND(A718="USA",AK718=2050),0.45,IF(AND(A718="Japan",AK718=2035),0.62,IF(AND(A718="Japan",AK718=2050),0.51,IF(AND(A718="Russia",AK718=2035),0.55,IF(AND(A718="Russia",AK718=2050),0.41,IF(AND(A718="China",AK718=2035),0.54,IF(AND(A718="China",AK718=2050),0.44,IF(AND(A718="India",AK718=2035),0.55,IF(AND(A718="India",AK718=2050),0.42,IF(AND(A718="Middle East",AK718=2035),0.53,IF(AND(A718="Middle East",AK718=2050),0.41,IF(AND(A718="Africa",AK718=2035),0.53,IF(AND(A718="Africa",AK718=2050),0.41,IF(AND(A718="Brazil",AK718=2035),0.6,IF(AND(A718="Brazil",AK718=2050),0.5,""))))))))))))))))))</f>
        <v>*0.41</v>
      </c>
      <c r="AM718" s="51" t="str">
        <f aca="false">AM717</f>
        <v>REZoning_Sol-Win</v>
      </c>
      <c r="AP718" s="0" t="s">
        <v>765</v>
      </c>
      <c r="AQ718" s="0" t="s">
        <v>35</v>
      </c>
      <c r="AR718" s="0" t="n">
        <v>2100</v>
      </c>
      <c r="AS718" s="0" t="s">
        <v>45</v>
      </c>
      <c r="AT718" s="0" t="s">
        <v>36</v>
      </c>
    </row>
    <row r="719" customFormat="false" ht="28.5" hidden="false" customHeight="true" outlineLevel="0" collapsed="false">
      <c r="A719" s="3" t="s">
        <v>57</v>
      </c>
      <c r="C719" s="0" t="s">
        <v>766</v>
      </c>
      <c r="D719" s="50" t="s">
        <v>35</v>
      </c>
      <c r="E719" s="0" t="n">
        <v>2035</v>
      </c>
      <c r="F719" s="51" t="str">
        <f aca="false">"*"&amp;IF(AND(A719="EU",E719=2035),0.63,IF(AND(A719="EU",E719=2050),0.54,IF(AND(A719="USA",E719=2035),0.64,IF(AND(A719="USA",E719=2050),0.54,IF(AND(A719="Japan",E719=2035),0.68,IF(AND(A719="Japan",E719=2050),0.58,IF(AND(A719="Russia",E719=2035),0.65,IF(AND(A719="Russia",E719=2050),0.54,IF(AND(A719="China",E719=2035),0.61,IF(AND(A719="China",E719=2050),0.49,IF(AND(A719="India",E719=2035),0.6,IF(AND(A719="India",E719=2050),0.49,IF(AND(A719="Middle East",E719=2035),0.6,IF(AND(A719="Middle East",E719=2050),0.5,IF(AND(A719="Africa",E719=2035),0.61,IF(AND(A719="Africa",E719=2050),0.5,IF(AND(A719="Brazil",E719=2035),0.64,IF(AND(A719="Brazil",E719=2050),0.54,""))))))))))))))))))</f>
        <v>*0.6</v>
      </c>
      <c r="H719" s="0" t="s">
        <v>766</v>
      </c>
      <c r="I719" s="50" t="s">
        <v>35</v>
      </c>
      <c r="J719" s="0" t="n">
        <v>2050</v>
      </c>
      <c r="K719" s="48" t="str">
        <f aca="false">"*"&amp;IF(AND(A719="EU",J719=2035),0.63,IF(AND(A719="EU",J719=2050),0.54,IF(AND(A719="USA",J719=2035),0.64,IF(AND(A719="USA",J719=2050),0.54,IF(AND(A719="Japan",J719=2035),0.68,IF(AND(A719="Japan",J719=2050),0.58,IF(AND(A719="Russia",J719=2035),0.65,IF(AND(A719="Russia",J719=2050),0.54,IF(AND(A719="China",J719=2035),0.61,IF(AND(A719="China",J719=2050),0.49,IF(AND(A719="India",J719=2035),0.6,IF(AND(A719="India",J719=2050),0.49,IF(AND(A719="Middle East",J719=2035),0.6,IF(AND(A719="Middle East",J719=2050),0.5,IF(AND(A719="Africa",J719=2035),0.61,IF(AND(A719="Africa",J719=2050),0.5,IF(AND(A719="Brazil",J719=2035),0.64,IF(AND(A719="Brazil",J719=2050),0.54,""))))))))))))))))))</f>
        <v>*0.5</v>
      </c>
      <c r="P719" s="41" t="s">
        <v>766</v>
      </c>
      <c r="Q719" s="52" t="s">
        <v>35</v>
      </c>
      <c r="R719" s="41" t="n">
        <v>2035</v>
      </c>
      <c r="S719" s="53" t="str">
        <f aca="false">"*"&amp;IF(AND(A719="EU",R719=2035),0.62,IF(AND(A719="EU",R719=2050),0.51,IF(AND(A719="USA",R719=2035),0.62,IF(AND(A719="USA",R719=2050),0.5,IF(AND(A719="Japan",R719=2035),0.65,IF(AND(A719="Japan",R719=2050),0.55,IF(AND(A719="Russia",R719=2035),0.63,IF(AND(A719="Russia",R719=2050),0.52,IF(AND(A719="China",R719=2035),0.59,IF(AND(A719="China",R719=2050),0.47,IF(AND(A719="India",R719=2035),0.58,IF(AND(A719="India",R719=2050),0.47,IF(AND(A719="Middle East",R719=2035),0.59,IF(AND(A719="Middle East",R719=2050),0.47,IF(AND(A719="Africa",R719=2035),0.58,IF(AND(A719="Africa",R719=2050),0.47,IF(AND(A719="Brazil",R719=2035),0.64,IF(AND(A719="Brazil",R719=2050),0.53,""))))))))))))))))))</f>
        <v>*0.59</v>
      </c>
      <c r="U719" s="41" t="s">
        <v>766</v>
      </c>
      <c r="V719" s="52" t="s">
        <v>35</v>
      </c>
      <c r="W719" s="41" t="n">
        <v>2050</v>
      </c>
      <c r="X719" s="53" t="str">
        <f aca="false">"*"&amp;IF(AND(A719="EU",W719=2035),0.62,IF(AND(A719="EU",W719=2050),0.51,IF(AND(A719="USA",W719=2035),0.62,IF(AND(A719="USA",W719=2050),0.5,IF(AND(A719="Japan",W719=2035),0.65,IF(AND(A719="Japan",W719=2050),0.55,IF(AND(A719="Russia",W719=2035),0.63,IF(AND(A719="Russia",W719=2050),0.52,IF(AND(A719="China",W719=2035),0.59,IF(AND(A719="China",W719=2050),0.47,IF(AND(A719="India",W719=2035),0.58,IF(AND(A719="India",W719=2050),0.47,IF(AND(A719="Middle East",W719=2035),0.59,IF(AND(A719="Middle East",W719=2050),0.47,IF(AND(A719="Africa",W719=2035),0.58,IF(AND(A719="Africa",W719=2050),0.47,IF(AND(A719="Brazil",W719=2035),0.64,IF(AND(A719="Brazil",W719=2050),0.53,""))))))))))))))))))</f>
        <v>*0.47</v>
      </c>
      <c r="AC719" s="0" t="s">
        <v>766</v>
      </c>
      <c r="AD719" s="50" t="s">
        <v>35</v>
      </c>
      <c r="AE719" s="0" t="n">
        <v>2035</v>
      </c>
      <c r="AF719" s="51" t="str">
        <f aca="false">"*"&amp;IF(AND(A719="EU",AE719=2035),0.58,IF(AND(A719="EU",AE719=2050),0.49,IF(AND(A719="USA",AE719=2035),0.56,IF(AND(A719="USA",AE719=2050),0.45,IF(AND(A719="Japan",AE719=2035),0.62,IF(AND(A719="Japan",AE719=2050),0.51,IF(AND(A719="Russia",AE719=2035),0.55,IF(AND(A719="Russia",AE719=2050),0.41,IF(AND(A719="China",AE719=2035),0.54,IF(AND(A719="China",AE719=2050),0.44,IF(AND(A719="India",AE719=2035),0.55,IF(AND(A719="India",AE719=2050),0.42,IF(AND(A719="Middle East",AE719=2035),0.53,IF(AND(A719="Middle East",AE719=2050),0.41,IF(AND(A719="Africa",AE719=2035),0.53,IF(AND(A719="Africa",AE719=2050),0.41,IF(AND(A719="Brazil",AE719=2035),0.6,IF(AND(A719="Brazil",AE719=2050),0.5,""))))))))))))))))))</f>
        <v>*0.53</v>
      </c>
      <c r="AG719" s="51" t="str">
        <f aca="false">AG718</f>
        <v>REZoning_Sol-Win</v>
      </c>
      <c r="AI719" s="0" t="s">
        <v>766</v>
      </c>
      <c r="AJ719" s="50" t="s">
        <v>35</v>
      </c>
      <c r="AK719" s="0" t="n">
        <v>2050</v>
      </c>
      <c r="AL719" s="51" t="str">
        <f aca="false">"*"&amp;IF(AND(A719="EU",AK719=2035),0.58,IF(AND(A719="EU",AK719=2050),0.49,IF(AND(A719="USA",AK719=2035),0.56,IF(AND(A719="USA",AK719=2050),0.45,IF(AND(A719="Japan",AK719=2035),0.62,IF(AND(A719="Japan",AK719=2050),0.51,IF(AND(A719="Russia",AK719=2035),0.55,IF(AND(A719="Russia",AK719=2050),0.41,IF(AND(A719="China",AK719=2035),0.54,IF(AND(A719="China",AK719=2050),0.44,IF(AND(A719="India",AK719=2035),0.55,IF(AND(A719="India",AK719=2050),0.42,IF(AND(A719="Middle East",AK719=2035),0.53,IF(AND(A719="Middle East",AK719=2050),0.41,IF(AND(A719="Africa",AK719=2035),0.53,IF(AND(A719="Africa",AK719=2050),0.41,IF(AND(A719="Brazil",AK719=2035),0.6,IF(AND(A719="Brazil",AK719=2050),0.5,""))))))))))))))))))</f>
        <v>*0.41</v>
      </c>
      <c r="AM719" s="51" t="str">
        <f aca="false">AM718</f>
        <v>REZoning_Sol-Win</v>
      </c>
      <c r="AP719" s="0" t="s">
        <v>766</v>
      </c>
      <c r="AQ719" s="0" t="s">
        <v>35</v>
      </c>
      <c r="AR719" s="0" t="n">
        <v>2100</v>
      </c>
      <c r="AS719" s="0" t="s">
        <v>45</v>
      </c>
      <c r="AT719" s="0" t="s">
        <v>36</v>
      </c>
    </row>
    <row r="720" customFormat="false" ht="28.5" hidden="false" customHeight="true" outlineLevel="0" collapsed="false">
      <c r="A720" s="3" t="s">
        <v>57</v>
      </c>
      <c r="C720" s="0" t="s">
        <v>767</v>
      </c>
      <c r="D720" s="50" t="s">
        <v>35</v>
      </c>
      <c r="E720" s="0" t="n">
        <v>2035</v>
      </c>
      <c r="F720" s="51" t="str">
        <f aca="false">"*"&amp;IF(AND(A720="EU",E720=2035),0.63,IF(AND(A720="EU",E720=2050),0.54,IF(AND(A720="USA",E720=2035),0.64,IF(AND(A720="USA",E720=2050),0.54,IF(AND(A720="Japan",E720=2035),0.68,IF(AND(A720="Japan",E720=2050),0.58,IF(AND(A720="Russia",E720=2035),0.65,IF(AND(A720="Russia",E720=2050),0.54,IF(AND(A720="China",E720=2035),0.61,IF(AND(A720="China",E720=2050),0.49,IF(AND(A720="India",E720=2035),0.6,IF(AND(A720="India",E720=2050),0.49,IF(AND(A720="Middle East",E720=2035),0.6,IF(AND(A720="Middle East",E720=2050),0.5,IF(AND(A720="Africa",E720=2035),0.61,IF(AND(A720="Africa",E720=2050),0.5,IF(AND(A720="Brazil",E720=2035),0.64,IF(AND(A720="Brazil",E720=2050),0.54,""))))))))))))))))))</f>
        <v>*0.6</v>
      </c>
      <c r="H720" s="0" t="s">
        <v>767</v>
      </c>
      <c r="I720" s="50" t="s">
        <v>35</v>
      </c>
      <c r="J720" s="0" t="n">
        <v>2050</v>
      </c>
      <c r="K720" s="48" t="str">
        <f aca="false">"*"&amp;IF(AND(A720="EU",J720=2035),0.63,IF(AND(A720="EU",J720=2050),0.54,IF(AND(A720="USA",J720=2035),0.64,IF(AND(A720="USA",J720=2050),0.54,IF(AND(A720="Japan",J720=2035),0.68,IF(AND(A720="Japan",J720=2050),0.58,IF(AND(A720="Russia",J720=2035),0.65,IF(AND(A720="Russia",J720=2050),0.54,IF(AND(A720="China",J720=2035),0.61,IF(AND(A720="China",J720=2050),0.49,IF(AND(A720="India",J720=2035),0.6,IF(AND(A720="India",J720=2050),0.49,IF(AND(A720="Middle East",J720=2035),0.6,IF(AND(A720="Middle East",J720=2050),0.5,IF(AND(A720="Africa",J720=2035),0.61,IF(AND(A720="Africa",J720=2050),0.5,IF(AND(A720="Brazil",J720=2035),0.64,IF(AND(A720="Brazil",J720=2050),0.54,""))))))))))))))))))</f>
        <v>*0.5</v>
      </c>
      <c r="P720" s="41" t="s">
        <v>767</v>
      </c>
      <c r="Q720" s="52" t="s">
        <v>35</v>
      </c>
      <c r="R720" s="41" t="n">
        <v>2035</v>
      </c>
      <c r="S720" s="53" t="str">
        <f aca="false">"*"&amp;IF(AND(A720="EU",R720=2035),0.62,IF(AND(A720="EU",R720=2050),0.51,IF(AND(A720="USA",R720=2035),0.62,IF(AND(A720="USA",R720=2050),0.5,IF(AND(A720="Japan",R720=2035),0.65,IF(AND(A720="Japan",R720=2050),0.55,IF(AND(A720="Russia",R720=2035),0.63,IF(AND(A720="Russia",R720=2050),0.52,IF(AND(A720="China",R720=2035),0.59,IF(AND(A720="China",R720=2050),0.47,IF(AND(A720="India",R720=2035),0.58,IF(AND(A720="India",R720=2050),0.47,IF(AND(A720="Middle East",R720=2035),0.59,IF(AND(A720="Middle East",R720=2050),0.47,IF(AND(A720="Africa",R720=2035),0.58,IF(AND(A720="Africa",R720=2050),0.47,IF(AND(A720="Brazil",R720=2035),0.64,IF(AND(A720="Brazil",R720=2050),0.53,""))))))))))))))))))</f>
        <v>*0.59</v>
      </c>
      <c r="U720" s="41" t="s">
        <v>767</v>
      </c>
      <c r="V720" s="52" t="s">
        <v>35</v>
      </c>
      <c r="W720" s="41" t="n">
        <v>2050</v>
      </c>
      <c r="X720" s="53" t="str">
        <f aca="false">"*"&amp;IF(AND(A720="EU",W720=2035),0.62,IF(AND(A720="EU",W720=2050),0.51,IF(AND(A720="USA",W720=2035),0.62,IF(AND(A720="USA",W720=2050),0.5,IF(AND(A720="Japan",W720=2035),0.65,IF(AND(A720="Japan",W720=2050),0.55,IF(AND(A720="Russia",W720=2035),0.63,IF(AND(A720="Russia",W720=2050),0.52,IF(AND(A720="China",W720=2035),0.59,IF(AND(A720="China",W720=2050),0.47,IF(AND(A720="India",W720=2035),0.58,IF(AND(A720="India",W720=2050),0.47,IF(AND(A720="Middle East",W720=2035),0.59,IF(AND(A720="Middle East",W720=2050),0.47,IF(AND(A720="Africa",W720=2035),0.58,IF(AND(A720="Africa",W720=2050),0.47,IF(AND(A720="Brazil",W720=2035),0.64,IF(AND(A720="Brazil",W720=2050),0.53,""))))))))))))))))))</f>
        <v>*0.47</v>
      </c>
      <c r="AC720" s="0" t="s">
        <v>767</v>
      </c>
      <c r="AD720" s="50" t="s">
        <v>35</v>
      </c>
      <c r="AE720" s="0" t="n">
        <v>2035</v>
      </c>
      <c r="AF720" s="51" t="str">
        <f aca="false">"*"&amp;IF(AND(A720="EU",AE720=2035),0.58,IF(AND(A720="EU",AE720=2050),0.49,IF(AND(A720="USA",AE720=2035),0.56,IF(AND(A720="USA",AE720=2050),0.45,IF(AND(A720="Japan",AE720=2035),0.62,IF(AND(A720="Japan",AE720=2050),0.51,IF(AND(A720="Russia",AE720=2035),0.55,IF(AND(A720="Russia",AE720=2050),0.41,IF(AND(A720="China",AE720=2035),0.54,IF(AND(A720="China",AE720=2050),0.44,IF(AND(A720="India",AE720=2035),0.55,IF(AND(A720="India",AE720=2050),0.42,IF(AND(A720="Middle East",AE720=2035),0.53,IF(AND(A720="Middle East",AE720=2050),0.41,IF(AND(A720="Africa",AE720=2035),0.53,IF(AND(A720="Africa",AE720=2050),0.41,IF(AND(A720="Brazil",AE720=2035),0.6,IF(AND(A720="Brazil",AE720=2050),0.5,""))))))))))))))))))</f>
        <v>*0.53</v>
      </c>
      <c r="AG720" s="51" t="str">
        <f aca="false">AG719</f>
        <v>REZoning_Sol-Win</v>
      </c>
      <c r="AI720" s="0" t="s">
        <v>767</v>
      </c>
      <c r="AJ720" s="50" t="s">
        <v>35</v>
      </c>
      <c r="AK720" s="0" t="n">
        <v>2050</v>
      </c>
      <c r="AL720" s="51" t="str">
        <f aca="false">"*"&amp;IF(AND(A720="EU",AK720=2035),0.58,IF(AND(A720="EU",AK720=2050),0.49,IF(AND(A720="USA",AK720=2035),0.56,IF(AND(A720="USA",AK720=2050),0.45,IF(AND(A720="Japan",AK720=2035),0.62,IF(AND(A720="Japan",AK720=2050),0.51,IF(AND(A720="Russia",AK720=2035),0.55,IF(AND(A720="Russia",AK720=2050),0.41,IF(AND(A720="China",AK720=2035),0.54,IF(AND(A720="China",AK720=2050),0.44,IF(AND(A720="India",AK720=2035),0.55,IF(AND(A720="India",AK720=2050),0.42,IF(AND(A720="Middle East",AK720=2035),0.53,IF(AND(A720="Middle East",AK720=2050),0.41,IF(AND(A720="Africa",AK720=2035),0.53,IF(AND(A720="Africa",AK720=2050),0.41,IF(AND(A720="Brazil",AK720=2035),0.6,IF(AND(A720="Brazil",AK720=2050),0.5,""))))))))))))))))))</f>
        <v>*0.41</v>
      </c>
      <c r="AM720" s="51" t="str">
        <f aca="false">AM719</f>
        <v>REZoning_Sol-Win</v>
      </c>
      <c r="AP720" s="0" t="s">
        <v>767</v>
      </c>
      <c r="AQ720" s="0" t="s">
        <v>35</v>
      </c>
      <c r="AR720" s="0" t="n">
        <v>2100</v>
      </c>
      <c r="AS720" s="0" t="s">
        <v>45</v>
      </c>
      <c r="AT720" s="0" t="s">
        <v>36</v>
      </c>
    </row>
    <row r="721" customFormat="false" ht="28.5" hidden="false" customHeight="true" outlineLevel="0" collapsed="false">
      <c r="A721" s="3" t="s">
        <v>57</v>
      </c>
      <c r="C721" s="0" t="s">
        <v>768</v>
      </c>
      <c r="D721" s="50" t="s">
        <v>35</v>
      </c>
      <c r="E721" s="0" t="n">
        <v>2035</v>
      </c>
      <c r="F721" s="51" t="str">
        <f aca="false">"*"&amp;IF(AND(A721="EU",E721=2035),0.63,IF(AND(A721="EU",E721=2050),0.54,IF(AND(A721="USA",E721=2035),0.64,IF(AND(A721="USA",E721=2050),0.54,IF(AND(A721="Japan",E721=2035),0.68,IF(AND(A721="Japan",E721=2050),0.58,IF(AND(A721="Russia",E721=2035),0.65,IF(AND(A721="Russia",E721=2050),0.54,IF(AND(A721="China",E721=2035),0.61,IF(AND(A721="China",E721=2050),0.49,IF(AND(A721="India",E721=2035),0.6,IF(AND(A721="India",E721=2050),0.49,IF(AND(A721="Middle East",E721=2035),0.6,IF(AND(A721="Middle East",E721=2050),0.5,IF(AND(A721="Africa",E721=2035),0.61,IF(AND(A721="Africa",E721=2050),0.5,IF(AND(A721="Brazil",E721=2035),0.64,IF(AND(A721="Brazil",E721=2050),0.54,""))))))))))))))))))</f>
        <v>*0.6</v>
      </c>
      <c r="H721" s="0" t="s">
        <v>768</v>
      </c>
      <c r="I721" s="50" t="s">
        <v>35</v>
      </c>
      <c r="J721" s="0" t="n">
        <v>2050</v>
      </c>
      <c r="K721" s="48" t="str">
        <f aca="false">"*"&amp;IF(AND(A721="EU",J721=2035),0.63,IF(AND(A721="EU",J721=2050),0.54,IF(AND(A721="USA",J721=2035),0.64,IF(AND(A721="USA",J721=2050),0.54,IF(AND(A721="Japan",J721=2035),0.68,IF(AND(A721="Japan",J721=2050),0.58,IF(AND(A721="Russia",J721=2035),0.65,IF(AND(A721="Russia",J721=2050),0.54,IF(AND(A721="China",J721=2035),0.61,IF(AND(A721="China",J721=2050),0.49,IF(AND(A721="India",J721=2035),0.6,IF(AND(A721="India",J721=2050),0.49,IF(AND(A721="Middle East",J721=2035),0.6,IF(AND(A721="Middle East",J721=2050),0.5,IF(AND(A721="Africa",J721=2035),0.61,IF(AND(A721="Africa",J721=2050),0.5,IF(AND(A721="Brazil",J721=2035),0.64,IF(AND(A721="Brazil",J721=2050),0.54,""))))))))))))))))))</f>
        <v>*0.5</v>
      </c>
      <c r="P721" s="41" t="s">
        <v>768</v>
      </c>
      <c r="Q721" s="52" t="s">
        <v>35</v>
      </c>
      <c r="R721" s="41" t="n">
        <v>2035</v>
      </c>
      <c r="S721" s="53" t="str">
        <f aca="false">"*"&amp;IF(AND(A721="EU",R721=2035),0.62,IF(AND(A721="EU",R721=2050),0.51,IF(AND(A721="USA",R721=2035),0.62,IF(AND(A721="USA",R721=2050),0.5,IF(AND(A721="Japan",R721=2035),0.65,IF(AND(A721="Japan",R721=2050),0.55,IF(AND(A721="Russia",R721=2035),0.63,IF(AND(A721="Russia",R721=2050),0.52,IF(AND(A721="China",R721=2035),0.59,IF(AND(A721="China",R721=2050),0.47,IF(AND(A721="India",R721=2035),0.58,IF(AND(A721="India",R721=2050),0.47,IF(AND(A721="Middle East",R721=2035),0.59,IF(AND(A721="Middle East",R721=2050),0.47,IF(AND(A721="Africa",R721=2035),0.58,IF(AND(A721="Africa",R721=2050),0.47,IF(AND(A721="Brazil",R721=2035),0.64,IF(AND(A721="Brazil",R721=2050),0.53,""))))))))))))))))))</f>
        <v>*0.59</v>
      </c>
      <c r="U721" s="41" t="s">
        <v>768</v>
      </c>
      <c r="V721" s="52" t="s">
        <v>35</v>
      </c>
      <c r="W721" s="41" t="n">
        <v>2050</v>
      </c>
      <c r="X721" s="53" t="str">
        <f aca="false">"*"&amp;IF(AND(A721="EU",W721=2035),0.62,IF(AND(A721="EU",W721=2050),0.51,IF(AND(A721="USA",W721=2035),0.62,IF(AND(A721="USA",W721=2050),0.5,IF(AND(A721="Japan",W721=2035),0.65,IF(AND(A721="Japan",W721=2050),0.55,IF(AND(A721="Russia",W721=2035),0.63,IF(AND(A721="Russia",W721=2050),0.52,IF(AND(A721="China",W721=2035),0.59,IF(AND(A721="China",W721=2050),0.47,IF(AND(A721="India",W721=2035),0.58,IF(AND(A721="India",W721=2050),0.47,IF(AND(A721="Middle East",W721=2035),0.59,IF(AND(A721="Middle East",W721=2050),0.47,IF(AND(A721="Africa",W721=2035),0.58,IF(AND(A721="Africa",W721=2050),0.47,IF(AND(A721="Brazil",W721=2035),0.64,IF(AND(A721="Brazil",W721=2050),0.53,""))))))))))))))))))</f>
        <v>*0.47</v>
      </c>
      <c r="AC721" s="0" t="s">
        <v>768</v>
      </c>
      <c r="AD721" s="50" t="s">
        <v>35</v>
      </c>
      <c r="AE721" s="0" t="n">
        <v>2035</v>
      </c>
      <c r="AF721" s="51" t="str">
        <f aca="false">"*"&amp;IF(AND(A721="EU",AE721=2035),0.58,IF(AND(A721="EU",AE721=2050),0.49,IF(AND(A721="USA",AE721=2035),0.56,IF(AND(A721="USA",AE721=2050),0.45,IF(AND(A721="Japan",AE721=2035),0.62,IF(AND(A721="Japan",AE721=2050),0.51,IF(AND(A721="Russia",AE721=2035),0.55,IF(AND(A721="Russia",AE721=2050),0.41,IF(AND(A721="China",AE721=2035),0.54,IF(AND(A721="China",AE721=2050),0.44,IF(AND(A721="India",AE721=2035),0.55,IF(AND(A721="India",AE721=2050),0.42,IF(AND(A721="Middle East",AE721=2035),0.53,IF(AND(A721="Middle East",AE721=2050),0.41,IF(AND(A721="Africa",AE721=2035),0.53,IF(AND(A721="Africa",AE721=2050),0.41,IF(AND(A721="Brazil",AE721=2035),0.6,IF(AND(A721="Brazil",AE721=2050),0.5,""))))))))))))))))))</f>
        <v>*0.53</v>
      </c>
      <c r="AG721" s="51" t="str">
        <f aca="false">AG720</f>
        <v>REZoning_Sol-Win</v>
      </c>
      <c r="AI721" s="0" t="s">
        <v>768</v>
      </c>
      <c r="AJ721" s="50" t="s">
        <v>35</v>
      </c>
      <c r="AK721" s="0" t="n">
        <v>2050</v>
      </c>
      <c r="AL721" s="51" t="str">
        <f aca="false">"*"&amp;IF(AND(A721="EU",AK721=2035),0.58,IF(AND(A721="EU",AK721=2050),0.49,IF(AND(A721="USA",AK721=2035),0.56,IF(AND(A721="USA",AK721=2050),0.45,IF(AND(A721="Japan",AK721=2035),0.62,IF(AND(A721="Japan",AK721=2050),0.51,IF(AND(A721="Russia",AK721=2035),0.55,IF(AND(A721="Russia",AK721=2050),0.41,IF(AND(A721="China",AK721=2035),0.54,IF(AND(A721="China",AK721=2050),0.44,IF(AND(A721="India",AK721=2035),0.55,IF(AND(A721="India",AK721=2050),0.42,IF(AND(A721="Middle East",AK721=2035),0.53,IF(AND(A721="Middle East",AK721=2050),0.41,IF(AND(A721="Africa",AK721=2035),0.53,IF(AND(A721="Africa",AK721=2050),0.41,IF(AND(A721="Brazil",AK721=2035),0.6,IF(AND(A721="Brazil",AK721=2050),0.5,""))))))))))))))))))</f>
        <v>*0.41</v>
      </c>
      <c r="AM721" s="51" t="str">
        <f aca="false">AM720</f>
        <v>REZoning_Sol-Win</v>
      </c>
      <c r="AP721" s="0" t="s">
        <v>768</v>
      </c>
      <c r="AQ721" s="0" t="s">
        <v>35</v>
      </c>
      <c r="AR721" s="0" t="n">
        <v>2100</v>
      </c>
      <c r="AS721" s="0" t="s">
        <v>45</v>
      </c>
      <c r="AT721" s="0" t="s">
        <v>36</v>
      </c>
    </row>
    <row r="722" customFormat="false" ht="28.5" hidden="false" customHeight="true" outlineLevel="0" collapsed="false">
      <c r="A722" s="3" t="s">
        <v>57</v>
      </c>
      <c r="C722" s="0" t="s">
        <v>769</v>
      </c>
      <c r="D722" s="50" t="s">
        <v>35</v>
      </c>
      <c r="E722" s="0" t="n">
        <v>2035</v>
      </c>
      <c r="F722" s="51" t="str">
        <f aca="false">"*"&amp;IF(AND(A722="EU",E722=2035),0.63,IF(AND(A722="EU",E722=2050),0.54,IF(AND(A722="USA",E722=2035),0.64,IF(AND(A722="USA",E722=2050),0.54,IF(AND(A722="Japan",E722=2035),0.68,IF(AND(A722="Japan",E722=2050),0.58,IF(AND(A722="Russia",E722=2035),0.65,IF(AND(A722="Russia",E722=2050),0.54,IF(AND(A722="China",E722=2035),0.61,IF(AND(A722="China",E722=2050),0.49,IF(AND(A722="India",E722=2035),0.6,IF(AND(A722="India",E722=2050),0.49,IF(AND(A722="Middle East",E722=2035),0.6,IF(AND(A722="Middle East",E722=2050),0.5,IF(AND(A722="Africa",E722=2035),0.61,IF(AND(A722="Africa",E722=2050),0.5,IF(AND(A722="Brazil",E722=2035),0.64,IF(AND(A722="Brazil",E722=2050),0.54,""))))))))))))))))))</f>
        <v>*0.6</v>
      </c>
      <c r="H722" s="0" t="s">
        <v>769</v>
      </c>
      <c r="I722" s="50" t="s">
        <v>35</v>
      </c>
      <c r="J722" s="0" t="n">
        <v>2050</v>
      </c>
      <c r="K722" s="48" t="str">
        <f aca="false">"*"&amp;IF(AND(A722="EU",J722=2035),0.63,IF(AND(A722="EU",J722=2050),0.54,IF(AND(A722="USA",J722=2035),0.64,IF(AND(A722="USA",J722=2050),0.54,IF(AND(A722="Japan",J722=2035),0.68,IF(AND(A722="Japan",J722=2050),0.58,IF(AND(A722="Russia",J722=2035),0.65,IF(AND(A722="Russia",J722=2050),0.54,IF(AND(A722="China",J722=2035),0.61,IF(AND(A722="China",J722=2050),0.49,IF(AND(A722="India",J722=2035),0.6,IF(AND(A722="India",J722=2050),0.49,IF(AND(A722="Middle East",J722=2035),0.6,IF(AND(A722="Middle East",J722=2050),0.5,IF(AND(A722="Africa",J722=2035),0.61,IF(AND(A722="Africa",J722=2050),0.5,IF(AND(A722="Brazil",J722=2035),0.64,IF(AND(A722="Brazil",J722=2050),0.54,""))))))))))))))))))</f>
        <v>*0.5</v>
      </c>
      <c r="P722" s="41" t="s">
        <v>769</v>
      </c>
      <c r="Q722" s="52" t="s">
        <v>35</v>
      </c>
      <c r="R722" s="41" t="n">
        <v>2035</v>
      </c>
      <c r="S722" s="53" t="str">
        <f aca="false">"*"&amp;IF(AND(A722="EU",R722=2035),0.62,IF(AND(A722="EU",R722=2050),0.51,IF(AND(A722="USA",R722=2035),0.62,IF(AND(A722="USA",R722=2050),0.5,IF(AND(A722="Japan",R722=2035),0.65,IF(AND(A722="Japan",R722=2050),0.55,IF(AND(A722="Russia",R722=2035),0.63,IF(AND(A722="Russia",R722=2050),0.52,IF(AND(A722="China",R722=2035),0.59,IF(AND(A722="China",R722=2050),0.47,IF(AND(A722="India",R722=2035),0.58,IF(AND(A722="India",R722=2050),0.47,IF(AND(A722="Middle East",R722=2035),0.59,IF(AND(A722="Middle East",R722=2050),0.47,IF(AND(A722="Africa",R722=2035),0.58,IF(AND(A722="Africa",R722=2050),0.47,IF(AND(A722="Brazil",R722=2035),0.64,IF(AND(A722="Brazil",R722=2050),0.53,""))))))))))))))))))</f>
        <v>*0.59</v>
      </c>
      <c r="U722" s="41" t="s">
        <v>769</v>
      </c>
      <c r="V722" s="52" t="s">
        <v>35</v>
      </c>
      <c r="W722" s="41" t="n">
        <v>2050</v>
      </c>
      <c r="X722" s="53" t="str">
        <f aca="false">"*"&amp;IF(AND(A722="EU",W722=2035),0.62,IF(AND(A722="EU",W722=2050),0.51,IF(AND(A722="USA",W722=2035),0.62,IF(AND(A722="USA",W722=2050),0.5,IF(AND(A722="Japan",W722=2035),0.65,IF(AND(A722="Japan",W722=2050),0.55,IF(AND(A722="Russia",W722=2035),0.63,IF(AND(A722="Russia",W722=2050),0.52,IF(AND(A722="China",W722=2035),0.59,IF(AND(A722="China",W722=2050),0.47,IF(AND(A722="India",W722=2035),0.58,IF(AND(A722="India",W722=2050),0.47,IF(AND(A722="Middle East",W722=2035),0.59,IF(AND(A722="Middle East",W722=2050),0.47,IF(AND(A722="Africa",W722=2035),0.58,IF(AND(A722="Africa",W722=2050),0.47,IF(AND(A722="Brazil",W722=2035),0.64,IF(AND(A722="Brazil",W722=2050),0.53,""))))))))))))))))))</f>
        <v>*0.47</v>
      </c>
      <c r="AC722" s="0" t="s">
        <v>769</v>
      </c>
      <c r="AD722" s="50" t="s">
        <v>35</v>
      </c>
      <c r="AE722" s="0" t="n">
        <v>2035</v>
      </c>
      <c r="AF722" s="51" t="str">
        <f aca="false">"*"&amp;IF(AND(A722="EU",AE722=2035),0.58,IF(AND(A722="EU",AE722=2050),0.49,IF(AND(A722="USA",AE722=2035),0.56,IF(AND(A722="USA",AE722=2050),0.45,IF(AND(A722="Japan",AE722=2035),0.62,IF(AND(A722="Japan",AE722=2050),0.51,IF(AND(A722="Russia",AE722=2035),0.55,IF(AND(A722="Russia",AE722=2050),0.41,IF(AND(A722="China",AE722=2035),0.54,IF(AND(A722="China",AE722=2050),0.44,IF(AND(A722="India",AE722=2035),0.55,IF(AND(A722="India",AE722=2050),0.42,IF(AND(A722="Middle East",AE722=2035),0.53,IF(AND(A722="Middle East",AE722=2050),0.41,IF(AND(A722="Africa",AE722=2035),0.53,IF(AND(A722="Africa",AE722=2050),0.41,IF(AND(A722="Brazil",AE722=2035),0.6,IF(AND(A722="Brazil",AE722=2050),0.5,""))))))))))))))))))</f>
        <v>*0.53</v>
      </c>
      <c r="AG722" s="51" t="str">
        <f aca="false">AG721</f>
        <v>REZoning_Sol-Win</v>
      </c>
      <c r="AI722" s="0" t="s">
        <v>769</v>
      </c>
      <c r="AJ722" s="50" t="s">
        <v>35</v>
      </c>
      <c r="AK722" s="0" t="n">
        <v>2050</v>
      </c>
      <c r="AL722" s="51" t="str">
        <f aca="false">"*"&amp;IF(AND(A722="EU",AK722=2035),0.58,IF(AND(A722="EU",AK722=2050),0.49,IF(AND(A722="USA",AK722=2035),0.56,IF(AND(A722="USA",AK722=2050),0.45,IF(AND(A722="Japan",AK722=2035),0.62,IF(AND(A722="Japan",AK722=2050),0.51,IF(AND(A722="Russia",AK722=2035),0.55,IF(AND(A722="Russia",AK722=2050),0.41,IF(AND(A722="China",AK722=2035),0.54,IF(AND(A722="China",AK722=2050),0.44,IF(AND(A722="India",AK722=2035),0.55,IF(AND(A722="India",AK722=2050),0.42,IF(AND(A722="Middle East",AK722=2035),0.53,IF(AND(A722="Middle East",AK722=2050),0.41,IF(AND(A722="Africa",AK722=2035),0.53,IF(AND(A722="Africa",AK722=2050),0.41,IF(AND(A722="Brazil",AK722=2035),0.6,IF(AND(A722="Brazil",AK722=2050),0.5,""))))))))))))))))))</f>
        <v>*0.41</v>
      </c>
      <c r="AM722" s="51" t="str">
        <f aca="false">AM721</f>
        <v>REZoning_Sol-Win</v>
      </c>
      <c r="AP722" s="0" t="s">
        <v>769</v>
      </c>
      <c r="AQ722" s="0" t="s">
        <v>35</v>
      </c>
      <c r="AR722" s="0" t="n">
        <v>2100</v>
      </c>
      <c r="AS722" s="0" t="s">
        <v>45</v>
      </c>
      <c r="AT722" s="0" t="s">
        <v>36</v>
      </c>
    </row>
    <row r="723" customFormat="false" ht="28.5" hidden="false" customHeight="true" outlineLevel="0" collapsed="false">
      <c r="A723" s="3" t="s">
        <v>57</v>
      </c>
      <c r="C723" s="0" t="s">
        <v>770</v>
      </c>
      <c r="D723" s="50" t="s">
        <v>35</v>
      </c>
      <c r="E723" s="0" t="n">
        <v>2035</v>
      </c>
      <c r="F723" s="51" t="str">
        <f aca="false">"*"&amp;IF(AND(A723="EU",E723=2035),0.63,IF(AND(A723="EU",E723=2050),0.54,IF(AND(A723="USA",E723=2035),0.64,IF(AND(A723="USA",E723=2050),0.54,IF(AND(A723="Japan",E723=2035),0.68,IF(AND(A723="Japan",E723=2050),0.58,IF(AND(A723="Russia",E723=2035),0.65,IF(AND(A723="Russia",E723=2050),0.54,IF(AND(A723="China",E723=2035),0.61,IF(AND(A723="China",E723=2050),0.49,IF(AND(A723="India",E723=2035),0.6,IF(AND(A723="India",E723=2050),0.49,IF(AND(A723="Middle East",E723=2035),0.6,IF(AND(A723="Middle East",E723=2050),0.5,IF(AND(A723="Africa",E723=2035),0.61,IF(AND(A723="Africa",E723=2050),0.5,IF(AND(A723="Brazil",E723=2035),0.64,IF(AND(A723="Brazil",E723=2050),0.54,""))))))))))))))))))</f>
        <v>*0.6</v>
      </c>
      <c r="H723" s="0" t="s">
        <v>770</v>
      </c>
      <c r="I723" s="50" t="s">
        <v>35</v>
      </c>
      <c r="J723" s="0" t="n">
        <v>2050</v>
      </c>
      <c r="K723" s="48" t="str">
        <f aca="false">"*"&amp;IF(AND(A723="EU",J723=2035),0.63,IF(AND(A723="EU",J723=2050),0.54,IF(AND(A723="USA",J723=2035),0.64,IF(AND(A723="USA",J723=2050),0.54,IF(AND(A723="Japan",J723=2035),0.68,IF(AND(A723="Japan",J723=2050),0.58,IF(AND(A723="Russia",J723=2035),0.65,IF(AND(A723="Russia",J723=2050),0.54,IF(AND(A723="China",J723=2035),0.61,IF(AND(A723="China",J723=2050),0.49,IF(AND(A723="India",J723=2035),0.6,IF(AND(A723="India",J723=2050),0.49,IF(AND(A723="Middle East",J723=2035),0.6,IF(AND(A723="Middle East",J723=2050),0.5,IF(AND(A723="Africa",J723=2035),0.61,IF(AND(A723="Africa",J723=2050),0.5,IF(AND(A723="Brazil",J723=2035),0.64,IF(AND(A723="Brazil",J723=2050),0.54,""))))))))))))))))))</f>
        <v>*0.5</v>
      </c>
      <c r="P723" s="41" t="s">
        <v>770</v>
      </c>
      <c r="Q723" s="52" t="s">
        <v>35</v>
      </c>
      <c r="R723" s="41" t="n">
        <v>2035</v>
      </c>
      <c r="S723" s="53" t="str">
        <f aca="false">"*"&amp;IF(AND(A723="EU",R723=2035),0.62,IF(AND(A723="EU",R723=2050),0.51,IF(AND(A723="USA",R723=2035),0.62,IF(AND(A723="USA",R723=2050),0.5,IF(AND(A723="Japan",R723=2035),0.65,IF(AND(A723="Japan",R723=2050),0.55,IF(AND(A723="Russia",R723=2035),0.63,IF(AND(A723="Russia",R723=2050),0.52,IF(AND(A723="China",R723=2035),0.59,IF(AND(A723="China",R723=2050),0.47,IF(AND(A723="India",R723=2035),0.58,IF(AND(A723="India",R723=2050),0.47,IF(AND(A723="Middle East",R723=2035),0.59,IF(AND(A723="Middle East",R723=2050),0.47,IF(AND(A723="Africa",R723=2035),0.58,IF(AND(A723="Africa",R723=2050),0.47,IF(AND(A723="Brazil",R723=2035),0.64,IF(AND(A723="Brazil",R723=2050),0.53,""))))))))))))))))))</f>
        <v>*0.59</v>
      </c>
      <c r="U723" s="41" t="s">
        <v>770</v>
      </c>
      <c r="V723" s="52" t="s">
        <v>35</v>
      </c>
      <c r="W723" s="41" t="n">
        <v>2050</v>
      </c>
      <c r="X723" s="53" t="str">
        <f aca="false">"*"&amp;IF(AND(A723="EU",W723=2035),0.62,IF(AND(A723="EU",W723=2050),0.51,IF(AND(A723="USA",W723=2035),0.62,IF(AND(A723="USA",W723=2050),0.5,IF(AND(A723="Japan",W723=2035),0.65,IF(AND(A723="Japan",W723=2050),0.55,IF(AND(A723="Russia",W723=2035),0.63,IF(AND(A723="Russia",W723=2050),0.52,IF(AND(A723="China",W723=2035),0.59,IF(AND(A723="China",W723=2050),0.47,IF(AND(A723="India",W723=2035),0.58,IF(AND(A723="India",W723=2050),0.47,IF(AND(A723="Middle East",W723=2035),0.59,IF(AND(A723="Middle East",W723=2050),0.47,IF(AND(A723="Africa",W723=2035),0.58,IF(AND(A723="Africa",W723=2050),0.47,IF(AND(A723="Brazil",W723=2035),0.64,IF(AND(A723="Brazil",W723=2050),0.53,""))))))))))))))))))</f>
        <v>*0.47</v>
      </c>
      <c r="AC723" s="0" t="s">
        <v>770</v>
      </c>
      <c r="AD723" s="50" t="s">
        <v>35</v>
      </c>
      <c r="AE723" s="0" t="n">
        <v>2035</v>
      </c>
      <c r="AF723" s="51" t="str">
        <f aca="false">"*"&amp;IF(AND(A723="EU",AE723=2035),0.58,IF(AND(A723="EU",AE723=2050),0.49,IF(AND(A723="USA",AE723=2035),0.56,IF(AND(A723="USA",AE723=2050),0.45,IF(AND(A723="Japan",AE723=2035),0.62,IF(AND(A723="Japan",AE723=2050),0.51,IF(AND(A723="Russia",AE723=2035),0.55,IF(AND(A723="Russia",AE723=2050),0.41,IF(AND(A723="China",AE723=2035),0.54,IF(AND(A723="China",AE723=2050),0.44,IF(AND(A723="India",AE723=2035),0.55,IF(AND(A723="India",AE723=2050),0.42,IF(AND(A723="Middle East",AE723=2035),0.53,IF(AND(A723="Middle East",AE723=2050),0.41,IF(AND(A723="Africa",AE723=2035),0.53,IF(AND(A723="Africa",AE723=2050),0.41,IF(AND(A723="Brazil",AE723=2035),0.6,IF(AND(A723="Brazil",AE723=2050),0.5,""))))))))))))))))))</f>
        <v>*0.53</v>
      </c>
      <c r="AG723" s="51" t="str">
        <f aca="false">AG722</f>
        <v>REZoning_Sol-Win</v>
      </c>
      <c r="AI723" s="0" t="s">
        <v>770</v>
      </c>
      <c r="AJ723" s="50" t="s">
        <v>35</v>
      </c>
      <c r="AK723" s="0" t="n">
        <v>2050</v>
      </c>
      <c r="AL723" s="51" t="str">
        <f aca="false">"*"&amp;IF(AND(A723="EU",AK723=2035),0.58,IF(AND(A723="EU",AK723=2050),0.49,IF(AND(A723="USA",AK723=2035),0.56,IF(AND(A723="USA",AK723=2050),0.45,IF(AND(A723="Japan",AK723=2035),0.62,IF(AND(A723="Japan",AK723=2050),0.51,IF(AND(A723="Russia",AK723=2035),0.55,IF(AND(A723="Russia",AK723=2050),0.41,IF(AND(A723="China",AK723=2035),0.54,IF(AND(A723="China",AK723=2050),0.44,IF(AND(A723="India",AK723=2035),0.55,IF(AND(A723="India",AK723=2050),0.42,IF(AND(A723="Middle East",AK723=2035),0.53,IF(AND(A723="Middle East",AK723=2050),0.41,IF(AND(A723="Africa",AK723=2035),0.53,IF(AND(A723="Africa",AK723=2050),0.41,IF(AND(A723="Brazil",AK723=2035),0.6,IF(AND(A723="Brazil",AK723=2050),0.5,""))))))))))))))))))</f>
        <v>*0.41</v>
      </c>
      <c r="AM723" s="51" t="str">
        <f aca="false">AM722</f>
        <v>REZoning_Sol-Win</v>
      </c>
      <c r="AP723" s="0" t="s">
        <v>770</v>
      </c>
      <c r="AQ723" s="0" t="s">
        <v>35</v>
      </c>
      <c r="AR723" s="0" t="n">
        <v>2100</v>
      </c>
      <c r="AS723" s="0" t="s">
        <v>45</v>
      </c>
      <c r="AT723" s="0" t="s">
        <v>36</v>
      </c>
    </row>
    <row r="724" customFormat="false" ht="28.5" hidden="false" customHeight="true" outlineLevel="0" collapsed="false">
      <c r="A724" s="3" t="s">
        <v>57</v>
      </c>
      <c r="C724" s="0" t="s">
        <v>771</v>
      </c>
      <c r="D724" s="50" t="s">
        <v>35</v>
      </c>
      <c r="E724" s="0" t="n">
        <v>2035</v>
      </c>
      <c r="F724" s="51" t="str">
        <f aca="false">"*"&amp;IF(AND(A724="EU",E724=2035),0.63,IF(AND(A724="EU",E724=2050),0.54,IF(AND(A724="USA",E724=2035),0.64,IF(AND(A724="USA",E724=2050),0.54,IF(AND(A724="Japan",E724=2035),0.68,IF(AND(A724="Japan",E724=2050),0.58,IF(AND(A724="Russia",E724=2035),0.65,IF(AND(A724="Russia",E724=2050),0.54,IF(AND(A724="China",E724=2035),0.61,IF(AND(A724="China",E724=2050),0.49,IF(AND(A724="India",E724=2035),0.6,IF(AND(A724="India",E724=2050),0.49,IF(AND(A724="Middle East",E724=2035),0.6,IF(AND(A724="Middle East",E724=2050),0.5,IF(AND(A724="Africa",E724=2035),0.61,IF(AND(A724="Africa",E724=2050),0.5,IF(AND(A724="Brazil",E724=2035),0.64,IF(AND(A724="Brazil",E724=2050),0.54,""))))))))))))))))))</f>
        <v>*0.6</v>
      </c>
      <c r="H724" s="0" t="s">
        <v>771</v>
      </c>
      <c r="I724" s="50" t="s">
        <v>35</v>
      </c>
      <c r="J724" s="0" t="n">
        <v>2050</v>
      </c>
      <c r="K724" s="48" t="str">
        <f aca="false">"*"&amp;IF(AND(A724="EU",J724=2035),0.63,IF(AND(A724="EU",J724=2050),0.54,IF(AND(A724="USA",J724=2035),0.64,IF(AND(A724="USA",J724=2050),0.54,IF(AND(A724="Japan",J724=2035),0.68,IF(AND(A724="Japan",J724=2050),0.58,IF(AND(A724="Russia",J724=2035),0.65,IF(AND(A724="Russia",J724=2050),0.54,IF(AND(A724="China",J724=2035),0.61,IF(AND(A724="China",J724=2050),0.49,IF(AND(A724="India",J724=2035),0.6,IF(AND(A724="India",J724=2050),0.49,IF(AND(A724="Middle East",J724=2035),0.6,IF(AND(A724="Middle East",J724=2050),0.5,IF(AND(A724="Africa",J724=2035),0.61,IF(AND(A724="Africa",J724=2050),0.5,IF(AND(A724="Brazil",J724=2035),0.64,IF(AND(A724="Brazil",J724=2050),0.54,""))))))))))))))))))</f>
        <v>*0.5</v>
      </c>
      <c r="P724" s="41" t="s">
        <v>771</v>
      </c>
      <c r="Q724" s="52" t="s">
        <v>35</v>
      </c>
      <c r="R724" s="41" t="n">
        <v>2035</v>
      </c>
      <c r="S724" s="53" t="str">
        <f aca="false">"*"&amp;IF(AND(A724="EU",R724=2035),0.62,IF(AND(A724="EU",R724=2050),0.51,IF(AND(A724="USA",R724=2035),0.62,IF(AND(A724="USA",R724=2050),0.5,IF(AND(A724="Japan",R724=2035),0.65,IF(AND(A724="Japan",R724=2050),0.55,IF(AND(A724="Russia",R724=2035),0.63,IF(AND(A724="Russia",R724=2050),0.52,IF(AND(A724="China",R724=2035),0.59,IF(AND(A724="China",R724=2050),0.47,IF(AND(A724="India",R724=2035),0.58,IF(AND(A724="India",R724=2050),0.47,IF(AND(A724="Middle East",R724=2035),0.59,IF(AND(A724="Middle East",R724=2050),0.47,IF(AND(A724="Africa",R724=2035),0.58,IF(AND(A724="Africa",R724=2050),0.47,IF(AND(A724="Brazil",R724=2035),0.64,IF(AND(A724="Brazil",R724=2050),0.53,""))))))))))))))))))</f>
        <v>*0.59</v>
      </c>
      <c r="U724" s="41" t="s">
        <v>771</v>
      </c>
      <c r="V724" s="52" t="s">
        <v>35</v>
      </c>
      <c r="W724" s="41" t="n">
        <v>2050</v>
      </c>
      <c r="X724" s="53" t="str">
        <f aca="false">"*"&amp;IF(AND(A724="EU",W724=2035),0.62,IF(AND(A724="EU",W724=2050),0.51,IF(AND(A724="USA",W724=2035),0.62,IF(AND(A724="USA",W724=2050),0.5,IF(AND(A724="Japan",W724=2035),0.65,IF(AND(A724="Japan",W724=2050),0.55,IF(AND(A724="Russia",W724=2035),0.63,IF(AND(A724="Russia",W724=2050),0.52,IF(AND(A724="China",W724=2035),0.59,IF(AND(A724="China",W724=2050),0.47,IF(AND(A724="India",W724=2035),0.58,IF(AND(A724="India",W724=2050),0.47,IF(AND(A724="Middle East",W724=2035),0.59,IF(AND(A724="Middle East",W724=2050),0.47,IF(AND(A724="Africa",W724=2035),0.58,IF(AND(A724="Africa",W724=2050),0.47,IF(AND(A724="Brazil",W724=2035),0.64,IF(AND(A724="Brazil",W724=2050),0.53,""))))))))))))))))))</f>
        <v>*0.47</v>
      </c>
      <c r="AC724" s="0" t="s">
        <v>771</v>
      </c>
      <c r="AD724" s="50" t="s">
        <v>35</v>
      </c>
      <c r="AE724" s="0" t="n">
        <v>2035</v>
      </c>
      <c r="AF724" s="51" t="str">
        <f aca="false">"*"&amp;IF(AND(A724="EU",AE724=2035),0.58,IF(AND(A724="EU",AE724=2050),0.49,IF(AND(A724="USA",AE724=2035),0.56,IF(AND(A724="USA",AE724=2050),0.45,IF(AND(A724="Japan",AE724=2035),0.62,IF(AND(A724="Japan",AE724=2050),0.51,IF(AND(A724="Russia",AE724=2035),0.55,IF(AND(A724="Russia",AE724=2050),0.41,IF(AND(A724="China",AE724=2035),0.54,IF(AND(A724="China",AE724=2050),0.44,IF(AND(A724="India",AE724=2035),0.55,IF(AND(A724="India",AE724=2050),0.42,IF(AND(A724="Middle East",AE724=2035),0.53,IF(AND(A724="Middle East",AE724=2050),0.41,IF(AND(A724="Africa",AE724=2035),0.53,IF(AND(A724="Africa",AE724=2050),0.41,IF(AND(A724="Brazil",AE724=2035),0.6,IF(AND(A724="Brazil",AE724=2050),0.5,""))))))))))))))))))</f>
        <v>*0.53</v>
      </c>
      <c r="AG724" s="51" t="str">
        <f aca="false">AG723</f>
        <v>REZoning_Sol-Win</v>
      </c>
      <c r="AI724" s="0" t="s">
        <v>771</v>
      </c>
      <c r="AJ724" s="50" t="s">
        <v>35</v>
      </c>
      <c r="AK724" s="0" t="n">
        <v>2050</v>
      </c>
      <c r="AL724" s="51" t="str">
        <f aca="false">"*"&amp;IF(AND(A724="EU",AK724=2035),0.58,IF(AND(A724="EU",AK724=2050),0.49,IF(AND(A724="USA",AK724=2035),0.56,IF(AND(A724="USA",AK724=2050),0.45,IF(AND(A724="Japan",AK724=2035),0.62,IF(AND(A724="Japan",AK724=2050),0.51,IF(AND(A724="Russia",AK724=2035),0.55,IF(AND(A724="Russia",AK724=2050),0.41,IF(AND(A724="China",AK724=2035),0.54,IF(AND(A724="China",AK724=2050),0.44,IF(AND(A724="India",AK724=2035),0.55,IF(AND(A724="India",AK724=2050),0.42,IF(AND(A724="Middle East",AK724=2035),0.53,IF(AND(A724="Middle East",AK724=2050),0.41,IF(AND(A724="Africa",AK724=2035),0.53,IF(AND(A724="Africa",AK724=2050),0.41,IF(AND(A724="Brazil",AK724=2035),0.6,IF(AND(A724="Brazil",AK724=2050),0.5,""))))))))))))))))))</f>
        <v>*0.41</v>
      </c>
      <c r="AM724" s="51" t="str">
        <f aca="false">AM723</f>
        <v>REZoning_Sol-Win</v>
      </c>
      <c r="AP724" s="0" t="s">
        <v>771</v>
      </c>
      <c r="AQ724" s="0" t="s">
        <v>35</v>
      </c>
      <c r="AR724" s="0" t="n">
        <v>2100</v>
      </c>
      <c r="AS724" s="0" t="s">
        <v>45</v>
      </c>
      <c r="AT724" s="0" t="s">
        <v>36</v>
      </c>
    </row>
    <row r="725" customFormat="false" ht="28.5" hidden="false" customHeight="true" outlineLevel="0" collapsed="false">
      <c r="A725" s="3" t="s">
        <v>43</v>
      </c>
      <c r="C725" s="0" t="s">
        <v>772</v>
      </c>
      <c r="D725" s="50" t="s">
        <v>35</v>
      </c>
      <c r="E725" s="0" t="n">
        <v>2035</v>
      </c>
      <c r="F725" s="51" t="str">
        <f aca="false">"*"&amp;IF(AND(A725="EU",E725=2035),0.63,IF(AND(A725="EU",E725=2050),0.54,IF(AND(A725="USA",E725=2035),0.64,IF(AND(A725="USA",E725=2050),0.54,IF(AND(A725="Japan",E725=2035),0.68,IF(AND(A725="Japan",E725=2050),0.58,IF(AND(A725="Russia",E725=2035),0.65,IF(AND(A725="Russia",E725=2050),0.54,IF(AND(A725="China",E725=2035),0.61,IF(AND(A725="China",E725=2050),0.49,IF(AND(A725="India",E725=2035),0.6,IF(AND(A725="India",E725=2050),0.49,IF(AND(A725="Middle East",E725=2035),0.6,IF(AND(A725="Middle East",E725=2050),0.5,IF(AND(A725="Africa",E725=2035),0.61,IF(AND(A725="Africa",E725=2050),0.5,IF(AND(A725="Brazil",E725=2035),0.64,IF(AND(A725="Brazil",E725=2050),0.54,""))))))))))))))))))</f>
        <v>*0.61</v>
      </c>
      <c r="H725" s="0" t="s">
        <v>772</v>
      </c>
      <c r="I725" s="50" t="s">
        <v>35</v>
      </c>
      <c r="J725" s="0" t="n">
        <v>2050</v>
      </c>
      <c r="K725" s="48" t="str">
        <f aca="false">"*"&amp;IF(AND(A725="EU",J725=2035),0.63,IF(AND(A725="EU",J725=2050),0.54,IF(AND(A725="USA",J725=2035),0.64,IF(AND(A725="USA",J725=2050),0.54,IF(AND(A725="Japan",J725=2035),0.68,IF(AND(A725="Japan",J725=2050),0.58,IF(AND(A725="Russia",J725=2035),0.65,IF(AND(A725="Russia",J725=2050),0.54,IF(AND(A725="China",J725=2035),0.61,IF(AND(A725="China",J725=2050),0.49,IF(AND(A725="India",J725=2035),0.6,IF(AND(A725="India",J725=2050),0.49,IF(AND(A725="Middle East",J725=2035),0.6,IF(AND(A725="Middle East",J725=2050),0.5,IF(AND(A725="Africa",J725=2035),0.61,IF(AND(A725="Africa",J725=2050),0.5,IF(AND(A725="Brazil",J725=2035),0.64,IF(AND(A725="Brazil",J725=2050),0.54,""))))))))))))))))))</f>
        <v>*0.5</v>
      </c>
      <c r="P725" s="41" t="s">
        <v>772</v>
      </c>
      <c r="Q725" s="52" t="s">
        <v>35</v>
      </c>
      <c r="R725" s="41" t="n">
        <v>2035</v>
      </c>
      <c r="S725" s="53" t="str">
        <f aca="false">"*"&amp;IF(AND(A725="EU",R725=2035),0.62,IF(AND(A725="EU",R725=2050),0.51,IF(AND(A725="USA",R725=2035),0.62,IF(AND(A725="USA",R725=2050),0.5,IF(AND(A725="Japan",R725=2035),0.65,IF(AND(A725="Japan",R725=2050),0.55,IF(AND(A725="Russia",R725=2035),0.63,IF(AND(A725="Russia",R725=2050),0.52,IF(AND(A725="China",R725=2035),0.59,IF(AND(A725="China",R725=2050),0.47,IF(AND(A725="India",R725=2035),0.58,IF(AND(A725="India",R725=2050),0.47,IF(AND(A725="Middle East",R725=2035),0.59,IF(AND(A725="Middle East",R725=2050),0.47,IF(AND(A725="Africa",R725=2035),0.58,IF(AND(A725="Africa",R725=2050),0.47,IF(AND(A725="Brazil",R725=2035),0.64,IF(AND(A725="Brazil",R725=2050),0.53,""))))))))))))))))))</f>
        <v>*0.58</v>
      </c>
      <c r="U725" s="41" t="s">
        <v>772</v>
      </c>
      <c r="V725" s="52" t="s">
        <v>35</v>
      </c>
      <c r="W725" s="41" t="n">
        <v>2050</v>
      </c>
      <c r="X725" s="53" t="str">
        <f aca="false">"*"&amp;IF(AND(A725="EU",W725=2035),0.62,IF(AND(A725="EU",W725=2050),0.51,IF(AND(A725="USA",W725=2035),0.62,IF(AND(A725="USA",W725=2050),0.5,IF(AND(A725="Japan",W725=2035),0.65,IF(AND(A725="Japan",W725=2050),0.55,IF(AND(A725="Russia",W725=2035),0.63,IF(AND(A725="Russia",W725=2050),0.52,IF(AND(A725="China",W725=2035),0.59,IF(AND(A725="China",W725=2050),0.47,IF(AND(A725="India",W725=2035),0.58,IF(AND(A725="India",W725=2050),0.47,IF(AND(A725="Middle East",W725=2035),0.59,IF(AND(A725="Middle East",W725=2050),0.47,IF(AND(A725="Africa",W725=2035),0.58,IF(AND(A725="Africa",W725=2050),0.47,IF(AND(A725="Brazil",W725=2035),0.64,IF(AND(A725="Brazil",W725=2050),0.53,""))))))))))))))))))</f>
        <v>*0.47</v>
      </c>
      <c r="AC725" s="0" t="s">
        <v>772</v>
      </c>
      <c r="AD725" s="50" t="s">
        <v>35</v>
      </c>
      <c r="AE725" s="0" t="n">
        <v>2035</v>
      </c>
      <c r="AF725" s="51" t="str">
        <f aca="false">"*"&amp;IF(AND(A725="EU",AE725=2035),0.58,IF(AND(A725="EU",AE725=2050),0.49,IF(AND(A725="USA",AE725=2035),0.56,IF(AND(A725="USA",AE725=2050),0.45,IF(AND(A725="Japan",AE725=2035),0.62,IF(AND(A725="Japan",AE725=2050),0.51,IF(AND(A725="Russia",AE725=2035),0.55,IF(AND(A725="Russia",AE725=2050),0.41,IF(AND(A725="China",AE725=2035),0.54,IF(AND(A725="China",AE725=2050),0.44,IF(AND(A725="India",AE725=2035),0.55,IF(AND(A725="India",AE725=2050),0.42,IF(AND(A725="Middle East",AE725=2035),0.53,IF(AND(A725="Middle East",AE725=2050),0.41,IF(AND(A725="Africa",AE725=2035),0.53,IF(AND(A725="Africa",AE725=2050),0.41,IF(AND(A725="Brazil",AE725=2035),0.6,IF(AND(A725="Brazil",AE725=2050),0.5,""))))))))))))))))))</f>
        <v>*0.53</v>
      </c>
      <c r="AG725" s="51" t="str">
        <f aca="false">AG724</f>
        <v>REZoning_Sol-Win</v>
      </c>
      <c r="AI725" s="0" t="s">
        <v>772</v>
      </c>
      <c r="AJ725" s="50" t="s">
        <v>35</v>
      </c>
      <c r="AK725" s="0" t="n">
        <v>2050</v>
      </c>
      <c r="AL725" s="51" t="str">
        <f aca="false">"*"&amp;IF(AND(A725="EU",AK725=2035),0.58,IF(AND(A725="EU",AK725=2050),0.49,IF(AND(A725="USA",AK725=2035),0.56,IF(AND(A725="USA",AK725=2050),0.45,IF(AND(A725="Japan",AK725=2035),0.62,IF(AND(A725="Japan",AK725=2050),0.51,IF(AND(A725="Russia",AK725=2035),0.55,IF(AND(A725="Russia",AK725=2050),0.41,IF(AND(A725="China",AK725=2035),0.54,IF(AND(A725="China",AK725=2050),0.44,IF(AND(A725="India",AK725=2035),0.55,IF(AND(A725="India",AK725=2050),0.42,IF(AND(A725="Middle East",AK725=2035),0.53,IF(AND(A725="Middle East",AK725=2050),0.41,IF(AND(A725="Africa",AK725=2035),0.53,IF(AND(A725="Africa",AK725=2050),0.41,IF(AND(A725="Brazil",AK725=2035),0.6,IF(AND(A725="Brazil",AK725=2050),0.5,""))))))))))))))))))</f>
        <v>*0.41</v>
      </c>
      <c r="AM725" s="51" t="str">
        <f aca="false">AM724</f>
        <v>REZoning_Sol-Win</v>
      </c>
      <c r="AP725" s="0" t="s">
        <v>772</v>
      </c>
      <c r="AQ725" s="0" t="s">
        <v>35</v>
      </c>
      <c r="AR725" s="0" t="n">
        <v>2100</v>
      </c>
      <c r="AS725" s="0" t="s">
        <v>45</v>
      </c>
      <c r="AT725" s="0" t="s">
        <v>36</v>
      </c>
    </row>
    <row r="726" customFormat="false" ht="28.5" hidden="false" customHeight="true" outlineLevel="0" collapsed="false">
      <c r="A726" s="3" t="s">
        <v>43</v>
      </c>
      <c r="C726" s="0" t="s">
        <v>773</v>
      </c>
      <c r="D726" s="50" t="s">
        <v>35</v>
      </c>
      <c r="E726" s="0" t="n">
        <v>2035</v>
      </c>
      <c r="F726" s="51" t="str">
        <f aca="false">"*"&amp;IF(AND(A726="EU",E726=2035),0.63,IF(AND(A726="EU",E726=2050),0.54,IF(AND(A726="USA",E726=2035),0.64,IF(AND(A726="USA",E726=2050),0.54,IF(AND(A726="Japan",E726=2035),0.68,IF(AND(A726="Japan",E726=2050),0.58,IF(AND(A726="Russia",E726=2035),0.65,IF(AND(A726="Russia",E726=2050),0.54,IF(AND(A726="China",E726=2035),0.61,IF(AND(A726="China",E726=2050),0.49,IF(AND(A726="India",E726=2035),0.6,IF(AND(A726="India",E726=2050),0.49,IF(AND(A726="Middle East",E726=2035),0.6,IF(AND(A726="Middle East",E726=2050),0.5,IF(AND(A726="Africa",E726=2035),0.61,IF(AND(A726="Africa",E726=2050),0.5,IF(AND(A726="Brazil",E726=2035),0.64,IF(AND(A726="Brazil",E726=2050),0.54,""))))))))))))))))))</f>
        <v>*0.61</v>
      </c>
      <c r="H726" s="0" t="s">
        <v>773</v>
      </c>
      <c r="I726" s="50" t="s">
        <v>35</v>
      </c>
      <c r="J726" s="0" t="n">
        <v>2050</v>
      </c>
      <c r="K726" s="48" t="str">
        <f aca="false">"*"&amp;IF(AND(A726="EU",J726=2035),0.63,IF(AND(A726="EU",J726=2050),0.54,IF(AND(A726="USA",J726=2035),0.64,IF(AND(A726="USA",J726=2050),0.54,IF(AND(A726="Japan",J726=2035),0.68,IF(AND(A726="Japan",J726=2050),0.58,IF(AND(A726="Russia",J726=2035),0.65,IF(AND(A726="Russia",J726=2050),0.54,IF(AND(A726="China",J726=2035),0.61,IF(AND(A726="China",J726=2050),0.49,IF(AND(A726="India",J726=2035),0.6,IF(AND(A726="India",J726=2050),0.49,IF(AND(A726="Middle East",J726=2035),0.6,IF(AND(A726="Middle East",J726=2050),0.5,IF(AND(A726="Africa",J726=2035),0.61,IF(AND(A726="Africa",J726=2050),0.5,IF(AND(A726="Brazil",J726=2035),0.64,IF(AND(A726="Brazil",J726=2050),0.54,""))))))))))))))))))</f>
        <v>*0.5</v>
      </c>
      <c r="P726" s="41" t="s">
        <v>773</v>
      </c>
      <c r="Q726" s="52" t="s">
        <v>35</v>
      </c>
      <c r="R726" s="41" t="n">
        <v>2035</v>
      </c>
      <c r="S726" s="53" t="str">
        <f aca="false">"*"&amp;IF(AND(A726="EU",R726=2035),0.62,IF(AND(A726="EU",R726=2050),0.51,IF(AND(A726="USA",R726=2035),0.62,IF(AND(A726="USA",R726=2050),0.5,IF(AND(A726="Japan",R726=2035),0.65,IF(AND(A726="Japan",R726=2050),0.55,IF(AND(A726="Russia",R726=2035),0.63,IF(AND(A726="Russia",R726=2050),0.52,IF(AND(A726="China",R726=2035),0.59,IF(AND(A726="China",R726=2050),0.47,IF(AND(A726="India",R726=2035),0.58,IF(AND(A726="India",R726=2050),0.47,IF(AND(A726="Middle East",R726=2035),0.59,IF(AND(A726="Middle East",R726=2050),0.47,IF(AND(A726="Africa",R726=2035),0.58,IF(AND(A726="Africa",R726=2050),0.47,IF(AND(A726="Brazil",R726=2035),0.64,IF(AND(A726="Brazil",R726=2050),0.53,""))))))))))))))))))</f>
        <v>*0.58</v>
      </c>
      <c r="U726" s="41" t="s">
        <v>773</v>
      </c>
      <c r="V726" s="52" t="s">
        <v>35</v>
      </c>
      <c r="W726" s="41" t="n">
        <v>2050</v>
      </c>
      <c r="X726" s="53" t="str">
        <f aca="false">"*"&amp;IF(AND(A726="EU",W726=2035),0.62,IF(AND(A726="EU",W726=2050),0.51,IF(AND(A726="USA",W726=2035),0.62,IF(AND(A726="USA",W726=2050),0.5,IF(AND(A726="Japan",W726=2035),0.65,IF(AND(A726="Japan",W726=2050),0.55,IF(AND(A726="Russia",W726=2035),0.63,IF(AND(A726="Russia",W726=2050),0.52,IF(AND(A726="China",W726=2035),0.59,IF(AND(A726="China",W726=2050),0.47,IF(AND(A726="India",W726=2035),0.58,IF(AND(A726="India",W726=2050),0.47,IF(AND(A726="Middle East",W726=2035),0.59,IF(AND(A726="Middle East",W726=2050),0.47,IF(AND(A726="Africa",W726=2035),0.58,IF(AND(A726="Africa",W726=2050),0.47,IF(AND(A726="Brazil",W726=2035),0.64,IF(AND(A726="Brazil",W726=2050),0.53,""))))))))))))))))))</f>
        <v>*0.47</v>
      </c>
      <c r="AC726" s="0" t="s">
        <v>773</v>
      </c>
      <c r="AD726" s="50" t="s">
        <v>35</v>
      </c>
      <c r="AE726" s="0" t="n">
        <v>2035</v>
      </c>
      <c r="AF726" s="51" t="str">
        <f aca="false">"*"&amp;IF(AND(A726="EU",AE726=2035),0.58,IF(AND(A726="EU",AE726=2050),0.49,IF(AND(A726="USA",AE726=2035),0.56,IF(AND(A726="USA",AE726=2050),0.45,IF(AND(A726="Japan",AE726=2035),0.62,IF(AND(A726="Japan",AE726=2050),0.51,IF(AND(A726="Russia",AE726=2035),0.55,IF(AND(A726="Russia",AE726=2050),0.41,IF(AND(A726="China",AE726=2035),0.54,IF(AND(A726="China",AE726=2050),0.44,IF(AND(A726="India",AE726=2035),0.55,IF(AND(A726="India",AE726=2050),0.42,IF(AND(A726="Middle East",AE726=2035),0.53,IF(AND(A726="Middle East",AE726=2050),0.41,IF(AND(A726="Africa",AE726=2035),0.53,IF(AND(A726="Africa",AE726=2050),0.41,IF(AND(A726="Brazil",AE726=2035),0.6,IF(AND(A726="Brazil",AE726=2050),0.5,""))))))))))))))))))</f>
        <v>*0.53</v>
      </c>
      <c r="AG726" s="51" t="str">
        <f aca="false">AG725</f>
        <v>REZoning_Sol-Win</v>
      </c>
      <c r="AI726" s="0" t="s">
        <v>773</v>
      </c>
      <c r="AJ726" s="50" t="s">
        <v>35</v>
      </c>
      <c r="AK726" s="0" t="n">
        <v>2050</v>
      </c>
      <c r="AL726" s="51" t="str">
        <f aca="false">"*"&amp;IF(AND(A726="EU",AK726=2035),0.58,IF(AND(A726="EU",AK726=2050),0.49,IF(AND(A726="USA",AK726=2035),0.56,IF(AND(A726="USA",AK726=2050),0.45,IF(AND(A726="Japan",AK726=2035),0.62,IF(AND(A726="Japan",AK726=2050),0.51,IF(AND(A726="Russia",AK726=2035),0.55,IF(AND(A726="Russia",AK726=2050),0.41,IF(AND(A726="China",AK726=2035),0.54,IF(AND(A726="China",AK726=2050),0.44,IF(AND(A726="India",AK726=2035),0.55,IF(AND(A726="India",AK726=2050),0.42,IF(AND(A726="Middle East",AK726=2035),0.53,IF(AND(A726="Middle East",AK726=2050),0.41,IF(AND(A726="Africa",AK726=2035),0.53,IF(AND(A726="Africa",AK726=2050),0.41,IF(AND(A726="Brazil",AK726=2035),0.6,IF(AND(A726="Brazil",AK726=2050),0.5,""))))))))))))))))))</f>
        <v>*0.41</v>
      </c>
      <c r="AM726" s="51" t="str">
        <f aca="false">AM725</f>
        <v>REZoning_Sol-Win</v>
      </c>
      <c r="AP726" s="0" t="s">
        <v>773</v>
      </c>
      <c r="AQ726" s="0" t="s">
        <v>35</v>
      </c>
      <c r="AR726" s="0" t="n">
        <v>2100</v>
      </c>
      <c r="AS726" s="0" t="s">
        <v>45</v>
      </c>
      <c r="AT726" s="0" t="s">
        <v>36</v>
      </c>
    </row>
    <row r="727" customFormat="false" ht="28.5" hidden="false" customHeight="true" outlineLevel="0" collapsed="false">
      <c r="A727" s="3" t="s">
        <v>43</v>
      </c>
      <c r="C727" s="0" t="s">
        <v>774</v>
      </c>
      <c r="D727" s="50" t="s">
        <v>35</v>
      </c>
      <c r="E727" s="0" t="n">
        <v>2035</v>
      </c>
      <c r="F727" s="51" t="str">
        <f aca="false">"*"&amp;IF(AND(A727="EU",E727=2035),0.63,IF(AND(A727="EU",E727=2050),0.54,IF(AND(A727="USA",E727=2035),0.64,IF(AND(A727="USA",E727=2050),0.54,IF(AND(A727="Japan",E727=2035),0.68,IF(AND(A727="Japan",E727=2050),0.58,IF(AND(A727="Russia",E727=2035),0.65,IF(AND(A727="Russia",E727=2050),0.54,IF(AND(A727="China",E727=2035),0.61,IF(AND(A727="China",E727=2050),0.49,IF(AND(A727="India",E727=2035),0.6,IF(AND(A727="India",E727=2050),0.49,IF(AND(A727="Middle East",E727=2035),0.6,IF(AND(A727="Middle East",E727=2050),0.5,IF(AND(A727="Africa",E727=2035),0.61,IF(AND(A727="Africa",E727=2050),0.5,IF(AND(A727="Brazil",E727=2035),0.64,IF(AND(A727="Brazil",E727=2050),0.54,""))))))))))))))))))</f>
        <v>*0.61</v>
      </c>
      <c r="H727" s="0" t="s">
        <v>774</v>
      </c>
      <c r="I727" s="50" t="s">
        <v>35</v>
      </c>
      <c r="J727" s="0" t="n">
        <v>2050</v>
      </c>
      <c r="K727" s="48" t="str">
        <f aca="false">"*"&amp;IF(AND(A727="EU",J727=2035),0.63,IF(AND(A727="EU",J727=2050),0.54,IF(AND(A727="USA",J727=2035),0.64,IF(AND(A727="USA",J727=2050),0.54,IF(AND(A727="Japan",J727=2035),0.68,IF(AND(A727="Japan",J727=2050),0.58,IF(AND(A727="Russia",J727=2035),0.65,IF(AND(A727="Russia",J727=2050),0.54,IF(AND(A727="China",J727=2035),0.61,IF(AND(A727="China",J727=2050),0.49,IF(AND(A727="India",J727=2035),0.6,IF(AND(A727="India",J727=2050),0.49,IF(AND(A727="Middle East",J727=2035),0.6,IF(AND(A727="Middle East",J727=2050),0.5,IF(AND(A727="Africa",J727=2035),0.61,IF(AND(A727="Africa",J727=2050),0.5,IF(AND(A727="Brazil",J727=2035),0.64,IF(AND(A727="Brazil",J727=2050),0.54,""))))))))))))))))))</f>
        <v>*0.5</v>
      </c>
      <c r="P727" s="41" t="s">
        <v>774</v>
      </c>
      <c r="Q727" s="52" t="s">
        <v>35</v>
      </c>
      <c r="R727" s="41" t="n">
        <v>2035</v>
      </c>
      <c r="S727" s="53" t="str">
        <f aca="false">"*"&amp;IF(AND(A727="EU",R727=2035),0.62,IF(AND(A727="EU",R727=2050),0.51,IF(AND(A727="USA",R727=2035),0.62,IF(AND(A727="USA",R727=2050),0.5,IF(AND(A727="Japan",R727=2035),0.65,IF(AND(A727="Japan",R727=2050),0.55,IF(AND(A727="Russia",R727=2035),0.63,IF(AND(A727="Russia",R727=2050),0.52,IF(AND(A727="China",R727=2035),0.59,IF(AND(A727="China",R727=2050),0.47,IF(AND(A727="India",R727=2035),0.58,IF(AND(A727="India",R727=2050),0.47,IF(AND(A727="Middle East",R727=2035),0.59,IF(AND(A727="Middle East",R727=2050),0.47,IF(AND(A727="Africa",R727=2035),0.58,IF(AND(A727="Africa",R727=2050),0.47,IF(AND(A727="Brazil",R727=2035),0.64,IF(AND(A727="Brazil",R727=2050),0.53,""))))))))))))))))))</f>
        <v>*0.58</v>
      </c>
      <c r="U727" s="41" t="s">
        <v>774</v>
      </c>
      <c r="V727" s="52" t="s">
        <v>35</v>
      </c>
      <c r="W727" s="41" t="n">
        <v>2050</v>
      </c>
      <c r="X727" s="53" t="str">
        <f aca="false">"*"&amp;IF(AND(A727="EU",W727=2035),0.62,IF(AND(A727="EU",W727=2050),0.51,IF(AND(A727="USA",W727=2035),0.62,IF(AND(A727="USA",W727=2050),0.5,IF(AND(A727="Japan",W727=2035),0.65,IF(AND(A727="Japan",W727=2050),0.55,IF(AND(A727="Russia",W727=2035),0.63,IF(AND(A727="Russia",W727=2050),0.52,IF(AND(A727="China",W727=2035),0.59,IF(AND(A727="China",W727=2050),0.47,IF(AND(A727="India",W727=2035),0.58,IF(AND(A727="India",W727=2050),0.47,IF(AND(A727="Middle East",W727=2035),0.59,IF(AND(A727="Middle East",W727=2050),0.47,IF(AND(A727="Africa",W727=2035),0.58,IF(AND(A727="Africa",W727=2050),0.47,IF(AND(A727="Brazil",W727=2035),0.64,IF(AND(A727="Brazil",W727=2050),0.53,""))))))))))))))))))</f>
        <v>*0.47</v>
      </c>
      <c r="AC727" s="0" t="s">
        <v>774</v>
      </c>
      <c r="AD727" s="50" t="s">
        <v>35</v>
      </c>
      <c r="AE727" s="0" t="n">
        <v>2035</v>
      </c>
      <c r="AF727" s="51" t="str">
        <f aca="false">"*"&amp;IF(AND(A727="EU",AE727=2035),0.58,IF(AND(A727="EU",AE727=2050),0.49,IF(AND(A727="USA",AE727=2035),0.56,IF(AND(A727="USA",AE727=2050),0.45,IF(AND(A727="Japan",AE727=2035),0.62,IF(AND(A727="Japan",AE727=2050),0.51,IF(AND(A727="Russia",AE727=2035),0.55,IF(AND(A727="Russia",AE727=2050),0.41,IF(AND(A727="China",AE727=2035),0.54,IF(AND(A727="China",AE727=2050),0.44,IF(AND(A727="India",AE727=2035),0.55,IF(AND(A727="India",AE727=2050),0.42,IF(AND(A727="Middle East",AE727=2035),0.53,IF(AND(A727="Middle East",AE727=2050),0.41,IF(AND(A727="Africa",AE727=2035),0.53,IF(AND(A727="Africa",AE727=2050),0.41,IF(AND(A727="Brazil",AE727=2035),0.6,IF(AND(A727="Brazil",AE727=2050),0.5,""))))))))))))))))))</f>
        <v>*0.53</v>
      </c>
      <c r="AG727" s="51" t="str">
        <f aca="false">AG726</f>
        <v>REZoning_Sol-Win</v>
      </c>
      <c r="AI727" s="0" t="s">
        <v>774</v>
      </c>
      <c r="AJ727" s="50" t="s">
        <v>35</v>
      </c>
      <c r="AK727" s="0" t="n">
        <v>2050</v>
      </c>
      <c r="AL727" s="51" t="str">
        <f aca="false">"*"&amp;IF(AND(A727="EU",AK727=2035),0.58,IF(AND(A727="EU",AK727=2050),0.49,IF(AND(A727="USA",AK727=2035),0.56,IF(AND(A727="USA",AK727=2050),0.45,IF(AND(A727="Japan",AK727=2035),0.62,IF(AND(A727="Japan",AK727=2050),0.51,IF(AND(A727="Russia",AK727=2035),0.55,IF(AND(A727="Russia",AK727=2050),0.41,IF(AND(A727="China",AK727=2035),0.54,IF(AND(A727="China",AK727=2050),0.44,IF(AND(A727="India",AK727=2035),0.55,IF(AND(A727="India",AK727=2050),0.42,IF(AND(A727="Middle East",AK727=2035),0.53,IF(AND(A727="Middle East",AK727=2050),0.41,IF(AND(A727="Africa",AK727=2035),0.53,IF(AND(A727="Africa",AK727=2050),0.41,IF(AND(A727="Brazil",AK727=2035),0.6,IF(AND(A727="Brazil",AK727=2050),0.5,""))))))))))))))))))</f>
        <v>*0.41</v>
      </c>
      <c r="AM727" s="51" t="str">
        <f aca="false">AM726</f>
        <v>REZoning_Sol-Win</v>
      </c>
      <c r="AP727" s="0" t="s">
        <v>774</v>
      </c>
      <c r="AQ727" s="0" t="s">
        <v>35</v>
      </c>
      <c r="AR727" s="0" t="n">
        <v>2100</v>
      </c>
      <c r="AS727" s="0" t="s">
        <v>45</v>
      </c>
      <c r="AT727" s="0" t="s">
        <v>36</v>
      </c>
    </row>
    <row r="728" customFormat="false" ht="28.5" hidden="false" customHeight="true" outlineLevel="0" collapsed="false">
      <c r="A728" s="3" t="s">
        <v>43</v>
      </c>
      <c r="C728" s="0" t="s">
        <v>775</v>
      </c>
      <c r="D728" s="50" t="s">
        <v>35</v>
      </c>
      <c r="E728" s="0" t="n">
        <v>2035</v>
      </c>
      <c r="F728" s="51" t="str">
        <f aca="false">"*"&amp;IF(AND(A728="EU",E728=2035),0.63,IF(AND(A728="EU",E728=2050),0.54,IF(AND(A728="USA",E728=2035),0.64,IF(AND(A728="USA",E728=2050),0.54,IF(AND(A728="Japan",E728=2035),0.68,IF(AND(A728="Japan",E728=2050),0.58,IF(AND(A728="Russia",E728=2035),0.65,IF(AND(A728="Russia",E728=2050),0.54,IF(AND(A728="China",E728=2035),0.61,IF(AND(A728="China",E728=2050),0.49,IF(AND(A728="India",E728=2035),0.6,IF(AND(A728="India",E728=2050),0.49,IF(AND(A728="Middle East",E728=2035),0.6,IF(AND(A728="Middle East",E728=2050),0.5,IF(AND(A728="Africa",E728=2035),0.61,IF(AND(A728="Africa",E728=2050),0.5,IF(AND(A728="Brazil",E728=2035),0.64,IF(AND(A728="Brazil",E728=2050),0.54,""))))))))))))))))))</f>
        <v>*0.61</v>
      </c>
      <c r="H728" s="0" t="s">
        <v>775</v>
      </c>
      <c r="I728" s="50" t="s">
        <v>35</v>
      </c>
      <c r="J728" s="0" t="n">
        <v>2050</v>
      </c>
      <c r="K728" s="48" t="str">
        <f aca="false">"*"&amp;IF(AND(A728="EU",J728=2035),0.63,IF(AND(A728="EU",J728=2050),0.54,IF(AND(A728="USA",J728=2035),0.64,IF(AND(A728="USA",J728=2050),0.54,IF(AND(A728="Japan",J728=2035),0.68,IF(AND(A728="Japan",J728=2050),0.58,IF(AND(A728="Russia",J728=2035),0.65,IF(AND(A728="Russia",J728=2050),0.54,IF(AND(A728="China",J728=2035),0.61,IF(AND(A728="China",J728=2050),0.49,IF(AND(A728="India",J728=2035),0.6,IF(AND(A728="India",J728=2050),0.49,IF(AND(A728="Middle East",J728=2035),0.6,IF(AND(A728="Middle East",J728=2050),0.5,IF(AND(A728="Africa",J728=2035),0.61,IF(AND(A728="Africa",J728=2050),0.5,IF(AND(A728="Brazil",J728=2035),0.64,IF(AND(A728="Brazil",J728=2050),0.54,""))))))))))))))))))</f>
        <v>*0.5</v>
      </c>
      <c r="P728" s="41" t="s">
        <v>775</v>
      </c>
      <c r="Q728" s="52" t="s">
        <v>35</v>
      </c>
      <c r="R728" s="41" t="n">
        <v>2035</v>
      </c>
      <c r="S728" s="53" t="str">
        <f aca="false">"*"&amp;IF(AND(A728="EU",R728=2035),0.62,IF(AND(A728="EU",R728=2050),0.51,IF(AND(A728="USA",R728=2035),0.62,IF(AND(A728="USA",R728=2050),0.5,IF(AND(A728="Japan",R728=2035),0.65,IF(AND(A728="Japan",R728=2050),0.55,IF(AND(A728="Russia",R728=2035),0.63,IF(AND(A728="Russia",R728=2050),0.52,IF(AND(A728="China",R728=2035),0.59,IF(AND(A728="China",R728=2050),0.47,IF(AND(A728="India",R728=2035),0.58,IF(AND(A728="India",R728=2050),0.47,IF(AND(A728="Middle East",R728=2035),0.59,IF(AND(A728="Middle East",R728=2050),0.47,IF(AND(A728="Africa",R728=2035),0.58,IF(AND(A728="Africa",R728=2050),0.47,IF(AND(A728="Brazil",R728=2035),0.64,IF(AND(A728="Brazil",R728=2050),0.53,""))))))))))))))))))</f>
        <v>*0.58</v>
      </c>
      <c r="U728" s="41" t="s">
        <v>775</v>
      </c>
      <c r="V728" s="52" t="s">
        <v>35</v>
      </c>
      <c r="W728" s="41" t="n">
        <v>2050</v>
      </c>
      <c r="X728" s="53" t="str">
        <f aca="false">"*"&amp;IF(AND(A728="EU",W728=2035),0.62,IF(AND(A728="EU",W728=2050),0.51,IF(AND(A728="USA",W728=2035),0.62,IF(AND(A728="USA",W728=2050),0.5,IF(AND(A728="Japan",W728=2035),0.65,IF(AND(A728="Japan",W728=2050),0.55,IF(AND(A728="Russia",W728=2035),0.63,IF(AND(A728="Russia",W728=2050),0.52,IF(AND(A728="China",W728=2035),0.59,IF(AND(A728="China",W728=2050),0.47,IF(AND(A728="India",W728=2035),0.58,IF(AND(A728="India",W728=2050),0.47,IF(AND(A728="Middle East",W728=2035),0.59,IF(AND(A728="Middle East",W728=2050),0.47,IF(AND(A728="Africa",W728=2035),0.58,IF(AND(A728="Africa",W728=2050),0.47,IF(AND(A728="Brazil",W728=2035),0.64,IF(AND(A728="Brazil",W728=2050),0.53,""))))))))))))))))))</f>
        <v>*0.47</v>
      </c>
      <c r="AC728" s="0" t="s">
        <v>775</v>
      </c>
      <c r="AD728" s="50" t="s">
        <v>35</v>
      </c>
      <c r="AE728" s="0" t="n">
        <v>2035</v>
      </c>
      <c r="AF728" s="51" t="str">
        <f aca="false">"*"&amp;IF(AND(A728="EU",AE728=2035),0.58,IF(AND(A728="EU",AE728=2050),0.49,IF(AND(A728="USA",AE728=2035),0.56,IF(AND(A728="USA",AE728=2050),0.45,IF(AND(A728="Japan",AE728=2035),0.62,IF(AND(A728="Japan",AE728=2050),0.51,IF(AND(A728="Russia",AE728=2035),0.55,IF(AND(A728="Russia",AE728=2050),0.41,IF(AND(A728="China",AE728=2035),0.54,IF(AND(A728="China",AE728=2050),0.44,IF(AND(A728="India",AE728=2035),0.55,IF(AND(A728="India",AE728=2050),0.42,IF(AND(A728="Middle East",AE728=2035),0.53,IF(AND(A728="Middle East",AE728=2050),0.41,IF(AND(A728="Africa",AE728=2035),0.53,IF(AND(A728="Africa",AE728=2050),0.41,IF(AND(A728="Brazil",AE728=2035),0.6,IF(AND(A728="Brazil",AE728=2050),0.5,""))))))))))))))))))</f>
        <v>*0.53</v>
      </c>
      <c r="AG728" s="51" t="str">
        <f aca="false">AG727</f>
        <v>REZoning_Sol-Win</v>
      </c>
      <c r="AI728" s="0" t="s">
        <v>775</v>
      </c>
      <c r="AJ728" s="50" t="s">
        <v>35</v>
      </c>
      <c r="AK728" s="0" t="n">
        <v>2050</v>
      </c>
      <c r="AL728" s="51" t="str">
        <f aca="false">"*"&amp;IF(AND(A728="EU",AK728=2035),0.58,IF(AND(A728="EU",AK728=2050),0.49,IF(AND(A728="USA",AK728=2035),0.56,IF(AND(A728="USA",AK728=2050),0.45,IF(AND(A728="Japan",AK728=2035),0.62,IF(AND(A728="Japan",AK728=2050),0.51,IF(AND(A728="Russia",AK728=2035),0.55,IF(AND(A728="Russia",AK728=2050),0.41,IF(AND(A728="China",AK728=2035),0.54,IF(AND(A728="China",AK728=2050),0.44,IF(AND(A728="India",AK728=2035),0.55,IF(AND(A728="India",AK728=2050),0.42,IF(AND(A728="Middle East",AK728=2035),0.53,IF(AND(A728="Middle East",AK728=2050),0.41,IF(AND(A728="Africa",AK728=2035),0.53,IF(AND(A728="Africa",AK728=2050),0.41,IF(AND(A728="Brazil",AK728=2035),0.6,IF(AND(A728="Brazil",AK728=2050),0.5,""))))))))))))))))))</f>
        <v>*0.41</v>
      </c>
      <c r="AM728" s="51" t="str">
        <f aca="false">AM727</f>
        <v>REZoning_Sol-Win</v>
      </c>
      <c r="AP728" s="0" t="s">
        <v>775</v>
      </c>
      <c r="AQ728" s="0" t="s">
        <v>35</v>
      </c>
      <c r="AR728" s="0" t="n">
        <v>2100</v>
      </c>
      <c r="AS728" s="0" t="s">
        <v>45</v>
      </c>
      <c r="AT728" s="0" t="s">
        <v>36</v>
      </c>
    </row>
    <row r="729" customFormat="false" ht="28.5" hidden="false" customHeight="true" outlineLevel="0" collapsed="false">
      <c r="A729" s="3" t="s">
        <v>43</v>
      </c>
      <c r="C729" s="0" t="s">
        <v>776</v>
      </c>
      <c r="D729" s="50" t="s">
        <v>35</v>
      </c>
      <c r="E729" s="0" t="n">
        <v>2035</v>
      </c>
      <c r="F729" s="51" t="str">
        <f aca="false">"*"&amp;IF(AND(A729="EU",E729=2035),0.63,IF(AND(A729="EU",E729=2050),0.54,IF(AND(A729="USA",E729=2035),0.64,IF(AND(A729="USA",E729=2050),0.54,IF(AND(A729="Japan",E729=2035),0.68,IF(AND(A729="Japan",E729=2050),0.58,IF(AND(A729="Russia",E729=2035),0.65,IF(AND(A729="Russia",E729=2050),0.54,IF(AND(A729="China",E729=2035),0.61,IF(AND(A729="China",E729=2050),0.49,IF(AND(A729="India",E729=2035),0.6,IF(AND(A729="India",E729=2050),0.49,IF(AND(A729="Middle East",E729=2035),0.6,IF(AND(A729="Middle East",E729=2050),0.5,IF(AND(A729="Africa",E729=2035),0.61,IF(AND(A729="Africa",E729=2050),0.5,IF(AND(A729="Brazil",E729=2035),0.64,IF(AND(A729="Brazil",E729=2050),0.54,""))))))))))))))))))</f>
        <v>*0.61</v>
      </c>
      <c r="H729" s="0" t="s">
        <v>776</v>
      </c>
      <c r="I729" s="50" t="s">
        <v>35</v>
      </c>
      <c r="J729" s="0" t="n">
        <v>2050</v>
      </c>
      <c r="K729" s="48" t="str">
        <f aca="false">"*"&amp;IF(AND(A729="EU",J729=2035),0.63,IF(AND(A729="EU",J729=2050),0.54,IF(AND(A729="USA",J729=2035),0.64,IF(AND(A729="USA",J729=2050),0.54,IF(AND(A729="Japan",J729=2035),0.68,IF(AND(A729="Japan",J729=2050),0.58,IF(AND(A729="Russia",J729=2035),0.65,IF(AND(A729="Russia",J729=2050),0.54,IF(AND(A729="China",J729=2035),0.61,IF(AND(A729="China",J729=2050),0.49,IF(AND(A729="India",J729=2035),0.6,IF(AND(A729="India",J729=2050),0.49,IF(AND(A729="Middle East",J729=2035),0.6,IF(AND(A729="Middle East",J729=2050),0.5,IF(AND(A729="Africa",J729=2035),0.61,IF(AND(A729="Africa",J729=2050),0.5,IF(AND(A729="Brazil",J729=2035),0.64,IF(AND(A729="Brazil",J729=2050),0.54,""))))))))))))))))))</f>
        <v>*0.5</v>
      </c>
      <c r="P729" s="41" t="s">
        <v>776</v>
      </c>
      <c r="Q729" s="52" t="s">
        <v>35</v>
      </c>
      <c r="R729" s="41" t="n">
        <v>2035</v>
      </c>
      <c r="S729" s="53" t="str">
        <f aca="false">"*"&amp;IF(AND(A729="EU",R729=2035),0.62,IF(AND(A729="EU",R729=2050),0.51,IF(AND(A729="USA",R729=2035),0.62,IF(AND(A729="USA",R729=2050),0.5,IF(AND(A729="Japan",R729=2035),0.65,IF(AND(A729="Japan",R729=2050),0.55,IF(AND(A729="Russia",R729=2035),0.63,IF(AND(A729="Russia",R729=2050),0.52,IF(AND(A729="China",R729=2035),0.59,IF(AND(A729="China",R729=2050),0.47,IF(AND(A729="India",R729=2035),0.58,IF(AND(A729="India",R729=2050),0.47,IF(AND(A729="Middle East",R729=2035),0.59,IF(AND(A729="Middle East",R729=2050),0.47,IF(AND(A729="Africa",R729=2035),0.58,IF(AND(A729="Africa",R729=2050),0.47,IF(AND(A729="Brazil",R729=2035),0.64,IF(AND(A729="Brazil",R729=2050),0.53,""))))))))))))))))))</f>
        <v>*0.58</v>
      </c>
      <c r="U729" s="41" t="s">
        <v>776</v>
      </c>
      <c r="V729" s="52" t="s">
        <v>35</v>
      </c>
      <c r="W729" s="41" t="n">
        <v>2050</v>
      </c>
      <c r="X729" s="53" t="str">
        <f aca="false">"*"&amp;IF(AND(A729="EU",W729=2035),0.62,IF(AND(A729="EU",W729=2050),0.51,IF(AND(A729="USA",W729=2035),0.62,IF(AND(A729="USA",W729=2050),0.5,IF(AND(A729="Japan",W729=2035),0.65,IF(AND(A729="Japan",W729=2050),0.55,IF(AND(A729="Russia",W729=2035),0.63,IF(AND(A729="Russia",W729=2050),0.52,IF(AND(A729="China",W729=2035),0.59,IF(AND(A729="China",W729=2050),0.47,IF(AND(A729="India",W729=2035),0.58,IF(AND(A729="India",W729=2050),0.47,IF(AND(A729="Middle East",W729=2035),0.59,IF(AND(A729="Middle East",W729=2050),0.47,IF(AND(A729="Africa",W729=2035),0.58,IF(AND(A729="Africa",W729=2050),0.47,IF(AND(A729="Brazil",W729=2035),0.64,IF(AND(A729="Brazil",W729=2050),0.53,""))))))))))))))))))</f>
        <v>*0.47</v>
      </c>
      <c r="AC729" s="0" t="s">
        <v>776</v>
      </c>
      <c r="AD729" s="50" t="s">
        <v>35</v>
      </c>
      <c r="AE729" s="0" t="n">
        <v>2035</v>
      </c>
      <c r="AF729" s="51" t="str">
        <f aca="false">"*"&amp;IF(AND(A729="EU",AE729=2035),0.58,IF(AND(A729="EU",AE729=2050),0.49,IF(AND(A729="USA",AE729=2035),0.56,IF(AND(A729="USA",AE729=2050),0.45,IF(AND(A729="Japan",AE729=2035),0.62,IF(AND(A729="Japan",AE729=2050),0.51,IF(AND(A729="Russia",AE729=2035),0.55,IF(AND(A729="Russia",AE729=2050),0.41,IF(AND(A729="China",AE729=2035),0.54,IF(AND(A729="China",AE729=2050),0.44,IF(AND(A729="India",AE729=2035),0.55,IF(AND(A729="India",AE729=2050),0.42,IF(AND(A729="Middle East",AE729=2035),0.53,IF(AND(A729="Middle East",AE729=2050),0.41,IF(AND(A729="Africa",AE729=2035),0.53,IF(AND(A729="Africa",AE729=2050),0.41,IF(AND(A729="Brazil",AE729=2035),0.6,IF(AND(A729="Brazil",AE729=2050),0.5,""))))))))))))))))))</f>
        <v>*0.53</v>
      </c>
      <c r="AG729" s="51" t="str">
        <f aca="false">AG728</f>
        <v>REZoning_Sol-Win</v>
      </c>
      <c r="AI729" s="0" t="s">
        <v>776</v>
      </c>
      <c r="AJ729" s="50" t="s">
        <v>35</v>
      </c>
      <c r="AK729" s="0" t="n">
        <v>2050</v>
      </c>
      <c r="AL729" s="51" t="str">
        <f aca="false">"*"&amp;IF(AND(A729="EU",AK729=2035),0.58,IF(AND(A729="EU",AK729=2050),0.49,IF(AND(A729="USA",AK729=2035),0.56,IF(AND(A729="USA",AK729=2050),0.45,IF(AND(A729="Japan",AK729=2035),0.62,IF(AND(A729="Japan",AK729=2050),0.51,IF(AND(A729="Russia",AK729=2035),0.55,IF(AND(A729="Russia",AK729=2050),0.41,IF(AND(A729="China",AK729=2035),0.54,IF(AND(A729="China",AK729=2050),0.44,IF(AND(A729="India",AK729=2035),0.55,IF(AND(A729="India",AK729=2050),0.42,IF(AND(A729="Middle East",AK729=2035),0.53,IF(AND(A729="Middle East",AK729=2050),0.41,IF(AND(A729="Africa",AK729=2035),0.53,IF(AND(A729="Africa",AK729=2050),0.41,IF(AND(A729="Brazil",AK729=2035),0.6,IF(AND(A729="Brazil",AK729=2050),0.5,""))))))))))))))))))</f>
        <v>*0.41</v>
      </c>
      <c r="AM729" s="51" t="str">
        <f aca="false">AM728</f>
        <v>REZoning_Sol-Win</v>
      </c>
      <c r="AP729" s="0" t="s">
        <v>776</v>
      </c>
      <c r="AQ729" s="0" t="s">
        <v>35</v>
      </c>
      <c r="AR729" s="0" t="n">
        <v>2100</v>
      </c>
      <c r="AS729" s="0" t="s">
        <v>45</v>
      </c>
      <c r="AT729" s="0" t="s">
        <v>36</v>
      </c>
    </row>
    <row r="730" customFormat="false" ht="28.5" hidden="false" customHeight="true" outlineLevel="0" collapsed="false">
      <c r="A730" s="3" t="s">
        <v>43</v>
      </c>
      <c r="C730" s="0" t="s">
        <v>777</v>
      </c>
      <c r="D730" s="50" t="s">
        <v>35</v>
      </c>
      <c r="E730" s="0" t="n">
        <v>2035</v>
      </c>
      <c r="F730" s="51" t="str">
        <f aca="false">"*"&amp;IF(AND(A730="EU",E730=2035),0.63,IF(AND(A730="EU",E730=2050),0.54,IF(AND(A730="USA",E730=2035),0.64,IF(AND(A730="USA",E730=2050),0.54,IF(AND(A730="Japan",E730=2035),0.68,IF(AND(A730="Japan",E730=2050),0.58,IF(AND(A730="Russia",E730=2035),0.65,IF(AND(A730="Russia",E730=2050),0.54,IF(AND(A730="China",E730=2035),0.61,IF(AND(A730="China",E730=2050),0.49,IF(AND(A730="India",E730=2035),0.6,IF(AND(A730="India",E730=2050),0.49,IF(AND(A730="Middle East",E730=2035),0.6,IF(AND(A730="Middle East",E730=2050),0.5,IF(AND(A730="Africa",E730=2035),0.61,IF(AND(A730="Africa",E730=2050),0.5,IF(AND(A730="Brazil",E730=2035),0.64,IF(AND(A730="Brazil",E730=2050),0.54,""))))))))))))))))))</f>
        <v>*0.61</v>
      </c>
      <c r="H730" s="0" t="s">
        <v>777</v>
      </c>
      <c r="I730" s="50" t="s">
        <v>35</v>
      </c>
      <c r="J730" s="0" t="n">
        <v>2050</v>
      </c>
      <c r="K730" s="48" t="str">
        <f aca="false">"*"&amp;IF(AND(A730="EU",J730=2035),0.63,IF(AND(A730="EU",J730=2050),0.54,IF(AND(A730="USA",J730=2035),0.64,IF(AND(A730="USA",J730=2050),0.54,IF(AND(A730="Japan",J730=2035),0.68,IF(AND(A730="Japan",J730=2050),0.58,IF(AND(A730="Russia",J730=2035),0.65,IF(AND(A730="Russia",J730=2050),0.54,IF(AND(A730="China",J730=2035),0.61,IF(AND(A730="China",J730=2050),0.49,IF(AND(A730="India",J730=2035),0.6,IF(AND(A730="India",J730=2050),0.49,IF(AND(A730="Middle East",J730=2035),0.6,IF(AND(A730="Middle East",J730=2050),0.5,IF(AND(A730="Africa",J730=2035),0.61,IF(AND(A730="Africa",J730=2050),0.5,IF(AND(A730="Brazil",J730=2035),0.64,IF(AND(A730="Brazil",J730=2050),0.54,""))))))))))))))))))</f>
        <v>*0.5</v>
      </c>
      <c r="P730" s="41" t="s">
        <v>777</v>
      </c>
      <c r="Q730" s="52" t="s">
        <v>35</v>
      </c>
      <c r="R730" s="41" t="n">
        <v>2035</v>
      </c>
      <c r="S730" s="53" t="str">
        <f aca="false">"*"&amp;IF(AND(A730="EU",R730=2035),0.62,IF(AND(A730="EU",R730=2050),0.51,IF(AND(A730="USA",R730=2035),0.62,IF(AND(A730="USA",R730=2050),0.5,IF(AND(A730="Japan",R730=2035),0.65,IF(AND(A730="Japan",R730=2050),0.55,IF(AND(A730="Russia",R730=2035),0.63,IF(AND(A730="Russia",R730=2050),0.52,IF(AND(A730="China",R730=2035),0.59,IF(AND(A730="China",R730=2050),0.47,IF(AND(A730="India",R730=2035),0.58,IF(AND(A730="India",R730=2050),0.47,IF(AND(A730="Middle East",R730=2035),0.59,IF(AND(A730="Middle East",R730=2050),0.47,IF(AND(A730="Africa",R730=2035),0.58,IF(AND(A730="Africa",R730=2050),0.47,IF(AND(A730="Brazil",R730=2035),0.64,IF(AND(A730="Brazil",R730=2050),0.53,""))))))))))))))))))</f>
        <v>*0.58</v>
      </c>
      <c r="U730" s="41" t="s">
        <v>777</v>
      </c>
      <c r="V730" s="52" t="s">
        <v>35</v>
      </c>
      <c r="W730" s="41" t="n">
        <v>2050</v>
      </c>
      <c r="X730" s="53" t="str">
        <f aca="false">"*"&amp;IF(AND(A730="EU",W730=2035),0.62,IF(AND(A730="EU",W730=2050),0.51,IF(AND(A730="USA",W730=2035),0.62,IF(AND(A730="USA",W730=2050),0.5,IF(AND(A730="Japan",W730=2035),0.65,IF(AND(A730="Japan",W730=2050),0.55,IF(AND(A730="Russia",W730=2035),0.63,IF(AND(A730="Russia",W730=2050),0.52,IF(AND(A730="China",W730=2035),0.59,IF(AND(A730="China",W730=2050),0.47,IF(AND(A730="India",W730=2035),0.58,IF(AND(A730="India",W730=2050),0.47,IF(AND(A730="Middle East",W730=2035),0.59,IF(AND(A730="Middle East",W730=2050),0.47,IF(AND(A730="Africa",W730=2035),0.58,IF(AND(A730="Africa",W730=2050),0.47,IF(AND(A730="Brazil",W730=2035),0.64,IF(AND(A730="Brazil",W730=2050),0.53,""))))))))))))))))))</f>
        <v>*0.47</v>
      </c>
      <c r="AC730" s="0" t="s">
        <v>777</v>
      </c>
      <c r="AD730" s="50" t="s">
        <v>35</v>
      </c>
      <c r="AE730" s="0" t="n">
        <v>2035</v>
      </c>
      <c r="AF730" s="51" t="str">
        <f aca="false">"*"&amp;IF(AND(A730="EU",AE730=2035),0.58,IF(AND(A730="EU",AE730=2050),0.49,IF(AND(A730="USA",AE730=2035),0.56,IF(AND(A730="USA",AE730=2050),0.45,IF(AND(A730="Japan",AE730=2035),0.62,IF(AND(A730="Japan",AE730=2050),0.51,IF(AND(A730="Russia",AE730=2035),0.55,IF(AND(A730="Russia",AE730=2050),0.41,IF(AND(A730="China",AE730=2035),0.54,IF(AND(A730="China",AE730=2050),0.44,IF(AND(A730="India",AE730=2035),0.55,IF(AND(A730="India",AE730=2050),0.42,IF(AND(A730="Middle East",AE730=2035),0.53,IF(AND(A730="Middle East",AE730=2050),0.41,IF(AND(A730="Africa",AE730=2035),0.53,IF(AND(A730="Africa",AE730=2050),0.41,IF(AND(A730="Brazil",AE730=2035),0.6,IF(AND(A730="Brazil",AE730=2050),0.5,""))))))))))))))))))</f>
        <v>*0.53</v>
      </c>
      <c r="AG730" s="51" t="str">
        <f aca="false">AG729</f>
        <v>REZoning_Sol-Win</v>
      </c>
      <c r="AI730" s="0" t="s">
        <v>777</v>
      </c>
      <c r="AJ730" s="50" t="s">
        <v>35</v>
      </c>
      <c r="AK730" s="0" t="n">
        <v>2050</v>
      </c>
      <c r="AL730" s="51" t="str">
        <f aca="false">"*"&amp;IF(AND(A730="EU",AK730=2035),0.58,IF(AND(A730="EU",AK730=2050),0.49,IF(AND(A730="USA",AK730=2035),0.56,IF(AND(A730="USA",AK730=2050),0.45,IF(AND(A730="Japan",AK730=2035),0.62,IF(AND(A730="Japan",AK730=2050),0.51,IF(AND(A730="Russia",AK730=2035),0.55,IF(AND(A730="Russia",AK730=2050),0.41,IF(AND(A730="China",AK730=2035),0.54,IF(AND(A730="China",AK730=2050),0.44,IF(AND(A730="India",AK730=2035),0.55,IF(AND(A730="India",AK730=2050),0.42,IF(AND(A730="Middle East",AK730=2035),0.53,IF(AND(A730="Middle East",AK730=2050),0.41,IF(AND(A730="Africa",AK730=2035),0.53,IF(AND(A730="Africa",AK730=2050),0.41,IF(AND(A730="Brazil",AK730=2035),0.6,IF(AND(A730="Brazil",AK730=2050),0.5,""))))))))))))))))))</f>
        <v>*0.41</v>
      </c>
      <c r="AM730" s="51" t="str">
        <f aca="false">AM729</f>
        <v>REZoning_Sol-Win</v>
      </c>
      <c r="AP730" s="0" t="s">
        <v>777</v>
      </c>
      <c r="AQ730" s="0" t="s">
        <v>35</v>
      </c>
      <c r="AR730" s="0" t="n">
        <v>2100</v>
      </c>
      <c r="AS730" s="0" t="s">
        <v>45</v>
      </c>
      <c r="AT730" s="0" t="s">
        <v>36</v>
      </c>
    </row>
    <row r="731" customFormat="false" ht="28.5" hidden="false" customHeight="true" outlineLevel="0" collapsed="false">
      <c r="A731" s="3" t="s">
        <v>73</v>
      </c>
      <c r="C731" s="0" t="s">
        <v>778</v>
      </c>
      <c r="D731" s="50" t="s">
        <v>35</v>
      </c>
      <c r="E731" s="0" t="n">
        <v>2035</v>
      </c>
      <c r="F731" s="51" t="str">
        <f aca="false">"*"&amp;IF(AND(A731="EU",E731=2035),0.63,IF(AND(A731="EU",E731=2050),0.54,IF(AND(A731="USA",E731=2035),0.64,IF(AND(A731="USA",E731=2050),0.54,IF(AND(A731="Japan",E731=2035),0.68,IF(AND(A731="Japan",E731=2050),0.58,IF(AND(A731="Russia",E731=2035),0.65,IF(AND(A731="Russia",E731=2050),0.54,IF(AND(A731="China",E731=2035),0.61,IF(AND(A731="China",E731=2050),0.49,IF(AND(A731="India",E731=2035),0.6,IF(AND(A731="India",E731=2050),0.49,IF(AND(A731="Middle East",E731=2035),0.6,IF(AND(A731="Middle East",E731=2050),0.5,IF(AND(A731="Africa",E731=2035),0.61,IF(AND(A731="Africa",E731=2050),0.5,IF(AND(A731="Brazil",E731=2035),0.64,IF(AND(A731="Brazil",E731=2050),0.54,""))))))))))))))))))</f>
        <v>*0.65</v>
      </c>
      <c r="H731" s="0" t="s">
        <v>778</v>
      </c>
      <c r="I731" s="50" t="s">
        <v>35</v>
      </c>
      <c r="J731" s="0" t="n">
        <v>2050</v>
      </c>
      <c r="K731" s="48" t="str">
        <f aca="false">"*"&amp;IF(AND(A731="EU",J731=2035),0.63,IF(AND(A731="EU",J731=2050),0.54,IF(AND(A731="USA",J731=2035),0.64,IF(AND(A731="USA",J731=2050),0.54,IF(AND(A731="Japan",J731=2035),0.68,IF(AND(A731="Japan",J731=2050),0.58,IF(AND(A731="Russia",J731=2035),0.65,IF(AND(A731="Russia",J731=2050),0.54,IF(AND(A731="China",J731=2035),0.61,IF(AND(A731="China",J731=2050),0.49,IF(AND(A731="India",J731=2035),0.6,IF(AND(A731="India",J731=2050),0.49,IF(AND(A731="Middle East",J731=2035),0.6,IF(AND(A731="Middle East",J731=2050),0.5,IF(AND(A731="Africa",J731=2035),0.61,IF(AND(A731="Africa",J731=2050),0.5,IF(AND(A731="Brazil",J731=2035),0.64,IF(AND(A731="Brazil",J731=2050),0.54,""))))))))))))))))))</f>
        <v>*0.54</v>
      </c>
      <c r="P731" s="41" t="s">
        <v>778</v>
      </c>
      <c r="Q731" s="52" t="s">
        <v>35</v>
      </c>
      <c r="R731" s="41" t="n">
        <v>2035</v>
      </c>
      <c r="S731" s="53" t="str">
        <f aca="false">"*"&amp;IF(AND(A731="EU",R731=2035),0.62,IF(AND(A731="EU",R731=2050),0.51,IF(AND(A731="USA",R731=2035),0.62,IF(AND(A731="USA",R731=2050),0.5,IF(AND(A731="Japan",R731=2035),0.65,IF(AND(A731="Japan",R731=2050),0.55,IF(AND(A731="Russia",R731=2035),0.63,IF(AND(A731="Russia",R731=2050),0.52,IF(AND(A731="China",R731=2035),0.59,IF(AND(A731="China",R731=2050),0.47,IF(AND(A731="India",R731=2035),0.58,IF(AND(A731="India",R731=2050),0.47,IF(AND(A731="Middle East",R731=2035),0.59,IF(AND(A731="Middle East",R731=2050),0.47,IF(AND(A731="Africa",R731=2035),0.58,IF(AND(A731="Africa",R731=2050),0.47,IF(AND(A731="Brazil",R731=2035),0.64,IF(AND(A731="Brazil",R731=2050),0.53,""))))))))))))))))))</f>
        <v>*0.63</v>
      </c>
      <c r="U731" s="41" t="s">
        <v>778</v>
      </c>
      <c r="V731" s="52" t="s">
        <v>35</v>
      </c>
      <c r="W731" s="41" t="n">
        <v>2050</v>
      </c>
      <c r="X731" s="53" t="str">
        <f aca="false">"*"&amp;IF(AND(A731="EU",W731=2035),0.62,IF(AND(A731="EU",W731=2050),0.51,IF(AND(A731="USA",W731=2035),0.62,IF(AND(A731="USA",W731=2050),0.5,IF(AND(A731="Japan",W731=2035),0.65,IF(AND(A731="Japan",W731=2050),0.55,IF(AND(A731="Russia",W731=2035),0.63,IF(AND(A731="Russia",W731=2050),0.52,IF(AND(A731="China",W731=2035),0.59,IF(AND(A731="China",W731=2050),0.47,IF(AND(A731="India",W731=2035),0.58,IF(AND(A731="India",W731=2050),0.47,IF(AND(A731="Middle East",W731=2035),0.59,IF(AND(A731="Middle East",W731=2050),0.47,IF(AND(A731="Africa",W731=2035),0.58,IF(AND(A731="Africa",W731=2050),0.47,IF(AND(A731="Brazil",W731=2035),0.64,IF(AND(A731="Brazil",W731=2050),0.53,""))))))))))))))))))</f>
        <v>*0.52</v>
      </c>
      <c r="AC731" s="0" t="s">
        <v>778</v>
      </c>
      <c r="AD731" s="50" t="s">
        <v>35</v>
      </c>
      <c r="AE731" s="0" t="n">
        <v>2035</v>
      </c>
      <c r="AF731" s="51" t="str">
        <f aca="false">"*"&amp;IF(AND(A731="EU",AE731=2035),0.58,IF(AND(A731="EU",AE731=2050),0.49,IF(AND(A731="USA",AE731=2035),0.56,IF(AND(A731="USA",AE731=2050),0.45,IF(AND(A731="Japan",AE731=2035),0.62,IF(AND(A731="Japan",AE731=2050),0.51,IF(AND(A731="Russia",AE731=2035),0.55,IF(AND(A731="Russia",AE731=2050),0.41,IF(AND(A731="China",AE731=2035),0.54,IF(AND(A731="China",AE731=2050),0.44,IF(AND(A731="India",AE731=2035),0.55,IF(AND(A731="India",AE731=2050),0.42,IF(AND(A731="Middle East",AE731=2035),0.53,IF(AND(A731="Middle East",AE731=2050),0.41,IF(AND(A731="Africa",AE731=2035),0.53,IF(AND(A731="Africa",AE731=2050),0.41,IF(AND(A731="Brazil",AE731=2035),0.6,IF(AND(A731="Brazil",AE731=2050),0.5,""))))))))))))))))))</f>
        <v>*0.55</v>
      </c>
      <c r="AG731" s="51" t="str">
        <f aca="false">AG730</f>
        <v>REZoning_Sol-Win</v>
      </c>
      <c r="AI731" s="0" t="s">
        <v>778</v>
      </c>
      <c r="AJ731" s="50" t="s">
        <v>35</v>
      </c>
      <c r="AK731" s="0" t="n">
        <v>2050</v>
      </c>
      <c r="AL731" s="51" t="str">
        <f aca="false">"*"&amp;IF(AND(A731="EU",AK731=2035),0.58,IF(AND(A731="EU",AK731=2050),0.49,IF(AND(A731="USA",AK731=2035),0.56,IF(AND(A731="USA",AK731=2050),0.45,IF(AND(A731="Japan",AK731=2035),0.62,IF(AND(A731="Japan",AK731=2050),0.51,IF(AND(A731="Russia",AK731=2035),0.55,IF(AND(A731="Russia",AK731=2050),0.41,IF(AND(A731="China",AK731=2035),0.54,IF(AND(A731="China",AK731=2050),0.44,IF(AND(A731="India",AK731=2035),0.55,IF(AND(A731="India",AK731=2050),0.42,IF(AND(A731="Middle East",AK731=2035),0.53,IF(AND(A731="Middle East",AK731=2050),0.41,IF(AND(A731="Africa",AK731=2035),0.53,IF(AND(A731="Africa",AK731=2050),0.41,IF(AND(A731="Brazil",AK731=2035),0.6,IF(AND(A731="Brazil",AK731=2050),0.5,""))))))))))))))))))</f>
        <v>*0.41</v>
      </c>
      <c r="AM731" s="51" t="str">
        <f aca="false">AM730</f>
        <v>REZoning_Sol-Win</v>
      </c>
      <c r="AP731" s="0" t="s">
        <v>778</v>
      </c>
      <c r="AQ731" s="0" t="s">
        <v>35</v>
      </c>
      <c r="AR731" s="0" t="n">
        <v>2100</v>
      </c>
      <c r="AS731" s="0" t="s">
        <v>45</v>
      </c>
      <c r="AT731" s="0" t="s">
        <v>36</v>
      </c>
    </row>
    <row r="732" customFormat="false" ht="28.5" hidden="false" customHeight="true" outlineLevel="0" collapsed="false">
      <c r="A732" s="3" t="s">
        <v>73</v>
      </c>
      <c r="C732" s="0" t="s">
        <v>779</v>
      </c>
      <c r="D732" s="50" t="s">
        <v>35</v>
      </c>
      <c r="E732" s="0" t="n">
        <v>2035</v>
      </c>
      <c r="F732" s="51" t="str">
        <f aca="false">"*"&amp;IF(AND(A732="EU",E732=2035),0.63,IF(AND(A732="EU",E732=2050),0.54,IF(AND(A732="USA",E732=2035),0.64,IF(AND(A732="USA",E732=2050),0.54,IF(AND(A732="Japan",E732=2035),0.68,IF(AND(A732="Japan",E732=2050),0.58,IF(AND(A732="Russia",E732=2035),0.65,IF(AND(A732="Russia",E732=2050),0.54,IF(AND(A732="China",E732=2035),0.61,IF(AND(A732="China",E732=2050),0.49,IF(AND(A732="India",E732=2035),0.6,IF(AND(A732="India",E732=2050),0.49,IF(AND(A732="Middle East",E732=2035),0.6,IF(AND(A732="Middle East",E732=2050),0.5,IF(AND(A732="Africa",E732=2035),0.61,IF(AND(A732="Africa",E732=2050),0.5,IF(AND(A732="Brazil",E732=2035),0.64,IF(AND(A732="Brazil",E732=2050),0.54,""))))))))))))))))))</f>
        <v>*0.65</v>
      </c>
      <c r="H732" s="0" t="s">
        <v>779</v>
      </c>
      <c r="I732" s="50" t="s">
        <v>35</v>
      </c>
      <c r="J732" s="0" t="n">
        <v>2050</v>
      </c>
      <c r="K732" s="48" t="str">
        <f aca="false">"*"&amp;IF(AND(A732="EU",J732=2035),0.63,IF(AND(A732="EU",J732=2050),0.54,IF(AND(A732="USA",J732=2035),0.64,IF(AND(A732="USA",J732=2050),0.54,IF(AND(A732="Japan",J732=2035),0.68,IF(AND(A732="Japan",J732=2050),0.58,IF(AND(A732="Russia",J732=2035),0.65,IF(AND(A732="Russia",J732=2050),0.54,IF(AND(A732="China",J732=2035),0.61,IF(AND(A732="China",J732=2050),0.49,IF(AND(A732="India",J732=2035),0.6,IF(AND(A732="India",J732=2050),0.49,IF(AND(A732="Middle East",J732=2035),0.6,IF(AND(A732="Middle East",J732=2050),0.5,IF(AND(A732="Africa",J732=2035),0.61,IF(AND(A732="Africa",J732=2050),0.5,IF(AND(A732="Brazil",J732=2035),0.64,IF(AND(A732="Brazil",J732=2050),0.54,""))))))))))))))))))</f>
        <v>*0.54</v>
      </c>
      <c r="P732" s="41" t="s">
        <v>779</v>
      </c>
      <c r="Q732" s="52" t="s">
        <v>35</v>
      </c>
      <c r="R732" s="41" t="n">
        <v>2035</v>
      </c>
      <c r="S732" s="53" t="str">
        <f aca="false">"*"&amp;IF(AND(A732="EU",R732=2035),0.62,IF(AND(A732="EU",R732=2050),0.51,IF(AND(A732="USA",R732=2035),0.62,IF(AND(A732="USA",R732=2050),0.5,IF(AND(A732="Japan",R732=2035),0.65,IF(AND(A732="Japan",R732=2050),0.55,IF(AND(A732="Russia",R732=2035),0.63,IF(AND(A732="Russia",R732=2050),0.52,IF(AND(A732="China",R732=2035),0.59,IF(AND(A732="China",R732=2050),0.47,IF(AND(A732="India",R732=2035),0.58,IF(AND(A732="India",R732=2050),0.47,IF(AND(A732="Middle East",R732=2035),0.59,IF(AND(A732="Middle East",R732=2050),0.47,IF(AND(A732="Africa",R732=2035),0.58,IF(AND(A732="Africa",R732=2050),0.47,IF(AND(A732="Brazil",R732=2035),0.64,IF(AND(A732="Brazil",R732=2050),0.53,""))))))))))))))))))</f>
        <v>*0.63</v>
      </c>
      <c r="U732" s="41" t="s">
        <v>779</v>
      </c>
      <c r="V732" s="52" t="s">
        <v>35</v>
      </c>
      <c r="W732" s="41" t="n">
        <v>2050</v>
      </c>
      <c r="X732" s="53" t="str">
        <f aca="false">"*"&amp;IF(AND(A732="EU",W732=2035),0.62,IF(AND(A732="EU",W732=2050),0.51,IF(AND(A732="USA",W732=2035),0.62,IF(AND(A732="USA",W732=2050),0.5,IF(AND(A732="Japan",W732=2035),0.65,IF(AND(A732="Japan",W732=2050),0.55,IF(AND(A732="Russia",W732=2035),0.63,IF(AND(A732="Russia",W732=2050),0.52,IF(AND(A732="China",W732=2035),0.59,IF(AND(A732="China",W732=2050),0.47,IF(AND(A732="India",W732=2035),0.58,IF(AND(A732="India",W732=2050),0.47,IF(AND(A732="Middle East",W732=2035),0.59,IF(AND(A732="Middle East",W732=2050),0.47,IF(AND(A732="Africa",W732=2035),0.58,IF(AND(A732="Africa",W732=2050),0.47,IF(AND(A732="Brazil",W732=2035),0.64,IF(AND(A732="Brazil",W732=2050),0.53,""))))))))))))))))))</f>
        <v>*0.52</v>
      </c>
      <c r="AC732" s="0" t="s">
        <v>779</v>
      </c>
      <c r="AD732" s="50" t="s">
        <v>35</v>
      </c>
      <c r="AE732" s="0" t="n">
        <v>2035</v>
      </c>
      <c r="AF732" s="51" t="str">
        <f aca="false">"*"&amp;IF(AND(A732="EU",AE732=2035),0.58,IF(AND(A732="EU",AE732=2050),0.49,IF(AND(A732="USA",AE732=2035),0.56,IF(AND(A732="USA",AE732=2050),0.45,IF(AND(A732="Japan",AE732=2035),0.62,IF(AND(A732="Japan",AE732=2050),0.51,IF(AND(A732="Russia",AE732=2035),0.55,IF(AND(A732="Russia",AE732=2050),0.41,IF(AND(A732="China",AE732=2035),0.54,IF(AND(A732="China",AE732=2050),0.44,IF(AND(A732="India",AE732=2035),0.55,IF(AND(A732="India",AE732=2050),0.42,IF(AND(A732="Middle East",AE732=2035),0.53,IF(AND(A732="Middle East",AE732=2050),0.41,IF(AND(A732="Africa",AE732=2035),0.53,IF(AND(A732="Africa",AE732=2050),0.41,IF(AND(A732="Brazil",AE732=2035),0.6,IF(AND(A732="Brazil",AE732=2050),0.5,""))))))))))))))))))</f>
        <v>*0.55</v>
      </c>
      <c r="AG732" s="51" t="str">
        <f aca="false">AG731</f>
        <v>REZoning_Sol-Win</v>
      </c>
      <c r="AI732" s="0" t="s">
        <v>779</v>
      </c>
      <c r="AJ732" s="50" t="s">
        <v>35</v>
      </c>
      <c r="AK732" s="0" t="n">
        <v>2050</v>
      </c>
      <c r="AL732" s="51" t="str">
        <f aca="false">"*"&amp;IF(AND(A732="EU",AK732=2035),0.58,IF(AND(A732="EU",AK732=2050),0.49,IF(AND(A732="USA",AK732=2035),0.56,IF(AND(A732="USA",AK732=2050),0.45,IF(AND(A732="Japan",AK732=2035),0.62,IF(AND(A732="Japan",AK732=2050),0.51,IF(AND(A732="Russia",AK732=2035),0.55,IF(AND(A732="Russia",AK732=2050),0.41,IF(AND(A732="China",AK732=2035),0.54,IF(AND(A732="China",AK732=2050),0.44,IF(AND(A732="India",AK732=2035),0.55,IF(AND(A732="India",AK732=2050),0.42,IF(AND(A732="Middle East",AK732=2035),0.53,IF(AND(A732="Middle East",AK732=2050),0.41,IF(AND(A732="Africa",AK732=2035),0.53,IF(AND(A732="Africa",AK732=2050),0.41,IF(AND(A732="Brazil",AK732=2035),0.6,IF(AND(A732="Brazil",AK732=2050),0.5,""))))))))))))))))))</f>
        <v>*0.41</v>
      </c>
      <c r="AM732" s="51" t="str">
        <f aca="false">AM731</f>
        <v>REZoning_Sol-Win</v>
      </c>
      <c r="AP732" s="0" t="s">
        <v>779</v>
      </c>
      <c r="AQ732" s="0" t="s">
        <v>35</v>
      </c>
      <c r="AR732" s="0" t="n">
        <v>2100</v>
      </c>
      <c r="AS732" s="0" t="s">
        <v>45</v>
      </c>
      <c r="AT732" s="0" t="s">
        <v>36</v>
      </c>
    </row>
    <row r="733" customFormat="false" ht="28.5" hidden="false" customHeight="true" outlineLevel="0" collapsed="false">
      <c r="A733" s="3" t="s">
        <v>61</v>
      </c>
      <c r="C733" s="0" t="s">
        <v>780</v>
      </c>
      <c r="D733" s="50" t="s">
        <v>35</v>
      </c>
      <c r="E733" s="0" t="n">
        <v>2035</v>
      </c>
      <c r="F733" s="51" t="str">
        <f aca="false">"*"&amp;IF(AND(A733="EU",E733=2035),0.63,IF(AND(A733="EU",E733=2050),0.54,IF(AND(A733="USA",E733=2035),0.64,IF(AND(A733="USA",E733=2050),0.54,IF(AND(A733="Japan",E733=2035),0.68,IF(AND(A733="Japan",E733=2050),0.58,IF(AND(A733="Russia",E733=2035),0.65,IF(AND(A733="Russia",E733=2050),0.54,IF(AND(A733="China",E733=2035),0.61,IF(AND(A733="China",E733=2050),0.49,IF(AND(A733="India",E733=2035),0.6,IF(AND(A733="India",E733=2050),0.49,IF(AND(A733="Middle East",E733=2035),0.6,IF(AND(A733="Middle East",E733=2050),0.5,IF(AND(A733="Africa",E733=2035),0.61,IF(AND(A733="Africa",E733=2050),0.5,IF(AND(A733="Brazil",E733=2035),0.64,IF(AND(A733="Brazil",E733=2050),0.54,""))))))))))))))))))</f>
        <v>*0.64</v>
      </c>
      <c r="H733" s="0" t="s">
        <v>780</v>
      </c>
      <c r="I733" s="50" t="s">
        <v>35</v>
      </c>
      <c r="J733" s="0" t="n">
        <v>2050</v>
      </c>
      <c r="K733" s="48" t="str">
        <f aca="false">"*"&amp;IF(AND(A733="EU",J733=2035),0.63,IF(AND(A733="EU",J733=2050),0.54,IF(AND(A733="USA",J733=2035),0.64,IF(AND(A733="USA",J733=2050),0.54,IF(AND(A733="Japan",J733=2035),0.68,IF(AND(A733="Japan",J733=2050),0.58,IF(AND(A733="Russia",J733=2035),0.65,IF(AND(A733="Russia",J733=2050),0.54,IF(AND(A733="China",J733=2035),0.61,IF(AND(A733="China",J733=2050),0.49,IF(AND(A733="India",J733=2035),0.6,IF(AND(A733="India",J733=2050),0.49,IF(AND(A733="Middle East",J733=2035),0.6,IF(AND(A733="Middle East",J733=2050),0.5,IF(AND(A733="Africa",J733=2035),0.61,IF(AND(A733="Africa",J733=2050),0.5,IF(AND(A733="Brazil",J733=2035),0.64,IF(AND(A733="Brazil",J733=2050),0.54,""))))))))))))))))))</f>
        <v>*0.54</v>
      </c>
      <c r="P733" s="41" t="s">
        <v>780</v>
      </c>
      <c r="Q733" s="52" t="s">
        <v>35</v>
      </c>
      <c r="R733" s="41" t="n">
        <v>2035</v>
      </c>
      <c r="S733" s="53" t="str">
        <f aca="false">"*"&amp;IF(AND(A733="EU",R733=2035),0.62,IF(AND(A733="EU",R733=2050),0.51,IF(AND(A733="USA",R733=2035),0.62,IF(AND(A733="USA",R733=2050),0.5,IF(AND(A733="Japan",R733=2035),0.65,IF(AND(A733="Japan",R733=2050),0.55,IF(AND(A733="Russia",R733=2035),0.63,IF(AND(A733="Russia",R733=2050),0.52,IF(AND(A733="China",R733=2035),0.59,IF(AND(A733="China",R733=2050),0.47,IF(AND(A733="India",R733=2035),0.58,IF(AND(A733="India",R733=2050),0.47,IF(AND(A733="Middle East",R733=2035),0.59,IF(AND(A733="Middle East",R733=2050),0.47,IF(AND(A733="Africa",R733=2035),0.58,IF(AND(A733="Africa",R733=2050),0.47,IF(AND(A733="Brazil",R733=2035),0.64,IF(AND(A733="Brazil",R733=2050),0.53,""))))))))))))))))))</f>
        <v>*0.64</v>
      </c>
      <c r="U733" s="41" t="s">
        <v>780</v>
      </c>
      <c r="V733" s="52" t="s">
        <v>35</v>
      </c>
      <c r="W733" s="41" t="n">
        <v>2050</v>
      </c>
      <c r="X733" s="53" t="str">
        <f aca="false">"*"&amp;IF(AND(A733="EU",W733=2035),0.62,IF(AND(A733="EU",W733=2050),0.51,IF(AND(A733="USA",W733=2035),0.62,IF(AND(A733="USA",W733=2050),0.5,IF(AND(A733="Japan",W733=2035),0.65,IF(AND(A733="Japan",W733=2050),0.55,IF(AND(A733="Russia",W733=2035),0.63,IF(AND(A733="Russia",W733=2050),0.52,IF(AND(A733="China",W733=2035),0.59,IF(AND(A733="China",W733=2050),0.47,IF(AND(A733="India",W733=2035),0.58,IF(AND(A733="India",W733=2050),0.47,IF(AND(A733="Middle East",W733=2035),0.59,IF(AND(A733="Middle East",W733=2050),0.47,IF(AND(A733="Africa",W733=2035),0.58,IF(AND(A733="Africa",W733=2050),0.47,IF(AND(A733="Brazil",W733=2035),0.64,IF(AND(A733="Brazil",W733=2050),0.53,""))))))))))))))))))</f>
        <v>*0.53</v>
      </c>
      <c r="AC733" s="0" t="s">
        <v>780</v>
      </c>
      <c r="AD733" s="50" t="s">
        <v>35</v>
      </c>
      <c r="AE733" s="0" t="n">
        <v>2035</v>
      </c>
      <c r="AF733" s="51" t="str">
        <f aca="false">"*"&amp;IF(AND(A733="EU",AE733=2035),0.58,IF(AND(A733="EU",AE733=2050),0.49,IF(AND(A733="USA",AE733=2035),0.56,IF(AND(A733="USA",AE733=2050),0.45,IF(AND(A733="Japan",AE733=2035),0.62,IF(AND(A733="Japan",AE733=2050),0.51,IF(AND(A733="Russia",AE733=2035),0.55,IF(AND(A733="Russia",AE733=2050),0.41,IF(AND(A733="China",AE733=2035),0.54,IF(AND(A733="China",AE733=2050),0.44,IF(AND(A733="India",AE733=2035),0.55,IF(AND(A733="India",AE733=2050),0.42,IF(AND(A733="Middle East",AE733=2035),0.53,IF(AND(A733="Middle East",AE733=2050),0.41,IF(AND(A733="Africa",AE733=2035),0.53,IF(AND(A733="Africa",AE733=2050),0.41,IF(AND(A733="Brazil",AE733=2035),0.6,IF(AND(A733="Brazil",AE733=2050),0.5,""))))))))))))))))))</f>
        <v>*0.6</v>
      </c>
      <c r="AG733" s="51" t="str">
        <f aca="false">AG732</f>
        <v>REZoning_Sol-Win</v>
      </c>
      <c r="AI733" s="0" t="s">
        <v>780</v>
      </c>
      <c r="AJ733" s="50" t="s">
        <v>35</v>
      </c>
      <c r="AK733" s="0" t="n">
        <v>2050</v>
      </c>
      <c r="AL733" s="51" t="str">
        <f aca="false">"*"&amp;IF(AND(A733="EU",AK733=2035),0.58,IF(AND(A733="EU",AK733=2050),0.49,IF(AND(A733="USA",AK733=2035),0.56,IF(AND(A733="USA",AK733=2050),0.45,IF(AND(A733="Japan",AK733=2035),0.62,IF(AND(A733="Japan",AK733=2050),0.51,IF(AND(A733="Russia",AK733=2035),0.55,IF(AND(A733="Russia",AK733=2050),0.41,IF(AND(A733="China",AK733=2035),0.54,IF(AND(A733="China",AK733=2050),0.44,IF(AND(A733="India",AK733=2035),0.55,IF(AND(A733="India",AK733=2050),0.42,IF(AND(A733="Middle East",AK733=2035),0.53,IF(AND(A733="Middle East",AK733=2050),0.41,IF(AND(A733="Africa",AK733=2035),0.53,IF(AND(A733="Africa",AK733=2050),0.41,IF(AND(A733="Brazil",AK733=2035),0.6,IF(AND(A733="Brazil",AK733=2050),0.5,""))))))))))))))))))</f>
        <v>*0.5</v>
      </c>
      <c r="AM733" s="51" t="str">
        <f aca="false">AM732</f>
        <v>REZoning_Sol-Win</v>
      </c>
      <c r="AP733" s="0" t="s">
        <v>780</v>
      </c>
      <c r="AQ733" s="0" t="s">
        <v>35</v>
      </c>
      <c r="AR733" s="0" t="n">
        <v>2100</v>
      </c>
      <c r="AS733" s="0" t="s">
        <v>63</v>
      </c>
      <c r="AT733" s="0" t="s">
        <v>36</v>
      </c>
    </row>
    <row r="734" customFormat="false" ht="28.5" hidden="false" customHeight="true" outlineLevel="0" collapsed="false">
      <c r="A734" s="3" t="s">
        <v>76</v>
      </c>
      <c r="C734" s="0" t="s">
        <v>781</v>
      </c>
      <c r="D734" s="50" t="s">
        <v>35</v>
      </c>
      <c r="E734" s="0" t="n">
        <v>2035</v>
      </c>
      <c r="F734" s="51" t="str">
        <f aca="false">"*"&amp;IF(AND(A734="EU",E734=2035),0.63,IF(AND(A734="EU",E734=2050),0.54,IF(AND(A734="USA",E734=2035),0.64,IF(AND(A734="USA",E734=2050),0.54,IF(AND(A734="Japan",E734=2035),0.68,IF(AND(A734="Japan",E734=2050),0.58,IF(AND(A734="Russia",E734=2035),0.65,IF(AND(A734="Russia",E734=2050),0.54,IF(AND(A734="China",E734=2035),0.61,IF(AND(A734="China",E734=2050),0.49,IF(AND(A734="India",E734=2035),0.6,IF(AND(A734="India",E734=2050),0.49,IF(AND(A734="Middle East",E734=2035),0.6,IF(AND(A734="Middle East",E734=2050),0.5,IF(AND(A734="Africa",E734=2035),0.61,IF(AND(A734="Africa",E734=2050),0.5,IF(AND(A734="Brazil",E734=2035),0.64,IF(AND(A734="Brazil",E734=2050),0.54,""))))))))))))))))))</f>
        <v>*0.64</v>
      </c>
      <c r="H734" s="0" t="s">
        <v>781</v>
      </c>
      <c r="I734" s="50" t="s">
        <v>35</v>
      </c>
      <c r="J734" s="0" t="n">
        <v>2050</v>
      </c>
      <c r="K734" s="48" t="str">
        <f aca="false">"*"&amp;IF(AND(A734="EU",J734=2035),0.63,IF(AND(A734="EU",J734=2050),0.54,IF(AND(A734="USA",J734=2035),0.64,IF(AND(A734="USA",J734=2050),0.54,IF(AND(A734="Japan",J734=2035),0.68,IF(AND(A734="Japan",J734=2050),0.58,IF(AND(A734="Russia",J734=2035),0.65,IF(AND(A734="Russia",J734=2050),0.54,IF(AND(A734="China",J734=2035),0.61,IF(AND(A734="China",J734=2050),0.49,IF(AND(A734="India",J734=2035),0.6,IF(AND(A734="India",J734=2050),0.49,IF(AND(A734="Middle East",J734=2035),0.6,IF(AND(A734="Middle East",J734=2050),0.5,IF(AND(A734="Africa",J734=2035),0.61,IF(AND(A734="Africa",J734=2050),0.5,IF(AND(A734="Brazil",J734=2035),0.64,IF(AND(A734="Brazil",J734=2050),0.54,""))))))))))))))))))</f>
        <v>*0.54</v>
      </c>
      <c r="P734" s="41" t="s">
        <v>781</v>
      </c>
      <c r="Q734" s="52" t="s">
        <v>35</v>
      </c>
      <c r="R734" s="41" t="n">
        <v>2035</v>
      </c>
      <c r="S734" s="53" t="str">
        <f aca="false">"*"&amp;IF(AND(A734="EU",R734=2035),0.62,IF(AND(A734="EU",R734=2050),0.51,IF(AND(A734="USA",R734=2035),0.62,IF(AND(A734="USA",R734=2050),0.5,IF(AND(A734="Japan",R734=2035),0.65,IF(AND(A734="Japan",R734=2050),0.55,IF(AND(A734="Russia",R734=2035),0.63,IF(AND(A734="Russia",R734=2050),0.52,IF(AND(A734="China",R734=2035),0.59,IF(AND(A734="China",R734=2050),0.47,IF(AND(A734="India",R734=2035),0.58,IF(AND(A734="India",R734=2050),0.47,IF(AND(A734="Middle East",R734=2035),0.59,IF(AND(A734="Middle East",R734=2050),0.47,IF(AND(A734="Africa",R734=2035),0.58,IF(AND(A734="Africa",R734=2050),0.47,IF(AND(A734="Brazil",R734=2035),0.64,IF(AND(A734="Brazil",R734=2050),0.53,""))))))))))))))))))</f>
        <v>*0.62</v>
      </c>
      <c r="U734" s="41" t="s">
        <v>781</v>
      </c>
      <c r="V734" s="52" t="s">
        <v>35</v>
      </c>
      <c r="W734" s="41" t="n">
        <v>2050</v>
      </c>
      <c r="X734" s="53" t="str">
        <f aca="false">"*"&amp;IF(AND(A734="EU",W734=2035),0.62,IF(AND(A734="EU",W734=2050),0.51,IF(AND(A734="USA",W734=2035),0.62,IF(AND(A734="USA",W734=2050),0.5,IF(AND(A734="Japan",W734=2035),0.65,IF(AND(A734="Japan",W734=2050),0.55,IF(AND(A734="Russia",W734=2035),0.63,IF(AND(A734="Russia",W734=2050),0.52,IF(AND(A734="China",W734=2035),0.59,IF(AND(A734="China",W734=2050),0.47,IF(AND(A734="India",W734=2035),0.58,IF(AND(A734="India",W734=2050),0.47,IF(AND(A734="Middle East",W734=2035),0.59,IF(AND(A734="Middle East",W734=2050),0.47,IF(AND(A734="Africa",W734=2035),0.58,IF(AND(A734="Africa",W734=2050),0.47,IF(AND(A734="Brazil",W734=2035),0.64,IF(AND(A734="Brazil",W734=2050),0.53,""))))))))))))))))))</f>
        <v>*0.5</v>
      </c>
      <c r="AC734" s="0" t="s">
        <v>781</v>
      </c>
      <c r="AD734" s="50" t="s">
        <v>35</v>
      </c>
      <c r="AE734" s="0" t="n">
        <v>2035</v>
      </c>
      <c r="AF734" s="51" t="str">
        <f aca="false">"*"&amp;IF(AND(A734="EU",AE734=2035),0.58,IF(AND(A734="EU",AE734=2050),0.49,IF(AND(A734="USA",AE734=2035),0.56,IF(AND(A734="USA",AE734=2050),0.45,IF(AND(A734="Japan",AE734=2035),0.62,IF(AND(A734="Japan",AE734=2050),0.51,IF(AND(A734="Russia",AE734=2035),0.55,IF(AND(A734="Russia",AE734=2050),0.41,IF(AND(A734="China",AE734=2035),0.54,IF(AND(A734="China",AE734=2050),0.44,IF(AND(A734="India",AE734=2035),0.55,IF(AND(A734="India",AE734=2050),0.42,IF(AND(A734="Middle East",AE734=2035),0.53,IF(AND(A734="Middle East",AE734=2050),0.41,IF(AND(A734="Africa",AE734=2035),0.53,IF(AND(A734="Africa",AE734=2050),0.41,IF(AND(A734="Brazil",AE734=2035),0.6,IF(AND(A734="Brazil",AE734=2050),0.5,""))))))))))))))))))</f>
        <v>*0.56</v>
      </c>
      <c r="AG734" s="51" t="str">
        <f aca="false">AG733</f>
        <v>REZoning_Sol-Win</v>
      </c>
      <c r="AI734" s="0" t="s">
        <v>781</v>
      </c>
      <c r="AJ734" s="50" t="s">
        <v>35</v>
      </c>
      <c r="AK734" s="0" t="n">
        <v>2050</v>
      </c>
      <c r="AL734" s="51" t="str">
        <f aca="false">"*"&amp;IF(AND(A734="EU",AK734=2035),0.58,IF(AND(A734="EU",AK734=2050),0.49,IF(AND(A734="USA",AK734=2035),0.56,IF(AND(A734="USA",AK734=2050),0.45,IF(AND(A734="Japan",AK734=2035),0.62,IF(AND(A734="Japan",AK734=2050),0.51,IF(AND(A734="Russia",AK734=2035),0.55,IF(AND(A734="Russia",AK734=2050),0.41,IF(AND(A734="China",AK734=2035),0.54,IF(AND(A734="China",AK734=2050),0.44,IF(AND(A734="India",AK734=2035),0.55,IF(AND(A734="India",AK734=2050),0.42,IF(AND(A734="Middle East",AK734=2035),0.53,IF(AND(A734="Middle East",AK734=2050),0.41,IF(AND(A734="Africa",AK734=2035),0.53,IF(AND(A734="Africa",AK734=2050),0.41,IF(AND(A734="Brazil",AK734=2035),0.6,IF(AND(A734="Brazil",AK734=2050),0.5,""))))))))))))))))))</f>
        <v>*0.45</v>
      </c>
      <c r="AM734" s="51" t="str">
        <f aca="false">AM733</f>
        <v>REZoning_Sol-Win</v>
      </c>
      <c r="AP734" s="0" t="s">
        <v>781</v>
      </c>
      <c r="AQ734" s="0" t="s">
        <v>35</v>
      </c>
      <c r="AR734" s="0" t="n">
        <v>2100</v>
      </c>
      <c r="AS734" s="0" t="s">
        <v>78</v>
      </c>
      <c r="AT734" s="0" t="s">
        <v>36</v>
      </c>
    </row>
    <row r="735" customFormat="false" ht="28.5" hidden="false" customHeight="true" outlineLevel="0" collapsed="false">
      <c r="A735" s="3" t="s">
        <v>76</v>
      </c>
      <c r="C735" s="0" t="s">
        <v>782</v>
      </c>
      <c r="D735" s="50" t="s">
        <v>35</v>
      </c>
      <c r="E735" s="0" t="n">
        <v>2035</v>
      </c>
      <c r="F735" s="51" t="str">
        <f aca="false">"*"&amp;IF(AND(A735="EU",E735=2035),0.63,IF(AND(A735="EU",E735=2050),0.54,IF(AND(A735="USA",E735=2035),0.64,IF(AND(A735="USA",E735=2050),0.54,IF(AND(A735="Japan",E735=2035),0.68,IF(AND(A735="Japan",E735=2050),0.58,IF(AND(A735="Russia",E735=2035),0.65,IF(AND(A735="Russia",E735=2050),0.54,IF(AND(A735="China",E735=2035),0.61,IF(AND(A735="China",E735=2050),0.49,IF(AND(A735="India",E735=2035),0.6,IF(AND(A735="India",E735=2050),0.49,IF(AND(A735="Middle East",E735=2035),0.6,IF(AND(A735="Middle East",E735=2050),0.5,IF(AND(A735="Africa",E735=2035),0.61,IF(AND(A735="Africa",E735=2050),0.5,IF(AND(A735="Brazil",E735=2035),0.64,IF(AND(A735="Brazil",E735=2050),0.54,""))))))))))))))))))</f>
        <v>*0.64</v>
      </c>
      <c r="H735" s="0" t="s">
        <v>782</v>
      </c>
      <c r="I735" s="50" t="s">
        <v>35</v>
      </c>
      <c r="J735" s="0" t="n">
        <v>2050</v>
      </c>
      <c r="K735" s="48" t="str">
        <f aca="false">"*"&amp;IF(AND(A735="EU",J735=2035),0.63,IF(AND(A735="EU",J735=2050),0.54,IF(AND(A735="USA",J735=2035),0.64,IF(AND(A735="USA",J735=2050),0.54,IF(AND(A735="Japan",J735=2035),0.68,IF(AND(A735="Japan",J735=2050),0.58,IF(AND(A735="Russia",J735=2035),0.65,IF(AND(A735="Russia",J735=2050),0.54,IF(AND(A735="China",J735=2035),0.61,IF(AND(A735="China",J735=2050),0.49,IF(AND(A735="India",J735=2035),0.6,IF(AND(A735="India",J735=2050),0.49,IF(AND(A735="Middle East",J735=2035),0.6,IF(AND(A735="Middle East",J735=2050),0.5,IF(AND(A735="Africa",J735=2035),0.61,IF(AND(A735="Africa",J735=2050),0.5,IF(AND(A735="Brazil",J735=2035),0.64,IF(AND(A735="Brazil",J735=2050),0.54,""))))))))))))))))))</f>
        <v>*0.54</v>
      </c>
      <c r="P735" s="41" t="s">
        <v>782</v>
      </c>
      <c r="Q735" s="52" t="s">
        <v>35</v>
      </c>
      <c r="R735" s="41" t="n">
        <v>2035</v>
      </c>
      <c r="S735" s="53" t="str">
        <f aca="false">"*"&amp;IF(AND(A735="EU",R735=2035),0.62,IF(AND(A735="EU",R735=2050),0.51,IF(AND(A735="USA",R735=2035),0.62,IF(AND(A735="USA",R735=2050),0.5,IF(AND(A735="Japan",R735=2035),0.65,IF(AND(A735="Japan",R735=2050),0.55,IF(AND(A735="Russia",R735=2035),0.63,IF(AND(A735="Russia",R735=2050),0.52,IF(AND(A735="China",R735=2035),0.59,IF(AND(A735="China",R735=2050),0.47,IF(AND(A735="India",R735=2035),0.58,IF(AND(A735="India",R735=2050),0.47,IF(AND(A735="Middle East",R735=2035),0.59,IF(AND(A735="Middle East",R735=2050),0.47,IF(AND(A735="Africa",R735=2035),0.58,IF(AND(A735="Africa",R735=2050),0.47,IF(AND(A735="Brazil",R735=2035),0.64,IF(AND(A735="Brazil",R735=2050),0.53,""))))))))))))))))))</f>
        <v>*0.62</v>
      </c>
      <c r="U735" s="41" t="s">
        <v>782</v>
      </c>
      <c r="V735" s="52" t="s">
        <v>35</v>
      </c>
      <c r="W735" s="41" t="n">
        <v>2050</v>
      </c>
      <c r="X735" s="53" t="str">
        <f aca="false">"*"&amp;IF(AND(A735="EU",W735=2035),0.62,IF(AND(A735="EU",W735=2050),0.51,IF(AND(A735="USA",W735=2035),0.62,IF(AND(A735="USA",W735=2050),0.5,IF(AND(A735="Japan",W735=2035),0.65,IF(AND(A735="Japan",W735=2050),0.55,IF(AND(A735="Russia",W735=2035),0.63,IF(AND(A735="Russia",W735=2050),0.52,IF(AND(A735="China",W735=2035),0.59,IF(AND(A735="China",W735=2050),0.47,IF(AND(A735="India",W735=2035),0.58,IF(AND(A735="India",W735=2050),0.47,IF(AND(A735="Middle East",W735=2035),0.59,IF(AND(A735="Middle East",W735=2050),0.47,IF(AND(A735="Africa",W735=2035),0.58,IF(AND(A735="Africa",W735=2050),0.47,IF(AND(A735="Brazil",W735=2035),0.64,IF(AND(A735="Brazil",W735=2050),0.53,""))))))))))))))))))</f>
        <v>*0.5</v>
      </c>
      <c r="AC735" s="0" t="s">
        <v>782</v>
      </c>
      <c r="AD735" s="50" t="s">
        <v>35</v>
      </c>
      <c r="AE735" s="0" t="n">
        <v>2035</v>
      </c>
      <c r="AF735" s="51" t="str">
        <f aca="false">"*"&amp;IF(AND(A735="EU",AE735=2035),0.58,IF(AND(A735="EU",AE735=2050),0.49,IF(AND(A735="USA",AE735=2035),0.56,IF(AND(A735="USA",AE735=2050),0.45,IF(AND(A735="Japan",AE735=2035),0.62,IF(AND(A735="Japan",AE735=2050),0.51,IF(AND(A735="Russia",AE735=2035),0.55,IF(AND(A735="Russia",AE735=2050),0.41,IF(AND(A735="China",AE735=2035),0.54,IF(AND(A735="China",AE735=2050),0.44,IF(AND(A735="India",AE735=2035),0.55,IF(AND(A735="India",AE735=2050),0.42,IF(AND(A735="Middle East",AE735=2035),0.53,IF(AND(A735="Middle East",AE735=2050),0.41,IF(AND(A735="Africa",AE735=2035),0.53,IF(AND(A735="Africa",AE735=2050),0.41,IF(AND(A735="Brazil",AE735=2035),0.6,IF(AND(A735="Brazil",AE735=2050),0.5,""))))))))))))))))))</f>
        <v>*0.56</v>
      </c>
      <c r="AG735" s="51" t="str">
        <f aca="false">AG734</f>
        <v>REZoning_Sol-Win</v>
      </c>
      <c r="AI735" s="0" t="s">
        <v>782</v>
      </c>
      <c r="AJ735" s="50" t="s">
        <v>35</v>
      </c>
      <c r="AK735" s="0" t="n">
        <v>2050</v>
      </c>
      <c r="AL735" s="51" t="str">
        <f aca="false">"*"&amp;IF(AND(A735="EU",AK735=2035),0.58,IF(AND(A735="EU",AK735=2050),0.49,IF(AND(A735="USA",AK735=2035),0.56,IF(AND(A735="USA",AK735=2050),0.45,IF(AND(A735="Japan",AK735=2035),0.62,IF(AND(A735="Japan",AK735=2050),0.51,IF(AND(A735="Russia",AK735=2035),0.55,IF(AND(A735="Russia",AK735=2050),0.41,IF(AND(A735="China",AK735=2035),0.54,IF(AND(A735="China",AK735=2050),0.44,IF(AND(A735="India",AK735=2035),0.55,IF(AND(A735="India",AK735=2050),0.42,IF(AND(A735="Middle East",AK735=2035),0.53,IF(AND(A735="Middle East",AK735=2050),0.41,IF(AND(A735="Africa",AK735=2035),0.53,IF(AND(A735="Africa",AK735=2050),0.41,IF(AND(A735="Brazil",AK735=2035),0.6,IF(AND(A735="Brazil",AK735=2050),0.5,""))))))))))))))))))</f>
        <v>*0.45</v>
      </c>
      <c r="AM735" s="51" t="str">
        <f aca="false">AM734</f>
        <v>REZoning_Sol-Win</v>
      </c>
      <c r="AP735" s="0" t="s">
        <v>782</v>
      </c>
      <c r="AQ735" s="0" t="s">
        <v>35</v>
      </c>
      <c r="AR735" s="0" t="n">
        <v>2100</v>
      </c>
      <c r="AS735" s="0" t="s">
        <v>78</v>
      </c>
      <c r="AT735" s="0" t="s">
        <v>36</v>
      </c>
    </row>
    <row r="736" customFormat="false" ht="28.5" hidden="false" customHeight="true" outlineLevel="0" collapsed="false">
      <c r="A736" s="3" t="s">
        <v>76</v>
      </c>
      <c r="C736" s="0" t="s">
        <v>783</v>
      </c>
      <c r="D736" s="50" t="s">
        <v>35</v>
      </c>
      <c r="E736" s="0" t="n">
        <v>2035</v>
      </c>
      <c r="F736" s="51" t="str">
        <f aca="false">"*"&amp;IF(AND(A736="EU",E736=2035),0.63,IF(AND(A736="EU",E736=2050),0.54,IF(AND(A736="USA",E736=2035),0.64,IF(AND(A736="USA",E736=2050),0.54,IF(AND(A736="Japan",E736=2035),0.68,IF(AND(A736="Japan",E736=2050),0.58,IF(AND(A736="Russia",E736=2035),0.65,IF(AND(A736="Russia",E736=2050),0.54,IF(AND(A736="China",E736=2035),0.61,IF(AND(A736="China",E736=2050),0.49,IF(AND(A736="India",E736=2035),0.6,IF(AND(A736="India",E736=2050),0.49,IF(AND(A736="Middle East",E736=2035),0.6,IF(AND(A736="Middle East",E736=2050),0.5,IF(AND(A736="Africa",E736=2035),0.61,IF(AND(A736="Africa",E736=2050),0.5,IF(AND(A736="Brazil",E736=2035),0.64,IF(AND(A736="Brazil",E736=2050),0.54,""))))))))))))))))))</f>
        <v>*0.64</v>
      </c>
      <c r="H736" s="0" t="s">
        <v>783</v>
      </c>
      <c r="I736" s="50" t="s">
        <v>35</v>
      </c>
      <c r="J736" s="0" t="n">
        <v>2050</v>
      </c>
      <c r="K736" s="48" t="str">
        <f aca="false">"*"&amp;IF(AND(A736="EU",J736=2035),0.63,IF(AND(A736="EU",J736=2050),0.54,IF(AND(A736="USA",J736=2035),0.64,IF(AND(A736="USA",J736=2050),0.54,IF(AND(A736="Japan",J736=2035),0.68,IF(AND(A736="Japan",J736=2050),0.58,IF(AND(A736="Russia",J736=2035),0.65,IF(AND(A736="Russia",J736=2050),0.54,IF(AND(A736="China",J736=2035),0.61,IF(AND(A736="China",J736=2050),0.49,IF(AND(A736="India",J736=2035),0.6,IF(AND(A736="India",J736=2050),0.49,IF(AND(A736="Middle East",J736=2035),0.6,IF(AND(A736="Middle East",J736=2050),0.5,IF(AND(A736="Africa",J736=2035),0.61,IF(AND(A736="Africa",J736=2050),0.5,IF(AND(A736="Brazil",J736=2035),0.64,IF(AND(A736="Brazil",J736=2050),0.54,""))))))))))))))))))</f>
        <v>*0.54</v>
      </c>
      <c r="P736" s="41" t="s">
        <v>783</v>
      </c>
      <c r="Q736" s="52" t="s">
        <v>35</v>
      </c>
      <c r="R736" s="41" t="n">
        <v>2035</v>
      </c>
      <c r="S736" s="53" t="str">
        <f aca="false">"*"&amp;IF(AND(A736="EU",R736=2035),0.62,IF(AND(A736="EU",R736=2050),0.51,IF(AND(A736="USA",R736=2035),0.62,IF(AND(A736="USA",R736=2050),0.5,IF(AND(A736="Japan",R736=2035),0.65,IF(AND(A736="Japan",R736=2050),0.55,IF(AND(A736="Russia",R736=2035),0.63,IF(AND(A736="Russia",R736=2050),0.52,IF(AND(A736="China",R736=2035),0.59,IF(AND(A736="China",R736=2050),0.47,IF(AND(A736="India",R736=2035),0.58,IF(AND(A736="India",R736=2050),0.47,IF(AND(A736="Middle East",R736=2035),0.59,IF(AND(A736="Middle East",R736=2050),0.47,IF(AND(A736="Africa",R736=2035),0.58,IF(AND(A736="Africa",R736=2050),0.47,IF(AND(A736="Brazil",R736=2035),0.64,IF(AND(A736="Brazil",R736=2050),0.53,""))))))))))))))))))</f>
        <v>*0.62</v>
      </c>
      <c r="U736" s="41" t="s">
        <v>783</v>
      </c>
      <c r="V736" s="52" t="s">
        <v>35</v>
      </c>
      <c r="W736" s="41" t="n">
        <v>2050</v>
      </c>
      <c r="X736" s="53" t="str">
        <f aca="false">"*"&amp;IF(AND(A736="EU",W736=2035),0.62,IF(AND(A736="EU",W736=2050),0.51,IF(AND(A736="USA",W736=2035),0.62,IF(AND(A736="USA",W736=2050),0.5,IF(AND(A736="Japan",W736=2035),0.65,IF(AND(A736="Japan",W736=2050),0.55,IF(AND(A736="Russia",W736=2035),0.63,IF(AND(A736="Russia",W736=2050),0.52,IF(AND(A736="China",W736=2035),0.59,IF(AND(A736="China",W736=2050),0.47,IF(AND(A736="India",W736=2035),0.58,IF(AND(A736="India",W736=2050),0.47,IF(AND(A736="Middle East",W736=2035),0.59,IF(AND(A736="Middle East",W736=2050),0.47,IF(AND(A736="Africa",W736=2035),0.58,IF(AND(A736="Africa",W736=2050),0.47,IF(AND(A736="Brazil",W736=2035),0.64,IF(AND(A736="Brazil",W736=2050),0.53,""))))))))))))))))))</f>
        <v>*0.5</v>
      </c>
      <c r="AC736" s="0" t="s">
        <v>783</v>
      </c>
      <c r="AD736" s="50" t="s">
        <v>35</v>
      </c>
      <c r="AE736" s="0" t="n">
        <v>2035</v>
      </c>
      <c r="AF736" s="51" t="str">
        <f aca="false">"*"&amp;IF(AND(A736="EU",AE736=2035),0.58,IF(AND(A736="EU",AE736=2050),0.49,IF(AND(A736="USA",AE736=2035),0.56,IF(AND(A736="USA",AE736=2050),0.45,IF(AND(A736="Japan",AE736=2035),0.62,IF(AND(A736="Japan",AE736=2050),0.51,IF(AND(A736="Russia",AE736=2035),0.55,IF(AND(A736="Russia",AE736=2050),0.41,IF(AND(A736="China",AE736=2035),0.54,IF(AND(A736="China",AE736=2050),0.44,IF(AND(A736="India",AE736=2035),0.55,IF(AND(A736="India",AE736=2050),0.42,IF(AND(A736="Middle East",AE736=2035),0.53,IF(AND(A736="Middle East",AE736=2050),0.41,IF(AND(A736="Africa",AE736=2035),0.53,IF(AND(A736="Africa",AE736=2050),0.41,IF(AND(A736="Brazil",AE736=2035),0.6,IF(AND(A736="Brazil",AE736=2050),0.5,""))))))))))))))))))</f>
        <v>*0.56</v>
      </c>
      <c r="AG736" s="51" t="str">
        <f aca="false">AG735</f>
        <v>REZoning_Sol-Win</v>
      </c>
      <c r="AI736" s="0" t="s">
        <v>783</v>
      </c>
      <c r="AJ736" s="50" t="s">
        <v>35</v>
      </c>
      <c r="AK736" s="0" t="n">
        <v>2050</v>
      </c>
      <c r="AL736" s="51" t="str">
        <f aca="false">"*"&amp;IF(AND(A736="EU",AK736=2035),0.58,IF(AND(A736="EU",AK736=2050),0.49,IF(AND(A736="USA",AK736=2035),0.56,IF(AND(A736="USA",AK736=2050),0.45,IF(AND(A736="Japan",AK736=2035),0.62,IF(AND(A736="Japan",AK736=2050),0.51,IF(AND(A736="Russia",AK736=2035),0.55,IF(AND(A736="Russia",AK736=2050),0.41,IF(AND(A736="China",AK736=2035),0.54,IF(AND(A736="China",AK736=2050),0.44,IF(AND(A736="India",AK736=2035),0.55,IF(AND(A736="India",AK736=2050),0.42,IF(AND(A736="Middle East",AK736=2035),0.53,IF(AND(A736="Middle East",AK736=2050),0.41,IF(AND(A736="Africa",AK736=2035),0.53,IF(AND(A736="Africa",AK736=2050),0.41,IF(AND(A736="Brazil",AK736=2035),0.6,IF(AND(A736="Brazil",AK736=2050),0.5,""))))))))))))))))))</f>
        <v>*0.45</v>
      </c>
      <c r="AM736" s="51" t="str">
        <f aca="false">AM735</f>
        <v>REZoning_Sol-Win</v>
      </c>
      <c r="AP736" s="0" t="s">
        <v>783</v>
      </c>
      <c r="AQ736" s="0" t="s">
        <v>35</v>
      </c>
      <c r="AR736" s="0" t="n">
        <v>2100</v>
      </c>
      <c r="AS736" s="0" t="s">
        <v>78</v>
      </c>
      <c r="AT736" s="0" t="s">
        <v>36</v>
      </c>
    </row>
    <row r="737" customFormat="false" ht="28.5" hidden="false" customHeight="true" outlineLevel="0" collapsed="false">
      <c r="A737" s="3" t="s">
        <v>76</v>
      </c>
      <c r="C737" s="0" t="s">
        <v>784</v>
      </c>
      <c r="D737" s="50" t="s">
        <v>35</v>
      </c>
      <c r="E737" s="0" t="n">
        <v>2035</v>
      </c>
      <c r="F737" s="51" t="str">
        <f aca="false">"*"&amp;IF(AND(A737="EU",E737=2035),0.63,IF(AND(A737="EU",E737=2050),0.54,IF(AND(A737="USA",E737=2035),0.64,IF(AND(A737="USA",E737=2050),0.54,IF(AND(A737="Japan",E737=2035),0.68,IF(AND(A737="Japan",E737=2050),0.58,IF(AND(A737="Russia",E737=2035),0.65,IF(AND(A737="Russia",E737=2050),0.54,IF(AND(A737="China",E737=2035),0.61,IF(AND(A737="China",E737=2050),0.49,IF(AND(A737="India",E737=2035),0.6,IF(AND(A737="India",E737=2050),0.49,IF(AND(A737="Middle East",E737=2035),0.6,IF(AND(A737="Middle East",E737=2050),0.5,IF(AND(A737="Africa",E737=2035),0.61,IF(AND(A737="Africa",E737=2050),0.5,IF(AND(A737="Brazil",E737=2035),0.64,IF(AND(A737="Brazil",E737=2050),0.54,""))))))))))))))))))</f>
        <v>*0.64</v>
      </c>
      <c r="H737" s="0" t="s">
        <v>784</v>
      </c>
      <c r="I737" s="50" t="s">
        <v>35</v>
      </c>
      <c r="J737" s="0" t="n">
        <v>2050</v>
      </c>
      <c r="K737" s="48" t="str">
        <f aca="false">"*"&amp;IF(AND(A737="EU",J737=2035),0.63,IF(AND(A737="EU",J737=2050),0.54,IF(AND(A737="USA",J737=2035),0.64,IF(AND(A737="USA",J737=2050),0.54,IF(AND(A737="Japan",J737=2035),0.68,IF(AND(A737="Japan",J737=2050),0.58,IF(AND(A737="Russia",J737=2035),0.65,IF(AND(A737="Russia",J737=2050),0.54,IF(AND(A737="China",J737=2035),0.61,IF(AND(A737="China",J737=2050),0.49,IF(AND(A737="India",J737=2035),0.6,IF(AND(A737="India",J737=2050),0.49,IF(AND(A737="Middle East",J737=2035),0.6,IF(AND(A737="Middle East",J737=2050),0.5,IF(AND(A737="Africa",J737=2035),0.61,IF(AND(A737="Africa",J737=2050),0.5,IF(AND(A737="Brazil",J737=2035),0.64,IF(AND(A737="Brazil",J737=2050),0.54,""))))))))))))))))))</f>
        <v>*0.54</v>
      </c>
      <c r="P737" s="41" t="s">
        <v>784</v>
      </c>
      <c r="Q737" s="52" t="s">
        <v>35</v>
      </c>
      <c r="R737" s="41" t="n">
        <v>2035</v>
      </c>
      <c r="S737" s="53" t="str">
        <f aca="false">"*"&amp;IF(AND(A737="EU",R737=2035),0.62,IF(AND(A737="EU",R737=2050),0.51,IF(AND(A737="USA",R737=2035),0.62,IF(AND(A737="USA",R737=2050),0.5,IF(AND(A737="Japan",R737=2035),0.65,IF(AND(A737="Japan",R737=2050),0.55,IF(AND(A737="Russia",R737=2035),0.63,IF(AND(A737="Russia",R737=2050),0.52,IF(AND(A737="China",R737=2035),0.59,IF(AND(A737="China",R737=2050),0.47,IF(AND(A737="India",R737=2035),0.58,IF(AND(A737="India",R737=2050),0.47,IF(AND(A737="Middle East",R737=2035),0.59,IF(AND(A737="Middle East",R737=2050),0.47,IF(AND(A737="Africa",R737=2035),0.58,IF(AND(A737="Africa",R737=2050),0.47,IF(AND(A737="Brazil",R737=2035),0.64,IF(AND(A737="Brazil",R737=2050),0.53,""))))))))))))))))))</f>
        <v>*0.62</v>
      </c>
      <c r="U737" s="41" t="s">
        <v>784</v>
      </c>
      <c r="V737" s="52" t="s">
        <v>35</v>
      </c>
      <c r="W737" s="41" t="n">
        <v>2050</v>
      </c>
      <c r="X737" s="53" t="str">
        <f aca="false">"*"&amp;IF(AND(A737="EU",W737=2035),0.62,IF(AND(A737="EU",W737=2050),0.51,IF(AND(A737="USA",W737=2035),0.62,IF(AND(A737="USA",W737=2050),0.5,IF(AND(A737="Japan",W737=2035),0.65,IF(AND(A737="Japan",W737=2050),0.55,IF(AND(A737="Russia",W737=2035),0.63,IF(AND(A737="Russia",W737=2050),0.52,IF(AND(A737="China",W737=2035),0.59,IF(AND(A737="China",W737=2050),0.47,IF(AND(A737="India",W737=2035),0.58,IF(AND(A737="India",W737=2050),0.47,IF(AND(A737="Middle East",W737=2035),0.59,IF(AND(A737="Middle East",W737=2050),0.47,IF(AND(A737="Africa",W737=2035),0.58,IF(AND(A737="Africa",W737=2050),0.47,IF(AND(A737="Brazil",W737=2035),0.64,IF(AND(A737="Brazil",W737=2050),0.53,""))))))))))))))))))</f>
        <v>*0.5</v>
      </c>
      <c r="AC737" s="0" t="s">
        <v>784</v>
      </c>
      <c r="AD737" s="50" t="s">
        <v>35</v>
      </c>
      <c r="AE737" s="0" t="n">
        <v>2035</v>
      </c>
      <c r="AF737" s="51" t="str">
        <f aca="false">"*"&amp;IF(AND(A737="EU",AE737=2035),0.58,IF(AND(A737="EU",AE737=2050),0.49,IF(AND(A737="USA",AE737=2035),0.56,IF(AND(A737="USA",AE737=2050),0.45,IF(AND(A737="Japan",AE737=2035),0.62,IF(AND(A737="Japan",AE737=2050),0.51,IF(AND(A737="Russia",AE737=2035),0.55,IF(AND(A737="Russia",AE737=2050),0.41,IF(AND(A737="China",AE737=2035),0.54,IF(AND(A737="China",AE737=2050),0.44,IF(AND(A737="India",AE737=2035),0.55,IF(AND(A737="India",AE737=2050),0.42,IF(AND(A737="Middle East",AE737=2035),0.53,IF(AND(A737="Middle East",AE737=2050),0.41,IF(AND(A737="Africa",AE737=2035),0.53,IF(AND(A737="Africa",AE737=2050),0.41,IF(AND(A737="Brazil",AE737=2035),0.6,IF(AND(A737="Brazil",AE737=2050),0.5,""))))))))))))))))))</f>
        <v>*0.56</v>
      </c>
      <c r="AG737" s="51" t="str">
        <f aca="false">AG736</f>
        <v>REZoning_Sol-Win</v>
      </c>
      <c r="AI737" s="0" t="s">
        <v>784</v>
      </c>
      <c r="AJ737" s="50" t="s">
        <v>35</v>
      </c>
      <c r="AK737" s="0" t="n">
        <v>2050</v>
      </c>
      <c r="AL737" s="51" t="str">
        <f aca="false">"*"&amp;IF(AND(A737="EU",AK737=2035),0.58,IF(AND(A737="EU",AK737=2050),0.49,IF(AND(A737="USA",AK737=2035),0.56,IF(AND(A737="USA",AK737=2050),0.45,IF(AND(A737="Japan",AK737=2035),0.62,IF(AND(A737="Japan",AK737=2050),0.51,IF(AND(A737="Russia",AK737=2035),0.55,IF(AND(A737="Russia",AK737=2050),0.41,IF(AND(A737="China",AK737=2035),0.54,IF(AND(A737="China",AK737=2050),0.44,IF(AND(A737="India",AK737=2035),0.55,IF(AND(A737="India",AK737=2050),0.42,IF(AND(A737="Middle East",AK737=2035),0.53,IF(AND(A737="Middle East",AK737=2050),0.41,IF(AND(A737="Africa",AK737=2035),0.53,IF(AND(A737="Africa",AK737=2050),0.41,IF(AND(A737="Brazil",AK737=2035),0.6,IF(AND(A737="Brazil",AK737=2050),0.5,""))))))))))))))))))</f>
        <v>*0.45</v>
      </c>
      <c r="AM737" s="51" t="str">
        <f aca="false">AM736</f>
        <v>REZoning_Sol-Win</v>
      </c>
      <c r="AP737" s="0" t="s">
        <v>784</v>
      </c>
      <c r="AQ737" s="0" t="s">
        <v>35</v>
      </c>
      <c r="AR737" s="0" t="n">
        <v>2100</v>
      </c>
      <c r="AS737" s="0" t="s">
        <v>78</v>
      </c>
      <c r="AT737" s="0" t="s">
        <v>36</v>
      </c>
    </row>
    <row r="738" customFormat="false" ht="28.5" hidden="false" customHeight="true" outlineLevel="0" collapsed="false">
      <c r="A738" s="3" t="s">
        <v>76</v>
      </c>
      <c r="C738" s="0" t="s">
        <v>785</v>
      </c>
      <c r="D738" s="50" t="s">
        <v>35</v>
      </c>
      <c r="E738" s="0" t="n">
        <v>2035</v>
      </c>
      <c r="F738" s="51" t="str">
        <f aca="false">"*"&amp;IF(AND(A738="EU",E738=2035),0.63,IF(AND(A738="EU",E738=2050),0.54,IF(AND(A738="USA",E738=2035),0.64,IF(AND(A738="USA",E738=2050),0.54,IF(AND(A738="Japan",E738=2035),0.68,IF(AND(A738="Japan",E738=2050),0.58,IF(AND(A738="Russia",E738=2035),0.65,IF(AND(A738="Russia",E738=2050),0.54,IF(AND(A738="China",E738=2035),0.61,IF(AND(A738="China",E738=2050),0.49,IF(AND(A738="India",E738=2035),0.6,IF(AND(A738="India",E738=2050),0.49,IF(AND(A738="Middle East",E738=2035),0.6,IF(AND(A738="Middle East",E738=2050),0.5,IF(AND(A738="Africa",E738=2035),0.61,IF(AND(A738="Africa",E738=2050),0.5,IF(AND(A738="Brazil",E738=2035),0.64,IF(AND(A738="Brazil",E738=2050),0.54,""))))))))))))))))))</f>
        <v>*0.64</v>
      </c>
      <c r="H738" s="0" t="s">
        <v>785</v>
      </c>
      <c r="I738" s="50" t="s">
        <v>35</v>
      </c>
      <c r="J738" s="0" t="n">
        <v>2050</v>
      </c>
      <c r="K738" s="48" t="str">
        <f aca="false">"*"&amp;IF(AND(A738="EU",J738=2035),0.63,IF(AND(A738="EU",J738=2050),0.54,IF(AND(A738="USA",J738=2035),0.64,IF(AND(A738="USA",J738=2050),0.54,IF(AND(A738="Japan",J738=2035),0.68,IF(AND(A738="Japan",J738=2050),0.58,IF(AND(A738="Russia",J738=2035),0.65,IF(AND(A738="Russia",J738=2050),0.54,IF(AND(A738="China",J738=2035),0.61,IF(AND(A738="China",J738=2050),0.49,IF(AND(A738="India",J738=2035),0.6,IF(AND(A738="India",J738=2050),0.49,IF(AND(A738="Middle East",J738=2035),0.6,IF(AND(A738="Middle East",J738=2050),0.5,IF(AND(A738="Africa",J738=2035),0.61,IF(AND(A738="Africa",J738=2050),0.5,IF(AND(A738="Brazil",J738=2035),0.64,IF(AND(A738="Brazil",J738=2050),0.54,""))))))))))))))))))</f>
        <v>*0.54</v>
      </c>
      <c r="P738" s="41" t="s">
        <v>785</v>
      </c>
      <c r="Q738" s="52" t="s">
        <v>35</v>
      </c>
      <c r="R738" s="41" t="n">
        <v>2035</v>
      </c>
      <c r="S738" s="53" t="str">
        <f aca="false">"*"&amp;IF(AND(A738="EU",R738=2035),0.62,IF(AND(A738="EU",R738=2050),0.51,IF(AND(A738="USA",R738=2035),0.62,IF(AND(A738="USA",R738=2050),0.5,IF(AND(A738="Japan",R738=2035),0.65,IF(AND(A738="Japan",R738=2050),0.55,IF(AND(A738="Russia",R738=2035),0.63,IF(AND(A738="Russia",R738=2050),0.52,IF(AND(A738="China",R738=2035),0.59,IF(AND(A738="China",R738=2050),0.47,IF(AND(A738="India",R738=2035),0.58,IF(AND(A738="India",R738=2050),0.47,IF(AND(A738="Middle East",R738=2035),0.59,IF(AND(A738="Middle East",R738=2050),0.47,IF(AND(A738="Africa",R738=2035),0.58,IF(AND(A738="Africa",R738=2050),0.47,IF(AND(A738="Brazil",R738=2035),0.64,IF(AND(A738="Brazil",R738=2050),0.53,""))))))))))))))))))</f>
        <v>*0.62</v>
      </c>
      <c r="U738" s="41" t="s">
        <v>785</v>
      </c>
      <c r="V738" s="52" t="s">
        <v>35</v>
      </c>
      <c r="W738" s="41" t="n">
        <v>2050</v>
      </c>
      <c r="X738" s="53" t="str">
        <f aca="false">"*"&amp;IF(AND(A738="EU",W738=2035),0.62,IF(AND(A738="EU",W738=2050),0.51,IF(AND(A738="USA",W738=2035),0.62,IF(AND(A738="USA",W738=2050),0.5,IF(AND(A738="Japan",W738=2035),0.65,IF(AND(A738="Japan",W738=2050),0.55,IF(AND(A738="Russia",W738=2035),0.63,IF(AND(A738="Russia",W738=2050),0.52,IF(AND(A738="China",W738=2035),0.59,IF(AND(A738="China",W738=2050),0.47,IF(AND(A738="India",W738=2035),0.58,IF(AND(A738="India",W738=2050),0.47,IF(AND(A738="Middle East",W738=2035),0.59,IF(AND(A738="Middle East",W738=2050),0.47,IF(AND(A738="Africa",W738=2035),0.58,IF(AND(A738="Africa",W738=2050),0.47,IF(AND(A738="Brazil",W738=2035),0.64,IF(AND(A738="Brazil",W738=2050),0.53,""))))))))))))))))))</f>
        <v>*0.5</v>
      </c>
      <c r="AC738" s="0" t="s">
        <v>785</v>
      </c>
      <c r="AD738" s="50" t="s">
        <v>35</v>
      </c>
      <c r="AE738" s="0" t="n">
        <v>2035</v>
      </c>
      <c r="AF738" s="51" t="str">
        <f aca="false">"*"&amp;IF(AND(A738="EU",AE738=2035),0.58,IF(AND(A738="EU",AE738=2050),0.49,IF(AND(A738="USA",AE738=2035),0.56,IF(AND(A738="USA",AE738=2050),0.45,IF(AND(A738="Japan",AE738=2035),0.62,IF(AND(A738="Japan",AE738=2050),0.51,IF(AND(A738="Russia",AE738=2035),0.55,IF(AND(A738="Russia",AE738=2050),0.41,IF(AND(A738="China",AE738=2035),0.54,IF(AND(A738="China",AE738=2050),0.44,IF(AND(A738="India",AE738=2035),0.55,IF(AND(A738="India",AE738=2050),0.42,IF(AND(A738="Middle East",AE738=2035),0.53,IF(AND(A738="Middle East",AE738=2050),0.41,IF(AND(A738="Africa",AE738=2035),0.53,IF(AND(A738="Africa",AE738=2050),0.41,IF(AND(A738="Brazil",AE738=2035),0.6,IF(AND(A738="Brazil",AE738=2050),0.5,""))))))))))))))))))</f>
        <v>*0.56</v>
      </c>
      <c r="AG738" s="51" t="str">
        <f aca="false">AG737</f>
        <v>REZoning_Sol-Win</v>
      </c>
      <c r="AI738" s="0" t="s">
        <v>785</v>
      </c>
      <c r="AJ738" s="50" t="s">
        <v>35</v>
      </c>
      <c r="AK738" s="0" t="n">
        <v>2050</v>
      </c>
      <c r="AL738" s="51" t="str">
        <f aca="false">"*"&amp;IF(AND(A738="EU",AK738=2035),0.58,IF(AND(A738="EU",AK738=2050),0.49,IF(AND(A738="USA",AK738=2035),0.56,IF(AND(A738="USA",AK738=2050),0.45,IF(AND(A738="Japan",AK738=2035),0.62,IF(AND(A738="Japan",AK738=2050),0.51,IF(AND(A738="Russia",AK738=2035),0.55,IF(AND(A738="Russia",AK738=2050),0.41,IF(AND(A738="China",AK738=2035),0.54,IF(AND(A738="China",AK738=2050),0.44,IF(AND(A738="India",AK738=2035),0.55,IF(AND(A738="India",AK738=2050),0.42,IF(AND(A738="Middle East",AK738=2035),0.53,IF(AND(A738="Middle East",AK738=2050),0.41,IF(AND(A738="Africa",AK738=2035),0.53,IF(AND(A738="Africa",AK738=2050),0.41,IF(AND(A738="Brazil",AK738=2035),0.6,IF(AND(A738="Brazil",AK738=2050),0.5,""))))))))))))))))))</f>
        <v>*0.45</v>
      </c>
      <c r="AM738" s="51" t="str">
        <f aca="false">AM737</f>
        <v>REZoning_Sol-Win</v>
      </c>
      <c r="AP738" s="0" t="s">
        <v>785</v>
      </c>
      <c r="AQ738" s="0" t="s">
        <v>35</v>
      </c>
      <c r="AR738" s="0" t="n">
        <v>2100</v>
      </c>
      <c r="AS738" s="0" t="s">
        <v>78</v>
      </c>
      <c r="AT738" s="0" t="s">
        <v>36</v>
      </c>
    </row>
    <row r="739" customFormat="false" ht="28.5" hidden="false" customHeight="true" outlineLevel="0" collapsed="false">
      <c r="A739" s="3" t="s">
        <v>76</v>
      </c>
      <c r="C739" s="0" t="s">
        <v>786</v>
      </c>
      <c r="D739" s="50" t="s">
        <v>35</v>
      </c>
      <c r="E739" s="0" t="n">
        <v>2035</v>
      </c>
      <c r="F739" s="51" t="str">
        <f aca="false">"*"&amp;IF(AND(A739="EU",E739=2035),0.63,IF(AND(A739="EU",E739=2050),0.54,IF(AND(A739="USA",E739=2035),0.64,IF(AND(A739="USA",E739=2050),0.54,IF(AND(A739="Japan",E739=2035),0.68,IF(AND(A739="Japan",E739=2050),0.58,IF(AND(A739="Russia",E739=2035),0.65,IF(AND(A739="Russia",E739=2050),0.54,IF(AND(A739="China",E739=2035),0.61,IF(AND(A739="China",E739=2050),0.49,IF(AND(A739="India",E739=2035),0.6,IF(AND(A739="India",E739=2050),0.49,IF(AND(A739="Middle East",E739=2035),0.6,IF(AND(A739="Middle East",E739=2050),0.5,IF(AND(A739="Africa",E739=2035),0.61,IF(AND(A739="Africa",E739=2050),0.5,IF(AND(A739="Brazil",E739=2035),0.64,IF(AND(A739="Brazil",E739=2050),0.54,""))))))))))))))))))</f>
        <v>*0.64</v>
      </c>
      <c r="H739" s="0" t="s">
        <v>786</v>
      </c>
      <c r="I739" s="50" t="s">
        <v>35</v>
      </c>
      <c r="J739" s="0" t="n">
        <v>2050</v>
      </c>
      <c r="K739" s="48" t="str">
        <f aca="false">"*"&amp;IF(AND(A739="EU",J739=2035),0.63,IF(AND(A739="EU",J739=2050),0.54,IF(AND(A739="USA",J739=2035),0.64,IF(AND(A739="USA",J739=2050),0.54,IF(AND(A739="Japan",J739=2035),0.68,IF(AND(A739="Japan",J739=2050),0.58,IF(AND(A739="Russia",J739=2035),0.65,IF(AND(A739="Russia",J739=2050),0.54,IF(AND(A739="China",J739=2035),0.61,IF(AND(A739="China",J739=2050),0.49,IF(AND(A739="India",J739=2035),0.6,IF(AND(A739="India",J739=2050),0.49,IF(AND(A739="Middle East",J739=2035),0.6,IF(AND(A739="Middle East",J739=2050),0.5,IF(AND(A739="Africa",J739=2035),0.61,IF(AND(A739="Africa",J739=2050),0.5,IF(AND(A739="Brazil",J739=2035),0.64,IF(AND(A739="Brazil",J739=2050),0.54,""))))))))))))))))))</f>
        <v>*0.54</v>
      </c>
      <c r="P739" s="41" t="s">
        <v>786</v>
      </c>
      <c r="Q739" s="52" t="s">
        <v>35</v>
      </c>
      <c r="R739" s="41" t="n">
        <v>2035</v>
      </c>
      <c r="S739" s="53" t="str">
        <f aca="false">"*"&amp;IF(AND(A739="EU",R739=2035),0.62,IF(AND(A739="EU",R739=2050),0.51,IF(AND(A739="USA",R739=2035),0.62,IF(AND(A739="USA",R739=2050),0.5,IF(AND(A739="Japan",R739=2035),0.65,IF(AND(A739="Japan",R739=2050),0.55,IF(AND(A739="Russia",R739=2035),0.63,IF(AND(A739="Russia",R739=2050),0.52,IF(AND(A739="China",R739=2035),0.59,IF(AND(A739="China",R739=2050),0.47,IF(AND(A739="India",R739=2035),0.58,IF(AND(A739="India",R739=2050),0.47,IF(AND(A739="Middle East",R739=2035),0.59,IF(AND(A739="Middle East",R739=2050),0.47,IF(AND(A739="Africa",R739=2035),0.58,IF(AND(A739="Africa",R739=2050),0.47,IF(AND(A739="Brazil",R739=2035),0.64,IF(AND(A739="Brazil",R739=2050),0.53,""))))))))))))))))))</f>
        <v>*0.62</v>
      </c>
      <c r="U739" s="41" t="s">
        <v>786</v>
      </c>
      <c r="V739" s="52" t="s">
        <v>35</v>
      </c>
      <c r="W739" s="41" t="n">
        <v>2050</v>
      </c>
      <c r="X739" s="53" t="str">
        <f aca="false">"*"&amp;IF(AND(A739="EU",W739=2035),0.62,IF(AND(A739="EU",W739=2050),0.51,IF(AND(A739="USA",W739=2035),0.62,IF(AND(A739="USA",W739=2050),0.5,IF(AND(A739="Japan",W739=2035),0.65,IF(AND(A739="Japan",W739=2050),0.55,IF(AND(A739="Russia",W739=2035),0.63,IF(AND(A739="Russia",W739=2050),0.52,IF(AND(A739="China",W739=2035),0.59,IF(AND(A739="China",W739=2050),0.47,IF(AND(A739="India",W739=2035),0.58,IF(AND(A739="India",W739=2050),0.47,IF(AND(A739="Middle East",W739=2035),0.59,IF(AND(A739="Middle East",W739=2050),0.47,IF(AND(A739="Africa",W739=2035),0.58,IF(AND(A739="Africa",W739=2050),0.47,IF(AND(A739="Brazil",W739=2035),0.64,IF(AND(A739="Brazil",W739=2050),0.53,""))))))))))))))))))</f>
        <v>*0.5</v>
      </c>
      <c r="AC739" s="0" t="s">
        <v>786</v>
      </c>
      <c r="AD739" s="50" t="s">
        <v>35</v>
      </c>
      <c r="AE739" s="0" t="n">
        <v>2035</v>
      </c>
      <c r="AF739" s="51" t="str">
        <f aca="false">"*"&amp;IF(AND(A739="EU",AE739=2035),0.58,IF(AND(A739="EU",AE739=2050),0.49,IF(AND(A739="USA",AE739=2035),0.56,IF(AND(A739="USA",AE739=2050),0.45,IF(AND(A739="Japan",AE739=2035),0.62,IF(AND(A739="Japan",AE739=2050),0.51,IF(AND(A739="Russia",AE739=2035),0.55,IF(AND(A739="Russia",AE739=2050),0.41,IF(AND(A739="China",AE739=2035),0.54,IF(AND(A739="China",AE739=2050),0.44,IF(AND(A739="India",AE739=2035),0.55,IF(AND(A739="India",AE739=2050),0.42,IF(AND(A739="Middle East",AE739=2035),0.53,IF(AND(A739="Middle East",AE739=2050),0.41,IF(AND(A739="Africa",AE739=2035),0.53,IF(AND(A739="Africa",AE739=2050),0.41,IF(AND(A739="Brazil",AE739=2035),0.6,IF(AND(A739="Brazil",AE739=2050),0.5,""))))))))))))))))))</f>
        <v>*0.56</v>
      </c>
      <c r="AG739" s="51" t="str">
        <f aca="false">AG738</f>
        <v>REZoning_Sol-Win</v>
      </c>
      <c r="AI739" s="0" t="s">
        <v>786</v>
      </c>
      <c r="AJ739" s="50" t="s">
        <v>35</v>
      </c>
      <c r="AK739" s="0" t="n">
        <v>2050</v>
      </c>
      <c r="AL739" s="51" t="str">
        <f aca="false">"*"&amp;IF(AND(A739="EU",AK739=2035),0.58,IF(AND(A739="EU",AK739=2050),0.49,IF(AND(A739="USA",AK739=2035),0.56,IF(AND(A739="USA",AK739=2050),0.45,IF(AND(A739="Japan",AK739=2035),0.62,IF(AND(A739="Japan",AK739=2050),0.51,IF(AND(A739="Russia",AK739=2035),0.55,IF(AND(A739="Russia",AK739=2050),0.41,IF(AND(A739="China",AK739=2035),0.54,IF(AND(A739="China",AK739=2050),0.44,IF(AND(A739="India",AK739=2035),0.55,IF(AND(A739="India",AK739=2050),0.42,IF(AND(A739="Middle East",AK739=2035),0.53,IF(AND(A739="Middle East",AK739=2050),0.41,IF(AND(A739="Africa",AK739=2035),0.53,IF(AND(A739="Africa",AK739=2050),0.41,IF(AND(A739="Brazil",AK739=2035),0.6,IF(AND(A739="Brazil",AK739=2050),0.5,""))))))))))))))))))</f>
        <v>*0.45</v>
      </c>
      <c r="AM739" s="51" t="str">
        <f aca="false">AM738</f>
        <v>REZoning_Sol-Win</v>
      </c>
      <c r="AP739" s="0" t="s">
        <v>786</v>
      </c>
      <c r="AQ739" s="0" t="s">
        <v>35</v>
      </c>
      <c r="AR739" s="0" t="n">
        <v>2100</v>
      </c>
      <c r="AS739" s="0" t="s">
        <v>78</v>
      </c>
      <c r="AT739" s="0" t="s">
        <v>36</v>
      </c>
    </row>
    <row r="740" customFormat="false" ht="28.5" hidden="false" customHeight="true" outlineLevel="0" collapsed="false">
      <c r="A740" s="3" t="s">
        <v>76</v>
      </c>
      <c r="C740" s="0" t="s">
        <v>787</v>
      </c>
      <c r="D740" s="50" t="s">
        <v>35</v>
      </c>
      <c r="E740" s="0" t="n">
        <v>2035</v>
      </c>
      <c r="F740" s="51" t="str">
        <f aca="false">"*"&amp;IF(AND(A740="EU",E740=2035),0.63,IF(AND(A740="EU",E740=2050),0.54,IF(AND(A740="USA",E740=2035),0.64,IF(AND(A740="USA",E740=2050),0.54,IF(AND(A740="Japan",E740=2035),0.68,IF(AND(A740="Japan",E740=2050),0.58,IF(AND(A740="Russia",E740=2035),0.65,IF(AND(A740="Russia",E740=2050),0.54,IF(AND(A740="China",E740=2035),0.61,IF(AND(A740="China",E740=2050),0.49,IF(AND(A740="India",E740=2035),0.6,IF(AND(A740="India",E740=2050),0.49,IF(AND(A740="Middle East",E740=2035),0.6,IF(AND(A740="Middle East",E740=2050),0.5,IF(AND(A740="Africa",E740=2035),0.61,IF(AND(A740="Africa",E740=2050),0.5,IF(AND(A740="Brazil",E740=2035),0.64,IF(AND(A740="Brazil",E740=2050),0.54,""))))))))))))))))))</f>
        <v>*0.64</v>
      </c>
      <c r="H740" s="0" t="s">
        <v>787</v>
      </c>
      <c r="I740" s="50" t="s">
        <v>35</v>
      </c>
      <c r="J740" s="0" t="n">
        <v>2050</v>
      </c>
      <c r="K740" s="48" t="str">
        <f aca="false">"*"&amp;IF(AND(A740="EU",J740=2035),0.63,IF(AND(A740="EU",J740=2050),0.54,IF(AND(A740="USA",J740=2035),0.64,IF(AND(A740="USA",J740=2050),0.54,IF(AND(A740="Japan",J740=2035),0.68,IF(AND(A740="Japan",J740=2050),0.58,IF(AND(A740="Russia",J740=2035),0.65,IF(AND(A740="Russia",J740=2050),0.54,IF(AND(A740="China",J740=2035),0.61,IF(AND(A740="China",J740=2050),0.49,IF(AND(A740="India",J740=2035),0.6,IF(AND(A740="India",J740=2050),0.49,IF(AND(A740="Middle East",J740=2035),0.6,IF(AND(A740="Middle East",J740=2050),0.5,IF(AND(A740="Africa",J740=2035),0.61,IF(AND(A740="Africa",J740=2050),0.5,IF(AND(A740="Brazil",J740=2035),0.64,IF(AND(A740="Brazil",J740=2050),0.54,""))))))))))))))))))</f>
        <v>*0.54</v>
      </c>
      <c r="P740" s="41" t="s">
        <v>787</v>
      </c>
      <c r="Q740" s="52" t="s">
        <v>35</v>
      </c>
      <c r="R740" s="41" t="n">
        <v>2035</v>
      </c>
      <c r="S740" s="53" t="str">
        <f aca="false">"*"&amp;IF(AND(A740="EU",R740=2035),0.62,IF(AND(A740="EU",R740=2050),0.51,IF(AND(A740="USA",R740=2035),0.62,IF(AND(A740="USA",R740=2050),0.5,IF(AND(A740="Japan",R740=2035),0.65,IF(AND(A740="Japan",R740=2050),0.55,IF(AND(A740="Russia",R740=2035),0.63,IF(AND(A740="Russia",R740=2050),0.52,IF(AND(A740="China",R740=2035),0.59,IF(AND(A740="China",R740=2050),0.47,IF(AND(A740="India",R740=2035),0.58,IF(AND(A740="India",R740=2050),0.47,IF(AND(A740="Middle East",R740=2035),0.59,IF(AND(A740="Middle East",R740=2050),0.47,IF(AND(A740="Africa",R740=2035),0.58,IF(AND(A740="Africa",R740=2050),0.47,IF(AND(A740="Brazil",R740=2035),0.64,IF(AND(A740="Brazil",R740=2050),0.53,""))))))))))))))))))</f>
        <v>*0.62</v>
      </c>
      <c r="U740" s="41" t="s">
        <v>787</v>
      </c>
      <c r="V740" s="52" t="s">
        <v>35</v>
      </c>
      <c r="W740" s="41" t="n">
        <v>2050</v>
      </c>
      <c r="X740" s="53" t="str">
        <f aca="false">"*"&amp;IF(AND(A740="EU",W740=2035),0.62,IF(AND(A740="EU",W740=2050),0.51,IF(AND(A740="USA",W740=2035),0.62,IF(AND(A740="USA",W740=2050),0.5,IF(AND(A740="Japan",W740=2035),0.65,IF(AND(A740="Japan",W740=2050),0.55,IF(AND(A740="Russia",W740=2035),0.63,IF(AND(A740="Russia",W740=2050),0.52,IF(AND(A740="China",W740=2035),0.59,IF(AND(A740="China",W740=2050),0.47,IF(AND(A740="India",W740=2035),0.58,IF(AND(A740="India",W740=2050),0.47,IF(AND(A740="Middle East",W740=2035),0.59,IF(AND(A740="Middle East",W740=2050),0.47,IF(AND(A740="Africa",W740=2035),0.58,IF(AND(A740="Africa",W740=2050),0.47,IF(AND(A740="Brazil",W740=2035),0.64,IF(AND(A740="Brazil",W740=2050),0.53,""))))))))))))))))))</f>
        <v>*0.5</v>
      </c>
      <c r="AC740" s="0" t="s">
        <v>787</v>
      </c>
      <c r="AD740" s="50" t="s">
        <v>35</v>
      </c>
      <c r="AE740" s="0" t="n">
        <v>2035</v>
      </c>
      <c r="AF740" s="51" t="str">
        <f aca="false">"*"&amp;IF(AND(A740="EU",AE740=2035),0.58,IF(AND(A740="EU",AE740=2050),0.49,IF(AND(A740="USA",AE740=2035),0.56,IF(AND(A740="USA",AE740=2050),0.45,IF(AND(A740="Japan",AE740=2035),0.62,IF(AND(A740="Japan",AE740=2050),0.51,IF(AND(A740="Russia",AE740=2035),0.55,IF(AND(A740="Russia",AE740=2050),0.41,IF(AND(A740="China",AE740=2035),0.54,IF(AND(A740="China",AE740=2050),0.44,IF(AND(A740="India",AE740=2035),0.55,IF(AND(A740="India",AE740=2050),0.42,IF(AND(A740="Middle East",AE740=2035),0.53,IF(AND(A740="Middle East",AE740=2050),0.41,IF(AND(A740="Africa",AE740=2035),0.53,IF(AND(A740="Africa",AE740=2050),0.41,IF(AND(A740="Brazil",AE740=2035),0.6,IF(AND(A740="Brazil",AE740=2050),0.5,""))))))))))))))))))</f>
        <v>*0.56</v>
      </c>
      <c r="AG740" s="51" t="str">
        <f aca="false">AG739</f>
        <v>REZoning_Sol-Win</v>
      </c>
      <c r="AI740" s="0" t="s">
        <v>787</v>
      </c>
      <c r="AJ740" s="50" t="s">
        <v>35</v>
      </c>
      <c r="AK740" s="0" t="n">
        <v>2050</v>
      </c>
      <c r="AL740" s="51" t="str">
        <f aca="false">"*"&amp;IF(AND(A740="EU",AK740=2035),0.58,IF(AND(A740="EU",AK740=2050),0.49,IF(AND(A740="USA",AK740=2035),0.56,IF(AND(A740="USA",AK740=2050),0.45,IF(AND(A740="Japan",AK740=2035),0.62,IF(AND(A740="Japan",AK740=2050),0.51,IF(AND(A740="Russia",AK740=2035),0.55,IF(AND(A740="Russia",AK740=2050),0.41,IF(AND(A740="China",AK740=2035),0.54,IF(AND(A740="China",AK740=2050),0.44,IF(AND(A740="India",AK740=2035),0.55,IF(AND(A740="India",AK740=2050),0.42,IF(AND(A740="Middle East",AK740=2035),0.53,IF(AND(A740="Middle East",AK740=2050),0.41,IF(AND(A740="Africa",AK740=2035),0.53,IF(AND(A740="Africa",AK740=2050),0.41,IF(AND(A740="Brazil",AK740=2035),0.6,IF(AND(A740="Brazil",AK740=2050),0.5,""))))))))))))))))))</f>
        <v>*0.45</v>
      </c>
      <c r="AM740" s="51" t="str">
        <f aca="false">AM739</f>
        <v>REZoning_Sol-Win</v>
      </c>
      <c r="AP740" s="0" t="s">
        <v>787</v>
      </c>
      <c r="AQ740" s="0" t="s">
        <v>35</v>
      </c>
      <c r="AR740" s="0" t="n">
        <v>2100</v>
      </c>
      <c r="AS740" s="0" t="s">
        <v>78</v>
      </c>
      <c r="AT740" s="0" t="s">
        <v>36</v>
      </c>
    </row>
    <row r="741" customFormat="false" ht="28.5" hidden="false" customHeight="true" outlineLevel="0" collapsed="false">
      <c r="A741" s="3" t="s">
        <v>76</v>
      </c>
      <c r="C741" s="0" t="s">
        <v>788</v>
      </c>
      <c r="D741" s="50" t="s">
        <v>35</v>
      </c>
      <c r="E741" s="0" t="n">
        <v>2035</v>
      </c>
      <c r="F741" s="51" t="str">
        <f aca="false">"*"&amp;IF(AND(A741="EU",E741=2035),0.63,IF(AND(A741="EU",E741=2050),0.54,IF(AND(A741="USA",E741=2035),0.64,IF(AND(A741="USA",E741=2050),0.54,IF(AND(A741="Japan",E741=2035),0.68,IF(AND(A741="Japan",E741=2050),0.58,IF(AND(A741="Russia",E741=2035),0.65,IF(AND(A741="Russia",E741=2050),0.54,IF(AND(A741="China",E741=2035),0.61,IF(AND(A741="China",E741=2050),0.49,IF(AND(A741="India",E741=2035),0.6,IF(AND(A741="India",E741=2050),0.49,IF(AND(A741="Middle East",E741=2035),0.6,IF(AND(A741="Middle East",E741=2050),0.5,IF(AND(A741="Africa",E741=2035),0.61,IF(AND(A741="Africa",E741=2050),0.5,IF(AND(A741="Brazil",E741=2035),0.64,IF(AND(A741="Brazil",E741=2050),0.54,""))))))))))))))))))</f>
        <v>*0.64</v>
      </c>
      <c r="H741" s="0" t="s">
        <v>788</v>
      </c>
      <c r="I741" s="50" t="s">
        <v>35</v>
      </c>
      <c r="J741" s="0" t="n">
        <v>2050</v>
      </c>
      <c r="K741" s="48" t="str">
        <f aca="false">"*"&amp;IF(AND(A741="EU",J741=2035),0.63,IF(AND(A741="EU",J741=2050),0.54,IF(AND(A741="USA",J741=2035),0.64,IF(AND(A741="USA",J741=2050),0.54,IF(AND(A741="Japan",J741=2035),0.68,IF(AND(A741="Japan",J741=2050),0.58,IF(AND(A741="Russia",J741=2035),0.65,IF(AND(A741="Russia",J741=2050),0.54,IF(AND(A741="China",J741=2035),0.61,IF(AND(A741="China",J741=2050),0.49,IF(AND(A741="India",J741=2035),0.6,IF(AND(A741="India",J741=2050),0.49,IF(AND(A741="Middle East",J741=2035),0.6,IF(AND(A741="Middle East",J741=2050),0.5,IF(AND(A741="Africa",J741=2035),0.61,IF(AND(A741="Africa",J741=2050),0.5,IF(AND(A741="Brazil",J741=2035),0.64,IF(AND(A741="Brazil",J741=2050),0.54,""))))))))))))))))))</f>
        <v>*0.54</v>
      </c>
      <c r="P741" s="41" t="s">
        <v>788</v>
      </c>
      <c r="Q741" s="52" t="s">
        <v>35</v>
      </c>
      <c r="R741" s="41" t="n">
        <v>2035</v>
      </c>
      <c r="S741" s="53" t="str">
        <f aca="false">"*"&amp;IF(AND(A741="EU",R741=2035),0.62,IF(AND(A741="EU",R741=2050),0.51,IF(AND(A741="USA",R741=2035),0.62,IF(AND(A741="USA",R741=2050),0.5,IF(AND(A741="Japan",R741=2035),0.65,IF(AND(A741="Japan",R741=2050),0.55,IF(AND(A741="Russia",R741=2035),0.63,IF(AND(A741="Russia",R741=2050),0.52,IF(AND(A741="China",R741=2035),0.59,IF(AND(A741="China",R741=2050),0.47,IF(AND(A741="India",R741=2035),0.58,IF(AND(A741="India",R741=2050),0.47,IF(AND(A741="Middle East",R741=2035),0.59,IF(AND(A741="Middle East",R741=2050),0.47,IF(AND(A741="Africa",R741=2035),0.58,IF(AND(A741="Africa",R741=2050),0.47,IF(AND(A741="Brazil",R741=2035),0.64,IF(AND(A741="Brazil",R741=2050),0.53,""))))))))))))))))))</f>
        <v>*0.62</v>
      </c>
      <c r="U741" s="41" t="s">
        <v>788</v>
      </c>
      <c r="V741" s="52" t="s">
        <v>35</v>
      </c>
      <c r="W741" s="41" t="n">
        <v>2050</v>
      </c>
      <c r="X741" s="53" t="str">
        <f aca="false">"*"&amp;IF(AND(A741="EU",W741=2035),0.62,IF(AND(A741="EU",W741=2050),0.51,IF(AND(A741="USA",W741=2035),0.62,IF(AND(A741="USA",W741=2050),0.5,IF(AND(A741="Japan",W741=2035),0.65,IF(AND(A741="Japan",W741=2050),0.55,IF(AND(A741="Russia",W741=2035),0.63,IF(AND(A741="Russia",W741=2050),0.52,IF(AND(A741="China",W741=2035),0.59,IF(AND(A741="China",W741=2050),0.47,IF(AND(A741="India",W741=2035),0.58,IF(AND(A741="India",W741=2050),0.47,IF(AND(A741="Middle East",W741=2035),0.59,IF(AND(A741="Middle East",W741=2050),0.47,IF(AND(A741="Africa",W741=2035),0.58,IF(AND(A741="Africa",W741=2050),0.47,IF(AND(A741="Brazil",W741=2035),0.64,IF(AND(A741="Brazil",W741=2050),0.53,""))))))))))))))))))</f>
        <v>*0.5</v>
      </c>
      <c r="AC741" s="0" t="s">
        <v>788</v>
      </c>
      <c r="AD741" s="50" t="s">
        <v>35</v>
      </c>
      <c r="AE741" s="0" t="n">
        <v>2035</v>
      </c>
      <c r="AF741" s="51" t="str">
        <f aca="false">"*"&amp;IF(AND(A741="EU",AE741=2035),0.58,IF(AND(A741="EU",AE741=2050),0.49,IF(AND(A741="USA",AE741=2035),0.56,IF(AND(A741="USA",AE741=2050),0.45,IF(AND(A741="Japan",AE741=2035),0.62,IF(AND(A741="Japan",AE741=2050),0.51,IF(AND(A741="Russia",AE741=2035),0.55,IF(AND(A741="Russia",AE741=2050),0.41,IF(AND(A741="China",AE741=2035),0.54,IF(AND(A741="China",AE741=2050),0.44,IF(AND(A741="India",AE741=2035),0.55,IF(AND(A741="India",AE741=2050),0.42,IF(AND(A741="Middle East",AE741=2035),0.53,IF(AND(A741="Middle East",AE741=2050),0.41,IF(AND(A741="Africa",AE741=2035),0.53,IF(AND(A741="Africa",AE741=2050),0.41,IF(AND(A741="Brazil",AE741=2035),0.6,IF(AND(A741="Brazil",AE741=2050),0.5,""))))))))))))))))))</f>
        <v>*0.56</v>
      </c>
      <c r="AG741" s="51" t="str">
        <f aca="false">AG740</f>
        <v>REZoning_Sol-Win</v>
      </c>
      <c r="AI741" s="0" t="s">
        <v>788</v>
      </c>
      <c r="AJ741" s="50" t="s">
        <v>35</v>
      </c>
      <c r="AK741" s="0" t="n">
        <v>2050</v>
      </c>
      <c r="AL741" s="51" t="str">
        <f aca="false">"*"&amp;IF(AND(A741="EU",AK741=2035),0.58,IF(AND(A741="EU",AK741=2050),0.49,IF(AND(A741="USA",AK741=2035),0.56,IF(AND(A741="USA",AK741=2050),0.45,IF(AND(A741="Japan",AK741=2035),0.62,IF(AND(A741="Japan",AK741=2050),0.51,IF(AND(A741="Russia",AK741=2035),0.55,IF(AND(A741="Russia",AK741=2050),0.41,IF(AND(A741="China",AK741=2035),0.54,IF(AND(A741="China",AK741=2050),0.44,IF(AND(A741="India",AK741=2035),0.55,IF(AND(A741="India",AK741=2050),0.42,IF(AND(A741="Middle East",AK741=2035),0.53,IF(AND(A741="Middle East",AK741=2050),0.41,IF(AND(A741="Africa",AK741=2035),0.53,IF(AND(A741="Africa",AK741=2050),0.41,IF(AND(A741="Brazil",AK741=2035),0.6,IF(AND(A741="Brazil",AK741=2050),0.5,""))))))))))))))))))</f>
        <v>*0.45</v>
      </c>
      <c r="AM741" s="51" t="str">
        <f aca="false">AM740</f>
        <v>REZoning_Sol-Win</v>
      </c>
      <c r="AP741" s="0" t="s">
        <v>788</v>
      </c>
      <c r="AQ741" s="0" t="s">
        <v>35</v>
      </c>
      <c r="AR741" s="0" t="n">
        <v>2100</v>
      </c>
      <c r="AS741" s="0" t="s">
        <v>78</v>
      </c>
      <c r="AT741" s="0" t="s">
        <v>36</v>
      </c>
    </row>
    <row r="742" customFormat="false" ht="28.5" hidden="false" customHeight="true" outlineLevel="0" collapsed="false">
      <c r="A742" s="3" t="s">
        <v>76</v>
      </c>
      <c r="C742" s="0" t="s">
        <v>789</v>
      </c>
      <c r="D742" s="50" t="s">
        <v>35</v>
      </c>
      <c r="E742" s="0" t="n">
        <v>2035</v>
      </c>
      <c r="F742" s="51" t="str">
        <f aca="false">"*"&amp;IF(AND(A742="EU",E742=2035),0.63,IF(AND(A742="EU",E742=2050),0.54,IF(AND(A742="USA",E742=2035),0.64,IF(AND(A742="USA",E742=2050),0.54,IF(AND(A742="Japan",E742=2035),0.68,IF(AND(A742="Japan",E742=2050),0.58,IF(AND(A742="Russia",E742=2035),0.65,IF(AND(A742="Russia",E742=2050),0.54,IF(AND(A742="China",E742=2035),0.61,IF(AND(A742="China",E742=2050),0.49,IF(AND(A742="India",E742=2035),0.6,IF(AND(A742="India",E742=2050),0.49,IF(AND(A742="Middle East",E742=2035),0.6,IF(AND(A742="Middle East",E742=2050),0.5,IF(AND(A742="Africa",E742=2035),0.61,IF(AND(A742="Africa",E742=2050),0.5,IF(AND(A742="Brazil",E742=2035),0.64,IF(AND(A742="Brazil",E742=2050),0.54,""))))))))))))))))))</f>
        <v>*0.64</v>
      </c>
      <c r="H742" s="0" t="s">
        <v>789</v>
      </c>
      <c r="I742" s="50" t="s">
        <v>35</v>
      </c>
      <c r="J742" s="0" t="n">
        <v>2050</v>
      </c>
      <c r="K742" s="48" t="str">
        <f aca="false">"*"&amp;IF(AND(A742="EU",J742=2035),0.63,IF(AND(A742="EU",J742=2050),0.54,IF(AND(A742="USA",J742=2035),0.64,IF(AND(A742="USA",J742=2050),0.54,IF(AND(A742="Japan",J742=2035),0.68,IF(AND(A742="Japan",J742=2050),0.58,IF(AND(A742="Russia",J742=2035),0.65,IF(AND(A742="Russia",J742=2050),0.54,IF(AND(A742="China",J742=2035),0.61,IF(AND(A742="China",J742=2050),0.49,IF(AND(A742="India",J742=2035),0.6,IF(AND(A742="India",J742=2050),0.49,IF(AND(A742="Middle East",J742=2035),0.6,IF(AND(A742="Middle East",J742=2050),0.5,IF(AND(A742="Africa",J742=2035),0.61,IF(AND(A742="Africa",J742=2050),0.5,IF(AND(A742="Brazil",J742=2035),0.64,IF(AND(A742="Brazil",J742=2050),0.54,""))))))))))))))))))</f>
        <v>*0.54</v>
      </c>
      <c r="P742" s="41" t="s">
        <v>789</v>
      </c>
      <c r="Q742" s="52" t="s">
        <v>35</v>
      </c>
      <c r="R742" s="41" t="n">
        <v>2035</v>
      </c>
      <c r="S742" s="53" t="str">
        <f aca="false">"*"&amp;IF(AND(A742="EU",R742=2035),0.62,IF(AND(A742="EU",R742=2050),0.51,IF(AND(A742="USA",R742=2035),0.62,IF(AND(A742="USA",R742=2050),0.5,IF(AND(A742="Japan",R742=2035),0.65,IF(AND(A742="Japan",R742=2050),0.55,IF(AND(A742="Russia",R742=2035),0.63,IF(AND(A742="Russia",R742=2050),0.52,IF(AND(A742="China",R742=2035),0.59,IF(AND(A742="China",R742=2050),0.47,IF(AND(A742="India",R742=2035),0.58,IF(AND(A742="India",R742=2050),0.47,IF(AND(A742="Middle East",R742=2035),0.59,IF(AND(A742="Middle East",R742=2050),0.47,IF(AND(A742="Africa",R742=2035),0.58,IF(AND(A742="Africa",R742=2050),0.47,IF(AND(A742="Brazil",R742=2035),0.64,IF(AND(A742="Brazil",R742=2050),0.53,""))))))))))))))))))</f>
        <v>*0.62</v>
      </c>
      <c r="U742" s="41" t="s">
        <v>789</v>
      </c>
      <c r="V742" s="52" t="s">
        <v>35</v>
      </c>
      <c r="W742" s="41" t="n">
        <v>2050</v>
      </c>
      <c r="X742" s="53" t="str">
        <f aca="false">"*"&amp;IF(AND(A742="EU",W742=2035),0.62,IF(AND(A742="EU",W742=2050),0.51,IF(AND(A742="USA",W742=2035),0.62,IF(AND(A742="USA",W742=2050),0.5,IF(AND(A742="Japan",W742=2035),0.65,IF(AND(A742="Japan",W742=2050),0.55,IF(AND(A742="Russia",W742=2035),0.63,IF(AND(A742="Russia",W742=2050),0.52,IF(AND(A742="China",W742=2035),0.59,IF(AND(A742="China",W742=2050),0.47,IF(AND(A742="India",W742=2035),0.58,IF(AND(A742="India",W742=2050),0.47,IF(AND(A742="Middle East",W742=2035),0.59,IF(AND(A742="Middle East",W742=2050),0.47,IF(AND(A742="Africa",W742=2035),0.58,IF(AND(A742="Africa",W742=2050),0.47,IF(AND(A742="Brazil",W742=2035),0.64,IF(AND(A742="Brazil",W742=2050),0.53,""))))))))))))))))))</f>
        <v>*0.5</v>
      </c>
      <c r="AC742" s="0" t="s">
        <v>789</v>
      </c>
      <c r="AD742" s="50" t="s">
        <v>35</v>
      </c>
      <c r="AE742" s="0" t="n">
        <v>2035</v>
      </c>
      <c r="AF742" s="51" t="str">
        <f aca="false">"*"&amp;IF(AND(A742="EU",AE742=2035),0.58,IF(AND(A742="EU",AE742=2050),0.49,IF(AND(A742="USA",AE742=2035),0.56,IF(AND(A742="USA",AE742=2050),0.45,IF(AND(A742="Japan",AE742=2035),0.62,IF(AND(A742="Japan",AE742=2050),0.51,IF(AND(A742="Russia",AE742=2035),0.55,IF(AND(A742="Russia",AE742=2050),0.41,IF(AND(A742="China",AE742=2035),0.54,IF(AND(A742="China",AE742=2050),0.44,IF(AND(A742="India",AE742=2035),0.55,IF(AND(A742="India",AE742=2050),0.42,IF(AND(A742="Middle East",AE742=2035),0.53,IF(AND(A742="Middle East",AE742=2050),0.41,IF(AND(A742="Africa",AE742=2035),0.53,IF(AND(A742="Africa",AE742=2050),0.41,IF(AND(A742="Brazil",AE742=2035),0.6,IF(AND(A742="Brazil",AE742=2050),0.5,""))))))))))))))))))</f>
        <v>*0.56</v>
      </c>
      <c r="AG742" s="51" t="str">
        <f aca="false">AG741</f>
        <v>REZoning_Sol-Win</v>
      </c>
      <c r="AI742" s="0" t="s">
        <v>789</v>
      </c>
      <c r="AJ742" s="50" t="s">
        <v>35</v>
      </c>
      <c r="AK742" s="0" t="n">
        <v>2050</v>
      </c>
      <c r="AL742" s="51" t="str">
        <f aca="false">"*"&amp;IF(AND(A742="EU",AK742=2035),0.58,IF(AND(A742="EU",AK742=2050),0.49,IF(AND(A742="USA",AK742=2035),0.56,IF(AND(A742="USA",AK742=2050),0.45,IF(AND(A742="Japan",AK742=2035),0.62,IF(AND(A742="Japan",AK742=2050),0.51,IF(AND(A742="Russia",AK742=2035),0.55,IF(AND(A742="Russia",AK742=2050),0.41,IF(AND(A742="China",AK742=2035),0.54,IF(AND(A742="China",AK742=2050),0.44,IF(AND(A742="India",AK742=2035),0.55,IF(AND(A742="India",AK742=2050),0.42,IF(AND(A742="Middle East",AK742=2035),0.53,IF(AND(A742="Middle East",AK742=2050),0.41,IF(AND(A742="Africa",AK742=2035),0.53,IF(AND(A742="Africa",AK742=2050),0.41,IF(AND(A742="Brazil",AK742=2035),0.6,IF(AND(A742="Brazil",AK742=2050),0.5,""))))))))))))))))))</f>
        <v>*0.45</v>
      </c>
      <c r="AM742" s="51" t="str">
        <f aca="false">AM741</f>
        <v>REZoning_Sol-Win</v>
      </c>
      <c r="AP742" s="0" t="s">
        <v>789</v>
      </c>
      <c r="AQ742" s="0" t="s">
        <v>35</v>
      </c>
      <c r="AR742" s="0" t="n">
        <v>2100</v>
      </c>
      <c r="AS742" s="0" t="s">
        <v>78</v>
      </c>
      <c r="AT742" s="0" t="s">
        <v>36</v>
      </c>
    </row>
    <row r="743" customFormat="false" ht="28.5" hidden="false" customHeight="true" outlineLevel="0" collapsed="false">
      <c r="A743" s="3" t="s">
        <v>76</v>
      </c>
      <c r="C743" s="0" t="s">
        <v>790</v>
      </c>
      <c r="D743" s="50" t="s">
        <v>35</v>
      </c>
      <c r="E743" s="0" t="n">
        <v>2035</v>
      </c>
      <c r="F743" s="51" t="str">
        <f aca="false">"*"&amp;IF(AND(A743="EU",E743=2035),0.63,IF(AND(A743="EU",E743=2050),0.54,IF(AND(A743="USA",E743=2035),0.64,IF(AND(A743="USA",E743=2050),0.54,IF(AND(A743="Japan",E743=2035),0.68,IF(AND(A743="Japan",E743=2050),0.58,IF(AND(A743="Russia",E743=2035),0.65,IF(AND(A743="Russia",E743=2050),0.54,IF(AND(A743="China",E743=2035),0.61,IF(AND(A743="China",E743=2050),0.49,IF(AND(A743="India",E743=2035),0.6,IF(AND(A743="India",E743=2050),0.49,IF(AND(A743="Middle East",E743=2035),0.6,IF(AND(A743="Middle East",E743=2050),0.5,IF(AND(A743="Africa",E743=2035),0.61,IF(AND(A743="Africa",E743=2050),0.5,IF(AND(A743="Brazil",E743=2035),0.64,IF(AND(A743="Brazil",E743=2050),0.54,""))))))))))))))))))</f>
        <v>*0.64</v>
      </c>
      <c r="H743" s="0" t="s">
        <v>790</v>
      </c>
      <c r="I743" s="50" t="s">
        <v>35</v>
      </c>
      <c r="J743" s="0" t="n">
        <v>2050</v>
      </c>
      <c r="K743" s="48" t="str">
        <f aca="false">"*"&amp;IF(AND(A743="EU",J743=2035),0.63,IF(AND(A743="EU",J743=2050),0.54,IF(AND(A743="USA",J743=2035),0.64,IF(AND(A743="USA",J743=2050),0.54,IF(AND(A743="Japan",J743=2035),0.68,IF(AND(A743="Japan",J743=2050),0.58,IF(AND(A743="Russia",J743=2035),0.65,IF(AND(A743="Russia",J743=2050),0.54,IF(AND(A743="China",J743=2035),0.61,IF(AND(A743="China",J743=2050),0.49,IF(AND(A743="India",J743=2035),0.6,IF(AND(A743="India",J743=2050),0.49,IF(AND(A743="Middle East",J743=2035),0.6,IF(AND(A743="Middle East",J743=2050),0.5,IF(AND(A743="Africa",J743=2035),0.61,IF(AND(A743="Africa",J743=2050),0.5,IF(AND(A743="Brazil",J743=2035),0.64,IF(AND(A743="Brazil",J743=2050),0.54,""))))))))))))))))))</f>
        <v>*0.54</v>
      </c>
      <c r="P743" s="41" t="s">
        <v>790</v>
      </c>
      <c r="Q743" s="52" t="s">
        <v>35</v>
      </c>
      <c r="R743" s="41" t="n">
        <v>2035</v>
      </c>
      <c r="S743" s="53" t="str">
        <f aca="false">"*"&amp;IF(AND(A743="EU",R743=2035),0.62,IF(AND(A743="EU",R743=2050),0.51,IF(AND(A743="USA",R743=2035),0.62,IF(AND(A743="USA",R743=2050),0.5,IF(AND(A743="Japan",R743=2035),0.65,IF(AND(A743="Japan",R743=2050),0.55,IF(AND(A743="Russia",R743=2035),0.63,IF(AND(A743="Russia",R743=2050),0.52,IF(AND(A743="China",R743=2035),0.59,IF(AND(A743="China",R743=2050),0.47,IF(AND(A743="India",R743=2035),0.58,IF(AND(A743="India",R743=2050),0.47,IF(AND(A743="Middle East",R743=2035),0.59,IF(AND(A743="Middle East",R743=2050),0.47,IF(AND(A743="Africa",R743=2035),0.58,IF(AND(A743="Africa",R743=2050),0.47,IF(AND(A743="Brazil",R743=2035),0.64,IF(AND(A743="Brazil",R743=2050),0.53,""))))))))))))))))))</f>
        <v>*0.62</v>
      </c>
      <c r="U743" s="41" t="s">
        <v>790</v>
      </c>
      <c r="V743" s="52" t="s">
        <v>35</v>
      </c>
      <c r="W743" s="41" t="n">
        <v>2050</v>
      </c>
      <c r="X743" s="53" t="str">
        <f aca="false">"*"&amp;IF(AND(A743="EU",W743=2035),0.62,IF(AND(A743="EU",W743=2050),0.51,IF(AND(A743="USA",W743=2035),0.62,IF(AND(A743="USA",W743=2050),0.5,IF(AND(A743="Japan",W743=2035),0.65,IF(AND(A743="Japan",W743=2050),0.55,IF(AND(A743="Russia",W743=2035),0.63,IF(AND(A743="Russia",W743=2050),0.52,IF(AND(A743="China",W743=2035),0.59,IF(AND(A743="China",W743=2050),0.47,IF(AND(A743="India",W743=2035),0.58,IF(AND(A743="India",W743=2050),0.47,IF(AND(A743="Middle East",W743=2035),0.59,IF(AND(A743="Middle East",W743=2050),0.47,IF(AND(A743="Africa",W743=2035),0.58,IF(AND(A743="Africa",W743=2050),0.47,IF(AND(A743="Brazil",W743=2035),0.64,IF(AND(A743="Brazil",W743=2050),0.53,""))))))))))))))))))</f>
        <v>*0.5</v>
      </c>
      <c r="AC743" s="0" t="s">
        <v>790</v>
      </c>
      <c r="AD743" s="50" t="s">
        <v>35</v>
      </c>
      <c r="AE743" s="0" t="n">
        <v>2035</v>
      </c>
      <c r="AF743" s="51" t="str">
        <f aca="false">"*"&amp;IF(AND(A743="EU",AE743=2035),0.58,IF(AND(A743="EU",AE743=2050),0.49,IF(AND(A743="USA",AE743=2035),0.56,IF(AND(A743="USA",AE743=2050),0.45,IF(AND(A743="Japan",AE743=2035),0.62,IF(AND(A743="Japan",AE743=2050),0.51,IF(AND(A743="Russia",AE743=2035),0.55,IF(AND(A743="Russia",AE743=2050),0.41,IF(AND(A743="China",AE743=2035),0.54,IF(AND(A743="China",AE743=2050),0.44,IF(AND(A743="India",AE743=2035),0.55,IF(AND(A743="India",AE743=2050),0.42,IF(AND(A743="Middle East",AE743=2035),0.53,IF(AND(A743="Middle East",AE743=2050),0.41,IF(AND(A743="Africa",AE743=2035),0.53,IF(AND(A743="Africa",AE743=2050),0.41,IF(AND(A743="Brazil",AE743=2035),0.6,IF(AND(A743="Brazil",AE743=2050),0.5,""))))))))))))))))))</f>
        <v>*0.56</v>
      </c>
      <c r="AG743" s="51" t="str">
        <f aca="false">AG742</f>
        <v>REZoning_Sol-Win</v>
      </c>
      <c r="AI743" s="0" t="s">
        <v>790</v>
      </c>
      <c r="AJ743" s="50" t="s">
        <v>35</v>
      </c>
      <c r="AK743" s="0" t="n">
        <v>2050</v>
      </c>
      <c r="AL743" s="51" t="str">
        <f aca="false">"*"&amp;IF(AND(A743="EU",AK743=2035),0.58,IF(AND(A743="EU",AK743=2050),0.49,IF(AND(A743="USA",AK743=2035),0.56,IF(AND(A743="USA",AK743=2050),0.45,IF(AND(A743="Japan",AK743=2035),0.62,IF(AND(A743="Japan",AK743=2050),0.51,IF(AND(A743="Russia",AK743=2035),0.55,IF(AND(A743="Russia",AK743=2050),0.41,IF(AND(A743="China",AK743=2035),0.54,IF(AND(A743="China",AK743=2050),0.44,IF(AND(A743="India",AK743=2035),0.55,IF(AND(A743="India",AK743=2050),0.42,IF(AND(A743="Middle East",AK743=2035),0.53,IF(AND(A743="Middle East",AK743=2050),0.41,IF(AND(A743="Africa",AK743=2035),0.53,IF(AND(A743="Africa",AK743=2050),0.41,IF(AND(A743="Brazil",AK743=2035),0.6,IF(AND(A743="Brazil",AK743=2050),0.5,""))))))))))))))))))</f>
        <v>*0.45</v>
      </c>
      <c r="AM743" s="51" t="str">
        <f aca="false">AM742</f>
        <v>REZoning_Sol-Win</v>
      </c>
      <c r="AP743" s="0" t="s">
        <v>790</v>
      </c>
      <c r="AQ743" s="0" t="s">
        <v>35</v>
      </c>
      <c r="AR743" s="0" t="n">
        <v>2100</v>
      </c>
      <c r="AS743" s="0" t="s">
        <v>78</v>
      </c>
      <c r="AT743" s="0" t="s">
        <v>36</v>
      </c>
    </row>
    <row r="744" customFormat="false" ht="28.5" hidden="false" customHeight="true" outlineLevel="0" collapsed="false">
      <c r="A744" s="3" t="s">
        <v>76</v>
      </c>
      <c r="C744" s="0" t="s">
        <v>791</v>
      </c>
      <c r="D744" s="50" t="s">
        <v>35</v>
      </c>
      <c r="E744" s="0" t="n">
        <v>2035</v>
      </c>
      <c r="F744" s="51" t="str">
        <f aca="false">"*"&amp;IF(AND(A744="EU",E744=2035),0.63,IF(AND(A744="EU",E744=2050),0.54,IF(AND(A744="USA",E744=2035),0.64,IF(AND(A744="USA",E744=2050),0.54,IF(AND(A744="Japan",E744=2035),0.68,IF(AND(A744="Japan",E744=2050),0.58,IF(AND(A744="Russia",E744=2035),0.65,IF(AND(A744="Russia",E744=2050),0.54,IF(AND(A744="China",E744=2035),0.61,IF(AND(A744="China",E744=2050),0.49,IF(AND(A744="India",E744=2035),0.6,IF(AND(A744="India",E744=2050),0.49,IF(AND(A744="Middle East",E744=2035),0.6,IF(AND(A744="Middle East",E744=2050),0.5,IF(AND(A744="Africa",E744=2035),0.61,IF(AND(A744="Africa",E744=2050),0.5,IF(AND(A744="Brazil",E744=2035),0.64,IF(AND(A744="Brazil",E744=2050),0.54,""))))))))))))))))))</f>
        <v>*0.64</v>
      </c>
      <c r="H744" s="0" t="s">
        <v>791</v>
      </c>
      <c r="I744" s="50" t="s">
        <v>35</v>
      </c>
      <c r="J744" s="0" t="n">
        <v>2050</v>
      </c>
      <c r="K744" s="48" t="str">
        <f aca="false">"*"&amp;IF(AND(A744="EU",J744=2035),0.63,IF(AND(A744="EU",J744=2050),0.54,IF(AND(A744="USA",J744=2035),0.64,IF(AND(A744="USA",J744=2050),0.54,IF(AND(A744="Japan",J744=2035),0.68,IF(AND(A744="Japan",J744=2050),0.58,IF(AND(A744="Russia",J744=2035),0.65,IF(AND(A744="Russia",J744=2050),0.54,IF(AND(A744="China",J744=2035),0.61,IF(AND(A744="China",J744=2050),0.49,IF(AND(A744="India",J744=2035),0.6,IF(AND(A744="India",J744=2050),0.49,IF(AND(A744="Middle East",J744=2035),0.6,IF(AND(A744="Middle East",J744=2050),0.5,IF(AND(A744="Africa",J744=2035),0.61,IF(AND(A744="Africa",J744=2050),0.5,IF(AND(A744="Brazil",J744=2035),0.64,IF(AND(A744="Brazil",J744=2050),0.54,""))))))))))))))))))</f>
        <v>*0.54</v>
      </c>
      <c r="P744" s="41" t="s">
        <v>791</v>
      </c>
      <c r="Q744" s="52" t="s">
        <v>35</v>
      </c>
      <c r="R744" s="41" t="n">
        <v>2035</v>
      </c>
      <c r="S744" s="53" t="str">
        <f aca="false">"*"&amp;IF(AND(A744="EU",R744=2035),0.62,IF(AND(A744="EU",R744=2050),0.51,IF(AND(A744="USA",R744=2035),0.62,IF(AND(A744="USA",R744=2050),0.5,IF(AND(A744="Japan",R744=2035),0.65,IF(AND(A744="Japan",R744=2050),0.55,IF(AND(A744="Russia",R744=2035),0.63,IF(AND(A744="Russia",R744=2050),0.52,IF(AND(A744="China",R744=2035),0.59,IF(AND(A744="China",R744=2050),0.47,IF(AND(A744="India",R744=2035),0.58,IF(AND(A744="India",R744=2050),0.47,IF(AND(A744="Middle East",R744=2035),0.59,IF(AND(A744="Middle East",R744=2050),0.47,IF(AND(A744="Africa",R744=2035),0.58,IF(AND(A744="Africa",R744=2050),0.47,IF(AND(A744="Brazil",R744=2035),0.64,IF(AND(A744="Brazil",R744=2050),0.53,""))))))))))))))))))</f>
        <v>*0.62</v>
      </c>
      <c r="U744" s="41" t="s">
        <v>791</v>
      </c>
      <c r="V744" s="52" t="s">
        <v>35</v>
      </c>
      <c r="W744" s="41" t="n">
        <v>2050</v>
      </c>
      <c r="X744" s="53" t="str">
        <f aca="false">"*"&amp;IF(AND(A744="EU",W744=2035),0.62,IF(AND(A744="EU",W744=2050),0.51,IF(AND(A744="USA",W744=2035),0.62,IF(AND(A744="USA",W744=2050),0.5,IF(AND(A744="Japan",W744=2035),0.65,IF(AND(A744="Japan",W744=2050),0.55,IF(AND(A744="Russia",W744=2035),0.63,IF(AND(A744="Russia",W744=2050),0.52,IF(AND(A744="China",W744=2035),0.59,IF(AND(A744="China",W744=2050),0.47,IF(AND(A744="India",W744=2035),0.58,IF(AND(A744="India",W744=2050),0.47,IF(AND(A744="Middle East",W744=2035),0.59,IF(AND(A744="Middle East",W744=2050),0.47,IF(AND(A744="Africa",W744=2035),0.58,IF(AND(A744="Africa",W744=2050),0.47,IF(AND(A744="Brazil",W744=2035),0.64,IF(AND(A744="Brazil",W744=2050),0.53,""))))))))))))))))))</f>
        <v>*0.5</v>
      </c>
      <c r="AC744" s="0" t="s">
        <v>791</v>
      </c>
      <c r="AD744" s="50" t="s">
        <v>35</v>
      </c>
      <c r="AE744" s="0" t="n">
        <v>2035</v>
      </c>
      <c r="AF744" s="51" t="str">
        <f aca="false">"*"&amp;IF(AND(A744="EU",AE744=2035),0.58,IF(AND(A744="EU",AE744=2050),0.49,IF(AND(A744="USA",AE744=2035),0.56,IF(AND(A744="USA",AE744=2050),0.45,IF(AND(A744="Japan",AE744=2035),0.62,IF(AND(A744="Japan",AE744=2050),0.51,IF(AND(A744="Russia",AE744=2035),0.55,IF(AND(A744="Russia",AE744=2050),0.41,IF(AND(A744="China",AE744=2035),0.54,IF(AND(A744="China",AE744=2050),0.44,IF(AND(A744="India",AE744=2035),0.55,IF(AND(A744="India",AE744=2050),0.42,IF(AND(A744="Middle East",AE744=2035),0.53,IF(AND(A744="Middle East",AE744=2050),0.41,IF(AND(A744="Africa",AE744=2035),0.53,IF(AND(A744="Africa",AE744=2050),0.41,IF(AND(A744="Brazil",AE744=2035),0.6,IF(AND(A744="Brazil",AE744=2050),0.5,""))))))))))))))))))</f>
        <v>*0.56</v>
      </c>
      <c r="AG744" s="51" t="str">
        <f aca="false">AG743</f>
        <v>REZoning_Sol-Win</v>
      </c>
      <c r="AI744" s="0" t="s">
        <v>791</v>
      </c>
      <c r="AJ744" s="50" t="s">
        <v>35</v>
      </c>
      <c r="AK744" s="0" t="n">
        <v>2050</v>
      </c>
      <c r="AL744" s="51" t="str">
        <f aca="false">"*"&amp;IF(AND(A744="EU",AK744=2035),0.58,IF(AND(A744="EU",AK744=2050),0.49,IF(AND(A744="USA",AK744=2035),0.56,IF(AND(A744="USA",AK744=2050),0.45,IF(AND(A744="Japan",AK744=2035),0.62,IF(AND(A744="Japan",AK744=2050),0.51,IF(AND(A744="Russia",AK744=2035),0.55,IF(AND(A744="Russia",AK744=2050),0.41,IF(AND(A744="China",AK744=2035),0.54,IF(AND(A744="China",AK744=2050),0.44,IF(AND(A744="India",AK744=2035),0.55,IF(AND(A744="India",AK744=2050),0.42,IF(AND(A744="Middle East",AK744=2035),0.53,IF(AND(A744="Middle East",AK744=2050),0.41,IF(AND(A744="Africa",AK744=2035),0.53,IF(AND(A744="Africa",AK744=2050),0.41,IF(AND(A744="Brazil",AK744=2035),0.6,IF(AND(A744="Brazil",AK744=2050),0.5,""))))))))))))))))))</f>
        <v>*0.45</v>
      </c>
      <c r="AM744" s="51" t="str">
        <f aca="false">AM743</f>
        <v>REZoning_Sol-Win</v>
      </c>
      <c r="AP744" s="0" t="s">
        <v>791</v>
      </c>
      <c r="AQ744" s="0" t="s">
        <v>35</v>
      </c>
      <c r="AR744" s="0" t="n">
        <v>2100</v>
      </c>
      <c r="AS744" s="0" t="s">
        <v>78</v>
      </c>
      <c r="AT744" s="0" t="s">
        <v>36</v>
      </c>
    </row>
    <row r="745" customFormat="false" ht="28.5" hidden="false" customHeight="true" outlineLevel="0" collapsed="false">
      <c r="A745" s="3" t="s">
        <v>76</v>
      </c>
      <c r="C745" s="0" t="s">
        <v>792</v>
      </c>
      <c r="D745" s="50" t="s">
        <v>35</v>
      </c>
      <c r="E745" s="0" t="n">
        <v>2035</v>
      </c>
      <c r="F745" s="51" t="str">
        <f aca="false">"*"&amp;IF(AND(A745="EU",E745=2035),0.63,IF(AND(A745="EU",E745=2050),0.54,IF(AND(A745="USA",E745=2035),0.64,IF(AND(A745="USA",E745=2050),0.54,IF(AND(A745="Japan",E745=2035),0.68,IF(AND(A745="Japan",E745=2050),0.58,IF(AND(A745="Russia",E745=2035),0.65,IF(AND(A745="Russia",E745=2050),0.54,IF(AND(A745="China",E745=2035),0.61,IF(AND(A745="China",E745=2050),0.49,IF(AND(A745="India",E745=2035),0.6,IF(AND(A745="India",E745=2050),0.49,IF(AND(A745="Middle East",E745=2035),0.6,IF(AND(A745="Middle East",E745=2050),0.5,IF(AND(A745="Africa",E745=2035),0.61,IF(AND(A745="Africa",E745=2050),0.5,IF(AND(A745="Brazil",E745=2035),0.64,IF(AND(A745="Brazil",E745=2050),0.54,""))))))))))))))))))</f>
        <v>*0.64</v>
      </c>
      <c r="H745" s="0" t="s">
        <v>792</v>
      </c>
      <c r="I745" s="50" t="s">
        <v>35</v>
      </c>
      <c r="J745" s="0" t="n">
        <v>2050</v>
      </c>
      <c r="K745" s="48" t="str">
        <f aca="false">"*"&amp;IF(AND(A745="EU",J745=2035),0.63,IF(AND(A745="EU",J745=2050),0.54,IF(AND(A745="USA",J745=2035),0.64,IF(AND(A745="USA",J745=2050),0.54,IF(AND(A745="Japan",J745=2035),0.68,IF(AND(A745="Japan",J745=2050),0.58,IF(AND(A745="Russia",J745=2035),0.65,IF(AND(A745="Russia",J745=2050),0.54,IF(AND(A745="China",J745=2035),0.61,IF(AND(A745="China",J745=2050),0.49,IF(AND(A745="India",J745=2035),0.6,IF(AND(A745="India",J745=2050),0.49,IF(AND(A745="Middle East",J745=2035),0.6,IF(AND(A745="Middle East",J745=2050),0.5,IF(AND(A745="Africa",J745=2035),0.61,IF(AND(A745="Africa",J745=2050),0.5,IF(AND(A745="Brazil",J745=2035),0.64,IF(AND(A745="Brazil",J745=2050),0.54,""))))))))))))))))))</f>
        <v>*0.54</v>
      </c>
      <c r="P745" s="41" t="s">
        <v>792</v>
      </c>
      <c r="Q745" s="52" t="s">
        <v>35</v>
      </c>
      <c r="R745" s="41" t="n">
        <v>2035</v>
      </c>
      <c r="S745" s="53" t="str">
        <f aca="false">"*"&amp;IF(AND(A745="EU",R745=2035),0.62,IF(AND(A745="EU",R745=2050),0.51,IF(AND(A745="USA",R745=2035),0.62,IF(AND(A745="USA",R745=2050),0.5,IF(AND(A745="Japan",R745=2035),0.65,IF(AND(A745="Japan",R745=2050),0.55,IF(AND(A745="Russia",R745=2035),0.63,IF(AND(A745="Russia",R745=2050),0.52,IF(AND(A745="China",R745=2035),0.59,IF(AND(A745="China",R745=2050),0.47,IF(AND(A745="India",R745=2035),0.58,IF(AND(A745="India",R745=2050),0.47,IF(AND(A745="Middle East",R745=2035),0.59,IF(AND(A745="Middle East",R745=2050),0.47,IF(AND(A745="Africa",R745=2035),0.58,IF(AND(A745="Africa",R745=2050),0.47,IF(AND(A745="Brazil",R745=2035),0.64,IF(AND(A745="Brazil",R745=2050),0.53,""))))))))))))))))))</f>
        <v>*0.62</v>
      </c>
      <c r="U745" s="41" t="s">
        <v>792</v>
      </c>
      <c r="V745" s="52" t="s">
        <v>35</v>
      </c>
      <c r="W745" s="41" t="n">
        <v>2050</v>
      </c>
      <c r="X745" s="53" t="str">
        <f aca="false">"*"&amp;IF(AND(A745="EU",W745=2035),0.62,IF(AND(A745="EU",W745=2050),0.51,IF(AND(A745="USA",W745=2035),0.62,IF(AND(A745="USA",W745=2050),0.5,IF(AND(A745="Japan",W745=2035),0.65,IF(AND(A745="Japan",W745=2050),0.55,IF(AND(A745="Russia",W745=2035),0.63,IF(AND(A745="Russia",W745=2050),0.52,IF(AND(A745="China",W745=2035),0.59,IF(AND(A745="China",W745=2050),0.47,IF(AND(A745="India",W745=2035),0.58,IF(AND(A745="India",W745=2050),0.47,IF(AND(A745="Middle East",W745=2035),0.59,IF(AND(A745="Middle East",W745=2050),0.47,IF(AND(A745="Africa",W745=2035),0.58,IF(AND(A745="Africa",W745=2050),0.47,IF(AND(A745="Brazil",W745=2035),0.64,IF(AND(A745="Brazil",W745=2050),0.53,""))))))))))))))))))</f>
        <v>*0.5</v>
      </c>
      <c r="AC745" s="0" t="s">
        <v>792</v>
      </c>
      <c r="AD745" s="50" t="s">
        <v>35</v>
      </c>
      <c r="AE745" s="0" t="n">
        <v>2035</v>
      </c>
      <c r="AF745" s="51" t="str">
        <f aca="false">"*"&amp;IF(AND(A745="EU",AE745=2035),0.58,IF(AND(A745="EU",AE745=2050),0.49,IF(AND(A745="USA",AE745=2035),0.56,IF(AND(A745="USA",AE745=2050),0.45,IF(AND(A745="Japan",AE745=2035),0.62,IF(AND(A745="Japan",AE745=2050),0.51,IF(AND(A745="Russia",AE745=2035),0.55,IF(AND(A745="Russia",AE745=2050),0.41,IF(AND(A745="China",AE745=2035),0.54,IF(AND(A745="China",AE745=2050),0.44,IF(AND(A745="India",AE745=2035),0.55,IF(AND(A745="India",AE745=2050),0.42,IF(AND(A745="Middle East",AE745=2035),0.53,IF(AND(A745="Middle East",AE745=2050),0.41,IF(AND(A745="Africa",AE745=2035),0.53,IF(AND(A745="Africa",AE745=2050),0.41,IF(AND(A745="Brazil",AE745=2035),0.6,IF(AND(A745="Brazil",AE745=2050),0.5,""))))))))))))))))))</f>
        <v>*0.56</v>
      </c>
      <c r="AG745" s="51" t="str">
        <f aca="false">AG744</f>
        <v>REZoning_Sol-Win</v>
      </c>
      <c r="AI745" s="0" t="s">
        <v>792</v>
      </c>
      <c r="AJ745" s="50" t="s">
        <v>35</v>
      </c>
      <c r="AK745" s="0" t="n">
        <v>2050</v>
      </c>
      <c r="AL745" s="51" t="str">
        <f aca="false">"*"&amp;IF(AND(A745="EU",AK745=2035),0.58,IF(AND(A745="EU",AK745=2050),0.49,IF(AND(A745="USA",AK745=2035),0.56,IF(AND(A745="USA",AK745=2050),0.45,IF(AND(A745="Japan",AK745=2035),0.62,IF(AND(A745="Japan",AK745=2050),0.51,IF(AND(A745="Russia",AK745=2035),0.55,IF(AND(A745="Russia",AK745=2050),0.41,IF(AND(A745="China",AK745=2035),0.54,IF(AND(A745="China",AK745=2050),0.44,IF(AND(A745="India",AK745=2035),0.55,IF(AND(A745="India",AK745=2050),0.42,IF(AND(A745="Middle East",AK745=2035),0.53,IF(AND(A745="Middle East",AK745=2050),0.41,IF(AND(A745="Africa",AK745=2035),0.53,IF(AND(A745="Africa",AK745=2050),0.41,IF(AND(A745="Brazil",AK745=2035),0.6,IF(AND(A745="Brazil",AK745=2050),0.5,""))))))))))))))))))</f>
        <v>*0.45</v>
      </c>
      <c r="AM745" s="51" t="str">
        <f aca="false">AM744</f>
        <v>REZoning_Sol-Win</v>
      </c>
      <c r="AP745" s="0" t="s">
        <v>792</v>
      </c>
      <c r="AQ745" s="0" t="s">
        <v>35</v>
      </c>
      <c r="AR745" s="0" t="n">
        <v>2100</v>
      </c>
      <c r="AS745" s="0" t="s">
        <v>78</v>
      </c>
      <c r="AT745" s="0" t="s">
        <v>36</v>
      </c>
    </row>
    <row r="746" customFormat="false" ht="28.5" hidden="false" customHeight="true" outlineLevel="0" collapsed="false">
      <c r="A746" s="3" t="s">
        <v>76</v>
      </c>
      <c r="C746" s="0" t="s">
        <v>793</v>
      </c>
      <c r="D746" s="50" t="s">
        <v>35</v>
      </c>
      <c r="E746" s="0" t="n">
        <v>2035</v>
      </c>
      <c r="F746" s="51" t="str">
        <f aca="false">"*"&amp;IF(AND(A746="EU",E746=2035),0.63,IF(AND(A746="EU",E746=2050),0.54,IF(AND(A746="USA",E746=2035),0.64,IF(AND(A746="USA",E746=2050),0.54,IF(AND(A746="Japan",E746=2035),0.68,IF(AND(A746="Japan",E746=2050),0.58,IF(AND(A746="Russia",E746=2035),0.65,IF(AND(A746="Russia",E746=2050),0.54,IF(AND(A746="China",E746=2035),0.61,IF(AND(A746="China",E746=2050),0.49,IF(AND(A746="India",E746=2035),0.6,IF(AND(A746="India",E746=2050),0.49,IF(AND(A746="Middle East",E746=2035),0.6,IF(AND(A746="Middle East",E746=2050),0.5,IF(AND(A746="Africa",E746=2035),0.61,IF(AND(A746="Africa",E746=2050),0.5,IF(AND(A746="Brazil",E746=2035),0.64,IF(AND(A746="Brazil",E746=2050),0.54,""))))))))))))))))))</f>
        <v>*0.64</v>
      </c>
      <c r="H746" s="0" t="s">
        <v>793</v>
      </c>
      <c r="I746" s="50" t="s">
        <v>35</v>
      </c>
      <c r="J746" s="0" t="n">
        <v>2050</v>
      </c>
      <c r="K746" s="48" t="str">
        <f aca="false">"*"&amp;IF(AND(A746="EU",J746=2035),0.63,IF(AND(A746="EU",J746=2050),0.54,IF(AND(A746="USA",J746=2035),0.64,IF(AND(A746="USA",J746=2050),0.54,IF(AND(A746="Japan",J746=2035),0.68,IF(AND(A746="Japan",J746=2050),0.58,IF(AND(A746="Russia",J746=2035),0.65,IF(AND(A746="Russia",J746=2050),0.54,IF(AND(A746="China",J746=2035),0.61,IF(AND(A746="China",J746=2050),0.49,IF(AND(A746="India",J746=2035),0.6,IF(AND(A746="India",J746=2050),0.49,IF(AND(A746="Middle East",J746=2035),0.6,IF(AND(A746="Middle East",J746=2050),0.5,IF(AND(A746="Africa",J746=2035),0.61,IF(AND(A746="Africa",J746=2050),0.5,IF(AND(A746="Brazil",J746=2035),0.64,IF(AND(A746="Brazil",J746=2050),0.54,""))))))))))))))))))</f>
        <v>*0.54</v>
      </c>
      <c r="P746" s="41" t="s">
        <v>793</v>
      </c>
      <c r="Q746" s="52" t="s">
        <v>35</v>
      </c>
      <c r="R746" s="41" t="n">
        <v>2035</v>
      </c>
      <c r="S746" s="53" t="str">
        <f aca="false">"*"&amp;IF(AND(A746="EU",R746=2035),0.62,IF(AND(A746="EU",R746=2050),0.51,IF(AND(A746="USA",R746=2035),0.62,IF(AND(A746="USA",R746=2050),0.5,IF(AND(A746="Japan",R746=2035),0.65,IF(AND(A746="Japan",R746=2050),0.55,IF(AND(A746="Russia",R746=2035),0.63,IF(AND(A746="Russia",R746=2050),0.52,IF(AND(A746="China",R746=2035),0.59,IF(AND(A746="China",R746=2050),0.47,IF(AND(A746="India",R746=2035),0.58,IF(AND(A746="India",R746=2050),0.47,IF(AND(A746="Middle East",R746=2035),0.59,IF(AND(A746="Middle East",R746=2050),0.47,IF(AND(A746="Africa",R746=2035),0.58,IF(AND(A746="Africa",R746=2050),0.47,IF(AND(A746="Brazil",R746=2035),0.64,IF(AND(A746="Brazil",R746=2050),0.53,""))))))))))))))))))</f>
        <v>*0.62</v>
      </c>
      <c r="U746" s="41" t="s">
        <v>793</v>
      </c>
      <c r="V746" s="52" t="s">
        <v>35</v>
      </c>
      <c r="W746" s="41" t="n">
        <v>2050</v>
      </c>
      <c r="X746" s="53" t="str">
        <f aca="false">"*"&amp;IF(AND(A746="EU",W746=2035),0.62,IF(AND(A746="EU",W746=2050),0.51,IF(AND(A746="USA",W746=2035),0.62,IF(AND(A746="USA",W746=2050),0.5,IF(AND(A746="Japan",W746=2035),0.65,IF(AND(A746="Japan",W746=2050),0.55,IF(AND(A746="Russia",W746=2035),0.63,IF(AND(A746="Russia",W746=2050),0.52,IF(AND(A746="China",W746=2035),0.59,IF(AND(A746="China",W746=2050),0.47,IF(AND(A746="India",W746=2035),0.58,IF(AND(A746="India",W746=2050),0.47,IF(AND(A746="Middle East",W746=2035),0.59,IF(AND(A746="Middle East",W746=2050),0.47,IF(AND(A746="Africa",W746=2035),0.58,IF(AND(A746="Africa",W746=2050),0.47,IF(AND(A746="Brazil",W746=2035),0.64,IF(AND(A746="Brazil",W746=2050),0.53,""))))))))))))))))))</f>
        <v>*0.5</v>
      </c>
      <c r="AC746" s="0" t="s">
        <v>793</v>
      </c>
      <c r="AD746" s="50" t="s">
        <v>35</v>
      </c>
      <c r="AE746" s="0" t="n">
        <v>2035</v>
      </c>
      <c r="AF746" s="51" t="str">
        <f aca="false">"*"&amp;IF(AND(A746="EU",AE746=2035),0.58,IF(AND(A746="EU",AE746=2050),0.49,IF(AND(A746="USA",AE746=2035),0.56,IF(AND(A746="USA",AE746=2050),0.45,IF(AND(A746="Japan",AE746=2035),0.62,IF(AND(A746="Japan",AE746=2050),0.51,IF(AND(A746="Russia",AE746=2035),0.55,IF(AND(A746="Russia",AE746=2050),0.41,IF(AND(A746="China",AE746=2035),0.54,IF(AND(A746="China",AE746=2050),0.44,IF(AND(A746="India",AE746=2035),0.55,IF(AND(A746="India",AE746=2050),0.42,IF(AND(A746="Middle East",AE746=2035),0.53,IF(AND(A746="Middle East",AE746=2050),0.41,IF(AND(A746="Africa",AE746=2035),0.53,IF(AND(A746="Africa",AE746=2050),0.41,IF(AND(A746="Brazil",AE746=2035),0.6,IF(AND(A746="Brazil",AE746=2050),0.5,""))))))))))))))))))</f>
        <v>*0.56</v>
      </c>
      <c r="AG746" s="51" t="str">
        <f aca="false">AG745</f>
        <v>REZoning_Sol-Win</v>
      </c>
      <c r="AI746" s="0" t="s">
        <v>793</v>
      </c>
      <c r="AJ746" s="50" t="s">
        <v>35</v>
      </c>
      <c r="AK746" s="0" t="n">
        <v>2050</v>
      </c>
      <c r="AL746" s="51" t="str">
        <f aca="false">"*"&amp;IF(AND(A746="EU",AK746=2035),0.58,IF(AND(A746="EU",AK746=2050),0.49,IF(AND(A746="USA",AK746=2035),0.56,IF(AND(A746="USA",AK746=2050),0.45,IF(AND(A746="Japan",AK746=2035),0.62,IF(AND(A746="Japan",AK746=2050),0.51,IF(AND(A746="Russia",AK746=2035),0.55,IF(AND(A746="Russia",AK746=2050),0.41,IF(AND(A746="China",AK746=2035),0.54,IF(AND(A746="China",AK746=2050),0.44,IF(AND(A746="India",AK746=2035),0.55,IF(AND(A746="India",AK746=2050),0.42,IF(AND(A746="Middle East",AK746=2035),0.53,IF(AND(A746="Middle East",AK746=2050),0.41,IF(AND(A746="Africa",AK746=2035),0.53,IF(AND(A746="Africa",AK746=2050),0.41,IF(AND(A746="Brazil",AK746=2035),0.6,IF(AND(A746="Brazil",AK746=2050),0.5,""))))))))))))))))))</f>
        <v>*0.45</v>
      </c>
      <c r="AM746" s="51" t="str">
        <f aca="false">AM745</f>
        <v>REZoning_Sol-Win</v>
      </c>
      <c r="AP746" s="0" t="s">
        <v>793</v>
      </c>
      <c r="AQ746" s="0" t="s">
        <v>35</v>
      </c>
      <c r="AR746" s="0" t="n">
        <v>2100</v>
      </c>
      <c r="AS746" s="0" t="s">
        <v>78</v>
      </c>
      <c r="AT746" s="0" t="s">
        <v>36</v>
      </c>
    </row>
    <row r="747" customFormat="false" ht="28.5" hidden="false" customHeight="true" outlineLevel="0" collapsed="false">
      <c r="A747" s="3" t="s">
        <v>76</v>
      </c>
      <c r="C747" s="0" t="s">
        <v>794</v>
      </c>
      <c r="D747" s="50" t="s">
        <v>35</v>
      </c>
      <c r="E747" s="0" t="n">
        <v>2035</v>
      </c>
      <c r="F747" s="51" t="str">
        <f aca="false">"*"&amp;IF(AND(A747="EU",E747=2035),0.63,IF(AND(A747="EU",E747=2050),0.54,IF(AND(A747="USA",E747=2035),0.64,IF(AND(A747="USA",E747=2050),0.54,IF(AND(A747="Japan",E747=2035),0.68,IF(AND(A747="Japan",E747=2050),0.58,IF(AND(A747="Russia",E747=2035),0.65,IF(AND(A747="Russia",E747=2050),0.54,IF(AND(A747="China",E747=2035),0.61,IF(AND(A747="China",E747=2050),0.49,IF(AND(A747="India",E747=2035),0.6,IF(AND(A747="India",E747=2050),0.49,IF(AND(A747="Middle East",E747=2035),0.6,IF(AND(A747="Middle East",E747=2050),0.5,IF(AND(A747="Africa",E747=2035),0.61,IF(AND(A747="Africa",E747=2050),0.5,IF(AND(A747="Brazil",E747=2035),0.64,IF(AND(A747="Brazil",E747=2050),0.54,""))))))))))))))))))</f>
        <v>*0.64</v>
      </c>
      <c r="H747" s="0" t="s">
        <v>794</v>
      </c>
      <c r="I747" s="50" t="s">
        <v>35</v>
      </c>
      <c r="J747" s="0" t="n">
        <v>2050</v>
      </c>
      <c r="K747" s="48" t="str">
        <f aca="false">"*"&amp;IF(AND(A747="EU",J747=2035),0.63,IF(AND(A747="EU",J747=2050),0.54,IF(AND(A747="USA",J747=2035),0.64,IF(AND(A747="USA",J747=2050),0.54,IF(AND(A747="Japan",J747=2035),0.68,IF(AND(A747="Japan",J747=2050),0.58,IF(AND(A747="Russia",J747=2035),0.65,IF(AND(A747="Russia",J747=2050),0.54,IF(AND(A747="China",J747=2035),0.61,IF(AND(A747="China",J747=2050),0.49,IF(AND(A747="India",J747=2035),0.6,IF(AND(A747="India",J747=2050),0.49,IF(AND(A747="Middle East",J747=2035),0.6,IF(AND(A747="Middle East",J747=2050),0.5,IF(AND(A747="Africa",J747=2035),0.61,IF(AND(A747="Africa",J747=2050),0.5,IF(AND(A747="Brazil",J747=2035),0.64,IF(AND(A747="Brazil",J747=2050),0.54,""))))))))))))))))))</f>
        <v>*0.54</v>
      </c>
      <c r="P747" s="41" t="s">
        <v>794</v>
      </c>
      <c r="Q747" s="52" t="s">
        <v>35</v>
      </c>
      <c r="R747" s="41" t="n">
        <v>2035</v>
      </c>
      <c r="S747" s="53" t="str">
        <f aca="false">"*"&amp;IF(AND(A747="EU",R747=2035),0.62,IF(AND(A747="EU",R747=2050),0.51,IF(AND(A747="USA",R747=2035),0.62,IF(AND(A747="USA",R747=2050),0.5,IF(AND(A747="Japan",R747=2035),0.65,IF(AND(A747="Japan",R747=2050),0.55,IF(AND(A747="Russia",R747=2035),0.63,IF(AND(A747="Russia",R747=2050),0.52,IF(AND(A747="China",R747=2035),0.59,IF(AND(A747="China",R747=2050),0.47,IF(AND(A747="India",R747=2035),0.58,IF(AND(A747="India",R747=2050),0.47,IF(AND(A747="Middle East",R747=2035),0.59,IF(AND(A747="Middle East",R747=2050),0.47,IF(AND(A747="Africa",R747=2035),0.58,IF(AND(A747="Africa",R747=2050),0.47,IF(AND(A747="Brazil",R747=2035),0.64,IF(AND(A747="Brazil",R747=2050),0.53,""))))))))))))))))))</f>
        <v>*0.62</v>
      </c>
      <c r="U747" s="41" t="s">
        <v>794</v>
      </c>
      <c r="V747" s="52" t="s">
        <v>35</v>
      </c>
      <c r="W747" s="41" t="n">
        <v>2050</v>
      </c>
      <c r="X747" s="53" t="str">
        <f aca="false">"*"&amp;IF(AND(A747="EU",W747=2035),0.62,IF(AND(A747="EU",W747=2050),0.51,IF(AND(A747="USA",W747=2035),0.62,IF(AND(A747="USA",W747=2050),0.5,IF(AND(A747="Japan",W747=2035),0.65,IF(AND(A747="Japan",W747=2050),0.55,IF(AND(A747="Russia",W747=2035),0.63,IF(AND(A747="Russia",W747=2050),0.52,IF(AND(A747="China",W747=2035),0.59,IF(AND(A747="China",W747=2050),0.47,IF(AND(A747="India",W747=2035),0.58,IF(AND(A747="India",W747=2050),0.47,IF(AND(A747="Middle East",W747=2035),0.59,IF(AND(A747="Middle East",W747=2050),0.47,IF(AND(A747="Africa",W747=2035),0.58,IF(AND(A747="Africa",W747=2050),0.47,IF(AND(A747="Brazil",W747=2035),0.64,IF(AND(A747="Brazil",W747=2050),0.53,""))))))))))))))))))</f>
        <v>*0.5</v>
      </c>
      <c r="AC747" s="0" t="s">
        <v>794</v>
      </c>
      <c r="AD747" s="50" t="s">
        <v>35</v>
      </c>
      <c r="AE747" s="0" t="n">
        <v>2035</v>
      </c>
      <c r="AF747" s="51" t="str">
        <f aca="false">"*"&amp;IF(AND(A747="EU",AE747=2035),0.58,IF(AND(A747="EU",AE747=2050),0.49,IF(AND(A747="USA",AE747=2035),0.56,IF(AND(A747="USA",AE747=2050),0.45,IF(AND(A747="Japan",AE747=2035),0.62,IF(AND(A747="Japan",AE747=2050),0.51,IF(AND(A747="Russia",AE747=2035),0.55,IF(AND(A747="Russia",AE747=2050),0.41,IF(AND(A747="China",AE747=2035),0.54,IF(AND(A747="China",AE747=2050),0.44,IF(AND(A747="India",AE747=2035),0.55,IF(AND(A747="India",AE747=2050),0.42,IF(AND(A747="Middle East",AE747=2035),0.53,IF(AND(A747="Middle East",AE747=2050),0.41,IF(AND(A747="Africa",AE747=2035),0.53,IF(AND(A747="Africa",AE747=2050),0.41,IF(AND(A747="Brazil",AE747=2035),0.6,IF(AND(A747="Brazil",AE747=2050),0.5,""))))))))))))))))))</f>
        <v>*0.56</v>
      </c>
      <c r="AG747" s="51" t="str">
        <f aca="false">AG746</f>
        <v>REZoning_Sol-Win</v>
      </c>
      <c r="AI747" s="0" t="s">
        <v>794</v>
      </c>
      <c r="AJ747" s="50" t="s">
        <v>35</v>
      </c>
      <c r="AK747" s="0" t="n">
        <v>2050</v>
      </c>
      <c r="AL747" s="51" t="str">
        <f aca="false">"*"&amp;IF(AND(A747="EU",AK747=2035),0.58,IF(AND(A747="EU",AK747=2050),0.49,IF(AND(A747="USA",AK747=2035),0.56,IF(AND(A747="USA",AK747=2050),0.45,IF(AND(A747="Japan",AK747=2035),0.62,IF(AND(A747="Japan",AK747=2050),0.51,IF(AND(A747="Russia",AK747=2035),0.55,IF(AND(A747="Russia",AK747=2050),0.41,IF(AND(A747="China",AK747=2035),0.54,IF(AND(A747="China",AK747=2050),0.44,IF(AND(A747="India",AK747=2035),0.55,IF(AND(A747="India",AK747=2050),0.42,IF(AND(A747="Middle East",AK747=2035),0.53,IF(AND(A747="Middle East",AK747=2050),0.41,IF(AND(A747="Africa",AK747=2035),0.53,IF(AND(A747="Africa",AK747=2050),0.41,IF(AND(A747="Brazil",AK747=2035),0.6,IF(AND(A747="Brazil",AK747=2050),0.5,""))))))))))))))))))</f>
        <v>*0.45</v>
      </c>
      <c r="AM747" s="51" t="str">
        <f aca="false">AM746</f>
        <v>REZoning_Sol-Win</v>
      </c>
      <c r="AP747" s="0" t="s">
        <v>794</v>
      </c>
      <c r="AQ747" s="0" t="s">
        <v>35</v>
      </c>
      <c r="AR747" s="0" t="n">
        <v>2100</v>
      </c>
      <c r="AS747" s="0" t="s">
        <v>78</v>
      </c>
      <c r="AT747" s="0" t="s">
        <v>36</v>
      </c>
    </row>
    <row r="748" customFormat="false" ht="28.5" hidden="false" customHeight="true" outlineLevel="0" collapsed="false">
      <c r="A748" s="3" t="s">
        <v>76</v>
      </c>
      <c r="C748" s="0" t="s">
        <v>795</v>
      </c>
      <c r="D748" s="50" t="s">
        <v>35</v>
      </c>
      <c r="E748" s="0" t="n">
        <v>2035</v>
      </c>
      <c r="F748" s="51" t="str">
        <f aca="false">"*"&amp;IF(AND(A748="EU",E748=2035),0.63,IF(AND(A748="EU",E748=2050),0.54,IF(AND(A748="USA",E748=2035),0.64,IF(AND(A748="USA",E748=2050),0.54,IF(AND(A748="Japan",E748=2035),0.68,IF(AND(A748="Japan",E748=2050),0.58,IF(AND(A748="Russia",E748=2035),0.65,IF(AND(A748="Russia",E748=2050),0.54,IF(AND(A748="China",E748=2035),0.61,IF(AND(A748="China",E748=2050),0.49,IF(AND(A748="India",E748=2035),0.6,IF(AND(A748="India",E748=2050),0.49,IF(AND(A748="Middle East",E748=2035),0.6,IF(AND(A748="Middle East",E748=2050),0.5,IF(AND(A748="Africa",E748=2035),0.61,IF(AND(A748="Africa",E748=2050),0.5,IF(AND(A748="Brazil",E748=2035),0.64,IF(AND(A748="Brazil",E748=2050),0.54,""))))))))))))))))))</f>
        <v>*0.64</v>
      </c>
      <c r="H748" s="0" t="s">
        <v>795</v>
      </c>
      <c r="I748" s="50" t="s">
        <v>35</v>
      </c>
      <c r="J748" s="0" t="n">
        <v>2050</v>
      </c>
      <c r="K748" s="48" t="str">
        <f aca="false">"*"&amp;IF(AND(A748="EU",J748=2035),0.63,IF(AND(A748="EU",J748=2050),0.54,IF(AND(A748="USA",J748=2035),0.64,IF(AND(A748="USA",J748=2050),0.54,IF(AND(A748="Japan",J748=2035),0.68,IF(AND(A748="Japan",J748=2050),0.58,IF(AND(A748="Russia",J748=2035),0.65,IF(AND(A748="Russia",J748=2050),0.54,IF(AND(A748="China",J748=2035),0.61,IF(AND(A748="China",J748=2050),0.49,IF(AND(A748="India",J748=2035),0.6,IF(AND(A748="India",J748=2050),0.49,IF(AND(A748="Middle East",J748=2035),0.6,IF(AND(A748="Middle East",J748=2050),0.5,IF(AND(A748="Africa",J748=2035),0.61,IF(AND(A748="Africa",J748=2050),0.5,IF(AND(A748="Brazil",J748=2035),0.64,IF(AND(A748="Brazil",J748=2050),0.54,""))))))))))))))))))</f>
        <v>*0.54</v>
      </c>
      <c r="P748" s="41" t="s">
        <v>795</v>
      </c>
      <c r="Q748" s="52" t="s">
        <v>35</v>
      </c>
      <c r="R748" s="41" t="n">
        <v>2035</v>
      </c>
      <c r="S748" s="53" t="str">
        <f aca="false">"*"&amp;IF(AND(A748="EU",R748=2035),0.62,IF(AND(A748="EU",R748=2050),0.51,IF(AND(A748="USA",R748=2035),0.62,IF(AND(A748="USA",R748=2050),0.5,IF(AND(A748="Japan",R748=2035),0.65,IF(AND(A748="Japan",R748=2050),0.55,IF(AND(A748="Russia",R748=2035),0.63,IF(AND(A748="Russia",R748=2050),0.52,IF(AND(A748="China",R748=2035),0.59,IF(AND(A748="China",R748=2050),0.47,IF(AND(A748="India",R748=2035),0.58,IF(AND(A748="India",R748=2050),0.47,IF(AND(A748="Middle East",R748=2035),0.59,IF(AND(A748="Middle East",R748=2050),0.47,IF(AND(A748="Africa",R748=2035),0.58,IF(AND(A748="Africa",R748=2050),0.47,IF(AND(A748="Brazil",R748=2035),0.64,IF(AND(A748="Brazil",R748=2050),0.53,""))))))))))))))))))</f>
        <v>*0.62</v>
      </c>
      <c r="U748" s="41" t="s">
        <v>795</v>
      </c>
      <c r="V748" s="52" t="s">
        <v>35</v>
      </c>
      <c r="W748" s="41" t="n">
        <v>2050</v>
      </c>
      <c r="X748" s="53" t="str">
        <f aca="false">"*"&amp;IF(AND(A748="EU",W748=2035),0.62,IF(AND(A748="EU",W748=2050),0.51,IF(AND(A748="USA",W748=2035),0.62,IF(AND(A748="USA",W748=2050),0.5,IF(AND(A748="Japan",W748=2035),0.65,IF(AND(A748="Japan",W748=2050),0.55,IF(AND(A748="Russia",W748=2035),0.63,IF(AND(A748="Russia",W748=2050),0.52,IF(AND(A748="China",W748=2035),0.59,IF(AND(A748="China",W748=2050),0.47,IF(AND(A748="India",W748=2035),0.58,IF(AND(A748="India",W748=2050),0.47,IF(AND(A748="Middle East",W748=2035),0.59,IF(AND(A748="Middle East",W748=2050),0.47,IF(AND(A748="Africa",W748=2035),0.58,IF(AND(A748="Africa",W748=2050),0.47,IF(AND(A748="Brazil",W748=2035),0.64,IF(AND(A748="Brazil",W748=2050),0.53,""))))))))))))))))))</f>
        <v>*0.5</v>
      </c>
      <c r="AC748" s="0" t="s">
        <v>795</v>
      </c>
      <c r="AD748" s="50" t="s">
        <v>35</v>
      </c>
      <c r="AE748" s="0" t="n">
        <v>2035</v>
      </c>
      <c r="AF748" s="51" t="str">
        <f aca="false">"*"&amp;IF(AND(A748="EU",AE748=2035),0.58,IF(AND(A748="EU",AE748=2050),0.49,IF(AND(A748="USA",AE748=2035),0.56,IF(AND(A748="USA",AE748=2050),0.45,IF(AND(A748="Japan",AE748=2035),0.62,IF(AND(A748="Japan",AE748=2050),0.51,IF(AND(A748="Russia",AE748=2035),0.55,IF(AND(A748="Russia",AE748=2050),0.41,IF(AND(A748="China",AE748=2035),0.54,IF(AND(A748="China",AE748=2050),0.44,IF(AND(A748="India",AE748=2035),0.55,IF(AND(A748="India",AE748=2050),0.42,IF(AND(A748="Middle East",AE748=2035),0.53,IF(AND(A748="Middle East",AE748=2050),0.41,IF(AND(A748="Africa",AE748=2035),0.53,IF(AND(A748="Africa",AE748=2050),0.41,IF(AND(A748="Brazil",AE748=2035),0.6,IF(AND(A748="Brazil",AE748=2050),0.5,""))))))))))))))))))</f>
        <v>*0.56</v>
      </c>
      <c r="AG748" s="51" t="str">
        <f aca="false">AG747</f>
        <v>REZoning_Sol-Win</v>
      </c>
      <c r="AI748" s="0" t="s">
        <v>795</v>
      </c>
      <c r="AJ748" s="50" t="s">
        <v>35</v>
      </c>
      <c r="AK748" s="0" t="n">
        <v>2050</v>
      </c>
      <c r="AL748" s="51" t="str">
        <f aca="false">"*"&amp;IF(AND(A748="EU",AK748=2035),0.58,IF(AND(A748="EU",AK748=2050),0.49,IF(AND(A748="USA",AK748=2035),0.56,IF(AND(A748="USA",AK748=2050),0.45,IF(AND(A748="Japan",AK748=2035),0.62,IF(AND(A748="Japan",AK748=2050),0.51,IF(AND(A748="Russia",AK748=2035),0.55,IF(AND(A748="Russia",AK748=2050),0.41,IF(AND(A748="China",AK748=2035),0.54,IF(AND(A748="China",AK748=2050),0.44,IF(AND(A748="India",AK748=2035),0.55,IF(AND(A748="India",AK748=2050),0.42,IF(AND(A748="Middle East",AK748=2035),0.53,IF(AND(A748="Middle East",AK748=2050),0.41,IF(AND(A748="Africa",AK748=2035),0.53,IF(AND(A748="Africa",AK748=2050),0.41,IF(AND(A748="Brazil",AK748=2035),0.6,IF(AND(A748="Brazil",AK748=2050),0.5,""))))))))))))))))))</f>
        <v>*0.45</v>
      </c>
      <c r="AM748" s="51" t="str">
        <f aca="false">AM747</f>
        <v>REZoning_Sol-Win</v>
      </c>
      <c r="AP748" s="0" t="s">
        <v>795</v>
      </c>
      <c r="AQ748" s="0" t="s">
        <v>35</v>
      </c>
      <c r="AR748" s="0" t="n">
        <v>2100</v>
      </c>
      <c r="AS748" s="0" t="s">
        <v>78</v>
      </c>
      <c r="AT748" s="0" t="s">
        <v>36</v>
      </c>
    </row>
    <row r="749" customFormat="false" ht="28.5" hidden="false" customHeight="true" outlineLevel="0" collapsed="false">
      <c r="A749" s="3" t="s">
        <v>76</v>
      </c>
      <c r="C749" s="0" t="s">
        <v>796</v>
      </c>
      <c r="D749" s="50" t="s">
        <v>35</v>
      </c>
      <c r="E749" s="0" t="n">
        <v>2035</v>
      </c>
      <c r="F749" s="51" t="str">
        <f aca="false">"*"&amp;IF(AND(A749="EU",E749=2035),0.63,IF(AND(A749="EU",E749=2050),0.54,IF(AND(A749="USA",E749=2035),0.64,IF(AND(A749="USA",E749=2050),0.54,IF(AND(A749="Japan",E749=2035),0.68,IF(AND(A749="Japan",E749=2050),0.58,IF(AND(A749="Russia",E749=2035),0.65,IF(AND(A749="Russia",E749=2050),0.54,IF(AND(A749="China",E749=2035),0.61,IF(AND(A749="China",E749=2050),0.49,IF(AND(A749="India",E749=2035),0.6,IF(AND(A749="India",E749=2050),0.49,IF(AND(A749="Middle East",E749=2035),0.6,IF(AND(A749="Middle East",E749=2050),0.5,IF(AND(A749="Africa",E749=2035),0.61,IF(AND(A749="Africa",E749=2050),0.5,IF(AND(A749="Brazil",E749=2035),0.64,IF(AND(A749="Brazil",E749=2050),0.54,""))))))))))))))))))</f>
        <v>*0.64</v>
      </c>
      <c r="H749" s="0" t="s">
        <v>796</v>
      </c>
      <c r="I749" s="50" t="s">
        <v>35</v>
      </c>
      <c r="J749" s="0" t="n">
        <v>2050</v>
      </c>
      <c r="K749" s="48" t="str">
        <f aca="false">"*"&amp;IF(AND(A749="EU",J749=2035),0.63,IF(AND(A749="EU",J749=2050),0.54,IF(AND(A749="USA",J749=2035),0.64,IF(AND(A749="USA",J749=2050),0.54,IF(AND(A749="Japan",J749=2035),0.68,IF(AND(A749="Japan",J749=2050),0.58,IF(AND(A749="Russia",J749=2035),0.65,IF(AND(A749="Russia",J749=2050),0.54,IF(AND(A749="China",J749=2035),0.61,IF(AND(A749="China",J749=2050),0.49,IF(AND(A749="India",J749=2035),0.6,IF(AND(A749="India",J749=2050),0.49,IF(AND(A749="Middle East",J749=2035),0.6,IF(AND(A749="Middle East",J749=2050),0.5,IF(AND(A749="Africa",J749=2035),0.61,IF(AND(A749="Africa",J749=2050),0.5,IF(AND(A749="Brazil",J749=2035),0.64,IF(AND(A749="Brazil",J749=2050),0.54,""))))))))))))))))))</f>
        <v>*0.54</v>
      </c>
      <c r="P749" s="41" t="s">
        <v>796</v>
      </c>
      <c r="Q749" s="52" t="s">
        <v>35</v>
      </c>
      <c r="R749" s="41" t="n">
        <v>2035</v>
      </c>
      <c r="S749" s="53" t="str">
        <f aca="false">"*"&amp;IF(AND(A749="EU",R749=2035),0.62,IF(AND(A749="EU",R749=2050),0.51,IF(AND(A749="USA",R749=2035),0.62,IF(AND(A749="USA",R749=2050),0.5,IF(AND(A749="Japan",R749=2035),0.65,IF(AND(A749="Japan",R749=2050),0.55,IF(AND(A749="Russia",R749=2035),0.63,IF(AND(A749="Russia",R749=2050),0.52,IF(AND(A749="China",R749=2035),0.59,IF(AND(A749="China",R749=2050),0.47,IF(AND(A749="India",R749=2035),0.58,IF(AND(A749="India",R749=2050),0.47,IF(AND(A749="Middle East",R749=2035),0.59,IF(AND(A749="Middle East",R749=2050),0.47,IF(AND(A749="Africa",R749=2035),0.58,IF(AND(A749="Africa",R749=2050),0.47,IF(AND(A749="Brazil",R749=2035),0.64,IF(AND(A749="Brazil",R749=2050),0.53,""))))))))))))))))))</f>
        <v>*0.62</v>
      </c>
      <c r="U749" s="41" t="s">
        <v>796</v>
      </c>
      <c r="V749" s="52" t="s">
        <v>35</v>
      </c>
      <c r="W749" s="41" t="n">
        <v>2050</v>
      </c>
      <c r="X749" s="53" t="str">
        <f aca="false">"*"&amp;IF(AND(A749="EU",W749=2035),0.62,IF(AND(A749="EU",W749=2050),0.51,IF(AND(A749="USA",W749=2035),0.62,IF(AND(A749="USA",W749=2050),0.5,IF(AND(A749="Japan",W749=2035),0.65,IF(AND(A749="Japan",W749=2050),0.55,IF(AND(A749="Russia",W749=2035),0.63,IF(AND(A749="Russia",W749=2050),0.52,IF(AND(A749="China",W749=2035),0.59,IF(AND(A749="China",W749=2050),0.47,IF(AND(A749="India",W749=2035),0.58,IF(AND(A749="India",W749=2050),0.47,IF(AND(A749="Middle East",W749=2035),0.59,IF(AND(A749="Middle East",W749=2050),0.47,IF(AND(A749="Africa",W749=2035),0.58,IF(AND(A749="Africa",W749=2050),0.47,IF(AND(A749="Brazil",W749=2035),0.64,IF(AND(A749="Brazil",W749=2050),0.53,""))))))))))))))))))</f>
        <v>*0.5</v>
      </c>
      <c r="AC749" s="0" t="s">
        <v>796</v>
      </c>
      <c r="AD749" s="50" t="s">
        <v>35</v>
      </c>
      <c r="AE749" s="0" t="n">
        <v>2035</v>
      </c>
      <c r="AF749" s="51" t="str">
        <f aca="false">"*"&amp;IF(AND(A749="EU",AE749=2035),0.58,IF(AND(A749="EU",AE749=2050),0.49,IF(AND(A749="USA",AE749=2035),0.56,IF(AND(A749="USA",AE749=2050),0.45,IF(AND(A749="Japan",AE749=2035),0.62,IF(AND(A749="Japan",AE749=2050),0.51,IF(AND(A749="Russia",AE749=2035),0.55,IF(AND(A749="Russia",AE749=2050),0.41,IF(AND(A749="China",AE749=2035),0.54,IF(AND(A749="China",AE749=2050),0.44,IF(AND(A749="India",AE749=2035),0.55,IF(AND(A749="India",AE749=2050),0.42,IF(AND(A749="Middle East",AE749=2035),0.53,IF(AND(A749="Middle East",AE749=2050),0.41,IF(AND(A749="Africa",AE749=2035),0.53,IF(AND(A749="Africa",AE749=2050),0.41,IF(AND(A749="Brazil",AE749=2035),0.6,IF(AND(A749="Brazil",AE749=2050),0.5,""))))))))))))))))))</f>
        <v>*0.56</v>
      </c>
      <c r="AG749" s="51" t="str">
        <f aca="false">AG748</f>
        <v>REZoning_Sol-Win</v>
      </c>
      <c r="AI749" s="0" t="s">
        <v>796</v>
      </c>
      <c r="AJ749" s="50" t="s">
        <v>35</v>
      </c>
      <c r="AK749" s="0" t="n">
        <v>2050</v>
      </c>
      <c r="AL749" s="51" t="str">
        <f aca="false">"*"&amp;IF(AND(A749="EU",AK749=2035),0.58,IF(AND(A749="EU",AK749=2050),0.49,IF(AND(A749="USA",AK749=2035),0.56,IF(AND(A749="USA",AK749=2050),0.45,IF(AND(A749="Japan",AK749=2035),0.62,IF(AND(A749="Japan",AK749=2050),0.51,IF(AND(A749="Russia",AK749=2035),0.55,IF(AND(A749="Russia",AK749=2050),0.41,IF(AND(A749="China",AK749=2035),0.54,IF(AND(A749="China",AK749=2050),0.44,IF(AND(A749="India",AK749=2035),0.55,IF(AND(A749="India",AK749=2050),0.42,IF(AND(A749="Middle East",AK749=2035),0.53,IF(AND(A749="Middle East",AK749=2050),0.41,IF(AND(A749="Africa",AK749=2035),0.53,IF(AND(A749="Africa",AK749=2050),0.41,IF(AND(A749="Brazil",AK749=2035),0.6,IF(AND(A749="Brazil",AK749=2050),0.5,""))))))))))))))))))</f>
        <v>*0.45</v>
      </c>
      <c r="AM749" s="51" t="str">
        <f aca="false">AM748</f>
        <v>REZoning_Sol-Win</v>
      </c>
      <c r="AP749" s="0" t="s">
        <v>796</v>
      </c>
      <c r="AQ749" s="0" t="s">
        <v>35</v>
      </c>
      <c r="AR749" s="0" t="n">
        <v>2100</v>
      </c>
      <c r="AS749" s="0" t="s">
        <v>78</v>
      </c>
      <c r="AT749" s="0" t="s">
        <v>36</v>
      </c>
    </row>
    <row r="750" customFormat="false" ht="28.5" hidden="false" customHeight="true" outlineLevel="0" collapsed="false">
      <c r="A750" s="3" t="s">
        <v>76</v>
      </c>
      <c r="C750" s="0" t="s">
        <v>797</v>
      </c>
      <c r="D750" s="50" t="s">
        <v>35</v>
      </c>
      <c r="E750" s="0" t="n">
        <v>2035</v>
      </c>
      <c r="F750" s="51" t="str">
        <f aca="false">"*"&amp;IF(AND(A750="EU",E750=2035),0.63,IF(AND(A750="EU",E750=2050),0.54,IF(AND(A750="USA",E750=2035),0.64,IF(AND(A750="USA",E750=2050),0.54,IF(AND(A750="Japan",E750=2035),0.68,IF(AND(A750="Japan",E750=2050),0.58,IF(AND(A750="Russia",E750=2035),0.65,IF(AND(A750="Russia",E750=2050),0.54,IF(AND(A750="China",E750=2035),0.61,IF(AND(A750="China",E750=2050),0.49,IF(AND(A750="India",E750=2035),0.6,IF(AND(A750="India",E750=2050),0.49,IF(AND(A750="Middle East",E750=2035),0.6,IF(AND(A750="Middle East",E750=2050),0.5,IF(AND(A750="Africa",E750=2035),0.61,IF(AND(A750="Africa",E750=2050),0.5,IF(AND(A750="Brazil",E750=2035),0.64,IF(AND(A750="Brazil",E750=2050),0.54,""))))))))))))))))))</f>
        <v>*0.64</v>
      </c>
      <c r="H750" s="0" t="s">
        <v>797</v>
      </c>
      <c r="I750" s="50" t="s">
        <v>35</v>
      </c>
      <c r="J750" s="0" t="n">
        <v>2050</v>
      </c>
      <c r="K750" s="48" t="str">
        <f aca="false">"*"&amp;IF(AND(A750="EU",J750=2035),0.63,IF(AND(A750="EU",J750=2050),0.54,IF(AND(A750="USA",J750=2035),0.64,IF(AND(A750="USA",J750=2050),0.54,IF(AND(A750="Japan",J750=2035),0.68,IF(AND(A750="Japan",J750=2050),0.58,IF(AND(A750="Russia",J750=2035),0.65,IF(AND(A750="Russia",J750=2050),0.54,IF(AND(A750="China",J750=2035),0.61,IF(AND(A750="China",J750=2050),0.49,IF(AND(A750="India",J750=2035),0.6,IF(AND(A750="India",J750=2050),0.49,IF(AND(A750="Middle East",J750=2035),0.6,IF(AND(A750="Middle East",J750=2050),0.5,IF(AND(A750="Africa",J750=2035),0.61,IF(AND(A750="Africa",J750=2050),0.5,IF(AND(A750="Brazil",J750=2035),0.64,IF(AND(A750="Brazil",J750=2050),0.54,""))))))))))))))))))</f>
        <v>*0.54</v>
      </c>
      <c r="P750" s="41" t="s">
        <v>797</v>
      </c>
      <c r="Q750" s="52" t="s">
        <v>35</v>
      </c>
      <c r="R750" s="41" t="n">
        <v>2035</v>
      </c>
      <c r="S750" s="53" t="str">
        <f aca="false">"*"&amp;IF(AND(A750="EU",R750=2035),0.62,IF(AND(A750="EU",R750=2050),0.51,IF(AND(A750="USA",R750=2035),0.62,IF(AND(A750="USA",R750=2050),0.5,IF(AND(A750="Japan",R750=2035),0.65,IF(AND(A750="Japan",R750=2050),0.55,IF(AND(A750="Russia",R750=2035),0.63,IF(AND(A750="Russia",R750=2050),0.52,IF(AND(A750="China",R750=2035),0.59,IF(AND(A750="China",R750=2050),0.47,IF(AND(A750="India",R750=2035),0.58,IF(AND(A750="India",R750=2050),0.47,IF(AND(A750="Middle East",R750=2035),0.59,IF(AND(A750="Middle East",R750=2050),0.47,IF(AND(A750="Africa",R750=2035),0.58,IF(AND(A750="Africa",R750=2050),0.47,IF(AND(A750="Brazil",R750=2035),0.64,IF(AND(A750="Brazil",R750=2050),0.53,""))))))))))))))))))</f>
        <v>*0.62</v>
      </c>
      <c r="U750" s="41" t="s">
        <v>797</v>
      </c>
      <c r="V750" s="52" t="s">
        <v>35</v>
      </c>
      <c r="W750" s="41" t="n">
        <v>2050</v>
      </c>
      <c r="X750" s="53" t="str">
        <f aca="false">"*"&amp;IF(AND(A750="EU",W750=2035),0.62,IF(AND(A750="EU",W750=2050),0.51,IF(AND(A750="USA",W750=2035),0.62,IF(AND(A750="USA",W750=2050),0.5,IF(AND(A750="Japan",W750=2035),0.65,IF(AND(A750="Japan",W750=2050),0.55,IF(AND(A750="Russia",W750=2035),0.63,IF(AND(A750="Russia",W750=2050),0.52,IF(AND(A750="China",W750=2035),0.59,IF(AND(A750="China",W750=2050),0.47,IF(AND(A750="India",W750=2035),0.58,IF(AND(A750="India",W750=2050),0.47,IF(AND(A750="Middle East",W750=2035),0.59,IF(AND(A750="Middle East",W750=2050),0.47,IF(AND(A750="Africa",W750=2035),0.58,IF(AND(A750="Africa",W750=2050),0.47,IF(AND(A750="Brazil",W750=2035),0.64,IF(AND(A750="Brazil",W750=2050),0.53,""))))))))))))))))))</f>
        <v>*0.5</v>
      </c>
      <c r="AC750" s="0" t="s">
        <v>797</v>
      </c>
      <c r="AD750" s="50" t="s">
        <v>35</v>
      </c>
      <c r="AE750" s="0" t="n">
        <v>2035</v>
      </c>
      <c r="AF750" s="51" t="str">
        <f aca="false">"*"&amp;IF(AND(A750="EU",AE750=2035),0.58,IF(AND(A750="EU",AE750=2050),0.49,IF(AND(A750="USA",AE750=2035),0.56,IF(AND(A750="USA",AE750=2050),0.45,IF(AND(A750="Japan",AE750=2035),0.62,IF(AND(A750="Japan",AE750=2050),0.51,IF(AND(A750="Russia",AE750=2035),0.55,IF(AND(A750="Russia",AE750=2050),0.41,IF(AND(A750="China",AE750=2035),0.54,IF(AND(A750="China",AE750=2050),0.44,IF(AND(A750="India",AE750=2035),0.55,IF(AND(A750="India",AE750=2050),0.42,IF(AND(A750="Middle East",AE750=2035),0.53,IF(AND(A750="Middle East",AE750=2050),0.41,IF(AND(A750="Africa",AE750=2035),0.53,IF(AND(A750="Africa",AE750=2050),0.41,IF(AND(A750="Brazil",AE750=2035),0.6,IF(AND(A750="Brazil",AE750=2050),0.5,""))))))))))))))))))</f>
        <v>*0.56</v>
      </c>
      <c r="AG750" s="51" t="str">
        <f aca="false">AG749</f>
        <v>REZoning_Sol-Win</v>
      </c>
      <c r="AI750" s="0" t="s">
        <v>797</v>
      </c>
      <c r="AJ750" s="50" t="s">
        <v>35</v>
      </c>
      <c r="AK750" s="0" t="n">
        <v>2050</v>
      </c>
      <c r="AL750" s="51" t="str">
        <f aca="false">"*"&amp;IF(AND(A750="EU",AK750=2035),0.58,IF(AND(A750="EU",AK750=2050),0.49,IF(AND(A750="USA",AK750=2035),0.56,IF(AND(A750="USA",AK750=2050),0.45,IF(AND(A750="Japan",AK750=2035),0.62,IF(AND(A750="Japan",AK750=2050),0.51,IF(AND(A750="Russia",AK750=2035),0.55,IF(AND(A750="Russia",AK750=2050),0.41,IF(AND(A750="China",AK750=2035),0.54,IF(AND(A750="China",AK750=2050),0.44,IF(AND(A750="India",AK750=2035),0.55,IF(AND(A750="India",AK750=2050),0.42,IF(AND(A750="Middle East",AK750=2035),0.53,IF(AND(A750="Middle East",AK750=2050),0.41,IF(AND(A750="Africa",AK750=2035),0.53,IF(AND(A750="Africa",AK750=2050),0.41,IF(AND(A750="Brazil",AK750=2035),0.6,IF(AND(A750="Brazil",AK750=2050),0.5,""))))))))))))))))))</f>
        <v>*0.45</v>
      </c>
      <c r="AM750" s="51" t="str">
        <f aca="false">AM749</f>
        <v>REZoning_Sol-Win</v>
      </c>
      <c r="AP750" s="0" t="s">
        <v>797</v>
      </c>
      <c r="AQ750" s="0" t="s">
        <v>35</v>
      </c>
      <c r="AR750" s="0" t="n">
        <v>2100</v>
      </c>
      <c r="AS750" s="0" t="s">
        <v>78</v>
      </c>
      <c r="AT750" s="0" t="s">
        <v>36</v>
      </c>
    </row>
    <row r="751" customFormat="false" ht="28.5" hidden="false" customHeight="true" outlineLevel="0" collapsed="false">
      <c r="A751" s="3" t="s">
        <v>76</v>
      </c>
      <c r="C751" s="0" t="s">
        <v>798</v>
      </c>
      <c r="D751" s="50" t="s">
        <v>35</v>
      </c>
      <c r="E751" s="0" t="n">
        <v>2035</v>
      </c>
      <c r="F751" s="51" t="str">
        <f aca="false">"*"&amp;IF(AND(A751="EU",E751=2035),0.63,IF(AND(A751="EU",E751=2050),0.54,IF(AND(A751="USA",E751=2035),0.64,IF(AND(A751="USA",E751=2050),0.54,IF(AND(A751="Japan",E751=2035),0.68,IF(AND(A751="Japan",E751=2050),0.58,IF(AND(A751="Russia",E751=2035),0.65,IF(AND(A751="Russia",E751=2050),0.54,IF(AND(A751="China",E751=2035),0.61,IF(AND(A751="China",E751=2050),0.49,IF(AND(A751="India",E751=2035),0.6,IF(AND(A751="India",E751=2050),0.49,IF(AND(A751="Middle East",E751=2035),0.6,IF(AND(A751="Middle East",E751=2050),0.5,IF(AND(A751="Africa",E751=2035),0.61,IF(AND(A751="Africa",E751=2050),0.5,IF(AND(A751="Brazil",E751=2035),0.64,IF(AND(A751="Brazil",E751=2050),0.54,""))))))))))))))))))</f>
        <v>*0.64</v>
      </c>
      <c r="H751" s="0" t="s">
        <v>798</v>
      </c>
      <c r="I751" s="50" t="s">
        <v>35</v>
      </c>
      <c r="J751" s="0" t="n">
        <v>2050</v>
      </c>
      <c r="K751" s="48" t="str">
        <f aca="false">"*"&amp;IF(AND(A751="EU",J751=2035),0.63,IF(AND(A751="EU",J751=2050),0.54,IF(AND(A751="USA",J751=2035),0.64,IF(AND(A751="USA",J751=2050),0.54,IF(AND(A751="Japan",J751=2035),0.68,IF(AND(A751="Japan",J751=2050),0.58,IF(AND(A751="Russia",J751=2035),0.65,IF(AND(A751="Russia",J751=2050),0.54,IF(AND(A751="China",J751=2035),0.61,IF(AND(A751="China",J751=2050),0.49,IF(AND(A751="India",J751=2035),0.6,IF(AND(A751="India",J751=2050),0.49,IF(AND(A751="Middle East",J751=2035),0.6,IF(AND(A751="Middle East",J751=2050),0.5,IF(AND(A751="Africa",J751=2035),0.61,IF(AND(A751="Africa",J751=2050),0.5,IF(AND(A751="Brazil",J751=2035),0.64,IF(AND(A751="Brazil",J751=2050),0.54,""))))))))))))))))))</f>
        <v>*0.54</v>
      </c>
      <c r="P751" s="41" t="s">
        <v>798</v>
      </c>
      <c r="Q751" s="52" t="s">
        <v>35</v>
      </c>
      <c r="R751" s="41" t="n">
        <v>2035</v>
      </c>
      <c r="S751" s="53" t="str">
        <f aca="false">"*"&amp;IF(AND(A751="EU",R751=2035),0.62,IF(AND(A751="EU",R751=2050),0.51,IF(AND(A751="USA",R751=2035),0.62,IF(AND(A751="USA",R751=2050),0.5,IF(AND(A751="Japan",R751=2035),0.65,IF(AND(A751="Japan",R751=2050),0.55,IF(AND(A751="Russia",R751=2035),0.63,IF(AND(A751="Russia",R751=2050),0.52,IF(AND(A751="China",R751=2035),0.59,IF(AND(A751="China",R751=2050),0.47,IF(AND(A751="India",R751=2035),0.58,IF(AND(A751="India",R751=2050),0.47,IF(AND(A751="Middle East",R751=2035),0.59,IF(AND(A751="Middle East",R751=2050),0.47,IF(AND(A751="Africa",R751=2035),0.58,IF(AND(A751="Africa",R751=2050),0.47,IF(AND(A751="Brazil",R751=2035),0.64,IF(AND(A751="Brazil",R751=2050),0.53,""))))))))))))))))))</f>
        <v>*0.62</v>
      </c>
      <c r="U751" s="41" t="s">
        <v>798</v>
      </c>
      <c r="V751" s="52" t="s">
        <v>35</v>
      </c>
      <c r="W751" s="41" t="n">
        <v>2050</v>
      </c>
      <c r="X751" s="53" t="str">
        <f aca="false">"*"&amp;IF(AND(A751="EU",W751=2035),0.62,IF(AND(A751="EU",W751=2050),0.51,IF(AND(A751="USA",W751=2035),0.62,IF(AND(A751="USA",W751=2050),0.5,IF(AND(A751="Japan",W751=2035),0.65,IF(AND(A751="Japan",W751=2050),0.55,IF(AND(A751="Russia",W751=2035),0.63,IF(AND(A751="Russia",W751=2050),0.52,IF(AND(A751="China",W751=2035),0.59,IF(AND(A751="China",W751=2050),0.47,IF(AND(A751="India",W751=2035),0.58,IF(AND(A751="India",W751=2050),0.47,IF(AND(A751="Middle East",W751=2035),0.59,IF(AND(A751="Middle East",W751=2050),0.47,IF(AND(A751="Africa",W751=2035),0.58,IF(AND(A751="Africa",W751=2050),0.47,IF(AND(A751="Brazil",W751=2035),0.64,IF(AND(A751="Brazil",W751=2050),0.53,""))))))))))))))))))</f>
        <v>*0.5</v>
      </c>
      <c r="AC751" s="0" t="s">
        <v>798</v>
      </c>
      <c r="AD751" s="50" t="s">
        <v>35</v>
      </c>
      <c r="AE751" s="0" t="n">
        <v>2035</v>
      </c>
      <c r="AF751" s="51" t="str">
        <f aca="false">"*"&amp;IF(AND(A751="EU",AE751=2035),0.58,IF(AND(A751="EU",AE751=2050),0.49,IF(AND(A751="USA",AE751=2035),0.56,IF(AND(A751="USA",AE751=2050),0.45,IF(AND(A751="Japan",AE751=2035),0.62,IF(AND(A751="Japan",AE751=2050),0.51,IF(AND(A751="Russia",AE751=2035),0.55,IF(AND(A751="Russia",AE751=2050),0.41,IF(AND(A751="China",AE751=2035),0.54,IF(AND(A751="China",AE751=2050),0.44,IF(AND(A751="India",AE751=2035),0.55,IF(AND(A751="India",AE751=2050),0.42,IF(AND(A751="Middle East",AE751=2035),0.53,IF(AND(A751="Middle East",AE751=2050),0.41,IF(AND(A751="Africa",AE751=2035),0.53,IF(AND(A751="Africa",AE751=2050),0.41,IF(AND(A751="Brazil",AE751=2035),0.6,IF(AND(A751="Brazil",AE751=2050),0.5,""))))))))))))))))))</f>
        <v>*0.56</v>
      </c>
      <c r="AG751" s="51" t="str">
        <f aca="false">AG750</f>
        <v>REZoning_Sol-Win</v>
      </c>
      <c r="AI751" s="0" t="s">
        <v>798</v>
      </c>
      <c r="AJ751" s="50" t="s">
        <v>35</v>
      </c>
      <c r="AK751" s="0" t="n">
        <v>2050</v>
      </c>
      <c r="AL751" s="51" t="str">
        <f aca="false">"*"&amp;IF(AND(A751="EU",AK751=2035),0.58,IF(AND(A751="EU",AK751=2050),0.49,IF(AND(A751="USA",AK751=2035),0.56,IF(AND(A751="USA",AK751=2050),0.45,IF(AND(A751="Japan",AK751=2035),0.62,IF(AND(A751="Japan",AK751=2050),0.51,IF(AND(A751="Russia",AK751=2035),0.55,IF(AND(A751="Russia",AK751=2050),0.41,IF(AND(A751="China",AK751=2035),0.54,IF(AND(A751="China",AK751=2050),0.44,IF(AND(A751="India",AK751=2035),0.55,IF(AND(A751="India",AK751=2050),0.42,IF(AND(A751="Middle East",AK751=2035),0.53,IF(AND(A751="Middle East",AK751=2050),0.41,IF(AND(A751="Africa",AK751=2035),0.53,IF(AND(A751="Africa",AK751=2050),0.41,IF(AND(A751="Brazil",AK751=2035),0.6,IF(AND(A751="Brazil",AK751=2050),0.5,""))))))))))))))))))</f>
        <v>*0.45</v>
      </c>
      <c r="AM751" s="51" t="str">
        <f aca="false">AM750</f>
        <v>REZoning_Sol-Win</v>
      </c>
      <c r="AP751" s="0" t="s">
        <v>798</v>
      </c>
      <c r="AQ751" s="0" t="s">
        <v>35</v>
      </c>
      <c r="AR751" s="0" t="n">
        <v>2100</v>
      </c>
      <c r="AS751" s="0" t="s">
        <v>78</v>
      </c>
      <c r="AT751" s="0" t="s">
        <v>36</v>
      </c>
    </row>
    <row r="752" customFormat="false" ht="28.5" hidden="false" customHeight="true" outlineLevel="0" collapsed="false">
      <c r="A752" s="3" t="s">
        <v>76</v>
      </c>
      <c r="C752" s="0" t="s">
        <v>799</v>
      </c>
      <c r="D752" s="50" t="s">
        <v>35</v>
      </c>
      <c r="E752" s="0" t="n">
        <v>2035</v>
      </c>
      <c r="F752" s="51" t="str">
        <f aca="false">"*"&amp;IF(AND(A752="EU",E752=2035),0.63,IF(AND(A752="EU",E752=2050),0.54,IF(AND(A752="USA",E752=2035),0.64,IF(AND(A752="USA",E752=2050),0.54,IF(AND(A752="Japan",E752=2035),0.68,IF(AND(A752="Japan",E752=2050),0.58,IF(AND(A752="Russia",E752=2035),0.65,IF(AND(A752="Russia",E752=2050),0.54,IF(AND(A752="China",E752=2035),0.61,IF(AND(A752="China",E752=2050),0.49,IF(AND(A752="India",E752=2035),0.6,IF(AND(A752="India",E752=2050),0.49,IF(AND(A752="Middle East",E752=2035),0.6,IF(AND(A752="Middle East",E752=2050),0.5,IF(AND(A752="Africa",E752=2035),0.61,IF(AND(A752="Africa",E752=2050),0.5,IF(AND(A752="Brazil",E752=2035),0.64,IF(AND(A752="Brazil",E752=2050),0.54,""))))))))))))))))))</f>
        <v>*0.64</v>
      </c>
      <c r="H752" s="0" t="s">
        <v>799</v>
      </c>
      <c r="I752" s="50" t="s">
        <v>35</v>
      </c>
      <c r="J752" s="0" t="n">
        <v>2050</v>
      </c>
      <c r="K752" s="48" t="str">
        <f aca="false">"*"&amp;IF(AND(A752="EU",J752=2035),0.63,IF(AND(A752="EU",J752=2050),0.54,IF(AND(A752="USA",J752=2035),0.64,IF(AND(A752="USA",J752=2050),0.54,IF(AND(A752="Japan",J752=2035),0.68,IF(AND(A752="Japan",J752=2050),0.58,IF(AND(A752="Russia",J752=2035),0.65,IF(AND(A752="Russia",J752=2050),0.54,IF(AND(A752="China",J752=2035),0.61,IF(AND(A752="China",J752=2050),0.49,IF(AND(A752="India",J752=2035),0.6,IF(AND(A752="India",J752=2050),0.49,IF(AND(A752="Middle East",J752=2035),0.6,IF(AND(A752="Middle East",J752=2050),0.5,IF(AND(A752="Africa",J752=2035),0.61,IF(AND(A752="Africa",J752=2050),0.5,IF(AND(A752="Brazil",J752=2035),0.64,IF(AND(A752="Brazil",J752=2050),0.54,""))))))))))))))))))</f>
        <v>*0.54</v>
      </c>
      <c r="P752" s="41" t="s">
        <v>799</v>
      </c>
      <c r="Q752" s="52" t="s">
        <v>35</v>
      </c>
      <c r="R752" s="41" t="n">
        <v>2035</v>
      </c>
      <c r="S752" s="53" t="str">
        <f aca="false">"*"&amp;IF(AND(A752="EU",R752=2035),0.62,IF(AND(A752="EU",R752=2050),0.51,IF(AND(A752="USA",R752=2035),0.62,IF(AND(A752="USA",R752=2050),0.5,IF(AND(A752="Japan",R752=2035),0.65,IF(AND(A752="Japan",R752=2050),0.55,IF(AND(A752="Russia",R752=2035),0.63,IF(AND(A752="Russia",R752=2050),0.52,IF(AND(A752="China",R752=2035),0.59,IF(AND(A752="China",R752=2050),0.47,IF(AND(A752="India",R752=2035),0.58,IF(AND(A752="India",R752=2050),0.47,IF(AND(A752="Middle East",R752=2035),0.59,IF(AND(A752="Middle East",R752=2050),0.47,IF(AND(A752="Africa",R752=2035),0.58,IF(AND(A752="Africa",R752=2050),0.47,IF(AND(A752="Brazil",R752=2035),0.64,IF(AND(A752="Brazil",R752=2050),0.53,""))))))))))))))))))</f>
        <v>*0.62</v>
      </c>
      <c r="U752" s="41" t="s">
        <v>799</v>
      </c>
      <c r="V752" s="52" t="s">
        <v>35</v>
      </c>
      <c r="W752" s="41" t="n">
        <v>2050</v>
      </c>
      <c r="X752" s="53" t="str">
        <f aca="false">"*"&amp;IF(AND(A752="EU",W752=2035),0.62,IF(AND(A752="EU",W752=2050),0.51,IF(AND(A752="USA",W752=2035),0.62,IF(AND(A752="USA",W752=2050),0.5,IF(AND(A752="Japan",W752=2035),0.65,IF(AND(A752="Japan",W752=2050),0.55,IF(AND(A752="Russia",W752=2035),0.63,IF(AND(A752="Russia",W752=2050),0.52,IF(AND(A752="China",W752=2035),0.59,IF(AND(A752="China",W752=2050),0.47,IF(AND(A752="India",W752=2035),0.58,IF(AND(A752="India",W752=2050),0.47,IF(AND(A752="Middle East",W752=2035),0.59,IF(AND(A752="Middle East",W752=2050),0.47,IF(AND(A752="Africa",W752=2035),0.58,IF(AND(A752="Africa",W752=2050),0.47,IF(AND(A752="Brazil",W752=2035),0.64,IF(AND(A752="Brazil",W752=2050),0.53,""))))))))))))))))))</f>
        <v>*0.5</v>
      </c>
      <c r="AC752" s="0" t="s">
        <v>799</v>
      </c>
      <c r="AD752" s="50" t="s">
        <v>35</v>
      </c>
      <c r="AE752" s="0" t="n">
        <v>2035</v>
      </c>
      <c r="AF752" s="51" t="str">
        <f aca="false">"*"&amp;IF(AND(A752="EU",AE752=2035),0.58,IF(AND(A752="EU",AE752=2050),0.49,IF(AND(A752="USA",AE752=2035),0.56,IF(AND(A752="USA",AE752=2050),0.45,IF(AND(A752="Japan",AE752=2035),0.62,IF(AND(A752="Japan",AE752=2050),0.51,IF(AND(A752="Russia",AE752=2035),0.55,IF(AND(A752="Russia",AE752=2050),0.41,IF(AND(A752="China",AE752=2035),0.54,IF(AND(A752="China",AE752=2050),0.44,IF(AND(A752="India",AE752=2035),0.55,IF(AND(A752="India",AE752=2050),0.42,IF(AND(A752="Middle East",AE752=2035),0.53,IF(AND(A752="Middle East",AE752=2050),0.41,IF(AND(A752="Africa",AE752=2035),0.53,IF(AND(A752="Africa",AE752=2050),0.41,IF(AND(A752="Brazil",AE752=2035),0.6,IF(AND(A752="Brazil",AE752=2050),0.5,""))))))))))))))))))</f>
        <v>*0.56</v>
      </c>
      <c r="AG752" s="51" t="str">
        <f aca="false">AG751</f>
        <v>REZoning_Sol-Win</v>
      </c>
      <c r="AI752" s="0" t="s">
        <v>799</v>
      </c>
      <c r="AJ752" s="50" t="s">
        <v>35</v>
      </c>
      <c r="AK752" s="0" t="n">
        <v>2050</v>
      </c>
      <c r="AL752" s="51" t="str">
        <f aca="false">"*"&amp;IF(AND(A752="EU",AK752=2035),0.58,IF(AND(A752="EU",AK752=2050),0.49,IF(AND(A752="USA",AK752=2035),0.56,IF(AND(A752="USA",AK752=2050),0.45,IF(AND(A752="Japan",AK752=2035),0.62,IF(AND(A752="Japan",AK752=2050),0.51,IF(AND(A752="Russia",AK752=2035),0.55,IF(AND(A752="Russia",AK752=2050),0.41,IF(AND(A752="China",AK752=2035),0.54,IF(AND(A752="China",AK752=2050),0.44,IF(AND(A752="India",AK752=2035),0.55,IF(AND(A752="India",AK752=2050),0.42,IF(AND(A752="Middle East",AK752=2035),0.53,IF(AND(A752="Middle East",AK752=2050),0.41,IF(AND(A752="Africa",AK752=2035),0.53,IF(AND(A752="Africa",AK752=2050),0.41,IF(AND(A752="Brazil",AK752=2035),0.6,IF(AND(A752="Brazil",AK752=2050),0.5,""))))))))))))))))))</f>
        <v>*0.45</v>
      </c>
      <c r="AM752" s="51" t="str">
        <f aca="false">AM751</f>
        <v>REZoning_Sol-Win</v>
      </c>
      <c r="AP752" s="0" t="s">
        <v>799</v>
      </c>
      <c r="AQ752" s="0" t="s">
        <v>35</v>
      </c>
      <c r="AR752" s="0" t="n">
        <v>2100</v>
      </c>
      <c r="AS752" s="0" t="s">
        <v>78</v>
      </c>
      <c r="AT752" s="0" t="s">
        <v>36</v>
      </c>
    </row>
    <row r="753" customFormat="false" ht="28.5" hidden="false" customHeight="true" outlineLevel="0" collapsed="false">
      <c r="A753" s="3" t="s">
        <v>76</v>
      </c>
      <c r="C753" s="0" t="s">
        <v>800</v>
      </c>
      <c r="D753" s="50" t="s">
        <v>35</v>
      </c>
      <c r="E753" s="0" t="n">
        <v>2035</v>
      </c>
      <c r="F753" s="51" t="str">
        <f aca="false">"*"&amp;IF(AND(A753="EU",E753=2035),0.63,IF(AND(A753="EU",E753=2050),0.54,IF(AND(A753="USA",E753=2035),0.64,IF(AND(A753="USA",E753=2050),0.54,IF(AND(A753="Japan",E753=2035),0.68,IF(AND(A753="Japan",E753=2050),0.58,IF(AND(A753="Russia",E753=2035),0.65,IF(AND(A753="Russia",E753=2050),0.54,IF(AND(A753="China",E753=2035),0.61,IF(AND(A753="China",E753=2050),0.49,IF(AND(A753="India",E753=2035),0.6,IF(AND(A753="India",E753=2050),0.49,IF(AND(A753="Middle East",E753=2035),0.6,IF(AND(A753="Middle East",E753=2050),0.5,IF(AND(A753="Africa",E753=2035),0.61,IF(AND(A753="Africa",E753=2050),0.5,IF(AND(A753="Brazil",E753=2035),0.64,IF(AND(A753="Brazil",E753=2050),0.54,""))))))))))))))))))</f>
        <v>*0.64</v>
      </c>
      <c r="H753" s="0" t="s">
        <v>800</v>
      </c>
      <c r="I753" s="50" t="s">
        <v>35</v>
      </c>
      <c r="J753" s="0" t="n">
        <v>2050</v>
      </c>
      <c r="K753" s="48" t="str">
        <f aca="false">"*"&amp;IF(AND(A753="EU",J753=2035),0.63,IF(AND(A753="EU",J753=2050),0.54,IF(AND(A753="USA",J753=2035),0.64,IF(AND(A753="USA",J753=2050),0.54,IF(AND(A753="Japan",J753=2035),0.68,IF(AND(A753="Japan",J753=2050),0.58,IF(AND(A753="Russia",J753=2035),0.65,IF(AND(A753="Russia",J753=2050),0.54,IF(AND(A753="China",J753=2035),0.61,IF(AND(A753="China",J753=2050),0.49,IF(AND(A753="India",J753=2035),0.6,IF(AND(A753="India",J753=2050),0.49,IF(AND(A753="Middle East",J753=2035),0.6,IF(AND(A753="Middle East",J753=2050),0.5,IF(AND(A753="Africa",J753=2035),0.61,IF(AND(A753="Africa",J753=2050),0.5,IF(AND(A753="Brazil",J753=2035),0.64,IF(AND(A753="Brazil",J753=2050),0.54,""))))))))))))))))))</f>
        <v>*0.54</v>
      </c>
      <c r="P753" s="41" t="s">
        <v>800</v>
      </c>
      <c r="Q753" s="52" t="s">
        <v>35</v>
      </c>
      <c r="R753" s="41" t="n">
        <v>2035</v>
      </c>
      <c r="S753" s="53" t="str">
        <f aca="false">"*"&amp;IF(AND(A753="EU",R753=2035),0.62,IF(AND(A753="EU",R753=2050),0.51,IF(AND(A753="USA",R753=2035),0.62,IF(AND(A753="USA",R753=2050),0.5,IF(AND(A753="Japan",R753=2035),0.65,IF(AND(A753="Japan",R753=2050),0.55,IF(AND(A753="Russia",R753=2035),0.63,IF(AND(A753="Russia",R753=2050),0.52,IF(AND(A753="China",R753=2035),0.59,IF(AND(A753="China",R753=2050),0.47,IF(AND(A753="India",R753=2035),0.58,IF(AND(A753="India",R753=2050),0.47,IF(AND(A753="Middle East",R753=2035),0.59,IF(AND(A753="Middle East",R753=2050),0.47,IF(AND(A753="Africa",R753=2035),0.58,IF(AND(A753="Africa",R753=2050),0.47,IF(AND(A753="Brazil",R753=2035),0.64,IF(AND(A753="Brazil",R753=2050),0.53,""))))))))))))))))))</f>
        <v>*0.62</v>
      </c>
      <c r="U753" s="41" t="s">
        <v>800</v>
      </c>
      <c r="V753" s="52" t="s">
        <v>35</v>
      </c>
      <c r="W753" s="41" t="n">
        <v>2050</v>
      </c>
      <c r="X753" s="53" t="str">
        <f aca="false">"*"&amp;IF(AND(A753="EU",W753=2035),0.62,IF(AND(A753="EU",W753=2050),0.51,IF(AND(A753="USA",W753=2035),0.62,IF(AND(A753="USA",W753=2050),0.5,IF(AND(A753="Japan",W753=2035),0.65,IF(AND(A753="Japan",W753=2050),0.55,IF(AND(A753="Russia",W753=2035),0.63,IF(AND(A753="Russia",W753=2050),0.52,IF(AND(A753="China",W753=2035),0.59,IF(AND(A753="China",W753=2050),0.47,IF(AND(A753="India",W753=2035),0.58,IF(AND(A753="India",W753=2050),0.47,IF(AND(A753="Middle East",W753=2035),0.59,IF(AND(A753="Middle East",W753=2050),0.47,IF(AND(A753="Africa",W753=2035),0.58,IF(AND(A753="Africa",W753=2050),0.47,IF(AND(A753="Brazil",W753=2035),0.64,IF(AND(A753="Brazil",W753=2050),0.53,""))))))))))))))))))</f>
        <v>*0.5</v>
      </c>
      <c r="AC753" s="0" t="s">
        <v>800</v>
      </c>
      <c r="AD753" s="50" t="s">
        <v>35</v>
      </c>
      <c r="AE753" s="0" t="n">
        <v>2035</v>
      </c>
      <c r="AF753" s="51" t="str">
        <f aca="false">"*"&amp;IF(AND(A753="EU",AE753=2035),0.58,IF(AND(A753="EU",AE753=2050),0.49,IF(AND(A753="USA",AE753=2035),0.56,IF(AND(A753="USA",AE753=2050),0.45,IF(AND(A753="Japan",AE753=2035),0.62,IF(AND(A753="Japan",AE753=2050),0.51,IF(AND(A753="Russia",AE753=2035),0.55,IF(AND(A753="Russia",AE753=2050),0.41,IF(AND(A753="China",AE753=2035),0.54,IF(AND(A753="China",AE753=2050),0.44,IF(AND(A753="India",AE753=2035),0.55,IF(AND(A753="India",AE753=2050),0.42,IF(AND(A753="Middle East",AE753=2035),0.53,IF(AND(A753="Middle East",AE753=2050),0.41,IF(AND(A753="Africa",AE753=2035),0.53,IF(AND(A753="Africa",AE753=2050),0.41,IF(AND(A753="Brazil",AE753=2035),0.6,IF(AND(A753="Brazil",AE753=2050),0.5,""))))))))))))))))))</f>
        <v>*0.56</v>
      </c>
      <c r="AG753" s="51" t="str">
        <f aca="false">AG752</f>
        <v>REZoning_Sol-Win</v>
      </c>
      <c r="AI753" s="0" t="s">
        <v>800</v>
      </c>
      <c r="AJ753" s="50" t="s">
        <v>35</v>
      </c>
      <c r="AK753" s="0" t="n">
        <v>2050</v>
      </c>
      <c r="AL753" s="51" t="str">
        <f aca="false">"*"&amp;IF(AND(A753="EU",AK753=2035),0.58,IF(AND(A753="EU",AK753=2050),0.49,IF(AND(A753="USA",AK753=2035),0.56,IF(AND(A753="USA",AK753=2050),0.45,IF(AND(A753="Japan",AK753=2035),0.62,IF(AND(A753="Japan",AK753=2050),0.51,IF(AND(A753="Russia",AK753=2035),0.55,IF(AND(A753="Russia",AK753=2050),0.41,IF(AND(A753="China",AK753=2035),0.54,IF(AND(A753="China",AK753=2050),0.44,IF(AND(A753="India",AK753=2035),0.55,IF(AND(A753="India",AK753=2050),0.42,IF(AND(A753="Middle East",AK753=2035),0.53,IF(AND(A753="Middle East",AK753=2050),0.41,IF(AND(A753="Africa",AK753=2035),0.53,IF(AND(A753="Africa",AK753=2050),0.41,IF(AND(A753="Brazil",AK753=2035),0.6,IF(AND(A753="Brazil",AK753=2050),0.5,""))))))))))))))))))</f>
        <v>*0.45</v>
      </c>
      <c r="AM753" s="51" t="str">
        <f aca="false">AM752</f>
        <v>REZoning_Sol-Win</v>
      </c>
      <c r="AP753" s="0" t="s">
        <v>800</v>
      </c>
      <c r="AQ753" s="0" t="s">
        <v>35</v>
      </c>
      <c r="AR753" s="0" t="n">
        <v>2100</v>
      </c>
      <c r="AS753" s="0" t="s">
        <v>78</v>
      </c>
      <c r="AT753" s="0" t="s">
        <v>36</v>
      </c>
    </row>
    <row r="754" customFormat="false" ht="28.5" hidden="false" customHeight="true" outlineLevel="0" collapsed="false">
      <c r="A754" s="3" t="s">
        <v>76</v>
      </c>
      <c r="C754" s="0" t="s">
        <v>801</v>
      </c>
      <c r="D754" s="50" t="s">
        <v>35</v>
      </c>
      <c r="E754" s="0" t="n">
        <v>2035</v>
      </c>
      <c r="F754" s="51" t="str">
        <f aca="false">"*"&amp;IF(AND(A754="EU",E754=2035),0.63,IF(AND(A754="EU",E754=2050),0.54,IF(AND(A754="USA",E754=2035),0.64,IF(AND(A754="USA",E754=2050),0.54,IF(AND(A754="Japan",E754=2035),0.68,IF(AND(A754="Japan",E754=2050),0.58,IF(AND(A754="Russia",E754=2035),0.65,IF(AND(A754="Russia",E754=2050),0.54,IF(AND(A754="China",E754=2035),0.61,IF(AND(A754="China",E754=2050),0.49,IF(AND(A754="India",E754=2035),0.6,IF(AND(A754="India",E754=2050),0.49,IF(AND(A754="Middle East",E754=2035),0.6,IF(AND(A754="Middle East",E754=2050),0.5,IF(AND(A754="Africa",E754=2035),0.61,IF(AND(A754="Africa",E754=2050),0.5,IF(AND(A754="Brazil",E754=2035),0.64,IF(AND(A754="Brazil",E754=2050),0.54,""))))))))))))))))))</f>
        <v>*0.64</v>
      </c>
      <c r="H754" s="0" t="s">
        <v>801</v>
      </c>
      <c r="I754" s="50" t="s">
        <v>35</v>
      </c>
      <c r="J754" s="0" t="n">
        <v>2050</v>
      </c>
      <c r="K754" s="48" t="str">
        <f aca="false">"*"&amp;IF(AND(A754="EU",J754=2035),0.63,IF(AND(A754="EU",J754=2050),0.54,IF(AND(A754="USA",J754=2035),0.64,IF(AND(A754="USA",J754=2050),0.54,IF(AND(A754="Japan",J754=2035),0.68,IF(AND(A754="Japan",J754=2050),0.58,IF(AND(A754="Russia",J754=2035),0.65,IF(AND(A754="Russia",J754=2050),0.54,IF(AND(A754="China",J754=2035),0.61,IF(AND(A754="China",J754=2050),0.49,IF(AND(A754="India",J754=2035),0.6,IF(AND(A754="India",J754=2050),0.49,IF(AND(A754="Middle East",J754=2035),0.6,IF(AND(A754="Middle East",J754=2050),0.5,IF(AND(A754="Africa",J754=2035),0.61,IF(AND(A754="Africa",J754=2050),0.5,IF(AND(A754="Brazil",J754=2035),0.64,IF(AND(A754="Brazil",J754=2050),0.54,""))))))))))))))))))</f>
        <v>*0.54</v>
      </c>
      <c r="P754" s="41" t="s">
        <v>801</v>
      </c>
      <c r="Q754" s="52" t="s">
        <v>35</v>
      </c>
      <c r="R754" s="41" t="n">
        <v>2035</v>
      </c>
      <c r="S754" s="53" t="str">
        <f aca="false">"*"&amp;IF(AND(A754="EU",R754=2035),0.62,IF(AND(A754="EU",R754=2050),0.51,IF(AND(A754="USA",R754=2035),0.62,IF(AND(A754="USA",R754=2050),0.5,IF(AND(A754="Japan",R754=2035),0.65,IF(AND(A754="Japan",R754=2050),0.55,IF(AND(A754="Russia",R754=2035),0.63,IF(AND(A754="Russia",R754=2050),0.52,IF(AND(A754="China",R754=2035),0.59,IF(AND(A754="China",R754=2050),0.47,IF(AND(A754="India",R754=2035),0.58,IF(AND(A754="India",R754=2050),0.47,IF(AND(A754="Middle East",R754=2035),0.59,IF(AND(A754="Middle East",R754=2050),0.47,IF(AND(A754="Africa",R754=2035),0.58,IF(AND(A754="Africa",R754=2050),0.47,IF(AND(A754="Brazil",R754=2035),0.64,IF(AND(A754="Brazil",R754=2050),0.53,""))))))))))))))))))</f>
        <v>*0.62</v>
      </c>
      <c r="U754" s="41" t="s">
        <v>801</v>
      </c>
      <c r="V754" s="52" t="s">
        <v>35</v>
      </c>
      <c r="W754" s="41" t="n">
        <v>2050</v>
      </c>
      <c r="X754" s="53" t="str">
        <f aca="false">"*"&amp;IF(AND(A754="EU",W754=2035),0.62,IF(AND(A754="EU",W754=2050),0.51,IF(AND(A754="USA",W754=2035),0.62,IF(AND(A754="USA",W754=2050),0.5,IF(AND(A754="Japan",W754=2035),0.65,IF(AND(A754="Japan",W754=2050),0.55,IF(AND(A754="Russia",W754=2035),0.63,IF(AND(A754="Russia",W754=2050),0.52,IF(AND(A754="China",W754=2035),0.59,IF(AND(A754="China",W754=2050),0.47,IF(AND(A754="India",W754=2035),0.58,IF(AND(A754="India",W754=2050),0.47,IF(AND(A754="Middle East",W754=2035),0.59,IF(AND(A754="Middle East",W754=2050),0.47,IF(AND(A754="Africa",W754=2035),0.58,IF(AND(A754="Africa",W754=2050),0.47,IF(AND(A754="Brazil",W754=2035),0.64,IF(AND(A754="Brazil",W754=2050),0.53,""))))))))))))))))))</f>
        <v>*0.5</v>
      </c>
      <c r="AC754" s="0" t="s">
        <v>801</v>
      </c>
      <c r="AD754" s="50" t="s">
        <v>35</v>
      </c>
      <c r="AE754" s="0" t="n">
        <v>2035</v>
      </c>
      <c r="AF754" s="51" t="str">
        <f aca="false">"*"&amp;IF(AND(A754="EU",AE754=2035),0.58,IF(AND(A754="EU",AE754=2050),0.49,IF(AND(A754="USA",AE754=2035),0.56,IF(AND(A754="USA",AE754=2050),0.45,IF(AND(A754="Japan",AE754=2035),0.62,IF(AND(A754="Japan",AE754=2050),0.51,IF(AND(A754="Russia",AE754=2035),0.55,IF(AND(A754="Russia",AE754=2050),0.41,IF(AND(A754="China",AE754=2035),0.54,IF(AND(A754="China",AE754=2050),0.44,IF(AND(A754="India",AE754=2035),0.55,IF(AND(A754="India",AE754=2050),0.42,IF(AND(A754="Middle East",AE754=2035),0.53,IF(AND(A754="Middle East",AE754=2050),0.41,IF(AND(A754="Africa",AE754=2035),0.53,IF(AND(A754="Africa",AE754=2050),0.41,IF(AND(A754="Brazil",AE754=2035),0.6,IF(AND(A754="Brazil",AE754=2050),0.5,""))))))))))))))))))</f>
        <v>*0.56</v>
      </c>
      <c r="AG754" s="51" t="str">
        <f aca="false">AG753</f>
        <v>REZoning_Sol-Win</v>
      </c>
      <c r="AI754" s="0" t="s">
        <v>801</v>
      </c>
      <c r="AJ754" s="50" t="s">
        <v>35</v>
      </c>
      <c r="AK754" s="0" t="n">
        <v>2050</v>
      </c>
      <c r="AL754" s="51" t="str">
        <f aca="false">"*"&amp;IF(AND(A754="EU",AK754=2035),0.58,IF(AND(A754="EU",AK754=2050),0.49,IF(AND(A754="USA",AK754=2035),0.56,IF(AND(A754="USA",AK754=2050),0.45,IF(AND(A754="Japan",AK754=2035),0.62,IF(AND(A754="Japan",AK754=2050),0.51,IF(AND(A754="Russia",AK754=2035),0.55,IF(AND(A754="Russia",AK754=2050),0.41,IF(AND(A754="China",AK754=2035),0.54,IF(AND(A754="China",AK754=2050),0.44,IF(AND(A754="India",AK754=2035),0.55,IF(AND(A754="India",AK754=2050),0.42,IF(AND(A754="Middle East",AK754=2035),0.53,IF(AND(A754="Middle East",AK754=2050),0.41,IF(AND(A754="Africa",AK754=2035),0.53,IF(AND(A754="Africa",AK754=2050),0.41,IF(AND(A754="Brazil",AK754=2035),0.6,IF(AND(A754="Brazil",AK754=2050),0.5,""))))))))))))))))))</f>
        <v>*0.45</v>
      </c>
      <c r="AM754" s="51" t="str">
        <f aca="false">AM753</f>
        <v>REZoning_Sol-Win</v>
      </c>
      <c r="AP754" s="0" t="s">
        <v>801</v>
      </c>
      <c r="AQ754" s="0" t="s">
        <v>35</v>
      </c>
      <c r="AR754" s="0" t="n">
        <v>2100</v>
      </c>
      <c r="AS754" s="0" t="s">
        <v>78</v>
      </c>
      <c r="AT754" s="0" t="s">
        <v>36</v>
      </c>
    </row>
    <row r="755" customFormat="false" ht="28.5" hidden="false" customHeight="true" outlineLevel="0" collapsed="false">
      <c r="A755" s="3" t="s">
        <v>76</v>
      </c>
      <c r="C755" s="0" t="s">
        <v>802</v>
      </c>
      <c r="D755" s="50" t="s">
        <v>35</v>
      </c>
      <c r="E755" s="0" t="n">
        <v>2035</v>
      </c>
      <c r="F755" s="51" t="str">
        <f aca="false">"*"&amp;IF(AND(A755="EU",E755=2035),0.63,IF(AND(A755="EU",E755=2050),0.54,IF(AND(A755="USA",E755=2035),0.64,IF(AND(A755="USA",E755=2050),0.54,IF(AND(A755="Japan",E755=2035),0.68,IF(AND(A755="Japan",E755=2050),0.58,IF(AND(A755="Russia",E755=2035),0.65,IF(AND(A755="Russia",E755=2050),0.54,IF(AND(A755="China",E755=2035),0.61,IF(AND(A755="China",E755=2050),0.49,IF(AND(A755="India",E755=2035),0.6,IF(AND(A755="India",E755=2050),0.49,IF(AND(A755="Middle East",E755=2035),0.6,IF(AND(A755="Middle East",E755=2050),0.5,IF(AND(A755="Africa",E755=2035),0.61,IF(AND(A755="Africa",E755=2050),0.5,IF(AND(A755="Brazil",E755=2035),0.64,IF(AND(A755="Brazil",E755=2050),0.54,""))))))))))))))))))</f>
        <v>*0.64</v>
      </c>
      <c r="H755" s="0" t="s">
        <v>802</v>
      </c>
      <c r="I755" s="50" t="s">
        <v>35</v>
      </c>
      <c r="J755" s="0" t="n">
        <v>2050</v>
      </c>
      <c r="K755" s="48" t="str">
        <f aca="false">"*"&amp;IF(AND(A755="EU",J755=2035),0.63,IF(AND(A755="EU",J755=2050),0.54,IF(AND(A755="USA",J755=2035),0.64,IF(AND(A755="USA",J755=2050),0.54,IF(AND(A755="Japan",J755=2035),0.68,IF(AND(A755="Japan",J755=2050),0.58,IF(AND(A755="Russia",J755=2035),0.65,IF(AND(A755="Russia",J755=2050),0.54,IF(AND(A755="China",J755=2035),0.61,IF(AND(A755="China",J755=2050),0.49,IF(AND(A755="India",J755=2035),0.6,IF(AND(A755="India",J755=2050),0.49,IF(AND(A755="Middle East",J755=2035),0.6,IF(AND(A755="Middle East",J755=2050),0.5,IF(AND(A755="Africa",J755=2035),0.61,IF(AND(A755="Africa",J755=2050),0.5,IF(AND(A755="Brazil",J755=2035),0.64,IF(AND(A755="Brazil",J755=2050),0.54,""))))))))))))))))))</f>
        <v>*0.54</v>
      </c>
      <c r="P755" s="41" t="s">
        <v>802</v>
      </c>
      <c r="Q755" s="52" t="s">
        <v>35</v>
      </c>
      <c r="R755" s="41" t="n">
        <v>2035</v>
      </c>
      <c r="S755" s="53" t="str">
        <f aca="false">"*"&amp;IF(AND(A755="EU",R755=2035),0.62,IF(AND(A755="EU",R755=2050),0.51,IF(AND(A755="USA",R755=2035),0.62,IF(AND(A755="USA",R755=2050),0.5,IF(AND(A755="Japan",R755=2035),0.65,IF(AND(A755="Japan",R755=2050),0.55,IF(AND(A755="Russia",R755=2035),0.63,IF(AND(A755="Russia",R755=2050),0.52,IF(AND(A755="China",R755=2035),0.59,IF(AND(A755="China",R755=2050),0.47,IF(AND(A755="India",R755=2035),0.58,IF(AND(A755="India",R755=2050),0.47,IF(AND(A755="Middle East",R755=2035),0.59,IF(AND(A755="Middle East",R755=2050),0.47,IF(AND(A755="Africa",R755=2035),0.58,IF(AND(A755="Africa",R755=2050),0.47,IF(AND(A755="Brazil",R755=2035),0.64,IF(AND(A755="Brazil",R755=2050),0.53,""))))))))))))))))))</f>
        <v>*0.62</v>
      </c>
      <c r="U755" s="41" t="s">
        <v>802</v>
      </c>
      <c r="V755" s="52" t="s">
        <v>35</v>
      </c>
      <c r="W755" s="41" t="n">
        <v>2050</v>
      </c>
      <c r="X755" s="53" t="str">
        <f aca="false">"*"&amp;IF(AND(A755="EU",W755=2035),0.62,IF(AND(A755="EU",W755=2050),0.51,IF(AND(A755="USA",W755=2035),0.62,IF(AND(A755="USA",W755=2050),0.5,IF(AND(A755="Japan",W755=2035),0.65,IF(AND(A755="Japan",W755=2050),0.55,IF(AND(A755="Russia",W755=2035),0.63,IF(AND(A755="Russia",W755=2050),0.52,IF(AND(A755="China",W755=2035),0.59,IF(AND(A755="China",W755=2050),0.47,IF(AND(A755="India",W755=2035),0.58,IF(AND(A755="India",W755=2050),0.47,IF(AND(A755="Middle East",W755=2035),0.59,IF(AND(A755="Middle East",W755=2050),0.47,IF(AND(A755="Africa",W755=2035),0.58,IF(AND(A755="Africa",W755=2050),0.47,IF(AND(A755="Brazil",W755=2035),0.64,IF(AND(A755="Brazil",W755=2050),0.53,""))))))))))))))))))</f>
        <v>*0.5</v>
      </c>
      <c r="AC755" s="0" t="s">
        <v>802</v>
      </c>
      <c r="AD755" s="50" t="s">
        <v>35</v>
      </c>
      <c r="AE755" s="0" t="n">
        <v>2035</v>
      </c>
      <c r="AF755" s="51" t="str">
        <f aca="false">"*"&amp;IF(AND(A755="EU",AE755=2035),0.58,IF(AND(A755="EU",AE755=2050),0.49,IF(AND(A755="USA",AE755=2035),0.56,IF(AND(A755="USA",AE755=2050),0.45,IF(AND(A755="Japan",AE755=2035),0.62,IF(AND(A755="Japan",AE755=2050),0.51,IF(AND(A755="Russia",AE755=2035),0.55,IF(AND(A755="Russia",AE755=2050),0.41,IF(AND(A755="China",AE755=2035),0.54,IF(AND(A755="China",AE755=2050),0.44,IF(AND(A755="India",AE755=2035),0.55,IF(AND(A755="India",AE755=2050),0.42,IF(AND(A755="Middle East",AE755=2035),0.53,IF(AND(A755="Middle East",AE755=2050),0.41,IF(AND(A755="Africa",AE755=2035),0.53,IF(AND(A755="Africa",AE755=2050),0.41,IF(AND(A755="Brazil",AE755=2035),0.6,IF(AND(A755="Brazil",AE755=2050),0.5,""))))))))))))))))))</f>
        <v>*0.56</v>
      </c>
      <c r="AG755" s="51" t="str">
        <f aca="false">AG754</f>
        <v>REZoning_Sol-Win</v>
      </c>
      <c r="AI755" s="0" t="s">
        <v>802</v>
      </c>
      <c r="AJ755" s="50" t="s">
        <v>35</v>
      </c>
      <c r="AK755" s="0" t="n">
        <v>2050</v>
      </c>
      <c r="AL755" s="51" t="str">
        <f aca="false">"*"&amp;IF(AND(A755="EU",AK755=2035),0.58,IF(AND(A755="EU",AK755=2050),0.49,IF(AND(A755="USA",AK755=2035),0.56,IF(AND(A755="USA",AK755=2050),0.45,IF(AND(A755="Japan",AK755=2035),0.62,IF(AND(A755="Japan",AK755=2050),0.51,IF(AND(A755="Russia",AK755=2035),0.55,IF(AND(A755="Russia",AK755=2050),0.41,IF(AND(A755="China",AK755=2035),0.54,IF(AND(A755="China",AK755=2050),0.44,IF(AND(A755="India",AK755=2035),0.55,IF(AND(A755="India",AK755=2050),0.42,IF(AND(A755="Middle East",AK755=2035),0.53,IF(AND(A755="Middle East",AK755=2050),0.41,IF(AND(A755="Africa",AK755=2035),0.53,IF(AND(A755="Africa",AK755=2050),0.41,IF(AND(A755="Brazil",AK755=2035),0.6,IF(AND(A755="Brazil",AK755=2050),0.5,""))))))))))))))))))</f>
        <v>*0.45</v>
      </c>
      <c r="AM755" s="51" t="str">
        <f aca="false">AM754</f>
        <v>REZoning_Sol-Win</v>
      </c>
      <c r="AP755" s="0" t="s">
        <v>802</v>
      </c>
      <c r="AQ755" s="0" t="s">
        <v>35</v>
      </c>
      <c r="AR755" s="0" t="n">
        <v>2100</v>
      </c>
      <c r="AS755" s="0" t="s">
        <v>78</v>
      </c>
      <c r="AT755" s="0" t="s">
        <v>36</v>
      </c>
    </row>
    <row r="756" customFormat="false" ht="28.5" hidden="false" customHeight="true" outlineLevel="0" collapsed="false">
      <c r="A756" s="3" t="s">
        <v>76</v>
      </c>
      <c r="C756" s="0" t="s">
        <v>803</v>
      </c>
      <c r="D756" s="50" t="s">
        <v>35</v>
      </c>
      <c r="E756" s="0" t="n">
        <v>2035</v>
      </c>
      <c r="F756" s="51" t="str">
        <f aca="false">"*"&amp;IF(AND(A756="EU",E756=2035),0.63,IF(AND(A756="EU",E756=2050),0.54,IF(AND(A756="USA",E756=2035),0.64,IF(AND(A756="USA",E756=2050),0.54,IF(AND(A756="Japan",E756=2035),0.68,IF(AND(A756="Japan",E756=2050),0.58,IF(AND(A756="Russia",E756=2035),0.65,IF(AND(A756="Russia",E756=2050),0.54,IF(AND(A756="China",E756=2035),0.61,IF(AND(A756="China",E756=2050),0.49,IF(AND(A756="India",E756=2035),0.6,IF(AND(A756="India",E756=2050),0.49,IF(AND(A756="Middle East",E756=2035),0.6,IF(AND(A756="Middle East",E756=2050),0.5,IF(AND(A756="Africa",E756=2035),0.61,IF(AND(A756="Africa",E756=2050),0.5,IF(AND(A756="Brazil",E756=2035),0.64,IF(AND(A756="Brazil",E756=2050),0.54,""))))))))))))))))))</f>
        <v>*0.64</v>
      </c>
      <c r="H756" s="0" t="s">
        <v>803</v>
      </c>
      <c r="I756" s="50" t="s">
        <v>35</v>
      </c>
      <c r="J756" s="0" t="n">
        <v>2050</v>
      </c>
      <c r="K756" s="48" t="str">
        <f aca="false">"*"&amp;IF(AND(A756="EU",J756=2035),0.63,IF(AND(A756="EU",J756=2050),0.54,IF(AND(A756="USA",J756=2035),0.64,IF(AND(A756="USA",J756=2050),0.54,IF(AND(A756="Japan",J756=2035),0.68,IF(AND(A756="Japan",J756=2050),0.58,IF(AND(A756="Russia",J756=2035),0.65,IF(AND(A756="Russia",J756=2050),0.54,IF(AND(A756="China",J756=2035),0.61,IF(AND(A756="China",J756=2050),0.49,IF(AND(A756="India",J756=2035),0.6,IF(AND(A756="India",J756=2050),0.49,IF(AND(A756="Middle East",J756=2035),0.6,IF(AND(A756="Middle East",J756=2050),0.5,IF(AND(A756="Africa",J756=2035),0.61,IF(AND(A756="Africa",J756=2050),0.5,IF(AND(A756="Brazil",J756=2035),0.64,IF(AND(A756="Brazil",J756=2050),0.54,""))))))))))))))))))</f>
        <v>*0.54</v>
      </c>
      <c r="P756" s="41" t="s">
        <v>803</v>
      </c>
      <c r="Q756" s="52" t="s">
        <v>35</v>
      </c>
      <c r="R756" s="41" t="n">
        <v>2035</v>
      </c>
      <c r="S756" s="53" t="str">
        <f aca="false">"*"&amp;IF(AND(A756="EU",R756=2035),0.62,IF(AND(A756="EU",R756=2050),0.51,IF(AND(A756="USA",R756=2035),0.62,IF(AND(A756="USA",R756=2050),0.5,IF(AND(A756="Japan",R756=2035),0.65,IF(AND(A756="Japan",R756=2050),0.55,IF(AND(A756="Russia",R756=2035),0.63,IF(AND(A756="Russia",R756=2050),0.52,IF(AND(A756="China",R756=2035),0.59,IF(AND(A756="China",R756=2050),0.47,IF(AND(A756="India",R756=2035),0.58,IF(AND(A756="India",R756=2050),0.47,IF(AND(A756="Middle East",R756=2035),0.59,IF(AND(A756="Middle East",R756=2050),0.47,IF(AND(A756="Africa",R756=2035),0.58,IF(AND(A756="Africa",R756=2050),0.47,IF(AND(A756="Brazil",R756=2035),0.64,IF(AND(A756="Brazil",R756=2050),0.53,""))))))))))))))))))</f>
        <v>*0.62</v>
      </c>
      <c r="U756" s="41" t="s">
        <v>803</v>
      </c>
      <c r="V756" s="52" t="s">
        <v>35</v>
      </c>
      <c r="W756" s="41" t="n">
        <v>2050</v>
      </c>
      <c r="X756" s="53" t="str">
        <f aca="false">"*"&amp;IF(AND(A756="EU",W756=2035),0.62,IF(AND(A756="EU",W756=2050),0.51,IF(AND(A756="USA",W756=2035),0.62,IF(AND(A756="USA",W756=2050),0.5,IF(AND(A756="Japan",W756=2035),0.65,IF(AND(A756="Japan",W756=2050),0.55,IF(AND(A756="Russia",W756=2035),0.63,IF(AND(A756="Russia",W756=2050),0.52,IF(AND(A756="China",W756=2035),0.59,IF(AND(A756="China",W756=2050),0.47,IF(AND(A756="India",W756=2035),0.58,IF(AND(A756="India",W756=2050),0.47,IF(AND(A756="Middle East",W756=2035),0.59,IF(AND(A756="Middle East",W756=2050),0.47,IF(AND(A756="Africa",W756=2035),0.58,IF(AND(A756="Africa",W756=2050),0.47,IF(AND(A756="Brazil",W756=2035),0.64,IF(AND(A756="Brazil",W756=2050),0.53,""))))))))))))))))))</f>
        <v>*0.5</v>
      </c>
      <c r="AC756" s="0" t="s">
        <v>803</v>
      </c>
      <c r="AD756" s="50" t="s">
        <v>35</v>
      </c>
      <c r="AE756" s="0" t="n">
        <v>2035</v>
      </c>
      <c r="AF756" s="51" t="str">
        <f aca="false">"*"&amp;IF(AND(A756="EU",AE756=2035),0.58,IF(AND(A756="EU",AE756=2050),0.49,IF(AND(A756="USA",AE756=2035),0.56,IF(AND(A756="USA",AE756=2050),0.45,IF(AND(A756="Japan",AE756=2035),0.62,IF(AND(A756="Japan",AE756=2050),0.51,IF(AND(A756="Russia",AE756=2035),0.55,IF(AND(A756="Russia",AE756=2050),0.41,IF(AND(A756="China",AE756=2035),0.54,IF(AND(A756="China",AE756=2050),0.44,IF(AND(A756="India",AE756=2035),0.55,IF(AND(A756="India",AE756=2050),0.42,IF(AND(A756="Middle East",AE756=2035),0.53,IF(AND(A756="Middle East",AE756=2050),0.41,IF(AND(A756="Africa",AE756=2035),0.53,IF(AND(A756="Africa",AE756=2050),0.41,IF(AND(A756="Brazil",AE756=2035),0.6,IF(AND(A756="Brazil",AE756=2050),0.5,""))))))))))))))))))</f>
        <v>*0.56</v>
      </c>
      <c r="AG756" s="51" t="str">
        <f aca="false">AG755</f>
        <v>REZoning_Sol-Win</v>
      </c>
      <c r="AI756" s="0" t="s">
        <v>803</v>
      </c>
      <c r="AJ756" s="50" t="s">
        <v>35</v>
      </c>
      <c r="AK756" s="0" t="n">
        <v>2050</v>
      </c>
      <c r="AL756" s="51" t="str">
        <f aca="false">"*"&amp;IF(AND(A756="EU",AK756=2035),0.58,IF(AND(A756="EU",AK756=2050),0.49,IF(AND(A756="USA",AK756=2035),0.56,IF(AND(A756="USA",AK756=2050),0.45,IF(AND(A756="Japan",AK756=2035),0.62,IF(AND(A756="Japan",AK756=2050),0.51,IF(AND(A756="Russia",AK756=2035),0.55,IF(AND(A756="Russia",AK756=2050),0.41,IF(AND(A756="China",AK756=2035),0.54,IF(AND(A756="China",AK756=2050),0.44,IF(AND(A756="India",AK756=2035),0.55,IF(AND(A756="India",AK756=2050),0.42,IF(AND(A756="Middle East",AK756=2035),0.53,IF(AND(A756="Middle East",AK756=2050),0.41,IF(AND(A756="Africa",AK756=2035),0.53,IF(AND(A756="Africa",AK756=2050),0.41,IF(AND(A756="Brazil",AK756=2035),0.6,IF(AND(A756="Brazil",AK756=2050),0.5,""))))))))))))))))))</f>
        <v>*0.45</v>
      </c>
      <c r="AM756" s="51" t="str">
        <f aca="false">AM755</f>
        <v>REZoning_Sol-Win</v>
      </c>
      <c r="AP756" s="0" t="s">
        <v>803</v>
      </c>
      <c r="AQ756" s="0" t="s">
        <v>35</v>
      </c>
      <c r="AR756" s="0" t="n">
        <v>2100</v>
      </c>
      <c r="AS756" s="0" t="s">
        <v>78</v>
      </c>
      <c r="AT756" s="0" t="s">
        <v>36</v>
      </c>
    </row>
    <row r="757" customFormat="false" ht="28.5" hidden="false" customHeight="true" outlineLevel="0" collapsed="false">
      <c r="A757" s="3" t="s">
        <v>76</v>
      </c>
      <c r="C757" s="0" t="s">
        <v>804</v>
      </c>
      <c r="D757" s="50" t="s">
        <v>35</v>
      </c>
      <c r="E757" s="0" t="n">
        <v>2035</v>
      </c>
      <c r="F757" s="51" t="str">
        <f aca="false">"*"&amp;IF(AND(A757="EU",E757=2035),0.63,IF(AND(A757="EU",E757=2050),0.54,IF(AND(A757="USA",E757=2035),0.64,IF(AND(A757="USA",E757=2050),0.54,IF(AND(A757="Japan",E757=2035),0.68,IF(AND(A757="Japan",E757=2050),0.58,IF(AND(A757="Russia",E757=2035),0.65,IF(AND(A757="Russia",E757=2050),0.54,IF(AND(A757="China",E757=2035),0.61,IF(AND(A757="China",E757=2050),0.49,IF(AND(A757="India",E757=2035),0.6,IF(AND(A757="India",E757=2050),0.49,IF(AND(A757="Middle East",E757=2035),0.6,IF(AND(A757="Middle East",E757=2050),0.5,IF(AND(A757="Africa",E757=2035),0.61,IF(AND(A757="Africa",E757=2050),0.5,IF(AND(A757="Brazil",E757=2035),0.64,IF(AND(A757="Brazil",E757=2050),0.54,""))))))))))))))))))</f>
        <v>*0.64</v>
      </c>
      <c r="H757" s="0" t="s">
        <v>804</v>
      </c>
      <c r="I757" s="50" t="s">
        <v>35</v>
      </c>
      <c r="J757" s="0" t="n">
        <v>2050</v>
      </c>
      <c r="K757" s="48" t="str">
        <f aca="false">"*"&amp;IF(AND(A757="EU",J757=2035),0.63,IF(AND(A757="EU",J757=2050),0.54,IF(AND(A757="USA",J757=2035),0.64,IF(AND(A757="USA",J757=2050),0.54,IF(AND(A757="Japan",J757=2035),0.68,IF(AND(A757="Japan",J757=2050),0.58,IF(AND(A757="Russia",J757=2035),0.65,IF(AND(A757="Russia",J757=2050),0.54,IF(AND(A757="China",J757=2035),0.61,IF(AND(A757="China",J757=2050),0.49,IF(AND(A757="India",J757=2035),0.6,IF(AND(A757="India",J757=2050),0.49,IF(AND(A757="Middle East",J757=2035),0.6,IF(AND(A757="Middle East",J757=2050),0.5,IF(AND(A757="Africa",J757=2035),0.61,IF(AND(A757="Africa",J757=2050),0.5,IF(AND(A757="Brazil",J757=2035),0.64,IF(AND(A757="Brazil",J757=2050),0.54,""))))))))))))))))))</f>
        <v>*0.54</v>
      </c>
      <c r="P757" s="41" t="s">
        <v>804</v>
      </c>
      <c r="Q757" s="52" t="s">
        <v>35</v>
      </c>
      <c r="R757" s="41" t="n">
        <v>2035</v>
      </c>
      <c r="S757" s="53" t="str">
        <f aca="false">"*"&amp;IF(AND(A757="EU",R757=2035),0.62,IF(AND(A757="EU",R757=2050),0.51,IF(AND(A757="USA",R757=2035),0.62,IF(AND(A757="USA",R757=2050),0.5,IF(AND(A757="Japan",R757=2035),0.65,IF(AND(A757="Japan",R757=2050),0.55,IF(AND(A757="Russia",R757=2035),0.63,IF(AND(A757="Russia",R757=2050),0.52,IF(AND(A757="China",R757=2035),0.59,IF(AND(A757="China",R757=2050),0.47,IF(AND(A757="India",R757=2035),0.58,IF(AND(A757="India",R757=2050),0.47,IF(AND(A757="Middle East",R757=2035),0.59,IF(AND(A757="Middle East",R757=2050),0.47,IF(AND(A757="Africa",R757=2035),0.58,IF(AND(A757="Africa",R757=2050),0.47,IF(AND(A757="Brazil",R757=2035),0.64,IF(AND(A757="Brazil",R757=2050),0.53,""))))))))))))))))))</f>
        <v>*0.62</v>
      </c>
      <c r="U757" s="41" t="s">
        <v>804</v>
      </c>
      <c r="V757" s="52" t="s">
        <v>35</v>
      </c>
      <c r="W757" s="41" t="n">
        <v>2050</v>
      </c>
      <c r="X757" s="53" t="str">
        <f aca="false">"*"&amp;IF(AND(A757="EU",W757=2035),0.62,IF(AND(A757="EU",W757=2050),0.51,IF(AND(A757="USA",W757=2035),0.62,IF(AND(A757="USA",W757=2050),0.5,IF(AND(A757="Japan",W757=2035),0.65,IF(AND(A757="Japan",W757=2050),0.55,IF(AND(A757="Russia",W757=2035),0.63,IF(AND(A757="Russia",W757=2050),0.52,IF(AND(A757="China",W757=2035),0.59,IF(AND(A757="China",W757=2050),0.47,IF(AND(A757="India",W757=2035),0.58,IF(AND(A757="India",W757=2050),0.47,IF(AND(A757="Middle East",W757=2035),0.59,IF(AND(A757="Middle East",W757=2050),0.47,IF(AND(A757="Africa",W757=2035),0.58,IF(AND(A757="Africa",W757=2050),0.47,IF(AND(A757="Brazil",W757=2035),0.64,IF(AND(A757="Brazil",W757=2050),0.53,""))))))))))))))))))</f>
        <v>*0.5</v>
      </c>
      <c r="AC757" s="0" t="s">
        <v>804</v>
      </c>
      <c r="AD757" s="50" t="s">
        <v>35</v>
      </c>
      <c r="AE757" s="0" t="n">
        <v>2035</v>
      </c>
      <c r="AF757" s="51" t="str">
        <f aca="false">"*"&amp;IF(AND(A757="EU",AE757=2035),0.58,IF(AND(A757="EU",AE757=2050),0.49,IF(AND(A757="USA",AE757=2035),0.56,IF(AND(A757="USA",AE757=2050),0.45,IF(AND(A757="Japan",AE757=2035),0.62,IF(AND(A757="Japan",AE757=2050),0.51,IF(AND(A757="Russia",AE757=2035),0.55,IF(AND(A757="Russia",AE757=2050),0.41,IF(AND(A757="China",AE757=2035),0.54,IF(AND(A757="China",AE757=2050),0.44,IF(AND(A757="India",AE757=2035),0.55,IF(AND(A757="India",AE757=2050),0.42,IF(AND(A757="Middle East",AE757=2035),0.53,IF(AND(A757="Middle East",AE757=2050),0.41,IF(AND(A757="Africa",AE757=2035),0.53,IF(AND(A757="Africa",AE757=2050),0.41,IF(AND(A757="Brazil",AE757=2035),0.6,IF(AND(A757="Brazil",AE757=2050),0.5,""))))))))))))))))))</f>
        <v>*0.56</v>
      </c>
      <c r="AG757" s="51" t="str">
        <f aca="false">AG756</f>
        <v>REZoning_Sol-Win</v>
      </c>
      <c r="AI757" s="0" t="s">
        <v>804</v>
      </c>
      <c r="AJ757" s="50" t="s">
        <v>35</v>
      </c>
      <c r="AK757" s="0" t="n">
        <v>2050</v>
      </c>
      <c r="AL757" s="51" t="str">
        <f aca="false">"*"&amp;IF(AND(A757="EU",AK757=2035),0.58,IF(AND(A757="EU",AK757=2050),0.49,IF(AND(A757="USA",AK757=2035),0.56,IF(AND(A757="USA",AK757=2050),0.45,IF(AND(A757="Japan",AK757=2035),0.62,IF(AND(A757="Japan",AK757=2050),0.51,IF(AND(A757="Russia",AK757=2035),0.55,IF(AND(A757="Russia",AK757=2050),0.41,IF(AND(A757="China",AK757=2035),0.54,IF(AND(A757="China",AK757=2050),0.44,IF(AND(A757="India",AK757=2035),0.55,IF(AND(A757="India",AK757=2050),0.42,IF(AND(A757="Middle East",AK757=2035),0.53,IF(AND(A757="Middle East",AK757=2050),0.41,IF(AND(A757="Africa",AK757=2035),0.53,IF(AND(A757="Africa",AK757=2050),0.41,IF(AND(A757="Brazil",AK757=2035),0.6,IF(AND(A757="Brazil",AK757=2050),0.5,""))))))))))))))))))</f>
        <v>*0.45</v>
      </c>
      <c r="AM757" s="51" t="str">
        <f aca="false">AM756</f>
        <v>REZoning_Sol-Win</v>
      </c>
      <c r="AP757" s="0" t="s">
        <v>804</v>
      </c>
      <c r="AQ757" s="0" t="s">
        <v>35</v>
      </c>
      <c r="AR757" s="0" t="n">
        <v>2100</v>
      </c>
      <c r="AS757" s="0" t="s">
        <v>78</v>
      </c>
      <c r="AT757" s="0" t="s">
        <v>36</v>
      </c>
    </row>
    <row r="758" customFormat="false" ht="28.5" hidden="false" customHeight="true" outlineLevel="0" collapsed="false">
      <c r="A758" s="3" t="s">
        <v>76</v>
      </c>
      <c r="C758" s="0" t="s">
        <v>805</v>
      </c>
      <c r="D758" s="50" t="s">
        <v>35</v>
      </c>
      <c r="E758" s="0" t="n">
        <v>2035</v>
      </c>
      <c r="F758" s="51" t="str">
        <f aca="false">"*"&amp;IF(AND(A758="EU",E758=2035),0.63,IF(AND(A758="EU",E758=2050),0.54,IF(AND(A758="USA",E758=2035),0.64,IF(AND(A758="USA",E758=2050),0.54,IF(AND(A758="Japan",E758=2035),0.68,IF(AND(A758="Japan",E758=2050),0.58,IF(AND(A758="Russia",E758=2035),0.65,IF(AND(A758="Russia",E758=2050),0.54,IF(AND(A758="China",E758=2035),0.61,IF(AND(A758="China",E758=2050),0.49,IF(AND(A758="India",E758=2035),0.6,IF(AND(A758="India",E758=2050),0.49,IF(AND(A758="Middle East",E758=2035),0.6,IF(AND(A758="Middle East",E758=2050),0.5,IF(AND(A758="Africa",E758=2035),0.61,IF(AND(A758="Africa",E758=2050),0.5,IF(AND(A758="Brazil",E758=2035),0.64,IF(AND(A758="Brazil",E758=2050),0.54,""))))))))))))))))))</f>
        <v>*0.64</v>
      </c>
      <c r="H758" s="0" t="s">
        <v>805</v>
      </c>
      <c r="I758" s="50" t="s">
        <v>35</v>
      </c>
      <c r="J758" s="0" t="n">
        <v>2050</v>
      </c>
      <c r="K758" s="48" t="str">
        <f aca="false">"*"&amp;IF(AND(A758="EU",J758=2035),0.63,IF(AND(A758="EU",J758=2050),0.54,IF(AND(A758="USA",J758=2035),0.64,IF(AND(A758="USA",J758=2050),0.54,IF(AND(A758="Japan",J758=2035),0.68,IF(AND(A758="Japan",J758=2050),0.58,IF(AND(A758="Russia",J758=2035),0.65,IF(AND(A758="Russia",J758=2050),0.54,IF(AND(A758="China",J758=2035),0.61,IF(AND(A758="China",J758=2050),0.49,IF(AND(A758="India",J758=2035),0.6,IF(AND(A758="India",J758=2050),0.49,IF(AND(A758="Middle East",J758=2035),0.6,IF(AND(A758="Middle East",J758=2050),0.5,IF(AND(A758="Africa",J758=2035),0.61,IF(AND(A758="Africa",J758=2050),0.5,IF(AND(A758="Brazil",J758=2035),0.64,IF(AND(A758="Brazil",J758=2050),0.54,""))))))))))))))))))</f>
        <v>*0.54</v>
      </c>
      <c r="P758" s="41" t="s">
        <v>805</v>
      </c>
      <c r="Q758" s="52" t="s">
        <v>35</v>
      </c>
      <c r="R758" s="41" t="n">
        <v>2035</v>
      </c>
      <c r="S758" s="53" t="str">
        <f aca="false">"*"&amp;IF(AND(A758="EU",R758=2035),0.62,IF(AND(A758="EU",R758=2050),0.51,IF(AND(A758="USA",R758=2035),0.62,IF(AND(A758="USA",R758=2050),0.5,IF(AND(A758="Japan",R758=2035),0.65,IF(AND(A758="Japan",R758=2050),0.55,IF(AND(A758="Russia",R758=2035),0.63,IF(AND(A758="Russia",R758=2050),0.52,IF(AND(A758="China",R758=2035),0.59,IF(AND(A758="China",R758=2050),0.47,IF(AND(A758="India",R758=2035),0.58,IF(AND(A758="India",R758=2050),0.47,IF(AND(A758="Middle East",R758=2035),0.59,IF(AND(A758="Middle East",R758=2050),0.47,IF(AND(A758="Africa",R758=2035),0.58,IF(AND(A758="Africa",R758=2050),0.47,IF(AND(A758="Brazil",R758=2035),0.64,IF(AND(A758="Brazil",R758=2050),0.53,""))))))))))))))))))</f>
        <v>*0.62</v>
      </c>
      <c r="U758" s="41" t="s">
        <v>805</v>
      </c>
      <c r="V758" s="52" t="s">
        <v>35</v>
      </c>
      <c r="W758" s="41" t="n">
        <v>2050</v>
      </c>
      <c r="X758" s="53" t="str">
        <f aca="false">"*"&amp;IF(AND(A758="EU",W758=2035),0.62,IF(AND(A758="EU",W758=2050),0.51,IF(AND(A758="USA",W758=2035),0.62,IF(AND(A758="USA",W758=2050),0.5,IF(AND(A758="Japan",W758=2035),0.65,IF(AND(A758="Japan",W758=2050),0.55,IF(AND(A758="Russia",W758=2035),0.63,IF(AND(A758="Russia",W758=2050),0.52,IF(AND(A758="China",W758=2035),0.59,IF(AND(A758="China",W758=2050),0.47,IF(AND(A758="India",W758=2035),0.58,IF(AND(A758="India",W758=2050),0.47,IF(AND(A758="Middle East",W758=2035),0.59,IF(AND(A758="Middle East",W758=2050),0.47,IF(AND(A758="Africa",W758=2035),0.58,IF(AND(A758="Africa",W758=2050),0.47,IF(AND(A758="Brazil",W758=2035),0.64,IF(AND(A758="Brazil",W758=2050),0.53,""))))))))))))))))))</f>
        <v>*0.5</v>
      </c>
      <c r="AC758" s="0" t="s">
        <v>805</v>
      </c>
      <c r="AD758" s="50" t="s">
        <v>35</v>
      </c>
      <c r="AE758" s="0" t="n">
        <v>2035</v>
      </c>
      <c r="AF758" s="51" t="str">
        <f aca="false">"*"&amp;IF(AND(A758="EU",AE758=2035),0.58,IF(AND(A758="EU",AE758=2050),0.49,IF(AND(A758="USA",AE758=2035),0.56,IF(AND(A758="USA",AE758=2050),0.45,IF(AND(A758="Japan",AE758=2035),0.62,IF(AND(A758="Japan",AE758=2050),0.51,IF(AND(A758="Russia",AE758=2035),0.55,IF(AND(A758="Russia",AE758=2050),0.41,IF(AND(A758="China",AE758=2035),0.54,IF(AND(A758="China",AE758=2050),0.44,IF(AND(A758="India",AE758=2035),0.55,IF(AND(A758="India",AE758=2050),0.42,IF(AND(A758="Middle East",AE758=2035),0.53,IF(AND(A758="Middle East",AE758=2050),0.41,IF(AND(A758="Africa",AE758=2035),0.53,IF(AND(A758="Africa",AE758=2050),0.41,IF(AND(A758="Brazil",AE758=2035),0.6,IF(AND(A758="Brazil",AE758=2050),0.5,""))))))))))))))))))</f>
        <v>*0.56</v>
      </c>
      <c r="AG758" s="51" t="str">
        <f aca="false">AG757</f>
        <v>REZoning_Sol-Win</v>
      </c>
      <c r="AI758" s="0" t="s">
        <v>805</v>
      </c>
      <c r="AJ758" s="50" t="s">
        <v>35</v>
      </c>
      <c r="AK758" s="0" t="n">
        <v>2050</v>
      </c>
      <c r="AL758" s="51" t="str">
        <f aca="false">"*"&amp;IF(AND(A758="EU",AK758=2035),0.58,IF(AND(A758="EU",AK758=2050),0.49,IF(AND(A758="USA",AK758=2035),0.56,IF(AND(A758="USA",AK758=2050),0.45,IF(AND(A758="Japan",AK758=2035),0.62,IF(AND(A758="Japan",AK758=2050),0.51,IF(AND(A758="Russia",AK758=2035),0.55,IF(AND(A758="Russia",AK758=2050),0.41,IF(AND(A758="China",AK758=2035),0.54,IF(AND(A758="China",AK758=2050),0.44,IF(AND(A758="India",AK758=2035),0.55,IF(AND(A758="India",AK758=2050),0.42,IF(AND(A758="Middle East",AK758=2035),0.53,IF(AND(A758="Middle East",AK758=2050),0.41,IF(AND(A758="Africa",AK758=2035),0.53,IF(AND(A758="Africa",AK758=2050),0.41,IF(AND(A758="Brazil",AK758=2035),0.6,IF(AND(A758="Brazil",AK758=2050),0.5,""))))))))))))))))))</f>
        <v>*0.45</v>
      </c>
      <c r="AM758" s="51" t="str">
        <f aca="false">AM757</f>
        <v>REZoning_Sol-Win</v>
      </c>
      <c r="AP758" s="0" t="s">
        <v>805</v>
      </c>
      <c r="AQ758" s="0" t="s">
        <v>35</v>
      </c>
      <c r="AR758" s="0" t="n">
        <v>2100</v>
      </c>
      <c r="AS758" s="0" t="s">
        <v>78</v>
      </c>
      <c r="AT758" s="0" t="s">
        <v>36</v>
      </c>
    </row>
    <row r="759" customFormat="false" ht="28.5" hidden="false" customHeight="true" outlineLevel="0" collapsed="false">
      <c r="A759" s="3" t="s">
        <v>76</v>
      </c>
      <c r="C759" s="0" t="s">
        <v>806</v>
      </c>
      <c r="D759" s="50" t="s">
        <v>35</v>
      </c>
      <c r="E759" s="0" t="n">
        <v>2035</v>
      </c>
      <c r="F759" s="51" t="str">
        <f aca="false">"*"&amp;IF(AND(A759="EU",E759=2035),0.63,IF(AND(A759="EU",E759=2050),0.54,IF(AND(A759="USA",E759=2035),0.64,IF(AND(A759="USA",E759=2050),0.54,IF(AND(A759="Japan",E759=2035),0.68,IF(AND(A759="Japan",E759=2050),0.58,IF(AND(A759="Russia",E759=2035),0.65,IF(AND(A759="Russia",E759=2050),0.54,IF(AND(A759="China",E759=2035),0.61,IF(AND(A759="China",E759=2050),0.49,IF(AND(A759="India",E759=2035),0.6,IF(AND(A759="India",E759=2050),0.49,IF(AND(A759="Middle East",E759=2035),0.6,IF(AND(A759="Middle East",E759=2050),0.5,IF(AND(A759="Africa",E759=2035),0.61,IF(AND(A759="Africa",E759=2050),0.5,IF(AND(A759="Brazil",E759=2035),0.64,IF(AND(A759="Brazil",E759=2050),0.54,""))))))))))))))))))</f>
        <v>*0.64</v>
      </c>
      <c r="H759" s="0" t="s">
        <v>806</v>
      </c>
      <c r="I759" s="50" t="s">
        <v>35</v>
      </c>
      <c r="J759" s="0" t="n">
        <v>2050</v>
      </c>
      <c r="K759" s="48" t="str">
        <f aca="false">"*"&amp;IF(AND(A759="EU",J759=2035),0.63,IF(AND(A759="EU",J759=2050),0.54,IF(AND(A759="USA",J759=2035),0.64,IF(AND(A759="USA",J759=2050),0.54,IF(AND(A759="Japan",J759=2035),0.68,IF(AND(A759="Japan",J759=2050),0.58,IF(AND(A759="Russia",J759=2035),0.65,IF(AND(A759="Russia",J759=2050),0.54,IF(AND(A759="China",J759=2035),0.61,IF(AND(A759="China",J759=2050),0.49,IF(AND(A759="India",J759=2035),0.6,IF(AND(A759="India",J759=2050),0.49,IF(AND(A759="Middle East",J759=2035),0.6,IF(AND(A759="Middle East",J759=2050),0.5,IF(AND(A759="Africa",J759=2035),0.61,IF(AND(A759="Africa",J759=2050),0.5,IF(AND(A759="Brazil",J759=2035),0.64,IF(AND(A759="Brazil",J759=2050),0.54,""))))))))))))))))))</f>
        <v>*0.54</v>
      </c>
      <c r="P759" s="41" t="s">
        <v>806</v>
      </c>
      <c r="Q759" s="52" t="s">
        <v>35</v>
      </c>
      <c r="R759" s="41" t="n">
        <v>2035</v>
      </c>
      <c r="S759" s="53" t="str">
        <f aca="false">"*"&amp;IF(AND(A759="EU",R759=2035),0.62,IF(AND(A759="EU",R759=2050),0.51,IF(AND(A759="USA",R759=2035),0.62,IF(AND(A759="USA",R759=2050),0.5,IF(AND(A759="Japan",R759=2035),0.65,IF(AND(A759="Japan",R759=2050),0.55,IF(AND(A759="Russia",R759=2035),0.63,IF(AND(A759="Russia",R759=2050),0.52,IF(AND(A759="China",R759=2035),0.59,IF(AND(A759="China",R759=2050),0.47,IF(AND(A759="India",R759=2035),0.58,IF(AND(A759="India",R759=2050),0.47,IF(AND(A759="Middle East",R759=2035),0.59,IF(AND(A759="Middle East",R759=2050),0.47,IF(AND(A759="Africa",R759=2035),0.58,IF(AND(A759="Africa",R759=2050),0.47,IF(AND(A759="Brazil",R759=2035),0.64,IF(AND(A759="Brazil",R759=2050),0.53,""))))))))))))))))))</f>
        <v>*0.62</v>
      </c>
      <c r="U759" s="41" t="s">
        <v>806</v>
      </c>
      <c r="V759" s="52" t="s">
        <v>35</v>
      </c>
      <c r="W759" s="41" t="n">
        <v>2050</v>
      </c>
      <c r="X759" s="53" t="str">
        <f aca="false">"*"&amp;IF(AND(A759="EU",W759=2035),0.62,IF(AND(A759="EU",W759=2050),0.51,IF(AND(A759="USA",W759=2035),0.62,IF(AND(A759="USA",W759=2050),0.5,IF(AND(A759="Japan",W759=2035),0.65,IF(AND(A759="Japan",W759=2050),0.55,IF(AND(A759="Russia",W759=2035),0.63,IF(AND(A759="Russia",W759=2050),0.52,IF(AND(A759="China",W759=2035),0.59,IF(AND(A759="China",W759=2050),0.47,IF(AND(A759="India",W759=2035),0.58,IF(AND(A759="India",W759=2050),0.47,IF(AND(A759="Middle East",W759=2035),0.59,IF(AND(A759="Middle East",W759=2050),0.47,IF(AND(A759="Africa",W759=2035),0.58,IF(AND(A759="Africa",W759=2050),0.47,IF(AND(A759="Brazil",W759=2035),0.64,IF(AND(A759="Brazil",W759=2050),0.53,""))))))))))))))))))</f>
        <v>*0.5</v>
      </c>
      <c r="AC759" s="0" t="s">
        <v>806</v>
      </c>
      <c r="AD759" s="50" t="s">
        <v>35</v>
      </c>
      <c r="AE759" s="0" t="n">
        <v>2035</v>
      </c>
      <c r="AF759" s="51" t="str">
        <f aca="false">"*"&amp;IF(AND(A759="EU",AE759=2035),0.58,IF(AND(A759="EU",AE759=2050),0.49,IF(AND(A759="USA",AE759=2035),0.56,IF(AND(A759="USA",AE759=2050),0.45,IF(AND(A759="Japan",AE759=2035),0.62,IF(AND(A759="Japan",AE759=2050),0.51,IF(AND(A759="Russia",AE759=2035),0.55,IF(AND(A759="Russia",AE759=2050),0.41,IF(AND(A759="China",AE759=2035),0.54,IF(AND(A759="China",AE759=2050),0.44,IF(AND(A759="India",AE759=2035),0.55,IF(AND(A759="India",AE759=2050),0.42,IF(AND(A759="Middle East",AE759=2035),0.53,IF(AND(A759="Middle East",AE759=2050),0.41,IF(AND(A759="Africa",AE759=2035),0.53,IF(AND(A759="Africa",AE759=2050),0.41,IF(AND(A759="Brazil",AE759=2035),0.6,IF(AND(A759="Brazil",AE759=2050),0.5,""))))))))))))))))))</f>
        <v>*0.56</v>
      </c>
      <c r="AG759" s="51" t="str">
        <f aca="false">AG758</f>
        <v>REZoning_Sol-Win</v>
      </c>
      <c r="AI759" s="0" t="s">
        <v>806</v>
      </c>
      <c r="AJ759" s="50" t="s">
        <v>35</v>
      </c>
      <c r="AK759" s="0" t="n">
        <v>2050</v>
      </c>
      <c r="AL759" s="51" t="str">
        <f aca="false">"*"&amp;IF(AND(A759="EU",AK759=2035),0.58,IF(AND(A759="EU",AK759=2050),0.49,IF(AND(A759="USA",AK759=2035),0.56,IF(AND(A759="USA",AK759=2050),0.45,IF(AND(A759="Japan",AK759=2035),0.62,IF(AND(A759="Japan",AK759=2050),0.51,IF(AND(A759="Russia",AK759=2035),0.55,IF(AND(A759="Russia",AK759=2050),0.41,IF(AND(A759="China",AK759=2035),0.54,IF(AND(A759="China",AK759=2050),0.44,IF(AND(A759="India",AK759=2035),0.55,IF(AND(A759="India",AK759=2050),0.42,IF(AND(A759="Middle East",AK759=2035),0.53,IF(AND(A759="Middle East",AK759=2050),0.41,IF(AND(A759="Africa",AK759=2035),0.53,IF(AND(A759="Africa",AK759=2050),0.41,IF(AND(A759="Brazil",AK759=2035),0.6,IF(AND(A759="Brazil",AK759=2050),0.5,""))))))))))))))))))</f>
        <v>*0.45</v>
      </c>
      <c r="AM759" s="51" t="str">
        <f aca="false">AM758</f>
        <v>REZoning_Sol-Win</v>
      </c>
      <c r="AP759" s="0" t="s">
        <v>806</v>
      </c>
      <c r="AQ759" s="0" t="s">
        <v>35</v>
      </c>
      <c r="AR759" s="0" t="n">
        <v>2100</v>
      </c>
      <c r="AS759" s="0" t="s">
        <v>78</v>
      </c>
      <c r="AT759" s="0" t="s">
        <v>36</v>
      </c>
    </row>
    <row r="760" customFormat="false" ht="28.5" hidden="false" customHeight="true" outlineLevel="0" collapsed="false">
      <c r="A760" s="3" t="s">
        <v>76</v>
      </c>
      <c r="C760" s="0" t="s">
        <v>807</v>
      </c>
      <c r="D760" s="50" t="s">
        <v>35</v>
      </c>
      <c r="E760" s="0" t="n">
        <v>2035</v>
      </c>
      <c r="F760" s="51" t="str">
        <f aca="false">"*"&amp;IF(AND(A760="EU",E760=2035),0.63,IF(AND(A760="EU",E760=2050),0.54,IF(AND(A760="USA",E760=2035),0.64,IF(AND(A760="USA",E760=2050),0.54,IF(AND(A760="Japan",E760=2035),0.68,IF(AND(A760="Japan",E760=2050),0.58,IF(AND(A760="Russia",E760=2035),0.65,IF(AND(A760="Russia",E760=2050),0.54,IF(AND(A760="China",E760=2035),0.61,IF(AND(A760="China",E760=2050),0.49,IF(AND(A760="India",E760=2035),0.6,IF(AND(A760="India",E760=2050),0.49,IF(AND(A760="Middle East",E760=2035),0.6,IF(AND(A760="Middle East",E760=2050),0.5,IF(AND(A760="Africa",E760=2035),0.61,IF(AND(A760="Africa",E760=2050),0.5,IF(AND(A760="Brazil",E760=2035),0.64,IF(AND(A760="Brazil",E760=2050),0.54,""))))))))))))))))))</f>
        <v>*0.64</v>
      </c>
      <c r="H760" s="0" t="s">
        <v>807</v>
      </c>
      <c r="I760" s="50" t="s">
        <v>35</v>
      </c>
      <c r="J760" s="0" t="n">
        <v>2050</v>
      </c>
      <c r="K760" s="48" t="str">
        <f aca="false">"*"&amp;IF(AND(A760="EU",J760=2035),0.63,IF(AND(A760="EU",J760=2050),0.54,IF(AND(A760="USA",J760=2035),0.64,IF(AND(A760="USA",J760=2050),0.54,IF(AND(A760="Japan",J760=2035),0.68,IF(AND(A760="Japan",J760=2050),0.58,IF(AND(A760="Russia",J760=2035),0.65,IF(AND(A760="Russia",J760=2050),0.54,IF(AND(A760="China",J760=2035),0.61,IF(AND(A760="China",J760=2050),0.49,IF(AND(A760="India",J760=2035),0.6,IF(AND(A760="India",J760=2050),0.49,IF(AND(A760="Middle East",J760=2035),0.6,IF(AND(A760="Middle East",J760=2050),0.5,IF(AND(A760="Africa",J760=2035),0.61,IF(AND(A760="Africa",J760=2050),0.5,IF(AND(A760="Brazil",J760=2035),0.64,IF(AND(A760="Brazil",J760=2050),0.54,""))))))))))))))))))</f>
        <v>*0.54</v>
      </c>
      <c r="P760" s="41" t="s">
        <v>807</v>
      </c>
      <c r="Q760" s="52" t="s">
        <v>35</v>
      </c>
      <c r="R760" s="41" t="n">
        <v>2035</v>
      </c>
      <c r="S760" s="53" t="str">
        <f aca="false">"*"&amp;IF(AND(A760="EU",R760=2035),0.62,IF(AND(A760="EU",R760=2050),0.51,IF(AND(A760="USA",R760=2035),0.62,IF(AND(A760="USA",R760=2050),0.5,IF(AND(A760="Japan",R760=2035),0.65,IF(AND(A760="Japan",R760=2050),0.55,IF(AND(A760="Russia",R760=2035),0.63,IF(AND(A760="Russia",R760=2050),0.52,IF(AND(A760="China",R760=2035),0.59,IF(AND(A760="China",R760=2050),0.47,IF(AND(A760="India",R760=2035),0.58,IF(AND(A760="India",R760=2050),0.47,IF(AND(A760="Middle East",R760=2035),0.59,IF(AND(A760="Middle East",R760=2050),0.47,IF(AND(A760="Africa",R760=2035),0.58,IF(AND(A760="Africa",R760=2050),0.47,IF(AND(A760="Brazil",R760=2035),0.64,IF(AND(A760="Brazil",R760=2050),0.53,""))))))))))))))))))</f>
        <v>*0.62</v>
      </c>
      <c r="U760" s="41" t="s">
        <v>807</v>
      </c>
      <c r="V760" s="52" t="s">
        <v>35</v>
      </c>
      <c r="W760" s="41" t="n">
        <v>2050</v>
      </c>
      <c r="X760" s="53" t="str">
        <f aca="false">"*"&amp;IF(AND(A760="EU",W760=2035),0.62,IF(AND(A760="EU",W760=2050),0.51,IF(AND(A760="USA",W760=2035),0.62,IF(AND(A760="USA",W760=2050),0.5,IF(AND(A760="Japan",W760=2035),0.65,IF(AND(A760="Japan",W760=2050),0.55,IF(AND(A760="Russia",W760=2035),0.63,IF(AND(A760="Russia",W760=2050),0.52,IF(AND(A760="China",W760=2035),0.59,IF(AND(A760="China",W760=2050),0.47,IF(AND(A760="India",W760=2035),0.58,IF(AND(A760="India",W760=2050),0.47,IF(AND(A760="Middle East",W760=2035),0.59,IF(AND(A760="Middle East",W760=2050),0.47,IF(AND(A760="Africa",W760=2035),0.58,IF(AND(A760="Africa",W760=2050),0.47,IF(AND(A760="Brazil",W760=2035),0.64,IF(AND(A760="Brazil",W760=2050),0.53,""))))))))))))))))))</f>
        <v>*0.5</v>
      </c>
      <c r="AC760" s="0" t="s">
        <v>807</v>
      </c>
      <c r="AD760" s="50" t="s">
        <v>35</v>
      </c>
      <c r="AE760" s="0" t="n">
        <v>2035</v>
      </c>
      <c r="AF760" s="51" t="str">
        <f aca="false">"*"&amp;IF(AND(A760="EU",AE760=2035),0.58,IF(AND(A760="EU",AE760=2050),0.49,IF(AND(A760="USA",AE760=2035),0.56,IF(AND(A760="USA",AE760=2050),0.45,IF(AND(A760="Japan",AE760=2035),0.62,IF(AND(A760="Japan",AE760=2050),0.51,IF(AND(A760="Russia",AE760=2035),0.55,IF(AND(A760="Russia",AE760=2050),0.41,IF(AND(A760="China",AE760=2035),0.54,IF(AND(A760="China",AE760=2050),0.44,IF(AND(A760="India",AE760=2035),0.55,IF(AND(A760="India",AE760=2050),0.42,IF(AND(A760="Middle East",AE760=2035),0.53,IF(AND(A760="Middle East",AE760=2050),0.41,IF(AND(A760="Africa",AE760=2035),0.53,IF(AND(A760="Africa",AE760=2050),0.41,IF(AND(A760="Brazil",AE760=2035),0.6,IF(AND(A760="Brazil",AE760=2050),0.5,""))))))))))))))))))</f>
        <v>*0.56</v>
      </c>
      <c r="AG760" s="51" t="str">
        <f aca="false">AG759</f>
        <v>REZoning_Sol-Win</v>
      </c>
      <c r="AI760" s="0" t="s">
        <v>807</v>
      </c>
      <c r="AJ760" s="50" t="s">
        <v>35</v>
      </c>
      <c r="AK760" s="0" t="n">
        <v>2050</v>
      </c>
      <c r="AL760" s="51" t="str">
        <f aca="false">"*"&amp;IF(AND(A760="EU",AK760=2035),0.58,IF(AND(A760="EU",AK760=2050),0.49,IF(AND(A760="USA",AK760=2035),0.56,IF(AND(A760="USA",AK760=2050),0.45,IF(AND(A760="Japan",AK760=2035),0.62,IF(AND(A760="Japan",AK760=2050),0.51,IF(AND(A760="Russia",AK760=2035),0.55,IF(AND(A760="Russia",AK760=2050),0.41,IF(AND(A760="China",AK760=2035),0.54,IF(AND(A760="China",AK760=2050),0.44,IF(AND(A760="India",AK760=2035),0.55,IF(AND(A760="India",AK760=2050),0.42,IF(AND(A760="Middle East",AK760=2035),0.53,IF(AND(A760="Middle East",AK760=2050),0.41,IF(AND(A760="Africa",AK760=2035),0.53,IF(AND(A760="Africa",AK760=2050),0.41,IF(AND(A760="Brazil",AK760=2035),0.6,IF(AND(A760="Brazil",AK760=2050),0.5,""))))))))))))))))))</f>
        <v>*0.45</v>
      </c>
      <c r="AM760" s="51" t="str">
        <f aca="false">AM759</f>
        <v>REZoning_Sol-Win</v>
      </c>
      <c r="AP760" s="0" t="s">
        <v>807</v>
      </c>
      <c r="AQ760" s="0" t="s">
        <v>35</v>
      </c>
      <c r="AR760" s="0" t="n">
        <v>2100</v>
      </c>
      <c r="AS760" s="0" t="s">
        <v>78</v>
      </c>
      <c r="AT760" s="0" t="s">
        <v>36</v>
      </c>
    </row>
    <row r="761" customFormat="false" ht="28.5" hidden="false" customHeight="true" outlineLevel="0" collapsed="false">
      <c r="A761" s="3" t="s">
        <v>76</v>
      </c>
      <c r="C761" s="0" t="s">
        <v>808</v>
      </c>
      <c r="D761" s="50" t="s">
        <v>35</v>
      </c>
      <c r="E761" s="0" t="n">
        <v>2035</v>
      </c>
      <c r="F761" s="51" t="str">
        <f aca="false">"*"&amp;IF(AND(A761="EU",E761=2035),0.63,IF(AND(A761="EU",E761=2050),0.54,IF(AND(A761="USA",E761=2035),0.64,IF(AND(A761="USA",E761=2050),0.54,IF(AND(A761="Japan",E761=2035),0.68,IF(AND(A761="Japan",E761=2050),0.58,IF(AND(A761="Russia",E761=2035),0.65,IF(AND(A761="Russia",E761=2050),0.54,IF(AND(A761="China",E761=2035),0.61,IF(AND(A761="China",E761=2050),0.49,IF(AND(A761="India",E761=2035),0.6,IF(AND(A761="India",E761=2050),0.49,IF(AND(A761="Middle East",E761=2035),0.6,IF(AND(A761="Middle East",E761=2050),0.5,IF(AND(A761="Africa",E761=2035),0.61,IF(AND(A761="Africa",E761=2050),0.5,IF(AND(A761="Brazil",E761=2035),0.64,IF(AND(A761="Brazil",E761=2050),0.54,""))))))))))))))))))</f>
        <v>*0.64</v>
      </c>
      <c r="H761" s="0" t="s">
        <v>808</v>
      </c>
      <c r="I761" s="50" t="s">
        <v>35</v>
      </c>
      <c r="J761" s="0" t="n">
        <v>2050</v>
      </c>
      <c r="K761" s="48" t="str">
        <f aca="false">"*"&amp;IF(AND(A761="EU",J761=2035),0.63,IF(AND(A761="EU",J761=2050),0.54,IF(AND(A761="USA",J761=2035),0.64,IF(AND(A761="USA",J761=2050),0.54,IF(AND(A761="Japan",J761=2035),0.68,IF(AND(A761="Japan",J761=2050),0.58,IF(AND(A761="Russia",J761=2035),0.65,IF(AND(A761="Russia",J761=2050),0.54,IF(AND(A761="China",J761=2035),0.61,IF(AND(A761="China",J761=2050),0.49,IF(AND(A761="India",J761=2035),0.6,IF(AND(A761="India",J761=2050),0.49,IF(AND(A761="Middle East",J761=2035),0.6,IF(AND(A761="Middle East",J761=2050),0.5,IF(AND(A761="Africa",J761=2035),0.61,IF(AND(A761="Africa",J761=2050),0.5,IF(AND(A761="Brazil",J761=2035),0.64,IF(AND(A761="Brazil",J761=2050),0.54,""))))))))))))))))))</f>
        <v>*0.54</v>
      </c>
      <c r="P761" s="41" t="s">
        <v>808</v>
      </c>
      <c r="Q761" s="52" t="s">
        <v>35</v>
      </c>
      <c r="R761" s="41" t="n">
        <v>2035</v>
      </c>
      <c r="S761" s="53" t="str">
        <f aca="false">"*"&amp;IF(AND(A761="EU",R761=2035),0.62,IF(AND(A761="EU",R761=2050),0.51,IF(AND(A761="USA",R761=2035),0.62,IF(AND(A761="USA",R761=2050),0.5,IF(AND(A761="Japan",R761=2035),0.65,IF(AND(A761="Japan",R761=2050),0.55,IF(AND(A761="Russia",R761=2035),0.63,IF(AND(A761="Russia",R761=2050),0.52,IF(AND(A761="China",R761=2035),0.59,IF(AND(A761="China",R761=2050),0.47,IF(AND(A761="India",R761=2035),0.58,IF(AND(A761="India",R761=2050),0.47,IF(AND(A761="Middle East",R761=2035),0.59,IF(AND(A761="Middle East",R761=2050),0.47,IF(AND(A761="Africa",R761=2035),0.58,IF(AND(A761="Africa",R761=2050),0.47,IF(AND(A761="Brazil",R761=2035),0.64,IF(AND(A761="Brazil",R761=2050),0.53,""))))))))))))))))))</f>
        <v>*0.62</v>
      </c>
      <c r="U761" s="41" t="s">
        <v>808</v>
      </c>
      <c r="V761" s="52" t="s">
        <v>35</v>
      </c>
      <c r="W761" s="41" t="n">
        <v>2050</v>
      </c>
      <c r="X761" s="53" t="str">
        <f aca="false">"*"&amp;IF(AND(A761="EU",W761=2035),0.62,IF(AND(A761="EU",W761=2050),0.51,IF(AND(A761="USA",W761=2035),0.62,IF(AND(A761="USA",W761=2050),0.5,IF(AND(A761="Japan",W761=2035),0.65,IF(AND(A761="Japan",W761=2050),0.55,IF(AND(A761="Russia",W761=2035),0.63,IF(AND(A761="Russia",W761=2050),0.52,IF(AND(A761="China",W761=2035),0.59,IF(AND(A761="China",W761=2050),0.47,IF(AND(A761="India",W761=2035),0.58,IF(AND(A761="India",W761=2050),0.47,IF(AND(A761="Middle East",W761=2035),0.59,IF(AND(A761="Middle East",W761=2050),0.47,IF(AND(A761="Africa",W761=2035),0.58,IF(AND(A761="Africa",W761=2050),0.47,IF(AND(A761="Brazil",W761=2035),0.64,IF(AND(A761="Brazil",W761=2050),0.53,""))))))))))))))))))</f>
        <v>*0.5</v>
      </c>
      <c r="AC761" s="0" t="s">
        <v>808</v>
      </c>
      <c r="AD761" s="50" t="s">
        <v>35</v>
      </c>
      <c r="AE761" s="0" t="n">
        <v>2035</v>
      </c>
      <c r="AF761" s="51" t="str">
        <f aca="false">"*"&amp;IF(AND(A761="EU",AE761=2035),0.58,IF(AND(A761="EU",AE761=2050),0.49,IF(AND(A761="USA",AE761=2035),0.56,IF(AND(A761="USA",AE761=2050),0.45,IF(AND(A761="Japan",AE761=2035),0.62,IF(AND(A761="Japan",AE761=2050),0.51,IF(AND(A761="Russia",AE761=2035),0.55,IF(AND(A761="Russia",AE761=2050),0.41,IF(AND(A761="China",AE761=2035),0.54,IF(AND(A761="China",AE761=2050),0.44,IF(AND(A761="India",AE761=2035),0.55,IF(AND(A761="India",AE761=2050),0.42,IF(AND(A761="Middle East",AE761=2035),0.53,IF(AND(A761="Middle East",AE761=2050),0.41,IF(AND(A761="Africa",AE761=2035),0.53,IF(AND(A761="Africa",AE761=2050),0.41,IF(AND(A761="Brazil",AE761=2035),0.6,IF(AND(A761="Brazil",AE761=2050),0.5,""))))))))))))))))))</f>
        <v>*0.56</v>
      </c>
      <c r="AG761" s="51" t="str">
        <f aca="false">AG760</f>
        <v>REZoning_Sol-Win</v>
      </c>
      <c r="AI761" s="0" t="s">
        <v>808</v>
      </c>
      <c r="AJ761" s="50" t="s">
        <v>35</v>
      </c>
      <c r="AK761" s="0" t="n">
        <v>2050</v>
      </c>
      <c r="AL761" s="51" t="str">
        <f aca="false">"*"&amp;IF(AND(A761="EU",AK761=2035),0.58,IF(AND(A761="EU",AK761=2050),0.49,IF(AND(A761="USA",AK761=2035),0.56,IF(AND(A761="USA",AK761=2050),0.45,IF(AND(A761="Japan",AK761=2035),0.62,IF(AND(A761="Japan",AK761=2050),0.51,IF(AND(A761="Russia",AK761=2035),0.55,IF(AND(A761="Russia",AK761=2050),0.41,IF(AND(A761="China",AK761=2035),0.54,IF(AND(A761="China",AK761=2050),0.44,IF(AND(A761="India",AK761=2035),0.55,IF(AND(A761="India",AK761=2050),0.42,IF(AND(A761="Middle East",AK761=2035),0.53,IF(AND(A761="Middle East",AK761=2050),0.41,IF(AND(A761="Africa",AK761=2035),0.53,IF(AND(A761="Africa",AK761=2050),0.41,IF(AND(A761="Brazil",AK761=2035),0.6,IF(AND(A761="Brazil",AK761=2050),0.5,""))))))))))))))))))</f>
        <v>*0.45</v>
      </c>
      <c r="AM761" s="51" t="str">
        <f aca="false">AM760</f>
        <v>REZoning_Sol-Win</v>
      </c>
      <c r="AP761" s="0" t="s">
        <v>808</v>
      </c>
      <c r="AQ761" s="0" t="s">
        <v>35</v>
      </c>
      <c r="AR761" s="0" t="n">
        <v>2100</v>
      </c>
      <c r="AS761" s="0" t="s">
        <v>78</v>
      </c>
      <c r="AT761" s="0" t="s">
        <v>36</v>
      </c>
    </row>
    <row r="762" customFormat="false" ht="28.5" hidden="false" customHeight="true" outlineLevel="0" collapsed="false">
      <c r="A762" s="3" t="s">
        <v>76</v>
      </c>
      <c r="C762" s="0" t="s">
        <v>809</v>
      </c>
      <c r="D762" s="50" t="s">
        <v>35</v>
      </c>
      <c r="E762" s="0" t="n">
        <v>2035</v>
      </c>
      <c r="F762" s="51" t="str">
        <f aca="false">"*"&amp;IF(AND(A762="EU",E762=2035),0.63,IF(AND(A762="EU",E762=2050),0.54,IF(AND(A762="USA",E762=2035),0.64,IF(AND(A762="USA",E762=2050),0.54,IF(AND(A762="Japan",E762=2035),0.68,IF(AND(A762="Japan",E762=2050),0.58,IF(AND(A762="Russia",E762=2035),0.65,IF(AND(A762="Russia",E762=2050),0.54,IF(AND(A762="China",E762=2035),0.61,IF(AND(A762="China",E762=2050),0.49,IF(AND(A762="India",E762=2035),0.6,IF(AND(A762="India",E762=2050),0.49,IF(AND(A762="Middle East",E762=2035),0.6,IF(AND(A762="Middle East",E762=2050),0.5,IF(AND(A762="Africa",E762=2035),0.61,IF(AND(A762="Africa",E762=2050),0.5,IF(AND(A762="Brazil",E762=2035),0.64,IF(AND(A762="Brazil",E762=2050),0.54,""))))))))))))))))))</f>
        <v>*0.64</v>
      </c>
      <c r="H762" s="0" t="s">
        <v>809</v>
      </c>
      <c r="I762" s="50" t="s">
        <v>35</v>
      </c>
      <c r="J762" s="0" t="n">
        <v>2050</v>
      </c>
      <c r="K762" s="48" t="str">
        <f aca="false">"*"&amp;IF(AND(A762="EU",J762=2035),0.63,IF(AND(A762="EU",J762=2050),0.54,IF(AND(A762="USA",J762=2035),0.64,IF(AND(A762="USA",J762=2050),0.54,IF(AND(A762="Japan",J762=2035),0.68,IF(AND(A762="Japan",J762=2050),0.58,IF(AND(A762="Russia",J762=2035),0.65,IF(AND(A762="Russia",J762=2050),0.54,IF(AND(A762="China",J762=2035),0.61,IF(AND(A762="China",J762=2050),0.49,IF(AND(A762="India",J762=2035),0.6,IF(AND(A762="India",J762=2050),0.49,IF(AND(A762="Middle East",J762=2035),0.6,IF(AND(A762="Middle East",J762=2050),0.5,IF(AND(A762="Africa",J762=2035),0.61,IF(AND(A762="Africa",J762=2050),0.5,IF(AND(A762="Brazil",J762=2035),0.64,IF(AND(A762="Brazil",J762=2050),0.54,""))))))))))))))))))</f>
        <v>*0.54</v>
      </c>
      <c r="P762" s="41" t="s">
        <v>809</v>
      </c>
      <c r="Q762" s="52" t="s">
        <v>35</v>
      </c>
      <c r="R762" s="41" t="n">
        <v>2035</v>
      </c>
      <c r="S762" s="53" t="str">
        <f aca="false">"*"&amp;IF(AND(A762="EU",R762=2035),0.62,IF(AND(A762="EU",R762=2050),0.51,IF(AND(A762="USA",R762=2035),0.62,IF(AND(A762="USA",R762=2050),0.5,IF(AND(A762="Japan",R762=2035),0.65,IF(AND(A762="Japan",R762=2050),0.55,IF(AND(A762="Russia",R762=2035),0.63,IF(AND(A762="Russia",R762=2050),0.52,IF(AND(A762="China",R762=2035),0.59,IF(AND(A762="China",R762=2050),0.47,IF(AND(A762="India",R762=2035),0.58,IF(AND(A762="India",R762=2050),0.47,IF(AND(A762="Middle East",R762=2035),0.59,IF(AND(A762="Middle East",R762=2050),0.47,IF(AND(A762="Africa",R762=2035),0.58,IF(AND(A762="Africa",R762=2050),0.47,IF(AND(A762="Brazil",R762=2035),0.64,IF(AND(A762="Brazil",R762=2050),0.53,""))))))))))))))))))</f>
        <v>*0.62</v>
      </c>
      <c r="U762" s="41" t="s">
        <v>809</v>
      </c>
      <c r="V762" s="52" t="s">
        <v>35</v>
      </c>
      <c r="W762" s="41" t="n">
        <v>2050</v>
      </c>
      <c r="X762" s="53" t="str">
        <f aca="false">"*"&amp;IF(AND(A762="EU",W762=2035),0.62,IF(AND(A762="EU",W762=2050),0.51,IF(AND(A762="USA",W762=2035),0.62,IF(AND(A762="USA",W762=2050),0.5,IF(AND(A762="Japan",W762=2035),0.65,IF(AND(A762="Japan",W762=2050),0.55,IF(AND(A762="Russia",W762=2035),0.63,IF(AND(A762="Russia",W762=2050),0.52,IF(AND(A762="China",W762=2035),0.59,IF(AND(A762="China",W762=2050),0.47,IF(AND(A762="India",W762=2035),0.58,IF(AND(A762="India",W762=2050),0.47,IF(AND(A762="Middle East",W762=2035),0.59,IF(AND(A762="Middle East",W762=2050),0.47,IF(AND(A762="Africa",W762=2035),0.58,IF(AND(A762="Africa",W762=2050),0.47,IF(AND(A762="Brazil",W762=2035),0.64,IF(AND(A762="Brazil",W762=2050),0.53,""))))))))))))))))))</f>
        <v>*0.5</v>
      </c>
      <c r="AC762" s="0" t="s">
        <v>809</v>
      </c>
      <c r="AD762" s="50" t="s">
        <v>35</v>
      </c>
      <c r="AE762" s="0" t="n">
        <v>2035</v>
      </c>
      <c r="AF762" s="51" t="str">
        <f aca="false">"*"&amp;IF(AND(A762="EU",AE762=2035),0.58,IF(AND(A762="EU",AE762=2050),0.49,IF(AND(A762="USA",AE762=2035),0.56,IF(AND(A762="USA",AE762=2050),0.45,IF(AND(A762="Japan",AE762=2035),0.62,IF(AND(A762="Japan",AE762=2050),0.51,IF(AND(A762="Russia",AE762=2035),0.55,IF(AND(A762="Russia",AE762=2050),0.41,IF(AND(A762="China",AE762=2035),0.54,IF(AND(A762="China",AE762=2050),0.44,IF(AND(A762="India",AE762=2035),0.55,IF(AND(A762="India",AE762=2050),0.42,IF(AND(A762="Middle East",AE762=2035),0.53,IF(AND(A762="Middle East",AE762=2050),0.41,IF(AND(A762="Africa",AE762=2035),0.53,IF(AND(A762="Africa",AE762=2050),0.41,IF(AND(A762="Brazil",AE762=2035),0.6,IF(AND(A762="Brazil",AE762=2050),0.5,""))))))))))))))))))</f>
        <v>*0.56</v>
      </c>
      <c r="AG762" s="51" t="str">
        <f aca="false">AG761</f>
        <v>REZoning_Sol-Win</v>
      </c>
      <c r="AI762" s="0" t="s">
        <v>809</v>
      </c>
      <c r="AJ762" s="50" t="s">
        <v>35</v>
      </c>
      <c r="AK762" s="0" t="n">
        <v>2050</v>
      </c>
      <c r="AL762" s="51" t="str">
        <f aca="false">"*"&amp;IF(AND(A762="EU",AK762=2035),0.58,IF(AND(A762="EU",AK762=2050),0.49,IF(AND(A762="USA",AK762=2035),0.56,IF(AND(A762="USA",AK762=2050),0.45,IF(AND(A762="Japan",AK762=2035),0.62,IF(AND(A762="Japan",AK762=2050),0.51,IF(AND(A762="Russia",AK762=2035),0.55,IF(AND(A762="Russia",AK762=2050),0.41,IF(AND(A762="China",AK762=2035),0.54,IF(AND(A762="China",AK762=2050),0.44,IF(AND(A762="India",AK762=2035),0.55,IF(AND(A762="India",AK762=2050),0.42,IF(AND(A762="Middle East",AK762=2035),0.53,IF(AND(A762="Middle East",AK762=2050),0.41,IF(AND(A762="Africa",AK762=2035),0.53,IF(AND(A762="Africa",AK762=2050),0.41,IF(AND(A762="Brazil",AK762=2035),0.6,IF(AND(A762="Brazil",AK762=2050),0.5,""))))))))))))))))))</f>
        <v>*0.45</v>
      </c>
      <c r="AM762" s="51" t="str">
        <f aca="false">AM761</f>
        <v>REZoning_Sol-Win</v>
      </c>
      <c r="AP762" s="0" t="s">
        <v>809</v>
      </c>
      <c r="AQ762" s="0" t="s">
        <v>35</v>
      </c>
      <c r="AR762" s="0" t="n">
        <v>2100</v>
      </c>
      <c r="AS762" s="0" t="s">
        <v>78</v>
      </c>
      <c r="AT762" s="0" t="s">
        <v>36</v>
      </c>
    </row>
    <row r="763" customFormat="false" ht="28.5" hidden="false" customHeight="true" outlineLevel="0" collapsed="false">
      <c r="A763" s="3" t="s">
        <v>73</v>
      </c>
      <c r="C763" s="0" t="s">
        <v>810</v>
      </c>
      <c r="D763" s="50" t="s">
        <v>35</v>
      </c>
      <c r="E763" s="0" t="n">
        <v>2035</v>
      </c>
      <c r="F763" s="51" t="str">
        <f aca="false">"*"&amp;IF(AND(A763="EU",E763=2035),0.63,IF(AND(A763="EU",E763=2050),0.54,IF(AND(A763="USA",E763=2035),0.64,IF(AND(A763="USA",E763=2050),0.54,IF(AND(A763="Japan",E763=2035),0.68,IF(AND(A763="Japan",E763=2050),0.58,IF(AND(A763="Russia",E763=2035),0.65,IF(AND(A763="Russia",E763=2050),0.54,IF(AND(A763="China",E763=2035),0.61,IF(AND(A763="China",E763=2050),0.49,IF(AND(A763="India",E763=2035),0.6,IF(AND(A763="India",E763=2050),0.49,IF(AND(A763="Middle East",E763=2035),0.6,IF(AND(A763="Middle East",E763=2050),0.5,IF(AND(A763="Africa",E763=2035),0.61,IF(AND(A763="Africa",E763=2050),0.5,IF(AND(A763="Brazil",E763=2035),0.64,IF(AND(A763="Brazil",E763=2050),0.54,""))))))))))))))))))</f>
        <v>*0.65</v>
      </c>
      <c r="H763" s="0" t="s">
        <v>810</v>
      </c>
      <c r="I763" s="50" t="s">
        <v>35</v>
      </c>
      <c r="J763" s="0" t="n">
        <v>2050</v>
      </c>
      <c r="K763" s="48" t="str">
        <f aca="false">"*"&amp;IF(AND(A763="EU",J763=2035),0.63,IF(AND(A763="EU",J763=2050),0.54,IF(AND(A763="USA",J763=2035),0.64,IF(AND(A763="USA",J763=2050),0.54,IF(AND(A763="Japan",J763=2035),0.68,IF(AND(A763="Japan",J763=2050),0.58,IF(AND(A763="Russia",J763=2035),0.65,IF(AND(A763="Russia",J763=2050),0.54,IF(AND(A763="China",J763=2035),0.61,IF(AND(A763="China",J763=2050),0.49,IF(AND(A763="India",J763=2035),0.6,IF(AND(A763="India",J763=2050),0.49,IF(AND(A763="Middle East",J763=2035),0.6,IF(AND(A763="Middle East",J763=2050),0.5,IF(AND(A763="Africa",J763=2035),0.61,IF(AND(A763="Africa",J763=2050),0.5,IF(AND(A763="Brazil",J763=2035),0.64,IF(AND(A763="Brazil",J763=2050),0.54,""))))))))))))))))))</f>
        <v>*0.54</v>
      </c>
      <c r="P763" s="41" t="s">
        <v>810</v>
      </c>
      <c r="Q763" s="52" t="s">
        <v>35</v>
      </c>
      <c r="R763" s="41" t="n">
        <v>2035</v>
      </c>
      <c r="S763" s="53" t="str">
        <f aca="false">"*"&amp;IF(AND(A763="EU",R763=2035),0.62,IF(AND(A763="EU",R763=2050),0.51,IF(AND(A763="USA",R763=2035),0.62,IF(AND(A763="USA",R763=2050),0.5,IF(AND(A763="Japan",R763=2035),0.65,IF(AND(A763="Japan",R763=2050),0.55,IF(AND(A763="Russia",R763=2035),0.63,IF(AND(A763="Russia",R763=2050),0.52,IF(AND(A763="China",R763=2035),0.59,IF(AND(A763="China",R763=2050),0.47,IF(AND(A763="India",R763=2035),0.58,IF(AND(A763="India",R763=2050),0.47,IF(AND(A763="Middle East",R763=2035),0.59,IF(AND(A763="Middle East",R763=2050),0.47,IF(AND(A763="Africa",R763=2035),0.58,IF(AND(A763="Africa",R763=2050),0.47,IF(AND(A763="Brazil",R763=2035),0.64,IF(AND(A763="Brazil",R763=2050),0.53,""))))))))))))))))))</f>
        <v>*0.63</v>
      </c>
      <c r="U763" s="41" t="s">
        <v>810</v>
      </c>
      <c r="V763" s="52" t="s">
        <v>35</v>
      </c>
      <c r="W763" s="41" t="n">
        <v>2050</v>
      </c>
      <c r="X763" s="53" t="str">
        <f aca="false">"*"&amp;IF(AND(A763="EU",W763=2035),0.62,IF(AND(A763="EU",W763=2050),0.51,IF(AND(A763="USA",W763=2035),0.62,IF(AND(A763="USA",W763=2050),0.5,IF(AND(A763="Japan",W763=2035),0.65,IF(AND(A763="Japan",W763=2050),0.55,IF(AND(A763="Russia",W763=2035),0.63,IF(AND(A763="Russia",W763=2050),0.52,IF(AND(A763="China",W763=2035),0.59,IF(AND(A763="China",W763=2050),0.47,IF(AND(A763="India",W763=2035),0.58,IF(AND(A763="India",W763=2050),0.47,IF(AND(A763="Middle East",W763=2035),0.59,IF(AND(A763="Middle East",W763=2050),0.47,IF(AND(A763="Africa",W763=2035),0.58,IF(AND(A763="Africa",W763=2050),0.47,IF(AND(A763="Brazil",W763=2035),0.64,IF(AND(A763="Brazil",W763=2050),0.53,""))))))))))))))))))</f>
        <v>*0.52</v>
      </c>
      <c r="AC763" s="0" t="s">
        <v>810</v>
      </c>
      <c r="AD763" s="50" t="s">
        <v>35</v>
      </c>
      <c r="AE763" s="0" t="n">
        <v>2035</v>
      </c>
      <c r="AF763" s="51" t="str">
        <f aca="false">"*"&amp;IF(AND(A763="EU",AE763=2035),0.58,IF(AND(A763="EU",AE763=2050),0.49,IF(AND(A763="USA",AE763=2035),0.56,IF(AND(A763="USA",AE763=2050),0.45,IF(AND(A763="Japan",AE763=2035),0.62,IF(AND(A763="Japan",AE763=2050),0.51,IF(AND(A763="Russia",AE763=2035),0.55,IF(AND(A763="Russia",AE763=2050),0.41,IF(AND(A763="China",AE763=2035),0.54,IF(AND(A763="China",AE763=2050),0.44,IF(AND(A763="India",AE763=2035),0.55,IF(AND(A763="India",AE763=2050),0.42,IF(AND(A763="Middle East",AE763=2035),0.53,IF(AND(A763="Middle East",AE763=2050),0.41,IF(AND(A763="Africa",AE763=2035),0.53,IF(AND(A763="Africa",AE763=2050),0.41,IF(AND(A763="Brazil",AE763=2035),0.6,IF(AND(A763="Brazil",AE763=2050),0.5,""))))))))))))))))))</f>
        <v>*0.55</v>
      </c>
      <c r="AG763" s="51" t="str">
        <f aca="false">AG762</f>
        <v>REZoning_Sol-Win</v>
      </c>
      <c r="AI763" s="0" t="s">
        <v>810</v>
      </c>
      <c r="AJ763" s="50" t="s">
        <v>35</v>
      </c>
      <c r="AK763" s="0" t="n">
        <v>2050</v>
      </c>
      <c r="AL763" s="51" t="str">
        <f aca="false">"*"&amp;IF(AND(A763="EU",AK763=2035),0.58,IF(AND(A763="EU",AK763=2050),0.49,IF(AND(A763="USA",AK763=2035),0.56,IF(AND(A763="USA",AK763=2050),0.45,IF(AND(A763="Japan",AK763=2035),0.62,IF(AND(A763="Japan",AK763=2050),0.51,IF(AND(A763="Russia",AK763=2035),0.55,IF(AND(A763="Russia",AK763=2050),0.41,IF(AND(A763="China",AK763=2035),0.54,IF(AND(A763="China",AK763=2050),0.44,IF(AND(A763="India",AK763=2035),0.55,IF(AND(A763="India",AK763=2050),0.42,IF(AND(A763="Middle East",AK763=2035),0.53,IF(AND(A763="Middle East",AK763=2050),0.41,IF(AND(A763="Africa",AK763=2035),0.53,IF(AND(A763="Africa",AK763=2050),0.41,IF(AND(A763="Brazil",AK763=2035),0.6,IF(AND(A763="Brazil",AK763=2050),0.5,""))))))))))))))))))</f>
        <v>*0.41</v>
      </c>
      <c r="AM763" s="51" t="str">
        <f aca="false">AM762</f>
        <v>REZoning_Sol-Win</v>
      </c>
      <c r="AP763" s="0" t="s">
        <v>810</v>
      </c>
      <c r="AQ763" s="0" t="s">
        <v>35</v>
      </c>
      <c r="AR763" s="0" t="n">
        <v>2100</v>
      </c>
      <c r="AS763" s="0" t="s">
        <v>45</v>
      </c>
      <c r="AT763" s="0" t="s">
        <v>36</v>
      </c>
    </row>
    <row r="764" customFormat="false" ht="28.5" hidden="false" customHeight="true" outlineLevel="0" collapsed="false">
      <c r="A764" s="3" t="s">
        <v>73</v>
      </c>
      <c r="C764" s="0" t="s">
        <v>811</v>
      </c>
      <c r="D764" s="50" t="s">
        <v>35</v>
      </c>
      <c r="E764" s="0" t="n">
        <v>2035</v>
      </c>
      <c r="F764" s="51" t="str">
        <f aca="false">"*"&amp;IF(AND(A764="EU",E764=2035),0.63,IF(AND(A764="EU",E764=2050),0.54,IF(AND(A764="USA",E764=2035),0.64,IF(AND(A764="USA",E764=2050),0.54,IF(AND(A764="Japan",E764=2035),0.68,IF(AND(A764="Japan",E764=2050),0.58,IF(AND(A764="Russia",E764=2035),0.65,IF(AND(A764="Russia",E764=2050),0.54,IF(AND(A764="China",E764=2035),0.61,IF(AND(A764="China",E764=2050),0.49,IF(AND(A764="India",E764=2035),0.6,IF(AND(A764="India",E764=2050),0.49,IF(AND(A764="Middle East",E764=2035),0.6,IF(AND(A764="Middle East",E764=2050),0.5,IF(AND(A764="Africa",E764=2035),0.61,IF(AND(A764="Africa",E764=2050),0.5,IF(AND(A764="Brazil",E764=2035),0.64,IF(AND(A764="Brazil",E764=2050),0.54,""))))))))))))))))))</f>
        <v>*0.65</v>
      </c>
      <c r="H764" s="0" t="s">
        <v>811</v>
      </c>
      <c r="I764" s="50" t="s">
        <v>35</v>
      </c>
      <c r="J764" s="0" t="n">
        <v>2050</v>
      </c>
      <c r="K764" s="48" t="str">
        <f aca="false">"*"&amp;IF(AND(A764="EU",J764=2035),0.63,IF(AND(A764="EU",J764=2050),0.54,IF(AND(A764="USA",J764=2035),0.64,IF(AND(A764="USA",J764=2050),0.54,IF(AND(A764="Japan",J764=2035),0.68,IF(AND(A764="Japan",J764=2050),0.58,IF(AND(A764="Russia",J764=2035),0.65,IF(AND(A764="Russia",J764=2050),0.54,IF(AND(A764="China",J764=2035),0.61,IF(AND(A764="China",J764=2050),0.49,IF(AND(A764="India",J764=2035),0.6,IF(AND(A764="India",J764=2050),0.49,IF(AND(A764="Middle East",J764=2035),0.6,IF(AND(A764="Middle East",J764=2050),0.5,IF(AND(A764="Africa",J764=2035),0.61,IF(AND(A764="Africa",J764=2050),0.5,IF(AND(A764="Brazil",J764=2035),0.64,IF(AND(A764="Brazil",J764=2050),0.54,""))))))))))))))))))</f>
        <v>*0.54</v>
      </c>
      <c r="P764" s="41" t="s">
        <v>811</v>
      </c>
      <c r="Q764" s="52" t="s">
        <v>35</v>
      </c>
      <c r="R764" s="41" t="n">
        <v>2035</v>
      </c>
      <c r="S764" s="53" t="str">
        <f aca="false">"*"&amp;IF(AND(A764="EU",R764=2035),0.62,IF(AND(A764="EU",R764=2050),0.51,IF(AND(A764="USA",R764=2035),0.62,IF(AND(A764="USA",R764=2050),0.5,IF(AND(A764="Japan",R764=2035),0.65,IF(AND(A764="Japan",R764=2050),0.55,IF(AND(A764="Russia",R764=2035),0.63,IF(AND(A764="Russia",R764=2050),0.52,IF(AND(A764="China",R764=2035),0.59,IF(AND(A764="China",R764=2050),0.47,IF(AND(A764="India",R764=2035),0.58,IF(AND(A764="India",R764=2050),0.47,IF(AND(A764="Middle East",R764=2035),0.59,IF(AND(A764="Middle East",R764=2050),0.47,IF(AND(A764="Africa",R764=2035),0.58,IF(AND(A764="Africa",R764=2050),0.47,IF(AND(A764="Brazil",R764=2035),0.64,IF(AND(A764="Brazil",R764=2050),0.53,""))))))))))))))))))</f>
        <v>*0.63</v>
      </c>
      <c r="U764" s="41" t="s">
        <v>811</v>
      </c>
      <c r="V764" s="52" t="s">
        <v>35</v>
      </c>
      <c r="W764" s="41" t="n">
        <v>2050</v>
      </c>
      <c r="X764" s="53" t="str">
        <f aca="false">"*"&amp;IF(AND(A764="EU",W764=2035),0.62,IF(AND(A764="EU",W764=2050),0.51,IF(AND(A764="USA",W764=2035),0.62,IF(AND(A764="USA",W764=2050),0.5,IF(AND(A764="Japan",W764=2035),0.65,IF(AND(A764="Japan",W764=2050),0.55,IF(AND(A764="Russia",W764=2035),0.63,IF(AND(A764="Russia",W764=2050),0.52,IF(AND(A764="China",W764=2035),0.59,IF(AND(A764="China",W764=2050),0.47,IF(AND(A764="India",W764=2035),0.58,IF(AND(A764="India",W764=2050),0.47,IF(AND(A764="Middle East",W764=2035),0.59,IF(AND(A764="Middle East",W764=2050),0.47,IF(AND(A764="Africa",W764=2035),0.58,IF(AND(A764="Africa",W764=2050),0.47,IF(AND(A764="Brazil",W764=2035),0.64,IF(AND(A764="Brazil",W764=2050),0.53,""))))))))))))))))))</f>
        <v>*0.52</v>
      </c>
      <c r="AC764" s="0" t="s">
        <v>811</v>
      </c>
      <c r="AD764" s="50" t="s">
        <v>35</v>
      </c>
      <c r="AE764" s="0" t="n">
        <v>2035</v>
      </c>
      <c r="AF764" s="51" t="str">
        <f aca="false">"*"&amp;IF(AND(A764="EU",AE764=2035),0.58,IF(AND(A764="EU",AE764=2050),0.49,IF(AND(A764="USA",AE764=2035),0.56,IF(AND(A764="USA",AE764=2050),0.45,IF(AND(A764="Japan",AE764=2035),0.62,IF(AND(A764="Japan",AE764=2050),0.51,IF(AND(A764="Russia",AE764=2035),0.55,IF(AND(A764="Russia",AE764=2050),0.41,IF(AND(A764="China",AE764=2035),0.54,IF(AND(A764="China",AE764=2050),0.44,IF(AND(A764="India",AE764=2035),0.55,IF(AND(A764="India",AE764=2050),0.42,IF(AND(A764="Middle East",AE764=2035),0.53,IF(AND(A764="Middle East",AE764=2050),0.41,IF(AND(A764="Africa",AE764=2035),0.53,IF(AND(A764="Africa",AE764=2050),0.41,IF(AND(A764="Brazil",AE764=2035),0.6,IF(AND(A764="Brazil",AE764=2050),0.5,""))))))))))))))))))</f>
        <v>*0.55</v>
      </c>
      <c r="AG764" s="51" t="str">
        <f aca="false">AG763</f>
        <v>REZoning_Sol-Win</v>
      </c>
      <c r="AI764" s="0" t="s">
        <v>811</v>
      </c>
      <c r="AJ764" s="50" t="s">
        <v>35</v>
      </c>
      <c r="AK764" s="0" t="n">
        <v>2050</v>
      </c>
      <c r="AL764" s="51" t="str">
        <f aca="false">"*"&amp;IF(AND(A764="EU",AK764=2035),0.58,IF(AND(A764="EU",AK764=2050),0.49,IF(AND(A764="USA",AK764=2035),0.56,IF(AND(A764="USA",AK764=2050),0.45,IF(AND(A764="Japan",AK764=2035),0.62,IF(AND(A764="Japan",AK764=2050),0.51,IF(AND(A764="Russia",AK764=2035),0.55,IF(AND(A764="Russia",AK764=2050),0.41,IF(AND(A764="China",AK764=2035),0.54,IF(AND(A764="China",AK764=2050),0.44,IF(AND(A764="India",AK764=2035),0.55,IF(AND(A764="India",AK764=2050),0.42,IF(AND(A764="Middle East",AK764=2035),0.53,IF(AND(A764="Middle East",AK764=2050),0.41,IF(AND(A764="Africa",AK764=2035),0.53,IF(AND(A764="Africa",AK764=2050),0.41,IF(AND(A764="Brazil",AK764=2035),0.6,IF(AND(A764="Brazil",AK764=2050),0.5,""))))))))))))))))))</f>
        <v>*0.41</v>
      </c>
      <c r="AM764" s="51" t="str">
        <f aca="false">AM763</f>
        <v>REZoning_Sol-Win</v>
      </c>
      <c r="AP764" s="0" t="s">
        <v>811</v>
      </c>
      <c r="AQ764" s="0" t="s">
        <v>35</v>
      </c>
      <c r="AR764" s="0" t="n">
        <v>2100</v>
      </c>
      <c r="AS764" s="0" t="s">
        <v>45</v>
      </c>
      <c r="AT764" s="0" t="s">
        <v>36</v>
      </c>
    </row>
    <row r="765" customFormat="false" ht="28.5" hidden="false" customHeight="true" outlineLevel="0" collapsed="false">
      <c r="A765" s="3" t="s">
        <v>61</v>
      </c>
      <c r="C765" s="0" t="s">
        <v>812</v>
      </c>
      <c r="D765" s="50" t="s">
        <v>35</v>
      </c>
      <c r="E765" s="0" t="n">
        <v>2035</v>
      </c>
      <c r="F765" s="51" t="str">
        <f aca="false">"*"&amp;IF(AND(A765="EU",E765=2035),0.63,IF(AND(A765="EU",E765=2050),0.54,IF(AND(A765="USA",E765=2035),0.64,IF(AND(A765="USA",E765=2050),0.54,IF(AND(A765="Japan",E765=2035),0.68,IF(AND(A765="Japan",E765=2050),0.58,IF(AND(A765="Russia",E765=2035),0.65,IF(AND(A765="Russia",E765=2050),0.54,IF(AND(A765="China",E765=2035),0.61,IF(AND(A765="China",E765=2050),0.49,IF(AND(A765="India",E765=2035),0.6,IF(AND(A765="India",E765=2050),0.49,IF(AND(A765="Middle East",E765=2035),0.6,IF(AND(A765="Middle East",E765=2050),0.5,IF(AND(A765="Africa",E765=2035),0.61,IF(AND(A765="Africa",E765=2050),0.5,IF(AND(A765="Brazil",E765=2035),0.64,IF(AND(A765="Brazil",E765=2050),0.54,""))))))))))))))))))</f>
        <v>*0.64</v>
      </c>
      <c r="H765" s="0" t="s">
        <v>812</v>
      </c>
      <c r="I765" s="50" t="s">
        <v>35</v>
      </c>
      <c r="J765" s="0" t="n">
        <v>2050</v>
      </c>
      <c r="K765" s="48" t="str">
        <f aca="false">"*"&amp;IF(AND(A765="EU",J765=2035),0.63,IF(AND(A765="EU",J765=2050),0.54,IF(AND(A765="USA",J765=2035),0.64,IF(AND(A765="USA",J765=2050),0.54,IF(AND(A765="Japan",J765=2035),0.68,IF(AND(A765="Japan",J765=2050),0.58,IF(AND(A765="Russia",J765=2035),0.65,IF(AND(A765="Russia",J765=2050),0.54,IF(AND(A765="China",J765=2035),0.61,IF(AND(A765="China",J765=2050),0.49,IF(AND(A765="India",J765=2035),0.6,IF(AND(A765="India",J765=2050),0.49,IF(AND(A765="Middle East",J765=2035),0.6,IF(AND(A765="Middle East",J765=2050),0.5,IF(AND(A765="Africa",J765=2035),0.61,IF(AND(A765="Africa",J765=2050),0.5,IF(AND(A765="Brazil",J765=2035),0.64,IF(AND(A765="Brazil",J765=2050),0.54,""))))))))))))))))))</f>
        <v>*0.54</v>
      </c>
      <c r="P765" s="41" t="s">
        <v>812</v>
      </c>
      <c r="Q765" s="52" t="s">
        <v>35</v>
      </c>
      <c r="R765" s="41" t="n">
        <v>2035</v>
      </c>
      <c r="S765" s="53" t="str">
        <f aca="false">"*"&amp;IF(AND(A765="EU",R765=2035),0.62,IF(AND(A765="EU",R765=2050),0.51,IF(AND(A765="USA",R765=2035),0.62,IF(AND(A765="USA",R765=2050),0.5,IF(AND(A765="Japan",R765=2035),0.65,IF(AND(A765="Japan",R765=2050),0.55,IF(AND(A765="Russia",R765=2035),0.63,IF(AND(A765="Russia",R765=2050),0.52,IF(AND(A765="China",R765=2035),0.59,IF(AND(A765="China",R765=2050),0.47,IF(AND(A765="India",R765=2035),0.58,IF(AND(A765="India",R765=2050),0.47,IF(AND(A765="Middle East",R765=2035),0.59,IF(AND(A765="Middle East",R765=2050),0.47,IF(AND(A765="Africa",R765=2035),0.58,IF(AND(A765="Africa",R765=2050),0.47,IF(AND(A765="Brazil",R765=2035),0.64,IF(AND(A765="Brazil",R765=2050),0.53,""))))))))))))))))))</f>
        <v>*0.64</v>
      </c>
      <c r="U765" s="41" t="s">
        <v>812</v>
      </c>
      <c r="V765" s="52" t="s">
        <v>35</v>
      </c>
      <c r="W765" s="41" t="n">
        <v>2050</v>
      </c>
      <c r="X765" s="53" t="str">
        <f aca="false">"*"&amp;IF(AND(A765="EU",W765=2035),0.62,IF(AND(A765="EU",W765=2050),0.51,IF(AND(A765="USA",W765=2035),0.62,IF(AND(A765="USA",W765=2050),0.5,IF(AND(A765="Japan",W765=2035),0.65,IF(AND(A765="Japan",W765=2050),0.55,IF(AND(A765="Russia",W765=2035),0.63,IF(AND(A765="Russia",W765=2050),0.52,IF(AND(A765="China",W765=2035),0.59,IF(AND(A765="China",W765=2050),0.47,IF(AND(A765="India",W765=2035),0.58,IF(AND(A765="India",W765=2050),0.47,IF(AND(A765="Middle East",W765=2035),0.59,IF(AND(A765="Middle East",W765=2050),0.47,IF(AND(A765="Africa",W765=2035),0.58,IF(AND(A765="Africa",W765=2050),0.47,IF(AND(A765="Brazil",W765=2035),0.64,IF(AND(A765="Brazil",W765=2050),0.53,""))))))))))))))))))</f>
        <v>*0.53</v>
      </c>
      <c r="AC765" s="0" t="s">
        <v>812</v>
      </c>
      <c r="AD765" s="50" t="s">
        <v>35</v>
      </c>
      <c r="AE765" s="0" t="n">
        <v>2035</v>
      </c>
      <c r="AF765" s="51" t="str">
        <f aca="false">"*"&amp;IF(AND(A765="EU",AE765=2035),0.58,IF(AND(A765="EU",AE765=2050),0.49,IF(AND(A765="USA",AE765=2035),0.56,IF(AND(A765="USA",AE765=2050),0.45,IF(AND(A765="Japan",AE765=2035),0.62,IF(AND(A765="Japan",AE765=2050),0.51,IF(AND(A765="Russia",AE765=2035),0.55,IF(AND(A765="Russia",AE765=2050),0.41,IF(AND(A765="China",AE765=2035),0.54,IF(AND(A765="China",AE765=2050),0.44,IF(AND(A765="India",AE765=2035),0.55,IF(AND(A765="India",AE765=2050),0.42,IF(AND(A765="Middle East",AE765=2035),0.53,IF(AND(A765="Middle East",AE765=2050),0.41,IF(AND(A765="Africa",AE765=2035),0.53,IF(AND(A765="Africa",AE765=2050),0.41,IF(AND(A765="Brazil",AE765=2035),0.6,IF(AND(A765="Brazil",AE765=2050),0.5,""))))))))))))))))))</f>
        <v>*0.6</v>
      </c>
      <c r="AG765" s="51" t="str">
        <f aca="false">AG764</f>
        <v>REZoning_Sol-Win</v>
      </c>
      <c r="AI765" s="0" t="s">
        <v>812</v>
      </c>
      <c r="AJ765" s="50" t="s">
        <v>35</v>
      </c>
      <c r="AK765" s="0" t="n">
        <v>2050</v>
      </c>
      <c r="AL765" s="51" t="str">
        <f aca="false">"*"&amp;IF(AND(A765="EU",AK765=2035),0.58,IF(AND(A765="EU",AK765=2050),0.49,IF(AND(A765="USA",AK765=2035),0.56,IF(AND(A765="USA",AK765=2050),0.45,IF(AND(A765="Japan",AK765=2035),0.62,IF(AND(A765="Japan",AK765=2050),0.51,IF(AND(A765="Russia",AK765=2035),0.55,IF(AND(A765="Russia",AK765=2050),0.41,IF(AND(A765="China",AK765=2035),0.54,IF(AND(A765="China",AK765=2050),0.44,IF(AND(A765="India",AK765=2035),0.55,IF(AND(A765="India",AK765=2050),0.42,IF(AND(A765="Middle East",AK765=2035),0.53,IF(AND(A765="Middle East",AK765=2050),0.41,IF(AND(A765="Africa",AK765=2035),0.53,IF(AND(A765="Africa",AK765=2050),0.41,IF(AND(A765="Brazil",AK765=2035),0.6,IF(AND(A765="Brazil",AK765=2050),0.5,""))))))))))))))))))</f>
        <v>*0.5</v>
      </c>
      <c r="AM765" s="51" t="str">
        <f aca="false">AM764</f>
        <v>REZoning_Sol-Win</v>
      </c>
      <c r="AP765" s="0" t="s">
        <v>812</v>
      </c>
      <c r="AQ765" s="0" t="s">
        <v>35</v>
      </c>
      <c r="AR765" s="0" t="n">
        <v>2100</v>
      </c>
      <c r="AS765" s="0" t="s">
        <v>63</v>
      </c>
      <c r="AT765" s="0" t="s">
        <v>36</v>
      </c>
    </row>
    <row r="766" customFormat="false" ht="28.5" hidden="false" customHeight="true" outlineLevel="0" collapsed="false">
      <c r="A766" s="3" t="s">
        <v>61</v>
      </c>
      <c r="C766" s="0" t="s">
        <v>813</v>
      </c>
      <c r="D766" s="50" t="s">
        <v>35</v>
      </c>
      <c r="E766" s="0" t="n">
        <v>2035</v>
      </c>
      <c r="F766" s="51" t="str">
        <f aca="false">"*"&amp;IF(AND(A766="EU",E766=2035),0.63,IF(AND(A766="EU",E766=2050),0.54,IF(AND(A766="USA",E766=2035),0.64,IF(AND(A766="USA",E766=2050),0.54,IF(AND(A766="Japan",E766=2035),0.68,IF(AND(A766="Japan",E766=2050),0.58,IF(AND(A766="Russia",E766=2035),0.65,IF(AND(A766="Russia",E766=2050),0.54,IF(AND(A766="China",E766=2035),0.61,IF(AND(A766="China",E766=2050),0.49,IF(AND(A766="India",E766=2035),0.6,IF(AND(A766="India",E766=2050),0.49,IF(AND(A766="Middle East",E766=2035),0.6,IF(AND(A766="Middle East",E766=2050),0.5,IF(AND(A766="Africa",E766=2035),0.61,IF(AND(A766="Africa",E766=2050),0.5,IF(AND(A766="Brazil",E766=2035),0.64,IF(AND(A766="Brazil",E766=2050),0.54,""))))))))))))))))))</f>
        <v>*0.64</v>
      </c>
      <c r="H766" s="0" t="s">
        <v>813</v>
      </c>
      <c r="I766" s="50" t="s">
        <v>35</v>
      </c>
      <c r="J766" s="0" t="n">
        <v>2050</v>
      </c>
      <c r="K766" s="48" t="str">
        <f aca="false">"*"&amp;IF(AND(A766="EU",J766=2035),0.63,IF(AND(A766="EU",J766=2050),0.54,IF(AND(A766="USA",J766=2035),0.64,IF(AND(A766="USA",J766=2050),0.54,IF(AND(A766="Japan",J766=2035),0.68,IF(AND(A766="Japan",J766=2050),0.58,IF(AND(A766="Russia",J766=2035),0.65,IF(AND(A766="Russia",J766=2050),0.54,IF(AND(A766="China",J766=2035),0.61,IF(AND(A766="China",J766=2050),0.49,IF(AND(A766="India",J766=2035),0.6,IF(AND(A766="India",J766=2050),0.49,IF(AND(A766="Middle East",J766=2035),0.6,IF(AND(A766="Middle East",J766=2050),0.5,IF(AND(A766="Africa",J766=2035),0.61,IF(AND(A766="Africa",J766=2050),0.5,IF(AND(A766="Brazil",J766=2035),0.64,IF(AND(A766="Brazil",J766=2050),0.54,""))))))))))))))))))</f>
        <v>*0.54</v>
      </c>
      <c r="P766" s="41" t="s">
        <v>813</v>
      </c>
      <c r="Q766" s="52" t="s">
        <v>35</v>
      </c>
      <c r="R766" s="41" t="n">
        <v>2035</v>
      </c>
      <c r="S766" s="53" t="str">
        <f aca="false">"*"&amp;IF(AND(A766="EU",R766=2035),0.62,IF(AND(A766="EU",R766=2050),0.51,IF(AND(A766="USA",R766=2035),0.62,IF(AND(A766="USA",R766=2050),0.5,IF(AND(A766="Japan",R766=2035),0.65,IF(AND(A766="Japan",R766=2050),0.55,IF(AND(A766="Russia",R766=2035),0.63,IF(AND(A766="Russia",R766=2050),0.52,IF(AND(A766="China",R766=2035),0.59,IF(AND(A766="China",R766=2050),0.47,IF(AND(A766="India",R766=2035),0.58,IF(AND(A766="India",R766=2050),0.47,IF(AND(A766="Middle East",R766=2035),0.59,IF(AND(A766="Middle East",R766=2050),0.47,IF(AND(A766="Africa",R766=2035),0.58,IF(AND(A766="Africa",R766=2050),0.47,IF(AND(A766="Brazil",R766=2035),0.64,IF(AND(A766="Brazil",R766=2050),0.53,""))))))))))))))))))</f>
        <v>*0.64</v>
      </c>
      <c r="U766" s="41" t="s">
        <v>813</v>
      </c>
      <c r="V766" s="52" t="s">
        <v>35</v>
      </c>
      <c r="W766" s="41" t="n">
        <v>2050</v>
      </c>
      <c r="X766" s="53" t="str">
        <f aca="false">"*"&amp;IF(AND(A766="EU",W766=2035),0.62,IF(AND(A766="EU",W766=2050),0.51,IF(AND(A766="USA",W766=2035),0.62,IF(AND(A766="USA",W766=2050),0.5,IF(AND(A766="Japan",W766=2035),0.65,IF(AND(A766="Japan",W766=2050),0.55,IF(AND(A766="Russia",W766=2035),0.63,IF(AND(A766="Russia",W766=2050),0.52,IF(AND(A766="China",W766=2035),0.59,IF(AND(A766="China",W766=2050),0.47,IF(AND(A766="India",W766=2035),0.58,IF(AND(A766="India",W766=2050),0.47,IF(AND(A766="Middle East",W766=2035),0.59,IF(AND(A766="Middle East",W766=2050),0.47,IF(AND(A766="Africa",W766=2035),0.58,IF(AND(A766="Africa",W766=2050),0.47,IF(AND(A766="Brazil",W766=2035),0.64,IF(AND(A766="Brazil",W766=2050),0.53,""))))))))))))))))))</f>
        <v>*0.53</v>
      </c>
      <c r="AC766" s="0" t="s">
        <v>813</v>
      </c>
      <c r="AD766" s="50" t="s">
        <v>35</v>
      </c>
      <c r="AE766" s="0" t="n">
        <v>2035</v>
      </c>
      <c r="AF766" s="51" t="str">
        <f aca="false">"*"&amp;IF(AND(A766="EU",AE766=2035),0.58,IF(AND(A766="EU",AE766=2050),0.49,IF(AND(A766="USA",AE766=2035),0.56,IF(AND(A766="USA",AE766=2050),0.45,IF(AND(A766="Japan",AE766=2035),0.62,IF(AND(A766="Japan",AE766=2050),0.51,IF(AND(A766="Russia",AE766=2035),0.55,IF(AND(A766="Russia",AE766=2050),0.41,IF(AND(A766="China",AE766=2035),0.54,IF(AND(A766="China",AE766=2050),0.44,IF(AND(A766="India",AE766=2035),0.55,IF(AND(A766="India",AE766=2050),0.42,IF(AND(A766="Middle East",AE766=2035),0.53,IF(AND(A766="Middle East",AE766=2050),0.41,IF(AND(A766="Africa",AE766=2035),0.53,IF(AND(A766="Africa",AE766=2050),0.41,IF(AND(A766="Brazil",AE766=2035),0.6,IF(AND(A766="Brazil",AE766=2050),0.5,""))))))))))))))))))</f>
        <v>*0.6</v>
      </c>
      <c r="AG766" s="51" t="str">
        <f aca="false">AG765</f>
        <v>REZoning_Sol-Win</v>
      </c>
      <c r="AI766" s="0" t="s">
        <v>813</v>
      </c>
      <c r="AJ766" s="50" t="s">
        <v>35</v>
      </c>
      <c r="AK766" s="0" t="n">
        <v>2050</v>
      </c>
      <c r="AL766" s="51" t="str">
        <f aca="false">"*"&amp;IF(AND(A766="EU",AK766=2035),0.58,IF(AND(A766="EU",AK766=2050),0.49,IF(AND(A766="USA",AK766=2035),0.56,IF(AND(A766="USA",AK766=2050),0.45,IF(AND(A766="Japan",AK766=2035),0.62,IF(AND(A766="Japan",AK766=2050),0.51,IF(AND(A766="Russia",AK766=2035),0.55,IF(AND(A766="Russia",AK766=2050),0.41,IF(AND(A766="China",AK766=2035),0.54,IF(AND(A766="China",AK766=2050),0.44,IF(AND(A766="India",AK766=2035),0.55,IF(AND(A766="India",AK766=2050),0.42,IF(AND(A766="Middle East",AK766=2035),0.53,IF(AND(A766="Middle East",AK766=2050),0.41,IF(AND(A766="Africa",AK766=2035),0.53,IF(AND(A766="Africa",AK766=2050),0.41,IF(AND(A766="Brazil",AK766=2035),0.6,IF(AND(A766="Brazil",AK766=2050),0.5,""))))))))))))))))))</f>
        <v>*0.5</v>
      </c>
      <c r="AM766" s="51" t="str">
        <f aca="false">AM765</f>
        <v>REZoning_Sol-Win</v>
      </c>
      <c r="AP766" s="0" t="s">
        <v>813</v>
      </c>
      <c r="AQ766" s="0" t="s">
        <v>35</v>
      </c>
      <c r="AR766" s="0" t="n">
        <v>2100</v>
      </c>
      <c r="AS766" s="0" t="s">
        <v>63</v>
      </c>
      <c r="AT766" s="0" t="s">
        <v>36</v>
      </c>
    </row>
    <row r="767" customFormat="false" ht="28.5" hidden="false" customHeight="true" outlineLevel="0" collapsed="false">
      <c r="A767" s="3" t="s">
        <v>61</v>
      </c>
      <c r="C767" s="0" t="s">
        <v>814</v>
      </c>
      <c r="D767" s="50" t="s">
        <v>35</v>
      </c>
      <c r="E767" s="0" t="n">
        <v>2035</v>
      </c>
      <c r="F767" s="51" t="str">
        <f aca="false">"*"&amp;IF(AND(A767="EU",E767=2035),0.63,IF(AND(A767="EU",E767=2050),0.54,IF(AND(A767="USA",E767=2035),0.64,IF(AND(A767="USA",E767=2050),0.54,IF(AND(A767="Japan",E767=2035),0.68,IF(AND(A767="Japan",E767=2050),0.58,IF(AND(A767="Russia",E767=2035),0.65,IF(AND(A767="Russia",E767=2050),0.54,IF(AND(A767="China",E767=2035),0.61,IF(AND(A767="China",E767=2050),0.49,IF(AND(A767="India",E767=2035),0.6,IF(AND(A767="India",E767=2050),0.49,IF(AND(A767="Middle East",E767=2035),0.6,IF(AND(A767="Middle East",E767=2050),0.5,IF(AND(A767="Africa",E767=2035),0.61,IF(AND(A767="Africa",E767=2050),0.5,IF(AND(A767="Brazil",E767=2035),0.64,IF(AND(A767="Brazil",E767=2050),0.54,""))))))))))))))))))</f>
        <v>*0.64</v>
      </c>
      <c r="H767" s="0" t="s">
        <v>814</v>
      </c>
      <c r="I767" s="50" t="s">
        <v>35</v>
      </c>
      <c r="J767" s="0" t="n">
        <v>2050</v>
      </c>
      <c r="K767" s="48" t="str">
        <f aca="false">"*"&amp;IF(AND(A767="EU",J767=2035),0.63,IF(AND(A767="EU",J767=2050),0.54,IF(AND(A767="USA",J767=2035),0.64,IF(AND(A767="USA",J767=2050),0.54,IF(AND(A767="Japan",J767=2035),0.68,IF(AND(A767="Japan",J767=2050),0.58,IF(AND(A767="Russia",J767=2035),0.65,IF(AND(A767="Russia",J767=2050),0.54,IF(AND(A767="China",J767=2035),0.61,IF(AND(A767="China",J767=2050),0.49,IF(AND(A767="India",J767=2035),0.6,IF(AND(A767="India",J767=2050),0.49,IF(AND(A767="Middle East",J767=2035),0.6,IF(AND(A767="Middle East",J767=2050),0.5,IF(AND(A767="Africa",J767=2035),0.61,IF(AND(A767="Africa",J767=2050),0.5,IF(AND(A767="Brazil",J767=2035),0.64,IF(AND(A767="Brazil",J767=2050),0.54,""))))))))))))))))))</f>
        <v>*0.54</v>
      </c>
      <c r="P767" s="41" t="s">
        <v>814</v>
      </c>
      <c r="Q767" s="52" t="s">
        <v>35</v>
      </c>
      <c r="R767" s="41" t="n">
        <v>2035</v>
      </c>
      <c r="S767" s="53" t="str">
        <f aca="false">"*"&amp;IF(AND(A767="EU",R767=2035),0.62,IF(AND(A767="EU",R767=2050),0.51,IF(AND(A767="USA",R767=2035),0.62,IF(AND(A767="USA",R767=2050),0.5,IF(AND(A767="Japan",R767=2035),0.65,IF(AND(A767="Japan",R767=2050),0.55,IF(AND(A767="Russia",R767=2035),0.63,IF(AND(A767="Russia",R767=2050),0.52,IF(AND(A767="China",R767=2035),0.59,IF(AND(A767="China",R767=2050),0.47,IF(AND(A767="India",R767=2035),0.58,IF(AND(A767="India",R767=2050),0.47,IF(AND(A767="Middle East",R767=2035),0.59,IF(AND(A767="Middle East",R767=2050),0.47,IF(AND(A767="Africa",R767=2035),0.58,IF(AND(A767="Africa",R767=2050),0.47,IF(AND(A767="Brazil",R767=2035),0.64,IF(AND(A767="Brazil",R767=2050),0.53,""))))))))))))))))))</f>
        <v>*0.64</v>
      </c>
      <c r="U767" s="41" t="s">
        <v>814</v>
      </c>
      <c r="V767" s="52" t="s">
        <v>35</v>
      </c>
      <c r="W767" s="41" t="n">
        <v>2050</v>
      </c>
      <c r="X767" s="53" t="str">
        <f aca="false">"*"&amp;IF(AND(A767="EU",W767=2035),0.62,IF(AND(A767="EU",W767=2050),0.51,IF(AND(A767="USA",W767=2035),0.62,IF(AND(A767="USA",W767=2050),0.5,IF(AND(A767="Japan",W767=2035),0.65,IF(AND(A767="Japan",W767=2050),0.55,IF(AND(A767="Russia",W767=2035),0.63,IF(AND(A767="Russia",W767=2050),0.52,IF(AND(A767="China",W767=2035),0.59,IF(AND(A767="China",W767=2050),0.47,IF(AND(A767="India",W767=2035),0.58,IF(AND(A767="India",W767=2050),0.47,IF(AND(A767="Middle East",W767=2035),0.59,IF(AND(A767="Middle East",W767=2050),0.47,IF(AND(A767="Africa",W767=2035),0.58,IF(AND(A767="Africa",W767=2050),0.47,IF(AND(A767="Brazil",W767=2035),0.64,IF(AND(A767="Brazil",W767=2050),0.53,""))))))))))))))))))</f>
        <v>*0.53</v>
      </c>
      <c r="AC767" s="0" t="s">
        <v>814</v>
      </c>
      <c r="AD767" s="50" t="s">
        <v>35</v>
      </c>
      <c r="AE767" s="0" t="n">
        <v>2035</v>
      </c>
      <c r="AF767" s="51" t="str">
        <f aca="false">"*"&amp;IF(AND(A767="EU",AE767=2035),0.58,IF(AND(A767="EU",AE767=2050),0.49,IF(AND(A767="USA",AE767=2035),0.56,IF(AND(A767="USA",AE767=2050),0.45,IF(AND(A767="Japan",AE767=2035),0.62,IF(AND(A767="Japan",AE767=2050),0.51,IF(AND(A767="Russia",AE767=2035),0.55,IF(AND(A767="Russia",AE767=2050),0.41,IF(AND(A767="China",AE767=2035),0.54,IF(AND(A767="China",AE767=2050),0.44,IF(AND(A767="India",AE767=2035),0.55,IF(AND(A767="India",AE767=2050),0.42,IF(AND(A767="Middle East",AE767=2035),0.53,IF(AND(A767="Middle East",AE767=2050),0.41,IF(AND(A767="Africa",AE767=2035),0.53,IF(AND(A767="Africa",AE767=2050),0.41,IF(AND(A767="Brazil",AE767=2035),0.6,IF(AND(A767="Brazil",AE767=2050),0.5,""))))))))))))))))))</f>
        <v>*0.6</v>
      </c>
      <c r="AG767" s="51" t="str">
        <f aca="false">AG766</f>
        <v>REZoning_Sol-Win</v>
      </c>
      <c r="AI767" s="0" t="s">
        <v>814</v>
      </c>
      <c r="AJ767" s="50" t="s">
        <v>35</v>
      </c>
      <c r="AK767" s="0" t="n">
        <v>2050</v>
      </c>
      <c r="AL767" s="51" t="str">
        <f aca="false">"*"&amp;IF(AND(A767="EU",AK767=2035),0.58,IF(AND(A767="EU",AK767=2050),0.49,IF(AND(A767="USA",AK767=2035),0.56,IF(AND(A767="USA",AK767=2050),0.45,IF(AND(A767="Japan",AK767=2035),0.62,IF(AND(A767="Japan",AK767=2050),0.51,IF(AND(A767="Russia",AK767=2035),0.55,IF(AND(A767="Russia",AK767=2050),0.41,IF(AND(A767="China",AK767=2035),0.54,IF(AND(A767="China",AK767=2050),0.44,IF(AND(A767="India",AK767=2035),0.55,IF(AND(A767="India",AK767=2050),0.42,IF(AND(A767="Middle East",AK767=2035),0.53,IF(AND(A767="Middle East",AK767=2050),0.41,IF(AND(A767="Africa",AK767=2035),0.53,IF(AND(A767="Africa",AK767=2050),0.41,IF(AND(A767="Brazil",AK767=2035),0.6,IF(AND(A767="Brazil",AK767=2050),0.5,""))))))))))))))))))</f>
        <v>*0.5</v>
      </c>
      <c r="AM767" s="51" t="str">
        <f aca="false">AM766</f>
        <v>REZoning_Sol-Win</v>
      </c>
      <c r="AP767" s="0" t="s">
        <v>814</v>
      </c>
      <c r="AQ767" s="0" t="s">
        <v>35</v>
      </c>
      <c r="AR767" s="0" t="n">
        <v>2100</v>
      </c>
      <c r="AS767" s="0" t="s">
        <v>63</v>
      </c>
      <c r="AT767" s="0" t="s">
        <v>36</v>
      </c>
    </row>
    <row r="768" customFormat="false" ht="28.5" hidden="false" customHeight="true" outlineLevel="0" collapsed="false">
      <c r="A768" s="3" t="s">
        <v>61</v>
      </c>
      <c r="C768" s="0" t="s">
        <v>815</v>
      </c>
      <c r="D768" s="50" t="s">
        <v>35</v>
      </c>
      <c r="E768" s="0" t="n">
        <v>2035</v>
      </c>
      <c r="F768" s="51" t="str">
        <f aca="false">"*"&amp;IF(AND(A768="EU",E768=2035),0.63,IF(AND(A768="EU",E768=2050),0.54,IF(AND(A768="USA",E768=2035),0.64,IF(AND(A768="USA",E768=2050),0.54,IF(AND(A768="Japan",E768=2035),0.68,IF(AND(A768="Japan",E768=2050),0.58,IF(AND(A768="Russia",E768=2035),0.65,IF(AND(A768="Russia",E768=2050),0.54,IF(AND(A768="China",E768=2035),0.61,IF(AND(A768="China",E768=2050),0.49,IF(AND(A768="India",E768=2035),0.6,IF(AND(A768="India",E768=2050),0.49,IF(AND(A768="Middle East",E768=2035),0.6,IF(AND(A768="Middle East",E768=2050),0.5,IF(AND(A768="Africa",E768=2035),0.61,IF(AND(A768="Africa",E768=2050),0.5,IF(AND(A768="Brazil",E768=2035),0.64,IF(AND(A768="Brazil",E768=2050),0.54,""))))))))))))))))))</f>
        <v>*0.64</v>
      </c>
      <c r="H768" s="0" t="s">
        <v>815</v>
      </c>
      <c r="I768" s="50" t="s">
        <v>35</v>
      </c>
      <c r="J768" s="0" t="n">
        <v>2050</v>
      </c>
      <c r="K768" s="48" t="str">
        <f aca="false">"*"&amp;IF(AND(A768="EU",J768=2035),0.63,IF(AND(A768="EU",J768=2050),0.54,IF(AND(A768="USA",J768=2035),0.64,IF(AND(A768="USA",J768=2050),0.54,IF(AND(A768="Japan",J768=2035),0.68,IF(AND(A768="Japan",J768=2050),0.58,IF(AND(A768="Russia",J768=2035),0.65,IF(AND(A768="Russia",J768=2050),0.54,IF(AND(A768="China",J768=2035),0.61,IF(AND(A768="China",J768=2050),0.49,IF(AND(A768="India",J768=2035),0.6,IF(AND(A768="India",J768=2050),0.49,IF(AND(A768="Middle East",J768=2035),0.6,IF(AND(A768="Middle East",J768=2050),0.5,IF(AND(A768="Africa",J768=2035),0.61,IF(AND(A768="Africa",J768=2050),0.5,IF(AND(A768="Brazil",J768=2035),0.64,IF(AND(A768="Brazil",J768=2050),0.54,""))))))))))))))))))</f>
        <v>*0.54</v>
      </c>
      <c r="P768" s="41" t="s">
        <v>815</v>
      </c>
      <c r="Q768" s="52" t="s">
        <v>35</v>
      </c>
      <c r="R768" s="41" t="n">
        <v>2035</v>
      </c>
      <c r="S768" s="53" t="str">
        <f aca="false">"*"&amp;IF(AND(A768="EU",R768=2035),0.62,IF(AND(A768="EU",R768=2050),0.51,IF(AND(A768="USA",R768=2035),0.62,IF(AND(A768="USA",R768=2050),0.5,IF(AND(A768="Japan",R768=2035),0.65,IF(AND(A768="Japan",R768=2050),0.55,IF(AND(A768="Russia",R768=2035),0.63,IF(AND(A768="Russia",R768=2050),0.52,IF(AND(A768="China",R768=2035),0.59,IF(AND(A768="China",R768=2050),0.47,IF(AND(A768="India",R768=2035),0.58,IF(AND(A768="India",R768=2050),0.47,IF(AND(A768="Middle East",R768=2035),0.59,IF(AND(A768="Middle East",R768=2050),0.47,IF(AND(A768="Africa",R768=2035),0.58,IF(AND(A768="Africa",R768=2050),0.47,IF(AND(A768="Brazil",R768=2035),0.64,IF(AND(A768="Brazil",R768=2050),0.53,""))))))))))))))))))</f>
        <v>*0.64</v>
      </c>
      <c r="U768" s="41" t="s">
        <v>815</v>
      </c>
      <c r="V768" s="52" t="s">
        <v>35</v>
      </c>
      <c r="W768" s="41" t="n">
        <v>2050</v>
      </c>
      <c r="X768" s="53" t="str">
        <f aca="false">"*"&amp;IF(AND(A768="EU",W768=2035),0.62,IF(AND(A768="EU",W768=2050),0.51,IF(AND(A768="USA",W768=2035),0.62,IF(AND(A768="USA",W768=2050),0.5,IF(AND(A768="Japan",W768=2035),0.65,IF(AND(A768="Japan",W768=2050),0.55,IF(AND(A768="Russia",W768=2035),0.63,IF(AND(A768="Russia",W768=2050),0.52,IF(AND(A768="China",W768=2035),0.59,IF(AND(A768="China",W768=2050),0.47,IF(AND(A768="India",W768=2035),0.58,IF(AND(A768="India",W768=2050),0.47,IF(AND(A768="Middle East",W768=2035),0.59,IF(AND(A768="Middle East",W768=2050),0.47,IF(AND(A768="Africa",W768=2035),0.58,IF(AND(A768="Africa",W768=2050),0.47,IF(AND(A768="Brazil",W768=2035),0.64,IF(AND(A768="Brazil",W768=2050),0.53,""))))))))))))))))))</f>
        <v>*0.53</v>
      </c>
      <c r="AC768" s="0" t="s">
        <v>815</v>
      </c>
      <c r="AD768" s="50" t="s">
        <v>35</v>
      </c>
      <c r="AE768" s="0" t="n">
        <v>2035</v>
      </c>
      <c r="AF768" s="51" t="str">
        <f aca="false">"*"&amp;IF(AND(A768="EU",AE768=2035),0.58,IF(AND(A768="EU",AE768=2050),0.49,IF(AND(A768="USA",AE768=2035),0.56,IF(AND(A768="USA",AE768=2050),0.45,IF(AND(A768="Japan",AE768=2035),0.62,IF(AND(A768="Japan",AE768=2050),0.51,IF(AND(A768="Russia",AE768=2035),0.55,IF(AND(A768="Russia",AE768=2050),0.41,IF(AND(A768="China",AE768=2035),0.54,IF(AND(A768="China",AE768=2050),0.44,IF(AND(A768="India",AE768=2035),0.55,IF(AND(A768="India",AE768=2050),0.42,IF(AND(A768="Middle East",AE768=2035),0.53,IF(AND(A768="Middle East",AE768=2050),0.41,IF(AND(A768="Africa",AE768=2035),0.53,IF(AND(A768="Africa",AE768=2050),0.41,IF(AND(A768="Brazil",AE768=2035),0.6,IF(AND(A768="Brazil",AE768=2050),0.5,""))))))))))))))))))</f>
        <v>*0.6</v>
      </c>
      <c r="AG768" s="51" t="str">
        <f aca="false">AG767</f>
        <v>REZoning_Sol-Win</v>
      </c>
      <c r="AI768" s="0" t="s">
        <v>815</v>
      </c>
      <c r="AJ768" s="50" t="s">
        <v>35</v>
      </c>
      <c r="AK768" s="0" t="n">
        <v>2050</v>
      </c>
      <c r="AL768" s="51" t="str">
        <f aca="false">"*"&amp;IF(AND(A768="EU",AK768=2035),0.58,IF(AND(A768="EU",AK768=2050),0.49,IF(AND(A768="USA",AK768=2035),0.56,IF(AND(A768="USA",AK768=2050),0.45,IF(AND(A768="Japan",AK768=2035),0.62,IF(AND(A768="Japan",AK768=2050),0.51,IF(AND(A768="Russia",AK768=2035),0.55,IF(AND(A768="Russia",AK768=2050),0.41,IF(AND(A768="China",AK768=2035),0.54,IF(AND(A768="China",AK768=2050),0.44,IF(AND(A768="India",AK768=2035),0.55,IF(AND(A768="India",AK768=2050),0.42,IF(AND(A768="Middle East",AK768=2035),0.53,IF(AND(A768="Middle East",AK768=2050),0.41,IF(AND(A768="Africa",AK768=2035),0.53,IF(AND(A768="Africa",AK768=2050),0.41,IF(AND(A768="Brazil",AK768=2035),0.6,IF(AND(A768="Brazil",AK768=2050),0.5,""))))))))))))))))))</f>
        <v>*0.5</v>
      </c>
      <c r="AM768" s="51" t="str">
        <f aca="false">AM767</f>
        <v>REZoning_Sol-Win</v>
      </c>
      <c r="AP768" s="0" t="s">
        <v>815</v>
      </c>
      <c r="AQ768" s="0" t="s">
        <v>35</v>
      </c>
      <c r="AR768" s="0" t="n">
        <v>2100</v>
      </c>
      <c r="AS768" s="0" t="s">
        <v>63</v>
      </c>
      <c r="AT768" s="0" t="s">
        <v>36</v>
      </c>
    </row>
    <row r="769" customFormat="false" ht="28.5" hidden="false" customHeight="true" outlineLevel="0" collapsed="false">
      <c r="A769" s="3" t="s">
        <v>61</v>
      </c>
      <c r="C769" s="0" t="s">
        <v>816</v>
      </c>
      <c r="D769" s="50" t="s">
        <v>35</v>
      </c>
      <c r="E769" s="0" t="n">
        <v>2035</v>
      </c>
      <c r="F769" s="51" t="str">
        <f aca="false">"*"&amp;IF(AND(A769="EU",E769=2035),0.63,IF(AND(A769="EU",E769=2050),0.54,IF(AND(A769="USA",E769=2035),0.64,IF(AND(A769="USA",E769=2050),0.54,IF(AND(A769="Japan",E769=2035),0.68,IF(AND(A769="Japan",E769=2050),0.58,IF(AND(A769="Russia",E769=2035),0.65,IF(AND(A769="Russia",E769=2050),0.54,IF(AND(A769="China",E769=2035),0.61,IF(AND(A769="China",E769=2050),0.49,IF(AND(A769="India",E769=2035),0.6,IF(AND(A769="India",E769=2050),0.49,IF(AND(A769="Middle East",E769=2035),0.6,IF(AND(A769="Middle East",E769=2050),0.5,IF(AND(A769="Africa",E769=2035),0.61,IF(AND(A769="Africa",E769=2050),0.5,IF(AND(A769="Brazil",E769=2035),0.64,IF(AND(A769="Brazil",E769=2050),0.54,""))))))))))))))))))</f>
        <v>*0.64</v>
      </c>
      <c r="H769" s="0" t="s">
        <v>816</v>
      </c>
      <c r="I769" s="50" t="s">
        <v>35</v>
      </c>
      <c r="J769" s="0" t="n">
        <v>2050</v>
      </c>
      <c r="K769" s="48" t="str">
        <f aca="false">"*"&amp;IF(AND(A769="EU",J769=2035),0.63,IF(AND(A769="EU",J769=2050),0.54,IF(AND(A769="USA",J769=2035),0.64,IF(AND(A769="USA",J769=2050),0.54,IF(AND(A769="Japan",J769=2035),0.68,IF(AND(A769="Japan",J769=2050),0.58,IF(AND(A769="Russia",J769=2035),0.65,IF(AND(A769="Russia",J769=2050),0.54,IF(AND(A769="China",J769=2035),0.61,IF(AND(A769="China",J769=2050),0.49,IF(AND(A769="India",J769=2035),0.6,IF(AND(A769="India",J769=2050),0.49,IF(AND(A769="Middle East",J769=2035),0.6,IF(AND(A769="Middle East",J769=2050),0.5,IF(AND(A769="Africa",J769=2035),0.61,IF(AND(A769="Africa",J769=2050),0.5,IF(AND(A769="Brazil",J769=2035),0.64,IF(AND(A769="Brazil",J769=2050),0.54,""))))))))))))))))))</f>
        <v>*0.54</v>
      </c>
      <c r="P769" s="41" t="s">
        <v>816</v>
      </c>
      <c r="Q769" s="52" t="s">
        <v>35</v>
      </c>
      <c r="R769" s="41" t="n">
        <v>2035</v>
      </c>
      <c r="S769" s="53" t="str">
        <f aca="false">"*"&amp;IF(AND(A769="EU",R769=2035),0.62,IF(AND(A769="EU",R769=2050),0.51,IF(AND(A769="USA",R769=2035),0.62,IF(AND(A769="USA",R769=2050),0.5,IF(AND(A769="Japan",R769=2035),0.65,IF(AND(A769="Japan",R769=2050),0.55,IF(AND(A769="Russia",R769=2035),0.63,IF(AND(A769="Russia",R769=2050),0.52,IF(AND(A769="China",R769=2035),0.59,IF(AND(A769="China",R769=2050),0.47,IF(AND(A769="India",R769=2035),0.58,IF(AND(A769="India",R769=2050),0.47,IF(AND(A769="Middle East",R769=2035),0.59,IF(AND(A769="Middle East",R769=2050),0.47,IF(AND(A769="Africa",R769=2035),0.58,IF(AND(A769="Africa",R769=2050),0.47,IF(AND(A769="Brazil",R769=2035),0.64,IF(AND(A769="Brazil",R769=2050),0.53,""))))))))))))))))))</f>
        <v>*0.64</v>
      </c>
      <c r="U769" s="41" t="s">
        <v>816</v>
      </c>
      <c r="V769" s="52" t="s">
        <v>35</v>
      </c>
      <c r="W769" s="41" t="n">
        <v>2050</v>
      </c>
      <c r="X769" s="53" t="str">
        <f aca="false">"*"&amp;IF(AND(A769="EU",W769=2035),0.62,IF(AND(A769="EU",W769=2050),0.51,IF(AND(A769="USA",W769=2035),0.62,IF(AND(A769="USA",W769=2050),0.5,IF(AND(A769="Japan",W769=2035),0.65,IF(AND(A769="Japan",W769=2050),0.55,IF(AND(A769="Russia",W769=2035),0.63,IF(AND(A769="Russia",W769=2050),0.52,IF(AND(A769="China",W769=2035),0.59,IF(AND(A769="China",W769=2050),0.47,IF(AND(A769="India",W769=2035),0.58,IF(AND(A769="India",W769=2050),0.47,IF(AND(A769="Middle East",W769=2035),0.59,IF(AND(A769="Middle East",W769=2050),0.47,IF(AND(A769="Africa",W769=2035),0.58,IF(AND(A769="Africa",W769=2050),0.47,IF(AND(A769="Brazil",W769=2035),0.64,IF(AND(A769="Brazil",W769=2050),0.53,""))))))))))))))))))</f>
        <v>*0.53</v>
      </c>
      <c r="AC769" s="0" t="s">
        <v>816</v>
      </c>
      <c r="AD769" s="50" t="s">
        <v>35</v>
      </c>
      <c r="AE769" s="0" t="n">
        <v>2035</v>
      </c>
      <c r="AF769" s="51" t="str">
        <f aca="false">"*"&amp;IF(AND(A769="EU",AE769=2035),0.58,IF(AND(A769="EU",AE769=2050),0.49,IF(AND(A769="USA",AE769=2035),0.56,IF(AND(A769="USA",AE769=2050),0.45,IF(AND(A769="Japan",AE769=2035),0.62,IF(AND(A769="Japan",AE769=2050),0.51,IF(AND(A769="Russia",AE769=2035),0.55,IF(AND(A769="Russia",AE769=2050),0.41,IF(AND(A769="China",AE769=2035),0.54,IF(AND(A769="China",AE769=2050),0.44,IF(AND(A769="India",AE769=2035),0.55,IF(AND(A769="India",AE769=2050),0.42,IF(AND(A769="Middle East",AE769=2035),0.53,IF(AND(A769="Middle East",AE769=2050),0.41,IF(AND(A769="Africa",AE769=2035),0.53,IF(AND(A769="Africa",AE769=2050),0.41,IF(AND(A769="Brazil",AE769=2035),0.6,IF(AND(A769="Brazil",AE769=2050),0.5,""))))))))))))))))))</f>
        <v>*0.6</v>
      </c>
      <c r="AG769" s="51" t="str">
        <f aca="false">AG768</f>
        <v>REZoning_Sol-Win</v>
      </c>
      <c r="AI769" s="0" t="s">
        <v>816</v>
      </c>
      <c r="AJ769" s="50" t="s">
        <v>35</v>
      </c>
      <c r="AK769" s="0" t="n">
        <v>2050</v>
      </c>
      <c r="AL769" s="51" t="str">
        <f aca="false">"*"&amp;IF(AND(A769="EU",AK769=2035),0.58,IF(AND(A769="EU",AK769=2050),0.49,IF(AND(A769="USA",AK769=2035),0.56,IF(AND(A769="USA",AK769=2050),0.45,IF(AND(A769="Japan",AK769=2035),0.62,IF(AND(A769="Japan",AK769=2050),0.51,IF(AND(A769="Russia",AK769=2035),0.55,IF(AND(A769="Russia",AK769=2050),0.41,IF(AND(A769="China",AK769=2035),0.54,IF(AND(A769="China",AK769=2050),0.44,IF(AND(A769="India",AK769=2035),0.55,IF(AND(A769="India",AK769=2050),0.42,IF(AND(A769="Middle East",AK769=2035),0.53,IF(AND(A769="Middle East",AK769=2050),0.41,IF(AND(A769="Africa",AK769=2035),0.53,IF(AND(A769="Africa",AK769=2050),0.41,IF(AND(A769="Brazil",AK769=2035),0.6,IF(AND(A769="Brazil",AK769=2050),0.5,""))))))))))))))))))</f>
        <v>*0.5</v>
      </c>
      <c r="AM769" s="51" t="str">
        <f aca="false">AM768</f>
        <v>REZoning_Sol-Win</v>
      </c>
      <c r="AP769" s="0" t="s">
        <v>816</v>
      </c>
      <c r="AQ769" s="0" t="s">
        <v>35</v>
      </c>
      <c r="AR769" s="0" t="n">
        <v>2100</v>
      </c>
      <c r="AS769" s="0" t="s">
        <v>63</v>
      </c>
      <c r="AT769" s="0" t="s">
        <v>36</v>
      </c>
    </row>
    <row r="770" customFormat="false" ht="28.5" hidden="false" customHeight="true" outlineLevel="0" collapsed="false">
      <c r="A770" s="3" t="s">
        <v>61</v>
      </c>
      <c r="C770" s="0" t="s">
        <v>817</v>
      </c>
      <c r="D770" s="50" t="s">
        <v>35</v>
      </c>
      <c r="E770" s="0" t="n">
        <v>2035</v>
      </c>
      <c r="F770" s="51" t="str">
        <f aca="false">"*"&amp;IF(AND(A770="EU",E770=2035),0.63,IF(AND(A770="EU",E770=2050),0.54,IF(AND(A770="USA",E770=2035),0.64,IF(AND(A770="USA",E770=2050),0.54,IF(AND(A770="Japan",E770=2035),0.68,IF(AND(A770="Japan",E770=2050),0.58,IF(AND(A770="Russia",E770=2035),0.65,IF(AND(A770="Russia",E770=2050),0.54,IF(AND(A770="China",E770=2035),0.61,IF(AND(A770="China",E770=2050),0.49,IF(AND(A770="India",E770=2035),0.6,IF(AND(A770="India",E770=2050),0.49,IF(AND(A770="Middle East",E770=2035),0.6,IF(AND(A770="Middle East",E770=2050),0.5,IF(AND(A770="Africa",E770=2035),0.61,IF(AND(A770="Africa",E770=2050),0.5,IF(AND(A770="Brazil",E770=2035),0.64,IF(AND(A770="Brazil",E770=2050),0.54,""))))))))))))))))))</f>
        <v>*0.64</v>
      </c>
      <c r="H770" s="0" t="s">
        <v>817</v>
      </c>
      <c r="I770" s="50" t="s">
        <v>35</v>
      </c>
      <c r="J770" s="0" t="n">
        <v>2050</v>
      </c>
      <c r="K770" s="48" t="str">
        <f aca="false">"*"&amp;IF(AND(A770="EU",J770=2035),0.63,IF(AND(A770="EU",J770=2050),0.54,IF(AND(A770="USA",J770=2035),0.64,IF(AND(A770="USA",J770=2050),0.54,IF(AND(A770="Japan",J770=2035),0.68,IF(AND(A770="Japan",J770=2050),0.58,IF(AND(A770="Russia",J770=2035),0.65,IF(AND(A770="Russia",J770=2050),0.54,IF(AND(A770="China",J770=2035),0.61,IF(AND(A770="China",J770=2050),0.49,IF(AND(A770="India",J770=2035),0.6,IF(AND(A770="India",J770=2050),0.49,IF(AND(A770="Middle East",J770=2035),0.6,IF(AND(A770="Middle East",J770=2050),0.5,IF(AND(A770="Africa",J770=2035),0.61,IF(AND(A770="Africa",J770=2050),0.5,IF(AND(A770="Brazil",J770=2035),0.64,IF(AND(A770="Brazil",J770=2050),0.54,""))))))))))))))))))</f>
        <v>*0.54</v>
      </c>
      <c r="P770" s="41" t="s">
        <v>817</v>
      </c>
      <c r="Q770" s="52" t="s">
        <v>35</v>
      </c>
      <c r="R770" s="41" t="n">
        <v>2035</v>
      </c>
      <c r="S770" s="53" t="str">
        <f aca="false">"*"&amp;IF(AND(A770="EU",R770=2035),0.62,IF(AND(A770="EU",R770=2050),0.51,IF(AND(A770="USA",R770=2035),0.62,IF(AND(A770="USA",R770=2050),0.5,IF(AND(A770="Japan",R770=2035),0.65,IF(AND(A770="Japan",R770=2050),0.55,IF(AND(A770="Russia",R770=2035),0.63,IF(AND(A770="Russia",R770=2050),0.52,IF(AND(A770="China",R770=2035),0.59,IF(AND(A770="China",R770=2050),0.47,IF(AND(A770="India",R770=2035),0.58,IF(AND(A770="India",R770=2050),0.47,IF(AND(A770="Middle East",R770=2035),0.59,IF(AND(A770="Middle East",R770=2050),0.47,IF(AND(A770="Africa",R770=2035),0.58,IF(AND(A770="Africa",R770=2050),0.47,IF(AND(A770="Brazil",R770=2035),0.64,IF(AND(A770="Brazil",R770=2050),0.53,""))))))))))))))))))</f>
        <v>*0.64</v>
      </c>
      <c r="U770" s="41" t="s">
        <v>817</v>
      </c>
      <c r="V770" s="52" t="s">
        <v>35</v>
      </c>
      <c r="W770" s="41" t="n">
        <v>2050</v>
      </c>
      <c r="X770" s="53" t="str">
        <f aca="false">"*"&amp;IF(AND(A770="EU",W770=2035),0.62,IF(AND(A770="EU",W770=2050),0.51,IF(AND(A770="USA",W770=2035),0.62,IF(AND(A770="USA",W770=2050),0.5,IF(AND(A770="Japan",W770=2035),0.65,IF(AND(A770="Japan",W770=2050),0.55,IF(AND(A770="Russia",W770=2035),0.63,IF(AND(A770="Russia",W770=2050),0.52,IF(AND(A770="China",W770=2035),0.59,IF(AND(A770="China",W770=2050),0.47,IF(AND(A770="India",W770=2035),0.58,IF(AND(A770="India",W770=2050),0.47,IF(AND(A770="Middle East",W770=2035),0.59,IF(AND(A770="Middle East",W770=2050),0.47,IF(AND(A770="Africa",W770=2035),0.58,IF(AND(A770="Africa",W770=2050),0.47,IF(AND(A770="Brazil",W770=2035),0.64,IF(AND(A770="Brazil",W770=2050),0.53,""))))))))))))))))))</f>
        <v>*0.53</v>
      </c>
      <c r="AC770" s="0" t="s">
        <v>817</v>
      </c>
      <c r="AD770" s="50" t="s">
        <v>35</v>
      </c>
      <c r="AE770" s="0" t="n">
        <v>2035</v>
      </c>
      <c r="AF770" s="51" t="str">
        <f aca="false">"*"&amp;IF(AND(A770="EU",AE770=2035),0.58,IF(AND(A770="EU",AE770=2050),0.49,IF(AND(A770="USA",AE770=2035),0.56,IF(AND(A770="USA",AE770=2050),0.45,IF(AND(A770="Japan",AE770=2035),0.62,IF(AND(A770="Japan",AE770=2050),0.51,IF(AND(A770="Russia",AE770=2035),0.55,IF(AND(A770="Russia",AE770=2050),0.41,IF(AND(A770="China",AE770=2035),0.54,IF(AND(A770="China",AE770=2050),0.44,IF(AND(A770="India",AE770=2035),0.55,IF(AND(A770="India",AE770=2050),0.42,IF(AND(A770="Middle East",AE770=2035),0.53,IF(AND(A770="Middle East",AE770=2050),0.41,IF(AND(A770="Africa",AE770=2035),0.53,IF(AND(A770="Africa",AE770=2050),0.41,IF(AND(A770="Brazil",AE770=2035),0.6,IF(AND(A770="Brazil",AE770=2050),0.5,""))))))))))))))))))</f>
        <v>*0.6</v>
      </c>
      <c r="AG770" s="51" t="str">
        <f aca="false">AG769</f>
        <v>REZoning_Sol-Win</v>
      </c>
      <c r="AI770" s="0" t="s">
        <v>817</v>
      </c>
      <c r="AJ770" s="50" t="s">
        <v>35</v>
      </c>
      <c r="AK770" s="0" t="n">
        <v>2050</v>
      </c>
      <c r="AL770" s="51" t="str">
        <f aca="false">"*"&amp;IF(AND(A770="EU",AK770=2035),0.58,IF(AND(A770="EU",AK770=2050),0.49,IF(AND(A770="USA",AK770=2035),0.56,IF(AND(A770="USA",AK770=2050),0.45,IF(AND(A770="Japan",AK770=2035),0.62,IF(AND(A770="Japan",AK770=2050),0.51,IF(AND(A770="Russia",AK770=2035),0.55,IF(AND(A770="Russia",AK770=2050),0.41,IF(AND(A770="China",AK770=2035),0.54,IF(AND(A770="China",AK770=2050),0.44,IF(AND(A770="India",AK770=2035),0.55,IF(AND(A770="India",AK770=2050),0.42,IF(AND(A770="Middle East",AK770=2035),0.53,IF(AND(A770="Middle East",AK770=2050),0.41,IF(AND(A770="Africa",AK770=2035),0.53,IF(AND(A770="Africa",AK770=2050),0.41,IF(AND(A770="Brazil",AK770=2035),0.6,IF(AND(A770="Brazil",AK770=2050),0.5,""))))))))))))))))))</f>
        <v>*0.5</v>
      </c>
      <c r="AM770" s="51" t="str">
        <f aca="false">AM769</f>
        <v>REZoning_Sol-Win</v>
      </c>
      <c r="AP770" s="0" t="s">
        <v>817</v>
      </c>
      <c r="AQ770" s="0" t="s">
        <v>35</v>
      </c>
      <c r="AR770" s="0" t="n">
        <v>2100</v>
      </c>
      <c r="AS770" s="0" t="s">
        <v>63</v>
      </c>
      <c r="AT770" s="0" t="s">
        <v>36</v>
      </c>
    </row>
    <row r="771" customFormat="false" ht="28.5" hidden="false" customHeight="true" outlineLevel="0" collapsed="false">
      <c r="A771" s="3" t="s">
        <v>61</v>
      </c>
      <c r="C771" s="0" t="s">
        <v>818</v>
      </c>
      <c r="D771" s="50" t="s">
        <v>35</v>
      </c>
      <c r="E771" s="0" t="n">
        <v>2035</v>
      </c>
      <c r="F771" s="51" t="str">
        <f aca="false">"*"&amp;IF(AND(A771="EU",E771=2035),0.63,IF(AND(A771="EU",E771=2050),0.54,IF(AND(A771="USA",E771=2035),0.64,IF(AND(A771="USA",E771=2050),0.54,IF(AND(A771="Japan",E771=2035),0.68,IF(AND(A771="Japan",E771=2050),0.58,IF(AND(A771="Russia",E771=2035),0.65,IF(AND(A771="Russia",E771=2050),0.54,IF(AND(A771="China",E771=2035),0.61,IF(AND(A771="China",E771=2050),0.49,IF(AND(A771="India",E771=2035),0.6,IF(AND(A771="India",E771=2050),0.49,IF(AND(A771="Middle East",E771=2035),0.6,IF(AND(A771="Middle East",E771=2050),0.5,IF(AND(A771="Africa",E771=2035),0.61,IF(AND(A771="Africa",E771=2050),0.5,IF(AND(A771="Brazil",E771=2035),0.64,IF(AND(A771="Brazil",E771=2050),0.54,""))))))))))))))))))</f>
        <v>*0.64</v>
      </c>
      <c r="H771" s="0" t="s">
        <v>818</v>
      </c>
      <c r="I771" s="50" t="s">
        <v>35</v>
      </c>
      <c r="J771" s="0" t="n">
        <v>2050</v>
      </c>
      <c r="K771" s="48" t="str">
        <f aca="false">"*"&amp;IF(AND(A771="EU",J771=2035),0.63,IF(AND(A771="EU",J771=2050),0.54,IF(AND(A771="USA",J771=2035),0.64,IF(AND(A771="USA",J771=2050),0.54,IF(AND(A771="Japan",J771=2035),0.68,IF(AND(A771="Japan",J771=2050),0.58,IF(AND(A771="Russia",J771=2035),0.65,IF(AND(A771="Russia",J771=2050),0.54,IF(AND(A771="China",J771=2035),0.61,IF(AND(A771="China",J771=2050),0.49,IF(AND(A771="India",J771=2035),0.6,IF(AND(A771="India",J771=2050),0.49,IF(AND(A771="Middle East",J771=2035),0.6,IF(AND(A771="Middle East",J771=2050),0.5,IF(AND(A771="Africa",J771=2035),0.61,IF(AND(A771="Africa",J771=2050),0.5,IF(AND(A771="Brazil",J771=2035),0.64,IF(AND(A771="Brazil",J771=2050),0.54,""))))))))))))))))))</f>
        <v>*0.54</v>
      </c>
      <c r="P771" s="41" t="s">
        <v>818</v>
      </c>
      <c r="Q771" s="52" t="s">
        <v>35</v>
      </c>
      <c r="R771" s="41" t="n">
        <v>2035</v>
      </c>
      <c r="S771" s="53" t="str">
        <f aca="false">"*"&amp;IF(AND(A771="EU",R771=2035),0.62,IF(AND(A771="EU",R771=2050),0.51,IF(AND(A771="USA",R771=2035),0.62,IF(AND(A771="USA",R771=2050),0.5,IF(AND(A771="Japan",R771=2035),0.65,IF(AND(A771="Japan",R771=2050),0.55,IF(AND(A771="Russia",R771=2035),0.63,IF(AND(A771="Russia",R771=2050),0.52,IF(AND(A771="China",R771=2035),0.59,IF(AND(A771="China",R771=2050),0.47,IF(AND(A771="India",R771=2035),0.58,IF(AND(A771="India",R771=2050),0.47,IF(AND(A771="Middle East",R771=2035),0.59,IF(AND(A771="Middle East",R771=2050),0.47,IF(AND(A771="Africa",R771=2035),0.58,IF(AND(A771="Africa",R771=2050),0.47,IF(AND(A771="Brazil",R771=2035),0.64,IF(AND(A771="Brazil",R771=2050),0.53,""))))))))))))))))))</f>
        <v>*0.64</v>
      </c>
      <c r="U771" s="41" t="s">
        <v>818</v>
      </c>
      <c r="V771" s="52" t="s">
        <v>35</v>
      </c>
      <c r="W771" s="41" t="n">
        <v>2050</v>
      </c>
      <c r="X771" s="53" t="str">
        <f aca="false">"*"&amp;IF(AND(A771="EU",W771=2035),0.62,IF(AND(A771="EU",W771=2050),0.51,IF(AND(A771="USA",W771=2035),0.62,IF(AND(A771="USA",W771=2050),0.5,IF(AND(A771="Japan",W771=2035),0.65,IF(AND(A771="Japan",W771=2050),0.55,IF(AND(A771="Russia",W771=2035),0.63,IF(AND(A771="Russia",W771=2050),0.52,IF(AND(A771="China",W771=2035),0.59,IF(AND(A771="China",W771=2050),0.47,IF(AND(A771="India",W771=2035),0.58,IF(AND(A771="India",W771=2050),0.47,IF(AND(A771="Middle East",W771=2035),0.59,IF(AND(A771="Middle East",W771=2050),0.47,IF(AND(A771="Africa",W771=2035),0.58,IF(AND(A771="Africa",W771=2050),0.47,IF(AND(A771="Brazil",W771=2035),0.64,IF(AND(A771="Brazil",W771=2050),0.53,""))))))))))))))))))</f>
        <v>*0.53</v>
      </c>
      <c r="AC771" s="0" t="s">
        <v>818</v>
      </c>
      <c r="AD771" s="50" t="s">
        <v>35</v>
      </c>
      <c r="AE771" s="0" t="n">
        <v>2035</v>
      </c>
      <c r="AF771" s="51" t="str">
        <f aca="false">"*"&amp;IF(AND(A771="EU",AE771=2035),0.58,IF(AND(A771="EU",AE771=2050),0.49,IF(AND(A771="USA",AE771=2035),0.56,IF(AND(A771="USA",AE771=2050),0.45,IF(AND(A771="Japan",AE771=2035),0.62,IF(AND(A771="Japan",AE771=2050),0.51,IF(AND(A771="Russia",AE771=2035),0.55,IF(AND(A771="Russia",AE771=2050),0.41,IF(AND(A771="China",AE771=2035),0.54,IF(AND(A771="China",AE771=2050),0.44,IF(AND(A771="India",AE771=2035),0.55,IF(AND(A771="India",AE771=2050),0.42,IF(AND(A771="Middle East",AE771=2035),0.53,IF(AND(A771="Middle East",AE771=2050),0.41,IF(AND(A771="Africa",AE771=2035),0.53,IF(AND(A771="Africa",AE771=2050),0.41,IF(AND(A771="Brazil",AE771=2035),0.6,IF(AND(A771="Brazil",AE771=2050),0.5,""))))))))))))))))))</f>
        <v>*0.6</v>
      </c>
      <c r="AG771" s="51" t="str">
        <f aca="false">AG770</f>
        <v>REZoning_Sol-Win</v>
      </c>
      <c r="AI771" s="0" t="s">
        <v>818</v>
      </c>
      <c r="AJ771" s="50" t="s">
        <v>35</v>
      </c>
      <c r="AK771" s="0" t="n">
        <v>2050</v>
      </c>
      <c r="AL771" s="51" t="str">
        <f aca="false">"*"&amp;IF(AND(A771="EU",AK771=2035),0.58,IF(AND(A771="EU",AK771=2050),0.49,IF(AND(A771="USA",AK771=2035),0.56,IF(AND(A771="USA",AK771=2050),0.45,IF(AND(A771="Japan",AK771=2035),0.62,IF(AND(A771="Japan",AK771=2050),0.51,IF(AND(A771="Russia",AK771=2035),0.55,IF(AND(A771="Russia",AK771=2050),0.41,IF(AND(A771="China",AK771=2035),0.54,IF(AND(A771="China",AK771=2050),0.44,IF(AND(A771="India",AK771=2035),0.55,IF(AND(A771="India",AK771=2050),0.42,IF(AND(A771="Middle East",AK771=2035),0.53,IF(AND(A771="Middle East",AK771=2050),0.41,IF(AND(A771="Africa",AK771=2035),0.53,IF(AND(A771="Africa",AK771=2050),0.41,IF(AND(A771="Brazil",AK771=2035),0.6,IF(AND(A771="Brazil",AK771=2050),0.5,""))))))))))))))))))</f>
        <v>*0.5</v>
      </c>
      <c r="AM771" s="51" t="str">
        <f aca="false">AM770</f>
        <v>REZoning_Sol-Win</v>
      </c>
      <c r="AP771" s="0" t="s">
        <v>818</v>
      </c>
      <c r="AQ771" s="0" t="s">
        <v>35</v>
      </c>
      <c r="AR771" s="0" t="n">
        <v>2100</v>
      </c>
      <c r="AS771" s="0" t="s">
        <v>63</v>
      </c>
      <c r="AT771" s="0" t="s">
        <v>36</v>
      </c>
    </row>
    <row r="772" customFormat="false" ht="28.5" hidden="false" customHeight="true" outlineLevel="0" collapsed="false">
      <c r="A772" s="3" t="s">
        <v>61</v>
      </c>
      <c r="C772" s="0" t="s">
        <v>819</v>
      </c>
      <c r="D772" s="50" t="s">
        <v>35</v>
      </c>
      <c r="E772" s="0" t="n">
        <v>2035</v>
      </c>
      <c r="F772" s="51" t="str">
        <f aca="false">"*"&amp;IF(AND(A772="EU",E772=2035),0.63,IF(AND(A772="EU",E772=2050),0.54,IF(AND(A772="USA",E772=2035),0.64,IF(AND(A772="USA",E772=2050),0.54,IF(AND(A772="Japan",E772=2035),0.68,IF(AND(A772="Japan",E772=2050),0.58,IF(AND(A772="Russia",E772=2035),0.65,IF(AND(A772="Russia",E772=2050),0.54,IF(AND(A772="China",E772=2035),0.61,IF(AND(A772="China",E772=2050),0.49,IF(AND(A772="India",E772=2035),0.6,IF(AND(A772="India",E772=2050),0.49,IF(AND(A772="Middle East",E772=2035),0.6,IF(AND(A772="Middle East",E772=2050),0.5,IF(AND(A772="Africa",E772=2035),0.61,IF(AND(A772="Africa",E772=2050),0.5,IF(AND(A772="Brazil",E772=2035),0.64,IF(AND(A772="Brazil",E772=2050),0.54,""))))))))))))))))))</f>
        <v>*0.64</v>
      </c>
      <c r="H772" s="0" t="s">
        <v>819</v>
      </c>
      <c r="I772" s="50" t="s">
        <v>35</v>
      </c>
      <c r="J772" s="0" t="n">
        <v>2050</v>
      </c>
      <c r="K772" s="48" t="str">
        <f aca="false">"*"&amp;IF(AND(A772="EU",J772=2035),0.63,IF(AND(A772="EU",J772=2050),0.54,IF(AND(A772="USA",J772=2035),0.64,IF(AND(A772="USA",J772=2050),0.54,IF(AND(A772="Japan",J772=2035),0.68,IF(AND(A772="Japan",J772=2050),0.58,IF(AND(A772="Russia",J772=2035),0.65,IF(AND(A772="Russia",J772=2050),0.54,IF(AND(A772="China",J772=2035),0.61,IF(AND(A772="China",J772=2050),0.49,IF(AND(A772="India",J772=2035),0.6,IF(AND(A772="India",J772=2050),0.49,IF(AND(A772="Middle East",J772=2035),0.6,IF(AND(A772="Middle East",J772=2050),0.5,IF(AND(A772="Africa",J772=2035),0.61,IF(AND(A772="Africa",J772=2050),0.5,IF(AND(A772="Brazil",J772=2035),0.64,IF(AND(A772="Brazil",J772=2050),0.54,""))))))))))))))))))</f>
        <v>*0.54</v>
      </c>
      <c r="P772" s="41" t="s">
        <v>819</v>
      </c>
      <c r="Q772" s="52" t="s">
        <v>35</v>
      </c>
      <c r="R772" s="41" t="n">
        <v>2035</v>
      </c>
      <c r="S772" s="53" t="str">
        <f aca="false">"*"&amp;IF(AND(A772="EU",R772=2035),0.62,IF(AND(A772="EU",R772=2050),0.51,IF(AND(A772="USA",R772=2035),0.62,IF(AND(A772="USA",R772=2050),0.5,IF(AND(A772="Japan",R772=2035),0.65,IF(AND(A772="Japan",R772=2050),0.55,IF(AND(A772="Russia",R772=2035),0.63,IF(AND(A772="Russia",R772=2050),0.52,IF(AND(A772="China",R772=2035),0.59,IF(AND(A772="China",R772=2050),0.47,IF(AND(A772="India",R772=2035),0.58,IF(AND(A772="India",R772=2050),0.47,IF(AND(A772="Middle East",R772=2035),0.59,IF(AND(A772="Middle East",R772=2050),0.47,IF(AND(A772="Africa",R772=2035),0.58,IF(AND(A772="Africa",R772=2050),0.47,IF(AND(A772="Brazil",R772=2035),0.64,IF(AND(A772="Brazil",R772=2050),0.53,""))))))))))))))))))</f>
        <v>*0.64</v>
      </c>
      <c r="U772" s="41" t="s">
        <v>819</v>
      </c>
      <c r="V772" s="52" t="s">
        <v>35</v>
      </c>
      <c r="W772" s="41" t="n">
        <v>2050</v>
      </c>
      <c r="X772" s="53" t="str">
        <f aca="false">"*"&amp;IF(AND(A772="EU",W772=2035),0.62,IF(AND(A772="EU",W772=2050),0.51,IF(AND(A772="USA",W772=2035),0.62,IF(AND(A772="USA",W772=2050),0.5,IF(AND(A772="Japan",W772=2035),0.65,IF(AND(A772="Japan",W772=2050),0.55,IF(AND(A772="Russia",W772=2035),0.63,IF(AND(A772="Russia",W772=2050),0.52,IF(AND(A772="China",W772=2035),0.59,IF(AND(A772="China",W772=2050),0.47,IF(AND(A772="India",W772=2035),0.58,IF(AND(A772="India",W772=2050),0.47,IF(AND(A772="Middle East",W772=2035),0.59,IF(AND(A772="Middle East",W772=2050),0.47,IF(AND(A772="Africa",W772=2035),0.58,IF(AND(A772="Africa",W772=2050),0.47,IF(AND(A772="Brazil",W772=2035),0.64,IF(AND(A772="Brazil",W772=2050),0.53,""))))))))))))))))))</f>
        <v>*0.53</v>
      </c>
      <c r="AC772" s="0" t="s">
        <v>819</v>
      </c>
      <c r="AD772" s="50" t="s">
        <v>35</v>
      </c>
      <c r="AE772" s="0" t="n">
        <v>2035</v>
      </c>
      <c r="AF772" s="51" t="str">
        <f aca="false">"*"&amp;IF(AND(A772="EU",AE772=2035),0.58,IF(AND(A772="EU",AE772=2050),0.49,IF(AND(A772="USA",AE772=2035),0.56,IF(AND(A772="USA",AE772=2050),0.45,IF(AND(A772="Japan",AE772=2035),0.62,IF(AND(A772="Japan",AE772=2050),0.51,IF(AND(A772="Russia",AE772=2035),0.55,IF(AND(A772="Russia",AE772=2050),0.41,IF(AND(A772="China",AE772=2035),0.54,IF(AND(A772="China",AE772=2050),0.44,IF(AND(A772="India",AE772=2035),0.55,IF(AND(A772="India",AE772=2050),0.42,IF(AND(A772="Middle East",AE772=2035),0.53,IF(AND(A772="Middle East",AE772=2050),0.41,IF(AND(A772="Africa",AE772=2035),0.53,IF(AND(A772="Africa",AE772=2050),0.41,IF(AND(A772="Brazil",AE772=2035),0.6,IF(AND(A772="Brazil",AE772=2050),0.5,""))))))))))))))))))</f>
        <v>*0.6</v>
      </c>
      <c r="AG772" s="51" t="str">
        <f aca="false">AG771</f>
        <v>REZoning_Sol-Win</v>
      </c>
      <c r="AI772" s="0" t="s">
        <v>819</v>
      </c>
      <c r="AJ772" s="50" t="s">
        <v>35</v>
      </c>
      <c r="AK772" s="0" t="n">
        <v>2050</v>
      </c>
      <c r="AL772" s="51" t="str">
        <f aca="false">"*"&amp;IF(AND(A772="EU",AK772=2035),0.58,IF(AND(A772="EU",AK772=2050),0.49,IF(AND(A772="USA",AK772=2035),0.56,IF(AND(A772="USA",AK772=2050),0.45,IF(AND(A772="Japan",AK772=2035),0.62,IF(AND(A772="Japan",AK772=2050),0.51,IF(AND(A772="Russia",AK772=2035),0.55,IF(AND(A772="Russia",AK772=2050),0.41,IF(AND(A772="China",AK772=2035),0.54,IF(AND(A772="China",AK772=2050),0.44,IF(AND(A772="India",AK772=2035),0.55,IF(AND(A772="India",AK772=2050),0.42,IF(AND(A772="Middle East",AK772=2035),0.53,IF(AND(A772="Middle East",AK772=2050),0.41,IF(AND(A772="Africa",AK772=2035),0.53,IF(AND(A772="Africa",AK772=2050),0.41,IF(AND(A772="Brazil",AK772=2035),0.6,IF(AND(A772="Brazil",AK772=2050),0.5,""))))))))))))))))))</f>
        <v>*0.5</v>
      </c>
      <c r="AM772" s="51" t="str">
        <f aca="false">AM771</f>
        <v>REZoning_Sol-Win</v>
      </c>
      <c r="AP772" s="0" t="s">
        <v>819</v>
      </c>
      <c r="AQ772" s="0" t="s">
        <v>35</v>
      </c>
      <c r="AR772" s="0" t="n">
        <v>2100</v>
      </c>
      <c r="AS772" s="0" t="s">
        <v>63</v>
      </c>
      <c r="AT772" s="0" t="s">
        <v>36</v>
      </c>
    </row>
    <row r="773" customFormat="false" ht="28.5" hidden="false" customHeight="true" outlineLevel="0" collapsed="false">
      <c r="A773" s="3" t="s">
        <v>61</v>
      </c>
      <c r="C773" s="0" t="s">
        <v>820</v>
      </c>
      <c r="D773" s="50" t="s">
        <v>35</v>
      </c>
      <c r="E773" s="0" t="n">
        <v>2035</v>
      </c>
      <c r="F773" s="51" t="str">
        <f aca="false">"*"&amp;IF(AND(A773="EU",E773=2035),0.63,IF(AND(A773="EU",E773=2050),0.54,IF(AND(A773="USA",E773=2035),0.64,IF(AND(A773="USA",E773=2050),0.54,IF(AND(A773="Japan",E773=2035),0.68,IF(AND(A773="Japan",E773=2050),0.58,IF(AND(A773="Russia",E773=2035),0.65,IF(AND(A773="Russia",E773=2050),0.54,IF(AND(A773="China",E773=2035),0.61,IF(AND(A773="China",E773=2050),0.49,IF(AND(A773="India",E773=2035),0.6,IF(AND(A773="India",E773=2050),0.49,IF(AND(A773="Middle East",E773=2035),0.6,IF(AND(A773="Middle East",E773=2050),0.5,IF(AND(A773="Africa",E773=2035),0.61,IF(AND(A773="Africa",E773=2050),0.5,IF(AND(A773="Brazil",E773=2035),0.64,IF(AND(A773="Brazil",E773=2050),0.54,""))))))))))))))))))</f>
        <v>*0.64</v>
      </c>
      <c r="H773" s="0" t="s">
        <v>820</v>
      </c>
      <c r="I773" s="50" t="s">
        <v>35</v>
      </c>
      <c r="J773" s="0" t="n">
        <v>2050</v>
      </c>
      <c r="K773" s="48" t="str">
        <f aca="false">"*"&amp;IF(AND(A773="EU",J773=2035),0.63,IF(AND(A773="EU",J773=2050),0.54,IF(AND(A773="USA",J773=2035),0.64,IF(AND(A773="USA",J773=2050),0.54,IF(AND(A773="Japan",J773=2035),0.68,IF(AND(A773="Japan",J773=2050),0.58,IF(AND(A773="Russia",J773=2035),0.65,IF(AND(A773="Russia",J773=2050),0.54,IF(AND(A773="China",J773=2035),0.61,IF(AND(A773="China",J773=2050),0.49,IF(AND(A773="India",J773=2035),0.6,IF(AND(A773="India",J773=2050),0.49,IF(AND(A773="Middle East",J773=2035),0.6,IF(AND(A773="Middle East",J773=2050),0.5,IF(AND(A773="Africa",J773=2035),0.61,IF(AND(A773="Africa",J773=2050),0.5,IF(AND(A773="Brazil",J773=2035),0.64,IF(AND(A773="Brazil",J773=2050),0.54,""))))))))))))))))))</f>
        <v>*0.54</v>
      </c>
      <c r="P773" s="41" t="s">
        <v>820</v>
      </c>
      <c r="Q773" s="52" t="s">
        <v>35</v>
      </c>
      <c r="R773" s="41" t="n">
        <v>2035</v>
      </c>
      <c r="S773" s="53" t="str">
        <f aca="false">"*"&amp;IF(AND(A773="EU",R773=2035),0.62,IF(AND(A773="EU",R773=2050),0.51,IF(AND(A773="USA",R773=2035),0.62,IF(AND(A773="USA",R773=2050),0.5,IF(AND(A773="Japan",R773=2035),0.65,IF(AND(A773="Japan",R773=2050),0.55,IF(AND(A773="Russia",R773=2035),0.63,IF(AND(A773="Russia",R773=2050),0.52,IF(AND(A773="China",R773=2035),0.59,IF(AND(A773="China",R773=2050),0.47,IF(AND(A773="India",R773=2035),0.58,IF(AND(A773="India",R773=2050),0.47,IF(AND(A773="Middle East",R773=2035),0.59,IF(AND(A773="Middle East",R773=2050),0.47,IF(AND(A773="Africa",R773=2035),0.58,IF(AND(A773="Africa",R773=2050),0.47,IF(AND(A773="Brazil",R773=2035),0.64,IF(AND(A773="Brazil",R773=2050),0.53,""))))))))))))))))))</f>
        <v>*0.64</v>
      </c>
      <c r="U773" s="41" t="s">
        <v>820</v>
      </c>
      <c r="V773" s="52" t="s">
        <v>35</v>
      </c>
      <c r="W773" s="41" t="n">
        <v>2050</v>
      </c>
      <c r="X773" s="53" t="str">
        <f aca="false">"*"&amp;IF(AND(A773="EU",W773=2035),0.62,IF(AND(A773="EU",W773=2050),0.51,IF(AND(A773="USA",W773=2035),0.62,IF(AND(A773="USA",W773=2050),0.5,IF(AND(A773="Japan",W773=2035),0.65,IF(AND(A773="Japan",W773=2050),0.55,IF(AND(A773="Russia",W773=2035),0.63,IF(AND(A773="Russia",W773=2050),0.52,IF(AND(A773="China",W773=2035),0.59,IF(AND(A773="China",W773=2050),0.47,IF(AND(A773="India",W773=2035),0.58,IF(AND(A773="India",W773=2050),0.47,IF(AND(A773="Middle East",W773=2035),0.59,IF(AND(A773="Middle East",W773=2050),0.47,IF(AND(A773="Africa",W773=2035),0.58,IF(AND(A773="Africa",W773=2050),0.47,IF(AND(A773="Brazil",W773=2035),0.64,IF(AND(A773="Brazil",W773=2050),0.53,""))))))))))))))))))</f>
        <v>*0.53</v>
      </c>
      <c r="AC773" s="0" t="s">
        <v>820</v>
      </c>
      <c r="AD773" s="50" t="s">
        <v>35</v>
      </c>
      <c r="AE773" s="0" t="n">
        <v>2035</v>
      </c>
      <c r="AF773" s="51" t="str">
        <f aca="false">"*"&amp;IF(AND(A773="EU",AE773=2035),0.58,IF(AND(A773="EU",AE773=2050),0.49,IF(AND(A773="USA",AE773=2035),0.56,IF(AND(A773="USA",AE773=2050),0.45,IF(AND(A773="Japan",AE773=2035),0.62,IF(AND(A773="Japan",AE773=2050),0.51,IF(AND(A773="Russia",AE773=2035),0.55,IF(AND(A773="Russia",AE773=2050),0.41,IF(AND(A773="China",AE773=2035),0.54,IF(AND(A773="China",AE773=2050),0.44,IF(AND(A773="India",AE773=2035),0.55,IF(AND(A773="India",AE773=2050),0.42,IF(AND(A773="Middle East",AE773=2035),0.53,IF(AND(A773="Middle East",AE773=2050),0.41,IF(AND(A773="Africa",AE773=2035),0.53,IF(AND(A773="Africa",AE773=2050),0.41,IF(AND(A773="Brazil",AE773=2035),0.6,IF(AND(A773="Brazil",AE773=2050),0.5,""))))))))))))))))))</f>
        <v>*0.6</v>
      </c>
      <c r="AG773" s="51" t="str">
        <f aca="false">AG772</f>
        <v>REZoning_Sol-Win</v>
      </c>
      <c r="AI773" s="0" t="s">
        <v>820</v>
      </c>
      <c r="AJ773" s="50" t="s">
        <v>35</v>
      </c>
      <c r="AK773" s="0" t="n">
        <v>2050</v>
      </c>
      <c r="AL773" s="51" t="str">
        <f aca="false">"*"&amp;IF(AND(A773="EU",AK773=2035),0.58,IF(AND(A773="EU",AK773=2050),0.49,IF(AND(A773="USA",AK773=2035),0.56,IF(AND(A773="USA",AK773=2050),0.45,IF(AND(A773="Japan",AK773=2035),0.62,IF(AND(A773="Japan",AK773=2050),0.51,IF(AND(A773="Russia",AK773=2035),0.55,IF(AND(A773="Russia",AK773=2050),0.41,IF(AND(A773="China",AK773=2035),0.54,IF(AND(A773="China",AK773=2050),0.44,IF(AND(A773="India",AK773=2035),0.55,IF(AND(A773="India",AK773=2050),0.42,IF(AND(A773="Middle East",AK773=2035),0.53,IF(AND(A773="Middle East",AK773=2050),0.41,IF(AND(A773="Africa",AK773=2035),0.53,IF(AND(A773="Africa",AK773=2050),0.41,IF(AND(A773="Brazil",AK773=2035),0.6,IF(AND(A773="Brazil",AK773=2050),0.5,""))))))))))))))))))</f>
        <v>*0.5</v>
      </c>
      <c r="AM773" s="51" t="str">
        <f aca="false">AM772</f>
        <v>REZoning_Sol-Win</v>
      </c>
      <c r="AP773" s="0" t="s">
        <v>820</v>
      </c>
      <c r="AQ773" s="0" t="s">
        <v>35</v>
      </c>
      <c r="AR773" s="0" t="n">
        <v>2100</v>
      </c>
      <c r="AS773" s="0" t="s">
        <v>63</v>
      </c>
      <c r="AT773" s="0" t="s">
        <v>36</v>
      </c>
    </row>
    <row r="774" customFormat="false" ht="28.5" hidden="false" customHeight="true" outlineLevel="0" collapsed="false">
      <c r="A774" s="3" t="s">
        <v>61</v>
      </c>
      <c r="C774" s="0" t="s">
        <v>821</v>
      </c>
      <c r="D774" s="50" t="s">
        <v>35</v>
      </c>
      <c r="E774" s="0" t="n">
        <v>2035</v>
      </c>
      <c r="F774" s="51" t="str">
        <f aca="false">"*"&amp;IF(AND(A774="EU",E774=2035),0.63,IF(AND(A774="EU",E774=2050),0.54,IF(AND(A774="USA",E774=2035),0.64,IF(AND(A774="USA",E774=2050),0.54,IF(AND(A774="Japan",E774=2035),0.68,IF(AND(A774="Japan",E774=2050),0.58,IF(AND(A774="Russia",E774=2035),0.65,IF(AND(A774="Russia",E774=2050),0.54,IF(AND(A774="China",E774=2035),0.61,IF(AND(A774="China",E774=2050),0.49,IF(AND(A774="India",E774=2035),0.6,IF(AND(A774="India",E774=2050),0.49,IF(AND(A774="Middle East",E774=2035),0.6,IF(AND(A774="Middle East",E774=2050),0.5,IF(AND(A774="Africa",E774=2035),0.61,IF(AND(A774="Africa",E774=2050),0.5,IF(AND(A774="Brazil",E774=2035),0.64,IF(AND(A774="Brazil",E774=2050),0.54,""))))))))))))))))))</f>
        <v>*0.64</v>
      </c>
      <c r="H774" s="0" t="s">
        <v>821</v>
      </c>
      <c r="I774" s="50" t="s">
        <v>35</v>
      </c>
      <c r="J774" s="0" t="n">
        <v>2050</v>
      </c>
      <c r="K774" s="48" t="str">
        <f aca="false">"*"&amp;IF(AND(A774="EU",J774=2035),0.63,IF(AND(A774="EU",J774=2050),0.54,IF(AND(A774="USA",J774=2035),0.64,IF(AND(A774="USA",J774=2050),0.54,IF(AND(A774="Japan",J774=2035),0.68,IF(AND(A774="Japan",J774=2050),0.58,IF(AND(A774="Russia",J774=2035),0.65,IF(AND(A774="Russia",J774=2050),0.54,IF(AND(A774="China",J774=2035),0.61,IF(AND(A774="China",J774=2050),0.49,IF(AND(A774="India",J774=2035),0.6,IF(AND(A774="India",J774=2050),0.49,IF(AND(A774="Middle East",J774=2035),0.6,IF(AND(A774="Middle East",J774=2050),0.5,IF(AND(A774="Africa",J774=2035),0.61,IF(AND(A774="Africa",J774=2050),0.5,IF(AND(A774="Brazil",J774=2035),0.64,IF(AND(A774="Brazil",J774=2050),0.54,""))))))))))))))))))</f>
        <v>*0.54</v>
      </c>
      <c r="P774" s="41" t="s">
        <v>821</v>
      </c>
      <c r="Q774" s="52" t="s">
        <v>35</v>
      </c>
      <c r="R774" s="41" t="n">
        <v>2035</v>
      </c>
      <c r="S774" s="53" t="str">
        <f aca="false">"*"&amp;IF(AND(A774="EU",R774=2035),0.62,IF(AND(A774="EU",R774=2050),0.51,IF(AND(A774="USA",R774=2035),0.62,IF(AND(A774="USA",R774=2050),0.5,IF(AND(A774="Japan",R774=2035),0.65,IF(AND(A774="Japan",R774=2050),0.55,IF(AND(A774="Russia",R774=2035),0.63,IF(AND(A774="Russia",R774=2050),0.52,IF(AND(A774="China",R774=2035),0.59,IF(AND(A774="China",R774=2050),0.47,IF(AND(A774="India",R774=2035),0.58,IF(AND(A774="India",R774=2050),0.47,IF(AND(A774="Middle East",R774=2035),0.59,IF(AND(A774="Middle East",R774=2050),0.47,IF(AND(A774="Africa",R774=2035),0.58,IF(AND(A774="Africa",R774=2050),0.47,IF(AND(A774="Brazil",R774=2035),0.64,IF(AND(A774="Brazil",R774=2050),0.53,""))))))))))))))))))</f>
        <v>*0.64</v>
      </c>
      <c r="U774" s="41" t="s">
        <v>821</v>
      </c>
      <c r="V774" s="52" t="s">
        <v>35</v>
      </c>
      <c r="W774" s="41" t="n">
        <v>2050</v>
      </c>
      <c r="X774" s="53" t="str">
        <f aca="false">"*"&amp;IF(AND(A774="EU",W774=2035),0.62,IF(AND(A774="EU",W774=2050),0.51,IF(AND(A774="USA",W774=2035),0.62,IF(AND(A774="USA",W774=2050),0.5,IF(AND(A774="Japan",W774=2035),0.65,IF(AND(A774="Japan",W774=2050),0.55,IF(AND(A774="Russia",W774=2035),0.63,IF(AND(A774="Russia",W774=2050),0.52,IF(AND(A774="China",W774=2035),0.59,IF(AND(A774="China",W774=2050),0.47,IF(AND(A774="India",W774=2035),0.58,IF(AND(A774="India",W774=2050),0.47,IF(AND(A774="Middle East",W774=2035),0.59,IF(AND(A774="Middle East",W774=2050),0.47,IF(AND(A774="Africa",W774=2035),0.58,IF(AND(A774="Africa",W774=2050),0.47,IF(AND(A774="Brazil",W774=2035),0.64,IF(AND(A774="Brazil",W774=2050),0.53,""))))))))))))))))))</f>
        <v>*0.53</v>
      </c>
      <c r="AC774" s="0" t="s">
        <v>821</v>
      </c>
      <c r="AD774" s="50" t="s">
        <v>35</v>
      </c>
      <c r="AE774" s="0" t="n">
        <v>2035</v>
      </c>
      <c r="AF774" s="51" t="str">
        <f aca="false">"*"&amp;IF(AND(A774="EU",AE774=2035),0.58,IF(AND(A774="EU",AE774=2050),0.49,IF(AND(A774="USA",AE774=2035),0.56,IF(AND(A774="USA",AE774=2050),0.45,IF(AND(A774="Japan",AE774=2035),0.62,IF(AND(A774="Japan",AE774=2050),0.51,IF(AND(A774="Russia",AE774=2035),0.55,IF(AND(A774="Russia",AE774=2050),0.41,IF(AND(A774="China",AE774=2035),0.54,IF(AND(A774="China",AE774=2050),0.44,IF(AND(A774="India",AE774=2035),0.55,IF(AND(A774="India",AE774=2050),0.42,IF(AND(A774="Middle East",AE774=2035),0.53,IF(AND(A774="Middle East",AE774=2050),0.41,IF(AND(A774="Africa",AE774=2035),0.53,IF(AND(A774="Africa",AE774=2050),0.41,IF(AND(A774="Brazil",AE774=2035),0.6,IF(AND(A774="Brazil",AE774=2050),0.5,""))))))))))))))))))</f>
        <v>*0.6</v>
      </c>
      <c r="AG774" s="51" t="str">
        <f aca="false">AG773</f>
        <v>REZoning_Sol-Win</v>
      </c>
      <c r="AI774" s="0" t="s">
        <v>821</v>
      </c>
      <c r="AJ774" s="50" t="s">
        <v>35</v>
      </c>
      <c r="AK774" s="0" t="n">
        <v>2050</v>
      </c>
      <c r="AL774" s="51" t="str">
        <f aca="false">"*"&amp;IF(AND(A774="EU",AK774=2035),0.58,IF(AND(A774="EU",AK774=2050),0.49,IF(AND(A774="USA",AK774=2035),0.56,IF(AND(A774="USA",AK774=2050),0.45,IF(AND(A774="Japan",AK774=2035),0.62,IF(AND(A774="Japan",AK774=2050),0.51,IF(AND(A774="Russia",AK774=2035),0.55,IF(AND(A774="Russia",AK774=2050),0.41,IF(AND(A774="China",AK774=2035),0.54,IF(AND(A774="China",AK774=2050),0.44,IF(AND(A774="India",AK774=2035),0.55,IF(AND(A774="India",AK774=2050),0.42,IF(AND(A774="Middle East",AK774=2035),0.53,IF(AND(A774="Middle East",AK774=2050),0.41,IF(AND(A774="Africa",AK774=2035),0.53,IF(AND(A774="Africa",AK774=2050),0.41,IF(AND(A774="Brazil",AK774=2035),0.6,IF(AND(A774="Brazil",AK774=2050),0.5,""))))))))))))))))))</f>
        <v>*0.5</v>
      </c>
      <c r="AM774" s="51" t="str">
        <f aca="false">AM773</f>
        <v>REZoning_Sol-Win</v>
      </c>
      <c r="AP774" s="0" t="s">
        <v>821</v>
      </c>
      <c r="AQ774" s="0" t="s">
        <v>35</v>
      </c>
      <c r="AR774" s="0" t="n">
        <v>2100</v>
      </c>
      <c r="AS774" s="0" t="s">
        <v>63</v>
      </c>
      <c r="AT774" s="0" t="s">
        <v>36</v>
      </c>
    </row>
    <row r="775" customFormat="false" ht="28.5" hidden="false" customHeight="true" outlineLevel="0" collapsed="false">
      <c r="A775" s="3" t="s">
        <v>61</v>
      </c>
      <c r="C775" s="0" t="s">
        <v>822</v>
      </c>
      <c r="D775" s="50" t="s">
        <v>35</v>
      </c>
      <c r="E775" s="0" t="n">
        <v>2035</v>
      </c>
      <c r="F775" s="51" t="str">
        <f aca="false">"*"&amp;IF(AND(A775="EU",E775=2035),0.63,IF(AND(A775="EU",E775=2050),0.54,IF(AND(A775="USA",E775=2035),0.64,IF(AND(A775="USA",E775=2050),0.54,IF(AND(A775="Japan",E775=2035),0.68,IF(AND(A775="Japan",E775=2050),0.58,IF(AND(A775="Russia",E775=2035),0.65,IF(AND(A775="Russia",E775=2050),0.54,IF(AND(A775="China",E775=2035),0.61,IF(AND(A775="China",E775=2050),0.49,IF(AND(A775="India",E775=2035),0.6,IF(AND(A775="India",E775=2050),0.49,IF(AND(A775="Middle East",E775=2035),0.6,IF(AND(A775="Middle East",E775=2050),0.5,IF(AND(A775="Africa",E775=2035),0.61,IF(AND(A775="Africa",E775=2050),0.5,IF(AND(A775="Brazil",E775=2035),0.64,IF(AND(A775="Brazil",E775=2050),0.54,""))))))))))))))))))</f>
        <v>*0.64</v>
      </c>
      <c r="H775" s="0" t="s">
        <v>822</v>
      </c>
      <c r="I775" s="50" t="s">
        <v>35</v>
      </c>
      <c r="J775" s="0" t="n">
        <v>2050</v>
      </c>
      <c r="K775" s="48" t="str">
        <f aca="false">"*"&amp;IF(AND(A775="EU",J775=2035),0.63,IF(AND(A775="EU",J775=2050),0.54,IF(AND(A775="USA",J775=2035),0.64,IF(AND(A775="USA",J775=2050),0.54,IF(AND(A775="Japan",J775=2035),0.68,IF(AND(A775="Japan",J775=2050),0.58,IF(AND(A775="Russia",J775=2035),0.65,IF(AND(A775="Russia",J775=2050),0.54,IF(AND(A775="China",J775=2035),0.61,IF(AND(A775="China",J775=2050),0.49,IF(AND(A775="India",J775=2035),0.6,IF(AND(A775="India",J775=2050),0.49,IF(AND(A775="Middle East",J775=2035),0.6,IF(AND(A775="Middle East",J775=2050),0.5,IF(AND(A775="Africa",J775=2035),0.61,IF(AND(A775="Africa",J775=2050),0.5,IF(AND(A775="Brazil",J775=2035),0.64,IF(AND(A775="Brazil",J775=2050),0.54,""))))))))))))))))))</f>
        <v>*0.54</v>
      </c>
      <c r="P775" s="41" t="s">
        <v>822</v>
      </c>
      <c r="Q775" s="52" t="s">
        <v>35</v>
      </c>
      <c r="R775" s="41" t="n">
        <v>2035</v>
      </c>
      <c r="S775" s="53" t="str">
        <f aca="false">"*"&amp;IF(AND(A775="EU",R775=2035),0.62,IF(AND(A775="EU",R775=2050),0.51,IF(AND(A775="USA",R775=2035),0.62,IF(AND(A775="USA",R775=2050),0.5,IF(AND(A775="Japan",R775=2035),0.65,IF(AND(A775="Japan",R775=2050),0.55,IF(AND(A775="Russia",R775=2035),0.63,IF(AND(A775="Russia",R775=2050),0.52,IF(AND(A775="China",R775=2035),0.59,IF(AND(A775="China",R775=2050),0.47,IF(AND(A775="India",R775=2035),0.58,IF(AND(A775="India",R775=2050),0.47,IF(AND(A775="Middle East",R775=2035),0.59,IF(AND(A775="Middle East",R775=2050),0.47,IF(AND(A775="Africa",R775=2035),0.58,IF(AND(A775="Africa",R775=2050),0.47,IF(AND(A775="Brazil",R775=2035),0.64,IF(AND(A775="Brazil",R775=2050),0.53,""))))))))))))))))))</f>
        <v>*0.64</v>
      </c>
      <c r="U775" s="41" t="s">
        <v>822</v>
      </c>
      <c r="V775" s="52" t="s">
        <v>35</v>
      </c>
      <c r="W775" s="41" t="n">
        <v>2050</v>
      </c>
      <c r="X775" s="53" t="str">
        <f aca="false">"*"&amp;IF(AND(A775="EU",W775=2035),0.62,IF(AND(A775="EU",W775=2050),0.51,IF(AND(A775="USA",W775=2035),0.62,IF(AND(A775="USA",W775=2050),0.5,IF(AND(A775="Japan",W775=2035),0.65,IF(AND(A775="Japan",W775=2050),0.55,IF(AND(A775="Russia",W775=2035),0.63,IF(AND(A775="Russia",W775=2050),0.52,IF(AND(A775="China",W775=2035),0.59,IF(AND(A775="China",W775=2050),0.47,IF(AND(A775="India",W775=2035),0.58,IF(AND(A775="India",W775=2050),0.47,IF(AND(A775="Middle East",W775=2035),0.59,IF(AND(A775="Middle East",W775=2050),0.47,IF(AND(A775="Africa",W775=2035),0.58,IF(AND(A775="Africa",W775=2050),0.47,IF(AND(A775="Brazil",W775=2035),0.64,IF(AND(A775="Brazil",W775=2050),0.53,""))))))))))))))))))</f>
        <v>*0.53</v>
      </c>
      <c r="AC775" s="0" t="s">
        <v>822</v>
      </c>
      <c r="AD775" s="50" t="s">
        <v>35</v>
      </c>
      <c r="AE775" s="0" t="n">
        <v>2035</v>
      </c>
      <c r="AF775" s="51" t="str">
        <f aca="false">"*"&amp;IF(AND(A775="EU",AE775=2035),0.58,IF(AND(A775="EU",AE775=2050),0.49,IF(AND(A775="USA",AE775=2035),0.56,IF(AND(A775="USA",AE775=2050),0.45,IF(AND(A775="Japan",AE775=2035),0.62,IF(AND(A775="Japan",AE775=2050),0.51,IF(AND(A775="Russia",AE775=2035),0.55,IF(AND(A775="Russia",AE775=2050),0.41,IF(AND(A775="China",AE775=2035),0.54,IF(AND(A775="China",AE775=2050),0.44,IF(AND(A775="India",AE775=2035),0.55,IF(AND(A775="India",AE775=2050),0.42,IF(AND(A775="Middle East",AE775=2035),0.53,IF(AND(A775="Middle East",AE775=2050),0.41,IF(AND(A775="Africa",AE775=2035),0.53,IF(AND(A775="Africa",AE775=2050),0.41,IF(AND(A775="Brazil",AE775=2035),0.6,IF(AND(A775="Brazil",AE775=2050),0.5,""))))))))))))))))))</f>
        <v>*0.6</v>
      </c>
      <c r="AG775" s="51" t="str">
        <f aca="false">AG774</f>
        <v>REZoning_Sol-Win</v>
      </c>
      <c r="AI775" s="0" t="s">
        <v>822</v>
      </c>
      <c r="AJ775" s="50" t="s">
        <v>35</v>
      </c>
      <c r="AK775" s="0" t="n">
        <v>2050</v>
      </c>
      <c r="AL775" s="51" t="str">
        <f aca="false">"*"&amp;IF(AND(A775="EU",AK775=2035),0.58,IF(AND(A775="EU",AK775=2050),0.49,IF(AND(A775="USA",AK775=2035),0.56,IF(AND(A775="USA",AK775=2050),0.45,IF(AND(A775="Japan",AK775=2035),0.62,IF(AND(A775="Japan",AK775=2050),0.51,IF(AND(A775="Russia",AK775=2035),0.55,IF(AND(A775="Russia",AK775=2050),0.41,IF(AND(A775="China",AK775=2035),0.54,IF(AND(A775="China",AK775=2050),0.44,IF(AND(A775="India",AK775=2035),0.55,IF(AND(A775="India",AK775=2050),0.42,IF(AND(A775="Middle East",AK775=2035),0.53,IF(AND(A775="Middle East",AK775=2050),0.41,IF(AND(A775="Africa",AK775=2035),0.53,IF(AND(A775="Africa",AK775=2050),0.41,IF(AND(A775="Brazil",AK775=2035),0.6,IF(AND(A775="Brazil",AK775=2050),0.5,""))))))))))))))))))</f>
        <v>*0.5</v>
      </c>
      <c r="AM775" s="51" t="str">
        <f aca="false">AM774</f>
        <v>REZoning_Sol-Win</v>
      </c>
      <c r="AP775" s="0" t="s">
        <v>822</v>
      </c>
      <c r="AQ775" s="0" t="s">
        <v>35</v>
      </c>
      <c r="AR775" s="0" t="n">
        <v>2100</v>
      </c>
      <c r="AS775" s="0" t="s">
        <v>63</v>
      </c>
      <c r="AT775" s="0" t="s">
        <v>36</v>
      </c>
    </row>
    <row r="776" customFormat="false" ht="28.5" hidden="false" customHeight="true" outlineLevel="0" collapsed="false">
      <c r="A776" s="3" t="s">
        <v>61</v>
      </c>
      <c r="C776" s="0" t="s">
        <v>823</v>
      </c>
      <c r="D776" s="50" t="s">
        <v>35</v>
      </c>
      <c r="E776" s="0" t="n">
        <v>2035</v>
      </c>
      <c r="F776" s="51" t="str">
        <f aca="false">"*"&amp;IF(AND(A776="EU",E776=2035),0.63,IF(AND(A776="EU",E776=2050),0.54,IF(AND(A776="USA",E776=2035),0.64,IF(AND(A776="USA",E776=2050),0.54,IF(AND(A776="Japan",E776=2035),0.68,IF(AND(A776="Japan",E776=2050),0.58,IF(AND(A776="Russia",E776=2035),0.65,IF(AND(A776="Russia",E776=2050),0.54,IF(AND(A776="China",E776=2035),0.61,IF(AND(A776="China",E776=2050),0.49,IF(AND(A776="India",E776=2035),0.6,IF(AND(A776="India",E776=2050),0.49,IF(AND(A776="Middle East",E776=2035),0.6,IF(AND(A776="Middle East",E776=2050),0.5,IF(AND(A776="Africa",E776=2035),0.61,IF(AND(A776="Africa",E776=2050),0.5,IF(AND(A776="Brazil",E776=2035),0.64,IF(AND(A776="Brazil",E776=2050),0.54,""))))))))))))))))))</f>
        <v>*0.64</v>
      </c>
      <c r="H776" s="0" t="s">
        <v>823</v>
      </c>
      <c r="I776" s="50" t="s">
        <v>35</v>
      </c>
      <c r="J776" s="0" t="n">
        <v>2050</v>
      </c>
      <c r="K776" s="48" t="str">
        <f aca="false">"*"&amp;IF(AND(A776="EU",J776=2035),0.63,IF(AND(A776="EU",J776=2050),0.54,IF(AND(A776="USA",J776=2035),0.64,IF(AND(A776="USA",J776=2050),0.54,IF(AND(A776="Japan",J776=2035),0.68,IF(AND(A776="Japan",J776=2050),0.58,IF(AND(A776="Russia",J776=2035),0.65,IF(AND(A776="Russia",J776=2050),0.54,IF(AND(A776="China",J776=2035),0.61,IF(AND(A776="China",J776=2050),0.49,IF(AND(A776="India",J776=2035),0.6,IF(AND(A776="India",J776=2050),0.49,IF(AND(A776="Middle East",J776=2035),0.6,IF(AND(A776="Middle East",J776=2050),0.5,IF(AND(A776="Africa",J776=2035),0.61,IF(AND(A776="Africa",J776=2050),0.5,IF(AND(A776="Brazil",J776=2035),0.64,IF(AND(A776="Brazil",J776=2050),0.54,""))))))))))))))))))</f>
        <v>*0.54</v>
      </c>
      <c r="P776" s="41" t="s">
        <v>823</v>
      </c>
      <c r="Q776" s="52" t="s">
        <v>35</v>
      </c>
      <c r="R776" s="41" t="n">
        <v>2035</v>
      </c>
      <c r="S776" s="53" t="str">
        <f aca="false">"*"&amp;IF(AND(A776="EU",R776=2035),0.62,IF(AND(A776="EU",R776=2050),0.51,IF(AND(A776="USA",R776=2035),0.62,IF(AND(A776="USA",R776=2050),0.5,IF(AND(A776="Japan",R776=2035),0.65,IF(AND(A776="Japan",R776=2050),0.55,IF(AND(A776="Russia",R776=2035),0.63,IF(AND(A776="Russia",R776=2050),0.52,IF(AND(A776="China",R776=2035),0.59,IF(AND(A776="China",R776=2050),0.47,IF(AND(A776="India",R776=2035),0.58,IF(AND(A776="India",R776=2050),0.47,IF(AND(A776="Middle East",R776=2035),0.59,IF(AND(A776="Middle East",R776=2050),0.47,IF(AND(A776="Africa",R776=2035),0.58,IF(AND(A776="Africa",R776=2050),0.47,IF(AND(A776="Brazil",R776=2035),0.64,IF(AND(A776="Brazil",R776=2050),0.53,""))))))))))))))))))</f>
        <v>*0.64</v>
      </c>
      <c r="U776" s="41" t="s">
        <v>823</v>
      </c>
      <c r="V776" s="52" t="s">
        <v>35</v>
      </c>
      <c r="W776" s="41" t="n">
        <v>2050</v>
      </c>
      <c r="X776" s="53" t="str">
        <f aca="false">"*"&amp;IF(AND(A776="EU",W776=2035),0.62,IF(AND(A776="EU",W776=2050),0.51,IF(AND(A776="USA",W776=2035),0.62,IF(AND(A776="USA",W776=2050),0.5,IF(AND(A776="Japan",W776=2035),0.65,IF(AND(A776="Japan",W776=2050),0.55,IF(AND(A776="Russia",W776=2035),0.63,IF(AND(A776="Russia",W776=2050),0.52,IF(AND(A776="China",W776=2035),0.59,IF(AND(A776="China",W776=2050),0.47,IF(AND(A776="India",W776=2035),0.58,IF(AND(A776="India",W776=2050),0.47,IF(AND(A776="Middle East",W776=2035),0.59,IF(AND(A776="Middle East",W776=2050),0.47,IF(AND(A776="Africa",W776=2035),0.58,IF(AND(A776="Africa",W776=2050),0.47,IF(AND(A776="Brazil",W776=2035),0.64,IF(AND(A776="Brazil",W776=2050),0.53,""))))))))))))))))))</f>
        <v>*0.53</v>
      </c>
      <c r="AC776" s="0" t="s">
        <v>823</v>
      </c>
      <c r="AD776" s="50" t="s">
        <v>35</v>
      </c>
      <c r="AE776" s="0" t="n">
        <v>2035</v>
      </c>
      <c r="AF776" s="51" t="str">
        <f aca="false">"*"&amp;IF(AND(A776="EU",AE776=2035),0.58,IF(AND(A776="EU",AE776=2050),0.49,IF(AND(A776="USA",AE776=2035),0.56,IF(AND(A776="USA",AE776=2050),0.45,IF(AND(A776="Japan",AE776=2035),0.62,IF(AND(A776="Japan",AE776=2050),0.51,IF(AND(A776="Russia",AE776=2035),0.55,IF(AND(A776="Russia",AE776=2050),0.41,IF(AND(A776="China",AE776=2035),0.54,IF(AND(A776="China",AE776=2050),0.44,IF(AND(A776="India",AE776=2035),0.55,IF(AND(A776="India",AE776=2050),0.42,IF(AND(A776="Middle East",AE776=2035),0.53,IF(AND(A776="Middle East",AE776=2050),0.41,IF(AND(A776="Africa",AE776=2035),0.53,IF(AND(A776="Africa",AE776=2050),0.41,IF(AND(A776="Brazil",AE776=2035),0.6,IF(AND(A776="Brazil",AE776=2050),0.5,""))))))))))))))))))</f>
        <v>*0.6</v>
      </c>
      <c r="AG776" s="51" t="str">
        <f aca="false">AG775</f>
        <v>REZoning_Sol-Win</v>
      </c>
      <c r="AI776" s="0" t="s">
        <v>823</v>
      </c>
      <c r="AJ776" s="50" t="s">
        <v>35</v>
      </c>
      <c r="AK776" s="0" t="n">
        <v>2050</v>
      </c>
      <c r="AL776" s="51" t="str">
        <f aca="false">"*"&amp;IF(AND(A776="EU",AK776=2035),0.58,IF(AND(A776="EU",AK776=2050),0.49,IF(AND(A776="USA",AK776=2035),0.56,IF(AND(A776="USA",AK776=2050),0.45,IF(AND(A776="Japan",AK776=2035),0.62,IF(AND(A776="Japan",AK776=2050),0.51,IF(AND(A776="Russia",AK776=2035),0.55,IF(AND(A776="Russia",AK776=2050),0.41,IF(AND(A776="China",AK776=2035),0.54,IF(AND(A776="China",AK776=2050),0.44,IF(AND(A776="India",AK776=2035),0.55,IF(AND(A776="India",AK776=2050),0.42,IF(AND(A776="Middle East",AK776=2035),0.53,IF(AND(A776="Middle East",AK776=2050),0.41,IF(AND(A776="Africa",AK776=2035),0.53,IF(AND(A776="Africa",AK776=2050),0.41,IF(AND(A776="Brazil",AK776=2035),0.6,IF(AND(A776="Brazil",AK776=2050),0.5,""))))))))))))))))))</f>
        <v>*0.5</v>
      </c>
      <c r="AM776" s="51" t="str">
        <f aca="false">AM775</f>
        <v>REZoning_Sol-Win</v>
      </c>
      <c r="AP776" s="0" t="s">
        <v>823</v>
      </c>
      <c r="AQ776" s="0" t="s">
        <v>35</v>
      </c>
      <c r="AR776" s="0" t="n">
        <v>2100</v>
      </c>
      <c r="AS776" s="0" t="s">
        <v>63</v>
      </c>
      <c r="AT776" s="0" t="s">
        <v>36</v>
      </c>
    </row>
    <row r="777" customFormat="false" ht="28.5" hidden="false" customHeight="true" outlineLevel="0" collapsed="false">
      <c r="A777" s="3" t="s">
        <v>147</v>
      </c>
      <c r="C777" s="0" t="s">
        <v>824</v>
      </c>
      <c r="D777" s="50" t="s">
        <v>35</v>
      </c>
      <c r="E777" s="0" t="n">
        <v>2035</v>
      </c>
      <c r="F777" s="51" t="str">
        <f aca="false">"*"&amp;IF(AND(A777="EU",E777=2035),0.63,IF(AND(A777="EU",E777=2050),0.54,IF(AND(A777="USA",E777=2035),0.64,IF(AND(A777="USA",E777=2050),0.54,IF(AND(A777="Japan",E777=2035),0.68,IF(AND(A777="Japan",E777=2050),0.58,IF(AND(A777="Russia",E777=2035),0.65,IF(AND(A777="Russia",E777=2050),0.54,IF(AND(A777="China",E777=2035),0.61,IF(AND(A777="China",E777=2050),0.49,IF(AND(A777="India",E777=2035),0.6,IF(AND(A777="India",E777=2050),0.49,IF(AND(A777="Middle East",E777=2035),0.6,IF(AND(A777="Middle East",E777=2050),0.5,IF(AND(A777="Africa",E777=2035),0.61,IF(AND(A777="Africa",E777=2050),0.5,IF(AND(A777="Brazil",E777=2035),0.64,IF(AND(A777="Brazil",E777=2050),0.54,""))))))))))))))))))</f>
        <v>*0.61</v>
      </c>
      <c r="H777" s="0" t="s">
        <v>824</v>
      </c>
      <c r="I777" s="50" t="s">
        <v>35</v>
      </c>
      <c r="J777" s="0" t="n">
        <v>2050</v>
      </c>
      <c r="K777" s="48" t="str">
        <f aca="false">"*"&amp;IF(AND(A777="EU",J777=2035),0.63,IF(AND(A777="EU",J777=2050),0.54,IF(AND(A777="USA",J777=2035),0.64,IF(AND(A777="USA",J777=2050),0.54,IF(AND(A777="Japan",J777=2035),0.68,IF(AND(A777="Japan",J777=2050),0.58,IF(AND(A777="Russia",J777=2035),0.65,IF(AND(A777="Russia",J777=2050),0.54,IF(AND(A777="China",J777=2035),0.61,IF(AND(A777="China",J777=2050),0.49,IF(AND(A777="India",J777=2035),0.6,IF(AND(A777="India",J777=2050),0.49,IF(AND(A777="Middle East",J777=2035),0.6,IF(AND(A777="Middle East",J777=2050),0.5,IF(AND(A777="Africa",J777=2035),0.61,IF(AND(A777="Africa",J777=2050),0.5,IF(AND(A777="Brazil",J777=2035),0.64,IF(AND(A777="Brazil",J777=2050),0.54,""))))))))))))))))))</f>
        <v>*0.49</v>
      </c>
      <c r="P777" s="41" t="s">
        <v>824</v>
      </c>
      <c r="Q777" s="52" t="s">
        <v>35</v>
      </c>
      <c r="R777" s="41" t="n">
        <v>2035</v>
      </c>
      <c r="S777" s="53" t="str">
        <f aca="false">"*"&amp;IF(AND(A777="EU",R777=2035),0.62,IF(AND(A777="EU",R777=2050),0.51,IF(AND(A777="USA",R777=2035),0.62,IF(AND(A777="USA",R777=2050),0.5,IF(AND(A777="Japan",R777=2035),0.65,IF(AND(A777="Japan",R777=2050),0.55,IF(AND(A777="Russia",R777=2035),0.63,IF(AND(A777="Russia",R777=2050),0.52,IF(AND(A777="China",R777=2035),0.59,IF(AND(A777="China",R777=2050),0.47,IF(AND(A777="India",R777=2035),0.58,IF(AND(A777="India",R777=2050),0.47,IF(AND(A777="Middle East",R777=2035),0.59,IF(AND(A777="Middle East",R777=2050),0.47,IF(AND(A777="Africa",R777=2035),0.58,IF(AND(A777="Africa",R777=2050),0.47,IF(AND(A777="Brazil",R777=2035),0.64,IF(AND(A777="Brazil",R777=2050),0.53,""))))))))))))))))))</f>
        <v>*0.59</v>
      </c>
      <c r="U777" s="41" t="s">
        <v>824</v>
      </c>
      <c r="V777" s="52" t="s">
        <v>35</v>
      </c>
      <c r="W777" s="41" t="n">
        <v>2050</v>
      </c>
      <c r="X777" s="53" t="str">
        <f aca="false">"*"&amp;IF(AND(A777="EU",W777=2035),0.62,IF(AND(A777="EU",W777=2050),0.51,IF(AND(A777="USA",W777=2035),0.62,IF(AND(A777="USA",W777=2050),0.5,IF(AND(A777="Japan",W777=2035),0.65,IF(AND(A777="Japan",W777=2050),0.55,IF(AND(A777="Russia",W777=2035),0.63,IF(AND(A777="Russia",W777=2050),0.52,IF(AND(A777="China",W777=2035),0.59,IF(AND(A777="China",W777=2050),0.47,IF(AND(A777="India",W777=2035),0.58,IF(AND(A777="India",W777=2050),0.47,IF(AND(A777="Middle East",W777=2035),0.59,IF(AND(A777="Middle East",W777=2050),0.47,IF(AND(A777="Africa",W777=2035),0.58,IF(AND(A777="Africa",W777=2050),0.47,IF(AND(A777="Brazil",W777=2035),0.64,IF(AND(A777="Brazil",W777=2050),0.53,""))))))))))))))))))</f>
        <v>*0.47</v>
      </c>
      <c r="AC777" s="0" t="s">
        <v>824</v>
      </c>
      <c r="AD777" s="50" t="s">
        <v>35</v>
      </c>
      <c r="AE777" s="0" t="n">
        <v>2035</v>
      </c>
      <c r="AF777" s="51" t="str">
        <f aca="false">"*"&amp;IF(AND(A777="EU",AE777=2035),0.58,IF(AND(A777="EU",AE777=2050),0.49,IF(AND(A777="USA",AE777=2035),0.56,IF(AND(A777="USA",AE777=2050),0.45,IF(AND(A777="Japan",AE777=2035),0.62,IF(AND(A777="Japan",AE777=2050),0.51,IF(AND(A777="Russia",AE777=2035),0.55,IF(AND(A777="Russia",AE777=2050),0.41,IF(AND(A777="China",AE777=2035),0.54,IF(AND(A777="China",AE777=2050),0.44,IF(AND(A777="India",AE777=2035),0.55,IF(AND(A777="India",AE777=2050),0.42,IF(AND(A777="Middle East",AE777=2035),0.53,IF(AND(A777="Middle East",AE777=2050),0.41,IF(AND(A777="Africa",AE777=2035),0.53,IF(AND(A777="Africa",AE777=2050),0.41,IF(AND(A777="Brazil",AE777=2035),0.6,IF(AND(A777="Brazil",AE777=2050),0.5,""))))))))))))))))))</f>
        <v>*0.54</v>
      </c>
      <c r="AG777" s="51" t="str">
        <f aca="false">AG776</f>
        <v>REZoning_Sol-Win</v>
      </c>
      <c r="AI777" s="0" t="s">
        <v>824</v>
      </c>
      <c r="AJ777" s="50" t="s">
        <v>35</v>
      </c>
      <c r="AK777" s="0" t="n">
        <v>2050</v>
      </c>
      <c r="AL777" s="51" t="str">
        <f aca="false">"*"&amp;IF(AND(A777="EU",AK777=2035),0.58,IF(AND(A777="EU",AK777=2050),0.49,IF(AND(A777="USA",AK777=2035),0.56,IF(AND(A777="USA",AK777=2050),0.45,IF(AND(A777="Japan",AK777=2035),0.62,IF(AND(A777="Japan",AK777=2050),0.51,IF(AND(A777="Russia",AK777=2035),0.55,IF(AND(A777="Russia",AK777=2050),0.41,IF(AND(A777="China",AK777=2035),0.54,IF(AND(A777="China",AK777=2050),0.44,IF(AND(A777="India",AK777=2035),0.55,IF(AND(A777="India",AK777=2050),0.42,IF(AND(A777="Middle East",AK777=2035),0.53,IF(AND(A777="Middle East",AK777=2050),0.41,IF(AND(A777="Africa",AK777=2035),0.53,IF(AND(A777="Africa",AK777=2050),0.41,IF(AND(A777="Brazil",AK777=2035),0.6,IF(AND(A777="Brazil",AK777=2050),0.5,""))))))))))))))))))</f>
        <v>*0.44</v>
      </c>
      <c r="AM777" s="51" t="str">
        <f aca="false">AM776</f>
        <v>REZoning_Sol-Win</v>
      </c>
      <c r="AP777" s="0" t="s">
        <v>824</v>
      </c>
      <c r="AQ777" s="0" t="s">
        <v>35</v>
      </c>
      <c r="AR777" s="0" t="n">
        <v>2100</v>
      </c>
      <c r="AS777" s="0" t="s">
        <v>149</v>
      </c>
      <c r="AT777" s="0" t="s">
        <v>36</v>
      </c>
    </row>
    <row r="778" customFormat="false" ht="28.5" hidden="false" customHeight="true" outlineLevel="0" collapsed="false">
      <c r="A778" s="3" t="s">
        <v>147</v>
      </c>
      <c r="C778" s="0" t="s">
        <v>825</v>
      </c>
      <c r="D778" s="50" t="s">
        <v>35</v>
      </c>
      <c r="E778" s="0" t="n">
        <v>2035</v>
      </c>
      <c r="F778" s="51" t="str">
        <f aca="false">"*"&amp;IF(AND(A778="EU",E778=2035),0.63,IF(AND(A778="EU",E778=2050),0.54,IF(AND(A778="USA",E778=2035),0.64,IF(AND(A778="USA",E778=2050),0.54,IF(AND(A778="Japan",E778=2035),0.68,IF(AND(A778="Japan",E778=2050),0.58,IF(AND(A778="Russia",E778=2035),0.65,IF(AND(A778="Russia",E778=2050),0.54,IF(AND(A778="China",E778=2035),0.61,IF(AND(A778="China",E778=2050),0.49,IF(AND(A778="India",E778=2035),0.6,IF(AND(A778="India",E778=2050),0.49,IF(AND(A778="Middle East",E778=2035),0.6,IF(AND(A778="Middle East",E778=2050),0.5,IF(AND(A778="Africa",E778=2035),0.61,IF(AND(A778="Africa",E778=2050),0.5,IF(AND(A778="Brazil",E778=2035),0.64,IF(AND(A778="Brazil",E778=2050),0.54,""))))))))))))))))))</f>
        <v>*0.61</v>
      </c>
      <c r="H778" s="0" t="s">
        <v>825</v>
      </c>
      <c r="I778" s="50" t="s">
        <v>35</v>
      </c>
      <c r="J778" s="0" t="n">
        <v>2050</v>
      </c>
      <c r="K778" s="48" t="str">
        <f aca="false">"*"&amp;IF(AND(A778="EU",J778=2035),0.63,IF(AND(A778="EU",J778=2050),0.54,IF(AND(A778="USA",J778=2035),0.64,IF(AND(A778="USA",J778=2050),0.54,IF(AND(A778="Japan",J778=2035),0.68,IF(AND(A778="Japan",J778=2050),0.58,IF(AND(A778="Russia",J778=2035),0.65,IF(AND(A778="Russia",J778=2050),0.54,IF(AND(A778="China",J778=2035),0.61,IF(AND(A778="China",J778=2050),0.49,IF(AND(A778="India",J778=2035),0.6,IF(AND(A778="India",J778=2050),0.49,IF(AND(A778="Middle East",J778=2035),0.6,IF(AND(A778="Middle East",J778=2050),0.5,IF(AND(A778="Africa",J778=2035),0.61,IF(AND(A778="Africa",J778=2050),0.5,IF(AND(A778="Brazil",J778=2035),0.64,IF(AND(A778="Brazil",J778=2050),0.54,""))))))))))))))))))</f>
        <v>*0.49</v>
      </c>
      <c r="P778" s="41" t="s">
        <v>825</v>
      </c>
      <c r="Q778" s="52" t="s">
        <v>35</v>
      </c>
      <c r="R778" s="41" t="n">
        <v>2035</v>
      </c>
      <c r="S778" s="53" t="str">
        <f aca="false">"*"&amp;IF(AND(A778="EU",R778=2035),0.62,IF(AND(A778="EU",R778=2050),0.51,IF(AND(A778="USA",R778=2035),0.62,IF(AND(A778="USA",R778=2050),0.5,IF(AND(A778="Japan",R778=2035),0.65,IF(AND(A778="Japan",R778=2050),0.55,IF(AND(A778="Russia",R778=2035),0.63,IF(AND(A778="Russia",R778=2050),0.52,IF(AND(A778="China",R778=2035),0.59,IF(AND(A778="China",R778=2050),0.47,IF(AND(A778="India",R778=2035),0.58,IF(AND(A778="India",R778=2050),0.47,IF(AND(A778="Middle East",R778=2035),0.59,IF(AND(A778="Middle East",R778=2050),0.47,IF(AND(A778="Africa",R778=2035),0.58,IF(AND(A778="Africa",R778=2050),0.47,IF(AND(A778="Brazil",R778=2035),0.64,IF(AND(A778="Brazil",R778=2050),0.53,""))))))))))))))))))</f>
        <v>*0.59</v>
      </c>
      <c r="U778" s="41" t="s">
        <v>825</v>
      </c>
      <c r="V778" s="52" t="s">
        <v>35</v>
      </c>
      <c r="W778" s="41" t="n">
        <v>2050</v>
      </c>
      <c r="X778" s="53" t="str">
        <f aca="false">"*"&amp;IF(AND(A778="EU",W778=2035),0.62,IF(AND(A778="EU",W778=2050),0.51,IF(AND(A778="USA",W778=2035),0.62,IF(AND(A778="USA",W778=2050),0.5,IF(AND(A778="Japan",W778=2035),0.65,IF(AND(A778="Japan",W778=2050),0.55,IF(AND(A778="Russia",W778=2035),0.63,IF(AND(A778="Russia",W778=2050),0.52,IF(AND(A778="China",W778=2035),0.59,IF(AND(A778="China",W778=2050),0.47,IF(AND(A778="India",W778=2035),0.58,IF(AND(A778="India",W778=2050),0.47,IF(AND(A778="Middle East",W778=2035),0.59,IF(AND(A778="Middle East",W778=2050),0.47,IF(AND(A778="Africa",W778=2035),0.58,IF(AND(A778="Africa",W778=2050),0.47,IF(AND(A778="Brazil",W778=2035),0.64,IF(AND(A778="Brazil",W778=2050),0.53,""))))))))))))))))))</f>
        <v>*0.47</v>
      </c>
      <c r="AC778" s="0" t="s">
        <v>825</v>
      </c>
      <c r="AD778" s="50" t="s">
        <v>35</v>
      </c>
      <c r="AE778" s="0" t="n">
        <v>2035</v>
      </c>
      <c r="AF778" s="51" t="str">
        <f aca="false">"*"&amp;IF(AND(A778="EU",AE778=2035),0.58,IF(AND(A778="EU",AE778=2050),0.49,IF(AND(A778="USA",AE778=2035),0.56,IF(AND(A778="USA",AE778=2050),0.45,IF(AND(A778="Japan",AE778=2035),0.62,IF(AND(A778="Japan",AE778=2050),0.51,IF(AND(A778="Russia",AE778=2035),0.55,IF(AND(A778="Russia",AE778=2050),0.41,IF(AND(A778="China",AE778=2035),0.54,IF(AND(A778="China",AE778=2050),0.44,IF(AND(A778="India",AE778=2035),0.55,IF(AND(A778="India",AE778=2050),0.42,IF(AND(A778="Middle East",AE778=2035),0.53,IF(AND(A778="Middle East",AE778=2050),0.41,IF(AND(A778="Africa",AE778=2035),0.53,IF(AND(A778="Africa",AE778=2050),0.41,IF(AND(A778="Brazil",AE778=2035),0.6,IF(AND(A778="Brazil",AE778=2050),0.5,""))))))))))))))))))</f>
        <v>*0.54</v>
      </c>
      <c r="AG778" s="51" t="str">
        <f aca="false">AG777</f>
        <v>REZoning_Sol-Win</v>
      </c>
      <c r="AI778" s="0" t="s">
        <v>825</v>
      </c>
      <c r="AJ778" s="50" t="s">
        <v>35</v>
      </c>
      <c r="AK778" s="0" t="n">
        <v>2050</v>
      </c>
      <c r="AL778" s="51" t="str">
        <f aca="false">"*"&amp;IF(AND(A778="EU",AK778=2035),0.58,IF(AND(A778="EU",AK778=2050),0.49,IF(AND(A778="USA",AK778=2035),0.56,IF(AND(A778="USA",AK778=2050),0.45,IF(AND(A778="Japan",AK778=2035),0.62,IF(AND(A778="Japan",AK778=2050),0.51,IF(AND(A778="Russia",AK778=2035),0.55,IF(AND(A778="Russia",AK778=2050),0.41,IF(AND(A778="China",AK778=2035),0.54,IF(AND(A778="China",AK778=2050),0.44,IF(AND(A778="India",AK778=2035),0.55,IF(AND(A778="India",AK778=2050),0.42,IF(AND(A778="Middle East",AK778=2035),0.53,IF(AND(A778="Middle East",AK778=2050),0.41,IF(AND(A778="Africa",AK778=2035),0.53,IF(AND(A778="Africa",AK778=2050),0.41,IF(AND(A778="Brazil",AK778=2035),0.6,IF(AND(A778="Brazil",AK778=2050),0.5,""))))))))))))))))))</f>
        <v>*0.44</v>
      </c>
      <c r="AM778" s="51" t="str">
        <f aca="false">AM777</f>
        <v>REZoning_Sol-Win</v>
      </c>
      <c r="AP778" s="0" t="s">
        <v>825</v>
      </c>
      <c r="AQ778" s="0" t="s">
        <v>35</v>
      </c>
      <c r="AR778" s="0" t="n">
        <v>2100</v>
      </c>
      <c r="AS778" s="0" t="s">
        <v>149</v>
      </c>
      <c r="AT778" s="0" t="s">
        <v>36</v>
      </c>
    </row>
    <row r="779" customFormat="false" ht="28.5" hidden="false" customHeight="true" outlineLevel="0" collapsed="false">
      <c r="A779" s="3" t="s">
        <v>147</v>
      </c>
      <c r="C779" s="0" t="s">
        <v>826</v>
      </c>
      <c r="D779" s="50" t="s">
        <v>35</v>
      </c>
      <c r="E779" s="0" t="n">
        <v>2035</v>
      </c>
      <c r="F779" s="51" t="str">
        <f aca="false">"*"&amp;IF(AND(A779="EU",E779=2035),0.63,IF(AND(A779="EU",E779=2050),0.54,IF(AND(A779="USA",E779=2035),0.64,IF(AND(A779="USA",E779=2050),0.54,IF(AND(A779="Japan",E779=2035),0.68,IF(AND(A779="Japan",E779=2050),0.58,IF(AND(A779="Russia",E779=2035),0.65,IF(AND(A779="Russia",E779=2050),0.54,IF(AND(A779="China",E779=2035),0.61,IF(AND(A779="China",E779=2050),0.49,IF(AND(A779="India",E779=2035),0.6,IF(AND(A779="India",E779=2050),0.49,IF(AND(A779="Middle East",E779=2035),0.6,IF(AND(A779="Middle East",E779=2050),0.5,IF(AND(A779="Africa",E779=2035),0.61,IF(AND(A779="Africa",E779=2050),0.5,IF(AND(A779="Brazil",E779=2035),0.64,IF(AND(A779="Brazil",E779=2050),0.54,""))))))))))))))))))</f>
        <v>*0.61</v>
      </c>
      <c r="H779" s="0" t="s">
        <v>826</v>
      </c>
      <c r="I779" s="50" t="s">
        <v>35</v>
      </c>
      <c r="J779" s="0" t="n">
        <v>2050</v>
      </c>
      <c r="K779" s="48" t="str">
        <f aca="false">"*"&amp;IF(AND(A779="EU",J779=2035),0.63,IF(AND(A779="EU",J779=2050),0.54,IF(AND(A779="USA",J779=2035),0.64,IF(AND(A779="USA",J779=2050),0.54,IF(AND(A779="Japan",J779=2035),0.68,IF(AND(A779="Japan",J779=2050),0.58,IF(AND(A779="Russia",J779=2035),0.65,IF(AND(A779="Russia",J779=2050),0.54,IF(AND(A779="China",J779=2035),0.61,IF(AND(A779="China",J779=2050),0.49,IF(AND(A779="India",J779=2035),0.6,IF(AND(A779="India",J779=2050),0.49,IF(AND(A779="Middle East",J779=2035),0.6,IF(AND(A779="Middle East",J779=2050),0.5,IF(AND(A779="Africa",J779=2035),0.61,IF(AND(A779="Africa",J779=2050),0.5,IF(AND(A779="Brazil",J779=2035),0.64,IF(AND(A779="Brazil",J779=2050),0.54,""))))))))))))))))))</f>
        <v>*0.49</v>
      </c>
      <c r="P779" s="41" t="s">
        <v>826</v>
      </c>
      <c r="Q779" s="52" t="s">
        <v>35</v>
      </c>
      <c r="R779" s="41" t="n">
        <v>2035</v>
      </c>
      <c r="S779" s="53" t="str">
        <f aca="false">"*"&amp;IF(AND(A779="EU",R779=2035),0.62,IF(AND(A779="EU",R779=2050),0.51,IF(AND(A779="USA",R779=2035),0.62,IF(AND(A779="USA",R779=2050),0.5,IF(AND(A779="Japan",R779=2035),0.65,IF(AND(A779="Japan",R779=2050),0.55,IF(AND(A779="Russia",R779=2035),0.63,IF(AND(A779="Russia",R779=2050),0.52,IF(AND(A779="China",R779=2035),0.59,IF(AND(A779="China",R779=2050),0.47,IF(AND(A779="India",R779=2035),0.58,IF(AND(A779="India",R779=2050),0.47,IF(AND(A779="Middle East",R779=2035),0.59,IF(AND(A779="Middle East",R779=2050),0.47,IF(AND(A779="Africa",R779=2035),0.58,IF(AND(A779="Africa",R779=2050),0.47,IF(AND(A779="Brazil",R779=2035),0.64,IF(AND(A779="Brazil",R779=2050),0.53,""))))))))))))))))))</f>
        <v>*0.59</v>
      </c>
      <c r="U779" s="41" t="s">
        <v>826</v>
      </c>
      <c r="V779" s="52" t="s">
        <v>35</v>
      </c>
      <c r="W779" s="41" t="n">
        <v>2050</v>
      </c>
      <c r="X779" s="53" t="str">
        <f aca="false">"*"&amp;IF(AND(A779="EU",W779=2035),0.62,IF(AND(A779="EU",W779=2050),0.51,IF(AND(A779="USA",W779=2035),0.62,IF(AND(A779="USA",W779=2050),0.5,IF(AND(A779="Japan",W779=2035),0.65,IF(AND(A779="Japan",W779=2050),0.55,IF(AND(A779="Russia",W779=2035),0.63,IF(AND(A779="Russia",W779=2050),0.52,IF(AND(A779="China",W779=2035),0.59,IF(AND(A779="China",W779=2050),0.47,IF(AND(A779="India",W779=2035),0.58,IF(AND(A779="India",W779=2050),0.47,IF(AND(A779="Middle East",W779=2035),0.59,IF(AND(A779="Middle East",W779=2050),0.47,IF(AND(A779="Africa",W779=2035),0.58,IF(AND(A779="Africa",W779=2050),0.47,IF(AND(A779="Brazil",W779=2035),0.64,IF(AND(A779="Brazil",W779=2050),0.53,""))))))))))))))))))</f>
        <v>*0.47</v>
      </c>
      <c r="AC779" s="0" t="s">
        <v>826</v>
      </c>
      <c r="AD779" s="50" t="s">
        <v>35</v>
      </c>
      <c r="AE779" s="0" t="n">
        <v>2035</v>
      </c>
      <c r="AF779" s="51" t="str">
        <f aca="false">"*"&amp;IF(AND(A779="EU",AE779=2035),0.58,IF(AND(A779="EU",AE779=2050),0.49,IF(AND(A779="USA",AE779=2035),0.56,IF(AND(A779="USA",AE779=2050),0.45,IF(AND(A779="Japan",AE779=2035),0.62,IF(AND(A779="Japan",AE779=2050),0.51,IF(AND(A779="Russia",AE779=2035),0.55,IF(AND(A779="Russia",AE779=2050),0.41,IF(AND(A779="China",AE779=2035),0.54,IF(AND(A779="China",AE779=2050),0.44,IF(AND(A779="India",AE779=2035),0.55,IF(AND(A779="India",AE779=2050),0.42,IF(AND(A779="Middle East",AE779=2035),0.53,IF(AND(A779="Middle East",AE779=2050),0.41,IF(AND(A779="Africa",AE779=2035),0.53,IF(AND(A779="Africa",AE779=2050),0.41,IF(AND(A779="Brazil",AE779=2035),0.6,IF(AND(A779="Brazil",AE779=2050),0.5,""))))))))))))))))))</f>
        <v>*0.54</v>
      </c>
      <c r="AG779" s="51" t="str">
        <f aca="false">AG778</f>
        <v>REZoning_Sol-Win</v>
      </c>
      <c r="AI779" s="0" t="s">
        <v>826</v>
      </c>
      <c r="AJ779" s="50" t="s">
        <v>35</v>
      </c>
      <c r="AK779" s="0" t="n">
        <v>2050</v>
      </c>
      <c r="AL779" s="51" t="str">
        <f aca="false">"*"&amp;IF(AND(A779="EU",AK779=2035),0.58,IF(AND(A779="EU",AK779=2050),0.49,IF(AND(A779="USA",AK779=2035),0.56,IF(AND(A779="USA",AK779=2050),0.45,IF(AND(A779="Japan",AK779=2035),0.62,IF(AND(A779="Japan",AK779=2050),0.51,IF(AND(A779="Russia",AK779=2035),0.55,IF(AND(A779="Russia",AK779=2050),0.41,IF(AND(A779="China",AK779=2035),0.54,IF(AND(A779="China",AK779=2050),0.44,IF(AND(A779="India",AK779=2035),0.55,IF(AND(A779="India",AK779=2050),0.42,IF(AND(A779="Middle East",AK779=2035),0.53,IF(AND(A779="Middle East",AK779=2050),0.41,IF(AND(A779="Africa",AK779=2035),0.53,IF(AND(A779="Africa",AK779=2050),0.41,IF(AND(A779="Brazil",AK779=2035),0.6,IF(AND(A779="Brazil",AK779=2050),0.5,""))))))))))))))))))</f>
        <v>*0.44</v>
      </c>
      <c r="AM779" s="51" t="str">
        <f aca="false">AM778</f>
        <v>REZoning_Sol-Win</v>
      </c>
      <c r="AP779" s="0" t="s">
        <v>826</v>
      </c>
      <c r="AQ779" s="0" t="s">
        <v>35</v>
      </c>
      <c r="AR779" s="0" t="n">
        <v>2100</v>
      </c>
      <c r="AS779" s="0" t="s">
        <v>149</v>
      </c>
      <c r="AT779" s="0" t="s">
        <v>36</v>
      </c>
    </row>
    <row r="780" customFormat="false" ht="28.5" hidden="false" customHeight="true" outlineLevel="0" collapsed="false">
      <c r="A780" s="3" t="s">
        <v>147</v>
      </c>
      <c r="C780" s="0" t="s">
        <v>827</v>
      </c>
      <c r="D780" s="50" t="s">
        <v>35</v>
      </c>
      <c r="E780" s="0" t="n">
        <v>2035</v>
      </c>
      <c r="F780" s="51" t="str">
        <f aca="false">"*"&amp;IF(AND(A780="EU",E780=2035),0.63,IF(AND(A780="EU",E780=2050),0.54,IF(AND(A780="USA",E780=2035),0.64,IF(AND(A780="USA",E780=2050),0.54,IF(AND(A780="Japan",E780=2035),0.68,IF(AND(A780="Japan",E780=2050),0.58,IF(AND(A780="Russia",E780=2035),0.65,IF(AND(A780="Russia",E780=2050),0.54,IF(AND(A780="China",E780=2035),0.61,IF(AND(A780="China",E780=2050),0.49,IF(AND(A780="India",E780=2035),0.6,IF(AND(A780="India",E780=2050),0.49,IF(AND(A780="Middle East",E780=2035),0.6,IF(AND(A780="Middle East",E780=2050),0.5,IF(AND(A780="Africa",E780=2035),0.61,IF(AND(A780="Africa",E780=2050),0.5,IF(AND(A780="Brazil",E780=2035),0.64,IF(AND(A780="Brazil",E780=2050),0.54,""))))))))))))))))))</f>
        <v>*0.61</v>
      </c>
      <c r="H780" s="0" t="s">
        <v>827</v>
      </c>
      <c r="I780" s="50" t="s">
        <v>35</v>
      </c>
      <c r="J780" s="0" t="n">
        <v>2050</v>
      </c>
      <c r="K780" s="48" t="str">
        <f aca="false">"*"&amp;IF(AND(A780="EU",J780=2035),0.63,IF(AND(A780="EU",J780=2050),0.54,IF(AND(A780="USA",J780=2035),0.64,IF(AND(A780="USA",J780=2050),0.54,IF(AND(A780="Japan",J780=2035),0.68,IF(AND(A780="Japan",J780=2050),0.58,IF(AND(A780="Russia",J780=2035),0.65,IF(AND(A780="Russia",J780=2050),0.54,IF(AND(A780="China",J780=2035),0.61,IF(AND(A780="China",J780=2050),0.49,IF(AND(A780="India",J780=2035),0.6,IF(AND(A780="India",J780=2050),0.49,IF(AND(A780="Middle East",J780=2035),0.6,IF(AND(A780="Middle East",J780=2050),0.5,IF(AND(A780="Africa",J780=2035),0.61,IF(AND(A780="Africa",J780=2050),0.5,IF(AND(A780="Brazil",J780=2035),0.64,IF(AND(A780="Brazil",J780=2050),0.54,""))))))))))))))))))</f>
        <v>*0.49</v>
      </c>
      <c r="P780" s="41" t="s">
        <v>827</v>
      </c>
      <c r="Q780" s="52" t="s">
        <v>35</v>
      </c>
      <c r="R780" s="41" t="n">
        <v>2035</v>
      </c>
      <c r="S780" s="53" t="str">
        <f aca="false">"*"&amp;IF(AND(A780="EU",R780=2035),0.62,IF(AND(A780="EU",R780=2050),0.51,IF(AND(A780="USA",R780=2035),0.62,IF(AND(A780="USA",R780=2050),0.5,IF(AND(A780="Japan",R780=2035),0.65,IF(AND(A780="Japan",R780=2050),0.55,IF(AND(A780="Russia",R780=2035),0.63,IF(AND(A780="Russia",R780=2050),0.52,IF(AND(A780="China",R780=2035),0.59,IF(AND(A780="China",R780=2050),0.47,IF(AND(A780="India",R780=2035),0.58,IF(AND(A780="India",R780=2050),0.47,IF(AND(A780="Middle East",R780=2035),0.59,IF(AND(A780="Middle East",R780=2050),0.47,IF(AND(A780="Africa",R780=2035),0.58,IF(AND(A780="Africa",R780=2050),0.47,IF(AND(A780="Brazil",R780=2035),0.64,IF(AND(A780="Brazil",R780=2050),0.53,""))))))))))))))))))</f>
        <v>*0.59</v>
      </c>
      <c r="U780" s="41" t="s">
        <v>827</v>
      </c>
      <c r="V780" s="52" t="s">
        <v>35</v>
      </c>
      <c r="W780" s="41" t="n">
        <v>2050</v>
      </c>
      <c r="X780" s="53" t="str">
        <f aca="false">"*"&amp;IF(AND(A780="EU",W780=2035),0.62,IF(AND(A780="EU",W780=2050),0.51,IF(AND(A780="USA",W780=2035),0.62,IF(AND(A780="USA",W780=2050),0.5,IF(AND(A780="Japan",W780=2035),0.65,IF(AND(A780="Japan",W780=2050),0.55,IF(AND(A780="Russia",W780=2035),0.63,IF(AND(A780="Russia",W780=2050),0.52,IF(AND(A780="China",W780=2035),0.59,IF(AND(A780="China",W780=2050),0.47,IF(AND(A780="India",W780=2035),0.58,IF(AND(A780="India",W780=2050),0.47,IF(AND(A780="Middle East",W780=2035),0.59,IF(AND(A780="Middle East",W780=2050),0.47,IF(AND(A780="Africa",W780=2035),0.58,IF(AND(A780="Africa",W780=2050),0.47,IF(AND(A780="Brazil",W780=2035),0.64,IF(AND(A780="Brazil",W780=2050),0.53,""))))))))))))))))))</f>
        <v>*0.47</v>
      </c>
      <c r="AC780" s="0" t="s">
        <v>827</v>
      </c>
      <c r="AD780" s="50" t="s">
        <v>35</v>
      </c>
      <c r="AE780" s="0" t="n">
        <v>2035</v>
      </c>
      <c r="AF780" s="51" t="str">
        <f aca="false">"*"&amp;IF(AND(A780="EU",AE780=2035),0.58,IF(AND(A780="EU",AE780=2050),0.49,IF(AND(A780="USA",AE780=2035),0.56,IF(AND(A780="USA",AE780=2050),0.45,IF(AND(A780="Japan",AE780=2035),0.62,IF(AND(A780="Japan",AE780=2050),0.51,IF(AND(A780="Russia",AE780=2035),0.55,IF(AND(A780="Russia",AE780=2050),0.41,IF(AND(A780="China",AE780=2035),0.54,IF(AND(A780="China",AE780=2050),0.44,IF(AND(A780="India",AE780=2035),0.55,IF(AND(A780="India",AE780=2050),0.42,IF(AND(A780="Middle East",AE780=2035),0.53,IF(AND(A780="Middle East",AE780=2050),0.41,IF(AND(A780="Africa",AE780=2035),0.53,IF(AND(A780="Africa",AE780=2050),0.41,IF(AND(A780="Brazil",AE780=2035),0.6,IF(AND(A780="Brazil",AE780=2050),0.5,""))))))))))))))))))</f>
        <v>*0.54</v>
      </c>
      <c r="AG780" s="51" t="str">
        <f aca="false">AG779</f>
        <v>REZoning_Sol-Win</v>
      </c>
      <c r="AI780" s="0" t="s">
        <v>827</v>
      </c>
      <c r="AJ780" s="50" t="s">
        <v>35</v>
      </c>
      <c r="AK780" s="0" t="n">
        <v>2050</v>
      </c>
      <c r="AL780" s="51" t="str">
        <f aca="false">"*"&amp;IF(AND(A780="EU",AK780=2035),0.58,IF(AND(A780="EU",AK780=2050),0.49,IF(AND(A780="USA",AK780=2035),0.56,IF(AND(A780="USA",AK780=2050),0.45,IF(AND(A780="Japan",AK780=2035),0.62,IF(AND(A780="Japan",AK780=2050),0.51,IF(AND(A780="Russia",AK780=2035),0.55,IF(AND(A780="Russia",AK780=2050),0.41,IF(AND(A780="China",AK780=2035),0.54,IF(AND(A780="China",AK780=2050),0.44,IF(AND(A780="India",AK780=2035),0.55,IF(AND(A780="India",AK780=2050),0.42,IF(AND(A780="Middle East",AK780=2035),0.53,IF(AND(A780="Middle East",AK780=2050),0.41,IF(AND(A780="Africa",AK780=2035),0.53,IF(AND(A780="Africa",AK780=2050),0.41,IF(AND(A780="Brazil",AK780=2035),0.6,IF(AND(A780="Brazil",AK780=2050),0.5,""))))))))))))))))))</f>
        <v>*0.44</v>
      </c>
      <c r="AM780" s="51" t="str">
        <f aca="false">AM779</f>
        <v>REZoning_Sol-Win</v>
      </c>
      <c r="AP780" s="0" t="s">
        <v>827</v>
      </c>
      <c r="AQ780" s="0" t="s">
        <v>35</v>
      </c>
      <c r="AR780" s="0" t="n">
        <v>2100</v>
      </c>
      <c r="AS780" s="0" t="s">
        <v>149</v>
      </c>
      <c r="AT780" s="0" t="s">
        <v>36</v>
      </c>
    </row>
    <row r="781" customFormat="false" ht="28.5" hidden="false" customHeight="true" outlineLevel="0" collapsed="false">
      <c r="A781" s="3" t="s">
        <v>147</v>
      </c>
      <c r="C781" s="0" t="s">
        <v>828</v>
      </c>
      <c r="D781" s="50" t="s">
        <v>35</v>
      </c>
      <c r="E781" s="0" t="n">
        <v>2035</v>
      </c>
      <c r="F781" s="51" t="str">
        <f aca="false">"*"&amp;IF(AND(A781="EU",E781=2035),0.63,IF(AND(A781="EU",E781=2050),0.54,IF(AND(A781="USA",E781=2035),0.64,IF(AND(A781="USA",E781=2050),0.54,IF(AND(A781="Japan",E781=2035),0.68,IF(AND(A781="Japan",E781=2050),0.58,IF(AND(A781="Russia",E781=2035),0.65,IF(AND(A781="Russia",E781=2050),0.54,IF(AND(A781="China",E781=2035),0.61,IF(AND(A781="China",E781=2050),0.49,IF(AND(A781="India",E781=2035),0.6,IF(AND(A781="India",E781=2050),0.49,IF(AND(A781="Middle East",E781=2035),0.6,IF(AND(A781="Middle East",E781=2050),0.5,IF(AND(A781="Africa",E781=2035),0.61,IF(AND(A781="Africa",E781=2050),0.5,IF(AND(A781="Brazil",E781=2035),0.64,IF(AND(A781="Brazil",E781=2050),0.54,""))))))))))))))))))</f>
        <v>*0.61</v>
      </c>
      <c r="H781" s="0" t="s">
        <v>828</v>
      </c>
      <c r="I781" s="50" t="s">
        <v>35</v>
      </c>
      <c r="J781" s="0" t="n">
        <v>2050</v>
      </c>
      <c r="K781" s="48" t="str">
        <f aca="false">"*"&amp;IF(AND(A781="EU",J781=2035),0.63,IF(AND(A781="EU",J781=2050),0.54,IF(AND(A781="USA",J781=2035),0.64,IF(AND(A781="USA",J781=2050),0.54,IF(AND(A781="Japan",J781=2035),0.68,IF(AND(A781="Japan",J781=2050),0.58,IF(AND(A781="Russia",J781=2035),0.65,IF(AND(A781="Russia",J781=2050),0.54,IF(AND(A781="China",J781=2035),0.61,IF(AND(A781="China",J781=2050),0.49,IF(AND(A781="India",J781=2035),0.6,IF(AND(A781="India",J781=2050),0.49,IF(AND(A781="Middle East",J781=2035),0.6,IF(AND(A781="Middle East",J781=2050),0.5,IF(AND(A781="Africa",J781=2035),0.61,IF(AND(A781="Africa",J781=2050),0.5,IF(AND(A781="Brazil",J781=2035),0.64,IF(AND(A781="Brazil",J781=2050),0.54,""))))))))))))))))))</f>
        <v>*0.49</v>
      </c>
      <c r="P781" s="41" t="s">
        <v>828</v>
      </c>
      <c r="Q781" s="52" t="s">
        <v>35</v>
      </c>
      <c r="R781" s="41" t="n">
        <v>2035</v>
      </c>
      <c r="S781" s="53" t="str">
        <f aca="false">"*"&amp;IF(AND(A781="EU",R781=2035),0.62,IF(AND(A781="EU",R781=2050),0.51,IF(AND(A781="USA",R781=2035),0.62,IF(AND(A781="USA",R781=2050),0.5,IF(AND(A781="Japan",R781=2035),0.65,IF(AND(A781="Japan",R781=2050),0.55,IF(AND(A781="Russia",R781=2035),0.63,IF(AND(A781="Russia",R781=2050),0.52,IF(AND(A781="China",R781=2035),0.59,IF(AND(A781="China",R781=2050),0.47,IF(AND(A781="India",R781=2035),0.58,IF(AND(A781="India",R781=2050),0.47,IF(AND(A781="Middle East",R781=2035),0.59,IF(AND(A781="Middle East",R781=2050),0.47,IF(AND(A781="Africa",R781=2035),0.58,IF(AND(A781="Africa",R781=2050),0.47,IF(AND(A781="Brazil",R781=2035),0.64,IF(AND(A781="Brazil",R781=2050),0.53,""))))))))))))))))))</f>
        <v>*0.59</v>
      </c>
      <c r="U781" s="41" t="s">
        <v>828</v>
      </c>
      <c r="V781" s="52" t="s">
        <v>35</v>
      </c>
      <c r="W781" s="41" t="n">
        <v>2050</v>
      </c>
      <c r="X781" s="53" t="str">
        <f aca="false">"*"&amp;IF(AND(A781="EU",W781=2035),0.62,IF(AND(A781="EU",W781=2050),0.51,IF(AND(A781="USA",W781=2035),0.62,IF(AND(A781="USA",W781=2050),0.5,IF(AND(A781="Japan",W781=2035),0.65,IF(AND(A781="Japan",W781=2050),0.55,IF(AND(A781="Russia",W781=2035),0.63,IF(AND(A781="Russia",W781=2050),0.52,IF(AND(A781="China",W781=2035),0.59,IF(AND(A781="China",W781=2050),0.47,IF(AND(A781="India",W781=2035),0.58,IF(AND(A781="India",W781=2050),0.47,IF(AND(A781="Middle East",W781=2035),0.59,IF(AND(A781="Middle East",W781=2050),0.47,IF(AND(A781="Africa",W781=2035),0.58,IF(AND(A781="Africa",W781=2050),0.47,IF(AND(A781="Brazil",W781=2035),0.64,IF(AND(A781="Brazil",W781=2050),0.53,""))))))))))))))))))</f>
        <v>*0.47</v>
      </c>
      <c r="AC781" s="0" t="s">
        <v>828</v>
      </c>
      <c r="AD781" s="50" t="s">
        <v>35</v>
      </c>
      <c r="AE781" s="0" t="n">
        <v>2035</v>
      </c>
      <c r="AF781" s="51" t="str">
        <f aca="false">"*"&amp;IF(AND(A781="EU",AE781=2035),0.58,IF(AND(A781="EU",AE781=2050),0.49,IF(AND(A781="USA",AE781=2035),0.56,IF(AND(A781="USA",AE781=2050),0.45,IF(AND(A781="Japan",AE781=2035),0.62,IF(AND(A781="Japan",AE781=2050),0.51,IF(AND(A781="Russia",AE781=2035),0.55,IF(AND(A781="Russia",AE781=2050),0.41,IF(AND(A781="China",AE781=2035),0.54,IF(AND(A781="China",AE781=2050),0.44,IF(AND(A781="India",AE781=2035),0.55,IF(AND(A781="India",AE781=2050),0.42,IF(AND(A781="Middle East",AE781=2035),0.53,IF(AND(A781="Middle East",AE781=2050),0.41,IF(AND(A781="Africa",AE781=2035),0.53,IF(AND(A781="Africa",AE781=2050),0.41,IF(AND(A781="Brazil",AE781=2035),0.6,IF(AND(A781="Brazil",AE781=2050),0.5,""))))))))))))))))))</f>
        <v>*0.54</v>
      </c>
      <c r="AG781" s="51" t="str">
        <f aca="false">AG780</f>
        <v>REZoning_Sol-Win</v>
      </c>
      <c r="AI781" s="0" t="s">
        <v>828</v>
      </c>
      <c r="AJ781" s="50" t="s">
        <v>35</v>
      </c>
      <c r="AK781" s="0" t="n">
        <v>2050</v>
      </c>
      <c r="AL781" s="51" t="str">
        <f aca="false">"*"&amp;IF(AND(A781="EU",AK781=2035),0.58,IF(AND(A781="EU",AK781=2050),0.49,IF(AND(A781="USA",AK781=2035),0.56,IF(AND(A781="USA",AK781=2050),0.45,IF(AND(A781="Japan",AK781=2035),0.62,IF(AND(A781="Japan",AK781=2050),0.51,IF(AND(A781="Russia",AK781=2035),0.55,IF(AND(A781="Russia",AK781=2050),0.41,IF(AND(A781="China",AK781=2035),0.54,IF(AND(A781="China",AK781=2050),0.44,IF(AND(A781="India",AK781=2035),0.55,IF(AND(A781="India",AK781=2050),0.42,IF(AND(A781="Middle East",AK781=2035),0.53,IF(AND(A781="Middle East",AK781=2050),0.41,IF(AND(A781="Africa",AK781=2035),0.53,IF(AND(A781="Africa",AK781=2050),0.41,IF(AND(A781="Brazil",AK781=2035),0.6,IF(AND(A781="Brazil",AK781=2050),0.5,""))))))))))))))))))</f>
        <v>*0.44</v>
      </c>
      <c r="AM781" s="51" t="str">
        <f aca="false">AM780</f>
        <v>REZoning_Sol-Win</v>
      </c>
      <c r="AP781" s="0" t="s">
        <v>828</v>
      </c>
      <c r="AQ781" s="0" t="s">
        <v>35</v>
      </c>
      <c r="AR781" s="0" t="n">
        <v>2100</v>
      </c>
      <c r="AS781" s="0" t="s">
        <v>149</v>
      </c>
      <c r="AT781" s="0" t="s">
        <v>36</v>
      </c>
    </row>
    <row r="782" customFormat="false" ht="28.5" hidden="false" customHeight="true" outlineLevel="0" collapsed="false">
      <c r="A782" s="3" t="s">
        <v>147</v>
      </c>
      <c r="C782" s="0" t="s">
        <v>829</v>
      </c>
      <c r="D782" s="50" t="s">
        <v>35</v>
      </c>
      <c r="E782" s="0" t="n">
        <v>2035</v>
      </c>
      <c r="F782" s="51" t="str">
        <f aca="false">"*"&amp;IF(AND(A782="EU",E782=2035),0.63,IF(AND(A782="EU",E782=2050),0.54,IF(AND(A782="USA",E782=2035),0.64,IF(AND(A782="USA",E782=2050),0.54,IF(AND(A782="Japan",E782=2035),0.68,IF(AND(A782="Japan",E782=2050),0.58,IF(AND(A782="Russia",E782=2035),0.65,IF(AND(A782="Russia",E782=2050),0.54,IF(AND(A782="China",E782=2035),0.61,IF(AND(A782="China",E782=2050),0.49,IF(AND(A782="India",E782=2035),0.6,IF(AND(A782="India",E782=2050),0.49,IF(AND(A782="Middle East",E782=2035),0.6,IF(AND(A782="Middle East",E782=2050),0.5,IF(AND(A782="Africa",E782=2035),0.61,IF(AND(A782="Africa",E782=2050),0.5,IF(AND(A782="Brazil",E782=2035),0.64,IF(AND(A782="Brazil",E782=2050),0.54,""))))))))))))))))))</f>
        <v>*0.61</v>
      </c>
      <c r="H782" s="0" t="s">
        <v>829</v>
      </c>
      <c r="I782" s="50" t="s">
        <v>35</v>
      </c>
      <c r="J782" s="0" t="n">
        <v>2050</v>
      </c>
      <c r="K782" s="48" t="str">
        <f aca="false">"*"&amp;IF(AND(A782="EU",J782=2035),0.63,IF(AND(A782="EU",J782=2050),0.54,IF(AND(A782="USA",J782=2035),0.64,IF(AND(A782="USA",J782=2050),0.54,IF(AND(A782="Japan",J782=2035),0.68,IF(AND(A782="Japan",J782=2050),0.58,IF(AND(A782="Russia",J782=2035),0.65,IF(AND(A782="Russia",J782=2050),0.54,IF(AND(A782="China",J782=2035),0.61,IF(AND(A782="China",J782=2050),0.49,IF(AND(A782="India",J782=2035),0.6,IF(AND(A782="India",J782=2050),0.49,IF(AND(A782="Middle East",J782=2035),0.6,IF(AND(A782="Middle East",J782=2050),0.5,IF(AND(A782="Africa",J782=2035),0.61,IF(AND(A782="Africa",J782=2050),0.5,IF(AND(A782="Brazil",J782=2035),0.64,IF(AND(A782="Brazil",J782=2050),0.54,""))))))))))))))))))</f>
        <v>*0.49</v>
      </c>
      <c r="P782" s="41" t="s">
        <v>829</v>
      </c>
      <c r="Q782" s="52" t="s">
        <v>35</v>
      </c>
      <c r="R782" s="41" t="n">
        <v>2035</v>
      </c>
      <c r="S782" s="53" t="str">
        <f aca="false">"*"&amp;IF(AND(A782="EU",R782=2035),0.62,IF(AND(A782="EU",R782=2050),0.51,IF(AND(A782="USA",R782=2035),0.62,IF(AND(A782="USA",R782=2050),0.5,IF(AND(A782="Japan",R782=2035),0.65,IF(AND(A782="Japan",R782=2050),0.55,IF(AND(A782="Russia",R782=2035),0.63,IF(AND(A782="Russia",R782=2050),0.52,IF(AND(A782="China",R782=2035),0.59,IF(AND(A782="China",R782=2050),0.47,IF(AND(A782="India",R782=2035),0.58,IF(AND(A782="India",R782=2050),0.47,IF(AND(A782="Middle East",R782=2035),0.59,IF(AND(A782="Middle East",R782=2050),0.47,IF(AND(A782="Africa",R782=2035),0.58,IF(AND(A782="Africa",R782=2050),0.47,IF(AND(A782="Brazil",R782=2035),0.64,IF(AND(A782="Brazil",R782=2050),0.53,""))))))))))))))))))</f>
        <v>*0.59</v>
      </c>
      <c r="U782" s="41" t="s">
        <v>829</v>
      </c>
      <c r="V782" s="52" t="s">
        <v>35</v>
      </c>
      <c r="W782" s="41" t="n">
        <v>2050</v>
      </c>
      <c r="X782" s="53" t="str">
        <f aca="false">"*"&amp;IF(AND(A782="EU",W782=2035),0.62,IF(AND(A782="EU",W782=2050),0.51,IF(AND(A782="USA",W782=2035),0.62,IF(AND(A782="USA",W782=2050),0.5,IF(AND(A782="Japan",W782=2035),0.65,IF(AND(A782="Japan",W782=2050),0.55,IF(AND(A782="Russia",W782=2035),0.63,IF(AND(A782="Russia",W782=2050),0.52,IF(AND(A782="China",W782=2035),0.59,IF(AND(A782="China",W782=2050),0.47,IF(AND(A782="India",W782=2035),0.58,IF(AND(A782="India",W782=2050),0.47,IF(AND(A782="Middle East",W782=2035),0.59,IF(AND(A782="Middle East",W782=2050),0.47,IF(AND(A782="Africa",W782=2035),0.58,IF(AND(A782="Africa",W782=2050),0.47,IF(AND(A782="Brazil",W782=2035),0.64,IF(AND(A782="Brazil",W782=2050),0.53,""))))))))))))))))))</f>
        <v>*0.47</v>
      </c>
      <c r="AC782" s="0" t="s">
        <v>829</v>
      </c>
      <c r="AD782" s="50" t="s">
        <v>35</v>
      </c>
      <c r="AE782" s="0" t="n">
        <v>2035</v>
      </c>
      <c r="AF782" s="51" t="str">
        <f aca="false">"*"&amp;IF(AND(A782="EU",AE782=2035),0.58,IF(AND(A782="EU",AE782=2050),0.49,IF(AND(A782="USA",AE782=2035),0.56,IF(AND(A782="USA",AE782=2050),0.45,IF(AND(A782="Japan",AE782=2035),0.62,IF(AND(A782="Japan",AE782=2050),0.51,IF(AND(A782="Russia",AE782=2035),0.55,IF(AND(A782="Russia",AE782=2050),0.41,IF(AND(A782="China",AE782=2035),0.54,IF(AND(A782="China",AE782=2050),0.44,IF(AND(A782="India",AE782=2035),0.55,IF(AND(A782="India",AE782=2050),0.42,IF(AND(A782="Middle East",AE782=2035),0.53,IF(AND(A782="Middle East",AE782=2050),0.41,IF(AND(A782="Africa",AE782=2035),0.53,IF(AND(A782="Africa",AE782=2050),0.41,IF(AND(A782="Brazil",AE782=2035),0.6,IF(AND(A782="Brazil",AE782=2050),0.5,""))))))))))))))))))</f>
        <v>*0.54</v>
      </c>
      <c r="AG782" s="51" t="str">
        <f aca="false">AG781</f>
        <v>REZoning_Sol-Win</v>
      </c>
      <c r="AI782" s="0" t="s">
        <v>829</v>
      </c>
      <c r="AJ782" s="50" t="s">
        <v>35</v>
      </c>
      <c r="AK782" s="0" t="n">
        <v>2050</v>
      </c>
      <c r="AL782" s="51" t="str">
        <f aca="false">"*"&amp;IF(AND(A782="EU",AK782=2035),0.58,IF(AND(A782="EU",AK782=2050),0.49,IF(AND(A782="USA",AK782=2035),0.56,IF(AND(A782="USA",AK782=2050),0.45,IF(AND(A782="Japan",AK782=2035),0.62,IF(AND(A782="Japan",AK782=2050),0.51,IF(AND(A782="Russia",AK782=2035),0.55,IF(AND(A782="Russia",AK782=2050),0.41,IF(AND(A782="China",AK782=2035),0.54,IF(AND(A782="China",AK782=2050),0.44,IF(AND(A782="India",AK782=2035),0.55,IF(AND(A782="India",AK782=2050),0.42,IF(AND(A782="Middle East",AK782=2035),0.53,IF(AND(A782="Middle East",AK782=2050),0.41,IF(AND(A782="Africa",AK782=2035),0.53,IF(AND(A782="Africa",AK782=2050),0.41,IF(AND(A782="Brazil",AK782=2035),0.6,IF(AND(A782="Brazil",AK782=2050),0.5,""))))))))))))))))))</f>
        <v>*0.44</v>
      </c>
      <c r="AM782" s="51" t="str">
        <f aca="false">AM781</f>
        <v>REZoning_Sol-Win</v>
      </c>
      <c r="AP782" s="0" t="s">
        <v>829</v>
      </c>
      <c r="AQ782" s="0" t="s">
        <v>35</v>
      </c>
      <c r="AR782" s="0" t="n">
        <v>2100</v>
      </c>
      <c r="AS782" s="0" t="s">
        <v>149</v>
      </c>
      <c r="AT782" s="0" t="s">
        <v>36</v>
      </c>
    </row>
    <row r="783" customFormat="false" ht="28.5" hidden="false" customHeight="true" outlineLevel="0" collapsed="false">
      <c r="A783" s="3" t="s">
        <v>147</v>
      </c>
      <c r="C783" s="0" t="s">
        <v>830</v>
      </c>
      <c r="D783" s="50" t="s">
        <v>35</v>
      </c>
      <c r="E783" s="0" t="n">
        <v>2035</v>
      </c>
      <c r="F783" s="51" t="str">
        <f aca="false">"*"&amp;IF(AND(A783="EU",E783=2035),0.63,IF(AND(A783="EU",E783=2050),0.54,IF(AND(A783="USA",E783=2035),0.64,IF(AND(A783="USA",E783=2050),0.54,IF(AND(A783="Japan",E783=2035),0.68,IF(AND(A783="Japan",E783=2050),0.58,IF(AND(A783="Russia",E783=2035),0.65,IF(AND(A783="Russia",E783=2050),0.54,IF(AND(A783="China",E783=2035),0.61,IF(AND(A783="China",E783=2050),0.49,IF(AND(A783="India",E783=2035),0.6,IF(AND(A783="India",E783=2050),0.49,IF(AND(A783="Middle East",E783=2035),0.6,IF(AND(A783="Middle East",E783=2050),0.5,IF(AND(A783="Africa",E783=2035),0.61,IF(AND(A783="Africa",E783=2050),0.5,IF(AND(A783="Brazil",E783=2035),0.64,IF(AND(A783="Brazil",E783=2050),0.54,""))))))))))))))))))</f>
        <v>*0.61</v>
      </c>
      <c r="H783" s="0" t="s">
        <v>830</v>
      </c>
      <c r="I783" s="50" t="s">
        <v>35</v>
      </c>
      <c r="J783" s="0" t="n">
        <v>2050</v>
      </c>
      <c r="K783" s="48" t="str">
        <f aca="false">"*"&amp;IF(AND(A783="EU",J783=2035),0.63,IF(AND(A783="EU",J783=2050),0.54,IF(AND(A783="USA",J783=2035),0.64,IF(AND(A783="USA",J783=2050),0.54,IF(AND(A783="Japan",J783=2035),0.68,IF(AND(A783="Japan",J783=2050),0.58,IF(AND(A783="Russia",J783=2035),0.65,IF(AND(A783="Russia",J783=2050),0.54,IF(AND(A783="China",J783=2035),0.61,IF(AND(A783="China",J783=2050),0.49,IF(AND(A783="India",J783=2035),0.6,IF(AND(A783="India",J783=2050),0.49,IF(AND(A783="Middle East",J783=2035),0.6,IF(AND(A783="Middle East",J783=2050),0.5,IF(AND(A783="Africa",J783=2035),0.61,IF(AND(A783="Africa",J783=2050),0.5,IF(AND(A783="Brazil",J783=2035),0.64,IF(AND(A783="Brazil",J783=2050),0.54,""))))))))))))))))))</f>
        <v>*0.49</v>
      </c>
      <c r="P783" s="41" t="s">
        <v>830</v>
      </c>
      <c r="Q783" s="52" t="s">
        <v>35</v>
      </c>
      <c r="R783" s="41" t="n">
        <v>2035</v>
      </c>
      <c r="S783" s="53" t="str">
        <f aca="false">"*"&amp;IF(AND(A783="EU",R783=2035),0.62,IF(AND(A783="EU",R783=2050),0.51,IF(AND(A783="USA",R783=2035),0.62,IF(AND(A783="USA",R783=2050),0.5,IF(AND(A783="Japan",R783=2035),0.65,IF(AND(A783="Japan",R783=2050),0.55,IF(AND(A783="Russia",R783=2035),0.63,IF(AND(A783="Russia",R783=2050),0.52,IF(AND(A783="China",R783=2035),0.59,IF(AND(A783="China",R783=2050),0.47,IF(AND(A783="India",R783=2035),0.58,IF(AND(A783="India",R783=2050),0.47,IF(AND(A783="Middle East",R783=2035),0.59,IF(AND(A783="Middle East",R783=2050),0.47,IF(AND(A783="Africa",R783=2035),0.58,IF(AND(A783="Africa",R783=2050),0.47,IF(AND(A783="Brazil",R783=2035),0.64,IF(AND(A783="Brazil",R783=2050),0.53,""))))))))))))))))))</f>
        <v>*0.59</v>
      </c>
      <c r="U783" s="41" t="s">
        <v>830</v>
      </c>
      <c r="V783" s="52" t="s">
        <v>35</v>
      </c>
      <c r="W783" s="41" t="n">
        <v>2050</v>
      </c>
      <c r="X783" s="53" t="str">
        <f aca="false">"*"&amp;IF(AND(A783="EU",W783=2035),0.62,IF(AND(A783="EU",W783=2050),0.51,IF(AND(A783="USA",W783=2035),0.62,IF(AND(A783="USA",W783=2050),0.5,IF(AND(A783="Japan",W783=2035),0.65,IF(AND(A783="Japan",W783=2050),0.55,IF(AND(A783="Russia",W783=2035),0.63,IF(AND(A783="Russia",W783=2050),0.52,IF(AND(A783="China",W783=2035),0.59,IF(AND(A783="China",W783=2050),0.47,IF(AND(A783="India",W783=2035),0.58,IF(AND(A783="India",W783=2050),0.47,IF(AND(A783="Middle East",W783=2035),0.59,IF(AND(A783="Middle East",W783=2050),0.47,IF(AND(A783="Africa",W783=2035),0.58,IF(AND(A783="Africa",W783=2050),0.47,IF(AND(A783="Brazil",W783=2035),0.64,IF(AND(A783="Brazil",W783=2050),0.53,""))))))))))))))))))</f>
        <v>*0.47</v>
      </c>
      <c r="AC783" s="0" t="s">
        <v>830</v>
      </c>
      <c r="AD783" s="50" t="s">
        <v>35</v>
      </c>
      <c r="AE783" s="0" t="n">
        <v>2035</v>
      </c>
      <c r="AF783" s="51" t="str">
        <f aca="false">"*"&amp;IF(AND(A783="EU",AE783=2035),0.58,IF(AND(A783="EU",AE783=2050),0.49,IF(AND(A783="USA",AE783=2035),0.56,IF(AND(A783="USA",AE783=2050),0.45,IF(AND(A783="Japan",AE783=2035),0.62,IF(AND(A783="Japan",AE783=2050),0.51,IF(AND(A783="Russia",AE783=2035),0.55,IF(AND(A783="Russia",AE783=2050),0.41,IF(AND(A783="China",AE783=2035),0.54,IF(AND(A783="China",AE783=2050),0.44,IF(AND(A783="India",AE783=2035),0.55,IF(AND(A783="India",AE783=2050),0.42,IF(AND(A783="Middle East",AE783=2035),0.53,IF(AND(A783="Middle East",AE783=2050),0.41,IF(AND(A783="Africa",AE783=2035),0.53,IF(AND(A783="Africa",AE783=2050),0.41,IF(AND(A783="Brazil",AE783=2035),0.6,IF(AND(A783="Brazil",AE783=2050),0.5,""))))))))))))))))))</f>
        <v>*0.54</v>
      </c>
      <c r="AG783" s="51" t="str">
        <f aca="false">AG782</f>
        <v>REZoning_Sol-Win</v>
      </c>
      <c r="AI783" s="0" t="s">
        <v>830</v>
      </c>
      <c r="AJ783" s="50" t="s">
        <v>35</v>
      </c>
      <c r="AK783" s="0" t="n">
        <v>2050</v>
      </c>
      <c r="AL783" s="51" t="str">
        <f aca="false">"*"&amp;IF(AND(A783="EU",AK783=2035),0.58,IF(AND(A783="EU",AK783=2050),0.49,IF(AND(A783="USA",AK783=2035),0.56,IF(AND(A783="USA",AK783=2050),0.45,IF(AND(A783="Japan",AK783=2035),0.62,IF(AND(A783="Japan",AK783=2050),0.51,IF(AND(A783="Russia",AK783=2035),0.55,IF(AND(A783="Russia",AK783=2050),0.41,IF(AND(A783="China",AK783=2035),0.54,IF(AND(A783="China",AK783=2050),0.44,IF(AND(A783="India",AK783=2035),0.55,IF(AND(A783="India",AK783=2050),0.42,IF(AND(A783="Middle East",AK783=2035),0.53,IF(AND(A783="Middle East",AK783=2050),0.41,IF(AND(A783="Africa",AK783=2035),0.53,IF(AND(A783="Africa",AK783=2050),0.41,IF(AND(A783="Brazil",AK783=2035),0.6,IF(AND(A783="Brazil",AK783=2050),0.5,""))))))))))))))))))</f>
        <v>*0.44</v>
      </c>
      <c r="AM783" s="51" t="str">
        <f aca="false">AM782</f>
        <v>REZoning_Sol-Win</v>
      </c>
      <c r="AP783" s="0" t="s">
        <v>830</v>
      </c>
      <c r="AQ783" s="0" t="s">
        <v>35</v>
      </c>
      <c r="AR783" s="0" t="n">
        <v>2100</v>
      </c>
      <c r="AS783" s="0" t="s">
        <v>149</v>
      </c>
      <c r="AT783" s="0" t="s">
        <v>36</v>
      </c>
    </row>
    <row r="784" customFormat="false" ht="28.5" hidden="false" customHeight="true" outlineLevel="0" collapsed="false">
      <c r="A784" s="3" t="s">
        <v>147</v>
      </c>
      <c r="C784" s="0" t="s">
        <v>831</v>
      </c>
      <c r="D784" s="50" t="s">
        <v>35</v>
      </c>
      <c r="E784" s="0" t="n">
        <v>2035</v>
      </c>
      <c r="F784" s="51" t="str">
        <f aca="false">"*"&amp;IF(AND(A784="EU",E784=2035),0.63,IF(AND(A784="EU",E784=2050),0.54,IF(AND(A784="USA",E784=2035),0.64,IF(AND(A784="USA",E784=2050),0.54,IF(AND(A784="Japan",E784=2035),0.68,IF(AND(A784="Japan",E784=2050),0.58,IF(AND(A784="Russia",E784=2035),0.65,IF(AND(A784="Russia",E784=2050),0.54,IF(AND(A784="China",E784=2035),0.61,IF(AND(A784="China",E784=2050),0.49,IF(AND(A784="India",E784=2035),0.6,IF(AND(A784="India",E784=2050),0.49,IF(AND(A784="Middle East",E784=2035),0.6,IF(AND(A784="Middle East",E784=2050),0.5,IF(AND(A784="Africa",E784=2035),0.61,IF(AND(A784="Africa",E784=2050),0.5,IF(AND(A784="Brazil",E784=2035),0.64,IF(AND(A784="Brazil",E784=2050),0.54,""))))))))))))))))))</f>
        <v>*0.61</v>
      </c>
      <c r="H784" s="0" t="s">
        <v>831</v>
      </c>
      <c r="I784" s="50" t="s">
        <v>35</v>
      </c>
      <c r="J784" s="0" t="n">
        <v>2050</v>
      </c>
      <c r="K784" s="48" t="str">
        <f aca="false">"*"&amp;IF(AND(A784="EU",J784=2035),0.63,IF(AND(A784="EU",J784=2050),0.54,IF(AND(A784="USA",J784=2035),0.64,IF(AND(A784="USA",J784=2050),0.54,IF(AND(A784="Japan",J784=2035),0.68,IF(AND(A784="Japan",J784=2050),0.58,IF(AND(A784="Russia",J784=2035),0.65,IF(AND(A784="Russia",J784=2050),0.54,IF(AND(A784="China",J784=2035),0.61,IF(AND(A784="China",J784=2050),0.49,IF(AND(A784="India",J784=2035),0.6,IF(AND(A784="India",J784=2050),0.49,IF(AND(A784="Middle East",J784=2035),0.6,IF(AND(A784="Middle East",J784=2050),0.5,IF(AND(A784="Africa",J784=2035),0.61,IF(AND(A784="Africa",J784=2050),0.5,IF(AND(A784="Brazil",J784=2035),0.64,IF(AND(A784="Brazil",J784=2050),0.54,""))))))))))))))))))</f>
        <v>*0.49</v>
      </c>
      <c r="P784" s="41" t="s">
        <v>831</v>
      </c>
      <c r="Q784" s="52" t="s">
        <v>35</v>
      </c>
      <c r="R784" s="41" t="n">
        <v>2035</v>
      </c>
      <c r="S784" s="53" t="str">
        <f aca="false">"*"&amp;IF(AND(A784="EU",R784=2035),0.62,IF(AND(A784="EU",R784=2050),0.51,IF(AND(A784="USA",R784=2035),0.62,IF(AND(A784="USA",R784=2050),0.5,IF(AND(A784="Japan",R784=2035),0.65,IF(AND(A784="Japan",R784=2050),0.55,IF(AND(A784="Russia",R784=2035),0.63,IF(AND(A784="Russia",R784=2050),0.52,IF(AND(A784="China",R784=2035),0.59,IF(AND(A784="China",R784=2050),0.47,IF(AND(A784="India",R784=2035),0.58,IF(AND(A784="India",R784=2050),0.47,IF(AND(A784="Middle East",R784=2035),0.59,IF(AND(A784="Middle East",R784=2050),0.47,IF(AND(A784="Africa",R784=2035),0.58,IF(AND(A784="Africa",R784=2050),0.47,IF(AND(A784="Brazil",R784=2035),0.64,IF(AND(A784="Brazil",R784=2050),0.53,""))))))))))))))))))</f>
        <v>*0.59</v>
      </c>
      <c r="U784" s="41" t="s">
        <v>831</v>
      </c>
      <c r="V784" s="52" t="s">
        <v>35</v>
      </c>
      <c r="W784" s="41" t="n">
        <v>2050</v>
      </c>
      <c r="X784" s="53" t="str">
        <f aca="false">"*"&amp;IF(AND(A784="EU",W784=2035),0.62,IF(AND(A784="EU",W784=2050),0.51,IF(AND(A784="USA",W784=2035),0.62,IF(AND(A784="USA",W784=2050),0.5,IF(AND(A784="Japan",W784=2035),0.65,IF(AND(A784="Japan",W784=2050),0.55,IF(AND(A784="Russia",W784=2035),0.63,IF(AND(A784="Russia",W784=2050),0.52,IF(AND(A784="China",W784=2035),0.59,IF(AND(A784="China",W784=2050),0.47,IF(AND(A784="India",W784=2035),0.58,IF(AND(A784="India",W784=2050),0.47,IF(AND(A784="Middle East",W784=2035),0.59,IF(AND(A784="Middle East",W784=2050),0.47,IF(AND(A784="Africa",W784=2035),0.58,IF(AND(A784="Africa",W784=2050),0.47,IF(AND(A784="Brazil",W784=2035),0.64,IF(AND(A784="Brazil",W784=2050),0.53,""))))))))))))))))))</f>
        <v>*0.47</v>
      </c>
      <c r="AC784" s="0" t="s">
        <v>831</v>
      </c>
      <c r="AD784" s="50" t="s">
        <v>35</v>
      </c>
      <c r="AE784" s="0" t="n">
        <v>2035</v>
      </c>
      <c r="AF784" s="51" t="str">
        <f aca="false">"*"&amp;IF(AND(A784="EU",AE784=2035),0.58,IF(AND(A784="EU",AE784=2050),0.49,IF(AND(A784="USA",AE784=2035),0.56,IF(AND(A784="USA",AE784=2050),0.45,IF(AND(A784="Japan",AE784=2035),0.62,IF(AND(A784="Japan",AE784=2050),0.51,IF(AND(A784="Russia",AE784=2035),0.55,IF(AND(A784="Russia",AE784=2050),0.41,IF(AND(A784="China",AE784=2035),0.54,IF(AND(A784="China",AE784=2050),0.44,IF(AND(A784="India",AE784=2035),0.55,IF(AND(A784="India",AE784=2050),0.42,IF(AND(A784="Middle East",AE784=2035),0.53,IF(AND(A784="Middle East",AE784=2050),0.41,IF(AND(A784="Africa",AE784=2035),0.53,IF(AND(A784="Africa",AE784=2050),0.41,IF(AND(A784="Brazil",AE784=2035),0.6,IF(AND(A784="Brazil",AE784=2050),0.5,""))))))))))))))))))</f>
        <v>*0.54</v>
      </c>
      <c r="AG784" s="51" t="str">
        <f aca="false">AG783</f>
        <v>REZoning_Sol-Win</v>
      </c>
      <c r="AI784" s="0" t="s">
        <v>831</v>
      </c>
      <c r="AJ784" s="50" t="s">
        <v>35</v>
      </c>
      <c r="AK784" s="0" t="n">
        <v>2050</v>
      </c>
      <c r="AL784" s="51" t="str">
        <f aca="false">"*"&amp;IF(AND(A784="EU",AK784=2035),0.58,IF(AND(A784="EU",AK784=2050),0.49,IF(AND(A784="USA",AK784=2035),0.56,IF(AND(A784="USA",AK784=2050),0.45,IF(AND(A784="Japan",AK784=2035),0.62,IF(AND(A784="Japan",AK784=2050),0.51,IF(AND(A784="Russia",AK784=2035),0.55,IF(AND(A784="Russia",AK784=2050),0.41,IF(AND(A784="China",AK784=2035),0.54,IF(AND(A784="China",AK784=2050),0.44,IF(AND(A784="India",AK784=2035),0.55,IF(AND(A784="India",AK784=2050),0.42,IF(AND(A784="Middle East",AK784=2035),0.53,IF(AND(A784="Middle East",AK784=2050),0.41,IF(AND(A784="Africa",AK784=2035),0.53,IF(AND(A784="Africa",AK784=2050),0.41,IF(AND(A784="Brazil",AK784=2035),0.6,IF(AND(A784="Brazil",AK784=2050),0.5,""))))))))))))))))))</f>
        <v>*0.44</v>
      </c>
      <c r="AM784" s="51" t="str">
        <f aca="false">AM783</f>
        <v>REZoning_Sol-Win</v>
      </c>
      <c r="AP784" s="0" t="s">
        <v>831</v>
      </c>
      <c r="AQ784" s="0" t="s">
        <v>35</v>
      </c>
      <c r="AR784" s="0" t="n">
        <v>2100</v>
      </c>
      <c r="AS784" s="0" t="s">
        <v>149</v>
      </c>
      <c r="AT784" s="0" t="s">
        <v>36</v>
      </c>
    </row>
    <row r="785" customFormat="false" ht="28.5" hidden="false" customHeight="true" outlineLevel="0" collapsed="false">
      <c r="A785" s="3" t="s">
        <v>147</v>
      </c>
      <c r="C785" s="0" t="s">
        <v>832</v>
      </c>
      <c r="D785" s="50" t="s">
        <v>35</v>
      </c>
      <c r="E785" s="0" t="n">
        <v>2035</v>
      </c>
      <c r="F785" s="51" t="str">
        <f aca="false">"*"&amp;IF(AND(A785="EU",E785=2035),0.63,IF(AND(A785="EU",E785=2050),0.54,IF(AND(A785="USA",E785=2035),0.64,IF(AND(A785="USA",E785=2050),0.54,IF(AND(A785="Japan",E785=2035),0.68,IF(AND(A785="Japan",E785=2050),0.58,IF(AND(A785="Russia",E785=2035),0.65,IF(AND(A785="Russia",E785=2050),0.54,IF(AND(A785="China",E785=2035),0.61,IF(AND(A785="China",E785=2050),0.49,IF(AND(A785="India",E785=2035),0.6,IF(AND(A785="India",E785=2050),0.49,IF(AND(A785="Middle East",E785=2035),0.6,IF(AND(A785="Middle East",E785=2050),0.5,IF(AND(A785="Africa",E785=2035),0.61,IF(AND(A785="Africa",E785=2050),0.5,IF(AND(A785="Brazil",E785=2035),0.64,IF(AND(A785="Brazil",E785=2050),0.54,""))))))))))))))))))</f>
        <v>*0.61</v>
      </c>
      <c r="H785" s="0" t="s">
        <v>832</v>
      </c>
      <c r="I785" s="50" t="s">
        <v>35</v>
      </c>
      <c r="J785" s="0" t="n">
        <v>2050</v>
      </c>
      <c r="K785" s="48" t="str">
        <f aca="false">"*"&amp;IF(AND(A785="EU",J785=2035),0.63,IF(AND(A785="EU",J785=2050),0.54,IF(AND(A785="USA",J785=2035),0.64,IF(AND(A785="USA",J785=2050),0.54,IF(AND(A785="Japan",J785=2035),0.68,IF(AND(A785="Japan",J785=2050),0.58,IF(AND(A785="Russia",J785=2035),0.65,IF(AND(A785="Russia",J785=2050),0.54,IF(AND(A785="China",J785=2035),0.61,IF(AND(A785="China",J785=2050),0.49,IF(AND(A785="India",J785=2035),0.6,IF(AND(A785="India",J785=2050),0.49,IF(AND(A785="Middle East",J785=2035),0.6,IF(AND(A785="Middle East",J785=2050),0.5,IF(AND(A785="Africa",J785=2035),0.61,IF(AND(A785="Africa",J785=2050),0.5,IF(AND(A785="Brazil",J785=2035),0.64,IF(AND(A785="Brazil",J785=2050),0.54,""))))))))))))))))))</f>
        <v>*0.49</v>
      </c>
      <c r="P785" s="41" t="s">
        <v>832</v>
      </c>
      <c r="Q785" s="52" t="s">
        <v>35</v>
      </c>
      <c r="R785" s="41" t="n">
        <v>2035</v>
      </c>
      <c r="S785" s="53" t="str">
        <f aca="false">"*"&amp;IF(AND(A785="EU",R785=2035),0.62,IF(AND(A785="EU",R785=2050),0.51,IF(AND(A785="USA",R785=2035),0.62,IF(AND(A785="USA",R785=2050),0.5,IF(AND(A785="Japan",R785=2035),0.65,IF(AND(A785="Japan",R785=2050),0.55,IF(AND(A785="Russia",R785=2035),0.63,IF(AND(A785="Russia",R785=2050),0.52,IF(AND(A785="China",R785=2035),0.59,IF(AND(A785="China",R785=2050),0.47,IF(AND(A785="India",R785=2035),0.58,IF(AND(A785="India",R785=2050),0.47,IF(AND(A785="Middle East",R785=2035),0.59,IF(AND(A785="Middle East",R785=2050),0.47,IF(AND(A785="Africa",R785=2035),0.58,IF(AND(A785="Africa",R785=2050),0.47,IF(AND(A785="Brazil",R785=2035),0.64,IF(AND(A785="Brazil",R785=2050),0.53,""))))))))))))))))))</f>
        <v>*0.59</v>
      </c>
      <c r="U785" s="41" t="s">
        <v>832</v>
      </c>
      <c r="V785" s="52" t="s">
        <v>35</v>
      </c>
      <c r="W785" s="41" t="n">
        <v>2050</v>
      </c>
      <c r="X785" s="53" t="str">
        <f aca="false">"*"&amp;IF(AND(A785="EU",W785=2035),0.62,IF(AND(A785="EU",W785=2050),0.51,IF(AND(A785="USA",W785=2035),0.62,IF(AND(A785="USA",W785=2050),0.5,IF(AND(A785="Japan",W785=2035),0.65,IF(AND(A785="Japan",W785=2050),0.55,IF(AND(A785="Russia",W785=2035),0.63,IF(AND(A785="Russia",W785=2050),0.52,IF(AND(A785="China",W785=2035),0.59,IF(AND(A785="China",W785=2050),0.47,IF(AND(A785="India",W785=2035),0.58,IF(AND(A785="India",W785=2050),0.47,IF(AND(A785="Middle East",W785=2035),0.59,IF(AND(A785="Middle East",W785=2050),0.47,IF(AND(A785="Africa",W785=2035),0.58,IF(AND(A785="Africa",W785=2050),0.47,IF(AND(A785="Brazil",W785=2035),0.64,IF(AND(A785="Brazil",W785=2050),0.53,""))))))))))))))))))</f>
        <v>*0.47</v>
      </c>
      <c r="AC785" s="0" t="s">
        <v>832</v>
      </c>
      <c r="AD785" s="50" t="s">
        <v>35</v>
      </c>
      <c r="AE785" s="0" t="n">
        <v>2035</v>
      </c>
      <c r="AF785" s="51" t="str">
        <f aca="false">"*"&amp;IF(AND(A785="EU",AE785=2035),0.58,IF(AND(A785="EU",AE785=2050),0.49,IF(AND(A785="USA",AE785=2035),0.56,IF(AND(A785="USA",AE785=2050),0.45,IF(AND(A785="Japan",AE785=2035),0.62,IF(AND(A785="Japan",AE785=2050),0.51,IF(AND(A785="Russia",AE785=2035),0.55,IF(AND(A785="Russia",AE785=2050),0.41,IF(AND(A785="China",AE785=2035),0.54,IF(AND(A785="China",AE785=2050),0.44,IF(AND(A785="India",AE785=2035),0.55,IF(AND(A785="India",AE785=2050),0.42,IF(AND(A785="Middle East",AE785=2035),0.53,IF(AND(A785="Middle East",AE785=2050),0.41,IF(AND(A785="Africa",AE785=2035),0.53,IF(AND(A785="Africa",AE785=2050),0.41,IF(AND(A785="Brazil",AE785=2035),0.6,IF(AND(A785="Brazil",AE785=2050),0.5,""))))))))))))))))))</f>
        <v>*0.54</v>
      </c>
      <c r="AG785" s="51" t="str">
        <f aca="false">AG784</f>
        <v>REZoning_Sol-Win</v>
      </c>
      <c r="AI785" s="0" t="s">
        <v>832</v>
      </c>
      <c r="AJ785" s="50" t="s">
        <v>35</v>
      </c>
      <c r="AK785" s="0" t="n">
        <v>2050</v>
      </c>
      <c r="AL785" s="51" t="str">
        <f aca="false">"*"&amp;IF(AND(A785="EU",AK785=2035),0.58,IF(AND(A785="EU",AK785=2050),0.49,IF(AND(A785="USA",AK785=2035),0.56,IF(AND(A785="USA",AK785=2050),0.45,IF(AND(A785="Japan",AK785=2035),0.62,IF(AND(A785="Japan",AK785=2050),0.51,IF(AND(A785="Russia",AK785=2035),0.55,IF(AND(A785="Russia",AK785=2050),0.41,IF(AND(A785="China",AK785=2035),0.54,IF(AND(A785="China",AK785=2050),0.44,IF(AND(A785="India",AK785=2035),0.55,IF(AND(A785="India",AK785=2050),0.42,IF(AND(A785="Middle East",AK785=2035),0.53,IF(AND(A785="Middle East",AK785=2050),0.41,IF(AND(A785="Africa",AK785=2035),0.53,IF(AND(A785="Africa",AK785=2050),0.41,IF(AND(A785="Brazil",AK785=2035),0.6,IF(AND(A785="Brazil",AK785=2050),0.5,""))))))))))))))))))</f>
        <v>*0.44</v>
      </c>
      <c r="AM785" s="51" t="str">
        <f aca="false">AM784</f>
        <v>REZoning_Sol-Win</v>
      </c>
      <c r="AP785" s="0" t="s">
        <v>832</v>
      </c>
      <c r="AQ785" s="0" t="s">
        <v>35</v>
      </c>
      <c r="AR785" s="0" t="n">
        <v>2100</v>
      </c>
      <c r="AS785" s="0" t="s">
        <v>149</v>
      </c>
      <c r="AT785" s="0" t="s">
        <v>36</v>
      </c>
    </row>
    <row r="786" customFormat="false" ht="28.5" hidden="false" customHeight="true" outlineLevel="0" collapsed="false">
      <c r="A786" s="3" t="s">
        <v>147</v>
      </c>
      <c r="C786" s="0" t="s">
        <v>833</v>
      </c>
      <c r="D786" s="50" t="s">
        <v>35</v>
      </c>
      <c r="E786" s="0" t="n">
        <v>2035</v>
      </c>
      <c r="F786" s="51" t="str">
        <f aca="false">"*"&amp;IF(AND(A786="EU",E786=2035),0.63,IF(AND(A786="EU",E786=2050),0.54,IF(AND(A786="USA",E786=2035),0.64,IF(AND(A786="USA",E786=2050),0.54,IF(AND(A786="Japan",E786=2035),0.68,IF(AND(A786="Japan",E786=2050),0.58,IF(AND(A786="Russia",E786=2035),0.65,IF(AND(A786="Russia",E786=2050),0.54,IF(AND(A786="China",E786=2035),0.61,IF(AND(A786="China",E786=2050),0.49,IF(AND(A786="India",E786=2035),0.6,IF(AND(A786="India",E786=2050),0.49,IF(AND(A786="Middle East",E786=2035),0.6,IF(AND(A786="Middle East",E786=2050),0.5,IF(AND(A786="Africa",E786=2035),0.61,IF(AND(A786="Africa",E786=2050),0.5,IF(AND(A786="Brazil",E786=2035),0.64,IF(AND(A786="Brazil",E786=2050),0.54,""))))))))))))))))))</f>
        <v>*0.61</v>
      </c>
      <c r="H786" s="0" t="s">
        <v>833</v>
      </c>
      <c r="I786" s="50" t="s">
        <v>35</v>
      </c>
      <c r="J786" s="0" t="n">
        <v>2050</v>
      </c>
      <c r="K786" s="48" t="str">
        <f aca="false">"*"&amp;IF(AND(A786="EU",J786=2035),0.63,IF(AND(A786="EU",J786=2050),0.54,IF(AND(A786="USA",J786=2035),0.64,IF(AND(A786="USA",J786=2050),0.54,IF(AND(A786="Japan",J786=2035),0.68,IF(AND(A786="Japan",J786=2050),0.58,IF(AND(A786="Russia",J786=2035),0.65,IF(AND(A786="Russia",J786=2050),0.54,IF(AND(A786="China",J786=2035),0.61,IF(AND(A786="China",J786=2050),0.49,IF(AND(A786="India",J786=2035),0.6,IF(AND(A786="India",J786=2050),0.49,IF(AND(A786="Middle East",J786=2035),0.6,IF(AND(A786="Middle East",J786=2050),0.5,IF(AND(A786="Africa",J786=2035),0.61,IF(AND(A786="Africa",J786=2050),0.5,IF(AND(A786="Brazil",J786=2035),0.64,IF(AND(A786="Brazil",J786=2050),0.54,""))))))))))))))))))</f>
        <v>*0.49</v>
      </c>
      <c r="P786" s="41" t="s">
        <v>833</v>
      </c>
      <c r="Q786" s="52" t="s">
        <v>35</v>
      </c>
      <c r="R786" s="41" t="n">
        <v>2035</v>
      </c>
      <c r="S786" s="53" t="str">
        <f aca="false">"*"&amp;IF(AND(A786="EU",R786=2035),0.62,IF(AND(A786="EU",R786=2050),0.51,IF(AND(A786="USA",R786=2035),0.62,IF(AND(A786="USA",R786=2050),0.5,IF(AND(A786="Japan",R786=2035),0.65,IF(AND(A786="Japan",R786=2050),0.55,IF(AND(A786="Russia",R786=2035),0.63,IF(AND(A786="Russia",R786=2050),0.52,IF(AND(A786="China",R786=2035),0.59,IF(AND(A786="China",R786=2050),0.47,IF(AND(A786="India",R786=2035),0.58,IF(AND(A786="India",R786=2050),0.47,IF(AND(A786="Middle East",R786=2035),0.59,IF(AND(A786="Middle East",R786=2050),0.47,IF(AND(A786="Africa",R786=2035),0.58,IF(AND(A786="Africa",R786=2050),0.47,IF(AND(A786="Brazil",R786=2035),0.64,IF(AND(A786="Brazil",R786=2050),0.53,""))))))))))))))))))</f>
        <v>*0.59</v>
      </c>
      <c r="U786" s="41" t="s">
        <v>833</v>
      </c>
      <c r="V786" s="52" t="s">
        <v>35</v>
      </c>
      <c r="W786" s="41" t="n">
        <v>2050</v>
      </c>
      <c r="X786" s="53" t="str">
        <f aca="false">"*"&amp;IF(AND(A786="EU",W786=2035),0.62,IF(AND(A786="EU",W786=2050),0.51,IF(AND(A786="USA",W786=2035),0.62,IF(AND(A786="USA",W786=2050),0.5,IF(AND(A786="Japan",W786=2035),0.65,IF(AND(A786="Japan",W786=2050),0.55,IF(AND(A786="Russia",W786=2035),0.63,IF(AND(A786="Russia",W786=2050),0.52,IF(AND(A786="China",W786=2035),0.59,IF(AND(A786="China",W786=2050),0.47,IF(AND(A786="India",W786=2035),0.58,IF(AND(A786="India",W786=2050),0.47,IF(AND(A786="Middle East",W786=2035),0.59,IF(AND(A786="Middle East",W786=2050),0.47,IF(AND(A786="Africa",W786=2035),0.58,IF(AND(A786="Africa",W786=2050),0.47,IF(AND(A786="Brazil",W786=2035),0.64,IF(AND(A786="Brazil",W786=2050),0.53,""))))))))))))))))))</f>
        <v>*0.47</v>
      </c>
      <c r="AC786" s="0" t="s">
        <v>833</v>
      </c>
      <c r="AD786" s="50" t="s">
        <v>35</v>
      </c>
      <c r="AE786" s="0" t="n">
        <v>2035</v>
      </c>
      <c r="AF786" s="51" t="str">
        <f aca="false">"*"&amp;IF(AND(A786="EU",AE786=2035),0.58,IF(AND(A786="EU",AE786=2050),0.49,IF(AND(A786="USA",AE786=2035),0.56,IF(AND(A786="USA",AE786=2050),0.45,IF(AND(A786="Japan",AE786=2035),0.62,IF(AND(A786="Japan",AE786=2050),0.51,IF(AND(A786="Russia",AE786=2035),0.55,IF(AND(A786="Russia",AE786=2050),0.41,IF(AND(A786="China",AE786=2035),0.54,IF(AND(A786="China",AE786=2050),0.44,IF(AND(A786="India",AE786=2035),0.55,IF(AND(A786="India",AE786=2050),0.42,IF(AND(A786="Middle East",AE786=2035),0.53,IF(AND(A786="Middle East",AE786=2050),0.41,IF(AND(A786="Africa",AE786=2035),0.53,IF(AND(A786="Africa",AE786=2050),0.41,IF(AND(A786="Brazil",AE786=2035),0.6,IF(AND(A786="Brazil",AE786=2050),0.5,""))))))))))))))))))</f>
        <v>*0.54</v>
      </c>
      <c r="AG786" s="51" t="str">
        <f aca="false">AG785</f>
        <v>REZoning_Sol-Win</v>
      </c>
      <c r="AI786" s="0" t="s">
        <v>833</v>
      </c>
      <c r="AJ786" s="50" t="s">
        <v>35</v>
      </c>
      <c r="AK786" s="0" t="n">
        <v>2050</v>
      </c>
      <c r="AL786" s="51" t="str">
        <f aca="false">"*"&amp;IF(AND(A786="EU",AK786=2035),0.58,IF(AND(A786="EU",AK786=2050),0.49,IF(AND(A786="USA",AK786=2035),0.56,IF(AND(A786="USA",AK786=2050),0.45,IF(AND(A786="Japan",AK786=2035),0.62,IF(AND(A786="Japan",AK786=2050),0.51,IF(AND(A786="Russia",AK786=2035),0.55,IF(AND(A786="Russia",AK786=2050),0.41,IF(AND(A786="China",AK786=2035),0.54,IF(AND(A786="China",AK786=2050),0.44,IF(AND(A786="India",AK786=2035),0.55,IF(AND(A786="India",AK786=2050),0.42,IF(AND(A786="Middle East",AK786=2035),0.53,IF(AND(A786="Middle East",AK786=2050),0.41,IF(AND(A786="Africa",AK786=2035),0.53,IF(AND(A786="Africa",AK786=2050),0.41,IF(AND(A786="Brazil",AK786=2035),0.6,IF(AND(A786="Brazil",AK786=2050),0.5,""))))))))))))))))))</f>
        <v>*0.44</v>
      </c>
      <c r="AM786" s="51" t="str">
        <f aca="false">AM785</f>
        <v>REZoning_Sol-Win</v>
      </c>
      <c r="AP786" s="0" t="s">
        <v>833</v>
      </c>
      <c r="AQ786" s="0" t="s">
        <v>35</v>
      </c>
      <c r="AR786" s="0" t="n">
        <v>2100</v>
      </c>
      <c r="AS786" s="0" t="s">
        <v>149</v>
      </c>
      <c r="AT786" s="0" t="s">
        <v>36</v>
      </c>
    </row>
    <row r="787" customFormat="false" ht="28.5" hidden="false" customHeight="true" outlineLevel="0" collapsed="false">
      <c r="A787" s="3" t="s">
        <v>147</v>
      </c>
      <c r="C787" s="0" t="s">
        <v>834</v>
      </c>
      <c r="D787" s="50" t="s">
        <v>35</v>
      </c>
      <c r="E787" s="0" t="n">
        <v>2035</v>
      </c>
      <c r="F787" s="51" t="str">
        <f aca="false">"*"&amp;IF(AND(A787="EU",E787=2035),0.63,IF(AND(A787="EU",E787=2050),0.54,IF(AND(A787="USA",E787=2035),0.64,IF(AND(A787="USA",E787=2050),0.54,IF(AND(A787="Japan",E787=2035),0.68,IF(AND(A787="Japan",E787=2050),0.58,IF(AND(A787="Russia",E787=2035),0.65,IF(AND(A787="Russia",E787=2050),0.54,IF(AND(A787="China",E787=2035),0.61,IF(AND(A787="China",E787=2050),0.49,IF(AND(A787="India",E787=2035),0.6,IF(AND(A787="India",E787=2050),0.49,IF(AND(A787="Middle East",E787=2035),0.6,IF(AND(A787="Middle East",E787=2050),0.5,IF(AND(A787="Africa",E787=2035),0.61,IF(AND(A787="Africa",E787=2050),0.5,IF(AND(A787="Brazil",E787=2035),0.64,IF(AND(A787="Brazil",E787=2050),0.54,""))))))))))))))))))</f>
        <v>*0.61</v>
      </c>
      <c r="H787" s="0" t="s">
        <v>834</v>
      </c>
      <c r="I787" s="50" t="s">
        <v>35</v>
      </c>
      <c r="J787" s="0" t="n">
        <v>2050</v>
      </c>
      <c r="K787" s="48" t="str">
        <f aca="false">"*"&amp;IF(AND(A787="EU",J787=2035),0.63,IF(AND(A787="EU",J787=2050),0.54,IF(AND(A787="USA",J787=2035),0.64,IF(AND(A787="USA",J787=2050),0.54,IF(AND(A787="Japan",J787=2035),0.68,IF(AND(A787="Japan",J787=2050),0.58,IF(AND(A787="Russia",J787=2035),0.65,IF(AND(A787="Russia",J787=2050),0.54,IF(AND(A787="China",J787=2035),0.61,IF(AND(A787="China",J787=2050),0.49,IF(AND(A787="India",J787=2035),0.6,IF(AND(A787="India",J787=2050),0.49,IF(AND(A787="Middle East",J787=2035),0.6,IF(AND(A787="Middle East",J787=2050),0.5,IF(AND(A787="Africa",J787=2035),0.61,IF(AND(A787="Africa",J787=2050),0.5,IF(AND(A787="Brazil",J787=2035),0.64,IF(AND(A787="Brazil",J787=2050),0.54,""))))))))))))))))))</f>
        <v>*0.49</v>
      </c>
      <c r="P787" s="41" t="s">
        <v>834</v>
      </c>
      <c r="Q787" s="52" t="s">
        <v>35</v>
      </c>
      <c r="R787" s="41" t="n">
        <v>2035</v>
      </c>
      <c r="S787" s="53" t="str">
        <f aca="false">"*"&amp;IF(AND(A787="EU",R787=2035),0.62,IF(AND(A787="EU",R787=2050),0.51,IF(AND(A787="USA",R787=2035),0.62,IF(AND(A787="USA",R787=2050),0.5,IF(AND(A787="Japan",R787=2035),0.65,IF(AND(A787="Japan",R787=2050),0.55,IF(AND(A787="Russia",R787=2035),0.63,IF(AND(A787="Russia",R787=2050),0.52,IF(AND(A787="China",R787=2035),0.59,IF(AND(A787="China",R787=2050),0.47,IF(AND(A787="India",R787=2035),0.58,IF(AND(A787="India",R787=2050),0.47,IF(AND(A787="Middle East",R787=2035),0.59,IF(AND(A787="Middle East",R787=2050),0.47,IF(AND(A787="Africa",R787=2035),0.58,IF(AND(A787="Africa",R787=2050),0.47,IF(AND(A787="Brazil",R787=2035),0.64,IF(AND(A787="Brazil",R787=2050),0.53,""))))))))))))))))))</f>
        <v>*0.59</v>
      </c>
      <c r="U787" s="41" t="s">
        <v>834</v>
      </c>
      <c r="V787" s="52" t="s">
        <v>35</v>
      </c>
      <c r="W787" s="41" t="n">
        <v>2050</v>
      </c>
      <c r="X787" s="53" t="str">
        <f aca="false">"*"&amp;IF(AND(A787="EU",W787=2035),0.62,IF(AND(A787="EU",W787=2050),0.51,IF(AND(A787="USA",W787=2035),0.62,IF(AND(A787="USA",W787=2050),0.5,IF(AND(A787="Japan",W787=2035),0.65,IF(AND(A787="Japan",W787=2050),0.55,IF(AND(A787="Russia",W787=2035),0.63,IF(AND(A787="Russia",W787=2050),0.52,IF(AND(A787="China",W787=2035),0.59,IF(AND(A787="China",W787=2050),0.47,IF(AND(A787="India",W787=2035),0.58,IF(AND(A787="India",W787=2050),0.47,IF(AND(A787="Middle East",W787=2035),0.59,IF(AND(A787="Middle East",W787=2050),0.47,IF(AND(A787="Africa",W787=2035),0.58,IF(AND(A787="Africa",W787=2050),0.47,IF(AND(A787="Brazil",W787=2035),0.64,IF(AND(A787="Brazil",W787=2050),0.53,""))))))))))))))))))</f>
        <v>*0.47</v>
      </c>
      <c r="AC787" s="0" t="s">
        <v>834</v>
      </c>
      <c r="AD787" s="50" t="s">
        <v>35</v>
      </c>
      <c r="AE787" s="0" t="n">
        <v>2035</v>
      </c>
      <c r="AF787" s="51" t="str">
        <f aca="false">"*"&amp;IF(AND(A787="EU",AE787=2035),0.58,IF(AND(A787="EU",AE787=2050),0.49,IF(AND(A787="USA",AE787=2035),0.56,IF(AND(A787="USA",AE787=2050),0.45,IF(AND(A787="Japan",AE787=2035),0.62,IF(AND(A787="Japan",AE787=2050),0.51,IF(AND(A787="Russia",AE787=2035),0.55,IF(AND(A787="Russia",AE787=2050),0.41,IF(AND(A787="China",AE787=2035),0.54,IF(AND(A787="China",AE787=2050),0.44,IF(AND(A787="India",AE787=2035),0.55,IF(AND(A787="India",AE787=2050),0.42,IF(AND(A787="Middle East",AE787=2035),0.53,IF(AND(A787="Middle East",AE787=2050),0.41,IF(AND(A787="Africa",AE787=2035),0.53,IF(AND(A787="Africa",AE787=2050),0.41,IF(AND(A787="Brazil",AE787=2035),0.6,IF(AND(A787="Brazil",AE787=2050),0.5,""))))))))))))))))))</f>
        <v>*0.54</v>
      </c>
      <c r="AG787" s="51" t="str">
        <f aca="false">AG786</f>
        <v>REZoning_Sol-Win</v>
      </c>
      <c r="AI787" s="0" t="s">
        <v>834</v>
      </c>
      <c r="AJ787" s="50" t="s">
        <v>35</v>
      </c>
      <c r="AK787" s="0" t="n">
        <v>2050</v>
      </c>
      <c r="AL787" s="51" t="str">
        <f aca="false">"*"&amp;IF(AND(A787="EU",AK787=2035),0.58,IF(AND(A787="EU",AK787=2050),0.49,IF(AND(A787="USA",AK787=2035),0.56,IF(AND(A787="USA",AK787=2050),0.45,IF(AND(A787="Japan",AK787=2035),0.62,IF(AND(A787="Japan",AK787=2050),0.51,IF(AND(A787="Russia",AK787=2035),0.55,IF(AND(A787="Russia",AK787=2050),0.41,IF(AND(A787="China",AK787=2035),0.54,IF(AND(A787="China",AK787=2050),0.44,IF(AND(A787="India",AK787=2035),0.55,IF(AND(A787="India",AK787=2050),0.42,IF(AND(A787="Middle East",AK787=2035),0.53,IF(AND(A787="Middle East",AK787=2050),0.41,IF(AND(A787="Africa",AK787=2035),0.53,IF(AND(A787="Africa",AK787=2050),0.41,IF(AND(A787="Brazil",AK787=2035),0.6,IF(AND(A787="Brazil",AK787=2050),0.5,""))))))))))))))))))</f>
        <v>*0.44</v>
      </c>
      <c r="AM787" s="51" t="str">
        <f aca="false">AM786</f>
        <v>REZoning_Sol-Win</v>
      </c>
      <c r="AP787" s="0" t="s">
        <v>834</v>
      </c>
      <c r="AQ787" s="0" t="s">
        <v>35</v>
      </c>
      <c r="AR787" s="0" t="n">
        <v>2100</v>
      </c>
      <c r="AS787" s="0" t="s">
        <v>149</v>
      </c>
      <c r="AT787" s="0" t="s">
        <v>36</v>
      </c>
    </row>
    <row r="788" customFormat="false" ht="28.5" hidden="false" customHeight="true" outlineLevel="0" collapsed="false">
      <c r="A788" s="3" t="s">
        <v>147</v>
      </c>
      <c r="C788" s="0" t="s">
        <v>835</v>
      </c>
      <c r="D788" s="50" t="s">
        <v>35</v>
      </c>
      <c r="E788" s="0" t="n">
        <v>2035</v>
      </c>
      <c r="F788" s="51" t="str">
        <f aca="false">"*"&amp;IF(AND(A788="EU",E788=2035),0.63,IF(AND(A788="EU",E788=2050),0.54,IF(AND(A788="USA",E788=2035),0.64,IF(AND(A788="USA",E788=2050),0.54,IF(AND(A788="Japan",E788=2035),0.68,IF(AND(A788="Japan",E788=2050),0.58,IF(AND(A788="Russia",E788=2035),0.65,IF(AND(A788="Russia",E788=2050),0.54,IF(AND(A788="China",E788=2035),0.61,IF(AND(A788="China",E788=2050),0.49,IF(AND(A788="India",E788=2035),0.6,IF(AND(A788="India",E788=2050),0.49,IF(AND(A788="Middle East",E788=2035),0.6,IF(AND(A788="Middle East",E788=2050),0.5,IF(AND(A788="Africa",E788=2035),0.61,IF(AND(A788="Africa",E788=2050),0.5,IF(AND(A788="Brazil",E788=2035),0.64,IF(AND(A788="Brazil",E788=2050),0.54,""))))))))))))))))))</f>
        <v>*0.61</v>
      </c>
      <c r="H788" s="0" t="s">
        <v>835</v>
      </c>
      <c r="I788" s="50" t="s">
        <v>35</v>
      </c>
      <c r="J788" s="0" t="n">
        <v>2050</v>
      </c>
      <c r="K788" s="48" t="str">
        <f aca="false">"*"&amp;IF(AND(A788="EU",J788=2035),0.63,IF(AND(A788="EU",J788=2050),0.54,IF(AND(A788="USA",J788=2035),0.64,IF(AND(A788="USA",J788=2050),0.54,IF(AND(A788="Japan",J788=2035),0.68,IF(AND(A788="Japan",J788=2050),0.58,IF(AND(A788="Russia",J788=2035),0.65,IF(AND(A788="Russia",J788=2050),0.54,IF(AND(A788="China",J788=2035),0.61,IF(AND(A788="China",J788=2050),0.49,IF(AND(A788="India",J788=2035),0.6,IF(AND(A788="India",J788=2050),0.49,IF(AND(A788="Middle East",J788=2035),0.6,IF(AND(A788="Middle East",J788=2050),0.5,IF(AND(A788="Africa",J788=2035),0.61,IF(AND(A788="Africa",J788=2050),0.5,IF(AND(A788="Brazil",J788=2035),0.64,IF(AND(A788="Brazil",J788=2050),0.54,""))))))))))))))))))</f>
        <v>*0.49</v>
      </c>
      <c r="P788" s="41" t="s">
        <v>835</v>
      </c>
      <c r="Q788" s="52" t="s">
        <v>35</v>
      </c>
      <c r="R788" s="41" t="n">
        <v>2035</v>
      </c>
      <c r="S788" s="53" t="str">
        <f aca="false">"*"&amp;IF(AND(A788="EU",R788=2035),0.62,IF(AND(A788="EU",R788=2050),0.51,IF(AND(A788="USA",R788=2035),0.62,IF(AND(A788="USA",R788=2050),0.5,IF(AND(A788="Japan",R788=2035),0.65,IF(AND(A788="Japan",R788=2050),0.55,IF(AND(A788="Russia",R788=2035),0.63,IF(AND(A788="Russia",R788=2050),0.52,IF(AND(A788="China",R788=2035),0.59,IF(AND(A788="China",R788=2050),0.47,IF(AND(A788="India",R788=2035),0.58,IF(AND(A788="India",R788=2050),0.47,IF(AND(A788="Middle East",R788=2035),0.59,IF(AND(A788="Middle East",R788=2050),0.47,IF(AND(A788="Africa",R788=2035),0.58,IF(AND(A788="Africa",R788=2050),0.47,IF(AND(A788="Brazil",R788=2035),0.64,IF(AND(A788="Brazil",R788=2050),0.53,""))))))))))))))))))</f>
        <v>*0.59</v>
      </c>
      <c r="U788" s="41" t="s">
        <v>835</v>
      </c>
      <c r="V788" s="52" t="s">
        <v>35</v>
      </c>
      <c r="W788" s="41" t="n">
        <v>2050</v>
      </c>
      <c r="X788" s="53" t="str">
        <f aca="false">"*"&amp;IF(AND(A788="EU",W788=2035),0.62,IF(AND(A788="EU",W788=2050),0.51,IF(AND(A788="USA",W788=2035),0.62,IF(AND(A788="USA",W788=2050),0.5,IF(AND(A788="Japan",W788=2035),0.65,IF(AND(A788="Japan",W788=2050),0.55,IF(AND(A788="Russia",W788=2035),0.63,IF(AND(A788="Russia",W788=2050),0.52,IF(AND(A788="China",W788=2035),0.59,IF(AND(A788="China",W788=2050),0.47,IF(AND(A788="India",W788=2035),0.58,IF(AND(A788="India",W788=2050),0.47,IF(AND(A788="Middle East",W788=2035),0.59,IF(AND(A788="Middle East",W788=2050),0.47,IF(AND(A788="Africa",W788=2035),0.58,IF(AND(A788="Africa",W788=2050),0.47,IF(AND(A788="Brazil",W788=2035),0.64,IF(AND(A788="Brazil",W788=2050),0.53,""))))))))))))))))))</f>
        <v>*0.47</v>
      </c>
      <c r="AC788" s="0" t="s">
        <v>835</v>
      </c>
      <c r="AD788" s="50" t="s">
        <v>35</v>
      </c>
      <c r="AE788" s="0" t="n">
        <v>2035</v>
      </c>
      <c r="AF788" s="51" t="str">
        <f aca="false">"*"&amp;IF(AND(A788="EU",AE788=2035),0.58,IF(AND(A788="EU",AE788=2050),0.49,IF(AND(A788="USA",AE788=2035),0.56,IF(AND(A788="USA",AE788=2050),0.45,IF(AND(A788="Japan",AE788=2035),0.62,IF(AND(A788="Japan",AE788=2050),0.51,IF(AND(A788="Russia",AE788=2035),0.55,IF(AND(A788="Russia",AE788=2050),0.41,IF(AND(A788="China",AE788=2035),0.54,IF(AND(A788="China",AE788=2050),0.44,IF(AND(A788="India",AE788=2035),0.55,IF(AND(A788="India",AE788=2050),0.42,IF(AND(A788="Middle East",AE788=2035),0.53,IF(AND(A788="Middle East",AE788=2050),0.41,IF(AND(A788="Africa",AE788=2035),0.53,IF(AND(A788="Africa",AE788=2050),0.41,IF(AND(A788="Brazil",AE788=2035),0.6,IF(AND(A788="Brazil",AE788=2050),0.5,""))))))))))))))))))</f>
        <v>*0.54</v>
      </c>
      <c r="AG788" s="51" t="str">
        <f aca="false">AG787</f>
        <v>REZoning_Sol-Win</v>
      </c>
      <c r="AI788" s="0" t="s">
        <v>835</v>
      </c>
      <c r="AJ788" s="50" t="s">
        <v>35</v>
      </c>
      <c r="AK788" s="0" t="n">
        <v>2050</v>
      </c>
      <c r="AL788" s="51" t="str">
        <f aca="false">"*"&amp;IF(AND(A788="EU",AK788=2035),0.58,IF(AND(A788="EU",AK788=2050),0.49,IF(AND(A788="USA",AK788=2035),0.56,IF(AND(A788="USA",AK788=2050),0.45,IF(AND(A788="Japan",AK788=2035),0.62,IF(AND(A788="Japan",AK788=2050),0.51,IF(AND(A788="Russia",AK788=2035),0.55,IF(AND(A788="Russia",AK788=2050),0.41,IF(AND(A788="China",AK788=2035),0.54,IF(AND(A788="China",AK788=2050),0.44,IF(AND(A788="India",AK788=2035),0.55,IF(AND(A788="India",AK788=2050),0.42,IF(AND(A788="Middle East",AK788=2035),0.53,IF(AND(A788="Middle East",AK788=2050),0.41,IF(AND(A788="Africa",AK788=2035),0.53,IF(AND(A788="Africa",AK788=2050),0.41,IF(AND(A788="Brazil",AK788=2035),0.6,IF(AND(A788="Brazil",AK788=2050),0.5,""))))))))))))))))))</f>
        <v>*0.44</v>
      </c>
      <c r="AM788" s="51" t="str">
        <f aca="false">AM787</f>
        <v>REZoning_Sol-Win</v>
      </c>
      <c r="AP788" s="0" t="s">
        <v>835</v>
      </c>
      <c r="AQ788" s="0" t="s">
        <v>35</v>
      </c>
      <c r="AR788" s="0" t="n">
        <v>2100</v>
      </c>
      <c r="AS788" s="0" t="s">
        <v>149</v>
      </c>
      <c r="AT788" s="0" t="s">
        <v>36</v>
      </c>
    </row>
    <row r="789" customFormat="false" ht="28.5" hidden="false" customHeight="true" outlineLevel="0" collapsed="false">
      <c r="A789" s="3" t="s">
        <v>57</v>
      </c>
      <c r="C789" s="0" t="s">
        <v>836</v>
      </c>
      <c r="D789" s="50" t="s">
        <v>35</v>
      </c>
      <c r="E789" s="0" t="n">
        <v>2035</v>
      </c>
      <c r="F789" s="51" t="str">
        <f aca="false">"*"&amp;IF(AND(A789="EU",E789=2035),0.63,IF(AND(A789="EU",E789=2050),0.54,IF(AND(A789="USA",E789=2035),0.64,IF(AND(A789="USA",E789=2050),0.54,IF(AND(A789="Japan",E789=2035),0.68,IF(AND(A789="Japan",E789=2050),0.58,IF(AND(A789="Russia",E789=2035),0.65,IF(AND(A789="Russia",E789=2050),0.54,IF(AND(A789="China",E789=2035),0.61,IF(AND(A789="China",E789=2050),0.49,IF(AND(A789="India",E789=2035),0.6,IF(AND(A789="India",E789=2050),0.49,IF(AND(A789="Middle East",E789=2035),0.6,IF(AND(A789="Middle East",E789=2050),0.5,IF(AND(A789="Africa",E789=2035),0.61,IF(AND(A789="Africa",E789=2050),0.5,IF(AND(A789="Brazil",E789=2035),0.64,IF(AND(A789="Brazil",E789=2050),0.54,""))))))))))))))))))</f>
        <v>*0.6</v>
      </c>
      <c r="H789" s="0" t="s">
        <v>836</v>
      </c>
      <c r="I789" s="50" t="s">
        <v>35</v>
      </c>
      <c r="J789" s="0" t="n">
        <v>2050</v>
      </c>
      <c r="K789" s="48" t="str">
        <f aca="false">"*"&amp;IF(AND(A789="EU",J789=2035),0.63,IF(AND(A789="EU",J789=2050),0.54,IF(AND(A789="USA",J789=2035),0.64,IF(AND(A789="USA",J789=2050),0.54,IF(AND(A789="Japan",J789=2035),0.68,IF(AND(A789="Japan",J789=2050),0.58,IF(AND(A789="Russia",J789=2035),0.65,IF(AND(A789="Russia",J789=2050),0.54,IF(AND(A789="China",J789=2035),0.61,IF(AND(A789="China",J789=2050),0.49,IF(AND(A789="India",J789=2035),0.6,IF(AND(A789="India",J789=2050),0.49,IF(AND(A789="Middle East",J789=2035),0.6,IF(AND(A789="Middle East",J789=2050),0.5,IF(AND(A789="Africa",J789=2035),0.61,IF(AND(A789="Africa",J789=2050),0.5,IF(AND(A789="Brazil",J789=2035),0.64,IF(AND(A789="Brazil",J789=2050),0.54,""))))))))))))))))))</f>
        <v>*0.5</v>
      </c>
      <c r="P789" s="41" t="s">
        <v>836</v>
      </c>
      <c r="Q789" s="52" t="s">
        <v>35</v>
      </c>
      <c r="R789" s="41" t="n">
        <v>2035</v>
      </c>
      <c r="S789" s="53" t="str">
        <f aca="false">"*"&amp;IF(AND(A789="EU",R789=2035),0.62,IF(AND(A789="EU",R789=2050),0.51,IF(AND(A789="USA",R789=2035),0.62,IF(AND(A789="USA",R789=2050),0.5,IF(AND(A789="Japan",R789=2035),0.65,IF(AND(A789="Japan",R789=2050),0.55,IF(AND(A789="Russia",R789=2035),0.63,IF(AND(A789="Russia",R789=2050),0.52,IF(AND(A789="China",R789=2035),0.59,IF(AND(A789="China",R789=2050),0.47,IF(AND(A789="India",R789=2035),0.58,IF(AND(A789="India",R789=2050),0.47,IF(AND(A789="Middle East",R789=2035),0.59,IF(AND(A789="Middle East",R789=2050),0.47,IF(AND(A789="Africa",R789=2035),0.58,IF(AND(A789="Africa",R789=2050),0.47,IF(AND(A789="Brazil",R789=2035),0.64,IF(AND(A789="Brazil",R789=2050),0.53,""))))))))))))))))))</f>
        <v>*0.59</v>
      </c>
      <c r="U789" s="41" t="s">
        <v>836</v>
      </c>
      <c r="V789" s="52" t="s">
        <v>35</v>
      </c>
      <c r="W789" s="41" t="n">
        <v>2050</v>
      </c>
      <c r="X789" s="53" t="str">
        <f aca="false">"*"&amp;IF(AND(A789="EU",W789=2035),0.62,IF(AND(A789="EU",W789=2050),0.51,IF(AND(A789="USA",W789=2035),0.62,IF(AND(A789="USA",W789=2050),0.5,IF(AND(A789="Japan",W789=2035),0.65,IF(AND(A789="Japan",W789=2050),0.55,IF(AND(A789="Russia",W789=2035),0.63,IF(AND(A789="Russia",W789=2050),0.52,IF(AND(A789="China",W789=2035),0.59,IF(AND(A789="China",W789=2050),0.47,IF(AND(A789="India",W789=2035),0.58,IF(AND(A789="India",W789=2050),0.47,IF(AND(A789="Middle East",W789=2035),0.59,IF(AND(A789="Middle East",W789=2050),0.47,IF(AND(A789="Africa",W789=2035),0.58,IF(AND(A789="Africa",W789=2050),0.47,IF(AND(A789="Brazil",W789=2035),0.64,IF(AND(A789="Brazil",W789=2050),0.53,""))))))))))))))))))</f>
        <v>*0.47</v>
      </c>
      <c r="AC789" s="0" t="s">
        <v>836</v>
      </c>
      <c r="AD789" s="50" t="s">
        <v>35</v>
      </c>
      <c r="AE789" s="0" t="n">
        <v>2035</v>
      </c>
      <c r="AF789" s="51" t="str">
        <f aca="false">"*"&amp;IF(AND(A789="EU",AE789=2035),0.58,IF(AND(A789="EU",AE789=2050),0.49,IF(AND(A789="USA",AE789=2035),0.56,IF(AND(A789="USA",AE789=2050),0.45,IF(AND(A789="Japan",AE789=2035),0.62,IF(AND(A789="Japan",AE789=2050),0.51,IF(AND(A789="Russia",AE789=2035),0.55,IF(AND(A789="Russia",AE789=2050),0.41,IF(AND(A789="China",AE789=2035),0.54,IF(AND(A789="China",AE789=2050),0.44,IF(AND(A789="India",AE789=2035),0.55,IF(AND(A789="India",AE789=2050),0.42,IF(AND(A789="Middle East",AE789=2035),0.53,IF(AND(A789="Middle East",AE789=2050),0.41,IF(AND(A789="Africa",AE789=2035),0.53,IF(AND(A789="Africa",AE789=2050),0.41,IF(AND(A789="Brazil",AE789=2035),0.6,IF(AND(A789="Brazil",AE789=2050),0.5,""))))))))))))))))))</f>
        <v>*0.53</v>
      </c>
      <c r="AG789" s="51" t="str">
        <f aca="false">AG788</f>
        <v>REZoning_Sol-Win</v>
      </c>
      <c r="AI789" s="0" t="s">
        <v>836</v>
      </c>
      <c r="AJ789" s="50" t="s">
        <v>35</v>
      </c>
      <c r="AK789" s="0" t="n">
        <v>2050</v>
      </c>
      <c r="AL789" s="51" t="str">
        <f aca="false">"*"&amp;IF(AND(A789="EU",AK789=2035),0.58,IF(AND(A789="EU",AK789=2050),0.49,IF(AND(A789="USA",AK789=2035),0.56,IF(AND(A789="USA",AK789=2050),0.45,IF(AND(A789="Japan",AK789=2035),0.62,IF(AND(A789="Japan",AK789=2050),0.51,IF(AND(A789="Russia",AK789=2035),0.55,IF(AND(A789="Russia",AK789=2050),0.41,IF(AND(A789="China",AK789=2035),0.54,IF(AND(A789="China",AK789=2050),0.44,IF(AND(A789="India",AK789=2035),0.55,IF(AND(A789="India",AK789=2050),0.42,IF(AND(A789="Middle East",AK789=2035),0.53,IF(AND(A789="Middle East",AK789=2050),0.41,IF(AND(A789="Africa",AK789=2035),0.53,IF(AND(A789="Africa",AK789=2050),0.41,IF(AND(A789="Brazil",AK789=2035),0.6,IF(AND(A789="Brazil",AK789=2050),0.5,""))))))))))))))))))</f>
        <v>*0.41</v>
      </c>
      <c r="AM789" s="51" t="str">
        <f aca="false">AM788</f>
        <v>REZoning_Sol-Win</v>
      </c>
      <c r="AP789" s="0" t="s">
        <v>836</v>
      </c>
      <c r="AQ789" s="0" t="s">
        <v>35</v>
      </c>
      <c r="AR789" s="0" t="n">
        <v>2100</v>
      </c>
      <c r="AS789" s="0" t="s">
        <v>45</v>
      </c>
      <c r="AT789" s="0" t="s">
        <v>36</v>
      </c>
    </row>
    <row r="790" customFormat="false" ht="28.5" hidden="false" customHeight="true" outlineLevel="0" collapsed="false">
      <c r="A790" s="3" t="s">
        <v>43</v>
      </c>
      <c r="C790" s="0" t="s">
        <v>837</v>
      </c>
      <c r="D790" s="50" t="s">
        <v>35</v>
      </c>
      <c r="E790" s="0" t="n">
        <v>2035</v>
      </c>
      <c r="F790" s="51" t="str">
        <f aca="false">"*"&amp;IF(AND(A790="EU",E790=2035),0.63,IF(AND(A790="EU",E790=2050),0.54,IF(AND(A790="USA",E790=2035),0.64,IF(AND(A790="USA",E790=2050),0.54,IF(AND(A790="Japan",E790=2035),0.68,IF(AND(A790="Japan",E790=2050),0.58,IF(AND(A790="Russia",E790=2035),0.65,IF(AND(A790="Russia",E790=2050),0.54,IF(AND(A790="China",E790=2035),0.61,IF(AND(A790="China",E790=2050),0.49,IF(AND(A790="India",E790=2035),0.6,IF(AND(A790="India",E790=2050),0.49,IF(AND(A790="Middle East",E790=2035),0.6,IF(AND(A790="Middle East",E790=2050),0.5,IF(AND(A790="Africa",E790=2035),0.61,IF(AND(A790="Africa",E790=2050),0.5,IF(AND(A790="Brazil",E790=2035),0.64,IF(AND(A790="Brazil",E790=2050),0.54,""))))))))))))))))))</f>
        <v>*0.61</v>
      </c>
      <c r="H790" s="0" t="s">
        <v>837</v>
      </c>
      <c r="I790" s="50" t="s">
        <v>35</v>
      </c>
      <c r="J790" s="0" t="n">
        <v>2050</v>
      </c>
      <c r="K790" s="48" t="str">
        <f aca="false">"*"&amp;IF(AND(A790="EU",J790=2035),0.63,IF(AND(A790="EU",J790=2050),0.54,IF(AND(A790="USA",J790=2035),0.64,IF(AND(A790="USA",J790=2050),0.54,IF(AND(A790="Japan",J790=2035),0.68,IF(AND(A790="Japan",J790=2050),0.58,IF(AND(A790="Russia",J790=2035),0.65,IF(AND(A790="Russia",J790=2050),0.54,IF(AND(A790="China",J790=2035),0.61,IF(AND(A790="China",J790=2050),0.49,IF(AND(A790="India",J790=2035),0.6,IF(AND(A790="India",J790=2050),0.49,IF(AND(A790="Middle East",J790=2035),0.6,IF(AND(A790="Middle East",J790=2050),0.5,IF(AND(A790="Africa",J790=2035),0.61,IF(AND(A790="Africa",J790=2050),0.5,IF(AND(A790="Brazil",J790=2035),0.64,IF(AND(A790="Brazil",J790=2050),0.54,""))))))))))))))))))</f>
        <v>*0.5</v>
      </c>
      <c r="P790" s="41" t="s">
        <v>837</v>
      </c>
      <c r="Q790" s="52" t="s">
        <v>35</v>
      </c>
      <c r="R790" s="41" t="n">
        <v>2035</v>
      </c>
      <c r="S790" s="53" t="str">
        <f aca="false">"*"&amp;IF(AND(A790="EU",R790=2035),0.62,IF(AND(A790="EU",R790=2050),0.51,IF(AND(A790="USA",R790=2035),0.62,IF(AND(A790="USA",R790=2050),0.5,IF(AND(A790="Japan",R790=2035),0.65,IF(AND(A790="Japan",R790=2050),0.55,IF(AND(A790="Russia",R790=2035),0.63,IF(AND(A790="Russia",R790=2050),0.52,IF(AND(A790="China",R790=2035),0.59,IF(AND(A790="China",R790=2050),0.47,IF(AND(A790="India",R790=2035),0.58,IF(AND(A790="India",R790=2050),0.47,IF(AND(A790="Middle East",R790=2035),0.59,IF(AND(A790="Middle East",R790=2050),0.47,IF(AND(A790="Africa",R790=2035),0.58,IF(AND(A790="Africa",R790=2050),0.47,IF(AND(A790="Brazil",R790=2035),0.64,IF(AND(A790="Brazil",R790=2050),0.53,""))))))))))))))))))</f>
        <v>*0.58</v>
      </c>
      <c r="U790" s="41" t="s">
        <v>837</v>
      </c>
      <c r="V790" s="52" t="s">
        <v>35</v>
      </c>
      <c r="W790" s="41" t="n">
        <v>2050</v>
      </c>
      <c r="X790" s="53" t="str">
        <f aca="false">"*"&amp;IF(AND(A790="EU",W790=2035),0.62,IF(AND(A790="EU",W790=2050),0.51,IF(AND(A790="USA",W790=2035),0.62,IF(AND(A790="USA",W790=2050),0.5,IF(AND(A790="Japan",W790=2035),0.65,IF(AND(A790="Japan",W790=2050),0.55,IF(AND(A790="Russia",W790=2035),0.63,IF(AND(A790="Russia",W790=2050),0.52,IF(AND(A790="China",W790=2035),0.59,IF(AND(A790="China",W790=2050),0.47,IF(AND(A790="India",W790=2035),0.58,IF(AND(A790="India",W790=2050),0.47,IF(AND(A790="Middle East",W790=2035),0.59,IF(AND(A790="Middle East",W790=2050),0.47,IF(AND(A790="Africa",W790=2035),0.58,IF(AND(A790="Africa",W790=2050),0.47,IF(AND(A790="Brazil",W790=2035),0.64,IF(AND(A790="Brazil",W790=2050),0.53,""))))))))))))))))))</f>
        <v>*0.47</v>
      </c>
      <c r="AC790" s="0" t="s">
        <v>837</v>
      </c>
      <c r="AD790" s="50" t="s">
        <v>35</v>
      </c>
      <c r="AE790" s="0" t="n">
        <v>2035</v>
      </c>
      <c r="AF790" s="51" t="str">
        <f aca="false">"*"&amp;IF(AND(A790="EU",AE790=2035),0.58,IF(AND(A790="EU",AE790=2050),0.49,IF(AND(A790="USA",AE790=2035),0.56,IF(AND(A790="USA",AE790=2050),0.45,IF(AND(A790="Japan",AE790=2035),0.62,IF(AND(A790="Japan",AE790=2050),0.51,IF(AND(A790="Russia",AE790=2035),0.55,IF(AND(A790="Russia",AE790=2050),0.41,IF(AND(A790="China",AE790=2035),0.54,IF(AND(A790="China",AE790=2050),0.44,IF(AND(A790="India",AE790=2035),0.55,IF(AND(A790="India",AE790=2050),0.42,IF(AND(A790="Middle East",AE790=2035),0.53,IF(AND(A790="Middle East",AE790=2050),0.41,IF(AND(A790="Africa",AE790=2035),0.53,IF(AND(A790="Africa",AE790=2050),0.41,IF(AND(A790="Brazil",AE790=2035),0.6,IF(AND(A790="Brazil",AE790=2050),0.5,""))))))))))))))))))</f>
        <v>*0.53</v>
      </c>
      <c r="AG790" s="51" t="str">
        <f aca="false">AG789</f>
        <v>REZoning_Sol-Win</v>
      </c>
      <c r="AI790" s="0" t="s">
        <v>837</v>
      </c>
      <c r="AJ790" s="50" t="s">
        <v>35</v>
      </c>
      <c r="AK790" s="0" t="n">
        <v>2050</v>
      </c>
      <c r="AL790" s="51" t="str">
        <f aca="false">"*"&amp;IF(AND(A790="EU",AK790=2035),0.58,IF(AND(A790="EU",AK790=2050),0.49,IF(AND(A790="USA",AK790=2035),0.56,IF(AND(A790="USA",AK790=2050),0.45,IF(AND(A790="Japan",AK790=2035),0.62,IF(AND(A790="Japan",AK790=2050),0.51,IF(AND(A790="Russia",AK790=2035),0.55,IF(AND(A790="Russia",AK790=2050),0.41,IF(AND(A790="China",AK790=2035),0.54,IF(AND(A790="China",AK790=2050),0.44,IF(AND(A790="India",AK790=2035),0.55,IF(AND(A790="India",AK790=2050),0.42,IF(AND(A790="Middle East",AK790=2035),0.53,IF(AND(A790="Middle East",AK790=2050),0.41,IF(AND(A790="Africa",AK790=2035),0.53,IF(AND(A790="Africa",AK790=2050),0.41,IF(AND(A790="Brazil",AK790=2035),0.6,IF(AND(A790="Brazil",AK790=2050),0.5,""))))))))))))))))))</f>
        <v>*0.41</v>
      </c>
      <c r="AM790" s="51" t="str">
        <f aca="false">AM789</f>
        <v>REZoning_Sol-Win</v>
      </c>
      <c r="AP790" s="0" t="s">
        <v>837</v>
      </c>
      <c r="AQ790" s="0" t="s">
        <v>35</v>
      </c>
      <c r="AR790" s="0" t="n">
        <v>2100</v>
      </c>
      <c r="AS790" s="0" t="s">
        <v>45</v>
      </c>
      <c r="AT790" s="0" t="s">
        <v>36</v>
      </c>
    </row>
    <row r="791" customFormat="false" ht="28.5" hidden="false" customHeight="true" outlineLevel="0" collapsed="false">
      <c r="A791" s="3" t="s">
        <v>43</v>
      </c>
      <c r="C791" s="0" t="s">
        <v>838</v>
      </c>
      <c r="D791" s="50" t="s">
        <v>35</v>
      </c>
      <c r="E791" s="0" t="n">
        <v>2035</v>
      </c>
      <c r="F791" s="51" t="str">
        <f aca="false">"*"&amp;IF(AND(A791="EU",E791=2035),0.63,IF(AND(A791="EU",E791=2050),0.54,IF(AND(A791="USA",E791=2035),0.64,IF(AND(A791="USA",E791=2050),0.54,IF(AND(A791="Japan",E791=2035),0.68,IF(AND(A791="Japan",E791=2050),0.58,IF(AND(A791="Russia",E791=2035),0.65,IF(AND(A791="Russia",E791=2050),0.54,IF(AND(A791="China",E791=2035),0.61,IF(AND(A791="China",E791=2050),0.49,IF(AND(A791="India",E791=2035),0.6,IF(AND(A791="India",E791=2050),0.49,IF(AND(A791="Middle East",E791=2035),0.6,IF(AND(A791="Middle East",E791=2050),0.5,IF(AND(A791="Africa",E791=2035),0.61,IF(AND(A791="Africa",E791=2050),0.5,IF(AND(A791="Brazil",E791=2035),0.64,IF(AND(A791="Brazil",E791=2050),0.54,""))))))))))))))))))</f>
        <v>*0.61</v>
      </c>
      <c r="H791" s="0" t="s">
        <v>838</v>
      </c>
      <c r="I791" s="50" t="s">
        <v>35</v>
      </c>
      <c r="J791" s="0" t="n">
        <v>2050</v>
      </c>
      <c r="K791" s="48" t="str">
        <f aca="false">"*"&amp;IF(AND(A791="EU",J791=2035),0.63,IF(AND(A791="EU",J791=2050),0.54,IF(AND(A791="USA",J791=2035),0.64,IF(AND(A791="USA",J791=2050),0.54,IF(AND(A791="Japan",J791=2035),0.68,IF(AND(A791="Japan",J791=2050),0.58,IF(AND(A791="Russia",J791=2035),0.65,IF(AND(A791="Russia",J791=2050),0.54,IF(AND(A791="China",J791=2035),0.61,IF(AND(A791="China",J791=2050),0.49,IF(AND(A791="India",J791=2035),0.6,IF(AND(A791="India",J791=2050),0.49,IF(AND(A791="Middle East",J791=2035),0.6,IF(AND(A791="Middle East",J791=2050),0.5,IF(AND(A791="Africa",J791=2035),0.61,IF(AND(A791="Africa",J791=2050),0.5,IF(AND(A791="Brazil",J791=2035),0.64,IF(AND(A791="Brazil",J791=2050),0.54,""))))))))))))))))))</f>
        <v>*0.5</v>
      </c>
      <c r="P791" s="41" t="s">
        <v>838</v>
      </c>
      <c r="Q791" s="52" t="s">
        <v>35</v>
      </c>
      <c r="R791" s="41" t="n">
        <v>2035</v>
      </c>
      <c r="S791" s="53" t="str">
        <f aca="false">"*"&amp;IF(AND(A791="EU",R791=2035),0.62,IF(AND(A791="EU",R791=2050),0.51,IF(AND(A791="USA",R791=2035),0.62,IF(AND(A791="USA",R791=2050),0.5,IF(AND(A791="Japan",R791=2035),0.65,IF(AND(A791="Japan",R791=2050),0.55,IF(AND(A791="Russia",R791=2035),0.63,IF(AND(A791="Russia",R791=2050),0.52,IF(AND(A791="China",R791=2035),0.59,IF(AND(A791="China",R791=2050),0.47,IF(AND(A791="India",R791=2035),0.58,IF(AND(A791="India",R791=2050),0.47,IF(AND(A791="Middle East",R791=2035),0.59,IF(AND(A791="Middle East",R791=2050),0.47,IF(AND(A791="Africa",R791=2035),0.58,IF(AND(A791="Africa",R791=2050),0.47,IF(AND(A791="Brazil",R791=2035),0.64,IF(AND(A791="Brazil",R791=2050),0.53,""))))))))))))))))))</f>
        <v>*0.58</v>
      </c>
      <c r="U791" s="41" t="s">
        <v>838</v>
      </c>
      <c r="V791" s="52" t="s">
        <v>35</v>
      </c>
      <c r="W791" s="41" t="n">
        <v>2050</v>
      </c>
      <c r="X791" s="53" t="str">
        <f aca="false">"*"&amp;IF(AND(A791="EU",W791=2035),0.62,IF(AND(A791="EU",W791=2050),0.51,IF(AND(A791="USA",W791=2035),0.62,IF(AND(A791="USA",W791=2050),0.5,IF(AND(A791="Japan",W791=2035),0.65,IF(AND(A791="Japan",W791=2050),0.55,IF(AND(A791="Russia",W791=2035),0.63,IF(AND(A791="Russia",W791=2050),0.52,IF(AND(A791="China",W791=2035),0.59,IF(AND(A791="China",W791=2050),0.47,IF(AND(A791="India",W791=2035),0.58,IF(AND(A791="India",W791=2050),0.47,IF(AND(A791="Middle East",W791=2035),0.59,IF(AND(A791="Middle East",W791=2050),0.47,IF(AND(A791="Africa",W791=2035),0.58,IF(AND(A791="Africa",W791=2050),0.47,IF(AND(A791="Brazil",W791=2035),0.64,IF(AND(A791="Brazil",W791=2050),0.53,""))))))))))))))))))</f>
        <v>*0.47</v>
      </c>
      <c r="AC791" s="0" t="s">
        <v>838</v>
      </c>
      <c r="AD791" s="50" t="s">
        <v>35</v>
      </c>
      <c r="AE791" s="0" t="n">
        <v>2035</v>
      </c>
      <c r="AF791" s="51" t="str">
        <f aca="false">"*"&amp;IF(AND(A791="EU",AE791=2035),0.58,IF(AND(A791="EU",AE791=2050),0.49,IF(AND(A791="USA",AE791=2035),0.56,IF(AND(A791="USA",AE791=2050),0.45,IF(AND(A791="Japan",AE791=2035),0.62,IF(AND(A791="Japan",AE791=2050),0.51,IF(AND(A791="Russia",AE791=2035),0.55,IF(AND(A791="Russia",AE791=2050),0.41,IF(AND(A791="China",AE791=2035),0.54,IF(AND(A791="China",AE791=2050),0.44,IF(AND(A791="India",AE791=2035),0.55,IF(AND(A791="India",AE791=2050),0.42,IF(AND(A791="Middle East",AE791=2035),0.53,IF(AND(A791="Middle East",AE791=2050),0.41,IF(AND(A791="Africa",AE791=2035),0.53,IF(AND(A791="Africa",AE791=2050),0.41,IF(AND(A791="Brazil",AE791=2035),0.6,IF(AND(A791="Brazil",AE791=2050),0.5,""))))))))))))))))))</f>
        <v>*0.53</v>
      </c>
      <c r="AG791" s="51" t="str">
        <f aca="false">AG790</f>
        <v>REZoning_Sol-Win</v>
      </c>
      <c r="AI791" s="0" t="s">
        <v>838</v>
      </c>
      <c r="AJ791" s="50" t="s">
        <v>35</v>
      </c>
      <c r="AK791" s="0" t="n">
        <v>2050</v>
      </c>
      <c r="AL791" s="51" t="str">
        <f aca="false">"*"&amp;IF(AND(A791="EU",AK791=2035),0.58,IF(AND(A791="EU",AK791=2050),0.49,IF(AND(A791="USA",AK791=2035),0.56,IF(AND(A791="USA",AK791=2050),0.45,IF(AND(A791="Japan",AK791=2035),0.62,IF(AND(A791="Japan",AK791=2050),0.51,IF(AND(A791="Russia",AK791=2035),0.55,IF(AND(A791="Russia",AK791=2050),0.41,IF(AND(A791="China",AK791=2035),0.54,IF(AND(A791="China",AK791=2050),0.44,IF(AND(A791="India",AK791=2035),0.55,IF(AND(A791="India",AK791=2050),0.42,IF(AND(A791="Middle East",AK791=2035),0.53,IF(AND(A791="Middle East",AK791=2050),0.41,IF(AND(A791="Africa",AK791=2035),0.53,IF(AND(A791="Africa",AK791=2050),0.41,IF(AND(A791="Brazil",AK791=2035),0.6,IF(AND(A791="Brazil",AK791=2050),0.5,""))))))))))))))))))</f>
        <v>*0.41</v>
      </c>
      <c r="AM791" s="51" t="str">
        <f aca="false">AM790</f>
        <v>REZoning_Sol-Win</v>
      </c>
      <c r="AP791" s="0" t="s">
        <v>838</v>
      </c>
      <c r="AQ791" s="0" t="s">
        <v>35</v>
      </c>
      <c r="AR791" s="0" t="n">
        <v>2100</v>
      </c>
      <c r="AS791" s="0" t="s">
        <v>45</v>
      </c>
      <c r="AT791" s="0" t="s">
        <v>36</v>
      </c>
    </row>
    <row r="792" customFormat="false" ht="28.5" hidden="false" customHeight="true" outlineLevel="0" collapsed="false">
      <c r="A792" s="3" t="s">
        <v>43</v>
      </c>
      <c r="C792" s="0" t="s">
        <v>839</v>
      </c>
      <c r="D792" s="50" t="s">
        <v>35</v>
      </c>
      <c r="E792" s="0" t="n">
        <v>2035</v>
      </c>
      <c r="F792" s="51" t="str">
        <f aca="false">"*"&amp;IF(AND(A792="EU",E792=2035),0.63,IF(AND(A792="EU",E792=2050),0.54,IF(AND(A792="USA",E792=2035),0.64,IF(AND(A792="USA",E792=2050),0.54,IF(AND(A792="Japan",E792=2035),0.68,IF(AND(A792="Japan",E792=2050),0.58,IF(AND(A792="Russia",E792=2035),0.65,IF(AND(A792="Russia",E792=2050),0.54,IF(AND(A792="China",E792=2035),0.61,IF(AND(A792="China",E792=2050),0.49,IF(AND(A792="India",E792=2035),0.6,IF(AND(A792="India",E792=2050),0.49,IF(AND(A792="Middle East",E792=2035),0.6,IF(AND(A792="Middle East",E792=2050),0.5,IF(AND(A792="Africa",E792=2035),0.61,IF(AND(A792="Africa",E792=2050),0.5,IF(AND(A792="Brazil",E792=2035),0.64,IF(AND(A792="Brazil",E792=2050),0.54,""))))))))))))))))))</f>
        <v>*0.61</v>
      </c>
      <c r="H792" s="0" t="s">
        <v>839</v>
      </c>
      <c r="I792" s="50" t="s">
        <v>35</v>
      </c>
      <c r="J792" s="0" t="n">
        <v>2050</v>
      </c>
      <c r="K792" s="48" t="str">
        <f aca="false">"*"&amp;IF(AND(A792="EU",J792=2035),0.63,IF(AND(A792="EU",J792=2050),0.54,IF(AND(A792="USA",J792=2035),0.64,IF(AND(A792="USA",J792=2050),0.54,IF(AND(A792="Japan",J792=2035),0.68,IF(AND(A792="Japan",J792=2050),0.58,IF(AND(A792="Russia",J792=2035),0.65,IF(AND(A792="Russia",J792=2050),0.54,IF(AND(A792="China",J792=2035),0.61,IF(AND(A792="China",J792=2050),0.49,IF(AND(A792="India",J792=2035),0.6,IF(AND(A792="India",J792=2050),0.49,IF(AND(A792="Middle East",J792=2035),0.6,IF(AND(A792="Middle East",J792=2050),0.5,IF(AND(A792="Africa",J792=2035),0.61,IF(AND(A792="Africa",J792=2050),0.5,IF(AND(A792="Brazil",J792=2035),0.64,IF(AND(A792="Brazil",J792=2050),0.54,""))))))))))))))))))</f>
        <v>*0.5</v>
      </c>
      <c r="P792" s="41" t="s">
        <v>839</v>
      </c>
      <c r="Q792" s="52" t="s">
        <v>35</v>
      </c>
      <c r="R792" s="41" t="n">
        <v>2035</v>
      </c>
      <c r="S792" s="53" t="str">
        <f aca="false">"*"&amp;IF(AND(A792="EU",R792=2035),0.62,IF(AND(A792="EU",R792=2050),0.51,IF(AND(A792="USA",R792=2035),0.62,IF(AND(A792="USA",R792=2050),0.5,IF(AND(A792="Japan",R792=2035),0.65,IF(AND(A792="Japan",R792=2050),0.55,IF(AND(A792="Russia",R792=2035),0.63,IF(AND(A792="Russia",R792=2050),0.52,IF(AND(A792="China",R792=2035),0.59,IF(AND(A792="China",R792=2050),0.47,IF(AND(A792="India",R792=2035),0.58,IF(AND(A792="India",R792=2050),0.47,IF(AND(A792="Middle East",R792=2035),0.59,IF(AND(A792="Middle East",R792=2050),0.47,IF(AND(A792="Africa",R792=2035),0.58,IF(AND(A792="Africa",R792=2050),0.47,IF(AND(A792="Brazil",R792=2035),0.64,IF(AND(A792="Brazil",R792=2050),0.53,""))))))))))))))))))</f>
        <v>*0.58</v>
      </c>
      <c r="U792" s="41" t="s">
        <v>839</v>
      </c>
      <c r="V792" s="52" t="s">
        <v>35</v>
      </c>
      <c r="W792" s="41" t="n">
        <v>2050</v>
      </c>
      <c r="X792" s="53" t="str">
        <f aca="false">"*"&amp;IF(AND(A792="EU",W792=2035),0.62,IF(AND(A792="EU",W792=2050),0.51,IF(AND(A792="USA",W792=2035),0.62,IF(AND(A792="USA",W792=2050),0.5,IF(AND(A792="Japan",W792=2035),0.65,IF(AND(A792="Japan",W792=2050),0.55,IF(AND(A792="Russia",W792=2035),0.63,IF(AND(A792="Russia",W792=2050),0.52,IF(AND(A792="China",W792=2035),0.59,IF(AND(A792="China",W792=2050),0.47,IF(AND(A792="India",W792=2035),0.58,IF(AND(A792="India",W792=2050),0.47,IF(AND(A792="Middle East",W792=2035),0.59,IF(AND(A792="Middle East",W792=2050),0.47,IF(AND(A792="Africa",W792=2035),0.58,IF(AND(A792="Africa",W792=2050),0.47,IF(AND(A792="Brazil",W792=2035),0.64,IF(AND(A792="Brazil",W792=2050),0.53,""))))))))))))))))))</f>
        <v>*0.47</v>
      </c>
      <c r="AC792" s="0" t="s">
        <v>839</v>
      </c>
      <c r="AD792" s="50" t="s">
        <v>35</v>
      </c>
      <c r="AE792" s="0" t="n">
        <v>2035</v>
      </c>
      <c r="AF792" s="51" t="str">
        <f aca="false">"*"&amp;IF(AND(A792="EU",AE792=2035),0.58,IF(AND(A792="EU",AE792=2050),0.49,IF(AND(A792="USA",AE792=2035),0.56,IF(AND(A792="USA",AE792=2050),0.45,IF(AND(A792="Japan",AE792=2035),0.62,IF(AND(A792="Japan",AE792=2050),0.51,IF(AND(A792="Russia",AE792=2035),0.55,IF(AND(A792="Russia",AE792=2050),0.41,IF(AND(A792="China",AE792=2035),0.54,IF(AND(A792="China",AE792=2050),0.44,IF(AND(A792="India",AE792=2035),0.55,IF(AND(A792="India",AE792=2050),0.42,IF(AND(A792="Middle East",AE792=2035),0.53,IF(AND(A792="Middle East",AE792=2050),0.41,IF(AND(A792="Africa",AE792=2035),0.53,IF(AND(A792="Africa",AE792=2050),0.41,IF(AND(A792="Brazil",AE792=2035),0.6,IF(AND(A792="Brazil",AE792=2050),0.5,""))))))))))))))))))</f>
        <v>*0.53</v>
      </c>
      <c r="AG792" s="51" t="str">
        <f aca="false">AG791</f>
        <v>REZoning_Sol-Win</v>
      </c>
      <c r="AI792" s="0" t="s">
        <v>839</v>
      </c>
      <c r="AJ792" s="50" t="s">
        <v>35</v>
      </c>
      <c r="AK792" s="0" t="n">
        <v>2050</v>
      </c>
      <c r="AL792" s="51" t="str">
        <f aca="false">"*"&amp;IF(AND(A792="EU",AK792=2035),0.58,IF(AND(A792="EU",AK792=2050),0.49,IF(AND(A792="USA",AK792=2035),0.56,IF(AND(A792="USA",AK792=2050),0.45,IF(AND(A792="Japan",AK792=2035),0.62,IF(AND(A792="Japan",AK792=2050),0.51,IF(AND(A792="Russia",AK792=2035),0.55,IF(AND(A792="Russia",AK792=2050),0.41,IF(AND(A792="China",AK792=2035),0.54,IF(AND(A792="China",AK792=2050),0.44,IF(AND(A792="India",AK792=2035),0.55,IF(AND(A792="India",AK792=2050),0.42,IF(AND(A792="Middle East",AK792=2035),0.53,IF(AND(A792="Middle East",AK792=2050),0.41,IF(AND(A792="Africa",AK792=2035),0.53,IF(AND(A792="Africa",AK792=2050),0.41,IF(AND(A792="Brazil",AK792=2035),0.6,IF(AND(A792="Brazil",AK792=2050),0.5,""))))))))))))))))))</f>
        <v>*0.41</v>
      </c>
      <c r="AM792" s="51" t="str">
        <f aca="false">AM791</f>
        <v>REZoning_Sol-Win</v>
      </c>
      <c r="AP792" s="0" t="s">
        <v>839</v>
      </c>
      <c r="AQ792" s="0" t="s">
        <v>35</v>
      </c>
      <c r="AR792" s="0" t="n">
        <v>2100</v>
      </c>
      <c r="AS792" s="0" t="s">
        <v>45</v>
      </c>
      <c r="AT792" s="0" t="s">
        <v>36</v>
      </c>
    </row>
    <row r="793" customFormat="false" ht="28.5" hidden="false" customHeight="true" outlineLevel="0" collapsed="false">
      <c r="A793" s="3" t="s">
        <v>43</v>
      </c>
      <c r="C793" s="0" t="s">
        <v>840</v>
      </c>
      <c r="D793" s="50" t="s">
        <v>35</v>
      </c>
      <c r="E793" s="0" t="n">
        <v>2035</v>
      </c>
      <c r="F793" s="51" t="str">
        <f aca="false">"*"&amp;IF(AND(A793="EU",E793=2035),0.63,IF(AND(A793="EU",E793=2050),0.54,IF(AND(A793="USA",E793=2035),0.64,IF(AND(A793="USA",E793=2050),0.54,IF(AND(A793="Japan",E793=2035),0.68,IF(AND(A793="Japan",E793=2050),0.58,IF(AND(A793="Russia",E793=2035),0.65,IF(AND(A793="Russia",E793=2050),0.54,IF(AND(A793="China",E793=2035),0.61,IF(AND(A793="China",E793=2050),0.49,IF(AND(A793="India",E793=2035),0.6,IF(AND(A793="India",E793=2050),0.49,IF(AND(A793="Middle East",E793=2035),0.6,IF(AND(A793="Middle East",E793=2050),0.5,IF(AND(A793="Africa",E793=2035),0.61,IF(AND(A793="Africa",E793=2050),0.5,IF(AND(A793="Brazil",E793=2035),0.64,IF(AND(A793="Brazil",E793=2050),0.54,""))))))))))))))))))</f>
        <v>*0.61</v>
      </c>
      <c r="H793" s="0" t="s">
        <v>840</v>
      </c>
      <c r="I793" s="50" t="s">
        <v>35</v>
      </c>
      <c r="J793" s="0" t="n">
        <v>2050</v>
      </c>
      <c r="K793" s="48" t="str">
        <f aca="false">"*"&amp;IF(AND(A793="EU",J793=2035),0.63,IF(AND(A793="EU",J793=2050),0.54,IF(AND(A793="USA",J793=2035),0.64,IF(AND(A793="USA",J793=2050),0.54,IF(AND(A793="Japan",J793=2035),0.68,IF(AND(A793="Japan",J793=2050),0.58,IF(AND(A793="Russia",J793=2035),0.65,IF(AND(A793="Russia",J793=2050),0.54,IF(AND(A793="China",J793=2035),0.61,IF(AND(A793="China",J793=2050),0.49,IF(AND(A793="India",J793=2035),0.6,IF(AND(A793="India",J793=2050),0.49,IF(AND(A793="Middle East",J793=2035),0.6,IF(AND(A793="Middle East",J793=2050),0.5,IF(AND(A793="Africa",J793=2035),0.61,IF(AND(A793="Africa",J793=2050),0.5,IF(AND(A793="Brazil",J793=2035),0.64,IF(AND(A793="Brazil",J793=2050),0.54,""))))))))))))))))))</f>
        <v>*0.5</v>
      </c>
      <c r="P793" s="41" t="s">
        <v>840</v>
      </c>
      <c r="Q793" s="52" t="s">
        <v>35</v>
      </c>
      <c r="R793" s="41" t="n">
        <v>2035</v>
      </c>
      <c r="S793" s="53" t="str">
        <f aca="false">"*"&amp;IF(AND(A793="EU",R793=2035),0.62,IF(AND(A793="EU",R793=2050),0.51,IF(AND(A793="USA",R793=2035),0.62,IF(AND(A793="USA",R793=2050),0.5,IF(AND(A793="Japan",R793=2035),0.65,IF(AND(A793="Japan",R793=2050),0.55,IF(AND(A793="Russia",R793=2035),0.63,IF(AND(A793="Russia",R793=2050),0.52,IF(AND(A793="China",R793=2035),0.59,IF(AND(A793="China",R793=2050),0.47,IF(AND(A793="India",R793=2035),0.58,IF(AND(A793="India",R793=2050),0.47,IF(AND(A793="Middle East",R793=2035),0.59,IF(AND(A793="Middle East",R793=2050),0.47,IF(AND(A793="Africa",R793=2035),0.58,IF(AND(A793="Africa",R793=2050),0.47,IF(AND(A793="Brazil",R793=2035),0.64,IF(AND(A793="Brazil",R793=2050),0.53,""))))))))))))))))))</f>
        <v>*0.58</v>
      </c>
      <c r="U793" s="41" t="s">
        <v>840</v>
      </c>
      <c r="V793" s="52" t="s">
        <v>35</v>
      </c>
      <c r="W793" s="41" t="n">
        <v>2050</v>
      </c>
      <c r="X793" s="53" t="str">
        <f aca="false">"*"&amp;IF(AND(A793="EU",W793=2035),0.62,IF(AND(A793="EU",W793=2050),0.51,IF(AND(A793="USA",W793=2035),0.62,IF(AND(A793="USA",W793=2050),0.5,IF(AND(A793="Japan",W793=2035),0.65,IF(AND(A793="Japan",W793=2050),0.55,IF(AND(A793="Russia",W793=2035),0.63,IF(AND(A793="Russia",W793=2050),0.52,IF(AND(A793="China",W793=2035),0.59,IF(AND(A793="China",W793=2050),0.47,IF(AND(A793="India",W793=2035),0.58,IF(AND(A793="India",W793=2050),0.47,IF(AND(A793="Middle East",W793=2035),0.59,IF(AND(A793="Middle East",W793=2050),0.47,IF(AND(A793="Africa",W793=2035),0.58,IF(AND(A793="Africa",W793=2050),0.47,IF(AND(A793="Brazil",W793=2035),0.64,IF(AND(A793="Brazil",W793=2050),0.53,""))))))))))))))))))</f>
        <v>*0.47</v>
      </c>
      <c r="AC793" s="0" t="s">
        <v>840</v>
      </c>
      <c r="AD793" s="50" t="s">
        <v>35</v>
      </c>
      <c r="AE793" s="0" t="n">
        <v>2035</v>
      </c>
      <c r="AF793" s="51" t="str">
        <f aca="false">"*"&amp;IF(AND(A793="EU",AE793=2035),0.58,IF(AND(A793="EU",AE793=2050),0.49,IF(AND(A793="USA",AE793=2035),0.56,IF(AND(A793="USA",AE793=2050),0.45,IF(AND(A793="Japan",AE793=2035),0.62,IF(AND(A793="Japan",AE793=2050),0.51,IF(AND(A793="Russia",AE793=2035),0.55,IF(AND(A793="Russia",AE793=2050),0.41,IF(AND(A793="China",AE793=2035),0.54,IF(AND(A793="China",AE793=2050),0.44,IF(AND(A793="India",AE793=2035),0.55,IF(AND(A793="India",AE793=2050),0.42,IF(AND(A793="Middle East",AE793=2035),0.53,IF(AND(A793="Middle East",AE793=2050),0.41,IF(AND(A793="Africa",AE793=2035),0.53,IF(AND(A793="Africa",AE793=2050),0.41,IF(AND(A793="Brazil",AE793=2035),0.6,IF(AND(A793="Brazil",AE793=2050),0.5,""))))))))))))))))))</f>
        <v>*0.53</v>
      </c>
      <c r="AG793" s="51" t="str">
        <f aca="false">AG792</f>
        <v>REZoning_Sol-Win</v>
      </c>
      <c r="AI793" s="0" t="s">
        <v>840</v>
      </c>
      <c r="AJ793" s="50" t="s">
        <v>35</v>
      </c>
      <c r="AK793" s="0" t="n">
        <v>2050</v>
      </c>
      <c r="AL793" s="51" t="str">
        <f aca="false">"*"&amp;IF(AND(A793="EU",AK793=2035),0.58,IF(AND(A793="EU",AK793=2050),0.49,IF(AND(A793="USA",AK793=2035),0.56,IF(AND(A793="USA",AK793=2050),0.45,IF(AND(A793="Japan",AK793=2035),0.62,IF(AND(A793="Japan",AK793=2050),0.51,IF(AND(A793="Russia",AK793=2035),0.55,IF(AND(A793="Russia",AK793=2050),0.41,IF(AND(A793="China",AK793=2035),0.54,IF(AND(A793="China",AK793=2050),0.44,IF(AND(A793="India",AK793=2035),0.55,IF(AND(A793="India",AK793=2050),0.42,IF(AND(A793="Middle East",AK793=2035),0.53,IF(AND(A793="Middle East",AK793=2050),0.41,IF(AND(A793="Africa",AK793=2035),0.53,IF(AND(A793="Africa",AK793=2050),0.41,IF(AND(A793="Brazil",AK793=2035),0.6,IF(AND(A793="Brazil",AK793=2050),0.5,""))))))))))))))))))</f>
        <v>*0.41</v>
      </c>
      <c r="AM793" s="51" t="str">
        <f aca="false">AM792</f>
        <v>REZoning_Sol-Win</v>
      </c>
      <c r="AP793" s="0" t="s">
        <v>840</v>
      </c>
      <c r="AQ793" s="0" t="s">
        <v>35</v>
      </c>
      <c r="AR793" s="0" t="n">
        <v>2100</v>
      </c>
      <c r="AS793" s="0" t="s">
        <v>45</v>
      </c>
      <c r="AT793" s="0" t="s">
        <v>36</v>
      </c>
    </row>
    <row r="794" customFormat="false" ht="28.5" hidden="false" customHeight="true" outlineLevel="0" collapsed="false">
      <c r="A794" s="3" t="s">
        <v>43</v>
      </c>
      <c r="C794" s="0" t="s">
        <v>841</v>
      </c>
      <c r="D794" s="50" t="s">
        <v>35</v>
      </c>
      <c r="E794" s="0" t="n">
        <v>2035</v>
      </c>
      <c r="F794" s="51" t="str">
        <f aca="false">"*"&amp;IF(AND(A794="EU",E794=2035),0.63,IF(AND(A794="EU",E794=2050),0.54,IF(AND(A794="USA",E794=2035),0.64,IF(AND(A794="USA",E794=2050),0.54,IF(AND(A794="Japan",E794=2035),0.68,IF(AND(A794="Japan",E794=2050),0.58,IF(AND(A794="Russia",E794=2035),0.65,IF(AND(A794="Russia",E794=2050),0.54,IF(AND(A794="China",E794=2035),0.61,IF(AND(A794="China",E794=2050),0.49,IF(AND(A794="India",E794=2035),0.6,IF(AND(A794="India",E794=2050),0.49,IF(AND(A794="Middle East",E794=2035),0.6,IF(AND(A794="Middle East",E794=2050),0.5,IF(AND(A794="Africa",E794=2035),0.61,IF(AND(A794="Africa",E794=2050),0.5,IF(AND(A794="Brazil",E794=2035),0.64,IF(AND(A794="Brazil",E794=2050),0.54,""))))))))))))))))))</f>
        <v>*0.61</v>
      </c>
      <c r="H794" s="0" t="s">
        <v>841</v>
      </c>
      <c r="I794" s="50" t="s">
        <v>35</v>
      </c>
      <c r="J794" s="0" t="n">
        <v>2050</v>
      </c>
      <c r="K794" s="48" t="str">
        <f aca="false">"*"&amp;IF(AND(A794="EU",J794=2035),0.63,IF(AND(A794="EU",J794=2050),0.54,IF(AND(A794="USA",J794=2035),0.64,IF(AND(A794="USA",J794=2050),0.54,IF(AND(A794="Japan",J794=2035),0.68,IF(AND(A794="Japan",J794=2050),0.58,IF(AND(A794="Russia",J794=2035),0.65,IF(AND(A794="Russia",J794=2050),0.54,IF(AND(A794="China",J794=2035),0.61,IF(AND(A794="China",J794=2050),0.49,IF(AND(A794="India",J794=2035),0.6,IF(AND(A794="India",J794=2050),0.49,IF(AND(A794="Middle East",J794=2035),0.6,IF(AND(A794="Middle East",J794=2050),0.5,IF(AND(A794="Africa",J794=2035),0.61,IF(AND(A794="Africa",J794=2050),0.5,IF(AND(A794="Brazil",J794=2035),0.64,IF(AND(A794="Brazil",J794=2050),0.54,""))))))))))))))))))</f>
        <v>*0.5</v>
      </c>
      <c r="P794" s="41" t="s">
        <v>841</v>
      </c>
      <c r="Q794" s="52" t="s">
        <v>35</v>
      </c>
      <c r="R794" s="41" t="n">
        <v>2035</v>
      </c>
      <c r="S794" s="53" t="str">
        <f aca="false">"*"&amp;IF(AND(A794="EU",R794=2035),0.62,IF(AND(A794="EU",R794=2050),0.51,IF(AND(A794="USA",R794=2035),0.62,IF(AND(A794="USA",R794=2050),0.5,IF(AND(A794="Japan",R794=2035),0.65,IF(AND(A794="Japan",R794=2050),0.55,IF(AND(A794="Russia",R794=2035),0.63,IF(AND(A794="Russia",R794=2050),0.52,IF(AND(A794="China",R794=2035),0.59,IF(AND(A794="China",R794=2050),0.47,IF(AND(A794="India",R794=2035),0.58,IF(AND(A794="India",R794=2050),0.47,IF(AND(A794="Middle East",R794=2035),0.59,IF(AND(A794="Middle East",R794=2050),0.47,IF(AND(A794="Africa",R794=2035),0.58,IF(AND(A794="Africa",R794=2050),0.47,IF(AND(A794="Brazil",R794=2035),0.64,IF(AND(A794="Brazil",R794=2050),0.53,""))))))))))))))))))</f>
        <v>*0.58</v>
      </c>
      <c r="U794" s="41" t="s">
        <v>841</v>
      </c>
      <c r="V794" s="52" t="s">
        <v>35</v>
      </c>
      <c r="W794" s="41" t="n">
        <v>2050</v>
      </c>
      <c r="X794" s="53" t="str">
        <f aca="false">"*"&amp;IF(AND(A794="EU",W794=2035),0.62,IF(AND(A794="EU",W794=2050),0.51,IF(AND(A794="USA",W794=2035),0.62,IF(AND(A794="USA",W794=2050),0.5,IF(AND(A794="Japan",W794=2035),0.65,IF(AND(A794="Japan",W794=2050),0.55,IF(AND(A794="Russia",W794=2035),0.63,IF(AND(A794="Russia",W794=2050),0.52,IF(AND(A794="China",W794=2035),0.59,IF(AND(A794="China",W794=2050),0.47,IF(AND(A794="India",W794=2035),0.58,IF(AND(A794="India",W794=2050),0.47,IF(AND(A794="Middle East",W794=2035),0.59,IF(AND(A794="Middle East",W794=2050),0.47,IF(AND(A794="Africa",W794=2035),0.58,IF(AND(A794="Africa",W794=2050),0.47,IF(AND(A794="Brazil",W794=2035),0.64,IF(AND(A794="Brazil",W794=2050),0.53,""))))))))))))))))))</f>
        <v>*0.47</v>
      </c>
      <c r="AC794" s="0" t="s">
        <v>841</v>
      </c>
      <c r="AD794" s="50" t="s">
        <v>35</v>
      </c>
      <c r="AE794" s="0" t="n">
        <v>2035</v>
      </c>
      <c r="AF794" s="51" t="str">
        <f aca="false">"*"&amp;IF(AND(A794="EU",AE794=2035),0.58,IF(AND(A794="EU",AE794=2050),0.49,IF(AND(A794="USA",AE794=2035),0.56,IF(AND(A794="USA",AE794=2050),0.45,IF(AND(A794="Japan",AE794=2035),0.62,IF(AND(A794="Japan",AE794=2050),0.51,IF(AND(A794="Russia",AE794=2035),0.55,IF(AND(A794="Russia",AE794=2050),0.41,IF(AND(A794="China",AE794=2035),0.54,IF(AND(A794="China",AE794=2050),0.44,IF(AND(A794="India",AE794=2035),0.55,IF(AND(A794="India",AE794=2050),0.42,IF(AND(A794="Middle East",AE794=2035),0.53,IF(AND(A794="Middle East",AE794=2050),0.41,IF(AND(A794="Africa",AE794=2035),0.53,IF(AND(A794="Africa",AE794=2050),0.41,IF(AND(A794="Brazil",AE794=2035),0.6,IF(AND(A794="Brazil",AE794=2050),0.5,""))))))))))))))))))</f>
        <v>*0.53</v>
      </c>
      <c r="AG794" s="51" t="str">
        <f aca="false">AG793</f>
        <v>REZoning_Sol-Win</v>
      </c>
      <c r="AI794" s="0" t="s">
        <v>841</v>
      </c>
      <c r="AJ794" s="50" t="s">
        <v>35</v>
      </c>
      <c r="AK794" s="0" t="n">
        <v>2050</v>
      </c>
      <c r="AL794" s="51" t="str">
        <f aca="false">"*"&amp;IF(AND(A794="EU",AK794=2035),0.58,IF(AND(A794="EU",AK794=2050),0.49,IF(AND(A794="USA",AK794=2035),0.56,IF(AND(A794="USA",AK794=2050),0.45,IF(AND(A794="Japan",AK794=2035),0.62,IF(AND(A794="Japan",AK794=2050),0.51,IF(AND(A794="Russia",AK794=2035),0.55,IF(AND(A794="Russia",AK794=2050),0.41,IF(AND(A794="China",AK794=2035),0.54,IF(AND(A794="China",AK794=2050),0.44,IF(AND(A794="India",AK794=2035),0.55,IF(AND(A794="India",AK794=2050),0.42,IF(AND(A794="Middle East",AK794=2035),0.53,IF(AND(A794="Middle East",AK794=2050),0.41,IF(AND(A794="Africa",AK794=2035),0.53,IF(AND(A794="Africa",AK794=2050),0.41,IF(AND(A794="Brazil",AK794=2035),0.6,IF(AND(A794="Brazil",AK794=2050),0.5,""))))))))))))))))))</f>
        <v>*0.41</v>
      </c>
      <c r="AM794" s="51" t="str">
        <f aca="false">AM793</f>
        <v>REZoning_Sol-Win</v>
      </c>
      <c r="AP794" s="0" t="s">
        <v>841</v>
      </c>
      <c r="AQ794" s="0" t="s">
        <v>35</v>
      </c>
      <c r="AR794" s="0" t="n">
        <v>2100</v>
      </c>
      <c r="AS794" s="0" t="s">
        <v>45</v>
      </c>
      <c r="AT794" s="0" t="s">
        <v>36</v>
      </c>
    </row>
    <row r="795" customFormat="false" ht="28.5" hidden="false" customHeight="true" outlineLevel="0" collapsed="false">
      <c r="A795" s="3" t="s">
        <v>43</v>
      </c>
      <c r="C795" s="0" t="s">
        <v>842</v>
      </c>
      <c r="D795" s="50" t="s">
        <v>35</v>
      </c>
      <c r="E795" s="0" t="n">
        <v>2035</v>
      </c>
      <c r="F795" s="51" t="str">
        <f aca="false">"*"&amp;IF(AND(A795="EU",E795=2035),0.63,IF(AND(A795="EU",E795=2050),0.54,IF(AND(A795="USA",E795=2035),0.64,IF(AND(A795="USA",E795=2050),0.54,IF(AND(A795="Japan",E795=2035),0.68,IF(AND(A795="Japan",E795=2050),0.58,IF(AND(A795="Russia",E795=2035),0.65,IF(AND(A795="Russia",E795=2050),0.54,IF(AND(A795="China",E795=2035),0.61,IF(AND(A795="China",E795=2050),0.49,IF(AND(A795="India",E795=2035),0.6,IF(AND(A795="India",E795=2050),0.49,IF(AND(A795="Middle East",E795=2035),0.6,IF(AND(A795="Middle East",E795=2050),0.5,IF(AND(A795="Africa",E795=2035),0.61,IF(AND(A795="Africa",E795=2050),0.5,IF(AND(A795="Brazil",E795=2035),0.64,IF(AND(A795="Brazil",E795=2050),0.54,""))))))))))))))))))</f>
        <v>*0.61</v>
      </c>
      <c r="H795" s="0" t="s">
        <v>842</v>
      </c>
      <c r="I795" s="50" t="s">
        <v>35</v>
      </c>
      <c r="J795" s="0" t="n">
        <v>2050</v>
      </c>
      <c r="K795" s="48" t="str">
        <f aca="false">"*"&amp;IF(AND(A795="EU",J795=2035),0.63,IF(AND(A795="EU",J795=2050),0.54,IF(AND(A795="USA",J795=2035),0.64,IF(AND(A795="USA",J795=2050),0.54,IF(AND(A795="Japan",J795=2035),0.68,IF(AND(A795="Japan",J795=2050),0.58,IF(AND(A795="Russia",J795=2035),0.65,IF(AND(A795="Russia",J795=2050),0.54,IF(AND(A795="China",J795=2035),0.61,IF(AND(A795="China",J795=2050),0.49,IF(AND(A795="India",J795=2035),0.6,IF(AND(A795="India",J795=2050),0.49,IF(AND(A795="Middle East",J795=2035),0.6,IF(AND(A795="Middle East",J795=2050),0.5,IF(AND(A795="Africa",J795=2035),0.61,IF(AND(A795="Africa",J795=2050),0.5,IF(AND(A795="Brazil",J795=2035),0.64,IF(AND(A795="Brazil",J795=2050),0.54,""))))))))))))))))))</f>
        <v>*0.5</v>
      </c>
      <c r="P795" s="41" t="s">
        <v>842</v>
      </c>
      <c r="Q795" s="52" t="s">
        <v>35</v>
      </c>
      <c r="R795" s="41" t="n">
        <v>2035</v>
      </c>
      <c r="S795" s="53" t="str">
        <f aca="false">"*"&amp;IF(AND(A795="EU",R795=2035),0.62,IF(AND(A795="EU",R795=2050),0.51,IF(AND(A795="USA",R795=2035),0.62,IF(AND(A795="USA",R795=2050),0.5,IF(AND(A795="Japan",R795=2035),0.65,IF(AND(A795="Japan",R795=2050),0.55,IF(AND(A795="Russia",R795=2035),0.63,IF(AND(A795="Russia",R795=2050),0.52,IF(AND(A795="China",R795=2035),0.59,IF(AND(A795="China",R795=2050),0.47,IF(AND(A795="India",R795=2035),0.58,IF(AND(A795="India",R795=2050),0.47,IF(AND(A795="Middle East",R795=2035),0.59,IF(AND(A795="Middle East",R795=2050),0.47,IF(AND(A795="Africa",R795=2035),0.58,IF(AND(A795="Africa",R795=2050),0.47,IF(AND(A795="Brazil",R795=2035),0.64,IF(AND(A795="Brazil",R795=2050),0.53,""))))))))))))))))))</f>
        <v>*0.58</v>
      </c>
      <c r="U795" s="41" t="s">
        <v>842</v>
      </c>
      <c r="V795" s="52" t="s">
        <v>35</v>
      </c>
      <c r="W795" s="41" t="n">
        <v>2050</v>
      </c>
      <c r="X795" s="53" t="str">
        <f aca="false">"*"&amp;IF(AND(A795="EU",W795=2035),0.62,IF(AND(A795="EU",W795=2050),0.51,IF(AND(A795="USA",W795=2035),0.62,IF(AND(A795="USA",W795=2050),0.5,IF(AND(A795="Japan",W795=2035),0.65,IF(AND(A795="Japan",W795=2050),0.55,IF(AND(A795="Russia",W795=2035),0.63,IF(AND(A795="Russia",W795=2050),0.52,IF(AND(A795="China",W795=2035),0.59,IF(AND(A795="China",W795=2050),0.47,IF(AND(A795="India",W795=2035),0.58,IF(AND(A795="India",W795=2050),0.47,IF(AND(A795="Middle East",W795=2035),0.59,IF(AND(A795="Middle East",W795=2050),0.47,IF(AND(A795="Africa",W795=2035),0.58,IF(AND(A795="Africa",W795=2050),0.47,IF(AND(A795="Brazil",W795=2035),0.64,IF(AND(A795="Brazil",W795=2050),0.53,""))))))))))))))))))</f>
        <v>*0.47</v>
      </c>
      <c r="AC795" s="0" t="s">
        <v>842</v>
      </c>
      <c r="AD795" s="50" t="s">
        <v>35</v>
      </c>
      <c r="AE795" s="0" t="n">
        <v>2035</v>
      </c>
      <c r="AF795" s="51" t="str">
        <f aca="false">"*"&amp;IF(AND(A795="EU",AE795=2035),0.58,IF(AND(A795="EU",AE795=2050),0.49,IF(AND(A795="USA",AE795=2035),0.56,IF(AND(A795="USA",AE795=2050),0.45,IF(AND(A795="Japan",AE795=2035),0.62,IF(AND(A795="Japan",AE795=2050),0.51,IF(AND(A795="Russia",AE795=2035),0.55,IF(AND(A795="Russia",AE795=2050),0.41,IF(AND(A795="China",AE795=2035),0.54,IF(AND(A795="China",AE795=2050),0.44,IF(AND(A795="India",AE795=2035),0.55,IF(AND(A795="India",AE795=2050),0.42,IF(AND(A795="Middle East",AE795=2035),0.53,IF(AND(A795="Middle East",AE795=2050),0.41,IF(AND(A795="Africa",AE795=2035),0.53,IF(AND(A795="Africa",AE795=2050),0.41,IF(AND(A795="Brazil",AE795=2035),0.6,IF(AND(A795="Brazil",AE795=2050),0.5,""))))))))))))))))))</f>
        <v>*0.53</v>
      </c>
      <c r="AG795" s="51" t="str">
        <f aca="false">AG794</f>
        <v>REZoning_Sol-Win</v>
      </c>
      <c r="AI795" s="0" t="s">
        <v>842</v>
      </c>
      <c r="AJ795" s="50" t="s">
        <v>35</v>
      </c>
      <c r="AK795" s="0" t="n">
        <v>2050</v>
      </c>
      <c r="AL795" s="51" t="str">
        <f aca="false">"*"&amp;IF(AND(A795="EU",AK795=2035),0.58,IF(AND(A795="EU",AK795=2050),0.49,IF(AND(A795="USA",AK795=2035),0.56,IF(AND(A795="USA",AK795=2050),0.45,IF(AND(A795="Japan",AK795=2035),0.62,IF(AND(A795="Japan",AK795=2050),0.51,IF(AND(A795="Russia",AK795=2035),0.55,IF(AND(A795="Russia",AK795=2050),0.41,IF(AND(A795="China",AK795=2035),0.54,IF(AND(A795="China",AK795=2050),0.44,IF(AND(A795="India",AK795=2035),0.55,IF(AND(A795="India",AK795=2050),0.42,IF(AND(A795="Middle East",AK795=2035),0.53,IF(AND(A795="Middle East",AK795=2050),0.41,IF(AND(A795="Africa",AK795=2035),0.53,IF(AND(A795="Africa",AK795=2050),0.41,IF(AND(A795="Brazil",AK795=2035),0.6,IF(AND(A795="Brazil",AK795=2050),0.5,""))))))))))))))))))</f>
        <v>*0.41</v>
      </c>
      <c r="AM795" s="51" t="str">
        <f aca="false">AM794</f>
        <v>REZoning_Sol-Win</v>
      </c>
      <c r="AP795" s="0" t="s">
        <v>842</v>
      </c>
      <c r="AQ795" s="0" t="s">
        <v>35</v>
      </c>
      <c r="AR795" s="0" t="n">
        <v>2100</v>
      </c>
      <c r="AS795" s="0" t="s">
        <v>45</v>
      </c>
      <c r="AT795" s="0" t="s">
        <v>36</v>
      </c>
    </row>
    <row r="796" customFormat="false" ht="28.5" hidden="false" customHeight="true" outlineLevel="0" collapsed="false">
      <c r="A796" s="3" t="s">
        <v>43</v>
      </c>
      <c r="C796" s="0" t="s">
        <v>843</v>
      </c>
      <c r="D796" s="50" t="s">
        <v>35</v>
      </c>
      <c r="E796" s="0" t="n">
        <v>2035</v>
      </c>
      <c r="F796" s="51" t="str">
        <f aca="false">"*"&amp;IF(AND(A796="EU",E796=2035),0.63,IF(AND(A796="EU",E796=2050),0.54,IF(AND(A796="USA",E796=2035),0.64,IF(AND(A796="USA",E796=2050),0.54,IF(AND(A796="Japan",E796=2035),0.68,IF(AND(A796="Japan",E796=2050),0.58,IF(AND(A796="Russia",E796=2035),0.65,IF(AND(A796="Russia",E796=2050),0.54,IF(AND(A796="China",E796=2035),0.61,IF(AND(A796="China",E796=2050),0.49,IF(AND(A796="India",E796=2035),0.6,IF(AND(A796="India",E796=2050),0.49,IF(AND(A796="Middle East",E796=2035),0.6,IF(AND(A796="Middle East",E796=2050),0.5,IF(AND(A796="Africa",E796=2035),0.61,IF(AND(A796="Africa",E796=2050),0.5,IF(AND(A796="Brazil",E796=2035),0.64,IF(AND(A796="Brazil",E796=2050),0.54,""))))))))))))))))))</f>
        <v>*0.61</v>
      </c>
      <c r="H796" s="0" t="s">
        <v>843</v>
      </c>
      <c r="I796" s="50" t="s">
        <v>35</v>
      </c>
      <c r="J796" s="0" t="n">
        <v>2050</v>
      </c>
      <c r="K796" s="48" t="str">
        <f aca="false">"*"&amp;IF(AND(A796="EU",J796=2035),0.63,IF(AND(A796="EU",J796=2050),0.54,IF(AND(A796="USA",J796=2035),0.64,IF(AND(A796="USA",J796=2050),0.54,IF(AND(A796="Japan",J796=2035),0.68,IF(AND(A796="Japan",J796=2050),0.58,IF(AND(A796="Russia",J796=2035),0.65,IF(AND(A796="Russia",J796=2050),0.54,IF(AND(A796="China",J796=2035),0.61,IF(AND(A796="China",J796=2050),0.49,IF(AND(A796="India",J796=2035),0.6,IF(AND(A796="India",J796=2050),0.49,IF(AND(A796="Middle East",J796=2035),0.6,IF(AND(A796="Middle East",J796=2050),0.5,IF(AND(A796="Africa",J796=2035),0.61,IF(AND(A796="Africa",J796=2050),0.5,IF(AND(A796="Brazil",J796=2035),0.64,IF(AND(A796="Brazil",J796=2050),0.54,""))))))))))))))))))</f>
        <v>*0.5</v>
      </c>
      <c r="P796" s="41" t="s">
        <v>843</v>
      </c>
      <c r="Q796" s="52" t="s">
        <v>35</v>
      </c>
      <c r="R796" s="41" t="n">
        <v>2035</v>
      </c>
      <c r="S796" s="53" t="str">
        <f aca="false">"*"&amp;IF(AND(A796="EU",R796=2035),0.62,IF(AND(A796="EU",R796=2050),0.51,IF(AND(A796="USA",R796=2035),0.62,IF(AND(A796="USA",R796=2050),0.5,IF(AND(A796="Japan",R796=2035),0.65,IF(AND(A796="Japan",R796=2050),0.55,IF(AND(A796="Russia",R796=2035),0.63,IF(AND(A796="Russia",R796=2050),0.52,IF(AND(A796="China",R796=2035),0.59,IF(AND(A796="China",R796=2050),0.47,IF(AND(A796="India",R796=2035),0.58,IF(AND(A796="India",R796=2050),0.47,IF(AND(A796="Middle East",R796=2035),0.59,IF(AND(A796="Middle East",R796=2050),0.47,IF(AND(A796="Africa",R796=2035),0.58,IF(AND(A796="Africa",R796=2050),0.47,IF(AND(A796="Brazil",R796=2035),0.64,IF(AND(A796="Brazil",R796=2050),0.53,""))))))))))))))))))</f>
        <v>*0.58</v>
      </c>
      <c r="U796" s="41" t="s">
        <v>843</v>
      </c>
      <c r="V796" s="52" t="s">
        <v>35</v>
      </c>
      <c r="W796" s="41" t="n">
        <v>2050</v>
      </c>
      <c r="X796" s="53" t="str">
        <f aca="false">"*"&amp;IF(AND(A796="EU",W796=2035),0.62,IF(AND(A796="EU",W796=2050),0.51,IF(AND(A796="USA",W796=2035),0.62,IF(AND(A796="USA",W796=2050),0.5,IF(AND(A796="Japan",W796=2035),0.65,IF(AND(A796="Japan",W796=2050),0.55,IF(AND(A796="Russia",W796=2035),0.63,IF(AND(A796="Russia",W796=2050),0.52,IF(AND(A796="China",W796=2035),0.59,IF(AND(A796="China",W796=2050),0.47,IF(AND(A796="India",W796=2035),0.58,IF(AND(A796="India",W796=2050),0.47,IF(AND(A796="Middle East",W796=2035),0.59,IF(AND(A796="Middle East",W796=2050),0.47,IF(AND(A796="Africa",W796=2035),0.58,IF(AND(A796="Africa",W796=2050),0.47,IF(AND(A796="Brazil",W796=2035),0.64,IF(AND(A796="Brazil",W796=2050),0.53,""))))))))))))))))))</f>
        <v>*0.47</v>
      </c>
      <c r="AC796" s="0" t="s">
        <v>843</v>
      </c>
      <c r="AD796" s="50" t="s">
        <v>35</v>
      </c>
      <c r="AE796" s="0" t="n">
        <v>2035</v>
      </c>
      <c r="AF796" s="51" t="str">
        <f aca="false">"*"&amp;IF(AND(A796="EU",AE796=2035),0.58,IF(AND(A796="EU",AE796=2050),0.49,IF(AND(A796="USA",AE796=2035),0.56,IF(AND(A796="USA",AE796=2050),0.45,IF(AND(A796="Japan",AE796=2035),0.62,IF(AND(A796="Japan",AE796=2050),0.51,IF(AND(A796="Russia",AE796=2035),0.55,IF(AND(A796="Russia",AE796=2050),0.41,IF(AND(A796="China",AE796=2035),0.54,IF(AND(A796="China",AE796=2050),0.44,IF(AND(A796="India",AE796=2035),0.55,IF(AND(A796="India",AE796=2050),0.42,IF(AND(A796="Middle East",AE796=2035),0.53,IF(AND(A796="Middle East",AE796=2050),0.41,IF(AND(A796="Africa",AE796=2035),0.53,IF(AND(A796="Africa",AE796=2050),0.41,IF(AND(A796="Brazil",AE796=2035),0.6,IF(AND(A796="Brazil",AE796=2050),0.5,""))))))))))))))))))</f>
        <v>*0.53</v>
      </c>
      <c r="AG796" s="51" t="str">
        <f aca="false">AG795</f>
        <v>REZoning_Sol-Win</v>
      </c>
      <c r="AI796" s="0" t="s">
        <v>843</v>
      </c>
      <c r="AJ796" s="50" t="s">
        <v>35</v>
      </c>
      <c r="AK796" s="0" t="n">
        <v>2050</v>
      </c>
      <c r="AL796" s="51" t="str">
        <f aca="false">"*"&amp;IF(AND(A796="EU",AK796=2035),0.58,IF(AND(A796="EU",AK796=2050),0.49,IF(AND(A796="USA",AK796=2035),0.56,IF(AND(A796="USA",AK796=2050),0.45,IF(AND(A796="Japan",AK796=2035),0.62,IF(AND(A796="Japan",AK796=2050),0.51,IF(AND(A796="Russia",AK796=2035),0.55,IF(AND(A796="Russia",AK796=2050),0.41,IF(AND(A796="China",AK796=2035),0.54,IF(AND(A796="China",AK796=2050),0.44,IF(AND(A796="India",AK796=2035),0.55,IF(AND(A796="India",AK796=2050),0.42,IF(AND(A796="Middle East",AK796=2035),0.53,IF(AND(A796="Middle East",AK796=2050),0.41,IF(AND(A796="Africa",AK796=2035),0.53,IF(AND(A796="Africa",AK796=2050),0.41,IF(AND(A796="Brazil",AK796=2035),0.6,IF(AND(A796="Brazil",AK796=2050),0.5,""))))))))))))))))))</f>
        <v>*0.41</v>
      </c>
      <c r="AM796" s="51" t="str">
        <f aca="false">AM795</f>
        <v>REZoning_Sol-Win</v>
      </c>
      <c r="AP796" s="0" t="s">
        <v>843</v>
      </c>
      <c r="AQ796" s="0" t="s">
        <v>35</v>
      </c>
      <c r="AR796" s="0" t="n">
        <v>2100</v>
      </c>
      <c r="AS796" s="0" t="s">
        <v>45</v>
      </c>
      <c r="AT796" s="0" t="s">
        <v>36</v>
      </c>
    </row>
    <row r="797" customFormat="false" ht="28.5" hidden="false" customHeight="true" outlineLevel="0" collapsed="false">
      <c r="A797" s="3" t="s">
        <v>43</v>
      </c>
      <c r="C797" s="0" t="s">
        <v>844</v>
      </c>
      <c r="D797" s="50" t="s">
        <v>35</v>
      </c>
      <c r="E797" s="0" t="n">
        <v>2035</v>
      </c>
      <c r="F797" s="51" t="str">
        <f aca="false">"*"&amp;IF(AND(A797="EU",E797=2035),0.63,IF(AND(A797="EU",E797=2050),0.54,IF(AND(A797="USA",E797=2035),0.64,IF(AND(A797="USA",E797=2050),0.54,IF(AND(A797="Japan",E797=2035),0.68,IF(AND(A797="Japan",E797=2050),0.58,IF(AND(A797="Russia",E797=2035),0.65,IF(AND(A797="Russia",E797=2050),0.54,IF(AND(A797="China",E797=2035),0.61,IF(AND(A797="China",E797=2050),0.49,IF(AND(A797="India",E797=2035),0.6,IF(AND(A797="India",E797=2050),0.49,IF(AND(A797="Middle East",E797=2035),0.6,IF(AND(A797="Middle East",E797=2050),0.5,IF(AND(A797="Africa",E797=2035),0.61,IF(AND(A797="Africa",E797=2050),0.5,IF(AND(A797="Brazil",E797=2035),0.64,IF(AND(A797="Brazil",E797=2050),0.54,""))))))))))))))))))</f>
        <v>*0.61</v>
      </c>
      <c r="H797" s="0" t="s">
        <v>844</v>
      </c>
      <c r="I797" s="50" t="s">
        <v>35</v>
      </c>
      <c r="J797" s="0" t="n">
        <v>2050</v>
      </c>
      <c r="K797" s="48" t="str">
        <f aca="false">"*"&amp;IF(AND(A797="EU",J797=2035),0.63,IF(AND(A797="EU",J797=2050),0.54,IF(AND(A797="USA",J797=2035),0.64,IF(AND(A797="USA",J797=2050),0.54,IF(AND(A797="Japan",J797=2035),0.68,IF(AND(A797="Japan",J797=2050),0.58,IF(AND(A797="Russia",J797=2035),0.65,IF(AND(A797="Russia",J797=2050),0.54,IF(AND(A797="China",J797=2035),0.61,IF(AND(A797="China",J797=2050),0.49,IF(AND(A797="India",J797=2035),0.6,IF(AND(A797="India",J797=2050),0.49,IF(AND(A797="Middle East",J797=2035),0.6,IF(AND(A797="Middle East",J797=2050),0.5,IF(AND(A797="Africa",J797=2035),0.61,IF(AND(A797="Africa",J797=2050),0.5,IF(AND(A797="Brazil",J797=2035),0.64,IF(AND(A797="Brazil",J797=2050),0.54,""))))))))))))))))))</f>
        <v>*0.5</v>
      </c>
      <c r="P797" s="41" t="s">
        <v>844</v>
      </c>
      <c r="Q797" s="52" t="s">
        <v>35</v>
      </c>
      <c r="R797" s="41" t="n">
        <v>2035</v>
      </c>
      <c r="S797" s="53" t="str">
        <f aca="false">"*"&amp;IF(AND(A797="EU",R797=2035),0.62,IF(AND(A797="EU",R797=2050),0.51,IF(AND(A797="USA",R797=2035),0.62,IF(AND(A797="USA",R797=2050),0.5,IF(AND(A797="Japan",R797=2035),0.65,IF(AND(A797="Japan",R797=2050),0.55,IF(AND(A797="Russia",R797=2035),0.63,IF(AND(A797="Russia",R797=2050),0.52,IF(AND(A797="China",R797=2035),0.59,IF(AND(A797="China",R797=2050),0.47,IF(AND(A797="India",R797=2035),0.58,IF(AND(A797="India",R797=2050),0.47,IF(AND(A797="Middle East",R797=2035),0.59,IF(AND(A797="Middle East",R797=2050),0.47,IF(AND(A797="Africa",R797=2035),0.58,IF(AND(A797="Africa",R797=2050),0.47,IF(AND(A797="Brazil",R797=2035),0.64,IF(AND(A797="Brazil",R797=2050),0.53,""))))))))))))))))))</f>
        <v>*0.58</v>
      </c>
      <c r="U797" s="41" t="s">
        <v>844</v>
      </c>
      <c r="V797" s="52" t="s">
        <v>35</v>
      </c>
      <c r="W797" s="41" t="n">
        <v>2050</v>
      </c>
      <c r="X797" s="53" t="str">
        <f aca="false">"*"&amp;IF(AND(A797="EU",W797=2035),0.62,IF(AND(A797="EU",W797=2050),0.51,IF(AND(A797="USA",W797=2035),0.62,IF(AND(A797="USA",W797=2050),0.5,IF(AND(A797="Japan",W797=2035),0.65,IF(AND(A797="Japan",W797=2050),0.55,IF(AND(A797="Russia",W797=2035),0.63,IF(AND(A797="Russia",W797=2050),0.52,IF(AND(A797="China",W797=2035),0.59,IF(AND(A797="China",W797=2050),0.47,IF(AND(A797="India",W797=2035),0.58,IF(AND(A797="India",W797=2050),0.47,IF(AND(A797="Middle East",W797=2035),0.59,IF(AND(A797="Middle East",W797=2050),0.47,IF(AND(A797="Africa",W797=2035),0.58,IF(AND(A797="Africa",W797=2050),0.47,IF(AND(A797="Brazil",W797=2035),0.64,IF(AND(A797="Brazil",W797=2050),0.53,""))))))))))))))))))</f>
        <v>*0.47</v>
      </c>
      <c r="AC797" s="0" t="s">
        <v>844</v>
      </c>
      <c r="AD797" s="50" t="s">
        <v>35</v>
      </c>
      <c r="AE797" s="0" t="n">
        <v>2035</v>
      </c>
      <c r="AF797" s="51" t="str">
        <f aca="false">"*"&amp;IF(AND(A797="EU",AE797=2035),0.58,IF(AND(A797="EU",AE797=2050),0.49,IF(AND(A797="USA",AE797=2035),0.56,IF(AND(A797="USA",AE797=2050),0.45,IF(AND(A797="Japan",AE797=2035),0.62,IF(AND(A797="Japan",AE797=2050),0.51,IF(AND(A797="Russia",AE797=2035),0.55,IF(AND(A797="Russia",AE797=2050),0.41,IF(AND(A797="China",AE797=2035),0.54,IF(AND(A797="China",AE797=2050),0.44,IF(AND(A797="India",AE797=2035),0.55,IF(AND(A797="India",AE797=2050),0.42,IF(AND(A797="Middle East",AE797=2035),0.53,IF(AND(A797="Middle East",AE797=2050),0.41,IF(AND(A797="Africa",AE797=2035),0.53,IF(AND(A797="Africa",AE797=2050),0.41,IF(AND(A797="Brazil",AE797=2035),0.6,IF(AND(A797="Brazil",AE797=2050),0.5,""))))))))))))))))))</f>
        <v>*0.53</v>
      </c>
      <c r="AG797" s="51" t="str">
        <f aca="false">AG796</f>
        <v>REZoning_Sol-Win</v>
      </c>
      <c r="AI797" s="0" t="s">
        <v>844</v>
      </c>
      <c r="AJ797" s="50" t="s">
        <v>35</v>
      </c>
      <c r="AK797" s="0" t="n">
        <v>2050</v>
      </c>
      <c r="AL797" s="51" t="str">
        <f aca="false">"*"&amp;IF(AND(A797="EU",AK797=2035),0.58,IF(AND(A797="EU",AK797=2050),0.49,IF(AND(A797="USA",AK797=2035),0.56,IF(AND(A797="USA",AK797=2050),0.45,IF(AND(A797="Japan",AK797=2035),0.62,IF(AND(A797="Japan",AK797=2050),0.51,IF(AND(A797="Russia",AK797=2035),0.55,IF(AND(A797="Russia",AK797=2050),0.41,IF(AND(A797="China",AK797=2035),0.54,IF(AND(A797="China",AK797=2050),0.44,IF(AND(A797="India",AK797=2035),0.55,IF(AND(A797="India",AK797=2050),0.42,IF(AND(A797="Middle East",AK797=2035),0.53,IF(AND(A797="Middle East",AK797=2050),0.41,IF(AND(A797="Africa",AK797=2035),0.53,IF(AND(A797="Africa",AK797=2050),0.41,IF(AND(A797="Brazil",AK797=2035),0.6,IF(AND(A797="Brazil",AK797=2050),0.5,""))))))))))))))))))</f>
        <v>*0.41</v>
      </c>
      <c r="AM797" s="51" t="str">
        <f aca="false">AM796</f>
        <v>REZoning_Sol-Win</v>
      </c>
      <c r="AP797" s="0" t="s">
        <v>844</v>
      </c>
      <c r="AQ797" s="0" t="s">
        <v>35</v>
      </c>
      <c r="AR797" s="0" t="n">
        <v>2100</v>
      </c>
      <c r="AS797" s="0" t="s">
        <v>45</v>
      </c>
      <c r="AT797" s="0" t="s">
        <v>36</v>
      </c>
    </row>
    <row r="798" customFormat="false" ht="28.5" hidden="false" customHeight="true" outlineLevel="0" collapsed="false">
      <c r="A798" s="3" t="s">
        <v>43</v>
      </c>
      <c r="C798" s="0" t="s">
        <v>845</v>
      </c>
      <c r="D798" s="50" t="s">
        <v>35</v>
      </c>
      <c r="E798" s="0" t="n">
        <v>2035</v>
      </c>
      <c r="F798" s="51" t="str">
        <f aca="false">"*"&amp;IF(AND(A798="EU",E798=2035),0.63,IF(AND(A798="EU",E798=2050),0.54,IF(AND(A798="USA",E798=2035),0.64,IF(AND(A798="USA",E798=2050),0.54,IF(AND(A798="Japan",E798=2035),0.68,IF(AND(A798="Japan",E798=2050),0.58,IF(AND(A798="Russia",E798=2035),0.65,IF(AND(A798="Russia",E798=2050),0.54,IF(AND(A798="China",E798=2035),0.61,IF(AND(A798="China",E798=2050),0.49,IF(AND(A798="India",E798=2035),0.6,IF(AND(A798="India",E798=2050),0.49,IF(AND(A798="Middle East",E798=2035),0.6,IF(AND(A798="Middle East",E798=2050),0.5,IF(AND(A798="Africa",E798=2035),0.61,IF(AND(A798="Africa",E798=2050),0.5,IF(AND(A798="Brazil",E798=2035),0.64,IF(AND(A798="Brazil",E798=2050),0.54,""))))))))))))))))))</f>
        <v>*0.61</v>
      </c>
      <c r="H798" s="0" t="s">
        <v>845</v>
      </c>
      <c r="I798" s="50" t="s">
        <v>35</v>
      </c>
      <c r="J798" s="0" t="n">
        <v>2050</v>
      </c>
      <c r="K798" s="48" t="str">
        <f aca="false">"*"&amp;IF(AND(A798="EU",J798=2035),0.63,IF(AND(A798="EU",J798=2050),0.54,IF(AND(A798="USA",J798=2035),0.64,IF(AND(A798="USA",J798=2050),0.54,IF(AND(A798="Japan",J798=2035),0.68,IF(AND(A798="Japan",J798=2050),0.58,IF(AND(A798="Russia",J798=2035),0.65,IF(AND(A798="Russia",J798=2050),0.54,IF(AND(A798="China",J798=2035),0.61,IF(AND(A798="China",J798=2050),0.49,IF(AND(A798="India",J798=2035),0.6,IF(AND(A798="India",J798=2050),0.49,IF(AND(A798="Middle East",J798=2035),0.6,IF(AND(A798="Middle East",J798=2050),0.5,IF(AND(A798="Africa",J798=2035),0.61,IF(AND(A798="Africa",J798=2050),0.5,IF(AND(A798="Brazil",J798=2035),0.64,IF(AND(A798="Brazil",J798=2050),0.54,""))))))))))))))))))</f>
        <v>*0.5</v>
      </c>
      <c r="P798" s="41" t="s">
        <v>845</v>
      </c>
      <c r="Q798" s="52" t="s">
        <v>35</v>
      </c>
      <c r="R798" s="41" t="n">
        <v>2035</v>
      </c>
      <c r="S798" s="53" t="str">
        <f aca="false">"*"&amp;IF(AND(A798="EU",R798=2035),0.62,IF(AND(A798="EU",R798=2050),0.51,IF(AND(A798="USA",R798=2035),0.62,IF(AND(A798="USA",R798=2050),0.5,IF(AND(A798="Japan",R798=2035),0.65,IF(AND(A798="Japan",R798=2050),0.55,IF(AND(A798="Russia",R798=2035),0.63,IF(AND(A798="Russia",R798=2050),0.52,IF(AND(A798="China",R798=2035),0.59,IF(AND(A798="China",R798=2050),0.47,IF(AND(A798="India",R798=2035),0.58,IF(AND(A798="India",R798=2050),0.47,IF(AND(A798="Middle East",R798=2035),0.59,IF(AND(A798="Middle East",R798=2050),0.47,IF(AND(A798="Africa",R798=2035),0.58,IF(AND(A798="Africa",R798=2050),0.47,IF(AND(A798="Brazil",R798=2035),0.64,IF(AND(A798="Brazil",R798=2050),0.53,""))))))))))))))))))</f>
        <v>*0.58</v>
      </c>
      <c r="U798" s="41" t="s">
        <v>845</v>
      </c>
      <c r="V798" s="52" t="s">
        <v>35</v>
      </c>
      <c r="W798" s="41" t="n">
        <v>2050</v>
      </c>
      <c r="X798" s="53" t="str">
        <f aca="false">"*"&amp;IF(AND(A798="EU",W798=2035),0.62,IF(AND(A798="EU",W798=2050),0.51,IF(AND(A798="USA",W798=2035),0.62,IF(AND(A798="USA",W798=2050),0.5,IF(AND(A798="Japan",W798=2035),0.65,IF(AND(A798="Japan",W798=2050),0.55,IF(AND(A798="Russia",W798=2035),0.63,IF(AND(A798="Russia",W798=2050),0.52,IF(AND(A798="China",W798=2035),0.59,IF(AND(A798="China",W798=2050),0.47,IF(AND(A798="India",W798=2035),0.58,IF(AND(A798="India",W798=2050),0.47,IF(AND(A798="Middle East",W798=2035),0.59,IF(AND(A798="Middle East",W798=2050),0.47,IF(AND(A798="Africa",W798=2035),0.58,IF(AND(A798="Africa",W798=2050),0.47,IF(AND(A798="Brazil",W798=2035),0.64,IF(AND(A798="Brazil",W798=2050),0.53,""))))))))))))))))))</f>
        <v>*0.47</v>
      </c>
      <c r="AC798" s="0" t="s">
        <v>845</v>
      </c>
      <c r="AD798" s="50" t="s">
        <v>35</v>
      </c>
      <c r="AE798" s="0" t="n">
        <v>2035</v>
      </c>
      <c r="AF798" s="51" t="str">
        <f aca="false">"*"&amp;IF(AND(A798="EU",AE798=2035),0.58,IF(AND(A798="EU",AE798=2050),0.49,IF(AND(A798="USA",AE798=2035),0.56,IF(AND(A798="USA",AE798=2050),0.45,IF(AND(A798="Japan",AE798=2035),0.62,IF(AND(A798="Japan",AE798=2050),0.51,IF(AND(A798="Russia",AE798=2035),0.55,IF(AND(A798="Russia",AE798=2050),0.41,IF(AND(A798="China",AE798=2035),0.54,IF(AND(A798="China",AE798=2050),0.44,IF(AND(A798="India",AE798=2035),0.55,IF(AND(A798="India",AE798=2050),0.42,IF(AND(A798="Middle East",AE798=2035),0.53,IF(AND(A798="Middle East",AE798=2050),0.41,IF(AND(A798="Africa",AE798=2035),0.53,IF(AND(A798="Africa",AE798=2050),0.41,IF(AND(A798="Brazil",AE798=2035),0.6,IF(AND(A798="Brazil",AE798=2050),0.5,""))))))))))))))))))</f>
        <v>*0.53</v>
      </c>
      <c r="AG798" s="51" t="str">
        <f aca="false">AG797</f>
        <v>REZoning_Sol-Win</v>
      </c>
      <c r="AI798" s="0" t="s">
        <v>845</v>
      </c>
      <c r="AJ798" s="50" t="s">
        <v>35</v>
      </c>
      <c r="AK798" s="0" t="n">
        <v>2050</v>
      </c>
      <c r="AL798" s="51" t="str">
        <f aca="false">"*"&amp;IF(AND(A798="EU",AK798=2035),0.58,IF(AND(A798="EU",AK798=2050),0.49,IF(AND(A798="USA",AK798=2035),0.56,IF(AND(A798="USA",AK798=2050),0.45,IF(AND(A798="Japan",AK798=2035),0.62,IF(AND(A798="Japan",AK798=2050),0.51,IF(AND(A798="Russia",AK798=2035),0.55,IF(AND(A798="Russia",AK798=2050),0.41,IF(AND(A798="China",AK798=2035),0.54,IF(AND(A798="China",AK798=2050),0.44,IF(AND(A798="India",AK798=2035),0.55,IF(AND(A798="India",AK798=2050),0.42,IF(AND(A798="Middle East",AK798=2035),0.53,IF(AND(A798="Middle East",AK798=2050),0.41,IF(AND(A798="Africa",AK798=2035),0.53,IF(AND(A798="Africa",AK798=2050),0.41,IF(AND(A798="Brazil",AK798=2035),0.6,IF(AND(A798="Brazil",AK798=2050),0.5,""))))))))))))))))))</f>
        <v>*0.41</v>
      </c>
      <c r="AM798" s="51" t="str">
        <f aca="false">AM797</f>
        <v>REZoning_Sol-Win</v>
      </c>
      <c r="AP798" s="0" t="s">
        <v>845</v>
      </c>
      <c r="AQ798" s="0" t="s">
        <v>35</v>
      </c>
      <c r="AR798" s="0" t="n">
        <v>2100</v>
      </c>
      <c r="AS798" s="0" t="s">
        <v>45</v>
      </c>
      <c r="AT798" s="0" t="s">
        <v>36</v>
      </c>
    </row>
    <row r="799" customFormat="false" ht="28.5" hidden="false" customHeight="true" outlineLevel="0" collapsed="false">
      <c r="A799" s="3" t="s">
        <v>43</v>
      </c>
      <c r="C799" s="0" t="s">
        <v>846</v>
      </c>
      <c r="D799" s="50" t="s">
        <v>35</v>
      </c>
      <c r="E799" s="0" t="n">
        <v>2035</v>
      </c>
      <c r="F799" s="51" t="str">
        <f aca="false">"*"&amp;IF(AND(A799="EU",E799=2035),0.63,IF(AND(A799="EU",E799=2050),0.54,IF(AND(A799="USA",E799=2035),0.64,IF(AND(A799="USA",E799=2050),0.54,IF(AND(A799="Japan",E799=2035),0.68,IF(AND(A799="Japan",E799=2050),0.58,IF(AND(A799="Russia",E799=2035),0.65,IF(AND(A799="Russia",E799=2050),0.54,IF(AND(A799="China",E799=2035),0.61,IF(AND(A799="China",E799=2050),0.49,IF(AND(A799="India",E799=2035),0.6,IF(AND(A799="India",E799=2050),0.49,IF(AND(A799="Middle East",E799=2035),0.6,IF(AND(A799="Middle East",E799=2050),0.5,IF(AND(A799="Africa",E799=2035),0.61,IF(AND(A799="Africa",E799=2050),0.5,IF(AND(A799="Brazil",E799=2035),0.64,IF(AND(A799="Brazil",E799=2050),0.54,""))))))))))))))))))</f>
        <v>*0.61</v>
      </c>
      <c r="H799" s="0" t="s">
        <v>846</v>
      </c>
      <c r="I799" s="50" t="s">
        <v>35</v>
      </c>
      <c r="J799" s="0" t="n">
        <v>2050</v>
      </c>
      <c r="K799" s="48" t="str">
        <f aca="false">"*"&amp;IF(AND(A799="EU",J799=2035),0.63,IF(AND(A799="EU",J799=2050),0.54,IF(AND(A799="USA",J799=2035),0.64,IF(AND(A799="USA",J799=2050),0.54,IF(AND(A799="Japan",J799=2035),0.68,IF(AND(A799="Japan",J799=2050),0.58,IF(AND(A799="Russia",J799=2035),0.65,IF(AND(A799="Russia",J799=2050),0.54,IF(AND(A799="China",J799=2035),0.61,IF(AND(A799="China",J799=2050),0.49,IF(AND(A799="India",J799=2035),0.6,IF(AND(A799="India",J799=2050),0.49,IF(AND(A799="Middle East",J799=2035),0.6,IF(AND(A799="Middle East",J799=2050),0.5,IF(AND(A799="Africa",J799=2035),0.61,IF(AND(A799="Africa",J799=2050),0.5,IF(AND(A799="Brazil",J799=2035),0.64,IF(AND(A799="Brazil",J799=2050),0.54,""))))))))))))))))))</f>
        <v>*0.5</v>
      </c>
      <c r="P799" s="41" t="s">
        <v>846</v>
      </c>
      <c r="Q799" s="52" t="s">
        <v>35</v>
      </c>
      <c r="R799" s="41" t="n">
        <v>2035</v>
      </c>
      <c r="S799" s="53" t="str">
        <f aca="false">"*"&amp;IF(AND(A799="EU",R799=2035),0.62,IF(AND(A799="EU",R799=2050),0.51,IF(AND(A799="USA",R799=2035),0.62,IF(AND(A799="USA",R799=2050),0.5,IF(AND(A799="Japan",R799=2035),0.65,IF(AND(A799="Japan",R799=2050),0.55,IF(AND(A799="Russia",R799=2035),0.63,IF(AND(A799="Russia",R799=2050),0.52,IF(AND(A799="China",R799=2035),0.59,IF(AND(A799="China",R799=2050),0.47,IF(AND(A799="India",R799=2035),0.58,IF(AND(A799="India",R799=2050),0.47,IF(AND(A799="Middle East",R799=2035),0.59,IF(AND(A799="Middle East",R799=2050),0.47,IF(AND(A799="Africa",R799=2035),0.58,IF(AND(A799="Africa",R799=2050),0.47,IF(AND(A799="Brazil",R799=2035),0.64,IF(AND(A799="Brazil",R799=2050),0.53,""))))))))))))))))))</f>
        <v>*0.58</v>
      </c>
      <c r="U799" s="41" t="s">
        <v>846</v>
      </c>
      <c r="V799" s="52" t="s">
        <v>35</v>
      </c>
      <c r="W799" s="41" t="n">
        <v>2050</v>
      </c>
      <c r="X799" s="53" t="str">
        <f aca="false">"*"&amp;IF(AND(A799="EU",W799=2035),0.62,IF(AND(A799="EU",W799=2050),0.51,IF(AND(A799="USA",W799=2035),0.62,IF(AND(A799="USA",W799=2050),0.5,IF(AND(A799="Japan",W799=2035),0.65,IF(AND(A799="Japan",W799=2050),0.55,IF(AND(A799="Russia",W799=2035),0.63,IF(AND(A799="Russia",W799=2050),0.52,IF(AND(A799="China",W799=2035),0.59,IF(AND(A799="China",W799=2050),0.47,IF(AND(A799="India",W799=2035),0.58,IF(AND(A799="India",W799=2050),0.47,IF(AND(A799="Middle East",W799=2035),0.59,IF(AND(A799="Middle East",W799=2050),0.47,IF(AND(A799="Africa",W799=2035),0.58,IF(AND(A799="Africa",W799=2050),0.47,IF(AND(A799="Brazil",W799=2035),0.64,IF(AND(A799="Brazil",W799=2050),0.53,""))))))))))))))))))</f>
        <v>*0.47</v>
      </c>
      <c r="AC799" s="0" t="s">
        <v>846</v>
      </c>
      <c r="AD799" s="50" t="s">
        <v>35</v>
      </c>
      <c r="AE799" s="0" t="n">
        <v>2035</v>
      </c>
      <c r="AF799" s="51" t="str">
        <f aca="false">"*"&amp;IF(AND(A799="EU",AE799=2035),0.58,IF(AND(A799="EU",AE799=2050),0.49,IF(AND(A799="USA",AE799=2035),0.56,IF(AND(A799="USA",AE799=2050),0.45,IF(AND(A799="Japan",AE799=2035),0.62,IF(AND(A799="Japan",AE799=2050),0.51,IF(AND(A799="Russia",AE799=2035),0.55,IF(AND(A799="Russia",AE799=2050),0.41,IF(AND(A799="China",AE799=2035),0.54,IF(AND(A799="China",AE799=2050),0.44,IF(AND(A799="India",AE799=2035),0.55,IF(AND(A799="India",AE799=2050),0.42,IF(AND(A799="Middle East",AE799=2035),0.53,IF(AND(A799="Middle East",AE799=2050),0.41,IF(AND(A799="Africa",AE799=2035),0.53,IF(AND(A799="Africa",AE799=2050),0.41,IF(AND(A799="Brazil",AE799=2035),0.6,IF(AND(A799="Brazil",AE799=2050),0.5,""))))))))))))))))))</f>
        <v>*0.53</v>
      </c>
      <c r="AG799" s="51" t="str">
        <f aca="false">AG798</f>
        <v>REZoning_Sol-Win</v>
      </c>
      <c r="AI799" s="0" t="s">
        <v>846</v>
      </c>
      <c r="AJ799" s="50" t="s">
        <v>35</v>
      </c>
      <c r="AK799" s="0" t="n">
        <v>2050</v>
      </c>
      <c r="AL799" s="51" t="str">
        <f aca="false">"*"&amp;IF(AND(A799="EU",AK799=2035),0.58,IF(AND(A799="EU",AK799=2050),0.49,IF(AND(A799="USA",AK799=2035),0.56,IF(AND(A799="USA",AK799=2050),0.45,IF(AND(A799="Japan",AK799=2035),0.62,IF(AND(A799="Japan",AK799=2050),0.51,IF(AND(A799="Russia",AK799=2035),0.55,IF(AND(A799="Russia",AK799=2050),0.41,IF(AND(A799="China",AK799=2035),0.54,IF(AND(A799="China",AK799=2050),0.44,IF(AND(A799="India",AK799=2035),0.55,IF(AND(A799="India",AK799=2050),0.42,IF(AND(A799="Middle East",AK799=2035),0.53,IF(AND(A799="Middle East",AK799=2050),0.41,IF(AND(A799="Africa",AK799=2035),0.53,IF(AND(A799="Africa",AK799=2050),0.41,IF(AND(A799="Brazil",AK799=2035),0.6,IF(AND(A799="Brazil",AK799=2050),0.5,""))))))))))))))))))</f>
        <v>*0.41</v>
      </c>
      <c r="AM799" s="51" t="str">
        <f aca="false">AM798</f>
        <v>REZoning_Sol-Win</v>
      </c>
      <c r="AP799" s="0" t="s">
        <v>846</v>
      </c>
      <c r="AQ799" s="0" t="s">
        <v>35</v>
      </c>
      <c r="AR799" s="0" t="n">
        <v>2100</v>
      </c>
      <c r="AS799" s="0" t="s">
        <v>45</v>
      </c>
      <c r="AT799" s="0" t="s">
        <v>36</v>
      </c>
    </row>
    <row r="800" customFormat="false" ht="28.5" hidden="false" customHeight="true" outlineLevel="0" collapsed="false">
      <c r="A800" s="3" t="s">
        <v>43</v>
      </c>
      <c r="C800" s="0" t="s">
        <v>847</v>
      </c>
      <c r="D800" s="50" t="s">
        <v>35</v>
      </c>
      <c r="E800" s="0" t="n">
        <v>2035</v>
      </c>
      <c r="F800" s="51" t="str">
        <f aca="false">"*"&amp;IF(AND(A800="EU",E800=2035),0.63,IF(AND(A800="EU",E800=2050),0.54,IF(AND(A800="USA",E800=2035),0.64,IF(AND(A800="USA",E800=2050),0.54,IF(AND(A800="Japan",E800=2035),0.68,IF(AND(A800="Japan",E800=2050),0.58,IF(AND(A800="Russia",E800=2035),0.65,IF(AND(A800="Russia",E800=2050),0.54,IF(AND(A800="China",E800=2035),0.61,IF(AND(A800="China",E800=2050),0.49,IF(AND(A800="India",E800=2035),0.6,IF(AND(A800="India",E800=2050),0.49,IF(AND(A800="Middle East",E800=2035),0.6,IF(AND(A800="Middle East",E800=2050),0.5,IF(AND(A800="Africa",E800=2035),0.61,IF(AND(A800="Africa",E800=2050),0.5,IF(AND(A800="Brazil",E800=2035),0.64,IF(AND(A800="Brazil",E800=2050),0.54,""))))))))))))))))))</f>
        <v>*0.61</v>
      </c>
      <c r="H800" s="0" t="s">
        <v>847</v>
      </c>
      <c r="I800" s="50" t="s">
        <v>35</v>
      </c>
      <c r="J800" s="0" t="n">
        <v>2050</v>
      </c>
      <c r="K800" s="48" t="str">
        <f aca="false">"*"&amp;IF(AND(A800="EU",J800=2035),0.63,IF(AND(A800="EU",J800=2050),0.54,IF(AND(A800="USA",J800=2035),0.64,IF(AND(A800="USA",J800=2050),0.54,IF(AND(A800="Japan",J800=2035),0.68,IF(AND(A800="Japan",J800=2050),0.58,IF(AND(A800="Russia",J800=2035),0.65,IF(AND(A800="Russia",J800=2050),0.54,IF(AND(A800="China",J800=2035),0.61,IF(AND(A800="China",J800=2050),0.49,IF(AND(A800="India",J800=2035),0.6,IF(AND(A800="India",J800=2050),0.49,IF(AND(A800="Middle East",J800=2035),0.6,IF(AND(A800="Middle East",J800=2050),0.5,IF(AND(A800="Africa",J800=2035),0.61,IF(AND(A800="Africa",J800=2050),0.5,IF(AND(A800="Brazil",J800=2035),0.64,IF(AND(A800="Brazil",J800=2050),0.54,""))))))))))))))))))</f>
        <v>*0.5</v>
      </c>
      <c r="P800" s="41" t="s">
        <v>847</v>
      </c>
      <c r="Q800" s="52" t="s">
        <v>35</v>
      </c>
      <c r="R800" s="41" t="n">
        <v>2035</v>
      </c>
      <c r="S800" s="53" t="str">
        <f aca="false">"*"&amp;IF(AND(A800="EU",R800=2035),0.62,IF(AND(A800="EU",R800=2050),0.51,IF(AND(A800="USA",R800=2035),0.62,IF(AND(A800="USA",R800=2050),0.5,IF(AND(A800="Japan",R800=2035),0.65,IF(AND(A800="Japan",R800=2050),0.55,IF(AND(A800="Russia",R800=2035),0.63,IF(AND(A800="Russia",R800=2050),0.52,IF(AND(A800="China",R800=2035),0.59,IF(AND(A800="China",R800=2050),0.47,IF(AND(A800="India",R800=2035),0.58,IF(AND(A800="India",R800=2050),0.47,IF(AND(A800="Middle East",R800=2035),0.59,IF(AND(A800="Middle East",R800=2050),0.47,IF(AND(A800="Africa",R800=2035),0.58,IF(AND(A800="Africa",R800=2050),0.47,IF(AND(A800="Brazil",R800=2035),0.64,IF(AND(A800="Brazil",R800=2050),0.53,""))))))))))))))))))</f>
        <v>*0.58</v>
      </c>
      <c r="U800" s="41" t="s">
        <v>847</v>
      </c>
      <c r="V800" s="52" t="s">
        <v>35</v>
      </c>
      <c r="W800" s="41" t="n">
        <v>2050</v>
      </c>
      <c r="X800" s="53" t="str">
        <f aca="false">"*"&amp;IF(AND(A800="EU",W800=2035),0.62,IF(AND(A800="EU",W800=2050),0.51,IF(AND(A800="USA",W800=2035),0.62,IF(AND(A800="USA",W800=2050),0.5,IF(AND(A800="Japan",W800=2035),0.65,IF(AND(A800="Japan",W800=2050),0.55,IF(AND(A800="Russia",W800=2035),0.63,IF(AND(A800="Russia",W800=2050),0.52,IF(AND(A800="China",W800=2035),0.59,IF(AND(A800="China",W800=2050),0.47,IF(AND(A800="India",W800=2035),0.58,IF(AND(A800="India",W800=2050),0.47,IF(AND(A800="Middle East",W800=2035),0.59,IF(AND(A800="Middle East",W800=2050),0.47,IF(AND(A800="Africa",W800=2035),0.58,IF(AND(A800="Africa",W800=2050),0.47,IF(AND(A800="Brazil",W800=2035),0.64,IF(AND(A800="Brazil",W800=2050),0.53,""))))))))))))))))))</f>
        <v>*0.47</v>
      </c>
      <c r="AC800" s="0" t="s">
        <v>847</v>
      </c>
      <c r="AD800" s="50" t="s">
        <v>35</v>
      </c>
      <c r="AE800" s="0" t="n">
        <v>2035</v>
      </c>
      <c r="AF800" s="51" t="str">
        <f aca="false">"*"&amp;IF(AND(A800="EU",AE800=2035),0.58,IF(AND(A800="EU",AE800=2050),0.49,IF(AND(A800="USA",AE800=2035),0.56,IF(AND(A800="USA",AE800=2050),0.45,IF(AND(A800="Japan",AE800=2035),0.62,IF(AND(A800="Japan",AE800=2050),0.51,IF(AND(A800="Russia",AE800=2035),0.55,IF(AND(A800="Russia",AE800=2050),0.41,IF(AND(A800="China",AE800=2035),0.54,IF(AND(A800="China",AE800=2050),0.44,IF(AND(A800="India",AE800=2035),0.55,IF(AND(A800="India",AE800=2050),0.42,IF(AND(A800="Middle East",AE800=2035),0.53,IF(AND(A800="Middle East",AE800=2050),0.41,IF(AND(A800="Africa",AE800=2035),0.53,IF(AND(A800="Africa",AE800=2050),0.41,IF(AND(A800="Brazil",AE800=2035),0.6,IF(AND(A800="Brazil",AE800=2050),0.5,""))))))))))))))))))</f>
        <v>*0.53</v>
      </c>
      <c r="AG800" s="51" t="str">
        <f aca="false">AG799</f>
        <v>REZoning_Sol-Win</v>
      </c>
      <c r="AI800" s="0" t="s">
        <v>847</v>
      </c>
      <c r="AJ800" s="50" t="s">
        <v>35</v>
      </c>
      <c r="AK800" s="0" t="n">
        <v>2050</v>
      </c>
      <c r="AL800" s="51" t="str">
        <f aca="false">"*"&amp;IF(AND(A800="EU",AK800=2035),0.58,IF(AND(A800="EU",AK800=2050),0.49,IF(AND(A800="USA",AK800=2035),0.56,IF(AND(A800="USA",AK800=2050),0.45,IF(AND(A800="Japan",AK800=2035),0.62,IF(AND(A800="Japan",AK800=2050),0.51,IF(AND(A800="Russia",AK800=2035),0.55,IF(AND(A800="Russia",AK800=2050),0.41,IF(AND(A800="China",AK800=2035),0.54,IF(AND(A800="China",AK800=2050),0.44,IF(AND(A800="India",AK800=2035),0.55,IF(AND(A800="India",AK800=2050),0.42,IF(AND(A800="Middle East",AK800=2035),0.53,IF(AND(A800="Middle East",AK800=2050),0.41,IF(AND(A800="Africa",AK800=2035),0.53,IF(AND(A800="Africa",AK800=2050),0.41,IF(AND(A800="Brazil",AK800=2035),0.6,IF(AND(A800="Brazil",AK800=2050),0.5,""))))))))))))))))))</f>
        <v>*0.41</v>
      </c>
      <c r="AM800" s="51" t="str">
        <f aca="false">AM799</f>
        <v>REZoning_Sol-Win</v>
      </c>
      <c r="AP800" s="0" t="s">
        <v>847</v>
      </c>
      <c r="AQ800" s="0" t="s">
        <v>35</v>
      </c>
      <c r="AR800" s="0" t="n">
        <v>2100</v>
      </c>
      <c r="AS800" s="0" t="s">
        <v>45</v>
      </c>
      <c r="AT800" s="0" t="s">
        <v>36</v>
      </c>
    </row>
    <row r="801" customFormat="false" ht="28.5" hidden="false" customHeight="true" outlineLevel="0" collapsed="false">
      <c r="A801" s="3" t="s">
        <v>43</v>
      </c>
      <c r="C801" s="0" t="s">
        <v>848</v>
      </c>
      <c r="D801" s="50" t="s">
        <v>35</v>
      </c>
      <c r="E801" s="0" t="n">
        <v>2035</v>
      </c>
      <c r="F801" s="51" t="str">
        <f aca="false">"*"&amp;IF(AND(A801="EU",E801=2035),0.63,IF(AND(A801="EU",E801=2050),0.54,IF(AND(A801="USA",E801=2035),0.64,IF(AND(A801="USA",E801=2050),0.54,IF(AND(A801="Japan",E801=2035),0.68,IF(AND(A801="Japan",E801=2050),0.58,IF(AND(A801="Russia",E801=2035),0.65,IF(AND(A801="Russia",E801=2050),0.54,IF(AND(A801="China",E801=2035),0.61,IF(AND(A801="China",E801=2050),0.49,IF(AND(A801="India",E801=2035),0.6,IF(AND(A801="India",E801=2050),0.49,IF(AND(A801="Middle East",E801=2035),0.6,IF(AND(A801="Middle East",E801=2050),0.5,IF(AND(A801="Africa",E801=2035),0.61,IF(AND(A801="Africa",E801=2050),0.5,IF(AND(A801="Brazil",E801=2035),0.64,IF(AND(A801="Brazil",E801=2050),0.54,""))))))))))))))))))</f>
        <v>*0.61</v>
      </c>
      <c r="H801" s="0" t="s">
        <v>848</v>
      </c>
      <c r="I801" s="50" t="s">
        <v>35</v>
      </c>
      <c r="J801" s="0" t="n">
        <v>2050</v>
      </c>
      <c r="K801" s="48" t="str">
        <f aca="false">"*"&amp;IF(AND(A801="EU",J801=2035),0.63,IF(AND(A801="EU",J801=2050),0.54,IF(AND(A801="USA",J801=2035),0.64,IF(AND(A801="USA",J801=2050),0.54,IF(AND(A801="Japan",J801=2035),0.68,IF(AND(A801="Japan",J801=2050),0.58,IF(AND(A801="Russia",J801=2035),0.65,IF(AND(A801="Russia",J801=2050),0.54,IF(AND(A801="China",J801=2035),0.61,IF(AND(A801="China",J801=2050),0.49,IF(AND(A801="India",J801=2035),0.6,IF(AND(A801="India",J801=2050),0.49,IF(AND(A801="Middle East",J801=2035),0.6,IF(AND(A801="Middle East",J801=2050),0.5,IF(AND(A801="Africa",J801=2035),0.61,IF(AND(A801="Africa",J801=2050),0.5,IF(AND(A801="Brazil",J801=2035),0.64,IF(AND(A801="Brazil",J801=2050),0.54,""))))))))))))))))))</f>
        <v>*0.5</v>
      </c>
      <c r="P801" s="41" t="s">
        <v>848</v>
      </c>
      <c r="Q801" s="52" t="s">
        <v>35</v>
      </c>
      <c r="R801" s="41" t="n">
        <v>2035</v>
      </c>
      <c r="S801" s="53" t="str">
        <f aca="false">"*"&amp;IF(AND(A801="EU",R801=2035),0.62,IF(AND(A801="EU",R801=2050),0.51,IF(AND(A801="USA",R801=2035),0.62,IF(AND(A801="USA",R801=2050),0.5,IF(AND(A801="Japan",R801=2035),0.65,IF(AND(A801="Japan",R801=2050),0.55,IF(AND(A801="Russia",R801=2035),0.63,IF(AND(A801="Russia",R801=2050),0.52,IF(AND(A801="China",R801=2035),0.59,IF(AND(A801="China",R801=2050),0.47,IF(AND(A801="India",R801=2035),0.58,IF(AND(A801="India",R801=2050),0.47,IF(AND(A801="Middle East",R801=2035),0.59,IF(AND(A801="Middle East",R801=2050),0.47,IF(AND(A801="Africa",R801=2035),0.58,IF(AND(A801="Africa",R801=2050),0.47,IF(AND(A801="Brazil",R801=2035),0.64,IF(AND(A801="Brazil",R801=2050),0.53,""))))))))))))))))))</f>
        <v>*0.58</v>
      </c>
      <c r="U801" s="41" t="s">
        <v>848</v>
      </c>
      <c r="V801" s="52" t="s">
        <v>35</v>
      </c>
      <c r="W801" s="41" t="n">
        <v>2050</v>
      </c>
      <c r="X801" s="53" t="str">
        <f aca="false">"*"&amp;IF(AND(A801="EU",W801=2035),0.62,IF(AND(A801="EU",W801=2050),0.51,IF(AND(A801="USA",W801=2035),0.62,IF(AND(A801="USA",W801=2050),0.5,IF(AND(A801="Japan",W801=2035),0.65,IF(AND(A801="Japan",W801=2050),0.55,IF(AND(A801="Russia",W801=2035),0.63,IF(AND(A801="Russia",W801=2050),0.52,IF(AND(A801="China",W801=2035),0.59,IF(AND(A801="China",W801=2050),0.47,IF(AND(A801="India",W801=2035),0.58,IF(AND(A801="India",W801=2050),0.47,IF(AND(A801="Middle East",W801=2035),0.59,IF(AND(A801="Middle East",W801=2050),0.47,IF(AND(A801="Africa",W801=2035),0.58,IF(AND(A801="Africa",W801=2050),0.47,IF(AND(A801="Brazil",W801=2035),0.64,IF(AND(A801="Brazil",W801=2050),0.53,""))))))))))))))))))</f>
        <v>*0.47</v>
      </c>
      <c r="AC801" s="0" t="s">
        <v>848</v>
      </c>
      <c r="AD801" s="50" t="s">
        <v>35</v>
      </c>
      <c r="AE801" s="0" t="n">
        <v>2035</v>
      </c>
      <c r="AF801" s="51" t="str">
        <f aca="false">"*"&amp;IF(AND(A801="EU",AE801=2035),0.58,IF(AND(A801="EU",AE801=2050),0.49,IF(AND(A801="USA",AE801=2035),0.56,IF(AND(A801="USA",AE801=2050),0.45,IF(AND(A801="Japan",AE801=2035),0.62,IF(AND(A801="Japan",AE801=2050),0.51,IF(AND(A801="Russia",AE801=2035),0.55,IF(AND(A801="Russia",AE801=2050),0.41,IF(AND(A801="China",AE801=2035),0.54,IF(AND(A801="China",AE801=2050),0.44,IF(AND(A801="India",AE801=2035),0.55,IF(AND(A801="India",AE801=2050),0.42,IF(AND(A801="Middle East",AE801=2035),0.53,IF(AND(A801="Middle East",AE801=2050),0.41,IF(AND(A801="Africa",AE801=2035),0.53,IF(AND(A801="Africa",AE801=2050),0.41,IF(AND(A801="Brazil",AE801=2035),0.6,IF(AND(A801="Brazil",AE801=2050),0.5,""))))))))))))))))))</f>
        <v>*0.53</v>
      </c>
      <c r="AG801" s="51" t="str">
        <f aca="false">AG800</f>
        <v>REZoning_Sol-Win</v>
      </c>
      <c r="AI801" s="0" t="s">
        <v>848</v>
      </c>
      <c r="AJ801" s="50" t="s">
        <v>35</v>
      </c>
      <c r="AK801" s="0" t="n">
        <v>2050</v>
      </c>
      <c r="AL801" s="51" t="str">
        <f aca="false">"*"&amp;IF(AND(A801="EU",AK801=2035),0.58,IF(AND(A801="EU",AK801=2050),0.49,IF(AND(A801="USA",AK801=2035),0.56,IF(AND(A801="USA",AK801=2050),0.45,IF(AND(A801="Japan",AK801=2035),0.62,IF(AND(A801="Japan",AK801=2050),0.51,IF(AND(A801="Russia",AK801=2035),0.55,IF(AND(A801="Russia",AK801=2050),0.41,IF(AND(A801="China",AK801=2035),0.54,IF(AND(A801="China",AK801=2050),0.44,IF(AND(A801="India",AK801=2035),0.55,IF(AND(A801="India",AK801=2050),0.42,IF(AND(A801="Middle East",AK801=2035),0.53,IF(AND(A801="Middle East",AK801=2050),0.41,IF(AND(A801="Africa",AK801=2035),0.53,IF(AND(A801="Africa",AK801=2050),0.41,IF(AND(A801="Brazil",AK801=2035),0.6,IF(AND(A801="Brazil",AK801=2050),0.5,""))))))))))))))))))</f>
        <v>*0.41</v>
      </c>
      <c r="AM801" s="51" t="str">
        <f aca="false">AM800</f>
        <v>REZoning_Sol-Win</v>
      </c>
      <c r="AP801" s="0" t="s">
        <v>848</v>
      </c>
      <c r="AQ801" s="0" t="s">
        <v>35</v>
      </c>
      <c r="AR801" s="0" t="n">
        <v>2100</v>
      </c>
      <c r="AS801" s="0" t="s">
        <v>45</v>
      </c>
      <c r="AT801" s="0" t="s">
        <v>36</v>
      </c>
    </row>
    <row r="802" customFormat="false" ht="28.5" hidden="false" customHeight="true" outlineLevel="0" collapsed="false">
      <c r="A802" s="3" t="s">
        <v>43</v>
      </c>
      <c r="C802" s="0" t="s">
        <v>849</v>
      </c>
      <c r="D802" s="50" t="s">
        <v>35</v>
      </c>
      <c r="E802" s="0" t="n">
        <v>2035</v>
      </c>
      <c r="F802" s="51" t="str">
        <f aca="false">"*"&amp;IF(AND(A802="EU",E802=2035),0.63,IF(AND(A802="EU",E802=2050),0.54,IF(AND(A802="USA",E802=2035),0.64,IF(AND(A802="USA",E802=2050),0.54,IF(AND(A802="Japan",E802=2035),0.68,IF(AND(A802="Japan",E802=2050),0.58,IF(AND(A802="Russia",E802=2035),0.65,IF(AND(A802="Russia",E802=2050),0.54,IF(AND(A802="China",E802=2035),0.61,IF(AND(A802="China",E802=2050),0.49,IF(AND(A802="India",E802=2035),0.6,IF(AND(A802="India",E802=2050),0.49,IF(AND(A802="Middle East",E802=2035),0.6,IF(AND(A802="Middle East",E802=2050),0.5,IF(AND(A802="Africa",E802=2035),0.61,IF(AND(A802="Africa",E802=2050),0.5,IF(AND(A802="Brazil",E802=2035),0.64,IF(AND(A802="Brazil",E802=2050),0.54,""))))))))))))))))))</f>
        <v>*0.61</v>
      </c>
      <c r="H802" s="0" t="s">
        <v>849</v>
      </c>
      <c r="I802" s="50" t="s">
        <v>35</v>
      </c>
      <c r="J802" s="0" t="n">
        <v>2050</v>
      </c>
      <c r="K802" s="48" t="str">
        <f aca="false">"*"&amp;IF(AND(A802="EU",J802=2035),0.63,IF(AND(A802="EU",J802=2050),0.54,IF(AND(A802="USA",J802=2035),0.64,IF(AND(A802="USA",J802=2050),0.54,IF(AND(A802="Japan",J802=2035),0.68,IF(AND(A802="Japan",J802=2050),0.58,IF(AND(A802="Russia",J802=2035),0.65,IF(AND(A802="Russia",J802=2050),0.54,IF(AND(A802="China",J802=2035),0.61,IF(AND(A802="China",J802=2050),0.49,IF(AND(A802="India",J802=2035),0.6,IF(AND(A802="India",J802=2050),0.49,IF(AND(A802="Middle East",J802=2035),0.6,IF(AND(A802="Middle East",J802=2050),0.5,IF(AND(A802="Africa",J802=2035),0.61,IF(AND(A802="Africa",J802=2050),0.5,IF(AND(A802="Brazil",J802=2035),0.64,IF(AND(A802="Brazil",J802=2050),0.54,""))))))))))))))))))</f>
        <v>*0.5</v>
      </c>
      <c r="P802" s="41" t="s">
        <v>849</v>
      </c>
      <c r="Q802" s="52" t="s">
        <v>35</v>
      </c>
      <c r="R802" s="41" t="n">
        <v>2035</v>
      </c>
      <c r="S802" s="53" t="str">
        <f aca="false">"*"&amp;IF(AND(A802="EU",R802=2035),0.62,IF(AND(A802="EU",R802=2050),0.51,IF(AND(A802="USA",R802=2035),0.62,IF(AND(A802="USA",R802=2050),0.5,IF(AND(A802="Japan",R802=2035),0.65,IF(AND(A802="Japan",R802=2050),0.55,IF(AND(A802="Russia",R802=2035),0.63,IF(AND(A802="Russia",R802=2050),0.52,IF(AND(A802="China",R802=2035),0.59,IF(AND(A802="China",R802=2050),0.47,IF(AND(A802="India",R802=2035),0.58,IF(AND(A802="India",R802=2050),0.47,IF(AND(A802="Middle East",R802=2035),0.59,IF(AND(A802="Middle East",R802=2050),0.47,IF(AND(A802="Africa",R802=2035),0.58,IF(AND(A802="Africa",R802=2050),0.47,IF(AND(A802="Brazil",R802=2035),0.64,IF(AND(A802="Brazil",R802=2050),0.53,""))))))))))))))))))</f>
        <v>*0.58</v>
      </c>
      <c r="U802" s="41" t="s">
        <v>849</v>
      </c>
      <c r="V802" s="52" t="s">
        <v>35</v>
      </c>
      <c r="W802" s="41" t="n">
        <v>2050</v>
      </c>
      <c r="X802" s="53" t="str">
        <f aca="false">"*"&amp;IF(AND(A802="EU",W802=2035),0.62,IF(AND(A802="EU",W802=2050),0.51,IF(AND(A802="USA",W802=2035),0.62,IF(AND(A802="USA",W802=2050),0.5,IF(AND(A802="Japan",W802=2035),0.65,IF(AND(A802="Japan",W802=2050),0.55,IF(AND(A802="Russia",W802=2035),0.63,IF(AND(A802="Russia",W802=2050),0.52,IF(AND(A802="China",W802=2035),0.59,IF(AND(A802="China",W802=2050),0.47,IF(AND(A802="India",W802=2035),0.58,IF(AND(A802="India",W802=2050),0.47,IF(AND(A802="Middle East",W802=2035),0.59,IF(AND(A802="Middle East",W802=2050),0.47,IF(AND(A802="Africa",W802=2035),0.58,IF(AND(A802="Africa",W802=2050),0.47,IF(AND(A802="Brazil",W802=2035),0.64,IF(AND(A802="Brazil",W802=2050),0.53,""))))))))))))))))))</f>
        <v>*0.47</v>
      </c>
      <c r="AC802" s="0" t="s">
        <v>849</v>
      </c>
      <c r="AD802" s="50" t="s">
        <v>35</v>
      </c>
      <c r="AE802" s="0" t="n">
        <v>2035</v>
      </c>
      <c r="AF802" s="51" t="str">
        <f aca="false">"*"&amp;IF(AND(A802="EU",AE802=2035),0.58,IF(AND(A802="EU",AE802=2050),0.49,IF(AND(A802="USA",AE802=2035),0.56,IF(AND(A802="USA",AE802=2050),0.45,IF(AND(A802="Japan",AE802=2035),0.62,IF(AND(A802="Japan",AE802=2050),0.51,IF(AND(A802="Russia",AE802=2035),0.55,IF(AND(A802="Russia",AE802=2050),0.41,IF(AND(A802="China",AE802=2035),0.54,IF(AND(A802="China",AE802=2050),0.44,IF(AND(A802="India",AE802=2035),0.55,IF(AND(A802="India",AE802=2050),0.42,IF(AND(A802="Middle East",AE802=2035),0.53,IF(AND(A802="Middle East",AE802=2050),0.41,IF(AND(A802="Africa",AE802=2035),0.53,IF(AND(A802="Africa",AE802=2050),0.41,IF(AND(A802="Brazil",AE802=2035),0.6,IF(AND(A802="Brazil",AE802=2050),0.5,""))))))))))))))))))</f>
        <v>*0.53</v>
      </c>
      <c r="AG802" s="51" t="str">
        <f aca="false">AG801</f>
        <v>REZoning_Sol-Win</v>
      </c>
      <c r="AI802" s="0" t="s">
        <v>849</v>
      </c>
      <c r="AJ802" s="50" t="s">
        <v>35</v>
      </c>
      <c r="AK802" s="0" t="n">
        <v>2050</v>
      </c>
      <c r="AL802" s="51" t="str">
        <f aca="false">"*"&amp;IF(AND(A802="EU",AK802=2035),0.58,IF(AND(A802="EU",AK802=2050),0.49,IF(AND(A802="USA",AK802=2035),0.56,IF(AND(A802="USA",AK802=2050),0.45,IF(AND(A802="Japan",AK802=2035),0.62,IF(AND(A802="Japan",AK802=2050),0.51,IF(AND(A802="Russia",AK802=2035),0.55,IF(AND(A802="Russia",AK802=2050),0.41,IF(AND(A802="China",AK802=2035),0.54,IF(AND(A802="China",AK802=2050),0.44,IF(AND(A802="India",AK802=2035),0.55,IF(AND(A802="India",AK802=2050),0.42,IF(AND(A802="Middle East",AK802=2035),0.53,IF(AND(A802="Middle East",AK802=2050),0.41,IF(AND(A802="Africa",AK802=2035),0.53,IF(AND(A802="Africa",AK802=2050),0.41,IF(AND(A802="Brazil",AK802=2035),0.6,IF(AND(A802="Brazil",AK802=2050),0.5,""))))))))))))))))))</f>
        <v>*0.41</v>
      </c>
      <c r="AM802" s="51" t="str">
        <f aca="false">AM801</f>
        <v>REZoning_Sol-Win</v>
      </c>
      <c r="AP802" s="0" t="s">
        <v>849</v>
      </c>
      <c r="AQ802" s="0" t="s">
        <v>35</v>
      </c>
      <c r="AR802" s="0" t="n">
        <v>2100</v>
      </c>
      <c r="AS802" s="0" t="s">
        <v>45</v>
      </c>
      <c r="AT802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2:AT2460"/>
  <sheetViews>
    <sheetView showFormulas="false" showGridLines="true" showRowColHeaders="true" showZeros="true" rightToLeft="false" tabSelected="false" showOutlineSymbols="true" defaultGridColor="true" view="normal" topLeftCell="A1" colorId="64" zoomScale="43" zoomScaleNormal="43" zoomScalePageLayoutView="100" workbookViewId="0">
      <selection pane="topLeft" activeCell="H26" activeCellId="0" sqref="H26"/>
    </sheetView>
  </sheetViews>
  <sheetFormatPr defaultColWidth="8.73046875" defaultRowHeight="14.25" zeroHeight="false" outlineLevelRow="0" outlineLevelCol="0"/>
  <cols>
    <col collapsed="false" customWidth="true" hidden="false" outlineLevel="0" max="1" min="1" style="3" width="31.8"/>
    <col collapsed="false" customWidth="true" hidden="false" outlineLevel="0" max="3" min="3" style="0" width="21.46"/>
    <col collapsed="false" customWidth="true" hidden="false" outlineLevel="0" max="4" min="4" style="0" width="12"/>
    <col collapsed="false" customWidth="true" hidden="false" outlineLevel="0" max="8" min="8" style="0" width="21.46"/>
    <col collapsed="false" customWidth="true" hidden="false" outlineLevel="0" max="9" min="9" style="0" width="12"/>
    <col collapsed="false" customWidth="true" hidden="false" outlineLevel="0" max="11" min="11" style="0" width="10.2"/>
    <col collapsed="false" customWidth="true" hidden="false" outlineLevel="0" max="12" min="12" style="0" width="9.26"/>
    <col collapsed="false" customWidth="true" hidden="false" outlineLevel="0" max="16" min="16" style="41" width="21.46"/>
    <col collapsed="false" customWidth="true" hidden="false" outlineLevel="0" max="17" min="17" style="41" width="12"/>
    <col collapsed="false" customWidth="false" hidden="false" outlineLevel="0" max="20" min="18" style="41" width="8.73"/>
    <col collapsed="false" customWidth="true" hidden="false" outlineLevel="0" max="21" min="21" style="41" width="21.46"/>
    <col collapsed="false" customWidth="true" hidden="false" outlineLevel="0" max="22" min="22" style="41" width="12"/>
    <col collapsed="false" customWidth="false" hidden="false" outlineLevel="0" max="23" min="23" style="41" width="8.73"/>
    <col collapsed="false" customWidth="true" hidden="false" outlineLevel="0" max="24" min="24" style="41" width="10.2"/>
    <col collapsed="false" customWidth="true" hidden="false" outlineLevel="0" max="29" min="29" style="0" width="21.46"/>
    <col collapsed="false" customWidth="true" hidden="false" outlineLevel="0" max="30" min="30" style="0" width="12"/>
    <col collapsed="false" customWidth="true" hidden="false" outlineLevel="0" max="35" min="35" style="0" width="21.46"/>
    <col collapsed="false" customWidth="true" hidden="false" outlineLevel="0" max="36" min="36" style="0" width="12"/>
    <col collapsed="false" customWidth="true" hidden="false" outlineLevel="0" max="38" min="38" style="0" width="10.2"/>
  </cols>
  <sheetData>
    <row r="2" customFormat="false" ht="14.25" hidden="false" customHeight="false" outlineLevel="0" collapsed="false">
      <c r="K2" s="42"/>
      <c r="P2" s="43" t="s">
        <v>26</v>
      </c>
      <c r="S2" s="44"/>
      <c r="U2" s="43" t="s">
        <v>26</v>
      </c>
      <c r="X2" s="44"/>
      <c r="AC2" s="37"/>
      <c r="AF2" s="42"/>
      <c r="AG2" s="42"/>
      <c r="AI2" s="37"/>
      <c r="AL2" s="42"/>
      <c r="AM2" s="42"/>
    </row>
    <row r="3" customFormat="false" ht="15" hidden="false" customHeight="true" outlineLevel="0" collapsed="false">
      <c r="A3" s="45" t="s">
        <v>30</v>
      </c>
      <c r="C3" s="0" t="s">
        <v>31</v>
      </c>
      <c r="D3" s="46" t="s">
        <v>11</v>
      </c>
      <c r="E3" s="46" t="s">
        <v>12</v>
      </c>
      <c r="F3" s="47" t="s">
        <v>15</v>
      </c>
      <c r="H3" s="0" t="s">
        <v>31</v>
      </c>
      <c r="I3" s="46" t="s">
        <v>11</v>
      </c>
      <c r="J3" s="46" t="s">
        <v>12</v>
      </c>
      <c r="K3" s="47" t="s">
        <v>15</v>
      </c>
      <c r="L3" s="48"/>
      <c r="P3" s="41" t="s">
        <v>31</v>
      </c>
      <c r="Q3" s="49" t="s">
        <v>11</v>
      </c>
      <c r="R3" s="49" t="s">
        <v>12</v>
      </c>
      <c r="S3" s="47" t="s">
        <v>15</v>
      </c>
      <c r="U3" s="41" t="s">
        <v>31</v>
      </c>
      <c r="V3" s="49" t="s">
        <v>11</v>
      </c>
      <c r="W3" s="49" t="s">
        <v>12</v>
      </c>
      <c r="X3" s="47" t="s">
        <v>15</v>
      </c>
      <c r="AC3" s="0" t="s">
        <v>31</v>
      </c>
      <c r="AD3" s="46" t="s">
        <v>11</v>
      </c>
      <c r="AE3" s="46" t="s">
        <v>12</v>
      </c>
      <c r="AF3" s="47" t="s">
        <v>15</v>
      </c>
      <c r="AG3" s="47" t="s">
        <v>32</v>
      </c>
      <c r="AH3" s="47"/>
      <c r="AI3" s="0" t="s">
        <v>31</v>
      </c>
      <c r="AJ3" s="46" t="s">
        <v>11</v>
      </c>
      <c r="AK3" s="46" t="s">
        <v>12</v>
      </c>
      <c r="AL3" s="47" t="s">
        <v>15</v>
      </c>
      <c r="AM3" s="47" t="s">
        <v>32</v>
      </c>
      <c r="AP3" s="0" t="s">
        <v>31</v>
      </c>
      <c r="AQ3" s="0" t="s">
        <v>11</v>
      </c>
      <c r="AR3" s="0" t="s">
        <v>12</v>
      </c>
      <c r="AS3" s="0" t="s">
        <v>15</v>
      </c>
      <c r="AT3" s="0" t="s">
        <v>32</v>
      </c>
    </row>
    <row r="4" customFormat="false" ht="28.5" hidden="false" customHeight="true" outlineLevel="0" collapsed="false">
      <c r="A4" s="3" t="s">
        <v>33</v>
      </c>
      <c r="C4" s="0" t="s">
        <v>850</v>
      </c>
      <c r="D4" s="50" t="s">
        <v>35</v>
      </c>
      <c r="E4" s="0" t="n">
        <v>2035</v>
      </c>
      <c r="F4" s="51" t="str">
        <f aca="false">"*"&amp;IF(AND(A4="EU",E4=2035),0.95,IF(AND(A4="EU",E4=2050),0.93,IF(AND(A4="USA",E4=2035),0.96,IF(AND(A4="USA",E4=2050),0.94,IF(AND(A4="Japan",E4=2035),0.94,IF(AND(A4="Japan",E4=2050),0.92,IF(AND(A4="Russia",E4=2035),0.95,IF(AND(A4="Russia",E4=2050),0.93,IF(AND(A4="China",E4=2035),0.94,IF(AND(A4="China",E4=2050),0.92,IF(AND(A4="India",E4=2035),0.95,IF(AND(A4="India",E4=2050),0.92,IF(AND(A4="Middle East",E4=2035),0.94,IF(AND(A4="Middle East",E4=2050),0.9,IF(AND(A4="Africa",E4=2035),0.94,IF(AND(A4="Africa",E4=2050),0.91,IF(AND(A4="Brazil",E4=2035),0.95,IF(AND(A4="Brazil",E4=2050),0.92,""))))))))))))))))))</f>
        <v>*0.95</v>
      </c>
      <c r="H4" s="0" t="s">
        <v>850</v>
      </c>
      <c r="I4" s="50" t="s">
        <v>35</v>
      </c>
      <c r="J4" s="0" t="n">
        <v>2050</v>
      </c>
      <c r="K4" s="48" t="str">
        <f aca="false">"*"&amp;IF(AND(A4="EU",J4=2035),0.95,IF(AND(A4="EU",J4=2050),0.93,IF(AND(A4="USA",J4=2035),0.96,IF(AND(A4="USA",J4=2050),0.94,IF(AND(A4="Japan",J4=2035),0.94,IF(AND(A4="Japan",J4=2050),0.92,IF(AND(A4="Russia",J4=2035),0.95,IF(AND(A4="Russia",J4=2050),0.93,IF(AND(A4="China",J4=2035),0.94,IF(AND(A4="China",J4=2050),0.92,IF(AND(A4="India",J4=2035),0.95,IF(AND(A4="India",J4=2050),0.92,IF(AND(A4="Middle East",J4=2035),0.94,IF(AND(A4="Middle East",J4=2050),0.9,IF(AND(A4="Africa",J4=2035),0.94,IF(AND(A4="Africa",J4=2050),0.91,IF(AND(A4="Brazil",J4=2035),0.95,IF(AND(A4="Brazil",J4=2050),0.92,""))))))))))))))))))</f>
        <v>*0.92</v>
      </c>
      <c r="P4" s="41" t="s">
        <v>850</v>
      </c>
      <c r="Q4" s="52" t="s">
        <v>35</v>
      </c>
      <c r="R4" s="41" t="n">
        <v>2035</v>
      </c>
      <c r="S4" s="53" t="str">
        <f aca="false">"*"&amp;IF(AND(A4="EU",R4=2035),0.95,IF(AND(A4="EU",R4=2050),0.93,IF(AND(A4="USA",R4=2035),0.96,IF(AND(A4="USA",R4=2050),0.93,IF(AND(A4="Japan",R4=2035),0.94,IF(AND(A4="Japan",R4=2050),0.92,IF(AND(A4="Russia",R4=2035),0.95,IF(AND(A4="Russia",R4=2050),0.91,IF(AND(A4="China",R4=2035),0.93,IF(AND(A4="China",R4=2050),0.92,IF(AND(A4="India",R4=2035),0.94,IF(AND(A4="India",R4=2050),0.91,IF(AND(A4="Middle East",R4=2035),0.92,IF(AND(A4="Middle East",R4=2050),0.89,IF(AND(A4="Africa",R4=2035),0.93,IF(AND(A4="Africa",R4=2050),0.9,IF(AND(A4="Brazil",R4=2035),0.95,IF(AND(A4="Brazil",R4=2050),0.92,""))))))))))))))))))</f>
        <v>*0.94</v>
      </c>
      <c r="U4" s="41" t="s">
        <v>850</v>
      </c>
      <c r="V4" s="52" t="s">
        <v>35</v>
      </c>
      <c r="W4" s="41" t="n">
        <v>2050</v>
      </c>
      <c r="X4" s="53" t="str">
        <f aca="false">"*"&amp;IF(AND(A4="EU",W4=2035),0.95,IF(AND(A4="EU",W4=2050),0.93,IF(AND(A4="USA",W4=2035),0.96,IF(AND(A4="USA",W4=2050),0.93,IF(AND(A4="Japan",W4=2035),0.94,IF(AND(A4="Japan",W4=2050),0.92,IF(AND(A4="Russia",W4=2035),0.95,IF(AND(A4="Russia",W4=2050),0.91,IF(AND(A4="China",W4=2035),0.93,IF(AND(A4="China",W4=2050),0.92,IF(AND(A4="India",W4=2035),0.94,IF(AND(A4="India",W4=2050),0.91,IF(AND(A4="Middle East",W4=2035),0.92,IF(AND(A4="Middle East",W4=2050),0.89,IF(AND(A4="Africa",W4=2035),0.93,IF(AND(A4="Africa",W4=2050),0.9,IF(AND(A4="Brazil",W4=2035),0.95,IF(AND(A4="Brazil",W4=2050),0.92,""))))))))))))))))))</f>
        <v>*0.91</v>
      </c>
      <c r="AC4" s="0" t="s">
        <v>850</v>
      </c>
      <c r="AD4" s="50" t="s">
        <v>35</v>
      </c>
      <c r="AE4" s="0" t="n">
        <v>2035</v>
      </c>
      <c r="AF4" s="51" t="str">
        <f aca="false">"*"&amp;IF(AND(A4="EU",AE4=2035),0.93,IF(AND(A4="EU",AE4=2050),0.9,IF(AND(A4="USA",AE4=2035),0.92,IF(AND(A4="USA",AE4=2050),0.89,IF(AND(A4="Japan",AE4=2035),0.92,IF(AND(A4="Japan",AE4=2050),0.89,IF(AND(A4="Russia",AE4=2035),0.91,IF(AND(A4="Russia",AE4=2050),0.86,IF(AND(A4="China",AE4=2035),0.91,IF(AND(A4="China",AE4=2050),0.87,IF(AND(A4="India",AE4=2035),0.92,IF(AND(A4="India",AE4=2050),0.87,IF(AND(A4="Middle East",AE4=2035),0.89,IF(AND(A4="Middle East",AE4=2050),0.84,IF(AND(A4="Africa",AE4=2035),0.9,IF(AND(A4="Africa",AE4=2050),0.86,IF(AND(A4="Brazil",AE4=2035),0.93,IF(AND(A4="Brazil",AE4=2050),0.89,""))))))))))))))))))</f>
        <v>*0.92</v>
      </c>
      <c r="AG4" s="51" t="s">
        <v>36</v>
      </c>
      <c r="AH4" s="51"/>
      <c r="AI4" s="0" t="s">
        <v>850</v>
      </c>
      <c r="AJ4" s="50" t="s">
        <v>35</v>
      </c>
      <c r="AK4" s="0" t="n">
        <v>2050</v>
      </c>
      <c r="AL4" s="51" t="str">
        <f aca="false">"*"&amp;IF(AND(A4="EU",AK4=2035),0.93,IF(AND(A4="EU",AK4=2050),0.9,IF(AND(A4="USA",AK4=2035),0.92,IF(AND(A4="USA",AK4=2050),0.89,IF(AND(A4="Japan",AK4=2035),0.92,IF(AND(A4="Japan",AK4=2050),0.89,IF(AND(A4="Russia",AK4=2035),0.91,IF(AND(A4="Russia",AK4=2050),0.86,IF(AND(A4="China",AK4=2035),0.91,IF(AND(A4="China",AK4=2050),0.87,IF(AND(A4="India",AK4=2035),0.92,IF(AND(A4="India",AK4=2050),0.87,IF(AND(A4="Middle East",AK4=2035),0.89,IF(AND(A4="Middle East",AK4=2050),0.84,IF(AND(A4="Africa",AK4=2035),0.9,IF(AND(A4="Africa",AK4=2050),0.86,IF(AND(A4="Brazil",AK4=2035),0.93,IF(AND(A4="Brazil",AK4=2050),0.89,""))))))))))))))))))</f>
        <v>*0.87</v>
      </c>
      <c r="AM4" s="51" t="s">
        <v>36</v>
      </c>
      <c r="AP4" s="0" t="s">
        <v>850</v>
      </c>
      <c r="AQ4" s="0" t="s">
        <v>35</v>
      </c>
      <c r="AR4" s="0" t="n">
        <v>2100</v>
      </c>
      <c r="AS4" s="0" t="s">
        <v>851</v>
      </c>
      <c r="AT4" s="0" t="s">
        <v>36</v>
      </c>
    </row>
    <row r="5" customFormat="false" ht="28.5" hidden="false" customHeight="true" outlineLevel="0" collapsed="false">
      <c r="A5" s="3" t="s">
        <v>33</v>
      </c>
      <c r="C5" s="0" t="s">
        <v>852</v>
      </c>
      <c r="D5" s="50" t="s">
        <v>35</v>
      </c>
      <c r="E5" s="0" t="n">
        <v>2035</v>
      </c>
      <c r="F5" s="51" t="str">
        <f aca="false">"*"&amp;IF(AND(A5="EU",E5=2035),0.95,IF(AND(A5="EU",E5=2050),0.93,IF(AND(A5="USA",E5=2035),0.96,IF(AND(A5="USA",E5=2050),0.94,IF(AND(A5="Japan",E5=2035),0.94,IF(AND(A5="Japan",E5=2050),0.92,IF(AND(A5="Russia",E5=2035),0.95,IF(AND(A5="Russia",E5=2050),0.93,IF(AND(A5="China",E5=2035),0.94,IF(AND(A5="China",E5=2050),0.92,IF(AND(A5="India",E5=2035),0.95,IF(AND(A5="India",E5=2050),0.92,IF(AND(A5="Middle East",E5=2035),0.94,IF(AND(A5="Middle East",E5=2050),0.9,IF(AND(A5="Africa",E5=2035),0.94,IF(AND(A5="Africa",E5=2050),0.91,IF(AND(A5="Brazil",E5=2035),0.95,IF(AND(A5="Brazil",E5=2050),0.92,""))))))))))))))))))</f>
        <v>*0.95</v>
      </c>
      <c r="H5" s="0" t="s">
        <v>852</v>
      </c>
      <c r="I5" s="50" t="s">
        <v>35</v>
      </c>
      <c r="J5" s="0" t="n">
        <v>2050</v>
      </c>
      <c r="K5" s="48" t="str">
        <f aca="false">"*"&amp;IF(AND(A5="EU",J5=2035),0.95,IF(AND(A5="EU",J5=2050),0.93,IF(AND(A5="USA",J5=2035),0.96,IF(AND(A5="USA",J5=2050),0.94,IF(AND(A5="Japan",J5=2035),0.94,IF(AND(A5="Japan",J5=2050),0.92,IF(AND(A5="Russia",J5=2035),0.95,IF(AND(A5="Russia",J5=2050),0.93,IF(AND(A5="China",J5=2035),0.94,IF(AND(A5="China",J5=2050),0.92,IF(AND(A5="India",J5=2035),0.95,IF(AND(A5="India",J5=2050),0.92,IF(AND(A5="Middle East",J5=2035),0.94,IF(AND(A5="Middle East",J5=2050),0.9,IF(AND(A5="Africa",J5=2035),0.94,IF(AND(A5="Africa",J5=2050),0.91,IF(AND(A5="Brazil",J5=2035),0.95,IF(AND(A5="Brazil",J5=2050),0.92,""))))))))))))))))))</f>
        <v>*0.92</v>
      </c>
      <c r="P5" s="41" t="s">
        <v>852</v>
      </c>
      <c r="Q5" s="52" t="s">
        <v>35</v>
      </c>
      <c r="R5" s="41" t="n">
        <v>2035</v>
      </c>
      <c r="S5" s="53" t="str">
        <f aca="false">"*"&amp;IF(AND(A5="EU",R5=2035),0.95,IF(AND(A5="EU",R5=2050),0.93,IF(AND(A5="USA",R5=2035),0.96,IF(AND(A5="USA",R5=2050),0.93,IF(AND(A5="Japan",R5=2035),0.94,IF(AND(A5="Japan",R5=2050),0.92,IF(AND(A5="Russia",R5=2035),0.95,IF(AND(A5="Russia",R5=2050),0.91,IF(AND(A5="China",R5=2035),0.93,IF(AND(A5="China",R5=2050),0.92,IF(AND(A5="India",R5=2035),0.94,IF(AND(A5="India",R5=2050),0.91,IF(AND(A5="Middle East",R5=2035),0.92,IF(AND(A5="Middle East",R5=2050),0.89,IF(AND(A5="Africa",R5=2035),0.93,IF(AND(A5="Africa",R5=2050),0.9,IF(AND(A5="Brazil",R5=2035),0.95,IF(AND(A5="Brazil",R5=2050),0.92,""))))))))))))))))))</f>
        <v>*0.94</v>
      </c>
      <c r="U5" s="41" t="s">
        <v>852</v>
      </c>
      <c r="V5" s="52" t="s">
        <v>35</v>
      </c>
      <c r="W5" s="41" t="n">
        <v>2050</v>
      </c>
      <c r="X5" s="53" t="str">
        <f aca="false">"*"&amp;IF(AND(A5="EU",W5=2035),0.95,IF(AND(A5="EU",W5=2050),0.93,IF(AND(A5="USA",W5=2035),0.96,IF(AND(A5="USA",W5=2050),0.93,IF(AND(A5="Japan",W5=2035),0.94,IF(AND(A5="Japan",W5=2050),0.92,IF(AND(A5="Russia",W5=2035),0.95,IF(AND(A5="Russia",W5=2050),0.91,IF(AND(A5="China",W5=2035),0.93,IF(AND(A5="China",W5=2050),0.92,IF(AND(A5="India",W5=2035),0.94,IF(AND(A5="India",W5=2050),0.91,IF(AND(A5="Middle East",W5=2035),0.92,IF(AND(A5="Middle East",W5=2050),0.89,IF(AND(A5="Africa",W5=2035),0.93,IF(AND(A5="Africa",W5=2050),0.9,IF(AND(A5="Brazil",W5=2035),0.95,IF(AND(A5="Brazil",W5=2050),0.92,""))))))))))))))))))</f>
        <v>*0.91</v>
      </c>
      <c r="AC5" s="0" t="s">
        <v>852</v>
      </c>
      <c r="AD5" s="50" t="s">
        <v>35</v>
      </c>
      <c r="AE5" s="0" t="n">
        <v>2035</v>
      </c>
      <c r="AF5" s="51" t="str">
        <f aca="false">"*"&amp;IF(AND(A5="EU",AE5=2035),0.93,IF(AND(A5="EU",AE5=2050),0.9,IF(AND(A5="USA",AE5=2035),0.92,IF(AND(A5="USA",AE5=2050),0.89,IF(AND(A5="Japan",AE5=2035),0.92,IF(AND(A5="Japan",AE5=2050),0.89,IF(AND(A5="Russia",AE5=2035),0.91,IF(AND(A5="Russia",AE5=2050),0.86,IF(AND(A5="China",AE5=2035),0.91,IF(AND(A5="China",AE5=2050),0.87,IF(AND(A5="India",AE5=2035),0.92,IF(AND(A5="India",AE5=2050),0.87,IF(AND(A5="Middle East",AE5=2035),0.89,IF(AND(A5="Middle East",AE5=2050),0.84,IF(AND(A5="Africa",AE5=2035),0.9,IF(AND(A5="Africa",AE5=2050),0.86,IF(AND(A5="Brazil",AE5=2035),0.93,IF(AND(A5="Brazil",AE5=2050),0.89,""))))))))))))))))))</f>
        <v>*0.92</v>
      </c>
      <c r="AG5" s="51" t="str">
        <f aca="false">AG4</f>
        <v>REZoning_Sol-Win</v>
      </c>
      <c r="AH5" s="51"/>
      <c r="AI5" s="0" t="s">
        <v>852</v>
      </c>
      <c r="AJ5" s="50" t="s">
        <v>35</v>
      </c>
      <c r="AK5" s="0" t="n">
        <v>2050</v>
      </c>
      <c r="AL5" s="51" t="str">
        <f aca="false">"*"&amp;IF(AND(A5="EU",AK5=2035),0.93,IF(AND(A5="EU",AK5=2050),0.9,IF(AND(A5="USA",AK5=2035),0.92,IF(AND(A5="USA",AK5=2050),0.89,IF(AND(A5="Japan",AK5=2035),0.92,IF(AND(A5="Japan",AK5=2050),0.89,IF(AND(A5="Russia",AK5=2035),0.91,IF(AND(A5="Russia",AK5=2050),0.86,IF(AND(A5="China",AK5=2035),0.91,IF(AND(A5="China",AK5=2050),0.87,IF(AND(A5="India",AK5=2035),0.92,IF(AND(A5="India",AK5=2050),0.87,IF(AND(A5="Middle East",AK5=2035),0.89,IF(AND(A5="Middle East",AK5=2050),0.84,IF(AND(A5="Africa",AK5=2035),0.9,IF(AND(A5="Africa",AK5=2050),0.86,IF(AND(A5="Brazil",AK5=2035),0.93,IF(AND(A5="Brazil",AK5=2050),0.89,""))))))))))))))))))</f>
        <v>*0.87</v>
      </c>
      <c r="AM5" s="51" t="str">
        <f aca="false">AM4</f>
        <v>REZoning_Sol-Win</v>
      </c>
      <c r="AP5" s="0" t="s">
        <v>852</v>
      </c>
      <c r="AQ5" s="0" t="s">
        <v>35</v>
      </c>
      <c r="AR5" s="0" t="n">
        <v>2100</v>
      </c>
      <c r="AS5" s="0" t="s">
        <v>851</v>
      </c>
      <c r="AT5" s="0" t="s">
        <v>36</v>
      </c>
    </row>
    <row r="6" customFormat="false" ht="28.5" hidden="false" customHeight="true" outlineLevel="0" collapsed="false">
      <c r="A6" s="3" t="s">
        <v>33</v>
      </c>
      <c r="C6" s="0" t="s">
        <v>853</v>
      </c>
      <c r="D6" s="50" t="s">
        <v>35</v>
      </c>
      <c r="E6" s="0" t="n">
        <v>2035</v>
      </c>
      <c r="F6" s="51" t="str">
        <f aca="false">"*"&amp;IF(AND(A6="EU",E6=2035),0.95,IF(AND(A6="EU",E6=2050),0.93,IF(AND(A6="USA",E6=2035),0.96,IF(AND(A6="USA",E6=2050),0.94,IF(AND(A6="Japan",E6=2035),0.94,IF(AND(A6="Japan",E6=2050),0.92,IF(AND(A6="Russia",E6=2035),0.95,IF(AND(A6="Russia",E6=2050),0.93,IF(AND(A6="China",E6=2035),0.94,IF(AND(A6="China",E6=2050),0.92,IF(AND(A6="India",E6=2035),0.95,IF(AND(A6="India",E6=2050),0.92,IF(AND(A6="Middle East",E6=2035),0.94,IF(AND(A6="Middle East",E6=2050),0.9,IF(AND(A6="Africa",E6=2035),0.94,IF(AND(A6="Africa",E6=2050),0.91,IF(AND(A6="Brazil",E6=2035),0.95,IF(AND(A6="Brazil",E6=2050),0.92,""))))))))))))))))))</f>
        <v>*0.95</v>
      </c>
      <c r="H6" s="0" t="s">
        <v>853</v>
      </c>
      <c r="I6" s="50" t="s">
        <v>35</v>
      </c>
      <c r="J6" s="0" t="n">
        <v>2050</v>
      </c>
      <c r="K6" s="48" t="str">
        <f aca="false">"*"&amp;IF(AND(A6="EU",J6=2035),0.95,IF(AND(A6="EU",J6=2050),0.93,IF(AND(A6="USA",J6=2035),0.96,IF(AND(A6="USA",J6=2050),0.94,IF(AND(A6="Japan",J6=2035),0.94,IF(AND(A6="Japan",J6=2050),0.92,IF(AND(A6="Russia",J6=2035),0.95,IF(AND(A6="Russia",J6=2050),0.93,IF(AND(A6="China",J6=2035),0.94,IF(AND(A6="China",J6=2050),0.92,IF(AND(A6="India",J6=2035),0.95,IF(AND(A6="India",J6=2050),0.92,IF(AND(A6="Middle East",J6=2035),0.94,IF(AND(A6="Middle East",J6=2050),0.9,IF(AND(A6="Africa",J6=2035),0.94,IF(AND(A6="Africa",J6=2050),0.91,IF(AND(A6="Brazil",J6=2035),0.95,IF(AND(A6="Brazil",J6=2050),0.92,""))))))))))))))))))</f>
        <v>*0.92</v>
      </c>
      <c r="P6" s="41" t="s">
        <v>853</v>
      </c>
      <c r="Q6" s="52" t="s">
        <v>35</v>
      </c>
      <c r="R6" s="41" t="n">
        <v>2035</v>
      </c>
      <c r="S6" s="53" t="str">
        <f aca="false">"*"&amp;IF(AND(A6="EU",R6=2035),0.95,IF(AND(A6="EU",R6=2050),0.93,IF(AND(A6="USA",R6=2035),0.96,IF(AND(A6="USA",R6=2050),0.93,IF(AND(A6="Japan",R6=2035),0.94,IF(AND(A6="Japan",R6=2050),0.92,IF(AND(A6="Russia",R6=2035),0.95,IF(AND(A6="Russia",R6=2050),0.91,IF(AND(A6="China",R6=2035),0.93,IF(AND(A6="China",R6=2050),0.92,IF(AND(A6="India",R6=2035),0.94,IF(AND(A6="India",R6=2050),0.91,IF(AND(A6="Middle East",R6=2035),0.92,IF(AND(A6="Middle East",R6=2050),0.89,IF(AND(A6="Africa",R6=2035),0.93,IF(AND(A6="Africa",R6=2050),0.9,IF(AND(A6="Brazil",R6=2035),0.95,IF(AND(A6="Brazil",R6=2050),0.92,""))))))))))))))))))</f>
        <v>*0.94</v>
      </c>
      <c r="U6" s="41" t="s">
        <v>853</v>
      </c>
      <c r="V6" s="52" t="s">
        <v>35</v>
      </c>
      <c r="W6" s="41" t="n">
        <v>2050</v>
      </c>
      <c r="X6" s="53" t="str">
        <f aca="false">"*"&amp;IF(AND(A6="EU",W6=2035),0.95,IF(AND(A6="EU",W6=2050),0.93,IF(AND(A6="USA",W6=2035),0.96,IF(AND(A6="USA",W6=2050),0.93,IF(AND(A6="Japan",W6=2035),0.94,IF(AND(A6="Japan",W6=2050),0.92,IF(AND(A6="Russia",W6=2035),0.95,IF(AND(A6="Russia",W6=2050),0.91,IF(AND(A6="China",W6=2035),0.93,IF(AND(A6="China",W6=2050),0.92,IF(AND(A6="India",W6=2035),0.94,IF(AND(A6="India",W6=2050),0.91,IF(AND(A6="Middle East",W6=2035),0.92,IF(AND(A6="Middle East",W6=2050),0.89,IF(AND(A6="Africa",W6=2035),0.93,IF(AND(A6="Africa",W6=2050),0.9,IF(AND(A6="Brazil",W6=2035),0.95,IF(AND(A6="Brazil",W6=2050),0.92,""))))))))))))))))))</f>
        <v>*0.91</v>
      </c>
      <c r="AC6" s="0" t="s">
        <v>853</v>
      </c>
      <c r="AD6" s="50" t="s">
        <v>35</v>
      </c>
      <c r="AE6" s="0" t="n">
        <v>2035</v>
      </c>
      <c r="AF6" s="51" t="str">
        <f aca="false">"*"&amp;IF(AND(A6="EU",AE6=2035),0.93,IF(AND(A6="EU",AE6=2050),0.9,IF(AND(A6="USA",AE6=2035),0.92,IF(AND(A6="USA",AE6=2050),0.89,IF(AND(A6="Japan",AE6=2035),0.92,IF(AND(A6="Japan",AE6=2050),0.89,IF(AND(A6="Russia",AE6=2035),0.91,IF(AND(A6="Russia",AE6=2050),0.86,IF(AND(A6="China",AE6=2035),0.91,IF(AND(A6="China",AE6=2050),0.87,IF(AND(A6="India",AE6=2035),0.92,IF(AND(A6="India",AE6=2050),0.87,IF(AND(A6="Middle East",AE6=2035),0.89,IF(AND(A6="Middle East",AE6=2050),0.84,IF(AND(A6="Africa",AE6=2035),0.9,IF(AND(A6="Africa",AE6=2050),0.86,IF(AND(A6="Brazil",AE6=2035),0.93,IF(AND(A6="Brazil",AE6=2050),0.89,""))))))))))))))))))</f>
        <v>*0.92</v>
      </c>
      <c r="AG6" s="51" t="str">
        <f aca="false">AG5</f>
        <v>REZoning_Sol-Win</v>
      </c>
      <c r="AH6" s="51"/>
      <c r="AI6" s="0" t="s">
        <v>853</v>
      </c>
      <c r="AJ6" s="50" t="s">
        <v>35</v>
      </c>
      <c r="AK6" s="0" t="n">
        <v>2050</v>
      </c>
      <c r="AL6" s="51" t="str">
        <f aca="false">"*"&amp;IF(AND(A6="EU",AK6=2035),0.93,IF(AND(A6="EU",AK6=2050),0.9,IF(AND(A6="USA",AK6=2035),0.92,IF(AND(A6="USA",AK6=2050),0.89,IF(AND(A6="Japan",AK6=2035),0.92,IF(AND(A6="Japan",AK6=2050),0.89,IF(AND(A6="Russia",AK6=2035),0.91,IF(AND(A6="Russia",AK6=2050),0.86,IF(AND(A6="China",AK6=2035),0.91,IF(AND(A6="China",AK6=2050),0.87,IF(AND(A6="India",AK6=2035),0.92,IF(AND(A6="India",AK6=2050),0.87,IF(AND(A6="Middle East",AK6=2035),0.89,IF(AND(A6="Middle East",AK6=2050),0.84,IF(AND(A6="Africa",AK6=2035),0.9,IF(AND(A6="Africa",AK6=2050),0.86,IF(AND(A6="Brazil",AK6=2035),0.93,IF(AND(A6="Brazil",AK6=2050),0.89,""))))))))))))))))))</f>
        <v>*0.87</v>
      </c>
      <c r="AM6" s="51" t="str">
        <f aca="false">AM5</f>
        <v>REZoning_Sol-Win</v>
      </c>
      <c r="AP6" s="0" t="s">
        <v>853</v>
      </c>
      <c r="AQ6" s="0" t="s">
        <v>35</v>
      </c>
      <c r="AR6" s="0" t="n">
        <v>2100</v>
      </c>
      <c r="AS6" s="0" t="s">
        <v>851</v>
      </c>
      <c r="AT6" s="0" t="s">
        <v>36</v>
      </c>
    </row>
    <row r="7" customFormat="false" ht="28.5" hidden="false" customHeight="true" outlineLevel="0" collapsed="false">
      <c r="A7" s="3" t="s">
        <v>33</v>
      </c>
      <c r="C7" s="0" t="s">
        <v>854</v>
      </c>
      <c r="D7" s="50" t="s">
        <v>35</v>
      </c>
      <c r="E7" s="0" t="n">
        <v>2035</v>
      </c>
      <c r="F7" s="51" t="str">
        <f aca="false">"*"&amp;IF(AND(A7="EU",E7=2035),0.95,IF(AND(A7="EU",E7=2050),0.93,IF(AND(A7="USA",E7=2035),0.96,IF(AND(A7="USA",E7=2050),0.94,IF(AND(A7="Japan",E7=2035),0.94,IF(AND(A7="Japan",E7=2050),0.92,IF(AND(A7="Russia",E7=2035),0.95,IF(AND(A7="Russia",E7=2050),0.93,IF(AND(A7="China",E7=2035),0.94,IF(AND(A7="China",E7=2050),0.92,IF(AND(A7="India",E7=2035),0.95,IF(AND(A7="India",E7=2050),0.92,IF(AND(A7="Middle East",E7=2035),0.94,IF(AND(A7="Middle East",E7=2050),0.9,IF(AND(A7="Africa",E7=2035),0.94,IF(AND(A7="Africa",E7=2050),0.91,IF(AND(A7="Brazil",E7=2035),0.95,IF(AND(A7="Brazil",E7=2050),0.92,""))))))))))))))))))</f>
        <v>*0.95</v>
      </c>
      <c r="H7" s="0" t="s">
        <v>854</v>
      </c>
      <c r="I7" s="50" t="s">
        <v>35</v>
      </c>
      <c r="J7" s="0" t="n">
        <v>2050</v>
      </c>
      <c r="K7" s="48" t="str">
        <f aca="false">"*"&amp;IF(AND(A7="EU",J7=2035),0.95,IF(AND(A7="EU",J7=2050),0.93,IF(AND(A7="USA",J7=2035),0.96,IF(AND(A7="USA",J7=2050),0.94,IF(AND(A7="Japan",J7=2035),0.94,IF(AND(A7="Japan",J7=2050),0.92,IF(AND(A7="Russia",J7=2035),0.95,IF(AND(A7="Russia",J7=2050),0.93,IF(AND(A7="China",J7=2035),0.94,IF(AND(A7="China",J7=2050),0.92,IF(AND(A7="India",J7=2035),0.95,IF(AND(A7="India",J7=2050),0.92,IF(AND(A7="Middle East",J7=2035),0.94,IF(AND(A7="Middle East",J7=2050),0.9,IF(AND(A7="Africa",J7=2035),0.94,IF(AND(A7="Africa",J7=2050),0.91,IF(AND(A7="Brazil",J7=2035),0.95,IF(AND(A7="Brazil",J7=2050),0.92,""))))))))))))))))))</f>
        <v>*0.92</v>
      </c>
      <c r="P7" s="41" t="s">
        <v>854</v>
      </c>
      <c r="Q7" s="52" t="s">
        <v>35</v>
      </c>
      <c r="R7" s="41" t="n">
        <v>2035</v>
      </c>
      <c r="S7" s="53" t="str">
        <f aca="false">"*"&amp;IF(AND(A7="EU",R7=2035),0.95,IF(AND(A7="EU",R7=2050),0.93,IF(AND(A7="USA",R7=2035),0.96,IF(AND(A7="USA",R7=2050),0.93,IF(AND(A7="Japan",R7=2035),0.94,IF(AND(A7="Japan",R7=2050),0.92,IF(AND(A7="Russia",R7=2035),0.95,IF(AND(A7="Russia",R7=2050),0.91,IF(AND(A7="China",R7=2035),0.93,IF(AND(A7="China",R7=2050),0.92,IF(AND(A7="India",R7=2035),0.94,IF(AND(A7="India",R7=2050),0.91,IF(AND(A7="Middle East",R7=2035),0.92,IF(AND(A7="Middle East",R7=2050),0.89,IF(AND(A7="Africa",R7=2035),0.93,IF(AND(A7="Africa",R7=2050),0.9,IF(AND(A7="Brazil",R7=2035),0.95,IF(AND(A7="Brazil",R7=2050),0.92,""))))))))))))))))))</f>
        <v>*0.94</v>
      </c>
      <c r="U7" s="41" t="s">
        <v>854</v>
      </c>
      <c r="V7" s="52" t="s">
        <v>35</v>
      </c>
      <c r="W7" s="41" t="n">
        <v>2050</v>
      </c>
      <c r="X7" s="53" t="str">
        <f aca="false">"*"&amp;IF(AND(A7="EU",W7=2035),0.95,IF(AND(A7="EU",W7=2050),0.93,IF(AND(A7="USA",W7=2035),0.96,IF(AND(A7="USA",W7=2050),0.93,IF(AND(A7="Japan",W7=2035),0.94,IF(AND(A7="Japan",W7=2050),0.92,IF(AND(A7="Russia",W7=2035),0.95,IF(AND(A7="Russia",W7=2050),0.91,IF(AND(A7="China",W7=2035),0.93,IF(AND(A7="China",W7=2050),0.92,IF(AND(A7="India",W7=2035),0.94,IF(AND(A7="India",W7=2050),0.91,IF(AND(A7="Middle East",W7=2035),0.92,IF(AND(A7="Middle East",W7=2050),0.89,IF(AND(A7="Africa",W7=2035),0.93,IF(AND(A7="Africa",W7=2050),0.9,IF(AND(A7="Brazil",W7=2035),0.95,IF(AND(A7="Brazil",W7=2050),0.92,""))))))))))))))))))</f>
        <v>*0.91</v>
      </c>
      <c r="AC7" s="0" t="s">
        <v>854</v>
      </c>
      <c r="AD7" s="50" t="s">
        <v>35</v>
      </c>
      <c r="AE7" s="0" t="n">
        <v>2035</v>
      </c>
      <c r="AF7" s="51" t="str">
        <f aca="false">"*"&amp;IF(AND(A7="EU",AE7=2035),0.93,IF(AND(A7="EU",AE7=2050),0.9,IF(AND(A7="USA",AE7=2035),0.92,IF(AND(A7="USA",AE7=2050),0.89,IF(AND(A7="Japan",AE7=2035),0.92,IF(AND(A7="Japan",AE7=2050),0.89,IF(AND(A7="Russia",AE7=2035),0.91,IF(AND(A7="Russia",AE7=2050),0.86,IF(AND(A7="China",AE7=2035),0.91,IF(AND(A7="China",AE7=2050),0.87,IF(AND(A7="India",AE7=2035),0.92,IF(AND(A7="India",AE7=2050),0.87,IF(AND(A7="Middle East",AE7=2035),0.89,IF(AND(A7="Middle East",AE7=2050),0.84,IF(AND(A7="Africa",AE7=2035),0.9,IF(AND(A7="Africa",AE7=2050),0.86,IF(AND(A7="Brazil",AE7=2035),0.93,IF(AND(A7="Brazil",AE7=2050),0.89,""))))))))))))))))))</f>
        <v>*0.92</v>
      </c>
      <c r="AG7" s="51" t="str">
        <f aca="false">AG6</f>
        <v>REZoning_Sol-Win</v>
      </c>
      <c r="AH7" s="51"/>
      <c r="AI7" s="0" t="s">
        <v>854</v>
      </c>
      <c r="AJ7" s="50" t="s">
        <v>35</v>
      </c>
      <c r="AK7" s="0" t="n">
        <v>2050</v>
      </c>
      <c r="AL7" s="51" t="str">
        <f aca="false">"*"&amp;IF(AND(A7="EU",AK7=2035),0.93,IF(AND(A7="EU",AK7=2050),0.9,IF(AND(A7="USA",AK7=2035),0.92,IF(AND(A7="USA",AK7=2050),0.89,IF(AND(A7="Japan",AK7=2035),0.92,IF(AND(A7="Japan",AK7=2050),0.89,IF(AND(A7="Russia",AK7=2035),0.91,IF(AND(A7="Russia",AK7=2050),0.86,IF(AND(A7="China",AK7=2035),0.91,IF(AND(A7="China",AK7=2050),0.87,IF(AND(A7="India",AK7=2035),0.92,IF(AND(A7="India",AK7=2050),0.87,IF(AND(A7="Middle East",AK7=2035),0.89,IF(AND(A7="Middle East",AK7=2050),0.84,IF(AND(A7="Africa",AK7=2035),0.9,IF(AND(A7="Africa",AK7=2050),0.86,IF(AND(A7="Brazil",AK7=2035),0.93,IF(AND(A7="Brazil",AK7=2050),0.89,""))))))))))))))))))</f>
        <v>*0.87</v>
      </c>
      <c r="AM7" s="51" t="str">
        <f aca="false">AM6</f>
        <v>REZoning_Sol-Win</v>
      </c>
      <c r="AP7" s="0" t="s">
        <v>854</v>
      </c>
      <c r="AQ7" s="0" t="s">
        <v>35</v>
      </c>
      <c r="AR7" s="0" t="n">
        <v>2100</v>
      </c>
      <c r="AS7" s="0" t="s">
        <v>851</v>
      </c>
      <c r="AT7" s="0" t="s">
        <v>36</v>
      </c>
    </row>
    <row r="8" customFormat="false" ht="28.5" hidden="false" customHeight="true" outlineLevel="0" collapsed="false">
      <c r="A8" s="3" t="s">
        <v>33</v>
      </c>
      <c r="C8" s="0" t="s">
        <v>855</v>
      </c>
      <c r="D8" s="50" t="s">
        <v>35</v>
      </c>
      <c r="E8" s="0" t="n">
        <v>2035</v>
      </c>
      <c r="F8" s="51" t="str">
        <f aca="false">"*"&amp;IF(AND(A8="EU",E8=2035),0.95,IF(AND(A8="EU",E8=2050),0.93,IF(AND(A8="USA",E8=2035),0.96,IF(AND(A8="USA",E8=2050),0.94,IF(AND(A8="Japan",E8=2035),0.94,IF(AND(A8="Japan",E8=2050),0.92,IF(AND(A8="Russia",E8=2035),0.95,IF(AND(A8="Russia",E8=2050),0.93,IF(AND(A8="China",E8=2035),0.94,IF(AND(A8="China",E8=2050),0.92,IF(AND(A8="India",E8=2035),0.95,IF(AND(A8="India",E8=2050),0.92,IF(AND(A8="Middle East",E8=2035),0.94,IF(AND(A8="Middle East",E8=2050),0.9,IF(AND(A8="Africa",E8=2035),0.94,IF(AND(A8="Africa",E8=2050),0.91,IF(AND(A8="Brazil",E8=2035),0.95,IF(AND(A8="Brazil",E8=2050),0.92,""))))))))))))))))))</f>
        <v>*0.95</v>
      </c>
      <c r="H8" s="0" t="s">
        <v>855</v>
      </c>
      <c r="I8" s="50" t="s">
        <v>35</v>
      </c>
      <c r="J8" s="0" t="n">
        <v>2050</v>
      </c>
      <c r="K8" s="48" t="str">
        <f aca="false">"*"&amp;IF(AND(A8="EU",J8=2035),0.95,IF(AND(A8="EU",J8=2050),0.93,IF(AND(A8="USA",J8=2035),0.96,IF(AND(A8="USA",J8=2050),0.94,IF(AND(A8="Japan",J8=2035),0.94,IF(AND(A8="Japan",J8=2050),0.92,IF(AND(A8="Russia",J8=2035),0.95,IF(AND(A8="Russia",J8=2050),0.93,IF(AND(A8="China",J8=2035),0.94,IF(AND(A8="China",J8=2050),0.92,IF(AND(A8="India",J8=2035),0.95,IF(AND(A8="India",J8=2050),0.92,IF(AND(A8="Middle East",J8=2035),0.94,IF(AND(A8="Middle East",J8=2050),0.9,IF(AND(A8="Africa",J8=2035),0.94,IF(AND(A8="Africa",J8=2050),0.91,IF(AND(A8="Brazil",J8=2035),0.95,IF(AND(A8="Brazil",J8=2050),0.92,""))))))))))))))))))</f>
        <v>*0.92</v>
      </c>
      <c r="P8" s="41" t="s">
        <v>855</v>
      </c>
      <c r="Q8" s="52" t="s">
        <v>35</v>
      </c>
      <c r="R8" s="41" t="n">
        <v>2035</v>
      </c>
      <c r="S8" s="53" t="str">
        <f aca="false">"*"&amp;IF(AND(A8="EU",R8=2035),0.95,IF(AND(A8="EU",R8=2050),0.93,IF(AND(A8="USA",R8=2035),0.96,IF(AND(A8="USA",R8=2050),0.93,IF(AND(A8="Japan",R8=2035),0.94,IF(AND(A8="Japan",R8=2050),0.92,IF(AND(A8="Russia",R8=2035),0.95,IF(AND(A8="Russia",R8=2050),0.91,IF(AND(A8="China",R8=2035),0.93,IF(AND(A8="China",R8=2050),0.92,IF(AND(A8="India",R8=2035),0.94,IF(AND(A8="India",R8=2050),0.91,IF(AND(A8="Middle East",R8=2035),0.92,IF(AND(A8="Middle East",R8=2050),0.89,IF(AND(A8="Africa",R8=2035),0.93,IF(AND(A8="Africa",R8=2050),0.9,IF(AND(A8="Brazil",R8=2035),0.95,IF(AND(A8="Brazil",R8=2050),0.92,""))))))))))))))))))</f>
        <v>*0.94</v>
      </c>
      <c r="U8" s="41" t="s">
        <v>855</v>
      </c>
      <c r="V8" s="52" t="s">
        <v>35</v>
      </c>
      <c r="W8" s="41" t="n">
        <v>2050</v>
      </c>
      <c r="X8" s="53" t="str">
        <f aca="false">"*"&amp;IF(AND(A8="EU",W8=2035),0.95,IF(AND(A8="EU",W8=2050),0.93,IF(AND(A8="USA",W8=2035),0.96,IF(AND(A8="USA",W8=2050),0.93,IF(AND(A8="Japan",W8=2035),0.94,IF(AND(A8="Japan",W8=2050),0.92,IF(AND(A8="Russia",W8=2035),0.95,IF(AND(A8="Russia",W8=2050),0.91,IF(AND(A8="China",W8=2035),0.93,IF(AND(A8="China",W8=2050),0.92,IF(AND(A8="India",W8=2035),0.94,IF(AND(A8="India",W8=2050),0.91,IF(AND(A8="Middle East",W8=2035),0.92,IF(AND(A8="Middle East",W8=2050),0.89,IF(AND(A8="Africa",W8=2035),0.93,IF(AND(A8="Africa",W8=2050),0.9,IF(AND(A8="Brazil",W8=2035),0.95,IF(AND(A8="Brazil",W8=2050),0.92,""))))))))))))))))))</f>
        <v>*0.91</v>
      </c>
      <c r="AC8" s="0" t="s">
        <v>855</v>
      </c>
      <c r="AD8" s="50" t="s">
        <v>35</v>
      </c>
      <c r="AE8" s="0" t="n">
        <v>2035</v>
      </c>
      <c r="AF8" s="51" t="str">
        <f aca="false">"*"&amp;IF(AND(A8="EU",AE8=2035),0.93,IF(AND(A8="EU",AE8=2050),0.9,IF(AND(A8="USA",AE8=2035),0.92,IF(AND(A8="USA",AE8=2050),0.89,IF(AND(A8="Japan",AE8=2035),0.92,IF(AND(A8="Japan",AE8=2050),0.89,IF(AND(A8="Russia",AE8=2035),0.91,IF(AND(A8="Russia",AE8=2050),0.86,IF(AND(A8="China",AE8=2035),0.91,IF(AND(A8="China",AE8=2050),0.87,IF(AND(A8="India",AE8=2035),0.92,IF(AND(A8="India",AE8=2050),0.87,IF(AND(A8="Middle East",AE8=2035),0.89,IF(AND(A8="Middle East",AE8=2050),0.84,IF(AND(A8="Africa",AE8=2035),0.9,IF(AND(A8="Africa",AE8=2050),0.86,IF(AND(A8="Brazil",AE8=2035),0.93,IF(AND(A8="Brazil",AE8=2050),0.89,""))))))))))))))))))</f>
        <v>*0.92</v>
      </c>
      <c r="AG8" s="51" t="str">
        <f aca="false">AG7</f>
        <v>REZoning_Sol-Win</v>
      </c>
      <c r="AH8" s="51"/>
      <c r="AI8" s="0" t="s">
        <v>855</v>
      </c>
      <c r="AJ8" s="50" t="s">
        <v>35</v>
      </c>
      <c r="AK8" s="0" t="n">
        <v>2050</v>
      </c>
      <c r="AL8" s="51" t="str">
        <f aca="false">"*"&amp;IF(AND(A8="EU",AK8=2035),0.93,IF(AND(A8="EU",AK8=2050),0.9,IF(AND(A8="USA",AK8=2035),0.92,IF(AND(A8="USA",AK8=2050),0.89,IF(AND(A8="Japan",AK8=2035),0.92,IF(AND(A8="Japan",AK8=2050),0.89,IF(AND(A8="Russia",AK8=2035),0.91,IF(AND(A8="Russia",AK8=2050),0.86,IF(AND(A8="China",AK8=2035),0.91,IF(AND(A8="China",AK8=2050),0.87,IF(AND(A8="India",AK8=2035),0.92,IF(AND(A8="India",AK8=2050),0.87,IF(AND(A8="Middle East",AK8=2035),0.89,IF(AND(A8="Middle East",AK8=2050),0.84,IF(AND(A8="Africa",AK8=2035),0.9,IF(AND(A8="Africa",AK8=2050),0.86,IF(AND(A8="Brazil",AK8=2035),0.93,IF(AND(A8="Brazil",AK8=2050),0.89,""))))))))))))))))))</f>
        <v>*0.87</v>
      </c>
      <c r="AM8" s="51" t="str">
        <f aca="false">AM7</f>
        <v>REZoning_Sol-Win</v>
      </c>
      <c r="AP8" s="0" t="s">
        <v>855</v>
      </c>
      <c r="AQ8" s="0" t="s">
        <v>35</v>
      </c>
      <c r="AR8" s="0" t="n">
        <v>2100</v>
      </c>
      <c r="AS8" s="0" t="s">
        <v>851</v>
      </c>
      <c r="AT8" s="0" t="s">
        <v>36</v>
      </c>
    </row>
    <row r="9" customFormat="false" ht="28.5" hidden="false" customHeight="true" outlineLevel="0" collapsed="false">
      <c r="A9" s="3" t="s">
        <v>33</v>
      </c>
      <c r="C9" s="0" t="s">
        <v>856</v>
      </c>
      <c r="D9" s="50" t="s">
        <v>35</v>
      </c>
      <c r="E9" s="0" t="n">
        <v>2035</v>
      </c>
      <c r="F9" s="51" t="str">
        <f aca="false">"*"&amp;IF(AND(A9="EU",E9=2035),0.95,IF(AND(A9="EU",E9=2050),0.93,IF(AND(A9="USA",E9=2035),0.96,IF(AND(A9="USA",E9=2050),0.94,IF(AND(A9="Japan",E9=2035),0.94,IF(AND(A9="Japan",E9=2050),0.92,IF(AND(A9="Russia",E9=2035),0.95,IF(AND(A9="Russia",E9=2050),0.93,IF(AND(A9="China",E9=2035),0.94,IF(AND(A9="China",E9=2050),0.92,IF(AND(A9="India",E9=2035),0.95,IF(AND(A9="India",E9=2050),0.92,IF(AND(A9="Middle East",E9=2035),0.94,IF(AND(A9="Middle East",E9=2050),0.9,IF(AND(A9="Africa",E9=2035),0.94,IF(AND(A9="Africa",E9=2050),0.91,IF(AND(A9="Brazil",E9=2035),0.95,IF(AND(A9="Brazil",E9=2050),0.92,""))))))))))))))))))</f>
        <v>*0.95</v>
      </c>
      <c r="H9" s="0" t="s">
        <v>856</v>
      </c>
      <c r="I9" s="50" t="s">
        <v>35</v>
      </c>
      <c r="J9" s="0" t="n">
        <v>2050</v>
      </c>
      <c r="K9" s="48" t="str">
        <f aca="false">"*"&amp;IF(AND(A9="EU",J9=2035),0.95,IF(AND(A9="EU",J9=2050),0.93,IF(AND(A9="USA",J9=2035),0.96,IF(AND(A9="USA",J9=2050),0.94,IF(AND(A9="Japan",J9=2035),0.94,IF(AND(A9="Japan",J9=2050),0.92,IF(AND(A9="Russia",J9=2035),0.95,IF(AND(A9="Russia",J9=2050),0.93,IF(AND(A9="China",J9=2035),0.94,IF(AND(A9="China",J9=2050),0.92,IF(AND(A9="India",J9=2035),0.95,IF(AND(A9="India",J9=2050),0.92,IF(AND(A9="Middle East",J9=2035),0.94,IF(AND(A9="Middle East",J9=2050),0.9,IF(AND(A9="Africa",J9=2035),0.94,IF(AND(A9="Africa",J9=2050),0.91,IF(AND(A9="Brazil",J9=2035),0.95,IF(AND(A9="Brazil",J9=2050),0.92,""))))))))))))))))))</f>
        <v>*0.92</v>
      </c>
      <c r="P9" s="41" t="s">
        <v>856</v>
      </c>
      <c r="Q9" s="52" t="s">
        <v>35</v>
      </c>
      <c r="R9" s="41" t="n">
        <v>2035</v>
      </c>
      <c r="S9" s="53" t="str">
        <f aca="false">"*"&amp;IF(AND(A9="EU",R9=2035),0.95,IF(AND(A9="EU",R9=2050),0.93,IF(AND(A9="USA",R9=2035),0.96,IF(AND(A9="USA",R9=2050),0.93,IF(AND(A9="Japan",R9=2035),0.94,IF(AND(A9="Japan",R9=2050),0.92,IF(AND(A9="Russia",R9=2035),0.95,IF(AND(A9="Russia",R9=2050),0.91,IF(AND(A9="China",R9=2035),0.93,IF(AND(A9="China",R9=2050),0.92,IF(AND(A9="India",R9=2035),0.94,IF(AND(A9="India",R9=2050),0.91,IF(AND(A9="Middle East",R9=2035),0.92,IF(AND(A9="Middle East",R9=2050),0.89,IF(AND(A9="Africa",R9=2035),0.93,IF(AND(A9="Africa",R9=2050),0.9,IF(AND(A9="Brazil",R9=2035),0.95,IF(AND(A9="Brazil",R9=2050),0.92,""))))))))))))))))))</f>
        <v>*0.94</v>
      </c>
      <c r="U9" s="41" t="s">
        <v>856</v>
      </c>
      <c r="V9" s="52" t="s">
        <v>35</v>
      </c>
      <c r="W9" s="41" t="n">
        <v>2050</v>
      </c>
      <c r="X9" s="53" t="str">
        <f aca="false">"*"&amp;IF(AND(A9="EU",W9=2035),0.95,IF(AND(A9="EU",W9=2050),0.93,IF(AND(A9="USA",W9=2035),0.96,IF(AND(A9="USA",W9=2050),0.93,IF(AND(A9="Japan",W9=2035),0.94,IF(AND(A9="Japan",W9=2050),0.92,IF(AND(A9="Russia",W9=2035),0.95,IF(AND(A9="Russia",W9=2050),0.91,IF(AND(A9="China",W9=2035),0.93,IF(AND(A9="China",W9=2050),0.92,IF(AND(A9="India",W9=2035),0.94,IF(AND(A9="India",W9=2050),0.91,IF(AND(A9="Middle East",W9=2035),0.92,IF(AND(A9="Middle East",W9=2050),0.89,IF(AND(A9="Africa",W9=2035),0.93,IF(AND(A9="Africa",W9=2050),0.9,IF(AND(A9="Brazil",W9=2035),0.95,IF(AND(A9="Brazil",W9=2050),0.92,""))))))))))))))))))</f>
        <v>*0.91</v>
      </c>
      <c r="AC9" s="0" t="s">
        <v>856</v>
      </c>
      <c r="AD9" s="50" t="s">
        <v>35</v>
      </c>
      <c r="AE9" s="0" t="n">
        <v>2035</v>
      </c>
      <c r="AF9" s="51" t="str">
        <f aca="false">"*"&amp;IF(AND(A9="EU",AE9=2035),0.93,IF(AND(A9="EU",AE9=2050),0.9,IF(AND(A9="USA",AE9=2035),0.92,IF(AND(A9="USA",AE9=2050),0.89,IF(AND(A9="Japan",AE9=2035),0.92,IF(AND(A9="Japan",AE9=2050),0.89,IF(AND(A9="Russia",AE9=2035),0.91,IF(AND(A9="Russia",AE9=2050),0.86,IF(AND(A9="China",AE9=2035),0.91,IF(AND(A9="China",AE9=2050),0.87,IF(AND(A9="India",AE9=2035),0.92,IF(AND(A9="India",AE9=2050),0.87,IF(AND(A9="Middle East",AE9=2035),0.89,IF(AND(A9="Middle East",AE9=2050),0.84,IF(AND(A9="Africa",AE9=2035),0.9,IF(AND(A9="Africa",AE9=2050),0.86,IF(AND(A9="Brazil",AE9=2035),0.93,IF(AND(A9="Brazil",AE9=2050),0.89,""))))))))))))))))))</f>
        <v>*0.92</v>
      </c>
      <c r="AG9" s="51" t="str">
        <f aca="false">AG8</f>
        <v>REZoning_Sol-Win</v>
      </c>
      <c r="AI9" s="0" t="s">
        <v>856</v>
      </c>
      <c r="AJ9" s="50" t="s">
        <v>35</v>
      </c>
      <c r="AK9" s="0" t="n">
        <v>2050</v>
      </c>
      <c r="AL9" s="51" t="str">
        <f aca="false">"*"&amp;IF(AND(A9="EU",AK9=2035),0.93,IF(AND(A9="EU",AK9=2050),0.9,IF(AND(A9="USA",AK9=2035),0.92,IF(AND(A9="USA",AK9=2050),0.89,IF(AND(A9="Japan",AK9=2035),0.92,IF(AND(A9="Japan",AK9=2050),0.89,IF(AND(A9="Russia",AK9=2035),0.91,IF(AND(A9="Russia",AK9=2050),0.86,IF(AND(A9="China",AK9=2035),0.91,IF(AND(A9="China",AK9=2050),0.87,IF(AND(A9="India",AK9=2035),0.92,IF(AND(A9="India",AK9=2050),0.87,IF(AND(A9="Middle East",AK9=2035),0.89,IF(AND(A9="Middle East",AK9=2050),0.84,IF(AND(A9="Africa",AK9=2035),0.9,IF(AND(A9="Africa",AK9=2050),0.86,IF(AND(A9="Brazil",AK9=2035),0.93,IF(AND(A9="Brazil",AK9=2050),0.89,""))))))))))))))))))</f>
        <v>*0.87</v>
      </c>
      <c r="AM9" s="51" t="str">
        <f aca="false">AM8</f>
        <v>REZoning_Sol-Win</v>
      </c>
      <c r="AP9" s="0" t="s">
        <v>856</v>
      </c>
      <c r="AQ9" s="0" t="s">
        <v>35</v>
      </c>
      <c r="AR9" s="0" t="n">
        <v>2100</v>
      </c>
      <c r="AS9" s="0" t="s">
        <v>851</v>
      </c>
      <c r="AT9" s="0" t="s">
        <v>36</v>
      </c>
    </row>
    <row r="10" customFormat="false" ht="28.5" hidden="false" customHeight="true" outlineLevel="0" collapsed="false">
      <c r="A10" s="3" t="s">
        <v>33</v>
      </c>
      <c r="C10" s="0" t="s">
        <v>857</v>
      </c>
      <c r="D10" s="50" t="s">
        <v>35</v>
      </c>
      <c r="E10" s="0" t="n">
        <v>2035</v>
      </c>
      <c r="F10" s="51" t="str">
        <f aca="false">"*"&amp;IF(AND(A10="EU",E10=2035),0.95,IF(AND(A10="EU",E10=2050),0.93,IF(AND(A10="USA",E10=2035),0.96,IF(AND(A10="USA",E10=2050),0.94,IF(AND(A10="Japan",E10=2035),0.94,IF(AND(A10="Japan",E10=2050),0.92,IF(AND(A10="Russia",E10=2035),0.95,IF(AND(A10="Russia",E10=2050),0.93,IF(AND(A10="China",E10=2035),0.94,IF(AND(A10="China",E10=2050),0.92,IF(AND(A10="India",E10=2035),0.95,IF(AND(A10="India",E10=2050),0.92,IF(AND(A10="Middle East",E10=2035),0.94,IF(AND(A10="Middle East",E10=2050),0.9,IF(AND(A10="Africa",E10=2035),0.94,IF(AND(A10="Africa",E10=2050),0.91,IF(AND(A10="Brazil",E10=2035),0.95,IF(AND(A10="Brazil",E10=2050),0.92,""))))))))))))))))))</f>
        <v>*0.95</v>
      </c>
      <c r="H10" s="0" t="s">
        <v>857</v>
      </c>
      <c r="I10" s="50" t="s">
        <v>35</v>
      </c>
      <c r="J10" s="0" t="n">
        <v>2050</v>
      </c>
      <c r="K10" s="48" t="str">
        <f aca="false">"*"&amp;IF(AND(A10="EU",J10=2035),0.95,IF(AND(A10="EU",J10=2050),0.93,IF(AND(A10="USA",J10=2035),0.96,IF(AND(A10="USA",J10=2050),0.94,IF(AND(A10="Japan",J10=2035),0.94,IF(AND(A10="Japan",J10=2050),0.92,IF(AND(A10="Russia",J10=2035),0.95,IF(AND(A10="Russia",J10=2050),0.93,IF(AND(A10="China",J10=2035),0.94,IF(AND(A10="China",J10=2050),0.92,IF(AND(A10="India",J10=2035),0.95,IF(AND(A10="India",J10=2050),0.92,IF(AND(A10="Middle East",J10=2035),0.94,IF(AND(A10="Middle East",J10=2050),0.9,IF(AND(A10="Africa",J10=2035),0.94,IF(AND(A10="Africa",J10=2050),0.91,IF(AND(A10="Brazil",J10=2035),0.95,IF(AND(A10="Brazil",J10=2050),0.92,""))))))))))))))))))</f>
        <v>*0.92</v>
      </c>
      <c r="P10" s="41" t="s">
        <v>857</v>
      </c>
      <c r="Q10" s="52" t="s">
        <v>35</v>
      </c>
      <c r="R10" s="41" t="n">
        <v>2035</v>
      </c>
      <c r="S10" s="53" t="str">
        <f aca="false">"*"&amp;IF(AND(A10="EU",R10=2035),0.95,IF(AND(A10="EU",R10=2050),0.93,IF(AND(A10="USA",R10=2035),0.96,IF(AND(A10="USA",R10=2050),0.93,IF(AND(A10="Japan",R10=2035),0.94,IF(AND(A10="Japan",R10=2050),0.92,IF(AND(A10="Russia",R10=2035),0.95,IF(AND(A10="Russia",R10=2050),0.91,IF(AND(A10="China",R10=2035),0.93,IF(AND(A10="China",R10=2050),0.92,IF(AND(A10="India",R10=2035),0.94,IF(AND(A10="India",R10=2050),0.91,IF(AND(A10="Middle East",R10=2035),0.92,IF(AND(A10="Middle East",R10=2050),0.89,IF(AND(A10="Africa",R10=2035),0.93,IF(AND(A10="Africa",R10=2050),0.9,IF(AND(A10="Brazil",R10=2035),0.95,IF(AND(A10="Brazil",R10=2050),0.92,""))))))))))))))))))</f>
        <v>*0.94</v>
      </c>
      <c r="U10" s="41" t="s">
        <v>857</v>
      </c>
      <c r="V10" s="52" t="s">
        <v>35</v>
      </c>
      <c r="W10" s="41" t="n">
        <v>2050</v>
      </c>
      <c r="X10" s="53" t="str">
        <f aca="false">"*"&amp;IF(AND(A10="EU",W10=2035),0.95,IF(AND(A10="EU",W10=2050),0.93,IF(AND(A10="USA",W10=2035),0.96,IF(AND(A10="USA",W10=2050),0.93,IF(AND(A10="Japan",W10=2035),0.94,IF(AND(A10="Japan",W10=2050),0.92,IF(AND(A10="Russia",W10=2035),0.95,IF(AND(A10="Russia",W10=2050),0.91,IF(AND(A10="China",W10=2035),0.93,IF(AND(A10="China",W10=2050),0.92,IF(AND(A10="India",W10=2035),0.94,IF(AND(A10="India",W10=2050),0.91,IF(AND(A10="Middle East",W10=2035),0.92,IF(AND(A10="Middle East",W10=2050),0.89,IF(AND(A10="Africa",W10=2035),0.93,IF(AND(A10="Africa",W10=2050),0.9,IF(AND(A10="Brazil",W10=2035),0.95,IF(AND(A10="Brazil",W10=2050),0.92,""))))))))))))))))))</f>
        <v>*0.91</v>
      </c>
      <c r="AC10" s="0" t="s">
        <v>857</v>
      </c>
      <c r="AD10" s="50" t="s">
        <v>35</v>
      </c>
      <c r="AE10" s="0" t="n">
        <v>2035</v>
      </c>
      <c r="AF10" s="51" t="str">
        <f aca="false">"*"&amp;IF(AND(A10="EU",AE10=2035),0.93,IF(AND(A10="EU",AE10=2050),0.9,IF(AND(A10="USA",AE10=2035),0.92,IF(AND(A10="USA",AE10=2050),0.89,IF(AND(A10="Japan",AE10=2035),0.92,IF(AND(A10="Japan",AE10=2050),0.89,IF(AND(A10="Russia",AE10=2035),0.91,IF(AND(A10="Russia",AE10=2050),0.86,IF(AND(A10="China",AE10=2035),0.91,IF(AND(A10="China",AE10=2050),0.87,IF(AND(A10="India",AE10=2035),0.92,IF(AND(A10="India",AE10=2050),0.87,IF(AND(A10="Middle East",AE10=2035),0.89,IF(AND(A10="Middle East",AE10=2050),0.84,IF(AND(A10="Africa",AE10=2035),0.9,IF(AND(A10="Africa",AE10=2050),0.86,IF(AND(A10="Brazil",AE10=2035),0.93,IF(AND(A10="Brazil",AE10=2050),0.89,""))))))))))))))))))</f>
        <v>*0.92</v>
      </c>
      <c r="AG10" s="51" t="str">
        <f aca="false">AG9</f>
        <v>REZoning_Sol-Win</v>
      </c>
      <c r="AI10" s="0" t="s">
        <v>857</v>
      </c>
      <c r="AJ10" s="50" t="s">
        <v>35</v>
      </c>
      <c r="AK10" s="0" t="n">
        <v>2050</v>
      </c>
      <c r="AL10" s="51" t="str">
        <f aca="false">"*"&amp;IF(AND(A10="EU",AK10=2035),0.93,IF(AND(A10="EU",AK10=2050),0.9,IF(AND(A10="USA",AK10=2035),0.92,IF(AND(A10="USA",AK10=2050),0.89,IF(AND(A10="Japan",AK10=2035),0.92,IF(AND(A10="Japan",AK10=2050),0.89,IF(AND(A10="Russia",AK10=2035),0.91,IF(AND(A10="Russia",AK10=2050),0.86,IF(AND(A10="China",AK10=2035),0.91,IF(AND(A10="China",AK10=2050),0.87,IF(AND(A10="India",AK10=2035),0.92,IF(AND(A10="India",AK10=2050),0.87,IF(AND(A10="Middle East",AK10=2035),0.89,IF(AND(A10="Middle East",AK10=2050),0.84,IF(AND(A10="Africa",AK10=2035),0.9,IF(AND(A10="Africa",AK10=2050),0.86,IF(AND(A10="Brazil",AK10=2035),0.93,IF(AND(A10="Brazil",AK10=2050),0.89,""))))))))))))))))))</f>
        <v>*0.87</v>
      </c>
      <c r="AM10" s="51" t="str">
        <f aca="false">AM9</f>
        <v>REZoning_Sol-Win</v>
      </c>
      <c r="AP10" s="0" t="s">
        <v>857</v>
      </c>
      <c r="AQ10" s="0" t="s">
        <v>35</v>
      </c>
      <c r="AR10" s="0" t="n">
        <v>2100</v>
      </c>
      <c r="AS10" s="0" t="s">
        <v>851</v>
      </c>
      <c r="AT10" s="0" t="s">
        <v>36</v>
      </c>
    </row>
    <row r="11" customFormat="false" ht="28.5" hidden="false" customHeight="true" outlineLevel="0" collapsed="false">
      <c r="A11" s="3" t="s">
        <v>33</v>
      </c>
      <c r="C11" s="0" t="s">
        <v>858</v>
      </c>
      <c r="D11" s="50" t="s">
        <v>35</v>
      </c>
      <c r="E11" s="0" t="n">
        <v>2035</v>
      </c>
      <c r="F11" s="51" t="str">
        <f aca="false">"*"&amp;IF(AND(A11="EU",E11=2035),0.95,IF(AND(A11="EU",E11=2050),0.93,IF(AND(A11="USA",E11=2035),0.96,IF(AND(A11="USA",E11=2050),0.94,IF(AND(A11="Japan",E11=2035),0.94,IF(AND(A11="Japan",E11=2050),0.92,IF(AND(A11="Russia",E11=2035),0.95,IF(AND(A11="Russia",E11=2050),0.93,IF(AND(A11="China",E11=2035),0.94,IF(AND(A11="China",E11=2050),0.92,IF(AND(A11="India",E11=2035),0.95,IF(AND(A11="India",E11=2050),0.92,IF(AND(A11="Middle East",E11=2035),0.94,IF(AND(A11="Middle East",E11=2050),0.9,IF(AND(A11="Africa",E11=2035),0.94,IF(AND(A11="Africa",E11=2050),0.91,IF(AND(A11="Brazil",E11=2035),0.95,IF(AND(A11="Brazil",E11=2050),0.92,""))))))))))))))))))</f>
        <v>*0.95</v>
      </c>
      <c r="H11" s="0" t="s">
        <v>858</v>
      </c>
      <c r="I11" s="50" t="s">
        <v>35</v>
      </c>
      <c r="J11" s="0" t="n">
        <v>2050</v>
      </c>
      <c r="K11" s="48" t="str">
        <f aca="false">"*"&amp;IF(AND(A11="EU",J11=2035),0.95,IF(AND(A11="EU",J11=2050),0.93,IF(AND(A11="USA",J11=2035),0.96,IF(AND(A11="USA",J11=2050),0.94,IF(AND(A11="Japan",J11=2035),0.94,IF(AND(A11="Japan",J11=2050),0.92,IF(AND(A11="Russia",J11=2035),0.95,IF(AND(A11="Russia",J11=2050),0.93,IF(AND(A11="China",J11=2035),0.94,IF(AND(A11="China",J11=2050),0.92,IF(AND(A11="India",J11=2035),0.95,IF(AND(A11="India",J11=2050),0.92,IF(AND(A11="Middle East",J11=2035),0.94,IF(AND(A11="Middle East",J11=2050),0.9,IF(AND(A11="Africa",J11=2035),0.94,IF(AND(A11="Africa",J11=2050),0.91,IF(AND(A11="Brazil",J11=2035),0.95,IF(AND(A11="Brazil",J11=2050),0.92,""))))))))))))))))))</f>
        <v>*0.92</v>
      </c>
      <c r="P11" s="41" t="s">
        <v>858</v>
      </c>
      <c r="Q11" s="52" t="s">
        <v>35</v>
      </c>
      <c r="R11" s="41" t="n">
        <v>2035</v>
      </c>
      <c r="S11" s="53" t="str">
        <f aca="false">"*"&amp;IF(AND(A11="EU",R11=2035),0.95,IF(AND(A11="EU",R11=2050),0.93,IF(AND(A11="USA",R11=2035),0.96,IF(AND(A11="USA",R11=2050),0.93,IF(AND(A11="Japan",R11=2035),0.94,IF(AND(A11="Japan",R11=2050),0.92,IF(AND(A11="Russia",R11=2035),0.95,IF(AND(A11="Russia",R11=2050),0.91,IF(AND(A11="China",R11=2035),0.93,IF(AND(A11="China",R11=2050),0.92,IF(AND(A11="India",R11=2035),0.94,IF(AND(A11="India",R11=2050),0.91,IF(AND(A11="Middle East",R11=2035),0.92,IF(AND(A11="Middle East",R11=2050),0.89,IF(AND(A11="Africa",R11=2035),0.93,IF(AND(A11="Africa",R11=2050),0.9,IF(AND(A11="Brazil",R11=2035),0.95,IF(AND(A11="Brazil",R11=2050),0.92,""))))))))))))))))))</f>
        <v>*0.94</v>
      </c>
      <c r="U11" s="41" t="s">
        <v>858</v>
      </c>
      <c r="V11" s="52" t="s">
        <v>35</v>
      </c>
      <c r="W11" s="41" t="n">
        <v>2050</v>
      </c>
      <c r="X11" s="53" t="str">
        <f aca="false">"*"&amp;IF(AND(A11="EU",W11=2035),0.95,IF(AND(A11="EU",W11=2050),0.93,IF(AND(A11="USA",W11=2035),0.96,IF(AND(A11="USA",W11=2050),0.93,IF(AND(A11="Japan",W11=2035),0.94,IF(AND(A11="Japan",W11=2050),0.92,IF(AND(A11="Russia",W11=2035),0.95,IF(AND(A11="Russia",W11=2050),0.91,IF(AND(A11="China",W11=2035),0.93,IF(AND(A11="China",W11=2050),0.92,IF(AND(A11="India",W11=2035),0.94,IF(AND(A11="India",W11=2050),0.91,IF(AND(A11="Middle East",W11=2035),0.92,IF(AND(A11="Middle East",W11=2050),0.89,IF(AND(A11="Africa",W11=2035),0.93,IF(AND(A11="Africa",W11=2050),0.9,IF(AND(A11="Brazil",W11=2035),0.95,IF(AND(A11="Brazil",W11=2050),0.92,""))))))))))))))))))</f>
        <v>*0.91</v>
      </c>
      <c r="AC11" s="0" t="s">
        <v>858</v>
      </c>
      <c r="AD11" s="50" t="s">
        <v>35</v>
      </c>
      <c r="AE11" s="0" t="n">
        <v>2035</v>
      </c>
      <c r="AF11" s="51" t="str">
        <f aca="false">"*"&amp;IF(AND(A11="EU",AE11=2035),0.93,IF(AND(A11="EU",AE11=2050),0.9,IF(AND(A11="USA",AE11=2035),0.92,IF(AND(A11="USA",AE11=2050),0.89,IF(AND(A11="Japan",AE11=2035),0.92,IF(AND(A11="Japan",AE11=2050),0.89,IF(AND(A11="Russia",AE11=2035),0.91,IF(AND(A11="Russia",AE11=2050),0.86,IF(AND(A11="China",AE11=2035),0.91,IF(AND(A11="China",AE11=2050),0.87,IF(AND(A11="India",AE11=2035),0.92,IF(AND(A11="India",AE11=2050),0.87,IF(AND(A11="Middle East",AE11=2035),0.89,IF(AND(A11="Middle East",AE11=2050),0.84,IF(AND(A11="Africa",AE11=2035),0.9,IF(AND(A11="Africa",AE11=2050),0.86,IF(AND(A11="Brazil",AE11=2035),0.93,IF(AND(A11="Brazil",AE11=2050),0.89,""))))))))))))))))))</f>
        <v>*0.92</v>
      </c>
      <c r="AG11" s="51" t="str">
        <f aca="false">AG10</f>
        <v>REZoning_Sol-Win</v>
      </c>
      <c r="AI11" s="0" t="s">
        <v>858</v>
      </c>
      <c r="AJ11" s="50" t="s">
        <v>35</v>
      </c>
      <c r="AK11" s="0" t="n">
        <v>2050</v>
      </c>
      <c r="AL11" s="51" t="str">
        <f aca="false">"*"&amp;IF(AND(A11="EU",AK11=2035),0.93,IF(AND(A11="EU",AK11=2050),0.9,IF(AND(A11="USA",AK11=2035),0.92,IF(AND(A11="USA",AK11=2050),0.89,IF(AND(A11="Japan",AK11=2035),0.92,IF(AND(A11="Japan",AK11=2050),0.89,IF(AND(A11="Russia",AK11=2035),0.91,IF(AND(A11="Russia",AK11=2050),0.86,IF(AND(A11="China",AK11=2035),0.91,IF(AND(A11="China",AK11=2050),0.87,IF(AND(A11="India",AK11=2035),0.92,IF(AND(A11="India",AK11=2050),0.87,IF(AND(A11="Middle East",AK11=2035),0.89,IF(AND(A11="Middle East",AK11=2050),0.84,IF(AND(A11="Africa",AK11=2035),0.9,IF(AND(A11="Africa",AK11=2050),0.86,IF(AND(A11="Brazil",AK11=2035),0.93,IF(AND(A11="Brazil",AK11=2050),0.89,""))))))))))))))))))</f>
        <v>*0.87</v>
      </c>
      <c r="AM11" s="51" t="str">
        <f aca="false">AM10</f>
        <v>REZoning_Sol-Win</v>
      </c>
      <c r="AP11" s="0" t="s">
        <v>858</v>
      </c>
      <c r="AQ11" s="0" t="s">
        <v>35</v>
      </c>
      <c r="AR11" s="0" t="n">
        <v>2100</v>
      </c>
      <c r="AS11" s="0" t="s">
        <v>851</v>
      </c>
      <c r="AT11" s="0" t="s">
        <v>36</v>
      </c>
    </row>
    <row r="12" customFormat="false" ht="28.5" hidden="false" customHeight="true" outlineLevel="0" collapsed="false">
      <c r="A12" s="3" t="s">
        <v>43</v>
      </c>
      <c r="C12" s="0" t="s">
        <v>859</v>
      </c>
      <c r="D12" s="50" t="s">
        <v>35</v>
      </c>
      <c r="E12" s="0" t="n">
        <v>2035</v>
      </c>
      <c r="F12" s="51" t="str">
        <f aca="false">"*"&amp;IF(AND(A12="EU",E12=2035),0.95,IF(AND(A12="EU",E12=2050),0.93,IF(AND(A12="USA",E12=2035),0.96,IF(AND(A12="USA",E12=2050),0.94,IF(AND(A12="Japan",E12=2035),0.94,IF(AND(A12="Japan",E12=2050),0.92,IF(AND(A12="Russia",E12=2035),0.95,IF(AND(A12="Russia",E12=2050),0.93,IF(AND(A12="China",E12=2035),0.94,IF(AND(A12="China",E12=2050),0.92,IF(AND(A12="India",E12=2035),0.95,IF(AND(A12="India",E12=2050),0.92,IF(AND(A12="Middle East",E12=2035),0.94,IF(AND(A12="Middle East",E12=2050),0.9,IF(AND(A12="Africa",E12=2035),0.94,IF(AND(A12="Africa",E12=2050),0.91,IF(AND(A12="Brazil",E12=2035),0.95,IF(AND(A12="Brazil",E12=2050),0.92,""))))))))))))))))))</f>
        <v>*0.94</v>
      </c>
      <c r="H12" s="0" t="s">
        <v>859</v>
      </c>
      <c r="I12" s="50" t="s">
        <v>35</v>
      </c>
      <c r="J12" s="0" t="n">
        <v>2050</v>
      </c>
      <c r="K12" s="48" t="str">
        <f aca="false">"*"&amp;IF(AND(A12="EU",J12=2035),0.95,IF(AND(A12="EU",J12=2050),0.93,IF(AND(A12="USA",J12=2035),0.96,IF(AND(A12="USA",J12=2050),0.94,IF(AND(A12="Japan",J12=2035),0.94,IF(AND(A12="Japan",J12=2050),0.92,IF(AND(A12="Russia",J12=2035),0.95,IF(AND(A12="Russia",J12=2050),0.93,IF(AND(A12="China",J12=2035),0.94,IF(AND(A12="China",J12=2050),0.92,IF(AND(A12="India",J12=2035),0.95,IF(AND(A12="India",J12=2050),0.92,IF(AND(A12="Middle East",J12=2035),0.94,IF(AND(A12="Middle East",J12=2050),0.9,IF(AND(A12="Africa",J12=2035),0.94,IF(AND(A12="Africa",J12=2050),0.91,IF(AND(A12="Brazil",J12=2035),0.95,IF(AND(A12="Brazil",J12=2050),0.92,""))))))))))))))))))</f>
        <v>*0.91</v>
      </c>
      <c r="P12" s="41" t="s">
        <v>859</v>
      </c>
      <c r="Q12" s="52" t="s">
        <v>35</v>
      </c>
      <c r="R12" s="41" t="n">
        <v>2035</v>
      </c>
      <c r="S12" s="53" t="str">
        <f aca="false">"*"&amp;IF(AND(A12="EU",R12=2035),0.95,IF(AND(A12="EU",R12=2050),0.93,IF(AND(A12="USA",R12=2035),0.96,IF(AND(A12="USA",R12=2050),0.93,IF(AND(A12="Japan",R12=2035),0.94,IF(AND(A12="Japan",R12=2050),0.92,IF(AND(A12="Russia",R12=2035),0.95,IF(AND(A12="Russia",R12=2050),0.91,IF(AND(A12="China",R12=2035),0.93,IF(AND(A12="China",R12=2050),0.92,IF(AND(A12="India",R12=2035),0.94,IF(AND(A12="India",R12=2050),0.91,IF(AND(A12="Middle East",R12=2035),0.92,IF(AND(A12="Middle East",R12=2050),0.89,IF(AND(A12="Africa",R12=2035),0.93,IF(AND(A12="Africa",R12=2050),0.9,IF(AND(A12="Brazil",R12=2035),0.95,IF(AND(A12="Brazil",R12=2050),0.92,""))))))))))))))))))</f>
        <v>*0.93</v>
      </c>
      <c r="U12" s="41" t="s">
        <v>859</v>
      </c>
      <c r="V12" s="52" t="s">
        <v>35</v>
      </c>
      <c r="W12" s="41" t="n">
        <v>2050</v>
      </c>
      <c r="X12" s="53" t="str">
        <f aca="false">"*"&amp;IF(AND(A12="EU",W12=2035),0.95,IF(AND(A12="EU",W12=2050),0.93,IF(AND(A12="USA",W12=2035),0.96,IF(AND(A12="USA",W12=2050),0.93,IF(AND(A12="Japan",W12=2035),0.94,IF(AND(A12="Japan",W12=2050),0.92,IF(AND(A12="Russia",W12=2035),0.95,IF(AND(A12="Russia",W12=2050),0.91,IF(AND(A12="China",W12=2035),0.93,IF(AND(A12="China",W12=2050),0.92,IF(AND(A12="India",W12=2035),0.94,IF(AND(A12="India",W12=2050),0.91,IF(AND(A12="Middle East",W12=2035),0.92,IF(AND(A12="Middle East",W12=2050),0.89,IF(AND(A12="Africa",W12=2035),0.93,IF(AND(A12="Africa",W12=2050),0.9,IF(AND(A12="Brazil",W12=2035),0.95,IF(AND(A12="Brazil",W12=2050),0.92,""))))))))))))))))))</f>
        <v>*0.9</v>
      </c>
      <c r="AC12" s="0" t="s">
        <v>859</v>
      </c>
      <c r="AD12" s="50" t="s">
        <v>35</v>
      </c>
      <c r="AE12" s="0" t="n">
        <v>2035</v>
      </c>
      <c r="AF12" s="51" t="str">
        <f aca="false">"*"&amp;IF(AND(A12="EU",AE12=2035),0.93,IF(AND(A12="EU",AE12=2050),0.9,IF(AND(A12="USA",AE12=2035),0.92,IF(AND(A12="USA",AE12=2050),0.89,IF(AND(A12="Japan",AE12=2035),0.92,IF(AND(A12="Japan",AE12=2050),0.89,IF(AND(A12="Russia",AE12=2035),0.91,IF(AND(A12="Russia",AE12=2050),0.86,IF(AND(A12="China",AE12=2035),0.91,IF(AND(A12="China",AE12=2050),0.87,IF(AND(A12="India",AE12=2035),0.92,IF(AND(A12="India",AE12=2050),0.87,IF(AND(A12="Middle East",AE12=2035),0.89,IF(AND(A12="Middle East",AE12=2050),0.84,IF(AND(A12="Africa",AE12=2035),0.9,IF(AND(A12="Africa",AE12=2050),0.86,IF(AND(A12="Brazil",AE12=2035),0.93,IF(AND(A12="Brazil",AE12=2050),0.89,""))))))))))))))))))</f>
        <v>*0.9</v>
      </c>
      <c r="AG12" s="51" t="str">
        <f aca="false">AG11</f>
        <v>REZoning_Sol-Win</v>
      </c>
      <c r="AI12" s="0" t="s">
        <v>859</v>
      </c>
      <c r="AJ12" s="50" t="s">
        <v>35</v>
      </c>
      <c r="AK12" s="0" t="n">
        <v>2050</v>
      </c>
      <c r="AL12" s="51" t="str">
        <f aca="false">"*"&amp;IF(AND(A12="EU",AK12=2035),0.93,IF(AND(A12="EU",AK12=2050),0.9,IF(AND(A12="USA",AK12=2035),0.92,IF(AND(A12="USA",AK12=2050),0.89,IF(AND(A12="Japan",AK12=2035),0.92,IF(AND(A12="Japan",AK12=2050),0.89,IF(AND(A12="Russia",AK12=2035),0.91,IF(AND(A12="Russia",AK12=2050),0.86,IF(AND(A12="China",AK12=2035),0.91,IF(AND(A12="China",AK12=2050),0.87,IF(AND(A12="India",AK12=2035),0.92,IF(AND(A12="India",AK12=2050),0.87,IF(AND(A12="Middle East",AK12=2035),0.89,IF(AND(A12="Middle East",AK12=2050),0.84,IF(AND(A12="Africa",AK12=2035),0.9,IF(AND(A12="Africa",AK12=2050),0.86,IF(AND(A12="Brazil",AK12=2035),0.93,IF(AND(A12="Brazil",AK12=2050),0.89,""))))))))))))))))))</f>
        <v>*0.86</v>
      </c>
      <c r="AM12" s="51" t="str">
        <f aca="false">AM11</f>
        <v>REZoning_Sol-Win</v>
      </c>
      <c r="AP12" s="0" t="s">
        <v>859</v>
      </c>
      <c r="AQ12" s="0" t="s">
        <v>35</v>
      </c>
      <c r="AR12" s="0" t="n">
        <v>2100</v>
      </c>
      <c r="AS12" s="0" t="s">
        <v>860</v>
      </c>
      <c r="AT12" s="0" t="s">
        <v>36</v>
      </c>
    </row>
    <row r="13" customFormat="false" ht="28.5" hidden="false" customHeight="true" outlineLevel="0" collapsed="false">
      <c r="A13" s="3" t="s">
        <v>43</v>
      </c>
      <c r="C13" s="0" t="s">
        <v>861</v>
      </c>
      <c r="D13" s="50" t="s">
        <v>35</v>
      </c>
      <c r="E13" s="0" t="n">
        <v>2035</v>
      </c>
      <c r="F13" s="51" t="str">
        <f aca="false">"*"&amp;IF(AND(A13="EU",E13=2035),0.95,IF(AND(A13="EU",E13=2050),0.93,IF(AND(A13="USA",E13=2035),0.96,IF(AND(A13="USA",E13=2050),0.94,IF(AND(A13="Japan",E13=2035),0.94,IF(AND(A13="Japan",E13=2050),0.92,IF(AND(A13="Russia",E13=2035),0.95,IF(AND(A13="Russia",E13=2050),0.93,IF(AND(A13="China",E13=2035),0.94,IF(AND(A13="China",E13=2050),0.92,IF(AND(A13="India",E13=2035),0.95,IF(AND(A13="India",E13=2050),0.92,IF(AND(A13="Middle East",E13=2035),0.94,IF(AND(A13="Middle East",E13=2050),0.9,IF(AND(A13="Africa",E13=2035),0.94,IF(AND(A13="Africa",E13=2050),0.91,IF(AND(A13="Brazil",E13=2035),0.95,IF(AND(A13="Brazil",E13=2050),0.92,""))))))))))))))))))</f>
        <v>*0.94</v>
      </c>
      <c r="H13" s="0" t="s">
        <v>861</v>
      </c>
      <c r="I13" s="50" t="s">
        <v>35</v>
      </c>
      <c r="J13" s="0" t="n">
        <v>2050</v>
      </c>
      <c r="K13" s="48" t="str">
        <f aca="false">"*"&amp;IF(AND(A13="EU",J13=2035),0.95,IF(AND(A13="EU",J13=2050),0.93,IF(AND(A13="USA",J13=2035),0.96,IF(AND(A13="USA",J13=2050),0.94,IF(AND(A13="Japan",J13=2035),0.94,IF(AND(A13="Japan",J13=2050),0.92,IF(AND(A13="Russia",J13=2035),0.95,IF(AND(A13="Russia",J13=2050),0.93,IF(AND(A13="China",J13=2035),0.94,IF(AND(A13="China",J13=2050),0.92,IF(AND(A13="India",J13=2035),0.95,IF(AND(A13="India",J13=2050),0.92,IF(AND(A13="Middle East",J13=2035),0.94,IF(AND(A13="Middle East",J13=2050),0.9,IF(AND(A13="Africa",J13=2035),0.94,IF(AND(A13="Africa",J13=2050),0.91,IF(AND(A13="Brazil",J13=2035),0.95,IF(AND(A13="Brazil",J13=2050),0.92,""))))))))))))))))))</f>
        <v>*0.91</v>
      </c>
      <c r="P13" s="41" t="s">
        <v>861</v>
      </c>
      <c r="Q13" s="52" t="s">
        <v>35</v>
      </c>
      <c r="R13" s="41" t="n">
        <v>2035</v>
      </c>
      <c r="S13" s="53" t="str">
        <f aca="false">"*"&amp;IF(AND(A13="EU",R13=2035),0.95,IF(AND(A13="EU",R13=2050),0.93,IF(AND(A13="USA",R13=2035),0.96,IF(AND(A13="USA",R13=2050),0.93,IF(AND(A13="Japan",R13=2035),0.94,IF(AND(A13="Japan",R13=2050),0.92,IF(AND(A13="Russia",R13=2035),0.95,IF(AND(A13="Russia",R13=2050),0.91,IF(AND(A13="China",R13=2035),0.93,IF(AND(A13="China",R13=2050),0.92,IF(AND(A13="India",R13=2035),0.94,IF(AND(A13="India",R13=2050),0.91,IF(AND(A13="Middle East",R13=2035),0.92,IF(AND(A13="Middle East",R13=2050),0.89,IF(AND(A13="Africa",R13=2035),0.93,IF(AND(A13="Africa",R13=2050),0.9,IF(AND(A13="Brazil",R13=2035),0.95,IF(AND(A13="Brazil",R13=2050),0.92,""))))))))))))))))))</f>
        <v>*0.93</v>
      </c>
      <c r="U13" s="41" t="s">
        <v>861</v>
      </c>
      <c r="V13" s="52" t="s">
        <v>35</v>
      </c>
      <c r="W13" s="41" t="n">
        <v>2050</v>
      </c>
      <c r="X13" s="53" t="str">
        <f aca="false">"*"&amp;IF(AND(A13="EU",W13=2035),0.95,IF(AND(A13="EU",W13=2050),0.93,IF(AND(A13="USA",W13=2035),0.96,IF(AND(A13="USA",W13=2050),0.93,IF(AND(A13="Japan",W13=2035),0.94,IF(AND(A13="Japan",W13=2050),0.92,IF(AND(A13="Russia",W13=2035),0.95,IF(AND(A13="Russia",W13=2050),0.91,IF(AND(A13="China",W13=2035),0.93,IF(AND(A13="China",W13=2050),0.92,IF(AND(A13="India",W13=2035),0.94,IF(AND(A13="India",W13=2050),0.91,IF(AND(A13="Middle East",W13=2035),0.92,IF(AND(A13="Middle East",W13=2050),0.89,IF(AND(A13="Africa",W13=2035),0.93,IF(AND(A13="Africa",W13=2050),0.9,IF(AND(A13="Brazil",W13=2035),0.95,IF(AND(A13="Brazil",W13=2050),0.92,""))))))))))))))))))</f>
        <v>*0.9</v>
      </c>
      <c r="AC13" s="0" t="s">
        <v>861</v>
      </c>
      <c r="AD13" s="50" t="s">
        <v>35</v>
      </c>
      <c r="AE13" s="0" t="n">
        <v>2035</v>
      </c>
      <c r="AF13" s="51" t="str">
        <f aca="false">"*"&amp;IF(AND(A13="EU",AE13=2035),0.93,IF(AND(A13="EU",AE13=2050),0.9,IF(AND(A13="USA",AE13=2035),0.92,IF(AND(A13="USA",AE13=2050),0.89,IF(AND(A13="Japan",AE13=2035),0.92,IF(AND(A13="Japan",AE13=2050),0.89,IF(AND(A13="Russia",AE13=2035),0.91,IF(AND(A13="Russia",AE13=2050),0.86,IF(AND(A13="China",AE13=2035),0.91,IF(AND(A13="China",AE13=2050),0.87,IF(AND(A13="India",AE13=2035),0.92,IF(AND(A13="India",AE13=2050),0.87,IF(AND(A13="Middle East",AE13=2035),0.89,IF(AND(A13="Middle East",AE13=2050),0.84,IF(AND(A13="Africa",AE13=2035),0.9,IF(AND(A13="Africa",AE13=2050),0.86,IF(AND(A13="Brazil",AE13=2035),0.93,IF(AND(A13="Brazil",AE13=2050),0.89,""))))))))))))))))))</f>
        <v>*0.9</v>
      </c>
      <c r="AG13" s="51" t="str">
        <f aca="false">AG12</f>
        <v>REZoning_Sol-Win</v>
      </c>
      <c r="AI13" s="0" t="s">
        <v>861</v>
      </c>
      <c r="AJ13" s="50" t="s">
        <v>35</v>
      </c>
      <c r="AK13" s="0" t="n">
        <v>2050</v>
      </c>
      <c r="AL13" s="51" t="str">
        <f aca="false">"*"&amp;IF(AND(A13="EU",AK13=2035),0.93,IF(AND(A13="EU",AK13=2050),0.9,IF(AND(A13="USA",AK13=2035),0.92,IF(AND(A13="USA",AK13=2050),0.89,IF(AND(A13="Japan",AK13=2035),0.92,IF(AND(A13="Japan",AK13=2050),0.89,IF(AND(A13="Russia",AK13=2035),0.91,IF(AND(A13="Russia",AK13=2050),0.86,IF(AND(A13="China",AK13=2035),0.91,IF(AND(A13="China",AK13=2050),0.87,IF(AND(A13="India",AK13=2035),0.92,IF(AND(A13="India",AK13=2050),0.87,IF(AND(A13="Middle East",AK13=2035),0.89,IF(AND(A13="Middle East",AK13=2050),0.84,IF(AND(A13="Africa",AK13=2035),0.9,IF(AND(A13="Africa",AK13=2050),0.86,IF(AND(A13="Brazil",AK13=2035),0.93,IF(AND(A13="Brazil",AK13=2050),0.89,""))))))))))))))))))</f>
        <v>*0.86</v>
      </c>
      <c r="AM13" s="51" t="str">
        <f aca="false">AM12</f>
        <v>REZoning_Sol-Win</v>
      </c>
      <c r="AP13" s="0" t="s">
        <v>861</v>
      </c>
      <c r="AQ13" s="0" t="s">
        <v>35</v>
      </c>
      <c r="AR13" s="0" t="n">
        <v>2100</v>
      </c>
      <c r="AS13" s="0" t="s">
        <v>860</v>
      </c>
      <c r="AT13" s="0" t="s">
        <v>36</v>
      </c>
    </row>
    <row r="14" customFormat="false" ht="28.5" hidden="false" customHeight="true" outlineLevel="0" collapsed="false">
      <c r="A14" s="3" t="s">
        <v>43</v>
      </c>
      <c r="C14" s="0" t="s">
        <v>862</v>
      </c>
      <c r="D14" s="50" t="s">
        <v>35</v>
      </c>
      <c r="E14" s="0" t="n">
        <v>2035</v>
      </c>
      <c r="F14" s="51" t="str">
        <f aca="false">"*"&amp;IF(AND(A14="EU",E14=2035),0.95,IF(AND(A14="EU",E14=2050),0.93,IF(AND(A14="USA",E14=2035),0.96,IF(AND(A14="USA",E14=2050),0.94,IF(AND(A14="Japan",E14=2035),0.94,IF(AND(A14="Japan",E14=2050),0.92,IF(AND(A14="Russia",E14=2035),0.95,IF(AND(A14="Russia",E14=2050),0.93,IF(AND(A14="China",E14=2035),0.94,IF(AND(A14="China",E14=2050),0.92,IF(AND(A14="India",E14=2035),0.95,IF(AND(A14="India",E14=2050),0.92,IF(AND(A14="Middle East",E14=2035),0.94,IF(AND(A14="Middle East",E14=2050),0.9,IF(AND(A14="Africa",E14=2035),0.94,IF(AND(A14="Africa",E14=2050),0.91,IF(AND(A14="Brazil",E14=2035),0.95,IF(AND(A14="Brazil",E14=2050),0.92,""))))))))))))))))))</f>
        <v>*0.94</v>
      </c>
      <c r="H14" s="0" t="s">
        <v>862</v>
      </c>
      <c r="I14" s="50" t="s">
        <v>35</v>
      </c>
      <c r="J14" s="0" t="n">
        <v>2050</v>
      </c>
      <c r="K14" s="48" t="str">
        <f aca="false">"*"&amp;IF(AND(A14="EU",J14=2035),0.95,IF(AND(A14="EU",J14=2050),0.93,IF(AND(A14="USA",J14=2035),0.96,IF(AND(A14="USA",J14=2050),0.94,IF(AND(A14="Japan",J14=2035),0.94,IF(AND(A14="Japan",J14=2050),0.92,IF(AND(A14="Russia",J14=2035),0.95,IF(AND(A14="Russia",J14=2050),0.93,IF(AND(A14="China",J14=2035),0.94,IF(AND(A14="China",J14=2050),0.92,IF(AND(A14="India",J14=2035),0.95,IF(AND(A14="India",J14=2050),0.92,IF(AND(A14="Middle East",J14=2035),0.94,IF(AND(A14="Middle East",J14=2050),0.9,IF(AND(A14="Africa",J14=2035),0.94,IF(AND(A14="Africa",J14=2050),0.91,IF(AND(A14="Brazil",J14=2035),0.95,IF(AND(A14="Brazil",J14=2050),0.92,""))))))))))))))))))</f>
        <v>*0.91</v>
      </c>
      <c r="P14" s="41" t="s">
        <v>862</v>
      </c>
      <c r="Q14" s="52" t="s">
        <v>35</v>
      </c>
      <c r="R14" s="41" t="n">
        <v>2035</v>
      </c>
      <c r="S14" s="53" t="str">
        <f aca="false">"*"&amp;IF(AND(A14="EU",R14=2035),0.95,IF(AND(A14="EU",R14=2050),0.93,IF(AND(A14="USA",R14=2035),0.96,IF(AND(A14="USA",R14=2050),0.93,IF(AND(A14="Japan",R14=2035),0.94,IF(AND(A14="Japan",R14=2050),0.92,IF(AND(A14="Russia",R14=2035),0.95,IF(AND(A14="Russia",R14=2050),0.91,IF(AND(A14="China",R14=2035),0.93,IF(AND(A14="China",R14=2050),0.92,IF(AND(A14="India",R14=2035),0.94,IF(AND(A14="India",R14=2050),0.91,IF(AND(A14="Middle East",R14=2035),0.92,IF(AND(A14="Middle East",R14=2050),0.89,IF(AND(A14="Africa",R14=2035),0.93,IF(AND(A14="Africa",R14=2050),0.9,IF(AND(A14="Brazil",R14=2035),0.95,IF(AND(A14="Brazil",R14=2050),0.92,""))))))))))))))))))</f>
        <v>*0.93</v>
      </c>
      <c r="U14" s="41" t="s">
        <v>862</v>
      </c>
      <c r="V14" s="52" t="s">
        <v>35</v>
      </c>
      <c r="W14" s="41" t="n">
        <v>2050</v>
      </c>
      <c r="X14" s="53" t="str">
        <f aca="false">"*"&amp;IF(AND(A14="EU",W14=2035),0.95,IF(AND(A14="EU",W14=2050),0.93,IF(AND(A14="USA",W14=2035),0.96,IF(AND(A14="USA",W14=2050),0.93,IF(AND(A14="Japan",W14=2035),0.94,IF(AND(A14="Japan",W14=2050),0.92,IF(AND(A14="Russia",W14=2035),0.95,IF(AND(A14="Russia",W14=2050),0.91,IF(AND(A14="China",W14=2035),0.93,IF(AND(A14="China",W14=2050),0.92,IF(AND(A14="India",W14=2035),0.94,IF(AND(A14="India",W14=2050),0.91,IF(AND(A14="Middle East",W14=2035),0.92,IF(AND(A14="Middle East",W14=2050),0.89,IF(AND(A14="Africa",W14=2035),0.93,IF(AND(A14="Africa",W14=2050),0.9,IF(AND(A14="Brazil",W14=2035),0.95,IF(AND(A14="Brazil",W14=2050),0.92,""))))))))))))))))))</f>
        <v>*0.9</v>
      </c>
      <c r="AC14" s="0" t="s">
        <v>862</v>
      </c>
      <c r="AD14" s="50" t="s">
        <v>35</v>
      </c>
      <c r="AE14" s="0" t="n">
        <v>2035</v>
      </c>
      <c r="AF14" s="51" t="str">
        <f aca="false">"*"&amp;IF(AND(A14="EU",AE14=2035),0.93,IF(AND(A14="EU",AE14=2050),0.9,IF(AND(A14="USA",AE14=2035),0.92,IF(AND(A14="USA",AE14=2050),0.89,IF(AND(A14="Japan",AE14=2035),0.92,IF(AND(A14="Japan",AE14=2050),0.89,IF(AND(A14="Russia",AE14=2035),0.91,IF(AND(A14="Russia",AE14=2050),0.86,IF(AND(A14="China",AE14=2035),0.91,IF(AND(A14="China",AE14=2050),0.87,IF(AND(A14="India",AE14=2035),0.92,IF(AND(A14="India",AE14=2050),0.87,IF(AND(A14="Middle East",AE14=2035),0.89,IF(AND(A14="Middle East",AE14=2050),0.84,IF(AND(A14="Africa",AE14=2035),0.9,IF(AND(A14="Africa",AE14=2050),0.86,IF(AND(A14="Brazil",AE14=2035),0.93,IF(AND(A14="Brazil",AE14=2050),0.89,""))))))))))))))))))</f>
        <v>*0.9</v>
      </c>
      <c r="AG14" s="51" t="str">
        <f aca="false">AG13</f>
        <v>REZoning_Sol-Win</v>
      </c>
      <c r="AI14" s="0" t="s">
        <v>862</v>
      </c>
      <c r="AJ14" s="50" t="s">
        <v>35</v>
      </c>
      <c r="AK14" s="0" t="n">
        <v>2050</v>
      </c>
      <c r="AL14" s="51" t="str">
        <f aca="false">"*"&amp;IF(AND(A14="EU",AK14=2035),0.93,IF(AND(A14="EU",AK14=2050),0.9,IF(AND(A14="USA",AK14=2035),0.92,IF(AND(A14="USA",AK14=2050),0.89,IF(AND(A14="Japan",AK14=2035),0.92,IF(AND(A14="Japan",AK14=2050),0.89,IF(AND(A14="Russia",AK14=2035),0.91,IF(AND(A14="Russia",AK14=2050),0.86,IF(AND(A14="China",AK14=2035),0.91,IF(AND(A14="China",AK14=2050),0.87,IF(AND(A14="India",AK14=2035),0.92,IF(AND(A14="India",AK14=2050),0.87,IF(AND(A14="Middle East",AK14=2035),0.89,IF(AND(A14="Middle East",AK14=2050),0.84,IF(AND(A14="Africa",AK14=2035),0.9,IF(AND(A14="Africa",AK14=2050),0.86,IF(AND(A14="Brazil",AK14=2035),0.93,IF(AND(A14="Brazil",AK14=2050),0.89,""))))))))))))))))))</f>
        <v>*0.86</v>
      </c>
      <c r="AM14" s="51" t="str">
        <f aca="false">AM13</f>
        <v>REZoning_Sol-Win</v>
      </c>
      <c r="AP14" s="0" t="s">
        <v>862</v>
      </c>
      <c r="AQ14" s="0" t="s">
        <v>35</v>
      </c>
      <c r="AR14" s="0" t="n">
        <v>2100</v>
      </c>
      <c r="AS14" s="0" t="s">
        <v>860</v>
      </c>
      <c r="AT14" s="0" t="s">
        <v>36</v>
      </c>
    </row>
    <row r="15" customFormat="false" ht="28.5" hidden="false" customHeight="true" outlineLevel="0" collapsed="false">
      <c r="A15" s="3" t="s">
        <v>43</v>
      </c>
      <c r="C15" s="0" t="s">
        <v>863</v>
      </c>
      <c r="D15" s="50" t="s">
        <v>35</v>
      </c>
      <c r="E15" s="0" t="n">
        <v>2035</v>
      </c>
      <c r="F15" s="51" t="str">
        <f aca="false">"*"&amp;IF(AND(A15="EU",E15=2035),0.95,IF(AND(A15="EU",E15=2050),0.93,IF(AND(A15="USA",E15=2035),0.96,IF(AND(A15="USA",E15=2050),0.94,IF(AND(A15="Japan",E15=2035),0.94,IF(AND(A15="Japan",E15=2050),0.92,IF(AND(A15="Russia",E15=2035),0.95,IF(AND(A15="Russia",E15=2050),0.93,IF(AND(A15="China",E15=2035),0.94,IF(AND(A15="China",E15=2050),0.92,IF(AND(A15="India",E15=2035),0.95,IF(AND(A15="India",E15=2050),0.92,IF(AND(A15="Middle East",E15=2035),0.94,IF(AND(A15="Middle East",E15=2050),0.9,IF(AND(A15="Africa",E15=2035),0.94,IF(AND(A15="Africa",E15=2050),0.91,IF(AND(A15="Brazil",E15=2035),0.95,IF(AND(A15="Brazil",E15=2050),0.92,""))))))))))))))))))</f>
        <v>*0.94</v>
      </c>
      <c r="H15" s="0" t="s">
        <v>863</v>
      </c>
      <c r="I15" s="50" t="s">
        <v>35</v>
      </c>
      <c r="J15" s="0" t="n">
        <v>2050</v>
      </c>
      <c r="K15" s="48" t="str">
        <f aca="false">"*"&amp;IF(AND(A15="EU",J15=2035),0.95,IF(AND(A15="EU",J15=2050),0.93,IF(AND(A15="USA",J15=2035),0.96,IF(AND(A15="USA",J15=2050),0.94,IF(AND(A15="Japan",J15=2035),0.94,IF(AND(A15="Japan",J15=2050),0.92,IF(AND(A15="Russia",J15=2035),0.95,IF(AND(A15="Russia",J15=2050),0.93,IF(AND(A15="China",J15=2035),0.94,IF(AND(A15="China",J15=2050),0.92,IF(AND(A15="India",J15=2035),0.95,IF(AND(A15="India",J15=2050),0.92,IF(AND(A15="Middle East",J15=2035),0.94,IF(AND(A15="Middle East",J15=2050),0.9,IF(AND(A15="Africa",J15=2035),0.94,IF(AND(A15="Africa",J15=2050),0.91,IF(AND(A15="Brazil",J15=2035),0.95,IF(AND(A15="Brazil",J15=2050),0.92,""))))))))))))))))))</f>
        <v>*0.91</v>
      </c>
      <c r="P15" s="41" t="s">
        <v>863</v>
      </c>
      <c r="Q15" s="52" t="s">
        <v>35</v>
      </c>
      <c r="R15" s="41" t="n">
        <v>2035</v>
      </c>
      <c r="S15" s="53" t="str">
        <f aca="false">"*"&amp;IF(AND(A15="EU",R15=2035),0.95,IF(AND(A15="EU",R15=2050),0.93,IF(AND(A15="USA",R15=2035),0.96,IF(AND(A15="USA",R15=2050),0.93,IF(AND(A15="Japan",R15=2035),0.94,IF(AND(A15="Japan",R15=2050),0.92,IF(AND(A15="Russia",R15=2035),0.95,IF(AND(A15="Russia",R15=2050),0.91,IF(AND(A15="China",R15=2035),0.93,IF(AND(A15="China",R15=2050),0.92,IF(AND(A15="India",R15=2035),0.94,IF(AND(A15="India",R15=2050),0.91,IF(AND(A15="Middle East",R15=2035),0.92,IF(AND(A15="Middle East",R15=2050),0.89,IF(AND(A15="Africa",R15=2035),0.93,IF(AND(A15="Africa",R15=2050),0.9,IF(AND(A15="Brazil",R15=2035),0.95,IF(AND(A15="Brazil",R15=2050),0.92,""))))))))))))))))))</f>
        <v>*0.93</v>
      </c>
      <c r="U15" s="41" t="s">
        <v>863</v>
      </c>
      <c r="V15" s="52" t="s">
        <v>35</v>
      </c>
      <c r="W15" s="41" t="n">
        <v>2050</v>
      </c>
      <c r="X15" s="53" t="str">
        <f aca="false">"*"&amp;IF(AND(A15="EU",W15=2035),0.95,IF(AND(A15="EU",W15=2050),0.93,IF(AND(A15="USA",W15=2035),0.96,IF(AND(A15="USA",W15=2050),0.93,IF(AND(A15="Japan",W15=2035),0.94,IF(AND(A15="Japan",W15=2050),0.92,IF(AND(A15="Russia",W15=2035),0.95,IF(AND(A15="Russia",W15=2050),0.91,IF(AND(A15="China",W15=2035),0.93,IF(AND(A15="China",W15=2050),0.92,IF(AND(A15="India",W15=2035),0.94,IF(AND(A15="India",W15=2050),0.91,IF(AND(A15="Middle East",W15=2035),0.92,IF(AND(A15="Middle East",W15=2050),0.89,IF(AND(A15="Africa",W15=2035),0.93,IF(AND(A15="Africa",W15=2050),0.9,IF(AND(A15="Brazil",W15=2035),0.95,IF(AND(A15="Brazil",W15=2050),0.92,""))))))))))))))))))</f>
        <v>*0.9</v>
      </c>
      <c r="AC15" s="0" t="s">
        <v>863</v>
      </c>
      <c r="AD15" s="50" t="s">
        <v>35</v>
      </c>
      <c r="AE15" s="0" t="n">
        <v>2035</v>
      </c>
      <c r="AF15" s="51" t="str">
        <f aca="false">"*"&amp;IF(AND(A15="EU",AE15=2035),0.93,IF(AND(A15="EU",AE15=2050),0.9,IF(AND(A15="USA",AE15=2035),0.92,IF(AND(A15="USA",AE15=2050),0.89,IF(AND(A15="Japan",AE15=2035),0.92,IF(AND(A15="Japan",AE15=2050),0.89,IF(AND(A15="Russia",AE15=2035),0.91,IF(AND(A15="Russia",AE15=2050),0.86,IF(AND(A15="China",AE15=2035),0.91,IF(AND(A15="China",AE15=2050),0.87,IF(AND(A15="India",AE15=2035),0.92,IF(AND(A15="India",AE15=2050),0.87,IF(AND(A15="Middle East",AE15=2035),0.89,IF(AND(A15="Middle East",AE15=2050),0.84,IF(AND(A15="Africa",AE15=2035),0.9,IF(AND(A15="Africa",AE15=2050),0.86,IF(AND(A15="Brazil",AE15=2035),0.93,IF(AND(A15="Brazil",AE15=2050),0.89,""))))))))))))))))))</f>
        <v>*0.9</v>
      </c>
      <c r="AG15" s="51" t="str">
        <f aca="false">AG14</f>
        <v>REZoning_Sol-Win</v>
      </c>
      <c r="AI15" s="0" t="s">
        <v>863</v>
      </c>
      <c r="AJ15" s="50" t="s">
        <v>35</v>
      </c>
      <c r="AK15" s="0" t="n">
        <v>2050</v>
      </c>
      <c r="AL15" s="51" t="str">
        <f aca="false">"*"&amp;IF(AND(A15="EU",AK15=2035),0.93,IF(AND(A15="EU",AK15=2050),0.9,IF(AND(A15="USA",AK15=2035),0.92,IF(AND(A15="USA",AK15=2050),0.89,IF(AND(A15="Japan",AK15=2035),0.92,IF(AND(A15="Japan",AK15=2050),0.89,IF(AND(A15="Russia",AK15=2035),0.91,IF(AND(A15="Russia",AK15=2050),0.86,IF(AND(A15="China",AK15=2035),0.91,IF(AND(A15="China",AK15=2050),0.87,IF(AND(A15="India",AK15=2035),0.92,IF(AND(A15="India",AK15=2050),0.87,IF(AND(A15="Middle East",AK15=2035),0.89,IF(AND(A15="Middle East",AK15=2050),0.84,IF(AND(A15="Africa",AK15=2035),0.9,IF(AND(A15="Africa",AK15=2050),0.86,IF(AND(A15="Brazil",AK15=2035),0.93,IF(AND(A15="Brazil",AK15=2050),0.89,""))))))))))))))))))</f>
        <v>*0.86</v>
      </c>
      <c r="AM15" s="51" t="str">
        <f aca="false">AM14</f>
        <v>REZoning_Sol-Win</v>
      </c>
      <c r="AP15" s="0" t="s">
        <v>863</v>
      </c>
      <c r="AQ15" s="0" t="s">
        <v>35</v>
      </c>
      <c r="AR15" s="0" t="n">
        <v>2100</v>
      </c>
      <c r="AS15" s="0" t="s">
        <v>860</v>
      </c>
      <c r="AT15" s="0" t="s">
        <v>36</v>
      </c>
    </row>
    <row r="16" customFormat="false" ht="28.5" hidden="false" customHeight="true" outlineLevel="0" collapsed="false">
      <c r="A16" s="3" t="s">
        <v>43</v>
      </c>
      <c r="C16" s="0" t="s">
        <v>864</v>
      </c>
      <c r="D16" s="50" t="s">
        <v>35</v>
      </c>
      <c r="E16" s="0" t="n">
        <v>2035</v>
      </c>
      <c r="F16" s="51" t="str">
        <f aca="false">"*"&amp;IF(AND(A16="EU",E16=2035),0.95,IF(AND(A16="EU",E16=2050),0.93,IF(AND(A16="USA",E16=2035),0.96,IF(AND(A16="USA",E16=2050),0.94,IF(AND(A16="Japan",E16=2035),0.94,IF(AND(A16="Japan",E16=2050),0.92,IF(AND(A16="Russia",E16=2035),0.95,IF(AND(A16="Russia",E16=2050),0.93,IF(AND(A16="China",E16=2035),0.94,IF(AND(A16="China",E16=2050),0.92,IF(AND(A16="India",E16=2035),0.95,IF(AND(A16="India",E16=2050),0.92,IF(AND(A16="Middle East",E16=2035),0.94,IF(AND(A16="Middle East",E16=2050),0.9,IF(AND(A16="Africa",E16=2035),0.94,IF(AND(A16="Africa",E16=2050),0.91,IF(AND(A16="Brazil",E16=2035),0.95,IF(AND(A16="Brazil",E16=2050),0.92,""))))))))))))))))))</f>
        <v>*0.94</v>
      </c>
      <c r="H16" s="0" t="s">
        <v>864</v>
      </c>
      <c r="I16" s="50" t="s">
        <v>35</v>
      </c>
      <c r="J16" s="0" t="n">
        <v>2050</v>
      </c>
      <c r="K16" s="48" t="str">
        <f aca="false">"*"&amp;IF(AND(A16="EU",J16=2035),0.95,IF(AND(A16="EU",J16=2050),0.93,IF(AND(A16="USA",J16=2035),0.96,IF(AND(A16="USA",J16=2050),0.94,IF(AND(A16="Japan",J16=2035),0.94,IF(AND(A16="Japan",J16=2050),0.92,IF(AND(A16="Russia",J16=2035),0.95,IF(AND(A16="Russia",J16=2050),0.93,IF(AND(A16="China",J16=2035),0.94,IF(AND(A16="China",J16=2050),0.92,IF(AND(A16="India",J16=2035),0.95,IF(AND(A16="India",J16=2050),0.92,IF(AND(A16="Middle East",J16=2035),0.94,IF(AND(A16="Middle East",J16=2050),0.9,IF(AND(A16="Africa",J16=2035),0.94,IF(AND(A16="Africa",J16=2050),0.91,IF(AND(A16="Brazil",J16=2035),0.95,IF(AND(A16="Brazil",J16=2050),0.92,""))))))))))))))))))</f>
        <v>*0.91</v>
      </c>
      <c r="P16" s="41" t="s">
        <v>864</v>
      </c>
      <c r="Q16" s="52" t="s">
        <v>35</v>
      </c>
      <c r="R16" s="41" t="n">
        <v>2035</v>
      </c>
      <c r="S16" s="53" t="str">
        <f aca="false">"*"&amp;IF(AND(A16="EU",R16=2035),0.95,IF(AND(A16="EU",R16=2050),0.93,IF(AND(A16="USA",R16=2035),0.96,IF(AND(A16="USA",R16=2050),0.93,IF(AND(A16="Japan",R16=2035),0.94,IF(AND(A16="Japan",R16=2050),0.92,IF(AND(A16="Russia",R16=2035),0.95,IF(AND(A16="Russia",R16=2050),0.91,IF(AND(A16="China",R16=2035),0.93,IF(AND(A16="China",R16=2050),0.92,IF(AND(A16="India",R16=2035),0.94,IF(AND(A16="India",R16=2050),0.91,IF(AND(A16="Middle East",R16=2035),0.92,IF(AND(A16="Middle East",R16=2050),0.89,IF(AND(A16="Africa",R16=2035),0.93,IF(AND(A16="Africa",R16=2050),0.9,IF(AND(A16="Brazil",R16=2035),0.95,IF(AND(A16="Brazil",R16=2050),0.92,""))))))))))))))))))</f>
        <v>*0.93</v>
      </c>
      <c r="U16" s="41" t="s">
        <v>864</v>
      </c>
      <c r="V16" s="52" t="s">
        <v>35</v>
      </c>
      <c r="W16" s="41" t="n">
        <v>2050</v>
      </c>
      <c r="X16" s="53" t="str">
        <f aca="false">"*"&amp;IF(AND(A16="EU",W16=2035),0.95,IF(AND(A16="EU",W16=2050),0.93,IF(AND(A16="USA",W16=2035),0.96,IF(AND(A16="USA",W16=2050),0.93,IF(AND(A16="Japan",W16=2035),0.94,IF(AND(A16="Japan",W16=2050),0.92,IF(AND(A16="Russia",W16=2035),0.95,IF(AND(A16="Russia",W16=2050),0.91,IF(AND(A16="China",W16=2035),0.93,IF(AND(A16="China",W16=2050),0.92,IF(AND(A16="India",W16=2035),0.94,IF(AND(A16="India",W16=2050),0.91,IF(AND(A16="Middle East",W16=2035),0.92,IF(AND(A16="Middle East",W16=2050),0.89,IF(AND(A16="Africa",W16=2035),0.93,IF(AND(A16="Africa",W16=2050),0.9,IF(AND(A16="Brazil",W16=2035),0.95,IF(AND(A16="Brazil",W16=2050),0.92,""))))))))))))))))))</f>
        <v>*0.9</v>
      </c>
      <c r="AC16" s="0" t="s">
        <v>864</v>
      </c>
      <c r="AD16" s="50" t="s">
        <v>35</v>
      </c>
      <c r="AE16" s="0" t="n">
        <v>2035</v>
      </c>
      <c r="AF16" s="51" t="str">
        <f aca="false">"*"&amp;IF(AND(A16="EU",AE16=2035),0.93,IF(AND(A16="EU",AE16=2050),0.9,IF(AND(A16="USA",AE16=2035),0.92,IF(AND(A16="USA",AE16=2050),0.89,IF(AND(A16="Japan",AE16=2035),0.92,IF(AND(A16="Japan",AE16=2050),0.89,IF(AND(A16="Russia",AE16=2035),0.91,IF(AND(A16="Russia",AE16=2050),0.86,IF(AND(A16="China",AE16=2035),0.91,IF(AND(A16="China",AE16=2050),0.87,IF(AND(A16="India",AE16=2035),0.92,IF(AND(A16="India",AE16=2050),0.87,IF(AND(A16="Middle East",AE16=2035),0.89,IF(AND(A16="Middle East",AE16=2050),0.84,IF(AND(A16="Africa",AE16=2035),0.9,IF(AND(A16="Africa",AE16=2050),0.86,IF(AND(A16="Brazil",AE16=2035),0.93,IF(AND(A16="Brazil",AE16=2050),0.89,""))))))))))))))))))</f>
        <v>*0.9</v>
      </c>
      <c r="AG16" s="51" t="str">
        <f aca="false">AG15</f>
        <v>REZoning_Sol-Win</v>
      </c>
      <c r="AI16" s="0" t="s">
        <v>864</v>
      </c>
      <c r="AJ16" s="50" t="s">
        <v>35</v>
      </c>
      <c r="AK16" s="0" t="n">
        <v>2050</v>
      </c>
      <c r="AL16" s="51" t="str">
        <f aca="false">"*"&amp;IF(AND(A16="EU",AK16=2035),0.93,IF(AND(A16="EU",AK16=2050),0.9,IF(AND(A16="USA",AK16=2035),0.92,IF(AND(A16="USA",AK16=2050),0.89,IF(AND(A16="Japan",AK16=2035),0.92,IF(AND(A16="Japan",AK16=2050),0.89,IF(AND(A16="Russia",AK16=2035),0.91,IF(AND(A16="Russia",AK16=2050),0.86,IF(AND(A16="China",AK16=2035),0.91,IF(AND(A16="China",AK16=2050),0.87,IF(AND(A16="India",AK16=2035),0.92,IF(AND(A16="India",AK16=2050),0.87,IF(AND(A16="Middle East",AK16=2035),0.89,IF(AND(A16="Middle East",AK16=2050),0.84,IF(AND(A16="Africa",AK16=2035),0.9,IF(AND(A16="Africa",AK16=2050),0.86,IF(AND(A16="Brazil",AK16=2035),0.93,IF(AND(A16="Brazil",AK16=2050),0.89,""))))))))))))))))))</f>
        <v>*0.86</v>
      </c>
      <c r="AM16" s="51" t="str">
        <f aca="false">AM15</f>
        <v>REZoning_Sol-Win</v>
      </c>
      <c r="AP16" s="0" t="s">
        <v>864</v>
      </c>
      <c r="AQ16" s="0" t="s">
        <v>35</v>
      </c>
      <c r="AR16" s="0" t="n">
        <v>2100</v>
      </c>
      <c r="AS16" s="0" t="s">
        <v>860</v>
      </c>
      <c r="AT16" s="0" t="s">
        <v>36</v>
      </c>
    </row>
    <row r="17" customFormat="false" ht="28.5" hidden="false" customHeight="true" outlineLevel="0" collapsed="false">
      <c r="A17" s="3" t="s">
        <v>43</v>
      </c>
      <c r="C17" s="0" t="s">
        <v>865</v>
      </c>
      <c r="D17" s="50" t="s">
        <v>35</v>
      </c>
      <c r="E17" s="0" t="n">
        <v>2035</v>
      </c>
      <c r="F17" s="51" t="str">
        <f aca="false">"*"&amp;IF(AND(A17="EU",E17=2035),0.95,IF(AND(A17="EU",E17=2050),0.93,IF(AND(A17="USA",E17=2035),0.96,IF(AND(A17="USA",E17=2050),0.94,IF(AND(A17="Japan",E17=2035),0.94,IF(AND(A17="Japan",E17=2050),0.92,IF(AND(A17="Russia",E17=2035),0.95,IF(AND(A17="Russia",E17=2050),0.93,IF(AND(A17="China",E17=2035),0.94,IF(AND(A17="China",E17=2050),0.92,IF(AND(A17="India",E17=2035),0.95,IF(AND(A17="India",E17=2050),0.92,IF(AND(A17="Middle East",E17=2035),0.94,IF(AND(A17="Middle East",E17=2050),0.9,IF(AND(A17="Africa",E17=2035),0.94,IF(AND(A17="Africa",E17=2050),0.91,IF(AND(A17="Brazil",E17=2035),0.95,IF(AND(A17="Brazil",E17=2050),0.92,""))))))))))))))))))</f>
        <v>*0.94</v>
      </c>
      <c r="H17" s="0" t="s">
        <v>865</v>
      </c>
      <c r="I17" s="50" t="s">
        <v>35</v>
      </c>
      <c r="J17" s="0" t="n">
        <v>2050</v>
      </c>
      <c r="K17" s="48" t="str">
        <f aca="false">"*"&amp;IF(AND(A17="EU",J17=2035),0.95,IF(AND(A17="EU",J17=2050),0.93,IF(AND(A17="USA",J17=2035),0.96,IF(AND(A17="USA",J17=2050),0.94,IF(AND(A17="Japan",J17=2035),0.94,IF(AND(A17="Japan",J17=2050),0.92,IF(AND(A17="Russia",J17=2035),0.95,IF(AND(A17="Russia",J17=2050),0.93,IF(AND(A17="China",J17=2035),0.94,IF(AND(A17="China",J17=2050),0.92,IF(AND(A17="India",J17=2035),0.95,IF(AND(A17="India",J17=2050),0.92,IF(AND(A17="Middle East",J17=2035),0.94,IF(AND(A17="Middle East",J17=2050),0.9,IF(AND(A17="Africa",J17=2035),0.94,IF(AND(A17="Africa",J17=2050),0.91,IF(AND(A17="Brazil",J17=2035),0.95,IF(AND(A17="Brazil",J17=2050),0.92,""))))))))))))))))))</f>
        <v>*0.91</v>
      </c>
      <c r="P17" s="41" t="s">
        <v>865</v>
      </c>
      <c r="Q17" s="52" t="s">
        <v>35</v>
      </c>
      <c r="R17" s="41" t="n">
        <v>2035</v>
      </c>
      <c r="S17" s="53" t="str">
        <f aca="false">"*"&amp;IF(AND(A17="EU",R17=2035),0.95,IF(AND(A17="EU",R17=2050),0.93,IF(AND(A17="USA",R17=2035),0.96,IF(AND(A17="USA",R17=2050),0.93,IF(AND(A17="Japan",R17=2035),0.94,IF(AND(A17="Japan",R17=2050),0.92,IF(AND(A17="Russia",R17=2035),0.95,IF(AND(A17="Russia",R17=2050),0.91,IF(AND(A17="China",R17=2035),0.93,IF(AND(A17="China",R17=2050),0.92,IF(AND(A17="India",R17=2035),0.94,IF(AND(A17="India",R17=2050),0.91,IF(AND(A17="Middle East",R17=2035),0.92,IF(AND(A17="Middle East",R17=2050),0.89,IF(AND(A17="Africa",R17=2035),0.93,IF(AND(A17="Africa",R17=2050),0.9,IF(AND(A17="Brazil",R17=2035),0.95,IF(AND(A17="Brazil",R17=2050),0.92,""))))))))))))))))))</f>
        <v>*0.93</v>
      </c>
      <c r="U17" s="41" t="s">
        <v>865</v>
      </c>
      <c r="V17" s="52" t="s">
        <v>35</v>
      </c>
      <c r="W17" s="41" t="n">
        <v>2050</v>
      </c>
      <c r="X17" s="53" t="str">
        <f aca="false">"*"&amp;IF(AND(A17="EU",W17=2035),0.95,IF(AND(A17="EU",W17=2050),0.93,IF(AND(A17="USA",W17=2035),0.96,IF(AND(A17="USA",W17=2050),0.93,IF(AND(A17="Japan",W17=2035),0.94,IF(AND(A17="Japan",W17=2050),0.92,IF(AND(A17="Russia",W17=2035),0.95,IF(AND(A17="Russia",W17=2050),0.91,IF(AND(A17="China",W17=2035),0.93,IF(AND(A17="China",W17=2050),0.92,IF(AND(A17="India",W17=2035),0.94,IF(AND(A17="India",W17=2050),0.91,IF(AND(A17="Middle East",W17=2035),0.92,IF(AND(A17="Middle East",W17=2050),0.89,IF(AND(A17="Africa",W17=2035),0.93,IF(AND(A17="Africa",W17=2050),0.9,IF(AND(A17="Brazil",W17=2035),0.95,IF(AND(A17="Brazil",W17=2050),0.92,""))))))))))))))))))</f>
        <v>*0.9</v>
      </c>
      <c r="AC17" s="0" t="s">
        <v>865</v>
      </c>
      <c r="AD17" s="50" t="s">
        <v>35</v>
      </c>
      <c r="AE17" s="0" t="n">
        <v>2035</v>
      </c>
      <c r="AF17" s="51" t="str">
        <f aca="false">"*"&amp;IF(AND(A17="EU",AE17=2035),0.93,IF(AND(A17="EU",AE17=2050),0.9,IF(AND(A17="USA",AE17=2035),0.92,IF(AND(A17="USA",AE17=2050),0.89,IF(AND(A17="Japan",AE17=2035),0.92,IF(AND(A17="Japan",AE17=2050),0.89,IF(AND(A17="Russia",AE17=2035),0.91,IF(AND(A17="Russia",AE17=2050),0.86,IF(AND(A17="China",AE17=2035),0.91,IF(AND(A17="China",AE17=2050),0.87,IF(AND(A17="India",AE17=2035),0.92,IF(AND(A17="India",AE17=2050),0.87,IF(AND(A17="Middle East",AE17=2035),0.89,IF(AND(A17="Middle East",AE17=2050),0.84,IF(AND(A17="Africa",AE17=2035),0.9,IF(AND(A17="Africa",AE17=2050),0.86,IF(AND(A17="Brazil",AE17=2035),0.93,IF(AND(A17="Brazil",AE17=2050),0.89,""))))))))))))))))))</f>
        <v>*0.9</v>
      </c>
      <c r="AG17" s="51" t="str">
        <f aca="false">AG16</f>
        <v>REZoning_Sol-Win</v>
      </c>
      <c r="AI17" s="0" t="s">
        <v>865</v>
      </c>
      <c r="AJ17" s="50" t="s">
        <v>35</v>
      </c>
      <c r="AK17" s="0" t="n">
        <v>2050</v>
      </c>
      <c r="AL17" s="51" t="str">
        <f aca="false">"*"&amp;IF(AND(A17="EU",AK17=2035),0.93,IF(AND(A17="EU",AK17=2050),0.9,IF(AND(A17="USA",AK17=2035),0.92,IF(AND(A17="USA",AK17=2050),0.89,IF(AND(A17="Japan",AK17=2035),0.92,IF(AND(A17="Japan",AK17=2050),0.89,IF(AND(A17="Russia",AK17=2035),0.91,IF(AND(A17="Russia",AK17=2050),0.86,IF(AND(A17="China",AK17=2035),0.91,IF(AND(A17="China",AK17=2050),0.87,IF(AND(A17="India",AK17=2035),0.92,IF(AND(A17="India",AK17=2050),0.87,IF(AND(A17="Middle East",AK17=2035),0.89,IF(AND(A17="Middle East",AK17=2050),0.84,IF(AND(A17="Africa",AK17=2035),0.9,IF(AND(A17="Africa",AK17=2050),0.86,IF(AND(A17="Brazil",AK17=2035),0.93,IF(AND(A17="Brazil",AK17=2050),0.89,""))))))))))))))))))</f>
        <v>*0.86</v>
      </c>
      <c r="AM17" s="51" t="str">
        <f aca="false">AM16</f>
        <v>REZoning_Sol-Win</v>
      </c>
      <c r="AP17" s="0" t="s">
        <v>865</v>
      </c>
      <c r="AQ17" s="0" t="s">
        <v>35</v>
      </c>
      <c r="AR17" s="0" t="n">
        <v>2100</v>
      </c>
      <c r="AS17" s="0" t="s">
        <v>860</v>
      </c>
      <c r="AT17" s="0" t="s">
        <v>36</v>
      </c>
    </row>
    <row r="18" customFormat="false" ht="28.5" hidden="false" customHeight="true" outlineLevel="0" collapsed="false">
      <c r="A18" s="3" t="s">
        <v>43</v>
      </c>
      <c r="C18" s="0" t="s">
        <v>866</v>
      </c>
      <c r="D18" s="50" t="s">
        <v>35</v>
      </c>
      <c r="E18" s="0" t="n">
        <v>2035</v>
      </c>
      <c r="F18" s="51" t="str">
        <f aca="false">"*"&amp;IF(AND(A18="EU",E18=2035),0.95,IF(AND(A18="EU",E18=2050),0.93,IF(AND(A18="USA",E18=2035),0.96,IF(AND(A18="USA",E18=2050),0.94,IF(AND(A18="Japan",E18=2035),0.94,IF(AND(A18="Japan",E18=2050),0.92,IF(AND(A18="Russia",E18=2035),0.95,IF(AND(A18="Russia",E18=2050),0.93,IF(AND(A18="China",E18=2035),0.94,IF(AND(A18="China",E18=2050),0.92,IF(AND(A18="India",E18=2035),0.95,IF(AND(A18="India",E18=2050),0.92,IF(AND(A18="Middle East",E18=2035),0.94,IF(AND(A18="Middle East",E18=2050),0.9,IF(AND(A18="Africa",E18=2035),0.94,IF(AND(A18="Africa",E18=2050),0.91,IF(AND(A18="Brazil",E18=2035),0.95,IF(AND(A18="Brazil",E18=2050),0.92,""))))))))))))))))))</f>
        <v>*0.94</v>
      </c>
      <c r="H18" s="0" t="s">
        <v>866</v>
      </c>
      <c r="I18" s="50" t="s">
        <v>35</v>
      </c>
      <c r="J18" s="0" t="n">
        <v>2050</v>
      </c>
      <c r="K18" s="48" t="str">
        <f aca="false">"*"&amp;IF(AND(A18="EU",J18=2035),0.95,IF(AND(A18="EU",J18=2050),0.93,IF(AND(A18="USA",J18=2035),0.96,IF(AND(A18="USA",J18=2050),0.94,IF(AND(A18="Japan",J18=2035),0.94,IF(AND(A18="Japan",J18=2050),0.92,IF(AND(A18="Russia",J18=2035),0.95,IF(AND(A18="Russia",J18=2050),0.93,IF(AND(A18="China",J18=2035),0.94,IF(AND(A18="China",J18=2050),0.92,IF(AND(A18="India",J18=2035),0.95,IF(AND(A18="India",J18=2050),0.92,IF(AND(A18="Middle East",J18=2035),0.94,IF(AND(A18="Middle East",J18=2050),0.9,IF(AND(A18="Africa",J18=2035),0.94,IF(AND(A18="Africa",J18=2050),0.91,IF(AND(A18="Brazil",J18=2035),0.95,IF(AND(A18="Brazil",J18=2050),0.92,""))))))))))))))))))</f>
        <v>*0.91</v>
      </c>
      <c r="P18" s="41" t="s">
        <v>866</v>
      </c>
      <c r="Q18" s="52" t="s">
        <v>35</v>
      </c>
      <c r="R18" s="41" t="n">
        <v>2035</v>
      </c>
      <c r="S18" s="53" t="str">
        <f aca="false">"*"&amp;IF(AND(A18="EU",R18=2035),0.95,IF(AND(A18="EU",R18=2050),0.93,IF(AND(A18="USA",R18=2035),0.96,IF(AND(A18="USA",R18=2050),0.93,IF(AND(A18="Japan",R18=2035),0.94,IF(AND(A18="Japan",R18=2050),0.92,IF(AND(A18="Russia",R18=2035),0.95,IF(AND(A18="Russia",R18=2050),0.91,IF(AND(A18="China",R18=2035),0.93,IF(AND(A18="China",R18=2050),0.92,IF(AND(A18="India",R18=2035),0.94,IF(AND(A18="India",R18=2050),0.91,IF(AND(A18="Middle East",R18=2035),0.92,IF(AND(A18="Middle East",R18=2050),0.89,IF(AND(A18="Africa",R18=2035),0.93,IF(AND(A18="Africa",R18=2050),0.9,IF(AND(A18="Brazil",R18=2035),0.95,IF(AND(A18="Brazil",R18=2050),0.92,""))))))))))))))))))</f>
        <v>*0.93</v>
      </c>
      <c r="U18" s="41" t="s">
        <v>866</v>
      </c>
      <c r="V18" s="52" t="s">
        <v>35</v>
      </c>
      <c r="W18" s="41" t="n">
        <v>2050</v>
      </c>
      <c r="X18" s="53" t="str">
        <f aca="false">"*"&amp;IF(AND(A18="EU",W18=2035),0.95,IF(AND(A18="EU",W18=2050),0.93,IF(AND(A18="USA",W18=2035),0.96,IF(AND(A18="USA",W18=2050),0.93,IF(AND(A18="Japan",W18=2035),0.94,IF(AND(A18="Japan",W18=2050),0.92,IF(AND(A18="Russia",W18=2035),0.95,IF(AND(A18="Russia",W18=2050),0.91,IF(AND(A18="China",W18=2035),0.93,IF(AND(A18="China",W18=2050),0.92,IF(AND(A18="India",W18=2035),0.94,IF(AND(A18="India",W18=2050),0.91,IF(AND(A18="Middle East",W18=2035),0.92,IF(AND(A18="Middle East",W18=2050),0.89,IF(AND(A18="Africa",W18=2035),0.93,IF(AND(A18="Africa",W18=2050),0.9,IF(AND(A18="Brazil",W18=2035),0.95,IF(AND(A18="Brazil",W18=2050),0.92,""))))))))))))))))))</f>
        <v>*0.9</v>
      </c>
      <c r="AC18" s="0" t="s">
        <v>866</v>
      </c>
      <c r="AD18" s="50" t="s">
        <v>35</v>
      </c>
      <c r="AE18" s="0" t="n">
        <v>2035</v>
      </c>
      <c r="AF18" s="51" t="str">
        <f aca="false">"*"&amp;IF(AND(A18="EU",AE18=2035),0.93,IF(AND(A18="EU",AE18=2050),0.9,IF(AND(A18="USA",AE18=2035),0.92,IF(AND(A18="USA",AE18=2050),0.89,IF(AND(A18="Japan",AE18=2035),0.92,IF(AND(A18="Japan",AE18=2050),0.89,IF(AND(A18="Russia",AE18=2035),0.91,IF(AND(A18="Russia",AE18=2050),0.86,IF(AND(A18="China",AE18=2035),0.91,IF(AND(A18="China",AE18=2050),0.87,IF(AND(A18="India",AE18=2035),0.92,IF(AND(A18="India",AE18=2050),0.87,IF(AND(A18="Middle East",AE18=2035),0.89,IF(AND(A18="Middle East",AE18=2050),0.84,IF(AND(A18="Africa",AE18=2035),0.9,IF(AND(A18="Africa",AE18=2050),0.86,IF(AND(A18="Brazil",AE18=2035),0.93,IF(AND(A18="Brazil",AE18=2050),0.89,""))))))))))))))))))</f>
        <v>*0.9</v>
      </c>
      <c r="AG18" s="51" t="str">
        <f aca="false">AG17</f>
        <v>REZoning_Sol-Win</v>
      </c>
      <c r="AI18" s="0" t="s">
        <v>866</v>
      </c>
      <c r="AJ18" s="50" t="s">
        <v>35</v>
      </c>
      <c r="AK18" s="0" t="n">
        <v>2050</v>
      </c>
      <c r="AL18" s="51" t="str">
        <f aca="false">"*"&amp;IF(AND(A18="EU",AK18=2035),0.93,IF(AND(A18="EU",AK18=2050),0.9,IF(AND(A18="USA",AK18=2035),0.92,IF(AND(A18="USA",AK18=2050),0.89,IF(AND(A18="Japan",AK18=2035),0.92,IF(AND(A18="Japan",AK18=2050),0.89,IF(AND(A18="Russia",AK18=2035),0.91,IF(AND(A18="Russia",AK18=2050),0.86,IF(AND(A18="China",AK18=2035),0.91,IF(AND(A18="China",AK18=2050),0.87,IF(AND(A18="India",AK18=2035),0.92,IF(AND(A18="India",AK18=2050),0.87,IF(AND(A18="Middle East",AK18=2035),0.89,IF(AND(A18="Middle East",AK18=2050),0.84,IF(AND(A18="Africa",AK18=2035),0.9,IF(AND(A18="Africa",AK18=2050),0.86,IF(AND(A18="Brazil",AK18=2035),0.93,IF(AND(A18="Brazil",AK18=2050),0.89,""))))))))))))))))))</f>
        <v>*0.86</v>
      </c>
      <c r="AM18" s="51" t="str">
        <f aca="false">AM17</f>
        <v>REZoning_Sol-Win</v>
      </c>
      <c r="AP18" s="0" t="s">
        <v>866</v>
      </c>
      <c r="AQ18" s="0" t="s">
        <v>35</v>
      </c>
      <c r="AR18" s="0" t="n">
        <v>2100</v>
      </c>
      <c r="AS18" s="0" t="s">
        <v>860</v>
      </c>
      <c r="AT18" s="0" t="s">
        <v>36</v>
      </c>
    </row>
    <row r="19" customFormat="false" ht="28.5" hidden="false" customHeight="true" outlineLevel="0" collapsed="false">
      <c r="A19" s="3" t="s">
        <v>43</v>
      </c>
      <c r="C19" s="0" t="s">
        <v>867</v>
      </c>
      <c r="D19" s="50" t="s">
        <v>35</v>
      </c>
      <c r="E19" s="0" t="n">
        <v>2035</v>
      </c>
      <c r="F19" s="51" t="str">
        <f aca="false">"*"&amp;IF(AND(A19="EU",E19=2035),0.95,IF(AND(A19="EU",E19=2050),0.93,IF(AND(A19="USA",E19=2035),0.96,IF(AND(A19="USA",E19=2050),0.94,IF(AND(A19="Japan",E19=2035),0.94,IF(AND(A19="Japan",E19=2050),0.92,IF(AND(A19="Russia",E19=2035),0.95,IF(AND(A19="Russia",E19=2050),0.93,IF(AND(A19="China",E19=2035),0.94,IF(AND(A19="China",E19=2050),0.92,IF(AND(A19="India",E19=2035),0.95,IF(AND(A19="India",E19=2050),0.92,IF(AND(A19="Middle East",E19=2035),0.94,IF(AND(A19="Middle East",E19=2050),0.9,IF(AND(A19="Africa",E19=2035),0.94,IF(AND(A19="Africa",E19=2050),0.91,IF(AND(A19="Brazil",E19=2035),0.95,IF(AND(A19="Brazil",E19=2050),0.92,""))))))))))))))))))</f>
        <v>*0.94</v>
      </c>
      <c r="H19" s="0" t="s">
        <v>867</v>
      </c>
      <c r="I19" s="50" t="s">
        <v>35</v>
      </c>
      <c r="J19" s="0" t="n">
        <v>2050</v>
      </c>
      <c r="K19" s="48" t="str">
        <f aca="false">"*"&amp;IF(AND(A19="EU",J19=2035),0.95,IF(AND(A19="EU",J19=2050),0.93,IF(AND(A19="USA",J19=2035),0.96,IF(AND(A19="USA",J19=2050),0.94,IF(AND(A19="Japan",J19=2035),0.94,IF(AND(A19="Japan",J19=2050),0.92,IF(AND(A19="Russia",J19=2035),0.95,IF(AND(A19="Russia",J19=2050),0.93,IF(AND(A19="China",J19=2035),0.94,IF(AND(A19="China",J19=2050),0.92,IF(AND(A19="India",J19=2035),0.95,IF(AND(A19="India",J19=2050),0.92,IF(AND(A19="Middle East",J19=2035),0.94,IF(AND(A19="Middle East",J19=2050),0.9,IF(AND(A19="Africa",J19=2035),0.94,IF(AND(A19="Africa",J19=2050),0.91,IF(AND(A19="Brazil",J19=2035),0.95,IF(AND(A19="Brazil",J19=2050),0.92,""))))))))))))))))))</f>
        <v>*0.91</v>
      </c>
      <c r="P19" s="41" t="s">
        <v>867</v>
      </c>
      <c r="Q19" s="52" t="s">
        <v>35</v>
      </c>
      <c r="R19" s="41" t="n">
        <v>2035</v>
      </c>
      <c r="S19" s="53" t="str">
        <f aca="false">"*"&amp;IF(AND(A19="EU",R19=2035),0.95,IF(AND(A19="EU",R19=2050),0.93,IF(AND(A19="USA",R19=2035),0.96,IF(AND(A19="USA",R19=2050),0.93,IF(AND(A19="Japan",R19=2035),0.94,IF(AND(A19="Japan",R19=2050),0.92,IF(AND(A19="Russia",R19=2035),0.95,IF(AND(A19="Russia",R19=2050),0.91,IF(AND(A19="China",R19=2035),0.93,IF(AND(A19="China",R19=2050),0.92,IF(AND(A19="India",R19=2035),0.94,IF(AND(A19="India",R19=2050),0.91,IF(AND(A19="Middle East",R19=2035),0.92,IF(AND(A19="Middle East",R19=2050),0.89,IF(AND(A19="Africa",R19=2035),0.93,IF(AND(A19="Africa",R19=2050),0.9,IF(AND(A19="Brazil",R19=2035),0.95,IF(AND(A19="Brazil",R19=2050),0.92,""))))))))))))))))))</f>
        <v>*0.93</v>
      </c>
      <c r="U19" s="41" t="s">
        <v>867</v>
      </c>
      <c r="V19" s="52" t="s">
        <v>35</v>
      </c>
      <c r="W19" s="41" t="n">
        <v>2050</v>
      </c>
      <c r="X19" s="53" t="str">
        <f aca="false">"*"&amp;IF(AND(A19="EU",W19=2035),0.95,IF(AND(A19="EU",W19=2050),0.93,IF(AND(A19="USA",W19=2035),0.96,IF(AND(A19="USA",W19=2050),0.93,IF(AND(A19="Japan",W19=2035),0.94,IF(AND(A19="Japan",W19=2050),0.92,IF(AND(A19="Russia",W19=2035),0.95,IF(AND(A19="Russia",W19=2050),0.91,IF(AND(A19="China",W19=2035),0.93,IF(AND(A19="China",W19=2050),0.92,IF(AND(A19="India",W19=2035),0.94,IF(AND(A19="India",W19=2050),0.91,IF(AND(A19="Middle East",W19=2035),0.92,IF(AND(A19="Middle East",W19=2050),0.89,IF(AND(A19="Africa",W19=2035),0.93,IF(AND(A19="Africa",W19=2050),0.9,IF(AND(A19="Brazil",W19=2035),0.95,IF(AND(A19="Brazil",W19=2050),0.92,""))))))))))))))))))</f>
        <v>*0.9</v>
      </c>
      <c r="AC19" s="0" t="s">
        <v>867</v>
      </c>
      <c r="AD19" s="50" t="s">
        <v>35</v>
      </c>
      <c r="AE19" s="0" t="n">
        <v>2035</v>
      </c>
      <c r="AF19" s="51" t="str">
        <f aca="false">"*"&amp;IF(AND(A19="EU",AE19=2035),0.93,IF(AND(A19="EU",AE19=2050),0.9,IF(AND(A19="USA",AE19=2035),0.92,IF(AND(A19="USA",AE19=2050),0.89,IF(AND(A19="Japan",AE19=2035),0.92,IF(AND(A19="Japan",AE19=2050),0.89,IF(AND(A19="Russia",AE19=2035),0.91,IF(AND(A19="Russia",AE19=2050),0.86,IF(AND(A19="China",AE19=2035),0.91,IF(AND(A19="China",AE19=2050),0.87,IF(AND(A19="India",AE19=2035),0.92,IF(AND(A19="India",AE19=2050),0.87,IF(AND(A19="Middle East",AE19=2035),0.89,IF(AND(A19="Middle East",AE19=2050),0.84,IF(AND(A19="Africa",AE19=2035),0.9,IF(AND(A19="Africa",AE19=2050),0.86,IF(AND(A19="Brazil",AE19=2035),0.93,IF(AND(A19="Brazil",AE19=2050),0.89,""))))))))))))))))))</f>
        <v>*0.9</v>
      </c>
      <c r="AG19" s="51" t="str">
        <f aca="false">AG18</f>
        <v>REZoning_Sol-Win</v>
      </c>
      <c r="AI19" s="0" t="s">
        <v>867</v>
      </c>
      <c r="AJ19" s="50" t="s">
        <v>35</v>
      </c>
      <c r="AK19" s="0" t="n">
        <v>2050</v>
      </c>
      <c r="AL19" s="51" t="str">
        <f aca="false">"*"&amp;IF(AND(A19="EU",AK19=2035),0.93,IF(AND(A19="EU",AK19=2050),0.9,IF(AND(A19="USA",AK19=2035),0.92,IF(AND(A19="USA",AK19=2050),0.89,IF(AND(A19="Japan",AK19=2035),0.92,IF(AND(A19="Japan",AK19=2050),0.89,IF(AND(A19="Russia",AK19=2035),0.91,IF(AND(A19="Russia",AK19=2050),0.86,IF(AND(A19="China",AK19=2035),0.91,IF(AND(A19="China",AK19=2050),0.87,IF(AND(A19="India",AK19=2035),0.92,IF(AND(A19="India",AK19=2050),0.87,IF(AND(A19="Middle East",AK19=2035),0.89,IF(AND(A19="Middle East",AK19=2050),0.84,IF(AND(A19="Africa",AK19=2035),0.9,IF(AND(A19="Africa",AK19=2050),0.86,IF(AND(A19="Brazil",AK19=2035),0.93,IF(AND(A19="Brazil",AK19=2050),0.89,""))))))))))))))))))</f>
        <v>*0.86</v>
      </c>
      <c r="AM19" s="51" t="str">
        <f aca="false">AM18</f>
        <v>REZoning_Sol-Win</v>
      </c>
      <c r="AP19" s="0" t="s">
        <v>867</v>
      </c>
      <c r="AQ19" s="0" t="s">
        <v>35</v>
      </c>
      <c r="AR19" s="0" t="n">
        <v>2100</v>
      </c>
      <c r="AS19" s="0" t="s">
        <v>860</v>
      </c>
      <c r="AT19" s="0" t="s">
        <v>36</v>
      </c>
    </row>
    <row r="20" customFormat="false" ht="28.5" hidden="false" customHeight="true" outlineLevel="0" collapsed="false">
      <c r="A20" s="3" t="s">
        <v>43</v>
      </c>
      <c r="C20" s="0" t="s">
        <v>868</v>
      </c>
      <c r="D20" s="50" t="s">
        <v>35</v>
      </c>
      <c r="E20" s="0" t="n">
        <v>2035</v>
      </c>
      <c r="F20" s="51" t="str">
        <f aca="false">"*"&amp;IF(AND(A20="EU",E20=2035),0.95,IF(AND(A20="EU",E20=2050),0.93,IF(AND(A20="USA",E20=2035),0.96,IF(AND(A20="USA",E20=2050),0.94,IF(AND(A20="Japan",E20=2035),0.94,IF(AND(A20="Japan",E20=2050),0.92,IF(AND(A20="Russia",E20=2035),0.95,IF(AND(A20="Russia",E20=2050),0.93,IF(AND(A20="China",E20=2035),0.94,IF(AND(A20="China",E20=2050),0.92,IF(AND(A20="India",E20=2035),0.95,IF(AND(A20="India",E20=2050),0.92,IF(AND(A20="Middle East",E20=2035),0.94,IF(AND(A20="Middle East",E20=2050),0.9,IF(AND(A20="Africa",E20=2035),0.94,IF(AND(A20="Africa",E20=2050),0.91,IF(AND(A20="Brazil",E20=2035),0.95,IF(AND(A20="Brazil",E20=2050),0.92,""))))))))))))))))))</f>
        <v>*0.94</v>
      </c>
      <c r="H20" s="0" t="s">
        <v>868</v>
      </c>
      <c r="I20" s="50" t="s">
        <v>35</v>
      </c>
      <c r="J20" s="0" t="n">
        <v>2050</v>
      </c>
      <c r="K20" s="48" t="str">
        <f aca="false">"*"&amp;IF(AND(A20="EU",J20=2035),0.95,IF(AND(A20="EU",J20=2050),0.93,IF(AND(A20="USA",J20=2035),0.96,IF(AND(A20="USA",J20=2050),0.94,IF(AND(A20="Japan",J20=2035),0.94,IF(AND(A20="Japan",J20=2050),0.92,IF(AND(A20="Russia",J20=2035),0.95,IF(AND(A20="Russia",J20=2050),0.93,IF(AND(A20="China",J20=2035),0.94,IF(AND(A20="China",J20=2050),0.92,IF(AND(A20="India",J20=2035),0.95,IF(AND(A20="India",J20=2050),0.92,IF(AND(A20="Middle East",J20=2035),0.94,IF(AND(A20="Middle East",J20=2050),0.9,IF(AND(A20="Africa",J20=2035),0.94,IF(AND(A20="Africa",J20=2050),0.91,IF(AND(A20="Brazil",J20=2035),0.95,IF(AND(A20="Brazil",J20=2050),0.92,""))))))))))))))))))</f>
        <v>*0.91</v>
      </c>
      <c r="P20" s="41" t="s">
        <v>868</v>
      </c>
      <c r="Q20" s="52" t="s">
        <v>35</v>
      </c>
      <c r="R20" s="41" t="n">
        <v>2035</v>
      </c>
      <c r="S20" s="53" t="str">
        <f aca="false">"*"&amp;IF(AND(A20="EU",R20=2035),0.95,IF(AND(A20="EU",R20=2050),0.93,IF(AND(A20="USA",R20=2035),0.96,IF(AND(A20="USA",R20=2050),0.93,IF(AND(A20="Japan",R20=2035),0.94,IF(AND(A20="Japan",R20=2050),0.92,IF(AND(A20="Russia",R20=2035),0.95,IF(AND(A20="Russia",R20=2050),0.91,IF(AND(A20="China",R20=2035),0.93,IF(AND(A20="China",R20=2050),0.92,IF(AND(A20="India",R20=2035),0.94,IF(AND(A20="India",R20=2050),0.91,IF(AND(A20="Middle East",R20=2035),0.92,IF(AND(A20="Middle East",R20=2050),0.89,IF(AND(A20="Africa",R20=2035),0.93,IF(AND(A20="Africa",R20=2050),0.9,IF(AND(A20="Brazil",R20=2035),0.95,IF(AND(A20="Brazil",R20=2050),0.92,""))))))))))))))))))</f>
        <v>*0.93</v>
      </c>
      <c r="U20" s="41" t="s">
        <v>868</v>
      </c>
      <c r="V20" s="52" t="s">
        <v>35</v>
      </c>
      <c r="W20" s="41" t="n">
        <v>2050</v>
      </c>
      <c r="X20" s="53" t="str">
        <f aca="false">"*"&amp;IF(AND(A20="EU",W20=2035),0.95,IF(AND(A20="EU",W20=2050),0.93,IF(AND(A20="USA",W20=2035),0.96,IF(AND(A20="USA",W20=2050),0.93,IF(AND(A20="Japan",W20=2035),0.94,IF(AND(A20="Japan",W20=2050),0.92,IF(AND(A20="Russia",W20=2035),0.95,IF(AND(A20="Russia",W20=2050),0.91,IF(AND(A20="China",W20=2035),0.93,IF(AND(A20="China",W20=2050),0.92,IF(AND(A20="India",W20=2035),0.94,IF(AND(A20="India",W20=2050),0.91,IF(AND(A20="Middle East",W20=2035),0.92,IF(AND(A20="Middle East",W20=2050),0.89,IF(AND(A20="Africa",W20=2035),0.93,IF(AND(A20="Africa",W20=2050),0.9,IF(AND(A20="Brazil",W20=2035),0.95,IF(AND(A20="Brazil",W20=2050),0.92,""))))))))))))))))))</f>
        <v>*0.9</v>
      </c>
      <c r="AC20" s="0" t="s">
        <v>868</v>
      </c>
      <c r="AD20" s="50" t="s">
        <v>35</v>
      </c>
      <c r="AE20" s="0" t="n">
        <v>2035</v>
      </c>
      <c r="AF20" s="51" t="str">
        <f aca="false">"*"&amp;IF(AND(A20="EU",AE20=2035),0.93,IF(AND(A20="EU",AE20=2050),0.9,IF(AND(A20="USA",AE20=2035),0.92,IF(AND(A20="USA",AE20=2050),0.89,IF(AND(A20="Japan",AE20=2035),0.92,IF(AND(A20="Japan",AE20=2050),0.89,IF(AND(A20="Russia",AE20=2035),0.91,IF(AND(A20="Russia",AE20=2050),0.86,IF(AND(A20="China",AE20=2035),0.91,IF(AND(A20="China",AE20=2050),0.87,IF(AND(A20="India",AE20=2035),0.92,IF(AND(A20="India",AE20=2050),0.87,IF(AND(A20="Middle East",AE20=2035),0.89,IF(AND(A20="Middle East",AE20=2050),0.84,IF(AND(A20="Africa",AE20=2035),0.9,IF(AND(A20="Africa",AE20=2050),0.86,IF(AND(A20="Brazil",AE20=2035),0.93,IF(AND(A20="Brazil",AE20=2050),0.89,""))))))))))))))))))</f>
        <v>*0.9</v>
      </c>
      <c r="AG20" s="51" t="str">
        <f aca="false">AG19</f>
        <v>REZoning_Sol-Win</v>
      </c>
      <c r="AI20" s="0" t="s">
        <v>868</v>
      </c>
      <c r="AJ20" s="50" t="s">
        <v>35</v>
      </c>
      <c r="AK20" s="0" t="n">
        <v>2050</v>
      </c>
      <c r="AL20" s="51" t="str">
        <f aca="false">"*"&amp;IF(AND(A20="EU",AK20=2035),0.93,IF(AND(A20="EU",AK20=2050),0.9,IF(AND(A20="USA",AK20=2035),0.92,IF(AND(A20="USA",AK20=2050),0.89,IF(AND(A20="Japan",AK20=2035),0.92,IF(AND(A20="Japan",AK20=2050),0.89,IF(AND(A20="Russia",AK20=2035),0.91,IF(AND(A20="Russia",AK20=2050),0.86,IF(AND(A20="China",AK20=2035),0.91,IF(AND(A20="China",AK20=2050),0.87,IF(AND(A20="India",AK20=2035),0.92,IF(AND(A20="India",AK20=2050),0.87,IF(AND(A20="Middle East",AK20=2035),0.89,IF(AND(A20="Middle East",AK20=2050),0.84,IF(AND(A20="Africa",AK20=2035),0.9,IF(AND(A20="Africa",AK20=2050),0.86,IF(AND(A20="Brazil",AK20=2035),0.93,IF(AND(A20="Brazil",AK20=2050),0.89,""))))))))))))))))))</f>
        <v>*0.86</v>
      </c>
      <c r="AM20" s="51" t="str">
        <f aca="false">AM19</f>
        <v>REZoning_Sol-Win</v>
      </c>
      <c r="AP20" s="0" t="s">
        <v>868</v>
      </c>
      <c r="AQ20" s="0" t="s">
        <v>35</v>
      </c>
      <c r="AR20" s="0" t="n">
        <v>2100</v>
      </c>
      <c r="AS20" s="0" t="s">
        <v>860</v>
      </c>
      <c r="AT20" s="0" t="s">
        <v>36</v>
      </c>
    </row>
    <row r="21" customFormat="false" ht="28.5" hidden="false" customHeight="true" outlineLevel="0" collapsed="false">
      <c r="A21" s="3" t="s">
        <v>43</v>
      </c>
      <c r="C21" s="0" t="s">
        <v>869</v>
      </c>
      <c r="D21" s="50" t="s">
        <v>35</v>
      </c>
      <c r="E21" s="0" t="n">
        <v>2035</v>
      </c>
      <c r="F21" s="51" t="str">
        <f aca="false">"*"&amp;IF(AND(A21="EU",E21=2035),0.95,IF(AND(A21="EU",E21=2050),0.93,IF(AND(A21="USA",E21=2035),0.96,IF(AND(A21="USA",E21=2050),0.94,IF(AND(A21="Japan",E21=2035),0.94,IF(AND(A21="Japan",E21=2050),0.92,IF(AND(A21="Russia",E21=2035),0.95,IF(AND(A21="Russia",E21=2050),0.93,IF(AND(A21="China",E21=2035),0.94,IF(AND(A21="China",E21=2050),0.92,IF(AND(A21="India",E21=2035),0.95,IF(AND(A21="India",E21=2050),0.92,IF(AND(A21="Middle East",E21=2035),0.94,IF(AND(A21="Middle East",E21=2050),0.9,IF(AND(A21="Africa",E21=2035),0.94,IF(AND(A21="Africa",E21=2050),0.91,IF(AND(A21="Brazil",E21=2035),0.95,IF(AND(A21="Brazil",E21=2050),0.92,""))))))))))))))))))</f>
        <v>*0.94</v>
      </c>
      <c r="H21" s="0" t="s">
        <v>869</v>
      </c>
      <c r="I21" s="50" t="s">
        <v>35</v>
      </c>
      <c r="J21" s="0" t="n">
        <v>2050</v>
      </c>
      <c r="K21" s="48" t="str">
        <f aca="false">"*"&amp;IF(AND(A21="EU",J21=2035),0.95,IF(AND(A21="EU",J21=2050),0.93,IF(AND(A21="USA",J21=2035),0.96,IF(AND(A21="USA",J21=2050),0.94,IF(AND(A21="Japan",J21=2035),0.94,IF(AND(A21="Japan",J21=2050),0.92,IF(AND(A21="Russia",J21=2035),0.95,IF(AND(A21="Russia",J21=2050),0.93,IF(AND(A21="China",J21=2035),0.94,IF(AND(A21="China",J21=2050),0.92,IF(AND(A21="India",J21=2035),0.95,IF(AND(A21="India",J21=2050),0.92,IF(AND(A21="Middle East",J21=2035),0.94,IF(AND(A21="Middle East",J21=2050),0.9,IF(AND(A21="Africa",J21=2035),0.94,IF(AND(A21="Africa",J21=2050),0.91,IF(AND(A21="Brazil",J21=2035),0.95,IF(AND(A21="Brazil",J21=2050),0.92,""))))))))))))))))))</f>
        <v>*0.91</v>
      </c>
      <c r="P21" s="41" t="s">
        <v>869</v>
      </c>
      <c r="Q21" s="52" t="s">
        <v>35</v>
      </c>
      <c r="R21" s="41" t="n">
        <v>2035</v>
      </c>
      <c r="S21" s="53" t="str">
        <f aca="false">"*"&amp;IF(AND(A21="EU",R21=2035),0.95,IF(AND(A21="EU",R21=2050),0.93,IF(AND(A21="USA",R21=2035),0.96,IF(AND(A21="USA",R21=2050),0.93,IF(AND(A21="Japan",R21=2035),0.94,IF(AND(A21="Japan",R21=2050),0.92,IF(AND(A21="Russia",R21=2035),0.95,IF(AND(A21="Russia",R21=2050),0.91,IF(AND(A21="China",R21=2035),0.93,IF(AND(A21="China",R21=2050),0.92,IF(AND(A21="India",R21=2035),0.94,IF(AND(A21="India",R21=2050),0.91,IF(AND(A21="Middle East",R21=2035),0.92,IF(AND(A21="Middle East",R21=2050),0.89,IF(AND(A21="Africa",R21=2035),0.93,IF(AND(A21="Africa",R21=2050),0.9,IF(AND(A21="Brazil",R21=2035),0.95,IF(AND(A21="Brazil",R21=2050),0.92,""))))))))))))))))))</f>
        <v>*0.93</v>
      </c>
      <c r="U21" s="41" t="s">
        <v>869</v>
      </c>
      <c r="V21" s="52" t="s">
        <v>35</v>
      </c>
      <c r="W21" s="41" t="n">
        <v>2050</v>
      </c>
      <c r="X21" s="53" t="str">
        <f aca="false">"*"&amp;IF(AND(A21="EU",W21=2035),0.95,IF(AND(A21="EU",W21=2050),0.93,IF(AND(A21="USA",W21=2035),0.96,IF(AND(A21="USA",W21=2050),0.93,IF(AND(A21="Japan",W21=2035),0.94,IF(AND(A21="Japan",W21=2050),0.92,IF(AND(A21="Russia",W21=2035),0.95,IF(AND(A21="Russia",W21=2050),0.91,IF(AND(A21="China",W21=2035),0.93,IF(AND(A21="China",W21=2050),0.92,IF(AND(A21="India",W21=2035),0.94,IF(AND(A21="India",W21=2050),0.91,IF(AND(A21="Middle East",W21=2035),0.92,IF(AND(A21="Middle East",W21=2050),0.89,IF(AND(A21="Africa",W21=2035),0.93,IF(AND(A21="Africa",W21=2050),0.9,IF(AND(A21="Brazil",W21=2035),0.95,IF(AND(A21="Brazil",W21=2050),0.92,""))))))))))))))))))</f>
        <v>*0.9</v>
      </c>
      <c r="AC21" s="0" t="s">
        <v>869</v>
      </c>
      <c r="AD21" s="50" t="s">
        <v>35</v>
      </c>
      <c r="AE21" s="0" t="n">
        <v>2035</v>
      </c>
      <c r="AF21" s="51" t="str">
        <f aca="false">"*"&amp;IF(AND(A21="EU",AE21=2035),0.93,IF(AND(A21="EU",AE21=2050),0.9,IF(AND(A21="USA",AE21=2035),0.92,IF(AND(A21="USA",AE21=2050),0.89,IF(AND(A21="Japan",AE21=2035),0.92,IF(AND(A21="Japan",AE21=2050),0.89,IF(AND(A21="Russia",AE21=2035),0.91,IF(AND(A21="Russia",AE21=2050),0.86,IF(AND(A21="China",AE21=2035),0.91,IF(AND(A21="China",AE21=2050),0.87,IF(AND(A21="India",AE21=2035),0.92,IF(AND(A21="India",AE21=2050),0.87,IF(AND(A21="Middle East",AE21=2035),0.89,IF(AND(A21="Middle East",AE21=2050),0.84,IF(AND(A21="Africa",AE21=2035),0.9,IF(AND(A21="Africa",AE21=2050),0.86,IF(AND(A21="Brazil",AE21=2035),0.93,IF(AND(A21="Brazil",AE21=2050),0.89,""))))))))))))))))))</f>
        <v>*0.9</v>
      </c>
      <c r="AG21" s="51" t="str">
        <f aca="false">AG20</f>
        <v>REZoning_Sol-Win</v>
      </c>
      <c r="AI21" s="0" t="s">
        <v>869</v>
      </c>
      <c r="AJ21" s="50" t="s">
        <v>35</v>
      </c>
      <c r="AK21" s="0" t="n">
        <v>2050</v>
      </c>
      <c r="AL21" s="51" t="str">
        <f aca="false">"*"&amp;IF(AND(A21="EU",AK21=2035),0.93,IF(AND(A21="EU",AK21=2050),0.9,IF(AND(A21="USA",AK21=2035),0.92,IF(AND(A21="USA",AK21=2050),0.89,IF(AND(A21="Japan",AK21=2035),0.92,IF(AND(A21="Japan",AK21=2050),0.89,IF(AND(A21="Russia",AK21=2035),0.91,IF(AND(A21="Russia",AK21=2050),0.86,IF(AND(A21="China",AK21=2035),0.91,IF(AND(A21="China",AK21=2050),0.87,IF(AND(A21="India",AK21=2035),0.92,IF(AND(A21="India",AK21=2050),0.87,IF(AND(A21="Middle East",AK21=2035),0.89,IF(AND(A21="Middle East",AK21=2050),0.84,IF(AND(A21="Africa",AK21=2035),0.9,IF(AND(A21="Africa",AK21=2050),0.86,IF(AND(A21="Brazil",AK21=2035),0.93,IF(AND(A21="Brazil",AK21=2050),0.89,""))))))))))))))))))</f>
        <v>*0.86</v>
      </c>
      <c r="AM21" s="51" t="str">
        <f aca="false">AM20</f>
        <v>REZoning_Sol-Win</v>
      </c>
      <c r="AP21" s="0" t="s">
        <v>869</v>
      </c>
      <c r="AQ21" s="0" t="s">
        <v>35</v>
      </c>
      <c r="AR21" s="0" t="n">
        <v>2100</v>
      </c>
      <c r="AS21" s="0" t="s">
        <v>860</v>
      </c>
      <c r="AT21" s="0" t="s">
        <v>36</v>
      </c>
    </row>
    <row r="22" customFormat="false" ht="28.5" hidden="false" customHeight="true" outlineLevel="0" collapsed="false">
      <c r="A22" s="3" t="s">
        <v>43</v>
      </c>
      <c r="C22" s="0" t="s">
        <v>870</v>
      </c>
      <c r="D22" s="50" t="s">
        <v>35</v>
      </c>
      <c r="E22" s="0" t="n">
        <v>2035</v>
      </c>
      <c r="F22" s="51" t="str">
        <f aca="false">"*"&amp;IF(AND(A22="EU",E22=2035),0.95,IF(AND(A22="EU",E22=2050),0.93,IF(AND(A22="USA",E22=2035),0.96,IF(AND(A22="USA",E22=2050),0.94,IF(AND(A22="Japan",E22=2035),0.94,IF(AND(A22="Japan",E22=2050),0.92,IF(AND(A22="Russia",E22=2035),0.95,IF(AND(A22="Russia",E22=2050),0.93,IF(AND(A22="China",E22=2035),0.94,IF(AND(A22="China",E22=2050),0.92,IF(AND(A22="India",E22=2035),0.95,IF(AND(A22="India",E22=2050),0.92,IF(AND(A22="Middle East",E22=2035),0.94,IF(AND(A22="Middle East",E22=2050),0.9,IF(AND(A22="Africa",E22=2035),0.94,IF(AND(A22="Africa",E22=2050),0.91,IF(AND(A22="Brazil",E22=2035),0.95,IF(AND(A22="Brazil",E22=2050),0.92,""))))))))))))))))))</f>
        <v>*0.94</v>
      </c>
      <c r="H22" s="0" t="s">
        <v>870</v>
      </c>
      <c r="I22" s="50" t="s">
        <v>35</v>
      </c>
      <c r="J22" s="0" t="n">
        <v>2050</v>
      </c>
      <c r="K22" s="48" t="str">
        <f aca="false">"*"&amp;IF(AND(A22="EU",J22=2035),0.95,IF(AND(A22="EU",J22=2050),0.93,IF(AND(A22="USA",J22=2035),0.96,IF(AND(A22="USA",J22=2050),0.94,IF(AND(A22="Japan",J22=2035),0.94,IF(AND(A22="Japan",J22=2050),0.92,IF(AND(A22="Russia",J22=2035),0.95,IF(AND(A22="Russia",J22=2050),0.93,IF(AND(A22="China",J22=2035),0.94,IF(AND(A22="China",J22=2050),0.92,IF(AND(A22="India",J22=2035),0.95,IF(AND(A22="India",J22=2050),0.92,IF(AND(A22="Middle East",J22=2035),0.94,IF(AND(A22="Middle East",J22=2050),0.9,IF(AND(A22="Africa",J22=2035),0.94,IF(AND(A22="Africa",J22=2050),0.91,IF(AND(A22="Brazil",J22=2035),0.95,IF(AND(A22="Brazil",J22=2050),0.92,""))))))))))))))))))</f>
        <v>*0.91</v>
      </c>
      <c r="P22" s="41" t="s">
        <v>870</v>
      </c>
      <c r="Q22" s="52" t="s">
        <v>35</v>
      </c>
      <c r="R22" s="41" t="n">
        <v>2035</v>
      </c>
      <c r="S22" s="53" t="str">
        <f aca="false">"*"&amp;IF(AND(A22="EU",R22=2035),0.95,IF(AND(A22="EU",R22=2050),0.93,IF(AND(A22="USA",R22=2035),0.96,IF(AND(A22="USA",R22=2050),0.93,IF(AND(A22="Japan",R22=2035),0.94,IF(AND(A22="Japan",R22=2050),0.92,IF(AND(A22="Russia",R22=2035),0.95,IF(AND(A22="Russia",R22=2050),0.91,IF(AND(A22="China",R22=2035),0.93,IF(AND(A22="China",R22=2050),0.92,IF(AND(A22="India",R22=2035),0.94,IF(AND(A22="India",R22=2050),0.91,IF(AND(A22="Middle East",R22=2035),0.92,IF(AND(A22="Middle East",R22=2050),0.89,IF(AND(A22="Africa",R22=2035),0.93,IF(AND(A22="Africa",R22=2050),0.9,IF(AND(A22="Brazil",R22=2035),0.95,IF(AND(A22="Brazil",R22=2050),0.92,""))))))))))))))))))</f>
        <v>*0.93</v>
      </c>
      <c r="U22" s="41" t="s">
        <v>870</v>
      </c>
      <c r="V22" s="52" t="s">
        <v>35</v>
      </c>
      <c r="W22" s="41" t="n">
        <v>2050</v>
      </c>
      <c r="X22" s="53" t="str">
        <f aca="false">"*"&amp;IF(AND(A22="EU",W22=2035),0.95,IF(AND(A22="EU",W22=2050),0.93,IF(AND(A22="USA",W22=2035),0.96,IF(AND(A22="USA",W22=2050),0.93,IF(AND(A22="Japan",W22=2035),0.94,IF(AND(A22="Japan",W22=2050),0.92,IF(AND(A22="Russia",W22=2035),0.95,IF(AND(A22="Russia",W22=2050),0.91,IF(AND(A22="China",W22=2035),0.93,IF(AND(A22="China",W22=2050),0.92,IF(AND(A22="India",W22=2035),0.94,IF(AND(A22="India",W22=2050),0.91,IF(AND(A22="Middle East",W22=2035),0.92,IF(AND(A22="Middle East",W22=2050),0.89,IF(AND(A22="Africa",W22=2035),0.93,IF(AND(A22="Africa",W22=2050),0.9,IF(AND(A22="Brazil",W22=2035),0.95,IF(AND(A22="Brazil",W22=2050),0.92,""))))))))))))))))))</f>
        <v>*0.9</v>
      </c>
      <c r="AC22" s="0" t="s">
        <v>870</v>
      </c>
      <c r="AD22" s="50" t="s">
        <v>35</v>
      </c>
      <c r="AE22" s="0" t="n">
        <v>2035</v>
      </c>
      <c r="AF22" s="51" t="str">
        <f aca="false">"*"&amp;IF(AND(A22="EU",AE22=2035),0.93,IF(AND(A22="EU",AE22=2050),0.9,IF(AND(A22="USA",AE22=2035),0.92,IF(AND(A22="USA",AE22=2050),0.89,IF(AND(A22="Japan",AE22=2035),0.92,IF(AND(A22="Japan",AE22=2050),0.89,IF(AND(A22="Russia",AE22=2035),0.91,IF(AND(A22="Russia",AE22=2050),0.86,IF(AND(A22="China",AE22=2035),0.91,IF(AND(A22="China",AE22=2050),0.87,IF(AND(A22="India",AE22=2035),0.92,IF(AND(A22="India",AE22=2050),0.87,IF(AND(A22="Middle East",AE22=2035),0.89,IF(AND(A22="Middle East",AE22=2050),0.84,IF(AND(A22="Africa",AE22=2035),0.9,IF(AND(A22="Africa",AE22=2050),0.86,IF(AND(A22="Brazil",AE22=2035),0.93,IF(AND(A22="Brazil",AE22=2050),0.89,""))))))))))))))))))</f>
        <v>*0.9</v>
      </c>
      <c r="AG22" s="51" t="str">
        <f aca="false">AG21</f>
        <v>REZoning_Sol-Win</v>
      </c>
      <c r="AI22" s="0" t="s">
        <v>870</v>
      </c>
      <c r="AJ22" s="50" t="s">
        <v>35</v>
      </c>
      <c r="AK22" s="0" t="n">
        <v>2050</v>
      </c>
      <c r="AL22" s="51" t="str">
        <f aca="false">"*"&amp;IF(AND(A22="EU",AK22=2035),0.93,IF(AND(A22="EU",AK22=2050),0.9,IF(AND(A22="USA",AK22=2035),0.92,IF(AND(A22="USA",AK22=2050),0.89,IF(AND(A22="Japan",AK22=2035),0.92,IF(AND(A22="Japan",AK22=2050),0.89,IF(AND(A22="Russia",AK22=2035),0.91,IF(AND(A22="Russia",AK22=2050),0.86,IF(AND(A22="China",AK22=2035),0.91,IF(AND(A22="China",AK22=2050),0.87,IF(AND(A22="India",AK22=2035),0.92,IF(AND(A22="India",AK22=2050),0.87,IF(AND(A22="Middle East",AK22=2035),0.89,IF(AND(A22="Middle East",AK22=2050),0.84,IF(AND(A22="Africa",AK22=2035),0.9,IF(AND(A22="Africa",AK22=2050),0.86,IF(AND(A22="Brazil",AK22=2035),0.93,IF(AND(A22="Brazil",AK22=2050),0.89,""))))))))))))))))))</f>
        <v>*0.86</v>
      </c>
      <c r="AM22" s="51" t="str">
        <f aca="false">AM21</f>
        <v>REZoning_Sol-Win</v>
      </c>
      <c r="AP22" s="0" t="s">
        <v>870</v>
      </c>
      <c r="AQ22" s="0" t="s">
        <v>35</v>
      </c>
      <c r="AR22" s="0" t="n">
        <v>2100</v>
      </c>
      <c r="AS22" s="0" t="s">
        <v>860</v>
      </c>
      <c r="AT22" s="0" t="s">
        <v>36</v>
      </c>
    </row>
    <row r="23" customFormat="false" ht="28.5" hidden="false" customHeight="true" outlineLevel="0" collapsed="false">
      <c r="A23" s="3" t="s">
        <v>43</v>
      </c>
      <c r="C23" s="0" t="s">
        <v>871</v>
      </c>
      <c r="D23" s="50" t="s">
        <v>35</v>
      </c>
      <c r="E23" s="0" t="n">
        <v>2035</v>
      </c>
      <c r="F23" s="51" t="str">
        <f aca="false">"*"&amp;IF(AND(A23="EU",E23=2035),0.95,IF(AND(A23="EU",E23=2050),0.93,IF(AND(A23="USA",E23=2035),0.96,IF(AND(A23="USA",E23=2050),0.94,IF(AND(A23="Japan",E23=2035),0.94,IF(AND(A23="Japan",E23=2050),0.92,IF(AND(A23="Russia",E23=2035),0.95,IF(AND(A23="Russia",E23=2050),0.93,IF(AND(A23="China",E23=2035),0.94,IF(AND(A23="China",E23=2050),0.92,IF(AND(A23="India",E23=2035),0.95,IF(AND(A23="India",E23=2050),0.92,IF(AND(A23="Middle East",E23=2035),0.94,IF(AND(A23="Middle East",E23=2050),0.9,IF(AND(A23="Africa",E23=2035),0.94,IF(AND(A23="Africa",E23=2050),0.91,IF(AND(A23="Brazil",E23=2035),0.95,IF(AND(A23="Brazil",E23=2050),0.92,""))))))))))))))))))</f>
        <v>*0.94</v>
      </c>
      <c r="H23" s="0" t="s">
        <v>871</v>
      </c>
      <c r="I23" s="50" t="s">
        <v>35</v>
      </c>
      <c r="J23" s="0" t="n">
        <v>2050</v>
      </c>
      <c r="K23" s="48" t="str">
        <f aca="false">"*"&amp;IF(AND(A23="EU",J23=2035),0.95,IF(AND(A23="EU",J23=2050),0.93,IF(AND(A23="USA",J23=2035),0.96,IF(AND(A23="USA",J23=2050),0.94,IF(AND(A23="Japan",J23=2035),0.94,IF(AND(A23="Japan",J23=2050),0.92,IF(AND(A23="Russia",J23=2035),0.95,IF(AND(A23="Russia",J23=2050),0.93,IF(AND(A23="China",J23=2035),0.94,IF(AND(A23="China",J23=2050),0.92,IF(AND(A23="India",J23=2035),0.95,IF(AND(A23="India",J23=2050),0.92,IF(AND(A23="Middle East",J23=2035),0.94,IF(AND(A23="Middle East",J23=2050),0.9,IF(AND(A23="Africa",J23=2035),0.94,IF(AND(A23="Africa",J23=2050),0.91,IF(AND(A23="Brazil",J23=2035),0.95,IF(AND(A23="Brazil",J23=2050),0.92,""))))))))))))))))))</f>
        <v>*0.91</v>
      </c>
      <c r="P23" s="41" t="s">
        <v>871</v>
      </c>
      <c r="Q23" s="52" t="s">
        <v>35</v>
      </c>
      <c r="R23" s="41" t="n">
        <v>2035</v>
      </c>
      <c r="S23" s="53" t="str">
        <f aca="false">"*"&amp;IF(AND(A23="EU",R23=2035),0.95,IF(AND(A23="EU",R23=2050),0.93,IF(AND(A23="USA",R23=2035),0.96,IF(AND(A23="USA",R23=2050),0.93,IF(AND(A23="Japan",R23=2035),0.94,IF(AND(A23="Japan",R23=2050),0.92,IF(AND(A23="Russia",R23=2035),0.95,IF(AND(A23="Russia",R23=2050),0.91,IF(AND(A23="China",R23=2035),0.93,IF(AND(A23="China",R23=2050),0.92,IF(AND(A23="India",R23=2035),0.94,IF(AND(A23="India",R23=2050),0.91,IF(AND(A23="Middle East",R23=2035),0.92,IF(AND(A23="Middle East",R23=2050),0.89,IF(AND(A23="Africa",R23=2035),0.93,IF(AND(A23="Africa",R23=2050),0.9,IF(AND(A23="Brazil",R23=2035),0.95,IF(AND(A23="Brazil",R23=2050),0.92,""))))))))))))))))))</f>
        <v>*0.93</v>
      </c>
      <c r="U23" s="41" t="s">
        <v>871</v>
      </c>
      <c r="V23" s="52" t="s">
        <v>35</v>
      </c>
      <c r="W23" s="41" t="n">
        <v>2050</v>
      </c>
      <c r="X23" s="53" t="str">
        <f aca="false">"*"&amp;IF(AND(A23="EU",W23=2035),0.95,IF(AND(A23="EU",W23=2050),0.93,IF(AND(A23="USA",W23=2035),0.96,IF(AND(A23="USA",W23=2050),0.93,IF(AND(A23="Japan",W23=2035),0.94,IF(AND(A23="Japan",W23=2050),0.92,IF(AND(A23="Russia",W23=2035),0.95,IF(AND(A23="Russia",W23=2050),0.91,IF(AND(A23="China",W23=2035),0.93,IF(AND(A23="China",W23=2050),0.92,IF(AND(A23="India",W23=2035),0.94,IF(AND(A23="India",W23=2050),0.91,IF(AND(A23="Middle East",W23=2035),0.92,IF(AND(A23="Middle East",W23=2050),0.89,IF(AND(A23="Africa",W23=2035),0.93,IF(AND(A23="Africa",W23=2050),0.9,IF(AND(A23="Brazil",W23=2035),0.95,IF(AND(A23="Brazil",W23=2050),0.92,""))))))))))))))))))</f>
        <v>*0.9</v>
      </c>
      <c r="AC23" s="0" t="s">
        <v>871</v>
      </c>
      <c r="AD23" s="50" t="s">
        <v>35</v>
      </c>
      <c r="AE23" s="0" t="n">
        <v>2035</v>
      </c>
      <c r="AF23" s="51" t="str">
        <f aca="false">"*"&amp;IF(AND(A23="EU",AE23=2035),0.93,IF(AND(A23="EU",AE23=2050),0.9,IF(AND(A23="USA",AE23=2035),0.92,IF(AND(A23="USA",AE23=2050),0.89,IF(AND(A23="Japan",AE23=2035),0.92,IF(AND(A23="Japan",AE23=2050),0.89,IF(AND(A23="Russia",AE23=2035),0.91,IF(AND(A23="Russia",AE23=2050),0.86,IF(AND(A23="China",AE23=2035),0.91,IF(AND(A23="China",AE23=2050),0.87,IF(AND(A23="India",AE23=2035),0.92,IF(AND(A23="India",AE23=2050),0.87,IF(AND(A23="Middle East",AE23=2035),0.89,IF(AND(A23="Middle East",AE23=2050),0.84,IF(AND(A23="Africa",AE23=2035),0.9,IF(AND(A23="Africa",AE23=2050),0.86,IF(AND(A23="Brazil",AE23=2035),0.93,IF(AND(A23="Brazil",AE23=2050),0.89,""))))))))))))))))))</f>
        <v>*0.9</v>
      </c>
      <c r="AG23" s="51" t="str">
        <f aca="false">AG22</f>
        <v>REZoning_Sol-Win</v>
      </c>
      <c r="AI23" s="0" t="s">
        <v>871</v>
      </c>
      <c r="AJ23" s="50" t="s">
        <v>35</v>
      </c>
      <c r="AK23" s="0" t="n">
        <v>2050</v>
      </c>
      <c r="AL23" s="51" t="str">
        <f aca="false">"*"&amp;IF(AND(A23="EU",AK23=2035),0.93,IF(AND(A23="EU",AK23=2050),0.9,IF(AND(A23="USA",AK23=2035),0.92,IF(AND(A23="USA",AK23=2050),0.89,IF(AND(A23="Japan",AK23=2035),0.92,IF(AND(A23="Japan",AK23=2050),0.89,IF(AND(A23="Russia",AK23=2035),0.91,IF(AND(A23="Russia",AK23=2050),0.86,IF(AND(A23="China",AK23=2035),0.91,IF(AND(A23="China",AK23=2050),0.87,IF(AND(A23="India",AK23=2035),0.92,IF(AND(A23="India",AK23=2050),0.87,IF(AND(A23="Middle East",AK23=2035),0.89,IF(AND(A23="Middle East",AK23=2050),0.84,IF(AND(A23="Africa",AK23=2035),0.9,IF(AND(A23="Africa",AK23=2050),0.86,IF(AND(A23="Brazil",AK23=2035),0.93,IF(AND(A23="Brazil",AK23=2050),0.89,""))))))))))))))))))</f>
        <v>*0.86</v>
      </c>
      <c r="AM23" s="51" t="str">
        <f aca="false">AM22</f>
        <v>REZoning_Sol-Win</v>
      </c>
      <c r="AP23" s="0" t="s">
        <v>871</v>
      </c>
      <c r="AQ23" s="0" t="s">
        <v>35</v>
      </c>
      <c r="AR23" s="0" t="n">
        <v>2100</v>
      </c>
      <c r="AS23" s="0" t="s">
        <v>860</v>
      </c>
      <c r="AT23" s="0" t="s">
        <v>36</v>
      </c>
    </row>
    <row r="24" customFormat="false" ht="28.5" hidden="false" customHeight="true" outlineLevel="0" collapsed="false">
      <c r="A24" s="3" t="s">
        <v>43</v>
      </c>
      <c r="C24" s="0" t="s">
        <v>872</v>
      </c>
      <c r="D24" s="50" t="s">
        <v>35</v>
      </c>
      <c r="E24" s="0" t="n">
        <v>2035</v>
      </c>
      <c r="F24" s="51" t="str">
        <f aca="false">"*"&amp;IF(AND(A24="EU",E24=2035),0.95,IF(AND(A24="EU",E24=2050),0.93,IF(AND(A24="USA",E24=2035),0.96,IF(AND(A24="USA",E24=2050),0.94,IF(AND(A24="Japan",E24=2035),0.94,IF(AND(A24="Japan",E24=2050),0.92,IF(AND(A24="Russia",E24=2035),0.95,IF(AND(A24="Russia",E24=2050),0.93,IF(AND(A24="China",E24=2035),0.94,IF(AND(A24="China",E24=2050),0.92,IF(AND(A24="India",E24=2035),0.95,IF(AND(A24="India",E24=2050),0.92,IF(AND(A24="Middle East",E24=2035),0.94,IF(AND(A24="Middle East",E24=2050),0.9,IF(AND(A24="Africa",E24=2035),0.94,IF(AND(A24="Africa",E24=2050),0.91,IF(AND(A24="Brazil",E24=2035),0.95,IF(AND(A24="Brazil",E24=2050),0.92,""))))))))))))))))))</f>
        <v>*0.94</v>
      </c>
      <c r="H24" s="0" t="s">
        <v>872</v>
      </c>
      <c r="I24" s="50" t="s">
        <v>35</v>
      </c>
      <c r="J24" s="0" t="n">
        <v>2050</v>
      </c>
      <c r="K24" s="48" t="str">
        <f aca="false">"*"&amp;IF(AND(A24="EU",J24=2035),0.95,IF(AND(A24="EU",J24=2050),0.93,IF(AND(A24="USA",J24=2035),0.96,IF(AND(A24="USA",J24=2050),0.94,IF(AND(A24="Japan",J24=2035),0.94,IF(AND(A24="Japan",J24=2050),0.92,IF(AND(A24="Russia",J24=2035),0.95,IF(AND(A24="Russia",J24=2050),0.93,IF(AND(A24="China",J24=2035),0.94,IF(AND(A24="China",J24=2050),0.92,IF(AND(A24="India",J24=2035),0.95,IF(AND(A24="India",J24=2050),0.92,IF(AND(A24="Middle East",J24=2035),0.94,IF(AND(A24="Middle East",J24=2050),0.9,IF(AND(A24="Africa",J24=2035),0.94,IF(AND(A24="Africa",J24=2050),0.91,IF(AND(A24="Brazil",J24=2035),0.95,IF(AND(A24="Brazil",J24=2050),0.92,""))))))))))))))))))</f>
        <v>*0.91</v>
      </c>
      <c r="P24" s="41" t="s">
        <v>872</v>
      </c>
      <c r="Q24" s="52" t="s">
        <v>35</v>
      </c>
      <c r="R24" s="41" t="n">
        <v>2035</v>
      </c>
      <c r="S24" s="53" t="str">
        <f aca="false">"*"&amp;IF(AND(A24="EU",R24=2035),0.95,IF(AND(A24="EU",R24=2050),0.93,IF(AND(A24="USA",R24=2035),0.96,IF(AND(A24="USA",R24=2050),0.93,IF(AND(A24="Japan",R24=2035),0.94,IF(AND(A24="Japan",R24=2050),0.92,IF(AND(A24="Russia",R24=2035),0.95,IF(AND(A24="Russia",R24=2050),0.91,IF(AND(A24="China",R24=2035),0.93,IF(AND(A24="China",R24=2050),0.92,IF(AND(A24="India",R24=2035),0.94,IF(AND(A24="India",R24=2050),0.91,IF(AND(A24="Middle East",R24=2035),0.92,IF(AND(A24="Middle East",R24=2050),0.89,IF(AND(A24="Africa",R24=2035),0.93,IF(AND(A24="Africa",R24=2050),0.9,IF(AND(A24="Brazil",R24=2035),0.95,IF(AND(A24="Brazil",R24=2050),0.92,""))))))))))))))))))</f>
        <v>*0.93</v>
      </c>
      <c r="U24" s="41" t="s">
        <v>872</v>
      </c>
      <c r="V24" s="52" t="s">
        <v>35</v>
      </c>
      <c r="W24" s="41" t="n">
        <v>2050</v>
      </c>
      <c r="X24" s="53" t="str">
        <f aca="false">"*"&amp;IF(AND(A24="EU",W24=2035),0.95,IF(AND(A24="EU",W24=2050),0.93,IF(AND(A24="USA",W24=2035),0.96,IF(AND(A24="USA",W24=2050),0.93,IF(AND(A24="Japan",W24=2035),0.94,IF(AND(A24="Japan",W24=2050),0.92,IF(AND(A24="Russia",W24=2035),0.95,IF(AND(A24="Russia",W24=2050),0.91,IF(AND(A24="China",W24=2035),0.93,IF(AND(A24="China",W24=2050),0.92,IF(AND(A24="India",W24=2035),0.94,IF(AND(A24="India",W24=2050),0.91,IF(AND(A24="Middle East",W24=2035),0.92,IF(AND(A24="Middle East",W24=2050),0.89,IF(AND(A24="Africa",W24=2035),0.93,IF(AND(A24="Africa",W24=2050),0.9,IF(AND(A24="Brazil",W24=2035),0.95,IF(AND(A24="Brazil",W24=2050),0.92,""))))))))))))))))))</f>
        <v>*0.9</v>
      </c>
      <c r="AC24" s="0" t="s">
        <v>872</v>
      </c>
      <c r="AD24" s="50" t="s">
        <v>35</v>
      </c>
      <c r="AE24" s="0" t="n">
        <v>2035</v>
      </c>
      <c r="AF24" s="51" t="str">
        <f aca="false">"*"&amp;IF(AND(A24="EU",AE24=2035),0.93,IF(AND(A24="EU",AE24=2050),0.9,IF(AND(A24="USA",AE24=2035),0.92,IF(AND(A24="USA",AE24=2050),0.89,IF(AND(A24="Japan",AE24=2035),0.92,IF(AND(A24="Japan",AE24=2050),0.89,IF(AND(A24="Russia",AE24=2035),0.91,IF(AND(A24="Russia",AE24=2050),0.86,IF(AND(A24="China",AE24=2035),0.91,IF(AND(A24="China",AE24=2050),0.87,IF(AND(A24="India",AE24=2035),0.92,IF(AND(A24="India",AE24=2050),0.87,IF(AND(A24="Middle East",AE24=2035),0.89,IF(AND(A24="Middle East",AE24=2050),0.84,IF(AND(A24="Africa",AE24=2035),0.9,IF(AND(A24="Africa",AE24=2050),0.86,IF(AND(A24="Brazil",AE24=2035),0.93,IF(AND(A24="Brazil",AE24=2050),0.89,""))))))))))))))))))</f>
        <v>*0.9</v>
      </c>
      <c r="AG24" s="51" t="str">
        <f aca="false">AG23</f>
        <v>REZoning_Sol-Win</v>
      </c>
      <c r="AI24" s="0" t="s">
        <v>872</v>
      </c>
      <c r="AJ24" s="50" t="s">
        <v>35</v>
      </c>
      <c r="AK24" s="0" t="n">
        <v>2050</v>
      </c>
      <c r="AL24" s="51" t="str">
        <f aca="false">"*"&amp;IF(AND(A24="EU",AK24=2035),0.93,IF(AND(A24="EU",AK24=2050),0.9,IF(AND(A24="USA",AK24=2035),0.92,IF(AND(A24="USA",AK24=2050),0.89,IF(AND(A24="Japan",AK24=2035),0.92,IF(AND(A24="Japan",AK24=2050),0.89,IF(AND(A24="Russia",AK24=2035),0.91,IF(AND(A24="Russia",AK24=2050),0.86,IF(AND(A24="China",AK24=2035),0.91,IF(AND(A24="China",AK24=2050),0.87,IF(AND(A24="India",AK24=2035),0.92,IF(AND(A24="India",AK24=2050),0.87,IF(AND(A24="Middle East",AK24=2035),0.89,IF(AND(A24="Middle East",AK24=2050),0.84,IF(AND(A24="Africa",AK24=2035),0.9,IF(AND(A24="Africa",AK24=2050),0.86,IF(AND(A24="Brazil",AK24=2035),0.93,IF(AND(A24="Brazil",AK24=2050),0.89,""))))))))))))))))))</f>
        <v>*0.86</v>
      </c>
      <c r="AM24" s="51" t="str">
        <f aca="false">AM23</f>
        <v>REZoning_Sol-Win</v>
      </c>
      <c r="AP24" s="0" t="s">
        <v>872</v>
      </c>
      <c r="AQ24" s="0" t="s">
        <v>35</v>
      </c>
      <c r="AR24" s="0" t="n">
        <v>2100</v>
      </c>
      <c r="AS24" s="0" t="s">
        <v>860</v>
      </c>
      <c r="AT24" s="0" t="s">
        <v>36</v>
      </c>
    </row>
    <row r="25" customFormat="false" ht="28.5" hidden="false" customHeight="true" outlineLevel="0" collapsed="false">
      <c r="A25" s="3" t="s">
        <v>51</v>
      </c>
      <c r="C25" s="0" t="s">
        <v>873</v>
      </c>
      <c r="D25" s="50" t="s">
        <v>35</v>
      </c>
      <c r="E25" s="0" t="n">
        <v>2035</v>
      </c>
      <c r="F25" s="51" t="str">
        <f aca="false">"*"&amp;IF(AND(A25="EU",E25=2035),0.95,IF(AND(A25="EU",E25=2050),0.93,IF(AND(A25="USA",E25=2035),0.96,IF(AND(A25="USA",E25=2050),0.94,IF(AND(A25="Japan",E25=2035),0.94,IF(AND(A25="Japan",E25=2050),0.92,IF(AND(A25="Russia",E25=2035),0.95,IF(AND(A25="Russia",E25=2050),0.93,IF(AND(A25="China",E25=2035),0.94,IF(AND(A25="China",E25=2050),0.92,IF(AND(A25="India",E25=2035),0.95,IF(AND(A25="India",E25=2050),0.92,IF(AND(A25="Middle East",E25=2035),0.94,IF(AND(A25="Middle East",E25=2050),0.9,IF(AND(A25="Africa",E25=2035),0.94,IF(AND(A25="Africa",E25=2050),0.91,IF(AND(A25="Brazil",E25=2035),0.95,IF(AND(A25="Brazil",E25=2050),0.92,""))))))))))))))))))</f>
        <v>*0.95</v>
      </c>
      <c r="H25" s="0" t="s">
        <v>873</v>
      </c>
      <c r="I25" s="50" t="s">
        <v>35</v>
      </c>
      <c r="J25" s="0" t="n">
        <v>2050</v>
      </c>
      <c r="K25" s="48" t="str">
        <f aca="false">"*"&amp;IF(AND(A25="EU",J25=2035),0.95,IF(AND(A25="EU",J25=2050),0.93,IF(AND(A25="USA",J25=2035),0.96,IF(AND(A25="USA",J25=2050),0.94,IF(AND(A25="Japan",J25=2035),0.94,IF(AND(A25="Japan",J25=2050),0.92,IF(AND(A25="Russia",J25=2035),0.95,IF(AND(A25="Russia",J25=2050),0.93,IF(AND(A25="China",J25=2035),0.94,IF(AND(A25="China",J25=2050),0.92,IF(AND(A25="India",J25=2035),0.95,IF(AND(A25="India",J25=2050),0.92,IF(AND(A25="Middle East",J25=2035),0.94,IF(AND(A25="Middle East",J25=2050),0.9,IF(AND(A25="Africa",J25=2035),0.94,IF(AND(A25="Africa",J25=2050),0.91,IF(AND(A25="Brazil",J25=2035),0.95,IF(AND(A25="Brazil",J25=2050),0.92,""))))))))))))))))))</f>
        <v>*0.93</v>
      </c>
      <c r="P25" s="41" t="s">
        <v>873</v>
      </c>
      <c r="Q25" s="52" t="s">
        <v>35</v>
      </c>
      <c r="R25" s="41" t="n">
        <v>2035</v>
      </c>
      <c r="S25" s="53" t="str">
        <f aca="false">"*"&amp;IF(AND(A25="EU",R25=2035),0.95,IF(AND(A25="EU",R25=2050),0.93,IF(AND(A25="USA",R25=2035),0.96,IF(AND(A25="USA",R25=2050),0.93,IF(AND(A25="Japan",R25=2035),0.94,IF(AND(A25="Japan",R25=2050),0.92,IF(AND(A25="Russia",R25=2035),0.95,IF(AND(A25="Russia",R25=2050),0.91,IF(AND(A25="China",R25=2035),0.93,IF(AND(A25="China",R25=2050),0.92,IF(AND(A25="India",R25=2035),0.94,IF(AND(A25="India",R25=2050),0.91,IF(AND(A25="Middle East",R25=2035),0.92,IF(AND(A25="Middle East",R25=2050),0.89,IF(AND(A25="Africa",R25=2035),0.93,IF(AND(A25="Africa",R25=2050),0.9,IF(AND(A25="Brazil",R25=2035),0.95,IF(AND(A25="Brazil",R25=2050),0.92,""))))))))))))))))))</f>
        <v>*0.95</v>
      </c>
      <c r="U25" s="41" t="s">
        <v>873</v>
      </c>
      <c r="V25" s="52" t="s">
        <v>35</v>
      </c>
      <c r="W25" s="41" t="n">
        <v>2050</v>
      </c>
      <c r="X25" s="53" t="str">
        <f aca="false">"*"&amp;IF(AND(A25="EU",W25=2035),0.95,IF(AND(A25="EU",W25=2050),0.93,IF(AND(A25="USA",W25=2035),0.96,IF(AND(A25="USA",W25=2050),0.93,IF(AND(A25="Japan",W25=2035),0.94,IF(AND(A25="Japan",W25=2050),0.92,IF(AND(A25="Russia",W25=2035),0.95,IF(AND(A25="Russia",W25=2050),0.91,IF(AND(A25="China",W25=2035),0.93,IF(AND(A25="China",W25=2050),0.92,IF(AND(A25="India",W25=2035),0.94,IF(AND(A25="India",W25=2050),0.91,IF(AND(A25="Middle East",W25=2035),0.92,IF(AND(A25="Middle East",W25=2050),0.89,IF(AND(A25="Africa",W25=2035),0.93,IF(AND(A25="Africa",W25=2050),0.9,IF(AND(A25="Brazil",W25=2035),0.95,IF(AND(A25="Brazil",W25=2050),0.92,""))))))))))))))))))</f>
        <v>*0.93</v>
      </c>
      <c r="AC25" s="0" t="s">
        <v>873</v>
      </c>
      <c r="AD25" s="50" t="s">
        <v>35</v>
      </c>
      <c r="AE25" s="0" t="n">
        <v>2035</v>
      </c>
      <c r="AF25" s="51" t="str">
        <f aca="false">"*"&amp;IF(AND(A25="EU",AE25=2035),0.93,IF(AND(A25="EU",AE25=2050),0.9,IF(AND(A25="USA",AE25=2035),0.92,IF(AND(A25="USA",AE25=2050),0.89,IF(AND(A25="Japan",AE25=2035),0.92,IF(AND(A25="Japan",AE25=2050),0.89,IF(AND(A25="Russia",AE25=2035),0.91,IF(AND(A25="Russia",AE25=2050),0.86,IF(AND(A25="China",AE25=2035),0.91,IF(AND(A25="China",AE25=2050),0.87,IF(AND(A25="India",AE25=2035),0.92,IF(AND(A25="India",AE25=2050),0.87,IF(AND(A25="Middle East",AE25=2035),0.89,IF(AND(A25="Middle East",AE25=2050),0.84,IF(AND(A25="Africa",AE25=2035),0.9,IF(AND(A25="Africa",AE25=2050),0.86,IF(AND(A25="Brazil",AE25=2035),0.93,IF(AND(A25="Brazil",AE25=2050),0.89,""))))))))))))))))))</f>
        <v>*0.93</v>
      </c>
      <c r="AG25" s="51" t="str">
        <f aca="false">AG24</f>
        <v>REZoning_Sol-Win</v>
      </c>
      <c r="AI25" s="0" t="s">
        <v>873</v>
      </c>
      <c r="AJ25" s="50" t="s">
        <v>35</v>
      </c>
      <c r="AK25" s="0" t="n">
        <v>2050</v>
      </c>
      <c r="AL25" s="51" t="str">
        <f aca="false">"*"&amp;IF(AND(A25="EU",AK25=2035),0.93,IF(AND(A25="EU",AK25=2050),0.9,IF(AND(A25="USA",AK25=2035),0.92,IF(AND(A25="USA",AK25=2050),0.89,IF(AND(A25="Japan",AK25=2035),0.92,IF(AND(A25="Japan",AK25=2050),0.89,IF(AND(A25="Russia",AK25=2035),0.91,IF(AND(A25="Russia",AK25=2050),0.86,IF(AND(A25="China",AK25=2035),0.91,IF(AND(A25="China",AK25=2050),0.87,IF(AND(A25="India",AK25=2035),0.92,IF(AND(A25="India",AK25=2050),0.87,IF(AND(A25="Middle East",AK25=2035),0.89,IF(AND(A25="Middle East",AK25=2050),0.84,IF(AND(A25="Africa",AK25=2035),0.9,IF(AND(A25="Africa",AK25=2050),0.86,IF(AND(A25="Brazil",AK25=2035),0.93,IF(AND(A25="Brazil",AK25=2050),0.89,""))))))))))))))))))</f>
        <v>*0.9</v>
      </c>
      <c r="AM25" s="51" t="str">
        <f aca="false">AM24</f>
        <v>REZoning_Sol-Win</v>
      </c>
      <c r="AP25" s="0" t="s">
        <v>873</v>
      </c>
      <c r="AQ25" s="0" t="s">
        <v>35</v>
      </c>
      <c r="AR25" s="0" t="n">
        <v>2100</v>
      </c>
      <c r="AS25" s="0" t="s">
        <v>874</v>
      </c>
      <c r="AT25" s="0" t="s">
        <v>36</v>
      </c>
    </row>
    <row r="26" customFormat="false" ht="28.5" hidden="false" customHeight="true" outlineLevel="0" collapsed="false">
      <c r="A26" s="3" t="s">
        <v>51</v>
      </c>
      <c r="C26" s="0" t="s">
        <v>875</v>
      </c>
      <c r="D26" s="50" t="s">
        <v>35</v>
      </c>
      <c r="E26" s="0" t="n">
        <v>2035</v>
      </c>
      <c r="F26" s="51" t="str">
        <f aca="false">"*"&amp;IF(AND(A26="EU",E26=2035),0.95,IF(AND(A26="EU",E26=2050),0.93,IF(AND(A26="USA",E26=2035),0.96,IF(AND(A26="USA",E26=2050),0.94,IF(AND(A26="Japan",E26=2035),0.94,IF(AND(A26="Japan",E26=2050),0.92,IF(AND(A26="Russia",E26=2035),0.95,IF(AND(A26="Russia",E26=2050),0.93,IF(AND(A26="China",E26=2035),0.94,IF(AND(A26="China",E26=2050),0.92,IF(AND(A26="India",E26=2035),0.95,IF(AND(A26="India",E26=2050),0.92,IF(AND(A26="Middle East",E26=2035),0.94,IF(AND(A26="Middle East",E26=2050),0.9,IF(AND(A26="Africa",E26=2035),0.94,IF(AND(A26="Africa",E26=2050),0.91,IF(AND(A26="Brazil",E26=2035),0.95,IF(AND(A26="Brazil",E26=2050),0.92,""))))))))))))))))))</f>
        <v>*0.95</v>
      </c>
      <c r="H26" s="0" t="s">
        <v>875</v>
      </c>
      <c r="I26" s="50" t="s">
        <v>35</v>
      </c>
      <c r="J26" s="0" t="n">
        <v>2050</v>
      </c>
      <c r="K26" s="48" t="str">
        <f aca="false">"*"&amp;IF(AND(A26="EU",J26=2035),0.95,IF(AND(A26="EU",J26=2050),0.93,IF(AND(A26="USA",J26=2035),0.96,IF(AND(A26="USA",J26=2050),0.94,IF(AND(A26="Japan",J26=2035),0.94,IF(AND(A26="Japan",J26=2050),0.92,IF(AND(A26="Russia",J26=2035),0.95,IF(AND(A26="Russia",J26=2050),0.93,IF(AND(A26="China",J26=2035),0.94,IF(AND(A26="China",J26=2050),0.92,IF(AND(A26="India",J26=2035),0.95,IF(AND(A26="India",J26=2050),0.92,IF(AND(A26="Middle East",J26=2035),0.94,IF(AND(A26="Middle East",J26=2050),0.9,IF(AND(A26="Africa",J26=2035),0.94,IF(AND(A26="Africa",J26=2050),0.91,IF(AND(A26="Brazil",J26=2035),0.95,IF(AND(A26="Brazil",J26=2050),0.92,""))))))))))))))))))</f>
        <v>*0.93</v>
      </c>
      <c r="P26" s="41" t="s">
        <v>875</v>
      </c>
      <c r="Q26" s="52" t="s">
        <v>35</v>
      </c>
      <c r="R26" s="41" t="n">
        <v>2035</v>
      </c>
      <c r="S26" s="53" t="str">
        <f aca="false">"*"&amp;IF(AND(A26="EU",R26=2035),0.95,IF(AND(A26="EU",R26=2050),0.93,IF(AND(A26="USA",R26=2035),0.96,IF(AND(A26="USA",R26=2050),0.93,IF(AND(A26="Japan",R26=2035),0.94,IF(AND(A26="Japan",R26=2050),0.92,IF(AND(A26="Russia",R26=2035),0.95,IF(AND(A26="Russia",R26=2050),0.91,IF(AND(A26="China",R26=2035),0.93,IF(AND(A26="China",R26=2050),0.92,IF(AND(A26="India",R26=2035),0.94,IF(AND(A26="India",R26=2050),0.91,IF(AND(A26="Middle East",R26=2035),0.92,IF(AND(A26="Middle East",R26=2050),0.89,IF(AND(A26="Africa",R26=2035),0.93,IF(AND(A26="Africa",R26=2050),0.9,IF(AND(A26="Brazil",R26=2035),0.95,IF(AND(A26="Brazil",R26=2050),0.92,""))))))))))))))))))</f>
        <v>*0.95</v>
      </c>
      <c r="U26" s="41" t="s">
        <v>875</v>
      </c>
      <c r="V26" s="52" t="s">
        <v>35</v>
      </c>
      <c r="W26" s="41" t="n">
        <v>2050</v>
      </c>
      <c r="X26" s="53" t="str">
        <f aca="false">"*"&amp;IF(AND(A26="EU",W26=2035),0.95,IF(AND(A26="EU",W26=2050),0.93,IF(AND(A26="USA",W26=2035),0.96,IF(AND(A26="USA",W26=2050),0.93,IF(AND(A26="Japan",W26=2035),0.94,IF(AND(A26="Japan",W26=2050),0.92,IF(AND(A26="Russia",W26=2035),0.95,IF(AND(A26="Russia",W26=2050),0.91,IF(AND(A26="China",W26=2035),0.93,IF(AND(A26="China",W26=2050),0.92,IF(AND(A26="India",W26=2035),0.94,IF(AND(A26="India",W26=2050),0.91,IF(AND(A26="Middle East",W26=2035),0.92,IF(AND(A26="Middle East",W26=2050),0.89,IF(AND(A26="Africa",W26=2035),0.93,IF(AND(A26="Africa",W26=2050),0.9,IF(AND(A26="Brazil",W26=2035),0.95,IF(AND(A26="Brazil",W26=2050),0.92,""))))))))))))))))))</f>
        <v>*0.93</v>
      </c>
      <c r="AC26" s="0" t="s">
        <v>875</v>
      </c>
      <c r="AD26" s="50" t="s">
        <v>35</v>
      </c>
      <c r="AE26" s="0" t="n">
        <v>2035</v>
      </c>
      <c r="AF26" s="51" t="str">
        <f aca="false">"*"&amp;IF(AND(A26="EU",AE26=2035),0.93,IF(AND(A26="EU",AE26=2050),0.9,IF(AND(A26="USA",AE26=2035),0.92,IF(AND(A26="USA",AE26=2050),0.89,IF(AND(A26="Japan",AE26=2035),0.92,IF(AND(A26="Japan",AE26=2050),0.89,IF(AND(A26="Russia",AE26=2035),0.91,IF(AND(A26="Russia",AE26=2050),0.86,IF(AND(A26="China",AE26=2035),0.91,IF(AND(A26="China",AE26=2050),0.87,IF(AND(A26="India",AE26=2035),0.92,IF(AND(A26="India",AE26=2050),0.87,IF(AND(A26="Middle East",AE26=2035),0.89,IF(AND(A26="Middle East",AE26=2050),0.84,IF(AND(A26="Africa",AE26=2035),0.9,IF(AND(A26="Africa",AE26=2050),0.86,IF(AND(A26="Brazil",AE26=2035),0.93,IF(AND(A26="Brazil",AE26=2050),0.89,""))))))))))))))))))</f>
        <v>*0.93</v>
      </c>
      <c r="AG26" s="51" t="str">
        <f aca="false">AG25</f>
        <v>REZoning_Sol-Win</v>
      </c>
      <c r="AI26" s="0" t="s">
        <v>875</v>
      </c>
      <c r="AJ26" s="50" t="s">
        <v>35</v>
      </c>
      <c r="AK26" s="0" t="n">
        <v>2050</v>
      </c>
      <c r="AL26" s="51" t="str">
        <f aca="false">"*"&amp;IF(AND(A26="EU",AK26=2035),0.93,IF(AND(A26="EU",AK26=2050),0.9,IF(AND(A26="USA",AK26=2035),0.92,IF(AND(A26="USA",AK26=2050),0.89,IF(AND(A26="Japan",AK26=2035),0.92,IF(AND(A26="Japan",AK26=2050),0.89,IF(AND(A26="Russia",AK26=2035),0.91,IF(AND(A26="Russia",AK26=2050),0.86,IF(AND(A26="China",AK26=2035),0.91,IF(AND(A26="China",AK26=2050),0.87,IF(AND(A26="India",AK26=2035),0.92,IF(AND(A26="India",AK26=2050),0.87,IF(AND(A26="Middle East",AK26=2035),0.89,IF(AND(A26="Middle East",AK26=2050),0.84,IF(AND(A26="Africa",AK26=2035),0.9,IF(AND(A26="Africa",AK26=2050),0.86,IF(AND(A26="Brazil",AK26=2035),0.93,IF(AND(A26="Brazil",AK26=2050),0.89,""))))))))))))))))))</f>
        <v>*0.9</v>
      </c>
      <c r="AM26" s="51" t="str">
        <f aca="false">AM25</f>
        <v>REZoning_Sol-Win</v>
      </c>
      <c r="AP26" s="0" t="s">
        <v>875</v>
      </c>
      <c r="AQ26" s="0" t="s">
        <v>35</v>
      </c>
      <c r="AR26" s="0" t="n">
        <v>2100</v>
      </c>
      <c r="AS26" s="0" t="s">
        <v>874</v>
      </c>
      <c r="AT26" s="0" t="s">
        <v>36</v>
      </c>
    </row>
    <row r="27" customFormat="false" ht="28.5" hidden="false" customHeight="true" outlineLevel="0" collapsed="false">
      <c r="A27" s="3" t="s">
        <v>51</v>
      </c>
      <c r="C27" s="0" t="s">
        <v>876</v>
      </c>
      <c r="D27" s="50" t="s">
        <v>35</v>
      </c>
      <c r="E27" s="0" t="n">
        <v>2035</v>
      </c>
      <c r="F27" s="51" t="str">
        <f aca="false">"*"&amp;IF(AND(A27="EU",E27=2035),0.95,IF(AND(A27="EU",E27=2050),0.93,IF(AND(A27="USA",E27=2035),0.96,IF(AND(A27="USA",E27=2050),0.94,IF(AND(A27="Japan",E27=2035),0.94,IF(AND(A27="Japan",E27=2050),0.92,IF(AND(A27="Russia",E27=2035),0.95,IF(AND(A27="Russia",E27=2050),0.93,IF(AND(A27="China",E27=2035),0.94,IF(AND(A27="China",E27=2050),0.92,IF(AND(A27="India",E27=2035),0.95,IF(AND(A27="India",E27=2050),0.92,IF(AND(A27="Middle East",E27=2035),0.94,IF(AND(A27="Middle East",E27=2050),0.9,IF(AND(A27="Africa",E27=2035),0.94,IF(AND(A27="Africa",E27=2050),0.91,IF(AND(A27="Brazil",E27=2035),0.95,IF(AND(A27="Brazil",E27=2050),0.92,""))))))))))))))))))</f>
        <v>*0.95</v>
      </c>
      <c r="H27" s="0" t="s">
        <v>876</v>
      </c>
      <c r="I27" s="50" t="s">
        <v>35</v>
      </c>
      <c r="J27" s="0" t="n">
        <v>2050</v>
      </c>
      <c r="K27" s="48" t="str">
        <f aca="false">"*"&amp;IF(AND(A27="EU",J27=2035),0.95,IF(AND(A27="EU",J27=2050),0.93,IF(AND(A27="USA",J27=2035),0.96,IF(AND(A27="USA",J27=2050),0.94,IF(AND(A27="Japan",J27=2035),0.94,IF(AND(A27="Japan",J27=2050),0.92,IF(AND(A27="Russia",J27=2035),0.95,IF(AND(A27="Russia",J27=2050),0.93,IF(AND(A27="China",J27=2035),0.94,IF(AND(A27="China",J27=2050),0.92,IF(AND(A27="India",J27=2035),0.95,IF(AND(A27="India",J27=2050),0.92,IF(AND(A27="Middle East",J27=2035),0.94,IF(AND(A27="Middle East",J27=2050),0.9,IF(AND(A27="Africa",J27=2035),0.94,IF(AND(A27="Africa",J27=2050),0.91,IF(AND(A27="Brazil",J27=2035),0.95,IF(AND(A27="Brazil",J27=2050),0.92,""))))))))))))))))))</f>
        <v>*0.93</v>
      </c>
      <c r="P27" s="41" t="s">
        <v>876</v>
      </c>
      <c r="Q27" s="52" t="s">
        <v>35</v>
      </c>
      <c r="R27" s="41" t="n">
        <v>2035</v>
      </c>
      <c r="S27" s="53" t="str">
        <f aca="false">"*"&amp;IF(AND(A27="EU",R27=2035),0.95,IF(AND(A27="EU",R27=2050),0.93,IF(AND(A27="USA",R27=2035),0.96,IF(AND(A27="USA",R27=2050),0.93,IF(AND(A27="Japan",R27=2035),0.94,IF(AND(A27="Japan",R27=2050),0.92,IF(AND(A27="Russia",R27=2035),0.95,IF(AND(A27="Russia",R27=2050),0.91,IF(AND(A27="China",R27=2035),0.93,IF(AND(A27="China",R27=2050),0.92,IF(AND(A27="India",R27=2035),0.94,IF(AND(A27="India",R27=2050),0.91,IF(AND(A27="Middle East",R27=2035),0.92,IF(AND(A27="Middle East",R27=2050),0.89,IF(AND(A27="Africa",R27=2035),0.93,IF(AND(A27="Africa",R27=2050),0.9,IF(AND(A27="Brazil",R27=2035),0.95,IF(AND(A27="Brazil",R27=2050),0.92,""))))))))))))))))))</f>
        <v>*0.95</v>
      </c>
      <c r="U27" s="41" t="s">
        <v>876</v>
      </c>
      <c r="V27" s="52" t="s">
        <v>35</v>
      </c>
      <c r="W27" s="41" t="n">
        <v>2050</v>
      </c>
      <c r="X27" s="53" t="str">
        <f aca="false">"*"&amp;IF(AND(A27="EU",W27=2035),0.95,IF(AND(A27="EU",W27=2050),0.93,IF(AND(A27="USA",W27=2035),0.96,IF(AND(A27="USA",W27=2050),0.93,IF(AND(A27="Japan",W27=2035),0.94,IF(AND(A27="Japan",W27=2050),0.92,IF(AND(A27="Russia",W27=2035),0.95,IF(AND(A27="Russia",W27=2050),0.91,IF(AND(A27="China",W27=2035),0.93,IF(AND(A27="China",W27=2050),0.92,IF(AND(A27="India",W27=2035),0.94,IF(AND(A27="India",W27=2050),0.91,IF(AND(A27="Middle East",W27=2035),0.92,IF(AND(A27="Middle East",W27=2050),0.89,IF(AND(A27="Africa",W27=2035),0.93,IF(AND(A27="Africa",W27=2050),0.9,IF(AND(A27="Brazil",W27=2035),0.95,IF(AND(A27="Brazil",W27=2050),0.92,""))))))))))))))))))</f>
        <v>*0.93</v>
      </c>
      <c r="AC27" s="0" t="s">
        <v>876</v>
      </c>
      <c r="AD27" s="50" t="s">
        <v>35</v>
      </c>
      <c r="AE27" s="0" t="n">
        <v>2035</v>
      </c>
      <c r="AF27" s="51" t="str">
        <f aca="false">"*"&amp;IF(AND(A27="EU",AE27=2035),0.93,IF(AND(A27="EU",AE27=2050),0.9,IF(AND(A27="USA",AE27=2035),0.92,IF(AND(A27="USA",AE27=2050),0.89,IF(AND(A27="Japan",AE27=2035),0.92,IF(AND(A27="Japan",AE27=2050),0.89,IF(AND(A27="Russia",AE27=2035),0.91,IF(AND(A27="Russia",AE27=2050),0.86,IF(AND(A27="China",AE27=2035),0.91,IF(AND(A27="China",AE27=2050),0.87,IF(AND(A27="India",AE27=2035),0.92,IF(AND(A27="India",AE27=2050),0.87,IF(AND(A27="Middle East",AE27=2035),0.89,IF(AND(A27="Middle East",AE27=2050),0.84,IF(AND(A27="Africa",AE27=2035),0.9,IF(AND(A27="Africa",AE27=2050),0.86,IF(AND(A27="Brazil",AE27=2035),0.93,IF(AND(A27="Brazil",AE27=2050),0.89,""))))))))))))))))))</f>
        <v>*0.93</v>
      </c>
      <c r="AG27" s="51" t="str">
        <f aca="false">AG26</f>
        <v>REZoning_Sol-Win</v>
      </c>
      <c r="AI27" s="0" t="s">
        <v>876</v>
      </c>
      <c r="AJ27" s="50" t="s">
        <v>35</v>
      </c>
      <c r="AK27" s="0" t="n">
        <v>2050</v>
      </c>
      <c r="AL27" s="51" t="str">
        <f aca="false">"*"&amp;IF(AND(A27="EU",AK27=2035),0.93,IF(AND(A27="EU",AK27=2050),0.9,IF(AND(A27="USA",AK27=2035),0.92,IF(AND(A27="USA",AK27=2050),0.89,IF(AND(A27="Japan",AK27=2035),0.92,IF(AND(A27="Japan",AK27=2050),0.89,IF(AND(A27="Russia",AK27=2035),0.91,IF(AND(A27="Russia",AK27=2050),0.86,IF(AND(A27="China",AK27=2035),0.91,IF(AND(A27="China",AK27=2050),0.87,IF(AND(A27="India",AK27=2035),0.92,IF(AND(A27="India",AK27=2050),0.87,IF(AND(A27="Middle East",AK27=2035),0.89,IF(AND(A27="Middle East",AK27=2050),0.84,IF(AND(A27="Africa",AK27=2035),0.9,IF(AND(A27="Africa",AK27=2050),0.86,IF(AND(A27="Brazil",AK27=2035),0.93,IF(AND(A27="Brazil",AK27=2050),0.89,""))))))))))))))))))</f>
        <v>*0.9</v>
      </c>
      <c r="AM27" s="51" t="str">
        <f aca="false">AM26</f>
        <v>REZoning_Sol-Win</v>
      </c>
      <c r="AP27" s="0" t="s">
        <v>876</v>
      </c>
      <c r="AQ27" s="0" t="s">
        <v>35</v>
      </c>
      <c r="AR27" s="0" t="n">
        <v>2100</v>
      </c>
      <c r="AS27" s="0" t="s">
        <v>874</v>
      </c>
      <c r="AT27" s="0" t="s">
        <v>36</v>
      </c>
    </row>
    <row r="28" customFormat="false" ht="28.5" hidden="false" customHeight="true" outlineLevel="0" collapsed="false">
      <c r="A28" s="3" t="s">
        <v>51</v>
      </c>
      <c r="C28" s="0" t="s">
        <v>877</v>
      </c>
      <c r="D28" s="50" t="s">
        <v>35</v>
      </c>
      <c r="E28" s="0" t="n">
        <v>2035</v>
      </c>
      <c r="F28" s="51" t="str">
        <f aca="false">"*"&amp;IF(AND(A28="EU",E28=2035),0.95,IF(AND(A28="EU",E28=2050),0.93,IF(AND(A28="USA",E28=2035),0.96,IF(AND(A28="USA",E28=2050),0.94,IF(AND(A28="Japan",E28=2035),0.94,IF(AND(A28="Japan",E28=2050),0.92,IF(AND(A28="Russia",E28=2035),0.95,IF(AND(A28="Russia",E28=2050),0.93,IF(AND(A28="China",E28=2035),0.94,IF(AND(A28="China",E28=2050),0.92,IF(AND(A28="India",E28=2035),0.95,IF(AND(A28="India",E28=2050),0.92,IF(AND(A28="Middle East",E28=2035),0.94,IF(AND(A28="Middle East",E28=2050),0.9,IF(AND(A28="Africa",E28=2035),0.94,IF(AND(A28="Africa",E28=2050),0.91,IF(AND(A28="Brazil",E28=2035),0.95,IF(AND(A28="Brazil",E28=2050),0.92,""))))))))))))))))))</f>
        <v>*0.95</v>
      </c>
      <c r="H28" s="0" t="s">
        <v>877</v>
      </c>
      <c r="I28" s="50" t="s">
        <v>35</v>
      </c>
      <c r="J28" s="0" t="n">
        <v>2050</v>
      </c>
      <c r="K28" s="48" t="str">
        <f aca="false">"*"&amp;IF(AND(A28="EU",J28=2035),0.95,IF(AND(A28="EU",J28=2050),0.93,IF(AND(A28="USA",J28=2035),0.96,IF(AND(A28="USA",J28=2050),0.94,IF(AND(A28="Japan",J28=2035),0.94,IF(AND(A28="Japan",J28=2050),0.92,IF(AND(A28="Russia",J28=2035),0.95,IF(AND(A28="Russia",J28=2050),0.93,IF(AND(A28="China",J28=2035),0.94,IF(AND(A28="China",J28=2050),0.92,IF(AND(A28="India",J28=2035),0.95,IF(AND(A28="India",J28=2050),0.92,IF(AND(A28="Middle East",J28=2035),0.94,IF(AND(A28="Middle East",J28=2050),0.9,IF(AND(A28="Africa",J28=2035),0.94,IF(AND(A28="Africa",J28=2050),0.91,IF(AND(A28="Brazil",J28=2035),0.95,IF(AND(A28="Brazil",J28=2050),0.92,""))))))))))))))))))</f>
        <v>*0.93</v>
      </c>
      <c r="P28" s="41" t="s">
        <v>877</v>
      </c>
      <c r="Q28" s="52" t="s">
        <v>35</v>
      </c>
      <c r="R28" s="41" t="n">
        <v>2035</v>
      </c>
      <c r="S28" s="53" t="str">
        <f aca="false">"*"&amp;IF(AND(A28="EU",R28=2035),0.95,IF(AND(A28="EU",R28=2050),0.93,IF(AND(A28="USA",R28=2035),0.96,IF(AND(A28="USA",R28=2050),0.93,IF(AND(A28="Japan",R28=2035),0.94,IF(AND(A28="Japan",R28=2050),0.92,IF(AND(A28="Russia",R28=2035),0.95,IF(AND(A28="Russia",R28=2050),0.91,IF(AND(A28="China",R28=2035),0.93,IF(AND(A28="China",R28=2050),0.92,IF(AND(A28="India",R28=2035),0.94,IF(AND(A28="India",R28=2050),0.91,IF(AND(A28="Middle East",R28=2035),0.92,IF(AND(A28="Middle East",R28=2050),0.89,IF(AND(A28="Africa",R28=2035),0.93,IF(AND(A28="Africa",R28=2050),0.9,IF(AND(A28="Brazil",R28=2035),0.95,IF(AND(A28="Brazil",R28=2050),0.92,""))))))))))))))))))</f>
        <v>*0.95</v>
      </c>
      <c r="U28" s="41" t="s">
        <v>877</v>
      </c>
      <c r="V28" s="52" t="s">
        <v>35</v>
      </c>
      <c r="W28" s="41" t="n">
        <v>2050</v>
      </c>
      <c r="X28" s="53" t="str">
        <f aca="false">"*"&amp;IF(AND(A28="EU",W28=2035),0.95,IF(AND(A28="EU",W28=2050),0.93,IF(AND(A28="USA",W28=2035),0.96,IF(AND(A28="USA",W28=2050),0.93,IF(AND(A28="Japan",W28=2035),0.94,IF(AND(A28="Japan",W28=2050),0.92,IF(AND(A28="Russia",W28=2035),0.95,IF(AND(A28="Russia",W28=2050),0.91,IF(AND(A28="China",W28=2035),0.93,IF(AND(A28="China",W28=2050),0.92,IF(AND(A28="India",W28=2035),0.94,IF(AND(A28="India",W28=2050),0.91,IF(AND(A28="Middle East",W28=2035),0.92,IF(AND(A28="Middle East",W28=2050),0.89,IF(AND(A28="Africa",W28=2035),0.93,IF(AND(A28="Africa",W28=2050),0.9,IF(AND(A28="Brazil",W28=2035),0.95,IF(AND(A28="Brazil",W28=2050),0.92,""))))))))))))))))))</f>
        <v>*0.93</v>
      </c>
      <c r="AC28" s="0" t="s">
        <v>877</v>
      </c>
      <c r="AD28" s="50" t="s">
        <v>35</v>
      </c>
      <c r="AE28" s="0" t="n">
        <v>2035</v>
      </c>
      <c r="AF28" s="51" t="str">
        <f aca="false">"*"&amp;IF(AND(A28="EU",AE28=2035),0.93,IF(AND(A28="EU",AE28=2050),0.9,IF(AND(A28="USA",AE28=2035),0.92,IF(AND(A28="USA",AE28=2050),0.89,IF(AND(A28="Japan",AE28=2035),0.92,IF(AND(A28="Japan",AE28=2050),0.89,IF(AND(A28="Russia",AE28=2035),0.91,IF(AND(A28="Russia",AE28=2050),0.86,IF(AND(A28="China",AE28=2035),0.91,IF(AND(A28="China",AE28=2050),0.87,IF(AND(A28="India",AE28=2035),0.92,IF(AND(A28="India",AE28=2050),0.87,IF(AND(A28="Middle East",AE28=2035),0.89,IF(AND(A28="Middle East",AE28=2050),0.84,IF(AND(A28="Africa",AE28=2035),0.9,IF(AND(A28="Africa",AE28=2050),0.86,IF(AND(A28="Brazil",AE28=2035),0.93,IF(AND(A28="Brazil",AE28=2050),0.89,""))))))))))))))))))</f>
        <v>*0.93</v>
      </c>
      <c r="AG28" s="51" t="str">
        <f aca="false">AG27</f>
        <v>REZoning_Sol-Win</v>
      </c>
      <c r="AI28" s="0" t="s">
        <v>877</v>
      </c>
      <c r="AJ28" s="50" t="s">
        <v>35</v>
      </c>
      <c r="AK28" s="0" t="n">
        <v>2050</v>
      </c>
      <c r="AL28" s="51" t="str">
        <f aca="false">"*"&amp;IF(AND(A28="EU",AK28=2035),0.93,IF(AND(A28="EU",AK28=2050),0.9,IF(AND(A28="USA",AK28=2035),0.92,IF(AND(A28="USA",AK28=2050),0.89,IF(AND(A28="Japan",AK28=2035),0.92,IF(AND(A28="Japan",AK28=2050),0.89,IF(AND(A28="Russia",AK28=2035),0.91,IF(AND(A28="Russia",AK28=2050),0.86,IF(AND(A28="China",AK28=2035),0.91,IF(AND(A28="China",AK28=2050),0.87,IF(AND(A28="India",AK28=2035),0.92,IF(AND(A28="India",AK28=2050),0.87,IF(AND(A28="Middle East",AK28=2035),0.89,IF(AND(A28="Middle East",AK28=2050),0.84,IF(AND(A28="Africa",AK28=2035),0.9,IF(AND(A28="Africa",AK28=2050),0.86,IF(AND(A28="Brazil",AK28=2035),0.93,IF(AND(A28="Brazil",AK28=2050),0.89,""))))))))))))))))))</f>
        <v>*0.9</v>
      </c>
      <c r="AM28" s="51" t="str">
        <f aca="false">AM27</f>
        <v>REZoning_Sol-Win</v>
      </c>
      <c r="AP28" s="0" t="s">
        <v>877</v>
      </c>
      <c r="AQ28" s="0" t="s">
        <v>35</v>
      </c>
      <c r="AR28" s="0" t="n">
        <v>2100</v>
      </c>
      <c r="AS28" s="0" t="s">
        <v>874</v>
      </c>
      <c r="AT28" s="0" t="s">
        <v>36</v>
      </c>
    </row>
    <row r="29" customFormat="false" ht="28.5" hidden="false" customHeight="true" outlineLevel="0" collapsed="false">
      <c r="A29" s="3" t="s">
        <v>51</v>
      </c>
      <c r="C29" s="0" t="s">
        <v>878</v>
      </c>
      <c r="D29" s="50" t="s">
        <v>35</v>
      </c>
      <c r="E29" s="0" t="n">
        <v>2035</v>
      </c>
      <c r="F29" s="51" t="str">
        <f aca="false">"*"&amp;IF(AND(A29="EU",E29=2035),0.95,IF(AND(A29="EU",E29=2050),0.93,IF(AND(A29="USA",E29=2035),0.96,IF(AND(A29="USA",E29=2050),0.94,IF(AND(A29="Japan",E29=2035),0.94,IF(AND(A29="Japan",E29=2050),0.92,IF(AND(A29="Russia",E29=2035),0.95,IF(AND(A29="Russia",E29=2050),0.93,IF(AND(A29="China",E29=2035),0.94,IF(AND(A29="China",E29=2050),0.92,IF(AND(A29="India",E29=2035),0.95,IF(AND(A29="India",E29=2050),0.92,IF(AND(A29="Middle East",E29=2035),0.94,IF(AND(A29="Middle East",E29=2050),0.9,IF(AND(A29="Africa",E29=2035),0.94,IF(AND(A29="Africa",E29=2050),0.91,IF(AND(A29="Brazil",E29=2035),0.95,IF(AND(A29="Brazil",E29=2050),0.92,""))))))))))))))))))</f>
        <v>*0.95</v>
      </c>
      <c r="H29" s="0" t="s">
        <v>878</v>
      </c>
      <c r="I29" s="50" t="s">
        <v>35</v>
      </c>
      <c r="J29" s="0" t="n">
        <v>2050</v>
      </c>
      <c r="K29" s="48" t="str">
        <f aca="false">"*"&amp;IF(AND(A29="EU",J29=2035),0.95,IF(AND(A29="EU",J29=2050),0.93,IF(AND(A29="USA",J29=2035),0.96,IF(AND(A29="USA",J29=2050),0.94,IF(AND(A29="Japan",J29=2035),0.94,IF(AND(A29="Japan",J29=2050),0.92,IF(AND(A29="Russia",J29=2035),0.95,IF(AND(A29="Russia",J29=2050),0.93,IF(AND(A29="China",J29=2035),0.94,IF(AND(A29="China",J29=2050),0.92,IF(AND(A29="India",J29=2035),0.95,IF(AND(A29="India",J29=2050),0.92,IF(AND(A29="Middle East",J29=2035),0.94,IF(AND(A29="Middle East",J29=2050),0.9,IF(AND(A29="Africa",J29=2035),0.94,IF(AND(A29="Africa",J29=2050),0.91,IF(AND(A29="Brazil",J29=2035),0.95,IF(AND(A29="Brazil",J29=2050),0.92,""))))))))))))))))))</f>
        <v>*0.93</v>
      </c>
      <c r="P29" s="41" t="s">
        <v>878</v>
      </c>
      <c r="Q29" s="52" t="s">
        <v>35</v>
      </c>
      <c r="R29" s="41" t="n">
        <v>2035</v>
      </c>
      <c r="S29" s="53" t="str">
        <f aca="false">"*"&amp;IF(AND(A29="EU",R29=2035),0.95,IF(AND(A29="EU",R29=2050),0.93,IF(AND(A29="USA",R29=2035),0.96,IF(AND(A29="USA",R29=2050),0.93,IF(AND(A29="Japan",R29=2035),0.94,IF(AND(A29="Japan",R29=2050),0.92,IF(AND(A29="Russia",R29=2035),0.95,IF(AND(A29="Russia",R29=2050),0.91,IF(AND(A29="China",R29=2035),0.93,IF(AND(A29="China",R29=2050),0.92,IF(AND(A29="India",R29=2035),0.94,IF(AND(A29="India",R29=2050),0.91,IF(AND(A29="Middle East",R29=2035),0.92,IF(AND(A29="Middle East",R29=2050),0.89,IF(AND(A29="Africa",R29=2035),0.93,IF(AND(A29="Africa",R29=2050),0.9,IF(AND(A29="Brazil",R29=2035),0.95,IF(AND(A29="Brazil",R29=2050),0.92,""))))))))))))))))))</f>
        <v>*0.95</v>
      </c>
      <c r="U29" s="41" t="s">
        <v>878</v>
      </c>
      <c r="V29" s="52" t="s">
        <v>35</v>
      </c>
      <c r="W29" s="41" t="n">
        <v>2050</v>
      </c>
      <c r="X29" s="53" t="str">
        <f aca="false">"*"&amp;IF(AND(A29="EU",W29=2035),0.95,IF(AND(A29="EU",W29=2050),0.93,IF(AND(A29="USA",W29=2035),0.96,IF(AND(A29="USA",W29=2050),0.93,IF(AND(A29="Japan",W29=2035),0.94,IF(AND(A29="Japan",W29=2050),0.92,IF(AND(A29="Russia",W29=2035),0.95,IF(AND(A29="Russia",W29=2050),0.91,IF(AND(A29="China",W29=2035),0.93,IF(AND(A29="China",W29=2050),0.92,IF(AND(A29="India",W29=2035),0.94,IF(AND(A29="India",W29=2050),0.91,IF(AND(A29="Middle East",W29=2035),0.92,IF(AND(A29="Middle East",W29=2050),0.89,IF(AND(A29="Africa",W29=2035),0.93,IF(AND(A29="Africa",W29=2050),0.9,IF(AND(A29="Brazil",W29=2035),0.95,IF(AND(A29="Brazil",W29=2050),0.92,""))))))))))))))))))</f>
        <v>*0.93</v>
      </c>
      <c r="AC29" s="0" t="s">
        <v>878</v>
      </c>
      <c r="AD29" s="50" t="s">
        <v>35</v>
      </c>
      <c r="AE29" s="0" t="n">
        <v>2035</v>
      </c>
      <c r="AF29" s="51" t="str">
        <f aca="false">"*"&amp;IF(AND(A29="EU",AE29=2035),0.93,IF(AND(A29="EU",AE29=2050),0.9,IF(AND(A29="USA",AE29=2035),0.92,IF(AND(A29="USA",AE29=2050),0.89,IF(AND(A29="Japan",AE29=2035),0.92,IF(AND(A29="Japan",AE29=2050),0.89,IF(AND(A29="Russia",AE29=2035),0.91,IF(AND(A29="Russia",AE29=2050),0.86,IF(AND(A29="China",AE29=2035),0.91,IF(AND(A29="China",AE29=2050),0.87,IF(AND(A29="India",AE29=2035),0.92,IF(AND(A29="India",AE29=2050),0.87,IF(AND(A29="Middle East",AE29=2035),0.89,IF(AND(A29="Middle East",AE29=2050),0.84,IF(AND(A29="Africa",AE29=2035),0.9,IF(AND(A29="Africa",AE29=2050),0.86,IF(AND(A29="Brazil",AE29=2035),0.93,IF(AND(A29="Brazil",AE29=2050),0.89,""))))))))))))))))))</f>
        <v>*0.93</v>
      </c>
      <c r="AG29" s="51" t="str">
        <f aca="false">AG28</f>
        <v>REZoning_Sol-Win</v>
      </c>
      <c r="AI29" s="0" t="s">
        <v>878</v>
      </c>
      <c r="AJ29" s="50" t="s">
        <v>35</v>
      </c>
      <c r="AK29" s="0" t="n">
        <v>2050</v>
      </c>
      <c r="AL29" s="51" t="str">
        <f aca="false">"*"&amp;IF(AND(A29="EU",AK29=2035),0.93,IF(AND(A29="EU",AK29=2050),0.9,IF(AND(A29="USA",AK29=2035),0.92,IF(AND(A29="USA",AK29=2050),0.89,IF(AND(A29="Japan",AK29=2035),0.92,IF(AND(A29="Japan",AK29=2050),0.89,IF(AND(A29="Russia",AK29=2035),0.91,IF(AND(A29="Russia",AK29=2050),0.86,IF(AND(A29="China",AK29=2035),0.91,IF(AND(A29="China",AK29=2050),0.87,IF(AND(A29="India",AK29=2035),0.92,IF(AND(A29="India",AK29=2050),0.87,IF(AND(A29="Middle East",AK29=2035),0.89,IF(AND(A29="Middle East",AK29=2050),0.84,IF(AND(A29="Africa",AK29=2035),0.9,IF(AND(A29="Africa",AK29=2050),0.86,IF(AND(A29="Brazil",AK29=2035),0.93,IF(AND(A29="Brazil",AK29=2050),0.89,""))))))))))))))))))</f>
        <v>*0.9</v>
      </c>
      <c r="AM29" s="51" t="str">
        <f aca="false">AM28</f>
        <v>REZoning_Sol-Win</v>
      </c>
      <c r="AP29" s="0" t="s">
        <v>878</v>
      </c>
      <c r="AQ29" s="0" t="s">
        <v>35</v>
      </c>
      <c r="AR29" s="0" t="n">
        <v>2100</v>
      </c>
      <c r="AS29" s="0" t="s">
        <v>874</v>
      </c>
      <c r="AT29" s="0" t="s">
        <v>36</v>
      </c>
    </row>
    <row r="30" customFormat="false" ht="28.5" hidden="false" customHeight="true" outlineLevel="0" collapsed="false">
      <c r="A30" s="3" t="s">
        <v>51</v>
      </c>
      <c r="C30" s="0" t="s">
        <v>879</v>
      </c>
      <c r="D30" s="50" t="s">
        <v>35</v>
      </c>
      <c r="E30" s="0" t="n">
        <v>2035</v>
      </c>
      <c r="F30" s="51" t="str">
        <f aca="false">"*"&amp;IF(AND(A30="EU",E30=2035),0.95,IF(AND(A30="EU",E30=2050),0.93,IF(AND(A30="USA",E30=2035),0.96,IF(AND(A30="USA",E30=2050),0.94,IF(AND(A30="Japan",E30=2035),0.94,IF(AND(A30="Japan",E30=2050),0.92,IF(AND(A30="Russia",E30=2035),0.95,IF(AND(A30="Russia",E30=2050),0.93,IF(AND(A30="China",E30=2035),0.94,IF(AND(A30="China",E30=2050),0.92,IF(AND(A30="India",E30=2035),0.95,IF(AND(A30="India",E30=2050),0.92,IF(AND(A30="Middle East",E30=2035),0.94,IF(AND(A30="Middle East",E30=2050),0.9,IF(AND(A30="Africa",E30=2035),0.94,IF(AND(A30="Africa",E30=2050),0.91,IF(AND(A30="Brazil",E30=2035),0.95,IF(AND(A30="Brazil",E30=2050),0.92,""))))))))))))))))))</f>
        <v>*0.95</v>
      </c>
      <c r="H30" s="0" t="s">
        <v>879</v>
      </c>
      <c r="I30" s="50" t="s">
        <v>35</v>
      </c>
      <c r="J30" s="0" t="n">
        <v>2050</v>
      </c>
      <c r="K30" s="48" t="str">
        <f aca="false">"*"&amp;IF(AND(A30="EU",J30=2035),0.95,IF(AND(A30="EU",J30=2050),0.93,IF(AND(A30="USA",J30=2035),0.96,IF(AND(A30="USA",J30=2050),0.94,IF(AND(A30="Japan",J30=2035),0.94,IF(AND(A30="Japan",J30=2050),0.92,IF(AND(A30="Russia",J30=2035),0.95,IF(AND(A30="Russia",J30=2050),0.93,IF(AND(A30="China",J30=2035),0.94,IF(AND(A30="China",J30=2050),0.92,IF(AND(A30="India",J30=2035),0.95,IF(AND(A30="India",J30=2050),0.92,IF(AND(A30="Middle East",J30=2035),0.94,IF(AND(A30="Middle East",J30=2050),0.9,IF(AND(A30="Africa",J30=2035),0.94,IF(AND(A30="Africa",J30=2050),0.91,IF(AND(A30="Brazil",J30=2035),0.95,IF(AND(A30="Brazil",J30=2050),0.92,""))))))))))))))))))</f>
        <v>*0.93</v>
      </c>
      <c r="P30" s="41" t="s">
        <v>879</v>
      </c>
      <c r="Q30" s="52" t="s">
        <v>35</v>
      </c>
      <c r="R30" s="41" t="n">
        <v>2035</v>
      </c>
      <c r="S30" s="53" t="str">
        <f aca="false">"*"&amp;IF(AND(A30="EU",R30=2035),0.95,IF(AND(A30="EU",R30=2050),0.93,IF(AND(A30="USA",R30=2035),0.96,IF(AND(A30="USA",R30=2050),0.93,IF(AND(A30="Japan",R30=2035),0.94,IF(AND(A30="Japan",R30=2050),0.92,IF(AND(A30="Russia",R30=2035),0.95,IF(AND(A30="Russia",R30=2050),0.91,IF(AND(A30="China",R30=2035),0.93,IF(AND(A30="China",R30=2050),0.92,IF(AND(A30="India",R30=2035),0.94,IF(AND(A30="India",R30=2050),0.91,IF(AND(A30="Middle East",R30=2035),0.92,IF(AND(A30="Middle East",R30=2050),0.89,IF(AND(A30="Africa",R30=2035),0.93,IF(AND(A30="Africa",R30=2050),0.9,IF(AND(A30="Brazil",R30=2035),0.95,IF(AND(A30="Brazil",R30=2050),0.92,""))))))))))))))))))</f>
        <v>*0.95</v>
      </c>
      <c r="U30" s="41" t="s">
        <v>879</v>
      </c>
      <c r="V30" s="52" t="s">
        <v>35</v>
      </c>
      <c r="W30" s="41" t="n">
        <v>2050</v>
      </c>
      <c r="X30" s="53" t="str">
        <f aca="false">"*"&amp;IF(AND(A30="EU",W30=2035),0.95,IF(AND(A30="EU",W30=2050),0.93,IF(AND(A30="USA",W30=2035),0.96,IF(AND(A30="USA",W30=2050),0.93,IF(AND(A30="Japan",W30=2035),0.94,IF(AND(A30="Japan",W30=2050),0.92,IF(AND(A30="Russia",W30=2035),0.95,IF(AND(A30="Russia",W30=2050),0.91,IF(AND(A30="China",W30=2035),0.93,IF(AND(A30="China",W30=2050),0.92,IF(AND(A30="India",W30=2035),0.94,IF(AND(A30="India",W30=2050),0.91,IF(AND(A30="Middle East",W30=2035),0.92,IF(AND(A30="Middle East",W30=2050),0.89,IF(AND(A30="Africa",W30=2035),0.93,IF(AND(A30="Africa",W30=2050),0.9,IF(AND(A30="Brazil",W30=2035),0.95,IF(AND(A30="Brazil",W30=2050),0.92,""))))))))))))))))))</f>
        <v>*0.93</v>
      </c>
      <c r="AC30" s="0" t="s">
        <v>879</v>
      </c>
      <c r="AD30" s="50" t="s">
        <v>35</v>
      </c>
      <c r="AE30" s="0" t="n">
        <v>2035</v>
      </c>
      <c r="AF30" s="51" t="str">
        <f aca="false">"*"&amp;IF(AND(A30="EU",AE30=2035),0.93,IF(AND(A30="EU",AE30=2050),0.9,IF(AND(A30="USA",AE30=2035),0.92,IF(AND(A30="USA",AE30=2050),0.89,IF(AND(A30="Japan",AE30=2035),0.92,IF(AND(A30="Japan",AE30=2050),0.89,IF(AND(A30="Russia",AE30=2035),0.91,IF(AND(A30="Russia",AE30=2050),0.86,IF(AND(A30="China",AE30=2035),0.91,IF(AND(A30="China",AE30=2050),0.87,IF(AND(A30="India",AE30=2035),0.92,IF(AND(A30="India",AE30=2050),0.87,IF(AND(A30="Middle East",AE30=2035),0.89,IF(AND(A30="Middle East",AE30=2050),0.84,IF(AND(A30="Africa",AE30=2035),0.9,IF(AND(A30="Africa",AE30=2050),0.86,IF(AND(A30="Brazil",AE30=2035),0.93,IF(AND(A30="Brazil",AE30=2050),0.89,""))))))))))))))))))</f>
        <v>*0.93</v>
      </c>
      <c r="AG30" s="51" t="str">
        <f aca="false">AG29</f>
        <v>REZoning_Sol-Win</v>
      </c>
      <c r="AI30" s="0" t="s">
        <v>879</v>
      </c>
      <c r="AJ30" s="50" t="s">
        <v>35</v>
      </c>
      <c r="AK30" s="0" t="n">
        <v>2050</v>
      </c>
      <c r="AL30" s="51" t="str">
        <f aca="false">"*"&amp;IF(AND(A30="EU",AK30=2035),0.93,IF(AND(A30="EU",AK30=2050),0.9,IF(AND(A30="USA",AK30=2035),0.92,IF(AND(A30="USA",AK30=2050),0.89,IF(AND(A30="Japan",AK30=2035),0.92,IF(AND(A30="Japan",AK30=2050),0.89,IF(AND(A30="Russia",AK30=2035),0.91,IF(AND(A30="Russia",AK30=2050),0.86,IF(AND(A30="China",AK30=2035),0.91,IF(AND(A30="China",AK30=2050),0.87,IF(AND(A30="India",AK30=2035),0.92,IF(AND(A30="India",AK30=2050),0.87,IF(AND(A30="Middle East",AK30=2035),0.89,IF(AND(A30="Middle East",AK30=2050),0.84,IF(AND(A30="Africa",AK30=2035),0.9,IF(AND(A30="Africa",AK30=2050),0.86,IF(AND(A30="Brazil",AK30=2035),0.93,IF(AND(A30="Brazil",AK30=2050),0.89,""))))))))))))))))))</f>
        <v>*0.9</v>
      </c>
      <c r="AM30" s="51" t="str">
        <f aca="false">AM29</f>
        <v>REZoning_Sol-Win</v>
      </c>
      <c r="AP30" s="0" t="s">
        <v>879</v>
      </c>
      <c r="AQ30" s="0" t="s">
        <v>35</v>
      </c>
      <c r="AR30" s="0" t="n">
        <v>2100</v>
      </c>
      <c r="AS30" s="0" t="s">
        <v>874</v>
      </c>
      <c r="AT30" s="0" t="s">
        <v>36</v>
      </c>
    </row>
    <row r="31" customFormat="false" ht="28.5" hidden="false" customHeight="true" outlineLevel="0" collapsed="false">
      <c r="A31" s="3" t="s">
        <v>51</v>
      </c>
      <c r="C31" s="0" t="s">
        <v>880</v>
      </c>
      <c r="D31" s="50" t="s">
        <v>35</v>
      </c>
      <c r="E31" s="0" t="n">
        <v>2035</v>
      </c>
      <c r="F31" s="51" t="str">
        <f aca="false">"*"&amp;IF(AND(A31="EU",E31=2035),0.95,IF(AND(A31="EU",E31=2050),0.93,IF(AND(A31="USA",E31=2035),0.96,IF(AND(A31="USA",E31=2050),0.94,IF(AND(A31="Japan",E31=2035),0.94,IF(AND(A31="Japan",E31=2050),0.92,IF(AND(A31="Russia",E31=2035),0.95,IF(AND(A31="Russia",E31=2050),0.93,IF(AND(A31="China",E31=2035),0.94,IF(AND(A31="China",E31=2050),0.92,IF(AND(A31="India",E31=2035),0.95,IF(AND(A31="India",E31=2050),0.92,IF(AND(A31="Middle East",E31=2035),0.94,IF(AND(A31="Middle East",E31=2050),0.9,IF(AND(A31="Africa",E31=2035),0.94,IF(AND(A31="Africa",E31=2050),0.91,IF(AND(A31="Brazil",E31=2035),0.95,IF(AND(A31="Brazil",E31=2050),0.92,""))))))))))))))))))</f>
        <v>*0.95</v>
      </c>
      <c r="H31" s="0" t="s">
        <v>880</v>
      </c>
      <c r="I31" s="50" t="s">
        <v>35</v>
      </c>
      <c r="J31" s="0" t="n">
        <v>2050</v>
      </c>
      <c r="K31" s="48" t="str">
        <f aca="false">"*"&amp;IF(AND(A31="EU",J31=2035),0.95,IF(AND(A31="EU",J31=2050),0.93,IF(AND(A31="USA",J31=2035),0.96,IF(AND(A31="USA",J31=2050),0.94,IF(AND(A31="Japan",J31=2035),0.94,IF(AND(A31="Japan",J31=2050),0.92,IF(AND(A31="Russia",J31=2035),0.95,IF(AND(A31="Russia",J31=2050),0.93,IF(AND(A31="China",J31=2035),0.94,IF(AND(A31="China",J31=2050),0.92,IF(AND(A31="India",J31=2035),0.95,IF(AND(A31="India",J31=2050),0.92,IF(AND(A31="Middle East",J31=2035),0.94,IF(AND(A31="Middle East",J31=2050),0.9,IF(AND(A31="Africa",J31=2035),0.94,IF(AND(A31="Africa",J31=2050),0.91,IF(AND(A31="Brazil",J31=2035),0.95,IF(AND(A31="Brazil",J31=2050),0.92,""))))))))))))))))))</f>
        <v>*0.93</v>
      </c>
      <c r="P31" s="41" t="s">
        <v>880</v>
      </c>
      <c r="Q31" s="52" t="s">
        <v>35</v>
      </c>
      <c r="R31" s="41" t="n">
        <v>2035</v>
      </c>
      <c r="S31" s="53" t="str">
        <f aca="false">"*"&amp;IF(AND(A31="EU",R31=2035),0.95,IF(AND(A31="EU",R31=2050),0.93,IF(AND(A31="USA",R31=2035),0.96,IF(AND(A31="USA",R31=2050),0.93,IF(AND(A31="Japan",R31=2035),0.94,IF(AND(A31="Japan",R31=2050),0.92,IF(AND(A31="Russia",R31=2035),0.95,IF(AND(A31="Russia",R31=2050),0.91,IF(AND(A31="China",R31=2035),0.93,IF(AND(A31="China",R31=2050),0.92,IF(AND(A31="India",R31=2035),0.94,IF(AND(A31="India",R31=2050),0.91,IF(AND(A31="Middle East",R31=2035),0.92,IF(AND(A31="Middle East",R31=2050),0.89,IF(AND(A31="Africa",R31=2035),0.93,IF(AND(A31="Africa",R31=2050),0.9,IF(AND(A31="Brazil",R31=2035),0.95,IF(AND(A31="Brazil",R31=2050),0.92,""))))))))))))))))))</f>
        <v>*0.95</v>
      </c>
      <c r="U31" s="41" t="s">
        <v>880</v>
      </c>
      <c r="V31" s="52" t="s">
        <v>35</v>
      </c>
      <c r="W31" s="41" t="n">
        <v>2050</v>
      </c>
      <c r="X31" s="53" t="str">
        <f aca="false">"*"&amp;IF(AND(A31="EU",W31=2035),0.95,IF(AND(A31="EU",W31=2050),0.93,IF(AND(A31="USA",W31=2035),0.96,IF(AND(A31="USA",W31=2050),0.93,IF(AND(A31="Japan",W31=2035),0.94,IF(AND(A31="Japan",W31=2050),0.92,IF(AND(A31="Russia",W31=2035),0.95,IF(AND(A31="Russia",W31=2050),0.91,IF(AND(A31="China",W31=2035),0.93,IF(AND(A31="China",W31=2050),0.92,IF(AND(A31="India",W31=2035),0.94,IF(AND(A31="India",W31=2050),0.91,IF(AND(A31="Middle East",W31=2035),0.92,IF(AND(A31="Middle East",W31=2050),0.89,IF(AND(A31="Africa",W31=2035),0.93,IF(AND(A31="Africa",W31=2050),0.9,IF(AND(A31="Brazil",W31=2035),0.95,IF(AND(A31="Brazil",W31=2050),0.92,""))))))))))))))))))</f>
        <v>*0.93</v>
      </c>
      <c r="AC31" s="0" t="s">
        <v>880</v>
      </c>
      <c r="AD31" s="50" t="s">
        <v>35</v>
      </c>
      <c r="AE31" s="0" t="n">
        <v>2035</v>
      </c>
      <c r="AF31" s="51" t="str">
        <f aca="false">"*"&amp;IF(AND(A31="EU",AE31=2035),0.93,IF(AND(A31="EU",AE31=2050),0.9,IF(AND(A31="USA",AE31=2035),0.92,IF(AND(A31="USA",AE31=2050),0.89,IF(AND(A31="Japan",AE31=2035),0.92,IF(AND(A31="Japan",AE31=2050),0.89,IF(AND(A31="Russia",AE31=2035),0.91,IF(AND(A31="Russia",AE31=2050),0.86,IF(AND(A31="China",AE31=2035),0.91,IF(AND(A31="China",AE31=2050),0.87,IF(AND(A31="India",AE31=2035),0.92,IF(AND(A31="India",AE31=2050),0.87,IF(AND(A31="Middle East",AE31=2035),0.89,IF(AND(A31="Middle East",AE31=2050),0.84,IF(AND(A31="Africa",AE31=2035),0.9,IF(AND(A31="Africa",AE31=2050),0.86,IF(AND(A31="Brazil",AE31=2035),0.93,IF(AND(A31="Brazil",AE31=2050),0.89,""))))))))))))))))))</f>
        <v>*0.93</v>
      </c>
      <c r="AG31" s="51" t="str">
        <f aca="false">AG30</f>
        <v>REZoning_Sol-Win</v>
      </c>
      <c r="AI31" s="0" t="s">
        <v>880</v>
      </c>
      <c r="AJ31" s="50" t="s">
        <v>35</v>
      </c>
      <c r="AK31" s="0" t="n">
        <v>2050</v>
      </c>
      <c r="AL31" s="51" t="str">
        <f aca="false">"*"&amp;IF(AND(A31="EU",AK31=2035),0.93,IF(AND(A31="EU",AK31=2050),0.9,IF(AND(A31="USA",AK31=2035),0.92,IF(AND(A31="USA",AK31=2050),0.89,IF(AND(A31="Japan",AK31=2035),0.92,IF(AND(A31="Japan",AK31=2050),0.89,IF(AND(A31="Russia",AK31=2035),0.91,IF(AND(A31="Russia",AK31=2050),0.86,IF(AND(A31="China",AK31=2035),0.91,IF(AND(A31="China",AK31=2050),0.87,IF(AND(A31="India",AK31=2035),0.92,IF(AND(A31="India",AK31=2050),0.87,IF(AND(A31="Middle East",AK31=2035),0.89,IF(AND(A31="Middle East",AK31=2050),0.84,IF(AND(A31="Africa",AK31=2035),0.9,IF(AND(A31="Africa",AK31=2050),0.86,IF(AND(A31="Brazil",AK31=2035),0.93,IF(AND(A31="Brazil",AK31=2050),0.89,""))))))))))))))))))</f>
        <v>*0.9</v>
      </c>
      <c r="AM31" s="51" t="str">
        <f aca="false">AM30</f>
        <v>REZoning_Sol-Win</v>
      </c>
      <c r="AP31" s="0" t="s">
        <v>880</v>
      </c>
      <c r="AQ31" s="0" t="s">
        <v>35</v>
      </c>
      <c r="AR31" s="0" t="n">
        <v>2100</v>
      </c>
      <c r="AS31" s="0" t="s">
        <v>874</v>
      </c>
      <c r="AT31" s="0" t="s">
        <v>36</v>
      </c>
    </row>
    <row r="32" customFormat="false" ht="28.5" hidden="false" customHeight="true" outlineLevel="0" collapsed="false">
      <c r="A32" s="3" t="s">
        <v>51</v>
      </c>
      <c r="C32" s="0" t="s">
        <v>881</v>
      </c>
      <c r="D32" s="50" t="s">
        <v>35</v>
      </c>
      <c r="E32" s="0" t="n">
        <v>2035</v>
      </c>
      <c r="F32" s="51" t="str">
        <f aca="false">"*"&amp;IF(AND(A32="EU",E32=2035),0.95,IF(AND(A32="EU",E32=2050),0.93,IF(AND(A32="USA",E32=2035),0.96,IF(AND(A32="USA",E32=2050),0.94,IF(AND(A32="Japan",E32=2035),0.94,IF(AND(A32="Japan",E32=2050),0.92,IF(AND(A32="Russia",E32=2035),0.95,IF(AND(A32="Russia",E32=2050),0.93,IF(AND(A32="China",E32=2035),0.94,IF(AND(A32="China",E32=2050),0.92,IF(AND(A32="India",E32=2035),0.95,IF(AND(A32="India",E32=2050),0.92,IF(AND(A32="Middle East",E32=2035),0.94,IF(AND(A32="Middle East",E32=2050),0.9,IF(AND(A32="Africa",E32=2035),0.94,IF(AND(A32="Africa",E32=2050),0.91,IF(AND(A32="Brazil",E32=2035),0.95,IF(AND(A32="Brazil",E32=2050),0.92,""))))))))))))))))))</f>
        <v>*0.95</v>
      </c>
      <c r="H32" s="0" t="s">
        <v>881</v>
      </c>
      <c r="I32" s="50" t="s">
        <v>35</v>
      </c>
      <c r="J32" s="0" t="n">
        <v>2050</v>
      </c>
      <c r="K32" s="48" t="str">
        <f aca="false">"*"&amp;IF(AND(A32="EU",J32=2035),0.95,IF(AND(A32="EU",J32=2050),0.93,IF(AND(A32="USA",J32=2035),0.96,IF(AND(A32="USA",J32=2050),0.94,IF(AND(A32="Japan",J32=2035),0.94,IF(AND(A32="Japan",J32=2050),0.92,IF(AND(A32="Russia",J32=2035),0.95,IF(AND(A32="Russia",J32=2050),0.93,IF(AND(A32="China",J32=2035),0.94,IF(AND(A32="China",J32=2050),0.92,IF(AND(A32="India",J32=2035),0.95,IF(AND(A32="India",J32=2050),0.92,IF(AND(A32="Middle East",J32=2035),0.94,IF(AND(A32="Middle East",J32=2050),0.9,IF(AND(A32="Africa",J32=2035),0.94,IF(AND(A32="Africa",J32=2050),0.91,IF(AND(A32="Brazil",J32=2035),0.95,IF(AND(A32="Brazil",J32=2050),0.92,""))))))))))))))))))</f>
        <v>*0.93</v>
      </c>
      <c r="P32" s="41" t="s">
        <v>881</v>
      </c>
      <c r="Q32" s="52" t="s">
        <v>35</v>
      </c>
      <c r="R32" s="41" t="n">
        <v>2035</v>
      </c>
      <c r="S32" s="53" t="str">
        <f aca="false">"*"&amp;IF(AND(A32="EU",R32=2035),0.95,IF(AND(A32="EU",R32=2050),0.93,IF(AND(A32="USA",R32=2035),0.96,IF(AND(A32="USA",R32=2050),0.93,IF(AND(A32="Japan",R32=2035),0.94,IF(AND(A32="Japan",R32=2050),0.92,IF(AND(A32="Russia",R32=2035),0.95,IF(AND(A32="Russia",R32=2050),0.91,IF(AND(A32="China",R32=2035),0.93,IF(AND(A32="China",R32=2050),0.92,IF(AND(A32="India",R32=2035),0.94,IF(AND(A32="India",R32=2050),0.91,IF(AND(A32="Middle East",R32=2035),0.92,IF(AND(A32="Middle East",R32=2050),0.89,IF(AND(A32="Africa",R32=2035),0.93,IF(AND(A32="Africa",R32=2050),0.9,IF(AND(A32="Brazil",R32=2035),0.95,IF(AND(A32="Brazil",R32=2050),0.92,""))))))))))))))))))</f>
        <v>*0.95</v>
      </c>
      <c r="U32" s="41" t="s">
        <v>881</v>
      </c>
      <c r="V32" s="52" t="s">
        <v>35</v>
      </c>
      <c r="W32" s="41" t="n">
        <v>2050</v>
      </c>
      <c r="X32" s="53" t="str">
        <f aca="false">"*"&amp;IF(AND(A32="EU",W32=2035),0.95,IF(AND(A32="EU",W32=2050),0.93,IF(AND(A32="USA",W32=2035),0.96,IF(AND(A32="USA",W32=2050),0.93,IF(AND(A32="Japan",W32=2035),0.94,IF(AND(A32="Japan",W32=2050),0.92,IF(AND(A32="Russia",W32=2035),0.95,IF(AND(A32="Russia",W32=2050),0.91,IF(AND(A32="China",W32=2035),0.93,IF(AND(A32="China",W32=2050),0.92,IF(AND(A32="India",W32=2035),0.94,IF(AND(A32="India",W32=2050),0.91,IF(AND(A32="Middle East",W32=2035),0.92,IF(AND(A32="Middle East",W32=2050),0.89,IF(AND(A32="Africa",W32=2035),0.93,IF(AND(A32="Africa",W32=2050),0.9,IF(AND(A32="Brazil",W32=2035),0.95,IF(AND(A32="Brazil",W32=2050),0.92,""))))))))))))))))))</f>
        <v>*0.93</v>
      </c>
      <c r="AC32" s="0" t="s">
        <v>881</v>
      </c>
      <c r="AD32" s="50" t="s">
        <v>35</v>
      </c>
      <c r="AE32" s="0" t="n">
        <v>2035</v>
      </c>
      <c r="AF32" s="51" t="str">
        <f aca="false">"*"&amp;IF(AND(A32="EU",AE32=2035),0.93,IF(AND(A32="EU",AE32=2050),0.9,IF(AND(A32="USA",AE32=2035),0.92,IF(AND(A32="USA",AE32=2050),0.89,IF(AND(A32="Japan",AE32=2035),0.92,IF(AND(A32="Japan",AE32=2050),0.89,IF(AND(A32="Russia",AE32=2035),0.91,IF(AND(A32="Russia",AE32=2050),0.86,IF(AND(A32="China",AE32=2035),0.91,IF(AND(A32="China",AE32=2050),0.87,IF(AND(A32="India",AE32=2035),0.92,IF(AND(A32="India",AE32=2050),0.87,IF(AND(A32="Middle East",AE32=2035),0.89,IF(AND(A32="Middle East",AE32=2050),0.84,IF(AND(A32="Africa",AE32=2035),0.9,IF(AND(A32="Africa",AE32=2050),0.86,IF(AND(A32="Brazil",AE32=2035),0.93,IF(AND(A32="Brazil",AE32=2050),0.89,""))))))))))))))))))</f>
        <v>*0.93</v>
      </c>
      <c r="AG32" s="51" t="str">
        <f aca="false">AG31</f>
        <v>REZoning_Sol-Win</v>
      </c>
      <c r="AI32" s="0" t="s">
        <v>881</v>
      </c>
      <c r="AJ32" s="50" t="s">
        <v>35</v>
      </c>
      <c r="AK32" s="0" t="n">
        <v>2050</v>
      </c>
      <c r="AL32" s="51" t="str">
        <f aca="false">"*"&amp;IF(AND(A32="EU",AK32=2035),0.93,IF(AND(A32="EU",AK32=2050),0.9,IF(AND(A32="USA",AK32=2035),0.92,IF(AND(A32="USA",AK32=2050),0.89,IF(AND(A32="Japan",AK32=2035),0.92,IF(AND(A32="Japan",AK32=2050),0.89,IF(AND(A32="Russia",AK32=2035),0.91,IF(AND(A32="Russia",AK32=2050),0.86,IF(AND(A32="China",AK32=2035),0.91,IF(AND(A32="China",AK32=2050),0.87,IF(AND(A32="India",AK32=2035),0.92,IF(AND(A32="India",AK32=2050),0.87,IF(AND(A32="Middle East",AK32=2035),0.89,IF(AND(A32="Middle East",AK32=2050),0.84,IF(AND(A32="Africa",AK32=2035),0.9,IF(AND(A32="Africa",AK32=2050),0.86,IF(AND(A32="Brazil",AK32=2035),0.93,IF(AND(A32="Brazil",AK32=2050),0.89,""))))))))))))))))))</f>
        <v>*0.9</v>
      </c>
      <c r="AM32" s="51" t="str">
        <f aca="false">AM31</f>
        <v>REZoning_Sol-Win</v>
      </c>
      <c r="AP32" s="0" t="s">
        <v>881</v>
      </c>
      <c r="AQ32" s="0" t="s">
        <v>35</v>
      </c>
      <c r="AR32" s="0" t="n">
        <v>2100</v>
      </c>
      <c r="AS32" s="0" t="s">
        <v>874</v>
      </c>
      <c r="AT32" s="0" t="s">
        <v>36</v>
      </c>
    </row>
    <row r="33" customFormat="false" ht="28.5" hidden="false" customHeight="true" outlineLevel="0" collapsed="false">
      <c r="A33" s="3" t="s">
        <v>51</v>
      </c>
      <c r="C33" s="0" t="s">
        <v>882</v>
      </c>
      <c r="D33" s="50" t="s">
        <v>35</v>
      </c>
      <c r="E33" s="0" t="n">
        <v>2035</v>
      </c>
      <c r="F33" s="51" t="str">
        <f aca="false">"*"&amp;IF(AND(A33="EU",E33=2035),0.95,IF(AND(A33="EU",E33=2050),0.93,IF(AND(A33="USA",E33=2035),0.96,IF(AND(A33="USA",E33=2050),0.94,IF(AND(A33="Japan",E33=2035),0.94,IF(AND(A33="Japan",E33=2050),0.92,IF(AND(A33="Russia",E33=2035),0.95,IF(AND(A33="Russia",E33=2050),0.93,IF(AND(A33="China",E33=2035),0.94,IF(AND(A33="China",E33=2050),0.92,IF(AND(A33="India",E33=2035),0.95,IF(AND(A33="India",E33=2050),0.92,IF(AND(A33="Middle East",E33=2035),0.94,IF(AND(A33="Middle East",E33=2050),0.9,IF(AND(A33="Africa",E33=2035),0.94,IF(AND(A33="Africa",E33=2050),0.91,IF(AND(A33="Brazil",E33=2035),0.95,IF(AND(A33="Brazil",E33=2050),0.92,""))))))))))))))))))</f>
        <v>*0.95</v>
      </c>
      <c r="H33" s="0" t="s">
        <v>882</v>
      </c>
      <c r="I33" s="50" t="s">
        <v>35</v>
      </c>
      <c r="J33" s="0" t="n">
        <v>2050</v>
      </c>
      <c r="K33" s="48" t="str">
        <f aca="false">"*"&amp;IF(AND(A33="EU",J33=2035),0.95,IF(AND(A33="EU",J33=2050),0.93,IF(AND(A33="USA",J33=2035),0.96,IF(AND(A33="USA",J33=2050),0.94,IF(AND(A33="Japan",J33=2035),0.94,IF(AND(A33="Japan",J33=2050),0.92,IF(AND(A33="Russia",J33=2035),0.95,IF(AND(A33="Russia",J33=2050),0.93,IF(AND(A33="China",J33=2035),0.94,IF(AND(A33="China",J33=2050),0.92,IF(AND(A33="India",J33=2035),0.95,IF(AND(A33="India",J33=2050),0.92,IF(AND(A33="Middle East",J33=2035),0.94,IF(AND(A33="Middle East",J33=2050),0.9,IF(AND(A33="Africa",J33=2035),0.94,IF(AND(A33="Africa",J33=2050),0.91,IF(AND(A33="Brazil",J33=2035),0.95,IF(AND(A33="Brazil",J33=2050),0.92,""))))))))))))))))))</f>
        <v>*0.93</v>
      </c>
      <c r="P33" s="41" t="s">
        <v>882</v>
      </c>
      <c r="Q33" s="52" t="s">
        <v>35</v>
      </c>
      <c r="R33" s="41" t="n">
        <v>2035</v>
      </c>
      <c r="S33" s="53" t="str">
        <f aca="false">"*"&amp;IF(AND(A33="EU",R33=2035),0.95,IF(AND(A33="EU",R33=2050),0.93,IF(AND(A33="USA",R33=2035),0.96,IF(AND(A33="USA",R33=2050),0.93,IF(AND(A33="Japan",R33=2035),0.94,IF(AND(A33="Japan",R33=2050),0.92,IF(AND(A33="Russia",R33=2035),0.95,IF(AND(A33="Russia",R33=2050),0.91,IF(AND(A33="China",R33=2035),0.93,IF(AND(A33="China",R33=2050),0.92,IF(AND(A33="India",R33=2035),0.94,IF(AND(A33="India",R33=2050),0.91,IF(AND(A33="Middle East",R33=2035),0.92,IF(AND(A33="Middle East",R33=2050),0.89,IF(AND(A33="Africa",R33=2035),0.93,IF(AND(A33="Africa",R33=2050),0.9,IF(AND(A33="Brazil",R33=2035),0.95,IF(AND(A33="Brazil",R33=2050),0.92,""))))))))))))))))))</f>
        <v>*0.95</v>
      </c>
      <c r="U33" s="41" t="s">
        <v>882</v>
      </c>
      <c r="V33" s="52" t="s">
        <v>35</v>
      </c>
      <c r="W33" s="41" t="n">
        <v>2050</v>
      </c>
      <c r="X33" s="53" t="str">
        <f aca="false">"*"&amp;IF(AND(A33="EU",W33=2035),0.95,IF(AND(A33="EU",W33=2050),0.93,IF(AND(A33="USA",W33=2035),0.96,IF(AND(A33="USA",W33=2050),0.93,IF(AND(A33="Japan",W33=2035),0.94,IF(AND(A33="Japan",W33=2050),0.92,IF(AND(A33="Russia",W33=2035),0.95,IF(AND(A33="Russia",W33=2050),0.91,IF(AND(A33="China",W33=2035),0.93,IF(AND(A33="China",W33=2050),0.92,IF(AND(A33="India",W33=2035),0.94,IF(AND(A33="India",W33=2050),0.91,IF(AND(A33="Middle East",W33=2035),0.92,IF(AND(A33="Middle East",W33=2050),0.89,IF(AND(A33="Africa",W33=2035),0.93,IF(AND(A33="Africa",W33=2050),0.9,IF(AND(A33="Brazil",W33=2035),0.95,IF(AND(A33="Brazil",W33=2050),0.92,""))))))))))))))))))</f>
        <v>*0.93</v>
      </c>
      <c r="AC33" s="0" t="s">
        <v>882</v>
      </c>
      <c r="AD33" s="50" t="s">
        <v>35</v>
      </c>
      <c r="AE33" s="0" t="n">
        <v>2035</v>
      </c>
      <c r="AF33" s="51" t="str">
        <f aca="false">"*"&amp;IF(AND(A33="EU",AE33=2035),0.93,IF(AND(A33="EU",AE33=2050),0.9,IF(AND(A33="USA",AE33=2035),0.92,IF(AND(A33="USA",AE33=2050),0.89,IF(AND(A33="Japan",AE33=2035),0.92,IF(AND(A33="Japan",AE33=2050),0.89,IF(AND(A33="Russia",AE33=2035),0.91,IF(AND(A33="Russia",AE33=2050),0.86,IF(AND(A33="China",AE33=2035),0.91,IF(AND(A33="China",AE33=2050),0.87,IF(AND(A33="India",AE33=2035),0.92,IF(AND(A33="India",AE33=2050),0.87,IF(AND(A33="Middle East",AE33=2035),0.89,IF(AND(A33="Middle East",AE33=2050),0.84,IF(AND(A33="Africa",AE33=2035),0.9,IF(AND(A33="Africa",AE33=2050),0.86,IF(AND(A33="Brazil",AE33=2035),0.93,IF(AND(A33="Brazil",AE33=2050),0.89,""))))))))))))))))))</f>
        <v>*0.93</v>
      </c>
      <c r="AG33" s="51" t="str">
        <f aca="false">AG32</f>
        <v>REZoning_Sol-Win</v>
      </c>
      <c r="AI33" s="0" t="s">
        <v>882</v>
      </c>
      <c r="AJ33" s="50" t="s">
        <v>35</v>
      </c>
      <c r="AK33" s="0" t="n">
        <v>2050</v>
      </c>
      <c r="AL33" s="51" t="str">
        <f aca="false">"*"&amp;IF(AND(A33="EU",AK33=2035),0.93,IF(AND(A33="EU",AK33=2050),0.9,IF(AND(A33="USA",AK33=2035),0.92,IF(AND(A33="USA",AK33=2050),0.89,IF(AND(A33="Japan",AK33=2035),0.92,IF(AND(A33="Japan",AK33=2050),0.89,IF(AND(A33="Russia",AK33=2035),0.91,IF(AND(A33="Russia",AK33=2050),0.86,IF(AND(A33="China",AK33=2035),0.91,IF(AND(A33="China",AK33=2050),0.87,IF(AND(A33="India",AK33=2035),0.92,IF(AND(A33="India",AK33=2050),0.87,IF(AND(A33="Middle East",AK33=2035),0.89,IF(AND(A33="Middle East",AK33=2050),0.84,IF(AND(A33="Africa",AK33=2035),0.9,IF(AND(A33="Africa",AK33=2050),0.86,IF(AND(A33="Brazil",AK33=2035),0.93,IF(AND(A33="Brazil",AK33=2050),0.89,""))))))))))))))))))</f>
        <v>*0.9</v>
      </c>
      <c r="AM33" s="51" t="str">
        <f aca="false">AM32</f>
        <v>REZoning_Sol-Win</v>
      </c>
      <c r="AP33" s="0" t="s">
        <v>882</v>
      </c>
      <c r="AQ33" s="0" t="s">
        <v>35</v>
      </c>
      <c r="AR33" s="0" t="n">
        <v>2100</v>
      </c>
      <c r="AS33" s="0" t="s">
        <v>874</v>
      </c>
      <c r="AT33" s="0" t="s">
        <v>36</v>
      </c>
    </row>
    <row r="34" customFormat="false" ht="28.5" hidden="false" customHeight="true" outlineLevel="0" collapsed="false">
      <c r="A34" s="3" t="s">
        <v>51</v>
      </c>
      <c r="C34" s="0" t="s">
        <v>883</v>
      </c>
      <c r="D34" s="50" t="s">
        <v>35</v>
      </c>
      <c r="E34" s="0" t="n">
        <v>2035</v>
      </c>
      <c r="F34" s="51" t="str">
        <f aca="false">"*"&amp;IF(AND(A34="EU",E34=2035),0.95,IF(AND(A34="EU",E34=2050),0.93,IF(AND(A34="USA",E34=2035),0.96,IF(AND(A34="USA",E34=2050),0.94,IF(AND(A34="Japan",E34=2035),0.94,IF(AND(A34="Japan",E34=2050),0.92,IF(AND(A34="Russia",E34=2035),0.95,IF(AND(A34="Russia",E34=2050),0.93,IF(AND(A34="China",E34=2035),0.94,IF(AND(A34="China",E34=2050),0.92,IF(AND(A34="India",E34=2035),0.95,IF(AND(A34="India",E34=2050),0.92,IF(AND(A34="Middle East",E34=2035),0.94,IF(AND(A34="Middle East",E34=2050),0.9,IF(AND(A34="Africa",E34=2035),0.94,IF(AND(A34="Africa",E34=2050),0.91,IF(AND(A34="Brazil",E34=2035),0.95,IF(AND(A34="Brazil",E34=2050),0.92,""))))))))))))))))))</f>
        <v>*0.95</v>
      </c>
      <c r="H34" s="0" t="s">
        <v>883</v>
      </c>
      <c r="I34" s="50" t="s">
        <v>35</v>
      </c>
      <c r="J34" s="0" t="n">
        <v>2050</v>
      </c>
      <c r="K34" s="48" t="str">
        <f aca="false">"*"&amp;IF(AND(A34="EU",J34=2035),0.95,IF(AND(A34="EU",J34=2050),0.93,IF(AND(A34="USA",J34=2035),0.96,IF(AND(A34="USA",J34=2050),0.94,IF(AND(A34="Japan",J34=2035),0.94,IF(AND(A34="Japan",J34=2050),0.92,IF(AND(A34="Russia",J34=2035),0.95,IF(AND(A34="Russia",J34=2050),0.93,IF(AND(A34="China",J34=2035),0.94,IF(AND(A34="China",J34=2050),0.92,IF(AND(A34="India",J34=2035),0.95,IF(AND(A34="India",J34=2050),0.92,IF(AND(A34="Middle East",J34=2035),0.94,IF(AND(A34="Middle East",J34=2050),0.9,IF(AND(A34="Africa",J34=2035),0.94,IF(AND(A34="Africa",J34=2050),0.91,IF(AND(A34="Brazil",J34=2035),0.95,IF(AND(A34="Brazil",J34=2050),0.92,""))))))))))))))))))</f>
        <v>*0.93</v>
      </c>
      <c r="P34" s="41" t="s">
        <v>883</v>
      </c>
      <c r="Q34" s="52" t="s">
        <v>35</v>
      </c>
      <c r="R34" s="41" t="n">
        <v>2035</v>
      </c>
      <c r="S34" s="53" t="str">
        <f aca="false">"*"&amp;IF(AND(A34="EU",R34=2035),0.95,IF(AND(A34="EU",R34=2050),0.93,IF(AND(A34="USA",R34=2035),0.96,IF(AND(A34="USA",R34=2050),0.93,IF(AND(A34="Japan",R34=2035),0.94,IF(AND(A34="Japan",R34=2050),0.92,IF(AND(A34="Russia",R34=2035),0.95,IF(AND(A34="Russia",R34=2050),0.91,IF(AND(A34="China",R34=2035),0.93,IF(AND(A34="China",R34=2050),0.92,IF(AND(A34="India",R34=2035),0.94,IF(AND(A34="India",R34=2050),0.91,IF(AND(A34="Middle East",R34=2035),0.92,IF(AND(A34="Middle East",R34=2050),0.89,IF(AND(A34="Africa",R34=2035),0.93,IF(AND(A34="Africa",R34=2050),0.9,IF(AND(A34="Brazil",R34=2035),0.95,IF(AND(A34="Brazil",R34=2050),0.92,""))))))))))))))))))</f>
        <v>*0.95</v>
      </c>
      <c r="U34" s="41" t="s">
        <v>883</v>
      </c>
      <c r="V34" s="52" t="s">
        <v>35</v>
      </c>
      <c r="W34" s="41" t="n">
        <v>2050</v>
      </c>
      <c r="X34" s="53" t="str">
        <f aca="false">"*"&amp;IF(AND(A34="EU",W34=2035),0.95,IF(AND(A34="EU",W34=2050),0.93,IF(AND(A34="USA",W34=2035),0.96,IF(AND(A34="USA",W34=2050),0.93,IF(AND(A34="Japan",W34=2035),0.94,IF(AND(A34="Japan",W34=2050),0.92,IF(AND(A34="Russia",W34=2035),0.95,IF(AND(A34="Russia",W34=2050),0.91,IF(AND(A34="China",W34=2035),0.93,IF(AND(A34="China",W34=2050),0.92,IF(AND(A34="India",W34=2035),0.94,IF(AND(A34="India",W34=2050),0.91,IF(AND(A34="Middle East",W34=2035),0.92,IF(AND(A34="Middle East",W34=2050),0.89,IF(AND(A34="Africa",W34=2035),0.93,IF(AND(A34="Africa",W34=2050),0.9,IF(AND(A34="Brazil",W34=2035),0.95,IF(AND(A34="Brazil",W34=2050),0.92,""))))))))))))))))))</f>
        <v>*0.93</v>
      </c>
      <c r="AC34" s="0" t="s">
        <v>883</v>
      </c>
      <c r="AD34" s="50" t="s">
        <v>35</v>
      </c>
      <c r="AE34" s="0" t="n">
        <v>2035</v>
      </c>
      <c r="AF34" s="51" t="str">
        <f aca="false">"*"&amp;IF(AND(A34="EU",AE34=2035),0.93,IF(AND(A34="EU",AE34=2050),0.9,IF(AND(A34="USA",AE34=2035),0.92,IF(AND(A34="USA",AE34=2050),0.89,IF(AND(A34="Japan",AE34=2035),0.92,IF(AND(A34="Japan",AE34=2050),0.89,IF(AND(A34="Russia",AE34=2035),0.91,IF(AND(A34="Russia",AE34=2050),0.86,IF(AND(A34="China",AE34=2035),0.91,IF(AND(A34="China",AE34=2050),0.87,IF(AND(A34="India",AE34=2035),0.92,IF(AND(A34="India",AE34=2050),0.87,IF(AND(A34="Middle East",AE34=2035),0.89,IF(AND(A34="Middle East",AE34=2050),0.84,IF(AND(A34="Africa",AE34=2035),0.9,IF(AND(A34="Africa",AE34=2050),0.86,IF(AND(A34="Brazil",AE34=2035),0.93,IF(AND(A34="Brazil",AE34=2050),0.89,""))))))))))))))))))</f>
        <v>*0.93</v>
      </c>
      <c r="AG34" s="51" t="str">
        <f aca="false">AG33</f>
        <v>REZoning_Sol-Win</v>
      </c>
      <c r="AI34" s="0" t="s">
        <v>883</v>
      </c>
      <c r="AJ34" s="50" t="s">
        <v>35</v>
      </c>
      <c r="AK34" s="0" t="n">
        <v>2050</v>
      </c>
      <c r="AL34" s="51" t="str">
        <f aca="false">"*"&amp;IF(AND(A34="EU",AK34=2035),0.93,IF(AND(A34="EU",AK34=2050),0.9,IF(AND(A34="USA",AK34=2035),0.92,IF(AND(A34="USA",AK34=2050),0.89,IF(AND(A34="Japan",AK34=2035),0.92,IF(AND(A34="Japan",AK34=2050),0.89,IF(AND(A34="Russia",AK34=2035),0.91,IF(AND(A34="Russia",AK34=2050),0.86,IF(AND(A34="China",AK34=2035),0.91,IF(AND(A34="China",AK34=2050),0.87,IF(AND(A34="India",AK34=2035),0.92,IF(AND(A34="India",AK34=2050),0.87,IF(AND(A34="Middle East",AK34=2035),0.89,IF(AND(A34="Middle East",AK34=2050),0.84,IF(AND(A34="Africa",AK34=2035),0.9,IF(AND(A34="Africa",AK34=2050),0.86,IF(AND(A34="Brazil",AK34=2035),0.93,IF(AND(A34="Brazil",AK34=2050),0.89,""))))))))))))))))))</f>
        <v>*0.9</v>
      </c>
      <c r="AM34" s="51" t="str">
        <f aca="false">AM33</f>
        <v>REZoning_Sol-Win</v>
      </c>
      <c r="AP34" s="0" t="s">
        <v>883</v>
      </c>
      <c r="AQ34" s="0" t="s">
        <v>35</v>
      </c>
      <c r="AR34" s="0" t="n">
        <v>2100</v>
      </c>
      <c r="AS34" s="0" t="s">
        <v>874</v>
      </c>
      <c r="AT34" s="0" t="s">
        <v>36</v>
      </c>
    </row>
    <row r="35" customFormat="false" ht="28.5" hidden="false" customHeight="true" outlineLevel="0" collapsed="false">
      <c r="A35" s="3" t="s">
        <v>51</v>
      </c>
      <c r="C35" s="0" t="s">
        <v>884</v>
      </c>
      <c r="D35" s="50" t="s">
        <v>35</v>
      </c>
      <c r="E35" s="0" t="n">
        <v>2035</v>
      </c>
      <c r="F35" s="51" t="str">
        <f aca="false">"*"&amp;IF(AND(A35="EU",E35=2035),0.95,IF(AND(A35="EU",E35=2050),0.93,IF(AND(A35="USA",E35=2035),0.96,IF(AND(A35="USA",E35=2050),0.94,IF(AND(A35="Japan",E35=2035),0.94,IF(AND(A35="Japan",E35=2050),0.92,IF(AND(A35="Russia",E35=2035),0.95,IF(AND(A35="Russia",E35=2050),0.93,IF(AND(A35="China",E35=2035),0.94,IF(AND(A35="China",E35=2050),0.92,IF(AND(A35="India",E35=2035),0.95,IF(AND(A35="India",E35=2050),0.92,IF(AND(A35="Middle East",E35=2035),0.94,IF(AND(A35="Middle East",E35=2050),0.9,IF(AND(A35="Africa",E35=2035),0.94,IF(AND(A35="Africa",E35=2050),0.91,IF(AND(A35="Brazil",E35=2035),0.95,IF(AND(A35="Brazil",E35=2050),0.92,""))))))))))))))))))</f>
        <v>*0.95</v>
      </c>
      <c r="H35" s="0" t="s">
        <v>884</v>
      </c>
      <c r="I35" s="50" t="s">
        <v>35</v>
      </c>
      <c r="J35" s="0" t="n">
        <v>2050</v>
      </c>
      <c r="K35" s="48" t="str">
        <f aca="false">"*"&amp;IF(AND(A35="EU",J35=2035),0.95,IF(AND(A35="EU",J35=2050),0.93,IF(AND(A35="USA",J35=2035),0.96,IF(AND(A35="USA",J35=2050),0.94,IF(AND(A35="Japan",J35=2035),0.94,IF(AND(A35="Japan",J35=2050),0.92,IF(AND(A35="Russia",J35=2035),0.95,IF(AND(A35="Russia",J35=2050),0.93,IF(AND(A35="China",J35=2035),0.94,IF(AND(A35="China",J35=2050),0.92,IF(AND(A35="India",J35=2035),0.95,IF(AND(A35="India",J35=2050),0.92,IF(AND(A35="Middle East",J35=2035),0.94,IF(AND(A35="Middle East",J35=2050),0.9,IF(AND(A35="Africa",J35=2035),0.94,IF(AND(A35="Africa",J35=2050),0.91,IF(AND(A35="Brazil",J35=2035),0.95,IF(AND(A35="Brazil",J35=2050),0.92,""))))))))))))))))))</f>
        <v>*0.93</v>
      </c>
      <c r="P35" s="41" t="s">
        <v>884</v>
      </c>
      <c r="Q35" s="52" t="s">
        <v>35</v>
      </c>
      <c r="R35" s="41" t="n">
        <v>2035</v>
      </c>
      <c r="S35" s="53" t="str">
        <f aca="false">"*"&amp;IF(AND(A35="EU",R35=2035),0.95,IF(AND(A35="EU",R35=2050),0.93,IF(AND(A35="USA",R35=2035),0.96,IF(AND(A35="USA",R35=2050),0.93,IF(AND(A35="Japan",R35=2035),0.94,IF(AND(A35="Japan",R35=2050),0.92,IF(AND(A35="Russia",R35=2035),0.95,IF(AND(A35="Russia",R35=2050),0.91,IF(AND(A35="China",R35=2035),0.93,IF(AND(A35="China",R35=2050),0.92,IF(AND(A35="India",R35=2035),0.94,IF(AND(A35="India",R35=2050),0.91,IF(AND(A35="Middle East",R35=2035),0.92,IF(AND(A35="Middle East",R35=2050),0.89,IF(AND(A35="Africa",R35=2035),0.93,IF(AND(A35="Africa",R35=2050),0.9,IF(AND(A35="Brazil",R35=2035),0.95,IF(AND(A35="Brazil",R35=2050),0.92,""))))))))))))))))))</f>
        <v>*0.95</v>
      </c>
      <c r="U35" s="41" t="s">
        <v>884</v>
      </c>
      <c r="V35" s="52" t="s">
        <v>35</v>
      </c>
      <c r="W35" s="41" t="n">
        <v>2050</v>
      </c>
      <c r="X35" s="53" t="str">
        <f aca="false">"*"&amp;IF(AND(A35="EU",W35=2035),0.95,IF(AND(A35="EU",W35=2050),0.93,IF(AND(A35="USA",W35=2035),0.96,IF(AND(A35="USA",W35=2050),0.93,IF(AND(A35="Japan",W35=2035),0.94,IF(AND(A35="Japan",W35=2050),0.92,IF(AND(A35="Russia",W35=2035),0.95,IF(AND(A35="Russia",W35=2050),0.91,IF(AND(A35="China",W35=2035),0.93,IF(AND(A35="China",W35=2050),0.92,IF(AND(A35="India",W35=2035),0.94,IF(AND(A35="India",W35=2050),0.91,IF(AND(A35="Middle East",W35=2035),0.92,IF(AND(A35="Middle East",W35=2050),0.89,IF(AND(A35="Africa",W35=2035),0.93,IF(AND(A35="Africa",W35=2050),0.9,IF(AND(A35="Brazil",W35=2035),0.95,IF(AND(A35="Brazil",W35=2050),0.92,""))))))))))))))))))</f>
        <v>*0.93</v>
      </c>
      <c r="AC35" s="0" t="s">
        <v>884</v>
      </c>
      <c r="AD35" s="50" t="s">
        <v>35</v>
      </c>
      <c r="AE35" s="0" t="n">
        <v>2035</v>
      </c>
      <c r="AF35" s="51" t="str">
        <f aca="false">"*"&amp;IF(AND(A35="EU",AE35=2035),0.93,IF(AND(A35="EU",AE35=2050),0.9,IF(AND(A35="USA",AE35=2035),0.92,IF(AND(A35="USA",AE35=2050),0.89,IF(AND(A35="Japan",AE35=2035),0.92,IF(AND(A35="Japan",AE35=2050),0.89,IF(AND(A35="Russia",AE35=2035),0.91,IF(AND(A35="Russia",AE35=2050),0.86,IF(AND(A35="China",AE35=2035),0.91,IF(AND(A35="China",AE35=2050),0.87,IF(AND(A35="India",AE35=2035),0.92,IF(AND(A35="India",AE35=2050),0.87,IF(AND(A35="Middle East",AE35=2035),0.89,IF(AND(A35="Middle East",AE35=2050),0.84,IF(AND(A35="Africa",AE35=2035),0.9,IF(AND(A35="Africa",AE35=2050),0.86,IF(AND(A35="Brazil",AE35=2035),0.93,IF(AND(A35="Brazil",AE35=2050),0.89,""))))))))))))))))))</f>
        <v>*0.93</v>
      </c>
      <c r="AG35" s="51" t="str">
        <f aca="false">AG34</f>
        <v>REZoning_Sol-Win</v>
      </c>
      <c r="AI35" s="0" t="s">
        <v>884</v>
      </c>
      <c r="AJ35" s="50" t="s">
        <v>35</v>
      </c>
      <c r="AK35" s="0" t="n">
        <v>2050</v>
      </c>
      <c r="AL35" s="51" t="str">
        <f aca="false">"*"&amp;IF(AND(A35="EU",AK35=2035),0.93,IF(AND(A35="EU",AK35=2050),0.9,IF(AND(A35="USA",AK35=2035),0.92,IF(AND(A35="USA",AK35=2050),0.89,IF(AND(A35="Japan",AK35=2035),0.92,IF(AND(A35="Japan",AK35=2050),0.89,IF(AND(A35="Russia",AK35=2035),0.91,IF(AND(A35="Russia",AK35=2050),0.86,IF(AND(A35="China",AK35=2035),0.91,IF(AND(A35="China",AK35=2050),0.87,IF(AND(A35="India",AK35=2035),0.92,IF(AND(A35="India",AK35=2050),0.87,IF(AND(A35="Middle East",AK35=2035),0.89,IF(AND(A35="Middle East",AK35=2050),0.84,IF(AND(A35="Africa",AK35=2035),0.9,IF(AND(A35="Africa",AK35=2050),0.86,IF(AND(A35="Brazil",AK35=2035),0.93,IF(AND(A35="Brazil",AK35=2050),0.89,""))))))))))))))))))</f>
        <v>*0.9</v>
      </c>
      <c r="AM35" s="51" t="str">
        <f aca="false">AM34</f>
        <v>REZoning_Sol-Win</v>
      </c>
      <c r="AP35" s="0" t="s">
        <v>884</v>
      </c>
      <c r="AQ35" s="0" t="s">
        <v>35</v>
      </c>
      <c r="AR35" s="0" t="n">
        <v>2100</v>
      </c>
      <c r="AS35" s="0" t="s">
        <v>874</v>
      </c>
      <c r="AT35" s="0" t="s">
        <v>36</v>
      </c>
    </row>
    <row r="36" customFormat="false" ht="28.5" hidden="false" customHeight="true" outlineLevel="0" collapsed="false">
      <c r="A36" s="3" t="s">
        <v>51</v>
      </c>
      <c r="C36" s="0" t="s">
        <v>885</v>
      </c>
      <c r="D36" s="50" t="s">
        <v>35</v>
      </c>
      <c r="E36" s="0" t="n">
        <v>2035</v>
      </c>
      <c r="F36" s="51" t="str">
        <f aca="false">"*"&amp;IF(AND(A36="EU",E36=2035),0.95,IF(AND(A36="EU",E36=2050),0.93,IF(AND(A36="USA",E36=2035),0.96,IF(AND(A36="USA",E36=2050),0.94,IF(AND(A36="Japan",E36=2035),0.94,IF(AND(A36="Japan",E36=2050),0.92,IF(AND(A36="Russia",E36=2035),0.95,IF(AND(A36="Russia",E36=2050),0.93,IF(AND(A36="China",E36=2035),0.94,IF(AND(A36="China",E36=2050),0.92,IF(AND(A36="India",E36=2035),0.95,IF(AND(A36="India",E36=2050),0.92,IF(AND(A36="Middle East",E36=2035),0.94,IF(AND(A36="Middle East",E36=2050),0.9,IF(AND(A36="Africa",E36=2035),0.94,IF(AND(A36="Africa",E36=2050),0.91,IF(AND(A36="Brazil",E36=2035),0.95,IF(AND(A36="Brazil",E36=2050),0.92,""))))))))))))))))))</f>
        <v>*0.95</v>
      </c>
      <c r="H36" s="0" t="s">
        <v>885</v>
      </c>
      <c r="I36" s="50" t="s">
        <v>35</v>
      </c>
      <c r="J36" s="0" t="n">
        <v>2050</v>
      </c>
      <c r="K36" s="48" t="str">
        <f aca="false">"*"&amp;IF(AND(A36="EU",J36=2035),0.95,IF(AND(A36="EU",J36=2050),0.93,IF(AND(A36="USA",J36=2035),0.96,IF(AND(A36="USA",J36=2050),0.94,IF(AND(A36="Japan",J36=2035),0.94,IF(AND(A36="Japan",J36=2050),0.92,IF(AND(A36="Russia",J36=2035),0.95,IF(AND(A36="Russia",J36=2050),0.93,IF(AND(A36="China",J36=2035),0.94,IF(AND(A36="China",J36=2050),0.92,IF(AND(A36="India",J36=2035),0.95,IF(AND(A36="India",J36=2050),0.92,IF(AND(A36="Middle East",J36=2035),0.94,IF(AND(A36="Middle East",J36=2050),0.9,IF(AND(A36="Africa",J36=2035),0.94,IF(AND(A36="Africa",J36=2050),0.91,IF(AND(A36="Brazil",J36=2035),0.95,IF(AND(A36="Brazil",J36=2050),0.92,""))))))))))))))))))</f>
        <v>*0.93</v>
      </c>
      <c r="P36" s="41" t="s">
        <v>885</v>
      </c>
      <c r="Q36" s="52" t="s">
        <v>35</v>
      </c>
      <c r="R36" s="41" t="n">
        <v>2035</v>
      </c>
      <c r="S36" s="53" t="str">
        <f aca="false">"*"&amp;IF(AND(A36="EU",R36=2035),0.95,IF(AND(A36="EU",R36=2050),0.93,IF(AND(A36="USA",R36=2035),0.96,IF(AND(A36="USA",R36=2050),0.93,IF(AND(A36="Japan",R36=2035),0.94,IF(AND(A36="Japan",R36=2050),0.92,IF(AND(A36="Russia",R36=2035),0.95,IF(AND(A36="Russia",R36=2050),0.91,IF(AND(A36="China",R36=2035),0.93,IF(AND(A36="China",R36=2050),0.92,IF(AND(A36="India",R36=2035),0.94,IF(AND(A36="India",R36=2050),0.91,IF(AND(A36="Middle East",R36=2035),0.92,IF(AND(A36="Middle East",R36=2050),0.89,IF(AND(A36="Africa",R36=2035),0.93,IF(AND(A36="Africa",R36=2050),0.9,IF(AND(A36="Brazil",R36=2035),0.95,IF(AND(A36="Brazil",R36=2050),0.92,""))))))))))))))))))</f>
        <v>*0.95</v>
      </c>
      <c r="U36" s="41" t="s">
        <v>885</v>
      </c>
      <c r="V36" s="52" t="s">
        <v>35</v>
      </c>
      <c r="W36" s="41" t="n">
        <v>2050</v>
      </c>
      <c r="X36" s="53" t="str">
        <f aca="false">"*"&amp;IF(AND(A36="EU",W36=2035),0.95,IF(AND(A36="EU",W36=2050),0.93,IF(AND(A36="USA",W36=2035),0.96,IF(AND(A36="USA",W36=2050),0.93,IF(AND(A36="Japan",W36=2035),0.94,IF(AND(A36="Japan",W36=2050),0.92,IF(AND(A36="Russia",W36=2035),0.95,IF(AND(A36="Russia",W36=2050),0.91,IF(AND(A36="China",W36=2035),0.93,IF(AND(A36="China",W36=2050),0.92,IF(AND(A36="India",W36=2035),0.94,IF(AND(A36="India",W36=2050),0.91,IF(AND(A36="Middle East",W36=2035),0.92,IF(AND(A36="Middle East",W36=2050),0.89,IF(AND(A36="Africa",W36=2035),0.93,IF(AND(A36="Africa",W36=2050),0.9,IF(AND(A36="Brazil",W36=2035),0.95,IF(AND(A36="Brazil",W36=2050),0.92,""))))))))))))))))))</f>
        <v>*0.93</v>
      </c>
      <c r="AC36" s="0" t="s">
        <v>885</v>
      </c>
      <c r="AD36" s="50" t="s">
        <v>35</v>
      </c>
      <c r="AE36" s="0" t="n">
        <v>2035</v>
      </c>
      <c r="AF36" s="51" t="str">
        <f aca="false">"*"&amp;IF(AND(A36="EU",AE36=2035),0.93,IF(AND(A36="EU",AE36=2050),0.9,IF(AND(A36="USA",AE36=2035),0.92,IF(AND(A36="USA",AE36=2050),0.89,IF(AND(A36="Japan",AE36=2035),0.92,IF(AND(A36="Japan",AE36=2050),0.89,IF(AND(A36="Russia",AE36=2035),0.91,IF(AND(A36="Russia",AE36=2050),0.86,IF(AND(A36="China",AE36=2035),0.91,IF(AND(A36="China",AE36=2050),0.87,IF(AND(A36="India",AE36=2035),0.92,IF(AND(A36="India",AE36=2050),0.87,IF(AND(A36="Middle East",AE36=2035),0.89,IF(AND(A36="Middle East",AE36=2050),0.84,IF(AND(A36="Africa",AE36=2035),0.9,IF(AND(A36="Africa",AE36=2050),0.86,IF(AND(A36="Brazil",AE36=2035),0.93,IF(AND(A36="Brazil",AE36=2050),0.89,""))))))))))))))))))</f>
        <v>*0.93</v>
      </c>
      <c r="AG36" s="51" t="str">
        <f aca="false">AG35</f>
        <v>REZoning_Sol-Win</v>
      </c>
      <c r="AI36" s="0" t="s">
        <v>885</v>
      </c>
      <c r="AJ36" s="50" t="s">
        <v>35</v>
      </c>
      <c r="AK36" s="0" t="n">
        <v>2050</v>
      </c>
      <c r="AL36" s="51" t="str">
        <f aca="false">"*"&amp;IF(AND(A36="EU",AK36=2035),0.93,IF(AND(A36="EU",AK36=2050),0.9,IF(AND(A36="USA",AK36=2035),0.92,IF(AND(A36="USA",AK36=2050),0.89,IF(AND(A36="Japan",AK36=2035),0.92,IF(AND(A36="Japan",AK36=2050),0.89,IF(AND(A36="Russia",AK36=2035),0.91,IF(AND(A36="Russia",AK36=2050),0.86,IF(AND(A36="China",AK36=2035),0.91,IF(AND(A36="China",AK36=2050),0.87,IF(AND(A36="India",AK36=2035),0.92,IF(AND(A36="India",AK36=2050),0.87,IF(AND(A36="Middle East",AK36=2035),0.89,IF(AND(A36="Middle East",AK36=2050),0.84,IF(AND(A36="Africa",AK36=2035),0.9,IF(AND(A36="Africa",AK36=2050),0.86,IF(AND(A36="Brazil",AK36=2035),0.93,IF(AND(A36="Brazil",AK36=2050),0.89,""))))))))))))))))))</f>
        <v>*0.9</v>
      </c>
      <c r="AM36" s="51" t="str">
        <f aca="false">AM35</f>
        <v>REZoning_Sol-Win</v>
      </c>
      <c r="AP36" s="0" t="s">
        <v>885</v>
      </c>
      <c r="AQ36" s="0" t="s">
        <v>35</v>
      </c>
      <c r="AR36" s="0" t="n">
        <v>2100</v>
      </c>
      <c r="AS36" s="0" t="s">
        <v>874</v>
      </c>
      <c r="AT36" s="0" t="s">
        <v>36</v>
      </c>
    </row>
    <row r="37" customFormat="false" ht="28.5" hidden="false" customHeight="true" outlineLevel="0" collapsed="false">
      <c r="A37" s="3" t="s">
        <v>51</v>
      </c>
      <c r="C37" s="0" t="s">
        <v>886</v>
      </c>
      <c r="D37" s="50" t="s">
        <v>35</v>
      </c>
      <c r="E37" s="0" t="n">
        <v>2035</v>
      </c>
      <c r="F37" s="51" t="str">
        <f aca="false">"*"&amp;IF(AND(A37="EU",E37=2035),0.95,IF(AND(A37="EU",E37=2050),0.93,IF(AND(A37="USA",E37=2035),0.96,IF(AND(A37="USA",E37=2050),0.94,IF(AND(A37="Japan",E37=2035),0.94,IF(AND(A37="Japan",E37=2050),0.92,IF(AND(A37="Russia",E37=2035),0.95,IF(AND(A37="Russia",E37=2050),0.93,IF(AND(A37="China",E37=2035),0.94,IF(AND(A37="China",E37=2050),0.92,IF(AND(A37="India",E37=2035),0.95,IF(AND(A37="India",E37=2050),0.92,IF(AND(A37="Middle East",E37=2035),0.94,IF(AND(A37="Middle East",E37=2050),0.9,IF(AND(A37="Africa",E37=2035),0.94,IF(AND(A37="Africa",E37=2050),0.91,IF(AND(A37="Brazil",E37=2035),0.95,IF(AND(A37="Brazil",E37=2050),0.92,""))))))))))))))))))</f>
        <v>*0.95</v>
      </c>
      <c r="H37" s="0" t="s">
        <v>886</v>
      </c>
      <c r="I37" s="50" t="s">
        <v>35</v>
      </c>
      <c r="J37" s="0" t="n">
        <v>2050</v>
      </c>
      <c r="K37" s="48" t="str">
        <f aca="false">"*"&amp;IF(AND(A37="EU",J37=2035),0.95,IF(AND(A37="EU",J37=2050),0.93,IF(AND(A37="USA",J37=2035),0.96,IF(AND(A37="USA",J37=2050),0.94,IF(AND(A37="Japan",J37=2035),0.94,IF(AND(A37="Japan",J37=2050),0.92,IF(AND(A37="Russia",J37=2035),0.95,IF(AND(A37="Russia",J37=2050),0.93,IF(AND(A37="China",J37=2035),0.94,IF(AND(A37="China",J37=2050),0.92,IF(AND(A37="India",J37=2035),0.95,IF(AND(A37="India",J37=2050),0.92,IF(AND(A37="Middle East",J37=2035),0.94,IF(AND(A37="Middle East",J37=2050),0.9,IF(AND(A37="Africa",J37=2035),0.94,IF(AND(A37="Africa",J37=2050),0.91,IF(AND(A37="Brazil",J37=2035),0.95,IF(AND(A37="Brazil",J37=2050),0.92,""))))))))))))))))))</f>
        <v>*0.93</v>
      </c>
      <c r="P37" s="41" t="s">
        <v>886</v>
      </c>
      <c r="Q37" s="52" t="s">
        <v>35</v>
      </c>
      <c r="R37" s="41" t="n">
        <v>2035</v>
      </c>
      <c r="S37" s="53" t="str">
        <f aca="false">"*"&amp;IF(AND(A37="EU",R37=2035),0.95,IF(AND(A37="EU",R37=2050),0.93,IF(AND(A37="USA",R37=2035),0.96,IF(AND(A37="USA",R37=2050),0.93,IF(AND(A37="Japan",R37=2035),0.94,IF(AND(A37="Japan",R37=2050),0.92,IF(AND(A37="Russia",R37=2035),0.95,IF(AND(A37="Russia",R37=2050),0.91,IF(AND(A37="China",R37=2035),0.93,IF(AND(A37="China",R37=2050),0.92,IF(AND(A37="India",R37=2035),0.94,IF(AND(A37="India",R37=2050),0.91,IF(AND(A37="Middle East",R37=2035),0.92,IF(AND(A37="Middle East",R37=2050),0.89,IF(AND(A37="Africa",R37=2035),0.93,IF(AND(A37="Africa",R37=2050),0.9,IF(AND(A37="Brazil",R37=2035),0.95,IF(AND(A37="Brazil",R37=2050),0.92,""))))))))))))))))))</f>
        <v>*0.95</v>
      </c>
      <c r="U37" s="41" t="s">
        <v>886</v>
      </c>
      <c r="V37" s="52" t="s">
        <v>35</v>
      </c>
      <c r="W37" s="41" t="n">
        <v>2050</v>
      </c>
      <c r="X37" s="53" t="str">
        <f aca="false">"*"&amp;IF(AND(A37="EU",W37=2035),0.95,IF(AND(A37="EU",W37=2050),0.93,IF(AND(A37="USA",W37=2035),0.96,IF(AND(A37="USA",W37=2050),0.93,IF(AND(A37="Japan",W37=2035),0.94,IF(AND(A37="Japan",W37=2050),0.92,IF(AND(A37="Russia",W37=2035),0.95,IF(AND(A37="Russia",W37=2050),0.91,IF(AND(A37="China",W37=2035),0.93,IF(AND(A37="China",W37=2050),0.92,IF(AND(A37="India",W37=2035),0.94,IF(AND(A37="India",W37=2050),0.91,IF(AND(A37="Middle East",W37=2035),0.92,IF(AND(A37="Middle East",W37=2050),0.89,IF(AND(A37="Africa",W37=2035),0.93,IF(AND(A37="Africa",W37=2050),0.9,IF(AND(A37="Brazil",W37=2035),0.95,IF(AND(A37="Brazil",W37=2050),0.92,""))))))))))))))))))</f>
        <v>*0.93</v>
      </c>
      <c r="AC37" s="0" t="s">
        <v>886</v>
      </c>
      <c r="AD37" s="50" t="s">
        <v>35</v>
      </c>
      <c r="AE37" s="0" t="n">
        <v>2035</v>
      </c>
      <c r="AF37" s="51" t="str">
        <f aca="false">"*"&amp;IF(AND(A37="EU",AE37=2035),0.93,IF(AND(A37="EU",AE37=2050),0.9,IF(AND(A37="USA",AE37=2035),0.92,IF(AND(A37="USA",AE37=2050),0.89,IF(AND(A37="Japan",AE37=2035),0.92,IF(AND(A37="Japan",AE37=2050),0.89,IF(AND(A37="Russia",AE37=2035),0.91,IF(AND(A37="Russia",AE37=2050),0.86,IF(AND(A37="China",AE37=2035),0.91,IF(AND(A37="China",AE37=2050),0.87,IF(AND(A37="India",AE37=2035),0.92,IF(AND(A37="India",AE37=2050),0.87,IF(AND(A37="Middle East",AE37=2035),0.89,IF(AND(A37="Middle East",AE37=2050),0.84,IF(AND(A37="Africa",AE37=2035),0.9,IF(AND(A37="Africa",AE37=2050),0.86,IF(AND(A37="Brazil",AE37=2035),0.93,IF(AND(A37="Brazil",AE37=2050),0.89,""))))))))))))))))))</f>
        <v>*0.93</v>
      </c>
      <c r="AG37" s="51" t="str">
        <f aca="false">AG36</f>
        <v>REZoning_Sol-Win</v>
      </c>
      <c r="AI37" s="0" t="s">
        <v>886</v>
      </c>
      <c r="AJ37" s="50" t="s">
        <v>35</v>
      </c>
      <c r="AK37" s="0" t="n">
        <v>2050</v>
      </c>
      <c r="AL37" s="51" t="str">
        <f aca="false">"*"&amp;IF(AND(A37="EU",AK37=2035),0.93,IF(AND(A37="EU",AK37=2050),0.9,IF(AND(A37="USA",AK37=2035),0.92,IF(AND(A37="USA",AK37=2050),0.89,IF(AND(A37="Japan",AK37=2035),0.92,IF(AND(A37="Japan",AK37=2050),0.89,IF(AND(A37="Russia",AK37=2035),0.91,IF(AND(A37="Russia",AK37=2050),0.86,IF(AND(A37="China",AK37=2035),0.91,IF(AND(A37="China",AK37=2050),0.87,IF(AND(A37="India",AK37=2035),0.92,IF(AND(A37="India",AK37=2050),0.87,IF(AND(A37="Middle East",AK37=2035),0.89,IF(AND(A37="Middle East",AK37=2050),0.84,IF(AND(A37="Africa",AK37=2035),0.9,IF(AND(A37="Africa",AK37=2050),0.86,IF(AND(A37="Brazil",AK37=2035),0.93,IF(AND(A37="Brazil",AK37=2050),0.89,""))))))))))))))))))</f>
        <v>*0.9</v>
      </c>
      <c r="AM37" s="51" t="str">
        <f aca="false">AM36</f>
        <v>REZoning_Sol-Win</v>
      </c>
      <c r="AP37" s="0" t="s">
        <v>886</v>
      </c>
      <c r="AQ37" s="0" t="s">
        <v>35</v>
      </c>
      <c r="AR37" s="0" t="n">
        <v>2100</v>
      </c>
      <c r="AS37" s="0" t="s">
        <v>874</v>
      </c>
      <c r="AT37" s="0" t="s">
        <v>36</v>
      </c>
    </row>
    <row r="38" customFormat="false" ht="28.5" hidden="false" customHeight="true" outlineLevel="0" collapsed="false">
      <c r="A38" s="3" t="s">
        <v>51</v>
      </c>
      <c r="C38" s="0" t="s">
        <v>887</v>
      </c>
      <c r="D38" s="50" t="s">
        <v>35</v>
      </c>
      <c r="E38" s="0" t="n">
        <v>2035</v>
      </c>
      <c r="F38" s="51" t="str">
        <f aca="false">"*"&amp;IF(AND(A38="EU",E38=2035),0.95,IF(AND(A38="EU",E38=2050),0.93,IF(AND(A38="USA",E38=2035),0.96,IF(AND(A38="USA",E38=2050),0.94,IF(AND(A38="Japan",E38=2035),0.94,IF(AND(A38="Japan",E38=2050),0.92,IF(AND(A38="Russia",E38=2035),0.95,IF(AND(A38="Russia",E38=2050),0.93,IF(AND(A38="China",E38=2035),0.94,IF(AND(A38="China",E38=2050),0.92,IF(AND(A38="India",E38=2035),0.95,IF(AND(A38="India",E38=2050),0.92,IF(AND(A38="Middle East",E38=2035),0.94,IF(AND(A38="Middle East",E38=2050),0.9,IF(AND(A38="Africa",E38=2035),0.94,IF(AND(A38="Africa",E38=2050),0.91,IF(AND(A38="Brazil",E38=2035),0.95,IF(AND(A38="Brazil",E38=2050),0.92,""))))))))))))))))))</f>
        <v>*0.95</v>
      </c>
      <c r="H38" s="0" t="s">
        <v>887</v>
      </c>
      <c r="I38" s="50" t="s">
        <v>35</v>
      </c>
      <c r="J38" s="0" t="n">
        <v>2050</v>
      </c>
      <c r="K38" s="48" t="str">
        <f aca="false">"*"&amp;IF(AND(A38="EU",J38=2035),0.95,IF(AND(A38="EU",J38=2050),0.93,IF(AND(A38="USA",J38=2035),0.96,IF(AND(A38="USA",J38=2050),0.94,IF(AND(A38="Japan",J38=2035),0.94,IF(AND(A38="Japan",J38=2050),0.92,IF(AND(A38="Russia",J38=2035),0.95,IF(AND(A38="Russia",J38=2050),0.93,IF(AND(A38="China",J38=2035),0.94,IF(AND(A38="China",J38=2050),0.92,IF(AND(A38="India",J38=2035),0.95,IF(AND(A38="India",J38=2050),0.92,IF(AND(A38="Middle East",J38=2035),0.94,IF(AND(A38="Middle East",J38=2050),0.9,IF(AND(A38="Africa",J38=2035),0.94,IF(AND(A38="Africa",J38=2050),0.91,IF(AND(A38="Brazil",J38=2035),0.95,IF(AND(A38="Brazil",J38=2050),0.92,""))))))))))))))))))</f>
        <v>*0.93</v>
      </c>
      <c r="P38" s="41" t="s">
        <v>887</v>
      </c>
      <c r="Q38" s="52" t="s">
        <v>35</v>
      </c>
      <c r="R38" s="41" t="n">
        <v>2035</v>
      </c>
      <c r="S38" s="53" t="str">
        <f aca="false">"*"&amp;IF(AND(A38="EU",R38=2035),0.95,IF(AND(A38="EU",R38=2050),0.93,IF(AND(A38="USA",R38=2035),0.96,IF(AND(A38="USA",R38=2050),0.93,IF(AND(A38="Japan",R38=2035),0.94,IF(AND(A38="Japan",R38=2050),0.92,IF(AND(A38="Russia",R38=2035),0.95,IF(AND(A38="Russia",R38=2050),0.91,IF(AND(A38="China",R38=2035),0.93,IF(AND(A38="China",R38=2050),0.92,IF(AND(A38="India",R38=2035),0.94,IF(AND(A38="India",R38=2050),0.91,IF(AND(A38="Middle East",R38=2035),0.92,IF(AND(A38="Middle East",R38=2050),0.89,IF(AND(A38="Africa",R38=2035),0.93,IF(AND(A38="Africa",R38=2050),0.9,IF(AND(A38="Brazil",R38=2035),0.95,IF(AND(A38="Brazil",R38=2050),0.92,""))))))))))))))))))</f>
        <v>*0.95</v>
      </c>
      <c r="U38" s="41" t="s">
        <v>887</v>
      </c>
      <c r="V38" s="52" t="s">
        <v>35</v>
      </c>
      <c r="W38" s="41" t="n">
        <v>2050</v>
      </c>
      <c r="X38" s="53" t="str">
        <f aca="false">"*"&amp;IF(AND(A38="EU",W38=2035),0.95,IF(AND(A38="EU",W38=2050),0.93,IF(AND(A38="USA",W38=2035),0.96,IF(AND(A38="USA",W38=2050),0.93,IF(AND(A38="Japan",W38=2035),0.94,IF(AND(A38="Japan",W38=2050),0.92,IF(AND(A38="Russia",W38=2035),0.95,IF(AND(A38="Russia",W38=2050),0.91,IF(AND(A38="China",W38=2035),0.93,IF(AND(A38="China",W38=2050),0.92,IF(AND(A38="India",W38=2035),0.94,IF(AND(A38="India",W38=2050),0.91,IF(AND(A38="Middle East",W38=2035),0.92,IF(AND(A38="Middle East",W38=2050),0.89,IF(AND(A38="Africa",W38=2035),0.93,IF(AND(A38="Africa",W38=2050),0.9,IF(AND(A38="Brazil",W38=2035),0.95,IF(AND(A38="Brazil",W38=2050),0.92,""))))))))))))))))))</f>
        <v>*0.93</v>
      </c>
      <c r="AC38" s="0" t="s">
        <v>887</v>
      </c>
      <c r="AD38" s="50" t="s">
        <v>35</v>
      </c>
      <c r="AE38" s="0" t="n">
        <v>2035</v>
      </c>
      <c r="AF38" s="51" t="str">
        <f aca="false">"*"&amp;IF(AND(A38="EU",AE38=2035),0.93,IF(AND(A38="EU",AE38=2050),0.9,IF(AND(A38="USA",AE38=2035),0.92,IF(AND(A38="USA",AE38=2050),0.89,IF(AND(A38="Japan",AE38=2035),0.92,IF(AND(A38="Japan",AE38=2050),0.89,IF(AND(A38="Russia",AE38=2035),0.91,IF(AND(A38="Russia",AE38=2050),0.86,IF(AND(A38="China",AE38=2035),0.91,IF(AND(A38="China",AE38=2050),0.87,IF(AND(A38="India",AE38=2035),0.92,IF(AND(A38="India",AE38=2050),0.87,IF(AND(A38="Middle East",AE38=2035),0.89,IF(AND(A38="Middle East",AE38=2050),0.84,IF(AND(A38="Africa",AE38=2035),0.9,IF(AND(A38="Africa",AE38=2050),0.86,IF(AND(A38="Brazil",AE38=2035),0.93,IF(AND(A38="Brazil",AE38=2050),0.89,""))))))))))))))))))</f>
        <v>*0.93</v>
      </c>
      <c r="AG38" s="51" t="str">
        <f aca="false">AG37</f>
        <v>REZoning_Sol-Win</v>
      </c>
      <c r="AI38" s="0" t="s">
        <v>887</v>
      </c>
      <c r="AJ38" s="50" t="s">
        <v>35</v>
      </c>
      <c r="AK38" s="0" t="n">
        <v>2050</v>
      </c>
      <c r="AL38" s="51" t="str">
        <f aca="false">"*"&amp;IF(AND(A38="EU",AK38=2035),0.93,IF(AND(A38="EU",AK38=2050),0.9,IF(AND(A38="USA",AK38=2035),0.92,IF(AND(A38="USA",AK38=2050),0.89,IF(AND(A38="Japan",AK38=2035),0.92,IF(AND(A38="Japan",AK38=2050),0.89,IF(AND(A38="Russia",AK38=2035),0.91,IF(AND(A38="Russia",AK38=2050),0.86,IF(AND(A38="China",AK38=2035),0.91,IF(AND(A38="China",AK38=2050),0.87,IF(AND(A38="India",AK38=2035),0.92,IF(AND(A38="India",AK38=2050),0.87,IF(AND(A38="Middle East",AK38=2035),0.89,IF(AND(A38="Middle East",AK38=2050),0.84,IF(AND(A38="Africa",AK38=2035),0.9,IF(AND(A38="Africa",AK38=2050),0.86,IF(AND(A38="Brazil",AK38=2035),0.93,IF(AND(A38="Brazil",AK38=2050),0.89,""))))))))))))))))))</f>
        <v>*0.9</v>
      </c>
      <c r="AM38" s="51" t="str">
        <f aca="false">AM37</f>
        <v>REZoning_Sol-Win</v>
      </c>
      <c r="AP38" s="0" t="s">
        <v>887</v>
      </c>
      <c r="AQ38" s="0" t="s">
        <v>35</v>
      </c>
      <c r="AR38" s="0" t="n">
        <v>2100</v>
      </c>
      <c r="AS38" s="0" t="s">
        <v>874</v>
      </c>
      <c r="AT38" s="0" t="s">
        <v>36</v>
      </c>
    </row>
    <row r="39" customFormat="false" ht="28.5" hidden="false" customHeight="true" outlineLevel="0" collapsed="false">
      <c r="A39" s="3" t="s">
        <v>51</v>
      </c>
      <c r="C39" s="0" t="s">
        <v>888</v>
      </c>
      <c r="D39" s="50" t="s">
        <v>35</v>
      </c>
      <c r="E39" s="0" t="n">
        <v>2035</v>
      </c>
      <c r="F39" s="51" t="str">
        <f aca="false">"*"&amp;IF(AND(A39="EU",E39=2035),0.95,IF(AND(A39="EU",E39=2050),0.93,IF(AND(A39="USA",E39=2035),0.96,IF(AND(A39="USA",E39=2050),0.94,IF(AND(A39="Japan",E39=2035),0.94,IF(AND(A39="Japan",E39=2050),0.92,IF(AND(A39="Russia",E39=2035),0.95,IF(AND(A39="Russia",E39=2050),0.93,IF(AND(A39="China",E39=2035),0.94,IF(AND(A39="China",E39=2050),0.92,IF(AND(A39="India",E39=2035),0.95,IF(AND(A39="India",E39=2050),0.92,IF(AND(A39="Middle East",E39=2035),0.94,IF(AND(A39="Middle East",E39=2050),0.9,IF(AND(A39="Africa",E39=2035),0.94,IF(AND(A39="Africa",E39=2050),0.91,IF(AND(A39="Brazil",E39=2035),0.95,IF(AND(A39="Brazil",E39=2050),0.92,""))))))))))))))))))</f>
        <v>*0.95</v>
      </c>
      <c r="H39" s="0" t="s">
        <v>888</v>
      </c>
      <c r="I39" s="50" t="s">
        <v>35</v>
      </c>
      <c r="J39" s="0" t="n">
        <v>2050</v>
      </c>
      <c r="K39" s="48" t="str">
        <f aca="false">"*"&amp;IF(AND(A39="EU",J39=2035),0.95,IF(AND(A39="EU",J39=2050),0.93,IF(AND(A39="USA",J39=2035),0.96,IF(AND(A39="USA",J39=2050),0.94,IF(AND(A39="Japan",J39=2035),0.94,IF(AND(A39="Japan",J39=2050),0.92,IF(AND(A39="Russia",J39=2035),0.95,IF(AND(A39="Russia",J39=2050),0.93,IF(AND(A39="China",J39=2035),0.94,IF(AND(A39="China",J39=2050),0.92,IF(AND(A39="India",J39=2035),0.95,IF(AND(A39="India",J39=2050),0.92,IF(AND(A39="Middle East",J39=2035),0.94,IF(AND(A39="Middle East",J39=2050),0.9,IF(AND(A39="Africa",J39=2035),0.94,IF(AND(A39="Africa",J39=2050),0.91,IF(AND(A39="Brazil",J39=2035),0.95,IF(AND(A39="Brazil",J39=2050),0.92,""))))))))))))))))))</f>
        <v>*0.93</v>
      </c>
      <c r="P39" s="41" t="s">
        <v>888</v>
      </c>
      <c r="Q39" s="52" t="s">
        <v>35</v>
      </c>
      <c r="R39" s="41" t="n">
        <v>2035</v>
      </c>
      <c r="S39" s="53" t="str">
        <f aca="false">"*"&amp;IF(AND(A39="EU",R39=2035),0.95,IF(AND(A39="EU",R39=2050),0.93,IF(AND(A39="USA",R39=2035),0.96,IF(AND(A39="USA",R39=2050),0.93,IF(AND(A39="Japan",R39=2035),0.94,IF(AND(A39="Japan",R39=2050),0.92,IF(AND(A39="Russia",R39=2035),0.95,IF(AND(A39="Russia",R39=2050),0.91,IF(AND(A39="China",R39=2035),0.93,IF(AND(A39="China",R39=2050),0.92,IF(AND(A39="India",R39=2035),0.94,IF(AND(A39="India",R39=2050),0.91,IF(AND(A39="Middle East",R39=2035),0.92,IF(AND(A39="Middle East",R39=2050),0.89,IF(AND(A39="Africa",R39=2035),0.93,IF(AND(A39="Africa",R39=2050),0.9,IF(AND(A39="Brazil",R39=2035),0.95,IF(AND(A39="Brazil",R39=2050),0.92,""))))))))))))))))))</f>
        <v>*0.95</v>
      </c>
      <c r="U39" s="41" t="s">
        <v>888</v>
      </c>
      <c r="V39" s="52" t="s">
        <v>35</v>
      </c>
      <c r="W39" s="41" t="n">
        <v>2050</v>
      </c>
      <c r="X39" s="53" t="str">
        <f aca="false">"*"&amp;IF(AND(A39="EU",W39=2035),0.95,IF(AND(A39="EU",W39=2050),0.93,IF(AND(A39="USA",W39=2035),0.96,IF(AND(A39="USA",W39=2050),0.93,IF(AND(A39="Japan",W39=2035),0.94,IF(AND(A39="Japan",W39=2050),0.92,IF(AND(A39="Russia",W39=2035),0.95,IF(AND(A39="Russia",W39=2050),0.91,IF(AND(A39="China",W39=2035),0.93,IF(AND(A39="China",W39=2050),0.92,IF(AND(A39="India",W39=2035),0.94,IF(AND(A39="India",W39=2050),0.91,IF(AND(A39="Middle East",W39=2035),0.92,IF(AND(A39="Middle East",W39=2050),0.89,IF(AND(A39="Africa",W39=2035),0.93,IF(AND(A39="Africa",W39=2050),0.9,IF(AND(A39="Brazil",W39=2035),0.95,IF(AND(A39="Brazil",W39=2050),0.92,""))))))))))))))))))</f>
        <v>*0.93</v>
      </c>
      <c r="AC39" s="0" t="s">
        <v>888</v>
      </c>
      <c r="AD39" s="50" t="s">
        <v>35</v>
      </c>
      <c r="AE39" s="0" t="n">
        <v>2035</v>
      </c>
      <c r="AF39" s="51" t="str">
        <f aca="false">"*"&amp;IF(AND(A39="EU",AE39=2035),0.93,IF(AND(A39="EU",AE39=2050),0.9,IF(AND(A39="USA",AE39=2035),0.92,IF(AND(A39="USA",AE39=2050),0.89,IF(AND(A39="Japan",AE39=2035),0.92,IF(AND(A39="Japan",AE39=2050),0.89,IF(AND(A39="Russia",AE39=2035),0.91,IF(AND(A39="Russia",AE39=2050),0.86,IF(AND(A39="China",AE39=2035),0.91,IF(AND(A39="China",AE39=2050),0.87,IF(AND(A39="India",AE39=2035),0.92,IF(AND(A39="India",AE39=2050),0.87,IF(AND(A39="Middle East",AE39=2035),0.89,IF(AND(A39="Middle East",AE39=2050),0.84,IF(AND(A39="Africa",AE39=2035),0.9,IF(AND(A39="Africa",AE39=2050),0.86,IF(AND(A39="Brazil",AE39=2035),0.93,IF(AND(A39="Brazil",AE39=2050),0.89,""))))))))))))))))))</f>
        <v>*0.93</v>
      </c>
      <c r="AG39" s="51" t="str">
        <f aca="false">AG38</f>
        <v>REZoning_Sol-Win</v>
      </c>
      <c r="AI39" s="0" t="s">
        <v>888</v>
      </c>
      <c r="AJ39" s="50" t="s">
        <v>35</v>
      </c>
      <c r="AK39" s="0" t="n">
        <v>2050</v>
      </c>
      <c r="AL39" s="51" t="str">
        <f aca="false">"*"&amp;IF(AND(A39="EU",AK39=2035),0.93,IF(AND(A39="EU",AK39=2050),0.9,IF(AND(A39="USA",AK39=2035),0.92,IF(AND(A39="USA",AK39=2050),0.89,IF(AND(A39="Japan",AK39=2035),0.92,IF(AND(A39="Japan",AK39=2050),0.89,IF(AND(A39="Russia",AK39=2035),0.91,IF(AND(A39="Russia",AK39=2050),0.86,IF(AND(A39="China",AK39=2035),0.91,IF(AND(A39="China",AK39=2050),0.87,IF(AND(A39="India",AK39=2035),0.92,IF(AND(A39="India",AK39=2050),0.87,IF(AND(A39="Middle East",AK39=2035),0.89,IF(AND(A39="Middle East",AK39=2050),0.84,IF(AND(A39="Africa",AK39=2035),0.9,IF(AND(A39="Africa",AK39=2050),0.86,IF(AND(A39="Brazil",AK39=2035),0.93,IF(AND(A39="Brazil",AK39=2050),0.89,""))))))))))))))))))</f>
        <v>*0.9</v>
      </c>
      <c r="AM39" s="51" t="str">
        <f aca="false">AM38</f>
        <v>REZoning_Sol-Win</v>
      </c>
      <c r="AP39" s="0" t="s">
        <v>888</v>
      </c>
      <c r="AQ39" s="0" t="s">
        <v>35</v>
      </c>
      <c r="AR39" s="0" t="n">
        <v>2100</v>
      </c>
      <c r="AS39" s="0" t="s">
        <v>874</v>
      </c>
      <c r="AT39" s="0" t="s">
        <v>36</v>
      </c>
    </row>
    <row r="40" customFormat="false" ht="28.5" hidden="false" customHeight="true" outlineLevel="0" collapsed="false">
      <c r="A40" s="3" t="s">
        <v>51</v>
      </c>
      <c r="C40" s="0" t="s">
        <v>889</v>
      </c>
      <c r="D40" s="50" t="s">
        <v>35</v>
      </c>
      <c r="E40" s="0" t="n">
        <v>2035</v>
      </c>
      <c r="F40" s="51" t="str">
        <f aca="false">"*"&amp;IF(AND(A40="EU",E40=2035),0.95,IF(AND(A40="EU",E40=2050),0.93,IF(AND(A40="USA",E40=2035),0.96,IF(AND(A40="USA",E40=2050),0.94,IF(AND(A40="Japan",E40=2035),0.94,IF(AND(A40="Japan",E40=2050),0.92,IF(AND(A40="Russia",E40=2035),0.95,IF(AND(A40="Russia",E40=2050),0.93,IF(AND(A40="China",E40=2035),0.94,IF(AND(A40="China",E40=2050),0.92,IF(AND(A40="India",E40=2035),0.95,IF(AND(A40="India",E40=2050),0.92,IF(AND(A40="Middle East",E40=2035),0.94,IF(AND(A40="Middle East",E40=2050),0.9,IF(AND(A40="Africa",E40=2035),0.94,IF(AND(A40="Africa",E40=2050),0.91,IF(AND(A40="Brazil",E40=2035),0.95,IF(AND(A40="Brazil",E40=2050),0.92,""))))))))))))))))))</f>
        <v>*0.95</v>
      </c>
      <c r="H40" s="0" t="s">
        <v>889</v>
      </c>
      <c r="I40" s="50" t="s">
        <v>35</v>
      </c>
      <c r="J40" s="0" t="n">
        <v>2050</v>
      </c>
      <c r="K40" s="48" t="str">
        <f aca="false">"*"&amp;IF(AND(A40="EU",J40=2035),0.95,IF(AND(A40="EU",J40=2050),0.93,IF(AND(A40="USA",J40=2035),0.96,IF(AND(A40="USA",J40=2050),0.94,IF(AND(A40="Japan",J40=2035),0.94,IF(AND(A40="Japan",J40=2050),0.92,IF(AND(A40="Russia",J40=2035),0.95,IF(AND(A40="Russia",J40=2050),0.93,IF(AND(A40="China",J40=2035),0.94,IF(AND(A40="China",J40=2050),0.92,IF(AND(A40="India",J40=2035),0.95,IF(AND(A40="India",J40=2050),0.92,IF(AND(A40="Middle East",J40=2035),0.94,IF(AND(A40="Middle East",J40=2050),0.9,IF(AND(A40="Africa",J40=2035),0.94,IF(AND(A40="Africa",J40=2050),0.91,IF(AND(A40="Brazil",J40=2035),0.95,IF(AND(A40="Brazil",J40=2050),0.92,""))))))))))))))))))</f>
        <v>*0.93</v>
      </c>
      <c r="P40" s="41" t="s">
        <v>889</v>
      </c>
      <c r="Q40" s="52" t="s">
        <v>35</v>
      </c>
      <c r="R40" s="41" t="n">
        <v>2035</v>
      </c>
      <c r="S40" s="53" t="str">
        <f aca="false">"*"&amp;IF(AND(A40="EU",R40=2035),0.95,IF(AND(A40="EU",R40=2050),0.93,IF(AND(A40="USA",R40=2035),0.96,IF(AND(A40="USA",R40=2050),0.93,IF(AND(A40="Japan",R40=2035),0.94,IF(AND(A40="Japan",R40=2050),0.92,IF(AND(A40="Russia",R40=2035),0.95,IF(AND(A40="Russia",R40=2050),0.91,IF(AND(A40="China",R40=2035),0.93,IF(AND(A40="China",R40=2050),0.92,IF(AND(A40="India",R40=2035),0.94,IF(AND(A40="India",R40=2050),0.91,IF(AND(A40="Middle East",R40=2035),0.92,IF(AND(A40="Middle East",R40=2050),0.89,IF(AND(A40="Africa",R40=2035),0.93,IF(AND(A40="Africa",R40=2050),0.9,IF(AND(A40="Brazil",R40=2035),0.95,IF(AND(A40="Brazil",R40=2050),0.92,""))))))))))))))))))</f>
        <v>*0.95</v>
      </c>
      <c r="U40" s="41" t="s">
        <v>889</v>
      </c>
      <c r="V40" s="52" t="s">
        <v>35</v>
      </c>
      <c r="W40" s="41" t="n">
        <v>2050</v>
      </c>
      <c r="X40" s="53" t="str">
        <f aca="false">"*"&amp;IF(AND(A40="EU",W40=2035),0.95,IF(AND(A40="EU",W40=2050),0.93,IF(AND(A40="USA",W40=2035),0.96,IF(AND(A40="USA",W40=2050),0.93,IF(AND(A40="Japan",W40=2035),0.94,IF(AND(A40="Japan",W40=2050),0.92,IF(AND(A40="Russia",W40=2035),0.95,IF(AND(A40="Russia",W40=2050),0.91,IF(AND(A40="China",W40=2035),0.93,IF(AND(A40="China",W40=2050),0.92,IF(AND(A40="India",W40=2035),0.94,IF(AND(A40="India",W40=2050),0.91,IF(AND(A40="Middle East",W40=2035),0.92,IF(AND(A40="Middle East",W40=2050),0.89,IF(AND(A40="Africa",W40=2035),0.93,IF(AND(A40="Africa",W40=2050),0.9,IF(AND(A40="Brazil",W40=2035),0.95,IF(AND(A40="Brazil",W40=2050),0.92,""))))))))))))))))))</f>
        <v>*0.93</v>
      </c>
      <c r="AC40" s="0" t="s">
        <v>889</v>
      </c>
      <c r="AD40" s="50" t="s">
        <v>35</v>
      </c>
      <c r="AE40" s="0" t="n">
        <v>2035</v>
      </c>
      <c r="AF40" s="51" t="str">
        <f aca="false">"*"&amp;IF(AND(A40="EU",AE40=2035),0.93,IF(AND(A40="EU",AE40=2050),0.9,IF(AND(A40="USA",AE40=2035),0.92,IF(AND(A40="USA",AE40=2050),0.89,IF(AND(A40="Japan",AE40=2035),0.92,IF(AND(A40="Japan",AE40=2050),0.89,IF(AND(A40="Russia",AE40=2035),0.91,IF(AND(A40="Russia",AE40=2050),0.86,IF(AND(A40="China",AE40=2035),0.91,IF(AND(A40="China",AE40=2050),0.87,IF(AND(A40="India",AE40=2035),0.92,IF(AND(A40="India",AE40=2050),0.87,IF(AND(A40="Middle East",AE40=2035),0.89,IF(AND(A40="Middle East",AE40=2050),0.84,IF(AND(A40="Africa",AE40=2035),0.9,IF(AND(A40="Africa",AE40=2050),0.86,IF(AND(A40="Brazil",AE40=2035),0.93,IF(AND(A40="Brazil",AE40=2050),0.89,""))))))))))))))))))</f>
        <v>*0.93</v>
      </c>
      <c r="AG40" s="51" t="str">
        <f aca="false">AG39</f>
        <v>REZoning_Sol-Win</v>
      </c>
      <c r="AI40" s="0" t="s">
        <v>889</v>
      </c>
      <c r="AJ40" s="50" t="s">
        <v>35</v>
      </c>
      <c r="AK40" s="0" t="n">
        <v>2050</v>
      </c>
      <c r="AL40" s="51" t="str">
        <f aca="false">"*"&amp;IF(AND(A40="EU",AK40=2035),0.93,IF(AND(A40="EU",AK40=2050),0.9,IF(AND(A40="USA",AK40=2035),0.92,IF(AND(A40="USA",AK40=2050),0.89,IF(AND(A40="Japan",AK40=2035),0.92,IF(AND(A40="Japan",AK40=2050),0.89,IF(AND(A40="Russia",AK40=2035),0.91,IF(AND(A40="Russia",AK40=2050),0.86,IF(AND(A40="China",AK40=2035),0.91,IF(AND(A40="China",AK40=2050),0.87,IF(AND(A40="India",AK40=2035),0.92,IF(AND(A40="India",AK40=2050),0.87,IF(AND(A40="Middle East",AK40=2035),0.89,IF(AND(A40="Middle East",AK40=2050),0.84,IF(AND(A40="Africa",AK40=2035),0.9,IF(AND(A40="Africa",AK40=2050),0.86,IF(AND(A40="Brazil",AK40=2035),0.93,IF(AND(A40="Brazil",AK40=2050),0.89,""))))))))))))))))))</f>
        <v>*0.9</v>
      </c>
      <c r="AM40" s="51" t="str">
        <f aca="false">AM39</f>
        <v>REZoning_Sol-Win</v>
      </c>
      <c r="AP40" s="0" t="s">
        <v>889</v>
      </c>
      <c r="AQ40" s="0" t="s">
        <v>35</v>
      </c>
      <c r="AR40" s="0" t="n">
        <v>2100</v>
      </c>
      <c r="AS40" s="0" t="s">
        <v>874</v>
      </c>
      <c r="AT40" s="0" t="s">
        <v>36</v>
      </c>
    </row>
    <row r="41" customFormat="false" ht="28.5" hidden="false" customHeight="true" outlineLevel="0" collapsed="false">
      <c r="A41" s="3" t="s">
        <v>51</v>
      </c>
      <c r="C41" s="0" t="s">
        <v>890</v>
      </c>
      <c r="D41" s="50" t="s">
        <v>35</v>
      </c>
      <c r="E41" s="0" t="n">
        <v>2035</v>
      </c>
      <c r="F41" s="51" t="str">
        <f aca="false">"*"&amp;IF(AND(A41="EU",E41=2035),0.95,IF(AND(A41="EU",E41=2050),0.93,IF(AND(A41="USA",E41=2035),0.96,IF(AND(A41="USA",E41=2050),0.94,IF(AND(A41="Japan",E41=2035),0.94,IF(AND(A41="Japan",E41=2050),0.92,IF(AND(A41="Russia",E41=2035),0.95,IF(AND(A41="Russia",E41=2050),0.93,IF(AND(A41="China",E41=2035),0.94,IF(AND(A41="China",E41=2050),0.92,IF(AND(A41="India",E41=2035),0.95,IF(AND(A41="India",E41=2050),0.92,IF(AND(A41="Middle East",E41=2035),0.94,IF(AND(A41="Middle East",E41=2050),0.9,IF(AND(A41="Africa",E41=2035),0.94,IF(AND(A41="Africa",E41=2050),0.91,IF(AND(A41="Brazil",E41=2035),0.95,IF(AND(A41="Brazil",E41=2050),0.92,""))))))))))))))))))</f>
        <v>*0.95</v>
      </c>
      <c r="H41" s="0" t="s">
        <v>890</v>
      </c>
      <c r="I41" s="50" t="s">
        <v>35</v>
      </c>
      <c r="J41" s="0" t="n">
        <v>2050</v>
      </c>
      <c r="K41" s="48" t="str">
        <f aca="false">"*"&amp;IF(AND(A41="EU",J41=2035),0.95,IF(AND(A41="EU",J41=2050),0.93,IF(AND(A41="USA",J41=2035),0.96,IF(AND(A41="USA",J41=2050),0.94,IF(AND(A41="Japan",J41=2035),0.94,IF(AND(A41="Japan",J41=2050),0.92,IF(AND(A41="Russia",J41=2035),0.95,IF(AND(A41="Russia",J41=2050),0.93,IF(AND(A41="China",J41=2035),0.94,IF(AND(A41="China",J41=2050),0.92,IF(AND(A41="India",J41=2035),0.95,IF(AND(A41="India",J41=2050),0.92,IF(AND(A41="Middle East",J41=2035),0.94,IF(AND(A41="Middle East",J41=2050),0.9,IF(AND(A41="Africa",J41=2035),0.94,IF(AND(A41="Africa",J41=2050),0.91,IF(AND(A41="Brazil",J41=2035),0.95,IF(AND(A41="Brazil",J41=2050),0.92,""))))))))))))))))))</f>
        <v>*0.93</v>
      </c>
      <c r="P41" s="41" t="s">
        <v>890</v>
      </c>
      <c r="Q41" s="52" t="s">
        <v>35</v>
      </c>
      <c r="R41" s="41" t="n">
        <v>2035</v>
      </c>
      <c r="S41" s="53" t="str">
        <f aca="false">"*"&amp;IF(AND(A41="EU",R41=2035),0.95,IF(AND(A41="EU",R41=2050),0.93,IF(AND(A41="USA",R41=2035),0.96,IF(AND(A41="USA",R41=2050),0.93,IF(AND(A41="Japan",R41=2035),0.94,IF(AND(A41="Japan",R41=2050),0.92,IF(AND(A41="Russia",R41=2035),0.95,IF(AND(A41="Russia",R41=2050),0.91,IF(AND(A41="China",R41=2035),0.93,IF(AND(A41="China",R41=2050),0.92,IF(AND(A41="India",R41=2035),0.94,IF(AND(A41="India",R41=2050),0.91,IF(AND(A41="Middle East",R41=2035),0.92,IF(AND(A41="Middle East",R41=2050),0.89,IF(AND(A41="Africa",R41=2035),0.93,IF(AND(A41="Africa",R41=2050),0.9,IF(AND(A41="Brazil",R41=2035),0.95,IF(AND(A41="Brazil",R41=2050),0.92,""))))))))))))))))))</f>
        <v>*0.95</v>
      </c>
      <c r="U41" s="41" t="s">
        <v>890</v>
      </c>
      <c r="V41" s="52" t="s">
        <v>35</v>
      </c>
      <c r="W41" s="41" t="n">
        <v>2050</v>
      </c>
      <c r="X41" s="53" t="str">
        <f aca="false">"*"&amp;IF(AND(A41="EU",W41=2035),0.95,IF(AND(A41="EU",W41=2050),0.93,IF(AND(A41="USA",W41=2035),0.96,IF(AND(A41="USA",W41=2050),0.93,IF(AND(A41="Japan",W41=2035),0.94,IF(AND(A41="Japan",W41=2050),0.92,IF(AND(A41="Russia",W41=2035),0.95,IF(AND(A41="Russia",W41=2050),0.91,IF(AND(A41="China",W41=2035),0.93,IF(AND(A41="China",W41=2050),0.92,IF(AND(A41="India",W41=2035),0.94,IF(AND(A41="India",W41=2050),0.91,IF(AND(A41="Middle East",W41=2035),0.92,IF(AND(A41="Middle East",W41=2050),0.89,IF(AND(A41="Africa",W41=2035),0.93,IF(AND(A41="Africa",W41=2050),0.9,IF(AND(A41="Brazil",W41=2035),0.95,IF(AND(A41="Brazil",W41=2050),0.92,""))))))))))))))))))</f>
        <v>*0.93</v>
      </c>
      <c r="AC41" s="0" t="s">
        <v>890</v>
      </c>
      <c r="AD41" s="50" t="s">
        <v>35</v>
      </c>
      <c r="AE41" s="0" t="n">
        <v>2035</v>
      </c>
      <c r="AF41" s="51" t="str">
        <f aca="false">"*"&amp;IF(AND(A41="EU",AE41=2035),0.93,IF(AND(A41="EU",AE41=2050),0.9,IF(AND(A41="USA",AE41=2035),0.92,IF(AND(A41="USA",AE41=2050),0.89,IF(AND(A41="Japan",AE41=2035),0.92,IF(AND(A41="Japan",AE41=2050),0.89,IF(AND(A41="Russia",AE41=2035),0.91,IF(AND(A41="Russia",AE41=2050),0.86,IF(AND(A41="China",AE41=2035),0.91,IF(AND(A41="China",AE41=2050),0.87,IF(AND(A41="India",AE41=2035),0.92,IF(AND(A41="India",AE41=2050),0.87,IF(AND(A41="Middle East",AE41=2035),0.89,IF(AND(A41="Middle East",AE41=2050),0.84,IF(AND(A41="Africa",AE41=2035),0.9,IF(AND(A41="Africa",AE41=2050),0.86,IF(AND(A41="Brazil",AE41=2035),0.93,IF(AND(A41="Brazil",AE41=2050),0.89,""))))))))))))))))))</f>
        <v>*0.93</v>
      </c>
      <c r="AG41" s="51" t="str">
        <f aca="false">AG40</f>
        <v>REZoning_Sol-Win</v>
      </c>
      <c r="AI41" s="0" t="s">
        <v>890</v>
      </c>
      <c r="AJ41" s="50" t="s">
        <v>35</v>
      </c>
      <c r="AK41" s="0" t="n">
        <v>2050</v>
      </c>
      <c r="AL41" s="51" t="str">
        <f aca="false">"*"&amp;IF(AND(A41="EU",AK41=2035),0.93,IF(AND(A41="EU",AK41=2050),0.9,IF(AND(A41="USA",AK41=2035),0.92,IF(AND(A41="USA",AK41=2050),0.89,IF(AND(A41="Japan",AK41=2035),0.92,IF(AND(A41="Japan",AK41=2050),0.89,IF(AND(A41="Russia",AK41=2035),0.91,IF(AND(A41="Russia",AK41=2050),0.86,IF(AND(A41="China",AK41=2035),0.91,IF(AND(A41="China",AK41=2050),0.87,IF(AND(A41="India",AK41=2035),0.92,IF(AND(A41="India",AK41=2050),0.87,IF(AND(A41="Middle East",AK41=2035),0.89,IF(AND(A41="Middle East",AK41=2050),0.84,IF(AND(A41="Africa",AK41=2035),0.9,IF(AND(A41="Africa",AK41=2050),0.86,IF(AND(A41="Brazil",AK41=2035),0.93,IF(AND(A41="Brazil",AK41=2050),0.89,""))))))))))))))))))</f>
        <v>*0.9</v>
      </c>
      <c r="AM41" s="51" t="str">
        <f aca="false">AM40</f>
        <v>REZoning_Sol-Win</v>
      </c>
      <c r="AP41" s="0" t="s">
        <v>890</v>
      </c>
      <c r="AQ41" s="0" t="s">
        <v>35</v>
      </c>
      <c r="AR41" s="0" t="n">
        <v>2100</v>
      </c>
      <c r="AS41" s="0" t="s">
        <v>874</v>
      </c>
      <c r="AT41" s="0" t="s">
        <v>36</v>
      </c>
    </row>
    <row r="42" customFormat="false" ht="28.5" hidden="false" customHeight="true" outlineLevel="0" collapsed="false">
      <c r="A42" s="3" t="s">
        <v>51</v>
      </c>
      <c r="C42" s="0" t="s">
        <v>891</v>
      </c>
      <c r="D42" s="50" t="s">
        <v>35</v>
      </c>
      <c r="E42" s="0" t="n">
        <v>2035</v>
      </c>
      <c r="F42" s="51" t="str">
        <f aca="false">"*"&amp;IF(AND(A42="EU",E42=2035),0.95,IF(AND(A42="EU",E42=2050),0.93,IF(AND(A42="USA",E42=2035),0.96,IF(AND(A42="USA",E42=2050),0.94,IF(AND(A42="Japan",E42=2035),0.94,IF(AND(A42="Japan",E42=2050),0.92,IF(AND(A42="Russia",E42=2035),0.95,IF(AND(A42="Russia",E42=2050),0.93,IF(AND(A42="China",E42=2035),0.94,IF(AND(A42="China",E42=2050),0.92,IF(AND(A42="India",E42=2035),0.95,IF(AND(A42="India",E42=2050),0.92,IF(AND(A42="Middle East",E42=2035),0.94,IF(AND(A42="Middle East",E42=2050),0.9,IF(AND(A42="Africa",E42=2035),0.94,IF(AND(A42="Africa",E42=2050),0.91,IF(AND(A42="Brazil",E42=2035),0.95,IF(AND(A42="Brazil",E42=2050),0.92,""))))))))))))))))))</f>
        <v>*0.95</v>
      </c>
      <c r="H42" s="0" t="s">
        <v>891</v>
      </c>
      <c r="I42" s="50" t="s">
        <v>35</v>
      </c>
      <c r="J42" s="0" t="n">
        <v>2050</v>
      </c>
      <c r="K42" s="48" t="str">
        <f aca="false">"*"&amp;IF(AND(A42="EU",J42=2035),0.95,IF(AND(A42="EU",J42=2050),0.93,IF(AND(A42="USA",J42=2035),0.96,IF(AND(A42="USA",J42=2050),0.94,IF(AND(A42="Japan",J42=2035),0.94,IF(AND(A42="Japan",J42=2050),0.92,IF(AND(A42="Russia",J42=2035),0.95,IF(AND(A42="Russia",J42=2050),0.93,IF(AND(A42="China",J42=2035),0.94,IF(AND(A42="China",J42=2050),0.92,IF(AND(A42="India",J42=2035),0.95,IF(AND(A42="India",J42=2050),0.92,IF(AND(A42="Middle East",J42=2035),0.94,IF(AND(A42="Middle East",J42=2050),0.9,IF(AND(A42="Africa",J42=2035),0.94,IF(AND(A42="Africa",J42=2050),0.91,IF(AND(A42="Brazil",J42=2035),0.95,IF(AND(A42="Brazil",J42=2050),0.92,""))))))))))))))))))</f>
        <v>*0.93</v>
      </c>
      <c r="P42" s="41" t="s">
        <v>891</v>
      </c>
      <c r="Q42" s="52" t="s">
        <v>35</v>
      </c>
      <c r="R42" s="41" t="n">
        <v>2035</v>
      </c>
      <c r="S42" s="53" t="str">
        <f aca="false">"*"&amp;IF(AND(A42="EU",R42=2035),0.95,IF(AND(A42="EU",R42=2050),0.93,IF(AND(A42="USA",R42=2035),0.96,IF(AND(A42="USA",R42=2050),0.93,IF(AND(A42="Japan",R42=2035),0.94,IF(AND(A42="Japan",R42=2050),0.92,IF(AND(A42="Russia",R42=2035),0.95,IF(AND(A42="Russia",R42=2050),0.91,IF(AND(A42="China",R42=2035),0.93,IF(AND(A42="China",R42=2050),0.92,IF(AND(A42="India",R42=2035),0.94,IF(AND(A42="India",R42=2050),0.91,IF(AND(A42="Middle East",R42=2035),0.92,IF(AND(A42="Middle East",R42=2050),0.89,IF(AND(A42="Africa",R42=2035),0.93,IF(AND(A42="Africa",R42=2050),0.9,IF(AND(A42="Brazil",R42=2035),0.95,IF(AND(A42="Brazil",R42=2050),0.92,""))))))))))))))))))</f>
        <v>*0.95</v>
      </c>
      <c r="U42" s="41" t="s">
        <v>891</v>
      </c>
      <c r="V42" s="52" t="s">
        <v>35</v>
      </c>
      <c r="W42" s="41" t="n">
        <v>2050</v>
      </c>
      <c r="X42" s="53" t="str">
        <f aca="false">"*"&amp;IF(AND(A42="EU",W42=2035),0.95,IF(AND(A42="EU",W42=2050),0.93,IF(AND(A42="USA",W42=2035),0.96,IF(AND(A42="USA",W42=2050),0.93,IF(AND(A42="Japan",W42=2035),0.94,IF(AND(A42="Japan",W42=2050),0.92,IF(AND(A42="Russia",W42=2035),0.95,IF(AND(A42="Russia",W42=2050),0.91,IF(AND(A42="China",W42=2035),0.93,IF(AND(A42="China",W42=2050),0.92,IF(AND(A42="India",W42=2035),0.94,IF(AND(A42="India",W42=2050),0.91,IF(AND(A42="Middle East",W42=2035),0.92,IF(AND(A42="Middle East",W42=2050),0.89,IF(AND(A42="Africa",W42=2035),0.93,IF(AND(A42="Africa",W42=2050),0.9,IF(AND(A42="Brazil",W42=2035),0.95,IF(AND(A42="Brazil",W42=2050),0.92,""))))))))))))))))))</f>
        <v>*0.93</v>
      </c>
      <c r="AC42" s="0" t="s">
        <v>891</v>
      </c>
      <c r="AD42" s="50" t="s">
        <v>35</v>
      </c>
      <c r="AE42" s="0" t="n">
        <v>2035</v>
      </c>
      <c r="AF42" s="51" t="str">
        <f aca="false">"*"&amp;IF(AND(A42="EU",AE42=2035),0.93,IF(AND(A42="EU",AE42=2050),0.9,IF(AND(A42="USA",AE42=2035),0.92,IF(AND(A42="USA",AE42=2050),0.89,IF(AND(A42="Japan",AE42=2035),0.92,IF(AND(A42="Japan",AE42=2050),0.89,IF(AND(A42="Russia",AE42=2035),0.91,IF(AND(A42="Russia",AE42=2050),0.86,IF(AND(A42="China",AE42=2035),0.91,IF(AND(A42="China",AE42=2050),0.87,IF(AND(A42="India",AE42=2035),0.92,IF(AND(A42="India",AE42=2050),0.87,IF(AND(A42="Middle East",AE42=2035),0.89,IF(AND(A42="Middle East",AE42=2050),0.84,IF(AND(A42="Africa",AE42=2035),0.9,IF(AND(A42="Africa",AE42=2050),0.86,IF(AND(A42="Brazil",AE42=2035),0.93,IF(AND(A42="Brazil",AE42=2050),0.89,""))))))))))))))))))</f>
        <v>*0.93</v>
      </c>
      <c r="AG42" s="51" t="str">
        <f aca="false">AG41</f>
        <v>REZoning_Sol-Win</v>
      </c>
      <c r="AI42" s="0" t="s">
        <v>891</v>
      </c>
      <c r="AJ42" s="50" t="s">
        <v>35</v>
      </c>
      <c r="AK42" s="0" t="n">
        <v>2050</v>
      </c>
      <c r="AL42" s="51" t="str">
        <f aca="false">"*"&amp;IF(AND(A42="EU",AK42=2035),0.93,IF(AND(A42="EU",AK42=2050),0.9,IF(AND(A42="USA",AK42=2035),0.92,IF(AND(A42="USA",AK42=2050),0.89,IF(AND(A42="Japan",AK42=2035),0.92,IF(AND(A42="Japan",AK42=2050),0.89,IF(AND(A42="Russia",AK42=2035),0.91,IF(AND(A42="Russia",AK42=2050),0.86,IF(AND(A42="China",AK42=2035),0.91,IF(AND(A42="China",AK42=2050),0.87,IF(AND(A42="India",AK42=2035),0.92,IF(AND(A42="India",AK42=2050),0.87,IF(AND(A42="Middle East",AK42=2035),0.89,IF(AND(A42="Middle East",AK42=2050),0.84,IF(AND(A42="Africa",AK42=2035),0.9,IF(AND(A42="Africa",AK42=2050),0.86,IF(AND(A42="Brazil",AK42=2035),0.93,IF(AND(A42="Brazil",AK42=2050),0.89,""))))))))))))))))))</f>
        <v>*0.9</v>
      </c>
      <c r="AM42" s="51" t="str">
        <f aca="false">AM41</f>
        <v>REZoning_Sol-Win</v>
      </c>
      <c r="AP42" s="0" t="s">
        <v>891</v>
      </c>
      <c r="AQ42" s="0" t="s">
        <v>35</v>
      </c>
      <c r="AR42" s="0" t="n">
        <v>2100</v>
      </c>
      <c r="AS42" s="0" t="s">
        <v>874</v>
      </c>
      <c r="AT42" s="0" t="s">
        <v>36</v>
      </c>
    </row>
    <row r="43" customFormat="false" ht="28.5" hidden="false" customHeight="true" outlineLevel="0" collapsed="false">
      <c r="A43" s="3" t="s">
        <v>51</v>
      </c>
      <c r="C43" s="0" t="s">
        <v>892</v>
      </c>
      <c r="D43" s="50" t="s">
        <v>35</v>
      </c>
      <c r="E43" s="0" t="n">
        <v>2035</v>
      </c>
      <c r="F43" s="51" t="str">
        <f aca="false">"*"&amp;IF(AND(A43="EU",E43=2035),0.95,IF(AND(A43="EU",E43=2050),0.93,IF(AND(A43="USA",E43=2035),0.96,IF(AND(A43="USA",E43=2050),0.94,IF(AND(A43="Japan",E43=2035),0.94,IF(AND(A43="Japan",E43=2050),0.92,IF(AND(A43="Russia",E43=2035),0.95,IF(AND(A43="Russia",E43=2050),0.93,IF(AND(A43="China",E43=2035),0.94,IF(AND(A43="China",E43=2050),0.92,IF(AND(A43="India",E43=2035),0.95,IF(AND(A43="India",E43=2050),0.92,IF(AND(A43="Middle East",E43=2035),0.94,IF(AND(A43="Middle East",E43=2050),0.9,IF(AND(A43="Africa",E43=2035),0.94,IF(AND(A43="Africa",E43=2050),0.91,IF(AND(A43="Brazil",E43=2035),0.95,IF(AND(A43="Brazil",E43=2050),0.92,""))))))))))))))))))</f>
        <v>*0.95</v>
      </c>
      <c r="H43" s="0" t="s">
        <v>892</v>
      </c>
      <c r="I43" s="50" t="s">
        <v>35</v>
      </c>
      <c r="J43" s="0" t="n">
        <v>2050</v>
      </c>
      <c r="K43" s="48" t="str">
        <f aca="false">"*"&amp;IF(AND(A43="EU",J43=2035),0.95,IF(AND(A43="EU",J43=2050),0.93,IF(AND(A43="USA",J43=2035),0.96,IF(AND(A43="USA",J43=2050),0.94,IF(AND(A43="Japan",J43=2035),0.94,IF(AND(A43="Japan",J43=2050),0.92,IF(AND(A43="Russia",J43=2035),0.95,IF(AND(A43="Russia",J43=2050),0.93,IF(AND(A43="China",J43=2035),0.94,IF(AND(A43="China",J43=2050),0.92,IF(AND(A43="India",J43=2035),0.95,IF(AND(A43="India",J43=2050),0.92,IF(AND(A43="Middle East",J43=2035),0.94,IF(AND(A43="Middle East",J43=2050),0.9,IF(AND(A43="Africa",J43=2035),0.94,IF(AND(A43="Africa",J43=2050),0.91,IF(AND(A43="Brazil",J43=2035),0.95,IF(AND(A43="Brazil",J43=2050),0.92,""))))))))))))))))))</f>
        <v>*0.93</v>
      </c>
      <c r="P43" s="41" t="s">
        <v>892</v>
      </c>
      <c r="Q43" s="52" t="s">
        <v>35</v>
      </c>
      <c r="R43" s="41" t="n">
        <v>2035</v>
      </c>
      <c r="S43" s="53" t="str">
        <f aca="false">"*"&amp;IF(AND(A43="EU",R43=2035),0.95,IF(AND(A43="EU",R43=2050),0.93,IF(AND(A43="USA",R43=2035),0.96,IF(AND(A43="USA",R43=2050),0.93,IF(AND(A43="Japan",R43=2035),0.94,IF(AND(A43="Japan",R43=2050),0.92,IF(AND(A43="Russia",R43=2035),0.95,IF(AND(A43="Russia",R43=2050),0.91,IF(AND(A43="China",R43=2035),0.93,IF(AND(A43="China",R43=2050),0.92,IF(AND(A43="India",R43=2035),0.94,IF(AND(A43="India",R43=2050),0.91,IF(AND(A43="Middle East",R43=2035),0.92,IF(AND(A43="Middle East",R43=2050),0.89,IF(AND(A43="Africa",R43=2035),0.93,IF(AND(A43="Africa",R43=2050),0.9,IF(AND(A43="Brazil",R43=2035),0.95,IF(AND(A43="Brazil",R43=2050),0.92,""))))))))))))))))))</f>
        <v>*0.95</v>
      </c>
      <c r="U43" s="41" t="s">
        <v>892</v>
      </c>
      <c r="V43" s="52" t="s">
        <v>35</v>
      </c>
      <c r="W43" s="41" t="n">
        <v>2050</v>
      </c>
      <c r="X43" s="53" t="str">
        <f aca="false">"*"&amp;IF(AND(A43="EU",W43=2035),0.95,IF(AND(A43="EU",W43=2050),0.93,IF(AND(A43="USA",W43=2035),0.96,IF(AND(A43="USA",W43=2050),0.93,IF(AND(A43="Japan",W43=2035),0.94,IF(AND(A43="Japan",W43=2050),0.92,IF(AND(A43="Russia",W43=2035),0.95,IF(AND(A43="Russia",W43=2050),0.91,IF(AND(A43="China",W43=2035),0.93,IF(AND(A43="China",W43=2050),0.92,IF(AND(A43="India",W43=2035),0.94,IF(AND(A43="India",W43=2050),0.91,IF(AND(A43="Middle East",W43=2035),0.92,IF(AND(A43="Middle East",W43=2050),0.89,IF(AND(A43="Africa",W43=2035),0.93,IF(AND(A43="Africa",W43=2050),0.9,IF(AND(A43="Brazil",W43=2035),0.95,IF(AND(A43="Brazil",W43=2050),0.92,""))))))))))))))))))</f>
        <v>*0.93</v>
      </c>
      <c r="AC43" s="0" t="s">
        <v>892</v>
      </c>
      <c r="AD43" s="50" t="s">
        <v>35</v>
      </c>
      <c r="AE43" s="0" t="n">
        <v>2035</v>
      </c>
      <c r="AF43" s="51" t="str">
        <f aca="false">"*"&amp;IF(AND(A43="EU",AE43=2035),0.93,IF(AND(A43="EU",AE43=2050),0.9,IF(AND(A43="USA",AE43=2035),0.92,IF(AND(A43="USA",AE43=2050),0.89,IF(AND(A43="Japan",AE43=2035),0.92,IF(AND(A43="Japan",AE43=2050),0.89,IF(AND(A43="Russia",AE43=2035),0.91,IF(AND(A43="Russia",AE43=2050),0.86,IF(AND(A43="China",AE43=2035),0.91,IF(AND(A43="China",AE43=2050),0.87,IF(AND(A43="India",AE43=2035),0.92,IF(AND(A43="India",AE43=2050),0.87,IF(AND(A43="Middle East",AE43=2035),0.89,IF(AND(A43="Middle East",AE43=2050),0.84,IF(AND(A43="Africa",AE43=2035),0.9,IF(AND(A43="Africa",AE43=2050),0.86,IF(AND(A43="Brazil",AE43=2035),0.93,IF(AND(A43="Brazil",AE43=2050),0.89,""))))))))))))))))))</f>
        <v>*0.93</v>
      </c>
      <c r="AG43" s="51" t="str">
        <f aca="false">AG42</f>
        <v>REZoning_Sol-Win</v>
      </c>
      <c r="AI43" s="0" t="s">
        <v>892</v>
      </c>
      <c r="AJ43" s="50" t="s">
        <v>35</v>
      </c>
      <c r="AK43" s="0" t="n">
        <v>2050</v>
      </c>
      <c r="AL43" s="51" t="str">
        <f aca="false">"*"&amp;IF(AND(A43="EU",AK43=2035),0.93,IF(AND(A43="EU",AK43=2050),0.9,IF(AND(A43="USA",AK43=2035),0.92,IF(AND(A43="USA",AK43=2050),0.89,IF(AND(A43="Japan",AK43=2035),0.92,IF(AND(A43="Japan",AK43=2050),0.89,IF(AND(A43="Russia",AK43=2035),0.91,IF(AND(A43="Russia",AK43=2050),0.86,IF(AND(A43="China",AK43=2035),0.91,IF(AND(A43="China",AK43=2050),0.87,IF(AND(A43="India",AK43=2035),0.92,IF(AND(A43="India",AK43=2050),0.87,IF(AND(A43="Middle East",AK43=2035),0.89,IF(AND(A43="Middle East",AK43=2050),0.84,IF(AND(A43="Africa",AK43=2035),0.9,IF(AND(A43="Africa",AK43=2050),0.86,IF(AND(A43="Brazil",AK43=2035),0.93,IF(AND(A43="Brazil",AK43=2050),0.89,""))))))))))))))))))</f>
        <v>*0.9</v>
      </c>
      <c r="AM43" s="51" t="str">
        <f aca="false">AM42</f>
        <v>REZoning_Sol-Win</v>
      </c>
      <c r="AP43" s="0" t="s">
        <v>892</v>
      </c>
      <c r="AQ43" s="0" t="s">
        <v>35</v>
      </c>
      <c r="AR43" s="0" t="n">
        <v>2100</v>
      </c>
      <c r="AS43" s="0" t="s">
        <v>874</v>
      </c>
      <c r="AT43" s="0" t="s">
        <v>36</v>
      </c>
    </row>
    <row r="44" customFormat="false" ht="28.5" hidden="false" customHeight="true" outlineLevel="0" collapsed="false">
      <c r="A44" s="3" t="s">
        <v>51</v>
      </c>
      <c r="C44" s="0" t="s">
        <v>893</v>
      </c>
      <c r="D44" s="50" t="s">
        <v>35</v>
      </c>
      <c r="E44" s="0" t="n">
        <v>2035</v>
      </c>
      <c r="F44" s="51" t="str">
        <f aca="false">"*"&amp;IF(AND(A44="EU",E44=2035),0.95,IF(AND(A44="EU",E44=2050),0.93,IF(AND(A44="USA",E44=2035),0.96,IF(AND(A44="USA",E44=2050),0.94,IF(AND(A44="Japan",E44=2035),0.94,IF(AND(A44="Japan",E44=2050),0.92,IF(AND(A44="Russia",E44=2035),0.95,IF(AND(A44="Russia",E44=2050),0.93,IF(AND(A44="China",E44=2035),0.94,IF(AND(A44="China",E44=2050),0.92,IF(AND(A44="India",E44=2035),0.95,IF(AND(A44="India",E44=2050),0.92,IF(AND(A44="Middle East",E44=2035),0.94,IF(AND(A44="Middle East",E44=2050),0.9,IF(AND(A44="Africa",E44=2035),0.94,IF(AND(A44="Africa",E44=2050),0.91,IF(AND(A44="Brazil",E44=2035),0.95,IF(AND(A44="Brazil",E44=2050),0.92,""))))))))))))))))))</f>
        <v>*0.95</v>
      </c>
      <c r="H44" s="0" t="s">
        <v>893</v>
      </c>
      <c r="I44" s="50" t="s">
        <v>35</v>
      </c>
      <c r="J44" s="0" t="n">
        <v>2050</v>
      </c>
      <c r="K44" s="48" t="str">
        <f aca="false">"*"&amp;IF(AND(A44="EU",J44=2035),0.95,IF(AND(A44="EU",J44=2050),0.93,IF(AND(A44="USA",J44=2035),0.96,IF(AND(A44="USA",J44=2050),0.94,IF(AND(A44="Japan",J44=2035),0.94,IF(AND(A44="Japan",J44=2050),0.92,IF(AND(A44="Russia",J44=2035),0.95,IF(AND(A44="Russia",J44=2050),0.93,IF(AND(A44="China",J44=2035),0.94,IF(AND(A44="China",J44=2050),0.92,IF(AND(A44="India",J44=2035),0.95,IF(AND(A44="India",J44=2050),0.92,IF(AND(A44="Middle East",J44=2035),0.94,IF(AND(A44="Middle East",J44=2050),0.9,IF(AND(A44="Africa",J44=2035),0.94,IF(AND(A44="Africa",J44=2050),0.91,IF(AND(A44="Brazil",J44=2035),0.95,IF(AND(A44="Brazil",J44=2050),0.92,""))))))))))))))))))</f>
        <v>*0.93</v>
      </c>
      <c r="P44" s="41" t="s">
        <v>893</v>
      </c>
      <c r="Q44" s="52" t="s">
        <v>35</v>
      </c>
      <c r="R44" s="41" t="n">
        <v>2035</v>
      </c>
      <c r="S44" s="53" t="str">
        <f aca="false">"*"&amp;IF(AND(A44="EU",R44=2035),0.95,IF(AND(A44="EU",R44=2050),0.93,IF(AND(A44="USA",R44=2035),0.96,IF(AND(A44="USA",R44=2050),0.93,IF(AND(A44="Japan",R44=2035),0.94,IF(AND(A44="Japan",R44=2050),0.92,IF(AND(A44="Russia",R44=2035),0.95,IF(AND(A44="Russia",R44=2050),0.91,IF(AND(A44="China",R44=2035),0.93,IF(AND(A44="China",R44=2050),0.92,IF(AND(A44="India",R44=2035),0.94,IF(AND(A44="India",R44=2050),0.91,IF(AND(A44="Middle East",R44=2035),0.92,IF(AND(A44="Middle East",R44=2050),0.89,IF(AND(A44="Africa",R44=2035),0.93,IF(AND(A44="Africa",R44=2050),0.9,IF(AND(A44="Brazil",R44=2035),0.95,IF(AND(A44="Brazil",R44=2050),0.92,""))))))))))))))))))</f>
        <v>*0.95</v>
      </c>
      <c r="U44" s="41" t="s">
        <v>893</v>
      </c>
      <c r="V44" s="52" t="s">
        <v>35</v>
      </c>
      <c r="W44" s="41" t="n">
        <v>2050</v>
      </c>
      <c r="X44" s="53" t="str">
        <f aca="false">"*"&amp;IF(AND(A44="EU",W44=2035),0.95,IF(AND(A44="EU",W44=2050),0.93,IF(AND(A44="USA",W44=2035),0.96,IF(AND(A44="USA",W44=2050),0.93,IF(AND(A44="Japan",W44=2035),0.94,IF(AND(A44="Japan",W44=2050),0.92,IF(AND(A44="Russia",W44=2035),0.95,IF(AND(A44="Russia",W44=2050),0.91,IF(AND(A44="China",W44=2035),0.93,IF(AND(A44="China",W44=2050),0.92,IF(AND(A44="India",W44=2035),0.94,IF(AND(A44="India",W44=2050),0.91,IF(AND(A44="Middle East",W44=2035),0.92,IF(AND(A44="Middle East",W44=2050),0.89,IF(AND(A44="Africa",W44=2035),0.93,IF(AND(A44="Africa",W44=2050),0.9,IF(AND(A44="Brazil",W44=2035),0.95,IF(AND(A44="Brazil",W44=2050),0.92,""))))))))))))))))))</f>
        <v>*0.93</v>
      </c>
      <c r="AC44" s="0" t="s">
        <v>893</v>
      </c>
      <c r="AD44" s="50" t="s">
        <v>35</v>
      </c>
      <c r="AE44" s="0" t="n">
        <v>2035</v>
      </c>
      <c r="AF44" s="51" t="str">
        <f aca="false">"*"&amp;IF(AND(A44="EU",AE44=2035),0.93,IF(AND(A44="EU",AE44=2050),0.9,IF(AND(A44="USA",AE44=2035),0.92,IF(AND(A44="USA",AE44=2050),0.89,IF(AND(A44="Japan",AE44=2035),0.92,IF(AND(A44="Japan",AE44=2050),0.89,IF(AND(A44="Russia",AE44=2035),0.91,IF(AND(A44="Russia",AE44=2050),0.86,IF(AND(A44="China",AE44=2035),0.91,IF(AND(A44="China",AE44=2050),0.87,IF(AND(A44="India",AE44=2035),0.92,IF(AND(A44="India",AE44=2050),0.87,IF(AND(A44="Middle East",AE44=2035),0.89,IF(AND(A44="Middle East",AE44=2050),0.84,IF(AND(A44="Africa",AE44=2035),0.9,IF(AND(A44="Africa",AE44=2050),0.86,IF(AND(A44="Brazil",AE44=2035),0.93,IF(AND(A44="Brazil",AE44=2050),0.89,""))))))))))))))))))</f>
        <v>*0.93</v>
      </c>
      <c r="AG44" s="51" t="str">
        <f aca="false">AG43</f>
        <v>REZoning_Sol-Win</v>
      </c>
      <c r="AI44" s="0" t="s">
        <v>893</v>
      </c>
      <c r="AJ44" s="50" t="s">
        <v>35</v>
      </c>
      <c r="AK44" s="0" t="n">
        <v>2050</v>
      </c>
      <c r="AL44" s="51" t="str">
        <f aca="false">"*"&amp;IF(AND(A44="EU",AK44=2035),0.93,IF(AND(A44="EU",AK44=2050),0.9,IF(AND(A44="USA",AK44=2035),0.92,IF(AND(A44="USA",AK44=2050),0.89,IF(AND(A44="Japan",AK44=2035),0.92,IF(AND(A44="Japan",AK44=2050),0.89,IF(AND(A44="Russia",AK44=2035),0.91,IF(AND(A44="Russia",AK44=2050),0.86,IF(AND(A44="China",AK44=2035),0.91,IF(AND(A44="China",AK44=2050),0.87,IF(AND(A44="India",AK44=2035),0.92,IF(AND(A44="India",AK44=2050),0.87,IF(AND(A44="Middle East",AK44=2035),0.89,IF(AND(A44="Middle East",AK44=2050),0.84,IF(AND(A44="Africa",AK44=2035),0.9,IF(AND(A44="Africa",AK44=2050),0.86,IF(AND(A44="Brazil",AK44=2035),0.93,IF(AND(A44="Brazil",AK44=2050),0.89,""))))))))))))))))))</f>
        <v>*0.9</v>
      </c>
      <c r="AM44" s="51" t="str">
        <f aca="false">AM43</f>
        <v>REZoning_Sol-Win</v>
      </c>
      <c r="AP44" s="0" t="s">
        <v>893</v>
      </c>
      <c r="AQ44" s="0" t="s">
        <v>35</v>
      </c>
      <c r="AR44" s="0" t="n">
        <v>2100</v>
      </c>
      <c r="AS44" s="0" t="s">
        <v>874</v>
      </c>
      <c r="AT44" s="0" t="s">
        <v>36</v>
      </c>
    </row>
    <row r="45" customFormat="false" ht="28.5" hidden="false" customHeight="true" outlineLevel="0" collapsed="false">
      <c r="A45" s="3" t="s">
        <v>51</v>
      </c>
      <c r="C45" s="0" t="s">
        <v>894</v>
      </c>
      <c r="D45" s="50" t="s">
        <v>35</v>
      </c>
      <c r="E45" s="0" t="n">
        <v>2035</v>
      </c>
      <c r="F45" s="51" t="str">
        <f aca="false">"*"&amp;IF(AND(A45="EU",E45=2035),0.95,IF(AND(A45="EU",E45=2050),0.93,IF(AND(A45="USA",E45=2035),0.96,IF(AND(A45="USA",E45=2050),0.94,IF(AND(A45="Japan",E45=2035),0.94,IF(AND(A45="Japan",E45=2050),0.92,IF(AND(A45="Russia",E45=2035),0.95,IF(AND(A45="Russia",E45=2050),0.93,IF(AND(A45="China",E45=2035),0.94,IF(AND(A45="China",E45=2050),0.92,IF(AND(A45="India",E45=2035),0.95,IF(AND(A45="India",E45=2050),0.92,IF(AND(A45="Middle East",E45=2035),0.94,IF(AND(A45="Middle East",E45=2050),0.9,IF(AND(A45="Africa",E45=2035),0.94,IF(AND(A45="Africa",E45=2050),0.91,IF(AND(A45="Brazil",E45=2035),0.95,IF(AND(A45="Brazil",E45=2050),0.92,""))))))))))))))))))</f>
        <v>*0.95</v>
      </c>
      <c r="H45" s="0" t="s">
        <v>894</v>
      </c>
      <c r="I45" s="50" t="s">
        <v>35</v>
      </c>
      <c r="J45" s="0" t="n">
        <v>2050</v>
      </c>
      <c r="K45" s="48" t="str">
        <f aca="false">"*"&amp;IF(AND(A45="EU",J45=2035),0.95,IF(AND(A45="EU",J45=2050),0.93,IF(AND(A45="USA",J45=2035),0.96,IF(AND(A45="USA",J45=2050),0.94,IF(AND(A45="Japan",J45=2035),0.94,IF(AND(A45="Japan",J45=2050),0.92,IF(AND(A45="Russia",J45=2035),0.95,IF(AND(A45="Russia",J45=2050),0.93,IF(AND(A45="China",J45=2035),0.94,IF(AND(A45="China",J45=2050),0.92,IF(AND(A45="India",J45=2035),0.95,IF(AND(A45="India",J45=2050),0.92,IF(AND(A45="Middle East",J45=2035),0.94,IF(AND(A45="Middle East",J45=2050),0.9,IF(AND(A45="Africa",J45=2035),0.94,IF(AND(A45="Africa",J45=2050),0.91,IF(AND(A45="Brazil",J45=2035),0.95,IF(AND(A45="Brazil",J45=2050),0.92,""))))))))))))))))))</f>
        <v>*0.93</v>
      </c>
      <c r="P45" s="41" t="s">
        <v>894</v>
      </c>
      <c r="Q45" s="52" t="s">
        <v>35</v>
      </c>
      <c r="R45" s="41" t="n">
        <v>2035</v>
      </c>
      <c r="S45" s="53" t="str">
        <f aca="false">"*"&amp;IF(AND(A45="EU",R45=2035),0.95,IF(AND(A45="EU",R45=2050),0.93,IF(AND(A45="USA",R45=2035),0.96,IF(AND(A45="USA",R45=2050),0.93,IF(AND(A45="Japan",R45=2035),0.94,IF(AND(A45="Japan",R45=2050),0.92,IF(AND(A45="Russia",R45=2035),0.95,IF(AND(A45="Russia",R45=2050),0.91,IF(AND(A45="China",R45=2035),0.93,IF(AND(A45="China",R45=2050),0.92,IF(AND(A45="India",R45=2035),0.94,IF(AND(A45="India",R45=2050),0.91,IF(AND(A45="Middle East",R45=2035),0.92,IF(AND(A45="Middle East",R45=2050),0.89,IF(AND(A45="Africa",R45=2035),0.93,IF(AND(A45="Africa",R45=2050),0.9,IF(AND(A45="Brazil",R45=2035),0.95,IF(AND(A45="Brazil",R45=2050),0.92,""))))))))))))))))))</f>
        <v>*0.95</v>
      </c>
      <c r="U45" s="41" t="s">
        <v>894</v>
      </c>
      <c r="V45" s="52" t="s">
        <v>35</v>
      </c>
      <c r="W45" s="41" t="n">
        <v>2050</v>
      </c>
      <c r="X45" s="53" t="str">
        <f aca="false">"*"&amp;IF(AND(A45="EU",W45=2035),0.95,IF(AND(A45="EU",W45=2050),0.93,IF(AND(A45="USA",W45=2035),0.96,IF(AND(A45="USA",W45=2050),0.93,IF(AND(A45="Japan",W45=2035),0.94,IF(AND(A45="Japan",W45=2050),0.92,IF(AND(A45="Russia",W45=2035),0.95,IF(AND(A45="Russia",W45=2050),0.91,IF(AND(A45="China",W45=2035),0.93,IF(AND(A45="China",W45=2050),0.92,IF(AND(A45="India",W45=2035),0.94,IF(AND(A45="India",W45=2050),0.91,IF(AND(A45="Middle East",W45=2035),0.92,IF(AND(A45="Middle East",W45=2050),0.89,IF(AND(A45="Africa",W45=2035),0.93,IF(AND(A45="Africa",W45=2050),0.9,IF(AND(A45="Brazil",W45=2035),0.95,IF(AND(A45="Brazil",W45=2050),0.92,""))))))))))))))))))</f>
        <v>*0.93</v>
      </c>
      <c r="AC45" s="0" t="s">
        <v>894</v>
      </c>
      <c r="AD45" s="50" t="s">
        <v>35</v>
      </c>
      <c r="AE45" s="0" t="n">
        <v>2035</v>
      </c>
      <c r="AF45" s="51" t="str">
        <f aca="false">"*"&amp;IF(AND(A45="EU",AE45=2035),0.93,IF(AND(A45="EU",AE45=2050),0.9,IF(AND(A45="USA",AE45=2035),0.92,IF(AND(A45="USA",AE45=2050),0.89,IF(AND(A45="Japan",AE45=2035),0.92,IF(AND(A45="Japan",AE45=2050),0.89,IF(AND(A45="Russia",AE45=2035),0.91,IF(AND(A45="Russia",AE45=2050),0.86,IF(AND(A45="China",AE45=2035),0.91,IF(AND(A45="China",AE45=2050),0.87,IF(AND(A45="India",AE45=2035),0.92,IF(AND(A45="India",AE45=2050),0.87,IF(AND(A45="Middle East",AE45=2035),0.89,IF(AND(A45="Middle East",AE45=2050),0.84,IF(AND(A45="Africa",AE45=2035),0.9,IF(AND(A45="Africa",AE45=2050),0.86,IF(AND(A45="Brazil",AE45=2035),0.93,IF(AND(A45="Brazil",AE45=2050),0.89,""))))))))))))))))))</f>
        <v>*0.93</v>
      </c>
      <c r="AG45" s="51" t="str">
        <f aca="false">AG44</f>
        <v>REZoning_Sol-Win</v>
      </c>
      <c r="AI45" s="0" t="s">
        <v>894</v>
      </c>
      <c r="AJ45" s="50" t="s">
        <v>35</v>
      </c>
      <c r="AK45" s="0" t="n">
        <v>2050</v>
      </c>
      <c r="AL45" s="51" t="str">
        <f aca="false">"*"&amp;IF(AND(A45="EU",AK45=2035),0.93,IF(AND(A45="EU",AK45=2050),0.9,IF(AND(A45="USA",AK45=2035),0.92,IF(AND(A45="USA",AK45=2050),0.89,IF(AND(A45="Japan",AK45=2035),0.92,IF(AND(A45="Japan",AK45=2050),0.89,IF(AND(A45="Russia",AK45=2035),0.91,IF(AND(A45="Russia",AK45=2050),0.86,IF(AND(A45="China",AK45=2035),0.91,IF(AND(A45="China",AK45=2050),0.87,IF(AND(A45="India",AK45=2035),0.92,IF(AND(A45="India",AK45=2050),0.87,IF(AND(A45="Middle East",AK45=2035),0.89,IF(AND(A45="Middle East",AK45=2050),0.84,IF(AND(A45="Africa",AK45=2035),0.9,IF(AND(A45="Africa",AK45=2050),0.86,IF(AND(A45="Brazil",AK45=2035),0.93,IF(AND(A45="Brazil",AK45=2050),0.89,""))))))))))))))))))</f>
        <v>*0.9</v>
      </c>
      <c r="AM45" s="51" t="str">
        <f aca="false">AM44</f>
        <v>REZoning_Sol-Win</v>
      </c>
      <c r="AP45" s="0" t="s">
        <v>894</v>
      </c>
      <c r="AQ45" s="0" t="s">
        <v>35</v>
      </c>
      <c r="AR45" s="0" t="n">
        <v>2100</v>
      </c>
      <c r="AS45" s="0" t="s">
        <v>874</v>
      </c>
      <c r="AT45" s="0" t="s">
        <v>36</v>
      </c>
    </row>
    <row r="46" customFormat="false" ht="28.5" hidden="false" customHeight="true" outlineLevel="0" collapsed="false">
      <c r="A46" s="3" t="s">
        <v>57</v>
      </c>
      <c r="C46" s="0" t="s">
        <v>895</v>
      </c>
      <c r="D46" s="50" t="s">
        <v>35</v>
      </c>
      <c r="E46" s="0" t="n">
        <v>2035</v>
      </c>
      <c r="F46" s="51" t="str">
        <f aca="false">"*"&amp;IF(AND(A46="EU",E46=2035),0.95,IF(AND(A46="EU",E46=2050),0.93,IF(AND(A46="USA",E46=2035),0.96,IF(AND(A46="USA",E46=2050),0.94,IF(AND(A46="Japan",E46=2035),0.94,IF(AND(A46="Japan",E46=2050),0.92,IF(AND(A46="Russia",E46=2035),0.95,IF(AND(A46="Russia",E46=2050),0.93,IF(AND(A46="China",E46=2035),0.94,IF(AND(A46="China",E46=2050),0.92,IF(AND(A46="India",E46=2035),0.95,IF(AND(A46="India",E46=2050),0.92,IF(AND(A46="Middle East",E46=2035),0.94,IF(AND(A46="Middle East",E46=2050),0.9,IF(AND(A46="Africa",E46=2035),0.94,IF(AND(A46="Africa",E46=2050),0.91,IF(AND(A46="Brazil",E46=2035),0.95,IF(AND(A46="Brazil",E46=2050),0.92,""))))))))))))))))))</f>
        <v>*0.94</v>
      </c>
      <c r="H46" s="0" t="s">
        <v>895</v>
      </c>
      <c r="I46" s="50" t="s">
        <v>35</v>
      </c>
      <c r="J46" s="0" t="n">
        <v>2050</v>
      </c>
      <c r="K46" s="48" t="str">
        <f aca="false">"*"&amp;IF(AND(A46="EU",J46=2035),0.95,IF(AND(A46="EU",J46=2050),0.93,IF(AND(A46="USA",J46=2035),0.96,IF(AND(A46="USA",J46=2050),0.94,IF(AND(A46="Japan",J46=2035),0.94,IF(AND(A46="Japan",J46=2050),0.92,IF(AND(A46="Russia",J46=2035),0.95,IF(AND(A46="Russia",J46=2050),0.93,IF(AND(A46="China",J46=2035),0.94,IF(AND(A46="China",J46=2050),0.92,IF(AND(A46="India",J46=2035),0.95,IF(AND(A46="India",J46=2050),0.92,IF(AND(A46="Middle East",J46=2035),0.94,IF(AND(A46="Middle East",J46=2050),0.9,IF(AND(A46="Africa",J46=2035),0.94,IF(AND(A46="Africa",J46=2050),0.91,IF(AND(A46="Brazil",J46=2035),0.95,IF(AND(A46="Brazil",J46=2050),0.92,""))))))))))))))))))</f>
        <v>*0.9</v>
      </c>
      <c r="P46" s="41" t="s">
        <v>895</v>
      </c>
      <c r="Q46" s="52" t="s">
        <v>35</v>
      </c>
      <c r="R46" s="41" t="n">
        <v>2035</v>
      </c>
      <c r="S46" s="53" t="str">
        <f aca="false">"*"&amp;IF(AND(A46="EU",R46=2035),0.95,IF(AND(A46="EU",R46=2050),0.93,IF(AND(A46="USA",R46=2035),0.96,IF(AND(A46="USA",R46=2050),0.93,IF(AND(A46="Japan",R46=2035),0.94,IF(AND(A46="Japan",R46=2050),0.92,IF(AND(A46="Russia",R46=2035),0.95,IF(AND(A46="Russia",R46=2050),0.91,IF(AND(A46="China",R46=2035),0.93,IF(AND(A46="China",R46=2050),0.92,IF(AND(A46="India",R46=2035),0.94,IF(AND(A46="India",R46=2050),0.91,IF(AND(A46="Middle East",R46=2035),0.92,IF(AND(A46="Middle East",R46=2050),0.89,IF(AND(A46="Africa",R46=2035),0.93,IF(AND(A46="Africa",R46=2050),0.9,IF(AND(A46="Brazil",R46=2035),0.95,IF(AND(A46="Brazil",R46=2050),0.92,""))))))))))))))))))</f>
        <v>*0.92</v>
      </c>
      <c r="U46" s="41" t="s">
        <v>895</v>
      </c>
      <c r="V46" s="52" t="s">
        <v>35</v>
      </c>
      <c r="W46" s="41" t="n">
        <v>2050</v>
      </c>
      <c r="X46" s="53" t="str">
        <f aca="false">"*"&amp;IF(AND(A46="EU",W46=2035),0.95,IF(AND(A46="EU",W46=2050),0.93,IF(AND(A46="USA",W46=2035),0.96,IF(AND(A46="USA",W46=2050),0.93,IF(AND(A46="Japan",W46=2035),0.94,IF(AND(A46="Japan",W46=2050),0.92,IF(AND(A46="Russia",W46=2035),0.95,IF(AND(A46="Russia",W46=2050),0.91,IF(AND(A46="China",W46=2035),0.93,IF(AND(A46="China",W46=2050),0.92,IF(AND(A46="India",W46=2035),0.94,IF(AND(A46="India",W46=2050),0.91,IF(AND(A46="Middle East",W46=2035),0.92,IF(AND(A46="Middle East",W46=2050),0.89,IF(AND(A46="Africa",W46=2035),0.93,IF(AND(A46="Africa",W46=2050),0.9,IF(AND(A46="Brazil",W46=2035),0.95,IF(AND(A46="Brazil",W46=2050),0.92,""))))))))))))))))))</f>
        <v>*0.89</v>
      </c>
      <c r="AC46" s="0" t="s">
        <v>895</v>
      </c>
      <c r="AD46" s="50" t="s">
        <v>35</v>
      </c>
      <c r="AE46" s="0" t="n">
        <v>2035</v>
      </c>
      <c r="AF46" s="51" t="str">
        <f aca="false">"*"&amp;IF(AND(A46="EU",AE46=2035),0.93,IF(AND(A46="EU",AE46=2050),0.9,IF(AND(A46="USA",AE46=2035),0.92,IF(AND(A46="USA",AE46=2050),0.89,IF(AND(A46="Japan",AE46=2035),0.92,IF(AND(A46="Japan",AE46=2050),0.89,IF(AND(A46="Russia",AE46=2035),0.91,IF(AND(A46="Russia",AE46=2050),0.86,IF(AND(A46="China",AE46=2035),0.91,IF(AND(A46="China",AE46=2050),0.87,IF(AND(A46="India",AE46=2035),0.92,IF(AND(A46="India",AE46=2050),0.87,IF(AND(A46="Middle East",AE46=2035),0.89,IF(AND(A46="Middle East",AE46=2050),0.84,IF(AND(A46="Africa",AE46=2035),0.9,IF(AND(A46="Africa",AE46=2050),0.86,IF(AND(A46="Brazil",AE46=2035),0.93,IF(AND(A46="Brazil",AE46=2050),0.89,""))))))))))))))))))</f>
        <v>*0.89</v>
      </c>
      <c r="AG46" s="51" t="str">
        <f aca="false">AG45</f>
        <v>REZoning_Sol-Win</v>
      </c>
      <c r="AI46" s="0" t="s">
        <v>895</v>
      </c>
      <c r="AJ46" s="50" t="s">
        <v>35</v>
      </c>
      <c r="AK46" s="0" t="n">
        <v>2050</v>
      </c>
      <c r="AL46" s="51" t="str">
        <f aca="false">"*"&amp;IF(AND(A46="EU",AK46=2035),0.93,IF(AND(A46="EU",AK46=2050),0.9,IF(AND(A46="USA",AK46=2035),0.92,IF(AND(A46="USA",AK46=2050),0.89,IF(AND(A46="Japan",AK46=2035),0.92,IF(AND(A46="Japan",AK46=2050),0.89,IF(AND(A46="Russia",AK46=2035),0.91,IF(AND(A46="Russia",AK46=2050),0.86,IF(AND(A46="China",AK46=2035),0.91,IF(AND(A46="China",AK46=2050),0.87,IF(AND(A46="India",AK46=2035),0.92,IF(AND(A46="India",AK46=2050),0.87,IF(AND(A46="Middle East",AK46=2035),0.89,IF(AND(A46="Middle East",AK46=2050),0.84,IF(AND(A46="Africa",AK46=2035),0.9,IF(AND(A46="Africa",AK46=2050),0.86,IF(AND(A46="Brazil",AK46=2035),0.93,IF(AND(A46="Brazil",AK46=2050),0.89,""))))))))))))))))))</f>
        <v>*0.84</v>
      </c>
      <c r="AM46" s="51" t="str">
        <f aca="false">AM45</f>
        <v>REZoning_Sol-Win</v>
      </c>
      <c r="AP46" s="0" t="s">
        <v>895</v>
      </c>
      <c r="AQ46" s="0" t="s">
        <v>35</v>
      </c>
      <c r="AR46" s="0" t="n">
        <v>2100</v>
      </c>
      <c r="AS46" s="0" t="s">
        <v>896</v>
      </c>
      <c r="AT46" s="0" t="s">
        <v>36</v>
      </c>
    </row>
    <row r="47" customFormat="false" ht="28.5" hidden="false" customHeight="true" outlineLevel="0" collapsed="false">
      <c r="A47" s="3" t="s">
        <v>57</v>
      </c>
      <c r="C47" s="0" t="s">
        <v>897</v>
      </c>
      <c r="D47" s="50" t="s">
        <v>35</v>
      </c>
      <c r="E47" s="0" t="n">
        <v>2035</v>
      </c>
      <c r="F47" s="51" t="str">
        <f aca="false">"*"&amp;IF(AND(A47="EU",E47=2035),0.95,IF(AND(A47="EU",E47=2050),0.93,IF(AND(A47="USA",E47=2035),0.96,IF(AND(A47="USA",E47=2050),0.94,IF(AND(A47="Japan",E47=2035),0.94,IF(AND(A47="Japan",E47=2050),0.92,IF(AND(A47="Russia",E47=2035),0.95,IF(AND(A47="Russia",E47=2050),0.93,IF(AND(A47="China",E47=2035),0.94,IF(AND(A47="China",E47=2050),0.92,IF(AND(A47="India",E47=2035),0.95,IF(AND(A47="India",E47=2050),0.92,IF(AND(A47="Middle East",E47=2035),0.94,IF(AND(A47="Middle East",E47=2050),0.9,IF(AND(A47="Africa",E47=2035),0.94,IF(AND(A47="Africa",E47=2050),0.91,IF(AND(A47="Brazil",E47=2035),0.95,IF(AND(A47="Brazil",E47=2050),0.92,""))))))))))))))))))</f>
        <v>*0.94</v>
      </c>
      <c r="H47" s="0" t="s">
        <v>897</v>
      </c>
      <c r="I47" s="50" t="s">
        <v>35</v>
      </c>
      <c r="J47" s="0" t="n">
        <v>2050</v>
      </c>
      <c r="K47" s="48" t="str">
        <f aca="false">"*"&amp;IF(AND(A47="EU",J47=2035),0.95,IF(AND(A47="EU",J47=2050),0.93,IF(AND(A47="USA",J47=2035),0.96,IF(AND(A47="USA",J47=2050),0.94,IF(AND(A47="Japan",J47=2035),0.94,IF(AND(A47="Japan",J47=2050),0.92,IF(AND(A47="Russia",J47=2035),0.95,IF(AND(A47="Russia",J47=2050),0.93,IF(AND(A47="China",J47=2035),0.94,IF(AND(A47="China",J47=2050),0.92,IF(AND(A47="India",J47=2035),0.95,IF(AND(A47="India",J47=2050),0.92,IF(AND(A47="Middle East",J47=2035),0.94,IF(AND(A47="Middle East",J47=2050),0.9,IF(AND(A47="Africa",J47=2035),0.94,IF(AND(A47="Africa",J47=2050),0.91,IF(AND(A47="Brazil",J47=2035),0.95,IF(AND(A47="Brazil",J47=2050),0.92,""))))))))))))))))))</f>
        <v>*0.9</v>
      </c>
      <c r="P47" s="41" t="s">
        <v>897</v>
      </c>
      <c r="Q47" s="52" t="s">
        <v>35</v>
      </c>
      <c r="R47" s="41" t="n">
        <v>2035</v>
      </c>
      <c r="S47" s="53" t="str">
        <f aca="false">"*"&amp;IF(AND(A47="EU",R47=2035),0.95,IF(AND(A47="EU",R47=2050),0.93,IF(AND(A47="USA",R47=2035),0.96,IF(AND(A47="USA",R47=2050),0.93,IF(AND(A47="Japan",R47=2035),0.94,IF(AND(A47="Japan",R47=2050),0.92,IF(AND(A47="Russia",R47=2035),0.95,IF(AND(A47="Russia",R47=2050),0.91,IF(AND(A47="China",R47=2035),0.93,IF(AND(A47="China",R47=2050),0.92,IF(AND(A47="India",R47=2035),0.94,IF(AND(A47="India",R47=2050),0.91,IF(AND(A47="Middle East",R47=2035),0.92,IF(AND(A47="Middle East",R47=2050),0.89,IF(AND(A47="Africa",R47=2035),0.93,IF(AND(A47="Africa",R47=2050),0.9,IF(AND(A47="Brazil",R47=2035),0.95,IF(AND(A47="Brazil",R47=2050),0.92,""))))))))))))))))))</f>
        <v>*0.92</v>
      </c>
      <c r="U47" s="41" t="s">
        <v>897</v>
      </c>
      <c r="V47" s="52" t="s">
        <v>35</v>
      </c>
      <c r="W47" s="41" t="n">
        <v>2050</v>
      </c>
      <c r="X47" s="53" t="str">
        <f aca="false">"*"&amp;IF(AND(A47="EU",W47=2035),0.95,IF(AND(A47="EU",W47=2050),0.93,IF(AND(A47="USA",W47=2035),0.96,IF(AND(A47="USA",W47=2050),0.93,IF(AND(A47="Japan",W47=2035),0.94,IF(AND(A47="Japan",W47=2050),0.92,IF(AND(A47="Russia",W47=2035),0.95,IF(AND(A47="Russia",W47=2050),0.91,IF(AND(A47="China",W47=2035),0.93,IF(AND(A47="China",W47=2050),0.92,IF(AND(A47="India",W47=2035),0.94,IF(AND(A47="India",W47=2050),0.91,IF(AND(A47="Middle East",W47=2035),0.92,IF(AND(A47="Middle East",W47=2050),0.89,IF(AND(A47="Africa",W47=2035),0.93,IF(AND(A47="Africa",W47=2050),0.9,IF(AND(A47="Brazil",W47=2035),0.95,IF(AND(A47="Brazil",W47=2050),0.92,""))))))))))))))))))</f>
        <v>*0.89</v>
      </c>
      <c r="AC47" s="0" t="s">
        <v>897</v>
      </c>
      <c r="AD47" s="50" t="s">
        <v>35</v>
      </c>
      <c r="AE47" s="0" t="n">
        <v>2035</v>
      </c>
      <c r="AF47" s="51" t="str">
        <f aca="false">"*"&amp;IF(AND(A47="EU",AE47=2035),0.93,IF(AND(A47="EU",AE47=2050),0.9,IF(AND(A47="USA",AE47=2035),0.92,IF(AND(A47="USA",AE47=2050),0.89,IF(AND(A47="Japan",AE47=2035),0.92,IF(AND(A47="Japan",AE47=2050),0.89,IF(AND(A47="Russia",AE47=2035),0.91,IF(AND(A47="Russia",AE47=2050),0.86,IF(AND(A47="China",AE47=2035),0.91,IF(AND(A47="China",AE47=2050),0.87,IF(AND(A47="India",AE47=2035),0.92,IF(AND(A47="India",AE47=2050),0.87,IF(AND(A47="Middle East",AE47=2035),0.89,IF(AND(A47="Middle East",AE47=2050),0.84,IF(AND(A47="Africa",AE47=2035),0.9,IF(AND(A47="Africa",AE47=2050),0.86,IF(AND(A47="Brazil",AE47=2035),0.93,IF(AND(A47="Brazil",AE47=2050),0.89,""))))))))))))))))))</f>
        <v>*0.89</v>
      </c>
      <c r="AG47" s="51" t="str">
        <f aca="false">AG46</f>
        <v>REZoning_Sol-Win</v>
      </c>
      <c r="AI47" s="0" t="s">
        <v>897</v>
      </c>
      <c r="AJ47" s="50" t="s">
        <v>35</v>
      </c>
      <c r="AK47" s="0" t="n">
        <v>2050</v>
      </c>
      <c r="AL47" s="51" t="str">
        <f aca="false">"*"&amp;IF(AND(A47="EU",AK47=2035),0.93,IF(AND(A47="EU",AK47=2050),0.9,IF(AND(A47="USA",AK47=2035),0.92,IF(AND(A47="USA",AK47=2050),0.89,IF(AND(A47="Japan",AK47=2035),0.92,IF(AND(A47="Japan",AK47=2050),0.89,IF(AND(A47="Russia",AK47=2035),0.91,IF(AND(A47="Russia",AK47=2050),0.86,IF(AND(A47="China",AK47=2035),0.91,IF(AND(A47="China",AK47=2050),0.87,IF(AND(A47="India",AK47=2035),0.92,IF(AND(A47="India",AK47=2050),0.87,IF(AND(A47="Middle East",AK47=2035),0.89,IF(AND(A47="Middle East",AK47=2050),0.84,IF(AND(A47="Africa",AK47=2035),0.9,IF(AND(A47="Africa",AK47=2050),0.86,IF(AND(A47="Brazil",AK47=2035),0.93,IF(AND(A47="Brazil",AK47=2050),0.89,""))))))))))))))))))</f>
        <v>*0.84</v>
      </c>
      <c r="AM47" s="51" t="str">
        <f aca="false">AM46</f>
        <v>REZoning_Sol-Win</v>
      </c>
      <c r="AP47" s="0" t="s">
        <v>897</v>
      </c>
      <c r="AQ47" s="0" t="s">
        <v>35</v>
      </c>
      <c r="AR47" s="0" t="n">
        <v>2100</v>
      </c>
      <c r="AS47" s="0" t="s">
        <v>896</v>
      </c>
      <c r="AT47" s="0" t="s">
        <v>36</v>
      </c>
    </row>
    <row r="48" customFormat="false" ht="28.5" hidden="false" customHeight="true" outlineLevel="0" collapsed="false">
      <c r="A48" s="3" t="s">
        <v>57</v>
      </c>
      <c r="C48" s="0" t="s">
        <v>898</v>
      </c>
      <c r="D48" s="50" t="s">
        <v>35</v>
      </c>
      <c r="E48" s="0" t="n">
        <v>2035</v>
      </c>
      <c r="F48" s="51" t="str">
        <f aca="false">"*"&amp;IF(AND(A48="EU",E48=2035),0.95,IF(AND(A48="EU",E48=2050),0.93,IF(AND(A48="USA",E48=2035),0.96,IF(AND(A48="USA",E48=2050),0.94,IF(AND(A48="Japan",E48=2035),0.94,IF(AND(A48="Japan",E48=2050),0.92,IF(AND(A48="Russia",E48=2035),0.95,IF(AND(A48="Russia",E48=2050),0.93,IF(AND(A48="China",E48=2035),0.94,IF(AND(A48="China",E48=2050),0.92,IF(AND(A48="India",E48=2035),0.95,IF(AND(A48="India",E48=2050),0.92,IF(AND(A48="Middle East",E48=2035),0.94,IF(AND(A48="Middle East",E48=2050),0.9,IF(AND(A48="Africa",E48=2035),0.94,IF(AND(A48="Africa",E48=2050),0.91,IF(AND(A48="Brazil",E48=2035),0.95,IF(AND(A48="Brazil",E48=2050),0.92,""))))))))))))))))))</f>
        <v>*0.94</v>
      </c>
      <c r="H48" s="0" t="s">
        <v>898</v>
      </c>
      <c r="I48" s="50" t="s">
        <v>35</v>
      </c>
      <c r="J48" s="0" t="n">
        <v>2050</v>
      </c>
      <c r="K48" s="48" t="str">
        <f aca="false">"*"&amp;IF(AND(A48="EU",J48=2035),0.95,IF(AND(A48="EU",J48=2050),0.93,IF(AND(A48="USA",J48=2035),0.96,IF(AND(A48="USA",J48=2050),0.94,IF(AND(A48="Japan",J48=2035),0.94,IF(AND(A48="Japan",J48=2050),0.92,IF(AND(A48="Russia",J48=2035),0.95,IF(AND(A48="Russia",J48=2050),0.93,IF(AND(A48="China",J48=2035),0.94,IF(AND(A48="China",J48=2050),0.92,IF(AND(A48="India",J48=2035),0.95,IF(AND(A48="India",J48=2050),0.92,IF(AND(A48="Middle East",J48=2035),0.94,IF(AND(A48="Middle East",J48=2050),0.9,IF(AND(A48="Africa",J48=2035),0.94,IF(AND(A48="Africa",J48=2050),0.91,IF(AND(A48="Brazil",J48=2035),0.95,IF(AND(A48="Brazil",J48=2050),0.92,""))))))))))))))))))</f>
        <v>*0.9</v>
      </c>
      <c r="P48" s="41" t="s">
        <v>898</v>
      </c>
      <c r="Q48" s="52" t="s">
        <v>35</v>
      </c>
      <c r="R48" s="41" t="n">
        <v>2035</v>
      </c>
      <c r="S48" s="53" t="str">
        <f aca="false">"*"&amp;IF(AND(A48="EU",R48=2035),0.95,IF(AND(A48="EU",R48=2050),0.93,IF(AND(A48="USA",R48=2035),0.96,IF(AND(A48="USA",R48=2050),0.93,IF(AND(A48="Japan",R48=2035),0.94,IF(AND(A48="Japan",R48=2050),0.92,IF(AND(A48="Russia",R48=2035),0.95,IF(AND(A48="Russia",R48=2050),0.91,IF(AND(A48="China",R48=2035),0.93,IF(AND(A48="China",R48=2050),0.92,IF(AND(A48="India",R48=2035),0.94,IF(AND(A48="India",R48=2050),0.91,IF(AND(A48="Middle East",R48=2035),0.92,IF(AND(A48="Middle East",R48=2050),0.89,IF(AND(A48="Africa",R48=2035),0.93,IF(AND(A48="Africa",R48=2050),0.9,IF(AND(A48="Brazil",R48=2035),0.95,IF(AND(A48="Brazil",R48=2050),0.92,""))))))))))))))))))</f>
        <v>*0.92</v>
      </c>
      <c r="U48" s="41" t="s">
        <v>898</v>
      </c>
      <c r="V48" s="52" t="s">
        <v>35</v>
      </c>
      <c r="W48" s="41" t="n">
        <v>2050</v>
      </c>
      <c r="X48" s="53" t="str">
        <f aca="false">"*"&amp;IF(AND(A48="EU",W48=2035),0.95,IF(AND(A48="EU",W48=2050),0.93,IF(AND(A48="USA",W48=2035),0.96,IF(AND(A48="USA",W48=2050),0.93,IF(AND(A48="Japan",W48=2035),0.94,IF(AND(A48="Japan",W48=2050),0.92,IF(AND(A48="Russia",W48=2035),0.95,IF(AND(A48="Russia",W48=2050),0.91,IF(AND(A48="China",W48=2035),0.93,IF(AND(A48="China",W48=2050),0.92,IF(AND(A48="India",W48=2035),0.94,IF(AND(A48="India",W48=2050),0.91,IF(AND(A48="Middle East",W48=2035),0.92,IF(AND(A48="Middle East",W48=2050),0.89,IF(AND(A48="Africa",W48=2035),0.93,IF(AND(A48="Africa",W48=2050),0.9,IF(AND(A48="Brazil",W48=2035),0.95,IF(AND(A48="Brazil",W48=2050),0.92,""))))))))))))))))))</f>
        <v>*0.89</v>
      </c>
      <c r="AC48" s="0" t="s">
        <v>898</v>
      </c>
      <c r="AD48" s="50" t="s">
        <v>35</v>
      </c>
      <c r="AE48" s="0" t="n">
        <v>2035</v>
      </c>
      <c r="AF48" s="51" t="str">
        <f aca="false">"*"&amp;IF(AND(A48="EU",AE48=2035),0.93,IF(AND(A48="EU",AE48=2050),0.9,IF(AND(A48="USA",AE48=2035),0.92,IF(AND(A48="USA",AE48=2050),0.89,IF(AND(A48="Japan",AE48=2035),0.92,IF(AND(A48="Japan",AE48=2050),0.89,IF(AND(A48="Russia",AE48=2035),0.91,IF(AND(A48="Russia",AE48=2050),0.86,IF(AND(A48="China",AE48=2035),0.91,IF(AND(A48="China",AE48=2050),0.87,IF(AND(A48="India",AE48=2035),0.92,IF(AND(A48="India",AE48=2050),0.87,IF(AND(A48="Middle East",AE48=2035),0.89,IF(AND(A48="Middle East",AE48=2050),0.84,IF(AND(A48="Africa",AE48=2035),0.9,IF(AND(A48="Africa",AE48=2050),0.86,IF(AND(A48="Brazil",AE48=2035),0.93,IF(AND(A48="Brazil",AE48=2050),0.89,""))))))))))))))))))</f>
        <v>*0.89</v>
      </c>
      <c r="AG48" s="51" t="str">
        <f aca="false">AG47</f>
        <v>REZoning_Sol-Win</v>
      </c>
      <c r="AI48" s="0" t="s">
        <v>898</v>
      </c>
      <c r="AJ48" s="50" t="s">
        <v>35</v>
      </c>
      <c r="AK48" s="0" t="n">
        <v>2050</v>
      </c>
      <c r="AL48" s="51" t="str">
        <f aca="false">"*"&amp;IF(AND(A48="EU",AK48=2035),0.93,IF(AND(A48="EU",AK48=2050),0.9,IF(AND(A48="USA",AK48=2035),0.92,IF(AND(A48="USA",AK48=2050),0.89,IF(AND(A48="Japan",AK48=2035),0.92,IF(AND(A48="Japan",AK48=2050),0.89,IF(AND(A48="Russia",AK48=2035),0.91,IF(AND(A48="Russia",AK48=2050),0.86,IF(AND(A48="China",AK48=2035),0.91,IF(AND(A48="China",AK48=2050),0.87,IF(AND(A48="India",AK48=2035),0.92,IF(AND(A48="India",AK48=2050),0.87,IF(AND(A48="Middle East",AK48=2035),0.89,IF(AND(A48="Middle East",AK48=2050),0.84,IF(AND(A48="Africa",AK48=2035),0.9,IF(AND(A48="Africa",AK48=2050),0.86,IF(AND(A48="Brazil",AK48=2035),0.93,IF(AND(A48="Brazil",AK48=2050),0.89,""))))))))))))))))))</f>
        <v>*0.84</v>
      </c>
      <c r="AM48" s="51" t="str">
        <f aca="false">AM47</f>
        <v>REZoning_Sol-Win</v>
      </c>
      <c r="AP48" s="0" t="s">
        <v>898</v>
      </c>
      <c r="AQ48" s="0" t="s">
        <v>35</v>
      </c>
      <c r="AR48" s="0" t="n">
        <v>2100</v>
      </c>
      <c r="AS48" s="0" t="s">
        <v>896</v>
      </c>
      <c r="AT48" s="0" t="s">
        <v>36</v>
      </c>
    </row>
    <row r="49" customFormat="false" ht="28.5" hidden="false" customHeight="true" outlineLevel="0" collapsed="false">
      <c r="A49" s="3" t="s">
        <v>57</v>
      </c>
      <c r="C49" s="0" t="s">
        <v>899</v>
      </c>
      <c r="D49" s="50" t="s">
        <v>35</v>
      </c>
      <c r="E49" s="0" t="n">
        <v>2035</v>
      </c>
      <c r="F49" s="51" t="str">
        <f aca="false">"*"&amp;IF(AND(A49="EU",E49=2035),0.95,IF(AND(A49="EU",E49=2050),0.93,IF(AND(A49="USA",E49=2035),0.96,IF(AND(A49="USA",E49=2050),0.94,IF(AND(A49="Japan",E49=2035),0.94,IF(AND(A49="Japan",E49=2050),0.92,IF(AND(A49="Russia",E49=2035),0.95,IF(AND(A49="Russia",E49=2050),0.93,IF(AND(A49="China",E49=2035),0.94,IF(AND(A49="China",E49=2050),0.92,IF(AND(A49="India",E49=2035),0.95,IF(AND(A49="India",E49=2050),0.92,IF(AND(A49="Middle East",E49=2035),0.94,IF(AND(A49="Middle East",E49=2050),0.9,IF(AND(A49="Africa",E49=2035),0.94,IF(AND(A49="Africa",E49=2050),0.91,IF(AND(A49="Brazil",E49=2035),0.95,IF(AND(A49="Brazil",E49=2050),0.92,""))))))))))))))))))</f>
        <v>*0.94</v>
      </c>
      <c r="H49" s="0" t="s">
        <v>899</v>
      </c>
      <c r="I49" s="50" t="s">
        <v>35</v>
      </c>
      <c r="J49" s="0" t="n">
        <v>2050</v>
      </c>
      <c r="K49" s="48" t="str">
        <f aca="false">"*"&amp;IF(AND(A49="EU",J49=2035),0.95,IF(AND(A49="EU",J49=2050),0.93,IF(AND(A49="USA",J49=2035),0.96,IF(AND(A49="USA",J49=2050),0.94,IF(AND(A49="Japan",J49=2035),0.94,IF(AND(A49="Japan",J49=2050),0.92,IF(AND(A49="Russia",J49=2035),0.95,IF(AND(A49="Russia",J49=2050),0.93,IF(AND(A49="China",J49=2035),0.94,IF(AND(A49="China",J49=2050),0.92,IF(AND(A49="India",J49=2035),0.95,IF(AND(A49="India",J49=2050),0.92,IF(AND(A49="Middle East",J49=2035),0.94,IF(AND(A49="Middle East",J49=2050),0.9,IF(AND(A49="Africa",J49=2035),0.94,IF(AND(A49="Africa",J49=2050),0.91,IF(AND(A49="Brazil",J49=2035),0.95,IF(AND(A49="Brazil",J49=2050),0.92,""))))))))))))))))))</f>
        <v>*0.9</v>
      </c>
      <c r="P49" s="41" t="s">
        <v>899</v>
      </c>
      <c r="Q49" s="52" t="s">
        <v>35</v>
      </c>
      <c r="R49" s="41" t="n">
        <v>2035</v>
      </c>
      <c r="S49" s="53" t="str">
        <f aca="false">"*"&amp;IF(AND(A49="EU",R49=2035),0.95,IF(AND(A49="EU",R49=2050),0.93,IF(AND(A49="USA",R49=2035),0.96,IF(AND(A49="USA",R49=2050),0.93,IF(AND(A49="Japan",R49=2035),0.94,IF(AND(A49="Japan",R49=2050),0.92,IF(AND(A49="Russia",R49=2035),0.95,IF(AND(A49="Russia",R49=2050),0.91,IF(AND(A49="China",R49=2035),0.93,IF(AND(A49="China",R49=2050),0.92,IF(AND(A49="India",R49=2035),0.94,IF(AND(A49="India",R49=2050),0.91,IF(AND(A49="Middle East",R49=2035),0.92,IF(AND(A49="Middle East",R49=2050),0.89,IF(AND(A49="Africa",R49=2035),0.93,IF(AND(A49="Africa",R49=2050),0.9,IF(AND(A49="Brazil",R49=2035),0.95,IF(AND(A49="Brazil",R49=2050),0.92,""))))))))))))))))))</f>
        <v>*0.92</v>
      </c>
      <c r="U49" s="41" t="s">
        <v>899</v>
      </c>
      <c r="V49" s="52" t="s">
        <v>35</v>
      </c>
      <c r="W49" s="41" t="n">
        <v>2050</v>
      </c>
      <c r="X49" s="53" t="str">
        <f aca="false">"*"&amp;IF(AND(A49="EU",W49=2035),0.95,IF(AND(A49="EU",W49=2050),0.93,IF(AND(A49="USA",W49=2035),0.96,IF(AND(A49="USA",W49=2050),0.93,IF(AND(A49="Japan",W49=2035),0.94,IF(AND(A49="Japan",W49=2050),0.92,IF(AND(A49="Russia",W49=2035),0.95,IF(AND(A49="Russia",W49=2050),0.91,IF(AND(A49="China",W49=2035),0.93,IF(AND(A49="China",W49=2050),0.92,IF(AND(A49="India",W49=2035),0.94,IF(AND(A49="India",W49=2050),0.91,IF(AND(A49="Middle East",W49=2035),0.92,IF(AND(A49="Middle East",W49=2050),0.89,IF(AND(A49="Africa",W49=2035),0.93,IF(AND(A49="Africa",W49=2050),0.9,IF(AND(A49="Brazil",W49=2035),0.95,IF(AND(A49="Brazil",W49=2050),0.92,""))))))))))))))))))</f>
        <v>*0.89</v>
      </c>
      <c r="AC49" s="0" t="s">
        <v>899</v>
      </c>
      <c r="AD49" s="50" t="s">
        <v>35</v>
      </c>
      <c r="AE49" s="0" t="n">
        <v>2035</v>
      </c>
      <c r="AF49" s="51" t="str">
        <f aca="false">"*"&amp;IF(AND(A49="EU",AE49=2035),0.93,IF(AND(A49="EU",AE49=2050),0.9,IF(AND(A49="USA",AE49=2035),0.92,IF(AND(A49="USA",AE49=2050),0.89,IF(AND(A49="Japan",AE49=2035),0.92,IF(AND(A49="Japan",AE49=2050),0.89,IF(AND(A49="Russia",AE49=2035),0.91,IF(AND(A49="Russia",AE49=2050),0.86,IF(AND(A49="China",AE49=2035),0.91,IF(AND(A49="China",AE49=2050),0.87,IF(AND(A49="India",AE49=2035),0.92,IF(AND(A49="India",AE49=2050),0.87,IF(AND(A49="Middle East",AE49=2035),0.89,IF(AND(A49="Middle East",AE49=2050),0.84,IF(AND(A49="Africa",AE49=2035),0.9,IF(AND(A49="Africa",AE49=2050),0.86,IF(AND(A49="Brazil",AE49=2035),0.93,IF(AND(A49="Brazil",AE49=2050),0.89,""))))))))))))))))))</f>
        <v>*0.89</v>
      </c>
      <c r="AG49" s="51" t="str">
        <f aca="false">AG48</f>
        <v>REZoning_Sol-Win</v>
      </c>
      <c r="AI49" s="0" t="s">
        <v>899</v>
      </c>
      <c r="AJ49" s="50" t="s">
        <v>35</v>
      </c>
      <c r="AK49" s="0" t="n">
        <v>2050</v>
      </c>
      <c r="AL49" s="51" t="str">
        <f aca="false">"*"&amp;IF(AND(A49="EU",AK49=2035),0.93,IF(AND(A49="EU",AK49=2050),0.9,IF(AND(A49="USA",AK49=2035),0.92,IF(AND(A49="USA",AK49=2050),0.89,IF(AND(A49="Japan",AK49=2035),0.92,IF(AND(A49="Japan",AK49=2050),0.89,IF(AND(A49="Russia",AK49=2035),0.91,IF(AND(A49="Russia",AK49=2050),0.86,IF(AND(A49="China",AK49=2035),0.91,IF(AND(A49="China",AK49=2050),0.87,IF(AND(A49="India",AK49=2035),0.92,IF(AND(A49="India",AK49=2050),0.87,IF(AND(A49="Middle East",AK49=2035),0.89,IF(AND(A49="Middle East",AK49=2050),0.84,IF(AND(A49="Africa",AK49=2035),0.9,IF(AND(A49="Africa",AK49=2050),0.86,IF(AND(A49="Brazil",AK49=2035),0.93,IF(AND(A49="Brazil",AK49=2050),0.89,""))))))))))))))))))</f>
        <v>*0.84</v>
      </c>
      <c r="AM49" s="51" t="str">
        <f aca="false">AM48</f>
        <v>REZoning_Sol-Win</v>
      </c>
      <c r="AP49" s="0" t="s">
        <v>899</v>
      </c>
      <c r="AQ49" s="0" t="s">
        <v>35</v>
      </c>
      <c r="AR49" s="0" t="n">
        <v>2100</v>
      </c>
      <c r="AS49" s="0" t="s">
        <v>896</v>
      </c>
      <c r="AT49" s="0" t="s">
        <v>36</v>
      </c>
    </row>
    <row r="50" customFormat="false" ht="28.5" hidden="false" customHeight="true" outlineLevel="0" collapsed="false">
      <c r="A50" s="3" t="s">
        <v>57</v>
      </c>
      <c r="C50" s="0" t="s">
        <v>900</v>
      </c>
      <c r="D50" s="50" t="s">
        <v>35</v>
      </c>
      <c r="E50" s="0" t="n">
        <v>2035</v>
      </c>
      <c r="F50" s="51" t="str">
        <f aca="false">"*"&amp;IF(AND(A50="EU",E50=2035),0.95,IF(AND(A50="EU",E50=2050),0.93,IF(AND(A50="USA",E50=2035),0.96,IF(AND(A50="USA",E50=2050),0.94,IF(AND(A50="Japan",E50=2035),0.94,IF(AND(A50="Japan",E50=2050),0.92,IF(AND(A50="Russia",E50=2035),0.95,IF(AND(A50="Russia",E50=2050),0.93,IF(AND(A50="China",E50=2035),0.94,IF(AND(A50="China",E50=2050),0.92,IF(AND(A50="India",E50=2035),0.95,IF(AND(A50="India",E50=2050),0.92,IF(AND(A50="Middle East",E50=2035),0.94,IF(AND(A50="Middle East",E50=2050),0.9,IF(AND(A50="Africa",E50=2035),0.94,IF(AND(A50="Africa",E50=2050),0.91,IF(AND(A50="Brazil",E50=2035),0.95,IF(AND(A50="Brazil",E50=2050),0.92,""))))))))))))))))))</f>
        <v>*0.94</v>
      </c>
      <c r="H50" s="0" t="s">
        <v>900</v>
      </c>
      <c r="I50" s="50" t="s">
        <v>35</v>
      </c>
      <c r="J50" s="0" t="n">
        <v>2050</v>
      </c>
      <c r="K50" s="48" t="str">
        <f aca="false">"*"&amp;IF(AND(A50="EU",J50=2035),0.95,IF(AND(A50="EU",J50=2050),0.93,IF(AND(A50="USA",J50=2035),0.96,IF(AND(A50="USA",J50=2050),0.94,IF(AND(A50="Japan",J50=2035),0.94,IF(AND(A50="Japan",J50=2050),0.92,IF(AND(A50="Russia",J50=2035),0.95,IF(AND(A50="Russia",J50=2050),0.93,IF(AND(A50="China",J50=2035),0.94,IF(AND(A50="China",J50=2050),0.92,IF(AND(A50="India",J50=2035),0.95,IF(AND(A50="India",J50=2050),0.92,IF(AND(A50="Middle East",J50=2035),0.94,IF(AND(A50="Middle East",J50=2050),0.9,IF(AND(A50="Africa",J50=2035),0.94,IF(AND(A50="Africa",J50=2050),0.91,IF(AND(A50="Brazil",J50=2035),0.95,IF(AND(A50="Brazil",J50=2050),0.92,""))))))))))))))))))</f>
        <v>*0.9</v>
      </c>
      <c r="P50" s="41" t="s">
        <v>900</v>
      </c>
      <c r="Q50" s="52" t="s">
        <v>35</v>
      </c>
      <c r="R50" s="41" t="n">
        <v>2035</v>
      </c>
      <c r="S50" s="53" t="str">
        <f aca="false">"*"&amp;IF(AND(A50="EU",R50=2035),0.95,IF(AND(A50="EU",R50=2050),0.93,IF(AND(A50="USA",R50=2035),0.96,IF(AND(A50="USA",R50=2050),0.93,IF(AND(A50="Japan",R50=2035),0.94,IF(AND(A50="Japan",R50=2050),0.92,IF(AND(A50="Russia",R50=2035),0.95,IF(AND(A50="Russia",R50=2050),0.91,IF(AND(A50="China",R50=2035),0.93,IF(AND(A50="China",R50=2050),0.92,IF(AND(A50="India",R50=2035),0.94,IF(AND(A50="India",R50=2050),0.91,IF(AND(A50="Middle East",R50=2035),0.92,IF(AND(A50="Middle East",R50=2050),0.89,IF(AND(A50="Africa",R50=2035),0.93,IF(AND(A50="Africa",R50=2050),0.9,IF(AND(A50="Brazil",R50=2035),0.95,IF(AND(A50="Brazil",R50=2050),0.92,""))))))))))))))))))</f>
        <v>*0.92</v>
      </c>
      <c r="U50" s="41" t="s">
        <v>900</v>
      </c>
      <c r="V50" s="52" t="s">
        <v>35</v>
      </c>
      <c r="W50" s="41" t="n">
        <v>2050</v>
      </c>
      <c r="X50" s="53" t="str">
        <f aca="false">"*"&amp;IF(AND(A50="EU",W50=2035),0.95,IF(AND(A50="EU",W50=2050),0.93,IF(AND(A50="USA",W50=2035),0.96,IF(AND(A50="USA",W50=2050),0.93,IF(AND(A50="Japan",W50=2035),0.94,IF(AND(A50="Japan",W50=2050),0.92,IF(AND(A50="Russia",W50=2035),0.95,IF(AND(A50="Russia",W50=2050),0.91,IF(AND(A50="China",W50=2035),0.93,IF(AND(A50="China",W50=2050),0.92,IF(AND(A50="India",W50=2035),0.94,IF(AND(A50="India",W50=2050),0.91,IF(AND(A50="Middle East",W50=2035),0.92,IF(AND(A50="Middle East",W50=2050),0.89,IF(AND(A50="Africa",W50=2035),0.93,IF(AND(A50="Africa",W50=2050),0.9,IF(AND(A50="Brazil",W50=2035),0.95,IF(AND(A50="Brazil",W50=2050),0.92,""))))))))))))))))))</f>
        <v>*0.89</v>
      </c>
      <c r="AC50" s="0" t="s">
        <v>900</v>
      </c>
      <c r="AD50" s="50" t="s">
        <v>35</v>
      </c>
      <c r="AE50" s="0" t="n">
        <v>2035</v>
      </c>
      <c r="AF50" s="51" t="str">
        <f aca="false">"*"&amp;IF(AND(A50="EU",AE50=2035),0.93,IF(AND(A50="EU",AE50=2050),0.9,IF(AND(A50="USA",AE50=2035),0.92,IF(AND(A50="USA",AE50=2050),0.89,IF(AND(A50="Japan",AE50=2035),0.92,IF(AND(A50="Japan",AE50=2050),0.89,IF(AND(A50="Russia",AE50=2035),0.91,IF(AND(A50="Russia",AE50=2050),0.86,IF(AND(A50="China",AE50=2035),0.91,IF(AND(A50="China",AE50=2050),0.87,IF(AND(A50="India",AE50=2035),0.92,IF(AND(A50="India",AE50=2050),0.87,IF(AND(A50="Middle East",AE50=2035),0.89,IF(AND(A50="Middle East",AE50=2050),0.84,IF(AND(A50="Africa",AE50=2035),0.9,IF(AND(A50="Africa",AE50=2050),0.86,IF(AND(A50="Brazil",AE50=2035),0.93,IF(AND(A50="Brazil",AE50=2050),0.89,""))))))))))))))))))</f>
        <v>*0.89</v>
      </c>
      <c r="AG50" s="51" t="str">
        <f aca="false">AG49</f>
        <v>REZoning_Sol-Win</v>
      </c>
      <c r="AI50" s="0" t="s">
        <v>900</v>
      </c>
      <c r="AJ50" s="50" t="s">
        <v>35</v>
      </c>
      <c r="AK50" s="0" t="n">
        <v>2050</v>
      </c>
      <c r="AL50" s="51" t="str">
        <f aca="false">"*"&amp;IF(AND(A50="EU",AK50=2035),0.93,IF(AND(A50="EU",AK50=2050),0.9,IF(AND(A50="USA",AK50=2035),0.92,IF(AND(A50="USA",AK50=2050),0.89,IF(AND(A50="Japan",AK50=2035),0.92,IF(AND(A50="Japan",AK50=2050),0.89,IF(AND(A50="Russia",AK50=2035),0.91,IF(AND(A50="Russia",AK50=2050),0.86,IF(AND(A50="China",AK50=2035),0.91,IF(AND(A50="China",AK50=2050),0.87,IF(AND(A50="India",AK50=2035),0.92,IF(AND(A50="India",AK50=2050),0.87,IF(AND(A50="Middle East",AK50=2035),0.89,IF(AND(A50="Middle East",AK50=2050),0.84,IF(AND(A50="Africa",AK50=2035),0.9,IF(AND(A50="Africa",AK50=2050),0.86,IF(AND(A50="Brazil",AK50=2035),0.93,IF(AND(A50="Brazil",AK50=2050),0.89,""))))))))))))))))))</f>
        <v>*0.84</v>
      </c>
      <c r="AM50" s="51" t="str">
        <f aca="false">AM49</f>
        <v>REZoning_Sol-Win</v>
      </c>
      <c r="AP50" s="0" t="s">
        <v>900</v>
      </c>
      <c r="AQ50" s="0" t="s">
        <v>35</v>
      </c>
      <c r="AR50" s="0" t="n">
        <v>2100</v>
      </c>
      <c r="AS50" s="0" t="s">
        <v>896</v>
      </c>
      <c r="AT50" s="0" t="s">
        <v>36</v>
      </c>
    </row>
    <row r="51" customFormat="false" ht="28.5" hidden="false" customHeight="true" outlineLevel="0" collapsed="false">
      <c r="A51" s="3" t="s">
        <v>57</v>
      </c>
      <c r="C51" s="0" t="s">
        <v>901</v>
      </c>
      <c r="D51" s="50" t="s">
        <v>35</v>
      </c>
      <c r="E51" s="0" t="n">
        <v>2035</v>
      </c>
      <c r="F51" s="51" t="str">
        <f aca="false">"*"&amp;IF(AND(A51="EU",E51=2035),0.95,IF(AND(A51="EU",E51=2050),0.93,IF(AND(A51="USA",E51=2035),0.96,IF(AND(A51="USA",E51=2050),0.94,IF(AND(A51="Japan",E51=2035),0.94,IF(AND(A51="Japan",E51=2050),0.92,IF(AND(A51="Russia",E51=2035),0.95,IF(AND(A51="Russia",E51=2050),0.93,IF(AND(A51="China",E51=2035),0.94,IF(AND(A51="China",E51=2050),0.92,IF(AND(A51="India",E51=2035),0.95,IF(AND(A51="India",E51=2050),0.92,IF(AND(A51="Middle East",E51=2035),0.94,IF(AND(A51="Middle East",E51=2050),0.9,IF(AND(A51="Africa",E51=2035),0.94,IF(AND(A51="Africa",E51=2050),0.91,IF(AND(A51="Brazil",E51=2035),0.95,IF(AND(A51="Brazil",E51=2050),0.92,""))))))))))))))))))</f>
        <v>*0.94</v>
      </c>
      <c r="H51" s="0" t="s">
        <v>901</v>
      </c>
      <c r="I51" s="50" t="s">
        <v>35</v>
      </c>
      <c r="J51" s="0" t="n">
        <v>2050</v>
      </c>
      <c r="K51" s="48" t="str">
        <f aca="false">"*"&amp;IF(AND(A51="EU",J51=2035),0.95,IF(AND(A51="EU",J51=2050),0.93,IF(AND(A51="USA",J51=2035),0.96,IF(AND(A51="USA",J51=2050),0.94,IF(AND(A51="Japan",J51=2035),0.94,IF(AND(A51="Japan",J51=2050),0.92,IF(AND(A51="Russia",J51=2035),0.95,IF(AND(A51="Russia",J51=2050),0.93,IF(AND(A51="China",J51=2035),0.94,IF(AND(A51="China",J51=2050),0.92,IF(AND(A51="India",J51=2035),0.95,IF(AND(A51="India",J51=2050),0.92,IF(AND(A51="Middle East",J51=2035),0.94,IF(AND(A51="Middle East",J51=2050),0.9,IF(AND(A51="Africa",J51=2035),0.94,IF(AND(A51="Africa",J51=2050),0.91,IF(AND(A51="Brazil",J51=2035),0.95,IF(AND(A51="Brazil",J51=2050),0.92,""))))))))))))))))))</f>
        <v>*0.9</v>
      </c>
      <c r="P51" s="41" t="s">
        <v>901</v>
      </c>
      <c r="Q51" s="52" t="s">
        <v>35</v>
      </c>
      <c r="R51" s="41" t="n">
        <v>2035</v>
      </c>
      <c r="S51" s="53" t="str">
        <f aca="false">"*"&amp;IF(AND(A51="EU",R51=2035),0.95,IF(AND(A51="EU",R51=2050),0.93,IF(AND(A51="USA",R51=2035),0.96,IF(AND(A51="USA",R51=2050),0.93,IF(AND(A51="Japan",R51=2035),0.94,IF(AND(A51="Japan",R51=2050),0.92,IF(AND(A51="Russia",R51=2035),0.95,IF(AND(A51="Russia",R51=2050),0.91,IF(AND(A51="China",R51=2035),0.93,IF(AND(A51="China",R51=2050),0.92,IF(AND(A51="India",R51=2035),0.94,IF(AND(A51="India",R51=2050),0.91,IF(AND(A51="Middle East",R51=2035),0.92,IF(AND(A51="Middle East",R51=2050),0.89,IF(AND(A51="Africa",R51=2035),0.93,IF(AND(A51="Africa",R51=2050),0.9,IF(AND(A51="Brazil",R51=2035),0.95,IF(AND(A51="Brazil",R51=2050),0.92,""))))))))))))))))))</f>
        <v>*0.92</v>
      </c>
      <c r="U51" s="41" t="s">
        <v>901</v>
      </c>
      <c r="V51" s="52" t="s">
        <v>35</v>
      </c>
      <c r="W51" s="41" t="n">
        <v>2050</v>
      </c>
      <c r="X51" s="53" t="str">
        <f aca="false">"*"&amp;IF(AND(A51="EU",W51=2035),0.95,IF(AND(A51="EU",W51=2050),0.93,IF(AND(A51="USA",W51=2035),0.96,IF(AND(A51="USA",W51=2050),0.93,IF(AND(A51="Japan",W51=2035),0.94,IF(AND(A51="Japan",W51=2050),0.92,IF(AND(A51="Russia",W51=2035),0.95,IF(AND(A51="Russia",W51=2050),0.91,IF(AND(A51="China",W51=2035),0.93,IF(AND(A51="China",W51=2050),0.92,IF(AND(A51="India",W51=2035),0.94,IF(AND(A51="India",W51=2050),0.91,IF(AND(A51="Middle East",W51=2035),0.92,IF(AND(A51="Middle East",W51=2050),0.89,IF(AND(A51="Africa",W51=2035),0.93,IF(AND(A51="Africa",W51=2050),0.9,IF(AND(A51="Brazil",W51=2035),0.95,IF(AND(A51="Brazil",W51=2050),0.92,""))))))))))))))))))</f>
        <v>*0.89</v>
      </c>
      <c r="AC51" s="0" t="s">
        <v>901</v>
      </c>
      <c r="AD51" s="50" t="s">
        <v>35</v>
      </c>
      <c r="AE51" s="0" t="n">
        <v>2035</v>
      </c>
      <c r="AF51" s="51" t="str">
        <f aca="false">"*"&amp;IF(AND(A51="EU",AE51=2035),0.93,IF(AND(A51="EU",AE51=2050),0.9,IF(AND(A51="USA",AE51=2035),0.92,IF(AND(A51="USA",AE51=2050),0.89,IF(AND(A51="Japan",AE51=2035),0.92,IF(AND(A51="Japan",AE51=2050),0.89,IF(AND(A51="Russia",AE51=2035),0.91,IF(AND(A51="Russia",AE51=2050),0.86,IF(AND(A51="China",AE51=2035),0.91,IF(AND(A51="China",AE51=2050),0.87,IF(AND(A51="India",AE51=2035),0.92,IF(AND(A51="India",AE51=2050),0.87,IF(AND(A51="Middle East",AE51=2035),0.89,IF(AND(A51="Middle East",AE51=2050),0.84,IF(AND(A51="Africa",AE51=2035),0.9,IF(AND(A51="Africa",AE51=2050),0.86,IF(AND(A51="Brazil",AE51=2035),0.93,IF(AND(A51="Brazil",AE51=2050),0.89,""))))))))))))))))))</f>
        <v>*0.89</v>
      </c>
      <c r="AG51" s="51" t="str">
        <f aca="false">AG50</f>
        <v>REZoning_Sol-Win</v>
      </c>
      <c r="AI51" s="0" t="s">
        <v>901</v>
      </c>
      <c r="AJ51" s="50" t="s">
        <v>35</v>
      </c>
      <c r="AK51" s="0" t="n">
        <v>2050</v>
      </c>
      <c r="AL51" s="51" t="str">
        <f aca="false">"*"&amp;IF(AND(A51="EU",AK51=2035),0.93,IF(AND(A51="EU",AK51=2050),0.9,IF(AND(A51="USA",AK51=2035),0.92,IF(AND(A51="USA",AK51=2050),0.89,IF(AND(A51="Japan",AK51=2035),0.92,IF(AND(A51="Japan",AK51=2050),0.89,IF(AND(A51="Russia",AK51=2035),0.91,IF(AND(A51="Russia",AK51=2050),0.86,IF(AND(A51="China",AK51=2035),0.91,IF(AND(A51="China",AK51=2050),0.87,IF(AND(A51="India",AK51=2035),0.92,IF(AND(A51="India",AK51=2050),0.87,IF(AND(A51="Middle East",AK51=2035),0.89,IF(AND(A51="Middle East",AK51=2050),0.84,IF(AND(A51="Africa",AK51=2035),0.9,IF(AND(A51="Africa",AK51=2050),0.86,IF(AND(A51="Brazil",AK51=2035),0.93,IF(AND(A51="Brazil",AK51=2050),0.89,""))))))))))))))))))</f>
        <v>*0.84</v>
      </c>
      <c r="AM51" s="51" t="str">
        <f aca="false">AM50</f>
        <v>REZoning_Sol-Win</v>
      </c>
      <c r="AP51" s="0" t="s">
        <v>901</v>
      </c>
      <c r="AQ51" s="0" t="s">
        <v>35</v>
      </c>
      <c r="AR51" s="0" t="n">
        <v>2100</v>
      </c>
      <c r="AS51" s="0" t="s">
        <v>896</v>
      </c>
      <c r="AT51" s="0" t="s">
        <v>36</v>
      </c>
    </row>
    <row r="52" customFormat="false" ht="28.5" hidden="false" customHeight="true" outlineLevel="0" collapsed="false">
      <c r="A52" s="3" t="s">
        <v>57</v>
      </c>
      <c r="C52" s="0" t="s">
        <v>902</v>
      </c>
      <c r="D52" s="50" t="s">
        <v>35</v>
      </c>
      <c r="E52" s="0" t="n">
        <v>2035</v>
      </c>
      <c r="F52" s="51" t="str">
        <f aca="false">"*"&amp;IF(AND(A52="EU",E52=2035),0.95,IF(AND(A52="EU",E52=2050),0.93,IF(AND(A52="USA",E52=2035),0.96,IF(AND(A52="USA",E52=2050),0.94,IF(AND(A52="Japan",E52=2035),0.94,IF(AND(A52="Japan",E52=2050),0.92,IF(AND(A52="Russia",E52=2035),0.95,IF(AND(A52="Russia",E52=2050),0.93,IF(AND(A52="China",E52=2035),0.94,IF(AND(A52="China",E52=2050),0.92,IF(AND(A52="India",E52=2035),0.95,IF(AND(A52="India",E52=2050),0.92,IF(AND(A52="Middle East",E52=2035),0.94,IF(AND(A52="Middle East",E52=2050),0.9,IF(AND(A52="Africa",E52=2035),0.94,IF(AND(A52="Africa",E52=2050),0.91,IF(AND(A52="Brazil",E52=2035),0.95,IF(AND(A52="Brazil",E52=2050),0.92,""))))))))))))))))))</f>
        <v>*0.94</v>
      </c>
      <c r="H52" s="0" t="s">
        <v>902</v>
      </c>
      <c r="I52" s="50" t="s">
        <v>35</v>
      </c>
      <c r="J52" s="0" t="n">
        <v>2050</v>
      </c>
      <c r="K52" s="48" t="str">
        <f aca="false">"*"&amp;IF(AND(A52="EU",J52=2035),0.95,IF(AND(A52="EU",J52=2050),0.93,IF(AND(A52="USA",J52=2035),0.96,IF(AND(A52="USA",J52=2050),0.94,IF(AND(A52="Japan",J52=2035),0.94,IF(AND(A52="Japan",J52=2050),0.92,IF(AND(A52="Russia",J52=2035),0.95,IF(AND(A52="Russia",J52=2050),0.93,IF(AND(A52="China",J52=2035),0.94,IF(AND(A52="China",J52=2050),0.92,IF(AND(A52="India",J52=2035),0.95,IF(AND(A52="India",J52=2050),0.92,IF(AND(A52="Middle East",J52=2035),0.94,IF(AND(A52="Middle East",J52=2050),0.9,IF(AND(A52="Africa",J52=2035),0.94,IF(AND(A52="Africa",J52=2050),0.91,IF(AND(A52="Brazil",J52=2035),0.95,IF(AND(A52="Brazil",J52=2050),0.92,""))))))))))))))))))</f>
        <v>*0.9</v>
      </c>
      <c r="P52" s="41" t="s">
        <v>902</v>
      </c>
      <c r="Q52" s="52" t="s">
        <v>35</v>
      </c>
      <c r="R52" s="41" t="n">
        <v>2035</v>
      </c>
      <c r="S52" s="53" t="str">
        <f aca="false">"*"&amp;IF(AND(A52="EU",R52=2035),0.95,IF(AND(A52="EU",R52=2050),0.93,IF(AND(A52="USA",R52=2035),0.96,IF(AND(A52="USA",R52=2050),0.93,IF(AND(A52="Japan",R52=2035),0.94,IF(AND(A52="Japan",R52=2050),0.92,IF(AND(A52="Russia",R52=2035),0.95,IF(AND(A52="Russia",R52=2050),0.91,IF(AND(A52="China",R52=2035),0.93,IF(AND(A52="China",R52=2050),0.92,IF(AND(A52="India",R52=2035),0.94,IF(AND(A52="India",R52=2050),0.91,IF(AND(A52="Middle East",R52=2035),0.92,IF(AND(A52="Middle East",R52=2050),0.89,IF(AND(A52="Africa",R52=2035),0.93,IF(AND(A52="Africa",R52=2050),0.9,IF(AND(A52="Brazil",R52=2035),0.95,IF(AND(A52="Brazil",R52=2050),0.92,""))))))))))))))))))</f>
        <v>*0.92</v>
      </c>
      <c r="U52" s="41" t="s">
        <v>902</v>
      </c>
      <c r="V52" s="52" t="s">
        <v>35</v>
      </c>
      <c r="W52" s="41" t="n">
        <v>2050</v>
      </c>
      <c r="X52" s="53" t="str">
        <f aca="false">"*"&amp;IF(AND(A52="EU",W52=2035),0.95,IF(AND(A52="EU",W52=2050),0.93,IF(AND(A52="USA",W52=2035),0.96,IF(AND(A52="USA",W52=2050),0.93,IF(AND(A52="Japan",W52=2035),0.94,IF(AND(A52="Japan",W52=2050),0.92,IF(AND(A52="Russia",W52=2035),0.95,IF(AND(A52="Russia",W52=2050),0.91,IF(AND(A52="China",W52=2035),0.93,IF(AND(A52="China",W52=2050),0.92,IF(AND(A52="India",W52=2035),0.94,IF(AND(A52="India",W52=2050),0.91,IF(AND(A52="Middle East",W52=2035),0.92,IF(AND(A52="Middle East",W52=2050),0.89,IF(AND(A52="Africa",W52=2035),0.93,IF(AND(A52="Africa",W52=2050),0.9,IF(AND(A52="Brazil",W52=2035),0.95,IF(AND(A52="Brazil",W52=2050),0.92,""))))))))))))))))))</f>
        <v>*0.89</v>
      </c>
      <c r="AC52" s="0" t="s">
        <v>902</v>
      </c>
      <c r="AD52" s="50" t="s">
        <v>35</v>
      </c>
      <c r="AE52" s="0" t="n">
        <v>2035</v>
      </c>
      <c r="AF52" s="51" t="str">
        <f aca="false">"*"&amp;IF(AND(A52="EU",AE52=2035),0.93,IF(AND(A52="EU",AE52=2050),0.9,IF(AND(A52="USA",AE52=2035),0.92,IF(AND(A52="USA",AE52=2050),0.89,IF(AND(A52="Japan",AE52=2035),0.92,IF(AND(A52="Japan",AE52=2050),0.89,IF(AND(A52="Russia",AE52=2035),0.91,IF(AND(A52="Russia",AE52=2050),0.86,IF(AND(A52="China",AE52=2035),0.91,IF(AND(A52="China",AE52=2050),0.87,IF(AND(A52="India",AE52=2035),0.92,IF(AND(A52="India",AE52=2050),0.87,IF(AND(A52="Middle East",AE52=2035),0.89,IF(AND(A52="Middle East",AE52=2050),0.84,IF(AND(A52="Africa",AE52=2035),0.9,IF(AND(A52="Africa",AE52=2050),0.86,IF(AND(A52="Brazil",AE52=2035),0.93,IF(AND(A52="Brazil",AE52=2050),0.89,""))))))))))))))))))</f>
        <v>*0.89</v>
      </c>
      <c r="AG52" s="51" t="str">
        <f aca="false">AG51</f>
        <v>REZoning_Sol-Win</v>
      </c>
      <c r="AI52" s="0" t="s">
        <v>902</v>
      </c>
      <c r="AJ52" s="50" t="s">
        <v>35</v>
      </c>
      <c r="AK52" s="0" t="n">
        <v>2050</v>
      </c>
      <c r="AL52" s="51" t="str">
        <f aca="false">"*"&amp;IF(AND(A52="EU",AK52=2035),0.93,IF(AND(A52="EU",AK52=2050),0.9,IF(AND(A52="USA",AK52=2035),0.92,IF(AND(A52="USA",AK52=2050),0.89,IF(AND(A52="Japan",AK52=2035),0.92,IF(AND(A52="Japan",AK52=2050),0.89,IF(AND(A52="Russia",AK52=2035),0.91,IF(AND(A52="Russia",AK52=2050),0.86,IF(AND(A52="China",AK52=2035),0.91,IF(AND(A52="China",AK52=2050),0.87,IF(AND(A52="India",AK52=2035),0.92,IF(AND(A52="India",AK52=2050),0.87,IF(AND(A52="Middle East",AK52=2035),0.89,IF(AND(A52="Middle East",AK52=2050),0.84,IF(AND(A52="Africa",AK52=2035),0.9,IF(AND(A52="Africa",AK52=2050),0.86,IF(AND(A52="Brazil",AK52=2035),0.93,IF(AND(A52="Brazil",AK52=2050),0.89,""))))))))))))))))))</f>
        <v>*0.84</v>
      </c>
      <c r="AM52" s="51" t="str">
        <f aca="false">AM51</f>
        <v>REZoning_Sol-Win</v>
      </c>
      <c r="AP52" s="0" t="s">
        <v>902</v>
      </c>
      <c r="AQ52" s="0" t="s">
        <v>35</v>
      </c>
      <c r="AR52" s="0" t="n">
        <v>2100</v>
      </c>
      <c r="AS52" s="0" t="s">
        <v>896</v>
      </c>
      <c r="AT52" s="0" t="s">
        <v>36</v>
      </c>
    </row>
    <row r="53" customFormat="false" ht="28.5" hidden="false" customHeight="true" outlineLevel="0" collapsed="false">
      <c r="A53" s="3" t="s">
        <v>57</v>
      </c>
      <c r="C53" s="0" t="s">
        <v>903</v>
      </c>
      <c r="D53" s="50" t="s">
        <v>35</v>
      </c>
      <c r="E53" s="0" t="n">
        <v>2035</v>
      </c>
      <c r="F53" s="51" t="str">
        <f aca="false">"*"&amp;IF(AND(A53="EU",E53=2035),0.95,IF(AND(A53="EU",E53=2050),0.93,IF(AND(A53="USA",E53=2035),0.96,IF(AND(A53="USA",E53=2050),0.94,IF(AND(A53="Japan",E53=2035),0.94,IF(AND(A53="Japan",E53=2050),0.92,IF(AND(A53="Russia",E53=2035),0.95,IF(AND(A53="Russia",E53=2050),0.93,IF(AND(A53="China",E53=2035),0.94,IF(AND(A53="China",E53=2050),0.92,IF(AND(A53="India",E53=2035),0.95,IF(AND(A53="India",E53=2050),0.92,IF(AND(A53="Middle East",E53=2035),0.94,IF(AND(A53="Middle East",E53=2050),0.9,IF(AND(A53="Africa",E53=2035),0.94,IF(AND(A53="Africa",E53=2050),0.91,IF(AND(A53="Brazil",E53=2035),0.95,IF(AND(A53="Brazil",E53=2050),0.92,""))))))))))))))))))</f>
        <v>*0.94</v>
      </c>
      <c r="H53" s="0" t="s">
        <v>903</v>
      </c>
      <c r="I53" s="50" t="s">
        <v>35</v>
      </c>
      <c r="J53" s="0" t="n">
        <v>2050</v>
      </c>
      <c r="K53" s="48" t="str">
        <f aca="false">"*"&amp;IF(AND(A53="EU",J53=2035),0.95,IF(AND(A53="EU",J53=2050),0.93,IF(AND(A53="USA",J53=2035),0.96,IF(AND(A53="USA",J53=2050),0.94,IF(AND(A53="Japan",J53=2035),0.94,IF(AND(A53="Japan",J53=2050),0.92,IF(AND(A53="Russia",J53=2035),0.95,IF(AND(A53="Russia",J53=2050),0.93,IF(AND(A53="China",J53=2035),0.94,IF(AND(A53="China",J53=2050),0.92,IF(AND(A53="India",J53=2035),0.95,IF(AND(A53="India",J53=2050),0.92,IF(AND(A53="Middle East",J53=2035),0.94,IF(AND(A53="Middle East",J53=2050),0.9,IF(AND(A53="Africa",J53=2035),0.94,IF(AND(A53="Africa",J53=2050),0.91,IF(AND(A53="Brazil",J53=2035),0.95,IF(AND(A53="Brazil",J53=2050),0.92,""))))))))))))))))))</f>
        <v>*0.9</v>
      </c>
      <c r="P53" s="41" t="s">
        <v>903</v>
      </c>
      <c r="Q53" s="52" t="s">
        <v>35</v>
      </c>
      <c r="R53" s="41" t="n">
        <v>2035</v>
      </c>
      <c r="S53" s="53" t="str">
        <f aca="false">"*"&amp;IF(AND(A53="EU",R53=2035),0.95,IF(AND(A53="EU",R53=2050),0.93,IF(AND(A53="USA",R53=2035),0.96,IF(AND(A53="USA",R53=2050),0.93,IF(AND(A53="Japan",R53=2035),0.94,IF(AND(A53="Japan",R53=2050),0.92,IF(AND(A53="Russia",R53=2035),0.95,IF(AND(A53="Russia",R53=2050),0.91,IF(AND(A53="China",R53=2035),0.93,IF(AND(A53="China",R53=2050),0.92,IF(AND(A53="India",R53=2035),0.94,IF(AND(A53="India",R53=2050),0.91,IF(AND(A53="Middle East",R53=2035),0.92,IF(AND(A53="Middle East",R53=2050),0.89,IF(AND(A53="Africa",R53=2035),0.93,IF(AND(A53="Africa",R53=2050),0.9,IF(AND(A53="Brazil",R53=2035),0.95,IF(AND(A53="Brazil",R53=2050),0.92,""))))))))))))))))))</f>
        <v>*0.92</v>
      </c>
      <c r="U53" s="41" t="s">
        <v>903</v>
      </c>
      <c r="V53" s="52" t="s">
        <v>35</v>
      </c>
      <c r="W53" s="41" t="n">
        <v>2050</v>
      </c>
      <c r="X53" s="53" t="str">
        <f aca="false">"*"&amp;IF(AND(A53="EU",W53=2035),0.95,IF(AND(A53="EU",W53=2050),0.93,IF(AND(A53="USA",W53=2035),0.96,IF(AND(A53="USA",W53=2050),0.93,IF(AND(A53="Japan",W53=2035),0.94,IF(AND(A53="Japan",W53=2050),0.92,IF(AND(A53="Russia",W53=2035),0.95,IF(AND(A53="Russia",W53=2050),0.91,IF(AND(A53="China",W53=2035),0.93,IF(AND(A53="China",W53=2050),0.92,IF(AND(A53="India",W53=2035),0.94,IF(AND(A53="India",W53=2050),0.91,IF(AND(A53="Middle East",W53=2035),0.92,IF(AND(A53="Middle East",W53=2050),0.89,IF(AND(A53="Africa",W53=2035),0.93,IF(AND(A53="Africa",W53=2050),0.9,IF(AND(A53="Brazil",W53=2035),0.95,IF(AND(A53="Brazil",W53=2050),0.92,""))))))))))))))))))</f>
        <v>*0.89</v>
      </c>
      <c r="AC53" s="0" t="s">
        <v>903</v>
      </c>
      <c r="AD53" s="50" t="s">
        <v>35</v>
      </c>
      <c r="AE53" s="0" t="n">
        <v>2035</v>
      </c>
      <c r="AF53" s="51" t="str">
        <f aca="false">"*"&amp;IF(AND(A53="EU",AE53=2035),0.93,IF(AND(A53="EU",AE53=2050),0.9,IF(AND(A53="USA",AE53=2035),0.92,IF(AND(A53="USA",AE53=2050),0.89,IF(AND(A53="Japan",AE53=2035),0.92,IF(AND(A53="Japan",AE53=2050),0.89,IF(AND(A53="Russia",AE53=2035),0.91,IF(AND(A53="Russia",AE53=2050),0.86,IF(AND(A53="China",AE53=2035),0.91,IF(AND(A53="China",AE53=2050),0.87,IF(AND(A53="India",AE53=2035),0.92,IF(AND(A53="India",AE53=2050),0.87,IF(AND(A53="Middle East",AE53=2035),0.89,IF(AND(A53="Middle East",AE53=2050),0.84,IF(AND(A53="Africa",AE53=2035),0.9,IF(AND(A53="Africa",AE53=2050),0.86,IF(AND(A53="Brazil",AE53=2035),0.93,IF(AND(A53="Brazil",AE53=2050),0.89,""))))))))))))))))))</f>
        <v>*0.89</v>
      </c>
      <c r="AG53" s="51" t="str">
        <f aca="false">AG52</f>
        <v>REZoning_Sol-Win</v>
      </c>
      <c r="AI53" s="0" t="s">
        <v>903</v>
      </c>
      <c r="AJ53" s="50" t="s">
        <v>35</v>
      </c>
      <c r="AK53" s="0" t="n">
        <v>2050</v>
      </c>
      <c r="AL53" s="51" t="str">
        <f aca="false">"*"&amp;IF(AND(A53="EU",AK53=2035),0.93,IF(AND(A53="EU",AK53=2050),0.9,IF(AND(A53="USA",AK53=2035),0.92,IF(AND(A53="USA",AK53=2050),0.89,IF(AND(A53="Japan",AK53=2035),0.92,IF(AND(A53="Japan",AK53=2050),0.89,IF(AND(A53="Russia",AK53=2035),0.91,IF(AND(A53="Russia",AK53=2050),0.86,IF(AND(A53="China",AK53=2035),0.91,IF(AND(A53="China",AK53=2050),0.87,IF(AND(A53="India",AK53=2035),0.92,IF(AND(A53="India",AK53=2050),0.87,IF(AND(A53="Middle East",AK53=2035),0.89,IF(AND(A53="Middle East",AK53=2050),0.84,IF(AND(A53="Africa",AK53=2035),0.9,IF(AND(A53="Africa",AK53=2050),0.86,IF(AND(A53="Brazil",AK53=2035),0.93,IF(AND(A53="Brazil",AK53=2050),0.89,""))))))))))))))))))</f>
        <v>*0.84</v>
      </c>
      <c r="AM53" s="51" t="str">
        <f aca="false">AM52</f>
        <v>REZoning_Sol-Win</v>
      </c>
      <c r="AP53" s="0" t="s">
        <v>903</v>
      </c>
      <c r="AQ53" s="0" t="s">
        <v>35</v>
      </c>
      <c r="AR53" s="0" t="n">
        <v>2100</v>
      </c>
      <c r="AS53" s="0" t="s">
        <v>896</v>
      </c>
      <c r="AT53" s="0" t="s">
        <v>36</v>
      </c>
    </row>
    <row r="54" customFormat="false" ht="28.5" hidden="false" customHeight="true" outlineLevel="0" collapsed="false">
      <c r="A54" s="3" t="s">
        <v>57</v>
      </c>
      <c r="C54" s="0" t="s">
        <v>904</v>
      </c>
      <c r="D54" s="50" t="s">
        <v>35</v>
      </c>
      <c r="E54" s="0" t="n">
        <v>2035</v>
      </c>
      <c r="F54" s="51" t="str">
        <f aca="false">"*"&amp;IF(AND(A54="EU",E54=2035),0.95,IF(AND(A54="EU",E54=2050),0.93,IF(AND(A54="USA",E54=2035),0.96,IF(AND(A54="USA",E54=2050),0.94,IF(AND(A54="Japan",E54=2035),0.94,IF(AND(A54="Japan",E54=2050),0.92,IF(AND(A54="Russia",E54=2035),0.95,IF(AND(A54="Russia",E54=2050),0.93,IF(AND(A54="China",E54=2035),0.94,IF(AND(A54="China",E54=2050),0.92,IF(AND(A54="India",E54=2035),0.95,IF(AND(A54="India",E54=2050),0.92,IF(AND(A54="Middle East",E54=2035),0.94,IF(AND(A54="Middle East",E54=2050),0.9,IF(AND(A54="Africa",E54=2035),0.94,IF(AND(A54="Africa",E54=2050),0.91,IF(AND(A54="Brazil",E54=2035),0.95,IF(AND(A54="Brazil",E54=2050),0.92,""))))))))))))))))))</f>
        <v>*0.94</v>
      </c>
      <c r="H54" s="0" t="s">
        <v>904</v>
      </c>
      <c r="I54" s="50" t="s">
        <v>35</v>
      </c>
      <c r="J54" s="0" t="n">
        <v>2050</v>
      </c>
      <c r="K54" s="48" t="str">
        <f aca="false">"*"&amp;IF(AND(A54="EU",J54=2035),0.95,IF(AND(A54="EU",J54=2050),0.93,IF(AND(A54="USA",J54=2035),0.96,IF(AND(A54="USA",J54=2050),0.94,IF(AND(A54="Japan",J54=2035),0.94,IF(AND(A54="Japan",J54=2050),0.92,IF(AND(A54="Russia",J54=2035),0.95,IF(AND(A54="Russia",J54=2050),0.93,IF(AND(A54="China",J54=2035),0.94,IF(AND(A54="China",J54=2050),0.92,IF(AND(A54="India",J54=2035),0.95,IF(AND(A54="India",J54=2050),0.92,IF(AND(A54="Middle East",J54=2035),0.94,IF(AND(A54="Middle East",J54=2050),0.9,IF(AND(A54="Africa",J54=2035),0.94,IF(AND(A54="Africa",J54=2050),0.91,IF(AND(A54="Brazil",J54=2035),0.95,IF(AND(A54="Brazil",J54=2050),0.92,""))))))))))))))))))</f>
        <v>*0.9</v>
      </c>
      <c r="P54" s="41" t="s">
        <v>904</v>
      </c>
      <c r="Q54" s="52" t="s">
        <v>35</v>
      </c>
      <c r="R54" s="41" t="n">
        <v>2035</v>
      </c>
      <c r="S54" s="53" t="str">
        <f aca="false">"*"&amp;IF(AND(A54="EU",R54=2035),0.95,IF(AND(A54="EU",R54=2050),0.93,IF(AND(A54="USA",R54=2035),0.96,IF(AND(A54="USA",R54=2050),0.93,IF(AND(A54="Japan",R54=2035),0.94,IF(AND(A54="Japan",R54=2050),0.92,IF(AND(A54="Russia",R54=2035),0.95,IF(AND(A54="Russia",R54=2050),0.91,IF(AND(A54="China",R54=2035),0.93,IF(AND(A54="China",R54=2050),0.92,IF(AND(A54="India",R54=2035),0.94,IF(AND(A54="India",R54=2050),0.91,IF(AND(A54="Middle East",R54=2035),0.92,IF(AND(A54="Middle East",R54=2050),0.89,IF(AND(A54="Africa",R54=2035),0.93,IF(AND(A54="Africa",R54=2050),0.9,IF(AND(A54="Brazil",R54=2035),0.95,IF(AND(A54="Brazil",R54=2050),0.92,""))))))))))))))))))</f>
        <v>*0.92</v>
      </c>
      <c r="U54" s="41" t="s">
        <v>904</v>
      </c>
      <c r="V54" s="52" t="s">
        <v>35</v>
      </c>
      <c r="W54" s="41" t="n">
        <v>2050</v>
      </c>
      <c r="X54" s="53" t="str">
        <f aca="false">"*"&amp;IF(AND(A54="EU",W54=2035),0.95,IF(AND(A54="EU",W54=2050),0.93,IF(AND(A54="USA",W54=2035),0.96,IF(AND(A54="USA",W54=2050),0.93,IF(AND(A54="Japan",W54=2035),0.94,IF(AND(A54="Japan",W54=2050),0.92,IF(AND(A54="Russia",W54=2035),0.95,IF(AND(A54="Russia",W54=2050),0.91,IF(AND(A54="China",W54=2035),0.93,IF(AND(A54="China",W54=2050),0.92,IF(AND(A54="India",W54=2035),0.94,IF(AND(A54="India",W54=2050),0.91,IF(AND(A54="Middle East",W54=2035),0.92,IF(AND(A54="Middle East",W54=2050),0.89,IF(AND(A54="Africa",W54=2035),0.93,IF(AND(A54="Africa",W54=2050),0.9,IF(AND(A54="Brazil",W54=2035),0.95,IF(AND(A54="Brazil",W54=2050),0.92,""))))))))))))))))))</f>
        <v>*0.89</v>
      </c>
      <c r="AC54" s="0" t="s">
        <v>904</v>
      </c>
      <c r="AD54" s="50" t="s">
        <v>35</v>
      </c>
      <c r="AE54" s="0" t="n">
        <v>2035</v>
      </c>
      <c r="AF54" s="51" t="str">
        <f aca="false">"*"&amp;IF(AND(A54="EU",AE54=2035),0.93,IF(AND(A54="EU",AE54=2050),0.9,IF(AND(A54="USA",AE54=2035),0.92,IF(AND(A54="USA",AE54=2050),0.89,IF(AND(A54="Japan",AE54=2035),0.92,IF(AND(A54="Japan",AE54=2050),0.89,IF(AND(A54="Russia",AE54=2035),0.91,IF(AND(A54="Russia",AE54=2050),0.86,IF(AND(A54="China",AE54=2035),0.91,IF(AND(A54="China",AE54=2050),0.87,IF(AND(A54="India",AE54=2035),0.92,IF(AND(A54="India",AE54=2050),0.87,IF(AND(A54="Middle East",AE54=2035),0.89,IF(AND(A54="Middle East",AE54=2050),0.84,IF(AND(A54="Africa",AE54=2035),0.9,IF(AND(A54="Africa",AE54=2050),0.86,IF(AND(A54="Brazil",AE54=2035),0.93,IF(AND(A54="Brazil",AE54=2050),0.89,""))))))))))))))))))</f>
        <v>*0.89</v>
      </c>
      <c r="AG54" s="51" t="str">
        <f aca="false">AG53</f>
        <v>REZoning_Sol-Win</v>
      </c>
      <c r="AI54" s="0" t="s">
        <v>904</v>
      </c>
      <c r="AJ54" s="50" t="s">
        <v>35</v>
      </c>
      <c r="AK54" s="0" t="n">
        <v>2050</v>
      </c>
      <c r="AL54" s="51" t="str">
        <f aca="false">"*"&amp;IF(AND(A54="EU",AK54=2035),0.93,IF(AND(A54="EU",AK54=2050),0.9,IF(AND(A54="USA",AK54=2035),0.92,IF(AND(A54="USA",AK54=2050),0.89,IF(AND(A54="Japan",AK54=2035),0.92,IF(AND(A54="Japan",AK54=2050),0.89,IF(AND(A54="Russia",AK54=2035),0.91,IF(AND(A54="Russia",AK54=2050),0.86,IF(AND(A54="China",AK54=2035),0.91,IF(AND(A54="China",AK54=2050),0.87,IF(AND(A54="India",AK54=2035),0.92,IF(AND(A54="India",AK54=2050),0.87,IF(AND(A54="Middle East",AK54=2035),0.89,IF(AND(A54="Middle East",AK54=2050),0.84,IF(AND(A54="Africa",AK54=2035),0.9,IF(AND(A54="Africa",AK54=2050),0.86,IF(AND(A54="Brazil",AK54=2035),0.93,IF(AND(A54="Brazil",AK54=2050),0.89,""))))))))))))))))))</f>
        <v>*0.84</v>
      </c>
      <c r="AM54" s="51" t="str">
        <f aca="false">AM53</f>
        <v>REZoning_Sol-Win</v>
      </c>
      <c r="AP54" s="0" t="s">
        <v>904</v>
      </c>
      <c r="AQ54" s="0" t="s">
        <v>35</v>
      </c>
      <c r="AR54" s="0" t="n">
        <v>2100</v>
      </c>
      <c r="AS54" s="0" t="s">
        <v>896</v>
      </c>
      <c r="AT54" s="0" t="s">
        <v>36</v>
      </c>
    </row>
    <row r="55" customFormat="false" ht="28.5" hidden="false" customHeight="true" outlineLevel="0" collapsed="false">
      <c r="A55" s="3" t="s">
        <v>57</v>
      </c>
      <c r="C55" s="0" t="s">
        <v>905</v>
      </c>
      <c r="D55" s="50" t="s">
        <v>35</v>
      </c>
      <c r="E55" s="0" t="n">
        <v>2035</v>
      </c>
      <c r="F55" s="51" t="str">
        <f aca="false">"*"&amp;IF(AND(A55="EU",E55=2035),0.95,IF(AND(A55="EU",E55=2050),0.93,IF(AND(A55="USA",E55=2035),0.96,IF(AND(A55="USA",E55=2050),0.94,IF(AND(A55="Japan",E55=2035),0.94,IF(AND(A55="Japan",E55=2050),0.92,IF(AND(A55="Russia",E55=2035),0.95,IF(AND(A55="Russia",E55=2050),0.93,IF(AND(A55="China",E55=2035),0.94,IF(AND(A55="China",E55=2050),0.92,IF(AND(A55="India",E55=2035),0.95,IF(AND(A55="India",E55=2050),0.92,IF(AND(A55="Middle East",E55=2035),0.94,IF(AND(A55="Middle East",E55=2050),0.9,IF(AND(A55="Africa",E55=2035),0.94,IF(AND(A55="Africa",E55=2050),0.91,IF(AND(A55="Brazil",E55=2035),0.95,IF(AND(A55="Brazil",E55=2050),0.92,""))))))))))))))))))</f>
        <v>*0.94</v>
      </c>
      <c r="H55" s="0" t="s">
        <v>905</v>
      </c>
      <c r="I55" s="50" t="s">
        <v>35</v>
      </c>
      <c r="J55" s="0" t="n">
        <v>2050</v>
      </c>
      <c r="K55" s="48" t="str">
        <f aca="false">"*"&amp;IF(AND(A55="EU",J55=2035),0.95,IF(AND(A55="EU",J55=2050),0.93,IF(AND(A55="USA",J55=2035),0.96,IF(AND(A55="USA",J55=2050),0.94,IF(AND(A55="Japan",J55=2035),0.94,IF(AND(A55="Japan",J55=2050),0.92,IF(AND(A55="Russia",J55=2035),0.95,IF(AND(A55="Russia",J55=2050),0.93,IF(AND(A55="China",J55=2035),0.94,IF(AND(A55="China",J55=2050),0.92,IF(AND(A55="India",J55=2035),0.95,IF(AND(A55="India",J55=2050),0.92,IF(AND(A55="Middle East",J55=2035),0.94,IF(AND(A55="Middle East",J55=2050),0.9,IF(AND(A55="Africa",J55=2035),0.94,IF(AND(A55="Africa",J55=2050),0.91,IF(AND(A55="Brazil",J55=2035),0.95,IF(AND(A55="Brazil",J55=2050),0.92,""))))))))))))))))))</f>
        <v>*0.9</v>
      </c>
      <c r="P55" s="41" t="s">
        <v>905</v>
      </c>
      <c r="Q55" s="52" t="s">
        <v>35</v>
      </c>
      <c r="R55" s="41" t="n">
        <v>2035</v>
      </c>
      <c r="S55" s="53" t="str">
        <f aca="false">"*"&amp;IF(AND(A55="EU",R55=2035),0.95,IF(AND(A55="EU",R55=2050),0.93,IF(AND(A55="USA",R55=2035),0.96,IF(AND(A55="USA",R55=2050),0.93,IF(AND(A55="Japan",R55=2035),0.94,IF(AND(A55="Japan",R55=2050),0.92,IF(AND(A55="Russia",R55=2035),0.95,IF(AND(A55="Russia",R55=2050),0.91,IF(AND(A55="China",R55=2035),0.93,IF(AND(A55="China",R55=2050),0.92,IF(AND(A55="India",R55=2035),0.94,IF(AND(A55="India",R55=2050),0.91,IF(AND(A55="Middle East",R55=2035),0.92,IF(AND(A55="Middle East",R55=2050),0.89,IF(AND(A55="Africa",R55=2035),0.93,IF(AND(A55="Africa",R55=2050),0.9,IF(AND(A55="Brazil",R55=2035),0.95,IF(AND(A55="Brazil",R55=2050),0.92,""))))))))))))))))))</f>
        <v>*0.92</v>
      </c>
      <c r="U55" s="41" t="s">
        <v>905</v>
      </c>
      <c r="V55" s="52" t="s">
        <v>35</v>
      </c>
      <c r="W55" s="41" t="n">
        <v>2050</v>
      </c>
      <c r="X55" s="53" t="str">
        <f aca="false">"*"&amp;IF(AND(A55="EU",W55=2035),0.95,IF(AND(A55="EU",W55=2050),0.93,IF(AND(A55="USA",W55=2035),0.96,IF(AND(A55="USA",W55=2050),0.93,IF(AND(A55="Japan",W55=2035),0.94,IF(AND(A55="Japan",W55=2050),0.92,IF(AND(A55="Russia",W55=2035),0.95,IF(AND(A55="Russia",W55=2050),0.91,IF(AND(A55="China",W55=2035),0.93,IF(AND(A55="China",W55=2050),0.92,IF(AND(A55="India",W55=2035),0.94,IF(AND(A55="India",W55=2050),0.91,IF(AND(A55="Middle East",W55=2035),0.92,IF(AND(A55="Middle East",W55=2050),0.89,IF(AND(A55="Africa",W55=2035),0.93,IF(AND(A55="Africa",W55=2050),0.9,IF(AND(A55="Brazil",W55=2035),0.95,IF(AND(A55="Brazil",W55=2050),0.92,""))))))))))))))))))</f>
        <v>*0.89</v>
      </c>
      <c r="AC55" s="0" t="s">
        <v>905</v>
      </c>
      <c r="AD55" s="50" t="s">
        <v>35</v>
      </c>
      <c r="AE55" s="0" t="n">
        <v>2035</v>
      </c>
      <c r="AF55" s="51" t="str">
        <f aca="false">"*"&amp;IF(AND(A55="EU",AE55=2035),0.93,IF(AND(A55="EU",AE55=2050),0.9,IF(AND(A55="USA",AE55=2035),0.92,IF(AND(A55="USA",AE55=2050),0.89,IF(AND(A55="Japan",AE55=2035),0.92,IF(AND(A55="Japan",AE55=2050),0.89,IF(AND(A55="Russia",AE55=2035),0.91,IF(AND(A55="Russia",AE55=2050),0.86,IF(AND(A55="China",AE55=2035),0.91,IF(AND(A55="China",AE55=2050),0.87,IF(AND(A55="India",AE55=2035),0.92,IF(AND(A55="India",AE55=2050),0.87,IF(AND(A55="Middle East",AE55=2035),0.89,IF(AND(A55="Middle East",AE55=2050),0.84,IF(AND(A55="Africa",AE55=2035),0.9,IF(AND(A55="Africa",AE55=2050),0.86,IF(AND(A55="Brazil",AE55=2035),0.93,IF(AND(A55="Brazil",AE55=2050),0.89,""))))))))))))))))))</f>
        <v>*0.89</v>
      </c>
      <c r="AG55" s="51" t="str">
        <f aca="false">AG54</f>
        <v>REZoning_Sol-Win</v>
      </c>
      <c r="AI55" s="0" t="s">
        <v>905</v>
      </c>
      <c r="AJ55" s="50" t="s">
        <v>35</v>
      </c>
      <c r="AK55" s="0" t="n">
        <v>2050</v>
      </c>
      <c r="AL55" s="51" t="str">
        <f aca="false">"*"&amp;IF(AND(A55="EU",AK55=2035),0.93,IF(AND(A55="EU",AK55=2050),0.9,IF(AND(A55="USA",AK55=2035),0.92,IF(AND(A55="USA",AK55=2050),0.89,IF(AND(A55="Japan",AK55=2035),0.92,IF(AND(A55="Japan",AK55=2050),0.89,IF(AND(A55="Russia",AK55=2035),0.91,IF(AND(A55="Russia",AK55=2050),0.86,IF(AND(A55="China",AK55=2035),0.91,IF(AND(A55="China",AK55=2050),0.87,IF(AND(A55="India",AK55=2035),0.92,IF(AND(A55="India",AK55=2050),0.87,IF(AND(A55="Middle East",AK55=2035),0.89,IF(AND(A55="Middle East",AK55=2050),0.84,IF(AND(A55="Africa",AK55=2035),0.9,IF(AND(A55="Africa",AK55=2050),0.86,IF(AND(A55="Brazil",AK55=2035),0.93,IF(AND(A55="Brazil",AK55=2050),0.89,""))))))))))))))))))</f>
        <v>*0.84</v>
      </c>
      <c r="AM55" s="51" t="str">
        <f aca="false">AM54</f>
        <v>REZoning_Sol-Win</v>
      </c>
      <c r="AP55" s="0" t="s">
        <v>905</v>
      </c>
      <c r="AQ55" s="0" t="s">
        <v>35</v>
      </c>
      <c r="AR55" s="0" t="n">
        <v>2100</v>
      </c>
      <c r="AS55" s="0" t="s">
        <v>896</v>
      </c>
      <c r="AT55" s="0" t="s">
        <v>36</v>
      </c>
    </row>
    <row r="56" customFormat="false" ht="28.5" hidden="false" customHeight="true" outlineLevel="0" collapsed="false">
      <c r="A56" s="3" t="s">
        <v>57</v>
      </c>
      <c r="C56" s="0" t="s">
        <v>906</v>
      </c>
      <c r="D56" s="50" t="s">
        <v>35</v>
      </c>
      <c r="E56" s="0" t="n">
        <v>2035</v>
      </c>
      <c r="F56" s="51" t="str">
        <f aca="false">"*"&amp;IF(AND(A56="EU",E56=2035),0.95,IF(AND(A56="EU",E56=2050),0.93,IF(AND(A56="USA",E56=2035),0.96,IF(AND(A56="USA",E56=2050),0.94,IF(AND(A56="Japan",E56=2035),0.94,IF(AND(A56="Japan",E56=2050),0.92,IF(AND(A56="Russia",E56=2035),0.95,IF(AND(A56="Russia",E56=2050),0.93,IF(AND(A56="China",E56=2035),0.94,IF(AND(A56="China",E56=2050),0.92,IF(AND(A56="India",E56=2035),0.95,IF(AND(A56="India",E56=2050),0.92,IF(AND(A56="Middle East",E56=2035),0.94,IF(AND(A56="Middle East",E56=2050),0.9,IF(AND(A56="Africa",E56=2035),0.94,IF(AND(A56="Africa",E56=2050),0.91,IF(AND(A56="Brazil",E56=2035),0.95,IF(AND(A56="Brazil",E56=2050),0.92,""))))))))))))))))))</f>
        <v>*0.94</v>
      </c>
      <c r="H56" s="0" t="s">
        <v>906</v>
      </c>
      <c r="I56" s="50" t="s">
        <v>35</v>
      </c>
      <c r="J56" s="0" t="n">
        <v>2050</v>
      </c>
      <c r="K56" s="48" t="str">
        <f aca="false">"*"&amp;IF(AND(A56="EU",J56=2035),0.95,IF(AND(A56="EU",J56=2050),0.93,IF(AND(A56="USA",J56=2035),0.96,IF(AND(A56="USA",J56=2050),0.94,IF(AND(A56="Japan",J56=2035),0.94,IF(AND(A56="Japan",J56=2050),0.92,IF(AND(A56="Russia",J56=2035),0.95,IF(AND(A56="Russia",J56=2050),0.93,IF(AND(A56="China",J56=2035),0.94,IF(AND(A56="China",J56=2050),0.92,IF(AND(A56="India",J56=2035),0.95,IF(AND(A56="India",J56=2050),0.92,IF(AND(A56="Middle East",J56=2035),0.94,IF(AND(A56="Middle East",J56=2050),0.9,IF(AND(A56="Africa",J56=2035),0.94,IF(AND(A56="Africa",J56=2050),0.91,IF(AND(A56="Brazil",J56=2035),0.95,IF(AND(A56="Brazil",J56=2050),0.92,""))))))))))))))))))</f>
        <v>*0.9</v>
      </c>
      <c r="P56" s="41" t="s">
        <v>906</v>
      </c>
      <c r="Q56" s="52" t="s">
        <v>35</v>
      </c>
      <c r="R56" s="41" t="n">
        <v>2035</v>
      </c>
      <c r="S56" s="53" t="str">
        <f aca="false">"*"&amp;IF(AND(A56="EU",R56=2035),0.95,IF(AND(A56="EU",R56=2050),0.93,IF(AND(A56="USA",R56=2035),0.96,IF(AND(A56="USA",R56=2050),0.93,IF(AND(A56="Japan",R56=2035),0.94,IF(AND(A56="Japan",R56=2050),0.92,IF(AND(A56="Russia",R56=2035),0.95,IF(AND(A56="Russia",R56=2050),0.91,IF(AND(A56="China",R56=2035),0.93,IF(AND(A56="China",R56=2050),0.92,IF(AND(A56="India",R56=2035),0.94,IF(AND(A56="India",R56=2050),0.91,IF(AND(A56="Middle East",R56=2035),0.92,IF(AND(A56="Middle East",R56=2050),0.89,IF(AND(A56="Africa",R56=2035),0.93,IF(AND(A56="Africa",R56=2050),0.9,IF(AND(A56="Brazil",R56=2035),0.95,IF(AND(A56="Brazil",R56=2050),0.92,""))))))))))))))))))</f>
        <v>*0.92</v>
      </c>
      <c r="U56" s="41" t="s">
        <v>906</v>
      </c>
      <c r="V56" s="52" t="s">
        <v>35</v>
      </c>
      <c r="W56" s="41" t="n">
        <v>2050</v>
      </c>
      <c r="X56" s="53" t="str">
        <f aca="false">"*"&amp;IF(AND(A56="EU",W56=2035),0.95,IF(AND(A56="EU",W56=2050),0.93,IF(AND(A56="USA",W56=2035),0.96,IF(AND(A56="USA",W56=2050),0.93,IF(AND(A56="Japan",W56=2035),0.94,IF(AND(A56="Japan",W56=2050),0.92,IF(AND(A56="Russia",W56=2035),0.95,IF(AND(A56="Russia",W56=2050),0.91,IF(AND(A56="China",W56=2035),0.93,IF(AND(A56="China",W56=2050),0.92,IF(AND(A56="India",W56=2035),0.94,IF(AND(A56="India",W56=2050),0.91,IF(AND(A56="Middle East",W56=2035),0.92,IF(AND(A56="Middle East",W56=2050),0.89,IF(AND(A56="Africa",W56=2035),0.93,IF(AND(A56="Africa",W56=2050),0.9,IF(AND(A56="Brazil",W56=2035),0.95,IF(AND(A56="Brazil",W56=2050),0.92,""))))))))))))))))))</f>
        <v>*0.89</v>
      </c>
      <c r="AC56" s="0" t="s">
        <v>906</v>
      </c>
      <c r="AD56" s="50" t="s">
        <v>35</v>
      </c>
      <c r="AE56" s="0" t="n">
        <v>2035</v>
      </c>
      <c r="AF56" s="51" t="str">
        <f aca="false">"*"&amp;IF(AND(A56="EU",AE56=2035),0.93,IF(AND(A56="EU",AE56=2050),0.9,IF(AND(A56="USA",AE56=2035),0.92,IF(AND(A56="USA",AE56=2050),0.89,IF(AND(A56="Japan",AE56=2035),0.92,IF(AND(A56="Japan",AE56=2050),0.89,IF(AND(A56="Russia",AE56=2035),0.91,IF(AND(A56="Russia",AE56=2050),0.86,IF(AND(A56="China",AE56=2035),0.91,IF(AND(A56="China",AE56=2050),0.87,IF(AND(A56="India",AE56=2035),0.92,IF(AND(A56="India",AE56=2050),0.87,IF(AND(A56="Middle East",AE56=2035),0.89,IF(AND(A56="Middle East",AE56=2050),0.84,IF(AND(A56="Africa",AE56=2035),0.9,IF(AND(A56="Africa",AE56=2050),0.86,IF(AND(A56="Brazil",AE56=2035),0.93,IF(AND(A56="Brazil",AE56=2050),0.89,""))))))))))))))))))</f>
        <v>*0.89</v>
      </c>
      <c r="AG56" s="51" t="str">
        <f aca="false">AG55</f>
        <v>REZoning_Sol-Win</v>
      </c>
      <c r="AI56" s="0" t="s">
        <v>906</v>
      </c>
      <c r="AJ56" s="50" t="s">
        <v>35</v>
      </c>
      <c r="AK56" s="0" t="n">
        <v>2050</v>
      </c>
      <c r="AL56" s="51" t="str">
        <f aca="false">"*"&amp;IF(AND(A56="EU",AK56=2035),0.93,IF(AND(A56="EU",AK56=2050),0.9,IF(AND(A56="USA",AK56=2035),0.92,IF(AND(A56="USA",AK56=2050),0.89,IF(AND(A56="Japan",AK56=2035),0.92,IF(AND(A56="Japan",AK56=2050),0.89,IF(AND(A56="Russia",AK56=2035),0.91,IF(AND(A56="Russia",AK56=2050),0.86,IF(AND(A56="China",AK56=2035),0.91,IF(AND(A56="China",AK56=2050),0.87,IF(AND(A56="India",AK56=2035),0.92,IF(AND(A56="India",AK56=2050),0.87,IF(AND(A56="Middle East",AK56=2035),0.89,IF(AND(A56="Middle East",AK56=2050),0.84,IF(AND(A56="Africa",AK56=2035),0.9,IF(AND(A56="Africa",AK56=2050),0.86,IF(AND(A56="Brazil",AK56=2035),0.93,IF(AND(A56="Brazil",AK56=2050),0.89,""))))))))))))))))))</f>
        <v>*0.84</v>
      </c>
      <c r="AM56" s="51" t="str">
        <f aca="false">AM55</f>
        <v>REZoning_Sol-Win</v>
      </c>
      <c r="AP56" s="0" t="s">
        <v>906</v>
      </c>
      <c r="AQ56" s="0" t="s">
        <v>35</v>
      </c>
      <c r="AR56" s="0" t="n">
        <v>2100</v>
      </c>
      <c r="AS56" s="0" t="s">
        <v>896</v>
      </c>
      <c r="AT56" s="0" t="s">
        <v>36</v>
      </c>
    </row>
    <row r="57" customFormat="false" ht="28.5" hidden="false" customHeight="true" outlineLevel="0" collapsed="false">
      <c r="A57" s="3" t="s">
        <v>57</v>
      </c>
      <c r="C57" s="0" t="s">
        <v>907</v>
      </c>
      <c r="D57" s="50" t="s">
        <v>35</v>
      </c>
      <c r="E57" s="0" t="n">
        <v>2035</v>
      </c>
      <c r="F57" s="51" t="str">
        <f aca="false">"*"&amp;IF(AND(A57="EU",E57=2035),0.95,IF(AND(A57="EU",E57=2050),0.93,IF(AND(A57="USA",E57=2035),0.96,IF(AND(A57="USA",E57=2050),0.94,IF(AND(A57="Japan",E57=2035),0.94,IF(AND(A57="Japan",E57=2050),0.92,IF(AND(A57="Russia",E57=2035),0.95,IF(AND(A57="Russia",E57=2050),0.93,IF(AND(A57="China",E57=2035),0.94,IF(AND(A57="China",E57=2050),0.92,IF(AND(A57="India",E57=2035),0.95,IF(AND(A57="India",E57=2050),0.92,IF(AND(A57="Middle East",E57=2035),0.94,IF(AND(A57="Middle East",E57=2050),0.9,IF(AND(A57="Africa",E57=2035),0.94,IF(AND(A57="Africa",E57=2050),0.91,IF(AND(A57="Brazil",E57=2035),0.95,IF(AND(A57="Brazil",E57=2050),0.92,""))))))))))))))))))</f>
        <v>*0.94</v>
      </c>
      <c r="H57" s="0" t="s">
        <v>907</v>
      </c>
      <c r="I57" s="50" t="s">
        <v>35</v>
      </c>
      <c r="J57" s="0" t="n">
        <v>2050</v>
      </c>
      <c r="K57" s="48" t="str">
        <f aca="false">"*"&amp;IF(AND(A57="EU",J57=2035),0.95,IF(AND(A57="EU",J57=2050),0.93,IF(AND(A57="USA",J57=2035),0.96,IF(AND(A57="USA",J57=2050),0.94,IF(AND(A57="Japan",J57=2035),0.94,IF(AND(A57="Japan",J57=2050),0.92,IF(AND(A57="Russia",J57=2035),0.95,IF(AND(A57="Russia",J57=2050),0.93,IF(AND(A57="China",J57=2035),0.94,IF(AND(A57="China",J57=2050),0.92,IF(AND(A57="India",J57=2035),0.95,IF(AND(A57="India",J57=2050),0.92,IF(AND(A57="Middle East",J57=2035),0.94,IF(AND(A57="Middle East",J57=2050),0.9,IF(AND(A57="Africa",J57=2035),0.94,IF(AND(A57="Africa",J57=2050),0.91,IF(AND(A57="Brazil",J57=2035),0.95,IF(AND(A57="Brazil",J57=2050),0.92,""))))))))))))))))))</f>
        <v>*0.9</v>
      </c>
      <c r="P57" s="41" t="s">
        <v>907</v>
      </c>
      <c r="Q57" s="52" t="s">
        <v>35</v>
      </c>
      <c r="R57" s="41" t="n">
        <v>2035</v>
      </c>
      <c r="S57" s="53" t="str">
        <f aca="false">"*"&amp;IF(AND(A57="EU",R57=2035),0.95,IF(AND(A57="EU",R57=2050),0.93,IF(AND(A57="USA",R57=2035),0.96,IF(AND(A57="USA",R57=2050),0.93,IF(AND(A57="Japan",R57=2035),0.94,IF(AND(A57="Japan",R57=2050),0.92,IF(AND(A57="Russia",R57=2035),0.95,IF(AND(A57="Russia",R57=2050),0.91,IF(AND(A57="China",R57=2035),0.93,IF(AND(A57="China",R57=2050),0.92,IF(AND(A57="India",R57=2035),0.94,IF(AND(A57="India",R57=2050),0.91,IF(AND(A57="Middle East",R57=2035),0.92,IF(AND(A57="Middle East",R57=2050),0.89,IF(AND(A57="Africa",R57=2035),0.93,IF(AND(A57="Africa",R57=2050),0.9,IF(AND(A57="Brazil",R57=2035),0.95,IF(AND(A57="Brazil",R57=2050),0.92,""))))))))))))))))))</f>
        <v>*0.92</v>
      </c>
      <c r="U57" s="41" t="s">
        <v>907</v>
      </c>
      <c r="V57" s="52" t="s">
        <v>35</v>
      </c>
      <c r="W57" s="41" t="n">
        <v>2050</v>
      </c>
      <c r="X57" s="53" t="str">
        <f aca="false">"*"&amp;IF(AND(A57="EU",W57=2035),0.95,IF(AND(A57="EU",W57=2050),0.93,IF(AND(A57="USA",W57=2035),0.96,IF(AND(A57="USA",W57=2050),0.93,IF(AND(A57="Japan",W57=2035),0.94,IF(AND(A57="Japan",W57=2050),0.92,IF(AND(A57="Russia",W57=2035),0.95,IF(AND(A57="Russia",W57=2050),0.91,IF(AND(A57="China",W57=2035),0.93,IF(AND(A57="China",W57=2050),0.92,IF(AND(A57="India",W57=2035),0.94,IF(AND(A57="India",W57=2050),0.91,IF(AND(A57="Middle East",W57=2035),0.92,IF(AND(A57="Middle East",W57=2050),0.89,IF(AND(A57="Africa",W57=2035),0.93,IF(AND(A57="Africa",W57=2050),0.9,IF(AND(A57="Brazil",W57=2035),0.95,IF(AND(A57="Brazil",W57=2050),0.92,""))))))))))))))))))</f>
        <v>*0.89</v>
      </c>
      <c r="AC57" s="0" t="s">
        <v>907</v>
      </c>
      <c r="AD57" s="50" t="s">
        <v>35</v>
      </c>
      <c r="AE57" s="0" t="n">
        <v>2035</v>
      </c>
      <c r="AF57" s="51" t="str">
        <f aca="false">"*"&amp;IF(AND(A57="EU",AE57=2035),0.93,IF(AND(A57="EU",AE57=2050),0.9,IF(AND(A57="USA",AE57=2035),0.92,IF(AND(A57="USA",AE57=2050),0.89,IF(AND(A57="Japan",AE57=2035),0.92,IF(AND(A57="Japan",AE57=2050),0.89,IF(AND(A57="Russia",AE57=2035),0.91,IF(AND(A57="Russia",AE57=2050),0.86,IF(AND(A57="China",AE57=2035),0.91,IF(AND(A57="China",AE57=2050),0.87,IF(AND(A57="India",AE57=2035),0.92,IF(AND(A57="India",AE57=2050),0.87,IF(AND(A57="Middle East",AE57=2035),0.89,IF(AND(A57="Middle East",AE57=2050),0.84,IF(AND(A57="Africa",AE57=2035),0.9,IF(AND(A57="Africa",AE57=2050),0.86,IF(AND(A57="Brazil",AE57=2035),0.93,IF(AND(A57="Brazil",AE57=2050),0.89,""))))))))))))))))))</f>
        <v>*0.89</v>
      </c>
      <c r="AG57" s="51" t="str">
        <f aca="false">AG56</f>
        <v>REZoning_Sol-Win</v>
      </c>
      <c r="AI57" s="0" t="s">
        <v>907</v>
      </c>
      <c r="AJ57" s="50" t="s">
        <v>35</v>
      </c>
      <c r="AK57" s="0" t="n">
        <v>2050</v>
      </c>
      <c r="AL57" s="51" t="str">
        <f aca="false">"*"&amp;IF(AND(A57="EU",AK57=2035),0.93,IF(AND(A57="EU",AK57=2050),0.9,IF(AND(A57="USA",AK57=2035),0.92,IF(AND(A57="USA",AK57=2050),0.89,IF(AND(A57="Japan",AK57=2035),0.92,IF(AND(A57="Japan",AK57=2050),0.89,IF(AND(A57="Russia",AK57=2035),0.91,IF(AND(A57="Russia",AK57=2050),0.86,IF(AND(A57="China",AK57=2035),0.91,IF(AND(A57="China",AK57=2050),0.87,IF(AND(A57="India",AK57=2035),0.92,IF(AND(A57="India",AK57=2050),0.87,IF(AND(A57="Middle East",AK57=2035),0.89,IF(AND(A57="Middle East",AK57=2050),0.84,IF(AND(A57="Africa",AK57=2035),0.9,IF(AND(A57="Africa",AK57=2050),0.86,IF(AND(A57="Brazil",AK57=2035),0.93,IF(AND(A57="Brazil",AK57=2050),0.89,""))))))))))))))))))</f>
        <v>*0.84</v>
      </c>
      <c r="AM57" s="51" t="str">
        <f aca="false">AM56</f>
        <v>REZoning_Sol-Win</v>
      </c>
      <c r="AP57" s="0" t="s">
        <v>907</v>
      </c>
      <c r="AQ57" s="0" t="s">
        <v>35</v>
      </c>
      <c r="AR57" s="0" t="n">
        <v>2100</v>
      </c>
      <c r="AS57" s="0" t="s">
        <v>896</v>
      </c>
      <c r="AT57" s="0" t="s">
        <v>36</v>
      </c>
    </row>
    <row r="58" customFormat="false" ht="28.5" hidden="false" customHeight="true" outlineLevel="0" collapsed="false">
      <c r="A58" s="3" t="s">
        <v>57</v>
      </c>
      <c r="C58" s="0" t="s">
        <v>908</v>
      </c>
      <c r="D58" s="50" t="s">
        <v>35</v>
      </c>
      <c r="E58" s="0" t="n">
        <v>2035</v>
      </c>
      <c r="F58" s="51" t="str">
        <f aca="false">"*"&amp;IF(AND(A58="EU",E58=2035),0.95,IF(AND(A58="EU",E58=2050),0.93,IF(AND(A58="USA",E58=2035),0.96,IF(AND(A58="USA",E58=2050),0.94,IF(AND(A58="Japan",E58=2035),0.94,IF(AND(A58="Japan",E58=2050),0.92,IF(AND(A58="Russia",E58=2035),0.95,IF(AND(A58="Russia",E58=2050),0.93,IF(AND(A58="China",E58=2035),0.94,IF(AND(A58="China",E58=2050),0.92,IF(AND(A58="India",E58=2035),0.95,IF(AND(A58="India",E58=2050),0.92,IF(AND(A58="Middle East",E58=2035),0.94,IF(AND(A58="Middle East",E58=2050),0.9,IF(AND(A58="Africa",E58=2035),0.94,IF(AND(A58="Africa",E58=2050),0.91,IF(AND(A58="Brazil",E58=2035),0.95,IF(AND(A58="Brazil",E58=2050),0.92,""))))))))))))))))))</f>
        <v>*0.94</v>
      </c>
      <c r="H58" s="0" t="s">
        <v>908</v>
      </c>
      <c r="I58" s="50" t="s">
        <v>35</v>
      </c>
      <c r="J58" s="0" t="n">
        <v>2050</v>
      </c>
      <c r="K58" s="48" t="str">
        <f aca="false">"*"&amp;IF(AND(A58="EU",J58=2035),0.95,IF(AND(A58="EU",J58=2050),0.93,IF(AND(A58="USA",J58=2035),0.96,IF(AND(A58="USA",J58=2050),0.94,IF(AND(A58="Japan",J58=2035),0.94,IF(AND(A58="Japan",J58=2050),0.92,IF(AND(A58="Russia",J58=2035),0.95,IF(AND(A58="Russia",J58=2050),0.93,IF(AND(A58="China",J58=2035),0.94,IF(AND(A58="China",J58=2050),0.92,IF(AND(A58="India",J58=2035),0.95,IF(AND(A58="India",J58=2050),0.92,IF(AND(A58="Middle East",J58=2035),0.94,IF(AND(A58="Middle East",J58=2050),0.9,IF(AND(A58="Africa",J58=2035),0.94,IF(AND(A58="Africa",J58=2050),0.91,IF(AND(A58="Brazil",J58=2035),0.95,IF(AND(A58="Brazil",J58=2050),0.92,""))))))))))))))))))</f>
        <v>*0.9</v>
      </c>
      <c r="P58" s="41" t="s">
        <v>908</v>
      </c>
      <c r="Q58" s="52" t="s">
        <v>35</v>
      </c>
      <c r="R58" s="41" t="n">
        <v>2035</v>
      </c>
      <c r="S58" s="53" t="str">
        <f aca="false">"*"&amp;IF(AND(A58="EU",R58=2035),0.95,IF(AND(A58="EU",R58=2050),0.93,IF(AND(A58="USA",R58=2035),0.96,IF(AND(A58="USA",R58=2050),0.93,IF(AND(A58="Japan",R58=2035),0.94,IF(AND(A58="Japan",R58=2050),0.92,IF(AND(A58="Russia",R58=2035),0.95,IF(AND(A58="Russia",R58=2050),0.91,IF(AND(A58="China",R58=2035),0.93,IF(AND(A58="China",R58=2050),0.92,IF(AND(A58="India",R58=2035),0.94,IF(AND(A58="India",R58=2050),0.91,IF(AND(A58="Middle East",R58=2035),0.92,IF(AND(A58="Middle East",R58=2050),0.89,IF(AND(A58="Africa",R58=2035),0.93,IF(AND(A58="Africa",R58=2050),0.9,IF(AND(A58="Brazil",R58=2035),0.95,IF(AND(A58="Brazil",R58=2050),0.92,""))))))))))))))))))</f>
        <v>*0.92</v>
      </c>
      <c r="U58" s="41" t="s">
        <v>908</v>
      </c>
      <c r="V58" s="52" t="s">
        <v>35</v>
      </c>
      <c r="W58" s="41" t="n">
        <v>2050</v>
      </c>
      <c r="X58" s="53" t="str">
        <f aca="false">"*"&amp;IF(AND(A58="EU",W58=2035),0.95,IF(AND(A58="EU",W58=2050),0.93,IF(AND(A58="USA",W58=2035),0.96,IF(AND(A58="USA",W58=2050),0.93,IF(AND(A58="Japan",W58=2035),0.94,IF(AND(A58="Japan",W58=2050),0.92,IF(AND(A58="Russia",W58=2035),0.95,IF(AND(A58="Russia",W58=2050),0.91,IF(AND(A58="China",W58=2035),0.93,IF(AND(A58="China",W58=2050),0.92,IF(AND(A58="India",W58=2035),0.94,IF(AND(A58="India",W58=2050),0.91,IF(AND(A58="Middle East",W58=2035),0.92,IF(AND(A58="Middle East",W58=2050),0.89,IF(AND(A58="Africa",W58=2035),0.93,IF(AND(A58="Africa",W58=2050),0.9,IF(AND(A58="Brazil",W58=2035),0.95,IF(AND(A58="Brazil",W58=2050),0.92,""))))))))))))))))))</f>
        <v>*0.89</v>
      </c>
      <c r="AC58" s="0" t="s">
        <v>908</v>
      </c>
      <c r="AD58" s="50" t="s">
        <v>35</v>
      </c>
      <c r="AE58" s="0" t="n">
        <v>2035</v>
      </c>
      <c r="AF58" s="51" t="str">
        <f aca="false">"*"&amp;IF(AND(A58="EU",AE58=2035),0.93,IF(AND(A58="EU",AE58=2050),0.9,IF(AND(A58="USA",AE58=2035),0.92,IF(AND(A58="USA",AE58=2050),0.89,IF(AND(A58="Japan",AE58=2035),0.92,IF(AND(A58="Japan",AE58=2050),0.89,IF(AND(A58="Russia",AE58=2035),0.91,IF(AND(A58="Russia",AE58=2050),0.86,IF(AND(A58="China",AE58=2035),0.91,IF(AND(A58="China",AE58=2050),0.87,IF(AND(A58="India",AE58=2035),0.92,IF(AND(A58="India",AE58=2050),0.87,IF(AND(A58="Middle East",AE58=2035),0.89,IF(AND(A58="Middle East",AE58=2050),0.84,IF(AND(A58="Africa",AE58=2035),0.9,IF(AND(A58="Africa",AE58=2050),0.86,IF(AND(A58="Brazil",AE58=2035),0.93,IF(AND(A58="Brazil",AE58=2050),0.89,""))))))))))))))))))</f>
        <v>*0.89</v>
      </c>
      <c r="AG58" s="51" t="str">
        <f aca="false">AG57</f>
        <v>REZoning_Sol-Win</v>
      </c>
      <c r="AI58" s="0" t="s">
        <v>908</v>
      </c>
      <c r="AJ58" s="50" t="s">
        <v>35</v>
      </c>
      <c r="AK58" s="0" t="n">
        <v>2050</v>
      </c>
      <c r="AL58" s="51" t="str">
        <f aca="false">"*"&amp;IF(AND(A58="EU",AK58=2035),0.93,IF(AND(A58="EU",AK58=2050),0.9,IF(AND(A58="USA",AK58=2035),0.92,IF(AND(A58="USA",AK58=2050),0.89,IF(AND(A58="Japan",AK58=2035),0.92,IF(AND(A58="Japan",AK58=2050),0.89,IF(AND(A58="Russia",AK58=2035),0.91,IF(AND(A58="Russia",AK58=2050),0.86,IF(AND(A58="China",AK58=2035),0.91,IF(AND(A58="China",AK58=2050),0.87,IF(AND(A58="India",AK58=2035),0.92,IF(AND(A58="India",AK58=2050),0.87,IF(AND(A58="Middle East",AK58=2035),0.89,IF(AND(A58="Middle East",AK58=2050),0.84,IF(AND(A58="Africa",AK58=2035),0.9,IF(AND(A58="Africa",AK58=2050),0.86,IF(AND(A58="Brazil",AK58=2035),0.93,IF(AND(A58="Brazil",AK58=2050),0.89,""))))))))))))))))))</f>
        <v>*0.84</v>
      </c>
      <c r="AM58" s="51" t="str">
        <f aca="false">AM57</f>
        <v>REZoning_Sol-Win</v>
      </c>
      <c r="AP58" s="0" t="s">
        <v>908</v>
      </c>
      <c r="AQ58" s="0" t="s">
        <v>35</v>
      </c>
      <c r="AR58" s="0" t="n">
        <v>2100</v>
      </c>
      <c r="AS58" s="0" t="s">
        <v>896</v>
      </c>
      <c r="AT58" s="0" t="s">
        <v>36</v>
      </c>
    </row>
    <row r="59" customFormat="false" ht="28.5" hidden="false" customHeight="true" outlineLevel="0" collapsed="false">
      <c r="A59" s="3" t="s">
        <v>57</v>
      </c>
      <c r="C59" s="0" t="s">
        <v>909</v>
      </c>
      <c r="D59" s="50" t="s">
        <v>35</v>
      </c>
      <c r="E59" s="0" t="n">
        <v>2035</v>
      </c>
      <c r="F59" s="51" t="str">
        <f aca="false">"*"&amp;IF(AND(A59="EU",E59=2035),0.95,IF(AND(A59="EU",E59=2050),0.93,IF(AND(A59="USA",E59=2035),0.96,IF(AND(A59="USA",E59=2050),0.94,IF(AND(A59="Japan",E59=2035),0.94,IF(AND(A59="Japan",E59=2050),0.92,IF(AND(A59="Russia",E59=2035),0.95,IF(AND(A59="Russia",E59=2050),0.93,IF(AND(A59="China",E59=2035),0.94,IF(AND(A59="China",E59=2050),0.92,IF(AND(A59="India",E59=2035),0.95,IF(AND(A59="India",E59=2050),0.92,IF(AND(A59="Middle East",E59=2035),0.94,IF(AND(A59="Middle East",E59=2050),0.9,IF(AND(A59="Africa",E59=2035),0.94,IF(AND(A59="Africa",E59=2050),0.91,IF(AND(A59="Brazil",E59=2035),0.95,IF(AND(A59="Brazil",E59=2050),0.92,""))))))))))))))))))</f>
        <v>*0.94</v>
      </c>
      <c r="H59" s="0" t="s">
        <v>909</v>
      </c>
      <c r="I59" s="50" t="s">
        <v>35</v>
      </c>
      <c r="J59" s="0" t="n">
        <v>2050</v>
      </c>
      <c r="K59" s="48" t="str">
        <f aca="false">"*"&amp;IF(AND(A59="EU",J59=2035),0.95,IF(AND(A59="EU",J59=2050),0.93,IF(AND(A59="USA",J59=2035),0.96,IF(AND(A59="USA",J59=2050),0.94,IF(AND(A59="Japan",J59=2035),0.94,IF(AND(A59="Japan",J59=2050),0.92,IF(AND(A59="Russia",J59=2035),0.95,IF(AND(A59="Russia",J59=2050),0.93,IF(AND(A59="China",J59=2035),0.94,IF(AND(A59="China",J59=2050),0.92,IF(AND(A59="India",J59=2035),0.95,IF(AND(A59="India",J59=2050),0.92,IF(AND(A59="Middle East",J59=2035),0.94,IF(AND(A59="Middle East",J59=2050),0.9,IF(AND(A59="Africa",J59=2035),0.94,IF(AND(A59="Africa",J59=2050),0.91,IF(AND(A59="Brazil",J59=2035),0.95,IF(AND(A59="Brazil",J59=2050),0.92,""))))))))))))))))))</f>
        <v>*0.9</v>
      </c>
      <c r="P59" s="41" t="s">
        <v>909</v>
      </c>
      <c r="Q59" s="52" t="s">
        <v>35</v>
      </c>
      <c r="R59" s="41" t="n">
        <v>2035</v>
      </c>
      <c r="S59" s="53" t="str">
        <f aca="false">"*"&amp;IF(AND(A59="EU",R59=2035),0.95,IF(AND(A59="EU",R59=2050),0.93,IF(AND(A59="USA",R59=2035),0.96,IF(AND(A59="USA",R59=2050),0.93,IF(AND(A59="Japan",R59=2035),0.94,IF(AND(A59="Japan",R59=2050),0.92,IF(AND(A59="Russia",R59=2035),0.95,IF(AND(A59="Russia",R59=2050),0.91,IF(AND(A59="China",R59=2035),0.93,IF(AND(A59="China",R59=2050),0.92,IF(AND(A59="India",R59=2035),0.94,IF(AND(A59="India",R59=2050),0.91,IF(AND(A59="Middle East",R59=2035),0.92,IF(AND(A59="Middle East",R59=2050),0.89,IF(AND(A59="Africa",R59=2035),0.93,IF(AND(A59="Africa",R59=2050),0.9,IF(AND(A59="Brazil",R59=2035),0.95,IF(AND(A59="Brazil",R59=2050),0.92,""))))))))))))))))))</f>
        <v>*0.92</v>
      </c>
      <c r="U59" s="41" t="s">
        <v>909</v>
      </c>
      <c r="V59" s="52" t="s">
        <v>35</v>
      </c>
      <c r="W59" s="41" t="n">
        <v>2050</v>
      </c>
      <c r="X59" s="53" t="str">
        <f aca="false">"*"&amp;IF(AND(A59="EU",W59=2035),0.95,IF(AND(A59="EU",W59=2050),0.93,IF(AND(A59="USA",W59=2035),0.96,IF(AND(A59="USA",W59=2050),0.93,IF(AND(A59="Japan",W59=2035),0.94,IF(AND(A59="Japan",W59=2050),0.92,IF(AND(A59="Russia",W59=2035),0.95,IF(AND(A59="Russia",W59=2050),0.91,IF(AND(A59="China",W59=2035),0.93,IF(AND(A59="China",W59=2050),0.92,IF(AND(A59="India",W59=2035),0.94,IF(AND(A59="India",W59=2050),0.91,IF(AND(A59="Middle East",W59=2035),0.92,IF(AND(A59="Middle East",W59=2050),0.89,IF(AND(A59="Africa",W59=2035),0.93,IF(AND(A59="Africa",W59=2050),0.9,IF(AND(A59="Brazil",W59=2035),0.95,IF(AND(A59="Brazil",W59=2050),0.92,""))))))))))))))))))</f>
        <v>*0.89</v>
      </c>
      <c r="AC59" s="0" t="s">
        <v>909</v>
      </c>
      <c r="AD59" s="50" t="s">
        <v>35</v>
      </c>
      <c r="AE59" s="0" t="n">
        <v>2035</v>
      </c>
      <c r="AF59" s="51" t="str">
        <f aca="false">"*"&amp;IF(AND(A59="EU",AE59=2035),0.93,IF(AND(A59="EU",AE59=2050),0.9,IF(AND(A59="USA",AE59=2035),0.92,IF(AND(A59="USA",AE59=2050),0.89,IF(AND(A59="Japan",AE59=2035),0.92,IF(AND(A59="Japan",AE59=2050),0.89,IF(AND(A59="Russia",AE59=2035),0.91,IF(AND(A59="Russia",AE59=2050),0.86,IF(AND(A59="China",AE59=2035),0.91,IF(AND(A59="China",AE59=2050),0.87,IF(AND(A59="India",AE59=2035),0.92,IF(AND(A59="India",AE59=2050),0.87,IF(AND(A59="Middle East",AE59=2035),0.89,IF(AND(A59="Middle East",AE59=2050),0.84,IF(AND(A59="Africa",AE59=2035),0.9,IF(AND(A59="Africa",AE59=2050),0.86,IF(AND(A59="Brazil",AE59=2035),0.93,IF(AND(A59="Brazil",AE59=2050),0.89,""))))))))))))))))))</f>
        <v>*0.89</v>
      </c>
      <c r="AG59" s="51" t="str">
        <f aca="false">AG58</f>
        <v>REZoning_Sol-Win</v>
      </c>
      <c r="AI59" s="0" t="s">
        <v>909</v>
      </c>
      <c r="AJ59" s="50" t="s">
        <v>35</v>
      </c>
      <c r="AK59" s="0" t="n">
        <v>2050</v>
      </c>
      <c r="AL59" s="51" t="str">
        <f aca="false">"*"&amp;IF(AND(A59="EU",AK59=2035),0.93,IF(AND(A59="EU",AK59=2050),0.9,IF(AND(A59="USA",AK59=2035),0.92,IF(AND(A59="USA",AK59=2050),0.89,IF(AND(A59="Japan",AK59=2035),0.92,IF(AND(A59="Japan",AK59=2050),0.89,IF(AND(A59="Russia",AK59=2035),0.91,IF(AND(A59="Russia",AK59=2050),0.86,IF(AND(A59="China",AK59=2035),0.91,IF(AND(A59="China",AK59=2050),0.87,IF(AND(A59="India",AK59=2035),0.92,IF(AND(A59="India",AK59=2050),0.87,IF(AND(A59="Middle East",AK59=2035),0.89,IF(AND(A59="Middle East",AK59=2050),0.84,IF(AND(A59="Africa",AK59=2035),0.9,IF(AND(A59="Africa",AK59=2050),0.86,IF(AND(A59="Brazil",AK59=2035),0.93,IF(AND(A59="Brazil",AK59=2050),0.89,""))))))))))))))))))</f>
        <v>*0.84</v>
      </c>
      <c r="AM59" s="51" t="str">
        <f aca="false">AM58</f>
        <v>REZoning_Sol-Win</v>
      </c>
      <c r="AP59" s="0" t="s">
        <v>909</v>
      </c>
      <c r="AQ59" s="0" t="s">
        <v>35</v>
      </c>
      <c r="AR59" s="0" t="n">
        <v>2100</v>
      </c>
      <c r="AS59" s="0" t="s">
        <v>896</v>
      </c>
      <c r="AT59" s="0" t="s">
        <v>36</v>
      </c>
    </row>
    <row r="60" customFormat="false" ht="28.5" hidden="false" customHeight="true" outlineLevel="0" collapsed="false">
      <c r="A60" s="3" t="s">
        <v>57</v>
      </c>
      <c r="C60" s="0" t="s">
        <v>910</v>
      </c>
      <c r="D60" s="50" t="s">
        <v>35</v>
      </c>
      <c r="E60" s="0" t="n">
        <v>2035</v>
      </c>
      <c r="F60" s="51" t="str">
        <f aca="false">"*"&amp;IF(AND(A60="EU",E60=2035),0.95,IF(AND(A60="EU",E60=2050),0.93,IF(AND(A60="USA",E60=2035),0.96,IF(AND(A60="USA",E60=2050),0.94,IF(AND(A60="Japan",E60=2035),0.94,IF(AND(A60="Japan",E60=2050),0.92,IF(AND(A60="Russia",E60=2035),0.95,IF(AND(A60="Russia",E60=2050),0.93,IF(AND(A60="China",E60=2035),0.94,IF(AND(A60="China",E60=2050),0.92,IF(AND(A60="India",E60=2035),0.95,IF(AND(A60="India",E60=2050),0.92,IF(AND(A60="Middle East",E60=2035),0.94,IF(AND(A60="Middle East",E60=2050),0.9,IF(AND(A60="Africa",E60=2035),0.94,IF(AND(A60="Africa",E60=2050),0.91,IF(AND(A60="Brazil",E60=2035),0.95,IF(AND(A60="Brazil",E60=2050),0.92,""))))))))))))))))))</f>
        <v>*0.94</v>
      </c>
      <c r="H60" s="0" t="s">
        <v>910</v>
      </c>
      <c r="I60" s="50" t="s">
        <v>35</v>
      </c>
      <c r="J60" s="0" t="n">
        <v>2050</v>
      </c>
      <c r="K60" s="48" t="str">
        <f aca="false">"*"&amp;IF(AND(A60="EU",J60=2035),0.95,IF(AND(A60="EU",J60=2050),0.93,IF(AND(A60="USA",J60=2035),0.96,IF(AND(A60="USA",J60=2050),0.94,IF(AND(A60="Japan",J60=2035),0.94,IF(AND(A60="Japan",J60=2050),0.92,IF(AND(A60="Russia",J60=2035),0.95,IF(AND(A60="Russia",J60=2050),0.93,IF(AND(A60="China",J60=2035),0.94,IF(AND(A60="China",J60=2050),0.92,IF(AND(A60="India",J60=2035),0.95,IF(AND(A60="India",J60=2050),0.92,IF(AND(A60="Middle East",J60=2035),0.94,IF(AND(A60="Middle East",J60=2050),0.9,IF(AND(A60="Africa",J60=2035),0.94,IF(AND(A60="Africa",J60=2050),0.91,IF(AND(A60="Brazil",J60=2035),0.95,IF(AND(A60="Brazil",J60=2050),0.92,""))))))))))))))))))</f>
        <v>*0.9</v>
      </c>
      <c r="P60" s="41" t="s">
        <v>910</v>
      </c>
      <c r="Q60" s="52" t="s">
        <v>35</v>
      </c>
      <c r="R60" s="41" t="n">
        <v>2035</v>
      </c>
      <c r="S60" s="53" t="str">
        <f aca="false">"*"&amp;IF(AND(A60="EU",R60=2035),0.95,IF(AND(A60="EU",R60=2050),0.93,IF(AND(A60="USA",R60=2035),0.96,IF(AND(A60="USA",R60=2050),0.93,IF(AND(A60="Japan",R60=2035),0.94,IF(AND(A60="Japan",R60=2050),0.92,IF(AND(A60="Russia",R60=2035),0.95,IF(AND(A60="Russia",R60=2050),0.91,IF(AND(A60="China",R60=2035),0.93,IF(AND(A60="China",R60=2050),0.92,IF(AND(A60="India",R60=2035),0.94,IF(AND(A60="India",R60=2050),0.91,IF(AND(A60="Middle East",R60=2035),0.92,IF(AND(A60="Middle East",R60=2050),0.89,IF(AND(A60="Africa",R60=2035),0.93,IF(AND(A60="Africa",R60=2050),0.9,IF(AND(A60="Brazil",R60=2035),0.95,IF(AND(A60="Brazil",R60=2050),0.92,""))))))))))))))))))</f>
        <v>*0.92</v>
      </c>
      <c r="U60" s="41" t="s">
        <v>910</v>
      </c>
      <c r="V60" s="52" t="s">
        <v>35</v>
      </c>
      <c r="W60" s="41" t="n">
        <v>2050</v>
      </c>
      <c r="X60" s="53" t="str">
        <f aca="false">"*"&amp;IF(AND(A60="EU",W60=2035),0.95,IF(AND(A60="EU",W60=2050),0.93,IF(AND(A60="USA",W60=2035),0.96,IF(AND(A60="USA",W60=2050),0.93,IF(AND(A60="Japan",W60=2035),0.94,IF(AND(A60="Japan",W60=2050),0.92,IF(AND(A60="Russia",W60=2035),0.95,IF(AND(A60="Russia",W60=2050),0.91,IF(AND(A60="China",W60=2035),0.93,IF(AND(A60="China",W60=2050),0.92,IF(AND(A60="India",W60=2035),0.94,IF(AND(A60="India",W60=2050),0.91,IF(AND(A60="Middle East",W60=2035),0.92,IF(AND(A60="Middle East",W60=2050),0.89,IF(AND(A60="Africa",W60=2035),0.93,IF(AND(A60="Africa",W60=2050),0.9,IF(AND(A60="Brazil",W60=2035),0.95,IF(AND(A60="Brazil",W60=2050),0.92,""))))))))))))))))))</f>
        <v>*0.89</v>
      </c>
      <c r="AC60" s="0" t="s">
        <v>910</v>
      </c>
      <c r="AD60" s="50" t="s">
        <v>35</v>
      </c>
      <c r="AE60" s="0" t="n">
        <v>2035</v>
      </c>
      <c r="AF60" s="51" t="str">
        <f aca="false">"*"&amp;IF(AND(A60="EU",AE60=2035),0.93,IF(AND(A60="EU",AE60=2050),0.9,IF(AND(A60="USA",AE60=2035),0.92,IF(AND(A60="USA",AE60=2050),0.89,IF(AND(A60="Japan",AE60=2035),0.92,IF(AND(A60="Japan",AE60=2050),0.89,IF(AND(A60="Russia",AE60=2035),0.91,IF(AND(A60="Russia",AE60=2050),0.86,IF(AND(A60="China",AE60=2035),0.91,IF(AND(A60="China",AE60=2050),0.87,IF(AND(A60="India",AE60=2035),0.92,IF(AND(A60="India",AE60=2050),0.87,IF(AND(A60="Middle East",AE60=2035),0.89,IF(AND(A60="Middle East",AE60=2050),0.84,IF(AND(A60="Africa",AE60=2035),0.9,IF(AND(A60="Africa",AE60=2050),0.86,IF(AND(A60="Brazil",AE60=2035),0.93,IF(AND(A60="Brazil",AE60=2050),0.89,""))))))))))))))))))</f>
        <v>*0.89</v>
      </c>
      <c r="AG60" s="51" t="str">
        <f aca="false">AG59</f>
        <v>REZoning_Sol-Win</v>
      </c>
      <c r="AI60" s="0" t="s">
        <v>910</v>
      </c>
      <c r="AJ60" s="50" t="s">
        <v>35</v>
      </c>
      <c r="AK60" s="0" t="n">
        <v>2050</v>
      </c>
      <c r="AL60" s="51" t="str">
        <f aca="false">"*"&amp;IF(AND(A60="EU",AK60=2035),0.93,IF(AND(A60="EU",AK60=2050),0.9,IF(AND(A60="USA",AK60=2035),0.92,IF(AND(A60="USA",AK60=2050),0.89,IF(AND(A60="Japan",AK60=2035),0.92,IF(AND(A60="Japan",AK60=2050),0.89,IF(AND(A60="Russia",AK60=2035),0.91,IF(AND(A60="Russia",AK60=2050),0.86,IF(AND(A60="China",AK60=2035),0.91,IF(AND(A60="China",AK60=2050),0.87,IF(AND(A60="India",AK60=2035),0.92,IF(AND(A60="India",AK60=2050),0.87,IF(AND(A60="Middle East",AK60=2035),0.89,IF(AND(A60="Middle East",AK60=2050),0.84,IF(AND(A60="Africa",AK60=2035),0.9,IF(AND(A60="Africa",AK60=2050),0.86,IF(AND(A60="Brazil",AK60=2035),0.93,IF(AND(A60="Brazil",AK60=2050),0.89,""))))))))))))))))))</f>
        <v>*0.84</v>
      </c>
      <c r="AM60" s="51" t="str">
        <f aca="false">AM59</f>
        <v>REZoning_Sol-Win</v>
      </c>
      <c r="AP60" s="0" t="s">
        <v>910</v>
      </c>
      <c r="AQ60" s="0" t="s">
        <v>35</v>
      </c>
      <c r="AR60" s="0" t="n">
        <v>2100</v>
      </c>
      <c r="AS60" s="0" t="s">
        <v>896</v>
      </c>
      <c r="AT60" s="0" t="s">
        <v>36</v>
      </c>
    </row>
    <row r="61" customFormat="false" ht="28.5" hidden="false" customHeight="true" outlineLevel="0" collapsed="false">
      <c r="A61" s="3" t="s">
        <v>57</v>
      </c>
      <c r="C61" s="0" t="s">
        <v>911</v>
      </c>
      <c r="D61" s="50" t="s">
        <v>35</v>
      </c>
      <c r="E61" s="0" t="n">
        <v>2035</v>
      </c>
      <c r="F61" s="51" t="str">
        <f aca="false">"*"&amp;IF(AND(A61="EU",E61=2035),0.95,IF(AND(A61="EU",E61=2050),0.93,IF(AND(A61="USA",E61=2035),0.96,IF(AND(A61="USA",E61=2050),0.94,IF(AND(A61="Japan",E61=2035),0.94,IF(AND(A61="Japan",E61=2050),0.92,IF(AND(A61="Russia",E61=2035),0.95,IF(AND(A61="Russia",E61=2050),0.93,IF(AND(A61="China",E61=2035),0.94,IF(AND(A61="China",E61=2050),0.92,IF(AND(A61="India",E61=2035),0.95,IF(AND(A61="India",E61=2050),0.92,IF(AND(A61="Middle East",E61=2035),0.94,IF(AND(A61="Middle East",E61=2050),0.9,IF(AND(A61="Africa",E61=2035),0.94,IF(AND(A61="Africa",E61=2050),0.91,IF(AND(A61="Brazil",E61=2035),0.95,IF(AND(A61="Brazil",E61=2050),0.92,""))))))))))))))))))</f>
        <v>*0.94</v>
      </c>
      <c r="H61" s="0" t="s">
        <v>911</v>
      </c>
      <c r="I61" s="50" t="s">
        <v>35</v>
      </c>
      <c r="J61" s="0" t="n">
        <v>2050</v>
      </c>
      <c r="K61" s="48" t="str">
        <f aca="false">"*"&amp;IF(AND(A61="EU",J61=2035),0.95,IF(AND(A61="EU",J61=2050),0.93,IF(AND(A61="USA",J61=2035),0.96,IF(AND(A61="USA",J61=2050),0.94,IF(AND(A61="Japan",J61=2035),0.94,IF(AND(A61="Japan",J61=2050),0.92,IF(AND(A61="Russia",J61=2035),0.95,IF(AND(A61="Russia",J61=2050),0.93,IF(AND(A61="China",J61=2035),0.94,IF(AND(A61="China",J61=2050),0.92,IF(AND(A61="India",J61=2035),0.95,IF(AND(A61="India",J61=2050),0.92,IF(AND(A61="Middle East",J61=2035),0.94,IF(AND(A61="Middle East",J61=2050),0.9,IF(AND(A61="Africa",J61=2035),0.94,IF(AND(A61="Africa",J61=2050),0.91,IF(AND(A61="Brazil",J61=2035),0.95,IF(AND(A61="Brazil",J61=2050),0.92,""))))))))))))))))))</f>
        <v>*0.9</v>
      </c>
      <c r="P61" s="41" t="s">
        <v>911</v>
      </c>
      <c r="Q61" s="52" t="s">
        <v>35</v>
      </c>
      <c r="R61" s="41" t="n">
        <v>2035</v>
      </c>
      <c r="S61" s="53" t="str">
        <f aca="false">"*"&amp;IF(AND(A61="EU",R61=2035),0.95,IF(AND(A61="EU",R61=2050),0.93,IF(AND(A61="USA",R61=2035),0.96,IF(AND(A61="USA",R61=2050),0.93,IF(AND(A61="Japan",R61=2035),0.94,IF(AND(A61="Japan",R61=2050),0.92,IF(AND(A61="Russia",R61=2035),0.95,IF(AND(A61="Russia",R61=2050),0.91,IF(AND(A61="China",R61=2035),0.93,IF(AND(A61="China",R61=2050),0.92,IF(AND(A61="India",R61=2035),0.94,IF(AND(A61="India",R61=2050),0.91,IF(AND(A61="Middle East",R61=2035),0.92,IF(AND(A61="Middle East",R61=2050),0.89,IF(AND(A61="Africa",R61=2035),0.93,IF(AND(A61="Africa",R61=2050),0.9,IF(AND(A61="Brazil",R61=2035),0.95,IF(AND(A61="Brazil",R61=2050),0.92,""))))))))))))))))))</f>
        <v>*0.92</v>
      </c>
      <c r="U61" s="41" t="s">
        <v>911</v>
      </c>
      <c r="V61" s="52" t="s">
        <v>35</v>
      </c>
      <c r="W61" s="41" t="n">
        <v>2050</v>
      </c>
      <c r="X61" s="53" t="str">
        <f aca="false">"*"&amp;IF(AND(A61="EU",W61=2035),0.95,IF(AND(A61="EU",W61=2050),0.93,IF(AND(A61="USA",W61=2035),0.96,IF(AND(A61="USA",W61=2050),0.93,IF(AND(A61="Japan",W61=2035),0.94,IF(AND(A61="Japan",W61=2050),0.92,IF(AND(A61="Russia",W61=2035),0.95,IF(AND(A61="Russia",W61=2050),0.91,IF(AND(A61="China",W61=2035),0.93,IF(AND(A61="China",W61=2050),0.92,IF(AND(A61="India",W61=2035),0.94,IF(AND(A61="India",W61=2050),0.91,IF(AND(A61="Middle East",W61=2035),0.92,IF(AND(A61="Middle East",W61=2050),0.89,IF(AND(A61="Africa",W61=2035),0.93,IF(AND(A61="Africa",W61=2050),0.9,IF(AND(A61="Brazil",W61=2035),0.95,IF(AND(A61="Brazil",W61=2050),0.92,""))))))))))))))))))</f>
        <v>*0.89</v>
      </c>
      <c r="AC61" s="0" t="s">
        <v>911</v>
      </c>
      <c r="AD61" s="50" t="s">
        <v>35</v>
      </c>
      <c r="AE61" s="0" t="n">
        <v>2035</v>
      </c>
      <c r="AF61" s="51" t="str">
        <f aca="false">"*"&amp;IF(AND(A61="EU",AE61=2035),0.93,IF(AND(A61="EU",AE61=2050),0.9,IF(AND(A61="USA",AE61=2035),0.92,IF(AND(A61="USA",AE61=2050),0.89,IF(AND(A61="Japan",AE61=2035),0.92,IF(AND(A61="Japan",AE61=2050),0.89,IF(AND(A61="Russia",AE61=2035),0.91,IF(AND(A61="Russia",AE61=2050),0.86,IF(AND(A61="China",AE61=2035),0.91,IF(AND(A61="China",AE61=2050),0.87,IF(AND(A61="India",AE61=2035),0.92,IF(AND(A61="India",AE61=2050),0.87,IF(AND(A61="Middle East",AE61=2035),0.89,IF(AND(A61="Middle East",AE61=2050),0.84,IF(AND(A61="Africa",AE61=2035),0.9,IF(AND(A61="Africa",AE61=2050),0.86,IF(AND(A61="Brazil",AE61=2035),0.93,IF(AND(A61="Brazil",AE61=2050),0.89,""))))))))))))))))))</f>
        <v>*0.89</v>
      </c>
      <c r="AG61" s="51" t="str">
        <f aca="false">AG60</f>
        <v>REZoning_Sol-Win</v>
      </c>
      <c r="AI61" s="0" t="s">
        <v>911</v>
      </c>
      <c r="AJ61" s="50" t="s">
        <v>35</v>
      </c>
      <c r="AK61" s="0" t="n">
        <v>2050</v>
      </c>
      <c r="AL61" s="51" t="str">
        <f aca="false">"*"&amp;IF(AND(A61="EU",AK61=2035),0.93,IF(AND(A61="EU",AK61=2050),0.9,IF(AND(A61="USA",AK61=2035),0.92,IF(AND(A61="USA",AK61=2050),0.89,IF(AND(A61="Japan",AK61=2035),0.92,IF(AND(A61="Japan",AK61=2050),0.89,IF(AND(A61="Russia",AK61=2035),0.91,IF(AND(A61="Russia",AK61=2050),0.86,IF(AND(A61="China",AK61=2035),0.91,IF(AND(A61="China",AK61=2050),0.87,IF(AND(A61="India",AK61=2035),0.92,IF(AND(A61="India",AK61=2050),0.87,IF(AND(A61="Middle East",AK61=2035),0.89,IF(AND(A61="Middle East",AK61=2050),0.84,IF(AND(A61="Africa",AK61=2035),0.9,IF(AND(A61="Africa",AK61=2050),0.86,IF(AND(A61="Brazil",AK61=2035),0.93,IF(AND(A61="Brazil",AK61=2050),0.89,""))))))))))))))))))</f>
        <v>*0.84</v>
      </c>
      <c r="AM61" s="51" t="str">
        <f aca="false">AM60</f>
        <v>REZoning_Sol-Win</v>
      </c>
      <c r="AP61" s="0" t="s">
        <v>911</v>
      </c>
      <c r="AQ61" s="0" t="s">
        <v>35</v>
      </c>
      <c r="AR61" s="0" t="n">
        <v>2100</v>
      </c>
      <c r="AS61" s="0" t="s">
        <v>896</v>
      </c>
      <c r="AT61" s="0" t="s">
        <v>36</v>
      </c>
    </row>
    <row r="62" customFormat="false" ht="28.5" hidden="false" customHeight="true" outlineLevel="0" collapsed="false">
      <c r="A62" s="3" t="s">
        <v>57</v>
      </c>
      <c r="C62" s="0" t="s">
        <v>912</v>
      </c>
      <c r="D62" s="50" t="s">
        <v>35</v>
      </c>
      <c r="E62" s="0" t="n">
        <v>2035</v>
      </c>
      <c r="F62" s="51" t="str">
        <f aca="false">"*"&amp;IF(AND(A62="EU",E62=2035),0.95,IF(AND(A62="EU",E62=2050),0.93,IF(AND(A62="USA",E62=2035),0.96,IF(AND(A62="USA",E62=2050),0.94,IF(AND(A62="Japan",E62=2035),0.94,IF(AND(A62="Japan",E62=2050),0.92,IF(AND(A62="Russia",E62=2035),0.95,IF(AND(A62="Russia",E62=2050),0.93,IF(AND(A62="China",E62=2035),0.94,IF(AND(A62="China",E62=2050),0.92,IF(AND(A62="India",E62=2035),0.95,IF(AND(A62="India",E62=2050),0.92,IF(AND(A62="Middle East",E62=2035),0.94,IF(AND(A62="Middle East",E62=2050),0.9,IF(AND(A62="Africa",E62=2035),0.94,IF(AND(A62="Africa",E62=2050),0.91,IF(AND(A62="Brazil",E62=2035),0.95,IF(AND(A62="Brazil",E62=2050),0.92,""))))))))))))))))))</f>
        <v>*0.94</v>
      </c>
      <c r="H62" s="0" t="s">
        <v>912</v>
      </c>
      <c r="I62" s="50" t="s">
        <v>35</v>
      </c>
      <c r="J62" s="0" t="n">
        <v>2050</v>
      </c>
      <c r="K62" s="48" t="str">
        <f aca="false">"*"&amp;IF(AND(A62="EU",J62=2035),0.95,IF(AND(A62="EU",J62=2050),0.93,IF(AND(A62="USA",J62=2035),0.96,IF(AND(A62="USA",J62=2050),0.94,IF(AND(A62="Japan",J62=2035),0.94,IF(AND(A62="Japan",J62=2050),0.92,IF(AND(A62="Russia",J62=2035),0.95,IF(AND(A62="Russia",J62=2050),0.93,IF(AND(A62="China",J62=2035),0.94,IF(AND(A62="China",J62=2050),0.92,IF(AND(A62="India",J62=2035),0.95,IF(AND(A62="India",J62=2050),0.92,IF(AND(A62="Middle East",J62=2035),0.94,IF(AND(A62="Middle East",J62=2050),0.9,IF(AND(A62="Africa",J62=2035),0.94,IF(AND(A62="Africa",J62=2050),0.91,IF(AND(A62="Brazil",J62=2035),0.95,IF(AND(A62="Brazil",J62=2050),0.92,""))))))))))))))))))</f>
        <v>*0.9</v>
      </c>
      <c r="P62" s="41" t="s">
        <v>912</v>
      </c>
      <c r="Q62" s="52" t="s">
        <v>35</v>
      </c>
      <c r="R62" s="41" t="n">
        <v>2035</v>
      </c>
      <c r="S62" s="53" t="str">
        <f aca="false">"*"&amp;IF(AND(A62="EU",R62=2035),0.95,IF(AND(A62="EU",R62=2050),0.93,IF(AND(A62="USA",R62=2035),0.96,IF(AND(A62="USA",R62=2050),0.93,IF(AND(A62="Japan",R62=2035),0.94,IF(AND(A62="Japan",R62=2050),0.92,IF(AND(A62="Russia",R62=2035),0.95,IF(AND(A62="Russia",R62=2050),0.91,IF(AND(A62="China",R62=2035),0.93,IF(AND(A62="China",R62=2050),0.92,IF(AND(A62="India",R62=2035),0.94,IF(AND(A62="India",R62=2050),0.91,IF(AND(A62="Middle East",R62=2035),0.92,IF(AND(A62="Middle East",R62=2050),0.89,IF(AND(A62="Africa",R62=2035),0.93,IF(AND(A62="Africa",R62=2050),0.9,IF(AND(A62="Brazil",R62=2035),0.95,IF(AND(A62="Brazil",R62=2050),0.92,""))))))))))))))))))</f>
        <v>*0.92</v>
      </c>
      <c r="U62" s="41" t="s">
        <v>912</v>
      </c>
      <c r="V62" s="52" t="s">
        <v>35</v>
      </c>
      <c r="W62" s="41" t="n">
        <v>2050</v>
      </c>
      <c r="X62" s="53" t="str">
        <f aca="false">"*"&amp;IF(AND(A62="EU",W62=2035),0.95,IF(AND(A62="EU",W62=2050),0.93,IF(AND(A62="USA",W62=2035),0.96,IF(AND(A62="USA",W62=2050),0.93,IF(AND(A62="Japan",W62=2035),0.94,IF(AND(A62="Japan",W62=2050),0.92,IF(AND(A62="Russia",W62=2035),0.95,IF(AND(A62="Russia",W62=2050),0.91,IF(AND(A62="China",W62=2035),0.93,IF(AND(A62="China",W62=2050),0.92,IF(AND(A62="India",W62=2035),0.94,IF(AND(A62="India",W62=2050),0.91,IF(AND(A62="Middle East",W62=2035),0.92,IF(AND(A62="Middle East",W62=2050),0.89,IF(AND(A62="Africa",W62=2035),0.93,IF(AND(A62="Africa",W62=2050),0.9,IF(AND(A62="Brazil",W62=2035),0.95,IF(AND(A62="Brazil",W62=2050),0.92,""))))))))))))))))))</f>
        <v>*0.89</v>
      </c>
      <c r="AC62" s="0" t="s">
        <v>912</v>
      </c>
      <c r="AD62" s="50" t="s">
        <v>35</v>
      </c>
      <c r="AE62" s="0" t="n">
        <v>2035</v>
      </c>
      <c r="AF62" s="51" t="str">
        <f aca="false">"*"&amp;IF(AND(A62="EU",AE62=2035),0.93,IF(AND(A62="EU",AE62=2050),0.9,IF(AND(A62="USA",AE62=2035),0.92,IF(AND(A62="USA",AE62=2050),0.89,IF(AND(A62="Japan",AE62=2035),0.92,IF(AND(A62="Japan",AE62=2050),0.89,IF(AND(A62="Russia",AE62=2035),0.91,IF(AND(A62="Russia",AE62=2050),0.86,IF(AND(A62="China",AE62=2035),0.91,IF(AND(A62="China",AE62=2050),0.87,IF(AND(A62="India",AE62=2035),0.92,IF(AND(A62="India",AE62=2050),0.87,IF(AND(A62="Middle East",AE62=2035),0.89,IF(AND(A62="Middle East",AE62=2050),0.84,IF(AND(A62="Africa",AE62=2035),0.9,IF(AND(A62="Africa",AE62=2050),0.86,IF(AND(A62="Brazil",AE62=2035),0.93,IF(AND(A62="Brazil",AE62=2050),0.89,""))))))))))))))))))</f>
        <v>*0.89</v>
      </c>
      <c r="AG62" s="51" t="str">
        <f aca="false">AG61</f>
        <v>REZoning_Sol-Win</v>
      </c>
      <c r="AI62" s="0" t="s">
        <v>912</v>
      </c>
      <c r="AJ62" s="50" t="s">
        <v>35</v>
      </c>
      <c r="AK62" s="0" t="n">
        <v>2050</v>
      </c>
      <c r="AL62" s="51" t="str">
        <f aca="false">"*"&amp;IF(AND(A62="EU",AK62=2035),0.93,IF(AND(A62="EU",AK62=2050),0.9,IF(AND(A62="USA",AK62=2035),0.92,IF(AND(A62="USA",AK62=2050),0.89,IF(AND(A62="Japan",AK62=2035),0.92,IF(AND(A62="Japan",AK62=2050),0.89,IF(AND(A62="Russia",AK62=2035),0.91,IF(AND(A62="Russia",AK62=2050),0.86,IF(AND(A62="China",AK62=2035),0.91,IF(AND(A62="China",AK62=2050),0.87,IF(AND(A62="India",AK62=2035),0.92,IF(AND(A62="India",AK62=2050),0.87,IF(AND(A62="Middle East",AK62=2035),0.89,IF(AND(A62="Middle East",AK62=2050),0.84,IF(AND(A62="Africa",AK62=2035),0.9,IF(AND(A62="Africa",AK62=2050),0.86,IF(AND(A62="Brazil",AK62=2035),0.93,IF(AND(A62="Brazil",AK62=2050),0.89,""))))))))))))))))))</f>
        <v>*0.84</v>
      </c>
      <c r="AM62" s="51" t="str">
        <f aca="false">AM61</f>
        <v>REZoning_Sol-Win</v>
      </c>
      <c r="AP62" s="0" t="s">
        <v>912</v>
      </c>
      <c r="AQ62" s="0" t="s">
        <v>35</v>
      </c>
      <c r="AR62" s="0" t="n">
        <v>2100</v>
      </c>
      <c r="AS62" s="0" t="s">
        <v>896</v>
      </c>
      <c r="AT62" s="0" t="s">
        <v>36</v>
      </c>
    </row>
    <row r="63" customFormat="false" ht="28.5" hidden="false" customHeight="true" outlineLevel="0" collapsed="false">
      <c r="A63" s="3" t="s">
        <v>61</v>
      </c>
      <c r="C63" s="0" t="s">
        <v>913</v>
      </c>
      <c r="D63" s="50" t="s">
        <v>35</v>
      </c>
      <c r="E63" s="0" t="n">
        <v>2035</v>
      </c>
      <c r="F63" s="51" t="str">
        <f aca="false">"*"&amp;IF(AND(A63="EU",E63=2035),0.95,IF(AND(A63="EU",E63=2050),0.93,IF(AND(A63="USA",E63=2035),0.96,IF(AND(A63="USA",E63=2050),0.94,IF(AND(A63="Japan",E63=2035),0.94,IF(AND(A63="Japan",E63=2050),0.92,IF(AND(A63="Russia",E63=2035),0.95,IF(AND(A63="Russia",E63=2050),0.93,IF(AND(A63="China",E63=2035),0.94,IF(AND(A63="China",E63=2050),0.92,IF(AND(A63="India",E63=2035),0.95,IF(AND(A63="India",E63=2050),0.92,IF(AND(A63="Middle East",E63=2035),0.94,IF(AND(A63="Middle East",E63=2050),0.9,IF(AND(A63="Africa",E63=2035),0.94,IF(AND(A63="Africa",E63=2050),0.91,IF(AND(A63="Brazil",E63=2035),0.95,IF(AND(A63="Brazil",E63=2050),0.92,""))))))))))))))))))</f>
        <v>*0.95</v>
      </c>
      <c r="H63" s="0" t="s">
        <v>913</v>
      </c>
      <c r="I63" s="50" t="s">
        <v>35</v>
      </c>
      <c r="J63" s="0" t="n">
        <v>2050</v>
      </c>
      <c r="K63" s="48" t="str">
        <f aca="false">"*"&amp;IF(AND(A63="EU",J63=2035),0.95,IF(AND(A63="EU",J63=2050),0.93,IF(AND(A63="USA",J63=2035),0.96,IF(AND(A63="USA",J63=2050),0.94,IF(AND(A63="Japan",J63=2035),0.94,IF(AND(A63="Japan",J63=2050),0.92,IF(AND(A63="Russia",J63=2035),0.95,IF(AND(A63="Russia",J63=2050),0.93,IF(AND(A63="China",J63=2035),0.94,IF(AND(A63="China",J63=2050),0.92,IF(AND(A63="India",J63=2035),0.95,IF(AND(A63="India",J63=2050),0.92,IF(AND(A63="Middle East",J63=2035),0.94,IF(AND(A63="Middle East",J63=2050),0.9,IF(AND(A63="Africa",J63=2035),0.94,IF(AND(A63="Africa",J63=2050),0.91,IF(AND(A63="Brazil",J63=2035),0.95,IF(AND(A63="Brazil",J63=2050),0.92,""))))))))))))))))))</f>
        <v>*0.92</v>
      </c>
      <c r="P63" s="41" t="s">
        <v>913</v>
      </c>
      <c r="Q63" s="52" t="s">
        <v>35</v>
      </c>
      <c r="R63" s="41" t="n">
        <v>2035</v>
      </c>
      <c r="S63" s="53" t="str">
        <f aca="false">"*"&amp;IF(AND(A63="EU",R63=2035),0.95,IF(AND(A63="EU",R63=2050),0.93,IF(AND(A63="USA",R63=2035),0.96,IF(AND(A63="USA",R63=2050),0.93,IF(AND(A63="Japan",R63=2035),0.94,IF(AND(A63="Japan",R63=2050),0.92,IF(AND(A63="Russia",R63=2035),0.95,IF(AND(A63="Russia",R63=2050),0.91,IF(AND(A63="China",R63=2035),0.93,IF(AND(A63="China",R63=2050),0.92,IF(AND(A63="India",R63=2035),0.94,IF(AND(A63="India",R63=2050),0.91,IF(AND(A63="Middle East",R63=2035),0.92,IF(AND(A63="Middle East",R63=2050),0.89,IF(AND(A63="Africa",R63=2035),0.93,IF(AND(A63="Africa",R63=2050),0.9,IF(AND(A63="Brazil",R63=2035),0.95,IF(AND(A63="Brazil",R63=2050),0.92,""))))))))))))))))))</f>
        <v>*0.95</v>
      </c>
      <c r="U63" s="41" t="s">
        <v>913</v>
      </c>
      <c r="V63" s="52" t="s">
        <v>35</v>
      </c>
      <c r="W63" s="41" t="n">
        <v>2050</v>
      </c>
      <c r="X63" s="53" t="str">
        <f aca="false">"*"&amp;IF(AND(A63="EU",W63=2035),0.95,IF(AND(A63="EU",W63=2050),0.93,IF(AND(A63="USA",W63=2035),0.96,IF(AND(A63="USA",W63=2050),0.93,IF(AND(A63="Japan",W63=2035),0.94,IF(AND(A63="Japan",W63=2050),0.92,IF(AND(A63="Russia",W63=2035),0.95,IF(AND(A63="Russia",W63=2050),0.91,IF(AND(A63="China",W63=2035),0.93,IF(AND(A63="China",W63=2050),0.92,IF(AND(A63="India",W63=2035),0.94,IF(AND(A63="India",W63=2050),0.91,IF(AND(A63="Middle East",W63=2035),0.92,IF(AND(A63="Middle East",W63=2050),0.89,IF(AND(A63="Africa",W63=2035),0.93,IF(AND(A63="Africa",W63=2050),0.9,IF(AND(A63="Brazil",W63=2035),0.95,IF(AND(A63="Brazil",W63=2050),0.92,""))))))))))))))))))</f>
        <v>*0.92</v>
      </c>
      <c r="AC63" s="0" t="s">
        <v>913</v>
      </c>
      <c r="AD63" s="50" t="s">
        <v>35</v>
      </c>
      <c r="AE63" s="0" t="n">
        <v>2035</v>
      </c>
      <c r="AF63" s="51" t="str">
        <f aca="false">"*"&amp;IF(AND(A63="EU",AE63=2035),0.93,IF(AND(A63="EU",AE63=2050),0.9,IF(AND(A63="USA",AE63=2035),0.92,IF(AND(A63="USA",AE63=2050),0.89,IF(AND(A63="Japan",AE63=2035),0.92,IF(AND(A63="Japan",AE63=2050),0.89,IF(AND(A63="Russia",AE63=2035),0.91,IF(AND(A63="Russia",AE63=2050),0.86,IF(AND(A63="China",AE63=2035),0.91,IF(AND(A63="China",AE63=2050),0.87,IF(AND(A63="India",AE63=2035),0.92,IF(AND(A63="India",AE63=2050),0.87,IF(AND(A63="Middle East",AE63=2035),0.89,IF(AND(A63="Middle East",AE63=2050),0.84,IF(AND(A63="Africa",AE63=2035),0.9,IF(AND(A63="Africa",AE63=2050),0.86,IF(AND(A63="Brazil",AE63=2035),0.93,IF(AND(A63="Brazil",AE63=2050),0.89,""))))))))))))))))))</f>
        <v>*0.93</v>
      </c>
      <c r="AG63" s="51" t="str">
        <f aca="false">AG62</f>
        <v>REZoning_Sol-Win</v>
      </c>
      <c r="AI63" s="0" t="s">
        <v>913</v>
      </c>
      <c r="AJ63" s="50" t="s">
        <v>35</v>
      </c>
      <c r="AK63" s="0" t="n">
        <v>2050</v>
      </c>
      <c r="AL63" s="51" t="str">
        <f aca="false">"*"&amp;IF(AND(A63="EU",AK63=2035),0.93,IF(AND(A63="EU",AK63=2050),0.9,IF(AND(A63="USA",AK63=2035),0.92,IF(AND(A63="USA",AK63=2050),0.89,IF(AND(A63="Japan",AK63=2035),0.92,IF(AND(A63="Japan",AK63=2050),0.89,IF(AND(A63="Russia",AK63=2035),0.91,IF(AND(A63="Russia",AK63=2050),0.86,IF(AND(A63="China",AK63=2035),0.91,IF(AND(A63="China",AK63=2050),0.87,IF(AND(A63="India",AK63=2035),0.92,IF(AND(A63="India",AK63=2050),0.87,IF(AND(A63="Middle East",AK63=2035),0.89,IF(AND(A63="Middle East",AK63=2050),0.84,IF(AND(A63="Africa",AK63=2035),0.9,IF(AND(A63="Africa",AK63=2050),0.86,IF(AND(A63="Brazil",AK63=2035),0.93,IF(AND(A63="Brazil",AK63=2050),0.89,""))))))))))))))))))</f>
        <v>*0.89</v>
      </c>
      <c r="AM63" s="51" t="str">
        <f aca="false">AM62</f>
        <v>REZoning_Sol-Win</v>
      </c>
      <c r="AP63" s="0" t="s">
        <v>913</v>
      </c>
      <c r="AQ63" s="0" t="s">
        <v>35</v>
      </c>
      <c r="AR63" s="0" t="n">
        <v>2100</v>
      </c>
      <c r="AS63" s="0" t="s">
        <v>914</v>
      </c>
      <c r="AT63" s="0" t="s">
        <v>36</v>
      </c>
    </row>
    <row r="64" customFormat="false" ht="28.5" hidden="false" customHeight="true" outlineLevel="0" collapsed="false">
      <c r="A64" s="3" t="s">
        <v>61</v>
      </c>
      <c r="C64" s="0" t="s">
        <v>915</v>
      </c>
      <c r="D64" s="50" t="s">
        <v>35</v>
      </c>
      <c r="E64" s="0" t="n">
        <v>2035</v>
      </c>
      <c r="F64" s="51" t="str">
        <f aca="false">"*"&amp;IF(AND(A64="EU",E64=2035),0.95,IF(AND(A64="EU",E64=2050),0.93,IF(AND(A64="USA",E64=2035),0.96,IF(AND(A64="USA",E64=2050),0.94,IF(AND(A64="Japan",E64=2035),0.94,IF(AND(A64="Japan",E64=2050),0.92,IF(AND(A64="Russia",E64=2035),0.95,IF(AND(A64="Russia",E64=2050),0.93,IF(AND(A64="China",E64=2035),0.94,IF(AND(A64="China",E64=2050),0.92,IF(AND(A64="India",E64=2035),0.95,IF(AND(A64="India",E64=2050),0.92,IF(AND(A64="Middle East",E64=2035),0.94,IF(AND(A64="Middle East",E64=2050),0.9,IF(AND(A64="Africa",E64=2035),0.94,IF(AND(A64="Africa",E64=2050),0.91,IF(AND(A64="Brazil",E64=2035),0.95,IF(AND(A64="Brazil",E64=2050),0.92,""))))))))))))))))))</f>
        <v>*0.95</v>
      </c>
      <c r="H64" s="0" t="s">
        <v>915</v>
      </c>
      <c r="I64" s="50" t="s">
        <v>35</v>
      </c>
      <c r="J64" s="0" t="n">
        <v>2050</v>
      </c>
      <c r="K64" s="48" t="str">
        <f aca="false">"*"&amp;IF(AND(A64="EU",J64=2035),0.95,IF(AND(A64="EU",J64=2050),0.93,IF(AND(A64="USA",J64=2035),0.96,IF(AND(A64="USA",J64=2050),0.94,IF(AND(A64="Japan",J64=2035),0.94,IF(AND(A64="Japan",J64=2050),0.92,IF(AND(A64="Russia",J64=2035),0.95,IF(AND(A64="Russia",J64=2050),0.93,IF(AND(A64="China",J64=2035),0.94,IF(AND(A64="China",J64=2050),0.92,IF(AND(A64="India",J64=2035),0.95,IF(AND(A64="India",J64=2050),0.92,IF(AND(A64="Middle East",J64=2035),0.94,IF(AND(A64="Middle East",J64=2050),0.9,IF(AND(A64="Africa",J64=2035),0.94,IF(AND(A64="Africa",J64=2050),0.91,IF(AND(A64="Brazil",J64=2035),0.95,IF(AND(A64="Brazil",J64=2050),0.92,""))))))))))))))))))</f>
        <v>*0.92</v>
      </c>
      <c r="P64" s="41" t="s">
        <v>915</v>
      </c>
      <c r="Q64" s="52" t="s">
        <v>35</v>
      </c>
      <c r="R64" s="41" t="n">
        <v>2035</v>
      </c>
      <c r="S64" s="53" t="str">
        <f aca="false">"*"&amp;IF(AND(A64="EU",R64=2035),0.95,IF(AND(A64="EU",R64=2050),0.93,IF(AND(A64="USA",R64=2035),0.96,IF(AND(A64="USA",R64=2050),0.93,IF(AND(A64="Japan",R64=2035),0.94,IF(AND(A64="Japan",R64=2050),0.92,IF(AND(A64="Russia",R64=2035),0.95,IF(AND(A64="Russia",R64=2050),0.91,IF(AND(A64="China",R64=2035),0.93,IF(AND(A64="China",R64=2050),0.92,IF(AND(A64="India",R64=2035),0.94,IF(AND(A64="India",R64=2050),0.91,IF(AND(A64="Middle East",R64=2035),0.92,IF(AND(A64="Middle East",R64=2050),0.89,IF(AND(A64="Africa",R64=2035),0.93,IF(AND(A64="Africa",R64=2050),0.9,IF(AND(A64="Brazil",R64=2035),0.95,IF(AND(A64="Brazil",R64=2050),0.92,""))))))))))))))))))</f>
        <v>*0.95</v>
      </c>
      <c r="U64" s="41" t="s">
        <v>915</v>
      </c>
      <c r="V64" s="52" t="s">
        <v>35</v>
      </c>
      <c r="W64" s="41" t="n">
        <v>2050</v>
      </c>
      <c r="X64" s="53" t="str">
        <f aca="false">"*"&amp;IF(AND(A64="EU",W64=2035),0.95,IF(AND(A64="EU",W64=2050),0.93,IF(AND(A64="USA",W64=2035),0.96,IF(AND(A64="USA",W64=2050),0.93,IF(AND(A64="Japan",W64=2035),0.94,IF(AND(A64="Japan",W64=2050),0.92,IF(AND(A64="Russia",W64=2035),0.95,IF(AND(A64="Russia",W64=2050),0.91,IF(AND(A64="China",W64=2035),0.93,IF(AND(A64="China",W64=2050),0.92,IF(AND(A64="India",W64=2035),0.94,IF(AND(A64="India",W64=2050),0.91,IF(AND(A64="Middle East",W64=2035),0.92,IF(AND(A64="Middle East",W64=2050),0.89,IF(AND(A64="Africa",W64=2035),0.93,IF(AND(A64="Africa",W64=2050),0.9,IF(AND(A64="Brazil",W64=2035),0.95,IF(AND(A64="Brazil",W64=2050),0.92,""))))))))))))))))))</f>
        <v>*0.92</v>
      </c>
      <c r="AC64" s="0" t="s">
        <v>915</v>
      </c>
      <c r="AD64" s="50" t="s">
        <v>35</v>
      </c>
      <c r="AE64" s="0" t="n">
        <v>2035</v>
      </c>
      <c r="AF64" s="51" t="str">
        <f aca="false">"*"&amp;IF(AND(A64="EU",AE64=2035),0.93,IF(AND(A64="EU",AE64=2050),0.9,IF(AND(A64="USA",AE64=2035),0.92,IF(AND(A64="USA",AE64=2050),0.89,IF(AND(A64="Japan",AE64=2035),0.92,IF(AND(A64="Japan",AE64=2050),0.89,IF(AND(A64="Russia",AE64=2035),0.91,IF(AND(A64="Russia",AE64=2050),0.86,IF(AND(A64="China",AE64=2035),0.91,IF(AND(A64="China",AE64=2050),0.87,IF(AND(A64="India",AE64=2035),0.92,IF(AND(A64="India",AE64=2050),0.87,IF(AND(A64="Middle East",AE64=2035),0.89,IF(AND(A64="Middle East",AE64=2050),0.84,IF(AND(A64="Africa",AE64=2035),0.9,IF(AND(A64="Africa",AE64=2050),0.86,IF(AND(A64="Brazil",AE64=2035),0.93,IF(AND(A64="Brazil",AE64=2050),0.89,""))))))))))))))))))</f>
        <v>*0.93</v>
      </c>
      <c r="AG64" s="51" t="str">
        <f aca="false">AG63</f>
        <v>REZoning_Sol-Win</v>
      </c>
      <c r="AI64" s="0" t="s">
        <v>915</v>
      </c>
      <c r="AJ64" s="50" t="s">
        <v>35</v>
      </c>
      <c r="AK64" s="0" t="n">
        <v>2050</v>
      </c>
      <c r="AL64" s="51" t="str">
        <f aca="false">"*"&amp;IF(AND(A64="EU",AK64=2035),0.93,IF(AND(A64="EU",AK64=2050),0.9,IF(AND(A64="USA",AK64=2035),0.92,IF(AND(A64="USA",AK64=2050),0.89,IF(AND(A64="Japan",AK64=2035),0.92,IF(AND(A64="Japan",AK64=2050),0.89,IF(AND(A64="Russia",AK64=2035),0.91,IF(AND(A64="Russia",AK64=2050),0.86,IF(AND(A64="China",AK64=2035),0.91,IF(AND(A64="China",AK64=2050),0.87,IF(AND(A64="India",AK64=2035),0.92,IF(AND(A64="India",AK64=2050),0.87,IF(AND(A64="Middle East",AK64=2035),0.89,IF(AND(A64="Middle East",AK64=2050),0.84,IF(AND(A64="Africa",AK64=2035),0.9,IF(AND(A64="Africa",AK64=2050),0.86,IF(AND(A64="Brazil",AK64=2035),0.93,IF(AND(A64="Brazil",AK64=2050),0.89,""))))))))))))))))))</f>
        <v>*0.89</v>
      </c>
      <c r="AM64" s="51" t="str">
        <f aca="false">AM63</f>
        <v>REZoning_Sol-Win</v>
      </c>
      <c r="AP64" s="0" t="s">
        <v>915</v>
      </c>
      <c r="AQ64" s="0" t="s">
        <v>35</v>
      </c>
      <c r="AR64" s="0" t="n">
        <v>2100</v>
      </c>
      <c r="AS64" s="0" t="s">
        <v>914</v>
      </c>
      <c r="AT64" s="0" t="s">
        <v>36</v>
      </c>
    </row>
    <row r="65" customFormat="false" ht="28.5" hidden="false" customHeight="true" outlineLevel="0" collapsed="false">
      <c r="A65" s="3" t="s">
        <v>61</v>
      </c>
      <c r="C65" s="0" t="s">
        <v>916</v>
      </c>
      <c r="D65" s="50" t="s">
        <v>35</v>
      </c>
      <c r="E65" s="0" t="n">
        <v>2035</v>
      </c>
      <c r="F65" s="51" t="str">
        <f aca="false">"*"&amp;IF(AND(A65="EU",E65=2035),0.95,IF(AND(A65="EU",E65=2050),0.93,IF(AND(A65="USA",E65=2035),0.96,IF(AND(A65="USA",E65=2050),0.94,IF(AND(A65="Japan",E65=2035),0.94,IF(AND(A65="Japan",E65=2050),0.92,IF(AND(A65="Russia",E65=2035),0.95,IF(AND(A65="Russia",E65=2050),0.93,IF(AND(A65="China",E65=2035),0.94,IF(AND(A65="China",E65=2050),0.92,IF(AND(A65="India",E65=2035),0.95,IF(AND(A65="India",E65=2050),0.92,IF(AND(A65="Middle East",E65=2035),0.94,IF(AND(A65="Middle East",E65=2050),0.9,IF(AND(A65="Africa",E65=2035),0.94,IF(AND(A65="Africa",E65=2050),0.91,IF(AND(A65="Brazil",E65=2035),0.95,IF(AND(A65="Brazil",E65=2050),0.92,""))))))))))))))))))</f>
        <v>*0.95</v>
      </c>
      <c r="H65" s="0" t="s">
        <v>916</v>
      </c>
      <c r="I65" s="50" t="s">
        <v>35</v>
      </c>
      <c r="J65" s="0" t="n">
        <v>2050</v>
      </c>
      <c r="K65" s="48" t="str">
        <f aca="false">"*"&amp;IF(AND(A65="EU",J65=2035),0.95,IF(AND(A65="EU",J65=2050),0.93,IF(AND(A65="USA",J65=2035),0.96,IF(AND(A65="USA",J65=2050),0.94,IF(AND(A65="Japan",J65=2035),0.94,IF(AND(A65="Japan",J65=2050),0.92,IF(AND(A65="Russia",J65=2035),0.95,IF(AND(A65="Russia",J65=2050),0.93,IF(AND(A65="China",J65=2035),0.94,IF(AND(A65="China",J65=2050),0.92,IF(AND(A65="India",J65=2035),0.95,IF(AND(A65="India",J65=2050),0.92,IF(AND(A65="Middle East",J65=2035),0.94,IF(AND(A65="Middle East",J65=2050),0.9,IF(AND(A65="Africa",J65=2035),0.94,IF(AND(A65="Africa",J65=2050),0.91,IF(AND(A65="Brazil",J65=2035),0.95,IF(AND(A65="Brazil",J65=2050),0.92,""))))))))))))))))))</f>
        <v>*0.92</v>
      </c>
      <c r="P65" s="41" t="s">
        <v>916</v>
      </c>
      <c r="Q65" s="52" t="s">
        <v>35</v>
      </c>
      <c r="R65" s="41" t="n">
        <v>2035</v>
      </c>
      <c r="S65" s="53" t="str">
        <f aca="false">"*"&amp;IF(AND(A65="EU",R65=2035),0.95,IF(AND(A65="EU",R65=2050),0.93,IF(AND(A65="USA",R65=2035),0.96,IF(AND(A65="USA",R65=2050),0.93,IF(AND(A65="Japan",R65=2035),0.94,IF(AND(A65="Japan",R65=2050),0.92,IF(AND(A65="Russia",R65=2035),0.95,IF(AND(A65="Russia",R65=2050),0.91,IF(AND(A65="China",R65=2035),0.93,IF(AND(A65="China",R65=2050),0.92,IF(AND(A65="India",R65=2035),0.94,IF(AND(A65="India",R65=2050),0.91,IF(AND(A65="Middle East",R65=2035),0.92,IF(AND(A65="Middle East",R65=2050),0.89,IF(AND(A65="Africa",R65=2035),0.93,IF(AND(A65="Africa",R65=2050),0.9,IF(AND(A65="Brazil",R65=2035),0.95,IF(AND(A65="Brazil",R65=2050),0.92,""))))))))))))))))))</f>
        <v>*0.95</v>
      </c>
      <c r="U65" s="41" t="s">
        <v>916</v>
      </c>
      <c r="V65" s="52" t="s">
        <v>35</v>
      </c>
      <c r="W65" s="41" t="n">
        <v>2050</v>
      </c>
      <c r="X65" s="53" t="str">
        <f aca="false">"*"&amp;IF(AND(A65="EU",W65=2035),0.95,IF(AND(A65="EU",W65=2050),0.93,IF(AND(A65="USA",W65=2035),0.96,IF(AND(A65="USA",W65=2050),0.93,IF(AND(A65="Japan",W65=2035),0.94,IF(AND(A65="Japan",W65=2050),0.92,IF(AND(A65="Russia",W65=2035),0.95,IF(AND(A65="Russia",W65=2050),0.91,IF(AND(A65="China",W65=2035),0.93,IF(AND(A65="China",W65=2050),0.92,IF(AND(A65="India",W65=2035),0.94,IF(AND(A65="India",W65=2050),0.91,IF(AND(A65="Middle East",W65=2035),0.92,IF(AND(A65="Middle East",W65=2050),0.89,IF(AND(A65="Africa",W65=2035),0.93,IF(AND(A65="Africa",W65=2050),0.9,IF(AND(A65="Brazil",W65=2035),0.95,IF(AND(A65="Brazil",W65=2050),0.92,""))))))))))))))))))</f>
        <v>*0.92</v>
      </c>
      <c r="AC65" s="0" t="s">
        <v>916</v>
      </c>
      <c r="AD65" s="50" t="s">
        <v>35</v>
      </c>
      <c r="AE65" s="0" t="n">
        <v>2035</v>
      </c>
      <c r="AF65" s="51" t="str">
        <f aca="false">"*"&amp;IF(AND(A65="EU",AE65=2035),0.93,IF(AND(A65="EU",AE65=2050),0.9,IF(AND(A65="USA",AE65=2035),0.92,IF(AND(A65="USA",AE65=2050),0.89,IF(AND(A65="Japan",AE65=2035),0.92,IF(AND(A65="Japan",AE65=2050),0.89,IF(AND(A65="Russia",AE65=2035),0.91,IF(AND(A65="Russia",AE65=2050),0.86,IF(AND(A65="China",AE65=2035),0.91,IF(AND(A65="China",AE65=2050),0.87,IF(AND(A65="India",AE65=2035),0.92,IF(AND(A65="India",AE65=2050),0.87,IF(AND(A65="Middle East",AE65=2035),0.89,IF(AND(A65="Middle East",AE65=2050),0.84,IF(AND(A65="Africa",AE65=2035),0.9,IF(AND(A65="Africa",AE65=2050),0.86,IF(AND(A65="Brazil",AE65=2035),0.93,IF(AND(A65="Brazil",AE65=2050),0.89,""))))))))))))))))))</f>
        <v>*0.93</v>
      </c>
      <c r="AG65" s="51" t="str">
        <f aca="false">AG64</f>
        <v>REZoning_Sol-Win</v>
      </c>
      <c r="AI65" s="0" t="s">
        <v>916</v>
      </c>
      <c r="AJ65" s="50" t="s">
        <v>35</v>
      </c>
      <c r="AK65" s="0" t="n">
        <v>2050</v>
      </c>
      <c r="AL65" s="51" t="str">
        <f aca="false">"*"&amp;IF(AND(A65="EU",AK65=2035),0.93,IF(AND(A65="EU",AK65=2050),0.9,IF(AND(A65="USA",AK65=2035),0.92,IF(AND(A65="USA",AK65=2050),0.89,IF(AND(A65="Japan",AK65=2035),0.92,IF(AND(A65="Japan",AK65=2050),0.89,IF(AND(A65="Russia",AK65=2035),0.91,IF(AND(A65="Russia",AK65=2050),0.86,IF(AND(A65="China",AK65=2035),0.91,IF(AND(A65="China",AK65=2050),0.87,IF(AND(A65="India",AK65=2035),0.92,IF(AND(A65="India",AK65=2050),0.87,IF(AND(A65="Middle East",AK65=2035),0.89,IF(AND(A65="Middle East",AK65=2050),0.84,IF(AND(A65="Africa",AK65=2035),0.9,IF(AND(A65="Africa",AK65=2050),0.86,IF(AND(A65="Brazil",AK65=2035),0.93,IF(AND(A65="Brazil",AK65=2050),0.89,""))))))))))))))))))</f>
        <v>*0.89</v>
      </c>
      <c r="AM65" s="51" t="str">
        <f aca="false">AM64</f>
        <v>REZoning_Sol-Win</v>
      </c>
      <c r="AP65" s="0" t="s">
        <v>916</v>
      </c>
      <c r="AQ65" s="0" t="s">
        <v>35</v>
      </c>
      <c r="AR65" s="0" t="n">
        <v>2100</v>
      </c>
      <c r="AS65" s="0" t="s">
        <v>914</v>
      </c>
      <c r="AT65" s="0" t="s">
        <v>36</v>
      </c>
    </row>
    <row r="66" customFormat="false" ht="28.5" hidden="false" customHeight="true" outlineLevel="0" collapsed="false">
      <c r="A66" s="3" t="s">
        <v>61</v>
      </c>
      <c r="C66" s="0" t="s">
        <v>917</v>
      </c>
      <c r="D66" s="50" t="s">
        <v>35</v>
      </c>
      <c r="E66" s="0" t="n">
        <v>2035</v>
      </c>
      <c r="F66" s="51" t="str">
        <f aca="false">"*"&amp;IF(AND(A66="EU",E66=2035),0.95,IF(AND(A66="EU",E66=2050),0.93,IF(AND(A66="USA",E66=2035),0.96,IF(AND(A66="USA",E66=2050),0.94,IF(AND(A66="Japan",E66=2035),0.94,IF(AND(A66="Japan",E66=2050),0.92,IF(AND(A66="Russia",E66=2035),0.95,IF(AND(A66="Russia",E66=2050),0.93,IF(AND(A66="China",E66=2035),0.94,IF(AND(A66="China",E66=2050),0.92,IF(AND(A66="India",E66=2035),0.95,IF(AND(A66="India",E66=2050),0.92,IF(AND(A66="Middle East",E66=2035),0.94,IF(AND(A66="Middle East",E66=2050),0.9,IF(AND(A66="Africa",E66=2035),0.94,IF(AND(A66="Africa",E66=2050),0.91,IF(AND(A66="Brazil",E66=2035),0.95,IF(AND(A66="Brazil",E66=2050),0.92,""))))))))))))))))))</f>
        <v>*0.95</v>
      </c>
      <c r="H66" s="0" t="s">
        <v>917</v>
      </c>
      <c r="I66" s="50" t="s">
        <v>35</v>
      </c>
      <c r="J66" s="0" t="n">
        <v>2050</v>
      </c>
      <c r="K66" s="48" t="str">
        <f aca="false">"*"&amp;IF(AND(A66="EU",J66=2035),0.95,IF(AND(A66="EU",J66=2050),0.93,IF(AND(A66="USA",J66=2035),0.96,IF(AND(A66="USA",J66=2050),0.94,IF(AND(A66="Japan",J66=2035),0.94,IF(AND(A66="Japan",J66=2050),0.92,IF(AND(A66="Russia",J66=2035),0.95,IF(AND(A66="Russia",J66=2050),0.93,IF(AND(A66="China",J66=2035),0.94,IF(AND(A66="China",J66=2050),0.92,IF(AND(A66="India",J66=2035),0.95,IF(AND(A66="India",J66=2050),0.92,IF(AND(A66="Middle East",J66=2035),0.94,IF(AND(A66="Middle East",J66=2050),0.9,IF(AND(A66="Africa",J66=2035),0.94,IF(AND(A66="Africa",J66=2050),0.91,IF(AND(A66="Brazil",J66=2035),0.95,IF(AND(A66="Brazil",J66=2050),0.92,""))))))))))))))))))</f>
        <v>*0.92</v>
      </c>
      <c r="P66" s="41" t="s">
        <v>917</v>
      </c>
      <c r="Q66" s="52" t="s">
        <v>35</v>
      </c>
      <c r="R66" s="41" t="n">
        <v>2035</v>
      </c>
      <c r="S66" s="53" t="str">
        <f aca="false">"*"&amp;IF(AND(A66="EU",R66=2035),0.95,IF(AND(A66="EU",R66=2050),0.93,IF(AND(A66="USA",R66=2035),0.96,IF(AND(A66="USA",R66=2050),0.93,IF(AND(A66="Japan",R66=2035),0.94,IF(AND(A66="Japan",R66=2050),0.92,IF(AND(A66="Russia",R66=2035),0.95,IF(AND(A66="Russia",R66=2050),0.91,IF(AND(A66="China",R66=2035),0.93,IF(AND(A66="China",R66=2050),0.92,IF(AND(A66="India",R66=2035),0.94,IF(AND(A66="India",R66=2050),0.91,IF(AND(A66="Middle East",R66=2035),0.92,IF(AND(A66="Middle East",R66=2050),0.89,IF(AND(A66="Africa",R66=2035),0.93,IF(AND(A66="Africa",R66=2050),0.9,IF(AND(A66="Brazil",R66=2035),0.95,IF(AND(A66="Brazil",R66=2050),0.92,""))))))))))))))))))</f>
        <v>*0.95</v>
      </c>
      <c r="U66" s="41" t="s">
        <v>917</v>
      </c>
      <c r="V66" s="52" t="s">
        <v>35</v>
      </c>
      <c r="W66" s="41" t="n">
        <v>2050</v>
      </c>
      <c r="X66" s="53" t="str">
        <f aca="false">"*"&amp;IF(AND(A66="EU",W66=2035),0.95,IF(AND(A66="EU",W66=2050),0.93,IF(AND(A66="USA",W66=2035),0.96,IF(AND(A66="USA",W66=2050),0.93,IF(AND(A66="Japan",W66=2035),0.94,IF(AND(A66="Japan",W66=2050),0.92,IF(AND(A66="Russia",W66=2035),0.95,IF(AND(A66="Russia",W66=2050),0.91,IF(AND(A66="China",W66=2035),0.93,IF(AND(A66="China",W66=2050),0.92,IF(AND(A66="India",W66=2035),0.94,IF(AND(A66="India",W66=2050),0.91,IF(AND(A66="Middle East",W66=2035),0.92,IF(AND(A66="Middle East",W66=2050),0.89,IF(AND(A66="Africa",W66=2035),0.93,IF(AND(A66="Africa",W66=2050),0.9,IF(AND(A66="Brazil",W66=2035),0.95,IF(AND(A66="Brazil",W66=2050),0.92,""))))))))))))))))))</f>
        <v>*0.92</v>
      </c>
      <c r="AC66" s="0" t="s">
        <v>917</v>
      </c>
      <c r="AD66" s="50" t="s">
        <v>35</v>
      </c>
      <c r="AE66" s="0" t="n">
        <v>2035</v>
      </c>
      <c r="AF66" s="51" t="str">
        <f aca="false">"*"&amp;IF(AND(A66="EU",AE66=2035),0.93,IF(AND(A66="EU",AE66=2050),0.9,IF(AND(A66="USA",AE66=2035),0.92,IF(AND(A66="USA",AE66=2050),0.89,IF(AND(A66="Japan",AE66=2035),0.92,IF(AND(A66="Japan",AE66=2050),0.89,IF(AND(A66="Russia",AE66=2035),0.91,IF(AND(A66="Russia",AE66=2050),0.86,IF(AND(A66="China",AE66=2035),0.91,IF(AND(A66="China",AE66=2050),0.87,IF(AND(A66="India",AE66=2035),0.92,IF(AND(A66="India",AE66=2050),0.87,IF(AND(A66="Middle East",AE66=2035),0.89,IF(AND(A66="Middle East",AE66=2050),0.84,IF(AND(A66="Africa",AE66=2035),0.9,IF(AND(A66="Africa",AE66=2050),0.86,IF(AND(A66="Brazil",AE66=2035),0.93,IF(AND(A66="Brazil",AE66=2050),0.89,""))))))))))))))))))</f>
        <v>*0.93</v>
      </c>
      <c r="AG66" s="51" t="str">
        <f aca="false">AG65</f>
        <v>REZoning_Sol-Win</v>
      </c>
      <c r="AI66" s="0" t="s">
        <v>917</v>
      </c>
      <c r="AJ66" s="50" t="s">
        <v>35</v>
      </c>
      <c r="AK66" s="0" t="n">
        <v>2050</v>
      </c>
      <c r="AL66" s="51" t="str">
        <f aca="false">"*"&amp;IF(AND(A66="EU",AK66=2035),0.93,IF(AND(A66="EU",AK66=2050),0.9,IF(AND(A66="USA",AK66=2035),0.92,IF(AND(A66="USA",AK66=2050),0.89,IF(AND(A66="Japan",AK66=2035),0.92,IF(AND(A66="Japan",AK66=2050),0.89,IF(AND(A66="Russia",AK66=2035),0.91,IF(AND(A66="Russia",AK66=2050),0.86,IF(AND(A66="China",AK66=2035),0.91,IF(AND(A66="China",AK66=2050),0.87,IF(AND(A66="India",AK66=2035),0.92,IF(AND(A66="India",AK66=2050),0.87,IF(AND(A66="Middle East",AK66=2035),0.89,IF(AND(A66="Middle East",AK66=2050),0.84,IF(AND(A66="Africa",AK66=2035),0.9,IF(AND(A66="Africa",AK66=2050),0.86,IF(AND(A66="Brazil",AK66=2035),0.93,IF(AND(A66="Brazil",AK66=2050),0.89,""))))))))))))))))))</f>
        <v>*0.89</v>
      </c>
      <c r="AM66" s="51" t="str">
        <f aca="false">AM65</f>
        <v>REZoning_Sol-Win</v>
      </c>
      <c r="AP66" s="0" t="s">
        <v>917</v>
      </c>
      <c r="AQ66" s="0" t="s">
        <v>35</v>
      </c>
      <c r="AR66" s="0" t="n">
        <v>2100</v>
      </c>
      <c r="AS66" s="0" t="s">
        <v>914</v>
      </c>
      <c r="AT66" s="0" t="s">
        <v>36</v>
      </c>
    </row>
    <row r="67" customFormat="false" ht="28.5" hidden="false" customHeight="true" outlineLevel="0" collapsed="false">
      <c r="A67" s="3" t="s">
        <v>61</v>
      </c>
      <c r="C67" s="0" t="s">
        <v>918</v>
      </c>
      <c r="D67" s="50" t="s">
        <v>35</v>
      </c>
      <c r="E67" s="0" t="n">
        <v>2035</v>
      </c>
      <c r="F67" s="51" t="str">
        <f aca="false">"*"&amp;IF(AND(A67="EU",E67=2035),0.95,IF(AND(A67="EU",E67=2050),0.93,IF(AND(A67="USA",E67=2035),0.96,IF(AND(A67="USA",E67=2050),0.94,IF(AND(A67="Japan",E67=2035),0.94,IF(AND(A67="Japan",E67=2050),0.92,IF(AND(A67="Russia",E67=2035),0.95,IF(AND(A67="Russia",E67=2050),0.93,IF(AND(A67="China",E67=2035),0.94,IF(AND(A67="China",E67=2050),0.92,IF(AND(A67="India",E67=2035),0.95,IF(AND(A67="India",E67=2050),0.92,IF(AND(A67="Middle East",E67=2035),0.94,IF(AND(A67="Middle East",E67=2050),0.9,IF(AND(A67="Africa",E67=2035),0.94,IF(AND(A67="Africa",E67=2050),0.91,IF(AND(A67="Brazil",E67=2035),0.95,IF(AND(A67="Brazil",E67=2050),0.92,""))))))))))))))))))</f>
        <v>*0.95</v>
      </c>
      <c r="H67" s="0" t="s">
        <v>918</v>
      </c>
      <c r="I67" s="50" t="s">
        <v>35</v>
      </c>
      <c r="J67" s="0" t="n">
        <v>2050</v>
      </c>
      <c r="K67" s="48" t="str">
        <f aca="false">"*"&amp;IF(AND(A67="EU",J67=2035),0.95,IF(AND(A67="EU",J67=2050),0.93,IF(AND(A67="USA",J67=2035),0.96,IF(AND(A67="USA",J67=2050),0.94,IF(AND(A67="Japan",J67=2035),0.94,IF(AND(A67="Japan",J67=2050),0.92,IF(AND(A67="Russia",J67=2035),0.95,IF(AND(A67="Russia",J67=2050),0.93,IF(AND(A67="China",J67=2035),0.94,IF(AND(A67="China",J67=2050),0.92,IF(AND(A67="India",J67=2035),0.95,IF(AND(A67="India",J67=2050),0.92,IF(AND(A67="Middle East",J67=2035),0.94,IF(AND(A67="Middle East",J67=2050),0.9,IF(AND(A67="Africa",J67=2035),0.94,IF(AND(A67="Africa",J67=2050),0.91,IF(AND(A67="Brazil",J67=2035),0.95,IF(AND(A67="Brazil",J67=2050),0.92,""))))))))))))))))))</f>
        <v>*0.92</v>
      </c>
      <c r="P67" s="41" t="s">
        <v>918</v>
      </c>
      <c r="Q67" s="52" t="s">
        <v>35</v>
      </c>
      <c r="R67" s="41" t="n">
        <v>2035</v>
      </c>
      <c r="S67" s="53" t="str">
        <f aca="false">"*"&amp;IF(AND(A67="EU",R67=2035),0.95,IF(AND(A67="EU",R67=2050),0.93,IF(AND(A67="USA",R67=2035),0.96,IF(AND(A67="USA",R67=2050),0.93,IF(AND(A67="Japan",R67=2035),0.94,IF(AND(A67="Japan",R67=2050),0.92,IF(AND(A67="Russia",R67=2035),0.95,IF(AND(A67="Russia",R67=2050),0.91,IF(AND(A67="China",R67=2035),0.93,IF(AND(A67="China",R67=2050),0.92,IF(AND(A67="India",R67=2035),0.94,IF(AND(A67="India",R67=2050),0.91,IF(AND(A67="Middle East",R67=2035),0.92,IF(AND(A67="Middle East",R67=2050),0.89,IF(AND(A67="Africa",R67=2035),0.93,IF(AND(A67="Africa",R67=2050),0.9,IF(AND(A67="Brazil",R67=2035),0.95,IF(AND(A67="Brazil",R67=2050),0.92,""))))))))))))))))))</f>
        <v>*0.95</v>
      </c>
      <c r="U67" s="41" t="s">
        <v>918</v>
      </c>
      <c r="V67" s="52" t="s">
        <v>35</v>
      </c>
      <c r="W67" s="41" t="n">
        <v>2050</v>
      </c>
      <c r="X67" s="53" t="str">
        <f aca="false">"*"&amp;IF(AND(A67="EU",W67=2035),0.95,IF(AND(A67="EU",W67=2050),0.93,IF(AND(A67="USA",W67=2035),0.96,IF(AND(A67="USA",W67=2050),0.93,IF(AND(A67="Japan",W67=2035),0.94,IF(AND(A67="Japan",W67=2050),0.92,IF(AND(A67="Russia",W67=2035),0.95,IF(AND(A67="Russia",W67=2050),0.91,IF(AND(A67="China",W67=2035),0.93,IF(AND(A67="China",W67=2050),0.92,IF(AND(A67="India",W67=2035),0.94,IF(AND(A67="India",W67=2050),0.91,IF(AND(A67="Middle East",W67=2035),0.92,IF(AND(A67="Middle East",W67=2050),0.89,IF(AND(A67="Africa",W67=2035),0.93,IF(AND(A67="Africa",W67=2050),0.9,IF(AND(A67="Brazil",W67=2035),0.95,IF(AND(A67="Brazil",W67=2050),0.92,""))))))))))))))))))</f>
        <v>*0.92</v>
      </c>
      <c r="AC67" s="0" t="s">
        <v>918</v>
      </c>
      <c r="AD67" s="50" t="s">
        <v>35</v>
      </c>
      <c r="AE67" s="0" t="n">
        <v>2035</v>
      </c>
      <c r="AF67" s="51" t="str">
        <f aca="false">"*"&amp;IF(AND(A67="EU",AE67=2035),0.93,IF(AND(A67="EU",AE67=2050),0.9,IF(AND(A67="USA",AE67=2035),0.92,IF(AND(A67="USA",AE67=2050),0.89,IF(AND(A67="Japan",AE67=2035),0.92,IF(AND(A67="Japan",AE67=2050),0.89,IF(AND(A67="Russia",AE67=2035),0.91,IF(AND(A67="Russia",AE67=2050),0.86,IF(AND(A67="China",AE67=2035),0.91,IF(AND(A67="China",AE67=2050),0.87,IF(AND(A67="India",AE67=2035),0.92,IF(AND(A67="India",AE67=2050),0.87,IF(AND(A67="Middle East",AE67=2035),0.89,IF(AND(A67="Middle East",AE67=2050),0.84,IF(AND(A67="Africa",AE67=2035),0.9,IF(AND(A67="Africa",AE67=2050),0.86,IF(AND(A67="Brazil",AE67=2035),0.93,IF(AND(A67="Brazil",AE67=2050),0.89,""))))))))))))))))))</f>
        <v>*0.93</v>
      </c>
      <c r="AG67" s="51" t="str">
        <f aca="false">AG66</f>
        <v>REZoning_Sol-Win</v>
      </c>
      <c r="AI67" s="0" t="s">
        <v>918</v>
      </c>
      <c r="AJ67" s="50" t="s">
        <v>35</v>
      </c>
      <c r="AK67" s="0" t="n">
        <v>2050</v>
      </c>
      <c r="AL67" s="51" t="str">
        <f aca="false">"*"&amp;IF(AND(A67="EU",AK67=2035),0.93,IF(AND(A67="EU",AK67=2050),0.9,IF(AND(A67="USA",AK67=2035),0.92,IF(AND(A67="USA",AK67=2050),0.89,IF(AND(A67="Japan",AK67=2035),0.92,IF(AND(A67="Japan",AK67=2050),0.89,IF(AND(A67="Russia",AK67=2035),0.91,IF(AND(A67="Russia",AK67=2050),0.86,IF(AND(A67="China",AK67=2035),0.91,IF(AND(A67="China",AK67=2050),0.87,IF(AND(A67="India",AK67=2035),0.92,IF(AND(A67="India",AK67=2050),0.87,IF(AND(A67="Middle East",AK67=2035),0.89,IF(AND(A67="Middle East",AK67=2050),0.84,IF(AND(A67="Africa",AK67=2035),0.9,IF(AND(A67="Africa",AK67=2050),0.86,IF(AND(A67="Brazil",AK67=2035),0.93,IF(AND(A67="Brazil",AK67=2050),0.89,""))))))))))))))))))</f>
        <v>*0.89</v>
      </c>
      <c r="AM67" s="51" t="str">
        <f aca="false">AM66</f>
        <v>REZoning_Sol-Win</v>
      </c>
      <c r="AP67" s="0" t="s">
        <v>918</v>
      </c>
      <c r="AQ67" s="0" t="s">
        <v>35</v>
      </c>
      <c r="AR67" s="0" t="n">
        <v>2100</v>
      </c>
      <c r="AS67" s="0" t="s">
        <v>914</v>
      </c>
      <c r="AT67" s="0" t="s">
        <v>36</v>
      </c>
    </row>
    <row r="68" customFormat="false" ht="28.5" hidden="false" customHeight="true" outlineLevel="0" collapsed="false">
      <c r="A68" s="3" t="s">
        <v>61</v>
      </c>
      <c r="C68" s="0" t="s">
        <v>919</v>
      </c>
      <c r="D68" s="50" t="s">
        <v>35</v>
      </c>
      <c r="E68" s="0" t="n">
        <v>2035</v>
      </c>
      <c r="F68" s="51" t="str">
        <f aca="false">"*"&amp;IF(AND(A68="EU",E68=2035),0.95,IF(AND(A68="EU",E68=2050),0.93,IF(AND(A68="USA",E68=2035),0.96,IF(AND(A68="USA",E68=2050),0.94,IF(AND(A68="Japan",E68=2035),0.94,IF(AND(A68="Japan",E68=2050),0.92,IF(AND(A68="Russia",E68=2035),0.95,IF(AND(A68="Russia",E68=2050),0.93,IF(AND(A68="China",E68=2035),0.94,IF(AND(A68="China",E68=2050),0.92,IF(AND(A68="India",E68=2035),0.95,IF(AND(A68="India",E68=2050),0.92,IF(AND(A68="Middle East",E68=2035),0.94,IF(AND(A68="Middle East",E68=2050),0.9,IF(AND(A68="Africa",E68=2035),0.94,IF(AND(A68="Africa",E68=2050),0.91,IF(AND(A68="Brazil",E68=2035),0.95,IF(AND(A68="Brazil",E68=2050),0.92,""))))))))))))))))))</f>
        <v>*0.95</v>
      </c>
      <c r="H68" s="0" t="s">
        <v>919</v>
      </c>
      <c r="I68" s="50" t="s">
        <v>35</v>
      </c>
      <c r="J68" s="0" t="n">
        <v>2050</v>
      </c>
      <c r="K68" s="48" t="str">
        <f aca="false">"*"&amp;IF(AND(A68="EU",J68=2035),0.95,IF(AND(A68="EU",J68=2050),0.93,IF(AND(A68="USA",J68=2035),0.96,IF(AND(A68="USA",J68=2050),0.94,IF(AND(A68="Japan",J68=2035),0.94,IF(AND(A68="Japan",J68=2050),0.92,IF(AND(A68="Russia",J68=2035),0.95,IF(AND(A68="Russia",J68=2050),0.93,IF(AND(A68="China",J68=2035),0.94,IF(AND(A68="China",J68=2050),0.92,IF(AND(A68="India",J68=2035),0.95,IF(AND(A68="India",J68=2050),0.92,IF(AND(A68="Middle East",J68=2035),0.94,IF(AND(A68="Middle East",J68=2050),0.9,IF(AND(A68="Africa",J68=2035),0.94,IF(AND(A68="Africa",J68=2050),0.91,IF(AND(A68="Brazil",J68=2035),0.95,IF(AND(A68="Brazil",J68=2050),0.92,""))))))))))))))))))</f>
        <v>*0.92</v>
      </c>
      <c r="P68" s="41" t="s">
        <v>919</v>
      </c>
      <c r="Q68" s="52" t="s">
        <v>35</v>
      </c>
      <c r="R68" s="41" t="n">
        <v>2035</v>
      </c>
      <c r="S68" s="53" t="str">
        <f aca="false">"*"&amp;IF(AND(A68="EU",R68=2035),0.95,IF(AND(A68="EU",R68=2050),0.93,IF(AND(A68="USA",R68=2035),0.96,IF(AND(A68="USA",R68=2050),0.93,IF(AND(A68="Japan",R68=2035),0.94,IF(AND(A68="Japan",R68=2050),0.92,IF(AND(A68="Russia",R68=2035),0.95,IF(AND(A68="Russia",R68=2050),0.91,IF(AND(A68="China",R68=2035),0.93,IF(AND(A68="China",R68=2050),0.92,IF(AND(A68="India",R68=2035),0.94,IF(AND(A68="India",R68=2050),0.91,IF(AND(A68="Middle East",R68=2035),0.92,IF(AND(A68="Middle East",R68=2050),0.89,IF(AND(A68="Africa",R68=2035),0.93,IF(AND(A68="Africa",R68=2050),0.9,IF(AND(A68="Brazil",R68=2035),0.95,IF(AND(A68="Brazil",R68=2050),0.92,""))))))))))))))))))</f>
        <v>*0.95</v>
      </c>
      <c r="U68" s="41" t="s">
        <v>919</v>
      </c>
      <c r="V68" s="52" t="s">
        <v>35</v>
      </c>
      <c r="W68" s="41" t="n">
        <v>2050</v>
      </c>
      <c r="X68" s="53" t="str">
        <f aca="false">"*"&amp;IF(AND(A68="EU",W68=2035),0.95,IF(AND(A68="EU",W68=2050),0.93,IF(AND(A68="USA",W68=2035),0.96,IF(AND(A68="USA",W68=2050),0.93,IF(AND(A68="Japan",W68=2035),0.94,IF(AND(A68="Japan",W68=2050),0.92,IF(AND(A68="Russia",W68=2035),0.95,IF(AND(A68="Russia",W68=2050),0.91,IF(AND(A68="China",W68=2035),0.93,IF(AND(A68="China",W68=2050),0.92,IF(AND(A68="India",W68=2035),0.94,IF(AND(A68="India",W68=2050),0.91,IF(AND(A68="Middle East",W68=2035),0.92,IF(AND(A68="Middle East",W68=2050),0.89,IF(AND(A68="Africa",W68=2035),0.93,IF(AND(A68="Africa",W68=2050),0.9,IF(AND(A68="Brazil",W68=2035),0.95,IF(AND(A68="Brazil",W68=2050),0.92,""))))))))))))))))))</f>
        <v>*0.92</v>
      </c>
      <c r="AC68" s="0" t="s">
        <v>919</v>
      </c>
      <c r="AD68" s="50" t="s">
        <v>35</v>
      </c>
      <c r="AE68" s="0" t="n">
        <v>2035</v>
      </c>
      <c r="AF68" s="51" t="str">
        <f aca="false">"*"&amp;IF(AND(A68="EU",AE68=2035),0.93,IF(AND(A68="EU",AE68=2050),0.9,IF(AND(A68="USA",AE68=2035),0.92,IF(AND(A68="USA",AE68=2050),0.89,IF(AND(A68="Japan",AE68=2035),0.92,IF(AND(A68="Japan",AE68=2050),0.89,IF(AND(A68="Russia",AE68=2035),0.91,IF(AND(A68="Russia",AE68=2050),0.86,IF(AND(A68="China",AE68=2035),0.91,IF(AND(A68="China",AE68=2050),0.87,IF(AND(A68="India",AE68=2035),0.92,IF(AND(A68="India",AE68=2050),0.87,IF(AND(A68="Middle East",AE68=2035),0.89,IF(AND(A68="Middle East",AE68=2050),0.84,IF(AND(A68="Africa",AE68=2035),0.9,IF(AND(A68="Africa",AE68=2050),0.86,IF(AND(A68="Brazil",AE68=2035),0.93,IF(AND(A68="Brazil",AE68=2050),0.89,""))))))))))))))))))</f>
        <v>*0.93</v>
      </c>
      <c r="AG68" s="51" t="str">
        <f aca="false">AG67</f>
        <v>REZoning_Sol-Win</v>
      </c>
      <c r="AI68" s="0" t="s">
        <v>919</v>
      </c>
      <c r="AJ68" s="50" t="s">
        <v>35</v>
      </c>
      <c r="AK68" s="0" t="n">
        <v>2050</v>
      </c>
      <c r="AL68" s="51" t="str">
        <f aca="false">"*"&amp;IF(AND(A68="EU",AK68=2035),0.93,IF(AND(A68="EU",AK68=2050),0.9,IF(AND(A68="USA",AK68=2035),0.92,IF(AND(A68="USA",AK68=2050),0.89,IF(AND(A68="Japan",AK68=2035),0.92,IF(AND(A68="Japan",AK68=2050),0.89,IF(AND(A68="Russia",AK68=2035),0.91,IF(AND(A68="Russia",AK68=2050),0.86,IF(AND(A68="China",AK68=2035),0.91,IF(AND(A68="China",AK68=2050),0.87,IF(AND(A68="India",AK68=2035),0.92,IF(AND(A68="India",AK68=2050),0.87,IF(AND(A68="Middle East",AK68=2035),0.89,IF(AND(A68="Middle East",AK68=2050),0.84,IF(AND(A68="Africa",AK68=2035),0.9,IF(AND(A68="Africa",AK68=2050),0.86,IF(AND(A68="Brazil",AK68=2035),0.93,IF(AND(A68="Brazil",AK68=2050),0.89,""))))))))))))))))))</f>
        <v>*0.89</v>
      </c>
      <c r="AM68" s="51" t="str">
        <f aca="false">AM67</f>
        <v>REZoning_Sol-Win</v>
      </c>
      <c r="AP68" s="0" t="s">
        <v>919</v>
      </c>
      <c r="AQ68" s="0" t="s">
        <v>35</v>
      </c>
      <c r="AR68" s="0" t="n">
        <v>2100</v>
      </c>
      <c r="AS68" s="0" t="s">
        <v>914</v>
      </c>
      <c r="AT68" s="0" t="s">
        <v>36</v>
      </c>
    </row>
    <row r="69" customFormat="false" ht="28.5" hidden="false" customHeight="true" outlineLevel="0" collapsed="false">
      <c r="A69" s="3" t="s">
        <v>61</v>
      </c>
      <c r="C69" s="0" t="s">
        <v>920</v>
      </c>
      <c r="D69" s="50" t="s">
        <v>35</v>
      </c>
      <c r="E69" s="0" t="n">
        <v>2035</v>
      </c>
      <c r="F69" s="51" t="str">
        <f aca="false">"*"&amp;IF(AND(A69="EU",E69=2035),0.95,IF(AND(A69="EU",E69=2050),0.93,IF(AND(A69="USA",E69=2035),0.96,IF(AND(A69="USA",E69=2050),0.94,IF(AND(A69="Japan",E69=2035),0.94,IF(AND(A69="Japan",E69=2050),0.92,IF(AND(A69="Russia",E69=2035),0.95,IF(AND(A69="Russia",E69=2050),0.93,IF(AND(A69="China",E69=2035),0.94,IF(AND(A69="China",E69=2050),0.92,IF(AND(A69="India",E69=2035),0.95,IF(AND(A69="India",E69=2050),0.92,IF(AND(A69="Middle East",E69=2035),0.94,IF(AND(A69="Middle East",E69=2050),0.9,IF(AND(A69="Africa",E69=2035),0.94,IF(AND(A69="Africa",E69=2050),0.91,IF(AND(A69="Brazil",E69=2035),0.95,IF(AND(A69="Brazil",E69=2050),0.92,""))))))))))))))))))</f>
        <v>*0.95</v>
      </c>
      <c r="H69" s="0" t="s">
        <v>920</v>
      </c>
      <c r="I69" s="50" t="s">
        <v>35</v>
      </c>
      <c r="J69" s="0" t="n">
        <v>2050</v>
      </c>
      <c r="K69" s="48" t="str">
        <f aca="false">"*"&amp;IF(AND(A69="EU",J69=2035),0.95,IF(AND(A69="EU",J69=2050),0.93,IF(AND(A69="USA",J69=2035),0.96,IF(AND(A69="USA",J69=2050),0.94,IF(AND(A69="Japan",J69=2035),0.94,IF(AND(A69="Japan",J69=2050),0.92,IF(AND(A69="Russia",J69=2035),0.95,IF(AND(A69="Russia",J69=2050),0.93,IF(AND(A69="China",J69=2035),0.94,IF(AND(A69="China",J69=2050),0.92,IF(AND(A69="India",J69=2035),0.95,IF(AND(A69="India",J69=2050),0.92,IF(AND(A69="Middle East",J69=2035),0.94,IF(AND(A69="Middle East",J69=2050),0.9,IF(AND(A69="Africa",J69=2035),0.94,IF(AND(A69="Africa",J69=2050),0.91,IF(AND(A69="Brazil",J69=2035),0.95,IF(AND(A69="Brazil",J69=2050),0.92,""))))))))))))))))))</f>
        <v>*0.92</v>
      </c>
      <c r="P69" s="41" t="s">
        <v>920</v>
      </c>
      <c r="Q69" s="52" t="s">
        <v>35</v>
      </c>
      <c r="R69" s="41" t="n">
        <v>2035</v>
      </c>
      <c r="S69" s="53" t="str">
        <f aca="false">"*"&amp;IF(AND(A69="EU",R69=2035),0.95,IF(AND(A69="EU",R69=2050),0.93,IF(AND(A69="USA",R69=2035),0.96,IF(AND(A69="USA",R69=2050),0.93,IF(AND(A69="Japan",R69=2035),0.94,IF(AND(A69="Japan",R69=2050),0.92,IF(AND(A69="Russia",R69=2035),0.95,IF(AND(A69="Russia",R69=2050),0.91,IF(AND(A69="China",R69=2035),0.93,IF(AND(A69="China",R69=2050),0.92,IF(AND(A69="India",R69=2035),0.94,IF(AND(A69="India",R69=2050),0.91,IF(AND(A69="Middle East",R69=2035),0.92,IF(AND(A69="Middle East",R69=2050),0.89,IF(AND(A69="Africa",R69=2035),0.93,IF(AND(A69="Africa",R69=2050),0.9,IF(AND(A69="Brazil",R69=2035),0.95,IF(AND(A69="Brazil",R69=2050),0.92,""))))))))))))))))))</f>
        <v>*0.95</v>
      </c>
      <c r="U69" s="41" t="s">
        <v>920</v>
      </c>
      <c r="V69" s="52" t="s">
        <v>35</v>
      </c>
      <c r="W69" s="41" t="n">
        <v>2050</v>
      </c>
      <c r="X69" s="53" t="str">
        <f aca="false">"*"&amp;IF(AND(A69="EU",W69=2035),0.95,IF(AND(A69="EU",W69=2050),0.93,IF(AND(A69="USA",W69=2035),0.96,IF(AND(A69="USA",W69=2050),0.93,IF(AND(A69="Japan",W69=2035),0.94,IF(AND(A69="Japan",W69=2050),0.92,IF(AND(A69="Russia",W69=2035),0.95,IF(AND(A69="Russia",W69=2050),0.91,IF(AND(A69="China",W69=2035),0.93,IF(AND(A69="China",W69=2050),0.92,IF(AND(A69="India",W69=2035),0.94,IF(AND(A69="India",W69=2050),0.91,IF(AND(A69="Middle East",W69=2035),0.92,IF(AND(A69="Middle East",W69=2050),0.89,IF(AND(A69="Africa",W69=2035),0.93,IF(AND(A69="Africa",W69=2050),0.9,IF(AND(A69="Brazil",W69=2035),0.95,IF(AND(A69="Brazil",W69=2050),0.92,""))))))))))))))))))</f>
        <v>*0.92</v>
      </c>
      <c r="AC69" s="0" t="s">
        <v>920</v>
      </c>
      <c r="AD69" s="50" t="s">
        <v>35</v>
      </c>
      <c r="AE69" s="0" t="n">
        <v>2035</v>
      </c>
      <c r="AF69" s="51" t="str">
        <f aca="false">"*"&amp;IF(AND(A69="EU",AE69=2035),0.93,IF(AND(A69="EU",AE69=2050),0.9,IF(AND(A69="USA",AE69=2035),0.92,IF(AND(A69="USA",AE69=2050),0.89,IF(AND(A69="Japan",AE69=2035),0.92,IF(AND(A69="Japan",AE69=2050),0.89,IF(AND(A69="Russia",AE69=2035),0.91,IF(AND(A69="Russia",AE69=2050),0.86,IF(AND(A69="China",AE69=2035),0.91,IF(AND(A69="China",AE69=2050),0.87,IF(AND(A69="India",AE69=2035),0.92,IF(AND(A69="India",AE69=2050),0.87,IF(AND(A69="Middle East",AE69=2035),0.89,IF(AND(A69="Middle East",AE69=2050),0.84,IF(AND(A69="Africa",AE69=2035),0.9,IF(AND(A69="Africa",AE69=2050),0.86,IF(AND(A69="Brazil",AE69=2035),0.93,IF(AND(A69="Brazil",AE69=2050),0.89,""))))))))))))))))))</f>
        <v>*0.93</v>
      </c>
      <c r="AG69" s="51" t="str">
        <f aca="false">AG68</f>
        <v>REZoning_Sol-Win</v>
      </c>
      <c r="AI69" s="0" t="s">
        <v>920</v>
      </c>
      <c r="AJ69" s="50" t="s">
        <v>35</v>
      </c>
      <c r="AK69" s="0" t="n">
        <v>2050</v>
      </c>
      <c r="AL69" s="51" t="str">
        <f aca="false">"*"&amp;IF(AND(A69="EU",AK69=2035),0.93,IF(AND(A69="EU",AK69=2050),0.9,IF(AND(A69="USA",AK69=2035),0.92,IF(AND(A69="USA",AK69=2050),0.89,IF(AND(A69="Japan",AK69=2035),0.92,IF(AND(A69="Japan",AK69=2050),0.89,IF(AND(A69="Russia",AK69=2035),0.91,IF(AND(A69="Russia",AK69=2050),0.86,IF(AND(A69="China",AK69=2035),0.91,IF(AND(A69="China",AK69=2050),0.87,IF(AND(A69="India",AK69=2035),0.92,IF(AND(A69="India",AK69=2050),0.87,IF(AND(A69="Middle East",AK69=2035),0.89,IF(AND(A69="Middle East",AK69=2050),0.84,IF(AND(A69="Africa",AK69=2035),0.9,IF(AND(A69="Africa",AK69=2050),0.86,IF(AND(A69="Brazil",AK69=2035),0.93,IF(AND(A69="Brazil",AK69=2050),0.89,""))))))))))))))))))</f>
        <v>*0.89</v>
      </c>
      <c r="AM69" s="51" t="str">
        <f aca="false">AM68</f>
        <v>REZoning_Sol-Win</v>
      </c>
      <c r="AP69" s="0" t="s">
        <v>920</v>
      </c>
      <c r="AQ69" s="0" t="s">
        <v>35</v>
      </c>
      <c r="AR69" s="0" t="n">
        <v>2100</v>
      </c>
      <c r="AS69" s="0" t="s">
        <v>914</v>
      </c>
      <c r="AT69" s="0" t="s">
        <v>36</v>
      </c>
    </row>
    <row r="70" customFormat="false" ht="28.5" hidden="false" customHeight="true" outlineLevel="0" collapsed="false">
      <c r="A70" s="3" t="s">
        <v>61</v>
      </c>
      <c r="C70" s="0" t="s">
        <v>921</v>
      </c>
      <c r="D70" s="50" t="s">
        <v>35</v>
      </c>
      <c r="E70" s="0" t="n">
        <v>2035</v>
      </c>
      <c r="F70" s="51" t="str">
        <f aca="false">"*"&amp;IF(AND(A70="EU",E70=2035),0.95,IF(AND(A70="EU",E70=2050),0.93,IF(AND(A70="USA",E70=2035),0.96,IF(AND(A70="USA",E70=2050),0.94,IF(AND(A70="Japan",E70=2035),0.94,IF(AND(A70="Japan",E70=2050),0.92,IF(AND(A70="Russia",E70=2035),0.95,IF(AND(A70="Russia",E70=2050),0.93,IF(AND(A70="China",E70=2035),0.94,IF(AND(A70="China",E70=2050),0.92,IF(AND(A70="India",E70=2035),0.95,IF(AND(A70="India",E70=2050),0.92,IF(AND(A70="Middle East",E70=2035),0.94,IF(AND(A70="Middle East",E70=2050),0.9,IF(AND(A70="Africa",E70=2035),0.94,IF(AND(A70="Africa",E70=2050),0.91,IF(AND(A70="Brazil",E70=2035),0.95,IF(AND(A70="Brazil",E70=2050),0.92,""))))))))))))))))))</f>
        <v>*0.95</v>
      </c>
      <c r="H70" s="0" t="s">
        <v>921</v>
      </c>
      <c r="I70" s="50" t="s">
        <v>35</v>
      </c>
      <c r="J70" s="0" t="n">
        <v>2050</v>
      </c>
      <c r="K70" s="48" t="str">
        <f aca="false">"*"&amp;IF(AND(A70="EU",J70=2035),0.95,IF(AND(A70="EU",J70=2050),0.93,IF(AND(A70="USA",J70=2035),0.96,IF(AND(A70="USA",J70=2050),0.94,IF(AND(A70="Japan",J70=2035),0.94,IF(AND(A70="Japan",J70=2050),0.92,IF(AND(A70="Russia",J70=2035),0.95,IF(AND(A70="Russia",J70=2050),0.93,IF(AND(A70="China",J70=2035),0.94,IF(AND(A70="China",J70=2050),0.92,IF(AND(A70="India",J70=2035),0.95,IF(AND(A70="India",J70=2050),0.92,IF(AND(A70="Middle East",J70=2035),0.94,IF(AND(A70="Middle East",J70=2050),0.9,IF(AND(A70="Africa",J70=2035),0.94,IF(AND(A70="Africa",J70=2050),0.91,IF(AND(A70="Brazil",J70=2035),0.95,IF(AND(A70="Brazil",J70=2050),0.92,""))))))))))))))))))</f>
        <v>*0.92</v>
      </c>
      <c r="P70" s="41" t="s">
        <v>921</v>
      </c>
      <c r="Q70" s="52" t="s">
        <v>35</v>
      </c>
      <c r="R70" s="41" t="n">
        <v>2035</v>
      </c>
      <c r="S70" s="53" t="str">
        <f aca="false">"*"&amp;IF(AND(A70="EU",R70=2035),0.95,IF(AND(A70="EU",R70=2050),0.93,IF(AND(A70="USA",R70=2035),0.96,IF(AND(A70="USA",R70=2050),0.93,IF(AND(A70="Japan",R70=2035),0.94,IF(AND(A70="Japan",R70=2050),0.92,IF(AND(A70="Russia",R70=2035),0.95,IF(AND(A70="Russia",R70=2050),0.91,IF(AND(A70="China",R70=2035),0.93,IF(AND(A70="China",R70=2050),0.92,IF(AND(A70="India",R70=2035),0.94,IF(AND(A70="India",R70=2050),0.91,IF(AND(A70="Middle East",R70=2035),0.92,IF(AND(A70="Middle East",R70=2050),0.89,IF(AND(A70="Africa",R70=2035),0.93,IF(AND(A70="Africa",R70=2050),0.9,IF(AND(A70="Brazil",R70=2035),0.95,IF(AND(A70="Brazil",R70=2050),0.92,""))))))))))))))))))</f>
        <v>*0.95</v>
      </c>
      <c r="U70" s="41" t="s">
        <v>921</v>
      </c>
      <c r="V70" s="52" t="s">
        <v>35</v>
      </c>
      <c r="W70" s="41" t="n">
        <v>2050</v>
      </c>
      <c r="X70" s="53" t="str">
        <f aca="false">"*"&amp;IF(AND(A70="EU",W70=2035),0.95,IF(AND(A70="EU",W70=2050),0.93,IF(AND(A70="USA",W70=2035),0.96,IF(AND(A70="USA",W70=2050),0.93,IF(AND(A70="Japan",W70=2035),0.94,IF(AND(A70="Japan",W70=2050),0.92,IF(AND(A70="Russia",W70=2035),0.95,IF(AND(A70="Russia",W70=2050),0.91,IF(AND(A70="China",W70=2035),0.93,IF(AND(A70="China",W70=2050),0.92,IF(AND(A70="India",W70=2035),0.94,IF(AND(A70="India",W70=2050),0.91,IF(AND(A70="Middle East",W70=2035),0.92,IF(AND(A70="Middle East",W70=2050),0.89,IF(AND(A70="Africa",W70=2035),0.93,IF(AND(A70="Africa",W70=2050),0.9,IF(AND(A70="Brazil",W70=2035),0.95,IF(AND(A70="Brazil",W70=2050),0.92,""))))))))))))))))))</f>
        <v>*0.92</v>
      </c>
      <c r="AC70" s="0" t="s">
        <v>921</v>
      </c>
      <c r="AD70" s="50" t="s">
        <v>35</v>
      </c>
      <c r="AE70" s="0" t="n">
        <v>2035</v>
      </c>
      <c r="AF70" s="51" t="str">
        <f aca="false">"*"&amp;IF(AND(A70="EU",AE70=2035),0.93,IF(AND(A70="EU",AE70=2050),0.9,IF(AND(A70="USA",AE70=2035),0.92,IF(AND(A70="USA",AE70=2050),0.89,IF(AND(A70="Japan",AE70=2035),0.92,IF(AND(A70="Japan",AE70=2050),0.89,IF(AND(A70="Russia",AE70=2035),0.91,IF(AND(A70="Russia",AE70=2050),0.86,IF(AND(A70="China",AE70=2035),0.91,IF(AND(A70="China",AE70=2050),0.87,IF(AND(A70="India",AE70=2035),0.92,IF(AND(A70="India",AE70=2050),0.87,IF(AND(A70="Middle East",AE70=2035),0.89,IF(AND(A70="Middle East",AE70=2050),0.84,IF(AND(A70="Africa",AE70=2035),0.9,IF(AND(A70="Africa",AE70=2050),0.86,IF(AND(A70="Brazil",AE70=2035),0.93,IF(AND(A70="Brazil",AE70=2050),0.89,""))))))))))))))))))</f>
        <v>*0.93</v>
      </c>
      <c r="AG70" s="51" t="str">
        <f aca="false">AG69</f>
        <v>REZoning_Sol-Win</v>
      </c>
      <c r="AI70" s="0" t="s">
        <v>921</v>
      </c>
      <c r="AJ70" s="50" t="s">
        <v>35</v>
      </c>
      <c r="AK70" s="0" t="n">
        <v>2050</v>
      </c>
      <c r="AL70" s="51" t="str">
        <f aca="false">"*"&amp;IF(AND(A70="EU",AK70=2035),0.93,IF(AND(A70="EU",AK70=2050),0.9,IF(AND(A70="USA",AK70=2035),0.92,IF(AND(A70="USA",AK70=2050),0.89,IF(AND(A70="Japan",AK70=2035),0.92,IF(AND(A70="Japan",AK70=2050),0.89,IF(AND(A70="Russia",AK70=2035),0.91,IF(AND(A70="Russia",AK70=2050),0.86,IF(AND(A70="China",AK70=2035),0.91,IF(AND(A70="China",AK70=2050),0.87,IF(AND(A70="India",AK70=2035),0.92,IF(AND(A70="India",AK70=2050),0.87,IF(AND(A70="Middle East",AK70=2035),0.89,IF(AND(A70="Middle East",AK70=2050),0.84,IF(AND(A70="Africa",AK70=2035),0.9,IF(AND(A70="Africa",AK70=2050),0.86,IF(AND(A70="Brazil",AK70=2035),0.93,IF(AND(A70="Brazil",AK70=2050),0.89,""))))))))))))))))))</f>
        <v>*0.89</v>
      </c>
      <c r="AM70" s="51" t="str">
        <f aca="false">AM69</f>
        <v>REZoning_Sol-Win</v>
      </c>
      <c r="AP70" s="0" t="s">
        <v>921</v>
      </c>
      <c r="AQ70" s="0" t="s">
        <v>35</v>
      </c>
      <c r="AR70" s="0" t="n">
        <v>2100</v>
      </c>
      <c r="AS70" s="0" t="s">
        <v>914</v>
      </c>
      <c r="AT70" s="0" t="s">
        <v>36</v>
      </c>
    </row>
    <row r="71" customFormat="false" ht="28.5" hidden="false" customHeight="true" outlineLevel="0" collapsed="false">
      <c r="A71" s="3" t="s">
        <v>61</v>
      </c>
      <c r="C71" s="0" t="s">
        <v>922</v>
      </c>
      <c r="D71" s="50" t="s">
        <v>35</v>
      </c>
      <c r="E71" s="0" t="n">
        <v>2035</v>
      </c>
      <c r="F71" s="51" t="str">
        <f aca="false">"*"&amp;IF(AND(A71="EU",E71=2035),0.95,IF(AND(A71="EU",E71=2050),0.93,IF(AND(A71="USA",E71=2035),0.96,IF(AND(A71="USA",E71=2050),0.94,IF(AND(A71="Japan",E71=2035),0.94,IF(AND(A71="Japan",E71=2050),0.92,IF(AND(A71="Russia",E71=2035),0.95,IF(AND(A71="Russia",E71=2050),0.93,IF(AND(A71="China",E71=2035),0.94,IF(AND(A71="China",E71=2050),0.92,IF(AND(A71="India",E71=2035),0.95,IF(AND(A71="India",E71=2050),0.92,IF(AND(A71="Middle East",E71=2035),0.94,IF(AND(A71="Middle East",E71=2050),0.9,IF(AND(A71="Africa",E71=2035),0.94,IF(AND(A71="Africa",E71=2050),0.91,IF(AND(A71="Brazil",E71=2035),0.95,IF(AND(A71="Brazil",E71=2050),0.92,""))))))))))))))))))</f>
        <v>*0.95</v>
      </c>
      <c r="H71" s="0" t="s">
        <v>922</v>
      </c>
      <c r="I71" s="50" t="s">
        <v>35</v>
      </c>
      <c r="J71" s="0" t="n">
        <v>2050</v>
      </c>
      <c r="K71" s="48" t="str">
        <f aca="false">"*"&amp;IF(AND(A71="EU",J71=2035),0.95,IF(AND(A71="EU",J71=2050),0.93,IF(AND(A71="USA",J71=2035),0.96,IF(AND(A71="USA",J71=2050),0.94,IF(AND(A71="Japan",J71=2035),0.94,IF(AND(A71="Japan",J71=2050),0.92,IF(AND(A71="Russia",J71=2035),0.95,IF(AND(A71="Russia",J71=2050),0.93,IF(AND(A71="China",J71=2035),0.94,IF(AND(A71="China",J71=2050),0.92,IF(AND(A71="India",J71=2035),0.95,IF(AND(A71="India",J71=2050),0.92,IF(AND(A71="Middle East",J71=2035),0.94,IF(AND(A71="Middle East",J71=2050),0.9,IF(AND(A71="Africa",J71=2035),0.94,IF(AND(A71="Africa",J71=2050),0.91,IF(AND(A71="Brazil",J71=2035),0.95,IF(AND(A71="Brazil",J71=2050),0.92,""))))))))))))))))))</f>
        <v>*0.92</v>
      </c>
      <c r="P71" s="41" t="s">
        <v>922</v>
      </c>
      <c r="Q71" s="52" t="s">
        <v>35</v>
      </c>
      <c r="R71" s="41" t="n">
        <v>2035</v>
      </c>
      <c r="S71" s="53" t="str">
        <f aca="false">"*"&amp;IF(AND(A71="EU",R71=2035),0.95,IF(AND(A71="EU",R71=2050),0.93,IF(AND(A71="USA",R71=2035),0.96,IF(AND(A71="USA",R71=2050),0.93,IF(AND(A71="Japan",R71=2035),0.94,IF(AND(A71="Japan",R71=2050),0.92,IF(AND(A71="Russia",R71=2035),0.95,IF(AND(A71="Russia",R71=2050),0.91,IF(AND(A71="China",R71=2035),0.93,IF(AND(A71="China",R71=2050),0.92,IF(AND(A71="India",R71=2035),0.94,IF(AND(A71="India",R71=2050),0.91,IF(AND(A71="Middle East",R71=2035),0.92,IF(AND(A71="Middle East",R71=2050),0.89,IF(AND(A71="Africa",R71=2035),0.93,IF(AND(A71="Africa",R71=2050),0.9,IF(AND(A71="Brazil",R71=2035),0.95,IF(AND(A71="Brazil",R71=2050),0.92,""))))))))))))))))))</f>
        <v>*0.95</v>
      </c>
      <c r="U71" s="41" t="s">
        <v>922</v>
      </c>
      <c r="V71" s="52" t="s">
        <v>35</v>
      </c>
      <c r="W71" s="41" t="n">
        <v>2050</v>
      </c>
      <c r="X71" s="53" t="str">
        <f aca="false">"*"&amp;IF(AND(A71="EU",W71=2035),0.95,IF(AND(A71="EU",W71=2050),0.93,IF(AND(A71="USA",W71=2035),0.96,IF(AND(A71="USA",W71=2050),0.93,IF(AND(A71="Japan",W71=2035),0.94,IF(AND(A71="Japan",W71=2050),0.92,IF(AND(A71="Russia",W71=2035),0.95,IF(AND(A71="Russia",W71=2050),0.91,IF(AND(A71="China",W71=2035),0.93,IF(AND(A71="China",W71=2050),0.92,IF(AND(A71="India",W71=2035),0.94,IF(AND(A71="India",W71=2050),0.91,IF(AND(A71="Middle East",W71=2035),0.92,IF(AND(A71="Middle East",W71=2050),0.89,IF(AND(A71="Africa",W71=2035),0.93,IF(AND(A71="Africa",W71=2050),0.9,IF(AND(A71="Brazil",W71=2035),0.95,IF(AND(A71="Brazil",W71=2050),0.92,""))))))))))))))))))</f>
        <v>*0.92</v>
      </c>
      <c r="AC71" s="0" t="s">
        <v>922</v>
      </c>
      <c r="AD71" s="50" t="s">
        <v>35</v>
      </c>
      <c r="AE71" s="0" t="n">
        <v>2035</v>
      </c>
      <c r="AF71" s="51" t="str">
        <f aca="false">"*"&amp;IF(AND(A71="EU",AE71=2035),0.93,IF(AND(A71="EU",AE71=2050),0.9,IF(AND(A71="USA",AE71=2035),0.92,IF(AND(A71="USA",AE71=2050),0.89,IF(AND(A71="Japan",AE71=2035),0.92,IF(AND(A71="Japan",AE71=2050),0.89,IF(AND(A71="Russia",AE71=2035),0.91,IF(AND(A71="Russia",AE71=2050),0.86,IF(AND(A71="China",AE71=2035),0.91,IF(AND(A71="China",AE71=2050),0.87,IF(AND(A71="India",AE71=2035),0.92,IF(AND(A71="India",AE71=2050),0.87,IF(AND(A71="Middle East",AE71=2035),0.89,IF(AND(A71="Middle East",AE71=2050),0.84,IF(AND(A71="Africa",AE71=2035),0.9,IF(AND(A71="Africa",AE71=2050),0.86,IF(AND(A71="Brazil",AE71=2035),0.93,IF(AND(A71="Brazil",AE71=2050),0.89,""))))))))))))))))))</f>
        <v>*0.93</v>
      </c>
      <c r="AG71" s="51" t="str">
        <f aca="false">AG70</f>
        <v>REZoning_Sol-Win</v>
      </c>
      <c r="AI71" s="0" t="s">
        <v>922</v>
      </c>
      <c r="AJ71" s="50" t="s">
        <v>35</v>
      </c>
      <c r="AK71" s="0" t="n">
        <v>2050</v>
      </c>
      <c r="AL71" s="51" t="str">
        <f aca="false">"*"&amp;IF(AND(A71="EU",AK71=2035),0.93,IF(AND(A71="EU",AK71=2050),0.9,IF(AND(A71="USA",AK71=2035),0.92,IF(AND(A71="USA",AK71=2050),0.89,IF(AND(A71="Japan",AK71=2035),0.92,IF(AND(A71="Japan",AK71=2050),0.89,IF(AND(A71="Russia",AK71=2035),0.91,IF(AND(A71="Russia",AK71=2050),0.86,IF(AND(A71="China",AK71=2035),0.91,IF(AND(A71="China",AK71=2050),0.87,IF(AND(A71="India",AK71=2035),0.92,IF(AND(A71="India",AK71=2050),0.87,IF(AND(A71="Middle East",AK71=2035),0.89,IF(AND(A71="Middle East",AK71=2050),0.84,IF(AND(A71="Africa",AK71=2035),0.9,IF(AND(A71="Africa",AK71=2050),0.86,IF(AND(A71="Brazil",AK71=2035),0.93,IF(AND(A71="Brazil",AK71=2050),0.89,""))))))))))))))))))</f>
        <v>*0.89</v>
      </c>
      <c r="AM71" s="51" t="str">
        <f aca="false">AM70</f>
        <v>REZoning_Sol-Win</v>
      </c>
      <c r="AP71" s="0" t="s">
        <v>922</v>
      </c>
      <c r="AQ71" s="0" t="s">
        <v>35</v>
      </c>
      <c r="AR71" s="0" t="n">
        <v>2100</v>
      </c>
      <c r="AS71" s="0" t="s">
        <v>914</v>
      </c>
      <c r="AT71" s="0" t="s">
        <v>36</v>
      </c>
    </row>
    <row r="72" customFormat="false" ht="28.5" hidden="false" customHeight="true" outlineLevel="0" collapsed="false">
      <c r="A72" s="3" t="s">
        <v>61</v>
      </c>
      <c r="C72" s="0" t="s">
        <v>923</v>
      </c>
      <c r="D72" s="50" t="s">
        <v>35</v>
      </c>
      <c r="E72" s="0" t="n">
        <v>2035</v>
      </c>
      <c r="F72" s="51" t="str">
        <f aca="false">"*"&amp;IF(AND(A72="EU",E72=2035),0.95,IF(AND(A72="EU",E72=2050),0.93,IF(AND(A72="USA",E72=2035),0.96,IF(AND(A72="USA",E72=2050),0.94,IF(AND(A72="Japan",E72=2035),0.94,IF(AND(A72="Japan",E72=2050),0.92,IF(AND(A72="Russia",E72=2035),0.95,IF(AND(A72="Russia",E72=2050),0.93,IF(AND(A72="China",E72=2035),0.94,IF(AND(A72="China",E72=2050),0.92,IF(AND(A72="India",E72=2035),0.95,IF(AND(A72="India",E72=2050),0.92,IF(AND(A72="Middle East",E72=2035),0.94,IF(AND(A72="Middle East",E72=2050),0.9,IF(AND(A72="Africa",E72=2035),0.94,IF(AND(A72="Africa",E72=2050),0.91,IF(AND(A72="Brazil",E72=2035),0.95,IF(AND(A72="Brazil",E72=2050),0.92,""))))))))))))))))))</f>
        <v>*0.95</v>
      </c>
      <c r="H72" s="0" t="s">
        <v>923</v>
      </c>
      <c r="I72" s="50" t="s">
        <v>35</v>
      </c>
      <c r="J72" s="0" t="n">
        <v>2050</v>
      </c>
      <c r="K72" s="48" t="str">
        <f aca="false">"*"&amp;IF(AND(A72="EU",J72=2035),0.95,IF(AND(A72="EU",J72=2050),0.93,IF(AND(A72="USA",J72=2035),0.96,IF(AND(A72="USA",J72=2050),0.94,IF(AND(A72="Japan",J72=2035),0.94,IF(AND(A72="Japan",J72=2050),0.92,IF(AND(A72="Russia",J72=2035),0.95,IF(AND(A72="Russia",J72=2050),0.93,IF(AND(A72="China",J72=2035),0.94,IF(AND(A72="China",J72=2050),0.92,IF(AND(A72="India",J72=2035),0.95,IF(AND(A72="India",J72=2050),0.92,IF(AND(A72="Middle East",J72=2035),0.94,IF(AND(A72="Middle East",J72=2050),0.9,IF(AND(A72="Africa",J72=2035),0.94,IF(AND(A72="Africa",J72=2050),0.91,IF(AND(A72="Brazil",J72=2035),0.95,IF(AND(A72="Brazil",J72=2050),0.92,""))))))))))))))))))</f>
        <v>*0.92</v>
      </c>
      <c r="P72" s="41" t="s">
        <v>923</v>
      </c>
      <c r="Q72" s="52" t="s">
        <v>35</v>
      </c>
      <c r="R72" s="41" t="n">
        <v>2035</v>
      </c>
      <c r="S72" s="53" t="str">
        <f aca="false">"*"&amp;IF(AND(A72="EU",R72=2035),0.95,IF(AND(A72="EU",R72=2050),0.93,IF(AND(A72="USA",R72=2035),0.96,IF(AND(A72="USA",R72=2050),0.93,IF(AND(A72="Japan",R72=2035),0.94,IF(AND(A72="Japan",R72=2050),0.92,IF(AND(A72="Russia",R72=2035),0.95,IF(AND(A72="Russia",R72=2050),0.91,IF(AND(A72="China",R72=2035),0.93,IF(AND(A72="China",R72=2050),0.92,IF(AND(A72="India",R72=2035),0.94,IF(AND(A72="India",R72=2050),0.91,IF(AND(A72="Middle East",R72=2035),0.92,IF(AND(A72="Middle East",R72=2050),0.89,IF(AND(A72="Africa",R72=2035),0.93,IF(AND(A72="Africa",R72=2050),0.9,IF(AND(A72="Brazil",R72=2035),0.95,IF(AND(A72="Brazil",R72=2050),0.92,""))))))))))))))))))</f>
        <v>*0.95</v>
      </c>
      <c r="U72" s="41" t="s">
        <v>923</v>
      </c>
      <c r="V72" s="52" t="s">
        <v>35</v>
      </c>
      <c r="W72" s="41" t="n">
        <v>2050</v>
      </c>
      <c r="X72" s="53" t="str">
        <f aca="false">"*"&amp;IF(AND(A72="EU",W72=2035),0.95,IF(AND(A72="EU",W72=2050),0.93,IF(AND(A72="USA",W72=2035),0.96,IF(AND(A72="USA",W72=2050),0.93,IF(AND(A72="Japan",W72=2035),0.94,IF(AND(A72="Japan",W72=2050),0.92,IF(AND(A72="Russia",W72=2035),0.95,IF(AND(A72="Russia",W72=2050),0.91,IF(AND(A72="China",W72=2035),0.93,IF(AND(A72="China",W72=2050),0.92,IF(AND(A72="India",W72=2035),0.94,IF(AND(A72="India",W72=2050),0.91,IF(AND(A72="Middle East",W72=2035),0.92,IF(AND(A72="Middle East",W72=2050),0.89,IF(AND(A72="Africa",W72=2035),0.93,IF(AND(A72="Africa",W72=2050),0.9,IF(AND(A72="Brazil",W72=2035),0.95,IF(AND(A72="Brazil",W72=2050),0.92,""))))))))))))))))))</f>
        <v>*0.92</v>
      </c>
      <c r="AC72" s="0" t="s">
        <v>923</v>
      </c>
      <c r="AD72" s="50" t="s">
        <v>35</v>
      </c>
      <c r="AE72" s="0" t="n">
        <v>2035</v>
      </c>
      <c r="AF72" s="51" t="str">
        <f aca="false">"*"&amp;IF(AND(A72="EU",AE72=2035),0.93,IF(AND(A72="EU",AE72=2050),0.9,IF(AND(A72="USA",AE72=2035),0.92,IF(AND(A72="USA",AE72=2050),0.89,IF(AND(A72="Japan",AE72=2035),0.92,IF(AND(A72="Japan",AE72=2050),0.89,IF(AND(A72="Russia",AE72=2035),0.91,IF(AND(A72="Russia",AE72=2050),0.86,IF(AND(A72="China",AE72=2035),0.91,IF(AND(A72="China",AE72=2050),0.87,IF(AND(A72="India",AE72=2035),0.92,IF(AND(A72="India",AE72=2050),0.87,IF(AND(A72="Middle East",AE72=2035),0.89,IF(AND(A72="Middle East",AE72=2050),0.84,IF(AND(A72="Africa",AE72=2035),0.9,IF(AND(A72="Africa",AE72=2050),0.86,IF(AND(A72="Brazil",AE72=2035),0.93,IF(AND(A72="Brazil",AE72=2050),0.89,""))))))))))))))))))</f>
        <v>*0.93</v>
      </c>
      <c r="AG72" s="51" t="str">
        <f aca="false">AG71</f>
        <v>REZoning_Sol-Win</v>
      </c>
      <c r="AI72" s="0" t="s">
        <v>923</v>
      </c>
      <c r="AJ72" s="50" t="s">
        <v>35</v>
      </c>
      <c r="AK72" s="0" t="n">
        <v>2050</v>
      </c>
      <c r="AL72" s="51" t="str">
        <f aca="false">"*"&amp;IF(AND(A72="EU",AK72=2035),0.93,IF(AND(A72="EU",AK72=2050),0.9,IF(AND(A72="USA",AK72=2035),0.92,IF(AND(A72="USA",AK72=2050),0.89,IF(AND(A72="Japan",AK72=2035),0.92,IF(AND(A72="Japan",AK72=2050),0.89,IF(AND(A72="Russia",AK72=2035),0.91,IF(AND(A72="Russia",AK72=2050),0.86,IF(AND(A72="China",AK72=2035),0.91,IF(AND(A72="China",AK72=2050),0.87,IF(AND(A72="India",AK72=2035),0.92,IF(AND(A72="India",AK72=2050),0.87,IF(AND(A72="Middle East",AK72=2035),0.89,IF(AND(A72="Middle East",AK72=2050),0.84,IF(AND(A72="Africa",AK72=2035),0.9,IF(AND(A72="Africa",AK72=2050),0.86,IF(AND(A72="Brazil",AK72=2035),0.93,IF(AND(A72="Brazil",AK72=2050),0.89,""))))))))))))))))))</f>
        <v>*0.89</v>
      </c>
      <c r="AM72" s="51" t="str">
        <f aca="false">AM71</f>
        <v>REZoning_Sol-Win</v>
      </c>
      <c r="AP72" s="0" t="s">
        <v>923</v>
      </c>
      <c r="AQ72" s="0" t="s">
        <v>35</v>
      </c>
      <c r="AR72" s="0" t="n">
        <v>2100</v>
      </c>
      <c r="AS72" s="0" t="s">
        <v>914</v>
      </c>
      <c r="AT72" s="0" t="s">
        <v>36</v>
      </c>
    </row>
    <row r="73" customFormat="false" ht="28.5" hidden="false" customHeight="true" outlineLevel="0" collapsed="false">
      <c r="A73" s="3" t="s">
        <v>61</v>
      </c>
      <c r="C73" s="0" t="s">
        <v>924</v>
      </c>
      <c r="D73" s="50" t="s">
        <v>35</v>
      </c>
      <c r="E73" s="0" t="n">
        <v>2035</v>
      </c>
      <c r="F73" s="51" t="str">
        <f aca="false">"*"&amp;IF(AND(A73="EU",E73=2035),0.95,IF(AND(A73="EU",E73=2050),0.93,IF(AND(A73="USA",E73=2035),0.96,IF(AND(A73="USA",E73=2050),0.94,IF(AND(A73="Japan",E73=2035),0.94,IF(AND(A73="Japan",E73=2050),0.92,IF(AND(A73="Russia",E73=2035),0.95,IF(AND(A73="Russia",E73=2050),0.93,IF(AND(A73="China",E73=2035),0.94,IF(AND(A73="China",E73=2050),0.92,IF(AND(A73="India",E73=2035),0.95,IF(AND(A73="India",E73=2050),0.92,IF(AND(A73="Middle East",E73=2035),0.94,IF(AND(A73="Middle East",E73=2050),0.9,IF(AND(A73="Africa",E73=2035),0.94,IF(AND(A73="Africa",E73=2050),0.91,IF(AND(A73="Brazil",E73=2035),0.95,IF(AND(A73="Brazil",E73=2050),0.92,""))))))))))))))))))</f>
        <v>*0.95</v>
      </c>
      <c r="H73" s="0" t="s">
        <v>924</v>
      </c>
      <c r="I73" s="50" t="s">
        <v>35</v>
      </c>
      <c r="J73" s="0" t="n">
        <v>2050</v>
      </c>
      <c r="K73" s="48" t="str">
        <f aca="false">"*"&amp;IF(AND(A73="EU",J73=2035),0.95,IF(AND(A73="EU",J73=2050),0.93,IF(AND(A73="USA",J73=2035),0.96,IF(AND(A73="USA",J73=2050),0.94,IF(AND(A73="Japan",J73=2035),0.94,IF(AND(A73="Japan",J73=2050),0.92,IF(AND(A73="Russia",J73=2035),0.95,IF(AND(A73="Russia",J73=2050),0.93,IF(AND(A73="China",J73=2035),0.94,IF(AND(A73="China",J73=2050),0.92,IF(AND(A73="India",J73=2035),0.95,IF(AND(A73="India",J73=2050),0.92,IF(AND(A73="Middle East",J73=2035),0.94,IF(AND(A73="Middle East",J73=2050),0.9,IF(AND(A73="Africa",J73=2035),0.94,IF(AND(A73="Africa",J73=2050),0.91,IF(AND(A73="Brazil",J73=2035),0.95,IF(AND(A73="Brazil",J73=2050),0.92,""))))))))))))))))))</f>
        <v>*0.92</v>
      </c>
      <c r="P73" s="41" t="s">
        <v>924</v>
      </c>
      <c r="Q73" s="52" t="s">
        <v>35</v>
      </c>
      <c r="R73" s="41" t="n">
        <v>2035</v>
      </c>
      <c r="S73" s="53" t="str">
        <f aca="false">"*"&amp;IF(AND(A73="EU",R73=2035),0.95,IF(AND(A73="EU",R73=2050),0.93,IF(AND(A73="USA",R73=2035),0.96,IF(AND(A73="USA",R73=2050),0.93,IF(AND(A73="Japan",R73=2035),0.94,IF(AND(A73="Japan",R73=2050),0.92,IF(AND(A73="Russia",R73=2035),0.95,IF(AND(A73="Russia",R73=2050),0.91,IF(AND(A73="China",R73=2035),0.93,IF(AND(A73="China",R73=2050),0.92,IF(AND(A73="India",R73=2035),0.94,IF(AND(A73="India",R73=2050),0.91,IF(AND(A73="Middle East",R73=2035),0.92,IF(AND(A73="Middle East",R73=2050),0.89,IF(AND(A73="Africa",R73=2035),0.93,IF(AND(A73="Africa",R73=2050),0.9,IF(AND(A73="Brazil",R73=2035),0.95,IF(AND(A73="Brazil",R73=2050),0.92,""))))))))))))))))))</f>
        <v>*0.95</v>
      </c>
      <c r="U73" s="41" t="s">
        <v>924</v>
      </c>
      <c r="V73" s="52" t="s">
        <v>35</v>
      </c>
      <c r="W73" s="41" t="n">
        <v>2050</v>
      </c>
      <c r="X73" s="53" t="str">
        <f aca="false">"*"&amp;IF(AND(A73="EU",W73=2035),0.95,IF(AND(A73="EU",W73=2050),0.93,IF(AND(A73="USA",W73=2035),0.96,IF(AND(A73="USA",W73=2050),0.93,IF(AND(A73="Japan",W73=2035),0.94,IF(AND(A73="Japan",W73=2050),0.92,IF(AND(A73="Russia",W73=2035),0.95,IF(AND(A73="Russia",W73=2050),0.91,IF(AND(A73="China",W73=2035),0.93,IF(AND(A73="China",W73=2050),0.92,IF(AND(A73="India",W73=2035),0.94,IF(AND(A73="India",W73=2050),0.91,IF(AND(A73="Middle East",W73=2035),0.92,IF(AND(A73="Middle East",W73=2050),0.89,IF(AND(A73="Africa",W73=2035),0.93,IF(AND(A73="Africa",W73=2050),0.9,IF(AND(A73="Brazil",W73=2035),0.95,IF(AND(A73="Brazil",W73=2050),0.92,""))))))))))))))))))</f>
        <v>*0.92</v>
      </c>
      <c r="AC73" s="0" t="s">
        <v>924</v>
      </c>
      <c r="AD73" s="50" t="s">
        <v>35</v>
      </c>
      <c r="AE73" s="0" t="n">
        <v>2035</v>
      </c>
      <c r="AF73" s="51" t="str">
        <f aca="false">"*"&amp;IF(AND(A73="EU",AE73=2035),0.93,IF(AND(A73="EU",AE73=2050),0.9,IF(AND(A73="USA",AE73=2035),0.92,IF(AND(A73="USA",AE73=2050),0.89,IF(AND(A73="Japan",AE73=2035),0.92,IF(AND(A73="Japan",AE73=2050),0.89,IF(AND(A73="Russia",AE73=2035),0.91,IF(AND(A73="Russia",AE73=2050),0.86,IF(AND(A73="China",AE73=2035),0.91,IF(AND(A73="China",AE73=2050),0.87,IF(AND(A73="India",AE73=2035),0.92,IF(AND(A73="India",AE73=2050),0.87,IF(AND(A73="Middle East",AE73=2035),0.89,IF(AND(A73="Middle East",AE73=2050),0.84,IF(AND(A73="Africa",AE73=2035),0.9,IF(AND(A73="Africa",AE73=2050),0.86,IF(AND(A73="Brazil",AE73=2035),0.93,IF(AND(A73="Brazil",AE73=2050),0.89,""))))))))))))))))))</f>
        <v>*0.93</v>
      </c>
      <c r="AG73" s="51" t="str">
        <f aca="false">AG72</f>
        <v>REZoning_Sol-Win</v>
      </c>
      <c r="AI73" s="0" t="s">
        <v>924</v>
      </c>
      <c r="AJ73" s="50" t="s">
        <v>35</v>
      </c>
      <c r="AK73" s="0" t="n">
        <v>2050</v>
      </c>
      <c r="AL73" s="51" t="str">
        <f aca="false">"*"&amp;IF(AND(A73="EU",AK73=2035),0.93,IF(AND(A73="EU",AK73=2050),0.9,IF(AND(A73="USA",AK73=2035),0.92,IF(AND(A73="USA",AK73=2050),0.89,IF(AND(A73="Japan",AK73=2035),0.92,IF(AND(A73="Japan",AK73=2050),0.89,IF(AND(A73="Russia",AK73=2035),0.91,IF(AND(A73="Russia",AK73=2050),0.86,IF(AND(A73="China",AK73=2035),0.91,IF(AND(A73="China",AK73=2050),0.87,IF(AND(A73="India",AK73=2035),0.92,IF(AND(A73="India",AK73=2050),0.87,IF(AND(A73="Middle East",AK73=2035),0.89,IF(AND(A73="Middle East",AK73=2050),0.84,IF(AND(A73="Africa",AK73=2035),0.9,IF(AND(A73="Africa",AK73=2050),0.86,IF(AND(A73="Brazil",AK73=2035),0.93,IF(AND(A73="Brazil",AK73=2050),0.89,""))))))))))))))))))</f>
        <v>*0.89</v>
      </c>
      <c r="AM73" s="51" t="str">
        <f aca="false">AM72</f>
        <v>REZoning_Sol-Win</v>
      </c>
      <c r="AP73" s="0" t="s">
        <v>924</v>
      </c>
      <c r="AQ73" s="0" t="s">
        <v>35</v>
      </c>
      <c r="AR73" s="0" t="n">
        <v>2100</v>
      </c>
      <c r="AS73" s="0" t="s">
        <v>914</v>
      </c>
      <c r="AT73" s="0" t="s">
        <v>36</v>
      </c>
    </row>
    <row r="74" customFormat="false" ht="28.5" hidden="false" customHeight="true" outlineLevel="0" collapsed="false">
      <c r="A74" s="3" t="s">
        <v>61</v>
      </c>
      <c r="C74" s="0" t="s">
        <v>925</v>
      </c>
      <c r="D74" s="50" t="s">
        <v>35</v>
      </c>
      <c r="E74" s="0" t="n">
        <v>2035</v>
      </c>
      <c r="F74" s="51" t="str">
        <f aca="false">"*"&amp;IF(AND(A74="EU",E74=2035),0.95,IF(AND(A74="EU",E74=2050),0.93,IF(AND(A74="USA",E74=2035),0.96,IF(AND(A74="USA",E74=2050),0.94,IF(AND(A74="Japan",E74=2035),0.94,IF(AND(A74="Japan",E74=2050),0.92,IF(AND(A74="Russia",E74=2035),0.95,IF(AND(A74="Russia",E74=2050),0.93,IF(AND(A74="China",E74=2035),0.94,IF(AND(A74="China",E74=2050),0.92,IF(AND(A74="India",E74=2035),0.95,IF(AND(A74="India",E74=2050),0.92,IF(AND(A74="Middle East",E74=2035),0.94,IF(AND(A74="Middle East",E74=2050),0.9,IF(AND(A74="Africa",E74=2035),0.94,IF(AND(A74="Africa",E74=2050),0.91,IF(AND(A74="Brazil",E74=2035),0.95,IF(AND(A74="Brazil",E74=2050),0.92,""))))))))))))))))))</f>
        <v>*0.95</v>
      </c>
      <c r="H74" s="0" t="s">
        <v>925</v>
      </c>
      <c r="I74" s="50" t="s">
        <v>35</v>
      </c>
      <c r="J74" s="0" t="n">
        <v>2050</v>
      </c>
      <c r="K74" s="48" t="str">
        <f aca="false">"*"&amp;IF(AND(A74="EU",J74=2035),0.95,IF(AND(A74="EU",J74=2050),0.93,IF(AND(A74="USA",J74=2035),0.96,IF(AND(A74="USA",J74=2050),0.94,IF(AND(A74="Japan",J74=2035),0.94,IF(AND(A74="Japan",J74=2050),0.92,IF(AND(A74="Russia",J74=2035),0.95,IF(AND(A74="Russia",J74=2050),0.93,IF(AND(A74="China",J74=2035),0.94,IF(AND(A74="China",J74=2050),0.92,IF(AND(A74="India",J74=2035),0.95,IF(AND(A74="India",J74=2050),0.92,IF(AND(A74="Middle East",J74=2035),0.94,IF(AND(A74="Middle East",J74=2050),0.9,IF(AND(A74="Africa",J74=2035),0.94,IF(AND(A74="Africa",J74=2050),0.91,IF(AND(A74="Brazil",J74=2035),0.95,IF(AND(A74="Brazil",J74=2050),0.92,""))))))))))))))))))</f>
        <v>*0.92</v>
      </c>
      <c r="P74" s="41" t="s">
        <v>925</v>
      </c>
      <c r="Q74" s="52" t="s">
        <v>35</v>
      </c>
      <c r="R74" s="41" t="n">
        <v>2035</v>
      </c>
      <c r="S74" s="53" t="str">
        <f aca="false">"*"&amp;IF(AND(A74="EU",R74=2035),0.95,IF(AND(A74="EU",R74=2050),0.93,IF(AND(A74="USA",R74=2035),0.96,IF(AND(A74="USA",R74=2050),0.93,IF(AND(A74="Japan",R74=2035),0.94,IF(AND(A74="Japan",R74=2050),0.92,IF(AND(A74="Russia",R74=2035),0.95,IF(AND(A74="Russia",R74=2050),0.91,IF(AND(A74="China",R74=2035),0.93,IF(AND(A74="China",R74=2050),0.92,IF(AND(A74="India",R74=2035),0.94,IF(AND(A74="India",R74=2050),0.91,IF(AND(A74="Middle East",R74=2035),0.92,IF(AND(A74="Middle East",R74=2050),0.89,IF(AND(A74="Africa",R74=2035),0.93,IF(AND(A74="Africa",R74=2050),0.9,IF(AND(A74="Brazil",R74=2035),0.95,IF(AND(A74="Brazil",R74=2050),0.92,""))))))))))))))))))</f>
        <v>*0.95</v>
      </c>
      <c r="U74" s="41" t="s">
        <v>925</v>
      </c>
      <c r="V74" s="52" t="s">
        <v>35</v>
      </c>
      <c r="W74" s="41" t="n">
        <v>2050</v>
      </c>
      <c r="X74" s="53" t="str">
        <f aca="false">"*"&amp;IF(AND(A74="EU",W74=2035),0.95,IF(AND(A74="EU",W74=2050),0.93,IF(AND(A74="USA",W74=2035),0.96,IF(AND(A74="USA",W74=2050),0.93,IF(AND(A74="Japan",W74=2035),0.94,IF(AND(A74="Japan",W74=2050),0.92,IF(AND(A74="Russia",W74=2035),0.95,IF(AND(A74="Russia",W74=2050),0.91,IF(AND(A74="China",W74=2035),0.93,IF(AND(A74="China",W74=2050),0.92,IF(AND(A74="India",W74=2035),0.94,IF(AND(A74="India",W74=2050),0.91,IF(AND(A74="Middle East",W74=2035),0.92,IF(AND(A74="Middle East",W74=2050),0.89,IF(AND(A74="Africa",W74=2035),0.93,IF(AND(A74="Africa",W74=2050),0.9,IF(AND(A74="Brazil",W74=2035),0.95,IF(AND(A74="Brazil",W74=2050),0.92,""))))))))))))))))))</f>
        <v>*0.92</v>
      </c>
      <c r="AC74" s="0" t="s">
        <v>925</v>
      </c>
      <c r="AD74" s="50" t="s">
        <v>35</v>
      </c>
      <c r="AE74" s="0" t="n">
        <v>2035</v>
      </c>
      <c r="AF74" s="51" t="str">
        <f aca="false">"*"&amp;IF(AND(A74="EU",AE74=2035),0.93,IF(AND(A74="EU",AE74=2050),0.9,IF(AND(A74="USA",AE74=2035),0.92,IF(AND(A74="USA",AE74=2050),0.89,IF(AND(A74="Japan",AE74=2035),0.92,IF(AND(A74="Japan",AE74=2050),0.89,IF(AND(A74="Russia",AE74=2035),0.91,IF(AND(A74="Russia",AE74=2050),0.86,IF(AND(A74="China",AE74=2035),0.91,IF(AND(A74="China",AE74=2050),0.87,IF(AND(A74="India",AE74=2035),0.92,IF(AND(A74="India",AE74=2050),0.87,IF(AND(A74="Middle East",AE74=2035),0.89,IF(AND(A74="Middle East",AE74=2050),0.84,IF(AND(A74="Africa",AE74=2035),0.9,IF(AND(A74="Africa",AE74=2050),0.86,IF(AND(A74="Brazil",AE74=2035),0.93,IF(AND(A74="Brazil",AE74=2050),0.89,""))))))))))))))))))</f>
        <v>*0.93</v>
      </c>
      <c r="AG74" s="51" t="str">
        <f aca="false">AG73</f>
        <v>REZoning_Sol-Win</v>
      </c>
      <c r="AI74" s="0" t="s">
        <v>925</v>
      </c>
      <c r="AJ74" s="50" t="s">
        <v>35</v>
      </c>
      <c r="AK74" s="0" t="n">
        <v>2050</v>
      </c>
      <c r="AL74" s="51" t="str">
        <f aca="false">"*"&amp;IF(AND(A74="EU",AK74=2035),0.93,IF(AND(A74="EU",AK74=2050),0.9,IF(AND(A74="USA",AK74=2035),0.92,IF(AND(A74="USA",AK74=2050),0.89,IF(AND(A74="Japan",AK74=2035),0.92,IF(AND(A74="Japan",AK74=2050),0.89,IF(AND(A74="Russia",AK74=2035),0.91,IF(AND(A74="Russia",AK74=2050),0.86,IF(AND(A74="China",AK74=2035),0.91,IF(AND(A74="China",AK74=2050),0.87,IF(AND(A74="India",AK74=2035),0.92,IF(AND(A74="India",AK74=2050),0.87,IF(AND(A74="Middle East",AK74=2035),0.89,IF(AND(A74="Middle East",AK74=2050),0.84,IF(AND(A74="Africa",AK74=2035),0.9,IF(AND(A74="Africa",AK74=2050),0.86,IF(AND(A74="Brazil",AK74=2035),0.93,IF(AND(A74="Brazil",AK74=2050),0.89,""))))))))))))))))))</f>
        <v>*0.89</v>
      </c>
      <c r="AM74" s="51" t="str">
        <f aca="false">AM73</f>
        <v>REZoning_Sol-Win</v>
      </c>
      <c r="AP74" s="0" t="s">
        <v>925</v>
      </c>
      <c r="AQ74" s="0" t="s">
        <v>35</v>
      </c>
      <c r="AR74" s="0" t="n">
        <v>2100</v>
      </c>
      <c r="AS74" s="0" t="s">
        <v>914</v>
      </c>
      <c r="AT74" s="0" t="s">
        <v>36</v>
      </c>
    </row>
    <row r="75" customFormat="false" ht="28.5" hidden="false" customHeight="true" outlineLevel="0" collapsed="false">
      <c r="A75" s="3" t="s">
        <v>61</v>
      </c>
      <c r="C75" s="0" t="s">
        <v>926</v>
      </c>
      <c r="D75" s="50" t="s">
        <v>35</v>
      </c>
      <c r="E75" s="0" t="n">
        <v>2035</v>
      </c>
      <c r="F75" s="51" t="str">
        <f aca="false">"*"&amp;IF(AND(A75="EU",E75=2035),0.95,IF(AND(A75="EU",E75=2050),0.93,IF(AND(A75="USA",E75=2035),0.96,IF(AND(A75="USA",E75=2050),0.94,IF(AND(A75="Japan",E75=2035),0.94,IF(AND(A75="Japan",E75=2050),0.92,IF(AND(A75="Russia",E75=2035),0.95,IF(AND(A75="Russia",E75=2050),0.93,IF(AND(A75="China",E75=2035),0.94,IF(AND(A75="China",E75=2050),0.92,IF(AND(A75="India",E75=2035),0.95,IF(AND(A75="India",E75=2050),0.92,IF(AND(A75="Middle East",E75=2035),0.94,IF(AND(A75="Middle East",E75=2050),0.9,IF(AND(A75="Africa",E75=2035),0.94,IF(AND(A75="Africa",E75=2050),0.91,IF(AND(A75="Brazil",E75=2035),0.95,IF(AND(A75="Brazil",E75=2050),0.92,""))))))))))))))))))</f>
        <v>*0.95</v>
      </c>
      <c r="H75" s="0" t="s">
        <v>926</v>
      </c>
      <c r="I75" s="50" t="s">
        <v>35</v>
      </c>
      <c r="J75" s="0" t="n">
        <v>2050</v>
      </c>
      <c r="K75" s="48" t="str">
        <f aca="false">"*"&amp;IF(AND(A75="EU",J75=2035),0.95,IF(AND(A75="EU",J75=2050),0.93,IF(AND(A75="USA",J75=2035),0.96,IF(AND(A75="USA",J75=2050),0.94,IF(AND(A75="Japan",J75=2035),0.94,IF(AND(A75="Japan",J75=2050),0.92,IF(AND(A75="Russia",J75=2035),0.95,IF(AND(A75="Russia",J75=2050),0.93,IF(AND(A75="China",J75=2035),0.94,IF(AND(A75="China",J75=2050),0.92,IF(AND(A75="India",J75=2035),0.95,IF(AND(A75="India",J75=2050),0.92,IF(AND(A75="Middle East",J75=2035),0.94,IF(AND(A75="Middle East",J75=2050),0.9,IF(AND(A75="Africa",J75=2035),0.94,IF(AND(A75="Africa",J75=2050),0.91,IF(AND(A75="Brazil",J75=2035),0.95,IF(AND(A75="Brazil",J75=2050),0.92,""))))))))))))))))))</f>
        <v>*0.92</v>
      </c>
      <c r="P75" s="41" t="s">
        <v>926</v>
      </c>
      <c r="Q75" s="52" t="s">
        <v>35</v>
      </c>
      <c r="R75" s="41" t="n">
        <v>2035</v>
      </c>
      <c r="S75" s="53" t="str">
        <f aca="false">"*"&amp;IF(AND(A75="EU",R75=2035),0.95,IF(AND(A75="EU",R75=2050),0.93,IF(AND(A75="USA",R75=2035),0.96,IF(AND(A75="USA",R75=2050),0.93,IF(AND(A75="Japan",R75=2035),0.94,IF(AND(A75="Japan",R75=2050),0.92,IF(AND(A75="Russia",R75=2035),0.95,IF(AND(A75="Russia",R75=2050),0.91,IF(AND(A75="China",R75=2035),0.93,IF(AND(A75="China",R75=2050),0.92,IF(AND(A75="India",R75=2035),0.94,IF(AND(A75="India",R75=2050),0.91,IF(AND(A75="Middle East",R75=2035),0.92,IF(AND(A75="Middle East",R75=2050),0.89,IF(AND(A75="Africa",R75=2035),0.93,IF(AND(A75="Africa",R75=2050),0.9,IF(AND(A75="Brazil",R75=2035),0.95,IF(AND(A75="Brazil",R75=2050),0.92,""))))))))))))))))))</f>
        <v>*0.95</v>
      </c>
      <c r="U75" s="41" t="s">
        <v>926</v>
      </c>
      <c r="V75" s="52" t="s">
        <v>35</v>
      </c>
      <c r="W75" s="41" t="n">
        <v>2050</v>
      </c>
      <c r="X75" s="53" t="str">
        <f aca="false">"*"&amp;IF(AND(A75="EU",W75=2035),0.95,IF(AND(A75="EU",W75=2050),0.93,IF(AND(A75="USA",W75=2035),0.96,IF(AND(A75="USA",W75=2050),0.93,IF(AND(A75="Japan",W75=2035),0.94,IF(AND(A75="Japan",W75=2050),0.92,IF(AND(A75="Russia",W75=2035),0.95,IF(AND(A75="Russia",W75=2050),0.91,IF(AND(A75="China",W75=2035),0.93,IF(AND(A75="China",W75=2050),0.92,IF(AND(A75="India",W75=2035),0.94,IF(AND(A75="India",W75=2050),0.91,IF(AND(A75="Middle East",W75=2035),0.92,IF(AND(A75="Middle East",W75=2050),0.89,IF(AND(A75="Africa",W75=2035),0.93,IF(AND(A75="Africa",W75=2050),0.9,IF(AND(A75="Brazil",W75=2035),0.95,IF(AND(A75="Brazil",W75=2050),0.92,""))))))))))))))))))</f>
        <v>*0.92</v>
      </c>
      <c r="AC75" s="0" t="s">
        <v>926</v>
      </c>
      <c r="AD75" s="50" t="s">
        <v>35</v>
      </c>
      <c r="AE75" s="0" t="n">
        <v>2035</v>
      </c>
      <c r="AF75" s="51" t="str">
        <f aca="false">"*"&amp;IF(AND(A75="EU",AE75=2035),0.93,IF(AND(A75="EU",AE75=2050),0.9,IF(AND(A75="USA",AE75=2035),0.92,IF(AND(A75="USA",AE75=2050),0.89,IF(AND(A75="Japan",AE75=2035),0.92,IF(AND(A75="Japan",AE75=2050),0.89,IF(AND(A75="Russia",AE75=2035),0.91,IF(AND(A75="Russia",AE75=2050),0.86,IF(AND(A75="China",AE75=2035),0.91,IF(AND(A75="China",AE75=2050),0.87,IF(AND(A75="India",AE75=2035),0.92,IF(AND(A75="India",AE75=2050),0.87,IF(AND(A75="Middle East",AE75=2035),0.89,IF(AND(A75="Middle East",AE75=2050),0.84,IF(AND(A75="Africa",AE75=2035),0.9,IF(AND(A75="Africa",AE75=2050),0.86,IF(AND(A75="Brazil",AE75=2035),0.93,IF(AND(A75="Brazil",AE75=2050),0.89,""))))))))))))))))))</f>
        <v>*0.93</v>
      </c>
      <c r="AG75" s="51" t="str">
        <f aca="false">AG74</f>
        <v>REZoning_Sol-Win</v>
      </c>
      <c r="AI75" s="0" t="s">
        <v>926</v>
      </c>
      <c r="AJ75" s="50" t="s">
        <v>35</v>
      </c>
      <c r="AK75" s="0" t="n">
        <v>2050</v>
      </c>
      <c r="AL75" s="51" t="str">
        <f aca="false">"*"&amp;IF(AND(A75="EU",AK75=2035),0.93,IF(AND(A75="EU",AK75=2050),0.9,IF(AND(A75="USA",AK75=2035),0.92,IF(AND(A75="USA",AK75=2050),0.89,IF(AND(A75="Japan",AK75=2035),0.92,IF(AND(A75="Japan",AK75=2050),0.89,IF(AND(A75="Russia",AK75=2035),0.91,IF(AND(A75="Russia",AK75=2050),0.86,IF(AND(A75="China",AK75=2035),0.91,IF(AND(A75="China",AK75=2050),0.87,IF(AND(A75="India",AK75=2035),0.92,IF(AND(A75="India",AK75=2050),0.87,IF(AND(A75="Middle East",AK75=2035),0.89,IF(AND(A75="Middle East",AK75=2050),0.84,IF(AND(A75="Africa",AK75=2035),0.9,IF(AND(A75="Africa",AK75=2050),0.86,IF(AND(A75="Brazil",AK75=2035),0.93,IF(AND(A75="Brazil",AK75=2050),0.89,""))))))))))))))))))</f>
        <v>*0.89</v>
      </c>
      <c r="AM75" s="51" t="str">
        <f aca="false">AM74</f>
        <v>REZoning_Sol-Win</v>
      </c>
      <c r="AP75" s="0" t="s">
        <v>926</v>
      </c>
      <c r="AQ75" s="0" t="s">
        <v>35</v>
      </c>
      <c r="AR75" s="0" t="n">
        <v>2100</v>
      </c>
      <c r="AS75" s="0" t="s">
        <v>914</v>
      </c>
      <c r="AT75" s="0" t="s">
        <v>36</v>
      </c>
    </row>
    <row r="76" customFormat="false" ht="28.5" hidden="false" customHeight="true" outlineLevel="0" collapsed="false">
      <c r="A76" s="3" t="s">
        <v>61</v>
      </c>
      <c r="C76" s="0" t="s">
        <v>927</v>
      </c>
      <c r="D76" s="50" t="s">
        <v>35</v>
      </c>
      <c r="E76" s="0" t="n">
        <v>2035</v>
      </c>
      <c r="F76" s="51" t="str">
        <f aca="false">"*"&amp;IF(AND(A76="EU",E76=2035),0.95,IF(AND(A76="EU",E76=2050),0.93,IF(AND(A76="USA",E76=2035),0.96,IF(AND(A76="USA",E76=2050),0.94,IF(AND(A76="Japan",E76=2035),0.94,IF(AND(A76="Japan",E76=2050),0.92,IF(AND(A76="Russia",E76=2035),0.95,IF(AND(A76="Russia",E76=2050),0.93,IF(AND(A76="China",E76=2035),0.94,IF(AND(A76="China",E76=2050),0.92,IF(AND(A76="India",E76=2035),0.95,IF(AND(A76="India",E76=2050),0.92,IF(AND(A76="Middle East",E76=2035),0.94,IF(AND(A76="Middle East",E76=2050),0.9,IF(AND(A76="Africa",E76=2035),0.94,IF(AND(A76="Africa",E76=2050),0.91,IF(AND(A76="Brazil",E76=2035),0.95,IF(AND(A76="Brazil",E76=2050),0.92,""))))))))))))))))))</f>
        <v>*0.95</v>
      </c>
      <c r="H76" s="0" t="s">
        <v>927</v>
      </c>
      <c r="I76" s="50" t="s">
        <v>35</v>
      </c>
      <c r="J76" s="0" t="n">
        <v>2050</v>
      </c>
      <c r="K76" s="48" t="str">
        <f aca="false">"*"&amp;IF(AND(A76="EU",J76=2035),0.95,IF(AND(A76="EU",J76=2050),0.93,IF(AND(A76="USA",J76=2035),0.96,IF(AND(A76="USA",J76=2050),0.94,IF(AND(A76="Japan",J76=2035),0.94,IF(AND(A76="Japan",J76=2050),0.92,IF(AND(A76="Russia",J76=2035),0.95,IF(AND(A76="Russia",J76=2050),0.93,IF(AND(A76="China",J76=2035),0.94,IF(AND(A76="China",J76=2050),0.92,IF(AND(A76="India",J76=2035),0.95,IF(AND(A76="India",J76=2050),0.92,IF(AND(A76="Middle East",J76=2035),0.94,IF(AND(A76="Middle East",J76=2050),0.9,IF(AND(A76="Africa",J76=2035),0.94,IF(AND(A76="Africa",J76=2050),0.91,IF(AND(A76="Brazil",J76=2035),0.95,IF(AND(A76="Brazil",J76=2050),0.92,""))))))))))))))))))</f>
        <v>*0.92</v>
      </c>
      <c r="P76" s="41" t="s">
        <v>927</v>
      </c>
      <c r="Q76" s="52" t="s">
        <v>35</v>
      </c>
      <c r="R76" s="41" t="n">
        <v>2035</v>
      </c>
      <c r="S76" s="53" t="str">
        <f aca="false">"*"&amp;IF(AND(A76="EU",R76=2035),0.95,IF(AND(A76="EU",R76=2050),0.93,IF(AND(A76="USA",R76=2035),0.96,IF(AND(A76="USA",R76=2050),0.93,IF(AND(A76="Japan",R76=2035),0.94,IF(AND(A76="Japan",R76=2050),0.92,IF(AND(A76="Russia",R76=2035),0.95,IF(AND(A76="Russia",R76=2050),0.91,IF(AND(A76="China",R76=2035),0.93,IF(AND(A76="China",R76=2050),0.92,IF(AND(A76="India",R76=2035),0.94,IF(AND(A76="India",R76=2050),0.91,IF(AND(A76="Middle East",R76=2035),0.92,IF(AND(A76="Middle East",R76=2050),0.89,IF(AND(A76="Africa",R76=2035),0.93,IF(AND(A76="Africa",R76=2050),0.9,IF(AND(A76="Brazil",R76=2035),0.95,IF(AND(A76="Brazil",R76=2050),0.92,""))))))))))))))))))</f>
        <v>*0.95</v>
      </c>
      <c r="U76" s="41" t="s">
        <v>927</v>
      </c>
      <c r="V76" s="52" t="s">
        <v>35</v>
      </c>
      <c r="W76" s="41" t="n">
        <v>2050</v>
      </c>
      <c r="X76" s="53" t="str">
        <f aca="false">"*"&amp;IF(AND(A76="EU",W76=2035),0.95,IF(AND(A76="EU",W76=2050),0.93,IF(AND(A76="USA",W76=2035),0.96,IF(AND(A76="USA",W76=2050),0.93,IF(AND(A76="Japan",W76=2035),0.94,IF(AND(A76="Japan",W76=2050),0.92,IF(AND(A76="Russia",W76=2035),0.95,IF(AND(A76="Russia",W76=2050),0.91,IF(AND(A76="China",W76=2035),0.93,IF(AND(A76="China",W76=2050),0.92,IF(AND(A76="India",W76=2035),0.94,IF(AND(A76="India",W76=2050),0.91,IF(AND(A76="Middle East",W76=2035),0.92,IF(AND(A76="Middle East",W76=2050),0.89,IF(AND(A76="Africa",W76=2035),0.93,IF(AND(A76="Africa",W76=2050),0.9,IF(AND(A76="Brazil",W76=2035),0.95,IF(AND(A76="Brazil",W76=2050),0.92,""))))))))))))))))))</f>
        <v>*0.92</v>
      </c>
      <c r="AC76" s="0" t="s">
        <v>927</v>
      </c>
      <c r="AD76" s="50" t="s">
        <v>35</v>
      </c>
      <c r="AE76" s="0" t="n">
        <v>2035</v>
      </c>
      <c r="AF76" s="51" t="str">
        <f aca="false">"*"&amp;IF(AND(A76="EU",AE76=2035),0.93,IF(AND(A76="EU",AE76=2050),0.9,IF(AND(A76="USA",AE76=2035),0.92,IF(AND(A76="USA",AE76=2050),0.89,IF(AND(A76="Japan",AE76=2035),0.92,IF(AND(A76="Japan",AE76=2050),0.89,IF(AND(A76="Russia",AE76=2035),0.91,IF(AND(A76="Russia",AE76=2050),0.86,IF(AND(A76="China",AE76=2035),0.91,IF(AND(A76="China",AE76=2050),0.87,IF(AND(A76="India",AE76=2035),0.92,IF(AND(A76="India",AE76=2050),0.87,IF(AND(A76="Middle East",AE76=2035),0.89,IF(AND(A76="Middle East",AE76=2050),0.84,IF(AND(A76="Africa",AE76=2035),0.9,IF(AND(A76="Africa",AE76=2050),0.86,IF(AND(A76="Brazil",AE76=2035),0.93,IF(AND(A76="Brazil",AE76=2050),0.89,""))))))))))))))))))</f>
        <v>*0.93</v>
      </c>
      <c r="AG76" s="51" t="str">
        <f aca="false">AG75</f>
        <v>REZoning_Sol-Win</v>
      </c>
      <c r="AI76" s="0" t="s">
        <v>927</v>
      </c>
      <c r="AJ76" s="50" t="s">
        <v>35</v>
      </c>
      <c r="AK76" s="0" t="n">
        <v>2050</v>
      </c>
      <c r="AL76" s="51" t="str">
        <f aca="false">"*"&amp;IF(AND(A76="EU",AK76=2035),0.93,IF(AND(A76="EU",AK76=2050),0.9,IF(AND(A76="USA",AK76=2035),0.92,IF(AND(A76="USA",AK76=2050),0.89,IF(AND(A76="Japan",AK76=2035),0.92,IF(AND(A76="Japan",AK76=2050),0.89,IF(AND(A76="Russia",AK76=2035),0.91,IF(AND(A76="Russia",AK76=2050),0.86,IF(AND(A76="China",AK76=2035),0.91,IF(AND(A76="China",AK76=2050),0.87,IF(AND(A76="India",AK76=2035),0.92,IF(AND(A76="India",AK76=2050),0.87,IF(AND(A76="Middle East",AK76=2035),0.89,IF(AND(A76="Middle East",AK76=2050),0.84,IF(AND(A76="Africa",AK76=2035),0.9,IF(AND(A76="Africa",AK76=2050),0.86,IF(AND(A76="Brazil",AK76=2035),0.93,IF(AND(A76="Brazil",AK76=2050),0.89,""))))))))))))))))))</f>
        <v>*0.89</v>
      </c>
      <c r="AM76" s="51" t="str">
        <f aca="false">AM75</f>
        <v>REZoning_Sol-Win</v>
      </c>
      <c r="AP76" s="0" t="s">
        <v>927</v>
      </c>
      <c r="AQ76" s="0" t="s">
        <v>35</v>
      </c>
      <c r="AR76" s="0" t="n">
        <v>2100</v>
      </c>
      <c r="AS76" s="0" t="s">
        <v>914</v>
      </c>
      <c r="AT76" s="0" t="s">
        <v>36</v>
      </c>
    </row>
    <row r="77" customFormat="false" ht="28.5" hidden="false" customHeight="true" outlineLevel="0" collapsed="false">
      <c r="A77" s="3" t="s">
        <v>61</v>
      </c>
      <c r="C77" s="0" t="s">
        <v>928</v>
      </c>
      <c r="D77" s="50" t="s">
        <v>35</v>
      </c>
      <c r="E77" s="0" t="n">
        <v>2035</v>
      </c>
      <c r="F77" s="51" t="str">
        <f aca="false">"*"&amp;IF(AND(A77="EU",E77=2035),0.95,IF(AND(A77="EU",E77=2050),0.93,IF(AND(A77="USA",E77=2035),0.96,IF(AND(A77="USA",E77=2050),0.94,IF(AND(A77="Japan",E77=2035),0.94,IF(AND(A77="Japan",E77=2050),0.92,IF(AND(A77="Russia",E77=2035),0.95,IF(AND(A77="Russia",E77=2050),0.93,IF(AND(A77="China",E77=2035),0.94,IF(AND(A77="China",E77=2050),0.92,IF(AND(A77="India",E77=2035),0.95,IF(AND(A77="India",E77=2050),0.92,IF(AND(A77="Middle East",E77=2035),0.94,IF(AND(A77="Middle East",E77=2050),0.9,IF(AND(A77="Africa",E77=2035),0.94,IF(AND(A77="Africa",E77=2050),0.91,IF(AND(A77="Brazil",E77=2035),0.95,IF(AND(A77="Brazil",E77=2050),0.92,""))))))))))))))))))</f>
        <v>*0.95</v>
      </c>
      <c r="H77" s="0" t="s">
        <v>928</v>
      </c>
      <c r="I77" s="50" t="s">
        <v>35</v>
      </c>
      <c r="J77" s="0" t="n">
        <v>2050</v>
      </c>
      <c r="K77" s="48" t="str">
        <f aca="false">"*"&amp;IF(AND(A77="EU",J77=2035),0.95,IF(AND(A77="EU",J77=2050),0.93,IF(AND(A77="USA",J77=2035),0.96,IF(AND(A77="USA",J77=2050),0.94,IF(AND(A77="Japan",J77=2035),0.94,IF(AND(A77="Japan",J77=2050),0.92,IF(AND(A77="Russia",J77=2035),0.95,IF(AND(A77="Russia",J77=2050),0.93,IF(AND(A77="China",J77=2035),0.94,IF(AND(A77="China",J77=2050),0.92,IF(AND(A77="India",J77=2035),0.95,IF(AND(A77="India",J77=2050),0.92,IF(AND(A77="Middle East",J77=2035),0.94,IF(AND(A77="Middle East",J77=2050),0.9,IF(AND(A77="Africa",J77=2035),0.94,IF(AND(A77="Africa",J77=2050),0.91,IF(AND(A77="Brazil",J77=2035),0.95,IF(AND(A77="Brazil",J77=2050),0.92,""))))))))))))))))))</f>
        <v>*0.92</v>
      </c>
      <c r="P77" s="41" t="s">
        <v>928</v>
      </c>
      <c r="Q77" s="52" t="s">
        <v>35</v>
      </c>
      <c r="R77" s="41" t="n">
        <v>2035</v>
      </c>
      <c r="S77" s="53" t="str">
        <f aca="false">"*"&amp;IF(AND(A77="EU",R77=2035),0.95,IF(AND(A77="EU",R77=2050),0.93,IF(AND(A77="USA",R77=2035),0.96,IF(AND(A77="USA",R77=2050),0.93,IF(AND(A77="Japan",R77=2035),0.94,IF(AND(A77="Japan",R77=2050),0.92,IF(AND(A77="Russia",R77=2035),0.95,IF(AND(A77="Russia",R77=2050),0.91,IF(AND(A77="China",R77=2035),0.93,IF(AND(A77="China",R77=2050),0.92,IF(AND(A77="India",R77=2035),0.94,IF(AND(A77="India",R77=2050),0.91,IF(AND(A77="Middle East",R77=2035),0.92,IF(AND(A77="Middle East",R77=2050),0.89,IF(AND(A77="Africa",R77=2035),0.93,IF(AND(A77="Africa",R77=2050),0.9,IF(AND(A77="Brazil",R77=2035),0.95,IF(AND(A77="Brazil",R77=2050),0.92,""))))))))))))))))))</f>
        <v>*0.95</v>
      </c>
      <c r="U77" s="41" t="s">
        <v>928</v>
      </c>
      <c r="V77" s="52" t="s">
        <v>35</v>
      </c>
      <c r="W77" s="41" t="n">
        <v>2050</v>
      </c>
      <c r="X77" s="53" t="str">
        <f aca="false">"*"&amp;IF(AND(A77="EU",W77=2035),0.95,IF(AND(A77="EU",W77=2050),0.93,IF(AND(A77="USA",W77=2035),0.96,IF(AND(A77="USA",W77=2050),0.93,IF(AND(A77="Japan",W77=2035),0.94,IF(AND(A77="Japan",W77=2050),0.92,IF(AND(A77="Russia",W77=2035),0.95,IF(AND(A77="Russia",W77=2050),0.91,IF(AND(A77="China",W77=2035),0.93,IF(AND(A77="China",W77=2050),0.92,IF(AND(A77="India",W77=2035),0.94,IF(AND(A77="India",W77=2050),0.91,IF(AND(A77="Middle East",W77=2035),0.92,IF(AND(A77="Middle East",W77=2050),0.89,IF(AND(A77="Africa",W77=2035),0.93,IF(AND(A77="Africa",W77=2050),0.9,IF(AND(A77="Brazil",W77=2035),0.95,IF(AND(A77="Brazil",W77=2050),0.92,""))))))))))))))))))</f>
        <v>*0.92</v>
      </c>
      <c r="AC77" s="0" t="s">
        <v>928</v>
      </c>
      <c r="AD77" s="50" t="s">
        <v>35</v>
      </c>
      <c r="AE77" s="0" t="n">
        <v>2035</v>
      </c>
      <c r="AF77" s="51" t="str">
        <f aca="false">"*"&amp;IF(AND(A77="EU",AE77=2035),0.93,IF(AND(A77="EU",AE77=2050),0.9,IF(AND(A77="USA",AE77=2035),0.92,IF(AND(A77="USA",AE77=2050),0.89,IF(AND(A77="Japan",AE77=2035),0.92,IF(AND(A77="Japan",AE77=2050),0.89,IF(AND(A77="Russia",AE77=2035),0.91,IF(AND(A77="Russia",AE77=2050),0.86,IF(AND(A77="China",AE77=2035),0.91,IF(AND(A77="China",AE77=2050),0.87,IF(AND(A77="India",AE77=2035),0.92,IF(AND(A77="India",AE77=2050),0.87,IF(AND(A77="Middle East",AE77=2035),0.89,IF(AND(A77="Middle East",AE77=2050),0.84,IF(AND(A77="Africa",AE77=2035),0.9,IF(AND(A77="Africa",AE77=2050),0.86,IF(AND(A77="Brazil",AE77=2035),0.93,IF(AND(A77="Brazil",AE77=2050),0.89,""))))))))))))))))))</f>
        <v>*0.93</v>
      </c>
      <c r="AG77" s="51" t="str">
        <f aca="false">AG76</f>
        <v>REZoning_Sol-Win</v>
      </c>
      <c r="AI77" s="0" t="s">
        <v>928</v>
      </c>
      <c r="AJ77" s="50" t="s">
        <v>35</v>
      </c>
      <c r="AK77" s="0" t="n">
        <v>2050</v>
      </c>
      <c r="AL77" s="51" t="str">
        <f aca="false">"*"&amp;IF(AND(A77="EU",AK77=2035),0.93,IF(AND(A77="EU",AK77=2050),0.9,IF(AND(A77="USA",AK77=2035),0.92,IF(AND(A77="USA",AK77=2050),0.89,IF(AND(A77="Japan",AK77=2035),0.92,IF(AND(A77="Japan",AK77=2050),0.89,IF(AND(A77="Russia",AK77=2035),0.91,IF(AND(A77="Russia",AK77=2050),0.86,IF(AND(A77="China",AK77=2035),0.91,IF(AND(A77="China",AK77=2050),0.87,IF(AND(A77="India",AK77=2035),0.92,IF(AND(A77="India",AK77=2050),0.87,IF(AND(A77="Middle East",AK77=2035),0.89,IF(AND(A77="Middle East",AK77=2050),0.84,IF(AND(A77="Africa",AK77=2035),0.9,IF(AND(A77="Africa",AK77=2050),0.86,IF(AND(A77="Brazil",AK77=2035),0.93,IF(AND(A77="Brazil",AK77=2050),0.89,""))))))))))))))))))</f>
        <v>*0.89</v>
      </c>
      <c r="AM77" s="51" t="str">
        <f aca="false">AM76</f>
        <v>REZoning_Sol-Win</v>
      </c>
      <c r="AP77" s="0" t="s">
        <v>928</v>
      </c>
      <c r="AQ77" s="0" t="s">
        <v>35</v>
      </c>
      <c r="AR77" s="0" t="n">
        <v>2100</v>
      </c>
      <c r="AS77" s="0" t="s">
        <v>914</v>
      </c>
      <c r="AT77" s="0" t="s">
        <v>36</v>
      </c>
    </row>
    <row r="78" customFormat="false" ht="28.5" hidden="false" customHeight="true" outlineLevel="0" collapsed="false">
      <c r="A78" s="3" t="s">
        <v>61</v>
      </c>
      <c r="C78" s="0" t="s">
        <v>929</v>
      </c>
      <c r="D78" s="50" t="s">
        <v>35</v>
      </c>
      <c r="E78" s="0" t="n">
        <v>2035</v>
      </c>
      <c r="F78" s="51" t="str">
        <f aca="false">"*"&amp;IF(AND(A78="EU",E78=2035),0.95,IF(AND(A78="EU",E78=2050),0.93,IF(AND(A78="USA",E78=2035),0.96,IF(AND(A78="USA",E78=2050),0.94,IF(AND(A78="Japan",E78=2035),0.94,IF(AND(A78="Japan",E78=2050),0.92,IF(AND(A78="Russia",E78=2035),0.95,IF(AND(A78="Russia",E78=2050),0.93,IF(AND(A78="China",E78=2035),0.94,IF(AND(A78="China",E78=2050),0.92,IF(AND(A78="India",E78=2035),0.95,IF(AND(A78="India",E78=2050),0.92,IF(AND(A78="Middle East",E78=2035),0.94,IF(AND(A78="Middle East",E78=2050),0.9,IF(AND(A78="Africa",E78=2035),0.94,IF(AND(A78="Africa",E78=2050),0.91,IF(AND(A78="Brazil",E78=2035),0.95,IF(AND(A78="Brazil",E78=2050),0.92,""))))))))))))))))))</f>
        <v>*0.95</v>
      </c>
      <c r="H78" s="0" t="s">
        <v>929</v>
      </c>
      <c r="I78" s="50" t="s">
        <v>35</v>
      </c>
      <c r="J78" s="0" t="n">
        <v>2050</v>
      </c>
      <c r="K78" s="48" t="str">
        <f aca="false">"*"&amp;IF(AND(A78="EU",J78=2035),0.95,IF(AND(A78="EU",J78=2050),0.93,IF(AND(A78="USA",J78=2035),0.96,IF(AND(A78="USA",J78=2050),0.94,IF(AND(A78="Japan",J78=2035),0.94,IF(AND(A78="Japan",J78=2050),0.92,IF(AND(A78="Russia",J78=2035),0.95,IF(AND(A78="Russia",J78=2050),0.93,IF(AND(A78="China",J78=2035),0.94,IF(AND(A78="China",J78=2050),0.92,IF(AND(A78="India",J78=2035),0.95,IF(AND(A78="India",J78=2050),0.92,IF(AND(A78="Middle East",J78=2035),0.94,IF(AND(A78="Middle East",J78=2050),0.9,IF(AND(A78="Africa",J78=2035),0.94,IF(AND(A78="Africa",J78=2050),0.91,IF(AND(A78="Brazil",J78=2035),0.95,IF(AND(A78="Brazil",J78=2050),0.92,""))))))))))))))))))</f>
        <v>*0.92</v>
      </c>
      <c r="P78" s="41" t="s">
        <v>929</v>
      </c>
      <c r="Q78" s="52" t="s">
        <v>35</v>
      </c>
      <c r="R78" s="41" t="n">
        <v>2035</v>
      </c>
      <c r="S78" s="53" t="str">
        <f aca="false">"*"&amp;IF(AND(A78="EU",R78=2035),0.95,IF(AND(A78="EU",R78=2050),0.93,IF(AND(A78="USA",R78=2035),0.96,IF(AND(A78="USA",R78=2050),0.93,IF(AND(A78="Japan",R78=2035),0.94,IF(AND(A78="Japan",R78=2050),0.92,IF(AND(A78="Russia",R78=2035),0.95,IF(AND(A78="Russia",R78=2050),0.91,IF(AND(A78="China",R78=2035),0.93,IF(AND(A78="China",R78=2050),0.92,IF(AND(A78="India",R78=2035),0.94,IF(AND(A78="India",R78=2050),0.91,IF(AND(A78="Middle East",R78=2035),0.92,IF(AND(A78="Middle East",R78=2050),0.89,IF(AND(A78="Africa",R78=2035),0.93,IF(AND(A78="Africa",R78=2050),0.9,IF(AND(A78="Brazil",R78=2035),0.95,IF(AND(A78="Brazil",R78=2050),0.92,""))))))))))))))))))</f>
        <v>*0.95</v>
      </c>
      <c r="U78" s="41" t="s">
        <v>929</v>
      </c>
      <c r="V78" s="52" t="s">
        <v>35</v>
      </c>
      <c r="W78" s="41" t="n">
        <v>2050</v>
      </c>
      <c r="X78" s="53" t="str">
        <f aca="false">"*"&amp;IF(AND(A78="EU",W78=2035),0.95,IF(AND(A78="EU",W78=2050),0.93,IF(AND(A78="USA",W78=2035),0.96,IF(AND(A78="USA",W78=2050),0.93,IF(AND(A78="Japan",W78=2035),0.94,IF(AND(A78="Japan",W78=2050),0.92,IF(AND(A78="Russia",W78=2035),0.95,IF(AND(A78="Russia",W78=2050),0.91,IF(AND(A78="China",W78=2035),0.93,IF(AND(A78="China",W78=2050),0.92,IF(AND(A78="India",W78=2035),0.94,IF(AND(A78="India",W78=2050),0.91,IF(AND(A78="Middle East",W78=2035),0.92,IF(AND(A78="Middle East",W78=2050),0.89,IF(AND(A78="Africa",W78=2035),0.93,IF(AND(A78="Africa",W78=2050),0.9,IF(AND(A78="Brazil",W78=2035),0.95,IF(AND(A78="Brazil",W78=2050),0.92,""))))))))))))))))))</f>
        <v>*0.92</v>
      </c>
      <c r="AC78" s="0" t="s">
        <v>929</v>
      </c>
      <c r="AD78" s="50" t="s">
        <v>35</v>
      </c>
      <c r="AE78" s="0" t="n">
        <v>2035</v>
      </c>
      <c r="AF78" s="51" t="str">
        <f aca="false">"*"&amp;IF(AND(A78="EU",AE78=2035),0.93,IF(AND(A78="EU",AE78=2050),0.9,IF(AND(A78="USA",AE78=2035),0.92,IF(AND(A78="USA",AE78=2050),0.89,IF(AND(A78="Japan",AE78=2035),0.92,IF(AND(A78="Japan",AE78=2050),0.89,IF(AND(A78="Russia",AE78=2035),0.91,IF(AND(A78="Russia",AE78=2050),0.86,IF(AND(A78="China",AE78=2035),0.91,IF(AND(A78="China",AE78=2050),0.87,IF(AND(A78="India",AE78=2035),0.92,IF(AND(A78="India",AE78=2050),0.87,IF(AND(A78="Middle East",AE78=2035),0.89,IF(AND(A78="Middle East",AE78=2050),0.84,IF(AND(A78="Africa",AE78=2035),0.9,IF(AND(A78="Africa",AE78=2050),0.86,IF(AND(A78="Brazil",AE78=2035),0.93,IF(AND(A78="Brazil",AE78=2050),0.89,""))))))))))))))))))</f>
        <v>*0.93</v>
      </c>
      <c r="AG78" s="51" t="str">
        <f aca="false">AG77</f>
        <v>REZoning_Sol-Win</v>
      </c>
      <c r="AI78" s="0" t="s">
        <v>929</v>
      </c>
      <c r="AJ78" s="50" t="s">
        <v>35</v>
      </c>
      <c r="AK78" s="0" t="n">
        <v>2050</v>
      </c>
      <c r="AL78" s="51" t="str">
        <f aca="false">"*"&amp;IF(AND(A78="EU",AK78=2035),0.93,IF(AND(A78="EU",AK78=2050),0.9,IF(AND(A78="USA",AK78=2035),0.92,IF(AND(A78="USA",AK78=2050),0.89,IF(AND(A78="Japan",AK78=2035),0.92,IF(AND(A78="Japan",AK78=2050),0.89,IF(AND(A78="Russia",AK78=2035),0.91,IF(AND(A78="Russia",AK78=2050),0.86,IF(AND(A78="China",AK78=2035),0.91,IF(AND(A78="China",AK78=2050),0.87,IF(AND(A78="India",AK78=2035),0.92,IF(AND(A78="India",AK78=2050),0.87,IF(AND(A78="Middle East",AK78=2035),0.89,IF(AND(A78="Middle East",AK78=2050),0.84,IF(AND(A78="Africa",AK78=2035),0.9,IF(AND(A78="Africa",AK78=2050),0.86,IF(AND(A78="Brazil",AK78=2035),0.93,IF(AND(A78="Brazil",AK78=2050),0.89,""))))))))))))))))))</f>
        <v>*0.89</v>
      </c>
      <c r="AM78" s="51" t="str">
        <f aca="false">AM77</f>
        <v>REZoning_Sol-Win</v>
      </c>
      <c r="AP78" s="0" t="s">
        <v>929</v>
      </c>
      <c r="AQ78" s="0" t="s">
        <v>35</v>
      </c>
      <c r="AR78" s="0" t="n">
        <v>2100</v>
      </c>
      <c r="AS78" s="0" t="s">
        <v>914</v>
      </c>
      <c r="AT78" s="0" t="s">
        <v>36</v>
      </c>
    </row>
    <row r="79" customFormat="false" ht="28.5" hidden="false" customHeight="true" outlineLevel="0" collapsed="false">
      <c r="A79" s="3" t="s">
        <v>61</v>
      </c>
      <c r="C79" s="0" t="s">
        <v>930</v>
      </c>
      <c r="D79" s="50" t="s">
        <v>35</v>
      </c>
      <c r="E79" s="0" t="n">
        <v>2035</v>
      </c>
      <c r="F79" s="51" t="str">
        <f aca="false">"*"&amp;IF(AND(A79="EU",E79=2035),0.95,IF(AND(A79="EU",E79=2050),0.93,IF(AND(A79="USA",E79=2035),0.96,IF(AND(A79="USA",E79=2050),0.94,IF(AND(A79="Japan",E79=2035),0.94,IF(AND(A79="Japan",E79=2050),0.92,IF(AND(A79="Russia",E79=2035),0.95,IF(AND(A79="Russia",E79=2050),0.93,IF(AND(A79="China",E79=2035),0.94,IF(AND(A79="China",E79=2050),0.92,IF(AND(A79="India",E79=2035),0.95,IF(AND(A79="India",E79=2050),0.92,IF(AND(A79="Middle East",E79=2035),0.94,IF(AND(A79="Middle East",E79=2050),0.9,IF(AND(A79="Africa",E79=2035),0.94,IF(AND(A79="Africa",E79=2050),0.91,IF(AND(A79="Brazil",E79=2035),0.95,IF(AND(A79="Brazil",E79=2050),0.92,""))))))))))))))))))</f>
        <v>*0.95</v>
      </c>
      <c r="H79" s="0" t="s">
        <v>930</v>
      </c>
      <c r="I79" s="50" t="s">
        <v>35</v>
      </c>
      <c r="J79" s="0" t="n">
        <v>2050</v>
      </c>
      <c r="K79" s="48" t="str">
        <f aca="false">"*"&amp;IF(AND(A79="EU",J79=2035),0.95,IF(AND(A79="EU",J79=2050),0.93,IF(AND(A79="USA",J79=2035),0.96,IF(AND(A79="USA",J79=2050),0.94,IF(AND(A79="Japan",J79=2035),0.94,IF(AND(A79="Japan",J79=2050),0.92,IF(AND(A79="Russia",J79=2035),0.95,IF(AND(A79="Russia",J79=2050),0.93,IF(AND(A79="China",J79=2035),0.94,IF(AND(A79="China",J79=2050),0.92,IF(AND(A79="India",J79=2035),0.95,IF(AND(A79="India",J79=2050),0.92,IF(AND(A79="Middle East",J79=2035),0.94,IF(AND(A79="Middle East",J79=2050),0.9,IF(AND(A79="Africa",J79=2035),0.94,IF(AND(A79="Africa",J79=2050),0.91,IF(AND(A79="Brazil",J79=2035),0.95,IF(AND(A79="Brazil",J79=2050),0.92,""))))))))))))))))))</f>
        <v>*0.92</v>
      </c>
      <c r="P79" s="41" t="s">
        <v>930</v>
      </c>
      <c r="Q79" s="52" t="s">
        <v>35</v>
      </c>
      <c r="R79" s="41" t="n">
        <v>2035</v>
      </c>
      <c r="S79" s="53" t="str">
        <f aca="false">"*"&amp;IF(AND(A79="EU",R79=2035),0.95,IF(AND(A79="EU",R79=2050),0.93,IF(AND(A79="USA",R79=2035),0.96,IF(AND(A79="USA",R79=2050),0.93,IF(AND(A79="Japan",R79=2035),0.94,IF(AND(A79="Japan",R79=2050),0.92,IF(AND(A79="Russia",R79=2035),0.95,IF(AND(A79="Russia",R79=2050),0.91,IF(AND(A79="China",R79=2035),0.93,IF(AND(A79="China",R79=2050),0.92,IF(AND(A79="India",R79=2035),0.94,IF(AND(A79="India",R79=2050),0.91,IF(AND(A79="Middle East",R79=2035),0.92,IF(AND(A79="Middle East",R79=2050),0.89,IF(AND(A79="Africa",R79=2035),0.93,IF(AND(A79="Africa",R79=2050),0.9,IF(AND(A79="Brazil",R79=2035),0.95,IF(AND(A79="Brazil",R79=2050),0.92,""))))))))))))))))))</f>
        <v>*0.95</v>
      </c>
      <c r="U79" s="41" t="s">
        <v>930</v>
      </c>
      <c r="V79" s="52" t="s">
        <v>35</v>
      </c>
      <c r="W79" s="41" t="n">
        <v>2050</v>
      </c>
      <c r="X79" s="53" t="str">
        <f aca="false">"*"&amp;IF(AND(A79="EU",W79=2035),0.95,IF(AND(A79="EU",W79=2050),0.93,IF(AND(A79="USA",W79=2035),0.96,IF(AND(A79="USA",W79=2050),0.93,IF(AND(A79="Japan",W79=2035),0.94,IF(AND(A79="Japan",W79=2050),0.92,IF(AND(A79="Russia",W79=2035),0.95,IF(AND(A79="Russia",W79=2050),0.91,IF(AND(A79="China",W79=2035),0.93,IF(AND(A79="China",W79=2050),0.92,IF(AND(A79="India",W79=2035),0.94,IF(AND(A79="India",W79=2050),0.91,IF(AND(A79="Middle East",W79=2035),0.92,IF(AND(A79="Middle East",W79=2050),0.89,IF(AND(A79="Africa",W79=2035),0.93,IF(AND(A79="Africa",W79=2050),0.9,IF(AND(A79="Brazil",W79=2035),0.95,IF(AND(A79="Brazil",W79=2050),0.92,""))))))))))))))))))</f>
        <v>*0.92</v>
      </c>
      <c r="AC79" s="0" t="s">
        <v>930</v>
      </c>
      <c r="AD79" s="50" t="s">
        <v>35</v>
      </c>
      <c r="AE79" s="0" t="n">
        <v>2035</v>
      </c>
      <c r="AF79" s="51" t="str">
        <f aca="false">"*"&amp;IF(AND(A79="EU",AE79=2035),0.93,IF(AND(A79="EU",AE79=2050),0.9,IF(AND(A79="USA",AE79=2035),0.92,IF(AND(A79="USA",AE79=2050),0.89,IF(AND(A79="Japan",AE79=2035),0.92,IF(AND(A79="Japan",AE79=2050),0.89,IF(AND(A79="Russia",AE79=2035),0.91,IF(AND(A79="Russia",AE79=2050),0.86,IF(AND(A79="China",AE79=2035),0.91,IF(AND(A79="China",AE79=2050),0.87,IF(AND(A79="India",AE79=2035),0.92,IF(AND(A79="India",AE79=2050),0.87,IF(AND(A79="Middle East",AE79=2035),0.89,IF(AND(A79="Middle East",AE79=2050),0.84,IF(AND(A79="Africa",AE79=2035),0.9,IF(AND(A79="Africa",AE79=2050),0.86,IF(AND(A79="Brazil",AE79=2035),0.93,IF(AND(A79="Brazil",AE79=2050),0.89,""))))))))))))))))))</f>
        <v>*0.93</v>
      </c>
      <c r="AG79" s="51" t="str">
        <f aca="false">AG78</f>
        <v>REZoning_Sol-Win</v>
      </c>
      <c r="AI79" s="0" t="s">
        <v>930</v>
      </c>
      <c r="AJ79" s="50" t="s">
        <v>35</v>
      </c>
      <c r="AK79" s="0" t="n">
        <v>2050</v>
      </c>
      <c r="AL79" s="51" t="str">
        <f aca="false">"*"&amp;IF(AND(A79="EU",AK79=2035),0.93,IF(AND(A79="EU",AK79=2050),0.9,IF(AND(A79="USA",AK79=2035),0.92,IF(AND(A79="USA",AK79=2050),0.89,IF(AND(A79="Japan",AK79=2035),0.92,IF(AND(A79="Japan",AK79=2050),0.89,IF(AND(A79="Russia",AK79=2035),0.91,IF(AND(A79="Russia",AK79=2050),0.86,IF(AND(A79="China",AK79=2035),0.91,IF(AND(A79="China",AK79=2050),0.87,IF(AND(A79="India",AK79=2035),0.92,IF(AND(A79="India",AK79=2050),0.87,IF(AND(A79="Middle East",AK79=2035),0.89,IF(AND(A79="Middle East",AK79=2050),0.84,IF(AND(A79="Africa",AK79=2035),0.9,IF(AND(A79="Africa",AK79=2050),0.86,IF(AND(A79="Brazil",AK79=2035),0.93,IF(AND(A79="Brazil",AK79=2050),0.89,""))))))))))))))))))</f>
        <v>*0.89</v>
      </c>
      <c r="AM79" s="51" t="str">
        <f aca="false">AM78</f>
        <v>REZoning_Sol-Win</v>
      </c>
      <c r="AP79" s="0" t="s">
        <v>930</v>
      </c>
      <c r="AQ79" s="0" t="s">
        <v>35</v>
      </c>
      <c r="AR79" s="0" t="n">
        <v>2100</v>
      </c>
      <c r="AS79" s="0" t="s">
        <v>914</v>
      </c>
      <c r="AT79" s="0" t="s">
        <v>36</v>
      </c>
    </row>
    <row r="80" customFormat="false" ht="28.5" hidden="false" customHeight="true" outlineLevel="0" collapsed="false">
      <c r="A80" s="3" t="s">
        <v>73</v>
      </c>
      <c r="C80" s="0" t="s">
        <v>931</v>
      </c>
      <c r="D80" s="50" t="s">
        <v>35</v>
      </c>
      <c r="E80" s="0" t="n">
        <v>2035</v>
      </c>
      <c r="F80" s="51" t="str">
        <f aca="false">"*"&amp;IF(AND(A80="EU",E80=2035),0.95,IF(AND(A80="EU",E80=2050),0.93,IF(AND(A80="USA",E80=2035),0.96,IF(AND(A80="USA",E80=2050),0.94,IF(AND(A80="Japan",E80=2035),0.94,IF(AND(A80="Japan",E80=2050),0.92,IF(AND(A80="Russia",E80=2035),0.95,IF(AND(A80="Russia",E80=2050),0.93,IF(AND(A80="China",E80=2035),0.94,IF(AND(A80="China",E80=2050),0.92,IF(AND(A80="India",E80=2035),0.95,IF(AND(A80="India",E80=2050),0.92,IF(AND(A80="Middle East",E80=2035),0.94,IF(AND(A80="Middle East",E80=2050),0.9,IF(AND(A80="Africa",E80=2035),0.94,IF(AND(A80="Africa",E80=2050),0.91,IF(AND(A80="Brazil",E80=2035),0.95,IF(AND(A80="Brazil",E80=2050),0.92,""))))))))))))))))))</f>
        <v>*0.95</v>
      </c>
      <c r="H80" s="0" t="s">
        <v>931</v>
      </c>
      <c r="I80" s="50" t="s">
        <v>35</v>
      </c>
      <c r="J80" s="0" t="n">
        <v>2050</v>
      </c>
      <c r="K80" s="48" t="str">
        <f aca="false">"*"&amp;IF(AND(A80="EU",J80=2035),0.95,IF(AND(A80="EU",J80=2050),0.93,IF(AND(A80="USA",J80=2035),0.96,IF(AND(A80="USA",J80=2050),0.94,IF(AND(A80="Japan",J80=2035),0.94,IF(AND(A80="Japan",J80=2050),0.92,IF(AND(A80="Russia",J80=2035),0.95,IF(AND(A80="Russia",J80=2050),0.93,IF(AND(A80="China",J80=2035),0.94,IF(AND(A80="China",J80=2050),0.92,IF(AND(A80="India",J80=2035),0.95,IF(AND(A80="India",J80=2050),0.92,IF(AND(A80="Middle East",J80=2035),0.94,IF(AND(A80="Middle East",J80=2050),0.9,IF(AND(A80="Africa",J80=2035),0.94,IF(AND(A80="Africa",J80=2050),0.91,IF(AND(A80="Brazil",J80=2035),0.95,IF(AND(A80="Brazil",J80=2050),0.92,""))))))))))))))))))</f>
        <v>*0.93</v>
      </c>
      <c r="P80" s="41" t="s">
        <v>931</v>
      </c>
      <c r="Q80" s="52" t="s">
        <v>35</v>
      </c>
      <c r="R80" s="41" t="n">
        <v>2035</v>
      </c>
      <c r="S80" s="53" t="str">
        <f aca="false">"*"&amp;IF(AND(A80="EU",R80=2035),0.95,IF(AND(A80="EU",R80=2050),0.93,IF(AND(A80="USA",R80=2035),0.96,IF(AND(A80="USA",R80=2050),0.93,IF(AND(A80="Japan",R80=2035),0.94,IF(AND(A80="Japan",R80=2050),0.92,IF(AND(A80="Russia",R80=2035),0.95,IF(AND(A80="Russia",R80=2050),0.91,IF(AND(A80="China",R80=2035),0.93,IF(AND(A80="China",R80=2050),0.92,IF(AND(A80="India",R80=2035),0.94,IF(AND(A80="India",R80=2050),0.91,IF(AND(A80="Middle East",R80=2035),0.92,IF(AND(A80="Middle East",R80=2050),0.89,IF(AND(A80="Africa",R80=2035),0.93,IF(AND(A80="Africa",R80=2050),0.9,IF(AND(A80="Brazil",R80=2035),0.95,IF(AND(A80="Brazil",R80=2050),0.92,""))))))))))))))))))</f>
        <v>*0.95</v>
      </c>
      <c r="U80" s="41" t="s">
        <v>931</v>
      </c>
      <c r="V80" s="52" t="s">
        <v>35</v>
      </c>
      <c r="W80" s="41" t="n">
        <v>2050</v>
      </c>
      <c r="X80" s="53" t="str">
        <f aca="false">"*"&amp;IF(AND(A80="EU",W80=2035),0.95,IF(AND(A80="EU",W80=2050),0.93,IF(AND(A80="USA",W80=2035),0.96,IF(AND(A80="USA",W80=2050),0.93,IF(AND(A80="Japan",W80=2035),0.94,IF(AND(A80="Japan",W80=2050),0.92,IF(AND(A80="Russia",W80=2035),0.95,IF(AND(A80="Russia",W80=2050),0.91,IF(AND(A80="China",W80=2035),0.93,IF(AND(A80="China",W80=2050),0.92,IF(AND(A80="India",W80=2035),0.94,IF(AND(A80="India",W80=2050),0.91,IF(AND(A80="Middle East",W80=2035),0.92,IF(AND(A80="Middle East",W80=2050),0.89,IF(AND(A80="Africa",W80=2035),0.93,IF(AND(A80="Africa",W80=2050),0.9,IF(AND(A80="Brazil",W80=2035),0.95,IF(AND(A80="Brazil",W80=2050),0.92,""))))))))))))))))))</f>
        <v>*0.91</v>
      </c>
      <c r="AC80" s="0" t="s">
        <v>931</v>
      </c>
      <c r="AD80" s="50" t="s">
        <v>35</v>
      </c>
      <c r="AE80" s="0" t="n">
        <v>2035</v>
      </c>
      <c r="AF80" s="51" t="str">
        <f aca="false">"*"&amp;IF(AND(A80="EU",AE80=2035),0.93,IF(AND(A80="EU",AE80=2050),0.9,IF(AND(A80="USA",AE80=2035),0.92,IF(AND(A80="USA",AE80=2050),0.89,IF(AND(A80="Japan",AE80=2035),0.92,IF(AND(A80="Japan",AE80=2050),0.89,IF(AND(A80="Russia",AE80=2035),0.91,IF(AND(A80="Russia",AE80=2050),0.86,IF(AND(A80="China",AE80=2035),0.91,IF(AND(A80="China",AE80=2050),0.87,IF(AND(A80="India",AE80=2035),0.92,IF(AND(A80="India",AE80=2050),0.87,IF(AND(A80="Middle East",AE80=2035),0.89,IF(AND(A80="Middle East",AE80=2050),0.84,IF(AND(A80="Africa",AE80=2035),0.9,IF(AND(A80="Africa",AE80=2050),0.86,IF(AND(A80="Brazil",AE80=2035),0.93,IF(AND(A80="Brazil",AE80=2050),0.89,""))))))))))))))))))</f>
        <v>*0.91</v>
      </c>
      <c r="AG80" s="51" t="str">
        <f aca="false">AG79</f>
        <v>REZoning_Sol-Win</v>
      </c>
      <c r="AI80" s="0" t="s">
        <v>931</v>
      </c>
      <c r="AJ80" s="50" t="s">
        <v>35</v>
      </c>
      <c r="AK80" s="0" t="n">
        <v>2050</v>
      </c>
      <c r="AL80" s="51" t="str">
        <f aca="false">"*"&amp;IF(AND(A80="EU",AK80=2035),0.93,IF(AND(A80="EU",AK80=2050),0.9,IF(AND(A80="USA",AK80=2035),0.92,IF(AND(A80="USA",AK80=2050),0.89,IF(AND(A80="Japan",AK80=2035),0.92,IF(AND(A80="Japan",AK80=2050),0.89,IF(AND(A80="Russia",AK80=2035),0.91,IF(AND(A80="Russia",AK80=2050),0.86,IF(AND(A80="China",AK80=2035),0.91,IF(AND(A80="China",AK80=2050),0.87,IF(AND(A80="India",AK80=2035),0.92,IF(AND(A80="India",AK80=2050),0.87,IF(AND(A80="Middle East",AK80=2035),0.89,IF(AND(A80="Middle East",AK80=2050),0.84,IF(AND(A80="Africa",AK80=2035),0.9,IF(AND(A80="Africa",AK80=2050),0.86,IF(AND(A80="Brazil",AK80=2035),0.93,IF(AND(A80="Brazil",AK80=2050),0.89,""))))))))))))))))))</f>
        <v>*0.86</v>
      </c>
      <c r="AM80" s="51" t="str">
        <f aca="false">AM79</f>
        <v>REZoning_Sol-Win</v>
      </c>
      <c r="AP80" s="0" t="s">
        <v>931</v>
      </c>
      <c r="AQ80" s="0" t="s">
        <v>35</v>
      </c>
      <c r="AR80" s="0" t="n">
        <v>2100</v>
      </c>
      <c r="AS80" s="0" t="s">
        <v>860</v>
      </c>
      <c r="AT80" s="0" t="s">
        <v>36</v>
      </c>
    </row>
    <row r="81" customFormat="false" ht="28.5" hidden="false" customHeight="true" outlineLevel="0" collapsed="false">
      <c r="A81" s="3" t="s">
        <v>73</v>
      </c>
      <c r="C81" s="0" t="s">
        <v>932</v>
      </c>
      <c r="D81" s="50" t="s">
        <v>35</v>
      </c>
      <c r="E81" s="0" t="n">
        <v>2035</v>
      </c>
      <c r="F81" s="51" t="str">
        <f aca="false">"*"&amp;IF(AND(A81="EU",E81=2035),0.95,IF(AND(A81="EU",E81=2050),0.93,IF(AND(A81="USA",E81=2035),0.96,IF(AND(A81="USA",E81=2050),0.94,IF(AND(A81="Japan",E81=2035),0.94,IF(AND(A81="Japan",E81=2050),0.92,IF(AND(A81="Russia",E81=2035),0.95,IF(AND(A81="Russia",E81=2050),0.93,IF(AND(A81="China",E81=2035),0.94,IF(AND(A81="China",E81=2050),0.92,IF(AND(A81="India",E81=2035),0.95,IF(AND(A81="India",E81=2050),0.92,IF(AND(A81="Middle East",E81=2035),0.94,IF(AND(A81="Middle East",E81=2050),0.9,IF(AND(A81="Africa",E81=2035),0.94,IF(AND(A81="Africa",E81=2050),0.91,IF(AND(A81="Brazil",E81=2035),0.95,IF(AND(A81="Brazil",E81=2050),0.92,""))))))))))))))))))</f>
        <v>*0.95</v>
      </c>
      <c r="H81" s="0" t="s">
        <v>932</v>
      </c>
      <c r="I81" s="50" t="s">
        <v>35</v>
      </c>
      <c r="J81" s="0" t="n">
        <v>2050</v>
      </c>
      <c r="K81" s="48" t="str">
        <f aca="false">"*"&amp;IF(AND(A81="EU",J81=2035),0.95,IF(AND(A81="EU",J81=2050),0.93,IF(AND(A81="USA",J81=2035),0.96,IF(AND(A81="USA",J81=2050),0.94,IF(AND(A81="Japan",J81=2035),0.94,IF(AND(A81="Japan",J81=2050),0.92,IF(AND(A81="Russia",J81=2035),0.95,IF(AND(A81="Russia",J81=2050),0.93,IF(AND(A81="China",J81=2035),0.94,IF(AND(A81="China",J81=2050),0.92,IF(AND(A81="India",J81=2035),0.95,IF(AND(A81="India",J81=2050),0.92,IF(AND(A81="Middle East",J81=2035),0.94,IF(AND(A81="Middle East",J81=2050),0.9,IF(AND(A81="Africa",J81=2035),0.94,IF(AND(A81="Africa",J81=2050),0.91,IF(AND(A81="Brazil",J81=2035),0.95,IF(AND(A81="Brazil",J81=2050),0.92,""))))))))))))))))))</f>
        <v>*0.93</v>
      </c>
      <c r="P81" s="41" t="s">
        <v>932</v>
      </c>
      <c r="Q81" s="52" t="s">
        <v>35</v>
      </c>
      <c r="R81" s="41" t="n">
        <v>2035</v>
      </c>
      <c r="S81" s="53" t="str">
        <f aca="false">"*"&amp;IF(AND(A81="EU",R81=2035),0.95,IF(AND(A81="EU",R81=2050),0.93,IF(AND(A81="USA",R81=2035),0.96,IF(AND(A81="USA",R81=2050),0.93,IF(AND(A81="Japan",R81=2035),0.94,IF(AND(A81="Japan",R81=2050),0.92,IF(AND(A81="Russia",R81=2035),0.95,IF(AND(A81="Russia",R81=2050),0.91,IF(AND(A81="China",R81=2035),0.93,IF(AND(A81="China",R81=2050),0.92,IF(AND(A81="India",R81=2035),0.94,IF(AND(A81="India",R81=2050),0.91,IF(AND(A81="Middle East",R81=2035),0.92,IF(AND(A81="Middle East",R81=2050),0.89,IF(AND(A81="Africa",R81=2035),0.93,IF(AND(A81="Africa",R81=2050),0.9,IF(AND(A81="Brazil",R81=2035),0.95,IF(AND(A81="Brazil",R81=2050),0.92,""))))))))))))))))))</f>
        <v>*0.95</v>
      </c>
      <c r="U81" s="41" t="s">
        <v>932</v>
      </c>
      <c r="V81" s="52" t="s">
        <v>35</v>
      </c>
      <c r="W81" s="41" t="n">
        <v>2050</v>
      </c>
      <c r="X81" s="53" t="str">
        <f aca="false">"*"&amp;IF(AND(A81="EU",W81=2035),0.95,IF(AND(A81="EU",W81=2050),0.93,IF(AND(A81="USA",W81=2035),0.96,IF(AND(A81="USA",W81=2050),0.93,IF(AND(A81="Japan",W81=2035),0.94,IF(AND(A81="Japan",W81=2050),0.92,IF(AND(A81="Russia",W81=2035),0.95,IF(AND(A81="Russia",W81=2050),0.91,IF(AND(A81="China",W81=2035),0.93,IF(AND(A81="China",W81=2050),0.92,IF(AND(A81="India",W81=2035),0.94,IF(AND(A81="India",W81=2050),0.91,IF(AND(A81="Middle East",W81=2035),0.92,IF(AND(A81="Middle East",W81=2050),0.89,IF(AND(A81="Africa",W81=2035),0.93,IF(AND(A81="Africa",W81=2050),0.9,IF(AND(A81="Brazil",W81=2035),0.95,IF(AND(A81="Brazil",W81=2050),0.92,""))))))))))))))))))</f>
        <v>*0.91</v>
      </c>
      <c r="AC81" s="0" t="s">
        <v>932</v>
      </c>
      <c r="AD81" s="50" t="s">
        <v>35</v>
      </c>
      <c r="AE81" s="0" t="n">
        <v>2035</v>
      </c>
      <c r="AF81" s="51" t="str">
        <f aca="false">"*"&amp;IF(AND(A81="EU",AE81=2035),0.93,IF(AND(A81="EU",AE81=2050),0.9,IF(AND(A81="USA",AE81=2035),0.92,IF(AND(A81="USA",AE81=2050),0.89,IF(AND(A81="Japan",AE81=2035),0.92,IF(AND(A81="Japan",AE81=2050),0.89,IF(AND(A81="Russia",AE81=2035),0.91,IF(AND(A81="Russia",AE81=2050),0.86,IF(AND(A81="China",AE81=2035),0.91,IF(AND(A81="China",AE81=2050),0.87,IF(AND(A81="India",AE81=2035),0.92,IF(AND(A81="India",AE81=2050),0.87,IF(AND(A81="Middle East",AE81=2035),0.89,IF(AND(A81="Middle East",AE81=2050),0.84,IF(AND(A81="Africa",AE81=2035),0.9,IF(AND(A81="Africa",AE81=2050),0.86,IF(AND(A81="Brazil",AE81=2035),0.93,IF(AND(A81="Brazil",AE81=2050),0.89,""))))))))))))))))))</f>
        <v>*0.91</v>
      </c>
      <c r="AG81" s="51" t="str">
        <f aca="false">AG80</f>
        <v>REZoning_Sol-Win</v>
      </c>
      <c r="AI81" s="0" t="s">
        <v>932</v>
      </c>
      <c r="AJ81" s="50" t="s">
        <v>35</v>
      </c>
      <c r="AK81" s="0" t="n">
        <v>2050</v>
      </c>
      <c r="AL81" s="51" t="str">
        <f aca="false">"*"&amp;IF(AND(A81="EU",AK81=2035),0.93,IF(AND(A81="EU",AK81=2050),0.9,IF(AND(A81="USA",AK81=2035),0.92,IF(AND(A81="USA",AK81=2050),0.89,IF(AND(A81="Japan",AK81=2035),0.92,IF(AND(A81="Japan",AK81=2050),0.89,IF(AND(A81="Russia",AK81=2035),0.91,IF(AND(A81="Russia",AK81=2050),0.86,IF(AND(A81="China",AK81=2035),0.91,IF(AND(A81="China",AK81=2050),0.87,IF(AND(A81="India",AK81=2035),0.92,IF(AND(A81="India",AK81=2050),0.87,IF(AND(A81="Middle East",AK81=2035),0.89,IF(AND(A81="Middle East",AK81=2050),0.84,IF(AND(A81="Africa",AK81=2035),0.9,IF(AND(A81="Africa",AK81=2050),0.86,IF(AND(A81="Brazil",AK81=2035),0.93,IF(AND(A81="Brazil",AK81=2050),0.89,""))))))))))))))))))</f>
        <v>*0.86</v>
      </c>
      <c r="AM81" s="51" t="str">
        <f aca="false">AM80</f>
        <v>REZoning_Sol-Win</v>
      </c>
      <c r="AP81" s="0" t="s">
        <v>932</v>
      </c>
      <c r="AQ81" s="0" t="s">
        <v>35</v>
      </c>
      <c r="AR81" s="0" t="n">
        <v>2100</v>
      </c>
      <c r="AS81" s="0" t="s">
        <v>860</v>
      </c>
      <c r="AT81" s="0" t="s">
        <v>36</v>
      </c>
    </row>
    <row r="82" customFormat="false" ht="28.5" hidden="false" customHeight="true" outlineLevel="0" collapsed="false">
      <c r="A82" s="3" t="s">
        <v>73</v>
      </c>
      <c r="C82" s="0" t="s">
        <v>933</v>
      </c>
      <c r="D82" s="50" t="s">
        <v>35</v>
      </c>
      <c r="E82" s="0" t="n">
        <v>2035</v>
      </c>
      <c r="F82" s="51" t="str">
        <f aca="false">"*"&amp;IF(AND(A82="EU",E82=2035),0.95,IF(AND(A82="EU",E82=2050),0.93,IF(AND(A82="USA",E82=2035),0.96,IF(AND(A82="USA",E82=2050),0.94,IF(AND(A82="Japan",E82=2035),0.94,IF(AND(A82="Japan",E82=2050),0.92,IF(AND(A82="Russia",E82=2035),0.95,IF(AND(A82="Russia",E82=2050),0.93,IF(AND(A82="China",E82=2035),0.94,IF(AND(A82="China",E82=2050),0.92,IF(AND(A82="India",E82=2035),0.95,IF(AND(A82="India",E82=2050),0.92,IF(AND(A82="Middle East",E82=2035),0.94,IF(AND(A82="Middle East",E82=2050),0.9,IF(AND(A82="Africa",E82=2035),0.94,IF(AND(A82="Africa",E82=2050),0.91,IF(AND(A82="Brazil",E82=2035),0.95,IF(AND(A82="Brazil",E82=2050),0.92,""))))))))))))))))))</f>
        <v>*0.95</v>
      </c>
      <c r="H82" s="0" t="s">
        <v>933</v>
      </c>
      <c r="I82" s="50" t="s">
        <v>35</v>
      </c>
      <c r="J82" s="0" t="n">
        <v>2050</v>
      </c>
      <c r="K82" s="48" t="str">
        <f aca="false">"*"&amp;IF(AND(A82="EU",J82=2035),0.95,IF(AND(A82="EU",J82=2050),0.93,IF(AND(A82="USA",J82=2035),0.96,IF(AND(A82="USA",J82=2050),0.94,IF(AND(A82="Japan",J82=2035),0.94,IF(AND(A82="Japan",J82=2050),0.92,IF(AND(A82="Russia",J82=2035),0.95,IF(AND(A82="Russia",J82=2050),0.93,IF(AND(A82="China",J82=2035),0.94,IF(AND(A82="China",J82=2050),0.92,IF(AND(A82="India",J82=2035),0.95,IF(AND(A82="India",J82=2050),0.92,IF(AND(A82="Middle East",J82=2035),0.94,IF(AND(A82="Middle East",J82=2050),0.9,IF(AND(A82="Africa",J82=2035),0.94,IF(AND(A82="Africa",J82=2050),0.91,IF(AND(A82="Brazil",J82=2035),0.95,IF(AND(A82="Brazil",J82=2050),0.92,""))))))))))))))))))</f>
        <v>*0.93</v>
      </c>
      <c r="P82" s="41" t="s">
        <v>933</v>
      </c>
      <c r="Q82" s="52" t="s">
        <v>35</v>
      </c>
      <c r="R82" s="41" t="n">
        <v>2035</v>
      </c>
      <c r="S82" s="53" t="str">
        <f aca="false">"*"&amp;IF(AND(A82="EU",R82=2035),0.95,IF(AND(A82="EU",R82=2050),0.93,IF(AND(A82="USA",R82=2035),0.96,IF(AND(A82="USA",R82=2050),0.93,IF(AND(A82="Japan",R82=2035),0.94,IF(AND(A82="Japan",R82=2050),0.92,IF(AND(A82="Russia",R82=2035),0.95,IF(AND(A82="Russia",R82=2050),0.91,IF(AND(A82="China",R82=2035),0.93,IF(AND(A82="China",R82=2050),0.92,IF(AND(A82="India",R82=2035),0.94,IF(AND(A82="India",R82=2050),0.91,IF(AND(A82="Middle East",R82=2035),0.92,IF(AND(A82="Middle East",R82=2050),0.89,IF(AND(A82="Africa",R82=2035),0.93,IF(AND(A82="Africa",R82=2050),0.9,IF(AND(A82="Brazil",R82=2035),0.95,IF(AND(A82="Brazil",R82=2050),0.92,""))))))))))))))))))</f>
        <v>*0.95</v>
      </c>
      <c r="U82" s="41" t="s">
        <v>933</v>
      </c>
      <c r="V82" s="52" t="s">
        <v>35</v>
      </c>
      <c r="W82" s="41" t="n">
        <v>2050</v>
      </c>
      <c r="X82" s="53" t="str">
        <f aca="false">"*"&amp;IF(AND(A82="EU",W82=2035),0.95,IF(AND(A82="EU",W82=2050),0.93,IF(AND(A82="USA",W82=2035),0.96,IF(AND(A82="USA",W82=2050),0.93,IF(AND(A82="Japan",W82=2035),0.94,IF(AND(A82="Japan",W82=2050),0.92,IF(AND(A82="Russia",W82=2035),0.95,IF(AND(A82="Russia",W82=2050),0.91,IF(AND(A82="China",W82=2035),0.93,IF(AND(A82="China",W82=2050),0.92,IF(AND(A82="India",W82=2035),0.94,IF(AND(A82="India",W82=2050),0.91,IF(AND(A82="Middle East",W82=2035),0.92,IF(AND(A82="Middle East",W82=2050),0.89,IF(AND(A82="Africa",W82=2035),0.93,IF(AND(A82="Africa",W82=2050),0.9,IF(AND(A82="Brazil",W82=2035),0.95,IF(AND(A82="Brazil",W82=2050),0.92,""))))))))))))))))))</f>
        <v>*0.91</v>
      </c>
      <c r="AC82" s="0" t="s">
        <v>933</v>
      </c>
      <c r="AD82" s="50" t="s">
        <v>35</v>
      </c>
      <c r="AE82" s="0" t="n">
        <v>2035</v>
      </c>
      <c r="AF82" s="51" t="str">
        <f aca="false">"*"&amp;IF(AND(A82="EU",AE82=2035),0.93,IF(AND(A82="EU",AE82=2050),0.9,IF(AND(A82="USA",AE82=2035),0.92,IF(AND(A82="USA",AE82=2050),0.89,IF(AND(A82="Japan",AE82=2035),0.92,IF(AND(A82="Japan",AE82=2050),0.89,IF(AND(A82="Russia",AE82=2035),0.91,IF(AND(A82="Russia",AE82=2050),0.86,IF(AND(A82="China",AE82=2035),0.91,IF(AND(A82="China",AE82=2050),0.87,IF(AND(A82="India",AE82=2035),0.92,IF(AND(A82="India",AE82=2050),0.87,IF(AND(A82="Middle East",AE82=2035),0.89,IF(AND(A82="Middle East",AE82=2050),0.84,IF(AND(A82="Africa",AE82=2035),0.9,IF(AND(A82="Africa",AE82=2050),0.86,IF(AND(A82="Brazil",AE82=2035),0.93,IF(AND(A82="Brazil",AE82=2050),0.89,""))))))))))))))))))</f>
        <v>*0.91</v>
      </c>
      <c r="AG82" s="51" t="str">
        <f aca="false">AG81</f>
        <v>REZoning_Sol-Win</v>
      </c>
      <c r="AI82" s="0" t="s">
        <v>933</v>
      </c>
      <c r="AJ82" s="50" t="s">
        <v>35</v>
      </c>
      <c r="AK82" s="0" t="n">
        <v>2050</v>
      </c>
      <c r="AL82" s="51" t="str">
        <f aca="false">"*"&amp;IF(AND(A82="EU",AK82=2035),0.93,IF(AND(A82="EU",AK82=2050),0.9,IF(AND(A82="USA",AK82=2035),0.92,IF(AND(A82="USA",AK82=2050),0.89,IF(AND(A82="Japan",AK82=2035),0.92,IF(AND(A82="Japan",AK82=2050),0.89,IF(AND(A82="Russia",AK82=2035),0.91,IF(AND(A82="Russia",AK82=2050),0.86,IF(AND(A82="China",AK82=2035),0.91,IF(AND(A82="China",AK82=2050),0.87,IF(AND(A82="India",AK82=2035),0.92,IF(AND(A82="India",AK82=2050),0.87,IF(AND(A82="Middle East",AK82=2035),0.89,IF(AND(A82="Middle East",AK82=2050),0.84,IF(AND(A82="Africa",AK82=2035),0.9,IF(AND(A82="Africa",AK82=2050),0.86,IF(AND(A82="Brazil",AK82=2035),0.93,IF(AND(A82="Brazil",AK82=2050),0.89,""))))))))))))))))))</f>
        <v>*0.86</v>
      </c>
      <c r="AM82" s="51" t="str">
        <f aca="false">AM81</f>
        <v>REZoning_Sol-Win</v>
      </c>
      <c r="AP82" s="0" t="s">
        <v>933</v>
      </c>
      <c r="AQ82" s="0" t="s">
        <v>35</v>
      </c>
      <c r="AR82" s="0" t="n">
        <v>2100</v>
      </c>
      <c r="AS82" s="0" t="s">
        <v>860</v>
      </c>
      <c r="AT82" s="0" t="s">
        <v>36</v>
      </c>
    </row>
    <row r="83" customFormat="false" ht="28.5" hidden="false" customHeight="true" outlineLevel="0" collapsed="false">
      <c r="A83" s="3" t="s">
        <v>73</v>
      </c>
      <c r="C83" s="0" t="s">
        <v>934</v>
      </c>
      <c r="D83" s="50" t="s">
        <v>35</v>
      </c>
      <c r="E83" s="0" t="n">
        <v>2035</v>
      </c>
      <c r="F83" s="51" t="str">
        <f aca="false">"*"&amp;IF(AND(A83="EU",E83=2035),0.95,IF(AND(A83="EU",E83=2050),0.93,IF(AND(A83="USA",E83=2035),0.96,IF(AND(A83="USA",E83=2050),0.94,IF(AND(A83="Japan",E83=2035),0.94,IF(AND(A83="Japan",E83=2050),0.92,IF(AND(A83="Russia",E83=2035),0.95,IF(AND(A83="Russia",E83=2050),0.93,IF(AND(A83="China",E83=2035),0.94,IF(AND(A83="China",E83=2050),0.92,IF(AND(A83="India",E83=2035),0.95,IF(AND(A83="India",E83=2050),0.92,IF(AND(A83="Middle East",E83=2035),0.94,IF(AND(A83="Middle East",E83=2050),0.9,IF(AND(A83="Africa",E83=2035),0.94,IF(AND(A83="Africa",E83=2050),0.91,IF(AND(A83="Brazil",E83=2035),0.95,IF(AND(A83="Brazil",E83=2050),0.92,""))))))))))))))))))</f>
        <v>*0.95</v>
      </c>
      <c r="H83" s="0" t="s">
        <v>934</v>
      </c>
      <c r="I83" s="50" t="s">
        <v>35</v>
      </c>
      <c r="J83" s="0" t="n">
        <v>2050</v>
      </c>
      <c r="K83" s="48" t="str">
        <f aca="false">"*"&amp;IF(AND(A83="EU",J83=2035),0.95,IF(AND(A83="EU",J83=2050),0.93,IF(AND(A83="USA",J83=2035),0.96,IF(AND(A83="USA",J83=2050),0.94,IF(AND(A83="Japan",J83=2035),0.94,IF(AND(A83="Japan",J83=2050),0.92,IF(AND(A83="Russia",J83=2035),0.95,IF(AND(A83="Russia",J83=2050),0.93,IF(AND(A83="China",J83=2035),0.94,IF(AND(A83="China",J83=2050),0.92,IF(AND(A83="India",J83=2035),0.95,IF(AND(A83="India",J83=2050),0.92,IF(AND(A83="Middle East",J83=2035),0.94,IF(AND(A83="Middle East",J83=2050),0.9,IF(AND(A83="Africa",J83=2035),0.94,IF(AND(A83="Africa",J83=2050),0.91,IF(AND(A83="Brazil",J83=2035),0.95,IF(AND(A83="Brazil",J83=2050),0.92,""))))))))))))))))))</f>
        <v>*0.93</v>
      </c>
      <c r="P83" s="41" t="s">
        <v>934</v>
      </c>
      <c r="Q83" s="52" t="s">
        <v>35</v>
      </c>
      <c r="R83" s="41" t="n">
        <v>2035</v>
      </c>
      <c r="S83" s="53" t="str">
        <f aca="false">"*"&amp;IF(AND(A83="EU",R83=2035),0.95,IF(AND(A83="EU",R83=2050),0.93,IF(AND(A83="USA",R83=2035),0.96,IF(AND(A83="USA",R83=2050),0.93,IF(AND(A83="Japan",R83=2035),0.94,IF(AND(A83="Japan",R83=2050),0.92,IF(AND(A83="Russia",R83=2035),0.95,IF(AND(A83="Russia",R83=2050),0.91,IF(AND(A83="China",R83=2035),0.93,IF(AND(A83="China",R83=2050),0.92,IF(AND(A83="India",R83=2035),0.94,IF(AND(A83="India",R83=2050),0.91,IF(AND(A83="Middle East",R83=2035),0.92,IF(AND(A83="Middle East",R83=2050),0.89,IF(AND(A83="Africa",R83=2035),0.93,IF(AND(A83="Africa",R83=2050),0.9,IF(AND(A83="Brazil",R83=2035),0.95,IF(AND(A83="Brazil",R83=2050),0.92,""))))))))))))))))))</f>
        <v>*0.95</v>
      </c>
      <c r="U83" s="41" t="s">
        <v>934</v>
      </c>
      <c r="V83" s="52" t="s">
        <v>35</v>
      </c>
      <c r="W83" s="41" t="n">
        <v>2050</v>
      </c>
      <c r="X83" s="53" t="str">
        <f aca="false">"*"&amp;IF(AND(A83="EU",W83=2035),0.95,IF(AND(A83="EU",W83=2050),0.93,IF(AND(A83="USA",W83=2035),0.96,IF(AND(A83="USA",W83=2050),0.93,IF(AND(A83="Japan",W83=2035),0.94,IF(AND(A83="Japan",W83=2050),0.92,IF(AND(A83="Russia",W83=2035),0.95,IF(AND(A83="Russia",W83=2050),0.91,IF(AND(A83="China",W83=2035),0.93,IF(AND(A83="China",W83=2050),0.92,IF(AND(A83="India",W83=2035),0.94,IF(AND(A83="India",W83=2050),0.91,IF(AND(A83="Middle East",W83=2035),0.92,IF(AND(A83="Middle East",W83=2050),0.89,IF(AND(A83="Africa",W83=2035),0.93,IF(AND(A83="Africa",W83=2050),0.9,IF(AND(A83="Brazil",W83=2035),0.95,IF(AND(A83="Brazil",W83=2050),0.92,""))))))))))))))))))</f>
        <v>*0.91</v>
      </c>
      <c r="AC83" s="0" t="s">
        <v>934</v>
      </c>
      <c r="AD83" s="50" t="s">
        <v>35</v>
      </c>
      <c r="AE83" s="0" t="n">
        <v>2035</v>
      </c>
      <c r="AF83" s="51" t="str">
        <f aca="false">"*"&amp;IF(AND(A83="EU",AE83=2035),0.93,IF(AND(A83="EU",AE83=2050),0.9,IF(AND(A83="USA",AE83=2035),0.92,IF(AND(A83="USA",AE83=2050),0.89,IF(AND(A83="Japan",AE83=2035),0.92,IF(AND(A83="Japan",AE83=2050),0.89,IF(AND(A83="Russia",AE83=2035),0.91,IF(AND(A83="Russia",AE83=2050),0.86,IF(AND(A83="China",AE83=2035),0.91,IF(AND(A83="China",AE83=2050),0.87,IF(AND(A83="India",AE83=2035),0.92,IF(AND(A83="India",AE83=2050),0.87,IF(AND(A83="Middle East",AE83=2035),0.89,IF(AND(A83="Middle East",AE83=2050),0.84,IF(AND(A83="Africa",AE83=2035),0.9,IF(AND(A83="Africa",AE83=2050),0.86,IF(AND(A83="Brazil",AE83=2035),0.93,IF(AND(A83="Brazil",AE83=2050),0.89,""))))))))))))))))))</f>
        <v>*0.91</v>
      </c>
      <c r="AG83" s="51" t="str">
        <f aca="false">AG82</f>
        <v>REZoning_Sol-Win</v>
      </c>
      <c r="AI83" s="0" t="s">
        <v>934</v>
      </c>
      <c r="AJ83" s="50" t="s">
        <v>35</v>
      </c>
      <c r="AK83" s="0" t="n">
        <v>2050</v>
      </c>
      <c r="AL83" s="51" t="str">
        <f aca="false">"*"&amp;IF(AND(A83="EU",AK83=2035),0.93,IF(AND(A83="EU",AK83=2050),0.9,IF(AND(A83="USA",AK83=2035),0.92,IF(AND(A83="USA",AK83=2050),0.89,IF(AND(A83="Japan",AK83=2035),0.92,IF(AND(A83="Japan",AK83=2050),0.89,IF(AND(A83="Russia",AK83=2035),0.91,IF(AND(A83="Russia",AK83=2050),0.86,IF(AND(A83="China",AK83=2035),0.91,IF(AND(A83="China",AK83=2050),0.87,IF(AND(A83="India",AK83=2035),0.92,IF(AND(A83="India",AK83=2050),0.87,IF(AND(A83="Middle East",AK83=2035),0.89,IF(AND(A83="Middle East",AK83=2050),0.84,IF(AND(A83="Africa",AK83=2035),0.9,IF(AND(A83="Africa",AK83=2050),0.86,IF(AND(A83="Brazil",AK83=2035),0.93,IF(AND(A83="Brazil",AK83=2050),0.89,""))))))))))))))))))</f>
        <v>*0.86</v>
      </c>
      <c r="AM83" s="51" t="str">
        <f aca="false">AM82</f>
        <v>REZoning_Sol-Win</v>
      </c>
      <c r="AP83" s="0" t="s">
        <v>934</v>
      </c>
      <c r="AQ83" s="0" t="s">
        <v>35</v>
      </c>
      <c r="AR83" s="0" t="n">
        <v>2100</v>
      </c>
      <c r="AS83" s="0" t="s">
        <v>860</v>
      </c>
      <c r="AT83" s="0" t="s">
        <v>36</v>
      </c>
    </row>
    <row r="84" customFormat="false" ht="28.5" hidden="false" customHeight="true" outlineLevel="0" collapsed="false">
      <c r="A84" s="3" t="s">
        <v>73</v>
      </c>
      <c r="C84" s="0" t="s">
        <v>935</v>
      </c>
      <c r="D84" s="50" t="s">
        <v>35</v>
      </c>
      <c r="E84" s="0" t="n">
        <v>2035</v>
      </c>
      <c r="F84" s="51" t="str">
        <f aca="false">"*"&amp;IF(AND(A84="EU",E84=2035),0.95,IF(AND(A84="EU",E84=2050),0.93,IF(AND(A84="USA",E84=2035),0.96,IF(AND(A84="USA",E84=2050),0.94,IF(AND(A84="Japan",E84=2035),0.94,IF(AND(A84="Japan",E84=2050),0.92,IF(AND(A84="Russia",E84=2035),0.95,IF(AND(A84="Russia",E84=2050),0.93,IF(AND(A84="China",E84=2035),0.94,IF(AND(A84="China",E84=2050),0.92,IF(AND(A84="India",E84=2035),0.95,IF(AND(A84="India",E84=2050),0.92,IF(AND(A84="Middle East",E84=2035),0.94,IF(AND(A84="Middle East",E84=2050),0.9,IF(AND(A84="Africa",E84=2035),0.94,IF(AND(A84="Africa",E84=2050),0.91,IF(AND(A84="Brazil",E84=2035),0.95,IF(AND(A84="Brazil",E84=2050),0.92,""))))))))))))))))))</f>
        <v>*0.95</v>
      </c>
      <c r="H84" s="0" t="s">
        <v>935</v>
      </c>
      <c r="I84" s="50" t="s">
        <v>35</v>
      </c>
      <c r="J84" s="0" t="n">
        <v>2050</v>
      </c>
      <c r="K84" s="48" t="str">
        <f aca="false">"*"&amp;IF(AND(A84="EU",J84=2035),0.95,IF(AND(A84="EU",J84=2050),0.93,IF(AND(A84="USA",J84=2035),0.96,IF(AND(A84="USA",J84=2050),0.94,IF(AND(A84="Japan",J84=2035),0.94,IF(AND(A84="Japan",J84=2050),0.92,IF(AND(A84="Russia",J84=2035),0.95,IF(AND(A84="Russia",J84=2050),0.93,IF(AND(A84="China",J84=2035),0.94,IF(AND(A84="China",J84=2050),0.92,IF(AND(A84="India",J84=2035),0.95,IF(AND(A84="India",J84=2050),0.92,IF(AND(A84="Middle East",J84=2035),0.94,IF(AND(A84="Middle East",J84=2050),0.9,IF(AND(A84="Africa",J84=2035),0.94,IF(AND(A84="Africa",J84=2050),0.91,IF(AND(A84="Brazil",J84=2035),0.95,IF(AND(A84="Brazil",J84=2050),0.92,""))))))))))))))))))</f>
        <v>*0.93</v>
      </c>
      <c r="P84" s="41" t="s">
        <v>935</v>
      </c>
      <c r="Q84" s="52" t="s">
        <v>35</v>
      </c>
      <c r="R84" s="41" t="n">
        <v>2035</v>
      </c>
      <c r="S84" s="53" t="str">
        <f aca="false">"*"&amp;IF(AND(A84="EU",R84=2035),0.95,IF(AND(A84="EU",R84=2050),0.93,IF(AND(A84="USA",R84=2035),0.96,IF(AND(A84="USA",R84=2050),0.93,IF(AND(A84="Japan",R84=2035),0.94,IF(AND(A84="Japan",R84=2050),0.92,IF(AND(A84="Russia",R84=2035),0.95,IF(AND(A84="Russia",R84=2050),0.91,IF(AND(A84="China",R84=2035),0.93,IF(AND(A84="China",R84=2050),0.92,IF(AND(A84="India",R84=2035),0.94,IF(AND(A84="India",R84=2050),0.91,IF(AND(A84="Middle East",R84=2035),0.92,IF(AND(A84="Middle East",R84=2050),0.89,IF(AND(A84="Africa",R84=2035),0.93,IF(AND(A84="Africa",R84=2050),0.9,IF(AND(A84="Brazil",R84=2035),0.95,IF(AND(A84="Brazil",R84=2050),0.92,""))))))))))))))))))</f>
        <v>*0.95</v>
      </c>
      <c r="U84" s="41" t="s">
        <v>935</v>
      </c>
      <c r="V84" s="52" t="s">
        <v>35</v>
      </c>
      <c r="W84" s="41" t="n">
        <v>2050</v>
      </c>
      <c r="X84" s="53" t="str">
        <f aca="false">"*"&amp;IF(AND(A84="EU",W84=2035),0.95,IF(AND(A84="EU",W84=2050),0.93,IF(AND(A84="USA",W84=2035),0.96,IF(AND(A84="USA",W84=2050),0.93,IF(AND(A84="Japan",W84=2035),0.94,IF(AND(A84="Japan",W84=2050),0.92,IF(AND(A84="Russia",W84=2035),0.95,IF(AND(A84="Russia",W84=2050),0.91,IF(AND(A84="China",W84=2035),0.93,IF(AND(A84="China",W84=2050),0.92,IF(AND(A84="India",W84=2035),0.94,IF(AND(A84="India",W84=2050),0.91,IF(AND(A84="Middle East",W84=2035),0.92,IF(AND(A84="Middle East",W84=2050),0.89,IF(AND(A84="Africa",W84=2035),0.93,IF(AND(A84="Africa",W84=2050),0.9,IF(AND(A84="Brazil",W84=2035),0.95,IF(AND(A84="Brazil",W84=2050),0.92,""))))))))))))))))))</f>
        <v>*0.91</v>
      </c>
      <c r="AC84" s="0" t="s">
        <v>935</v>
      </c>
      <c r="AD84" s="50" t="s">
        <v>35</v>
      </c>
      <c r="AE84" s="0" t="n">
        <v>2035</v>
      </c>
      <c r="AF84" s="51" t="str">
        <f aca="false">"*"&amp;IF(AND(A84="EU",AE84=2035),0.93,IF(AND(A84="EU",AE84=2050),0.9,IF(AND(A84="USA",AE84=2035),0.92,IF(AND(A84="USA",AE84=2050),0.89,IF(AND(A84="Japan",AE84=2035),0.92,IF(AND(A84="Japan",AE84=2050),0.89,IF(AND(A84="Russia",AE84=2035),0.91,IF(AND(A84="Russia",AE84=2050),0.86,IF(AND(A84="China",AE84=2035),0.91,IF(AND(A84="China",AE84=2050),0.87,IF(AND(A84="India",AE84=2035),0.92,IF(AND(A84="India",AE84=2050),0.87,IF(AND(A84="Middle East",AE84=2035),0.89,IF(AND(A84="Middle East",AE84=2050),0.84,IF(AND(A84="Africa",AE84=2035),0.9,IF(AND(A84="Africa",AE84=2050),0.86,IF(AND(A84="Brazil",AE84=2035),0.93,IF(AND(A84="Brazil",AE84=2050),0.89,""))))))))))))))))))</f>
        <v>*0.91</v>
      </c>
      <c r="AG84" s="51" t="str">
        <f aca="false">AG83</f>
        <v>REZoning_Sol-Win</v>
      </c>
      <c r="AI84" s="0" t="s">
        <v>935</v>
      </c>
      <c r="AJ84" s="50" t="s">
        <v>35</v>
      </c>
      <c r="AK84" s="0" t="n">
        <v>2050</v>
      </c>
      <c r="AL84" s="51" t="str">
        <f aca="false">"*"&amp;IF(AND(A84="EU",AK84=2035),0.93,IF(AND(A84="EU",AK84=2050),0.9,IF(AND(A84="USA",AK84=2035),0.92,IF(AND(A84="USA",AK84=2050),0.89,IF(AND(A84="Japan",AK84=2035),0.92,IF(AND(A84="Japan",AK84=2050),0.89,IF(AND(A84="Russia",AK84=2035),0.91,IF(AND(A84="Russia",AK84=2050),0.86,IF(AND(A84="China",AK84=2035),0.91,IF(AND(A84="China",AK84=2050),0.87,IF(AND(A84="India",AK84=2035),0.92,IF(AND(A84="India",AK84=2050),0.87,IF(AND(A84="Middle East",AK84=2035),0.89,IF(AND(A84="Middle East",AK84=2050),0.84,IF(AND(A84="Africa",AK84=2035),0.9,IF(AND(A84="Africa",AK84=2050),0.86,IF(AND(A84="Brazil",AK84=2035),0.93,IF(AND(A84="Brazil",AK84=2050),0.89,""))))))))))))))))))</f>
        <v>*0.86</v>
      </c>
      <c r="AM84" s="51" t="str">
        <f aca="false">AM83</f>
        <v>REZoning_Sol-Win</v>
      </c>
      <c r="AP84" s="0" t="s">
        <v>935</v>
      </c>
      <c r="AQ84" s="0" t="s">
        <v>35</v>
      </c>
      <c r="AR84" s="0" t="n">
        <v>2100</v>
      </c>
      <c r="AS84" s="0" t="s">
        <v>860</v>
      </c>
      <c r="AT84" s="0" t="s">
        <v>36</v>
      </c>
    </row>
    <row r="85" customFormat="false" ht="28.5" hidden="false" customHeight="true" outlineLevel="0" collapsed="false">
      <c r="A85" s="3" t="s">
        <v>73</v>
      </c>
      <c r="C85" s="0" t="s">
        <v>936</v>
      </c>
      <c r="D85" s="50" t="s">
        <v>35</v>
      </c>
      <c r="E85" s="0" t="n">
        <v>2035</v>
      </c>
      <c r="F85" s="51" t="str">
        <f aca="false">"*"&amp;IF(AND(A85="EU",E85=2035),0.95,IF(AND(A85="EU",E85=2050),0.93,IF(AND(A85="USA",E85=2035),0.96,IF(AND(A85="USA",E85=2050),0.94,IF(AND(A85="Japan",E85=2035),0.94,IF(AND(A85="Japan",E85=2050),0.92,IF(AND(A85="Russia",E85=2035),0.95,IF(AND(A85="Russia",E85=2050),0.93,IF(AND(A85="China",E85=2035),0.94,IF(AND(A85="China",E85=2050),0.92,IF(AND(A85="India",E85=2035),0.95,IF(AND(A85="India",E85=2050),0.92,IF(AND(A85="Middle East",E85=2035),0.94,IF(AND(A85="Middle East",E85=2050),0.9,IF(AND(A85="Africa",E85=2035),0.94,IF(AND(A85="Africa",E85=2050),0.91,IF(AND(A85="Brazil",E85=2035),0.95,IF(AND(A85="Brazil",E85=2050),0.92,""))))))))))))))))))</f>
        <v>*0.95</v>
      </c>
      <c r="H85" s="0" t="s">
        <v>936</v>
      </c>
      <c r="I85" s="50" t="s">
        <v>35</v>
      </c>
      <c r="J85" s="0" t="n">
        <v>2050</v>
      </c>
      <c r="K85" s="48" t="str">
        <f aca="false">"*"&amp;IF(AND(A85="EU",J85=2035),0.95,IF(AND(A85="EU",J85=2050),0.93,IF(AND(A85="USA",J85=2035),0.96,IF(AND(A85="USA",J85=2050),0.94,IF(AND(A85="Japan",J85=2035),0.94,IF(AND(A85="Japan",J85=2050),0.92,IF(AND(A85="Russia",J85=2035),0.95,IF(AND(A85="Russia",J85=2050),0.93,IF(AND(A85="China",J85=2035),0.94,IF(AND(A85="China",J85=2050),0.92,IF(AND(A85="India",J85=2035),0.95,IF(AND(A85="India",J85=2050),0.92,IF(AND(A85="Middle East",J85=2035),0.94,IF(AND(A85="Middle East",J85=2050),0.9,IF(AND(A85="Africa",J85=2035),0.94,IF(AND(A85="Africa",J85=2050),0.91,IF(AND(A85="Brazil",J85=2035),0.95,IF(AND(A85="Brazil",J85=2050),0.92,""))))))))))))))))))</f>
        <v>*0.93</v>
      </c>
      <c r="P85" s="41" t="s">
        <v>936</v>
      </c>
      <c r="Q85" s="52" t="s">
        <v>35</v>
      </c>
      <c r="R85" s="41" t="n">
        <v>2035</v>
      </c>
      <c r="S85" s="53" t="str">
        <f aca="false">"*"&amp;IF(AND(A85="EU",R85=2035),0.95,IF(AND(A85="EU",R85=2050),0.93,IF(AND(A85="USA",R85=2035),0.96,IF(AND(A85="USA",R85=2050),0.93,IF(AND(A85="Japan",R85=2035),0.94,IF(AND(A85="Japan",R85=2050),0.92,IF(AND(A85="Russia",R85=2035),0.95,IF(AND(A85="Russia",R85=2050),0.91,IF(AND(A85="China",R85=2035),0.93,IF(AND(A85="China",R85=2050),0.92,IF(AND(A85="India",R85=2035),0.94,IF(AND(A85="India",R85=2050),0.91,IF(AND(A85="Middle East",R85=2035),0.92,IF(AND(A85="Middle East",R85=2050),0.89,IF(AND(A85="Africa",R85=2035),0.93,IF(AND(A85="Africa",R85=2050),0.9,IF(AND(A85="Brazil",R85=2035),0.95,IF(AND(A85="Brazil",R85=2050),0.92,""))))))))))))))))))</f>
        <v>*0.95</v>
      </c>
      <c r="U85" s="41" t="s">
        <v>936</v>
      </c>
      <c r="V85" s="52" t="s">
        <v>35</v>
      </c>
      <c r="W85" s="41" t="n">
        <v>2050</v>
      </c>
      <c r="X85" s="53" t="str">
        <f aca="false">"*"&amp;IF(AND(A85="EU",W85=2035),0.95,IF(AND(A85="EU",W85=2050),0.93,IF(AND(A85="USA",W85=2035),0.96,IF(AND(A85="USA",W85=2050),0.93,IF(AND(A85="Japan",W85=2035),0.94,IF(AND(A85="Japan",W85=2050),0.92,IF(AND(A85="Russia",W85=2035),0.95,IF(AND(A85="Russia",W85=2050),0.91,IF(AND(A85="China",W85=2035),0.93,IF(AND(A85="China",W85=2050),0.92,IF(AND(A85="India",W85=2035),0.94,IF(AND(A85="India",W85=2050),0.91,IF(AND(A85="Middle East",W85=2035),0.92,IF(AND(A85="Middle East",W85=2050),0.89,IF(AND(A85="Africa",W85=2035),0.93,IF(AND(A85="Africa",W85=2050),0.9,IF(AND(A85="Brazil",W85=2035),0.95,IF(AND(A85="Brazil",W85=2050),0.92,""))))))))))))))))))</f>
        <v>*0.91</v>
      </c>
      <c r="AC85" s="0" t="s">
        <v>936</v>
      </c>
      <c r="AD85" s="50" t="s">
        <v>35</v>
      </c>
      <c r="AE85" s="0" t="n">
        <v>2035</v>
      </c>
      <c r="AF85" s="51" t="str">
        <f aca="false">"*"&amp;IF(AND(A85="EU",AE85=2035),0.93,IF(AND(A85="EU",AE85=2050),0.9,IF(AND(A85="USA",AE85=2035),0.92,IF(AND(A85="USA",AE85=2050),0.89,IF(AND(A85="Japan",AE85=2035),0.92,IF(AND(A85="Japan",AE85=2050),0.89,IF(AND(A85="Russia",AE85=2035),0.91,IF(AND(A85="Russia",AE85=2050),0.86,IF(AND(A85="China",AE85=2035),0.91,IF(AND(A85="China",AE85=2050),0.87,IF(AND(A85="India",AE85=2035),0.92,IF(AND(A85="India",AE85=2050),0.87,IF(AND(A85="Middle East",AE85=2035),0.89,IF(AND(A85="Middle East",AE85=2050),0.84,IF(AND(A85="Africa",AE85=2035),0.9,IF(AND(A85="Africa",AE85=2050),0.86,IF(AND(A85="Brazil",AE85=2035),0.93,IF(AND(A85="Brazil",AE85=2050),0.89,""))))))))))))))))))</f>
        <v>*0.91</v>
      </c>
      <c r="AG85" s="51" t="str">
        <f aca="false">AG84</f>
        <v>REZoning_Sol-Win</v>
      </c>
      <c r="AI85" s="0" t="s">
        <v>936</v>
      </c>
      <c r="AJ85" s="50" t="s">
        <v>35</v>
      </c>
      <c r="AK85" s="0" t="n">
        <v>2050</v>
      </c>
      <c r="AL85" s="51" t="str">
        <f aca="false">"*"&amp;IF(AND(A85="EU",AK85=2035),0.93,IF(AND(A85="EU",AK85=2050),0.9,IF(AND(A85="USA",AK85=2035),0.92,IF(AND(A85="USA",AK85=2050),0.89,IF(AND(A85="Japan",AK85=2035),0.92,IF(AND(A85="Japan",AK85=2050),0.89,IF(AND(A85="Russia",AK85=2035),0.91,IF(AND(A85="Russia",AK85=2050),0.86,IF(AND(A85="China",AK85=2035),0.91,IF(AND(A85="China",AK85=2050),0.87,IF(AND(A85="India",AK85=2035),0.92,IF(AND(A85="India",AK85=2050),0.87,IF(AND(A85="Middle East",AK85=2035),0.89,IF(AND(A85="Middle East",AK85=2050),0.84,IF(AND(A85="Africa",AK85=2035),0.9,IF(AND(A85="Africa",AK85=2050),0.86,IF(AND(A85="Brazil",AK85=2035),0.93,IF(AND(A85="Brazil",AK85=2050),0.89,""))))))))))))))))))</f>
        <v>*0.86</v>
      </c>
      <c r="AM85" s="51" t="str">
        <f aca="false">AM84</f>
        <v>REZoning_Sol-Win</v>
      </c>
      <c r="AP85" s="0" t="s">
        <v>936</v>
      </c>
      <c r="AQ85" s="0" t="s">
        <v>35</v>
      </c>
      <c r="AR85" s="0" t="n">
        <v>2100</v>
      </c>
      <c r="AS85" s="0" t="s">
        <v>860</v>
      </c>
      <c r="AT85" s="0" t="s">
        <v>36</v>
      </c>
    </row>
    <row r="86" customFormat="false" ht="28.5" hidden="false" customHeight="true" outlineLevel="0" collapsed="false">
      <c r="A86" s="3" t="s">
        <v>61</v>
      </c>
      <c r="C86" s="0" t="s">
        <v>937</v>
      </c>
      <c r="D86" s="50" t="s">
        <v>35</v>
      </c>
      <c r="E86" s="0" t="n">
        <v>2035</v>
      </c>
      <c r="F86" s="51" t="str">
        <f aca="false">"*"&amp;IF(AND(A86="EU",E86=2035),0.95,IF(AND(A86="EU",E86=2050),0.93,IF(AND(A86="USA",E86=2035),0.96,IF(AND(A86="USA",E86=2050),0.94,IF(AND(A86="Japan",E86=2035),0.94,IF(AND(A86="Japan",E86=2050),0.92,IF(AND(A86="Russia",E86=2035),0.95,IF(AND(A86="Russia",E86=2050),0.93,IF(AND(A86="China",E86=2035),0.94,IF(AND(A86="China",E86=2050),0.92,IF(AND(A86="India",E86=2035),0.95,IF(AND(A86="India",E86=2050),0.92,IF(AND(A86="Middle East",E86=2035),0.94,IF(AND(A86="Middle East",E86=2050),0.9,IF(AND(A86="Africa",E86=2035),0.94,IF(AND(A86="Africa",E86=2050),0.91,IF(AND(A86="Brazil",E86=2035),0.95,IF(AND(A86="Brazil",E86=2050),0.92,""))))))))))))))))))</f>
        <v>*0.95</v>
      </c>
      <c r="H86" s="0" t="s">
        <v>937</v>
      </c>
      <c r="I86" s="50" t="s">
        <v>35</v>
      </c>
      <c r="J86" s="0" t="n">
        <v>2050</v>
      </c>
      <c r="K86" s="48" t="str">
        <f aca="false">"*"&amp;IF(AND(A86="EU",J86=2035),0.95,IF(AND(A86="EU",J86=2050),0.93,IF(AND(A86="USA",J86=2035),0.96,IF(AND(A86="USA",J86=2050),0.94,IF(AND(A86="Japan",J86=2035),0.94,IF(AND(A86="Japan",J86=2050),0.92,IF(AND(A86="Russia",J86=2035),0.95,IF(AND(A86="Russia",J86=2050),0.93,IF(AND(A86="China",J86=2035),0.94,IF(AND(A86="China",J86=2050),0.92,IF(AND(A86="India",J86=2035),0.95,IF(AND(A86="India",J86=2050),0.92,IF(AND(A86="Middle East",J86=2035),0.94,IF(AND(A86="Middle East",J86=2050),0.9,IF(AND(A86="Africa",J86=2035),0.94,IF(AND(A86="Africa",J86=2050),0.91,IF(AND(A86="Brazil",J86=2035),0.95,IF(AND(A86="Brazil",J86=2050),0.92,""))))))))))))))))))</f>
        <v>*0.92</v>
      </c>
      <c r="P86" s="41" t="s">
        <v>937</v>
      </c>
      <c r="Q86" s="52" t="s">
        <v>35</v>
      </c>
      <c r="R86" s="41" t="n">
        <v>2035</v>
      </c>
      <c r="S86" s="53" t="str">
        <f aca="false">"*"&amp;IF(AND(A86="EU",R86=2035),0.95,IF(AND(A86="EU",R86=2050),0.93,IF(AND(A86="USA",R86=2035),0.96,IF(AND(A86="USA",R86=2050),0.93,IF(AND(A86="Japan",R86=2035),0.94,IF(AND(A86="Japan",R86=2050),0.92,IF(AND(A86="Russia",R86=2035),0.95,IF(AND(A86="Russia",R86=2050),0.91,IF(AND(A86="China",R86=2035),0.93,IF(AND(A86="China",R86=2050),0.92,IF(AND(A86="India",R86=2035),0.94,IF(AND(A86="India",R86=2050),0.91,IF(AND(A86="Middle East",R86=2035),0.92,IF(AND(A86="Middle East",R86=2050),0.89,IF(AND(A86="Africa",R86=2035),0.93,IF(AND(A86="Africa",R86=2050),0.9,IF(AND(A86="Brazil",R86=2035),0.95,IF(AND(A86="Brazil",R86=2050),0.92,""))))))))))))))))))</f>
        <v>*0.95</v>
      </c>
      <c r="U86" s="41" t="s">
        <v>937</v>
      </c>
      <c r="V86" s="52" t="s">
        <v>35</v>
      </c>
      <c r="W86" s="41" t="n">
        <v>2050</v>
      </c>
      <c r="X86" s="53" t="str">
        <f aca="false">"*"&amp;IF(AND(A86="EU",W86=2035),0.95,IF(AND(A86="EU",W86=2050),0.93,IF(AND(A86="USA",W86=2035),0.96,IF(AND(A86="USA",W86=2050),0.93,IF(AND(A86="Japan",W86=2035),0.94,IF(AND(A86="Japan",W86=2050),0.92,IF(AND(A86="Russia",W86=2035),0.95,IF(AND(A86="Russia",W86=2050),0.91,IF(AND(A86="China",W86=2035),0.93,IF(AND(A86="China",W86=2050),0.92,IF(AND(A86="India",W86=2035),0.94,IF(AND(A86="India",W86=2050),0.91,IF(AND(A86="Middle East",W86=2035),0.92,IF(AND(A86="Middle East",W86=2050),0.89,IF(AND(A86="Africa",W86=2035),0.93,IF(AND(A86="Africa",W86=2050),0.9,IF(AND(A86="Brazil",W86=2035),0.95,IF(AND(A86="Brazil",W86=2050),0.92,""))))))))))))))))))</f>
        <v>*0.92</v>
      </c>
      <c r="AC86" s="0" t="s">
        <v>937</v>
      </c>
      <c r="AD86" s="50" t="s">
        <v>35</v>
      </c>
      <c r="AE86" s="0" t="n">
        <v>2035</v>
      </c>
      <c r="AF86" s="51" t="str">
        <f aca="false">"*"&amp;IF(AND(A86="EU",AE86=2035),0.93,IF(AND(A86="EU",AE86=2050),0.9,IF(AND(A86="USA",AE86=2035),0.92,IF(AND(A86="USA",AE86=2050),0.89,IF(AND(A86="Japan",AE86=2035),0.92,IF(AND(A86="Japan",AE86=2050),0.89,IF(AND(A86="Russia",AE86=2035),0.91,IF(AND(A86="Russia",AE86=2050),0.86,IF(AND(A86="China",AE86=2035),0.91,IF(AND(A86="China",AE86=2050),0.87,IF(AND(A86="India",AE86=2035),0.92,IF(AND(A86="India",AE86=2050),0.87,IF(AND(A86="Middle East",AE86=2035),0.89,IF(AND(A86="Middle East",AE86=2050),0.84,IF(AND(A86="Africa",AE86=2035),0.9,IF(AND(A86="Africa",AE86=2050),0.86,IF(AND(A86="Brazil",AE86=2035),0.93,IF(AND(A86="Brazil",AE86=2050),0.89,""))))))))))))))))))</f>
        <v>*0.93</v>
      </c>
      <c r="AG86" s="51" t="str">
        <f aca="false">AG85</f>
        <v>REZoning_Sol-Win</v>
      </c>
      <c r="AI86" s="0" t="s">
        <v>937</v>
      </c>
      <c r="AJ86" s="50" t="s">
        <v>35</v>
      </c>
      <c r="AK86" s="0" t="n">
        <v>2050</v>
      </c>
      <c r="AL86" s="51" t="str">
        <f aca="false">"*"&amp;IF(AND(A86="EU",AK86=2035),0.93,IF(AND(A86="EU",AK86=2050),0.9,IF(AND(A86="USA",AK86=2035),0.92,IF(AND(A86="USA",AK86=2050),0.89,IF(AND(A86="Japan",AK86=2035),0.92,IF(AND(A86="Japan",AK86=2050),0.89,IF(AND(A86="Russia",AK86=2035),0.91,IF(AND(A86="Russia",AK86=2050),0.86,IF(AND(A86="China",AK86=2035),0.91,IF(AND(A86="China",AK86=2050),0.87,IF(AND(A86="India",AK86=2035),0.92,IF(AND(A86="India",AK86=2050),0.87,IF(AND(A86="Middle East",AK86=2035),0.89,IF(AND(A86="Middle East",AK86=2050),0.84,IF(AND(A86="Africa",AK86=2035),0.9,IF(AND(A86="Africa",AK86=2050),0.86,IF(AND(A86="Brazil",AK86=2035),0.93,IF(AND(A86="Brazil",AK86=2050),0.89,""))))))))))))))))))</f>
        <v>*0.89</v>
      </c>
      <c r="AM86" s="51" t="str">
        <f aca="false">AM85</f>
        <v>REZoning_Sol-Win</v>
      </c>
      <c r="AP86" s="0" t="s">
        <v>937</v>
      </c>
      <c r="AQ86" s="0" t="s">
        <v>35</v>
      </c>
      <c r="AR86" s="0" t="n">
        <v>2100</v>
      </c>
      <c r="AS86" s="0" t="s">
        <v>914</v>
      </c>
      <c r="AT86" s="0" t="s">
        <v>36</v>
      </c>
    </row>
    <row r="87" customFormat="false" ht="28.5" hidden="false" customHeight="true" outlineLevel="0" collapsed="false">
      <c r="A87" s="3" t="s">
        <v>76</v>
      </c>
      <c r="C87" s="0" t="s">
        <v>938</v>
      </c>
      <c r="D87" s="50" t="s">
        <v>35</v>
      </c>
      <c r="E87" s="0" t="n">
        <v>2035</v>
      </c>
      <c r="F87" s="51" t="str">
        <f aca="false">"*"&amp;IF(AND(A87="EU",E87=2035),0.95,IF(AND(A87="EU",E87=2050),0.93,IF(AND(A87="USA",E87=2035),0.96,IF(AND(A87="USA",E87=2050),0.94,IF(AND(A87="Japan",E87=2035),0.94,IF(AND(A87="Japan",E87=2050),0.92,IF(AND(A87="Russia",E87=2035),0.95,IF(AND(A87="Russia",E87=2050),0.93,IF(AND(A87="China",E87=2035),0.94,IF(AND(A87="China",E87=2050),0.92,IF(AND(A87="India",E87=2035),0.95,IF(AND(A87="India",E87=2050),0.92,IF(AND(A87="Middle East",E87=2035),0.94,IF(AND(A87="Middle East",E87=2050),0.9,IF(AND(A87="Africa",E87=2035),0.94,IF(AND(A87="Africa",E87=2050),0.91,IF(AND(A87="Brazil",E87=2035),0.95,IF(AND(A87="Brazil",E87=2050),0.92,""))))))))))))))))))</f>
        <v>*0.96</v>
      </c>
      <c r="H87" s="0" t="s">
        <v>938</v>
      </c>
      <c r="I87" s="50" t="s">
        <v>35</v>
      </c>
      <c r="J87" s="0" t="n">
        <v>2050</v>
      </c>
      <c r="K87" s="48" t="str">
        <f aca="false">"*"&amp;IF(AND(A87="EU",J87=2035),0.95,IF(AND(A87="EU",J87=2050),0.93,IF(AND(A87="USA",J87=2035),0.96,IF(AND(A87="USA",J87=2050),0.94,IF(AND(A87="Japan",J87=2035),0.94,IF(AND(A87="Japan",J87=2050),0.92,IF(AND(A87="Russia",J87=2035),0.95,IF(AND(A87="Russia",J87=2050),0.93,IF(AND(A87="China",J87=2035),0.94,IF(AND(A87="China",J87=2050),0.92,IF(AND(A87="India",J87=2035),0.95,IF(AND(A87="India",J87=2050),0.92,IF(AND(A87="Middle East",J87=2035),0.94,IF(AND(A87="Middle East",J87=2050),0.9,IF(AND(A87="Africa",J87=2035),0.94,IF(AND(A87="Africa",J87=2050),0.91,IF(AND(A87="Brazil",J87=2035),0.95,IF(AND(A87="Brazil",J87=2050),0.92,""))))))))))))))))))</f>
        <v>*0.94</v>
      </c>
      <c r="P87" s="41" t="s">
        <v>938</v>
      </c>
      <c r="Q87" s="52" t="s">
        <v>35</v>
      </c>
      <c r="R87" s="41" t="n">
        <v>2035</v>
      </c>
      <c r="S87" s="53" t="str">
        <f aca="false">"*"&amp;IF(AND(A87="EU",R87=2035),0.95,IF(AND(A87="EU",R87=2050),0.93,IF(AND(A87="USA",R87=2035),0.96,IF(AND(A87="USA",R87=2050),0.93,IF(AND(A87="Japan",R87=2035),0.94,IF(AND(A87="Japan",R87=2050),0.92,IF(AND(A87="Russia",R87=2035),0.95,IF(AND(A87="Russia",R87=2050),0.91,IF(AND(A87="China",R87=2035),0.93,IF(AND(A87="China",R87=2050),0.92,IF(AND(A87="India",R87=2035),0.94,IF(AND(A87="India",R87=2050),0.91,IF(AND(A87="Middle East",R87=2035),0.92,IF(AND(A87="Middle East",R87=2050),0.89,IF(AND(A87="Africa",R87=2035),0.93,IF(AND(A87="Africa",R87=2050),0.9,IF(AND(A87="Brazil",R87=2035),0.95,IF(AND(A87="Brazil",R87=2050),0.92,""))))))))))))))))))</f>
        <v>*0.96</v>
      </c>
      <c r="U87" s="41" t="s">
        <v>938</v>
      </c>
      <c r="V87" s="52" t="s">
        <v>35</v>
      </c>
      <c r="W87" s="41" t="n">
        <v>2050</v>
      </c>
      <c r="X87" s="53" t="str">
        <f aca="false">"*"&amp;IF(AND(A87="EU",W87=2035),0.95,IF(AND(A87="EU",W87=2050),0.93,IF(AND(A87="USA",W87=2035),0.96,IF(AND(A87="USA",W87=2050),0.93,IF(AND(A87="Japan",W87=2035),0.94,IF(AND(A87="Japan",W87=2050),0.92,IF(AND(A87="Russia",W87=2035),0.95,IF(AND(A87="Russia",W87=2050),0.91,IF(AND(A87="China",W87=2035),0.93,IF(AND(A87="China",W87=2050),0.92,IF(AND(A87="India",W87=2035),0.94,IF(AND(A87="India",W87=2050),0.91,IF(AND(A87="Middle East",W87=2035),0.92,IF(AND(A87="Middle East",W87=2050),0.89,IF(AND(A87="Africa",W87=2035),0.93,IF(AND(A87="Africa",W87=2050),0.9,IF(AND(A87="Brazil",W87=2035),0.95,IF(AND(A87="Brazil",W87=2050),0.92,""))))))))))))))))))</f>
        <v>*0.93</v>
      </c>
      <c r="AC87" s="0" t="s">
        <v>938</v>
      </c>
      <c r="AD87" s="50" t="s">
        <v>35</v>
      </c>
      <c r="AE87" s="0" t="n">
        <v>2035</v>
      </c>
      <c r="AF87" s="51" t="str">
        <f aca="false">"*"&amp;IF(AND(A87="EU",AE87=2035),0.93,IF(AND(A87="EU",AE87=2050),0.9,IF(AND(A87="USA",AE87=2035),0.92,IF(AND(A87="USA",AE87=2050),0.89,IF(AND(A87="Japan",AE87=2035),0.92,IF(AND(A87="Japan",AE87=2050),0.89,IF(AND(A87="Russia",AE87=2035),0.91,IF(AND(A87="Russia",AE87=2050),0.86,IF(AND(A87="China",AE87=2035),0.91,IF(AND(A87="China",AE87=2050),0.87,IF(AND(A87="India",AE87=2035),0.92,IF(AND(A87="India",AE87=2050),0.87,IF(AND(A87="Middle East",AE87=2035),0.89,IF(AND(A87="Middle East",AE87=2050),0.84,IF(AND(A87="Africa",AE87=2035),0.9,IF(AND(A87="Africa",AE87=2050),0.86,IF(AND(A87="Brazil",AE87=2035),0.93,IF(AND(A87="Brazil",AE87=2050),0.89,""))))))))))))))))))</f>
        <v>*0.92</v>
      </c>
      <c r="AG87" s="51" t="str">
        <f aca="false">AG86</f>
        <v>REZoning_Sol-Win</v>
      </c>
      <c r="AI87" s="0" t="s">
        <v>938</v>
      </c>
      <c r="AJ87" s="50" t="s">
        <v>35</v>
      </c>
      <c r="AK87" s="0" t="n">
        <v>2050</v>
      </c>
      <c r="AL87" s="51" t="str">
        <f aca="false">"*"&amp;IF(AND(A87="EU",AK87=2035),0.93,IF(AND(A87="EU",AK87=2050),0.9,IF(AND(A87="USA",AK87=2035),0.92,IF(AND(A87="USA",AK87=2050),0.89,IF(AND(A87="Japan",AK87=2035),0.92,IF(AND(A87="Japan",AK87=2050),0.89,IF(AND(A87="Russia",AK87=2035),0.91,IF(AND(A87="Russia",AK87=2050),0.86,IF(AND(A87="China",AK87=2035),0.91,IF(AND(A87="China",AK87=2050),0.87,IF(AND(A87="India",AK87=2035),0.92,IF(AND(A87="India",AK87=2050),0.87,IF(AND(A87="Middle East",AK87=2035),0.89,IF(AND(A87="Middle East",AK87=2050),0.84,IF(AND(A87="Africa",AK87=2035),0.9,IF(AND(A87="Africa",AK87=2050),0.86,IF(AND(A87="Brazil",AK87=2035),0.93,IF(AND(A87="Brazil",AK87=2050),0.89,""))))))))))))))))))</f>
        <v>*0.89</v>
      </c>
      <c r="AM87" s="51" t="str">
        <f aca="false">AM86</f>
        <v>REZoning_Sol-Win</v>
      </c>
      <c r="AP87" s="0" t="s">
        <v>938</v>
      </c>
      <c r="AQ87" s="0" t="s">
        <v>35</v>
      </c>
      <c r="AR87" s="0" t="n">
        <v>2100</v>
      </c>
      <c r="AS87" s="0" t="s">
        <v>914</v>
      </c>
      <c r="AT87" s="0" t="s">
        <v>36</v>
      </c>
    </row>
    <row r="88" customFormat="false" ht="28.5" hidden="false" customHeight="true" outlineLevel="0" collapsed="false">
      <c r="A88" s="3" t="s">
        <v>76</v>
      </c>
      <c r="C88" s="0" t="s">
        <v>939</v>
      </c>
      <c r="D88" s="50" t="s">
        <v>35</v>
      </c>
      <c r="E88" s="0" t="n">
        <v>2035</v>
      </c>
      <c r="F88" s="51" t="str">
        <f aca="false">"*"&amp;IF(AND(A88="EU",E88=2035),0.95,IF(AND(A88="EU",E88=2050),0.93,IF(AND(A88="USA",E88=2035),0.96,IF(AND(A88="USA",E88=2050),0.94,IF(AND(A88="Japan",E88=2035),0.94,IF(AND(A88="Japan",E88=2050),0.92,IF(AND(A88="Russia",E88=2035),0.95,IF(AND(A88="Russia",E88=2050),0.93,IF(AND(A88="China",E88=2035),0.94,IF(AND(A88="China",E88=2050),0.92,IF(AND(A88="India",E88=2035),0.95,IF(AND(A88="India",E88=2050),0.92,IF(AND(A88="Middle East",E88=2035),0.94,IF(AND(A88="Middle East",E88=2050),0.9,IF(AND(A88="Africa",E88=2035),0.94,IF(AND(A88="Africa",E88=2050),0.91,IF(AND(A88="Brazil",E88=2035),0.95,IF(AND(A88="Brazil",E88=2050),0.92,""))))))))))))))))))</f>
        <v>*0.96</v>
      </c>
      <c r="H88" s="0" t="s">
        <v>939</v>
      </c>
      <c r="I88" s="50" t="s">
        <v>35</v>
      </c>
      <c r="J88" s="0" t="n">
        <v>2050</v>
      </c>
      <c r="K88" s="48" t="str">
        <f aca="false">"*"&amp;IF(AND(A88="EU",J88=2035),0.95,IF(AND(A88="EU",J88=2050),0.93,IF(AND(A88="USA",J88=2035),0.96,IF(AND(A88="USA",J88=2050),0.94,IF(AND(A88="Japan",J88=2035),0.94,IF(AND(A88="Japan",J88=2050),0.92,IF(AND(A88="Russia",J88=2035),0.95,IF(AND(A88="Russia",J88=2050),0.93,IF(AND(A88="China",J88=2035),0.94,IF(AND(A88="China",J88=2050),0.92,IF(AND(A88="India",J88=2035),0.95,IF(AND(A88="India",J88=2050),0.92,IF(AND(A88="Middle East",J88=2035),0.94,IF(AND(A88="Middle East",J88=2050),0.9,IF(AND(A88="Africa",J88=2035),0.94,IF(AND(A88="Africa",J88=2050),0.91,IF(AND(A88="Brazil",J88=2035),0.95,IF(AND(A88="Brazil",J88=2050),0.92,""))))))))))))))))))</f>
        <v>*0.94</v>
      </c>
      <c r="P88" s="41" t="s">
        <v>939</v>
      </c>
      <c r="Q88" s="52" t="s">
        <v>35</v>
      </c>
      <c r="R88" s="41" t="n">
        <v>2035</v>
      </c>
      <c r="S88" s="53" t="str">
        <f aca="false">"*"&amp;IF(AND(A88="EU",R88=2035),0.95,IF(AND(A88="EU",R88=2050),0.93,IF(AND(A88="USA",R88=2035),0.96,IF(AND(A88="USA",R88=2050),0.93,IF(AND(A88="Japan",R88=2035),0.94,IF(AND(A88="Japan",R88=2050),0.92,IF(AND(A88="Russia",R88=2035),0.95,IF(AND(A88="Russia",R88=2050),0.91,IF(AND(A88="China",R88=2035),0.93,IF(AND(A88="China",R88=2050),0.92,IF(AND(A88="India",R88=2035),0.94,IF(AND(A88="India",R88=2050),0.91,IF(AND(A88="Middle East",R88=2035),0.92,IF(AND(A88="Middle East",R88=2050),0.89,IF(AND(A88="Africa",R88=2035),0.93,IF(AND(A88="Africa",R88=2050),0.9,IF(AND(A88="Brazil",R88=2035),0.95,IF(AND(A88="Brazil",R88=2050),0.92,""))))))))))))))))))</f>
        <v>*0.96</v>
      </c>
      <c r="U88" s="41" t="s">
        <v>939</v>
      </c>
      <c r="V88" s="52" t="s">
        <v>35</v>
      </c>
      <c r="W88" s="41" t="n">
        <v>2050</v>
      </c>
      <c r="X88" s="53" t="str">
        <f aca="false">"*"&amp;IF(AND(A88="EU",W88=2035),0.95,IF(AND(A88="EU",W88=2050),0.93,IF(AND(A88="USA",W88=2035),0.96,IF(AND(A88="USA",W88=2050),0.93,IF(AND(A88="Japan",W88=2035),0.94,IF(AND(A88="Japan",W88=2050),0.92,IF(AND(A88="Russia",W88=2035),0.95,IF(AND(A88="Russia",W88=2050),0.91,IF(AND(A88="China",W88=2035),0.93,IF(AND(A88="China",W88=2050),0.92,IF(AND(A88="India",W88=2035),0.94,IF(AND(A88="India",W88=2050),0.91,IF(AND(A88="Middle East",W88=2035),0.92,IF(AND(A88="Middle East",W88=2050),0.89,IF(AND(A88="Africa",W88=2035),0.93,IF(AND(A88="Africa",W88=2050),0.9,IF(AND(A88="Brazil",W88=2035),0.95,IF(AND(A88="Brazil",W88=2050),0.92,""))))))))))))))))))</f>
        <v>*0.93</v>
      </c>
      <c r="AC88" s="0" t="s">
        <v>939</v>
      </c>
      <c r="AD88" s="50" t="s">
        <v>35</v>
      </c>
      <c r="AE88" s="0" t="n">
        <v>2035</v>
      </c>
      <c r="AF88" s="51" t="str">
        <f aca="false">"*"&amp;IF(AND(A88="EU",AE88=2035),0.93,IF(AND(A88="EU",AE88=2050),0.9,IF(AND(A88="USA",AE88=2035),0.92,IF(AND(A88="USA",AE88=2050),0.89,IF(AND(A88="Japan",AE88=2035),0.92,IF(AND(A88="Japan",AE88=2050),0.89,IF(AND(A88="Russia",AE88=2035),0.91,IF(AND(A88="Russia",AE88=2050),0.86,IF(AND(A88="China",AE88=2035),0.91,IF(AND(A88="China",AE88=2050),0.87,IF(AND(A88="India",AE88=2035),0.92,IF(AND(A88="India",AE88=2050),0.87,IF(AND(A88="Middle East",AE88=2035),0.89,IF(AND(A88="Middle East",AE88=2050),0.84,IF(AND(A88="Africa",AE88=2035),0.9,IF(AND(A88="Africa",AE88=2050),0.86,IF(AND(A88="Brazil",AE88=2035),0.93,IF(AND(A88="Brazil",AE88=2050),0.89,""))))))))))))))))))</f>
        <v>*0.92</v>
      </c>
      <c r="AG88" s="51" t="str">
        <f aca="false">AG87</f>
        <v>REZoning_Sol-Win</v>
      </c>
      <c r="AI88" s="0" t="s">
        <v>939</v>
      </c>
      <c r="AJ88" s="50" t="s">
        <v>35</v>
      </c>
      <c r="AK88" s="0" t="n">
        <v>2050</v>
      </c>
      <c r="AL88" s="51" t="str">
        <f aca="false">"*"&amp;IF(AND(A88="EU",AK88=2035),0.93,IF(AND(A88="EU",AK88=2050),0.9,IF(AND(A88="USA",AK88=2035),0.92,IF(AND(A88="USA",AK88=2050),0.89,IF(AND(A88="Japan",AK88=2035),0.92,IF(AND(A88="Japan",AK88=2050),0.89,IF(AND(A88="Russia",AK88=2035),0.91,IF(AND(A88="Russia",AK88=2050),0.86,IF(AND(A88="China",AK88=2035),0.91,IF(AND(A88="China",AK88=2050),0.87,IF(AND(A88="India",AK88=2035),0.92,IF(AND(A88="India",AK88=2050),0.87,IF(AND(A88="Middle East",AK88=2035),0.89,IF(AND(A88="Middle East",AK88=2050),0.84,IF(AND(A88="Africa",AK88=2035),0.9,IF(AND(A88="Africa",AK88=2050),0.86,IF(AND(A88="Brazil",AK88=2035),0.93,IF(AND(A88="Brazil",AK88=2050),0.89,""))))))))))))))))))</f>
        <v>*0.89</v>
      </c>
      <c r="AM88" s="51" t="str">
        <f aca="false">AM87</f>
        <v>REZoning_Sol-Win</v>
      </c>
      <c r="AP88" s="0" t="s">
        <v>939</v>
      </c>
      <c r="AQ88" s="0" t="s">
        <v>35</v>
      </c>
      <c r="AR88" s="0" t="n">
        <v>2100</v>
      </c>
      <c r="AS88" s="0" t="s">
        <v>914</v>
      </c>
      <c r="AT88" s="0" t="s">
        <v>36</v>
      </c>
    </row>
    <row r="89" customFormat="false" ht="28.5" hidden="false" customHeight="true" outlineLevel="0" collapsed="false">
      <c r="A89" s="3" t="s">
        <v>76</v>
      </c>
      <c r="C89" s="0" t="s">
        <v>940</v>
      </c>
      <c r="D89" s="50" t="s">
        <v>35</v>
      </c>
      <c r="E89" s="0" t="n">
        <v>2035</v>
      </c>
      <c r="F89" s="51" t="str">
        <f aca="false">"*"&amp;IF(AND(A89="EU",E89=2035),0.95,IF(AND(A89="EU",E89=2050),0.93,IF(AND(A89="USA",E89=2035),0.96,IF(AND(A89="USA",E89=2050),0.94,IF(AND(A89="Japan",E89=2035),0.94,IF(AND(A89="Japan",E89=2050),0.92,IF(AND(A89="Russia",E89=2035),0.95,IF(AND(A89="Russia",E89=2050),0.93,IF(AND(A89="China",E89=2035),0.94,IF(AND(A89="China",E89=2050),0.92,IF(AND(A89="India",E89=2035),0.95,IF(AND(A89="India",E89=2050),0.92,IF(AND(A89="Middle East",E89=2035),0.94,IF(AND(A89="Middle East",E89=2050),0.9,IF(AND(A89="Africa",E89=2035),0.94,IF(AND(A89="Africa",E89=2050),0.91,IF(AND(A89="Brazil",E89=2035),0.95,IF(AND(A89="Brazil",E89=2050),0.92,""))))))))))))))))))</f>
        <v>*0.96</v>
      </c>
      <c r="H89" s="0" t="s">
        <v>940</v>
      </c>
      <c r="I89" s="50" t="s">
        <v>35</v>
      </c>
      <c r="J89" s="0" t="n">
        <v>2050</v>
      </c>
      <c r="K89" s="48" t="str">
        <f aca="false">"*"&amp;IF(AND(A89="EU",J89=2035),0.95,IF(AND(A89="EU",J89=2050),0.93,IF(AND(A89="USA",J89=2035),0.96,IF(AND(A89="USA",J89=2050),0.94,IF(AND(A89="Japan",J89=2035),0.94,IF(AND(A89="Japan",J89=2050),0.92,IF(AND(A89="Russia",J89=2035),0.95,IF(AND(A89="Russia",J89=2050),0.93,IF(AND(A89="China",J89=2035),0.94,IF(AND(A89="China",J89=2050),0.92,IF(AND(A89="India",J89=2035),0.95,IF(AND(A89="India",J89=2050),0.92,IF(AND(A89="Middle East",J89=2035),0.94,IF(AND(A89="Middle East",J89=2050),0.9,IF(AND(A89="Africa",J89=2035),0.94,IF(AND(A89="Africa",J89=2050),0.91,IF(AND(A89="Brazil",J89=2035),0.95,IF(AND(A89="Brazil",J89=2050),0.92,""))))))))))))))))))</f>
        <v>*0.94</v>
      </c>
      <c r="P89" s="41" t="s">
        <v>940</v>
      </c>
      <c r="Q89" s="52" t="s">
        <v>35</v>
      </c>
      <c r="R89" s="41" t="n">
        <v>2035</v>
      </c>
      <c r="S89" s="53" t="str">
        <f aca="false">"*"&amp;IF(AND(A89="EU",R89=2035),0.95,IF(AND(A89="EU",R89=2050),0.93,IF(AND(A89="USA",R89=2035),0.96,IF(AND(A89="USA",R89=2050),0.93,IF(AND(A89="Japan",R89=2035),0.94,IF(AND(A89="Japan",R89=2050),0.92,IF(AND(A89="Russia",R89=2035),0.95,IF(AND(A89="Russia",R89=2050),0.91,IF(AND(A89="China",R89=2035),0.93,IF(AND(A89="China",R89=2050),0.92,IF(AND(A89="India",R89=2035),0.94,IF(AND(A89="India",R89=2050),0.91,IF(AND(A89="Middle East",R89=2035),0.92,IF(AND(A89="Middle East",R89=2050),0.89,IF(AND(A89="Africa",R89=2035),0.93,IF(AND(A89="Africa",R89=2050),0.9,IF(AND(A89="Brazil",R89=2035),0.95,IF(AND(A89="Brazil",R89=2050),0.92,""))))))))))))))))))</f>
        <v>*0.96</v>
      </c>
      <c r="U89" s="41" t="s">
        <v>940</v>
      </c>
      <c r="V89" s="52" t="s">
        <v>35</v>
      </c>
      <c r="W89" s="41" t="n">
        <v>2050</v>
      </c>
      <c r="X89" s="53" t="str">
        <f aca="false">"*"&amp;IF(AND(A89="EU",W89=2035),0.95,IF(AND(A89="EU",W89=2050),0.93,IF(AND(A89="USA",W89=2035),0.96,IF(AND(A89="USA",W89=2050),0.93,IF(AND(A89="Japan",W89=2035),0.94,IF(AND(A89="Japan",W89=2050),0.92,IF(AND(A89="Russia",W89=2035),0.95,IF(AND(A89="Russia",W89=2050),0.91,IF(AND(A89="China",W89=2035),0.93,IF(AND(A89="China",W89=2050),0.92,IF(AND(A89="India",W89=2035),0.94,IF(AND(A89="India",W89=2050),0.91,IF(AND(A89="Middle East",W89=2035),0.92,IF(AND(A89="Middle East",W89=2050),0.89,IF(AND(A89="Africa",W89=2035),0.93,IF(AND(A89="Africa",W89=2050),0.9,IF(AND(A89="Brazil",W89=2035),0.95,IF(AND(A89="Brazil",W89=2050),0.92,""))))))))))))))))))</f>
        <v>*0.93</v>
      </c>
      <c r="AC89" s="0" t="s">
        <v>940</v>
      </c>
      <c r="AD89" s="50" t="s">
        <v>35</v>
      </c>
      <c r="AE89" s="0" t="n">
        <v>2035</v>
      </c>
      <c r="AF89" s="51" t="str">
        <f aca="false">"*"&amp;IF(AND(A89="EU",AE89=2035),0.93,IF(AND(A89="EU",AE89=2050),0.9,IF(AND(A89="USA",AE89=2035),0.92,IF(AND(A89="USA",AE89=2050),0.89,IF(AND(A89="Japan",AE89=2035),0.92,IF(AND(A89="Japan",AE89=2050),0.89,IF(AND(A89="Russia",AE89=2035),0.91,IF(AND(A89="Russia",AE89=2050),0.86,IF(AND(A89="China",AE89=2035),0.91,IF(AND(A89="China",AE89=2050),0.87,IF(AND(A89="India",AE89=2035),0.92,IF(AND(A89="India",AE89=2050),0.87,IF(AND(A89="Middle East",AE89=2035),0.89,IF(AND(A89="Middle East",AE89=2050),0.84,IF(AND(A89="Africa",AE89=2035),0.9,IF(AND(A89="Africa",AE89=2050),0.86,IF(AND(A89="Brazil",AE89=2035),0.93,IF(AND(A89="Brazil",AE89=2050),0.89,""))))))))))))))))))</f>
        <v>*0.92</v>
      </c>
      <c r="AG89" s="51" t="str">
        <f aca="false">AG88</f>
        <v>REZoning_Sol-Win</v>
      </c>
      <c r="AI89" s="0" t="s">
        <v>940</v>
      </c>
      <c r="AJ89" s="50" t="s">
        <v>35</v>
      </c>
      <c r="AK89" s="0" t="n">
        <v>2050</v>
      </c>
      <c r="AL89" s="51" t="str">
        <f aca="false">"*"&amp;IF(AND(A89="EU",AK89=2035),0.93,IF(AND(A89="EU",AK89=2050),0.9,IF(AND(A89="USA",AK89=2035),0.92,IF(AND(A89="USA",AK89=2050),0.89,IF(AND(A89="Japan",AK89=2035),0.92,IF(AND(A89="Japan",AK89=2050),0.89,IF(AND(A89="Russia",AK89=2035),0.91,IF(AND(A89="Russia",AK89=2050),0.86,IF(AND(A89="China",AK89=2035),0.91,IF(AND(A89="China",AK89=2050),0.87,IF(AND(A89="India",AK89=2035),0.92,IF(AND(A89="India",AK89=2050),0.87,IF(AND(A89="Middle East",AK89=2035),0.89,IF(AND(A89="Middle East",AK89=2050),0.84,IF(AND(A89="Africa",AK89=2035),0.9,IF(AND(A89="Africa",AK89=2050),0.86,IF(AND(A89="Brazil",AK89=2035),0.93,IF(AND(A89="Brazil",AK89=2050),0.89,""))))))))))))))))))</f>
        <v>*0.89</v>
      </c>
      <c r="AM89" s="51" t="str">
        <f aca="false">AM88</f>
        <v>REZoning_Sol-Win</v>
      </c>
      <c r="AP89" s="0" t="s">
        <v>940</v>
      </c>
      <c r="AQ89" s="0" t="s">
        <v>35</v>
      </c>
      <c r="AR89" s="0" t="n">
        <v>2100</v>
      </c>
      <c r="AS89" s="0" t="s">
        <v>914</v>
      </c>
      <c r="AT89" s="0" t="s">
        <v>36</v>
      </c>
    </row>
    <row r="90" customFormat="false" ht="28.5" hidden="false" customHeight="true" outlineLevel="0" collapsed="false">
      <c r="A90" s="3" t="s">
        <v>76</v>
      </c>
      <c r="C90" s="0" t="s">
        <v>941</v>
      </c>
      <c r="D90" s="50" t="s">
        <v>35</v>
      </c>
      <c r="E90" s="0" t="n">
        <v>2035</v>
      </c>
      <c r="F90" s="51" t="str">
        <f aca="false">"*"&amp;IF(AND(A90="EU",E90=2035),0.95,IF(AND(A90="EU",E90=2050),0.93,IF(AND(A90="USA",E90=2035),0.96,IF(AND(A90="USA",E90=2050),0.94,IF(AND(A90="Japan",E90=2035),0.94,IF(AND(A90="Japan",E90=2050),0.92,IF(AND(A90="Russia",E90=2035),0.95,IF(AND(A90="Russia",E90=2050),0.93,IF(AND(A90="China",E90=2035),0.94,IF(AND(A90="China",E90=2050),0.92,IF(AND(A90="India",E90=2035),0.95,IF(AND(A90="India",E90=2050),0.92,IF(AND(A90="Middle East",E90=2035),0.94,IF(AND(A90="Middle East",E90=2050),0.9,IF(AND(A90="Africa",E90=2035),0.94,IF(AND(A90="Africa",E90=2050),0.91,IF(AND(A90="Brazil",E90=2035),0.95,IF(AND(A90="Brazil",E90=2050),0.92,""))))))))))))))))))</f>
        <v>*0.96</v>
      </c>
      <c r="H90" s="0" t="s">
        <v>941</v>
      </c>
      <c r="I90" s="50" t="s">
        <v>35</v>
      </c>
      <c r="J90" s="0" t="n">
        <v>2050</v>
      </c>
      <c r="K90" s="48" t="str">
        <f aca="false">"*"&amp;IF(AND(A90="EU",J90=2035),0.95,IF(AND(A90="EU",J90=2050),0.93,IF(AND(A90="USA",J90=2035),0.96,IF(AND(A90="USA",J90=2050),0.94,IF(AND(A90="Japan",J90=2035),0.94,IF(AND(A90="Japan",J90=2050),0.92,IF(AND(A90="Russia",J90=2035),0.95,IF(AND(A90="Russia",J90=2050),0.93,IF(AND(A90="China",J90=2035),0.94,IF(AND(A90="China",J90=2050),0.92,IF(AND(A90="India",J90=2035),0.95,IF(AND(A90="India",J90=2050),0.92,IF(AND(A90="Middle East",J90=2035),0.94,IF(AND(A90="Middle East",J90=2050),0.9,IF(AND(A90="Africa",J90=2035),0.94,IF(AND(A90="Africa",J90=2050),0.91,IF(AND(A90="Brazil",J90=2035),0.95,IF(AND(A90="Brazil",J90=2050),0.92,""))))))))))))))))))</f>
        <v>*0.94</v>
      </c>
      <c r="P90" s="41" t="s">
        <v>941</v>
      </c>
      <c r="Q90" s="52" t="s">
        <v>35</v>
      </c>
      <c r="R90" s="41" t="n">
        <v>2035</v>
      </c>
      <c r="S90" s="53" t="str">
        <f aca="false">"*"&amp;IF(AND(A90="EU",R90=2035),0.95,IF(AND(A90="EU",R90=2050),0.93,IF(AND(A90="USA",R90=2035),0.96,IF(AND(A90="USA",R90=2050),0.93,IF(AND(A90="Japan",R90=2035),0.94,IF(AND(A90="Japan",R90=2050),0.92,IF(AND(A90="Russia",R90=2035),0.95,IF(AND(A90="Russia",R90=2050),0.91,IF(AND(A90="China",R90=2035),0.93,IF(AND(A90="China",R90=2050),0.92,IF(AND(A90="India",R90=2035),0.94,IF(AND(A90="India",R90=2050),0.91,IF(AND(A90="Middle East",R90=2035),0.92,IF(AND(A90="Middle East",R90=2050),0.89,IF(AND(A90="Africa",R90=2035),0.93,IF(AND(A90="Africa",R90=2050),0.9,IF(AND(A90="Brazil",R90=2035),0.95,IF(AND(A90="Brazil",R90=2050),0.92,""))))))))))))))))))</f>
        <v>*0.96</v>
      </c>
      <c r="U90" s="41" t="s">
        <v>941</v>
      </c>
      <c r="V90" s="52" t="s">
        <v>35</v>
      </c>
      <c r="W90" s="41" t="n">
        <v>2050</v>
      </c>
      <c r="X90" s="53" t="str">
        <f aca="false">"*"&amp;IF(AND(A90="EU",W90=2035),0.95,IF(AND(A90="EU",W90=2050),0.93,IF(AND(A90="USA",W90=2035),0.96,IF(AND(A90="USA",W90=2050),0.93,IF(AND(A90="Japan",W90=2035),0.94,IF(AND(A90="Japan",W90=2050),0.92,IF(AND(A90="Russia",W90=2035),0.95,IF(AND(A90="Russia",W90=2050),0.91,IF(AND(A90="China",W90=2035),0.93,IF(AND(A90="China",W90=2050),0.92,IF(AND(A90="India",W90=2035),0.94,IF(AND(A90="India",W90=2050),0.91,IF(AND(A90="Middle East",W90=2035),0.92,IF(AND(A90="Middle East",W90=2050),0.89,IF(AND(A90="Africa",W90=2035),0.93,IF(AND(A90="Africa",W90=2050),0.9,IF(AND(A90="Brazil",W90=2035),0.95,IF(AND(A90="Brazil",W90=2050),0.92,""))))))))))))))))))</f>
        <v>*0.93</v>
      </c>
      <c r="AC90" s="0" t="s">
        <v>941</v>
      </c>
      <c r="AD90" s="50" t="s">
        <v>35</v>
      </c>
      <c r="AE90" s="0" t="n">
        <v>2035</v>
      </c>
      <c r="AF90" s="51" t="str">
        <f aca="false">"*"&amp;IF(AND(A90="EU",AE90=2035),0.93,IF(AND(A90="EU",AE90=2050),0.9,IF(AND(A90="USA",AE90=2035),0.92,IF(AND(A90="USA",AE90=2050),0.89,IF(AND(A90="Japan",AE90=2035),0.92,IF(AND(A90="Japan",AE90=2050),0.89,IF(AND(A90="Russia",AE90=2035),0.91,IF(AND(A90="Russia",AE90=2050),0.86,IF(AND(A90="China",AE90=2035),0.91,IF(AND(A90="China",AE90=2050),0.87,IF(AND(A90="India",AE90=2035),0.92,IF(AND(A90="India",AE90=2050),0.87,IF(AND(A90="Middle East",AE90=2035),0.89,IF(AND(A90="Middle East",AE90=2050),0.84,IF(AND(A90="Africa",AE90=2035),0.9,IF(AND(A90="Africa",AE90=2050),0.86,IF(AND(A90="Brazil",AE90=2035),0.93,IF(AND(A90="Brazil",AE90=2050),0.89,""))))))))))))))))))</f>
        <v>*0.92</v>
      </c>
      <c r="AG90" s="51" t="str">
        <f aca="false">AG89</f>
        <v>REZoning_Sol-Win</v>
      </c>
      <c r="AI90" s="0" t="s">
        <v>941</v>
      </c>
      <c r="AJ90" s="50" t="s">
        <v>35</v>
      </c>
      <c r="AK90" s="0" t="n">
        <v>2050</v>
      </c>
      <c r="AL90" s="51" t="str">
        <f aca="false">"*"&amp;IF(AND(A90="EU",AK90=2035),0.93,IF(AND(A90="EU",AK90=2050),0.9,IF(AND(A90="USA",AK90=2035),0.92,IF(AND(A90="USA",AK90=2050),0.89,IF(AND(A90="Japan",AK90=2035),0.92,IF(AND(A90="Japan",AK90=2050),0.89,IF(AND(A90="Russia",AK90=2035),0.91,IF(AND(A90="Russia",AK90=2050),0.86,IF(AND(A90="China",AK90=2035),0.91,IF(AND(A90="China",AK90=2050),0.87,IF(AND(A90="India",AK90=2035),0.92,IF(AND(A90="India",AK90=2050),0.87,IF(AND(A90="Middle East",AK90=2035),0.89,IF(AND(A90="Middle East",AK90=2050),0.84,IF(AND(A90="Africa",AK90=2035),0.9,IF(AND(A90="Africa",AK90=2050),0.86,IF(AND(A90="Brazil",AK90=2035),0.93,IF(AND(A90="Brazil",AK90=2050),0.89,""))))))))))))))))))</f>
        <v>*0.89</v>
      </c>
      <c r="AM90" s="51" t="str">
        <f aca="false">AM89</f>
        <v>REZoning_Sol-Win</v>
      </c>
      <c r="AP90" s="0" t="s">
        <v>941</v>
      </c>
      <c r="AQ90" s="0" t="s">
        <v>35</v>
      </c>
      <c r="AR90" s="0" t="n">
        <v>2100</v>
      </c>
      <c r="AS90" s="0" t="s">
        <v>914</v>
      </c>
      <c r="AT90" s="0" t="s">
        <v>36</v>
      </c>
    </row>
    <row r="91" customFormat="false" ht="28.5" hidden="false" customHeight="true" outlineLevel="0" collapsed="false">
      <c r="A91" s="3" t="s">
        <v>76</v>
      </c>
      <c r="C91" s="0" t="s">
        <v>942</v>
      </c>
      <c r="D91" s="50" t="s">
        <v>35</v>
      </c>
      <c r="E91" s="0" t="n">
        <v>2035</v>
      </c>
      <c r="F91" s="51" t="str">
        <f aca="false">"*"&amp;IF(AND(A91="EU",E91=2035),0.95,IF(AND(A91="EU",E91=2050),0.93,IF(AND(A91="USA",E91=2035),0.96,IF(AND(A91="USA",E91=2050),0.94,IF(AND(A91="Japan",E91=2035),0.94,IF(AND(A91="Japan",E91=2050),0.92,IF(AND(A91="Russia",E91=2035),0.95,IF(AND(A91="Russia",E91=2050),0.93,IF(AND(A91="China",E91=2035),0.94,IF(AND(A91="China",E91=2050),0.92,IF(AND(A91="India",E91=2035),0.95,IF(AND(A91="India",E91=2050),0.92,IF(AND(A91="Middle East",E91=2035),0.94,IF(AND(A91="Middle East",E91=2050),0.9,IF(AND(A91="Africa",E91=2035),0.94,IF(AND(A91="Africa",E91=2050),0.91,IF(AND(A91="Brazil",E91=2035),0.95,IF(AND(A91="Brazil",E91=2050),0.92,""))))))))))))))))))</f>
        <v>*0.96</v>
      </c>
      <c r="H91" s="0" t="s">
        <v>942</v>
      </c>
      <c r="I91" s="50" t="s">
        <v>35</v>
      </c>
      <c r="J91" s="0" t="n">
        <v>2050</v>
      </c>
      <c r="K91" s="48" t="str">
        <f aca="false">"*"&amp;IF(AND(A91="EU",J91=2035),0.95,IF(AND(A91="EU",J91=2050),0.93,IF(AND(A91="USA",J91=2035),0.96,IF(AND(A91="USA",J91=2050),0.94,IF(AND(A91="Japan",J91=2035),0.94,IF(AND(A91="Japan",J91=2050),0.92,IF(AND(A91="Russia",J91=2035),0.95,IF(AND(A91="Russia",J91=2050),0.93,IF(AND(A91="China",J91=2035),0.94,IF(AND(A91="China",J91=2050),0.92,IF(AND(A91="India",J91=2035),0.95,IF(AND(A91="India",J91=2050),0.92,IF(AND(A91="Middle East",J91=2035),0.94,IF(AND(A91="Middle East",J91=2050),0.9,IF(AND(A91="Africa",J91=2035),0.94,IF(AND(A91="Africa",J91=2050),0.91,IF(AND(A91="Brazil",J91=2035),0.95,IF(AND(A91="Brazil",J91=2050),0.92,""))))))))))))))))))</f>
        <v>*0.94</v>
      </c>
      <c r="P91" s="41" t="s">
        <v>942</v>
      </c>
      <c r="Q91" s="52" t="s">
        <v>35</v>
      </c>
      <c r="R91" s="41" t="n">
        <v>2035</v>
      </c>
      <c r="S91" s="53" t="str">
        <f aca="false">"*"&amp;IF(AND(A91="EU",R91=2035),0.95,IF(AND(A91="EU",R91=2050),0.93,IF(AND(A91="USA",R91=2035),0.96,IF(AND(A91="USA",R91=2050),0.93,IF(AND(A91="Japan",R91=2035),0.94,IF(AND(A91="Japan",R91=2050),0.92,IF(AND(A91="Russia",R91=2035),0.95,IF(AND(A91="Russia",R91=2050),0.91,IF(AND(A91="China",R91=2035),0.93,IF(AND(A91="China",R91=2050),0.92,IF(AND(A91="India",R91=2035),0.94,IF(AND(A91="India",R91=2050),0.91,IF(AND(A91="Middle East",R91=2035),0.92,IF(AND(A91="Middle East",R91=2050),0.89,IF(AND(A91="Africa",R91=2035),0.93,IF(AND(A91="Africa",R91=2050),0.9,IF(AND(A91="Brazil",R91=2035),0.95,IF(AND(A91="Brazil",R91=2050),0.92,""))))))))))))))))))</f>
        <v>*0.96</v>
      </c>
      <c r="U91" s="41" t="s">
        <v>942</v>
      </c>
      <c r="V91" s="52" t="s">
        <v>35</v>
      </c>
      <c r="W91" s="41" t="n">
        <v>2050</v>
      </c>
      <c r="X91" s="53" t="str">
        <f aca="false">"*"&amp;IF(AND(A91="EU",W91=2035),0.95,IF(AND(A91="EU",W91=2050),0.93,IF(AND(A91="USA",W91=2035),0.96,IF(AND(A91="USA",W91=2050),0.93,IF(AND(A91="Japan",W91=2035),0.94,IF(AND(A91="Japan",W91=2050),0.92,IF(AND(A91="Russia",W91=2035),0.95,IF(AND(A91="Russia",W91=2050),0.91,IF(AND(A91="China",W91=2035),0.93,IF(AND(A91="China",W91=2050),0.92,IF(AND(A91="India",W91=2035),0.94,IF(AND(A91="India",W91=2050),0.91,IF(AND(A91="Middle East",W91=2035),0.92,IF(AND(A91="Middle East",W91=2050),0.89,IF(AND(A91="Africa",W91=2035),0.93,IF(AND(A91="Africa",W91=2050),0.9,IF(AND(A91="Brazil",W91=2035),0.95,IF(AND(A91="Brazil",W91=2050),0.92,""))))))))))))))))))</f>
        <v>*0.93</v>
      </c>
      <c r="AC91" s="0" t="s">
        <v>942</v>
      </c>
      <c r="AD91" s="50" t="s">
        <v>35</v>
      </c>
      <c r="AE91" s="0" t="n">
        <v>2035</v>
      </c>
      <c r="AF91" s="51" t="str">
        <f aca="false">"*"&amp;IF(AND(A91="EU",AE91=2035),0.93,IF(AND(A91="EU",AE91=2050),0.9,IF(AND(A91="USA",AE91=2035),0.92,IF(AND(A91="USA",AE91=2050),0.89,IF(AND(A91="Japan",AE91=2035),0.92,IF(AND(A91="Japan",AE91=2050),0.89,IF(AND(A91="Russia",AE91=2035),0.91,IF(AND(A91="Russia",AE91=2050),0.86,IF(AND(A91="China",AE91=2035),0.91,IF(AND(A91="China",AE91=2050),0.87,IF(AND(A91="India",AE91=2035),0.92,IF(AND(A91="India",AE91=2050),0.87,IF(AND(A91="Middle East",AE91=2035),0.89,IF(AND(A91="Middle East",AE91=2050),0.84,IF(AND(A91="Africa",AE91=2035),0.9,IF(AND(A91="Africa",AE91=2050),0.86,IF(AND(A91="Brazil",AE91=2035),0.93,IF(AND(A91="Brazil",AE91=2050),0.89,""))))))))))))))))))</f>
        <v>*0.92</v>
      </c>
      <c r="AG91" s="51" t="str">
        <f aca="false">AG90</f>
        <v>REZoning_Sol-Win</v>
      </c>
      <c r="AI91" s="0" t="s">
        <v>942</v>
      </c>
      <c r="AJ91" s="50" t="s">
        <v>35</v>
      </c>
      <c r="AK91" s="0" t="n">
        <v>2050</v>
      </c>
      <c r="AL91" s="51" t="str">
        <f aca="false">"*"&amp;IF(AND(A91="EU",AK91=2035),0.93,IF(AND(A91="EU",AK91=2050),0.9,IF(AND(A91="USA",AK91=2035),0.92,IF(AND(A91="USA",AK91=2050),0.89,IF(AND(A91="Japan",AK91=2035),0.92,IF(AND(A91="Japan",AK91=2050),0.89,IF(AND(A91="Russia",AK91=2035),0.91,IF(AND(A91="Russia",AK91=2050),0.86,IF(AND(A91="China",AK91=2035),0.91,IF(AND(A91="China",AK91=2050),0.87,IF(AND(A91="India",AK91=2035),0.92,IF(AND(A91="India",AK91=2050),0.87,IF(AND(A91="Middle East",AK91=2035),0.89,IF(AND(A91="Middle East",AK91=2050),0.84,IF(AND(A91="Africa",AK91=2035),0.9,IF(AND(A91="Africa",AK91=2050),0.86,IF(AND(A91="Brazil",AK91=2035),0.93,IF(AND(A91="Brazil",AK91=2050),0.89,""))))))))))))))))))</f>
        <v>*0.89</v>
      </c>
      <c r="AM91" s="51" t="str">
        <f aca="false">AM90</f>
        <v>REZoning_Sol-Win</v>
      </c>
      <c r="AP91" s="0" t="s">
        <v>942</v>
      </c>
      <c r="AQ91" s="0" t="s">
        <v>35</v>
      </c>
      <c r="AR91" s="0" t="n">
        <v>2100</v>
      </c>
      <c r="AS91" s="0" t="s">
        <v>914</v>
      </c>
      <c r="AT91" s="0" t="s">
        <v>36</v>
      </c>
    </row>
    <row r="92" customFormat="false" ht="28.5" hidden="false" customHeight="true" outlineLevel="0" collapsed="false">
      <c r="A92" s="3" t="s">
        <v>76</v>
      </c>
      <c r="C92" s="0" t="s">
        <v>943</v>
      </c>
      <c r="D92" s="50" t="s">
        <v>35</v>
      </c>
      <c r="E92" s="0" t="n">
        <v>2035</v>
      </c>
      <c r="F92" s="51" t="str">
        <f aca="false">"*"&amp;IF(AND(A92="EU",E92=2035),0.95,IF(AND(A92="EU",E92=2050),0.93,IF(AND(A92="USA",E92=2035),0.96,IF(AND(A92="USA",E92=2050),0.94,IF(AND(A92="Japan",E92=2035),0.94,IF(AND(A92="Japan",E92=2050),0.92,IF(AND(A92="Russia",E92=2035),0.95,IF(AND(A92="Russia",E92=2050),0.93,IF(AND(A92="China",E92=2035),0.94,IF(AND(A92="China",E92=2050),0.92,IF(AND(A92="India",E92=2035),0.95,IF(AND(A92="India",E92=2050),0.92,IF(AND(A92="Middle East",E92=2035),0.94,IF(AND(A92="Middle East",E92=2050),0.9,IF(AND(A92="Africa",E92=2035),0.94,IF(AND(A92="Africa",E92=2050),0.91,IF(AND(A92="Brazil",E92=2035),0.95,IF(AND(A92="Brazil",E92=2050),0.92,""))))))))))))))))))</f>
        <v>*0.96</v>
      </c>
      <c r="H92" s="0" t="s">
        <v>943</v>
      </c>
      <c r="I92" s="50" t="s">
        <v>35</v>
      </c>
      <c r="J92" s="0" t="n">
        <v>2050</v>
      </c>
      <c r="K92" s="48" t="str">
        <f aca="false">"*"&amp;IF(AND(A92="EU",J92=2035),0.95,IF(AND(A92="EU",J92=2050),0.93,IF(AND(A92="USA",J92=2035),0.96,IF(AND(A92="USA",J92=2050),0.94,IF(AND(A92="Japan",J92=2035),0.94,IF(AND(A92="Japan",J92=2050),0.92,IF(AND(A92="Russia",J92=2035),0.95,IF(AND(A92="Russia",J92=2050),0.93,IF(AND(A92="China",J92=2035),0.94,IF(AND(A92="China",J92=2050),0.92,IF(AND(A92="India",J92=2035),0.95,IF(AND(A92="India",J92=2050),0.92,IF(AND(A92="Middle East",J92=2035),0.94,IF(AND(A92="Middle East",J92=2050),0.9,IF(AND(A92="Africa",J92=2035),0.94,IF(AND(A92="Africa",J92=2050),0.91,IF(AND(A92="Brazil",J92=2035),0.95,IF(AND(A92="Brazil",J92=2050),0.92,""))))))))))))))))))</f>
        <v>*0.94</v>
      </c>
      <c r="P92" s="41" t="s">
        <v>943</v>
      </c>
      <c r="Q92" s="52" t="s">
        <v>35</v>
      </c>
      <c r="R92" s="41" t="n">
        <v>2035</v>
      </c>
      <c r="S92" s="53" t="str">
        <f aca="false">"*"&amp;IF(AND(A92="EU",R92=2035),0.95,IF(AND(A92="EU",R92=2050),0.93,IF(AND(A92="USA",R92=2035),0.96,IF(AND(A92="USA",R92=2050),0.93,IF(AND(A92="Japan",R92=2035),0.94,IF(AND(A92="Japan",R92=2050),0.92,IF(AND(A92="Russia",R92=2035),0.95,IF(AND(A92="Russia",R92=2050),0.91,IF(AND(A92="China",R92=2035),0.93,IF(AND(A92="China",R92=2050),0.92,IF(AND(A92="India",R92=2035),0.94,IF(AND(A92="India",R92=2050),0.91,IF(AND(A92="Middle East",R92=2035),0.92,IF(AND(A92="Middle East",R92=2050),0.89,IF(AND(A92="Africa",R92=2035),0.93,IF(AND(A92="Africa",R92=2050),0.9,IF(AND(A92="Brazil",R92=2035),0.95,IF(AND(A92="Brazil",R92=2050),0.92,""))))))))))))))))))</f>
        <v>*0.96</v>
      </c>
      <c r="U92" s="41" t="s">
        <v>943</v>
      </c>
      <c r="V92" s="52" t="s">
        <v>35</v>
      </c>
      <c r="W92" s="41" t="n">
        <v>2050</v>
      </c>
      <c r="X92" s="53" t="str">
        <f aca="false">"*"&amp;IF(AND(A92="EU",W92=2035),0.95,IF(AND(A92="EU",W92=2050),0.93,IF(AND(A92="USA",W92=2035),0.96,IF(AND(A92="USA",W92=2050),0.93,IF(AND(A92="Japan",W92=2035),0.94,IF(AND(A92="Japan",W92=2050),0.92,IF(AND(A92="Russia",W92=2035),0.95,IF(AND(A92="Russia",W92=2050),0.91,IF(AND(A92="China",W92=2035),0.93,IF(AND(A92="China",W92=2050),0.92,IF(AND(A92="India",W92=2035),0.94,IF(AND(A92="India",W92=2050),0.91,IF(AND(A92="Middle East",W92=2035),0.92,IF(AND(A92="Middle East",W92=2050),0.89,IF(AND(A92="Africa",W92=2035),0.93,IF(AND(A92="Africa",W92=2050),0.9,IF(AND(A92="Brazil",W92=2035),0.95,IF(AND(A92="Brazil",W92=2050),0.92,""))))))))))))))))))</f>
        <v>*0.93</v>
      </c>
      <c r="AC92" s="0" t="s">
        <v>943</v>
      </c>
      <c r="AD92" s="50" t="s">
        <v>35</v>
      </c>
      <c r="AE92" s="0" t="n">
        <v>2035</v>
      </c>
      <c r="AF92" s="51" t="str">
        <f aca="false">"*"&amp;IF(AND(A92="EU",AE92=2035),0.93,IF(AND(A92="EU",AE92=2050),0.9,IF(AND(A92="USA",AE92=2035),0.92,IF(AND(A92="USA",AE92=2050),0.89,IF(AND(A92="Japan",AE92=2035),0.92,IF(AND(A92="Japan",AE92=2050),0.89,IF(AND(A92="Russia",AE92=2035),0.91,IF(AND(A92="Russia",AE92=2050),0.86,IF(AND(A92="China",AE92=2035),0.91,IF(AND(A92="China",AE92=2050),0.87,IF(AND(A92="India",AE92=2035),0.92,IF(AND(A92="India",AE92=2050),0.87,IF(AND(A92="Middle East",AE92=2035),0.89,IF(AND(A92="Middle East",AE92=2050),0.84,IF(AND(A92="Africa",AE92=2035),0.9,IF(AND(A92="Africa",AE92=2050),0.86,IF(AND(A92="Brazil",AE92=2035),0.93,IF(AND(A92="Brazil",AE92=2050),0.89,""))))))))))))))))))</f>
        <v>*0.92</v>
      </c>
      <c r="AG92" s="51" t="str">
        <f aca="false">AG91</f>
        <v>REZoning_Sol-Win</v>
      </c>
      <c r="AI92" s="0" t="s">
        <v>943</v>
      </c>
      <c r="AJ92" s="50" t="s">
        <v>35</v>
      </c>
      <c r="AK92" s="0" t="n">
        <v>2050</v>
      </c>
      <c r="AL92" s="51" t="str">
        <f aca="false">"*"&amp;IF(AND(A92="EU",AK92=2035),0.93,IF(AND(A92="EU",AK92=2050),0.9,IF(AND(A92="USA",AK92=2035),0.92,IF(AND(A92="USA",AK92=2050),0.89,IF(AND(A92="Japan",AK92=2035),0.92,IF(AND(A92="Japan",AK92=2050),0.89,IF(AND(A92="Russia",AK92=2035),0.91,IF(AND(A92="Russia",AK92=2050),0.86,IF(AND(A92="China",AK92=2035),0.91,IF(AND(A92="China",AK92=2050),0.87,IF(AND(A92="India",AK92=2035),0.92,IF(AND(A92="India",AK92=2050),0.87,IF(AND(A92="Middle East",AK92=2035),0.89,IF(AND(A92="Middle East",AK92=2050),0.84,IF(AND(A92="Africa",AK92=2035),0.9,IF(AND(A92="Africa",AK92=2050),0.86,IF(AND(A92="Brazil",AK92=2035),0.93,IF(AND(A92="Brazil",AK92=2050),0.89,""))))))))))))))))))</f>
        <v>*0.89</v>
      </c>
      <c r="AM92" s="51" t="str">
        <f aca="false">AM91</f>
        <v>REZoning_Sol-Win</v>
      </c>
      <c r="AP92" s="0" t="s">
        <v>943</v>
      </c>
      <c r="AQ92" s="0" t="s">
        <v>35</v>
      </c>
      <c r="AR92" s="0" t="n">
        <v>2100</v>
      </c>
      <c r="AS92" s="0" t="s">
        <v>914</v>
      </c>
      <c r="AT92" s="0" t="s">
        <v>36</v>
      </c>
    </row>
    <row r="93" customFormat="false" ht="28.5" hidden="false" customHeight="true" outlineLevel="0" collapsed="false">
      <c r="A93" s="3" t="s">
        <v>76</v>
      </c>
      <c r="C93" s="0" t="s">
        <v>944</v>
      </c>
      <c r="D93" s="50" t="s">
        <v>35</v>
      </c>
      <c r="E93" s="0" t="n">
        <v>2035</v>
      </c>
      <c r="F93" s="51" t="str">
        <f aca="false">"*"&amp;IF(AND(A93="EU",E93=2035),0.95,IF(AND(A93="EU",E93=2050),0.93,IF(AND(A93="USA",E93=2035),0.96,IF(AND(A93="USA",E93=2050),0.94,IF(AND(A93="Japan",E93=2035),0.94,IF(AND(A93="Japan",E93=2050),0.92,IF(AND(A93="Russia",E93=2035),0.95,IF(AND(A93="Russia",E93=2050),0.93,IF(AND(A93="China",E93=2035),0.94,IF(AND(A93="China",E93=2050),0.92,IF(AND(A93="India",E93=2035),0.95,IF(AND(A93="India",E93=2050),0.92,IF(AND(A93="Middle East",E93=2035),0.94,IF(AND(A93="Middle East",E93=2050),0.9,IF(AND(A93="Africa",E93=2035),0.94,IF(AND(A93="Africa",E93=2050),0.91,IF(AND(A93="Brazil",E93=2035),0.95,IF(AND(A93="Brazil",E93=2050),0.92,""))))))))))))))))))</f>
        <v>*0.96</v>
      </c>
      <c r="H93" s="0" t="s">
        <v>944</v>
      </c>
      <c r="I93" s="50" t="s">
        <v>35</v>
      </c>
      <c r="J93" s="0" t="n">
        <v>2050</v>
      </c>
      <c r="K93" s="48" t="str">
        <f aca="false">"*"&amp;IF(AND(A93="EU",J93=2035),0.95,IF(AND(A93="EU",J93=2050),0.93,IF(AND(A93="USA",J93=2035),0.96,IF(AND(A93="USA",J93=2050),0.94,IF(AND(A93="Japan",J93=2035),0.94,IF(AND(A93="Japan",J93=2050),0.92,IF(AND(A93="Russia",J93=2035),0.95,IF(AND(A93="Russia",J93=2050),0.93,IF(AND(A93="China",J93=2035),0.94,IF(AND(A93="China",J93=2050),0.92,IF(AND(A93="India",J93=2035),0.95,IF(AND(A93="India",J93=2050),0.92,IF(AND(A93="Middle East",J93=2035),0.94,IF(AND(A93="Middle East",J93=2050),0.9,IF(AND(A93="Africa",J93=2035),0.94,IF(AND(A93="Africa",J93=2050),0.91,IF(AND(A93="Brazil",J93=2035),0.95,IF(AND(A93="Brazil",J93=2050),0.92,""))))))))))))))))))</f>
        <v>*0.94</v>
      </c>
      <c r="P93" s="41" t="s">
        <v>944</v>
      </c>
      <c r="Q93" s="52" t="s">
        <v>35</v>
      </c>
      <c r="R93" s="41" t="n">
        <v>2035</v>
      </c>
      <c r="S93" s="53" t="str">
        <f aca="false">"*"&amp;IF(AND(A93="EU",R93=2035),0.95,IF(AND(A93="EU",R93=2050),0.93,IF(AND(A93="USA",R93=2035),0.96,IF(AND(A93="USA",R93=2050),0.93,IF(AND(A93="Japan",R93=2035),0.94,IF(AND(A93="Japan",R93=2050),0.92,IF(AND(A93="Russia",R93=2035),0.95,IF(AND(A93="Russia",R93=2050),0.91,IF(AND(A93="China",R93=2035),0.93,IF(AND(A93="China",R93=2050),0.92,IF(AND(A93="India",R93=2035),0.94,IF(AND(A93="India",R93=2050),0.91,IF(AND(A93="Middle East",R93=2035),0.92,IF(AND(A93="Middle East",R93=2050),0.89,IF(AND(A93="Africa",R93=2035),0.93,IF(AND(A93="Africa",R93=2050),0.9,IF(AND(A93="Brazil",R93=2035),0.95,IF(AND(A93="Brazil",R93=2050),0.92,""))))))))))))))))))</f>
        <v>*0.96</v>
      </c>
      <c r="U93" s="41" t="s">
        <v>944</v>
      </c>
      <c r="V93" s="52" t="s">
        <v>35</v>
      </c>
      <c r="W93" s="41" t="n">
        <v>2050</v>
      </c>
      <c r="X93" s="53" t="str">
        <f aca="false">"*"&amp;IF(AND(A93="EU",W93=2035),0.95,IF(AND(A93="EU",W93=2050),0.93,IF(AND(A93="USA",W93=2035),0.96,IF(AND(A93="USA",W93=2050),0.93,IF(AND(A93="Japan",W93=2035),0.94,IF(AND(A93="Japan",W93=2050),0.92,IF(AND(A93="Russia",W93=2035),0.95,IF(AND(A93="Russia",W93=2050),0.91,IF(AND(A93="China",W93=2035),0.93,IF(AND(A93="China",W93=2050),0.92,IF(AND(A93="India",W93=2035),0.94,IF(AND(A93="India",W93=2050),0.91,IF(AND(A93="Middle East",W93=2035),0.92,IF(AND(A93="Middle East",W93=2050),0.89,IF(AND(A93="Africa",W93=2035),0.93,IF(AND(A93="Africa",W93=2050),0.9,IF(AND(A93="Brazil",W93=2035),0.95,IF(AND(A93="Brazil",W93=2050),0.92,""))))))))))))))))))</f>
        <v>*0.93</v>
      </c>
      <c r="AC93" s="0" t="s">
        <v>944</v>
      </c>
      <c r="AD93" s="50" t="s">
        <v>35</v>
      </c>
      <c r="AE93" s="0" t="n">
        <v>2035</v>
      </c>
      <c r="AF93" s="51" t="str">
        <f aca="false">"*"&amp;IF(AND(A93="EU",AE93=2035),0.93,IF(AND(A93="EU",AE93=2050),0.9,IF(AND(A93="USA",AE93=2035),0.92,IF(AND(A93="USA",AE93=2050),0.89,IF(AND(A93="Japan",AE93=2035),0.92,IF(AND(A93="Japan",AE93=2050),0.89,IF(AND(A93="Russia",AE93=2035),0.91,IF(AND(A93="Russia",AE93=2050),0.86,IF(AND(A93="China",AE93=2035),0.91,IF(AND(A93="China",AE93=2050),0.87,IF(AND(A93="India",AE93=2035),0.92,IF(AND(A93="India",AE93=2050),0.87,IF(AND(A93="Middle East",AE93=2035),0.89,IF(AND(A93="Middle East",AE93=2050),0.84,IF(AND(A93="Africa",AE93=2035),0.9,IF(AND(A93="Africa",AE93=2050),0.86,IF(AND(A93="Brazil",AE93=2035),0.93,IF(AND(A93="Brazil",AE93=2050),0.89,""))))))))))))))))))</f>
        <v>*0.92</v>
      </c>
      <c r="AG93" s="51" t="str">
        <f aca="false">AG92</f>
        <v>REZoning_Sol-Win</v>
      </c>
      <c r="AI93" s="0" t="s">
        <v>944</v>
      </c>
      <c r="AJ93" s="50" t="s">
        <v>35</v>
      </c>
      <c r="AK93" s="0" t="n">
        <v>2050</v>
      </c>
      <c r="AL93" s="51" t="str">
        <f aca="false">"*"&amp;IF(AND(A93="EU",AK93=2035),0.93,IF(AND(A93="EU",AK93=2050),0.9,IF(AND(A93="USA",AK93=2035),0.92,IF(AND(A93="USA",AK93=2050),0.89,IF(AND(A93="Japan",AK93=2035),0.92,IF(AND(A93="Japan",AK93=2050),0.89,IF(AND(A93="Russia",AK93=2035),0.91,IF(AND(A93="Russia",AK93=2050),0.86,IF(AND(A93="China",AK93=2035),0.91,IF(AND(A93="China",AK93=2050),0.87,IF(AND(A93="India",AK93=2035),0.92,IF(AND(A93="India",AK93=2050),0.87,IF(AND(A93="Middle East",AK93=2035),0.89,IF(AND(A93="Middle East",AK93=2050),0.84,IF(AND(A93="Africa",AK93=2035),0.9,IF(AND(A93="Africa",AK93=2050),0.86,IF(AND(A93="Brazil",AK93=2035),0.93,IF(AND(A93="Brazil",AK93=2050),0.89,""))))))))))))))))))</f>
        <v>*0.89</v>
      </c>
      <c r="AM93" s="51" t="str">
        <f aca="false">AM92</f>
        <v>REZoning_Sol-Win</v>
      </c>
      <c r="AP93" s="0" t="s">
        <v>944</v>
      </c>
      <c r="AQ93" s="0" t="s">
        <v>35</v>
      </c>
      <c r="AR93" s="0" t="n">
        <v>2100</v>
      </c>
      <c r="AS93" s="0" t="s">
        <v>914</v>
      </c>
      <c r="AT93" s="0" t="s">
        <v>36</v>
      </c>
    </row>
    <row r="94" customFormat="false" ht="28.5" hidden="false" customHeight="true" outlineLevel="0" collapsed="false">
      <c r="A94" s="3" t="s">
        <v>76</v>
      </c>
      <c r="C94" s="0" t="s">
        <v>945</v>
      </c>
      <c r="D94" s="50" t="s">
        <v>35</v>
      </c>
      <c r="E94" s="0" t="n">
        <v>2035</v>
      </c>
      <c r="F94" s="51" t="str">
        <f aca="false">"*"&amp;IF(AND(A94="EU",E94=2035),0.95,IF(AND(A94="EU",E94=2050),0.93,IF(AND(A94="USA",E94=2035),0.96,IF(AND(A94="USA",E94=2050),0.94,IF(AND(A94="Japan",E94=2035),0.94,IF(AND(A94="Japan",E94=2050),0.92,IF(AND(A94="Russia",E94=2035),0.95,IF(AND(A94="Russia",E94=2050),0.93,IF(AND(A94="China",E94=2035),0.94,IF(AND(A94="China",E94=2050),0.92,IF(AND(A94="India",E94=2035),0.95,IF(AND(A94="India",E94=2050),0.92,IF(AND(A94="Middle East",E94=2035),0.94,IF(AND(A94="Middle East",E94=2050),0.9,IF(AND(A94="Africa",E94=2035),0.94,IF(AND(A94="Africa",E94=2050),0.91,IF(AND(A94="Brazil",E94=2035),0.95,IF(AND(A94="Brazil",E94=2050),0.92,""))))))))))))))))))</f>
        <v>*0.96</v>
      </c>
      <c r="H94" s="0" t="s">
        <v>945</v>
      </c>
      <c r="I94" s="50" t="s">
        <v>35</v>
      </c>
      <c r="J94" s="0" t="n">
        <v>2050</v>
      </c>
      <c r="K94" s="48" t="str">
        <f aca="false">"*"&amp;IF(AND(A94="EU",J94=2035),0.95,IF(AND(A94="EU",J94=2050),0.93,IF(AND(A94="USA",J94=2035),0.96,IF(AND(A94="USA",J94=2050),0.94,IF(AND(A94="Japan",J94=2035),0.94,IF(AND(A94="Japan",J94=2050),0.92,IF(AND(A94="Russia",J94=2035),0.95,IF(AND(A94="Russia",J94=2050),0.93,IF(AND(A94="China",J94=2035),0.94,IF(AND(A94="China",J94=2050),0.92,IF(AND(A94="India",J94=2035),0.95,IF(AND(A94="India",J94=2050),0.92,IF(AND(A94="Middle East",J94=2035),0.94,IF(AND(A94="Middle East",J94=2050),0.9,IF(AND(A94="Africa",J94=2035),0.94,IF(AND(A94="Africa",J94=2050),0.91,IF(AND(A94="Brazil",J94=2035),0.95,IF(AND(A94="Brazil",J94=2050),0.92,""))))))))))))))))))</f>
        <v>*0.94</v>
      </c>
      <c r="P94" s="41" t="s">
        <v>945</v>
      </c>
      <c r="Q94" s="52" t="s">
        <v>35</v>
      </c>
      <c r="R94" s="41" t="n">
        <v>2035</v>
      </c>
      <c r="S94" s="53" t="str">
        <f aca="false">"*"&amp;IF(AND(A94="EU",R94=2035),0.95,IF(AND(A94="EU",R94=2050),0.93,IF(AND(A94="USA",R94=2035),0.96,IF(AND(A94="USA",R94=2050),0.93,IF(AND(A94="Japan",R94=2035),0.94,IF(AND(A94="Japan",R94=2050),0.92,IF(AND(A94="Russia",R94=2035),0.95,IF(AND(A94="Russia",R94=2050),0.91,IF(AND(A94="China",R94=2035),0.93,IF(AND(A94="China",R94=2050),0.92,IF(AND(A94="India",R94=2035),0.94,IF(AND(A94="India",R94=2050),0.91,IF(AND(A94="Middle East",R94=2035),0.92,IF(AND(A94="Middle East",R94=2050),0.89,IF(AND(A94="Africa",R94=2035),0.93,IF(AND(A94="Africa",R94=2050),0.9,IF(AND(A94="Brazil",R94=2035),0.95,IF(AND(A94="Brazil",R94=2050),0.92,""))))))))))))))))))</f>
        <v>*0.96</v>
      </c>
      <c r="U94" s="41" t="s">
        <v>945</v>
      </c>
      <c r="V94" s="52" t="s">
        <v>35</v>
      </c>
      <c r="W94" s="41" t="n">
        <v>2050</v>
      </c>
      <c r="X94" s="53" t="str">
        <f aca="false">"*"&amp;IF(AND(A94="EU",W94=2035),0.95,IF(AND(A94="EU",W94=2050),0.93,IF(AND(A94="USA",W94=2035),0.96,IF(AND(A94="USA",W94=2050),0.93,IF(AND(A94="Japan",W94=2035),0.94,IF(AND(A94="Japan",W94=2050),0.92,IF(AND(A94="Russia",W94=2035),0.95,IF(AND(A94="Russia",W94=2050),0.91,IF(AND(A94="China",W94=2035),0.93,IF(AND(A94="China",W94=2050),0.92,IF(AND(A94="India",W94=2035),0.94,IF(AND(A94="India",W94=2050),0.91,IF(AND(A94="Middle East",W94=2035),0.92,IF(AND(A94="Middle East",W94=2050),0.89,IF(AND(A94="Africa",W94=2035),0.93,IF(AND(A94="Africa",W94=2050),0.9,IF(AND(A94="Brazil",W94=2035),0.95,IF(AND(A94="Brazil",W94=2050),0.92,""))))))))))))))))))</f>
        <v>*0.93</v>
      </c>
      <c r="AC94" s="0" t="s">
        <v>945</v>
      </c>
      <c r="AD94" s="50" t="s">
        <v>35</v>
      </c>
      <c r="AE94" s="0" t="n">
        <v>2035</v>
      </c>
      <c r="AF94" s="51" t="str">
        <f aca="false">"*"&amp;IF(AND(A94="EU",AE94=2035),0.93,IF(AND(A94="EU",AE94=2050),0.9,IF(AND(A94="USA",AE94=2035),0.92,IF(AND(A94="USA",AE94=2050),0.89,IF(AND(A94="Japan",AE94=2035),0.92,IF(AND(A94="Japan",AE94=2050),0.89,IF(AND(A94="Russia",AE94=2035),0.91,IF(AND(A94="Russia",AE94=2050),0.86,IF(AND(A94="China",AE94=2035),0.91,IF(AND(A94="China",AE94=2050),0.87,IF(AND(A94="India",AE94=2035),0.92,IF(AND(A94="India",AE94=2050),0.87,IF(AND(A94="Middle East",AE94=2035),0.89,IF(AND(A94="Middle East",AE94=2050),0.84,IF(AND(A94="Africa",AE94=2035),0.9,IF(AND(A94="Africa",AE94=2050),0.86,IF(AND(A94="Brazil",AE94=2035),0.93,IF(AND(A94="Brazil",AE94=2050),0.89,""))))))))))))))))))</f>
        <v>*0.92</v>
      </c>
      <c r="AG94" s="51" t="str">
        <f aca="false">AG93</f>
        <v>REZoning_Sol-Win</v>
      </c>
      <c r="AI94" s="0" t="s">
        <v>945</v>
      </c>
      <c r="AJ94" s="50" t="s">
        <v>35</v>
      </c>
      <c r="AK94" s="0" t="n">
        <v>2050</v>
      </c>
      <c r="AL94" s="51" t="str">
        <f aca="false">"*"&amp;IF(AND(A94="EU",AK94=2035),0.93,IF(AND(A94="EU",AK94=2050),0.9,IF(AND(A94="USA",AK94=2035),0.92,IF(AND(A94="USA",AK94=2050),0.89,IF(AND(A94="Japan",AK94=2035),0.92,IF(AND(A94="Japan",AK94=2050),0.89,IF(AND(A94="Russia",AK94=2035),0.91,IF(AND(A94="Russia",AK94=2050),0.86,IF(AND(A94="China",AK94=2035),0.91,IF(AND(A94="China",AK94=2050),0.87,IF(AND(A94="India",AK94=2035),0.92,IF(AND(A94="India",AK94=2050),0.87,IF(AND(A94="Middle East",AK94=2035),0.89,IF(AND(A94="Middle East",AK94=2050),0.84,IF(AND(A94="Africa",AK94=2035),0.9,IF(AND(A94="Africa",AK94=2050),0.86,IF(AND(A94="Brazil",AK94=2035),0.93,IF(AND(A94="Brazil",AK94=2050),0.89,""))))))))))))))))))</f>
        <v>*0.89</v>
      </c>
      <c r="AM94" s="51" t="str">
        <f aca="false">AM93</f>
        <v>REZoning_Sol-Win</v>
      </c>
      <c r="AP94" s="0" t="s">
        <v>945</v>
      </c>
      <c r="AQ94" s="0" t="s">
        <v>35</v>
      </c>
      <c r="AR94" s="0" t="n">
        <v>2100</v>
      </c>
      <c r="AS94" s="0" t="s">
        <v>914</v>
      </c>
      <c r="AT94" s="0" t="s">
        <v>36</v>
      </c>
    </row>
    <row r="95" customFormat="false" ht="28.5" hidden="false" customHeight="true" outlineLevel="0" collapsed="false">
      <c r="A95" s="3" t="s">
        <v>76</v>
      </c>
      <c r="C95" s="0" t="s">
        <v>946</v>
      </c>
      <c r="D95" s="50" t="s">
        <v>35</v>
      </c>
      <c r="E95" s="0" t="n">
        <v>2035</v>
      </c>
      <c r="F95" s="51" t="str">
        <f aca="false">"*"&amp;IF(AND(A95="EU",E95=2035),0.95,IF(AND(A95="EU",E95=2050),0.93,IF(AND(A95="USA",E95=2035),0.96,IF(AND(A95="USA",E95=2050),0.94,IF(AND(A95="Japan",E95=2035),0.94,IF(AND(A95="Japan",E95=2050),0.92,IF(AND(A95="Russia",E95=2035),0.95,IF(AND(A95="Russia",E95=2050),0.93,IF(AND(A95="China",E95=2035),0.94,IF(AND(A95="China",E95=2050),0.92,IF(AND(A95="India",E95=2035),0.95,IF(AND(A95="India",E95=2050),0.92,IF(AND(A95="Middle East",E95=2035),0.94,IF(AND(A95="Middle East",E95=2050),0.9,IF(AND(A95="Africa",E95=2035),0.94,IF(AND(A95="Africa",E95=2050),0.91,IF(AND(A95="Brazil",E95=2035),0.95,IF(AND(A95="Brazil",E95=2050),0.92,""))))))))))))))))))</f>
        <v>*0.96</v>
      </c>
      <c r="H95" s="0" t="s">
        <v>946</v>
      </c>
      <c r="I95" s="50" t="s">
        <v>35</v>
      </c>
      <c r="J95" s="0" t="n">
        <v>2050</v>
      </c>
      <c r="K95" s="48" t="str">
        <f aca="false">"*"&amp;IF(AND(A95="EU",J95=2035),0.95,IF(AND(A95="EU",J95=2050),0.93,IF(AND(A95="USA",J95=2035),0.96,IF(AND(A95="USA",J95=2050),0.94,IF(AND(A95="Japan",J95=2035),0.94,IF(AND(A95="Japan",J95=2050),0.92,IF(AND(A95="Russia",J95=2035),0.95,IF(AND(A95="Russia",J95=2050),0.93,IF(AND(A95="China",J95=2035),0.94,IF(AND(A95="China",J95=2050),0.92,IF(AND(A95="India",J95=2035),0.95,IF(AND(A95="India",J95=2050),0.92,IF(AND(A95="Middle East",J95=2035),0.94,IF(AND(A95="Middle East",J95=2050),0.9,IF(AND(A95="Africa",J95=2035),0.94,IF(AND(A95="Africa",J95=2050),0.91,IF(AND(A95="Brazil",J95=2035),0.95,IF(AND(A95="Brazil",J95=2050),0.92,""))))))))))))))))))</f>
        <v>*0.94</v>
      </c>
      <c r="P95" s="41" t="s">
        <v>946</v>
      </c>
      <c r="Q95" s="52" t="s">
        <v>35</v>
      </c>
      <c r="R95" s="41" t="n">
        <v>2035</v>
      </c>
      <c r="S95" s="53" t="str">
        <f aca="false">"*"&amp;IF(AND(A95="EU",R95=2035),0.95,IF(AND(A95="EU",R95=2050),0.93,IF(AND(A95="USA",R95=2035),0.96,IF(AND(A95="USA",R95=2050),0.93,IF(AND(A95="Japan",R95=2035),0.94,IF(AND(A95="Japan",R95=2050),0.92,IF(AND(A95="Russia",R95=2035),0.95,IF(AND(A95="Russia",R95=2050),0.91,IF(AND(A95="China",R95=2035),0.93,IF(AND(A95="China",R95=2050),0.92,IF(AND(A95="India",R95=2035),0.94,IF(AND(A95="India",R95=2050),0.91,IF(AND(A95="Middle East",R95=2035),0.92,IF(AND(A95="Middle East",R95=2050),0.89,IF(AND(A95="Africa",R95=2035),0.93,IF(AND(A95="Africa",R95=2050),0.9,IF(AND(A95="Brazil",R95=2035),0.95,IF(AND(A95="Brazil",R95=2050),0.92,""))))))))))))))))))</f>
        <v>*0.96</v>
      </c>
      <c r="U95" s="41" t="s">
        <v>946</v>
      </c>
      <c r="V95" s="52" t="s">
        <v>35</v>
      </c>
      <c r="W95" s="41" t="n">
        <v>2050</v>
      </c>
      <c r="X95" s="53" t="str">
        <f aca="false">"*"&amp;IF(AND(A95="EU",W95=2035),0.95,IF(AND(A95="EU",W95=2050),0.93,IF(AND(A95="USA",W95=2035),0.96,IF(AND(A95="USA",W95=2050),0.93,IF(AND(A95="Japan",W95=2035),0.94,IF(AND(A95="Japan",W95=2050),0.92,IF(AND(A95="Russia",W95=2035),0.95,IF(AND(A95="Russia",W95=2050),0.91,IF(AND(A95="China",W95=2035),0.93,IF(AND(A95="China",W95=2050),0.92,IF(AND(A95="India",W95=2035),0.94,IF(AND(A95="India",W95=2050),0.91,IF(AND(A95="Middle East",W95=2035),0.92,IF(AND(A95="Middle East",W95=2050),0.89,IF(AND(A95="Africa",W95=2035),0.93,IF(AND(A95="Africa",W95=2050),0.9,IF(AND(A95="Brazil",W95=2035),0.95,IF(AND(A95="Brazil",W95=2050),0.92,""))))))))))))))))))</f>
        <v>*0.93</v>
      </c>
      <c r="AC95" s="0" t="s">
        <v>946</v>
      </c>
      <c r="AD95" s="50" t="s">
        <v>35</v>
      </c>
      <c r="AE95" s="0" t="n">
        <v>2035</v>
      </c>
      <c r="AF95" s="51" t="str">
        <f aca="false">"*"&amp;IF(AND(A95="EU",AE95=2035),0.93,IF(AND(A95="EU",AE95=2050),0.9,IF(AND(A95="USA",AE95=2035),0.92,IF(AND(A95="USA",AE95=2050),0.89,IF(AND(A95="Japan",AE95=2035),0.92,IF(AND(A95="Japan",AE95=2050),0.89,IF(AND(A95="Russia",AE95=2035),0.91,IF(AND(A95="Russia",AE95=2050),0.86,IF(AND(A95="China",AE95=2035),0.91,IF(AND(A95="China",AE95=2050),0.87,IF(AND(A95="India",AE95=2035),0.92,IF(AND(A95="India",AE95=2050),0.87,IF(AND(A95="Middle East",AE95=2035),0.89,IF(AND(A95="Middle East",AE95=2050),0.84,IF(AND(A95="Africa",AE95=2035),0.9,IF(AND(A95="Africa",AE95=2050),0.86,IF(AND(A95="Brazil",AE95=2035),0.93,IF(AND(A95="Brazil",AE95=2050),0.89,""))))))))))))))))))</f>
        <v>*0.92</v>
      </c>
      <c r="AG95" s="51" t="str">
        <f aca="false">AG94</f>
        <v>REZoning_Sol-Win</v>
      </c>
      <c r="AI95" s="0" t="s">
        <v>946</v>
      </c>
      <c r="AJ95" s="50" t="s">
        <v>35</v>
      </c>
      <c r="AK95" s="0" t="n">
        <v>2050</v>
      </c>
      <c r="AL95" s="51" t="str">
        <f aca="false">"*"&amp;IF(AND(A95="EU",AK95=2035),0.93,IF(AND(A95="EU",AK95=2050),0.9,IF(AND(A95="USA",AK95=2035),0.92,IF(AND(A95="USA",AK95=2050),0.89,IF(AND(A95="Japan",AK95=2035),0.92,IF(AND(A95="Japan",AK95=2050),0.89,IF(AND(A95="Russia",AK95=2035),0.91,IF(AND(A95="Russia",AK95=2050),0.86,IF(AND(A95="China",AK95=2035),0.91,IF(AND(A95="China",AK95=2050),0.87,IF(AND(A95="India",AK95=2035),0.92,IF(AND(A95="India",AK95=2050),0.87,IF(AND(A95="Middle East",AK95=2035),0.89,IF(AND(A95="Middle East",AK95=2050),0.84,IF(AND(A95="Africa",AK95=2035),0.9,IF(AND(A95="Africa",AK95=2050),0.86,IF(AND(A95="Brazil",AK95=2035),0.93,IF(AND(A95="Brazil",AK95=2050),0.89,""))))))))))))))))))</f>
        <v>*0.89</v>
      </c>
      <c r="AM95" s="51" t="str">
        <f aca="false">AM94</f>
        <v>REZoning_Sol-Win</v>
      </c>
      <c r="AP95" s="0" t="s">
        <v>946</v>
      </c>
      <c r="AQ95" s="0" t="s">
        <v>35</v>
      </c>
      <c r="AR95" s="0" t="n">
        <v>2100</v>
      </c>
      <c r="AS95" s="0" t="s">
        <v>914</v>
      </c>
      <c r="AT95" s="0" t="s">
        <v>36</v>
      </c>
    </row>
    <row r="96" customFormat="false" ht="28.5" hidden="false" customHeight="true" outlineLevel="0" collapsed="false">
      <c r="A96" s="3" t="s">
        <v>76</v>
      </c>
      <c r="C96" s="0" t="s">
        <v>947</v>
      </c>
      <c r="D96" s="50" t="s">
        <v>35</v>
      </c>
      <c r="E96" s="0" t="n">
        <v>2035</v>
      </c>
      <c r="F96" s="51" t="str">
        <f aca="false">"*"&amp;IF(AND(A96="EU",E96=2035),0.95,IF(AND(A96="EU",E96=2050),0.93,IF(AND(A96="USA",E96=2035),0.96,IF(AND(A96="USA",E96=2050),0.94,IF(AND(A96="Japan",E96=2035),0.94,IF(AND(A96="Japan",E96=2050),0.92,IF(AND(A96="Russia",E96=2035),0.95,IF(AND(A96="Russia",E96=2050),0.93,IF(AND(A96="China",E96=2035),0.94,IF(AND(A96="China",E96=2050),0.92,IF(AND(A96="India",E96=2035),0.95,IF(AND(A96="India",E96=2050),0.92,IF(AND(A96="Middle East",E96=2035),0.94,IF(AND(A96="Middle East",E96=2050),0.9,IF(AND(A96="Africa",E96=2035),0.94,IF(AND(A96="Africa",E96=2050),0.91,IF(AND(A96="Brazil",E96=2035),0.95,IF(AND(A96="Brazil",E96=2050),0.92,""))))))))))))))))))</f>
        <v>*0.96</v>
      </c>
      <c r="H96" s="0" t="s">
        <v>947</v>
      </c>
      <c r="I96" s="50" t="s">
        <v>35</v>
      </c>
      <c r="J96" s="0" t="n">
        <v>2050</v>
      </c>
      <c r="K96" s="48" t="str">
        <f aca="false">"*"&amp;IF(AND(A96="EU",J96=2035),0.95,IF(AND(A96="EU",J96=2050),0.93,IF(AND(A96="USA",J96=2035),0.96,IF(AND(A96="USA",J96=2050),0.94,IF(AND(A96="Japan",J96=2035),0.94,IF(AND(A96="Japan",J96=2050),0.92,IF(AND(A96="Russia",J96=2035),0.95,IF(AND(A96="Russia",J96=2050),0.93,IF(AND(A96="China",J96=2035),0.94,IF(AND(A96="China",J96=2050),0.92,IF(AND(A96="India",J96=2035),0.95,IF(AND(A96="India",J96=2050),0.92,IF(AND(A96="Middle East",J96=2035),0.94,IF(AND(A96="Middle East",J96=2050),0.9,IF(AND(A96="Africa",J96=2035),0.94,IF(AND(A96="Africa",J96=2050),0.91,IF(AND(A96="Brazil",J96=2035),0.95,IF(AND(A96="Brazil",J96=2050),0.92,""))))))))))))))))))</f>
        <v>*0.94</v>
      </c>
      <c r="P96" s="41" t="s">
        <v>947</v>
      </c>
      <c r="Q96" s="52" t="s">
        <v>35</v>
      </c>
      <c r="R96" s="41" t="n">
        <v>2035</v>
      </c>
      <c r="S96" s="53" t="str">
        <f aca="false">"*"&amp;IF(AND(A96="EU",R96=2035),0.95,IF(AND(A96="EU",R96=2050),0.93,IF(AND(A96="USA",R96=2035),0.96,IF(AND(A96="USA",R96=2050),0.93,IF(AND(A96="Japan",R96=2035),0.94,IF(AND(A96="Japan",R96=2050),0.92,IF(AND(A96="Russia",R96=2035),0.95,IF(AND(A96="Russia",R96=2050),0.91,IF(AND(A96="China",R96=2035),0.93,IF(AND(A96="China",R96=2050),0.92,IF(AND(A96="India",R96=2035),0.94,IF(AND(A96="India",R96=2050),0.91,IF(AND(A96="Middle East",R96=2035),0.92,IF(AND(A96="Middle East",R96=2050),0.89,IF(AND(A96="Africa",R96=2035),0.93,IF(AND(A96="Africa",R96=2050),0.9,IF(AND(A96="Brazil",R96=2035),0.95,IF(AND(A96="Brazil",R96=2050),0.92,""))))))))))))))))))</f>
        <v>*0.96</v>
      </c>
      <c r="U96" s="41" t="s">
        <v>947</v>
      </c>
      <c r="V96" s="52" t="s">
        <v>35</v>
      </c>
      <c r="W96" s="41" t="n">
        <v>2050</v>
      </c>
      <c r="X96" s="53" t="str">
        <f aca="false">"*"&amp;IF(AND(A96="EU",W96=2035),0.95,IF(AND(A96="EU",W96=2050),0.93,IF(AND(A96="USA",W96=2035),0.96,IF(AND(A96="USA",W96=2050),0.93,IF(AND(A96="Japan",W96=2035),0.94,IF(AND(A96="Japan",W96=2050),0.92,IF(AND(A96="Russia",W96=2035),0.95,IF(AND(A96="Russia",W96=2050),0.91,IF(AND(A96="China",W96=2035),0.93,IF(AND(A96="China",W96=2050),0.92,IF(AND(A96="India",W96=2035),0.94,IF(AND(A96="India",W96=2050),0.91,IF(AND(A96="Middle East",W96=2035),0.92,IF(AND(A96="Middle East",W96=2050),0.89,IF(AND(A96="Africa",W96=2035),0.93,IF(AND(A96="Africa",W96=2050),0.9,IF(AND(A96="Brazil",W96=2035),0.95,IF(AND(A96="Brazil",W96=2050),0.92,""))))))))))))))))))</f>
        <v>*0.93</v>
      </c>
      <c r="AC96" s="0" t="s">
        <v>947</v>
      </c>
      <c r="AD96" s="50" t="s">
        <v>35</v>
      </c>
      <c r="AE96" s="0" t="n">
        <v>2035</v>
      </c>
      <c r="AF96" s="51" t="str">
        <f aca="false">"*"&amp;IF(AND(A96="EU",AE96=2035),0.93,IF(AND(A96="EU",AE96=2050),0.9,IF(AND(A96="USA",AE96=2035),0.92,IF(AND(A96="USA",AE96=2050),0.89,IF(AND(A96="Japan",AE96=2035),0.92,IF(AND(A96="Japan",AE96=2050),0.89,IF(AND(A96="Russia",AE96=2035),0.91,IF(AND(A96="Russia",AE96=2050),0.86,IF(AND(A96="China",AE96=2035),0.91,IF(AND(A96="China",AE96=2050),0.87,IF(AND(A96="India",AE96=2035),0.92,IF(AND(A96="India",AE96=2050),0.87,IF(AND(A96="Middle East",AE96=2035),0.89,IF(AND(A96="Middle East",AE96=2050),0.84,IF(AND(A96="Africa",AE96=2035),0.9,IF(AND(A96="Africa",AE96=2050),0.86,IF(AND(A96="Brazil",AE96=2035),0.93,IF(AND(A96="Brazil",AE96=2050),0.89,""))))))))))))))))))</f>
        <v>*0.92</v>
      </c>
      <c r="AG96" s="51" t="str">
        <f aca="false">AG95</f>
        <v>REZoning_Sol-Win</v>
      </c>
      <c r="AI96" s="0" t="s">
        <v>947</v>
      </c>
      <c r="AJ96" s="50" t="s">
        <v>35</v>
      </c>
      <c r="AK96" s="0" t="n">
        <v>2050</v>
      </c>
      <c r="AL96" s="51" t="str">
        <f aca="false">"*"&amp;IF(AND(A96="EU",AK96=2035),0.93,IF(AND(A96="EU",AK96=2050),0.9,IF(AND(A96="USA",AK96=2035),0.92,IF(AND(A96="USA",AK96=2050),0.89,IF(AND(A96="Japan",AK96=2035),0.92,IF(AND(A96="Japan",AK96=2050),0.89,IF(AND(A96="Russia",AK96=2035),0.91,IF(AND(A96="Russia",AK96=2050),0.86,IF(AND(A96="China",AK96=2035),0.91,IF(AND(A96="China",AK96=2050),0.87,IF(AND(A96="India",AK96=2035),0.92,IF(AND(A96="India",AK96=2050),0.87,IF(AND(A96="Middle East",AK96=2035),0.89,IF(AND(A96="Middle East",AK96=2050),0.84,IF(AND(A96="Africa",AK96=2035),0.9,IF(AND(A96="Africa",AK96=2050),0.86,IF(AND(A96="Brazil",AK96=2035),0.93,IF(AND(A96="Brazil",AK96=2050),0.89,""))))))))))))))))))</f>
        <v>*0.89</v>
      </c>
      <c r="AM96" s="51" t="str">
        <f aca="false">AM95</f>
        <v>REZoning_Sol-Win</v>
      </c>
      <c r="AP96" s="0" t="s">
        <v>947</v>
      </c>
      <c r="AQ96" s="0" t="s">
        <v>35</v>
      </c>
      <c r="AR96" s="0" t="n">
        <v>2100</v>
      </c>
      <c r="AS96" s="0" t="s">
        <v>914</v>
      </c>
      <c r="AT96" s="0" t="s">
        <v>36</v>
      </c>
    </row>
    <row r="97" customFormat="false" ht="28.5" hidden="false" customHeight="true" outlineLevel="0" collapsed="false">
      <c r="A97" s="3" t="s">
        <v>76</v>
      </c>
      <c r="C97" s="0" t="s">
        <v>948</v>
      </c>
      <c r="D97" s="50" t="s">
        <v>35</v>
      </c>
      <c r="E97" s="0" t="n">
        <v>2035</v>
      </c>
      <c r="F97" s="51" t="str">
        <f aca="false">"*"&amp;IF(AND(A97="EU",E97=2035),0.95,IF(AND(A97="EU",E97=2050),0.93,IF(AND(A97="USA",E97=2035),0.96,IF(AND(A97="USA",E97=2050),0.94,IF(AND(A97="Japan",E97=2035),0.94,IF(AND(A97="Japan",E97=2050),0.92,IF(AND(A97="Russia",E97=2035),0.95,IF(AND(A97="Russia",E97=2050),0.93,IF(AND(A97="China",E97=2035),0.94,IF(AND(A97="China",E97=2050),0.92,IF(AND(A97="India",E97=2035),0.95,IF(AND(A97="India",E97=2050),0.92,IF(AND(A97="Middle East",E97=2035),0.94,IF(AND(A97="Middle East",E97=2050),0.9,IF(AND(A97="Africa",E97=2035),0.94,IF(AND(A97="Africa",E97=2050),0.91,IF(AND(A97="Brazil",E97=2035),0.95,IF(AND(A97="Brazil",E97=2050),0.92,""))))))))))))))))))</f>
        <v>*0.96</v>
      </c>
      <c r="H97" s="0" t="s">
        <v>948</v>
      </c>
      <c r="I97" s="50" t="s">
        <v>35</v>
      </c>
      <c r="J97" s="0" t="n">
        <v>2050</v>
      </c>
      <c r="K97" s="48" t="str">
        <f aca="false">"*"&amp;IF(AND(A97="EU",J97=2035),0.95,IF(AND(A97="EU",J97=2050),0.93,IF(AND(A97="USA",J97=2035),0.96,IF(AND(A97="USA",J97=2050),0.94,IF(AND(A97="Japan",J97=2035),0.94,IF(AND(A97="Japan",J97=2050),0.92,IF(AND(A97="Russia",J97=2035),0.95,IF(AND(A97="Russia",J97=2050),0.93,IF(AND(A97="China",J97=2035),0.94,IF(AND(A97="China",J97=2050),0.92,IF(AND(A97="India",J97=2035),0.95,IF(AND(A97="India",J97=2050),0.92,IF(AND(A97="Middle East",J97=2035),0.94,IF(AND(A97="Middle East",J97=2050),0.9,IF(AND(A97="Africa",J97=2035),0.94,IF(AND(A97="Africa",J97=2050),0.91,IF(AND(A97="Brazil",J97=2035),0.95,IF(AND(A97="Brazil",J97=2050),0.92,""))))))))))))))))))</f>
        <v>*0.94</v>
      </c>
      <c r="P97" s="41" t="s">
        <v>948</v>
      </c>
      <c r="Q97" s="52" t="s">
        <v>35</v>
      </c>
      <c r="R97" s="41" t="n">
        <v>2035</v>
      </c>
      <c r="S97" s="53" t="str">
        <f aca="false">"*"&amp;IF(AND(A97="EU",R97=2035),0.95,IF(AND(A97="EU",R97=2050),0.93,IF(AND(A97="USA",R97=2035),0.96,IF(AND(A97="USA",R97=2050),0.93,IF(AND(A97="Japan",R97=2035),0.94,IF(AND(A97="Japan",R97=2050),0.92,IF(AND(A97="Russia",R97=2035),0.95,IF(AND(A97="Russia",R97=2050),0.91,IF(AND(A97="China",R97=2035),0.93,IF(AND(A97="China",R97=2050),0.92,IF(AND(A97="India",R97=2035),0.94,IF(AND(A97="India",R97=2050),0.91,IF(AND(A97="Middle East",R97=2035),0.92,IF(AND(A97="Middle East",R97=2050),0.89,IF(AND(A97="Africa",R97=2035),0.93,IF(AND(A97="Africa",R97=2050),0.9,IF(AND(A97="Brazil",R97=2035),0.95,IF(AND(A97="Brazil",R97=2050),0.92,""))))))))))))))))))</f>
        <v>*0.96</v>
      </c>
      <c r="U97" s="41" t="s">
        <v>948</v>
      </c>
      <c r="V97" s="52" t="s">
        <v>35</v>
      </c>
      <c r="W97" s="41" t="n">
        <v>2050</v>
      </c>
      <c r="X97" s="53" t="str">
        <f aca="false">"*"&amp;IF(AND(A97="EU",W97=2035),0.95,IF(AND(A97="EU",W97=2050),0.93,IF(AND(A97="USA",W97=2035),0.96,IF(AND(A97="USA",W97=2050),0.93,IF(AND(A97="Japan",W97=2035),0.94,IF(AND(A97="Japan",W97=2050),0.92,IF(AND(A97="Russia",W97=2035),0.95,IF(AND(A97="Russia",W97=2050),0.91,IF(AND(A97="China",W97=2035),0.93,IF(AND(A97="China",W97=2050),0.92,IF(AND(A97="India",W97=2035),0.94,IF(AND(A97="India",W97=2050),0.91,IF(AND(A97="Middle East",W97=2035),0.92,IF(AND(A97="Middle East",W97=2050),0.89,IF(AND(A97="Africa",W97=2035),0.93,IF(AND(A97="Africa",W97=2050),0.9,IF(AND(A97="Brazil",W97=2035),0.95,IF(AND(A97="Brazil",W97=2050),0.92,""))))))))))))))))))</f>
        <v>*0.93</v>
      </c>
      <c r="AC97" s="0" t="s">
        <v>948</v>
      </c>
      <c r="AD97" s="50" t="s">
        <v>35</v>
      </c>
      <c r="AE97" s="0" t="n">
        <v>2035</v>
      </c>
      <c r="AF97" s="51" t="str">
        <f aca="false">"*"&amp;IF(AND(A97="EU",AE97=2035),0.93,IF(AND(A97="EU",AE97=2050),0.9,IF(AND(A97="USA",AE97=2035),0.92,IF(AND(A97="USA",AE97=2050),0.89,IF(AND(A97="Japan",AE97=2035),0.92,IF(AND(A97="Japan",AE97=2050),0.89,IF(AND(A97="Russia",AE97=2035),0.91,IF(AND(A97="Russia",AE97=2050),0.86,IF(AND(A97="China",AE97=2035),0.91,IF(AND(A97="China",AE97=2050),0.87,IF(AND(A97="India",AE97=2035),0.92,IF(AND(A97="India",AE97=2050),0.87,IF(AND(A97="Middle East",AE97=2035),0.89,IF(AND(A97="Middle East",AE97=2050),0.84,IF(AND(A97="Africa",AE97=2035),0.9,IF(AND(A97="Africa",AE97=2050),0.86,IF(AND(A97="Brazil",AE97=2035),0.93,IF(AND(A97="Brazil",AE97=2050),0.89,""))))))))))))))))))</f>
        <v>*0.92</v>
      </c>
      <c r="AG97" s="51" t="str">
        <f aca="false">AG96</f>
        <v>REZoning_Sol-Win</v>
      </c>
      <c r="AI97" s="0" t="s">
        <v>948</v>
      </c>
      <c r="AJ97" s="50" t="s">
        <v>35</v>
      </c>
      <c r="AK97" s="0" t="n">
        <v>2050</v>
      </c>
      <c r="AL97" s="51" t="str">
        <f aca="false">"*"&amp;IF(AND(A97="EU",AK97=2035),0.93,IF(AND(A97="EU",AK97=2050),0.9,IF(AND(A97="USA",AK97=2035),0.92,IF(AND(A97="USA",AK97=2050),0.89,IF(AND(A97="Japan",AK97=2035),0.92,IF(AND(A97="Japan",AK97=2050),0.89,IF(AND(A97="Russia",AK97=2035),0.91,IF(AND(A97="Russia",AK97=2050),0.86,IF(AND(A97="China",AK97=2035),0.91,IF(AND(A97="China",AK97=2050),0.87,IF(AND(A97="India",AK97=2035),0.92,IF(AND(A97="India",AK97=2050),0.87,IF(AND(A97="Middle East",AK97=2035),0.89,IF(AND(A97="Middle East",AK97=2050),0.84,IF(AND(A97="Africa",AK97=2035),0.9,IF(AND(A97="Africa",AK97=2050),0.86,IF(AND(A97="Brazil",AK97=2035),0.93,IF(AND(A97="Brazil",AK97=2050),0.89,""))))))))))))))))))</f>
        <v>*0.89</v>
      </c>
      <c r="AM97" s="51" t="str">
        <f aca="false">AM96</f>
        <v>REZoning_Sol-Win</v>
      </c>
      <c r="AP97" s="0" t="s">
        <v>948</v>
      </c>
      <c r="AQ97" s="0" t="s">
        <v>35</v>
      </c>
      <c r="AR97" s="0" t="n">
        <v>2100</v>
      </c>
      <c r="AS97" s="0" t="s">
        <v>914</v>
      </c>
      <c r="AT97" s="0" t="s">
        <v>36</v>
      </c>
    </row>
    <row r="98" customFormat="false" ht="28.5" hidden="false" customHeight="true" outlineLevel="0" collapsed="false">
      <c r="A98" s="3" t="s">
        <v>76</v>
      </c>
      <c r="C98" s="0" t="s">
        <v>949</v>
      </c>
      <c r="D98" s="50" t="s">
        <v>35</v>
      </c>
      <c r="E98" s="0" t="n">
        <v>2035</v>
      </c>
      <c r="F98" s="51" t="str">
        <f aca="false">"*"&amp;IF(AND(A98="EU",E98=2035),0.95,IF(AND(A98="EU",E98=2050),0.93,IF(AND(A98="USA",E98=2035),0.96,IF(AND(A98="USA",E98=2050),0.94,IF(AND(A98="Japan",E98=2035),0.94,IF(AND(A98="Japan",E98=2050),0.92,IF(AND(A98="Russia",E98=2035),0.95,IF(AND(A98="Russia",E98=2050),0.93,IF(AND(A98="China",E98=2035),0.94,IF(AND(A98="China",E98=2050),0.92,IF(AND(A98="India",E98=2035),0.95,IF(AND(A98="India",E98=2050),0.92,IF(AND(A98="Middle East",E98=2035),0.94,IF(AND(A98="Middle East",E98=2050),0.9,IF(AND(A98="Africa",E98=2035),0.94,IF(AND(A98="Africa",E98=2050),0.91,IF(AND(A98="Brazil",E98=2035),0.95,IF(AND(A98="Brazil",E98=2050),0.92,""))))))))))))))))))</f>
        <v>*0.96</v>
      </c>
      <c r="H98" s="0" t="s">
        <v>949</v>
      </c>
      <c r="I98" s="50" t="s">
        <v>35</v>
      </c>
      <c r="J98" s="0" t="n">
        <v>2050</v>
      </c>
      <c r="K98" s="48" t="str">
        <f aca="false">"*"&amp;IF(AND(A98="EU",J98=2035),0.95,IF(AND(A98="EU",J98=2050),0.93,IF(AND(A98="USA",J98=2035),0.96,IF(AND(A98="USA",J98=2050),0.94,IF(AND(A98="Japan",J98=2035),0.94,IF(AND(A98="Japan",J98=2050),0.92,IF(AND(A98="Russia",J98=2035),0.95,IF(AND(A98="Russia",J98=2050),0.93,IF(AND(A98="China",J98=2035),0.94,IF(AND(A98="China",J98=2050),0.92,IF(AND(A98="India",J98=2035),0.95,IF(AND(A98="India",J98=2050),0.92,IF(AND(A98="Middle East",J98=2035),0.94,IF(AND(A98="Middle East",J98=2050),0.9,IF(AND(A98="Africa",J98=2035),0.94,IF(AND(A98="Africa",J98=2050),0.91,IF(AND(A98="Brazil",J98=2035),0.95,IF(AND(A98="Brazil",J98=2050),0.92,""))))))))))))))))))</f>
        <v>*0.94</v>
      </c>
      <c r="P98" s="41" t="s">
        <v>949</v>
      </c>
      <c r="Q98" s="52" t="s">
        <v>35</v>
      </c>
      <c r="R98" s="41" t="n">
        <v>2035</v>
      </c>
      <c r="S98" s="53" t="str">
        <f aca="false">"*"&amp;IF(AND(A98="EU",R98=2035),0.95,IF(AND(A98="EU",R98=2050),0.93,IF(AND(A98="USA",R98=2035),0.96,IF(AND(A98="USA",R98=2050),0.93,IF(AND(A98="Japan",R98=2035),0.94,IF(AND(A98="Japan",R98=2050),0.92,IF(AND(A98="Russia",R98=2035),0.95,IF(AND(A98="Russia",R98=2050),0.91,IF(AND(A98="China",R98=2035),0.93,IF(AND(A98="China",R98=2050),0.92,IF(AND(A98="India",R98=2035),0.94,IF(AND(A98="India",R98=2050),0.91,IF(AND(A98="Middle East",R98=2035),0.92,IF(AND(A98="Middle East",R98=2050),0.89,IF(AND(A98="Africa",R98=2035),0.93,IF(AND(A98="Africa",R98=2050),0.9,IF(AND(A98="Brazil",R98=2035),0.95,IF(AND(A98="Brazil",R98=2050),0.92,""))))))))))))))))))</f>
        <v>*0.96</v>
      </c>
      <c r="U98" s="41" t="s">
        <v>949</v>
      </c>
      <c r="V98" s="52" t="s">
        <v>35</v>
      </c>
      <c r="W98" s="41" t="n">
        <v>2050</v>
      </c>
      <c r="X98" s="53" t="str">
        <f aca="false">"*"&amp;IF(AND(A98="EU",W98=2035),0.95,IF(AND(A98="EU",W98=2050),0.93,IF(AND(A98="USA",W98=2035),0.96,IF(AND(A98="USA",W98=2050),0.93,IF(AND(A98="Japan",W98=2035),0.94,IF(AND(A98="Japan",W98=2050),0.92,IF(AND(A98="Russia",W98=2035),0.95,IF(AND(A98="Russia",W98=2050),0.91,IF(AND(A98="China",W98=2035),0.93,IF(AND(A98="China",W98=2050),0.92,IF(AND(A98="India",W98=2035),0.94,IF(AND(A98="India",W98=2050),0.91,IF(AND(A98="Middle East",W98=2035),0.92,IF(AND(A98="Middle East",W98=2050),0.89,IF(AND(A98="Africa",W98=2035),0.93,IF(AND(A98="Africa",W98=2050),0.9,IF(AND(A98="Brazil",W98=2035),0.95,IF(AND(A98="Brazil",W98=2050),0.92,""))))))))))))))))))</f>
        <v>*0.93</v>
      </c>
      <c r="AC98" s="0" t="s">
        <v>949</v>
      </c>
      <c r="AD98" s="50" t="s">
        <v>35</v>
      </c>
      <c r="AE98" s="0" t="n">
        <v>2035</v>
      </c>
      <c r="AF98" s="51" t="str">
        <f aca="false">"*"&amp;IF(AND(A98="EU",AE98=2035),0.93,IF(AND(A98="EU",AE98=2050),0.9,IF(AND(A98="USA",AE98=2035),0.92,IF(AND(A98="USA",AE98=2050),0.89,IF(AND(A98="Japan",AE98=2035),0.92,IF(AND(A98="Japan",AE98=2050),0.89,IF(AND(A98="Russia",AE98=2035),0.91,IF(AND(A98="Russia",AE98=2050),0.86,IF(AND(A98="China",AE98=2035),0.91,IF(AND(A98="China",AE98=2050),0.87,IF(AND(A98="India",AE98=2035),0.92,IF(AND(A98="India",AE98=2050),0.87,IF(AND(A98="Middle East",AE98=2035),0.89,IF(AND(A98="Middle East",AE98=2050),0.84,IF(AND(A98="Africa",AE98=2035),0.9,IF(AND(A98="Africa",AE98=2050),0.86,IF(AND(A98="Brazil",AE98=2035),0.93,IF(AND(A98="Brazil",AE98=2050),0.89,""))))))))))))))))))</f>
        <v>*0.92</v>
      </c>
      <c r="AG98" s="51" t="str">
        <f aca="false">AG97</f>
        <v>REZoning_Sol-Win</v>
      </c>
      <c r="AI98" s="0" t="s">
        <v>949</v>
      </c>
      <c r="AJ98" s="50" t="s">
        <v>35</v>
      </c>
      <c r="AK98" s="0" t="n">
        <v>2050</v>
      </c>
      <c r="AL98" s="51" t="str">
        <f aca="false">"*"&amp;IF(AND(A98="EU",AK98=2035),0.93,IF(AND(A98="EU",AK98=2050),0.9,IF(AND(A98="USA",AK98=2035),0.92,IF(AND(A98="USA",AK98=2050),0.89,IF(AND(A98="Japan",AK98=2035),0.92,IF(AND(A98="Japan",AK98=2050),0.89,IF(AND(A98="Russia",AK98=2035),0.91,IF(AND(A98="Russia",AK98=2050),0.86,IF(AND(A98="China",AK98=2035),0.91,IF(AND(A98="China",AK98=2050),0.87,IF(AND(A98="India",AK98=2035),0.92,IF(AND(A98="India",AK98=2050),0.87,IF(AND(A98="Middle East",AK98=2035),0.89,IF(AND(A98="Middle East",AK98=2050),0.84,IF(AND(A98="Africa",AK98=2035),0.9,IF(AND(A98="Africa",AK98=2050),0.86,IF(AND(A98="Brazil",AK98=2035),0.93,IF(AND(A98="Brazil",AK98=2050),0.89,""))))))))))))))))))</f>
        <v>*0.89</v>
      </c>
      <c r="AM98" s="51" t="str">
        <f aca="false">AM97</f>
        <v>REZoning_Sol-Win</v>
      </c>
      <c r="AP98" s="0" t="s">
        <v>949</v>
      </c>
      <c r="AQ98" s="0" t="s">
        <v>35</v>
      </c>
      <c r="AR98" s="0" t="n">
        <v>2100</v>
      </c>
      <c r="AS98" s="0" t="s">
        <v>914</v>
      </c>
      <c r="AT98" s="0" t="s">
        <v>36</v>
      </c>
    </row>
    <row r="99" customFormat="false" ht="28.5" hidden="false" customHeight="true" outlineLevel="0" collapsed="false">
      <c r="A99" s="3" t="s">
        <v>76</v>
      </c>
      <c r="C99" s="0" t="s">
        <v>950</v>
      </c>
      <c r="D99" s="50" t="s">
        <v>35</v>
      </c>
      <c r="E99" s="0" t="n">
        <v>2035</v>
      </c>
      <c r="F99" s="51" t="str">
        <f aca="false">"*"&amp;IF(AND(A99="EU",E99=2035),0.95,IF(AND(A99="EU",E99=2050),0.93,IF(AND(A99="USA",E99=2035),0.96,IF(AND(A99="USA",E99=2050),0.94,IF(AND(A99="Japan",E99=2035),0.94,IF(AND(A99="Japan",E99=2050),0.92,IF(AND(A99="Russia",E99=2035),0.95,IF(AND(A99="Russia",E99=2050),0.93,IF(AND(A99="China",E99=2035),0.94,IF(AND(A99="China",E99=2050),0.92,IF(AND(A99="India",E99=2035),0.95,IF(AND(A99="India",E99=2050),0.92,IF(AND(A99="Middle East",E99=2035),0.94,IF(AND(A99="Middle East",E99=2050),0.9,IF(AND(A99="Africa",E99=2035),0.94,IF(AND(A99="Africa",E99=2050),0.91,IF(AND(A99="Brazil",E99=2035),0.95,IF(AND(A99="Brazil",E99=2050),0.92,""))))))))))))))))))</f>
        <v>*0.96</v>
      </c>
      <c r="H99" s="0" t="s">
        <v>950</v>
      </c>
      <c r="I99" s="50" t="s">
        <v>35</v>
      </c>
      <c r="J99" s="0" t="n">
        <v>2050</v>
      </c>
      <c r="K99" s="48" t="str">
        <f aca="false">"*"&amp;IF(AND(A99="EU",J99=2035),0.95,IF(AND(A99="EU",J99=2050),0.93,IF(AND(A99="USA",J99=2035),0.96,IF(AND(A99="USA",J99=2050),0.94,IF(AND(A99="Japan",J99=2035),0.94,IF(AND(A99="Japan",J99=2050),0.92,IF(AND(A99="Russia",J99=2035),0.95,IF(AND(A99="Russia",J99=2050),0.93,IF(AND(A99="China",J99=2035),0.94,IF(AND(A99="China",J99=2050),0.92,IF(AND(A99="India",J99=2035),0.95,IF(AND(A99="India",J99=2050),0.92,IF(AND(A99="Middle East",J99=2035),0.94,IF(AND(A99="Middle East",J99=2050),0.9,IF(AND(A99="Africa",J99=2035),0.94,IF(AND(A99="Africa",J99=2050),0.91,IF(AND(A99="Brazil",J99=2035),0.95,IF(AND(A99="Brazil",J99=2050),0.92,""))))))))))))))))))</f>
        <v>*0.94</v>
      </c>
      <c r="P99" s="41" t="s">
        <v>950</v>
      </c>
      <c r="Q99" s="52" t="s">
        <v>35</v>
      </c>
      <c r="R99" s="41" t="n">
        <v>2035</v>
      </c>
      <c r="S99" s="53" t="str">
        <f aca="false">"*"&amp;IF(AND(A99="EU",R99=2035),0.95,IF(AND(A99="EU",R99=2050),0.93,IF(AND(A99="USA",R99=2035),0.96,IF(AND(A99="USA",R99=2050),0.93,IF(AND(A99="Japan",R99=2035),0.94,IF(AND(A99="Japan",R99=2050),0.92,IF(AND(A99="Russia",R99=2035),0.95,IF(AND(A99="Russia",R99=2050),0.91,IF(AND(A99="China",R99=2035),0.93,IF(AND(A99="China",R99=2050),0.92,IF(AND(A99="India",R99=2035),0.94,IF(AND(A99="India",R99=2050),0.91,IF(AND(A99="Middle East",R99=2035),0.92,IF(AND(A99="Middle East",R99=2050),0.89,IF(AND(A99="Africa",R99=2035),0.93,IF(AND(A99="Africa",R99=2050),0.9,IF(AND(A99="Brazil",R99=2035),0.95,IF(AND(A99="Brazil",R99=2050),0.92,""))))))))))))))))))</f>
        <v>*0.96</v>
      </c>
      <c r="U99" s="41" t="s">
        <v>950</v>
      </c>
      <c r="V99" s="52" t="s">
        <v>35</v>
      </c>
      <c r="W99" s="41" t="n">
        <v>2050</v>
      </c>
      <c r="X99" s="53" t="str">
        <f aca="false">"*"&amp;IF(AND(A99="EU",W99=2035),0.95,IF(AND(A99="EU",W99=2050),0.93,IF(AND(A99="USA",W99=2035),0.96,IF(AND(A99="USA",W99=2050),0.93,IF(AND(A99="Japan",W99=2035),0.94,IF(AND(A99="Japan",W99=2050),0.92,IF(AND(A99="Russia",W99=2035),0.95,IF(AND(A99="Russia",W99=2050),0.91,IF(AND(A99="China",W99=2035),0.93,IF(AND(A99="China",W99=2050),0.92,IF(AND(A99="India",W99=2035),0.94,IF(AND(A99="India",W99=2050),0.91,IF(AND(A99="Middle East",W99=2035),0.92,IF(AND(A99="Middle East",W99=2050),0.89,IF(AND(A99="Africa",W99=2035),0.93,IF(AND(A99="Africa",W99=2050),0.9,IF(AND(A99="Brazil",W99=2035),0.95,IF(AND(A99="Brazil",W99=2050),0.92,""))))))))))))))))))</f>
        <v>*0.93</v>
      </c>
      <c r="AC99" s="0" t="s">
        <v>950</v>
      </c>
      <c r="AD99" s="50" t="s">
        <v>35</v>
      </c>
      <c r="AE99" s="0" t="n">
        <v>2035</v>
      </c>
      <c r="AF99" s="51" t="str">
        <f aca="false">"*"&amp;IF(AND(A99="EU",AE99=2035),0.93,IF(AND(A99="EU",AE99=2050),0.9,IF(AND(A99="USA",AE99=2035),0.92,IF(AND(A99="USA",AE99=2050),0.89,IF(AND(A99="Japan",AE99=2035),0.92,IF(AND(A99="Japan",AE99=2050),0.89,IF(AND(A99="Russia",AE99=2035),0.91,IF(AND(A99="Russia",AE99=2050),0.86,IF(AND(A99="China",AE99=2035),0.91,IF(AND(A99="China",AE99=2050),0.87,IF(AND(A99="India",AE99=2035),0.92,IF(AND(A99="India",AE99=2050),0.87,IF(AND(A99="Middle East",AE99=2035),0.89,IF(AND(A99="Middle East",AE99=2050),0.84,IF(AND(A99="Africa",AE99=2035),0.9,IF(AND(A99="Africa",AE99=2050),0.86,IF(AND(A99="Brazil",AE99=2035),0.93,IF(AND(A99="Brazil",AE99=2050),0.89,""))))))))))))))))))</f>
        <v>*0.92</v>
      </c>
      <c r="AG99" s="51" t="str">
        <f aca="false">AG98</f>
        <v>REZoning_Sol-Win</v>
      </c>
      <c r="AI99" s="0" t="s">
        <v>950</v>
      </c>
      <c r="AJ99" s="50" t="s">
        <v>35</v>
      </c>
      <c r="AK99" s="0" t="n">
        <v>2050</v>
      </c>
      <c r="AL99" s="51" t="str">
        <f aca="false">"*"&amp;IF(AND(A99="EU",AK99=2035),0.93,IF(AND(A99="EU",AK99=2050),0.9,IF(AND(A99="USA",AK99=2035),0.92,IF(AND(A99="USA",AK99=2050),0.89,IF(AND(A99="Japan",AK99=2035),0.92,IF(AND(A99="Japan",AK99=2050),0.89,IF(AND(A99="Russia",AK99=2035),0.91,IF(AND(A99="Russia",AK99=2050),0.86,IF(AND(A99="China",AK99=2035),0.91,IF(AND(A99="China",AK99=2050),0.87,IF(AND(A99="India",AK99=2035),0.92,IF(AND(A99="India",AK99=2050),0.87,IF(AND(A99="Middle East",AK99=2035),0.89,IF(AND(A99="Middle East",AK99=2050),0.84,IF(AND(A99="Africa",AK99=2035),0.9,IF(AND(A99="Africa",AK99=2050),0.86,IF(AND(A99="Brazil",AK99=2035),0.93,IF(AND(A99="Brazil",AK99=2050),0.89,""))))))))))))))))))</f>
        <v>*0.89</v>
      </c>
      <c r="AM99" s="51" t="str">
        <f aca="false">AM98</f>
        <v>REZoning_Sol-Win</v>
      </c>
      <c r="AP99" s="0" t="s">
        <v>950</v>
      </c>
      <c r="AQ99" s="0" t="s">
        <v>35</v>
      </c>
      <c r="AR99" s="0" t="n">
        <v>2100</v>
      </c>
      <c r="AS99" s="0" t="s">
        <v>914</v>
      </c>
      <c r="AT99" s="0" t="s">
        <v>36</v>
      </c>
    </row>
    <row r="100" customFormat="false" ht="28.5" hidden="false" customHeight="true" outlineLevel="0" collapsed="false">
      <c r="A100" s="3" t="s">
        <v>76</v>
      </c>
      <c r="C100" s="0" t="s">
        <v>951</v>
      </c>
      <c r="D100" s="50" t="s">
        <v>35</v>
      </c>
      <c r="E100" s="0" t="n">
        <v>2035</v>
      </c>
      <c r="F100" s="51" t="str">
        <f aca="false">"*"&amp;IF(AND(A100="EU",E100=2035),0.95,IF(AND(A100="EU",E100=2050),0.93,IF(AND(A100="USA",E100=2035),0.96,IF(AND(A100="USA",E100=2050),0.94,IF(AND(A100="Japan",E100=2035),0.94,IF(AND(A100="Japan",E100=2050),0.92,IF(AND(A100="Russia",E100=2035),0.95,IF(AND(A100="Russia",E100=2050),0.93,IF(AND(A100="China",E100=2035),0.94,IF(AND(A100="China",E100=2050),0.92,IF(AND(A100="India",E100=2035),0.95,IF(AND(A100="India",E100=2050),0.92,IF(AND(A100="Middle East",E100=2035),0.94,IF(AND(A100="Middle East",E100=2050),0.9,IF(AND(A100="Africa",E100=2035),0.94,IF(AND(A100="Africa",E100=2050),0.91,IF(AND(A100="Brazil",E100=2035),0.95,IF(AND(A100="Brazil",E100=2050),0.92,""))))))))))))))))))</f>
        <v>*0.96</v>
      </c>
      <c r="H100" s="0" t="s">
        <v>951</v>
      </c>
      <c r="I100" s="50" t="s">
        <v>35</v>
      </c>
      <c r="J100" s="0" t="n">
        <v>2050</v>
      </c>
      <c r="K100" s="48" t="str">
        <f aca="false">"*"&amp;IF(AND(A100="EU",J100=2035),0.95,IF(AND(A100="EU",J100=2050),0.93,IF(AND(A100="USA",J100=2035),0.96,IF(AND(A100="USA",J100=2050),0.94,IF(AND(A100="Japan",J100=2035),0.94,IF(AND(A100="Japan",J100=2050),0.92,IF(AND(A100="Russia",J100=2035),0.95,IF(AND(A100="Russia",J100=2050),0.93,IF(AND(A100="China",J100=2035),0.94,IF(AND(A100="China",J100=2050),0.92,IF(AND(A100="India",J100=2035),0.95,IF(AND(A100="India",J100=2050),0.92,IF(AND(A100="Middle East",J100=2035),0.94,IF(AND(A100="Middle East",J100=2050),0.9,IF(AND(A100="Africa",J100=2035),0.94,IF(AND(A100="Africa",J100=2050),0.91,IF(AND(A100="Brazil",J100=2035),0.95,IF(AND(A100="Brazil",J100=2050),0.92,""))))))))))))))))))</f>
        <v>*0.94</v>
      </c>
      <c r="P100" s="41" t="s">
        <v>951</v>
      </c>
      <c r="Q100" s="52" t="s">
        <v>35</v>
      </c>
      <c r="R100" s="41" t="n">
        <v>2035</v>
      </c>
      <c r="S100" s="53" t="str">
        <f aca="false">"*"&amp;IF(AND(A100="EU",R100=2035),0.95,IF(AND(A100="EU",R100=2050),0.93,IF(AND(A100="USA",R100=2035),0.96,IF(AND(A100="USA",R100=2050),0.93,IF(AND(A100="Japan",R100=2035),0.94,IF(AND(A100="Japan",R100=2050),0.92,IF(AND(A100="Russia",R100=2035),0.95,IF(AND(A100="Russia",R100=2050),0.91,IF(AND(A100="China",R100=2035),0.93,IF(AND(A100="China",R100=2050),0.92,IF(AND(A100="India",R100=2035),0.94,IF(AND(A100="India",R100=2050),0.91,IF(AND(A100="Middle East",R100=2035),0.92,IF(AND(A100="Middle East",R100=2050),0.89,IF(AND(A100="Africa",R100=2035),0.93,IF(AND(A100="Africa",R100=2050),0.9,IF(AND(A100="Brazil",R100=2035),0.95,IF(AND(A100="Brazil",R100=2050),0.92,""))))))))))))))))))</f>
        <v>*0.96</v>
      </c>
      <c r="U100" s="41" t="s">
        <v>951</v>
      </c>
      <c r="V100" s="52" t="s">
        <v>35</v>
      </c>
      <c r="W100" s="41" t="n">
        <v>2050</v>
      </c>
      <c r="X100" s="53" t="str">
        <f aca="false">"*"&amp;IF(AND(A100="EU",W100=2035),0.95,IF(AND(A100="EU",W100=2050),0.93,IF(AND(A100="USA",W100=2035),0.96,IF(AND(A100="USA",W100=2050),0.93,IF(AND(A100="Japan",W100=2035),0.94,IF(AND(A100="Japan",W100=2050),0.92,IF(AND(A100="Russia",W100=2035),0.95,IF(AND(A100="Russia",W100=2050),0.91,IF(AND(A100="China",W100=2035),0.93,IF(AND(A100="China",W100=2050),0.92,IF(AND(A100="India",W100=2035),0.94,IF(AND(A100="India",W100=2050),0.91,IF(AND(A100="Middle East",W100=2035),0.92,IF(AND(A100="Middle East",W100=2050),0.89,IF(AND(A100="Africa",W100=2035),0.93,IF(AND(A100="Africa",W100=2050),0.9,IF(AND(A100="Brazil",W100=2035),0.95,IF(AND(A100="Brazil",W100=2050),0.92,""))))))))))))))))))</f>
        <v>*0.93</v>
      </c>
      <c r="AC100" s="0" t="s">
        <v>951</v>
      </c>
      <c r="AD100" s="50" t="s">
        <v>35</v>
      </c>
      <c r="AE100" s="0" t="n">
        <v>2035</v>
      </c>
      <c r="AF100" s="51" t="str">
        <f aca="false">"*"&amp;IF(AND(A100="EU",AE100=2035),0.93,IF(AND(A100="EU",AE100=2050),0.9,IF(AND(A100="USA",AE100=2035),0.92,IF(AND(A100="USA",AE100=2050),0.89,IF(AND(A100="Japan",AE100=2035),0.92,IF(AND(A100="Japan",AE100=2050),0.89,IF(AND(A100="Russia",AE100=2035),0.91,IF(AND(A100="Russia",AE100=2050),0.86,IF(AND(A100="China",AE100=2035),0.91,IF(AND(A100="China",AE100=2050),0.87,IF(AND(A100="India",AE100=2035),0.92,IF(AND(A100="India",AE100=2050),0.87,IF(AND(A100="Middle East",AE100=2035),0.89,IF(AND(A100="Middle East",AE100=2050),0.84,IF(AND(A100="Africa",AE100=2035),0.9,IF(AND(A100="Africa",AE100=2050),0.86,IF(AND(A100="Brazil",AE100=2035),0.93,IF(AND(A100="Brazil",AE100=2050),0.89,""))))))))))))))))))</f>
        <v>*0.92</v>
      </c>
      <c r="AG100" s="51" t="str">
        <f aca="false">AG99</f>
        <v>REZoning_Sol-Win</v>
      </c>
      <c r="AI100" s="0" t="s">
        <v>951</v>
      </c>
      <c r="AJ100" s="50" t="s">
        <v>35</v>
      </c>
      <c r="AK100" s="0" t="n">
        <v>2050</v>
      </c>
      <c r="AL100" s="51" t="str">
        <f aca="false">"*"&amp;IF(AND(A100="EU",AK100=2035),0.93,IF(AND(A100="EU",AK100=2050),0.9,IF(AND(A100="USA",AK100=2035),0.92,IF(AND(A100="USA",AK100=2050),0.89,IF(AND(A100="Japan",AK100=2035),0.92,IF(AND(A100="Japan",AK100=2050),0.89,IF(AND(A100="Russia",AK100=2035),0.91,IF(AND(A100="Russia",AK100=2050),0.86,IF(AND(A100="China",AK100=2035),0.91,IF(AND(A100="China",AK100=2050),0.87,IF(AND(A100="India",AK100=2035),0.92,IF(AND(A100="India",AK100=2050),0.87,IF(AND(A100="Middle East",AK100=2035),0.89,IF(AND(A100="Middle East",AK100=2050),0.84,IF(AND(A100="Africa",AK100=2035),0.9,IF(AND(A100="Africa",AK100=2050),0.86,IF(AND(A100="Brazil",AK100=2035),0.93,IF(AND(A100="Brazil",AK100=2050),0.89,""))))))))))))))))))</f>
        <v>*0.89</v>
      </c>
      <c r="AM100" s="51" t="str">
        <f aca="false">AM99</f>
        <v>REZoning_Sol-Win</v>
      </c>
      <c r="AP100" s="0" t="s">
        <v>951</v>
      </c>
      <c r="AQ100" s="0" t="s">
        <v>35</v>
      </c>
      <c r="AR100" s="0" t="n">
        <v>2100</v>
      </c>
      <c r="AS100" s="0" t="s">
        <v>914</v>
      </c>
      <c r="AT100" s="0" t="s">
        <v>36</v>
      </c>
    </row>
    <row r="101" customFormat="false" ht="28.5" hidden="false" customHeight="true" outlineLevel="0" collapsed="false">
      <c r="A101" s="3" t="s">
        <v>76</v>
      </c>
      <c r="C101" s="0" t="s">
        <v>952</v>
      </c>
      <c r="D101" s="50" t="s">
        <v>35</v>
      </c>
      <c r="E101" s="0" t="n">
        <v>2035</v>
      </c>
      <c r="F101" s="51" t="str">
        <f aca="false">"*"&amp;IF(AND(A101="EU",E101=2035),0.95,IF(AND(A101="EU",E101=2050),0.93,IF(AND(A101="USA",E101=2035),0.96,IF(AND(A101="USA",E101=2050),0.94,IF(AND(A101="Japan",E101=2035),0.94,IF(AND(A101="Japan",E101=2050),0.92,IF(AND(A101="Russia",E101=2035),0.95,IF(AND(A101="Russia",E101=2050),0.93,IF(AND(A101="China",E101=2035),0.94,IF(AND(A101="China",E101=2050),0.92,IF(AND(A101="India",E101=2035),0.95,IF(AND(A101="India",E101=2050),0.92,IF(AND(A101="Middle East",E101=2035),0.94,IF(AND(A101="Middle East",E101=2050),0.9,IF(AND(A101="Africa",E101=2035),0.94,IF(AND(A101="Africa",E101=2050),0.91,IF(AND(A101="Brazil",E101=2035),0.95,IF(AND(A101="Brazil",E101=2050),0.92,""))))))))))))))))))</f>
        <v>*0.96</v>
      </c>
      <c r="H101" s="0" t="s">
        <v>952</v>
      </c>
      <c r="I101" s="50" t="s">
        <v>35</v>
      </c>
      <c r="J101" s="0" t="n">
        <v>2050</v>
      </c>
      <c r="K101" s="48" t="str">
        <f aca="false">"*"&amp;IF(AND(A101="EU",J101=2035),0.95,IF(AND(A101="EU",J101=2050),0.93,IF(AND(A101="USA",J101=2035),0.96,IF(AND(A101="USA",J101=2050),0.94,IF(AND(A101="Japan",J101=2035),0.94,IF(AND(A101="Japan",J101=2050),0.92,IF(AND(A101="Russia",J101=2035),0.95,IF(AND(A101="Russia",J101=2050),0.93,IF(AND(A101="China",J101=2035),0.94,IF(AND(A101="China",J101=2050),0.92,IF(AND(A101="India",J101=2035),0.95,IF(AND(A101="India",J101=2050),0.92,IF(AND(A101="Middle East",J101=2035),0.94,IF(AND(A101="Middle East",J101=2050),0.9,IF(AND(A101="Africa",J101=2035),0.94,IF(AND(A101="Africa",J101=2050),0.91,IF(AND(A101="Brazil",J101=2035),0.95,IF(AND(A101="Brazil",J101=2050),0.92,""))))))))))))))))))</f>
        <v>*0.94</v>
      </c>
      <c r="P101" s="41" t="s">
        <v>952</v>
      </c>
      <c r="Q101" s="52" t="s">
        <v>35</v>
      </c>
      <c r="R101" s="41" t="n">
        <v>2035</v>
      </c>
      <c r="S101" s="53" t="str">
        <f aca="false">"*"&amp;IF(AND(A101="EU",R101=2035),0.95,IF(AND(A101="EU",R101=2050),0.93,IF(AND(A101="USA",R101=2035),0.96,IF(AND(A101="USA",R101=2050),0.93,IF(AND(A101="Japan",R101=2035),0.94,IF(AND(A101="Japan",R101=2050),0.92,IF(AND(A101="Russia",R101=2035),0.95,IF(AND(A101="Russia",R101=2050),0.91,IF(AND(A101="China",R101=2035),0.93,IF(AND(A101="China",R101=2050),0.92,IF(AND(A101="India",R101=2035),0.94,IF(AND(A101="India",R101=2050),0.91,IF(AND(A101="Middle East",R101=2035),0.92,IF(AND(A101="Middle East",R101=2050),0.89,IF(AND(A101="Africa",R101=2035),0.93,IF(AND(A101="Africa",R101=2050),0.9,IF(AND(A101="Brazil",R101=2035),0.95,IF(AND(A101="Brazil",R101=2050),0.92,""))))))))))))))))))</f>
        <v>*0.96</v>
      </c>
      <c r="U101" s="41" t="s">
        <v>952</v>
      </c>
      <c r="V101" s="52" t="s">
        <v>35</v>
      </c>
      <c r="W101" s="41" t="n">
        <v>2050</v>
      </c>
      <c r="X101" s="53" t="str">
        <f aca="false">"*"&amp;IF(AND(A101="EU",W101=2035),0.95,IF(AND(A101="EU",W101=2050),0.93,IF(AND(A101="USA",W101=2035),0.96,IF(AND(A101="USA",W101=2050),0.93,IF(AND(A101="Japan",W101=2035),0.94,IF(AND(A101="Japan",W101=2050),0.92,IF(AND(A101="Russia",W101=2035),0.95,IF(AND(A101="Russia",W101=2050),0.91,IF(AND(A101="China",W101=2035),0.93,IF(AND(A101="China",W101=2050),0.92,IF(AND(A101="India",W101=2035),0.94,IF(AND(A101="India",W101=2050),0.91,IF(AND(A101="Middle East",W101=2035),0.92,IF(AND(A101="Middle East",W101=2050),0.89,IF(AND(A101="Africa",W101=2035),0.93,IF(AND(A101="Africa",W101=2050),0.9,IF(AND(A101="Brazil",W101=2035),0.95,IF(AND(A101="Brazil",W101=2050),0.92,""))))))))))))))))))</f>
        <v>*0.93</v>
      </c>
      <c r="AC101" s="0" t="s">
        <v>952</v>
      </c>
      <c r="AD101" s="50" t="s">
        <v>35</v>
      </c>
      <c r="AE101" s="0" t="n">
        <v>2035</v>
      </c>
      <c r="AF101" s="51" t="str">
        <f aca="false">"*"&amp;IF(AND(A101="EU",AE101=2035),0.93,IF(AND(A101="EU",AE101=2050),0.9,IF(AND(A101="USA",AE101=2035),0.92,IF(AND(A101="USA",AE101=2050),0.89,IF(AND(A101="Japan",AE101=2035),0.92,IF(AND(A101="Japan",AE101=2050),0.89,IF(AND(A101="Russia",AE101=2035),0.91,IF(AND(A101="Russia",AE101=2050),0.86,IF(AND(A101="China",AE101=2035),0.91,IF(AND(A101="China",AE101=2050),0.87,IF(AND(A101="India",AE101=2035),0.92,IF(AND(A101="India",AE101=2050),0.87,IF(AND(A101="Middle East",AE101=2035),0.89,IF(AND(A101="Middle East",AE101=2050),0.84,IF(AND(A101="Africa",AE101=2035),0.9,IF(AND(A101="Africa",AE101=2050),0.86,IF(AND(A101="Brazil",AE101=2035),0.93,IF(AND(A101="Brazil",AE101=2050),0.89,""))))))))))))))))))</f>
        <v>*0.92</v>
      </c>
      <c r="AG101" s="51" t="str">
        <f aca="false">AG100</f>
        <v>REZoning_Sol-Win</v>
      </c>
      <c r="AI101" s="0" t="s">
        <v>952</v>
      </c>
      <c r="AJ101" s="50" t="s">
        <v>35</v>
      </c>
      <c r="AK101" s="0" t="n">
        <v>2050</v>
      </c>
      <c r="AL101" s="51" t="str">
        <f aca="false">"*"&amp;IF(AND(A101="EU",AK101=2035),0.93,IF(AND(A101="EU",AK101=2050),0.9,IF(AND(A101="USA",AK101=2035),0.92,IF(AND(A101="USA",AK101=2050),0.89,IF(AND(A101="Japan",AK101=2035),0.92,IF(AND(A101="Japan",AK101=2050),0.89,IF(AND(A101="Russia",AK101=2035),0.91,IF(AND(A101="Russia",AK101=2050),0.86,IF(AND(A101="China",AK101=2035),0.91,IF(AND(A101="China",AK101=2050),0.87,IF(AND(A101="India",AK101=2035),0.92,IF(AND(A101="India",AK101=2050),0.87,IF(AND(A101="Middle East",AK101=2035),0.89,IF(AND(A101="Middle East",AK101=2050),0.84,IF(AND(A101="Africa",AK101=2035),0.9,IF(AND(A101="Africa",AK101=2050),0.86,IF(AND(A101="Brazil",AK101=2035),0.93,IF(AND(A101="Brazil",AK101=2050),0.89,""))))))))))))))))))</f>
        <v>*0.89</v>
      </c>
      <c r="AM101" s="51" t="str">
        <f aca="false">AM100</f>
        <v>REZoning_Sol-Win</v>
      </c>
      <c r="AP101" s="0" t="s">
        <v>952</v>
      </c>
      <c r="AQ101" s="0" t="s">
        <v>35</v>
      </c>
      <c r="AR101" s="0" t="n">
        <v>2100</v>
      </c>
      <c r="AS101" s="0" t="s">
        <v>914</v>
      </c>
      <c r="AT101" s="0" t="s">
        <v>36</v>
      </c>
    </row>
    <row r="102" customFormat="false" ht="28.5" hidden="false" customHeight="true" outlineLevel="0" collapsed="false">
      <c r="A102" s="3" t="s">
        <v>76</v>
      </c>
      <c r="C102" s="0" t="s">
        <v>953</v>
      </c>
      <c r="D102" s="50" t="s">
        <v>35</v>
      </c>
      <c r="E102" s="0" t="n">
        <v>2035</v>
      </c>
      <c r="F102" s="51" t="str">
        <f aca="false">"*"&amp;IF(AND(A102="EU",E102=2035),0.95,IF(AND(A102="EU",E102=2050),0.93,IF(AND(A102="USA",E102=2035),0.96,IF(AND(A102="USA",E102=2050),0.94,IF(AND(A102="Japan",E102=2035),0.94,IF(AND(A102="Japan",E102=2050),0.92,IF(AND(A102="Russia",E102=2035),0.95,IF(AND(A102="Russia",E102=2050),0.93,IF(AND(A102="China",E102=2035),0.94,IF(AND(A102="China",E102=2050),0.92,IF(AND(A102="India",E102=2035),0.95,IF(AND(A102="India",E102=2050),0.92,IF(AND(A102="Middle East",E102=2035),0.94,IF(AND(A102="Middle East",E102=2050),0.9,IF(AND(A102="Africa",E102=2035),0.94,IF(AND(A102="Africa",E102=2050),0.91,IF(AND(A102="Brazil",E102=2035),0.95,IF(AND(A102="Brazil",E102=2050),0.92,""))))))))))))))))))</f>
        <v>*0.96</v>
      </c>
      <c r="H102" s="0" t="s">
        <v>953</v>
      </c>
      <c r="I102" s="50" t="s">
        <v>35</v>
      </c>
      <c r="J102" s="0" t="n">
        <v>2050</v>
      </c>
      <c r="K102" s="48" t="str">
        <f aca="false">"*"&amp;IF(AND(A102="EU",J102=2035),0.95,IF(AND(A102="EU",J102=2050),0.93,IF(AND(A102="USA",J102=2035),0.96,IF(AND(A102="USA",J102=2050),0.94,IF(AND(A102="Japan",J102=2035),0.94,IF(AND(A102="Japan",J102=2050),0.92,IF(AND(A102="Russia",J102=2035),0.95,IF(AND(A102="Russia",J102=2050),0.93,IF(AND(A102="China",J102=2035),0.94,IF(AND(A102="China",J102=2050),0.92,IF(AND(A102="India",J102=2035),0.95,IF(AND(A102="India",J102=2050),0.92,IF(AND(A102="Middle East",J102=2035),0.94,IF(AND(A102="Middle East",J102=2050),0.9,IF(AND(A102="Africa",J102=2035),0.94,IF(AND(A102="Africa",J102=2050),0.91,IF(AND(A102="Brazil",J102=2035),0.95,IF(AND(A102="Brazil",J102=2050),0.92,""))))))))))))))))))</f>
        <v>*0.94</v>
      </c>
      <c r="P102" s="41" t="s">
        <v>953</v>
      </c>
      <c r="Q102" s="52" t="s">
        <v>35</v>
      </c>
      <c r="R102" s="41" t="n">
        <v>2035</v>
      </c>
      <c r="S102" s="53" t="str">
        <f aca="false">"*"&amp;IF(AND(A102="EU",R102=2035),0.95,IF(AND(A102="EU",R102=2050),0.93,IF(AND(A102="USA",R102=2035),0.96,IF(AND(A102="USA",R102=2050),0.93,IF(AND(A102="Japan",R102=2035),0.94,IF(AND(A102="Japan",R102=2050),0.92,IF(AND(A102="Russia",R102=2035),0.95,IF(AND(A102="Russia",R102=2050),0.91,IF(AND(A102="China",R102=2035),0.93,IF(AND(A102="China",R102=2050),0.92,IF(AND(A102="India",R102=2035),0.94,IF(AND(A102="India",R102=2050),0.91,IF(AND(A102="Middle East",R102=2035),0.92,IF(AND(A102="Middle East",R102=2050),0.89,IF(AND(A102="Africa",R102=2035),0.93,IF(AND(A102="Africa",R102=2050),0.9,IF(AND(A102="Brazil",R102=2035),0.95,IF(AND(A102="Brazil",R102=2050),0.92,""))))))))))))))))))</f>
        <v>*0.96</v>
      </c>
      <c r="U102" s="41" t="s">
        <v>953</v>
      </c>
      <c r="V102" s="52" t="s">
        <v>35</v>
      </c>
      <c r="W102" s="41" t="n">
        <v>2050</v>
      </c>
      <c r="X102" s="53" t="str">
        <f aca="false">"*"&amp;IF(AND(A102="EU",W102=2035),0.95,IF(AND(A102="EU",W102=2050),0.93,IF(AND(A102="USA",W102=2035),0.96,IF(AND(A102="USA",W102=2050),0.93,IF(AND(A102="Japan",W102=2035),0.94,IF(AND(A102="Japan",W102=2050),0.92,IF(AND(A102="Russia",W102=2035),0.95,IF(AND(A102="Russia",W102=2050),0.91,IF(AND(A102="China",W102=2035),0.93,IF(AND(A102="China",W102=2050),0.92,IF(AND(A102="India",W102=2035),0.94,IF(AND(A102="India",W102=2050),0.91,IF(AND(A102="Middle East",W102=2035),0.92,IF(AND(A102="Middle East",W102=2050),0.89,IF(AND(A102="Africa",W102=2035),0.93,IF(AND(A102="Africa",W102=2050),0.9,IF(AND(A102="Brazil",W102=2035),0.95,IF(AND(A102="Brazil",W102=2050),0.92,""))))))))))))))))))</f>
        <v>*0.93</v>
      </c>
      <c r="AC102" s="0" t="s">
        <v>953</v>
      </c>
      <c r="AD102" s="50" t="s">
        <v>35</v>
      </c>
      <c r="AE102" s="0" t="n">
        <v>2035</v>
      </c>
      <c r="AF102" s="51" t="str">
        <f aca="false">"*"&amp;IF(AND(A102="EU",AE102=2035),0.93,IF(AND(A102="EU",AE102=2050),0.9,IF(AND(A102="USA",AE102=2035),0.92,IF(AND(A102="USA",AE102=2050),0.89,IF(AND(A102="Japan",AE102=2035),0.92,IF(AND(A102="Japan",AE102=2050),0.89,IF(AND(A102="Russia",AE102=2035),0.91,IF(AND(A102="Russia",AE102=2050),0.86,IF(AND(A102="China",AE102=2035),0.91,IF(AND(A102="China",AE102=2050),0.87,IF(AND(A102="India",AE102=2035),0.92,IF(AND(A102="India",AE102=2050),0.87,IF(AND(A102="Middle East",AE102=2035),0.89,IF(AND(A102="Middle East",AE102=2050),0.84,IF(AND(A102="Africa",AE102=2035),0.9,IF(AND(A102="Africa",AE102=2050),0.86,IF(AND(A102="Brazil",AE102=2035),0.93,IF(AND(A102="Brazil",AE102=2050),0.89,""))))))))))))))))))</f>
        <v>*0.92</v>
      </c>
      <c r="AG102" s="51" t="str">
        <f aca="false">AG101</f>
        <v>REZoning_Sol-Win</v>
      </c>
      <c r="AI102" s="0" t="s">
        <v>953</v>
      </c>
      <c r="AJ102" s="50" t="s">
        <v>35</v>
      </c>
      <c r="AK102" s="0" t="n">
        <v>2050</v>
      </c>
      <c r="AL102" s="51" t="str">
        <f aca="false">"*"&amp;IF(AND(A102="EU",AK102=2035),0.93,IF(AND(A102="EU",AK102=2050),0.9,IF(AND(A102="USA",AK102=2035),0.92,IF(AND(A102="USA",AK102=2050),0.89,IF(AND(A102="Japan",AK102=2035),0.92,IF(AND(A102="Japan",AK102=2050),0.89,IF(AND(A102="Russia",AK102=2035),0.91,IF(AND(A102="Russia",AK102=2050),0.86,IF(AND(A102="China",AK102=2035),0.91,IF(AND(A102="China",AK102=2050),0.87,IF(AND(A102="India",AK102=2035),0.92,IF(AND(A102="India",AK102=2050),0.87,IF(AND(A102="Middle East",AK102=2035),0.89,IF(AND(A102="Middle East",AK102=2050),0.84,IF(AND(A102="Africa",AK102=2035),0.9,IF(AND(A102="Africa",AK102=2050),0.86,IF(AND(A102="Brazil",AK102=2035),0.93,IF(AND(A102="Brazil",AK102=2050),0.89,""))))))))))))))))))</f>
        <v>*0.89</v>
      </c>
      <c r="AM102" s="51" t="str">
        <f aca="false">AM101</f>
        <v>REZoning_Sol-Win</v>
      </c>
      <c r="AP102" s="0" t="s">
        <v>953</v>
      </c>
      <c r="AQ102" s="0" t="s">
        <v>35</v>
      </c>
      <c r="AR102" s="0" t="n">
        <v>2100</v>
      </c>
      <c r="AS102" s="0" t="s">
        <v>914</v>
      </c>
      <c r="AT102" s="0" t="s">
        <v>36</v>
      </c>
    </row>
    <row r="103" customFormat="false" ht="28.5" hidden="false" customHeight="true" outlineLevel="0" collapsed="false">
      <c r="A103" s="3" t="s">
        <v>76</v>
      </c>
      <c r="C103" s="0" t="s">
        <v>954</v>
      </c>
      <c r="D103" s="50" t="s">
        <v>35</v>
      </c>
      <c r="E103" s="0" t="n">
        <v>2035</v>
      </c>
      <c r="F103" s="51" t="str">
        <f aca="false">"*"&amp;IF(AND(A103="EU",E103=2035),0.95,IF(AND(A103="EU",E103=2050),0.93,IF(AND(A103="USA",E103=2035),0.96,IF(AND(A103="USA",E103=2050),0.94,IF(AND(A103="Japan",E103=2035),0.94,IF(AND(A103="Japan",E103=2050),0.92,IF(AND(A103="Russia",E103=2035),0.95,IF(AND(A103="Russia",E103=2050),0.93,IF(AND(A103="China",E103=2035),0.94,IF(AND(A103="China",E103=2050),0.92,IF(AND(A103="India",E103=2035),0.95,IF(AND(A103="India",E103=2050),0.92,IF(AND(A103="Middle East",E103=2035),0.94,IF(AND(A103="Middle East",E103=2050),0.9,IF(AND(A103="Africa",E103=2035),0.94,IF(AND(A103="Africa",E103=2050),0.91,IF(AND(A103="Brazil",E103=2035),0.95,IF(AND(A103="Brazil",E103=2050),0.92,""))))))))))))))))))</f>
        <v>*0.96</v>
      </c>
      <c r="H103" s="0" t="s">
        <v>954</v>
      </c>
      <c r="I103" s="50" t="s">
        <v>35</v>
      </c>
      <c r="J103" s="0" t="n">
        <v>2050</v>
      </c>
      <c r="K103" s="48" t="str">
        <f aca="false">"*"&amp;IF(AND(A103="EU",J103=2035),0.95,IF(AND(A103="EU",J103=2050),0.93,IF(AND(A103="USA",J103=2035),0.96,IF(AND(A103="USA",J103=2050),0.94,IF(AND(A103="Japan",J103=2035),0.94,IF(AND(A103="Japan",J103=2050),0.92,IF(AND(A103="Russia",J103=2035),0.95,IF(AND(A103="Russia",J103=2050),0.93,IF(AND(A103="China",J103=2035),0.94,IF(AND(A103="China",J103=2050),0.92,IF(AND(A103="India",J103=2035),0.95,IF(AND(A103="India",J103=2050),0.92,IF(AND(A103="Middle East",J103=2035),0.94,IF(AND(A103="Middle East",J103=2050),0.9,IF(AND(A103="Africa",J103=2035),0.94,IF(AND(A103="Africa",J103=2050),0.91,IF(AND(A103="Brazil",J103=2035),0.95,IF(AND(A103="Brazil",J103=2050),0.92,""))))))))))))))))))</f>
        <v>*0.94</v>
      </c>
      <c r="P103" s="41" t="s">
        <v>954</v>
      </c>
      <c r="Q103" s="52" t="s">
        <v>35</v>
      </c>
      <c r="R103" s="41" t="n">
        <v>2035</v>
      </c>
      <c r="S103" s="53" t="str">
        <f aca="false">"*"&amp;IF(AND(A103="EU",R103=2035),0.95,IF(AND(A103="EU",R103=2050),0.93,IF(AND(A103="USA",R103=2035),0.96,IF(AND(A103="USA",R103=2050),0.93,IF(AND(A103="Japan",R103=2035),0.94,IF(AND(A103="Japan",R103=2050),0.92,IF(AND(A103="Russia",R103=2035),0.95,IF(AND(A103="Russia",R103=2050),0.91,IF(AND(A103="China",R103=2035),0.93,IF(AND(A103="China",R103=2050),0.92,IF(AND(A103="India",R103=2035),0.94,IF(AND(A103="India",R103=2050),0.91,IF(AND(A103="Middle East",R103=2035),0.92,IF(AND(A103="Middle East",R103=2050),0.89,IF(AND(A103="Africa",R103=2035),0.93,IF(AND(A103="Africa",R103=2050),0.9,IF(AND(A103="Brazil",R103=2035),0.95,IF(AND(A103="Brazil",R103=2050),0.92,""))))))))))))))))))</f>
        <v>*0.96</v>
      </c>
      <c r="U103" s="41" t="s">
        <v>954</v>
      </c>
      <c r="V103" s="52" t="s">
        <v>35</v>
      </c>
      <c r="W103" s="41" t="n">
        <v>2050</v>
      </c>
      <c r="X103" s="53" t="str">
        <f aca="false">"*"&amp;IF(AND(A103="EU",W103=2035),0.95,IF(AND(A103="EU",W103=2050),0.93,IF(AND(A103="USA",W103=2035),0.96,IF(AND(A103="USA",W103=2050),0.93,IF(AND(A103="Japan",W103=2035),0.94,IF(AND(A103="Japan",W103=2050),0.92,IF(AND(A103="Russia",W103=2035),0.95,IF(AND(A103="Russia",W103=2050),0.91,IF(AND(A103="China",W103=2035),0.93,IF(AND(A103="China",W103=2050),0.92,IF(AND(A103="India",W103=2035),0.94,IF(AND(A103="India",W103=2050),0.91,IF(AND(A103="Middle East",W103=2035),0.92,IF(AND(A103="Middle East",W103=2050),0.89,IF(AND(A103="Africa",W103=2035),0.93,IF(AND(A103="Africa",W103=2050),0.9,IF(AND(A103="Brazil",W103=2035),0.95,IF(AND(A103="Brazil",W103=2050),0.92,""))))))))))))))))))</f>
        <v>*0.93</v>
      </c>
      <c r="AC103" s="0" t="s">
        <v>954</v>
      </c>
      <c r="AD103" s="50" t="s">
        <v>35</v>
      </c>
      <c r="AE103" s="0" t="n">
        <v>2035</v>
      </c>
      <c r="AF103" s="51" t="str">
        <f aca="false">"*"&amp;IF(AND(A103="EU",AE103=2035),0.93,IF(AND(A103="EU",AE103=2050),0.9,IF(AND(A103="USA",AE103=2035),0.92,IF(AND(A103="USA",AE103=2050),0.89,IF(AND(A103="Japan",AE103=2035),0.92,IF(AND(A103="Japan",AE103=2050),0.89,IF(AND(A103="Russia",AE103=2035),0.91,IF(AND(A103="Russia",AE103=2050),0.86,IF(AND(A103="China",AE103=2035),0.91,IF(AND(A103="China",AE103=2050),0.87,IF(AND(A103="India",AE103=2035),0.92,IF(AND(A103="India",AE103=2050),0.87,IF(AND(A103="Middle East",AE103=2035),0.89,IF(AND(A103="Middle East",AE103=2050),0.84,IF(AND(A103="Africa",AE103=2035),0.9,IF(AND(A103="Africa",AE103=2050),0.86,IF(AND(A103="Brazil",AE103=2035),0.93,IF(AND(A103="Brazil",AE103=2050),0.89,""))))))))))))))))))</f>
        <v>*0.92</v>
      </c>
      <c r="AG103" s="51" t="str">
        <f aca="false">AG102</f>
        <v>REZoning_Sol-Win</v>
      </c>
      <c r="AI103" s="0" t="s">
        <v>954</v>
      </c>
      <c r="AJ103" s="50" t="s">
        <v>35</v>
      </c>
      <c r="AK103" s="0" t="n">
        <v>2050</v>
      </c>
      <c r="AL103" s="51" t="str">
        <f aca="false">"*"&amp;IF(AND(A103="EU",AK103=2035),0.93,IF(AND(A103="EU",AK103=2050),0.9,IF(AND(A103="USA",AK103=2035),0.92,IF(AND(A103="USA",AK103=2050),0.89,IF(AND(A103="Japan",AK103=2035),0.92,IF(AND(A103="Japan",AK103=2050),0.89,IF(AND(A103="Russia",AK103=2035),0.91,IF(AND(A103="Russia",AK103=2050),0.86,IF(AND(A103="China",AK103=2035),0.91,IF(AND(A103="China",AK103=2050),0.87,IF(AND(A103="India",AK103=2035),0.92,IF(AND(A103="India",AK103=2050),0.87,IF(AND(A103="Middle East",AK103=2035),0.89,IF(AND(A103="Middle East",AK103=2050),0.84,IF(AND(A103="Africa",AK103=2035),0.9,IF(AND(A103="Africa",AK103=2050),0.86,IF(AND(A103="Brazil",AK103=2035),0.93,IF(AND(A103="Brazil",AK103=2050),0.89,""))))))))))))))))))</f>
        <v>*0.89</v>
      </c>
      <c r="AM103" s="51" t="str">
        <f aca="false">AM102</f>
        <v>REZoning_Sol-Win</v>
      </c>
      <c r="AP103" s="0" t="s">
        <v>954</v>
      </c>
      <c r="AQ103" s="0" t="s">
        <v>35</v>
      </c>
      <c r="AR103" s="0" t="n">
        <v>2100</v>
      </c>
      <c r="AS103" s="0" t="s">
        <v>914</v>
      </c>
      <c r="AT103" s="0" t="s">
        <v>36</v>
      </c>
    </row>
    <row r="104" customFormat="false" ht="28.5" hidden="false" customHeight="true" outlineLevel="0" collapsed="false">
      <c r="A104" s="3" t="s">
        <v>51</v>
      </c>
      <c r="C104" s="0" t="s">
        <v>955</v>
      </c>
      <c r="D104" s="50" t="s">
        <v>35</v>
      </c>
      <c r="E104" s="0" t="n">
        <v>2035</v>
      </c>
      <c r="F104" s="51" t="str">
        <f aca="false">"*"&amp;IF(AND(A104="EU",E104=2035),0.95,IF(AND(A104="EU",E104=2050),0.93,IF(AND(A104="USA",E104=2035),0.96,IF(AND(A104="USA",E104=2050),0.94,IF(AND(A104="Japan",E104=2035),0.94,IF(AND(A104="Japan",E104=2050),0.92,IF(AND(A104="Russia",E104=2035),0.95,IF(AND(A104="Russia",E104=2050),0.93,IF(AND(A104="China",E104=2035),0.94,IF(AND(A104="China",E104=2050),0.92,IF(AND(A104="India",E104=2035),0.95,IF(AND(A104="India",E104=2050),0.92,IF(AND(A104="Middle East",E104=2035),0.94,IF(AND(A104="Middle East",E104=2050),0.9,IF(AND(A104="Africa",E104=2035),0.94,IF(AND(A104="Africa",E104=2050),0.91,IF(AND(A104="Brazil",E104=2035),0.95,IF(AND(A104="Brazil",E104=2050),0.92,""))))))))))))))))))</f>
        <v>*0.95</v>
      </c>
      <c r="H104" s="0" t="s">
        <v>955</v>
      </c>
      <c r="I104" s="50" t="s">
        <v>35</v>
      </c>
      <c r="J104" s="0" t="n">
        <v>2050</v>
      </c>
      <c r="K104" s="48" t="str">
        <f aca="false">"*"&amp;IF(AND(A104="EU",J104=2035),0.95,IF(AND(A104="EU",J104=2050),0.93,IF(AND(A104="USA",J104=2035),0.96,IF(AND(A104="USA",J104=2050),0.94,IF(AND(A104="Japan",J104=2035),0.94,IF(AND(A104="Japan",J104=2050),0.92,IF(AND(A104="Russia",J104=2035),0.95,IF(AND(A104="Russia",J104=2050),0.93,IF(AND(A104="China",J104=2035),0.94,IF(AND(A104="China",J104=2050),0.92,IF(AND(A104="India",J104=2035),0.95,IF(AND(A104="India",J104=2050),0.92,IF(AND(A104="Middle East",J104=2035),0.94,IF(AND(A104="Middle East",J104=2050),0.9,IF(AND(A104="Africa",J104=2035),0.94,IF(AND(A104="Africa",J104=2050),0.91,IF(AND(A104="Brazil",J104=2035),0.95,IF(AND(A104="Brazil",J104=2050),0.92,""))))))))))))))))))</f>
        <v>*0.93</v>
      </c>
      <c r="P104" s="41" t="s">
        <v>955</v>
      </c>
      <c r="Q104" s="52" t="s">
        <v>35</v>
      </c>
      <c r="R104" s="41" t="n">
        <v>2035</v>
      </c>
      <c r="S104" s="53" t="str">
        <f aca="false">"*"&amp;IF(AND(A104="EU",R104=2035),0.95,IF(AND(A104="EU",R104=2050),0.93,IF(AND(A104="USA",R104=2035),0.96,IF(AND(A104="USA",R104=2050),0.93,IF(AND(A104="Japan",R104=2035),0.94,IF(AND(A104="Japan",R104=2050),0.92,IF(AND(A104="Russia",R104=2035),0.95,IF(AND(A104="Russia",R104=2050),0.91,IF(AND(A104="China",R104=2035),0.93,IF(AND(A104="China",R104=2050),0.92,IF(AND(A104="India",R104=2035),0.94,IF(AND(A104="India",R104=2050),0.91,IF(AND(A104="Middle East",R104=2035),0.92,IF(AND(A104="Middle East",R104=2050),0.89,IF(AND(A104="Africa",R104=2035),0.93,IF(AND(A104="Africa",R104=2050),0.9,IF(AND(A104="Brazil",R104=2035),0.95,IF(AND(A104="Brazil",R104=2050),0.92,""))))))))))))))))))</f>
        <v>*0.95</v>
      </c>
      <c r="U104" s="41" t="s">
        <v>955</v>
      </c>
      <c r="V104" s="52" t="s">
        <v>35</v>
      </c>
      <c r="W104" s="41" t="n">
        <v>2050</v>
      </c>
      <c r="X104" s="53" t="str">
        <f aca="false">"*"&amp;IF(AND(A104="EU",W104=2035),0.95,IF(AND(A104="EU",W104=2050),0.93,IF(AND(A104="USA",W104=2035),0.96,IF(AND(A104="USA",W104=2050),0.93,IF(AND(A104="Japan",W104=2035),0.94,IF(AND(A104="Japan",W104=2050),0.92,IF(AND(A104="Russia",W104=2035),0.95,IF(AND(A104="Russia",W104=2050),0.91,IF(AND(A104="China",W104=2035),0.93,IF(AND(A104="China",W104=2050),0.92,IF(AND(A104="India",W104=2035),0.94,IF(AND(A104="India",W104=2050),0.91,IF(AND(A104="Middle East",W104=2035),0.92,IF(AND(A104="Middle East",W104=2050),0.89,IF(AND(A104="Africa",W104=2035),0.93,IF(AND(A104="Africa",W104=2050),0.9,IF(AND(A104="Brazil",W104=2035),0.95,IF(AND(A104="Brazil",W104=2050),0.92,""))))))))))))))))))</f>
        <v>*0.93</v>
      </c>
      <c r="AC104" s="0" t="s">
        <v>955</v>
      </c>
      <c r="AD104" s="50" t="s">
        <v>35</v>
      </c>
      <c r="AE104" s="0" t="n">
        <v>2035</v>
      </c>
      <c r="AF104" s="51" t="str">
        <f aca="false">"*"&amp;IF(AND(A104="EU",AE104=2035),0.93,IF(AND(A104="EU",AE104=2050),0.9,IF(AND(A104="USA",AE104=2035),0.92,IF(AND(A104="USA",AE104=2050),0.89,IF(AND(A104="Japan",AE104=2035),0.92,IF(AND(A104="Japan",AE104=2050),0.89,IF(AND(A104="Russia",AE104=2035),0.91,IF(AND(A104="Russia",AE104=2050),0.86,IF(AND(A104="China",AE104=2035),0.91,IF(AND(A104="China",AE104=2050),0.87,IF(AND(A104="India",AE104=2035),0.92,IF(AND(A104="India",AE104=2050),0.87,IF(AND(A104="Middle East",AE104=2035),0.89,IF(AND(A104="Middle East",AE104=2050),0.84,IF(AND(A104="Africa",AE104=2035),0.9,IF(AND(A104="Africa",AE104=2050),0.86,IF(AND(A104="Brazil",AE104=2035),0.93,IF(AND(A104="Brazil",AE104=2050),0.89,""))))))))))))))))))</f>
        <v>*0.93</v>
      </c>
      <c r="AG104" s="51" t="str">
        <f aca="false">AG103</f>
        <v>REZoning_Sol-Win</v>
      </c>
      <c r="AI104" s="0" t="s">
        <v>955</v>
      </c>
      <c r="AJ104" s="50" t="s">
        <v>35</v>
      </c>
      <c r="AK104" s="0" t="n">
        <v>2050</v>
      </c>
      <c r="AL104" s="51" t="str">
        <f aca="false">"*"&amp;IF(AND(A104="EU",AK104=2035),0.93,IF(AND(A104="EU",AK104=2050),0.9,IF(AND(A104="USA",AK104=2035),0.92,IF(AND(A104="USA",AK104=2050),0.89,IF(AND(A104="Japan",AK104=2035),0.92,IF(AND(A104="Japan",AK104=2050),0.89,IF(AND(A104="Russia",AK104=2035),0.91,IF(AND(A104="Russia",AK104=2050),0.86,IF(AND(A104="China",AK104=2035),0.91,IF(AND(A104="China",AK104=2050),0.87,IF(AND(A104="India",AK104=2035),0.92,IF(AND(A104="India",AK104=2050),0.87,IF(AND(A104="Middle East",AK104=2035),0.89,IF(AND(A104="Middle East",AK104=2050),0.84,IF(AND(A104="Africa",AK104=2035),0.9,IF(AND(A104="Africa",AK104=2050),0.86,IF(AND(A104="Brazil",AK104=2035),0.93,IF(AND(A104="Brazil",AK104=2050),0.89,""))))))))))))))))))</f>
        <v>*0.9</v>
      </c>
      <c r="AM104" s="51" t="str">
        <f aca="false">AM103</f>
        <v>REZoning_Sol-Win</v>
      </c>
      <c r="AP104" s="0" t="s">
        <v>955</v>
      </c>
      <c r="AQ104" s="0" t="s">
        <v>35</v>
      </c>
      <c r="AR104" s="0" t="n">
        <v>2100</v>
      </c>
      <c r="AS104" s="0" t="s">
        <v>874</v>
      </c>
      <c r="AT104" s="0" t="s">
        <v>36</v>
      </c>
    </row>
    <row r="105" customFormat="false" ht="28.5" hidden="false" customHeight="true" outlineLevel="0" collapsed="false">
      <c r="A105" s="3" t="s">
        <v>51</v>
      </c>
      <c r="C105" s="0" t="s">
        <v>956</v>
      </c>
      <c r="D105" s="50" t="s">
        <v>35</v>
      </c>
      <c r="E105" s="0" t="n">
        <v>2035</v>
      </c>
      <c r="F105" s="51" t="str">
        <f aca="false">"*"&amp;IF(AND(A105="EU",E105=2035),0.95,IF(AND(A105="EU",E105=2050),0.93,IF(AND(A105="USA",E105=2035),0.96,IF(AND(A105="USA",E105=2050),0.94,IF(AND(A105="Japan",E105=2035),0.94,IF(AND(A105="Japan",E105=2050),0.92,IF(AND(A105="Russia",E105=2035),0.95,IF(AND(A105="Russia",E105=2050),0.93,IF(AND(A105="China",E105=2035),0.94,IF(AND(A105="China",E105=2050),0.92,IF(AND(A105="India",E105=2035),0.95,IF(AND(A105="India",E105=2050),0.92,IF(AND(A105="Middle East",E105=2035),0.94,IF(AND(A105="Middle East",E105=2050),0.9,IF(AND(A105="Africa",E105=2035),0.94,IF(AND(A105="Africa",E105=2050),0.91,IF(AND(A105="Brazil",E105=2035),0.95,IF(AND(A105="Brazil",E105=2050),0.92,""))))))))))))))))))</f>
        <v>*0.95</v>
      </c>
      <c r="H105" s="0" t="s">
        <v>956</v>
      </c>
      <c r="I105" s="50" t="s">
        <v>35</v>
      </c>
      <c r="J105" s="0" t="n">
        <v>2050</v>
      </c>
      <c r="K105" s="48" t="str">
        <f aca="false">"*"&amp;IF(AND(A105="EU",J105=2035),0.95,IF(AND(A105="EU",J105=2050),0.93,IF(AND(A105="USA",J105=2035),0.96,IF(AND(A105="USA",J105=2050),0.94,IF(AND(A105="Japan",J105=2035),0.94,IF(AND(A105="Japan",J105=2050),0.92,IF(AND(A105="Russia",J105=2035),0.95,IF(AND(A105="Russia",J105=2050),0.93,IF(AND(A105="China",J105=2035),0.94,IF(AND(A105="China",J105=2050),0.92,IF(AND(A105="India",J105=2035),0.95,IF(AND(A105="India",J105=2050),0.92,IF(AND(A105="Middle East",J105=2035),0.94,IF(AND(A105="Middle East",J105=2050),0.9,IF(AND(A105="Africa",J105=2035),0.94,IF(AND(A105="Africa",J105=2050),0.91,IF(AND(A105="Brazil",J105=2035),0.95,IF(AND(A105="Brazil",J105=2050),0.92,""))))))))))))))))))</f>
        <v>*0.93</v>
      </c>
      <c r="P105" s="41" t="s">
        <v>956</v>
      </c>
      <c r="Q105" s="52" t="s">
        <v>35</v>
      </c>
      <c r="R105" s="41" t="n">
        <v>2035</v>
      </c>
      <c r="S105" s="53" t="str">
        <f aca="false">"*"&amp;IF(AND(A105="EU",R105=2035),0.95,IF(AND(A105="EU",R105=2050),0.93,IF(AND(A105="USA",R105=2035),0.96,IF(AND(A105="USA",R105=2050),0.93,IF(AND(A105="Japan",R105=2035),0.94,IF(AND(A105="Japan",R105=2050),0.92,IF(AND(A105="Russia",R105=2035),0.95,IF(AND(A105="Russia",R105=2050),0.91,IF(AND(A105="China",R105=2035),0.93,IF(AND(A105="China",R105=2050),0.92,IF(AND(A105="India",R105=2035),0.94,IF(AND(A105="India",R105=2050),0.91,IF(AND(A105="Middle East",R105=2035),0.92,IF(AND(A105="Middle East",R105=2050),0.89,IF(AND(A105="Africa",R105=2035),0.93,IF(AND(A105="Africa",R105=2050),0.9,IF(AND(A105="Brazil",R105=2035),0.95,IF(AND(A105="Brazil",R105=2050),0.92,""))))))))))))))))))</f>
        <v>*0.95</v>
      </c>
      <c r="U105" s="41" t="s">
        <v>956</v>
      </c>
      <c r="V105" s="52" t="s">
        <v>35</v>
      </c>
      <c r="W105" s="41" t="n">
        <v>2050</v>
      </c>
      <c r="X105" s="53" t="str">
        <f aca="false">"*"&amp;IF(AND(A105="EU",W105=2035),0.95,IF(AND(A105="EU",W105=2050),0.93,IF(AND(A105="USA",W105=2035),0.96,IF(AND(A105="USA",W105=2050),0.93,IF(AND(A105="Japan",W105=2035),0.94,IF(AND(A105="Japan",W105=2050),0.92,IF(AND(A105="Russia",W105=2035),0.95,IF(AND(A105="Russia",W105=2050),0.91,IF(AND(A105="China",W105=2035),0.93,IF(AND(A105="China",W105=2050),0.92,IF(AND(A105="India",W105=2035),0.94,IF(AND(A105="India",W105=2050),0.91,IF(AND(A105="Middle East",W105=2035),0.92,IF(AND(A105="Middle East",W105=2050),0.89,IF(AND(A105="Africa",W105=2035),0.93,IF(AND(A105="Africa",W105=2050),0.9,IF(AND(A105="Brazil",W105=2035),0.95,IF(AND(A105="Brazil",W105=2050),0.92,""))))))))))))))))))</f>
        <v>*0.93</v>
      </c>
      <c r="AC105" s="0" t="s">
        <v>956</v>
      </c>
      <c r="AD105" s="50" t="s">
        <v>35</v>
      </c>
      <c r="AE105" s="0" t="n">
        <v>2035</v>
      </c>
      <c r="AF105" s="51" t="str">
        <f aca="false">"*"&amp;IF(AND(A105="EU",AE105=2035),0.93,IF(AND(A105="EU",AE105=2050),0.9,IF(AND(A105="USA",AE105=2035),0.92,IF(AND(A105="USA",AE105=2050),0.89,IF(AND(A105="Japan",AE105=2035),0.92,IF(AND(A105="Japan",AE105=2050),0.89,IF(AND(A105="Russia",AE105=2035),0.91,IF(AND(A105="Russia",AE105=2050),0.86,IF(AND(A105="China",AE105=2035),0.91,IF(AND(A105="China",AE105=2050),0.87,IF(AND(A105="India",AE105=2035),0.92,IF(AND(A105="India",AE105=2050),0.87,IF(AND(A105="Middle East",AE105=2035),0.89,IF(AND(A105="Middle East",AE105=2050),0.84,IF(AND(A105="Africa",AE105=2035),0.9,IF(AND(A105="Africa",AE105=2050),0.86,IF(AND(A105="Brazil",AE105=2035),0.93,IF(AND(A105="Brazil",AE105=2050),0.89,""))))))))))))))))))</f>
        <v>*0.93</v>
      </c>
      <c r="AG105" s="51" t="str">
        <f aca="false">AG104</f>
        <v>REZoning_Sol-Win</v>
      </c>
      <c r="AI105" s="0" t="s">
        <v>956</v>
      </c>
      <c r="AJ105" s="50" t="s">
        <v>35</v>
      </c>
      <c r="AK105" s="0" t="n">
        <v>2050</v>
      </c>
      <c r="AL105" s="51" t="str">
        <f aca="false">"*"&amp;IF(AND(A105="EU",AK105=2035),0.93,IF(AND(A105="EU",AK105=2050),0.9,IF(AND(A105="USA",AK105=2035),0.92,IF(AND(A105="USA",AK105=2050),0.89,IF(AND(A105="Japan",AK105=2035),0.92,IF(AND(A105="Japan",AK105=2050),0.89,IF(AND(A105="Russia",AK105=2035),0.91,IF(AND(A105="Russia",AK105=2050),0.86,IF(AND(A105="China",AK105=2035),0.91,IF(AND(A105="China",AK105=2050),0.87,IF(AND(A105="India",AK105=2035),0.92,IF(AND(A105="India",AK105=2050),0.87,IF(AND(A105="Middle East",AK105=2035),0.89,IF(AND(A105="Middle East",AK105=2050),0.84,IF(AND(A105="Africa",AK105=2035),0.9,IF(AND(A105="Africa",AK105=2050),0.86,IF(AND(A105="Brazil",AK105=2035),0.93,IF(AND(A105="Brazil",AK105=2050),0.89,""))))))))))))))))))</f>
        <v>*0.9</v>
      </c>
      <c r="AM105" s="51" t="str">
        <f aca="false">AM104</f>
        <v>REZoning_Sol-Win</v>
      </c>
      <c r="AP105" s="0" t="s">
        <v>956</v>
      </c>
      <c r="AQ105" s="0" t="s">
        <v>35</v>
      </c>
      <c r="AR105" s="0" t="n">
        <v>2100</v>
      </c>
      <c r="AS105" s="0" t="s">
        <v>874</v>
      </c>
      <c r="AT105" s="0" t="s">
        <v>36</v>
      </c>
    </row>
    <row r="106" customFormat="false" ht="28.5" hidden="false" customHeight="true" outlineLevel="0" collapsed="false">
      <c r="A106" s="3" t="s">
        <v>51</v>
      </c>
      <c r="C106" s="0" t="s">
        <v>957</v>
      </c>
      <c r="D106" s="50" t="s">
        <v>35</v>
      </c>
      <c r="E106" s="0" t="n">
        <v>2035</v>
      </c>
      <c r="F106" s="51" t="str">
        <f aca="false">"*"&amp;IF(AND(A106="EU",E106=2035),0.95,IF(AND(A106="EU",E106=2050),0.93,IF(AND(A106="USA",E106=2035),0.96,IF(AND(A106="USA",E106=2050),0.94,IF(AND(A106="Japan",E106=2035),0.94,IF(AND(A106="Japan",E106=2050),0.92,IF(AND(A106="Russia",E106=2035),0.95,IF(AND(A106="Russia",E106=2050),0.93,IF(AND(A106="China",E106=2035),0.94,IF(AND(A106="China",E106=2050),0.92,IF(AND(A106="India",E106=2035),0.95,IF(AND(A106="India",E106=2050),0.92,IF(AND(A106="Middle East",E106=2035),0.94,IF(AND(A106="Middle East",E106=2050),0.9,IF(AND(A106="Africa",E106=2035),0.94,IF(AND(A106="Africa",E106=2050),0.91,IF(AND(A106="Brazil",E106=2035),0.95,IF(AND(A106="Brazil",E106=2050),0.92,""))))))))))))))))))</f>
        <v>*0.95</v>
      </c>
      <c r="H106" s="0" t="s">
        <v>957</v>
      </c>
      <c r="I106" s="50" t="s">
        <v>35</v>
      </c>
      <c r="J106" s="0" t="n">
        <v>2050</v>
      </c>
      <c r="K106" s="48" t="str">
        <f aca="false">"*"&amp;IF(AND(A106="EU",J106=2035),0.95,IF(AND(A106="EU",J106=2050),0.93,IF(AND(A106="USA",J106=2035),0.96,IF(AND(A106="USA",J106=2050),0.94,IF(AND(A106="Japan",J106=2035),0.94,IF(AND(A106="Japan",J106=2050),0.92,IF(AND(A106="Russia",J106=2035),0.95,IF(AND(A106="Russia",J106=2050),0.93,IF(AND(A106="China",J106=2035),0.94,IF(AND(A106="China",J106=2050),0.92,IF(AND(A106="India",J106=2035),0.95,IF(AND(A106="India",J106=2050),0.92,IF(AND(A106="Middle East",J106=2035),0.94,IF(AND(A106="Middle East",J106=2050),0.9,IF(AND(A106="Africa",J106=2035),0.94,IF(AND(A106="Africa",J106=2050),0.91,IF(AND(A106="Brazil",J106=2035),0.95,IF(AND(A106="Brazil",J106=2050),0.92,""))))))))))))))))))</f>
        <v>*0.93</v>
      </c>
      <c r="P106" s="41" t="s">
        <v>957</v>
      </c>
      <c r="Q106" s="52" t="s">
        <v>35</v>
      </c>
      <c r="R106" s="41" t="n">
        <v>2035</v>
      </c>
      <c r="S106" s="53" t="str">
        <f aca="false">"*"&amp;IF(AND(A106="EU",R106=2035),0.95,IF(AND(A106="EU",R106=2050),0.93,IF(AND(A106="USA",R106=2035),0.96,IF(AND(A106="USA",R106=2050),0.93,IF(AND(A106="Japan",R106=2035),0.94,IF(AND(A106="Japan",R106=2050),0.92,IF(AND(A106="Russia",R106=2035),0.95,IF(AND(A106="Russia",R106=2050),0.91,IF(AND(A106="China",R106=2035),0.93,IF(AND(A106="China",R106=2050),0.92,IF(AND(A106="India",R106=2035),0.94,IF(AND(A106="India",R106=2050),0.91,IF(AND(A106="Middle East",R106=2035),0.92,IF(AND(A106="Middle East",R106=2050),0.89,IF(AND(A106="Africa",R106=2035),0.93,IF(AND(A106="Africa",R106=2050),0.9,IF(AND(A106="Brazil",R106=2035),0.95,IF(AND(A106="Brazil",R106=2050),0.92,""))))))))))))))))))</f>
        <v>*0.95</v>
      </c>
      <c r="U106" s="41" t="s">
        <v>957</v>
      </c>
      <c r="V106" s="52" t="s">
        <v>35</v>
      </c>
      <c r="W106" s="41" t="n">
        <v>2050</v>
      </c>
      <c r="X106" s="53" t="str">
        <f aca="false">"*"&amp;IF(AND(A106="EU",W106=2035),0.95,IF(AND(A106="EU",W106=2050),0.93,IF(AND(A106="USA",W106=2035),0.96,IF(AND(A106="USA",W106=2050),0.93,IF(AND(A106="Japan",W106=2035),0.94,IF(AND(A106="Japan",W106=2050),0.92,IF(AND(A106="Russia",W106=2035),0.95,IF(AND(A106="Russia",W106=2050),0.91,IF(AND(A106="China",W106=2035),0.93,IF(AND(A106="China",W106=2050),0.92,IF(AND(A106="India",W106=2035),0.94,IF(AND(A106="India",W106=2050),0.91,IF(AND(A106="Middle East",W106=2035),0.92,IF(AND(A106="Middle East",W106=2050),0.89,IF(AND(A106="Africa",W106=2035),0.93,IF(AND(A106="Africa",W106=2050),0.9,IF(AND(A106="Brazil",W106=2035),0.95,IF(AND(A106="Brazil",W106=2050),0.92,""))))))))))))))))))</f>
        <v>*0.93</v>
      </c>
      <c r="AC106" s="0" t="s">
        <v>957</v>
      </c>
      <c r="AD106" s="50" t="s">
        <v>35</v>
      </c>
      <c r="AE106" s="0" t="n">
        <v>2035</v>
      </c>
      <c r="AF106" s="51" t="str">
        <f aca="false">"*"&amp;IF(AND(A106="EU",AE106=2035),0.93,IF(AND(A106="EU",AE106=2050),0.9,IF(AND(A106="USA",AE106=2035),0.92,IF(AND(A106="USA",AE106=2050),0.89,IF(AND(A106="Japan",AE106=2035),0.92,IF(AND(A106="Japan",AE106=2050),0.89,IF(AND(A106="Russia",AE106=2035),0.91,IF(AND(A106="Russia",AE106=2050),0.86,IF(AND(A106="China",AE106=2035),0.91,IF(AND(A106="China",AE106=2050),0.87,IF(AND(A106="India",AE106=2035),0.92,IF(AND(A106="India",AE106=2050),0.87,IF(AND(A106="Middle East",AE106=2035),0.89,IF(AND(A106="Middle East",AE106=2050),0.84,IF(AND(A106="Africa",AE106=2035),0.9,IF(AND(A106="Africa",AE106=2050),0.86,IF(AND(A106="Brazil",AE106=2035),0.93,IF(AND(A106="Brazil",AE106=2050),0.89,""))))))))))))))))))</f>
        <v>*0.93</v>
      </c>
      <c r="AG106" s="51" t="str">
        <f aca="false">AG105</f>
        <v>REZoning_Sol-Win</v>
      </c>
      <c r="AI106" s="0" t="s">
        <v>957</v>
      </c>
      <c r="AJ106" s="50" t="s">
        <v>35</v>
      </c>
      <c r="AK106" s="0" t="n">
        <v>2050</v>
      </c>
      <c r="AL106" s="51" t="str">
        <f aca="false">"*"&amp;IF(AND(A106="EU",AK106=2035),0.93,IF(AND(A106="EU",AK106=2050),0.9,IF(AND(A106="USA",AK106=2035),0.92,IF(AND(A106="USA",AK106=2050),0.89,IF(AND(A106="Japan",AK106=2035),0.92,IF(AND(A106="Japan",AK106=2050),0.89,IF(AND(A106="Russia",AK106=2035),0.91,IF(AND(A106="Russia",AK106=2050),0.86,IF(AND(A106="China",AK106=2035),0.91,IF(AND(A106="China",AK106=2050),0.87,IF(AND(A106="India",AK106=2035),0.92,IF(AND(A106="India",AK106=2050),0.87,IF(AND(A106="Middle East",AK106=2035),0.89,IF(AND(A106="Middle East",AK106=2050),0.84,IF(AND(A106="Africa",AK106=2035),0.9,IF(AND(A106="Africa",AK106=2050),0.86,IF(AND(A106="Brazil",AK106=2035),0.93,IF(AND(A106="Brazil",AK106=2050),0.89,""))))))))))))))))))</f>
        <v>*0.9</v>
      </c>
      <c r="AM106" s="51" t="str">
        <f aca="false">AM105</f>
        <v>REZoning_Sol-Win</v>
      </c>
      <c r="AP106" s="0" t="s">
        <v>957</v>
      </c>
      <c r="AQ106" s="0" t="s">
        <v>35</v>
      </c>
      <c r="AR106" s="0" t="n">
        <v>2100</v>
      </c>
      <c r="AS106" s="0" t="s">
        <v>874</v>
      </c>
      <c r="AT106" s="0" t="s">
        <v>36</v>
      </c>
    </row>
    <row r="107" customFormat="false" ht="28.5" hidden="false" customHeight="true" outlineLevel="0" collapsed="false">
      <c r="A107" s="3" t="s">
        <v>51</v>
      </c>
      <c r="C107" s="0" t="s">
        <v>958</v>
      </c>
      <c r="D107" s="50" t="s">
        <v>35</v>
      </c>
      <c r="E107" s="0" t="n">
        <v>2035</v>
      </c>
      <c r="F107" s="51" t="str">
        <f aca="false">"*"&amp;IF(AND(A107="EU",E107=2035),0.95,IF(AND(A107="EU",E107=2050),0.93,IF(AND(A107="USA",E107=2035),0.96,IF(AND(A107="USA",E107=2050),0.94,IF(AND(A107="Japan",E107=2035),0.94,IF(AND(A107="Japan",E107=2050),0.92,IF(AND(A107="Russia",E107=2035),0.95,IF(AND(A107="Russia",E107=2050),0.93,IF(AND(A107="China",E107=2035),0.94,IF(AND(A107="China",E107=2050),0.92,IF(AND(A107="India",E107=2035),0.95,IF(AND(A107="India",E107=2050),0.92,IF(AND(A107="Middle East",E107=2035),0.94,IF(AND(A107="Middle East",E107=2050),0.9,IF(AND(A107="Africa",E107=2035),0.94,IF(AND(A107="Africa",E107=2050),0.91,IF(AND(A107="Brazil",E107=2035),0.95,IF(AND(A107="Brazil",E107=2050),0.92,""))))))))))))))))))</f>
        <v>*0.95</v>
      </c>
      <c r="H107" s="0" t="s">
        <v>958</v>
      </c>
      <c r="I107" s="50" t="s">
        <v>35</v>
      </c>
      <c r="J107" s="0" t="n">
        <v>2050</v>
      </c>
      <c r="K107" s="48" t="str">
        <f aca="false">"*"&amp;IF(AND(A107="EU",J107=2035),0.95,IF(AND(A107="EU",J107=2050),0.93,IF(AND(A107="USA",J107=2035),0.96,IF(AND(A107="USA",J107=2050),0.94,IF(AND(A107="Japan",J107=2035),0.94,IF(AND(A107="Japan",J107=2050),0.92,IF(AND(A107="Russia",J107=2035),0.95,IF(AND(A107="Russia",J107=2050),0.93,IF(AND(A107="China",J107=2035),0.94,IF(AND(A107="China",J107=2050),0.92,IF(AND(A107="India",J107=2035),0.95,IF(AND(A107="India",J107=2050),0.92,IF(AND(A107="Middle East",J107=2035),0.94,IF(AND(A107="Middle East",J107=2050),0.9,IF(AND(A107="Africa",J107=2035),0.94,IF(AND(A107="Africa",J107=2050),0.91,IF(AND(A107="Brazil",J107=2035),0.95,IF(AND(A107="Brazil",J107=2050),0.92,""))))))))))))))))))</f>
        <v>*0.93</v>
      </c>
      <c r="P107" s="41" t="s">
        <v>958</v>
      </c>
      <c r="Q107" s="52" t="s">
        <v>35</v>
      </c>
      <c r="R107" s="41" t="n">
        <v>2035</v>
      </c>
      <c r="S107" s="53" t="str">
        <f aca="false">"*"&amp;IF(AND(A107="EU",R107=2035),0.95,IF(AND(A107="EU",R107=2050),0.93,IF(AND(A107="USA",R107=2035),0.96,IF(AND(A107="USA",R107=2050),0.93,IF(AND(A107="Japan",R107=2035),0.94,IF(AND(A107="Japan",R107=2050),0.92,IF(AND(A107="Russia",R107=2035),0.95,IF(AND(A107="Russia",R107=2050),0.91,IF(AND(A107="China",R107=2035),0.93,IF(AND(A107="China",R107=2050),0.92,IF(AND(A107="India",R107=2035),0.94,IF(AND(A107="India",R107=2050),0.91,IF(AND(A107="Middle East",R107=2035),0.92,IF(AND(A107="Middle East",R107=2050),0.89,IF(AND(A107="Africa",R107=2035),0.93,IF(AND(A107="Africa",R107=2050),0.9,IF(AND(A107="Brazil",R107=2035),0.95,IF(AND(A107="Brazil",R107=2050),0.92,""))))))))))))))))))</f>
        <v>*0.95</v>
      </c>
      <c r="U107" s="41" t="s">
        <v>958</v>
      </c>
      <c r="V107" s="52" t="s">
        <v>35</v>
      </c>
      <c r="W107" s="41" t="n">
        <v>2050</v>
      </c>
      <c r="X107" s="53" t="str">
        <f aca="false">"*"&amp;IF(AND(A107="EU",W107=2035),0.95,IF(AND(A107="EU",W107=2050),0.93,IF(AND(A107="USA",W107=2035),0.96,IF(AND(A107="USA",W107=2050),0.93,IF(AND(A107="Japan",W107=2035),0.94,IF(AND(A107="Japan",W107=2050),0.92,IF(AND(A107="Russia",W107=2035),0.95,IF(AND(A107="Russia",W107=2050),0.91,IF(AND(A107="China",W107=2035),0.93,IF(AND(A107="China",W107=2050),0.92,IF(AND(A107="India",W107=2035),0.94,IF(AND(A107="India",W107=2050),0.91,IF(AND(A107="Middle East",W107=2035),0.92,IF(AND(A107="Middle East",W107=2050),0.89,IF(AND(A107="Africa",W107=2035),0.93,IF(AND(A107="Africa",W107=2050),0.9,IF(AND(A107="Brazil",W107=2035),0.95,IF(AND(A107="Brazil",W107=2050),0.92,""))))))))))))))))))</f>
        <v>*0.93</v>
      </c>
      <c r="AC107" s="0" t="s">
        <v>958</v>
      </c>
      <c r="AD107" s="50" t="s">
        <v>35</v>
      </c>
      <c r="AE107" s="0" t="n">
        <v>2035</v>
      </c>
      <c r="AF107" s="51" t="str">
        <f aca="false">"*"&amp;IF(AND(A107="EU",AE107=2035),0.93,IF(AND(A107="EU",AE107=2050),0.9,IF(AND(A107="USA",AE107=2035),0.92,IF(AND(A107="USA",AE107=2050),0.89,IF(AND(A107="Japan",AE107=2035),0.92,IF(AND(A107="Japan",AE107=2050),0.89,IF(AND(A107="Russia",AE107=2035),0.91,IF(AND(A107="Russia",AE107=2050),0.86,IF(AND(A107="China",AE107=2035),0.91,IF(AND(A107="China",AE107=2050),0.87,IF(AND(A107="India",AE107=2035),0.92,IF(AND(A107="India",AE107=2050),0.87,IF(AND(A107="Middle East",AE107=2035),0.89,IF(AND(A107="Middle East",AE107=2050),0.84,IF(AND(A107="Africa",AE107=2035),0.9,IF(AND(A107="Africa",AE107=2050),0.86,IF(AND(A107="Brazil",AE107=2035),0.93,IF(AND(A107="Brazil",AE107=2050),0.89,""))))))))))))))))))</f>
        <v>*0.93</v>
      </c>
      <c r="AG107" s="51" t="str">
        <f aca="false">AG106</f>
        <v>REZoning_Sol-Win</v>
      </c>
      <c r="AI107" s="0" t="s">
        <v>958</v>
      </c>
      <c r="AJ107" s="50" t="s">
        <v>35</v>
      </c>
      <c r="AK107" s="0" t="n">
        <v>2050</v>
      </c>
      <c r="AL107" s="51" t="str">
        <f aca="false">"*"&amp;IF(AND(A107="EU",AK107=2035),0.93,IF(AND(A107="EU",AK107=2050),0.9,IF(AND(A107="USA",AK107=2035),0.92,IF(AND(A107="USA",AK107=2050),0.89,IF(AND(A107="Japan",AK107=2035),0.92,IF(AND(A107="Japan",AK107=2050),0.89,IF(AND(A107="Russia",AK107=2035),0.91,IF(AND(A107="Russia",AK107=2050),0.86,IF(AND(A107="China",AK107=2035),0.91,IF(AND(A107="China",AK107=2050),0.87,IF(AND(A107="India",AK107=2035),0.92,IF(AND(A107="India",AK107=2050),0.87,IF(AND(A107="Middle East",AK107=2035),0.89,IF(AND(A107="Middle East",AK107=2050),0.84,IF(AND(A107="Africa",AK107=2035),0.9,IF(AND(A107="Africa",AK107=2050),0.86,IF(AND(A107="Brazil",AK107=2035),0.93,IF(AND(A107="Brazil",AK107=2050),0.89,""))))))))))))))))))</f>
        <v>*0.9</v>
      </c>
      <c r="AM107" s="51" t="str">
        <f aca="false">AM106</f>
        <v>REZoning_Sol-Win</v>
      </c>
      <c r="AP107" s="0" t="s">
        <v>958</v>
      </c>
      <c r="AQ107" s="0" t="s">
        <v>35</v>
      </c>
      <c r="AR107" s="0" t="n">
        <v>2100</v>
      </c>
      <c r="AS107" s="0" t="s">
        <v>874</v>
      </c>
      <c r="AT107" s="0" t="s">
        <v>36</v>
      </c>
    </row>
    <row r="108" customFormat="false" ht="28.5" hidden="false" customHeight="true" outlineLevel="0" collapsed="false">
      <c r="A108" s="3" t="s">
        <v>51</v>
      </c>
      <c r="C108" s="0" t="s">
        <v>959</v>
      </c>
      <c r="D108" s="50" t="s">
        <v>35</v>
      </c>
      <c r="E108" s="0" t="n">
        <v>2035</v>
      </c>
      <c r="F108" s="51" t="str">
        <f aca="false">"*"&amp;IF(AND(A108="EU",E108=2035),0.95,IF(AND(A108="EU",E108=2050),0.93,IF(AND(A108="USA",E108=2035),0.96,IF(AND(A108="USA",E108=2050),0.94,IF(AND(A108="Japan",E108=2035),0.94,IF(AND(A108="Japan",E108=2050),0.92,IF(AND(A108="Russia",E108=2035),0.95,IF(AND(A108="Russia",E108=2050),0.93,IF(AND(A108="China",E108=2035),0.94,IF(AND(A108="China",E108=2050),0.92,IF(AND(A108="India",E108=2035),0.95,IF(AND(A108="India",E108=2050),0.92,IF(AND(A108="Middle East",E108=2035),0.94,IF(AND(A108="Middle East",E108=2050),0.9,IF(AND(A108="Africa",E108=2035),0.94,IF(AND(A108="Africa",E108=2050),0.91,IF(AND(A108="Brazil",E108=2035),0.95,IF(AND(A108="Brazil",E108=2050),0.92,""))))))))))))))))))</f>
        <v>*0.95</v>
      </c>
      <c r="H108" s="0" t="s">
        <v>959</v>
      </c>
      <c r="I108" s="50" t="s">
        <v>35</v>
      </c>
      <c r="J108" s="0" t="n">
        <v>2050</v>
      </c>
      <c r="K108" s="48" t="str">
        <f aca="false">"*"&amp;IF(AND(A108="EU",J108=2035),0.95,IF(AND(A108="EU",J108=2050),0.93,IF(AND(A108="USA",J108=2035),0.96,IF(AND(A108="USA",J108=2050),0.94,IF(AND(A108="Japan",J108=2035),0.94,IF(AND(A108="Japan",J108=2050),0.92,IF(AND(A108="Russia",J108=2035),0.95,IF(AND(A108="Russia",J108=2050),0.93,IF(AND(A108="China",J108=2035),0.94,IF(AND(A108="China",J108=2050),0.92,IF(AND(A108="India",J108=2035),0.95,IF(AND(A108="India",J108=2050),0.92,IF(AND(A108="Middle East",J108=2035),0.94,IF(AND(A108="Middle East",J108=2050),0.9,IF(AND(A108="Africa",J108=2035),0.94,IF(AND(A108="Africa",J108=2050),0.91,IF(AND(A108="Brazil",J108=2035),0.95,IF(AND(A108="Brazil",J108=2050),0.92,""))))))))))))))))))</f>
        <v>*0.93</v>
      </c>
      <c r="P108" s="41" t="s">
        <v>959</v>
      </c>
      <c r="Q108" s="52" t="s">
        <v>35</v>
      </c>
      <c r="R108" s="41" t="n">
        <v>2035</v>
      </c>
      <c r="S108" s="53" t="str">
        <f aca="false">"*"&amp;IF(AND(A108="EU",R108=2035),0.95,IF(AND(A108="EU",R108=2050),0.93,IF(AND(A108="USA",R108=2035),0.96,IF(AND(A108="USA",R108=2050),0.93,IF(AND(A108="Japan",R108=2035),0.94,IF(AND(A108="Japan",R108=2050),0.92,IF(AND(A108="Russia",R108=2035),0.95,IF(AND(A108="Russia",R108=2050),0.91,IF(AND(A108="China",R108=2035),0.93,IF(AND(A108="China",R108=2050),0.92,IF(AND(A108="India",R108=2035),0.94,IF(AND(A108="India",R108=2050),0.91,IF(AND(A108="Middle East",R108=2035),0.92,IF(AND(A108="Middle East",R108=2050),0.89,IF(AND(A108="Africa",R108=2035),0.93,IF(AND(A108="Africa",R108=2050),0.9,IF(AND(A108="Brazil",R108=2035),0.95,IF(AND(A108="Brazil",R108=2050),0.92,""))))))))))))))))))</f>
        <v>*0.95</v>
      </c>
      <c r="U108" s="41" t="s">
        <v>959</v>
      </c>
      <c r="V108" s="52" t="s">
        <v>35</v>
      </c>
      <c r="W108" s="41" t="n">
        <v>2050</v>
      </c>
      <c r="X108" s="53" t="str">
        <f aca="false">"*"&amp;IF(AND(A108="EU",W108=2035),0.95,IF(AND(A108="EU",W108=2050),0.93,IF(AND(A108="USA",W108=2035),0.96,IF(AND(A108="USA",W108=2050),0.93,IF(AND(A108="Japan",W108=2035),0.94,IF(AND(A108="Japan",W108=2050),0.92,IF(AND(A108="Russia",W108=2035),0.95,IF(AND(A108="Russia",W108=2050),0.91,IF(AND(A108="China",W108=2035),0.93,IF(AND(A108="China",W108=2050),0.92,IF(AND(A108="India",W108=2035),0.94,IF(AND(A108="India",W108=2050),0.91,IF(AND(A108="Middle East",W108=2035),0.92,IF(AND(A108="Middle East",W108=2050),0.89,IF(AND(A108="Africa",W108=2035),0.93,IF(AND(A108="Africa",W108=2050),0.9,IF(AND(A108="Brazil",W108=2035),0.95,IF(AND(A108="Brazil",W108=2050),0.92,""))))))))))))))))))</f>
        <v>*0.93</v>
      </c>
      <c r="AC108" s="0" t="s">
        <v>959</v>
      </c>
      <c r="AD108" s="50" t="s">
        <v>35</v>
      </c>
      <c r="AE108" s="0" t="n">
        <v>2035</v>
      </c>
      <c r="AF108" s="51" t="str">
        <f aca="false">"*"&amp;IF(AND(A108="EU",AE108=2035),0.93,IF(AND(A108="EU",AE108=2050),0.9,IF(AND(A108="USA",AE108=2035),0.92,IF(AND(A108="USA",AE108=2050),0.89,IF(AND(A108="Japan",AE108=2035),0.92,IF(AND(A108="Japan",AE108=2050),0.89,IF(AND(A108="Russia",AE108=2035),0.91,IF(AND(A108="Russia",AE108=2050),0.86,IF(AND(A108="China",AE108=2035),0.91,IF(AND(A108="China",AE108=2050),0.87,IF(AND(A108="India",AE108=2035),0.92,IF(AND(A108="India",AE108=2050),0.87,IF(AND(A108="Middle East",AE108=2035),0.89,IF(AND(A108="Middle East",AE108=2050),0.84,IF(AND(A108="Africa",AE108=2035),0.9,IF(AND(A108="Africa",AE108=2050),0.86,IF(AND(A108="Brazil",AE108=2035),0.93,IF(AND(A108="Brazil",AE108=2050),0.89,""))))))))))))))))))</f>
        <v>*0.93</v>
      </c>
      <c r="AG108" s="51" t="str">
        <f aca="false">AG107</f>
        <v>REZoning_Sol-Win</v>
      </c>
      <c r="AI108" s="0" t="s">
        <v>959</v>
      </c>
      <c r="AJ108" s="50" t="s">
        <v>35</v>
      </c>
      <c r="AK108" s="0" t="n">
        <v>2050</v>
      </c>
      <c r="AL108" s="51" t="str">
        <f aca="false">"*"&amp;IF(AND(A108="EU",AK108=2035),0.93,IF(AND(A108="EU",AK108=2050),0.9,IF(AND(A108="USA",AK108=2035),0.92,IF(AND(A108="USA",AK108=2050),0.89,IF(AND(A108="Japan",AK108=2035),0.92,IF(AND(A108="Japan",AK108=2050),0.89,IF(AND(A108="Russia",AK108=2035),0.91,IF(AND(A108="Russia",AK108=2050),0.86,IF(AND(A108="China",AK108=2035),0.91,IF(AND(A108="China",AK108=2050),0.87,IF(AND(A108="India",AK108=2035),0.92,IF(AND(A108="India",AK108=2050),0.87,IF(AND(A108="Middle East",AK108=2035),0.89,IF(AND(A108="Middle East",AK108=2050),0.84,IF(AND(A108="Africa",AK108=2035),0.9,IF(AND(A108="Africa",AK108=2050),0.86,IF(AND(A108="Brazil",AK108=2035),0.93,IF(AND(A108="Brazil",AK108=2050),0.89,""))))))))))))))))))</f>
        <v>*0.9</v>
      </c>
      <c r="AM108" s="51" t="str">
        <f aca="false">AM107</f>
        <v>REZoning_Sol-Win</v>
      </c>
      <c r="AP108" s="0" t="s">
        <v>959</v>
      </c>
      <c r="AQ108" s="0" t="s">
        <v>35</v>
      </c>
      <c r="AR108" s="0" t="n">
        <v>2100</v>
      </c>
      <c r="AS108" s="0" t="s">
        <v>874</v>
      </c>
      <c r="AT108" s="0" t="s">
        <v>36</v>
      </c>
    </row>
    <row r="109" customFormat="false" ht="28.5" hidden="false" customHeight="true" outlineLevel="0" collapsed="false">
      <c r="A109" s="3" t="s">
        <v>51</v>
      </c>
      <c r="C109" s="0" t="s">
        <v>960</v>
      </c>
      <c r="D109" s="50" t="s">
        <v>35</v>
      </c>
      <c r="E109" s="0" t="n">
        <v>2035</v>
      </c>
      <c r="F109" s="51" t="str">
        <f aca="false">"*"&amp;IF(AND(A109="EU",E109=2035),0.95,IF(AND(A109="EU",E109=2050),0.93,IF(AND(A109="USA",E109=2035),0.96,IF(AND(A109="USA",E109=2050),0.94,IF(AND(A109="Japan",E109=2035),0.94,IF(AND(A109="Japan",E109=2050),0.92,IF(AND(A109="Russia",E109=2035),0.95,IF(AND(A109="Russia",E109=2050),0.93,IF(AND(A109="China",E109=2035),0.94,IF(AND(A109="China",E109=2050),0.92,IF(AND(A109="India",E109=2035),0.95,IF(AND(A109="India",E109=2050),0.92,IF(AND(A109="Middle East",E109=2035),0.94,IF(AND(A109="Middle East",E109=2050),0.9,IF(AND(A109="Africa",E109=2035),0.94,IF(AND(A109="Africa",E109=2050),0.91,IF(AND(A109="Brazil",E109=2035),0.95,IF(AND(A109="Brazil",E109=2050),0.92,""))))))))))))))))))</f>
        <v>*0.95</v>
      </c>
      <c r="H109" s="0" t="s">
        <v>960</v>
      </c>
      <c r="I109" s="50" t="s">
        <v>35</v>
      </c>
      <c r="J109" s="0" t="n">
        <v>2050</v>
      </c>
      <c r="K109" s="48" t="str">
        <f aca="false">"*"&amp;IF(AND(A109="EU",J109=2035),0.95,IF(AND(A109="EU",J109=2050),0.93,IF(AND(A109="USA",J109=2035),0.96,IF(AND(A109="USA",J109=2050),0.94,IF(AND(A109="Japan",J109=2035),0.94,IF(AND(A109="Japan",J109=2050),0.92,IF(AND(A109="Russia",J109=2035),0.95,IF(AND(A109="Russia",J109=2050),0.93,IF(AND(A109="China",J109=2035),0.94,IF(AND(A109="China",J109=2050),0.92,IF(AND(A109="India",J109=2035),0.95,IF(AND(A109="India",J109=2050),0.92,IF(AND(A109="Middle East",J109=2035),0.94,IF(AND(A109="Middle East",J109=2050),0.9,IF(AND(A109="Africa",J109=2035),0.94,IF(AND(A109="Africa",J109=2050),0.91,IF(AND(A109="Brazil",J109=2035),0.95,IF(AND(A109="Brazil",J109=2050),0.92,""))))))))))))))))))</f>
        <v>*0.93</v>
      </c>
      <c r="P109" s="41" t="s">
        <v>960</v>
      </c>
      <c r="Q109" s="52" t="s">
        <v>35</v>
      </c>
      <c r="R109" s="41" t="n">
        <v>2035</v>
      </c>
      <c r="S109" s="53" t="str">
        <f aca="false">"*"&amp;IF(AND(A109="EU",R109=2035),0.95,IF(AND(A109="EU",R109=2050),0.93,IF(AND(A109="USA",R109=2035),0.96,IF(AND(A109="USA",R109=2050),0.93,IF(AND(A109="Japan",R109=2035),0.94,IF(AND(A109="Japan",R109=2050),0.92,IF(AND(A109="Russia",R109=2035),0.95,IF(AND(A109="Russia",R109=2050),0.91,IF(AND(A109="China",R109=2035),0.93,IF(AND(A109="China",R109=2050),0.92,IF(AND(A109="India",R109=2035),0.94,IF(AND(A109="India",R109=2050),0.91,IF(AND(A109="Middle East",R109=2035),0.92,IF(AND(A109="Middle East",R109=2050),0.89,IF(AND(A109="Africa",R109=2035),0.93,IF(AND(A109="Africa",R109=2050),0.9,IF(AND(A109="Brazil",R109=2035),0.95,IF(AND(A109="Brazil",R109=2050),0.92,""))))))))))))))))))</f>
        <v>*0.95</v>
      </c>
      <c r="U109" s="41" t="s">
        <v>960</v>
      </c>
      <c r="V109" s="52" t="s">
        <v>35</v>
      </c>
      <c r="W109" s="41" t="n">
        <v>2050</v>
      </c>
      <c r="X109" s="53" t="str">
        <f aca="false">"*"&amp;IF(AND(A109="EU",W109=2035),0.95,IF(AND(A109="EU",W109=2050),0.93,IF(AND(A109="USA",W109=2035),0.96,IF(AND(A109="USA",W109=2050),0.93,IF(AND(A109="Japan",W109=2035),0.94,IF(AND(A109="Japan",W109=2050),0.92,IF(AND(A109="Russia",W109=2035),0.95,IF(AND(A109="Russia",W109=2050),0.91,IF(AND(A109="China",W109=2035),0.93,IF(AND(A109="China",W109=2050),0.92,IF(AND(A109="India",W109=2035),0.94,IF(AND(A109="India",W109=2050),0.91,IF(AND(A109="Middle East",W109=2035),0.92,IF(AND(A109="Middle East",W109=2050),0.89,IF(AND(A109="Africa",W109=2035),0.93,IF(AND(A109="Africa",W109=2050),0.9,IF(AND(A109="Brazil",W109=2035),0.95,IF(AND(A109="Brazil",W109=2050),0.92,""))))))))))))))))))</f>
        <v>*0.93</v>
      </c>
      <c r="AC109" s="0" t="s">
        <v>960</v>
      </c>
      <c r="AD109" s="50" t="s">
        <v>35</v>
      </c>
      <c r="AE109" s="0" t="n">
        <v>2035</v>
      </c>
      <c r="AF109" s="51" t="str">
        <f aca="false">"*"&amp;IF(AND(A109="EU",AE109=2035),0.93,IF(AND(A109="EU",AE109=2050),0.9,IF(AND(A109="USA",AE109=2035),0.92,IF(AND(A109="USA",AE109=2050),0.89,IF(AND(A109="Japan",AE109=2035),0.92,IF(AND(A109="Japan",AE109=2050),0.89,IF(AND(A109="Russia",AE109=2035),0.91,IF(AND(A109="Russia",AE109=2050),0.86,IF(AND(A109="China",AE109=2035),0.91,IF(AND(A109="China",AE109=2050),0.87,IF(AND(A109="India",AE109=2035),0.92,IF(AND(A109="India",AE109=2050),0.87,IF(AND(A109="Middle East",AE109=2035),0.89,IF(AND(A109="Middle East",AE109=2050),0.84,IF(AND(A109="Africa",AE109=2035),0.9,IF(AND(A109="Africa",AE109=2050),0.86,IF(AND(A109="Brazil",AE109=2035),0.93,IF(AND(A109="Brazil",AE109=2050),0.89,""))))))))))))))))))</f>
        <v>*0.93</v>
      </c>
      <c r="AG109" s="51" t="str">
        <f aca="false">AG108</f>
        <v>REZoning_Sol-Win</v>
      </c>
      <c r="AI109" s="0" t="s">
        <v>960</v>
      </c>
      <c r="AJ109" s="50" t="s">
        <v>35</v>
      </c>
      <c r="AK109" s="0" t="n">
        <v>2050</v>
      </c>
      <c r="AL109" s="51" t="str">
        <f aca="false">"*"&amp;IF(AND(A109="EU",AK109=2035),0.93,IF(AND(A109="EU",AK109=2050),0.9,IF(AND(A109="USA",AK109=2035),0.92,IF(AND(A109="USA",AK109=2050),0.89,IF(AND(A109="Japan",AK109=2035),0.92,IF(AND(A109="Japan",AK109=2050),0.89,IF(AND(A109="Russia",AK109=2035),0.91,IF(AND(A109="Russia",AK109=2050),0.86,IF(AND(A109="China",AK109=2035),0.91,IF(AND(A109="China",AK109=2050),0.87,IF(AND(A109="India",AK109=2035),0.92,IF(AND(A109="India",AK109=2050),0.87,IF(AND(A109="Middle East",AK109=2035),0.89,IF(AND(A109="Middle East",AK109=2050),0.84,IF(AND(A109="Africa",AK109=2035),0.9,IF(AND(A109="Africa",AK109=2050),0.86,IF(AND(A109="Brazil",AK109=2035),0.93,IF(AND(A109="Brazil",AK109=2050),0.89,""))))))))))))))))))</f>
        <v>*0.9</v>
      </c>
      <c r="AM109" s="51" t="str">
        <f aca="false">AM108</f>
        <v>REZoning_Sol-Win</v>
      </c>
      <c r="AP109" s="0" t="s">
        <v>960</v>
      </c>
      <c r="AQ109" s="0" t="s">
        <v>35</v>
      </c>
      <c r="AR109" s="0" t="n">
        <v>2100</v>
      </c>
      <c r="AS109" s="0" t="s">
        <v>874</v>
      </c>
      <c r="AT109" s="0" t="s">
        <v>36</v>
      </c>
    </row>
    <row r="110" customFormat="false" ht="28.5" hidden="false" customHeight="true" outlineLevel="0" collapsed="false">
      <c r="A110" s="3" t="s">
        <v>73</v>
      </c>
      <c r="C110" s="0" t="s">
        <v>961</v>
      </c>
      <c r="D110" s="50" t="s">
        <v>35</v>
      </c>
      <c r="E110" s="0" t="n">
        <v>2035</v>
      </c>
      <c r="F110" s="51" t="str">
        <f aca="false">"*"&amp;IF(AND(A110="EU",E110=2035),0.95,IF(AND(A110="EU",E110=2050),0.93,IF(AND(A110="USA",E110=2035),0.96,IF(AND(A110="USA",E110=2050),0.94,IF(AND(A110="Japan",E110=2035),0.94,IF(AND(A110="Japan",E110=2050),0.92,IF(AND(A110="Russia",E110=2035),0.95,IF(AND(A110="Russia",E110=2050),0.93,IF(AND(A110="China",E110=2035),0.94,IF(AND(A110="China",E110=2050),0.92,IF(AND(A110="India",E110=2035),0.95,IF(AND(A110="India",E110=2050),0.92,IF(AND(A110="Middle East",E110=2035),0.94,IF(AND(A110="Middle East",E110=2050),0.9,IF(AND(A110="Africa",E110=2035),0.94,IF(AND(A110="Africa",E110=2050),0.91,IF(AND(A110="Brazil",E110=2035),0.95,IF(AND(A110="Brazil",E110=2050),0.92,""))))))))))))))))))</f>
        <v>*0.95</v>
      </c>
      <c r="H110" s="0" t="s">
        <v>961</v>
      </c>
      <c r="I110" s="50" t="s">
        <v>35</v>
      </c>
      <c r="J110" s="0" t="n">
        <v>2050</v>
      </c>
      <c r="K110" s="48" t="str">
        <f aca="false">"*"&amp;IF(AND(A110="EU",J110=2035),0.95,IF(AND(A110="EU",J110=2050),0.93,IF(AND(A110="USA",J110=2035),0.96,IF(AND(A110="USA",J110=2050),0.94,IF(AND(A110="Japan",J110=2035),0.94,IF(AND(A110="Japan",J110=2050),0.92,IF(AND(A110="Russia",J110=2035),0.95,IF(AND(A110="Russia",J110=2050),0.93,IF(AND(A110="China",J110=2035),0.94,IF(AND(A110="China",J110=2050),0.92,IF(AND(A110="India",J110=2035),0.95,IF(AND(A110="India",J110=2050),0.92,IF(AND(A110="Middle East",J110=2035),0.94,IF(AND(A110="Middle East",J110=2050),0.9,IF(AND(A110="Africa",J110=2035),0.94,IF(AND(A110="Africa",J110=2050),0.91,IF(AND(A110="Brazil",J110=2035),0.95,IF(AND(A110="Brazil",J110=2050),0.92,""))))))))))))))))))</f>
        <v>*0.93</v>
      </c>
      <c r="P110" s="41" t="s">
        <v>961</v>
      </c>
      <c r="Q110" s="52" t="s">
        <v>35</v>
      </c>
      <c r="R110" s="41" t="n">
        <v>2035</v>
      </c>
      <c r="S110" s="53" t="str">
        <f aca="false">"*"&amp;IF(AND(A110="EU",R110=2035),0.95,IF(AND(A110="EU",R110=2050),0.93,IF(AND(A110="USA",R110=2035),0.96,IF(AND(A110="USA",R110=2050),0.93,IF(AND(A110="Japan",R110=2035),0.94,IF(AND(A110="Japan",R110=2050),0.92,IF(AND(A110="Russia",R110=2035),0.95,IF(AND(A110="Russia",R110=2050),0.91,IF(AND(A110="China",R110=2035),0.93,IF(AND(A110="China",R110=2050),0.92,IF(AND(A110="India",R110=2035),0.94,IF(AND(A110="India",R110=2050),0.91,IF(AND(A110="Middle East",R110=2035),0.92,IF(AND(A110="Middle East",R110=2050),0.89,IF(AND(A110="Africa",R110=2035),0.93,IF(AND(A110="Africa",R110=2050),0.9,IF(AND(A110="Brazil",R110=2035),0.95,IF(AND(A110="Brazil",R110=2050),0.92,""))))))))))))))))))</f>
        <v>*0.95</v>
      </c>
      <c r="U110" s="41" t="s">
        <v>961</v>
      </c>
      <c r="V110" s="52" t="s">
        <v>35</v>
      </c>
      <c r="W110" s="41" t="n">
        <v>2050</v>
      </c>
      <c r="X110" s="53" t="str">
        <f aca="false">"*"&amp;IF(AND(A110="EU",W110=2035),0.95,IF(AND(A110="EU",W110=2050),0.93,IF(AND(A110="USA",W110=2035),0.96,IF(AND(A110="USA",W110=2050),0.93,IF(AND(A110="Japan",W110=2035),0.94,IF(AND(A110="Japan",W110=2050),0.92,IF(AND(A110="Russia",W110=2035),0.95,IF(AND(A110="Russia",W110=2050),0.91,IF(AND(A110="China",W110=2035),0.93,IF(AND(A110="China",W110=2050),0.92,IF(AND(A110="India",W110=2035),0.94,IF(AND(A110="India",W110=2050),0.91,IF(AND(A110="Middle East",W110=2035),0.92,IF(AND(A110="Middle East",W110=2050),0.89,IF(AND(A110="Africa",W110=2035),0.93,IF(AND(A110="Africa",W110=2050),0.9,IF(AND(A110="Brazil",W110=2035),0.95,IF(AND(A110="Brazil",W110=2050),0.92,""))))))))))))))))))</f>
        <v>*0.91</v>
      </c>
      <c r="AC110" s="0" t="s">
        <v>961</v>
      </c>
      <c r="AD110" s="50" t="s">
        <v>35</v>
      </c>
      <c r="AE110" s="0" t="n">
        <v>2035</v>
      </c>
      <c r="AF110" s="51" t="str">
        <f aca="false">"*"&amp;IF(AND(A110="EU",AE110=2035),0.93,IF(AND(A110="EU",AE110=2050),0.9,IF(AND(A110="USA",AE110=2035),0.92,IF(AND(A110="USA",AE110=2050),0.89,IF(AND(A110="Japan",AE110=2035),0.92,IF(AND(A110="Japan",AE110=2050),0.89,IF(AND(A110="Russia",AE110=2035),0.91,IF(AND(A110="Russia",AE110=2050),0.86,IF(AND(A110="China",AE110=2035),0.91,IF(AND(A110="China",AE110=2050),0.87,IF(AND(A110="India",AE110=2035),0.92,IF(AND(A110="India",AE110=2050),0.87,IF(AND(A110="Middle East",AE110=2035),0.89,IF(AND(A110="Middle East",AE110=2050),0.84,IF(AND(A110="Africa",AE110=2035),0.9,IF(AND(A110="Africa",AE110=2050),0.86,IF(AND(A110="Brazil",AE110=2035),0.93,IF(AND(A110="Brazil",AE110=2050),0.89,""))))))))))))))))))</f>
        <v>*0.91</v>
      </c>
      <c r="AG110" s="51" t="str">
        <f aca="false">AG109</f>
        <v>REZoning_Sol-Win</v>
      </c>
      <c r="AI110" s="0" t="s">
        <v>961</v>
      </c>
      <c r="AJ110" s="50" t="s">
        <v>35</v>
      </c>
      <c r="AK110" s="0" t="n">
        <v>2050</v>
      </c>
      <c r="AL110" s="51" t="str">
        <f aca="false">"*"&amp;IF(AND(A110="EU",AK110=2035),0.93,IF(AND(A110="EU",AK110=2050),0.9,IF(AND(A110="USA",AK110=2035),0.92,IF(AND(A110="USA",AK110=2050),0.89,IF(AND(A110="Japan",AK110=2035),0.92,IF(AND(A110="Japan",AK110=2050),0.89,IF(AND(A110="Russia",AK110=2035),0.91,IF(AND(A110="Russia",AK110=2050),0.86,IF(AND(A110="China",AK110=2035),0.91,IF(AND(A110="China",AK110=2050),0.87,IF(AND(A110="India",AK110=2035),0.92,IF(AND(A110="India",AK110=2050),0.87,IF(AND(A110="Middle East",AK110=2035),0.89,IF(AND(A110="Middle East",AK110=2050),0.84,IF(AND(A110="Africa",AK110=2035),0.9,IF(AND(A110="Africa",AK110=2050),0.86,IF(AND(A110="Brazil",AK110=2035),0.93,IF(AND(A110="Brazil",AK110=2050),0.89,""))))))))))))))))))</f>
        <v>*0.86</v>
      </c>
      <c r="AM110" s="51" t="str">
        <f aca="false">AM109</f>
        <v>REZoning_Sol-Win</v>
      </c>
      <c r="AP110" s="0" t="s">
        <v>961</v>
      </c>
      <c r="AQ110" s="0" t="s">
        <v>35</v>
      </c>
      <c r="AR110" s="0" t="n">
        <v>2100</v>
      </c>
      <c r="AS110" s="0" t="s">
        <v>860</v>
      </c>
      <c r="AT110" s="0" t="s">
        <v>36</v>
      </c>
    </row>
    <row r="111" customFormat="false" ht="28.5" hidden="false" customHeight="true" outlineLevel="0" collapsed="false">
      <c r="A111" s="3" t="s">
        <v>73</v>
      </c>
      <c r="C111" s="0" t="s">
        <v>962</v>
      </c>
      <c r="D111" s="50" t="s">
        <v>35</v>
      </c>
      <c r="E111" s="0" t="n">
        <v>2035</v>
      </c>
      <c r="F111" s="51" t="str">
        <f aca="false">"*"&amp;IF(AND(A111="EU",E111=2035),0.95,IF(AND(A111="EU",E111=2050),0.93,IF(AND(A111="USA",E111=2035),0.96,IF(AND(A111="USA",E111=2050),0.94,IF(AND(A111="Japan",E111=2035),0.94,IF(AND(A111="Japan",E111=2050),0.92,IF(AND(A111="Russia",E111=2035),0.95,IF(AND(A111="Russia",E111=2050),0.93,IF(AND(A111="China",E111=2035),0.94,IF(AND(A111="China",E111=2050),0.92,IF(AND(A111="India",E111=2035),0.95,IF(AND(A111="India",E111=2050),0.92,IF(AND(A111="Middle East",E111=2035),0.94,IF(AND(A111="Middle East",E111=2050),0.9,IF(AND(A111="Africa",E111=2035),0.94,IF(AND(A111="Africa",E111=2050),0.91,IF(AND(A111="Brazil",E111=2035),0.95,IF(AND(A111="Brazil",E111=2050),0.92,""))))))))))))))))))</f>
        <v>*0.95</v>
      </c>
      <c r="H111" s="0" t="s">
        <v>962</v>
      </c>
      <c r="I111" s="50" t="s">
        <v>35</v>
      </c>
      <c r="J111" s="0" t="n">
        <v>2050</v>
      </c>
      <c r="K111" s="48" t="str">
        <f aca="false">"*"&amp;IF(AND(A111="EU",J111=2035),0.95,IF(AND(A111="EU",J111=2050),0.93,IF(AND(A111="USA",J111=2035),0.96,IF(AND(A111="USA",J111=2050),0.94,IF(AND(A111="Japan",J111=2035),0.94,IF(AND(A111="Japan",J111=2050),0.92,IF(AND(A111="Russia",J111=2035),0.95,IF(AND(A111="Russia",J111=2050),0.93,IF(AND(A111="China",J111=2035),0.94,IF(AND(A111="China",J111=2050),0.92,IF(AND(A111="India",J111=2035),0.95,IF(AND(A111="India",J111=2050),0.92,IF(AND(A111="Middle East",J111=2035),0.94,IF(AND(A111="Middle East",J111=2050),0.9,IF(AND(A111="Africa",J111=2035),0.94,IF(AND(A111="Africa",J111=2050),0.91,IF(AND(A111="Brazil",J111=2035),0.95,IF(AND(A111="Brazil",J111=2050),0.92,""))))))))))))))))))</f>
        <v>*0.93</v>
      </c>
      <c r="P111" s="41" t="s">
        <v>962</v>
      </c>
      <c r="Q111" s="52" t="s">
        <v>35</v>
      </c>
      <c r="R111" s="41" t="n">
        <v>2035</v>
      </c>
      <c r="S111" s="53" t="str">
        <f aca="false">"*"&amp;IF(AND(A111="EU",R111=2035),0.95,IF(AND(A111="EU",R111=2050),0.93,IF(AND(A111="USA",R111=2035),0.96,IF(AND(A111="USA",R111=2050),0.93,IF(AND(A111="Japan",R111=2035),0.94,IF(AND(A111="Japan",R111=2050),0.92,IF(AND(A111="Russia",R111=2035),0.95,IF(AND(A111="Russia",R111=2050),0.91,IF(AND(A111="China",R111=2035),0.93,IF(AND(A111="China",R111=2050),0.92,IF(AND(A111="India",R111=2035),0.94,IF(AND(A111="India",R111=2050),0.91,IF(AND(A111="Middle East",R111=2035),0.92,IF(AND(A111="Middle East",R111=2050),0.89,IF(AND(A111="Africa",R111=2035),0.93,IF(AND(A111="Africa",R111=2050),0.9,IF(AND(A111="Brazil",R111=2035),0.95,IF(AND(A111="Brazil",R111=2050),0.92,""))))))))))))))))))</f>
        <v>*0.95</v>
      </c>
      <c r="U111" s="41" t="s">
        <v>962</v>
      </c>
      <c r="V111" s="52" t="s">
        <v>35</v>
      </c>
      <c r="W111" s="41" t="n">
        <v>2050</v>
      </c>
      <c r="X111" s="53" t="str">
        <f aca="false">"*"&amp;IF(AND(A111="EU",W111=2035),0.95,IF(AND(A111="EU",W111=2050),0.93,IF(AND(A111="USA",W111=2035),0.96,IF(AND(A111="USA",W111=2050),0.93,IF(AND(A111="Japan",W111=2035),0.94,IF(AND(A111="Japan",W111=2050),0.92,IF(AND(A111="Russia",W111=2035),0.95,IF(AND(A111="Russia",W111=2050),0.91,IF(AND(A111="China",W111=2035),0.93,IF(AND(A111="China",W111=2050),0.92,IF(AND(A111="India",W111=2035),0.94,IF(AND(A111="India",W111=2050),0.91,IF(AND(A111="Middle East",W111=2035),0.92,IF(AND(A111="Middle East",W111=2050),0.89,IF(AND(A111="Africa",W111=2035),0.93,IF(AND(A111="Africa",W111=2050),0.9,IF(AND(A111="Brazil",W111=2035),0.95,IF(AND(A111="Brazil",W111=2050),0.92,""))))))))))))))))))</f>
        <v>*0.91</v>
      </c>
      <c r="AC111" s="0" t="s">
        <v>962</v>
      </c>
      <c r="AD111" s="50" t="s">
        <v>35</v>
      </c>
      <c r="AE111" s="0" t="n">
        <v>2035</v>
      </c>
      <c r="AF111" s="51" t="str">
        <f aca="false">"*"&amp;IF(AND(A111="EU",AE111=2035),0.93,IF(AND(A111="EU",AE111=2050),0.9,IF(AND(A111="USA",AE111=2035),0.92,IF(AND(A111="USA",AE111=2050),0.89,IF(AND(A111="Japan",AE111=2035),0.92,IF(AND(A111="Japan",AE111=2050),0.89,IF(AND(A111="Russia",AE111=2035),0.91,IF(AND(A111="Russia",AE111=2050),0.86,IF(AND(A111="China",AE111=2035),0.91,IF(AND(A111="China",AE111=2050),0.87,IF(AND(A111="India",AE111=2035),0.92,IF(AND(A111="India",AE111=2050),0.87,IF(AND(A111="Middle East",AE111=2035),0.89,IF(AND(A111="Middle East",AE111=2050),0.84,IF(AND(A111="Africa",AE111=2035),0.9,IF(AND(A111="Africa",AE111=2050),0.86,IF(AND(A111="Brazil",AE111=2035),0.93,IF(AND(A111="Brazil",AE111=2050),0.89,""))))))))))))))))))</f>
        <v>*0.91</v>
      </c>
      <c r="AG111" s="51" t="str">
        <f aca="false">AG110</f>
        <v>REZoning_Sol-Win</v>
      </c>
      <c r="AI111" s="0" t="s">
        <v>962</v>
      </c>
      <c r="AJ111" s="50" t="s">
        <v>35</v>
      </c>
      <c r="AK111" s="0" t="n">
        <v>2050</v>
      </c>
      <c r="AL111" s="51" t="str">
        <f aca="false">"*"&amp;IF(AND(A111="EU",AK111=2035),0.93,IF(AND(A111="EU",AK111=2050),0.9,IF(AND(A111="USA",AK111=2035),0.92,IF(AND(A111="USA",AK111=2050),0.89,IF(AND(A111="Japan",AK111=2035),0.92,IF(AND(A111="Japan",AK111=2050),0.89,IF(AND(A111="Russia",AK111=2035),0.91,IF(AND(A111="Russia",AK111=2050),0.86,IF(AND(A111="China",AK111=2035),0.91,IF(AND(A111="China",AK111=2050),0.87,IF(AND(A111="India",AK111=2035),0.92,IF(AND(A111="India",AK111=2050),0.87,IF(AND(A111="Middle East",AK111=2035),0.89,IF(AND(A111="Middle East",AK111=2050),0.84,IF(AND(A111="Africa",AK111=2035),0.9,IF(AND(A111="Africa",AK111=2050),0.86,IF(AND(A111="Brazil",AK111=2035),0.93,IF(AND(A111="Brazil",AK111=2050),0.89,""))))))))))))))))))</f>
        <v>*0.86</v>
      </c>
      <c r="AM111" s="51" t="str">
        <f aca="false">AM110</f>
        <v>REZoning_Sol-Win</v>
      </c>
      <c r="AP111" s="0" t="s">
        <v>962</v>
      </c>
      <c r="AQ111" s="0" t="s">
        <v>35</v>
      </c>
      <c r="AR111" s="0" t="n">
        <v>2100</v>
      </c>
      <c r="AS111" s="0" t="s">
        <v>860</v>
      </c>
      <c r="AT111" s="0" t="s">
        <v>36</v>
      </c>
    </row>
    <row r="112" customFormat="false" ht="28.5" hidden="false" customHeight="true" outlineLevel="0" collapsed="false">
      <c r="A112" s="3" t="s">
        <v>73</v>
      </c>
      <c r="C112" s="0" t="s">
        <v>963</v>
      </c>
      <c r="D112" s="50" t="s">
        <v>35</v>
      </c>
      <c r="E112" s="0" t="n">
        <v>2035</v>
      </c>
      <c r="F112" s="51" t="str">
        <f aca="false">"*"&amp;IF(AND(A112="EU",E112=2035),0.95,IF(AND(A112="EU",E112=2050),0.93,IF(AND(A112="USA",E112=2035),0.96,IF(AND(A112="USA",E112=2050),0.94,IF(AND(A112="Japan",E112=2035),0.94,IF(AND(A112="Japan",E112=2050),0.92,IF(AND(A112="Russia",E112=2035),0.95,IF(AND(A112="Russia",E112=2050),0.93,IF(AND(A112="China",E112=2035),0.94,IF(AND(A112="China",E112=2050),0.92,IF(AND(A112="India",E112=2035),0.95,IF(AND(A112="India",E112=2050),0.92,IF(AND(A112="Middle East",E112=2035),0.94,IF(AND(A112="Middle East",E112=2050),0.9,IF(AND(A112="Africa",E112=2035),0.94,IF(AND(A112="Africa",E112=2050),0.91,IF(AND(A112="Brazil",E112=2035),0.95,IF(AND(A112="Brazil",E112=2050),0.92,""))))))))))))))))))</f>
        <v>*0.95</v>
      </c>
      <c r="H112" s="0" t="s">
        <v>963</v>
      </c>
      <c r="I112" s="50" t="s">
        <v>35</v>
      </c>
      <c r="J112" s="0" t="n">
        <v>2050</v>
      </c>
      <c r="K112" s="48" t="str">
        <f aca="false">"*"&amp;IF(AND(A112="EU",J112=2035),0.95,IF(AND(A112="EU",J112=2050),0.93,IF(AND(A112="USA",J112=2035),0.96,IF(AND(A112="USA",J112=2050),0.94,IF(AND(A112="Japan",J112=2035),0.94,IF(AND(A112="Japan",J112=2050),0.92,IF(AND(A112="Russia",J112=2035),0.95,IF(AND(A112="Russia",J112=2050),0.93,IF(AND(A112="China",J112=2035),0.94,IF(AND(A112="China",J112=2050),0.92,IF(AND(A112="India",J112=2035),0.95,IF(AND(A112="India",J112=2050),0.92,IF(AND(A112="Middle East",J112=2035),0.94,IF(AND(A112="Middle East",J112=2050),0.9,IF(AND(A112="Africa",J112=2035),0.94,IF(AND(A112="Africa",J112=2050),0.91,IF(AND(A112="Brazil",J112=2035),0.95,IF(AND(A112="Brazil",J112=2050),0.92,""))))))))))))))))))</f>
        <v>*0.93</v>
      </c>
      <c r="P112" s="41" t="s">
        <v>963</v>
      </c>
      <c r="Q112" s="52" t="s">
        <v>35</v>
      </c>
      <c r="R112" s="41" t="n">
        <v>2035</v>
      </c>
      <c r="S112" s="53" t="str">
        <f aca="false">"*"&amp;IF(AND(A112="EU",R112=2035),0.95,IF(AND(A112="EU",R112=2050),0.93,IF(AND(A112="USA",R112=2035),0.96,IF(AND(A112="USA",R112=2050),0.93,IF(AND(A112="Japan",R112=2035),0.94,IF(AND(A112="Japan",R112=2050),0.92,IF(AND(A112="Russia",R112=2035),0.95,IF(AND(A112="Russia",R112=2050),0.91,IF(AND(A112="China",R112=2035),0.93,IF(AND(A112="China",R112=2050),0.92,IF(AND(A112="India",R112=2035),0.94,IF(AND(A112="India",R112=2050),0.91,IF(AND(A112="Middle East",R112=2035),0.92,IF(AND(A112="Middle East",R112=2050),0.89,IF(AND(A112="Africa",R112=2035),0.93,IF(AND(A112="Africa",R112=2050),0.9,IF(AND(A112="Brazil",R112=2035),0.95,IF(AND(A112="Brazil",R112=2050),0.92,""))))))))))))))))))</f>
        <v>*0.95</v>
      </c>
      <c r="U112" s="41" t="s">
        <v>963</v>
      </c>
      <c r="V112" s="52" t="s">
        <v>35</v>
      </c>
      <c r="W112" s="41" t="n">
        <v>2050</v>
      </c>
      <c r="X112" s="53" t="str">
        <f aca="false">"*"&amp;IF(AND(A112="EU",W112=2035),0.95,IF(AND(A112="EU",W112=2050),0.93,IF(AND(A112="USA",W112=2035),0.96,IF(AND(A112="USA",W112=2050),0.93,IF(AND(A112="Japan",W112=2035),0.94,IF(AND(A112="Japan",W112=2050),0.92,IF(AND(A112="Russia",W112=2035),0.95,IF(AND(A112="Russia",W112=2050),0.91,IF(AND(A112="China",W112=2035),0.93,IF(AND(A112="China",W112=2050),0.92,IF(AND(A112="India",W112=2035),0.94,IF(AND(A112="India",W112=2050),0.91,IF(AND(A112="Middle East",W112=2035),0.92,IF(AND(A112="Middle East",W112=2050),0.89,IF(AND(A112="Africa",W112=2035),0.93,IF(AND(A112="Africa",W112=2050),0.9,IF(AND(A112="Brazil",W112=2035),0.95,IF(AND(A112="Brazil",W112=2050),0.92,""))))))))))))))))))</f>
        <v>*0.91</v>
      </c>
      <c r="AC112" s="0" t="s">
        <v>963</v>
      </c>
      <c r="AD112" s="50" t="s">
        <v>35</v>
      </c>
      <c r="AE112" s="0" t="n">
        <v>2035</v>
      </c>
      <c r="AF112" s="51" t="str">
        <f aca="false">"*"&amp;IF(AND(A112="EU",AE112=2035),0.93,IF(AND(A112="EU",AE112=2050),0.9,IF(AND(A112="USA",AE112=2035),0.92,IF(AND(A112="USA",AE112=2050),0.89,IF(AND(A112="Japan",AE112=2035),0.92,IF(AND(A112="Japan",AE112=2050),0.89,IF(AND(A112="Russia",AE112=2035),0.91,IF(AND(A112="Russia",AE112=2050),0.86,IF(AND(A112="China",AE112=2035),0.91,IF(AND(A112="China",AE112=2050),0.87,IF(AND(A112="India",AE112=2035),0.92,IF(AND(A112="India",AE112=2050),0.87,IF(AND(A112="Middle East",AE112=2035),0.89,IF(AND(A112="Middle East",AE112=2050),0.84,IF(AND(A112="Africa",AE112=2035),0.9,IF(AND(A112="Africa",AE112=2050),0.86,IF(AND(A112="Brazil",AE112=2035),0.93,IF(AND(A112="Brazil",AE112=2050),0.89,""))))))))))))))))))</f>
        <v>*0.91</v>
      </c>
      <c r="AG112" s="51" t="str">
        <f aca="false">AG111</f>
        <v>REZoning_Sol-Win</v>
      </c>
      <c r="AI112" s="0" t="s">
        <v>963</v>
      </c>
      <c r="AJ112" s="50" t="s">
        <v>35</v>
      </c>
      <c r="AK112" s="0" t="n">
        <v>2050</v>
      </c>
      <c r="AL112" s="51" t="str">
        <f aca="false">"*"&amp;IF(AND(A112="EU",AK112=2035),0.93,IF(AND(A112="EU",AK112=2050),0.9,IF(AND(A112="USA",AK112=2035),0.92,IF(AND(A112="USA",AK112=2050),0.89,IF(AND(A112="Japan",AK112=2035),0.92,IF(AND(A112="Japan",AK112=2050),0.89,IF(AND(A112="Russia",AK112=2035),0.91,IF(AND(A112="Russia",AK112=2050),0.86,IF(AND(A112="China",AK112=2035),0.91,IF(AND(A112="China",AK112=2050),0.87,IF(AND(A112="India",AK112=2035),0.92,IF(AND(A112="India",AK112=2050),0.87,IF(AND(A112="Middle East",AK112=2035),0.89,IF(AND(A112="Middle East",AK112=2050),0.84,IF(AND(A112="Africa",AK112=2035),0.9,IF(AND(A112="Africa",AK112=2050),0.86,IF(AND(A112="Brazil",AK112=2035),0.93,IF(AND(A112="Brazil",AK112=2050),0.89,""))))))))))))))))))</f>
        <v>*0.86</v>
      </c>
      <c r="AM112" s="51" t="str">
        <f aca="false">AM111</f>
        <v>REZoning_Sol-Win</v>
      </c>
      <c r="AP112" s="0" t="s">
        <v>963</v>
      </c>
      <c r="AQ112" s="0" t="s">
        <v>35</v>
      </c>
      <c r="AR112" s="0" t="n">
        <v>2100</v>
      </c>
      <c r="AS112" s="0" t="s">
        <v>860</v>
      </c>
      <c r="AT112" s="0" t="s">
        <v>36</v>
      </c>
    </row>
    <row r="113" customFormat="false" ht="28.5" hidden="false" customHeight="true" outlineLevel="0" collapsed="false">
      <c r="A113" s="3" t="s">
        <v>73</v>
      </c>
      <c r="C113" s="0" t="s">
        <v>964</v>
      </c>
      <c r="D113" s="50" t="s">
        <v>35</v>
      </c>
      <c r="E113" s="0" t="n">
        <v>2035</v>
      </c>
      <c r="F113" s="51" t="str">
        <f aca="false">"*"&amp;IF(AND(A113="EU",E113=2035),0.95,IF(AND(A113="EU",E113=2050),0.93,IF(AND(A113="USA",E113=2035),0.96,IF(AND(A113="USA",E113=2050),0.94,IF(AND(A113="Japan",E113=2035),0.94,IF(AND(A113="Japan",E113=2050),0.92,IF(AND(A113="Russia",E113=2035),0.95,IF(AND(A113="Russia",E113=2050),0.93,IF(AND(A113="China",E113=2035),0.94,IF(AND(A113="China",E113=2050),0.92,IF(AND(A113="India",E113=2035),0.95,IF(AND(A113="India",E113=2050),0.92,IF(AND(A113="Middle East",E113=2035),0.94,IF(AND(A113="Middle East",E113=2050),0.9,IF(AND(A113="Africa",E113=2035),0.94,IF(AND(A113="Africa",E113=2050),0.91,IF(AND(A113="Brazil",E113=2035),0.95,IF(AND(A113="Brazil",E113=2050),0.92,""))))))))))))))))))</f>
        <v>*0.95</v>
      </c>
      <c r="H113" s="0" t="s">
        <v>964</v>
      </c>
      <c r="I113" s="50" t="s">
        <v>35</v>
      </c>
      <c r="J113" s="0" t="n">
        <v>2050</v>
      </c>
      <c r="K113" s="48" t="str">
        <f aca="false">"*"&amp;IF(AND(A113="EU",J113=2035),0.95,IF(AND(A113="EU",J113=2050),0.93,IF(AND(A113="USA",J113=2035),0.96,IF(AND(A113="USA",J113=2050),0.94,IF(AND(A113="Japan",J113=2035),0.94,IF(AND(A113="Japan",J113=2050),0.92,IF(AND(A113="Russia",J113=2035),0.95,IF(AND(A113="Russia",J113=2050),0.93,IF(AND(A113="China",J113=2035),0.94,IF(AND(A113="China",J113=2050),0.92,IF(AND(A113="India",J113=2035),0.95,IF(AND(A113="India",J113=2050),0.92,IF(AND(A113="Middle East",J113=2035),0.94,IF(AND(A113="Middle East",J113=2050),0.9,IF(AND(A113="Africa",J113=2035),0.94,IF(AND(A113="Africa",J113=2050),0.91,IF(AND(A113="Brazil",J113=2035),0.95,IF(AND(A113="Brazil",J113=2050),0.92,""))))))))))))))))))</f>
        <v>*0.93</v>
      </c>
      <c r="P113" s="41" t="s">
        <v>964</v>
      </c>
      <c r="Q113" s="52" t="s">
        <v>35</v>
      </c>
      <c r="R113" s="41" t="n">
        <v>2035</v>
      </c>
      <c r="S113" s="53" t="str">
        <f aca="false">"*"&amp;IF(AND(A113="EU",R113=2035),0.95,IF(AND(A113="EU",R113=2050),0.93,IF(AND(A113="USA",R113=2035),0.96,IF(AND(A113="USA",R113=2050),0.93,IF(AND(A113="Japan",R113=2035),0.94,IF(AND(A113="Japan",R113=2050),0.92,IF(AND(A113="Russia",R113=2035),0.95,IF(AND(A113="Russia",R113=2050),0.91,IF(AND(A113="China",R113=2035),0.93,IF(AND(A113="China",R113=2050),0.92,IF(AND(A113="India",R113=2035),0.94,IF(AND(A113="India",R113=2050),0.91,IF(AND(A113="Middle East",R113=2035),0.92,IF(AND(A113="Middle East",R113=2050),0.89,IF(AND(A113="Africa",R113=2035),0.93,IF(AND(A113="Africa",R113=2050),0.9,IF(AND(A113="Brazil",R113=2035),0.95,IF(AND(A113="Brazil",R113=2050),0.92,""))))))))))))))))))</f>
        <v>*0.95</v>
      </c>
      <c r="U113" s="41" t="s">
        <v>964</v>
      </c>
      <c r="V113" s="52" t="s">
        <v>35</v>
      </c>
      <c r="W113" s="41" t="n">
        <v>2050</v>
      </c>
      <c r="X113" s="53" t="str">
        <f aca="false">"*"&amp;IF(AND(A113="EU",W113=2035),0.95,IF(AND(A113="EU",W113=2050),0.93,IF(AND(A113="USA",W113=2035),0.96,IF(AND(A113="USA",W113=2050),0.93,IF(AND(A113="Japan",W113=2035),0.94,IF(AND(A113="Japan",W113=2050),0.92,IF(AND(A113="Russia",W113=2035),0.95,IF(AND(A113="Russia",W113=2050),0.91,IF(AND(A113="China",W113=2035),0.93,IF(AND(A113="China",W113=2050),0.92,IF(AND(A113="India",W113=2035),0.94,IF(AND(A113="India",W113=2050),0.91,IF(AND(A113="Middle East",W113=2035),0.92,IF(AND(A113="Middle East",W113=2050),0.89,IF(AND(A113="Africa",W113=2035),0.93,IF(AND(A113="Africa",W113=2050),0.9,IF(AND(A113="Brazil",W113=2035),0.95,IF(AND(A113="Brazil",W113=2050),0.92,""))))))))))))))))))</f>
        <v>*0.91</v>
      </c>
      <c r="AC113" s="0" t="s">
        <v>964</v>
      </c>
      <c r="AD113" s="50" t="s">
        <v>35</v>
      </c>
      <c r="AE113" s="0" t="n">
        <v>2035</v>
      </c>
      <c r="AF113" s="51" t="str">
        <f aca="false">"*"&amp;IF(AND(A113="EU",AE113=2035),0.93,IF(AND(A113="EU",AE113=2050),0.9,IF(AND(A113="USA",AE113=2035),0.92,IF(AND(A113="USA",AE113=2050),0.89,IF(AND(A113="Japan",AE113=2035),0.92,IF(AND(A113="Japan",AE113=2050),0.89,IF(AND(A113="Russia",AE113=2035),0.91,IF(AND(A113="Russia",AE113=2050),0.86,IF(AND(A113="China",AE113=2035),0.91,IF(AND(A113="China",AE113=2050),0.87,IF(AND(A113="India",AE113=2035),0.92,IF(AND(A113="India",AE113=2050),0.87,IF(AND(A113="Middle East",AE113=2035),0.89,IF(AND(A113="Middle East",AE113=2050),0.84,IF(AND(A113="Africa",AE113=2035),0.9,IF(AND(A113="Africa",AE113=2050),0.86,IF(AND(A113="Brazil",AE113=2035),0.93,IF(AND(A113="Brazil",AE113=2050),0.89,""))))))))))))))))))</f>
        <v>*0.91</v>
      </c>
      <c r="AG113" s="51" t="str">
        <f aca="false">AG112</f>
        <v>REZoning_Sol-Win</v>
      </c>
      <c r="AI113" s="0" t="s">
        <v>964</v>
      </c>
      <c r="AJ113" s="50" t="s">
        <v>35</v>
      </c>
      <c r="AK113" s="0" t="n">
        <v>2050</v>
      </c>
      <c r="AL113" s="51" t="str">
        <f aca="false">"*"&amp;IF(AND(A113="EU",AK113=2035),0.93,IF(AND(A113="EU",AK113=2050),0.9,IF(AND(A113="USA",AK113=2035),0.92,IF(AND(A113="USA",AK113=2050),0.89,IF(AND(A113="Japan",AK113=2035),0.92,IF(AND(A113="Japan",AK113=2050),0.89,IF(AND(A113="Russia",AK113=2035),0.91,IF(AND(A113="Russia",AK113=2050),0.86,IF(AND(A113="China",AK113=2035),0.91,IF(AND(A113="China",AK113=2050),0.87,IF(AND(A113="India",AK113=2035),0.92,IF(AND(A113="India",AK113=2050),0.87,IF(AND(A113="Middle East",AK113=2035),0.89,IF(AND(A113="Middle East",AK113=2050),0.84,IF(AND(A113="Africa",AK113=2035),0.9,IF(AND(A113="Africa",AK113=2050),0.86,IF(AND(A113="Brazil",AK113=2035),0.93,IF(AND(A113="Brazil",AK113=2050),0.89,""))))))))))))))))))</f>
        <v>*0.86</v>
      </c>
      <c r="AM113" s="51" t="str">
        <f aca="false">AM112</f>
        <v>REZoning_Sol-Win</v>
      </c>
      <c r="AP113" s="0" t="s">
        <v>964</v>
      </c>
      <c r="AQ113" s="0" t="s">
        <v>35</v>
      </c>
      <c r="AR113" s="0" t="n">
        <v>2100</v>
      </c>
      <c r="AS113" s="0" t="s">
        <v>860</v>
      </c>
      <c r="AT113" s="0" t="s">
        <v>36</v>
      </c>
    </row>
    <row r="114" customFormat="false" ht="28.5" hidden="false" customHeight="true" outlineLevel="0" collapsed="false">
      <c r="A114" s="3" t="s">
        <v>73</v>
      </c>
      <c r="C114" s="0" t="s">
        <v>965</v>
      </c>
      <c r="D114" s="50" t="s">
        <v>35</v>
      </c>
      <c r="E114" s="0" t="n">
        <v>2035</v>
      </c>
      <c r="F114" s="51" t="str">
        <f aca="false">"*"&amp;IF(AND(A114="EU",E114=2035),0.95,IF(AND(A114="EU",E114=2050),0.93,IF(AND(A114="USA",E114=2035),0.96,IF(AND(A114="USA",E114=2050),0.94,IF(AND(A114="Japan",E114=2035),0.94,IF(AND(A114="Japan",E114=2050),0.92,IF(AND(A114="Russia",E114=2035),0.95,IF(AND(A114="Russia",E114=2050),0.93,IF(AND(A114="China",E114=2035),0.94,IF(AND(A114="China",E114=2050),0.92,IF(AND(A114="India",E114=2035),0.95,IF(AND(A114="India",E114=2050),0.92,IF(AND(A114="Middle East",E114=2035),0.94,IF(AND(A114="Middle East",E114=2050),0.9,IF(AND(A114="Africa",E114=2035),0.94,IF(AND(A114="Africa",E114=2050),0.91,IF(AND(A114="Brazil",E114=2035),0.95,IF(AND(A114="Brazil",E114=2050),0.92,""))))))))))))))))))</f>
        <v>*0.95</v>
      </c>
      <c r="H114" s="0" t="s">
        <v>965</v>
      </c>
      <c r="I114" s="50" t="s">
        <v>35</v>
      </c>
      <c r="J114" s="0" t="n">
        <v>2050</v>
      </c>
      <c r="K114" s="48" t="str">
        <f aca="false">"*"&amp;IF(AND(A114="EU",J114=2035),0.95,IF(AND(A114="EU",J114=2050),0.93,IF(AND(A114="USA",J114=2035),0.96,IF(AND(A114="USA",J114=2050),0.94,IF(AND(A114="Japan",J114=2035),0.94,IF(AND(A114="Japan",J114=2050),0.92,IF(AND(A114="Russia",J114=2035),0.95,IF(AND(A114="Russia",J114=2050),0.93,IF(AND(A114="China",J114=2035),0.94,IF(AND(A114="China",J114=2050),0.92,IF(AND(A114="India",J114=2035),0.95,IF(AND(A114="India",J114=2050),0.92,IF(AND(A114="Middle East",J114=2035),0.94,IF(AND(A114="Middle East",J114=2050),0.9,IF(AND(A114="Africa",J114=2035),0.94,IF(AND(A114="Africa",J114=2050),0.91,IF(AND(A114="Brazil",J114=2035),0.95,IF(AND(A114="Brazil",J114=2050),0.92,""))))))))))))))))))</f>
        <v>*0.93</v>
      </c>
      <c r="P114" s="41" t="s">
        <v>965</v>
      </c>
      <c r="Q114" s="52" t="s">
        <v>35</v>
      </c>
      <c r="R114" s="41" t="n">
        <v>2035</v>
      </c>
      <c r="S114" s="53" t="str">
        <f aca="false">"*"&amp;IF(AND(A114="EU",R114=2035),0.95,IF(AND(A114="EU",R114=2050),0.93,IF(AND(A114="USA",R114=2035),0.96,IF(AND(A114="USA",R114=2050),0.93,IF(AND(A114="Japan",R114=2035),0.94,IF(AND(A114="Japan",R114=2050),0.92,IF(AND(A114="Russia",R114=2035),0.95,IF(AND(A114="Russia",R114=2050),0.91,IF(AND(A114="China",R114=2035),0.93,IF(AND(A114="China",R114=2050),0.92,IF(AND(A114="India",R114=2035),0.94,IF(AND(A114="India",R114=2050),0.91,IF(AND(A114="Middle East",R114=2035),0.92,IF(AND(A114="Middle East",R114=2050),0.89,IF(AND(A114="Africa",R114=2035),0.93,IF(AND(A114="Africa",R114=2050),0.9,IF(AND(A114="Brazil",R114=2035),0.95,IF(AND(A114="Brazil",R114=2050),0.92,""))))))))))))))))))</f>
        <v>*0.95</v>
      </c>
      <c r="U114" s="41" t="s">
        <v>965</v>
      </c>
      <c r="V114" s="52" t="s">
        <v>35</v>
      </c>
      <c r="W114" s="41" t="n">
        <v>2050</v>
      </c>
      <c r="X114" s="53" t="str">
        <f aca="false">"*"&amp;IF(AND(A114="EU",W114=2035),0.95,IF(AND(A114="EU",W114=2050),0.93,IF(AND(A114="USA",W114=2035),0.96,IF(AND(A114="USA",W114=2050),0.93,IF(AND(A114="Japan",W114=2035),0.94,IF(AND(A114="Japan",W114=2050),0.92,IF(AND(A114="Russia",W114=2035),0.95,IF(AND(A114="Russia",W114=2050),0.91,IF(AND(A114="China",W114=2035),0.93,IF(AND(A114="China",W114=2050),0.92,IF(AND(A114="India",W114=2035),0.94,IF(AND(A114="India",W114=2050),0.91,IF(AND(A114="Middle East",W114=2035),0.92,IF(AND(A114="Middle East",W114=2050),0.89,IF(AND(A114="Africa",W114=2035),0.93,IF(AND(A114="Africa",W114=2050),0.9,IF(AND(A114="Brazil",W114=2035),0.95,IF(AND(A114="Brazil",W114=2050),0.92,""))))))))))))))))))</f>
        <v>*0.91</v>
      </c>
      <c r="AC114" s="0" t="s">
        <v>965</v>
      </c>
      <c r="AD114" s="50" t="s">
        <v>35</v>
      </c>
      <c r="AE114" s="0" t="n">
        <v>2035</v>
      </c>
      <c r="AF114" s="51" t="str">
        <f aca="false">"*"&amp;IF(AND(A114="EU",AE114=2035),0.93,IF(AND(A114="EU",AE114=2050),0.9,IF(AND(A114="USA",AE114=2035),0.92,IF(AND(A114="USA",AE114=2050),0.89,IF(AND(A114="Japan",AE114=2035),0.92,IF(AND(A114="Japan",AE114=2050),0.89,IF(AND(A114="Russia",AE114=2035),0.91,IF(AND(A114="Russia",AE114=2050),0.86,IF(AND(A114="China",AE114=2035),0.91,IF(AND(A114="China",AE114=2050),0.87,IF(AND(A114="India",AE114=2035),0.92,IF(AND(A114="India",AE114=2050),0.87,IF(AND(A114="Middle East",AE114=2035),0.89,IF(AND(A114="Middle East",AE114=2050),0.84,IF(AND(A114="Africa",AE114=2035),0.9,IF(AND(A114="Africa",AE114=2050),0.86,IF(AND(A114="Brazil",AE114=2035),0.93,IF(AND(A114="Brazil",AE114=2050),0.89,""))))))))))))))))))</f>
        <v>*0.91</v>
      </c>
      <c r="AG114" s="51" t="str">
        <f aca="false">AG113</f>
        <v>REZoning_Sol-Win</v>
      </c>
      <c r="AI114" s="0" t="s">
        <v>965</v>
      </c>
      <c r="AJ114" s="50" t="s">
        <v>35</v>
      </c>
      <c r="AK114" s="0" t="n">
        <v>2050</v>
      </c>
      <c r="AL114" s="51" t="str">
        <f aca="false">"*"&amp;IF(AND(A114="EU",AK114=2035),0.93,IF(AND(A114="EU",AK114=2050),0.9,IF(AND(A114="USA",AK114=2035),0.92,IF(AND(A114="USA",AK114=2050),0.89,IF(AND(A114="Japan",AK114=2035),0.92,IF(AND(A114="Japan",AK114=2050),0.89,IF(AND(A114="Russia",AK114=2035),0.91,IF(AND(A114="Russia",AK114=2050),0.86,IF(AND(A114="China",AK114=2035),0.91,IF(AND(A114="China",AK114=2050),0.87,IF(AND(A114="India",AK114=2035),0.92,IF(AND(A114="India",AK114=2050),0.87,IF(AND(A114="Middle East",AK114=2035),0.89,IF(AND(A114="Middle East",AK114=2050),0.84,IF(AND(A114="Africa",AK114=2035),0.9,IF(AND(A114="Africa",AK114=2050),0.86,IF(AND(A114="Brazil",AK114=2035),0.93,IF(AND(A114="Brazil",AK114=2050),0.89,""))))))))))))))))))</f>
        <v>*0.86</v>
      </c>
      <c r="AM114" s="51" t="str">
        <f aca="false">AM113</f>
        <v>REZoning_Sol-Win</v>
      </c>
      <c r="AP114" s="0" t="s">
        <v>965</v>
      </c>
      <c r="AQ114" s="0" t="s">
        <v>35</v>
      </c>
      <c r="AR114" s="0" t="n">
        <v>2100</v>
      </c>
      <c r="AS114" s="0" t="s">
        <v>860</v>
      </c>
      <c r="AT114" s="0" t="s">
        <v>36</v>
      </c>
    </row>
    <row r="115" customFormat="false" ht="28.5" hidden="false" customHeight="true" outlineLevel="0" collapsed="false">
      <c r="A115" s="3" t="s">
        <v>73</v>
      </c>
      <c r="C115" s="0" t="s">
        <v>966</v>
      </c>
      <c r="D115" s="50" t="s">
        <v>35</v>
      </c>
      <c r="E115" s="0" t="n">
        <v>2035</v>
      </c>
      <c r="F115" s="51" t="str">
        <f aca="false">"*"&amp;IF(AND(A115="EU",E115=2035),0.95,IF(AND(A115="EU",E115=2050),0.93,IF(AND(A115="USA",E115=2035),0.96,IF(AND(A115="USA",E115=2050),0.94,IF(AND(A115="Japan",E115=2035),0.94,IF(AND(A115="Japan",E115=2050),0.92,IF(AND(A115="Russia",E115=2035),0.95,IF(AND(A115="Russia",E115=2050),0.93,IF(AND(A115="China",E115=2035),0.94,IF(AND(A115="China",E115=2050),0.92,IF(AND(A115="India",E115=2035),0.95,IF(AND(A115="India",E115=2050),0.92,IF(AND(A115="Middle East",E115=2035),0.94,IF(AND(A115="Middle East",E115=2050),0.9,IF(AND(A115="Africa",E115=2035),0.94,IF(AND(A115="Africa",E115=2050),0.91,IF(AND(A115="Brazil",E115=2035),0.95,IF(AND(A115="Brazil",E115=2050),0.92,""))))))))))))))))))</f>
        <v>*0.95</v>
      </c>
      <c r="H115" s="0" t="s">
        <v>966</v>
      </c>
      <c r="I115" s="50" t="s">
        <v>35</v>
      </c>
      <c r="J115" s="0" t="n">
        <v>2050</v>
      </c>
      <c r="K115" s="48" t="str">
        <f aca="false">"*"&amp;IF(AND(A115="EU",J115=2035),0.95,IF(AND(A115="EU",J115=2050),0.93,IF(AND(A115="USA",J115=2035),0.96,IF(AND(A115="USA",J115=2050),0.94,IF(AND(A115="Japan",J115=2035),0.94,IF(AND(A115="Japan",J115=2050),0.92,IF(AND(A115="Russia",J115=2035),0.95,IF(AND(A115="Russia",J115=2050),0.93,IF(AND(A115="China",J115=2035),0.94,IF(AND(A115="China",J115=2050),0.92,IF(AND(A115="India",J115=2035),0.95,IF(AND(A115="India",J115=2050),0.92,IF(AND(A115="Middle East",J115=2035),0.94,IF(AND(A115="Middle East",J115=2050),0.9,IF(AND(A115="Africa",J115=2035),0.94,IF(AND(A115="Africa",J115=2050),0.91,IF(AND(A115="Brazil",J115=2035),0.95,IF(AND(A115="Brazil",J115=2050),0.92,""))))))))))))))))))</f>
        <v>*0.93</v>
      </c>
      <c r="P115" s="41" t="s">
        <v>966</v>
      </c>
      <c r="Q115" s="52" t="s">
        <v>35</v>
      </c>
      <c r="R115" s="41" t="n">
        <v>2035</v>
      </c>
      <c r="S115" s="53" t="str">
        <f aca="false">"*"&amp;IF(AND(A115="EU",R115=2035),0.95,IF(AND(A115="EU",R115=2050),0.93,IF(AND(A115="USA",R115=2035),0.96,IF(AND(A115="USA",R115=2050),0.93,IF(AND(A115="Japan",R115=2035),0.94,IF(AND(A115="Japan",R115=2050),0.92,IF(AND(A115="Russia",R115=2035),0.95,IF(AND(A115="Russia",R115=2050),0.91,IF(AND(A115="China",R115=2035),0.93,IF(AND(A115="China",R115=2050),0.92,IF(AND(A115="India",R115=2035),0.94,IF(AND(A115="India",R115=2050),0.91,IF(AND(A115="Middle East",R115=2035),0.92,IF(AND(A115="Middle East",R115=2050),0.89,IF(AND(A115="Africa",R115=2035),0.93,IF(AND(A115="Africa",R115=2050),0.9,IF(AND(A115="Brazil",R115=2035),0.95,IF(AND(A115="Brazil",R115=2050),0.92,""))))))))))))))))))</f>
        <v>*0.95</v>
      </c>
      <c r="U115" s="41" t="s">
        <v>966</v>
      </c>
      <c r="V115" s="52" t="s">
        <v>35</v>
      </c>
      <c r="W115" s="41" t="n">
        <v>2050</v>
      </c>
      <c r="X115" s="53" t="str">
        <f aca="false">"*"&amp;IF(AND(A115="EU",W115=2035),0.95,IF(AND(A115="EU",W115=2050),0.93,IF(AND(A115="USA",W115=2035),0.96,IF(AND(A115="USA",W115=2050),0.93,IF(AND(A115="Japan",W115=2035),0.94,IF(AND(A115="Japan",W115=2050),0.92,IF(AND(A115="Russia",W115=2035),0.95,IF(AND(A115="Russia",W115=2050),0.91,IF(AND(A115="China",W115=2035),0.93,IF(AND(A115="China",W115=2050),0.92,IF(AND(A115="India",W115=2035),0.94,IF(AND(A115="India",W115=2050),0.91,IF(AND(A115="Middle East",W115=2035),0.92,IF(AND(A115="Middle East",W115=2050),0.89,IF(AND(A115="Africa",W115=2035),0.93,IF(AND(A115="Africa",W115=2050),0.9,IF(AND(A115="Brazil",W115=2035),0.95,IF(AND(A115="Brazil",W115=2050),0.92,""))))))))))))))))))</f>
        <v>*0.91</v>
      </c>
      <c r="AC115" s="0" t="s">
        <v>966</v>
      </c>
      <c r="AD115" s="50" t="s">
        <v>35</v>
      </c>
      <c r="AE115" s="0" t="n">
        <v>2035</v>
      </c>
      <c r="AF115" s="51" t="str">
        <f aca="false">"*"&amp;IF(AND(A115="EU",AE115=2035),0.93,IF(AND(A115="EU",AE115=2050),0.9,IF(AND(A115="USA",AE115=2035),0.92,IF(AND(A115="USA",AE115=2050),0.89,IF(AND(A115="Japan",AE115=2035),0.92,IF(AND(A115="Japan",AE115=2050),0.89,IF(AND(A115="Russia",AE115=2035),0.91,IF(AND(A115="Russia",AE115=2050),0.86,IF(AND(A115="China",AE115=2035),0.91,IF(AND(A115="China",AE115=2050),0.87,IF(AND(A115="India",AE115=2035),0.92,IF(AND(A115="India",AE115=2050),0.87,IF(AND(A115="Middle East",AE115=2035),0.89,IF(AND(A115="Middle East",AE115=2050),0.84,IF(AND(A115="Africa",AE115=2035),0.9,IF(AND(A115="Africa",AE115=2050),0.86,IF(AND(A115="Brazil",AE115=2035),0.93,IF(AND(A115="Brazil",AE115=2050),0.89,""))))))))))))))))))</f>
        <v>*0.91</v>
      </c>
      <c r="AG115" s="51" t="str">
        <f aca="false">AG114</f>
        <v>REZoning_Sol-Win</v>
      </c>
      <c r="AI115" s="0" t="s">
        <v>966</v>
      </c>
      <c r="AJ115" s="50" t="s">
        <v>35</v>
      </c>
      <c r="AK115" s="0" t="n">
        <v>2050</v>
      </c>
      <c r="AL115" s="51" t="str">
        <f aca="false">"*"&amp;IF(AND(A115="EU",AK115=2035),0.93,IF(AND(A115="EU",AK115=2050),0.9,IF(AND(A115="USA",AK115=2035),0.92,IF(AND(A115="USA",AK115=2050),0.89,IF(AND(A115="Japan",AK115=2035),0.92,IF(AND(A115="Japan",AK115=2050),0.89,IF(AND(A115="Russia",AK115=2035),0.91,IF(AND(A115="Russia",AK115=2050),0.86,IF(AND(A115="China",AK115=2035),0.91,IF(AND(A115="China",AK115=2050),0.87,IF(AND(A115="India",AK115=2035),0.92,IF(AND(A115="India",AK115=2050),0.87,IF(AND(A115="Middle East",AK115=2035),0.89,IF(AND(A115="Middle East",AK115=2050),0.84,IF(AND(A115="Africa",AK115=2035),0.9,IF(AND(A115="Africa",AK115=2050),0.86,IF(AND(A115="Brazil",AK115=2035),0.93,IF(AND(A115="Brazil",AK115=2050),0.89,""))))))))))))))))))</f>
        <v>*0.86</v>
      </c>
      <c r="AM115" s="51" t="str">
        <f aca="false">AM114</f>
        <v>REZoning_Sol-Win</v>
      </c>
      <c r="AP115" s="0" t="s">
        <v>966</v>
      </c>
      <c r="AQ115" s="0" t="s">
        <v>35</v>
      </c>
      <c r="AR115" s="0" t="n">
        <v>2100</v>
      </c>
      <c r="AS115" s="0" t="s">
        <v>860</v>
      </c>
      <c r="AT115" s="0" t="s">
        <v>36</v>
      </c>
    </row>
    <row r="116" customFormat="false" ht="28.5" hidden="false" customHeight="true" outlineLevel="0" collapsed="false">
      <c r="A116" s="3" t="s">
        <v>73</v>
      </c>
      <c r="C116" s="0" t="s">
        <v>967</v>
      </c>
      <c r="D116" s="50" t="s">
        <v>35</v>
      </c>
      <c r="E116" s="0" t="n">
        <v>2035</v>
      </c>
      <c r="F116" s="51" t="str">
        <f aca="false">"*"&amp;IF(AND(A116="EU",E116=2035),0.95,IF(AND(A116="EU",E116=2050),0.93,IF(AND(A116="USA",E116=2035),0.96,IF(AND(A116="USA",E116=2050),0.94,IF(AND(A116="Japan",E116=2035),0.94,IF(AND(A116="Japan",E116=2050),0.92,IF(AND(A116="Russia",E116=2035),0.95,IF(AND(A116="Russia",E116=2050),0.93,IF(AND(A116="China",E116=2035),0.94,IF(AND(A116="China",E116=2050),0.92,IF(AND(A116="India",E116=2035),0.95,IF(AND(A116="India",E116=2050),0.92,IF(AND(A116="Middle East",E116=2035),0.94,IF(AND(A116="Middle East",E116=2050),0.9,IF(AND(A116="Africa",E116=2035),0.94,IF(AND(A116="Africa",E116=2050),0.91,IF(AND(A116="Brazil",E116=2035),0.95,IF(AND(A116="Brazil",E116=2050),0.92,""))))))))))))))))))</f>
        <v>*0.95</v>
      </c>
      <c r="H116" s="0" t="s">
        <v>967</v>
      </c>
      <c r="I116" s="50" t="s">
        <v>35</v>
      </c>
      <c r="J116" s="0" t="n">
        <v>2050</v>
      </c>
      <c r="K116" s="48" t="str">
        <f aca="false">"*"&amp;IF(AND(A116="EU",J116=2035),0.95,IF(AND(A116="EU",J116=2050),0.93,IF(AND(A116="USA",J116=2035),0.96,IF(AND(A116="USA",J116=2050),0.94,IF(AND(A116="Japan",J116=2035),0.94,IF(AND(A116="Japan",J116=2050),0.92,IF(AND(A116="Russia",J116=2035),0.95,IF(AND(A116="Russia",J116=2050),0.93,IF(AND(A116="China",J116=2035),0.94,IF(AND(A116="China",J116=2050),0.92,IF(AND(A116="India",J116=2035),0.95,IF(AND(A116="India",J116=2050),0.92,IF(AND(A116="Middle East",J116=2035),0.94,IF(AND(A116="Middle East",J116=2050),0.9,IF(AND(A116="Africa",J116=2035),0.94,IF(AND(A116="Africa",J116=2050),0.91,IF(AND(A116="Brazil",J116=2035),0.95,IF(AND(A116="Brazil",J116=2050),0.92,""))))))))))))))))))</f>
        <v>*0.93</v>
      </c>
      <c r="P116" s="41" t="s">
        <v>967</v>
      </c>
      <c r="Q116" s="52" t="s">
        <v>35</v>
      </c>
      <c r="R116" s="41" t="n">
        <v>2035</v>
      </c>
      <c r="S116" s="53" t="str">
        <f aca="false">"*"&amp;IF(AND(A116="EU",R116=2035),0.95,IF(AND(A116="EU",R116=2050),0.93,IF(AND(A116="USA",R116=2035),0.96,IF(AND(A116="USA",R116=2050),0.93,IF(AND(A116="Japan",R116=2035),0.94,IF(AND(A116="Japan",R116=2050),0.92,IF(AND(A116="Russia",R116=2035),0.95,IF(AND(A116="Russia",R116=2050),0.91,IF(AND(A116="China",R116=2035),0.93,IF(AND(A116="China",R116=2050),0.92,IF(AND(A116="India",R116=2035),0.94,IF(AND(A116="India",R116=2050),0.91,IF(AND(A116="Middle East",R116=2035),0.92,IF(AND(A116="Middle East",R116=2050),0.89,IF(AND(A116="Africa",R116=2035),0.93,IF(AND(A116="Africa",R116=2050),0.9,IF(AND(A116="Brazil",R116=2035),0.95,IF(AND(A116="Brazil",R116=2050),0.92,""))))))))))))))))))</f>
        <v>*0.95</v>
      </c>
      <c r="U116" s="41" t="s">
        <v>967</v>
      </c>
      <c r="V116" s="52" t="s">
        <v>35</v>
      </c>
      <c r="W116" s="41" t="n">
        <v>2050</v>
      </c>
      <c r="X116" s="53" t="str">
        <f aca="false">"*"&amp;IF(AND(A116="EU",W116=2035),0.95,IF(AND(A116="EU",W116=2050),0.93,IF(AND(A116="USA",W116=2035),0.96,IF(AND(A116="USA",W116=2050),0.93,IF(AND(A116="Japan",W116=2035),0.94,IF(AND(A116="Japan",W116=2050),0.92,IF(AND(A116="Russia",W116=2035),0.95,IF(AND(A116="Russia",W116=2050),0.91,IF(AND(A116="China",W116=2035),0.93,IF(AND(A116="China",W116=2050),0.92,IF(AND(A116="India",W116=2035),0.94,IF(AND(A116="India",W116=2050),0.91,IF(AND(A116="Middle East",W116=2035),0.92,IF(AND(A116="Middle East",W116=2050),0.89,IF(AND(A116="Africa",W116=2035),0.93,IF(AND(A116="Africa",W116=2050),0.9,IF(AND(A116="Brazil",W116=2035),0.95,IF(AND(A116="Brazil",W116=2050),0.92,""))))))))))))))))))</f>
        <v>*0.91</v>
      </c>
      <c r="AC116" s="0" t="s">
        <v>967</v>
      </c>
      <c r="AD116" s="50" t="s">
        <v>35</v>
      </c>
      <c r="AE116" s="0" t="n">
        <v>2035</v>
      </c>
      <c r="AF116" s="51" t="str">
        <f aca="false">"*"&amp;IF(AND(A116="EU",AE116=2035),0.93,IF(AND(A116="EU",AE116=2050),0.9,IF(AND(A116="USA",AE116=2035),0.92,IF(AND(A116="USA",AE116=2050),0.89,IF(AND(A116="Japan",AE116=2035),0.92,IF(AND(A116="Japan",AE116=2050),0.89,IF(AND(A116="Russia",AE116=2035),0.91,IF(AND(A116="Russia",AE116=2050),0.86,IF(AND(A116="China",AE116=2035),0.91,IF(AND(A116="China",AE116=2050),0.87,IF(AND(A116="India",AE116=2035),0.92,IF(AND(A116="India",AE116=2050),0.87,IF(AND(A116="Middle East",AE116=2035),0.89,IF(AND(A116="Middle East",AE116=2050),0.84,IF(AND(A116="Africa",AE116=2035),0.9,IF(AND(A116="Africa",AE116=2050),0.86,IF(AND(A116="Brazil",AE116=2035),0.93,IF(AND(A116="Brazil",AE116=2050),0.89,""))))))))))))))))))</f>
        <v>*0.91</v>
      </c>
      <c r="AG116" s="51" t="str">
        <f aca="false">AG115</f>
        <v>REZoning_Sol-Win</v>
      </c>
      <c r="AI116" s="0" t="s">
        <v>967</v>
      </c>
      <c r="AJ116" s="50" t="s">
        <v>35</v>
      </c>
      <c r="AK116" s="0" t="n">
        <v>2050</v>
      </c>
      <c r="AL116" s="51" t="str">
        <f aca="false">"*"&amp;IF(AND(A116="EU",AK116=2035),0.93,IF(AND(A116="EU",AK116=2050),0.9,IF(AND(A116="USA",AK116=2035),0.92,IF(AND(A116="USA",AK116=2050),0.89,IF(AND(A116="Japan",AK116=2035),0.92,IF(AND(A116="Japan",AK116=2050),0.89,IF(AND(A116="Russia",AK116=2035),0.91,IF(AND(A116="Russia",AK116=2050),0.86,IF(AND(A116="China",AK116=2035),0.91,IF(AND(A116="China",AK116=2050),0.87,IF(AND(A116="India",AK116=2035),0.92,IF(AND(A116="India",AK116=2050),0.87,IF(AND(A116="Middle East",AK116=2035),0.89,IF(AND(A116="Middle East",AK116=2050),0.84,IF(AND(A116="Africa",AK116=2035),0.9,IF(AND(A116="Africa",AK116=2050),0.86,IF(AND(A116="Brazil",AK116=2035),0.93,IF(AND(A116="Brazil",AK116=2050),0.89,""))))))))))))))))))</f>
        <v>*0.86</v>
      </c>
      <c r="AM116" s="51" t="str">
        <f aca="false">AM115</f>
        <v>REZoning_Sol-Win</v>
      </c>
      <c r="AP116" s="0" t="s">
        <v>967</v>
      </c>
      <c r="AQ116" s="0" t="s">
        <v>35</v>
      </c>
      <c r="AR116" s="0" t="n">
        <v>2100</v>
      </c>
      <c r="AS116" s="0" t="s">
        <v>860</v>
      </c>
      <c r="AT116" s="0" t="s">
        <v>36</v>
      </c>
    </row>
    <row r="117" customFormat="false" ht="28.5" hidden="false" customHeight="true" outlineLevel="0" collapsed="false">
      <c r="A117" s="3" t="s">
        <v>73</v>
      </c>
      <c r="C117" s="0" t="s">
        <v>968</v>
      </c>
      <c r="D117" s="50" t="s">
        <v>35</v>
      </c>
      <c r="E117" s="0" t="n">
        <v>2035</v>
      </c>
      <c r="F117" s="51" t="str">
        <f aca="false">"*"&amp;IF(AND(A117="EU",E117=2035),0.95,IF(AND(A117="EU",E117=2050),0.93,IF(AND(A117="USA",E117=2035),0.96,IF(AND(A117="USA",E117=2050),0.94,IF(AND(A117="Japan",E117=2035),0.94,IF(AND(A117="Japan",E117=2050),0.92,IF(AND(A117="Russia",E117=2035),0.95,IF(AND(A117="Russia",E117=2050),0.93,IF(AND(A117="China",E117=2035),0.94,IF(AND(A117="China",E117=2050),0.92,IF(AND(A117="India",E117=2035),0.95,IF(AND(A117="India",E117=2050),0.92,IF(AND(A117="Middle East",E117=2035),0.94,IF(AND(A117="Middle East",E117=2050),0.9,IF(AND(A117="Africa",E117=2035),0.94,IF(AND(A117="Africa",E117=2050),0.91,IF(AND(A117="Brazil",E117=2035),0.95,IF(AND(A117="Brazil",E117=2050),0.92,""))))))))))))))))))</f>
        <v>*0.95</v>
      </c>
      <c r="H117" s="0" t="s">
        <v>968</v>
      </c>
      <c r="I117" s="50" t="s">
        <v>35</v>
      </c>
      <c r="J117" s="0" t="n">
        <v>2050</v>
      </c>
      <c r="K117" s="48" t="str">
        <f aca="false">"*"&amp;IF(AND(A117="EU",J117=2035),0.95,IF(AND(A117="EU",J117=2050),0.93,IF(AND(A117="USA",J117=2035),0.96,IF(AND(A117="USA",J117=2050),0.94,IF(AND(A117="Japan",J117=2035),0.94,IF(AND(A117="Japan",J117=2050),0.92,IF(AND(A117="Russia",J117=2035),0.95,IF(AND(A117="Russia",J117=2050),0.93,IF(AND(A117="China",J117=2035),0.94,IF(AND(A117="China",J117=2050),0.92,IF(AND(A117="India",J117=2035),0.95,IF(AND(A117="India",J117=2050),0.92,IF(AND(A117="Middle East",J117=2035),0.94,IF(AND(A117="Middle East",J117=2050),0.9,IF(AND(A117="Africa",J117=2035),0.94,IF(AND(A117="Africa",J117=2050),0.91,IF(AND(A117="Brazil",J117=2035),0.95,IF(AND(A117="Brazil",J117=2050),0.92,""))))))))))))))))))</f>
        <v>*0.93</v>
      </c>
      <c r="P117" s="41" t="s">
        <v>968</v>
      </c>
      <c r="Q117" s="52" t="s">
        <v>35</v>
      </c>
      <c r="R117" s="41" t="n">
        <v>2035</v>
      </c>
      <c r="S117" s="53" t="str">
        <f aca="false">"*"&amp;IF(AND(A117="EU",R117=2035),0.95,IF(AND(A117="EU",R117=2050),0.93,IF(AND(A117="USA",R117=2035),0.96,IF(AND(A117="USA",R117=2050),0.93,IF(AND(A117="Japan",R117=2035),0.94,IF(AND(A117="Japan",R117=2050),0.92,IF(AND(A117="Russia",R117=2035),0.95,IF(AND(A117="Russia",R117=2050),0.91,IF(AND(A117="China",R117=2035),0.93,IF(AND(A117="China",R117=2050),0.92,IF(AND(A117="India",R117=2035),0.94,IF(AND(A117="India",R117=2050),0.91,IF(AND(A117="Middle East",R117=2035),0.92,IF(AND(A117="Middle East",R117=2050),0.89,IF(AND(A117="Africa",R117=2035),0.93,IF(AND(A117="Africa",R117=2050),0.9,IF(AND(A117="Brazil",R117=2035),0.95,IF(AND(A117="Brazil",R117=2050),0.92,""))))))))))))))))))</f>
        <v>*0.95</v>
      </c>
      <c r="U117" s="41" t="s">
        <v>968</v>
      </c>
      <c r="V117" s="52" t="s">
        <v>35</v>
      </c>
      <c r="W117" s="41" t="n">
        <v>2050</v>
      </c>
      <c r="X117" s="53" t="str">
        <f aca="false">"*"&amp;IF(AND(A117="EU",W117=2035),0.95,IF(AND(A117="EU",W117=2050),0.93,IF(AND(A117="USA",W117=2035),0.96,IF(AND(A117="USA",W117=2050),0.93,IF(AND(A117="Japan",W117=2035),0.94,IF(AND(A117="Japan",W117=2050),0.92,IF(AND(A117="Russia",W117=2035),0.95,IF(AND(A117="Russia",W117=2050),0.91,IF(AND(A117="China",W117=2035),0.93,IF(AND(A117="China",W117=2050),0.92,IF(AND(A117="India",W117=2035),0.94,IF(AND(A117="India",W117=2050),0.91,IF(AND(A117="Middle East",W117=2035),0.92,IF(AND(A117="Middle East",W117=2050),0.89,IF(AND(A117="Africa",W117=2035),0.93,IF(AND(A117="Africa",W117=2050),0.9,IF(AND(A117="Brazil",W117=2035),0.95,IF(AND(A117="Brazil",W117=2050),0.92,""))))))))))))))))))</f>
        <v>*0.91</v>
      </c>
      <c r="AC117" s="0" t="s">
        <v>968</v>
      </c>
      <c r="AD117" s="50" t="s">
        <v>35</v>
      </c>
      <c r="AE117" s="0" t="n">
        <v>2035</v>
      </c>
      <c r="AF117" s="51" t="str">
        <f aca="false">"*"&amp;IF(AND(A117="EU",AE117=2035),0.93,IF(AND(A117="EU",AE117=2050),0.9,IF(AND(A117="USA",AE117=2035),0.92,IF(AND(A117="USA",AE117=2050),0.89,IF(AND(A117="Japan",AE117=2035),0.92,IF(AND(A117="Japan",AE117=2050),0.89,IF(AND(A117="Russia",AE117=2035),0.91,IF(AND(A117="Russia",AE117=2050),0.86,IF(AND(A117="China",AE117=2035),0.91,IF(AND(A117="China",AE117=2050),0.87,IF(AND(A117="India",AE117=2035),0.92,IF(AND(A117="India",AE117=2050),0.87,IF(AND(A117="Middle East",AE117=2035),0.89,IF(AND(A117="Middle East",AE117=2050),0.84,IF(AND(A117="Africa",AE117=2035),0.9,IF(AND(A117="Africa",AE117=2050),0.86,IF(AND(A117="Brazil",AE117=2035),0.93,IF(AND(A117="Brazil",AE117=2050),0.89,""))))))))))))))))))</f>
        <v>*0.91</v>
      </c>
      <c r="AG117" s="51" t="str">
        <f aca="false">AG116</f>
        <v>REZoning_Sol-Win</v>
      </c>
      <c r="AI117" s="0" t="s">
        <v>968</v>
      </c>
      <c r="AJ117" s="50" t="s">
        <v>35</v>
      </c>
      <c r="AK117" s="0" t="n">
        <v>2050</v>
      </c>
      <c r="AL117" s="51" t="str">
        <f aca="false">"*"&amp;IF(AND(A117="EU",AK117=2035),0.93,IF(AND(A117="EU",AK117=2050),0.9,IF(AND(A117="USA",AK117=2035),0.92,IF(AND(A117="USA",AK117=2050),0.89,IF(AND(A117="Japan",AK117=2035),0.92,IF(AND(A117="Japan",AK117=2050),0.89,IF(AND(A117="Russia",AK117=2035),0.91,IF(AND(A117="Russia",AK117=2050),0.86,IF(AND(A117="China",AK117=2035),0.91,IF(AND(A117="China",AK117=2050),0.87,IF(AND(A117="India",AK117=2035),0.92,IF(AND(A117="India",AK117=2050),0.87,IF(AND(A117="Middle East",AK117=2035),0.89,IF(AND(A117="Middle East",AK117=2050),0.84,IF(AND(A117="Africa",AK117=2035),0.9,IF(AND(A117="Africa",AK117=2050),0.86,IF(AND(A117="Brazil",AK117=2035),0.93,IF(AND(A117="Brazil",AK117=2050),0.89,""))))))))))))))))))</f>
        <v>*0.86</v>
      </c>
      <c r="AM117" s="51" t="str">
        <f aca="false">AM116</f>
        <v>REZoning_Sol-Win</v>
      </c>
      <c r="AP117" s="0" t="s">
        <v>968</v>
      </c>
      <c r="AQ117" s="0" t="s">
        <v>35</v>
      </c>
      <c r="AR117" s="0" t="n">
        <v>2100</v>
      </c>
      <c r="AS117" s="0" t="s">
        <v>860</v>
      </c>
      <c r="AT117" s="0" t="s">
        <v>36</v>
      </c>
    </row>
    <row r="118" customFormat="false" ht="28.5" hidden="false" customHeight="true" outlineLevel="0" collapsed="false">
      <c r="A118" s="3" t="s">
        <v>73</v>
      </c>
      <c r="C118" s="0" t="s">
        <v>969</v>
      </c>
      <c r="D118" s="50" t="s">
        <v>35</v>
      </c>
      <c r="E118" s="0" t="n">
        <v>2035</v>
      </c>
      <c r="F118" s="51" t="str">
        <f aca="false">"*"&amp;IF(AND(A118="EU",E118=2035),0.95,IF(AND(A118="EU",E118=2050),0.93,IF(AND(A118="USA",E118=2035),0.96,IF(AND(A118="USA",E118=2050),0.94,IF(AND(A118="Japan",E118=2035),0.94,IF(AND(A118="Japan",E118=2050),0.92,IF(AND(A118="Russia",E118=2035),0.95,IF(AND(A118="Russia",E118=2050),0.93,IF(AND(A118="China",E118=2035),0.94,IF(AND(A118="China",E118=2050),0.92,IF(AND(A118="India",E118=2035),0.95,IF(AND(A118="India",E118=2050),0.92,IF(AND(A118="Middle East",E118=2035),0.94,IF(AND(A118="Middle East",E118=2050),0.9,IF(AND(A118="Africa",E118=2035),0.94,IF(AND(A118="Africa",E118=2050),0.91,IF(AND(A118="Brazil",E118=2035),0.95,IF(AND(A118="Brazil",E118=2050),0.92,""))))))))))))))))))</f>
        <v>*0.95</v>
      </c>
      <c r="H118" s="0" t="s">
        <v>969</v>
      </c>
      <c r="I118" s="50" t="s">
        <v>35</v>
      </c>
      <c r="J118" s="0" t="n">
        <v>2050</v>
      </c>
      <c r="K118" s="48" t="str">
        <f aca="false">"*"&amp;IF(AND(A118="EU",J118=2035),0.95,IF(AND(A118="EU",J118=2050),0.93,IF(AND(A118="USA",J118=2035),0.96,IF(AND(A118="USA",J118=2050),0.94,IF(AND(A118="Japan",J118=2035),0.94,IF(AND(A118="Japan",J118=2050),0.92,IF(AND(A118="Russia",J118=2035),0.95,IF(AND(A118="Russia",J118=2050),0.93,IF(AND(A118="China",J118=2035),0.94,IF(AND(A118="China",J118=2050),0.92,IF(AND(A118="India",J118=2035),0.95,IF(AND(A118="India",J118=2050),0.92,IF(AND(A118="Middle East",J118=2035),0.94,IF(AND(A118="Middle East",J118=2050),0.9,IF(AND(A118="Africa",J118=2035),0.94,IF(AND(A118="Africa",J118=2050),0.91,IF(AND(A118="Brazil",J118=2035),0.95,IF(AND(A118="Brazil",J118=2050),0.92,""))))))))))))))))))</f>
        <v>*0.93</v>
      </c>
      <c r="P118" s="41" t="s">
        <v>969</v>
      </c>
      <c r="Q118" s="52" t="s">
        <v>35</v>
      </c>
      <c r="R118" s="41" t="n">
        <v>2035</v>
      </c>
      <c r="S118" s="53" t="str">
        <f aca="false">"*"&amp;IF(AND(A118="EU",R118=2035),0.95,IF(AND(A118="EU",R118=2050),0.93,IF(AND(A118="USA",R118=2035),0.96,IF(AND(A118="USA",R118=2050),0.93,IF(AND(A118="Japan",R118=2035),0.94,IF(AND(A118="Japan",R118=2050),0.92,IF(AND(A118="Russia",R118=2035),0.95,IF(AND(A118="Russia",R118=2050),0.91,IF(AND(A118="China",R118=2035),0.93,IF(AND(A118="China",R118=2050),0.92,IF(AND(A118="India",R118=2035),0.94,IF(AND(A118="India",R118=2050),0.91,IF(AND(A118="Middle East",R118=2035),0.92,IF(AND(A118="Middle East",R118=2050),0.89,IF(AND(A118="Africa",R118=2035),0.93,IF(AND(A118="Africa",R118=2050),0.9,IF(AND(A118="Brazil",R118=2035),0.95,IF(AND(A118="Brazil",R118=2050),0.92,""))))))))))))))))))</f>
        <v>*0.95</v>
      </c>
      <c r="U118" s="41" t="s">
        <v>969</v>
      </c>
      <c r="V118" s="52" t="s">
        <v>35</v>
      </c>
      <c r="W118" s="41" t="n">
        <v>2050</v>
      </c>
      <c r="X118" s="53" t="str">
        <f aca="false">"*"&amp;IF(AND(A118="EU",W118=2035),0.95,IF(AND(A118="EU",W118=2050),0.93,IF(AND(A118="USA",W118=2035),0.96,IF(AND(A118="USA",W118=2050),0.93,IF(AND(A118="Japan",W118=2035),0.94,IF(AND(A118="Japan",W118=2050),0.92,IF(AND(A118="Russia",W118=2035),0.95,IF(AND(A118="Russia",W118=2050),0.91,IF(AND(A118="China",W118=2035),0.93,IF(AND(A118="China",W118=2050),0.92,IF(AND(A118="India",W118=2035),0.94,IF(AND(A118="India",W118=2050),0.91,IF(AND(A118="Middle East",W118=2035),0.92,IF(AND(A118="Middle East",W118=2050),0.89,IF(AND(A118="Africa",W118=2035),0.93,IF(AND(A118="Africa",W118=2050),0.9,IF(AND(A118="Brazil",W118=2035),0.95,IF(AND(A118="Brazil",W118=2050),0.92,""))))))))))))))))))</f>
        <v>*0.91</v>
      </c>
      <c r="AC118" s="0" t="s">
        <v>969</v>
      </c>
      <c r="AD118" s="50" t="s">
        <v>35</v>
      </c>
      <c r="AE118" s="0" t="n">
        <v>2035</v>
      </c>
      <c r="AF118" s="51" t="str">
        <f aca="false">"*"&amp;IF(AND(A118="EU",AE118=2035),0.93,IF(AND(A118="EU",AE118=2050),0.9,IF(AND(A118="USA",AE118=2035),0.92,IF(AND(A118="USA",AE118=2050),0.89,IF(AND(A118="Japan",AE118=2035),0.92,IF(AND(A118="Japan",AE118=2050),0.89,IF(AND(A118="Russia",AE118=2035),0.91,IF(AND(A118="Russia",AE118=2050),0.86,IF(AND(A118="China",AE118=2035),0.91,IF(AND(A118="China",AE118=2050),0.87,IF(AND(A118="India",AE118=2035),0.92,IF(AND(A118="India",AE118=2050),0.87,IF(AND(A118="Middle East",AE118=2035),0.89,IF(AND(A118="Middle East",AE118=2050),0.84,IF(AND(A118="Africa",AE118=2035),0.9,IF(AND(A118="Africa",AE118=2050),0.86,IF(AND(A118="Brazil",AE118=2035),0.93,IF(AND(A118="Brazil",AE118=2050),0.89,""))))))))))))))))))</f>
        <v>*0.91</v>
      </c>
      <c r="AG118" s="51" t="str">
        <f aca="false">AG117</f>
        <v>REZoning_Sol-Win</v>
      </c>
      <c r="AI118" s="0" t="s">
        <v>969</v>
      </c>
      <c r="AJ118" s="50" t="s">
        <v>35</v>
      </c>
      <c r="AK118" s="0" t="n">
        <v>2050</v>
      </c>
      <c r="AL118" s="51" t="str">
        <f aca="false">"*"&amp;IF(AND(A118="EU",AK118=2035),0.93,IF(AND(A118="EU",AK118=2050),0.9,IF(AND(A118="USA",AK118=2035),0.92,IF(AND(A118="USA",AK118=2050),0.89,IF(AND(A118="Japan",AK118=2035),0.92,IF(AND(A118="Japan",AK118=2050),0.89,IF(AND(A118="Russia",AK118=2035),0.91,IF(AND(A118="Russia",AK118=2050),0.86,IF(AND(A118="China",AK118=2035),0.91,IF(AND(A118="China",AK118=2050),0.87,IF(AND(A118="India",AK118=2035),0.92,IF(AND(A118="India",AK118=2050),0.87,IF(AND(A118="Middle East",AK118=2035),0.89,IF(AND(A118="Middle East",AK118=2050),0.84,IF(AND(A118="Africa",AK118=2035),0.9,IF(AND(A118="Africa",AK118=2050),0.86,IF(AND(A118="Brazil",AK118=2035),0.93,IF(AND(A118="Brazil",AK118=2050),0.89,""))))))))))))))))))</f>
        <v>*0.86</v>
      </c>
      <c r="AM118" s="51" t="str">
        <f aca="false">AM117</f>
        <v>REZoning_Sol-Win</v>
      </c>
      <c r="AP118" s="0" t="s">
        <v>969</v>
      </c>
      <c r="AQ118" s="0" t="s">
        <v>35</v>
      </c>
      <c r="AR118" s="0" t="n">
        <v>2100</v>
      </c>
      <c r="AS118" s="0" t="s">
        <v>860</v>
      </c>
      <c r="AT118" s="0" t="s">
        <v>36</v>
      </c>
    </row>
    <row r="119" customFormat="false" ht="28.5" hidden="false" customHeight="true" outlineLevel="0" collapsed="false">
      <c r="A119" s="3" t="s">
        <v>73</v>
      </c>
      <c r="C119" s="0" t="s">
        <v>970</v>
      </c>
      <c r="D119" s="50" t="s">
        <v>35</v>
      </c>
      <c r="E119" s="0" t="n">
        <v>2035</v>
      </c>
      <c r="F119" s="51" t="str">
        <f aca="false">"*"&amp;IF(AND(A119="EU",E119=2035),0.95,IF(AND(A119="EU",E119=2050),0.93,IF(AND(A119="USA",E119=2035),0.96,IF(AND(A119="USA",E119=2050),0.94,IF(AND(A119="Japan",E119=2035),0.94,IF(AND(A119="Japan",E119=2050),0.92,IF(AND(A119="Russia",E119=2035),0.95,IF(AND(A119="Russia",E119=2050),0.93,IF(AND(A119="China",E119=2035),0.94,IF(AND(A119="China",E119=2050),0.92,IF(AND(A119="India",E119=2035),0.95,IF(AND(A119="India",E119=2050),0.92,IF(AND(A119="Middle East",E119=2035),0.94,IF(AND(A119="Middle East",E119=2050),0.9,IF(AND(A119="Africa",E119=2035),0.94,IF(AND(A119="Africa",E119=2050),0.91,IF(AND(A119="Brazil",E119=2035),0.95,IF(AND(A119="Brazil",E119=2050),0.92,""))))))))))))))))))</f>
        <v>*0.95</v>
      </c>
      <c r="H119" s="0" t="s">
        <v>970</v>
      </c>
      <c r="I119" s="50" t="s">
        <v>35</v>
      </c>
      <c r="J119" s="0" t="n">
        <v>2050</v>
      </c>
      <c r="K119" s="48" t="str">
        <f aca="false">"*"&amp;IF(AND(A119="EU",J119=2035),0.95,IF(AND(A119="EU",J119=2050),0.93,IF(AND(A119="USA",J119=2035),0.96,IF(AND(A119="USA",J119=2050),0.94,IF(AND(A119="Japan",J119=2035),0.94,IF(AND(A119="Japan",J119=2050),0.92,IF(AND(A119="Russia",J119=2035),0.95,IF(AND(A119="Russia",J119=2050),0.93,IF(AND(A119="China",J119=2035),0.94,IF(AND(A119="China",J119=2050),0.92,IF(AND(A119="India",J119=2035),0.95,IF(AND(A119="India",J119=2050),0.92,IF(AND(A119="Middle East",J119=2035),0.94,IF(AND(A119="Middle East",J119=2050),0.9,IF(AND(A119="Africa",J119=2035),0.94,IF(AND(A119="Africa",J119=2050),0.91,IF(AND(A119="Brazil",J119=2035),0.95,IF(AND(A119="Brazil",J119=2050),0.92,""))))))))))))))))))</f>
        <v>*0.93</v>
      </c>
      <c r="P119" s="41" t="s">
        <v>970</v>
      </c>
      <c r="Q119" s="52" t="s">
        <v>35</v>
      </c>
      <c r="R119" s="41" t="n">
        <v>2035</v>
      </c>
      <c r="S119" s="53" t="str">
        <f aca="false">"*"&amp;IF(AND(A119="EU",R119=2035),0.95,IF(AND(A119="EU",R119=2050),0.93,IF(AND(A119="USA",R119=2035),0.96,IF(AND(A119="USA",R119=2050),0.93,IF(AND(A119="Japan",R119=2035),0.94,IF(AND(A119="Japan",R119=2050),0.92,IF(AND(A119="Russia",R119=2035),0.95,IF(AND(A119="Russia",R119=2050),0.91,IF(AND(A119="China",R119=2035),0.93,IF(AND(A119="China",R119=2050),0.92,IF(AND(A119="India",R119=2035),0.94,IF(AND(A119="India",R119=2050),0.91,IF(AND(A119="Middle East",R119=2035),0.92,IF(AND(A119="Middle East",R119=2050),0.89,IF(AND(A119="Africa",R119=2035),0.93,IF(AND(A119="Africa",R119=2050),0.9,IF(AND(A119="Brazil",R119=2035),0.95,IF(AND(A119="Brazil",R119=2050),0.92,""))))))))))))))))))</f>
        <v>*0.95</v>
      </c>
      <c r="U119" s="41" t="s">
        <v>970</v>
      </c>
      <c r="V119" s="52" t="s">
        <v>35</v>
      </c>
      <c r="W119" s="41" t="n">
        <v>2050</v>
      </c>
      <c r="X119" s="53" t="str">
        <f aca="false">"*"&amp;IF(AND(A119="EU",W119=2035),0.95,IF(AND(A119="EU",W119=2050),0.93,IF(AND(A119="USA",W119=2035),0.96,IF(AND(A119="USA",W119=2050),0.93,IF(AND(A119="Japan",W119=2035),0.94,IF(AND(A119="Japan",W119=2050),0.92,IF(AND(A119="Russia",W119=2035),0.95,IF(AND(A119="Russia",W119=2050),0.91,IF(AND(A119="China",W119=2035),0.93,IF(AND(A119="China",W119=2050),0.92,IF(AND(A119="India",W119=2035),0.94,IF(AND(A119="India",W119=2050),0.91,IF(AND(A119="Middle East",W119=2035),0.92,IF(AND(A119="Middle East",W119=2050),0.89,IF(AND(A119="Africa",W119=2035),0.93,IF(AND(A119="Africa",W119=2050),0.9,IF(AND(A119="Brazil",W119=2035),0.95,IF(AND(A119="Brazil",W119=2050),0.92,""))))))))))))))))))</f>
        <v>*0.91</v>
      </c>
      <c r="AC119" s="0" t="s">
        <v>970</v>
      </c>
      <c r="AD119" s="50" t="s">
        <v>35</v>
      </c>
      <c r="AE119" s="0" t="n">
        <v>2035</v>
      </c>
      <c r="AF119" s="51" t="str">
        <f aca="false">"*"&amp;IF(AND(A119="EU",AE119=2035),0.93,IF(AND(A119="EU",AE119=2050),0.9,IF(AND(A119="USA",AE119=2035),0.92,IF(AND(A119="USA",AE119=2050),0.89,IF(AND(A119="Japan",AE119=2035),0.92,IF(AND(A119="Japan",AE119=2050),0.89,IF(AND(A119="Russia",AE119=2035),0.91,IF(AND(A119="Russia",AE119=2050),0.86,IF(AND(A119="China",AE119=2035),0.91,IF(AND(A119="China",AE119=2050),0.87,IF(AND(A119="India",AE119=2035),0.92,IF(AND(A119="India",AE119=2050),0.87,IF(AND(A119="Middle East",AE119=2035),0.89,IF(AND(A119="Middle East",AE119=2050),0.84,IF(AND(A119="Africa",AE119=2035),0.9,IF(AND(A119="Africa",AE119=2050),0.86,IF(AND(A119="Brazil",AE119=2035),0.93,IF(AND(A119="Brazil",AE119=2050),0.89,""))))))))))))))))))</f>
        <v>*0.91</v>
      </c>
      <c r="AG119" s="51" t="str">
        <f aca="false">AG118</f>
        <v>REZoning_Sol-Win</v>
      </c>
      <c r="AI119" s="0" t="s">
        <v>970</v>
      </c>
      <c r="AJ119" s="50" t="s">
        <v>35</v>
      </c>
      <c r="AK119" s="0" t="n">
        <v>2050</v>
      </c>
      <c r="AL119" s="51" t="str">
        <f aca="false">"*"&amp;IF(AND(A119="EU",AK119=2035),0.93,IF(AND(A119="EU",AK119=2050),0.9,IF(AND(A119="USA",AK119=2035),0.92,IF(AND(A119="USA",AK119=2050),0.89,IF(AND(A119="Japan",AK119=2035),0.92,IF(AND(A119="Japan",AK119=2050),0.89,IF(AND(A119="Russia",AK119=2035),0.91,IF(AND(A119="Russia",AK119=2050),0.86,IF(AND(A119="China",AK119=2035),0.91,IF(AND(A119="China",AK119=2050),0.87,IF(AND(A119="India",AK119=2035),0.92,IF(AND(A119="India",AK119=2050),0.87,IF(AND(A119="Middle East",AK119=2035),0.89,IF(AND(A119="Middle East",AK119=2050),0.84,IF(AND(A119="Africa",AK119=2035),0.9,IF(AND(A119="Africa",AK119=2050),0.86,IF(AND(A119="Brazil",AK119=2035),0.93,IF(AND(A119="Brazil",AK119=2050),0.89,""))))))))))))))))))</f>
        <v>*0.86</v>
      </c>
      <c r="AM119" s="51" t="str">
        <f aca="false">AM118</f>
        <v>REZoning_Sol-Win</v>
      </c>
      <c r="AP119" s="0" t="s">
        <v>970</v>
      </c>
      <c r="AQ119" s="0" t="s">
        <v>35</v>
      </c>
      <c r="AR119" s="0" t="n">
        <v>2100</v>
      </c>
      <c r="AS119" s="0" t="s">
        <v>860</v>
      </c>
      <c r="AT119" s="0" t="s">
        <v>36</v>
      </c>
    </row>
    <row r="120" customFormat="false" ht="28.5" hidden="false" customHeight="true" outlineLevel="0" collapsed="false">
      <c r="A120" s="3" t="s">
        <v>73</v>
      </c>
      <c r="C120" s="0" t="s">
        <v>971</v>
      </c>
      <c r="D120" s="50" t="s">
        <v>35</v>
      </c>
      <c r="E120" s="0" t="n">
        <v>2035</v>
      </c>
      <c r="F120" s="51" t="str">
        <f aca="false">"*"&amp;IF(AND(A120="EU",E120=2035),0.95,IF(AND(A120="EU",E120=2050),0.93,IF(AND(A120="USA",E120=2035),0.96,IF(AND(A120="USA",E120=2050),0.94,IF(AND(A120="Japan",E120=2035),0.94,IF(AND(A120="Japan",E120=2050),0.92,IF(AND(A120="Russia",E120=2035),0.95,IF(AND(A120="Russia",E120=2050),0.93,IF(AND(A120="China",E120=2035),0.94,IF(AND(A120="China",E120=2050),0.92,IF(AND(A120="India",E120=2035),0.95,IF(AND(A120="India",E120=2050),0.92,IF(AND(A120="Middle East",E120=2035),0.94,IF(AND(A120="Middle East",E120=2050),0.9,IF(AND(A120="Africa",E120=2035),0.94,IF(AND(A120="Africa",E120=2050),0.91,IF(AND(A120="Brazil",E120=2035),0.95,IF(AND(A120="Brazil",E120=2050),0.92,""))))))))))))))))))</f>
        <v>*0.95</v>
      </c>
      <c r="H120" s="0" t="s">
        <v>971</v>
      </c>
      <c r="I120" s="50" t="s">
        <v>35</v>
      </c>
      <c r="J120" s="0" t="n">
        <v>2050</v>
      </c>
      <c r="K120" s="48" t="str">
        <f aca="false">"*"&amp;IF(AND(A120="EU",J120=2035),0.95,IF(AND(A120="EU",J120=2050),0.93,IF(AND(A120="USA",J120=2035),0.96,IF(AND(A120="USA",J120=2050),0.94,IF(AND(A120="Japan",J120=2035),0.94,IF(AND(A120="Japan",J120=2050),0.92,IF(AND(A120="Russia",J120=2035),0.95,IF(AND(A120="Russia",J120=2050),0.93,IF(AND(A120="China",J120=2035),0.94,IF(AND(A120="China",J120=2050),0.92,IF(AND(A120="India",J120=2035),0.95,IF(AND(A120="India",J120=2050),0.92,IF(AND(A120="Middle East",J120=2035),0.94,IF(AND(A120="Middle East",J120=2050),0.9,IF(AND(A120="Africa",J120=2035),0.94,IF(AND(A120="Africa",J120=2050),0.91,IF(AND(A120="Brazil",J120=2035),0.95,IF(AND(A120="Brazil",J120=2050),0.92,""))))))))))))))))))</f>
        <v>*0.93</v>
      </c>
      <c r="P120" s="41" t="s">
        <v>971</v>
      </c>
      <c r="Q120" s="52" t="s">
        <v>35</v>
      </c>
      <c r="R120" s="41" t="n">
        <v>2035</v>
      </c>
      <c r="S120" s="53" t="str">
        <f aca="false">"*"&amp;IF(AND(A120="EU",R120=2035),0.95,IF(AND(A120="EU",R120=2050),0.93,IF(AND(A120="USA",R120=2035),0.96,IF(AND(A120="USA",R120=2050),0.93,IF(AND(A120="Japan",R120=2035),0.94,IF(AND(A120="Japan",R120=2050),0.92,IF(AND(A120="Russia",R120=2035),0.95,IF(AND(A120="Russia",R120=2050),0.91,IF(AND(A120="China",R120=2035),0.93,IF(AND(A120="China",R120=2050),0.92,IF(AND(A120="India",R120=2035),0.94,IF(AND(A120="India",R120=2050),0.91,IF(AND(A120="Middle East",R120=2035),0.92,IF(AND(A120="Middle East",R120=2050),0.89,IF(AND(A120="Africa",R120=2035),0.93,IF(AND(A120="Africa",R120=2050),0.9,IF(AND(A120="Brazil",R120=2035),0.95,IF(AND(A120="Brazil",R120=2050),0.92,""))))))))))))))))))</f>
        <v>*0.95</v>
      </c>
      <c r="U120" s="41" t="s">
        <v>971</v>
      </c>
      <c r="V120" s="52" t="s">
        <v>35</v>
      </c>
      <c r="W120" s="41" t="n">
        <v>2050</v>
      </c>
      <c r="X120" s="53" t="str">
        <f aca="false">"*"&amp;IF(AND(A120="EU",W120=2035),0.95,IF(AND(A120="EU",W120=2050),0.93,IF(AND(A120="USA",W120=2035),0.96,IF(AND(A120="USA",W120=2050),0.93,IF(AND(A120="Japan",W120=2035),0.94,IF(AND(A120="Japan",W120=2050),0.92,IF(AND(A120="Russia",W120=2035),0.95,IF(AND(A120="Russia",W120=2050),0.91,IF(AND(A120="China",W120=2035),0.93,IF(AND(A120="China",W120=2050),0.92,IF(AND(A120="India",W120=2035),0.94,IF(AND(A120="India",W120=2050),0.91,IF(AND(A120="Middle East",W120=2035),0.92,IF(AND(A120="Middle East",W120=2050),0.89,IF(AND(A120="Africa",W120=2035),0.93,IF(AND(A120="Africa",W120=2050),0.9,IF(AND(A120="Brazil",W120=2035),0.95,IF(AND(A120="Brazil",W120=2050),0.92,""))))))))))))))))))</f>
        <v>*0.91</v>
      </c>
      <c r="AC120" s="0" t="s">
        <v>971</v>
      </c>
      <c r="AD120" s="50" t="s">
        <v>35</v>
      </c>
      <c r="AE120" s="0" t="n">
        <v>2035</v>
      </c>
      <c r="AF120" s="51" t="str">
        <f aca="false">"*"&amp;IF(AND(A120="EU",AE120=2035),0.93,IF(AND(A120="EU",AE120=2050),0.9,IF(AND(A120="USA",AE120=2035),0.92,IF(AND(A120="USA",AE120=2050),0.89,IF(AND(A120="Japan",AE120=2035),0.92,IF(AND(A120="Japan",AE120=2050),0.89,IF(AND(A120="Russia",AE120=2035),0.91,IF(AND(A120="Russia",AE120=2050),0.86,IF(AND(A120="China",AE120=2035),0.91,IF(AND(A120="China",AE120=2050),0.87,IF(AND(A120="India",AE120=2035),0.92,IF(AND(A120="India",AE120=2050),0.87,IF(AND(A120="Middle East",AE120=2035),0.89,IF(AND(A120="Middle East",AE120=2050),0.84,IF(AND(A120="Africa",AE120=2035),0.9,IF(AND(A120="Africa",AE120=2050),0.86,IF(AND(A120="Brazil",AE120=2035),0.93,IF(AND(A120="Brazil",AE120=2050),0.89,""))))))))))))))))))</f>
        <v>*0.91</v>
      </c>
      <c r="AG120" s="51" t="str">
        <f aca="false">AG119</f>
        <v>REZoning_Sol-Win</v>
      </c>
      <c r="AI120" s="0" t="s">
        <v>971</v>
      </c>
      <c r="AJ120" s="50" t="s">
        <v>35</v>
      </c>
      <c r="AK120" s="0" t="n">
        <v>2050</v>
      </c>
      <c r="AL120" s="51" t="str">
        <f aca="false">"*"&amp;IF(AND(A120="EU",AK120=2035),0.93,IF(AND(A120="EU",AK120=2050),0.9,IF(AND(A120="USA",AK120=2035),0.92,IF(AND(A120="USA",AK120=2050),0.89,IF(AND(A120="Japan",AK120=2035),0.92,IF(AND(A120="Japan",AK120=2050),0.89,IF(AND(A120="Russia",AK120=2035),0.91,IF(AND(A120="Russia",AK120=2050),0.86,IF(AND(A120="China",AK120=2035),0.91,IF(AND(A120="China",AK120=2050),0.87,IF(AND(A120="India",AK120=2035),0.92,IF(AND(A120="India",AK120=2050),0.87,IF(AND(A120="Middle East",AK120=2035),0.89,IF(AND(A120="Middle East",AK120=2050),0.84,IF(AND(A120="Africa",AK120=2035),0.9,IF(AND(A120="Africa",AK120=2050),0.86,IF(AND(A120="Brazil",AK120=2035),0.93,IF(AND(A120="Brazil",AK120=2050),0.89,""))))))))))))))))))</f>
        <v>*0.86</v>
      </c>
      <c r="AM120" s="51" t="str">
        <f aca="false">AM119</f>
        <v>REZoning_Sol-Win</v>
      </c>
      <c r="AP120" s="0" t="s">
        <v>971</v>
      </c>
      <c r="AQ120" s="0" t="s">
        <v>35</v>
      </c>
      <c r="AR120" s="0" t="n">
        <v>2100</v>
      </c>
      <c r="AS120" s="0" t="s">
        <v>860</v>
      </c>
      <c r="AT120" s="0" t="s">
        <v>36</v>
      </c>
    </row>
    <row r="121" customFormat="false" ht="28.5" hidden="false" customHeight="true" outlineLevel="0" collapsed="false">
      <c r="A121" s="3" t="s">
        <v>73</v>
      </c>
      <c r="C121" s="0" t="s">
        <v>972</v>
      </c>
      <c r="D121" s="50" t="s">
        <v>35</v>
      </c>
      <c r="E121" s="0" t="n">
        <v>2035</v>
      </c>
      <c r="F121" s="51" t="str">
        <f aca="false">"*"&amp;IF(AND(A121="EU",E121=2035),0.95,IF(AND(A121="EU",E121=2050),0.93,IF(AND(A121="USA",E121=2035),0.96,IF(AND(A121="USA",E121=2050),0.94,IF(AND(A121="Japan",E121=2035),0.94,IF(AND(A121="Japan",E121=2050),0.92,IF(AND(A121="Russia",E121=2035),0.95,IF(AND(A121="Russia",E121=2050),0.93,IF(AND(A121="China",E121=2035),0.94,IF(AND(A121="China",E121=2050),0.92,IF(AND(A121="India",E121=2035),0.95,IF(AND(A121="India",E121=2050),0.92,IF(AND(A121="Middle East",E121=2035),0.94,IF(AND(A121="Middle East",E121=2050),0.9,IF(AND(A121="Africa",E121=2035),0.94,IF(AND(A121="Africa",E121=2050),0.91,IF(AND(A121="Brazil",E121=2035),0.95,IF(AND(A121="Brazil",E121=2050),0.92,""))))))))))))))))))</f>
        <v>*0.95</v>
      </c>
      <c r="H121" s="0" t="s">
        <v>972</v>
      </c>
      <c r="I121" s="50" t="s">
        <v>35</v>
      </c>
      <c r="J121" s="0" t="n">
        <v>2050</v>
      </c>
      <c r="K121" s="48" t="str">
        <f aca="false">"*"&amp;IF(AND(A121="EU",J121=2035),0.95,IF(AND(A121="EU",J121=2050),0.93,IF(AND(A121="USA",J121=2035),0.96,IF(AND(A121="USA",J121=2050),0.94,IF(AND(A121="Japan",J121=2035),0.94,IF(AND(A121="Japan",J121=2050),0.92,IF(AND(A121="Russia",J121=2035),0.95,IF(AND(A121="Russia",J121=2050),0.93,IF(AND(A121="China",J121=2035),0.94,IF(AND(A121="China",J121=2050),0.92,IF(AND(A121="India",J121=2035),0.95,IF(AND(A121="India",J121=2050),0.92,IF(AND(A121="Middle East",J121=2035),0.94,IF(AND(A121="Middle East",J121=2050),0.9,IF(AND(A121="Africa",J121=2035),0.94,IF(AND(A121="Africa",J121=2050),0.91,IF(AND(A121="Brazil",J121=2035),0.95,IF(AND(A121="Brazil",J121=2050),0.92,""))))))))))))))))))</f>
        <v>*0.93</v>
      </c>
      <c r="P121" s="41" t="s">
        <v>972</v>
      </c>
      <c r="Q121" s="52" t="s">
        <v>35</v>
      </c>
      <c r="R121" s="41" t="n">
        <v>2035</v>
      </c>
      <c r="S121" s="53" t="str">
        <f aca="false">"*"&amp;IF(AND(A121="EU",R121=2035),0.95,IF(AND(A121="EU",R121=2050),0.93,IF(AND(A121="USA",R121=2035),0.96,IF(AND(A121="USA",R121=2050),0.93,IF(AND(A121="Japan",R121=2035),0.94,IF(AND(A121="Japan",R121=2050),0.92,IF(AND(A121="Russia",R121=2035),0.95,IF(AND(A121="Russia",R121=2050),0.91,IF(AND(A121="China",R121=2035),0.93,IF(AND(A121="China",R121=2050),0.92,IF(AND(A121="India",R121=2035),0.94,IF(AND(A121="India",R121=2050),0.91,IF(AND(A121="Middle East",R121=2035),0.92,IF(AND(A121="Middle East",R121=2050),0.89,IF(AND(A121="Africa",R121=2035),0.93,IF(AND(A121="Africa",R121=2050),0.9,IF(AND(A121="Brazil",R121=2035),0.95,IF(AND(A121="Brazil",R121=2050),0.92,""))))))))))))))))))</f>
        <v>*0.95</v>
      </c>
      <c r="U121" s="41" t="s">
        <v>972</v>
      </c>
      <c r="V121" s="52" t="s">
        <v>35</v>
      </c>
      <c r="W121" s="41" t="n">
        <v>2050</v>
      </c>
      <c r="X121" s="53" t="str">
        <f aca="false">"*"&amp;IF(AND(A121="EU",W121=2035),0.95,IF(AND(A121="EU",W121=2050),0.93,IF(AND(A121="USA",W121=2035),0.96,IF(AND(A121="USA",W121=2050),0.93,IF(AND(A121="Japan",W121=2035),0.94,IF(AND(A121="Japan",W121=2050),0.92,IF(AND(A121="Russia",W121=2035),0.95,IF(AND(A121="Russia",W121=2050),0.91,IF(AND(A121="China",W121=2035),0.93,IF(AND(A121="China",W121=2050),0.92,IF(AND(A121="India",W121=2035),0.94,IF(AND(A121="India",W121=2050),0.91,IF(AND(A121="Middle East",W121=2035),0.92,IF(AND(A121="Middle East",W121=2050),0.89,IF(AND(A121="Africa",W121=2035),0.93,IF(AND(A121="Africa",W121=2050),0.9,IF(AND(A121="Brazil",W121=2035),0.95,IF(AND(A121="Brazil",W121=2050),0.92,""))))))))))))))))))</f>
        <v>*0.91</v>
      </c>
      <c r="AC121" s="0" t="s">
        <v>972</v>
      </c>
      <c r="AD121" s="50" t="s">
        <v>35</v>
      </c>
      <c r="AE121" s="0" t="n">
        <v>2035</v>
      </c>
      <c r="AF121" s="51" t="str">
        <f aca="false">"*"&amp;IF(AND(A121="EU",AE121=2035),0.93,IF(AND(A121="EU",AE121=2050),0.9,IF(AND(A121="USA",AE121=2035),0.92,IF(AND(A121="USA",AE121=2050),0.89,IF(AND(A121="Japan",AE121=2035),0.92,IF(AND(A121="Japan",AE121=2050),0.89,IF(AND(A121="Russia",AE121=2035),0.91,IF(AND(A121="Russia",AE121=2050),0.86,IF(AND(A121="China",AE121=2035),0.91,IF(AND(A121="China",AE121=2050),0.87,IF(AND(A121="India",AE121=2035),0.92,IF(AND(A121="India",AE121=2050),0.87,IF(AND(A121="Middle East",AE121=2035),0.89,IF(AND(A121="Middle East",AE121=2050),0.84,IF(AND(A121="Africa",AE121=2035),0.9,IF(AND(A121="Africa",AE121=2050),0.86,IF(AND(A121="Brazil",AE121=2035),0.93,IF(AND(A121="Brazil",AE121=2050),0.89,""))))))))))))))))))</f>
        <v>*0.91</v>
      </c>
      <c r="AG121" s="51" t="str">
        <f aca="false">AG120</f>
        <v>REZoning_Sol-Win</v>
      </c>
      <c r="AI121" s="0" t="s">
        <v>972</v>
      </c>
      <c r="AJ121" s="50" t="s">
        <v>35</v>
      </c>
      <c r="AK121" s="0" t="n">
        <v>2050</v>
      </c>
      <c r="AL121" s="51" t="str">
        <f aca="false">"*"&amp;IF(AND(A121="EU",AK121=2035),0.93,IF(AND(A121="EU",AK121=2050),0.9,IF(AND(A121="USA",AK121=2035),0.92,IF(AND(A121="USA",AK121=2050),0.89,IF(AND(A121="Japan",AK121=2035),0.92,IF(AND(A121="Japan",AK121=2050),0.89,IF(AND(A121="Russia",AK121=2035),0.91,IF(AND(A121="Russia",AK121=2050),0.86,IF(AND(A121="China",AK121=2035),0.91,IF(AND(A121="China",AK121=2050),0.87,IF(AND(A121="India",AK121=2035),0.92,IF(AND(A121="India",AK121=2050),0.87,IF(AND(A121="Middle East",AK121=2035),0.89,IF(AND(A121="Middle East",AK121=2050),0.84,IF(AND(A121="Africa",AK121=2035),0.9,IF(AND(A121="Africa",AK121=2050),0.86,IF(AND(A121="Brazil",AK121=2035),0.93,IF(AND(A121="Brazil",AK121=2050),0.89,""))))))))))))))))))</f>
        <v>*0.86</v>
      </c>
      <c r="AM121" s="51" t="str">
        <f aca="false">AM120</f>
        <v>REZoning_Sol-Win</v>
      </c>
      <c r="AP121" s="0" t="s">
        <v>972</v>
      </c>
      <c r="AQ121" s="0" t="s">
        <v>35</v>
      </c>
      <c r="AR121" s="0" t="n">
        <v>2100</v>
      </c>
      <c r="AS121" s="0" t="s">
        <v>860</v>
      </c>
      <c r="AT121" s="0" t="s">
        <v>36</v>
      </c>
    </row>
    <row r="122" customFormat="false" ht="28.5" hidden="false" customHeight="true" outlineLevel="0" collapsed="false">
      <c r="A122" s="3" t="s">
        <v>73</v>
      </c>
      <c r="C122" s="0" t="s">
        <v>973</v>
      </c>
      <c r="D122" s="50" t="s">
        <v>35</v>
      </c>
      <c r="E122" s="0" t="n">
        <v>2035</v>
      </c>
      <c r="F122" s="51" t="str">
        <f aca="false">"*"&amp;IF(AND(A122="EU",E122=2035),0.95,IF(AND(A122="EU",E122=2050),0.93,IF(AND(A122="USA",E122=2035),0.96,IF(AND(A122="USA",E122=2050),0.94,IF(AND(A122="Japan",E122=2035),0.94,IF(AND(A122="Japan",E122=2050),0.92,IF(AND(A122="Russia",E122=2035),0.95,IF(AND(A122="Russia",E122=2050),0.93,IF(AND(A122="China",E122=2035),0.94,IF(AND(A122="China",E122=2050),0.92,IF(AND(A122="India",E122=2035),0.95,IF(AND(A122="India",E122=2050),0.92,IF(AND(A122="Middle East",E122=2035),0.94,IF(AND(A122="Middle East",E122=2050),0.9,IF(AND(A122="Africa",E122=2035),0.94,IF(AND(A122="Africa",E122=2050),0.91,IF(AND(A122="Brazil",E122=2035),0.95,IF(AND(A122="Brazil",E122=2050),0.92,""))))))))))))))))))</f>
        <v>*0.95</v>
      </c>
      <c r="H122" s="0" t="s">
        <v>973</v>
      </c>
      <c r="I122" s="50" t="s">
        <v>35</v>
      </c>
      <c r="J122" s="0" t="n">
        <v>2050</v>
      </c>
      <c r="K122" s="48" t="str">
        <f aca="false">"*"&amp;IF(AND(A122="EU",J122=2035),0.95,IF(AND(A122="EU",J122=2050),0.93,IF(AND(A122="USA",J122=2035),0.96,IF(AND(A122="USA",J122=2050),0.94,IF(AND(A122="Japan",J122=2035),0.94,IF(AND(A122="Japan",J122=2050),0.92,IF(AND(A122="Russia",J122=2035),0.95,IF(AND(A122="Russia",J122=2050),0.93,IF(AND(A122="China",J122=2035),0.94,IF(AND(A122="China",J122=2050),0.92,IF(AND(A122="India",J122=2035),0.95,IF(AND(A122="India",J122=2050),0.92,IF(AND(A122="Middle East",J122=2035),0.94,IF(AND(A122="Middle East",J122=2050),0.9,IF(AND(A122="Africa",J122=2035),0.94,IF(AND(A122="Africa",J122=2050),0.91,IF(AND(A122="Brazil",J122=2035),0.95,IF(AND(A122="Brazil",J122=2050),0.92,""))))))))))))))))))</f>
        <v>*0.93</v>
      </c>
      <c r="P122" s="41" t="s">
        <v>973</v>
      </c>
      <c r="Q122" s="52" t="s">
        <v>35</v>
      </c>
      <c r="R122" s="41" t="n">
        <v>2035</v>
      </c>
      <c r="S122" s="53" t="str">
        <f aca="false">"*"&amp;IF(AND(A122="EU",R122=2035),0.95,IF(AND(A122="EU",R122=2050),0.93,IF(AND(A122="USA",R122=2035),0.96,IF(AND(A122="USA",R122=2050),0.93,IF(AND(A122="Japan",R122=2035),0.94,IF(AND(A122="Japan",R122=2050),0.92,IF(AND(A122="Russia",R122=2035),0.95,IF(AND(A122="Russia",R122=2050),0.91,IF(AND(A122="China",R122=2035),0.93,IF(AND(A122="China",R122=2050),0.92,IF(AND(A122="India",R122=2035),0.94,IF(AND(A122="India",R122=2050),0.91,IF(AND(A122="Middle East",R122=2035),0.92,IF(AND(A122="Middle East",R122=2050),0.89,IF(AND(A122="Africa",R122=2035),0.93,IF(AND(A122="Africa",R122=2050),0.9,IF(AND(A122="Brazil",R122=2035),0.95,IF(AND(A122="Brazil",R122=2050),0.92,""))))))))))))))))))</f>
        <v>*0.95</v>
      </c>
      <c r="U122" s="41" t="s">
        <v>973</v>
      </c>
      <c r="V122" s="52" t="s">
        <v>35</v>
      </c>
      <c r="W122" s="41" t="n">
        <v>2050</v>
      </c>
      <c r="X122" s="53" t="str">
        <f aca="false">"*"&amp;IF(AND(A122="EU",W122=2035),0.95,IF(AND(A122="EU",W122=2050),0.93,IF(AND(A122="USA",W122=2035),0.96,IF(AND(A122="USA",W122=2050),0.93,IF(AND(A122="Japan",W122=2035),0.94,IF(AND(A122="Japan",W122=2050),0.92,IF(AND(A122="Russia",W122=2035),0.95,IF(AND(A122="Russia",W122=2050),0.91,IF(AND(A122="China",W122=2035),0.93,IF(AND(A122="China",W122=2050),0.92,IF(AND(A122="India",W122=2035),0.94,IF(AND(A122="India",W122=2050),0.91,IF(AND(A122="Middle East",W122=2035),0.92,IF(AND(A122="Middle East",W122=2050),0.89,IF(AND(A122="Africa",W122=2035),0.93,IF(AND(A122="Africa",W122=2050),0.9,IF(AND(A122="Brazil",W122=2035),0.95,IF(AND(A122="Brazil",W122=2050),0.92,""))))))))))))))))))</f>
        <v>*0.91</v>
      </c>
      <c r="AC122" s="0" t="s">
        <v>973</v>
      </c>
      <c r="AD122" s="50" t="s">
        <v>35</v>
      </c>
      <c r="AE122" s="0" t="n">
        <v>2035</v>
      </c>
      <c r="AF122" s="51" t="str">
        <f aca="false">"*"&amp;IF(AND(A122="EU",AE122=2035),0.93,IF(AND(A122="EU",AE122=2050),0.9,IF(AND(A122="USA",AE122=2035),0.92,IF(AND(A122="USA",AE122=2050),0.89,IF(AND(A122="Japan",AE122=2035),0.92,IF(AND(A122="Japan",AE122=2050),0.89,IF(AND(A122="Russia",AE122=2035),0.91,IF(AND(A122="Russia",AE122=2050),0.86,IF(AND(A122="China",AE122=2035),0.91,IF(AND(A122="China",AE122=2050),0.87,IF(AND(A122="India",AE122=2035),0.92,IF(AND(A122="India",AE122=2050),0.87,IF(AND(A122="Middle East",AE122=2035),0.89,IF(AND(A122="Middle East",AE122=2050),0.84,IF(AND(A122="Africa",AE122=2035),0.9,IF(AND(A122="Africa",AE122=2050),0.86,IF(AND(A122="Brazil",AE122=2035),0.93,IF(AND(A122="Brazil",AE122=2050),0.89,""))))))))))))))))))</f>
        <v>*0.91</v>
      </c>
      <c r="AG122" s="51" t="str">
        <f aca="false">AG121</f>
        <v>REZoning_Sol-Win</v>
      </c>
      <c r="AI122" s="0" t="s">
        <v>973</v>
      </c>
      <c r="AJ122" s="50" t="s">
        <v>35</v>
      </c>
      <c r="AK122" s="0" t="n">
        <v>2050</v>
      </c>
      <c r="AL122" s="51" t="str">
        <f aca="false">"*"&amp;IF(AND(A122="EU",AK122=2035),0.93,IF(AND(A122="EU",AK122=2050),0.9,IF(AND(A122="USA",AK122=2035),0.92,IF(AND(A122="USA",AK122=2050),0.89,IF(AND(A122="Japan",AK122=2035),0.92,IF(AND(A122="Japan",AK122=2050),0.89,IF(AND(A122="Russia",AK122=2035),0.91,IF(AND(A122="Russia",AK122=2050),0.86,IF(AND(A122="China",AK122=2035),0.91,IF(AND(A122="China",AK122=2050),0.87,IF(AND(A122="India",AK122=2035),0.92,IF(AND(A122="India",AK122=2050),0.87,IF(AND(A122="Middle East",AK122=2035),0.89,IF(AND(A122="Middle East",AK122=2050),0.84,IF(AND(A122="Africa",AK122=2035),0.9,IF(AND(A122="Africa",AK122=2050),0.86,IF(AND(A122="Brazil",AK122=2035),0.93,IF(AND(A122="Brazil",AK122=2050),0.89,""))))))))))))))))))</f>
        <v>*0.86</v>
      </c>
      <c r="AM122" s="51" t="str">
        <f aca="false">AM121</f>
        <v>REZoning_Sol-Win</v>
      </c>
      <c r="AP122" s="0" t="s">
        <v>973</v>
      </c>
      <c r="AQ122" s="0" t="s">
        <v>35</v>
      </c>
      <c r="AR122" s="0" t="n">
        <v>2100</v>
      </c>
      <c r="AS122" s="0" t="s">
        <v>860</v>
      </c>
      <c r="AT122" s="0" t="s">
        <v>36</v>
      </c>
    </row>
    <row r="123" customFormat="false" ht="28.5" hidden="false" customHeight="true" outlineLevel="0" collapsed="false">
      <c r="A123" s="3" t="s">
        <v>73</v>
      </c>
      <c r="C123" s="0" t="s">
        <v>974</v>
      </c>
      <c r="D123" s="50" t="s">
        <v>35</v>
      </c>
      <c r="E123" s="0" t="n">
        <v>2035</v>
      </c>
      <c r="F123" s="51" t="str">
        <f aca="false">"*"&amp;IF(AND(A123="EU",E123=2035),0.95,IF(AND(A123="EU",E123=2050),0.93,IF(AND(A123="USA",E123=2035),0.96,IF(AND(A123="USA",E123=2050),0.94,IF(AND(A123="Japan",E123=2035),0.94,IF(AND(A123="Japan",E123=2050),0.92,IF(AND(A123="Russia",E123=2035),0.95,IF(AND(A123="Russia",E123=2050),0.93,IF(AND(A123="China",E123=2035),0.94,IF(AND(A123="China",E123=2050),0.92,IF(AND(A123="India",E123=2035),0.95,IF(AND(A123="India",E123=2050),0.92,IF(AND(A123="Middle East",E123=2035),0.94,IF(AND(A123="Middle East",E123=2050),0.9,IF(AND(A123="Africa",E123=2035),0.94,IF(AND(A123="Africa",E123=2050),0.91,IF(AND(A123="Brazil",E123=2035),0.95,IF(AND(A123="Brazil",E123=2050),0.92,""))))))))))))))))))</f>
        <v>*0.95</v>
      </c>
      <c r="H123" s="0" t="s">
        <v>974</v>
      </c>
      <c r="I123" s="50" t="s">
        <v>35</v>
      </c>
      <c r="J123" s="0" t="n">
        <v>2050</v>
      </c>
      <c r="K123" s="48" t="str">
        <f aca="false">"*"&amp;IF(AND(A123="EU",J123=2035),0.95,IF(AND(A123="EU",J123=2050),0.93,IF(AND(A123="USA",J123=2035),0.96,IF(AND(A123="USA",J123=2050),0.94,IF(AND(A123="Japan",J123=2035),0.94,IF(AND(A123="Japan",J123=2050),0.92,IF(AND(A123="Russia",J123=2035),0.95,IF(AND(A123="Russia",J123=2050),0.93,IF(AND(A123="China",J123=2035),0.94,IF(AND(A123="China",J123=2050),0.92,IF(AND(A123="India",J123=2035),0.95,IF(AND(A123="India",J123=2050),0.92,IF(AND(A123="Middle East",J123=2035),0.94,IF(AND(A123="Middle East",J123=2050),0.9,IF(AND(A123="Africa",J123=2035),0.94,IF(AND(A123="Africa",J123=2050),0.91,IF(AND(A123="Brazil",J123=2035),0.95,IF(AND(A123="Brazil",J123=2050),0.92,""))))))))))))))))))</f>
        <v>*0.93</v>
      </c>
      <c r="P123" s="41" t="s">
        <v>974</v>
      </c>
      <c r="Q123" s="52" t="s">
        <v>35</v>
      </c>
      <c r="R123" s="41" t="n">
        <v>2035</v>
      </c>
      <c r="S123" s="53" t="str">
        <f aca="false">"*"&amp;IF(AND(A123="EU",R123=2035),0.95,IF(AND(A123="EU",R123=2050),0.93,IF(AND(A123="USA",R123=2035),0.96,IF(AND(A123="USA",R123=2050),0.93,IF(AND(A123="Japan",R123=2035),0.94,IF(AND(A123="Japan",R123=2050),0.92,IF(AND(A123="Russia",R123=2035),0.95,IF(AND(A123="Russia",R123=2050),0.91,IF(AND(A123="China",R123=2035),0.93,IF(AND(A123="China",R123=2050),0.92,IF(AND(A123="India",R123=2035),0.94,IF(AND(A123="India",R123=2050),0.91,IF(AND(A123="Middle East",R123=2035),0.92,IF(AND(A123="Middle East",R123=2050),0.89,IF(AND(A123="Africa",R123=2035),0.93,IF(AND(A123="Africa",R123=2050),0.9,IF(AND(A123="Brazil",R123=2035),0.95,IF(AND(A123="Brazil",R123=2050),0.92,""))))))))))))))))))</f>
        <v>*0.95</v>
      </c>
      <c r="U123" s="41" t="s">
        <v>974</v>
      </c>
      <c r="V123" s="52" t="s">
        <v>35</v>
      </c>
      <c r="W123" s="41" t="n">
        <v>2050</v>
      </c>
      <c r="X123" s="53" t="str">
        <f aca="false">"*"&amp;IF(AND(A123="EU",W123=2035),0.95,IF(AND(A123="EU",W123=2050),0.93,IF(AND(A123="USA",W123=2035),0.96,IF(AND(A123="USA",W123=2050),0.93,IF(AND(A123="Japan",W123=2035),0.94,IF(AND(A123="Japan",W123=2050),0.92,IF(AND(A123="Russia",W123=2035),0.95,IF(AND(A123="Russia",W123=2050),0.91,IF(AND(A123="China",W123=2035),0.93,IF(AND(A123="China",W123=2050),0.92,IF(AND(A123="India",W123=2035),0.94,IF(AND(A123="India",W123=2050),0.91,IF(AND(A123="Middle East",W123=2035),0.92,IF(AND(A123="Middle East",W123=2050),0.89,IF(AND(A123="Africa",W123=2035),0.93,IF(AND(A123="Africa",W123=2050),0.9,IF(AND(A123="Brazil",W123=2035),0.95,IF(AND(A123="Brazil",W123=2050),0.92,""))))))))))))))))))</f>
        <v>*0.91</v>
      </c>
      <c r="AC123" s="0" t="s">
        <v>974</v>
      </c>
      <c r="AD123" s="50" t="s">
        <v>35</v>
      </c>
      <c r="AE123" s="0" t="n">
        <v>2035</v>
      </c>
      <c r="AF123" s="51" t="str">
        <f aca="false">"*"&amp;IF(AND(A123="EU",AE123=2035),0.93,IF(AND(A123="EU",AE123=2050),0.9,IF(AND(A123="USA",AE123=2035),0.92,IF(AND(A123="USA",AE123=2050),0.89,IF(AND(A123="Japan",AE123=2035),0.92,IF(AND(A123="Japan",AE123=2050),0.89,IF(AND(A123="Russia",AE123=2035),0.91,IF(AND(A123="Russia",AE123=2050),0.86,IF(AND(A123="China",AE123=2035),0.91,IF(AND(A123="China",AE123=2050),0.87,IF(AND(A123="India",AE123=2035),0.92,IF(AND(A123="India",AE123=2050),0.87,IF(AND(A123="Middle East",AE123=2035),0.89,IF(AND(A123="Middle East",AE123=2050),0.84,IF(AND(A123="Africa",AE123=2035),0.9,IF(AND(A123="Africa",AE123=2050),0.86,IF(AND(A123="Brazil",AE123=2035),0.93,IF(AND(A123="Brazil",AE123=2050),0.89,""))))))))))))))))))</f>
        <v>*0.91</v>
      </c>
      <c r="AG123" s="51" t="str">
        <f aca="false">AG122</f>
        <v>REZoning_Sol-Win</v>
      </c>
      <c r="AI123" s="0" t="s">
        <v>974</v>
      </c>
      <c r="AJ123" s="50" t="s">
        <v>35</v>
      </c>
      <c r="AK123" s="0" t="n">
        <v>2050</v>
      </c>
      <c r="AL123" s="51" t="str">
        <f aca="false">"*"&amp;IF(AND(A123="EU",AK123=2035),0.93,IF(AND(A123="EU",AK123=2050),0.9,IF(AND(A123="USA",AK123=2035),0.92,IF(AND(A123="USA",AK123=2050),0.89,IF(AND(A123="Japan",AK123=2035),0.92,IF(AND(A123="Japan",AK123=2050),0.89,IF(AND(A123="Russia",AK123=2035),0.91,IF(AND(A123="Russia",AK123=2050),0.86,IF(AND(A123="China",AK123=2035),0.91,IF(AND(A123="China",AK123=2050),0.87,IF(AND(A123="India",AK123=2035),0.92,IF(AND(A123="India",AK123=2050),0.87,IF(AND(A123="Middle East",AK123=2035),0.89,IF(AND(A123="Middle East",AK123=2050),0.84,IF(AND(A123="Africa",AK123=2035),0.9,IF(AND(A123="Africa",AK123=2050),0.86,IF(AND(A123="Brazil",AK123=2035),0.93,IF(AND(A123="Brazil",AK123=2050),0.89,""))))))))))))))))))</f>
        <v>*0.86</v>
      </c>
      <c r="AM123" s="51" t="str">
        <f aca="false">AM122</f>
        <v>REZoning_Sol-Win</v>
      </c>
      <c r="AP123" s="0" t="s">
        <v>974</v>
      </c>
      <c r="AQ123" s="0" t="s">
        <v>35</v>
      </c>
      <c r="AR123" s="0" t="n">
        <v>2100</v>
      </c>
      <c r="AS123" s="0" t="s">
        <v>860</v>
      </c>
      <c r="AT123" s="0" t="s">
        <v>36</v>
      </c>
    </row>
    <row r="124" customFormat="false" ht="28.5" hidden="false" customHeight="true" outlineLevel="0" collapsed="false">
      <c r="A124" s="3" t="s">
        <v>73</v>
      </c>
      <c r="C124" s="0" t="s">
        <v>975</v>
      </c>
      <c r="D124" s="50" t="s">
        <v>35</v>
      </c>
      <c r="E124" s="0" t="n">
        <v>2035</v>
      </c>
      <c r="F124" s="51" t="str">
        <f aca="false">"*"&amp;IF(AND(A124="EU",E124=2035),0.95,IF(AND(A124="EU",E124=2050),0.93,IF(AND(A124="USA",E124=2035),0.96,IF(AND(A124="USA",E124=2050),0.94,IF(AND(A124="Japan",E124=2035),0.94,IF(AND(A124="Japan",E124=2050),0.92,IF(AND(A124="Russia",E124=2035),0.95,IF(AND(A124="Russia",E124=2050),0.93,IF(AND(A124="China",E124=2035),0.94,IF(AND(A124="China",E124=2050),0.92,IF(AND(A124="India",E124=2035),0.95,IF(AND(A124="India",E124=2050),0.92,IF(AND(A124="Middle East",E124=2035),0.94,IF(AND(A124="Middle East",E124=2050),0.9,IF(AND(A124="Africa",E124=2035),0.94,IF(AND(A124="Africa",E124=2050),0.91,IF(AND(A124="Brazil",E124=2035),0.95,IF(AND(A124="Brazil",E124=2050),0.92,""))))))))))))))))))</f>
        <v>*0.95</v>
      </c>
      <c r="H124" s="0" t="s">
        <v>975</v>
      </c>
      <c r="I124" s="50" t="s">
        <v>35</v>
      </c>
      <c r="J124" s="0" t="n">
        <v>2050</v>
      </c>
      <c r="K124" s="48" t="str">
        <f aca="false">"*"&amp;IF(AND(A124="EU",J124=2035),0.95,IF(AND(A124="EU",J124=2050),0.93,IF(AND(A124="USA",J124=2035),0.96,IF(AND(A124="USA",J124=2050),0.94,IF(AND(A124="Japan",J124=2035),0.94,IF(AND(A124="Japan",J124=2050),0.92,IF(AND(A124="Russia",J124=2035),0.95,IF(AND(A124="Russia",J124=2050),0.93,IF(AND(A124="China",J124=2035),0.94,IF(AND(A124="China",J124=2050),0.92,IF(AND(A124="India",J124=2035),0.95,IF(AND(A124="India",J124=2050),0.92,IF(AND(A124="Middle East",J124=2035),0.94,IF(AND(A124="Middle East",J124=2050),0.9,IF(AND(A124="Africa",J124=2035),0.94,IF(AND(A124="Africa",J124=2050),0.91,IF(AND(A124="Brazil",J124=2035),0.95,IF(AND(A124="Brazil",J124=2050),0.92,""))))))))))))))))))</f>
        <v>*0.93</v>
      </c>
      <c r="P124" s="41" t="s">
        <v>975</v>
      </c>
      <c r="Q124" s="52" t="s">
        <v>35</v>
      </c>
      <c r="R124" s="41" t="n">
        <v>2035</v>
      </c>
      <c r="S124" s="53" t="str">
        <f aca="false">"*"&amp;IF(AND(A124="EU",R124=2035),0.95,IF(AND(A124="EU",R124=2050),0.93,IF(AND(A124="USA",R124=2035),0.96,IF(AND(A124="USA",R124=2050),0.93,IF(AND(A124="Japan",R124=2035),0.94,IF(AND(A124="Japan",R124=2050),0.92,IF(AND(A124="Russia",R124=2035),0.95,IF(AND(A124="Russia",R124=2050),0.91,IF(AND(A124="China",R124=2035),0.93,IF(AND(A124="China",R124=2050),0.92,IF(AND(A124="India",R124=2035),0.94,IF(AND(A124="India",R124=2050),0.91,IF(AND(A124="Middle East",R124=2035),0.92,IF(AND(A124="Middle East",R124=2050),0.89,IF(AND(A124="Africa",R124=2035),0.93,IF(AND(A124="Africa",R124=2050),0.9,IF(AND(A124="Brazil",R124=2035),0.95,IF(AND(A124="Brazil",R124=2050),0.92,""))))))))))))))))))</f>
        <v>*0.95</v>
      </c>
      <c r="U124" s="41" t="s">
        <v>975</v>
      </c>
      <c r="V124" s="52" t="s">
        <v>35</v>
      </c>
      <c r="W124" s="41" t="n">
        <v>2050</v>
      </c>
      <c r="X124" s="53" t="str">
        <f aca="false">"*"&amp;IF(AND(A124="EU",W124=2035),0.95,IF(AND(A124="EU",W124=2050),0.93,IF(AND(A124="USA",W124=2035),0.96,IF(AND(A124="USA",W124=2050),0.93,IF(AND(A124="Japan",W124=2035),0.94,IF(AND(A124="Japan",W124=2050),0.92,IF(AND(A124="Russia",W124=2035),0.95,IF(AND(A124="Russia",W124=2050),0.91,IF(AND(A124="China",W124=2035),0.93,IF(AND(A124="China",W124=2050),0.92,IF(AND(A124="India",W124=2035),0.94,IF(AND(A124="India",W124=2050),0.91,IF(AND(A124="Middle East",W124=2035),0.92,IF(AND(A124="Middle East",W124=2050),0.89,IF(AND(A124="Africa",W124=2035),0.93,IF(AND(A124="Africa",W124=2050),0.9,IF(AND(A124="Brazil",W124=2035),0.95,IF(AND(A124="Brazil",W124=2050),0.92,""))))))))))))))))))</f>
        <v>*0.91</v>
      </c>
      <c r="AC124" s="0" t="s">
        <v>975</v>
      </c>
      <c r="AD124" s="50" t="s">
        <v>35</v>
      </c>
      <c r="AE124" s="0" t="n">
        <v>2035</v>
      </c>
      <c r="AF124" s="51" t="str">
        <f aca="false">"*"&amp;IF(AND(A124="EU",AE124=2035),0.93,IF(AND(A124="EU",AE124=2050),0.9,IF(AND(A124="USA",AE124=2035),0.92,IF(AND(A124="USA",AE124=2050),0.89,IF(AND(A124="Japan",AE124=2035),0.92,IF(AND(A124="Japan",AE124=2050),0.89,IF(AND(A124="Russia",AE124=2035),0.91,IF(AND(A124="Russia",AE124=2050),0.86,IF(AND(A124="China",AE124=2035),0.91,IF(AND(A124="China",AE124=2050),0.87,IF(AND(A124="India",AE124=2035),0.92,IF(AND(A124="India",AE124=2050),0.87,IF(AND(A124="Middle East",AE124=2035),0.89,IF(AND(A124="Middle East",AE124=2050),0.84,IF(AND(A124="Africa",AE124=2035),0.9,IF(AND(A124="Africa",AE124=2050),0.86,IF(AND(A124="Brazil",AE124=2035),0.93,IF(AND(A124="Brazil",AE124=2050),0.89,""))))))))))))))))))</f>
        <v>*0.91</v>
      </c>
      <c r="AG124" s="51" t="str">
        <f aca="false">AG123</f>
        <v>REZoning_Sol-Win</v>
      </c>
      <c r="AI124" s="0" t="s">
        <v>975</v>
      </c>
      <c r="AJ124" s="50" t="s">
        <v>35</v>
      </c>
      <c r="AK124" s="0" t="n">
        <v>2050</v>
      </c>
      <c r="AL124" s="51" t="str">
        <f aca="false">"*"&amp;IF(AND(A124="EU",AK124=2035),0.93,IF(AND(A124="EU",AK124=2050),0.9,IF(AND(A124="USA",AK124=2035),0.92,IF(AND(A124="USA",AK124=2050),0.89,IF(AND(A124="Japan",AK124=2035),0.92,IF(AND(A124="Japan",AK124=2050),0.89,IF(AND(A124="Russia",AK124=2035),0.91,IF(AND(A124="Russia",AK124=2050),0.86,IF(AND(A124="China",AK124=2035),0.91,IF(AND(A124="China",AK124=2050),0.87,IF(AND(A124="India",AK124=2035),0.92,IF(AND(A124="India",AK124=2050),0.87,IF(AND(A124="Middle East",AK124=2035),0.89,IF(AND(A124="Middle East",AK124=2050),0.84,IF(AND(A124="Africa",AK124=2035),0.9,IF(AND(A124="Africa",AK124=2050),0.86,IF(AND(A124="Brazil",AK124=2035),0.93,IF(AND(A124="Brazil",AK124=2050),0.89,""))))))))))))))))))</f>
        <v>*0.86</v>
      </c>
      <c r="AM124" s="51" t="str">
        <f aca="false">AM123</f>
        <v>REZoning_Sol-Win</v>
      </c>
      <c r="AP124" s="0" t="s">
        <v>975</v>
      </c>
      <c r="AQ124" s="0" t="s">
        <v>35</v>
      </c>
      <c r="AR124" s="0" t="n">
        <v>2100</v>
      </c>
      <c r="AS124" s="0" t="s">
        <v>860</v>
      </c>
      <c r="AT124" s="0" t="s">
        <v>36</v>
      </c>
    </row>
    <row r="125" customFormat="false" ht="28.5" hidden="false" customHeight="true" outlineLevel="0" collapsed="false">
      <c r="A125" s="3" t="s">
        <v>73</v>
      </c>
      <c r="C125" s="0" t="s">
        <v>976</v>
      </c>
      <c r="D125" s="50" t="s">
        <v>35</v>
      </c>
      <c r="E125" s="0" t="n">
        <v>2035</v>
      </c>
      <c r="F125" s="51" t="str">
        <f aca="false">"*"&amp;IF(AND(A125="EU",E125=2035),0.95,IF(AND(A125="EU",E125=2050),0.93,IF(AND(A125="USA",E125=2035),0.96,IF(AND(A125="USA",E125=2050),0.94,IF(AND(A125="Japan",E125=2035),0.94,IF(AND(A125="Japan",E125=2050),0.92,IF(AND(A125="Russia",E125=2035),0.95,IF(AND(A125="Russia",E125=2050),0.93,IF(AND(A125="China",E125=2035),0.94,IF(AND(A125="China",E125=2050),0.92,IF(AND(A125="India",E125=2035),0.95,IF(AND(A125="India",E125=2050),0.92,IF(AND(A125="Middle East",E125=2035),0.94,IF(AND(A125="Middle East",E125=2050),0.9,IF(AND(A125="Africa",E125=2035),0.94,IF(AND(A125="Africa",E125=2050),0.91,IF(AND(A125="Brazil",E125=2035),0.95,IF(AND(A125="Brazil",E125=2050),0.92,""))))))))))))))))))</f>
        <v>*0.95</v>
      </c>
      <c r="H125" s="0" t="s">
        <v>976</v>
      </c>
      <c r="I125" s="50" t="s">
        <v>35</v>
      </c>
      <c r="J125" s="0" t="n">
        <v>2050</v>
      </c>
      <c r="K125" s="48" t="str">
        <f aca="false">"*"&amp;IF(AND(A125="EU",J125=2035),0.95,IF(AND(A125="EU",J125=2050),0.93,IF(AND(A125="USA",J125=2035),0.96,IF(AND(A125="USA",J125=2050),0.94,IF(AND(A125="Japan",J125=2035),0.94,IF(AND(A125="Japan",J125=2050),0.92,IF(AND(A125="Russia",J125=2035),0.95,IF(AND(A125="Russia",J125=2050),0.93,IF(AND(A125="China",J125=2035),0.94,IF(AND(A125="China",J125=2050),0.92,IF(AND(A125="India",J125=2035),0.95,IF(AND(A125="India",J125=2050),0.92,IF(AND(A125="Middle East",J125=2035),0.94,IF(AND(A125="Middle East",J125=2050),0.9,IF(AND(A125="Africa",J125=2035),0.94,IF(AND(A125="Africa",J125=2050),0.91,IF(AND(A125="Brazil",J125=2035),0.95,IF(AND(A125="Brazil",J125=2050),0.92,""))))))))))))))))))</f>
        <v>*0.93</v>
      </c>
      <c r="P125" s="41" t="s">
        <v>976</v>
      </c>
      <c r="Q125" s="52" t="s">
        <v>35</v>
      </c>
      <c r="R125" s="41" t="n">
        <v>2035</v>
      </c>
      <c r="S125" s="53" t="str">
        <f aca="false">"*"&amp;IF(AND(A125="EU",R125=2035),0.95,IF(AND(A125="EU",R125=2050),0.93,IF(AND(A125="USA",R125=2035),0.96,IF(AND(A125="USA",R125=2050),0.93,IF(AND(A125="Japan",R125=2035),0.94,IF(AND(A125="Japan",R125=2050),0.92,IF(AND(A125="Russia",R125=2035),0.95,IF(AND(A125="Russia",R125=2050),0.91,IF(AND(A125="China",R125=2035),0.93,IF(AND(A125="China",R125=2050),0.92,IF(AND(A125="India",R125=2035),0.94,IF(AND(A125="India",R125=2050),0.91,IF(AND(A125="Middle East",R125=2035),0.92,IF(AND(A125="Middle East",R125=2050),0.89,IF(AND(A125="Africa",R125=2035),0.93,IF(AND(A125="Africa",R125=2050),0.9,IF(AND(A125="Brazil",R125=2035),0.95,IF(AND(A125="Brazil",R125=2050),0.92,""))))))))))))))))))</f>
        <v>*0.95</v>
      </c>
      <c r="U125" s="41" t="s">
        <v>976</v>
      </c>
      <c r="V125" s="52" t="s">
        <v>35</v>
      </c>
      <c r="W125" s="41" t="n">
        <v>2050</v>
      </c>
      <c r="X125" s="53" t="str">
        <f aca="false">"*"&amp;IF(AND(A125="EU",W125=2035),0.95,IF(AND(A125="EU",W125=2050),0.93,IF(AND(A125="USA",W125=2035),0.96,IF(AND(A125="USA",W125=2050),0.93,IF(AND(A125="Japan",W125=2035),0.94,IF(AND(A125="Japan",W125=2050),0.92,IF(AND(A125="Russia",W125=2035),0.95,IF(AND(A125="Russia",W125=2050),0.91,IF(AND(A125="China",W125=2035),0.93,IF(AND(A125="China",W125=2050),0.92,IF(AND(A125="India",W125=2035),0.94,IF(AND(A125="India",W125=2050),0.91,IF(AND(A125="Middle East",W125=2035),0.92,IF(AND(A125="Middle East",W125=2050),0.89,IF(AND(A125="Africa",W125=2035),0.93,IF(AND(A125="Africa",W125=2050),0.9,IF(AND(A125="Brazil",W125=2035),0.95,IF(AND(A125="Brazil",W125=2050),0.92,""))))))))))))))))))</f>
        <v>*0.91</v>
      </c>
      <c r="AC125" s="0" t="s">
        <v>976</v>
      </c>
      <c r="AD125" s="50" t="s">
        <v>35</v>
      </c>
      <c r="AE125" s="0" t="n">
        <v>2035</v>
      </c>
      <c r="AF125" s="51" t="str">
        <f aca="false">"*"&amp;IF(AND(A125="EU",AE125=2035),0.93,IF(AND(A125="EU",AE125=2050),0.9,IF(AND(A125="USA",AE125=2035),0.92,IF(AND(A125="USA",AE125=2050),0.89,IF(AND(A125="Japan",AE125=2035),0.92,IF(AND(A125="Japan",AE125=2050),0.89,IF(AND(A125="Russia",AE125=2035),0.91,IF(AND(A125="Russia",AE125=2050),0.86,IF(AND(A125="China",AE125=2035),0.91,IF(AND(A125="China",AE125=2050),0.87,IF(AND(A125="India",AE125=2035),0.92,IF(AND(A125="India",AE125=2050),0.87,IF(AND(A125="Middle East",AE125=2035),0.89,IF(AND(A125="Middle East",AE125=2050),0.84,IF(AND(A125="Africa",AE125=2035),0.9,IF(AND(A125="Africa",AE125=2050),0.86,IF(AND(A125="Brazil",AE125=2035),0.93,IF(AND(A125="Brazil",AE125=2050),0.89,""))))))))))))))))))</f>
        <v>*0.91</v>
      </c>
      <c r="AG125" s="51" t="str">
        <f aca="false">AG124</f>
        <v>REZoning_Sol-Win</v>
      </c>
      <c r="AI125" s="0" t="s">
        <v>976</v>
      </c>
      <c r="AJ125" s="50" t="s">
        <v>35</v>
      </c>
      <c r="AK125" s="0" t="n">
        <v>2050</v>
      </c>
      <c r="AL125" s="51" t="str">
        <f aca="false">"*"&amp;IF(AND(A125="EU",AK125=2035),0.93,IF(AND(A125="EU",AK125=2050),0.9,IF(AND(A125="USA",AK125=2035),0.92,IF(AND(A125="USA",AK125=2050),0.89,IF(AND(A125="Japan",AK125=2035),0.92,IF(AND(A125="Japan",AK125=2050),0.89,IF(AND(A125="Russia",AK125=2035),0.91,IF(AND(A125="Russia",AK125=2050),0.86,IF(AND(A125="China",AK125=2035),0.91,IF(AND(A125="China",AK125=2050),0.87,IF(AND(A125="India",AK125=2035),0.92,IF(AND(A125="India",AK125=2050),0.87,IF(AND(A125="Middle East",AK125=2035),0.89,IF(AND(A125="Middle East",AK125=2050),0.84,IF(AND(A125="Africa",AK125=2035),0.9,IF(AND(A125="Africa",AK125=2050),0.86,IF(AND(A125="Brazil",AK125=2035),0.93,IF(AND(A125="Brazil",AK125=2050),0.89,""))))))))))))))))))</f>
        <v>*0.86</v>
      </c>
      <c r="AM125" s="51" t="str">
        <f aca="false">AM124</f>
        <v>REZoning_Sol-Win</v>
      </c>
      <c r="AP125" s="0" t="s">
        <v>976</v>
      </c>
      <c r="AQ125" s="0" t="s">
        <v>35</v>
      </c>
      <c r="AR125" s="0" t="n">
        <v>2100</v>
      </c>
      <c r="AS125" s="0" t="s">
        <v>860</v>
      </c>
      <c r="AT125" s="0" t="s">
        <v>36</v>
      </c>
    </row>
    <row r="126" customFormat="false" ht="28.5" hidden="false" customHeight="true" outlineLevel="0" collapsed="false">
      <c r="A126" s="3" t="s">
        <v>73</v>
      </c>
      <c r="C126" s="0" t="s">
        <v>977</v>
      </c>
      <c r="D126" s="50" t="s">
        <v>35</v>
      </c>
      <c r="E126" s="0" t="n">
        <v>2035</v>
      </c>
      <c r="F126" s="51" t="str">
        <f aca="false">"*"&amp;IF(AND(A126="EU",E126=2035),0.95,IF(AND(A126="EU",E126=2050),0.93,IF(AND(A126="USA",E126=2035),0.96,IF(AND(A126="USA",E126=2050),0.94,IF(AND(A126="Japan",E126=2035),0.94,IF(AND(A126="Japan",E126=2050),0.92,IF(AND(A126="Russia",E126=2035),0.95,IF(AND(A126="Russia",E126=2050),0.93,IF(AND(A126="China",E126=2035),0.94,IF(AND(A126="China",E126=2050),0.92,IF(AND(A126="India",E126=2035),0.95,IF(AND(A126="India",E126=2050),0.92,IF(AND(A126="Middle East",E126=2035),0.94,IF(AND(A126="Middle East",E126=2050),0.9,IF(AND(A126="Africa",E126=2035),0.94,IF(AND(A126="Africa",E126=2050),0.91,IF(AND(A126="Brazil",E126=2035),0.95,IF(AND(A126="Brazil",E126=2050),0.92,""))))))))))))))))))</f>
        <v>*0.95</v>
      </c>
      <c r="H126" s="0" t="s">
        <v>977</v>
      </c>
      <c r="I126" s="50" t="s">
        <v>35</v>
      </c>
      <c r="J126" s="0" t="n">
        <v>2050</v>
      </c>
      <c r="K126" s="48" t="str">
        <f aca="false">"*"&amp;IF(AND(A126="EU",J126=2035),0.95,IF(AND(A126="EU",J126=2050),0.93,IF(AND(A126="USA",J126=2035),0.96,IF(AND(A126="USA",J126=2050),0.94,IF(AND(A126="Japan",J126=2035),0.94,IF(AND(A126="Japan",J126=2050),0.92,IF(AND(A126="Russia",J126=2035),0.95,IF(AND(A126="Russia",J126=2050),0.93,IF(AND(A126="China",J126=2035),0.94,IF(AND(A126="China",J126=2050),0.92,IF(AND(A126="India",J126=2035),0.95,IF(AND(A126="India",J126=2050),0.92,IF(AND(A126="Middle East",J126=2035),0.94,IF(AND(A126="Middle East",J126=2050),0.9,IF(AND(A126="Africa",J126=2035),0.94,IF(AND(A126="Africa",J126=2050),0.91,IF(AND(A126="Brazil",J126=2035),0.95,IF(AND(A126="Brazil",J126=2050),0.92,""))))))))))))))))))</f>
        <v>*0.93</v>
      </c>
      <c r="P126" s="41" t="s">
        <v>977</v>
      </c>
      <c r="Q126" s="52" t="s">
        <v>35</v>
      </c>
      <c r="R126" s="41" t="n">
        <v>2035</v>
      </c>
      <c r="S126" s="53" t="str">
        <f aca="false">"*"&amp;IF(AND(A126="EU",R126=2035),0.95,IF(AND(A126="EU",R126=2050),0.93,IF(AND(A126="USA",R126=2035),0.96,IF(AND(A126="USA",R126=2050),0.93,IF(AND(A126="Japan",R126=2035),0.94,IF(AND(A126="Japan",R126=2050),0.92,IF(AND(A126="Russia",R126=2035),0.95,IF(AND(A126="Russia",R126=2050),0.91,IF(AND(A126="China",R126=2035),0.93,IF(AND(A126="China",R126=2050),0.92,IF(AND(A126="India",R126=2035),0.94,IF(AND(A126="India",R126=2050),0.91,IF(AND(A126="Middle East",R126=2035),0.92,IF(AND(A126="Middle East",R126=2050),0.89,IF(AND(A126="Africa",R126=2035),0.93,IF(AND(A126="Africa",R126=2050),0.9,IF(AND(A126="Brazil",R126=2035),0.95,IF(AND(A126="Brazil",R126=2050),0.92,""))))))))))))))))))</f>
        <v>*0.95</v>
      </c>
      <c r="U126" s="41" t="s">
        <v>977</v>
      </c>
      <c r="V126" s="52" t="s">
        <v>35</v>
      </c>
      <c r="W126" s="41" t="n">
        <v>2050</v>
      </c>
      <c r="X126" s="53" t="str">
        <f aca="false">"*"&amp;IF(AND(A126="EU",W126=2035),0.95,IF(AND(A126="EU",W126=2050),0.93,IF(AND(A126="USA",W126=2035),0.96,IF(AND(A126="USA",W126=2050),0.93,IF(AND(A126="Japan",W126=2035),0.94,IF(AND(A126="Japan",W126=2050),0.92,IF(AND(A126="Russia",W126=2035),0.95,IF(AND(A126="Russia",W126=2050),0.91,IF(AND(A126="China",W126=2035),0.93,IF(AND(A126="China",W126=2050),0.92,IF(AND(A126="India",W126=2035),0.94,IF(AND(A126="India",W126=2050),0.91,IF(AND(A126="Middle East",W126=2035),0.92,IF(AND(A126="Middle East",W126=2050),0.89,IF(AND(A126="Africa",W126=2035),0.93,IF(AND(A126="Africa",W126=2050),0.9,IF(AND(A126="Brazil",W126=2035),0.95,IF(AND(A126="Brazil",W126=2050),0.92,""))))))))))))))))))</f>
        <v>*0.91</v>
      </c>
      <c r="AC126" s="0" t="s">
        <v>977</v>
      </c>
      <c r="AD126" s="50" t="s">
        <v>35</v>
      </c>
      <c r="AE126" s="0" t="n">
        <v>2035</v>
      </c>
      <c r="AF126" s="51" t="str">
        <f aca="false">"*"&amp;IF(AND(A126="EU",AE126=2035),0.93,IF(AND(A126="EU",AE126=2050),0.9,IF(AND(A126="USA",AE126=2035),0.92,IF(AND(A126="USA",AE126=2050),0.89,IF(AND(A126="Japan",AE126=2035),0.92,IF(AND(A126="Japan",AE126=2050),0.89,IF(AND(A126="Russia",AE126=2035),0.91,IF(AND(A126="Russia",AE126=2050),0.86,IF(AND(A126="China",AE126=2035),0.91,IF(AND(A126="China",AE126=2050),0.87,IF(AND(A126="India",AE126=2035),0.92,IF(AND(A126="India",AE126=2050),0.87,IF(AND(A126="Middle East",AE126=2035),0.89,IF(AND(A126="Middle East",AE126=2050),0.84,IF(AND(A126="Africa",AE126=2035),0.9,IF(AND(A126="Africa",AE126=2050),0.86,IF(AND(A126="Brazil",AE126=2035),0.93,IF(AND(A126="Brazil",AE126=2050),0.89,""))))))))))))))))))</f>
        <v>*0.91</v>
      </c>
      <c r="AG126" s="51" t="str">
        <f aca="false">AG125</f>
        <v>REZoning_Sol-Win</v>
      </c>
      <c r="AI126" s="0" t="s">
        <v>977</v>
      </c>
      <c r="AJ126" s="50" t="s">
        <v>35</v>
      </c>
      <c r="AK126" s="0" t="n">
        <v>2050</v>
      </c>
      <c r="AL126" s="51" t="str">
        <f aca="false">"*"&amp;IF(AND(A126="EU",AK126=2035),0.93,IF(AND(A126="EU",AK126=2050),0.9,IF(AND(A126="USA",AK126=2035),0.92,IF(AND(A126="USA",AK126=2050),0.89,IF(AND(A126="Japan",AK126=2035),0.92,IF(AND(A126="Japan",AK126=2050),0.89,IF(AND(A126="Russia",AK126=2035),0.91,IF(AND(A126="Russia",AK126=2050),0.86,IF(AND(A126="China",AK126=2035),0.91,IF(AND(A126="China",AK126=2050),0.87,IF(AND(A126="India",AK126=2035),0.92,IF(AND(A126="India",AK126=2050),0.87,IF(AND(A126="Middle East",AK126=2035),0.89,IF(AND(A126="Middle East",AK126=2050),0.84,IF(AND(A126="Africa",AK126=2035),0.9,IF(AND(A126="Africa",AK126=2050),0.86,IF(AND(A126="Brazil",AK126=2035),0.93,IF(AND(A126="Brazil",AK126=2050),0.89,""))))))))))))))))))</f>
        <v>*0.86</v>
      </c>
      <c r="AM126" s="51" t="str">
        <f aca="false">AM125</f>
        <v>REZoning_Sol-Win</v>
      </c>
      <c r="AP126" s="0" t="s">
        <v>977</v>
      </c>
      <c r="AQ126" s="0" t="s">
        <v>35</v>
      </c>
      <c r="AR126" s="0" t="n">
        <v>2100</v>
      </c>
      <c r="AS126" s="0" t="s">
        <v>860</v>
      </c>
      <c r="AT126" s="0" t="s">
        <v>36</v>
      </c>
    </row>
    <row r="127" customFormat="false" ht="28.5" hidden="false" customHeight="true" outlineLevel="0" collapsed="false">
      <c r="A127" s="3" t="s">
        <v>73</v>
      </c>
      <c r="C127" s="0" t="s">
        <v>978</v>
      </c>
      <c r="D127" s="50" t="s">
        <v>35</v>
      </c>
      <c r="E127" s="0" t="n">
        <v>2035</v>
      </c>
      <c r="F127" s="51" t="str">
        <f aca="false">"*"&amp;IF(AND(A127="EU",E127=2035),0.95,IF(AND(A127="EU",E127=2050),0.93,IF(AND(A127="USA",E127=2035),0.96,IF(AND(A127="USA",E127=2050),0.94,IF(AND(A127="Japan",E127=2035),0.94,IF(AND(A127="Japan",E127=2050),0.92,IF(AND(A127="Russia",E127=2035),0.95,IF(AND(A127="Russia",E127=2050),0.93,IF(AND(A127="China",E127=2035),0.94,IF(AND(A127="China",E127=2050),0.92,IF(AND(A127="India",E127=2035),0.95,IF(AND(A127="India",E127=2050),0.92,IF(AND(A127="Middle East",E127=2035),0.94,IF(AND(A127="Middle East",E127=2050),0.9,IF(AND(A127="Africa",E127=2035),0.94,IF(AND(A127="Africa",E127=2050),0.91,IF(AND(A127="Brazil",E127=2035),0.95,IF(AND(A127="Brazil",E127=2050),0.92,""))))))))))))))))))</f>
        <v>*0.95</v>
      </c>
      <c r="H127" s="0" t="s">
        <v>978</v>
      </c>
      <c r="I127" s="50" t="s">
        <v>35</v>
      </c>
      <c r="J127" s="0" t="n">
        <v>2050</v>
      </c>
      <c r="K127" s="48" t="str">
        <f aca="false">"*"&amp;IF(AND(A127="EU",J127=2035),0.95,IF(AND(A127="EU",J127=2050),0.93,IF(AND(A127="USA",J127=2035),0.96,IF(AND(A127="USA",J127=2050),0.94,IF(AND(A127="Japan",J127=2035),0.94,IF(AND(A127="Japan",J127=2050),0.92,IF(AND(A127="Russia",J127=2035),0.95,IF(AND(A127="Russia",J127=2050),0.93,IF(AND(A127="China",J127=2035),0.94,IF(AND(A127="China",J127=2050),0.92,IF(AND(A127="India",J127=2035),0.95,IF(AND(A127="India",J127=2050),0.92,IF(AND(A127="Middle East",J127=2035),0.94,IF(AND(A127="Middle East",J127=2050),0.9,IF(AND(A127="Africa",J127=2035),0.94,IF(AND(A127="Africa",J127=2050),0.91,IF(AND(A127="Brazil",J127=2035),0.95,IF(AND(A127="Brazil",J127=2050),0.92,""))))))))))))))))))</f>
        <v>*0.93</v>
      </c>
      <c r="P127" s="41" t="s">
        <v>978</v>
      </c>
      <c r="Q127" s="52" t="s">
        <v>35</v>
      </c>
      <c r="R127" s="41" t="n">
        <v>2035</v>
      </c>
      <c r="S127" s="53" t="str">
        <f aca="false">"*"&amp;IF(AND(A127="EU",R127=2035),0.95,IF(AND(A127="EU",R127=2050),0.93,IF(AND(A127="USA",R127=2035),0.96,IF(AND(A127="USA",R127=2050),0.93,IF(AND(A127="Japan",R127=2035),0.94,IF(AND(A127="Japan",R127=2050),0.92,IF(AND(A127="Russia",R127=2035),0.95,IF(AND(A127="Russia",R127=2050),0.91,IF(AND(A127="China",R127=2035),0.93,IF(AND(A127="China",R127=2050),0.92,IF(AND(A127="India",R127=2035),0.94,IF(AND(A127="India",R127=2050),0.91,IF(AND(A127="Middle East",R127=2035),0.92,IF(AND(A127="Middle East",R127=2050),0.89,IF(AND(A127="Africa",R127=2035),0.93,IF(AND(A127="Africa",R127=2050),0.9,IF(AND(A127="Brazil",R127=2035),0.95,IF(AND(A127="Brazil",R127=2050),0.92,""))))))))))))))))))</f>
        <v>*0.95</v>
      </c>
      <c r="U127" s="41" t="s">
        <v>978</v>
      </c>
      <c r="V127" s="52" t="s">
        <v>35</v>
      </c>
      <c r="W127" s="41" t="n">
        <v>2050</v>
      </c>
      <c r="X127" s="53" t="str">
        <f aca="false">"*"&amp;IF(AND(A127="EU",W127=2035),0.95,IF(AND(A127="EU",W127=2050),0.93,IF(AND(A127="USA",W127=2035),0.96,IF(AND(A127="USA",W127=2050),0.93,IF(AND(A127="Japan",W127=2035),0.94,IF(AND(A127="Japan",W127=2050),0.92,IF(AND(A127="Russia",W127=2035),0.95,IF(AND(A127="Russia",W127=2050),0.91,IF(AND(A127="China",W127=2035),0.93,IF(AND(A127="China",W127=2050),0.92,IF(AND(A127="India",W127=2035),0.94,IF(AND(A127="India",W127=2050),0.91,IF(AND(A127="Middle East",W127=2035),0.92,IF(AND(A127="Middle East",W127=2050),0.89,IF(AND(A127="Africa",W127=2035),0.93,IF(AND(A127="Africa",W127=2050),0.9,IF(AND(A127="Brazil",W127=2035),0.95,IF(AND(A127="Brazil",W127=2050),0.92,""))))))))))))))))))</f>
        <v>*0.91</v>
      </c>
      <c r="AC127" s="0" t="s">
        <v>978</v>
      </c>
      <c r="AD127" s="50" t="s">
        <v>35</v>
      </c>
      <c r="AE127" s="0" t="n">
        <v>2035</v>
      </c>
      <c r="AF127" s="51" t="str">
        <f aca="false">"*"&amp;IF(AND(A127="EU",AE127=2035),0.93,IF(AND(A127="EU",AE127=2050),0.9,IF(AND(A127="USA",AE127=2035),0.92,IF(AND(A127="USA",AE127=2050),0.89,IF(AND(A127="Japan",AE127=2035),0.92,IF(AND(A127="Japan",AE127=2050),0.89,IF(AND(A127="Russia",AE127=2035),0.91,IF(AND(A127="Russia",AE127=2050),0.86,IF(AND(A127="China",AE127=2035),0.91,IF(AND(A127="China",AE127=2050),0.87,IF(AND(A127="India",AE127=2035),0.92,IF(AND(A127="India",AE127=2050),0.87,IF(AND(A127="Middle East",AE127=2035),0.89,IF(AND(A127="Middle East",AE127=2050),0.84,IF(AND(A127="Africa",AE127=2035),0.9,IF(AND(A127="Africa",AE127=2050),0.86,IF(AND(A127="Brazil",AE127=2035),0.93,IF(AND(A127="Brazil",AE127=2050),0.89,""))))))))))))))))))</f>
        <v>*0.91</v>
      </c>
      <c r="AG127" s="51" t="str">
        <f aca="false">AG126</f>
        <v>REZoning_Sol-Win</v>
      </c>
      <c r="AI127" s="0" t="s">
        <v>978</v>
      </c>
      <c r="AJ127" s="50" t="s">
        <v>35</v>
      </c>
      <c r="AK127" s="0" t="n">
        <v>2050</v>
      </c>
      <c r="AL127" s="51" t="str">
        <f aca="false">"*"&amp;IF(AND(A127="EU",AK127=2035),0.93,IF(AND(A127="EU",AK127=2050),0.9,IF(AND(A127="USA",AK127=2035),0.92,IF(AND(A127="USA",AK127=2050),0.89,IF(AND(A127="Japan",AK127=2035),0.92,IF(AND(A127="Japan",AK127=2050),0.89,IF(AND(A127="Russia",AK127=2035),0.91,IF(AND(A127="Russia",AK127=2050),0.86,IF(AND(A127="China",AK127=2035),0.91,IF(AND(A127="China",AK127=2050),0.87,IF(AND(A127="India",AK127=2035),0.92,IF(AND(A127="India",AK127=2050),0.87,IF(AND(A127="Middle East",AK127=2035),0.89,IF(AND(A127="Middle East",AK127=2050),0.84,IF(AND(A127="Africa",AK127=2035),0.9,IF(AND(A127="Africa",AK127=2050),0.86,IF(AND(A127="Brazil",AK127=2035),0.93,IF(AND(A127="Brazil",AK127=2050),0.89,""))))))))))))))))))</f>
        <v>*0.86</v>
      </c>
      <c r="AM127" s="51" t="str">
        <f aca="false">AM126</f>
        <v>REZoning_Sol-Win</v>
      </c>
      <c r="AP127" s="0" t="s">
        <v>978</v>
      </c>
      <c r="AQ127" s="0" t="s">
        <v>35</v>
      </c>
      <c r="AR127" s="0" t="n">
        <v>2100</v>
      </c>
      <c r="AS127" s="0" t="s">
        <v>860</v>
      </c>
      <c r="AT127" s="0" t="s">
        <v>36</v>
      </c>
    </row>
    <row r="128" customFormat="false" ht="28.5" hidden="false" customHeight="true" outlineLevel="0" collapsed="false">
      <c r="A128" s="3" t="s">
        <v>73</v>
      </c>
      <c r="C128" s="0" t="s">
        <v>979</v>
      </c>
      <c r="D128" s="50" t="s">
        <v>35</v>
      </c>
      <c r="E128" s="0" t="n">
        <v>2035</v>
      </c>
      <c r="F128" s="51" t="str">
        <f aca="false">"*"&amp;IF(AND(A128="EU",E128=2035),0.95,IF(AND(A128="EU",E128=2050),0.93,IF(AND(A128="USA",E128=2035),0.96,IF(AND(A128="USA",E128=2050),0.94,IF(AND(A128="Japan",E128=2035),0.94,IF(AND(A128="Japan",E128=2050),0.92,IF(AND(A128="Russia",E128=2035),0.95,IF(AND(A128="Russia",E128=2050),0.93,IF(AND(A128="China",E128=2035),0.94,IF(AND(A128="China",E128=2050),0.92,IF(AND(A128="India",E128=2035),0.95,IF(AND(A128="India",E128=2050),0.92,IF(AND(A128="Middle East",E128=2035),0.94,IF(AND(A128="Middle East",E128=2050),0.9,IF(AND(A128="Africa",E128=2035),0.94,IF(AND(A128="Africa",E128=2050),0.91,IF(AND(A128="Brazil",E128=2035),0.95,IF(AND(A128="Brazil",E128=2050),0.92,""))))))))))))))))))</f>
        <v>*0.95</v>
      </c>
      <c r="H128" s="0" t="s">
        <v>979</v>
      </c>
      <c r="I128" s="50" t="s">
        <v>35</v>
      </c>
      <c r="J128" s="0" t="n">
        <v>2050</v>
      </c>
      <c r="K128" s="48" t="str">
        <f aca="false">"*"&amp;IF(AND(A128="EU",J128=2035),0.95,IF(AND(A128="EU",J128=2050),0.93,IF(AND(A128="USA",J128=2035),0.96,IF(AND(A128="USA",J128=2050),0.94,IF(AND(A128="Japan",J128=2035),0.94,IF(AND(A128="Japan",J128=2050),0.92,IF(AND(A128="Russia",J128=2035),0.95,IF(AND(A128="Russia",J128=2050),0.93,IF(AND(A128="China",J128=2035),0.94,IF(AND(A128="China",J128=2050),0.92,IF(AND(A128="India",J128=2035),0.95,IF(AND(A128="India",J128=2050),0.92,IF(AND(A128="Middle East",J128=2035),0.94,IF(AND(A128="Middle East",J128=2050),0.9,IF(AND(A128="Africa",J128=2035),0.94,IF(AND(A128="Africa",J128=2050),0.91,IF(AND(A128="Brazil",J128=2035),0.95,IF(AND(A128="Brazil",J128=2050),0.92,""))))))))))))))))))</f>
        <v>*0.93</v>
      </c>
      <c r="P128" s="41" t="s">
        <v>979</v>
      </c>
      <c r="Q128" s="52" t="s">
        <v>35</v>
      </c>
      <c r="R128" s="41" t="n">
        <v>2035</v>
      </c>
      <c r="S128" s="53" t="str">
        <f aca="false">"*"&amp;IF(AND(A128="EU",R128=2035),0.95,IF(AND(A128="EU",R128=2050),0.93,IF(AND(A128="USA",R128=2035),0.96,IF(AND(A128="USA",R128=2050),0.93,IF(AND(A128="Japan",R128=2035),0.94,IF(AND(A128="Japan",R128=2050),0.92,IF(AND(A128="Russia",R128=2035),0.95,IF(AND(A128="Russia",R128=2050),0.91,IF(AND(A128="China",R128=2035),0.93,IF(AND(A128="China",R128=2050),0.92,IF(AND(A128="India",R128=2035),0.94,IF(AND(A128="India",R128=2050),0.91,IF(AND(A128="Middle East",R128=2035),0.92,IF(AND(A128="Middle East",R128=2050),0.89,IF(AND(A128="Africa",R128=2035),0.93,IF(AND(A128="Africa",R128=2050),0.9,IF(AND(A128="Brazil",R128=2035),0.95,IF(AND(A128="Brazil",R128=2050),0.92,""))))))))))))))))))</f>
        <v>*0.95</v>
      </c>
      <c r="U128" s="41" t="s">
        <v>979</v>
      </c>
      <c r="V128" s="52" t="s">
        <v>35</v>
      </c>
      <c r="W128" s="41" t="n">
        <v>2050</v>
      </c>
      <c r="X128" s="53" t="str">
        <f aca="false">"*"&amp;IF(AND(A128="EU",W128=2035),0.95,IF(AND(A128="EU",W128=2050),0.93,IF(AND(A128="USA",W128=2035),0.96,IF(AND(A128="USA",W128=2050),0.93,IF(AND(A128="Japan",W128=2035),0.94,IF(AND(A128="Japan",W128=2050),0.92,IF(AND(A128="Russia",W128=2035),0.95,IF(AND(A128="Russia",W128=2050),0.91,IF(AND(A128="China",W128=2035),0.93,IF(AND(A128="China",W128=2050),0.92,IF(AND(A128="India",W128=2035),0.94,IF(AND(A128="India",W128=2050),0.91,IF(AND(A128="Middle East",W128=2035),0.92,IF(AND(A128="Middle East",W128=2050),0.89,IF(AND(A128="Africa",W128=2035),0.93,IF(AND(A128="Africa",W128=2050),0.9,IF(AND(A128="Brazil",W128=2035),0.95,IF(AND(A128="Brazil",W128=2050),0.92,""))))))))))))))))))</f>
        <v>*0.91</v>
      </c>
      <c r="AC128" s="0" t="s">
        <v>979</v>
      </c>
      <c r="AD128" s="50" t="s">
        <v>35</v>
      </c>
      <c r="AE128" s="0" t="n">
        <v>2035</v>
      </c>
      <c r="AF128" s="51" t="str">
        <f aca="false">"*"&amp;IF(AND(A128="EU",AE128=2035),0.93,IF(AND(A128="EU",AE128=2050),0.9,IF(AND(A128="USA",AE128=2035),0.92,IF(AND(A128="USA",AE128=2050),0.89,IF(AND(A128="Japan",AE128=2035),0.92,IF(AND(A128="Japan",AE128=2050),0.89,IF(AND(A128="Russia",AE128=2035),0.91,IF(AND(A128="Russia",AE128=2050),0.86,IF(AND(A128="China",AE128=2035),0.91,IF(AND(A128="China",AE128=2050),0.87,IF(AND(A128="India",AE128=2035),0.92,IF(AND(A128="India",AE128=2050),0.87,IF(AND(A128="Middle East",AE128=2035),0.89,IF(AND(A128="Middle East",AE128=2050),0.84,IF(AND(A128="Africa",AE128=2035),0.9,IF(AND(A128="Africa",AE128=2050),0.86,IF(AND(A128="Brazil",AE128=2035),0.93,IF(AND(A128="Brazil",AE128=2050),0.89,""))))))))))))))))))</f>
        <v>*0.91</v>
      </c>
      <c r="AG128" s="51" t="str">
        <f aca="false">AG127</f>
        <v>REZoning_Sol-Win</v>
      </c>
      <c r="AI128" s="0" t="s">
        <v>979</v>
      </c>
      <c r="AJ128" s="50" t="s">
        <v>35</v>
      </c>
      <c r="AK128" s="0" t="n">
        <v>2050</v>
      </c>
      <c r="AL128" s="51" t="str">
        <f aca="false">"*"&amp;IF(AND(A128="EU",AK128=2035),0.93,IF(AND(A128="EU",AK128=2050),0.9,IF(AND(A128="USA",AK128=2035),0.92,IF(AND(A128="USA",AK128=2050),0.89,IF(AND(A128="Japan",AK128=2035),0.92,IF(AND(A128="Japan",AK128=2050),0.89,IF(AND(A128="Russia",AK128=2035),0.91,IF(AND(A128="Russia",AK128=2050),0.86,IF(AND(A128="China",AK128=2035),0.91,IF(AND(A128="China",AK128=2050),0.87,IF(AND(A128="India",AK128=2035),0.92,IF(AND(A128="India",AK128=2050),0.87,IF(AND(A128="Middle East",AK128=2035),0.89,IF(AND(A128="Middle East",AK128=2050),0.84,IF(AND(A128="Africa",AK128=2035),0.9,IF(AND(A128="Africa",AK128=2050),0.86,IF(AND(A128="Brazil",AK128=2035),0.93,IF(AND(A128="Brazil",AK128=2050),0.89,""))))))))))))))))))</f>
        <v>*0.86</v>
      </c>
      <c r="AM128" s="51" t="str">
        <f aca="false">AM127</f>
        <v>REZoning_Sol-Win</v>
      </c>
      <c r="AP128" s="0" t="s">
        <v>979</v>
      </c>
      <c r="AQ128" s="0" t="s">
        <v>35</v>
      </c>
      <c r="AR128" s="0" t="n">
        <v>2100</v>
      </c>
      <c r="AS128" s="0" t="s">
        <v>860</v>
      </c>
      <c r="AT128" s="0" t="s">
        <v>36</v>
      </c>
    </row>
    <row r="129" customFormat="false" ht="28.5" hidden="false" customHeight="true" outlineLevel="0" collapsed="false">
      <c r="A129" s="3" t="s">
        <v>73</v>
      </c>
      <c r="C129" s="0" t="s">
        <v>980</v>
      </c>
      <c r="D129" s="50" t="s">
        <v>35</v>
      </c>
      <c r="E129" s="0" t="n">
        <v>2035</v>
      </c>
      <c r="F129" s="51" t="str">
        <f aca="false">"*"&amp;IF(AND(A129="EU",E129=2035),0.95,IF(AND(A129="EU",E129=2050),0.93,IF(AND(A129="USA",E129=2035),0.96,IF(AND(A129="USA",E129=2050),0.94,IF(AND(A129="Japan",E129=2035),0.94,IF(AND(A129="Japan",E129=2050),0.92,IF(AND(A129="Russia",E129=2035),0.95,IF(AND(A129="Russia",E129=2050),0.93,IF(AND(A129="China",E129=2035),0.94,IF(AND(A129="China",E129=2050),0.92,IF(AND(A129="India",E129=2035),0.95,IF(AND(A129="India",E129=2050),0.92,IF(AND(A129="Middle East",E129=2035),0.94,IF(AND(A129="Middle East",E129=2050),0.9,IF(AND(A129="Africa",E129=2035),0.94,IF(AND(A129="Africa",E129=2050),0.91,IF(AND(A129="Brazil",E129=2035),0.95,IF(AND(A129="Brazil",E129=2050),0.92,""))))))))))))))))))</f>
        <v>*0.95</v>
      </c>
      <c r="H129" s="0" t="s">
        <v>980</v>
      </c>
      <c r="I129" s="50" t="s">
        <v>35</v>
      </c>
      <c r="J129" s="0" t="n">
        <v>2050</v>
      </c>
      <c r="K129" s="48" t="str">
        <f aca="false">"*"&amp;IF(AND(A129="EU",J129=2035),0.95,IF(AND(A129="EU",J129=2050),0.93,IF(AND(A129="USA",J129=2035),0.96,IF(AND(A129="USA",J129=2050),0.94,IF(AND(A129="Japan",J129=2035),0.94,IF(AND(A129="Japan",J129=2050),0.92,IF(AND(A129="Russia",J129=2035),0.95,IF(AND(A129="Russia",J129=2050),0.93,IF(AND(A129="China",J129=2035),0.94,IF(AND(A129="China",J129=2050),0.92,IF(AND(A129="India",J129=2035),0.95,IF(AND(A129="India",J129=2050),0.92,IF(AND(A129="Middle East",J129=2035),0.94,IF(AND(A129="Middle East",J129=2050),0.9,IF(AND(A129="Africa",J129=2035),0.94,IF(AND(A129="Africa",J129=2050),0.91,IF(AND(A129="Brazil",J129=2035),0.95,IF(AND(A129="Brazil",J129=2050),0.92,""))))))))))))))))))</f>
        <v>*0.93</v>
      </c>
      <c r="P129" s="41" t="s">
        <v>980</v>
      </c>
      <c r="Q129" s="52" t="s">
        <v>35</v>
      </c>
      <c r="R129" s="41" t="n">
        <v>2035</v>
      </c>
      <c r="S129" s="53" t="str">
        <f aca="false">"*"&amp;IF(AND(A129="EU",R129=2035),0.95,IF(AND(A129="EU",R129=2050),0.93,IF(AND(A129="USA",R129=2035),0.96,IF(AND(A129="USA",R129=2050),0.93,IF(AND(A129="Japan",R129=2035),0.94,IF(AND(A129="Japan",R129=2050),0.92,IF(AND(A129="Russia",R129=2035),0.95,IF(AND(A129="Russia",R129=2050),0.91,IF(AND(A129="China",R129=2035),0.93,IF(AND(A129="China",R129=2050),0.92,IF(AND(A129="India",R129=2035),0.94,IF(AND(A129="India",R129=2050),0.91,IF(AND(A129="Middle East",R129=2035),0.92,IF(AND(A129="Middle East",R129=2050),0.89,IF(AND(A129="Africa",R129=2035),0.93,IF(AND(A129="Africa",R129=2050),0.9,IF(AND(A129="Brazil",R129=2035),0.95,IF(AND(A129="Brazil",R129=2050),0.92,""))))))))))))))))))</f>
        <v>*0.95</v>
      </c>
      <c r="U129" s="41" t="s">
        <v>980</v>
      </c>
      <c r="V129" s="52" t="s">
        <v>35</v>
      </c>
      <c r="W129" s="41" t="n">
        <v>2050</v>
      </c>
      <c r="X129" s="53" t="str">
        <f aca="false">"*"&amp;IF(AND(A129="EU",W129=2035),0.95,IF(AND(A129="EU",W129=2050),0.93,IF(AND(A129="USA",W129=2035),0.96,IF(AND(A129="USA",W129=2050),0.93,IF(AND(A129="Japan",W129=2035),0.94,IF(AND(A129="Japan",W129=2050),0.92,IF(AND(A129="Russia",W129=2035),0.95,IF(AND(A129="Russia",W129=2050),0.91,IF(AND(A129="China",W129=2035),0.93,IF(AND(A129="China",W129=2050),0.92,IF(AND(A129="India",W129=2035),0.94,IF(AND(A129="India",W129=2050),0.91,IF(AND(A129="Middle East",W129=2035),0.92,IF(AND(A129="Middle East",W129=2050),0.89,IF(AND(A129="Africa",W129=2035),0.93,IF(AND(A129="Africa",W129=2050),0.9,IF(AND(A129="Brazil",W129=2035),0.95,IF(AND(A129="Brazil",W129=2050),0.92,""))))))))))))))))))</f>
        <v>*0.91</v>
      </c>
      <c r="AC129" s="0" t="s">
        <v>980</v>
      </c>
      <c r="AD129" s="50" t="s">
        <v>35</v>
      </c>
      <c r="AE129" s="0" t="n">
        <v>2035</v>
      </c>
      <c r="AF129" s="51" t="str">
        <f aca="false">"*"&amp;IF(AND(A129="EU",AE129=2035),0.93,IF(AND(A129="EU",AE129=2050),0.9,IF(AND(A129="USA",AE129=2035),0.92,IF(AND(A129="USA",AE129=2050),0.89,IF(AND(A129="Japan",AE129=2035),0.92,IF(AND(A129="Japan",AE129=2050),0.89,IF(AND(A129="Russia",AE129=2035),0.91,IF(AND(A129="Russia",AE129=2050),0.86,IF(AND(A129="China",AE129=2035),0.91,IF(AND(A129="China",AE129=2050),0.87,IF(AND(A129="India",AE129=2035),0.92,IF(AND(A129="India",AE129=2050),0.87,IF(AND(A129="Middle East",AE129=2035),0.89,IF(AND(A129="Middle East",AE129=2050),0.84,IF(AND(A129="Africa",AE129=2035),0.9,IF(AND(A129="Africa",AE129=2050),0.86,IF(AND(A129="Brazil",AE129=2035),0.93,IF(AND(A129="Brazil",AE129=2050),0.89,""))))))))))))))))))</f>
        <v>*0.91</v>
      </c>
      <c r="AG129" s="51" t="str">
        <f aca="false">AG128</f>
        <v>REZoning_Sol-Win</v>
      </c>
      <c r="AI129" s="0" t="s">
        <v>980</v>
      </c>
      <c r="AJ129" s="50" t="s">
        <v>35</v>
      </c>
      <c r="AK129" s="0" t="n">
        <v>2050</v>
      </c>
      <c r="AL129" s="51" t="str">
        <f aca="false">"*"&amp;IF(AND(A129="EU",AK129=2035),0.93,IF(AND(A129="EU",AK129=2050),0.9,IF(AND(A129="USA",AK129=2035),0.92,IF(AND(A129="USA",AK129=2050),0.89,IF(AND(A129="Japan",AK129=2035),0.92,IF(AND(A129="Japan",AK129=2050),0.89,IF(AND(A129="Russia",AK129=2035),0.91,IF(AND(A129="Russia",AK129=2050),0.86,IF(AND(A129="China",AK129=2035),0.91,IF(AND(A129="China",AK129=2050),0.87,IF(AND(A129="India",AK129=2035),0.92,IF(AND(A129="India",AK129=2050),0.87,IF(AND(A129="Middle East",AK129=2035),0.89,IF(AND(A129="Middle East",AK129=2050),0.84,IF(AND(A129="Africa",AK129=2035),0.9,IF(AND(A129="Africa",AK129=2050),0.86,IF(AND(A129="Brazil",AK129=2035),0.93,IF(AND(A129="Brazil",AK129=2050),0.89,""))))))))))))))))))</f>
        <v>*0.86</v>
      </c>
      <c r="AM129" s="51" t="str">
        <f aca="false">AM128</f>
        <v>REZoning_Sol-Win</v>
      </c>
      <c r="AP129" s="0" t="s">
        <v>980</v>
      </c>
      <c r="AQ129" s="0" t="s">
        <v>35</v>
      </c>
      <c r="AR129" s="0" t="n">
        <v>2100</v>
      </c>
      <c r="AS129" s="0" t="s">
        <v>860</v>
      </c>
      <c r="AT129" s="0" t="s">
        <v>36</v>
      </c>
    </row>
    <row r="130" customFormat="false" ht="28.5" hidden="false" customHeight="true" outlineLevel="0" collapsed="false">
      <c r="A130" s="3" t="s">
        <v>73</v>
      </c>
      <c r="C130" s="0" t="s">
        <v>981</v>
      </c>
      <c r="D130" s="50" t="s">
        <v>35</v>
      </c>
      <c r="E130" s="0" t="n">
        <v>2035</v>
      </c>
      <c r="F130" s="51" t="str">
        <f aca="false">"*"&amp;IF(AND(A130="EU",E130=2035),0.95,IF(AND(A130="EU",E130=2050),0.93,IF(AND(A130="USA",E130=2035),0.96,IF(AND(A130="USA",E130=2050),0.94,IF(AND(A130="Japan",E130=2035),0.94,IF(AND(A130="Japan",E130=2050),0.92,IF(AND(A130="Russia",E130=2035),0.95,IF(AND(A130="Russia",E130=2050),0.93,IF(AND(A130="China",E130=2035),0.94,IF(AND(A130="China",E130=2050),0.92,IF(AND(A130="India",E130=2035),0.95,IF(AND(A130="India",E130=2050),0.92,IF(AND(A130="Middle East",E130=2035),0.94,IF(AND(A130="Middle East",E130=2050),0.9,IF(AND(A130="Africa",E130=2035),0.94,IF(AND(A130="Africa",E130=2050),0.91,IF(AND(A130="Brazil",E130=2035),0.95,IF(AND(A130="Brazil",E130=2050),0.92,""))))))))))))))))))</f>
        <v>*0.95</v>
      </c>
      <c r="H130" s="0" t="s">
        <v>981</v>
      </c>
      <c r="I130" s="50" t="s">
        <v>35</v>
      </c>
      <c r="J130" s="0" t="n">
        <v>2050</v>
      </c>
      <c r="K130" s="48" t="str">
        <f aca="false">"*"&amp;IF(AND(A130="EU",J130=2035),0.95,IF(AND(A130="EU",J130=2050),0.93,IF(AND(A130="USA",J130=2035),0.96,IF(AND(A130="USA",J130=2050),0.94,IF(AND(A130="Japan",J130=2035),0.94,IF(AND(A130="Japan",J130=2050),0.92,IF(AND(A130="Russia",J130=2035),0.95,IF(AND(A130="Russia",J130=2050),0.93,IF(AND(A130="China",J130=2035),0.94,IF(AND(A130="China",J130=2050),0.92,IF(AND(A130="India",J130=2035),0.95,IF(AND(A130="India",J130=2050),0.92,IF(AND(A130="Middle East",J130=2035),0.94,IF(AND(A130="Middle East",J130=2050),0.9,IF(AND(A130="Africa",J130=2035),0.94,IF(AND(A130="Africa",J130=2050),0.91,IF(AND(A130="Brazil",J130=2035),0.95,IF(AND(A130="Brazil",J130=2050),0.92,""))))))))))))))))))</f>
        <v>*0.93</v>
      </c>
      <c r="P130" s="41" t="s">
        <v>981</v>
      </c>
      <c r="Q130" s="52" t="s">
        <v>35</v>
      </c>
      <c r="R130" s="41" t="n">
        <v>2035</v>
      </c>
      <c r="S130" s="53" t="str">
        <f aca="false">"*"&amp;IF(AND(A130="EU",R130=2035),0.95,IF(AND(A130="EU",R130=2050),0.93,IF(AND(A130="USA",R130=2035),0.96,IF(AND(A130="USA",R130=2050),0.93,IF(AND(A130="Japan",R130=2035),0.94,IF(AND(A130="Japan",R130=2050),0.92,IF(AND(A130="Russia",R130=2035),0.95,IF(AND(A130="Russia",R130=2050),0.91,IF(AND(A130="China",R130=2035),0.93,IF(AND(A130="China",R130=2050),0.92,IF(AND(A130="India",R130=2035),0.94,IF(AND(A130="India",R130=2050),0.91,IF(AND(A130="Middle East",R130=2035),0.92,IF(AND(A130="Middle East",R130=2050),0.89,IF(AND(A130="Africa",R130=2035),0.93,IF(AND(A130="Africa",R130=2050),0.9,IF(AND(A130="Brazil",R130=2035),0.95,IF(AND(A130="Brazil",R130=2050),0.92,""))))))))))))))))))</f>
        <v>*0.95</v>
      </c>
      <c r="U130" s="41" t="s">
        <v>981</v>
      </c>
      <c r="V130" s="52" t="s">
        <v>35</v>
      </c>
      <c r="W130" s="41" t="n">
        <v>2050</v>
      </c>
      <c r="X130" s="53" t="str">
        <f aca="false">"*"&amp;IF(AND(A130="EU",W130=2035),0.95,IF(AND(A130="EU",W130=2050),0.93,IF(AND(A130="USA",W130=2035),0.96,IF(AND(A130="USA",W130=2050),0.93,IF(AND(A130="Japan",W130=2035),0.94,IF(AND(A130="Japan",W130=2050),0.92,IF(AND(A130="Russia",W130=2035),0.95,IF(AND(A130="Russia",W130=2050),0.91,IF(AND(A130="China",W130=2035),0.93,IF(AND(A130="China",W130=2050),0.92,IF(AND(A130="India",W130=2035),0.94,IF(AND(A130="India",W130=2050),0.91,IF(AND(A130="Middle East",W130=2035),0.92,IF(AND(A130="Middle East",W130=2050),0.89,IF(AND(A130="Africa",W130=2035),0.93,IF(AND(A130="Africa",W130=2050),0.9,IF(AND(A130="Brazil",W130=2035),0.95,IF(AND(A130="Brazil",W130=2050),0.92,""))))))))))))))))))</f>
        <v>*0.91</v>
      </c>
      <c r="AC130" s="0" t="s">
        <v>981</v>
      </c>
      <c r="AD130" s="50" t="s">
        <v>35</v>
      </c>
      <c r="AE130" s="0" t="n">
        <v>2035</v>
      </c>
      <c r="AF130" s="51" t="str">
        <f aca="false">"*"&amp;IF(AND(A130="EU",AE130=2035),0.93,IF(AND(A130="EU",AE130=2050),0.9,IF(AND(A130="USA",AE130=2035),0.92,IF(AND(A130="USA",AE130=2050),0.89,IF(AND(A130="Japan",AE130=2035),0.92,IF(AND(A130="Japan",AE130=2050),0.89,IF(AND(A130="Russia",AE130=2035),0.91,IF(AND(A130="Russia",AE130=2050),0.86,IF(AND(A130="China",AE130=2035),0.91,IF(AND(A130="China",AE130=2050),0.87,IF(AND(A130="India",AE130=2035),0.92,IF(AND(A130="India",AE130=2050),0.87,IF(AND(A130="Middle East",AE130=2035),0.89,IF(AND(A130="Middle East",AE130=2050),0.84,IF(AND(A130="Africa",AE130=2035),0.9,IF(AND(A130="Africa",AE130=2050),0.86,IF(AND(A130="Brazil",AE130=2035),0.93,IF(AND(A130="Brazil",AE130=2050),0.89,""))))))))))))))))))</f>
        <v>*0.91</v>
      </c>
      <c r="AG130" s="51" t="str">
        <f aca="false">AG129</f>
        <v>REZoning_Sol-Win</v>
      </c>
      <c r="AI130" s="0" t="s">
        <v>981</v>
      </c>
      <c r="AJ130" s="50" t="s">
        <v>35</v>
      </c>
      <c r="AK130" s="0" t="n">
        <v>2050</v>
      </c>
      <c r="AL130" s="51" t="str">
        <f aca="false">"*"&amp;IF(AND(A130="EU",AK130=2035),0.93,IF(AND(A130="EU",AK130=2050),0.9,IF(AND(A130="USA",AK130=2035),0.92,IF(AND(A130="USA",AK130=2050),0.89,IF(AND(A130="Japan",AK130=2035),0.92,IF(AND(A130="Japan",AK130=2050),0.89,IF(AND(A130="Russia",AK130=2035),0.91,IF(AND(A130="Russia",AK130=2050),0.86,IF(AND(A130="China",AK130=2035),0.91,IF(AND(A130="China",AK130=2050),0.87,IF(AND(A130="India",AK130=2035),0.92,IF(AND(A130="India",AK130=2050),0.87,IF(AND(A130="Middle East",AK130=2035),0.89,IF(AND(A130="Middle East",AK130=2050),0.84,IF(AND(A130="Africa",AK130=2035),0.9,IF(AND(A130="Africa",AK130=2050),0.86,IF(AND(A130="Brazil",AK130=2035),0.93,IF(AND(A130="Brazil",AK130=2050),0.89,""))))))))))))))))))</f>
        <v>*0.86</v>
      </c>
      <c r="AM130" s="51" t="str">
        <f aca="false">AM129</f>
        <v>REZoning_Sol-Win</v>
      </c>
      <c r="AP130" s="0" t="s">
        <v>981</v>
      </c>
      <c r="AQ130" s="0" t="s">
        <v>35</v>
      </c>
      <c r="AR130" s="0" t="n">
        <v>2100</v>
      </c>
      <c r="AS130" s="0" t="s">
        <v>860</v>
      </c>
      <c r="AT130" s="0" t="s">
        <v>36</v>
      </c>
    </row>
    <row r="131" customFormat="false" ht="28.5" hidden="false" customHeight="true" outlineLevel="0" collapsed="false">
      <c r="A131" s="3" t="s">
        <v>73</v>
      </c>
      <c r="C131" s="0" t="s">
        <v>982</v>
      </c>
      <c r="D131" s="50" t="s">
        <v>35</v>
      </c>
      <c r="E131" s="0" t="n">
        <v>2035</v>
      </c>
      <c r="F131" s="51" t="str">
        <f aca="false">"*"&amp;IF(AND(A131="EU",E131=2035),0.95,IF(AND(A131="EU",E131=2050),0.93,IF(AND(A131="USA",E131=2035),0.96,IF(AND(A131="USA",E131=2050),0.94,IF(AND(A131="Japan",E131=2035),0.94,IF(AND(A131="Japan",E131=2050),0.92,IF(AND(A131="Russia",E131=2035),0.95,IF(AND(A131="Russia",E131=2050),0.93,IF(AND(A131="China",E131=2035),0.94,IF(AND(A131="China",E131=2050),0.92,IF(AND(A131="India",E131=2035),0.95,IF(AND(A131="India",E131=2050),0.92,IF(AND(A131="Middle East",E131=2035),0.94,IF(AND(A131="Middle East",E131=2050),0.9,IF(AND(A131="Africa",E131=2035),0.94,IF(AND(A131="Africa",E131=2050),0.91,IF(AND(A131="Brazil",E131=2035),0.95,IF(AND(A131="Brazil",E131=2050),0.92,""))))))))))))))))))</f>
        <v>*0.95</v>
      </c>
      <c r="H131" s="0" t="s">
        <v>982</v>
      </c>
      <c r="I131" s="50" t="s">
        <v>35</v>
      </c>
      <c r="J131" s="0" t="n">
        <v>2050</v>
      </c>
      <c r="K131" s="48" t="str">
        <f aca="false">"*"&amp;IF(AND(A131="EU",J131=2035),0.95,IF(AND(A131="EU",J131=2050),0.93,IF(AND(A131="USA",J131=2035),0.96,IF(AND(A131="USA",J131=2050),0.94,IF(AND(A131="Japan",J131=2035),0.94,IF(AND(A131="Japan",J131=2050),0.92,IF(AND(A131="Russia",J131=2035),0.95,IF(AND(A131="Russia",J131=2050),0.93,IF(AND(A131="China",J131=2035),0.94,IF(AND(A131="China",J131=2050),0.92,IF(AND(A131="India",J131=2035),0.95,IF(AND(A131="India",J131=2050),0.92,IF(AND(A131="Middle East",J131=2035),0.94,IF(AND(A131="Middle East",J131=2050),0.9,IF(AND(A131="Africa",J131=2035),0.94,IF(AND(A131="Africa",J131=2050),0.91,IF(AND(A131="Brazil",J131=2035),0.95,IF(AND(A131="Brazil",J131=2050),0.92,""))))))))))))))))))</f>
        <v>*0.93</v>
      </c>
      <c r="P131" s="41" t="s">
        <v>982</v>
      </c>
      <c r="Q131" s="52" t="s">
        <v>35</v>
      </c>
      <c r="R131" s="41" t="n">
        <v>2035</v>
      </c>
      <c r="S131" s="53" t="str">
        <f aca="false">"*"&amp;IF(AND(A131="EU",R131=2035),0.95,IF(AND(A131="EU",R131=2050),0.93,IF(AND(A131="USA",R131=2035),0.96,IF(AND(A131="USA",R131=2050),0.93,IF(AND(A131="Japan",R131=2035),0.94,IF(AND(A131="Japan",R131=2050),0.92,IF(AND(A131="Russia",R131=2035),0.95,IF(AND(A131="Russia",R131=2050),0.91,IF(AND(A131="China",R131=2035),0.93,IF(AND(A131="China",R131=2050),0.92,IF(AND(A131="India",R131=2035),0.94,IF(AND(A131="India",R131=2050),0.91,IF(AND(A131="Middle East",R131=2035),0.92,IF(AND(A131="Middle East",R131=2050),0.89,IF(AND(A131="Africa",R131=2035),0.93,IF(AND(A131="Africa",R131=2050),0.9,IF(AND(A131="Brazil",R131=2035),0.95,IF(AND(A131="Brazil",R131=2050),0.92,""))))))))))))))))))</f>
        <v>*0.95</v>
      </c>
      <c r="U131" s="41" t="s">
        <v>982</v>
      </c>
      <c r="V131" s="52" t="s">
        <v>35</v>
      </c>
      <c r="W131" s="41" t="n">
        <v>2050</v>
      </c>
      <c r="X131" s="53" t="str">
        <f aca="false">"*"&amp;IF(AND(A131="EU",W131=2035),0.95,IF(AND(A131="EU",W131=2050),0.93,IF(AND(A131="USA",W131=2035),0.96,IF(AND(A131="USA",W131=2050),0.93,IF(AND(A131="Japan",W131=2035),0.94,IF(AND(A131="Japan",W131=2050),0.92,IF(AND(A131="Russia",W131=2035),0.95,IF(AND(A131="Russia",W131=2050),0.91,IF(AND(A131="China",W131=2035),0.93,IF(AND(A131="China",W131=2050),0.92,IF(AND(A131="India",W131=2035),0.94,IF(AND(A131="India",W131=2050),0.91,IF(AND(A131="Middle East",W131=2035),0.92,IF(AND(A131="Middle East",W131=2050),0.89,IF(AND(A131="Africa",W131=2035),0.93,IF(AND(A131="Africa",W131=2050),0.9,IF(AND(A131="Brazil",W131=2035),0.95,IF(AND(A131="Brazil",W131=2050),0.92,""))))))))))))))))))</f>
        <v>*0.91</v>
      </c>
      <c r="AC131" s="0" t="s">
        <v>982</v>
      </c>
      <c r="AD131" s="50" t="s">
        <v>35</v>
      </c>
      <c r="AE131" s="0" t="n">
        <v>2035</v>
      </c>
      <c r="AF131" s="51" t="str">
        <f aca="false">"*"&amp;IF(AND(A131="EU",AE131=2035),0.93,IF(AND(A131="EU",AE131=2050),0.9,IF(AND(A131="USA",AE131=2035),0.92,IF(AND(A131="USA",AE131=2050),0.89,IF(AND(A131="Japan",AE131=2035),0.92,IF(AND(A131="Japan",AE131=2050),0.89,IF(AND(A131="Russia",AE131=2035),0.91,IF(AND(A131="Russia",AE131=2050),0.86,IF(AND(A131="China",AE131=2035),0.91,IF(AND(A131="China",AE131=2050),0.87,IF(AND(A131="India",AE131=2035),0.92,IF(AND(A131="India",AE131=2050),0.87,IF(AND(A131="Middle East",AE131=2035),0.89,IF(AND(A131="Middle East",AE131=2050),0.84,IF(AND(A131="Africa",AE131=2035),0.9,IF(AND(A131="Africa",AE131=2050),0.86,IF(AND(A131="Brazil",AE131=2035),0.93,IF(AND(A131="Brazil",AE131=2050),0.89,""))))))))))))))))))</f>
        <v>*0.91</v>
      </c>
      <c r="AG131" s="51" t="str">
        <f aca="false">AG130</f>
        <v>REZoning_Sol-Win</v>
      </c>
      <c r="AI131" s="0" t="s">
        <v>982</v>
      </c>
      <c r="AJ131" s="50" t="s">
        <v>35</v>
      </c>
      <c r="AK131" s="0" t="n">
        <v>2050</v>
      </c>
      <c r="AL131" s="51" t="str">
        <f aca="false">"*"&amp;IF(AND(A131="EU",AK131=2035),0.93,IF(AND(A131="EU",AK131=2050),0.9,IF(AND(A131="USA",AK131=2035),0.92,IF(AND(A131="USA",AK131=2050),0.89,IF(AND(A131="Japan",AK131=2035),0.92,IF(AND(A131="Japan",AK131=2050),0.89,IF(AND(A131="Russia",AK131=2035),0.91,IF(AND(A131="Russia",AK131=2050),0.86,IF(AND(A131="China",AK131=2035),0.91,IF(AND(A131="China",AK131=2050),0.87,IF(AND(A131="India",AK131=2035),0.92,IF(AND(A131="India",AK131=2050),0.87,IF(AND(A131="Middle East",AK131=2035),0.89,IF(AND(A131="Middle East",AK131=2050),0.84,IF(AND(A131="Africa",AK131=2035),0.9,IF(AND(A131="Africa",AK131=2050),0.86,IF(AND(A131="Brazil",AK131=2035),0.93,IF(AND(A131="Brazil",AK131=2050),0.89,""))))))))))))))))))</f>
        <v>*0.86</v>
      </c>
      <c r="AM131" s="51" t="str">
        <f aca="false">AM130</f>
        <v>REZoning_Sol-Win</v>
      </c>
      <c r="AP131" s="0" t="s">
        <v>982</v>
      </c>
      <c r="AQ131" s="0" t="s">
        <v>35</v>
      </c>
      <c r="AR131" s="0" t="n">
        <v>2100</v>
      </c>
      <c r="AS131" s="0" t="s">
        <v>860</v>
      </c>
      <c r="AT131" s="0" t="s">
        <v>36</v>
      </c>
    </row>
    <row r="132" customFormat="false" ht="28.5" hidden="false" customHeight="true" outlineLevel="0" collapsed="false">
      <c r="A132" s="3" t="s">
        <v>73</v>
      </c>
      <c r="C132" s="0" t="s">
        <v>983</v>
      </c>
      <c r="D132" s="50" t="s">
        <v>35</v>
      </c>
      <c r="E132" s="0" t="n">
        <v>2035</v>
      </c>
      <c r="F132" s="51" t="str">
        <f aca="false">"*"&amp;IF(AND(A132="EU",E132=2035),0.95,IF(AND(A132="EU",E132=2050),0.93,IF(AND(A132="USA",E132=2035),0.96,IF(AND(A132="USA",E132=2050),0.94,IF(AND(A132="Japan",E132=2035),0.94,IF(AND(A132="Japan",E132=2050),0.92,IF(AND(A132="Russia",E132=2035),0.95,IF(AND(A132="Russia",E132=2050),0.93,IF(AND(A132="China",E132=2035),0.94,IF(AND(A132="China",E132=2050),0.92,IF(AND(A132="India",E132=2035),0.95,IF(AND(A132="India",E132=2050),0.92,IF(AND(A132="Middle East",E132=2035),0.94,IF(AND(A132="Middle East",E132=2050),0.9,IF(AND(A132="Africa",E132=2035),0.94,IF(AND(A132="Africa",E132=2050),0.91,IF(AND(A132="Brazil",E132=2035),0.95,IF(AND(A132="Brazil",E132=2050),0.92,""))))))))))))))))))</f>
        <v>*0.95</v>
      </c>
      <c r="H132" s="0" t="s">
        <v>983</v>
      </c>
      <c r="I132" s="50" t="s">
        <v>35</v>
      </c>
      <c r="J132" s="0" t="n">
        <v>2050</v>
      </c>
      <c r="K132" s="48" t="str">
        <f aca="false">"*"&amp;IF(AND(A132="EU",J132=2035),0.95,IF(AND(A132="EU",J132=2050),0.93,IF(AND(A132="USA",J132=2035),0.96,IF(AND(A132="USA",J132=2050),0.94,IF(AND(A132="Japan",J132=2035),0.94,IF(AND(A132="Japan",J132=2050),0.92,IF(AND(A132="Russia",J132=2035),0.95,IF(AND(A132="Russia",J132=2050),0.93,IF(AND(A132="China",J132=2035),0.94,IF(AND(A132="China",J132=2050),0.92,IF(AND(A132="India",J132=2035),0.95,IF(AND(A132="India",J132=2050),0.92,IF(AND(A132="Middle East",J132=2035),0.94,IF(AND(A132="Middle East",J132=2050),0.9,IF(AND(A132="Africa",J132=2035),0.94,IF(AND(A132="Africa",J132=2050),0.91,IF(AND(A132="Brazil",J132=2035),0.95,IF(AND(A132="Brazil",J132=2050),0.92,""))))))))))))))))))</f>
        <v>*0.93</v>
      </c>
      <c r="P132" s="41" t="s">
        <v>983</v>
      </c>
      <c r="Q132" s="52" t="s">
        <v>35</v>
      </c>
      <c r="R132" s="41" t="n">
        <v>2035</v>
      </c>
      <c r="S132" s="53" t="str">
        <f aca="false">"*"&amp;IF(AND(A132="EU",R132=2035),0.95,IF(AND(A132="EU",R132=2050),0.93,IF(AND(A132="USA",R132=2035),0.96,IF(AND(A132="USA",R132=2050),0.93,IF(AND(A132="Japan",R132=2035),0.94,IF(AND(A132="Japan",R132=2050),0.92,IF(AND(A132="Russia",R132=2035),0.95,IF(AND(A132="Russia",R132=2050),0.91,IF(AND(A132="China",R132=2035),0.93,IF(AND(A132="China",R132=2050),0.92,IF(AND(A132="India",R132=2035),0.94,IF(AND(A132="India",R132=2050),0.91,IF(AND(A132="Middle East",R132=2035),0.92,IF(AND(A132="Middle East",R132=2050),0.89,IF(AND(A132="Africa",R132=2035),0.93,IF(AND(A132="Africa",R132=2050),0.9,IF(AND(A132="Brazil",R132=2035),0.95,IF(AND(A132="Brazil",R132=2050),0.92,""))))))))))))))))))</f>
        <v>*0.95</v>
      </c>
      <c r="U132" s="41" t="s">
        <v>983</v>
      </c>
      <c r="V132" s="52" t="s">
        <v>35</v>
      </c>
      <c r="W132" s="41" t="n">
        <v>2050</v>
      </c>
      <c r="X132" s="53" t="str">
        <f aca="false">"*"&amp;IF(AND(A132="EU",W132=2035),0.95,IF(AND(A132="EU",W132=2050),0.93,IF(AND(A132="USA",W132=2035),0.96,IF(AND(A132="USA",W132=2050),0.93,IF(AND(A132="Japan",W132=2035),0.94,IF(AND(A132="Japan",W132=2050),0.92,IF(AND(A132="Russia",W132=2035),0.95,IF(AND(A132="Russia",W132=2050),0.91,IF(AND(A132="China",W132=2035),0.93,IF(AND(A132="China",W132=2050),0.92,IF(AND(A132="India",W132=2035),0.94,IF(AND(A132="India",W132=2050),0.91,IF(AND(A132="Middle East",W132=2035),0.92,IF(AND(A132="Middle East",W132=2050),0.89,IF(AND(A132="Africa",W132=2035),0.93,IF(AND(A132="Africa",W132=2050),0.9,IF(AND(A132="Brazil",W132=2035),0.95,IF(AND(A132="Brazil",W132=2050),0.92,""))))))))))))))))))</f>
        <v>*0.91</v>
      </c>
      <c r="AC132" s="0" t="s">
        <v>983</v>
      </c>
      <c r="AD132" s="50" t="s">
        <v>35</v>
      </c>
      <c r="AE132" s="0" t="n">
        <v>2035</v>
      </c>
      <c r="AF132" s="51" t="str">
        <f aca="false">"*"&amp;IF(AND(A132="EU",AE132=2035),0.93,IF(AND(A132="EU",AE132=2050),0.9,IF(AND(A132="USA",AE132=2035),0.92,IF(AND(A132="USA",AE132=2050),0.89,IF(AND(A132="Japan",AE132=2035),0.92,IF(AND(A132="Japan",AE132=2050),0.89,IF(AND(A132="Russia",AE132=2035),0.91,IF(AND(A132="Russia",AE132=2050),0.86,IF(AND(A132="China",AE132=2035),0.91,IF(AND(A132="China",AE132=2050),0.87,IF(AND(A132="India",AE132=2035),0.92,IF(AND(A132="India",AE132=2050),0.87,IF(AND(A132="Middle East",AE132=2035),0.89,IF(AND(A132="Middle East",AE132=2050),0.84,IF(AND(A132="Africa",AE132=2035),0.9,IF(AND(A132="Africa",AE132=2050),0.86,IF(AND(A132="Brazil",AE132=2035),0.93,IF(AND(A132="Brazil",AE132=2050),0.89,""))))))))))))))))))</f>
        <v>*0.91</v>
      </c>
      <c r="AG132" s="51" t="str">
        <f aca="false">AG131</f>
        <v>REZoning_Sol-Win</v>
      </c>
      <c r="AI132" s="0" t="s">
        <v>983</v>
      </c>
      <c r="AJ132" s="50" t="s">
        <v>35</v>
      </c>
      <c r="AK132" s="0" t="n">
        <v>2050</v>
      </c>
      <c r="AL132" s="51" t="str">
        <f aca="false">"*"&amp;IF(AND(A132="EU",AK132=2035),0.93,IF(AND(A132="EU",AK132=2050),0.9,IF(AND(A132="USA",AK132=2035),0.92,IF(AND(A132="USA",AK132=2050),0.89,IF(AND(A132="Japan",AK132=2035),0.92,IF(AND(A132="Japan",AK132=2050),0.89,IF(AND(A132="Russia",AK132=2035),0.91,IF(AND(A132="Russia",AK132=2050),0.86,IF(AND(A132="China",AK132=2035),0.91,IF(AND(A132="China",AK132=2050),0.87,IF(AND(A132="India",AK132=2035),0.92,IF(AND(A132="India",AK132=2050),0.87,IF(AND(A132="Middle East",AK132=2035),0.89,IF(AND(A132="Middle East",AK132=2050),0.84,IF(AND(A132="Africa",AK132=2035),0.9,IF(AND(A132="Africa",AK132=2050),0.86,IF(AND(A132="Brazil",AK132=2035),0.93,IF(AND(A132="Brazil",AK132=2050),0.89,""))))))))))))))))))</f>
        <v>*0.86</v>
      </c>
      <c r="AM132" s="51" t="str">
        <f aca="false">AM131</f>
        <v>REZoning_Sol-Win</v>
      </c>
      <c r="AP132" s="0" t="s">
        <v>983</v>
      </c>
      <c r="AQ132" s="0" t="s">
        <v>35</v>
      </c>
      <c r="AR132" s="0" t="n">
        <v>2100</v>
      </c>
      <c r="AS132" s="0" t="s">
        <v>860</v>
      </c>
      <c r="AT132" s="0" t="s">
        <v>36</v>
      </c>
    </row>
    <row r="133" customFormat="false" ht="28.5" hidden="false" customHeight="true" outlineLevel="0" collapsed="false">
      <c r="A133" s="3" t="s">
        <v>73</v>
      </c>
      <c r="C133" s="0" t="s">
        <v>984</v>
      </c>
      <c r="D133" s="50" t="s">
        <v>35</v>
      </c>
      <c r="E133" s="0" t="n">
        <v>2035</v>
      </c>
      <c r="F133" s="51" t="str">
        <f aca="false">"*"&amp;IF(AND(A133="EU",E133=2035),0.95,IF(AND(A133="EU",E133=2050),0.93,IF(AND(A133="USA",E133=2035),0.96,IF(AND(A133="USA",E133=2050),0.94,IF(AND(A133="Japan",E133=2035),0.94,IF(AND(A133="Japan",E133=2050),0.92,IF(AND(A133="Russia",E133=2035),0.95,IF(AND(A133="Russia",E133=2050),0.93,IF(AND(A133="China",E133=2035),0.94,IF(AND(A133="China",E133=2050),0.92,IF(AND(A133="India",E133=2035),0.95,IF(AND(A133="India",E133=2050),0.92,IF(AND(A133="Middle East",E133=2035),0.94,IF(AND(A133="Middle East",E133=2050),0.9,IF(AND(A133="Africa",E133=2035),0.94,IF(AND(A133="Africa",E133=2050),0.91,IF(AND(A133="Brazil",E133=2035),0.95,IF(AND(A133="Brazil",E133=2050),0.92,""))))))))))))))))))</f>
        <v>*0.95</v>
      </c>
      <c r="H133" s="0" t="s">
        <v>984</v>
      </c>
      <c r="I133" s="50" t="s">
        <v>35</v>
      </c>
      <c r="J133" s="0" t="n">
        <v>2050</v>
      </c>
      <c r="K133" s="48" t="str">
        <f aca="false">"*"&amp;IF(AND(A133="EU",J133=2035),0.95,IF(AND(A133="EU",J133=2050),0.93,IF(AND(A133="USA",J133=2035),0.96,IF(AND(A133="USA",J133=2050),0.94,IF(AND(A133="Japan",J133=2035),0.94,IF(AND(A133="Japan",J133=2050),0.92,IF(AND(A133="Russia",J133=2035),0.95,IF(AND(A133="Russia",J133=2050),0.93,IF(AND(A133="China",J133=2035),0.94,IF(AND(A133="China",J133=2050),0.92,IF(AND(A133="India",J133=2035),0.95,IF(AND(A133="India",J133=2050),0.92,IF(AND(A133="Middle East",J133=2035),0.94,IF(AND(A133="Middle East",J133=2050),0.9,IF(AND(A133="Africa",J133=2035),0.94,IF(AND(A133="Africa",J133=2050),0.91,IF(AND(A133="Brazil",J133=2035),0.95,IF(AND(A133="Brazil",J133=2050),0.92,""))))))))))))))))))</f>
        <v>*0.93</v>
      </c>
      <c r="P133" s="41" t="s">
        <v>984</v>
      </c>
      <c r="Q133" s="52" t="s">
        <v>35</v>
      </c>
      <c r="R133" s="41" t="n">
        <v>2035</v>
      </c>
      <c r="S133" s="53" t="str">
        <f aca="false">"*"&amp;IF(AND(A133="EU",R133=2035),0.95,IF(AND(A133="EU",R133=2050),0.93,IF(AND(A133="USA",R133=2035),0.96,IF(AND(A133="USA",R133=2050),0.93,IF(AND(A133="Japan",R133=2035),0.94,IF(AND(A133="Japan",R133=2050),0.92,IF(AND(A133="Russia",R133=2035),0.95,IF(AND(A133="Russia",R133=2050),0.91,IF(AND(A133="China",R133=2035),0.93,IF(AND(A133="China",R133=2050),0.92,IF(AND(A133="India",R133=2035),0.94,IF(AND(A133="India",R133=2050),0.91,IF(AND(A133="Middle East",R133=2035),0.92,IF(AND(A133="Middle East",R133=2050),0.89,IF(AND(A133="Africa",R133=2035),0.93,IF(AND(A133="Africa",R133=2050),0.9,IF(AND(A133="Brazil",R133=2035),0.95,IF(AND(A133="Brazil",R133=2050),0.92,""))))))))))))))))))</f>
        <v>*0.95</v>
      </c>
      <c r="U133" s="41" t="s">
        <v>984</v>
      </c>
      <c r="V133" s="52" t="s">
        <v>35</v>
      </c>
      <c r="W133" s="41" t="n">
        <v>2050</v>
      </c>
      <c r="X133" s="53" t="str">
        <f aca="false">"*"&amp;IF(AND(A133="EU",W133=2035),0.95,IF(AND(A133="EU",W133=2050),0.93,IF(AND(A133="USA",W133=2035),0.96,IF(AND(A133="USA",W133=2050),0.93,IF(AND(A133="Japan",W133=2035),0.94,IF(AND(A133="Japan",W133=2050),0.92,IF(AND(A133="Russia",W133=2035),0.95,IF(AND(A133="Russia",W133=2050),0.91,IF(AND(A133="China",W133=2035),0.93,IF(AND(A133="China",W133=2050),0.92,IF(AND(A133="India",W133=2035),0.94,IF(AND(A133="India",W133=2050),0.91,IF(AND(A133="Middle East",W133=2035),0.92,IF(AND(A133="Middle East",W133=2050),0.89,IF(AND(A133="Africa",W133=2035),0.93,IF(AND(A133="Africa",W133=2050),0.9,IF(AND(A133="Brazil",W133=2035),0.95,IF(AND(A133="Brazil",W133=2050),0.92,""))))))))))))))))))</f>
        <v>*0.91</v>
      </c>
      <c r="AC133" s="0" t="s">
        <v>984</v>
      </c>
      <c r="AD133" s="50" t="s">
        <v>35</v>
      </c>
      <c r="AE133" s="0" t="n">
        <v>2035</v>
      </c>
      <c r="AF133" s="51" t="str">
        <f aca="false">"*"&amp;IF(AND(A133="EU",AE133=2035),0.93,IF(AND(A133="EU",AE133=2050),0.9,IF(AND(A133="USA",AE133=2035),0.92,IF(AND(A133="USA",AE133=2050),0.89,IF(AND(A133="Japan",AE133=2035),0.92,IF(AND(A133="Japan",AE133=2050),0.89,IF(AND(A133="Russia",AE133=2035),0.91,IF(AND(A133="Russia",AE133=2050),0.86,IF(AND(A133="China",AE133=2035),0.91,IF(AND(A133="China",AE133=2050),0.87,IF(AND(A133="India",AE133=2035),0.92,IF(AND(A133="India",AE133=2050),0.87,IF(AND(A133="Middle East",AE133=2035),0.89,IF(AND(A133="Middle East",AE133=2050),0.84,IF(AND(A133="Africa",AE133=2035),0.9,IF(AND(A133="Africa",AE133=2050),0.86,IF(AND(A133="Brazil",AE133=2035),0.93,IF(AND(A133="Brazil",AE133=2050),0.89,""))))))))))))))))))</f>
        <v>*0.91</v>
      </c>
      <c r="AG133" s="51" t="str">
        <f aca="false">AG132</f>
        <v>REZoning_Sol-Win</v>
      </c>
      <c r="AI133" s="0" t="s">
        <v>984</v>
      </c>
      <c r="AJ133" s="50" t="s">
        <v>35</v>
      </c>
      <c r="AK133" s="0" t="n">
        <v>2050</v>
      </c>
      <c r="AL133" s="51" t="str">
        <f aca="false">"*"&amp;IF(AND(A133="EU",AK133=2035),0.93,IF(AND(A133="EU",AK133=2050),0.9,IF(AND(A133="USA",AK133=2035),0.92,IF(AND(A133="USA",AK133=2050),0.89,IF(AND(A133="Japan",AK133=2035),0.92,IF(AND(A133="Japan",AK133=2050),0.89,IF(AND(A133="Russia",AK133=2035),0.91,IF(AND(A133="Russia",AK133=2050),0.86,IF(AND(A133="China",AK133=2035),0.91,IF(AND(A133="China",AK133=2050),0.87,IF(AND(A133="India",AK133=2035),0.92,IF(AND(A133="India",AK133=2050),0.87,IF(AND(A133="Middle East",AK133=2035),0.89,IF(AND(A133="Middle East",AK133=2050),0.84,IF(AND(A133="Africa",AK133=2035),0.9,IF(AND(A133="Africa",AK133=2050),0.86,IF(AND(A133="Brazil",AK133=2035),0.93,IF(AND(A133="Brazil",AK133=2050),0.89,""))))))))))))))))))</f>
        <v>*0.86</v>
      </c>
      <c r="AM133" s="51" t="str">
        <f aca="false">AM132</f>
        <v>REZoning_Sol-Win</v>
      </c>
      <c r="AP133" s="0" t="s">
        <v>984</v>
      </c>
      <c r="AQ133" s="0" t="s">
        <v>35</v>
      </c>
      <c r="AR133" s="0" t="n">
        <v>2100</v>
      </c>
      <c r="AS133" s="0" t="s">
        <v>860</v>
      </c>
      <c r="AT133" s="0" t="s">
        <v>36</v>
      </c>
    </row>
    <row r="134" customFormat="false" ht="28.5" hidden="false" customHeight="true" outlineLevel="0" collapsed="false">
      <c r="A134" s="3" t="s">
        <v>43</v>
      </c>
      <c r="C134" s="0" t="s">
        <v>985</v>
      </c>
      <c r="D134" s="50" t="s">
        <v>35</v>
      </c>
      <c r="E134" s="0" t="n">
        <v>2035</v>
      </c>
      <c r="F134" s="51" t="str">
        <f aca="false">"*"&amp;IF(AND(A134="EU",E134=2035),0.95,IF(AND(A134="EU",E134=2050),0.93,IF(AND(A134="USA",E134=2035),0.96,IF(AND(A134="USA",E134=2050),0.94,IF(AND(A134="Japan",E134=2035),0.94,IF(AND(A134="Japan",E134=2050),0.92,IF(AND(A134="Russia",E134=2035),0.95,IF(AND(A134="Russia",E134=2050),0.93,IF(AND(A134="China",E134=2035),0.94,IF(AND(A134="China",E134=2050),0.92,IF(AND(A134="India",E134=2035),0.95,IF(AND(A134="India",E134=2050),0.92,IF(AND(A134="Middle East",E134=2035),0.94,IF(AND(A134="Middle East",E134=2050),0.9,IF(AND(A134="Africa",E134=2035),0.94,IF(AND(A134="Africa",E134=2050),0.91,IF(AND(A134="Brazil",E134=2035),0.95,IF(AND(A134="Brazil",E134=2050),0.92,""))))))))))))))))))</f>
        <v>*0.94</v>
      </c>
      <c r="H134" s="0" t="s">
        <v>985</v>
      </c>
      <c r="I134" s="50" t="s">
        <v>35</v>
      </c>
      <c r="J134" s="0" t="n">
        <v>2050</v>
      </c>
      <c r="K134" s="48" t="str">
        <f aca="false">"*"&amp;IF(AND(A134="EU",J134=2035),0.95,IF(AND(A134="EU",J134=2050),0.93,IF(AND(A134="USA",J134=2035),0.96,IF(AND(A134="USA",J134=2050),0.94,IF(AND(A134="Japan",J134=2035),0.94,IF(AND(A134="Japan",J134=2050),0.92,IF(AND(A134="Russia",J134=2035),0.95,IF(AND(A134="Russia",J134=2050),0.93,IF(AND(A134="China",J134=2035),0.94,IF(AND(A134="China",J134=2050),0.92,IF(AND(A134="India",J134=2035),0.95,IF(AND(A134="India",J134=2050),0.92,IF(AND(A134="Middle East",J134=2035),0.94,IF(AND(A134="Middle East",J134=2050),0.9,IF(AND(A134="Africa",J134=2035),0.94,IF(AND(A134="Africa",J134=2050),0.91,IF(AND(A134="Brazil",J134=2035),0.95,IF(AND(A134="Brazil",J134=2050),0.92,""))))))))))))))))))</f>
        <v>*0.91</v>
      </c>
      <c r="P134" s="41" t="s">
        <v>985</v>
      </c>
      <c r="Q134" s="52" t="s">
        <v>35</v>
      </c>
      <c r="R134" s="41" t="n">
        <v>2035</v>
      </c>
      <c r="S134" s="53" t="str">
        <f aca="false">"*"&amp;IF(AND(A134="EU",R134=2035),0.95,IF(AND(A134="EU",R134=2050),0.93,IF(AND(A134="USA",R134=2035),0.96,IF(AND(A134="USA",R134=2050),0.93,IF(AND(A134="Japan",R134=2035),0.94,IF(AND(A134="Japan",R134=2050),0.92,IF(AND(A134="Russia",R134=2035),0.95,IF(AND(A134="Russia",R134=2050),0.91,IF(AND(A134="China",R134=2035),0.93,IF(AND(A134="China",R134=2050),0.92,IF(AND(A134="India",R134=2035),0.94,IF(AND(A134="India",R134=2050),0.91,IF(AND(A134="Middle East",R134=2035),0.92,IF(AND(A134="Middle East",R134=2050),0.89,IF(AND(A134="Africa",R134=2035),0.93,IF(AND(A134="Africa",R134=2050),0.9,IF(AND(A134="Brazil",R134=2035),0.95,IF(AND(A134="Brazil",R134=2050),0.92,""))))))))))))))))))</f>
        <v>*0.93</v>
      </c>
      <c r="U134" s="41" t="s">
        <v>985</v>
      </c>
      <c r="V134" s="52" t="s">
        <v>35</v>
      </c>
      <c r="W134" s="41" t="n">
        <v>2050</v>
      </c>
      <c r="X134" s="53" t="str">
        <f aca="false">"*"&amp;IF(AND(A134="EU",W134=2035),0.95,IF(AND(A134="EU",W134=2050),0.93,IF(AND(A134="USA",W134=2035),0.96,IF(AND(A134="USA",W134=2050),0.93,IF(AND(A134="Japan",W134=2035),0.94,IF(AND(A134="Japan",W134=2050),0.92,IF(AND(A134="Russia",W134=2035),0.95,IF(AND(A134="Russia",W134=2050),0.91,IF(AND(A134="China",W134=2035),0.93,IF(AND(A134="China",W134=2050),0.92,IF(AND(A134="India",W134=2035),0.94,IF(AND(A134="India",W134=2050),0.91,IF(AND(A134="Middle East",W134=2035),0.92,IF(AND(A134="Middle East",W134=2050),0.89,IF(AND(A134="Africa",W134=2035),0.93,IF(AND(A134="Africa",W134=2050),0.9,IF(AND(A134="Brazil",W134=2035),0.95,IF(AND(A134="Brazil",W134=2050),0.92,""))))))))))))))))))</f>
        <v>*0.9</v>
      </c>
      <c r="AC134" s="0" t="s">
        <v>985</v>
      </c>
      <c r="AD134" s="50" t="s">
        <v>35</v>
      </c>
      <c r="AE134" s="0" t="n">
        <v>2035</v>
      </c>
      <c r="AF134" s="51" t="str">
        <f aca="false">"*"&amp;IF(AND(A134="EU",AE134=2035),0.93,IF(AND(A134="EU",AE134=2050),0.9,IF(AND(A134="USA",AE134=2035),0.92,IF(AND(A134="USA",AE134=2050),0.89,IF(AND(A134="Japan",AE134=2035),0.92,IF(AND(A134="Japan",AE134=2050),0.89,IF(AND(A134="Russia",AE134=2035),0.91,IF(AND(A134="Russia",AE134=2050),0.86,IF(AND(A134="China",AE134=2035),0.91,IF(AND(A134="China",AE134=2050),0.87,IF(AND(A134="India",AE134=2035),0.92,IF(AND(A134="India",AE134=2050),0.87,IF(AND(A134="Middle East",AE134=2035),0.89,IF(AND(A134="Middle East",AE134=2050),0.84,IF(AND(A134="Africa",AE134=2035),0.9,IF(AND(A134="Africa",AE134=2050),0.86,IF(AND(A134="Brazil",AE134=2035),0.93,IF(AND(A134="Brazil",AE134=2050),0.89,""))))))))))))))))))</f>
        <v>*0.9</v>
      </c>
      <c r="AG134" s="51" t="str">
        <f aca="false">AG133</f>
        <v>REZoning_Sol-Win</v>
      </c>
      <c r="AI134" s="0" t="s">
        <v>985</v>
      </c>
      <c r="AJ134" s="50" t="s">
        <v>35</v>
      </c>
      <c r="AK134" s="0" t="n">
        <v>2050</v>
      </c>
      <c r="AL134" s="51" t="str">
        <f aca="false">"*"&amp;IF(AND(A134="EU",AK134=2035),0.93,IF(AND(A134="EU",AK134=2050),0.9,IF(AND(A134="USA",AK134=2035),0.92,IF(AND(A134="USA",AK134=2050),0.89,IF(AND(A134="Japan",AK134=2035),0.92,IF(AND(A134="Japan",AK134=2050),0.89,IF(AND(A134="Russia",AK134=2035),0.91,IF(AND(A134="Russia",AK134=2050),0.86,IF(AND(A134="China",AK134=2035),0.91,IF(AND(A134="China",AK134=2050),0.87,IF(AND(A134="India",AK134=2035),0.92,IF(AND(A134="India",AK134=2050),0.87,IF(AND(A134="Middle East",AK134=2035),0.89,IF(AND(A134="Middle East",AK134=2050),0.84,IF(AND(A134="Africa",AK134=2035),0.9,IF(AND(A134="Africa",AK134=2050),0.86,IF(AND(A134="Brazil",AK134=2035),0.93,IF(AND(A134="Brazil",AK134=2050),0.89,""))))))))))))))))))</f>
        <v>*0.86</v>
      </c>
      <c r="AM134" s="51" t="str">
        <f aca="false">AM133</f>
        <v>REZoning_Sol-Win</v>
      </c>
      <c r="AP134" s="0" t="s">
        <v>985</v>
      </c>
      <c r="AQ134" s="0" t="s">
        <v>35</v>
      </c>
      <c r="AR134" s="0" t="n">
        <v>2100</v>
      </c>
      <c r="AS134" s="0" t="s">
        <v>860</v>
      </c>
      <c r="AT134" s="0" t="s">
        <v>36</v>
      </c>
    </row>
    <row r="135" customFormat="false" ht="28.5" hidden="false" customHeight="true" outlineLevel="0" collapsed="false">
      <c r="A135" s="3" t="s">
        <v>43</v>
      </c>
      <c r="C135" s="0" t="s">
        <v>986</v>
      </c>
      <c r="D135" s="50" t="s">
        <v>35</v>
      </c>
      <c r="E135" s="0" t="n">
        <v>2035</v>
      </c>
      <c r="F135" s="51" t="str">
        <f aca="false">"*"&amp;IF(AND(A135="EU",E135=2035),0.95,IF(AND(A135="EU",E135=2050),0.93,IF(AND(A135="USA",E135=2035),0.96,IF(AND(A135="USA",E135=2050),0.94,IF(AND(A135="Japan",E135=2035),0.94,IF(AND(A135="Japan",E135=2050),0.92,IF(AND(A135="Russia",E135=2035),0.95,IF(AND(A135="Russia",E135=2050),0.93,IF(AND(A135="China",E135=2035),0.94,IF(AND(A135="China",E135=2050),0.92,IF(AND(A135="India",E135=2035),0.95,IF(AND(A135="India",E135=2050),0.92,IF(AND(A135="Middle East",E135=2035),0.94,IF(AND(A135="Middle East",E135=2050),0.9,IF(AND(A135="Africa",E135=2035),0.94,IF(AND(A135="Africa",E135=2050),0.91,IF(AND(A135="Brazil",E135=2035),0.95,IF(AND(A135="Brazil",E135=2050),0.92,""))))))))))))))))))</f>
        <v>*0.94</v>
      </c>
      <c r="H135" s="0" t="s">
        <v>986</v>
      </c>
      <c r="I135" s="50" t="s">
        <v>35</v>
      </c>
      <c r="J135" s="0" t="n">
        <v>2050</v>
      </c>
      <c r="K135" s="48" t="str">
        <f aca="false">"*"&amp;IF(AND(A135="EU",J135=2035),0.95,IF(AND(A135="EU",J135=2050),0.93,IF(AND(A135="USA",J135=2035),0.96,IF(AND(A135="USA",J135=2050),0.94,IF(AND(A135="Japan",J135=2035),0.94,IF(AND(A135="Japan",J135=2050),0.92,IF(AND(A135="Russia",J135=2035),0.95,IF(AND(A135="Russia",J135=2050),0.93,IF(AND(A135="China",J135=2035),0.94,IF(AND(A135="China",J135=2050),0.92,IF(AND(A135="India",J135=2035),0.95,IF(AND(A135="India",J135=2050),0.92,IF(AND(A135="Middle East",J135=2035),0.94,IF(AND(A135="Middle East",J135=2050),0.9,IF(AND(A135="Africa",J135=2035),0.94,IF(AND(A135="Africa",J135=2050),0.91,IF(AND(A135="Brazil",J135=2035),0.95,IF(AND(A135="Brazil",J135=2050),0.92,""))))))))))))))))))</f>
        <v>*0.91</v>
      </c>
      <c r="P135" s="41" t="s">
        <v>986</v>
      </c>
      <c r="Q135" s="52" t="s">
        <v>35</v>
      </c>
      <c r="R135" s="41" t="n">
        <v>2035</v>
      </c>
      <c r="S135" s="53" t="str">
        <f aca="false">"*"&amp;IF(AND(A135="EU",R135=2035),0.95,IF(AND(A135="EU",R135=2050),0.93,IF(AND(A135="USA",R135=2035),0.96,IF(AND(A135="USA",R135=2050),0.93,IF(AND(A135="Japan",R135=2035),0.94,IF(AND(A135="Japan",R135=2050),0.92,IF(AND(A135="Russia",R135=2035),0.95,IF(AND(A135="Russia",R135=2050),0.91,IF(AND(A135="China",R135=2035),0.93,IF(AND(A135="China",R135=2050),0.92,IF(AND(A135="India",R135=2035),0.94,IF(AND(A135="India",R135=2050),0.91,IF(AND(A135="Middle East",R135=2035),0.92,IF(AND(A135="Middle East",R135=2050),0.89,IF(AND(A135="Africa",R135=2035),0.93,IF(AND(A135="Africa",R135=2050),0.9,IF(AND(A135="Brazil",R135=2035),0.95,IF(AND(A135="Brazil",R135=2050),0.92,""))))))))))))))))))</f>
        <v>*0.93</v>
      </c>
      <c r="U135" s="41" t="s">
        <v>986</v>
      </c>
      <c r="V135" s="52" t="s">
        <v>35</v>
      </c>
      <c r="W135" s="41" t="n">
        <v>2050</v>
      </c>
      <c r="X135" s="53" t="str">
        <f aca="false">"*"&amp;IF(AND(A135="EU",W135=2035),0.95,IF(AND(A135="EU",W135=2050),0.93,IF(AND(A135="USA",W135=2035),0.96,IF(AND(A135="USA",W135=2050),0.93,IF(AND(A135="Japan",W135=2035),0.94,IF(AND(A135="Japan",W135=2050),0.92,IF(AND(A135="Russia",W135=2035),0.95,IF(AND(A135="Russia",W135=2050),0.91,IF(AND(A135="China",W135=2035),0.93,IF(AND(A135="China",W135=2050),0.92,IF(AND(A135="India",W135=2035),0.94,IF(AND(A135="India",W135=2050),0.91,IF(AND(A135="Middle East",W135=2035),0.92,IF(AND(A135="Middle East",W135=2050),0.89,IF(AND(A135="Africa",W135=2035),0.93,IF(AND(A135="Africa",W135=2050),0.9,IF(AND(A135="Brazil",W135=2035),0.95,IF(AND(A135="Brazil",W135=2050),0.92,""))))))))))))))))))</f>
        <v>*0.9</v>
      </c>
      <c r="AC135" s="0" t="s">
        <v>986</v>
      </c>
      <c r="AD135" s="50" t="s">
        <v>35</v>
      </c>
      <c r="AE135" s="0" t="n">
        <v>2035</v>
      </c>
      <c r="AF135" s="51" t="str">
        <f aca="false">"*"&amp;IF(AND(A135="EU",AE135=2035),0.93,IF(AND(A135="EU",AE135=2050),0.9,IF(AND(A135="USA",AE135=2035),0.92,IF(AND(A135="USA",AE135=2050),0.89,IF(AND(A135="Japan",AE135=2035),0.92,IF(AND(A135="Japan",AE135=2050),0.89,IF(AND(A135="Russia",AE135=2035),0.91,IF(AND(A135="Russia",AE135=2050),0.86,IF(AND(A135="China",AE135=2035),0.91,IF(AND(A135="China",AE135=2050),0.87,IF(AND(A135="India",AE135=2035),0.92,IF(AND(A135="India",AE135=2050),0.87,IF(AND(A135="Middle East",AE135=2035),0.89,IF(AND(A135="Middle East",AE135=2050),0.84,IF(AND(A135="Africa",AE135=2035),0.9,IF(AND(A135="Africa",AE135=2050),0.86,IF(AND(A135="Brazil",AE135=2035),0.93,IF(AND(A135="Brazil",AE135=2050),0.89,""))))))))))))))))))</f>
        <v>*0.9</v>
      </c>
      <c r="AG135" s="51" t="str">
        <f aca="false">AG134</f>
        <v>REZoning_Sol-Win</v>
      </c>
      <c r="AI135" s="0" t="s">
        <v>986</v>
      </c>
      <c r="AJ135" s="50" t="s">
        <v>35</v>
      </c>
      <c r="AK135" s="0" t="n">
        <v>2050</v>
      </c>
      <c r="AL135" s="51" t="str">
        <f aca="false">"*"&amp;IF(AND(A135="EU",AK135=2035),0.93,IF(AND(A135="EU",AK135=2050),0.9,IF(AND(A135="USA",AK135=2035),0.92,IF(AND(A135="USA",AK135=2050),0.89,IF(AND(A135="Japan",AK135=2035),0.92,IF(AND(A135="Japan",AK135=2050),0.89,IF(AND(A135="Russia",AK135=2035),0.91,IF(AND(A135="Russia",AK135=2050),0.86,IF(AND(A135="China",AK135=2035),0.91,IF(AND(A135="China",AK135=2050),0.87,IF(AND(A135="India",AK135=2035),0.92,IF(AND(A135="India",AK135=2050),0.87,IF(AND(A135="Middle East",AK135=2035),0.89,IF(AND(A135="Middle East",AK135=2050),0.84,IF(AND(A135="Africa",AK135=2035),0.9,IF(AND(A135="Africa",AK135=2050),0.86,IF(AND(A135="Brazil",AK135=2035),0.93,IF(AND(A135="Brazil",AK135=2050),0.89,""))))))))))))))))))</f>
        <v>*0.86</v>
      </c>
      <c r="AM135" s="51" t="str">
        <f aca="false">AM134</f>
        <v>REZoning_Sol-Win</v>
      </c>
      <c r="AP135" s="0" t="s">
        <v>986</v>
      </c>
      <c r="AQ135" s="0" t="s">
        <v>35</v>
      </c>
      <c r="AR135" s="0" t="n">
        <v>2100</v>
      </c>
      <c r="AS135" s="0" t="s">
        <v>860</v>
      </c>
      <c r="AT135" s="0" t="s">
        <v>36</v>
      </c>
    </row>
    <row r="136" customFormat="false" ht="28.5" hidden="false" customHeight="true" outlineLevel="0" collapsed="false">
      <c r="A136" s="3" t="s">
        <v>43</v>
      </c>
      <c r="C136" s="0" t="s">
        <v>987</v>
      </c>
      <c r="D136" s="50" t="s">
        <v>35</v>
      </c>
      <c r="E136" s="0" t="n">
        <v>2035</v>
      </c>
      <c r="F136" s="51" t="str">
        <f aca="false">"*"&amp;IF(AND(A136="EU",E136=2035),0.95,IF(AND(A136="EU",E136=2050),0.93,IF(AND(A136="USA",E136=2035),0.96,IF(AND(A136="USA",E136=2050),0.94,IF(AND(A136="Japan",E136=2035),0.94,IF(AND(A136="Japan",E136=2050),0.92,IF(AND(A136="Russia",E136=2035),0.95,IF(AND(A136="Russia",E136=2050),0.93,IF(AND(A136="China",E136=2035),0.94,IF(AND(A136="China",E136=2050),0.92,IF(AND(A136="India",E136=2035),0.95,IF(AND(A136="India",E136=2050),0.92,IF(AND(A136="Middle East",E136=2035),0.94,IF(AND(A136="Middle East",E136=2050),0.9,IF(AND(A136="Africa",E136=2035),0.94,IF(AND(A136="Africa",E136=2050),0.91,IF(AND(A136="Brazil",E136=2035),0.95,IF(AND(A136="Brazil",E136=2050),0.92,""))))))))))))))))))</f>
        <v>*0.94</v>
      </c>
      <c r="H136" s="0" t="s">
        <v>987</v>
      </c>
      <c r="I136" s="50" t="s">
        <v>35</v>
      </c>
      <c r="J136" s="0" t="n">
        <v>2050</v>
      </c>
      <c r="K136" s="48" t="str">
        <f aca="false">"*"&amp;IF(AND(A136="EU",J136=2035),0.95,IF(AND(A136="EU",J136=2050),0.93,IF(AND(A136="USA",J136=2035),0.96,IF(AND(A136="USA",J136=2050),0.94,IF(AND(A136="Japan",J136=2035),0.94,IF(AND(A136="Japan",J136=2050),0.92,IF(AND(A136="Russia",J136=2035),0.95,IF(AND(A136="Russia",J136=2050),0.93,IF(AND(A136="China",J136=2035),0.94,IF(AND(A136="China",J136=2050),0.92,IF(AND(A136="India",J136=2035),0.95,IF(AND(A136="India",J136=2050),0.92,IF(AND(A136="Middle East",J136=2035),0.94,IF(AND(A136="Middle East",J136=2050),0.9,IF(AND(A136="Africa",J136=2035),0.94,IF(AND(A136="Africa",J136=2050),0.91,IF(AND(A136="Brazil",J136=2035),0.95,IF(AND(A136="Brazil",J136=2050),0.92,""))))))))))))))))))</f>
        <v>*0.91</v>
      </c>
      <c r="P136" s="41" t="s">
        <v>987</v>
      </c>
      <c r="Q136" s="52" t="s">
        <v>35</v>
      </c>
      <c r="R136" s="41" t="n">
        <v>2035</v>
      </c>
      <c r="S136" s="53" t="str">
        <f aca="false">"*"&amp;IF(AND(A136="EU",R136=2035),0.95,IF(AND(A136="EU",R136=2050),0.93,IF(AND(A136="USA",R136=2035),0.96,IF(AND(A136="USA",R136=2050),0.93,IF(AND(A136="Japan",R136=2035),0.94,IF(AND(A136="Japan",R136=2050),0.92,IF(AND(A136="Russia",R136=2035),0.95,IF(AND(A136="Russia",R136=2050),0.91,IF(AND(A136="China",R136=2035),0.93,IF(AND(A136="China",R136=2050),0.92,IF(AND(A136="India",R136=2035),0.94,IF(AND(A136="India",R136=2050),0.91,IF(AND(A136="Middle East",R136=2035),0.92,IF(AND(A136="Middle East",R136=2050),0.89,IF(AND(A136="Africa",R136=2035),0.93,IF(AND(A136="Africa",R136=2050),0.9,IF(AND(A136="Brazil",R136=2035),0.95,IF(AND(A136="Brazil",R136=2050),0.92,""))))))))))))))))))</f>
        <v>*0.93</v>
      </c>
      <c r="U136" s="41" t="s">
        <v>987</v>
      </c>
      <c r="V136" s="52" t="s">
        <v>35</v>
      </c>
      <c r="W136" s="41" t="n">
        <v>2050</v>
      </c>
      <c r="X136" s="53" t="str">
        <f aca="false">"*"&amp;IF(AND(A136="EU",W136=2035),0.95,IF(AND(A136="EU",W136=2050),0.93,IF(AND(A136="USA",W136=2035),0.96,IF(AND(A136="USA",W136=2050),0.93,IF(AND(A136="Japan",W136=2035),0.94,IF(AND(A136="Japan",W136=2050),0.92,IF(AND(A136="Russia",W136=2035),0.95,IF(AND(A136="Russia",W136=2050),0.91,IF(AND(A136="China",W136=2035),0.93,IF(AND(A136="China",W136=2050),0.92,IF(AND(A136="India",W136=2035),0.94,IF(AND(A136="India",W136=2050),0.91,IF(AND(A136="Middle East",W136=2035),0.92,IF(AND(A136="Middle East",W136=2050),0.89,IF(AND(A136="Africa",W136=2035),0.93,IF(AND(A136="Africa",W136=2050),0.9,IF(AND(A136="Brazil",W136=2035),0.95,IF(AND(A136="Brazil",W136=2050),0.92,""))))))))))))))))))</f>
        <v>*0.9</v>
      </c>
      <c r="AC136" s="0" t="s">
        <v>987</v>
      </c>
      <c r="AD136" s="50" t="s">
        <v>35</v>
      </c>
      <c r="AE136" s="0" t="n">
        <v>2035</v>
      </c>
      <c r="AF136" s="51" t="str">
        <f aca="false">"*"&amp;IF(AND(A136="EU",AE136=2035),0.93,IF(AND(A136="EU",AE136=2050),0.9,IF(AND(A136="USA",AE136=2035),0.92,IF(AND(A136="USA",AE136=2050),0.89,IF(AND(A136="Japan",AE136=2035),0.92,IF(AND(A136="Japan",AE136=2050),0.89,IF(AND(A136="Russia",AE136=2035),0.91,IF(AND(A136="Russia",AE136=2050),0.86,IF(AND(A136="China",AE136=2035),0.91,IF(AND(A136="China",AE136=2050),0.87,IF(AND(A136="India",AE136=2035),0.92,IF(AND(A136="India",AE136=2050),0.87,IF(AND(A136="Middle East",AE136=2035),0.89,IF(AND(A136="Middle East",AE136=2050),0.84,IF(AND(A136="Africa",AE136=2035),0.9,IF(AND(A136="Africa",AE136=2050),0.86,IF(AND(A136="Brazil",AE136=2035),0.93,IF(AND(A136="Brazil",AE136=2050),0.89,""))))))))))))))))))</f>
        <v>*0.9</v>
      </c>
      <c r="AG136" s="51" t="str">
        <f aca="false">AG135</f>
        <v>REZoning_Sol-Win</v>
      </c>
      <c r="AI136" s="0" t="s">
        <v>987</v>
      </c>
      <c r="AJ136" s="50" t="s">
        <v>35</v>
      </c>
      <c r="AK136" s="0" t="n">
        <v>2050</v>
      </c>
      <c r="AL136" s="51" t="str">
        <f aca="false">"*"&amp;IF(AND(A136="EU",AK136=2035),0.93,IF(AND(A136="EU",AK136=2050),0.9,IF(AND(A136="USA",AK136=2035),0.92,IF(AND(A136="USA",AK136=2050),0.89,IF(AND(A136="Japan",AK136=2035),0.92,IF(AND(A136="Japan",AK136=2050),0.89,IF(AND(A136="Russia",AK136=2035),0.91,IF(AND(A136="Russia",AK136=2050),0.86,IF(AND(A136="China",AK136=2035),0.91,IF(AND(A136="China",AK136=2050),0.87,IF(AND(A136="India",AK136=2035),0.92,IF(AND(A136="India",AK136=2050),0.87,IF(AND(A136="Middle East",AK136=2035),0.89,IF(AND(A136="Middle East",AK136=2050),0.84,IF(AND(A136="Africa",AK136=2035),0.9,IF(AND(A136="Africa",AK136=2050),0.86,IF(AND(A136="Brazil",AK136=2035),0.93,IF(AND(A136="Brazil",AK136=2050),0.89,""))))))))))))))))))</f>
        <v>*0.86</v>
      </c>
      <c r="AM136" s="51" t="str">
        <f aca="false">AM135</f>
        <v>REZoning_Sol-Win</v>
      </c>
      <c r="AP136" s="0" t="s">
        <v>987</v>
      </c>
      <c r="AQ136" s="0" t="s">
        <v>35</v>
      </c>
      <c r="AR136" s="0" t="n">
        <v>2100</v>
      </c>
      <c r="AS136" s="0" t="s">
        <v>860</v>
      </c>
      <c r="AT136" s="0" t="s">
        <v>36</v>
      </c>
    </row>
    <row r="137" customFormat="false" ht="28.5" hidden="false" customHeight="true" outlineLevel="0" collapsed="false">
      <c r="A137" s="3" t="s">
        <v>51</v>
      </c>
      <c r="C137" s="0" t="s">
        <v>988</v>
      </c>
      <c r="D137" s="50" t="s">
        <v>35</v>
      </c>
      <c r="E137" s="0" t="n">
        <v>2035</v>
      </c>
      <c r="F137" s="51" t="str">
        <f aca="false">"*"&amp;IF(AND(A137="EU",E137=2035),0.95,IF(AND(A137="EU",E137=2050),0.93,IF(AND(A137="USA",E137=2035),0.96,IF(AND(A137="USA",E137=2050),0.94,IF(AND(A137="Japan",E137=2035),0.94,IF(AND(A137="Japan",E137=2050),0.92,IF(AND(A137="Russia",E137=2035),0.95,IF(AND(A137="Russia",E137=2050),0.93,IF(AND(A137="China",E137=2035),0.94,IF(AND(A137="China",E137=2050),0.92,IF(AND(A137="India",E137=2035),0.95,IF(AND(A137="India",E137=2050),0.92,IF(AND(A137="Middle East",E137=2035),0.94,IF(AND(A137="Middle East",E137=2050),0.9,IF(AND(A137="Africa",E137=2035),0.94,IF(AND(A137="Africa",E137=2050),0.91,IF(AND(A137="Brazil",E137=2035),0.95,IF(AND(A137="Brazil",E137=2050),0.92,""))))))))))))))))))</f>
        <v>*0.95</v>
      </c>
      <c r="H137" s="0" t="s">
        <v>988</v>
      </c>
      <c r="I137" s="50" t="s">
        <v>35</v>
      </c>
      <c r="J137" s="0" t="n">
        <v>2050</v>
      </c>
      <c r="K137" s="48" t="str">
        <f aca="false">"*"&amp;IF(AND(A137="EU",J137=2035),0.95,IF(AND(A137="EU",J137=2050),0.93,IF(AND(A137="USA",J137=2035),0.96,IF(AND(A137="USA",J137=2050),0.94,IF(AND(A137="Japan",J137=2035),0.94,IF(AND(A137="Japan",J137=2050),0.92,IF(AND(A137="Russia",J137=2035),0.95,IF(AND(A137="Russia",J137=2050),0.93,IF(AND(A137="China",J137=2035),0.94,IF(AND(A137="China",J137=2050),0.92,IF(AND(A137="India",J137=2035),0.95,IF(AND(A137="India",J137=2050),0.92,IF(AND(A137="Middle East",J137=2035),0.94,IF(AND(A137="Middle East",J137=2050),0.9,IF(AND(A137="Africa",J137=2035),0.94,IF(AND(A137="Africa",J137=2050),0.91,IF(AND(A137="Brazil",J137=2035),0.95,IF(AND(A137="Brazil",J137=2050),0.92,""))))))))))))))))))</f>
        <v>*0.93</v>
      </c>
      <c r="P137" s="41" t="s">
        <v>988</v>
      </c>
      <c r="Q137" s="52" t="s">
        <v>35</v>
      </c>
      <c r="R137" s="41" t="n">
        <v>2035</v>
      </c>
      <c r="S137" s="53" t="str">
        <f aca="false">"*"&amp;IF(AND(A137="EU",R137=2035),0.95,IF(AND(A137="EU",R137=2050),0.93,IF(AND(A137="USA",R137=2035),0.96,IF(AND(A137="USA",R137=2050),0.93,IF(AND(A137="Japan",R137=2035),0.94,IF(AND(A137="Japan",R137=2050),0.92,IF(AND(A137="Russia",R137=2035),0.95,IF(AND(A137="Russia",R137=2050),0.91,IF(AND(A137="China",R137=2035),0.93,IF(AND(A137="China",R137=2050),0.92,IF(AND(A137="India",R137=2035),0.94,IF(AND(A137="India",R137=2050),0.91,IF(AND(A137="Middle East",R137=2035),0.92,IF(AND(A137="Middle East",R137=2050),0.89,IF(AND(A137="Africa",R137=2035),0.93,IF(AND(A137="Africa",R137=2050),0.9,IF(AND(A137="Brazil",R137=2035),0.95,IF(AND(A137="Brazil",R137=2050),0.92,""))))))))))))))))))</f>
        <v>*0.95</v>
      </c>
      <c r="U137" s="41" t="s">
        <v>988</v>
      </c>
      <c r="V137" s="52" t="s">
        <v>35</v>
      </c>
      <c r="W137" s="41" t="n">
        <v>2050</v>
      </c>
      <c r="X137" s="53" t="str">
        <f aca="false">"*"&amp;IF(AND(A137="EU",W137=2035),0.95,IF(AND(A137="EU",W137=2050),0.93,IF(AND(A137="USA",W137=2035),0.96,IF(AND(A137="USA",W137=2050),0.93,IF(AND(A137="Japan",W137=2035),0.94,IF(AND(A137="Japan",W137=2050),0.92,IF(AND(A137="Russia",W137=2035),0.95,IF(AND(A137="Russia",W137=2050),0.91,IF(AND(A137="China",W137=2035),0.93,IF(AND(A137="China",W137=2050),0.92,IF(AND(A137="India",W137=2035),0.94,IF(AND(A137="India",W137=2050),0.91,IF(AND(A137="Middle East",W137=2035),0.92,IF(AND(A137="Middle East",W137=2050),0.89,IF(AND(A137="Africa",W137=2035),0.93,IF(AND(A137="Africa",W137=2050),0.9,IF(AND(A137="Brazil",W137=2035),0.95,IF(AND(A137="Brazil",W137=2050),0.92,""))))))))))))))))))</f>
        <v>*0.93</v>
      </c>
      <c r="AC137" s="0" t="s">
        <v>988</v>
      </c>
      <c r="AD137" s="50" t="s">
        <v>35</v>
      </c>
      <c r="AE137" s="0" t="n">
        <v>2035</v>
      </c>
      <c r="AF137" s="51" t="str">
        <f aca="false">"*"&amp;IF(AND(A137="EU",AE137=2035),0.93,IF(AND(A137="EU",AE137=2050),0.9,IF(AND(A137="USA",AE137=2035),0.92,IF(AND(A137="USA",AE137=2050),0.89,IF(AND(A137="Japan",AE137=2035),0.92,IF(AND(A137="Japan",AE137=2050),0.89,IF(AND(A137="Russia",AE137=2035),0.91,IF(AND(A137="Russia",AE137=2050),0.86,IF(AND(A137="China",AE137=2035),0.91,IF(AND(A137="China",AE137=2050),0.87,IF(AND(A137="India",AE137=2035),0.92,IF(AND(A137="India",AE137=2050),0.87,IF(AND(A137="Middle East",AE137=2035),0.89,IF(AND(A137="Middle East",AE137=2050),0.84,IF(AND(A137="Africa",AE137=2035),0.9,IF(AND(A137="Africa",AE137=2050),0.86,IF(AND(A137="Brazil",AE137=2035),0.93,IF(AND(A137="Brazil",AE137=2050),0.89,""))))))))))))))))))</f>
        <v>*0.93</v>
      </c>
      <c r="AG137" s="51" t="str">
        <f aca="false">AG136</f>
        <v>REZoning_Sol-Win</v>
      </c>
      <c r="AI137" s="0" t="s">
        <v>988</v>
      </c>
      <c r="AJ137" s="50" t="s">
        <v>35</v>
      </c>
      <c r="AK137" s="0" t="n">
        <v>2050</v>
      </c>
      <c r="AL137" s="51" t="str">
        <f aca="false">"*"&amp;IF(AND(A137="EU",AK137=2035),0.93,IF(AND(A137="EU",AK137=2050),0.9,IF(AND(A137="USA",AK137=2035),0.92,IF(AND(A137="USA",AK137=2050),0.89,IF(AND(A137="Japan",AK137=2035),0.92,IF(AND(A137="Japan",AK137=2050),0.89,IF(AND(A137="Russia",AK137=2035),0.91,IF(AND(A137="Russia",AK137=2050),0.86,IF(AND(A137="China",AK137=2035),0.91,IF(AND(A137="China",AK137=2050),0.87,IF(AND(A137="India",AK137=2035),0.92,IF(AND(A137="India",AK137=2050),0.87,IF(AND(A137="Middle East",AK137=2035),0.89,IF(AND(A137="Middle East",AK137=2050),0.84,IF(AND(A137="Africa",AK137=2035),0.9,IF(AND(A137="Africa",AK137=2050),0.86,IF(AND(A137="Brazil",AK137=2035),0.93,IF(AND(A137="Brazil",AK137=2050),0.89,""))))))))))))))))))</f>
        <v>*0.9</v>
      </c>
      <c r="AM137" s="51" t="str">
        <f aca="false">AM136</f>
        <v>REZoning_Sol-Win</v>
      </c>
      <c r="AP137" s="0" t="s">
        <v>988</v>
      </c>
      <c r="AQ137" s="0" t="s">
        <v>35</v>
      </c>
      <c r="AR137" s="0" t="n">
        <v>2100</v>
      </c>
      <c r="AS137" s="0" t="s">
        <v>874</v>
      </c>
      <c r="AT137" s="0" t="s">
        <v>36</v>
      </c>
    </row>
    <row r="138" customFormat="false" ht="28.5" hidden="false" customHeight="true" outlineLevel="0" collapsed="false">
      <c r="A138" s="3" t="s">
        <v>51</v>
      </c>
      <c r="C138" s="0" t="s">
        <v>989</v>
      </c>
      <c r="D138" s="50" t="s">
        <v>35</v>
      </c>
      <c r="E138" s="0" t="n">
        <v>2035</v>
      </c>
      <c r="F138" s="51" t="str">
        <f aca="false">"*"&amp;IF(AND(A138="EU",E138=2035),0.95,IF(AND(A138="EU",E138=2050),0.93,IF(AND(A138="USA",E138=2035),0.96,IF(AND(A138="USA",E138=2050),0.94,IF(AND(A138="Japan",E138=2035),0.94,IF(AND(A138="Japan",E138=2050),0.92,IF(AND(A138="Russia",E138=2035),0.95,IF(AND(A138="Russia",E138=2050),0.93,IF(AND(A138="China",E138=2035),0.94,IF(AND(A138="China",E138=2050),0.92,IF(AND(A138="India",E138=2035),0.95,IF(AND(A138="India",E138=2050),0.92,IF(AND(A138="Middle East",E138=2035),0.94,IF(AND(A138="Middle East",E138=2050),0.9,IF(AND(A138="Africa",E138=2035),0.94,IF(AND(A138="Africa",E138=2050),0.91,IF(AND(A138="Brazil",E138=2035),0.95,IF(AND(A138="Brazil",E138=2050),0.92,""))))))))))))))))))</f>
        <v>*0.95</v>
      </c>
      <c r="H138" s="0" t="s">
        <v>989</v>
      </c>
      <c r="I138" s="50" t="s">
        <v>35</v>
      </c>
      <c r="J138" s="0" t="n">
        <v>2050</v>
      </c>
      <c r="K138" s="48" t="str">
        <f aca="false">"*"&amp;IF(AND(A138="EU",J138=2035),0.95,IF(AND(A138="EU",J138=2050),0.93,IF(AND(A138="USA",J138=2035),0.96,IF(AND(A138="USA",J138=2050),0.94,IF(AND(A138="Japan",J138=2035),0.94,IF(AND(A138="Japan",J138=2050),0.92,IF(AND(A138="Russia",J138=2035),0.95,IF(AND(A138="Russia",J138=2050),0.93,IF(AND(A138="China",J138=2035),0.94,IF(AND(A138="China",J138=2050),0.92,IF(AND(A138="India",J138=2035),0.95,IF(AND(A138="India",J138=2050),0.92,IF(AND(A138="Middle East",J138=2035),0.94,IF(AND(A138="Middle East",J138=2050),0.9,IF(AND(A138="Africa",J138=2035),0.94,IF(AND(A138="Africa",J138=2050),0.91,IF(AND(A138="Brazil",J138=2035),0.95,IF(AND(A138="Brazil",J138=2050),0.92,""))))))))))))))))))</f>
        <v>*0.93</v>
      </c>
      <c r="P138" s="41" t="s">
        <v>989</v>
      </c>
      <c r="Q138" s="52" t="s">
        <v>35</v>
      </c>
      <c r="R138" s="41" t="n">
        <v>2035</v>
      </c>
      <c r="S138" s="53" t="str">
        <f aca="false">"*"&amp;IF(AND(A138="EU",R138=2035),0.95,IF(AND(A138="EU",R138=2050),0.93,IF(AND(A138="USA",R138=2035),0.96,IF(AND(A138="USA",R138=2050),0.93,IF(AND(A138="Japan",R138=2035),0.94,IF(AND(A138="Japan",R138=2050),0.92,IF(AND(A138="Russia",R138=2035),0.95,IF(AND(A138="Russia",R138=2050),0.91,IF(AND(A138="China",R138=2035),0.93,IF(AND(A138="China",R138=2050),0.92,IF(AND(A138="India",R138=2035),0.94,IF(AND(A138="India",R138=2050),0.91,IF(AND(A138="Middle East",R138=2035),0.92,IF(AND(A138="Middle East",R138=2050),0.89,IF(AND(A138="Africa",R138=2035),0.93,IF(AND(A138="Africa",R138=2050),0.9,IF(AND(A138="Brazil",R138=2035),0.95,IF(AND(A138="Brazil",R138=2050),0.92,""))))))))))))))))))</f>
        <v>*0.95</v>
      </c>
      <c r="U138" s="41" t="s">
        <v>989</v>
      </c>
      <c r="V138" s="52" t="s">
        <v>35</v>
      </c>
      <c r="W138" s="41" t="n">
        <v>2050</v>
      </c>
      <c r="X138" s="53" t="str">
        <f aca="false">"*"&amp;IF(AND(A138="EU",W138=2035),0.95,IF(AND(A138="EU",W138=2050),0.93,IF(AND(A138="USA",W138=2035),0.96,IF(AND(A138="USA",W138=2050),0.93,IF(AND(A138="Japan",W138=2035),0.94,IF(AND(A138="Japan",W138=2050),0.92,IF(AND(A138="Russia",W138=2035),0.95,IF(AND(A138="Russia",W138=2050),0.91,IF(AND(A138="China",W138=2035),0.93,IF(AND(A138="China",W138=2050),0.92,IF(AND(A138="India",W138=2035),0.94,IF(AND(A138="India",W138=2050),0.91,IF(AND(A138="Middle East",W138=2035),0.92,IF(AND(A138="Middle East",W138=2050),0.89,IF(AND(A138="Africa",W138=2035),0.93,IF(AND(A138="Africa",W138=2050),0.9,IF(AND(A138="Brazil",W138=2035),0.95,IF(AND(A138="Brazil",W138=2050),0.92,""))))))))))))))))))</f>
        <v>*0.93</v>
      </c>
      <c r="AC138" s="0" t="s">
        <v>989</v>
      </c>
      <c r="AD138" s="50" t="s">
        <v>35</v>
      </c>
      <c r="AE138" s="0" t="n">
        <v>2035</v>
      </c>
      <c r="AF138" s="51" t="str">
        <f aca="false">"*"&amp;IF(AND(A138="EU",AE138=2035),0.93,IF(AND(A138="EU",AE138=2050),0.9,IF(AND(A138="USA",AE138=2035),0.92,IF(AND(A138="USA",AE138=2050),0.89,IF(AND(A138="Japan",AE138=2035),0.92,IF(AND(A138="Japan",AE138=2050),0.89,IF(AND(A138="Russia",AE138=2035),0.91,IF(AND(A138="Russia",AE138=2050),0.86,IF(AND(A138="China",AE138=2035),0.91,IF(AND(A138="China",AE138=2050),0.87,IF(AND(A138="India",AE138=2035),0.92,IF(AND(A138="India",AE138=2050),0.87,IF(AND(A138="Middle East",AE138=2035),0.89,IF(AND(A138="Middle East",AE138=2050),0.84,IF(AND(A138="Africa",AE138=2035),0.9,IF(AND(A138="Africa",AE138=2050),0.86,IF(AND(A138="Brazil",AE138=2035),0.93,IF(AND(A138="Brazil",AE138=2050),0.89,""))))))))))))))))))</f>
        <v>*0.93</v>
      </c>
      <c r="AG138" s="51" t="str">
        <f aca="false">AG137</f>
        <v>REZoning_Sol-Win</v>
      </c>
      <c r="AI138" s="0" t="s">
        <v>989</v>
      </c>
      <c r="AJ138" s="50" t="s">
        <v>35</v>
      </c>
      <c r="AK138" s="0" t="n">
        <v>2050</v>
      </c>
      <c r="AL138" s="51" t="str">
        <f aca="false">"*"&amp;IF(AND(A138="EU",AK138=2035),0.93,IF(AND(A138="EU",AK138=2050),0.9,IF(AND(A138="USA",AK138=2035),0.92,IF(AND(A138="USA",AK138=2050),0.89,IF(AND(A138="Japan",AK138=2035),0.92,IF(AND(A138="Japan",AK138=2050),0.89,IF(AND(A138="Russia",AK138=2035),0.91,IF(AND(A138="Russia",AK138=2050),0.86,IF(AND(A138="China",AK138=2035),0.91,IF(AND(A138="China",AK138=2050),0.87,IF(AND(A138="India",AK138=2035),0.92,IF(AND(A138="India",AK138=2050),0.87,IF(AND(A138="Middle East",AK138=2035),0.89,IF(AND(A138="Middle East",AK138=2050),0.84,IF(AND(A138="Africa",AK138=2035),0.9,IF(AND(A138="Africa",AK138=2050),0.86,IF(AND(A138="Brazil",AK138=2035),0.93,IF(AND(A138="Brazil",AK138=2050),0.89,""))))))))))))))))))</f>
        <v>*0.9</v>
      </c>
      <c r="AM138" s="51" t="str">
        <f aca="false">AM137</f>
        <v>REZoning_Sol-Win</v>
      </c>
      <c r="AP138" s="0" t="s">
        <v>989</v>
      </c>
      <c r="AQ138" s="0" t="s">
        <v>35</v>
      </c>
      <c r="AR138" s="0" t="n">
        <v>2100</v>
      </c>
      <c r="AS138" s="0" t="s">
        <v>874</v>
      </c>
      <c r="AT138" s="0" t="s">
        <v>36</v>
      </c>
    </row>
    <row r="139" customFormat="false" ht="28.5" hidden="false" customHeight="true" outlineLevel="0" collapsed="false">
      <c r="A139" s="3" t="s">
        <v>51</v>
      </c>
      <c r="C139" s="0" t="s">
        <v>990</v>
      </c>
      <c r="D139" s="50" t="s">
        <v>35</v>
      </c>
      <c r="E139" s="0" t="n">
        <v>2035</v>
      </c>
      <c r="F139" s="51" t="str">
        <f aca="false">"*"&amp;IF(AND(A139="EU",E139=2035),0.95,IF(AND(A139="EU",E139=2050),0.93,IF(AND(A139="USA",E139=2035),0.96,IF(AND(A139="USA",E139=2050),0.94,IF(AND(A139="Japan",E139=2035),0.94,IF(AND(A139="Japan",E139=2050),0.92,IF(AND(A139="Russia",E139=2035),0.95,IF(AND(A139="Russia",E139=2050),0.93,IF(AND(A139="China",E139=2035),0.94,IF(AND(A139="China",E139=2050),0.92,IF(AND(A139="India",E139=2035),0.95,IF(AND(A139="India",E139=2050),0.92,IF(AND(A139="Middle East",E139=2035),0.94,IF(AND(A139="Middle East",E139=2050),0.9,IF(AND(A139="Africa",E139=2035),0.94,IF(AND(A139="Africa",E139=2050),0.91,IF(AND(A139="Brazil",E139=2035),0.95,IF(AND(A139="Brazil",E139=2050),0.92,""))))))))))))))))))</f>
        <v>*0.95</v>
      </c>
      <c r="H139" s="0" t="s">
        <v>990</v>
      </c>
      <c r="I139" s="50" t="s">
        <v>35</v>
      </c>
      <c r="J139" s="0" t="n">
        <v>2050</v>
      </c>
      <c r="K139" s="48" t="str">
        <f aca="false">"*"&amp;IF(AND(A139="EU",J139=2035),0.95,IF(AND(A139="EU",J139=2050),0.93,IF(AND(A139="USA",J139=2035),0.96,IF(AND(A139="USA",J139=2050),0.94,IF(AND(A139="Japan",J139=2035),0.94,IF(AND(A139="Japan",J139=2050),0.92,IF(AND(A139="Russia",J139=2035),0.95,IF(AND(A139="Russia",J139=2050),0.93,IF(AND(A139="China",J139=2035),0.94,IF(AND(A139="China",J139=2050),0.92,IF(AND(A139="India",J139=2035),0.95,IF(AND(A139="India",J139=2050),0.92,IF(AND(A139="Middle East",J139=2035),0.94,IF(AND(A139="Middle East",J139=2050),0.9,IF(AND(A139="Africa",J139=2035),0.94,IF(AND(A139="Africa",J139=2050),0.91,IF(AND(A139="Brazil",J139=2035),0.95,IF(AND(A139="Brazil",J139=2050),0.92,""))))))))))))))))))</f>
        <v>*0.93</v>
      </c>
      <c r="P139" s="41" t="s">
        <v>990</v>
      </c>
      <c r="Q139" s="52" t="s">
        <v>35</v>
      </c>
      <c r="R139" s="41" t="n">
        <v>2035</v>
      </c>
      <c r="S139" s="53" t="str">
        <f aca="false">"*"&amp;IF(AND(A139="EU",R139=2035),0.95,IF(AND(A139="EU",R139=2050),0.93,IF(AND(A139="USA",R139=2035),0.96,IF(AND(A139="USA",R139=2050),0.93,IF(AND(A139="Japan",R139=2035),0.94,IF(AND(A139="Japan",R139=2050),0.92,IF(AND(A139="Russia",R139=2035),0.95,IF(AND(A139="Russia",R139=2050),0.91,IF(AND(A139="China",R139=2035),0.93,IF(AND(A139="China",R139=2050),0.92,IF(AND(A139="India",R139=2035),0.94,IF(AND(A139="India",R139=2050),0.91,IF(AND(A139="Middle East",R139=2035),0.92,IF(AND(A139="Middle East",R139=2050),0.89,IF(AND(A139="Africa",R139=2035),0.93,IF(AND(A139="Africa",R139=2050),0.9,IF(AND(A139="Brazil",R139=2035),0.95,IF(AND(A139="Brazil",R139=2050),0.92,""))))))))))))))))))</f>
        <v>*0.95</v>
      </c>
      <c r="U139" s="41" t="s">
        <v>990</v>
      </c>
      <c r="V139" s="52" t="s">
        <v>35</v>
      </c>
      <c r="W139" s="41" t="n">
        <v>2050</v>
      </c>
      <c r="X139" s="53" t="str">
        <f aca="false">"*"&amp;IF(AND(A139="EU",W139=2035),0.95,IF(AND(A139="EU",W139=2050),0.93,IF(AND(A139="USA",W139=2035),0.96,IF(AND(A139="USA",W139=2050),0.93,IF(AND(A139="Japan",W139=2035),0.94,IF(AND(A139="Japan",W139=2050),0.92,IF(AND(A139="Russia",W139=2035),0.95,IF(AND(A139="Russia",W139=2050),0.91,IF(AND(A139="China",W139=2035),0.93,IF(AND(A139="China",W139=2050),0.92,IF(AND(A139="India",W139=2035),0.94,IF(AND(A139="India",W139=2050),0.91,IF(AND(A139="Middle East",W139=2035),0.92,IF(AND(A139="Middle East",W139=2050),0.89,IF(AND(A139="Africa",W139=2035),0.93,IF(AND(A139="Africa",W139=2050),0.9,IF(AND(A139="Brazil",W139=2035),0.95,IF(AND(A139="Brazil",W139=2050),0.92,""))))))))))))))))))</f>
        <v>*0.93</v>
      </c>
      <c r="AC139" s="0" t="s">
        <v>990</v>
      </c>
      <c r="AD139" s="50" t="s">
        <v>35</v>
      </c>
      <c r="AE139" s="0" t="n">
        <v>2035</v>
      </c>
      <c r="AF139" s="51" t="str">
        <f aca="false">"*"&amp;IF(AND(A139="EU",AE139=2035),0.93,IF(AND(A139="EU",AE139=2050),0.9,IF(AND(A139="USA",AE139=2035),0.92,IF(AND(A139="USA",AE139=2050),0.89,IF(AND(A139="Japan",AE139=2035),0.92,IF(AND(A139="Japan",AE139=2050),0.89,IF(AND(A139="Russia",AE139=2035),0.91,IF(AND(A139="Russia",AE139=2050),0.86,IF(AND(A139="China",AE139=2035),0.91,IF(AND(A139="China",AE139=2050),0.87,IF(AND(A139="India",AE139=2035),0.92,IF(AND(A139="India",AE139=2050),0.87,IF(AND(A139="Middle East",AE139=2035),0.89,IF(AND(A139="Middle East",AE139=2050),0.84,IF(AND(A139="Africa",AE139=2035),0.9,IF(AND(A139="Africa",AE139=2050),0.86,IF(AND(A139="Brazil",AE139=2035),0.93,IF(AND(A139="Brazil",AE139=2050),0.89,""))))))))))))))))))</f>
        <v>*0.93</v>
      </c>
      <c r="AG139" s="51" t="str">
        <f aca="false">AG138</f>
        <v>REZoning_Sol-Win</v>
      </c>
      <c r="AI139" s="0" t="s">
        <v>990</v>
      </c>
      <c r="AJ139" s="50" t="s">
        <v>35</v>
      </c>
      <c r="AK139" s="0" t="n">
        <v>2050</v>
      </c>
      <c r="AL139" s="51" t="str">
        <f aca="false">"*"&amp;IF(AND(A139="EU",AK139=2035),0.93,IF(AND(A139="EU",AK139=2050),0.9,IF(AND(A139="USA",AK139=2035),0.92,IF(AND(A139="USA",AK139=2050),0.89,IF(AND(A139="Japan",AK139=2035),0.92,IF(AND(A139="Japan",AK139=2050),0.89,IF(AND(A139="Russia",AK139=2035),0.91,IF(AND(A139="Russia",AK139=2050),0.86,IF(AND(A139="China",AK139=2035),0.91,IF(AND(A139="China",AK139=2050),0.87,IF(AND(A139="India",AK139=2035),0.92,IF(AND(A139="India",AK139=2050),0.87,IF(AND(A139="Middle East",AK139=2035),0.89,IF(AND(A139="Middle East",AK139=2050),0.84,IF(AND(A139="Africa",AK139=2035),0.9,IF(AND(A139="Africa",AK139=2050),0.86,IF(AND(A139="Brazil",AK139=2035),0.93,IF(AND(A139="Brazil",AK139=2050),0.89,""))))))))))))))))))</f>
        <v>*0.9</v>
      </c>
      <c r="AM139" s="51" t="str">
        <f aca="false">AM138</f>
        <v>REZoning_Sol-Win</v>
      </c>
      <c r="AP139" s="0" t="s">
        <v>990</v>
      </c>
      <c r="AQ139" s="0" t="s">
        <v>35</v>
      </c>
      <c r="AR139" s="0" t="n">
        <v>2100</v>
      </c>
      <c r="AS139" s="0" t="s">
        <v>874</v>
      </c>
      <c r="AT139" s="0" t="s">
        <v>36</v>
      </c>
    </row>
    <row r="140" customFormat="false" ht="28.5" hidden="false" customHeight="true" outlineLevel="0" collapsed="false">
      <c r="A140" s="3" t="s">
        <v>51</v>
      </c>
      <c r="C140" s="0" t="s">
        <v>991</v>
      </c>
      <c r="D140" s="50" t="s">
        <v>35</v>
      </c>
      <c r="E140" s="0" t="n">
        <v>2035</v>
      </c>
      <c r="F140" s="51" t="str">
        <f aca="false">"*"&amp;IF(AND(A140="EU",E140=2035),0.95,IF(AND(A140="EU",E140=2050),0.93,IF(AND(A140="USA",E140=2035),0.96,IF(AND(A140="USA",E140=2050),0.94,IF(AND(A140="Japan",E140=2035),0.94,IF(AND(A140="Japan",E140=2050),0.92,IF(AND(A140="Russia",E140=2035),0.95,IF(AND(A140="Russia",E140=2050),0.93,IF(AND(A140="China",E140=2035),0.94,IF(AND(A140="China",E140=2050),0.92,IF(AND(A140="India",E140=2035),0.95,IF(AND(A140="India",E140=2050),0.92,IF(AND(A140="Middle East",E140=2035),0.94,IF(AND(A140="Middle East",E140=2050),0.9,IF(AND(A140="Africa",E140=2035),0.94,IF(AND(A140="Africa",E140=2050),0.91,IF(AND(A140="Brazil",E140=2035),0.95,IF(AND(A140="Brazil",E140=2050),0.92,""))))))))))))))))))</f>
        <v>*0.95</v>
      </c>
      <c r="H140" s="0" t="s">
        <v>991</v>
      </c>
      <c r="I140" s="50" t="s">
        <v>35</v>
      </c>
      <c r="J140" s="0" t="n">
        <v>2050</v>
      </c>
      <c r="K140" s="48" t="str">
        <f aca="false">"*"&amp;IF(AND(A140="EU",J140=2035),0.95,IF(AND(A140="EU",J140=2050),0.93,IF(AND(A140="USA",J140=2035),0.96,IF(AND(A140="USA",J140=2050),0.94,IF(AND(A140="Japan",J140=2035),0.94,IF(AND(A140="Japan",J140=2050),0.92,IF(AND(A140="Russia",J140=2035),0.95,IF(AND(A140="Russia",J140=2050),0.93,IF(AND(A140="China",J140=2035),0.94,IF(AND(A140="China",J140=2050),0.92,IF(AND(A140="India",J140=2035),0.95,IF(AND(A140="India",J140=2050),0.92,IF(AND(A140="Middle East",J140=2035),0.94,IF(AND(A140="Middle East",J140=2050),0.9,IF(AND(A140="Africa",J140=2035),0.94,IF(AND(A140="Africa",J140=2050),0.91,IF(AND(A140="Brazil",J140=2035),0.95,IF(AND(A140="Brazil",J140=2050),0.92,""))))))))))))))))))</f>
        <v>*0.93</v>
      </c>
      <c r="P140" s="41" t="s">
        <v>991</v>
      </c>
      <c r="Q140" s="52" t="s">
        <v>35</v>
      </c>
      <c r="R140" s="41" t="n">
        <v>2035</v>
      </c>
      <c r="S140" s="53" t="str">
        <f aca="false">"*"&amp;IF(AND(A140="EU",R140=2035),0.95,IF(AND(A140="EU",R140=2050),0.93,IF(AND(A140="USA",R140=2035),0.96,IF(AND(A140="USA",R140=2050),0.93,IF(AND(A140="Japan",R140=2035),0.94,IF(AND(A140="Japan",R140=2050),0.92,IF(AND(A140="Russia",R140=2035),0.95,IF(AND(A140="Russia",R140=2050),0.91,IF(AND(A140="China",R140=2035),0.93,IF(AND(A140="China",R140=2050),0.92,IF(AND(A140="India",R140=2035),0.94,IF(AND(A140="India",R140=2050),0.91,IF(AND(A140="Middle East",R140=2035),0.92,IF(AND(A140="Middle East",R140=2050),0.89,IF(AND(A140="Africa",R140=2035),0.93,IF(AND(A140="Africa",R140=2050),0.9,IF(AND(A140="Brazil",R140=2035),0.95,IF(AND(A140="Brazil",R140=2050),0.92,""))))))))))))))))))</f>
        <v>*0.95</v>
      </c>
      <c r="U140" s="41" t="s">
        <v>991</v>
      </c>
      <c r="V140" s="52" t="s">
        <v>35</v>
      </c>
      <c r="W140" s="41" t="n">
        <v>2050</v>
      </c>
      <c r="X140" s="53" t="str">
        <f aca="false">"*"&amp;IF(AND(A140="EU",W140=2035),0.95,IF(AND(A140="EU",W140=2050),0.93,IF(AND(A140="USA",W140=2035),0.96,IF(AND(A140="USA",W140=2050),0.93,IF(AND(A140="Japan",W140=2035),0.94,IF(AND(A140="Japan",W140=2050),0.92,IF(AND(A140="Russia",W140=2035),0.95,IF(AND(A140="Russia",W140=2050),0.91,IF(AND(A140="China",W140=2035),0.93,IF(AND(A140="China",W140=2050),0.92,IF(AND(A140="India",W140=2035),0.94,IF(AND(A140="India",W140=2050),0.91,IF(AND(A140="Middle East",W140=2035),0.92,IF(AND(A140="Middle East",W140=2050),0.89,IF(AND(A140="Africa",W140=2035),0.93,IF(AND(A140="Africa",W140=2050),0.9,IF(AND(A140="Brazil",W140=2035),0.95,IF(AND(A140="Brazil",W140=2050),0.92,""))))))))))))))))))</f>
        <v>*0.93</v>
      </c>
      <c r="AC140" s="0" t="s">
        <v>991</v>
      </c>
      <c r="AD140" s="50" t="s">
        <v>35</v>
      </c>
      <c r="AE140" s="0" t="n">
        <v>2035</v>
      </c>
      <c r="AF140" s="51" t="str">
        <f aca="false">"*"&amp;IF(AND(A140="EU",AE140=2035),0.93,IF(AND(A140="EU",AE140=2050),0.9,IF(AND(A140="USA",AE140=2035),0.92,IF(AND(A140="USA",AE140=2050),0.89,IF(AND(A140="Japan",AE140=2035),0.92,IF(AND(A140="Japan",AE140=2050),0.89,IF(AND(A140="Russia",AE140=2035),0.91,IF(AND(A140="Russia",AE140=2050),0.86,IF(AND(A140="China",AE140=2035),0.91,IF(AND(A140="China",AE140=2050),0.87,IF(AND(A140="India",AE140=2035),0.92,IF(AND(A140="India",AE140=2050),0.87,IF(AND(A140="Middle East",AE140=2035),0.89,IF(AND(A140="Middle East",AE140=2050),0.84,IF(AND(A140="Africa",AE140=2035),0.9,IF(AND(A140="Africa",AE140=2050),0.86,IF(AND(A140="Brazil",AE140=2035),0.93,IF(AND(A140="Brazil",AE140=2050),0.89,""))))))))))))))))))</f>
        <v>*0.93</v>
      </c>
      <c r="AG140" s="51" t="str">
        <f aca="false">AG139</f>
        <v>REZoning_Sol-Win</v>
      </c>
      <c r="AI140" s="0" t="s">
        <v>991</v>
      </c>
      <c r="AJ140" s="50" t="s">
        <v>35</v>
      </c>
      <c r="AK140" s="0" t="n">
        <v>2050</v>
      </c>
      <c r="AL140" s="51" t="str">
        <f aca="false">"*"&amp;IF(AND(A140="EU",AK140=2035),0.93,IF(AND(A140="EU",AK140=2050),0.9,IF(AND(A140="USA",AK140=2035),0.92,IF(AND(A140="USA",AK140=2050),0.89,IF(AND(A140="Japan",AK140=2035),0.92,IF(AND(A140="Japan",AK140=2050),0.89,IF(AND(A140="Russia",AK140=2035),0.91,IF(AND(A140="Russia",AK140=2050),0.86,IF(AND(A140="China",AK140=2035),0.91,IF(AND(A140="China",AK140=2050),0.87,IF(AND(A140="India",AK140=2035),0.92,IF(AND(A140="India",AK140=2050),0.87,IF(AND(A140="Middle East",AK140=2035),0.89,IF(AND(A140="Middle East",AK140=2050),0.84,IF(AND(A140="Africa",AK140=2035),0.9,IF(AND(A140="Africa",AK140=2050),0.86,IF(AND(A140="Brazil",AK140=2035),0.93,IF(AND(A140="Brazil",AK140=2050),0.89,""))))))))))))))))))</f>
        <v>*0.9</v>
      </c>
      <c r="AM140" s="51" t="str">
        <f aca="false">AM139</f>
        <v>REZoning_Sol-Win</v>
      </c>
      <c r="AP140" s="0" t="s">
        <v>991</v>
      </c>
      <c r="AQ140" s="0" t="s">
        <v>35</v>
      </c>
      <c r="AR140" s="0" t="n">
        <v>2100</v>
      </c>
      <c r="AS140" s="0" t="s">
        <v>874</v>
      </c>
      <c r="AT140" s="0" t="s">
        <v>36</v>
      </c>
    </row>
    <row r="141" customFormat="false" ht="28.5" hidden="false" customHeight="true" outlineLevel="0" collapsed="false">
      <c r="A141" s="3" t="s">
        <v>43</v>
      </c>
      <c r="C141" s="0" t="s">
        <v>992</v>
      </c>
      <c r="D141" s="50" t="s">
        <v>35</v>
      </c>
      <c r="E141" s="0" t="n">
        <v>2035</v>
      </c>
      <c r="F141" s="51" t="str">
        <f aca="false">"*"&amp;IF(AND(A141="EU",E141=2035),0.95,IF(AND(A141="EU",E141=2050),0.93,IF(AND(A141="USA",E141=2035),0.96,IF(AND(A141="USA",E141=2050),0.94,IF(AND(A141="Japan",E141=2035),0.94,IF(AND(A141="Japan",E141=2050),0.92,IF(AND(A141="Russia",E141=2035),0.95,IF(AND(A141="Russia",E141=2050),0.93,IF(AND(A141="China",E141=2035),0.94,IF(AND(A141="China",E141=2050),0.92,IF(AND(A141="India",E141=2035),0.95,IF(AND(A141="India",E141=2050),0.92,IF(AND(A141="Middle East",E141=2035),0.94,IF(AND(A141="Middle East",E141=2050),0.9,IF(AND(A141="Africa",E141=2035),0.94,IF(AND(A141="Africa",E141=2050),0.91,IF(AND(A141="Brazil",E141=2035),0.95,IF(AND(A141="Brazil",E141=2050),0.92,""))))))))))))))))))</f>
        <v>*0.94</v>
      </c>
      <c r="H141" s="0" t="s">
        <v>992</v>
      </c>
      <c r="I141" s="50" t="s">
        <v>35</v>
      </c>
      <c r="J141" s="0" t="n">
        <v>2050</v>
      </c>
      <c r="K141" s="48" t="str">
        <f aca="false">"*"&amp;IF(AND(A141="EU",J141=2035),0.95,IF(AND(A141="EU",J141=2050),0.93,IF(AND(A141="USA",J141=2035),0.96,IF(AND(A141="USA",J141=2050),0.94,IF(AND(A141="Japan",J141=2035),0.94,IF(AND(A141="Japan",J141=2050),0.92,IF(AND(A141="Russia",J141=2035),0.95,IF(AND(A141="Russia",J141=2050),0.93,IF(AND(A141="China",J141=2035),0.94,IF(AND(A141="China",J141=2050),0.92,IF(AND(A141="India",J141=2035),0.95,IF(AND(A141="India",J141=2050),0.92,IF(AND(A141="Middle East",J141=2035),0.94,IF(AND(A141="Middle East",J141=2050),0.9,IF(AND(A141="Africa",J141=2035),0.94,IF(AND(A141="Africa",J141=2050),0.91,IF(AND(A141="Brazil",J141=2035),0.95,IF(AND(A141="Brazil",J141=2050),0.92,""))))))))))))))))))</f>
        <v>*0.91</v>
      </c>
      <c r="P141" s="41" t="s">
        <v>992</v>
      </c>
      <c r="Q141" s="52" t="s">
        <v>35</v>
      </c>
      <c r="R141" s="41" t="n">
        <v>2035</v>
      </c>
      <c r="S141" s="53" t="str">
        <f aca="false">"*"&amp;IF(AND(A141="EU",R141=2035),0.95,IF(AND(A141="EU",R141=2050),0.93,IF(AND(A141="USA",R141=2035),0.96,IF(AND(A141="USA",R141=2050),0.93,IF(AND(A141="Japan",R141=2035),0.94,IF(AND(A141="Japan",R141=2050),0.92,IF(AND(A141="Russia",R141=2035),0.95,IF(AND(A141="Russia",R141=2050),0.91,IF(AND(A141="China",R141=2035),0.93,IF(AND(A141="China",R141=2050),0.92,IF(AND(A141="India",R141=2035),0.94,IF(AND(A141="India",R141=2050),0.91,IF(AND(A141="Middle East",R141=2035),0.92,IF(AND(A141="Middle East",R141=2050),0.89,IF(AND(A141="Africa",R141=2035),0.93,IF(AND(A141="Africa",R141=2050),0.9,IF(AND(A141="Brazil",R141=2035),0.95,IF(AND(A141="Brazil",R141=2050),0.92,""))))))))))))))))))</f>
        <v>*0.93</v>
      </c>
      <c r="U141" s="41" t="s">
        <v>992</v>
      </c>
      <c r="V141" s="52" t="s">
        <v>35</v>
      </c>
      <c r="W141" s="41" t="n">
        <v>2050</v>
      </c>
      <c r="X141" s="53" t="str">
        <f aca="false">"*"&amp;IF(AND(A141="EU",W141=2035),0.95,IF(AND(A141="EU",W141=2050),0.93,IF(AND(A141="USA",W141=2035),0.96,IF(AND(A141="USA",W141=2050),0.93,IF(AND(A141="Japan",W141=2035),0.94,IF(AND(A141="Japan",W141=2050),0.92,IF(AND(A141="Russia",W141=2035),0.95,IF(AND(A141="Russia",W141=2050),0.91,IF(AND(A141="China",W141=2035),0.93,IF(AND(A141="China",W141=2050),0.92,IF(AND(A141="India",W141=2035),0.94,IF(AND(A141="India",W141=2050),0.91,IF(AND(A141="Middle East",W141=2035),0.92,IF(AND(A141="Middle East",W141=2050),0.89,IF(AND(A141="Africa",W141=2035),0.93,IF(AND(A141="Africa",W141=2050),0.9,IF(AND(A141="Brazil",W141=2035),0.95,IF(AND(A141="Brazil",W141=2050),0.92,""))))))))))))))))))</f>
        <v>*0.9</v>
      </c>
      <c r="AC141" s="0" t="s">
        <v>992</v>
      </c>
      <c r="AD141" s="50" t="s">
        <v>35</v>
      </c>
      <c r="AE141" s="0" t="n">
        <v>2035</v>
      </c>
      <c r="AF141" s="51" t="str">
        <f aca="false">"*"&amp;IF(AND(A141="EU",AE141=2035),0.93,IF(AND(A141="EU",AE141=2050),0.9,IF(AND(A141="USA",AE141=2035),0.92,IF(AND(A141="USA",AE141=2050),0.89,IF(AND(A141="Japan",AE141=2035),0.92,IF(AND(A141="Japan",AE141=2050),0.89,IF(AND(A141="Russia",AE141=2035),0.91,IF(AND(A141="Russia",AE141=2050),0.86,IF(AND(A141="China",AE141=2035),0.91,IF(AND(A141="China",AE141=2050),0.87,IF(AND(A141="India",AE141=2035),0.92,IF(AND(A141="India",AE141=2050),0.87,IF(AND(A141="Middle East",AE141=2035),0.89,IF(AND(A141="Middle East",AE141=2050),0.84,IF(AND(A141="Africa",AE141=2035),0.9,IF(AND(A141="Africa",AE141=2050),0.86,IF(AND(A141="Brazil",AE141=2035),0.93,IF(AND(A141="Brazil",AE141=2050),0.89,""))))))))))))))))))</f>
        <v>*0.9</v>
      </c>
      <c r="AG141" s="51" t="str">
        <f aca="false">AG140</f>
        <v>REZoning_Sol-Win</v>
      </c>
      <c r="AI141" s="0" t="s">
        <v>992</v>
      </c>
      <c r="AJ141" s="50" t="s">
        <v>35</v>
      </c>
      <c r="AK141" s="0" t="n">
        <v>2050</v>
      </c>
      <c r="AL141" s="51" t="str">
        <f aca="false">"*"&amp;IF(AND(A141="EU",AK141=2035),0.93,IF(AND(A141="EU",AK141=2050),0.9,IF(AND(A141="USA",AK141=2035),0.92,IF(AND(A141="USA",AK141=2050),0.89,IF(AND(A141="Japan",AK141=2035),0.92,IF(AND(A141="Japan",AK141=2050),0.89,IF(AND(A141="Russia",AK141=2035),0.91,IF(AND(A141="Russia",AK141=2050),0.86,IF(AND(A141="China",AK141=2035),0.91,IF(AND(A141="China",AK141=2050),0.87,IF(AND(A141="India",AK141=2035),0.92,IF(AND(A141="India",AK141=2050),0.87,IF(AND(A141="Middle East",AK141=2035),0.89,IF(AND(A141="Middle East",AK141=2050),0.84,IF(AND(A141="Africa",AK141=2035),0.9,IF(AND(A141="Africa",AK141=2050),0.86,IF(AND(A141="Brazil",AK141=2035),0.93,IF(AND(A141="Brazil",AK141=2050),0.89,""))))))))))))))))))</f>
        <v>*0.86</v>
      </c>
      <c r="AM141" s="51" t="str">
        <f aca="false">AM140</f>
        <v>REZoning_Sol-Win</v>
      </c>
      <c r="AP141" s="0" t="s">
        <v>992</v>
      </c>
      <c r="AQ141" s="0" t="s">
        <v>35</v>
      </c>
      <c r="AR141" s="0" t="n">
        <v>2100</v>
      </c>
      <c r="AS141" s="0" t="s">
        <v>860</v>
      </c>
      <c r="AT141" s="0" t="s">
        <v>36</v>
      </c>
    </row>
    <row r="142" customFormat="false" ht="28.5" hidden="false" customHeight="true" outlineLevel="0" collapsed="false">
      <c r="A142" s="3" t="s">
        <v>43</v>
      </c>
      <c r="C142" s="0" t="s">
        <v>993</v>
      </c>
      <c r="D142" s="50" t="s">
        <v>35</v>
      </c>
      <c r="E142" s="0" t="n">
        <v>2035</v>
      </c>
      <c r="F142" s="51" t="str">
        <f aca="false">"*"&amp;IF(AND(A142="EU",E142=2035),0.95,IF(AND(A142="EU",E142=2050),0.93,IF(AND(A142="USA",E142=2035),0.96,IF(AND(A142="USA",E142=2050),0.94,IF(AND(A142="Japan",E142=2035),0.94,IF(AND(A142="Japan",E142=2050),0.92,IF(AND(A142="Russia",E142=2035),0.95,IF(AND(A142="Russia",E142=2050),0.93,IF(AND(A142="China",E142=2035),0.94,IF(AND(A142="China",E142=2050),0.92,IF(AND(A142="India",E142=2035),0.95,IF(AND(A142="India",E142=2050),0.92,IF(AND(A142="Middle East",E142=2035),0.94,IF(AND(A142="Middle East",E142=2050),0.9,IF(AND(A142="Africa",E142=2035),0.94,IF(AND(A142="Africa",E142=2050),0.91,IF(AND(A142="Brazil",E142=2035),0.95,IF(AND(A142="Brazil",E142=2050),0.92,""))))))))))))))))))</f>
        <v>*0.94</v>
      </c>
      <c r="H142" s="0" t="s">
        <v>993</v>
      </c>
      <c r="I142" s="50" t="s">
        <v>35</v>
      </c>
      <c r="J142" s="0" t="n">
        <v>2050</v>
      </c>
      <c r="K142" s="48" t="str">
        <f aca="false">"*"&amp;IF(AND(A142="EU",J142=2035),0.95,IF(AND(A142="EU",J142=2050),0.93,IF(AND(A142="USA",J142=2035),0.96,IF(AND(A142="USA",J142=2050),0.94,IF(AND(A142="Japan",J142=2035),0.94,IF(AND(A142="Japan",J142=2050),0.92,IF(AND(A142="Russia",J142=2035),0.95,IF(AND(A142="Russia",J142=2050),0.93,IF(AND(A142="China",J142=2035),0.94,IF(AND(A142="China",J142=2050),0.92,IF(AND(A142="India",J142=2035),0.95,IF(AND(A142="India",J142=2050),0.92,IF(AND(A142="Middle East",J142=2035),0.94,IF(AND(A142="Middle East",J142=2050),0.9,IF(AND(A142="Africa",J142=2035),0.94,IF(AND(A142="Africa",J142=2050),0.91,IF(AND(A142="Brazil",J142=2035),0.95,IF(AND(A142="Brazil",J142=2050),0.92,""))))))))))))))))))</f>
        <v>*0.91</v>
      </c>
      <c r="P142" s="41" t="s">
        <v>993</v>
      </c>
      <c r="Q142" s="52" t="s">
        <v>35</v>
      </c>
      <c r="R142" s="41" t="n">
        <v>2035</v>
      </c>
      <c r="S142" s="53" t="str">
        <f aca="false">"*"&amp;IF(AND(A142="EU",R142=2035),0.95,IF(AND(A142="EU",R142=2050),0.93,IF(AND(A142="USA",R142=2035),0.96,IF(AND(A142="USA",R142=2050),0.93,IF(AND(A142="Japan",R142=2035),0.94,IF(AND(A142="Japan",R142=2050),0.92,IF(AND(A142="Russia",R142=2035),0.95,IF(AND(A142="Russia",R142=2050),0.91,IF(AND(A142="China",R142=2035),0.93,IF(AND(A142="China",R142=2050),0.92,IF(AND(A142="India",R142=2035),0.94,IF(AND(A142="India",R142=2050),0.91,IF(AND(A142="Middle East",R142=2035),0.92,IF(AND(A142="Middle East",R142=2050),0.89,IF(AND(A142="Africa",R142=2035),0.93,IF(AND(A142="Africa",R142=2050),0.9,IF(AND(A142="Brazil",R142=2035),0.95,IF(AND(A142="Brazil",R142=2050),0.92,""))))))))))))))))))</f>
        <v>*0.93</v>
      </c>
      <c r="U142" s="41" t="s">
        <v>993</v>
      </c>
      <c r="V142" s="52" t="s">
        <v>35</v>
      </c>
      <c r="W142" s="41" t="n">
        <v>2050</v>
      </c>
      <c r="X142" s="53" t="str">
        <f aca="false">"*"&amp;IF(AND(A142="EU",W142=2035),0.95,IF(AND(A142="EU",W142=2050),0.93,IF(AND(A142="USA",W142=2035),0.96,IF(AND(A142="USA",W142=2050),0.93,IF(AND(A142="Japan",W142=2035),0.94,IF(AND(A142="Japan",W142=2050),0.92,IF(AND(A142="Russia",W142=2035),0.95,IF(AND(A142="Russia",W142=2050),0.91,IF(AND(A142="China",W142=2035),0.93,IF(AND(A142="China",W142=2050),0.92,IF(AND(A142="India",W142=2035),0.94,IF(AND(A142="India",W142=2050),0.91,IF(AND(A142="Middle East",W142=2035),0.92,IF(AND(A142="Middle East",W142=2050),0.89,IF(AND(A142="Africa",W142=2035),0.93,IF(AND(A142="Africa",W142=2050),0.9,IF(AND(A142="Brazil",W142=2035),0.95,IF(AND(A142="Brazil",W142=2050),0.92,""))))))))))))))))))</f>
        <v>*0.9</v>
      </c>
      <c r="AC142" s="0" t="s">
        <v>993</v>
      </c>
      <c r="AD142" s="50" t="s">
        <v>35</v>
      </c>
      <c r="AE142" s="0" t="n">
        <v>2035</v>
      </c>
      <c r="AF142" s="51" t="str">
        <f aca="false">"*"&amp;IF(AND(A142="EU",AE142=2035),0.93,IF(AND(A142="EU",AE142=2050),0.9,IF(AND(A142="USA",AE142=2035),0.92,IF(AND(A142="USA",AE142=2050),0.89,IF(AND(A142="Japan",AE142=2035),0.92,IF(AND(A142="Japan",AE142=2050),0.89,IF(AND(A142="Russia",AE142=2035),0.91,IF(AND(A142="Russia",AE142=2050),0.86,IF(AND(A142="China",AE142=2035),0.91,IF(AND(A142="China",AE142=2050),0.87,IF(AND(A142="India",AE142=2035),0.92,IF(AND(A142="India",AE142=2050),0.87,IF(AND(A142="Middle East",AE142=2035),0.89,IF(AND(A142="Middle East",AE142=2050),0.84,IF(AND(A142="Africa",AE142=2035),0.9,IF(AND(A142="Africa",AE142=2050),0.86,IF(AND(A142="Brazil",AE142=2035),0.93,IF(AND(A142="Brazil",AE142=2050),0.89,""))))))))))))))))))</f>
        <v>*0.9</v>
      </c>
      <c r="AG142" s="51" t="str">
        <f aca="false">AG141</f>
        <v>REZoning_Sol-Win</v>
      </c>
      <c r="AI142" s="0" t="s">
        <v>993</v>
      </c>
      <c r="AJ142" s="50" t="s">
        <v>35</v>
      </c>
      <c r="AK142" s="0" t="n">
        <v>2050</v>
      </c>
      <c r="AL142" s="51" t="str">
        <f aca="false">"*"&amp;IF(AND(A142="EU",AK142=2035),0.93,IF(AND(A142="EU",AK142=2050),0.9,IF(AND(A142="USA",AK142=2035),0.92,IF(AND(A142="USA",AK142=2050),0.89,IF(AND(A142="Japan",AK142=2035),0.92,IF(AND(A142="Japan",AK142=2050),0.89,IF(AND(A142="Russia",AK142=2035),0.91,IF(AND(A142="Russia",AK142=2050),0.86,IF(AND(A142="China",AK142=2035),0.91,IF(AND(A142="China",AK142=2050),0.87,IF(AND(A142="India",AK142=2035),0.92,IF(AND(A142="India",AK142=2050),0.87,IF(AND(A142="Middle East",AK142=2035),0.89,IF(AND(A142="Middle East",AK142=2050),0.84,IF(AND(A142="Africa",AK142=2035),0.9,IF(AND(A142="Africa",AK142=2050),0.86,IF(AND(A142="Brazil",AK142=2035),0.93,IF(AND(A142="Brazil",AK142=2050),0.89,""))))))))))))))))))</f>
        <v>*0.86</v>
      </c>
      <c r="AM142" s="51" t="str">
        <f aca="false">AM141</f>
        <v>REZoning_Sol-Win</v>
      </c>
      <c r="AP142" s="0" t="s">
        <v>993</v>
      </c>
      <c r="AQ142" s="0" t="s">
        <v>35</v>
      </c>
      <c r="AR142" s="0" t="n">
        <v>2100</v>
      </c>
      <c r="AS142" s="0" t="s">
        <v>860</v>
      </c>
      <c r="AT142" s="0" t="s">
        <v>36</v>
      </c>
    </row>
    <row r="143" customFormat="false" ht="28.5" hidden="false" customHeight="true" outlineLevel="0" collapsed="false">
      <c r="A143" s="3" t="s">
        <v>43</v>
      </c>
      <c r="C143" s="0" t="s">
        <v>994</v>
      </c>
      <c r="D143" s="50" t="s">
        <v>35</v>
      </c>
      <c r="E143" s="0" t="n">
        <v>2035</v>
      </c>
      <c r="F143" s="51" t="str">
        <f aca="false">"*"&amp;IF(AND(A143="EU",E143=2035),0.95,IF(AND(A143="EU",E143=2050),0.93,IF(AND(A143="USA",E143=2035),0.96,IF(AND(A143="USA",E143=2050),0.94,IF(AND(A143="Japan",E143=2035),0.94,IF(AND(A143="Japan",E143=2050),0.92,IF(AND(A143="Russia",E143=2035),0.95,IF(AND(A143="Russia",E143=2050),0.93,IF(AND(A143="China",E143=2035),0.94,IF(AND(A143="China",E143=2050),0.92,IF(AND(A143="India",E143=2035),0.95,IF(AND(A143="India",E143=2050),0.92,IF(AND(A143="Middle East",E143=2035),0.94,IF(AND(A143="Middle East",E143=2050),0.9,IF(AND(A143="Africa",E143=2035),0.94,IF(AND(A143="Africa",E143=2050),0.91,IF(AND(A143="Brazil",E143=2035),0.95,IF(AND(A143="Brazil",E143=2050),0.92,""))))))))))))))))))</f>
        <v>*0.94</v>
      </c>
      <c r="H143" s="0" t="s">
        <v>994</v>
      </c>
      <c r="I143" s="50" t="s">
        <v>35</v>
      </c>
      <c r="J143" s="0" t="n">
        <v>2050</v>
      </c>
      <c r="K143" s="48" t="str">
        <f aca="false">"*"&amp;IF(AND(A143="EU",J143=2035),0.95,IF(AND(A143="EU",J143=2050),0.93,IF(AND(A143="USA",J143=2035),0.96,IF(AND(A143="USA",J143=2050),0.94,IF(AND(A143="Japan",J143=2035),0.94,IF(AND(A143="Japan",J143=2050),0.92,IF(AND(A143="Russia",J143=2035),0.95,IF(AND(A143="Russia",J143=2050),0.93,IF(AND(A143="China",J143=2035),0.94,IF(AND(A143="China",J143=2050),0.92,IF(AND(A143="India",J143=2035),0.95,IF(AND(A143="India",J143=2050),0.92,IF(AND(A143="Middle East",J143=2035),0.94,IF(AND(A143="Middle East",J143=2050),0.9,IF(AND(A143="Africa",J143=2035),0.94,IF(AND(A143="Africa",J143=2050),0.91,IF(AND(A143="Brazil",J143=2035),0.95,IF(AND(A143="Brazil",J143=2050),0.92,""))))))))))))))))))</f>
        <v>*0.91</v>
      </c>
      <c r="P143" s="41" t="s">
        <v>994</v>
      </c>
      <c r="Q143" s="52" t="s">
        <v>35</v>
      </c>
      <c r="R143" s="41" t="n">
        <v>2035</v>
      </c>
      <c r="S143" s="53" t="str">
        <f aca="false">"*"&amp;IF(AND(A143="EU",R143=2035),0.95,IF(AND(A143="EU",R143=2050),0.93,IF(AND(A143="USA",R143=2035),0.96,IF(AND(A143="USA",R143=2050),0.93,IF(AND(A143="Japan",R143=2035),0.94,IF(AND(A143="Japan",R143=2050),0.92,IF(AND(A143="Russia",R143=2035),0.95,IF(AND(A143="Russia",R143=2050),0.91,IF(AND(A143="China",R143=2035),0.93,IF(AND(A143="China",R143=2050),0.92,IF(AND(A143="India",R143=2035),0.94,IF(AND(A143="India",R143=2050),0.91,IF(AND(A143="Middle East",R143=2035),0.92,IF(AND(A143="Middle East",R143=2050),0.89,IF(AND(A143="Africa",R143=2035),0.93,IF(AND(A143="Africa",R143=2050),0.9,IF(AND(A143="Brazil",R143=2035),0.95,IF(AND(A143="Brazil",R143=2050),0.92,""))))))))))))))))))</f>
        <v>*0.93</v>
      </c>
      <c r="U143" s="41" t="s">
        <v>994</v>
      </c>
      <c r="V143" s="52" t="s">
        <v>35</v>
      </c>
      <c r="W143" s="41" t="n">
        <v>2050</v>
      </c>
      <c r="X143" s="53" t="str">
        <f aca="false">"*"&amp;IF(AND(A143="EU",W143=2035),0.95,IF(AND(A143="EU",W143=2050),0.93,IF(AND(A143="USA",W143=2035),0.96,IF(AND(A143="USA",W143=2050),0.93,IF(AND(A143="Japan",W143=2035),0.94,IF(AND(A143="Japan",W143=2050),0.92,IF(AND(A143="Russia",W143=2035),0.95,IF(AND(A143="Russia",W143=2050),0.91,IF(AND(A143="China",W143=2035),0.93,IF(AND(A143="China",W143=2050),0.92,IF(AND(A143="India",W143=2035),0.94,IF(AND(A143="India",W143=2050),0.91,IF(AND(A143="Middle East",W143=2035),0.92,IF(AND(A143="Middle East",W143=2050),0.89,IF(AND(A143="Africa",W143=2035),0.93,IF(AND(A143="Africa",W143=2050),0.9,IF(AND(A143="Brazil",W143=2035),0.95,IF(AND(A143="Brazil",W143=2050),0.92,""))))))))))))))))))</f>
        <v>*0.9</v>
      </c>
      <c r="AC143" s="0" t="s">
        <v>994</v>
      </c>
      <c r="AD143" s="50" t="s">
        <v>35</v>
      </c>
      <c r="AE143" s="0" t="n">
        <v>2035</v>
      </c>
      <c r="AF143" s="51" t="str">
        <f aca="false">"*"&amp;IF(AND(A143="EU",AE143=2035),0.93,IF(AND(A143="EU",AE143=2050),0.9,IF(AND(A143="USA",AE143=2035),0.92,IF(AND(A143="USA",AE143=2050),0.89,IF(AND(A143="Japan",AE143=2035),0.92,IF(AND(A143="Japan",AE143=2050),0.89,IF(AND(A143="Russia",AE143=2035),0.91,IF(AND(A143="Russia",AE143=2050),0.86,IF(AND(A143="China",AE143=2035),0.91,IF(AND(A143="China",AE143=2050),0.87,IF(AND(A143="India",AE143=2035),0.92,IF(AND(A143="India",AE143=2050),0.87,IF(AND(A143="Middle East",AE143=2035),0.89,IF(AND(A143="Middle East",AE143=2050),0.84,IF(AND(A143="Africa",AE143=2035),0.9,IF(AND(A143="Africa",AE143=2050),0.86,IF(AND(A143="Brazil",AE143=2035),0.93,IF(AND(A143="Brazil",AE143=2050),0.89,""))))))))))))))))))</f>
        <v>*0.9</v>
      </c>
      <c r="AG143" s="51" t="str">
        <f aca="false">AG142</f>
        <v>REZoning_Sol-Win</v>
      </c>
      <c r="AI143" s="0" t="s">
        <v>994</v>
      </c>
      <c r="AJ143" s="50" t="s">
        <v>35</v>
      </c>
      <c r="AK143" s="0" t="n">
        <v>2050</v>
      </c>
      <c r="AL143" s="51" t="str">
        <f aca="false">"*"&amp;IF(AND(A143="EU",AK143=2035),0.93,IF(AND(A143="EU",AK143=2050),0.9,IF(AND(A143="USA",AK143=2035),0.92,IF(AND(A143="USA",AK143=2050),0.89,IF(AND(A143="Japan",AK143=2035),0.92,IF(AND(A143="Japan",AK143=2050),0.89,IF(AND(A143="Russia",AK143=2035),0.91,IF(AND(A143="Russia",AK143=2050),0.86,IF(AND(A143="China",AK143=2035),0.91,IF(AND(A143="China",AK143=2050),0.87,IF(AND(A143="India",AK143=2035),0.92,IF(AND(A143="India",AK143=2050),0.87,IF(AND(A143="Middle East",AK143=2035),0.89,IF(AND(A143="Middle East",AK143=2050),0.84,IF(AND(A143="Africa",AK143=2035),0.9,IF(AND(A143="Africa",AK143=2050),0.86,IF(AND(A143="Brazil",AK143=2035),0.93,IF(AND(A143="Brazil",AK143=2050),0.89,""))))))))))))))))))</f>
        <v>*0.86</v>
      </c>
      <c r="AM143" s="51" t="str">
        <f aca="false">AM142</f>
        <v>REZoning_Sol-Win</v>
      </c>
      <c r="AP143" s="0" t="s">
        <v>994</v>
      </c>
      <c r="AQ143" s="0" t="s">
        <v>35</v>
      </c>
      <c r="AR143" s="0" t="n">
        <v>2100</v>
      </c>
      <c r="AS143" s="0" t="s">
        <v>860</v>
      </c>
      <c r="AT143" s="0" t="s">
        <v>36</v>
      </c>
    </row>
    <row r="144" customFormat="false" ht="28.5" hidden="false" customHeight="true" outlineLevel="0" collapsed="false">
      <c r="A144" s="3" t="s">
        <v>43</v>
      </c>
      <c r="C144" s="0" t="s">
        <v>995</v>
      </c>
      <c r="D144" s="50" t="s">
        <v>35</v>
      </c>
      <c r="E144" s="0" t="n">
        <v>2035</v>
      </c>
      <c r="F144" s="51" t="str">
        <f aca="false">"*"&amp;IF(AND(A144="EU",E144=2035),0.95,IF(AND(A144="EU",E144=2050),0.93,IF(AND(A144="USA",E144=2035),0.96,IF(AND(A144="USA",E144=2050),0.94,IF(AND(A144="Japan",E144=2035),0.94,IF(AND(A144="Japan",E144=2050),0.92,IF(AND(A144="Russia",E144=2035),0.95,IF(AND(A144="Russia",E144=2050),0.93,IF(AND(A144="China",E144=2035),0.94,IF(AND(A144="China",E144=2050),0.92,IF(AND(A144="India",E144=2035),0.95,IF(AND(A144="India",E144=2050),0.92,IF(AND(A144="Middle East",E144=2035),0.94,IF(AND(A144="Middle East",E144=2050),0.9,IF(AND(A144="Africa",E144=2035),0.94,IF(AND(A144="Africa",E144=2050),0.91,IF(AND(A144="Brazil",E144=2035),0.95,IF(AND(A144="Brazil",E144=2050),0.92,""))))))))))))))))))</f>
        <v>*0.94</v>
      </c>
      <c r="H144" s="0" t="s">
        <v>995</v>
      </c>
      <c r="I144" s="50" t="s">
        <v>35</v>
      </c>
      <c r="J144" s="0" t="n">
        <v>2050</v>
      </c>
      <c r="K144" s="48" t="str">
        <f aca="false">"*"&amp;IF(AND(A144="EU",J144=2035),0.95,IF(AND(A144="EU",J144=2050),0.93,IF(AND(A144="USA",J144=2035),0.96,IF(AND(A144="USA",J144=2050),0.94,IF(AND(A144="Japan",J144=2035),0.94,IF(AND(A144="Japan",J144=2050),0.92,IF(AND(A144="Russia",J144=2035),0.95,IF(AND(A144="Russia",J144=2050),0.93,IF(AND(A144="China",J144=2035),0.94,IF(AND(A144="China",J144=2050),0.92,IF(AND(A144="India",J144=2035),0.95,IF(AND(A144="India",J144=2050),0.92,IF(AND(A144="Middle East",J144=2035),0.94,IF(AND(A144="Middle East",J144=2050),0.9,IF(AND(A144="Africa",J144=2035),0.94,IF(AND(A144="Africa",J144=2050),0.91,IF(AND(A144="Brazil",J144=2035),0.95,IF(AND(A144="Brazil",J144=2050),0.92,""))))))))))))))))))</f>
        <v>*0.91</v>
      </c>
      <c r="P144" s="41" t="s">
        <v>995</v>
      </c>
      <c r="Q144" s="52" t="s">
        <v>35</v>
      </c>
      <c r="R144" s="41" t="n">
        <v>2035</v>
      </c>
      <c r="S144" s="53" t="str">
        <f aca="false">"*"&amp;IF(AND(A144="EU",R144=2035),0.95,IF(AND(A144="EU",R144=2050),0.93,IF(AND(A144="USA",R144=2035),0.96,IF(AND(A144="USA",R144=2050),0.93,IF(AND(A144="Japan",R144=2035),0.94,IF(AND(A144="Japan",R144=2050),0.92,IF(AND(A144="Russia",R144=2035),0.95,IF(AND(A144="Russia",R144=2050),0.91,IF(AND(A144="China",R144=2035),0.93,IF(AND(A144="China",R144=2050),0.92,IF(AND(A144="India",R144=2035),0.94,IF(AND(A144="India",R144=2050),0.91,IF(AND(A144="Middle East",R144=2035),0.92,IF(AND(A144="Middle East",R144=2050),0.89,IF(AND(A144="Africa",R144=2035),0.93,IF(AND(A144="Africa",R144=2050),0.9,IF(AND(A144="Brazil",R144=2035),0.95,IF(AND(A144="Brazil",R144=2050),0.92,""))))))))))))))))))</f>
        <v>*0.93</v>
      </c>
      <c r="U144" s="41" t="s">
        <v>995</v>
      </c>
      <c r="V144" s="52" t="s">
        <v>35</v>
      </c>
      <c r="W144" s="41" t="n">
        <v>2050</v>
      </c>
      <c r="X144" s="53" t="str">
        <f aca="false">"*"&amp;IF(AND(A144="EU",W144=2035),0.95,IF(AND(A144="EU",W144=2050),0.93,IF(AND(A144="USA",W144=2035),0.96,IF(AND(A144="USA",W144=2050),0.93,IF(AND(A144="Japan",W144=2035),0.94,IF(AND(A144="Japan",W144=2050),0.92,IF(AND(A144="Russia",W144=2035),0.95,IF(AND(A144="Russia",W144=2050),0.91,IF(AND(A144="China",W144=2035),0.93,IF(AND(A144="China",W144=2050),0.92,IF(AND(A144="India",W144=2035),0.94,IF(AND(A144="India",W144=2050),0.91,IF(AND(A144="Middle East",W144=2035),0.92,IF(AND(A144="Middle East",W144=2050),0.89,IF(AND(A144="Africa",W144=2035),0.93,IF(AND(A144="Africa",W144=2050),0.9,IF(AND(A144="Brazil",W144=2035),0.95,IF(AND(A144="Brazil",W144=2050),0.92,""))))))))))))))))))</f>
        <v>*0.9</v>
      </c>
      <c r="AC144" s="0" t="s">
        <v>995</v>
      </c>
      <c r="AD144" s="50" t="s">
        <v>35</v>
      </c>
      <c r="AE144" s="0" t="n">
        <v>2035</v>
      </c>
      <c r="AF144" s="51" t="str">
        <f aca="false">"*"&amp;IF(AND(A144="EU",AE144=2035),0.93,IF(AND(A144="EU",AE144=2050),0.9,IF(AND(A144="USA",AE144=2035),0.92,IF(AND(A144="USA",AE144=2050),0.89,IF(AND(A144="Japan",AE144=2035),0.92,IF(AND(A144="Japan",AE144=2050),0.89,IF(AND(A144="Russia",AE144=2035),0.91,IF(AND(A144="Russia",AE144=2050),0.86,IF(AND(A144="China",AE144=2035),0.91,IF(AND(A144="China",AE144=2050),0.87,IF(AND(A144="India",AE144=2035),0.92,IF(AND(A144="India",AE144=2050),0.87,IF(AND(A144="Middle East",AE144=2035),0.89,IF(AND(A144="Middle East",AE144=2050),0.84,IF(AND(A144="Africa",AE144=2035),0.9,IF(AND(A144="Africa",AE144=2050),0.86,IF(AND(A144="Brazil",AE144=2035),0.93,IF(AND(A144="Brazil",AE144=2050),0.89,""))))))))))))))))))</f>
        <v>*0.9</v>
      </c>
      <c r="AG144" s="51" t="str">
        <f aca="false">AG143</f>
        <v>REZoning_Sol-Win</v>
      </c>
      <c r="AI144" s="0" t="s">
        <v>995</v>
      </c>
      <c r="AJ144" s="50" t="s">
        <v>35</v>
      </c>
      <c r="AK144" s="0" t="n">
        <v>2050</v>
      </c>
      <c r="AL144" s="51" t="str">
        <f aca="false">"*"&amp;IF(AND(A144="EU",AK144=2035),0.93,IF(AND(A144="EU",AK144=2050),0.9,IF(AND(A144="USA",AK144=2035),0.92,IF(AND(A144="USA",AK144=2050),0.89,IF(AND(A144="Japan",AK144=2035),0.92,IF(AND(A144="Japan",AK144=2050),0.89,IF(AND(A144="Russia",AK144=2035),0.91,IF(AND(A144="Russia",AK144=2050),0.86,IF(AND(A144="China",AK144=2035),0.91,IF(AND(A144="China",AK144=2050),0.87,IF(AND(A144="India",AK144=2035),0.92,IF(AND(A144="India",AK144=2050),0.87,IF(AND(A144="Middle East",AK144=2035),0.89,IF(AND(A144="Middle East",AK144=2050),0.84,IF(AND(A144="Africa",AK144=2035),0.9,IF(AND(A144="Africa",AK144=2050),0.86,IF(AND(A144="Brazil",AK144=2035),0.93,IF(AND(A144="Brazil",AK144=2050),0.89,""))))))))))))))))))</f>
        <v>*0.86</v>
      </c>
      <c r="AM144" s="51" t="str">
        <f aca="false">AM143</f>
        <v>REZoning_Sol-Win</v>
      </c>
      <c r="AP144" s="0" t="s">
        <v>995</v>
      </c>
      <c r="AQ144" s="0" t="s">
        <v>35</v>
      </c>
      <c r="AR144" s="0" t="n">
        <v>2100</v>
      </c>
      <c r="AS144" s="0" t="s">
        <v>860</v>
      </c>
      <c r="AT144" s="0" t="s">
        <v>36</v>
      </c>
    </row>
    <row r="145" customFormat="false" ht="28.5" hidden="false" customHeight="true" outlineLevel="0" collapsed="false">
      <c r="A145" s="3" t="s">
        <v>43</v>
      </c>
      <c r="C145" s="0" t="s">
        <v>996</v>
      </c>
      <c r="D145" s="50" t="s">
        <v>35</v>
      </c>
      <c r="E145" s="0" t="n">
        <v>2035</v>
      </c>
      <c r="F145" s="51" t="str">
        <f aca="false">"*"&amp;IF(AND(A145="EU",E145=2035),0.95,IF(AND(A145="EU",E145=2050),0.93,IF(AND(A145="USA",E145=2035),0.96,IF(AND(A145="USA",E145=2050),0.94,IF(AND(A145="Japan",E145=2035),0.94,IF(AND(A145="Japan",E145=2050),0.92,IF(AND(A145="Russia",E145=2035),0.95,IF(AND(A145="Russia",E145=2050),0.93,IF(AND(A145="China",E145=2035),0.94,IF(AND(A145="China",E145=2050),0.92,IF(AND(A145="India",E145=2035),0.95,IF(AND(A145="India",E145=2050),0.92,IF(AND(A145="Middle East",E145=2035),0.94,IF(AND(A145="Middle East",E145=2050),0.9,IF(AND(A145="Africa",E145=2035),0.94,IF(AND(A145="Africa",E145=2050),0.91,IF(AND(A145="Brazil",E145=2035),0.95,IF(AND(A145="Brazil",E145=2050),0.92,""))))))))))))))))))</f>
        <v>*0.94</v>
      </c>
      <c r="H145" s="0" t="s">
        <v>996</v>
      </c>
      <c r="I145" s="50" t="s">
        <v>35</v>
      </c>
      <c r="J145" s="0" t="n">
        <v>2050</v>
      </c>
      <c r="K145" s="48" t="str">
        <f aca="false">"*"&amp;IF(AND(A145="EU",J145=2035),0.95,IF(AND(A145="EU",J145=2050),0.93,IF(AND(A145="USA",J145=2035),0.96,IF(AND(A145="USA",J145=2050),0.94,IF(AND(A145="Japan",J145=2035),0.94,IF(AND(A145="Japan",J145=2050),0.92,IF(AND(A145="Russia",J145=2035),0.95,IF(AND(A145="Russia",J145=2050),0.93,IF(AND(A145="China",J145=2035),0.94,IF(AND(A145="China",J145=2050),0.92,IF(AND(A145="India",J145=2035),0.95,IF(AND(A145="India",J145=2050),0.92,IF(AND(A145="Middle East",J145=2035),0.94,IF(AND(A145="Middle East",J145=2050),0.9,IF(AND(A145="Africa",J145=2035),0.94,IF(AND(A145="Africa",J145=2050),0.91,IF(AND(A145="Brazil",J145=2035),0.95,IF(AND(A145="Brazil",J145=2050),0.92,""))))))))))))))))))</f>
        <v>*0.91</v>
      </c>
      <c r="P145" s="41" t="s">
        <v>996</v>
      </c>
      <c r="Q145" s="52" t="s">
        <v>35</v>
      </c>
      <c r="R145" s="41" t="n">
        <v>2035</v>
      </c>
      <c r="S145" s="53" t="str">
        <f aca="false">"*"&amp;IF(AND(A145="EU",R145=2035),0.95,IF(AND(A145="EU",R145=2050),0.93,IF(AND(A145="USA",R145=2035),0.96,IF(AND(A145="USA",R145=2050),0.93,IF(AND(A145="Japan",R145=2035),0.94,IF(AND(A145="Japan",R145=2050),0.92,IF(AND(A145="Russia",R145=2035),0.95,IF(AND(A145="Russia",R145=2050),0.91,IF(AND(A145="China",R145=2035),0.93,IF(AND(A145="China",R145=2050),0.92,IF(AND(A145="India",R145=2035),0.94,IF(AND(A145="India",R145=2050),0.91,IF(AND(A145="Middle East",R145=2035),0.92,IF(AND(A145="Middle East",R145=2050),0.89,IF(AND(A145="Africa",R145=2035),0.93,IF(AND(A145="Africa",R145=2050),0.9,IF(AND(A145="Brazil",R145=2035),0.95,IF(AND(A145="Brazil",R145=2050),0.92,""))))))))))))))))))</f>
        <v>*0.93</v>
      </c>
      <c r="U145" s="41" t="s">
        <v>996</v>
      </c>
      <c r="V145" s="52" t="s">
        <v>35</v>
      </c>
      <c r="W145" s="41" t="n">
        <v>2050</v>
      </c>
      <c r="X145" s="53" t="str">
        <f aca="false">"*"&amp;IF(AND(A145="EU",W145=2035),0.95,IF(AND(A145="EU",W145=2050),0.93,IF(AND(A145="USA",W145=2035),0.96,IF(AND(A145="USA",W145=2050),0.93,IF(AND(A145="Japan",W145=2035),0.94,IF(AND(A145="Japan",W145=2050),0.92,IF(AND(A145="Russia",W145=2035),0.95,IF(AND(A145="Russia",W145=2050),0.91,IF(AND(A145="China",W145=2035),0.93,IF(AND(A145="China",W145=2050),0.92,IF(AND(A145="India",W145=2035),0.94,IF(AND(A145="India",W145=2050),0.91,IF(AND(A145="Middle East",W145=2035),0.92,IF(AND(A145="Middle East",W145=2050),0.89,IF(AND(A145="Africa",W145=2035),0.93,IF(AND(A145="Africa",W145=2050),0.9,IF(AND(A145="Brazil",W145=2035),0.95,IF(AND(A145="Brazil",W145=2050),0.92,""))))))))))))))))))</f>
        <v>*0.9</v>
      </c>
      <c r="AC145" s="0" t="s">
        <v>996</v>
      </c>
      <c r="AD145" s="50" t="s">
        <v>35</v>
      </c>
      <c r="AE145" s="0" t="n">
        <v>2035</v>
      </c>
      <c r="AF145" s="51" t="str">
        <f aca="false">"*"&amp;IF(AND(A145="EU",AE145=2035),0.93,IF(AND(A145="EU",AE145=2050),0.9,IF(AND(A145="USA",AE145=2035),0.92,IF(AND(A145="USA",AE145=2050),0.89,IF(AND(A145="Japan",AE145=2035),0.92,IF(AND(A145="Japan",AE145=2050),0.89,IF(AND(A145="Russia",AE145=2035),0.91,IF(AND(A145="Russia",AE145=2050),0.86,IF(AND(A145="China",AE145=2035),0.91,IF(AND(A145="China",AE145=2050),0.87,IF(AND(A145="India",AE145=2035),0.92,IF(AND(A145="India",AE145=2050),0.87,IF(AND(A145="Middle East",AE145=2035),0.89,IF(AND(A145="Middle East",AE145=2050),0.84,IF(AND(A145="Africa",AE145=2035),0.9,IF(AND(A145="Africa",AE145=2050),0.86,IF(AND(A145="Brazil",AE145=2035),0.93,IF(AND(A145="Brazil",AE145=2050),0.89,""))))))))))))))))))</f>
        <v>*0.9</v>
      </c>
      <c r="AG145" s="51" t="str">
        <f aca="false">AG144</f>
        <v>REZoning_Sol-Win</v>
      </c>
      <c r="AI145" s="0" t="s">
        <v>996</v>
      </c>
      <c r="AJ145" s="50" t="s">
        <v>35</v>
      </c>
      <c r="AK145" s="0" t="n">
        <v>2050</v>
      </c>
      <c r="AL145" s="51" t="str">
        <f aca="false">"*"&amp;IF(AND(A145="EU",AK145=2035),0.93,IF(AND(A145="EU",AK145=2050),0.9,IF(AND(A145="USA",AK145=2035),0.92,IF(AND(A145="USA",AK145=2050),0.89,IF(AND(A145="Japan",AK145=2035),0.92,IF(AND(A145="Japan",AK145=2050),0.89,IF(AND(A145="Russia",AK145=2035),0.91,IF(AND(A145="Russia",AK145=2050),0.86,IF(AND(A145="China",AK145=2035),0.91,IF(AND(A145="China",AK145=2050),0.87,IF(AND(A145="India",AK145=2035),0.92,IF(AND(A145="India",AK145=2050),0.87,IF(AND(A145="Middle East",AK145=2035),0.89,IF(AND(A145="Middle East",AK145=2050),0.84,IF(AND(A145="Africa",AK145=2035),0.9,IF(AND(A145="Africa",AK145=2050),0.86,IF(AND(A145="Brazil",AK145=2035),0.93,IF(AND(A145="Brazil",AK145=2050),0.89,""))))))))))))))))))</f>
        <v>*0.86</v>
      </c>
      <c r="AM145" s="51" t="str">
        <f aca="false">AM144</f>
        <v>REZoning_Sol-Win</v>
      </c>
      <c r="AP145" s="0" t="s">
        <v>996</v>
      </c>
      <c r="AQ145" s="0" t="s">
        <v>35</v>
      </c>
      <c r="AR145" s="0" t="n">
        <v>2100</v>
      </c>
      <c r="AS145" s="0" t="s">
        <v>860</v>
      </c>
      <c r="AT145" s="0" t="s">
        <v>36</v>
      </c>
    </row>
    <row r="146" customFormat="false" ht="28.5" hidden="false" customHeight="true" outlineLevel="0" collapsed="false">
      <c r="A146" s="3" t="s">
        <v>43</v>
      </c>
      <c r="C146" s="0" t="s">
        <v>997</v>
      </c>
      <c r="D146" s="50" t="s">
        <v>35</v>
      </c>
      <c r="E146" s="0" t="n">
        <v>2035</v>
      </c>
      <c r="F146" s="51" t="str">
        <f aca="false">"*"&amp;IF(AND(A146="EU",E146=2035),0.95,IF(AND(A146="EU",E146=2050),0.93,IF(AND(A146="USA",E146=2035),0.96,IF(AND(A146="USA",E146=2050),0.94,IF(AND(A146="Japan",E146=2035),0.94,IF(AND(A146="Japan",E146=2050),0.92,IF(AND(A146="Russia",E146=2035),0.95,IF(AND(A146="Russia",E146=2050),0.93,IF(AND(A146="China",E146=2035),0.94,IF(AND(A146="China",E146=2050),0.92,IF(AND(A146="India",E146=2035),0.95,IF(AND(A146="India",E146=2050),0.92,IF(AND(A146="Middle East",E146=2035),0.94,IF(AND(A146="Middle East",E146=2050),0.9,IF(AND(A146="Africa",E146=2035),0.94,IF(AND(A146="Africa",E146=2050),0.91,IF(AND(A146="Brazil",E146=2035),0.95,IF(AND(A146="Brazil",E146=2050),0.92,""))))))))))))))))))</f>
        <v>*0.94</v>
      </c>
      <c r="H146" s="0" t="s">
        <v>997</v>
      </c>
      <c r="I146" s="50" t="s">
        <v>35</v>
      </c>
      <c r="J146" s="0" t="n">
        <v>2050</v>
      </c>
      <c r="K146" s="48" t="str">
        <f aca="false">"*"&amp;IF(AND(A146="EU",J146=2035),0.95,IF(AND(A146="EU",J146=2050),0.93,IF(AND(A146="USA",J146=2035),0.96,IF(AND(A146="USA",J146=2050),0.94,IF(AND(A146="Japan",J146=2035),0.94,IF(AND(A146="Japan",J146=2050),0.92,IF(AND(A146="Russia",J146=2035),0.95,IF(AND(A146="Russia",J146=2050),0.93,IF(AND(A146="China",J146=2035),0.94,IF(AND(A146="China",J146=2050),0.92,IF(AND(A146="India",J146=2035),0.95,IF(AND(A146="India",J146=2050),0.92,IF(AND(A146="Middle East",J146=2035),0.94,IF(AND(A146="Middle East",J146=2050),0.9,IF(AND(A146="Africa",J146=2035),0.94,IF(AND(A146="Africa",J146=2050),0.91,IF(AND(A146="Brazil",J146=2035),0.95,IF(AND(A146="Brazil",J146=2050),0.92,""))))))))))))))))))</f>
        <v>*0.91</v>
      </c>
      <c r="P146" s="41" t="s">
        <v>997</v>
      </c>
      <c r="Q146" s="52" t="s">
        <v>35</v>
      </c>
      <c r="R146" s="41" t="n">
        <v>2035</v>
      </c>
      <c r="S146" s="53" t="str">
        <f aca="false">"*"&amp;IF(AND(A146="EU",R146=2035),0.95,IF(AND(A146="EU",R146=2050),0.93,IF(AND(A146="USA",R146=2035),0.96,IF(AND(A146="USA",R146=2050),0.93,IF(AND(A146="Japan",R146=2035),0.94,IF(AND(A146="Japan",R146=2050),0.92,IF(AND(A146="Russia",R146=2035),0.95,IF(AND(A146="Russia",R146=2050),0.91,IF(AND(A146="China",R146=2035),0.93,IF(AND(A146="China",R146=2050),0.92,IF(AND(A146="India",R146=2035),0.94,IF(AND(A146="India",R146=2050),0.91,IF(AND(A146="Middle East",R146=2035),0.92,IF(AND(A146="Middle East",R146=2050),0.89,IF(AND(A146="Africa",R146=2035),0.93,IF(AND(A146="Africa",R146=2050),0.9,IF(AND(A146="Brazil",R146=2035),0.95,IF(AND(A146="Brazil",R146=2050),0.92,""))))))))))))))))))</f>
        <v>*0.93</v>
      </c>
      <c r="U146" s="41" t="s">
        <v>997</v>
      </c>
      <c r="V146" s="52" t="s">
        <v>35</v>
      </c>
      <c r="W146" s="41" t="n">
        <v>2050</v>
      </c>
      <c r="X146" s="53" t="str">
        <f aca="false">"*"&amp;IF(AND(A146="EU",W146=2035),0.95,IF(AND(A146="EU",W146=2050),0.93,IF(AND(A146="USA",W146=2035),0.96,IF(AND(A146="USA",W146=2050),0.93,IF(AND(A146="Japan",W146=2035),0.94,IF(AND(A146="Japan",W146=2050),0.92,IF(AND(A146="Russia",W146=2035),0.95,IF(AND(A146="Russia",W146=2050),0.91,IF(AND(A146="China",W146=2035),0.93,IF(AND(A146="China",W146=2050),0.92,IF(AND(A146="India",W146=2035),0.94,IF(AND(A146="India",W146=2050),0.91,IF(AND(A146="Middle East",W146=2035),0.92,IF(AND(A146="Middle East",W146=2050),0.89,IF(AND(A146="Africa",W146=2035),0.93,IF(AND(A146="Africa",W146=2050),0.9,IF(AND(A146="Brazil",W146=2035),0.95,IF(AND(A146="Brazil",W146=2050),0.92,""))))))))))))))))))</f>
        <v>*0.9</v>
      </c>
      <c r="AC146" s="0" t="s">
        <v>997</v>
      </c>
      <c r="AD146" s="50" t="s">
        <v>35</v>
      </c>
      <c r="AE146" s="0" t="n">
        <v>2035</v>
      </c>
      <c r="AF146" s="51" t="str">
        <f aca="false">"*"&amp;IF(AND(A146="EU",AE146=2035),0.93,IF(AND(A146="EU",AE146=2050),0.9,IF(AND(A146="USA",AE146=2035),0.92,IF(AND(A146="USA",AE146=2050),0.89,IF(AND(A146="Japan",AE146=2035),0.92,IF(AND(A146="Japan",AE146=2050),0.89,IF(AND(A146="Russia",AE146=2035),0.91,IF(AND(A146="Russia",AE146=2050),0.86,IF(AND(A146="China",AE146=2035),0.91,IF(AND(A146="China",AE146=2050),0.87,IF(AND(A146="India",AE146=2035),0.92,IF(AND(A146="India",AE146=2050),0.87,IF(AND(A146="Middle East",AE146=2035),0.89,IF(AND(A146="Middle East",AE146=2050),0.84,IF(AND(A146="Africa",AE146=2035),0.9,IF(AND(A146="Africa",AE146=2050),0.86,IF(AND(A146="Brazil",AE146=2035),0.93,IF(AND(A146="Brazil",AE146=2050),0.89,""))))))))))))))))))</f>
        <v>*0.9</v>
      </c>
      <c r="AG146" s="51" t="str">
        <f aca="false">AG145</f>
        <v>REZoning_Sol-Win</v>
      </c>
      <c r="AI146" s="0" t="s">
        <v>997</v>
      </c>
      <c r="AJ146" s="50" t="s">
        <v>35</v>
      </c>
      <c r="AK146" s="0" t="n">
        <v>2050</v>
      </c>
      <c r="AL146" s="51" t="str">
        <f aca="false">"*"&amp;IF(AND(A146="EU",AK146=2035),0.93,IF(AND(A146="EU",AK146=2050),0.9,IF(AND(A146="USA",AK146=2035),0.92,IF(AND(A146="USA",AK146=2050),0.89,IF(AND(A146="Japan",AK146=2035),0.92,IF(AND(A146="Japan",AK146=2050),0.89,IF(AND(A146="Russia",AK146=2035),0.91,IF(AND(A146="Russia",AK146=2050),0.86,IF(AND(A146="China",AK146=2035),0.91,IF(AND(A146="China",AK146=2050),0.87,IF(AND(A146="India",AK146=2035),0.92,IF(AND(A146="India",AK146=2050),0.87,IF(AND(A146="Middle East",AK146=2035),0.89,IF(AND(A146="Middle East",AK146=2050),0.84,IF(AND(A146="Africa",AK146=2035),0.9,IF(AND(A146="Africa",AK146=2050),0.86,IF(AND(A146="Brazil",AK146=2035),0.93,IF(AND(A146="Brazil",AK146=2050),0.89,""))))))))))))))))))</f>
        <v>*0.86</v>
      </c>
      <c r="AM146" s="51" t="str">
        <f aca="false">AM145</f>
        <v>REZoning_Sol-Win</v>
      </c>
      <c r="AP146" s="0" t="s">
        <v>997</v>
      </c>
      <c r="AQ146" s="0" t="s">
        <v>35</v>
      </c>
      <c r="AR146" s="0" t="n">
        <v>2100</v>
      </c>
      <c r="AS146" s="0" t="s">
        <v>860</v>
      </c>
      <c r="AT146" s="0" t="s">
        <v>36</v>
      </c>
    </row>
    <row r="147" customFormat="false" ht="28.5" hidden="false" customHeight="true" outlineLevel="0" collapsed="false">
      <c r="A147" s="3" t="s">
        <v>43</v>
      </c>
      <c r="C147" s="0" t="s">
        <v>998</v>
      </c>
      <c r="D147" s="50" t="s">
        <v>35</v>
      </c>
      <c r="E147" s="0" t="n">
        <v>2035</v>
      </c>
      <c r="F147" s="51" t="str">
        <f aca="false">"*"&amp;IF(AND(A147="EU",E147=2035),0.95,IF(AND(A147="EU",E147=2050),0.93,IF(AND(A147="USA",E147=2035),0.96,IF(AND(A147="USA",E147=2050),0.94,IF(AND(A147="Japan",E147=2035),0.94,IF(AND(A147="Japan",E147=2050),0.92,IF(AND(A147="Russia",E147=2035),0.95,IF(AND(A147="Russia",E147=2050),0.93,IF(AND(A147="China",E147=2035),0.94,IF(AND(A147="China",E147=2050),0.92,IF(AND(A147="India",E147=2035),0.95,IF(AND(A147="India",E147=2050),0.92,IF(AND(A147="Middle East",E147=2035),0.94,IF(AND(A147="Middle East",E147=2050),0.9,IF(AND(A147="Africa",E147=2035),0.94,IF(AND(A147="Africa",E147=2050),0.91,IF(AND(A147="Brazil",E147=2035),0.95,IF(AND(A147="Brazil",E147=2050),0.92,""))))))))))))))))))</f>
        <v>*0.94</v>
      </c>
      <c r="H147" s="0" t="s">
        <v>998</v>
      </c>
      <c r="I147" s="50" t="s">
        <v>35</v>
      </c>
      <c r="J147" s="0" t="n">
        <v>2050</v>
      </c>
      <c r="K147" s="48" t="str">
        <f aca="false">"*"&amp;IF(AND(A147="EU",J147=2035),0.95,IF(AND(A147="EU",J147=2050),0.93,IF(AND(A147="USA",J147=2035),0.96,IF(AND(A147="USA",J147=2050),0.94,IF(AND(A147="Japan",J147=2035),0.94,IF(AND(A147="Japan",J147=2050),0.92,IF(AND(A147="Russia",J147=2035),0.95,IF(AND(A147="Russia",J147=2050),0.93,IF(AND(A147="China",J147=2035),0.94,IF(AND(A147="China",J147=2050),0.92,IF(AND(A147="India",J147=2035),0.95,IF(AND(A147="India",J147=2050),0.92,IF(AND(A147="Middle East",J147=2035),0.94,IF(AND(A147="Middle East",J147=2050),0.9,IF(AND(A147="Africa",J147=2035),0.94,IF(AND(A147="Africa",J147=2050),0.91,IF(AND(A147="Brazil",J147=2035),0.95,IF(AND(A147="Brazil",J147=2050),0.92,""))))))))))))))))))</f>
        <v>*0.91</v>
      </c>
      <c r="P147" s="41" t="s">
        <v>998</v>
      </c>
      <c r="Q147" s="52" t="s">
        <v>35</v>
      </c>
      <c r="R147" s="41" t="n">
        <v>2035</v>
      </c>
      <c r="S147" s="53" t="str">
        <f aca="false">"*"&amp;IF(AND(A147="EU",R147=2035),0.95,IF(AND(A147="EU",R147=2050),0.93,IF(AND(A147="USA",R147=2035),0.96,IF(AND(A147="USA",R147=2050),0.93,IF(AND(A147="Japan",R147=2035),0.94,IF(AND(A147="Japan",R147=2050),0.92,IF(AND(A147="Russia",R147=2035),0.95,IF(AND(A147="Russia",R147=2050),0.91,IF(AND(A147="China",R147=2035),0.93,IF(AND(A147="China",R147=2050),0.92,IF(AND(A147="India",R147=2035),0.94,IF(AND(A147="India",R147=2050),0.91,IF(AND(A147="Middle East",R147=2035),0.92,IF(AND(A147="Middle East",R147=2050),0.89,IF(AND(A147="Africa",R147=2035),0.93,IF(AND(A147="Africa",R147=2050),0.9,IF(AND(A147="Brazil",R147=2035),0.95,IF(AND(A147="Brazil",R147=2050),0.92,""))))))))))))))))))</f>
        <v>*0.93</v>
      </c>
      <c r="U147" s="41" t="s">
        <v>998</v>
      </c>
      <c r="V147" s="52" t="s">
        <v>35</v>
      </c>
      <c r="W147" s="41" t="n">
        <v>2050</v>
      </c>
      <c r="X147" s="53" t="str">
        <f aca="false">"*"&amp;IF(AND(A147="EU",W147=2035),0.95,IF(AND(A147="EU",W147=2050),0.93,IF(AND(A147="USA",W147=2035),0.96,IF(AND(A147="USA",W147=2050),0.93,IF(AND(A147="Japan",W147=2035),0.94,IF(AND(A147="Japan",W147=2050),0.92,IF(AND(A147="Russia",W147=2035),0.95,IF(AND(A147="Russia",W147=2050),0.91,IF(AND(A147="China",W147=2035),0.93,IF(AND(A147="China",W147=2050),0.92,IF(AND(A147="India",W147=2035),0.94,IF(AND(A147="India",W147=2050),0.91,IF(AND(A147="Middle East",W147=2035),0.92,IF(AND(A147="Middle East",W147=2050),0.89,IF(AND(A147="Africa",W147=2035),0.93,IF(AND(A147="Africa",W147=2050),0.9,IF(AND(A147="Brazil",W147=2035),0.95,IF(AND(A147="Brazil",W147=2050),0.92,""))))))))))))))))))</f>
        <v>*0.9</v>
      </c>
      <c r="AC147" s="0" t="s">
        <v>998</v>
      </c>
      <c r="AD147" s="50" t="s">
        <v>35</v>
      </c>
      <c r="AE147" s="0" t="n">
        <v>2035</v>
      </c>
      <c r="AF147" s="51" t="str">
        <f aca="false">"*"&amp;IF(AND(A147="EU",AE147=2035),0.93,IF(AND(A147="EU",AE147=2050),0.9,IF(AND(A147="USA",AE147=2035),0.92,IF(AND(A147="USA",AE147=2050),0.89,IF(AND(A147="Japan",AE147=2035),0.92,IF(AND(A147="Japan",AE147=2050),0.89,IF(AND(A147="Russia",AE147=2035),0.91,IF(AND(A147="Russia",AE147=2050),0.86,IF(AND(A147="China",AE147=2035),0.91,IF(AND(A147="China",AE147=2050),0.87,IF(AND(A147="India",AE147=2035),0.92,IF(AND(A147="India",AE147=2050),0.87,IF(AND(A147="Middle East",AE147=2035),0.89,IF(AND(A147="Middle East",AE147=2050),0.84,IF(AND(A147="Africa",AE147=2035),0.9,IF(AND(A147="Africa",AE147=2050),0.86,IF(AND(A147="Brazil",AE147=2035),0.93,IF(AND(A147="Brazil",AE147=2050),0.89,""))))))))))))))))))</f>
        <v>*0.9</v>
      </c>
      <c r="AG147" s="51" t="str">
        <f aca="false">AG146</f>
        <v>REZoning_Sol-Win</v>
      </c>
      <c r="AI147" s="0" t="s">
        <v>998</v>
      </c>
      <c r="AJ147" s="50" t="s">
        <v>35</v>
      </c>
      <c r="AK147" s="0" t="n">
        <v>2050</v>
      </c>
      <c r="AL147" s="51" t="str">
        <f aca="false">"*"&amp;IF(AND(A147="EU",AK147=2035),0.93,IF(AND(A147="EU",AK147=2050),0.9,IF(AND(A147="USA",AK147=2035),0.92,IF(AND(A147="USA",AK147=2050),0.89,IF(AND(A147="Japan",AK147=2035),0.92,IF(AND(A147="Japan",AK147=2050),0.89,IF(AND(A147="Russia",AK147=2035),0.91,IF(AND(A147="Russia",AK147=2050),0.86,IF(AND(A147="China",AK147=2035),0.91,IF(AND(A147="China",AK147=2050),0.87,IF(AND(A147="India",AK147=2035),0.92,IF(AND(A147="India",AK147=2050),0.87,IF(AND(A147="Middle East",AK147=2035),0.89,IF(AND(A147="Middle East",AK147=2050),0.84,IF(AND(A147="Africa",AK147=2035),0.9,IF(AND(A147="Africa",AK147=2050),0.86,IF(AND(A147="Brazil",AK147=2035),0.93,IF(AND(A147="Brazil",AK147=2050),0.89,""))))))))))))))))))</f>
        <v>*0.86</v>
      </c>
      <c r="AM147" s="51" t="str">
        <f aca="false">AM146</f>
        <v>REZoning_Sol-Win</v>
      </c>
      <c r="AP147" s="0" t="s">
        <v>998</v>
      </c>
      <c r="AQ147" s="0" t="s">
        <v>35</v>
      </c>
      <c r="AR147" s="0" t="n">
        <v>2100</v>
      </c>
      <c r="AS147" s="0" t="s">
        <v>860</v>
      </c>
      <c r="AT147" s="0" t="s">
        <v>36</v>
      </c>
    </row>
    <row r="148" customFormat="false" ht="28.5" hidden="false" customHeight="true" outlineLevel="0" collapsed="false">
      <c r="A148" s="3" t="s">
        <v>43</v>
      </c>
      <c r="C148" s="0" t="s">
        <v>999</v>
      </c>
      <c r="D148" s="50" t="s">
        <v>35</v>
      </c>
      <c r="E148" s="0" t="n">
        <v>2035</v>
      </c>
      <c r="F148" s="51" t="str">
        <f aca="false">"*"&amp;IF(AND(A148="EU",E148=2035),0.95,IF(AND(A148="EU",E148=2050),0.93,IF(AND(A148="USA",E148=2035),0.96,IF(AND(A148="USA",E148=2050),0.94,IF(AND(A148="Japan",E148=2035),0.94,IF(AND(A148="Japan",E148=2050),0.92,IF(AND(A148="Russia",E148=2035),0.95,IF(AND(A148="Russia",E148=2050),0.93,IF(AND(A148="China",E148=2035),0.94,IF(AND(A148="China",E148=2050),0.92,IF(AND(A148="India",E148=2035),0.95,IF(AND(A148="India",E148=2050),0.92,IF(AND(A148="Middle East",E148=2035),0.94,IF(AND(A148="Middle East",E148=2050),0.9,IF(AND(A148="Africa",E148=2035),0.94,IF(AND(A148="Africa",E148=2050),0.91,IF(AND(A148="Brazil",E148=2035),0.95,IF(AND(A148="Brazil",E148=2050),0.92,""))))))))))))))))))</f>
        <v>*0.94</v>
      </c>
      <c r="H148" s="0" t="s">
        <v>999</v>
      </c>
      <c r="I148" s="50" t="s">
        <v>35</v>
      </c>
      <c r="J148" s="0" t="n">
        <v>2050</v>
      </c>
      <c r="K148" s="48" t="str">
        <f aca="false">"*"&amp;IF(AND(A148="EU",J148=2035),0.95,IF(AND(A148="EU",J148=2050),0.93,IF(AND(A148="USA",J148=2035),0.96,IF(AND(A148="USA",J148=2050),0.94,IF(AND(A148="Japan",J148=2035),0.94,IF(AND(A148="Japan",J148=2050),0.92,IF(AND(A148="Russia",J148=2035),0.95,IF(AND(A148="Russia",J148=2050),0.93,IF(AND(A148="China",J148=2035),0.94,IF(AND(A148="China",J148=2050),0.92,IF(AND(A148="India",J148=2035),0.95,IF(AND(A148="India",J148=2050),0.92,IF(AND(A148="Middle East",J148=2035),0.94,IF(AND(A148="Middle East",J148=2050),0.9,IF(AND(A148="Africa",J148=2035),0.94,IF(AND(A148="Africa",J148=2050),0.91,IF(AND(A148="Brazil",J148=2035),0.95,IF(AND(A148="Brazil",J148=2050),0.92,""))))))))))))))))))</f>
        <v>*0.91</v>
      </c>
      <c r="P148" s="41" t="s">
        <v>999</v>
      </c>
      <c r="Q148" s="52" t="s">
        <v>35</v>
      </c>
      <c r="R148" s="41" t="n">
        <v>2035</v>
      </c>
      <c r="S148" s="53" t="str">
        <f aca="false">"*"&amp;IF(AND(A148="EU",R148=2035),0.95,IF(AND(A148="EU",R148=2050),0.93,IF(AND(A148="USA",R148=2035),0.96,IF(AND(A148="USA",R148=2050),0.93,IF(AND(A148="Japan",R148=2035),0.94,IF(AND(A148="Japan",R148=2050),0.92,IF(AND(A148="Russia",R148=2035),0.95,IF(AND(A148="Russia",R148=2050),0.91,IF(AND(A148="China",R148=2035),0.93,IF(AND(A148="China",R148=2050),0.92,IF(AND(A148="India",R148=2035),0.94,IF(AND(A148="India",R148=2050),0.91,IF(AND(A148="Middle East",R148=2035),0.92,IF(AND(A148="Middle East",R148=2050),0.89,IF(AND(A148="Africa",R148=2035),0.93,IF(AND(A148="Africa",R148=2050),0.9,IF(AND(A148="Brazil",R148=2035),0.95,IF(AND(A148="Brazil",R148=2050),0.92,""))))))))))))))))))</f>
        <v>*0.93</v>
      </c>
      <c r="U148" s="41" t="s">
        <v>999</v>
      </c>
      <c r="V148" s="52" t="s">
        <v>35</v>
      </c>
      <c r="W148" s="41" t="n">
        <v>2050</v>
      </c>
      <c r="X148" s="53" t="str">
        <f aca="false">"*"&amp;IF(AND(A148="EU",W148=2035),0.95,IF(AND(A148="EU",W148=2050),0.93,IF(AND(A148="USA",W148=2035),0.96,IF(AND(A148="USA",W148=2050),0.93,IF(AND(A148="Japan",W148=2035),0.94,IF(AND(A148="Japan",W148=2050),0.92,IF(AND(A148="Russia",W148=2035),0.95,IF(AND(A148="Russia",W148=2050),0.91,IF(AND(A148="China",W148=2035),0.93,IF(AND(A148="China",W148=2050),0.92,IF(AND(A148="India",W148=2035),0.94,IF(AND(A148="India",W148=2050),0.91,IF(AND(A148="Middle East",W148=2035),0.92,IF(AND(A148="Middle East",W148=2050),0.89,IF(AND(A148="Africa",W148=2035),0.93,IF(AND(A148="Africa",W148=2050),0.9,IF(AND(A148="Brazil",W148=2035),0.95,IF(AND(A148="Brazil",W148=2050),0.92,""))))))))))))))))))</f>
        <v>*0.9</v>
      </c>
      <c r="AC148" s="0" t="s">
        <v>999</v>
      </c>
      <c r="AD148" s="50" t="s">
        <v>35</v>
      </c>
      <c r="AE148" s="0" t="n">
        <v>2035</v>
      </c>
      <c r="AF148" s="51" t="str">
        <f aca="false">"*"&amp;IF(AND(A148="EU",AE148=2035),0.93,IF(AND(A148="EU",AE148=2050),0.9,IF(AND(A148="USA",AE148=2035),0.92,IF(AND(A148="USA",AE148=2050),0.89,IF(AND(A148="Japan",AE148=2035),0.92,IF(AND(A148="Japan",AE148=2050),0.89,IF(AND(A148="Russia",AE148=2035),0.91,IF(AND(A148="Russia",AE148=2050),0.86,IF(AND(A148="China",AE148=2035),0.91,IF(AND(A148="China",AE148=2050),0.87,IF(AND(A148="India",AE148=2035),0.92,IF(AND(A148="India",AE148=2050),0.87,IF(AND(A148="Middle East",AE148=2035),0.89,IF(AND(A148="Middle East",AE148=2050),0.84,IF(AND(A148="Africa",AE148=2035),0.9,IF(AND(A148="Africa",AE148=2050),0.86,IF(AND(A148="Brazil",AE148=2035),0.93,IF(AND(A148="Brazil",AE148=2050),0.89,""))))))))))))))))))</f>
        <v>*0.9</v>
      </c>
      <c r="AG148" s="51" t="str">
        <f aca="false">AG147</f>
        <v>REZoning_Sol-Win</v>
      </c>
      <c r="AI148" s="0" t="s">
        <v>999</v>
      </c>
      <c r="AJ148" s="50" t="s">
        <v>35</v>
      </c>
      <c r="AK148" s="0" t="n">
        <v>2050</v>
      </c>
      <c r="AL148" s="51" t="str">
        <f aca="false">"*"&amp;IF(AND(A148="EU",AK148=2035),0.93,IF(AND(A148="EU",AK148=2050),0.9,IF(AND(A148="USA",AK148=2035),0.92,IF(AND(A148="USA",AK148=2050),0.89,IF(AND(A148="Japan",AK148=2035),0.92,IF(AND(A148="Japan",AK148=2050),0.89,IF(AND(A148="Russia",AK148=2035),0.91,IF(AND(A148="Russia",AK148=2050),0.86,IF(AND(A148="China",AK148=2035),0.91,IF(AND(A148="China",AK148=2050),0.87,IF(AND(A148="India",AK148=2035),0.92,IF(AND(A148="India",AK148=2050),0.87,IF(AND(A148="Middle East",AK148=2035),0.89,IF(AND(A148="Middle East",AK148=2050),0.84,IF(AND(A148="Africa",AK148=2035),0.9,IF(AND(A148="Africa",AK148=2050),0.86,IF(AND(A148="Brazil",AK148=2035),0.93,IF(AND(A148="Brazil",AK148=2050),0.89,""))))))))))))))))))</f>
        <v>*0.86</v>
      </c>
      <c r="AM148" s="51" t="str">
        <f aca="false">AM147</f>
        <v>REZoning_Sol-Win</v>
      </c>
      <c r="AP148" s="0" t="s">
        <v>999</v>
      </c>
      <c r="AQ148" s="0" t="s">
        <v>35</v>
      </c>
      <c r="AR148" s="0" t="n">
        <v>2100</v>
      </c>
      <c r="AS148" s="0" t="s">
        <v>860</v>
      </c>
      <c r="AT148" s="0" t="s">
        <v>36</v>
      </c>
    </row>
    <row r="149" customFormat="false" ht="28.5" hidden="false" customHeight="true" outlineLevel="0" collapsed="false">
      <c r="A149" s="3" t="s">
        <v>43</v>
      </c>
      <c r="C149" s="0" t="s">
        <v>1000</v>
      </c>
      <c r="D149" s="50" t="s">
        <v>35</v>
      </c>
      <c r="E149" s="0" t="n">
        <v>2035</v>
      </c>
      <c r="F149" s="51" t="str">
        <f aca="false">"*"&amp;IF(AND(A149="EU",E149=2035),0.95,IF(AND(A149="EU",E149=2050),0.93,IF(AND(A149="USA",E149=2035),0.96,IF(AND(A149="USA",E149=2050),0.94,IF(AND(A149="Japan",E149=2035),0.94,IF(AND(A149="Japan",E149=2050),0.92,IF(AND(A149="Russia",E149=2035),0.95,IF(AND(A149="Russia",E149=2050),0.93,IF(AND(A149="China",E149=2035),0.94,IF(AND(A149="China",E149=2050),0.92,IF(AND(A149="India",E149=2035),0.95,IF(AND(A149="India",E149=2050),0.92,IF(AND(A149="Middle East",E149=2035),0.94,IF(AND(A149="Middle East",E149=2050),0.9,IF(AND(A149="Africa",E149=2035),0.94,IF(AND(A149="Africa",E149=2050),0.91,IF(AND(A149="Brazil",E149=2035),0.95,IF(AND(A149="Brazil",E149=2050),0.92,""))))))))))))))))))</f>
        <v>*0.94</v>
      </c>
      <c r="H149" s="0" t="s">
        <v>1000</v>
      </c>
      <c r="I149" s="50" t="s">
        <v>35</v>
      </c>
      <c r="J149" s="0" t="n">
        <v>2050</v>
      </c>
      <c r="K149" s="48" t="str">
        <f aca="false">"*"&amp;IF(AND(A149="EU",J149=2035),0.95,IF(AND(A149="EU",J149=2050),0.93,IF(AND(A149="USA",J149=2035),0.96,IF(AND(A149="USA",J149=2050),0.94,IF(AND(A149="Japan",J149=2035),0.94,IF(AND(A149="Japan",J149=2050),0.92,IF(AND(A149="Russia",J149=2035),0.95,IF(AND(A149="Russia",J149=2050),0.93,IF(AND(A149="China",J149=2035),0.94,IF(AND(A149="China",J149=2050),0.92,IF(AND(A149="India",J149=2035),0.95,IF(AND(A149="India",J149=2050),0.92,IF(AND(A149="Middle East",J149=2035),0.94,IF(AND(A149="Middle East",J149=2050),0.9,IF(AND(A149="Africa",J149=2035),0.94,IF(AND(A149="Africa",J149=2050),0.91,IF(AND(A149="Brazil",J149=2035),0.95,IF(AND(A149="Brazil",J149=2050),0.92,""))))))))))))))))))</f>
        <v>*0.91</v>
      </c>
      <c r="P149" s="41" t="s">
        <v>1000</v>
      </c>
      <c r="Q149" s="52" t="s">
        <v>35</v>
      </c>
      <c r="R149" s="41" t="n">
        <v>2035</v>
      </c>
      <c r="S149" s="53" t="str">
        <f aca="false">"*"&amp;IF(AND(A149="EU",R149=2035),0.95,IF(AND(A149="EU",R149=2050),0.93,IF(AND(A149="USA",R149=2035),0.96,IF(AND(A149="USA",R149=2050),0.93,IF(AND(A149="Japan",R149=2035),0.94,IF(AND(A149="Japan",R149=2050),0.92,IF(AND(A149="Russia",R149=2035),0.95,IF(AND(A149="Russia",R149=2050),0.91,IF(AND(A149="China",R149=2035),0.93,IF(AND(A149="China",R149=2050),0.92,IF(AND(A149="India",R149=2035),0.94,IF(AND(A149="India",R149=2050),0.91,IF(AND(A149="Middle East",R149=2035),0.92,IF(AND(A149="Middle East",R149=2050),0.89,IF(AND(A149="Africa",R149=2035),0.93,IF(AND(A149="Africa",R149=2050),0.9,IF(AND(A149="Brazil",R149=2035),0.95,IF(AND(A149="Brazil",R149=2050),0.92,""))))))))))))))))))</f>
        <v>*0.93</v>
      </c>
      <c r="U149" s="41" t="s">
        <v>1000</v>
      </c>
      <c r="V149" s="52" t="s">
        <v>35</v>
      </c>
      <c r="W149" s="41" t="n">
        <v>2050</v>
      </c>
      <c r="X149" s="53" t="str">
        <f aca="false">"*"&amp;IF(AND(A149="EU",W149=2035),0.95,IF(AND(A149="EU",W149=2050),0.93,IF(AND(A149="USA",W149=2035),0.96,IF(AND(A149="USA",W149=2050),0.93,IF(AND(A149="Japan",W149=2035),0.94,IF(AND(A149="Japan",W149=2050),0.92,IF(AND(A149="Russia",W149=2035),0.95,IF(AND(A149="Russia",W149=2050),0.91,IF(AND(A149="China",W149=2035),0.93,IF(AND(A149="China",W149=2050),0.92,IF(AND(A149="India",W149=2035),0.94,IF(AND(A149="India",W149=2050),0.91,IF(AND(A149="Middle East",W149=2035),0.92,IF(AND(A149="Middle East",W149=2050),0.89,IF(AND(A149="Africa",W149=2035),0.93,IF(AND(A149="Africa",W149=2050),0.9,IF(AND(A149="Brazil",W149=2035),0.95,IF(AND(A149="Brazil",W149=2050),0.92,""))))))))))))))))))</f>
        <v>*0.9</v>
      </c>
      <c r="AC149" s="0" t="s">
        <v>1000</v>
      </c>
      <c r="AD149" s="50" t="s">
        <v>35</v>
      </c>
      <c r="AE149" s="0" t="n">
        <v>2035</v>
      </c>
      <c r="AF149" s="51" t="str">
        <f aca="false">"*"&amp;IF(AND(A149="EU",AE149=2035),0.93,IF(AND(A149="EU",AE149=2050),0.9,IF(AND(A149="USA",AE149=2035),0.92,IF(AND(A149="USA",AE149=2050),0.89,IF(AND(A149="Japan",AE149=2035),0.92,IF(AND(A149="Japan",AE149=2050),0.89,IF(AND(A149="Russia",AE149=2035),0.91,IF(AND(A149="Russia",AE149=2050),0.86,IF(AND(A149="China",AE149=2035),0.91,IF(AND(A149="China",AE149=2050),0.87,IF(AND(A149="India",AE149=2035),0.92,IF(AND(A149="India",AE149=2050),0.87,IF(AND(A149="Middle East",AE149=2035),0.89,IF(AND(A149="Middle East",AE149=2050),0.84,IF(AND(A149="Africa",AE149=2035),0.9,IF(AND(A149="Africa",AE149=2050),0.86,IF(AND(A149="Brazil",AE149=2035),0.93,IF(AND(A149="Brazil",AE149=2050),0.89,""))))))))))))))))))</f>
        <v>*0.9</v>
      </c>
      <c r="AG149" s="51" t="str">
        <f aca="false">AG148</f>
        <v>REZoning_Sol-Win</v>
      </c>
      <c r="AI149" s="0" t="s">
        <v>1000</v>
      </c>
      <c r="AJ149" s="50" t="s">
        <v>35</v>
      </c>
      <c r="AK149" s="0" t="n">
        <v>2050</v>
      </c>
      <c r="AL149" s="51" t="str">
        <f aca="false">"*"&amp;IF(AND(A149="EU",AK149=2035),0.93,IF(AND(A149="EU",AK149=2050),0.9,IF(AND(A149="USA",AK149=2035),0.92,IF(AND(A149="USA",AK149=2050),0.89,IF(AND(A149="Japan",AK149=2035),0.92,IF(AND(A149="Japan",AK149=2050),0.89,IF(AND(A149="Russia",AK149=2035),0.91,IF(AND(A149="Russia",AK149=2050),0.86,IF(AND(A149="China",AK149=2035),0.91,IF(AND(A149="China",AK149=2050),0.87,IF(AND(A149="India",AK149=2035),0.92,IF(AND(A149="India",AK149=2050),0.87,IF(AND(A149="Middle East",AK149=2035),0.89,IF(AND(A149="Middle East",AK149=2050),0.84,IF(AND(A149="Africa",AK149=2035),0.9,IF(AND(A149="Africa",AK149=2050),0.86,IF(AND(A149="Brazil",AK149=2035),0.93,IF(AND(A149="Brazil",AK149=2050),0.89,""))))))))))))))))))</f>
        <v>*0.86</v>
      </c>
      <c r="AM149" s="51" t="str">
        <f aca="false">AM148</f>
        <v>REZoning_Sol-Win</v>
      </c>
      <c r="AP149" s="0" t="s">
        <v>1000</v>
      </c>
      <c r="AQ149" s="0" t="s">
        <v>35</v>
      </c>
      <c r="AR149" s="0" t="n">
        <v>2100</v>
      </c>
      <c r="AS149" s="0" t="s">
        <v>860</v>
      </c>
      <c r="AT149" s="0" t="s">
        <v>36</v>
      </c>
    </row>
    <row r="150" customFormat="false" ht="28.5" hidden="false" customHeight="true" outlineLevel="0" collapsed="false">
      <c r="A150" s="3" t="s">
        <v>43</v>
      </c>
      <c r="C150" s="0" t="s">
        <v>1001</v>
      </c>
      <c r="D150" s="50" t="s">
        <v>35</v>
      </c>
      <c r="E150" s="0" t="n">
        <v>2035</v>
      </c>
      <c r="F150" s="51" t="str">
        <f aca="false">"*"&amp;IF(AND(A150="EU",E150=2035),0.95,IF(AND(A150="EU",E150=2050),0.93,IF(AND(A150="USA",E150=2035),0.96,IF(AND(A150="USA",E150=2050),0.94,IF(AND(A150="Japan",E150=2035),0.94,IF(AND(A150="Japan",E150=2050),0.92,IF(AND(A150="Russia",E150=2035),0.95,IF(AND(A150="Russia",E150=2050),0.93,IF(AND(A150="China",E150=2035),0.94,IF(AND(A150="China",E150=2050),0.92,IF(AND(A150="India",E150=2035),0.95,IF(AND(A150="India",E150=2050),0.92,IF(AND(A150="Middle East",E150=2035),0.94,IF(AND(A150="Middle East",E150=2050),0.9,IF(AND(A150="Africa",E150=2035),0.94,IF(AND(A150="Africa",E150=2050),0.91,IF(AND(A150="Brazil",E150=2035),0.95,IF(AND(A150="Brazil",E150=2050),0.92,""))))))))))))))))))</f>
        <v>*0.94</v>
      </c>
      <c r="H150" s="0" t="s">
        <v>1001</v>
      </c>
      <c r="I150" s="50" t="s">
        <v>35</v>
      </c>
      <c r="J150" s="0" t="n">
        <v>2050</v>
      </c>
      <c r="K150" s="48" t="str">
        <f aca="false">"*"&amp;IF(AND(A150="EU",J150=2035),0.95,IF(AND(A150="EU",J150=2050),0.93,IF(AND(A150="USA",J150=2035),0.96,IF(AND(A150="USA",J150=2050),0.94,IF(AND(A150="Japan",J150=2035),0.94,IF(AND(A150="Japan",J150=2050),0.92,IF(AND(A150="Russia",J150=2035),0.95,IF(AND(A150="Russia",J150=2050),0.93,IF(AND(A150="China",J150=2035),0.94,IF(AND(A150="China",J150=2050),0.92,IF(AND(A150="India",J150=2035),0.95,IF(AND(A150="India",J150=2050),0.92,IF(AND(A150="Middle East",J150=2035),0.94,IF(AND(A150="Middle East",J150=2050),0.9,IF(AND(A150="Africa",J150=2035),0.94,IF(AND(A150="Africa",J150=2050),0.91,IF(AND(A150="Brazil",J150=2035),0.95,IF(AND(A150="Brazil",J150=2050),0.92,""))))))))))))))))))</f>
        <v>*0.91</v>
      </c>
      <c r="P150" s="41" t="s">
        <v>1001</v>
      </c>
      <c r="Q150" s="52" t="s">
        <v>35</v>
      </c>
      <c r="R150" s="41" t="n">
        <v>2035</v>
      </c>
      <c r="S150" s="53" t="str">
        <f aca="false">"*"&amp;IF(AND(A150="EU",R150=2035),0.95,IF(AND(A150="EU",R150=2050),0.93,IF(AND(A150="USA",R150=2035),0.96,IF(AND(A150="USA",R150=2050),0.93,IF(AND(A150="Japan",R150=2035),0.94,IF(AND(A150="Japan",R150=2050),0.92,IF(AND(A150="Russia",R150=2035),0.95,IF(AND(A150="Russia",R150=2050),0.91,IF(AND(A150="China",R150=2035),0.93,IF(AND(A150="China",R150=2050),0.92,IF(AND(A150="India",R150=2035),0.94,IF(AND(A150="India",R150=2050),0.91,IF(AND(A150="Middle East",R150=2035),0.92,IF(AND(A150="Middle East",R150=2050),0.89,IF(AND(A150="Africa",R150=2035),0.93,IF(AND(A150="Africa",R150=2050),0.9,IF(AND(A150="Brazil",R150=2035),0.95,IF(AND(A150="Brazil",R150=2050),0.92,""))))))))))))))))))</f>
        <v>*0.93</v>
      </c>
      <c r="U150" s="41" t="s">
        <v>1001</v>
      </c>
      <c r="V150" s="52" t="s">
        <v>35</v>
      </c>
      <c r="W150" s="41" t="n">
        <v>2050</v>
      </c>
      <c r="X150" s="53" t="str">
        <f aca="false">"*"&amp;IF(AND(A150="EU",W150=2035),0.95,IF(AND(A150="EU",W150=2050),0.93,IF(AND(A150="USA",W150=2035),0.96,IF(AND(A150="USA",W150=2050),0.93,IF(AND(A150="Japan",W150=2035),0.94,IF(AND(A150="Japan",W150=2050),0.92,IF(AND(A150="Russia",W150=2035),0.95,IF(AND(A150="Russia",W150=2050),0.91,IF(AND(A150="China",W150=2035),0.93,IF(AND(A150="China",W150=2050),0.92,IF(AND(A150="India",W150=2035),0.94,IF(AND(A150="India",W150=2050),0.91,IF(AND(A150="Middle East",W150=2035),0.92,IF(AND(A150="Middle East",W150=2050),0.89,IF(AND(A150="Africa",W150=2035),0.93,IF(AND(A150="Africa",W150=2050),0.9,IF(AND(A150="Brazil",W150=2035),0.95,IF(AND(A150="Brazil",W150=2050),0.92,""))))))))))))))))))</f>
        <v>*0.9</v>
      </c>
      <c r="AC150" s="0" t="s">
        <v>1001</v>
      </c>
      <c r="AD150" s="50" t="s">
        <v>35</v>
      </c>
      <c r="AE150" s="0" t="n">
        <v>2035</v>
      </c>
      <c r="AF150" s="51" t="str">
        <f aca="false">"*"&amp;IF(AND(A150="EU",AE150=2035),0.93,IF(AND(A150="EU",AE150=2050),0.9,IF(AND(A150="USA",AE150=2035),0.92,IF(AND(A150="USA",AE150=2050),0.89,IF(AND(A150="Japan",AE150=2035),0.92,IF(AND(A150="Japan",AE150=2050),0.89,IF(AND(A150="Russia",AE150=2035),0.91,IF(AND(A150="Russia",AE150=2050),0.86,IF(AND(A150="China",AE150=2035),0.91,IF(AND(A150="China",AE150=2050),0.87,IF(AND(A150="India",AE150=2035),0.92,IF(AND(A150="India",AE150=2050),0.87,IF(AND(A150="Middle East",AE150=2035),0.89,IF(AND(A150="Middle East",AE150=2050),0.84,IF(AND(A150="Africa",AE150=2035),0.9,IF(AND(A150="Africa",AE150=2050),0.86,IF(AND(A150="Brazil",AE150=2035),0.93,IF(AND(A150="Brazil",AE150=2050),0.89,""))))))))))))))))))</f>
        <v>*0.9</v>
      </c>
      <c r="AG150" s="51" t="str">
        <f aca="false">AG149</f>
        <v>REZoning_Sol-Win</v>
      </c>
      <c r="AI150" s="0" t="s">
        <v>1001</v>
      </c>
      <c r="AJ150" s="50" t="s">
        <v>35</v>
      </c>
      <c r="AK150" s="0" t="n">
        <v>2050</v>
      </c>
      <c r="AL150" s="51" t="str">
        <f aca="false">"*"&amp;IF(AND(A150="EU",AK150=2035),0.93,IF(AND(A150="EU",AK150=2050),0.9,IF(AND(A150="USA",AK150=2035),0.92,IF(AND(A150="USA",AK150=2050),0.89,IF(AND(A150="Japan",AK150=2035),0.92,IF(AND(A150="Japan",AK150=2050),0.89,IF(AND(A150="Russia",AK150=2035),0.91,IF(AND(A150="Russia",AK150=2050),0.86,IF(AND(A150="China",AK150=2035),0.91,IF(AND(A150="China",AK150=2050),0.87,IF(AND(A150="India",AK150=2035),0.92,IF(AND(A150="India",AK150=2050),0.87,IF(AND(A150="Middle East",AK150=2035),0.89,IF(AND(A150="Middle East",AK150=2050),0.84,IF(AND(A150="Africa",AK150=2035),0.9,IF(AND(A150="Africa",AK150=2050),0.86,IF(AND(A150="Brazil",AK150=2035),0.93,IF(AND(A150="Brazil",AK150=2050),0.89,""))))))))))))))))))</f>
        <v>*0.86</v>
      </c>
      <c r="AM150" s="51" t="str">
        <f aca="false">AM149</f>
        <v>REZoning_Sol-Win</v>
      </c>
      <c r="AP150" s="0" t="s">
        <v>1001</v>
      </c>
      <c r="AQ150" s="0" t="s">
        <v>35</v>
      </c>
      <c r="AR150" s="0" t="n">
        <v>2100</v>
      </c>
      <c r="AS150" s="0" t="s">
        <v>860</v>
      </c>
      <c r="AT150" s="0" t="s">
        <v>36</v>
      </c>
    </row>
    <row r="151" customFormat="false" ht="28.5" hidden="false" customHeight="true" outlineLevel="0" collapsed="false">
      <c r="A151" s="3" t="s">
        <v>43</v>
      </c>
      <c r="C151" s="0" t="s">
        <v>1002</v>
      </c>
      <c r="D151" s="50" t="s">
        <v>35</v>
      </c>
      <c r="E151" s="0" t="n">
        <v>2035</v>
      </c>
      <c r="F151" s="51" t="str">
        <f aca="false">"*"&amp;IF(AND(A151="EU",E151=2035),0.95,IF(AND(A151="EU",E151=2050),0.93,IF(AND(A151="USA",E151=2035),0.96,IF(AND(A151="USA",E151=2050),0.94,IF(AND(A151="Japan",E151=2035),0.94,IF(AND(A151="Japan",E151=2050),0.92,IF(AND(A151="Russia",E151=2035),0.95,IF(AND(A151="Russia",E151=2050),0.93,IF(AND(A151="China",E151=2035),0.94,IF(AND(A151="China",E151=2050),0.92,IF(AND(A151="India",E151=2035),0.95,IF(AND(A151="India",E151=2050),0.92,IF(AND(A151="Middle East",E151=2035),0.94,IF(AND(A151="Middle East",E151=2050),0.9,IF(AND(A151="Africa",E151=2035),0.94,IF(AND(A151="Africa",E151=2050),0.91,IF(AND(A151="Brazil",E151=2035),0.95,IF(AND(A151="Brazil",E151=2050),0.92,""))))))))))))))))))</f>
        <v>*0.94</v>
      </c>
      <c r="H151" s="0" t="s">
        <v>1002</v>
      </c>
      <c r="I151" s="50" t="s">
        <v>35</v>
      </c>
      <c r="J151" s="0" t="n">
        <v>2050</v>
      </c>
      <c r="K151" s="48" t="str">
        <f aca="false">"*"&amp;IF(AND(A151="EU",J151=2035),0.95,IF(AND(A151="EU",J151=2050),0.93,IF(AND(A151="USA",J151=2035),0.96,IF(AND(A151="USA",J151=2050),0.94,IF(AND(A151="Japan",J151=2035),0.94,IF(AND(A151="Japan",J151=2050),0.92,IF(AND(A151="Russia",J151=2035),0.95,IF(AND(A151="Russia",J151=2050),0.93,IF(AND(A151="China",J151=2035),0.94,IF(AND(A151="China",J151=2050),0.92,IF(AND(A151="India",J151=2035),0.95,IF(AND(A151="India",J151=2050),0.92,IF(AND(A151="Middle East",J151=2035),0.94,IF(AND(A151="Middle East",J151=2050),0.9,IF(AND(A151="Africa",J151=2035),0.94,IF(AND(A151="Africa",J151=2050),0.91,IF(AND(A151="Brazil",J151=2035),0.95,IF(AND(A151="Brazil",J151=2050),0.92,""))))))))))))))))))</f>
        <v>*0.91</v>
      </c>
      <c r="P151" s="41" t="s">
        <v>1002</v>
      </c>
      <c r="Q151" s="52" t="s">
        <v>35</v>
      </c>
      <c r="R151" s="41" t="n">
        <v>2035</v>
      </c>
      <c r="S151" s="53" t="str">
        <f aca="false">"*"&amp;IF(AND(A151="EU",R151=2035),0.95,IF(AND(A151="EU",R151=2050),0.93,IF(AND(A151="USA",R151=2035),0.96,IF(AND(A151="USA",R151=2050),0.93,IF(AND(A151="Japan",R151=2035),0.94,IF(AND(A151="Japan",R151=2050),0.92,IF(AND(A151="Russia",R151=2035),0.95,IF(AND(A151="Russia",R151=2050),0.91,IF(AND(A151="China",R151=2035),0.93,IF(AND(A151="China",R151=2050),0.92,IF(AND(A151="India",R151=2035),0.94,IF(AND(A151="India",R151=2050),0.91,IF(AND(A151="Middle East",R151=2035),0.92,IF(AND(A151="Middle East",R151=2050),0.89,IF(AND(A151="Africa",R151=2035),0.93,IF(AND(A151="Africa",R151=2050),0.9,IF(AND(A151="Brazil",R151=2035),0.95,IF(AND(A151="Brazil",R151=2050),0.92,""))))))))))))))))))</f>
        <v>*0.93</v>
      </c>
      <c r="U151" s="41" t="s">
        <v>1002</v>
      </c>
      <c r="V151" s="52" t="s">
        <v>35</v>
      </c>
      <c r="W151" s="41" t="n">
        <v>2050</v>
      </c>
      <c r="X151" s="53" t="str">
        <f aca="false">"*"&amp;IF(AND(A151="EU",W151=2035),0.95,IF(AND(A151="EU",W151=2050),0.93,IF(AND(A151="USA",W151=2035),0.96,IF(AND(A151="USA",W151=2050),0.93,IF(AND(A151="Japan",W151=2035),0.94,IF(AND(A151="Japan",W151=2050),0.92,IF(AND(A151="Russia",W151=2035),0.95,IF(AND(A151="Russia",W151=2050),0.91,IF(AND(A151="China",W151=2035),0.93,IF(AND(A151="China",W151=2050),0.92,IF(AND(A151="India",W151=2035),0.94,IF(AND(A151="India",W151=2050),0.91,IF(AND(A151="Middle East",W151=2035),0.92,IF(AND(A151="Middle East",W151=2050),0.89,IF(AND(A151="Africa",W151=2035),0.93,IF(AND(A151="Africa",W151=2050),0.9,IF(AND(A151="Brazil",W151=2035),0.95,IF(AND(A151="Brazil",W151=2050),0.92,""))))))))))))))))))</f>
        <v>*0.9</v>
      </c>
      <c r="AC151" s="0" t="s">
        <v>1002</v>
      </c>
      <c r="AD151" s="50" t="s">
        <v>35</v>
      </c>
      <c r="AE151" s="0" t="n">
        <v>2035</v>
      </c>
      <c r="AF151" s="51" t="str">
        <f aca="false">"*"&amp;IF(AND(A151="EU",AE151=2035),0.93,IF(AND(A151="EU",AE151=2050),0.9,IF(AND(A151="USA",AE151=2035),0.92,IF(AND(A151="USA",AE151=2050),0.89,IF(AND(A151="Japan",AE151=2035),0.92,IF(AND(A151="Japan",AE151=2050),0.89,IF(AND(A151="Russia",AE151=2035),0.91,IF(AND(A151="Russia",AE151=2050),0.86,IF(AND(A151="China",AE151=2035),0.91,IF(AND(A151="China",AE151=2050),0.87,IF(AND(A151="India",AE151=2035),0.92,IF(AND(A151="India",AE151=2050),0.87,IF(AND(A151="Middle East",AE151=2035),0.89,IF(AND(A151="Middle East",AE151=2050),0.84,IF(AND(A151="Africa",AE151=2035),0.9,IF(AND(A151="Africa",AE151=2050),0.86,IF(AND(A151="Brazil",AE151=2035),0.93,IF(AND(A151="Brazil",AE151=2050),0.89,""))))))))))))))))))</f>
        <v>*0.9</v>
      </c>
      <c r="AG151" s="51" t="str">
        <f aca="false">AG150</f>
        <v>REZoning_Sol-Win</v>
      </c>
      <c r="AI151" s="0" t="s">
        <v>1002</v>
      </c>
      <c r="AJ151" s="50" t="s">
        <v>35</v>
      </c>
      <c r="AK151" s="0" t="n">
        <v>2050</v>
      </c>
      <c r="AL151" s="51" t="str">
        <f aca="false">"*"&amp;IF(AND(A151="EU",AK151=2035),0.93,IF(AND(A151="EU",AK151=2050),0.9,IF(AND(A151="USA",AK151=2035),0.92,IF(AND(A151="USA",AK151=2050),0.89,IF(AND(A151="Japan",AK151=2035),0.92,IF(AND(A151="Japan",AK151=2050),0.89,IF(AND(A151="Russia",AK151=2035),0.91,IF(AND(A151="Russia",AK151=2050),0.86,IF(AND(A151="China",AK151=2035),0.91,IF(AND(A151="China",AK151=2050),0.87,IF(AND(A151="India",AK151=2035),0.92,IF(AND(A151="India",AK151=2050),0.87,IF(AND(A151="Middle East",AK151=2035),0.89,IF(AND(A151="Middle East",AK151=2050),0.84,IF(AND(A151="Africa",AK151=2035),0.9,IF(AND(A151="Africa",AK151=2050),0.86,IF(AND(A151="Brazil",AK151=2035),0.93,IF(AND(A151="Brazil",AK151=2050),0.89,""))))))))))))))))))</f>
        <v>*0.86</v>
      </c>
      <c r="AM151" s="51" t="str">
        <f aca="false">AM150</f>
        <v>REZoning_Sol-Win</v>
      </c>
      <c r="AP151" s="0" t="s">
        <v>1002</v>
      </c>
      <c r="AQ151" s="0" t="s">
        <v>35</v>
      </c>
      <c r="AR151" s="0" t="n">
        <v>2100</v>
      </c>
      <c r="AS151" s="0" t="s">
        <v>860</v>
      </c>
      <c r="AT151" s="0" t="s">
        <v>36</v>
      </c>
    </row>
    <row r="152" customFormat="false" ht="28.5" hidden="false" customHeight="true" outlineLevel="0" collapsed="false">
      <c r="A152" s="3" t="s">
        <v>43</v>
      </c>
      <c r="C152" s="0" t="s">
        <v>1003</v>
      </c>
      <c r="D152" s="50" t="s">
        <v>35</v>
      </c>
      <c r="E152" s="0" t="n">
        <v>2035</v>
      </c>
      <c r="F152" s="51" t="str">
        <f aca="false">"*"&amp;IF(AND(A152="EU",E152=2035),0.95,IF(AND(A152="EU",E152=2050),0.93,IF(AND(A152="USA",E152=2035),0.96,IF(AND(A152="USA",E152=2050),0.94,IF(AND(A152="Japan",E152=2035),0.94,IF(AND(A152="Japan",E152=2050),0.92,IF(AND(A152="Russia",E152=2035),0.95,IF(AND(A152="Russia",E152=2050),0.93,IF(AND(A152="China",E152=2035),0.94,IF(AND(A152="China",E152=2050),0.92,IF(AND(A152="India",E152=2035),0.95,IF(AND(A152="India",E152=2050),0.92,IF(AND(A152="Middle East",E152=2035),0.94,IF(AND(A152="Middle East",E152=2050),0.9,IF(AND(A152="Africa",E152=2035),0.94,IF(AND(A152="Africa",E152=2050),0.91,IF(AND(A152="Brazil",E152=2035),0.95,IF(AND(A152="Brazil",E152=2050),0.92,""))))))))))))))))))</f>
        <v>*0.94</v>
      </c>
      <c r="H152" s="0" t="s">
        <v>1003</v>
      </c>
      <c r="I152" s="50" t="s">
        <v>35</v>
      </c>
      <c r="J152" s="0" t="n">
        <v>2050</v>
      </c>
      <c r="K152" s="48" t="str">
        <f aca="false">"*"&amp;IF(AND(A152="EU",J152=2035),0.95,IF(AND(A152="EU",J152=2050),0.93,IF(AND(A152="USA",J152=2035),0.96,IF(AND(A152="USA",J152=2050),0.94,IF(AND(A152="Japan",J152=2035),0.94,IF(AND(A152="Japan",J152=2050),0.92,IF(AND(A152="Russia",J152=2035),0.95,IF(AND(A152="Russia",J152=2050),0.93,IF(AND(A152="China",J152=2035),0.94,IF(AND(A152="China",J152=2050),0.92,IF(AND(A152="India",J152=2035),0.95,IF(AND(A152="India",J152=2050),0.92,IF(AND(A152="Middle East",J152=2035),0.94,IF(AND(A152="Middle East",J152=2050),0.9,IF(AND(A152="Africa",J152=2035),0.94,IF(AND(A152="Africa",J152=2050),0.91,IF(AND(A152="Brazil",J152=2035),0.95,IF(AND(A152="Brazil",J152=2050),0.92,""))))))))))))))))))</f>
        <v>*0.91</v>
      </c>
      <c r="P152" s="41" t="s">
        <v>1003</v>
      </c>
      <c r="Q152" s="52" t="s">
        <v>35</v>
      </c>
      <c r="R152" s="41" t="n">
        <v>2035</v>
      </c>
      <c r="S152" s="53" t="str">
        <f aca="false">"*"&amp;IF(AND(A152="EU",R152=2035),0.95,IF(AND(A152="EU",R152=2050),0.93,IF(AND(A152="USA",R152=2035),0.96,IF(AND(A152="USA",R152=2050),0.93,IF(AND(A152="Japan",R152=2035),0.94,IF(AND(A152="Japan",R152=2050),0.92,IF(AND(A152="Russia",R152=2035),0.95,IF(AND(A152="Russia",R152=2050),0.91,IF(AND(A152="China",R152=2035),0.93,IF(AND(A152="China",R152=2050),0.92,IF(AND(A152="India",R152=2035),0.94,IF(AND(A152="India",R152=2050),0.91,IF(AND(A152="Middle East",R152=2035),0.92,IF(AND(A152="Middle East",R152=2050),0.89,IF(AND(A152="Africa",R152=2035),0.93,IF(AND(A152="Africa",R152=2050),0.9,IF(AND(A152="Brazil",R152=2035),0.95,IF(AND(A152="Brazil",R152=2050),0.92,""))))))))))))))))))</f>
        <v>*0.93</v>
      </c>
      <c r="U152" s="41" t="s">
        <v>1003</v>
      </c>
      <c r="V152" s="52" t="s">
        <v>35</v>
      </c>
      <c r="W152" s="41" t="n">
        <v>2050</v>
      </c>
      <c r="X152" s="53" t="str">
        <f aca="false">"*"&amp;IF(AND(A152="EU",W152=2035),0.95,IF(AND(A152="EU",W152=2050),0.93,IF(AND(A152="USA",W152=2035),0.96,IF(AND(A152="USA",W152=2050),0.93,IF(AND(A152="Japan",W152=2035),0.94,IF(AND(A152="Japan",W152=2050),0.92,IF(AND(A152="Russia",W152=2035),0.95,IF(AND(A152="Russia",W152=2050),0.91,IF(AND(A152="China",W152=2035),0.93,IF(AND(A152="China",W152=2050),0.92,IF(AND(A152="India",W152=2035),0.94,IF(AND(A152="India",W152=2050),0.91,IF(AND(A152="Middle East",W152=2035),0.92,IF(AND(A152="Middle East",W152=2050),0.89,IF(AND(A152="Africa",W152=2035),0.93,IF(AND(A152="Africa",W152=2050),0.9,IF(AND(A152="Brazil",W152=2035),0.95,IF(AND(A152="Brazil",W152=2050),0.92,""))))))))))))))))))</f>
        <v>*0.9</v>
      </c>
      <c r="AC152" s="0" t="s">
        <v>1003</v>
      </c>
      <c r="AD152" s="50" t="s">
        <v>35</v>
      </c>
      <c r="AE152" s="0" t="n">
        <v>2035</v>
      </c>
      <c r="AF152" s="51" t="str">
        <f aca="false">"*"&amp;IF(AND(A152="EU",AE152=2035),0.93,IF(AND(A152="EU",AE152=2050),0.9,IF(AND(A152="USA",AE152=2035),0.92,IF(AND(A152="USA",AE152=2050),0.89,IF(AND(A152="Japan",AE152=2035),0.92,IF(AND(A152="Japan",AE152=2050),0.89,IF(AND(A152="Russia",AE152=2035),0.91,IF(AND(A152="Russia",AE152=2050),0.86,IF(AND(A152="China",AE152=2035),0.91,IF(AND(A152="China",AE152=2050),0.87,IF(AND(A152="India",AE152=2035),0.92,IF(AND(A152="India",AE152=2050),0.87,IF(AND(A152="Middle East",AE152=2035),0.89,IF(AND(A152="Middle East",AE152=2050),0.84,IF(AND(A152="Africa",AE152=2035),0.9,IF(AND(A152="Africa",AE152=2050),0.86,IF(AND(A152="Brazil",AE152=2035),0.93,IF(AND(A152="Brazil",AE152=2050),0.89,""))))))))))))))))))</f>
        <v>*0.9</v>
      </c>
      <c r="AG152" s="51" t="str">
        <f aca="false">AG151</f>
        <v>REZoning_Sol-Win</v>
      </c>
      <c r="AI152" s="0" t="s">
        <v>1003</v>
      </c>
      <c r="AJ152" s="50" t="s">
        <v>35</v>
      </c>
      <c r="AK152" s="0" t="n">
        <v>2050</v>
      </c>
      <c r="AL152" s="51" t="str">
        <f aca="false">"*"&amp;IF(AND(A152="EU",AK152=2035),0.93,IF(AND(A152="EU",AK152=2050),0.9,IF(AND(A152="USA",AK152=2035),0.92,IF(AND(A152="USA",AK152=2050),0.89,IF(AND(A152="Japan",AK152=2035),0.92,IF(AND(A152="Japan",AK152=2050),0.89,IF(AND(A152="Russia",AK152=2035),0.91,IF(AND(A152="Russia",AK152=2050),0.86,IF(AND(A152="China",AK152=2035),0.91,IF(AND(A152="China",AK152=2050),0.87,IF(AND(A152="India",AK152=2035),0.92,IF(AND(A152="India",AK152=2050),0.87,IF(AND(A152="Middle East",AK152=2035),0.89,IF(AND(A152="Middle East",AK152=2050),0.84,IF(AND(A152="Africa",AK152=2035),0.9,IF(AND(A152="Africa",AK152=2050),0.86,IF(AND(A152="Brazil",AK152=2035),0.93,IF(AND(A152="Brazil",AK152=2050),0.89,""))))))))))))))))))</f>
        <v>*0.86</v>
      </c>
      <c r="AM152" s="51" t="str">
        <f aca="false">AM151</f>
        <v>REZoning_Sol-Win</v>
      </c>
      <c r="AP152" s="0" t="s">
        <v>1003</v>
      </c>
      <c r="AQ152" s="0" t="s">
        <v>35</v>
      </c>
      <c r="AR152" s="0" t="n">
        <v>2100</v>
      </c>
      <c r="AS152" s="0" t="s">
        <v>860</v>
      </c>
      <c r="AT152" s="0" t="s">
        <v>36</v>
      </c>
    </row>
    <row r="153" customFormat="false" ht="28.5" hidden="false" customHeight="true" outlineLevel="0" collapsed="false">
      <c r="A153" s="3" t="s">
        <v>33</v>
      </c>
      <c r="C153" s="0" t="s">
        <v>1004</v>
      </c>
      <c r="D153" s="50" t="s">
        <v>35</v>
      </c>
      <c r="E153" s="0" t="n">
        <v>2035</v>
      </c>
      <c r="F153" s="51" t="str">
        <f aca="false">"*"&amp;IF(AND(A153="EU",E153=2035),0.95,IF(AND(A153="EU",E153=2050),0.93,IF(AND(A153="USA",E153=2035),0.96,IF(AND(A153="USA",E153=2050),0.94,IF(AND(A153="Japan",E153=2035),0.94,IF(AND(A153="Japan",E153=2050),0.92,IF(AND(A153="Russia",E153=2035),0.95,IF(AND(A153="Russia",E153=2050),0.93,IF(AND(A153="China",E153=2035),0.94,IF(AND(A153="China",E153=2050),0.92,IF(AND(A153="India",E153=2035),0.95,IF(AND(A153="India",E153=2050),0.92,IF(AND(A153="Middle East",E153=2035),0.94,IF(AND(A153="Middle East",E153=2050),0.9,IF(AND(A153="Africa",E153=2035),0.94,IF(AND(A153="Africa",E153=2050),0.91,IF(AND(A153="Brazil",E153=2035),0.95,IF(AND(A153="Brazil",E153=2050),0.92,""))))))))))))))))))</f>
        <v>*0.95</v>
      </c>
      <c r="H153" s="0" t="s">
        <v>1004</v>
      </c>
      <c r="I153" s="50" t="s">
        <v>35</v>
      </c>
      <c r="J153" s="0" t="n">
        <v>2050</v>
      </c>
      <c r="K153" s="48" t="str">
        <f aca="false">"*"&amp;IF(AND(A153="EU",J153=2035),0.95,IF(AND(A153="EU",J153=2050),0.93,IF(AND(A153="USA",J153=2035),0.96,IF(AND(A153="USA",J153=2050),0.94,IF(AND(A153="Japan",J153=2035),0.94,IF(AND(A153="Japan",J153=2050),0.92,IF(AND(A153="Russia",J153=2035),0.95,IF(AND(A153="Russia",J153=2050),0.93,IF(AND(A153="China",J153=2035),0.94,IF(AND(A153="China",J153=2050),0.92,IF(AND(A153="India",J153=2035),0.95,IF(AND(A153="India",J153=2050),0.92,IF(AND(A153="Middle East",J153=2035),0.94,IF(AND(A153="Middle East",J153=2050),0.9,IF(AND(A153="Africa",J153=2035),0.94,IF(AND(A153="Africa",J153=2050),0.91,IF(AND(A153="Brazil",J153=2035),0.95,IF(AND(A153="Brazil",J153=2050),0.92,""))))))))))))))))))</f>
        <v>*0.92</v>
      </c>
      <c r="P153" s="41" t="s">
        <v>1004</v>
      </c>
      <c r="Q153" s="52" t="s">
        <v>35</v>
      </c>
      <c r="R153" s="41" t="n">
        <v>2035</v>
      </c>
      <c r="S153" s="53" t="str">
        <f aca="false">"*"&amp;IF(AND(A153="EU",R153=2035),0.95,IF(AND(A153="EU",R153=2050),0.93,IF(AND(A153="USA",R153=2035),0.96,IF(AND(A153="USA",R153=2050),0.93,IF(AND(A153="Japan",R153=2035),0.94,IF(AND(A153="Japan",R153=2050),0.92,IF(AND(A153="Russia",R153=2035),0.95,IF(AND(A153="Russia",R153=2050),0.91,IF(AND(A153="China",R153=2035),0.93,IF(AND(A153="China",R153=2050),0.92,IF(AND(A153="India",R153=2035),0.94,IF(AND(A153="India",R153=2050),0.91,IF(AND(A153="Middle East",R153=2035),0.92,IF(AND(A153="Middle East",R153=2050),0.89,IF(AND(A153="Africa",R153=2035),0.93,IF(AND(A153="Africa",R153=2050),0.9,IF(AND(A153="Brazil",R153=2035),0.95,IF(AND(A153="Brazil",R153=2050),0.92,""))))))))))))))))))</f>
        <v>*0.94</v>
      </c>
      <c r="U153" s="41" t="s">
        <v>1004</v>
      </c>
      <c r="V153" s="52" t="s">
        <v>35</v>
      </c>
      <c r="W153" s="41" t="n">
        <v>2050</v>
      </c>
      <c r="X153" s="53" t="str">
        <f aca="false">"*"&amp;IF(AND(A153="EU",W153=2035),0.95,IF(AND(A153="EU",W153=2050),0.93,IF(AND(A153="USA",W153=2035),0.96,IF(AND(A153="USA",W153=2050),0.93,IF(AND(A153="Japan",W153=2035),0.94,IF(AND(A153="Japan",W153=2050),0.92,IF(AND(A153="Russia",W153=2035),0.95,IF(AND(A153="Russia",W153=2050),0.91,IF(AND(A153="China",W153=2035),0.93,IF(AND(A153="China",W153=2050),0.92,IF(AND(A153="India",W153=2035),0.94,IF(AND(A153="India",W153=2050),0.91,IF(AND(A153="Middle East",W153=2035),0.92,IF(AND(A153="Middle East",W153=2050),0.89,IF(AND(A153="Africa",W153=2035),0.93,IF(AND(A153="Africa",W153=2050),0.9,IF(AND(A153="Brazil",W153=2035),0.95,IF(AND(A153="Brazil",W153=2050),0.92,""))))))))))))))))))</f>
        <v>*0.91</v>
      </c>
      <c r="AC153" s="0" t="s">
        <v>1004</v>
      </c>
      <c r="AD153" s="50" t="s">
        <v>35</v>
      </c>
      <c r="AE153" s="0" t="n">
        <v>2035</v>
      </c>
      <c r="AF153" s="51" t="str">
        <f aca="false">"*"&amp;IF(AND(A153="EU",AE153=2035),0.93,IF(AND(A153="EU",AE153=2050),0.9,IF(AND(A153="USA",AE153=2035),0.92,IF(AND(A153="USA",AE153=2050),0.89,IF(AND(A153="Japan",AE153=2035),0.92,IF(AND(A153="Japan",AE153=2050),0.89,IF(AND(A153="Russia",AE153=2035),0.91,IF(AND(A153="Russia",AE153=2050),0.86,IF(AND(A153="China",AE153=2035),0.91,IF(AND(A153="China",AE153=2050),0.87,IF(AND(A153="India",AE153=2035),0.92,IF(AND(A153="India",AE153=2050),0.87,IF(AND(A153="Middle East",AE153=2035),0.89,IF(AND(A153="Middle East",AE153=2050),0.84,IF(AND(A153="Africa",AE153=2035),0.9,IF(AND(A153="Africa",AE153=2050),0.86,IF(AND(A153="Brazil",AE153=2035),0.93,IF(AND(A153="Brazil",AE153=2050),0.89,""))))))))))))))))))</f>
        <v>*0.92</v>
      </c>
      <c r="AG153" s="51" t="str">
        <f aca="false">AG152</f>
        <v>REZoning_Sol-Win</v>
      </c>
      <c r="AI153" s="0" t="s">
        <v>1004</v>
      </c>
      <c r="AJ153" s="50" t="s">
        <v>35</v>
      </c>
      <c r="AK153" s="0" t="n">
        <v>2050</v>
      </c>
      <c r="AL153" s="51" t="str">
        <f aca="false">"*"&amp;IF(AND(A153="EU",AK153=2035),0.93,IF(AND(A153="EU",AK153=2050),0.9,IF(AND(A153="USA",AK153=2035),0.92,IF(AND(A153="USA",AK153=2050),0.89,IF(AND(A153="Japan",AK153=2035),0.92,IF(AND(A153="Japan",AK153=2050),0.89,IF(AND(A153="Russia",AK153=2035),0.91,IF(AND(A153="Russia",AK153=2050),0.86,IF(AND(A153="China",AK153=2035),0.91,IF(AND(A153="China",AK153=2050),0.87,IF(AND(A153="India",AK153=2035),0.92,IF(AND(A153="India",AK153=2050),0.87,IF(AND(A153="Middle East",AK153=2035),0.89,IF(AND(A153="Middle East",AK153=2050),0.84,IF(AND(A153="Africa",AK153=2035),0.9,IF(AND(A153="Africa",AK153=2050),0.86,IF(AND(A153="Brazil",AK153=2035),0.93,IF(AND(A153="Brazil",AK153=2050),0.89,""))))))))))))))))))</f>
        <v>*0.87</v>
      </c>
      <c r="AM153" s="51" t="str">
        <f aca="false">AM152</f>
        <v>REZoning_Sol-Win</v>
      </c>
      <c r="AP153" s="0" t="s">
        <v>1004</v>
      </c>
      <c r="AQ153" s="0" t="s">
        <v>35</v>
      </c>
      <c r="AR153" s="0" t="n">
        <v>2100</v>
      </c>
      <c r="AS153" s="0" t="s">
        <v>851</v>
      </c>
      <c r="AT153" s="0" t="s">
        <v>36</v>
      </c>
    </row>
    <row r="154" customFormat="false" ht="28.5" hidden="false" customHeight="true" outlineLevel="0" collapsed="false">
      <c r="A154" s="3" t="s">
        <v>33</v>
      </c>
      <c r="C154" s="0" t="s">
        <v>1005</v>
      </c>
      <c r="D154" s="50" t="s">
        <v>35</v>
      </c>
      <c r="E154" s="0" t="n">
        <v>2035</v>
      </c>
      <c r="F154" s="51" t="str">
        <f aca="false">"*"&amp;IF(AND(A154="EU",E154=2035),0.95,IF(AND(A154="EU",E154=2050),0.93,IF(AND(A154="USA",E154=2035),0.96,IF(AND(A154="USA",E154=2050),0.94,IF(AND(A154="Japan",E154=2035),0.94,IF(AND(A154="Japan",E154=2050),0.92,IF(AND(A154="Russia",E154=2035),0.95,IF(AND(A154="Russia",E154=2050),0.93,IF(AND(A154="China",E154=2035),0.94,IF(AND(A154="China",E154=2050),0.92,IF(AND(A154="India",E154=2035),0.95,IF(AND(A154="India",E154=2050),0.92,IF(AND(A154="Middle East",E154=2035),0.94,IF(AND(A154="Middle East",E154=2050),0.9,IF(AND(A154="Africa",E154=2035),0.94,IF(AND(A154="Africa",E154=2050),0.91,IF(AND(A154="Brazil",E154=2035),0.95,IF(AND(A154="Brazil",E154=2050),0.92,""))))))))))))))))))</f>
        <v>*0.95</v>
      </c>
      <c r="H154" s="0" t="s">
        <v>1005</v>
      </c>
      <c r="I154" s="50" t="s">
        <v>35</v>
      </c>
      <c r="J154" s="0" t="n">
        <v>2050</v>
      </c>
      <c r="K154" s="48" t="str">
        <f aca="false">"*"&amp;IF(AND(A154="EU",J154=2035),0.95,IF(AND(A154="EU",J154=2050),0.93,IF(AND(A154="USA",J154=2035),0.96,IF(AND(A154="USA",J154=2050),0.94,IF(AND(A154="Japan",J154=2035),0.94,IF(AND(A154="Japan",J154=2050),0.92,IF(AND(A154="Russia",J154=2035),0.95,IF(AND(A154="Russia",J154=2050),0.93,IF(AND(A154="China",J154=2035),0.94,IF(AND(A154="China",J154=2050),0.92,IF(AND(A154="India",J154=2035),0.95,IF(AND(A154="India",J154=2050),0.92,IF(AND(A154="Middle East",J154=2035),0.94,IF(AND(A154="Middle East",J154=2050),0.9,IF(AND(A154="Africa",J154=2035),0.94,IF(AND(A154="Africa",J154=2050),0.91,IF(AND(A154="Brazil",J154=2035),0.95,IF(AND(A154="Brazil",J154=2050),0.92,""))))))))))))))))))</f>
        <v>*0.92</v>
      </c>
      <c r="P154" s="41" t="s">
        <v>1005</v>
      </c>
      <c r="Q154" s="52" t="s">
        <v>35</v>
      </c>
      <c r="R154" s="41" t="n">
        <v>2035</v>
      </c>
      <c r="S154" s="53" t="str">
        <f aca="false">"*"&amp;IF(AND(A154="EU",R154=2035),0.95,IF(AND(A154="EU",R154=2050),0.93,IF(AND(A154="USA",R154=2035),0.96,IF(AND(A154="USA",R154=2050),0.93,IF(AND(A154="Japan",R154=2035),0.94,IF(AND(A154="Japan",R154=2050),0.92,IF(AND(A154="Russia",R154=2035),0.95,IF(AND(A154="Russia",R154=2050),0.91,IF(AND(A154="China",R154=2035),0.93,IF(AND(A154="China",R154=2050),0.92,IF(AND(A154="India",R154=2035),0.94,IF(AND(A154="India",R154=2050),0.91,IF(AND(A154="Middle East",R154=2035),0.92,IF(AND(A154="Middle East",R154=2050),0.89,IF(AND(A154="Africa",R154=2035),0.93,IF(AND(A154="Africa",R154=2050),0.9,IF(AND(A154="Brazil",R154=2035),0.95,IF(AND(A154="Brazil",R154=2050),0.92,""))))))))))))))))))</f>
        <v>*0.94</v>
      </c>
      <c r="U154" s="41" t="s">
        <v>1005</v>
      </c>
      <c r="V154" s="52" t="s">
        <v>35</v>
      </c>
      <c r="W154" s="41" t="n">
        <v>2050</v>
      </c>
      <c r="X154" s="53" t="str">
        <f aca="false">"*"&amp;IF(AND(A154="EU",W154=2035),0.95,IF(AND(A154="EU",W154=2050),0.93,IF(AND(A154="USA",W154=2035),0.96,IF(AND(A154="USA",W154=2050),0.93,IF(AND(A154="Japan",W154=2035),0.94,IF(AND(A154="Japan",W154=2050),0.92,IF(AND(A154="Russia",W154=2035),0.95,IF(AND(A154="Russia",W154=2050),0.91,IF(AND(A154="China",W154=2035),0.93,IF(AND(A154="China",W154=2050),0.92,IF(AND(A154="India",W154=2035),0.94,IF(AND(A154="India",W154=2050),0.91,IF(AND(A154="Middle East",W154=2035),0.92,IF(AND(A154="Middle East",W154=2050),0.89,IF(AND(A154="Africa",W154=2035),0.93,IF(AND(A154="Africa",W154=2050),0.9,IF(AND(A154="Brazil",W154=2035),0.95,IF(AND(A154="Brazil",W154=2050),0.92,""))))))))))))))))))</f>
        <v>*0.91</v>
      </c>
      <c r="AC154" s="0" t="s">
        <v>1005</v>
      </c>
      <c r="AD154" s="50" t="s">
        <v>35</v>
      </c>
      <c r="AE154" s="0" t="n">
        <v>2035</v>
      </c>
      <c r="AF154" s="51" t="str">
        <f aca="false">"*"&amp;IF(AND(A154="EU",AE154=2035),0.93,IF(AND(A154="EU",AE154=2050),0.9,IF(AND(A154="USA",AE154=2035),0.92,IF(AND(A154="USA",AE154=2050),0.89,IF(AND(A154="Japan",AE154=2035),0.92,IF(AND(A154="Japan",AE154=2050),0.89,IF(AND(A154="Russia",AE154=2035),0.91,IF(AND(A154="Russia",AE154=2050),0.86,IF(AND(A154="China",AE154=2035),0.91,IF(AND(A154="China",AE154=2050),0.87,IF(AND(A154="India",AE154=2035),0.92,IF(AND(A154="India",AE154=2050),0.87,IF(AND(A154="Middle East",AE154=2035),0.89,IF(AND(A154="Middle East",AE154=2050),0.84,IF(AND(A154="Africa",AE154=2035),0.9,IF(AND(A154="Africa",AE154=2050),0.86,IF(AND(A154="Brazil",AE154=2035),0.93,IF(AND(A154="Brazil",AE154=2050),0.89,""))))))))))))))))))</f>
        <v>*0.92</v>
      </c>
      <c r="AG154" s="51" t="str">
        <f aca="false">AG153</f>
        <v>REZoning_Sol-Win</v>
      </c>
      <c r="AI154" s="0" t="s">
        <v>1005</v>
      </c>
      <c r="AJ154" s="50" t="s">
        <v>35</v>
      </c>
      <c r="AK154" s="0" t="n">
        <v>2050</v>
      </c>
      <c r="AL154" s="51" t="str">
        <f aca="false">"*"&amp;IF(AND(A154="EU",AK154=2035),0.93,IF(AND(A154="EU",AK154=2050),0.9,IF(AND(A154="USA",AK154=2035),0.92,IF(AND(A154="USA",AK154=2050),0.89,IF(AND(A154="Japan",AK154=2035),0.92,IF(AND(A154="Japan",AK154=2050),0.89,IF(AND(A154="Russia",AK154=2035),0.91,IF(AND(A154="Russia",AK154=2050),0.86,IF(AND(A154="China",AK154=2035),0.91,IF(AND(A154="China",AK154=2050),0.87,IF(AND(A154="India",AK154=2035),0.92,IF(AND(A154="India",AK154=2050),0.87,IF(AND(A154="Middle East",AK154=2035),0.89,IF(AND(A154="Middle East",AK154=2050),0.84,IF(AND(A154="Africa",AK154=2035),0.9,IF(AND(A154="Africa",AK154=2050),0.86,IF(AND(A154="Brazil",AK154=2035),0.93,IF(AND(A154="Brazil",AK154=2050),0.89,""))))))))))))))))))</f>
        <v>*0.87</v>
      </c>
      <c r="AM154" s="51" t="str">
        <f aca="false">AM153</f>
        <v>REZoning_Sol-Win</v>
      </c>
      <c r="AP154" s="0" t="s">
        <v>1005</v>
      </c>
      <c r="AQ154" s="0" t="s">
        <v>35</v>
      </c>
      <c r="AR154" s="0" t="n">
        <v>2100</v>
      </c>
      <c r="AS154" s="0" t="s">
        <v>851</v>
      </c>
      <c r="AT154" s="0" t="s">
        <v>36</v>
      </c>
    </row>
    <row r="155" customFormat="false" ht="28.5" hidden="false" customHeight="true" outlineLevel="0" collapsed="false">
      <c r="A155" s="3" t="s">
        <v>33</v>
      </c>
      <c r="C155" s="0" t="s">
        <v>1006</v>
      </c>
      <c r="D155" s="50" t="s">
        <v>35</v>
      </c>
      <c r="E155" s="0" t="n">
        <v>2035</v>
      </c>
      <c r="F155" s="51" t="str">
        <f aca="false">"*"&amp;IF(AND(A155="EU",E155=2035),0.95,IF(AND(A155="EU",E155=2050),0.93,IF(AND(A155="USA",E155=2035),0.96,IF(AND(A155="USA",E155=2050),0.94,IF(AND(A155="Japan",E155=2035),0.94,IF(AND(A155="Japan",E155=2050),0.92,IF(AND(A155="Russia",E155=2035),0.95,IF(AND(A155="Russia",E155=2050),0.93,IF(AND(A155="China",E155=2035),0.94,IF(AND(A155="China",E155=2050),0.92,IF(AND(A155="India",E155=2035),0.95,IF(AND(A155="India",E155=2050),0.92,IF(AND(A155="Middle East",E155=2035),0.94,IF(AND(A155="Middle East",E155=2050),0.9,IF(AND(A155="Africa",E155=2035),0.94,IF(AND(A155="Africa",E155=2050),0.91,IF(AND(A155="Brazil",E155=2035),0.95,IF(AND(A155="Brazil",E155=2050),0.92,""))))))))))))))))))</f>
        <v>*0.95</v>
      </c>
      <c r="H155" s="0" t="s">
        <v>1006</v>
      </c>
      <c r="I155" s="50" t="s">
        <v>35</v>
      </c>
      <c r="J155" s="0" t="n">
        <v>2050</v>
      </c>
      <c r="K155" s="48" t="str">
        <f aca="false">"*"&amp;IF(AND(A155="EU",J155=2035),0.95,IF(AND(A155="EU",J155=2050),0.93,IF(AND(A155="USA",J155=2035),0.96,IF(AND(A155="USA",J155=2050),0.94,IF(AND(A155="Japan",J155=2035),0.94,IF(AND(A155="Japan",J155=2050),0.92,IF(AND(A155="Russia",J155=2035),0.95,IF(AND(A155="Russia",J155=2050),0.93,IF(AND(A155="China",J155=2035),0.94,IF(AND(A155="China",J155=2050),0.92,IF(AND(A155="India",J155=2035),0.95,IF(AND(A155="India",J155=2050),0.92,IF(AND(A155="Middle East",J155=2035),0.94,IF(AND(A155="Middle East",J155=2050),0.9,IF(AND(A155="Africa",J155=2035),0.94,IF(AND(A155="Africa",J155=2050),0.91,IF(AND(A155="Brazil",J155=2035),0.95,IF(AND(A155="Brazil",J155=2050),0.92,""))))))))))))))))))</f>
        <v>*0.92</v>
      </c>
      <c r="P155" s="41" t="s">
        <v>1006</v>
      </c>
      <c r="Q155" s="52" t="s">
        <v>35</v>
      </c>
      <c r="R155" s="41" t="n">
        <v>2035</v>
      </c>
      <c r="S155" s="53" t="str">
        <f aca="false">"*"&amp;IF(AND(A155="EU",R155=2035),0.95,IF(AND(A155="EU",R155=2050),0.93,IF(AND(A155="USA",R155=2035),0.96,IF(AND(A155="USA",R155=2050),0.93,IF(AND(A155="Japan",R155=2035),0.94,IF(AND(A155="Japan",R155=2050),0.92,IF(AND(A155="Russia",R155=2035),0.95,IF(AND(A155="Russia",R155=2050),0.91,IF(AND(A155="China",R155=2035),0.93,IF(AND(A155="China",R155=2050),0.92,IF(AND(A155="India",R155=2035),0.94,IF(AND(A155="India",R155=2050),0.91,IF(AND(A155="Middle East",R155=2035),0.92,IF(AND(A155="Middle East",R155=2050),0.89,IF(AND(A155="Africa",R155=2035),0.93,IF(AND(A155="Africa",R155=2050),0.9,IF(AND(A155="Brazil",R155=2035),0.95,IF(AND(A155="Brazil",R155=2050),0.92,""))))))))))))))))))</f>
        <v>*0.94</v>
      </c>
      <c r="U155" s="41" t="s">
        <v>1006</v>
      </c>
      <c r="V155" s="52" t="s">
        <v>35</v>
      </c>
      <c r="W155" s="41" t="n">
        <v>2050</v>
      </c>
      <c r="X155" s="53" t="str">
        <f aca="false">"*"&amp;IF(AND(A155="EU",W155=2035),0.95,IF(AND(A155="EU",W155=2050),0.93,IF(AND(A155="USA",W155=2035),0.96,IF(AND(A155="USA",W155=2050),0.93,IF(AND(A155="Japan",W155=2035),0.94,IF(AND(A155="Japan",W155=2050),0.92,IF(AND(A155="Russia",W155=2035),0.95,IF(AND(A155="Russia",W155=2050),0.91,IF(AND(A155="China",W155=2035),0.93,IF(AND(A155="China",W155=2050),0.92,IF(AND(A155="India",W155=2035),0.94,IF(AND(A155="India",W155=2050),0.91,IF(AND(A155="Middle East",W155=2035),0.92,IF(AND(A155="Middle East",W155=2050),0.89,IF(AND(A155="Africa",W155=2035),0.93,IF(AND(A155="Africa",W155=2050),0.9,IF(AND(A155="Brazil",W155=2035),0.95,IF(AND(A155="Brazil",W155=2050),0.92,""))))))))))))))))))</f>
        <v>*0.91</v>
      </c>
      <c r="AC155" s="0" t="s">
        <v>1006</v>
      </c>
      <c r="AD155" s="50" t="s">
        <v>35</v>
      </c>
      <c r="AE155" s="0" t="n">
        <v>2035</v>
      </c>
      <c r="AF155" s="51" t="str">
        <f aca="false">"*"&amp;IF(AND(A155="EU",AE155=2035),0.93,IF(AND(A155="EU",AE155=2050),0.9,IF(AND(A155="USA",AE155=2035),0.92,IF(AND(A155="USA",AE155=2050),0.89,IF(AND(A155="Japan",AE155=2035),0.92,IF(AND(A155="Japan",AE155=2050),0.89,IF(AND(A155="Russia",AE155=2035),0.91,IF(AND(A155="Russia",AE155=2050),0.86,IF(AND(A155="China",AE155=2035),0.91,IF(AND(A155="China",AE155=2050),0.87,IF(AND(A155="India",AE155=2035),0.92,IF(AND(A155="India",AE155=2050),0.87,IF(AND(A155="Middle East",AE155=2035),0.89,IF(AND(A155="Middle East",AE155=2050),0.84,IF(AND(A155="Africa",AE155=2035),0.9,IF(AND(A155="Africa",AE155=2050),0.86,IF(AND(A155="Brazil",AE155=2035),0.93,IF(AND(A155="Brazil",AE155=2050),0.89,""))))))))))))))))))</f>
        <v>*0.92</v>
      </c>
      <c r="AG155" s="51" t="str">
        <f aca="false">AG154</f>
        <v>REZoning_Sol-Win</v>
      </c>
      <c r="AI155" s="0" t="s">
        <v>1006</v>
      </c>
      <c r="AJ155" s="50" t="s">
        <v>35</v>
      </c>
      <c r="AK155" s="0" t="n">
        <v>2050</v>
      </c>
      <c r="AL155" s="51" t="str">
        <f aca="false">"*"&amp;IF(AND(A155="EU",AK155=2035),0.93,IF(AND(A155="EU",AK155=2050),0.9,IF(AND(A155="USA",AK155=2035),0.92,IF(AND(A155="USA",AK155=2050),0.89,IF(AND(A155="Japan",AK155=2035),0.92,IF(AND(A155="Japan",AK155=2050),0.89,IF(AND(A155="Russia",AK155=2035),0.91,IF(AND(A155="Russia",AK155=2050),0.86,IF(AND(A155="China",AK155=2035),0.91,IF(AND(A155="China",AK155=2050),0.87,IF(AND(A155="India",AK155=2035),0.92,IF(AND(A155="India",AK155=2050),0.87,IF(AND(A155="Middle East",AK155=2035),0.89,IF(AND(A155="Middle East",AK155=2050),0.84,IF(AND(A155="Africa",AK155=2035),0.9,IF(AND(A155="Africa",AK155=2050),0.86,IF(AND(A155="Brazil",AK155=2035),0.93,IF(AND(A155="Brazil",AK155=2050),0.89,""))))))))))))))))))</f>
        <v>*0.87</v>
      </c>
      <c r="AM155" s="51" t="str">
        <f aca="false">AM154</f>
        <v>REZoning_Sol-Win</v>
      </c>
      <c r="AP155" s="0" t="s">
        <v>1006</v>
      </c>
      <c r="AQ155" s="0" t="s">
        <v>35</v>
      </c>
      <c r="AR155" s="0" t="n">
        <v>2100</v>
      </c>
      <c r="AS155" s="0" t="s">
        <v>851</v>
      </c>
      <c r="AT155" s="0" t="s">
        <v>36</v>
      </c>
    </row>
    <row r="156" customFormat="false" ht="28.5" hidden="false" customHeight="true" outlineLevel="0" collapsed="false">
      <c r="A156" s="3" t="s">
        <v>33</v>
      </c>
      <c r="C156" s="0" t="s">
        <v>1007</v>
      </c>
      <c r="D156" s="50" t="s">
        <v>35</v>
      </c>
      <c r="E156" s="0" t="n">
        <v>2035</v>
      </c>
      <c r="F156" s="51" t="str">
        <f aca="false">"*"&amp;IF(AND(A156="EU",E156=2035),0.95,IF(AND(A156="EU",E156=2050),0.93,IF(AND(A156="USA",E156=2035),0.96,IF(AND(A156="USA",E156=2050),0.94,IF(AND(A156="Japan",E156=2035),0.94,IF(AND(A156="Japan",E156=2050),0.92,IF(AND(A156="Russia",E156=2035),0.95,IF(AND(A156="Russia",E156=2050),0.93,IF(AND(A156="China",E156=2035),0.94,IF(AND(A156="China",E156=2050),0.92,IF(AND(A156="India",E156=2035),0.95,IF(AND(A156="India",E156=2050),0.92,IF(AND(A156="Middle East",E156=2035),0.94,IF(AND(A156="Middle East",E156=2050),0.9,IF(AND(A156="Africa",E156=2035),0.94,IF(AND(A156="Africa",E156=2050),0.91,IF(AND(A156="Brazil",E156=2035),0.95,IF(AND(A156="Brazil",E156=2050),0.92,""))))))))))))))))))</f>
        <v>*0.95</v>
      </c>
      <c r="H156" s="0" t="s">
        <v>1007</v>
      </c>
      <c r="I156" s="50" t="s">
        <v>35</v>
      </c>
      <c r="J156" s="0" t="n">
        <v>2050</v>
      </c>
      <c r="K156" s="48" t="str">
        <f aca="false">"*"&amp;IF(AND(A156="EU",J156=2035),0.95,IF(AND(A156="EU",J156=2050),0.93,IF(AND(A156="USA",J156=2035),0.96,IF(AND(A156="USA",J156=2050),0.94,IF(AND(A156="Japan",J156=2035),0.94,IF(AND(A156="Japan",J156=2050),0.92,IF(AND(A156="Russia",J156=2035),0.95,IF(AND(A156="Russia",J156=2050),0.93,IF(AND(A156="China",J156=2035),0.94,IF(AND(A156="China",J156=2050),0.92,IF(AND(A156="India",J156=2035),0.95,IF(AND(A156="India",J156=2050),0.92,IF(AND(A156="Middle East",J156=2035),0.94,IF(AND(A156="Middle East",J156=2050),0.9,IF(AND(A156="Africa",J156=2035),0.94,IF(AND(A156="Africa",J156=2050),0.91,IF(AND(A156="Brazil",J156=2035),0.95,IF(AND(A156="Brazil",J156=2050),0.92,""))))))))))))))))))</f>
        <v>*0.92</v>
      </c>
      <c r="P156" s="41" t="s">
        <v>1007</v>
      </c>
      <c r="Q156" s="52" t="s">
        <v>35</v>
      </c>
      <c r="R156" s="41" t="n">
        <v>2035</v>
      </c>
      <c r="S156" s="53" t="str">
        <f aca="false">"*"&amp;IF(AND(A156="EU",R156=2035),0.95,IF(AND(A156="EU",R156=2050),0.93,IF(AND(A156="USA",R156=2035),0.96,IF(AND(A156="USA",R156=2050),0.93,IF(AND(A156="Japan",R156=2035),0.94,IF(AND(A156="Japan",R156=2050),0.92,IF(AND(A156="Russia",R156=2035),0.95,IF(AND(A156="Russia",R156=2050),0.91,IF(AND(A156="China",R156=2035),0.93,IF(AND(A156="China",R156=2050),0.92,IF(AND(A156="India",R156=2035),0.94,IF(AND(A156="India",R156=2050),0.91,IF(AND(A156="Middle East",R156=2035),0.92,IF(AND(A156="Middle East",R156=2050),0.89,IF(AND(A156="Africa",R156=2035),0.93,IF(AND(A156="Africa",R156=2050),0.9,IF(AND(A156="Brazil",R156=2035),0.95,IF(AND(A156="Brazil",R156=2050),0.92,""))))))))))))))))))</f>
        <v>*0.94</v>
      </c>
      <c r="U156" s="41" t="s">
        <v>1007</v>
      </c>
      <c r="V156" s="52" t="s">
        <v>35</v>
      </c>
      <c r="W156" s="41" t="n">
        <v>2050</v>
      </c>
      <c r="X156" s="53" t="str">
        <f aca="false">"*"&amp;IF(AND(A156="EU",W156=2035),0.95,IF(AND(A156="EU",W156=2050),0.93,IF(AND(A156="USA",W156=2035),0.96,IF(AND(A156="USA",W156=2050),0.93,IF(AND(A156="Japan",W156=2035),0.94,IF(AND(A156="Japan",W156=2050),0.92,IF(AND(A156="Russia",W156=2035),0.95,IF(AND(A156="Russia",W156=2050),0.91,IF(AND(A156="China",W156=2035),0.93,IF(AND(A156="China",W156=2050),0.92,IF(AND(A156="India",W156=2035),0.94,IF(AND(A156="India",W156=2050),0.91,IF(AND(A156="Middle East",W156=2035),0.92,IF(AND(A156="Middle East",W156=2050),0.89,IF(AND(A156="Africa",W156=2035),0.93,IF(AND(A156="Africa",W156=2050),0.9,IF(AND(A156="Brazil",W156=2035),0.95,IF(AND(A156="Brazil",W156=2050),0.92,""))))))))))))))))))</f>
        <v>*0.91</v>
      </c>
      <c r="AC156" s="0" t="s">
        <v>1007</v>
      </c>
      <c r="AD156" s="50" t="s">
        <v>35</v>
      </c>
      <c r="AE156" s="0" t="n">
        <v>2035</v>
      </c>
      <c r="AF156" s="51" t="str">
        <f aca="false">"*"&amp;IF(AND(A156="EU",AE156=2035),0.93,IF(AND(A156="EU",AE156=2050),0.9,IF(AND(A156="USA",AE156=2035),0.92,IF(AND(A156="USA",AE156=2050),0.89,IF(AND(A156="Japan",AE156=2035),0.92,IF(AND(A156="Japan",AE156=2050),0.89,IF(AND(A156="Russia",AE156=2035),0.91,IF(AND(A156="Russia",AE156=2050),0.86,IF(AND(A156="China",AE156=2035),0.91,IF(AND(A156="China",AE156=2050),0.87,IF(AND(A156="India",AE156=2035),0.92,IF(AND(A156="India",AE156=2050),0.87,IF(AND(A156="Middle East",AE156=2035),0.89,IF(AND(A156="Middle East",AE156=2050),0.84,IF(AND(A156="Africa",AE156=2035),0.9,IF(AND(A156="Africa",AE156=2050),0.86,IF(AND(A156="Brazil",AE156=2035),0.93,IF(AND(A156="Brazil",AE156=2050),0.89,""))))))))))))))))))</f>
        <v>*0.92</v>
      </c>
      <c r="AG156" s="51" t="str">
        <f aca="false">AG155</f>
        <v>REZoning_Sol-Win</v>
      </c>
      <c r="AI156" s="0" t="s">
        <v>1007</v>
      </c>
      <c r="AJ156" s="50" t="s">
        <v>35</v>
      </c>
      <c r="AK156" s="0" t="n">
        <v>2050</v>
      </c>
      <c r="AL156" s="51" t="str">
        <f aca="false">"*"&amp;IF(AND(A156="EU",AK156=2035),0.93,IF(AND(A156="EU",AK156=2050),0.9,IF(AND(A156="USA",AK156=2035),0.92,IF(AND(A156="USA",AK156=2050),0.89,IF(AND(A156="Japan",AK156=2035),0.92,IF(AND(A156="Japan",AK156=2050),0.89,IF(AND(A156="Russia",AK156=2035),0.91,IF(AND(A156="Russia",AK156=2050),0.86,IF(AND(A156="China",AK156=2035),0.91,IF(AND(A156="China",AK156=2050),0.87,IF(AND(A156="India",AK156=2035),0.92,IF(AND(A156="India",AK156=2050),0.87,IF(AND(A156="Middle East",AK156=2035),0.89,IF(AND(A156="Middle East",AK156=2050),0.84,IF(AND(A156="Africa",AK156=2035),0.9,IF(AND(A156="Africa",AK156=2050),0.86,IF(AND(A156="Brazil",AK156=2035),0.93,IF(AND(A156="Brazil",AK156=2050),0.89,""))))))))))))))))))</f>
        <v>*0.87</v>
      </c>
      <c r="AM156" s="51" t="str">
        <f aca="false">AM155</f>
        <v>REZoning_Sol-Win</v>
      </c>
      <c r="AP156" s="0" t="s">
        <v>1007</v>
      </c>
      <c r="AQ156" s="0" t="s">
        <v>35</v>
      </c>
      <c r="AR156" s="0" t="n">
        <v>2100</v>
      </c>
      <c r="AS156" s="0" t="s">
        <v>851</v>
      </c>
      <c r="AT156" s="0" t="s">
        <v>36</v>
      </c>
    </row>
    <row r="157" customFormat="false" ht="28.5" hidden="false" customHeight="true" outlineLevel="0" collapsed="false">
      <c r="A157" s="3" t="s">
        <v>33</v>
      </c>
      <c r="C157" s="0" t="s">
        <v>1008</v>
      </c>
      <c r="D157" s="50" t="s">
        <v>35</v>
      </c>
      <c r="E157" s="0" t="n">
        <v>2035</v>
      </c>
      <c r="F157" s="51" t="str">
        <f aca="false">"*"&amp;IF(AND(A157="EU",E157=2035),0.95,IF(AND(A157="EU",E157=2050),0.93,IF(AND(A157="USA",E157=2035),0.96,IF(AND(A157="USA",E157=2050),0.94,IF(AND(A157="Japan",E157=2035),0.94,IF(AND(A157="Japan",E157=2050),0.92,IF(AND(A157="Russia",E157=2035),0.95,IF(AND(A157="Russia",E157=2050),0.93,IF(AND(A157="China",E157=2035),0.94,IF(AND(A157="China",E157=2050),0.92,IF(AND(A157="India",E157=2035),0.95,IF(AND(A157="India",E157=2050),0.92,IF(AND(A157="Middle East",E157=2035),0.94,IF(AND(A157="Middle East",E157=2050),0.9,IF(AND(A157="Africa",E157=2035),0.94,IF(AND(A157="Africa",E157=2050),0.91,IF(AND(A157="Brazil",E157=2035),0.95,IF(AND(A157="Brazil",E157=2050),0.92,""))))))))))))))))))</f>
        <v>*0.95</v>
      </c>
      <c r="H157" s="0" t="s">
        <v>1008</v>
      </c>
      <c r="I157" s="50" t="s">
        <v>35</v>
      </c>
      <c r="J157" s="0" t="n">
        <v>2050</v>
      </c>
      <c r="K157" s="48" t="str">
        <f aca="false">"*"&amp;IF(AND(A157="EU",J157=2035),0.95,IF(AND(A157="EU",J157=2050),0.93,IF(AND(A157="USA",J157=2035),0.96,IF(AND(A157="USA",J157=2050),0.94,IF(AND(A157="Japan",J157=2035),0.94,IF(AND(A157="Japan",J157=2050),0.92,IF(AND(A157="Russia",J157=2035),0.95,IF(AND(A157="Russia",J157=2050),0.93,IF(AND(A157="China",J157=2035),0.94,IF(AND(A157="China",J157=2050),0.92,IF(AND(A157="India",J157=2035),0.95,IF(AND(A157="India",J157=2050),0.92,IF(AND(A157="Middle East",J157=2035),0.94,IF(AND(A157="Middle East",J157=2050),0.9,IF(AND(A157="Africa",J157=2035),0.94,IF(AND(A157="Africa",J157=2050),0.91,IF(AND(A157="Brazil",J157=2035),0.95,IF(AND(A157="Brazil",J157=2050),0.92,""))))))))))))))))))</f>
        <v>*0.92</v>
      </c>
      <c r="P157" s="41" t="s">
        <v>1008</v>
      </c>
      <c r="Q157" s="52" t="s">
        <v>35</v>
      </c>
      <c r="R157" s="41" t="n">
        <v>2035</v>
      </c>
      <c r="S157" s="53" t="str">
        <f aca="false">"*"&amp;IF(AND(A157="EU",R157=2035),0.95,IF(AND(A157="EU",R157=2050),0.93,IF(AND(A157="USA",R157=2035),0.96,IF(AND(A157="USA",R157=2050),0.93,IF(AND(A157="Japan",R157=2035),0.94,IF(AND(A157="Japan",R157=2050),0.92,IF(AND(A157="Russia",R157=2035),0.95,IF(AND(A157="Russia",R157=2050),0.91,IF(AND(A157="China",R157=2035),0.93,IF(AND(A157="China",R157=2050),0.92,IF(AND(A157="India",R157=2035),0.94,IF(AND(A157="India",R157=2050),0.91,IF(AND(A157="Middle East",R157=2035),0.92,IF(AND(A157="Middle East",R157=2050),0.89,IF(AND(A157="Africa",R157=2035),0.93,IF(AND(A157="Africa",R157=2050),0.9,IF(AND(A157="Brazil",R157=2035),0.95,IF(AND(A157="Brazil",R157=2050),0.92,""))))))))))))))))))</f>
        <v>*0.94</v>
      </c>
      <c r="U157" s="41" t="s">
        <v>1008</v>
      </c>
      <c r="V157" s="52" t="s">
        <v>35</v>
      </c>
      <c r="W157" s="41" t="n">
        <v>2050</v>
      </c>
      <c r="X157" s="53" t="str">
        <f aca="false">"*"&amp;IF(AND(A157="EU",W157=2035),0.95,IF(AND(A157="EU",W157=2050),0.93,IF(AND(A157="USA",W157=2035),0.96,IF(AND(A157="USA",W157=2050),0.93,IF(AND(A157="Japan",W157=2035),0.94,IF(AND(A157="Japan",W157=2050),0.92,IF(AND(A157="Russia",W157=2035),0.95,IF(AND(A157="Russia",W157=2050),0.91,IF(AND(A157="China",W157=2035),0.93,IF(AND(A157="China",W157=2050),0.92,IF(AND(A157="India",W157=2035),0.94,IF(AND(A157="India",W157=2050),0.91,IF(AND(A157="Middle East",W157=2035),0.92,IF(AND(A157="Middle East",W157=2050),0.89,IF(AND(A157="Africa",W157=2035),0.93,IF(AND(A157="Africa",W157=2050),0.9,IF(AND(A157="Brazil",W157=2035),0.95,IF(AND(A157="Brazil",W157=2050),0.92,""))))))))))))))))))</f>
        <v>*0.91</v>
      </c>
      <c r="AC157" s="0" t="s">
        <v>1008</v>
      </c>
      <c r="AD157" s="50" t="s">
        <v>35</v>
      </c>
      <c r="AE157" s="0" t="n">
        <v>2035</v>
      </c>
      <c r="AF157" s="51" t="str">
        <f aca="false">"*"&amp;IF(AND(A157="EU",AE157=2035),0.93,IF(AND(A157="EU",AE157=2050),0.9,IF(AND(A157="USA",AE157=2035),0.92,IF(AND(A157="USA",AE157=2050),0.89,IF(AND(A157="Japan",AE157=2035),0.92,IF(AND(A157="Japan",AE157=2050),0.89,IF(AND(A157="Russia",AE157=2035),0.91,IF(AND(A157="Russia",AE157=2050),0.86,IF(AND(A157="China",AE157=2035),0.91,IF(AND(A157="China",AE157=2050),0.87,IF(AND(A157="India",AE157=2035),0.92,IF(AND(A157="India",AE157=2050),0.87,IF(AND(A157="Middle East",AE157=2035),0.89,IF(AND(A157="Middle East",AE157=2050),0.84,IF(AND(A157="Africa",AE157=2035),0.9,IF(AND(A157="Africa",AE157=2050),0.86,IF(AND(A157="Brazil",AE157=2035),0.93,IF(AND(A157="Brazil",AE157=2050),0.89,""))))))))))))))))))</f>
        <v>*0.92</v>
      </c>
      <c r="AG157" s="51" t="str">
        <f aca="false">AG156</f>
        <v>REZoning_Sol-Win</v>
      </c>
      <c r="AI157" s="0" t="s">
        <v>1008</v>
      </c>
      <c r="AJ157" s="50" t="s">
        <v>35</v>
      </c>
      <c r="AK157" s="0" t="n">
        <v>2050</v>
      </c>
      <c r="AL157" s="51" t="str">
        <f aca="false">"*"&amp;IF(AND(A157="EU",AK157=2035),0.93,IF(AND(A157="EU",AK157=2050),0.9,IF(AND(A157="USA",AK157=2035),0.92,IF(AND(A157="USA",AK157=2050),0.89,IF(AND(A157="Japan",AK157=2035),0.92,IF(AND(A157="Japan",AK157=2050),0.89,IF(AND(A157="Russia",AK157=2035),0.91,IF(AND(A157="Russia",AK157=2050),0.86,IF(AND(A157="China",AK157=2035),0.91,IF(AND(A157="China",AK157=2050),0.87,IF(AND(A157="India",AK157=2035),0.92,IF(AND(A157="India",AK157=2050),0.87,IF(AND(A157="Middle East",AK157=2035),0.89,IF(AND(A157="Middle East",AK157=2050),0.84,IF(AND(A157="Africa",AK157=2035),0.9,IF(AND(A157="Africa",AK157=2050),0.86,IF(AND(A157="Brazil",AK157=2035),0.93,IF(AND(A157="Brazil",AK157=2050),0.89,""))))))))))))))))))</f>
        <v>*0.87</v>
      </c>
      <c r="AM157" s="51" t="str">
        <f aca="false">AM156</f>
        <v>REZoning_Sol-Win</v>
      </c>
      <c r="AP157" s="0" t="s">
        <v>1008</v>
      </c>
      <c r="AQ157" s="0" t="s">
        <v>35</v>
      </c>
      <c r="AR157" s="0" t="n">
        <v>2100</v>
      </c>
      <c r="AS157" s="0" t="s">
        <v>851</v>
      </c>
      <c r="AT157" s="0" t="s">
        <v>36</v>
      </c>
    </row>
    <row r="158" customFormat="false" ht="28.5" hidden="false" customHeight="true" outlineLevel="0" collapsed="false">
      <c r="A158" s="3" t="s">
        <v>33</v>
      </c>
      <c r="C158" s="0" t="s">
        <v>1009</v>
      </c>
      <c r="D158" s="50" t="s">
        <v>35</v>
      </c>
      <c r="E158" s="0" t="n">
        <v>2035</v>
      </c>
      <c r="F158" s="51" t="str">
        <f aca="false">"*"&amp;IF(AND(A158="EU",E158=2035),0.95,IF(AND(A158="EU",E158=2050),0.93,IF(AND(A158="USA",E158=2035),0.96,IF(AND(A158="USA",E158=2050),0.94,IF(AND(A158="Japan",E158=2035),0.94,IF(AND(A158="Japan",E158=2050),0.92,IF(AND(A158="Russia",E158=2035),0.95,IF(AND(A158="Russia",E158=2050),0.93,IF(AND(A158="China",E158=2035),0.94,IF(AND(A158="China",E158=2050),0.92,IF(AND(A158="India",E158=2035),0.95,IF(AND(A158="India",E158=2050),0.92,IF(AND(A158="Middle East",E158=2035),0.94,IF(AND(A158="Middle East",E158=2050),0.9,IF(AND(A158="Africa",E158=2035),0.94,IF(AND(A158="Africa",E158=2050),0.91,IF(AND(A158="Brazil",E158=2035),0.95,IF(AND(A158="Brazil",E158=2050),0.92,""))))))))))))))))))</f>
        <v>*0.95</v>
      </c>
      <c r="H158" s="0" t="s">
        <v>1009</v>
      </c>
      <c r="I158" s="50" t="s">
        <v>35</v>
      </c>
      <c r="J158" s="0" t="n">
        <v>2050</v>
      </c>
      <c r="K158" s="48" t="str">
        <f aca="false">"*"&amp;IF(AND(A158="EU",J158=2035),0.95,IF(AND(A158="EU",J158=2050),0.93,IF(AND(A158="USA",J158=2035),0.96,IF(AND(A158="USA",J158=2050),0.94,IF(AND(A158="Japan",J158=2035),0.94,IF(AND(A158="Japan",J158=2050),0.92,IF(AND(A158="Russia",J158=2035),0.95,IF(AND(A158="Russia",J158=2050),0.93,IF(AND(A158="China",J158=2035),0.94,IF(AND(A158="China",J158=2050),0.92,IF(AND(A158="India",J158=2035),0.95,IF(AND(A158="India",J158=2050),0.92,IF(AND(A158="Middle East",J158=2035),0.94,IF(AND(A158="Middle East",J158=2050),0.9,IF(AND(A158="Africa",J158=2035),0.94,IF(AND(A158="Africa",J158=2050),0.91,IF(AND(A158="Brazil",J158=2035),0.95,IF(AND(A158="Brazil",J158=2050),0.92,""))))))))))))))))))</f>
        <v>*0.92</v>
      </c>
      <c r="P158" s="41" t="s">
        <v>1009</v>
      </c>
      <c r="Q158" s="52" t="s">
        <v>35</v>
      </c>
      <c r="R158" s="41" t="n">
        <v>2035</v>
      </c>
      <c r="S158" s="53" t="str">
        <f aca="false">"*"&amp;IF(AND(A158="EU",R158=2035),0.95,IF(AND(A158="EU",R158=2050),0.93,IF(AND(A158="USA",R158=2035),0.96,IF(AND(A158="USA",R158=2050),0.93,IF(AND(A158="Japan",R158=2035),0.94,IF(AND(A158="Japan",R158=2050),0.92,IF(AND(A158="Russia",R158=2035),0.95,IF(AND(A158="Russia",R158=2050),0.91,IF(AND(A158="China",R158=2035),0.93,IF(AND(A158="China",R158=2050),0.92,IF(AND(A158="India",R158=2035),0.94,IF(AND(A158="India",R158=2050),0.91,IF(AND(A158="Middle East",R158=2035),0.92,IF(AND(A158="Middle East",R158=2050),0.89,IF(AND(A158="Africa",R158=2035),0.93,IF(AND(A158="Africa",R158=2050),0.9,IF(AND(A158="Brazil",R158=2035),0.95,IF(AND(A158="Brazil",R158=2050),0.92,""))))))))))))))))))</f>
        <v>*0.94</v>
      </c>
      <c r="U158" s="41" t="s">
        <v>1009</v>
      </c>
      <c r="V158" s="52" t="s">
        <v>35</v>
      </c>
      <c r="W158" s="41" t="n">
        <v>2050</v>
      </c>
      <c r="X158" s="53" t="str">
        <f aca="false">"*"&amp;IF(AND(A158="EU",W158=2035),0.95,IF(AND(A158="EU",W158=2050),0.93,IF(AND(A158="USA",W158=2035),0.96,IF(AND(A158="USA",W158=2050),0.93,IF(AND(A158="Japan",W158=2035),0.94,IF(AND(A158="Japan",W158=2050),0.92,IF(AND(A158="Russia",W158=2035),0.95,IF(AND(A158="Russia",W158=2050),0.91,IF(AND(A158="China",W158=2035),0.93,IF(AND(A158="China",W158=2050),0.92,IF(AND(A158="India",W158=2035),0.94,IF(AND(A158="India",W158=2050),0.91,IF(AND(A158="Middle East",W158=2035),0.92,IF(AND(A158="Middle East",W158=2050),0.89,IF(AND(A158="Africa",W158=2035),0.93,IF(AND(A158="Africa",W158=2050),0.9,IF(AND(A158="Brazil",W158=2035),0.95,IF(AND(A158="Brazil",W158=2050),0.92,""))))))))))))))))))</f>
        <v>*0.91</v>
      </c>
      <c r="AC158" s="0" t="s">
        <v>1009</v>
      </c>
      <c r="AD158" s="50" t="s">
        <v>35</v>
      </c>
      <c r="AE158" s="0" t="n">
        <v>2035</v>
      </c>
      <c r="AF158" s="51" t="str">
        <f aca="false">"*"&amp;IF(AND(A158="EU",AE158=2035),0.93,IF(AND(A158="EU",AE158=2050),0.9,IF(AND(A158="USA",AE158=2035),0.92,IF(AND(A158="USA",AE158=2050),0.89,IF(AND(A158="Japan",AE158=2035),0.92,IF(AND(A158="Japan",AE158=2050),0.89,IF(AND(A158="Russia",AE158=2035),0.91,IF(AND(A158="Russia",AE158=2050),0.86,IF(AND(A158="China",AE158=2035),0.91,IF(AND(A158="China",AE158=2050),0.87,IF(AND(A158="India",AE158=2035),0.92,IF(AND(A158="India",AE158=2050),0.87,IF(AND(A158="Middle East",AE158=2035),0.89,IF(AND(A158="Middle East",AE158=2050),0.84,IF(AND(A158="Africa",AE158=2035),0.9,IF(AND(A158="Africa",AE158=2050),0.86,IF(AND(A158="Brazil",AE158=2035),0.93,IF(AND(A158="Brazil",AE158=2050),0.89,""))))))))))))))))))</f>
        <v>*0.92</v>
      </c>
      <c r="AG158" s="51" t="str">
        <f aca="false">AG157</f>
        <v>REZoning_Sol-Win</v>
      </c>
      <c r="AI158" s="0" t="s">
        <v>1009</v>
      </c>
      <c r="AJ158" s="50" t="s">
        <v>35</v>
      </c>
      <c r="AK158" s="0" t="n">
        <v>2050</v>
      </c>
      <c r="AL158" s="51" t="str">
        <f aca="false">"*"&amp;IF(AND(A158="EU",AK158=2035),0.93,IF(AND(A158="EU",AK158=2050),0.9,IF(AND(A158="USA",AK158=2035),0.92,IF(AND(A158="USA",AK158=2050),0.89,IF(AND(A158="Japan",AK158=2035),0.92,IF(AND(A158="Japan",AK158=2050),0.89,IF(AND(A158="Russia",AK158=2035),0.91,IF(AND(A158="Russia",AK158=2050),0.86,IF(AND(A158="China",AK158=2035),0.91,IF(AND(A158="China",AK158=2050),0.87,IF(AND(A158="India",AK158=2035),0.92,IF(AND(A158="India",AK158=2050),0.87,IF(AND(A158="Middle East",AK158=2035),0.89,IF(AND(A158="Middle East",AK158=2050),0.84,IF(AND(A158="Africa",AK158=2035),0.9,IF(AND(A158="Africa",AK158=2050),0.86,IF(AND(A158="Brazil",AK158=2035),0.93,IF(AND(A158="Brazil",AK158=2050),0.89,""))))))))))))))))))</f>
        <v>*0.87</v>
      </c>
      <c r="AM158" s="51" t="str">
        <f aca="false">AM157</f>
        <v>REZoning_Sol-Win</v>
      </c>
      <c r="AP158" s="0" t="s">
        <v>1009</v>
      </c>
      <c r="AQ158" s="0" t="s">
        <v>35</v>
      </c>
      <c r="AR158" s="0" t="n">
        <v>2100</v>
      </c>
      <c r="AS158" s="0" t="s">
        <v>851</v>
      </c>
      <c r="AT158" s="0" t="s">
        <v>36</v>
      </c>
    </row>
    <row r="159" customFormat="false" ht="28.5" hidden="false" customHeight="true" outlineLevel="0" collapsed="false">
      <c r="A159" s="3" t="s">
        <v>51</v>
      </c>
      <c r="C159" s="0" t="s">
        <v>1010</v>
      </c>
      <c r="D159" s="50" t="s">
        <v>35</v>
      </c>
      <c r="E159" s="0" t="n">
        <v>2035</v>
      </c>
      <c r="F159" s="51" t="str">
        <f aca="false">"*"&amp;IF(AND(A159="EU",E159=2035),0.95,IF(AND(A159="EU",E159=2050),0.93,IF(AND(A159="USA",E159=2035),0.96,IF(AND(A159="USA",E159=2050),0.94,IF(AND(A159="Japan",E159=2035),0.94,IF(AND(A159="Japan",E159=2050),0.92,IF(AND(A159="Russia",E159=2035),0.95,IF(AND(A159="Russia",E159=2050),0.93,IF(AND(A159="China",E159=2035),0.94,IF(AND(A159="China",E159=2050),0.92,IF(AND(A159="India",E159=2035),0.95,IF(AND(A159="India",E159=2050),0.92,IF(AND(A159="Middle East",E159=2035),0.94,IF(AND(A159="Middle East",E159=2050),0.9,IF(AND(A159="Africa",E159=2035),0.94,IF(AND(A159="Africa",E159=2050),0.91,IF(AND(A159="Brazil",E159=2035),0.95,IF(AND(A159="Brazil",E159=2050),0.92,""))))))))))))))))))</f>
        <v>*0.95</v>
      </c>
      <c r="H159" s="0" t="s">
        <v>1010</v>
      </c>
      <c r="I159" s="50" t="s">
        <v>35</v>
      </c>
      <c r="J159" s="0" t="n">
        <v>2050</v>
      </c>
      <c r="K159" s="48" t="str">
        <f aca="false">"*"&amp;IF(AND(A159="EU",J159=2035),0.95,IF(AND(A159="EU",J159=2050),0.93,IF(AND(A159="USA",J159=2035),0.96,IF(AND(A159="USA",J159=2050),0.94,IF(AND(A159="Japan",J159=2035),0.94,IF(AND(A159="Japan",J159=2050),0.92,IF(AND(A159="Russia",J159=2035),0.95,IF(AND(A159="Russia",J159=2050),0.93,IF(AND(A159="China",J159=2035),0.94,IF(AND(A159="China",J159=2050),0.92,IF(AND(A159="India",J159=2035),0.95,IF(AND(A159="India",J159=2050),0.92,IF(AND(A159="Middle East",J159=2035),0.94,IF(AND(A159="Middle East",J159=2050),0.9,IF(AND(A159="Africa",J159=2035),0.94,IF(AND(A159="Africa",J159=2050),0.91,IF(AND(A159="Brazil",J159=2035),0.95,IF(AND(A159="Brazil",J159=2050),0.92,""))))))))))))))))))</f>
        <v>*0.93</v>
      </c>
      <c r="P159" s="41" t="s">
        <v>1010</v>
      </c>
      <c r="Q159" s="52" t="s">
        <v>35</v>
      </c>
      <c r="R159" s="41" t="n">
        <v>2035</v>
      </c>
      <c r="S159" s="53" t="str">
        <f aca="false">"*"&amp;IF(AND(A159="EU",R159=2035),0.95,IF(AND(A159="EU",R159=2050),0.93,IF(AND(A159="USA",R159=2035),0.96,IF(AND(A159="USA",R159=2050),0.93,IF(AND(A159="Japan",R159=2035),0.94,IF(AND(A159="Japan",R159=2050),0.92,IF(AND(A159="Russia",R159=2035),0.95,IF(AND(A159="Russia",R159=2050),0.91,IF(AND(A159="China",R159=2035),0.93,IF(AND(A159="China",R159=2050),0.92,IF(AND(A159="India",R159=2035),0.94,IF(AND(A159="India",R159=2050),0.91,IF(AND(A159="Middle East",R159=2035),0.92,IF(AND(A159="Middle East",R159=2050),0.89,IF(AND(A159="Africa",R159=2035),0.93,IF(AND(A159="Africa",R159=2050),0.9,IF(AND(A159="Brazil",R159=2035),0.95,IF(AND(A159="Brazil",R159=2050),0.92,""))))))))))))))))))</f>
        <v>*0.95</v>
      </c>
      <c r="U159" s="41" t="s">
        <v>1010</v>
      </c>
      <c r="V159" s="52" t="s">
        <v>35</v>
      </c>
      <c r="W159" s="41" t="n">
        <v>2050</v>
      </c>
      <c r="X159" s="53" t="str">
        <f aca="false">"*"&amp;IF(AND(A159="EU",W159=2035),0.95,IF(AND(A159="EU",W159=2050),0.93,IF(AND(A159="USA",W159=2035),0.96,IF(AND(A159="USA",W159=2050),0.93,IF(AND(A159="Japan",W159=2035),0.94,IF(AND(A159="Japan",W159=2050),0.92,IF(AND(A159="Russia",W159=2035),0.95,IF(AND(A159="Russia",W159=2050),0.91,IF(AND(A159="China",W159=2035),0.93,IF(AND(A159="China",W159=2050),0.92,IF(AND(A159="India",W159=2035),0.94,IF(AND(A159="India",W159=2050),0.91,IF(AND(A159="Middle East",W159=2035),0.92,IF(AND(A159="Middle East",W159=2050),0.89,IF(AND(A159="Africa",W159=2035),0.93,IF(AND(A159="Africa",W159=2050),0.9,IF(AND(A159="Brazil",W159=2035),0.95,IF(AND(A159="Brazil",W159=2050),0.92,""))))))))))))))))))</f>
        <v>*0.93</v>
      </c>
      <c r="AC159" s="0" t="s">
        <v>1010</v>
      </c>
      <c r="AD159" s="50" t="s">
        <v>35</v>
      </c>
      <c r="AE159" s="0" t="n">
        <v>2035</v>
      </c>
      <c r="AF159" s="51" t="str">
        <f aca="false">"*"&amp;IF(AND(A159="EU",AE159=2035),0.93,IF(AND(A159="EU",AE159=2050),0.9,IF(AND(A159="USA",AE159=2035),0.92,IF(AND(A159="USA",AE159=2050),0.89,IF(AND(A159="Japan",AE159=2035),0.92,IF(AND(A159="Japan",AE159=2050),0.89,IF(AND(A159="Russia",AE159=2035),0.91,IF(AND(A159="Russia",AE159=2050),0.86,IF(AND(A159="China",AE159=2035),0.91,IF(AND(A159="China",AE159=2050),0.87,IF(AND(A159="India",AE159=2035),0.92,IF(AND(A159="India",AE159=2050),0.87,IF(AND(A159="Middle East",AE159=2035),0.89,IF(AND(A159="Middle East",AE159=2050),0.84,IF(AND(A159="Africa",AE159=2035),0.9,IF(AND(A159="Africa",AE159=2050),0.86,IF(AND(A159="Brazil",AE159=2035),0.93,IF(AND(A159="Brazil",AE159=2050),0.89,""))))))))))))))))))</f>
        <v>*0.93</v>
      </c>
      <c r="AG159" s="51" t="str">
        <f aca="false">AG158</f>
        <v>REZoning_Sol-Win</v>
      </c>
      <c r="AI159" s="0" t="s">
        <v>1010</v>
      </c>
      <c r="AJ159" s="50" t="s">
        <v>35</v>
      </c>
      <c r="AK159" s="0" t="n">
        <v>2050</v>
      </c>
      <c r="AL159" s="51" t="str">
        <f aca="false">"*"&amp;IF(AND(A159="EU",AK159=2035),0.93,IF(AND(A159="EU",AK159=2050),0.9,IF(AND(A159="USA",AK159=2035),0.92,IF(AND(A159="USA",AK159=2050),0.89,IF(AND(A159="Japan",AK159=2035),0.92,IF(AND(A159="Japan",AK159=2050),0.89,IF(AND(A159="Russia",AK159=2035),0.91,IF(AND(A159="Russia",AK159=2050),0.86,IF(AND(A159="China",AK159=2035),0.91,IF(AND(A159="China",AK159=2050),0.87,IF(AND(A159="India",AK159=2035),0.92,IF(AND(A159="India",AK159=2050),0.87,IF(AND(A159="Middle East",AK159=2035),0.89,IF(AND(A159="Middle East",AK159=2050),0.84,IF(AND(A159="Africa",AK159=2035),0.9,IF(AND(A159="Africa",AK159=2050),0.86,IF(AND(A159="Brazil",AK159=2035),0.93,IF(AND(A159="Brazil",AK159=2050),0.89,""))))))))))))))))))</f>
        <v>*0.9</v>
      </c>
      <c r="AM159" s="51" t="str">
        <f aca="false">AM158</f>
        <v>REZoning_Sol-Win</v>
      </c>
      <c r="AP159" s="0" t="s">
        <v>1010</v>
      </c>
      <c r="AQ159" s="0" t="s">
        <v>35</v>
      </c>
      <c r="AR159" s="0" t="n">
        <v>2100</v>
      </c>
      <c r="AS159" s="0" t="s">
        <v>874</v>
      </c>
      <c r="AT159" s="0" t="s">
        <v>36</v>
      </c>
    </row>
    <row r="160" customFormat="false" ht="28.5" hidden="false" customHeight="true" outlineLevel="0" collapsed="false">
      <c r="A160" s="3" t="s">
        <v>51</v>
      </c>
      <c r="C160" s="0" t="s">
        <v>1011</v>
      </c>
      <c r="D160" s="50" t="s">
        <v>35</v>
      </c>
      <c r="E160" s="0" t="n">
        <v>2035</v>
      </c>
      <c r="F160" s="51" t="str">
        <f aca="false">"*"&amp;IF(AND(A160="EU",E160=2035),0.95,IF(AND(A160="EU",E160=2050),0.93,IF(AND(A160="USA",E160=2035),0.96,IF(AND(A160="USA",E160=2050),0.94,IF(AND(A160="Japan",E160=2035),0.94,IF(AND(A160="Japan",E160=2050),0.92,IF(AND(A160="Russia",E160=2035),0.95,IF(AND(A160="Russia",E160=2050),0.93,IF(AND(A160="China",E160=2035),0.94,IF(AND(A160="China",E160=2050),0.92,IF(AND(A160="India",E160=2035),0.95,IF(AND(A160="India",E160=2050),0.92,IF(AND(A160="Middle East",E160=2035),0.94,IF(AND(A160="Middle East",E160=2050),0.9,IF(AND(A160="Africa",E160=2035),0.94,IF(AND(A160="Africa",E160=2050),0.91,IF(AND(A160="Brazil",E160=2035),0.95,IF(AND(A160="Brazil",E160=2050),0.92,""))))))))))))))))))</f>
        <v>*0.95</v>
      </c>
      <c r="H160" s="0" t="s">
        <v>1011</v>
      </c>
      <c r="I160" s="50" t="s">
        <v>35</v>
      </c>
      <c r="J160" s="0" t="n">
        <v>2050</v>
      </c>
      <c r="K160" s="48" t="str">
        <f aca="false">"*"&amp;IF(AND(A160="EU",J160=2035),0.95,IF(AND(A160="EU",J160=2050),0.93,IF(AND(A160="USA",J160=2035),0.96,IF(AND(A160="USA",J160=2050),0.94,IF(AND(A160="Japan",J160=2035),0.94,IF(AND(A160="Japan",J160=2050),0.92,IF(AND(A160="Russia",J160=2035),0.95,IF(AND(A160="Russia",J160=2050),0.93,IF(AND(A160="China",J160=2035),0.94,IF(AND(A160="China",J160=2050),0.92,IF(AND(A160="India",J160=2035),0.95,IF(AND(A160="India",J160=2050),0.92,IF(AND(A160="Middle East",J160=2035),0.94,IF(AND(A160="Middle East",J160=2050),0.9,IF(AND(A160="Africa",J160=2035),0.94,IF(AND(A160="Africa",J160=2050),0.91,IF(AND(A160="Brazil",J160=2035),0.95,IF(AND(A160="Brazil",J160=2050),0.92,""))))))))))))))))))</f>
        <v>*0.93</v>
      </c>
      <c r="P160" s="41" t="s">
        <v>1011</v>
      </c>
      <c r="Q160" s="52" t="s">
        <v>35</v>
      </c>
      <c r="R160" s="41" t="n">
        <v>2035</v>
      </c>
      <c r="S160" s="53" t="str">
        <f aca="false">"*"&amp;IF(AND(A160="EU",R160=2035),0.95,IF(AND(A160="EU",R160=2050),0.93,IF(AND(A160="USA",R160=2035),0.96,IF(AND(A160="USA",R160=2050),0.93,IF(AND(A160="Japan",R160=2035),0.94,IF(AND(A160="Japan",R160=2050),0.92,IF(AND(A160="Russia",R160=2035),0.95,IF(AND(A160="Russia",R160=2050),0.91,IF(AND(A160="China",R160=2035),0.93,IF(AND(A160="China",R160=2050),0.92,IF(AND(A160="India",R160=2035),0.94,IF(AND(A160="India",R160=2050),0.91,IF(AND(A160="Middle East",R160=2035),0.92,IF(AND(A160="Middle East",R160=2050),0.89,IF(AND(A160="Africa",R160=2035),0.93,IF(AND(A160="Africa",R160=2050),0.9,IF(AND(A160="Brazil",R160=2035),0.95,IF(AND(A160="Brazil",R160=2050),0.92,""))))))))))))))))))</f>
        <v>*0.95</v>
      </c>
      <c r="U160" s="41" t="s">
        <v>1011</v>
      </c>
      <c r="V160" s="52" t="s">
        <v>35</v>
      </c>
      <c r="W160" s="41" t="n">
        <v>2050</v>
      </c>
      <c r="X160" s="53" t="str">
        <f aca="false">"*"&amp;IF(AND(A160="EU",W160=2035),0.95,IF(AND(A160="EU",W160=2050),0.93,IF(AND(A160="USA",W160=2035),0.96,IF(AND(A160="USA",W160=2050),0.93,IF(AND(A160="Japan",W160=2035),0.94,IF(AND(A160="Japan",W160=2050),0.92,IF(AND(A160="Russia",W160=2035),0.95,IF(AND(A160="Russia",W160=2050),0.91,IF(AND(A160="China",W160=2035),0.93,IF(AND(A160="China",W160=2050),0.92,IF(AND(A160="India",W160=2035),0.94,IF(AND(A160="India",W160=2050),0.91,IF(AND(A160="Middle East",W160=2035),0.92,IF(AND(A160="Middle East",W160=2050),0.89,IF(AND(A160="Africa",W160=2035),0.93,IF(AND(A160="Africa",W160=2050),0.9,IF(AND(A160="Brazil",W160=2035),0.95,IF(AND(A160="Brazil",W160=2050),0.92,""))))))))))))))))))</f>
        <v>*0.93</v>
      </c>
      <c r="AC160" s="0" t="s">
        <v>1011</v>
      </c>
      <c r="AD160" s="50" t="s">
        <v>35</v>
      </c>
      <c r="AE160" s="0" t="n">
        <v>2035</v>
      </c>
      <c r="AF160" s="51" t="str">
        <f aca="false">"*"&amp;IF(AND(A160="EU",AE160=2035),0.93,IF(AND(A160="EU",AE160=2050),0.9,IF(AND(A160="USA",AE160=2035),0.92,IF(AND(A160="USA",AE160=2050),0.89,IF(AND(A160="Japan",AE160=2035),0.92,IF(AND(A160="Japan",AE160=2050),0.89,IF(AND(A160="Russia",AE160=2035),0.91,IF(AND(A160="Russia",AE160=2050),0.86,IF(AND(A160="China",AE160=2035),0.91,IF(AND(A160="China",AE160=2050),0.87,IF(AND(A160="India",AE160=2035),0.92,IF(AND(A160="India",AE160=2050),0.87,IF(AND(A160="Middle East",AE160=2035),0.89,IF(AND(A160="Middle East",AE160=2050),0.84,IF(AND(A160="Africa",AE160=2035),0.9,IF(AND(A160="Africa",AE160=2050),0.86,IF(AND(A160="Brazil",AE160=2035),0.93,IF(AND(A160="Brazil",AE160=2050),0.89,""))))))))))))))))))</f>
        <v>*0.93</v>
      </c>
      <c r="AG160" s="51" t="str">
        <f aca="false">AG159</f>
        <v>REZoning_Sol-Win</v>
      </c>
      <c r="AI160" s="0" t="s">
        <v>1011</v>
      </c>
      <c r="AJ160" s="50" t="s">
        <v>35</v>
      </c>
      <c r="AK160" s="0" t="n">
        <v>2050</v>
      </c>
      <c r="AL160" s="51" t="str">
        <f aca="false">"*"&amp;IF(AND(A160="EU",AK160=2035),0.93,IF(AND(A160="EU",AK160=2050),0.9,IF(AND(A160="USA",AK160=2035),0.92,IF(AND(A160="USA",AK160=2050),0.89,IF(AND(A160="Japan",AK160=2035),0.92,IF(AND(A160="Japan",AK160=2050),0.89,IF(AND(A160="Russia",AK160=2035),0.91,IF(AND(A160="Russia",AK160=2050),0.86,IF(AND(A160="China",AK160=2035),0.91,IF(AND(A160="China",AK160=2050),0.87,IF(AND(A160="India",AK160=2035),0.92,IF(AND(A160="India",AK160=2050),0.87,IF(AND(A160="Middle East",AK160=2035),0.89,IF(AND(A160="Middle East",AK160=2050),0.84,IF(AND(A160="Africa",AK160=2035),0.9,IF(AND(A160="Africa",AK160=2050),0.86,IF(AND(A160="Brazil",AK160=2035),0.93,IF(AND(A160="Brazil",AK160=2050),0.89,""))))))))))))))))))</f>
        <v>*0.9</v>
      </c>
      <c r="AM160" s="51" t="str">
        <f aca="false">AM159</f>
        <v>REZoning_Sol-Win</v>
      </c>
      <c r="AP160" s="0" t="s">
        <v>1011</v>
      </c>
      <c r="AQ160" s="0" t="s">
        <v>35</v>
      </c>
      <c r="AR160" s="0" t="n">
        <v>2100</v>
      </c>
      <c r="AS160" s="0" t="s">
        <v>874</v>
      </c>
      <c r="AT160" s="0" t="s">
        <v>36</v>
      </c>
    </row>
    <row r="161" customFormat="false" ht="28.5" hidden="false" customHeight="true" outlineLevel="0" collapsed="false">
      <c r="A161" s="3" t="s">
        <v>51</v>
      </c>
      <c r="C161" s="0" t="s">
        <v>1012</v>
      </c>
      <c r="D161" s="50" t="s">
        <v>35</v>
      </c>
      <c r="E161" s="0" t="n">
        <v>2035</v>
      </c>
      <c r="F161" s="51" t="str">
        <f aca="false">"*"&amp;IF(AND(A161="EU",E161=2035),0.95,IF(AND(A161="EU",E161=2050),0.93,IF(AND(A161="USA",E161=2035),0.96,IF(AND(A161="USA",E161=2050),0.94,IF(AND(A161="Japan",E161=2035),0.94,IF(AND(A161="Japan",E161=2050),0.92,IF(AND(A161="Russia",E161=2035),0.95,IF(AND(A161="Russia",E161=2050),0.93,IF(AND(A161="China",E161=2035),0.94,IF(AND(A161="China",E161=2050),0.92,IF(AND(A161="India",E161=2035),0.95,IF(AND(A161="India",E161=2050),0.92,IF(AND(A161="Middle East",E161=2035),0.94,IF(AND(A161="Middle East",E161=2050),0.9,IF(AND(A161="Africa",E161=2035),0.94,IF(AND(A161="Africa",E161=2050),0.91,IF(AND(A161="Brazil",E161=2035),0.95,IF(AND(A161="Brazil",E161=2050),0.92,""))))))))))))))))))</f>
        <v>*0.95</v>
      </c>
      <c r="H161" s="0" t="s">
        <v>1012</v>
      </c>
      <c r="I161" s="50" t="s">
        <v>35</v>
      </c>
      <c r="J161" s="0" t="n">
        <v>2050</v>
      </c>
      <c r="K161" s="48" t="str">
        <f aca="false">"*"&amp;IF(AND(A161="EU",J161=2035),0.95,IF(AND(A161="EU",J161=2050),0.93,IF(AND(A161="USA",J161=2035),0.96,IF(AND(A161="USA",J161=2050),0.94,IF(AND(A161="Japan",J161=2035),0.94,IF(AND(A161="Japan",J161=2050),0.92,IF(AND(A161="Russia",J161=2035),0.95,IF(AND(A161="Russia",J161=2050),0.93,IF(AND(A161="China",J161=2035),0.94,IF(AND(A161="China",J161=2050),0.92,IF(AND(A161="India",J161=2035),0.95,IF(AND(A161="India",J161=2050),0.92,IF(AND(A161="Middle East",J161=2035),0.94,IF(AND(A161="Middle East",J161=2050),0.9,IF(AND(A161="Africa",J161=2035),0.94,IF(AND(A161="Africa",J161=2050),0.91,IF(AND(A161="Brazil",J161=2035),0.95,IF(AND(A161="Brazil",J161=2050),0.92,""))))))))))))))))))</f>
        <v>*0.93</v>
      </c>
      <c r="P161" s="41" t="s">
        <v>1012</v>
      </c>
      <c r="Q161" s="52" t="s">
        <v>35</v>
      </c>
      <c r="R161" s="41" t="n">
        <v>2035</v>
      </c>
      <c r="S161" s="53" t="str">
        <f aca="false">"*"&amp;IF(AND(A161="EU",R161=2035),0.95,IF(AND(A161="EU",R161=2050),0.93,IF(AND(A161="USA",R161=2035),0.96,IF(AND(A161="USA",R161=2050),0.93,IF(AND(A161="Japan",R161=2035),0.94,IF(AND(A161="Japan",R161=2050),0.92,IF(AND(A161="Russia",R161=2035),0.95,IF(AND(A161="Russia",R161=2050),0.91,IF(AND(A161="China",R161=2035),0.93,IF(AND(A161="China",R161=2050),0.92,IF(AND(A161="India",R161=2035),0.94,IF(AND(A161="India",R161=2050),0.91,IF(AND(A161="Middle East",R161=2035),0.92,IF(AND(A161="Middle East",R161=2050),0.89,IF(AND(A161="Africa",R161=2035),0.93,IF(AND(A161="Africa",R161=2050),0.9,IF(AND(A161="Brazil",R161=2035),0.95,IF(AND(A161="Brazil",R161=2050),0.92,""))))))))))))))))))</f>
        <v>*0.95</v>
      </c>
      <c r="U161" s="41" t="s">
        <v>1012</v>
      </c>
      <c r="V161" s="52" t="s">
        <v>35</v>
      </c>
      <c r="W161" s="41" t="n">
        <v>2050</v>
      </c>
      <c r="X161" s="53" t="str">
        <f aca="false">"*"&amp;IF(AND(A161="EU",W161=2035),0.95,IF(AND(A161="EU",W161=2050),0.93,IF(AND(A161="USA",W161=2035),0.96,IF(AND(A161="USA",W161=2050),0.93,IF(AND(A161="Japan",W161=2035),0.94,IF(AND(A161="Japan",W161=2050),0.92,IF(AND(A161="Russia",W161=2035),0.95,IF(AND(A161="Russia",W161=2050),0.91,IF(AND(A161="China",W161=2035),0.93,IF(AND(A161="China",W161=2050),0.92,IF(AND(A161="India",W161=2035),0.94,IF(AND(A161="India",W161=2050),0.91,IF(AND(A161="Middle East",W161=2035),0.92,IF(AND(A161="Middle East",W161=2050),0.89,IF(AND(A161="Africa",W161=2035),0.93,IF(AND(A161="Africa",W161=2050),0.9,IF(AND(A161="Brazil",W161=2035),0.95,IF(AND(A161="Brazil",W161=2050),0.92,""))))))))))))))))))</f>
        <v>*0.93</v>
      </c>
      <c r="AC161" s="0" t="s">
        <v>1012</v>
      </c>
      <c r="AD161" s="50" t="s">
        <v>35</v>
      </c>
      <c r="AE161" s="0" t="n">
        <v>2035</v>
      </c>
      <c r="AF161" s="51" t="str">
        <f aca="false">"*"&amp;IF(AND(A161="EU",AE161=2035),0.93,IF(AND(A161="EU",AE161=2050),0.9,IF(AND(A161="USA",AE161=2035),0.92,IF(AND(A161="USA",AE161=2050),0.89,IF(AND(A161="Japan",AE161=2035),0.92,IF(AND(A161="Japan",AE161=2050),0.89,IF(AND(A161="Russia",AE161=2035),0.91,IF(AND(A161="Russia",AE161=2050),0.86,IF(AND(A161="China",AE161=2035),0.91,IF(AND(A161="China",AE161=2050),0.87,IF(AND(A161="India",AE161=2035),0.92,IF(AND(A161="India",AE161=2050),0.87,IF(AND(A161="Middle East",AE161=2035),0.89,IF(AND(A161="Middle East",AE161=2050),0.84,IF(AND(A161="Africa",AE161=2035),0.9,IF(AND(A161="Africa",AE161=2050),0.86,IF(AND(A161="Brazil",AE161=2035),0.93,IF(AND(A161="Brazil",AE161=2050),0.89,""))))))))))))))))))</f>
        <v>*0.93</v>
      </c>
      <c r="AG161" s="51" t="str">
        <f aca="false">AG160</f>
        <v>REZoning_Sol-Win</v>
      </c>
      <c r="AI161" s="0" t="s">
        <v>1012</v>
      </c>
      <c r="AJ161" s="50" t="s">
        <v>35</v>
      </c>
      <c r="AK161" s="0" t="n">
        <v>2050</v>
      </c>
      <c r="AL161" s="51" t="str">
        <f aca="false">"*"&amp;IF(AND(A161="EU",AK161=2035),0.93,IF(AND(A161="EU",AK161=2050),0.9,IF(AND(A161="USA",AK161=2035),0.92,IF(AND(A161="USA",AK161=2050),0.89,IF(AND(A161="Japan",AK161=2035),0.92,IF(AND(A161="Japan",AK161=2050),0.89,IF(AND(A161="Russia",AK161=2035),0.91,IF(AND(A161="Russia",AK161=2050),0.86,IF(AND(A161="China",AK161=2035),0.91,IF(AND(A161="China",AK161=2050),0.87,IF(AND(A161="India",AK161=2035),0.92,IF(AND(A161="India",AK161=2050),0.87,IF(AND(A161="Middle East",AK161=2035),0.89,IF(AND(A161="Middle East",AK161=2050),0.84,IF(AND(A161="Africa",AK161=2035),0.9,IF(AND(A161="Africa",AK161=2050),0.86,IF(AND(A161="Brazil",AK161=2035),0.93,IF(AND(A161="Brazil",AK161=2050),0.89,""))))))))))))))))))</f>
        <v>*0.9</v>
      </c>
      <c r="AM161" s="51" t="str">
        <f aca="false">AM160</f>
        <v>REZoning_Sol-Win</v>
      </c>
      <c r="AP161" s="0" t="s">
        <v>1012</v>
      </c>
      <c r="AQ161" s="0" t="s">
        <v>35</v>
      </c>
      <c r="AR161" s="0" t="n">
        <v>2100</v>
      </c>
      <c r="AS161" s="0" t="s">
        <v>874</v>
      </c>
      <c r="AT161" s="0" t="s">
        <v>36</v>
      </c>
    </row>
    <row r="162" customFormat="false" ht="28.5" hidden="false" customHeight="true" outlineLevel="0" collapsed="false">
      <c r="A162" s="3" t="s">
        <v>51</v>
      </c>
      <c r="C162" s="0" t="s">
        <v>1013</v>
      </c>
      <c r="D162" s="50" t="s">
        <v>35</v>
      </c>
      <c r="E162" s="0" t="n">
        <v>2035</v>
      </c>
      <c r="F162" s="51" t="str">
        <f aca="false">"*"&amp;IF(AND(A162="EU",E162=2035),0.95,IF(AND(A162="EU",E162=2050),0.93,IF(AND(A162="USA",E162=2035),0.96,IF(AND(A162="USA",E162=2050),0.94,IF(AND(A162="Japan",E162=2035),0.94,IF(AND(A162="Japan",E162=2050),0.92,IF(AND(A162="Russia",E162=2035),0.95,IF(AND(A162="Russia",E162=2050),0.93,IF(AND(A162="China",E162=2035),0.94,IF(AND(A162="China",E162=2050),0.92,IF(AND(A162="India",E162=2035),0.95,IF(AND(A162="India",E162=2050),0.92,IF(AND(A162="Middle East",E162=2035),0.94,IF(AND(A162="Middle East",E162=2050),0.9,IF(AND(A162="Africa",E162=2035),0.94,IF(AND(A162="Africa",E162=2050),0.91,IF(AND(A162="Brazil",E162=2035),0.95,IF(AND(A162="Brazil",E162=2050),0.92,""))))))))))))))))))</f>
        <v>*0.95</v>
      </c>
      <c r="H162" s="0" t="s">
        <v>1013</v>
      </c>
      <c r="I162" s="50" t="s">
        <v>35</v>
      </c>
      <c r="J162" s="0" t="n">
        <v>2050</v>
      </c>
      <c r="K162" s="48" t="str">
        <f aca="false">"*"&amp;IF(AND(A162="EU",J162=2035),0.95,IF(AND(A162="EU",J162=2050),0.93,IF(AND(A162="USA",J162=2035),0.96,IF(AND(A162="USA",J162=2050),0.94,IF(AND(A162="Japan",J162=2035),0.94,IF(AND(A162="Japan",J162=2050),0.92,IF(AND(A162="Russia",J162=2035),0.95,IF(AND(A162="Russia",J162=2050),0.93,IF(AND(A162="China",J162=2035),0.94,IF(AND(A162="China",J162=2050),0.92,IF(AND(A162="India",J162=2035),0.95,IF(AND(A162="India",J162=2050),0.92,IF(AND(A162="Middle East",J162=2035),0.94,IF(AND(A162="Middle East",J162=2050),0.9,IF(AND(A162="Africa",J162=2035),0.94,IF(AND(A162="Africa",J162=2050),0.91,IF(AND(A162="Brazil",J162=2035),0.95,IF(AND(A162="Brazil",J162=2050),0.92,""))))))))))))))))))</f>
        <v>*0.93</v>
      </c>
      <c r="P162" s="41" t="s">
        <v>1013</v>
      </c>
      <c r="Q162" s="52" t="s">
        <v>35</v>
      </c>
      <c r="R162" s="41" t="n">
        <v>2035</v>
      </c>
      <c r="S162" s="53" t="str">
        <f aca="false">"*"&amp;IF(AND(A162="EU",R162=2035),0.95,IF(AND(A162="EU",R162=2050),0.93,IF(AND(A162="USA",R162=2035),0.96,IF(AND(A162="USA",R162=2050),0.93,IF(AND(A162="Japan",R162=2035),0.94,IF(AND(A162="Japan",R162=2050),0.92,IF(AND(A162="Russia",R162=2035),0.95,IF(AND(A162="Russia",R162=2050),0.91,IF(AND(A162="China",R162=2035),0.93,IF(AND(A162="China",R162=2050),0.92,IF(AND(A162="India",R162=2035),0.94,IF(AND(A162="India",R162=2050),0.91,IF(AND(A162="Middle East",R162=2035),0.92,IF(AND(A162="Middle East",R162=2050),0.89,IF(AND(A162="Africa",R162=2035),0.93,IF(AND(A162="Africa",R162=2050),0.9,IF(AND(A162="Brazil",R162=2035),0.95,IF(AND(A162="Brazil",R162=2050),0.92,""))))))))))))))))))</f>
        <v>*0.95</v>
      </c>
      <c r="U162" s="41" t="s">
        <v>1013</v>
      </c>
      <c r="V162" s="52" t="s">
        <v>35</v>
      </c>
      <c r="W162" s="41" t="n">
        <v>2050</v>
      </c>
      <c r="X162" s="53" t="str">
        <f aca="false">"*"&amp;IF(AND(A162="EU",W162=2035),0.95,IF(AND(A162="EU",W162=2050),0.93,IF(AND(A162="USA",W162=2035),0.96,IF(AND(A162="USA",W162=2050),0.93,IF(AND(A162="Japan",W162=2035),0.94,IF(AND(A162="Japan",W162=2050),0.92,IF(AND(A162="Russia",W162=2035),0.95,IF(AND(A162="Russia",W162=2050),0.91,IF(AND(A162="China",W162=2035),0.93,IF(AND(A162="China",W162=2050),0.92,IF(AND(A162="India",W162=2035),0.94,IF(AND(A162="India",W162=2050),0.91,IF(AND(A162="Middle East",W162=2035),0.92,IF(AND(A162="Middle East",W162=2050),0.89,IF(AND(A162="Africa",W162=2035),0.93,IF(AND(A162="Africa",W162=2050),0.9,IF(AND(A162="Brazil",W162=2035),0.95,IF(AND(A162="Brazil",W162=2050),0.92,""))))))))))))))))))</f>
        <v>*0.93</v>
      </c>
      <c r="AC162" s="0" t="s">
        <v>1013</v>
      </c>
      <c r="AD162" s="50" t="s">
        <v>35</v>
      </c>
      <c r="AE162" s="0" t="n">
        <v>2035</v>
      </c>
      <c r="AF162" s="51" t="str">
        <f aca="false">"*"&amp;IF(AND(A162="EU",AE162=2035),0.93,IF(AND(A162="EU",AE162=2050),0.9,IF(AND(A162="USA",AE162=2035),0.92,IF(AND(A162="USA",AE162=2050),0.89,IF(AND(A162="Japan",AE162=2035),0.92,IF(AND(A162="Japan",AE162=2050),0.89,IF(AND(A162="Russia",AE162=2035),0.91,IF(AND(A162="Russia",AE162=2050),0.86,IF(AND(A162="China",AE162=2035),0.91,IF(AND(A162="China",AE162=2050),0.87,IF(AND(A162="India",AE162=2035),0.92,IF(AND(A162="India",AE162=2050),0.87,IF(AND(A162="Middle East",AE162=2035),0.89,IF(AND(A162="Middle East",AE162=2050),0.84,IF(AND(A162="Africa",AE162=2035),0.9,IF(AND(A162="Africa",AE162=2050),0.86,IF(AND(A162="Brazil",AE162=2035),0.93,IF(AND(A162="Brazil",AE162=2050),0.89,""))))))))))))))))))</f>
        <v>*0.93</v>
      </c>
      <c r="AG162" s="51" t="str">
        <f aca="false">AG161</f>
        <v>REZoning_Sol-Win</v>
      </c>
      <c r="AI162" s="0" t="s">
        <v>1013</v>
      </c>
      <c r="AJ162" s="50" t="s">
        <v>35</v>
      </c>
      <c r="AK162" s="0" t="n">
        <v>2050</v>
      </c>
      <c r="AL162" s="51" t="str">
        <f aca="false">"*"&amp;IF(AND(A162="EU",AK162=2035),0.93,IF(AND(A162="EU",AK162=2050),0.9,IF(AND(A162="USA",AK162=2035),0.92,IF(AND(A162="USA",AK162=2050),0.89,IF(AND(A162="Japan",AK162=2035),0.92,IF(AND(A162="Japan",AK162=2050),0.89,IF(AND(A162="Russia",AK162=2035),0.91,IF(AND(A162="Russia",AK162=2050),0.86,IF(AND(A162="China",AK162=2035),0.91,IF(AND(A162="China",AK162=2050),0.87,IF(AND(A162="India",AK162=2035),0.92,IF(AND(A162="India",AK162=2050),0.87,IF(AND(A162="Middle East",AK162=2035),0.89,IF(AND(A162="Middle East",AK162=2050),0.84,IF(AND(A162="Africa",AK162=2035),0.9,IF(AND(A162="Africa",AK162=2050),0.86,IF(AND(A162="Brazil",AK162=2035),0.93,IF(AND(A162="Brazil",AK162=2050),0.89,""))))))))))))))))))</f>
        <v>*0.9</v>
      </c>
      <c r="AM162" s="51" t="str">
        <f aca="false">AM161</f>
        <v>REZoning_Sol-Win</v>
      </c>
      <c r="AP162" s="0" t="s">
        <v>1013</v>
      </c>
      <c r="AQ162" s="0" t="s">
        <v>35</v>
      </c>
      <c r="AR162" s="0" t="n">
        <v>2100</v>
      </c>
      <c r="AS162" s="0" t="s">
        <v>874</v>
      </c>
      <c r="AT162" s="0" t="s">
        <v>36</v>
      </c>
    </row>
    <row r="163" customFormat="false" ht="28.5" hidden="false" customHeight="true" outlineLevel="0" collapsed="false">
      <c r="A163" s="3" t="s">
        <v>51</v>
      </c>
      <c r="C163" s="0" t="s">
        <v>1014</v>
      </c>
      <c r="D163" s="50" t="s">
        <v>35</v>
      </c>
      <c r="E163" s="0" t="n">
        <v>2035</v>
      </c>
      <c r="F163" s="51" t="str">
        <f aca="false">"*"&amp;IF(AND(A163="EU",E163=2035),0.95,IF(AND(A163="EU",E163=2050),0.93,IF(AND(A163="USA",E163=2035),0.96,IF(AND(A163="USA",E163=2050),0.94,IF(AND(A163="Japan",E163=2035),0.94,IF(AND(A163="Japan",E163=2050),0.92,IF(AND(A163="Russia",E163=2035),0.95,IF(AND(A163="Russia",E163=2050),0.93,IF(AND(A163="China",E163=2035),0.94,IF(AND(A163="China",E163=2050),0.92,IF(AND(A163="India",E163=2035),0.95,IF(AND(A163="India",E163=2050),0.92,IF(AND(A163="Middle East",E163=2035),0.94,IF(AND(A163="Middle East",E163=2050),0.9,IF(AND(A163="Africa",E163=2035),0.94,IF(AND(A163="Africa",E163=2050),0.91,IF(AND(A163="Brazil",E163=2035),0.95,IF(AND(A163="Brazil",E163=2050),0.92,""))))))))))))))))))</f>
        <v>*0.95</v>
      </c>
      <c r="H163" s="0" t="s">
        <v>1014</v>
      </c>
      <c r="I163" s="50" t="s">
        <v>35</v>
      </c>
      <c r="J163" s="0" t="n">
        <v>2050</v>
      </c>
      <c r="K163" s="48" t="str">
        <f aca="false">"*"&amp;IF(AND(A163="EU",J163=2035),0.95,IF(AND(A163="EU",J163=2050),0.93,IF(AND(A163="USA",J163=2035),0.96,IF(AND(A163="USA",J163=2050),0.94,IF(AND(A163="Japan",J163=2035),0.94,IF(AND(A163="Japan",J163=2050),0.92,IF(AND(A163="Russia",J163=2035),0.95,IF(AND(A163="Russia",J163=2050),0.93,IF(AND(A163="China",J163=2035),0.94,IF(AND(A163="China",J163=2050),0.92,IF(AND(A163="India",J163=2035),0.95,IF(AND(A163="India",J163=2050),0.92,IF(AND(A163="Middle East",J163=2035),0.94,IF(AND(A163="Middle East",J163=2050),0.9,IF(AND(A163="Africa",J163=2035),0.94,IF(AND(A163="Africa",J163=2050),0.91,IF(AND(A163="Brazil",J163=2035),0.95,IF(AND(A163="Brazil",J163=2050),0.92,""))))))))))))))))))</f>
        <v>*0.93</v>
      </c>
      <c r="P163" s="41" t="s">
        <v>1014</v>
      </c>
      <c r="Q163" s="52" t="s">
        <v>35</v>
      </c>
      <c r="R163" s="41" t="n">
        <v>2035</v>
      </c>
      <c r="S163" s="53" t="str">
        <f aca="false">"*"&amp;IF(AND(A163="EU",R163=2035),0.95,IF(AND(A163="EU",R163=2050),0.93,IF(AND(A163="USA",R163=2035),0.96,IF(AND(A163="USA",R163=2050),0.93,IF(AND(A163="Japan",R163=2035),0.94,IF(AND(A163="Japan",R163=2050),0.92,IF(AND(A163="Russia",R163=2035),0.95,IF(AND(A163="Russia",R163=2050),0.91,IF(AND(A163="China",R163=2035),0.93,IF(AND(A163="China",R163=2050),0.92,IF(AND(A163="India",R163=2035),0.94,IF(AND(A163="India",R163=2050),0.91,IF(AND(A163="Middle East",R163=2035),0.92,IF(AND(A163="Middle East",R163=2050),0.89,IF(AND(A163="Africa",R163=2035),0.93,IF(AND(A163="Africa",R163=2050),0.9,IF(AND(A163="Brazil",R163=2035),0.95,IF(AND(A163="Brazil",R163=2050),0.92,""))))))))))))))))))</f>
        <v>*0.95</v>
      </c>
      <c r="U163" s="41" t="s">
        <v>1014</v>
      </c>
      <c r="V163" s="52" t="s">
        <v>35</v>
      </c>
      <c r="W163" s="41" t="n">
        <v>2050</v>
      </c>
      <c r="X163" s="53" t="str">
        <f aca="false">"*"&amp;IF(AND(A163="EU",W163=2035),0.95,IF(AND(A163="EU",W163=2050),0.93,IF(AND(A163="USA",W163=2035),0.96,IF(AND(A163="USA",W163=2050),0.93,IF(AND(A163="Japan",W163=2035),0.94,IF(AND(A163="Japan",W163=2050),0.92,IF(AND(A163="Russia",W163=2035),0.95,IF(AND(A163="Russia",W163=2050),0.91,IF(AND(A163="China",W163=2035),0.93,IF(AND(A163="China",W163=2050),0.92,IF(AND(A163="India",W163=2035),0.94,IF(AND(A163="India",W163=2050),0.91,IF(AND(A163="Middle East",W163=2035),0.92,IF(AND(A163="Middle East",W163=2050),0.89,IF(AND(A163="Africa",W163=2035),0.93,IF(AND(A163="Africa",W163=2050),0.9,IF(AND(A163="Brazil",W163=2035),0.95,IF(AND(A163="Brazil",W163=2050),0.92,""))))))))))))))))))</f>
        <v>*0.93</v>
      </c>
      <c r="AC163" s="0" t="s">
        <v>1014</v>
      </c>
      <c r="AD163" s="50" t="s">
        <v>35</v>
      </c>
      <c r="AE163" s="0" t="n">
        <v>2035</v>
      </c>
      <c r="AF163" s="51" t="str">
        <f aca="false">"*"&amp;IF(AND(A163="EU",AE163=2035),0.93,IF(AND(A163="EU",AE163=2050),0.9,IF(AND(A163="USA",AE163=2035),0.92,IF(AND(A163="USA",AE163=2050),0.89,IF(AND(A163="Japan",AE163=2035),0.92,IF(AND(A163="Japan",AE163=2050),0.89,IF(AND(A163="Russia",AE163=2035),0.91,IF(AND(A163="Russia",AE163=2050),0.86,IF(AND(A163="China",AE163=2035),0.91,IF(AND(A163="China",AE163=2050),0.87,IF(AND(A163="India",AE163=2035),0.92,IF(AND(A163="India",AE163=2050),0.87,IF(AND(A163="Middle East",AE163=2035),0.89,IF(AND(A163="Middle East",AE163=2050),0.84,IF(AND(A163="Africa",AE163=2035),0.9,IF(AND(A163="Africa",AE163=2050),0.86,IF(AND(A163="Brazil",AE163=2035),0.93,IF(AND(A163="Brazil",AE163=2050),0.89,""))))))))))))))))))</f>
        <v>*0.93</v>
      </c>
      <c r="AG163" s="51" t="str">
        <f aca="false">AG162</f>
        <v>REZoning_Sol-Win</v>
      </c>
      <c r="AI163" s="0" t="s">
        <v>1014</v>
      </c>
      <c r="AJ163" s="50" t="s">
        <v>35</v>
      </c>
      <c r="AK163" s="0" t="n">
        <v>2050</v>
      </c>
      <c r="AL163" s="51" t="str">
        <f aca="false">"*"&amp;IF(AND(A163="EU",AK163=2035),0.93,IF(AND(A163="EU",AK163=2050),0.9,IF(AND(A163="USA",AK163=2035),0.92,IF(AND(A163="USA",AK163=2050),0.89,IF(AND(A163="Japan",AK163=2035),0.92,IF(AND(A163="Japan",AK163=2050),0.89,IF(AND(A163="Russia",AK163=2035),0.91,IF(AND(A163="Russia",AK163=2050),0.86,IF(AND(A163="China",AK163=2035),0.91,IF(AND(A163="China",AK163=2050),0.87,IF(AND(A163="India",AK163=2035),0.92,IF(AND(A163="India",AK163=2050),0.87,IF(AND(A163="Middle East",AK163=2035),0.89,IF(AND(A163="Middle East",AK163=2050),0.84,IF(AND(A163="Africa",AK163=2035),0.9,IF(AND(A163="Africa",AK163=2050),0.86,IF(AND(A163="Brazil",AK163=2035),0.93,IF(AND(A163="Brazil",AK163=2050),0.89,""))))))))))))))))))</f>
        <v>*0.9</v>
      </c>
      <c r="AM163" s="51" t="str">
        <f aca="false">AM162</f>
        <v>REZoning_Sol-Win</v>
      </c>
      <c r="AP163" s="0" t="s">
        <v>1014</v>
      </c>
      <c r="AQ163" s="0" t="s">
        <v>35</v>
      </c>
      <c r="AR163" s="0" t="n">
        <v>2100</v>
      </c>
      <c r="AS163" s="0" t="s">
        <v>874</v>
      </c>
      <c r="AT163" s="0" t="s">
        <v>36</v>
      </c>
    </row>
    <row r="164" customFormat="false" ht="28.5" hidden="false" customHeight="true" outlineLevel="0" collapsed="false">
      <c r="A164" s="3" t="s">
        <v>51</v>
      </c>
      <c r="C164" s="0" t="s">
        <v>1015</v>
      </c>
      <c r="D164" s="50" t="s">
        <v>35</v>
      </c>
      <c r="E164" s="0" t="n">
        <v>2035</v>
      </c>
      <c r="F164" s="51" t="str">
        <f aca="false">"*"&amp;IF(AND(A164="EU",E164=2035),0.95,IF(AND(A164="EU",E164=2050),0.93,IF(AND(A164="USA",E164=2035),0.96,IF(AND(A164="USA",E164=2050),0.94,IF(AND(A164="Japan",E164=2035),0.94,IF(AND(A164="Japan",E164=2050),0.92,IF(AND(A164="Russia",E164=2035),0.95,IF(AND(A164="Russia",E164=2050),0.93,IF(AND(A164="China",E164=2035),0.94,IF(AND(A164="China",E164=2050),0.92,IF(AND(A164="India",E164=2035),0.95,IF(AND(A164="India",E164=2050),0.92,IF(AND(A164="Middle East",E164=2035),0.94,IF(AND(A164="Middle East",E164=2050),0.9,IF(AND(A164="Africa",E164=2035),0.94,IF(AND(A164="Africa",E164=2050),0.91,IF(AND(A164="Brazil",E164=2035),0.95,IF(AND(A164="Brazil",E164=2050),0.92,""))))))))))))))))))</f>
        <v>*0.95</v>
      </c>
      <c r="H164" s="0" t="s">
        <v>1015</v>
      </c>
      <c r="I164" s="50" t="s">
        <v>35</v>
      </c>
      <c r="J164" s="0" t="n">
        <v>2050</v>
      </c>
      <c r="K164" s="48" t="str">
        <f aca="false">"*"&amp;IF(AND(A164="EU",J164=2035),0.95,IF(AND(A164="EU",J164=2050),0.93,IF(AND(A164="USA",J164=2035),0.96,IF(AND(A164="USA",J164=2050),0.94,IF(AND(A164="Japan",J164=2035),0.94,IF(AND(A164="Japan",J164=2050),0.92,IF(AND(A164="Russia",J164=2035),0.95,IF(AND(A164="Russia",J164=2050),0.93,IF(AND(A164="China",J164=2035),0.94,IF(AND(A164="China",J164=2050),0.92,IF(AND(A164="India",J164=2035),0.95,IF(AND(A164="India",J164=2050),0.92,IF(AND(A164="Middle East",J164=2035),0.94,IF(AND(A164="Middle East",J164=2050),0.9,IF(AND(A164="Africa",J164=2035),0.94,IF(AND(A164="Africa",J164=2050),0.91,IF(AND(A164="Brazil",J164=2035),0.95,IF(AND(A164="Brazil",J164=2050),0.92,""))))))))))))))))))</f>
        <v>*0.93</v>
      </c>
      <c r="P164" s="41" t="s">
        <v>1015</v>
      </c>
      <c r="Q164" s="52" t="s">
        <v>35</v>
      </c>
      <c r="R164" s="41" t="n">
        <v>2035</v>
      </c>
      <c r="S164" s="53" t="str">
        <f aca="false">"*"&amp;IF(AND(A164="EU",R164=2035),0.95,IF(AND(A164="EU",R164=2050),0.93,IF(AND(A164="USA",R164=2035),0.96,IF(AND(A164="USA",R164=2050),0.93,IF(AND(A164="Japan",R164=2035),0.94,IF(AND(A164="Japan",R164=2050),0.92,IF(AND(A164="Russia",R164=2035),0.95,IF(AND(A164="Russia",R164=2050),0.91,IF(AND(A164="China",R164=2035),0.93,IF(AND(A164="China",R164=2050),0.92,IF(AND(A164="India",R164=2035),0.94,IF(AND(A164="India",R164=2050),0.91,IF(AND(A164="Middle East",R164=2035),0.92,IF(AND(A164="Middle East",R164=2050),0.89,IF(AND(A164="Africa",R164=2035),0.93,IF(AND(A164="Africa",R164=2050),0.9,IF(AND(A164="Brazil",R164=2035),0.95,IF(AND(A164="Brazil",R164=2050),0.92,""))))))))))))))))))</f>
        <v>*0.95</v>
      </c>
      <c r="U164" s="41" t="s">
        <v>1015</v>
      </c>
      <c r="V164" s="52" t="s">
        <v>35</v>
      </c>
      <c r="W164" s="41" t="n">
        <v>2050</v>
      </c>
      <c r="X164" s="53" t="str">
        <f aca="false">"*"&amp;IF(AND(A164="EU",W164=2035),0.95,IF(AND(A164="EU",W164=2050),0.93,IF(AND(A164="USA",W164=2035),0.96,IF(AND(A164="USA",W164=2050),0.93,IF(AND(A164="Japan",W164=2035),0.94,IF(AND(A164="Japan",W164=2050),0.92,IF(AND(A164="Russia",W164=2035),0.95,IF(AND(A164="Russia",W164=2050),0.91,IF(AND(A164="China",W164=2035),0.93,IF(AND(A164="China",W164=2050),0.92,IF(AND(A164="India",W164=2035),0.94,IF(AND(A164="India",W164=2050),0.91,IF(AND(A164="Middle East",W164=2035),0.92,IF(AND(A164="Middle East",W164=2050),0.89,IF(AND(A164="Africa",W164=2035),0.93,IF(AND(A164="Africa",W164=2050),0.9,IF(AND(A164="Brazil",W164=2035),0.95,IF(AND(A164="Brazil",W164=2050),0.92,""))))))))))))))))))</f>
        <v>*0.93</v>
      </c>
      <c r="AC164" s="0" t="s">
        <v>1015</v>
      </c>
      <c r="AD164" s="50" t="s">
        <v>35</v>
      </c>
      <c r="AE164" s="0" t="n">
        <v>2035</v>
      </c>
      <c r="AF164" s="51" t="str">
        <f aca="false">"*"&amp;IF(AND(A164="EU",AE164=2035),0.93,IF(AND(A164="EU",AE164=2050),0.9,IF(AND(A164="USA",AE164=2035),0.92,IF(AND(A164="USA",AE164=2050),0.89,IF(AND(A164="Japan",AE164=2035),0.92,IF(AND(A164="Japan",AE164=2050),0.89,IF(AND(A164="Russia",AE164=2035),0.91,IF(AND(A164="Russia",AE164=2050),0.86,IF(AND(A164="China",AE164=2035),0.91,IF(AND(A164="China",AE164=2050),0.87,IF(AND(A164="India",AE164=2035),0.92,IF(AND(A164="India",AE164=2050),0.87,IF(AND(A164="Middle East",AE164=2035),0.89,IF(AND(A164="Middle East",AE164=2050),0.84,IF(AND(A164="Africa",AE164=2035),0.9,IF(AND(A164="Africa",AE164=2050),0.86,IF(AND(A164="Brazil",AE164=2035),0.93,IF(AND(A164="Brazil",AE164=2050),0.89,""))))))))))))))))))</f>
        <v>*0.93</v>
      </c>
      <c r="AG164" s="51" t="str">
        <f aca="false">AG163</f>
        <v>REZoning_Sol-Win</v>
      </c>
      <c r="AI164" s="0" t="s">
        <v>1015</v>
      </c>
      <c r="AJ164" s="50" t="s">
        <v>35</v>
      </c>
      <c r="AK164" s="0" t="n">
        <v>2050</v>
      </c>
      <c r="AL164" s="51" t="str">
        <f aca="false">"*"&amp;IF(AND(A164="EU",AK164=2035),0.93,IF(AND(A164="EU",AK164=2050),0.9,IF(AND(A164="USA",AK164=2035),0.92,IF(AND(A164="USA",AK164=2050),0.89,IF(AND(A164="Japan",AK164=2035),0.92,IF(AND(A164="Japan",AK164=2050),0.89,IF(AND(A164="Russia",AK164=2035),0.91,IF(AND(A164="Russia",AK164=2050),0.86,IF(AND(A164="China",AK164=2035),0.91,IF(AND(A164="China",AK164=2050),0.87,IF(AND(A164="India",AK164=2035),0.92,IF(AND(A164="India",AK164=2050),0.87,IF(AND(A164="Middle East",AK164=2035),0.89,IF(AND(A164="Middle East",AK164=2050),0.84,IF(AND(A164="Africa",AK164=2035),0.9,IF(AND(A164="Africa",AK164=2050),0.86,IF(AND(A164="Brazil",AK164=2035),0.93,IF(AND(A164="Brazil",AK164=2050),0.89,""))))))))))))))))))</f>
        <v>*0.9</v>
      </c>
      <c r="AM164" s="51" t="str">
        <f aca="false">AM163</f>
        <v>REZoning_Sol-Win</v>
      </c>
      <c r="AP164" s="0" t="s">
        <v>1015</v>
      </c>
      <c r="AQ164" s="0" t="s">
        <v>35</v>
      </c>
      <c r="AR164" s="0" t="n">
        <v>2100</v>
      </c>
      <c r="AS164" s="0" t="s">
        <v>874</v>
      </c>
      <c r="AT164" s="0" t="s">
        <v>36</v>
      </c>
    </row>
    <row r="165" customFormat="false" ht="28.5" hidden="false" customHeight="true" outlineLevel="0" collapsed="false">
      <c r="A165" s="3" t="s">
        <v>51</v>
      </c>
      <c r="C165" s="0" t="s">
        <v>1016</v>
      </c>
      <c r="D165" s="50" t="s">
        <v>35</v>
      </c>
      <c r="E165" s="0" t="n">
        <v>2035</v>
      </c>
      <c r="F165" s="51" t="str">
        <f aca="false">"*"&amp;IF(AND(A165="EU",E165=2035),0.95,IF(AND(A165="EU",E165=2050),0.93,IF(AND(A165="USA",E165=2035),0.96,IF(AND(A165="USA",E165=2050),0.94,IF(AND(A165="Japan",E165=2035),0.94,IF(AND(A165="Japan",E165=2050),0.92,IF(AND(A165="Russia",E165=2035),0.95,IF(AND(A165="Russia",E165=2050),0.93,IF(AND(A165="China",E165=2035),0.94,IF(AND(A165="China",E165=2050),0.92,IF(AND(A165="India",E165=2035),0.95,IF(AND(A165="India",E165=2050),0.92,IF(AND(A165="Middle East",E165=2035),0.94,IF(AND(A165="Middle East",E165=2050),0.9,IF(AND(A165="Africa",E165=2035),0.94,IF(AND(A165="Africa",E165=2050),0.91,IF(AND(A165="Brazil",E165=2035),0.95,IF(AND(A165="Brazil",E165=2050),0.92,""))))))))))))))))))</f>
        <v>*0.95</v>
      </c>
      <c r="H165" s="0" t="s">
        <v>1016</v>
      </c>
      <c r="I165" s="50" t="s">
        <v>35</v>
      </c>
      <c r="J165" s="0" t="n">
        <v>2050</v>
      </c>
      <c r="K165" s="48" t="str">
        <f aca="false">"*"&amp;IF(AND(A165="EU",J165=2035),0.95,IF(AND(A165="EU",J165=2050),0.93,IF(AND(A165="USA",J165=2035),0.96,IF(AND(A165="USA",J165=2050),0.94,IF(AND(A165="Japan",J165=2035),0.94,IF(AND(A165="Japan",J165=2050),0.92,IF(AND(A165="Russia",J165=2035),0.95,IF(AND(A165="Russia",J165=2050),0.93,IF(AND(A165="China",J165=2035),0.94,IF(AND(A165="China",J165=2050),0.92,IF(AND(A165="India",J165=2035),0.95,IF(AND(A165="India",J165=2050),0.92,IF(AND(A165="Middle East",J165=2035),0.94,IF(AND(A165="Middle East",J165=2050),0.9,IF(AND(A165="Africa",J165=2035),0.94,IF(AND(A165="Africa",J165=2050),0.91,IF(AND(A165="Brazil",J165=2035),0.95,IF(AND(A165="Brazil",J165=2050),0.92,""))))))))))))))))))</f>
        <v>*0.93</v>
      </c>
      <c r="P165" s="41" t="s">
        <v>1016</v>
      </c>
      <c r="Q165" s="52" t="s">
        <v>35</v>
      </c>
      <c r="R165" s="41" t="n">
        <v>2035</v>
      </c>
      <c r="S165" s="53" t="str">
        <f aca="false">"*"&amp;IF(AND(A165="EU",R165=2035),0.95,IF(AND(A165="EU",R165=2050),0.93,IF(AND(A165="USA",R165=2035),0.96,IF(AND(A165="USA",R165=2050),0.93,IF(AND(A165="Japan",R165=2035),0.94,IF(AND(A165="Japan",R165=2050),0.92,IF(AND(A165="Russia",R165=2035),0.95,IF(AND(A165="Russia",R165=2050),0.91,IF(AND(A165="China",R165=2035),0.93,IF(AND(A165="China",R165=2050),0.92,IF(AND(A165="India",R165=2035),0.94,IF(AND(A165="India",R165=2050),0.91,IF(AND(A165="Middle East",R165=2035),0.92,IF(AND(A165="Middle East",R165=2050),0.89,IF(AND(A165="Africa",R165=2035),0.93,IF(AND(A165="Africa",R165=2050),0.9,IF(AND(A165="Brazil",R165=2035),0.95,IF(AND(A165="Brazil",R165=2050),0.92,""))))))))))))))))))</f>
        <v>*0.95</v>
      </c>
      <c r="U165" s="41" t="s">
        <v>1016</v>
      </c>
      <c r="V165" s="52" t="s">
        <v>35</v>
      </c>
      <c r="W165" s="41" t="n">
        <v>2050</v>
      </c>
      <c r="X165" s="53" t="str">
        <f aca="false">"*"&amp;IF(AND(A165="EU",W165=2035),0.95,IF(AND(A165="EU",W165=2050),0.93,IF(AND(A165="USA",W165=2035),0.96,IF(AND(A165="USA",W165=2050),0.93,IF(AND(A165="Japan",W165=2035),0.94,IF(AND(A165="Japan",W165=2050),0.92,IF(AND(A165="Russia",W165=2035),0.95,IF(AND(A165="Russia",W165=2050),0.91,IF(AND(A165="China",W165=2035),0.93,IF(AND(A165="China",W165=2050),0.92,IF(AND(A165="India",W165=2035),0.94,IF(AND(A165="India",W165=2050),0.91,IF(AND(A165="Middle East",W165=2035),0.92,IF(AND(A165="Middle East",W165=2050),0.89,IF(AND(A165="Africa",W165=2035),0.93,IF(AND(A165="Africa",W165=2050),0.9,IF(AND(A165="Brazil",W165=2035),0.95,IF(AND(A165="Brazil",W165=2050),0.92,""))))))))))))))))))</f>
        <v>*0.93</v>
      </c>
      <c r="AC165" s="0" t="s">
        <v>1016</v>
      </c>
      <c r="AD165" s="50" t="s">
        <v>35</v>
      </c>
      <c r="AE165" s="0" t="n">
        <v>2035</v>
      </c>
      <c r="AF165" s="51" t="str">
        <f aca="false">"*"&amp;IF(AND(A165="EU",AE165=2035),0.93,IF(AND(A165="EU",AE165=2050),0.9,IF(AND(A165="USA",AE165=2035),0.92,IF(AND(A165="USA",AE165=2050),0.89,IF(AND(A165="Japan",AE165=2035),0.92,IF(AND(A165="Japan",AE165=2050),0.89,IF(AND(A165="Russia",AE165=2035),0.91,IF(AND(A165="Russia",AE165=2050),0.86,IF(AND(A165="China",AE165=2035),0.91,IF(AND(A165="China",AE165=2050),0.87,IF(AND(A165="India",AE165=2035),0.92,IF(AND(A165="India",AE165=2050),0.87,IF(AND(A165="Middle East",AE165=2035),0.89,IF(AND(A165="Middle East",AE165=2050),0.84,IF(AND(A165="Africa",AE165=2035),0.9,IF(AND(A165="Africa",AE165=2050),0.86,IF(AND(A165="Brazil",AE165=2035),0.93,IF(AND(A165="Brazil",AE165=2050),0.89,""))))))))))))))))))</f>
        <v>*0.93</v>
      </c>
      <c r="AG165" s="51" t="str">
        <f aca="false">AG164</f>
        <v>REZoning_Sol-Win</v>
      </c>
      <c r="AI165" s="0" t="s">
        <v>1016</v>
      </c>
      <c r="AJ165" s="50" t="s">
        <v>35</v>
      </c>
      <c r="AK165" s="0" t="n">
        <v>2050</v>
      </c>
      <c r="AL165" s="51" t="str">
        <f aca="false">"*"&amp;IF(AND(A165="EU",AK165=2035),0.93,IF(AND(A165="EU",AK165=2050),0.9,IF(AND(A165="USA",AK165=2035),0.92,IF(AND(A165="USA",AK165=2050),0.89,IF(AND(A165="Japan",AK165=2035),0.92,IF(AND(A165="Japan",AK165=2050),0.89,IF(AND(A165="Russia",AK165=2035),0.91,IF(AND(A165="Russia",AK165=2050),0.86,IF(AND(A165="China",AK165=2035),0.91,IF(AND(A165="China",AK165=2050),0.87,IF(AND(A165="India",AK165=2035),0.92,IF(AND(A165="India",AK165=2050),0.87,IF(AND(A165="Middle East",AK165=2035),0.89,IF(AND(A165="Middle East",AK165=2050),0.84,IF(AND(A165="Africa",AK165=2035),0.9,IF(AND(A165="Africa",AK165=2050),0.86,IF(AND(A165="Brazil",AK165=2035),0.93,IF(AND(A165="Brazil",AK165=2050),0.89,""))))))))))))))))))</f>
        <v>*0.9</v>
      </c>
      <c r="AM165" s="51" t="str">
        <f aca="false">AM164</f>
        <v>REZoning_Sol-Win</v>
      </c>
      <c r="AP165" s="0" t="s">
        <v>1016</v>
      </c>
      <c r="AQ165" s="0" t="s">
        <v>35</v>
      </c>
      <c r="AR165" s="0" t="n">
        <v>2100</v>
      </c>
      <c r="AS165" s="0" t="s">
        <v>874</v>
      </c>
      <c r="AT165" s="0" t="s">
        <v>36</v>
      </c>
    </row>
    <row r="166" customFormat="false" ht="28.5" hidden="false" customHeight="true" outlineLevel="0" collapsed="false">
      <c r="A166" s="3" t="s">
        <v>51</v>
      </c>
      <c r="C166" s="0" t="s">
        <v>1017</v>
      </c>
      <c r="D166" s="50" t="s">
        <v>35</v>
      </c>
      <c r="E166" s="0" t="n">
        <v>2035</v>
      </c>
      <c r="F166" s="51" t="str">
        <f aca="false">"*"&amp;IF(AND(A166="EU",E166=2035),0.95,IF(AND(A166="EU",E166=2050),0.93,IF(AND(A166="USA",E166=2035),0.96,IF(AND(A166="USA",E166=2050),0.94,IF(AND(A166="Japan",E166=2035),0.94,IF(AND(A166="Japan",E166=2050),0.92,IF(AND(A166="Russia",E166=2035),0.95,IF(AND(A166="Russia",E166=2050),0.93,IF(AND(A166="China",E166=2035),0.94,IF(AND(A166="China",E166=2050),0.92,IF(AND(A166="India",E166=2035),0.95,IF(AND(A166="India",E166=2050),0.92,IF(AND(A166="Middle East",E166=2035),0.94,IF(AND(A166="Middle East",E166=2050),0.9,IF(AND(A166="Africa",E166=2035),0.94,IF(AND(A166="Africa",E166=2050),0.91,IF(AND(A166="Brazil",E166=2035),0.95,IF(AND(A166="Brazil",E166=2050),0.92,""))))))))))))))))))</f>
        <v>*0.95</v>
      </c>
      <c r="H166" s="0" t="s">
        <v>1017</v>
      </c>
      <c r="I166" s="50" t="s">
        <v>35</v>
      </c>
      <c r="J166" s="0" t="n">
        <v>2050</v>
      </c>
      <c r="K166" s="48" t="str">
        <f aca="false">"*"&amp;IF(AND(A166="EU",J166=2035),0.95,IF(AND(A166="EU",J166=2050),0.93,IF(AND(A166="USA",J166=2035),0.96,IF(AND(A166="USA",J166=2050),0.94,IF(AND(A166="Japan",J166=2035),0.94,IF(AND(A166="Japan",J166=2050),0.92,IF(AND(A166="Russia",J166=2035),0.95,IF(AND(A166="Russia",J166=2050),0.93,IF(AND(A166="China",J166=2035),0.94,IF(AND(A166="China",J166=2050),0.92,IF(AND(A166="India",J166=2035),0.95,IF(AND(A166="India",J166=2050),0.92,IF(AND(A166="Middle East",J166=2035),0.94,IF(AND(A166="Middle East",J166=2050),0.9,IF(AND(A166="Africa",J166=2035),0.94,IF(AND(A166="Africa",J166=2050),0.91,IF(AND(A166="Brazil",J166=2035),0.95,IF(AND(A166="Brazil",J166=2050),0.92,""))))))))))))))))))</f>
        <v>*0.93</v>
      </c>
      <c r="P166" s="41" t="s">
        <v>1017</v>
      </c>
      <c r="Q166" s="52" t="s">
        <v>35</v>
      </c>
      <c r="R166" s="41" t="n">
        <v>2035</v>
      </c>
      <c r="S166" s="53" t="str">
        <f aca="false">"*"&amp;IF(AND(A166="EU",R166=2035),0.95,IF(AND(A166="EU",R166=2050),0.93,IF(AND(A166="USA",R166=2035),0.96,IF(AND(A166="USA",R166=2050),0.93,IF(AND(A166="Japan",R166=2035),0.94,IF(AND(A166="Japan",R166=2050),0.92,IF(AND(A166="Russia",R166=2035),0.95,IF(AND(A166="Russia",R166=2050),0.91,IF(AND(A166="China",R166=2035),0.93,IF(AND(A166="China",R166=2050),0.92,IF(AND(A166="India",R166=2035),0.94,IF(AND(A166="India",R166=2050),0.91,IF(AND(A166="Middle East",R166=2035),0.92,IF(AND(A166="Middle East",R166=2050),0.89,IF(AND(A166="Africa",R166=2035),0.93,IF(AND(A166="Africa",R166=2050),0.9,IF(AND(A166="Brazil",R166=2035),0.95,IF(AND(A166="Brazil",R166=2050),0.92,""))))))))))))))))))</f>
        <v>*0.95</v>
      </c>
      <c r="U166" s="41" t="s">
        <v>1017</v>
      </c>
      <c r="V166" s="52" t="s">
        <v>35</v>
      </c>
      <c r="W166" s="41" t="n">
        <v>2050</v>
      </c>
      <c r="X166" s="53" t="str">
        <f aca="false">"*"&amp;IF(AND(A166="EU",W166=2035),0.95,IF(AND(A166="EU",W166=2050),0.93,IF(AND(A166="USA",W166=2035),0.96,IF(AND(A166="USA",W166=2050),0.93,IF(AND(A166="Japan",W166=2035),0.94,IF(AND(A166="Japan",W166=2050),0.92,IF(AND(A166="Russia",W166=2035),0.95,IF(AND(A166="Russia",W166=2050),0.91,IF(AND(A166="China",W166=2035),0.93,IF(AND(A166="China",W166=2050),0.92,IF(AND(A166="India",W166=2035),0.94,IF(AND(A166="India",W166=2050),0.91,IF(AND(A166="Middle East",W166=2035),0.92,IF(AND(A166="Middle East",W166=2050),0.89,IF(AND(A166="Africa",W166=2035),0.93,IF(AND(A166="Africa",W166=2050),0.9,IF(AND(A166="Brazil",W166=2035),0.95,IF(AND(A166="Brazil",W166=2050),0.92,""))))))))))))))))))</f>
        <v>*0.93</v>
      </c>
      <c r="AC166" s="0" t="s">
        <v>1017</v>
      </c>
      <c r="AD166" s="50" t="s">
        <v>35</v>
      </c>
      <c r="AE166" s="0" t="n">
        <v>2035</v>
      </c>
      <c r="AF166" s="51" t="str">
        <f aca="false">"*"&amp;IF(AND(A166="EU",AE166=2035),0.93,IF(AND(A166="EU",AE166=2050),0.9,IF(AND(A166="USA",AE166=2035),0.92,IF(AND(A166="USA",AE166=2050),0.89,IF(AND(A166="Japan",AE166=2035),0.92,IF(AND(A166="Japan",AE166=2050),0.89,IF(AND(A166="Russia",AE166=2035),0.91,IF(AND(A166="Russia",AE166=2050),0.86,IF(AND(A166="China",AE166=2035),0.91,IF(AND(A166="China",AE166=2050),0.87,IF(AND(A166="India",AE166=2035),0.92,IF(AND(A166="India",AE166=2050),0.87,IF(AND(A166="Middle East",AE166=2035),0.89,IF(AND(A166="Middle East",AE166=2050),0.84,IF(AND(A166="Africa",AE166=2035),0.9,IF(AND(A166="Africa",AE166=2050),0.86,IF(AND(A166="Brazil",AE166=2035),0.93,IF(AND(A166="Brazil",AE166=2050),0.89,""))))))))))))))))))</f>
        <v>*0.93</v>
      </c>
      <c r="AG166" s="51" t="str">
        <f aca="false">AG165</f>
        <v>REZoning_Sol-Win</v>
      </c>
      <c r="AI166" s="0" t="s">
        <v>1017</v>
      </c>
      <c r="AJ166" s="50" t="s">
        <v>35</v>
      </c>
      <c r="AK166" s="0" t="n">
        <v>2050</v>
      </c>
      <c r="AL166" s="51" t="str">
        <f aca="false">"*"&amp;IF(AND(A166="EU",AK166=2035),0.93,IF(AND(A166="EU",AK166=2050),0.9,IF(AND(A166="USA",AK166=2035),0.92,IF(AND(A166="USA",AK166=2050),0.89,IF(AND(A166="Japan",AK166=2035),0.92,IF(AND(A166="Japan",AK166=2050),0.89,IF(AND(A166="Russia",AK166=2035),0.91,IF(AND(A166="Russia",AK166=2050),0.86,IF(AND(A166="China",AK166=2035),0.91,IF(AND(A166="China",AK166=2050),0.87,IF(AND(A166="India",AK166=2035),0.92,IF(AND(A166="India",AK166=2050),0.87,IF(AND(A166="Middle East",AK166=2035),0.89,IF(AND(A166="Middle East",AK166=2050),0.84,IF(AND(A166="Africa",AK166=2035),0.9,IF(AND(A166="Africa",AK166=2050),0.86,IF(AND(A166="Brazil",AK166=2035),0.93,IF(AND(A166="Brazil",AK166=2050),0.89,""))))))))))))))))))</f>
        <v>*0.9</v>
      </c>
      <c r="AM166" s="51" t="str">
        <f aca="false">AM165</f>
        <v>REZoning_Sol-Win</v>
      </c>
      <c r="AP166" s="0" t="s">
        <v>1017</v>
      </c>
      <c r="AQ166" s="0" t="s">
        <v>35</v>
      </c>
      <c r="AR166" s="0" t="n">
        <v>2100</v>
      </c>
      <c r="AS166" s="0" t="s">
        <v>874</v>
      </c>
      <c r="AT166" s="0" t="s">
        <v>36</v>
      </c>
    </row>
    <row r="167" customFormat="false" ht="28.5" hidden="false" customHeight="true" outlineLevel="0" collapsed="false">
      <c r="A167" s="3" t="s">
        <v>51</v>
      </c>
      <c r="C167" s="0" t="s">
        <v>1018</v>
      </c>
      <c r="D167" s="50" t="s">
        <v>35</v>
      </c>
      <c r="E167" s="0" t="n">
        <v>2035</v>
      </c>
      <c r="F167" s="51" t="str">
        <f aca="false">"*"&amp;IF(AND(A167="EU",E167=2035),0.95,IF(AND(A167="EU",E167=2050),0.93,IF(AND(A167="USA",E167=2035),0.96,IF(AND(A167="USA",E167=2050),0.94,IF(AND(A167="Japan",E167=2035),0.94,IF(AND(A167="Japan",E167=2050),0.92,IF(AND(A167="Russia",E167=2035),0.95,IF(AND(A167="Russia",E167=2050),0.93,IF(AND(A167="China",E167=2035),0.94,IF(AND(A167="China",E167=2050),0.92,IF(AND(A167="India",E167=2035),0.95,IF(AND(A167="India",E167=2050),0.92,IF(AND(A167="Middle East",E167=2035),0.94,IF(AND(A167="Middle East",E167=2050),0.9,IF(AND(A167="Africa",E167=2035),0.94,IF(AND(A167="Africa",E167=2050),0.91,IF(AND(A167="Brazil",E167=2035),0.95,IF(AND(A167="Brazil",E167=2050),0.92,""))))))))))))))))))</f>
        <v>*0.95</v>
      </c>
      <c r="H167" s="0" t="s">
        <v>1018</v>
      </c>
      <c r="I167" s="50" t="s">
        <v>35</v>
      </c>
      <c r="J167" s="0" t="n">
        <v>2050</v>
      </c>
      <c r="K167" s="48" t="str">
        <f aca="false">"*"&amp;IF(AND(A167="EU",J167=2035),0.95,IF(AND(A167="EU",J167=2050),0.93,IF(AND(A167="USA",J167=2035),0.96,IF(AND(A167="USA",J167=2050),0.94,IF(AND(A167="Japan",J167=2035),0.94,IF(AND(A167="Japan",J167=2050),0.92,IF(AND(A167="Russia",J167=2035),0.95,IF(AND(A167="Russia",J167=2050),0.93,IF(AND(A167="China",J167=2035),0.94,IF(AND(A167="China",J167=2050),0.92,IF(AND(A167="India",J167=2035),0.95,IF(AND(A167="India",J167=2050),0.92,IF(AND(A167="Middle East",J167=2035),0.94,IF(AND(A167="Middle East",J167=2050),0.9,IF(AND(A167="Africa",J167=2035),0.94,IF(AND(A167="Africa",J167=2050),0.91,IF(AND(A167="Brazil",J167=2035),0.95,IF(AND(A167="Brazil",J167=2050),0.92,""))))))))))))))))))</f>
        <v>*0.93</v>
      </c>
      <c r="P167" s="41" t="s">
        <v>1018</v>
      </c>
      <c r="Q167" s="52" t="s">
        <v>35</v>
      </c>
      <c r="R167" s="41" t="n">
        <v>2035</v>
      </c>
      <c r="S167" s="53" t="str">
        <f aca="false">"*"&amp;IF(AND(A167="EU",R167=2035),0.95,IF(AND(A167="EU",R167=2050),0.93,IF(AND(A167="USA",R167=2035),0.96,IF(AND(A167="USA",R167=2050),0.93,IF(AND(A167="Japan",R167=2035),0.94,IF(AND(A167="Japan",R167=2050),0.92,IF(AND(A167="Russia",R167=2035),0.95,IF(AND(A167="Russia",R167=2050),0.91,IF(AND(A167="China",R167=2035),0.93,IF(AND(A167="China",R167=2050),0.92,IF(AND(A167="India",R167=2035),0.94,IF(AND(A167="India",R167=2050),0.91,IF(AND(A167="Middle East",R167=2035),0.92,IF(AND(A167="Middle East",R167=2050),0.89,IF(AND(A167="Africa",R167=2035),0.93,IF(AND(A167="Africa",R167=2050),0.9,IF(AND(A167="Brazil",R167=2035),0.95,IF(AND(A167="Brazil",R167=2050),0.92,""))))))))))))))))))</f>
        <v>*0.95</v>
      </c>
      <c r="U167" s="41" t="s">
        <v>1018</v>
      </c>
      <c r="V167" s="52" t="s">
        <v>35</v>
      </c>
      <c r="W167" s="41" t="n">
        <v>2050</v>
      </c>
      <c r="X167" s="53" t="str">
        <f aca="false">"*"&amp;IF(AND(A167="EU",W167=2035),0.95,IF(AND(A167="EU",W167=2050),0.93,IF(AND(A167="USA",W167=2035),0.96,IF(AND(A167="USA",W167=2050),0.93,IF(AND(A167="Japan",W167=2035),0.94,IF(AND(A167="Japan",W167=2050),0.92,IF(AND(A167="Russia",W167=2035),0.95,IF(AND(A167="Russia",W167=2050),0.91,IF(AND(A167="China",W167=2035),0.93,IF(AND(A167="China",W167=2050),0.92,IF(AND(A167="India",W167=2035),0.94,IF(AND(A167="India",W167=2050),0.91,IF(AND(A167="Middle East",W167=2035),0.92,IF(AND(A167="Middle East",W167=2050),0.89,IF(AND(A167="Africa",W167=2035),0.93,IF(AND(A167="Africa",W167=2050),0.9,IF(AND(A167="Brazil",W167=2035),0.95,IF(AND(A167="Brazil",W167=2050),0.92,""))))))))))))))))))</f>
        <v>*0.93</v>
      </c>
      <c r="AC167" s="0" t="s">
        <v>1018</v>
      </c>
      <c r="AD167" s="50" t="s">
        <v>35</v>
      </c>
      <c r="AE167" s="0" t="n">
        <v>2035</v>
      </c>
      <c r="AF167" s="51" t="str">
        <f aca="false">"*"&amp;IF(AND(A167="EU",AE167=2035),0.93,IF(AND(A167="EU",AE167=2050),0.9,IF(AND(A167="USA",AE167=2035),0.92,IF(AND(A167="USA",AE167=2050),0.89,IF(AND(A167="Japan",AE167=2035),0.92,IF(AND(A167="Japan",AE167=2050),0.89,IF(AND(A167="Russia",AE167=2035),0.91,IF(AND(A167="Russia",AE167=2050),0.86,IF(AND(A167="China",AE167=2035),0.91,IF(AND(A167="China",AE167=2050),0.87,IF(AND(A167="India",AE167=2035),0.92,IF(AND(A167="India",AE167=2050),0.87,IF(AND(A167="Middle East",AE167=2035),0.89,IF(AND(A167="Middle East",AE167=2050),0.84,IF(AND(A167="Africa",AE167=2035),0.9,IF(AND(A167="Africa",AE167=2050),0.86,IF(AND(A167="Brazil",AE167=2035),0.93,IF(AND(A167="Brazil",AE167=2050),0.89,""))))))))))))))))))</f>
        <v>*0.93</v>
      </c>
      <c r="AG167" s="51" t="str">
        <f aca="false">AG166</f>
        <v>REZoning_Sol-Win</v>
      </c>
      <c r="AI167" s="0" t="s">
        <v>1018</v>
      </c>
      <c r="AJ167" s="50" t="s">
        <v>35</v>
      </c>
      <c r="AK167" s="0" t="n">
        <v>2050</v>
      </c>
      <c r="AL167" s="51" t="str">
        <f aca="false">"*"&amp;IF(AND(A167="EU",AK167=2035),0.93,IF(AND(A167="EU",AK167=2050),0.9,IF(AND(A167="USA",AK167=2035),0.92,IF(AND(A167="USA",AK167=2050),0.89,IF(AND(A167="Japan",AK167=2035),0.92,IF(AND(A167="Japan",AK167=2050),0.89,IF(AND(A167="Russia",AK167=2035),0.91,IF(AND(A167="Russia",AK167=2050),0.86,IF(AND(A167="China",AK167=2035),0.91,IF(AND(A167="China",AK167=2050),0.87,IF(AND(A167="India",AK167=2035),0.92,IF(AND(A167="India",AK167=2050),0.87,IF(AND(A167="Middle East",AK167=2035),0.89,IF(AND(A167="Middle East",AK167=2050),0.84,IF(AND(A167="Africa",AK167=2035),0.9,IF(AND(A167="Africa",AK167=2050),0.86,IF(AND(A167="Brazil",AK167=2035),0.93,IF(AND(A167="Brazil",AK167=2050),0.89,""))))))))))))))))))</f>
        <v>*0.9</v>
      </c>
      <c r="AM167" s="51" t="str">
        <f aca="false">AM166</f>
        <v>REZoning_Sol-Win</v>
      </c>
      <c r="AP167" s="0" t="s">
        <v>1018</v>
      </c>
      <c r="AQ167" s="0" t="s">
        <v>35</v>
      </c>
      <c r="AR167" s="0" t="n">
        <v>2100</v>
      </c>
      <c r="AS167" s="0" t="s">
        <v>874</v>
      </c>
      <c r="AT167" s="0" t="s">
        <v>36</v>
      </c>
    </row>
    <row r="168" customFormat="false" ht="28.5" hidden="false" customHeight="true" outlineLevel="0" collapsed="false">
      <c r="A168" s="3" t="s">
        <v>51</v>
      </c>
      <c r="C168" s="0" t="s">
        <v>1019</v>
      </c>
      <c r="D168" s="50" t="s">
        <v>35</v>
      </c>
      <c r="E168" s="0" t="n">
        <v>2035</v>
      </c>
      <c r="F168" s="51" t="str">
        <f aca="false">"*"&amp;IF(AND(A168="EU",E168=2035),0.95,IF(AND(A168="EU",E168=2050),0.93,IF(AND(A168="USA",E168=2035),0.96,IF(AND(A168="USA",E168=2050),0.94,IF(AND(A168="Japan",E168=2035),0.94,IF(AND(A168="Japan",E168=2050),0.92,IF(AND(A168="Russia",E168=2035),0.95,IF(AND(A168="Russia",E168=2050),0.93,IF(AND(A168="China",E168=2035),0.94,IF(AND(A168="China",E168=2050),0.92,IF(AND(A168="India",E168=2035),0.95,IF(AND(A168="India",E168=2050),0.92,IF(AND(A168="Middle East",E168=2035),0.94,IF(AND(A168="Middle East",E168=2050),0.9,IF(AND(A168="Africa",E168=2035),0.94,IF(AND(A168="Africa",E168=2050),0.91,IF(AND(A168="Brazil",E168=2035),0.95,IF(AND(A168="Brazil",E168=2050),0.92,""))))))))))))))))))</f>
        <v>*0.95</v>
      </c>
      <c r="H168" s="0" t="s">
        <v>1019</v>
      </c>
      <c r="I168" s="50" t="s">
        <v>35</v>
      </c>
      <c r="J168" s="0" t="n">
        <v>2050</v>
      </c>
      <c r="K168" s="48" t="str">
        <f aca="false">"*"&amp;IF(AND(A168="EU",J168=2035),0.95,IF(AND(A168="EU",J168=2050),0.93,IF(AND(A168="USA",J168=2035),0.96,IF(AND(A168="USA",J168=2050),0.94,IF(AND(A168="Japan",J168=2035),0.94,IF(AND(A168="Japan",J168=2050),0.92,IF(AND(A168="Russia",J168=2035),0.95,IF(AND(A168="Russia",J168=2050),0.93,IF(AND(A168="China",J168=2035),0.94,IF(AND(A168="China",J168=2050),0.92,IF(AND(A168="India",J168=2035),0.95,IF(AND(A168="India",J168=2050),0.92,IF(AND(A168="Middle East",J168=2035),0.94,IF(AND(A168="Middle East",J168=2050),0.9,IF(AND(A168="Africa",J168=2035),0.94,IF(AND(A168="Africa",J168=2050),0.91,IF(AND(A168="Brazil",J168=2035),0.95,IF(AND(A168="Brazil",J168=2050),0.92,""))))))))))))))))))</f>
        <v>*0.93</v>
      </c>
      <c r="P168" s="41" t="s">
        <v>1019</v>
      </c>
      <c r="Q168" s="52" t="s">
        <v>35</v>
      </c>
      <c r="R168" s="41" t="n">
        <v>2035</v>
      </c>
      <c r="S168" s="53" t="str">
        <f aca="false">"*"&amp;IF(AND(A168="EU",R168=2035),0.95,IF(AND(A168="EU",R168=2050),0.93,IF(AND(A168="USA",R168=2035),0.96,IF(AND(A168="USA",R168=2050),0.93,IF(AND(A168="Japan",R168=2035),0.94,IF(AND(A168="Japan",R168=2050),0.92,IF(AND(A168="Russia",R168=2035),0.95,IF(AND(A168="Russia",R168=2050),0.91,IF(AND(A168="China",R168=2035),0.93,IF(AND(A168="China",R168=2050),0.92,IF(AND(A168="India",R168=2035),0.94,IF(AND(A168="India",R168=2050),0.91,IF(AND(A168="Middle East",R168=2035),0.92,IF(AND(A168="Middle East",R168=2050),0.89,IF(AND(A168="Africa",R168=2035),0.93,IF(AND(A168="Africa",R168=2050),0.9,IF(AND(A168="Brazil",R168=2035),0.95,IF(AND(A168="Brazil",R168=2050),0.92,""))))))))))))))))))</f>
        <v>*0.95</v>
      </c>
      <c r="U168" s="41" t="s">
        <v>1019</v>
      </c>
      <c r="V168" s="52" t="s">
        <v>35</v>
      </c>
      <c r="W168" s="41" t="n">
        <v>2050</v>
      </c>
      <c r="X168" s="53" t="str">
        <f aca="false">"*"&amp;IF(AND(A168="EU",W168=2035),0.95,IF(AND(A168="EU",W168=2050),0.93,IF(AND(A168="USA",W168=2035),0.96,IF(AND(A168="USA",W168=2050),0.93,IF(AND(A168="Japan",W168=2035),0.94,IF(AND(A168="Japan",W168=2050),0.92,IF(AND(A168="Russia",W168=2035),0.95,IF(AND(A168="Russia",W168=2050),0.91,IF(AND(A168="China",W168=2035),0.93,IF(AND(A168="China",W168=2050),0.92,IF(AND(A168="India",W168=2035),0.94,IF(AND(A168="India",W168=2050),0.91,IF(AND(A168="Middle East",W168=2035),0.92,IF(AND(A168="Middle East",W168=2050),0.89,IF(AND(A168="Africa",W168=2035),0.93,IF(AND(A168="Africa",W168=2050),0.9,IF(AND(A168="Brazil",W168=2035),0.95,IF(AND(A168="Brazil",W168=2050),0.92,""))))))))))))))))))</f>
        <v>*0.93</v>
      </c>
      <c r="AC168" s="0" t="s">
        <v>1019</v>
      </c>
      <c r="AD168" s="50" t="s">
        <v>35</v>
      </c>
      <c r="AE168" s="0" t="n">
        <v>2035</v>
      </c>
      <c r="AF168" s="51" t="str">
        <f aca="false">"*"&amp;IF(AND(A168="EU",AE168=2035),0.93,IF(AND(A168="EU",AE168=2050),0.9,IF(AND(A168="USA",AE168=2035),0.92,IF(AND(A168="USA",AE168=2050),0.89,IF(AND(A168="Japan",AE168=2035),0.92,IF(AND(A168="Japan",AE168=2050),0.89,IF(AND(A168="Russia",AE168=2035),0.91,IF(AND(A168="Russia",AE168=2050),0.86,IF(AND(A168="China",AE168=2035),0.91,IF(AND(A168="China",AE168=2050),0.87,IF(AND(A168="India",AE168=2035),0.92,IF(AND(A168="India",AE168=2050),0.87,IF(AND(A168="Middle East",AE168=2035),0.89,IF(AND(A168="Middle East",AE168=2050),0.84,IF(AND(A168="Africa",AE168=2035),0.9,IF(AND(A168="Africa",AE168=2050),0.86,IF(AND(A168="Brazil",AE168=2035),0.93,IF(AND(A168="Brazil",AE168=2050),0.89,""))))))))))))))))))</f>
        <v>*0.93</v>
      </c>
      <c r="AG168" s="51" t="str">
        <f aca="false">AG167</f>
        <v>REZoning_Sol-Win</v>
      </c>
      <c r="AI168" s="0" t="s">
        <v>1019</v>
      </c>
      <c r="AJ168" s="50" t="s">
        <v>35</v>
      </c>
      <c r="AK168" s="0" t="n">
        <v>2050</v>
      </c>
      <c r="AL168" s="51" t="str">
        <f aca="false">"*"&amp;IF(AND(A168="EU",AK168=2035),0.93,IF(AND(A168="EU",AK168=2050),0.9,IF(AND(A168="USA",AK168=2035),0.92,IF(AND(A168="USA",AK168=2050),0.89,IF(AND(A168="Japan",AK168=2035),0.92,IF(AND(A168="Japan",AK168=2050),0.89,IF(AND(A168="Russia",AK168=2035),0.91,IF(AND(A168="Russia",AK168=2050),0.86,IF(AND(A168="China",AK168=2035),0.91,IF(AND(A168="China",AK168=2050),0.87,IF(AND(A168="India",AK168=2035),0.92,IF(AND(A168="India",AK168=2050),0.87,IF(AND(A168="Middle East",AK168=2035),0.89,IF(AND(A168="Middle East",AK168=2050),0.84,IF(AND(A168="Africa",AK168=2035),0.9,IF(AND(A168="Africa",AK168=2050),0.86,IF(AND(A168="Brazil",AK168=2035),0.93,IF(AND(A168="Brazil",AK168=2050),0.89,""))))))))))))))))))</f>
        <v>*0.9</v>
      </c>
      <c r="AM168" s="51" t="str">
        <f aca="false">AM167</f>
        <v>REZoning_Sol-Win</v>
      </c>
      <c r="AP168" s="0" t="s">
        <v>1019</v>
      </c>
      <c r="AQ168" s="0" t="s">
        <v>35</v>
      </c>
      <c r="AR168" s="0" t="n">
        <v>2100</v>
      </c>
      <c r="AS168" s="0" t="s">
        <v>874</v>
      </c>
      <c r="AT168" s="0" t="s">
        <v>36</v>
      </c>
    </row>
    <row r="169" customFormat="false" ht="28.5" hidden="false" customHeight="true" outlineLevel="0" collapsed="false">
      <c r="A169" s="3" t="s">
        <v>51</v>
      </c>
      <c r="C169" s="0" t="s">
        <v>1020</v>
      </c>
      <c r="D169" s="50" t="s">
        <v>35</v>
      </c>
      <c r="E169" s="0" t="n">
        <v>2035</v>
      </c>
      <c r="F169" s="51" t="str">
        <f aca="false">"*"&amp;IF(AND(A169="EU",E169=2035),0.95,IF(AND(A169="EU",E169=2050),0.93,IF(AND(A169="USA",E169=2035),0.96,IF(AND(A169="USA",E169=2050),0.94,IF(AND(A169="Japan",E169=2035),0.94,IF(AND(A169="Japan",E169=2050),0.92,IF(AND(A169="Russia",E169=2035),0.95,IF(AND(A169="Russia",E169=2050),0.93,IF(AND(A169="China",E169=2035),0.94,IF(AND(A169="China",E169=2050),0.92,IF(AND(A169="India",E169=2035),0.95,IF(AND(A169="India",E169=2050),0.92,IF(AND(A169="Middle East",E169=2035),0.94,IF(AND(A169="Middle East",E169=2050),0.9,IF(AND(A169="Africa",E169=2035),0.94,IF(AND(A169="Africa",E169=2050),0.91,IF(AND(A169="Brazil",E169=2035),0.95,IF(AND(A169="Brazil",E169=2050),0.92,""))))))))))))))))))</f>
        <v>*0.95</v>
      </c>
      <c r="H169" s="0" t="s">
        <v>1020</v>
      </c>
      <c r="I169" s="50" t="s">
        <v>35</v>
      </c>
      <c r="J169" s="0" t="n">
        <v>2050</v>
      </c>
      <c r="K169" s="48" t="str">
        <f aca="false">"*"&amp;IF(AND(A169="EU",J169=2035),0.95,IF(AND(A169="EU",J169=2050),0.93,IF(AND(A169="USA",J169=2035),0.96,IF(AND(A169="USA",J169=2050),0.94,IF(AND(A169="Japan",J169=2035),0.94,IF(AND(A169="Japan",J169=2050),0.92,IF(AND(A169="Russia",J169=2035),0.95,IF(AND(A169="Russia",J169=2050),0.93,IF(AND(A169="China",J169=2035),0.94,IF(AND(A169="China",J169=2050),0.92,IF(AND(A169="India",J169=2035),0.95,IF(AND(A169="India",J169=2050),0.92,IF(AND(A169="Middle East",J169=2035),0.94,IF(AND(A169="Middle East",J169=2050),0.9,IF(AND(A169="Africa",J169=2035),0.94,IF(AND(A169="Africa",J169=2050),0.91,IF(AND(A169="Brazil",J169=2035),0.95,IF(AND(A169="Brazil",J169=2050),0.92,""))))))))))))))))))</f>
        <v>*0.93</v>
      </c>
      <c r="P169" s="41" t="s">
        <v>1020</v>
      </c>
      <c r="Q169" s="52" t="s">
        <v>35</v>
      </c>
      <c r="R169" s="41" t="n">
        <v>2035</v>
      </c>
      <c r="S169" s="53" t="str">
        <f aca="false">"*"&amp;IF(AND(A169="EU",R169=2035),0.95,IF(AND(A169="EU",R169=2050),0.93,IF(AND(A169="USA",R169=2035),0.96,IF(AND(A169="USA",R169=2050),0.93,IF(AND(A169="Japan",R169=2035),0.94,IF(AND(A169="Japan",R169=2050),0.92,IF(AND(A169="Russia",R169=2035),0.95,IF(AND(A169="Russia",R169=2050),0.91,IF(AND(A169="China",R169=2035),0.93,IF(AND(A169="China",R169=2050),0.92,IF(AND(A169="India",R169=2035),0.94,IF(AND(A169="India",R169=2050),0.91,IF(AND(A169="Middle East",R169=2035),0.92,IF(AND(A169="Middle East",R169=2050),0.89,IF(AND(A169="Africa",R169=2035),0.93,IF(AND(A169="Africa",R169=2050),0.9,IF(AND(A169="Brazil",R169=2035),0.95,IF(AND(A169="Brazil",R169=2050),0.92,""))))))))))))))))))</f>
        <v>*0.95</v>
      </c>
      <c r="U169" s="41" t="s">
        <v>1020</v>
      </c>
      <c r="V169" s="52" t="s">
        <v>35</v>
      </c>
      <c r="W169" s="41" t="n">
        <v>2050</v>
      </c>
      <c r="X169" s="53" t="str">
        <f aca="false">"*"&amp;IF(AND(A169="EU",W169=2035),0.95,IF(AND(A169="EU",W169=2050),0.93,IF(AND(A169="USA",W169=2035),0.96,IF(AND(A169="USA",W169=2050),0.93,IF(AND(A169="Japan",W169=2035),0.94,IF(AND(A169="Japan",W169=2050),0.92,IF(AND(A169="Russia",W169=2035),0.95,IF(AND(A169="Russia",W169=2050),0.91,IF(AND(A169="China",W169=2035),0.93,IF(AND(A169="China",W169=2050),0.92,IF(AND(A169="India",W169=2035),0.94,IF(AND(A169="India",W169=2050),0.91,IF(AND(A169="Middle East",W169=2035),0.92,IF(AND(A169="Middle East",W169=2050),0.89,IF(AND(A169="Africa",W169=2035),0.93,IF(AND(A169="Africa",W169=2050),0.9,IF(AND(A169="Brazil",W169=2035),0.95,IF(AND(A169="Brazil",W169=2050),0.92,""))))))))))))))))))</f>
        <v>*0.93</v>
      </c>
      <c r="AC169" s="0" t="s">
        <v>1020</v>
      </c>
      <c r="AD169" s="50" t="s">
        <v>35</v>
      </c>
      <c r="AE169" s="0" t="n">
        <v>2035</v>
      </c>
      <c r="AF169" s="51" t="str">
        <f aca="false">"*"&amp;IF(AND(A169="EU",AE169=2035),0.93,IF(AND(A169="EU",AE169=2050),0.9,IF(AND(A169="USA",AE169=2035),0.92,IF(AND(A169="USA",AE169=2050),0.89,IF(AND(A169="Japan",AE169=2035),0.92,IF(AND(A169="Japan",AE169=2050),0.89,IF(AND(A169="Russia",AE169=2035),0.91,IF(AND(A169="Russia",AE169=2050),0.86,IF(AND(A169="China",AE169=2035),0.91,IF(AND(A169="China",AE169=2050),0.87,IF(AND(A169="India",AE169=2035),0.92,IF(AND(A169="India",AE169=2050),0.87,IF(AND(A169="Middle East",AE169=2035),0.89,IF(AND(A169="Middle East",AE169=2050),0.84,IF(AND(A169="Africa",AE169=2035),0.9,IF(AND(A169="Africa",AE169=2050),0.86,IF(AND(A169="Brazil",AE169=2035),0.93,IF(AND(A169="Brazil",AE169=2050),0.89,""))))))))))))))))))</f>
        <v>*0.93</v>
      </c>
      <c r="AG169" s="51" t="str">
        <f aca="false">AG168</f>
        <v>REZoning_Sol-Win</v>
      </c>
      <c r="AI169" s="0" t="s">
        <v>1020</v>
      </c>
      <c r="AJ169" s="50" t="s">
        <v>35</v>
      </c>
      <c r="AK169" s="0" t="n">
        <v>2050</v>
      </c>
      <c r="AL169" s="51" t="str">
        <f aca="false">"*"&amp;IF(AND(A169="EU",AK169=2035),0.93,IF(AND(A169="EU",AK169=2050),0.9,IF(AND(A169="USA",AK169=2035),0.92,IF(AND(A169="USA",AK169=2050),0.89,IF(AND(A169="Japan",AK169=2035),0.92,IF(AND(A169="Japan",AK169=2050),0.89,IF(AND(A169="Russia",AK169=2035),0.91,IF(AND(A169="Russia",AK169=2050),0.86,IF(AND(A169="China",AK169=2035),0.91,IF(AND(A169="China",AK169=2050),0.87,IF(AND(A169="India",AK169=2035),0.92,IF(AND(A169="India",AK169=2050),0.87,IF(AND(A169="Middle East",AK169=2035),0.89,IF(AND(A169="Middle East",AK169=2050),0.84,IF(AND(A169="Africa",AK169=2035),0.9,IF(AND(A169="Africa",AK169=2050),0.86,IF(AND(A169="Brazil",AK169=2035),0.93,IF(AND(A169="Brazil",AK169=2050),0.89,""))))))))))))))))))</f>
        <v>*0.9</v>
      </c>
      <c r="AM169" s="51" t="str">
        <f aca="false">AM168</f>
        <v>REZoning_Sol-Win</v>
      </c>
      <c r="AP169" s="0" t="s">
        <v>1020</v>
      </c>
      <c r="AQ169" s="0" t="s">
        <v>35</v>
      </c>
      <c r="AR169" s="0" t="n">
        <v>2100</v>
      </c>
      <c r="AS169" s="0" t="s">
        <v>874</v>
      </c>
      <c r="AT169" s="0" t="s">
        <v>36</v>
      </c>
    </row>
    <row r="170" customFormat="false" ht="28.5" hidden="false" customHeight="true" outlineLevel="0" collapsed="false">
      <c r="A170" s="3" t="s">
        <v>51</v>
      </c>
      <c r="C170" s="0" t="s">
        <v>1021</v>
      </c>
      <c r="D170" s="50" t="s">
        <v>35</v>
      </c>
      <c r="E170" s="0" t="n">
        <v>2035</v>
      </c>
      <c r="F170" s="51" t="str">
        <f aca="false">"*"&amp;IF(AND(A170="EU",E170=2035),0.95,IF(AND(A170="EU",E170=2050),0.93,IF(AND(A170="USA",E170=2035),0.96,IF(AND(A170="USA",E170=2050),0.94,IF(AND(A170="Japan",E170=2035),0.94,IF(AND(A170="Japan",E170=2050),0.92,IF(AND(A170="Russia",E170=2035),0.95,IF(AND(A170="Russia",E170=2050),0.93,IF(AND(A170="China",E170=2035),0.94,IF(AND(A170="China",E170=2050),0.92,IF(AND(A170="India",E170=2035),0.95,IF(AND(A170="India",E170=2050),0.92,IF(AND(A170="Middle East",E170=2035),0.94,IF(AND(A170="Middle East",E170=2050),0.9,IF(AND(A170="Africa",E170=2035),0.94,IF(AND(A170="Africa",E170=2050),0.91,IF(AND(A170="Brazil",E170=2035),0.95,IF(AND(A170="Brazil",E170=2050),0.92,""))))))))))))))))))</f>
        <v>*0.95</v>
      </c>
      <c r="H170" s="0" t="s">
        <v>1021</v>
      </c>
      <c r="I170" s="50" t="s">
        <v>35</v>
      </c>
      <c r="J170" s="0" t="n">
        <v>2050</v>
      </c>
      <c r="K170" s="48" t="str">
        <f aca="false">"*"&amp;IF(AND(A170="EU",J170=2035),0.95,IF(AND(A170="EU",J170=2050),0.93,IF(AND(A170="USA",J170=2035),0.96,IF(AND(A170="USA",J170=2050),0.94,IF(AND(A170="Japan",J170=2035),0.94,IF(AND(A170="Japan",J170=2050),0.92,IF(AND(A170="Russia",J170=2035),0.95,IF(AND(A170="Russia",J170=2050),0.93,IF(AND(A170="China",J170=2035),0.94,IF(AND(A170="China",J170=2050),0.92,IF(AND(A170="India",J170=2035),0.95,IF(AND(A170="India",J170=2050),0.92,IF(AND(A170="Middle East",J170=2035),0.94,IF(AND(A170="Middle East",J170=2050),0.9,IF(AND(A170="Africa",J170=2035),0.94,IF(AND(A170="Africa",J170=2050),0.91,IF(AND(A170="Brazil",J170=2035),0.95,IF(AND(A170="Brazil",J170=2050),0.92,""))))))))))))))))))</f>
        <v>*0.93</v>
      </c>
      <c r="P170" s="41" t="s">
        <v>1021</v>
      </c>
      <c r="Q170" s="52" t="s">
        <v>35</v>
      </c>
      <c r="R170" s="41" t="n">
        <v>2035</v>
      </c>
      <c r="S170" s="53" t="str">
        <f aca="false">"*"&amp;IF(AND(A170="EU",R170=2035),0.95,IF(AND(A170="EU",R170=2050),0.93,IF(AND(A170="USA",R170=2035),0.96,IF(AND(A170="USA",R170=2050),0.93,IF(AND(A170="Japan",R170=2035),0.94,IF(AND(A170="Japan",R170=2050),0.92,IF(AND(A170="Russia",R170=2035),0.95,IF(AND(A170="Russia",R170=2050),0.91,IF(AND(A170="China",R170=2035),0.93,IF(AND(A170="China",R170=2050),0.92,IF(AND(A170="India",R170=2035),0.94,IF(AND(A170="India",R170=2050),0.91,IF(AND(A170="Middle East",R170=2035),0.92,IF(AND(A170="Middle East",R170=2050),0.89,IF(AND(A170="Africa",R170=2035),0.93,IF(AND(A170="Africa",R170=2050),0.9,IF(AND(A170="Brazil",R170=2035),0.95,IF(AND(A170="Brazil",R170=2050),0.92,""))))))))))))))))))</f>
        <v>*0.95</v>
      </c>
      <c r="U170" s="41" t="s">
        <v>1021</v>
      </c>
      <c r="V170" s="52" t="s">
        <v>35</v>
      </c>
      <c r="W170" s="41" t="n">
        <v>2050</v>
      </c>
      <c r="X170" s="53" t="str">
        <f aca="false">"*"&amp;IF(AND(A170="EU",W170=2035),0.95,IF(AND(A170="EU",W170=2050),0.93,IF(AND(A170="USA",W170=2035),0.96,IF(AND(A170="USA",W170=2050),0.93,IF(AND(A170="Japan",W170=2035),0.94,IF(AND(A170="Japan",W170=2050),0.92,IF(AND(A170="Russia",W170=2035),0.95,IF(AND(A170="Russia",W170=2050),0.91,IF(AND(A170="China",W170=2035),0.93,IF(AND(A170="China",W170=2050),0.92,IF(AND(A170="India",W170=2035),0.94,IF(AND(A170="India",W170=2050),0.91,IF(AND(A170="Middle East",W170=2035),0.92,IF(AND(A170="Middle East",W170=2050),0.89,IF(AND(A170="Africa",W170=2035),0.93,IF(AND(A170="Africa",W170=2050),0.9,IF(AND(A170="Brazil",W170=2035),0.95,IF(AND(A170="Brazil",W170=2050),0.92,""))))))))))))))))))</f>
        <v>*0.93</v>
      </c>
      <c r="AC170" s="0" t="s">
        <v>1021</v>
      </c>
      <c r="AD170" s="50" t="s">
        <v>35</v>
      </c>
      <c r="AE170" s="0" t="n">
        <v>2035</v>
      </c>
      <c r="AF170" s="51" t="str">
        <f aca="false">"*"&amp;IF(AND(A170="EU",AE170=2035),0.93,IF(AND(A170="EU",AE170=2050),0.9,IF(AND(A170="USA",AE170=2035),0.92,IF(AND(A170="USA",AE170=2050),0.89,IF(AND(A170="Japan",AE170=2035),0.92,IF(AND(A170="Japan",AE170=2050),0.89,IF(AND(A170="Russia",AE170=2035),0.91,IF(AND(A170="Russia",AE170=2050),0.86,IF(AND(A170="China",AE170=2035),0.91,IF(AND(A170="China",AE170=2050),0.87,IF(AND(A170="India",AE170=2035),0.92,IF(AND(A170="India",AE170=2050),0.87,IF(AND(A170="Middle East",AE170=2035),0.89,IF(AND(A170="Middle East",AE170=2050),0.84,IF(AND(A170="Africa",AE170=2035),0.9,IF(AND(A170="Africa",AE170=2050),0.86,IF(AND(A170="Brazil",AE170=2035),0.93,IF(AND(A170="Brazil",AE170=2050),0.89,""))))))))))))))))))</f>
        <v>*0.93</v>
      </c>
      <c r="AG170" s="51" t="str">
        <f aca="false">AG169</f>
        <v>REZoning_Sol-Win</v>
      </c>
      <c r="AI170" s="0" t="s">
        <v>1021</v>
      </c>
      <c r="AJ170" s="50" t="s">
        <v>35</v>
      </c>
      <c r="AK170" s="0" t="n">
        <v>2050</v>
      </c>
      <c r="AL170" s="51" t="str">
        <f aca="false">"*"&amp;IF(AND(A170="EU",AK170=2035),0.93,IF(AND(A170="EU",AK170=2050),0.9,IF(AND(A170="USA",AK170=2035),0.92,IF(AND(A170="USA",AK170=2050),0.89,IF(AND(A170="Japan",AK170=2035),0.92,IF(AND(A170="Japan",AK170=2050),0.89,IF(AND(A170="Russia",AK170=2035),0.91,IF(AND(A170="Russia",AK170=2050),0.86,IF(AND(A170="China",AK170=2035),0.91,IF(AND(A170="China",AK170=2050),0.87,IF(AND(A170="India",AK170=2035),0.92,IF(AND(A170="India",AK170=2050),0.87,IF(AND(A170="Middle East",AK170=2035),0.89,IF(AND(A170="Middle East",AK170=2050),0.84,IF(AND(A170="Africa",AK170=2035),0.9,IF(AND(A170="Africa",AK170=2050),0.86,IF(AND(A170="Brazil",AK170=2035),0.93,IF(AND(A170="Brazil",AK170=2050),0.89,""))))))))))))))))))</f>
        <v>*0.9</v>
      </c>
      <c r="AM170" s="51" t="str">
        <f aca="false">AM169</f>
        <v>REZoning_Sol-Win</v>
      </c>
      <c r="AP170" s="0" t="s">
        <v>1021</v>
      </c>
      <c r="AQ170" s="0" t="s">
        <v>35</v>
      </c>
      <c r="AR170" s="0" t="n">
        <v>2100</v>
      </c>
      <c r="AS170" s="0" t="s">
        <v>874</v>
      </c>
      <c r="AT170" s="0" t="s">
        <v>36</v>
      </c>
    </row>
    <row r="171" customFormat="false" ht="28.5" hidden="false" customHeight="true" outlineLevel="0" collapsed="false">
      <c r="A171" s="3" t="s">
        <v>51</v>
      </c>
      <c r="C171" s="0" t="s">
        <v>1022</v>
      </c>
      <c r="D171" s="50" t="s">
        <v>35</v>
      </c>
      <c r="E171" s="0" t="n">
        <v>2035</v>
      </c>
      <c r="F171" s="51" t="str">
        <f aca="false">"*"&amp;IF(AND(A171="EU",E171=2035),0.95,IF(AND(A171="EU",E171=2050),0.93,IF(AND(A171="USA",E171=2035),0.96,IF(AND(A171="USA",E171=2050),0.94,IF(AND(A171="Japan",E171=2035),0.94,IF(AND(A171="Japan",E171=2050),0.92,IF(AND(A171="Russia",E171=2035),0.95,IF(AND(A171="Russia",E171=2050),0.93,IF(AND(A171="China",E171=2035),0.94,IF(AND(A171="China",E171=2050),0.92,IF(AND(A171="India",E171=2035),0.95,IF(AND(A171="India",E171=2050),0.92,IF(AND(A171="Middle East",E171=2035),0.94,IF(AND(A171="Middle East",E171=2050),0.9,IF(AND(A171="Africa",E171=2035),0.94,IF(AND(A171="Africa",E171=2050),0.91,IF(AND(A171="Brazil",E171=2035),0.95,IF(AND(A171="Brazil",E171=2050),0.92,""))))))))))))))))))</f>
        <v>*0.95</v>
      </c>
      <c r="H171" s="0" t="s">
        <v>1022</v>
      </c>
      <c r="I171" s="50" t="s">
        <v>35</v>
      </c>
      <c r="J171" s="0" t="n">
        <v>2050</v>
      </c>
      <c r="K171" s="48" t="str">
        <f aca="false">"*"&amp;IF(AND(A171="EU",J171=2035),0.95,IF(AND(A171="EU",J171=2050),0.93,IF(AND(A171="USA",J171=2035),0.96,IF(AND(A171="USA",J171=2050),0.94,IF(AND(A171="Japan",J171=2035),0.94,IF(AND(A171="Japan",J171=2050),0.92,IF(AND(A171="Russia",J171=2035),0.95,IF(AND(A171="Russia",J171=2050),0.93,IF(AND(A171="China",J171=2035),0.94,IF(AND(A171="China",J171=2050),0.92,IF(AND(A171="India",J171=2035),0.95,IF(AND(A171="India",J171=2050),0.92,IF(AND(A171="Middle East",J171=2035),0.94,IF(AND(A171="Middle East",J171=2050),0.9,IF(AND(A171="Africa",J171=2035),0.94,IF(AND(A171="Africa",J171=2050),0.91,IF(AND(A171="Brazil",J171=2035),0.95,IF(AND(A171="Brazil",J171=2050),0.92,""))))))))))))))))))</f>
        <v>*0.93</v>
      </c>
      <c r="P171" s="41" t="s">
        <v>1022</v>
      </c>
      <c r="Q171" s="52" t="s">
        <v>35</v>
      </c>
      <c r="R171" s="41" t="n">
        <v>2035</v>
      </c>
      <c r="S171" s="53" t="str">
        <f aca="false">"*"&amp;IF(AND(A171="EU",R171=2035),0.95,IF(AND(A171="EU",R171=2050),0.93,IF(AND(A171="USA",R171=2035),0.96,IF(AND(A171="USA",R171=2050),0.93,IF(AND(A171="Japan",R171=2035),0.94,IF(AND(A171="Japan",R171=2050),0.92,IF(AND(A171="Russia",R171=2035),0.95,IF(AND(A171="Russia",R171=2050),0.91,IF(AND(A171="China",R171=2035),0.93,IF(AND(A171="China",R171=2050),0.92,IF(AND(A171="India",R171=2035),0.94,IF(AND(A171="India",R171=2050),0.91,IF(AND(A171="Middle East",R171=2035),0.92,IF(AND(A171="Middle East",R171=2050),0.89,IF(AND(A171="Africa",R171=2035),0.93,IF(AND(A171="Africa",R171=2050),0.9,IF(AND(A171="Brazil",R171=2035),0.95,IF(AND(A171="Brazil",R171=2050),0.92,""))))))))))))))))))</f>
        <v>*0.95</v>
      </c>
      <c r="U171" s="41" t="s">
        <v>1022</v>
      </c>
      <c r="V171" s="52" t="s">
        <v>35</v>
      </c>
      <c r="W171" s="41" t="n">
        <v>2050</v>
      </c>
      <c r="X171" s="53" t="str">
        <f aca="false">"*"&amp;IF(AND(A171="EU",W171=2035),0.95,IF(AND(A171="EU",W171=2050),0.93,IF(AND(A171="USA",W171=2035),0.96,IF(AND(A171="USA",W171=2050),0.93,IF(AND(A171="Japan",W171=2035),0.94,IF(AND(A171="Japan",W171=2050),0.92,IF(AND(A171="Russia",W171=2035),0.95,IF(AND(A171="Russia",W171=2050),0.91,IF(AND(A171="China",W171=2035),0.93,IF(AND(A171="China",W171=2050),0.92,IF(AND(A171="India",W171=2035),0.94,IF(AND(A171="India",W171=2050),0.91,IF(AND(A171="Middle East",W171=2035),0.92,IF(AND(A171="Middle East",W171=2050),0.89,IF(AND(A171="Africa",W171=2035),0.93,IF(AND(A171="Africa",W171=2050),0.9,IF(AND(A171="Brazil",W171=2035),0.95,IF(AND(A171="Brazil",W171=2050),0.92,""))))))))))))))))))</f>
        <v>*0.93</v>
      </c>
      <c r="AC171" s="0" t="s">
        <v>1022</v>
      </c>
      <c r="AD171" s="50" t="s">
        <v>35</v>
      </c>
      <c r="AE171" s="0" t="n">
        <v>2035</v>
      </c>
      <c r="AF171" s="51" t="str">
        <f aca="false">"*"&amp;IF(AND(A171="EU",AE171=2035),0.93,IF(AND(A171="EU",AE171=2050),0.9,IF(AND(A171="USA",AE171=2035),0.92,IF(AND(A171="USA",AE171=2050),0.89,IF(AND(A171="Japan",AE171=2035),0.92,IF(AND(A171="Japan",AE171=2050),0.89,IF(AND(A171="Russia",AE171=2035),0.91,IF(AND(A171="Russia",AE171=2050),0.86,IF(AND(A171="China",AE171=2035),0.91,IF(AND(A171="China",AE171=2050),0.87,IF(AND(A171="India",AE171=2035),0.92,IF(AND(A171="India",AE171=2050),0.87,IF(AND(A171="Middle East",AE171=2035),0.89,IF(AND(A171="Middle East",AE171=2050),0.84,IF(AND(A171="Africa",AE171=2035),0.9,IF(AND(A171="Africa",AE171=2050),0.86,IF(AND(A171="Brazil",AE171=2035),0.93,IF(AND(A171="Brazil",AE171=2050),0.89,""))))))))))))))))))</f>
        <v>*0.93</v>
      </c>
      <c r="AG171" s="51" t="str">
        <f aca="false">AG170</f>
        <v>REZoning_Sol-Win</v>
      </c>
      <c r="AI171" s="0" t="s">
        <v>1022</v>
      </c>
      <c r="AJ171" s="50" t="s">
        <v>35</v>
      </c>
      <c r="AK171" s="0" t="n">
        <v>2050</v>
      </c>
      <c r="AL171" s="51" t="str">
        <f aca="false">"*"&amp;IF(AND(A171="EU",AK171=2035),0.93,IF(AND(A171="EU",AK171=2050),0.9,IF(AND(A171="USA",AK171=2035),0.92,IF(AND(A171="USA",AK171=2050),0.89,IF(AND(A171="Japan",AK171=2035),0.92,IF(AND(A171="Japan",AK171=2050),0.89,IF(AND(A171="Russia",AK171=2035),0.91,IF(AND(A171="Russia",AK171=2050),0.86,IF(AND(A171="China",AK171=2035),0.91,IF(AND(A171="China",AK171=2050),0.87,IF(AND(A171="India",AK171=2035),0.92,IF(AND(A171="India",AK171=2050),0.87,IF(AND(A171="Middle East",AK171=2035),0.89,IF(AND(A171="Middle East",AK171=2050),0.84,IF(AND(A171="Africa",AK171=2035),0.9,IF(AND(A171="Africa",AK171=2050),0.86,IF(AND(A171="Brazil",AK171=2035),0.93,IF(AND(A171="Brazil",AK171=2050),0.89,""))))))))))))))))))</f>
        <v>*0.9</v>
      </c>
      <c r="AM171" s="51" t="str">
        <f aca="false">AM170</f>
        <v>REZoning_Sol-Win</v>
      </c>
      <c r="AP171" s="0" t="s">
        <v>1022</v>
      </c>
      <c r="AQ171" s="0" t="s">
        <v>35</v>
      </c>
      <c r="AR171" s="0" t="n">
        <v>2100</v>
      </c>
      <c r="AS171" s="0" t="s">
        <v>874</v>
      </c>
      <c r="AT171" s="0" t="s">
        <v>36</v>
      </c>
    </row>
    <row r="172" customFormat="false" ht="28.5" hidden="false" customHeight="true" outlineLevel="0" collapsed="false">
      <c r="A172" s="3" t="s">
        <v>51</v>
      </c>
      <c r="C172" s="0" t="s">
        <v>1023</v>
      </c>
      <c r="D172" s="50" t="s">
        <v>35</v>
      </c>
      <c r="E172" s="0" t="n">
        <v>2035</v>
      </c>
      <c r="F172" s="51" t="str">
        <f aca="false">"*"&amp;IF(AND(A172="EU",E172=2035),0.95,IF(AND(A172="EU",E172=2050),0.93,IF(AND(A172="USA",E172=2035),0.96,IF(AND(A172="USA",E172=2050),0.94,IF(AND(A172="Japan",E172=2035),0.94,IF(AND(A172="Japan",E172=2050),0.92,IF(AND(A172="Russia",E172=2035),0.95,IF(AND(A172="Russia",E172=2050),0.93,IF(AND(A172="China",E172=2035),0.94,IF(AND(A172="China",E172=2050),0.92,IF(AND(A172="India",E172=2035),0.95,IF(AND(A172="India",E172=2050),0.92,IF(AND(A172="Middle East",E172=2035),0.94,IF(AND(A172="Middle East",E172=2050),0.9,IF(AND(A172="Africa",E172=2035),0.94,IF(AND(A172="Africa",E172=2050),0.91,IF(AND(A172="Brazil",E172=2035),0.95,IF(AND(A172="Brazil",E172=2050),0.92,""))))))))))))))))))</f>
        <v>*0.95</v>
      </c>
      <c r="H172" s="0" t="s">
        <v>1023</v>
      </c>
      <c r="I172" s="50" t="s">
        <v>35</v>
      </c>
      <c r="J172" s="0" t="n">
        <v>2050</v>
      </c>
      <c r="K172" s="48" t="str">
        <f aca="false">"*"&amp;IF(AND(A172="EU",J172=2035),0.95,IF(AND(A172="EU",J172=2050),0.93,IF(AND(A172="USA",J172=2035),0.96,IF(AND(A172="USA",J172=2050),0.94,IF(AND(A172="Japan",J172=2035),0.94,IF(AND(A172="Japan",J172=2050),0.92,IF(AND(A172="Russia",J172=2035),0.95,IF(AND(A172="Russia",J172=2050),0.93,IF(AND(A172="China",J172=2035),0.94,IF(AND(A172="China",J172=2050),0.92,IF(AND(A172="India",J172=2035),0.95,IF(AND(A172="India",J172=2050),0.92,IF(AND(A172="Middle East",J172=2035),0.94,IF(AND(A172="Middle East",J172=2050),0.9,IF(AND(A172="Africa",J172=2035),0.94,IF(AND(A172="Africa",J172=2050),0.91,IF(AND(A172="Brazil",J172=2035),0.95,IF(AND(A172="Brazil",J172=2050),0.92,""))))))))))))))))))</f>
        <v>*0.93</v>
      </c>
      <c r="P172" s="41" t="s">
        <v>1023</v>
      </c>
      <c r="Q172" s="52" t="s">
        <v>35</v>
      </c>
      <c r="R172" s="41" t="n">
        <v>2035</v>
      </c>
      <c r="S172" s="53" t="str">
        <f aca="false">"*"&amp;IF(AND(A172="EU",R172=2035),0.95,IF(AND(A172="EU",R172=2050),0.93,IF(AND(A172="USA",R172=2035),0.96,IF(AND(A172="USA",R172=2050),0.93,IF(AND(A172="Japan",R172=2035),0.94,IF(AND(A172="Japan",R172=2050),0.92,IF(AND(A172="Russia",R172=2035),0.95,IF(AND(A172="Russia",R172=2050),0.91,IF(AND(A172="China",R172=2035),0.93,IF(AND(A172="China",R172=2050),0.92,IF(AND(A172="India",R172=2035),0.94,IF(AND(A172="India",R172=2050),0.91,IF(AND(A172="Middle East",R172=2035),0.92,IF(AND(A172="Middle East",R172=2050),0.89,IF(AND(A172="Africa",R172=2035),0.93,IF(AND(A172="Africa",R172=2050),0.9,IF(AND(A172="Brazil",R172=2035),0.95,IF(AND(A172="Brazil",R172=2050),0.92,""))))))))))))))))))</f>
        <v>*0.95</v>
      </c>
      <c r="U172" s="41" t="s">
        <v>1023</v>
      </c>
      <c r="V172" s="52" t="s">
        <v>35</v>
      </c>
      <c r="W172" s="41" t="n">
        <v>2050</v>
      </c>
      <c r="X172" s="53" t="str">
        <f aca="false">"*"&amp;IF(AND(A172="EU",W172=2035),0.95,IF(AND(A172="EU",W172=2050),0.93,IF(AND(A172="USA",W172=2035),0.96,IF(AND(A172="USA",W172=2050),0.93,IF(AND(A172="Japan",W172=2035),0.94,IF(AND(A172="Japan",W172=2050),0.92,IF(AND(A172="Russia",W172=2035),0.95,IF(AND(A172="Russia",W172=2050),0.91,IF(AND(A172="China",W172=2035),0.93,IF(AND(A172="China",W172=2050),0.92,IF(AND(A172="India",W172=2035),0.94,IF(AND(A172="India",W172=2050),0.91,IF(AND(A172="Middle East",W172=2035),0.92,IF(AND(A172="Middle East",W172=2050),0.89,IF(AND(A172="Africa",W172=2035),0.93,IF(AND(A172="Africa",W172=2050),0.9,IF(AND(A172="Brazil",W172=2035),0.95,IF(AND(A172="Brazil",W172=2050),0.92,""))))))))))))))))))</f>
        <v>*0.93</v>
      </c>
      <c r="AC172" s="0" t="s">
        <v>1023</v>
      </c>
      <c r="AD172" s="50" t="s">
        <v>35</v>
      </c>
      <c r="AE172" s="0" t="n">
        <v>2035</v>
      </c>
      <c r="AF172" s="51" t="str">
        <f aca="false">"*"&amp;IF(AND(A172="EU",AE172=2035),0.93,IF(AND(A172="EU",AE172=2050),0.9,IF(AND(A172="USA",AE172=2035),0.92,IF(AND(A172="USA",AE172=2050),0.89,IF(AND(A172="Japan",AE172=2035),0.92,IF(AND(A172="Japan",AE172=2050),0.89,IF(AND(A172="Russia",AE172=2035),0.91,IF(AND(A172="Russia",AE172=2050),0.86,IF(AND(A172="China",AE172=2035),0.91,IF(AND(A172="China",AE172=2050),0.87,IF(AND(A172="India",AE172=2035),0.92,IF(AND(A172="India",AE172=2050),0.87,IF(AND(A172="Middle East",AE172=2035),0.89,IF(AND(A172="Middle East",AE172=2050),0.84,IF(AND(A172="Africa",AE172=2035),0.9,IF(AND(A172="Africa",AE172=2050),0.86,IF(AND(A172="Brazil",AE172=2035),0.93,IF(AND(A172="Brazil",AE172=2050),0.89,""))))))))))))))))))</f>
        <v>*0.93</v>
      </c>
      <c r="AG172" s="51" t="str">
        <f aca="false">AG171</f>
        <v>REZoning_Sol-Win</v>
      </c>
      <c r="AI172" s="0" t="s">
        <v>1023</v>
      </c>
      <c r="AJ172" s="50" t="s">
        <v>35</v>
      </c>
      <c r="AK172" s="0" t="n">
        <v>2050</v>
      </c>
      <c r="AL172" s="51" t="str">
        <f aca="false">"*"&amp;IF(AND(A172="EU",AK172=2035),0.93,IF(AND(A172="EU",AK172=2050),0.9,IF(AND(A172="USA",AK172=2035),0.92,IF(AND(A172="USA",AK172=2050),0.89,IF(AND(A172="Japan",AK172=2035),0.92,IF(AND(A172="Japan",AK172=2050),0.89,IF(AND(A172="Russia",AK172=2035),0.91,IF(AND(A172="Russia",AK172=2050),0.86,IF(AND(A172="China",AK172=2035),0.91,IF(AND(A172="China",AK172=2050),0.87,IF(AND(A172="India",AK172=2035),0.92,IF(AND(A172="India",AK172=2050),0.87,IF(AND(A172="Middle East",AK172=2035),0.89,IF(AND(A172="Middle East",AK172=2050),0.84,IF(AND(A172="Africa",AK172=2035),0.9,IF(AND(A172="Africa",AK172=2050),0.86,IF(AND(A172="Brazil",AK172=2035),0.93,IF(AND(A172="Brazil",AK172=2050),0.89,""))))))))))))))))))</f>
        <v>*0.9</v>
      </c>
      <c r="AM172" s="51" t="str">
        <f aca="false">AM171</f>
        <v>REZoning_Sol-Win</v>
      </c>
      <c r="AP172" s="0" t="s">
        <v>1023</v>
      </c>
      <c r="AQ172" s="0" t="s">
        <v>35</v>
      </c>
      <c r="AR172" s="0" t="n">
        <v>2100</v>
      </c>
      <c r="AS172" s="0" t="s">
        <v>874</v>
      </c>
      <c r="AT172" s="0" t="s">
        <v>36</v>
      </c>
    </row>
    <row r="173" customFormat="false" ht="28.5" hidden="false" customHeight="true" outlineLevel="0" collapsed="false">
      <c r="A173" s="3" t="s">
        <v>51</v>
      </c>
      <c r="C173" s="0" t="s">
        <v>1024</v>
      </c>
      <c r="D173" s="50" t="s">
        <v>35</v>
      </c>
      <c r="E173" s="0" t="n">
        <v>2035</v>
      </c>
      <c r="F173" s="51" t="str">
        <f aca="false">"*"&amp;IF(AND(A173="EU",E173=2035),0.95,IF(AND(A173="EU",E173=2050),0.93,IF(AND(A173="USA",E173=2035),0.96,IF(AND(A173="USA",E173=2050),0.94,IF(AND(A173="Japan",E173=2035),0.94,IF(AND(A173="Japan",E173=2050),0.92,IF(AND(A173="Russia",E173=2035),0.95,IF(AND(A173="Russia",E173=2050),0.93,IF(AND(A173="China",E173=2035),0.94,IF(AND(A173="China",E173=2050),0.92,IF(AND(A173="India",E173=2035),0.95,IF(AND(A173="India",E173=2050),0.92,IF(AND(A173="Middle East",E173=2035),0.94,IF(AND(A173="Middle East",E173=2050),0.9,IF(AND(A173="Africa",E173=2035),0.94,IF(AND(A173="Africa",E173=2050),0.91,IF(AND(A173="Brazil",E173=2035),0.95,IF(AND(A173="Brazil",E173=2050),0.92,""))))))))))))))))))</f>
        <v>*0.95</v>
      </c>
      <c r="H173" s="0" t="s">
        <v>1024</v>
      </c>
      <c r="I173" s="50" t="s">
        <v>35</v>
      </c>
      <c r="J173" s="0" t="n">
        <v>2050</v>
      </c>
      <c r="K173" s="48" t="str">
        <f aca="false">"*"&amp;IF(AND(A173="EU",J173=2035),0.95,IF(AND(A173="EU",J173=2050),0.93,IF(AND(A173="USA",J173=2035),0.96,IF(AND(A173="USA",J173=2050),0.94,IF(AND(A173="Japan",J173=2035),0.94,IF(AND(A173="Japan",J173=2050),0.92,IF(AND(A173="Russia",J173=2035),0.95,IF(AND(A173="Russia",J173=2050),0.93,IF(AND(A173="China",J173=2035),0.94,IF(AND(A173="China",J173=2050),0.92,IF(AND(A173="India",J173=2035),0.95,IF(AND(A173="India",J173=2050),0.92,IF(AND(A173="Middle East",J173=2035),0.94,IF(AND(A173="Middle East",J173=2050),0.9,IF(AND(A173="Africa",J173=2035),0.94,IF(AND(A173="Africa",J173=2050),0.91,IF(AND(A173="Brazil",J173=2035),0.95,IF(AND(A173="Brazil",J173=2050),0.92,""))))))))))))))))))</f>
        <v>*0.93</v>
      </c>
      <c r="P173" s="41" t="s">
        <v>1024</v>
      </c>
      <c r="Q173" s="52" t="s">
        <v>35</v>
      </c>
      <c r="R173" s="41" t="n">
        <v>2035</v>
      </c>
      <c r="S173" s="53" t="str">
        <f aca="false">"*"&amp;IF(AND(A173="EU",R173=2035),0.95,IF(AND(A173="EU",R173=2050),0.93,IF(AND(A173="USA",R173=2035),0.96,IF(AND(A173="USA",R173=2050),0.93,IF(AND(A173="Japan",R173=2035),0.94,IF(AND(A173="Japan",R173=2050),0.92,IF(AND(A173="Russia",R173=2035),0.95,IF(AND(A173="Russia",R173=2050),0.91,IF(AND(A173="China",R173=2035),0.93,IF(AND(A173="China",R173=2050),0.92,IF(AND(A173="India",R173=2035),0.94,IF(AND(A173="India",R173=2050),0.91,IF(AND(A173="Middle East",R173=2035),0.92,IF(AND(A173="Middle East",R173=2050),0.89,IF(AND(A173="Africa",R173=2035),0.93,IF(AND(A173="Africa",R173=2050),0.9,IF(AND(A173="Brazil",R173=2035),0.95,IF(AND(A173="Brazil",R173=2050),0.92,""))))))))))))))))))</f>
        <v>*0.95</v>
      </c>
      <c r="U173" s="41" t="s">
        <v>1024</v>
      </c>
      <c r="V173" s="52" t="s">
        <v>35</v>
      </c>
      <c r="W173" s="41" t="n">
        <v>2050</v>
      </c>
      <c r="X173" s="53" t="str">
        <f aca="false">"*"&amp;IF(AND(A173="EU",W173=2035),0.95,IF(AND(A173="EU",W173=2050),0.93,IF(AND(A173="USA",W173=2035),0.96,IF(AND(A173="USA",W173=2050),0.93,IF(AND(A173="Japan",W173=2035),0.94,IF(AND(A173="Japan",W173=2050),0.92,IF(AND(A173="Russia",W173=2035),0.95,IF(AND(A173="Russia",W173=2050),0.91,IF(AND(A173="China",W173=2035),0.93,IF(AND(A173="China",W173=2050),0.92,IF(AND(A173="India",W173=2035),0.94,IF(AND(A173="India",W173=2050),0.91,IF(AND(A173="Middle East",W173=2035),0.92,IF(AND(A173="Middle East",W173=2050),0.89,IF(AND(A173="Africa",W173=2035),0.93,IF(AND(A173="Africa",W173=2050),0.9,IF(AND(A173="Brazil",W173=2035),0.95,IF(AND(A173="Brazil",W173=2050),0.92,""))))))))))))))))))</f>
        <v>*0.93</v>
      </c>
      <c r="AC173" s="0" t="s">
        <v>1024</v>
      </c>
      <c r="AD173" s="50" t="s">
        <v>35</v>
      </c>
      <c r="AE173" s="0" t="n">
        <v>2035</v>
      </c>
      <c r="AF173" s="51" t="str">
        <f aca="false">"*"&amp;IF(AND(A173="EU",AE173=2035),0.93,IF(AND(A173="EU",AE173=2050),0.9,IF(AND(A173="USA",AE173=2035),0.92,IF(AND(A173="USA",AE173=2050),0.89,IF(AND(A173="Japan",AE173=2035),0.92,IF(AND(A173="Japan",AE173=2050),0.89,IF(AND(A173="Russia",AE173=2035),0.91,IF(AND(A173="Russia",AE173=2050),0.86,IF(AND(A173="China",AE173=2035),0.91,IF(AND(A173="China",AE173=2050),0.87,IF(AND(A173="India",AE173=2035),0.92,IF(AND(A173="India",AE173=2050),0.87,IF(AND(A173="Middle East",AE173=2035),0.89,IF(AND(A173="Middle East",AE173=2050),0.84,IF(AND(A173="Africa",AE173=2035),0.9,IF(AND(A173="Africa",AE173=2050),0.86,IF(AND(A173="Brazil",AE173=2035),0.93,IF(AND(A173="Brazil",AE173=2050),0.89,""))))))))))))))))))</f>
        <v>*0.93</v>
      </c>
      <c r="AG173" s="51" t="str">
        <f aca="false">AG172</f>
        <v>REZoning_Sol-Win</v>
      </c>
      <c r="AI173" s="0" t="s">
        <v>1024</v>
      </c>
      <c r="AJ173" s="50" t="s">
        <v>35</v>
      </c>
      <c r="AK173" s="0" t="n">
        <v>2050</v>
      </c>
      <c r="AL173" s="51" t="str">
        <f aca="false">"*"&amp;IF(AND(A173="EU",AK173=2035),0.93,IF(AND(A173="EU",AK173=2050),0.9,IF(AND(A173="USA",AK173=2035),0.92,IF(AND(A173="USA",AK173=2050),0.89,IF(AND(A173="Japan",AK173=2035),0.92,IF(AND(A173="Japan",AK173=2050),0.89,IF(AND(A173="Russia",AK173=2035),0.91,IF(AND(A173="Russia",AK173=2050),0.86,IF(AND(A173="China",AK173=2035),0.91,IF(AND(A173="China",AK173=2050),0.87,IF(AND(A173="India",AK173=2035),0.92,IF(AND(A173="India",AK173=2050),0.87,IF(AND(A173="Middle East",AK173=2035),0.89,IF(AND(A173="Middle East",AK173=2050),0.84,IF(AND(A173="Africa",AK173=2035),0.9,IF(AND(A173="Africa",AK173=2050),0.86,IF(AND(A173="Brazil",AK173=2035),0.93,IF(AND(A173="Brazil",AK173=2050),0.89,""))))))))))))))))))</f>
        <v>*0.9</v>
      </c>
      <c r="AM173" s="51" t="str">
        <f aca="false">AM172</f>
        <v>REZoning_Sol-Win</v>
      </c>
      <c r="AP173" s="0" t="s">
        <v>1024</v>
      </c>
      <c r="AQ173" s="0" t="s">
        <v>35</v>
      </c>
      <c r="AR173" s="0" t="n">
        <v>2100</v>
      </c>
      <c r="AS173" s="0" t="s">
        <v>874</v>
      </c>
      <c r="AT173" s="0" t="s">
        <v>36</v>
      </c>
    </row>
    <row r="174" customFormat="false" ht="28.5" hidden="false" customHeight="true" outlineLevel="0" collapsed="false">
      <c r="A174" s="3" t="s">
        <v>57</v>
      </c>
      <c r="C174" s="0" t="s">
        <v>1025</v>
      </c>
      <c r="D174" s="50" t="s">
        <v>35</v>
      </c>
      <c r="E174" s="0" t="n">
        <v>2035</v>
      </c>
      <c r="F174" s="51" t="str">
        <f aca="false">"*"&amp;IF(AND(A174="EU",E174=2035),0.95,IF(AND(A174="EU",E174=2050),0.93,IF(AND(A174="USA",E174=2035),0.96,IF(AND(A174="USA",E174=2050),0.94,IF(AND(A174="Japan",E174=2035),0.94,IF(AND(A174="Japan",E174=2050),0.92,IF(AND(A174="Russia",E174=2035),0.95,IF(AND(A174="Russia",E174=2050),0.93,IF(AND(A174="China",E174=2035),0.94,IF(AND(A174="China",E174=2050),0.92,IF(AND(A174="India",E174=2035),0.95,IF(AND(A174="India",E174=2050),0.92,IF(AND(A174="Middle East",E174=2035),0.94,IF(AND(A174="Middle East",E174=2050),0.9,IF(AND(A174="Africa",E174=2035),0.94,IF(AND(A174="Africa",E174=2050),0.91,IF(AND(A174="Brazil",E174=2035),0.95,IF(AND(A174="Brazil",E174=2050),0.92,""))))))))))))))))))</f>
        <v>*0.94</v>
      </c>
      <c r="H174" s="0" t="s">
        <v>1025</v>
      </c>
      <c r="I174" s="50" t="s">
        <v>35</v>
      </c>
      <c r="J174" s="0" t="n">
        <v>2050</v>
      </c>
      <c r="K174" s="48" t="str">
        <f aca="false">"*"&amp;IF(AND(A174="EU",J174=2035),0.95,IF(AND(A174="EU",J174=2050),0.93,IF(AND(A174="USA",J174=2035),0.96,IF(AND(A174="USA",J174=2050),0.94,IF(AND(A174="Japan",J174=2035),0.94,IF(AND(A174="Japan",J174=2050),0.92,IF(AND(A174="Russia",J174=2035),0.95,IF(AND(A174="Russia",J174=2050),0.93,IF(AND(A174="China",J174=2035),0.94,IF(AND(A174="China",J174=2050),0.92,IF(AND(A174="India",J174=2035),0.95,IF(AND(A174="India",J174=2050),0.92,IF(AND(A174="Middle East",J174=2035),0.94,IF(AND(A174="Middle East",J174=2050),0.9,IF(AND(A174="Africa",J174=2035),0.94,IF(AND(A174="Africa",J174=2050),0.91,IF(AND(A174="Brazil",J174=2035),0.95,IF(AND(A174="Brazil",J174=2050),0.92,""))))))))))))))))))</f>
        <v>*0.9</v>
      </c>
      <c r="P174" s="41" t="s">
        <v>1025</v>
      </c>
      <c r="Q174" s="52" t="s">
        <v>35</v>
      </c>
      <c r="R174" s="41" t="n">
        <v>2035</v>
      </c>
      <c r="S174" s="53" t="str">
        <f aca="false">"*"&amp;IF(AND(A174="EU",R174=2035),0.95,IF(AND(A174="EU",R174=2050),0.93,IF(AND(A174="USA",R174=2035),0.96,IF(AND(A174="USA",R174=2050),0.93,IF(AND(A174="Japan",R174=2035),0.94,IF(AND(A174="Japan",R174=2050),0.92,IF(AND(A174="Russia",R174=2035),0.95,IF(AND(A174="Russia",R174=2050),0.91,IF(AND(A174="China",R174=2035),0.93,IF(AND(A174="China",R174=2050),0.92,IF(AND(A174="India",R174=2035),0.94,IF(AND(A174="India",R174=2050),0.91,IF(AND(A174="Middle East",R174=2035),0.92,IF(AND(A174="Middle East",R174=2050),0.89,IF(AND(A174="Africa",R174=2035),0.93,IF(AND(A174="Africa",R174=2050),0.9,IF(AND(A174="Brazil",R174=2035),0.95,IF(AND(A174="Brazil",R174=2050),0.92,""))))))))))))))))))</f>
        <v>*0.92</v>
      </c>
      <c r="U174" s="41" t="s">
        <v>1025</v>
      </c>
      <c r="V174" s="52" t="s">
        <v>35</v>
      </c>
      <c r="W174" s="41" t="n">
        <v>2050</v>
      </c>
      <c r="X174" s="53" t="str">
        <f aca="false">"*"&amp;IF(AND(A174="EU",W174=2035),0.95,IF(AND(A174="EU",W174=2050),0.93,IF(AND(A174="USA",W174=2035),0.96,IF(AND(A174="USA",W174=2050),0.93,IF(AND(A174="Japan",W174=2035),0.94,IF(AND(A174="Japan",W174=2050),0.92,IF(AND(A174="Russia",W174=2035),0.95,IF(AND(A174="Russia",W174=2050),0.91,IF(AND(A174="China",W174=2035),0.93,IF(AND(A174="China",W174=2050),0.92,IF(AND(A174="India",W174=2035),0.94,IF(AND(A174="India",W174=2050),0.91,IF(AND(A174="Middle East",W174=2035),0.92,IF(AND(A174="Middle East",W174=2050),0.89,IF(AND(A174="Africa",W174=2035),0.93,IF(AND(A174="Africa",W174=2050),0.9,IF(AND(A174="Brazil",W174=2035),0.95,IF(AND(A174="Brazil",W174=2050),0.92,""))))))))))))))))))</f>
        <v>*0.89</v>
      </c>
      <c r="AC174" s="0" t="s">
        <v>1025</v>
      </c>
      <c r="AD174" s="50" t="s">
        <v>35</v>
      </c>
      <c r="AE174" s="0" t="n">
        <v>2035</v>
      </c>
      <c r="AF174" s="51" t="str">
        <f aca="false">"*"&amp;IF(AND(A174="EU",AE174=2035),0.93,IF(AND(A174="EU",AE174=2050),0.9,IF(AND(A174="USA",AE174=2035),0.92,IF(AND(A174="USA",AE174=2050),0.89,IF(AND(A174="Japan",AE174=2035),0.92,IF(AND(A174="Japan",AE174=2050),0.89,IF(AND(A174="Russia",AE174=2035),0.91,IF(AND(A174="Russia",AE174=2050),0.86,IF(AND(A174="China",AE174=2035),0.91,IF(AND(A174="China",AE174=2050),0.87,IF(AND(A174="India",AE174=2035),0.92,IF(AND(A174="India",AE174=2050),0.87,IF(AND(A174="Middle East",AE174=2035),0.89,IF(AND(A174="Middle East",AE174=2050),0.84,IF(AND(A174="Africa",AE174=2035),0.9,IF(AND(A174="Africa",AE174=2050),0.86,IF(AND(A174="Brazil",AE174=2035),0.93,IF(AND(A174="Brazil",AE174=2050),0.89,""))))))))))))))))))</f>
        <v>*0.89</v>
      </c>
      <c r="AG174" s="51" t="str">
        <f aca="false">AG173</f>
        <v>REZoning_Sol-Win</v>
      </c>
      <c r="AI174" s="0" t="s">
        <v>1025</v>
      </c>
      <c r="AJ174" s="50" t="s">
        <v>35</v>
      </c>
      <c r="AK174" s="0" t="n">
        <v>2050</v>
      </c>
      <c r="AL174" s="51" t="str">
        <f aca="false">"*"&amp;IF(AND(A174="EU",AK174=2035),0.93,IF(AND(A174="EU",AK174=2050),0.9,IF(AND(A174="USA",AK174=2035),0.92,IF(AND(A174="USA",AK174=2050),0.89,IF(AND(A174="Japan",AK174=2035),0.92,IF(AND(A174="Japan",AK174=2050),0.89,IF(AND(A174="Russia",AK174=2035),0.91,IF(AND(A174="Russia",AK174=2050),0.86,IF(AND(A174="China",AK174=2035),0.91,IF(AND(A174="China",AK174=2050),0.87,IF(AND(A174="India",AK174=2035),0.92,IF(AND(A174="India",AK174=2050),0.87,IF(AND(A174="Middle East",AK174=2035),0.89,IF(AND(A174="Middle East",AK174=2050),0.84,IF(AND(A174="Africa",AK174=2035),0.9,IF(AND(A174="Africa",AK174=2050),0.86,IF(AND(A174="Brazil",AK174=2035),0.93,IF(AND(A174="Brazil",AK174=2050),0.89,""))))))))))))))))))</f>
        <v>*0.84</v>
      </c>
      <c r="AM174" s="51" t="str">
        <f aca="false">AM173</f>
        <v>REZoning_Sol-Win</v>
      </c>
      <c r="AP174" s="0" t="s">
        <v>1025</v>
      </c>
      <c r="AQ174" s="0" t="s">
        <v>35</v>
      </c>
      <c r="AR174" s="0" t="n">
        <v>2100</v>
      </c>
      <c r="AS174" s="0" t="s">
        <v>896</v>
      </c>
      <c r="AT174" s="0" t="s">
        <v>36</v>
      </c>
    </row>
    <row r="175" customFormat="false" ht="28.5" hidden="false" customHeight="true" outlineLevel="0" collapsed="false">
      <c r="A175" s="3" t="s">
        <v>76</v>
      </c>
      <c r="C175" s="0" t="s">
        <v>1026</v>
      </c>
      <c r="D175" s="50" t="s">
        <v>35</v>
      </c>
      <c r="E175" s="0" t="n">
        <v>2035</v>
      </c>
      <c r="F175" s="51" t="str">
        <f aca="false">"*"&amp;IF(AND(A175="EU",E175=2035),0.95,IF(AND(A175="EU",E175=2050),0.93,IF(AND(A175="USA",E175=2035),0.96,IF(AND(A175="USA",E175=2050),0.94,IF(AND(A175="Japan",E175=2035),0.94,IF(AND(A175="Japan",E175=2050),0.92,IF(AND(A175="Russia",E175=2035),0.95,IF(AND(A175="Russia",E175=2050),0.93,IF(AND(A175="China",E175=2035),0.94,IF(AND(A175="China",E175=2050),0.92,IF(AND(A175="India",E175=2035),0.95,IF(AND(A175="India",E175=2050),0.92,IF(AND(A175="Middle East",E175=2035),0.94,IF(AND(A175="Middle East",E175=2050),0.9,IF(AND(A175="Africa",E175=2035),0.94,IF(AND(A175="Africa",E175=2050),0.91,IF(AND(A175="Brazil",E175=2035),0.95,IF(AND(A175="Brazil",E175=2050),0.92,""))))))))))))))))))</f>
        <v>*0.96</v>
      </c>
      <c r="H175" s="0" t="s">
        <v>1026</v>
      </c>
      <c r="I175" s="50" t="s">
        <v>35</v>
      </c>
      <c r="J175" s="0" t="n">
        <v>2050</v>
      </c>
      <c r="K175" s="48" t="str">
        <f aca="false">"*"&amp;IF(AND(A175="EU",J175=2035),0.95,IF(AND(A175="EU",J175=2050),0.93,IF(AND(A175="USA",J175=2035),0.96,IF(AND(A175="USA",J175=2050),0.94,IF(AND(A175="Japan",J175=2035),0.94,IF(AND(A175="Japan",J175=2050),0.92,IF(AND(A175="Russia",J175=2035),0.95,IF(AND(A175="Russia",J175=2050),0.93,IF(AND(A175="China",J175=2035),0.94,IF(AND(A175="China",J175=2050),0.92,IF(AND(A175="India",J175=2035),0.95,IF(AND(A175="India",J175=2050),0.92,IF(AND(A175="Middle East",J175=2035),0.94,IF(AND(A175="Middle East",J175=2050),0.9,IF(AND(A175="Africa",J175=2035),0.94,IF(AND(A175="Africa",J175=2050),0.91,IF(AND(A175="Brazil",J175=2035),0.95,IF(AND(A175="Brazil",J175=2050),0.92,""))))))))))))))))))</f>
        <v>*0.94</v>
      </c>
      <c r="P175" s="41" t="s">
        <v>1026</v>
      </c>
      <c r="Q175" s="52" t="s">
        <v>35</v>
      </c>
      <c r="R175" s="41" t="n">
        <v>2035</v>
      </c>
      <c r="S175" s="53" t="str">
        <f aca="false">"*"&amp;IF(AND(A175="EU",R175=2035),0.95,IF(AND(A175="EU",R175=2050),0.93,IF(AND(A175="USA",R175=2035),0.96,IF(AND(A175="USA",R175=2050),0.93,IF(AND(A175="Japan",R175=2035),0.94,IF(AND(A175="Japan",R175=2050),0.92,IF(AND(A175="Russia",R175=2035),0.95,IF(AND(A175="Russia",R175=2050),0.91,IF(AND(A175="China",R175=2035),0.93,IF(AND(A175="China",R175=2050),0.92,IF(AND(A175="India",R175=2035),0.94,IF(AND(A175="India",R175=2050),0.91,IF(AND(A175="Middle East",R175=2035),0.92,IF(AND(A175="Middle East",R175=2050),0.89,IF(AND(A175="Africa",R175=2035),0.93,IF(AND(A175="Africa",R175=2050),0.9,IF(AND(A175="Brazil",R175=2035),0.95,IF(AND(A175="Brazil",R175=2050),0.92,""))))))))))))))))))</f>
        <v>*0.96</v>
      </c>
      <c r="U175" s="41" t="s">
        <v>1026</v>
      </c>
      <c r="V175" s="52" t="s">
        <v>35</v>
      </c>
      <c r="W175" s="41" t="n">
        <v>2050</v>
      </c>
      <c r="X175" s="53" t="str">
        <f aca="false">"*"&amp;IF(AND(A175="EU",W175=2035),0.95,IF(AND(A175="EU",W175=2050),0.93,IF(AND(A175="USA",W175=2035),0.96,IF(AND(A175="USA",W175=2050),0.93,IF(AND(A175="Japan",W175=2035),0.94,IF(AND(A175="Japan",W175=2050),0.92,IF(AND(A175="Russia",W175=2035),0.95,IF(AND(A175="Russia",W175=2050),0.91,IF(AND(A175="China",W175=2035),0.93,IF(AND(A175="China",W175=2050),0.92,IF(AND(A175="India",W175=2035),0.94,IF(AND(A175="India",W175=2050),0.91,IF(AND(A175="Middle East",W175=2035),0.92,IF(AND(A175="Middle East",W175=2050),0.89,IF(AND(A175="Africa",W175=2035),0.93,IF(AND(A175="Africa",W175=2050),0.9,IF(AND(A175="Brazil",W175=2035),0.95,IF(AND(A175="Brazil",W175=2050),0.92,""))))))))))))))))))</f>
        <v>*0.93</v>
      </c>
      <c r="AC175" s="0" t="s">
        <v>1026</v>
      </c>
      <c r="AD175" s="50" t="s">
        <v>35</v>
      </c>
      <c r="AE175" s="0" t="n">
        <v>2035</v>
      </c>
      <c r="AF175" s="51" t="str">
        <f aca="false">"*"&amp;IF(AND(A175="EU",AE175=2035),0.93,IF(AND(A175="EU",AE175=2050),0.9,IF(AND(A175="USA",AE175=2035),0.92,IF(AND(A175="USA",AE175=2050),0.89,IF(AND(A175="Japan",AE175=2035),0.92,IF(AND(A175="Japan",AE175=2050),0.89,IF(AND(A175="Russia",AE175=2035),0.91,IF(AND(A175="Russia",AE175=2050),0.86,IF(AND(A175="China",AE175=2035),0.91,IF(AND(A175="China",AE175=2050),0.87,IF(AND(A175="India",AE175=2035),0.92,IF(AND(A175="India",AE175=2050),0.87,IF(AND(A175="Middle East",AE175=2035),0.89,IF(AND(A175="Middle East",AE175=2050),0.84,IF(AND(A175="Africa",AE175=2035),0.9,IF(AND(A175="Africa",AE175=2050),0.86,IF(AND(A175="Brazil",AE175=2035),0.93,IF(AND(A175="Brazil",AE175=2050),0.89,""))))))))))))))))))</f>
        <v>*0.92</v>
      </c>
      <c r="AG175" s="51" t="str">
        <f aca="false">AG174</f>
        <v>REZoning_Sol-Win</v>
      </c>
      <c r="AI175" s="0" t="s">
        <v>1026</v>
      </c>
      <c r="AJ175" s="50" t="s">
        <v>35</v>
      </c>
      <c r="AK175" s="0" t="n">
        <v>2050</v>
      </c>
      <c r="AL175" s="51" t="str">
        <f aca="false">"*"&amp;IF(AND(A175="EU",AK175=2035),0.93,IF(AND(A175="EU",AK175=2050),0.9,IF(AND(A175="USA",AK175=2035),0.92,IF(AND(A175="USA",AK175=2050),0.89,IF(AND(A175="Japan",AK175=2035),0.92,IF(AND(A175="Japan",AK175=2050),0.89,IF(AND(A175="Russia",AK175=2035),0.91,IF(AND(A175="Russia",AK175=2050),0.86,IF(AND(A175="China",AK175=2035),0.91,IF(AND(A175="China",AK175=2050),0.87,IF(AND(A175="India",AK175=2035),0.92,IF(AND(A175="India",AK175=2050),0.87,IF(AND(A175="Middle East",AK175=2035),0.89,IF(AND(A175="Middle East",AK175=2050),0.84,IF(AND(A175="Africa",AK175=2035),0.9,IF(AND(A175="Africa",AK175=2050),0.86,IF(AND(A175="Brazil",AK175=2035),0.93,IF(AND(A175="Brazil",AK175=2050),0.89,""))))))))))))))))))</f>
        <v>*0.89</v>
      </c>
      <c r="AM175" s="51" t="str">
        <f aca="false">AM174</f>
        <v>REZoning_Sol-Win</v>
      </c>
      <c r="AP175" s="0" t="s">
        <v>1026</v>
      </c>
      <c r="AQ175" s="0" t="s">
        <v>35</v>
      </c>
      <c r="AR175" s="0" t="n">
        <v>2100</v>
      </c>
      <c r="AS175" s="0" t="s">
        <v>914</v>
      </c>
      <c r="AT175" s="0" t="s">
        <v>36</v>
      </c>
    </row>
    <row r="176" customFormat="false" ht="28.5" hidden="false" customHeight="true" outlineLevel="0" collapsed="false">
      <c r="A176" s="3" t="s">
        <v>76</v>
      </c>
      <c r="C176" s="0" t="s">
        <v>1027</v>
      </c>
      <c r="D176" s="50" t="s">
        <v>35</v>
      </c>
      <c r="E176" s="0" t="n">
        <v>2035</v>
      </c>
      <c r="F176" s="51" t="str">
        <f aca="false">"*"&amp;IF(AND(A176="EU",E176=2035),0.95,IF(AND(A176="EU",E176=2050),0.93,IF(AND(A176="USA",E176=2035),0.96,IF(AND(A176="USA",E176=2050),0.94,IF(AND(A176="Japan",E176=2035),0.94,IF(AND(A176="Japan",E176=2050),0.92,IF(AND(A176="Russia",E176=2035),0.95,IF(AND(A176="Russia",E176=2050),0.93,IF(AND(A176="China",E176=2035),0.94,IF(AND(A176="China",E176=2050),0.92,IF(AND(A176="India",E176=2035),0.95,IF(AND(A176="India",E176=2050),0.92,IF(AND(A176="Middle East",E176=2035),0.94,IF(AND(A176="Middle East",E176=2050),0.9,IF(AND(A176="Africa",E176=2035),0.94,IF(AND(A176="Africa",E176=2050),0.91,IF(AND(A176="Brazil",E176=2035),0.95,IF(AND(A176="Brazil",E176=2050),0.92,""))))))))))))))))))</f>
        <v>*0.96</v>
      </c>
      <c r="H176" s="0" t="s">
        <v>1027</v>
      </c>
      <c r="I176" s="50" t="s">
        <v>35</v>
      </c>
      <c r="J176" s="0" t="n">
        <v>2050</v>
      </c>
      <c r="K176" s="48" t="str">
        <f aca="false">"*"&amp;IF(AND(A176="EU",J176=2035),0.95,IF(AND(A176="EU",J176=2050),0.93,IF(AND(A176="USA",J176=2035),0.96,IF(AND(A176="USA",J176=2050),0.94,IF(AND(A176="Japan",J176=2035),0.94,IF(AND(A176="Japan",J176=2050),0.92,IF(AND(A176="Russia",J176=2035),0.95,IF(AND(A176="Russia",J176=2050),0.93,IF(AND(A176="China",J176=2035),0.94,IF(AND(A176="China",J176=2050),0.92,IF(AND(A176="India",J176=2035),0.95,IF(AND(A176="India",J176=2050),0.92,IF(AND(A176="Middle East",J176=2035),0.94,IF(AND(A176="Middle East",J176=2050),0.9,IF(AND(A176="Africa",J176=2035),0.94,IF(AND(A176="Africa",J176=2050),0.91,IF(AND(A176="Brazil",J176=2035),0.95,IF(AND(A176="Brazil",J176=2050),0.92,""))))))))))))))))))</f>
        <v>*0.94</v>
      </c>
      <c r="P176" s="41" t="s">
        <v>1027</v>
      </c>
      <c r="Q176" s="52" t="s">
        <v>35</v>
      </c>
      <c r="R176" s="41" t="n">
        <v>2035</v>
      </c>
      <c r="S176" s="53" t="str">
        <f aca="false">"*"&amp;IF(AND(A176="EU",R176=2035),0.95,IF(AND(A176="EU",R176=2050),0.93,IF(AND(A176="USA",R176=2035),0.96,IF(AND(A176="USA",R176=2050),0.93,IF(AND(A176="Japan",R176=2035),0.94,IF(AND(A176="Japan",R176=2050),0.92,IF(AND(A176="Russia",R176=2035),0.95,IF(AND(A176="Russia",R176=2050),0.91,IF(AND(A176="China",R176=2035),0.93,IF(AND(A176="China",R176=2050),0.92,IF(AND(A176="India",R176=2035),0.94,IF(AND(A176="India",R176=2050),0.91,IF(AND(A176="Middle East",R176=2035),0.92,IF(AND(A176="Middle East",R176=2050),0.89,IF(AND(A176="Africa",R176=2035),0.93,IF(AND(A176="Africa",R176=2050),0.9,IF(AND(A176="Brazil",R176=2035),0.95,IF(AND(A176="Brazil",R176=2050),0.92,""))))))))))))))))))</f>
        <v>*0.96</v>
      </c>
      <c r="U176" s="41" t="s">
        <v>1027</v>
      </c>
      <c r="V176" s="52" t="s">
        <v>35</v>
      </c>
      <c r="W176" s="41" t="n">
        <v>2050</v>
      </c>
      <c r="X176" s="53" t="str">
        <f aca="false">"*"&amp;IF(AND(A176="EU",W176=2035),0.95,IF(AND(A176="EU",W176=2050),0.93,IF(AND(A176="USA",W176=2035),0.96,IF(AND(A176="USA",W176=2050),0.93,IF(AND(A176="Japan",W176=2035),0.94,IF(AND(A176="Japan",W176=2050),0.92,IF(AND(A176="Russia",W176=2035),0.95,IF(AND(A176="Russia",W176=2050),0.91,IF(AND(A176="China",W176=2035),0.93,IF(AND(A176="China",W176=2050),0.92,IF(AND(A176="India",W176=2035),0.94,IF(AND(A176="India",W176=2050),0.91,IF(AND(A176="Middle East",W176=2035),0.92,IF(AND(A176="Middle East",W176=2050),0.89,IF(AND(A176="Africa",W176=2035),0.93,IF(AND(A176="Africa",W176=2050),0.9,IF(AND(A176="Brazil",W176=2035),0.95,IF(AND(A176="Brazil",W176=2050),0.92,""))))))))))))))))))</f>
        <v>*0.93</v>
      </c>
      <c r="AC176" s="0" t="s">
        <v>1027</v>
      </c>
      <c r="AD176" s="50" t="s">
        <v>35</v>
      </c>
      <c r="AE176" s="0" t="n">
        <v>2035</v>
      </c>
      <c r="AF176" s="51" t="str">
        <f aca="false">"*"&amp;IF(AND(A176="EU",AE176=2035),0.93,IF(AND(A176="EU",AE176=2050),0.9,IF(AND(A176="USA",AE176=2035),0.92,IF(AND(A176="USA",AE176=2050),0.89,IF(AND(A176="Japan",AE176=2035),0.92,IF(AND(A176="Japan",AE176=2050),0.89,IF(AND(A176="Russia",AE176=2035),0.91,IF(AND(A176="Russia",AE176=2050),0.86,IF(AND(A176="China",AE176=2035),0.91,IF(AND(A176="China",AE176=2050),0.87,IF(AND(A176="India",AE176=2035),0.92,IF(AND(A176="India",AE176=2050),0.87,IF(AND(A176="Middle East",AE176=2035),0.89,IF(AND(A176="Middle East",AE176=2050),0.84,IF(AND(A176="Africa",AE176=2035),0.9,IF(AND(A176="Africa",AE176=2050),0.86,IF(AND(A176="Brazil",AE176=2035),0.93,IF(AND(A176="Brazil",AE176=2050),0.89,""))))))))))))))))))</f>
        <v>*0.92</v>
      </c>
      <c r="AG176" s="51" t="str">
        <f aca="false">AG175</f>
        <v>REZoning_Sol-Win</v>
      </c>
      <c r="AI176" s="0" t="s">
        <v>1027</v>
      </c>
      <c r="AJ176" s="50" t="s">
        <v>35</v>
      </c>
      <c r="AK176" s="0" t="n">
        <v>2050</v>
      </c>
      <c r="AL176" s="51" t="str">
        <f aca="false">"*"&amp;IF(AND(A176="EU",AK176=2035),0.93,IF(AND(A176="EU",AK176=2050),0.9,IF(AND(A176="USA",AK176=2035),0.92,IF(AND(A176="USA",AK176=2050),0.89,IF(AND(A176="Japan",AK176=2035),0.92,IF(AND(A176="Japan",AK176=2050),0.89,IF(AND(A176="Russia",AK176=2035),0.91,IF(AND(A176="Russia",AK176=2050),0.86,IF(AND(A176="China",AK176=2035),0.91,IF(AND(A176="China",AK176=2050),0.87,IF(AND(A176="India",AK176=2035),0.92,IF(AND(A176="India",AK176=2050),0.87,IF(AND(A176="Middle East",AK176=2035),0.89,IF(AND(A176="Middle East",AK176=2050),0.84,IF(AND(A176="Africa",AK176=2035),0.9,IF(AND(A176="Africa",AK176=2050),0.86,IF(AND(A176="Brazil",AK176=2035),0.93,IF(AND(A176="Brazil",AK176=2050),0.89,""))))))))))))))))))</f>
        <v>*0.89</v>
      </c>
      <c r="AM176" s="51" t="str">
        <f aca="false">AM175</f>
        <v>REZoning_Sol-Win</v>
      </c>
      <c r="AP176" s="0" t="s">
        <v>1027</v>
      </c>
      <c r="AQ176" s="0" t="s">
        <v>35</v>
      </c>
      <c r="AR176" s="0" t="n">
        <v>2100</v>
      </c>
      <c r="AS176" s="0" t="s">
        <v>914</v>
      </c>
      <c r="AT176" s="0" t="s">
        <v>36</v>
      </c>
    </row>
    <row r="177" customFormat="false" ht="28.5" hidden="false" customHeight="true" outlineLevel="0" collapsed="false">
      <c r="A177" s="3" t="s">
        <v>76</v>
      </c>
      <c r="C177" s="0" t="s">
        <v>1028</v>
      </c>
      <c r="D177" s="50" t="s">
        <v>35</v>
      </c>
      <c r="E177" s="0" t="n">
        <v>2035</v>
      </c>
      <c r="F177" s="51" t="str">
        <f aca="false">"*"&amp;IF(AND(A177="EU",E177=2035),0.95,IF(AND(A177="EU",E177=2050),0.93,IF(AND(A177="USA",E177=2035),0.96,IF(AND(A177="USA",E177=2050),0.94,IF(AND(A177="Japan",E177=2035),0.94,IF(AND(A177="Japan",E177=2050),0.92,IF(AND(A177="Russia",E177=2035),0.95,IF(AND(A177="Russia",E177=2050),0.93,IF(AND(A177="China",E177=2035),0.94,IF(AND(A177="China",E177=2050),0.92,IF(AND(A177="India",E177=2035),0.95,IF(AND(A177="India",E177=2050),0.92,IF(AND(A177="Middle East",E177=2035),0.94,IF(AND(A177="Middle East",E177=2050),0.9,IF(AND(A177="Africa",E177=2035),0.94,IF(AND(A177="Africa",E177=2050),0.91,IF(AND(A177="Brazil",E177=2035),0.95,IF(AND(A177="Brazil",E177=2050),0.92,""))))))))))))))))))</f>
        <v>*0.96</v>
      </c>
      <c r="H177" s="0" t="s">
        <v>1028</v>
      </c>
      <c r="I177" s="50" t="s">
        <v>35</v>
      </c>
      <c r="J177" s="0" t="n">
        <v>2050</v>
      </c>
      <c r="K177" s="48" t="str">
        <f aca="false">"*"&amp;IF(AND(A177="EU",J177=2035),0.95,IF(AND(A177="EU",J177=2050),0.93,IF(AND(A177="USA",J177=2035),0.96,IF(AND(A177="USA",J177=2050),0.94,IF(AND(A177="Japan",J177=2035),0.94,IF(AND(A177="Japan",J177=2050),0.92,IF(AND(A177="Russia",J177=2035),0.95,IF(AND(A177="Russia",J177=2050),0.93,IF(AND(A177="China",J177=2035),0.94,IF(AND(A177="China",J177=2050),0.92,IF(AND(A177="India",J177=2035),0.95,IF(AND(A177="India",J177=2050),0.92,IF(AND(A177="Middle East",J177=2035),0.94,IF(AND(A177="Middle East",J177=2050),0.9,IF(AND(A177="Africa",J177=2035),0.94,IF(AND(A177="Africa",J177=2050),0.91,IF(AND(A177="Brazil",J177=2035),0.95,IF(AND(A177="Brazil",J177=2050),0.92,""))))))))))))))))))</f>
        <v>*0.94</v>
      </c>
      <c r="P177" s="41" t="s">
        <v>1028</v>
      </c>
      <c r="Q177" s="52" t="s">
        <v>35</v>
      </c>
      <c r="R177" s="41" t="n">
        <v>2035</v>
      </c>
      <c r="S177" s="53" t="str">
        <f aca="false">"*"&amp;IF(AND(A177="EU",R177=2035),0.95,IF(AND(A177="EU",R177=2050),0.93,IF(AND(A177="USA",R177=2035),0.96,IF(AND(A177="USA",R177=2050),0.93,IF(AND(A177="Japan",R177=2035),0.94,IF(AND(A177="Japan",R177=2050),0.92,IF(AND(A177="Russia",R177=2035),0.95,IF(AND(A177="Russia",R177=2050),0.91,IF(AND(A177="China",R177=2035),0.93,IF(AND(A177="China",R177=2050),0.92,IF(AND(A177="India",R177=2035),0.94,IF(AND(A177="India",R177=2050),0.91,IF(AND(A177="Middle East",R177=2035),0.92,IF(AND(A177="Middle East",R177=2050),0.89,IF(AND(A177="Africa",R177=2035),0.93,IF(AND(A177="Africa",R177=2050),0.9,IF(AND(A177="Brazil",R177=2035),0.95,IF(AND(A177="Brazil",R177=2050),0.92,""))))))))))))))))))</f>
        <v>*0.96</v>
      </c>
      <c r="U177" s="41" t="s">
        <v>1028</v>
      </c>
      <c r="V177" s="52" t="s">
        <v>35</v>
      </c>
      <c r="W177" s="41" t="n">
        <v>2050</v>
      </c>
      <c r="X177" s="53" t="str">
        <f aca="false">"*"&amp;IF(AND(A177="EU",W177=2035),0.95,IF(AND(A177="EU",W177=2050),0.93,IF(AND(A177="USA",W177=2035),0.96,IF(AND(A177="USA",W177=2050),0.93,IF(AND(A177="Japan",W177=2035),0.94,IF(AND(A177="Japan",W177=2050),0.92,IF(AND(A177="Russia",W177=2035),0.95,IF(AND(A177="Russia",W177=2050),0.91,IF(AND(A177="China",W177=2035),0.93,IF(AND(A177="China",W177=2050),0.92,IF(AND(A177="India",W177=2035),0.94,IF(AND(A177="India",W177=2050),0.91,IF(AND(A177="Middle East",W177=2035),0.92,IF(AND(A177="Middle East",W177=2050),0.89,IF(AND(A177="Africa",W177=2035),0.93,IF(AND(A177="Africa",W177=2050),0.9,IF(AND(A177="Brazil",W177=2035),0.95,IF(AND(A177="Brazil",W177=2050),0.92,""))))))))))))))))))</f>
        <v>*0.93</v>
      </c>
      <c r="AC177" s="0" t="s">
        <v>1028</v>
      </c>
      <c r="AD177" s="50" t="s">
        <v>35</v>
      </c>
      <c r="AE177" s="0" t="n">
        <v>2035</v>
      </c>
      <c r="AF177" s="51" t="str">
        <f aca="false">"*"&amp;IF(AND(A177="EU",AE177=2035),0.93,IF(AND(A177="EU",AE177=2050),0.9,IF(AND(A177="USA",AE177=2035),0.92,IF(AND(A177="USA",AE177=2050),0.89,IF(AND(A177="Japan",AE177=2035),0.92,IF(AND(A177="Japan",AE177=2050),0.89,IF(AND(A177="Russia",AE177=2035),0.91,IF(AND(A177="Russia",AE177=2050),0.86,IF(AND(A177="China",AE177=2035),0.91,IF(AND(A177="China",AE177=2050),0.87,IF(AND(A177="India",AE177=2035),0.92,IF(AND(A177="India",AE177=2050),0.87,IF(AND(A177="Middle East",AE177=2035),0.89,IF(AND(A177="Middle East",AE177=2050),0.84,IF(AND(A177="Africa",AE177=2035),0.9,IF(AND(A177="Africa",AE177=2050),0.86,IF(AND(A177="Brazil",AE177=2035),0.93,IF(AND(A177="Brazil",AE177=2050),0.89,""))))))))))))))))))</f>
        <v>*0.92</v>
      </c>
      <c r="AG177" s="51" t="str">
        <f aca="false">AG176</f>
        <v>REZoning_Sol-Win</v>
      </c>
      <c r="AI177" s="0" t="s">
        <v>1028</v>
      </c>
      <c r="AJ177" s="50" t="s">
        <v>35</v>
      </c>
      <c r="AK177" s="0" t="n">
        <v>2050</v>
      </c>
      <c r="AL177" s="51" t="str">
        <f aca="false">"*"&amp;IF(AND(A177="EU",AK177=2035),0.93,IF(AND(A177="EU",AK177=2050),0.9,IF(AND(A177="USA",AK177=2035),0.92,IF(AND(A177="USA",AK177=2050),0.89,IF(AND(A177="Japan",AK177=2035),0.92,IF(AND(A177="Japan",AK177=2050),0.89,IF(AND(A177="Russia",AK177=2035),0.91,IF(AND(A177="Russia",AK177=2050),0.86,IF(AND(A177="China",AK177=2035),0.91,IF(AND(A177="China",AK177=2050),0.87,IF(AND(A177="India",AK177=2035),0.92,IF(AND(A177="India",AK177=2050),0.87,IF(AND(A177="Middle East",AK177=2035),0.89,IF(AND(A177="Middle East",AK177=2050),0.84,IF(AND(A177="Africa",AK177=2035),0.9,IF(AND(A177="Africa",AK177=2050),0.86,IF(AND(A177="Brazil",AK177=2035),0.93,IF(AND(A177="Brazil",AK177=2050),0.89,""))))))))))))))))))</f>
        <v>*0.89</v>
      </c>
      <c r="AM177" s="51" t="str">
        <f aca="false">AM176</f>
        <v>REZoning_Sol-Win</v>
      </c>
      <c r="AP177" s="0" t="s">
        <v>1028</v>
      </c>
      <c r="AQ177" s="0" t="s">
        <v>35</v>
      </c>
      <c r="AR177" s="0" t="n">
        <v>2100</v>
      </c>
      <c r="AS177" s="0" t="s">
        <v>914</v>
      </c>
      <c r="AT177" s="0" t="s">
        <v>36</v>
      </c>
    </row>
    <row r="178" customFormat="false" ht="28.5" hidden="false" customHeight="true" outlineLevel="0" collapsed="false">
      <c r="A178" s="3" t="s">
        <v>76</v>
      </c>
      <c r="C178" s="0" t="s">
        <v>1029</v>
      </c>
      <c r="D178" s="50" t="s">
        <v>35</v>
      </c>
      <c r="E178" s="0" t="n">
        <v>2035</v>
      </c>
      <c r="F178" s="51" t="str">
        <f aca="false">"*"&amp;IF(AND(A178="EU",E178=2035),0.95,IF(AND(A178="EU",E178=2050),0.93,IF(AND(A178="USA",E178=2035),0.96,IF(AND(A178="USA",E178=2050),0.94,IF(AND(A178="Japan",E178=2035),0.94,IF(AND(A178="Japan",E178=2050),0.92,IF(AND(A178="Russia",E178=2035),0.95,IF(AND(A178="Russia",E178=2050),0.93,IF(AND(A178="China",E178=2035),0.94,IF(AND(A178="China",E178=2050),0.92,IF(AND(A178="India",E178=2035),0.95,IF(AND(A178="India",E178=2050),0.92,IF(AND(A178="Middle East",E178=2035),0.94,IF(AND(A178="Middle East",E178=2050),0.9,IF(AND(A178="Africa",E178=2035),0.94,IF(AND(A178="Africa",E178=2050),0.91,IF(AND(A178="Brazil",E178=2035),0.95,IF(AND(A178="Brazil",E178=2050),0.92,""))))))))))))))))))</f>
        <v>*0.96</v>
      </c>
      <c r="H178" s="0" t="s">
        <v>1029</v>
      </c>
      <c r="I178" s="50" t="s">
        <v>35</v>
      </c>
      <c r="J178" s="0" t="n">
        <v>2050</v>
      </c>
      <c r="K178" s="48" t="str">
        <f aca="false">"*"&amp;IF(AND(A178="EU",J178=2035),0.95,IF(AND(A178="EU",J178=2050),0.93,IF(AND(A178="USA",J178=2035),0.96,IF(AND(A178="USA",J178=2050),0.94,IF(AND(A178="Japan",J178=2035),0.94,IF(AND(A178="Japan",J178=2050),0.92,IF(AND(A178="Russia",J178=2035),0.95,IF(AND(A178="Russia",J178=2050),0.93,IF(AND(A178="China",J178=2035),0.94,IF(AND(A178="China",J178=2050),0.92,IF(AND(A178="India",J178=2035),0.95,IF(AND(A178="India",J178=2050),0.92,IF(AND(A178="Middle East",J178=2035),0.94,IF(AND(A178="Middle East",J178=2050),0.9,IF(AND(A178="Africa",J178=2035),0.94,IF(AND(A178="Africa",J178=2050),0.91,IF(AND(A178="Brazil",J178=2035),0.95,IF(AND(A178="Brazil",J178=2050),0.92,""))))))))))))))))))</f>
        <v>*0.94</v>
      </c>
      <c r="P178" s="41" t="s">
        <v>1029</v>
      </c>
      <c r="Q178" s="52" t="s">
        <v>35</v>
      </c>
      <c r="R178" s="41" t="n">
        <v>2035</v>
      </c>
      <c r="S178" s="53" t="str">
        <f aca="false">"*"&amp;IF(AND(A178="EU",R178=2035),0.95,IF(AND(A178="EU",R178=2050),0.93,IF(AND(A178="USA",R178=2035),0.96,IF(AND(A178="USA",R178=2050),0.93,IF(AND(A178="Japan",R178=2035),0.94,IF(AND(A178="Japan",R178=2050),0.92,IF(AND(A178="Russia",R178=2035),0.95,IF(AND(A178="Russia",R178=2050),0.91,IF(AND(A178="China",R178=2035),0.93,IF(AND(A178="China",R178=2050),0.92,IF(AND(A178="India",R178=2035),0.94,IF(AND(A178="India",R178=2050),0.91,IF(AND(A178="Middle East",R178=2035),0.92,IF(AND(A178="Middle East",R178=2050),0.89,IF(AND(A178="Africa",R178=2035),0.93,IF(AND(A178="Africa",R178=2050),0.9,IF(AND(A178="Brazil",R178=2035),0.95,IF(AND(A178="Brazil",R178=2050),0.92,""))))))))))))))))))</f>
        <v>*0.96</v>
      </c>
      <c r="U178" s="41" t="s">
        <v>1029</v>
      </c>
      <c r="V178" s="52" t="s">
        <v>35</v>
      </c>
      <c r="W178" s="41" t="n">
        <v>2050</v>
      </c>
      <c r="X178" s="53" t="str">
        <f aca="false">"*"&amp;IF(AND(A178="EU",W178=2035),0.95,IF(AND(A178="EU",W178=2050),0.93,IF(AND(A178="USA",W178=2035),0.96,IF(AND(A178="USA",W178=2050),0.93,IF(AND(A178="Japan",W178=2035),0.94,IF(AND(A178="Japan",W178=2050),0.92,IF(AND(A178="Russia",W178=2035),0.95,IF(AND(A178="Russia",W178=2050),0.91,IF(AND(A178="China",W178=2035),0.93,IF(AND(A178="China",W178=2050),0.92,IF(AND(A178="India",W178=2035),0.94,IF(AND(A178="India",W178=2050),0.91,IF(AND(A178="Middle East",W178=2035),0.92,IF(AND(A178="Middle East",W178=2050),0.89,IF(AND(A178="Africa",W178=2035),0.93,IF(AND(A178="Africa",W178=2050),0.9,IF(AND(A178="Brazil",W178=2035),0.95,IF(AND(A178="Brazil",W178=2050),0.92,""))))))))))))))))))</f>
        <v>*0.93</v>
      </c>
      <c r="AC178" s="0" t="s">
        <v>1029</v>
      </c>
      <c r="AD178" s="50" t="s">
        <v>35</v>
      </c>
      <c r="AE178" s="0" t="n">
        <v>2035</v>
      </c>
      <c r="AF178" s="51" t="str">
        <f aca="false">"*"&amp;IF(AND(A178="EU",AE178=2035),0.93,IF(AND(A178="EU",AE178=2050),0.9,IF(AND(A178="USA",AE178=2035),0.92,IF(AND(A178="USA",AE178=2050),0.89,IF(AND(A178="Japan",AE178=2035),0.92,IF(AND(A178="Japan",AE178=2050),0.89,IF(AND(A178="Russia",AE178=2035),0.91,IF(AND(A178="Russia",AE178=2050),0.86,IF(AND(A178="China",AE178=2035),0.91,IF(AND(A178="China",AE178=2050),0.87,IF(AND(A178="India",AE178=2035),0.92,IF(AND(A178="India",AE178=2050),0.87,IF(AND(A178="Middle East",AE178=2035),0.89,IF(AND(A178="Middle East",AE178=2050),0.84,IF(AND(A178="Africa",AE178=2035),0.9,IF(AND(A178="Africa",AE178=2050),0.86,IF(AND(A178="Brazil",AE178=2035),0.93,IF(AND(A178="Brazil",AE178=2050),0.89,""))))))))))))))))))</f>
        <v>*0.92</v>
      </c>
      <c r="AG178" s="51" t="str">
        <f aca="false">AG177</f>
        <v>REZoning_Sol-Win</v>
      </c>
      <c r="AI178" s="0" t="s">
        <v>1029</v>
      </c>
      <c r="AJ178" s="50" t="s">
        <v>35</v>
      </c>
      <c r="AK178" s="0" t="n">
        <v>2050</v>
      </c>
      <c r="AL178" s="51" t="str">
        <f aca="false">"*"&amp;IF(AND(A178="EU",AK178=2035),0.93,IF(AND(A178="EU",AK178=2050),0.9,IF(AND(A178="USA",AK178=2035),0.92,IF(AND(A178="USA",AK178=2050),0.89,IF(AND(A178="Japan",AK178=2035),0.92,IF(AND(A178="Japan",AK178=2050),0.89,IF(AND(A178="Russia",AK178=2035),0.91,IF(AND(A178="Russia",AK178=2050),0.86,IF(AND(A178="China",AK178=2035),0.91,IF(AND(A178="China",AK178=2050),0.87,IF(AND(A178="India",AK178=2035),0.92,IF(AND(A178="India",AK178=2050),0.87,IF(AND(A178="Middle East",AK178=2035),0.89,IF(AND(A178="Middle East",AK178=2050),0.84,IF(AND(A178="Africa",AK178=2035),0.9,IF(AND(A178="Africa",AK178=2050),0.86,IF(AND(A178="Brazil",AK178=2035),0.93,IF(AND(A178="Brazil",AK178=2050),0.89,""))))))))))))))))))</f>
        <v>*0.89</v>
      </c>
      <c r="AM178" s="51" t="str">
        <f aca="false">AM177</f>
        <v>REZoning_Sol-Win</v>
      </c>
      <c r="AP178" s="0" t="s">
        <v>1029</v>
      </c>
      <c r="AQ178" s="0" t="s">
        <v>35</v>
      </c>
      <c r="AR178" s="0" t="n">
        <v>2100</v>
      </c>
      <c r="AS178" s="0" t="s">
        <v>914</v>
      </c>
      <c r="AT178" s="0" t="s">
        <v>36</v>
      </c>
    </row>
    <row r="179" customFormat="false" ht="28.5" hidden="false" customHeight="true" outlineLevel="0" collapsed="false">
      <c r="A179" s="3" t="s">
        <v>76</v>
      </c>
      <c r="C179" s="0" t="s">
        <v>1030</v>
      </c>
      <c r="D179" s="50" t="s">
        <v>35</v>
      </c>
      <c r="E179" s="0" t="n">
        <v>2035</v>
      </c>
      <c r="F179" s="51" t="str">
        <f aca="false">"*"&amp;IF(AND(A179="EU",E179=2035),0.95,IF(AND(A179="EU",E179=2050),0.93,IF(AND(A179="USA",E179=2035),0.96,IF(AND(A179="USA",E179=2050),0.94,IF(AND(A179="Japan",E179=2035),0.94,IF(AND(A179="Japan",E179=2050),0.92,IF(AND(A179="Russia",E179=2035),0.95,IF(AND(A179="Russia",E179=2050),0.93,IF(AND(A179="China",E179=2035),0.94,IF(AND(A179="China",E179=2050),0.92,IF(AND(A179="India",E179=2035),0.95,IF(AND(A179="India",E179=2050),0.92,IF(AND(A179="Middle East",E179=2035),0.94,IF(AND(A179="Middle East",E179=2050),0.9,IF(AND(A179="Africa",E179=2035),0.94,IF(AND(A179="Africa",E179=2050),0.91,IF(AND(A179="Brazil",E179=2035),0.95,IF(AND(A179="Brazil",E179=2050),0.92,""))))))))))))))))))</f>
        <v>*0.96</v>
      </c>
      <c r="H179" s="0" t="s">
        <v>1030</v>
      </c>
      <c r="I179" s="50" t="s">
        <v>35</v>
      </c>
      <c r="J179" s="0" t="n">
        <v>2050</v>
      </c>
      <c r="K179" s="48" t="str">
        <f aca="false">"*"&amp;IF(AND(A179="EU",J179=2035),0.95,IF(AND(A179="EU",J179=2050),0.93,IF(AND(A179="USA",J179=2035),0.96,IF(AND(A179="USA",J179=2050),0.94,IF(AND(A179="Japan",J179=2035),0.94,IF(AND(A179="Japan",J179=2050),0.92,IF(AND(A179="Russia",J179=2035),0.95,IF(AND(A179="Russia",J179=2050),0.93,IF(AND(A179="China",J179=2035),0.94,IF(AND(A179="China",J179=2050),0.92,IF(AND(A179="India",J179=2035),0.95,IF(AND(A179="India",J179=2050),0.92,IF(AND(A179="Middle East",J179=2035),0.94,IF(AND(A179="Middle East",J179=2050),0.9,IF(AND(A179="Africa",J179=2035),0.94,IF(AND(A179="Africa",J179=2050),0.91,IF(AND(A179="Brazil",J179=2035),0.95,IF(AND(A179="Brazil",J179=2050),0.92,""))))))))))))))))))</f>
        <v>*0.94</v>
      </c>
      <c r="P179" s="41" t="s">
        <v>1030</v>
      </c>
      <c r="Q179" s="52" t="s">
        <v>35</v>
      </c>
      <c r="R179" s="41" t="n">
        <v>2035</v>
      </c>
      <c r="S179" s="53" t="str">
        <f aca="false">"*"&amp;IF(AND(A179="EU",R179=2035),0.95,IF(AND(A179="EU",R179=2050),0.93,IF(AND(A179="USA",R179=2035),0.96,IF(AND(A179="USA",R179=2050),0.93,IF(AND(A179="Japan",R179=2035),0.94,IF(AND(A179="Japan",R179=2050),0.92,IF(AND(A179="Russia",R179=2035),0.95,IF(AND(A179="Russia",R179=2050),0.91,IF(AND(A179="China",R179=2035),0.93,IF(AND(A179="China",R179=2050),0.92,IF(AND(A179="India",R179=2035),0.94,IF(AND(A179="India",R179=2050),0.91,IF(AND(A179="Middle East",R179=2035),0.92,IF(AND(A179="Middle East",R179=2050),0.89,IF(AND(A179="Africa",R179=2035),0.93,IF(AND(A179="Africa",R179=2050),0.9,IF(AND(A179="Brazil",R179=2035),0.95,IF(AND(A179="Brazil",R179=2050),0.92,""))))))))))))))))))</f>
        <v>*0.96</v>
      </c>
      <c r="U179" s="41" t="s">
        <v>1030</v>
      </c>
      <c r="V179" s="52" t="s">
        <v>35</v>
      </c>
      <c r="W179" s="41" t="n">
        <v>2050</v>
      </c>
      <c r="X179" s="53" t="str">
        <f aca="false">"*"&amp;IF(AND(A179="EU",W179=2035),0.95,IF(AND(A179="EU",W179=2050),0.93,IF(AND(A179="USA",W179=2035),0.96,IF(AND(A179="USA",W179=2050),0.93,IF(AND(A179="Japan",W179=2035),0.94,IF(AND(A179="Japan",W179=2050),0.92,IF(AND(A179="Russia",W179=2035),0.95,IF(AND(A179="Russia",W179=2050),0.91,IF(AND(A179="China",W179=2035),0.93,IF(AND(A179="China",W179=2050),0.92,IF(AND(A179="India",W179=2035),0.94,IF(AND(A179="India",W179=2050),0.91,IF(AND(A179="Middle East",W179=2035),0.92,IF(AND(A179="Middle East",W179=2050),0.89,IF(AND(A179="Africa",W179=2035),0.93,IF(AND(A179="Africa",W179=2050),0.9,IF(AND(A179="Brazil",W179=2035),0.95,IF(AND(A179="Brazil",W179=2050),0.92,""))))))))))))))))))</f>
        <v>*0.93</v>
      </c>
      <c r="AC179" s="0" t="s">
        <v>1030</v>
      </c>
      <c r="AD179" s="50" t="s">
        <v>35</v>
      </c>
      <c r="AE179" s="0" t="n">
        <v>2035</v>
      </c>
      <c r="AF179" s="51" t="str">
        <f aca="false">"*"&amp;IF(AND(A179="EU",AE179=2035),0.93,IF(AND(A179="EU",AE179=2050),0.9,IF(AND(A179="USA",AE179=2035),0.92,IF(AND(A179="USA",AE179=2050),0.89,IF(AND(A179="Japan",AE179=2035),0.92,IF(AND(A179="Japan",AE179=2050),0.89,IF(AND(A179="Russia",AE179=2035),0.91,IF(AND(A179="Russia",AE179=2050),0.86,IF(AND(A179="China",AE179=2035),0.91,IF(AND(A179="China",AE179=2050),0.87,IF(AND(A179="India",AE179=2035),0.92,IF(AND(A179="India",AE179=2050),0.87,IF(AND(A179="Middle East",AE179=2035),0.89,IF(AND(A179="Middle East",AE179=2050),0.84,IF(AND(A179="Africa",AE179=2035),0.9,IF(AND(A179="Africa",AE179=2050),0.86,IF(AND(A179="Brazil",AE179=2035),0.93,IF(AND(A179="Brazil",AE179=2050),0.89,""))))))))))))))))))</f>
        <v>*0.92</v>
      </c>
      <c r="AG179" s="51" t="str">
        <f aca="false">AG178</f>
        <v>REZoning_Sol-Win</v>
      </c>
      <c r="AI179" s="0" t="s">
        <v>1030</v>
      </c>
      <c r="AJ179" s="50" t="s">
        <v>35</v>
      </c>
      <c r="AK179" s="0" t="n">
        <v>2050</v>
      </c>
      <c r="AL179" s="51" t="str">
        <f aca="false">"*"&amp;IF(AND(A179="EU",AK179=2035),0.93,IF(AND(A179="EU",AK179=2050),0.9,IF(AND(A179="USA",AK179=2035),0.92,IF(AND(A179="USA",AK179=2050),0.89,IF(AND(A179="Japan",AK179=2035),0.92,IF(AND(A179="Japan",AK179=2050),0.89,IF(AND(A179="Russia",AK179=2035),0.91,IF(AND(A179="Russia",AK179=2050),0.86,IF(AND(A179="China",AK179=2035),0.91,IF(AND(A179="China",AK179=2050),0.87,IF(AND(A179="India",AK179=2035),0.92,IF(AND(A179="India",AK179=2050),0.87,IF(AND(A179="Middle East",AK179=2035),0.89,IF(AND(A179="Middle East",AK179=2050),0.84,IF(AND(A179="Africa",AK179=2035),0.9,IF(AND(A179="Africa",AK179=2050),0.86,IF(AND(A179="Brazil",AK179=2035),0.93,IF(AND(A179="Brazil",AK179=2050),0.89,""))))))))))))))))))</f>
        <v>*0.89</v>
      </c>
      <c r="AM179" s="51" t="str">
        <f aca="false">AM178</f>
        <v>REZoning_Sol-Win</v>
      </c>
      <c r="AP179" s="0" t="s">
        <v>1030</v>
      </c>
      <c r="AQ179" s="0" t="s">
        <v>35</v>
      </c>
      <c r="AR179" s="0" t="n">
        <v>2100</v>
      </c>
      <c r="AS179" s="0" t="s">
        <v>914</v>
      </c>
      <c r="AT179" s="0" t="s">
        <v>36</v>
      </c>
    </row>
    <row r="180" customFormat="false" ht="28.5" hidden="false" customHeight="true" outlineLevel="0" collapsed="false">
      <c r="A180" s="3" t="s">
        <v>76</v>
      </c>
      <c r="C180" s="0" t="s">
        <v>1031</v>
      </c>
      <c r="D180" s="50" t="s">
        <v>35</v>
      </c>
      <c r="E180" s="0" t="n">
        <v>2035</v>
      </c>
      <c r="F180" s="51" t="str">
        <f aca="false">"*"&amp;IF(AND(A180="EU",E180=2035),0.95,IF(AND(A180="EU",E180=2050),0.93,IF(AND(A180="USA",E180=2035),0.96,IF(AND(A180="USA",E180=2050),0.94,IF(AND(A180="Japan",E180=2035),0.94,IF(AND(A180="Japan",E180=2050),0.92,IF(AND(A180="Russia",E180=2035),0.95,IF(AND(A180="Russia",E180=2050),0.93,IF(AND(A180="China",E180=2035),0.94,IF(AND(A180="China",E180=2050),0.92,IF(AND(A180="India",E180=2035),0.95,IF(AND(A180="India",E180=2050),0.92,IF(AND(A180="Middle East",E180=2035),0.94,IF(AND(A180="Middle East",E180=2050),0.9,IF(AND(A180="Africa",E180=2035),0.94,IF(AND(A180="Africa",E180=2050),0.91,IF(AND(A180="Brazil",E180=2035),0.95,IF(AND(A180="Brazil",E180=2050),0.92,""))))))))))))))))))</f>
        <v>*0.96</v>
      </c>
      <c r="H180" s="0" t="s">
        <v>1031</v>
      </c>
      <c r="I180" s="50" t="s">
        <v>35</v>
      </c>
      <c r="J180" s="0" t="n">
        <v>2050</v>
      </c>
      <c r="K180" s="48" t="str">
        <f aca="false">"*"&amp;IF(AND(A180="EU",J180=2035),0.95,IF(AND(A180="EU",J180=2050),0.93,IF(AND(A180="USA",J180=2035),0.96,IF(AND(A180="USA",J180=2050),0.94,IF(AND(A180="Japan",J180=2035),0.94,IF(AND(A180="Japan",J180=2050),0.92,IF(AND(A180="Russia",J180=2035),0.95,IF(AND(A180="Russia",J180=2050),0.93,IF(AND(A180="China",J180=2035),0.94,IF(AND(A180="China",J180=2050),0.92,IF(AND(A180="India",J180=2035),0.95,IF(AND(A180="India",J180=2050),0.92,IF(AND(A180="Middle East",J180=2035),0.94,IF(AND(A180="Middle East",J180=2050),0.9,IF(AND(A180="Africa",J180=2035),0.94,IF(AND(A180="Africa",J180=2050),0.91,IF(AND(A180="Brazil",J180=2035),0.95,IF(AND(A180="Brazil",J180=2050),0.92,""))))))))))))))))))</f>
        <v>*0.94</v>
      </c>
      <c r="P180" s="41" t="s">
        <v>1031</v>
      </c>
      <c r="Q180" s="52" t="s">
        <v>35</v>
      </c>
      <c r="R180" s="41" t="n">
        <v>2035</v>
      </c>
      <c r="S180" s="53" t="str">
        <f aca="false">"*"&amp;IF(AND(A180="EU",R180=2035),0.95,IF(AND(A180="EU",R180=2050),0.93,IF(AND(A180="USA",R180=2035),0.96,IF(AND(A180="USA",R180=2050),0.93,IF(AND(A180="Japan",R180=2035),0.94,IF(AND(A180="Japan",R180=2050),0.92,IF(AND(A180="Russia",R180=2035),0.95,IF(AND(A180="Russia",R180=2050),0.91,IF(AND(A180="China",R180=2035),0.93,IF(AND(A180="China",R180=2050),0.92,IF(AND(A180="India",R180=2035),0.94,IF(AND(A180="India",R180=2050),0.91,IF(AND(A180="Middle East",R180=2035),0.92,IF(AND(A180="Middle East",R180=2050),0.89,IF(AND(A180="Africa",R180=2035),0.93,IF(AND(A180="Africa",R180=2050),0.9,IF(AND(A180="Brazil",R180=2035),0.95,IF(AND(A180="Brazil",R180=2050),0.92,""))))))))))))))))))</f>
        <v>*0.96</v>
      </c>
      <c r="U180" s="41" t="s">
        <v>1031</v>
      </c>
      <c r="V180" s="52" t="s">
        <v>35</v>
      </c>
      <c r="W180" s="41" t="n">
        <v>2050</v>
      </c>
      <c r="X180" s="53" t="str">
        <f aca="false">"*"&amp;IF(AND(A180="EU",W180=2035),0.95,IF(AND(A180="EU",W180=2050),0.93,IF(AND(A180="USA",W180=2035),0.96,IF(AND(A180="USA",W180=2050),0.93,IF(AND(A180="Japan",W180=2035),0.94,IF(AND(A180="Japan",W180=2050),0.92,IF(AND(A180="Russia",W180=2035),0.95,IF(AND(A180="Russia",W180=2050),0.91,IF(AND(A180="China",W180=2035),0.93,IF(AND(A180="China",W180=2050),0.92,IF(AND(A180="India",W180=2035),0.94,IF(AND(A180="India",W180=2050),0.91,IF(AND(A180="Middle East",W180=2035),0.92,IF(AND(A180="Middle East",W180=2050),0.89,IF(AND(A180="Africa",W180=2035),0.93,IF(AND(A180="Africa",W180=2050),0.9,IF(AND(A180="Brazil",W180=2035),0.95,IF(AND(A180="Brazil",W180=2050),0.92,""))))))))))))))))))</f>
        <v>*0.93</v>
      </c>
      <c r="AC180" s="0" t="s">
        <v>1031</v>
      </c>
      <c r="AD180" s="50" t="s">
        <v>35</v>
      </c>
      <c r="AE180" s="0" t="n">
        <v>2035</v>
      </c>
      <c r="AF180" s="51" t="str">
        <f aca="false">"*"&amp;IF(AND(A180="EU",AE180=2035),0.93,IF(AND(A180="EU",AE180=2050),0.9,IF(AND(A180="USA",AE180=2035),0.92,IF(AND(A180="USA",AE180=2050),0.89,IF(AND(A180="Japan",AE180=2035),0.92,IF(AND(A180="Japan",AE180=2050),0.89,IF(AND(A180="Russia",AE180=2035),0.91,IF(AND(A180="Russia",AE180=2050),0.86,IF(AND(A180="China",AE180=2035),0.91,IF(AND(A180="China",AE180=2050),0.87,IF(AND(A180="India",AE180=2035),0.92,IF(AND(A180="India",AE180=2050),0.87,IF(AND(A180="Middle East",AE180=2035),0.89,IF(AND(A180="Middle East",AE180=2050),0.84,IF(AND(A180="Africa",AE180=2035),0.9,IF(AND(A180="Africa",AE180=2050),0.86,IF(AND(A180="Brazil",AE180=2035),0.93,IF(AND(A180="Brazil",AE180=2050),0.89,""))))))))))))))))))</f>
        <v>*0.92</v>
      </c>
      <c r="AG180" s="51" t="str">
        <f aca="false">AG179</f>
        <v>REZoning_Sol-Win</v>
      </c>
      <c r="AI180" s="0" t="s">
        <v>1031</v>
      </c>
      <c r="AJ180" s="50" t="s">
        <v>35</v>
      </c>
      <c r="AK180" s="0" t="n">
        <v>2050</v>
      </c>
      <c r="AL180" s="51" t="str">
        <f aca="false">"*"&amp;IF(AND(A180="EU",AK180=2035),0.93,IF(AND(A180="EU",AK180=2050),0.9,IF(AND(A180="USA",AK180=2035),0.92,IF(AND(A180="USA",AK180=2050),0.89,IF(AND(A180="Japan",AK180=2035),0.92,IF(AND(A180="Japan",AK180=2050),0.89,IF(AND(A180="Russia",AK180=2035),0.91,IF(AND(A180="Russia",AK180=2050),0.86,IF(AND(A180="China",AK180=2035),0.91,IF(AND(A180="China",AK180=2050),0.87,IF(AND(A180="India",AK180=2035),0.92,IF(AND(A180="India",AK180=2050),0.87,IF(AND(A180="Middle East",AK180=2035),0.89,IF(AND(A180="Middle East",AK180=2050),0.84,IF(AND(A180="Africa",AK180=2035),0.9,IF(AND(A180="Africa",AK180=2050),0.86,IF(AND(A180="Brazil",AK180=2035),0.93,IF(AND(A180="Brazil",AK180=2050),0.89,""))))))))))))))))))</f>
        <v>*0.89</v>
      </c>
      <c r="AM180" s="51" t="str">
        <f aca="false">AM179</f>
        <v>REZoning_Sol-Win</v>
      </c>
      <c r="AP180" s="0" t="s">
        <v>1031</v>
      </c>
      <c r="AQ180" s="0" t="s">
        <v>35</v>
      </c>
      <c r="AR180" s="0" t="n">
        <v>2100</v>
      </c>
      <c r="AS180" s="0" t="s">
        <v>914</v>
      </c>
      <c r="AT180" s="0" t="s">
        <v>36</v>
      </c>
    </row>
    <row r="181" customFormat="false" ht="28.5" hidden="false" customHeight="true" outlineLevel="0" collapsed="false">
      <c r="A181" s="3" t="s">
        <v>76</v>
      </c>
      <c r="C181" s="0" t="s">
        <v>1032</v>
      </c>
      <c r="D181" s="50" t="s">
        <v>35</v>
      </c>
      <c r="E181" s="0" t="n">
        <v>2035</v>
      </c>
      <c r="F181" s="51" t="str">
        <f aca="false">"*"&amp;IF(AND(A181="EU",E181=2035),0.95,IF(AND(A181="EU",E181=2050),0.93,IF(AND(A181="USA",E181=2035),0.96,IF(AND(A181="USA",E181=2050),0.94,IF(AND(A181="Japan",E181=2035),0.94,IF(AND(A181="Japan",E181=2050),0.92,IF(AND(A181="Russia",E181=2035),0.95,IF(AND(A181="Russia",E181=2050),0.93,IF(AND(A181="China",E181=2035),0.94,IF(AND(A181="China",E181=2050),0.92,IF(AND(A181="India",E181=2035),0.95,IF(AND(A181="India",E181=2050),0.92,IF(AND(A181="Middle East",E181=2035),0.94,IF(AND(A181="Middle East",E181=2050),0.9,IF(AND(A181="Africa",E181=2035),0.94,IF(AND(A181="Africa",E181=2050),0.91,IF(AND(A181="Brazil",E181=2035),0.95,IF(AND(A181="Brazil",E181=2050),0.92,""))))))))))))))))))</f>
        <v>*0.96</v>
      </c>
      <c r="H181" s="0" t="s">
        <v>1032</v>
      </c>
      <c r="I181" s="50" t="s">
        <v>35</v>
      </c>
      <c r="J181" s="0" t="n">
        <v>2050</v>
      </c>
      <c r="K181" s="48" t="str">
        <f aca="false">"*"&amp;IF(AND(A181="EU",J181=2035),0.95,IF(AND(A181="EU",J181=2050),0.93,IF(AND(A181="USA",J181=2035),0.96,IF(AND(A181="USA",J181=2050),0.94,IF(AND(A181="Japan",J181=2035),0.94,IF(AND(A181="Japan",J181=2050),0.92,IF(AND(A181="Russia",J181=2035),0.95,IF(AND(A181="Russia",J181=2050),0.93,IF(AND(A181="China",J181=2035),0.94,IF(AND(A181="China",J181=2050),0.92,IF(AND(A181="India",J181=2035),0.95,IF(AND(A181="India",J181=2050),0.92,IF(AND(A181="Middle East",J181=2035),0.94,IF(AND(A181="Middle East",J181=2050),0.9,IF(AND(A181="Africa",J181=2035),0.94,IF(AND(A181="Africa",J181=2050),0.91,IF(AND(A181="Brazil",J181=2035),0.95,IF(AND(A181="Brazil",J181=2050),0.92,""))))))))))))))))))</f>
        <v>*0.94</v>
      </c>
      <c r="P181" s="41" t="s">
        <v>1032</v>
      </c>
      <c r="Q181" s="52" t="s">
        <v>35</v>
      </c>
      <c r="R181" s="41" t="n">
        <v>2035</v>
      </c>
      <c r="S181" s="53" t="str">
        <f aca="false">"*"&amp;IF(AND(A181="EU",R181=2035),0.95,IF(AND(A181="EU",R181=2050),0.93,IF(AND(A181="USA",R181=2035),0.96,IF(AND(A181="USA",R181=2050),0.93,IF(AND(A181="Japan",R181=2035),0.94,IF(AND(A181="Japan",R181=2050),0.92,IF(AND(A181="Russia",R181=2035),0.95,IF(AND(A181="Russia",R181=2050),0.91,IF(AND(A181="China",R181=2035),0.93,IF(AND(A181="China",R181=2050),0.92,IF(AND(A181="India",R181=2035),0.94,IF(AND(A181="India",R181=2050),0.91,IF(AND(A181="Middle East",R181=2035),0.92,IF(AND(A181="Middle East",R181=2050),0.89,IF(AND(A181="Africa",R181=2035),0.93,IF(AND(A181="Africa",R181=2050),0.9,IF(AND(A181="Brazil",R181=2035),0.95,IF(AND(A181="Brazil",R181=2050),0.92,""))))))))))))))))))</f>
        <v>*0.96</v>
      </c>
      <c r="U181" s="41" t="s">
        <v>1032</v>
      </c>
      <c r="V181" s="52" t="s">
        <v>35</v>
      </c>
      <c r="W181" s="41" t="n">
        <v>2050</v>
      </c>
      <c r="X181" s="53" t="str">
        <f aca="false">"*"&amp;IF(AND(A181="EU",W181=2035),0.95,IF(AND(A181="EU",W181=2050),0.93,IF(AND(A181="USA",W181=2035),0.96,IF(AND(A181="USA",W181=2050),0.93,IF(AND(A181="Japan",W181=2035),0.94,IF(AND(A181="Japan",W181=2050),0.92,IF(AND(A181="Russia",W181=2035),0.95,IF(AND(A181="Russia",W181=2050),0.91,IF(AND(A181="China",W181=2035),0.93,IF(AND(A181="China",W181=2050),0.92,IF(AND(A181="India",W181=2035),0.94,IF(AND(A181="India",W181=2050),0.91,IF(AND(A181="Middle East",W181=2035),0.92,IF(AND(A181="Middle East",W181=2050),0.89,IF(AND(A181="Africa",W181=2035),0.93,IF(AND(A181="Africa",W181=2050),0.9,IF(AND(A181="Brazil",W181=2035),0.95,IF(AND(A181="Brazil",W181=2050),0.92,""))))))))))))))))))</f>
        <v>*0.93</v>
      </c>
      <c r="AC181" s="0" t="s">
        <v>1032</v>
      </c>
      <c r="AD181" s="50" t="s">
        <v>35</v>
      </c>
      <c r="AE181" s="0" t="n">
        <v>2035</v>
      </c>
      <c r="AF181" s="51" t="str">
        <f aca="false">"*"&amp;IF(AND(A181="EU",AE181=2035),0.93,IF(AND(A181="EU",AE181=2050),0.9,IF(AND(A181="USA",AE181=2035),0.92,IF(AND(A181="USA",AE181=2050),0.89,IF(AND(A181="Japan",AE181=2035),0.92,IF(AND(A181="Japan",AE181=2050),0.89,IF(AND(A181="Russia",AE181=2035),0.91,IF(AND(A181="Russia",AE181=2050),0.86,IF(AND(A181="China",AE181=2035),0.91,IF(AND(A181="China",AE181=2050),0.87,IF(AND(A181="India",AE181=2035),0.92,IF(AND(A181="India",AE181=2050),0.87,IF(AND(A181="Middle East",AE181=2035),0.89,IF(AND(A181="Middle East",AE181=2050),0.84,IF(AND(A181="Africa",AE181=2035),0.9,IF(AND(A181="Africa",AE181=2050),0.86,IF(AND(A181="Brazil",AE181=2035),0.93,IF(AND(A181="Brazil",AE181=2050),0.89,""))))))))))))))))))</f>
        <v>*0.92</v>
      </c>
      <c r="AG181" s="51" t="str">
        <f aca="false">AG180</f>
        <v>REZoning_Sol-Win</v>
      </c>
      <c r="AI181" s="0" t="s">
        <v>1032</v>
      </c>
      <c r="AJ181" s="50" t="s">
        <v>35</v>
      </c>
      <c r="AK181" s="0" t="n">
        <v>2050</v>
      </c>
      <c r="AL181" s="51" t="str">
        <f aca="false">"*"&amp;IF(AND(A181="EU",AK181=2035),0.93,IF(AND(A181="EU",AK181=2050),0.9,IF(AND(A181="USA",AK181=2035),0.92,IF(AND(A181="USA",AK181=2050),0.89,IF(AND(A181="Japan",AK181=2035),0.92,IF(AND(A181="Japan",AK181=2050),0.89,IF(AND(A181="Russia",AK181=2035),0.91,IF(AND(A181="Russia",AK181=2050),0.86,IF(AND(A181="China",AK181=2035),0.91,IF(AND(A181="China",AK181=2050),0.87,IF(AND(A181="India",AK181=2035),0.92,IF(AND(A181="India",AK181=2050),0.87,IF(AND(A181="Middle East",AK181=2035),0.89,IF(AND(A181="Middle East",AK181=2050),0.84,IF(AND(A181="Africa",AK181=2035),0.9,IF(AND(A181="Africa",AK181=2050),0.86,IF(AND(A181="Brazil",AK181=2035),0.93,IF(AND(A181="Brazil",AK181=2050),0.89,""))))))))))))))))))</f>
        <v>*0.89</v>
      </c>
      <c r="AM181" s="51" t="str">
        <f aca="false">AM180</f>
        <v>REZoning_Sol-Win</v>
      </c>
      <c r="AP181" s="0" t="s">
        <v>1032</v>
      </c>
      <c r="AQ181" s="0" t="s">
        <v>35</v>
      </c>
      <c r="AR181" s="0" t="n">
        <v>2100</v>
      </c>
      <c r="AS181" s="0" t="s">
        <v>914</v>
      </c>
      <c r="AT181" s="0" t="s">
        <v>36</v>
      </c>
    </row>
    <row r="182" customFormat="false" ht="28.5" hidden="false" customHeight="true" outlineLevel="0" collapsed="false">
      <c r="A182" s="3" t="s">
        <v>76</v>
      </c>
      <c r="C182" s="0" t="s">
        <v>1033</v>
      </c>
      <c r="D182" s="50" t="s">
        <v>35</v>
      </c>
      <c r="E182" s="0" t="n">
        <v>2035</v>
      </c>
      <c r="F182" s="51" t="str">
        <f aca="false">"*"&amp;IF(AND(A182="EU",E182=2035),0.95,IF(AND(A182="EU",E182=2050),0.93,IF(AND(A182="USA",E182=2035),0.96,IF(AND(A182="USA",E182=2050),0.94,IF(AND(A182="Japan",E182=2035),0.94,IF(AND(A182="Japan",E182=2050),0.92,IF(AND(A182="Russia",E182=2035),0.95,IF(AND(A182="Russia",E182=2050),0.93,IF(AND(A182="China",E182=2035),0.94,IF(AND(A182="China",E182=2050),0.92,IF(AND(A182="India",E182=2035),0.95,IF(AND(A182="India",E182=2050),0.92,IF(AND(A182="Middle East",E182=2035),0.94,IF(AND(A182="Middle East",E182=2050),0.9,IF(AND(A182="Africa",E182=2035),0.94,IF(AND(A182="Africa",E182=2050),0.91,IF(AND(A182="Brazil",E182=2035),0.95,IF(AND(A182="Brazil",E182=2050),0.92,""))))))))))))))))))</f>
        <v>*0.96</v>
      </c>
      <c r="H182" s="0" t="s">
        <v>1033</v>
      </c>
      <c r="I182" s="50" t="s">
        <v>35</v>
      </c>
      <c r="J182" s="0" t="n">
        <v>2050</v>
      </c>
      <c r="K182" s="48" t="str">
        <f aca="false">"*"&amp;IF(AND(A182="EU",J182=2035),0.95,IF(AND(A182="EU",J182=2050),0.93,IF(AND(A182="USA",J182=2035),0.96,IF(AND(A182="USA",J182=2050),0.94,IF(AND(A182="Japan",J182=2035),0.94,IF(AND(A182="Japan",J182=2050),0.92,IF(AND(A182="Russia",J182=2035),0.95,IF(AND(A182="Russia",J182=2050),0.93,IF(AND(A182="China",J182=2035),0.94,IF(AND(A182="China",J182=2050),0.92,IF(AND(A182="India",J182=2035),0.95,IF(AND(A182="India",J182=2050),0.92,IF(AND(A182="Middle East",J182=2035),0.94,IF(AND(A182="Middle East",J182=2050),0.9,IF(AND(A182="Africa",J182=2035),0.94,IF(AND(A182="Africa",J182=2050),0.91,IF(AND(A182="Brazil",J182=2035),0.95,IF(AND(A182="Brazil",J182=2050),0.92,""))))))))))))))))))</f>
        <v>*0.94</v>
      </c>
      <c r="P182" s="41" t="s">
        <v>1033</v>
      </c>
      <c r="Q182" s="52" t="s">
        <v>35</v>
      </c>
      <c r="R182" s="41" t="n">
        <v>2035</v>
      </c>
      <c r="S182" s="53" t="str">
        <f aca="false">"*"&amp;IF(AND(A182="EU",R182=2035),0.95,IF(AND(A182="EU",R182=2050),0.93,IF(AND(A182="USA",R182=2035),0.96,IF(AND(A182="USA",R182=2050),0.93,IF(AND(A182="Japan",R182=2035),0.94,IF(AND(A182="Japan",R182=2050),0.92,IF(AND(A182="Russia",R182=2035),0.95,IF(AND(A182="Russia",R182=2050),0.91,IF(AND(A182="China",R182=2035),0.93,IF(AND(A182="China",R182=2050),0.92,IF(AND(A182="India",R182=2035),0.94,IF(AND(A182="India",R182=2050),0.91,IF(AND(A182="Middle East",R182=2035),0.92,IF(AND(A182="Middle East",R182=2050),0.89,IF(AND(A182="Africa",R182=2035),0.93,IF(AND(A182="Africa",R182=2050),0.9,IF(AND(A182="Brazil",R182=2035),0.95,IF(AND(A182="Brazil",R182=2050),0.92,""))))))))))))))))))</f>
        <v>*0.96</v>
      </c>
      <c r="U182" s="41" t="s">
        <v>1033</v>
      </c>
      <c r="V182" s="52" t="s">
        <v>35</v>
      </c>
      <c r="W182" s="41" t="n">
        <v>2050</v>
      </c>
      <c r="X182" s="53" t="str">
        <f aca="false">"*"&amp;IF(AND(A182="EU",W182=2035),0.95,IF(AND(A182="EU",W182=2050),0.93,IF(AND(A182="USA",W182=2035),0.96,IF(AND(A182="USA",W182=2050),0.93,IF(AND(A182="Japan",W182=2035),0.94,IF(AND(A182="Japan",W182=2050),0.92,IF(AND(A182="Russia",W182=2035),0.95,IF(AND(A182="Russia",W182=2050),0.91,IF(AND(A182="China",W182=2035),0.93,IF(AND(A182="China",W182=2050),0.92,IF(AND(A182="India",W182=2035),0.94,IF(AND(A182="India",W182=2050),0.91,IF(AND(A182="Middle East",W182=2035),0.92,IF(AND(A182="Middle East",W182=2050),0.89,IF(AND(A182="Africa",W182=2035),0.93,IF(AND(A182="Africa",W182=2050),0.9,IF(AND(A182="Brazil",W182=2035),0.95,IF(AND(A182="Brazil",W182=2050),0.92,""))))))))))))))))))</f>
        <v>*0.93</v>
      </c>
      <c r="AC182" s="0" t="s">
        <v>1033</v>
      </c>
      <c r="AD182" s="50" t="s">
        <v>35</v>
      </c>
      <c r="AE182" s="0" t="n">
        <v>2035</v>
      </c>
      <c r="AF182" s="51" t="str">
        <f aca="false">"*"&amp;IF(AND(A182="EU",AE182=2035),0.93,IF(AND(A182="EU",AE182=2050),0.9,IF(AND(A182="USA",AE182=2035),0.92,IF(AND(A182="USA",AE182=2050),0.89,IF(AND(A182="Japan",AE182=2035),0.92,IF(AND(A182="Japan",AE182=2050),0.89,IF(AND(A182="Russia",AE182=2035),0.91,IF(AND(A182="Russia",AE182=2050),0.86,IF(AND(A182="China",AE182=2035),0.91,IF(AND(A182="China",AE182=2050),0.87,IF(AND(A182="India",AE182=2035),0.92,IF(AND(A182="India",AE182=2050),0.87,IF(AND(A182="Middle East",AE182=2035),0.89,IF(AND(A182="Middle East",AE182=2050),0.84,IF(AND(A182="Africa",AE182=2035),0.9,IF(AND(A182="Africa",AE182=2050),0.86,IF(AND(A182="Brazil",AE182=2035),0.93,IF(AND(A182="Brazil",AE182=2050),0.89,""))))))))))))))))))</f>
        <v>*0.92</v>
      </c>
      <c r="AG182" s="51" t="str">
        <f aca="false">AG181</f>
        <v>REZoning_Sol-Win</v>
      </c>
      <c r="AI182" s="0" t="s">
        <v>1033</v>
      </c>
      <c r="AJ182" s="50" t="s">
        <v>35</v>
      </c>
      <c r="AK182" s="0" t="n">
        <v>2050</v>
      </c>
      <c r="AL182" s="51" t="str">
        <f aca="false">"*"&amp;IF(AND(A182="EU",AK182=2035),0.93,IF(AND(A182="EU",AK182=2050),0.9,IF(AND(A182="USA",AK182=2035),0.92,IF(AND(A182="USA",AK182=2050),0.89,IF(AND(A182="Japan",AK182=2035),0.92,IF(AND(A182="Japan",AK182=2050),0.89,IF(AND(A182="Russia",AK182=2035),0.91,IF(AND(A182="Russia",AK182=2050),0.86,IF(AND(A182="China",AK182=2035),0.91,IF(AND(A182="China",AK182=2050),0.87,IF(AND(A182="India",AK182=2035),0.92,IF(AND(A182="India",AK182=2050),0.87,IF(AND(A182="Middle East",AK182=2035),0.89,IF(AND(A182="Middle East",AK182=2050),0.84,IF(AND(A182="Africa",AK182=2035),0.9,IF(AND(A182="Africa",AK182=2050),0.86,IF(AND(A182="Brazil",AK182=2035),0.93,IF(AND(A182="Brazil",AK182=2050),0.89,""))))))))))))))))))</f>
        <v>*0.89</v>
      </c>
      <c r="AM182" s="51" t="str">
        <f aca="false">AM181</f>
        <v>REZoning_Sol-Win</v>
      </c>
      <c r="AP182" s="0" t="s">
        <v>1033</v>
      </c>
      <c r="AQ182" s="0" t="s">
        <v>35</v>
      </c>
      <c r="AR182" s="0" t="n">
        <v>2100</v>
      </c>
      <c r="AS182" s="0" t="s">
        <v>914</v>
      </c>
      <c r="AT182" s="0" t="s">
        <v>36</v>
      </c>
    </row>
    <row r="183" customFormat="false" ht="28.5" hidden="false" customHeight="true" outlineLevel="0" collapsed="false">
      <c r="A183" s="3" t="s">
        <v>76</v>
      </c>
      <c r="C183" s="0" t="s">
        <v>1034</v>
      </c>
      <c r="D183" s="50" t="s">
        <v>35</v>
      </c>
      <c r="E183" s="0" t="n">
        <v>2035</v>
      </c>
      <c r="F183" s="51" t="str">
        <f aca="false">"*"&amp;IF(AND(A183="EU",E183=2035),0.95,IF(AND(A183="EU",E183=2050),0.93,IF(AND(A183="USA",E183=2035),0.96,IF(AND(A183="USA",E183=2050),0.94,IF(AND(A183="Japan",E183=2035),0.94,IF(AND(A183="Japan",E183=2050),0.92,IF(AND(A183="Russia",E183=2035),0.95,IF(AND(A183="Russia",E183=2050),0.93,IF(AND(A183="China",E183=2035),0.94,IF(AND(A183="China",E183=2050),0.92,IF(AND(A183="India",E183=2035),0.95,IF(AND(A183="India",E183=2050),0.92,IF(AND(A183="Middle East",E183=2035),0.94,IF(AND(A183="Middle East",E183=2050),0.9,IF(AND(A183="Africa",E183=2035),0.94,IF(AND(A183="Africa",E183=2050),0.91,IF(AND(A183="Brazil",E183=2035),0.95,IF(AND(A183="Brazil",E183=2050),0.92,""))))))))))))))))))</f>
        <v>*0.96</v>
      </c>
      <c r="H183" s="0" t="s">
        <v>1034</v>
      </c>
      <c r="I183" s="50" t="s">
        <v>35</v>
      </c>
      <c r="J183" s="0" t="n">
        <v>2050</v>
      </c>
      <c r="K183" s="48" t="str">
        <f aca="false">"*"&amp;IF(AND(A183="EU",J183=2035),0.95,IF(AND(A183="EU",J183=2050),0.93,IF(AND(A183="USA",J183=2035),0.96,IF(AND(A183="USA",J183=2050),0.94,IF(AND(A183="Japan",J183=2035),0.94,IF(AND(A183="Japan",J183=2050),0.92,IF(AND(A183="Russia",J183=2035),0.95,IF(AND(A183="Russia",J183=2050),0.93,IF(AND(A183="China",J183=2035),0.94,IF(AND(A183="China",J183=2050),0.92,IF(AND(A183="India",J183=2035),0.95,IF(AND(A183="India",J183=2050),0.92,IF(AND(A183="Middle East",J183=2035),0.94,IF(AND(A183="Middle East",J183=2050),0.9,IF(AND(A183="Africa",J183=2035),0.94,IF(AND(A183="Africa",J183=2050),0.91,IF(AND(A183="Brazil",J183=2035),0.95,IF(AND(A183="Brazil",J183=2050),0.92,""))))))))))))))))))</f>
        <v>*0.94</v>
      </c>
      <c r="P183" s="41" t="s">
        <v>1034</v>
      </c>
      <c r="Q183" s="52" t="s">
        <v>35</v>
      </c>
      <c r="R183" s="41" t="n">
        <v>2035</v>
      </c>
      <c r="S183" s="53" t="str">
        <f aca="false">"*"&amp;IF(AND(A183="EU",R183=2035),0.95,IF(AND(A183="EU",R183=2050),0.93,IF(AND(A183="USA",R183=2035),0.96,IF(AND(A183="USA",R183=2050),0.93,IF(AND(A183="Japan",R183=2035),0.94,IF(AND(A183="Japan",R183=2050),0.92,IF(AND(A183="Russia",R183=2035),0.95,IF(AND(A183="Russia",R183=2050),0.91,IF(AND(A183="China",R183=2035),0.93,IF(AND(A183="China",R183=2050),0.92,IF(AND(A183="India",R183=2035),0.94,IF(AND(A183="India",R183=2050),0.91,IF(AND(A183="Middle East",R183=2035),0.92,IF(AND(A183="Middle East",R183=2050),0.89,IF(AND(A183="Africa",R183=2035),0.93,IF(AND(A183="Africa",R183=2050),0.9,IF(AND(A183="Brazil",R183=2035),0.95,IF(AND(A183="Brazil",R183=2050),0.92,""))))))))))))))))))</f>
        <v>*0.96</v>
      </c>
      <c r="U183" s="41" t="s">
        <v>1034</v>
      </c>
      <c r="V183" s="52" t="s">
        <v>35</v>
      </c>
      <c r="W183" s="41" t="n">
        <v>2050</v>
      </c>
      <c r="X183" s="53" t="str">
        <f aca="false">"*"&amp;IF(AND(A183="EU",W183=2035),0.95,IF(AND(A183="EU",W183=2050),0.93,IF(AND(A183="USA",W183=2035),0.96,IF(AND(A183="USA",W183=2050),0.93,IF(AND(A183="Japan",W183=2035),0.94,IF(AND(A183="Japan",W183=2050),0.92,IF(AND(A183="Russia",W183=2035),0.95,IF(AND(A183="Russia",W183=2050),0.91,IF(AND(A183="China",W183=2035),0.93,IF(AND(A183="China",W183=2050),0.92,IF(AND(A183="India",W183=2035),0.94,IF(AND(A183="India",W183=2050),0.91,IF(AND(A183="Middle East",W183=2035),0.92,IF(AND(A183="Middle East",W183=2050),0.89,IF(AND(A183="Africa",W183=2035),0.93,IF(AND(A183="Africa",W183=2050),0.9,IF(AND(A183="Brazil",W183=2035),0.95,IF(AND(A183="Brazil",W183=2050),0.92,""))))))))))))))))))</f>
        <v>*0.93</v>
      </c>
      <c r="AC183" s="0" t="s">
        <v>1034</v>
      </c>
      <c r="AD183" s="50" t="s">
        <v>35</v>
      </c>
      <c r="AE183" s="0" t="n">
        <v>2035</v>
      </c>
      <c r="AF183" s="51" t="str">
        <f aca="false">"*"&amp;IF(AND(A183="EU",AE183=2035),0.93,IF(AND(A183="EU",AE183=2050),0.9,IF(AND(A183="USA",AE183=2035),0.92,IF(AND(A183="USA",AE183=2050),0.89,IF(AND(A183="Japan",AE183=2035),0.92,IF(AND(A183="Japan",AE183=2050),0.89,IF(AND(A183="Russia",AE183=2035),0.91,IF(AND(A183="Russia",AE183=2050),0.86,IF(AND(A183="China",AE183=2035),0.91,IF(AND(A183="China",AE183=2050),0.87,IF(AND(A183="India",AE183=2035),0.92,IF(AND(A183="India",AE183=2050),0.87,IF(AND(A183="Middle East",AE183=2035),0.89,IF(AND(A183="Middle East",AE183=2050),0.84,IF(AND(A183="Africa",AE183=2035),0.9,IF(AND(A183="Africa",AE183=2050),0.86,IF(AND(A183="Brazil",AE183=2035),0.93,IF(AND(A183="Brazil",AE183=2050),0.89,""))))))))))))))))))</f>
        <v>*0.92</v>
      </c>
      <c r="AG183" s="51" t="str">
        <f aca="false">AG182</f>
        <v>REZoning_Sol-Win</v>
      </c>
      <c r="AI183" s="0" t="s">
        <v>1034</v>
      </c>
      <c r="AJ183" s="50" t="s">
        <v>35</v>
      </c>
      <c r="AK183" s="0" t="n">
        <v>2050</v>
      </c>
      <c r="AL183" s="51" t="str">
        <f aca="false">"*"&amp;IF(AND(A183="EU",AK183=2035),0.93,IF(AND(A183="EU",AK183=2050),0.9,IF(AND(A183="USA",AK183=2035),0.92,IF(AND(A183="USA",AK183=2050),0.89,IF(AND(A183="Japan",AK183=2035),0.92,IF(AND(A183="Japan",AK183=2050),0.89,IF(AND(A183="Russia",AK183=2035),0.91,IF(AND(A183="Russia",AK183=2050),0.86,IF(AND(A183="China",AK183=2035),0.91,IF(AND(A183="China",AK183=2050),0.87,IF(AND(A183="India",AK183=2035),0.92,IF(AND(A183="India",AK183=2050),0.87,IF(AND(A183="Middle East",AK183=2035),0.89,IF(AND(A183="Middle East",AK183=2050),0.84,IF(AND(A183="Africa",AK183=2035),0.9,IF(AND(A183="Africa",AK183=2050),0.86,IF(AND(A183="Brazil",AK183=2035),0.93,IF(AND(A183="Brazil",AK183=2050),0.89,""))))))))))))))))))</f>
        <v>*0.89</v>
      </c>
      <c r="AM183" s="51" t="str">
        <f aca="false">AM182</f>
        <v>REZoning_Sol-Win</v>
      </c>
      <c r="AP183" s="0" t="s">
        <v>1034</v>
      </c>
      <c r="AQ183" s="0" t="s">
        <v>35</v>
      </c>
      <c r="AR183" s="0" t="n">
        <v>2100</v>
      </c>
      <c r="AS183" s="0" t="s">
        <v>914</v>
      </c>
      <c r="AT183" s="0" t="s">
        <v>36</v>
      </c>
    </row>
    <row r="184" customFormat="false" ht="28.5" hidden="false" customHeight="true" outlineLevel="0" collapsed="false">
      <c r="A184" s="3" t="s">
        <v>76</v>
      </c>
      <c r="C184" s="0" t="s">
        <v>1035</v>
      </c>
      <c r="D184" s="50" t="s">
        <v>35</v>
      </c>
      <c r="E184" s="0" t="n">
        <v>2035</v>
      </c>
      <c r="F184" s="51" t="str">
        <f aca="false">"*"&amp;IF(AND(A184="EU",E184=2035),0.95,IF(AND(A184="EU",E184=2050),0.93,IF(AND(A184="USA",E184=2035),0.96,IF(AND(A184="USA",E184=2050),0.94,IF(AND(A184="Japan",E184=2035),0.94,IF(AND(A184="Japan",E184=2050),0.92,IF(AND(A184="Russia",E184=2035),0.95,IF(AND(A184="Russia",E184=2050),0.93,IF(AND(A184="China",E184=2035),0.94,IF(AND(A184="China",E184=2050),0.92,IF(AND(A184="India",E184=2035),0.95,IF(AND(A184="India",E184=2050),0.92,IF(AND(A184="Middle East",E184=2035),0.94,IF(AND(A184="Middle East",E184=2050),0.9,IF(AND(A184="Africa",E184=2035),0.94,IF(AND(A184="Africa",E184=2050),0.91,IF(AND(A184="Brazil",E184=2035),0.95,IF(AND(A184="Brazil",E184=2050),0.92,""))))))))))))))))))</f>
        <v>*0.96</v>
      </c>
      <c r="H184" s="0" t="s">
        <v>1035</v>
      </c>
      <c r="I184" s="50" t="s">
        <v>35</v>
      </c>
      <c r="J184" s="0" t="n">
        <v>2050</v>
      </c>
      <c r="K184" s="48" t="str">
        <f aca="false">"*"&amp;IF(AND(A184="EU",J184=2035),0.95,IF(AND(A184="EU",J184=2050),0.93,IF(AND(A184="USA",J184=2035),0.96,IF(AND(A184="USA",J184=2050),0.94,IF(AND(A184="Japan",J184=2035),0.94,IF(AND(A184="Japan",J184=2050),0.92,IF(AND(A184="Russia",J184=2035),0.95,IF(AND(A184="Russia",J184=2050),0.93,IF(AND(A184="China",J184=2035),0.94,IF(AND(A184="China",J184=2050),0.92,IF(AND(A184="India",J184=2035),0.95,IF(AND(A184="India",J184=2050),0.92,IF(AND(A184="Middle East",J184=2035),0.94,IF(AND(A184="Middle East",J184=2050),0.9,IF(AND(A184="Africa",J184=2035),0.94,IF(AND(A184="Africa",J184=2050),0.91,IF(AND(A184="Brazil",J184=2035),0.95,IF(AND(A184="Brazil",J184=2050),0.92,""))))))))))))))))))</f>
        <v>*0.94</v>
      </c>
      <c r="P184" s="41" t="s">
        <v>1035</v>
      </c>
      <c r="Q184" s="52" t="s">
        <v>35</v>
      </c>
      <c r="R184" s="41" t="n">
        <v>2035</v>
      </c>
      <c r="S184" s="53" t="str">
        <f aca="false">"*"&amp;IF(AND(A184="EU",R184=2035),0.95,IF(AND(A184="EU",R184=2050),0.93,IF(AND(A184="USA",R184=2035),0.96,IF(AND(A184="USA",R184=2050),0.93,IF(AND(A184="Japan",R184=2035),0.94,IF(AND(A184="Japan",R184=2050),0.92,IF(AND(A184="Russia",R184=2035),0.95,IF(AND(A184="Russia",R184=2050),0.91,IF(AND(A184="China",R184=2035),0.93,IF(AND(A184="China",R184=2050),0.92,IF(AND(A184="India",R184=2035),0.94,IF(AND(A184="India",R184=2050),0.91,IF(AND(A184="Middle East",R184=2035),0.92,IF(AND(A184="Middle East",R184=2050),0.89,IF(AND(A184="Africa",R184=2035),0.93,IF(AND(A184="Africa",R184=2050),0.9,IF(AND(A184="Brazil",R184=2035),0.95,IF(AND(A184="Brazil",R184=2050),0.92,""))))))))))))))))))</f>
        <v>*0.96</v>
      </c>
      <c r="U184" s="41" t="s">
        <v>1035</v>
      </c>
      <c r="V184" s="52" t="s">
        <v>35</v>
      </c>
      <c r="W184" s="41" t="n">
        <v>2050</v>
      </c>
      <c r="X184" s="53" t="str">
        <f aca="false">"*"&amp;IF(AND(A184="EU",W184=2035),0.95,IF(AND(A184="EU",W184=2050),0.93,IF(AND(A184="USA",W184=2035),0.96,IF(AND(A184="USA",W184=2050),0.93,IF(AND(A184="Japan",W184=2035),0.94,IF(AND(A184="Japan",W184=2050),0.92,IF(AND(A184="Russia",W184=2035),0.95,IF(AND(A184="Russia",W184=2050),0.91,IF(AND(A184="China",W184=2035),0.93,IF(AND(A184="China",W184=2050),0.92,IF(AND(A184="India",W184=2035),0.94,IF(AND(A184="India",W184=2050),0.91,IF(AND(A184="Middle East",W184=2035),0.92,IF(AND(A184="Middle East",W184=2050),0.89,IF(AND(A184="Africa",W184=2035),0.93,IF(AND(A184="Africa",W184=2050),0.9,IF(AND(A184="Brazil",W184=2035),0.95,IF(AND(A184="Brazil",W184=2050),0.92,""))))))))))))))))))</f>
        <v>*0.93</v>
      </c>
      <c r="AC184" s="0" t="s">
        <v>1035</v>
      </c>
      <c r="AD184" s="50" t="s">
        <v>35</v>
      </c>
      <c r="AE184" s="0" t="n">
        <v>2035</v>
      </c>
      <c r="AF184" s="51" t="str">
        <f aca="false">"*"&amp;IF(AND(A184="EU",AE184=2035),0.93,IF(AND(A184="EU",AE184=2050),0.9,IF(AND(A184="USA",AE184=2035),0.92,IF(AND(A184="USA",AE184=2050),0.89,IF(AND(A184="Japan",AE184=2035),0.92,IF(AND(A184="Japan",AE184=2050),0.89,IF(AND(A184="Russia",AE184=2035),0.91,IF(AND(A184="Russia",AE184=2050),0.86,IF(AND(A184="China",AE184=2035),0.91,IF(AND(A184="China",AE184=2050),0.87,IF(AND(A184="India",AE184=2035),0.92,IF(AND(A184="India",AE184=2050),0.87,IF(AND(A184="Middle East",AE184=2035),0.89,IF(AND(A184="Middle East",AE184=2050),0.84,IF(AND(A184="Africa",AE184=2035),0.9,IF(AND(A184="Africa",AE184=2050),0.86,IF(AND(A184="Brazil",AE184=2035),0.93,IF(AND(A184="Brazil",AE184=2050),0.89,""))))))))))))))))))</f>
        <v>*0.92</v>
      </c>
      <c r="AG184" s="51" t="str">
        <f aca="false">AG183</f>
        <v>REZoning_Sol-Win</v>
      </c>
      <c r="AI184" s="0" t="s">
        <v>1035</v>
      </c>
      <c r="AJ184" s="50" t="s">
        <v>35</v>
      </c>
      <c r="AK184" s="0" t="n">
        <v>2050</v>
      </c>
      <c r="AL184" s="51" t="str">
        <f aca="false">"*"&amp;IF(AND(A184="EU",AK184=2035),0.93,IF(AND(A184="EU",AK184=2050),0.9,IF(AND(A184="USA",AK184=2035),0.92,IF(AND(A184="USA",AK184=2050),0.89,IF(AND(A184="Japan",AK184=2035),0.92,IF(AND(A184="Japan",AK184=2050),0.89,IF(AND(A184="Russia",AK184=2035),0.91,IF(AND(A184="Russia",AK184=2050),0.86,IF(AND(A184="China",AK184=2035),0.91,IF(AND(A184="China",AK184=2050),0.87,IF(AND(A184="India",AK184=2035),0.92,IF(AND(A184="India",AK184=2050),0.87,IF(AND(A184="Middle East",AK184=2035),0.89,IF(AND(A184="Middle East",AK184=2050),0.84,IF(AND(A184="Africa",AK184=2035),0.9,IF(AND(A184="Africa",AK184=2050),0.86,IF(AND(A184="Brazil",AK184=2035),0.93,IF(AND(A184="Brazil",AK184=2050),0.89,""))))))))))))))))))</f>
        <v>*0.89</v>
      </c>
      <c r="AM184" s="51" t="str">
        <f aca="false">AM183</f>
        <v>REZoning_Sol-Win</v>
      </c>
      <c r="AP184" s="0" t="s">
        <v>1035</v>
      </c>
      <c r="AQ184" s="0" t="s">
        <v>35</v>
      </c>
      <c r="AR184" s="0" t="n">
        <v>2100</v>
      </c>
      <c r="AS184" s="0" t="s">
        <v>914</v>
      </c>
      <c r="AT184" s="0" t="s">
        <v>36</v>
      </c>
    </row>
    <row r="185" customFormat="false" ht="28.5" hidden="false" customHeight="true" outlineLevel="0" collapsed="false">
      <c r="A185" s="3" t="s">
        <v>76</v>
      </c>
      <c r="C185" s="0" t="s">
        <v>1036</v>
      </c>
      <c r="D185" s="50" t="s">
        <v>35</v>
      </c>
      <c r="E185" s="0" t="n">
        <v>2035</v>
      </c>
      <c r="F185" s="51" t="str">
        <f aca="false">"*"&amp;IF(AND(A185="EU",E185=2035),0.95,IF(AND(A185="EU",E185=2050),0.93,IF(AND(A185="USA",E185=2035),0.96,IF(AND(A185="USA",E185=2050),0.94,IF(AND(A185="Japan",E185=2035),0.94,IF(AND(A185="Japan",E185=2050),0.92,IF(AND(A185="Russia",E185=2035),0.95,IF(AND(A185="Russia",E185=2050),0.93,IF(AND(A185="China",E185=2035),0.94,IF(AND(A185="China",E185=2050),0.92,IF(AND(A185="India",E185=2035),0.95,IF(AND(A185="India",E185=2050),0.92,IF(AND(A185="Middle East",E185=2035),0.94,IF(AND(A185="Middle East",E185=2050),0.9,IF(AND(A185="Africa",E185=2035),0.94,IF(AND(A185="Africa",E185=2050),0.91,IF(AND(A185="Brazil",E185=2035),0.95,IF(AND(A185="Brazil",E185=2050),0.92,""))))))))))))))))))</f>
        <v>*0.96</v>
      </c>
      <c r="H185" s="0" t="s">
        <v>1036</v>
      </c>
      <c r="I185" s="50" t="s">
        <v>35</v>
      </c>
      <c r="J185" s="0" t="n">
        <v>2050</v>
      </c>
      <c r="K185" s="48" t="str">
        <f aca="false">"*"&amp;IF(AND(A185="EU",J185=2035),0.95,IF(AND(A185="EU",J185=2050),0.93,IF(AND(A185="USA",J185=2035),0.96,IF(AND(A185="USA",J185=2050),0.94,IF(AND(A185="Japan",J185=2035),0.94,IF(AND(A185="Japan",J185=2050),0.92,IF(AND(A185="Russia",J185=2035),0.95,IF(AND(A185="Russia",J185=2050),0.93,IF(AND(A185="China",J185=2035),0.94,IF(AND(A185="China",J185=2050),0.92,IF(AND(A185="India",J185=2035),0.95,IF(AND(A185="India",J185=2050),0.92,IF(AND(A185="Middle East",J185=2035),0.94,IF(AND(A185="Middle East",J185=2050),0.9,IF(AND(A185="Africa",J185=2035),0.94,IF(AND(A185="Africa",J185=2050),0.91,IF(AND(A185="Brazil",J185=2035),0.95,IF(AND(A185="Brazil",J185=2050),0.92,""))))))))))))))))))</f>
        <v>*0.94</v>
      </c>
      <c r="P185" s="41" t="s">
        <v>1036</v>
      </c>
      <c r="Q185" s="52" t="s">
        <v>35</v>
      </c>
      <c r="R185" s="41" t="n">
        <v>2035</v>
      </c>
      <c r="S185" s="53" t="str">
        <f aca="false">"*"&amp;IF(AND(A185="EU",R185=2035),0.95,IF(AND(A185="EU",R185=2050),0.93,IF(AND(A185="USA",R185=2035),0.96,IF(AND(A185="USA",R185=2050),0.93,IF(AND(A185="Japan",R185=2035),0.94,IF(AND(A185="Japan",R185=2050),0.92,IF(AND(A185="Russia",R185=2035),0.95,IF(AND(A185="Russia",R185=2050),0.91,IF(AND(A185="China",R185=2035),0.93,IF(AND(A185="China",R185=2050),0.92,IF(AND(A185="India",R185=2035),0.94,IF(AND(A185="India",R185=2050),0.91,IF(AND(A185="Middle East",R185=2035),0.92,IF(AND(A185="Middle East",R185=2050),0.89,IF(AND(A185="Africa",R185=2035),0.93,IF(AND(A185="Africa",R185=2050),0.9,IF(AND(A185="Brazil",R185=2035),0.95,IF(AND(A185="Brazil",R185=2050),0.92,""))))))))))))))))))</f>
        <v>*0.96</v>
      </c>
      <c r="U185" s="41" t="s">
        <v>1036</v>
      </c>
      <c r="V185" s="52" t="s">
        <v>35</v>
      </c>
      <c r="W185" s="41" t="n">
        <v>2050</v>
      </c>
      <c r="X185" s="53" t="str">
        <f aca="false">"*"&amp;IF(AND(A185="EU",W185=2035),0.95,IF(AND(A185="EU",W185=2050),0.93,IF(AND(A185="USA",W185=2035),0.96,IF(AND(A185="USA",W185=2050),0.93,IF(AND(A185="Japan",W185=2035),0.94,IF(AND(A185="Japan",W185=2050),0.92,IF(AND(A185="Russia",W185=2035),0.95,IF(AND(A185="Russia",W185=2050),0.91,IF(AND(A185="China",W185=2035),0.93,IF(AND(A185="China",W185=2050),0.92,IF(AND(A185="India",W185=2035),0.94,IF(AND(A185="India",W185=2050),0.91,IF(AND(A185="Middle East",W185=2035),0.92,IF(AND(A185="Middle East",W185=2050),0.89,IF(AND(A185="Africa",W185=2035),0.93,IF(AND(A185="Africa",W185=2050),0.9,IF(AND(A185="Brazil",W185=2035),0.95,IF(AND(A185="Brazil",W185=2050),0.92,""))))))))))))))))))</f>
        <v>*0.93</v>
      </c>
      <c r="AC185" s="0" t="s">
        <v>1036</v>
      </c>
      <c r="AD185" s="50" t="s">
        <v>35</v>
      </c>
      <c r="AE185" s="0" t="n">
        <v>2035</v>
      </c>
      <c r="AF185" s="51" t="str">
        <f aca="false">"*"&amp;IF(AND(A185="EU",AE185=2035),0.93,IF(AND(A185="EU",AE185=2050),0.9,IF(AND(A185="USA",AE185=2035),0.92,IF(AND(A185="USA",AE185=2050),0.89,IF(AND(A185="Japan",AE185=2035),0.92,IF(AND(A185="Japan",AE185=2050),0.89,IF(AND(A185="Russia",AE185=2035),0.91,IF(AND(A185="Russia",AE185=2050),0.86,IF(AND(A185="China",AE185=2035),0.91,IF(AND(A185="China",AE185=2050),0.87,IF(AND(A185="India",AE185=2035),0.92,IF(AND(A185="India",AE185=2050),0.87,IF(AND(A185="Middle East",AE185=2035),0.89,IF(AND(A185="Middle East",AE185=2050),0.84,IF(AND(A185="Africa",AE185=2035),0.9,IF(AND(A185="Africa",AE185=2050),0.86,IF(AND(A185="Brazil",AE185=2035),0.93,IF(AND(A185="Brazil",AE185=2050),0.89,""))))))))))))))))))</f>
        <v>*0.92</v>
      </c>
      <c r="AG185" s="51" t="str">
        <f aca="false">AG184</f>
        <v>REZoning_Sol-Win</v>
      </c>
      <c r="AI185" s="0" t="s">
        <v>1036</v>
      </c>
      <c r="AJ185" s="50" t="s">
        <v>35</v>
      </c>
      <c r="AK185" s="0" t="n">
        <v>2050</v>
      </c>
      <c r="AL185" s="51" t="str">
        <f aca="false">"*"&amp;IF(AND(A185="EU",AK185=2035),0.93,IF(AND(A185="EU",AK185=2050),0.9,IF(AND(A185="USA",AK185=2035),0.92,IF(AND(A185="USA",AK185=2050),0.89,IF(AND(A185="Japan",AK185=2035),0.92,IF(AND(A185="Japan",AK185=2050),0.89,IF(AND(A185="Russia",AK185=2035),0.91,IF(AND(A185="Russia",AK185=2050),0.86,IF(AND(A185="China",AK185=2035),0.91,IF(AND(A185="China",AK185=2050),0.87,IF(AND(A185="India",AK185=2035),0.92,IF(AND(A185="India",AK185=2050),0.87,IF(AND(A185="Middle East",AK185=2035),0.89,IF(AND(A185="Middle East",AK185=2050),0.84,IF(AND(A185="Africa",AK185=2035),0.9,IF(AND(A185="Africa",AK185=2050),0.86,IF(AND(A185="Brazil",AK185=2035),0.93,IF(AND(A185="Brazil",AK185=2050),0.89,""))))))))))))))))))</f>
        <v>*0.89</v>
      </c>
      <c r="AM185" s="51" t="str">
        <f aca="false">AM184</f>
        <v>REZoning_Sol-Win</v>
      </c>
      <c r="AP185" s="0" t="s">
        <v>1036</v>
      </c>
      <c r="AQ185" s="0" t="s">
        <v>35</v>
      </c>
      <c r="AR185" s="0" t="n">
        <v>2100</v>
      </c>
      <c r="AS185" s="0" t="s">
        <v>914</v>
      </c>
      <c r="AT185" s="0" t="s">
        <v>36</v>
      </c>
    </row>
    <row r="186" customFormat="false" ht="28.5" hidden="false" customHeight="true" outlineLevel="0" collapsed="false">
      <c r="A186" s="3" t="s">
        <v>76</v>
      </c>
      <c r="C186" s="0" t="s">
        <v>1037</v>
      </c>
      <c r="D186" s="50" t="s">
        <v>35</v>
      </c>
      <c r="E186" s="0" t="n">
        <v>2035</v>
      </c>
      <c r="F186" s="51" t="str">
        <f aca="false">"*"&amp;IF(AND(A186="EU",E186=2035),0.95,IF(AND(A186="EU",E186=2050),0.93,IF(AND(A186="USA",E186=2035),0.96,IF(AND(A186="USA",E186=2050),0.94,IF(AND(A186="Japan",E186=2035),0.94,IF(AND(A186="Japan",E186=2050),0.92,IF(AND(A186="Russia",E186=2035),0.95,IF(AND(A186="Russia",E186=2050),0.93,IF(AND(A186="China",E186=2035),0.94,IF(AND(A186="China",E186=2050),0.92,IF(AND(A186="India",E186=2035),0.95,IF(AND(A186="India",E186=2050),0.92,IF(AND(A186="Middle East",E186=2035),0.94,IF(AND(A186="Middle East",E186=2050),0.9,IF(AND(A186="Africa",E186=2035),0.94,IF(AND(A186="Africa",E186=2050),0.91,IF(AND(A186="Brazil",E186=2035),0.95,IF(AND(A186="Brazil",E186=2050),0.92,""))))))))))))))))))</f>
        <v>*0.96</v>
      </c>
      <c r="H186" s="0" t="s">
        <v>1037</v>
      </c>
      <c r="I186" s="50" t="s">
        <v>35</v>
      </c>
      <c r="J186" s="0" t="n">
        <v>2050</v>
      </c>
      <c r="K186" s="48" t="str">
        <f aca="false">"*"&amp;IF(AND(A186="EU",J186=2035),0.95,IF(AND(A186="EU",J186=2050),0.93,IF(AND(A186="USA",J186=2035),0.96,IF(AND(A186="USA",J186=2050),0.94,IF(AND(A186="Japan",J186=2035),0.94,IF(AND(A186="Japan",J186=2050),0.92,IF(AND(A186="Russia",J186=2035),0.95,IF(AND(A186="Russia",J186=2050),0.93,IF(AND(A186="China",J186=2035),0.94,IF(AND(A186="China",J186=2050),0.92,IF(AND(A186="India",J186=2035),0.95,IF(AND(A186="India",J186=2050),0.92,IF(AND(A186="Middle East",J186=2035),0.94,IF(AND(A186="Middle East",J186=2050),0.9,IF(AND(A186="Africa",J186=2035),0.94,IF(AND(A186="Africa",J186=2050),0.91,IF(AND(A186="Brazil",J186=2035),0.95,IF(AND(A186="Brazil",J186=2050),0.92,""))))))))))))))))))</f>
        <v>*0.94</v>
      </c>
      <c r="P186" s="41" t="s">
        <v>1037</v>
      </c>
      <c r="Q186" s="52" t="s">
        <v>35</v>
      </c>
      <c r="R186" s="41" t="n">
        <v>2035</v>
      </c>
      <c r="S186" s="53" t="str">
        <f aca="false">"*"&amp;IF(AND(A186="EU",R186=2035),0.95,IF(AND(A186="EU",R186=2050),0.93,IF(AND(A186="USA",R186=2035),0.96,IF(AND(A186="USA",R186=2050),0.93,IF(AND(A186="Japan",R186=2035),0.94,IF(AND(A186="Japan",R186=2050),0.92,IF(AND(A186="Russia",R186=2035),0.95,IF(AND(A186="Russia",R186=2050),0.91,IF(AND(A186="China",R186=2035),0.93,IF(AND(A186="China",R186=2050),0.92,IF(AND(A186="India",R186=2035),0.94,IF(AND(A186="India",R186=2050),0.91,IF(AND(A186="Middle East",R186=2035),0.92,IF(AND(A186="Middle East",R186=2050),0.89,IF(AND(A186="Africa",R186=2035),0.93,IF(AND(A186="Africa",R186=2050),0.9,IF(AND(A186="Brazil",R186=2035),0.95,IF(AND(A186="Brazil",R186=2050),0.92,""))))))))))))))))))</f>
        <v>*0.96</v>
      </c>
      <c r="U186" s="41" t="s">
        <v>1037</v>
      </c>
      <c r="V186" s="52" t="s">
        <v>35</v>
      </c>
      <c r="W186" s="41" t="n">
        <v>2050</v>
      </c>
      <c r="X186" s="53" t="str">
        <f aca="false">"*"&amp;IF(AND(A186="EU",W186=2035),0.95,IF(AND(A186="EU",W186=2050),0.93,IF(AND(A186="USA",W186=2035),0.96,IF(AND(A186="USA",W186=2050),0.93,IF(AND(A186="Japan",W186=2035),0.94,IF(AND(A186="Japan",W186=2050),0.92,IF(AND(A186="Russia",W186=2035),0.95,IF(AND(A186="Russia",W186=2050),0.91,IF(AND(A186="China",W186=2035),0.93,IF(AND(A186="China",W186=2050),0.92,IF(AND(A186="India",W186=2035),0.94,IF(AND(A186="India",W186=2050),0.91,IF(AND(A186="Middle East",W186=2035),0.92,IF(AND(A186="Middle East",W186=2050),0.89,IF(AND(A186="Africa",W186=2035),0.93,IF(AND(A186="Africa",W186=2050),0.9,IF(AND(A186="Brazil",W186=2035),0.95,IF(AND(A186="Brazil",W186=2050),0.92,""))))))))))))))))))</f>
        <v>*0.93</v>
      </c>
      <c r="AC186" s="0" t="s">
        <v>1037</v>
      </c>
      <c r="AD186" s="50" t="s">
        <v>35</v>
      </c>
      <c r="AE186" s="0" t="n">
        <v>2035</v>
      </c>
      <c r="AF186" s="51" t="str">
        <f aca="false">"*"&amp;IF(AND(A186="EU",AE186=2035),0.93,IF(AND(A186="EU",AE186=2050),0.9,IF(AND(A186="USA",AE186=2035),0.92,IF(AND(A186="USA",AE186=2050),0.89,IF(AND(A186="Japan",AE186=2035),0.92,IF(AND(A186="Japan",AE186=2050),0.89,IF(AND(A186="Russia",AE186=2035),0.91,IF(AND(A186="Russia",AE186=2050),0.86,IF(AND(A186="China",AE186=2035),0.91,IF(AND(A186="China",AE186=2050),0.87,IF(AND(A186="India",AE186=2035),0.92,IF(AND(A186="India",AE186=2050),0.87,IF(AND(A186="Middle East",AE186=2035),0.89,IF(AND(A186="Middle East",AE186=2050),0.84,IF(AND(A186="Africa",AE186=2035),0.9,IF(AND(A186="Africa",AE186=2050),0.86,IF(AND(A186="Brazil",AE186=2035),0.93,IF(AND(A186="Brazil",AE186=2050),0.89,""))))))))))))))))))</f>
        <v>*0.92</v>
      </c>
      <c r="AG186" s="51" t="str">
        <f aca="false">AG185</f>
        <v>REZoning_Sol-Win</v>
      </c>
      <c r="AI186" s="0" t="s">
        <v>1037</v>
      </c>
      <c r="AJ186" s="50" t="s">
        <v>35</v>
      </c>
      <c r="AK186" s="0" t="n">
        <v>2050</v>
      </c>
      <c r="AL186" s="51" t="str">
        <f aca="false">"*"&amp;IF(AND(A186="EU",AK186=2035),0.93,IF(AND(A186="EU",AK186=2050),0.9,IF(AND(A186="USA",AK186=2035),0.92,IF(AND(A186="USA",AK186=2050),0.89,IF(AND(A186="Japan",AK186=2035),0.92,IF(AND(A186="Japan",AK186=2050),0.89,IF(AND(A186="Russia",AK186=2035),0.91,IF(AND(A186="Russia",AK186=2050),0.86,IF(AND(A186="China",AK186=2035),0.91,IF(AND(A186="China",AK186=2050),0.87,IF(AND(A186="India",AK186=2035),0.92,IF(AND(A186="India",AK186=2050),0.87,IF(AND(A186="Middle East",AK186=2035),0.89,IF(AND(A186="Middle East",AK186=2050),0.84,IF(AND(A186="Africa",AK186=2035),0.9,IF(AND(A186="Africa",AK186=2050),0.86,IF(AND(A186="Brazil",AK186=2035),0.93,IF(AND(A186="Brazil",AK186=2050),0.89,""))))))))))))))))))</f>
        <v>*0.89</v>
      </c>
      <c r="AM186" s="51" t="str">
        <f aca="false">AM185</f>
        <v>REZoning_Sol-Win</v>
      </c>
      <c r="AP186" s="0" t="s">
        <v>1037</v>
      </c>
      <c r="AQ186" s="0" t="s">
        <v>35</v>
      </c>
      <c r="AR186" s="0" t="n">
        <v>2100</v>
      </c>
      <c r="AS186" s="0" t="s">
        <v>914</v>
      </c>
      <c r="AT186" s="0" t="s">
        <v>36</v>
      </c>
    </row>
    <row r="187" customFormat="false" ht="28.5" hidden="false" customHeight="true" outlineLevel="0" collapsed="false">
      <c r="A187" s="3" t="s">
        <v>76</v>
      </c>
      <c r="C187" s="0" t="s">
        <v>1038</v>
      </c>
      <c r="D187" s="50" t="s">
        <v>35</v>
      </c>
      <c r="E187" s="0" t="n">
        <v>2035</v>
      </c>
      <c r="F187" s="51" t="str">
        <f aca="false">"*"&amp;IF(AND(A187="EU",E187=2035),0.95,IF(AND(A187="EU",E187=2050),0.93,IF(AND(A187="USA",E187=2035),0.96,IF(AND(A187="USA",E187=2050),0.94,IF(AND(A187="Japan",E187=2035),0.94,IF(AND(A187="Japan",E187=2050),0.92,IF(AND(A187="Russia",E187=2035),0.95,IF(AND(A187="Russia",E187=2050),0.93,IF(AND(A187="China",E187=2035),0.94,IF(AND(A187="China",E187=2050),0.92,IF(AND(A187="India",E187=2035),0.95,IF(AND(A187="India",E187=2050),0.92,IF(AND(A187="Middle East",E187=2035),0.94,IF(AND(A187="Middle East",E187=2050),0.9,IF(AND(A187="Africa",E187=2035),0.94,IF(AND(A187="Africa",E187=2050),0.91,IF(AND(A187="Brazil",E187=2035),0.95,IF(AND(A187="Brazil",E187=2050),0.92,""))))))))))))))))))</f>
        <v>*0.96</v>
      </c>
      <c r="H187" s="0" t="s">
        <v>1038</v>
      </c>
      <c r="I187" s="50" t="s">
        <v>35</v>
      </c>
      <c r="J187" s="0" t="n">
        <v>2050</v>
      </c>
      <c r="K187" s="48" t="str">
        <f aca="false">"*"&amp;IF(AND(A187="EU",J187=2035),0.95,IF(AND(A187="EU",J187=2050),0.93,IF(AND(A187="USA",J187=2035),0.96,IF(AND(A187="USA",J187=2050),0.94,IF(AND(A187="Japan",J187=2035),0.94,IF(AND(A187="Japan",J187=2050),0.92,IF(AND(A187="Russia",J187=2035),0.95,IF(AND(A187="Russia",J187=2050),0.93,IF(AND(A187="China",J187=2035),0.94,IF(AND(A187="China",J187=2050),0.92,IF(AND(A187="India",J187=2035),0.95,IF(AND(A187="India",J187=2050),0.92,IF(AND(A187="Middle East",J187=2035),0.94,IF(AND(A187="Middle East",J187=2050),0.9,IF(AND(A187="Africa",J187=2035),0.94,IF(AND(A187="Africa",J187=2050),0.91,IF(AND(A187="Brazil",J187=2035),0.95,IF(AND(A187="Brazil",J187=2050),0.92,""))))))))))))))))))</f>
        <v>*0.94</v>
      </c>
      <c r="P187" s="41" t="s">
        <v>1038</v>
      </c>
      <c r="Q187" s="52" t="s">
        <v>35</v>
      </c>
      <c r="R187" s="41" t="n">
        <v>2035</v>
      </c>
      <c r="S187" s="53" t="str">
        <f aca="false">"*"&amp;IF(AND(A187="EU",R187=2035),0.95,IF(AND(A187="EU",R187=2050),0.93,IF(AND(A187="USA",R187=2035),0.96,IF(AND(A187="USA",R187=2050),0.93,IF(AND(A187="Japan",R187=2035),0.94,IF(AND(A187="Japan",R187=2050),0.92,IF(AND(A187="Russia",R187=2035),0.95,IF(AND(A187="Russia",R187=2050),0.91,IF(AND(A187="China",R187=2035),0.93,IF(AND(A187="China",R187=2050),0.92,IF(AND(A187="India",R187=2035),0.94,IF(AND(A187="India",R187=2050),0.91,IF(AND(A187="Middle East",R187=2035),0.92,IF(AND(A187="Middle East",R187=2050),0.89,IF(AND(A187="Africa",R187=2035),0.93,IF(AND(A187="Africa",R187=2050),0.9,IF(AND(A187="Brazil",R187=2035),0.95,IF(AND(A187="Brazil",R187=2050),0.92,""))))))))))))))))))</f>
        <v>*0.96</v>
      </c>
      <c r="U187" s="41" t="s">
        <v>1038</v>
      </c>
      <c r="V187" s="52" t="s">
        <v>35</v>
      </c>
      <c r="W187" s="41" t="n">
        <v>2050</v>
      </c>
      <c r="X187" s="53" t="str">
        <f aca="false">"*"&amp;IF(AND(A187="EU",W187=2035),0.95,IF(AND(A187="EU",W187=2050),0.93,IF(AND(A187="USA",W187=2035),0.96,IF(AND(A187="USA",W187=2050),0.93,IF(AND(A187="Japan",W187=2035),0.94,IF(AND(A187="Japan",W187=2050),0.92,IF(AND(A187="Russia",W187=2035),0.95,IF(AND(A187="Russia",W187=2050),0.91,IF(AND(A187="China",W187=2035),0.93,IF(AND(A187="China",W187=2050),0.92,IF(AND(A187="India",W187=2035),0.94,IF(AND(A187="India",W187=2050),0.91,IF(AND(A187="Middle East",W187=2035),0.92,IF(AND(A187="Middle East",W187=2050),0.89,IF(AND(A187="Africa",W187=2035),0.93,IF(AND(A187="Africa",W187=2050),0.9,IF(AND(A187="Brazil",W187=2035),0.95,IF(AND(A187="Brazil",W187=2050),0.92,""))))))))))))))))))</f>
        <v>*0.93</v>
      </c>
      <c r="AC187" s="0" t="s">
        <v>1038</v>
      </c>
      <c r="AD187" s="50" t="s">
        <v>35</v>
      </c>
      <c r="AE187" s="0" t="n">
        <v>2035</v>
      </c>
      <c r="AF187" s="51" t="str">
        <f aca="false">"*"&amp;IF(AND(A187="EU",AE187=2035),0.93,IF(AND(A187="EU",AE187=2050),0.9,IF(AND(A187="USA",AE187=2035),0.92,IF(AND(A187="USA",AE187=2050),0.89,IF(AND(A187="Japan",AE187=2035),0.92,IF(AND(A187="Japan",AE187=2050),0.89,IF(AND(A187="Russia",AE187=2035),0.91,IF(AND(A187="Russia",AE187=2050),0.86,IF(AND(A187="China",AE187=2035),0.91,IF(AND(A187="China",AE187=2050),0.87,IF(AND(A187="India",AE187=2035),0.92,IF(AND(A187="India",AE187=2050),0.87,IF(AND(A187="Middle East",AE187=2035),0.89,IF(AND(A187="Middle East",AE187=2050),0.84,IF(AND(A187="Africa",AE187=2035),0.9,IF(AND(A187="Africa",AE187=2050),0.86,IF(AND(A187="Brazil",AE187=2035),0.93,IF(AND(A187="Brazil",AE187=2050),0.89,""))))))))))))))))))</f>
        <v>*0.92</v>
      </c>
      <c r="AG187" s="51" t="str">
        <f aca="false">AG186</f>
        <v>REZoning_Sol-Win</v>
      </c>
      <c r="AI187" s="0" t="s">
        <v>1038</v>
      </c>
      <c r="AJ187" s="50" t="s">
        <v>35</v>
      </c>
      <c r="AK187" s="0" t="n">
        <v>2050</v>
      </c>
      <c r="AL187" s="51" t="str">
        <f aca="false">"*"&amp;IF(AND(A187="EU",AK187=2035),0.93,IF(AND(A187="EU",AK187=2050),0.9,IF(AND(A187="USA",AK187=2035),0.92,IF(AND(A187="USA",AK187=2050),0.89,IF(AND(A187="Japan",AK187=2035),0.92,IF(AND(A187="Japan",AK187=2050),0.89,IF(AND(A187="Russia",AK187=2035),0.91,IF(AND(A187="Russia",AK187=2050),0.86,IF(AND(A187="China",AK187=2035),0.91,IF(AND(A187="China",AK187=2050),0.87,IF(AND(A187="India",AK187=2035),0.92,IF(AND(A187="India",AK187=2050),0.87,IF(AND(A187="Middle East",AK187=2035),0.89,IF(AND(A187="Middle East",AK187=2050),0.84,IF(AND(A187="Africa",AK187=2035),0.9,IF(AND(A187="Africa",AK187=2050),0.86,IF(AND(A187="Brazil",AK187=2035),0.93,IF(AND(A187="Brazil",AK187=2050),0.89,""))))))))))))))))))</f>
        <v>*0.89</v>
      </c>
      <c r="AM187" s="51" t="str">
        <f aca="false">AM186</f>
        <v>REZoning_Sol-Win</v>
      </c>
      <c r="AP187" s="0" t="s">
        <v>1038</v>
      </c>
      <c r="AQ187" s="0" t="s">
        <v>35</v>
      </c>
      <c r="AR187" s="0" t="n">
        <v>2100</v>
      </c>
      <c r="AS187" s="0" t="s">
        <v>914</v>
      </c>
      <c r="AT187" s="0" t="s">
        <v>36</v>
      </c>
    </row>
    <row r="188" customFormat="false" ht="28.5" hidden="false" customHeight="true" outlineLevel="0" collapsed="false">
      <c r="A188" s="3" t="s">
        <v>76</v>
      </c>
      <c r="C188" s="0" t="s">
        <v>1039</v>
      </c>
      <c r="D188" s="50" t="s">
        <v>35</v>
      </c>
      <c r="E188" s="0" t="n">
        <v>2035</v>
      </c>
      <c r="F188" s="51" t="str">
        <f aca="false">"*"&amp;IF(AND(A188="EU",E188=2035),0.95,IF(AND(A188="EU",E188=2050),0.93,IF(AND(A188="USA",E188=2035),0.96,IF(AND(A188="USA",E188=2050),0.94,IF(AND(A188="Japan",E188=2035),0.94,IF(AND(A188="Japan",E188=2050),0.92,IF(AND(A188="Russia",E188=2035),0.95,IF(AND(A188="Russia",E188=2050),0.93,IF(AND(A188="China",E188=2035),0.94,IF(AND(A188="China",E188=2050),0.92,IF(AND(A188="India",E188=2035),0.95,IF(AND(A188="India",E188=2050),0.92,IF(AND(A188="Middle East",E188=2035),0.94,IF(AND(A188="Middle East",E188=2050),0.9,IF(AND(A188="Africa",E188=2035),0.94,IF(AND(A188="Africa",E188=2050),0.91,IF(AND(A188="Brazil",E188=2035),0.95,IF(AND(A188="Brazil",E188=2050),0.92,""))))))))))))))))))</f>
        <v>*0.96</v>
      </c>
      <c r="H188" s="0" t="s">
        <v>1039</v>
      </c>
      <c r="I188" s="50" t="s">
        <v>35</v>
      </c>
      <c r="J188" s="0" t="n">
        <v>2050</v>
      </c>
      <c r="K188" s="48" t="str">
        <f aca="false">"*"&amp;IF(AND(A188="EU",J188=2035),0.95,IF(AND(A188="EU",J188=2050),0.93,IF(AND(A188="USA",J188=2035),0.96,IF(AND(A188="USA",J188=2050),0.94,IF(AND(A188="Japan",J188=2035),0.94,IF(AND(A188="Japan",J188=2050),0.92,IF(AND(A188="Russia",J188=2035),0.95,IF(AND(A188="Russia",J188=2050),0.93,IF(AND(A188="China",J188=2035),0.94,IF(AND(A188="China",J188=2050),0.92,IF(AND(A188="India",J188=2035),0.95,IF(AND(A188="India",J188=2050),0.92,IF(AND(A188="Middle East",J188=2035),0.94,IF(AND(A188="Middle East",J188=2050),0.9,IF(AND(A188="Africa",J188=2035),0.94,IF(AND(A188="Africa",J188=2050),0.91,IF(AND(A188="Brazil",J188=2035),0.95,IF(AND(A188="Brazil",J188=2050),0.92,""))))))))))))))))))</f>
        <v>*0.94</v>
      </c>
      <c r="P188" s="41" t="s">
        <v>1039</v>
      </c>
      <c r="Q188" s="52" t="s">
        <v>35</v>
      </c>
      <c r="R188" s="41" t="n">
        <v>2035</v>
      </c>
      <c r="S188" s="53" t="str">
        <f aca="false">"*"&amp;IF(AND(A188="EU",R188=2035),0.95,IF(AND(A188="EU",R188=2050),0.93,IF(AND(A188="USA",R188=2035),0.96,IF(AND(A188="USA",R188=2050),0.93,IF(AND(A188="Japan",R188=2035),0.94,IF(AND(A188="Japan",R188=2050),0.92,IF(AND(A188="Russia",R188=2035),0.95,IF(AND(A188="Russia",R188=2050),0.91,IF(AND(A188="China",R188=2035),0.93,IF(AND(A188="China",R188=2050),0.92,IF(AND(A188="India",R188=2035),0.94,IF(AND(A188="India",R188=2050),0.91,IF(AND(A188="Middle East",R188=2035),0.92,IF(AND(A188="Middle East",R188=2050),0.89,IF(AND(A188="Africa",R188=2035),0.93,IF(AND(A188="Africa",R188=2050),0.9,IF(AND(A188="Brazil",R188=2035),0.95,IF(AND(A188="Brazil",R188=2050),0.92,""))))))))))))))))))</f>
        <v>*0.96</v>
      </c>
      <c r="U188" s="41" t="s">
        <v>1039</v>
      </c>
      <c r="V188" s="52" t="s">
        <v>35</v>
      </c>
      <c r="W188" s="41" t="n">
        <v>2050</v>
      </c>
      <c r="X188" s="53" t="str">
        <f aca="false">"*"&amp;IF(AND(A188="EU",W188=2035),0.95,IF(AND(A188="EU",W188=2050),0.93,IF(AND(A188="USA",W188=2035),0.96,IF(AND(A188="USA",W188=2050),0.93,IF(AND(A188="Japan",W188=2035),0.94,IF(AND(A188="Japan",W188=2050),0.92,IF(AND(A188="Russia",W188=2035),0.95,IF(AND(A188="Russia",W188=2050),0.91,IF(AND(A188="China",W188=2035),0.93,IF(AND(A188="China",W188=2050),0.92,IF(AND(A188="India",W188=2035),0.94,IF(AND(A188="India",W188=2050),0.91,IF(AND(A188="Middle East",W188=2035),0.92,IF(AND(A188="Middle East",W188=2050),0.89,IF(AND(A188="Africa",W188=2035),0.93,IF(AND(A188="Africa",W188=2050),0.9,IF(AND(A188="Brazil",W188=2035),0.95,IF(AND(A188="Brazil",W188=2050),0.92,""))))))))))))))))))</f>
        <v>*0.93</v>
      </c>
      <c r="AC188" s="0" t="s">
        <v>1039</v>
      </c>
      <c r="AD188" s="50" t="s">
        <v>35</v>
      </c>
      <c r="AE188" s="0" t="n">
        <v>2035</v>
      </c>
      <c r="AF188" s="51" t="str">
        <f aca="false">"*"&amp;IF(AND(A188="EU",AE188=2035),0.93,IF(AND(A188="EU",AE188=2050),0.9,IF(AND(A188="USA",AE188=2035),0.92,IF(AND(A188="USA",AE188=2050),0.89,IF(AND(A188="Japan",AE188=2035),0.92,IF(AND(A188="Japan",AE188=2050),0.89,IF(AND(A188="Russia",AE188=2035),0.91,IF(AND(A188="Russia",AE188=2050),0.86,IF(AND(A188="China",AE188=2035),0.91,IF(AND(A188="China",AE188=2050),0.87,IF(AND(A188="India",AE188=2035),0.92,IF(AND(A188="India",AE188=2050),0.87,IF(AND(A188="Middle East",AE188=2035),0.89,IF(AND(A188="Middle East",AE188=2050),0.84,IF(AND(A188="Africa",AE188=2035),0.9,IF(AND(A188="Africa",AE188=2050),0.86,IF(AND(A188="Brazil",AE188=2035),0.93,IF(AND(A188="Brazil",AE188=2050),0.89,""))))))))))))))))))</f>
        <v>*0.92</v>
      </c>
      <c r="AG188" s="51" t="str">
        <f aca="false">AG187</f>
        <v>REZoning_Sol-Win</v>
      </c>
      <c r="AI188" s="0" t="s">
        <v>1039</v>
      </c>
      <c r="AJ188" s="50" t="s">
        <v>35</v>
      </c>
      <c r="AK188" s="0" t="n">
        <v>2050</v>
      </c>
      <c r="AL188" s="51" t="str">
        <f aca="false">"*"&amp;IF(AND(A188="EU",AK188=2035),0.93,IF(AND(A188="EU",AK188=2050),0.9,IF(AND(A188="USA",AK188=2035),0.92,IF(AND(A188="USA",AK188=2050),0.89,IF(AND(A188="Japan",AK188=2035),0.92,IF(AND(A188="Japan",AK188=2050),0.89,IF(AND(A188="Russia",AK188=2035),0.91,IF(AND(A188="Russia",AK188=2050),0.86,IF(AND(A188="China",AK188=2035),0.91,IF(AND(A188="China",AK188=2050),0.87,IF(AND(A188="India",AK188=2035),0.92,IF(AND(A188="India",AK188=2050),0.87,IF(AND(A188="Middle East",AK188=2035),0.89,IF(AND(A188="Middle East",AK188=2050),0.84,IF(AND(A188="Africa",AK188=2035),0.9,IF(AND(A188="Africa",AK188=2050),0.86,IF(AND(A188="Brazil",AK188=2035),0.93,IF(AND(A188="Brazil",AK188=2050),0.89,""))))))))))))))))))</f>
        <v>*0.89</v>
      </c>
      <c r="AM188" s="51" t="str">
        <f aca="false">AM187</f>
        <v>REZoning_Sol-Win</v>
      </c>
      <c r="AP188" s="0" t="s">
        <v>1039</v>
      </c>
      <c r="AQ188" s="0" t="s">
        <v>35</v>
      </c>
      <c r="AR188" s="0" t="n">
        <v>2100</v>
      </c>
      <c r="AS188" s="0" t="s">
        <v>914</v>
      </c>
      <c r="AT188" s="0" t="s">
        <v>36</v>
      </c>
    </row>
    <row r="189" customFormat="false" ht="28.5" hidden="false" customHeight="true" outlineLevel="0" collapsed="false">
      <c r="A189" s="3" t="s">
        <v>76</v>
      </c>
      <c r="C189" s="0" t="s">
        <v>1040</v>
      </c>
      <c r="D189" s="50" t="s">
        <v>35</v>
      </c>
      <c r="E189" s="0" t="n">
        <v>2035</v>
      </c>
      <c r="F189" s="51" t="str">
        <f aca="false">"*"&amp;IF(AND(A189="EU",E189=2035),0.95,IF(AND(A189="EU",E189=2050),0.93,IF(AND(A189="USA",E189=2035),0.96,IF(AND(A189="USA",E189=2050),0.94,IF(AND(A189="Japan",E189=2035),0.94,IF(AND(A189="Japan",E189=2050),0.92,IF(AND(A189="Russia",E189=2035),0.95,IF(AND(A189="Russia",E189=2050),0.93,IF(AND(A189="China",E189=2035),0.94,IF(AND(A189="China",E189=2050),0.92,IF(AND(A189="India",E189=2035),0.95,IF(AND(A189="India",E189=2050),0.92,IF(AND(A189="Middle East",E189=2035),0.94,IF(AND(A189="Middle East",E189=2050),0.9,IF(AND(A189="Africa",E189=2035),0.94,IF(AND(A189="Africa",E189=2050),0.91,IF(AND(A189="Brazil",E189=2035),0.95,IF(AND(A189="Brazil",E189=2050),0.92,""))))))))))))))))))</f>
        <v>*0.96</v>
      </c>
      <c r="H189" s="0" t="s">
        <v>1040</v>
      </c>
      <c r="I189" s="50" t="s">
        <v>35</v>
      </c>
      <c r="J189" s="0" t="n">
        <v>2050</v>
      </c>
      <c r="K189" s="48" t="str">
        <f aca="false">"*"&amp;IF(AND(A189="EU",J189=2035),0.95,IF(AND(A189="EU",J189=2050),0.93,IF(AND(A189="USA",J189=2035),0.96,IF(AND(A189="USA",J189=2050),0.94,IF(AND(A189="Japan",J189=2035),0.94,IF(AND(A189="Japan",J189=2050),0.92,IF(AND(A189="Russia",J189=2035),0.95,IF(AND(A189="Russia",J189=2050),0.93,IF(AND(A189="China",J189=2035),0.94,IF(AND(A189="China",J189=2050),0.92,IF(AND(A189="India",J189=2035),0.95,IF(AND(A189="India",J189=2050),0.92,IF(AND(A189="Middle East",J189=2035),0.94,IF(AND(A189="Middle East",J189=2050),0.9,IF(AND(A189="Africa",J189=2035),0.94,IF(AND(A189="Africa",J189=2050),0.91,IF(AND(A189="Brazil",J189=2035),0.95,IF(AND(A189="Brazil",J189=2050),0.92,""))))))))))))))))))</f>
        <v>*0.94</v>
      </c>
      <c r="P189" s="41" t="s">
        <v>1040</v>
      </c>
      <c r="Q189" s="52" t="s">
        <v>35</v>
      </c>
      <c r="R189" s="41" t="n">
        <v>2035</v>
      </c>
      <c r="S189" s="53" t="str">
        <f aca="false">"*"&amp;IF(AND(A189="EU",R189=2035),0.95,IF(AND(A189="EU",R189=2050),0.93,IF(AND(A189="USA",R189=2035),0.96,IF(AND(A189="USA",R189=2050),0.93,IF(AND(A189="Japan",R189=2035),0.94,IF(AND(A189="Japan",R189=2050),0.92,IF(AND(A189="Russia",R189=2035),0.95,IF(AND(A189="Russia",R189=2050),0.91,IF(AND(A189="China",R189=2035),0.93,IF(AND(A189="China",R189=2050),0.92,IF(AND(A189="India",R189=2035),0.94,IF(AND(A189="India",R189=2050),0.91,IF(AND(A189="Middle East",R189=2035),0.92,IF(AND(A189="Middle East",R189=2050),0.89,IF(AND(A189="Africa",R189=2035),0.93,IF(AND(A189="Africa",R189=2050),0.9,IF(AND(A189="Brazil",R189=2035),0.95,IF(AND(A189="Brazil",R189=2050),0.92,""))))))))))))))))))</f>
        <v>*0.96</v>
      </c>
      <c r="U189" s="41" t="s">
        <v>1040</v>
      </c>
      <c r="V189" s="52" t="s">
        <v>35</v>
      </c>
      <c r="W189" s="41" t="n">
        <v>2050</v>
      </c>
      <c r="X189" s="53" t="str">
        <f aca="false">"*"&amp;IF(AND(A189="EU",W189=2035),0.95,IF(AND(A189="EU",W189=2050),0.93,IF(AND(A189="USA",W189=2035),0.96,IF(AND(A189="USA",W189=2050),0.93,IF(AND(A189="Japan",W189=2035),0.94,IF(AND(A189="Japan",W189=2050),0.92,IF(AND(A189="Russia",W189=2035),0.95,IF(AND(A189="Russia",W189=2050),0.91,IF(AND(A189="China",W189=2035),0.93,IF(AND(A189="China",W189=2050),0.92,IF(AND(A189="India",W189=2035),0.94,IF(AND(A189="India",W189=2050),0.91,IF(AND(A189="Middle East",W189=2035),0.92,IF(AND(A189="Middle East",W189=2050),0.89,IF(AND(A189="Africa",W189=2035),0.93,IF(AND(A189="Africa",W189=2050),0.9,IF(AND(A189="Brazil",W189=2035),0.95,IF(AND(A189="Brazil",W189=2050),0.92,""))))))))))))))))))</f>
        <v>*0.93</v>
      </c>
      <c r="AC189" s="0" t="s">
        <v>1040</v>
      </c>
      <c r="AD189" s="50" t="s">
        <v>35</v>
      </c>
      <c r="AE189" s="0" t="n">
        <v>2035</v>
      </c>
      <c r="AF189" s="51" t="str">
        <f aca="false">"*"&amp;IF(AND(A189="EU",AE189=2035),0.93,IF(AND(A189="EU",AE189=2050),0.9,IF(AND(A189="USA",AE189=2035),0.92,IF(AND(A189="USA",AE189=2050),0.89,IF(AND(A189="Japan",AE189=2035),0.92,IF(AND(A189="Japan",AE189=2050),0.89,IF(AND(A189="Russia",AE189=2035),0.91,IF(AND(A189="Russia",AE189=2050),0.86,IF(AND(A189="China",AE189=2035),0.91,IF(AND(A189="China",AE189=2050),0.87,IF(AND(A189="India",AE189=2035),0.92,IF(AND(A189="India",AE189=2050),0.87,IF(AND(A189="Middle East",AE189=2035),0.89,IF(AND(A189="Middle East",AE189=2050),0.84,IF(AND(A189="Africa",AE189=2035),0.9,IF(AND(A189="Africa",AE189=2050),0.86,IF(AND(A189="Brazil",AE189=2035),0.93,IF(AND(A189="Brazil",AE189=2050),0.89,""))))))))))))))))))</f>
        <v>*0.92</v>
      </c>
      <c r="AG189" s="51" t="str">
        <f aca="false">AG188</f>
        <v>REZoning_Sol-Win</v>
      </c>
      <c r="AI189" s="0" t="s">
        <v>1040</v>
      </c>
      <c r="AJ189" s="50" t="s">
        <v>35</v>
      </c>
      <c r="AK189" s="0" t="n">
        <v>2050</v>
      </c>
      <c r="AL189" s="51" t="str">
        <f aca="false">"*"&amp;IF(AND(A189="EU",AK189=2035),0.93,IF(AND(A189="EU",AK189=2050),0.9,IF(AND(A189="USA",AK189=2035),0.92,IF(AND(A189="USA",AK189=2050),0.89,IF(AND(A189="Japan",AK189=2035),0.92,IF(AND(A189="Japan",AK189=2050),0.89,IF(AND(A189="Russia",AK189=2035),0.91,IF(AND(A189="Russia",AK189=2050),0.86,IF(AND(A189="China",AK189=2035),0.91,IF(AND(A189="China",AK189=2050),0.87,IF(AND(A189="India",AK189=2035),0.92,IF(AND(A189="India",AK189=2050),0.87,IF(AND(A189="Middle East",AK189=2035),0.89,IF(AND(A189="Middle East",AK189=2050),0.84,IF(AND(A189="Africa",AK189=2035),0.9,IF(AND(A189="Africa",AK189=2050),0.86,IF(AND(A189="Brazil",AK189=2035),0.93,IF(AND(A189="Brazil",AK189=2050),0.89,""))))))))))))))))))</f>
        <v>*0.89</v>
      </c>
      <c r="AM189" s="51" t="str">
        <f aca="false">AM188</f>
        <v>REZoning_Sol-Win</v>
      </c>
      <c r="AP189" s="0" t="s">
        <v>1040</v>
      </c>
      <c r="AQ189" s="0" t="s">
        <v>35</v>
      </c>
      <c r="AR189" s="0" t="n">
        <v>2100</v>
      </c>
      <c r="AS189" s="0" t="s">
        <v>914</v>
      </c>
      <c r="AT189" s="0" t="s">
        <v>36</v>
      </c>
    </row>
    <row r="190" customFormat="false" ht="28.5" hidden="false" customHeight="true" outlineLevel="0" collapsed="false">
      <c r="A190" s="3" t="s">
        <v>51</v>
      </c>
      <c r="C190" s="0" t="s">
        <v>1041</v>
      </c>
      <c r="D190" s="50" t="s">
        <v>35</v>
      </c>
      <c r="E190" s="0" t="n">
        <v>2035</v>
      </c>
      <c r="F190" s="51" t="str">
        <f aca="false">"*"&amp;IF(AND(A190="EU",E190=2035),0.95,IF(AND(A190="EU",E190=2050),0.93,IF(AND(A190="USA",E190=2035),0.96,IF(AND(A190="USA",E190=2050),0.94,IF(AND(A190="Japan",E190=2035),0.94,IF(AND(A190="Japan",E190=2050),0.92,IF(AND(A190="Russia",E190=2035),0.95,IF(AND(A190="Russia",E190=2050),0.93,IF(AND(A190="China",E190=2035),0.94,IF(AND(A190="China",E190=2050),0.92,IF(AND(A190="India",E190=2035),0.95,IF(AND(A190="India",E190=2050),0.92,IF(AND(A190="Middle East",E190=2035),0.94,IF(AND(A190="Middle East",E190=2050),0.9,IF(AND(A190="Africa",E190=2035),0.94,IF(AND(A190="Africa",E190=2050),0.91,IF(AND(A190="Brazil",E190=2035),0.95,IF(AND(A190="Brazil",E190=2050),0.92,""))))))))))))))))))</f>
        <v>*0.95</v>
      </c>
      <c r="H190" s="0" t="s">
        <v>1041</v>
      </c>
      <c r="I190" s="50" t="s">
        <v>35</v>
      </c>
      <c r="J190" s="0" t="n">
        <v>2050</v>
      </c>
      <c r="K190" s="48" t="str">
        <f aca="false">"*"&amp;IF(AND(A190="EU",J190=2035),0.95,IF(AND(A190="EU",J190=2050),0.93,IF(AND(A190="USA",J190=2035),0.96,IF(AND(A190="USA",J190=2050),0.94,IF(AND(A190="Japan",J190=2035),0.94,IF(AND(A190="Japan",J190=2050),0.92,IF(AND(A190="Russia",J190=2035),0.95,IF(AND(A190="Russia",J190=2050),0.93,IF(AND(A190="China",J190=2035),0.94,IF(AND(A190="China",J190=2050),0.92,IF(AND(A190="India",J190=2035),0.95,IF(AND(A190="India",J190=2050),0.92,IF(AND(A190="Middle East",J190=2035),0.94,IF(AND(A190="Middle East",J190=2050),0.9,IF(AND(A190="Africa",J190=2035),0.94,IF(AND(A190="Africa",J190=2050),0.91,IF(AND(A190="Brazil",J190=2035),0.95,IF(AND(A190="Brazil",J190=2050),0.92,""))))))))))))))))))</f>
        <v>*0.93</v>
      </c>
      <c r="P190" s="41" t="s">
        <v>1041</v>
      </c>
      <c r="Q190" s="52" t="s">
        <v>35</v>
      </c>
      <c r="R190" s="41" t="n">
        <v>2035</v>
      </c>
      <c r="S190" s="53" t="str">
        <f aca="false">"*"&amp;IF(AND(A190="EU",R190=2035),0.95,IF(AND(A190="EU",R190=2050),0.93,IF(AND(A190="USA",R190=2035),0.96,IF(AND(A190="USA",R190=2050),0.93,IF(AND(A190="Japan",R190=2035),0.94,IF(AND(A190="Japan",R190=2050),0.92,IF(AND(A190="Russia",R190=2035),0.95,IF(AND(A190="Russia",R190=2050),0.91,IF(AND(A190="China",R190=2035),0.93,IF(AND(A190="China",R190=2050),0.92,IF(AND(A190="India",R190=2035),0.94,IF(AND(A190="India",R190=2050),0.91,IF(AND(A190="Middle East",R190=2035),0.92,IF(AND(A190="Middle East",R190=2050),0.89,IF(AND(A190="Africa",R190=2035),0.93,IF(AND(A190="Africa",R190=2050),0.9,IF(AND(A190="Brazil",R190=2035),0.95,IF(AND(A190="Brazil",R190=2050),0.92,""))))))))))))))))))</f>
        <v>*0.95</v>
      </c>
      <c r="U190" s="41" t="s">
        <v>1041</v>
      </c>
      <c r="V190" s="52" t="s">
        <v>35</v>
      </c>
      <c r="W190" s="41" t="n">
        <v>2050</v>
      </c>
      <c r="X190" s="53" t="str">
        <f aca="false">"*"&amp;IF(AND(A190="EU",W190=2035),0.95,IF(AND(A190="EU",W190=2050),0.93,IF(AND(A190="USA",W190=2035),0.96,IF(AND(A190="USA",W190=2050),0.93,IF(AND(A190="Japan",W190=2035),0.94,IF(AND(A190="Japan",W190=2050),0.92,IF(AND(A190="Russia",W190=2035),0.95,IF(AND(A190="Russia",W190=2050),0.91,IF(AND(A190="China",W190=2035),0.93,IF(AND(A190="China",W190=2050),0.92,IF(AND(A190="India",W190=2035),0.94,IF(AND(A190="India",W190=2050),0.91,IF(AND(A190="Middle East",W190=2035),0.92,IF(AND(A190="Middle East",W190=2050),0.89,IF(AND(A190="Africa",W190=2035),0.93,IF(AND(A190="Africa",W190=2050),0.9,IF(AND(A190="Brazil",W190=2035),0.95,IF(AND(A190="Brazil",W190=2050),0.92,""))))))))))))))))))</f>
        <v>*0.93</v>
      </c>
      <c r="AC190" s="0" t="s">
        <v>1041</v>
      </c>
      <c r="AD190" s="50" t="s">
        <v>35</v>
      </c>
      <c r="AE190" s="0" t="n">
        <v>2035</v>
      </c>
      <c r="AF190" s="51" t="str">
        <f aca="false">"*"&amp;IF(AND(A190="EU",AE190=2035),0.93,IF(AND(A190="EU",AE190=2050),0.9,IF(AND(A190="USA",AE190=2035),0.92,IF(AND(A190="USA",AE190=2050),0.89,IF(AND(A190="Japan",AE190=2035),0.92,IF(AND(A190="Japan",AE190=2050),0.89,IF(AND(A190="Russia",AE190=2035),0.91,IF(AND(A190="Russia",AE190=2050),0.86,IF(AND(A190="China",AE190=2035),0.91,IF(AND(A190="China",AE190=2050),0.87,IF(AND(A190="India",AE190=2035),0.92,IF(AND(A190="India",AE190=2050),0.87,IF(AND(A190="Middle East",AE190=2035),0.89,IF(AND(A190="Middle East",AE190=2050),0.84,IF(AND(A190="Africa",AE190=2035),0.9,IF(AND(A190="Africa",AE190=2050),0.86,IF(AND(A190="Brazil",AE190=2035),0.93,IF(AND(A190="Brazil",AE190=2050),0.89,""))))))))))))))))))</f>
        <v>*0.93</v>
      </c>
      <c r="AG190" s="51" t="str">
        <f aca="false">AG189</f>
        <v>REZoning_Sol-Win</v>
      </c>
      <c r="AI190" s="0" t="s">
        <v>1041</v>
      </c>
      <c r="AJ190" s="50" t="s">
        <v>35</v>
      </c>
      <c r="AK190" s="0" t="n">
        <v>2050</v>
      </c>
      <c r="AL190" s="51" t="str">
        <f aca="false">"*"&amp;IF(AND(A190="EU",AK190=2035),0.93,IF(AND(A190="EU",AK190=2050),0.9,IF(AND(A190="USA",AK190=2035),0.92,IF(AND(A190="USA",AK190=2050),0.89,IF(AND(A190="Japan",AK190=2035),0.92,IF(AND(A190="Japan",AK190=2050),0.89,IF(AND(A190="Russia",AK190=2035),0.91,IF(AND(A190="Russia",AK190=2050),0.86,IF(AND(A190="China",AK190=2035),0.91,IF(AND(A190="China",AK190=2050),0.87,IF(AND(A190="India",AK190=2035),0.92,IF(AND(A190="India",AK190=2050),0.87,IF(AND(A190="Middle East",AK190=2035),0.89,IF(AND(A190="Middle East",AK190=2050),0.84,IF(AND(A190="Africa",AK190=2035),0.9,IF(AND(A190="Africa",AK190=2050),0.86,IF(AND(A190="Brazil",AK190=2035),0.93,IF(AND(A190="Brazil",AK190=2050),0.89,""))))))))))))))))))</f>
        <v>*0.9</v>
      </c>
      <c r="AM190" s="51" t="str">
        <f aca="false">AM189</f>
        <v>REZoning_Sol-Win</v>
      </c>
      <c r="AP190" s="0" t="s">
        <v>1041</v>
      </c>
      <c r="AQ190" s="0" t="s">
        <v>35</v>
      </c>
      <c r="AR190" s="0" t="n">
        <v>2100</v>
      </c>
      <c r="AS190" s="0" t="s">
        <v>874</v>
      </c>
      <c r="AT190" s="0" t="s">
        <v>36</v>
      </c>
    </row>
    <row r="191" customFormat="false" ht="28.5" hidden="false" customHeight="true" outlineLevel="0" collapsed="false">
      <c r="A191" s="3" t="s">
        <v>51</v>
      </c>
      <c r="C191" s="0" t="s">
        <v>1042</v>
      </c>
      <c r="D191" s="50" t="s">
        <v>35</v>
      </c>
      <c r="E191" s="0" t="n">
        <v>2035</v>
      </c>
      <c r="F191" s="51" t="str">
        <f aca="false">"*"&amp;IF(AND(A191="EU",E191=2035),0.95,IF(AND(A191="EU",E191=2050),0.93,IF(AND(A191="USA",E191=2035),0.96,IF(AND(A191="USA",E191=2050),0.94,IF(AND(A191="Japan",E191=2035),0.94,IF(AND(A191="Japan",E191=2050),0.92,IF(AND(A191="Russia",E191=2035),0.95,IF(AND(A191="Russia",E191=2050),0.93,IF(AND(A191="China",E191=2035),0.94,IF(AND(A191="China",E191=2050),0.92,IF(AND(A191="India",E191=2035),0.95,IF(AND(A191="India",E191=2050),0.92,IF(AND(A191="Middle East",E191=2035),0.94,IF(AND(A191="Middle East",E191=2050),0.9,IF(AND(A191="Africa",E191=2035),0.94,IF(AND(A191="Africa",E191=2050),0.91,IF(AND(A191="Brazil",E191=2035),0.95,IF(AND(A191="Brazil",E191=2050),0.92,""))))))))))))))))))</f>
        <v>*0.95</v>
      </c>
      <c r="H191" s="0" t="s">
        <v>1042</v>
      </c>
      <c r="I191" s="50" t="s">
        <v>35</v>
      </c>
      <c r="J191" s="0" t="n">
        <v>2050</v>
      </c>
      <c r="K191" s="48" t="str">
        <f aca="false">"*"&amp;IF(AND(A191="EU",J191=2035),0.95,IF(AND(A191="EU",J191=2050),0.93,IF(AND(A191="USA",J191=2035),0.96,IF(AND(A191="USA",J191=2050),0.94,IF(AND(A191="Japan",J191=2035),0.94,IF(AND(A191="Japan",J191=2050),0.92,IF(AND(A191="Russia",J191=2035),0.95,IF(AND(A191="Russia",J191=2050),0.93,IF(AND(A191="China",J191=2035),0.94,IF(AND(A191="China",J191=2050),0.92,IF(AND(A191="India",J191=2035),0.95,IF(AND(A191="India",J191=2050),0.92,IF(AND(A191="Middle East",J191=2035),0.94,IF(AND(A191="Middle East",J191=2050),0.9,IF(AND(A191="Africa",J191=2035),0.94,IF(AND(A191="Africa",J191=2050),0.91,IF(AND(A191="Brazil",J191=2035),0.95,IF(AND(A191="Brazil",J191=2050),0.92,""))))))))))))))))))</f>
        <v>*0.93</v>
      </c>
      <c r="P191" s="41" t="s">
        <v>1042</v>
      </c>
      <c r="Q191" s="52" t="s">
        <v>35</v>
      </c>
      <c r="R191" s="41" t="n">
        <v>2035</v>
      </c>
      <c r="S191" s="53" t="str">
        <f aca="false">"*"&amp;IF(AND(A191="EU",R191=2035),0.95,IF(AND(A191="EU",R191=2050),0.93,IF(AND(A191="USA",R191=2035),0.96,IF(AND(A191="USA",R191=2050),0.93,IF(AND(A191="Japan",R191=2035),0.94,IF(AND(A191="Japan",R191=2050),0.92,IF(AND(A191="Russia",R191=2035),0.95,IF(AND(A191="Russia",R191=2050),0.91,IF(AND(A191="China",R191=2035),0.93,IF(AND(A191="China",R191=2050),0.92,IF(AND(A191="India",R191=2035),0.94,IF(AND(A191="India",R191=2050),0.91,IF(AND(A191="Middle East",R191=2035),0.92,IF(AND(A191="Middle East",R191=2050),0.89,IF(AND(A191="Africa",R191=2035),0.93,IF(AND(A191="Africa",R191=2050),0.9,IF(AND(A191="Brazil",R191=2035),0.95,IF(AND(A191="Brazil",R191=2050),0.92,""))))))))))))))))))</f>
        <v>*0.95</v>
      </c>
      <c r="U191" s="41" t="s">
        <v>1042</v>
      </c>
      <c r="V191" s="52" t="s">
        <v>35</v>
      </c>
      <c r="W191" s="41" t="n">
        <v>2050</v>
      </c>
      <c r="X191" s="53" t="str">
        <f aca="false">"*"&amp;IF(AND(A191="EU",W191=2035),0.95,IF(AND(A191="EU",W191=2050),0.93,IF(AND(A191="USA",W191=2035),0.96,IF(AND(A191="USA",W191=2050),0.93,IF(AND(A191="Japan",W191=2035),0.94,IF(AND(A191="Japan",W191=2050),0.92,IF(AND(A191="Russia",W191=2035),0.95,IF(AND(A191="Russia",W191=2050),0.91,IF(AND(A191="China",W191=2035),0.93,IF(AND(A191="China",W191=2050),0.92,IF(AND(A191="India",W191=2035),0.94,IF(AND(A191="India",W191=2050),0.91,IF(AND(A191="Middle East",W191=2035),0.92,IF(AND(A191="Middle East",W191=2050),0.89,IF(AND(A191="Africa",W191=2035),0.93,IF(AND(A191="Africa",W191=2050),0.9,IF(AND(A191="Brazil",W191=2035),0.95,IF(AND(A191="Brazil",W191=2050),0.92,""))))))))))))))))))</f>
        <v>*0.93</v>
      </c>
      <c r="AC191" s="0" t="s">
        <v>1042</v>
      </c>
      <c r="AD191" s="50" t="s">
        <v>35</v>
      </c>
      <c r="AE191" s="0" t="n">
        <v>2035</v>
      </c>
      <c r="AF191" s="51" t="str">
        <f aca="false">"*"&amp;IF(AND(A191="EU",AE191=2035),0.93,IF(AND(A191="EU",AE191=2050),0.9,IF(AND(A191="USA",AE191=2035),0.92,IF(AND(A191="USA",AE191=2050),0.89,IF(AND(A191="Japan",AE191=2035),0.92,IF(AND(A191="Japan",AE191=2050),0.89,IF(AND(A191="Russia",AE191=2035),0.91,IF(AND(A191="Russia",AE191=2050),0.86,IF(AND(A191="China",AE191=2035),0.91,IF(AND(A191="China",AE191=2050),0.87,IF(AND(A191="India",AE191=2035),0.92,IF(AND(A191="India",AE191=2050),0.87,IF(AND(A191="Middle East",AE191=2035),0.89,IF(AND(A191="Middle East",AE191=2050),0.84,IF(AND(A191="Africa",AE191=2035),0.9,IF(AND(A191="Africa",AE191=2050),0.86,IF(AND(A191="Brazil",AE191=2035),0.93,IF(AND(A191="Brazil",AE191=2050),0.89,""))))))))))))))))))</f>
        <v>*0.93</v>
      </c>
      <c r="AG191" s="51" t="str">
        <f aca="false">AG190</f>
        <v>REZoning_Sol-Win</v>
      </c>
      <c r="AI191" s="0" t="s">
        <v>1042</v>
      </c>
      <c r="AJ191" s="50" t="s">
        <v>35</v>
      </c>
      <c r="AK191" s="0" t="n">
        <v>2050</v>
      </c>
      <c r="AL191" s="51" t="str">
        <f aca="false">"*"&amp;IF(AND(A191="EU",AK191=2035),0.93,IF(AND(A191="EU",AK191=2050),0.9,IF(AND(A191="USA",AK191=2035),0.92,IF(AND(A191="USA",AK191=2050),0.89,IF(AND(A191="Japan",AK191=2035),0.92,IF(AND(A191="Japan",AK191=2050),0.89,IF(AND(A191="Russia",AK191=2035),0.91,IF(AND(A191="Russia",AK191=2050),0.86,IF(AND(A191="China",AK191=2035),0.91,IF(AND(A191="China",AK191=2050),0.87,IF(AND(A191="India",AK191=2035),0.92,IF(AND(A191="India",AK191=2050),0.87,IF(AND(A191="Middle East",AK191=2035),0.89,IF(AND(A191="Middle East",AK191=2050),0.84,IF(AND(A191="Africa",AK191=2035),0.9,IF(AND(A191="Africa",AK191=2050),0.86,IF(AND(A191="Brazil",AK191=2035),0.93,IF(AND(A191="Brazil",AK191=2050),0.89,""))))))))))))))))))</f>
        <v>*0.9</v>
      </c>
      <c r="AM191" s="51" t="str">
        <f aca="false">AM190</f>
        <v>REZoning_Sol-Win</v>
      </c>
      <c r="AP191" s="0" t="s">
        <v>1042</v>
      </c>
      <c r="AQ191" s="0" t="s">
        <v>35</v>
      </c>
      <c r="AR191" s="0" t="n">
        <v>2100</v>
      </c>
      <c r="AS191" s="0" t="s">
        <v>874</v>
      </c>
      <c r="AT191" s="0" t="s">
        <v>36</v>
      </c>
    </row>
    <row r="192" customFormat="false" ht="28.5" hidden="false" customHeight="true" outlineLevel="0" collapsed="false">
      <c r="A192" s="3" t="s">
        <v>51</v>
      </c>
      <c r="C192" s="0" t="s">
        <v>1043</v>
      </c>
      <c r="D192" s="50" t="s">
        <v>35</v>
      </c>
      <c r="E192" s="0" t="n">
        <v>2035</v>
      </c>
      <c r="F192" s="51" t="str">
        <f aca="false">"*"&amp;IF(AND(A192="EU",E192=2035),0.95,IF(AND(A192="EU",E192=2050),0.93,IF(AND(A192="USA",E192=2035),0.96,IF(AND(A192="USA",E192=2050),0.94,IF(AND(A192="Japan",E192=2035),0.94,IF(AND(A192="Japan",E192=2050),0.92,IF(AND(A192="Russia",E192=2035),0.95,IF(AND(A192="Russia",E192=2050),0.93,IF(AND(A192="China",E192=2035),0.94,IF(AND(A192="China",E192=2050),0.92,IF(AND(A192="India",E192=2035),0.95,IF(AND(A192="India",E192=2050),0.92,IF(AND(A192="Middle East",E192=2035),0.94,IF(AND(A192="Middle East",E192=2050),0.9,IF(AND(A192="Africa",E192=2035),0.94,IF(AND(A192="Africa",E192=2050),0.91,IF(AND(A192="Brazil",E192=2035),0.95,IF(AND(A192="Brazil",E192=2050),0.92,""))))))))))))))))))</f>
        <v>*0.95</v>
      </c>
      <c r="H192" s="0" t="s">
        <v>1043</v>
      </c>
      <c r="I192" s="50" t="s">
        <v>35</v>
      </c>
      <c r="J192" s="0" t="n">
        <v>2050</v>
      </c>
      <c r="K192" s="48" t="str">
        <f aca="false">"*"&amp;IF(AND(A192="EU",J192=2035),0.95,IF(AND(A192="EU",J192=2050),0.93,IF(AND(A192="USA",J192=2035),0.96,IF(AND(A192="USA",J192=2050),0.94,IF(AND(A192="Japan",J192=2035),0.94,IF(AND(A192="Japan",J192=2050),0.92,IF(AND(A192="Russia",J192=2035),0.95,IF(AND(A192="Russia",J192=2050),0.93,IF(AND(A192="China",J192=2035),0.94,IF(AND(A192="China",J192=2050),0.92,IF(AND(A192="India",J192=2035),0.95,IF(AND(A192="India",J192=2050),0.92,IF(AND(A192="Middle East",J192=2035),0.94,IF(AND(A192="Middle East",J192=2050),0.9,IF(AND(A192="Africa",J192=2035),0.94,IF(AND(A192="Africa",J192=2050),0.91,IF(AND(A192="Brazil",J192=2035),0.95,IF(AND(A192="Brazil",J192=2050),0.92,""))))))))))))))))))</f>
        <v>*0.93</v>
      </c>
      <c r="P192" s="41" t="s">
        <v>1043</v>
      </c>
      <c r="Q192" s="52" t="s">
        <v>35</v>
      </c>
      <c r="R192" s="41" t="n">
        <v>2035</v>
      </c>
      <c r="S192" s="53" t="str">
        <f aca="false">"*"&amp;IF(AND(A192="EU",R192=2035),0.95,IF(AND(A192="EU",R192=2050),0.93,IF(AND(A192="USA",R192=2035),0.96,IF(AND(A192="USA",R192=2050),0.93,IF(AND(A192="Japan",R192=2035),0.94,IF(AND(A192="Japan",R192=2050),0.92,IF(AND(A192="Russia",R192=2035),0.95,IF(AND(A192="Russia",R192=2050),0.91,IF(AND(A192="China",R192=2035),0.93,IF(AND(A192="China",R192=2050),0.92,IF(AND(A192="India",R192=2035),0.94,IF(AND(A192="India",R192=2050),0.91,IF(AND(A192="Middle East",R192=2035),0.92,IF(AND(A192="Middle East",R192=2050),0.89,IF(AND(A192="Africa",R192=2035),0.93,IF(AND(A192="Africa",R192=2050),0.9,IF(AND(A192="Brazil",R192=2035),0.95,IF(AND(A192="Brazil",R192=2050),0.92,""))))))))))))))))))</f>
        <v>*0.95</v>
      </c>
      <c r="U192" s="41" t="s">
        <v>1043</v>
      </c>
      <c r="V192" s="52" t="s">
        <v>35</v>
      </c>
      <c r="W192" s="41" t="n">
        <v>2050</v>
      </c>
      <c r="X192" s="53" t="str">
        <f aca="false">"*"&amp;IF(AND(A192="EU",W192=2035),0.95,IF(AND(A192="EU",W192=2050),0.93,IF(AND(A192="USA",W192=2035),0.96,IF(AND(A192="USA",W192=2050),0.93,IF(AND(A192="Japan",W192=2035),0.94,IF(AND(A192="Japan",W192=2050),0.92,IF(AND(A192="Russia",W192=2035),0.95,IF(AND(A192="Russia",W192=2050),0.91,IF(AND(A192="China",W192=2035),0.93,IF(AND(A192="China",W192=2050),0.92,IF(AND(A192="India",W192=2035),0.94,IF(AND(A192="India",W192=2050),0.91,IF(AND(A192="Middle East",W192=2035),0.92,IF(AND(A192="Middle East",W192=2050),0.89,IF(AND(A192="Africa",W192=2035),0.93,IF(AND(A192="Africa",W192=2050),0.9,IF(AND(A192="Brazil",W192=2035),0.95,IF(AND(A192="Brazil",W192=2050),0.92,""))))))))))))))))))</f>
        <v>*0.93</v>
      </c>
      <c r="AC192" s="0" t="s">
        <v>1043</v>
      </c>
      <c r="AD192" s="50" t="s">
        <v>35</v>
      </c>
      <c r="AE192" s="0" t="n">
        <v>2035</v>
      </c>
      <c r="AF192" s="51" t="str">
        <f aca="false">"*"&amp;IF(AND(A192="EU",AE192=2035),0.93,IF(AND(A192="EU",AE192=2050),0.9,IF(AND(A192="USA",AE192=2035),0.92,IF(AND(A192="USA",AE192=2050),0.89,IF(AND(A192="Japan",AE192=2035),0.92,IF(AND(A192="Japan",AE192=2050),0.89,IF(AND(A192="Russia",AE192=2035),0.91,IF(AND(A192="Russia",AE192=2050),0.86,IF(AND(A192="China",AE192=2035),0.91,IF(AND(A192="China",AE192=2050),0.87,IF(AND(A192="India",AE192=2035),0.92,IF(AND(A192="India",AE192=2050),0.87,IF(AND(A192="Middle East",AE192=2035),0.89,IF(AND(A192="Middle East",AE192=2050),0.84,IF(AND(A192="Africa",AE192=2035),0.9,IF(AND(A192="Africa",AE192=2050),0.86,IF(AND(A192="Brazil",AE192=2035),0.93,IF(AND(A192="Brazil",AE192=2050),0.89,""))))))))))))))))))</f>
        <v>*0.93</v>
      </c>
      <c r="AG192" s="51" t="str">
        <f aca="false">AG191</f>
        <v>REZoning_Sol-Win</v>
      </c>
      <c r="AI192" s="0" t="s">
        <v>1043</v>
      </c>
      <c r="AJ192" s="50" t="s">
        <v>35</v>
      </c>
      <c r="AK192" s="0" t="n">
        <v>2050</v>
      </c>
      <c r="AL192" s="51" t="str">
        <f aca="false">"*"&amp;IF(AND(A192="EU",AK192=2035),0.93,IF(AND(A192="EU",AK192=2050),0.9,IF(AND(A192="USA",AK192=2035),0.92,IF(AND(A192="USA",AK192=2050),0.89,IF(AND(A192="Japan",AK192=2035),0.92,IF(AND(A192="Japan",AK192=2050),0.89,IF(AND(A192="Russia",AK192=2035),0.91,IF(AND(A192="Russia",AK192=2050),0.86,IF(AND(A192="China",AK192=2035),0.91,IF(AND(A192="China",AK192=2050),0.87,IF(AND(A192="India",AK192=2035),0.92,IF(AND(A192="India",AK192=2050),0.87,IF(AND(A192="Middle East",AK192=2035),0.89,IF(AND(A192="Middle East",AK192=2050),0.84,IF(AND(A192="Africa",AK192=2035),0.9,IF(AND(A192="Africa",AK192=2050),0.86,IF(AND(A192="Brazil",AK192=2035),0.93,IF(AND(A192="Brazil",AK192=2050),0.89,""))))))))))))))))))</f>
        <v>*0.9</v>
      </c>
      <c r="AM192" s="51" t="str">
        <f aca="false">AM191</f>
        <v>REZoning_Sol-Win</v>
      </c>
      <c r="AP192" s="0" t="s">
        <v>1043</v>
      </c>
      <c r="AQ192" s="0" t="s">
        <v>35</v>
      </c>
      <c r="AR192" s="0" t="n">
        <v>2100</v>
      </c>
      <c r="AS192" s="0" t="s">
        <v>874</v>
      </c>
      <c r="AT192" s="0" t="s">
        <v>36</v>
      </c>
    </row>
    <row r="193" customFormat="false" ht="28.5" hidden="false" customHeight="true" outlineLevel="0" collapsed="false">
      <c r="A193" s="3" t="s">
        <v>51</v>
      </c>
      <c r="C193" s="0" t="s">
        <v>1044</v>
      </c>
      <c r="D193" s="50" t="s">
        <v>35</v>
      </c>
      <c r="E193" s="0" t="n">
        <v>2035</v>
      </c>
      <c r="F193" s="51" t="str">
        <f aca="false">"*"&amp;IF(AND(A193="EU",E193=2035),0.95,IF(AND(A193="EU",E193=2050),0.93,IF(AND(A193="USA",E193=2035),0.96,IF(AND(A193="USA",E193=2050),0.94,IF(AND(A193="Japan",E193=2035),0.94,IF(AND(A193="Japan",E193=2050),0.92,IF(AND(A193="Russia",E193=2035),0.95,IF(AND(A193="Russia",E193=2050),0.93,IF(AND(A193="China",E193=2035),0.94,IF(AND(A193="China",E193=2050),0.92,IF(AND(A193="India",E193=2035),0.95,IF(AND(A193="India",E193=2050),0.92,IF(AND(A193="Middle East",E193=2035),0.94,IF(AND(A193="Middle East",E193=2050),0.9,IF(AND(A193="Africa",E193=2035),0.94,IF(AND(A193="Africa",E193=2050),0.91,IF(AND(A193="Brazil",E193=2035),0.95,IF(AND(A193="Brazil",E193=2050),0.92,""))))))))))))))))))</f>
        <v>*0.95</v>
      </c>
      <c r="H193" s="0" t="s">
        <v>1044</v>
      </c>
      <c r="I193" s="50" t="s">
        <v>35</v>
      </c>
      <c r="J193" s="0" t="n">
        <v>2050</v>
      </c>
      <c r="K193" s="48" t="str">
        <f aca="false">"*"&amp;IF(AND(A193="EU",J193=2035),0.95,IF(AND(A193="EU",J193=2050),0.93,IF(AND(A193="USA",J193=2035),0.96,IF(AND(A193="USA",J193=2050),0.94,IF(AND(A193="Japan",J193=2035),0.94,IF(AND(A193="Japan",J193=2050),0.92,IF(AND(A193="Russia",J193=2035),0.95,IF(AND(A193="Russia",J193=2050),0.93,IF(AND(A193="China",J193=2035),0.94,IF(AND(A193="China",J193=2050),0.92,IF(AND(A193="India",J193=2035),0.95,IF(AND(A193="India",J193=2050),0.92,IF(AND(A193="Middle East",J193=2035),0.94,IF(AND(A193="Middle East",J193=2050),0.9,IF(AND(A193="Africa",J193=2035),0.94,IF(AND(A193="Africa",J193=2050),0.91,IF(AND(A193="Brazil",J193=2035),0.95,IF(AND(A193="Brazil",J193=2050),0.92,""))))))))))))))))))</f>
        <v>*0.93</v>
      </c>
      <c r="P193" s="41" t="s">
        <v>1044</v>
      </c>
      <c r="Q193" s="52" t="s">
        <v>35</v>
      </c>
      <c r="R193" s="41" t="n">
        <v>2035</v>
      </c>
      <c r="S193" s="53" t="str">
        <f aca="false">"*"&amp;IF(AND(A193="EU",R193=2035),0.95,IF(AND(A193="EU",R193=2050),0.93,IF(AND(A193="USA",R193=2035),0.96,IF(AND(A193="USA",R193=2050),0.93,IF(AND(A193="Japan",R193=2035),0.94,IF(AND(A193="Japan",R193=2050),0.92,IF(AND(A193="Russia",R193=2035),0.95,IF(AND(A193="Russia",R193=2050),0.91,IF(AND(A193="China",R193=2035),0.93,IF(AND(A193="China",R193=2050),0.92,IF(AND(A193="India",R193=2035),0.94,IF(AND(A193="India",R193=2050),0.91,IF(AND(A193="Middle East",R193=2035),0.92,IF(AND(A193="Middle East",R193=2050),0.89,IF(AND(A193="Africa",R193=2035),0.93,IF(AND(A193="Africa",R193=2050),0.9,IF(AND(A193="Brazil",R193=2035),0.95,IF(AND(A193="Brazil",R193=2050),0.92,""))))))))))))))))))</f>
        <v>*0.95</v>
      </c>
      <c r="U193" s="41" t="s">
        <v>1044</v>
      </c>
      <c r="V193" s="52" t="s">
        <v>35</v>
      </c>
      <c r="W193" s="41" t="n">
        <v>2050</v>
      </c>
      <c r="X193" s="53" t="str">
        <f aca="false">"*"&amp;IF(AND(A193="EU",W193=2035),0.95,IF(AND(A193="EU",W193=2050),0.93,IF(AND(A193="USA",W193=2035),0.96,IF(AND(A193="USA",W193=2050),0.93,IF(AND(A193="Japan",W193=2035),0.94,IF(AND(A193="Japan",W193=2050),0.92,IF(AND(A193="Russia",W193=2035),0.95,IF(AND(A193="Russia",W193=2050),0.91,IF(AND(A193="China",W193=2035),0.93,IF(AND(A193="China",W193=2050),0.92,IF(AND(A193="India",W193=2035),0.94,IF(AND(A193="India",W193=2050),0.91,IF(AND(A193="Middle East",W193=2035),0.92,IF(AND(A193="Middle East",W193=2050),0.89,IF(AND(A193="Africa",W193=2035),0.93,IF(AND(A193="Africa",W193=2050),0.9,IF(AND(A193="Brazil",W193=2035),0.95,IF(AND(A193="Brazil",W193=2050),0.92,""))))))))))))))))))</f>
        <v>*0.93</v>
      </c>
      <c r="AC193" s="0" t="s">
        <v>1044</v>
      </c>
      <c r="AD193" s="50" t="s">
        <v>35</v>
      </c>
      <c r="AE193" s="0" t="n">
        <v>2035</v>
      </c>
      <c r="AF193" s="51" t="str">
        <f aca="false">"*"&amp;IF(AND(A193="EU",AE193=2035),0.93,IF(AND(A193="EU",AE193=2050),0.9,IF(AND(A193="USA",AE193=2035),0.92,IF(AND(A193="USA",AE193=2050),0.89,IF(AND(A193="Japan",AE193=2035),0.92,IF(AND(A193="Japan",AE193=2050),0.89,IF(AND(A193="Russia",AE193=2035),0.91,IF(AND(A193="Russia",AE193=2050),0.86,IF(AND(A193="China",AE193=2035),0.91,IF(AND(A193="China",AE193=2050),0.87,IF(AND(A193="India",AE193=2035),0.92,IF(AND(A193="India",AE193=2050),0.87,IF(AND(A193="Middle East",AE193=2035),0.89,IF(AND(A193="Middle East",AE193=2050),0.84,IF(AND(A193="Africa",AE193=2035),0.9,IF(AND(A193="Africa",AE193=2050),0.86,IF(AND(A193="Brazil",AE193=2035),0.93,IF(AND(A193="Brazil",AE193=2050),0.89,""))))))))))))))))))</f>
        <v>*0.93</v>
      </c>
      <c r="AG193" s="51" t="str">
        <f aca="false">AG192</f>
        <v>REZoning_Sol-Win</v>
      </c>
      <c r="AI193" s="0" t="s">
        <v>1044</v>
      </c>
      <c r="AJ193" s="50" t="s">
        <v>35</v>
      </c>
      <c r="AK193" s="0" t="n">
        <v>2050</v>
      </c>
      <c r="AL193" s="51" t="str">
        <f aca="false">"*"&amp;IF(AND(A193="EU",AK193=2035),0.93,IF(AND(A193="EU",AK193=2050),0.9,IF(AND(A193="USA",AK193=2035),0.92,IF(AND(A193="USA",AK193=2050),0.89,IF(AND(A193="Japan",AK193=2035),0.92,IF(AND(A193="Japan",AK193=2050),0.89,IF(AND(A193="Russia",AK193=2035),0.91,IF(AND(A193="Russia",AK193=2050),0.86,IF(AND(A193="China",AK193=2035),0.91,IF(AND(A193="China",AK193=2050),0.87,IF(AND(A193="India",AK193=2035),0.92,IF(AND(A193="India",AK193=2050),0.87,IF(AND(A193="Middle East",AK193=2035),0.89,IF(AND(A193="Middle East",AK193=2050),0.84,IF(AND(A193="Africa",AK193=2035),0.9,IF(AND(A193="Africa",AK193=2050),0.86,IF(AND(A193="Brazil",AK193=2035),0.93,IF(AND(A193="Brazil",AK193=2050),0.89,""))))))))))))))))))</f>
        <v>*0.9</v>
      </c>
      <c r="AM193" s="51" t="str">
        <f aca="false">AM192</f>
        <v>REZoning_Sol-Win</v>
      </c>
      <c r="AP193" s="0" t="s">
        <v>1044</v>
      </c>
      <c r="AQ193" s="0" t="s">
        <v>35</v>
      </c>
      <c r="AR193" s="0" t="n">
        <v>2100</v>
      </c>
      <c r="AS193" s="0" t="s">
        <v>874</v>
      </c>
      <c r="AT193" s="0" t="s">
        <v>36</v>
      </c>
    </row>
    <row r="194" customFormat="false" ht="28.5" hidden="false" customHeight="true" outlineLevel="0" collapsed="false">
      <c r="A194" s="3" t="s">
        <v>51</v>
      </c>
      <c r="C194" s="0" t="s">
        <v>1045</v>
      </c>
      <c r="D194" s="50" t="s">
        <v>35</v>
      </c>
      <c r="E194" s="0" t="n">
        <v>2035</v>
      </c>
      <c r="F194" s="51" t="str">
        <f aca="false">"*"&amp;IF(AND(A194="EU",E194=2035),0.95,IF(AND(A194="EU",E194=2050),0.93,IF(AND(A194="USA",E194=2035),0.96,IF(AND(A194="USA",E194=2050),0.94,IF(AND(A194="Japan",E194=2035),0.94,IF(AND(A194="Japan",E194=2050),0.92,IF(AND(A194="Russia",E194=2035),0.95,IF(AND(A194="Russia",E194=2050),0.93,IF(AND(A194="China",E194=2035),0.94,IF(AND(A194="China",E194=2050),0.92,IF(AND(A194="India",E194=2035),0.95,IF(AND(A194="India",E194=2050),0.92,IF(AND(A194="Middle East",E194=2035),0.94,IF(AND(A194="Middle East",E194=2050),0.9,IF(AND(A194="Africa",E194=2035),0.94,IF(AND(A194="Africa",E194=2050),0.91,IF(AND(A194="Brazil",E194=2035),0.95,IF(AND(A194="Brazil",E194=2050),0.92,""))))))))))))))))))</f>
        <v>*0.95</v>
      </c>
      <c r="H194" s="0" t="s">
        <v>1045</v>
      </c>
      <c r="I194" s="50" t="s">
        <v>35</v>
      </c>
      <c r="J194" s="0" t="n">
        <v>2050</v>
      </c>
      <c r="K194" s="48" t="str">
        <f aca="false">"*"&amp;IF(AND(A194="EU",J194=2035),0.95,IF(AND(A194="EU",J194=2050),0.93,IF(AND(A194="USA",J194=2035),0.96,IF(AND(A194="USA",J194=2050),0.94,IF(AND(A194="Japan",J194=2035),0.94,IF(AND(A194="Japan",J194=2050),0.92,IF(AND(A194="Russia",J194=2035),0.95,IF(AND(A194="Russia",J194=2050),0.93,IF(AND(A194="China",J194=2035),0.94,IF(AND(A194="China",J194=2050),0.92,IF(AND(A194="India",J194=2035),0.95,IF(AND(A194="India",J194=2050),0.92,IF(AND(A194="Middle East",J194=2035),0.94,IF(AND(A194="Middle East",J194=2050),0.9,IF(AND(A194="Africa",J194=2035),0.94,IF(AND(A194="Africa",J194=2050),0.91,IF(AND(A194="Brazil",J194=2035),0.95,IF(AND(A194="Brazil",J194=2050),0.92,""))))))))))))))))))</f>
        <v>*0.93</v>
      </c>
      <c r="P194" s="41" t="s">
        <v>1045</v>
      </c>
      <c r="Q194" s="52" t="s">
        <v>35</v>
      </c>
      <c r="R194" s="41" t="n">
        <v>2035</v>
      </c>
      <c r="S194" s="53" t="str">
        <f aca="false">"*"&amp;IF(AND(A194="EU",R194=2035),0.95,IF(AND(A194="EU",R194=2050),0.93,IF(AND(A194="USA",R194=2035),0.96,IF(AND(A194="USA",R194=2050),0.93,IF(AND(A194="Japan",R194=2035),0.94,IF(AND(A194="Japan",R194=2050),0.92,IF(AND(A194="Russia",R194=2035),0.95,IF(AND(A194="Russia",R194=2050),0.91,IF(AND(A194="China",R194=2035),0.93,IF(AND(A194="China",R194=2050),0.92,IF(AND(A194="India",R194=2035),0.94,IF(AND(A194="India",R194=2050),0.91,IF(AND(A194="Middle East",R194=2035),0.92,IF(AND(A194="Middle East",R194=2050),0.89,IF(AND(A194="Africa",R194=2035),0.93,IF(AND(A194="Africa",R194=2050),0.9,IF(AND(A194="Brazil",R194=2035),0.95,IF(AND(A194="Brazil",R194=2050),0.92,""))))))))))))))))))</f>
        <v>*0.95</v>
      </c>
      <c r="U194" s="41" t="s">
        <v>1045</v>
      </c>
      <c r="V194" s="52" t="s">
        <v>35</v>
      </c>
      <c r="W194" s="41" t="n">
        <v>2050</v>
      </c>
      <c r="X194" s="53" t="str">
        <f aca="false">"*"&amp;IF(AND(A194="EU",W194=2035),0.95,IF(AND(A194="EU",W194=2050),0.93,IF(AND(A194="USA",W194=2035),0.96,IF(AND(A194="USA",W194=2050),0.93,IF(AND(A194="Japan",W194=2035),0.94,IF(AND(A194="Japan",W194=2050),0.92,IF(AND(A194="Russia",W194=2035),0.95,IF(AND(A194="Russia",W194=2050),0.91,IF(AND(A194="China",W194=2035),0.93,IF(AND(A194="China",W194=2050),0.92,IF(AND(A194="India",W194=2035),0.94,IF(AND(A194="India",W194=2050),0.91,IF(AND(A194="Middle East",W194=2035),0.92,IF(AND(A194="Middle East",W194=2050),0.89,IF(AND(A194="Africa",W194=2035),0.93,IF(AND(A194="Africa",W194=2050),0.9,IF(AND(A194="Brazil",W194=2035),0.95,IF(AND(A194="Brazil",W194=2050),0.92,""))))))))))))))))))</f>
        <v>*0.93</v>
      </c>
      <c r="AC194" s="0" t="s">
        <v>1045</v>
      </c>
      <c r="AD194" s="50" t="s">
        <v>35</v>
      </c>
      <c r="AE194" s="0" t="n">
        <v>2035</v>
      </c>
      <c r="AF194" s="51" t="str">
        <f aca="false">"*"&amp;IF(AND(A194="EU",AE194=2035),0.93,IF(AND(A194="EU",AE194=2050),0.9,IF(AND(A194="USA",AE194=2035),0.92,IF(AND(A194="USA",AE194=2050),0.89,IF(AND(A194="Japan",AE194=2035),0.92,IF(AND(A194="Japan",AE194=2050),0.89,IF(AND(A194="Russia",AE194=2035),0.91,IF(AND(A194="Russia",AE194=2050),0.86,IF(AND(A194="China",AE194=2035),0.91,IF(AND(A194="China",AE194=2050),0.87,IF(AND(A194="India",AE194=2035),0.92,IF(AND(A194="India",AE194=2050),0.87,IF(AND(A194="Middle East",AE194=2035),0.89,IF(AND(A194="Middle East",AE194=2050),0.84,IF(AND(A194="Africa",AE194=2035),0.9,IF(AND(A194="Africa",AE194=2050),0.86,IF(AND(A194="Brazil",AE194=2035),0.93,IF(AND(A194="Brazil",AE194=2050),0.89,""))))))))))))))))))</f>
        <v>*0.93</v>
      </c>
      <c r="AG194" s="51" t="str">
        <f aca="false">AG193</f>
        <v>REZoning_Sol-Win</v>
      </c>
      <c r="AI194" s="0" t="s">
        <v>1045</v>
      </c>
      <c r="AJ194" s="50" t="s">
        <v>35</v>
      </c>
      <c r="AK194" s="0" t="n">
        <v>2050</v>
      </c>
      <c r="AL194" s="51" t="str">
        <f aca="false">"*"&amp;IF(AND(A194="EU",AK194=2035),0.93,IF(AND(A194="EU",AK194=2050),0.9,IF(AND(A194="USA",AK194=2035),0.92,IF(AND(A194="USA",AK194=2050),0.89,IF(AND(A194="Japan",AK194=2035),0.92,IF(AND(A194="Japan",AK194=2050),0.89,IF(AND(A194="Russia",AK194=2035),0.91,IF(AND(A194="Russia",AK194=2050),0.86,IF(AND(A194="China",AK194=2035),0.91,IF(AND(A194="China",AK194=2050),0.87,IF(AND(A194="India",AK194=2035),0.92,IF(AND(A194="India",AK194=2050),0.87,IF(AND(A194="Middle East",AK194=2035),0.89,IF(AND(A194="Middle East",AK194=2050),0.84,IF(AND(A194="Africa",AK194=2035),0.9,IF(AND(A194="Africa",AK194=2050),0.86,IF(AND(A194="Brazil",AK194=2035),0.93,IF(AND(A194="Brazil",AK194=2050),0.89,""))))))))))))))))))</f>
        <v>*0.9</v>
      </c>
      <c r="AM194" s="51" t="str">
        <f aca="false">AM193</f>
        <v>REZoning_Sol-Win</v>
      </c>
      <c r="AP194" s="0" t="s">
        <v>1045</v>
      </c>
      <c r="AQ194" s="0" t="s">
        <v>35</v>
      </c>
      <c r="AR194" s="0" t="n">
        <v>2100</v>
      </c>
      <c r="AS194" s="0" t="s">
        <v>874</v>
      </c>
      <c r="AT194" s="0" t="s">
        <v>36</v>
      </c>
    </row>
    <row r="195" customFormat="false" ht="28.5" hidden="false" customHeight="true" outlineLevel="0" collapsed="false">
      <c r="A195" s="3" t="s">
        <v>51</v>
      </c>
      <c r="C195" s="0" t="s">
        <v>1046</v>
      </c>
      <c r="D195" s="50" t="s">
        <v>35</v>
      </c>
      <c r="E195" s="0" t="n">
        <v>2035</v>
      </c>
      <c r="F195" s="51" t="str">
        <f aca="false">"*"&amp;IF(AND(A195="EU",E195=2035),0.95,IF(AND(A195="EU",E195=2050),0.93,IF(AND(A195="USA",E195=2035),0.96,IF(AND(A195="USA",E195=2050),0.94,IF(AND(A195="Japan",E195=2035),0.94,IF(AND(A195="Japan",E195=2050),0.92,IF(AND(A195="Russia",E195=2035),0.95,IF(AND(A195="Russia",E195=2050),0.93,IF(AND(A195="China",E195=2035),0.94,IF(AND(A195="China",E195=2050),0.92,IF(AND(A195="India",E195=2035),0.95,IF(AND(A195="India",E195=2050),0.92,IF(AND(A195="Middle East",E195=2035),0.94,IF(AND(A195="Middle East",E195=2050),0.9,IF(AND(A195="Africa",E195=2035),0.94,IF(AND(A195="Africa",E195=2050),0.91,IF(AND(A195="Brazil",E195=2035),0.95,IF(AND(A195="Brazil",E195=2050),0.92,""))))))))))))))))))</f>
        <v>*0.95</v>
      </c>
      <c r="H195" s="0" t="s">
        <v>1046</v>
      </c>
      <c r="I195" s="50" t="s">
        <v>35</v>
      </c>
      <c r="J195" s="0" t="n">
        <v>2050</v>
      </c>
      <c r="K195" s="48" t="str">
        <f aca="false">"*"&amp;IF(AND(A195="EU",J195=2035),0.95,IF(AND(A195="EU",J195=2050),0.93,IF(AND(A195="USA",J195=2035),0.96,IF(AND(A195="USA",J195=2050),0.94,IF(AND(A195="Japan",J195=2035),0.94,IF(AND(A195="Japan",J195=2050),0.92,IF(AND(A195="Russia",J195=2035),0.95,IF(AND(A195="Russia",J195=2050),0.93,IF(AND(A195="China",J195=2035),0.94,IF(AND(A195="China",J195=2050),0.92,IF(AND(A195="India",J195=2035),0.95,IF(AND(A195="India",J195=2050),0.92,IF(AND(A195="Middle East",J195=2035),0.94,IF(AND(A195="Middle East",J195=2050),0.9,IF(AND(A195="Africa",J195=2035),0.94,IF(AND(A195="Africa",J195=2050),0.91,IF(AND(A195="Brazil",J195=2035),0.95,IF(AND(A195="Brazil",J195=2050),0.92,""))))))))))))))))))</f>
        <v>*0.93</v>
      </c>
      <c r="P195" s="41" t="s">
        <v>1046</v>
      </c>
      <c r="Q195" s="52" t="s">
        <v>35</v>
      </c>
      <c r="R195" s="41" t="n">
        <v>2035</v>
      </c>
      <c r="S195" s="53" t="str">
        <f aca="false">"*"&amp;IF(AND(A195="EU",R195=2035),0.95,IF(AND(A195="EU",R195=2050),0.93,IF(AND(A195="USA",R195=2035),0.96,IF(AND(A195="USA",R195=2050),0.93,IF(AND(A195="Japan",R195=2035),0.94,IF(AND(A195="Japan",R195=2050),0.92,IF(AND(A195="Russia",R195=2035),0.95,IF(AND(A195="Russia",R195=2050),0.91,IF(AND(A195="China",R195=2035),0.93,IF(AND(A195="China",R195=2050),0.92,IF(AND(A195="India",R195=2035),0.94,IF(AND(A195="India",R195=2050),0.91,IF(AND(A195="Middle East",R195=2035),0.92,IF(AND(A195="Middle East",R195=2050),0.89,IF(AND(A195="Africa",R195=2035),0.93,IF(AND(A195="Africa",R195=2050),0.9,IF(AND(A195="Brazil",R195=2035),0.95,IF(AND(A195="Brazil",R195=2050),0.92,""))))))))))))))))))</f>
        <v>*0.95</v>
      </c>
      <c r="U195" s="41" t="s">
        <v>1046</v>
      </c>
      <c r="V195" s="52" t="s">
        <v>35</v>
      </c>
      <c r="W195" s="41" t="n">
        <v>2050</v>
      </c>
      <c r="X195" s="53" t="str">
        <f aca="false">"*"&amp;IF(AND(A195="EU",W195=2035),0.95,IF(AND(A195="EU",W195=2050),0.93,IF(AND(A195="USA",W195=2035),0.96,IF(AND(A195="USA",W195=2050),0.93,IF(AND(A195="Japan",W195=2035),0.94,IF(AND(A195="Japan",W195=2050),0.92,IF(AND(A195="Russia",W195=2035),0.95,IF(AND(A195="Russia",W195=2050),0.91,IF(AND(A195="China",W195=2035),0.93,IF(AND(A195="China",W195=2050),0.92,IF(AND(A195="India",W195=2035),0.94,IF(AND(A195="India",W195=2050),0.91,IF(AND(A195="Middle East",W195=2035),0.92,IF(AND(A195="Middle East",W195=2050),0.89,IF(AND(A195="Africa",W195=2035),0.93,IF(AND(A195="Africa",W195=2050),0.9,IF(AND(A195="Brazil",W195=2035),0.95,IF(AND(A195="Brazil",W195=2050),0.92,""))))))))))))))))))</f>
        <v>*0.93</v>
      </c>
      <c r="AC195" s="0" t="s">
        <v>1046</v>
      </c>
      <c r="AD195" s="50" t="s">
        <v>35</v>
      </c>
      <c r="AE195" s="0" t="n">
        <v>2035</v>
      </c>
      <c r="AF195" s="51" t="str">
        <f aca="false">"*"&amp;IF(AND(A195="EU",AE195=2035),0.93,IF(AND(A195="EU",AE195=2050),0.9,IF(AND(A195="USA",AE195=2035),0.92,IF(AND(A195="USA",AE195=2050),0.89,IF(AND(A195="Japan",AE195=2035),0.92,IF(AND(A195="Japan",AE195=2050),0.89,IF(AND(A195="Russia",AE195=2035),0.91,IF(AND(A195="Russia",AE195=2050),0.86,IF(AND(A195="China",AE195=2035),0.91,IF(AND(A195="China",AE195=2050),0.87,IF(AND(A195="India",AE195=2035),0.92,IF(AND(A195="India",AE195=2050),0.87,IF(AND(A195="Middle East",AE195=2035),0.89,IF(AND(A195="Middle East",AE195=2050),0.84,IF(AND(A195="Africa",AE195=2035),0.9,IF(AND(A195="Africa",AE195=2050),0.86,IF(AND(A195="Brazil",AE195=2035),0.93,IF(AND(A195="Brazil",AE195=2050),0.89,""))))))))))))))))))</f>
        <v>*0.93</v>
      </c>
      <c r="AG195" s="51" t="str">
        <f aca="false">AG194</f>
        <v>REZoning_Sol-Win</v>
      </c>
      <c r="AI195" s="0" t="s">
        <v>1046</v>
      </c>
      <c r="AJ195" s="50" t="s">
        <v>35</v>
      </c>
      <c r="AK195" s="0" t="n">
        <v>2050</v>
      </c>
      <c r="AL195" s="51" t="str">
        <f aca="false">"*"&amp;IF(AND(A195="EU",AK195=2035),0.93,IF(AND(A195="EU",AK195=2050),0.9,IF(AND(A195="USA",AK195=2035),0.92,IF(AND(A195="USA",AK195=2050),0.89,IF(AND(A195="Japan",AK195=2035),0.92,IF(AND(A195="Japan",AK195=2050),0.89,IF(AND(A195="Russia",AK195=2035),0.91,IF(AND(A195="Russia",AK195=2050),0.86,IF(AND(A195="China",AK195=2035),0.91,IF(AND(A195="China",AK195=2050),0.87,IF(AND(A195="India",AK195=2035),0.92,IF(AND(A195="India",AK195=2050),0.87,IF(AND(A195="Middle East",AK195=2035),0.89,IF(AND(A195="Middle East",AK195=2050),0.84,IF(AND(A195="Africa",AK195=2035),0.9,IF(AND(A195="Africa",AK195=2050),0.86,IF(AND(A195="Brazil",AK195=2035),0.93,IF(AND(A195="Brazil",AK195=2050),0.89,""))))))))))))))))))</f>
        <v>*0.9</v>
      </c>
      <c r="AM195" s="51" t="str">
        <f aca="false">AM194</f>
        <v>REZoning_Sol-Win</v>
      </c>
      <c r="AP195" s="0" t="s">
        <v>1046</v>
      </c>
      <c r="AQ195" s="0" t="s">
        <v>35</v>
      </c>
      <c r="AR195" s="0" t="n">
        <v>2100</v>
      </c>
      <c r="AS195" s="0" t="s">
        <v>874</v>
      </c>
      <c r="AT195" s="0" t="s">
        <v>36</v>
      </c>
    </row>
    <row r="196" customFormat="false" ht="28.5" hidden="false" customHeight="true" outlineLevel="0" collapsed="false">
      <c r="A196" s="3" t="s">
        <v>51</v>
      </c>
      <c r="C196" s="0" t="s">
        <v>1047</v>
      </c>
      <c r="D196" s="50" t="s">
        <v>35</v>
      </c>
      <c r="E196" s="0" t="n">
        <v>2035</v>
      </c>
      <c r="F196" s="51" t="str">
        <f aca="false">"*"&amp;IF(AND(A196="EU",E196=2035),0.95,IF(AND(A196="EU",E196=2050),0.93,IF(AND(A196="USA",E196=2035),0.96,IF(AND(A196="USA",E196=2050),0.94,IF(AND(A196="Japan",E196=2035),0.94,IF(AND(A196="Japan",E196=2050),0.92,IF(AND(A196="Russia",E196=2035),0.95,IF(AND(A196="Russia",E196=2050),0.93,IF(AND(A196="China",E196=2035),0.94,IF(AND(A196="China",E196=2050),0.92,IF(AND(A196="India",E196=2035),0.95,IF(AND(A196="India",E196=2050),0.92,IF(AND(A196="Middle East",E196=2035),0.94,IF(AND(A196="Middle East",E196=2050),0.9,IF(AND(A196="Africa",E196=2035),0.94,IF(AND(A196="Africa",E196=2050),0.91,IF(AND(A196="Brazil",E196=2035),0.95,IF(AND(A196="Brazil",E196=2050),0.92,""))))))))))))))))))</f>
        <v>*0.95</v>
      </c>
      <c r="H196" s="0" t="s">
        <v>1047</v>
      </c>
      <c r="I196" s="50" t="s">
        <v>35</v>
      </c>
      <c r="J196" s="0" t="n">
        <v>2050</v>
      </c>
      <c r="K196" s="48" t="str">
        <f aca="false">"*"&amp;IF(AND(A196="EU",J196=2035),0.95,IF(AND(A196="EU",J196=2050),0.93,IF(AND(A196="USA",J196=2035),0.96,IF(AND(A196="USA",J196=2050),0.94,IF(AND(A196="Japan",J196=2035),0.94,IF(AND(A196="Japan",J196=2050),0.92,IF(AND(A196="Russia",J196=2035),0.95,IF(AND(A196="Russia",J196=2050),0.93,IF(AND(A196="China",J196=2035),0.94,IF(AND(A196="China",J196=2050),0.92,IF(AND(A196="India",J196=2035),0.95,IF(AND(A196="India",J196=2050),0.92,IF(AND(A196="Middle East",J196=2035),0.94,IF(AND(A196="Middle East",J196=2050),0.9,IF(AND(A196="Africa",J196=2035),0.94,IF(AND(A196="Africa",J196=2050),0.91,IF(AND(A196="Brazil",J196=2035),0.95,IF(AND(A196="Brazil",J196=2050),0.92,""))))))))))))))))))</f>
        <v>*0.93</v>
      </c>
      <c r="P196" s="41" t="s">
        <v>1047</v>
      </c>
      <c r="Q196" s="52" t="s">
        <v>35</v>
      </c>
      <c r="R196" s="41" t="n">
        <v>2035</v>
      </c>
      <c r="S196" s="53" t="str">
        <f aca="false">"*"&amp;IF(AND(A196="EU",R196=2035),0.95,IF(AND(A196="EU",R196=2050),0.93,IF(AND(A196="USA",R196=2035),0.96,IF(AND(A196="USA",R196=2050),0.93,IF(AND(A196="Japan",R196=2035),0.94,IF(AND(A196="Japan",R196=2050),0.92,IF(AND(A196="Russia",R196=2035),0.95,IF(AND(A196="Russia",R196=2050),0.91,IF(AND(A196="China",R196=2035),0.93,IF(AND(A196="China",R196=2050),0.92,IF(AND(A196="India",R196=2035),0.94,IF(AND(A196="India",R196=2050),0.91,IF(AND(A196="Middle East",R196=2035),0.92,IF(AND(A196="Middle East",R196=2050),0.89,IF(AND(A196="Africa",R196=2035),0.93,IF(AND(A196="Africa",R196=2050),0.9,IF(AND(A196="Brazil",R196=2035),0.95,IF(AND(A196="Brazil",R196=2050),0.92,""))))))))))))))))))</f>
        <v>*0.95</v>
      </c>
      <c r="U196" s="41" t="s">
        <v>1047</v>
      </c>
      <c r="V196" s="52" t="s">
        <v>35</v>
      </c>
      <c r="W196" s="41" t="n">
        <v>2050</v>
      </c>
      <c r="X196" s="53" t="str">
        <f aca="false">"*"&amp;IF(AND(A196="EU",W196=2035),0.95,IF(AND(A196="EU",W196=2050),0.93,IF(AND(A196="USA",W196=2035),0.96,IF(AND(A196="USA",W196=2050),0.93,IF(AND(A196="Japan",W196=2035),0.94,IF(AND(A196="Japan",W196=2050),0.92,IF(AND(A196="Russia",W196=2035),0.95,IF(AND(A196="Russia",W196=2050),0.91,IF(AND(A196="China",W196=2035),0.93,IF(AND(A196="China",W196=2050),0.92,IF(AND(A196="India",W196=2035),0.94,IF(AND(A196="India",W196=2050),0.91,IF(AND(A196="Middle East",W196=2035),0.92,IF(AND(A196="Middle East",W196=2050),0.89,IF(AND(A196="Africa",W196=2035),0.93,IF(AND(A196="Africa",W196=2050),0.9,IF(AND(A196="Brazil",W196=2035),0.95,IF(AND(A196="Brazil",W196=2050),0.92,""))))))))))))))))))</f>
        <v>*0.93</v>
      </c>
      <c r="AC196" s="0" t="s">
        <v>1047</v>
      </c>
      <c r="AD196" s="50" t="s">
        <v>35</v>
      </c>
      <c r="AE196" s="0" t="n">
        <v>2035</v>
      </c>
      <c r="AF196" s="51" t="str">
        <f aca="false">"*"&amp;IF(AND(A196="EU",AE196=2035),0.93,IF(AND(A196="EU",AE196=2050),0.9,IF(AND(A196="USA",AE196=2035),0.92,IF(AND(A196="USA",AE196=2050),0.89,IF(AND(A196="Japan",AE196=2035),0.92,IF(AND(A196="Japan",AE196=2050),0.89,IF(AND(A196="Russia",AE196=2035),0.91,IF(AND(A196="Russia",AE196=2050),0.86,IF(AND(A196="China",AE196=2035),0.91,IF(AND(A196="China",AE196=2050),0.87,IF(AND(A196="India",AE196=2035),0.92,IF(AND(A196="India",AE196=2050),0.87,IF(AND(A196="Middle East",AE196=2035),0.89,IF(AND(A196="Middle East",AE196=2050),0.84,IF(AND(A196="Africa",AE196=2035),0.9,IF(AND(A196="Africa",AE196=2050),0.86,IF(AND(A196="Brazil",AE196=2035),0.93,IF(AND(A196="Brazil",AE196=2050),0.89,""))))))))))))))))))</f>
        <v>*0.93</v>
      </c>
      <c r="AG196" s="51" t="str">
        <f aca="false">AG195</f>
        <v>REZoning_Sol-Win</v>
      </c>
      <c r="AI196" s="0" t="s">
        <v>1047</v>
      </c>
      <c r="AJ196" s="50" t="s">
        <v>35</v>
      </c>
      <c r="AK196" s="0" t="n">
        <v>2050</v>
      </c>
      <c r="AL196" s="51" t="str">
        <f aca="false">"*"&amp;IF(AND(A196="EU",AK196=2035),0.93,IF(AND(A196="EU",AK196=2050),0.9,IF(AND(A196="USA",AK196=2035),0.92,IF(AND(A196="USA",AK196=2050),0.89,IF(AND(A196="Japan",AK196=2035),0.92,IF(AND(A196="Japan",AK196=2050),0.89,IF(AND(A196="Russia",AK196=2035),0.91,IF(AND(A196="Russia",AK196=2050),0.86,IF(AND(A196="China",AK196=2035),0.91,IF(AND(A196="China",AK196=2050),0.87,IF(AND(A196="India",AK196=2035),0.92,IF(AND(A196="India",AK196=2050),0.87,IF(AND(A196="Middle East",AK196=2035),0.89,IF(AND(A196="Middle East",AK196=2050),0.84,IF(AND(A196="Africa",AK196=2035),0.9,IF(AND(A196="Africa",AK196=2050),0.86,IF(AND(A196="Brazil",AK196=2035),0.93,IF(AND(A196="Brazil",AK196=2050),0.89,""))))))))))))))))))</f>
        <v>*0.9</v>
      </c>
      <c r="AM196" s="51" t="str">
        <f aca="false">AM195</f>
        <v>REZoning_Sol-Win</v>
      </c>
      <c r="AP196" s="0" t="s">
        <v>1047</v>
      </c>
      <c r="AQ196" s="0" t="s">
        <v>35</v>
      </c>
      <c r="AR196" s="0" t="n">
        <v>2100</v>
      </c>
      <c r="AS196" s="0" t="s">
        <v>874</v>
      </c>
      <c r="AT196" s="0" t="s">
        <v>36</v>
      </c>
    </row>
    <row r="197" customFormat="false" ht="28.5" hidden="false" customHeight="true" outlineLevel="0" collapsed="false">
      <c r="A197" s="3" t="s">
        <v>51</v>
      </c>
      <c r="C197" s="0" t="s">
        <v>1048</v>
      </c>
      <c r="D197" s="50" t="s">
        <v>35</v>
      </c>
      <c r="E197" s="0" t="n">
        <v>2035</v>
      </c>
      <c r="F197" s="51" t="str">
        <f aca="false">"*"&amp;IF(AND(A197="EU",E197=2035),0.95,IF(AND(A197="EU",E197=2050),0.93,IF(AND(A197="USA",E197=2035),0.96,IF(AND(A197="USA",E197=2050),0.94,IF(AND(A197="Japan",E197=2035),0.94,IF(AND(A197="Japan",E197=2050),0.92,IF(AND(A197="Russia",E197=2035),0.95,IF(AND(A197="Russia",E197=2050),0.93,IF(AND(A197="China",E197=2035),0.94,IF(AND(A197="China",E197=2050),0.92,IF(AND(A197="India",E197=2035),0.95,IF(AND(A197="India",E197=2050),0.92,IF(AND(A197="Middle East",E197=2035),0.94,IF(AND(A197="Middle East",E197=2050),0.9,IF(AND(A197="Africa",E197=2035),0.94,IF(AND(A197="Africa",E197=2050),0.91,IF(AND(A197="Brazil",E197=2035),0.95,IF(AND(A197="Brazil",E197=2050),0.92,""))))))))))))))))))</f>
        <v>*0.95</v>
      </c>
      <c r="H197" s="0" t="s">
        <v>1048</v>
      </c>
      <c r="I197" s="50" t="s">
        <v>35</v>
      </c>
      <c r="J197" s="0" t="n">
        <v>2050</v>
      </c>
      <c r="K197" s="48" t="str">
        <f aca="false">"*"&amp;IF(AND(A197="EU",J197=2035),0.95,IF(AND(A197="EU",J197=2050),0.93,IF(AND(A197="USA",J197=2035),0.96,IF(AND(A197="USA",J197=2050),0.94,IF(AND(A197="Japan",J197=2035),0.94,IF(AND(A197="Japan",J197=2050),0.92,IF(AND(A197="Russia",J197=2035),0.95,IF(AND(A197="Russia",J197=2050),0.93,IF(AND(A197="China",J197=2035),0.94,IF(AND(A197="China",J197=2050),0.92,IF(AND(A197="India",J197=2035),0.95,IF(AND(A197="India",J197=2050),0.92,IF(AND(A197="Middle East",J197=2035),0.94,IF(AND(A197="Middle East",J197=2050),0.9,IF(AND(A197="Africa",J197=2035),0.94,IF(AND(A197="Africa",J197=2050),0.91,IF(AND(A197="Brazil",J197=2035),0.95,IF(AND(A197="Brazil",J197=2050),0.92,""))))))))))))))))))</f>
        <v>*0.93</v>
      </c>
      <c r="P197" s="41" t="s">
        <v>1048</v>
      </c>
      <c r="Q197" s="52" t="s">
        <v>35</v>
      </c>
      <c r="R197" s="41" t="n">
        <v>2035</v>
      </c>
      <c r="S197" s="53" t="str">
        <f aca="false">"*"&amp;IF(AND(A197="EU",R197=2035),0.95,IF(AND(A197="EU",R197=2050),0.93,IF(AND(A197="USA",R197=2035),0.96,IF(AND(A197="USA",R197=2050),0.93,IF(AND(A197="Japan",R197=2035),0.94,IF(AND(A197="Japan",R197=2050),0.92,IF(AND(A197="Russia",R197=2035),0.95,IF(AND(A197="Russia",R197=2050),0.91,IF(AND(A197="China",R197=2035),0.93,IF(AND(A197="China",R197=2050),0.92,IF(AND(A197="India",R197=2035),0.94,IF(AND(A197="India",R197=2050),0.91,IF(AND(A197="Middle East",R197=2035),0.92,IF(AND(A197="Middle East",R197=2050),0.89,IF(AND(A197="Africa",R197=2035),0.93,IF(AND(A197="Africa",R197=2050),0.9,IF(AND(A197="Brazil",R197=2035),0.95,IF(AND(A197="Brazil",R197=2050),0.92,""))))))))))))))))))</f>
        <v>*0.95</v>
      </c>
      <c r="U197" s="41" t="s">
        <v>1048</v>
      </c>
      <c r="V197" s="52" t="s">
        <v>35</v>
      </c>
      <c r="W197" s="41" t="n">
        <v>2050</v>
      </c>
      <c r="X197" s="53" t="str">
        <f aca="false">"*"&amp;IF(AND(A197="EU",W197=2035),0.95,IF(AND(A197="EU",W197=2050),0.93,IF(AND(A197="USA",W197=2035),0.96,IF(AND(A197="USA",W197=2050),0.93,IF(AND(A197="Japan",W197=2035),0.94,IF(AND(A197="Japan",W197=2050),0.92,IF(AND(A197="Russia",W197=2035),0.95,IF(AND(A197="Russia",W197=2050),0.91,IF(AND(A197="China",W197=2035),0.93,IF(AND(A197="China",W197=2050),0.92,IF(AND(A197="India",W197=2035),0.94,IF(AND(A197="India",W197=2050),0.91,IF(AND(A197="Middle East",W197=2035),0.92,IF(AND(A197="Middle East",W197=2050),0.89,IF(AND(A197="Africa",W197=2035),0.93,IF(AND(A197="Africa",W197=2050),0.9,IF(AND(A197="Brazil",W197=2035),0.95,IF(AND(A197="Brazil",W197=2050),0.92,""))))))))))))))))))</f>
        <v>*0.93</v>
      </c>
      <c r="AC197" s="0" t="s">
        <v>1048</v>
      </c>
      <c r="AD197" s="50" t="s">
        <v>35</v>
      </c>
      <c r="AE197" s="0" t="n">
        <v>2035</v>
      </c>
      <c r="AF197" s="51" t="str">
        <f aca="false">"*"&amp;IF(AND(A197="EU",AE197=2035),0.93,IF(AND(A197="EU",AE197=2050),0.9,IF(AND(A197="USA",AE197=2035),0.92,IF(AND(A197="USA",AE197=2050),0.89,IF(AND(A197="Japan",AE197=2035),0.92,IF(AND(A197="Japan",AE197=2050),0.89,IF(AND(A197="Russia",AE197=2035),0.91,IF(AND(A197="Russia",AE197=2050),0.86,IF(AND(A197="China",AE197=2035),0.91,IF(AND(A197="China",AE197=2050),0.87,IF(AND(A197="India",AE197=2035),0.92,IF(AND(A197="India",AE197=2050),0.87,IF(AND(A197="Middle East",AE197=2035),0.89,IF(AND(A197="Middle East",AE197=2050),0.84,IF(AND(A197="Africa",AE197=2035),0.9,IF(AND(A197="Africa",AE197=2050),0.86,IF(AND(A197="Brazil",AE197=2035),0.93,IF(AND(A197="Brazil",AE197=2050),0.89,""))))))))))))))))))</f>
        <v>*0.93</v>
      </c>
      <c r="AG197" s="51" t="str">
        <f aca="false">AG196</f>
        <v>REZoning_Sol-Win</v>
      </c>
      <c r="AI197" s="0" t="s">
        <v>1048</v>
      </c>
      <c r="AJ197" s="50" t="s">
        <v>35</v>
      </c>
      <c r="AK197" s="0" t="n">
        <v>2050</v>
      </c>
      <c r="AL197" s="51" t="str">
        <f aca="false">"*"&amp;IF(AND(A197="EU",AK197=2035),0.93,IF(AND(A197="EU",AK197=2050),0.9,IF(AND(A197="USA",AK197=2035),0.92,IF(AND(A197="USA",AK197=2050),0.89,IF(AND(A197="Japan",AK197=2035),0.92,IF(AND(A197="Japan",AK197=2050),0.89,IF(AND(A197="Russia",AK197=2035),0.91,IF(AND(A197="Russia",AK197=2050),0.86,IF(AND(A197="China",AK197=2035),0.91,IF(AND(A197="China",AK197=2050),0.87,IF(AND(A197="India",AK197=2035),0.92,IF(AND(A197="India",AK197=2050),0.87,IF(AND(A197="Middle East",AK197=2035),0.89,IF(AND(A197="Middle East",AK197=2050),0.84,IF(AND(A197="Africa",AK197=2035),0.9,IF(AND(A197="Africa",AK197=2050),0.86,IF(AND(A197="Brazil",AK197=2035),0.93,IF(AND(A197="Brazil",AK197=2050),0.89,""))))))))))))))))))</f>
        <v>*0.9</v>
      </c>
      <c r="AM197" s="51" t="str">
        <f aca="false">AM196</f>
        <v>REZoning_Sol-Win</v>
      </c>
      <c r="AP197" s="0" t="s">
        <v>1048</v>
      </c>
      <c r="AQ197" s="0" t="s">
        <v>35</v>
      </c>
      <c r="AR197" s="0" t="n">
        <v>2100</v>
      </c>
      <c r="AS197" s="0" t="s">
        <v>874</v>
      </c>
      <c r="AT197" s="0" t="s">
        <v>36</v>
      </c>
    </row>
    <row r="198" customFormat="false" ht="28.5" hidden="false" customHeight="true" outlineLevel="0" collapsed="false">
      <c r="A198" s="3" t="s">
        <v>51</v>
      </c>
      <c r="C198" s="0" t="s">
        <v>1049</v>
      </c>
      <c r="D198" s="50" t="s">
        <v>35</v>
      </c>
      <c r="E198" s="0" t="n">
        <v>2035</v>
      </c>
      <c r="F198" s="51" t="str">
        <f aca="false">"*"&amp;IF(AND(A198="EU",E198=2035),0.95,IF(AND(A198="EU",E198=2050),0.93,IF(AND(A198="USA",E198=2035),0.96,IF(AND(A198="USA",E198=2050),0.94,IF(AND(A198="Japan",E198=2035),0.94,IF(AND(A198="Japan",E198=2050),0.92,IF(AND(A198="Russia",E198=2035),0.95,IF(AND(A198="Russia",E198=2050),0.93,IF(AND(A198="China",E198=2035),0.94,IF(AND(A198="China",E198=2050),0.92,IF(AND(A198="India",E198=2035),0.95,IF(AND(A198="India",E198=2050),0.92,IF(AND(A198="Middle East",E198=2035),0.94,IF(AND(A198="Middle East",E198=2050),0.9,IF(AND(A198="Africa",E198=2035),0.94,IF(AND(A198="Africa",E198=2050),0.91,IF(AND(A198="Brazil",E198=2035),0.95,IF(AND(A198="Brazil",E198=2050),0.92,""))))))))))))))))))</f>
        <v>*0.95</v>
      </c>
      <c r="H198" s="0" t="s">
        <v>1049</v>
      </c>
      <c r="I198" s="50" t="s">
        <v>35</v>
      </c>
      <c r="J198" s="0" t="n">
        <v>2050</v>
      </c>
      <c r="K198" s="48" t="str">
        <f aca="false">"*"&amp;IF(AND(A198="EU",J198=2035),0.95,IF(AND(A198="EU",J198=2050),0.93,IF(AND(A198="USA",J198=2035),0.96,IF(AND(A198="USA",J198=2050),0.94,IF(AND(A198="Japan",J198=2035),0.94,IF(AND(A198="Japan",J198=2050),0.92,IF(AND(A198="Russia",J198=2035),0.95,IF(AND(A198="Russia",J198=2050),0.93,IF(AND(A198="China",J198=2035),0.94,IF(AND(A198="China",J198=2050),0.92,IF(AND(A198="India",J198=2035),0.95,IF(AND(A198="India",J198=2050),0.92,IF(AND(A198="Middle East",J198=2035),0.94,IF(AND(A198="Middle East",J198=2050),0.9,IF(AND(A198="Africa",J198=2035),0.94,IF(AND(A198="Africa",J198=2050),0.91,IF(AND(A198="Brazil",J198=2035),0.95,IF(AND(A198="Brazil",J198=2050),0.92,""))))))))))))))))))</f>
        <v>*0.93</v>
      </c>
      <c r="P198" s="41" t="s">
        <v>1049</v>
      </c>
      <c r="Q198" s="52" t="s">
        <v>35</v>
      </c>
      <c r="R198" s="41" t="n">
        <v>2035</v>
      </c>
      <c r="S198" s="53" t="str">
        <f aca="false">"*"&amp;IF(AND(A198="EU",R198=2035),0.95,IF(AND(A198="EU",R198=2050),0.93,IF(AND(A198="USA",R198=2035),0.96,IF(AND(A198="USA",R198=2050),0.93,IF(AND(A198="Japan",R198=2035),0.94,IF(AND(A198="Japan",R198=2050),0.92,IF(AND(A198="Russia",R198=2035),0.95,IF(AND(A198="Russia",R198=2050),0.91,IF(AND(A198="China",R198=2035),0.93,IF(AND(A198="China",R198=2050),0.92,IF(AND(A198="India",R198=2035),0.94,IF(AND(A198="India",R198=2050),0.91,IF(AND(A198="Middle East",R198=2035),0.92,IF(AND(A198="Middle East",R198=2050),0.89,IF(AND(A198="Africa",R198=2035),0.93,IF(AND(A198="Africa",R198=2050),0.9,IF(AND(A198="Brazil",R198=2035),0.95,IF(AND(A198="Brazil",R198=2050),0.92,""))))))))))))))))))</f>
        <v>*0.95</v>
      </c>
      <c r="U198" s="41" t="s">
        <v>1049</v>
      </c>
      <c r="V198" s="52" t="s">
        <v>35</v>
      </c>
      <c r="W198" s="41" t="n">
        <v>2050</v>
      </c>
      <c r="X198" s="53" t="str">
        <f aca="false">"*"&amp;IF(AND(A198="EU",W198=2035),0.95,IF(AND(A198="EU",W198=2050),0.93,IF(AND(A198="USA",W198=2035),0.96,IF(AND(A198="USA",W198=2050),0.93,IF(AND(A198="Japan",W198=2035),0.94,IF(AND(A198="Japan",W198=2050),0.92,IF(AND(A198="Russia",W198=2035),0.95,IF(AND(A198="Russia",W198=2050),0.91,IF(AND(A198="China",W198=2035),0.93,IF(AND(A198="China",W198=2050),0.92,IF(AND(A198="India",W198=2035),0.94,IF(AND(A198="India",W198=2050),0.91,IF(AND(A198="Middle East",W198=2035),0.92,IF(AND(A198="Middle East",W198=2050),0.89,IF(AND(A198="Africa",W198=2035),0.93,IF(AND(A198="Africa",W198=2050),0.9,IF(AND(A198="Brazil",W198=2035),0.95,IF(AND(A198="Brazil",W198=2050),0.92,""))))))))))))))))))</f>
        <v>*0.93</v>
      </c>
      <c r="AC198" s="0" t="s">
        <v>1049</v>
      </c>
      <c r="AD198" s="50" t="s">
        <v>35</v>
      </c>
      <c r="AE198" s="0" t="n">
        <v>2035</v>
      </c>
      <c r="AF198" s="51" t="str">
        <f aca="false">"*"&amp;IF(AND(A198="EU",AE198=2035),0.93,IF(AND(A198="EU",AE198=2050),0.9,IF(AND(A198="USA",AE198=2035),0.92,IF(AND(A198="USA",AE198=2050),0.89,IF(AND(A198="Japan",AE198=2035),0.92,IF(AND(A198="Japan",AE198=2050),0.89,IF(AND(A198="Russia",AE198=2035),0.91,IF(AND(A198="Russia",AE198=2050),0.86,IF(AND(A198="China",AE198=2035),0.91,IF(AND(A198="China",AE198=2050),0.87,IF(AND(A198="India",AE198=2035),0.92,IF(AND(A198="India",AE198=2050),0.87,IF(AND(A198="Middle East",AE198=2035),0.89,IF(AND(A198="Middle East",AE198=2050),0.84,IF(AND(A198="Africa",AE198=2035),0.9,IF(AND(A198="Africa",AE198=2050),0.86,IF(AND(A198="Brazil",AE198=2035),0.93,IF(AND(A198="Brazil",AE198=2050),0.89,""))))))))))))))))))</f>
        <v>*0.93</v>
      </c>
      <c r="AG198" s="51" t="str">
        <f aca="false">AG197</f>
        <v>REZoning_Sol-Win</v>
      </c>
      <c r="AI198" s="0" t="s">
        <v>1049</v>
      </c>
      <c r="AJ198" s="50" t="s">
        <v>35</v>
      </c>
      <c r="AK198" s="0" t="n">
        <v>2050</v>
      </c>
      <c r="AL198" s="51" t="str">
        <f aca="false">"*"&amp;IF(AND(A198="EU",AK198=2035),0.93,IF(AND(A198="EU",AK198=2050),0.9,IF(AND(A198="USA",AK198=2035),0.92,IF(AND(A198="USA",AK198=2050),0.89,IF(AND(A198="Japan",AK198=2035),0.92,IF(AND(A198="Japan",AK198=2050),0.89,IF(AND(A198="Russia",AK198=2035),0.91,IF(AND(A198="Russia",AK198=2050),0.86,IF(AND(A198="China",AK198=2035),0.91,IF(AND(A198="China",AK198=2050),0.87,IF(AND(A198="India",AK198=2035),0.92,IF(AND(A198="India",AK198=2050),0.87,IF(AND(A198="Middle East",AK198=2035),0.89,IF(AND(A198="Middle East",AK198=2050),0.84,IF(AND(A198="Africa",AK198=2035),0.9,IF(AND(A198="Africa",AK198=2050),0.86,IF(AND(A198="Brazil",AK198=2035),0.93,IF(AND(A198="Brazil",AK198=2050),0.89,""))))))))))))))))))</f>
        <v>*0.9</v>
      </c>
      <c r="AM198" s="51" t="str">
        <f aca="false">AM197</f>
        <v>REZoning_Sol-Win</v>
      </c>
      <c r="AP198" s="0" t="s">
        <v>1049</v>
      </c>
      <c r="AQ198" s="0" t="s">
        <v>35</v>
      </c>
      <c r="AR198" s="0" t="n">
        <v>2100</v>
      </c>
      <c r="AS198" s="0" t="s">
        <v>874</v>
      </c>
      <c r="AT198" s="0" t="s">
        <v>36</v>
      </c>
    </row>
    <row r="199" customFormat="false" ht="28.5" hidden="false" customHeight="true" outlineLevel="0" collapsed="false">
      <c r="A199" s="3" t="s">
        <v>51</v>
      </c>
      <c r="C199" s="0" t="s">
        <v>1050</v>
      </c>
      <c r="D199" s="50" t="s">
        <v>35</v>
      </c>
      <c r="E199" s="0" t="n">
        <v>2035</v>
      </c>
      <c r="F199" s="51" t="str">
        <f aca="false">"*"&amp;IF(AND(A199="EU",E199=2035),0.95,IF(AND(A199="EU",E199=2050),0.93,IF(AND(A199="USA",E199=2035),0.96,IF(AND(A199="USA",E199=2050),0.94,IF(AND(A199="Japan",E199=2035),0.94,IF(AND(A199="Japan",E199=2050),0.92,IF(AND(A199="Russia",E199=2035),0.95,IF(AND(A199="Russia",E199=2050),0.93,IF(AND(A199="China",E199=2035),0.94,IF(AND(A199="China",E199=2050),0.92,IF(AND(A199="India",E199=2035),0.95,IF(AND(A199="India",E199=2050),0.92,IF(AND(A199="Middle East",E199=2035),0.94,IF(AND(A199="Middle East",E199=2050),0.9,IF(AND(A199="Africa",E199=2035),0.94,IF(AND(A199="Africa",E199=2050),0.91,IF(AND(A199="Brazil",E199=2035),0.95,IF(AND(A199="Brazil",E199=2050),0.92,""))))))))))))))))))</f>
        <v>*0.95</v>
      </c>
      <c r="H199" s="0" t="s">
        <v>1050</v>
      </c>
      <c r="I199" s="50" t="s">
        <v>35</v>
      </c>
      <c r="J199" s="0" t="n">
        <v>2050</v>
      </c>
      <c r="K199" s="48" t="str">
        <f aca="false">"*"&amp;IF(AND(A199="EU",J199=2035),0.95,IF(AND(A199="EU",J199=2050),0.93,IF(AND(A199="USA",J199=2035),0.96,IF(AND(A199="USA",J199=2050),0.94,IF(AND(A199="Japan",J199=2035),0.94,IF(AND(A199="Japan",J199=2050),0.92,IF(AND(A199="Russia",J199=2035),0.95,IF(AND(A199="Russia",J199=2050),0.93,IF(AND(A199="China",J199=2035),0.94,IF(AND(A199="China",J199=2050),0.92,IF(AND(A199="India",J199=2035),0.95,IF(AND(A199="India",J199=2050),0.92,IF(AND(A199="Middle East",J199=2035),0.94,IF(AND(A199="Middle East",J199=2050),0.9,IF(AND(A199="Africa",J199=2035),0.94,IF(AND(A199="Africa",J199=2050),0.91,IF(AND(A199="Brazil",J199=2035),0.95,IF(AND(A199="Brazil",J199=2050),0.92,""))))))))))))))))))</f>
        <v>*0.93</v>
      </c>
      <c r="P199" s="41" t="s">
        <v>1050</v>
      </c>
      <c r="Q199" s="52" t="s">
        <v>35</v>
      </c>
      <c r="R199" s="41" t="n">
        <v>2035</v>
      </c>
      <c r="S199" s="53" t="str">
        <f aca="false">"*"&amp;IF(AND(A199="EU",R199=2035),0.95,IF(AND(A199="EU",R199=2050),0.93,IF(AND(A199="USA",R199=2035),0.96,IF(AND(A199="USA",R199=2050),0.93,IF(AND(A199="Japan",R199=2035),0.94,IF(AND(A199="Japan",R199=2050),0.92,IF(AND(A199="Russia",R199=2035),0.95,IF(AND(A199="Russia",R199=2050),0.91,IF(AND(A199="China",R199=2035),0.93,IF(AND(A199="China",R199=2050),0.92,IF(AND(A199="India",R199=2035),0.94,IF(AND(A199="India",R199=2050),0.91,IF(AND(A199="Middle East",R199=2035),0.92,IF(AND(A199="Middle East",R199=2050),0.89,IF(AND(A199="Africa",R199=2035),0.93,IF(AND(A199="Africa",R199=2050),0.9,IF(AND(A199="Brazil",R199=2035),0.95,IF(AND(A199="Brazil",R199=2050),0.92,""))))))))))))))))))</f>
        <v>*0.95</v>
      </c>
      <c r="U199" s="41" t="s">
        <v>1050</v>
      </c>
      <c r="V199" s="52" t="s">
        <v>35</v>
      </c>
      <c r="W199" s="41" t="n">
        <v>2050</v>
      </c>
      <c r="X199" s="53" t="str">
        <f aca="false">"*"&amp;IF(AND(A199="EU",W199=2035),0.95,IF(AND(A199="EU",W199=2050),0.93,IF(AND(A199="USA",W199=2035),0.96,IF(AND(A199="USA",W199=2050),0.93,IF(AND(A199="Japan",W199=2035),0.94,IF(AND(A199="Japan",W199=2050),0.92,IF(AND(A199="Russia",W199=2035),0.95,IF(AND(A199="Russia",W199=2050),0.91,IF(AND(A199="China",W199=2035),0.93,IF(AND(A199="China",W199=2050),0.92,IF(AND(A199="India",W199=2035),0.94,IF(AND(A199="India",W199=2050),0.91,IF(AND(A199="Middle East",W199=2035),0.92,IF(AND(A199="Middle East",W199=2050),0.89,IF(AND(A199="Africa",W199=2035),0.93,IF(AND(A199="Africa",W199=2050),0.9,IF(AND(A199="Brazil",W199=2035),0.95,IF(AND(A199="Brazil",W199=2050),0.92,""))))))))))))))))))</f>
        <v>*0.93</v>
      </c>
      <c r="AC199" s="0" t="s">
        <v>1050</v>
      </c>
      <c r="AD199" s="50" t="s">
        <v>35</v>
      </c>
      <c r="AE199" s="0" t="n">
        <v>2035</v>
      </c>
      <c r="AF199" s="51" t="str">
        <f aca="false">"*"&amp;IF(AND(A199="EU",AE199=2035),0.93,IF(AND(A199="EU",AE199=2050),0.9,IF(AND(A199="USA",AE199=2035),0.92,IF(AND(A199="USA",AE199=2050),0.89,IF(AND(A199="Japan",AE199=2035),0.92,IF(AND(A199="Japan",AE199=2050),0.89,IF(AND(A199="Russia",AE199=2035),0.91,IF(AND(A199="Russia",AE199=2050),0.86,IF(AND(A199="China",AE199=2035),0.91,IF(AND(A199="China",AE199=2050),0.87,IF(AND(A199="India",AE199=2035),0.92,IF(AND(A199="India",AE199=2050),0.87,IF(AND(A199="Middle East",AE199=2035),0.89,IF(AND(A199="Middle East",AE199=2050),0.84,IF(AND(A199="Africa",AE199=2035),0.9,IF(AND(A199="Africa",AE199=2050),0.86,IF(AND(A199="Brazil",AE199=2035),0.93,IF(AND(A199="Brazil",AE199=2050),0.89,""))))))))))))))))))</f>
        <v>*0.93</v>
      </c>
      <c r="AG199" s="51" t="str">
        <f aca="false">AG198</f>
        <v>REZoning_Sol-Win</v>
      </c>
      <c r="AI199" s="0" t="s">
        <v>1050</v>
      </c>
      <c r="AJ199" s="50" t="s">
        <v>35</v>
      </c>
      <c r="AK199" s="0" t="n">
        <v>2050</v>
      </c>
      <c r="AL199" s="51" t="str">
        <f aca="false">"*"&amp;IF(AND(A199="EU",AK199=2035),0.93,IF(AND(A199="EU",AK199=2050),0.9,IF(AND(A199="USA",AK199=2035),0.92,IF(AND(A199="USA",AK199=2050),0.89,IF(AND(A199="Japan",AK199=2035),0.92,IF(AND(A199="Japan",AK199=2050),0.89,IF(AND(A199="Russia",AK199=2035),0.91,IF(AND(A199="Russia",AK199=2050),0.86,IF(AND(A199="China",AK199=2035),0.91,IF(AND(A199="China",AK199=2050),0.87,IF(AND(A199="India",AK199=2035),0.92,IF(AND(A199="India",AK199=2050),0.87,IF(AND(A199="Middle East",AK199=2035),0.89,IF(AND(A199="Middle East",AK199=2050),0.84,IF(AND(A199="Africa",AK199=2035),0.9,IF(AND(A199="Africa",AK199=2050),0.86,IF(AND(A199="Brazil",AK199=2035),0.93,IF(AND(A199="Brazil",AK199=2050),0.89,""))))))))))))))))))</f>
        <v>*0.9</v>
      </c>
      <c r="AM199" s="51" t="str">
        <f aca="false">AM198</f>
        <v>REZoning_Sol-Win</v>
      </c>
      <c r="AP199" s="0" t="s">
        <v>1050</v>
      </c>
      <c r="AQ199" s="0" t="s">
        <v>35</v>
      </c>
      <c r="AR199" s="0" t="n">
        <v>2100</v>
      </c>
      <c r="AS199" s="0" t="s">
        <v>874</v>
      </c>
      <c r="AT199" s="0" t="s">
        <v>36</v>
      </c>
    </row>
    <row r="200" customFormat="false" ht="28.5" hidden="false" customHeight="true" outlineLevel="0" collapsed="false">
      <c r="A200" s="3" t="s">
        <v>51</v>
      </c>
      <c r="C200" s="0" t="s">
        <v>1051</v>
      </c>
      <c r="D200" s="50" t="s">
        <v>35</v>
      </c>
      <c r="E200" s="0" t="n">
        <v>2035</v>
      </c>
      <c r="F200" s="51" t="str">
        <f aca="false">"*"&amp;IF(AND(A200="EU",E200=2035),0.95,IF(AND(A200="EU",E200=2050),0.93,IF(AND(A200="USA",E200=2035),0.96,IF(AND(A200="USA",E200=2050),0.94,IF(AND(A200="Japan",E200=2035),0.94,IF(AND(A200="Japan",E200=2050),0.92,IF(AND(A200="Russia",E200=2035),0.95,IF(AND(A200="Russia",E200=2050),0.93,IF(AND(A200="China",E200=2035),0.94,IF(AND(A200="China",E200=2050),0.92,IF(AND(A200="India",E200=2035),0.95,IF(AND(A200="India",E200=2050),0.92,IF(AND(A200="Middle East",E200=2035),0.94,IF(AND(A200="Middle East",E200=2050),0.9,IF(AND(A200="Africa",E200=2035),0.94,IF(AND(A200="Africa",E200=2050),0.91,IF(AND(A200="Brazil",E200=2035),0.95,IF(AND(A200="Brazil",E200=2050),0.92,""))))))))))))))))))</f>
        <v>*0.95</v>
      </c>
      <c r="H200" s="0" t="s">
        <v>1051</v>
      </c>
      <c r="I200" s="50" t="s">
        <v>35</v>
      </c>
      <c r="J200" s="0" t="n">
        <v>2050</v>
      </c>
      <c r="K200" s="48" t="str">
        <f aca="false">"*"&amp;IF(AND(A200="EU",J200=2035),0.95,IF(AND(A200="EU",J200=2050),0.93,IF(AND(A200="USA",J200=2035),0.96,IF(AND(A200="USA",J200=2050),0.94,IF(AND(A200="Japan",J200=2035),0.94,IF(AND(A200="Japan",J200=2050),0.92,IF(AND(A200="Russia",J200=2035),0.95,IF(AND(A200="Russia",J200=2050),0.93,IF(AND(A200="China",J200=2035),0.94,IF(AND(A200="China",J200=2050),0.92,IF(AND(A200="India",J200=2035),0.95,IF(AND(A200="India",J200=2050),0.92,IF(AND(A200="Middle East",J200=2035),0.94,IF(AND(A200="Middle East",J200=2050),0.9,IF(AND(A200="Africa",J200=2035),0.94,IF(AND(A200="Africa",J200=2050),0.91,IF(AND(A200="Brazil",J200=2035),0.95,IF(AND(A200="Brazil",J200=2050),0.92,""))))))))))))))))))</f>
        <v>*0.93</v>
      </c>
      <c r="P200" s="41" t="s">
        <v>1051</v>
      </c>
      <c r="Q200" s="52" t="s">
        <v>35</v>
      </c>
      <c r="R200" s="41" t="n">
        <v>2035</v>
      </c>
      <c r="S200" s="53" t="str">
        <f aca="false">"*"&amp;IF(AND(A200="EU",R200=2035),0.95,IF(AND(A200="EU",R200=2050),0.93,IF(AND(A200="USA",R200=2035),0.96,IF(AND(A200="USA",R200=2050),0.93,IF(AND(A200="Japan",R200=2035),0.94,IF(AND(A200="Japan",R200=2050),0.92,IF(AND(A200="Russia",R200=2035),0.95,IF(AND(A200="Russia",R200=2050),0.91,IF(AND(A200="China",R200=2035),0.93,IF(AND(A200="China",R200=2050),0.92,IF(AND(A200="India",R200=2035),0.94,IF(AND(A200="India",R200=2050),0.91,IF(AND(A200="Middle East",R200=2035),0.92,IF(AND(A200="Middle East",R200=2050),0.89,IF(AND(A200="Africa",R200=2035),0.93,IF(AND(A200="Africa",R200=2050),0.9,IF(AND(A200="Brazil",R200=2035),0.95,IF(AND(A200="Brazil",R200=2050),0.92,""))))))))))))))))))</f>
        <v>*0.95</v>
      </c>
      <c r="U200" s="41" t="s">
        <v>1051</v>
      </c>
      <c r="V200" s="52" t="s">
        <v>35</v>
      </c>
      <c r="W200" s="41" t="n">
        <v>2050</v>
      </c>
      <c r="X200" s="53" t="str">
        <f aca="false">"*"&amp;IF(AND(A200="EU",W200=2035),0.95,IF(AND(A200="EU",W200=2050),0.93,IF(AND(A200="USA",W200=2035),0.96,IF(AND(A200="USA",W200=2050),0.93,IF(AND(A200="Japan",W200=2035),0.94,IF(AND(A200="Japan",W200=2050),0.92,IF(AND(A200="Russia",W200=2035),0.95,IF(AND(A200="Russia",W200=2050),0.91,IF(AND(A200="China",W200=2035),0.93,IF(AND(A200="China",W200=2050),0.92,IF(AND(A200="India",W200=2035),0.94,IF(AND(A200="India",W200=2050),0.91,IF(AND(A200="Middle East",W200=2035),0.92,IF(AND(A200="Middle East",W200=2050),0.89,IF(AND(A200="Africa",W200=2035),0.93,IF(AND(A200="Africa",W200=2050),0.9,IF(AND(A200="Brazil",W200=2035),0.95,IF(AND(A200="Brazil",W200=2050),0.92,""))))))))))))))))))</f>
        <v>*0.93</v>
      </c>
      <c r="AC200" s="0" t="s">
        <v>1051</v>
      </c>
      <c r="AD200" s="50" t="s">
        <v>35</v>
      </c>
      <c r="AE200" s="0" t="n">
        <v>2035</v>
      </c>
      <c r="AF200" s="51" t="str">
        <f aca="false">"*"&amp;IF(AND(A200="EU",AE200=2035),0.93,IF(AND(A200="EU",AE200=2050),0.9,IF(AND(A200="USA",AE200=2035),0.92,IF(AND(A200="USA",AE200=2050),0.89,IF(AND(A200="Japan",AE200=2035),0.92,IF(AND(A200="Japan",AE200=2050),0.89,IF(AND(A200="Russia",AE200=2035),0.91,IF(AND(A200="Russia",AE200=2050),0.86,IF(AND(A200="China",AE200=2035),0.91,IF(AND(A200="China",AE200=2050),0.87,IF(AND(A200="India",AE200=2035),0.92,IF(AND(A200="India",AE200=2050),0.87,IF(AND(A200="Middle East",AE200=2035),0.89,IF(AND(A200="Middle East",AE200=2050),0.84,IF(AND(A200="Africa",AE200=2035),0.9,IF(AND(A200="Africa",AE200=2050),0.86,IF(AND(A200="Brazil",AE200=2035),0.93,IF(AND(A200="Brazil",AE200=2050),0.89,""))))))))))))))))))</f>
        <v>*0.93</v>
      </c>
      <c r="AG200" s="51" t="str">
        <f aca="false">AG199</f>
        <v>REZoning_Sol-Win</v>
      </c>
      <c r="AI200" s="0" t="s">
        <v>1051</v>
      </c>
      <c r="AJ200" s="50" t="s">
        <v>35</v>
      </c>
      <c r="AK200" s="0" t="n">
        <v>2050</v>
      </c>
      <c r="AL200" s="51" t="str">
        <f aca="false">"*"&amp;IF(AND(A200="EU",AK200=2035),0.93,IF(AND(A200="EU",AK200=2050),0.9,IF(AND(A200="USA",AK200=2035),0.92,IF(AND(A200="USA",AK200=2050),0.89,IF(AND(A200="Japan",AK200=2035),0.92,IF(AND(A200="Japan",AK200=2050),0.89,IF(AND(A200="Russia",AK200=2035),0.91,IF(AND(A200="Russia",AK200=2050),0.86,IF(AND(A200="China",AK200=2035),0.91,IF(AND(A200="China",AK200=2050),0.87,IF(AND(A200="India",AK200=2035),0.92,IF(AND(A200="India",AK200=2050),0.87,IF(AND(A200="Middle East",AK200=2035),0.89,IF(AND(A200="Middle East",AK200=2050),0.84,IF(AND(A200="Africa",AK200=2035),0.9,IF(AND(A200="Africa",AK200=2050),0.86,IF(AND(A200="Brazil",AK200=2035),0.93,IF(AND(A200="Brazil",AK200=2050),0.89,""))))))))))))))))))</f>
        <v>*0.9</v>
      </c>
      <c r="AM200" s="51" t="str">
        <f aca="false">AM199</f>
        <v>REZoning_Sol-Win</v>
      </c>
      <c r="AP200" s="0" t="s">
        <v>1051</v>
      </c>
      <c r="AQ200" s="0" t="s">
        <v>35</v>
      </c>
      <c r="AR200" s="0" t="n">
        <v>2100</v>
      </c>
      <c r="AS200" s="0" t="s">
        <v>874</v>
      </c>
      <c r="AT200" s="0" t="s">
        <v>36</v>
      </c>
    </row>
    <row r="201" customFormat="false" ht="28.5" hidden="false" customHeight="true" outlineLevel="0" collapsed="false">
      <c r="A201" s="3" t="s">
        <v>51</v>
      </c>
      <c r="C201" s="0" t="s">
        <v>1052</v>
      </c>
      <c r="D201" s="50" t="s">
        <v>35</v>
      </c>
      <c r="E201" s="0" t="n">
        <v>2035</v>
      </c>
      <c r="F201" s="51" t="str">
        <f aca="false">"*"&amp;IF(AND(A201="EU",E201=2035),0.95,IF(AND(A201="EU",E201=2050),0.93,IF(AND(A201="USA",E201=2035),0.96,IF(AND(A201="USA",E201=2050),0.94,IF(AND(A201="Japan",E201=2035),0.94,IF(AND(A201="Japan",E201=2050),0.92,IF(AND(A201="Russia",E201=2035),0.95,IF(AND(A201="Russia",E201=2050),0.93,IF(AND(A201="China",E201=2035),0.94,IF(AND(A201="China",E201=2050),0.92,IF(AND(A201="India",E201=2035),0.95,IF(AND(A201="India",E201=2050),0.92,IF(AND(A201="Middle East",E201=2035),0.94,IF(AND(A201="Middle East",E201=2050),0.9,IF(AND(A201="Africa",E201=2035),0.94,IF(AND(A201="Africa",E201=2050),0.91,IF(AND(A201="Brazil",E201=2035),0.95,IF(AND(A201="Brazil",E201=2050),0.92,""))))))))))))))))))</f>
        <v>*0.95</v>
      </c>
      <c r="H201" s="0" t="s">
        <v>1052</v>
      </c>
      <c r="I201" s="50" t="s">
        <v>35</v>
      </c>
      <c r="J201" s="0" t="n">
        <v>2050</v>
      </c>
      <c r="K201" s="48" t="str">
        <f aca="false">"*"&amp;IF(AND(A201="EU",J201=2035),0.95,IF(AND(A201="EU",J201=2050),0.93,IF(AND(A201="USA",J201=2035),0.96,IF(AND(A201="USA",J201=2050),0.94,IF(AND(A201="Japan",J201=2035),0.94,IF(AND(A201="Japan",J201=2050),0.92,IF(AND(A201="Russia",J201=2035),0.95,IF(AND(A201="Russia",J201=2050),0.93,IF(AND(A201="China",J201=2035),0.94,IF(AND(A201="China",J201=2050),0.92,IF(AND(A201="India",J201=2035),0.95,IF(AND(A201="India",J201=2050),0.92,IF(AND(A201="Middle East",J201=2035),0.94,IF(AND(A201="Middle East",J201=2050),0.9,IF(AND(A201="Africa",J201=2035),0.94,IF(AND(A201="Africa",J201=2050),0.91,IF(AND(A201="Brazil",J201=2035),0.95,IF(AND(A201="Brazil",J201=2050),0.92,""))))))))))))))))))</f>
        <v>*0.93</v>
      </c>
      <c r="P201" s="41" t="s">
        <v>1052</v>
      </c>
      <c r="Q201" s="52" t="s">
        <v>35</v>
      </c>
      <c r="R201" s="41" t="n">
        <v>2035</v>
      </c>
      <c r="S201" s="53" t="str">
        <f aca="false">"*"&amp;IF(AND(A201="EU",R201=2035),0.95,IF(AND(A201="EU",R201=2050),0.93,IF(AND(A201="USA",R201=2035),0.96,IF(AND(A201="USA",R201=2050),0.93,IF(AND(A201="Japan",R201=2035),0.94,IF(AND(A201="Japan",R201=2050),0.92,IF(AND(A201="Russia",R201=2035),0.95,IF(AND(A201="Russia",R201=2050),0.91,IF(AND(A201="China",R201=2035),0.93,IF(AND(A201="China",R201=2050),0.92,IF(AND(A201="India",R201=2035),0.94,IF(AND(A201="India",R201=2050),0.91,IF(AND(A201="Middle East",R201=2035),0.92,IF(AND(A201="Middle East",R201=2050),0.89,IF(AND(A201="Africa",R201=2035),0.93,IF(AND(A201="Africa",R201=2050),0.9,IF(AND(A201="Brazil",R201=2035),0.95,IF(AND(A201="Brazil",R201=2050),0.92,""))))))))))))))))))</f>
        <v>*0.95</v>
      </c>
      <c r="U201" s="41" t="s">
        <v>1052</v>
      </c>
      <c r="V201" s="52" t="s">
        <v>35</v>
      </c>
      <c r="W201" s="41" t="n">
        <v>2050</v>
      </c>
      <c r="X201" s="53" t="str">
        <f aca="false">"*"&amp;IF(AND(A201="EU",W201=2035),0.95,IF(AND(A201="EU",W201=2050),0.93,IF(AND(A201="USA",W201=2035),0.96,IF(AND(A201="USA",W201=2050),0.93,IF(AND(A201="Japan",W201=2035),0.94,IF(AND(A201="Japan",W201=2050),0.92,IF(AND(A201="Russia",W201=2035),0.95,IF(AND(A201="Russia",W201=2050),0.91,IF(AND(A201="China",W201=2035),0.93,IF(AND(A201="China",W201=2050),0.92,IF(AND(A201="India",W201=2035),0.94,IF(AND(A201="India",W201=2050),0.91,IF(AND(A201="Middle East",W201=2035),0.92,IF(AND(A201="Middle East",W201=2050),0.89,IF(AND(A201="Africa",W201=2035),0.93,IF(AND(A201="Africa",W201=2050),0.9,IF(AND(A201="Brazil",W201=2035),0.95,IF(AND(A201="Brazil",W201=2050),0.92,""))))))))))))))))))</f>
        <v>*0.93</v>
      </c>
      <c r="AC201" s="0" t="s">
        <v>1052</v>
      </c>
      <c r="AD201" s="50" t="s">
        <v>35</v>
      </c>
      <c r="AE201" s="0" t="n">
        <v>2035</v>
      </c>
      <c r="AF201" s="51" t="str">
        <f aca="false">"*"&amp;IF(AND(A201="EU",AE201=2035),0.93,IF(AND(A201="EU",AE201=2050),0.9,IF(AND(A201="USA",AE201=2035),0.92,IF(AND(A201="USA",AE201=2050),0.89,IF(AND(A201="Japan",AE201=2035),0.92,IF(AND(A201="Japan",AE201=2050),0.89,IF(AND(A201="Russia",AE201=2035),0.91,IF(AND(A201="Russia",AE201=2050),0.86,IF(AND(A201="China",AE201=2035),0.91,IF(AND(A201="China",AE201=2050),0.87,IF(AND(A201="India",AE201=2035),0.92,IF(AND(A201="India",AE201=2050),0.87,IF(AND(A201="Middle East",AE201=2035),0.89,IF(AND(A201="Middle East",AE201=2050),0.84,IF(AND(A201="Africa",AE201=2035),0.9,IF(AND(A201="Africa",AE201=2050),0.86,IF(AND(A201="Brazil",AE201=2035),0.93,IF(AND(A201="Brazil",AE201=2050),0.89,""))))))))))))))))))</f>
        <v>*0.93</v>
      </c>
      <c r="AG201" s="51" t="str">
        <f aca="false">AG200</f>
        <v>REZoning_Sol-Win</v>
      </c>
      <c r="AI201" s="0" t="s">
        <v>1052</v>
      </c>
      <c r="AJ201" s="50" t="s">
        <v>35</v>
      </c>
      <c r="AK201" s="0" t="n">
        <v>2050</v>
      </c>
      <c r="AL201" s="51" t="str">
        <f aca="false">"*"&amp;IF(AND(A201="EU",AK201=2035),0.93,IF(AND(A201="EU",AK201=2050),0.9,IF(AND(A201="USA",AK201=2035),0.92,IF(AND(A201="USA",AK201=2050),0.89,IF(AND(A201="Japan",AK201=2035),0.92,IF(AND(A201="Japan",AK201=2050),0.89,IF(AND(A201="Russia",AK201=2035),0.91,IF(AND(A201="Russia",AK201=2050),0.86,IF(AND(A201="China",AK201=2035),0.91,IF(AND(A201="China",AK201=2050),0.87,IF(AND(A201="India",AK201=2035),0.92,IF(AND(A201="India",AK201=2050),0.87,IF(AND(A201="Middle East",AK201=2035),0.89,IF(AND(A201="Middle East",AK201=2050),0.84,IF(AND(A201="Africa",AK201=2035),0.9,IF(AND(A201="Africa",AK201=2050),0.86,IF(AND(A201="Brazil",AK201=2035),0.93,IF(AND(A201="Brazil",AK201=2050),0.89,""))))))))))))))))))</f>
        <v>*0.9</v>
      </c>
      <c r="AM201" s="51" t="str">
        <f aca="false">AM200</f>
        <v>REZoning_Sol-Win</v>
      </c>
      <c r="AP201" s="0" t="s">
        <v>1052</v>
      </c>
      <c r="AQ201" s="0" t="s">
        <v>35</v>
      </c>
      <c r="AR201" s="0" t="n">
        <v>2100</v>
      </c>
      <c r="AS201" s="0" t="s">
        <v>874</v>
      </c>
      <c r="AT201" s="0" t="s">
        <v>36</v>
      </c>
    </row>
    <row r="202" customFormat="false" ht="28.5" hidden="false" customHeight="true" outlineLevel="0" collapsed="false">
      <c r="A202" s="3" t="s">
        <v>51</v>
      </c>
      <c r="C202" s="0" t="s">
        <v>1053</v>
      </c>
      <c r="D202" s="50" t="s">
        <v>35</v>
      </c>
      <c r="E202" s="0" t="n">
        <v>2035</v>
      </c>
      <c r="F202" s="51" t="str">
        <f aca="false">"*"&amp;IF(AND(A202="EU",E202=2035),0.95,IF(AND(A202="EU",E202=2050),0.93,IF(AND(A202="USA",E202=2035),0.96,IF(AND(A202="USA",E202=2050),0.94,IF(AND(A202="Japan",E202=2035),0.94,IF(AND(A202="Japan",E202=2050),0.92,IF(AND(A202="Russia",E202=2035),0.95,IF(AND(A202="Russia",E202=2050),0.93,IF(AND(A202="China",E202=2035),0.94,IF(AND(A202="China",E202=2050),0.92,IF(AND(A202="India",E202=2035),0.95,IF(AND(A202="India",E202=2050),0.92,IF(AND(A202="Middle East",E202=2035),0.94,IF(AND(A202="Middle East",E202=2050),0.9,IF(AND(A202="Africa",E202=2035),0.94,IF(AND(A202="Africa",E202=2050),0.91,IF(AND(A202="Brazil",E202=2035),0.95,IF(AND(A202="Brazil",E202=2050),0.92,""))))))))))))))))))</f>
        <v>*0.95</v>
      </c>
      <c r="H202" s="0" t="s">
        <v>1053</v>
      </c>
      <c r="I202" s="50" t="s">
        <v>35</v>
      </c>
      <c r="J202" s="0" t="n">
        <v>2050</v>
      </c>
      <c r="K202" s="48" t="str">
        <f aca="false">"*"&amp;IF(AND(A202="EU",J202=2035),0.95,IF(AND(A202="EU",J202=2050),0.93,IF(AND(A202="USA",J202=2035),0.96,IF(AND(A202="USA",J202=2050),0.94,IF(AND(A202="Japan",J202=2035),0.94,IF(AND(A202="Japan",J202=2050),0.92,IF(AND(A202="Russia",J202=2035),0.95,IF(AND(A202="Russia",J202=2050),0.93,IF(AND(A202="China",J202=2035),0.94,IF(AND(A202="China",J202=2050),0.92,IF(AND(A202="India",J202=2035),0.95,IF(AND(A202="India",J202=2050),0.92,IF(AND(A202="Middle East",J202=2035),0.94,IF(AND(A202="Middle East",J202=2050),0.9,IF(AND(A202="Africa",J202=2035),0.94,IF(AND(A202="Africa",J202=2050),0.91,IF(AND(A202="Brazil",J202=2035),0.95,IF(AND(A202="Brazil",J202=2050),0.92,""))))))))))))))))))</f>
        <v>*0.93</v>
      </c>
      <c r="P202" s="41" t="s">
        <v>1053</v>
      </c>
      <c r="Q202" s="52" t="s">
        <v>35</v>
      </c>
      <c r="R202" s="41" t="n">
        <v>2035</v>
      </c>
      <c r="S202" s="53" t="str">
        <f aca="false">"*"&amp;IF(AND(A202="EU",R202=2035),0.95,IF(AND(A202="EU",R202=2050),0.93,IF(AND(A202="USA",R202=2035),0.96,IF(AND(A202="USA",R202=2050),0.93,IF(AND(A202="Japan",R202=2035),0.94,IF(AND(A202="Japan",R202=2050),0.92,IF(AND(A202="Russia",R202=2035),0.95,IF(AND(A202="Russia",R202=2050),0.91,IF(AND(A202="China",R202=2035),0.93,IF(AND(A202="China",R202=2050),0.92,IF(AND(A202="India",R202=2035),0.94,IF(AND(A202="India",R202=2050),0.91,IF(AND(A202="Middle East",R202=2035),0.92,IF(AND(A202="Middle East",R202=2050),0.89,IF(AND(A202="Africa",R202=2035),0.93,IF(AND(A202="Africa",R202=2050),0.9,IF(AND(A202="Brazil",R202=2035),0.95,IF(AND(A202="Brazil",R202=2050),0.92,""))))))))))))))))))</f>
        <v>*0.95</v>
      </c>
      <c r="U202" s="41" t="s">
        <v>1053</v>
      </c>
      <c r="V202" s="52" t="s">
        <v>35</v>
      </c>
      <c r="W202" s="41" t="n">
        <v>2050</v>
      </c>
      <c r="X202" s="53" t="str">
        <f aca="false">"*"&amp;IF(AND(A202="EU",W202=2035),0.95,IF(AND(A202="EU",W202=2050),0.93,IF(AND(A202="USA",W202=2035),0.96,IF(AND(A202="USA",W202=2050),0.93,IF(AND(A202="Japan",W202=2035),0.94,IF(AND(A202="Japan",W202=2050),0.92,IF(AND(A202="Russia",W202=2035),0.95,IF(AND(A202="Russia",W202=2050),0.91,IF(AND(A202="China",W202=2035),0.93,IF(AND(A202="China",W202=2050),0.92,IF(AND(A202="India",W202=2035),0.94,IF(AND(A202="India",W202=2050),0.91,IF(AND(A202="Middle East",W202=2035),0.92,IF(AND(A202="Middle East",W202=2050),0.89,IF(AND(A202="Africa",W202=2035),0.93,IF(AND(A202="Africa",W202=2050),0.9,IF(AND(A202="Brazil",W202=2035),0.95,IF(AND(A202="Brazil",W202=2050),0.92,""))))))))))))))))))</f>
        <v>*0.93</v>
      </c>
      <c r="AC202" s="0" t="s">
        <v>1053</v>
      </c>
      <c r="AD202" s="50" t="s">
        <v>35</v>
      </c>
      <c r="AE202" s="0" t="n">
        <v>2035</v>
      </c>
      <c r="AF202" s="51" t="str">
        <f aca="false">"*"&amp;IF(AND(A202="EU",AE202=2035),0.93,IF(AND(A202="EU",AE202=2050),0.9,IF(AND(A202="USA",AE202=2035),0.92,IF(AND(A202="USA",AE202=2050),0.89,IF(AND(A202="Japan",AE202=2035),0.92,IF(AND(A202="Japan",AE202=2050),0.89,IF(AND(A202="Russia",AE202=2035),0.91,IF(AND(A202="Russia",AE202=2050),0.86,IF(AND(A202="China",AE202=2035),0.91,IF(AND(A202="China",AE202=2050),0.87,IF(AND(A202="India",AE202=2035),0.92,IF(AND(A202="India",AE202=2050),0.87,IF(AND(A202="Middle East",AE202=2035),0.89,IF(AND(A202="Middle East",AE202=2050),0.84,IF(AND(A202="Africa",AE202=2035),0.9,IF(AND(A202="Africa",AE202=2050),0.86,IF(AND(A202="Brazil",AE202=2035),0.93,IF(AND(A202="Brazil",AE202=2050),0.89,""))))))))))))))))))</f>
        <v>*0.93</v>
      </c>
      <c r="AG202" s="51" t="str">
        <f aca="false">AG201</f>
        <v>REZoning_Sol-Win</v>
      </c>
      <c r="AI202" s="0" t="s">
        <v>1053</v>
      </c>
      <c r="AJ202" s="50" t="s">
        <v>35</v>
      </c>
      <c r="AK202" s="0" t="n">
        <v>2050</v>
      </c>
      <c r="AL202" s="51" t="str">
        <f aca="false">"*"&amp;IF(AND(A202="EU",AK202=2035),0.93,IF(AND(A202="EU",AK202=2050),0.9,IF(AND(A202="USA",AK202=2035),0.92,IF(AND(A202="USA",AK202=2050),0.89,IF(AND(A202="Japan",AK202=2035),0.92,IF(AND(A202="Japan",AK202=2050),0.89,IF(AND(A202="Russia",AK202=2035),0.91,IF(AND(A202="Russia",AK202=2050),0.86,IF(AND(A202="China",AK202=2035),0.91,IF(AND(A202="China",AK202=2050),0.87,IF(AND(A202="India",AK202=2035),0.92,IF(AND(A202="India",AK202=2050),0.87,IF(AND(A202="Middle East",AK202=2035),0.89,IF(AND(A202="Middle East",AK202=2050),0.84,IF(AND(A202="Africa",AK202=2035),0.9,IF(AND(A202="Africa",AK202=2050),0.86,IF(AND(A202="Brazil",AK202=2035),0.93,IF(AND(A202="Brazil",AK202=2050),0.89,""))))))))))))))))))</f>
        <v>*0.9</v>
      </c>
      <c r="AM202" s="51" t="str">
        <f aca="false">AM201</f>
        <v>REZoning_Sol-Win</v>
      </c>
      <c r="AP202" s="0" t="s">
        <v>1053</v>
      </c>
      <c r="AQ202" s="0" t="s">
        <v>35</v>
      </c>
      <c r="AR202" s="0" t="n">
        <v>2100</v>
      </c>
      <c r="AS202" s="0" t="s">
        <v>874</v>
      </c>
      <c r="AT202" s="0" t="s">
        <v>36</v>
      </c>
    </row>
    <row r="203" customFormat="false" ht="28.5" hidden="false" customHeight="true" outlineLevel="0" collapsed="false">
      <c r="A203" s="3" t="s">
        <v>51</v>
      </c>
      <c r="C203" s="0" t="s">
        <v>1054</v>
      </c>
      <c r="D203" s="50" t="s">
        <v>35</v>
      </c>
      <c r="E203" s="0" t="n">
        <v>2035</v>
      </c>
      <c r="F203" s="51" t="str">
        <f aca="false">"*"&amp;IF(AND(A203="EU",E203=2035),0.95,IF(AND(A203="EU",E203=2050),0.93,IF(AND(A203="USA",E203=2035),0.96,IF(AND(A203="USA",E203=2050),0.94,IF(AND(A203="Japan",E203=2035),0.94,IF(AND(A203="Japan",E203=2050),0.92,IF(AND(A203="Russia",E203=2035),0.95,IF(AND(A203="Russia",E203=2050),0.93,IF(AND(A203="China",E203=2035),0.94,IF(AND(A203="China",E203=2050),0.92,IF(AND(A203="India",E203=2035),0.95,IF(AND(A203="India",E203=2050),0.92,IF(AND(A203="Middle East",E203=2035),0.94,IF(AND(A203="Middle East",E203=2050),0.9,IF(AND(A203="Africa",E203=2035),0.94,IF(AND(A203="Africa",E203=2050),0.91,IF(AND(A203="Brazil",E203=2035),0.95,IF(AND(A203="Brazil",E203=2050),0.92,""))))))))))))))))))</f>
        <v>*0.95</v>
      </c>
      <c r="H203" s="0" t="s">
        <v>1054</v>
      </c>
      <c r="I203" s="50" t="s">
        <v>35</v>
      </c>
      <c r="J203" s="0" t="n">
        <v>2050</v>
      </c>
      <c r="K203" s="48" t="str">
        <f aca="false">"*"&amp;IF(AND(A203="EU",J203=2035),0.95,IF(AND(A203="EU",J203=2050),0.93,IF(AND(A203="USA",J203=2035),0.96,IF(AND(A203="USA",J203=2050),0.94,IF(AND(A203="Japan",J203=2035),0.94,IF(AND(A203="Japan",J203=2050),0.92,IF(AND(A203="Russia",J203=2035),0.95,IF(AND(A203="Russia",J203=2050),0.93,IF(AND(A203="China",J203=2035),0.94,IF(AND(A203="China",J203=2050),0.92,IF(AND(A203="India",J203=2035),0.95,IF(AND(A203="India",J203=2050),0.92,IF(AND(A203="Middle East",J203=2035),0.94,IF(AND(A203="Middle East",J203=2050),0.9,IF(AND(A203="Africa",J203=2035),0.94,IF(AND(A203="Africa",J203=2050),0.91,IF(AND(A203="Brazil",J203=2035),0.95,IF(AND(A203="Brazil",J203=2050),0.92,""))))))))))))))))))</f>
        <v>*0.93</v>
      </c>
      <c r="P203" s="41" t="s">
        <v>1054</v>
      </c>
      <c r="Q203" s="52" t="s">
        <v>35</v>
      </c>
      <c r="R203" s="41" t="n">
        <v>2035</v>
      </c>
      <c r="S203" s="53" t="str">
        <f aca="false">"*"&amp;IF(AND(A203="EU",R203=2035),0.95,IF(AND(A203="EU",R203=2050),0.93,IF(AND(A203="USA",R203=2035),0.96,IF(AND(A203="USA",R203=2050),0.93,IF(AND(A203="Japan",R203=2035),0.94,IF(AND(A203="Japan",R203=2050),0.92,IF(AND(A203="Russia",R203=2035),0.95,IF(AND(A203="Russia",R203=2050),0.91,IF(AND(A203="China",R203=2035),0.93,IF(AND(A203="China",R203=2050),0.92,IF(AND(A203="India",R203=2035),0.94,IF(AND(A203="India",R203=2050),0.91,IF(AND(A203="Middle East",R203=2035),0.92,IF(AND(A203="Middle East",R203=2050),0.89,IF(AND(A203="Africa",R203=2035),0.93,IF(AND(A203="Africa",R203=2050),0.9,IF(AND(A203="Brazil",R203=2035),0.95,IF(AND(A203="Brazil",R203=2050),0.92,""))))))))))))))))))</f>
        <v>*0.95</v>
      </c>
      <c r="U203" s="41" t="s">
        <v>1054</v>
      </c>
      <c r="V203" s="52" t="s">
        <v>35</v>
      </c>
      <c r="W203" s="41" t="n">
        <v>2050</v>
      </c>
      <c r="X203" s="53" t="str">
        <f aca="false">"*"&amp;IF(AND(A203="EU",W203=2035),0.95,IF(AND(A203="EU",W203=2050),0.93,IF(AND(A203="USA",W203=2035),0.96,IF(AND(A203="USA",W203=2050),0.93,IF(AND(A203="Japan",W203=2035),0.94,IF(AND(A203="Japan",W203=2050),0.92,IF(AND(A203="Russia",W203=2035),0.95,IF(AND(A203="Russia",W203=2050),0.91,IF(AND(A203="China",W203=2035),0.93,IF(AND(A203="China",W203=2050),0.92,IF(AND(A203="India",W203=2035),0.94,IF(AND(A203="India",W203=2050),0.91,IF(AND(A203="Middle East",W203=2035),0.92,IF(AND(A203="Middle East",W203=2050),0.89,IF(AND(A203="Africa",W203=2035),0.93,IF(AND(A203="Africa",W203=2050),0.9,IF(AND(A203="Brazil",W203=2035),0.95,IF(AND(A203="Brazil",W203=2050),0.92,""))))))))))))))))))</f>
        <v>*0.93</v>
      </c>
      <c r="AC203" s="0" t="s">
        <v>1054</v>
      </c>
      <c r="AD203" s="50" t="s">
        <v>35</v>
      </c>
      <c r="AE203" s="0" t="n">
        <v>2035</v>
      </c>
      <c r="AF203" s="51" t="str">
        <f aca="false">"*"&amp;IF(AND(A203="EU",AE203=2035),0.93,IF(AND(A203="EU",AE203=2050),0.9,IF(AND(A203="USA",AE203=2035),0.92,IF(AND(A203="USA",AE203=2050),0.89,IF(AND(A203="Japan",AE203=2035),0.92,IF(AND(A203="Japan",AE203=2050),0.89,IF(AND(A203="Russia",AE203=2035),0.91,IF(AND(A203="Russia",AE203=2050),0.86,IF(AND(A203="China",AE203=2035),0.91,IF(AND(A203="China",AE203=2050),0.87,IF(AND(A203="India",AE203=2035),0.92,IF(AND(A203="India",AE203=2050),0.87,IF(AND(A203="Middle East",AE203=2035),0.89,IF(AND(A203="Middle East",AE203=2050),0.84,IF(AND(A203="Africa",AE203=2035),0.9,IF(AND(A203="Africa",AE203=2050),0.86,IF(AND(A203="Brazil",AE203=2035),0.93,IF(AND(A203="Brazil",AE203=2050),0.89,""))))))))))))))))))</f>
        <v>*0.93</v>
      </c>
      <c r="AG203" s="51" t="str">
        <f aca="false">AG202</f>
        <v>REZoning_Sol-Win</v>
      </c>
      <c r="AI203" s="0" t="s">
        <v>1054</v>
      </c>
      <c r="AJ203" s="50" t="s">
        <v>35</v>
      </c>
      <c r="AK203" s="0" t="n">
        <v>2050</v>
      </c>
      <c r="AL203" s="51" t="str">
        <f aca="false">"*"&amp;IF(AND(A203="EU",AK203=2035),0.93,IF(AND(A203="EU",AK203=2050),0.9,IF(AND(A203="USA",AK203=2035),0.92,IF(AND(A203="USA",AK203=2050),0.89,IF(AND(A203="Japan",AK203=2035),0.92,IF(AND(A203="Japan",AK203=2050),0.89,IF(AND(A203="Russia",AK203=2035),0.91,IF(AND(A203="Russia",AK203=2050),0.86,IF(AND(A203="China",AK203=2035),0.91,IF(AND(A203="China",AK203=2050),0.87,IF(AND(A203="India",AK203=2035),0.92,IF(AND(A203="India",AK203=2050),0.87,IF(AND(A203="Middle East",AK203=2035),0.89,IF(AND(A203="Middle East",AK203=2050),0.84,IF(AND(A203="Africa",AK203=2035),0.9,IF(AND(A203="Africa",AK203=2050),0.86,IF(AND(A203="Brazil",AK203=2035),0.93,IF(AND(A203="Brazil",AK203=2050),0.89,""))))))))))))))))))</f>
        <v>*0.9</v>
      </c>
      <c r="AM203" s="51" t="str">
        <f aca="false">AM202</f>
        <v>REZoning_Sol-Win</v>
      </c>
      <c r="AP203" s="0" t="s">
        <v>1054</v>
      </c>
      <c r="AQ203" s="0" t="s">
        <v>35</v>
      </c>
      <c r="AR203" s="0" t="n">
        <v>2100</v>
      </c>
      <c r="AS203" s="0" t="s">
        <v>874</v>
      </c>
      <c r="AT203" s="0" t="s">
        <v>36</v>
      </c>
    </row>
    <row r="204" customFormat="false" ht="28.5" hidden="false" customHeight="true" outlineLevel="0" collapsed="false">
      <c r="A204" s="3" t="s">
        <v>51</v>
      </c>
      <c r="C204" s="0" t="s">
        <v>1055</v>
      </c>
      <c r="D204" s="50" t="s">
        <v>35</v>
      </c>
      <c r="E204" s="0" t="n">
        <v>2035</v>
      </c>
      <c r="F204" s="51" t="str">
        <f aca="false">"*"&amp;IF(AND(A204="EU",E204=2035),0.95,IF(AND(A204="EU",E204=2050),0.93,IF(AND(A204="USA",E204=2035),0.96,IF(AND(A204="USA",E204=2050),0.94,IF(AND(A204="Japan",E204=2035),0.94,IF(AND(A204="Japan",E204=2050),0.92,IF(AND(A204="Russia",E204=2035),0.95,IF(AND(A204="Russia",E204=2050),0.93,IF(AND(A204="China",E204=2035),0.94,IF(AND(A204="China",E204=2050),0.92,IF(AND(A204="India",E204=2035),0.95,IF(AND(A204="India",E204=2050),0.92,IF(AND(A204="Middle East",E204=2035),0.94,IF(AND(A204="Middle East",E204=2050),0.9,IF(AND(A204="Africa",E204=2035),0.94,IF(AND(A204="Africa",E204=2050),0.91,IF(AND(A204="Brazil",E204=2035),0.95,IF(AND(A204="Brazil",E204=2050),0.92,""))))))))))))))))))</f>
        <v>*0.95</v>
      </c>
      <c r="H204" s="0" t="s">
        <v>1055</v>
      </c>
      <c r="I204" s="50" t="s">
        <v>35</v>
      </c>
      <c r="J204" s="0" t="n">
        <v>2050</v>
      </c>
      <c r="K204" s="48" t="str">
        <f aca="false">"*"&amp;IF(AND(A204="EU",J204=2035),0.95,IF(AND(A204="EU",J204=2050),0.93,IF(AND(A204="USA",J204=2035),0.96,IF(AND(A204="USA",J204=2050),0.94,IF(AND(A204="Japan",J204=2035),0.94,IF(AND(A204="Japan",J204=2050),0.92,IF(AND(A204="Russia",J204=2035),0.95,IF(AND(A204="Russia",J204=2050),0.93,IF(AND(A204="China",J204=2035),0.94,IF(AND(A204="China",J204=2050),0.92,IF(AND(A204="India",J204=2035),0.95,IF(AND(A204="India",J204=2050),0.92,IF(AND(A204="Middle East",J204=2035),0.94,IF(AND(A204="Middle East",J204=2050),0.9,IF(AND(A204="Africa",J204=2035),0.94,IF(AND(A204="Africa",J204=2050),0.91,IF(AND(A204="Brazil",J204=2035),0.95,IF(AND(A204="Brazil",J204=2050),0.92,""))))))))))))))))))</f>
        <v>*0.93</v>
      </c>
      <c r="P204" s="41" t="s">
        <v>1055</v>
      </c>
      <c r="Q204" s="52" t="s">
        <v>35</v>
      </c>
      <c r="R204" s="41" t="n">
        <v>2035</v>
      </c>
      <c r="S204" s="53" t="str">
        <f aca="false">"*"&amp;IF(AND(A204="EU",R204=2035),0.95,IF(AND(A204="EU",R204=2050),0.93,IF(AND(A204="USA",R204=2035),0.96,IF(AND(A204="USA",R204=2050),0.93,IF(AND(A204="Japan",R204=2035),0.94,IF(AND(A204="Japan",R204=2050),0.92,IF(AND(A204="Russia",R204=2035),0.95,IF(AND(A204="Russia",R204=2050),0.91,IF(AND(A204="China",R204=2035),0.93,IF(AND(A204="China",R204=2050),0.92,IF(AND(A204="India",R204=2035),0.94,IF(AND(A204="India",R204=2050),0.91,IF(AND(A204="Middle East",R204=2035),0.92,IF(AND(A204="Middle East",R204=2050),0.89,IF(AND(A204="Africa",R204=2035),0.93,IF(AND(A204="Africa",R204=2050),0.9,IF(AND(A204="Brazil",R204=2035),0.95,IF(AND(A204="Brazil",R204=2050),0.92,""))))))))))))))))))</f>
        <v>*0.95</v>
      </c>
      <c r="U204" s="41" t="s">
        <v>1055</v>
      </c>
      <c r="V204" s="52" t="s">
        <v>35</v>
      </c>
      <c r="W204" s="41" t="n">
        <v>2050</v>
      </c>
      <c r="X204" s="53" t="str">
        <f aca="false">"*"&amp;IF(AND(A204="EU",W204=2035),0.95,IF(AND(A204="EU",W204=2050),0.93,IF(AND(A204="USA",W204=2035),0.96,IF(AND(A204="USA",W204=2050),0.93,IF(AND(A204="Japan",W204=2035),0.94,IF(AND(A204="Japan",W204=2050),0.92,IF(AND(A204="Russia",W204=2035),0.95,IF(AND(A204="Russia",W204=2050),0.91,IF(AND(A204="China",W204=2035),0.93,IF(AND(A204="China",W204=2050),0.92,IF(AND(A204="India",W204=2035),0.94,IF(AND(A204="India",W204=2050),0.91,IF(AND(A204="Middle East",W204=2035),0.92,IF(AND(A204="Middle East",W204=2050),0.89,IF(AND(A204="Africa",W204=2035),0.93,IF(AND(A204="Africa",W204=2050),0.9,IF(AND(A204="Brazil",W204=2035),0.95,IF(AND(A204="Brazil",W204=2050),0.92,""))))))))))))))))))</f>
        <v>*0.93</v>
      </c>
      <c r="AC204" s="0" t="s">
        <v>1055</v>
      </c>
      <c r="AD204" s="50" t="s">
        <v>35</v>
      </c>
      <c r="AE204" s="0" t="n">
        <v>2035</v>
      </c>
      <c r="AF204" s="51" t="str">
        <f aca="false">"*"&amp;IF(AND(A204="EU",AE204=2035),0.93,IF(AND(A204="EU",AE204=2050),0.9,IF(AND(A204="USA",AE204=2035),0.92,IF(AND(A204="USA",AE204=2050),0.89,IF(AND(A204="Japan",AE204=2035),0.92,IF(AND(A204="Japan",AE204=2050),0.89,IF(AND(A204="Russia",AE204=2035),0.91,IF(AND(A204="Russia",AE204=2050),0.86,IF(AND(A204="China",AE204=2035),0.91,IF(AND(A204="China",AE204=2050),0.87,IF(AND(A204="India",AE204=2035),0.92,IF(AND(A204="India",AE204=2050),0.87,IF(AND(A204="Middle East",AE204=2035),0.89,IF(AND(A204="Middle East",AE204=2050),0.84,IF(AND(A204="Africa",AE204=2035),0.9,IF(AND(A204="Africa",AE204=2050),0.86,IF(AND(A204="Brazil",AE204=2035),0.93,IF(AND(A204="Brazil",AE204=2050),0.89,""))))))))))))))))))</f>
        <v>*0.93</v>
      </c>
      <c r="AG204" s="51" t="str">
        <f aca="false">AG203</f>
        <v>REZoning_Sol-Win</v>
      </c>
      <c r="AI204" s="0" t="s">
        <v>1055</v>
      </c>
      <c r="AJ204" s="50" t="s">
        <v>35</v>
      </c>
      <c r="AK204" s="0" t="n">
        <v>2050</v>
      </c>
      <c r="AL204" s="51" t="str">
        <f aca="false">"*"&amp;IF(AND(A204="EU",AK204=2035),0.93,IF(AND(A204="EU",AK204=2050),0.9,IF(AND(A204="USA",AK204=2035),0.92,IF(AND(A204="USA",AK204=2050),0.89,IF(AND(A204="Japan",AK204=2035),0.92,IF(AND(A204="Japan",AK204=2050),0.89,IF(AND(A204="Russia",AK204=2035),0.91,IF(AND(A204="Russia",AK204=2050),0.86,IF(AND(A204="China",AK204=2035),0.91,IF(AND(A204="China",AK204=2050),0.87,IF(AND(A204="India",AK204=2035),0.92,IF(AND(A204="India",AK204=2050),0.87,IF(AND(A204="Middle East",AK204=2035),0.89,IF(AND(A204="Middle East",AK204=2050),0.84,IF(AND(A204="Africa",AK204=2035),0.9,IF(AND(A204="Africa",AK204=2050),0.86,IF(AND(A204="Brazil",AK204=2035),0.93,IF(AND(A204="Brazil",AK204=2050),0.89,""))))))))))))))))))</f>
        <v>*0.9</v>
      </c>
      <c r="AM204" s="51" t="str">
        <f aca="false">AM203</f>
        <v>REZoning_Sol-Win</v>
      </c>
      <c r="AP204" s="0" t="s">
        <v>1055</v>
      </c>
      <c r="AQ204" s="0" t="s">
        <v>35</v>
      </c>
      <c r="AR204" s="0" t="n">
        <v>2100</v>
      </c>
      <c r="AS204" s="0" t="s">
        <v>874</v>
      </c>
      <c r="AT204" s="0" t="s">
        <v>36</v>
      </c>
    </row>
    <row r="205" customFormat="false" ht="28.5" hidden="false" customHeight="true" outlineLevel="0" collapsed="false">
      <c r="A205" s="3" t="s">
        <v>51</v>
      </c>
      <c r="C205" s="0" t="s">
        <v>1056</v>
      </c>
      <c r="D205" s="50" t="s">
        <v>35</v>
      </c>
      <c r="E205" s="0" t="n">
        <v>2035</v>
      </c>
      <c r="F205" s="51" t="str">
        <f aca="false">"*"&amp;IF(AND(A205="EU",E205=2035),0.95,IF(AND(A205="EU",E205=2050),0.93,IF(AND(A205="USA",E205=2035),0.96,IF(AND(A205="USA",E205=2050),0.94,IF(AND(A205="Japan",E205=2035),0.94,IF(AND(A205="Japan",E205=2050),0.92,IF(AND(A205="Russia",E205=2035),0.95,IF(AND(A205="Russia",E205=2050),0.93,IF(AND(A205="China",E205=2035),0.94,IF(AND(A205="China",E205=2050),0.92,IF(AND(A205="India",E205=2035),0.95,IF(AND(A205="India",E205=2050),0.92,IF(AND(A205="Middle East",E205=2035),0.94,IF(AND(A205="Middle East",E205=2050),0.9,IF(AND(A205="Africa",E205=2035),0.94,IF(AND(A205="Africa",E205=2050),0.91,IF(AND(A205="Brazil",E205=2035),0.95,IF(AND(A205="Brazil",E205=2050),0.92,""))))))))))))))))))</f>
        <v>*0.95</v>
      </c>
      <c r="H205" s="0" t="s">
        <v>1056</v>
      </c>
      <c r="I205" s="50" t="s">
        <v>35</v>
      </c>
      <c r="J205" s="0" t="n">
        <v>2050</v>
      </c>
      <c r="K205" s="48" t="str">
        <f aca="false">"*"&amp;IF(AND(A205="EU",J205=2035),0.95,IF(AND(A205="EU",J205=2050),0.93,IF(AND(A205="USA",J205=2035),0.96,IF(AND(A205="USA",J205=2050),0.94,IF(AND(A205="Japan",J205=2035),0.94,IF(AND(A205="Japan",J205=2050),0.92,IF(AND(A205="Russia",J205=2035),0.95,IF(AND(A205="Russia",J205=2050),0.93,IF(AND(A205="China",J205=2035),0.94,IF(AND(A205="China",J205=2050),0.92,IF(AND(A205="India",J205=2035),0.95,IF(AND(A205="India",J205=2050),0.92,IF(AND(A205="Middle East",J205=2035),0.94,IF(AND(A205="Middle East",J205=2050),0.9,IF(AND(A205="Africa",J205=2035),0.94,IF(AND(A205="Africa",J205=2050),0.91,IF(AND(A205="Brazil",J205=2035),0.95,IF(AND(A205="Brazil",J205=2050),0.92,""))))))))))))))))))</f>
        <v>*0.93</v>
      </c>
      <c r="P205" s="41" t="s">
        <v>1056</v>
      </c>
      <c r="Q205" s="52" t="s">
        <v>35</v>
      </c>
      <c r="R205" s="41" t="n">
        <v>2035</v>
      </c>
      <c r="S205" s="53" t="str">
        <f aca="false">"*"&amp;IF(AND(A205="EU",R205=2035),0.95,IF(AND(A205="EU",R205=2050),0.93,IF(AND(A205="USA",R205=2035),0.96,IF(AND(A205="USA",R205=2050),0.93,IF(AND(A205="Japan",R205=2035),0.94,IF(AND(A205="Japan",R205=2050),0.92,IF(AND(A205="Russia",R205=2035),0.95,IF(AND(A205="Russia",R205=2050),0.91,IF(AND(A205="China",R205=2035),0.93,IF(AND(A205="China",R205=2050),0.92,IF(AND(A205="India",R205=2035),0.94,IF(AND(A205="India",R205=2050),0.91,IF(AND(A205="Middle East",R205=2035),0.92,IF(AND(A205="Middle East",R205=2050),0.89,IF(AND(A205="Africa",R205=2035),0.93,IF(AND(A205="Africa",R205=2050),0.9,IF(AND(A205="Brazil",R205=2035),0.95,IF(AND(A205="Brazil",R205=2050),0.92,""))))))))))))))))))</f>
        <v>*0.95</v>
      </c>
      <c r="U205" s="41" t="s">
        <v>1056</v>
      </c>
      <c r="V205" s="52" t="s">
        <v>35</v>
      </c>
      <c r="W205" s="41" t="n">
        <v>2050</v>
      </c>
      <c r="X205" s="53" t="str">
        <f aca="false">"*"&amp;IF(AND(A205="EU",W205=2035),0.95,IF(AND(A205="EU",W205=2050),0.93,IF(AND(A205="USA",W205=2035),0.96,IF(AND(A205="USA",W205=2050),0.93,IF(AND(A205="Japan",W205=2035),0.94,IF(AND(A205="Japan",W205=2050),0.92,IF(AND(A205="Russia",W205=2035),0.95,IF(AND(A205="Russia",W205=2050),0.91,IF(AND(A205="China",W205=2035),0.93,IF(AND(A205="China",W205=2050),0.92,IF(AND(A205="India",W205=2035),0.94,IF(AND(A205="India",W205=2050),0.91,IF(AND(A205="Middle East",W205=2035),0.92,IF(AND(A205="Middle East",W205=2050),0.89,IF(AND(A205="Africa",W205=2035),0.93,IF(AND(A205="Africa",W205=2050),0.9,IF(AND(A205="Brazil",W205=2035),0.95,IF(AND(A205="Brazil",W205=2050),0.92,""))))))))))))))))))</f>
        <v>*0.93</v>
      </c>
      <c r="AC205" s="0" t="s">
        <v>1056</v>
      </c>
      <c r="AD205" s="50" t="s">
        <v>35</v>
      </c>
      <c r="AE205" s="0" t="n">
        <v>2035</v>
      </c>
      <c r="AF205" s="51" t="str">
        <f aca="false">"*"&amp;IF(AND(A205="EU",AE205=2035),0.93,IF(AND(A205="EU",AE205=2050),0.9,IF(AND(A205="USA",AE205=2035),0.92,IF(AND(A205="USA",AE205=2050),0.89,IF(AND(A205="Japan",AE205=2035),0.92,IF(AND(A205="Japan",AE205=2050),0.89,IF(AND(A205="Russia",AE205=2035),0.91,IF(AND(A205="Russia",AE205=2050),0.86,IF(AND(A205="China",AE205=2035),0.91,IF(AND(A205="China",AE205=2050),0.87,IF(AND(A205="India",AE205=2035),0.92,IF(AND(A205="India",AE205=2050),0.87,IF(AND(A205="Middle East",AE205=2035),0.89,IF(AND(A205="Middle East",AE205=2050),0.84,IF(AND(A205="Africa",AE205=2035),0.9,IF(AND(A205="Africa",AE205=2050),0.86,IF(AND(A205="Brazil",AE205=2035),0.93,IF(AND(A205="Brazil",AE205=2050),0.89,""))))))))))))))))))</f>
        <v>*0.93</v>
      </c>
      <c r="AG205" s="51" t="str">
        <f aca="false">AG204</f>
        <v>REZoning_Sol-Win</v>
      </c>
      <c r="AI205" s="0" t="s">
        <v>1056</v>
      </c>
      <c r="AJ205" s="50" t="s">
        <v>35</v>
      </c>
      <c r="AK205" s="0" t="n">
        <v>2050</v>
      </c>
      <c r="AL205" s="51" t="str">
        <f aca="false">"*"&amp;IF(AND(A205="EU",AK205=2035),0.93,IF(AND(A205="EU",AK205=2050),0.9,IF(AND(A205="USA",AK205=2035),0.92,IF(AND(A205="USA",AK205=2050),0.89,IF(AND(A205="Japan",AK205=2035),0.92,IF(AND(A205="Japan",AK205=2050),0.89,IF(AND(A205="Russia",AK205=2035),0.91,IF(AND(A205="Russia",AK205=2050),0.86,IF(AND(A205="China",AK205=2035),0.91,IF(AND(A205="China",AK205=2050),0.87,IF(AND(A205="India",AK205=2035),0.92,IF(AND(A205="India",AK205=2050),0.87,IF(AND(A205="Middle East",AK205=2035),0.89,IF(AND(A205="Middle East",AK205=2050),0.84,IF(AND(A205="Africa",AK205=2035),0.9,IF(AND(A205="Africa",AK205=2050),0.86,IF(AND(A205="Brazil",AK205=2035),0.93,IF(AND(A205="Brazil",AK205=2050),0.89,""))))))))))))))))))</f>
        <v>*0.9</v>
      </c>
      <c r="AM205" s="51" t="str">
        <f aca="false">AM204</f>
        <v>REZoning_Sol-Win</v>
      </c>
      <c r="AP205" s="0" t="s">
        <v>1056</v>
      </c>
      <c r="AQ205" s="0" t="s">
        <v>35</v>
      </c>
      <c r="AR205" s="0" t="n">
        <v>2100</v>
      </c>
      <c r="AS205" s="0" t="s">
        <v>874</v>
      </c>
      <c r="AT205" s="0" t="s">
        <v>36</v>
      </c>
    </row>
    <row r="206" customFormat="false" ht="28.5" hidden="false" customHeight="true" outlineLevel="0" collapsed="false">
      <c r="A206" s="3" t="s">
        <v>51</v>
      </c>
      <c r="C206" s="0" t="s">
        <v>1057</v>
      </c>
      <c r="D206" s="50" t="s">
        <v>35</v>
      </c>
      <c r="E206" s="0" t="n">
        <v>2035</v>
      </c>
      <c r="F206" s="51" t="str">
        <f aca="false">"*"&amp;IF(AND(A206="EU",E206=2035),0.95,IF(AND(A206="EU",E206=2050),0.93,IF(AND(A206="USA",E206=2035),0.96,IF(AND(A206="USA",E206=2050),0.94,IF(AND(A206="Japan",E206=2035),0.94,IF(AND(A206="Japan",E206=2050),0.92,IF(AND(A206="Russia",E206=2035),0.95,IF(AND(A206="Russia",E206=2050),0.93,IF(AND(A206="China",E206=2035),0.94,IF(AND(A206="China",E206=2050),0.92,IF(AND(A206="India",E206=2035),0.95,IF(AND(A206="India",E206=2050),0.92,IF(AND(A206="Middle East",E206=2035),0.94,IF(AND(A206="Middle East",E206=2050),0.9,IF(AND(A206="Africa",E206=2035),0.94,IF(AND(A206="Africa",E206=2050),0.91,IF(AND(A206="Brazil",E206=2035),0.95,IF(AND(A206="Brazil",E206=2050),0.92,""))))))))))))))))))</f>
        <v>*0.95</v>
      </c>
      <c r="H206" s="0" t="s">
        <v>1057</v>
      </c>
      <c r="I206" s="50" t="s">
        <v>35</v>
      </c>
      <c r="J206" s="0" t="n">
        <v>2050</v>
      </c>
      <c r="K206" s="48" t="str">
        <f aca="false">"*"&amp;IF(AND(A206="EU",J206=2035),0.95,IF(AND(A206="EU",J206=2050),0.93,IF(AND(A206="USA",J206=2035),0.96,IF(AND(A206="USA",J206=2050),0.94,IF(AND(A206="Japan",J206=2035),0.94,IF(AND(A206="Japan",J206=2050),0.92,IF(AND(A206="Russia",J206=2035),0.95,IF(AND(A206="Russia",J206=2050),0.93,IF(AND(A206="China",J206=2035),0.94,IF(AND(A206="China",J206=2050),0.92,IF(AND(A206="India",J206=2035),0.95,IF(AND(A206="India",J206=2050),0.92,IF(AND(A206="Middle East",J206=2035),0.94,IF(AND(A206="Middle East",J206=2050),0.9,IF(AND(A206="Africa",J206=2035),0.94,IF(AND(A206="Africa",J206=2050),0.91,IF(AND(A206="Brazil",J206=2035),0.95,IF(AND(A206="Brazil",J206=2050),0.92,""))))))))))))))))))</f>
        <v>*0.93</v>
      </c>
      <c r="P206" s="41" t="s">
        <v>1057</v>
      </c>
      <c r="Q206" s="52" t="s">
        <v>35</v>
      </c>
      <c r="R206" s="41" t="n">
        <v>2035</v>
      </c>
      <c r="S206" s="53" t="str">
        <f aca="false">"*"&amp;IF(AND(A206="EU",R206=2035),0.95,IF(AND(A206="EU",R206=2050),0.93,IF(AND(A206="USA",R206=2035),0.96,IF(AND(A206="USA",R206=2050),0.93,IF(AND(A206="Japan",R206=2035),0.94,IF(AND(A206="Japan",R206=2050),0.92,IF(AND(A206="Russia",R206=2035),0.95,IF(AND(A206="Russia",R206=2050),0.91,IF(AND(A206="China",R206=2035),0.93,IF(AND(A206="China",R206=2050),0.92,IF(AND(A206="India",R206=2035),0.94,IF(AND(A206="India",R206=2050),0.91,IF(AND(A206="Middle East",R206=2035),0.92,IF(AND(A206="Middle East",R206=2050),0.89,IF(AND(A206="Africa",R206=2035),0.93,IF(AND(A206="Africa",R206=2050),0.9,IF(AND(A206="Brazil",R206=2035),0.95,IF(AND(A206="Brazil",R206=2050),0.92,""))))))))))))))))))</f>
        <v>*0.95</v>
      </c>
      <c r="U206" s="41" t="s">
        <v>1057</v>
      </c>
      <c r="V206" s="52" t="s">
        <v>35</v>
      </c>
      <c r="W206" s="41" t="n">
        <v>2050</v>
      </c>
      <c r="X206" s="53" t="str">
        <f aca="false">"*"&amp;IF(AND(A206="EU",W206=2035),0.95,IF(AND(A206="EU",W206=2050),0.93,IF(AND(A206="USA",W206=2035),0.96,IF(AND(A206="USA",W206=2050),0.93,IF(AND(A206="Japan",W206=2035),0.94,IF(AND(A206="Japan",W206=2050),0.92,IF(AND(A206="Russia",W206=2035),0.95,IF(AND(A206="Russia",W206=2050),0.91,IF(AND(A206="China",W206=2035),0.93,IF(AND(A206="China",W206=2050),0.92,IF(AND(A206="India",W206=2035),0.94,IF(AND(A206="India",W206=2050),0.91,IF(AND(A206="Middle East",W206=2035),0.92,IF(AND(A206="Middle East",W206=2050),0.89,IF(AND(A206="Africa",W206=2035),0.93,IF(AND(A206="Africa",W206=2050),0.9,IF(AND(A206="Brazil",W206=2035),0.95,IF(AND(A206="Brazil",W206=2050),0.92,""))))))))))))))))))</f>
        <v>*0.93</v>
      </c>
      <c r="AC206" s="0" t="s">
        <v>1057</v>
      </c>
      <c r="AD206" s="50" t="s">
        <v>35</v>
      </c>
      <c r="AE206" s="0" t="n">
        <v>2035</v>
      </c>
      <c r="AF206" s="51" t="str">
        <f aca="false">"*"&amp;IF(AND(A206="EU",AE206=2035),0.93,IF(AND(A206="EU",AE206=2050),0.9,IF(AND(A206="USA",AE206=2035),0.92,IF(AND(A206="USA",AE206=2050),0.89,IF(AND(A206="Japan",AE206=2035),0.92,IF(AND(A206="Japan",AE206=2050),0.89,IF(AND(A206="Russia",AE206=2035),0.91,IF(AND(A206="Russia",AE206=2050),0.86,IF(AND(A206="China",AE206=2035),0.91,IF(AND(A206="China",AE206=2050),0.87,IF(AND(A206="India",AE206=2035),0.92,IF(AND(A206="India",AE206=2050),0.87,IF(AND(A206="Middle East",AE206=2035),0.89,IF(AND(A206="Middle East",AE206=2050),0.84,IF(AND(A206="Africa",AE206=2035),0.9,IF(AND(A206="Africa",AE206=2050),0.86,IF(AND(A206="Brazil",AE206=2035),0.93,IF(AND(A206="Brazil",AE206=2050),0.89,""))))))))))))))))))</f>
        <v>*0.93</v>
      </c>
      <c r="AG206" s="51" t="str">
        <f aca="false">AG205</f>
        <v>REZoning_Sol-Win</v>
      </c>
      <c r="AI206" s="0" t="s">
        <v>1057</v>
      </c>
      <c r="AJ206" s="50" t="s">
        <v>35</v>
      </c>
      <c r="AK206" s="0" t="n">
        <v>2050</v>
      </c>
      <c r="AL206" s="51" t="str">
        <f aca="false">"*"&amp;IF(AND(A206="EU",AK206=2035),0.93,IF(AND(A206="EU",AK206=2050),0.9,IF(AND(A206="USA",AK206=2035),0.92,IF(AND(A206="USA",AK206=2050),0.89,IF(AND(A206="Japan",AK206=2035),0.92,IF(AND(A206="Japan",AK206=2050),0.89,IF(AND(A206="Russia",AK206=2035),0.91,IF(AND(A206="Russia",AK206=2050),0.86,IF(AND(A206="China",AK206=2035),0.91,IF(AND(A206="China",AK206=2050),0.87,IF(AND(A206="India",AK206=2035),0.92,IF(AND(A206="India",AK206=2050),0.87,IF(AND(A206="Middle East",AK206=2035),0.89,IF(AND(A206="Middle East",AK206=2050),0.84,IF(AND(A206="Africa",AK206=2035),0.9,IF(AND(A206="Africa",AK206=2050),0.86,IF(AND(A206="Brazil",AK206=2035),0.93,IF(AND(A206="Brazil",AK206=2050),0.89,""))))))))))))))))))</f>
        <v>*0.9</v>
      </c>
      <c r="AM206" s="51" t="str">
        <f aca="false">AM205</f>
        <v>REZoning_Sol-Win</v>
      </c>
      <c r="AP206" s="0" t="s">
        <v>1057</v>
      </c>
      <c r="AQ206" s="0" t="s">
        <v>35</v>
      </c>
      <c r="AR206" s="0" t="n">
        <v>2100</v>
      </c>
      <c r="AS206" s="0" t="s">
        <v>874</v>
      </c>
      <c r="AT206" s="0" t="s">
        <v>36</v>
      </c>
    </row>
    <row r="207" customFormat="false" ht="28.5" hidden="false" customHeight="true" outlineLevel="0" collapsed="false">
      <c r="A207" s="3" t="s">
        <v>51</v>
      </c>
      <c r="C207" s="0" t="s">
        <v>1058</v>
      </c>
      <c r="D207" s="50" t="s">
        <v>35</v>
      </c>
      <c r="E207" s="0" t="n">
        <v>2035</v>
      </c>
      <c r="F207" s="51" t="str">
        <f aca="false">"*"&amp;IF(AND(A207="EU",E207=2035),0.95,IF(AND(A207="EU",E207=2050),0.93,IF(AND(A207="USA",E207=2035),0.96,IF(AND(A207="USA",E207=2050),0.94,IF(AND(A207="Japan",E207=2035),0.94,IF(AND(A207="Japan",E207=2050),0.92,IF(AND(A207="Russia",E207=2035),0.95,IF(AND(A207="Russia",E207=2050),0.93,IF(AND(A207="China",E207=2035),0.94,IF(AND(A207="China",E207=2050),0.92,IF(AND(A207="India",E207=2035),0.95,IF(AND(A207="India",E207=2050),0.92,IF(AND(A207="Middle East",E207=2035),0.94,IF(AND(A207="Middle East",E207=2050),0.9,IF(AND(A207="Africa",E207=2035),0.94,IF(AND(A207="Africa",E207=2050),0.91,IF(AND(A207="Brazil",E207=2035),0.95,IF(AND(A207="Brazil",E207=2050),0.92,""))))))))))))))))))</f>
        <v>*0.95</v>
      </c>
      <c r="H207" s="0" t="s">
        <v>1058</v>
      </c>
      <c r="I207" s="50" t="s">
        <v>35</v>
      </c>
      <c r="J207" s="0" t="n">
        <v>2050</v>
      </c>
      <c r="K207" s="48" t="str">
        <f aca="false">"*"&amp;IF(AND(A207="EU",J207=2035),0.95,IF(AND(A207="EU",J207=2050),0.93,IF(AND(A207="USA",J207=2035),0.96,IF(AND(A207="USA",J207=2050),0.94,IF(AND(A207="Japan",J207=2035),0.94,IF(AND(A207="Japan",J207=2050),0.92,IF(AND(A207="Russia",J207=2035),0.95,IF(AND(A207="Russia",J207=2050),0.93,IF(AND(A207="China",J207=2035),0.94,IF(AND(A207="China",J207=2050),0.92,IF(AND(A207="India",J207=2035),0.95,IF(AND(A207="India",J207=2050),0.92,IF(AND(A207="Middle East",J207=2035),0.94,IF(AND(A207="Middle East",J207=2050),0.9,IF(AND(A207="Africa",J207=2035),0.94,IF(AND(A207="Africa",J207=2050),0.91,IF(AND(A207="Brazil",J207=2035),0.95,IF(AND(A207="Brazil",J207=2050),0.92,""))))))))))))))))))</f>
        <v>*0.93</v>
      </c>
      <c r="P207" s="41" t="s">
        <v>1058</v>
      </c>
      <c r="Q207" s="52" t="s">
        <v>35</v>
      </c>
      <c r="R207" s="41" t="n">
        <v>2035</v>
      </c>
      <c r="S207" s="53" t="str">
        <f aca="false">"*"&amp;IF(AND(A207="EU",R207=2035),0.95,IF(AND(A207="EU",R207=2050),0.93,IF(AND(A207="USA",R207=2035),0.96,IF(AND(A207="USA",R207=2050),0.93,IF(AND(A207="Japan",R207=2035),0.94,IF(AND(A207="Japan",R207=2050),0.92,IF(AND(A207="Russia",R207=2035),0.95,IF(AND(A207="Russia",R207=2050),0.91,IF(AND(A207="China",R207=2035),0.93,IF(AND(A207="China",R207=2050),0.92,IF(AND(A207="India",R207=2035),0.94,IF(AND(A207="India",R207=2050),0.91,IF(AND(A207="Middle East",R207=2035),0.92,IF(AND(A207="Middle East",R207=2050),0.89,IF(AND(A207="Africa",R207=2035),0.93,IF(AND(A207="Africa",R207=2050),0.9,IF(AND(A207="Brazil",R207=2035),0.95,IF(AND(A207="Brazil",R207=2050),0.92,""))))))))))))))))))</f>
        <v>*0.95</v>
      </c>
      <c r="U207" s="41" t="s">
        <v>1058</v>
      </c>
      <c r="V207" s="52" t="s">
        <v>35</v>
      </c>
      <c r="W207" s="41" t="n">
        <v>2050</v>
      </c>
      <c r="X207" s="53" t="str">
        <f aca="false">"*"&amp;IF(AND(A207="EU",W207=2035),0.95,IF(AND(A207="EU",W207=2050),0.93,IF(AND(A207="USA",W207=2035),0.96,IF(AND(A207="USA",W207=2050),0.93,IF(AND(A207="Japan",W207=2035),0.94,IF(AND(A207="Japan",W207=2050),0.92,IF(AND(A207="Russia",W207=2035),0.95,IF(AND(A207="Russia",W207=2050),0.91,IF(AND(A207="China",W207=2035),0.93,IF(AND(A207="China",W207=2050),0.92,IF(AND(A207="India",W207=2035),0.94,IF(AND(A207="India",W207=2050),0.91,IF(AND(A207="Middle East",W207=2035),0.92,IF(AND(A207="Middle East",W207=2050),0.89,IF(AND(A207="Africa",W207=2035),0.93,IF(AND(A207="Africa",W207=2050),0.9,IF(AND(A207="Brazil",W207=2035),0.95,IF(AND(A207="Brazil",W207=2050),0.92,""))))))))))))))))))</f>
        <v>*0.93</v>
      </c>
      <c r="AC207" s="0" t="s">
        <v>1058</v>
      </c>
      <c r="AD207" s="50" t="s">
        <v>35</v>
      </c>
      <c r="AE207" s="0" t="n">
        <v>2035</v>
      </c>
      <c r="AF207" s="51" t="str">
        <f aca="false">"*"&amp;IF(AND(A207="EU",AE207=2035),0.93,IF(AND(A207="EU",AE207=2050),0.9,IF(AND(A207="USA",AE207=2035),0.92,IF(AND(A207="USA",AE207=2050),0.89,IF(AND(A207="Japan",AE207=2035),0.92,IF(AND(A207="Japan",AE207=2050),0.89,IF(AND(A207="Russia",AE207=2035),0.91,IF(AND(A207="Russia",AE207=2050),0.86,IF(AND(A207="China",AE207=2035),0.91,IF(AND(A207="China",AE207=2050),0.87,IF(AND(A207="India",AE207=2035),0.92,IF(AND(A207="India",AE207=2050),0.87,IF(AND(A207="Middle East",AE207=2035),0.89,IF(AND(A207="Middle East",AE207=2050),0.84,IF(AND(A207="Africa",AE207=2035),0.9,IF(AND(A207="Africa",AE207=2050),0.86,IF(AND(A207="Brazil",AE207=2035),0.93,IF(AND(A207="Brazil",AE207=2050),0.89,""))))))))))))))))))</f>
        <v>*0.93</v>
      </c>
      <c r="AG207" s="51" t="str">
        <f aca="false">AG206</f>
        <v>REZoning_Sol-Win</v>
      </c>
      <c r="AI207" s="0" t="s">
        <v>1058</v>
      </c>
      <c r="AJ207" s="50" t="s">
        <v>35</v>
      </c>
      <c r="AK207" s="0" t="n">
        <v>2050</v>
      </c>
      <c r="AL207" s="51" t="str">
        <f aca="false">"*"&amp;IF(AND(A207="EU",AK207=2035),0.93,IF(AND(A207="EU",AK207=2050),0.9,IF(AND(A207="USA",AK207=2035),0.92,IF(AND(A207="USA",AK207=2050),0.89,IF(AND(A207="Japan",AK207=2035),0.92,IF(AND(A207="Japan",AK207=2050),0.89,IF(AND(A207="Russia",AK207=2035),0.91,IF(AND(A207="Russia",AK207=2050),0.86,IF(AND(A207="China",AK207=2035),0.91,IF(AND(A207="China",AK207=2050),0.87,IF(AND(A207="India",AK207=2035),0.92,IF(AND(A207="India",AK207=2050),0.87,IF(AND(A207="Middle East",AK207=2035),0.89,IF(AND(A207="Middle East",AK207=2050),0.84,IF(AND(A207="Africa",AK207=2035),0.9,IF(AND(A207="Africa",AK207=2050),0.86,IF(AND(A207="Brazil",AK207=2035),0.93,IF(AND(A207="Brazil",AK207=2050),0.89,""))))))))))))))))))</f>
        <v>*0.9</v>
      </c>
      <c r="AM207" s="51" t="str">
        <f aca="false">AM206</f>
        <v>REZoning_Sol-Win</v>
      </c>
      <c r="AP207" s="0" t="s">
        <v>1058</v>
      </c>
      <c r="AQ207" s="0" t="s">
        <v>35</v>
      </c>
      <c r="AR207" s="0" t="n">
        <v>2100</v>
      </c>
      <c r="AS207" s="0" t="s">
        <v>874</v>
      </c>
      <c r="AT207" s="0" t="s">
        <v>36</v>
      </c>
    </row>
    <row r="208" customFormat="false" ht="28.5" hidden="false" customHeight="true" outlineLevel="0" collapsed="false">
      <c r="A208" s="3" t="s">
        <v>51</v>
      </c>
      <c r="C208" s="0" t="s">
        <v>1059</v>
      </c>
      <c r="D208" s="50" t="s">
        <v>35</v>
      </c>
      <c r="E208" s="0" t="n">
        <v>2035</v>
      </c>
      <c r="F208" s="51" t="str">
        <f aca="false">"*"&amp;IF(AND(A208="EU",E208=2035),0.95,IF(AND(A208="EU",E208=2050),0.93,IF(AND(A208="USA",E208=2035),0.96,IF(AND(A208="USA",E208=2050),0.94,IF(AND(A208="Japan",E208=2035),0.94,IF(AND(A208="Japan",E208=2050),0.92,IF(AND(A208="Russia",E208=2035),0.95,IF(AND(A208="Russia",E208=2050),0.93,IF(AND(A208="China",E208=2035),0.94,IF(AND(A208="China",E208=2050),0.92,IF(AND(A208="India",E208=2035),0.95,IF(AND(A208="India",E208=2050),0.92,IF(AND(A208="Middle East",E208=2035),0.94,IF(AND(A208="Middle East",E208=2050),0.9,IF(AND(A208="Africa",E208=2035),0.94,IF(AND(A208="Africa",E208=2050),0.91,IF(AND(A208="Brazil",E208=2035),0.95,IF(AND(A208="Brazil",E208=2050),0.92,""))))))))))))))))))</f>
        <v>*0.95</v>
      </c>
      <c r="H208" s="0" t="s">
        <v>1059</v>
      </c>
      <c r="I208" s="50" t="s">
        <v>35</v>
      </c>
      <c r="J208" s="0" t="n">
        <v>2050</v>
      </c>
      <c r="K208" s="48" t="str">
        <f aca="false">"*"&amp;IF(AND(A208="EU",J208=2035),0.95,IF(AND(A208="EU",J208=2050),0.93,IF(AND(A208="USA",J208=2035),0.96,IF(AND(A208="USA",J208=2050),0.94,IF(AND(A208="Japan",J208=2035),0.94,IF(AND(A208="Japan",J208=2050),0.92,IF(AND(A208="Russia",J208=2035),0.95,IF(AND(A208="Russia",J208=2050),0.93,IF(AND(A208="China",J208=2035),0.94,IF(AND(A208="China",J208=2050),0.92,IF(AND(A208="India",J208=2035),0.95,IF(AND(A208="India",J208=2050),0.92,IF(AND(A208="Middle East",J208=2035),0.94,IF(AND(A208="Middle East",J208=2050),0.9,IF(AND(A208="Africa",J208=2035),0.94,IF(AND(A208="Africa",J208=2050),0.91,IF(AND(A208="Brazil",J208=2035),0.95,IF(AND(A208="Brazil",J208=2050),0.92,""))))))))))))))))))</f>
        <v>*0.93</v>
      </c>
      <c r="P208" s="41" t="s">
        <v>1059</v>
      </c>
      <c r="Q208" s="52" t="s">
        <v>35</v>
      </c>
      <c r="R208" s="41" t="n">
        <v>2035</v>
      </c>
      <c r="S208" s="53" t="str">
        <f aca="false">"*"&amp;IF(AND(A208="EU",R208=2035),0.95,IF(AND(A208="EU",R208=2050),0.93,IF(AND(A208="USA",R208=2035),0.96,IF(AND(A208="USA",R208=2050),0.93,IF(AND(A208="Japan",R208=2035),0.94,IF(AND(A208="Japan",R208=2050),0.92,IF(AND(A208="Russia",R208=2035),0.95,IF(AND(A208="Russia",R208=2050),0.91,IF(AND(A208="China",R208=2035),0.93,IF(AND(A208="China",R208=2050),0.92,IF(AND(A208="India",R208=2035),0.94,IF(AND(A208="India",R208=2050),0.91,IF(AND(A208="Middle East",R208=2035),0.92,IF(AND(A208="Middle East",R208=2050),0.89,IF(AND(A208="Africa",R208=2035),0.93,IF(AND(A208="Africa",R208=2050),0.9,IF(AND(A208="Brazil",R208=2035),0.95,IF(AND(A208="Brazil",R208=2050),0.92,""))))))))))))))))))</f>
        <v>*0.95</v>
      </c>
      <c r="U208" s="41" t="s">
        <v>1059</v>
      </c>
      <c r="V208" s="52" t="s">
        <v>35</v>
      </c>
      <c r="W208" s="41" t="n">
        <v>2050</v>
      </c>
      <c r="X208" s="53" t="str">
        <f aca="false">"*"&amp;IF(AND(A208="EU",W208=2035),0.95,IF(AND(A208="EU",W208=2050),0.93,IF(AND(A208="USA",W208=2035),0.96,IF(AND(A208="USA",W208=2050),0.93,IF(AND(A208="Japan",W208=2035),0.94,IF(AND(A208="Japan",W208=2050),0.92,IF(AND(A208="Russia",W208=2035),0.95,IF(AND(A208="Russia",W208=2050),0.91,IF(AND(A208="China",W208=2035),0.93,IF(AND(A208="China",W208=2050),0.92,IF(AND(A208="India",W208=2035),0.94,IF(AND(A208="India",W208=2050),0.91,IF(AND(A208="Middle East",W208=2035),0.92,IF(AND(A208="Middle East",W208=2050),0.89,IF(AND(A208="Africa",W208=2035),0.93,IF(AND(A208="Africa",W208=2050),0.9,IF(AND(A208="Brazil",W208=2035),0.95,IF(AND(A208="Brazil",W208=2050),0.92,""))))))))))))))))))</f>
        <v>*0.93</v>
      </c>
      <c r="AC208" s="0" t="s">
        <v>1059</v>
      </c>
      <c r="AD208" s="50" t="s">
        <v>35</v>
      </c>
      <c r="AE208" s="0" t="n">
        <v>2035</v>
      </c>
      <c r="AF208" s="51" t="str">
        <f aca="false">"*"&amp;IF(AND(A208="EU",AE208=2035),0.93,IF(AND(A208="EU",AE208=2050),0.9,IF(AND(A208="USA",AE208=2035),0.92,IF(AND(A208="USA",AE208=2050),0.89,IF(AND(A208="Japan",AE208=2035),0.92,IF(AND(A208="Japan",AE208=2050),0.89,IF(AND(A208="Russia",AE208=2035),0.91,IF(AND(A208="Russia",AE208=2050),0.86,IF(AND(A208="China",AE208=2035),0.91,IF(AND(A208="China",AE208=2050),0.87,IF(AND(A208="India",AE208=2035),0.92,IF(AND(A208="India",AE208=2050),0.87,IF(AND(A208="Middle East",AE208=2035),0.89,IF(AND(A208="Middle East",AE208=2050),0.84,IF(AND(A208="Africa",AE208=2035),0.9,IF(AND(A208="Africa",AE208=2050),0.86,IF(AND(A208="Brazil",AE208=2035),0.93,IF(AND(A208="Brazil",AE208=2050),0.89,""))))))))))))))))))</f>
        <v>*0.93</v>
      </c>
      <c r="AG208" s="51" t="str">
        <f aca="false">AG207</f>
        <v>REZoning_Sol-Win</v>
      </c>
      <c r="AI208" s="0" t="s">
        <v>1059</v>
      </c>
      <c r="AJ208" s="50" t="s">
        <v>35</v>
      </c>
      <c r="AK208" s="0" t="n">
        <v>2050</v>
      </c>
      <c r="AL208" s="51" t="str">
        <f aca="false">"*"&amp;IF(AND(A208="EU",AK208=2035),0.93,IF(AND(A208="EU",AK208=2050),0.9,IF(AND(A208="USA",AK208=2035),0.92,IF(AND(A208="USA",AK208=2050),0.89,IF(AND(A208="Japan",AK208=2035),0.92,IF(AND(A208="Japan",AK208=2050),0.89,IF(AND(A208="Russia",AK208=2035),0.91,IF(AND(A208="Russia",AK208=2050),0.86,IF(AND(A208="China",AK208=2035),0.91,IF(AND(A208="China",AK208=2050),0.87,IF(AND(A208="India",AK208=2035),0.92,IF(AND(A208="India",AK208=2050),0.87,IF(AND(A208="Middle East",AK208=2035),0.89,IF(AND(A208="Middle East",AK208=2050),0.84,IF(AND(A208="Africa",AK208=2035),0.9,IF(AND(A208="Africa",AK208=2050),0.86,IF(AND(A208="Brazil",AK208=2035),0.93,IF(AND(A208="Brazil",AK208=2050),0.89,""))))))))))))))))))</f>
        <v>*0.9</v>
      </c>
      <c r="AM208" s="51" t="str">
        <f aca="false">AM207</f>
        <v>REZoning_Sol-Win</v>
      </c>
      <c r="AP208" s="0" t="s">
        <v>1059</v>
      </c>
      <c r="AQ208" s="0" t="s">
        <v>35</v>
      </c>
      <c r="AR208" s="0" t="n">
        <v>2100</v>
      </c>
      <c r="AS208" s="0" t="s">
        <v>874</v>
      </c>
      <c r="AT208" s="0" t="s">
        <v>36</v>
      </c>
    </row>
    <row r="209" customFormat="false" ht="28.5" hidden="false" customHeight="true" outlineLevel="0" collapsed="false">
      <c r="A209" s="3" t="s">
        <v>51</v>
      </c>
      <c r="C209" s="0" t="s">
        <v>1060</v>
      </c>
      <c r="D209" s="50" t="s">
        <v>35</v>
      </c>
      <c r="E209" s="0" t="n">
        <v>2035</v>
      </c>
      <c r="F209" s="51" t="str">
        <f aca="false">"*"&amp;IF(AND(A209="EU",E209=2035),0.95,IF(AND(A209="EU",E209=2050),0.93,IF(AND(A209="USA",E209=2035),0.96,IF(AND(A209="USA",E209=2050),0.94,IF(AND(A209="Japan",E209=2035),0.94,IF(AND(A209="Japan",E209=2050),0.92,IF(AND(A209="Russia",E209=2035),0.95,IF(AND(A209="Russia",E209=2050),0.93,IF(AND(A209="China",E209=2035),0.94,IF(AND(A209="China",E209=2050),0.92,IF(AND(A209="India",E209=2035),0.95,IF(AND(A209="India",E209=2050),0.92,IF(AND(A209="Middle East",E209=2035),0.94,IF(AND(A209="Middle East",E209=2050),0.9,IF(AND(A209="Africa",E209=2035),0.94,IF(AND(A209="Africa",E209=2050),0.91,IF(AND(A209="Brazil",E209=2035),0.95,IF(AND(A209="Brazil",E209=2050),0.92,""))))))))))))))))))</f>
        <v>*0.95</v>
      </c>
      <c r="H209" s="0" t="s">
        <v>1060</v>
      </c>
      <c r="I209" s="50" t="s">
        <v>35</v>
      </c>
      <c r="J209" s="0" t="n">
        <v>2050</v>
      </c>
      <c r="K209" s="48" t="str">
        <f aca="false">"*"&amp;IF(AND(A209="EU",J209=2035),0.95,IF(AND(A209="EU",J209=2050),0.93,IF(AND(A209="USA",J209=2035),0.96,IF(AND(A209="USA",J209=2050),0.94,IF(AND(A209="Japan",J209=2035),0.94,IF(AND(A209="Japan",J209=2050),0.92,IF(AND(A209="Russia",J209=2035),0.95,IF(AND(A209="Russia",J209=2050),0.93,IF(AND(A209="China",J209=2035),0.94,IF(AND(A209="China",J209=2050),0.92,IF(AND(A209="India",J209=2035),0.95,IF(AND(A209="India",J209=2050),0.92,IF(AND(A209="Middle East",J209=2035),0.94,IF(AND(A209="Middle East",J209=2050),0.9,IF(AND(A209="Africa",J209=2035),0.94,IF(AND(A209="Africa",J209=2050),0.91,IF(AND(A209="Brazil",J209=2035),0.95,IF(AND(A209="Brazil",J209=2050),0.92,""))))))))))))))))))</f>
        <v>*0.93</v>
      </c>
      <c r="P209" s="41" t="s">
        <v>1060</v>
      </c>
      <c r="Q209" s="52" t="s">
        <v>35</v>
      </c>
      <c r="R209" s="41" t="n">
        <v>2035</v>
      </c>
      <c r="S209" s="53" t="str">
        <f aca="false">"*"&amp;IF(AND(A209="EU",R209=2035),0.95,IF(AND(A209="EU",R209=2050),0.93,IF(AND(A209="USA",R209=2035),0.96,IF(AND(A209="USA",R209=2050),0.93,IF(AND(A209="Japan",R209=2035),0.94,IF(AND(A209="Japan",R209=2050),0.92,IF(AND(A209="Russia",R209=2035),0.95,IF(AND(A209="Russia",R209=2050),0.91,IF(AND(A209="China",R209=2035),0.93,IF(AND(A209="China",R209=2050),0.92,IF(AND(A209="India",R209=2035),0.94,IF(AND(A209="India",R209=2050),0.91,IF(AND(A209="Middle East",R209=2035),0.92,IF(AND(A209="Middle East",R209=2050),0.89,IF(AND(A209="Africa",R209=2035),0.93,IF(AND(A209="Africa",R209=2050),0.9,IF(AND(A209="Brazil",R209=2035),0.95,IF(AND(A209="Brazil",R209=2050),0.92,""))))))))))))))))))</f>
        <v>*0.95</v>
      </c>
      <c r="U209" s="41" t="s">
        <v>1060</v>
      </c>
      <c r="V209" s="52" t="s">
        <v>35</v>
      </c>
      <c r="W209" s="41" t="n">
        <v>2050</v>
      </c>
      <c r="X209" s="53" t="str">
        <f aca="false">"*"&amp;IF(AND(A209="EU",W209=2035),0.95,IF(AND(A209="EU",W209=2050),0.93,IF(AND(A209="USA",W209=2035),0.96,IF(AND(A209="USA",W209=2050),0.93,IF(AND(A209="Japan",W209=2035),0.94,IF(AND(A209="Japan",W209=2050),0.92,IF(AND(A209="Russia",W209=2035),0.95,IF(AND(A209="Russia",W209=2050),0.91,IF(AND(A209="China",W209=2035),0.93,IF(AND(A209="China",W209=2050),0.92,IF(AND(A209="India",W209=2035),0.94,IF(AND(A209="India",W209=2050),0.91,IF(AND(A209="Middle East",W209=2035),0.92,IF(AND(A209="Middle East",W209=2050),0.89,IF(AND(A209="Africa",W209=2035),0.93,IF(AND(A209="Africa",W209=2050),0.9,IF(AND(A209="Brazil",W209=2035),0.95,IF(AND(A209="Brazil",W209=2050),0.92,""))))))))))))))))))</f>
        <v>*0.93</v>
      </c>
      <c r="AC209" s="0" t="s">
        <v>1060</v>
      </c>
      <c r="AD209" s="50" t="s">
        <v>35</v>
      </c>
      <c r="AE209" s="0" t="n">
        <v>2035</v>
      </c>
      <c r="AF209" s="51" t="str">
        <f aca="false">"*"&amp;IF(AND(A209="EU",AE209=2035),0.93,IF(AND(A209="EU",AE209=2050),0.9,IF(AND(A209="USA",AE209=2035),0.92,IF(AND(A209="USA",AE209=2050),0.89,IF(AND(A209="Japan",AE209=2035),0.92,IF(AND(A209="Japan",AE209=2050),0.89,IF(AND(A209="Russia",AE209=2035),0.91,IF(AND(A209="Russia",AE209=2050),0.86,IF(AND(A209="China",AE209=2035),0.91,IF(AND(A209="China",AE209=2050),0.87,IF(AND(A209="India",AE209=2035),0.92,IF(AND(A209="India",AE209=2050),0.87,IF(AND(A209="Middle East",AE209=2035),0.89,IF(AND(A209="Middle East",AE209=2050),0.84,IF(AND(A209="Africa",AE209=2035),0.9,IF(AND(A209="Africa",AE209=2050),0.86,IF(AND(A209="Brazil",AE209=2035),0.93,IF(AND(A209="Brazil",AE209=2050),0.89,""))))))))))))))))))</f>
        <v>*0.93</v>
      </c>
      <c r="AG209" s="51" t="str">
        <f aca="false">AG208</f>
        <v>REZoning_Sol-Win</v>
      </c>
      <c r="AI209" s="0" t="s">
        <v>1060</v>
      </c>
      <c r="AJ209" s="50" t="s">
        <v>35</v>
      </c>
      <c r="AK209" s="0" t="n">
        <v>2050</v>
      </c>
      <c r="AL209" s="51" t="str">
        <f aca="false">"*"&amp;IF(AND(A209="EU",AK209=2035),0.93,IF(AND(A209="EU",AK209=2050),0.9,IF(AND(A209="USA",AK209=2035),0.92,IF(AND(A209="USA",AK209=2050),0.89,IF(AND(A209="Japan",AK209=2035),0.92,IF(AND(A209="Japan",AK209=2050),0.89,IF(AND(A209="Russia",AK209=2035),0.91,IF(AND(A209="Russia",AK209=2050),0.86,IF(AND(A209="China",AK209=2035),0.91,IF(AND(A209="China",AK209=2050),0.87,IF(AND(A209="India",AK209=2035),0.92,IF(AND(A209="India",AK209=2050),0.87,IF(AND(A209="Middle East",AK209=2035),0.89,IF(AND(A209="Middle East",AK209=2050),0.84,IF(AND(A209="Africa",AK209=2035),0.9,IF(AND(A209="Africa",AK209=2050),0.86,IF(AND(A209="Brazil",AK209=2035),0.93,IF(AND(A209="Brazil",AK209=2050),0.89,""))))))))))))))))))</f>
        <v>*0.9</v>
      </c>
      <c r="AM209" s="51" t="str">
        <f aca="false">AM208</f>
        <v>REZoning_Sol-Win</v>
      </c>
      <c r="AP209" s="0" t="s">
        <v>1060</v>
      </c>
      <c r="AQ209" s="0" t="s">
        <v>35</v>
      </c>
      <c r="AR209" s="0" t="n">
        <v>2100</v>
      </c>
      <c r="AS209" s="0" t="s">
        <v>874</v>
      </c>
      <c r="AT209" s="0" t="s">
        <v>36</v>
      </c>
    </row>
    <row r="210" customFormat="false" ht="28.5" hidden="false" customHeight="true" outlineLevel="0" collapsed="false">
      <c r="A210" s="3" t="s">
        <v>51</v>
      </c>
      <c r="C210" s="0" t="s">
        <v>1061</v>
      </c>
      <c r="D210" s="50" t="s">
        <v>35</v>
      </c>
      <c r="E210" s="0" t="n">
        <v>2035</v>
      </c>
      <c r="F210" s="51" t="str">
        <f aca="false">"*"&amp;IF(AND(A210="EU",E210=2035),0.95,IF(AND(A210="EU",E210=2050),0.93,IF(AND(A210="USA",E210=2035),0.96,IF(AND(A210="USA",E210=2050),0.94,IF(AND(A210="Japan",E210=2035),0.94,IF(AND(A210="Japan",E210=2050),0.92,IF(AND(A210="Russia",E210=2035),0.95,IF(AND(A210="Russia",E210=2050),0.93,IF(AND(A210="China",E210=2035),0.94,IF(AND(A210="China",E210=2050),0.92,IF(AND(A210="India",E210=2035),0.95,IF(AND(A210="India",E210=2050),0.92,IF(AND(A210="Middle East",E210=2035),0.94,IF(AND(A210="Middle East",E210=2050),0.9,IF(AND(A210="Africa",E210=2035),0.94,IF(AND(A210="Africa",E210=2050),0.91,IF(AND(A210="Brazil",E210=2035),0.95,IF(AND(A210="Brazil",E210=2050),0.92,""))))))))))))))))))</f>
        <v>*0.95</v>
      </c>
      <c r="H210" s="0" t="s">
        <v>1061</v>
      </c>
      <c r="I210" s="50" t="s">
        <v>35</v>
      </c>
      <c r="J210" s="0" t="n">
        <v>2050</v>
      </c>
      <c r="K210" s="48" t="str">
        <f aca="false">"*"&amp;IF(AND(A210="EU",J210=2035),0.95,IF(AND(A210="EU",J210=2050),0.93,IF(AND(A210="USA",J210=2035),0.96,IF(AND(A210="USA",J210=2050),0.94,IF(AND(A210="Japan",J210=2035),0.94,IF(AND(A210="Japan",J210=2050),0.92,IF(AND(A210="Russia",J210=2035),0.95,IF(AND(A210="Russia",J210=2050),0.93,IF(AND(A210="China",J210=2035),0.94,IF(AND(A210="China",J210=2050),0.92,IF(AND(A210="India",J210=2035),0.95,IF(AND(A210="India",J210=2050),0.92,IF(AND(A210="Middle East",J210=2035),0.94,IF(AND(A210="Middle East",J210=2050),0.9,IF(AND(A210="Africa",J210=2035),0.94,IF(AND(A210="Africa",J210=2050),0.91,IF(AND(A210="Brazil",J210=2035),0.95,IF(AND(A210="Brazil",J210=2050),0.92,""))))))))))))))))))</f>
        <v>*0.93</v>
      </c>
      <c r="P210" s="41" t="s">
        <v>1061</v>
      </c>
      <c r="Q210" s="52" t="s">
        <v>35</v>
      </c>
      <c r="R210" s="41" t="n">
        <v>2035</v>
      </c>
      <c r="S210" s="53" t="str">
        <f aca="false">"*"&amp;IF(AND(A210="EU",R210=2035),0.95,IF(AND(A210="EU",R210=2050),0.93,IF(AND(A210="USA",R210=2035),0.96,IF(AND(A210="USA",R210=2050),0.93,IF(AND(A210="Japan",R210=2035),0.94,IF(AND(A210="Japan",R210=2050),0.92,IF(AND(A210="Russia",R210=2035),0.95,IF(AND(A210="Russia",R210=2050),0.91,IF(AND(A210="China",R210=2035),0.93,IF(AND(A210="China",R210=2050),0.92,IF(AND(A210="India",R210=2035),0.94,IF(AND(A210="India",R210=2050),0.91,IF(AND(A210="Middle East",R210=2035),0.92,IF(AND(A210="Middle East",R210=2050),0.89,IF(AND(A210="Africa",R210=2035),0.93,IF(AND(A210="Africa",R210=2050),0.9,IF(AND(A210="Brazil",R210=2035),0.95,IF(AND(A210="Brazil",R210=2050),0.92,""))))))))))))))))))</f>
        <v>*0.95</v>
      </c>
      <c r="U210" s="41" t="s">
        <v>1061</v>
      </c>
      <c r="V210" s="52" t="s">
        <v>35</v>
      </c>
      <c r="W210" s="41" t="n">
        <v>2050</v>
      </c>
      <c r="X210" s="53" t="str">
        <f aca="false">"*"&amp;IF(AND(A210="EU",W210=2035),0.95,IF(AND(A210="EU",W210=2050),0.93,IF(AND(A210="USA",W210=2035),0.96,IF(AND(A210="USA",W210=2050),0.93,IF(AND(A210="Japan",W210=2035),0.94,IF(AND(A210="Japan",W210=2050),0.92,IF(AND(A210="Russia",W210=2035),0.95,IF(AND(A210="Russia",W210=2050),0.91,IF(AND(A210="China",W210=2035),0.93,IF(AND(A210="China",W210=2050),0.92,IF(AND(A210="India",W210=2035),0.94,IF(AND(A210="India",W210=2050),0.91,IF(AND(A210="Middle East",W210=2035),0.92,IF(AND(A210="Middle East",W210=2050),0.89,IF(AND(A210="Africa",W210=2035),0.93,IF(AND(A210="Africa",W210=2050),0.9,IF(AND(A210="Brazil",W210=2035),0.95,IF(AND(A210="Brazil",W210=2050),0.92,""))))))))))))))))))</f>
        <v>*0.93</v>
      </c>
      <c r="AC210" s="0" t="s">
        <v>1061</v>
      </c>
      <c r="AD210" s="50" t="s">
        <v>35</v>
      </c>
      <c r="AE210" s="0" t="n">
        <v>2035</v>
      </c>
      <c r="AF210" s="51" t="str">
        <f aca="false">"*"&amp;IF(AND(A210="EU",AE210=2035),0.93,IF(AND(A210="EU",AE210=2050),0.9,IF(AND(A210="USA",AE210=2035),0.92,IF(AND(A210="USA",AE210=2050),0.89,IF(AND(A210="Japan",AE210=2035),0.92,IF(AND(A210="Japan",AE210=2050),0.89,IF(AND(A210="Russia",AE210=2035),0.91,IF(AND(A210="Russia",AE210=2050),0.86,IF(AND(A210="China",AE210=2035),0.91,IF(AND(A210="China",AE210=2050),0.87,IF(AND(A210="India",AE210=2035),0.92,IF(AND(A210="India",AE210=2050),0.87,IF(AND(A210="Middle East",AE210=2035),0.89,IF(AND(A210="Middle East",AE210=2050),0.84,IF(AND(A210="Africa",AE210=2035),0.9,IF(AND(A210="Africa",AE210=2050),0.86,IF(AND(A210="Brazil",AE210=2035),0.93,IF(AND(A210="Brazil",AE210=2050),0.89,""))))))))))))))))))</f>
        <v>*0.93</v>
      </c>
      <c r="AG210" s="51" t="str">
        <f aca="false">AG209</f>
        <v>REZoning_Sol-Win</v>
      </c>
      <c r="AI210" s="0" t="s">
        <v>1061</v>
      </c>
      <c r="AJ210" s="50" t="s">
        <v>35</v>
      </c>
      <c r="AK210" s="0" t="n">
        <v>2050</v>
      </c>
      <c r="AL210" s="51" t="str">
        <f aca="false">"*"&amp;IF(AND(A210="EU",AK210=2035),0.93,IF(AND(A210="EU",AK210=2050),0.9,IF(AND(A210="USA",AK210=2035),0.92,IF(AND(A210="USA",AK210=2050),0.89,IF(AND(A210="Japan",AK210=2035),0.92,IF(AND(A210="Japan",AK210=2050),0.89,IF(AND(A210="Russia",AK210=2035),0.91,IF(AND(A210="Russia",AK210=2050),0.86,IF(AND(A210="China",AK210=2035),0.91,IF(AND(A210="China",AK210=2050),0.87,IF(AND(A210="India",AK210=2035),0.92,IF(AND(A210="India",AK210=2050),0.87,IF(AND(A210="Middle East",AK210=2035),0.89,IF(AND(A210="Middle East",AK210=2050),0.84,IF(AND(A210="Africa",AK210=2035),0.9,IF(AND(A210="Africa",AK210=2050),0.86,IF(AND(A210="Brazil",AK210=2035),0.93,IF(AND(A210="Brazil",AK210=2050),0.89,""))))))))))))))))))</f>
        <v>*0.9</v>
      </c>
      <c r="AM210" s="51" t="str">
        <f aca="false">AM209</f>
        <v>REZoning_Sol-Win</v>
      </c>
      <c r="AP210" s="0" t="s">
        <v>1061</v>
      </c>
      <c r="AQ210" s="0" t="s">
        <v>35</v>
      </c>
      <c r="AR210" s="0" t="n">
        <v>2100</v>
      </c>
      <c r="AS210" s="0" t="s">
        <v>874</v>
      </c>
      <c r="AT210" s="0" t="s">
        <v>36</v>
      </c>
    </row>
    <row r="211" customFormat="false" ht="28.5" hidden="false" customHeight="true" outlineLevel="0" collapsed="false">
      <c r="A211" s="3" t="s">
        <v>51</v>
      </c>
      <c r="C211" s="0" t="s">
        <v>1062</v>
      </c>
      <c r="D211" s="50" t="s">
        <v>35</v>
      </c>
      <c r="E211" s="0" t="n">
        <v>2035</v>
      </c>
      <c r="F211" s="51" t="str">
        <f aca="false">"*"&amp;IF(AND(A211="EU",E211=2035),0.95,IF(AND(A211="EU",E211=2050),0.93,IF(AND(A211="USA",E211=2035),0.96,IF(AND(A211="USA",E211=2050),0.94,IF(AND(A211="Japan",E211=2035),0.94,IF(AND(A211="Japan",E211=2050),0.92,IF(AND(A211="Russia",E211=2035),0.95,IF(AND(A211="Russia",E211=2050),0.93,IF(AND(A211="China",E211=2035),0.94,IF(AND(A211="China",E211=2050),0.92,IF(AND(A211="India",E211=2035),0.95,IF(AND(A211="India",E211=2050),0.92,IF(AND(A211="Middle East",E211=2035),0.94,IF(AND(A211="Middle East",E211=2050),0.9,IF(AND(A211="Africa",E211=2035),0.94,IF(AND(A211="Africa",E211=2050),0.91,IF(AND(A211="Brazil",E211=2035),0.95,IF(AND(A211="Brazil",E211=2050),0.92,""))))))))))))))))))</f>
        <v>*0.95</v>
      </c>
      <c r="H211" s="0" t="s">
        <v>1062</v>
      </c>
      <c r="I211" s="50" t="s">
        <v>35</v>
      </c>
      <c r="J211" s="0" t="n">
        <v>2050</v>
      </c>
      <c r="K211" s="48" t="str">
        <f aca="false">"*"&amp;IF(AND(A211="EU",J211=2035),0.95,IF(AND(A211="EU",J211=2050),0.93,IF(AND(A211="USA",J211=2035),0.96,IF(AND(A211="USA",J211=2050),0.94,IF(AND(A211="Japan",J211=2035),0.94,IF(AND(A211="Japan",J211=2050),0.92,IF(AND(A211="Russia",J211=2035),0.95,IF(AND(A211="Russia",J211=2050),0.93,IF(AND(A211="China",J211=2035),0.94,IF(AND(A211="China",J211=2050),0.92,IF(AND(A211="India",J211=2035),0.95,IF(AND(A211="India",J211=2050),0.92,IF(AND(A211="Middle East",J211=2035),0.94,IF(AND(A211="Middle East",J211=2050),0.9,IF(AND(A211="Africa",J211=2035),0.94,IF(AND(A211="Africa",J211=2050),0.91,IF(AND(A211="Brazil",J211=2035),0.95,IF(AND(A211="Brazil",J211=2050),0.92,""))))))))))))))))))</f>
        <v>*0.93</v>
      </c>
      <c r="P211" s="41" t="s">
        <v>1062</v>
      </c>
      <c r="Q211" s="52" t="s">
        <v>35</v>
      </c>
      <c r="R211" s="41" t="n">
        <v>2035</v>
      </c>
      <c r="S211" s="53" t="str">
        <f aca="false">"*"&amp;IF(AND(A211="EU",R211=2035),0.95,IF(AND(A211="EU",R211=2050),0.93,IF(AND(A211="USA",R211=2035),0.96,IF(AND(A211="USA",R211=2050),0.93,IF(AND(A211="Japan",R211=2035),0.94,IF(AND(A211="Japan",R211=2050),0.92,IF(AND(A211="Russia",R211=2035),0.95,IF(AND(A211="Russia",R211=2050),0.91,IF(AND(A211="China",R211=2035),0.93,IF(AND(A211="China",R211=2050),0.92,IF(AND(A211="India",R211=2035),0.94,IF(AND(A211="India",R211=2050),0.91,IF(AND(A211="Middle East",R211=2035),0.92,IF(AND(A211="Middle East",R211=2050),0.89,IF(AND(A211="Africa",R211=2035),0.93,IF(AND(A211="Africa",R211=2050),0.9,IF(AND(A211="Brazil",R211=2035),0.95,IF(AND(A211="Brazil",R211=2050),0.92,""))))))))))))))))))</f>
        <v>*0.95</v>
      </c>
      <c r="U211" s="41" t="s">
        <v>1062</v>
      </c>
      <c r="V211" s="52" t="s">
        <v>35</v>
      </c>
      <c r="W211" s="41" t="n">
        <v>2050</v>
      </c>
      <c r="X211" s="53" t="str">
        <f aca="false">"*"&amp;IF(AND(A211="EU",W211=2035),0.95,IF(AND(A211="EU",W211=2050),0.93,IF(AND(A211="USA",W211=2035),0.96,IF(AND(A211="USA",W211=2050),0.93,IF(AND(A211="Japan",W211=2035),0.94,IF(AND(A211="Japan",W211=2050),0.92,IF(AND(A211="Russia",W211=2035),0.95,IF(AND(A211="Russia",W211=2050),0.91,IF(AND(A211="China",W211=2035),0.93,IF(AND(A211="China",W211=2050),0.92,IF(AND(A211="India",W211=2035),0.94,IF(AND(A211="India",W211=2050),0.91,IF(AND(A211="Middle East",W211=2035),0.92,IF(AND(A211="Middle East",W211=2050),0.89,IF(AND(A211="Africa",W211=2035),0.93,IF(AND(A211="Africa",W211=2050),0.9,IF(AND(A211="Brazil",W211=2035),0.95,IF(AND(A211="Brazil",W211=2050),0.92,""))))))))))))))))))</f>
        <v>*0.93</v>
      </c>
      <c r="AC211" s="0" t="s">
        <v>1062</v>
      </c>
      <c r="AD211" s="50" t="s">
        <v>35</v>
      </c>
      <c r="AE211" s="0" t="n">
        <v>2035</v>
      </c>
      <c r="AF211" s="51" t="str">
        <f aca="false">"*"&amp;IF(AND(A211="EU",AE211=2035),0.93,IF(AND(A211="EU",AE211=2050),0.9,IF(AND(A211="USA",AE211=2035),0.92,IF(AND(A211="USA",AE211=2050),0.89,IF(AND(A211="Japan",AE211=2035),0.92,IF(AND(A211="Japan",AE211=2050),0.89,IF(AND(A211="Russia",AE211=2035),0.91,IF(AND(A211="Russia",AE211=2050),0.86,IF(AND(A211="China",AE211=2035),0.91,IF(AND(A211="China",AE211=2050),0.87,IF(AND(A211="India",AE211=2035),0.92,IF(AND(A211="India",AE211=2050),0.87,IF(AND(A211="Middle East",AE211=2035),0.89,IF(AND(A211="Middle East",AE211=2050),0.84,IF(AND(A211="Africa",AE211=2035),0.9,IF(AND(A211="Africa",AE211=2050),0.86,IF(AND(A211="Brazil",AE211=2035),0.93,IF(AND(A211="Brazil",AE211=2050),0.89,""))))))))))))))))))</f>
        <v>*0.93</v>
      </c>
      <c r="AG211" s="51" t="str">
        <f aca="false">AG210</f>
        <v>REZoning_Sol-Win</v>
      </c>
      <c r="AI211" s="0" t="s">
        <v>1062</v>
      </c>
      <c r="AJ211" s="50" t="s">
        <v>35</v>
      </c>
      <c r="AK211" s="0" t="n">
        <v>2050</v>
      </c>
      <c r="AL211" s="51" t="str">
        <f aca="false">"*"&amp;IF(AND(A211="EU",AK211=2035),0.93,IF(AND(A211="EU",AK211=2050),0.9,IF(AND(A211="USA",AK211=2035),0.92,IF(AND(A211="USA",AK211=2050),0.89,IF(AND(A211="Japan",AK211=2035),0.92,IF(AND(A211="Japan",AK211=2050),0.89,IF(AND(A211="Russia",AK211=2035),0.91,IF(AND(A211="Russia",AK211=2050),0.86,IF(AND(A211="China",AK211=2035),0.91,IF(AND(A211="China",AK211=2050),0.87,IF(AND(A211="India",AK211=2035),0.92,IF(AND(A211="India",AK211=2050),0.87,IF(AND(A211="Middle East",AK211=2035),0.89,IF(AND(A211="Middle East",AK211=2050),0.84,IF(AND(A211="Africa",AK211=2035),0.9,IF(AND(A211="Africa",AK211=2050),0.86,IF(AND(A211="Brazil",AK211=2035),0.93,IF(AND(A211="Brazil",AK211=2050),0.89,""))))))))))))))))))</f>
        <v>*0.9</v>
      </c>
      <c r="AM211" s="51" t="str">
        <f aca="false">AM210</f>
        <v>REZoning_Sol-Win</v>
      </c>
      <c r="AP211" s="0" t="s">
        <v>1062</v>
      </c>
      <c r="AQ211" s="0" t="s">
        <v>35</v>
      </c>
      <c r="AR211" s="0" t="n">
        <v>2100</v>
      </c>
      <c r="AS211" s="0" t="s">
        <v>874</v>
      </c>
      <c r="AT211" s="0" t="s">
        <v>36</v>
      </c>
    </row>
    <row r="212" customFormat="false" ht="28.5" hidden="false" customHeight="true" outlineLevel="0" collapsed="false">
      <c r="A212" s="3" t="s">
        <v>51</v>
      </c>
      <c r="C212" s="0" t="s">
        <v>1063</v>
      </c>
      <c r="D212" s="50" t="s">
        <v>35</v>
      </c>
      <c r="E212" s="0" t="n">
        <v>2035</v>
      </c>
      <c r="F212" s="51" t="str">
        <f aca="false">"*"&amp;IF(AND(A212="EU",E212=2035),0.95,IF(AND(A212="EU",E212=2050),0.93,IF(AND(A212="USA",E212=2035),0.96,IF(AND(A212="USA",E212=2050),0.94,IF(AND(A212="Japan",E212=2035),0.94,IF(AND(A212="Japan",E212=2050),0.92,IF(AND(A212="Russia",E212=2035),0.95,IF(AND(A212="Russia",E212=2050),0.93,IF(AND(A212="China",E212=2035),0.94,IF(AND(A212="China",E212=2050),0.92,IF(AND(A212="India",E212=2035),0.95,IF(AND(A212="India",E212=2050),0.92,IF(AND(A212="Middle East",E212=2035),0.94,IF(AND(A212="Middle East",E212=2050),0.9,IF(AND(A212="Africa",E212=2035),0.94,IF(AND(A212="Africa",E212=2050),0.91,IF(AND(A212="Brazil",E212=2035),0.95,IF(AND(A212="Brazil",E212=2050),0.92,""))))))))))))))))))</f>
        <v>*0.95</v>
      </c>
      <c r="H212" s="0" t="s">
        <v>1063</v>
      </c>
      <c r="I212" s="50" t="s">
        <v>35</v>
      </c>
      <c r="J212" s="0" t="n">
        <v>2050</v>
      </c>
      <c r="K212" s="48" t="str">
        <f aca="false">"*"&amp;IF(AND(A212="EU",J212=2035),0.95,IF(AND(A212="EU",J212=2050),0.93,IF(AND(A212="USA",J212=2035),0.96,IF(AND(A212="USA",J212=2050),0.94,IF(AND(A212="Japan",J212=2035),0.94,IF(AND(A212="Japan",J212=2050),0.92,IF(AND(A212="Russia",J212=2035),0.95,IF(AND(A212="Russia",J212=2050),0.93,IF(AND(A212="China",J212=2035),0.94,IF(AND(A212="China",J212=2050),0.92,IF(AND(A212="India",J212=2035),0.95,IF(AND(A212="India",J212=2050),0.92,IF(AND(A212="Middle East",J212=2035),0.94,IF(AND(A212="Middle East",J212=2050),0.9,IF(AND(A212="Africa",J212=2035),0.94,IF(AND(A212="Africa",J212=2050),0.91,IF(AND(A212="Brazil",J212=2035),0.95,IF(AND(A212="Brazil",J212=2050),0.92,""))))))))))))))))))</f>
        <v>*0.93</v>
      </c>
      <c r="P212" s="41" t="s">
        <v>1063</v>
      </c>
      <c r="Q212" s="52" t="s">
        <v>35</v>
      </c>
      <c r="R212" s="41" t="n">
        <v>2035</v>
      </c>
      <c r="S212" s="53" t="str">
        <f aca="false">"*"&amp;IF(AND(A212="EU",R212=2035),0.95,IF(AND(A212="EU",R212=2050),0.93,IF(AND(A212="USA",R212=2035),0.96,IF(AND(A212="USA",R212=2050),0.93,IF(AND(A212="Japan",R212=2035),0.94,IF(AND(A212="Japan",R212=2050),0.92,IF(AND(A212="Russia",R212=2035),0.95,IF(AND(A212="Russia",R212=2050),0.91,IF(AND(A212="China",R212=2035),0.93,IF(AND(A212="China",R212=2050),0.92,IF(AND(A212="India",R212=2035),0.94,IF(AND(A212="India",R212=2050),0.91,IF(AND(A212="Middle East",R212=2035),0.92,IF(AND(A212="Middle East",R212=2050),0.89,IF(AND(A212="Africa",R212=2035),0.93,IF(AND(A212="Africa",R212=2050),0.9,IF(AND(A212="Brazil",R212=2035),0.95,IF(AND(A212="Brazil",R212=2050),0.92,""))))))))))))))))))</f>
        <v>*0.95</v>
      </c>
      <c r="U212" s="41" t="s">
        <v>1063</v>
      </c>
      <c r="V212" s="52" t="s">
        <v>35</v>
      </c>
      <c r="W212" s="41" t="n">
        <v>2050</v>
      </c>
      <c r="X212" s="53" t="str">
        <f aca="false">"*"&amp;IF(AND(A212="EU",W212=2035),0.95,IF(AND(A212="EU",W212=2050),0.93,IF(AND(A212="USA",W212=2035),0.96,IF(AND(A212="USA",W212=2050),0.93,IF(AND(A212="Japan",W212=2035),0.94,IF(AND(A212="Japan",W212=2050),0.92,IF(AND(A212="Russia",W212=2035),0.95,IF(AND(A212="Russia",W212=2050),0.91,IF(AND(A212="China",W212=2035),0.93,IF(AND(A212="China",W212=2050),0.92,IF(AND(A212="India",W212=2035),0.94,IF(AND(A212="India",W212=2050),0.91,IF(AND(A212="Middle East",W212=2035),0.92,IF(AND(A212="Middle East",W212=2050),0.89,IF(AND(A212="Africa",W212=2035),0.93,IF(AND(A212="Africa",W212=2050),0.9,IF(AND(A212="Brazil",W212=2035),0.95,IF(AND(A212="Brazil",W212=2050),0.92,""))))))))))))))))))</f>
        <v>*0.93</v>
      </c>
      <c r="AC212" s="0" t="s">
        <v>1063</v>
      </c>
      <c r="AD212" s="50" t="s">
        <v>35</v>
      </c>
      <c r="AE212" s="0" t="n">
        <v>2035</v>
      </c>
      <c r="AF212" s="51" t="str">
        <f aca="false">"*"&amp;IF(AND(A212="EU",AE212=2035),0.93,IF(AND(A212="EU",AE212=2050),0.9,IF(AND(A212="USA",AE212=2035),0.92,IF(AND(A212="USA",AE212=2050),0.89,IF(AND(A212="Japan",AE212=2035),0.92,IF(AND(A212="Japan",AE212=2050),0.89,IF(AND(A212="Russia",AE212=2035),0.91,IF(AND(A212="Russia",AE212=2050),0.86,IF(AND(A212="China",AE212=2035),0.91,IF(AND(A212="China",AE212=2050),0.87,IF(AND(A212="India",AE212=2035),0.92,IF(AND(A212="India",AE212=2050),0.87,IF(AND(A212="Middle East",AE212=2035),0.89,IF(AND(A212="Middle East",AE212=2050),0.84,IF(AND(A212="Africa",AE212=2035),0.9,IF(AND(A212="Africa",AE212=2050),0.86,IF(AND(A212="Brazil",AE212=2035),0.93,IF(AND(A212="Brazil",AE212=2050),0.89,""))))))))))))))))))</f>
        <v>*0.93</v>
      </c>
      <c r="AG212" s="51" t="str">
        <f aca="false">AG211</f>
        <v>REZoning_Sol-Win</v>
      </c>
      <c r="AI212" s="0" t="s">
        <v>1063</v>
      </c>
      <c r="AJ212" s="50" t="s">
        <v>35</v>
      </c>
      <c r="AK212" s="0" t="n">
        <v>2050</v>
      </c>
      <c r="AL212" s="51" t="str">
        <f aca="false">"*"&amp;IF(AND(A212="EU",AK212=2035),0.93,IF(AND(A212="EU",AK212=2050),0.9,IF(AND(A212="USA",AK212=2035),0.92,IF(AND(A212="USA",AK212=2050),0.89,IF(AND(A212="Japan",AK212=2035),0.92,IF(AND(A212="Japan",AK212=2050),0.89,IF(AND(A212="Russia",AK212=2035),0.91,IF(AND(A212="Russia",AK212=2050),0.86,IF(AND(A212="China",AK212=2035),0.91,IF(AND(A212="China",AK212=2050),0.87,IF(AND(A212="India",AK212=2035),0.92,IF(AND(A212="India",AK212=2050),0.87,IF(AND(A212="Middle East",AK212=2035),0.89,IF(AND(A212="Middle East",AK212=2050),0.84,IF(AND(A212="Africa",AK212=2035),0.9,IF(AND(A212="Africa",AK212=2050),0.86,IF(AND(A212="Brazil",AK212=2035),0.93,IF(AND(A212="Brazil",AK212=2050),0.89,""))))))))))))))))))</f>
        <v>*0.9</v>
      </c>
      <c r="AM212" s="51" t="str">
        <f aca="false">AM211</f>
        <v>REZoning_Sol-Win</v>
      </c>
      <c r="AP212" s="0" t="s">
        <v>1063</v>
      </c>
      <c r="AQ212" s="0" t="s">
        <v>35</v>
      </c>
      <c r="AR212" s="0" t="n">
        <v>2100</v>
      </c>
      <c r="AS212" s="0" t="s">
        <v>874</v>
      </c>
      <c r="AT212" s="0" t="s">
        <v>36</v>
      </c>
    </row>
    <row r="213" customFormat="false" ht="28.5" hidden="false" customHeight="true" outlineLevel="0" collapsed="false">
      <c r="A213" s="3" t="s">
        <v>51</v>
      </c>
      <c r="C213" s="0" t="s">
        <v>1064</v>
      </c>
      <c r="D213" s="50" t="s">
        <v>35</v>
      </c>
      <c r="E213" s="0" t="n">
        <v>2035</v>
      </c>
      <c r="F213" s="51" t="str">
        <f aca="false">"*"&amp;IF(AND(A213="EU",E213=2035),0.95,IF(AND(A213="EU",E213=2050),0.93,IF(AND(A213="USA",E213=2035),0.96,IF(AND(A213="USA",E213=2050),0.94,IF(AND(A213="Japan",E213=2035),0.94,IF(AND(A213="Japan",E213=2050),0.92,IF(AND(A213="Russia",E213=2035),0.95,IF(AND(A213="Russia",E213=2050),0.93,IF(AND(A213="China",E213=2035),0.94,IF(AND(A213="China",E213=2050),0.92,IF(AND(A213="India",E213=2035),0.95,IF(AND(A213="India",E213=2050),0.92,IF(AND(A213="Middle East",E213=2035),0.94,IF(AND(A213="Middle East",E213=2050),0.9,IF(AND(A213="Africa",E213=2035),0.94,IF(AND(A213="Africa",E213=2050),0.91,IF(AND(A213="Brazil",E213=2035),0.95,IF(AND(A213="Brazil",E213=2050),0.92,""))))))))))))))))))</f>
        <v>*0.95</v>
      </c>
      <c r="H213" s="0" t="s">
        <v>1064</v>
      </c>
      <c r="I213" s="50" t="s">
        <v>35</v>
      </c>
      <c r="J213" s="0" t="n">
        <v>2050</v>
      </c>
      <c r="K213" s="48" t="str">
        <f aca="false">"*"&amp;IF(AND(A213="EU",J213=2035),0.95,IF(AND(A213="EU",J213=2050),0.93,IF(AND(A213="USA",J213=2035),0.96,IF(AND(A213="USA",J213=2050),0.94,IF(AND(A213="Japan",J213=2035),0.94,IF(AND(A213="Japan",J213=2050),0.92,IF(AND(A213="Russia",J213=2035),0.95,IF(AND(A213="Russia",J213=2050),0.93,IF(AND(A213="China",J213=2035),0.94,IF(AND(A213="China",J213=2050),0.92,IF(AND(A213="India",J213=2035),0.95,IF(AND(A213="India",J213=2050),0.92,IF(AND(A213="Middle East",J213=2035),0.94,IF(AND(A213="Middle East",J213=2050),0.9,IF(AND(A213="Africa",J213=2035),0.94,IF(AND(A213="Africa",J213=2050),0.91,IF(AND(A213="Brazil",J213=2035),0.95,IF(AND(A213="Brazil",J213=2050),0.92,""))))))))))))))))))</f>
        <v>*0.93</v>
      </c>
      <c r="P213" s="41" t="s">
        <v>1064</v>
      </c>
      <c r="Q213" s="52" t="s">
        <v>35</v>
      </c>
      <c r="R213" s="41" t="n">
        <v>2035</v>
      </c>
      <c r="S213" s="53" t="str">
        <f aca="false">"*"&amp;IF(AND(A213="EU",R213=2035),0.95,IF(AND(A213="EU",R213=2050),0.93,IF(AND(A213="USA",R213=2035),0.96,IF(AND(A213="USA",R213=2050),0.93,IF(AND(A213="Japan",R213=2035),0.94,IF(AND(A213="Japan",R213=2050),0.92,IF(AND(A213="Russia",R213=2035),0.95,IF(AND(A213="Russia",R213=2050),0.91,IF(AND(A213="China",R213=2035),0.93,IF(AND(A213="China",R213=2050),0.92,IF(AND(A213="India",R213=2035),0.94,IF(AND(A213="India",R213=2050),0.91,IF(AND(A213="Middle East",R213=2035),0.92,IF(AND(A213="Middle East",R213=2050),0.89,IF(AND(A213="Africa",R213=2035),0.93,IF(AND(A213="Africa",R213=2050),0.9,IF(AND(A213="Brazil",R213=2035),0.95,IF(AND(A213="Brazil",R213=2050),0.92,""))))))))))))))))))</f>
        <v>*0.95</v>
      </c>
      <c r="U213" s="41" t="s">
        <v>1064</v>
      </c>
      <c r="V213" s="52" t="s">
        <v>35</v>
      </c>
      <c r="W213" s="41" t="n">
        <v>2050</v>
      </c>
      <c r="X213" s="53" t="str">
        <f aca="false">"*"&amp;IF(AND(A213="EU",W213=2035),0.95,IF(AND(A213="EU",W213=2050),0.93,IF(AND(A213="USA",W213=2035),0.96,IF(AND(A213="USA",W213=2050),0.93,IF(AND(A213="Japan",W213=2035),0.94,IF(AND(A213="Japan",W213=2050),0.92,IF(AND(A213="Russia",W213=2035),0.95,IF(AND(A213="Russia",W213=2050),0.91,IF(AND(A213="China",W213=2035),0.93,IF(AND(A213="China",W213=2050),0.92,IF(AND(A213="India",W213=2035),0.94,IF(AND(A213="India",W213=2050),0.91,IF(AND(A213="Middle East",W213=2035),0.92,IF(AND(A213="Middle East",W213=2050),0.89,IF(AND(A213="Africa",W213=2035),0.93,IF(AND(A213="Africa",W213=2050),0.9,IF(AND(A213="Brazil",W213=2035),0.95,IF(AND(A213="Brazil",W213=2050),0.92,""))))))))))))))))))</f>
        <v>*0.93</v>
      </c>
      <c r="AC213" s="0" t="s">
        <v>1064</v>
      </c>
      <c r="AD213" s="50" t="s">
        <v>35</v>
      </c>
      <c r="AE213" s="0" t="n">
        <v>2035</v>
      </c>
      <c r="AF213" s="51" t="str">
        <f aca="false">"*"&amp;IF(AND(A213="EU",AE213=2035),0.93,IF(AND(A213="EU",AE213=2050),0.9,IF(AND(A213="USA",AE213=2035),0.92,IF(AND(A213="USA",AE213=2050),0.89,IF(AND(A213="Japan",AE213=2035),0.92,IF(AND(A213="Japan",AE213=2050),0.89,IF(AND(A213="Russia",AE213=2035),0.91,IF(AND(A213="Russia",AE213=2050),0.86,IF(AND(A213="China",AE213=2035),0.91,IF(AND(A213="China",AE213=2050),0.87,IF(AND(A213="India",AE213=2035),0.92,IF(AND(A213="India",AE213=2050),0.87,IF(AND(A213="Middle East",AE213=2035),0.89,IF(AND(A213="Middle East",AE213=2050),0.84,IF(AND(A213="Africa",AE213=2035),0.9,IF(AND(A213="Africa",AE213=2050),0.86,IF(AND(A213="Brazil",AE213=2035),0.93,IF(AND(A213="Brazil",AE213=2050),0.89,""))))))))))))))))))</f>
        <v>*0.93</v>
      </c>
      <c r="AG213" s="51" t="str">
        <f aca="false">AG212</f>
        <v>REZoning_Sol-Win</v>
      </c>
      <c r="AI213" s="0" t="s">
        <v>1064</v>
      </c>
      <c r="AJ213" s="50" t="s">
        <v>35</v>
      </c>
      <c r="AK213" s="0" t="n">
        <v>2050</v>
      </c>
      <c r="AL213" s="51" t="str">
        <f aca="false">"*"&amp;IF(AND(A213="EU",AK213=2035),0.93,IF(AND(A213="EU",AK213=2050),0.9,IF(AND(A213="USA",AK213=2035),0.92,IF(AND(A213="USA",AK213=2050),0.89,IF(AND(A213="Japan",AK213=2035),0.92,IF(AND(A213="Japan",AK213=2050),0.89,IF(AND(A213="Russia",AK213=2035),0.91,IF(AND(A213="Russia",AK213=2050),0.86,IF(AND(A213="China",AK213=2035),0.91,IF(AND(A213="China",AK213=2050),0.87,IF(AND(A213="India",AK213=2035),0.92,IF(AND(A213="India",AK213=2050),0.87,IF(AND(A213="Middle East",AK213=2035),0.89,IF(AND(A213="Middle East",AK213=2050),0.84,IF(AND(A213="Africa",AK213=2035),0.9,IF(AND(A213="Africa",AK213=2050),0.86,IF(AND(A213="Brazil",AK213=2035),0.93,IF(AND(A213="Brazil",AK213=2050),0.89,""))))))))))))))))))</f>
        <v>*0.9</v>
      </c>
      <c r="AM213" s="51" t="str">
        <f aca="false">AM212</f>
        <v>REZoning_Sol-Win</v>
      </c>
      <c r="AP213" s="0" t="s">
        <v>1064</v>
      </c>
      <c r="AQ213" s="0" t="s">
        <v>35</v>
      </c>
      <c r="AR213" s="0" t="n">
        <v>2100</v>
      </c>
      <c r="AS213" s="0" t="s">
        <v>874</v>
      </c>
      <c r="AT213" s="0" t="s">
        <v>36</v>
      </c>
    </row>
    <row r="214" customFormat="false" ht="28.5" hidden="false" customHeight="true" outlineLevel="0" collapsed="false">
      <c r="A214" s="3" t="s">
        <v>51</v>
      </c>
      <c r="C214" s="0" t="s">
        <v>1065</v>
      </c>
      <c r="D214" s="50" t="s">
        <v>35</v>
      </c>
      <c r="E214" s="0" t="n">
        <v>2035</v>
      </c>
      <c r="F214" s="51" t="str">
        <f aca="false">"*"&amp;IF(AND(A214="EU",E214=2035),0.95,IF(AND(A214="EU",E214=2050),0.93,IF(AND(A214="USA",E214=2035),0.96,IF(AND(A214="USA",E214=2050),0.94,IF(AND(A214="Japan",E214=2035),0.94,IF(AND(A214="Japan",E214=2050),0.92,IF(AND(A214="Russia",E214=2035),0.95,IF(AND(A214="Russia",E214=2050),0.93,IF(AND(A214="China",E214=2035),0.94,IF(AND(A214="China",E214=2050),0.92,IF(AND(A214="India",E214=2035),0.95,IF(AND(A214="India",E214=2050),0.92,IF(AND(A214="Middle East",E214=2035),0.94,IF(AND(A214="Middle East",E214=2050),0.9,IF(AND(A214="Africa",E214=2035),0.94,IF(AND(A214="Africa",E214=2050),0.91,IF(AND(A214="Brazil",E214=2035),0.95,IF(AND(A214="Brazil",E214=2050),0.92,""))))))))))))))))))</f>
        <v>*0.95</v>
      </c>
      <c r="H214" s="0" t="s">
        <v>1065</v>
      </c>
      <c r="I214" s="50" t="s">
        <v>35</v>
      </c>
      <c r="J214" s="0" t="n">
        <v>2050</v>
      </c>
      <c r="K214" s="48" t="str">
        <f aca="false">"*"&amp;IF(AND(A214="EU",J214=2035),0.95,IF(AND(A214="EU",J214=2050),0.93,IF(AND(A214="USA",J214=2035),0.96,IF(AND(A214="USA",J214=2050),0.94,IF(AND(A214="Japan",J214=2035),0.94,IF(AND(A214="Japan",J214=2050),0.92,IF(AND(A214="Russia",J214=2035),0.95,IF(AND(A214="Russia",J214=2050),0.93,IF(AND(A214="China",J214=2035),0.94,IF(AND(A214="China",J214=2050),0.92,IF(AND(A214="India",J214=2035),0.95,IF(AND(A214="India",J214=2050),0.92,IF(AND(A214="Middle East",J214=2035),0.94,IF(AND(A214="Middle East",J214=2050),0.9,IF(AND(A214="Africa",J214=2035),0.94,IF(AND(A214="Africa",J214=2050),0.91,IF(AND(A214="Brazil",J214=2035),0.95,IF(AND(A214="Brazil",J214=2050),0.92,""))))))))))))))))))</f>
        <v>*0.93</v>
      </c>
      <c r="P214" s="41" t="s">
        <v>1065</v>
      </c>
      <c r="Q214" s="52" t="s">
        <v>35</v>
      </c>
      <c r="R214" s="41" t="n">
        <v>2035</v>
      </c>
      <c r="S214" s="53" t="str">
        <f aca="false">"*"&amp;IF(AND(A214="EU",R214=2035),0.95,IF(AND(A214="EU",R214=2050),0.93,IF(AND(A214="USA",R214=2035),0.96,IF(AND(A214="USA",R214=2050),0.93,IF(AND(A214="Japan",R214=2035),0.94,IF(AND(A214="Japan",R214=2050),0.92,IF(AND(A214="Russia",R214=2035),0.95,IF(AND(A214="Russia",R214=2050),0.91,IF(AND(A214="China",R214=2035),0.93,IF(AND(A214="China",R214=2050),0.92,IF(AND(A214="India",R214=2035),0.94,IF(AND(A214="India",R214=2050),0.91,IF(AND(A214="Middle East",R214=2035),0.92,IF(AND(A214="Middle East",R214=2050),0.89,IF(AND(A214="Africa",R214=2035),0.93,IF(AND(A214="Africa",R214=2050),0.9,IF(AND(A214="Brazil",R214=2035),0.95,IF(AND(A214="Brazil",R214=2050),0.92,""))))))))))))))))))</f>
        <v>*0.95</v>
      </c>
      <c r="U214" s="41" t="s">
        <v>1065</v>
      </c>
      <c r="V214" s="52" t="s">
        <v>35</v>
      </c>
      <c r="W214" s="41" t="n">
        <v>2050</v>
      </c>
      <c r="X214" s="53" t="str">
        <f aca="false">"*"&amp;IF(AND(A214="EU",W214=2035),0.95,IF(AND(A214="EU",W214=2050),0.93,IF(AND(A214="USA",W214=2035),0.96,IF(AND(A214="USA",W214=2050),0.93,IF(AND(A214="Japan",W214=2035),0.94,IF(AND(A214="Japan",W214=2050),0.92,IF(AND(A214="Russia",W214=2035),0.95,IF(AND(A214="Russia",W214=2050),0.91,IF(AND(A214="China",W214=2035),0.93,IF(AND(A214="China",W214=2050),0.92,IF(AND(A214="India",W214=2035),0.94,IF(AND(A214="India",W214=2050),0.91,IF(AND(A214="Middle East",W214=2035),0.92,IF(AND(A214="Middle East",W214=2050),0.89,IF(AND(A214="Africa",W214=2035),0.93,IF(AND(A214="Africa",W214=2050),0.9,IF(AND(A214="Brazil",W214=2035),0.95,IF(AND(A214="Brazil",W214=2050),0.92,""))))))))))))))))))</f>
        <v>*0.93</v>
      </c>
      <c r="AC214" s="0" t="s">
        <v>1065</v>
      </c>
      <c r="AD214" s="50" t="s">
        <v>35</v>
      </c>
      <c r="AE214" s="0" t="n">
        <v>2035</v>
      </c>
      <c r="AF214" s="51" t="str">
        <f aca="false">"*"&amp;IF(AND(A214="EU",AE214=2035),0.93,IF(AND(A214="EU",AE214=2050),0.9,IF(AND(A214="USA",AE214=2035),0.92,IF(AND(A214="USA",AE214=2050),0.89,IF(AND(A214="Japan",AE214=2035),0.92,IF(AND(A214="Japan",AE214=2050),0.89,IF(AND(A214="Russia",AE214=2035),0.91,IF(AND(A214="Russia",AE214=2050),0.86,IF(AND(A214="China",AE214=2035),0.91,IF(AND(A214="China",AE214=2050),0.87,IF(AND(A214="India",AE214=2035),0.92,IF(AND(A214="India",AE214=2050),0.87,IF(AND(A214="Middle East",AE214=2035),0.89,IF(AND(A214="Middle East",AE214=2050),0.84,IF(AND(A214="Africa",AE214=2035),0.9,IF(AND(A214="Africa",AE214=2050),0.86,IF(AND(A214="Brazil",AE214=2035),0.93,IF(AND(A214="Brazil",AE214=2050),0.89,""))))))))))))))))))</f>
        <v>*0.93</v>
      </c>
      <c r="AG214" s="51" t="str">
        <f aca="false">AG213</f>
        <v>REZoning_Sol-Win</v>
      </c>
      <c r="AI214" s="0" t="s">
        <v>1065</v>
      </c>
      <c r="AJ214" s="50" t="s">
        <v>35</v>
      </c>
      <c r="AK214" s="0" t="n">
        <v>2050</v>
      </c>
      <c r="AL214" s="51" t="str">
        <f aca="false">"*"&amp;IF(AND(A214="EU",AK214=2035),0.93,IF(AND(A214="EU",AK214=2050),0.9,IF(AND(A214="USA",AK214=2035),0.92,IF(AND(A214="USA",AK214=2050),0.89,IF(AND(A214="Japan",AK214=2035),0.92,IF(AND(A214="Japan",AK214=2050),0.89,IF(AND(A214="Russia",AK214=2035),0.91,IF(AND(A214="Russia",AK214=2050),0.86,IF(AND(A214="China",AK214=2035),0.91,IF(AND(A214="China",AK214=2050),0.87,IF(AND(A214="India",AK214=2035),0.92,IF(AND(A214="India",AK214=2050),0.87,IF(AND(A214="Middle East",AK214=2035),0.89,IF(AND(A214="Middle East",AK214=2050),0.84,IF(AND(A214="Africa",AK214=2035),0.9,IF(AND(A214="Africa",AK214=2050),0.86,IF(AND(A214="Brazil",AK214=2035),0.93,IF(AND(A214="Brazil",AK214=2050),0.89,""))))))))))))))))))</f>
        <v>*0.9</v>
      </c>
      <c r="AM214" s="51" t="str">
        <f aca="false">AM213</f>
        <v>REZoning_Sol-Win</v>
      </c>
      <c r="AP214" s="0" t="s">
        <v>1065</v>
      </c>
      <c r="AQ214" s="0" t="s">
        <v>35</v>
      </c>
      <c r="AR214" s="0" t="n">
        <v>2100</v>
      </c>
      <c r="AS214" s="0" t="s">
        <v>874</v>
      </c>
      <c r="AT214" s="0" t="s">
        <v>36</v>
      </c>
    </row>
    <row r="215" customFormat="false" ht="28.5" hidden="false" customHeight="true" outlineLevel="0" collapsed="false">
      <c r="A215" s="3" t="s">
        <v>51</v>
      </c>
      <c r="C215" s="0" t="s">
        <v>1066</v>
      </c>
      <c r="D215" s="50" t="s">
        <v>35</v>
      </c>
      <c r="E215" s="0" t="n">
        <v>2035</v>
      </c>
      <c r="F215" s="51" t="str">
        <f aca="false">"*"&amp;IF(AND(A215="EU",E215=2035),0.95,IF(AND(A215="EU",E215=2050),0.93,IF(AND(A215="USA",E215=2035),0.96,IF(AND(A215="USA",E215=2050),0.94,IF(AND(A215="Japan",E215=2035),0.94,IF(AND(A215="Japan",E215=2050),0.92,IF(AND(A215="Russia",E215=2035),0.95,IF(AND(A215="Russia",E215=2050),0.93,IF(AND(A215="China",E215=2035),0.94,IF(AND(A215="China",E215=2050),0.92,IF(AND(A215="India",E215=2035),0.95,IF(AND(A215="India",E215=2050),0.92,IF(AND(A215="Middle East",E215=2035),0.94,IF(AND(A215="Middle East",E215=2050),0.9,IF(AND(A215="Africa",E215=2035),0.94,IF(AND(A215="Africa",E215=2050),0.91,IF(AND(A215="Brazil",E215=2035),0.95,IF(AND(A215="Brazil",E215=2050),0.92,""))))))))))))))))))</f>
        <v>*0.95</v>
      </c>
      <c r="H215" s="0" t="s">
        <v>1066</v>
      </c>
      <c r="I215" s="50" t="s">
        <v>35</v>
      </c>
      <c r="J215" s="0" t="n">
        <v>2050</v>
      </c>
      <c r="K215" s="48" t="str">
        <f aca="false">"*"&amp;IF(AND(A215="EU",J215=2035),0.95,IF(AND(A215="EU",J215=2050),0.93,IF(AND(A215="USA",J215=2035),0.96,IF(AND(A215="USA",J215=2050),0.94,IF(AND(A215="Japan",J215=2035),0.94,IF(AND(A215="Japan",J215=2050),0.92,IF(AND(A215="Russia",J215=2035),0.95,IF(AND(A215="Russia",J215=2050),0.93,IF(AND(A215="China",J215=2035),0.94,IF(AND(A215="China",J215=2050),0.92,IF(AND(A215="India",J215=2035),0.95,IF(AND(A215="India",J215=2050),0.92,IF(AND(A215="Middle East",J215=2035),0.94,IF(AND(A215="Middle East",J215=2050),0.9,IF(AND(A215="Africa",J215=2035),0.94,IF(AND(A215="Africa",J215=2050),0.91,IF(AND(A215="Brazil",J215=2035),0.95,IF(AND(A215="Brazil",J215=2050),0.92,""))))))))))))))))))</f>
        <v>*0.93</v>
      </c>
      <c r="P215" s="41" t="s">
        <v>1066</v>
      </c>
      <c r="Q215" s="52" t="s">
        <v>35</v>
      </c>
      <c r="R215" s="41" t="n">
        <v>2035</v>
      </c>
      <c r="S215" s="53" t="str">
        <f aca="false">"*"&amp;IF(AND(A215="EU",R215=2035),0.95,IF(AND(A215="EU",R215=2050),0.93,IF(AND(A215="USA",R215=2035),0.96,IF(AND(A215="USA",R215=2050),0.93,IF(AND(A215="Japan",R215=2035),0.94,IF(AND(A215="Japan",R215=2050),0.92,IF(AND(A215="Russia",R215=2035),0.95,IF(AND(A215="Russia",R215=2050),0.91,IF(AND(A215="China",R215=2035),0.93,IF(AND(A215="China",R215=2050),0.92,IF(AND(A215="India",R215=2035),0.94,IF(AND(A215="India",R215=2050),0.91,IF(AND(A215="Middle East",R215=2035),0.92,IF(AND(A215="Middle East",R215=2050),0.89,IF(AND(A215="Africa",R215=2035),0.93,IF(AND(A215="Africa",R215=2050),0.9,IF(AND(A215="Brazil",R215=2035),0.95,IF(AND(A215="Brazil",R215=2050),0.92,""))))))))))))))))))</f>
        <v>*0.95</v>
      </c>
      <c r="U215" s="41" t="s">
        <v>1066</v>
      </c>
      <c r="V215" s="52" t="s">
        <v>35</v>
      </c>
      <c r="W215" s="41" t="n">
        <v>2050</v>
      </c>
      <c r="X215" s="53" t="str">
        <f aca="false">"*"&amp;IF(AND(A215="EU",W215=2035),0.95,IF(AND(A215="EU",W215=2050),0.93,IF(AND(A215="USA",W215=2035),0.96,IF(AND(A215="USA",W215=2050),0.93,IF(AND(A215="Japan",W215=2035),0.94,IF(AND(A215="Japan",W215=2050),0.92,IF(AND(A215="Russia",W215=2035),0.95,IF(AND(A215="Russia",W215=2050),0.91,IF(AND(A215="China",W215=2035),0.93,IF(AND(A215="China",W215=2050),0.92,IF(AND(A215="India",W215=2035),0.94,IF(AND(A215="India",W215=2050),0.91,IF(AND(A215="Middle East",W215=2035),0.92,IF(AND(A215="Middle East",W215=2050),0.89,IF(AND(A215="Africa",W215=2035),0.93,IF(AND(A215="Africa",W215=2050),0.9,IF(AND(A215="Brazil",W215=2035),0.95,IF(AND(A215="Brazil",W215=2050),0.92,""))))))))))))))))))</f>
        <v>*0.93</v>
      </c>
      <c r="AC215" s="0" t="s">
        <v>1066</v>
      </c>
      <c r="AD215" s="50" t="s">
        <v>35</v>
      </c>
      <c r="AE215" s="0" t="n">
        <v>2035</v>
      </c>
      <c r="AF215" s="51" t="str">
        <f aca="false">"*"&amp;IF(AND(A215="EU",AE215=2035),0.93,IF(AND(A215="EU",AE215=2050),0.9,IF(AND(A215="USA",AE215=2035),0.92,IF(AND(A215="USA",AE215=2050),0.89,IF(AND(A215="Japan",AE215=2035),0.92,IF(AND(A215="Japan",AE215=2050),0.89,IF(AND(A215="Russia",AE215=2035),0.91,IF(AND(A215="Russia",AE215=2050),0.86,IF(AND(A215="China",AE215=2035),0.91,IF(AND(A215="China",AE215=2050),0.87,IF(AND(A215="India",AE215=2035),0.92,IF(AND(A215="India",AE215=2050),0.87,IF(AND(A215="Middle East",AE215=2035),0.89,IF(AND(A215="Middle East",AE215=2050),0.84,IF(AND(A215="Africa",AE215=2035),0.9,IF(AND(A215="Africa",AE215=2050),0.86,IF(AND(A215="Brazil",AE215=2035),0.93,IF(AND(A215="Brazil",AE215=2050),0.89,""))))))))))))))))))</f>
        <v>*0.93</v>
      </c>
      <c r="AG215" s="51" t="str">
        <f aca="false">AG214</f>
        <v>REZoning_Sol-Win</v>
      </c>
      <c r="AI215" s="0" t="s">
        <v>1066</v>
      </c>
      <c r="AJ215" s="50" t="s">
        <v>35</v>
      </c>
      <c r="AK215" s="0" t="n">
        <v>2050</v>
      </c>
      <c r="AL215" s="51" t="str">
        <f aca="false">"*"&amp;IF(AND(A215="EU",AK215=2035),0.93,IF(AND(A215="EU",AK215=2050),0.9,IF(AND(A215="USA",AK215=2035),0.92,IF(AND(A215="USA",AK215=2050),0.89,IF(AND(A215="Japan",AK215=2035),0.92,IF(AND(A215="Japan",AK215=2050),0.89,IF(AND(A215="Russia",AK215=2035),0.91,IF(AND(A215="Russia",AK215=2050),0.86,IF(AND(A215="China",AK215=2035),0.91,IF(AND(A215="China",AK215=2050),0.87,IF(AND(A215="India",AK215=2035),0.92,IF(AND(A215="India",AK215=2050),0.87,IF(AND(A215="Middle East",AK215=2035),0.89,IF(AND(A215="Middle East",AK215=2050),0.84,IF(AND(A215="Africa",AK215=2035),0.9,IF(AND(A215="Africa",AK215=2050),0.86,IF(AND(A215="Brazil",AK215=2035),0.93,IF(AND(A215="Brazil",AK215=2050),0.89,""))))))))))))))))))</f>
        <v>*0.9</v>
      </c>
      <c r="AM215" s="51" t="str">
        <f aca="false">AM214</f>
        <v>REZoning_Sol-Win</v>
      </c>
      <c r="AP215" s="0" t="s">
        <v>1066</v>
      </c>
      <c r="AQ215" s="0" t="s">
        <v>35</v>
      </c>
      <c r="AR215" s="0" t="n">
        <v>2100</v>
      </c>
      <c r="AS215" s="0" t="s">
        <v>874</v>
      </c>
      <c r="AT215" s="0" t="s">
        <v>36</v>
      </c>
    </row>
    <row r="216" customFormat="false" ht="28.5" hidden="false" customHeight="true" outlineLevel="0" collapsed="false">
      <c r="A216" s="3" t="s">
        <v>51</v>
      </c>
      <c r="C216" s="0" t="s">
        <v>1067</v>
      </c>
      <c r="D216" s="50" t="s">
        <v>35</v>
      </c>
      <c r="E216" s="0" t="n">
        <v>2035</v>
      </c>
      <c r="F216" s="51" t="str">
        <f aca="false">"*"&amp;IF(AND(A216="EU",E216=2035),0.95,IF(AND(A216="EU",E216=2050),0.93,IF(AND(A216="USA",E216=2035),0.96,IF(AND(A216="USA",E216=2050),0.94,IF(AND(A216="Japan",E216=2035),0.94,IF(AND(A216="Japan",E216=2050),0.92,IF(AND(A216="Russia",E216=2035),0.95,IF(AND(A216="Russia",E216=2050),0.93,IF(AND(A216="China",E216=2035),0.94,IF(AND(A216="China",E216=2050),0.92,IF(AND(A216="India",E216=2035),0.95,IF(AND(A216="India",E216=2050),0.92,IF(AND(A216="Middle East",E216=2035),0.94,IF(AND(A216="Middle East",E216=2050),0.9,IF(AND(A216="Africa",E216=2035),0.94,IF(AND(A216="Africa",E216=2050),0.91,IF(AND(A216="Brazil",E216=2035),0.95,IF(AND(A216="Brazil",E216=2050),0.92,""))))))))))))))))))</f>
        <v>*0.95</v>
      </c>
      <c r="H216" s="0" t="s">
        <v>1067</v>
      </c>
      <c r="I216" s="50" t="s">
        <v>35</v>
      </c>
      <c r="J216" s="0" t="n">
        <v>2050</v>
      </c>
      <c r="K216" s="48" t="str">
        <f aca="false">"*"&amp;IF(AND(A216="EU",J216=2035),0.95,IF(AND(A216="EU",J216=2050),0.93,IF(AND(A216="USA",J216=2035),0.96,IF(AND(A216="USA",J216=2050),0.94,IF(AND(A216="Japan",J216=2035),0.94,IF(AND(A216="Japan",J216=2050),0.92,IF(AND(A216="Russia",J216=2035),0.95,IF(AND(A216="Russia",J216=2050),0.93,IF(AND(A216="China",J216=2035),0.94,IF(AND(A216="China",J216=2050),0.92,IF(AND(A216="India",J216=2035),0.95,IF(AND(A216="India",J216=2050),0.92,IF(AND(A216="Middle East",J216=2035),0.94,IF(AND(A216="Middle East",J216=2050),0.9,IF(AND(A216="Africa",J216=2035),0.94,IF(AND(A216="Africa",J216=2050),0.91,IF(AND(A216="Brazil",J216=2035),0.95,IF(AND(A216="Brazil",J216=2050),0.92,""))))))))))))))))))</f>
        <v>*0.93</v>
      </c>
      <c r="P216" s="41" t="s">
        <v>1067</v>
      </c>
      <c r="Q216" s="52" t="s">
        <v>35</v>
      </c>
      <c r="R216" s="41" t="n">
        <v>2035</v>
      </c>
      <c r="S216" s="53" t="str">
        <f aca="false">"*"&amp;IF(AND(A216="EU",R216=2035),0.95,IF(AND(A216="EU",R216=2050),0.93,IF(AND(A216="USA",R216=2035),0.96,IF(AND(A216="USA",R216=2050),0.93,IF(AND(A216="Japan",R216=2035),0.94,IF(AND(A216="Japan",R216=2050),0.92,IF(AND(A216="Russia",R216=2035),0.95,IF(AND(A216="Russia",R216=2050),0.91,IF(AND(A216="China",R216=2035),0.93,IF(AND(A216="China",R216=2050),0.92,IF(AND(A216="India",R216=2035),0.94,IF(AND(A216="India",R216=2050),0.91,IF(AND(A216="Middle East",R216=2035),0.92,IF(AND(A216="Middle East",R216=2050),0.89,IF(AND(A216="Africa",R216=2035),0.93,IF(AND(A216="Africa",R216=2050),0.9,IF(AND(A216="Brazil",R216=2035),0.95,IF(AND(A216="Brazil",R216=2050),0.92,""))))))))))))))))))</f>
        <v>*0.95</v>
      </c>
      <c r="U216" s="41" t="s">
        <v>1067</v>
      </c>
      <c r="V216" s="52" t="s">
        <v>35</v>
      </c>
      <c r="W216" s="41" t="n">
        <v>2050</v>
      </c>
      <c r="X216" s="53" t="str">
        <f aca="false">"*"&amp;IF(AND(A216="EU",W216=2035),0.95,IF(AND(A216="EU",W216=2050),0.93,IF(AND(A216="USA",W216=2035),0.96,IF(AND(A216="USA",W216=2050),0.93,IF(AND(A216="Japan",W216=2035),0.94,IF(AND(A216="Japan",W216=2050),0.92,IF(AND(A216="Russia",W216=2035),0.95,IF(AND(A216="Russia",W216=2050),0.91,IF(AND(A216="China",W216=2035),0.93,IF(AND(A216="China",W216=2050),0.92,IF(AND(A216="India",W216=2035),0.94,IF(AND(A216="India",W216=2050),0.91,IF(AND(A216="Middle East",W216=2035),0.92,IF(AND(A216="Middle East",W216=2050),0.89,IF(AND(A216="Africa",W216=2035),0.93,IF(AND(A216="Africa",W216=2050),0.9,IF(AND(A216="Brazil",W216=2035),0.95,IF(AND(A216="Brazil",W216=2050),0.92,""))))))))))))))))))</f>
        <v>*0.93</v>
      </c>
      <c r="AC216" s="0" t="s">
        <v>1067</v>
      </c>
      <c r="AD216" s="50" t="s">
        <v>35</v>
      </c>
      <c r="AE216" s="0" t="n">
        <v>2035</v>
      </c>
      <c r="AF216" s="51" t="str">
        <f aca="false">"*"&amp;IF(AND(A216="EU",AE216=2035),0.93,IF(AND(A216="EU",AE216=2050),0.9,IF(AND(A216="USA",AE216=2035),0.92,IF(AND(A216="USA",AE216=2050),0.89,IF(AND(A216="Japan",AE216=2035),0.92,IF(AND(A216="Japan",AE216=2050),0.89,IF(AND(A216="Russia",AE216=2035),0.91,IF(AND(A216="Russia",AE216=2050),0.86,IF(AND(A216="China",AE216=2035),0.91,IF(AND(A216="China",AE216=2050),0.87,IF(AND(A216="India",AE216=2035),0.92,IF(AND(A216="India",AE216=2050),0.87,IF(AND(A216="Middle East",AE216=2035),0.89,IF(AND(A216="Middle East",AE216=2050),0.84,IF(AND(A216="Africa",AE216=2035),0.9,IF(AND(A216="Africa",AE216=2050),0.86,IF(AND(A216="Brazil",AE216=2035),0.93,IF(AND(A216="Brazil",AE216=2050),0.89,""))))))))))))))))))</f>
        <v>*0.93</v>
      </c>
      <c r="AG216" s="51" t="str">
        <f aca="false">AG215</f>
        <v>REZoning_Sol-Win</v>
      </c>
      <c r="AI216" s="0" t="s">
        <v>1067</v>
      </c>
      <c r="AJ216" s="50" t="s">
        <v>35</v>
      </c>
      <c r="AK216" s="0" t="n">
        <v>2050</v>
      </c>
      <c r="AL216" s="51" t="str">
        <f aca="false">"*"&amp;IF(AND(A216="EU",AK216=2035),0.93,IF(AND(A216="EU",AK216=2050),0.9,IF(AND(A216="USA",AK216=2035),0.92,IF(AND(A216="USA",AK216=2050),0.89,IF(AND(A216="Japan",AK216=2035),0.92,IF(AND(A216="Japan",AK216=2050),0.89,IF(AND(A216="Russia",AK216=2035),0.91,IF(AND(A216="Russia",AK216=2050),0.86,IF(AND(A216="China",AK216=2035),0.91,IF(AND(A216="China",AK216=2050),0.87,IF(AND(A216="India",AK216=2035),0.92,IF(AND(A216="India",AK216=2050),0.87,IF(AND(A216="Middle East",AK216=2035),0.89,IF(AND(A216="Middle East",AK216=2050),0.84,IF(AND(A216="Africa",AK216=2035),0.9,IF(AND(A216="Africa",AK216=2050),0.86,IF(AND(A216="Brazil",AK216=2035),0.93,IF(AND(A216="Brazil",AK216=2050),0.89,""))))))))))))))))))</f>
        <v>*0.9</v>
      </c>
      <c r="AM216" s="51" t="str">
        <f aca="false">AM215</f>
        <v>REZoning_Sol-Win</v>
      </c>
      <c r="AP216" s="0" t="s">
        <v>1067</v>
      </c>
      <c r="AQ216" s="0" t="s">
        <v>35</v>
      </c>
      <c r="AR216" s="0" t="n">
        <v>2100</v>
      </c>
      <c r="AS216" s="0" t="s">
        <v>874</v>
      </c>
      <c r="AT216" s="0" t="s">
        <v>36</v>
      </c>
    </row>
    <row r="217" customFormat="false" ht="28.5" hidden="false" customHeight="true" outlineLevel="0" collapsed="false">
      <c r="A217" s="3" t="s">
        <v>51</v>
      </c>
      <c r="C217" s="0" t="s">
        <v>1068</v>
      </c>
      <c r="D217" s="50" t="s">
        <v>35</v>
      </c>
      <c r="E217" s="0" t="n">
        <v>2035</v>
      </c>
      <c r="F217" s="51" t="str">
        <f aca="false">"*"&amp;IF(AND(A217="EU",E217=2035),0.95,IF(AND(A217="EU",E217=2050),0.93,IF(AND(A217="USA",E217=2035),0.96,IF(AND(A217="USA",E217=2050),0.94,IF(AND(A217="Japan",E217=2035),0.94,IF(AND(A217="Japan",E217=2050),0.92,IF(AND(A217="Russia",E217=2035),0.95,IF(AND(A217="Russia",E217=2050),0.93,IF(AND(A217="China",E217=2035),0.94,IF(AND(A217="China",E217=2050),0.92,IF(AND(A217="India",E217=2035),0.95,IF(AND(A217="India",E217=2050),0.92,IF(AND(A217="Middle East",E217=2035),0.94,IF(AND(A217="Middle East",E217=2050),0.9,IF(AND(A217="Africa",E217=2035),0.94,IF(AND(A217="Africa",E217=2050),0.91,IF(AND(A217="Brazil",E217=2035),0.95,IF(AND(A217="Brazil",E217=2050),0.92,""))))))))))))))))))</f>
        <v>*0.95</v>
      </c>
      <c r="H217" s="0" t="s">
        <v>1068</v>
      </c>
      <c r="I217" s="50" t="s">
        <v>35</v>
      </c>
      <c r="J217" s="0" t="n">
        <v>2050</v>
      </c>
      <c r="K217" s="48" t="str">
        <f aca="false">"*"&amp;IF(AND(A217="EU",J217=2035),0.95,IF(AND(A217="EU",J217=2050),0.93,IF(AND(A217="USA",J217=2035),0.96,IF(AND(A217="USA",J217=2050),0.94,IF(AND(A217="Japan",J217=2035),0.94,IF(AND(A217="Japan",J217=2050),0.92,IF(AND(A217="Russia",J217=2035),0.95,IF(AND(A217="Russia",J217=2050),0.93,IF(AND(A217="China",J217=2035),0.94,IF(AND(A217="China",J217=2050),0.92,IF(AND(A217="India",J217=2035),0.95,IF(AND(A217="India",J217=2050),0.92,IF(AND(A217="Middle East",J217=2035),0.94,IF(AND(A217="Middle East",J217=2050),0.9,IF(AND(A217="Africa",J217=2035),0.94,IF(AND(A217="Africa",J217=2050),0.91,IF(AND(A217="Brazil",J217=2035),0.95,IF(AND(A217="Brazil",J217=2050),0.92,""))))))))))))))))))</f>
        <v>*0.93</v>
      </c>
      <c r="P217" s="41" t="s">
        <v>1068</v>
      </c>
      <c r="Q217" s="52" t="s">
        <v>35</v>
      </c>
      <c r="R217" s="41" t="n">
        <v>2035</v>
      </c>
      <c r="S217" s="53" t="str">
        <f aca="false">"*"&amp;IF(AND(A217="EU",R217=2035),0.95,IF(AND(A217="EU",R217=2050),0.93,IF(AND(A217="USA",R217=2035),0.96,IF(AND(A217="USA",R217=2050),0.93,IF(AND(A217="Japan",R217=2035),0.94,IF(AND(A217="Japan",R217=2050),0.92,IF(AND(A217="Russia",R217=2035),0.95,IF(AND(A217="Russia",R217=2050),0.91,IF(AND(A217="China",R217=2035),0.93,IF(AND(A217="China",R217=2050),0.92,IF(AND(A217="India",R217=2035),0.94,IF(AND(A217="India",R217=2050),0.91,IF(AND(A217="Middle East",R217=2035),0.92,IF(AND(A217="Middle East",R217=2050),0.89,IF(AND(A217="Africa",R217=2035),0.93,IF(AND(A217="Africa",R217=2050),0.9,IF(AND(A217="Brazil",R217=2035),0.95,IF(AND(A217="Brazil",R217=2050),0.92,""))))))))))))))))))</f>
        <v>*0.95</v>
      </c>
      <c r="U217" s="41" t="s">
        <v>1068</v>
      </c>
      <c r="V217" s="52" t="s">
        <v>35</v>
      </c>
      <c r="W217" s="41" t="n">
        <v>2050</v>
      </c>
      <c r="X217" s="53" t="str">
        <f aca="false">"*"&amp;IF(AND(A217="EU",W217=2035),0.95,IF(AND(A217="EU",W217=2050),0.93,IF(AND(A217="USA",W217=2035),0.96,IF(AND(A217="USA",W217=2050),0.93,IF(AND(A217="Japan",W217=2035),0.94,IF(AND(A217="Japan",W217=2050),0.92,IF(AND(A217="Russia",W217=2035),0.95,IF(AND(A217="Russia",W217=2050),0.91,IF(AND(A217="China",W217=2035),0.93,IF(AND(A217="China",W217=2050),0.92,IF(AND(A217="India",W217=2035),0.94,IF(AND(A217="India",W217=2050),0.91,IF(AND(A217="Middle East",W217=2035),0.92,IF(AND(A217="Middle East",W217=2050),0.89,IF(AND(A217="Africa",W217=2035),0.93,IF(AND(A217="Africa",W217=2050),0.9,IF(AND(A217="Brazil",W217=2035),0.95,IF(AND(A217="Brazil",W217=2050),0.92,""))))))))))))))))))</f>
        <v>*0.93</v>
      </c>
      <c r="AC217" s="0" t="s">
        <v>1068</v>
      </c>
      <c r="AD217" s="50" t="s">
        <v>35</v>
      </c>
      <c r="AE217" s="0" t="n">
        <v>2035</v>
      </c>
      <c r="AF217" s="51" t="str">
        <f aca="false">"*"&amp;IF(AND(A217="EU",AE217=2035),0.93,IF(AND(A217="EU",AE217=2050),0.9,IF(AND(A217="USA",AE217=2035),0.92,IF(AND(A217="USA",AE217=2050),0.89,IF(AND(A217="Japan",AE217=2035),0.92,IF(AND(A217="Japan",AE217=2050),0.89,IF(AND(A217="Russia",AE217=2035),0.91,IF(AND(A217="Russia",AE217=2050),0.86,IF(AND(A217="China",AE217=2035),0.91,IF(AND(A217="China",AE217=2050),0.87,IF(AND(A217="India",AE217=2035),0.92,IF(AND(A217="India",AE217=2050),0.87,IF(AND(A217="Middle East",AE217=2035),0.89,IF(AND(A217="Middle East",AE217=2050),0.84,IF(AND(A217="Africa",AE217=2035),0.9,IF(AND(A217="Africa",AE217=2050),0.86,IF(AND(A217="Brazil",AE217=2035),0.93,IF(AND(A217="Brazil",AE217=2050),0.89,""))))))))))))))))))</f>
        <v>*0.93</v>
      </c>
      <c r="AG217" s="51" t="str">
        <f aca="false">AG216</f>
        <v>REZoning_Sol-Win</v>
      </c>
      <c r="AI217" s="0" t="s">
        <v>1068</v>
      </c>
      <c r="AJ217" s="50" t="s">
        <v>35</v>
      </c>
      <c r="AK217" s="0" t="n">
        <v>2050</v>
      </c>
      <c r="AL217" s="51" t="str">
        <f aca="false">"*"&amp;IF(AND(A217="EU",AK217=2035),0.93,IF(AND(A217="EU",AK217=2050),0.9,IF(AND(A217="USA",AK217=2035),0.92,IF(AND(A217="USA",AK217=2050),0.89,IF(AND(A217="Japan",AK217=2035),0.92,IF(AND(A217="Japan",AK217=2050),0.89,IF(AND(A217="Russia",AK217=2035),0.91,IF(AND(A217="Russia",AK217=2050),0.86,IF(AND(A217="China",AK217=2035),0.91,IF(AND(A217="China",AK217=2050),0.87,IF(AND(A217="India",AK217=2035),0.92,IF(AND(A217="India",AK217=2050),0.87,IF(AND(A217="Middle East",AK217=2035),0.89,IF(AND(A217="Middle East",AK217=2050),0.84,IF(AND(A217="Africa",AK217=2035),0.9,IF(AND(A217="Africa",AK217=2050),0.86,IF(AND(A217="Brazil",AK217=2035),0.93,IF(AND(A217="Brazil",AK217=2050),0.89,""))))))))))))))))))</f>
        <v>*0.9</v>
      </c>
      <c r="AM217" s="51" t="str">
        <f aca="false">AM216</f>
        <v>REZoning_Sol-Win</v>
      </c>
      <c r="AP217" s="0" t="s">
        <v>1068</v>
      </c>
      <c r="AQ217" s="0" t="s">
        <v>35</v>
      </c>
      <c r="AR217" s="0" t="n">
        <v>2100</v>
      </c>
      <c r="AS217" s="0" t="s">
        <v>874</v>
      </c>
      <c r="AT217" s="0" t="s">
        <v>36</v>
      </c>
    </row>
    <row r="218" customFormat="false" ht="28.5" hidden="false" customHeight="true" outlineLevel="0" collapsed="false">
      <c r="A218" s="3" t="s">
        <v>51</v>
      </c>
      <c r="C218" s="0" t="s">
        <v>1069</v>
      </c>
      <c r="D218" s="50" t="s">
        <v>35</v>
      </c>
      <c r="E218" s="0" t="n">
        <v>2035</v>
      </c>
      <c r="F218" s="51" t="str">
        <f aca="false">"*"&amp;IF(AND(A218="EU",E218=2035),0.95,IF(AND(A218="EU",E218=2050),0.93,IF(AND(A218="USA",E218=2035),0.96,IF(AND(A218="USA",E218=2050),0.94,IF(AND(A218="Japan",E218=2035),0.94,IF(AND(A218="Japan",E218=2050),0.92,IF(AND(A218="Russia",E218=2035),0.95,IF(AND(A218="Russia",E218=2050),0.93,IF(AND(A218="China",E218=2035),0.94,IF(AND(A218="China",E218=2050),0.92,IF(AND(A218="India",E218=2035),0.95,IF(AND(A218="India",E218=2050),0.92,IF(AND(A218="Middle East",E218=2035),0.94,IF(AND(A218="Middle East",E218=2050),0.9,IF(AND(A218="Africa",E218=2035),0.94,IF(AND(A218="Africa",E218=2050),0.91,IF(AND(A218="Brazil",E218=2035),0.95,IF(AND(A218="Brazil",E218=2050),0.92,""))))))))))))))))))</f>
        <v>*0.95</v>
      </c>
      <c r="H218" s="0" t="s">
        <v>1069</v>
      </c>
      <c r="I218" s="50" t="s">
        <v>35</v>
      </c>
      <c r="J218" s="0" t="n">
        <v>2050</v>
      </c>
      <c r="K218" s="48" t="str">
        <f aca="false">"*"&amp;IF(AND(A218="EU",J218=2035),0.95,IF(AND(A218="EU",J218=2050),0.93,IF(AND(A218="USA",J218=2035),0.96,IF(AND(A218="USA",J218=2050),0.94,IF(AND(A218="Japan",J218=2035),0.94,IF(AND(A218="Japan",J218=2050),0.92,IF(AND(A218="Russia",J218=2035),0.95,IF(AND(A218="Russia",J218=2050),0.93,IF(AND(A218="China",J218=2035),0.94,IF(AND(A218="China",J218=2050),0.92,IF(AND(A218="India",J218=2035),0.95,IF(AND(A218="India",J218=2050),0.92,IF(AND(A218="Middle East",J218=2035),0.94,IF(AND(A218="Middle East",J218=2050),0.9,IF(AND(A218="Africa",J218=2035),0.94,IF(AND(A218="Africa",J218=2050),0.91,IF(AND(A218="Brazil",J218=2035),0.95,IF(AND(A218="Brazil",J218=2050),0.92,""))))))))))))))))))</f>
        <v>*0.93</v>
      </c>
      <c r="P218" s="41" t="s">
        <v>1069</v>
      </c>
      <c r="Q218" s="52" t="s">
        <v>35</v>
      </c>
      <c r="R218" s="41" t="n">
        <v>2035</v>
      </c>
      <c r="S218" s="53" t="str">
        <f aca="false">"*"&amp;IF(AND(A218="EU",R218=2035),0.95,IF(AND(A218="EU",R218=2050),0.93,IF(AND(A218="USA",R218=2035),0.96,IF(AND(A218="USA",R218=2050),0.93,IF(AND(A218="Japan",R218=2035),0.94,IF(AND(A218="Japan",R218=2050),0.92,IF(AND(A218="Russia",R218=2035),0.95,IF(AND(A218="Russia",R218=2050),0.91,IF(AND(A218="China",R218=2035),0.93,IF(AND(A218="China",R218=2050),0.92,IF(AND(A218="India",R218=2035),0.94,IF(AND(A218="India",R218=2050),0.91,IF(AND(A218="Middle East",R218=2035),0.92,IF(AND(A218="Middle East",R218=2050),0.89,IF(AND(A218="Africa",R218=2035),0.93,IF(AND(A218="Africa",R218=2050),0.9,IF(AND(A218="Brazil",R218=2035),0.95,IF(AND(A218="Brazil",R218=2050),0.92,""))))))))))))))))))</f>
        <v>*0.95</v>
      </c>
      <c r="U218" s="41" t="s">
        <v>1069</v>
      </c>
      <c r="V218" s="52" t="s">
        <v>35</v>
      </c>
      <c r="W218" s="41" t="n">
        <v>2050</v>
      </c>
      <c r="X218" s="53" t="str">
        <f aca="false">"*"&amp;IF(AND(A218="EU",W218=2035),0.95,IF(AND(A218="EU",W218=2050),0.93,IF(AND(A218="USA",W218=2035),0.96,IF(AND(A218="USA",W218=2050),0.93,IF(AND(A218="Japan",W218=2035),0.94,IF(AND(A218="Japan",W218=2050),0.92,IF(AND(A218="Russia",W218=2035),0.95,IF(AND(A218="Russia",W218=2050),0.91,IF(AND(A218="China",W218=2035),0.93,IF(AND(A218="China",W218=2050),0.92,IF(AND(A218="India",W218=2035),0.94,IF(AND(A218="India",W218=2050),0.91,IF(AND(A218="Middle East",W218=2035),0.92,IF(AND(A218="Middle East",W218=2050),0.89,IF(AND(A218="Africa",W218=2035),0.93,IF(AND(A218="Africa",W218=2050),0.9,IF(AND(A218="Brazil",W218=2035),0.95,IF(AND(A218="Brazil",W218=2050),0.92,""))))))))))))))))))</f>
        <v>*0.93</v>
      </c>
      <c r="AC218" s="0" t="s">
        <v>1069</v>
      </c>
      <c r="AD218" s="50" t="s">
        <v>35</v>
      </c>
      <c r="AE218" s="0" t="n">
        <v>2035</v>
      </c>
      <c r="AF218" s="51" t="str">
        <f aca="false">"*"&amp;IF(AND(A218="EU",AE218=2035),0.93,IF(AND(A218="EU",AE218=2050),0.9,IF(AND(A218="USA",AE218=2035),0.92,IF(AND(A218="USA",AE218=2050),0.89,IF(AND(A218="Japan",AE218=2035),0.92,IF(AND(A218="Japan",AE218=2050),0.89,IF(AND(A218="Russia",AE218=2035),0.91,IF(AND(A218="Russia",AE218=2050),0.86,IF(AND(A218="China",AE218=2035),0.91,IF(AND(A218="China",AE218=2050),0.87,IF(AND(A218="India",AE218=2035),0.92,IF(AND(A218="India",AE218=2050),0.87,IF(AND(A218="Middle East",AE218=2035),0.89,IF(AND(A218="Middle East",AE218=2050),0.84,IF(AND(A218="Africa",AE218=2035),0.9,IF(AND(A218="Africa",AE218=2050),0.86,IF(AND(A218="Brazil",AE218=2035),0.93,IF(AND(A218="Brazil",AE218=2050),0.89,""))))))))))))))))))</f>
        <v>*0.93</v>
      </c>
      <c r="AG218" s="51" t="str">
        <f aca="false">AG217</f>
        <v>REZoning_Sol-Win</v>
      </c>
      <c r="AI218" s="0" t="s">
        <v>1069</v>
      </c>
      <c r="AJ218" s="50" t="s">
        <v>35</v>
      </c>
      <c r="AK218" s="0" t="n">
        <v>2050</v>
      </c>
      <c r="AL218" s="51" t="str">
        <f aca="false">"*"&amp;IF(AND(A218="EU",AK218=2035),0.93,IF(AND(A218="EU",AK218=2050),0.9,IF(AND(A218="USA",AK218=2035),0.92,IF(AND(A218="USA",AK218=2050),0.89,IF(AND(A218="Japan",AK218=2035),0.92,IF(AND(A218="Japan",AK218=2050),0.89,IF(AND(A218="Russia",AK218=2035),0.91,IF(AND(A218="Russia",AK218=2050),0.86,IF(AND(A218="China",AK218=2035),0.91,IF(AND(A218="China",AK218=2050),0.87,IF(AND(A218="India",AK218=2035),0.92,IF(AND(A218="India",AK218=2050),0.87,IF(AND(A218="Middle East",AK218=2035),0.89,IF(AND(A218="Middle East",AK218=2050),0.84,IF(AND(A218="Africa",AK218=2035),0.9,IF(AND(A218="Africa",AK218=2050),0.86,IF(AND(A218="Brazil",AK218=2035),0.93,IF(AND(A218="Brazil",AK218=2050),0.89,""))))))))))))))))))</f>
        <v>*0.9</v>
      </c>
      <c r="AM218" s="51" t="str">
        <f aca="false">AM217</f>
        <v>REZoning_Sol-Win</v>
      </c>
      <c r="AP218" s="0" t="s">
        <v>1069</v>
      </c>
      <c r="AQ218" s="0" t="s">
        <v>35</v>
      </c>
      <c r="AR218" s="0" t="n">
        <v>2100</v>
      </c>
      <c r="AS218" s="0" t="s">
        <v>874</v>
      </c>
      <c r="AT218" s="0" t="s">
        <v>36</v>
      </c>
    </row>
    <row r="219" customFormat="false" ht="28.5" hidden="false" customHeight="true" outlineLevel="0" collapsed="false">
      <c r="A219" s="3" t="s">
        <v>51</v>
      </c>
      <c r="C219" s="0" t="s">
        <v>1070</v>
      </c>
      <c r="D219" s="50" t="s">
        <v>35</v>
      </c>
      <c r="E219" s="0" t="n">
        <v>2035</v>
      </c>
      <c r="F219" s="51" t="str">
        <f aca="false">"*"&amp;IF(AND(A219="EU",E219=2035),0.95,IF(AND(A219="EU",E219=2050),0.93,IF(AND(A219="USA",E219=2035),0.96,IF(AND(A219="USA",E219=2050),0.94,IF(AND(A219="Japan",E219=2035),0.94,IF(AND(A219="Japan",E219=2050),0.92,IF(AND(A219="Russia",E219=2035),0.95,IF(AND(A219="Russia",E219=2050),0.93,IF(AND(A219="China",E219=2035),0.94,IF(AND(A219="China",E219=2050),0.92,IF(AND(A219="India",E219=2035),0.95,IF(AND(A219="India",E219=2050),0.92,IF(AND(A219="Middle East",E219=2035),0.94,IF(AND(A219="Middle East",E219=2050),0.9,IF(AND(A219="Africa",E219=2035),0.94,IF(AND(A219="Africa",E219=2050),0.91,IF(AND(A219="Brazil",E219=2035),0.95,IF(AND(A219="Brazil",E219=2050),0.92,""))))))))))))))))))</f>
        <v>*0.95</v>
      </c>
      <c r="H219" s="0" t="s">
        <v>1070</v>
      </c>
      <c r="I219" s="50" t="s">
        <v>35</v>
      </c>
      <c r="J219" s="0" t="n">
        <v>2050</v>
      </c>
      <c r="K219" s="48" t="str">
        <f aca="false">"*"&amp;IF(AND(A219="EU",J219=2035),0.95,IF(AND(A219="EU",J219=2050),0.93,IF(AND(A219="USA",J219=2035),0.96,IF(AND(A219="USA",J219=2050),0.94,IF(AND(A219="Japan",J219=2035),0.94,IF(AND(A219="Japan",J219=2050),0.92,IF(AND(A219="Russia",J219=2035),0.95,IF(AND(A219="Russia",J219=2050),0.93,IF(AND(A219="China",J219=2035),0.94,IF(AND(A219="China",J219=2050),0.92,IF(AND(A219="India",J219=2035),0.95,IF(AND(A219="India",J219=2050),0.92,IF(AND(A219="Middle East",J219=2035),0.94,IF(AND(A219="Middle East",J219=2050),0.9,IF(AND(A219="Africa",J219=2035),0.94,IF(AND(A219="Africa",J219=2050),0.91,IF(AND(A219="Brazil",J219=2035),0.95,IF(AND(A219="Brazil",J219=2050),0.92,""))))))))))))))))))</f>
        <v>*0.93</v>
      </c>
      <c r="P219" s="41" t="s">
        <v>1070</v>
      </c>
      <c r="Q219" s="52" t="s">
        <v>35</v>
      </c>
      <c r="R219" s="41" t="n">
        <v>2035</v>
      </c>
      <c r="S219" s="53" t="str">
        <f aca="false">"*"&amp;IF(AND(A219="EU",R219=2035),0.95,IF(AND(A219="EU",R219=2050),0.93,IF(AND(A219="USA",R219=2035),0.96,IF(AND(A219="USA",R219=2050),0.93,IF(AND(A219="Japan",R219=2035),0.94,IF(AND(A219="Japan",R219=2050),0.92,IF(AND(A219="Russia",R219=2035),0.95,IF(AND(A219="Russia",R219=2050),0.91,IF(AND(A219="China",R219=2035),0.93,IF(AND(A219="China",R219=2050),0.92,IF(AND(A219="India",R219=2035),0.94,IF(AND(A219="India",R219=2050),0.91,IF(AND(A219="Middle East",R219=2035),0.92,IF(AND(A219="Middle East",R219=2050),0.89,IF(AND(A219="Africa",R219=2035),0.93,IF(AND(A219="Africa",R219=2050),0.9,IF(AND(A219="Brazil",R219=2035),0.95,IF(AND(A219="Brazil",R219=2050),0.92,""))))))))))))))))))</f>
        <v>*0.95</v>
      </c>
      <c r="U219" s="41" t="s">
        <v>1070</v>
      </c>
      <c r="V219" s="52" t="s">
        <v>35</v>
      </c>
      <c r="W219" s="41" t="n">
        <v>2050</v>
      </c>
      <c r="X219" s="53" t="str">
        <f aca="false">"*"&amp;IF(AND(A219="EU",W219=2035),0.95,IF(AND(A219="EU",W219=2050),0.93,IF(AND(A219="USA",W219=2035),0.96,IF(AND(A219="USA",W219=2050),0.93,IF(AND(A219="Japan",W219=2035),0.94,IF(AND(A219="Japan",W219=2050),0.92,IF(AND(A219="Russia",W219=2035),0.95,IF(AND(A219="Russia",W219=2050),0.91,IF(AND(A219="China",W219=2035),0.93,IF(AND(A219="China",W219=2050),0.92,IF(AND(A219="India",W219=2035),0.94,IF(AND(A219="India",W219=2050),0.91,IF(AND(A219="Middle East",W219=2035),0.92,IF(AND(A219="Middle East",W219=2050),0.89,IF(AND(A219="Africa",W219=2035),0.93,IF(AND(A219="Africa",W219=2050),0.9,IF(AND(A219="Brazil",W219=2035),0.95,IF(AND(A219="Brazil",W219=2050),0.92,""))))))))))))))))))</f>
        <v>*0.93</v>
      </c>
      <c r="AC219" s="0" t="s">
        <v>1070</v>
      </c>
      <c r="AD219" s="50" t="s">
        <v>35</v>
      </c>
      <c r="AE219" s="0" t="n">
        <v>2035</v>
      </c>
      <c r="AF219" s="51" t="str">
        <f aca="false">"*"&amp;IF(AND(A219="EU",AE219=2035),0.93,IF(AND(A219="EU",AE219=2050),0.9,IF(AND(A219="USA",AE219=2035),0.92,IF(AND(A219="USA",AE219=2050),0.89,IF(AND(A219="Japan",AE219=2035),0.92,IF(AND(A219="Japan",AE219=2050),0.89,IF(AND(A219="Russia",AE219=2035),0.91,IF(AND(A219="Russia",AE219=2050),0.86,IF(AND(A219="China",AE219=2035),0.91,IF(AND(A219="China",AE219=2050),0.87,IF(AND(A219="India",AE219=2035),0.92,IF(AND(A219="India",AE219=2050),0.87,IF(AND(A219="Middle East",AE219=2035),0.89,IF(AND(A219="Middle East",AE219=2050),0.84,IF(AND(A219="Africa",AE219=2035),0.9,IF(AND(A219="Africa",AE219=2050),0.86,IF(AND(A219="Brazil",AE219=2035),0.93,IF(AND(A219="Brazil",AE219=2050),0.89,""))))))))))))))))))</f>
        <v>*0.93</v>
      </c>
      <c r="AG219" s="51" t="str">
        <f aca="false">AG218</f>
        <v>REZoning_Sol-Win</v>
      </c>
      <c r="AI219" s="0" t="s">
        <v>1070</v>
      </c>
      <c r="AJ219" s="50" t="s">
        <v>35</v>
      </c>
      <c r="AK219" s="0" t="n">
        <v>2050</v>
      </c>
      <c r="AL219" s="51" t="str">
        <f aca="false">"*"&amp;IF(AND(A219="EU",AK219=2035),0.93,IF(AND(A219="EU",AK219=2050),0.9,IF(AND(A219="USA",AK219=2035),0.92,IF(AND(A219="USA",AK219=2050),0.89,IF(AND(A219="Japan",AK219=2035),0.92,IF(AND(A219="Japan",AK219=2050),0.89,IF(AND(A219="Russia",AK219=2035),0.91,IF(AND(A219="Russia",AK219=2050),0.86,IF(AND(A219="China",AK219=2035),0.91,IF(AND(A219="China",AK219=2050),0.87,IF(AND(A219="India",AK219=2035),0.92,IF(AND(A219="India",AK219=2050),0.87,IF(AND(A219="Middle East",AK219=2035),0.89,IF(AND(A219="Middle East",AK219=2050),0.84,IF(AND(A219="Africa",AK219=2035),0.9,IF(AND(A219="Africa",AK219=2050),0.86,IF(AND(A219="Brazil",AK219=2035),0.93,IF(AND(A219="Brazil",AK219=2050),0.89,""))))))))))))))))))</f>
        <v>*0.9</v>
      </c>
      <c r="AM219" s="51" t="str">
        <f aca="false">AM218</f>
        <v>REZoning_Sol-Win</v>
      </c>
      <c r="AP219" s="0" t="s">
        <v>1070</v>
      </c>
      <c r="AQ219" s="0" t="s">
        <v>35</v>
      </c>
      <c r="AR219" s="0" t="n">
        <v>2100</v>
      </c>
      <c r="AS219" s="0" t="s">
        <v>874</v>
      </c>
      <c r="AT219" s="0" t="s">
        <v>36</v>
      </c>
    </row>
    <row r="220" customFormat="false" ht="28.5" hidden="false" customHeight="true" outlineLevel="0" collapsed="false">
      <c r="A220" s="3" t="s">
        <v>73</v>
      </c>
      <c r="C220" s="0" t="s">
        <v>1071</v>
      </c>
      <c r="D220" s="50" t="s">
        <v>35</v>
      </c>
      <c r="E220" s="0" t="n">
        <v>2035</v>
      </c>
      <c r="F220" s="51" t="str">
        <f aca="false">"*"&amp;IF(AND(A220="EU",E220=2035),0.95,IF(AND(A220="EU",E220=2050),0.93,IF(AND(A220="USA",E220=2035),0.96,IF(AND(A220="USA",E220=2050),0.94,IF(AND(A220="Japan",E220=2035),0.94,IF(AND(A220="Japan",E220=2050),0.92,IF(AND(A220="Russia",E220=2035),0.95,IF(AND(A220="Russia",E220=2050),0.93,IF(AND(A220="China",E220=2035),0.94,IF(AND(A220="China",E220=2050),0.92,IF(AND(A220="India",E220=2035),0.95,IF(AND(A220="India",E220=2050),0.92,IF(AND(A220="Middle East",E220=2035),0.94,IF(AND(A220="Middle East",E220=2050),0.9,IF(AND(A220="Africa",E220=2035),0.94,IF(AND(A220="Africa",E220=2050),0.91,IF(AND(A220="Brazil",E220=2035),0.95,IF(AND(A220="Brazil",E220=2050),0.92,""))))))))))))))))))</f>
        <v>*0.95</v>
      </c>
      <c r="H220" s="0" t="s">
        <v>1071</v>
      </c>
      <c r="I220" s="50" t="s">
        <v>35</v>
      </c>
      <c r="J220" s="0" t="n">
        <v>2050</v>
      </c>
      <c r="K220" s="48" t="str">
        <f aca="false">"*"&amp;IF(AND(A220="EU",J220=2035),0.95,IF(AND(A220="EU",J220=2050),0.93,IF(AND(A220="USA",J220=2035),0.96,IF(AND(A220="USA",J220=2050),0.94,IF(AND(A220="Japan",J220=2035),0.94,IF(AND(A220="Japan",J220=2050),0.92,IF(AND(A220="Russia",J220=2035),0.95,IF(AND(A220="Russia",J220=2050),0.93,IF(AND(A220="China",J220=2035),0.94,IF(AND(A220="China",J220=2050),0.92,IF(AND(A220="India",J220=2035),0.95,IF(AND(A220="India",J220=2050),0.92,IF(AND(A220="Middle East",J220=2035),0.94,IF(AND(A220="Middle East",J220=2050),0.9,IF(AND(A220="Africa",J220=2035),0.94,IF(AND(A220="Africa",J220=2050),0.91,IF(AND(A220="Brazil",J220=2035),0.95,IF(AND(A220="Brazil",J220=2050),0.92,""))))))))))))))))))</f>
        <v>*0.93</v>
      </c>
      <c r="P220" s="41" t="s">
        <v>1071</v>
      </c>
      <c r="Q220" s="52" t="s">
        <v>35</v>
      </c>
      <c r="R220" s="41" t="n">
        <v>2035</v>
      </c>
      <c r="S220" s="53" t="str">
        <f aca="false">"*"&amp;IF(AND(A220="EU",R220=2035),0.95,IF(AND(A220="EU",R220=2050),0.93,IF(AND(A220="USA",R220=2035),0.96,IF(AND(A220="USA",R220=2050),0.93,IF(AND(A220="Japan",R220=2035),0.94,IF(AND(A220="Japan",R220=2050),0.92,IF(AND(A220="Russia",R220=2035),0.95,IF(AND(A220="Russia",R220=2050),0.91,IF(AND(A220="China",R220=2035),0.93,IF(AND(A220="China",R220=2050),0.92,IF(AND(A220="India",R220=2035),0.94,IF(AND(A220="India",R220=2050),0.91,IF(AND(A220="Middle East",R220=2035),0.92,IF(AND(A220="Middle East",R220=2050),0.89,IF(AND(A220="Africa",R220=2035),0.93,IF(AND(A220="Africa",R220=2050),0.9,IF(AND(A220="Brazil",R220=2035),0.95,IF(AND(A220="Brazil",R220=2050),0.92,""))))))))))))))))))</f>
        <v>*0.95</v>
      </c>
      <c r="U220" s="41" t="s">
        <v>1071</v>
      </c>
      <c r="V220" s="52" t="s">
        <v>35</v>
      </c>
      <c r="W220" s="41" t="n">
        <v>2050</v>
      </c>
      <c r="X220" s="53" t="str">
        <f aca="false">"*"&amp;IF(AND(A220="EU",W220=2035),0.95,IF(AND(A220="EU",W220=2050),0.93,IF(AND(A220="USA",W220=2035),0.96,IF(AND(A220="USA",W220=2050),0.93,IF(AND(A220="Japan",W220=2035),0.94,IF(AND(A220="Japan",W220=2050),0.92,IF(AND(A220="Russia",W220=2035),0.95,IF(AND(A220="Russia",W220=2050),0.91,IF(AND(A220="China",W220=2035),0.93,IF(AND(A220="China",W220=2050),0.92,IF(AND(A220="India",W220=2035),0.94,IF(AND(A220="India",W220=2050),0.91,IF(AND(A220="Middle East",W220=2035),0.92,IF(AND(A220="Middle East",W220=2050),0.89,IF(AND(A220="Africa",W220=2035),0.93,IF(AND(A220="Africa",W220=2050),0.9,IF(AND(A220="Brazil",W220=2035),0.95,IF(AND(A220="Brazil",W220=2050),0.92,""))))))))))))))))))</f>
        <v>*0.91</v>
      </c>
      <c r="AC220" s="0" t="s">
        <v>1071</v>
      </c>
      <c r="AD220" s="50" t="s">
        <v>35</v>
      </c>
      <c r="AE220" s="0" t="n">
        <v>2035</v>
      </c>
      <c r="AF220" s="51" t="str">
        <f aca="false">"*"&amp;IF(AND(A220="EU",AE220=2035),0.93,IF(AND(A220="EU",AE220=2050),0.9,IF(AND(A220="USA",AE220=2035),0.92,IF(AND(A220="USA",AE220=2050),0.89,IF(AND(A220="Japan",AE220=2035),0.92,IF(AND(A220="Japan",AE220=2050),0.89,IF(AND(A220="Russia",AE220=2035),0.91,IF(AND(A220="Russia",AE220=2050),0.86,IF(AND(A220="China",AE220=2035),0.91,IF(AND(A220="China",AE220=2050),0.87,IF(AND(A220="India",AE220=2035),0.92,IF(AND(A220="India",AE220=2050),0.87,IF(AND(A220="Middle East",AE220=2035),0.89,IF(AND(A220="Middle East",AE220=2050),0.84,IF(AND(A220="Africa",AE220=2035),0.9,IF(AND(A220="Africa",AE220=2050),0.86,IF(AND(A220="Brazil",AE220=2035),0.93,IF(AND(A220="Brazil",AE220=2050),0.89,""))))))))))))))))))</f>
        <v>*0.91</v>
      </c>
      <c r="AG220" s="51" t="str">
        <f aca="false">AG219</f>
        <v>REZoning_Sol-Win</v>
      </c>
      <c r="AI220" s="0" t="s">
        <v>1071</v>
      </c>
      <c r="AJ220" s="50" t="s">
        <v>35</v>
      </c>
      <c r="AK220" s="0" t="n">
        <v>2050</v>
      </c>
      <c r="AL220" s="51" t="str">
        <f aca="false">"*"&amp;IF(AND(A220="EU",AK220=2035),0.93,IF(AND(A220="EU",AK220=2050),0.9,IF(AND(A220="USA",AK220=2035),0.92,IF(AND(A220="USA",AK220=2050),0.89,IF(AND(A220="Japan",AK220=2035),0.92,IF(AND(A220="Japan",AK220=2050),0.89,IF(AND(A220="Russia",AK220=2035),0.91,IF(AND(A220="Russia",AK220=2050),0.86,IF(AND(A220="China",AK220=2035),0.91,IF(AND(A220="China",AK220=2050),0.87,IF(AND(A220="India",AK220=2035),0.92,IF(AND(A220="India",AK220=2050),0.87,IF(AND(A220="Middle East",AK220=2035),0.89,IF(AND(A220="Middle East",AK220=2050),0.84,IF(AND(A220="Africa",AK220=2035),0.9,IF(AND(A220="Africa",AK220=2050),0.86,IF(AND(A220="Brazil",AK220=2035),0.93,IF(AND(A220="Brazil",AK220=2050),0.89,""))))))))))))))))))</f>
        <v>*0.86</v>
      </c>
      <c r="AM220" s="51" t="str">
        <f aca="false">AM219</f>
        <v>REZoning_Sol-Win</v>
      </c>
      <c r="AP220" s="0" t="s">
        <v>1071</v>
      </c>
      <c r="AQ220" s="0" t="s">
        <v>35</v>
      </c>
      <c r="AR220" s="0" t="n">
        <v>2100</v>
      </c>
      <c r="AS220" s="0" t="s">
        <v>860</v>
      </c>
      <c r="AT220" s="0" t="s">
        <v>36</v>
      </c>
    </row>
    <row r="221" customFormat="false" ht="28.5" hidden="false" customHeight="true" outlineLevel="0" collapsed="false">
      <c r="A221" s="3" t="s">
        <v>73</v>
      </c>
      <c r="C221" s="0" t="s">
        <v>1072</v>
      </c>
      <c r="D221" s="50" t="s">
        <v>35</v>
      </c>
      <c r="E221" s="0" t="n">
        <v>2035</v>
      </c>
      <c r="F221" s="51" t="str">
        <f aca="false">"*"&amp;IF(AND(A221="EU",E221=2035),0.95,IF(AND(A221="EU",E221=2050),0.93,IF(AND(A221="USA",E221=2035),0.96,IF(AND(A221="USA",E221=2050),0.94,IF(AND(A221="Japan",E221=2035),0.94,IF(AND(A221="Japan",E221=2050),0.92,IF(AND(A221="Russia",E221=2035),0.95,IF(AND(A221="Russia",E221=2050),0.93,IF(AND(A221="China",E221=2035),0.94,IF(AND(A221="China",E221=2050),0.92,IF(AND(A221="India",E221=2035),0.95,IF(AND(A221="India",E221=2050),0.92,IF(AND(A221="Middle East",E221=2035),0.94,IF(AND(A221="Middle East",E221=2050),0.9,IF(AND(A221="Africa",E221=2035),0.94,IF(AND(A221="Africa",E221=2050),0.91,IF(AND(A221="Brazil",E221=2035),0.95,IF(AND(A221="Brazil",E221=2050),0.92,""))))))))))))))))))</f>
        <v>*0.95</v>
      </c>
      <c r="H221" s="0" t="s">
        <v>1072</v>
      </c>
      <c r="I221" s="50" t="s">
        <v>35</v>
      </c>
      <c r="J221" s="0" t="n">
        <v>2050</v>
      </c>
      <c r="K221" s="48" t="str">
        <f aca="false">"*"&amp;IF(AND(A221="EU",J221=2035),0.95,IF(AND(A221="EU",J221=2050),0.93,IF(AND(A221="USA",J221=2035),0.96,IF(AND(A221="USA",J221=2050),0.94,IF(AND(A221="Japan",J221=2035),0.94,IF(AND(A221="Japan",J221=2050),0.92,IF(AND(A221="Russia",J221=2035),0.95,IF(AND(A221="Russia",J221=2050),0.93,IF(AND(A221="China",J221=2035),0.94,IF(AND(A221="China",J221=2050),0.92,IF(AND(A221="India",J221=2035),0.95,IF(AND(A221="India",J221=2050),0.92,IF(AND(A221="Middle East",J221=2035),0.94,IF(AND(A221="Middle East",J221=2050),0.9,IF(AND(A221="Africa",J221=2035),0.94,IF(AND(A221="Africa",J221=2050),0.91,IF(AND(A221="Brazil",J221=2035),0.95,IF(AND(A221="Brazil",J221=2050),0.92,""))))))))))))))))))</f>
        <v>*0.93</v>
      </c>
      <c r="P221" s="41" t="s">
        <v>1072</v>
      </c>
      <c r="Q221" s="52" t="s">
        <v>35</v>
      </c>
      <c r="R221" s="41" t="n">
        <v>2035</v>
      </c>
      <c r="S221" s="53" t="str">
        <f aca="false">"*"&amp;IF(AND(A221="EU",R221=2035),0.95,IF(AND(A221="EU",R221=2050),0.93,IF(AND(A221="USA",R221=2035),0.96,IF(AND(A221="USA",R221=2050),0.93,IF(AND(A221="Japan",R221=2035),0.94,IF(AND(A221="Japan",R221=2050),0.92,IF(AND(A221="Russia",R221=2035),0.95,IF(AND(A221="Russia",R221=2050),0.91,IF(AND(A221="China",R221=2035),0.93,IF(AND(A221="China",R221=2050),0.92,IF(AND(A221="India",R221=2035),0.94,IF(AND(A221="India",R221=2050),0.91,IF(AND(A221="Middle East",R221=2035),0.92,IF(AND(A221="Middle East",R221=2050),0.89,IF(AND(A221="Africa",R221=2035),0.93,IF(AND(A221="Africa",R221=2050),0.9,IF(AND(A221="Brazil",R221=2035),0.95,IF(AND(A221="Brazil",R221=2050),0.92,""))))))))))))))))))</f>
        <v>*0.95</v>
      </c>
      <c r="U221" s="41" t="s">
        <v>1072</v>
      </c>
      <c r="V221" s="52" t="s">
        <v>35</v>
      </c>
      <c r="W221" s="41" t="n">
        <v>2050</v>
      </c>
      <c r="X221" s="53" t="str">
        <f aca="false">"*"&amp;IF(AND(A221="EU",W221=2035),0.95,IF(AND(A221="EU",W221=2050),0.93,IF(AND(A221="USA",W221=2035),0.96,IF(AND(A221="USA",W221=2050),0.93,IF(AND(A221="Japan",W221=2035),0.94,IF(AND(A221="Japan",W221=2050),0.92,IF(AND(A221="Russia",W221=2035),0.95,IF(AND(A221="Russia",W221=2050),0.91,IF(AND(A221="China",W221=2035),0.93,IF(AND(A221="China",W221=2050),0.92,IF(AND(A221="India",W221=2035),0.94,IF(AND(A221="India",W221=2050),0.91,IF(AND(A221="Middle East",W221=2035),0.92,IF(AND(A221="Middle East",W221=2050),0.89,IF(AND(A221="Africa",W221=2035),0.93,IF(AND(A221="Africa",W221=2050),0.9,IF(AND(A221="Brazil",W221=2035),0.95,IF(AND(A221="Brazil",W221=2050),0.92,""))))))))))))))))))</f>
        <v>*0.91</v>
      </c>
      <c r="AC221" s="0" t="s">
        <v>1072</v>
      </c>
      <c r="AD221" s="50" t="s">
        <v>35</v>
      </c>
      <c r="AE221" s="0" t="n">
        <v>2035</v>
      </c>
      <c r="AF221" s="51" t="str">
        <f aca="false">"*"&amp;IF(AND(A221="EU",AE221=2035),0.93,IF(AND(A221="EU",AE221=2050),0.9,IF(AND(A221="USA",AE221=2035),0.92,IF(AND(A221="USA",AE221=2050),0.89,IF(AND(A221="Japan",AE221=2035),0.92,IF(AND(A221="Japan",AE221=2050),0.89,IF(AND(A221="Russia",AE221=2035),0.91,IF(AND(A221="Russia",AE221=2050),0.86,IF(AND(A221="China",AE221=2035),0.91,IF(AND(A221="China",AE221=2050),0.87,IF(AND(A221="India",AE221=2035),0.92,IF(AND(A221="India",AE221=2050),0.87,IF(AND(A221="Middle East",AE221=2035),0.89,IF(AND(A221="Middle East",AE221=2050),0.84,IF(AND(A221="Africa",AE221=2035),0.9,IF(AND(A221="Africa",AE221=2050),0.86,IF(AND(A221="Brazil",AE221=2035),0.93,IF(AND(A221="Brazil",AE221=2050),0.89,""))))))))))))))))))</f>
        <v>*0.91</v>
      </c>
      <c r="AG221" s="51" t="str">
        <f aca="false">AG220</f>
        <v>REZoning_Sol-Win</v>
      </c>
      <c r="AI221" s="0" t="s">
        <v>1072</v>
      </c>
      <c r="AJ221" s="50" t="s">
        <v>35</v>
      </c>
      <c r="AK221" s="0" t="n">
        <v>2050</v>
      </c>
      <c r="AL221" s="51" t="str">
        <f aca="false">"*"&amp;IF(AND(A221="EU",AK221=2035),0.93,IF(AND(A221="EU",AK221=2050),0.9,IF(AND(A221="USA",AK221=2035),0.92,IF(AND(A221="USA",AK221=2050),0.89,IF(AND(A221="Japan",AK221=2035),0.92,IF(AND(A221="Japan",AK221=2050),0.89,IF(AND(A221="Russia",AK221=2035),0.91,IF(AND(A221="Russia",AK221=2050),0.86,IF(AND(A221="China",AK221=2035),0.91,IF(AND(A221="China",AK221=2050),0.87,IF(AND(A221="India",AK221=2035),0.92,IF(AND(A221="India",AK221=2050),0.87,IF(AND(A221="Middle East",AK221=2035),0.89,IF(AND(A221="Middle East",AK221=2050),0.84,IF(AND(A221="Africa",AK221=2035),0.9,IF(AND(A221="Africa",AK221=2050),0.86,IF(AND(A221="Brazil",AK221=2035),0.93,IF(AND(A221="Brazil",AK221=2050),0.89,""))))))))))))))))))</f>
        <v>*0.86</v>
      </c>
      <c r="AM221" s="51" t="str">
        <f aca="false">AM220</f>
        <v>REZoning_Sol-Win</v>
      </c>
      <c r="AP221" s="0" t="s">
        <v>1072</v>
      </c>
      <c r="AQ221" s="0" t="s">
        <v>35</v>
      </c>
      <c r="AR221" s="0" t="n">
        <v>2100</v>
      </c>
      <c r="AS221" s="0" t="s">
        <v>860</v>
      </c>
      <c r="AT221" s="0" t="s">
        <v>36</v>
      </c>
    </row>
    <row r="222" customFormat="false" ht="28.5" hidden="false" customHeight="true" outlineLevel="0" collapsed="false">
      <c r="A222" s="3" t="s">
        <v>73</v>
      </c>
      <c r="C222" s="0" t="s">
        <v>1073</v>
      </c>
      <c r="D222" s="50" t="s">
        <v>35</v>
      </c>
      <c r="E222" s="0" t="n">
        <v>2035</v>
      </c>
      <c r="F222" s="51" t="str">
        <f aca="false">"*"&amp;IF(AND(A222="EU",E222=2035),0.95,IF(AND(A222="EU",E222=2050),0.93,IF(AND(A222="USA",E222=2035),0.96,IF(AND(A222="USA",E222=2050),0.94,IF(AND(A222="Japan",E222=2035),0.94,IF(AND(A222="Japan",E222=2050),0.92,IF(AND(A222="Russia",E222=2035),0.95,IF(AND(A222="Russia",E222=2050),0.93,IF(AND(A222="China",E222=2035),0.94,IF(AND(A222="China",E222=2050),0.92,IF(AND(A222="India",E222=2035),0.95,IF(AND(A222="India",E222=2050),0.92,IF(AND(A222="Middle East",E222=2035),0.94,IF(AND(A222="Middle East",E222=2050),0.9,IF(AND(A222="Africa",E222=2035),0.94,IF(AND(A222="Africa",E222=2050),0.91,IF(AND(A222="Brazil",E222=2035),0.95,IF(AND(A222="Brazil",E222=2050),0.92,""))))))))))))))))))</f>
        <v>*0.95</v>
      </c>
      <c r="H222" s="0" t="s">
        <v>1073</v>
      </c>
      <c r="I222" s="50" t="s">
        <v>35</v>
      </c>
      <c r="J222" s="0" t="n">
        <v>2050</v>
      </c>
      <c r="K222" s="48" t="str">
        <f aca="false">"*"&amp;IF(AND(A222="EU",J222=2035),0.95,IF(AND(A222="EU",J222=2050),0.93,IF(AND(A222="USA",J222=2035),0.96,IF(AND(A222="USA",J222=2050),0.94,IF(AND(A222="Japan",J222=2035),0.94,IF(AND(A222="Japan",J222=2050),0.92,IF(AND(A222="Russia",J222=2035),0.95,IF(AND(A222="Russia",J222=2050),0.93,IF(AND(A222="China",J222=2035),0.94,IF(AND(A222="China",J222=2050),0.92,IF(AND(A222="India",J222=2035),0.95,IF(AND(A222="India",J222=2050),0.92,IF(AND(A222="Middle East",J222=2035),0.94,IF(AND(A222="Middle East",J222=2050),0.9,IF(AND(A222="Africa",J222=2035),0.94,IF(AND(A222="Africa",J222=2050),0.91,IF(AND(A222="Brazil",J222=2035),0.95,IF(AND(A222="Brazil",J222=2050),0.92,""))))))))))))))))))</f>
        <v>*0.93</v>
      </c>
      <c r="P222" s="41" t="s">
        <v>1073</v>
      </c>
      <c r="Q222" s="52" t="s">
        <v>35</v>
      </c>
      <c r="R222" s="41" t="n">
        <v>2035</v>
      </c>
      <c r="S222" s="53" t="str">
        <f aca="false">"*"&amp;IF(AND(A222="EU",R222=2035),0.95,IF(AND(A222="EU",R222=2050),0.93,IF(AND(A222="USA",R222=2035),0.96,IF(AND(A222="USA",R222=2050),0.93,IF(AND(A222="Japan",R222=2035),0.94,IF(AND(A222="Japan",R222=2050),0.92,IF(AND(A222="Russia",R222=2035),0.95,IF(AND(A222="Russia",R222=2050),0.91,IF(AND(A222="China",R222=2035),0.93,IF(AND(A222="China",R222=2050),0.92,IF(AND(A222="India",R222=2035),0.94,IF(AND(A222="India",R222=2050),0.91,IF(AND(A222="Middle East",R222=2035),0.92,IF(AND(A222="Middle East",R222=2050),0.89,IF(AND(A222="Africa",R222=2035),0.93,IF(AND(A222="Africa",R222=2050),0.9,IF(AND(A222="Brazil",R222=2035),0.95,IF(AND(A222="Brazil",R222=2050),0.92,""))))))))))))))))))</f>
        <v>*0.95</v>
      </c>
      <c r="U222" s="41" t="s">
        <v>1073</v>
      </c>
      <c r="V222" s="52" t="s">
        <v>35</v>
      </c>
      <c r="W222" s="41" t="n">
        <v>2050</v>
      </c>
      <c r="X222" s="53" t="str">
        <f aca="false">"*"&amp;IF(AND(A222="EU",W222=2035),0.95,IF(AND(A222="EU",W222=2050),0.93,IF(AND(A222="USA",W222=2035),0.96,IF(AND(A222="USA",W222=2050),0.93,IF(AND(A222="Japan",W222=2035),0.94,IF(AND(A222="Japan",W222=2050),0.92,IF(AND(A222="Russia",W222=2035),0.95,IF(AND(A222="Russia",W222=2050),0.91,IF(AND(A222="China",W222=2035),0.93,IF(AND(A222="China",W222=2050),0.92,IF(AND(A222="India",W222=2035),0.94,IF(AND(A222="India",W222=2050),0.91,IF(AND(A222="Middle East",W222=2035),0.92,IF(AND(A222="Middle East",W222=2050),0.89,IF(AND(A222="Africa",W222=2035),0.93,IF(AND(A222="Africa",W222=2050),0.9,IF(AND(A222="Brazil",W222=2035),0.95,IF(AND(A222="Brazil",W222=2050),0.92,""))))))))))))))))))</f>
        <v>*0.91</v>
      </c>
      <c r="AC222" s="0" t="s">
        <v>1073</v>
      </c>
      <c r="AD222" s="50" t="s">
        <v>35</v>
      </c>
      <c r="AE222" s="0" t="n">
        <v>2035</v>
      </c>
      <c r="AF222" s="51" t="str">
        <f aca="false">"*"&amp;IF(AND(A222="EU",AE222=2035),0.93,IF(AND(A222="EU",AE222=2050),0.9,IF(AND(A222="USA",AE222=2035),0.92,IF(AND(A222="USA",AE222=2050),0.89,IF(AND(A222="Japan",AE222=2035),0.92,IF(AND(A222="Japan",AE222=2050),0.89,IF(AND(A222="Russia",AE222=2035),0.91,IF(AND(A222="Russia",AE222=2050),0.86,IF(AND(A222="China",AE222=2035),0.91,IF(AND(A222="China",AE222=2050),0.87,IF(AND(A222="India",AE222=2035),0.92,IF(AND(A222="India",AE222=2050),0.87,IF(AND(A222="Middle East",AE222=2035),0.89,IF(AND(A222="Middle East",AE222=2050),0.84,IF(AND(A222="Africa",AE222=2035),0.9,IF(AND(A222="Africa",AE222=2050),0.86,IF(AND(A222="Brazil",AE222=2035),0.93,IF(AND(A222="Brazil",AE222=2050),0.89,""))))))))))))))))))</f>
        <v>*0.91</v>
      </c>
      <c r="AG222" s="51" t="str">
        <f aca="false">AG221</f>
        <v>REZoning_Sol-Win</v>
      </c>
      <c r="AI222" s="0" t="s">
        <v>1073</v>
      </c>
      <c r="AJ222" s="50" t="s">
        <v>35</v>
      </c>
      <c r="AK222" s="0" t="n">
        <v>2050</v>
      </c>
      <c r="AL222" s="51" t="str">
        <f aca="false">"*"&amp;IF(AND(A222="EU",AK222=2035),0.93,IF(AND(A222="EU",AK222=2050),0.9,IF(AND(A222="USA",AK222=2035),0.92,IF(AND(A222="USA",AK222=2050),0.89,IF(AND(A222="Japan",AK222=2035),0.92,IF(AND(A222="Japan",AK222=2050),0.89,IF(AND(A222="Russia",AK222=2035),0.91,IF(AND(A222="Russia",AK222=2050),0.86,IF(AND(A222="China",AK222=2035),0.91,IF(AND(A222="China",AK222=2050),0.87,IF(AND(A222="India",AK222=2035),0.92,IF(AND(A222="India",AK222=2050),0.87,IF(AND(A222="Middle East",AK222=2035),0.89,IF(AND(A222="Middle East",AK222=2050),0.84,IF(AND(A222="Africa",AK222=2035),0.9,IF(AND(A222="Africa",AK222=2050),0.86,IF(AND(A222="Brazil",AK222=2035),0.93,IF(AND(A222="Brazil",AK222=2050),0.89,""))))))))))))))))))</f>
        <v>*0.86</v>
      </c>
      <c r="AM222" s="51" t="str">
        <f aca="false">AM221</f>
        <v>REZoning_Sol-Win</v>
      </c>
      <c r="AP222" s="0" t="s">
        <v>1073</v>
      </c>
      <c r="AQ222" s="0" t="s">
        <v>35</v>
      </c>
      <c r="AR222" s="0" t="n">
        <v>2100</v>
      </c>
      <c r="AS222" s="0" t="s">
        <v>860</v>
      </c>
      <c r="AT222" s="0" t="s">
        <v>36</v>
      </c>
    </row>
    <row r="223" customFormat="false" ht="28.5" hidden="false" customHeight="true" outlineLevel="0" collapsed="false">
      <c r="A223" s="3" t="s">
        <v>73</v>
      </c>
      <c r="C223" s="0" t="s">
        <v>1074</v>
      </c>
      <c r="D223" s="50" t="s">
        <v>35</v>
      </c>
      <c r="E223" s="0" t="n">
        <v>2035</v>
      </c>
      <c r="F223" s="51" t="str">
        <f aca="false">"*"&amp;IF(AND(A223="EU",E223=2035),0.95,IF(AND(A223="EU",E223=2050),0.93,IF(AND(A223="USA",E223=2035),0.96,IF(AND(A223="USA",E223=2050),0.94,IF(AND(A223="Japan",E223=2035),0.94,IF(AND(A223="Japan",E223=2050),0.92,IF(AND(A223="Russia",E223=2035),0.95,IF(AND(A223="Russia",E223=2050),0.93,IF(AND(A223="China",E223=2035),0.94,IF(AND(A223="China",E223=2050),0.92,IF(AND(A223="India",E223=2035),0.95,IF(AND(A223="India",E223=2050),0.92,IF(AND(A223="Middle East",E223=2035),0.94,IF(AND(A223="Middle East",E223=2050),0.9,IF(AND(A223="Africa",E223=2035),0.94,IF(AND(A223="Africa",E223=2050),0.91,IF(AND(A223="Brazil",E223=2035),0.95,IF(AND(A223="Brazil",E223=2050),0.92,""))))))))))))))))))</f>
        <v>*0.95</v>
      </c>
      <c r="H223" s="0" t="s">
        <v>1074</v>
      </c>
      <c r="I223" s="50" t="s">
        <v>35</v>
      </c>
      <c r="J223" s="0" t="n">
        <v>2050</v>
      </c>
      <c r="K223" s="48" t="str">
        <f aca="false">"*"&amp;IF(AND(A223="EU",J223=2035),0.95,IF(AND(A223="EU",J223=2050),0.93,IF(AND(A223="USA",J223=2035),0.96,IF(AND(A223="USA",J223=2050),0.94,IF(AND(A223="Japan",J223=2035),0.94,IF(AND(A223="Japan",J223=2050),0.92,IF(AND(A223="Russia",J223=2035),0.95,IF(AND(A223="Russia",J223=2050),0.93,IF(AND(A223="China",J223=2035),0.94,IF(AND(A223="China",J223=2050),0.92,IF(AND(A223="India",J223=2035),0.95,IF(AND(A223="India",J223=2050),0.92,IF(AND(A223="Middle East",J223=2035),0.94,IF(AND(A223="Middle East",J223=2050),0.9,IF(AND(A223="Africa",J223=2035),0.94,IF(AND(A223="Africa",J223=2050),0.91,IF(AND(A223="Brazil",J223=2035),0.95,IF(AND(A223="Brazil",J223=2050),0.92,""))))))))))))))))))</f>
        <v>*0.93</v>
      </c>
      <c r="P223" s="41" t="s">
        <v>1074</v>
      </c>
      <c r="Q223" s="52" t="s">
        <v>35</v>
      </c>
      <c r="R223" s="41" t="n">
        <v>2035</v>
      </c>
      <c r="S223" s="53" t="str">
        <f aca="false">"*"&amp;IF(AND(A223="EU",R223=2035),0.95,IF(AND(A223="EU",R223=2050),0.93,IF(AND(A223="USA",R223=2035),0.96,IF(AND(A223="USA",R223=2050),0.93,IF(AND(A223="Japan",R223=2035),0.94,IF(AND(A223="Japan",R223=2050),0.92,IF(AND(A223="Russia",R223=2035),0.95,IF(AND(A223="Russia",R223=2050),0.91,IF(AND(A223="China",R223=2035),0.93,IF(AND(A223="China",R223=2050),0.92,IF(AND(A223="India",R223=2035),0.94,IF(AND(A223="India",R223=2050),0.91,IF(AND(A223="Middle East",R223=2035),0.92,IF(AND(A223="Middle East",R223=2050),0.89,IF(AND(A223="Africa",R223=2035),0.93,IF(AND(A223="Africa",R223=2050),0.9,IF(AND(A223="Brazil",R223=2035),0.95,IF(AND(A223="Brazil",R223=2050),0.92,""))))))))))))))))))</f>
        <v>*0.95</v>
      </c>
      <c r="U223" s="41" t="s">
        <v>1074</v>
      </c>
      <c r="V223" s="52" t="s">
        <v>35</v>
      </c>
      <c r="W223" s="41" t="n">
        <v>2050</v>
      </c>
      <c r="X223" s="53" t="str">
        <f aca="false">"*"&amp;IF(AND(A223="EU",W223=2035),0.95,IF(AND(A223="EU",W223=2050),0.93,IF(AND(A223="USA",W223=2035),0.96,IF(AND(A223="USA",W223=2050),0.93,IF(AND(A223="Japan",W223=2035),0.94,IF(AND(A223="Japan",W223=2050),0.92,IF(AND(A223="Russia",W223=2035),0.95,IF(AND(A223="Russia",W223=2050),0.91,IF(AND(A223="China",W223=2035),0.93,IF(AND(A223="China",W223=2050),0.92,IF(AND(A223="India",W223=2035),0.94,IF(AND(A223="India",W223=2050),0.91,IF(AND(A223="Middle East",W223=2035),0.92,IF(AND(A223="Middle East",W223=2050),0.89,IF(AND(A223="Africa",W223=2035),0.93,IF(AND(A223="Africa",W223=2050),0.9,IF(AND(A223="Brazil",W223=2035),0.95,IF(AND(A223="Brazil",W223=2050),0.92,""))))))))))))))))))</f>
        <v>*0.91</v>
      </c>
      <c r="AC223" s="0" t="s">
        <v>1074</v>
      </c>
      <c r="AD223" s="50" t="s">
        <v>35</v>
      </c>
      <c r="AE223" s="0" t="n">
        <v>2035</v>
      </c>
      <c r="AF223" s="51" t="str">
        <f aca="false">"*"&amp;IF(AND(A223="EU",AE223=2035),0.93,IF(AND(A223="EU",AE223=2050),0.9,IF(AND(A223="USA",AE223=2035),0.92,IF(AND(A223="USA",AE223=2050),0.89,IF(AND(A223="Japan",AE223=2035),0.92,IF(AND(A223="Japan",AE223=2050),0.89,IF(AND(A223="Russia",AE223=2035),0.91,IF(AND(A223="Russia",AE223=2050),0.86,IF(AND(A223="China",AE223=2035),0.91,IF(AND(A223="China",AE223=2050),0.87,IF(AND(A223="India",AE223=2035),0.92,IF(AND(A223="India",AE223=2050),0.87,IF(AND(A223="Middle East",AE223=2035),0.89,IF(AND(A223="Middle East",AE223=2050),0.84,IF(AND(A223="Africa",AE223=2035),0.9,IF(AND(A223="Africa",AE223=2050),0.86,IF(AND(A223="Brazil",AE223=2035),0.93,IF(AND(A223="Brazil",AE223=2050),0.89,""))))))))))))))))))</f>
        <v>*0.91</v>
      </c>
      <c r="AG223" s="51" t="str">
        <f aca="false">AG222</f>
        <v>REZoning_Sol-Win</v>
      </c>
      <c r="AI223" s="0" t="s">
        <v>1074</v>
      </c>
      <c r="AJ223" s="50" t="s">
        <v>35</v>
      </c>
      <c r="AK223" s="0" t="n">
        <v>2050</v>
      </c>
      <c r="AL223" s="51" t="str">
        <f aca="false">"*"&amp;IF(AND(A223="EU",AK223=2035),0.93,IF(AND(A223="EU",AK223=2050),0.9,IF(AND(A223="USA",AK223=2035),0.92,IF(AND(A223="USA",AK223=2050),0.89,IF(AND(A223="Japan",AK223=2035),0.92,IF(AND(A223="Japan",AK223=2050),0.89,IF(AND(A223="Russia",AK223=2035),0.91,IF(AND(A223="Russia",AK223=2050),0.86,IF(AND(A223="China",AK223=2035),0.91,IF(AND(A223="China",AK223=2050),0.87,IF(AND(A223="India",AK223=2035),0.92,IF(AND(A223="India",AK223=2050),0.87,IF(AND(A223="Middle East",AK223=2035),0.89,IF(AND(A223="Middle East",AK223=2050),0.84,IF(AND(A223="Africa",AK223=2035),0.9,IF(AND(A223="Africa",AK223=2050),0.86,IF(AND(A223="Brazil",AK223=2035),0.93,IF(AND(A223="Brazil",AK223=2050),0.89,""))))))))))))))))))</f>
        <v>*0.86</v>
      </c>
      <c r="AM223" s="51" t="str">
        <f aca="false">AM222</f>
        <v>REZoning_Sol-Win</v>
      </c>
      <c r="AP223" s="0" t="s">
        <v>1074</v>
      </c>
      <c r="AQ223" s="0" t="s">
        <v>35</v>
      </c>
      <c r="AR223" s="0" t="n">
        <v>2100</v>
      </c>
      <c r="AS223" s="0" t="s">
        <v>860</v>
      </c>
      <c r="AT223" s="0" t="s">
        <v>36</v>
      </c>
    </row>
    <row r="224" customFormat="false" ht="28.5" hidden="false" customHeight="true" outlineLevel="0" collapsed="false">
      <c r="A224" s="3" t="s">
        <v>61</v>
      </c>
      <c r="C224" s="0" t="s">
        <v>1075</v>
      </c>
      <c r="D224" s="50" t="s">
        <v>35</v>
      </c>
      <c r="E224" s="0" t="n">
        <v>2035</v>
      </c>
      <c r="F224" s="51" t="str">
        <f aca="false">"*"&amp;IF(AND(A224="EU",E224=2035),0.95,IF(AND(A224="EU",E224=2050),0.93,IF(AND(A224="USA",E224=2035),0.96,IF(AND(A224="USA",E224=2050),0.94,IF(AND(A224="Japan",E224=2035),0.94,IF(AND(A224="Japan",E224=2050),0.92,IF(AND(A224="Russia",E224=2035),0.95,IF(AND(A224="Russia",E224=2050),0.93,IF(AND(A224="China",E224=2035),0.94,IF(AND(A224="China",E224=2050),0.92,IF(AND(A224="India",E224=2035),0.95,IF(AND(A224="India",E224=2050),0.92,IF(AND(A224="Middle East",E224=2035),0.94,IF(AND(A224="Middle East",E224=2050),0.9,IF(AND(A224="Africa",E224=2035),0.94,IF(AND(A224="Africa",E224=2050),0.91,IF(AND(A224="Brazil",E224=2035),0.95,IF(AND(A224="Brazil",E224=2050),0.92,""))))))))))))))))))</f>
        <v>*0.95</v>
      </c>
      <c r="H224" s="0" t="s">
        <v>1075</v>
      </c>
      <c r="I224" s="50" t="s">
        <v>35</v>
      </c>
      <c r="J224" s="0" t="n">
        <v>2050</v>
      </c>
      <c r="K224" s="48" t="str">
        <f aca="false">"*"&amp;IF(AND(A224="EU",J224=2035),0.95,IF(AND(A224="EU",J224=2050),0.93,IF(AND(A224="USA",J224=2035),0.96,IF(AND(A224="USA",J224=2050),0.94,IF(AND(A224="Japan",J224=2035),0.94,IF(AND(A224="Japan",J224=2050),0.92,IF(AND(A224="Russia",J224=2035),0.95,IF(AND(A224="Russia",J224=2050),0.93,IF(AND(A224="China",J224=2035),0.94,IF(AND(A224="China",J224=2050),0.92,IF(AND(A224="India",J224=2035),0.95,IF(AND(A224="India",J224=2050),0.92,IF(AND(A224="Middle East",J224=2035),0.94,IF(AND(A224="Middle East",J224=2050),0.9,IF(AND(A224="Africa",J224=2035),0.94,IF(AND(A224="Africa",J224=2050),0.91,IF(AND(A224="Brazil",J224=2035),0.95,IF(AND(A224="Brazil",J224=2050),0.92,""))))))))))))))))))</f>
        <v>*0.92</v>
      </c>
      <c r="P224" s="41" t="s">
        <v>1075</v>
      </c>
      <c r="Q224" s="52" t="s">
        <v>35</v>
      </c>
      <c r="R224" s="41" t="n">
        <v>2035</v>
      </c>
      <c r="S224" s="53" t="str">
        <f aca="false">"*"&amp;IF(AND(A224="EU",R224=2035),0.95,IF(AND(A224="EU",R224=2050),0.93,IF(AND(A224="USA",R224=2035),0.96,IF(AND(A224="USA",R224=2050),0.93,IF(AND(A224="Japan",R224=2035),0.94,IF(AND(A224="Japan",R224=2050),0.92,IF(AND(A224="Russia",R224=2035),0.95,IF(AND(A224="Russia",R224=2050),0.91,IF(AND(A224="China",R224=2035),0.93,IF(AND(A224="China",R224=2050),0.92,IF(AND(A224="India",R224=2035),0.94,IF(AND(A224="India",R224=2050),0.91,IF(AND(A224="Middle East",R224=2035),0.92,IF(AND(A224="Middle East",R224=2050),0.89,IF(AND(A224="Africa",R224=2035),0.93,IF(AND(A224="Africa",R224=2050),0.9,IF(AND(A224="Brazil",R224=2035),0.95,IF(AND(A224="Brazil",R224=2050),0.92,""))))))))))))))))))</f>
        <v>*0.95</v>
      </c>
      <c r="U224" s="41" t="s">
        <v>1075</v>
      </c>
      <c r="V224" s="52" t="s">
        <v>35</v>
      </c>
      <c r="W224" s="41" t="n">
        <v>2050</v>
      </c>
      <c r="X224" s="53" t="str">
        <f aca="false">"*"&amp;IF(AND(A224="EU",W224=2035),0.95,IF(AND(A224="EU",W224=2050),0.93,IF(AND(A224="USA",W224=2035),0.96,IF(AND(A224="USA",W224=2050),0.93,IF(AND(A224="Japan",W224=2035),0.94,IF(AND(A224="Japan",W224=2050),0.92,IF(AND(A224="Russia",W224=2035),0.95,IF(AND(A224="Russia",W224=2050),0.91,IF(AND(A224="China",W224=2035),0.93,IF(AND(A224="China",W224=2050),0.92,IF(AND(A224="India",W224=2035),0.94,IF(AND(A224="India",W224=2050),0.91,IF(AND(A224="Middle East",W224=2035),0.92,IF(AND(A224="Middle East",W224=2050),0.89,IF(AND(A224="Africa",W224=2035),0.93,IF(AND(A224="Africa",W224=2050),0.9,IF(AND(A224="Brazil",W224=2035),0.95,IF(AND(A224="Brazil",W224=2050),0.92,""))))))))))))))))))</f>
        <v>*0.92</v>
      </c>
      <c r="AC224" s="0" t="s">
        <v>1075</v>
      </c>
      <c r="AD224" s="50" t="s">
        <v>35</v>
      </c>
      <c r="AE224" s="0" t="n">
        <v>2035</v>
      </c>
      <c r="AF224" s="51" t="str">
        <f aca="false">"*"&amp;IF(AND(A224="EU",AE224=2035),0.93,IF(AND(A224="EU",AE224=2050),0.9,IF(AND(A224="USA",AE224=2035),0.92,IF(AND(A224="USA",AE224=2050),0.89,IF(AND(A224="Japan",AE224=2035),0.92,IF(AND(A224="Japan",AE224=2050),0.89,IF(AND(A224="Russia",AE224=2035),0.91,IF(AND(A224="Russia",AE224=2050),0.86,IF(AND(A224="China",AE224=2035),0.91,IF(AND(A224="China",AE224=2050),0.87,IF(AND(A224="India",AE224=2035),0.92,IF(AND(A224="India",AE224=2050),0.87,IF(AND(A224="Middle East",AE224=2035),0.89,IF(AND(A224="Middle East",AE224=2050),0.84,IF(AND(A224="Africa",AE224=2035),0.9,IF(AND(A224="Africa",AE224=2050),0.86,IF(AND(A224="Brazil",AE224=2035),0.93,IF(AND(A224="Brazil",AE224=2050),0.89,""))))))))))))))))))</f>
        <v>*0.93</v>
      </c>
      <c r="AG224" s="51" t="str">
        <f aca="false">AG223</f>
        <v>REZoning_Sol-Win</v>
      </c>
      <c r="AI224" s="0" t="s">
        <v>1075</v>
      </c>
      <c r="AJ224" s="50" t="s">
        <v>35</v>
      </c>
      <c r="AK224" s="0" t="n">
        <v>2050</v>
      </c>
      <c r="AL224" s="51" t="str">
        <f aca="false">"*"&amp;IF(AND(A224="EU",AK224=2035),0.93,IF(AND(A224="EU",AK224=2050),0.9,IF(AND(A224="USA",AK224=2035),0.92,IF(AND(A224="USA",AK224=2050),0.89,IF(AND(A224="Japan",AK224=2035),0.92,IF(AND(A224="Japan",AK224=2050),0.89,IF(AND(A224="Russia",AK224=2035),0.91,IF(AND(A224="Russia",AK224=2050),0.86,IF(AND(A224="China",AK224=2035),0.91,IF(AND(A224="China",AK224=2050),0.87,IF(AND(A224="India",AK224=2035),0.92,IF(AND(A224="India",AK224=2050),0.87,IF(AND(A224="Middle East",AK224=2035),0.89,IF(AND(A224="Middle East",AK224=2050),0.84,IF(AND(A224="Africa",AK224=2035),0.9,IF(AND(A224="Africa",AK224=2050),0.86,IF(AND(A224="Brazil",AK224=2035),0.93,IF(AND(A224="Brazil",AK224=2050),0.89,""))))))))))))))))))</f>
        <v>*0.89</v>
      </c>
      <c r="AM224" s="51" t="str">
        <f aca="false">AM223</f>
        <v>REZoning_Sol-Win</v>
      </c>
      <c r="AP224" s="0" t="s">
        <v>1075</v>
      </c>
      <c r="AQ224" s="0" t="s">
        <v>35</v>
      </c>
      <c r="AR224" s="0" t="n">
        <v>2100</v>
      </c>
      <c r="AS224" s="0" t="s">
        <v>914</v>
      </c>
      <c r="AT224" s="0" t="s">
        <v>36</v>
      </c>
    </row>
    <row r="225" customFormat="false" ht="28.5" hidden="false" customHeight="true" outlineLevel="0" collapsed="false">
      <c r="A225" s="3" t="s">
        <v>61</v>
      </c>
      <c r="C225" s="0" t="s">
        <v>1076</v>
      </c>
      <c r="D225" s="50" t="s">
        <v>35</v>
      </c>
      <c r="E225" s="0" t="n">
        <v>2035</v>
      </c>
      <c r="F225" s="51" t="str">
        <f aca="false">"*"&amp;IF(AND(A225="EU",E225=2035),0.95,IF(AND(A225="EU",E225=2050),0.93,IF(AND(A225="USA",E225=2035),0.96,IF(AND(A225="USA",E225=2050),0.94,IF(AND(A225="Japan",E225=2035),0.94,IF(AND(A225="Japan",E225=2050),0.92,IF(AND(A225="Russia",E225=2035),0.95,IF(AND(A225="Russia",E225=2050),0.93,IF(AND(A225="China",E225=2035),0.94,IF(AND(A225="China",E225=2050),0.92,IF(AND(A225="India",E225=2035),0.95,IF(AND(A225="India",E225=2050),0.92,IF(AND(A225="Middle East",E225=2035),0.94,IF(AND(A225="Middle East",E225=2050),0.9,IF(AND(A225="Africa",E225=2035),0.94,IF(AND(A225="Africa",E225=2050),0.91,IF(AND(A225="Brazil",E225=2035),0.95,IF(AND(A225="Brazil",E225=2050),0.92,""))))))))))))))))))</f>
        <v>*0.95</v>
      </c>
      <c r="H225" s="0" t="s">
        <v>1076</v>
      </c>
      <c r="I225" s="50" t="s">
        <v>35</v>
      </c>
      <c r="J225" s="0" t="n">
        <v>2050</v>
      </c>
      <c r="K225" s="48" t="str">
        <f aca="false">"*"&amp;IF(AND(A225="EU",J225=2035),0.95,IF(AND(A225="EU",J225=2050),0.93,IF(AND(A225="USA",J225=2035),0.96,IF(AND(A225="USA",J225=2050),0.94,IF(AND(A225="Japan",J225=2035),0.94,IF(AND(A225="Japan",J225=2050),0.92,IF(AND(A225="Russia",J225=2035),0.95,IF(AND(A225="Russia",J225=2050),0.93,IF(AND(A225="China",J225=2035),0.94,IF(AND(A225="China",J225=2050),0.92,IF(AND(A225="India",J225=2035),0.95,IF(AND(A225="India",J225=2050),0.92,IF(AND(A225="Middle East",J225=2035),0.94,IF(AND(A225="Middle East",J225=2050),0.9,IF(AND(A225="Africa",J225=2035),0.94,IF(AND(A225="Africa",J225=2050),0.91,IF(AND(A225="Brazil",J225=2035),0.95,IF(AND(A225="Brazil",J225=2050),0.92,""))))))))))))))))))</f>
        <v>*0.92</v>
      </c>
      <c r="P225" s="41" t="s">
        <v>1076</v>
      </c>
      <c r="Q225" s="52" t="s">
        <v>35</v>
      </c>
      <c r="R225" s="41" t="n">
        <v>2035</v>
      </c>
      <c r="S225" s="53" t="str">
        <f aca="false">"*"&amp;IF(AND(A225="EU",R225=2035),0.95,IF(AND(A225="EU",R225=2050),0.93,IF(AND(A225="USA",R225=2035),0.96,IF(AND(A225="USA",R225=2050),0.93,IF(AND(A225="Japan",R225=2035),0.94,IF(AND(A225="Japan",R225=2050),0.92,IF(AND(A225="Russia",R225=2035),0.95,IF(AND(A225="Russia",R225=2050),0.91,IF(AND(A225="China",R225=2035),0.93,IF(AND(A225="China",R225=2050),0.92,IF(AND(A225="India",R225=2035),0.94,IF(AND(A225="India",R225=2050),0.91,IF(AND(A225="Middle East",R225=2035),0.92,IF(AND(A225="Middle East",R225=2050),0.89,IF(AND(A225="Africa",R225=2035),0.93,IF(AND(A225="Africa",R225=2050),0.9,IF(AND(A225="Brazil",R225=2035),0.95,IF(AND(A225="Brazil",R225=2050),0.92,""))))))))))))))))))</f>
        <v>*0.95</v>
      </c>
      <c r="U225" s="41" t="s">
        <v>1076</v>
      </c>
      <c r="V225" s="52" t="s">
        <v>35</v>
      </c>
      <c r="W225" s="41" t="n">
        <v>2050</v>
      </c>
      <c r="X225" s="53" t="str">
        <f aca="false">"*"&amp;IF(AND(A225="EU",W225=2035),0.95,IF(AND(A225="EU",W225=2050),0.93,IF(AND(A225="USA",W225=2035),0.96,IF(AND(A225="USA",W225=2050),0.93,IF(AND(A225="Japan",W225=2035),0.94,IF(AND(A225="Japan",W225=2050),0.92,IF(AND(A225="Russia",W225=2035),0.95,IF(AND(A225="Russia",W225=2050),0.91,IF(AND(A225="China",W225=2035),0.93,IF(AND(A225="China",W225=2050),0.92,IF(AND(A225="India",W225=2035),0.94,IF(AND(A225="India",W225=2050),0.91,IF(AND(A225="Middle East",W225=2035),0.92,IF(AND(A225="Middle East",W225=2050),0.89,IF(AND(A225="Africa",W225=2035),0.93,IF(AND(A225="Africa",W225=2050),0.9,IF(AND(A225="Brazil",W225=2035),0.95,IF(AND(A225="Brazil",W225=2050),0.92,""))))))))))))))))))</f>
        <v>*0.92</v>
      </c>
      <c r="AC225" s="0" t="s">
        <v>1076</v>
      </c>
      <c r="AD225" s="50" t="s">
        <v>35</v>
      </c>
      <c r="AE225" s="0" t="n">
        <v>2035</v>
      </c>
      <c r="AF225" s="51" t="str">
        <f aca="false">"*"&amp;IF(AND(A225="EU",AE225=2035),0.93,IF(AND(A225="EU",AE225=2050),0.9,IF(AND(A225="USA",AE225=2035),0.92,IF(AND(A225="USA",AE225=2050),0.89,IF(AND(A225="Japan",AE225=2035),0.92,IF(AND(A225="Japan",AE225=2050),0.89,IF(AND(A225="Russia",AE225=2035),0.91,IF(AND(A225="Russia",AE225=2050),0.86,IF(AND(A225="China",AE225=2035),0.91,IF(AND(A225="China",AE225=2050),0.87,IF(AND(A225="India",AE225=2035),0.92,IF(AND(A225="India",AE225=2050),0.87,IF(AND(A225="Middle East",AE225=2035),0.89,IF(AND(A225="Middle East",AE225=2050),0.84,IF(AND(A225="Africa",AE225=2035),0.9,IF(AND(A225="Africa",AE225=2050),0.86,IF(AND(A225="Brazil",AE225=2035),0.93,IF(AND(A225="Brazil",AE225=2050),0.89,""))))))))))))))))))</f>
        <v>*0.93</v>
      </c>
      <c r="AG225" s="51" t="str">
        <f aca="false">AG224</f>
        <v>REZoning_Sol-Win</v>
      </c>
      <c r="AI225" s="0" t="s">
        <v>1076</v>
      </c>
      <c r="AJ225" s="50" t="s">
        <v>35</v>
      </c>
      <c r="AK225" s="0" t="n">
        <v>2050</v>
      </c>
      <c r="AL225" s="51" t="str">
        <f aca="false">"*"&amp;IF(AND(A225="EU",AK225=2035),0.93,IF(AND(A225="EU",AK225=2050),0.9,IF(AND(A225="USA",AK225=2035),0.92,IF(AND(A225="USA",AK225=2050),0.89,IF(AND(A225="Japan",AK225=2035),0.92,IF(AND(A225="Japan",AK225=2050),0.89,IF(AND(A225="Russia",AK225=2035),0.91,IF(AND(A225="Russia",AK225=2050),0.86,IF(AND(A225="China",AK225=2035),0.91,IF(AND(A225="China",AK225=2050),0.87,IF(AND(A225="India",AK225=2035),0.92,IF(AND(A225="India",AK225=2050),0.87,IF(AND(A225="Middle East",AK225=2035),0.89,IF(AND(A225="Middle East",AK225=2050),0.84,IF(AND(A225="Africa",AK225=2035),0.9,IF(AND(A225="Africa",AK225=2050),0.86,IF(AND(A225="Brazil",AK225=2035),0.93,IF(AND(A225="Brazil",AK225=2050),0.89,""))))))))))))))))))</f>
        <v>*0.89</v>
      </c>
      <c r="AM225" s="51" t="str">
        <f aca="false">AM224</f>
        <v>REZoning_Sol-Win</v>
      </c>
      <c r="AP225" s="0" t="s">
        <v>1076</v>
      </c>
      <c r="AQ225" s="0" t="s">
        <v>35</v>
      </c>
      <c r="AR225" s="0" t="n">
        <v>2100</v>
      </c>
      <c r="AS225" s="0" t="s">
        <v>914</v>
      </c>
      <c r="AT225" s="0" t="s">
        <v>36</v>
      </c>
    </row>
    <row r="226" customFormat="false" ht="28.5" hidden="false" customHeight="true" outlineLevel="0" collapsed="false">
      <c r="A226" s="3" t="s">
        <v>61</v>
      </c>
      <c r="C226" s="0" t="s">
        <v>1077</v>
      </c>
      <c r="D226" s="50" t="s">
        <v>35</v>
      </c>
      <c r="E226" s="0" t="n">
        <v>2035</v>
      </c>
      <c r="F226" s="51" t="str">
        <f aca="false">"*"&amp;IF(AND(A226="EU",E226=2035),0.95,IF(AND(A226="EU",E226=2050),0.93,IF(AND(A226="USA",E226=2035),0.96,IF(AND(A226="USA",E226=2050),0.94,IF(AND(A226="Japan",E226=2035),0.94,IF(AND(A226="Japan",E226=2050),0.92,IF(AND(A226="Russia",E226=2035),0.95,IF(AND(A226="Russia",E226=2050),0.93,IF(AND(A226="China",E226=2035),0.94,IF(AND(A226="China",E226=2050),0.92,IF(AND(A226="India",E226=2035),0.95,IF(AND(A226="India",E226=2050),0.92,IF(AND(A226="Middle East",E226=2035),0.94,IF(AND(A226="Middle East",E226=2050),0.9,IF(AND(A226="Africa",E226=2035),0.94,IF(AND(A226="Africa",E226=2050),0.91,IF(AND(A226="Brazil",E226=2035),0.95,IF(AND(A226="Brazil",E226=2050),0.92,""))))))))))))))))))</f>
        <v>*0.95</v>
      </c>
      <c r="H226" s="0" t="s">
        <v>1077</v>
      </c>
      <c r="I226" s="50" t="s">
        <v>35</v>
      </c>
      <c r="J226" s="0" t="n">
        <v>2050</v>
      </c>
      <c r="K226" s="48" t="str">
        <f aca="false">"*"&amp;IF(AND(A226="EU",J226=2035),0.95,IF(AND(A226="EU",J226=2050),0.93,IF(AND(A226="USA",J226=2035),0.96,IF(AND(A226="USA",J226=2050),0.94,IF(AND(A226="Japan",J226=2035),0.94,IF(AND(A226="Japan",J226=2050),0.92,IF(AND(A226="Russia",J226=2035),0.95,IF(AND(A226="Russia",J226=2050),0.93,IF(AND(A226="China",J226=2035),0.94,IF(AND(A226="China",J226=2050),0.92,IF(AND(A226="India",J226=2035),0.95,IF(AND(A226="India",J226=2050),0.92,IF(AND(A226="Middle East",J226=2035),0.94,IF(AND(A226="Middle East",J226=2050),0.9,IF(AND(A226="Africa",J226=2035),0.94,IF(AND(A226="Africa",J226=2050),0.91,IF(AND(A226="Brazil",J226=2035),0.95,IF(AND(A226="Brazil",J226=2050),0.92,""))))))))))))))))))</f>
        <v>*0.92</v>
      </c>
      <c r="P226" s="41" t="s">
        <v>1077</v>
      </c>
      <c r="Q226" s="52" t="s">
        <v>35</v>
      </c>
      <c r="R226" s="41" t="n">
        <v>2035</v>
      </c>
      <c r="S226" s="53" t="str">
        <f aca="false">"*"&amp;IF(AND(A226="EU",R226=2035),0.95,IF(AND(A226="EU",R226=2050),0.93,IF(AND(A226="USA",R226=2035),0.96,IF(AND(A226="USA",R226=2050),0.93,IF(AND(A226="Japan",R226=2035),0.94,IF(AND(A226="Japan",R226=2050),0.92,IF(AND(A226="Russia",R226=2035),0.95,IF(AND(A226="Russia",R226=2050),0.91,IF(AND(A226="China",R226=2035),0.93,IF(AND(A226="China",R226=2050),0.92,IF(AND(A226="India",R226=2035),0.94,IF(AND(A226="India",R226=2050),0.91,IF(AND(A226="Middle East",R226=2035),0.92,IF(AND(A226="Middle East",R226=2050),0.89,IF(AND(A226="Africa",R226=2035),0.93,IF(AND(A226="Africa",R226=2050),0.9,IF(AND(A226="Brazil",R226=2035),0.95,IF(AND(A226="Brazil",R226=2050),0.92,""))))))))))))))))))</f>
        <v>*0.95</v>
      </c>
      <c r="U226" s="41" t="s">
        <v>1077</v>
      </c>
      <c r="V226" s="52" t="s">
        <v>35</v>
      </c>
      <c r="W226" s="41" t="n">
        <v>2050</v>
      </c>
      <c r="X226" s="53" t="str">
        <f aca="false">"*"&amp;IF(AND(A226="EU",W226=2035),0.95,IF(AND(A226="EU",W226=2050),0.93,IF(AND(A226="USA",W226=2035),0.96,IF(AND(A226="USA",W226=2050),0.93,IF(AND(A226="Japan",W226=2035),0.94,IF(AND(A226="Japan",W226=2050),0.92,IF(AND(A226="Russia",W226=2035),0.95,IF(AND(A226="Russia",W226=2050),0.91,IF(AND(A226="China",W226=2035),0.93,IF(AND(A226="China",W226=2050),0.92,IF(AND(A226="India",W226=2035),0.94,IF(AND(A226="India",W226=2050),0.91,IF(AND(A226="Middle East",W226=2035),0.92,IF(AND(A226="Middle East",W226=2050),0.89,IF(AND(A226="Africa",W226=2035),0.93,IF(AND(A226="Africa",W226=2050),0.9,IF(AND(A226="Brazil",W226=2035),0.95,IF(AND(A226="Brazil",W226=2050),0.92,""))))))))))))))))))</f>
        <v>*0.92</v>
      </c>
      <c r="AC226" s="0" t="s">
        <v>1077</v>
      </c>
      <c r="AD226" s="50" t="s">
        <v>35</v>
      </c>
      <c r="AE226" s="0" t="n">
        <v>2035</v>
      </c>
      <c r="AF226" s="51" t="str">
        <f aca="false">"*"&amp;IF(AND(A226="EU",AE226=2035),0.93,IF(AND(A226="EU",AE226=2050),0.9,IF(AND(A226="USA",AE226=2035),0.92,IF(AND(A226="USA",AE226=2050),0.89,IF(AND(A226="Japan",AE226=2035),0.92,IF(AND(A226="Japan",AE226=2050),0.89,IF(AND(A226="Russia",AE226=2035),0.91,IF(AND(A226="Russia",AE226=2050),0.86,IF(AND(A226="China",AE226=2035),0.91,IF(AND(A226="China",AE226=2050),0.87,IF(AND(A226="India",AE226=2035),0.92,IF(AND(A226="India",AE226=2050),0.87,IF(AND(A226="Middle East",AE226=2035),0.89,IF(AND(A226="Middle East",AE226=2050),0.84,IF(AND(A226="Africa",AE226=2035),0.9,IF(AND(A226="Africa",AE226=2050),0.86,IF(AND(A226="Brazil",AE226=2035),0.93,IF(AND(A226="Brazil",AE226=2050),0.89,""))))))))))))))))))</f>
        <v>*0.93</v>
      </c>
      <c r="AG226" s="51" t="str">
        <f aca="false">AG225</f>
        <v>REZoning_Sol-Win</v>
      </c>
      <c r="AI226" s="0" t="s">
        <v>1077</v>
      </c>
      <c r="AJ226" s="50" t="s">
        <v>35</v>
      </c>
      <c r="AK226" s="0" t="n">
        <v>2050</v>
      </c>
      <c r="AL226" s="51" t="str">
        <f aca="false">"*"&amp;IF(AND(A226="EU",AK226=2035),0.93,IF(AND(A226="EU",AK226=2050),0.9,IF(AND(A226="USA",AK226=2035),0.92,IF(AND(A226="USA",AK226=2050),0.89,IF(AND(A226="Japan",AK226=2035),0.92,IF(AND(A226="Japan",AK226=2050),0.89,IF(AND(A226="Russia",AK226=2035),0.91,IF(AND(A226="Russia",AK226=2050),0.86,IF(AND(A226="China",AK226=2035),0.91,IF(AND(A226="China",AK226=2050),0.87,IF(AND(A226="India",AK226=2035),0.92,IF(AND(A226="India",AK226=2050),0.87,IF(AND(A226="Middle East",AK226=2035),0.89,IF(AND(A226="Middle East",AK226=2050),0.84,IF(AND(A226="Africa",AK226=2035),0.9,IF(AND(A226="Africa",AK226=2050),0.86,IF(AND(A226="Brazil",AK226=2035),0.93,IF(AND(A226="Brazil",AK226=2050),0.89,""))))))))))))))))))</f>
        <v>*0.89</v>
      </c>
      <c r="AM226" s="51" t="str">
        <f aca="false">AM225</f>
        <v>REZoning_Sol-Win</v>
      </c>
      <c r="AP226" s="0" t="s">
        <v>1077</v>
      </c>
      <c r="AQ226" s="0" t="s">
        <v>35</v>
      </c>
      <c r="AR226" s="0" t="n">
        <v>2100</v>
      </c>
      <c r="AS226" s="0" t="s">
        <v>914</v>
      </c>
      <c r="AT226" s="0" t="s">
        <v>36</v>
      </c>
    </row>
    <row r="227" customFormat="false" ht="28.5" hidden="false" customHeight="true" outlineLevel="0" collapsed="false">
      <c r="A227" s="3" t="s">
        <v>61</v>
      </c>
      <c r="C227" s="0" t="s">
        <v>1078</v>
      </c>
      <c r="D227" s="50" t="s">
        <v>35</v>
      </c>
      <c r="E227" s="0" t="n">
        <v>2035</v>
      </c>
      <c r="F227" s="51" t="str">
        <f aca="false">"*"&amp;IF(AND(A227="EU",E227=2035),0.95,IF(AND(A227="EU",E227=2050),0.93,IF(AND(A227="USA",E227=2035),0.96,IF(AND(A227="USA",E227=2050),0.94,IF(AND(A227="Japan",E227=2035),0.94,IF(AND(A227="Japan",E227=2050),0.92,IF(AND(A227="Russia",E227=2035),0.95,IF(AND(A227="Russia",E227=2050),0.93,IF(AND(A227="China",E227=2035),0.94,IF(AND(A227="China",E227=2050),0.92,IF(AND(A227="India",E227=2035),0.95,IF(AND(A227="India",E227=2050),0.92,IF(AND(A227="Middle East",E227=2035),0.94,IF(AND(A227="Middle East",E227=2050),0.9,IF(AND(A227="Africa",E227=2035),0.94,IF(AND(A227="Africa",E227=2050),0.91,IF(AND(A227="Brazil",E227=2035),0.95,IF(AND(A227="Brazil",E227=2050),0.92,""))))))))))))))))))</f>
        <v>*0.95</v>
      </c>
      <c r="H227" s="0" t="s">
        <v>1078</v>
      </c>
      <c r="I227" s="50" t="s">
        <v>35</v>
      </c>
      <c r="J227" s="0" t="n">
        <v>2050</v>
      </c>
      <c r="K227" s="48" t="str">
        <f aca="false">"*"&amp;IF(AND(A227="EU",J227=2035),0.95,IF(AND(A227="EU",J227=2050),0.93,IF(AND(A227="USA",J227=2035),0.96,IF(AND(A227="USA",J227=2050),0.94,IF(AND(A227="Japan",J227=2035),0.94,IF(AND(A227="Japan",J227=2050),0.92,IF(AND(A227="Russia",J227=2035),0.95,IF(AND(A227="Russia",J227=2050),0.93,IF(AND(A227="China",J227=2035),0.94,IF(AND(A227="China",J227=2050),0.92,IF(AND(A227="India",J227=2035),0.95,IF(AND(A227="India",J227=2050),0.92,IF(AND(A227="Middle East",J227=2035),0.94,IF(AND(A227="Middle East",J227=2050),0.9,IF(AND(A227="Africa",J227=2035),0.94,IF(AND(A227="Africa",J227=2050),0.91,IF(AND(A227="Brazil",J227=2035),0.95,IF(AND(A227="Brazil",J227=2050),0.92,""))))))))))))))))))</f>
        <v>*0.92</v>
      </c>
      <c r="P227" s="41" t="s">
        <v>1078</v>
      </c>
      <c r="Q227" s="52" t="s">
        <v>35</v>
      </c>
      <c r="R227" s="41" t="n">
        <v>2035</v>
      </c>
      <c r="S227" s="53" t="str">
        <f aca="false">"*"&amp;IF(AND(A227="EU",R227=2035),0.95,IF(AND(A227="EU",R227=2050),0.93,IF(AND(A227="USA",R227=2035),0.96,IF(AND(A227="USA",R227=2050),0.93,IF(AND(A227="Japan",R227=2035),0.94,IF(AND(A227="Japan",R227=2050),0.92,IF(AND(A227="Russia",R227=2035),0.95,IF(AND(A227="Russia",R227=2050),0.91,IF(AND(A227="China",R227=2035),0.93,IF(AND(A227="China",R227=2050),0.92,IF(AND(A227="India",R227=2035),0.94,IF(AND(A227="India",R227=2050),0.91,IF(AND(A227="Middle East",R227=2035),0.92,IF(AND(A227="Middle East",R227=2050),0.89,IF(AND(A227="Africa",R227=2035),0.93,IF(AND(A227="Africa",R227=2050),0.9,IF(AND(A227="Brazil",R227=2035),0.95,IF(AND(A227="Brazil",R227=2050),0.92,""))))))))))))))))))</f>
        <v>*0.95</v>
      </c>
      <c r="U227" s="41" t="s">
        <v>1078</v>
      </c>
      <c r="V227" s="52" t="s">
        <v>35</v>
      </c>
      <c r="W227" s="41" t="n">
        <v>2050</v>
      </c>
      <c r="X227" s="53" t="str">
        <f aca="false">"*"&amp;IF(AND(A227="EU",W227=2035),0.95,IF(AND(A227="EU",W227=2050),0.93,IF(AND(A227="USA",W227=2035),0.96,IF(AND(A227="USA",W227=2050),0.93,IF(AND(A227="Japan",W227=2035),0.94,IF(AND(A227="Japan",W227=2050),0.92,IF(AND(A227="Russia",W227=2035),0.95,IF(AND(A227="Russia",W227=2050),0.91,IF(AND(A227="China",W227=2035),0.93,IF(AND(A227="China",W227=2050),0.92,IF(AND(A227="India",W227=2035),0.94,IF(AND(A227="India",W227=2050),0.91,IF(AND(A227="Middle East",W227=2035),0.92,IF(AND(A227="Middle East",W227=2050),0.89,IF(AND(A227="Africa",W227=2035),0.93,IF(AND(A227="Africa",W227=2050),0.9,IF(AND(A227="Brazil",W227=2035),0.95,IF(AND(A227="Brazil",W227=2050),0.92,""))))))))))))))))))</f>
        <v>*0.92</v>
      </c>
      <c r="AC227" s="0" t="s">
        <v>1078</v>
      </c>
      <c r="AD227" s="50" t="s">
        <v>35</v>
      </c>
      <c r="AE227" s="0" t="n">
        <v>2035</v>
      </c>
      <c r="AF227" s="51" t="str">
        <f aca="false">"*"&amp;IF(AND(A227="EU",AE227=2035),0.93,IF(AND(A227="EU",AE227=2050),0.9,IF(AND(A227="USA",AE227=2035),0.92,IF(AND(A227="USA",AE227=2050),0.89,IF(AND(A227="Japan",AE227=2035),0.92,IF(AND(A227="Japan",AE227=2050),0.89,IF(AND(A227="Russia",AE227=2035),0.91,IF(AND(A227="Russia",AE227=2050),0.86,IF(AND(A227="China",AE227=2035),0.91,IF(AND(A227="China",AE227=2050),0.87,IF(AND(A227="India",AE227=2035),0.92,IF(AND(A227="India",AE227=2050),0.87,IF(AND(A227="Middle East",AE227=2035),0.89,IF(AND(A227="Middle East",AE227=2050),0.84,IF(AND(A227="Africa",AE227=2035),0.9,IF(AND(A227="Africa",AE227=2050),0.86,IF(AND(A227="Brazil",AE227=2035),0.93,IF(AND(A227="Brazil",AE227=2050),0.89,""))))))))))))))))))</f>
        <v>*0.93</v>
      </c>
      <c r="AG227" s="51" t="str">
        <f aca="false">AG226</f>
        <v>REZoning_Sol-Win</v>
      </c>
      <c r="AI227" s="0" t="s">
        <v>1078</v>
      </c>
      <c r="AJ227" s="50" t="s">
        <v>35</v>
      </c>
      <c r="AK227" s="0" t="n">
        <v>2050</v>
      </c>
      <c r="AL227" s="51" t="str">
        <f aca="false">"*"&amp;IF(AND(A227="EU",AK227=2035),0.93,IF(AND(A227="EU",AK227=2050),0.9,IF(AND(A227="USA",AK227=2035),0.92,IF(AND(A227="USA",AK227=2050),0.89,IF(AND(A227="Japan",AK227=2035),0.92,IF(AND(A227="Japan",AK227=2050),0.89,IF(AND(A227="Russia",AK227=2035),0.91,IF(AND(A227="Russia",AK227=2050),0.86,IF(AND(A227="China",AK227=2035),0.91,IF(AND(A227="China",AK227=2050),0.87,IF(AND(A227="India",AK227=2035),0.92,IF(AND(A227="India",AK227=2050),0.87,IF(AND(A227="Middle East",AK227=2035),0.89,IF(AND(A227="Middle East",AK227=2050),0.84,IF(AND(A227="Africa",AK227=2035),0.9,IF(AND(A227="Africa",AK227=2050),0.86,IF(AND(A227="Brazil",AK227=2035),0.93,IF(AND(A227="Brazil",AK227=2050),0.89,""))))))))))))))))))</f>
        <v>*0.89</v>
      </c>
      <c r="AM227" s="51" t="str">
        <f aca="false">AM226</f>
        <v>REZoning_Sol-Win</v>
      </c>
      <c r="AP227" s="0" t="s">
        <v>1078</v>
      </c>
      <c r="AQ227" s="0" t="s">
        <v>35</v>
      </c>
      <c r="AR227" s="0" t="n">
        <v>2100</v>
      </c>
      <c r="AS227" s="0" t="s">
        <v>914</v>
      </c>
      <c r="AT227" s="0" t="s">
        <v>36</v>
      </c>
    </row>
    <row r="228" customFormat="false" ht="28.5" hidden="false" customHeight="true" outlineLevel="0" collapsed="false">
      <c r="A228" s="3" t="s">
        <v>61</v>
      </c>
      <c r="C228" s="0" t="s">
        <v>1079</v>
      </c>
      <c r="D228" s="50" t="s">
        <v>35</v>
      </c>
      <c r="E228" s="0" t="n">
        <v>2035</v>
      </c>
      <c r="F228" s="51" t="str">
        <f aca="false">"*"&amp;IF(AND(A228="EU",E228=2035),0.95,IF(AND(A228="EU",E228=2050),0.93,IF(AND(A228="USA",E228=2035),0.96,IF(AND(A228="USA",E228=2050),0.94,IF(AND(A228="Japan",E228=2035),0.94,IF(AND(A228="Japan",E228=2050),0.92,IF(AND(A228="Russia",E228=2035),0.95,IF(AND(A228="Russia",E228=2050),0.93,IF(AND(A228="China",E228=2035),0.94,IF(AND(A228="China",E228=2050),0.92,IF(AND(A228="India",E228=2035),0.95,IF(AND(A228="India",E228=2050),0.92,IF(AND(A228="Middle East",E228=2035),0.94,IF(AND(A228="Middle East",E228=2050),0.9,IF(AND(A228="Africa",E228=2035),0.94,IF(AND(A228="Africa",E228=2050),0.91,IF(AND(A228="Brazil",E228=2035),0.95,IF(AND(A228="Brazil",E228=2050),0.92,""))))))))))))))))))</f>
        <v>*0.95</v>
      </c>
      <c r="H228" s="0" t="s">
        <v>1079</v>
      </c>
      <c r="I228" s="50" t="s">
        <v>35</v>
      </c>
      <c r="J228" s="0" t="n">
        <v>2050</v>
      </c>
      <c r="K228" s="48" t="str">
        <f aca="false">"*"&amp;IF(AND(A228="EU",J228=2035),0.95,IF(AND(A228="EU",J228=2050),0.93,IF(AND(A228="USA",J228=2035),0.96,IF(AND(A228="USA",J228=2050),0.94,IF(AND(A228="Japan",J228=2035),0.94,IF(AND(A228="Japan",J228=2050),0.92,IF(AND(A228="Russia",J228=2035),0.95,IF(AND(A228="Russia",J228=2050),0.93,IF(AND(A228="China",J228=2035),0.94,IF(AND(A228="China",J228=2050),0.92,IF(AND(A228="India",J228=2035),0.95,IF(AND(A228="India",J228=2050),0.92,IF(AND(A228="Middle East",J228=2035),0.94,IF(AND(A228="Middle East",J228=2050),0.9,IF(AND(A228="Africa",J228=2035),0.94,IF(AND(A228="Africa",J228=2050),0.91,IF(AND(A228="Brazil",J228=2035),0.95,IF(AND(A228="Brazil",J228=2050),0.92,""))))))))))))))))))</f>
        <v>*0.92</v>
      </c>
      <c r="P228" s="41" t="s">
        <v>1079</v>
      </c>
      <c r="Q228" s="52" t="s">
        <v>35</v>
      </c>
      <c r="R228" s="41" t="n">
        <v>2035</v>
      </c>
      <c r="S228" s="53" t="str">
        <f aca="false">"*"&amp;IF(AND(A228="EU",R228=2035),0.95,IF(AND(A228="EU",R228=2050),0.93,IF(AND(A228="USA",R228=2035),0.96,IF(AND(A228="USA",R228=2050),0.93,IF(AND(A228="Japan",R228=2035),0.94,IF(AND(A228="Japan",R228=2050),0.92,IF(AND(A228="Russia",R228=2035),0.95,IF(AND(A228="Russia",R228=2050),0.91,IF(AND(A228="China",R228=2035),0.93,IF(AND(A228="China",R228=2050),0.92,IF(AND(A228="India",R228=2035),0.94,IF(AND(A228="India",R228=2050),0.91,IF(AND(A228="Middle East",R228=2035),0.92,IF(AND(A228="Middle East",R228=2050),0.89,IF(AND(A228="Africa",R228=2035),0.93,IF(AND(A228="Africa",R228=2050),0.9,IF(AND(A228="Brazil",R228=2035),0.95,IF(AND(A228="Brazil",R228=2050),0.92,""))))))))))))))))))</f>
        <v>*0.95</v>
      </c>
      <c r="U228" s="41" t="s">
        <v>1079</v>
      </c>
      <c r="V228" s="52" t="s">
        <v>35</v>
      </c>
      <c r="W228" s="41" t="n">
        <v>2050</v>
      </c>
      <c r="X228" s="53" t="str">
        <f aca="false">"*"&amp;IF(AND(A228="EU",W228=2035),0.95,IF(AND(A228="EU",W228=2050),0.93,IF(AND(A228="USA",W228=2035),0.96,IF(AND(A228="USA",W228=2050),0.93,IF(AND(A228="Japan",W228=2035),0.94,IF(AND(A228="Japan",W228=2050),0.92,IF(AND(A228="Russia",W228=2035),0.95,IF(AND(A228="Russia",W228=2050),0.91,IF(AND(A228="China",W228=2035),0.93,IF(AND(A228="China",W228=2050),0.92,IF(AND(A228="India",W228=2035),0.94,IF(AND(A228="India",W228=2050),0.91,IF(AND(A228="Middle East",W228=2035),0.92,IF(AND(A228="Middle East",W228=2050),0.89,IF(AND(A228="Africa",W228=2035),0.93,IF(AND(A228="Africa",W228=2050),0.9,IF(AND(A228="Brazil",W228=2035),0.95,IF(AND(A228="Brazil",W228=2050),0.92,""))))))))))))))))))</f>
        <v>*0.92</v>
      </c>
      <c r="AC228" s="0" t="s">
        <v>1079</v>
      </c>
      <c r="AD228" s="50" t="s">
        <v>35</v>
      </c>
      <c r="AE228" s="0" t="n">
        <v>2035</v>
      </c>
      <c r="AF228" s="51" t="str">
        <f aca="false">"*"&amp;IF(AND(A228="EU",AE228=2035),0.93,IF(AND(A228="EU",AE228=2050),0.9,IF(AND(A228="USA",AE228=2035),0.92,IF(AND(A228="USA",AE228=2050),0.89,IF(AND(A228="Japan",AE228=2035),0.92,IF(AND(A228="Japan",AE228=2050),0.89,IF(AND(A228="Russia",AE228=2035),0.91,IF(AND(A228="Russia",AE228=2050),0.86,IF(AND(A228="China",AE228=2035),0.91,IF(AND(A228="China",AE228=2050),0.87,IF(AND(A228="India",AE228=2035),0.92,IF(AND(A228="India",AE228=2050),0.87,IF(AND(A228="Middle East",AE228=2035),0.89,IF(AND(A228="Middle East",AE228=2050),0.84,IF(AND(A228="Africa",AE228=2035),0.9,IF(AND(A228="Africa",AE228=2050),0.86,IF(AND(A228="Brazil",AE228=2035),0.93,IF(AND(A228="Brazil",AE228=2050),0.89,""))))))))))))))))))</f>
        <v>*0.93</v>
      </c>
      <c r="AG228" s="51" t="str">
        <f aca="false">AG227</f>
        <v>REZoning_Sol-Win</v>
      </c>
      <c r="AI228" s="0" t="s">
        <v>1079</v>
      </c>
      <c r="AJ228" s="50" t="s">
        <v>35</v>
      </c>
      <c r="AK228" s="0" t="n">
        <v>2050</v>
      </c>
      <c r="AL228" s="51" t="str">
        <f aca="false">"*"&amp;IF(AND(A228="EU",AK228=2035),0.93,IF(AND(A228="EU",AK228=2050),0.9,IF(AND(A228="USA",AK228=2035),0.92,IF(AND(A228="USA",AK228=2050),0.89,IF(AND(A228="Japan",AK228=2035),0.92,IF(AND(A228="Japan",AK228=2050),0.89,IF(AND(A228="Russia",AK228=2035),0.91,IF(AND(A228="Russia",AK228=2050),0.86,IF(AND(A228="China",AK228=2035),0.91,IF(AND(A228="China",AK228=2050),0.87,IF(AND(A228="India",AK228=2035),0.92,IF(AND(A228="India",AK228=2050),0.87,IF(AND(A228="Middle East",AK228=2035),0.89,IF(AND(A228="Middle East",AK228=2050),0.84,IF(AND(A228="Africa",AK228=2035),0.9,IF(AND(A228="Africa",AK228=2050),0.86,IF(AND(A228="Brazil",AK228=2035),0.93,IF(AND(A228="Brazil",AK228=2050),0.89,""))))))))))))))))))</f>
        <v>*0.89</v>
      </c>
      <c r="AM228" s="51" t="str">
        <f aca="false">AM227</f>
        <v>REZoning_Sol-Win</v>
      </c>
      <c r="AP228" s="0" t="s">
        <v>1079</v>
      </c>
      <c r="AQ228" s="0" t="s">
        <v>35</v>
      </c>
      <c r="AR228" s="0" t="n">
        <v>2100</v>
      </c>
      <c r="AS228" s="0" t="s">
        <v>914</v>
      </c>
      <c r="AT228" s="0" t="s">
        <v>36</v>
      </c>
    </row>
    <row r="229" customFormat="false" ht="28.5" hidden="false" customHeight="true" outlineLevel="0" collapsed="false">
      <c r="A229" s="3" t="s">
        <v>61</v>
      </c>
      <c r="C229" s="0" t="s">
        <v>1080</v>
      </c>
      <c r="D229" s="50" t="s">
        <v>35</v>
      </c>
      <c r="E229" s="0" t="n">
        <v>2035</v>
      </c>
      <c r="F229" s="51" t="str">
        <f aca="false">"*"&amp;IF(AND(A229="EU",E229=2035),0.95,IF(AND(A229="EU",E229=2050),0.93,IF(AND(A229="USA",E229=2035),0.96,IF(AND(A229="USA",E229=2050),0.94,IF(AND(A229="Japan",E229=2035),0.94,IF(AND(A229="Japan",E229=2050),0.92,IF(AND(A229="Russia",E229=2035),0.95,IF(AND(A229="Russia",E229=2050),0.93,IF(AND(A229="China",E229=2035),0.94,IF(AND(A229="China",E229=2050),0.92,IF(AND(A229="India",E229=2035),0.95,IF(AND(A229="India",E229=2050),0.92,IF(AND(A229="Middle East",E229=2035),0.94,IF(AND(A229="Middle East",E229=2050),0.9,IF(AND(A229="Africa",E229=2035),0.94,IF(AND(A229="Africa",E229=2050),0.91,IF(AND(A229="Brazil",E229=2035),0.95,IF(AND(A229="Brazil",E229=2050),0.92,""))))))))))))))))))</f>
        <v>*0.95</v>
      </c>
      <c r="H229" s="0" t="s">
        <v>1080</v>
      </c>
      <c r="I229" s="50" t="s">
        <v>35</v>
      </c>
      <c r="J229" s="0" t="n">
        <v>2050</v>
      </c>
      <c r="K229" s="48" t="str">
        <f aca="false">"*"&amp;IF(AND(A229="EU",J229=2035),0.95,IF(AND(A229="EU",J229=2050),0.93,IF(AND(A229="USA",J229=2035),0.96,IF(AND(A229="USA",J229=2050),0.94,IF(AND(A229="Japan",J229=2035),0.94,IF(AND(A229="Japan",J229=2050),0.92,IF(AND(A229="Russia",J229=2035),0.95,IF(AND(A229="Russia",J229=2050),0.93,IF(AND(A229="China",J229=2035),0.94,IF(AND(A229="China",J229=2050),0.92,IF(AND(A229="India",J229=2035),0.95,IF(AND(A229="India",J229=2050),0.92,IF(AND(A229="Middle East",J229=2035),0.94,IF(AND(A229="Middle East",J229=2050),0.9,IF(AND(A229="Africa",J229=2035),0.94,IF(AND(A229="Africa",J229=2050),0.91,IF(AND(A229="Brazil",J229=2035),0.95,IF(AND(A229="Brazil",J229=2050),0.92,""))))))))))))))))))</f>
        <v>*0.92</v>
      </c>
      <c r="P229" s="41" t="s">
        <v>1080</v>
      </c>
      <c r="Q229" s="52" t="s">
        <v>35</v>
      </c>
      <c r="R229" s="41" t="n">
        <v>2035</v>
      </c>
      <c r="S229" s="53" t="str">
        <f aca="false">"*"&amp;IF(AND(A229="EU",R229=2035),0.95,IF(AND(A229="EU",R229=2050),0.93,IF(AND(A229="USA",R229=2035),0.96,IF(AND(A229="USA",R229=2050),0.93,IF(AND(A229="Japan",R229=2035),0.94,IF(AND(A229="Japan",R229=2050),0.92,IF(AND(A229="Russia",R229=2035),0.95,IF(AND(A229="Russia",R229=2050),0.91,IF(AND(A229="China",R229=2035),0.93,IF(AND(A229="China",R229=2050),0.92,IF(AND(A229="India",R229=2035),0.94,IF(AND(A229="India",R229=2050),0.91,IF(AND(A229="Middle East",R229=2035),0.92,IF(AND(A229="Middle East",R229=2050),0.89,IF(AND(A229="Africa",R229=2035),0.93,IF(AND(A229="Africa",R229=2050),0.9,IF(AND(A229="Brazil",R229=2035),0.95,IF(AND(A229="Brazil",R229=2050),0.92,""))))))))))))))))))</f>
        <v>*0.95</v>
      </c>
      <c r="U229" s="41" t="s">
        <v>1080</v>
      </c>
      <c r="V229" s="52" t="s">
        <v>35</v>
      </c>
      <c r="W229" s="41" t="n">
        <v>2050</v>
      </c>
      <c r="X229" s="53" t="str">
        <f aca="false">"*"&amp;IF(AND(A229="EU",W229=2035),0.95,IF(AND(A229="EU",W229=2050),0.93,IF(AND(A229="USA",W229=2035),0.96,IF(AND(A229="USA",W229=2050),0.93,IF(AND(A229="Japan",W229=2035),0.94,IF(AND(A229="Japan",W229=2050),0.92,IF(AND(A229="Russia",W229=2035),0.95,IF(AND(A229="Russia",W229=2050),0.91,IF(AND(A229="China",W229=2035),0.93,IF(AND(A229="China",W229=2050),0.92,IF(AND(A229="India",W229=2035),0.94,IF(AND(A229="India",W229=2050),0.91,IF(AND(A229="Middle East",W229=2035),0.92,IF(AND(A229="Middle East",W229=2050),0.89,IF(AND(A229="Africa",W229=2035),0.93,IF(AND(A229="Africa",W229=2050),0.9,IF(AND(A229="Brazil",W229=2035),0.95,IF(AND(A229="Brazil",W229=2050),0.92,""))))))))))))))))))</f>
        <v>*0.92</v>
      </c>
      <c r="AC229" s="0" t="s">
        <v>1080</v>
      </c>
      <c r="AD229" s="50" t="s">
        <v>35</v>
      </c>
      <c r="AE229" s="0" t="n">
        <v>2035</v>
      </c>
      <c r="AF229" s="51" t="str">
        <f aca="false">"*"&amp;IF(AND(A229="EU",AE229=2035),0.93,IF(AND(A229="EU",AE229=2050),0.9,IF(AND(A229="USA",AE229=2035),0.92,IF(AND(A229="USA",AE229=2050),0.89,IF(AND(A229="Japan",AE229=2035),0.92,IF(AND(A229="Japan",AE229=2050),0.89,IF(AND(A229="Russia",AE229=2035),0.91,IF(AND(A229="Russia",AE229=2050),0.86,IF(AND(A229="China",AE229=2035),0.91,IF(AND(A229="China",AE229=2050),0.87,IF(AND(A229="India",AE229=2035),0.92,IF(AND(A229="India",AE229=2050),0.87,IF(AND(A229="Middle East",AE229=2035),0.89,IF(AND(A229="Middle East",AE229=2050),0.84,IF(AND(A229="Africa",AE229=2035),0.9,IF(AND(A229="Africa",AE229=2050),0.86,IF(AND(A229="Brazil",AE229=2035),0.93,IF(AND(A229="Brazil",AE229=2050),0.89,""))))))))))))))))))</f>
        <v>*0.93</v>
      </c>
      <c r="AG229" s="51" t="str">
        <f aca="false">AG228</f>
        <v>REZoning_Sol-Win</v>
      </c>
      <c r="AI229" s="0" t="s">
        <v>1080</v>
      </c>
      <c r="AJ229" s="50" t="s">
        <v>35</v>
      </c>
      <c r="AK229" s="0" t="n">
        <v>2050</v>
      </c>
      <c r="AL229" s="51" t="str">
        <f aca="false">"*"&amp;IF(AND(A229="EU",AK229=2035),0.93,IF(AND(A229="EU",AK229=2050),0.9,IF(AND(A229="USA",AK229=2035),0.92,IF(AND(A229="USA",AK229=2050),0.89,IF(AND(A229="Japan",AK229=2035),0.92,IF(AND(A229="Japan",AK229=2050),0.89,IF(AND(A229="Russia",AK229=2035),0.91,IF(AND(A229="Russia",AK229=2050),0.86,IF(AND(A229="China",AK229=2035),0.91,IF(AND(A229="China",AK229=2050),0.87,IF(AND(A229="India",AK229=2035),0.92,IF(AND(A229="India",AK229=2050),0.87,IF(AND(A229="Middle East",AK229=2035),0.89,IF(AND(A229="Middle East",AK229=2050),0.84,IF(AND(A229="Africa",AK229=2035),0.9,IF(AND(A229="Africa",AK229=2050),0.86,IF(AND(A229="Brazil",AK229=2035),0.93,IF(AND(A229="Brazil",AK229=2050),0.89,""))))))))))))))))))</f>
        <v>*0.89</v>
      </c>
      <c r="AM229" s="51" t="str">
        <f aca="false">AM228</f>
        <v>REZoning_Sol-Win</v>
      </c>
      <c r="AP229" s="0" t="s">
        <v>1080</v>
      </c>
      <c r="AQ229" s="0" t="s">
        <v>35</v>
      </c>
      <c r="AR229" s="0" t="n">
        <v>2100</v>
      </c>
      <c r="AS229" s="0" t="s">
        <v>914</v>
      </c>
      <c r="AT229" s="0" t="s">
        <v>36</v>
      </c>
    </row>
    <row r="230" customFormat="false" ht="28.5" hidden="false" customHeight="true" outlineLevel="0" collapsed="false">
      <c r="A230" s="3" t="s">
        <v>61</v>
      </c>
      <c r="C230" s="0" t="s">
        <v>1081</v>
      </c>
      <c r="D230" s="50" t="s">
        <v>35</v>
      </c>
      <c r="E230" s="0" t="n">
        <v>2035</v>
      </c>
      <c r="F230" s="51" t="str">
        <f aca="false">"*"&amp;IF(AND(A230="EU",E230=2035),0.95,IF(AND(A230="EU",E230=2050),0.93,IF(AND(A230="USA",E230=2035),0.96,IF(AND(A230="USA",E230=2050),0.94,IF(AND(A230="Japan",E230=2035),0.94,IF(AND(A230="Japan",E230=2050),0.92,IF(AND(A230="Russia",E230=2035),0.95,IF(AND(A230="Russia",E230=2050),0.93,IF(AND(A230="China",E230=2035),0.94,IF(AND(A230="China",E230=2050),0.92,IF(AND(A230="India",E230=2035),0.95,IF(AND(A230="India",E230=2050),0.92,IF(AND(A230="Middle East",E230=2035),0.94,IF(AND(A230="Middle East",E230=2050),0.9,IF(AND(A230="Africa",E230=2035),0.94,IF(AND(A230="Africa",E230=2050),0.91,IF(AND(A230="Brazil",E230=2035),0.95,IF(AND(A230="Brazil",E230=2050),0.92,""))))))))))))))))))</f>
        <v>*0.95</v>
      </c>
      <c r="H230" s="0" t="s">
        <v>1081</v>
      </c>
      <c r="I230" s="50" t="s">
        <v>35</v>
      </c>
      <c r="J230" s="0" t="n">
        <v>2050</v>
      </c>
      <c r="K230" s="48" t="str">
        <f aca="false">"*"&amp;IF(AND(A230="EU",J230=2035),0.95,IF(AND(A230="EU",J230=2050),0.93,IF(AND(A230="USA",J230=2035),0.96,IF(AND(A230="USA",J230=2050),0.94,IF(AND(A230="Japan",J230=2035),0.94,IF(AND(A230="Japan",J230=2050),0.92,IF(AND(A230="Russia",J230=2035),0.95,IF(AND(A230="Russia",J230=2050),0.93,IF(AND(A230="China",J230=2035),0.94,IF(AND(A230="China",J230=2050),0.92,IF(AND(A230="India",J230=2035),0.95,IF(AND(A230="India",J230=2050),0.92,IF(AND(A230="Middle East",J230=2035),0.94,IF(AND(A230="Middle East",J230=2050),0.9,IF(AND(A230="Africa",J230=2035),0.94,IF(AND(A230="Africa",J230=2050),0.91,IF(AND(A230="Brazil",J230=2035),0.95,IF(AND(A230="Brazil",J230=2050),0.92,""))))))))))))))))))</f>
        <v>*0.92</v>
      </c>
      <c r="P230" s="41" t="s">
        <v>1081</v>
      </c>
      <c r="Q230" s="52" t="s">
        <v>35</v>
      </c>
      <c r="R230" s="41" t="n">
        <v>2035</v>
      </c>
      <c r="S230" s="53" t="str">
        <f aca="false">"*"&amp;IF(AND(A230="EU",R230=2035),0.95,IF(AND(A230="EU",R230=2050),0.93,IF(AND(A230="USA",R230=2035),0.96,IF(AND(A230="USA",R230=2050),0.93,IF(AND(A230="Japan",R230=2035),0.94,IF(AND(A230="Japan",R230=2050),0.92,IF(AND(A230="Russia",R230=2035),0.95,IF(AND(A230="Russia",R230=2050),0.91,IF(AND(A230="China",R230=2035),0.93,IF(AND(A230="China",R230=2050),0.92,IF(AND(A230="India",R230=2035),0.94,IF(AND(A230="India",R230=2050),0.91,IF(AND(A230="Middle East",R230=2035),0.92,IF(AND(A230="Middle East",R230=2050),0.89,IF(AND(A230="Africa",R230=2035),0.93,IF(AND(A230="Africa",R230=2050),0.9,IF(AND(A230="Brazil",R230=2035),0.95,IF(AND(A230="Brazil",R230=2050),0.92,""))))))))))))))))))</f>
        <v>*0.95</v>
      </c>
      <c r="U230" s="41" t="s">
        <v>1081</v>
      </c>
      <c r="V230" s="52" t="s">
        <v>35</v>
      </c>
      <c r="W230" s="41" t="n">
        <v>2050</v>
      </c>
      <c r="X230" s="53" t="str">
        <f aca="false">"*"&amp;IF(AND(A230="EU",W230=2035),0.95,IF(AND(A230="EU",W230=2050),0.93,IF(AND(A230="USA",W230=2035),0.96,IF(AND(A230="USA",W230=2050),0.93,IF(AND(A230="Japan",W230=2035),0.94,IF(AND(A230="Japan",W230=2050),0.92,IF(AND(A230="Russia",W230=2035),0.95,IF(AND(A230="Russia",W230=2050),0.91,IF(AND(A230="China",W230=2035),0.93,IF(AND(A230="China",W230=2050),0.92,IF(AND(A230="India",W230=2035),0.94,IF(AND(A230="India",W230=2050),0.91,IF(AND(A230="Middle East",W230=2035),0.92,IF(AND(A230="Middle East",W230=2050),0.89,IF(AND(A230="Africa",W230=2035),0.93,IF(AND(A230="Africa",W230=2050),0.9,IF(AND(A230="Brazil",W230=2035),0.95,IF(AND(A230="Brazil",W230=2050),0.92,""))))))))))))))))))</f>
        <v>*0.92</v>
      </c>
      <c r="AC230" s="0" t="s">
        <v>1081</v>
      </c>
      <c r="AD230" s="50" t="s">
        <v>35</v>
      </c>
      <c r="AE230" s="0" t="n">
        <v>2035</v>
      </c>
      <c r="AF230" s="51" t="str">
        <f aca="false">"*"&amp;IF(AND(A230="EU",AE230=2035),0.93,IF(AND(A230="EU",AE230=2050),0.9,IF(AND(A230="USA",AE230=2035),0.92,IF(AND(A230="USA",AE230=2050),0.89,IF(AND(A230="Japan",AE230=2035),0.92,IF(AND(A230="Japan",AE230=2050),0.89,IF(AND(A230="Russia",AE230=2035),0.91,IF(AND(A230="Russia",AE230=2050),0.86,IF(AND(A230="China",AE230=2035),0.91,IF(AND(A230="China",AE230=2050),0.87,IF(AND(A230="India",AE230=2035),0.92,IF(AND(A230="India",AE230=2050),0.87,IF(AND(A230="Middle East",AE230=2035),0.89,IF(AND(A230="Middle East",AE230=2050),0.84,IF(AND(A230="Africa",AE230=2035),0.9,IF(AND(A230="Africa",AE230=2050),0.86,IF(AND(A230="Brazil",AE230=2035),0.93,IF(AND(A230="Brazil",AE230=2050),0.89,""))))))))))))))))))</f>
        <v>*0.93</v>
      </c>
      <c r="AG230" s="51" t="str">
        <f aca="false">AG229</f>
        <v>REZoning_Sol-Win</v>
      </c>
      <c r="AI230" s="0" t="s">
        <v>1081</v>
      </c>
      <c r="AJ230" s="50" t="s">
        <v>35</v>
      </c>
      <c r="AK230" s="0" t="n">
        <v>2050</v>
      </c>
      <c r="AL230" s="51" t="str">
        <f aca="false">"*"&amp;IF(AND(A230="EU",AK230=2035),0.93,IF(AND(A230="EU",AK230=2050),0.9,IF(AND(A230="USA",AK230=2035),0.92,IF(AND(A230="USA",AK230=2050),0.89,IF(AND(A230="Japan",AK230=2035),0.92,IF(AND(A230="Japan",AK230=2050),0.89,IF(AND(A230="Russia",AK230=2035),0.91,IF(AND(A230="Russia",AK230=2050),0.86,IF(AND(A230="China",AK230=2035),0.91,IF(AND(A230="China",AK230=2050),0.87,IF(AND(A230="India",AK230=2035),0.92,IF(AND(A230="India",AK230=2050),0.87,IF(AND(A230="Middle East",AK230=2035),0.89,IF(AND(A230="Middle East",AK230=2050),0.84,IF(AND(A230="Africa",AK230=2035),0.9,IF(AND(A230="Africa",AK230=2050),0.86,IF(AND(A230="Brazil",AK230=2035),0.93,IF(AND(A230="Brazil",AK230=2050),0.89,""))))))))))))))))))</f>
        <v>*0.89</v>
      </c>
      <c r="AM230" s="51" t="str">
        <f aca="false">AM229</f>
        <v>REZoning_Sol-Win</v>
      </c>
      <c r="AP230" s="0" t="s">
        <v>1081</v>
      </c>
      <c r="AQ230" s="0" t="s">
        <v>35</v>
      </c>
      <c r="AR230" s="0" t="n">
        <v>2100</v>
      </c>
      <c r="AS230" s="0" t="s">
        <v>914</v>
      </c>
      <c r="AT230" s="0" t="s">
        <v>36</v>
      </c>
    </row>
    <row r="231" customFormat="false" ht="28.5" hidden="false" customHeight="true" outlineLevel="0" collapsed="false">
      <c r="A231" s="3" t="s">
        <v>61</v>
      </c>
      <c r="C231" s="0" t="s">
        <v>1082</v>
      </c>
      <c r="D231" s="50" t="s">
        <v>35</v>
      </c>
      <c r="E231" s="0" t="n">
        <v>2035</v>
      </c>
      <c r="F231" s="51" t="str">
        <f aca="false">"*"&amp;IF(AND(A231="EU",E231=2035),0.95,IF(AND(A231="EU",E231=2050),0.93,IF(AND(A231="USA",E231=2035),0.96,IF(AND(A231="USA",E231=2050),0.94,IF(AND(A231="Japan",E231=2035),0.94,IF(AND(A231="Japan",E231=2050),0.92,IF(AND(A231="Russia",E231=2035),0.95,IF(AND(A231="Russia",E231=2050),0.93,IF(AND(A231="China",E231=2035),0.94,IF(AND(A231="China",E231=2050),0.92,IF(AND(A231="India",E231=2035),0.95,IF(AND(A231="India",E231=2050),0.92,IF(AND(A231="Middle East",E231=2035),0.94,IF(AND(A231="Middle East",E231=2050),0.9,IF(AND(A231="Africa",E231=2035),0.94,IF(AND(A231="Africa",E231=2050),0.91,IF(AND(A231="Brazil",E231=2035),0.95,IF(AND(A231="Brazil",E231=2050),0.92,""))))))))))))))))))</f>
        <v>*0.95</v>
      </c>
      <c r="H231" s="0" t="s">
        <v>1082</v>
      </c>
      <c r="I231" s="50" t="s">
        <v>35</v>
      </c>
      <c r="J231" s="0" t="n">
        <v>2050</v>
      </c>
      <c r="K231" s="48" t="str">
        <f aca="false">"*"&amp;IF(AND(A231="EU",J231=2035),0.95,IF(AND(A231="EU",J231=2050),0.93,IF(AND(A231="USA",J231=2035),0.96,IF(AND(A231="USA",J231=2050),0.94,IF(AND(A231="Japan",J231=2035),0.94,IF(AND(A231="Japan",J231=2050),0.92,IF(AND(A231="Russia",J231=2035),0.95,IF(AND(A231="Russia",J231=2050),0.93,IF(AND(A231="China",J231=2035),0.94,IF(AND(A231="China",J231=2050),0.92,IF(AND(A231="India",J231=2035),0.95,IF(AND(A231="India",J231=2050),0.92,IF(AND(A231="Middle East",J231=2035),0.94,IF(AND(A231="Middle East",J231=2050),0.9,IF(AND(A231="Africa",J231=2035),0.94,IF(AND(A231="Africa",J231=2050),0.91,IF(AND(A231="Brazil",J231=2035),0.95,IF(AND(A231="Brazil",J231=2050),0.92,""))))))))))))))))))</f>
        <v>*0.92</v>
      </c>
      <c r="P231" s="41" t="s">
        <v>1082</v>
      </c>
      <c r="Q231" s="52" t="s">
        <v>35</v>
      </c>
      <c r="R231" s="41" t="n">
        <v>2035</v>
      </c>
      <c r="S231" s="53" t="str">
        <f aca="false">"*"&amp;IF(AND(A231="EU",R231=2035),0.95,IF(AND(A231="EU",R231=2050),0.93,IF(AND(A231="USA",R231=2035),0.96,IF(AND(A231="USA",R231=2050),0.93,IF(AND(A231="Japan",R231=2035),0.94,IF(AND(A231="Japan",R231=2050),0.92,IF(AND(A231="Russia",R231=2035),0.95,IF(AND(A231="Russia",R231=2050),0.91,IF(AND(A231="China",R231=2035),0.93,IF(AND(A231="China",R231=2050),0.92,IF(AND(A231="India",R231=2035),0.94,IF(AND(A231="India",R231=2050),0.91,IF(AND(A231="Middle East",R231=2035),0.92,IF(AND(A231="Middle East",R231=2050),0.89,IF(AND(A231="Africa",R231=2035),0.93,IF(AND(A231="Africa",R231=2050),0.9,IF(AND(A231="Brazil",R231=2035),0.95,IF(AND(A231="Brazil",R231=2050),0.92,""))))))))))))))))))</f>
        <v>*0.95</v>
      </c>
      <c r="U231" s="41" t="s">
        <v>1082</v>
      </c>
      <c r="V231" s="52" t="s">
        <v>35</v>
      </c>
      <c r="W231" s="41" t="n">
        <v>2050</v>
      </c>
      <c r="X231" s="53" t="str">
        <f aca="false">"*"&amp;IF(AND(A231="EU",W231=2035),0.95,IF(AND(A231="EU",W231=2050),0.93,IF(AND(A231="USA",W231=2035),0.96,IF(AND(A231="USA",W231=2050),0.93,IF(AND(A231="Japan",W231=2035),0.94,IF(AND(A231="Japan",W231=2050),0.92,IF(AND(A231="Russia",W231=2035),0.95,IF(AND(A231="Russia",W231=2050),0.91,IF(AND(A231="China",W231=2035),0.93,IF(AND(A231="China",W231=2050),0.92,IF(AND(A231="India",W231=2035),0.94,IF(AND(A231="India",W231=2050),0.91,IF(AND(A231="Middle East",W231=2035),0.92,IF(AND(A231="Middle East",W231=2050),0.89,IF(AND(A231="Africa",W231=2035),0.93,IF(AND(A231="Africa",W231=2050),0.9,IF(AND(A231="Brazil",W231=2035),0.95,IF(AND(A231="Brazil",W231=2050),0.92,""))))))))))))))))))</f>
        <v>*0.92</v>
      </c>
      <c r="AC231" s="0" t="s">
        <v>1082</v>
      </c>
      <c r="AD231" s="50" t="s">
        <v>35</v>
      </c>
      <c r="AE231" s="0" t="n">
        <v>2035</v>
      </c>
      <c r="AF231" s="51" t="str">
        <f aca="false">"*"&amp;IF(AND(A231="EU",AE231=2035),0.93,IF(AND(A231="EU",AE231=2050),0.9,IF(AND(A231="USA",AE231=2035),0.92,IF(AND(A231="USA",AE231=2050),0.89,IF(AND(A231="Japan",AE231=2035),0.92,IF(AND(A231="Japan",AE231=2050),0.89,IF(AND(A231="Russia",AE231=2035),0.91,IF(AND(A231="Russia",AE231=2050),0.86,IF(AND(A231="China",AE231=2035),0.91,IF(AND(A231="China",AE231=2050),0.87,IF(AND(A231="India",AE231=2035),0.92,IF(AND(A231="India",AE231=2050),0.87,IF(AND(A231="Middle East",AE231=2035),0.89,IF(AND(A231="Middle East",AE231=2050),0.84,IF(AND(A231="Africa",AE231=2035),0.9,IF(AND(A231="Africa",AE231=2050),0.86,IF(AND(A231="Brazil",AE231=2035),0.93,IF(AND(A231="Brazil",AE231=2050),0.89,""))))))))))))))))))</f>
        <v>*0.93</v>
      </c>
      <c r="AG231" s="51" t="str">
        <f aca="false">AG230</f>
        <v>REZoning_Sol-Win</v>
      </c>
      <c r="AI231" s="0" t="s">
        <v>1082</v>
      </c>
      <c r="AJ231" s="50" t="s">
        <v>35</v>
      </c>
      <c r="AK231" s="0" t="n">
        <v>2050</v>
      </c>
      <c r="AL231" s="51" t="str">
        <f aca="false">"*"&amp;IF(AND(A231="EU",AK231=2035),0.93,IF(AND(A231="EU",AK231=2050),0.9,IF(AND(A231="USA",AK231=2035),0.92,IF(AND(A231="USA",AK231=2050),0.89,IF(AND(A231="Japan",AK231=2035),0.92,IF(AND(A231="Japan",AK231=2050),0.89,IF(AND(A231="Russia",AK231=2035),0.91,IF(AND(A231="Russia",AK231=2050),0.86,IF(AND(A231="China",AK231=2035),0.91,IF(AND(A231="China",AK231=2050),0.87,IF(AND(A231="India",AK231=2035),0.92,IF(AND(A231="India",AK231=2050),0.87,IF(AND(A231="Middle East",AK231=2035),0.89,IF(AND(A231="Middle East",AK231=2050),0.84,IF(AND(A231="Africa",AK231=2035),0.9,IF(AND(A231="Africa",AK231=2050),0.86,IF(AND(A231="Brazil",AK231=2035),0.93,IF(AND(A231="Brazil",AK231=2050),0.89,""))))))))))))))))))</f>
        <v>*0.89</v>
      </c>
      <c r="AM231" s="51" t="str">
        <f aca="false">AM230</f>
        <v>REZoning_Sol-Win</v>
      </c>
      <c r="AP231" s="0" t="s">
        <v>1082</v>
      </c>
      <c r="AQ231" s="0" t="s">
        <v>35</v>
      </c>
      <c r="AR231" s="0" t="n">
        <v>2100</v>
      </c>
      <c r="AS231" s="0" t="s">
        <v>914</v>
      </c>
      <c r="AT231" s="0" t="s">
        <v>36</v>
      </c>
    </row>
    <row r="232" customFormat="false" ht="28.5" hidden="false" customHeight="true" outlineLevel="0" collapsed="false">
      <c r="A232" s="3" t="s">
        <v>61</v>
      </c>
      <c r="C232" s="0" t="s">
        <v>1083</v>
      </c>
      <c r="D232" s="50" t="s">
        <v>35</v>
      </c>
      <c r="E232" s="0" t="n">
        <v>2035</v>
      </c>
      <c r="F232" s="51" t="str">
        <f aca="false">"*"&amp;IF(AND(A232="EU",E232=2035),0.95,IF(AND(A232="EU",E232=2050),0.93,IF(AND(A232="USA",E232=2035),0.96,IF(AND(A232="USA",E232=2050),0.94,IF(AND(A232="Japan",E232=2035),0.94,IF(AND(A232="Japan",E232=2050),0.92,IF(AND(A232="Russia",E232=2035),0.95,IF(AND(A232="Russia",E232=2050),0.93,IF(AND(A232="China",E232=2035),0.94,IF(AND(A232="China",E232=2050),0.92,IF(AND(A232="India",E232=2035),0.95,IF(AND(A232="India",E232=2050),0.92,IF(AND(A232="Middle East",E232=2035),0.94,IF(AND(A232="Middle East",E232=2050),0.9,IF(AND(A232="Africa",E232=2035),0.94,IF(AND(A232="Africa",E232=2050),0.91,IF(AND(A232="Brazil",E232=2035),0.95,IF(AND(A232="Brazil",E232=2050),0.92,""))))))))))))))))))</f>
        <v>*0.95</v>
      </c>
      <c r="H232" s="0" t="s">
        <v>1083</v>
      </c>
      <c r="I232" s="50" t="s">
        <v>35</v>
      </c>
      <c r="J232" s="0" t="n">
        <v>2050</v>
      </c>
      <c r="K232" s="48" t="str">
        <f aca="false">"*"&amp;IF(AND(A232="EU",J232=2035),0.95,IF(AND(A232="EU",J232=2050),0.93,IF(AND(A232="USA",J232=2035),0.96,IF(AND(A232="USA",J232=2050),0.94,IF(AND(A232="Japan",J232=2035),0.94,IF(AND(A232="Japan",J232=2050),0.92,IF(AND(A232="Russia",J232=2035),0.95,IF(AND(A232="Russia",J232=2050),0.93,IF(AND(A232="China",J232=2035),0.94,IF(AND(A232="China",J232=2050),0.92,IF(AND(A232="India",J232=2035),0.95,IF(AND(A232="India",J232=2050),0.92,IF(AND(A232="Middle East",J232=2035),0.94,IF(AND(A232="Middle East",J232=2050),0.9,IF(AND(A232="Africa",J232=2035),0.94,IF(AND(A232="Africa",J232=2050),0.91,IF(AND(A232="Brazil",J232=2035),0.95,IF(AND(A232="Brazil",J232=2050),0.92,""))))))))))))))))))</f>
        <v>*0.92</v>
      </c>
      <c r="P232" s="41" t="s">
        <v>1083</v>
      </c>
      <c r="Q232" s="52" t="s">
        <v>35</v>
      </c>
      <c r="R232" s="41" t="n">
        <v>2035</v>
      </c>
      <c r="S232" s="53" t="str">
        <f aca="false">"*"&amp;IF(AND(A232="EU",R232=2035),0.95,IF(AND(A232="EU",R232=2050),0.93,IF(AND(A232="USA",R232=2035),0.96,IF(AND(A232="USA",R232=2050),0.93,IF(AND(A232="Japan",R232=2035),0.94,IF(AND(A232="Japan",R232=2050),0.92,IF(AND(A232="Russia",R232=2035),0.95,IF(AND(A232="Russia",R232=2050),0.91,IF(AND(A232="China",R232=2035),0.93,IF(AND(A232="China",R232=2050),0.92,IF(AND(A232="India",R232=2035),0.94,IF(AND(A232="India",R232=2050),0.91,IF(AND(A232="Middle East",R232=2035),0.92,IF(AND(A232="Middle East",R232=2050),0.89,IF(AND(A232="Africa",R232=2035),0.93,IF(AND(A232="Africa",R232=2050),0.9,IF(AND(A232="Brazil",R232=2035),0.95,IF(AND(A232="Brazil",R232=2050),0.92,""))))))))))))))))))</f>
        <v>*0.95</v>
      </c>
      <c r="U232" s="41" t="s">
        <v>1083</v>
      </c>
      <c r="V232" s="52" t="s">
        <v>35</v>
      </c>
      <c r="W232" s="41" t="n">
        <v>2050</v>
      </c>
      <c r="X232" s="53" t="str">
        <f aca="false">"*"&amp;IF(AND(A232="EU",W232=2035),0.95,IF(AND(A232="EU",W232=2050),0.93,IF(AND(A232="USA",W232=2035),0.96,IF(AND(A232="USA",W232=2050),0.93,IF(AND(A232="Japan",W232=2035),0.94,IF(AND(A232="Japan",W232=2050),0.92,IF(AND(A232="Russia",W232=2035),0.95,IF(AND(A232="Russia",W232=2050),0.91,IF(AND(A232="China",W232=2035),0.93,IF(AND(A232="China",W232=2050),0.92,IF(AND(A232="India",W232=2035),0.94,IF(AND(A232="India",W232=2050),0.91,IF(AND(A232="Middle East",W232=2035),0.92,IF(AND(A232="Middle East",W232=2050),0.89,IF(AND(A232="Africa",W232=2035),0.93,IF(AND(A232="Africa",W232=2050),0.9,IF(AND(A232="Brazil",W232=2035),0.95,IF(AND(A232="Brazil",W232=2050),0.92,""))))))))))))))))))</f>
        <v>*0.92</v>
      </c>
      <c r="AC232" s="0" t="s">
        <v>1083</v>
      </c>
      <c r="AD232" s="50" t="s">
        <v>35</v>
      </c>
      <c r="AE232" s="0" t="n">
        <v>2035</v>
      </c>
      <c r="AF232" s="51" t="str">
        <f aca="false">"*"&amp;IF(AND(A232="EU",AE232=2035),0.93,IF(AND(A232="EU",AE232=2050),0.9,IF(AND(A232="USA",AE232=2035),0.92,IF(AND(A232="USA",AE232=2050),0.89,IF(AND(A232="Japan",AE232=2035),0.92,IF(AND(A232="Japan",AE232=2050),0.89,IF(AND(A232="Russia",AE232=2035),0.91,IF(AND(A232="Russia",AE232=2050),0.86,IF(AND(A232="China",AE232=2035),0.91,IF(AND(A232="China",AE232=2050),0.87,IF(AND(A232="India",AE232=2035),0.92,IF(AND(A232="India",AE232=2050),0.87,IF(AND(A232="Middle East",AE232=2035),0.89,IF(AND(A232="Middle East",AE232=2050),0.84,IF(AND(A232="Africa",AE232=2035),0.9,IF(AND(A232="Africa",AE232=2050),0.86,IF(AND(A232="Brazil",AE232=2035),0.93,IF(AND(A232="Brazil",AE232=2050),0.89,""))))))))))))))))))</f>
        <v>*0.93</v>
      </c>
      <c r="AG232" s="51" t="str">
        <f aca="false">AG231</f>
        <v>REZoning_Sol-Win</v>
      </c>
      <c r="AI232" s="0" t="s">
        <v>1083</v>
      </c>
      <c r="AJ232" s="50" t="s">
        <v>35</v>
      </c>
      <c r="AK232" s="0" t="n">
        <v>2050</v>
      </c>
      <c r="AL232" s="51" t="str">
        <f aca="false">"*"&amp;IF(AND(A232="EU",AK232=2035),0.93,IF(AND(A232="EU",AK232=2050),0.9,IF(AND(A232="USA",AK232=2035),0.92,IF(AND(A232="USA",AK232=2050),0.89,IF(AND(A232="Japan",AK232=2035),0.92,IF(AND(A232="Japan",AK232=2050),0.89,IF(AND(A232="Russia",AK232=2035),0.91,IF(AND(A232="Russia",AK232=2050),0.86,IF(AND(A232="China",AK232=2035),0.91,IF(AND(A232="China",AK232=2050),0.87,IF(AND(A232="India",AK232=2035),0.92,IF(AND(A232="India",AK232=2050),0.87,IF(AND(A232="Middle East",AK232=2035),0.89,IF(AND(A232="Middle East",AK232=2050),0.84,IF(AND(A232="Africa",AK232=2035),0.9,IF(AND(A232="Africa",AK232=2050),0.86,IF(AND(A232="Brazil",AK232=2035),0.93,IF(AND(A232="Brazil",AK232=2050),0.89,""))))))))))))))))))</f>
        <v>*0.89</v>
      </c>
      <c r="AM232" s="51" t="str">
        <f aca="false">AM231</f>
        <v>REZoning_Sol-Win</v>
      </c>
      <c r="AP232" s="0" t="s">
        <v>1083</v>
      </c>
      <c r="AQ232" s="0" t="s">
        <v>35</v>
      </c>
      <c r="AR232" s="0" t="n">
        <v>2100</v>
      </c>
      <c r="AS232" s="0" t="s">
        <v>914</v>
      </c>
      <c r="AT232" s="0" t="s">
        <v>36</v>
      </c>
    </row>
    <row r="233" customFormat="false" ht="28.5" hidden="false" customHeight="true" outlineLevel="0" collapsed="false">
      <c r="A233" s="3" t="s">
        <v>61</v>
      </c>
      <c r="C233" s="0" t="s">
        <v>1084</v>
      </c>
      <c r="D233" s="50" t="s">
        <v>35</v>
      </c>
      <c r="E233" s="0" t="n">
        <v>2035</v>
      </c>
      <c r="F233" s="51" t="str">
        <f aca="false">"*"&amp;IF(AND(A233="EU",E233=2035),0.95,IF(AND(A233="EU",E233=2050),0.93,IF(AND(A233="USA",E233=2035),0.96,IF(AND(A233="USA",E233=2050),0.94,IF(AND(A233="Japan",E233=2035),0.94,IF(AND(A233="Japan",E233=2050),0.92,IF(AND(A233="Russia",E233=2035),0.95,IF(AND(A233="Russia",E233=2050),0.93,IF(AND(A233="China",E233=2035),0.94,IF(AND(A233="China",E233=2050),0.92,IF(AND(A233="India",E233=2035),0.95,IF(AND(A233="India",E233=2050),0.92,IF(AND(A233="Middle East",E233=2035),0.94,IF(AND(A233="Middle East",E233=2050),0.9,IF(AND(A233="Africa",E233=2035),0.94,IF(AND(A233="Africa",E233=2050),0.91,IF(AND(A233="Brazil",E233=2035),0.95,IF(AND(A233="Brazil",E233=2050),0.92,""))))))))))))))))))</f>
        <v>*0.95</v>
      </c>
      <c r="H233" s="0" t="s">
        <v>1084</v>
      </c>
      <c r="I233" s="50" t="s">
        <v>35</v>
      </c>
      <c r="J233" s="0" t="n">
        <v>2050</v>
      </c>
      <c r="K233" s="48" t="str">
        <f aca="false">"*"&amp;IF(AND(A233="EU",J233=2035),0.95,IF(AND(A233="EU",J233=2050),0.93,IF(AND(A233="USA",J233=2035),0.96,IF(AND(A233="USA",J233=2050),0.94,IF(AND(A233="Japan",J233=2035),0.94,IF(AND(A233="Japan",J233=2050),0.92,IF(AND(A233="Russia",J233=2035),0.95,IF(AND(A233="Russia",J233=2050),0.93,IF(AND(A233="China",J233=2035),0.94,IF(AND(A233="China",J233=2050),0.92,IF(AND(A233="India",J233=2035),0.95,IF(AND(A233="India",J233=2050),0.92,IF(AND(A233="Middle East",J233=2035),0.94,IF(AND(A233="Middle East",J233=2050),0.9,IF(AND(A233="Africa",J233=2035),0.94,IF(AND(A233="Africa",J233=2050),0.91,IF(AND(A233="Brazil",J233=2035),0.95,IF(AND(A233="Brazil",J233=2050),0.92,""))))))))))))))))))</f>
        <v>*0.92</v>
      </c>
      <c r="P233" s="41" t="s">
        <v>1084</v>
      </c>
      <c r="Q233" s="52" t="s">
        <v>35</v>
      </c>
      <c r="R233" s="41" t="n">
        <v>2035</v>
      </c>
      <c r="S233" s="53" t="str">
        <f aca="false">"*"&amp;IF(AND(A233="EU",R233=2035),0.95,IF(AND(A233="EU",R233=2050),0.93,IF(AND(A233="USA",R233=2035),0.96,IF(AND(A233="USA",R233=2050),0.93,IF(AND(A233="Japan",R233=2035),0.94,IF(AND(A233="Japan",R233=2050),0.92,IF(AND(A233="Russia",R233=2035),0.95,IF(AND(A233="Russia",R233=2050),0.91,IF(AND(A233="China",R233=2035),0.93,IF(AND(A233="China",R233=2050),0.92,IF(AND(A233="India",R233=2035),0.94,IF(AND(A233="India",R233=2050),0.91,IF(AND(A233="Middle East",R233=2035),0.92,IF(AND(A233="Middle East",R233=2050),0.89,IF(AND(A233="Africa",R233=2035),0.93,IF(AND(A233="Africa",R233=2050),0.9,IF(AND(A233="Brazil",R233=2035),0.95,IF(AND(A233="Brazil",R233=2050),0.92,""))))))))))))))))))</f>
        <v>*0.95</v>
      </c>
      <c r="U233" s="41" t="s">
        <v>1084</v>
      </c>
      <c r="V233" s="52" t="s">
        <v>35</v>
      </c>
      <c r="W233" s="41" t="n">
        <v>2050</v>
      </c>
      <c r="X233" s="53" t="str">
        <f aca="false">"*"&amp;IF(AND(A233="EU",W233=2035),0.95,IF(AND(A233="EU",W233=2050),0.93,IF(AND(A233="USA",W233=2035),0.96,IF(AND(A233="USA",W233=2050),0.93,IF(AND(A233="Japan",W233=2035),0.94,IF(AND(A233="Japan",W233=2050),0.92,IF(AND(A233="Russia",W233=2035),0.95,IF(AND(A233="Russia",W233=2050),0.91,IF(AND(A233="China",W233=2035),0.93,IF(AND(A233="China",W233=2050),0.92,IF(AND(A233="India",W233=2035),0.94,IF(AND(A233="India",W233=2050),0.91,IF(AND(A233="Middle East",W233=2035),0.92,IF(AND(A233="Middle East",W233=2050),0.89,IF(AND(A233="Africa",W233=2035),0.93,IF(AND(A233="Africa",W233=2050),0.9,IF(AND(A233="Brazil",W233=2035),0.95,IF(AND(A233="Brazil",W233=2050),0.92,""))))))))))))))))))</f>
        <v>*0.92</v>
      </c>
      <c r="AC233" s="0" t="s">
        <v>1084</v>
      </c>
      <c r="AD233" s="50" t="s">
        <v>35</v>
      </c>
      <c r="AE233" s="0" t="n">
        <v>2035</v>
      </c>
      <c r="AF233" s="51" t="str">
        <f aca="false">"*"&amp;IF(AND(A233="EU",AE233=2035),0.93,IF(AND(A233="EU",AE233=2050),0.9,IF(AND(A233="USA",AE233=2035),0.92,IF(AND(A233="USA",AE233=2050),0.89,IF(AND(A233="Japan",AE233=2035),0.92,IF(AND(A233="Japan",AE233=2050),0.89,IF(AND(A233="Russia",AE233=2035),0.91,IF(AND(A233="Russia",AE233=2050),0.86,IF(AND(A233="China",AE233=2035),0.91,IF(AND(A233="China",AE233=2050),0.87,IF(AND(A233="India",AE233=2035),0.92,IF(AND(A233="India",AE233=2050),0.87,IF(AND(A233="Middle East",AE233=2035),0.89,IF(AND(A233="Middle East",AE233=2050),0.84,IF(AND(A233="Africa",AE233=2035),0.9,IF(AND(A233="Africa",AE233=2050),0.86,IF(AND(A233="Brazil",AE233=2035),0.93,IF(AND(A233="Brazil",AE233=2050),0.89,""))))))))))))))))))</f>
        <v>*0.93</v>
      </c>
      <c r="AG233" s="51" t="str">
        <f aca="false">AG232</f>
        <v>REZoning_Sol-Win</v>
      </c>
      <c r="AI233" s="0" t="s">
        <v>1084</v>
      </c>
      <c r="AJ233" s="50" t="s">
        <v>35</v>
      </c>
      <c r="AK233" s="0" t="n">
        <v>2050</v>
      </c>
      <c r="AL233" s="51" t="str">
        <f aca="false">"*"&amp;IF(AND(A233="EU",AK233=2035),0.93,IF(AND(A233="EU",AK233=2050),0.9,IF(AND(A233="USA",AK233=2035),0.92,IF(AND(A233="USA",AK233=2050),0.89,IF(AND(A233="Japan",AK233=2035),0.92,IF(AND(A233="Japan",AK233=2050),0.89,IF(AND(A233="Russia",AK233=2035),0.91,IF(AND(A233="Russia",AK233=2050),0.86,IF(AND(A233="China",AK233=2035),0.91,IF(AND(A233="China",AK233=2050),0.87,IF(AND(A233="India",AK233=2035),0.92,IF(AND(A233="India",AK233=2050),0.87,IF(AND(A233="Middle East",AK233=2035),0.89,IF(AND(A233="Middle East",AK233=2050),0.84,IF(AND(A233="Africa",AK233=2035),0.9,IF(AND(A233="Africa",AK233=2050),0.86,IF(AND(A233="Brazil",AK233=2035),0.93,IF(AND(A233="Brazil",AK233=2050),0.89,""))))))))))))))))))</f>
        <v>*0.89</v>
      </c>
      <c r="AM233" s="51" t="str">
        <f aca="false">AM232</f>
        <v>REZoning_Sol-Win</v>
      </c>
      <c r="AP233" s="0" t="s">
        <v>1084</v>
      </c>
      <c r="AQ233" s="0" t="s">
        <v>35</v>
      </c>
      <c r="AR233" s="0" t="n">
        <v>2100</v>
      </c>
      <c r="AS233" s="0" t="s">
        <v>914</v>
      </c>
      <c r="AT233" s="0" t="s">
        <v>36</v>
      </c>
    </row>
    <row r="234" customFormat="false" ht="28.5" hidden="false" customHeight="true" outlineLevel="0" collapsed="false">
      <c r="A234" s="3" t="s">
        <v>61</v>
      </c>
      <c r="C234" s="0" t="s">
        <v>1085</v>
      </c>
      <c r="D234" s="50" t="s">
        <v>35</v>
      </c>
      <c r="E234" s="0" t="n">
        <v>2035</v>
      </c>
      <c r="F234" s="51" t="str">
        <f aca="false">"*"&amp;IF(AND(A234="EU",E234=2035),0.95,IF(AND(A234="EU",E234=2050),0.93,IF(AND(A234="USA",E234=2035),0.96,IF(AND(A234="USA",E234=2050),0.94,IF(AND(A234="Japan",E234=2035),0.94,IF(AND(A234="Japan",E234=2050),0.92,IF(AND(A234="Russia",E234=2035),0.95,IF(AND(A234="Russia",E234=2050),0.93,IF(AND(A234="China",E234=2035),0.94,IF(AND(A234="China",E234=2050),0.92,IF(AND(A234="India",E234=2035),0.95,IF(AND(A234="India",E234=2050),0.92,IF(AND(A234="Middle East",E234=2035),0.94,IF(AND(A234="Middle East",E234=2050),0.9,IF(AND(A234="Africa",E234=2035),0.94,IF(AND(A234="Africa",E234=2050),0.91,IF(AND(A234="Brazil",E234=2035),0.95,IF(AND(A234="Brazil",E234=2050),0.92,""))))))))))))))))))</f>
        <v>*0.95</v>
      </c>
      <c r="H234" s="0" t="s">
        <v>1085</v>
      </c>
      <c r="I234" s="50" t="s">
        <v>35</v>
      </c>
      <c r="J234" s="0" t="n">
        <v>2050</v>
      </c>
      <c r="K234" s="48" t="str">
        <f aca="false">"*"&amp;IF(AND(A234="EU",J234=2035),0.95,IF(AND(A234="EU",J234=2050),0.93,IF(AND(A234="USA",J234=2035),0.96,IF(AND(A234="USA",J234=2050),0.94,IF(AND(A234="Japan",J234=2035),0.94,IF(AND(A234="Japan",J234=2050),0.92,IF(AND(A234="Russia",J234=2035),0.95,IF(AND(A234="Russia",J234=2050),0.93,IF(AND(A234="China",J234=2035),0.94,IF(AND(A234="China",J234=2050),0.92,IF(AND(A234="India",J234=2035),0.95,IF(AND(A234="India",J234=2050),0.92,IF(AND(A234="Middle East",J234=2035),0.94,IF(AND(A234="Middle East",J234=2050),0.9,IF(AND(A234="Africa",J234=2035),0.94,IF(AND(A234="Africa",J234=2050),0.91,IF(AND(A234="Brazil",J234=2035),0.95,IF(AND(A234="Brazil",J234=2050),0.92,""))))))))))))))))))</f>
        <v>*0.92</v>
      </c>
      <c r="P234" s="41" t="s">
        <v>1085</v>
      </c>
      <c r="Q234" s="52" t="s">
        <v>35</v>
      </c>
      <c r="R234" s="41" t="n">
        <v>2035</v>
      </c>
      <c r="S234" s="53" t="str">
        <f aca="false">"*"&amp;IF(AND(A234="EU",R234=2035),0.95,IF(AND(A234="EU",R234=2050),0.93,IF(AND(A234="USA",R234=2035),0.96,IF(AND(A234="USA",R234=2050),0.93,IF(AND(A234="Japan",R234=2035),0.94,IF(AND(A234="Japan",R234=2050),0.92,IF(AND(A234="Russia",R234=2035),0.95,IF(AND(A234="Russia",R234=2050),0.91,IF(AND(A234="China",R234=2035),0.93,IF(AND(A234="China",R234=2050),0.92,IF(AND(A234="India",R234=2035),0.94,IF(AND(A234="India",R234=2050),0.91,IF(AND(A234="Middle East",R234=2035),0.92,IF(AND(A234="Middle East",R234=2050),0.89,IF(AND(A234="Africa",R234=2035),0.93,IF(AND(A234="Africa",R234=2050),0.9,IF(AND(A234="Brazil",R234=2035),0.95,IF(AND(A234="Brazil",R234=2050),0.92,""))))))))))))))))))</f>
        <v>*0.95</v>
      </c>
      <c r="U234" s="41" t="s">
        <v>1085</v>
      </c>
      <c r="V234" s="52" t="s">
        <v>35</v>
      </c>
      <c r="W234" s="41" t="n">
        <v>2050</v>
      </c>
      <c r="X234" s="53" t="str">
        <f aca="false">"*"&amp;IF(AND(A234="EU",W234=2035),0.95,IF(AND(A234="EU",W234=2050),0.93,IF(AND(A234="USA",W234=2035),0.96,IF(AND(A234="USA",W234=2050),0.93,IF(AND(A234="Japan",W234=2035),0.94,IF(AND(A234="Japan",W234=2050),0.92,IF(AND(A234="Russia",W234=2035),0.95,IF(AND(A234="Russia",W234=2050),0.91,IF(AND(A234="China",W234=2035),0.93,IF(AND(A234="China",W234=2050),0.92,IF(AND(A234="India",W234=2035),0.94,IF(AND(A234="India",W234=2050),0.91,IF(AND(A234="Middle East",W234=2035),0.92,IF(AND(A234="Middle East",W234=2050),0.89,IF(AND(A234="Africa",W234=2035),0.93,IF(AND(A234="Africa",W234=2050),0.9,IF(AND(A234="Brazil",W234=2035),0.95,IF(AND(A234="Brazil",W234=2050),0.92,""))))))))))))))))))</f>
        <v>*0.92</v>
      </c>
      <c r="AC234" s="0" t="s">
        <v>1085</v>
      </c>
      <c r="AD234" s="50" t="s">
        <v>35</v>
      </c>
      <c r="AE234" s="0" t="n">
        <v>2035</v>
      </c>
      <c r="AF234" s="51" t="str">
        <f aca="false">"*"&amp;IF(AND(A234="EU",AE234=2035),0.93,IF(AND(A234="EU",AE234=2050),0.9,IF(AND(A234="USA",AE234=2035),0.92,IF(AND(A234="USA",AE234=2050),0.89,IF(AND(A234="Japan",AE234=2035),0.92,IF(AND(A234="Japan",AE234=2050),0.89,IF(AND(A234="Russia",AE234=2035),0.91,IF(AND(A234="Russia",AE234=2050),0.86,IF(AND(A234="China",AE234=2035),0.91,IF(AND(A234="China",AE234=2050),0.87,IF(AND(A234="India",AE234=2035),0.92,IF(AND(A234="India",AE234=2050),0.87,IF(AND(A234="Middle East",AE234=2035),0.89,IF(AND(A234="Middle East",AE234=2050),0.84,IF(AND(A234="Africa",AE234=2035),0.9,IF(AND(A234="Africa",AE234=2050),0.86,IF(AND(A234="Brazil",AE234=2035),0.93,IF(AND(A234="Brazil",AE234=2050),0.89,""))))))))))))))))))</f>
        <v>*0.93</v>
      </c>
      <c r="AG234" s="51" t="str">
        <f aca="false">AG233</f>
        <v>REZoning_Sol-Win</v>
      </c>
      <c r="AI234" s="0" t="s">
        <v>1085</v>
      </c>
      <c r="AJ234" s="50" t="s">
        <v>35</v>
      </c>
      <c r="AK234" s="0" t="n">
        <v>2050</v>
      </c>
      <c r="AL234" s="51" t="str">
        <f aca="false">"*"&amp;IF(AND(A234="EU",AK234=2035),0.93,IF(AND(A234="EU",AK234=2050),0.9,IF(AND(A234="USA",AK234=2035),0.92,IF(AND(A234="USA",AK234=2050),0.89,IF(AND(A234="Japan",AK234=2035),0.92,IF(AND(A234="Japan",AK234=2050),0.89,IF(AND(A234="Russia",AK234=2035),0.91,IF(AND(A234="Russia",AK234=2050),0.86,IF(AND(A234="China",AK234=2035),0.91,IF(AND(A234="China",AK234=2050),0.87,IF(AND(A234="India",AK234=2035),0.92,IF(AND(A234="India",AK234=2050),0.87,IF(AND(A234="Middle East",AK234=2035),0.89,IF(AND(A234="Middle East",AK234=2050),0.84,IF(AND(A234="Africa",AK234=2035),0.9,IF(AND(A234="Africa",AK234=2050),0.86,IF(AND(A234="Brazil",AK234=2035),0.93,IF(AND(A234="Brazil",AK234=2050),0.89,""))))))))))))))))))</f>
        <v>*0.89</v>
      </c>
      <c r="AM234" s="51" t="str">
        <f aca="false">AM233</f>
        <v>REZoning_Sol-Win</v>
      </c>
      <c r="AP234" s="0" t="s">
        <v>1085</v>
      </c>
      <c r="AQ234" s="0" t="s">
        <v>35</v>
      </c>
      <c r="AR234" s="0" t="n">
        <v>2100</v>
      </c>
      <c r="AS234" s="0" t="s">
        <v>914</v>
      </c>
      <c r="AT234" s="0" t="s">
        <v>36</v>
      </c>
    </row>
    <row r="235" customFormat="false" ht="28.5" hidden="false" customHeight="true" outlineLevel="0" collapsed="false">
      <c r="A235" s="3" t="s">
        <v>61</v>
      </c>
      <c r="C235" s="0" t="s">
        <v>1086</v>
      </c>
      <c r="D235" s="50" t="s">
        <v>35</v>
      </c>
      <c r="E235" s="0" t="n">
        <v>2035</v>
      </c>
      <c r="F235" s="51" t="str">
        <f aca="false">"*"&amp;IF(AND(A235="EU",E235=2035),0.95,IF(AND(A235="EU",E235=2050),0.93,IF(AND(A235="USA",E235=2035),0.96,IF(AND(A235="USA",E235=2050),0.94,IF(AND(A235="Japan",E235=2035),0.94,IF(AND(A235="Japan",E235=2050),0.92,IF(AND(A235="Russia",E235=2035),0.95,IF(AND(A235="Russia",E235=2050),0.93,IF(AND(A235="China",E235=2035),0.94,IF(AND(A235="China",E235=2050),0.92,IF(AND(A235="India",E235=2035),0.95,IF(AND(A235="India",E235=2050),0.92,IF(AND(A235="Middle East",E235=2035),0.94,IF(AND(A235="Middle East",E235=2050),0.9,IF(AND(A235="Africa",E235=2035),0.94,IF(AND(A235="Africa",E235=2050),0.91,IF(AND(A235="Brazil",E235=2035),0.95,IF(AND(A235="Brazil",E235=2050),0.92,""))))))))))))))))))</f>
        <v>*0.95</v>
      </c>
      <c r="H235" s="0" t="s">
        <v>1086</v>
      </c>
      <c r="I235" s="50" t="s">
        <v>35</v>
      </c>
      <c r="J235" s="0" t="n">
        <v>2050</v>
      </c>
      <c r="K235" s="48" t="str">
        <f aca="false">"*"&amp;IF(AND(A235="EU",J235=2035),0.95,IF(AND(A235="EU",J235=2050),0.93,IF(AND(A235="USA",J235=2035),0.96,IF(AND(A235="USA",J235=2050),0.94,IF(AND(A235="Japan",J235=2035),0.94,IF(AND(A235="Japan",J235=2050),0.92,IF(AND(A235="Russia",J235=2035),0.95,IF(AND(A235="Russia",J235=2050),0.93,IF(AND(A235="China",J235=2035),0.94,IF(AND(A235="China",J235=2050),0.92,IF(AND(A235="India",J235=2035),0.95,IF(AND(A235="India",J235=2050),0.92,IF(AND(A235="Middle East",J235=2035),0.94,IF(AND(A235="Middle East",J235=2050),0.9,IF(AND(A235="Africa",J235=2035),0.94,IF(AND(A235="Africa",J235=2050),0.91,IF(AND(A235="Brazil",J235=2035),0.95,IF(AND(A235="Brazil",J235=2050),0.92,""))))))))))))))))))</f>
        <v>*0.92</v>
      </c>
      <c r="P235" s="41" t="s">
        <v>1086</v>
      </c>
      <c r="Q235" s="52" t="s">
        <v>35</v>
      </c>
      <c r="R235" s="41" t="n">
        <v>2035</v>
      </c>
      <c r="S235" s="53" t="str">
        <f aca="false">"*"&amp;IF(AND(A235="EU",R235=2035),0.95,IF(AND(A235="EU",R235=2050),0.93,IF(AND(A235="USA",R235=2035),0.96,IF(AND(A235="USA",R235=2050),0.93,IF(AND(A235="Japan",R235=2035),0.94,IF(AND(A235="Japan",R235=2050),0.92,IF(AND(A235="Russia",R235=2035),0.95,IF(AND(A235="Russia",R235=2050),0.91,IF(AND(A235="China",R235=2035),0.93,IF(AND(A235="China",R235=2050),0.92,IF(AND(A235="India",R235=2035),0.94,IF(AND(A235="India",R235=2050),0.91,IF(AND(A235="Middle East",R235=2035),0.92,IF(AND(A235="Middle East",R235=2050),0.89,IF(AND(A235="Africa",R235=2035),0.93,IF(AND(A235="Africa",R235=2050),0.9,IF(AND(A235="Brazil",R235=2035),0.95,IF(AND(A235="Brazil",R235=2050),0.92,""))))))))))))))))))</f>
        <v>*0.95</v>
      </c>
      <c r="U235" s="41" t="s">
        <v>1086</v>
      </c>
      <c r="V235" s="52" t="s">
        <v>35</v>
      </c>
      <c r="W235" s="41" t="n">
        <v>2050</v>
      </c>
      <c r="X235" s="53" t="str">
        <f aca="false">"*"&amp;IF(AND(A235="EU",W235=2035),0.95,IF(AND(A235="EU",W235=2050),0.93,IF(AND(A235="USA",W235=2035),0.96,IF(AND(A235="USA",W235=2050),0.93,IF(AND(A235="Japan",W235=2035),0.94,IF(AND(A235="Japan",W235=2050),0.92,IF(AND(A235="Russia",W235=2035),0.95,IF(AND(A235="Russia",W235=2050),0.91,IF(AND(A235="China",W235=2035),0.93,IF(AND(A235="China",W235=2050),0.92,IF(AND(A235="India",W235=2035),0.94,IF(AND(A235="India",W235=2050),0.91,IF(AND(A235="Middle East",W235=2035),0.92,IF(AND(A235="Middle East",W235=2050),0.89,IF(AND(A235="Africa",W235=2035),0.93,IF(AND(A235="Africa",W235=2050),0.9,IF(AND(A235="Brazil",W235=2035),0.95,IF(AND(A235="Brazil",W235=2050),0.92,""))))))))))))))))))</f>
        <v>*0.92</v>
      </c>
      <c r="AC235" s="0" t="s">
        <v>1086</v>
      </c>
      <c r="AD235" s="50" t="s">
        <v>35</v>
      </c>
      <c r="AE235" s="0" t="n">
        <v>2035</v>
      </c>
      <c r="AF235" s="51" t="str">
        <f aca="false">"*"&amp;IF(AND(A235="EU",AE235=2035),0.93,IF(AND(A235="EU",AE235=2050),0.9,IF(AND(A235="USA",AE235=2035),0.92,IF(AND(A235="USA",AE235=2050),0.89,IF(AND(A235="Japan",AE235=2035),0.92,IF(AND(A235="Japan",AE235=2050),0.89,IF(AND(A235="Russia",AE235=2035),0.91,IF(AND(A235="Russia",AE235=2050),0.86,IF(AND(A235="China",AE235=2035),0.91,IF(AND(A235="China",AE235=2050),0.87,IF(AND(A235="India",AE235=2035),0.92,IF(AND(A235="India",AE235=2050),0.87,IF(AND(A235="Middle East",AE235=2035),0.89,IF(AND(A235="Middle East",AE235=2050),0.84,IF(AND(A235="Africa",AE235=2035),0.9,IF(AND(A235="Africa",AE235=2050),0.86,IF(AND(A235="Brazil",AE235=2035),0.93,IF(AND(A235="Brazil",AE235=2050),0.89,""))))))))))))))))))</f>
        <v>*0.93</v>
      </c>
      <c r="AG235" s="51" t="str">
        <f aca="false">AG234</f>
        <v>REZoning_Sol-Win</v>
      </c>
      <c r="AI235" s="0" t="s">
        <v>1086</v>
      </c>
      <c r="AJ235" s="50" t="s">
        <v>35</v>
      </c>
      <c r="AK235" s="0" t="n">
        <v>2050</v>
      </c>
      <c r="AL235" s="51" t="str">
        <f aca="false">"*"&amp;IF(AND(A235="EU",AK235=2035),0.93,IF(AND(A235="EU",AK235=2050),0.9,IF(AND(A235="USA",AK235=2035),0.92,IF(AND(A235="USA",AK235=2050),0.89,IF(AND(A235="Japan",AK235=2035),0.92,IF(AND(A235="Japan",AK235=2050),0.89,IF(AND(A235="Russia",AK235=2035),0.91,IF(AND(A235="Russia",AK235=2050),0.86,IF(AND(A235="China",AK235=2035),0.91,IF(AND(A235="China",AK235=2050),0.87,IF(AND(A235="India",AK235=2035),0.92,IF(AND(A235="India",AK235=2050),0.87,IF(AND(A235="Middle East",AK235=2035),0.89,IF(AND(A235="Middle East",AK235=2050),0.84,IF(AND(A235="Africa",AK235=2035),0.9,IF(AND(A235="Africa",AK235=2050),0.86,IF(AND(A235="Brazil",AK235=2035),0.93,IF(AND(A235="Brazil",AK235=2050),0.89,""))))))))))))))))))</f>
        <v>*0.89</v>
      </c>
      <c r="AM235" s="51" t="str">
        <f aca="false">AM234</f>
        <v>REZoning_Sol-Win</v>
      </c>
      <c r="AP235" s="0" t="s">
        <v>1086</v>
      </c>
      <c r="AQ235" s="0" t="s">
        <v>35</v>
      </c>
      <c r="AR235" s="0" t="n">
        <v>2100</v>
      </c>
      <c r="AS235" s="0" t="s">
        <v>914</v>
      </c>
      <c r="AT235" s="0" t="s">
        <v>36</v>
      </c>
    </row>
    <row r="236" customFormat="false" ht="28.5" hidden="false" customHeight="true" outlineLevel="0" collapsed="false">
      <c r="A236" s="3" t="s">
        <v>61</v>
      </c>
      <c r="C236" s="0" t="s">
        <v>1087</v>
      </c>
      <c r="D236" s="50" t="s">
        <v>35</v>
      </c>
      <c r="E236" s="0" t="n">
        <v>2035</v>
      </c>
      <c r="F236" s="51" t="str">
        <f aca="false">"*"&amp;IF(AND(A236="EU",E236=2035),0.95,IF(AND(A236="EU",E236=2050),0.93,IF(AND(A236="USA",E236=2035),0.96,IF(AND(A236="USA",E236=2050),0.94,IF(AND(A236="Japan",E236=2035),0.94,IF(AND(A236="Japan",E236=2050),0.92,IF(AND(A236="Russia",E236=2035),0.95,IF(AND(A236="Russia",E236=2050),0.93,IF(AND(A236="China",E236=2035),0.94,IF(AND(A236="China",E236=2050),0.92,IF(AND(A236="India",E236=2035),0.95,IF(AND(A236="India",E236=2050),0.92,IF(AND(A236="Middle East",E236=2035),0.94,IF(AND(A236="Middle East",E236=2050),0.9,IF(AND(A236="Africa",E236=2035),0.94,IF(AND(A236="Africa",E236=2050),0.91,IF(AND(A236="Brazil",E236=2035),0.95,IF(AND(A236="Brazil",E236=2050),0.92,""))))))))))))))))))</f>
        <v>*0.95</v>
      </c>
      <c r="H236" s="0" t="s">
        <v>1087</v>
      </c>
      <c r="I236" s="50" t="s">
        <v>35</v>
      </c>
      <c r="J236" s="0" t="n">
        <v>2050</v>
      </c>
      <c r="K236" s="48" t="str">
        <f aca="false">"*"&amp;IF(AND(A236="EU",J236=2035),0.95,IF(AND(A236="EU",J236=2050),0.93,IF(AND(A236="USA",J236=2035),0.96,IF(AND(A236="USA",J236=2050),0.94,IF(AND(A236="Japan",J236=2035),0.94,IF(AND(A236="Japan",J236=2050),0.92,IF(AND(A236="Russia",J236=2035),0.95,IF(AND(A236="Russia",J236=2050),0.93,IF(AND(A236="China",J236=2035),0.94,IF(AND(A236="China",J236=2050),0.92,IF(AND(A236="India",J236=2035),0.95,IF(AND(A236="India",J236=2050),0.92,IF(AND(A236="Middle East",J236=2035),0.94,IF(AND(A236="Middle East",J236=2050),0.9,IF(AND(A236="Africa",J236=2035),0.94,IF(AND(A236="Africa",J236=2050),0.91,IF(AND(A236="Brazil",J236=2035),0.95,IF(AND(A236="Brazil",J236=2050),0.92,""))))))))))))))))))</f>
        <v>*0.92</v>
      </c>
      <c r="P236" s="41" t="s">
        <v>1087</v>
      </c>
      <c r="Q236" s="52" t="s">
        <v>35</v>
      </c>
      <c r="R236" s="41" t="n">
        <v>2035</v>
      </c>
      <c r="S236" s="53" t="str">
        <f aca="false">"*"&amp;IF(AND(A236="EU",R236=2035),0.95,IF(AND(A236="EU",R236=2050),0.93,IF(AND(A236="USA",R236=2035),0.96,IF(AND(A236="USA",R236=2050),0.93,IF(AND(A236="Japan",R236=2035),0.94,IF(AND(A236="Japan",R236=2050),0.92,IF(AND(A236="Russia",R236=2035),0.95,IF(AND(A236="Russia",R236=2050),0.91,IF(AND(A236="China",R236=2035),0.93,IF(AND(A236="China",R236=2050),0.92,IF(AND(A236="India",R236=2035),0.94,IF(AND(A236="India",R236=2050),0.91,IF(AND(A236="Middle East",R236=2035),0.92,IF(AND(A236="Middle East",R236=2050),0.89,IF(AND(A236="Africa",R236=2035),0.93,IF(AND(A236="Africa",R236=2050),0.9,IF(AND(A236="Brazil",R236=2035),0.95,IF(AND(A236="Brazil",R236=2050),0.92,""))))))))))))))))))</f>
        <v>*0.95</v>
      </c>
      <c r="U236" s="41" t="s">
        <v>1087</v>
      </c>
      <c r="V236" s="52" t="s">
        <v>35</v>
      </c>
      <c r="W236" s="41" t="n">
        <v>2050</v>
      </c>
      <c r="X236" s="53" t="str">
        <f aca="false">"*"&amp;IF(AND(A236="EU",W236=2035),0.95,IF(AND(A236="EU",W236=2050),0.93,IF(AND(A236="USA",W236=2035),0.96,IF(AND(A236="USA",W236=2050),0.93,IF(AND(A236="Japan",W236=2035),0.94,IF(AND(A236="Japan",W236=2050),0.92,IF(AND(A236="Russia",W236=2035),0.95,IF(AND(A236="Russia",W236=2050),0.91,IF(AND(A236="China",W236=2035),0.93,IF(AND(A236="China",W236=2050),0.92,IF(AND(A236="India",W236=2035),0.94,IF(AND(A236="India",W236=2050),0.91,IF(AND(A236="Middle East",W236=2035),0.92,IF(AND(A236="Middle East",W236=2050),0.89,IF(AND(A236="Africa",W236=2035),0.93,IF(AND(A236="Africa",W236=2050),0.9,IF(AND(A236="Brazil",W236=2035),0.95,IF(AND(A236="Brazil",W236=2050),0.92,""))))))))))))))))))</f>
        <v>*0.92</v>
      </c>
      <c r="AC236" s="0" t="s">
        <v>1087</v>
      </c>
      <c r="AD236" s="50" t="s">
        <v>35</v>
      </c>
      <c r="AE236" s="0" t="n">
        <v>2035</v>
      </c>
      <c r="AF236" s="51" t="str">
        <f aca="false">"*"&amp;IF(AND(A236="EU",AE236=2035),0.93,IF(AND(A236="EU",AE236=2050),0.9,IF(AND(A236="USA",AE236=2035),0.92,IF(AND(A236="USA",AE236=2050),0.89,IF(AND(A236="Japan",AE236=2035),0.92,IF(AND(A236="Japan",AE236=2050),0.89,IF(AND(A236="Russia",AE236=2035),0.91,IF(AND(A236="Russia",AE236=2050),0.86,IF(AND(A236="China",AE236=2035),0.91,IF(AND(A236="China",AE236=2050),0.87,IF(AND(A236="India",AE236=2035),0.92,IF(AND(A236="India",AE236=2050),0.87,IF(AND(A236="Middle East",AE236=2035),0.89,IF(AND(A236="Middle East",AE236=2050),0.84,IF(AND(A236="Africa",AE236=2035),0.9,IF(AND(A236="Africa",AE236=2050),0.86,IF(AND(A236="Brazil",AE236=2035),0.93,IF(AND(A236="Brazil",AE236=2050),0.89,""))))))))))))))))))</f>
        <v>*0.93</v>
      </c>
      <c r="AG236" s="51" t="str">
        <f aca="false">AG235</f>
        <v>REZoning_Sol-Win</v>
      </c>
      <c r="AI236" s="0" t="s">
        <v>1087</v>
      </c>
      <c r="AJ236" s="50" t="s">
        <v>35</v>
      </c>
      <c r="AK236" s="0" t="n">
        <v>2050</v>
      </c>
      <c r="AL236" s="51" t="str">
        <f aca="false">"*"&amp;IF(AND(A236="EU",AK236=2035),0.93,IF(AND(A236="EU",AK236=2050),0.9,IF(AND(A236="USA",AK236=2035),0.92,IF(AND(A236="USA",AK236=2050),0.89,IF(AND(A236="Japan",AK236=2035),0.92,IF(AND(A236="Japan",AK236=2050),0.89,IF(AND(A236="Russia",AK236=2035),0.91,IF(AND(A236="Russia",AK236=2050),0.86,IF(AND(A236="China",AK236=2035),0.91,IF(AND(A236="China",AK236=2050),0.87,IF(AND(A236="India",AK236=2035),0.92,IF(AND(A236="India",AK236=2050),0.87,IF(AND(A236="Middle East",AK236=2035),0.89,IF(AND(A236="Middle East",AK236=2050),0.84,IF(AND(A236="Africa",AK236=2035),0.9,IF(AND(A236="Africa",AK236=2050),0.86,IF(AND(A236="Brazil",AK236=2035),0.93,IF(AND(A236="Brazil",AK236=2050),0.89,""))))))))))))))))))</f>
        <v>*0.89</v>
      </c>
      <c r="AM236" s="51" t="str">
        <f aca="false">AM235</f>
        <v>REZoning_Sol-Win</v>
      </c>
      <c r="AP236" s="0" t="s">
        <v>1087</v>
      </c>
      <c r="AQ236" s="0" t="s">
        <v>35</v>
      </c>
      <c r="AR236" s="0" t="n">
        <v>2100</v>
      </c>
      <c r="AS236" s="0" t="s">
        <v>914</v>
      </c>
      <c r="AT236" s="0" t="s">
        <v>36</v>
      </c>
    </row>
    <row r="237" customFormat="false" ht="28.5" hidden="false" customHeight="true" outlineLevel="0" collapsed="false">
      <c r="A237" s="3" t="s">
        <v>61</v>
      </c>
      <c r="C237" s="0" t="s">
        <v>1088</v>
      </c>
      <c r="D237" s="50" t="s">
        <v>35</v>
      </c>
      <c r="E237" s="0" t="n">
        <v>2035</v>
      </c>
      <c r="F237" s="51" t="str">
        <f aca="false">"*"&amp;IF(AND(A237="EU",E237=2035),0.95,IF(AND(A237="EU",E237=2050),0.93,IF(AND(A237="USA",E237=2035),0.96,IF(AND(A237="USA",E237=2050),0.94,IF(AND(A237="Japan",E237=2035),0.94,IF(AND(A237="Japan",E237=2050),0.92,IF(AND(A237="Russia",E237=2035),0.95,IF(AND(A237="Russia",E237=2050),0.93,IF(AND(A237="China",E237=2035),0.94,IF(AND(A237="China",E237=2050),0.92,IF(AND(A237="India",E237=2035),0.95,IF(AND(A237="India",E237=2050),0.92,IF(AND(A237="Middle East",E237=2035),0.94,IF(AND(A237="Middle East",E237=2050),0.9,IF(AND(A237="Africa",E237=2035),0.94,IF(AND(A237="Africa",E237=2050),0.91,IF(AND(A237="Brazil",E237=2035),0.95,IF(AND(A237="Brazil",E237=2050),0.92,""))))))))))))))))))</f>
        <v>*0.95</v>
      </c>
      <c r="H237" s="0" t="s">
        <v>1088</v>
      </c>
      <c r="I237" s="50" t="s">
        <v>35</v>
      </c>
      <c r="J237" s="0" t="n">
        <v>2050</v>
      </c>
      <c r="K237" s="48" t="str">
        <f aca="false">"*"&amp;IF(AND(A237="EU",J237=2035),0.95,IF(AND(A237="EU",J237=2050),0.93,IF(AND(A237="USA",J237=2035),0.96,IF(AND(A237="USA",J237=2050),0.94,IF(AND(A237="Japan",J237=2035),0.94,IF(AND(A237="Japan",J237=2050),0.92,IF(AND(A237="Russia",J237=2035),0.95,IF(AND(A237="Russia",J237=2050),0.93,IF(AND(A237="China",J237=2035),0.94,IF(AND(A237="China",J237=2050),0.92,IF(AND(A237="India",J237=2035),0.95,IF(AND(A237="India",J237=2050),0.92,IF(AND(A237="Middle East",J237=2035),0.94,IF(AND(A237="Middle East",J237=2050),0.9,IF(AND(A237="Africa",J237=2035),0.94,IF(AND(A237="Africa",J237=2050),0.91,IF(AND(A237="Brazil",J237=2035),0.95,IF(AND(A237="Brazil",J237=2050),0.92,""))))))))))))))))))</f>
        <v>*0.92</v>
      </c>
      <c r="P237" s="41" t="s">
        <v>1088</v>
      </c>
      <c r="Q237" s="52" t="s">
        <v>35</v>
      </c>
      <c r="R237" s="41" t="n">
        <v>2035</v>
      </c>
      <c r="S237" s="53" t="str">
        <f aca="false">"*"&amp;IF(AND(A237="EU",R237=2035),0.95,IF(AND(A237="EU",R237=2050),0.93,IF(AND(A237="USA",R237=2035),0.96,IF(AND(A237="USA",R237=2050),0.93,IF(AND(A237="Japan",R237=2035),0.94,IF(AND(A237="Japan",R237=2050),0.92,IF(AND(A237="Russia",R237=2035),0.95,IF(AND(A237="Russia",R237=2050),0.91,IF(AND(A237="China",R237=2035),0.93,IF(AND(A237="China",R237=2050),0.92,IF(AND(A237="India",R237=2035),0.94,IF(AND(A237="India",R237=2050),0.91,IF(AND(A237="Middle East",R237=2035),0.92,IF(AND(A237="Middle East",R237=2050),0.89,IF(AND(A237="Africa",R237=2035),0.93,IF(AND(A237="Africa",R237=2050),0.9,IF(AND(A237="Brazil",R237=2035),0.95,IF(AND(A237="Brazil",R237=2050),0.92,""))))))))))))))))))</f>
        <v>*0.95</v>
      </c>
      <c r="U237" s="41" t="s">
        <v>1088</v>
      </c>
      <c r="V237" s="52" t="s">
        <v>35</v>
      </c>
      <c r="W237" s="41" t="n">
        <v>2050</v>
      </c>
      <c r="X237" s="53" t="str">
        <f aca="false">"*"&amp;IF(AND(A237="EU",W237=2035),0.95,IF(AND(A237="EU",W237=2050),0.93,IF(AND(A237="USA",W237=2035),0.96,IF(AND(A237="USA",W237=2050),0.93,IF(AND(A237="Japan",W237=2035),0.94,IF(AND(A237="Japan",W237=2050),0.92,IF(AND(A237="Russia",W237=2035),0.95,IF(AND(A237="Russia",W237=2050),0.91,IF(AND(A237="China",W237=2035),0.93,IF(AND(A237="China",W237=2050),0.92,IF(AND(A237="India",W237=2035),0.94,IF(AND(A237="India",W237=2050),0.91,IF(AND(A237="Middle East",W237=2035),0.92,IF(AND(A237="Middle East",W237=2050),0.89,IF(AND(A237="Africa",W237=2035),0.93,IF(AND(A237="Africa",W237=2050),0.9,IF(AND(A237="Brazil",W237=2035),0.95,IF(AND(A237="Brazil",W237=2050),0.92,""))))))))))))))))))</f>
        <v>*0.92</v>
      </c>
      <c r="AC237" s="0" t="s">
        <v>1088</v>
      </c>
      <c r="AD237" s="50" t="s">
        <v>35</v>
      </c>
      <c r="AE237" s="0" t="n">
        <v>2035</v>
      </c>
      <c r="AF237" s="51" t="str">
        <f aca="false">"*"&amp;IF(AND(A237="EU",AE237=2035),0.93,IF(AND(A237="EU",AE237=2050),0.9,IF(AND(A237="USA",AE237=2035),0.92,IF(AND(A237="USA",AE237=2050),0.89,IF(AND(A237="Japan",AE237=2035),0.92,IF(AND(A237="Japan",AE237=2050),0.89,IF(AND(A237="Russia",AE237=2035),0.91,IF(AND(A237="Russia",AE237=2050),0.86,IF(AND(A237="China",AE237=2035),0.91,IF(AND(A237="China",AE237=2050),0.87,IF(AND(A237="India",AE237=2035),0.92,IF(AND(A237="India",AE237=2050),0.87,IF(AND(A237="Middle East",AE237=2035),0.89,IF(AND(A237="Middle East",AE237=2050),0.84,IF(AND(A237="Africa",AE237=2035),0.9,IF(AND(A237="Africa",AE237=2050),0.86,IF(AND(A237="Brazil",AE237=2035),0.93,IF(AND(A237="Brazil",AE237=2050),0.89,""))))))))))))))))))</f>
        <v>*0.93</v>
      </c>
      <c r="AG237" s="51" t="str">
        <f aca="false">AG236</f>
        <v>REZoning_Sol-Win</v>
      </c>
      <c r="AI237" s="0" t="s">
        <v>1088</v>
      </c>
      <c r="AJ237" s="50" t="s">
        <v>35</v>
      </c>
      <c r="AK237" s="0" t="n">
        <v>2050</v>
      </c>
      <c r="AL237" s="51" t="str">
        <f aca="false">"*"&amp;IF(AND(A237="EU",AK237=2035),0.93,IF(AND(A237="EU",AK237=2050),0.9,IF(AND(A237="USA",AK237=2035),0.92,IF(AND(A237="USA",AK237=2050),0.89,IF(AND(A237="Japan",AK237=2035),0.92,IF(AND(A237="Japan",AK237=2050),0.89,IF(AND(A237="Russia",AK237=2035),0.91,IF(AND(A237="Russia",AK237=2050),0.86,IF(AND(A237="China",AK237=2035),0.91,IF(AND(A237="China",AK237=2050),0.87,IF(AND(A237="India",AK237=2035),0.92,IF(AND(A237="India",AK237=2050),0.87,IF(AND(A237="Middle East",AK237=2035),0.89,IF(AND(A237="Middle East",AK237=2050),0.84,IF(AND(A237="Africa",AK237=2035),0.9,IF(AND(A237="Africa",AK237=2050),0.86,IF(AND(A237="Brazil",AK237=2035),0.93,IF(AND(A237="Brazil",AK237=2050),0.89,""))))))))))))))))))</f>
        <v>*0.89</v>
      </c>
      <c r="AM237" s="51" t="str">
        <f aca="false">AM236</f>
        <v>REZoning_Sol-Win</v>
      </c>
      <c r="AP237" s="0" t="s">
        <v>1088</v>
      </c>
      <c r="AQ237" s="0" t="s">
        <v>35</v>
      </c>
      <c r="AR237" s="0" t="n">
        <v>2100</v>
      </c>
      <c r="AS237" s="0" t="s">
        <v>914</v>
      </c>
      <c r="AT237" s="0" t="s">
        <v>36</v>
      </c>
    </row>
    <row r="238" customFormat="false" ht="28.5" hidden="false" customHeight="true" outlineLevel="0" collapsed="false">
      <c r="A238" s="3" t="s">
        <v>61</v>
      </c>
      <c r="C238" s="0" t="s">
        <v>1089</v>
      </c>
      <c r="D238" s="50" t="s">
        <v>35</v>
      </c>
      <c r="E238" s="0" t="n">
        <v>2035</v>
      </c>
      <c r="F238" s="51" t="str">
        <f aca="false">"*"&amp;IF(AND(A238="EU",E238=2035),0.95,IF(AND(A238="EU",E238=2050),0.93,IF(AND(A238="USA",E238=2035),0.96,IF(AND(A238="USA",E238=2050),0.94,IF(AND(A238="Japan",E238=2035),0.94,IF(AND(A238="Japan",E238=2050),0.92,IF(AND(A238="Russia",E238=2035),0.95,IF(AND(A238="Russia",E238=2050),0.93,IF(AND(A238="China",E238=2035),0.94,IF(AND(A238="China",E238=2050),0.92,IF(AND(A238="India",E238=2035),0.95,IF(AND(A238="India",E238=2050),0.92,IF(AND(A238="Middle East",E238=2035),0.94,IF(AND(A238="Middle East",E238=2050),0.9,IF(AND(A238="Africa",E238=2035),0.94,IF(AND(A238="Africa",E238=2050),0.91,IF(AND(A238="Brazil",E238=2035),0.95,IF(AND(A238="Brazil",E238=2050),0.92,""))))))))))))))))))</f>
        <v>*0.95</v>
      </c>
      <c r="H238" s="0" t="s">
        <v>1089</v>
      </c>
      <c r="I238" s="50" t="s">
        <v>35</v>
      </c>
      <c r="J238" s="0" t="n">
        <v>2050</v>
      </c>
      <c r="K238" s="48" t="str">
        <f aca="false">"*"&amp;IF(AND(A238="EU",J238=2035),0.95,IF(AND(A238="EU",J238=2050),0.93,IF(AND(A238="USA",J238=2035),0.96,IF(AND(A238="USA",J238=2050),0.94,IF(AND(A238="Japan",J238=2035),0.94,IF(AND(A238="Japan",J238=2050),0.92,IF(AND(A238="Russia",J238=2035),0.95,IF(AND(A238="Russia",J238=2050),0.93,IF(AND(A238="China",J238=2035),0.94,IF(AND(A238="China",J238=2050),0.92,IF(AND(A238="India",J238=2035),0.95,IF(AND(A238="India",J238=2050),0.92,IF(AND(A238="Middle East",J238=2035),0.94,IF(AND(A238="Middle East",J238=2050),0.9,IF(AND(A238="Africa",J238=2035),0.94,IF(AND(A238="Africa",J238=2050),0.91,IF(AND(A238="Brazil",J238=2035),0.95,IF(AND(A238="Brazil",J238=2050),0.92,""))))))))))))))))))</f>
        <v>*0.92</v>
      </c>
      <c r="P238" s="41" t="s">
        <v>1089</v>
      </c>
      <c r="Q238" s="52" t="s">
        <v>35</v>
      </c>
      <c r="R238" s="41" t="n">
        <v>2035</v>
      </c>
      <c r="S238" s="53" t="str">
        <f aca="false">"*"&amp;IF(AND(A238="EU",R238=2035),0.95,IF(AND(A238="EU",R238=2050),0.93,IF(AND(A238="USA",R238=2035),0.96,IF(AND(A238="USA",R238=2050),0.93,IF(AND(A238="Japan",R238=2035),0.94,IF(AND(A238="Japan",R238=2050),0.92,IF(AND(A238="Russia",R238=2035),0.95,IF(AND(A238="Russia",R238=2050),0.91,IF(AND(A238="China",R238=2035),0.93,IF(AND(A238="China",R238=2050),0.92,IF(AND(A238="India",R238=2035),0.94,IF(AND(A238="India",R238=2050),0.91,IF(AND(A238="Middle East",R238=2035),0.92,IF(AND(A238="Middle East",R238=2050),0.89,IF(AND(A238="Africa",R238=2035),0.93,IF(AND(A238="Africa",R238=2050),0.9,IF(AND(A238="Brazil",R238=2035),0.95,IF(AND(A238="Brazil",R238=2050),0.92,""))))))))))))))))))</f>
        <v>*0.95</v>
      </c>
      <c r="U238" s="41" t="s">
        <v>1089</v>
      </c>
      <c r="V238" s="52" t="s">
        <v>35</v>
      </c>
      <c r="W238" s="41" t="n">
        <v>2050</v>
      </c>
      <c r="X238" s="53" t="str">
        <f aca="false">"*"&amp;IF(AND(A238="EU",W238=2035),0.95,IF(AND(A238="EU",W238=2050),0.93,IF(AND(A238="USA",W238=2035),0.96,IF(AND(A238="USA",W238=2050),0.93,IF(AND(A238="Japan",W238=2035),0.94,IF(AND(A238="Japan",W238=2050),0.92,IF(AND(A238="Russia",W238=2035),0.95,IF(AND(A238="Russia",W238=2050),0.91,IF(AND(A238="China",W238=2035),0.93,IF(AND(A238="China",W238=2050),0.92,IF(AND(A238="India",W238=2035),0.94,IF(AND(A238="India",W238=2050),0.91,IF(AND(A238="Middle East",W238=2035),0.92,IF(AND(A238="Middle East",W238=2050),0.89,IF(AND(A238="Africa",W238=2035),0.93,IF(AND(A238="Africa",W238=2050),0.9,IF(AND(A238="Brazil",W238=2035),0.95,IF(AND(A238="Brazil",W238=2050),0.92,""))))))))))))))))))</f>
        <v>*0.92</v>
      </c>
      <c r="AC238" s="0" t="s">
        <v>1089</v>
      </c>
      <c r="AD238" s="50" t="s">
        <v>35</v>
      </c>
      <c r="AE238" s="0" t="n">
        <v>2035</v>
      </c>
      <c r="AF238" s="51" t="str">
        <f aca="false">"*"&amp;IF(AND(A238="EU",AE238=2035),0.93,IF(AND(A238="EU",AE238=2050),0.9,IF(AND(A238="USA",AE238=2035),0.92,IF(AND(A238="USA",AE238=2050),0.89,IF(AND(A238="Japan",AE238=2035),0.92,IF(AND(A238="Japan",AE238=2050),0.89,IF(AND(A238="Russia",AE238=2035),0.91,IF(AND(A238="Russia",AE238=2050),0.86,IF(AND(A238="China",AE238=2035),0.91,IF(AND(A238="China",AE238=2050),0.87,IF(AND(A238="India",AE238=2035),0.92,IF(AND(A238="India",AE238=2050),0.87,IF(AND(A238="Middle East",AE238=2035),0.89,IF(AND(A238="Middle East",AE238=2050),0.84,IF(AND(A238="Africa",AE238=2035),0.9,IF(AND(A238="Africa",AE238=2050),0.86,IF(AND(A238="Brazil",AE238=2035),0.93,IF(AND(A238="Brazil",AE238=2050),0.89,""))))))))))))))))))</f>
        <v>*0.93</v>
      </c>
      <c r="AG238" s="51" t="str">
        <f aca="false">AG237</f>
        <v>REZoning_Sol-Win</v>
      </c>
      <c r="AI238" s="0" t="s">
        <v>1089</v>
      </c>
      <c r="AJ238" s="50" t="s">
        <v>35</v>
      </c>
      <c r="AK238" s="0" t="n">
        <v>2050</v>
      </c>
      <c r="AL238" s="51" t="str">
        <f aca="false">"*"&amp;IF(AND(A238="EU",AK238=2035),0.93,IF(AND(A238="EU",AK238=2050),0.9,IF(AND(A238="USA",AK238=2035),0.92,IF(AND(A238="USA",AK238=2050),0.89,IF(AND(A238="Japan",AK238=2035),0.92,IF(AND(A238="Japan",AK238=2050),0.89,IF(AND(A238="Russia",AK238=2035),0.91,IF(AND(A238="Russia",AK238=2050),0.86,IF(AND(A238="China",AK238=2035),0.91,IF(AND(A238="China",AK238=2050),0.87,IF(AND(A238="India",AK238=2035),0.92,IF(AND(A238="India",AK238=2050),0.87,IF(AND(A238="Middle East",AK238=2035),0.89,IF(AND(A238="Middle East",AK238=2050),0.84,IF(AND(A238="Africa",AK238=2035),0.9,IF(AND(A238="Africa",AK238=2050),0.86,IF(AND(A238="Brazil",AK238=2035),0.93,IF(AND(A238="Brazil",AK238=2050),0.89,""))))))))))))))))))</f>
        <v>*0.89</v>
      </c>
      <c r="AM238" s="51" t="str">
        <f aca="false">AM237</f>
        <v>REZoning_Sol-Win</v>
      </c>
      <c r="AP238" s="0" t="s">
        <v>1089</v>
      </c>
      <c r="AQ238" s="0" t="s">
        <v>35</v>
      </c>
      <c r="AR238" s="0" t="n">
        <v>2100</v>
      </c>
      <c r="AS238" s="0" t="s">
        <v>914</v>
      </c>
      <c r="AT238" s="0" t="s">
        <v>36</v>
      </c>
    </row>
    <row r="239" customFormat="false" ht="28.5" hidden="false" customHeight="true" outlineLevel="0" collapsed="false">
      <c r="A239" s="3" t="s">
        <v>61</v>
      </c>
      <c r="C239" s="0" t="s">
        <v>1090</v>
      </c>
      <c r="D239" s="50" t="s">
        <v>35</v>
      </c>
      <c r="E239" s="0" t="n">
        <v>2035</v>
      </c>
      <c r="F239" s="51" t="str">
        <f aca="false">"*"&amp;IF(AND(A239="EU",E239=2035),0.95,IF(AND(A239="EU",E239=2050),0.93,IF(AND(A239="USA",E239=2035),0.96,IF(AND(A239="USA",E239=2050),0.94,IF(AND(A239="Japan",E239=2035),0.94,IF(AND(A239="Japan",E239=2050),0.92,IF(AND(A239="Russia",E239=2035),0.95,IF(AND(A239="Russia",E239=2050),0.93,IF(AND(A239="China",E239=2035),0.94,IF(AND(A239="China",E239=2050),0.92,IF(AND(A239="India",E239=2035),0.95,IF(AND(A239="India",E239=2050),0.92,IF(AND(A239="Middle East",E239=2035),0.94,IF(AND(A239="Middle East",E239=2050),0.9,IF(AND(A239="Africa",E239=2035),0.94,IF(AND(A239="Africa",E239=2050),0.91,IF(AND(A239="Brazil",E239=2035),0.95,IF(AND(A239="Brazil",E239=2050),0.92,""))))))))))))))))))</f>
        <v>*0.95</v>
      </c>
      <c r="H239" s="0" t="s">
        <v>1090</v>
      </c>
      <c r="I239" s="50" t="s">
        <v>35</v>
      </c>
      <c r="J239" s="0" t="n">
        <v>2050</v>
      </c>
      <c r="K239" s="48" t="str">
        <f aca="false">"*"&amp;IF(AND(A239="EU",J239=2035),0.95,IF(AND(A239="EU",J239=2050),0.93,IF(AND(A239="USA",J239=2035),0.96,IF(AND(A239="USA",J239=2050),0.94,IF(AND(A239="Japan",J239=2035),0.94,IF(AND(A239="Japan",J239=2050),0.92,IF(AND(A239="Russia",J239=2035),0.95,IF(AND(A239="Russia",J239=2050),0.93,IF(AND(A239="China",J239=2035),0.94,IF(AND(A239="China",J239=2050),0.92,IF(AND(A239="India",J239=2035),0.95,IF(AND(A239="India",J239=2050),0.92,IF(AND(A239="Middle East",J239=2035),0.94,IF(AND(A239="Middle East",J239=2050),0.9,IF(AND(A239="Africa",J239=2035),0.94,IF(AND(A239="Africa",J239=2050),0.91,IF(AND(A239="Brazil",J239=2035),0.95,IF(AND(A239="Brazil",J239=2050),0.92,""))))))))))))))))))</f>
        <v>*0.92</v>
      </c>
      <c r="P239" s="41" t="s">
        <v>1090</v>
      </c>
      <c r="Q239" s="52" t="s">
        <v>35</v>
      </c>
      <c r="R239" s="41" t="n">
        <v>2035</v>
      </c>
      <c r="S239" s="53" t="str">
        <f aca="false">"*"&amp;IF(AND(A239="EU",R239=2035),0.95,IF(AND(A239="EU",R239=2050),0.93,IF(AND(A239="USA",R239=2035),0.96,IF(AND(A239="USA",R239=2050),0.93,IF(AND(A239="Japan",R239=2035),0.94,IF(AND(A239="Japan",R239=2050),0.92,IF(AND(A239="Russia",R239=2035),0.95,IF(AND(A239="Russia",R239=2050),0.91,IF(AND(A239="China",R239=2035),0.93,IF(AND(A239="China",R239=2050),0.92,IF(AND(A239="India",R239=2035),0.94,IF(AND(A239="India",R239=2050),0.91,IF(AND(A239="Middle East",R239=2035),0.92,IF(AND(A239="Middle East",R239=2050),0.89,IF(AND(A239="Africa",R239=2035),0.93,IF(AND(A239="Africa",R239=2050),0.9,IF(AND(A239="Brazil",R239=2035),0.95,IF(AND(A239="Brazil",R239=2050),0.92,""))))))))))))))))))</f>
        <v>*0.95</v>
      </c>
      <c r="U239" s="41" t="s">
        <v>1090</v>
      </c>
      <c r="V239" s="52" t="s">
        <v>35</v>
      </c>
      <c r="W239" s="41" t="n">
        <v>2050</v>
      </c>
      <c r="X239" s="53" t="str">
        <f aca="false">"*"&amp;IF(AND(A239="EU",W239=2035),0.95,IF(AND(A239="EU",W239=2050),0.93,IF(AND(A239="USA",W239=2035),0.96,IF(AND(A239="USA",W239=2050),0.93,IF(AND(A239="Japan",W239=2035),0.94,IF(AND(A239="Japan",W239=2050),0.92,IF(AND(A239="Russia",W239=2035),0.95,IF(AND(A239="Russia",W239=2050),0.91,IF(AND(A239="China",W239=2035),0.93,IF(AND(A239="China",W239=2050),0.92,IF(AND(A239="India",W239=2035),0.94,IF(AND(A239="India",W239=2050),0.91,IF(AND(A239="Middle East",W239=2035),0.92,IF(AND(A239="Middle East",W239=2050),0.89,IF(AND(A239="Africa",W239=2035),0.93,IF(AND(A239="Africa",W239=2050),0.9,IF(AND(A239="Brazil",W239=2035),0.95,IF(AND(A239="Brazil",W239=2050),0.92,""))))))))))))))))))</f>
        <v>*0.92</v>
      </c>
      <c r="AC239" s="0" t="s">
        <v>1090</v>
      </c>
      <c r="AD239" s="50" t="s">
        <v>35</v>
      </c>
      <c r="AE239" s="0" t="n">
        <v>2035</v>
      </c>
      <c r="AF239" s="51" t="str">
        <f aca="false">"*"&amp;IF(AND(A239="EU",AE239=2035),0.93,IF(AND(A239="EU",AE239=2050),0.9,IF(AND(A239="USA",AE239=2035),0.92,IF(AND(A239="USA",AE239=2050),0.89,IF(AND(A239="Japan",AE239=2035),0.92,IF(AND(A239="Japan",AE239=2050),0.89,IF(AND(A239="Russia",AE239=2035),0.91,IF(AND(A239="Russia",AE239=2050),0.86,IF(AND(A239="China",AE239=2035),0.91,IF(AND(A239="China",AE239=2050),0.87,IF(AND(A239="India",AE239=2035),0.92,IF(AND(A239="India",AE239=2050),0.87,IF(AND(A239="Middle East",AE239=2035),0.89,IF(AND(A239="Middle East",AE239=2050),0.84,IF(AND(A239="Africa",AE239=2035),0.9,IF(AND(A239="Africa",AE239=2050),0.86,IF(AND(A239="Brazil",AE239=2035),0.93,IF(AND(A239="Brazil",AE239=2050),0.89,""))))))))))))))))))</f>
        <v>*0.93</v>
      </c>
      <c r="AG239" s="51" t="str">
        <f aca="false">AG238</f>
        <v>REZoning_Sol-Win</v>
      </c>
      <c r="AI239" s="0" t="s">
        <v>1090</v>
      </c>
      <c r="AJ239" s="50" t="s">
        <v>35</v>
      </c>
      <c r="AK239" s="0" t="n">
        <v>2050</v>
      </c>
      <c r="AL239" s="51" t="str">
        <f aca="false">"*"&amp;IF(AND(A239="EU",AK239=2035),0.93,IF(AND(A239="EU",AK239=2050),0.9,IF(AND(A239="USA",AK239=2035),0.92,IF(AND(A239="USA",AK239=2050),0.89,IF(AND(A239="Japan",AK239=2035),0.92,IF(AND(A239="Japan",AK239=2050),0.89,IF(AND(A239="Russia",AK239=2035),0.91,IF(AND(A239="Russia",AK239=2050),0.86,IF(AND(A239="China",AK239=2035),0.91,IF(AND(A239="China",AK239=2050),0.87,IF(AND(A239="India",AK239=2035),0.92,IF(AND(A239="India",AK239=2050),0.87,IF(AND(A239="Middle East",AK239=2035),0.89,IF(AND(A239="Middle East",AK239=2050),0.84,IF(AND(A239="Africa",AK239=2035),0.9,IF(AND(A239="Africa",AK239=2050),0.86,IF(AND(A239="Brazil",AK239=2035),0.93,IF(AND(A239="Brazil",AK239=2050),0.89,""))))))))))))))))))</f>
        <v>*0.89</v>
      </c>
      <c r="AM239" s="51" t="str">
        <f aca="false">AM238</f>
        <v>REZoning_Sol-Win</v>
      </c>
      <c r="AP239" s="0" t="s">
        <v>1090</v>
      </c>
      <c r="AQ239" s="0" t="s">
        <v>35</v>
      </c>
      <c r="AR239" s="0" t="n">
        <v>2100</v>
      </c>
      <c r="AS239" s="0" t="s">
        <v>914</v>
      </c>
      <c r="AT239" s="0" t="s">
        <v>36</v>
      </c>
    </row>
    <row r="240" customFormat="false" ht="28.5" hidden="false" customHeight="true" outlineLevel="0" collapsed="false">
      <c r="A240" s="3" t="s">
        <v>61</v>
      </c>
      <c r="C240" s="0" t="s">
        <v>1091</v>
      </c>
      <c r="D240" s="50" t="s">
        <v>35</v>
      </c>
      <c r="E240" s="0" t="n">
        <v>2035</v>
      </c>
      <c r="F240" s="51" t="str">
        <f aca="false">"*"&amp;IF(AND(A240="EU",E240=2035),0.95,IF(AND(A240="EU",E240=2050),0.93,IF(AND(A240="USA",E240=2035),0.96,IF(AND(A240="USA",E240=2050),0.94,IF(AND(A240="Japan",E240=2035),0.94,IF(AND(A240="Japan",E240=2050),0.92,IF(AND(A240="Russia",E240=2035),0.95,IF(AND(A240="Russia",E240=2050),0.93,IF(AND(A240="China",E240=2035),0.94,IF(AND(A240="China",E240=2050),0.92,IF(AND(A240="India",E240=2035),0.95,IF(AND(A240="India",E240=2050),0.92,IF(AND(A240="Middle East",E240=2035),0.94,IF(AND(A240="Middle East",E240=2050),0.9,IF(AND(A240="Africa",E240=2035),0.94,IF(AND(A240="Africa",E240=2050),0.91,IF(AND(A240="Brazil",E240=2035),0.95,IF(AND(A240="Brazil",E240=2050),0.92,""))))))))))))))))))</f>
        <v>*0.95</v>
      </c>
      <c r="H240" s="0" t="s">
        <v>1091</v>
      </c>
      <c r="I240" s="50" t="s">
        <v>35</v>
      </c>
      <c r="J240" s="0" t="n">
        <v>2050</v>
      </c>
      <c r="K240" s="48" t="str">
        <f aca="false">"*"&amp;IF(AND(A240="EU",J240=2035),0.95,IF(AND(A240="EU",J240=2050),0.93,IF(AND(A240="USA",J240=2035),0.96,IF(AND(A240="USA",J240=2050),0.94,IF(AND(A240="Japan",J240=2035),0.94,IF(AND(A240="Japan",J240=2050),0.92,IF(AND(A240="Russia",J240=2035),0.95,IF(AND(A240="Russia",J240=2050),0.93,IF(AND(A240="China",J240=2035),0.94,IF(AND(A240="China",J240=2050),0.92,IF(AND(A240="India",J240=2035),0.95,IF(AND(A240="India",J240=2050),0.92,IF(AND(A240="Middle East",J240=2035),0.94,IF(AND(A240="Middle East",J240=2050),0.9,IF(AND(A240="Africa",J240=2035),0.94,IF(AND(A240="Africa",J240=2050),0.91,IF(AND(A240="Brazil",J240=2035),0.95,IF(AND(A240="Brazil",J240=2050),0.92,""))))))))))))))))))</f>
        <v>*0.92</v>
      </c>
      <c r="P240" s="41" t="s">
        <v>1091</v>
      </c>
      <c r="Q240" s="52" t="s">
        <v>35</v>
      </c>
      <c r="R240" s="41" t="n">
        <v>2035</v>
      </c>
      <c r="S240" s="53" t="str">
        <f aca="false">"*"&amp;IF(AND(A240="EU",R240=2035),0.95,IF(AND(A240="EU",R240=2050),0.93,IF(AND(A240="USA",R240=2035),0.96,IF(AND(A240="USA",R240=2050),0.93,IF(AND(A240="Japan",R240=2035),0.94,IF(AND(A240="Japan",R240=2050),0.92,IF(AND(A240="Russia",R240=2035),0.95,IF(AND(A240="Russia",R240=2050),0.91,IF(AND(A240="China",R240=2035),0.93,IF(AND(A240="China",R240=2050),0.92,IF(AND(A240="India",R240=2035),0.94,IF(AND(A240="India",R240=2050),0.91,IF(AND(A240="Middle East",R240=2035),0.92,IF(AND(A240="Middle East",R240=2050),0.89,IF(AND(A240="Africa",R240=2035),0.93,IF(AND(A240="Africa",R240=2050),0.9,IF(AND(A240="Brazil",R240=2035),0.95,IF(AND(A240="Brazil",R240=2050),0.92,""))))))))))))))))))</f>
        <v>*0.95</v>
      </c>
      <c r="U240" s="41" t="s">
        <v>1091</v>
      </c>
      <c r="V240" s="52" t="s">
        <v>35</v>
      </c>
      <c r="W240" s="41" t="n">
        <v>2050</v>
      </c>
      <c r="X240" s="53" t="str">
        <f aca="false">"*"&amp;IF(AND(A240="EU",W240=2035),0.95,IF(AND(A240="EU",W240=2050),0.93,IF(AND(A240="USA",W240=2035),0.96,IF(AND(A240="USA",W240=2050),0.93,IF(AND(A240="Japan",W240=2035),0.94,IF(AND(A240="Japan",W240=2050),0.92,IF(AND(A240="Russia",W240=2035),0.95,IF(AND(A240="Russia",W240=2050),0.91,IF(AND(A240="China",W240=2035),0.93,IF(AND(A240="China",W240=2050),0.92,IF(AND(A240="India",W240=2035),0.94,IF(AND(A240="India",W240=2050),0.91,IF(AND(A240="Middle East",W240=2035),0.92,IF(AND(A240="Middle East",W240=2050),0.89,IF(AND(A240="Africa",W240=2035),0.93,IF(AND(A240="Africa",W240=2050),0.9,IF(AND(A240="Brazil",W240=2035),0.95,IF(AND(A240="Brazil",W240=2050),0.92,""))))))))))))))))))</f>
        <v>*0.92</v>
      </c>
      <c r="AC240" s="0" t="s">
        <v>1091</v>
      </c>
      <c r="AD240" s="50" t="s">
        <v>35</v>
      </c>
      <c r="AE240" s="0" t="n">
        <v>2035</v>
      </c>
      <c r="AF240" s="51" t="str">
        <f aca="false">"*"&amp;IF(AND(A240="EU",AE240=2035),0.93,IF(AND(A240="EU",AE240=2050),0.9,IF(AND(A240="USA",AE240=2035),0.92,IF(AND(A240="USA",AE240=2050),0.89,IF(AND(A240="Japan",AE240=2035),0.92,IF(AND(A240="Japan",AE240=2050),0.89,IF(AND(A240="Russia",AE240=2035),0.91,IF(AND(A240="Russia",AE240=2050),0.86,IF(AND(A240="China",AE240=2035),0.91,IF(AND(A240="China",AE240=2050),0.87,IF(AND(A240="India",AE240=2035),0.92,IF(AND(A240="India",AE240=2050),0.87,IF(AND(A240="Middle East",AE240=2035),0.89,IF(AND(A240="Middle East",AE240=2050),0.84,IF(AND(A240="Africa",AE240=2035),0.9,IF(AND(A240="Africa",AE240=2050),0.86,IF(AND(A240="Brazil",AE240=2035),0.93,IF(AND(A240="Brazil",AE240=2050),0.89,""))))))))))))))))))</f>
        <v>*0.93</v>
      </c>
      <c r="AG240" s="51" t="str">
        <f aca="false">AG239</f>
        <v>REZoning_Sol-Win</v>
      </c>
      <c r="AI240" s="0" t="s">
        <v>1091</v>
      </c>
      <c r="AJ240" s="50" t="s">
        <v>35</v>
      </c>
      <c r="AK240" s="0" t="n">
        <v>2050</v>
      </c>
      <c r="AL240" s="51" t="str">
        <f aca="false">"*"&amp;IF(AND(A240="EU",AK240=2035),0.93,IF(AND(A240="EU",AK240=2050),0.9,IF(AND(A240="USA",AK240=2035),0.92,IF(AND(A240="USA",AK240=2050),0.89,IF(AND(A240="Japan",AK240=2035),0.92,IF(AND(A240="Japan",AK240=2050),0.89,IF(AND(A240="Russia",AK240=2035),0.91,IF(AND(A240="Russia",AK240=2050),0.86,IF(AND(A240="China",AK240=2035),0.91,IF(AND(A240="China",AK240=2050),0.87,IF(AND(A240="India",AK240=2035),0.92,IF(AND(A240="India",AK240=2050),0.87,IF(AND(A240="Middle East",AK240=2035),0.89,IF(AND(A240="Middle East",AK240=2050),0.84,IF(AND(A240="Africa",AK240=2035),0.9,IF(AND(A240="Africa",AK240=2050),0.86,IF(AND(A240="Brazil",AK240=2035),0.93,IF(AND(A240="Brazil",AK240=2050),0.89,""))))))))))))))))))</f>
        <v>*0.89</v>
      </c>
      <c r="AM240" s="51" t="str">
        <f aca="false">AM239</f>
        <v>REZoning_Sol-Win</v>
      </c>
      <c r="AP240" s="0" t="s">
        <v>1091</v>
      </c>
      <c r="AQ240" s="0" t="s">
        <v>35</v>
      </c>
      <c r="AR240" s="0" t="n">
        <v>2100</v>
      </c>
      <c r="AS240" s="0" t="s">
        <v>914</v>
      </c>
      <c r="AT240" s="0" t="s">
        <v>36</v>
      </c>
    </row>
    <row r="241" customFormat="false" ht="28.5" hidden="false" customHeight="true" outlineLevel="0" collapsed="false">
      <c r="A241" s="3" t="s">
        <v>61</v>
      </c>
      <c r="C241" s="0" t="s">
        <v>1092</v>
      </c>
      <c r="D241" s="50" t="s">
        <v>35</v>
      </c>
      <c r="E241" s="0" t="n">
        <v>2035</v>
      </c>
      <c r="F241" s="51" t="str">
        <f aca="false">"*"&amp;IF(AND(A241="EU",E241=2035),0.95,IF(AND(A241="EU",E241=2050),0.93,IF(AND(A241="USA",E241=2035),0.96,IF(AND(A241="USA",E241=2050),0.94,IF(AND(A241="Japan",E241=2035),0.94,IF(AND(A241="Japan",E241=2050),0.92,IF(AND(A241="Russia",E241=2035),0.95,IF(AND(A241="Russia",E241=2050),0.93,IF(AND(A241="China",E241=2035),0.94,IF(AND(A241="China",E241=2050),0.92,IF(AND(A241="India",E241=2035),0.95,IF(AND(A241="India",E241=2050),0.92,IF(AND(A241="Middle East",E241=2035),0.94,IF(AND(A241="Middle East",E241=2050),0.9,IF(AND(A241="Africa",E241=2035),0.94,IF(AND(A241="Africa",E241=2050),0.91,IF(AND(A241="Brazil",E241=2035),0.95,IF(AND(A241="Brazil",E241=2050),0.92,""))))))))))))))))))</f>
        <v>*0.95</v>
      </c>
      <c r="H241" s="0" t="s">
        <v>1092</v>
      </c>
      <c r="I241" s="50" t="s">
        <v>35</v>
      </c>
      <c r="J241" s="0" t="n">
        <v>2050</v>
      </c>
      <c r="K241" s="48" t="str">
        <f aca="false">"*"&amp;IF(AND(A241="EU",J241=2035),0.95,IF(AND(A241="EU",J241=2050),0.93,IF(AND(A241="USA",J241=2035),0.96,IF(AND(A241="USA",J241=2050),0.94,IF(AND(A241="Japan",J241=2035),0.94,IF(AND(A241="Japan",J241=2050),0.92,IF(AND(A241="Russia",J241=2035),0.95,IF(AND(A241="Russia",J241=2050),0.93,IF(AND(A241="China",J241=2035),0.94,IF(AND(A241="China",J241=2050),0.92,IF(AND(A241="India",J241=2035),0.95,IF(AND(A241="India",J241=2050),0.92,IF(AND(A241="Middle East",J241=2035),0.94,IF(AND(A241="Middle East",J241=2050),0.9,IF(AND(A241="Africa",J241=2035),0.94,IF(AND(A241="Africa",J241=2050),0.91,IF(AND(A241="Brazil",J241=2035),0.95,IF(AND(A241="Brazil",J241=2050),0.92,""))))))))))))))))))</f>
        <v>*0.92</v>
      </c>
      <c r="P241" s="41" t="s">
        <v>1092</v>
      </c>
      <c r="Q241" s="52" t="s">
        <v>35</v>
      </c>
      <c r="R241" s="41" t="n">
        <v>2035</v>
      </c>
      <c r="S241" s="53" t="str">
        <f aca="false">"*"&amp;IF(AND(A241="EU",R241=2035),0.95,IF(AND(A241="EU",R241=2050),0.93,IF(AND(A241="USA",R241=2035),0.96,IF(AND(A241="USA",R241=2050),0.93,IF(AND(A241="Japan",R241=2035),0.94,IF(AND(A241="Japan",R241=2050),0.92,IF(AND(A241="Russia",R241=2035),0.95,IF(AND(A241="Russia",R241=2050),0.91,IF(AND(A241="China",R241=2035),0.93,IF(AND(A241="China",R241=2050),0.92,IF(AND(A241="India",R241=2035),0.94,IF(AND(A241="India",R241=2050),0.91,IF(AND(A241="Middle East",R241=2035),0.92,IF(AND(A241="Middle East",R241=2050),0.89,IF(AND(A241="Africa",R241=2035),0.93,IF(AND(A241="Africa",R241=2050),0.9,IF(AND(A241="Brazil",R241=2035),0.95,IF(AND(A241="Brazil",R241=2050),0.92,""))))))))))))))))))</f>
        <v>*0.95</v>
      </c>
      <c r="U241" s="41" t="s">
        <v>1092</v>
      </c>
      <c r="V241" s="52" t="s">
        <v>35</v>
      </c>
      <c r="W241" s="41" t="n">
        <v>2050</v>
      </c>
      <c r="X241" s="53" t="str">
        <f aca="false">"*"&amp;IF(AND(A241="EU",W241=2035),0.95,IF(AND(A241="EU",W241=2050),0.93,IF(AND(A241="USA",W241=2035),0.96,IF(AND(A241="USA",W241=2050),0.93,IF(AND(A241="Japan",W241=2035),0.94,IF(AND(A241="Japan",W241=2050),0.92,IF(AND(A241="Russia",W241=2035),0.95,IF(AND(A241="Russia",W241=2050),0.91,IF(AND(A241="China",W241=2035),0.93,IF(AND(A241="China",W241=2050),0.92,IF(AND(A241="India",W241=2035),0.94,IF(AND(A241="India",W241=2050),0.91,IF(AND(A241="Middle East",W241=2035),0.92,IF(AND(A241="Middle East",W241=2050),0.89,IF(AND(A241="Africa",W241=2035),0.93,IF(AND(A241="Africa",W241=2050),0.9,IF(AND(A241="Brazil",W241=2035),0.95,IF(AND(A241="Brazil",W241=2050),0.92,""))))))))))))))))))</f>
        <v>*0.92</v>
      </c>
      <c r="AC241" s="0" t="s">
        <v>1092</v>
      </c>
      <c r="AD241" s="50" t="s">
        <v>35</v>
      </c>
      <c r="AE241" s="0" t="n">
        <v>2035</v>
      </c>
      <c r="AF241" s="51" t="str">
        <f aca="false">"*"&amp;IF(AND(A241="EU",AE241=2035),0.93,IF(AND(A241="EU",AE241=2050),0.9,IF(AND(A241="USA",AE241=2035),0.92,IF(AND(A241="USA",AE241=2050),0.89,IF(AND(A241="Japan",AE241=2035),0.92,IF(AND(A241="Japan",AE241=2050),0.89,IF(AND(A241="Russia",AE241=2035),0.91,IF(AND(A241="Russia",AE241=2050),0.86,IF(AND(A241="China",AE241=2035),0.91,IF(AND(A241="China",AE241=2050),0.87,IF(AND(A241="India",AE241=2035),0.92,IF(AND(A241="India",AE241=2050),0.87,IF(AND(A241="Middle East",AE241=2035),0.89,IF(AND(A241="Middle East",AE241=2050),0.84,IF(AND(A241="Africa",AE241=2035),0.9,IF(AND(A241="Africa",AE241=2050),0.86,IF(AND(A241="Brazil",AE241=2035),0.93,IF(AND(A241="Brazil",AE241=2050),0.89,""))))))))))))))))))</f>
        <v>*0.93</v>
      </c>
      <c r="AG241" s="51" t="str">
        <f aca="false">AG240</f>
        <v>REZoning_Sol-Win</v>
      </c>
      <c r="AI241" s="0" t="s">
        <v>1092</v>
      </c>
      <c r="AJ241" s="50" t="s">
        <v>35</v>
      </c>
      <c r="AK241" s="0" t="n">
        <v>2050</v>
      </c>
      <c r="AL241" s="51" t="str">
        <f aca="false">"*"&amp;IF(AND(A241="EU",AK241=2035),0.93,IF(AND(A241="EU",AK241=2050),0.9,IF(AND(A241="USA",AK241=2035),0.92,IF(AND(A241="USA",AK241=2050),0.89,IF(AND(A241="Japan",AK241=2035),0.92,IF(AND(A241="Japan",AK241=2050),0.89,IF(AND(A241="Russia",AK241=2035),0.91,IF(AND(A241="Russia",AK241=2050),0.86,IF(AND(A241="China",AK241=2035),0.91,IF(AND(A241="China",AK241=2050),0.87,IF(AND(A241="India",AK241=2035),0.92,IF(AND(A241="India",AK241=2050),0.87,IF(AND(A241="Middle East",AK241=2035),0.89,IF(AND(A241="Middle East",AK241=2050),0.84,IF(AND(A241="Africa",AK241=2035),0.9,IF(AND(A241="Africa",AK241=2050),0.86,IF(AND(A241="Brazil",AK241=2035),0.93,IF(AND(A241="Brazil",AK241=2050),0.89,""))))))))))))))))))</f>
        <v>*0.89</v>
      </c>
      <c r="AM241" s="51" t="str">
        <f aca="false">AM240</f>
        <v>REZoning_Sol-Win</v>
      </c>
      <c r="AP241" s="0" t="s">
        <v>1092</v>
      </c>
      <c r="AQ241" s="0" t="s">
        <v>35</v>
      </c>
      <c r="AR241" s="0" t="n">
        <v>2100</v>
      </c>
      <c r="AS241" s="0" t="s">
        <v>914</v>
      </c>
      <c r="AT241" s="0" t="s">
        <v>36</v>
      </c>
    </row>
    <row r="242" customFormat="false" ht="28.5" hidden="false" customHeight="true" outlineLevel="0" collapsed="false">
      <c r="A242" s="3" t="s">
        <v>61</v>
      </c>
      <c r="C242" s="0" t="s">
        <v>1093</v>
      </c>
      <c r="D242" s="50" t="s">
        <v>35</v>
      </c>
      <c r="E242" s="0" t="n">
        <v>2035</v>
      </c>
      <c r="F242" s="51" t="str">
        <f aca="false">"*"&amp;IF(AND(A242="EU",E242=2035),0.95,IF(AND(A242="EU",E242=2050),0.93,IF(AND(A242="USA",E242=2035),0.96,IF(AND(A242="USA",E242=2050),0.94,IF(AND(A242="Japan",E242=2035),0.94,IF(AND(A242="Japan",E242=2050),0.92,IF(AND(A242="Russia",E242=2035),0.95,IF(AND(A242="Russia",E242=2050),0.93,IF(AND(A242="China",E242=2035),0.94,IF(AND(A242="China",E242=2050),0.92,IF(AND(A242="India",E242=2035),0.95,IF(AND(A242="India",E242=2050),0.92,IF(AND(A242="Middle East",E242=2035),0.94,IF(AND(A242="Middle East",E242=2050),0.9,IF(AND(A242="Africa",E242=2035),0.94,IF(AND(A242="Africa",E242=2050),0.91,IF(AND(A242="Brazil",E242=2035),0.95,IF(AND(A242="Brazil",E242=2050),0.92,""))))))))))))))))))</f>
        <v>*0.95</v>
      </c>
      <c r="H242" s="0" t="s">
        <v>1093</v>
      </c>
      <c r="I242" s="50" t="s">
        <v>35</v>
      </c>
      <c r="J242" s="0" t="n">
        <v>2050</v>
      </c>
      <c r="K242" s="48" t="str">
        <f aca="false">"*"&amp;IF(AND(A242="EU",J242=2035),0.95,IF(AND(A242="EU",J242=2050),0.93,IF(AND(A242="USA",J242=2035),0.96,IF(AND(A242="USA",J242=2050),0.94,IF(AND(A242="Japan",J242=2035),0.94,IF(AND(A242="Japan",J242=2050),0.92,IF(AND(A242="Russia",J242=2035),0.95,IF(AND(A242="Russia",J242=2050),0.93,IF(AND(A242="China",J242=2035),0.94,IF(AND(A242="China",J242=2050),0.92,IF(AND(A242="India",J242=2035),0.95,IF(AND(A242="India",J242=2050),0.92,IF(AND(A242="Middle East",J242=2035),0.94,IF(AND(A242="Middle East",J242=2050),0.9,IF(AND(A242="Africa",J242=2035),0.94,IF(AND(A242="Africa",J242=2050),0.91,IF(AND(A242="Brazil",J242=2035),0.95,IF(AND(A242="Brazil",J242=2050),0.92,""))))))))))))))))))</f>
        <v>*0.92</v>
      </c>
      <c r="P242" s="41" t="s">
        <v>1093</v>
      </c>
      <c r="Q242" s="52" t="s">
        <v>35</v>
      </c>
      <c r="R242" s="41" t="n">
        <v>2035</v>
      </c>
      <c r="S242" s="53" t="str">
        <f aca="false">"*"&amp;IF(AND(A242="EU",R242=2035),0.95,IF(AND(A242="EU",R242=2050),0.93,IF(AND(A242="USA",R242=2035),0.96,IF(AND(A242="USA",R242=2050),0.93,IF(AND(A242="Japan",R242=2035),0.94,IF(AND(A242="Japan",R242=2050),0.92,IF(AND(A242="Russia",R242=2035),0.95,IF(AND(A242="Russia",R242=2050),0.91,IF(AND(A242="China",R242=2035),0.93,IF(AND(A242="China",R242=2050),0.92,IF(AND(A242="India",R242=2035),0.94,IF(AND(A242="India",R242=2050),0.91,IF(AND(A242="Middle East",R242=2035),0.92,IF(AND(A242="Middle East",R242=2050),0.89,IF(AND(A242="Africa",R242=2035),0.93,IF(AND(A242="Africa",R242=2050),0.9,IF(AND(A242="Brazil",R242=2035),0.95,IF(AND(A242="Brazil",R242=2050),0.92,""))))))))))))))))))</f>
        <v>*0.95</v>
      </c>
      <c r="U242" s="41" t="s">
        <v>1093</v>
      </c>
      <c r="V242" s="52" t="s">
        <v>35</v>
      </c>
      <c r="W242" s="41" t="n">
        <v>2050</v>
      </c>
      <c r="X242" s="53" t="str">
        <f aca="false">"*"&amp;IF(AND(A242="EU",W242=2035),0.95,IF(AND(A242="EU",W242=2050),0.93,IF(AND(A242="USA",W242=2035),0.96,IF(AND(A242="USA",W242=2050),0.93,IF(AND(A242="Japan",W242=2035),0.94,IF(AND(A242="Japan",W242=2050),0.92,IF(AND(A242="Russia",W242=2035),0.95,IF(AND(A242="Russia",W242=2050),0.91,IF(AND(A242="China",W242=2035),0.93,IF(AND(A242="China",W242=2050),0.92,IF(AND(A242="India",W242=2035),0.94,IF(AND(A242="India",W242=2050),0.91,IF(AND(A242="Middle East",W242=2035),0.92,IF(AND(A242="Middle East",W242=2050),0.89,IF(AND(A242="Africa",W242=2035),0.93,IF(AND(A242="Africa",W242=2050),0.9,IF(AND(A242="Brazil",W242=2035),0.95,IF(AND(A242="Brazil",W242=2050),0.92,""))))))))))))))))))</f>
        <v>*0.92</v>
      </c>
      <c r="AC242" s="0" t="s">
        <v>1093</v>
      </c>
      <c r="AD242" s="50" t="s">
        <v>35</v>
      </c>
      <c r="AE242" s="0" t="n">
        <v>2035</v>
      </c>
      <c r="AF242" s="51" t="str">
        <f aca="false">"*"&amp;IF(AND(A242="EU",AE242=2035),0.93,IF(AND(A242="EU",AE242=2050),0.9,IF(AND(A242="USA",AE242=2035),0.92,IF(AND(A242="USA",AE242=2050),0.89,IF(AND(A242="Japan",AE242=2035),0.92,IF(AND(A242="Japan",AE242=2050),0.89,IF(AND(A242="Russia",AE242=2035),0.91,IF(AND(A242="Russia",AE242=2050),0.86,IF(AND(A242="China",AE242=2035),0.91,IF(AND(A242="China",AE242=2050),0.87,IF(AND(A242="India",AE242=2035),0.92,IF(AND(A242="India",AE242=2050),0.87,IF(AND(A242="Middle East",AE242=2035),0.89,IF(AND(A242="Middle East",AE242=2050),0.84,IF(AND(A242="Africa",AE242=2035),0.9,IF(AND(A242="Africa",AE242=2050),0.86,IF(AND(A242="Brazil",AE242=2035),0.93,IF(AND(A242="Brazil",AE242=2050),0.89,""))))))))))))))))))</f>
        <v>*0.93</v>
      </c>
      <c r="AG242" s="51" t="str">
        <f aca="false">AG241</f>
        <v>REZoning_Sol-Win</v>
      </c>
      <c r="AI242" s="0" t="s">
        <v>1093</v>
      </c>
      <c r="AJ242" s="50" t="s">
        <v>35</v>
      </c>
      <c r="AK242" s="0" t="n">
        <v>2050</v>
      </c>
      <c r="AL242" s="51" t="str">
        <f aca="false">"*"&amp;IF(AND(A242="EU",AK242=2035),0.93,IF(AND(A242="EU",AK242=2050),0.9,IF(AND(A242="USA",AK242=2035),0.92,IF(AND(A242="USA",AK242=2050),0.89,IF(AND(A242="Japan",AK242=2035),0.92,IF(AND(A242="Japan",AK242=2050),0.89,IF(AND(A242="Russia",AK242=2035),0.91,IF(AND(A242="Russia",AK242=2050),0.86,IF(AND(A242="China",AK242=2035),0.91,IF(AND(A242="China",AK242=2050),0.87,IF(AND(A242="India",AK242=2035),0.92,IF(AND(A242="India",AK242=2050),0.87,IF(AND(A242="Middle East",AK242=2035),0.89,IF(AND(A242="Middle East",AK242=2050),0.84,IF(AND(A242="Africa",AK242=2035),0.9,IF(AND(A242="Africa",AK242=2050),0.86,IF(AND(A242="Brazil",AK242=2035),0.93,IF(AND(A242="Brazil",AK242=2050),0.89,""))))))))))))))))))</f>
        <v>*0.89</v>
      </c>
      <c r="AM242" s="51" t="str">
        <f aca="false">AM241</f>
        <v>REZoning_Sol-Win</v>
      </c>
      <c r="AP242" s="0" t="s">
        <v>1093</v>
      </c>
      <c r="AQ242" s="0" t="s">
        <v>35</v>
      </c>
      <c r="AR242" s="0" t="n">
        <v>2100</v>
      </c>
      <c r="AS242" s="0" t="s">
        <v>914</v>
      </c>
      <c r="AT242" s="0" t="s">
        <v>36</v>
      </c>
    </row>
    <row r="243" customFormat="false" ht="28.5" hidden="false" customHeight="true" outlineLevel="0" collapsed="false">
      <c r="A243" s="3" t="s">
        <v>61</v>
      </c>
      <c r="C243" s="0" t="s">
        <v>1094</v>
      </c>
      <c r="D243" s="50" t="s">
        <v>35</v>
      </c>
      <c r="E243" s="0" t="n">
        <v>2035</v>
      </c>
      <c r="F243" s="51" t="str">
        <f aca="false">"*"&amp;IF(AND(A243="EU",E243=2035),0.95,IF(AND(A243="EU",E243=2050),0.93,IF(AND(A243="USA",E243=2035),0.96,IF(AND(A243="USA",E243=2050),0.94,IF(AND(A243="Japan",E243=2035),0.94,IF(AND(A243="Japan",E243=2050),0.92,IF(AND(A243="Russia",E243=2035),0.95,IF(AND(A243="Russia",E243=2050),0.93,IF(AND(A243="China",E243=2035),0.94,IF(AND(A243="China",E243=2050),0.92,IF(AND(A243="India",E243=2035),0.95,IF(AND(A243="India",E243=2050),0.92,IF(AND(A243="Middle East",E243=2035),0.94,IF(AND(A243="Middle East",E243=2050),0.9,IF(AND(A243="Africa",E243=2035),0.94,IF(AND(A243="Africa",E243=2050),0.91,IF(AND(A243="Brazil",E243=2035),0.95,IF(AND(A243="Brazil",E243=2050),0.92,""))))))))))))))))))</f>
        <v>*0.95</v>
      </c>
      <c r="H243" s="0" t="s">
        <v>1094</v>
      </c>
      <c r="I243" s="50" t="s">
        <v>35</v>
      </c>
      <c r="J243" s="0" t="n">
        <v>2050</v>
      </c>
      <c r="K243" s="48" t="str">
        <f aca="false">"*"&amp;IF(AND(A243="EU",J243=2035),0.95,IF(AND(A243="EU",J243=2050),0.93,IF(AND(A243="USA",J243=2035),0.96,IF(AND(A243="USA",J243=2050),0.94,IF(AND(A243="Japan",J243=2035),0.94,IF(AND(A243="Japan",J243=2050),0.92,IF(AND(A243="Russia",J243=2035),0.95,IF(AND(A243="Russia",J243=2050),0.93,IF(AND(A243="China",J243=2035),0.94,IF(AND(A243="China",J243=2050),0.92,IF(AND(A243="India",J243=2035),0.95,IF(AND(A243="India",J243=2050),0.92,IF(AND(A243="Middle East",J243=2035),0.94,IF(AND(A243="Middle East",J243=2050),0.9,IF(AND(A243="Africa",J243=2035),0.94,IF(AND(A243="Africa",J243=2050),0.91,IF(AND(A243="Brazil",J243=2035),0.95,IF(AND(A243="Brazil",J243=2050),0.92,""))))))))))))))))))</f>
        <v>*0.92</v>
      </c>
      <c r="P243" s="41" t="s">
        <v>1094</v>
      </c>
      <c r="Q243" s="52" t="s">
        <v>35</v>
      </c>
      <c r="R243" s="41" t="n">
        <v>2035</v>
      </c>
      <c r="S243" s="53" t="str">
        <f aca="false">"*"&amp;IF(AND(A243="EU",R243=2035),0.95,IF(AND(A243="EU",R243=2050),0.93,IF(AND(A243="USA",R243=2035),0.96,IF(AND(A243="USA",R243=2050),0.93,IF(AND(A243="Japan",R243=2035),0.94,IF(AND(A243="Japan",R243=2050),0.92,IF(AND(A243="Russia",R243=2035),0.95,IF(AND(A243="Russia",R243=2050),0.91,IF(AND(A243="China",R243=2035),0.93,IF(AND(A243="China",R243=2050),0.92,IF(AND(A243="India",R243=2035),0.94,IF(AND(A243="India",R243=2050),0.91,IF(AND(A243="Middle East",R243=2035),0.92,IF(AND(A243="Middle East",R243=2050),0.89,IF(AND(A243="Africa",R243=2035),0.93,IF(AND(A243="Africa",R243=2050),0.9,IF(AND(A243="Brazil",R243=2035),0.95,IF(AND(A243="Brazil",R243=2050),0.92,""))))))))))))))))))</f>
        <v>*0.95</v>
      </c>
      <c r="U243" s="41" t="s">
        <v>1094</v>
      </c>
      <c r="V243" s="52" t="s">
        <v>35</v>
      </c>
      <c r="W243" s="41" t="n">
        <v>2050</v>
      </c>
      <c r="X243" s="53" t="str">
        <f aca="false">"*"&amp;IF(AND(A243="EU",W243=2035),0.95,IF(AND(A243="EU",W243=2050),0.93,IF(AND(A243="USA",W243=2035),0.96,IF(AND(A243="USA",W243=2050),0.93,IF(AND(A243="Japan",W243=2035),0.94,IF(AND(A243="Japan",W243=2050),0.92,IF(AND(A243="Russia",W243=2035),0.95,IF(AND(A243="Russia",W243=2050),0.91,IF(AND(A243="China",W243=2035),0.93,IF(AND(A243="China",W243=2050),0.92,IF(AND(A243="India",W243=2035),0.94,IF(AND(A243="India",W243=2050),0.91,IF(AND(A243="Middle East",W243=2035),0.92,IF(AND(A243="Middle East",W243=2050),0.89,IF(AND(A243="Africa",W243=2035),0.93,IF(AND(A243="Africa",W243=2050),0.9,IF(AND(A243="Brazil",W243=2035),0.95,IF(AND(A243="Brazil",W243=2050),0.92,""))))))))))))))))))</f>
        <v>*0.92</v>
      </c>
      <c r="AC243" s="0" t="s">
        <v>1094</v>
      </c>
      <c r="AD243" s="50" t="s">
        <v>35</v>
      </c>
      <c r="AE243" s="0" t="n">
        <v>2035</v>
      </c>
      <c r="AF243" s="51" t="str">
        <f aca="false">"*"&amp;IF(AND(A243="EU",AE243=2035),0.93,IF(AND(A243="EU",AE243=2050),0.9,IF(AND(A243="USA",AE243=2035),0.92,IF(AND(A243="USA",AE243=2050),0.89,IF(AND(A243="Japan",AE243=2035),0.92,IF(AND(A243="Japan",AE243=2050),0.89,IF(AND(A243="Russia",AE243=2035),0.91,IF(AND(A243="Russia",AE243=2050),0.86,IF(AND(A243="China",AE243=2035),0.91,IF(AND(A243="China",AE243=2050),0.87,IF(AND(A243="India",AE243=2035),0.92,IF(AND(A243="India",AE243=2050),0.87,IF(AND(A243="Middle East",AE243=2035),0.89,IF(AND(A243="Middle East",AE243=2050),0.84,IF(AND(A243="Africa",AE243=2035),0.9,IF(AND(A243="Africa",AE243=2050),0.86,IF(AND(A243="Brazil",AE243=2035),0.93,IF(AND(A243="Brazil",AE243=2050),0.89,""))))))))))))))))))</f>
        <v>*0.93</v>
      </c>
      <c r="AG243" s="51" t="str">
        <f aca="false">AG242</f>
        <v>REZoning_Sol-Win</v>
      </c>
      <c r="AI243" s="0" t="s">
        <v>1094</v>
      </c>
      <c r="AJ243" s="50" t="s">
        <v>35</v>
      </c>
      <c r="AK243" s="0" t="n">
        <v>2050</v>
      </c>
      <c r="AL243" s="51" t="str">
        <f aca="false">"*"&amp;IF(AND(A243="EU",AK243=2035),0.93,IF(AND(A243="EU",AK243=2050),0.9,IF(AND(A243="USA",AK243=2035),0.92,IF(AND(A243="USA",AK243=2050),0.89,IF(AND(A243="Japan",AK243=2035),0.92,IF(AND(A243="Japan",AK243=2050),0.89,IF(AND(A243="Russia",AK243=2035),0.91,IF(AND(A243="Russia",AK243=2050),0.86,IF(AND(A243="China",AK243=2035),0.91,IF(AND(A243="China",AK243=2050),0.87,IF(AND(A243="India",AK243=2035),0.92,IF(AND(A243="India",AK243=2050),0.87,IF(AND(A243="Middle East",AK243=2035),0.89,IF(AND(A243="Middle East",AK243=2050),0.84,IF(AND(A243="Africa",AK243=2035),0.9,IF(AND(A243="Africa",AK243=2050),0.86,IF(AND(A243="Brazil",AK243=2035),0.93,IF(AND(A243="Brazil",AK243=2050),0.89,""))))))))))))))))))</f>
        <v>*0.89</v>
      </c>
      <c r="AM243" s="51" t="str">
        <f aca="false">AM242</f>
        <v>REZoning_Sol-Win</v>
      </c>
      <c r="AP243" s="0" t="s">
        <v>1094</v>
      </c>
      <c r="AQ243" s="0" t="s">
        <v>35</v>
      </c>
      <c r="AR243" s="0" t="n">
        <v>2100</v>
      </c>
      <c r="AS243" s="0" t="s">
        <v>914</v>
      </c>
      <c r="AT243" s="0" t="s">
        <v>36</v>
      </c>
    </row>
    <row r="244" customFormat="false" ht="28.5" hidden="false" customHeight="true" outlineLevel="0" collapsed="false">
      <c r="A244" s="3" t="s">
        <v>61</v>
      </c>
      <c r="C244" s="0" t="s">
        <v>1095</v>
      </c>
      <c r="D244" s="50" t="s">
        <v>35</v>
      </c>
      <c r="E244" s="0" t="n">
        <v>2035</v>
      </c>
      <c r="F244" s="51" t="str">
        <f aca="false">"*"&amp;IF(AND(A244="EU",E244=2035),0.95,IF(AND(A244="EU",E244=2050),0.93,IF(AND(A244="USA",E244=2035),0.96,IF(AND(A244="USA",E244=2050),0.94,IF(AND(A244="Japan",E244=2035),0.94,IF(AND(A244="Japan",E244=2050),0.92,IF(AND(A244="Russia",E244=2035),0.95,IF(AND(A244="Russia",E244=2050),0.93,IF(AND(A244="China",E244=2035),0.94,IF(AND(A244="China",E244=2050),0.92,IF(AND(A244="India",E244=2035),0.95,IF(AND(A244="India",E244=2050),0.92,IF(AND(A244="Middle East",E244=2035),0.94,IF(AND(A244="Middle East",E244=2050),0.9,IF(AND(A244="Africa",E244=2035),0.94,IF(AND(A244="Africa",E244=2050),0.91,IF(AND(A244="Brazil",E244=2035),0.95,IF(AND(A244="Brazil",E244=2050),0.92,""))))))))))))))))))</f>
        <v>*0.95</v>
      </c>
      <c r="H244" s="0" t="s">
        <v>1095</v>
      </c>
      <c r="I244" s="50" t="s">
        <v>35</v>
      </c>
      <c r="J244" s="0" t="n">
        <v>2050</v>
      </c>
      <c r="K244" s="48" t="str">
        <f aca="false">"*"&amp;IF(AND(A244="EU",J244=2035),0.95,IF(AND(A244="EU",J244=2050),0.93,IF(AND(A244="USA",J244=2035),0.96,IF(AND(A244="USA",J244=2050),0.94,IF(AND(A244="Japan",J244=2035),0.94,IF(AND(A244="Japan",J244=2050),0.92,IF(AND(A244="Russia",J244=2035),0.95,IF(AND(A244="Russia",J244=2050),0.93,IF(AND(A244="China",J244=2035),0.94,IF(AND(A244="China",J244=2050),0.92,IF(AND(A244="India",J244=2035),0.95,IF(AND(A244="India",J244=2050),0.92,IF(AND(A244="Middle East",J244=2035),0.94,IF(AND(A244="Middle East",J244=2050),0.9,IF(AND(A244="Africa",J244=2035),0.94,IF(AND(A244="Africa",J244=2050),0.91,IF(AND(A244="Brazil",J244=2035),0.95,IF(AND(A244="Brazil",J244=2050),0.92,""))))))))))))))))))</f>
        <v>*0.92</v>
      </c>
      <c r="P244" s="41" t="s">
        <v>1095</v>
      </c>
      <c r="Q244" s="52" t="s">
        <v>35</v>
      </c>
      <c r="R244" s="41" t="n">
        <v>2035</v>
      </c>
      <c r="S244" s="53" t="str">
        <f aca="false">"*"&amp;IF(AND(A244="EU",R244=2035),0.95,IF(AND(A244="EU",R244=2050),0.93,IF(AND(A244="USA",R244=2035),0.96,IF(AND(A244="USA",R244=2050),0.93,IF(AND(A244="Japan",R244=2035),0.94,IF(AND(A244="Japan",R244=2050),0.92,IF(AND(A244="Russia",R244=2035),0.95,IF(AND(A244="Russia",R244=2050),0.91,IF(AND(A244="China",R244=2035),0.93,IF(AND(A244="China",R244=2050),0.92,IF(AND(A244="India",R244=2035),0.94,IF(AND(A244="India",R244=2050),0.91,IF(AND(A244="Middle East",R244=2035),0.92,IF(AND(A244="Middle East",R244=2050),0.89,IF(AND(A244="Africa",R244=2035),0.93,IF(AND(A244="Africa",R244=2050),0.9,IF(AND(A244="Brazil",R244=2035),0.95,IF(AND(A244="Brazil",R244=2050),0.92,""))))))))))))))))))</f>
        <v>*0.95</v>
      </c>
      <c r="U244" s="41" t="s">
        <v>1095</v>
      </c>
      <c r="V244" s="52" t="s">
        <v>35</v>
      </c>
      <c r="W244" s="41" t="n">
        <v>2050</v>
      </c>
      <c r="X244" s="53" t="str">
        <f aca="false">"*"&amp;IF(AND(A244="EU",W244=2035),0.95,IF(AND(A244="EU",W244=2050),0.93,IF(AND(A244="USA",W244=2035),0.96,IF(AND(A244="USA",W244=2050),0.93,IF(AND(A244="Japan",W244=2035),0.94,IF(AND(A244="Japan",W244=2050),0.92,IF(AND(A244="Russia",W244=2035),0.95,IF(AND(A244="Russia",W244=2050),0.91,IF(AND(A244="China",W244=2035),0.93,IF(AND(A244="China",W244=2050),0.92,IF(AND(A244="India",W244=2035),0.94,IF(AND(A244="India",W244=2050),0.91,IF(AND(A244="Middle East",W244=2035),0.92,IF(AND(A244="Middle East",W244=2050),0.89,IF(AND(A244="Africa",W244=2035),0.93,IF(AND(A244="Africa",W244=2050),0.9,IF(AND(A244="Brazil",W244=2035),0.95,IF(AND(A244="Brazil",W244=2050),0.92,""))))))))))))))))))</f>
        <v>*0.92</v>
      </c>
      <c r="AC244" s="0" t="s">
        <v>1095</v>
      </c>
      <c r="AD244" s="50" t="s">
        <v>35</v>
      </c>
      <c r="AE244" s="0" t="n">
        <v>2035</v>
      </c>
      <c r="AF244" s="51" t="str">
        <f aca="false">"*"&amp;IF(AND(A244="EU",AE244=2035),0.93,IF(AND(A244="EU",AE244=2050),0.9,IF(AND(A244="USA",AE244=2035),0.92,IF(AND(A244="USA",AE244=2050),0.89,IF(AND(A244="Japan",AE244=2035),0.92,IF(AND(A244="Japan",AE244=2050),0.89,IF(AND(A244="Russia",AE244=2035),0.91,IF(AND(A244="Russia",AE244=2050),0.86,IF(AND(A244="China",AE244=2035),0.91,IF(AND(A244="China",AE244=2050),0.87,IF(AND(A244="India",AE244=2035),0.92,IF(AND(A244="India",AE244=2050),0.87,IF(AND(A244="Middle East",AE244=2035),0.89,IF(AND(A244="Middle East",AE244=2050),0.84,IF(AND(A244="Africa",AE244=2035),0.9,IF(AND(A244="Africa",AE244=2050),0.86,IF(AND(A244="Brazil",AE244=2035),0.93,IF(AND(A244="Brazil",AE244=2050),0.89,""))))))))))))))))))</f>
        <v>*0.93</v>
      </c>
      <c r="AG244" s="51" t="str">
        <f aca="false">AG243</f>
        <v>REZoning_Sol-Win</v>
      </c>
      <c r="AI244" s="0" t="s">
        <v>1095</v>
      </c>
      <c r="AJ244" s="50" t="s">
        <v>35</v>
      </c>
      <c r="AK244" s="0" t="n">
        <v>2050</v>
      </c>
      <c r="AL244" s="51" t="str">
        <f aca="false">"*"&amp;IF(AND(A244="EU",AK244=2035),0.93,IF(AND(A244="EU",AK244=2050),0.9,IF(AND(A244="USA",AK244=2035),0.92,IF(AND(A244="USA",AK244=2050),0.89,IF(AND(A244="Japan",AK244=2035),0.92,IF(AND(A244="Japan",AK244=2050),0.89,IF(AND(A244="Russia",AK244=2035),0.91,IF(AND(A244="Russia",AK244=2050),0.86,IF(AND(A244="China",AK244=2035),0.91,IF(AND(A244="China",AK244=2050),0.87,IF(AND(A244="India",AK244=2035),0.92,IF(AND(A244="India",AK244=2050),0.87,IF(AND(A244="Middle East",AK244=2035),0.89,IF(AND(A244="Middle East",AK244=2050),0.84,IF(AND(A244="Africa",AK244=2035),0.9,IF(AND(A244="Africa",AK244=2050),0.86,IF(AND(A244="Brazil",AK244=2035),0.93,IF(AND(A244="Brazil",AK244=2050),0.89,""))))))))))))))))))</f>
        <v>*0.89</v>
      </c>
      <c r="AM244" s="51" t="str">
        <f aca="false">AM243</f>
        <v>REZoning_Sol-Win</v>
      </c>
      <c r="AP244" s="0" t="s">
        <v>1095</v>
      </c>
      <c r="AQ244" s="0" t="s">
        <v>35</v>
      </c>
      <c r="AR244" s="0" t="n">
        <v>2100</v>
      </c>
      <c r="AS244" s="0" t="s">
        <v>914</v>
      </c>
      <c r="AT244" s="0" t="s">
        <v>36</v>
      </c>
    </row>
    <row r="245" customFormat="false" ht="28.5" hidden="false" customHeight="true" outlineLevel="0" collapsed="false">
      <c r="A245" s="3" t="s">
        <v>61</v>
      </c>
      <c r="C245" s="0" t="s">
        <v>1096</v>
      </c>
      <c r="D245" s="50" t="s">
        <v>35</v>
      </c>
      <c r="E245" s="0" t="n">
        <v>2035</v>
      </c>
      <c r="F245" s="51" t="str">
        <f aca="false">"*"&amp;IF(AND(A245="EU",E245=2035),0.95,IF(AND(A245="EU",E245=2050),0.93,IF(AND(A245="USA",E245=2035),0.96,IF(AND(A245="USA",E245=2050),0.94,IF(AND(A245="Japan",E245=2035),0.94,IF(AND(A245="Japan",E245=2050),0.92,IF(AND(A245="Russia",E245=2035),0.95,IF(AND(A245="Russia",E245=2050),0.93,IF(AND(A245="China",E245=2035),0.94,IF(AND(A245="China",E245=2050),0.92,IF(AND(A245="India",E245=2035),0.95,IF(AND(A245="India",E245=2050),0.92,IF(AND(A245="Middle East",E245=2035),0.94,IF(AND(A245="Middle East",E245=2050),0.9,IF(AND(A245="Africa",E245=2035),0.94,IF(AND(A245="Africa",E245=2050),0.91,IF(AND(A245="Brazil",E245=2035),0.95,IF(AND(A245="Brazil",E245=2050),0.92,""))))))))))))))))))</f>
        <v>*0.95</v>
      </c>
      <c r="H245" s="0" t="s">
        <v>1096</v>
      </c>
      <c r="I245" s="50" t="s">
        <v>35</v>
      </c>
      <c r="J245" s="0" t="n">
        <v>2050</v>
      </c>
      <c r="K245" s="48" t="str">
        <f aca="false">"*"&amp;IF(AND(A245="EU",J245=2035),0.95,IF(AND(A245="EU",J245=2050),0.93,IF(AND(A245="USA",J245=2035),0.96,IF(AND(A245="USA",J245=2050),0.94,IF(AND(A245="Japan",J245=2035),0.94,IF(AND(A245="Japan",J245=2050),0.92,IF(AND(A245="Russia",J245=2035),0.95,IF(AND(A245="Russia",J245=2050),0.93,IF(AND(A245="China",J245=2035),0.94,IF(AND(A245="China",J245=2050),0.92,IF(AND(A245="India",J245=2035),0.95,IF(AND(A245="India",J245=2050),0.92,IF(AND(A245="Middle East",J245=2035),0.94,IF(AND(A245="Middle East",J245=2050),0.9,IF(AND(A245="Africa",J245=2035),0.94,IF(AND(A245="Africa",J245=2050),0.91,IF(AND(A245="Brazil",J245=2035),0.95,IF(AND(A245="Brazil",J245=2050),0.92,""))))))))))))))))))</f>
        <v>*0.92</v>
      </c>
      <c r="P245" s="41" t="s">
        <v>1096</v>
      </c>
      <c r="Q245" s="52" t="s">
        <v>35</v>
      </c>
      <c r="R245" s="41" t="n">
        <v>2035</v>
      </c>
      <c r="S245" s="53" t="str">
        <f aca="false">"*"&amp;IF(AND(A245="EU",R245=2035),0.95,IF(AND(A245="EU",R245=2050),0.93,IF(AND(A245="USA",R245=2035),0.96,IF(AND(A245="USA",R245=2050),0.93,IF(AND(A245="Japan",R245=2035),0.94,IF(AND(A245="Japan",R245=2050),0.92,IF(AND(A245="Russia",R245=2035),0.95,IF(AND(A245="Russia",R245=2050),0.91,IF(AND(A245="China",R245=2035),0.93,IF(AND(A245="China",R245=2050),0.92,IF(AND(A245="India",R245=2035),0.94,IF(AND(A245="India",R245=2050),0.91,IF(AND(A245="Middle East",R245=2035),0.92,IF(AND(A245="Middle East",R245=2050),0.89,IF(AND(A245="Africa",R245=2035),0.93,IF(AND(A245="Africa",R245=2050),0.9,IF(AND(A245="Brazil",R245=2035),0.95,IF(AND(A245="Brazil",R245=2050),0.92,""))))))))))))))))))</f>
        <v>*0.95</v>
      </c>
      <c r="U245" s="41" t="s">
        <v>1096</v>
      </c>
      <c r="V245" s="52" t="s">
        <v>35</v>
      </c>
      <c r="W245" s="41" t="n">
        <v>2050</v>
      </c>
      <c r="X245" s="53" t="str">
        <f aca="false">"*"&amp;IF(AND(A245="EU",W245=2035),0.95,IF(AND(A245="EU",W245=2050),0.93,IF(AND(A245="USA",W245=2035),0.96,IF(AND(A245="USA",W245=2050),0.93,IF(AND(A245="Japan",W245=2035),0.94,IF(AND(A245="Japan",W245=2050),0.92,IF(AND(A245="Russia",W245=2035),0.95,IF(AND(A245="Russia",W245=2050),0.91,IF(AND(A245="China",W245=2035),0.93,IF(AND(A245="China",W245=2050),0.92,IF(AND(A245="India",W245=2035),0.94,IF(AND(A245="India",W245=2050),0.91,IF(AND(A245="Middle East",W245=2035),0.92,IF(AND(A245="Middle East",W245=2050),0.89,IF(AND(A245="Africa",W245=2035),0.93,IF(AND(A245="Africa",W245=2050),0.9,IF(AND(A245="Brazil",W245=2035),0.95,IF(AND(A245="Brazil",W245=2050),0.92,""))))))))))))))))))</f>
        <v>*0.92</v>
      </c>
      <c r="AC245" s="0" t="s">
        <v>1096</v>
      </c>
      <c r="AD245" s="50" t="s">
        <v>35</v>
      </c>
      <c r="AE245" s="0" t="n">
        <v>2035</v>
      </c>
      <c r="AF245" s="51" t="str">
        <f aca="false">"*"&amp;IF(AND(A245="EU",AE245=2035),0.93,IF(AND(A245="EU",AE245=2050),0.9,IF(AND(A245="USA",AE245=2035),0.92,IF(AND(A245="USA",AE245=2050),0.89,IF(AND(A245="Japan",AE245=2035),0.92,IF(AND(A245="Japan",AE245=2050),0.89,IF(AND(A245="Russia",AE245=2035),0.91,IF(AND(A245="Russia",AE245=2050),0.86,IF(AND(A245="China",AE245=2035),0.91,IF(AND(A245="China",AE245=2050),0.87,IF(AND(A245="India",AE245=2035),0.92,IF(AND(A245="India",AE245=2050),0.87,IF(AND(A245="Middle East",AE245=2035),0.89,IF(AND(A245="Middle East",AE245=2050),0.84,IF(AND(A245="Africa",AE245=2035),0.9,IF(AND(A245="Africa",AE245=2050),0.86,IF(AND(A245="Brazil",AE245=2035),0.93,IF(AND(A245="Brazil",AE245=2050),0.89,""))))))))))))))))))</f>
        <v>*0.93</v>
      </c>
      <c r="AG245" s="51" t="str">
        <f aca="false">AG244</f>
        <v>REZoning_Sol-Win</v>
      </c>
      <c r="AI245" s="0" t="s">
        <v>1096</v>
      </c>
      <c r="AJ245" s="50" t="s">
        <v>35</v>
      </c>
      <c r="AK245" s="0" t="n">
        <v>2050</v>
      </c>
      <c r="AL245" s="51" t="str">
        <f aca="false">"*"&amp;IF(AND(A245="EU",AK245=2035),0.93,IF(AND(A245="EU",AK245=2050),0.9,IF(AND(A245="USA",AK245=2035),0.92,IF(AND(A245="USA",AK245=2050),0.89,IF(AND(A245="Japan",AK245=2035),0.92,IF(AND(A245="Japan",AK245=2050),0.89,IF(AND(A245="Russia",AK245=2035),0.91,IF(AND(A245="Russia",AK245=2050),0.86,IF(AND(A245="China",AK245=2035),0.91,IF(AND(A245="China",AK245=2050),0.87,IF(AND(A245="India",AK245=2035),0.92,IF(AND(A245="India",AK245=2050),0.87,IF(AND(A245="Middle East",AK245=2035),0.89,IF(AND(A245="Middle East",AK245=2050),0.84,IF(AND(A245="Africa",AK245=2035),0.9,IF(AND(A245="Africa",AK245=2050),0.86,IF(AND(A245="Brazil",AK245=2035),0.93,IF(AND(A245="Brazil",AK245=2050),0.89,""))))))))))))))))))</f>
        <v>*0.89</v>
      </c>
      <c r="AM245" s="51" t="str">
        <f aca="false">AM244</f>
        <v>REZoning_Sol-Win</v>
      </c>
      <c r="AP245" s="0" t="s">
        <v>1096</v>
      </c>
      <c r="AQ245" s="0" t="s">
        <v>35</v>
      </c>
      <c r="AR245" s="0" t="n">
        <v>2100</v>
      </c>
      <c r="AS245" s="0" t="s">
        <v>914</v>
      </c>
      <c r="AT245" s="0" t="s">
        <v>36</v>
      </c>
    </row>
    <row r="246" customFormat="false" ht="28.5" hidden="false" customHeight="true" outlineLevel="0" collapsed="false">
      <c r="A246" s="3" t="s">
        <v>61</v>
      </c>
      <c r="C246" s="0" t="s">
        <v>1097</v>
      </c>
      <c r="D246" s="50" t="s">
        <v>35</v>
      </c>
      <c r="E246" s="0" t="n">
        <v>2035</v>
      </c>
      <c r="F246" s="51" t="str">
        <f aca="false">"*"&amp;IF(AND(A246="EU",E246=2035),0.95,IF(AND(A246="EU",E246=2050),0.93,IF(AND(A246="USA",E246=2035),0.96,IF(AND(A246="USA",E246=2050),0.94,IF(AND(A246="Japan",E246=2035),0.94,IF(AND(A246="Japan",E246=2050),0.92,IF(AND(A246="Russia",E246=2035),0.95,IF(AND(A246="Russia",E246=2050),0.93,IF(AND(A246="China",E246=2035),0.94,IF(AND(A246="China",E246=2050),0.92,IF(AND(A246="India",E246=2035),0.95,IF(AND(A246="India",E246=2050),0.92,IF(AND(A246="Middle East",E246=2035),0.94,IF(AND(A246="Middle East",E246=2050),0.9,IF(AND(A246="Africa",E246=2035),0.94,IF(AND(A246="Africa",E246=2050),0.91,IF(AND(A246="Brazil",E246=2035),0.95,IF(AND(A246="Brazil",E246=2050),0.92,""))))))))))))))))))</f>
        <v>*0.95</v>
      </c>
      <c r="H246" s="0" t="s">
        <v>1097</v>
      </c>
      <c r="I246" s="50" t="s">
        <v>35</v>
      </c>
      <c r="J246" s="0" t="n">
        <v>2050</v>
      </c>
      <c r="K246" s="48" t="str">
        <f aca="false">"*"&amp;IF(AND(A246="EU",J246=2035),0.95,IF(AND(A246="EU",J246=2050),0.93,IF(AND(A246="USA",J246=2035),0.96,IF(AND(A246="USA",J246=2050),0.94,IF(AND(A246="Japan",J246=2035),0.94,IF(AND(A246="Japan",J246=2050),0.92,IF(AND(A246="Russia",J246=2035),0.95,IF(AND(A246="Russia",J246=2050),0.93,IF(AND(A246="China",J246=2035),0.94,IF(AND(A246="China",J246=2050),0.92,IF(AND(A246="India",J246=2035),0.95,IF(AND(A246="India",J246=2050),0.92,IF(AND(A246="Middle East",J246=2035),0.94,IF(AND(A246="Middle East",J246=2050),0.9,IF(AND(A246="Africa",J246=2035),0.94,IF(AND(A246="Africa",J246=2050),0.91,IF(AND(A246="Brazil",J246=2035),0.95,IF(AND(A246="Brazil",J246=2050),0.92,""))))))))))))))))))</f>
        <v>*0.92</v>
      </c>
      <c r="P246" s="41" t="s">
        <v>1097</v>
      </c>
      <c r="Q246" s="52" t="s">
        <v>35</v>
      </c>
      <c r="R246" s="41" t="n">
        <v>2035</v>
      </c>
      <c r="S246" s="53" t="str">
        <f aca="false">"*"&amp;IF(AND(A246="EU",R246=2035),0.95,IF(AND(A246="EU",R246=2050),0.93,IF(AND(A246="USA",R246=2035),0.96,IF(AND(A246="USA",R246=2050),0.93,IF(AND(A246="Japan",R246=2035),0.94,IF(AND(A246="Japan",R246=2050),0.92,IF(AND(A246="Russia",R246=2035),0.95,IF(AND(A246="Russia",R246=2050),0.91,IF(AND(A246="China",R246=2035),0.93,IF(AND(A246="China",R246=2050),0.92,IF(AND(A246="India",R246=2035),0.94,IF(AND(A246="India",R246=2050),0.91,IF(AND(A246="Middle East",R246=2035),0.92,IF(AND(A246="Middle East",R246=2050),0.89,IF(AND(A246="Africa",R246=2035),0.93,IF(AND(A246="Africa",R246=2050),0.9,IF(AND(A246="Brazil",R246=2035),0.95,IF(AND(A246="Brazil",R246=2050),0.92,""))))))))))))))))))</f>
        <v>*0.95</v>
      </c>
      <c r="U246" s="41" t="s">
        <v>1097</v>
      </c>
      <c r="V246" s="52" t="s">
        <v>35</v>
      </c>
      <c r="W246" s="41" t="n">
        <v>2050</v>
      </c>
      <c r="X246" s="53" t="str">
        <f aca="false">"*"&amp;IF(AND(A246="EU",W246=2035),0.95,IF(AND(A246="EU",W246=2050),0.93,IF(AND(A246="USA",W246=2035),0.96,IF(AND(A246="USA",W246=2050),0.93,IF(AND(A246="Japan",W246=2035),0.94,IF(AND(A246="Japan",W246=2050),0.92,IF(AND(A246="Russia",W246=2035),0.95,IF(AND(A246="Russia",W246=2050),0.91,IF(AND(A246="China",W246=2035),0.93,IF(AND(A246="China",W246=2050),0.92,IF(AND(A246="India",W246=2035),0.94,IF(AND(A246="India",W246=2050),0.91,IF(AND(A246="Middle East",W246=2035),0.92,IF(AND(A246="Middle East",W246=2050),0.89,IF(AND(A246="Africa",W246=2035),0.93,IF(AND(A246="Africa",W246=2050),0.9,IF(AND(A246="Brazil",W246=2035),0.95,IF(AND(A246="Brazil",W246=2050),0.92,""))))))))))))))))))</f>
        <v>*0.92</v>
      </c>
      <c r="AC246" s="0" t="s">
        <v>1097</v>
      </c>
      <c r="AD246" s="50" t="s">
        <v>35</v>
      </c>
      <c r="AE246" s="0" t="n">
        <v>2035</v>
      </c>
      <c r="AF246" s="51" t="str">
        <f aca="false">"*"&amp;IF(AND(A246="EU",AE246=2035),0.93,IF(AND(A246="EU",AE246=2050),0.9,IF(AND(A246="USA",AE246=2035),0.92,IF(AND(A246="USA",AE246=2050),0.89,IF(AND(A246="Japan",AE246=2035),0.92,IF(AND(A246="Japan",AE246=2050),0.89,IF(AND(A246="Russia",AE246=2035),0.91,IF(AND(A246="Russia",AE246=2050),0.86,IF(AND(A246="China",AE246=2035),0.91,IF(AND(A246="China",AE246=2050),0.87,IF(AND(A246="India",AE246=2035),0.92,IF(AND(A246="India",AE246=2050),0.87,IF(AND(A246="Middle East",AE246=2035),0.89,IF(AND(A246="Middle East",AE246=2050),0.84,IF(AND(A246="Africa",AE246=2035),0.9,IF(AND(A246="Africa",AE246=2050),0.86,IF(AND(A246="Brazil",AE246=2035),0.93,IF(AND(A246="Brazil",AE246=2050),0.89,""))))))))))))))))))</f>
        <v>*0.93</v>
      </c>
      <c r="AG246" s="51" t="str">
        <f aca="false">AG245</f>
        <v>REZoning_Sol-Win</v>
      </c>
      <c r="AI246" s="0" t="s">
        <v>1097</v>
      </c>
      <c r="AJ246" s="50" t="s">
        <v>35</v>
      </c>
      <c r="AK246" s="0" t="n">
        <v>2050</v>
      </c>
      <c r="AL246" s="51" t="str">
        <f aca="false">"*"&amp;IF(AND(A246="EU",AK246=2035),0.93,IF(AND(A246="EU",AK246=2050),0.9,IF(AND(A246="USA",AK246=2035),0.92,IF(AND(A246="USA",AK246=2050),0.89,IF(AND(A246="Japan",AK246=2035),0.92,IF(AND(A246="Japan",AK246=2050),0.89,IF(AND(A246="Russia",AK246=2035),0.91,IF(AND(A246="Russia",AK246=2050),0.86,IF(AND(A246="China",AK246=2035),0.91,IF(AND(A246="China",AK246=2050),0.87,IF(AND(A246="India",AK246=2035),0.92,IF(AND(A246="India",AK246=2050),0.87,IF(AND(A246="Middle East",AK246=2035),0.89,IF(AND(A246="Middle East",AK246=2050),0.84,IF(AND(A246="Africa",AK246=2035),0.9,IF(AND(A246="Africa",AK246=2050),0.86,IF(AND(A246="Brazil",AK246=2035),0.93,IF(AND(A246="Brazil",AK246=2050),0.89,""))))))))))))))))))</f>
        <v>*0.89</v>
      </c>
      <c r="AM246" s="51" t="str">
        <f aca="false">AM245</f>
        <v>REZoning_Sol-Win</v>
      </c>
      <c r="AP246" s="0" t="s">
        <v>1097</v>
      </c>
      <c r="AQ246" s="0" t="s">
        <v>35</v>
      </c>
      <c r="AR246" s="0" t="n">
        <v>2100</v>
      </c>
      <c r="AS246" s="0" t="s">
        <v>914</v>
      </c>
      <c r="AT246" s="0" t="s">
        <v>36</v>
      </c>
    </row>
    <row r="247" customFormat="false" ht="28.5" hidden="false" customHeight="true" outlineLevel="0" collapsed="false">
      <c r="A247" s="3" t="s">
        <v>61</v>
      </c>
      <c r="C247" s="0" t="s">
        <v>1098</v>
      </c>
      <c r="D247" s="50" t="s">
        <v>35</v>
      </c>
      <c r="E247" s="0" t="n">
        <v>2035</v>
      </c>
      <c r="F247" s="51" t="str">
        <f aca="false">"*"&amp;IF(AND(A247="EU",E247=2035),0.95,IF(AND(A247="EU",E247=2050),0.93,IF(AND(A247="USA",E247=2035),0.96,IF(AND(A247="USA",E247=2050),0.94,IF(AND(A247="Japan",E247=2035),0.94,IF(AND(A247="Japan",E247=2050),0.92,IF(AND(A247="Russia",E247=2035),0.95,IF(AND(A247="Russia",E247=2050),0.93,IF(AND(A247="China",E247=2035),0.94,IF(AND(A247="China",E247=2050),0.92,IF(AND(A247="India",E247=2035),0.95,IF(AND(A247="India",E247=2050),0.92,IF(AND(A247="Middle East",E247=2035),0.94,IF(AND(A247="Middle East",E247=2050),0.9,IF(AND(A247="Africa",E247=2035),0.94,IF(AND(A247="Africa",E247=2050),0.91,IF(AND(A247="Brazil",E247=2035),0.95,IF(AND(A247="Brazil",E247=2050),0.92,""))))))))))))))))))</f>
        <v>*0.95</v>
      </c>
      <c r="H247" s="0" t="s">
        <v>1098</v>
      </c>
      <c r="I247" s="50" t="s">
        <v>35</v>
      </c>
      <c r="J247" s="0" t="n">
        <v>2050</v>
      </c>
      <c r="K247" s="48" t="str">
        <f aca="false">"*"&amp;IF(AND(A247="EU",J247=2035),0.95,IF(AND(A247="EU",J247=2050),0.93,IF(AND(A247="USA",J247=2035),0.96,IF(AND(A247="USA",J247=2050),0.94,IF(AND(A247="Japan",J247=2035),0.94,IF(AND(A247="Japan",J247=2050),0.92,IF(AND(A247="Russia",J247=2035),0.95,IF(AND(A247="Russia",J247=2050),0.93,IF(AND(A247="China",J247=2035),0.94,IF(AND(A247="China",J247=2050),0.92,IF(AND(A247="India",J247=2035),0.95,IF(AND(A247="India",J247=2050),0.92,IF(AND(A247="Middle East",J247=2035),0.94,IF(AND(A247="Middle East",J247=2050),0.9,IF(AND(A247="Africa",J247=2035),0.94,IF(AND(A247="Africa",J247=2050),0.91,IF(AND(A247="Brazil",J247=2035),0.95,IF(AND(A247="Brazil",J247=2050),0.92,""))))))))))))))))))</f>
        <v>*0.92</v>
      </c>
      <c r="P247" s="41" t="s">
        <v>1098</v>
      </c>
      <c r="Q247" s="52" t="s">
        <v>35</v>
      </c>
      <c r="R247" s="41" t="n">
        <v>2035</v>
      </c>
      <c r="S247" s="53" t="str">
        <f aca="false">"*"&amp;IF(AND(A247="EU",R247=2035),0.95,IF(AND(A247="EU",R247=2050),0.93,IF(AND(A247="USA",R247=2035),0.96,IF(AND(A247="USA",R247=2050),0.93,IF(AND(A247="Japan",R247=2035),0.94,IF(AND(A247="Japan",R247=2050),0.92,IF(AND(A247="Russia",R247=2035),0.95,IF(AND(A247="Russia",R247=2050),0.91,IF(AND(A247="China",R247=2035),0.93,IF(AND(A247="China",R247=2050),0.92,IF(AND(A247="India",R247=2035),0.94,IF(AND(A247="India",R247=2050),0.91,IF(AND(A247="Middle East",R247=2035),0.92,IF(AND(A247="Middle East",R247=2050),0.89,IF(AND(A247="Africa",R247=2035),0.93,IF(AND(A247="Africa",R247=2050),0.9,IF(AND(A247="Brazil",R247=2035),0.95,IF(AND(A247="Brazil",R247=2050),0.92,""))))))))))))))))))</f>
        <v>*0.95</v>
      </c>
      <c r="U247" s="41" t="s">
        <v>1098</v>
      </c>
      <c r="V247" s="52" t="s">
        <v>35</v>
      </c>
      <c r="W247" s="41" t="n">
        <v>2050</v>
      </c>
      <c r="X247" s="53" t="str">
        <f aca="false">"*"&amp;IF(AND(A247="EU",W247=2035),0.95,IF(AND(A247="EU",W247=2050),0.93,IF(AND(A247="USA",W247=2035),0.96,IF(AND(A247="USA",W247=2050),0.93,IF(AND(A247="Japan",W247=2035),0.94,IF(AND(A247="Japan",W247=2050),0.92,IF(AND(A247="Russia",W247=2035),0.95,IF(AND(A247="Russia",W247=2050),0.91,IF(AND(A247="China",W247=2035),0.93,IF(AND(A247="China",W247=2050),0.92,IF(AND(A247="India",W247=2035),0.94,IF(AND(A247="India",W247=2050),0.91,IF(AND(A247="Middle East",W247=2035),0.92,IF(AND(A247="Middle East",W247=2050),0.89,IF(AND(A247="Africa",W247=2035),0.93,IF(AND(A247="Africa",W247=2050),0.9,IF(AND(A247="Brazil",W247=2035),0.95,IF(AND(A247="Brazil",W247=2050),0.92,""))))))))))))))))))</f>
        <v>*0.92</v>
      </c>
      <c r="AC247" s="0" t="s">
        <v>1098</v>
      </c>
      <c r="AD247" s="50" t="s">
        <v>35</v>
      </c>
      <c r="AE247" s="0" t="n">
        <v>2035</v>
      </c>
      <c r="AF247" s="51" t="str">
        <f aca="false">"*"&amp;IF(AND(A247="EU",AE247=2035),0.93,IF(AND(A247="EU",AE247=2050),0.9,IF(AND(A247="USA",AE247=2035),0.92,IF(AND(A247="USA",AE247=2050),0.89,IF(AND(A247="Japan",AE247=2035),0.92,IF(AND(A247="Japan",AE247=2050),0.89,IF(AND(A247="Russia",AE247=2035),0.91,IF(AND(A247="Russia",AE247=2050),0.86,IF(AND(A247="China",AE247=2035),0.91,IF(AND(A247="China",AE247=2050),0.87,IF(AND(A247="India",AE247=2035),0.92,IF(AND(A247="India",AE247=2050),0.87,IF(AND(A247="Middle East",AE247=2035),0.89,IF(AND(A247="Middle East",AE247=2050),0.84,IF(AND(A247="Africa",AE247=2035),0.9,IF(AND(A247="Africa",AE247=2050),0.86,IF(AND(A247="Brazil",AE247=2035),0.93,IF(AND(A247="Brazil",AE247=2050),0.89,""))))))))))))))))))</f>
        <v>*0.93</v>
      </c>
      <c r="AG247" s="51" t="str">
        <f aca="false">AG246</f>
        <v>REZoning_Sol-Win</v>
      </c>
      <c r="AI247" s="0" t="s">
        <v>1098</v>
      </c>
      <c r="AJ247" s="50" t="s">
        <v>35</v>
      </c>
      <c r="AK247" s="0" t="n">
        <v>2050</v>
      </c>
      <c r="AL247" s="51" t="str">
        <f aca="false">"*"&amp;IF(AND(A247="EU",AK247=2035),0.93,IF(AND(A247="EU",AK247=2050),0.9,IF(AND(A247="USA",AK247=2035),0.92,IF(AND(A247="USA",AK247=2050),0.89,IF(AND(A247="Japan",AK247=2035),0.92,IF(AND(A247="Japan",AK247=2050),0.89,IF(AND(A247="Russia",AK247=2035),0.91,IF(AND(A247="Russia",AK247=2050),0.86,IF(AND(A247="China",AK247=2035),0.91,IF(AND(A247="China",AK247=2050),0.87,IF(AND(A247="India",AK247=2035),0.92,IF(AND(A247="India",AK247=2050),0.87,IF(AND(A247="Middle East",AK247=2035),0.89,IF(AND(A247="Middle East",AK247=2050),0.84,IF(AND(A247="Africa",AK247=2035),0.9,IF(AND(A247="Africa",AK247=2050),0.86,IF(AND(A247="Brazil",AK247=2035),0.93,IF(AND(A247="Brazil",AK247=2050),0.89,""))))))))))))))))))</f>
        <v>*0.89</v>
      </c>
      <c r="AM247" s="51" t="str">
        <f aca="false">AM246</f>
        <v>REZoning_Sol-Win</v>
      </c>
      <c r="AP247" s="0" t="s">
        <v>1098</v>
      </c>
      <c r="AQ247" s="0" t="s">
        <v>35</v>
      </c>
      <c r="AR247" s="0" t="n">
        <v>2100</v>
      </c>
      <c r="AS247" s="0" t="s">
        <v>914</v>
      </c>
      <c r="AT247" s="0" t="s">
        <v>36</v>
      </c>
    </row>
    <row r="248" customFormat="false" ht="28.5" hidden="false" customHeight="true" outlineLevel="0" collapsed="false">
      <c r="A248" s="3" t="s">
        <v>61</v>
      </c>
      <c r="C248" s="0" t="s">
        <v>1099</v>
      </c>
      <c r="D248" s="50" t="s">
        <v>35</v>
      </c>
      <c r="E248" s="0" t="n">
        <v>2035</v>
      </c>
      <c r="F248" s="51" t="str">
        <f aca="false">"*"&amp;IF(AND(A248="EU",E248=2035),0.95,IF(AND(A248="EU",E248=2050),0.93,IF(AND(A248="USA",E248=2035),0.96,IF(AND(A248="USA",E248=2050),0.94,IF(AND(A248="Japan",E248=2035),0.94,IF(AND(A248="Japan",E248=2050),0.92,IF(AND(A248="Russia",E248=2035),0.95,IF(AND(A248="Russia",E248=2050),0.93,IF(AND(A248="China",E248=2035),0.94,IF(AND(A248="China",E248=2050),0.92,IF(AND(A248="India",E248=2035),0.95,IF(AND(A248="India",E248=2050),0.92,IF(AND(A248="Middle East",E248=2035),0.94,IF(AND(A248="Middle East",E248=2050),0.9,IF(AND(A248="Africa",E248=2035),0.94,IF(AND(A248="Africa",E248=2050),0.91,IF(AND(A248="Brazil",E248=2035),0.95,IF(AND(A248="Brazil",E248=2050),0.92,""))))))))))))))))))</f>
        <v>*0.95</v>
      </c>
      <c r="H248" s="0" t="s">
        <v>1099</v>
      </c>
      <c r="I248" s="50" t="s">
        <v>35</v>
      </c>
      <c r="J248" s="0" t="n">
        <v>2050</v>
      </c>
      <c r="K248" s="48" t="str">
        <f aca="false">"*"&amp;IF(AND(A248="EU",J248=2035),0.95,IF(AND(A248="EU",J248=2050),0.93,IF(AND(A248="USA",J248=2035),0.96,IF(AND(A248="USA",J248=2050),0.94,IF(AND(A248="Japan",J248=2035),0.94,IF(AND(A248="Japan",J248=2050),0.92,IF(AND(A248="Russia",J248=2035),0.95,IF(AND(A248="Russia",J248=2050),0.93,IF(AND(A248="China",J248=2035),0.94,IF(AND(A248="China",J248=2050),0.92,IF(AND(A248="India",J248=2035),0.95,IF(AND(A248="India",J248=2050),0.92,IF(AND(A248="Middle East",J248=2035),0.94,IF(AND(A248="Middle East",J248=2050),0.9,IF(AND(A248="Africa",J248=2035),0.94,IF(AND(A248="Africa",J248=2050),0.91,IF(AND(A248="Brazil",J248=2035),0.95,IF(AND(A248="Brazil",J248=2050),0.92,""))))))))))))))))))</f>
        <v>*0.92</v>
      </c>
      <c r="P248" s="41" t="s">
        <v>1099</v>
      </c>
      <c r="Q248" s="52" t="s">
        <v>35</v>
      </c>
      <c r="R248" s="41" t="n">
        <v>2035</v>
      </c>
      <c r="S248" s="53" t="str">
        <f aca="false">"*"&amp;IF(AND(A248="EU",R248=2035),0.95,IF(AND(A248="EU",R248=2050),0.93,IF(AND(A248="USA",R248=2035),0.96,IF(AND(A248="USA",R248=2050),0.93,IF(AND(A248="Japan",R248=2035),0.94,IF(AND(A248="Japan",R248=2050),0.92,IF(AND(A248="Russia",R248=2035),0.95,IF(AND(A248="Russia",R248=2050),0.91,IF(AND(A248="China",R248=2035),0.93,IF(AND(A248="China",R248=2050),0.92,IF(AND(A248="India",R248=2035),0.94,IF(AND(A248="India",R248=2050),0.91,IF(AND(A248="Middle East",R248=2035),0.92,IF(AND(A248="Middle East",R248=2050),0.89,IF(AND(A248="Africa",R248=2035),0.93,IF(AND(A248="Africa",R248=2050),0.9,IF(AND(A248="Brazil",R248=2035),0.95,IF(AND(A248="Brazil",R248=2050),0.92,""))))))))))))))))))</f>
        <v>*0.95</v>
      </c>
      <c r="U248" s="41" t="s">
        <v>1099</v>
      </c>
      <c r="V248" s="52" t="s">
        <v>35</v>
      </c>
      <c r="W248" s="41" t="n">
        <v>2050</v>
      </c>
      <c r="X248" s="53" t="str">
        <f aca="false">"*"&amp;IF(AND(A248="EU",W248=2035),0.95,IF(AND(A248="EU",W248=2050),0.93,IF(AND(A248="USA",W248=2035),0.96,IF(AND(A248="USA",W248=2050),0.93,IF(AND(A248="Japan",W248=2035),0.94,IF(AND(A248="Japan",W248=2050),0.92,IF(AND(A248="Russia",W248=2035),0.95,IF(AND(A248="Russia",W248=2050),0.91,IF(AND(A248="China",W248=2035),0.93,IF(AND(A248="China",W248=2050),0.92,IF(AND(A248="India",W248=2035),0.94,IF(AND(A248="India",W248=2050),0.91,IF(AND(A248="Middle East",W248=2035),0.92,IF(AND(A248="Middle East",W248=2050),0.89,IF(AND(A248="Africa",W248=2035),0.93,IF(AND(A248="Africa",W248=2050),0.9,IF(AND(A248="Brazil",W248=2035),0.95,IF(AND(A248="Brazil",W248=2050),0.92,""))))))))))))))))))</f>
        <v>*0.92</v>
      </c>
      <c r="AC248" s="0" t="s">
        <v>1099</v>
      </c>
      <c r="AD248" s="50" t="s">
        <v>35</v>
      </c>
      <c r="AE248" s="0" t="n">
        <v>2035</v>
      </c>
      <c r="AF248" s="51" t="str">
        <f aca="false">"*"&amp;IF(AND(A248="EU",AE248=2035),0.93,IF(AND(A248="EU",AE248=2050),0.9,IF(AND(A248="USA",AE248=2035),0.92,IF(AND(A248="USA",AE248=2050),0.89,IF(AND(A248="Japan",AE248=2035),0.92,IF(AND(A248="Japan",AE248=2050),0.89,IF(AND(A248="Russia",AE248=2035),0.91,IF(AND(A248="Russia",AE248=2050),0.86,IF(AND(A248="China",AE248=2035),0.91,IF(AND(A248="China",AE248=2050),0.87,IF(AND(A248="India",AE248=2035),0.92,IF(AND(A248="India",AE248=2050),0.87,IF(AND(A248="Middle East",AE248=2035),0.89,IF(AND(A248="Middle East",AE248=2050),0.84,IF(AND(A248="Africa",AE248=2035),0.9,IF(AND(A248="Africa",AE248=2050),0.86,IF(AND(A248="Brazil",AE248=2035),0.93,IF(AND(A248="Brazil",AE248=2050),0.89,""))))))))))))))))))</f>
        <v>*0.93</v>
      </c>
      <c r="AG248" s="51" t="str">
        <f aca="false">AG247</f>
        <v>REZoning_Sol-Win</v>
      </c>
      <c r="AI248" s="0" t="s">
        <v>1099</v>
      </c>
      <c r="AJ248" s="50" t="s">
        <v>35</v>
      </c>
      <c r="AK248" s="0" t="n">
        <v>2050</v>
      </c>
      <c r="AL248" s="51" t="str">
        <f aca="false">"*"&amp;IF(AND(A248="EU",AK248=2035),0.93,IF(AND(A248="EU",AK248=2050),0.9,IF(AND(A248="USA",AK248=2035),0.92,IF(AND(A248="USA",AK248=2050),0.89,IF(AND(A248="Japan",AK248=2035),0.92,IF(AND(A248="Japan",AK248=2050),0.89,IF(AND(A248="Russia",AK248=2035),0.91,IF(AND(A248="Russia",AK248=2050),0.86,IF(AND(A248="China",AK248=2035),0.91,IF(AND(A248="China",AK248=2050),0.87,IF(AND(A248="India",AK248=2035),0.92,IF(AND(A248="India",AK248=2050),0.87,IF(AND(A248="Middle East",AK248=2035),0.89,IF(AND(A248="Middle East",AK248=2050),0.84,IF(AND(A248="Africa",AK248=2035),0.9,IF(AND(A248="Africa",AK248=2050),0.86,IF(AND(A248="Brazil",AK248=2035),0.93,IF(AND(A248="Brazil",AK248=2050),0.89,""))))))))))))))))))</f>
        <v>*0.89</v>
      </c>
      <c r="AM248" s="51" t="str">
        <f aca="false">AM247</f>
        <v>REZoning_Sol-Win</v>
      </c>
      <c r="AP248" s="0" t="s">
        <v>1099</v>
      </c>
      <c r="AQ248" s="0" t="s">
        <v>35</v>
      </c>
      <c r="AR248" s="0" t="n">
        <v>2100</v>
      </c>
      <c r="AS248" s="0" t="s">
        <v>914</v>
      </c>
      <c r="AT248" s="0" t="s">
        <v>36</v>
      </c>
    </row>
    <row r="249" customFormat="false" ht="28.5" hidden="false" customHeight="true" outlineLevel="0" collapsed="false">
      <c r="A249" s="3" t="s">
        <v>61</v>
      </c>
      <c r="C249" s="0" t="s">
        <v>1100</v>
      </c>
      <c r="D249" s="50" t="s">
        <v>35</v>
      </c>
      <c r="E249" s="0" t="n">
        <v>2035</v>
      </c>
      <c r="F249" s="51" t="str">
        <f aca="false">"*"&amp;IF(AND(A249="EU",E249=2035),0.95,IF(AND(A249="EU",E249=2050),0.93,IF(AND(A249="USA",E249=2035),0.96,IF(AND(A249="USA",E249=2050),0.94,IF(AND(A249="Japan",E249=2035),0.94,IF(AND(A249="Japan",E249=2050),0.92,IF(AND(A249="Russia",E249=2035),0.95,IF(AND(A249="Russia",E249=2050),0.93,IF(AND(A249="China",E249=2035),0.94,IF(AND(A249="China",E249=2050),0.92,IF(AND(A249="India",E249=2035),0.95,IF(AND(A249="India",E249=2050),0.92,IF(AND(A249="Middle East",E249=2035),0.94,IF(AND(A249="Middle East",E249=2050),0.9,IF(AND(A249="Africa",E249=2035),0.94,IF(AND(A249="Africa",E249=2050),0.91,IF(AND(A249="Brazil",E249=2035),0.95,IF(AND(A249="Brazil",E249=2050),0.92,""))))))))))))))))))</f>
        <v>*0.95</v>
      </c>
      <c r="H249" s="0" t="s">
        <v>1100</v>
      </c>
      <c r="I249" s="50" t="s">
        <v>35</v>
      </c>
      <c r="J249" s="0" t="n">
        <v>2050</v>
      </c>
      <c r="K249" s="48" t="str">
        <f aca="false">"*"&amp;IF(AND(A249="EU",J249=2035),0.95,IF(AND(A249="EU",J249=2050),0.93,IF(AND(A249="USA",J249=2035),0.96,IF(AND(A249="USA",J249=2050),0.94,IF(AND(A249="Japan",J249=2035),0.94,IF(AND(A249="Japan",J249=2050),0.92,IF(AND(A249="Russia",J249=2035),0.95,IF(AND(A249="Russia",J249=2050),0.93,IF(AND(A249="China",J249=2035),0.94,IF(AND(A249="China",J249=2050),0.92,IF(AND(A249="India",J249=2035),0.95,IF(AND(A249="India",J249=2050),0.92,IF(AND(A249="Middle East",J249=2035),0.94,IF(AND(A249="Middle East",J249=2050),0.9,IF(AND(A249="Africa",J249=2035),0.94,IF(AND(A249="Africa",J249=2050),0.91,IF(AND(A249="Brazil",J249=2035),0.95,IF(AND(A249="Brazil",J249=2050),0.92,""))))))))))))))))))</f>
        <v>*0.92</v>
      </c>
      <c r="P249" s="41" t="s">
        <v>1100</v>
      </c>
      <c r="Q249" s="52" t="s">
        <v>35</v>
      </c>
      <c r="R249" s="41" t="n">
        <v>2035</v>
      </c>
      <c r="S249" s="53" t="str">
        <f aca="false">"*"&amp;IF(AND(A249="EU",R249=2035),0.95,IF(AND(A249="EU",R249=2050),0.93,IF(AND(A249="USA",R249=2035),0.96,IF(AND(A249="USA",R249=2050),0.93,IF(AND(A249="Japan",R249=2035),0.94,IF(AND(A249="Japan",R249=2050),0.92,IF(AND(A249="Russia",R249=2035),0.95,IF(AND(A249="Russia",R249=2050),0.91,IF(AND(A249="China",R249=2035),0.93,IF(AND(A249="China",R249=2050),0.92,IF(AND(A249="India",R249=2035),0.94,IF(AND(A249="India",R249=2050),0.91,IF(AND(A249="Middle East",R249=2035),0.92,IF(AND(A249="Middle East",R249=2050),0.89,IF(AND(A249="Africa",R249=2035),0.93,IF(AND(A249="Africa",R249=2050),0.9,IF(AND(A249="Brazil",R249=2035),0.95,IF(AND(A249="Brazil",R249=2050),0.92,""))))))))))))))))))</f>
        <v>*0.95</v>
      </c>
      <c r="U249" s="41" t="s">
        <v>1100</v>
      </c>
      <c r="V249" s="52" t="s">
        <v>35</v>
      </c>
      <c r="W249" s="41" t="n">
        <v>2050</v>
      </c>
      <c r="X249" s="53" t="str">
        <f aca="false">"*"&amp;IF(AND(A249="EU",W249=2035),0.95,IF(AND(A249="EU",W249=2050),0.93,IF(AND(A249="USA",W249=2035),0.96,IF(AND(A249="USA",W249=2050),0.93,IF(AND(A249="Japan",W249=2035),0.94,IF(AND(A249="Japan",W249=2050),0.92,IF(AND(A249="Russia",W249=2035),0.95,IF(AND(A249="Russia",W249=2050),0.91,IF(AND(A249="China",W249=2035),0.93,IF(AND(A249="China",W249=2050),0.92,IF(AND(A249="India",W249=2035),0.94,IF(AND(A249="India",W249=2050),0.91,IF(AND(A249="Middle East",W249=2035),0.92,IF(AND(A249="Middle East",W249=2050),0.89,IF(AND(A249="Africa",W249=2035),0.93,IF(AND(A249="Africa",W249=2050),0.9,IF(AND(A249="Brazil",W249=2035),0.95,IF(AND(A249="Brazil",W249=2050),0.92,""))))))))))))))))))</f>
        <v>*0.92</v>
      </c>
      <c r="AC249" s="0" t="s">
        <v>1100</v>
      </c>
      <c r="AD249" s="50" t="s">
        <v>35</v>
      </c>
      <c r="AE249" s="0" t="n">
        <v>2035</v>
      </c>
      <c r="AF249" s="51" t="str">
        <f aca="false">"*"&amp;IF(AND(A249="EU",AE249=2035),0.93,IF(AND(A249="EU",AE249=2050),0.9,IF(AND(A249="USA",AE249=2035),0.92,IF(AND(A249="USA",AE249=2050),0.89,IF(AND(A249="Japan",AE249=2035),0.92,IF(AND(A249="Japan",AE249=2050),0.89,IF(AND(A249="Russia",AE249=2035),0.91,IF(AND(A249="Russia",AE249=2050),0.86,IF(AND(A249="China",AE249=2035),0.91,IF(AND(A249="China",AE249=2050),0.87,IF(AND(A249="India",AE249=2035),0.92,IF(AND(A249="India",AE249=2050),0.87,IF(AND(A249="Middle East",AE249=2035),0.89,IF(AND(A249="Middle East",AE249=2050),0.84,IF(AND(A249="Africa",AE249=2035),0.9,IF(AND(A249="Africa",AE249=2050),0.86,IF(AND(A249="Brazil",AE249=2035),0.93,IF(AND(A249="Brazil",AE249=2050),0.89,""))))))))))))))))))</f>
        <v>*0.93</v>
      </c>
      <c r="AG249" s="51" t="str">
        <f aca="false">AG248</f>
        <v>REZoning_Sol-Win</v>
      </c>
      <c r="AI249" s="0" t="s">
        <v>1100</v>
      </c>
      <c r="AJ249" s="50" t="s">
        <v>35</v>
      </c>
      <c r="AK249" s="0" t="n">
        <v>2050</v>
      </c>
      <c r="AL249" s="51" t="str">
        <f aca="false">"*"&amp;IF(AND(A249="EU",AK249=2035),0.93,IF(AND(A249="EU",AK249=2050),0.9,IF(AND(A249="USA",AK249=2035),0.92,IF(AND(A249="USA",AK249=2050),0.89,IF(AND(A249="Japan",AK249=2035),0.92,IF(AND(A249="Japan",AK249=2050),0.89,IF(AND(A249="Russia",AK249=2035),0.91,IF(AND(A249="Russia",AK249=2050),0.86,IF(AND(A249="China",AK249=2035),0.91,IF(AND(A249="China",AK249=2050),0.87,IF(AND(A249="India",AK249=2035),0.92,IF(AND(A249="India",AK249=2050),0.87,IF(AND(A249="Middle East",AK249=2035),0.89,IF(AND(A249="Middle East",AK249=2050),0.84,IF(AND(A249="Africa",AK249=2035),0.9,IF(AND(A249="Africa",AK249=2050),0.86,IF(AND(A249="Brazil",AK249=2035),0.93,IF(AND(A249="Brazil",AK249=2050),0.89,""))))))))))))))))))</f>
        <v>*0.89</v>
      </c>
      <c r="AM249" s="51" t="str">
        <f aca="false">AM248</f>
        <v>REZoning_Sol-Win</v>
      </c>
      <c r="AP249" s="0" t="s">
        <v>1100</v>
      </c>
      <c r="AQ249" s="0" t="s">
        <v>35</v>
      </c>
      <c r="AR249" s="0" t="n">
        <v>2100</v>
      </c>
      <c r="AS249" s="0" t="s">
        <v>914</v>
      </c>
      <c r="AT249" s="0" t="s">
        <v>36</v>
      </c>
    </row>
    <row r="250" customFormat="false" ht="28.5" hidden="false" customHeight="true" outlineLevel="0" collapsed="false">
      <c r="A250" s="3" t="s">
        <v>61</v>
      </c>
      <c r="C250" s="0" t="s">
        <v>1101</v>
      </c>
      <c r="D250" s="50" t="s">
        <v>35</v>
      </c>
      <c r="E250" s="0" t="n">
        <v>2035</v>
      </c>
      <c r="F250" s="51" t="str">
        <f aca="false">"*"&amp;IF(AND(A250="EU",E250=2035),0.95,IF(AND(A250="EU",E250=2050),0.93,IF(AND(A250="USA",E250=2035),0.96,IF(AND(A250="USA",E250=2050),0.94,IF(AND(A250="Japan",E250=2035),0.94,IF(AND(A250="Japan",E250=2050),0.92,IF(AND(A250="Russia",E250=2035),0.95,IF(AND(A250="Russia",E250=2050),0.93,IF(AND(A250="China",E250=2035),0.94,IF(AND(A250="China",E250=2050),0.92,IF(AND(A250="India",E250=2035),0.95,IF(AND(A250="India",E250=2050),0.92,IF(AND(A250="Middle East",E250=2035),0.94,IF(AND(A250="Middle East",E250=2050),0.9,IF(AND(A250="Africa",E250=2035),0.94,IF(AND(A250="Africa",E250=2050),0.91,IF(AND(A250="Brazil",E250=2035),0.95,IF(AND(A250="Brazil",E250=2050),0.92,""))))))))))))))))))</f>
        <v>*0.95</v>
      </c>
      <c r="H250" s="0" t="s">
        <v>1101</v>
      </c>
      <c r="I250" s="50" t="s">
        <v>35</v>
      </c>
      <c r="J250" s="0" t="n">
        <v>2050</v>
      </c>
      <c r="K250" s="48" t="str">
        <f aca="false">"*"&amp;IF(AND(A250="EU",J250=2035),0.95,IF(AND(A250="EU",J250=2050),0.93,IF(AND(A250="USA",J250=2035),0.96,IF(AND(A250="USA",J250=2050),0.94,IF(AND(A250="Japan",J250=2035),0.94,IF(AND(A250="Japan",J250=2050),0.92,IF(AND(A250="Russia",J250=2035),0.95,IF(AND(A250="Russia",J250=2050),0.93,IF(AND(A250="China",J250=2035),0.94,IF(AND(A250="China",J250=2050),0.92,IF(AND(A250="India",J250=2035),0.95,IF(AND(A250="India",J250=2050),0.92,IF(AND(A250="Middle East",J250=2035),0.94,IF(AND(A250="Middle East",J250=2050),0.9,IF(AND(A250="Africa",J250=2035),0.94,IF(AND(A250="Africa",J250=2050),0.91,IF(AND(A250="Brazil",J250=2035),0.95,IF(AND(A250="Brazil",J250=2050),0.92,""))))))))))))))))))</f>
        <v>*0.92</v>
      </c>
      <c r="P250" s="41" t="s">
        <v>1101</v>
      </c>
      <c r="Q250" s="52" t="s">
        <v>35</v>
      </c>
      <c r="R250" s="41" t="n">
        <v>2035</v>
      </c>
      <c r="S250" s="53" t="str">
        <f aca="false">"*"&amp;IF(AND(A250="EU",R250=2035),0.95,IF(AND(A250="EU",R250=2050),0.93,IF(AND(A250="USA",R250=2035),0.96,IF(AND(A250="USA",R250=2050),0.93,IF(AND(A250="Japan",R250=2035),0.94,IF(AND(A250="Japan",R250=2050),0.92,IF(AND(A250="Russia",R250=2035),0.95,IF(AND(A250="Russia",R250=2050),0.91,IF(AND(A250="China",R250=2035),0.93,IF(AND(A250="China",R250=2050),0.92,IF(AND(A250="India",R250=2035),0.94,IF(AND(A250="India",R250=2050),0.91,IF(AND(A250="Middle East",R250=2035),0.92,IF(AND(A250="Middle East",R250=2050),0.89,IF(AND(A250="Africa",R250=2035),0.93,IF(AND(A250="Africa",R250=2050),0.9,IF(AND(A250="Brazil",R250=2035),0.95,IF(AND(A250="Brazil",R250=2050),0.92,""))))))))))))))))))</f>
        <v>*0.95</v>
      </c>
      <c r="U250" s="41" t="s">
        <v>1101</v>
      </c>
      <c r="V250" s="52" t="s">
        <v>35</v>
      </c>
      <c r="W250" s="41" t="n">
        <v>2050</v>
      </c>
      <c r="X250" s="53" t="str">
        <f aca="false">"*"&amp;IF(AND(A250="EU",W250=2035),0.95,IF(AND(A250="EU",W250=2050),0.93,IF(AND(A250="USA",W250=2035),0.96,IF(AND(A250="USA",W250=2050),0.93,IF(AND(A250="Japan",W250=2035),0.94,IF(AND(A250="Japan",W250=2050),0.92,IF(AND(A250="Russia",W250=2035),0.95,IF(AND(A250="Russia",W250=2050),0.91,IF(AND(A250="China",W250=2035),0.93,IF(AND(A250="China",W250=2050),0.92,IF(AND(A250="India",W250=2035),0.94,IF(AND(A250="India",W250=2050),0.91,IF(AND(A250="Middle East",W250=2035),0.92,IF(AND(A250="Middle East",W250=2050),0.89,IF(AND(A250="Africa",W250=2035),0.93,IF(AND(A250="Africa",W250=2050),0.9,IF(AND(A250="Brazil",W250=2035),0.95,IF(AND(A250="Brazil",W250=2050),0.92,""))))))))))))))))))</f>
        <v>*0.92</v>
      </c>
      <c r="AC250" s="0" t="s">
        <v>1101</v>
      </c>
      <c r="AD250" s="50" t="s">
        <v>35</v>
      </c>
      <c r="AE250" s="0" t="n">
        <v>2035</v>
      </c>
      <c r="AF250" s="51" t="str">
        <f aca="false">"*"&amp;IF(AND(A250="EU",AE250=2035),0.93,IF(AND(A250="EU",AE250=2050),0.9,IF(AND(A250="USA",AE250=2035),0.92,IF(AND(A250="USA",AE250=2050),0.89,IF(AND(A250="Japan",AE250=2035),0.92,IF(AND(A250="Japan",AE250=2050),0.89,IF(AND(A250="Russia",AE250=2035),0.91,IF(AND(A250="Russia",AE250=2050),0.86,IF(AND(A250="China",AE250=2035),0.91,IF(AND(A250="China",AE250=2050),0.87,IF(AND(A250="India",AE250=2035),0.92,IF(AND(A250="India",AE250=2050),0.87,IF(AND(A250="Middle East",AE250=2035),0.89,IF(AND(A250="Middle East",AE250=2050),0.84,IF(AND(A250="Africa",AE250=2035),0.9,IF(AND(A250="Africa",AE250=2050),0.86,IF(AND(A250="Brazil",AE250=2035),0.93,IF(AND(A250="Brazil",AE250=2050),0.89,""))))))))))))))))))</f>
        <v>*0.93</v>
      </c>
      <c r="AG250" s="51" t="str">
        <f aca="false">AG249</f>
        <v>REZoning_Sol-Win</v>
      </c>
      <c r="AI250" s="0" t="s">
        <v>1101</v>
      </c>
      <c r="AJ250" s="50" t="s">
        <v>35</v>
      </c>
      <c r="AK250" s="0" t="n">
        <v>2050</v>
      </c>
      <c r="AL250" s="51" t="str">
        <f aca="false">"*"&amp;IF(AND(A250="EU",AK250=2035),0.93,IF(AND(A250="EU",AK250=2050),0.9,IF(AND(A250="USA",AK250=2035),0.92,IF(AND(A250="USA",AK250=2050),0.89,IF(AND(A250="Japan",AK250=2035),0.92,IF(AND(A250="Japan",AK250=2050),0.89,IF(AND(A250="Russia",AK250=2035),0.91,IF(AND(A250="Russia",AK250=2050),0.86,IF(AND(A250="China",AK250=2035),0.91,IF(AND(A250="China",AK250=2050),0.87,IF(AND(A250="India",AK250=2035),0.92,IF(AND(A250="India",AK250=2050),0.87,IF(AND(A250="Middle East",AK250=2035),0.89,IF(AND(A250="Middle East",AK250=2050),0.84,IF(AND(A250="Africa",AK250=2035),0.9,IF(AND(A250="Africa",AK250=2050),0.86,IF(AND(A250="Brazil",AK250=2035),0.93,IF(AND(A250="Brazil",AK250=2050),0.89,""))))))))))))))))))</f>
        <v>*0.89</v>
      </c>
      <c r="AM250" s="51" t="str">
        <f aca="false">AM249</f>
        <v>REZoning_Sol-Win</v>
      </c>
      <c r="AP250" s="0" t="s">
        <v>1101</v>
      </c>
      <c r="AQ250" s="0" t="s">
        <v>35</v>
      </c>
      <c r="AR250" s="0" t="n">
        <v>2100</v>
      </c>
      <c r="AS250" s="0" t="s">
        <v>914</v>
      </c>
      <c r="AT250" s="0" t="s">
        <v>36</v>
      </c>
    </row>
    <row r="251" customFormat="false" ht="28.5" hidden="false" customHeight="true" outlineLevel="0" collapsed="false">
      <c r="A251" s="3" t="s">
        <v>61</v>
      </c>
      <c r="C251" s="0" t="s">
        <v>1102</v>
      </c>
      <c r="D251" s="50" t="s">
        <v>35</v>
      </c>
      <c r="E251" s="0" t="n">
        <v>2035</v>
      </c>
      <c r="F251" s="51" t="str">
        <f aca="false">"*"&amp;IF(AND(A251="EU",E251=2035),0.95,IF(AND(A251="EU",E251=2050),0.93,IF(AND(A251="USA",E251=2035),0.96,IF(AND(A251="USA",E251=2050),0.94,IF(AND(A251="Japan",E251=2035),0.94,IF(AND(A251="Japan",E251=2050),0.92,IF(AND(A251="Russia",E251=2035),0.95,IF(AND(A251="Russia",E251=2050),0.93,IF(AND(A251="China",E251=2035),0.94,IF(AND(A251="China",E251=2050),0.92,IF(AND(A251="India",E251=2035),0.95,IF(AND(A251="India",E251=2050),0.92,IF(AND(A251="Middle East",E251=2035),0.94,IF(AND(A251="Middle East",E251=2050),0.9,IF(AND(A251="Africa",E251=2035),0.94,IF(AND(A251="Africa",E251=2050),0.91,IF(AND(A251="Brazil",E251=2035),0.95,IF(AND(A251="Brazil",E251=2050),0.92,""))))))))))))))))))</f>
        <v>*0.95</v>
      </c>
      <c r="H251" s="0" t="s">
        <v>1102</v>
      </c>
      <c r="I251" s="50" t="s">
        <v>35</v>
      </c>
      <c r="J251" s="0" t="n">
        <v>2050</v>
      </c>
      <c r="K251" s="48" t="str">
        <f aca="false">"*"&amp;IF(AND(A251="EU",J251=2035),0.95,IF(AND(A251="EU",J251=2050),0.93,IF(AND(A251="USA",J251=2035),0.96,IF(AND(A251="USA",J251=2050),0.94,IF(AND(A251="Japan",J251=2035),0.94,IF(AND(A251="Japan",J251=2050),0.92,IF(AND(A251="Russia",J251=2035),0.95,IF(AND(A251="Russia",J251=2050),0.93,IF(AND(A251="China",J251=2035),0.94,IF(AND(A251="China",J251=2050),0.92,IF(AND(A251="India",J251=2035),0.95,IF(AND(A251="India",J251=2050),0.92,IF(AND(A251="Middle East",J251=2035),0.94,IF(AND(A251="Middle East",J251=2050),0.9,IF(AND(A251="Africa",J251=2035),0.94,IF(AND(A251="Africa",J251=2050),0.91,IF(AND(A251="Brazil",J251=2035),0.95,IF(AND(A251="Brazil",J251=2050),0.92,""))))))))))))))))))</f>
        <v>*0.92</v>
      </c>
      <c r="P251" s="41" t="s">
        <v>1102</v>
      </c>
      <c r="Q251" s="52" t="s">
        <v>35</v>
      </c>
      <c r="R251" s="41" t="n">
        <v>2035</v>
      </c>
      <c r="S251" s="53" t="str">
        <f aca="false">"*"&amp;IF(AND(A251="EU",R251=2035),0.95,IF(AND(A251="EU",R251=2050),0.93,IF(AND(A251="USA",R251=2035),0.96,IF(AND(A251="USA",R251=2050),0.93,IF(AND(A251="Japan",R251=2035),0.94,IF(AND(A251="Japan",R251=2050),0.92,IF(AND(A251="Russia",R251=2035),0.95,IF(AND(A251="Russia",R251=2050),0.91,IF(AND(A251="China",R251=2035),0.93,IF(AND(A251="China",R251=2050),0.92,IF(AND(A251="India",R251=2035),0.94,IF(AND(A251="India",R251=2050),0.91,IF(AND(A251="Middle East",R251=2035),0.92,IF(AND(A251="Middle East",R251=2050),0.89,IF(AND(A251="Africa",R251=2035),0.93,IF(AND(A251="Africa",R251=2050),0.9,IF(AND(A251="Brazil",R251=2035),0.95,IF(AND(A251="Brazil",R251=2050),0.92,""))))))))))))))))))</f>
        <v>*0.95</v>
      </c>
      <c r="U251" s="41" t="s">
        <v>1102</v>
      </c>
      <c r="V251" s="52" t="s">
        <v>35</v>
      </c>
      <c r="W251" s="41" t="n">
        <v>2050</v>
      </c>
      <c r="X251" s="53" t="str">
        <f aca="false">"*"&amp;IF(AND(A251="EU",W251=2035),0.95,IF(AND(A251="EU",W251=2050),0.93,IF(AND(A251="USA",W251=2035),0.96,IF(AND(A251="USA",W251=2050),0.93,IF(AND(A251="Japan",W251=2035),0.94,IF(AND(A251="Japan",W251=2050),0.92,IF(AND(A251="Russia",W251=2035),0.95,IF(AND(A251="Russia",W251=2050),0.91,IF(AND(A251="China",W251=2035),0.93,IF(AND(A251="China",W251=2050),0.92,IF(AND(A251="India",W251=2035),0.94,IF(AND(A251="India",W251=2050),0.91,IF(AND(A251="Middle East",W251=2035),0.92,IF(AND(A251="Middle East",W251=2050),0.89,IF(AND(A251="Africa",W251=2035),0.93,IF(AND(A251="Africa",W251=2050),0.9,IF(AND(A251="Brazil",W251=2035),0.95,IF(AND(A251="Brazil",W251=2050),0.92,""))))))))))))))))))</f>
        <v>*0.92</v>
      </c>
      <c r="AC251" s="0" t="s">
        <v>1102</v>
      </c>
      <c r="AD251" s="50" t="s">
        <v>35</v>
      </c>
      <c r="AE251" s="0" t="n">
        <v>2035</v>
      </c>
      <c r="AF251" s="51" t="str">
        <f aca="false">"*"&amp;IF(AND(A251="EU",AE251=2035),0.93,IF(AND(A251="EU",AE251=2050),0.9,IF(AND(A251="USA",AE251=2035),0.92,IF(AND(A251="USA",AE251=2050),0.89,IF(AND(A251="Japan",AE251=2035),0.92,IF(AND(A251="Japan",AE251=2050),0.89,IF(AND(A251="Russia",AE251=2035),0.91,IF(AND(A251="Russia",AE251=2050),0.86,IF(AND(A251="China",AE251=2035),0.91,IF(AND(A251="China",AE251=2050),0.87,IF(AND(A251="India",AE251=2035),0.92,IF(AND(A251="India",AE251=2050),0.87,IF(AND(A251="Middle East",AE251=2035),0.89,IF(AND(A251="Middle East",AE251=2050),0.84,IF(AND(A251="Africa",AE251=2035),0.9,IF(AND(A251="Africa",AE251=2050),0.86,IF(AND(A251="Brazil",AE251=2035),0.93,IF(AND(A251="Brazil",AE251=2050),0.89,""))))))))))))))))))</f>
        <v>*0.93</v>
      </c>
      <c r="AG251" s="51" t="str">
        <f aca="false">AG250</f>
        <v>REZoning_Sol-Win</v>
      </c>
      <c r="AI251" s="0" t="s">
        <v>1102</v>
      </c>
      <c r="AJ251" s="50" t="s">
        <v>35</v>
      </c>
      <c r="AK251" s="0" t="n">
        <v>2050</v>
      </c>
      <c r="AL251" s="51" t="str">
        <f aca="false">"*"&amp;IF(AND(A251="EU",AK251=2035),0.93,IF(AND(A251="EU",AK251=2050),0.9,IF(AND(A251="USA",AK251=2035),0.92,IF(AND(A251="USA",AK251=2050),0.89,IF(AND(A251="Japan",AK251=2035),0.92,IF(AND(A251="Japan",AK251=2050),0.89,IF(AND(A251="Russia",AK251=2035),0.91,IF(AND(A251="Russia",AK251=2050),0.86,IF(AND(A251="China",AK251=2035),0.91,IF(AND(A251="China",AK251=2050),0.87,IF(AND(A251="India",AK251=2035),0.92,IF(AND(A251="India",AK251=2050),0.87,IF(AND(A251="Middle East",AK251=2035),0.89,IF(AND(A251="Middle East",AK251=2050),0.84,IF(AND(A251="Africa",AK251=2035),0.9,IF(AND(A251="Africa",AK251=2050),0.86,IF(AND(A251="Brazil",AK251=2035),0.93,IF(AND(A251="Brazil",AK251=2050),0.89,""))))))))))))))))))</f>
        <v>*0.89</v>
      </c>
      <c r="AM251" s="51" t="str">
        <f aca="false">AM250</f>
        <v>REZoning_Sol-Win</v>
      </c>
      <c r="AP251" s="0" t="s">
        <v>1102</v>
      </c>
      <c r="AQ251" s="0" t="s">
        <v>35</v>
      </c>
      <c r="AR251" s="0" t="n">
        <v>2100</v>
      </c>
      <c r="AS251" s="0" t="s">
        <v>914</v>
      </c>
      <c r="AT251" s="0" t="s">
        <v>36</v>
      </c>
    </row>
    <row r="252" customFormat="false" ht="28.5" hidden="false" customHeight="true" outlineLevel="0" collapsed="false">
      <c r="A252" s="3" t="s">
        <v>61</v>
      </c>
      <c r="C252" s="0" t="s">
        <v>1103</v>
      </c>
      <c r="D252" s="50" t="s">
        <v>35</v>
      </c>
      <c r="E252" s="0" t="n">
        <v>2035</v>
      </c>
      <c r="F252" s="51" t="str">
        <f aca="false">"*"&amp;IF(AND(A252="EU",E252=2035),0.95,IF(AND(A252="EU",E252=2050),0.93,IF(AND(A252="USA",E252=2035),0.96,IF(AND(A252="USA",E252=2050),0.94,IF(AND(A252="Japan",E252=2035),0.94,IF(AND(A252="Japan",E252=2050),0.92,IF(AND(A252="Russia",E252=2035),0.95,IF(AND(A252="Russia",E252=2050),0.93,IF(AND(A252="China",E252=2035),0.94,IF(AND(A252="China",E252=2050),0.92,IF(AND(A252="India",E252=2035),0.95,IF(AND(A252="India",E252=2050),0.92,IF(AND(A252="Middle East",E252=2035),0.94,IF(AND(A252="Middle East",E252=2050),0.9,IF(AND(A252="Africa",E252=2035),0.94,IF(AND(A252="Africa",E252=2050),0.91,IF(AND(A252="Brazil",E252=2035),0.95,IF(AND(A252="Brazil",E252=2050),0.92,""))))))))))))))))))</f>
        <v>*0.95</v>
      </c>
      <c r="H252" s="0" t="s">
        <v>1103</v>
      </c>
      <c r="I252" s="50" t="s">
        <v>35</v>
      </c>
      <c r="J252" s="0" t="n">
        <v>2050</v>
      </c>
      <c r="K252" s="48" t="str">
        <f aca="false">"*"&amp;IF(AND(A252="EU",J252=2035),0.95,IF(AND(A252="EU",J252=2050),0.93,IF(AND(A252="USA",J252=2035),0.96,IF(AND(A252="USA",J252=2050),0.94,IF(AND(A252="Japan",J252=2035),0.94,IF(AND(A252="Japan",J252=2050),0.92,IF(AND(A252="Russia",J252=2035),0.95,IF(AND(A252="Russia",J252=2050),0.93,IF(AND(A252="China",J252=2035),0.94,IF(AND(A252="China",J252=2050),0.92,IF(AND(A252="India",J252=2035),0.95,IF(AND(A252="India",J252=2050),0.92,IF(AND(A252="Middle East",J252=2035),0.94,IF(AND(A252="Middle East",J252=2050),0.9,IF(AND(A252="Africa",J252=2035),0.94,IF(AND(A252="Africa",J252=2050),0.91,IF(AND(A252="Brazil",J252=2035),0.95,IF(AND(A252="Brazil",J252=2050),0.92,""))))))))))))))))))</f>
        <v>*0.92</v>
      </c>
      <c r="P252" s="41" t="s">
        <v>1103</v>
      </c>
      <c r="Q252" s="52" t="s">
        <v>35</v>
      </c>
      <c r="R252" s="41" t="n">
        <v>2035</v>
      </c>
      <c r="S252" s="53" t="str">
        <f aca="false">"*"&amp;IF(AND(A252="EU",R252=2035),0.95,IF(AND(A252="EU",R252=2050),0.93,IF(AND(A252="USA",R252=2035),0.96,IF(AND(A252="USA",R252=2050),0.93,IF(AND(A252="Japan",R252=2035),0.94,IF(AND(A252="Japan",R252=2050),0.92,IF(AND(A252="Russia",R252=2035),0.95,IF(AND(A252="Russia",R252=2050),0.91,IF(AND(A252="China",R252=2035),0.93,IF(AND(A252="China",R252=2050),0.92,IF(AND(A252="India",R252=2035),0.94,IF(AND(A252="India",R252=2050),0.91,IF(AND(A252="Middle East",R252=2035),0.92,IF(AND(A252="Middle East",R252=2050),0.89,IF(AND(A252="Africa",R252=2035),0.93,IF(AND(A252="Africa",R252=2050),0.9,IF(AND(A252="Brazil",R252=2035),0.95,IF(AND(A252="Brazil",R252=2050),0.92,""))))))))))))))))))</f>
        <v>*0.95</v>
      </c>
      <c r="U252" s="41" t="s">
        <v>1103</v>
      </c>
      <c r="V252" s="52" t="s">
        <v>35</v>
      </c>
      <c r="W252" s="41" t="n">
        <v>2050</v>
      </c>
      <c r="X252" s="53" t="str">
        <f aca="false">"*"&amp;IF(AND(A252="EU",W252=2035),0.95,IF(AND(A252="EU",W252=2050),0.93,IF(AND(A252="USA",W252=2035),0.96,IF(AND(A252="USA",W252=2050),0.93,IF(AND(A252="Japan",W252=2035),0.94,IF(AND(A252="Japan",W252=2050),0.92,IF(AND(A252="Russia",W252=2035),0.95,IF(AND(A252="Russia",W252=2050),0.91,IF(AND(A252="China",W252=2035),0.93,IF(AND(A252="China",W252=2050),0.92,IF(AND(A252="India",W252=2035),0.94,IF(AND(A252="India",W252=2050),0.91,IF(AND(A252="Middle East",W252=2035),0.92,IF(AND(A252="Middle East",W252=2050),0.89,IF(AND(A252="Africa",W252=2035),0.93,IF(AND(A252="Africa",W252=2050),0.9,IF(AND(A252="Brazil",W252=2035),0.95,IF(AND(A252="Brazil",W252=2050),0.92,""))))))))))))))))))</f>
        <v>*0.92</v>
      </c>
      <c r="AC252" s="0" t="s">
        <v>1103</v>
      </c>
      <c r="AD252" s="50" t="s">
        <v>35</v>
      </c>
      <c r="AE252" s="0" t="n">
        <v>2035</v>
      </c>
      <c r="AF252" s="51" t="str">
        <f aca="false">"*"&amp;IF(AND(A252="EU",AE252=2035),0.93,IF(AND(A252="EU",AE252=2050),0.9,IF(AND(A252="USA",AE252=2035),0.92,IF(AND(A252="USA",AE252=2050),0.89,IF(AND(A252="Japan",AE252=2035),0.92,IF(AND(A252="Japan",AE252=2050),0.89,IF(AND(A252="Russia",AE252=2035),0.91,IF(AND(A252="Russia",AE252=2050),0.86,IF(AND(A252="China",AE252=2035),0.91,IF(AND(A252="China",AE252=2050),0.87,IF(AND(A252="India",AE252=2035),0.92,IF(AND(A252="India",AE252=2050),0.87,IF(AND(A252="Middle East",AE252=2035),0.89,IF(AND(A252="Middle East",AE252=2050),0.84,IF(AND(A252="Africa",AE252=2035),0.9,IF(AND(A252="Africa",AE252=2050),0.86,IF(AND(A252="Brazil",AE252=2035),0.93,IF(AND(A252="Brazil",AE252=2050),0.89,""))))))))))))))))))</f>
        <v>*0.93</v>
      </c>
      <c r="AG252" s="51" t="str">
        <f aca="false">AG251</f>
        <v>REZoning_Sol-Win</v>
      </c>
      <c r="AI252" s="0" t="s">
        <v>1103</v>
      </c>
      <c r="AJ252" s="50" t="s">
        <v>35</v>
      </c>
      <c r="AK252" s="0" t="n">
        <v>2050</v>
      </c>
      <c r="AL252" s="51" t="str">
        <f aca="false">"*"&amp;IF(AND(A252="EU",AK252=2035),0.93,IF(AND(A252="EU",AK252=2050),0.9,IF(AND(A252="USA",AK252=2035),0.92,IF(AND(A252="USA",AK252=2050),0.89,IF(AND(A252="Japan",AK252=2035),0.92,IF(AND(A252="Japan",AK252=2050),0.89,IF(AND(A252="Russia",AK252=2035),0.91,IF(AND(A252="Russia",AK252=2050),0.86,IF(AND(A252="China",AK252=2035),0.91,IF(AND(A252="China",AK252=2050),0.87,IF(AND(A252="India",AK252=2035),0.92,IF(AND(A252="India",AK252=2050),0.87,IF(AND(A252="Middle East",AK252=2035),0.89,IF(AND(A252="Middle East",AK252=2050),0.84,IF(AND(A252="Africa",AK252=2035),0.9,IF(AND(A252="Africa",AK252=2050),0.86,IF(AND(A252="Brazil",AK252=2035),0.93,IF(AND(A252="Brazil",AK252=2050),0.89,""))))))))))))))))))</f>
        <v>*0.89</v>
      </c>
      <c r="AM252" s="51" t="str">
        <f aca="false">AM251</f>
        <v>REZoning_Sol-Win</v>
      </c>
      <c r="AP252" s="0" t="s">
        <v>1103</v>
      </c>
      <c r="AQ252" s="0" t="s">
        <v>35</v>
      </c>
      <c r="AR252" s="0" t="n">
        <v>2100</v>
      </c>
      <c r="AS252" s="0" t="s">
        <v>914</v>
      </c>
      <c r="AT252" s="0" t="s">
        <v>36</v>
      </c>
    </row>
    <row r="253" customFormat="false" ht="28.5" hidden="false" customHeight="true" outlineLevel="0" collapsed="false">
      <c r="A253" s="3" t="s">
        <v>61</v>
      </c>
      <c r="C253" s="0" t="s">
        <v>1104</v>
      </c>
      <c r="D253" s="50" t="s">
        <v>35</v>
      </c>
      <c r="E253" s="0" t="n">
        <v>2035</v>
      </c>
      <c r="F253" s="51" t="str">
        <f aca="false">"*"&amp;IF(AND(A253="EU",E253=2035),0.95,IF(AND(A253="EU",E253=2050),0.93,IF(AND(A253="USA",E253=2035),0.96,IF(AND(A253="USA",E253=2050),0.94,IF(AND(A253="Japan",E253=2035),0.94,IF(AND(A253="Japan",E253=2050),0.92,IF(AND(A253="Russia",E253=2035),0.95,IF(AND(A253="Russia",E253=2050),0.93,IF(AND(A253="China",E253=2035),0.94,IF(AND(A253="China",E253=2050),0.92,IF(AND(A253="India",E253=2035),0.95,IF(AND(A253="India",E253=2050),0.92,IF(AND(A253="Middle East",E253=2035),0.94,IF(AND(A253="Middle East",E253=2050),0.9,IF(AND(A253="Africa",E253=2035),0.94,IF(AND(A253="Africa",E253=2050),0.91,IF(AND(A253="Brazil",E253=2035),0.95,IF(AND(A253="Brazil",E253=2050),0.92,""))))))))))))))))))</f>
        <v>*0.95</v>
      </c>
      <c r="H253" s="0" t="s">
        <v>1104</v>
      </c>
      <c r="I253" s="50" t="s">
        <v>35</v>
      </c>
      <c r="J253" s="0" t="n">
        <v>2050</v>
      </c>
      <c r="K253" s="48" t="str">
        <f aca="false">"*"&amp;IF(AND(A253="EU",J253=2035),0.95,IF(AND(A253="EU",J253=2050),0.93,IF(AND(A253="USA",J253=2035),0.96,IF(AND(A253="USA",J253=2050),0.94,IF(AND(A253="Japan",J253=2035),0.94,IF(AND(A253="Japan",J253=2050),0.92,IF(AND(A253="Russia",J253=2035),0.95,IF(AND(A253="Russia",J253=2050),0.93,IF(AND(A253="China",J253=2035),0.94,IF(AND(A253="China",J253=2050),0.92,IF(AND(A253="India",J253=2035),0.95,IF(AND(A253="India",J253=2050),0.92,IF(AND(A253="Middle East",J253=2035),0.94,IF(AND(A253="Middle East",J253=2050),0.9,IF(AND(A253="Africa",J253=2035),0.94,IF(AND(A253="Africa",J253=2050),0.91,IF(AND(A253="Brazil",J253=2035),0.95,IF(AND(A253="Brazil",J253=2050),0.92,""))))))))))))))))))</f>
        <v>*0.92</v>
      </c>
      <c r="P253" s="41" t="s">
        <v>1104</v>
      </c>
      <c r="Q253" s="52" t="s">
        <v>35</v>
      </c>
      <c r="R253" s="41" t="n">
        <v>2035</v>
      </c>
      <c r="S253" s="53" t="str">
        <f aca="false">"*"&amp;IF(AND(A253="EU",R253=2035),0.95,IF(AND(A253="EU",R253=2050),0.93,IF(AND(A253="USA",R253=2035),0.96,IF(AND(A253="USA",R253=2050),0.93,IF(AND(A253="Japan",R253=2035),0.94,IF(AND(A253="Japan",R253=2050),0.92,IF(AND(A253="Russia",R253=2035),0.95,IF(AND(A253="Russia",R253=2050),0.91,IF(AND(A253="China",R253=2035),0.93,IF(AND(A253="China",R253=2050),0.92,IF(AND(A253="India",R253=2035),0.94,IF(AND(A253="India",R253=2050),0.91,IF(AND(A253="Middle East",R253=2035),0.92,IF(AND(A253="Middle East",R253=2050),0.89,IF(AND(A253="Africa",R253=2035),0.93,IF(AND(A253="Africa",R253=2050),0.9,IF(AND(A253="Brazil",R253=2035),0.95,IF(AND(A253="Brazil",R253=2050),0.92,""))))))))))))))))))</f>
        <v>*0.95</v>
      </c>
      <c r="U253" s="41" t="s">
        <v>1104</v>
      </c>
      <c r="V253" s="52" t="s">
        <v>35</v>
      </c>
      <c r="W253" s="41" t="n">
        <v>2050</v>
      </c>
      <c r="X253" s="53" t="str">
        <f aca="false">"*"&amp;IF(AND(A253="EU",W253=2035),0.95,IF(AND(A253="EU",W253=2050),0.93,IF(AND(A253="USA",W253=2035),0.96,IF(AND(A253="USA",W253=2050),0.93,IF(AND(A253="Japan",W253=2035),0.94,IF(AND(A253="Japan",W253=2050),0.92,IF(AND(A253="Russia",W253=2035),0.95,IF(AND(A253="Russia",W253=2050),0.91,IF(AND(A253="China",W253=2035),0.93,IF(AND(A253="China",W253=2050),0.92,IF(AND(A253="India",W253=2035),0.94,IF(AND(A253="India",W253=2050),0.91,IF(AND(A253="Middle East",W253=2035),0.92,IF(AND(A253="Middle East",W253=2050),0.89,IF(AND(A253="Africa",W253=2035),0.93,IF(AND(A253="Africa",W253=2050),0.9,IF(AND(A253="Brazil",W253=2035),0.95,IF(AND(A253="Brazil",W253=2050),0.92,""))))))))))))))))))</f>
        <v>*0.92</v>
      </c>
      <c r="AC253" s="0" t="s">
        <v>1104</v>
      </c>
      <c r="AD253" s="50" t="s">
        <v>35</v>
      </c>
      <c r="AE253" s="0" t="n">
        <v>2035</v>
      </c>
      <c r="AF253" s="51" t="str">
        <f aca="false">"*"&amp;IF(AND(A253="EU",AE253=2035),0.93,IF(AND(A253="EU",AE253=2050),0.9,IF(AND(A253="USA",AE253=2035),0.92,IF(AND(A253="USA",AE253=2050),0.89,IF(AND(A253="Japan",AE253=2035),0.92,IF(AND(A253="Japan",AE253=2050),0.89,IF(AND(A253="Russia",AE253=2035),0.91,IF(AND(A253="Russia",AE253=2050),0.86,IF(AND(A253="China",AE253=2035),0.91,IF(AND(A253="China",AE253=2050),0.87,IF(AND(A253="India",AE253=2035),0.92,IF(AND(A253="India",AE253=2050),0.87,IF(AND(A253="Middle East",AE253=2035),0.89,IF(AND(A253="Middle East",AE253=2050),0.84,IF(AND(A253="Africa",AE253=2035),0.9,IF(AND(A253="Africa",AE253=2050),0.86,IF(AND(A253="Brazil",AE253=2035),0.93,IF(AND(A253="Brazil",AE253=2050),0.89,""))))))))))))))))))</f>
        <v>*0.93</v>
      </c>
      <c r="AG253" s="51" t="str">
        <f aca="false">AG252</f>
        <v>REZoning_Sol-Win</v>
      </c>
      <c r="AI253" s="0" t="s">
        <v>1104</v>
      </c>
      <c r="AJ253" s="50" t="s">
        <v>35</v>
      </c>
      <c r="AK253" s="0" t="n">
        <v>2050</v>
      </c>
      <c r="AL253" s="51" t="str">
        <f aca="false">"*"&amp;IF(AND(A253="EU",AK253=2035),0.93,IF(AND(A253="EU",AK253=2050),0.9,IF(AND(A253="USA",AK253=2035),0.92,IF(AND(A253="USA",AK253=2050),0.89,IF(AND(A253="Japan",AK253=2035),0.92,IF(AND(A253="Japan",AK253=2050),0.89,IF(AND(A253="Russia",AK253=2035),0.91,IF(AND(A253="Russia",AK253=2050),0.86,IF(AND(A253="China",AK253=2035),0.91,IF(AND(A253="China",AK253=2050),0.87,IF(AND(A253="India",AK253=2035),0.92,IF(AND(A253="India",AK253=2050),0.87,IF(AND(A253="Middle East",AK253=2035),0.89,IF(AND(A253="Middle East",AK253=2050),0.84,IF(AND(A253="Africa",AK253=2035),0.9,IF(AND(A253="Africa",AK253=2050),0.86,IF(AND(A253="Brazil",AK253=2035),0.93,IF(AND(A253="Brazil",AK253=2050),0.89,""))))))))))))))))))</f>
        <v>*0.89</v>
      </c>
      <c r="AM253" s="51" t="str">
        <f aca="false">AM252</f>
        <v>REZoning_Sol-Win</v>
      </c>
      <c r="AP253" s="0" t="s">
        <v>1104</v>
      </c>
      <c r="AQ253" s="0" t="s">
        <v>35</v>
      </c>
      <c r="AR253" s="0" t="n">
        <v>2100</v>
      </c>
      <c r="AS253" s="0" t="s">
        <v>914</v>
      </c>
      <c r="AT253" s="0" t="s">
        <v>36</v>
      </c>
    </row>
    <row r="254" customFormat="false" ht="28.5" hidden="false" customHeight="true" outlineLevel="0" collapsed="false">
      <c r="A254" s="3" t="s">
        <v>61</v>
      </c>
      <c r="C254" s="0" t="s">
        <v>1105</v>
      </c>
      <c r="D254" s="50" t="s">
        <v>35</v>
      </c>
      <c r="E254" s="0" t="n">
        <v>2035</v>
      </c>
      <c r="F254" s="51" t="str">
        <f aca="false">"*"&amp;IF(AND(A254="EU",E254=2035),0.95,IF(AND(A254="EU",E254=2050),0.93,IF(AND(A254="USA",E254=2035),0.96,IF(AND(A254="USA",E254=2050),0.94,IF(AND(A254="Japan",E254=2035),0.94,IF(AND(A254="Japan",E254=2050),0.92,IF(AND(A254="Russia",E254=2035),0.95,IF(AND(A254="Russia",E254=2050),0.93,IF(AND(A254="China",E254=2035),0.94,IF(AND(A254="China",E254=2050),0.92,IF(AND(A254="India",E254=2035),0.95,IF(AND(A254="India",E254=2050),0.92,IF(AND(A254="Middle East",E254=2035),0.94,IF(AND(A254="Middle East",E254=2050),0.9,IF(AND(A254="Africa",E254=2035),0.94,IF(AND(A254="Africa",E254=2050),0.91,IF(AND(A254="Brazil",E254=2035),0.95,IF(AND(A254="Brazil",E254=2050),0.92,""))))))))))))))))))</f>
        <v>*0.95</v>
      </c>
      <c r="H254" s="0" t="s">
        <v>1105</v>
      </c>
      <c r="I254" s="50" t="s">
        <v>35</v>
      </c>
      <c r="J254" s="0" t="n">
        <v>2050</v>
      </c>
      <c r="K254" s="48" t="str">
        <f aca="false">"*"&amp;IF(AND(A254="EU",J254=2035),0.95,IF(AND(A254="EU",J254=2050),0.93,IF(AND(A254="USA",J254=2035),0.96,IF(AND(A254="USA",J254=2050),0.94,IF(AND(A254="Japan",J254=2035),0.94,IF(AND(A254="Japan",J254=2050),0.92,IF(AND(A254="Russia",J254=2035),0.95,IF(AND(A254="Russia",J254=2050),0.93,IF(AND(A254="China",J254=2035),0.94,IF(AND(A254="China",J254=2050),0.92,IF(AND(A254="India",J254=2035),0.95,IF(AND(A254="India",J254=2050),0.92,IF(AND(A254="Middle East",J254=2035),0.94,IF(AND(A254="Middle East",J254=2050),0.9,IF(AND(A254="Africa",J254=2035),0.94,IF(AND(A254="Africa",J254=2050),0.91,IF(AND(A254="Brazil",J254=2035),0.95,IF(AND(A254="Brazil",J254=2050),0.92,""))))))))))))))))))</f>
        <v>*0.92</v>
      </c>
      <c r="P254" s="41" t="s">
        <v>1105</v>
      </c>
      <c r="Q254" s="52" t="s">
        <v>35</v>
      </c>
      <c r="R254" s="41" t="n">
        <v>2035</v>
      </c>
      <c r="S254" s="53" t="str">
        <f aca="false">"*"&amp;IF(AND(A254="EU",R254=2035),0.95,IF(AND(A254="EU",R254=2050),0.93,IF(AND(A254="USA",R254=2035),0.96,IF(AND(A254="USA",R254=2050),0.93,IF(AND(A254="Japan",R254=2035),0.94,IF(AND(A254="Japan",R254=2050),0.92,IF(AND(A254="Russia",R254=2035),0.95,IF(AND(A254="Russia",R254=2050),0.91,IF(AND(A254="China",R254=2035),0.93,IF(AND(A254="China",R254=2050),0.92,IF(AND(A254="India",R254=2035),0.94,IF(AND(A254="India",R254=2050),0.91,IF(AND(A254="Middle East",R254=2035),0.92,IF(AND(A254="Middle East",R254=2050),0.89,IF(AND(A254="Africa",R254=2035),0.93,IF(AND(A254="Africa",R254=2050),0.9,IF(AND(A254="Brazil",R254=2035),0.95,IF(AND(A254="Brazil",R254=2050),0.92,""))))))))))))))))))</f>
        <v>*0.95</v>
      </c>
      <c r="U254" s="41" t="s">
        <v>1105</v>
      </c>
      <c r="V254" s="52" t="s">
        <v>35</v>
      </c>
      <c r="W254" s="41" t="n">
        <v>2050</v>
      </c>
      <c r="X254" s="53" t="str">
        <f aca="false">"*"&amp;IF(AND(A254="EU",W254=2035),0.95,IF(AND(A254="EU",W254=2050),0.93,IF(AND(A254="USA",W254=2035),0.96,IF(AND(A254="USA",W254=2050),0.93,IF(AND(A254="Japan",W254=2035),0.94,IF(AND(A254="Japan",W254=2050),0.92,IF(AND(A254="Russia",W254=2035),0.95,IF(AND(A254="Russia",W254=2050),0.91,IF(AND(A254="China",W254=2035),0.93,IF(AND(A254="China",W254=2050),0.92,IF(AND(A254="India",W254=2035),0.94,IF(AND(A254="India",W254=2050),0.91,IF(AND(A254="Middle East",W254=2035),0.92,IF(AND(A254="Middle East",W254=2050),0.89,IF(AND(A254="Africa",W254=2035),0.93,IF(AND(A254="Africa",W254=2050),0.9,IF(AND(A254="Brazil",W254=2035),0.95,IF(AND(A254="Brazil",W254=2050),0.92,""))))))))))))))))))</f>
        <v>*0.92</v>
      </c>
      <c r="AC254" s="0" t="s">
        <v>1105</v>
      </c>
      <c r="AD254" s="50" t="s">
        <v>35</v>
      </c>
      <c r="AE254" s="0" t="n">
        <v>2035</v>
      </c>
      <c r="AF254" s="51" t="str">
        <f aca="false">"*"&amp;IF(AND(A254="EU",AE254=2035),0.93,IF(AND(A254="EU",AE254=2050),0.9,IF(AND(A254="USA",AE254=2035),0.92,IF(AND(A254="USA",AE254=2050),0.89,IF(AND(A254="Japan",AE254=2035),0.92,IF(AND(A254="Japan",AE254=2050),0.89,IF(AND(A254="Russia",AE254=2035),0.91,IF(AND(A254="Russia",AE254=2050),0.86,IF(AND(A254="China",AE254=2035),0.91,IF(AND(A254="China",AE254=2050),0.87,IF(AND(A254="India",AE254=2035),0.92,IF(AND(A254="India",AE254=2050),0.87,IF(AND(A254="Middle East",AE254=2035),0.89,IF(AND(A254="Middle East",AE254=2050),0.84,IF(AND(A254="Africa",AE254=2035),0.9,IF(AND(A254="Africa",AE254=2050),0.86,IF(AND(A254="Brazil",AE254=2035),0.93,IF(AND(A254="Brazil",AE254=2050),0.89,""))))))))))))))))))</f>
        <v>*0.93</v>
      </c>
      <c r="AG254" s="51" t="str">
        <f aca="false">AG253</f>
        <v>REZoning_Sol-Win</v>
      </c>
      <c r="AI254" s="0" t="s">
        <v>1105</v>
      </c>
      <c r="AJ254" s="50" t="s">
        <v>35</v>
      </c>
      <c r="AK254" s="0" t="n">
        <v>2050</v>
      </c>
      <c r="AL254" s="51" t="str">
        <f aca="false">"*"&amp;IF(AND(A254="EU",AK254=2035),0.93,IF(AND(A254="EU",AK254=2050),0.9,IF(AND(A254="USA",AK254=2035),0.92,IF(AND(A254="USA",AK254=2050),0.89,IF(AND(A254="Japan",AK254=2035),0.92,IF(AND(A254="Japan",AK254=2050),0.89,IF(AND(A254="Russia",AK254=2035),0.91,IF(AND(A254="Russia",AK254=2050),0.86,IF(AND(A254="China",AK254=2035),0.91,IF(AND(A254="China",AK254=2050),0.87,IF(AND(A254="India",AK254=2035),0.92,IF(AND(A254="India",AK254=2050),0.87,IF(AND(A254="Middle East",AK254=2035),0.89,IF(AND(A254="Middle East",AK254=2050),0.84,IF(AND(A254="Africa",AK254=2035),0.9,IF(AND(A254="Africa",AK254=2050),0.86,IF(AND(A254="Brazil",AK254=2035),0.93,IF(AND(A254="Brazil",AK254=2050),0.89,""))))))))))))))))))</f>
        <v>*0.89</v>
      </c>
      <c r="AM254" s="51" t="str">
        <f aca="false">AM253</f>
        <v>REZoning_Sol-Win</v>
      </c>
      <c r="AP254" s="0" t="s">
        <v>1105</v>
      </c>
      <c r="AQ254" s="0" t="s">
        <v>35</v>
      </c>
      <c r="AR254" s="0" t="n">
        <v>2100</v>
      </c>
      <c r="AS254" s="0" t="s">
        <v>914</v>
      </c>
      <c r="AT254" s="0" t="s">
        <v>36</v>
      </c>
    </row>
    <row r="255" customFormat="false" ht="28.5" hidden="false" customHeight="true" outlineLevel="0" collapsed="false">
      <c r="A255" s="3" t="s">
        <v>61</v>
      </c>
      <c r="C255" s="0" t="s">
        <v>1106</v>
      </c>
      <c r="D255" s="50" t="s">
        <v>35</v>
      </c>
      <c r="E255" s="0" t="n">
        <v>2035</v>
      </c>
      <c r="F255" s="51" t="str">
        <f aca="false">"*"&amp;IF(AND(A255="EU",E255=2035),0.95,IF(AND(A255="EU",E255=2050),0.93,IF(AND(A255="USA",E255=2035),0.96,IF(AND(A255="USA",E255=2050),0.94,IF(AND(A255="Japan",E255=2035),0.94,IF(AND(A255="Japan",E255=2050),0.92,IF(AND(A255="Russia",E255=2035),0.95,IF(AND(A255="Russia",E255=2050),0.93,IF(AND(A255="China",E255=2035),0.94,IF(AND(A255="China",E255=2050),0.92,IF(AND(A255="India",E255=2035),0.95,IF(AND(A255="India",E255=2050),0.92,IF(AND(A255="Middle East",E255=2035),0.94,IF(AND(A255="Middle East",E255=2050),0.9,IF(AND(A255="Africa",E255=2035),0.94,IF(AND(A255="Africa",E255=2050),0.91,IF(AND(A255="Brazil",E255=2035),0.95,IF(AND(A255="Brazil",E255=2050),0.92,""))))))))))))))))))</f>
        <v>*0.95</v>
      </c>
      <c r="H255" s="0" t="s">
        <v>1106</v>
      </c>
      <c r="I255" s="50" t="s">
        <v>35</v>
      </c>
      <c r="J255" s="0" t="n">
        <v>2050</v>
      </c>
      <c r="K255" s="48" t="str">
        <f aca="false">"*"&amp;IF(AND(A255="EU",J255=2035),0.95,IF(AND(A255="EU",J255=2050),0.93,IF(AND(A255="USA",J255=2035),0.96,IF(AND(A255="USA",J255=2050),0.94,IF(AND(A255="Japan",J255=2035),0.94,IF(AND(A255="Japan",J255=2050),0.92,IF(AND(A255="Russia",J255=2035),0.95,IF(AND(A255="Russia",J255=2050),0.93,IF(AND(A255="China",J255=2035),0.94,IF(AND(A255="China",J255=2050),0.92,IF(AND(A255="India",J255=2035),0.95,IF(AND(A255="India",J255=2050),0.92,IF(AND(A255="Middle East",J255=2035),0.94,IF(AND(A255="Middle East",J255=2050),0.9,IF(AND(A255="Africa",J255=2035),0.94,IF(AND(A255="Africa",J255=2050),0.91,IF(AND(A255="Brazil",J255=2035),0.95,IF(AND(A255="Brazil",J255=2050),0.92,""))))))))))))))))))</f>
        <v>*0.92</v>
      </c>
      <c r="P255" s="41" t="s">
        <v>1106</v>
      </c>
      <c r="Q255" s="52" t="s">
        <v>35</v>
      </c>
      <c r="R255" s="41" t="n">
        <v>2035</v>
      </c>
      <c r="S255" s="53" t="str">
        <f aca="false">"*"&amp;IF(AND(A255="EU",R255=2035),0.95,IF(AND(A255="EU",R255=2050),0.93,IF(AND(A255="USA",R255=2035),0.96,IF(AND(A255="USA",R255=2050),0.93,IF(AND(A255="Japan",R255=2035),0.94,IF(AND(A255="Japan",R255=2050),0.92,IF(AND(A255="Russia",R255=2035),0.95,IF(AND(A255="Russia",R255=2050),0.91,IF(AND(A255="China",R255=2035),0.93,IF(AND(A255="China",R255=2050),0.92,IF(AND(A255="India",R255=2035),0.94,IF(AND(A255="India",R255=2050),0.91,IF(AND(A255="Middle East",R255=2035),0.92,IF(AND(A255="Middle East",R255=2050),0.89,IF(AND(A255="Africa",R255=2035),0.93,IF(AND(A255="Africa",R255=2050),0.9,IF(AND(A255="Brazil",R255=2035),0.95,IF(AND(A255="Brazil",R255=2050),0.92,""))))))))))))))))))</f>
        <v>*0.95</v>
      </c>
      <c r="U255" s="41" t="s">
        <v>1106</v>
      </c>
      <c r="V255" s="52" t="s">
        <v>35</v>
      </c>
      <c r="W255" s="41" t="n">
        <v>2050</v>
      </c>
      <c r="X255" s="53" t="str">
        <f aca="false">"*"&amp;IF(AND(A255="EU",W255=2035),0.95,IF(AND(A255="EU",W255=2050),0.93,IF(AND(A255="USA",W255=2035),0.96,IF(AND(A255="USA",W255=2050),0.93,IF(AND(A255="Japan",W255=2035),0.94,IF(AND(A255="Japan",W255=2050),0.92,IF(AND(A255="Russia",W255=2035),0.95,IF(AND(A255="Russia",W255=2050),0.91,IF(AND(A255="China",W255=2035),0.93,IF(AND(A255="China",W255=2050),0.92,IF(AND(A255="India",W255=2035),0.94,IF(AND(A255="India",W255=2050),0.91,IF(AND(A255="Middle East",W255=2035),0.92,IF(AND(A255="Middle East",W255=2050),0.89,IF(AND(A255="Africa",W255=2035),0.93,IF(AND(A255="Africa",W255=2050),0.9,IF(AND(A255="Brazil",W255=2035),0.95,IF(AND(A255="Brazil",W255=2050),0.92,""))))))))))))))))))</f>
        <v>*0.92</v>
      </c>
      <c r="AC255" s="0" t="s">
        <v>1106</v>
      </c>
      <c r="AD255" s="50" t="s">
        <v>35</v>
      </c>
      <c r="AE255" s="0" t="n">
        <v>2035</v>
      </c>
      <c r="AF255" s="51" t="str">
        <f aca="false">"*"&amp;IF(AND(A255="EU",AE255=2035),0.93,IF(AND(A255="EU",AE255=2050),0.9,IF(AND(A255="USA",AE255=2035),0.92,IF(AND(A255="USA",AE255=2050),0.89,IF(AND(A255="Japan",AE255=2035),0.92,IF(AND(A255="Japan",AE255=2050),0.89,IF(AND(A255="Russia",AE255=2035),0.91,IF(AND(A255="Russia",AE255=2050),0.86,IF(AND(A255="China",AE255=2035),0.91,IF(AND(A255="China",AE255=2050),0.87,IF(AND(A255="India",AE255=2035),0.92,IF(AND(A255="India",AE255=2050),0.87,IF(AND(A255="Middle East",AE255=2035),0.89,IF(AND(A255="Middle East",AE255=2050),0.84,IF(AND(A255="Africa",AE255=2035),0.9,IF(AND(A255="Africa",AE255=2050),0.86,IF(AND(A255="Brazil",AE255=2035),0.93,IF(AND(A255="Brazil",AE255=2050),0.89,""))))))))))))))))))</f>
        <v>*0.93</v>
      </c>
      <c r="AG255" s="51" t="str">
        <f aca="false">AG254</f>
        <v>REZoning_Sol-Win</v>
      </c>
      <c r="AI255" s="0" t="s">
        <v>1106</v>
      </c>
      <c r="AJ255" s="50" t="s">
        <v>35</v>
      </c>
      <c r="AK255" s="0" t="n">
        <v>2050</v>
      </c>
      <c r="AL255" s="51" t="str">
        <f aca="false">"*"&amp;IF(AND(A255="EU",AK255=2035),0.93,IF(AND(A255="EU",AK255=2050),0.9,IF(AND(A255="USA",AK255=2035),0.92,IF(AND(A255="USA",AK255=2050),0.89,IF(AND(A255="Japan",AK255=2035),0.92,IF(AND(A255="Japan",AK255=2050),0.89,IF(AND(A255="Russia",AK255=2035),0.91,IF(AND(A255="Russia",AK255=2050),0.86,IF(AND(A255="China",AK255=2035),0.91,IF(AND(A255="China",AK255=2050),0.87,IF(AND(A255="India",AK255=2035),0.92,IF(AND(A255="India",AK255=2050),0.87,IF(AND(A255="Middle East",AK255=2035),0.89,IF(AND(A255="Middle East",AK255=2050),0.84,IF(AND(A255="Africa",AK255=2035),0.9,IF(AND(A255="Africa",AK255=2050),0.86,IF(AND(A255="Brazil",AK255=2035),0.93,IF(AND(A255="Brazil",AK255=2050),0.89,""))))))))))))))))))</f>
        <v>*0.89</v>
      </c>
      <c r="AM255" s="51" t="str">
        <f aca="false">AM254</f>
        <v>REZoning_Sol-Win</v>
      </c>
      <c r="AP255" s="0" t="s">
        <v>1106</v>
      </c>
      <c r="AQ255" s="0" t="s">
        <v>35</v>
      </c>
      <c r="AR255" s="0" t="n">
        <v>2100</v>
      </c>
      <c r="AS255" s="0" t="s">
        <v>914</v>
      </c>
      <c r="AT255" s="0" t="s">
        <v>36</v>
      </c>
    </row>
    <row r="256" customFormat="false" ht="28.5" hidden="false" customHeight="true" outlineLevel="0" collapsed="false">
      <c r="A256" s="3" t="s">
        <v>61</v>
      </c>
      <c r="C256" s="0" t="s">
        <v>1107</v>
      </c>
      <c r="D256" s="50" t="s">
        <v>35</v>
      </c>
      <c r="E256" s="0" t="n">
        <v>2035</v>
      </c>
      <c r="F256" s="51" t="str">
        <f aca="false">"*"&amp;IF(AND(A256="EU",E256=2035),0.95,IF(AND(A256="EU",E256=2050),0.93,IF(AND(A256="USA",E256=2035),0.96,IF(AND(A256="USA",E256=2050),0.94,IF(AND(A256="Japan",E256=2035),0.94,IF(AND(A256="Japan",E256=2050),0.92,IF(AND(A256="Russia",E256=2035),0.95,IF(AND(A256="Russia",E256=2050),0.93,IF(AND(A256="China",E256=2035),0.94,IF(AND(A256="China",E256=2050),0.92,IF(AND(A256="India",E256=2035),0.95,IF(AND(A256="India",E256=2050),0.92,IF(AND(A256="Middle East",E256=2035),0.94,IF(AND(A256="Middle East",E256=2050),0.9,IF(AND(A256="Africa",E256=2035),0.94,IF(AND(A256="Africa",E256=2050),0.91,IF(AND(A256="Brazil",E256=2035),0.95,IF(AND(A256="Brazil",E256=2050),0.92,""))))))))))))))))))</f>
        <v>*0.95</v>
      </c>
      <c r="H256" s="0" t="s">
        <v>1107</v>
      </c>
      <c r="I256" s="50" t="s">
        <v>35</v>
      </c>
      <c r="J256" s="0" t="n">
        <v>2050</v>
      </c>
      <c r="K256" s="48" t="str">
        <f aca="false">"*"&amp;IF(AND(A256="EU",J256=2035),0.95,IF(AND(A256="EU",J256=2050),0.93,IF(AND(A256="USA",J256=2035),0.96,IF(AND(A256="USA",J256=2050),0.94,IF(AND(A256="Japan",J256=2035),0.94,IF(AND(A256="Japan",J256=2050),0.92,IF(AND(A256="Russia",J256=2035),0.95,IF(AND(A256="Russia",J256=2050),0.93,IF(AND(A256="China",J256=2035),0.94,IF(AND(A256="China",J256=2050),0.92,IF(AND(A256="India",J256=2035),0.95,IF(AND(A256="India",J256=2050),0.92,IF(AND(A256="Middle East",J256=2035),0.94,IF(AND(A256="Middle East",J256=2050),0.9,IF(AND(A256="Africa",J256=2035),0.94,IF(AND(A256="Africa",J256=2050),0.91,IF(AND(A256="Brazil",J256=2035),0.95,IF(AND(A256="Brazil",J256=2050),0.92,""))))))))))))))))))</f>
        <v>*0.92</v>
      </c>
      <c r="P256" s="41" t="s">
        <v>1107</v>
      </c>
      <c r="Q256" s="52" t="s">
        <v>35</v>
      </c>
      <c r="R256" s="41" t="n">
        <v>2035</v>
      </c>
      <c r="S256" s="53" t="str">
        <f aca="false">"*"&amp;IF(AND(A256="EU",R256=2035),0.95,IF(AND(A256="EU",R256=2050),0.93,IF(AND(A256="USA",R256=2035),0.96,IF(AND(A256="USA",R256=2050),0.93,IF(AND(A256="Japan",R256=2035),0.94,IF(AND(A256="Japan",R256=2050),0.92,IF(AND(A256="Russia",R256=2035),0.95,IF(AND(A256="Russia",R256=2050),0.91,IF(AND(A256="China",R256=2035),0.93,IF(AND(A256="China",R256=2050),0.92,IF(AND(A256="India",R256=2035),0.94,IF(AND(A256="India",R256=2050),0.91,IF(AND(A256="Middle East",R256=2035),0.92,IF(AND(A256="Middle East",R256=2050),0.89,IF(AND(A256="Africa",R256=2035),0.93,IF(AND(A256="Africa",R256=2050),0.9,IF(AND(A256="Brazil",R256=2035),0.95,IF(AND(A256="Brazil",R256=2050),0.92,""))))))))))))))))))</f>
        <v>*0.95</v>
      </c>
      <c r="U256" s="41" t="s">
        <v>1107</v>
      </c>
      <c r="V256" s="52" t="s">
        <v>35</v>
      </c>
      <c r="W256" s="41" t="n">
        <v>2050</v>
      </c>
      <c r="X256" s="53" t="str">
        <f aca="false">"*"&amp;IF(AND(A256="EU",W256=2035),0.95,IF(AND(A256="EU",W256=2050),0.93,IF(AND(A256="USA",W256=2035),0.96,IF(AND(A256="USA",W256=2050),0.93,IF(AND(A256="Japan",W256=2035),0.94,IF(AND(A256="Japan",W256=2050),0.92,IF(AND(A256="Russia",W256=2035),0.95,IF(AND(A256="Russia",W256=2050),0.91,IF(AND(A256="China",W256=2035),0.93,IF(AND(A256="China",W256=2050),0.92,IF(AND(A256="India",W256=2035),0.94,IF(AND(A256="India",W256=2050),0.91,IF(AND(A256="Middle East",W256=2035),0.92,IF(AND(A256="Middle East",W256=2050),0.89,IF(AND(A256="Africa",W256=2035),0.93,IF(AND(A256="Africa",W256=2050),0.9,IF(AND(A256="Brazil",W256=2035),0.95,IF(AND(A256="Brazil",W256=2050),0.92,""))))))))))))))))))</f>
        <v>*0.92</v>
      </c>
      <c r="AC256" s="0" t="s">
        <v>1107</v>
      </c>
      <c r="AD256" s="50" t="s">
        <v>35</v>
      </c>
      <c r="AE256" s="0" t="n">
        <v>2035</v>
      </c>
      <c r="AF256" s="51" t="str">
        <f aca="false">"*"&amp;IF(AND(A256="EU",AE256=2035),0.93,IF(AND(A256="EU",AE256=2050),0.9,IF(AND(A256="USA",AE256=2035),0.92,IF(AND(A256="USA",AE256=2050),0.89,IF(AND(A256="Japan",AE256=2035),0.92,IF(AND(A256="Japan",AE256=2050),0.89,IF(AND(A256="Russia",AE256=2035),0.91,IF(AND(A256="Russia",AE256=2050),0.86,IF(AND(A256="China",AE256=2035),0.91,IF(AND(A256="China",AE256=2050),0.87,IF(AND(A256="India",AE256=2035),0.92,IF(AND(A256="India",AE256=2050),0.87,IF(AND(A256="Middle East",AE256=2035),0.89,IF(AND(A256="Middle East",AE256=2050),0.84,IF(AND(A256="Africa",AE256=2035),0.9,IF(AND(A256="Africa",AE256=2050),0.86,IF(AND(A256="Brazil",AE256=2035),0.93,IF(AND(A256="Brazil",AE256=2050),0.89,""))))))))))))))))))</f>
        <v>*0.93</v>
      </c>
      <c r="AG256" s="51" t="str">
        <f aca="false">AG255</f>
        <v>REZoning_Sol-Win</v>
      </c>
      <c r="AI256" s="0" t="s">
        <v>1107</v>
      </c>
      <c r="AJ256" s="50" t="s">
        <v>35</v>
      </c>
      <c r="AK256" s="0" t="n">
        <v>2050</v>
      </c>
      <c r="AL256" s="51" t="str">
        <f aca="false">"*"&amp;IF(AND(A256="EU",AK256=2035),0.93,IF(AND(A256="EU",AK256=2050),0.9,IF(AND(A256="USA",AK256=2035),0.92,IF(AND(A256="USA",AK256=2050),0.89,IF(AND(A256="Japan",AK256=2035),0.92,IF(AND(A256="Japan",AK256=2050),0.89,IF(AND(A256="Russia",AK256=2035),0.91,IF(AND(A256="Russia",AK256=2050),0.86,IF(AND(A256="China",AK256=2035),0.91,IF(AND(A256="China",AK256=2050),0.87,IF(AND(A256="India",AK256=2035),0.92,IF(AND(A256="India",AK256=2050),0.87,IF(AND(A256="Middle East",AK256=2035),0.89,IF(AND(A256="Middle East",AK256=2050),0.84,IF(AND(A256="Africa",AK256=2035),0.9,IF(AND(A256="Africa",AK256=2050),0.86,IF(AND(A256="Brazil",AK256=2035),0.93,IF(AND(A256="Brazil",AK256=2050),0.89,""))))))))))))))))))</f>
        <v>*0.89</v>
      </c>
      <c r="AM256" s="51" t="str">
        <f aca="false">AM255</f>
        <v>REZoning_Sol-Win</v>
      </c>
      <c r="AP256" s="0" t="s">
        <v>1107</v>
      </c>
      <c r="AQ256" s="0" t="s">
        <v>35</v>
      </c>
      <c r="AR256" s="0" t="n">
        <v>2100</v>
      </c>
      <c r="AS256" s="0" t="s">
        <v>914</v>
      </c>
      <c r="AT256" s="0" t="s">
        <v>36</v>
      </c>
    </row>
    <row r="257" customFormat="false" ht="28.5" hidden="false" customHeight="true" outlineLevel="0" collapsed="false">
      <c r="A257" s="3" t="s">
        <v>61</v>
      </c>
      <c r="C257" s="0" t="s">
        <v>1108</v>
      </c>
      <c r="D257" s="50" t="s">
        <v>35</v>
      </c>
      <c r="E257" s="0" t="n">
        <v>2035</v>
      </c>
      <c r="F257" s="51" t="str">
        <f aca="false">"*"&amp;IF(AND(A257="EU",E257=2035),0.95,IF(AND(A257="EU",E257=2050),0.93,IF(AND(A257="USA",E257=2035),0.96,IF(AND(A257="USA",E257=2050),0.94,IF(AND(A257="Japan",E257=2035),0.94,IF(AND(A257="Japan",E257=2050),0.92,IF(AND(A257="Russia",E257=2035),0.95,IF(AND(A257="Russia",E257=2050),0.93,IF(AND(A257="China",E257=2035),0.94,IF(AND(A257="China",E257=2050),0.92,IF(AND(A257="India",E257=2035),0.95,IF(AND(A257="India",E257=2050),0.92,IF(AND(A257="Middle East",E257=2035),0.94,IF(AND(A257="Middle East",E257=2050),0.9,IF(AND(A257="Africa",E257=2035),0.94,IF(AND(A257="Africa",E257=2050),0.91,IF(AND(A257="Brazil",E257=2035),0.95,IF(AND(A257="Brazil",E257=2050),0.92,""))))))))))))))))))</f>
        <v>*0.95</v>
      </c>
      <c r="H257" s="0" t="s">
        <v>1108</v>
      </c>
      <c r="I257" s="50" t="s">
        <v>35</v>
      </c>
      <c r="J257" s="0" t="n">
        <v>2050</v>
      </c>
      <c r="K257" s="48" t="str">
        <f aca="false">"*"&amp;IF(AND(A257="EU",J257=2035),0.95,IF(AND(A257="EU",J257=2050),0.93,IF(AND(A257="USA",J257=2035),0.96,IF(AND(A257="USA",J257=2050),0.94,IF(AND(A257="Japan",J257=2035),0.94,IF(AND(A257="Japan",J257=2050),0.92,IF(AND(A257="Russia",J257=2035),0.95,IF(AND(A257="Russia",J257=2050),0.93,IF(AND(A257="China",J257=2035),0.94,IF(AND(A257="China",J257=2050),0.92,IF(AND(A257="India",J257=2035),0.95,IF(AND(A257="India",J257=2050),0.92,IF(AND(A257="Middle East",J257=2035),0.94,IF(AND(A257="Middle East",J257=2050),0.9,IF(AND(A257="Africa",J257=2035),0.94,IF(AND(A257="Africa",J257=2050),0.91,IF(AND(A257="Brazil",J257=2035),0.95,IF(AND(A257="Brazil",J257=2050),0.92,""))))))))))))))))))</f>
        <v>*0.92</v>
      </c>
      <c r="P257" s="41" t="s">
        <v>1108</v>
      </c>
      <c r="Q257" s="52" t="s">
        <v>35</v>
      </c>
      <c r="R257" s="41" t="n">
        <v>2035</v>
      </c>
      <c r="S257" s="53" t="str">
        <f aca="false">"*"&amp;IF(AND(A257="EU",R257=2035),0.95,IF(AND(A257="EU",R257=2050),0.93,IF(AND(A257="USA",R257=2035),0.96,IF(AND(A257="USA",R257=2050),0.93,IF(AND(A257="Japan",R257=2035),0.94,IF(AND(A257="Japan",R257=2050),0.92,IF(AND(A257="Russia",R257=2035),0.95,IF(AND(A257="Russia",R257=2050),0.91,IF(AND(A257="China",R257=2035),0.93,IF(AND(A257="China",R257=2050),0.92,IF(AND(A257="India",R257=2035),0.94,IF(AND(A257="India",R257=2050),0.91,IF(AND(A257="Middle East",R257=2035),0.92,IF(AND(A257="Middle East",R257=2050),0.89,IF(AND(A257="Africa",R257=2035),0.93,IF(AND(A257="Africa",R257=2050),0.9,IF(AND(A257="Brazil",R257=2035),0.95,IF(AND(A257="Brazil",R257=2050),0.92,""))))))))))))))))))</f>
        <v>*0.95</v>
      </c>
      <c r="U257" s="41" t="s">
        <v>1108</v>
      </c>
      <c r="V257" s="52" t="s">
        <v>35</v>
      </c>
      <c r="W257" s="41" t="n">
        <v>2050</v>
      </c>
      <c r="X257" s="53" t="str">
        <f aca="false">"*"&amp;IF(AND(A257="EU",W257=2035),0.95,IF(AND(A257="EU",W257=2050),0.93,IF(AND(A257="USA",W257=2035),0.96,IF(AND(A257="USA",W257=2050),0.93,IF(AND(A257="Japan",W257=2035),0.94,IF(AND(A257="Japan",W257=2050),0.92,IF(AND(A257="Russia",W257=2035),0.95,IF(AND(A257="Russia",W257=2050),0.91,IF(AND(A257="China",W257=2035),0.93,IF(AND(A257="China",W257=2050),0.92,IF(AND(A257="India",W257=2035),0.94,IF(AND(A257="India",W257=2050),0.91,IF(AND(A257="Middle East",W257=2035),0.92,IF(AND(A257="Middle East",W257=2050),0.89,IF(AND(A257="Africa",W257=2035),0.93,IF(AND(A257="Africa",W257=2050),0.9,IF(AND(A257="Brazil",W257=2035),0.95,IF(AND(A257="Brazil",W257=2050),0.92,""))))))))))))))))))</f>
        <v>*0.92</v>
      </c>
      <c r="AC257" s="0" t="s">
        <v>1108</v>
      </c>
      <c r="AD257" s="50" t="s">
        <v>35</v>
      </c>
      <c r="AE257" s="0" t="n">
        <v>2035</v>
      </c>
      <c r="AF257" s="51" t="str">
        <f aca="false">"*"&amp;IF(AND(A257="EU",AE257=2035),0.93,IF(AND(A257="EU",AE257=2050),0.9,IF(AND(A257="USA",AE257=2035),0.92,IF(AND(A257="USA",AE257=2050),0.89,IF(AND(A257="Japan",AE257=2035),0.92,IF(AND(A257="Japan",AE257=2050),0.89,IF(AND(A257="Russia",AE257=2035),0.91,IF(AND(A257="Russia",AE257=2050),0.86,IF(AND(A257="China",AE257=2035),0.91,IF(AND(A257="China",AE257=2050),0.87,IF(AND(A257="India",AE257=2035),0.92,IF(AND(A257="India",AE257=2050),0.87,IF(AND(A257="Middle East",AE257=2035),0.89,IF(AND(A257="Middle East",AE257=2050),0.84,IF(AND(A257="Africa",AE257=2035),0.9,IF(AND(A257="Africa",AE257=2050),0.86,IF(AND(A257="Brazil",AE257=2035),0.93,IF(AND(A257="Brazil",AE257=2050),0.89,""))))))))))))))))))</f>
        <v>*0.93</v>
      </c>
      <c r="AG257" s="51" t="str">
        <f aca="false">AG256</f>
        <v>REZoning_Sol-Win</v>
      </c>
      <c r="AI257" s="0" t="s">
        <v>1108</v>
      </c>
      <c r="AJ257" s="50" t="s">
        <v>35</v>
      </c>
      <c r="AK257" s="0" t="n">
        <v>2050</v>
      </c>
      <c r="AL257" s="51" t="str">
        <f aca="false">"*"&amp;IF(AND(A257="EU",AK257=2035),0.93,IF(AND(A257="EU",AK257=2050),0.9,IF(AND(A257="USA",AK257=2035),0.92,IF(AND(A257="USA",AK257=2050),0.89,IF(AND(A257="Japan",AK257=2035),0.92,IF(AND(A257="Japan",AK257=2050),0.89,IF(AND(A257="Russia",AK257=2035),0.91,IF(AND(A257="Russia",AK257=2050),0.86,IF(AND(A257="China",AK257=2035),0.91,IF(AND(A257="China",AK257=2050),0.87,IF(AND(A257="India",AK257=2035),0.92,IF(AND(A257="India",AK257=2050),0.87,IF(AND(A257="Middle East",AK257=2035),0.89,IF(AND(A257="Middle East",AK257=2050),0.84,IF(AND(A257="Africa",AK257=2035),0.9,IF(AND(A257="Africa",AK257=2050),0.86,IF(AND(A257="Brazil",AK257=2035),0.93,IF(AND(A257="Brazil",AK257=2050),0.89,""))))))))))))))))))</f>
        <v>*0.89</v>
      </c>
      <c r="AM257" s="51" t="str">
        <f aca="false">AM256</f>
        <v>REZoning_Sol-Win</v>
      </c>
      <c r="AP257" s="0" t="s">
        <v>1108</v>
      </c>
      <c r="AQ257" s="0" t="s">
        <v>35</v>
      </c>
      <c r="AR257" s="0" t="n">
        <v>2100</v>
      </c>
      <c r="AS257" s="0" t="s">
        <v>914</v>
      </c>
      <c r="AT257" s="0" t="s">
        <v>36</v>
      </c>
    </row>
    <row r="258" customFormat="false" ht="28.5" hidden="false" customHeight="true" outlineLevel="0" collapsed="false">
      <c r="A258" s="3" t="s">
        <v>61</v>
      </c>
      <c r="C258" s="0" t="s">
        <v>1109</v>
      </c>
      <c r="D258" s="50" t="s">
        <v>35</v>
      </c>
      <c r="E258" s="0" t="n">
        <v>2035</v>
      </c>
      <c r="F258" s="51" t="str">
        <f aca="false">"*"&amp;IF(AND(A258="EU",E258=2035),0.95,IF(AND(A258="EU",E258=2050),0.93,IF(AND(A258="USA",E258=2035),0.96,IF(AND(A258="USA",E258=2050),0.94,IF(AND(A258="Japan",E258=2035),0.94,IF(AND(A258="Japan",E258=2050),0.92,IF(AND(A258="Russia",E258=2035),0.95,IF(AND(A258="Russia",E258=2050),0.93,IF(AND(A258="China",E258=2035),0.94,IF(AND(A258="China",E258=2050),0.92,IF(AND(A258="India",E258=2035),0.95,IF(AND(A258="India",E258=2050),0.92,IF(AND(A258="Middle East",E258=2035),0.94,IF(AND(A258="Middle East",E258=2050),0.9,IF(AND(A258="Africa",E258=2035),0.94,IF(AND(A258="Africa",E258=2050),0.91,IF(AND(A258="Brazil",E258=2035),0.95,IF(AND(A258="Brazil",E258=2050),0.92,""))))))))))))))))))</f>
        <v>*0.95</v>
      </c>
      <c r="H258" s="0" t="s">
        <v>1109</v>
      </c>
      <c r="I258" s="50" t="s">
        <v>35</v>
      </c>
      <c r="J258" s="0" t="n">
        <v>2050</v>
      </c>
      <c r="K258" s="48" t="str">
        <f aca="false">"*"&amp;IF(AND(A258="EU",J258=2035),0.95,IF(AND(A258="EU",J258=2050),0.93,IF(AND(A258="USA",J258=2035),0.96,IF(AND(A258="USA",J258=2050),0.94,IF(AND(A258="Japan",J258=2035),0.94,IF(AND(A258="Japan",J258=2050),0.92,IF(AND(A258="Russia",J258=2035),0.95,IF(AND(A258="Russia",J258=2050),0.93,IF(AND(A258="China",J258=2035),0.94,IF(AND(A258="China",J258=2050),0.92,IF(AND(A258="India",J258=2035),0.95,IF(AND(A258="India",J258=2050),0.92,IF(AND(A258="Middle East",J258=2035),0.94,IF(AND(A258="Middle East",J258=2050),0.9,IF(AND(A258="Africa",J258=2035),0.94,IF(AND(A258="Africa",J258=2050),0.91,IF(AND(A258="Brazil",J258=2035),0.95,IF(AND(A258="Brazil",J258=2050),0.92,""))))))))))))))))))</f>
        <v>*0.92</v>
      </c>
      <c r="P258" s="41" t="s">
        <v>1109</v>
      </c>
      <c r="Q258" s="52" t="s">
        <v>35</v>
      </c>
      <c r="R258" s="41" t="n">
        <v>2035</v>
      </c>
      <c r="S258" s="53" t="str">
        <f aca="false">"*"&amp;IF(AND(A258="EU",R258=2035),0.95,IF(AND(A258="EU",R258=2050),0.93,IF(AND(A258="USA",R258=2035),0.96,IF(AND(A258="USA",R258=2050),0.93,IF(AND(A258="Japan",R258=2035),0.94,IF(AND(A258="Japan",R258=2050),0.92,IF(AND(A258="Russia",R258=2035),0.95,IF(AND(A258="Russia",R258=2050),0.91,IF(AND(A258="China",R258=2035),0.93,IF(AND(A258="China",R258=2050),0.92,IF(AND(A258="India",R258=2035),0.94,IF(AND(A258="India",R258=2050),0.91,IF(AND(A258="Middle East",R258=2035),0.92,IF(AND(A258="Middle East",R258=2050),0.89,IF(AND(A258="Africa",R258=2035),0.93,IF(AND(A258="Africa",R258=2050),0.9,IF(AND(A258="Brazil",R258=2035),0.95,IF(AND(A258="Brazil",R258=2050),0.92,""))))))))))))))))))</f>
        <v>*0.95</v>
      </c>
      <c r="U258" s="41" t="s">
        <v>1109</v>
      </c>
      <c r="V258" s="52" t="s">
        <v>35</v>
      </c>
      <c r="W258" s="41" t="n">
        <v>2050</v>
      </c>
      <c r="X258" s="53" t="str">
        <f aca="false">"*"&amp;IF(AND(A258="EU",W258=2035),0.95,IF(AND(A258="EU",W258=2050),0.93,IF(AND(A258="USA",W258=2035),0.96,IF(AND(A258="USA",W258=2050),0.93,IF(AND(A258="Japan",W258=2035),0.94,IF(AND(A258="Japan",W258=2050),0.92,IF(AND(A258="Russia",W258=2035),0.95,IF(AND(A258="Russia",W258=2050),0.91,IF(AND(A258="China",W258=2035),0.93,IF(AND(A258="China",W258=2050),0.92,IF(AND(A258="India",W258=2035),0.94,IF(AND(A258="India",W258=2050),0.91,IF(AND(A258="Middle East",W258=2035),0.92,IF(AND(A258="Middle East",W258=2050),0.89,IF(AND(A258="Africa",W258=2035),0.93,IF(AND(A258="Africa",W258=2050),0.9,IF(AND(A258="Brazil",W258=2035),0.95,IF(AND(A258="Brazil",W258=2050),0.92,""))))))))))))))))))</f>
        <v>*0.92</v>
      </c>
      <c r="AC258" s="0" t="s">
        <v>1109</v>
      </c>
      <c r="AD258" s="50" t="s">
        <v>35</v>
      </c>
      <c r="AE258" s="0" t="n">
        <v>2035</v>
      </c>
      <c r="AF258" s="51" t="str">
        <f aca="false">"*"&amp;IF(AND(A258="EU",AE258=2035),0.93,IF(AND(A258="EU",AE258=2050),0.9,IF(AND(A258="USA",AE258=2035),0.92,IF(AND(A258="USA",AE258=2050),0.89,IF(AND(A258="Japan",AE258=2035),0.92,IF(AND(A258="Japan",AE258=2050),0.89,IF(AND(A258="Russia",AE258=2035),0.91,IF(AND(A258="Russia",AE258=2050),0.86,IF(AND(A258="China",AE258=2035),0.91,IF(AND(A258="China",AE258=2050),0.87,IF(AND(A258="India",AE258=2035),0.92,IF(AND(A258="India",AE258=2050),0.87,IF(AND(A258="Middle East",AE258=2035),0.89,IF(AND(A258="Middle East",AE258=2050),0.84,IF(AND(A258="Africa",AE258=2035),0.9,IF(AND(A258="Africa",AE258=2050),0.86,IF(AND(A258="Brazil",AE258=2035),0.93,IF(AND(A258="Brazil",AE258=2050),0.89,""))))))))))))))))))</f>
        <v>*0.93</v>
      </c>
      <c r="AG258" s="51" t="str">
        <f aca="false">AG257</f>
        <v>REZoning_Sol-Win</v>
      </c>
      <c r="AI258" s="0" t="s">
        <v>1109</v>
      </c>
      <c r="AJ258" s="50" t="s">
        <v>35</v>
      </c>
      <c r="AK258" s="0" t="n">
        <v>2050</v>
      </c>
      <c r="AL258" s="51" t="str">
        <f aca="false">"*"&amp;IF(AND(A258="EU",AK258=2035),0.93,IF(AND(A258="EU",AK258=2050),0.9,IF(AND(A258="USA",AK258=2035),0.92,IF(AND(A258="USA",AK258=2050),0.89,IF(AND(A258="Japan",AK258=2035),0.92,IF(AND(A258="Japan",AK258=2050),0.89,IF(AND(A258="Russia",AK258=2035),0.91,IF(AND(A258="Russia",AK258=2050),0.86,IF(AND(A258="China",AK258=2035),0.91,IF(AND(A258="China",AK258=2050),0.87,IF(AND(A258="India",AK258=2035),0.92,IF(AND(A258="India",AK258=2050),0.87,IF(AND(A258="Middle East",AK258=2035),0.89,IF(AND(A258="Middle East",AK258=2050),0.84,IF(AND(A258="Africa",AK258=2035),0.9,IF(AND(A258="Africa",AK258=2050),0.86,IF(AND(A258="Brazil",AK258=2035),0.93,IF(AND(A258="Brazil",AK258=2050),0.89,""))))))))))))))))))</f>
        <v>*0.89</v>
      </c>
      <c r="AM258" s="51" t="str">
        <f aca="false">AM257</f>
        <v>REZoning_Sol-Win</v>
      </c>
      <c r="AP258" s="0" t="s">
        <v>1109</v>
      </c>
      <c r="AQ258" s="0" t="s">
        <v>35</v>
      </c>
      <c r="AR258" s="0" t="n">
        <v>2100</v>
      </c>
      <c r="AS258" s="0" t="s">
        <v>914</v>
      </c>
      <c r="AT258" s="0" t="s">
        <v>36</v>
      </c>
    </row>
    <row r="259" customFormat="false" ht="28.5" hidden="false" customHeight="true" outlineLevel="0" collapsed="false">
      <c r="A259" s="3" t="s">
        <v>61</v>
      </c>
      <c r="C259" s="0" t="s">
        <v>1110</v>
      </c>
      <c r="D259" s="50" t="s">
        <v>35</v>
      </c>
      <c r="E259" s="0" t="n">
        <v>2035</v>
      </c>
      <c r="F259" s="51" t="str">
        <f aca="false">"*"&amp;IF(AND(A259="EU",E259=2035),0.95,IF(AND(A259="EU",E259=2050),0.93,IF(AND(A259="USA",E259=2035),0.96,IF(AND(A259="USA",E259=2050),0.94,IF(AND(A259="Japan",E259=2035),0.94,IF(AND(A259="Japan",E259=2050),0.92,IF(AND(A259="Russia",E259=2035),0.95,IF(AND(A259="Russia",E259=2050),0.93,IF(AND(A259="China",E259=2035),0.94,IF(AND(A259="China",E259=2050),0.92,IF(AND(A259="India",E259=2035),0.95,IF(AND(A259="India",E259=2050),0.92,IF(AND(A259="Middle East",E259=2035),0.94,IF(AND(A259="Middle East",E259=2050),0.9,IF(AND(A259="Africa",E259=2035),0.94,IF(AND(A259="Africa",E259=2050),0.91,IF(AND(A259="Brazil",E259=2035),0.95,IF(AND(A259="Brazil",E259=2050),0.92,""))))))))))))))))))</f>
        <v>*0.95</v>
      </c>
      <c r="H259" s="0" t="s">
        <v>1110</v>
      </c>
      <c r="I259" s="50" t="s">
        <v>35</v>
      </c>
      <c r="J259" s="0" t="n">
        <v>2050</v>
      </c>
      <c r="K259" s="48" t="str">
        <f aca="false">"*"&amp;IF(AND(A259="EU",J259=2035),0.95,IF(AND(A259="EU",J259=2050),0.93,IF(AND(A259="USA",J259=2035),0.96,IF(AND(A259="USA",J259=2050),0.94,IF(AND(A259="Japan",J259=2035),0.94,IF(AND(A259="Japan",J259=2050),0.92,IF(AND(A259="Russia",J259=2035),0.95,IF(AND(A259="Russia",J259=2050),0.93,IF(AND(A259="China",J259=2035),0.94,IF(AND(A259="China",J259=2050),0.92,IF(AND(A259="India",J259=2035),0.95,IF(AND(A259="India",J259=2050),0.92,IF(AND(A259="Middle East",J259=2035),0.94,IF(AND(A259="Middle East",J259=2050),0.9,IF(AND(A259="Africa",J259=2035),0.94,IF(AND(A259="Africa",J259=2050),0.91,IF(AND(A259="Brazil",J259=2035),0.95,IF(AND(A259="Brazil",J259=2050),0.92,""))))))))))))))))))</f>
        <v>*0.92</v>
      </c>
      <c r="P259" s="41" t="s">
        <v>1110</v>
      </c>
      <c r="Q259" s="52" t="s">
        <v>35</v>
      </c>
      <c r="R259" s="41" t="n">
        <v>2035</v>
      </c>
      <c r="S259" s="53" t="str">
        <f aca="false">"*"&amp;IF(AND(A259="EU",R259=2035),0.95,IF(AND(A259="EU",R259=2050),0.93,IF(AND(A259="USA",R259=2035),0.96,IF(AND(A259="USA",R259=2050),0.93,IF(AND(A259="Japan",R259=2035),0.94,IF(AND(A259="Japan",R259=2050),0.92,IF(AND(A259="Russia",R259=2035),0.95,IF(AND(A259="Russia",R259=2050),0.91,IF(AND(A259="China",R259=2035),0.93,IF(AND(A259="China",R259=2050),0.92,IF(AND(A259="India",R259=2035),0.94,IF(AND(A259="India",R259=2050),0.91,IF(AND(A259="Middle East",R259=2035),0.92,IF(AND(A259="Middle East",R259=2050),0.89,IF(AND(A259="Africa",R259=2035),0.93,IF(AND(A259="Africa",R259=2050),0.9,IF(AND(A259="Brazil",R259=2035),0.95,IF(AND(A259="Brazil",R259=2050),0.92,""))))))))))))))))))</f>
        <v>*0.95</v>
      </c>
      <c r="U259" s="41" t="s">
        <v>1110</v>
      </c>
      <c r="V259" s="52" t="s">
        <v>35</v>
      </c>
      <c r="W259" s="41" t="n">
        <v>2050</v>
      </c>
      <c r="X259" s="53" t="str">
        <f aca="false">"*"&amp;IF(AND(A259="EU",W259=2035),0.95,IF(AND(A259="EU",W259=2050),0.93,IF(AND(A259="USA",W259=2035),0.96,IF(AND(A259="USA",W259=2050),0.93,IF(AND(A259="Japan",W259=2035),0.94,IF(AND(A259="Japan",W259=2050),0.92,IF(AND(A259="Russia",W259=2035),0.95,IF(AND(A259="Russia",W259=2050),0.91,IF(AND(A259="China",W259=2035),0.93,IF(AND(A259="China",W259=2050),0.92,IF(AND(A259="India",W259=2035),0.94,IF(AND(A259="India",W259=2050),0.91,IF(AND(A259="Middle East",W259=2035),0.92,IF(AND(A259="Middle East",W259=2050),0.89,IF(AND(A259="Africa",W259=2035),0.93,IF(AND(A259="Africa",W259=2050),0.9,IF(AND(A259="Brazil",W259=2035),0.95,IF(AND(A259="Brazil",W259=2050),0.92,""))))))))))))))))))</f>
        <v>*0.92</v>
      </c>
      <c r="AC259" s="0" t="s">
        <v>1110</v>
      </c>
      <c r="AD259" s="50" t="s">
        <v>35</v>
      </c>
      <c r="AE259" s="0" t="n">
        <v>2035</v>
      </c>
      <c r="AF259" s="51" t="str">
        <f aca="false">"*"&amp;IF(AND(A259="EU",AE259=2035),0.93,IF(AND(A259="EU",AE259=2050),0.9,IF(AND(A259="USA",AE259=2035),0.92,IF(AND(A259="USA",AE259=2050),0.89,IF(AND(A259="Japan",AE259=2035),0.92,IF(AND(A259="Japan",AE259=2050),0.89,IF(AND(A259="Russia",AE259=2035),0.91,IF(AND(A259="Russia",AE259=2050),0.86,IF(AND(A259="China",AE259=2035),0.91,IF(AND(A259="China",AE259=2050),0.87,IF(AND(A259="India",AE259=2035),0.92,IF(AND(A259="India",AE259=2050),0.87,IF(AND(A259="Middle East",AE259=2035),0.89,IF(AND(A259="Middle East",AE259=2050),0.84,IF(AND(A259="Africa",AE259=2035),0.9,IF(AND(A259="Africa",AE259=2050),0.86,IF(AND(A259="Brazil",AE259=2035),0.93,IF(AND(A259="Brazil",AE259=2050),0.89,""))))))))))))))))))</f>
        <v>*0.93</v>
      </c>
      <c r="AG259" s="51" t="str">
        <f aca="false">AG258</f>
        <v>REZoning_Sol-Win</v>
      </c>
      <c r="AI259" s="0" t="s">
        <v>1110</v>
      </c>
      <c r="AJ259" s="50" t="s">
        <v>35</v>
      </c>
      <c r="AK259" s="0" t="n">
        <v>2050</v>
      </c>
      <c r="AL259" s="51" t="str">
        <f aca="false">"*"&amp;IF(AND(A259="EU",AK259=2035),0.93,IF(AND(A259="EU",AK259=2050),0.9,IF(AND(A259="USA",AK259=2035),0.92,IF(AND(A259="USA",AK259=2050),0.89,IF(AND(A259="Japan",AK259=2035),0.92,IF(AND(A259="Japan",AK259=2050),0.89,IF(AND(A259="Russia",AK259=2035),0.91,IF(AND(A259="Russia",AK259=2050),0.86,IF(AND(A259="China",AK259=2035),0.91,IF(AND(A259="China",AK259=2050),0.87,IF(AND(A259="India",AK259=2035),0.92,IF(AND(A259="India",AK259=2050),0.87,IF(AND(A259="Middle East",AK259=2035),0.89,IF(AND(A259="Middle East",AK259=2050),0.84,IF(AND(A259="Africa",AK259=2035),0.9,IF(AND(A259="Africa",AK259=2050),0.86,IF(AND(A259="Brazil",AK259=2035),0.93,IF(AND(A259="Brazil",AK259=2050),0.89,""))))))))))))))))))</f>
        <v>*0.89</v>
      </c>
      <c r="AM259" s="51" t="str">
        <f aca="false">AM258</f>
        <v>REZoning_Sol-Win</v>
      </c>
      <c r="AP259" s="0" t="s">
        <v>1110</v>
      </c>
      <c r="AQ259" s="0" t="s">
        <v>35</v>
      </c>
      <c r="AR259" s="0" t="n">
        <v>2100</v>
      </c>
      <c r="AS259" s="0" t="s">
        <v>914</v>
      </c>
      <c r="AT259" s="0" t="s">
        <v>36</v>
      </c>
    </row>
    <row r="260" customFormat="false" ht="28.5" hidden="false" customHeight="true" outlineLevel="0" collapsed="false">
      <c r="A260" s="3" t="s">
        <v>61</v>
      </c>
      <c r="C260" s="0" t="s">
        <v>1111</v>
      </c>
      <c r="D260" s="50" t="s">
        <v>35</v>
      </c>
      <c r="E260" s="0" t="n">
        <v>2035</v>
      </c>
      <c r="F260" s="51" t="str">
        <f aca="false">"*"&amp;IF(AND(A260="EU",E260=2035),0.95,IF(AND(A260="EU",E260=2050),0.93,IF(AND(A260="USA",E260=2035),0.96,IF(AND(A260="USA",E260=2050),0.94,IF(AND(A260="Japan",E260=2035),0.94,IF(AND(A260="Japan",E260=2050),0.92,IF(AND(A260="Russia",E260=2035),0.95,IF(AND(A260="Russia",E260=2050),0.93,IF(AND(A260="China",E260=2035),0.94,IF(AND(A260="China",E260=2050),0.92,IF(AND(A260="India",E260=2035),0.95,IF(AND(A260="India",E260=2050),0.92,IF(AND(A260="Middle East",E260=2035),0.94,IF(AND(A260="Middle East",E260=2050),0.9,IF(AND(A260="Africa",E260=2035),0.94,IF(AND(A260="Africa",E260=2050),0.91,IF(AND(A260="Brazil",E260=2035),0.95,IF(AND(A260="Brazil",E260=2050),0.92,""))))))))))))))))))</f>
        <v>*0.95</v>
      </c>
      <c r="H260" s="0" t="s">
        <v>1111</v>
      </c>
      <c r="I260" s="50" t="s">
        <v>35</v>
      </c>
      <c r="J260" s="0" t="n">
        <v>2050</v>
      </c>
      <c r="K260" s="48" t="str">
        <f aca="false">"*"&amp;IF(AND(A260="EU",J260=2035),0.95,IF(AND(A260="EU",J260=2050),0.93,IF(AND(A260="USA",J260=2035),0.96,IF(AND(A260="USA",J260=2050),0.94,IF(AND(A260="Japan",J260=2035),0.94,IF(AND(A260="Japan",J260=2050),0.92,IF(AND(A260="Russia",J260=2035),0.95,IF(AND(A260="Russia",J260=2050),0.93,IF(AND(A260="China",J260=2035),0.94,IF(AND(A260="China",J260=2050),0.92,IF(AND(A260="India",J260=2035),0.95,IF(AND(A260="India",J260=2050),0.92,IF(AND(A260="Middle East",J260=2035),0.94,IF(AND(A260="Middle East",J260=2050),0.9,IF(AND(A260="Africa",J260=2035),0.94,IF(AND(A260="Africa",J260=2050),0.91,IF(AND(A260="Brazil",J260=2035),0.95,IF(AND(A260="Brazil",J260=2050),0.92,""))))))))))))))))))</f>
        <v>*0.92</v>
      </c>
      <c r="P260" s="41" t="s">
        <v>1111</v>
      </c>
      <c r="Q260" s="52" t="s">
        <v>35</v>
      </c>
      <c r="R260" s="41" t="n">
        <v>2035</v>
      </c>
      <c r="S260" s="53" t="str">
        <f aca="false">"*"&amp;IF(AND(A260="EU",R260=2035),0.95,IF(AND(A260="EU",R260=2050),0.93,IF(AND(A260="USA",R260=2035),0.96,IF(AND(A260="USA",R260=2050),0.93,IF(AND(A260="Japan",R260=2035),0.94,IF(AND(A260="Japan",R260=2050),0.92,IF(AND(A260="Russia",R260=2035),0.95,IF(AND(A260="Russia",R260=2050),0.91,IF(AND(A260="China",R260=2035),0.93,IF(AND(A260="China",R260=2050),0.92,IF(AND(A260="India",R260=2035),0.94,IF(AND(A260="India",R260=2050),0.91,IF(AND(A260="Middle East",R260=2035),0.92,IF(AND(A260="Middle East",R260=2050),0.89,IF(AND(A260="Africa",R260=2035),0.93,IF(AND(A260="Africa",R260=2050),0.9,IF(AND(A260="Brazil",R260=2035),0.95,IF(AND(A260="Brazil",R260=2050),0.92,""))))))))))))))))))</f>
        <v>*0.95</v>
      </c>
      <c r="U260" s="41" t="s">
        <v>1111</v>
      </c>
      <c r="V260" s="52" t="s">
        <v>35</v>
      </c>
      <c r="W260" s="41" t="n">
        <v>2050</v>
      </c>
      <c r="X260" s="53" t="str">
        <f aca="false">"*"&amp;IF(AND(A260="EU",W260=2035),0.95,IF(AND(A260="EU",W260=2050),0.93,IF(AND(A260="USA",W260=2035),0.96,IF(AND(A260="USA",W260=2050),0.93,IF(AND(A260="Japan",W260=2035),0.94,IF(AND(A260="Japan",W260=2050),0.92,IF(AND(A260="Russia",W260=2035),0.95,IF(AND(A260="Russia",W260=2050),0.91,IF(AND(A260="China",W260=2035),0.93,IF(AND(A260="China",W260=2050),0.92,IF(AND(A260="India",W260=2035),0.94,IF(AND(A260="India",W260=2050),0.91,IF(AND(A260="Middle East",W260=2035),0.92,IF(AND(A260="Middle East",W260=2050),0.89,IF(AND(A260="Africa",W260=2035),0.93,IF(AND(A260="Africa",W260=2050),0.9,IF(AND(A260="Brazil",W260=2035),0.95,IF(AND(A260="Brazil",W260=2050),0.92,""))))))))))))))))))</f>
        <v>*0.92</v>
      </c>
      <c r="AC260" s="0" t="s">
        <v>1111</v>
      </c>
      <c r="AD260" s="50" t="s">
        <v>35</v>
      </c>
      <c r="AE260" s="0" t="n">
        <v>2035</v>
      </c>
      <c r="AF260" s="51" t="str">
        <f aca="false">"*"&amp;IF(AND(A260="EU",AE260=2035),0.93,IF(AND(A260="EU",AE260=2050),0.9,IF(AND(A260="USA",AE260=2035),0.92,IF(AND(A260="USA",AE260=2050),0.89,IF(AND(A260="Japan",AE260=2035),0.92,IF(AND(A260="Japan",AE260=2050),0.89,IF(AND(A260="Russia",AE260=2035),0.91,IF(AND(A260="Russia",AE260=2050),0.86,IF(AND(A260="China",AE260=2035),0.91,IF(AND(A260="China",AE260=2050),0.87,IF(AND(A260="India",AE260=2035),0.92,IF(AND(A260="India",AE260=2050),0.87,IF(AND(A260="Middle East",AE260=2035),0.89,IF(AND(A260="Middle East",AE260=2050),0.84,IF(AND(A260="Africa",AE260=2035),0.9,IF(AND(A260="Africa",AE260=2050),0.86,IF(AND(A260="Brazil",AE260=2035),0.93,IF(AND(A260="Brazil",AE260=2050),0.89,""))))))))))))))))))</f>
        <v>*0.93</v>
      </c>
      <c r="AG260" s="51" t="str">
        <f aca="false">AG259</f>
        <v>REZoning_Sol-Win</v>
      </c>
      <c r="AI260" s="0" t="s">
        <v>1111</v>
      </c>
      <c r="AJ260" s="50" t="s">
        <v>35</v>
      </c>
      <c r="AK260" s="0" t="n">
        <v>2050</v>
      </c>
      <c r="AL260" s="51" t="str">
        <f aca="false">"*"&amp;IF(AND(A260="EU",AK260=2035),0.93,IF(AND(A260="EU",AK260=2050),0.9,IF(AND(A260="USA",AK260=2035),0.92,IF(AND(A260="USA",AK260=2050),0.89,IF(AND(A260="Japan",AK260=2035),0.92,IF(AND(A260="Japan",AK260=2050),0.89,IF(AND(A260="Russia",AK260=2035),0.91,IF(AND(A260="Russia",AK260=2050),0.86,IF(AND(A260="China",AK260=2035),0.91,IF(AND(A260="China",AK260=2050),0.87,IF(AND(A260="India",AK260=2035),0.92,IF(AND(A260="India",AK260=2050),0.87,IF(AND(A260="Middle East",AK260=2035),0.89,IF(AND(A260="Middle East",AK260=2050),0.84,IF(AND(A260="Africa",AK260=2035),0.9,IF(AND(A260="Africa",AK260=2050),0.86,IF(AND(A260="Brazil",AK260=2035),0.93,IF(AND(A260="Brazil",AK260=2050),0.89,""))))))))))))))))))</f>
        <v>*0.89</v>
      </c>
      <c r="AM260" s="51" t="str">
        <f aca="false">AM259</f>
        <v>REZoning_Sol-Win</v>
      </c>
      <c r="AP260" s="0" t="s">
        <v>1111</v>
      </c>
      <c r="AQ260" s="0" t="s">
        <v>35</v>
      </c>
      <c r="AR260" s="0" t="n">
        <v>2100</v>
      </c>
      <c r="AS260" s="0" t="s">
        <v>914</v>
      </c>
      <c r="AT260" s="0" t="s">
        <v>36</v>
      </c>
    </row>
    <row r="261" customFormat="false" ht="28.5" hidden="false" customHeight="true" outlineLevel="0" collapsed="false">
      <c r="A261" s="3" t="s">
        <v>61</v>
      </c>
      <c r="C261" s="0" t="s">
        <v>1112</v>
      </c>
      <c r="D261" s="50" t="s">
        <v>35</v>
      </c>
      <c r="E261" s="0" t="n">
        <v>2035</v>
      </c>
      <c r="F261" s="51" t="str">
        <f aca="false">"*"&amp;IF(AND(A261="EU",E261=2035),0.95,IF(AND(A261="EU",E261=2050),0.93,IF(AND(A261="USA",E261=2035),0.96,IF(AND(A261="USA",E261=2050),0.94,IF(AND(A261="Japan",E261=2035),0.94,IF(AND(A261="Japan",E261=2050),0.92,IF(AND(A261="Russia",E261=2035),0.95,IF(AND(A261="Russia",E261=2050),0.93,IF(AND(A261="China",E261=2035),0.94,IF(AND(A261="China",E261=2050),0.92,IF(AND(A261="India",E261=2035),0.95,IF(AND(A261="India",E261=2050),0.92,IF(AND(A261="Middle East",E261=2035),0.94,IF(AND(A261="Middle East",E261=2050),0.9,IF(AND(A261="Africa",E261=2035),0.94,IF(AND(A261="Africa",E261=2050),0.91,IF(AND(A261="Brazil",E261=2035),0.95,IF(AND(A261="Brazil",E261=2050),0.92,""))))))))))))))))))</f>
        <v>*0.95</v>
      </c>
      <c r="H261" s="0" t="s">
        <v>1112</v>
      </c>
      <c r="I261" s="50" t="s">
        <v>35</v>
      </c>
      <c r="J261" s="0" t="n">
        <v>2050</v>
      </c>
      <c r="K261" s="48" t="str">
        <f aca="false">"*"&amp;IF(AND(A261="EU",J261=2035),0.95,IF(AND(A261="EU",J261=2050),0.93,IF(AND(A261="USA",J261=2035),0.96,IF(AND(A261="USA",J261=2050),0.94,IF(AND(A261="Japan",J261=2035),0.94,IF(AND(A261="Japan",J261=2050),0.92,IF(AND(A261="Russia",J261=2035),0.95,IF(AND(A261="Russia",J261=2050),0.93,IF(AND(A261="China",J261=2035),0.94,IF(AND(A261="China",J261=2050),0.92,IF(AND(A261="India",J261=2035),0.95,IF(AND(A261="India",J261=2050),0.92,IF(AND(A261="Middle East",J261=2035),0.94,IF(AND(A261="Middle East",J261=2050),0.9,IF(AND(A261="Africa",J261=2035),0.94,IF(AND(A261="Africa",J261=2050),0.91,IF(AND(A261="Brazil",J261=2035),0.95,IF(AND(A261="Brazil",J261=2050),0.92,""))))))))))))))))))</f>
        <v>*0.92</v>
      </c>
      <c r="P261" s="41" t="s">
        <v>1112</v>
      </c>
      <c r="Q261" s="52" t="s">
        <v>35</v>
      </c>
      <c r="R261" s="41" t="n">
        <v>2035</v>
      </c>
      <c r="S261" s="53" t="str">
        <f aca="false">"*"&amp;IF(AND(A261="EU",R261=2035),0.95,IF(AND(A261="EU",R261=2050),0.93,IF(AND(A261="USA",R261=2035),0.96,IF(AND(A261="USA",R261=2050),0.93,IF(AND(A261="Japan",R261=2035),0.94,IF(AND(A261="Japan",R261=2050),0.92,IF(AND(A261="Russia",R261=2035),0.95,IF(AND(A261="Russia",R261=2050),0.91,IF(AND(A261="China",R261=2035),0.93,IF(AND(A261="China",R261=2050),0.92,IF(AND(A261="India",R261=2035),0.94,IF(AND(A261="India",R261=2050),0.91,IF(AND(A261="Middle East",R261=2035),0.92,IF(AND(A261="Middle East",R261=2050),0.89,IF(AND(A261="Africa",R261=2035),0.93,IF(AND(A261="Africa",R261=2050),0.9,IF(AND(A261="Brazil",R261=2035),0.95,IF(AND(A261="Brazil",R261=2050),0.92,""))))))))))))))))))</f>
        <v>*0.95</v>
      </c>
      <c r="U261" s="41" t="s">
        <v>1112</v>
      </c>
      <c r="V261" s="52" t="s">
        <v>35</v>
      </c>
      <c r="W261" s="41" t="n">
        <v>2050</v>
      </c>
      <c r="X261" s="53" t="str">
        <f aca="false">"*"&amp;IF(AND(A261="EU",W261=2035),0.95,IF(AND(A261="EU",W261=2050),0.93,IF(AND(A261="USA",W261=2035),0.96,IF(AND(A261="USA",W261=2050),0.93,IF(AND(A261="Japan",W261=2035),0.94,IF(AND(A261="Japan",W261=2050),0.92,IF(AND(A261="Russia",W261=2035),0.95,IF(AND(A261="Russia",W261=2050),0.91,IF(AND(A261="China",W261=2035),0.93,IF(AND(A261="China",W261=2050),0.92,IF(AND(A261="India",W261=2035),0.94,IF(AND(A261="India",W261=2050),0.91,IF(AND(A261="Middle East",W261=2035),0.92,IF(AND(A261="Middle East",W261=2050),0.89,IF(AND(A261="Africa",W261=2035),0.93,IF(AND(A261="Africa",W261=2050),0.9,IF(AND(A261="Brazil",W261=2035),0.95,IF(AND(A261="Brazil",W261=2050),0.92,""))))))))))))))))))</f>
        <v>*0.92</v>
      </c>
      <c r="AC261" s="0" t="s">
        <v>1112</v>
      </c>
      <c r="AD261" s="50" t="s">
        <v>35</v>
      </c>
      <c r="AE261" s="0" t="n">
        <v>2035</v>
      </c>
      <c r="AF261" s="51" t="str">
        <f aca="false">"*"&amp;IF(AND(A261="EU",AE261=2035),0.93,IF(AND(A261="EU",AE261=2050),0.9,IF(AND(A261="USA",AE261=2035),0.92,IF(AND(A261="USA",AE261=2050),0.89,IF(AND(A261="Japan",AE261=2035),0.92,IF(AND(A261="Japan",AE261=2050),0.89,IF(AND(A261="Russia",AE261=2035),0.91,IF(AND(A261="Russia",AE261=2050),0.86,IF(AND(A261="China",AE261=2035),0.91,IF(AND(A261="China",AE261=2050),0.87,IF(AND(A261="India",AE261=2035),0.92,IF(AND(A261="India",AE261=2050),0.87,IF(AND(A261="Middle East",AE261=2035),0.89,IF(AND(A261="Middle East",AE261=2050),0.84,IF(AND(A261="Africa",AE261=2035),0.9,IF(AND(A261="Africa",AE261=2050),0.86,IF(AND(A261="Brazil",AE261=2035),0.93,IF(AND(A261="Brazil",AE261=2050),0.89,""))))))))))))))))))</f>
        <v>*0.93</v>
      </c>
      <c r="AG261" s="51" t="str">
        <f aca="false">AG260</f>
        <v>REZoning_Sol-Win</v>
      </c>
      <c r="AI261" s="0" t="s">
        <v>1112</v>
      </c>
      <c r="AJ261" s="50" t="s">
        <v>35</v>
      </c>
      <c r="AK261" s="0" t="n">
        <v>2050</v>
      </c>
      <c r="AL261" s="51" t="str">
        <f aca="false">"*"&amp;IF(AND(A261="EU",AK261=2035),0.93,IF(AND(A261="EU",AK261=2050),0.9,IF(AND(A261="USA",AK261=2035),0.92,IF(AND(A261="USA",AK261=2050),0.89,IF(AND(A261="Japan",AK261=2035),0.92,IF(AND(A261="Japan",AK261=2050),0.89,IF(AND(A261="Russia",AK261=2035),0.91,IF(AND(A261="Russia",AK261=2050),0.86,IF(AND(A261="China",AK261=2035),0.91,IF(AND(A261="China",AK261=2050),0.87,IF(AND(A261="India",AK261=2035),0.92,IF(AND(A261="India",AK261=2050),0.87,IF(AND(A261="Middle East",AK261=2035),0.89,IF(AND(A261="Middle East",AK261=2050),0.84,IF(AND(A261="Africa",AK261=2035),0.9,IF(AND(A261="Africa",AK261=2050),0.86,IF(AND(A261="Brazil",AK261=2035),0.93,IF(AND(A261="Brazil",AK261=2050),0.89,""))))))))))))))))))</f>
        <v>*0.89</v>
      </c>
      <c r="AM261" s="51" t="str">
        <f aca="false">AM260</f>
        <v>REZoning_Sol-Win</v>
      </c>
      <c r="AP261" s="0" t="s">
        <v>1112</v>
      </c>
      <c r="AQ261" s="0" t="s">
        <v>35</v>
      </c>
      <c r="AR261" s="0" t="n">
        <v>2100</v>
      </c>
      <c r="AS261" s="0" t="s">
        <v>914</v>
      </c>
      <c r="AT261" s="0" t="s">
        <v>36</v>
      </c>
    </row>
    <row r="262" customFormat="false" ht="28.5" hidden="false" customHeight="true" outlineLevel="0" collapsed="false">
      <c r="A262" s="3" t="s">
        <v>61</v>
      </c>
      <c r="C262" s="0" t="s">
        <v>1113</v>
      </c>
      <c r="D262" s="50" t="s">
        <v>35</v>
      </c>
      <c r="E262" s="0" t="n">
        <v>2035</v>
      </c>
      <c r="F262" s="51" t="str">
        <f aca="false">"*"&amp;IF(AND(A262="EU",E262=2035),0.95,IF(AND(A262="EU",E262=2050),0.93,IF(AND(A262="USA",E262=2035),0.96,IF(AND(A262="USA",E262=2050),0.94,IF(AND(A262="Japan",E262=2035),0.94,IF(AND(A262="Japan",E262=2050),0.92,IF(AND(A262="Russia",E262=2035),0.95,IF(AND(A262="Russia",E262=2050),0.93,IF(AND(A262="China",E262=2035),0.94,IF(AND(A262="China",E262=2050),0.92,IF(AND(A262="India",E262=2035),0.95,IF(AND(A262="India",E262=2050),0.92,IF(AND(A262="Middle East",E262=2035),0.94,IF(AND(A262="Middle East",E262=2050),0.9,IF(AND(A262="Africa",E262=2035),0.94,IF(AND(A262="Africa",E262=2050),0.91,IF(AND(A262="Brazil",E262=2035),0.95,IF(AND(A262="Brazil",E262=2050),0.92,""))))))))))))))))))</f>
        <v>*0.95</v>
      </c>
      <c r="H262" s="0" t="s">
        <v>1113</v>
      </c>
      <c r="I262" s="50" t="s">
        <v>35</v>
      </c>
      <c r="J262" s="0" t="n">
        <v>2050</v>
      </c>
      <c r="K262" s="48" t="str">
        <f aca="false">"*"&amp;IF(AND(A262="EU",J262=2035),0.95,IF(AND(A262="EU",J262=2050),0.93,IF(AND(A262="USA",J262=2035),0.96,IF(AND(A262="USA",J262=2050),0.94,IF(AND(A262="Japan",J262=2035),0.94,IF(AND(A262="Japan",J262=2050),0.92,IF(AND(A262="Russia",J262=2035),0.95,IF(AND(A262="Russia",J262=2050),0.93,IF(AND(A262="China",J262=2035),0.94,IF(AND(A262="China",J262=2050),0.92,IF(AND(A262="India",J262=2035),0.95,IF(AND(A262="India",J262=2050),0.92,IF(AND(A262="Middle East",J262=2035),0.94,IF(AND(A262="Middle East",J262=2050),0.9,IF(AND(A262="Africa",J262=2035),0.94,IF(AND(A262="Africa",J262=2050),0.91,IF(AND(A262="Brazil",J262=2035),0.95,IF(AND(A262="Brazil",J262=2050),0.92,""))))))))))))))))))</f>
        <v>*0.92</v>
      </c>
      <c r="P262" s="41" t="s">
        <v>1113</v>
      </c>
      <c r="Q262" s="52" t="s">
        <v>35</v>
      </c>
      <c r="R262" s="41" t="n">
        <v>2035</v>
      </c>
      <c r="S262" s="53" t="str">
        <f aca="false">"*"&amp;IF(AND(A262="EU",R262=2035),0.95,IF(AND(A262="EU",R262=2050),0.93,IF(AND(A262="USA",R262=2035),0.96,IF(AND(A262="USA",R262=2050),0.93,IF(AND(A262="Japan",R262=2035),0.94,IF(AND(A262="Japan",R262=2050),0.92,IF(AND(A262="Russia",R262=2035),0.95,IF(AND(A262="Russia",R262=2050),0.91,IF(AND(A262="China",R262=2035),0.93,IF(AND(A262="China",R262=2050),0.92,IF(AND(A262="India",R262=2035),0.94,IF(AND(A262="India",R262=2050),0.91,IF(AND(A262="Middle East",R262=2035),0.92,IF(AND(A262="Middle East",R262=2050),0.89,IF(AND(A262="Africa",R262=2035),0.93,IF(AND(A262="Africa",R262=2050),0.9,IF(AND(A262="Brazil",R262=2035),0.95,IF(AND(A262="Brazil",R262=2050),0.92,""))))))))))))))))))</f>
        <v>*0.95</v>
      </c>
      <c r="U262" s="41" t="s">
        <v>1113</v>
      </c>
      <c r="V262" s="52" t="s">
        <v>35</v>
      </c>
      <c r="W262" s="41" t="n">
        <v>2050</v>
      </c>
      <c r="X262" s="53" t="str">
        <f aca="false">"*"&amp;IF(AND(A262="EU",W262=2035),0.95,IF(AND(A262="EU",W262=2050),0.93,IF(AND(A262="USA",W262=2035),0.96,IF(AND(A262="USA",W262=2050),0.93,IF(AND(A262="Japan",W262=2035),0.94,IF(AND(A262="Japan",W262=2050),0.92,IF(AND(A262="Russia",W262=2035),0.95,IF(AND(A262="Russia",W262=2050),0.91,IF(AND(A262="China",W262=2035),0.93,IF(AND(A262="China",W262=2050),0.92,IF(AND(A262="India",W262=2035),0.94,IF(AND(A262="India",W262=2050),0.91,IF(AND(A262="Middle East",W262=2035),0.92,IF(AND(A262="Middle East",W262=2050),0.89,IF(AND(A262="Africa",W262=2035),0.93,IF(AND(A262="Africa",W262=2050),0.9,IF(AND(A262="Brazil",W262=2035),0.95,IF(AND(A262="Brazil",W262=2050),0.92,""))))))))))))))))))</f>
        <v>*0.92</v>
      </c>
      <c r="AC262" s="0" t="s">
        <v>1113</v>
      </c>
      <c r="AD262" s="50" t="s">
        <v>35</v>
      </c>
      <c r="AE262" s="0" t="n">
        <v>2035</v>
      </c>
      <c r="AF262" s="51" t="str">
        <f aca="false">"*"&amp;IF(AND(A262="EU",AE262=2035),0.93,IF(AND(A262="EU",AE262=2050),0.9,IF(AND(A262="USA",AE262=2035),0.92,IF(AND(A262="USA",AE262=2050),0.89,IF(AND(A262="Japan",AE262=2035),0.92,IF(AND(A262="Japan",AE262=2050),0.89,IF(AND(A262="Russia",AE262=2035),0.91,IF(AND(A262="Russia",AE262=2050),0.86,IF(AND(A262="China",AE262=2035),0.91,IF(AND(A262="China",AE262=2050),0.87,IF(AND(A262="India",AE262=2035),0.92,IF(AND(A262="India",AE262=2050),0.87,IF(AND(A262="Middle East",AE262=2035),0.89,IF(AND(A262="Middle East",AE262=2050),0.84,IF(AND(A262="Africa",AE262=2035),0.9,IF(AND(A262="Africa",AE262=2050),0.86,IF(AND(A262="Brazil",AE262=2035),0.93,IF(AND(A262="Brazil",AE262=2050),0.89,""))))))))))))))))))</f>
        <v>*0.93</v>
      </c>
      <c r="AG262" s="51" t="str">
        <f aca="false">AG261</f>
        <v>REZoning_Sol-Win</v>
      </c>
      <c r="AI262" s="0" t="s">
        <v>1113</v>
      </c>
      <c r="AJ262" s="50" t="s">
        <v>35</v>
      </c>
      <c r="AK262" s="0" t="n">
        <v>2050</v>
      </c>
      <c r="AL262" s="51" t="str">
        <f aca="false">"*"&amp;IF(AND(A262="EU",AK262=2035),0.93,IF(AND(A262="EU",AK262=2050),0.9,IF(AND(A262="USA",AK262=2035),0.92,IF(AND(A262="USA",AK262=2050),0.89,IF(AND(A262="Japan",AK262=2035),0.92,IF(AND(A262="Japan",AK262=2050),0.89,IF(AND(A262="Russia",AK262=2035),0.91,IF(AND(A262="Russia",AK262=2050),0.86,IF(AND(A262="China",AK262=2035),0.91,IF(AND(A262="China",AK262=2050),0.87,IF(AND(A262="India",AK262=2035),0.92,IF(AND(A262="India",AK262=2050),0.87,IF(AND(A262="Middle East",AK262=2035),0.89,IF(AND(A262="Middle East",AK262=2050),0.84,IF(AND(A262="Africa",AK262=2035),0.9,IF(AND(A262="Africa",AK262=2050),0.86,IF(AND(A262="Brazil",AK262=2035),0.93,IF(AND(A262="Brazil",AK262=2050),0.89,""))))))))))))))))))</f>
        <v>*0.89</v>
      </c>
      <c r="AM262" s="51" t="str">
        <f aca="false">AM261</f>
        <v>REZoning_Sol-Win</v>
      </c>
      <c r="AP262" s="0" t="s">
        <v>1113</v>
      </c>
      <c r="AQ262" s="0" t="s">
        <v>35</v>
      </c>
      <c r="AR262" s="0" t="n">
        <v>2100</v>
      </c>
      <c r="AS262" s="0" t="s">
        <v>914</v>
      </c>
      <c r="AT262" s="0" t="s">
        <v>36</v>
      </c>
    </row>
    <row r="263" customFormat="false" ht="28.5" hidden="false" customHeight="true" outlineLevel="0" collapsed="false">
      <c r="A263" s="3" t="s">
        <v>61</v>
      </c>
      <c r="C263" s="0" t="s">
        <v>1114</v>
      </c>
      <c r="D263" s="50" t="s">
        <v>35</v>
      </c>
      <c r="E263" s="0" t="n">
        <v>2035</v>
      </c>
      <c r="F263" s="51" t="str">
        <f aca="false">"*"&amp;IF(AND(A263="EU",E263=2035),0.95,IF(AND(A263="EU",E263=2050),0.93,IF(AND(A263="USA",E263=2035),0.96,IF(AND(A263="USA",E263=2050),0.94,IF(AND(A263="Japan",E263=2035),0.94,IF(AND(A263="Japan",E263=2050),0.92,IF(AND(A263="Russia",E263=2035),0.95,IF(AND(A263="Russia",E263=2050),0.93,IF(AND(A263="China",E263=2035),0.94,IF(AND(A263="China",E263=2050),0.92,IF(AND(A263="India",E263=2035),0.95,IF(AND(A263="India",E263=2050),0.92,IF(AND(A263="Middle East",E263=2035),0.94,IF(AND(A263="Middle East",E263=2050),0.9,IF(AND(A263="Africa",E263=2035),0.94,IF(AND(A263="Africa",E263=2050),0.91,IF(AND(A263="Brazil",E263=2035),0.95,IF(AND(A263="Brazil",E263=2050),0.92,""))))))))))))))))))</f>
        <v>*0.95</v>
      </c>
      <c r="H263" s="0" t="s">
        <v>1114</v>
      </c>
      <c r="I263" s="50" t="s">
        <v>35</v>
      </c>
      <c r="J263" s="0" t="n">
        <v>2050</v>
      </c>
      <c r="K263" s="48" t="str">
        <f aca="false">"*"&amp;IF(AND(A263="EU",J263=2035),0.95,IF(AND(A263="EU",J263=2050),0.93,IF(AND(A263="USA",J263=2035),0.96,IF(AND(A263="USA",J263=2050),0.94,IF(AND(A263="Japan",J263=2035),0.94,IF(AND(A263="Japan",J263=2050),0.92,IF(AND(A263="Russia",J263=2035),0.95,IF(AND(A263="Russia",J263=2050),0.93,IF(AND(A263="China",J263=2035),0.94,IF(AND(A263="China",J263=2050),0.92,IF(AND(A263="India",J263=2035),0.95,IF(AND(A263="India",J263=2050),0.92,IF(AND(A263="Middle East",J263=2035),0.94,IF(AND(A263="Middle East",J263=2050),0.9,IF(AND(A263="Africa",J263=2035),0.94,IF(AND(A263="Africa",J263=2050),0.91,IF(AND(A263="Brazil",J263=2035),0.95,IF(AND(A263="Brazil",J263=2050),0.92,""))))))))))))))))))</f>
        <v>*0.92</v>
      </c>
      <c r="P263" s="41" t="s">
        <v>1114</v>
      </c>
      <c r="Q263" s="52" t="s">
        <v>35</v>
      </c>
      <c r="R263" s="41" t="n">
        <v>2035</v>
      </c>
      <c r="S263" s="53" t="str">
        <f aca="false">"*"&amp;IF(AND(A263="EU",R263=2035),0.95,IF(AND(A263="EU",R263=2050),0.93,IF(AND(A263="USA",R263=2035),0.96,IF(AND(A263="USA",R263=2050),0.93,IF(AND(A263="Japan",R263=2035),0.94,IF(AND(A263="Japan",R263=2050),0.92,IF(AND(A263="Russia",R263=2035),0.95,IF(AND(A263="Russia",R263=2050),0.91,IF(AND(A263="China",R263=2035),0.93,IF(AND(A263="China",R263=2050),0.92,IF(AND(A263="India",R263=2035),0.94,IF(AND(A263="India",R263=2050),0.91,IF(AND(A263="Middle East",R263=2035),0.92,IF(AND(A263="Middle East",R263=2050),0.89,IF(AND(A263="Africa",R263=2035),0.93,IF(AND(A263="Africa",R263=2050),0.9,IF(AND(A263="Brazil",R263=2035),0.95,IF(AND(A263="Brazil",R263=2050),0.92,""))))))))))))))))))</f>
        <v>*0.95</v>
      </c>
      <c r="U263" s="41" t="s">
        <v>1114</v>
      </c>
      <c r="V263" s="52" t="s">
        <v>35</v>
      </c>
      <c r="W263" s="41" t="n">
        <v>2050</v>
      </c>
      <c r="X263" s="53" t="str">
        <f aca="false">"*"&amp;IF(AND(A263="EU",W263=2035),0.95,IF(AND(A263="EU",W263=2050),0.93,IF(AND(A263="USA",W263=2035),0.96,IF(AND(A263="USA",W263=2050),0.93,IF(AND(A263="Japan",W263=2035),0.94,IF(AND(A263="Japan",W263=2050),0.92,IF(AND(A263="Russia",W263=2035),0.95,IF(AND(A263="Russia",W263=2050),0.91,IF(AND(A263="China",W263=2035),0.93,IF(AND(A263="China",W263=2050),0.92,IF(AND(A263="India",W263=2035),0.94,IF(AND(A263="India",W263=2050),0.91,IF(AND(A263="Middle East",W263=2035),0.92,IF(AND(A263="Middle East",W263=2050),0.89,IF(AND(A263="Africa",W263=2035),0.93,IF(AND(A263="Africa",W263=2050),0.9,IF(AND(A263="Brazil",W263=2035),0.95,IF(AND(A263="Brazil",W263=2050),0.92,""))))))))))))))))))</f>
        <v>*0.92</v>
      </c>
      <c r="AC263" s="0" t="s">
        <v>1114</v>
      </c>
      <c r="AD263" s="50" t="s">
        <v>35</v>
      </c>
      <c r="AE263" s="0" t="n">
        <v>2035</v>
      </c>
      <c r="AF263" s="51" t="str">
        <f aca="false">"*"&amp;IF(AND(A263="EU",AE263=2035),0.93,IF(AND(A263="EU",AE263=2050),0.9,IF(AND(A263="USA",AE263=2035),0.92,IF(AND(A263="USA",AE263=2050),0.89,IF(AND(A263="Japan",AE263=2035),0.92,IF(AND(A263="Japan",AE263=2050),0.89,IF(AND(A263="Russia",AE263=2035),0.91,IF(AND(A263="Russia",AE263=2050),0.86,IF(AND(A263="China",AE263=2035),0.91,IF(AND(A263="China",AE263=2050),0.87,IF(AND(A263="India",AE263=2035),0.92,IF(AND(A263="India",AE263=2050),0.87,IF(AND(A263="Middle East",AE263=2035),0.89,IF(AND(A263="Middle East",AE263=2050),0.84,IF(AND(A263="Africa",AE263=2035),0.9,IF(AND(A263="Africa",AE263=2050),0.86,IF(AND(A263="Brazil",AE263=2035),0.93,IF(AND(A263="Brazil",AE263=2050),0.89,""))))))))))))))))))</f>
        <v>*0.93</v>
      </c>
      <c r="AG263" s="51" t="str">
        <f aca="false">AG262</f>
        <v>REZoning_Sol-Win</v>
      </c>
      <c r="AI263" s="0" t="s">
        <v>1114</v>
      </c>
      <c r="AJ263" s="50" t="s">
        <v>35</v>
      </c>
      <c r="AK263" s="0" t="n">
        <v>2050</v>
      </c>
      <c r="AL263" s="51" t="str">
        <f aca="false">"*"&amp;IF(AND(A263="EU",AK263=2035),0.93,IF(AND(A263="EU",AK263=2050),0.9,IF(AND(A263="USA",AK263=2035),0.92,IF(AND(A263="USA",AK263=2050),0.89,IF(AND(A263="Japan",AK263=2035),0.92,IF(AND(A263="Japan",AK263=2050),0.89,IF(AND(A263="Russia",AK263=2035),0.91,IF(AND(A263="Russia",AK263=2050),0.86,IF(AND(A263="China",AK263=2035),0.91,IF(AND(A263="China",AK263=2050),0.87,IF(AND(A263="India",AK263=2035),0.92,IF(AND(A263="India",AK263=2050),0.87,IF(AND(A263="Middle East",AK263=2035),0.89,IF(AND(A263="Middle East",AK263=2050),0.84,IF(AND(A263="Africa",AK263=2035),0.9,IF(AND(A263="Africa",AK263=2050),0.86,IF(AND(A263="Brazil",AK263=2035),0.93,IF(AND(A263="Brazil",AK263=2050),0.89,""))))))))))))))))))</f>
        <v>*0.89</v>
      </c>
      <c r="AM263" s="51" t="str">
        <f aca="false">AM262</f>
        <v>REZoning_Sol-Win</v>
      </c>
      <c r="AP263" s="0" t="s">
        <v>1114</v>
      </c>
      <c r="AQ263" s="0" t="s">
        <v>35</v>
      </c>
      <c r="AR263" s="0" t="n">
        <v>2100</v>
      </c>
      <c r="AS263" s="0" t="s">
        <v>914</v>
      </c>
      <c r="AT263" s="0" t="s">
        <v>36</v>
      </c>
    </row>
    <row r="264" customFormat="false" ht="28.5" hidden="false" customHeight="true" outlineLevel="0" collapsed="false">
      <c r="A264" s="3" t="s">
        <v>61</v>
      </c>
      <c r="C264" s="0" t="s">
        <v>1115</v>
      </c>
      <c r="D264" s="50" t="s">
        <v>35</v>
      </c>
      <c r="E264" s="0" t="n">
        <v>2035</v>
      </c>
      <c r="F264" s="51" t="str">
        <f aca="false">"*"&amp;IF(AND(A264="EU",E264=2035),0.95,IF(AND(A264="EU",E264=2050),0.93,IF(AND(A264="USA",E264=2035),0.96,IF(AND(A264="USA",E264=2050),0.94,IF(AND(A264="Japan",E264=2035),0.94,IF(AND(A264="Japan",E264=2050),0.92,IF(AND(A264="Russia",E264=2035),0.95,IF(AND(A264="Russia",E264=2050),0.93,IF(AND(A264="China",E264=2035),0.94,IF(AND(A264="China",E264=2050),0.92,IF(AND(A264="India",E264=2035),0.95,IF(AND(A264="India",E264=2050),0.92,IF(AND(A264="Middle East",E264=2035),0.94,IF(AND(A264="Middle East",E264=2050),0.9,IF(AND(A264="Africa",E264=2035),0.94,IF(AND(A264="Africa",E264=2050),0.91,IF(AND(A264="Brazil",E264=2035),0.95,IF(AND(A264="Brazil",E264=2050),0.92,""))))))))))))))))))</f>
        <v>*0.95</v>
      </c>
      <c r="H264" s="0" t="s">
        <v>1115</v>
      </c>
      <c r="I264" s="50" t="s">
        <v>35</v>
      </c>
      <c r="J264" s="0" t="n">
        <v>2050</v>
      </c>
      <c r="K264" s="48" t="str">
        <f aca="false">"*"&amp;IF(AND(A264="EU",J264=2035),0.95,IF(AND(A264="EU",J264=2050),0.93,IF(AND(A264="USA",J264=2035),0.96,IF(AND(A264="USA",J264=2050),0.94,IF(AND(A264="Japan",J264=2035),0.94,IF(AND(A264="Japan",J264=2050),0.92,IF(AND(A264="Russia",J264=2035),0.95,IF(AND(A264="Russia",J264=2050),0.93,IF(AND(A264="China",J264=2035),0.94,IF(AND(A264="China",J264=2050),0.92,IF(AND(A264="India",J264=2035),0.95,IF(AND(A264="India",J264=2050),0.92,IF(AND(A264="Middle East",J264=2035),0.94,IF(AND(A264="Middle East",J264=2050),0.9,IF(AND(A264="Africa",J264=2035),0.94,IF(AND(A264="Africa",J264=2050),0.91,IF(AND(A264="Brazil",J264=2035),0.95,IF(AND(A264="Brazil",J264=2050),0.92,""))))))))))))))))))</f>
        <v>*0.92</v>
      </c>
      <c r="P264" s="41" t="s">
        <v>1115</v>
      </c>
      <c r="Q264" s="52" t="s">
        <v>35</v>
      </c>
      <c r="R264" s="41" t="n">
        <v>2035</v>
      </c>
      <c r="S264" s="53" t="str">
        <f aca="false">"*"&amp;IF(AND(A264="EU",R264=2035),0.95,IF(AND(A264="EU",R264=2050),0.93,IF(AND(A264="USA",R264=2035),0.96,IF(AND(A264="USA",R264=2050),0.93,IF(AND(A264="Japan",R264=2035),0.94,IF(AND(A264="Japan",R264=2050),0.92,IF(AND(A264="Russia",R264=2035),0.95,IF(AND(A264="Russia",R264=2050),0.91,IF(AND(A264="China",R264=2035),0.93,IF(AND(A264="China",R264=2050),0.92,IF(AND(A264="India",R264=2035),0.94,IF(AND(A264="India",R264=2050),0.91,IF(AND(A264="Middle East",R264=2035),0.92,IF(AND(A264="Middle East",R264=2050),0.89,IF(AND(A264="Africa",R264=2035),0.93,IF(AND(A264="Africa",R264=2050),0.9,IF(AND(A264="Brazil",R264=2035),0.95,IF(AND(A264="Brazil",R264=2050),0.92,""))))))))))))))))))</f>
        <v>*0.95</v>
      </c>
      <c r="U264" s="41" t="s">
        <v>1115</v>
      </c>
      <c r="V264" s="52" t="s">
        <v>35</v>
      </c>
      <c r="W264" s="41" t="n">
        <v>2050</v>
      </c>
      <c r="X264" s="53" t="str">
        <f aca="false">"*"&amp;IF(AND(A264="EU",W264=2035),0.95,IF(AND(A264="EU",W264=2050),0.93,IF(AND(A264="USA",W264=2035),0.96,IF(AND(A264="USA",W264=2050),0.93,IF(AND(A264="Japan",W264=2035),0.94,IF(AND(A264="Japan",W264=2050),0.92,IF(AND(A264="Russia",W264=2035),0.95,IF(AND(A264="Russia",W264=2050),0.91,IF(AND(A264="China",W264=2035),0.93,IF(AND(A264="China",W264=2050),0.92,IF(AND(A264="India",W264=2035),0.94,IF(AND(A264="India",W264=2050),0.91,IF(AND(A264="Middle East",W264=2035),0.92,IF(AND(A264="Middle East",W264=2050),0.89,IF(AND(A264="Africa",W264=2035),0.93,IF(AND(A264="Africa",W264=2050),0.9,IF(AND(A264="Brazil",W264=2035),0.95,IF(AND(A264="Brazil",W264=2050),0.92,""))))))))))))))))))</f>
        <v>*0.92</v>
      </c>
      <c r="AC264" s="0" t="s">
        <v>1115</v>
      </c>
      <c r="AD264" s="50" t="s">
        <v>35</v>
      </c>
      <c r="AE264" s="0" t="n">
        <v>2035</v>
      </c>
      <c r="AF264" s="51" t="str">
        <f aca="false">"*"&amp;IF(AND(A264="EU",AE264=2035),0.93,IF(AND(A264="EU",AE264=2050),0.9,IF(AND(A264="USA",AE264=2035),0.92,IF(AND(A264="USA",AE264=2050),0.89,IF(AND(A264="Japan",AE264=2035),0.92,IF(AND(A264="Japan",AE264=2050),0.89,IF(AND(A264="Russia",AE264=2035),0.91,IF(AND(A264="Russia",AE264=2050),0.86,IF(AND(A264="China",AE264=2035),0.91,IF(AND(A264="China",AE264=2050),0.87,IF(AND(A264="India",AE264=2035),0.92,IF(AND(A264="India",AE264=2050),0.87,IF(AND(A264="Middle East",AE264=2035),0.89,IF(AND(A264="Middle East",AE264=2050),0.84,IF(AND(A264="Africa",AE264=2035),0.9,IF(AND(A264="Africa",AE264=2050),0.86,IF(AND(A264="Brazil",AE264=2035),0.93,IF(AND(A264="Brazil",AE264=2050),0.89,""))))))))))))))))))</f>
        <v>*0.93</v>
      </c>
      <c r="AG264" s="51" t="str">
        <f aca="false">AG263</f>
        <v>REZoning_Sol-Win</v>
      </c>
      <c r="AI264" s="0" t="s">
        <v>1115</v>
      </c>
      <c r="AJ264" s="50" t="s">
        <v>35</v>
      </c>
      <c r="AK264" s="0" t="n">
        <v>2050</v>
      </c>
      <c r="AL264" s="51" t="str">
        <f aca="false">"*"&amp;IF(AND(A264="EU",AK264=2035),0.93,IF(AND(A264="EU",AK264=2050),0.9,IF(AND(A264="USA",AK264=2035),0.92,IF(AND(A264="USA",AK264=2050),0.89,IF(AND(A264="Japan",AK264=2035),0.92,IF(AND(A264="Japan",AK264=2050),0.89,IF(AND(A264="Russia",AK264=2035),0.91,IF(AND(A264="Russia",AK264=2050),0.86,IF(AND(A264="China",AK264=2035),0.91,IF(AND(A264="China",AK264=2050),0.87,IF(AND(A264="India",AK264=2035),0.92,IF(AND(A264="India",AK264=2050),0.87,IF(AND(A264="Middle East",AK264=2035),0.89,IF(AND(A264="Middle East",AK264=2050),0.84,IF(AND(A264="Africa",AK264=2035),0.9,IF(AND(A264="Africa",AK264=2050),0.86,IF(AND(A264="Brazil",AK264=2035),0.93,IF(AND(A264="Brazil",AK264=2050),0.89,""))))))))))))))))))</f>
        <v>*0.89</v>
      </c>
      <c r="AM264" s="51" t="str">
        <f aca="false">AM263</f>
        <v>REZoning_Sol-Win</v>
      </c>
      <c r="AP264" s="0" t="s">
        <v>1115</v>
      </c>
      <c r="AQ264" s="0" t="s">
        <v>35</v>
      </c>
      <c r="AR264" s="0" t="n">
        <v>2100</v>
      </c>
      <c r="AS264" s="0" t="s">
        <v>914</v>
      </c>
      <c r="AT264" s="0" t="s">
        <v>36</v>
      </c>
    </row>
    <row r="265" customFormat="false" ht="28.5" hidden="false" customHeight="true" outlineLevel="0" collapsed="false">
      <c r="A265" s="3" t="s">
        <v>61</v>
      </c>
      <c r="C265" s="0" t="s">
        <v>1116</v>
      </c>
      <c r="D265" s="50" t="s">
        <v>35</v>
      </c>
      <c r="E265" s="0" t="n">
        <v>2035</v>
      </c>
      <c r="F265" s="51" t="str">
        <f aca="false">"*"&amp;IF(AND(A265="EU",E265=2035),0.95,IF(AND(A265="EU",E265=2050),0.93,IF(AND(A265="USA",E265=2035),0.96,IF(AND(A265="USA",E265=2050),0.94,IF(AND(A265="Japan",E265=2035),0.94,IF(AND(A265="Japan",E265=2050),0.92,IF(AND(A265="Russia",E265=2035),0.95,IF(AND(A265="Russia",E265=2050),0.93,IF(AND(A265="China",E265=2035),0.94,IF(AND(A265="China",E265=2050),0.92,IF(AND(A265="India",E265=2035),0.95,IF(AND(A265="India",E265=2050),0.92,IF(AND(A265="Middle East",E265=2035),0.94,IF(AND(A265="Middle East",E265=2050),0.9,IF(AND(A265="Africa",E265=2035),0.94,IF(AND(A265="Africa",E265=2050),0.91,IF(AND(A265="Brazil",E265=2035),0.95,IF(AND(A265="Brazil",E265=2050),0.92,""))))))))))))))))))</f>
        <v>*0.95</v>
      </c>
      <c r="H265" s="0" t="s">
        <v>1116</v>
      </c>
      <c r="I265" s="50" t="s">
        <v>35</v>
      </c>
      <c r="J265" s="0" t="n">
        <v>2050</v>
      </c>
      <c r="K265" s="48" t="str">
        <f aca="false">"*"&amp;IF(AND(A265="EU",J265=2035),0.95,IF(AND(A265="EU",J265=2050),0.93,IF(AND(A265="USA",J265=2035),0.96,IF(AND(A265="USA",J265=2050),0.94,IF(AND(A265="Japan",J265=2035),0.94,IF(AND(A265="Japan",J265=2050),0.92,IF(AND(A265="Russia",J265=2035),0.95,IF(AND(A265="Russia",J265=2050),0.93,IF(AND(A265="China",J265=2035),0.94,IF(AND(A265="China",J265=2050),0.92,IF(AND(A265="India",J265=2035),0.95,IF(AND(A265="India",J265=2050),0.92,IF(AND(A265="Middle East",J265=2035),0.94,IF(AND(A265="Middle East",J265=2050),0.9,IF(AND(A265="Africa",J265=2035),0.94,IF(AND(A265="Africa",J265=2050),0.91,IF(AND(A265="Brazil",J265=2035),0.95,IF(AND(A265="Brazil",J265=2050),0.92,""))))))))))))))))))</f>
        <v>*0.92</v>
      </c>
      <c r="P265" s="41" t="s">
        <v>1116</v>
      </c>
      <c r="Q265" s="52" t="s">
        <v>35</v>
      </c>
      <c r="R265" s="41" t="n">
        <v>2035</v>
      </c>
      <c r="S265" s="53" t="str">
        <f aca="false">"*"&amp;IF(AND(A265="EU",R265=2035),0.95,IF(AND(A265="EU",R265=2050),0.93,IF(AND(A265="USA",R265=2035),0.96,IF(AND(A265="USA",R265=2050),0.93,IF(AND(A265="Japan",R265=2035),0.94,IF(AND(A265="Japan",R265=2050),0.92,IF(AND(A265="Russia",R265=2035),0.95,IF(AND(A265="Russia",R265=2050),0.91,IF(AND(A265="China",R265=2035),0.93,IF(AND(A265="China",R265=2050),0.92,IF(AND(A265="India",R265=2035),0.94,IF(AND(A265="India",R265=2050),0.91,IF(AND(A265="Middle East",R265=2035),0.92,IF(AND(A265="Middle East",R265=2050),0.89,IF(AND(A265="Africa",R265=2035),0.93,IF(AND(A265="Africa",R265=2050),0.9,IF(AND(A265="Brazil",R265=2035),0.95,IF(AND(A265="Brazil",R265=2050),0.92,""))))))))))))))))))</f>
        <v>*0.95</v>
      </c>
      <c r="U265" s="41" t="s">
        <v>1116</v>
      </c>
      <c r="V265" s="52" t="s">
        <v>35</v>
      </c>
      <c r="W265" s="41" t="n">
        <v>2050</v>
      </c>
      <c r="X265" s="53" t="str">
        <f aca="false">"*"&amp;IF(AND(A265="EU",W265=2035),0.95,IF(AND(A265="EU",W265=2050),0.93,IF(AND(A265="USA",W265=2035),0.96,IF(AND(A265="USA",W265=2050),0.93,IF(AND(A265="Japan",W265=2035),0.94,IF(AND(A265="Japan",W265=2050),0.92,IF(AND(A265="Russia",W265=2035),0.95,IF(AND(A265="Russia",W265=2050),0.91,IF(AND(A265="China",W265=2035),0.93,IF(AND(A265="China",W265=2050),0.92,IF(AND(A265="India",W265=2035),0.94,IF(AND(A265="India",W265=2050),0.91,IF(AND(A265="Middle East",W265=2035),0.92,IF(AND(A265="Middle East",W265=2050),0.89,IF(AND(A265="Africa",W265=2035),0.93,IF(AND(A265="Africa",W265=2050),0.9,IF(AND(A265="Brazil",W265=2035),0.95,IF(AND(A265="Brazil",W265=2050),0.92,""))))))))))))))))))</f>
        <v>*0.92</v>
      </c>
      <c r="AC265" s="0" t="s">
        <v>1116</v>
      </c>
      <c r="AD265" s="50" t="s">
        <v>35</v>
      </c>
      <c r="AE265" s="0" t="n">
        <v>2035</v>
      </c>
      <c r="AF265" s="51" t="str">
        <f aca="false">"*"&amp;IF(AND(A265="EU",AE265=2035),0.93,IF(AND(A265="EU",AE265=2050),0.9,IF(AND(A265="USA",AE265=2035),0.92,IF(AND(A265="USA",AE265=2050),0.89,IF(AND(A265="Japan",AE265=2035),0.92,IF(AND(A265="Japan",AE265=2050),0.89,IF(AND(A265="Russia",AE265=2035),0.91,IF(AND(A265="Russia",AE265=2050),0.86,IF(AND(A265="China",AE265=2035),0.91,IF(AND(A265="China",AE265=2050),0.87,IF(AND(A265="India",AE265=2035),0.92,IF(AND(A265="India",AE265=2050),0.87,IF(AND(A265="Middle East",AE265=2035),0.89,IF(AND(A265="Middle East",AE265=2050),0.84,IF(AND(A265="Africa",AE265=2035),0.9,IF(AND(A265="Africa",AE265=2050),0.86,IF(AND(A265="Brazil",AE265=2035),0.93,IF(AND(A265="Brazil",AE265=2050),0.89,""))))))))))))))))))</f>
        <v>*0.93</v>
      </c>
      <c r="AG265" s="51" t="str">
        <f aca="false">AG264</f>
        <v>REZoning_Sol-Win</v>
      </c>
      <c r="AI265" s="0" t="s">
        <v>1116</v>
      </c>
      <c r="AJ265" s="50" t="s">
        <v>35</v>
      </c>
      <c r="AK265" s="0" t="n">
        <v>2050</v>
      </c>
      <c r="AL265" s="51" t="str">
        <f aca="false">"*"&amp;IF(AND(A265="EU",AK265=2035),0.93,IF(AND(A265="EU",AK265=2050),0.9,IF(AND(A265="USA",AK265=2035),0.92,IF(AND(A265="USA",AK265=2050),0.89,IF(AND(A265="Japan",AK265=2035),0.92,IF(AND(A265="Japan",AK265=2050),0.89,IF(AND(A265="Russia",AK265=2035),0.91,IF(AND(A265="Russia",AK265=2050),0.86,IF(AND(A265="China",AK265=2035),0.91,IF(AND(A265="China",AK265=2050),0.87,IF(AND(A265="India",AK265=2035),0.92,IF(AND(A265="India",AK265=2050),0.87,IF(AND(A265="Middle East",AK265=2035),0.89,IF(AND(A265="Middle East",AK265=2050),0.84,IF(AND(A265="Africa",AK265=2035),0.9,IF(AND(A265="Africa",AK265=2050),0.86,IF(AND(A265="Brazil",AK265=2035),0.93,IF(AND(A265="Brazil",AK265=2050),0.89,""))))))))))))))))))</f>
        <v>*0.89</v>
      </c>
      <c r="AM265" s="51" t="str">
        <f aca="false">AM264</f>
        <v>REZoning_Sol-Win</v>
      </c>
      <c r="AP265" s="0" t="s">
        <v>1116</v>
      </c>
      <c r="AQ265" s="0" t="s">
        <v>35</v>
      </c>
      <c r="AR265" s="0" t="n">
        <v>2100</v>
      </c>
      <c r="AS265" s="0" t="s">
        <v>914</v>
      </c>
      <c r="AT265" s="0" t="s">
        <v>36</v>
      </c>
    </row>
    <row r="266" customFormat="false" ht="28.5" hidden="false" customHeight="true" outlineLevel="0" collapsed="false">
      <c r="A266" s="3" t="s">
        <v>61</v>
      </c>
      <c r="C266" s="0" t="s">
        <v>1117</v>
      </c>
      <c r="D266" s="50" t="s">
        <v>35</v>
      </c>
      <c r="E266" s="0" t="n">
        <v>2035</v>
      </c>
      <c r="F266" s="51" t="str">
        <f aca="false">"*"&amp;IF(AND(A266="EU",E266=2035),0.95,IF(AND(A266="EU",E266=2050),0.93,IF(AND(A266="USA",E266=2035),0.96,IF(AND(A266="USA",E266=2050),0.94,IF(AND(A266="Japan",E266=2035),0.94,IF(AND(A266="Japan",E266=2050),0.92,IF(AND(A266="Russia",E266=2035),0.95,IF(AND(A266="Russia",E266=2050),0.93,IF(AND(A266="China",E266=2035),0.94,IF(AND(A266="China",E266=2050),0.92,IF(AND(A266="India",E266=2035),0.95,IF(AND(A266="India",E266=2050),0.92,IF(AND(A266="Middle East",E266=2035),0.94,IF(AND(A266="Middle East",E266=2050),0.9,IF(AND(A266="Africa",E266=2035),0.94,IF(AND(A266="Africa",E266=2050),0.91,IF(AND(A266="Brazil",E266=2035),0.95,IF(AND(A266="Brazil",E266=2050),0.92,""))))))))))))))))))</f>
        <v>*0.95</v>
      </c>
      <c r="H266" s="0" t="s">
        <v>1117</v>
      </c>
      <c r="I266" s="50" t="s">
        <v>35</v>
      </c>
      <c r="J266" s="0" t="n">
        <v>2050</v>
      </c>
      <c r="K266" s="48" t="str">
        <f aca="false">"*"&amp;IF(AND(A266="EU",J266=2035),0.95,IF(AND(A266="EU",J266=2050),0.93,IF(AND(A266="USA",J266=2035),0.96,IF(AND(A266="USA",J266=2050),0.94,IF(AND(A266="Japan",J266=2035),0.94,IF(AND(A266="Japan",J266=2050),0.92,IF(AND(A266="Russia",J266=2035),0.95,IF(AND(A266="Russia",J266=2050),0.93,IF(AND(A266="China",J266=2035),0.94,IF(AND(A266="China",J266=2050),0.92,IF(AND(A266="India",J266=2035),0.95,IF(AND(A266="India",J266=2050),0.92,IF(AND(A266="Middle East",J266=2035),0.94,IF(AND(A266="Middle East",J266=2050),0.9,IF(AND(A266="Africa",J266=2035),0.94,IF(AND(A266="Africa",J266=2050),0.91,IF(AND(A266="Brazil",J266=2035),0.95,IF(AND(A266="Brazil",J266=2050),0.92,""))))))))))))))))))</f>
        <v>*0.92</v>
      </c>
      <c r="P266" s="41" t="s">
        <v>1117</v>
      </c>
      <c r="Q266" s="52" t="s">
        <v>35</v>
      </c>
      <c r="R266" s="41" t="n">
        <v>2035</v>
      </c>
      <c r="S266" s="53" t="str">
        <f aca="false">"*"&amp;IF(AND(A266="EU",R266=2035),0.95,IF(AND(A266="EU",R266=2050),0.93,IF(AND(A266="USA",R266=2035),0.96,IF(AND(A266="USA",R266=2050),0.93,IF(AND(A266="Japan",R266=2035),0.94,IF(AND(A266="Japan",R266=2050),0.92,IF(AND(A266="Russia",R266=2035),0.95,IF(AND(A266="Russia",R266=2050),0.91,IF(AND(A266="China",R266=2035),0.93,IF(AND(A266="China",R266=2050),0.92,IF(AND(A266="India",R266=2035),0.94,IF(AND(A266="India",R266=2050),0.91,IF(AND(A266="Middle East",R266=2035),0.92,IF(AND(A266="Middle East",R266=2050),0.89,IF(AND(A266="Africa",R266=2035),0.93,IF(AND(A266="Africa",R266=2050),0.9,IF(AND(A266="Brazil",R266=2035),0.95,IF(AND(A266="Brazil",R266=2050),0.92,""))))))))))))))))))</f>
        <v>*0.95</v>
      </c>
      <c r="U266" s="41" t="s">
        <v>1117</v>
      </c>
      <c r="V266" s="52" t="s">
        <v>35</v>
      </c>
      <c r="W266" s="41" t="n">
        <v>2050</v>
      </c>
      <c r="X266" s="53" t="str">
        <f aca="false">"*"&amp;IF(AND(A266="EU",W266=2035),0.95,IF(AND(A266="EU",W266=2050),0.93,IF(AND(A266="USA",W266=2035),0.96,IF(AND(A266="USA",W266=2050),0.93,IF(AND(A266="Japan",W266=2035),0.94,IF(AND(A266="Japan",W266=2050),0.92,IF(AND(A266="Russia",W266=2035),0.95,IF(AND(A266="Russia",W266=2050),0.91,IF(AND(A266="China",W266=2035),0.93,IF(AND(A266="China",W266=2050),0.92,IF(AND(A266="India",W266=2035),0.94,IF(AND(A266="India",W266=2050),0.91,IF(AND(A266="Middle East",W266=2035),0.92,IF(AND(A266="Middle East",W266=2050),0.89,IF(AND(A266="Africa",W266=2035),0.93,IF(AND(A266="Africa",W266=2050),0.9,IF(AND(A266="Brazil",W266=2035),0.95,IF(AND(A266="Brazil",W266=2050),0.92,""))))))))))))))))))</f>
        <v>*0.92</v>
      </c>
      <c r="AC266" s="0" t="s">
        <v>1117</v>
      </c>
      <c r="AD266" s="50" t="s">
        <v>35</v>
      </c>
      <c r="AE266" s="0" t="n">
        <v>2035</v>
      </c>
      <c r="AF266" s="51" t="str">
        <f aca="false">"*"&amp;IF(AND(A266="EU",AE266=2035),0.93,IF(AND(A266="EU",AE266=2050),0.9,IF(AND(A266="USA",AE266=2035),0.92,IF(AND(A266="USA",AE266=2050),0.89,IF(AND(A266="Japan",AE266=2035),0.92,IF(AND(A266="Japan",AE266=2050),0.89,IF(AND(A266="Russia",AE266=2035),0.91,IF(AND(A266="Russia",AE266=2050),0.86,IF(AND(A266="China",AE266=2035),0.91,IF(AND(A266="China",AE266=2050),0.87,IF(AND(A266="India",AE266=2035),0.92,IF(AND(A266="India",AE266=2050),0.87,IF(AND(A266="Middle East",AE266=2035),0.89,IF(AND(A266="Middle East",AE266=2050),0.84,IF(AND(A266="Africa",AE266=2035),0.9,IF(AND(A266="Africa",AE266=2050),0.86,IF(AND(A266="Brazil",AE266=2035),0.93,IF(AND(A266="Brazil",AE266=2050),0.89,""))))))))))))))))))</f>
        <v>*0.93</v>
      </c>
      <c r="AG266" s="51" t="str">
        <f aca="false">AG265</f>
        <v>REZoning_Sol-Win</v>
      </c>
      <c r="AI266" s="0" t="s">
        <v>1117</v>
      </c>
      <c r="AJ266" s="50" t="s">
        <v>35</v>
      </c>
      <c r="AK266" s="0" t="n">
        <v>2050</v>
      </c>
      <c r="AL266" s="51" t="str">
        <f aca="false">"*"&amp;IF(AND(A266="EU",AK266=2035),0.93,IF(AND(A266="EU",AK266=2050),0.9,IF(AND(A266="USA",AK266=2035),0.92,IF(AND(A266="USA",AK266=2050),0.89,IF(AND(A266="Japan",AK266=2035),0.92,IF(AND(A266="Japan",AK266=2050),0.89,IF(AND(A266="Russia",AK266=2035),0.91,IF(AND(A266="Russia",AK266=2050),0.86,IF(AND(A266="China",AK266=2035),0.91,IF(AND(A266="China",AK266=2050),0.87,IF(AND(A266="India",AK266=2035),0.92,IF(AND(A266="India",AK266=2050),0.87,IF(AND(A266="Middle East",AK266=2035),0.89,IF(AND(A266="Middle East",AK266=2050),0.84,IF(AND(A266="Africa",AK266=2035),0.9,IF(AND(A266="Africa",AK266=2050),0.86,IF(AND(A266="Brazil",AK266=2035),0.93,IF(AND(A266="Brazil",AK266=2050),0.89,""))))))))))))))))))</f>
        <v>*0.89</v>
      </c>
      <c r="AM266" s="51" t="str">
        <f aca="false">AM265</f>
        <v>REZoning_Sol-Win</v>
      </c>
      <c r="AP266" s="0" t="s">
        <v>1117</v>
      </c>
      <c r="AQ266" s="0" t="s">
        <v>35</v>
      </c>
      <c r="AR266" s="0" t="n">
        <v>2100</v>
      </c>
      <c r="AS266" s="0" t="s">
        <v>914</v>
      </c>
      <c r="AT266" s="0" t="s">
        <v>36</v>
      </c>
    </row>
    <row r="267" customFormat="false" ht="28.5" hidden="false" customHeight="true" outlineLevel="0" collapsed="false">
      <c r="A267" s="3" t="s">
        <v>61</v>
      </c>
      <c r="C267" s="0" t="s">
        <v>1118</v>
      </c>
      <c r="D267" s="50" t="s">
        <v>35</v>
      </c>
      <c r="E267" s="0" t="n">
        <v>2035</v>
      </c>
      <c r="F267" s="51" t="str">
        <f aca="false">"*"&amp;IF(AND(A267="EU",E267=2035),0.95,IF(AND(A267="EU",E267=2050),0.93,IF(AND(A267="USA",E267=2035),0.96,IF(AND(A267="USA",E267=2050),0.94,IF(AND(A267="Japan",E267=2035),0.94,IF(AND(A267="Japan",E267=2050),0.92,IF(AND(A267="Russia",E267=2035),0.95,IF(AND(A267="Russia",E267=2050),0.93,IF(AND(A267="China",E267=2035),0.94,IF(AND(A267="China",E267=2050),0.92,IF(AND(A267="India",E267=2035),0.95,IF(AND(A267="India",E267=2050),0.92,IF(AND(A267="Middle East",E267=2035),0.94,IF(AND(A267="Middle East",E267=2050),0.9,IF(AND(A267="Africa",E267=2035),0.94,IF(AND(A267="Africa",E267=2050),0.91,IF(AND(A267="Brazil",E267=2035),0.95,IF(AND(A267="Brazil",E267=2050),0.92,""))))))))))))))))))</f>
        <v>*0.95</v>
      </c>
      <c r="H267" s="0" t="s">
        <v>1118</v>
      </c>
      <c r="I267" s="50" t="s">
        <v>35</v>
      </c>
      <c r="J267" s="0" t="n">
        <v>2050</v>
      </c>
      <c r="K267" s="48" t="str">
        <f aca="false">"*"&amp;IF(AND(A267="EU",J267=2035),0.95,IF(AND(A267="EU",J267=2050),0.93,IF(AND(A267="USA",J267=2035),0.96,IF(AND(A267="USA",J267=2050),0.94,IF(AND(A267="Japan",J267=2035),0.94,IF(AND(A267="Japan",J267=2050),0.92,IF(AND(A267="Russia",J267=2035),0.95,IF(AND(A267="Russia",J267=2050),0.93,IF(AND(A267="China",J267=2035),0.94,IF(AND(A267="China",J267=2050),0.92,IF(AND(A267="India",J267=2035),0.95,IF(AND(A267="India",J267=2050),0.92,IF(AND(A267="Middle East",J267=2035),0.94,IF(AND(A267="Middle East",J267=2050),0.9,IF(AND(A267="Africa",J267=2035),0.94,IF(AND(A267="Africa",J267=2050),0.91,IF(AND(A267="Brazil",J267=2035),0.95,IF(AND(A267="Brazil",J267=2050),0.92,""))))))))))))))))))</f>
        <v>*0.92</v>
      </c>
      <c r="P267" s="41" t="s">
        <v>1118</v>
      </c>
      <c r="Q267" s="52" t="s">
        <v>35</v>
      </c>
      <c r="R267" s="41" t="n">
        <v>2035</v>
      </c>
      <c r="S267" s="53" t="str">
        <f aca="false">"*"&amp;IF(AND(A267="EU",R267=2035),0.95,IF(AND(A267="EU",R267=2050),0.93,IF(AND(A267="USA",R267=2035),0.96,IF(AND(A267="USA",R267=2050),0.93,IF(AND(A267="Japan",R267=2035),0.94,IF(AND(A267="Japan",R267=2050),0.92,IF(AND(A267="Russia",R267=2035),0.95,IF(AND(A267="Russia",R267=2050),0.91,IF(AND(A267="China",R267=2035),0.93,IF(AND(A267="China",R267=2050),0.92,IF(AND(A267="India",R267=2035),0.94,IF(AND(A267="India",R267=2050),0.91,IF(AND(A267="Middle East",R267=2035),0.92,IF(AND(A267="Middle East",R267=2050),0.89,IF(AND(A267="Africa",R267=2035),0.93,IF(AND(A267="Africa",R267=2050),0.9,IF(AND(A267="Brazil",R267=2035),0.95,IF(AND(A267="Brazil",R267=2050),0.92,""))))))))))))))))))</f>
        <v>*0.95</v>
      </c>
      <c r="U267" s="41" t="s">
        <v>1118</v>
      </c>
      <c r="V267" s="52" t="s">
        <v>35</v>
      </c>
      <c r="W267" s="41" t="n">
        <v>2050</v>
      </c>
      <c r="X267" s="53" t="str">
        <f aca="false">"*"&amp;IF(AND(A267="EU",W267=2035),0.95,IF(AND(A267="EU",W267=2050),0.93,IF(AND(A267="USA",W267=2035),0.96,IF(AND(A267="USA",W267=2050),0.93,IF(AND(A267="Japan",W267=2035),0.94,IF(AND(A267="Japan",W267=2050),0.92,IF(AND(A267="Russia",W267=2035),0.95,IF(AND(A267="Russia",W267=2050),0.91,IF(AND(A267="China",W267=2035),0.93,IF(AND(A267="China",W267=2050),0.92,IF(AND(A267="India",W267=2035),0.94,IF(AND(A267="India",W267=2050),0.91,IF(AND(A267="Middle East",W267=2035),0.92,IF(AND(A267="Middle East",W267=2050),0.89,IF(AND(A267="Africa",W267=2035),0.93,IF(AND(A267="Africa",W267=2050),0.9,IF(AND(A267="Brazil",W267=2035),0.95,IF(AND(A267="Brazil",W267=2050),0.92,""))))))))))))))))))</f>
        <v>*0.92</v>
      </c>
      <c r="AC267" s="0" t="s">
        <v>1118</v>
      </c>
      <c r="AD267" s="50" t="s">
        <v>35</v>
      </c>
      <c r="AE267" s="0" t="n">
        <v>2035</v>
      </c>
      <c r="AF267" s="51" t="str">
        <f aca="false">"*"&amp;IF(AND(A267="EU",AE267=2035),0.93,IF(AND(A267="EU",AE267=2050),0.9,IF(AND(A267="USA",AE267=2035),0.92,IF(AND(A267="USA",AE267=2050),0.89,IF(AND(A267="Japan",AE267=2035),0.92,IF(AND(A267="Japan",AE267=2050),0.89,IF(AND(A267="Russia",AE267=2035),0.91,IF(AND(A267="Russia",AE267=2050),0.86,IF(AND(A267="China",AE267=2035),0.91,IF(AND(A267="China",AE267=2050),0.87,IF(AND(A267="India",AE267=2035),0.92,IF(AND(A267="India",AE267=2050),0.87,IF(AND(A267="Middle East",AE267=2035),0.89,IF(AND(A267="Middle East",AE267=2050),0.84,IF(AND(A267="Africa",AE267=2035),0.9,IF(AND(A267="Africa",AE267=2050),0.86,IF(AND(A267="Brazil",AE267=2035),0.93,IF(AND(A267="Brazil",AE267=2050),0.89,""))))))))))))))))))</f>
        <v>*0.93</v>
      </c>
      <c r="AG267" s="51" t="str">
        <f aca="false">AG266</f>
        <v>REZoning_Sol-Win</v>
      </c>
      <c r="AI267" s="0" t="s">
        <v>1118</v>
      </c>
      <c r="AJ267" s="50" t="s">
        <v>35</v>
      </c>
      <c r="AK267" s="0" t="n">
        <v>2050</v>
      </c>
      <c r="AL267" s="51" t="str">
        <f aca="false">"*"&amp;IF(AND(A267="EU",AK267=2035),0.93,IF(AND(A267="EU",AK267=2050),0.9,IF(AND(A267="USA",AK267=2035),0.92,IF(AND(A267="USA",AK267=2050),0.89,IF(AND(A267="Japan",AK267=2035),0.92,IF(AND(A267="Japan",AK267=2050),0.89,IF(AND(A267="Russia",AK267=2035),0.91,IF(AND(A267="Russia",AK267=2050),0.86,IF(AND(A267="China",AK267=2035),0.91,IF(AND(A267="China",AK267=2050),0.87,IF(AND(A267="India",AK267=2035),0.92,IF(AND(A267="India",AK267=2050),0.87,IF(AND(A267="Middle East",AK267=2035),0.89,IF(AND(A267="Middle East",AK267=2050),0.84,IF(AND(A267="Africa",AK267=2035),0.9,IF(AND(A267="Africa",AK267=2050),0.86,IF(AND(A267="Brazil",AK267=2035),0.93,IF(AND(A267="Brazil",AK267=2050),0.89,""))))))))))))))))))</f>
        <v>*0.89</v>
      </c>
      <c r="AM267" s="51" t="str">
        <f aca="false">AM266</f>
        <v>REZoning_Sol-Win</v>
      </c>
      <c r="AP267" s="0" t="s">
        <v>1118</v>
      </c>
      <c r="AQ267" s="0" t="s">
        <v>35</v>
      </c>
      <c r="AR267" s="0" t="n">
        <v>2100</v>
      </c>
      <c r="AS267" s="0" t="s">
        <v>914</v>
      </c>
      <c r="AT267" s="0" t="s">
        <v>36</v>
      </c>
    </row>
    <row r="268" customFormat="false" ht="28.5" hidden="false" customHeight="true" outlineLevel="0" collapsed="false">
      <c r="A268" s="3" t="s">
        <v>61</v>
      </c>
      <c r="C268" s="0" t="s">
        <v>1119</v>
      </c>
      <c r="D268" s="50" t="s">
        <v>35</v>
      </c>
      <c r="E268" s="0" t="n">
        <v>2035</v>
      </c>
      <c r="F268" s="51" t="str">
        <f aca="false">"*"&amp;IF(AND(A268="EU",E268=2035),0.95,IF(AND(A268="EU",E268=2050),0.93,IF(AND(A268="USA",E268=2035),0.96,IF(AND(A268="USA",E268=2050),0.94,IF(AND(A268="Japan",E268=2035),0.94,IF(AND(A268="Japan",E268=2050),0.92,IF(AND(A268="Russia",E268=2035),0.95,IF(AND(A268="Russia",E268=2050),0.93,IF(AND(A268="China",E268=2035),0.94,IF(AND(A268="China",E268=2050),0.92,IF(AND(A268="India",E268=2035),0.95,IF(AND(A268="India",E268=2050),0.92,IF(AND(A268="Middle East",E268=2035),0.94,IF(AND(A268="Middle East",E268=2050),0.9,IF(AND(A268="Africa",E268=2035),0.94,IF(AND(A268="Africa",E268=2050),0.91,IF(AND(A268="Brazil",E268=2035),0.95,IF(AND(A268="Brazil",E268=2050),0.92,""))))))))))))))))))</f>
        <v>*0.95</v>
      </c>
      <c r="H268" s="0" t="s">
        <v>1119</v>
      </c>
      <c r="I268" s="50" t="s">
        <v>35</v>
      </c>
      <c r="J268" s="0" t="n">
        <v>2050</v>
      </c>
      <c r="K268" s="48" t="str">
        <f aca="false">"*"&amp;IF(AND(A268="EU",J268=2035),0.95,IF(AND(A268="EU",J268=2050),0.93,IF(AND(A268="USA",J268=2035),0.96,IF(AND(A268="USA",J268=2050),0.94,IF(AND(A268="Japan",J268=2035),0.94,IF(AND(A268="Japan",J268=2050),0.92,IF(AND(A268="Russia",J268=2035),0.95,IF(AND(A268="Russia",J268=2050),0.93,IF(AND(A268="China",J268=2035),0.94,IF(AND(A268="China",J268=2050),0.92,IF(AND(A268="India",J268=2035),0.95,IF(AND(A268="India",J268=2050),0.92,IF(AND(A268="Middle East",J268=2035),0.94,IF(AND(A268="Middle East",J268=2050),0.9,IF(AND(A268="Africa",J268=2035),0.94,IF(AND(A268="Africa",J268=2050),0.91,IF(AND(A268="Brazil",J268=2035),0.95,IF(AND(A268="Brazil",J268=2050),0.92,""))))))))))))))))))</f>
        <v>*0.92</v>
      </c>
      <c r="P268" s="41" t="s">
        <v>1119</v>
      </c>
      <c r="Q268" s="52" t="s">
        <v>35</v>
      </c>
      <c r="R268" s="41" t="n">
        <v>2035</v>
      </c>
      <c r="S268" s="53" t="str">
        <f aca="false">"*"&amp;IF(AND(A268="EU",R268=2035),0.95,IF(AND(A268="EU",R268=2050),0.93,IF(AND(A268="USA",R268=2035),0.96,IF(AND(A268="USA",R268=2050),0.93,IF(AND(A268="Japan",R268=2035),0.94,IF(AND(A268="Japan",R268=2050),0.92,IF(AND(A268="Russia",R268=2035),0.95,IF(AND(A268="Russia",R268=2050),0.91,IF(AND(A268="China",R268=2035),0.93,IF(AND(A268="China",R268=2050),0.92,IF(AND(A268="India",R268=2035),0.94,IF(AND(A268="India",R268=2050),0.91,IF(AND(A268="Middle East",R268=2035),0.92,IF(AND(A268="Middle East",R268=2050),0.89,IF(AND(A268="Africa",R268=2035),0.93,IF(AND(A268="Africa",R268=2050),0.9,IF(AND(A268="Brazil",R268=2035),0.95,IF(AND(A268="Brazil",R268=2050),0.92,""))))))))))))))))))</f>
        <v>*0.95</v>
      </c>
      <c r="U268" s="41" t="s">
        <v>1119</v>
      </c>
      <c r="V268" s="52" t="s">
        <v>35</v>
      </c>
      <c r="W268" s="41" t="n">
        <v>2050</v>
      </c>
      <c r="X268" s="53" t="str">
        <f aca="false">"*"&amp;IF(AND(A268="EU",W268=2035),0.95,IF(AND(A268="EU",W268=2050),0.93,IF(AND(A268="USA",W268=2035),0.96,IF(AND(A268="USA",W268=2050),0.93,IF(AND(A268="Japan",W268=2035),0.94,IF(AND(A268="Japan",W268=2050),0.92,IF(AND(A268="Russia",W268=2035),0.95,IF(AND(A268="Russia",W268=2050),0.91,IF(AND(A268="China",W268=2035),0.93,IF(AND(A268="China",W268=2050),0.92,IF(AND(A268="India",W268=2035),0.94,IF(AND(A268="India",W268=2050),0.91,IF(AND(A268="Middle East",W268=2035),0.92,IF(AND(A268="Middle East",W268=2050),0.89,IF(AND(A268="Africa",W268=2035),0.93,IF(AND(A268="Africa",W268=2050),0.9,IF(AND(A268="Brazil",W268=2035),0.95,IF(AND(A268="Brazil",W268=2050),0.92,""))))))))))))))))))</f>
        <v>*0.92</v>
      </c>
      <c r="AC268" s="0" t="s">
        <v>1119</v>
      </c>
      <c r="AD268" s="50" t="s">
        <v>35</v>
      </c>
      <c r="AE268" s="0" t="n">
        <v>2035</v>
      </c>
      <c r="AF268" s="51" t="str">
        <f aca="false">"*"&amp;IF(AND(A268="EU",AE268=2035),0.93,IF(AND(A268="EU",AE268=2050),0.9,IF(AND(A268="USA",AE268=2035),0.92,IF(AND(A268="USA",AE268=2050),0.89,IF(AND(A268="Japan",AE268=2035),0.92,IF(AND(A268="Japan",AE268=2050),0.89,IF(AND(A268="Russia",AE268=2035),0.91,IF(AND(A268="Russia",AE268=2050),0.86,IF(AND(A268="China",AE268=2035),0.91,IF(AND(A268="China",AE268=2050),0.87,IF(AND(A268="India",AE268=2035),0.92,IF(AND(A268="India",AE268=2050),0.87,IF(AND(A268="Middle East",AE268=2035),0.89,IF(AND(A268="Middle East",AE268=2050),0.84,IF(AND(A268="Africa",AE268=2035),0.9,IF(AND(A268="Africa",AE268=2050),0.86,IF(AND(A268="Brazil",AE268=2035),0.93,IF(AND(A268="Brazil",AE268=2050),0.89,""))))))))))))))))))</f>
        <v>*0.93</v>
      </c>
      <c r="AG268" s="51" t="str">
        <f aca="false">AG267</f>
        <v>REZoning_Sol-Win</v>
      </c>
      <c r="AI268" s="0" t="s">
        <v>1119</v>
      </c>
      <c r="AJ268" s="50" t="s">
        <v>35</v>
      </c>
      <c r="AK268" s="0" t="n">
        <v>2050</v>
      </c>
      <c r="AL268" s="51" t="str">
        <f aca="false">"*"&amp;IF(AND(A268="EU",AK268=2035),0.93,IF(AND(A268="EU",AK268=2050),0.9,IF(AND(A268="USA",AK268=2035),0.92,IF(AND(A268="USA",AK268=2050),0.89,IF(AND(A268="Japan",AK268=2035),0.92,IF(AND(A268="Japan",AK268=2050),0.89,IF(AND(A268="Russia",AK268=2035),0.91,IF(AND(A268="Russia",AK268=2050),0.86,IF(AND(A268="China",AK268=2035),0.91,IF(AND(A268="China",AK268=2050),0.87,IF(AND(A268="India",AK268=2035),0.92,IF(AND(A268="India",AK268=2050),0.87,IF(AND(A268="Middle East",AK268=2035),0.89,IF(AND(A268="Middle East",AK268=2050),0.84,IF(AND(A268="Africa",AK268=2035),0.9,IF(AND(A268="Africa",AK268=2050),0.86,IF(AND(A268="Brazil",AK268=2035),0.93,IF(AND(A268="Brazil",AK268=2050),0.89,""))))))))))))))))))</f>
        <v>*0.89</v>
      </c>
      <c r="AM268" s="51" t="str">
        <f aca="false">AM267</f>
        <v>REZoning_Sol-Win</v>
      </c>
      <c r="AP268" s="0" t="s">
        <v>1119</v>
      </c>
      <c r="AQ268" s="0" t="s">
        <v>35</v>
      </c>
      <c r="AR268" s="0" t="n">
        <v>2100</v>
      </c>
      <c r="AS268" s="0" t="s">
        <v>914</v>
      </c>
      <c r="AT268" s="0" t="s">
        <v>36</v>
      </c>
    </row>
    <row r="269" customFormat="false" ht="28.5" hidden="false" customHeight="true" outlineLevel="0" collapsed="false">
      <c r="A269" s="3" t="s">
        <v>61</v>
      </c>
      <c r="C269" s="0" t="s">
        <v>1120</v>
      </c>
      <c r="D269" s="50" t="s">
        <v>35</v>
      </c>
      <c r="E269" s="0" t="n">
        <v>2035</v>
      </c>
      <c r="F269" s="51" t="str">
        <f aca="false">"*"&amp;IF(AND(A269="EU",E269=2035),0.95,IF(AND(A269="EU",E269=2050),0.93,IF(AND(A269="USA",E269=2035),0.96,IF(AND(A269="USA",E269=2050),0.94,IF(AND(A269="Japan",E269=2035),0.94,IF(AND(A269="Japan",E269=2050),0.92,IF(AND(A269="Russia",E269=2035),0.95,IF(AND(A269="Russia",E269=2050),0.93,IF(AND(A269="China",E269=2035),0.94,IF(AND(A269="China",E269=2050),0.92,IF(AND(A269="India",E269=2035),0.95,IF(AND(A269="India",E269=2050),0.92,IF(AND(A269="Middle East",E269=2035),0.94,IF(AND(A269="Middle East",E269=2050),0.9,IF(AND(A269="Africa",E269=2035),0.94,IF(AND(A269="Africa",E269=2050),0.91,IF(AND(A269="Brazil",E269=2035),0.95,IF(AND(A269="Brazil",E269=2050),0.92,""))))))))))))))))))</f>
        <v>*0.95</v>
      </c>
      <c r="H269" s="0" t="s">
        <v>1120</v>
      </c>
      <c r="I269" s="50" t="s">
        <v>35</v>
      </c>
      <c r="J269" s="0" t="n">
        <v>2050</v>
      </c>
      <c r="K269" s="48" t="str">
        <f aca="false">"*"&amp;IF(AND(A269="EU",J269=2035),0.95,IF(AND(A269="EU",J269=2050),0.93,IF(AND(A269="USA",J269=2035),0.96,IF(AND(A269="USA",J269=2050),0.94,IF(AND(A269="Japan",J269=2035),0.94,IF(AND(A269="Japan",J269=2050),0.92,IF(AND(A269="Russia",J269=2035),0.95,IF(AND(A269="Russia",J269=2050),0.93,IF(AND(A269="China",J269=2035),0.94,IF(AND(A269="China",J269=2050),0.92,IF(AND(A269="India",J269=2035),0.95,IF(AND(A269="India",J269=2050),0.92,IF(AND(A269="Middle East",J269=2035),0.94,IF(AND(A269="Middle East",J269=2050),0.9,IF(AND(A269="Africa",J269=2035),0.94,IF(AND(A269="Africa",J269=2050),0.91,IF(AND(A269="Brazil",J269=2035),0.95,IF(AND(A269="Brazil",J269=2050),0.92,""))))))))))))))))))</f>
        <v>*0.92</v>
      </c>
      <c r="P269" s="41" t="s">
        <v>1120</v>
      </c>
      <c r="Q269" s="52" t="s">
        <v>35</v>
      </c>
      <c r="R269" s="41" t="n">
        <v>2035</v>
      </c>
      <c r="S269" s="53" t="str">
        <f aca="false">"*"&amp;IF(AND(A269="EU",R269=2035),0.95,IF(AND(A269="EU",R269=2050),0.93,IF(AND(A269="USA",R269=2035),0.96,IF(AND(A269="USA",R269=2050),0.93,IF(AND(A269="Japan",R269=2035),0.94,IF(AND(A269="Japan",R269=2050),0.92,IF(AND(A269="Russia",R269=2035),0.95,IF(AND(A269="Russia",R269=2050),0.91,IF(AND(A269="China",R269=2035),0.93,IF(AND(A269="China",R269=2050),0.92,IF(AND(A269="India",R269=2035),0.94,IF(AND(A269="India",R269=2050),0.91,IF(AND(A269="Middle East",R269=2035),0.92,IF(AND(A269="Middle East",R269=2050),0.89,IF(AND(A269="Africa",R269=2035),0.93,IF(AND(A269="Africa",R269=2050),0.9,IF(AND(A269="Brazil",R269=2035),0.95,IF(AND(A269="Brazil",R269=2050),0.92,""))))))))))))))))))</f>
        <v>*0.95</v>
      </c>
      <c r="U269" s="41" t="s">
        <v>1120</v>
      </c>
      <c r="V269" s="52" t="s">
        <v>35</v>
      </c>
      <c r="W269" s="41" t="n">
        <v>2050</v>
      </c>
      <c r="X269" s="53" t="str">
        <f aca="false">"*"&amp;IF(AND(A269="EU",W269=2035),0.95,IF(AND(A269="EU",W269=2050),0.93,IF(AND(A269="USA",W269=2035),0.96,IF(AND(A269="USA",W269=2050),0.93,IF(AND(A269="Japan",W269=2035),0.94,IF(AND(A269="Japan",W269=2050),0.92,IF(AND(A269="Russia",W269=2035),0.95,IF(AND(A269="Russia",W269=2050),0.91,IF(AND(A269="China",W269=2035),0.93,IF(AND(A269="China",W269=2050),0.92,IF(AND(A269="India",W269=2035),0.94,IF(AND(A269="India",W269=2050),0.91,IF(AND(A269="Middle East",W269=2035),0.92,IF(AND(A269="Middle East",W269=2050),0.89,IF(AND(A269="Africa",W269=2035),0.93,IF(AND(A269="Africa",W269=2050),0.9,IF(AND(A269="Brazil",W269=2035),0.95,IF(AND(A269="Brazil",W269=2050),0.92,""))))))))))))))))))</f>
        <v>*0.92</v>
      </c>
      <c r="AC269" s="0" t="s">
        <v>1120</v>
      </c>
      <c r="AD269" s="50" t="s">
        <v>35</v>
      </c>
      <c r="AE269" s="0" t="n">
        <v>2035</v>
      </c>
      <c r="AF269" s="51" t="str">
        <f aca="false">"*"&amp;IF(AND(A269="EU",AE269=2035),0.93,IF(AND(A269="EU",AE269=2050),0.9,IF(AND(A269="USA",AE269=2035),0.92,IF(AND(A269="USA",AE269=2050),0.89,IF(AND(A269="Japan",AE269=2035),0.92,IF(AND(A269="Japan",AE269=2050),0.89,IF(AND(A269="Russia",AE269=2035),0.91,IF(AND(A269="Russia",AE269=2050),0.86,IF(AND(A269="China",AE269=2035),0.91,IF(AND(A269="China",AE269=2050),0.87,IF(AND(A269="India",AE269=2035),0.92,IF(AND(A269="India",AE269=2050),0.87,IF(AND(A269="Middle East",AE269=2035),0.89,IF(AND(A269="Middle East",AE269=2050),0.84,IF(AND(A269="Africa",AE269=2035),0.9,IF(AND(A269="Africa",AE269=2050),0.86,IF(AND(A269="Brazil",AE269=2035),0.93,IF(AND(A269="Brazil",AE269=2050),0.89,""))))))))))))))))))</f>
        <v>*0.93</v>
      </c>
      <c r="AG269" s="51" t="str">
        <f aca="false">AG268</f>
        <v>REZoning_Sol-Win</v>
      </c>
      <c r="AI269" s="0" t="s">
        <v>1120</v>
      </c>
      <c r="AJ269" s="50" t="s">
        <v>35</v>
      </c>
      <c r="AK269" s="0" t="n">
        <v>2050</v>
      </c>
      <c r="AL269" s="51" t="str">
        <f aca="false">"*"&amp;IF(AND(A269="EU",AK269=2035),0.93,IF(AND(A269="EU",AK269=2050),0.9,IF(AND(A269="USA",AK269=2035),0.92,IF(AND(A269="USA",AK269=2050),0.89,IF(AND(A269="Japan",AK269=2035),0.92,IF(AND(A269="Japan",AK269=2050),0.89,IF(AND(A269="Russia",AK269=2035),0.91,IF(AND(A269="Russia",AK269=2050),0.86,IF(AND(A269="China",AK269=2035),0.91,IF(AND(A269="China",AK269=2050),0.87,IF(AND(A269="India",AK269=2035),0.92,IF(AND(A269="India",AK269=2050),0.87,IF(AND(A269="Middle East",AK269=2035),0.89,IF(AND(A269="Middle East",AK269=2050),0.84,IF(AND(A269="Africa",AK269=2035),0.9,IF(AND(A269="Africa",AK269=2050),0.86,IF(AND(A269="Brazil",AK269=2035),0.93,IF(AND(A269="Brazil",AK269=2050),0.89,""))))))))))))))))))</f>
        <v>*0.89</v>
      </c>
      <c r="AM269" s="51" t="str">
        <f aca="false">AM268</f>
        <v>REZoning_Sol-Win</v>
      </c>
      <c r="AP269" s="0" t="s">
        <v>1120</v>
      </c>
      <c r="AQ269" s="0" t="s">
        <v>35</v>
      </c>
      <c r="AR269" s="0" t="n">
        <v>2100</v>
      </c>
      <c r="AS269" s="0" t="s">
        <v>914</v>
      </c>
      <c r="AT269" s="0" t="s">
        <v>36</v>
      </c>
    </row>
    <row r="270" customFormat="false" ht="28.5" hidden="false" customHeight="true" outlineLevel="0" collapsed="false">
      <c r="A270" s="3" t="s">
        <v>61</v>
      </c>
      <c r="C270" s="0" t="s">
        <v>1121</v>
      </c>
      <c r="D270" s="50" t="s">
        <v>35</v>
      </c>
      <c r="E270" s="0" t="n">
        <v>2035</v>
      </c>
      <c r="F270" s="51" t="str">
        <f aca="false">"*"&amp;IF(AND(A270="EU",E270=2035),0.95,IF(AND(A270="EU",E270=2050),0.93,IF(AND(A270="USA",E270=2035),0.96,IF(AND(A270="USA",E270=2050),0.94,IF(AND(A270="Japan",E270=2035),0.94,IF(AND(A270="Japan",E270=2050),0.92,IF(AND(A270="Russia",E270=2035),0.95,IF(AND(A270="Russia",E270=2050),0.93,IF(AND(A270="China",E270=2035),0.94,IF(AND(A270="China",E270=2050),0.92,IF(AND(A270="India",E270=2035),0.95,IF(AND(A270="India",E270=2050),0.92,IF(AND(A270="Middle East",E270=2035),0.94,IF(AND(A270="Middle East",E270=2050),0.9,IF(AND(A270="Africa",E270=2035),0.94,IF(AND(A270="Africa",E270=2050),0.91,IF(AND(A270="Brazil",E270=2035),0.95,IF(AND(A270="Brazil",E270=2050),0.92,""))))))))))))))))))</f>
        <v>*0.95</v>
      </c>
      <c r="H270" s="0" t="s">
        <v>1121</v>
      </c>
      <c r="I270" s="50" t="s">
        <v>35</v>
      </c>
      <c r="J270" s="0" t="n">
        <v>2050</v>
      </c>
      <c r="K270" s="48" t="str">
        <f aca="false">"*"&amp;IF(AND(A270="EU",J270=2035),0.95,IF(AND(A270="EU",J270=2050),0.93,IF(AND(A270="USA",J270=2035),0.96,IF(AND(A270="USA",J270=2050),0.94,IF(AND(A270="Japan",J270=2035),0.94,IF(AND(A270="Japan",J270=2050),0.92,IF(AND(A270="Russia",J270=2035),0.95,IF(AND(A270="Russia",J270=2050),0.93,IF(AND(A270="China",J270=2035),0.94,IF(AND(A270="China",J270=2050),0.92,IF(AND(A270="India",J270=2035),0.95,IF(AND(A270="India",J270=2050),0.92,IF(AND(A270="Middle East",J270=2035),0.94,IF(AND(A270="Middle East",J270=2050),0.9,IF(AND(A270="Africa",J270=2035),0.94,IF(AND(A270="Africa",J270=2050),0.91,IF(AND(A270="Brazil",J270=2035),0.95,IF(AND(A270="Brazil",J270=2050),0.92,""))))))))))))))))))</f>
        <v>*0.92</v>
      </c>
      <c r="P270" s="41" t="s">
        <v>1121</v>
      </c>
      <c r="Q270" s="52" t="s">
        <v>35</v>
      </c>
      <c r="R270" s="41" t="n">
        <v>2035</v>
      </c>
      <c r="S270" s="53" t="str">
        <f aca="false">"*"&amp;IF(AND(A270="EU",R270=2035),0.95,IF(AND(A270="EU",R270=2050),0.93,IF(AND(A270="USA",R270=2035),0.96,IF(AND(A270="USA",R270=2050),0.93,IF(AND(A270="Japan",R270=2035),0.94,IF(AND(A270="Japan",R270=2050),0.92,IF(AND(A270="Russia",R270=2035),0.95,IF(AND(A270="Russia",R270=2050),0.91,IF(AND(A270="China",R270=2035),0.93,IF(AND(A270="China",R270=2050),0.92,IF(AND(A270="India",R270=2035),0.94,IF(AND(A270="India",R270=2050),0.91,IF(AND(A270="Middle East",R270=2035),0.92,IF(AND(A270="Middle East",R270=2050),0.89,IF(AND(A270="Africa",R270=2035),0.93,IF(AND(A270="Africa",R270=2050),0.9,IF(AND(A270="Brazil",R270=2035),0.95,IF(AND(A270="Brazil",R270=2050),0.92,""))))))))))))))))))</f>
        <v>*0.95</v>
      </c>
      <c r="U270" s="41" t="s">
        <v>1121</v>
      </c>
      <c r="V270" s="52" t="s">
        <v>35</v>
      </c>
      <c r="W270" s="41" t="n">
        <v>2050</v>
      </c>
      <c r="X270" s="53" t="str">
        <f aca="false">"*"&amp;IF(AND(A270="EU",W270=2035),0.95,IF(AND(A270="EU",W270=2050),0.93,IF(AND(A270="USA",W270=2035),0.96,IF(AND(A270="USA",W270=2050),0.93,IF(AND(A270="Japan",W270=2035),0.94,IF(AND(A270="Japan",W270=2050),0.92,IF(AND(A270="Russia",W270=2035),0.95,IF(AND(A270="Russia",W270=2050),0.91,IF(AND(A270="China",W270=2035),0.93,IF(AND(A270="China",W270=2050),0.92,IF(AND(A270="India",W270=2035),0.94,IF(AND(A270="India",W270=2050),0.91,IF(AND(A270="Middle East",W270=2035),0.92,IF(AND(A270="Middle East",W270=2050),0.89,IF(AND(A270="Africa",W270=2035),0.93,IF(AND(A270="Africa",W270=2050),0.9,IF(AND(A270="Brazil",W270=2035),0.95,IF(AND(A270="Brazil",W270=2050),0.92,""))))))))))))))))))</f>
        <v>*0.92</v>
      </c>
      <c r="AC270" s="0" t="s">
        <v>1121</v>
      </c>
      <c r="AD270" s="50" t="s">
        <v>35</v>
      </c>
      <c r="AE270" s="0" t="n">
        <v>2035</v>
      </c>
      <c r="AF270" s="51" t="str">
        <f aca="false">"*"&amp;IF(AND(A270="EU",AE270=2035),0.93,IF(AND(A270="EU",AE270=2050),0.9,IF(AND(A270="USA",AE270=2035),0.92,IF(AND(A270="USA",AE270=2050),0.89,IF(AND(A270="Japan",AE270=2035),0.92,IF(AND(A270="Japan",AE270=2050),0.89,IF(AND(A270="Russia",AE270=2035),0.91,IF(AND(A270="Russia",AE270=2050),0.86,IF(AND(A270="China",AE270=2035),0.91,IF(AND(A270="China",AE270=2050),0.87,IF(AND(A270="India",AE270=2035),0.92,IF(AND(A270="India",AE270=2050),0.87,IF(AND(A270="Middle East",AE270=2035),0.89,IF(AND(A270="Middle East",AE270=2050),0.84,IF(AND(A270="Africa",AE270=2035),0.9,IF(AND(A270="Africa",AE270=2050),0.86,IF(AND(A270="Brazil",AE270=2035),0.93,IF(AND(A270="Brazil",AE270=2050),0.89,""))))))))))))))))))</f>
        <v>*0.93</v>
      </c>
      <c r="AG270" s="51" t="str">
        <f aca="false">AG269</f>
        <v>REZoning_Sol-Win</v>
      </c>
      <c r="AI270" s="0" t="s">
        <v>1121</v>
      </c>
      <c r="AJ270" s="50" t="s">
        <v>35</v>
      </c>
      <c r="AK270" s="0" t="n">
        <v>2050</v>
      </c>
      <c r="AL270" s="51" t="str">
        <f aca="false">"*"&amp;IF(AND(A270="EU",AK270=2035),0.93,IF(AND(A270="EU",AK270=2050),0.9,IF(AND(A270="USA",AK270=2035),0.92,IF(AND(A270="USA",AK270=2050),0.89,IF(AND(A270="Japan",AK270=2035),0.92,IF(AND(A270="Japan",AK270=2050),0.89,IF(AND(A270="Russia",AK270=2035),0.91,IF(AND(A270="Russia",AK270=2050),0.86,IF(AND(A270="China",AK270=2035),0.91,IF(AND(A270="China",AK270=2050),0.87,IF(AND(A270="India",AK270=2035),0.92,IF(AND(A270="India",AK270=2050),0.87,IF(AND(A270="Middle East",AK270=2035),0.89,IF(AND(A270="Middle East",AK270=2050),0.84,IF(AND(A270="Africa",AK270=2035),0.9,IF(AND(A270="Africa",AK270=2050),0.86,IF(AND(A270="Brazil",AK270=2035),0.93,IF(AND(A270="Brazil",AK270=2050),0.89,""))))))))))))))))))</f>
        <v>*0.89</v>
      </c>
      <c r="AM270" s="51" t="str">
        <f aca="false">AM269</f>
        <v>REZoning_Sol-Win</v>
      </c>
      <c r="AP270" s="0" t="s">
        <v>1121</v>
      </c>
      <c r="AQ270" s="0" t="s">
        <v>35</v>
      </c>
      <c r="AR270" s="0" t="n">
        <v>2100</v>
      </c>
      <c r="AS270" s="0" t="s">
        <v>914</v>
      </c>
      <c r="AT270" s="0" t="s">
        <v>36</v>
      </c>
    </row>
    <row r="271" customFormat="false" ht="28.5" hidden="false" customHeight="true" outlineLevel="0" collapsed="false">
      <c r="A271" s="3" t="s">
        <v>61</v>
      </c>
      <c r="C271" s="0" t="s">
        <v>1122</v>
      </c>
      <c r="D271" s="50" t="s">
        <v>35</v>
      </c>
      <c r="E271" s="0" t="n">
        <v>2035</v>
      </c>
      <c r="F271" s="51" t="str">
        <f aca="false">"*"&amp;IF(AND(A271="EU",E271=2035),0.95,IF(AND(A271="EU",E271=2050),0.93,IF(AND(A271="USA",E271=2035),0.96,IF(AND(A271="USA",E271=2050),0.94,IF(AND(A271="Japan",E271=2035),0.94,IF(AND(A271="Japan",E271=2050),0.92,IF(AND(A271="Russia",E271=2035),0.95,IF(AND(A271="Russia",E271=2050),0.93,IF(AND(A271="China",E271=2035),0.94,IF(AND(A271="China",E271=2050),0.92,IF(AND(A271="India",E271=2035),0.95,IF(AND(A271="India",E271=2050),0.92,IF(AND(A271="Middle East",E271=2035),0.94,IF(AND(A271="Middle East",E271=2050),0.9,IF(AND(A271="Africa",E271=2035),0.94,IF(AND(A271="Africa",E271=2050),0.91,IF(AND(A271="Brazil",E271=2035),0.95,IF(AND(A271="Brazil",E271=2050),0.92,""))))))))))))))))))</f>
        <v>*0.95</v>
      </c>
      <c r="H271" s="0" t="s">
        <v>1122</v>
      </c>
      <c r="I271" s="50" t="s">
        <v>35</v>
      </c>
      <c r="J271" s="0" t="n">
        <v>2050</v>
      </c>
      <c r="K271" s="48" t="str">
        <f aca="false">"*"&amp;IF(AND(A271="EU",J271=2035),0.95,IF(AND(A271="EU",J271=2050),0.93,IF(AND(A271="USA",J271=2035),0.96,IF(AND(A271="USA",J271=2050),0.94,IF(AND(A271="Japan",J271=2035),0.94,IF(AND(A271="Japan",J271=2050),0.92,IF(AND(A271="Russia",J271=2035),0.95,IF(AND(A271="Russia",J271=2050),0.93,IF(AND(A271="China",J271=2035),0.94,IF(AND(A271="China",J271=2050),0.92,IF(AND(A271="India",J271=2035),0.95,IF(AND(A271="India",J271=2050),0.92,IF(AND(A271="Middle East",J271=2035),0.94,IF(AND(A271="Middle East",J271=2050),0.9,IF(AND(A271="Africa",J271=2035),0.94,IF(AND(A271="Africa",J271=2050),0.91,IF(AND(A271="Brazil",J271=2035),0.95,IF(AND(A271="Brazil",J271=2050),0.92,""))))))))))))))))))</f>
        <v>*0.92</v>
      </c>
      <c r="P271" s="41" t="s">
        <v>1122</v>
      </c>
      <c r="Q271" s="52" t="s">
        <v>35</v>
      </c>
      <c r="R271" s="41" t="n">
        <v>2035</v>
      </c>
      <c r="S271" s="53" t="str">
        <f aca="false">"*"&amp;IF(AND(A271="EU",R271=2035),0.95,IF(AND(A271="EU",R271=2050),0.93,IF(AND(A271="USA",R271=2035),0.96,IF(AND(A271="USA",R271=2050),0.93,IF(AND(A271="Japan",R271=2035),0.94,IF(AND(A271="Japan",R271=2050),0.92,IF(AND(A271="Russia",R271=2035),0.95,IF(AND(A271="Russia",R271=2050),0.91,IF(AND(A271="China",R271=2035),0.93,IF(AND(A271="China",R271=2050),0.92,IF(AND(A271="India",R271=2035),0.94,IF(AND(A271="India",R271=2050),0.91,IF(AND(A271="Middle East",R271=2035),0.92,IF(AND(A271="Middle East",R271=2050),0.89,IF(AND(A271="Africa",R271=2035),0.93,IF(AND(A271="Africa",R271=2050),0.9,IF(AND(A271="Brazil",R271=2035),0.95,IF(AND(A271="Brazil",R271=2050),0.92,""))))))))))))))))))</f>
        <v>*0.95</v>
      </c>
      <c r="U271" s="41" t="s">
        <v>1122</v>
      </c>
      <c r="V271" s="52" t="s">
        <v>35</v>
      </c>
      <c r="W271" s="41" t="n">
        <v>2050</v>
      </c>
      <c r="X271" s="53" t="str">
        <f aca="false">"*"&amp;IF(AND(A271="EU",W271=2035),0.95,IF(AND(A271="EU",W271=2050),0.93,IF(AND(A271="USA",W271=2035),0.96,IF(AND(A271="USA",W271=2050),0.93,IF(AND(A271="Japan",W271=2035),0.94,IF(AND(A271="Japan",W271=2050),0.92,IF(AND(A271="Russia",W271=2035),0.95,IF(AND(A271="Russia",W271=2050),0.91,IF(AND(A271="China",W271=2035),0.93,IF(AND(A271="China",W271=2050),0.92,IF(AND(A271="India",W271=2035),0.94,IF(AND(A271="India",W271=2050),0.91,IF(AND(A271="Middle East",W271=2035),0.92,IF(AND(A271="Middle East",W271=2050),0.89,IF(AND(A271="Africa",W271=2035),0.93,IF(AND(A271="Africa",W271=2050),0.9,IF(AND(A271="Brazil",W271=2035),0.95,IF(AND(A271="Brazil",W271=2050),0.92,""))))))))))))))))))</f>
        <v>*0.92</v>
      </c>
      <c r="AC271" s="0" t="s">
        <v>1122</v>
      </c>
      <c r="AD271" s="50" t="s">
        <v>35</v>
      </c>
      <c r="AE271" s="0" t="n">
        <v>2035</v>
      </c>
      <c r="AF271" s="51" t="str">
        <f aca="false">"*"&amp;IF(AND(A271="EU",AE271=2035),0.93,IF(AND(A271="EU",AE271=2050),0.9,IF(AND(A271="USA",AE271=2035),0.92,IF(AND(A271="USA",AE271=2050),0.89,IF(AND(A271="Japan",AE271=2035),0.92,IF(AND(A271="Japan",AE271=2050),0.89,IF(AND(A271="Russia",AE271=2035),0.91,IF(AND(A271="Russia",AE271=2050),0.86,IF(AND(A271="China",AE271=2035),0.91,IF(AND(A271="China",AE271=2050),0.87,IF(AND(A271="India",AE271=2035),0.92,IF(AND(A271="India",AE271=2050),0.87,IF(AND(A271="Middle East",AE271=2035),0.89,IF(AND(A271="Middle East",AE271=2050),0.84,IF(AND(A271="Africa",AE271=2035),0.9,IF(AND(A271="Africa",AE271=2050),0.86,IF(AND(A271="Brazil",AE271=2035),0.93,IF(AND(A271="Brazil",AE271=2050),0.89,""))))))))))))))))))</f>
        <v>*0.93</v>
      </c>
      <c r="AG271" s="51" t="str">
        <f aca="false">AG270</f>
        <v>REZoning_Sol-Win</v>
      </c>
      <c r="AI271" s="0" t="s">
        <v>1122</v>
      </c>
      <c r="AJ271" s="50" t="s">
        <v>35</v>
      </c>
      <c r="AK271" s="0" t="n">
        <v>2050</v>
      </c>
      <c r="AL271" s="51" t="str">
        <f aca="false">"*"&amp;IF(AND(A271="EU",AK271=2035),0.93,IF(AND(A271="EU",AK271=2050),0.9,IF(AND(A271="USA",AK271=2035),0.92,IF(AND(A271="USA",AK271=2050),0.89,IF(AND(A271="Japan",AK271=2035),0.92,IF(AND(A271="Japan",AK271=2050),0.89,IF(AND(A271="Russia",AK271=2035),0.91,IF(AND(A271="Russia",AK271=2050),0.86,IF(AND(A271="China",AK271=2035),0.91,IF(AND(A271="China",AK271=2050),0.87,IF(AND(A271="India",AK271=2035),0.92,IF(AND(A271="India",AK271=2050),0.87,IF(AND(A271="Middle East",AK271=2035),0.89,IF(AND(A271="Middle East",AK271=2050),0.84,IF(AND(A271="Africa",AK271=2035),0.9,IF(AND(A271="Africa",AK271=2050),0.86,IF(AND(A271="Brazil",AK271=2035),0.93,IF(AND(A271="Brazil",AK271=2050),0.89,""))))))))))))))))))</f>
        <v>*0.89</v>
      </c>
      <c r="AM271" s="51" t="str">
        <f aca="false">AM270</f>
        <v>REZoning_Sol-Win</v>
      </c>
      <c r="AP271" s="0" t="s">
        <v>1122</v>
      </c>
      <c r="AQ271" s="0" t="s">
        <v>35</v>
      </c>
      <c r="AR271" s="0" t="n">
        <v>2100</v>
      </c>
      <c r="AS271" s="0" t="s">
        <v>914</v>
      </c>
      <c r="AT271" s="0" t="s">
        <v>36</v>
      </c>
    </row>
    <row r="272" customFormat="false" ht="28.5" hidden="false" customHeight="true" outlineLevel="0" collapsed="false">
      <c r="A272" s="3" t="s">
        <v>61</v>
      </c>
      <c r="C272" s="0" t="s">
        <v>1123</v>
      </c>
      <c r="D272" s="50" t="s">
        <v>35</v>
      </c>
      <c r="E272" s="0" t="n">
        <v>2035</v>
      </c>
      <c r="F272" s="51" t="str">
        <f aca="false">"*"&amp;IF(AND(A272="EU",E272=2035),0.95,IF(AND(A272="EU",E272=2050),0.93,IF(AND(A272="USA",E272=2035),0.96,IF(AND(A272="USA",E272=2050),0.94,IF(AND(A272="Japan",E272=2035),0.94,IF(AND(A272="Japan",E272=2050),0.92,IF(AND(A272="Russia",E272=2035),0.95,IF(AND(A272="Russia",E272=2050),0.93,IF(AND(A272="China",E272=2035),0.94,IF(AND(A272="China",E272=2050),0.92,IF(AND(A272="India",E272=2035),0.95,IF(AND(A272="India",E272=2050),0.92,IF(AND(A272="Middle East",E272=2035),0.94,IF(AND(A272="Middle East",E272=2050),0.9,IF(AND(A272="Africa",E272=2035),0.94,IF(AND(A272="Africa",E272=2050),0.91,IF(AND(A272="Brazil",E272=2035),0.95,IF(AND(A272="Brazil",E272=2050),0.92,""))))))))))))))))))</f>
        <v>*0.95</v>
      </c>
      <c r="H272" s="0" t="s">
        <v>1123</v>
      </c>
      <c r="I272" s="50" t="s">
        <v>35</v>
      </c>
      <c r="J272" s="0" t="n">
        <v>2050</v>
      </c>
      <c r="K272" s="48" t="str">
        <f aca="false">"*"&amp;IF(AND(A272="EU",J272=2035),0.95,IF(AND(A272="EU",J272=2050),0.93,IF(AND(A272="USA",J272=2035),0.96,IF(AND(A272="USA",J272=2050),0.94,IF(AND(A272="Japan",J272=2035),0.94,IF(AND(A272="Japan",J272=2050),0.92,IF(AND(A272="Russia",J272=2035),0.95,IF(AND(A272="Russia",J272=2050),0.93,IF(AND(A272="China",J272=2035),0.94,IF(AND(A272="China",J272=2050),0.92,IF(AND(A272="India",J272=2035),0.95,IF(AND(A272="India",J272=2050),0.92,IF(AND(A272="Middle East",J272=2035),0.94,IF(AND(A272="Middle East",J272=2050),0.9,IF(AND(A272="Africa",J272=2035),0.94,IF(AND(A272="Africa",J272=2050),0.91,IF(AND(A272="Brazil",J272=2035),0.95,IF(AND(A272="Brazil",J272=2050),0.92,""))))))))))))))))))</f>
        <v>*0.92</v>
      </c>
      <c r="P272" s="41" t="s">
        <v>1123</v>
      </c>
      <c r="Q272" s="52" t="s">
        <v>35</v>
      </c>
      <c r="R272" s="41" t="n">
        <v>2035</v>
      </c>
      <c r="S272" s="53" t="str">
        <f aca="false">"*"&amp;IF(AND(A272="EU",R272=2035),0.95,IF(AND(A272="EU",R272=2050),0.93,IF(AND(A272="USA",R272=2035),0.96,IF(AND(A272="USA",R272=2050),0.93,IF(AND(A272="Japan",R272=2035),0.94,IF(AND(A272="Japan",R272=2050),0.92,IF(AND(A272="Russia",R272=2035),0.95,IF(AND(A272="Russia",R272=2050),0.91,IF(AND(A272="China",R272=2035),0.93,IF(AND(A272="China",R272=2050),0.92,IF(AND(A272="India",R272=2035),0.94,IF(AND(A272="India",R272=2050),0.91,IF(AND(A272="Middle East",R272=2035),0.92,IF(AND(A272="Middle East",R272=2050),0.89,IF(AND(A272="Africa",R272=2035),0.93,IF(AND(A272="Africa",R272=2050),0.9,IF(AND(A272="Brazil",R272=2035),0.95,IF(AND(A272="Brazil",R272=2050),0.92,""))))))))))))))))))</f>
        <v>*0.95</v>
      </c>
      <c r="U272" s="41" t="s">
        <v>1123</v>
      </c>
      <c r="V272" s="52" t="s">
        <v>35</v>
      </c>
      <c r="W272" s="41" t="n">
        <v>2050</v>
      </c>
      <c r="X272" s="53" t="str">
        <f aca="false">"*"&amp;IF(AND(A272="EU",W272=2035),0.95,IF(AND(A272="EU",W272=2050),0.93,IF(AND(A272="USA",W272=2035),0.96,IF(AND(A272="USA",W272=2050),0.93,IF(AND(A272="Japan",W272=2035),0.94,IF(AND(A272="Japan",W272=2050),0.92,IF(AND(A272="Russia",W272=2035),0.95,IF(AND(A272="Russia",W272=2050),0.91,IF(AND(A272="China",W272=2035),0.93,IF(AND(A272="China",W272=2050),0.92,IF(AND(A272="India",W272=2035),0.94,IF(AND(A272="India",W272=2050),0.91,IF(AND(A272="Middle East",W272=2035),0.92,IF(AND(A272="Middle East",W272=2050),0.89,IF(AND(A272="Africa",W272=2035),0.93,IF(AND(A272="Africa",W272=2050),0.9,IF(AND(A272="Brazil",W272=2035),0.95,IF(AND(A272="Brazil",W272=2050),0.92,""))))))))))))))))))</f>
        <v>*0.92</v>
      </c>
      <c r="AC272" s="0" t="s">
        <v>1123</v>
      </c>
      <c r="AD272" s="50" t="s">
        <v>35</v>
      </c>
      <c r="AE272" s="0" t="n">
        <v>2035</v>
      </c>
      <c r="AF272" s="51" t="str">
        <f aca="false">"*"&amp;IF(AND(A272="EU",AE272=2035),0.93,IF(AND(A272="EU",AE272=2050),0.9,IF(AND(A272="USA",AE272=2035),0.92,IF(AND(A272="USA",AE272=2050),0.89,IF(AND(A272="Japan",AE272=2035),0.92,IF(AND(A272="Japan",AE272=2050),0.89,IF(AND(A272="Russia",AE272=2035),0.91,IF(AND(A272="Russia",AE272=2050),0.86,IF(AND(A272="China",AE272=2035),0.91,IF(AND(A272="China",AE272=2050),0.87,IF(AND(A272="India",AE272=2035),0.92,IF(AND(A272="India",AE272=2050),0.87,IF(AND(A272="Middle East",AE272=2035),0.89,IF(AND(A272="Middle East",AE272=2050),0.84,IF(AND(A272="Africa",AE272=2035),0.9,IF(AND(A272="Africa",AE272=2050),0.86,IF(AND(A272="Brazil",AE272=2035),0.93,IF(AND(A272="Brazil",AE272=2050),0.89,""))))))))))))))))))</f>
        <v>*0.93</v>
      </c>
      <c r="AG272" s="51" t="str">
        <f aca="false">AG271</f>
        <v>REZoning_Sol-Win</v>
      </c>
      <c r="AI272" s="0" t="s">
        <v>1123</v>
      </c>
      <c r="AJ272" s="50" t="s">
        <v>35</v>
      </c>
      <c r="AK272" s="0" t="n">
        <v>2050</v>
      </c>
      <c r="AL272" s="51" t="str">
        <f aca="false">"*"&amp;IF(AND(A272="EU",AK272=2035),0.93,IF(AND(A272="EU",AK272=2050),0.9,IF(AND(A272="USA",AK272=2035),0.92,IF(AND(A272="USA",AK272=2050),0.89,IF(AND(A272="Japan",AK272=2035),0.92,IF(AND(A272="Japan",AK272=2050),0.89,IF(AND(A272="Russia",AK272=2035),0.91,IF(AND(A272="Russia",AK272=2050),0.86,IF(AND(A272="China",AK272=2035),0.91,IF(AND(A272="China",AK272=2050),0.87,IF(AND(A272="India",AK272=2035),0.92,IF(AND(A272="India",AK272=2050),0.87,IF(AND(A272="Middle East",AK272=2035),0.89,IF(AND(A272="Middle East",AK272=2050),0.84,IF(AND(A272="Africa",AK272=2035),0.9,IF(AND(A272="Africa",AK272=2050),0.86,IF(AND(A272="Brazil",AK272=2035),0.93,IF(AND(A272="Brazil",AK272=2050),0.89,""))))))))))))))))))</f>
        <v>*0.89</v>
      </c>
      <c r="AM272" s="51" t="str">
        <f aca="false">AM271</f>
        <v>REZoning_Sol-Win</v>
      </c>
      <c r="AP272" s="0" t="s">
        <v>1123</v>
      </c>
      <c r="AQ272" s="0" t="s">
        <v>35</v>
      </c>
      <c r="AR272" s="0" t="n">
        <v>2100</v>
      </c>
      <c r="AS272" s="0" t="s">
        <v>914</v>
      </c>
      <c r="AT272" s="0" t="s">
        <v>36</v>
      </c>
    </row>
    <row r="273" customFormat="false" ht="28.5" hidden="false" customHeight="true" outlineLevel="0" collapsed="false">
      <c r="A273" s="3" t="s">
        <v>61</v>
      </c>
      <c r="C273" s="0" t="s">
        <v>1124</v>
      </c>
      <c r="D273" s="50" t="s">
        <v>35</v>
      </c>
      <c r="E273" s="0" t="n">
        <v>2035</v>
      </c>
      <c r="F273" s="51" t="str">
        <f aca="false">"*"&amp;IF(AND(A273="EU",E273=2035),0.95,IF(AND(A273="EU",E273=2050),0.93,IF(AND(A273="USA",E273=2035),0.96,IF(AND(A273="USA",E273=2050),0.94,IF(AND(A273="Japan",E273=2035),0.94,IF(AND(A273="Japan",E273=2050),0.92,IF(AND(A273="Russia",E273=2035),0.95,IF(AND(A273="Russia",E273=2050),0.93,IF(AND(A273="China",E273=2035),0.94,IF(AND(A273="China",E273=2050),0.92,IF(AND(A273="India",E273=2035),0.95,IF(AND(A273="India",E273=2050),0.92,IF(AND(A273="Middle East",E273=2035),0.94,IF(AND(A273="Middle East",E273=2050),0.9,IF(AND(A273="Africa",E273=2035),0.94,IF(AND(A273="Africa",E273=2050),0.91,IF(AND(A273="Brazil",E273=2035),0.95,IF(AND(A273="Brazil",E273=2050),0.92,""))))))))))))))))))</f>
        <v>*0.95</v>
      </c>
      <c r="H273" s="0" t="s">
        <v>1124</v>
      </c>
      <c r="I273" s="50" t="s">
        <v>35</v>
      </c>
      <c r="J273" s="0" t="n">
        <v>2050</v>
      </c>
      <c r="K273" s="48" t="str">
        <f aca="false">"*"&amp;IF(AND(A273="EU",J273=2035),0.95,IF(AND(A273="EU",J273=2050),0.93,IF(AND(A273="USA",J273=2035),0.96,IF(AND(A273="USA",J273=2050),0.94,IF(AND(A273="Japan",J273=2035),0.94,IF(AND(A273="Japan",J273=2050),0.92,IF(AND(A273="Russia",J273=2035),0.95,IF(AND(A273="Russia",J273=2050),0.93,IF(AND(A273="China",J273=2035),0.94,IF(AND(A273="China",J273=2050),0.92,IF(AND(A273="India",J273=2035),0.95,IF(AND(A273="India",J273=2050),0.92,IF(AND(A273="Middle East",J273=2035),0.94,IF(AND(A273="Middle East",J273=2050),0.9,IF(AND(A273="Africa",J273=2035),0.94,IF(AND(A273="Africa",J273=2050),0.91,IF(AND(A273="Brazil",J273=2035),0.95,IF(AND(A273="Brazil",J273=2050),0.92,""))))))))))))))))))</f>
        <v>*0.92</v>
      </c>
      <c r="P273" s="41" t="s">
        <v>1124</v>
      </c>
      <c r="Q273" s="52" t="s">
        <v>35</v>
      </c>
      <c r="R273" s="41" t="n">
        <v>2035</v>
      </c>
      <c r="S273" s="53" t="str">
        <f aca="false">"*"&amp;IF(AND(A273="EU",R273=2035),0.95,IF(AND(A273="EU",R273=2050),0.93,IF(AND(A273="USA",R273=2035),0.96,IF(AND(A273="USA",R273=2050),0.93,IF(AND(A273="Japan",R273=2035),0.94,IF(AND(A273="Japan",R273=2050),0.92,IF(AND(A273="Russia",R273=2035),0.95,IF(AND(A273="Russia",R273=2050),0.91,IF(AND(A273="China",R273=2035),0.93,IF(AND(A273="China",R273=2050),0.92,IF(AND(A273="India",R273=2035),0.94,IF(AND(A273="India",R273=2050),0.91,IF(AND(A273="Middle East",R273=2035),0.92,IF(AND(A273="Middle East",R273=2050),0.89,IF(AND(A273="Africa",R273=2035),0.93,IF(AND(A273="Africa",R273=2050),0.9,IF(AND(A273="Brazil",R273=2035),0.95,IF(AND(A273="Brazil",R273=2050),0.92,""))))))))))))))))))</f>
        <v>*0.95</v>
      </c>
      <c r="U273" s="41" t="s">
        <v>1124</v>
      </c>
      <c r="V273" s="52" t="s">
        <v>35</v>
      </c>
      <c r="W273" s="41" t="n">
        <v>2050</v>
      </c>
      <c r="X273" s="53" t="str">
        <f aca="false">"*"&amp;IF(AND(A273="EU",W273=2035),0.95,IF(AND(A273="EU",W273=2050),0.93,IF(AND(A273="USA",W273=2035),0.96,IF(AND(A273="USA",W273=2050),0.93,IF(AND(A273="Japan",W273=2035),0.94,IF(AND(A273="Japan",W273=2050),0.92,IF(AND(A273="Russia",W273=2035),0.95,IF(AND(A273="Russia",W273=2050),0.91,IF(AND(A273="China",W273=2035),0.93,IF(AND(A273="China",W273=2050),0.92,IF(AND(A273="India",W273=2035),0.94,IF(AND(A273="India",W273=2050),0.91,IF(AND(A273="Middle East",W273=2035),0.92,IF(AND(A273="Middle East",W273=2050),0.89,IF(AND(A273="Africa",W273=2035),0.93,IF(AND(A273="Africa",W273=2050),0.9,IF(AND(A273="Brazil",W273=2035),0.95,IF(AND(A273="Brazil",W273=2050),0.92,""))))))))))))))))))</f>
        <v>*0.92</v>
      </c>
      <c r="AC273" s="0" t="s">
        <v>1124</v>
      </c>
      <c r="AD273" s="50" t="s">
        <v>35</v>
      </c>
      <c r="AE273" s="0" t="n">
        <v>2035</v>
      </c>
      <c r="AF273" s="51" t="str">
        <f aca="false">"*"&amp;IF(AND(A273="EU",AE273=2035),0.93,IF(AND(A273="EU",AE273=2050),0.9,IF(AND(A273="USA",AE273=2035),0.92,IF(AND(A273="USA",AE273=2050),0.89,IF(AND(A273="Japan",AE273=2035),0.92,IF(AND(A273="Japan",AE273=2050),0.89,IF(AND(A273="Russia",AE273=2035),0.91,IF(AND(A273="Russia",AE273=2050),0.86,IF(AND(A273="China",AE273=2035),0.91,IF(AND(A273="China",AE273=2050),0.87,IF(AND(A273="India",AE273=2035),0.92,IF(AND(A273="India",AE273=2050),0.87,IF(AND(A273="Middle East",AE273=2035),0.89,IF(AND(A273="Middle East",AE273=2050),0.84,IF(AND(A273="Africa",AE273=2035),0.9,IF(AND(A273="Africa",AE273=2050),0.86,IF(AND(A273="Brazil",AE273=2035),0.93,IF(AND(A273="Brazil",AE273=2050),0.89,""))))))))))))))))))</f>
        <v>*0.93</v>
      </c>
      <c r="AG273" s="51" t="str">
        <f aca="false">AG272</f>
        <v>REZoning_Sol-Win</v>
      </c>
      <c r="AI273" s="0" t="s">
        <v>1124</v>
      </c>
      <c r="AJ273" s="50" t="s">
        <v>35</v>
      </c>
      <c r="AK273" s="0" t="n">
        <v>2050</v>
      </c>
      <c r="AL273" s="51" t="str">
        <f aca="false">"*"&amp;IF(AND(A273="EU",AK273=2035),0.93,IF(AND(A273="EU",AK273=2050),0.9,IF(AND(A273="USA",AK273=2035),0.92,IF(AND(A273="USA",AK273=2050),0.89,IF(AND(A273="Japan",AK273=2035),0.92,IF(AND(A273="Japan",AK273=2050),0.89,IF(AND(A273="Russia",AK273=2035),0.91,IF(AND(A273="Russia",AK273=2050),0.86,IF(AND(A273="China",AK273=2035),0.91,IF(AND(A273="China",AK273=2050),0.87,IF(AND(A273="India",AK273=2035),0.92,IF(AND(A273="India",AK273=2050),0.87,IF(AND(A273="Middle East",AK273=2035),0.89,IF(AND(A273="Middle East",AK273=2050),0.84,IF(AND(A273="Africa",AK273=2035),0.9,IF(AND(A273="Africa",AK273=2050),0.86,IF(AND(A273="Brazil",AK273=2035),0.93,IF(AND(A273="Brazil",AK273=2050),0.89,""))))))))))))))))))</f>
        <v>*0.89</v>
      </c>
      <c r="AM273" s="51" t="str">
        <f aca="false">AM272</f>
        <v>REZoning_Sol-Win</v>
      </c>
      <c r="AP273" s="0" t="s">
        <v>1124</v>
      </c>
      <c r="AQ273" s="0" t="s">
        <v>35</v>
      </c>
      <c r="AR273" s="0" t="n">
        <v>2100</v>
      </c>
      <c r="AS273" s="0" t="s">
        <v>914</v>
      </c>
      <c r="AT273" s="0" t="s">
        <v>36</v>
      </c>
    </row>
    <row r="274" customFormat="false" ht="28.5" hidden="false" customHeight="true" outlineLevel="0" collapsed="false">
      <c r="A274" s="3" t="s">
        <v>61</v>
      </c>
      <c r="C274" s="0" t="s">
        <v>1125</v>
      </c>
      <c r="D274" s="50" t="s">
        <v>35</v>
      </c>
      <c r="E274" s="0" t="n">
        <v>2035</v>
      </c>
      <c r="F274" s="51" t="str">
        <f aca="false">"*"&amp;IF(AND(A274="EU",E274=2035),0.95,IF(AND(A274="EU",E274=2050),0.93,IF(AND(A274="USA",E274=2035),0.96,IF(AND(A274="USA",E274=2050),0.94,IF(AND(A274="Japan",E274=2035),0.94,IF(AND(A274="Japan",E274=2050),0.92,IF(AND(A274="Russia",E274=2035),0.95,IF(AND(A274="Russia",E274=2050),0.93,IF(AND(A274="China",E274=2035),0.94,IF(AND(A274="China",E274=2050),0.92,IF(AND(A274="India",E274=2035),0.95,IF(AND(A274="India",E274=2050),0.92,IF(AND(A274="Middle East",E274=2035),0.94,IF(AND(A274="Middle East",E274=2050),0.9,IF(AND(A274="Africa",E274=2035),0.94,IF(AND(A274="Africa",E274=2050),0.91,IF(AND(A274="Brazil",E274=2035),0.95,IF(AND(A274="Brazil",E274=2050),0.92,""))))))))))))))))))</f>
        <v>*0.95</v>
      </c>
      <c r="H274" s="0" t="s">
        <v>1125</v>
      </c>
      <c r="I274" s="50" t="s">
        <v>35</v>
      </c>
      <c r="J274" s="0" t="n">
        <v>2050</v>
      </c>
      <c r="K274" s="48" t="str">
        <f aca="false">"*"&amp;IF(AND(A274="EU",J274=2035),0.95,IF(AND(A274="EU",J274=2050),0.93,IF(AND(A274="USA",J274=2035),0.96,IF(AND(A274="USA",J274=2050),0.94,IF(AND(A274="Japan",J274=2035),0.94,IF(AND(A274="Japan",J274=2050),0.92,IF(AND(A274="Russia",J274=2035),0.95,IF(AND(A274="Russia",J274=2050),0.93,IF(AND(A274="China",J274=2035),0.94,IF(AND(A274="China",J274=2050),0.92,IF(AND(A274="India",J274=2035),0.95,IF(AND(A274="India",J274=2050),0.92,IF(AND(A274="Middle East",J274=2035),0.94,IF(AND(A274="Middle East",J274=2050),0.9,IF(AND(A274="Africa",J274=2035),0.94,IF(AND(A274="Africa",J274=2050),0.91,IF(AND(A274="Brazil",J274=2035),0.95,IF(AND(A274="Brazil",J274=2050),0.92,""))))))))))))))))))</f>
        <v>*0.92</v>
      </c>
      <c r="P274" s="41" t="s">
        <v>1125</v>
      </c>
      <c r="Q274" s="52" t="s">
        <v>35</v>
      </c>
      <c r="R274" s="41" t="n">
        <v>2035</v>
      </c>
      <c r="S274" s="53" t="str">
        <f aca="false">"*"&amp;IF(AND(A274="EU",R274=2035),0.95,IF(AND(A274="EU",R274=2050),0.93,IF(AND(A274="USA",R274=2035),0.96,IF(AND(A274="USA",R274=2050),0.93,IF(AND(A274="Japan",R274=2035),0.94,IF(AND(A274="Japan",R274=2050),0.92,IF(AND(A274="Russia",R274=2035),0.95,IF(AND(A274="Russia",R274=2050),0.91,IF(AND(A274="China",R274=2035),0.93,IF(AND(A274="China",R274=2050),0.92,IF(AND(A274="India",R274=2035),0.94,IF(AND(A274="India",R274=2050),0.91,IF(AND(A274="Middle East",R274=2035),0.92,IF(AND(A274="Middle East",R274=2050),0.89,IF(AND(A274="Africa",R274=2035),0.93,IF(AND(A274="Africa",R274=2050),0.9,IF(AND(A274="Brazil",R274=2035),0.95,IF(AND(A274="Brazil",R274=2050),0.92,""))))))))))))))))))</f>
        <v>*0.95</v>
      </c>
      <c r="U274" s="41" t="s">
        <v>1125</v>
      </c>
      <c r="V274" s="52" t="s">
        <v>35</v>
      </c>
      <c r="W274" s="41" t="n">
        <v>2050</v>
      </c>
      <c r="X274" s="53" t="str">
        <f aca="false">"*"&amp;IF(AND(A274="EU",W274=2035),0.95,IF(AND(A274="EU",W274=2050),0.93,IF(AND(A274="USA",W274=2035),0.96,IF(AND(A274="USA",W274=2050),0.93,IF(AND(A274="Japan",W274=2035),0.94,IF(AND(A274="Japan",W274=2050),0.92,IF(AND(A274="Russia",W274=2035),0.95,IF(AND(A274="Russia",W274=2050),0.91,IF(AND(A274="China",W274=2035),0.93,IF(AND(A274="China",W274=2050),0.92,IF(AND(A274="India",W274=2035),0.94,IF(AND(A274="India",W274=2050),0.91,IF(AND(A274="Middle East",W274=2035),0.92,IF(AND(A274="Middle East",W274=2050),0.89,IF(AND(A274="Africa",W274=2035),0.93,IF(AND(A274="Africa",W274=2050),0.9,IF(AND(A274="Brazil",W274=2035),0.95,IF(AND(A274="Brazil",W274=2050),0.92,""))))))))))))))))))</f>
        <v>*0.92</v>
      </c>
      <c r="AC274" s="0" t="s">
        <v>1125</v>
      </c>
      <c r="AD274" s="50" t="s">
        <v>35</v>
      </c>
      <c r="AE274" s="0" t="n">
        <v>2035</v>
      </c>
      <c r="AF274" s="51" t="str">
        <f aca="false">"*"&amp;IF(AND(A274="EU",AE274=2035),0.93,IF(AND(A274="EU",AE274=2050),0.9,IF(AND(A274="USA",AE274=2035),0.92,IF(AND(A274="USA",AE274=2050),0.89,IF(AND(A274="Japan",AE274=2035),0.92,IF(AND(A274="Japan",AE274=2050),0.89,IF(AND(A274="Russia",AE274=2035),0.91,IF(AND(A274="Russia",AE274=2050),0.86,IF(AND(A274="China",AE274=2035),0.91,IF(AND(A274="China",AE274=2050),0.87,IF(AND(A274="India",AE274=2035),0.92,IF(AND(A274="India",AE274=2050),0.87,IF(AND(A274="Middle East",AE274=2035),0.89,IF(AND(A274="Middle East",AE274=2050),0.84,IF(AND(A274="Africa",AE274=2035),0.9,IF(AND(A274="Africa",AE274=2050),0.86,IF(AND(A274="Brazil",AE274=2035),0.93,IF(AND(A274="Brazil",AE274=2050),0.89,""))))))))))))))))))</f>
        <v>*0.93</v>
      </c>
      <c r="AG274" s="51" t="str">
        <f aca="false">AG273</f>
        <v>REZoning_Sol-Win</v>
      </c>
      <c r="AI274" s="0" t="s">
        <v>1125</v>
      </c>
      <c r="AJ274" s="50" t="s">
        <v>35</v>
      </c>
      <c r="AK274" s="0" t="n">
        <v>2050</v>
      </c>
      <c r="AL274" s="51" t="str">
        <f aca="false">"*"&amp;IF(AND(A274="EU",AK274=2035),0.93,IF(AND(A274="EU",AK274=2050),0.9,IF(AND(A274="USA",AK274=2035),0.92,IF(AND(A274="USA",AK274=2050),0.89,IF(AND(A274="Japan",AK274=2035),0.92,IF(AND(A274="Japan",AK274=2050),0.89,IF(AND(A274="Russia",AK274=2035),0.91,IF(AND(A274="Russia",AK274=2050),0.86,IF(AND(A274="China",AK274=2035),0.91,IF(AND(A274="China",AK274=2050),0.87,IF(AND(A274="India",AK274=2035),0.92,IF(AND(A274="India",AK274=2050),0.87,IF(AND(A274="Middle East",AK274=2035),0.89,IF(AND(A274="Middle East",AK274=2050),0.84,IF(AND(A274="Africa",AK274=2035),0.9,IF(AND(A274="Africa",AK274=2050),0.86,IF(AND(A274="Brazil",AK274=2035),0.93,IF(AND(A274="Brazil",AK274=2050),0.89,""))))))))))))))))))</f>
        <v>*0.89</v>
      </c>
      <c r="AM274" s="51" t="str">
        <f aca="false">AM273</f>
        <v>REZoning_Sol-Win</v>
      </c>
      <c r="AP274" s="0" t="s">
        <v>1125</v>
      </c>
      <c r="AQ274" s="0" t="s">
        <v>35</v>
      </c>
      <c r="AR274" s="0" t="n">
        <v>2100</v>
      </c>
      <c r="AS274" s="0" t="s">
        <v>914</v>
      </c>
      <c r="AT274" s="0" t="s">
        <v>36</v>
      </c>
    </row>
    <row r="275" customFormat="false" ht="28.5" hidden="false" customHeight="true" outlineLevel="0" collapsed="false">
      <c r="A275" s="3" t="s">
        <v>61</v>
      </c>
      <c r="C275" s="0" t="s">
        <v>1126</v>
      </c>
      <c r="D275" s="50" t="s">
        <v>35</v>
      </c>
      <c r="E275" s="0" t="n">
        <v>2035</v>
      </c>
      <c r="F275" s="51" t="str">
        <f aca="false">"*"&amp;IF(AND(A275="EU",E275=2035),0.95,IF(AND(A275="EU",E275=2050),0.93,IF(AND(A275="USA",E275=2035),0.96,IF(AND(A275="USA",E275=2050),0.94,IF(AND(A275="Japan",E275=2035),0.94,IF(AND(A275="Japan",E275=2050),0.92,IF(AND(A275="Russia",E275=2035),0.95,IF(AND(A275="Russia",E275=2050),0.93,IF(AND(A275="China",E275=2035),0.94,IF(AND(A275="China",E275=2050),0.92,IF(AND(A275="India",E275=2035),0.95,IF(AND(A275="India",E275=2050),0.92,IF(AND(A275="Middle East",E275=2035),0.94,IF(AND(A275="Middle East",E275=2050),0.9,IF(AND(A275="Africa",E275=2035),0.94,IF(AND(A275="Africa",E275=2050),0.91,IF(AND(A275="Brazil",E275=2035),0.95,IF(AND(A275="Brazil",E275=2050),0.92,""))))))))))))))))))</f>
        <v>*0.95</v>
      </c>
      <c r="H275" s="0" t="s">
        <v>1126</v>
      </c>
      <c r="I275" s="50" t="s">
        <v>35</v>
      </c>
      <c r="J275" s="0" t="n">
        <v>2050</v>
      </c>
      <c r="K275" s="48" t="str">
        <f aca="false">"*"&amp;IF(AND(A275="EU",J275=2035),0.95,IF(AND(A275="EU",J275=2050),0.93,IF(AND(A275="USA",J275=2035),0.96,IF(AND(A275="USA",J275=2050),0.94,IF(AND(A275="Japan",J275=2035),0.94,IF(AND(A275="Japan",J275=2050),0.92,IF(AND(A275="Russia",J275=2035),0.95,IF(AND(A275="Russia",J275=2050),0.93,IF(AND(A275="China",J275=2035),0.94,IF(AND(A275="China",J275=2050),0.92,IF(AND(A275="India",J275=2035),0.95,IF(AND(A275="India",J275=2050),0.92,IF(AND(A275="Middle East",J275=2035),0.94,IF(AND(A275="Middle East",J275=2050),0.9,IF(AND(A275="Africa",J275=2035),0.94,IF(AND(A275="Africa",J275=2050),0.91,IF(AND(A275="Brazil",J275=2035),0.95,IF(AND(A275="Brazil",J275=2050),0.92,""))))))))))))))))))</f>
        <v>*0.92</v>
      </c>
      <c r="P275" s="41" t="s">
        <v>1126</v>
      </c>
      <c r="Q275" s="52" t="s">
        <v>35</v>
      </c>
      <c r="R275" s="41" t="n">
        <v>2035</v>
      </c>
      <c r="S275" s="53" t="str">
        <f aca="false">"*"&amp;IF(AND(A275="EU",R275=2035),0.95,IF(AND(A275="EU",R275=2050),0.93,IF(AND(A275="USA",R275=2035),0.96,IF(AND(A275="USA",R275=2050),0.93,IF(AND(A275="Japan",R275=2035),0.94,IF(AND(A275="Japan",R275=2050),0.92,IF(AND(A275="Russia",R275=2035),0.95,IF(AND(A275="Russia",R275=2050),0.91,IF(AND(A275="China",R275=2035),0.93,IF(AND(A275="China",R275=2050),0.92,IF(AND(A275="India",R275=2035),0.94,IF(AND(A275="India",R275=2050),0.91,IF(AND(A275="Middle East",R275=2035),0.92,IF(AND(A275="Middle East",R275=2050),0.89,IF(AND(A275="Africa",R275=2035),0.93,IF(AND(A275="Africa",R275=2050),0.9,IF(AND(A275="Brazil",R275=2035),0.95,IF(AND(A275="Brazil",R275=2050),0.92,""))))))))))))))))))</f>
        <v>*0.95</v>
      </c>
      <c r="U275" s="41" t="s">
        <v>1126</v>
      </c>
      <c r="V275" s="52" t="s">
        <v>35</v>
      </c>
      <c r="W275" s="41" t="n">
        <v>2050</v>
      </c>
      <c r="X275" s="53" t="str">
        <f aca="false">"*"&amp;IF(AND(A275="EU",W275=2035),0.95,IF(AND(A275="EU",W275=2050),0.93,IF(AND(A275="USA",W275=2035),0.96,IF(AND(A275="USA",W275=2050),0.93,IF(AND(A275="Japan",W275=2035),0.94,IF(AND(A275="Japan",W275=2050),0.92,IF(AND(A275="Russia",W275=2035),0.95,IF(AND(A275="Russia",W275=2050),0.91,IF(AND(A275="China",W275=2035),0.93,IF(AND(A275="China",W275=2050),0.92,IF(AND(A275="India",W275=2035),0.94,IF(AND(A275="India",W275=2050),0.91,IF(AND(A275="Middle East",W275=2035),0.92,IF(AND(A275="Middle East",W275=2050),0.89,IF(AND(A275="Africa",W275=2035),0.93,IF(AND(A275="Africa",W275=2050),0.9,IF(AND(A275="Brazil",W275=2035),0.95,IF(AND(A275="Brazil",W275=2050),0.92,""))))))))))))))))))</f>
        <v>*0.92</v>
      </c>
      <c r="AC275" s="0" t="s">
        <v>1126</v>
      </c>
      <c r="AD275" s="50" t="s">
        <v>35</v>
      </c>
      <c r="AE275" s="0" t="n">
        <v>2035</v>
      </c>
      <c r="AF275" s="51" t="str">
        <f aca="false">"*"&amp;IF(AND(A275="EU",AE275=2035),0.93,IF(AND(A275="EU",AE275=2050),0.9,IF(AND(A275="USA",AE275=2035),0.92,IF(AND(A275="USA",AE275=2050),0.89,IF(AND(A275="Japan",AE275=2035),0.92,IF(AND(A275="Japan",AE275=2050),0.89,IF(AND(A275="Russia",AE275=2035),0.91,IF(AND(A275="Russia",AE275=2050),0.86,IF(AND(A275="China",AE275=2035),0.91,IF(AND(A275="China",AE275=2050),0.87,IF(AND(A275="India",AE275=2035),0.92,IF(AND(A275="India",AE275=2050),0.87,IF(AND(A275="Middle East",AE275=2035),0.89,IF(AND(A275="Middle East",AE275=2050),0.84,IF(AND(A275="Africa",AE275=2035),0.9,IF(AND(A275="Africa",AE275=2050),0.86,IF(AND(A275="Brazil",AE275=2035),0.93,IF(AND(A275="Brazil",AE275=2050),0.89,""))))))))))))))))))</f>
        <v>*0.93</v>
      </c>
      <c r="AG275" s="51" t="str">
        <f aca="false">AG274</f>
        <v>REZoning_Sol-Win</v>
      </c>
      <c r="AI275" s="0" t="s">
        <v>1126</v>
      </c>
      <c r="AJ275" s="50" t="s">
        <v>35</v>
      </c>
      <c r="AK275" s="0" t="n">
        <v>2050</v>
      </c>
      <c r="AL275" s="51" t="str">
        <f aca="false">"*"&amp;IF(AND(A275="EU",AK275=2035),0.93,IF(AND(A275="EU",AK275=2050),0.9,IF(AND(A275="USA",AK275=2035),0.92,IF(AND(A275="USA",AK275=2050),0.89,IF(AND(A275="Japan",AK275=2035),0.92,IF(AND(A275="Japan",AK275=2050),0.89,IF(AND(A275="Russia",AK275=2035),0.91,IF(AND(A275="Russia",AK275=2050),0.86,IF(AND(A275="China",AK275=2035),0.91,IF(AND(A275="China",AK275=2050),0.87,IF(AND(A275="India",AK275=2035),0.92,IF(AND(A275="India",AK275=2050),0.87,IF(AND(A275="Middle East",AK275=2035),0.89,IF(AND(A275="Middle East",AK275=2050),0.84,IF(AND(A275="Africa",AK275=2035),0.9,IF(AND(A275="Africa",AK275=2050),0.86,IF(AND(A275="Brazil",AK275=2035),0.93,IF(AND(A275="Brazil",AK275=2050),0.89,""))))))))))))))))))</f>
        <v>*0.89</v>
      </c>
      <c r="AM275" s="51" t="str">
        <f aca="false">AM274</f>
        <v>REZoning_Sol-Win</v>
      </c>
      <c r="AP275" s="0" t="s">
        <v>1126</v>
      </c>
      <c r="AQ275" s="0" t="s">
        <v>35</v>
      </c>
      <c r="AR275" s="0" t="n">
        <v>2100</v>
      </c>
      <c r="AS275" s="0" t="s">
        <v>914</v>
      </c>
      <c r="AT275" s="0" t="s">
        <v>36</v>
      </c>
    </row>
    <row r="276" customFormat="false" ht="28.5" hidden="false" customHeight="true" outlineLevel="0" collapsed="false">
      <c r="A276" s="3" t="s">
        <v>61</v>
      </c>
      <c r="C276" s="0" t="s">
        <v>1127</v>
      </c>
      <c r="D276" s="50" t="s">
        <v>35</v>
      </c>
      <c r="E276" s="0" t="n">
        <v>2035</v>
      </c>
      <c r="F276" s="51" t="str">
        <f aca="false">"*"&amp;IF(AND(A276="EU",E276=2035),0.95,IF(AND(A276="EU",E276=2050),0.93,IF(AND(A276="USA",E276=2035),0.96,IF(AND(A276="USA",E276=2050),0.94,IF(AND(A276="Japan",E276=2035),0.94,IF(AND(A276="Japan",E276=2050),0.92,IF(AND(A276="Russia",E276=2035),0.95,IF(AND(A276="Russia",E276=2050),0.93,IF(AND(A276="China",E276=2035),0.94,IF(AND(A276="China",E276=2050),0.92,IF(AND(A276="India",E276=2035),0.95,IF(AND(A276="India",E276=2050),0.92,IF(AND(A276="Middle East",E276=2035),0.94,IF(AND(A276="Middle East",E276=2050),0.9,IF(AND(A276="Africa",E276=2035),0.94,IF(AND(A276="Africa",E276=2050),0.91,IF(AND(A276="Brazil",E276=2035),0.95,IF(AND(A276="Brazil",E276=2050),0.92,""))))))))))))))))))</f>
        <v>*0.95</v>
      </c>
      <c r="H276" s="0" t="s">
        <v>1127</v>
      </c>
      <c r="I276" s="50" t="s">
        <v>35</v>
      </c>
      <c r="J276" s="0" t="n">
        <v>2050</v>
      </c>
      <c r="K276" s="48" t="str">
        <f aca="false">"*"&amp;IF(AND(A276="EU",J276=2035),0.95,IF(AND(A276="EU",J276=2050),0.93,IF(AND(A276="USA",J276=2035),0.96,IF(AND(A276="USA",J276=2050),0.94,IF(AND(A276="Japan",J276=2035),0.94,IF(AND(A276="Japan",J276=2050),0.92,IF(AND(A276="Russia",J276=2035),0.95,IF(AND(A276="Russia",J276=2050),0.93,IF(AND(A276="China",J276=2035),0.94,IF(AND(A276="China",J276=2050),0.92,IF(AND(A276="India",J276=2035),0.95,IF(AND(A276="India",J276=2050),0.92,IF(AND(A276="Middle East",J276=2035),0.94,IF(AND(A276="Middle East",J276=2050),0.9,IF(AND(A276="Africa",J276=2035),0.94,IF(AND(A276="Africa",J276=2050),0.91,IF(AND(A276="Brazil",J276=2035),0.95,IF(AND(A276="Brazil",J276=2050),0.92,""))))))))))))))))))</f>
        <v>*0.92</v>
      </c>
      <c r="P276" s="41" t="s">
        <v>1127</v>
      </c>
      <c r="Q276" s="52" t="s">
        <v>35</v>
      </c>
      <c r="R276" s="41" t="n">
        <v>2035</v>
      </c>
      <c r="S276" s="53" t="str">
        <f aca="false">"*"&amp;IF(AND(A276="EU",R276=2035),0.95,IF(AND(A276="EU",R276=2050),0.93,IF(AND(A276="USA",R276=2035),0.96,IF(AND(A276="USA",R276=2050),0.93,IF(AND(A276="Japan",R276=2035),0.94,IF(AND(A276="Japan",R276=2050),0.92,IF(AND(A276="Russia",R276=2035),0.95,IF(AND(A276="Russia",R276=2050),0.91,IF(AND(A276="China",R276=2035),0.93,IF(AND(A276="China",R276=2050),0.92,IF(AND(A276="India",R276=2035),0.94,IF(AND(A276="India",R276=2050),0.91,IF(AND(A276="Middle East",R276=2035),0.92,IF(AND(A276="Middle East",R276=2050),0.89,IF(AND(A276="Africa",R276=2035),0.93,IF(AND(A276="Africa",R276=2050),0.9,IF(AND(A276="Brazil",R276=2035),0.95,IF(AND(A276="Brazil",R276=2050),0.92,""))))))))))))))))))</f>
        <v>*0.95</v>
      </c>
      <c r="U276" s="41" t="s">
        <v>1127</v>
      </c>
      <c r="V276" s="52" t="s">
        <v>35</v>
      </c>
      <c r="W276" s="41" t="n">
        <v>2050</v>
      </c>
      <c r="X276" s="53" t="str">
        <f aca="false">"*"&amp;IF(AND(A276="EU",W276=2035),0.95,IF(AND(A276="EU",W276=2050),0.93,IF(AND(A276="USA",W276=2035),0.96,IF(AND(A276="USA",W276=2050),0.93,IF(AND(A276="Japan",W276=2035),0.94,IF(AND(A276="Japan",W276=2050),0.92,IF(AND(A276="Russia",W276=2035),0.95,IF(AND(A276="Russia",W276=2050),0.91,IF(AND(A276="China",W276=2035),0.93,IF(AND(A276="China",W276=2050),0.92,IF(AND(A276="India",W276=2035),0.94,IF(AND(A276="India",W276=2050),0.91,IF(AND(A276="Middle East",W276=2035),0.92,IF(AND(A276="Middle East",W276=2050),0.89,IF(AND(A276="Africa",W276=2035),0.93,IF(AND(A276="Africa",W276=2050),0.9,IF(AND(A276="Brazil",W276=2035),0.95,IF(AND(A276="Brazil",W276=2050),0.92,""))))))))))))))))))</f>
        <v>*0.92</v>
      </c>
      <c r="AC276" s="0" t="s">
        <v>1127</v>
      </c>
      <c r="AD276" s="50" t="s">
        <v>35</v>
      </c>
      <c r="AE276" s="0" t="n">
        <v>2035</v>
      </c>
      <c r="AF276" s="51" t="str">
        <f aca="false">"*"&amp;IF(AND(A276="EU",AE276=2035),0.93,IF(AND(A276="EU",AE276=2050),0.9,IF(AND(A276="USA",AE276=2035),0.92,IF(AND(A276="USA",AE276=2050),0.89,IF(AND(A276="Japan",AE276=2035),0.92,IF(AND(A276="Japan",AE276=2050),0.89,IF(AND(A276="Russia",AE276=2035),0.91,IF(AND(A276="Russia",AE276=2050),0.86,IF(AND(A276="China",AE276=2035),0.91,IF(AND(A276="China",AE276=2050),0.87,IF(AND(A276="India",AE276=2035),0.92,IF(AND(A276="India",AE276=2050),0.87,IF(AND(A276="Middle East",AE276=2035),0.89,IF(AND(A276="Middle East",AE276=2050),0.84,IF(AND(A276="Africa",AE276=2035),0.9,IF(AND(A276="Africa",AE276=2050),0.86,IF(AND(A276="Brazil",AE276=2035),0.93,IF(AND(A276="Brazil",AE276=2050),0.89,""))))))))))))))))))</f>
        <v>*0.93</v>
      </c>
      <c r="AG276" s="51" t="str">
        <f aca="false">AG275</f>
        <v>REZoning_Sol-Win</v>
      </c>
      <c r="AI276" s="0" t="s">
        <v>1127</v>
      </c>
      <c r="AJ276" s="50" t="s">
        <v>35</v>
      </c>
      <c r="AK276" s="0" t="n">
        <v>2050</v>
      </c>
      <c r="AL276" s="51" t="str">
        <f aca="false">"*"&amp;IF(AND(A276="EU",AK276=2035),0.93,IF(AND(A276="EU",AK276=2050),0.9,IF(AND(A276="USA",AK276=2035),0.92,IF(AND(A276="USA",AK276=2050),0.89,IF(AND(A276="Japan",AK276=2035),0.92,IF(AND(A276="Japan",AK276=2050),0.89,IF(AND(A276="Russia",AK276=2035),0.91,IF(AND(A276="Russia",AK276=2050),0.86,IF(AND(A276="China",AK276=2035),0.91,IF(AND(A276="China",AK276=2050),0.87,IF(AND(A276="India",AK276=2035),0.92,IF(AND(A276="India",AK276=2050),0.87,IF(AND(A276="Middle East",AK276=2035),0.89,IF(AND(A276="Middle East",AK276=2050),0.84,IF(AND(A276="Africa",AK276=2035),0.9,IF(AND(A276="Africa",AK276=2050),0.86,IF(AND(A276="Brazil",AK276=2035),0.93,IF(AND(A276="Brazil",AK276=2050),0.89,""))))))))))))))))))</f>
        <v>*0.89</v>
      </c>
      <c r="AM276" s="51" t="str">
        <f aca="false">AM275</f>
        <v>REZoning_Sol-Win</v>
      </c>
      <c r="AP276" s="0" t="s">
        <v>1127</v>
      </c>
      <c r="AQ276" s="0" t="s">
        <v>35</v>
      </c>
      <c r="AR276" s="0" t="n">
        <v>2100</v>
      </c>
      <c r="AS276" s="0" t="s">
        <v>914</v>
      </c>
      <c r="AT276" s="0" t="s">
        <v>36</v>
      </c>
    </row>
    <row r="277" customFormat="false" ht="28.5" hidden="false" customHeight="true" outlineLevel="0" collapsed="false">
      <c r="A277" s="3" t="s">
        <v>61</v>
      </c>
      <c r="C277" s="0" t="s">
        <v>1128</v>
      </c>
      <c r="D277" s="50" t="s">
        <v>35</v>
      </c>
      <c r="E277" s="0" t="n">
        <v>2035</v>
      </c>
      <c r="F277" s="51" t="str">
        <f aca="false">"*"&amp;IF(AND(A277="EU",E277=2035),0.95,IF(AND(A277="EU",E277=2050),0.93,IF(AND(A277="USA",E277=2035),0.96,IF(AND(A277="USA",E277=2050),0.94,IF(AND(A277="Japan",E277=2035),0.94,IF(AND(A277="Japan",E277=2050),0.92,IF(AND(A277="Russia",E277=2035),0.95,IF(AND(A277="Russia",E277=2050),0.93,IF(AND(A277="China",E277=2035),0.94,IF(AND(A277="China",E277=2050),0.92,IF(AND(A277="India",E277=2035),0.95,IF(AND(A277="India",E277=2050),0.92,IF(AND(A277="Middle East",E277=2035),0.94,IF(AND(A277="Middle East",E277=2050),0.9,IF(AND(A277="Africa",E277=2035),0.94,IF(AND(A277="Africa",E277=2050),0.91,IF(AND(A277="Brazil",E277=2035),0.95,IF(AND(A277="Brazil",E277=2050),0.92,""))))))))))))))))))</f>
        <v>*0.95</v>
      </c>
      <c r="H277" s="0" t="s">
        <v>1128</v>
      </c>
      <c r="I277" s="50" t="s">
        <v>35</v>
      </c>
      <c r="J277" s="0" t="n">
        <v>2050</v>
      </c>
      <c r="K277" s="48" t="str">
        <f aca="false">"*"&amp;IF(AND(A277="EU",J277=2035),0.95,IF(AND(A277="EU",J277=2050),0.93,IF(AND(A277="USA",J277=2035),0.96,IF(AND(A277="USA",J277=2050),0.94,IF(AND(A277="Japan",J277=2035),0.94,IF(AND(A277="Japan",J277=2050),0.92,IF(AND(A277="Russia",J277=2035),0.95,IF(AND(A277="Russia",J277=2050),0.93,IF(AND(A277="China",J277=2035),0.94,IF(AND(A277="China",J277=2050),0.92,IF(AND(A277="India",J277=2035),0.95,IF(AND(A277="India",J277=2050),0.92,IF(AND(A277="Middle East",J277=2035),0.94,IF(AND(A277="Middle East",J277=2050),0.9,IF(AND(A277="Africa",J277=2035),0.94,IF(AND(A277="Africa",J277=2050),0.91,IF(AND(A277="Brazil",J277=2035),0.95,IF(AND(A277="Brazil",J277=2050),0.92,""))))))))))))))))))</f>
        <v>*0.92</v>
      </c>
      <c r="P277" s="41" t="s">
        <v>1128</v>
      </c>
      <c r="Q277" s="52" t="s">
        <v>35</v>
      </c>
      <c r="R277" s="41" t="n">
        <v>2035</v>
      </c>
      <c r="S277" s="53" t="str">
        <f aca="false">"*"&amp;IF(AND(A277="EU",R277=2035),0.95,IF(AND(A277="EU",R277=2050),0.93,IF(AND(A277="USA",R277=2035),0.96,IF(AND(A277="USA",R277=2050),0.93,IF(AND(A277="Japan",R277=2035),0.94,IF(AND(A277="Japan",R277=2050),0.92,IF(AND(A277="Russia",R277=2035),0.95,IF(AND(A277="Russia",R277=2050),0.91,IF(AND(A277="China",R277=2035),0.93,IF(AND(A277="China",R277=2050),0.92,IF(AND(A277="India",R277=2035),0.94,IF(AND(A277="India",R277=2050),0.91,IF(AND(A277="Middle East",R277=2035),0.92,IF(AND(A277="Middle East",R277=2050),0.89,IF(AND(A277="Africa",R277=2035),0.93,IF(AND(A277="Africa",R277=2050),0.9,IF(AND(A277="Brazil",R277=2035),0.95,IF(AND(A277="Brazil",R277=2050),0.92,""))))))))))))))))))</f>
        <v>*0.95</v>
      </c>
      <c r="U277" s="41" t="s">
        <v>1128</v>
      </c>
      <c r="V277" s="52" t="s">
        <v>35</v>
      </c>
      <c r="W277" s="41" t="n">
        <v>2050</v>
      </c>
      <c r="X277" s="53" t="str">
        <f aca="false">"*"&amp;IF(AND(A277="EU",W277=2035),0.95,IF(AND(A277="EU",W277=2050),0.93,IF(AND(A277="USA",W277=2035),0.96,IF(AND(A277="USA",W277=2050),0.93,IF(AND(A277="Japan",W277=2035),0.94,IF(AND(A277="Japan",W277=2050),0.92,IF(AND(A277="Russia",W277=2035),0.95,IF(AND(A277="Russia",W277=2050),0.91,IF(AND(A277="China",W277=2035),0.93,IF(AND(A277="China",W277=2050),0.92,IF(AND(A277="India",W277=2035),0.94,IF(AND(A277="India",W277=2050),0.91,IF(AND(A277="Middle East",W277=2035),0.92,IF(AND(A277="Middle East",W277=2050),0.89,IF(AND(A277="Africa",W277=2035),0.93,IF(AND(A277="Africa",W277=2050),0.9,IF(AND(A277="Brazil",W277=2035),0.95,IF(AND(A277="Brazil",W277=2050),0.92,""))))))))))))))))))</f>
        <v>*0.92</v>
      </c>
      <c r="AC277" s="0" t="s">
        <v>1128</v>
      </c>
      <c r="AD277" s="50" t="s">
        <v>35</v>
      </c>
      <c r="AE277" s="0" t="n">
        <v>2035</v>
      </c>
      <c r="AF277" s="51" t="str">
        <f aca="false">"*"&amp;IF(AND(A277="EU",AE277=2035),0.93,IF(AND(A277="EU",AE277=2050),0.9,IF(AND(A277="USA",AE277=2035),0.92,IF(AND(A277="USA",AE277=2050),0.89,IF(AND(A277="Japan",AE277=2035),0.92,IF(AND(A277="Japan",AE277=2050),0.89,IF(AND(A277="Russia",AE277=2035),0.91,IF(AND(A277="Russia",AE277=2050),0.86,IF(AND(A277="China",AE277=2035),0.91,IF(AND(A277="China",AE277=2050),0.87,IF(AND(A277="India",AE277=2035),0.92,IF(AND(A277="India",AE277=2050),0.87,IF(AND(A277="Middle East",AE277=2035),0.89,IF(AND(A277="Middle East",AE277=2050),0.84,IF(AND(A277="Africa",AE277=2035),0.9,IF(AND(A277="Africa",AE277=2050),0.86,IF(AND(A277="Brazil",AE277=2035),0.93,IF(AND(A277="Brazil",AE277=2050),0.89,""))))))))))))))))))</f>
        <v>*0.93</v>
      </c>
      <c r="AG277" s="51" t="str">
        <f aca="false">AG276</f>
        <v>REZoning_Sol-Win</v>
      </c>
      <c r="AI277" s="0" t="s">
        <v>1128</v>
      </c>
      <c r="AJ277" s="50" t="s">
        <v>35</v>
      </c>
      <c r="AK277" s="0" t="n">
        <v>2050</v>
      </c>
      <c r="AL277" s="51" t="str">
        <f aca="false">"*"&amp;IF(AND(A277="EU",AK277=2035),0.93,IF(AND(A277="EU",AK277=2050),0.9,IF(AND(A277="USA",AK277=2035),0.92,IF(AND(A277="USA",AK277=2050),0.89,IF(AND(A277="Japan",AK277=2035),0.92,IF(AND(A277="Japan",AK277=2050),0.89,IF(AND(A277="Russia",AK277=2035),0.91,IF(AND(A277="Russia",AK277=2050),0.86,IF(AND(A277="China",AK277=2035),0.91,IF(AND(A277="China",AK277=2050),0.87,IF(AND(A277="India",AK277=2035),0.92,IF(AND(A277="India",AK277=2050),0.87,IF(AND(A277="Middle East",AK277=2035),0.89,IF(AND(A277="Middle East",AK277=2050),0.84,IF(AND(A277="Africa",AK277=2035),0.9,IF(AND(A277="Africa",AK277=2050),0.86,IF(AND(A277="Brazil",AK277=2035),0.93,IF(AND(A277="Brazil",AK277=2050),0.89,""))))))))))))))))))</f>
        <v>*0.89</v>
      </c>
      <c r="AM277" s="51" t="str">
        <f aca="false">AM276</f>
        <v>REZoning_Sol-Win</v>
      </c>
      <c r="AP277" s="0" t="s">
        <v>1128</v>
      </c>
      <c r="AQ277" s="0" t="s">
        <v>35</v>
      </c>
      <c r="AR277" s="0" t="n">
        <v>2100</v>
      </c>
      <c r="AS277" s="0" t="s">
        <v>914</v>
      </c>
      <c r="AT277" s="0" t="s">
        <v>36</v>
      </c>
    </row>
    <row r="278" customFormat="false" ht="28.5" hidden="false" customHeight="true" outlineLevel="0" collapsed="false">
      <c r="A278" s="3" t="s">
        <v>61</v>
      </c>
      <c r="C278" s="0" t="s">
        <v>1129</v>
      </c>
      <c r="D278" s="50" t="s">
        <v>35</v>
      </c>
      <c r="E278" s="0" t="n">
        <v>2035</v>
      </c>
      <c r="F278" s="51" t="str">
        <f aca="false">"*"&amp;IF(AND(A278="EU",E278=2035),0.95,IF(AND(A278="EU",E278=2050),0.93,IF(AND(A278="USA",E278=2035),0.96,IF(AND(A278="USA",E278=2050),0.94,IF(AND(A278="Japan",E278=2035),0.94,IF(AND(A278="Japan",E278=2050),0.92,IF(AND(A278="Russia",E278=2035),0.95,IF(AND(A278="Russia",E278=2050),0.93,IF(AND(A278="China",E278=2035),0.94,IF(AND(A278="China",E278=2050),0.92,IF(AND(A278="India",E278=2035),0.95,IF(AND(A278="India",E278=2050),0.92,IF(AND(A278="Middle East",E278=2035),0.94,IF(AND(A278="Middle East",E278=2050),0.9,IF(AND(A278="Africa",E278=2035),0.94,IF(AND(A278="Africa",E278=2050),0.91,IF(AND(A278="Brazil",E278=2035),0.95,IF(AND(A278="Brazil",E278=2050),0.92,""))))))))))))))))))</f>
        <v>*0.95</v>
      </c>
      <c r="H278" s="0" t="s">
        <v>1129</v>
      </c>
      <c r="I278" s="50" t="s">
        <v>35</v>
      </c>
      <c r="J278" s="0" t="n">
        <v>2050</v>
      </c>
      <c r="K278" s="48" t="str">
        <f aca="false">"*"&amp;IF(AND(A278="EU",J278=2035),0.95,IF(AND(A278="EU",J278=2050),0.93,IF(AND(A278="USA",J278=2035),0.96,IF(AND(A278="USA",J278=2050),0.94,IF(AND(A278="Japan",J278=2035),0.94,IF(AND(A278="Japan",J278=2050),0.92,IF(AND(A278="Russia",J278=2035),0.95,IF(AND(A278="Russia",J278=2050),0.93,IF(AND(A278="China",J278=2035),0.94,IF(AND(A278="China",J278=2050),0.92,IF(AND(A278="India",J278=2035),0.95,IF(AND(A278="India",J278=2050),0.92,IF(AND(A278="Middle East",J278=2035),0.94,IF(AND(A278="Middle East",J278=2050),0.9,IF(AND(A278="Africa",J278=2035),0.94,IF(AND(A278="Africa",J278=2050),0.91,IF(AND(A278="Brazil",J278=2035),0.95,IF(AND(A278="Brazil",J278=2050),0.92,""))))))))))))))))))</f>
        <v>*0.92</v>
      </c>
      <c r="P278" s="41" t="s">
        <v>1129</v>
      </c>
      <c r="Q278" s="52" t="s">
        <v>35</v>
      </c>
      <c r="R278" s="41" t="n">
        <v>2035</v>
      </c>
      <c r="S278" s="53" t="str">
        <f aca="false">"*"&amp;IF(AND(A278="EU",R278=2035),0.95,IF(AND(A278="EU",R278=2050),0.93,IF(AND(A278="USA",R278=2035),0.96,IF(AND(A278="USA",R278=2050),0.93,IF(AND(A278="Japan",R278=2035),0.94,IF(AND(A278="Japan",R278=2050),0.92,IF(AND(A278="Russia",R278=2035),0.95,IF(AND(A278="Russia",R278=2050),0.91,IF(AND(A278="China",R278=2035),0.93,IF(AND(A278="China",R278=2050),0.92,IF(AND(A278="India",R278=2035),0.94,IF(AND(A278="India",R278=2050),0.91,IF(AND(A278="Middle East",R278=2035),0.92,IF(AND(A278="Middle East",R278=2050),0.89,IF(AND(A278="Africa",R278=2035),0.93,IF(AND(A278="Africa",R278=2050),0.9,IF(AND(A278="Brazil",R278=2035),0.95,IF(AND(A278="Brazil",R278=2050),0.92,""))))))))))))))))))</f>
        <v>*0.95</v>
      </c>
      <c r="U278" s="41" t="s">
        <v>1129</v>
      </c>
      <c r="V278" s="52" t="s">
        <v>35</v>
      </c>
      <c r="W278" s="41" t="n">
        <v>2050</v>
      </c>
      <c r="X278" s="53" t="str">
        <f aca="false">"*"&amp;IF(AND(A278="EU",W278=2035),0.95,IF(AND(A278="EU",W278=2050),0.93,IF(AND(A278="USA",W278=2035),0.96,IF(AND(A278="USA",W278=2050),0.93,IF(AND(A278="Japan",W278=2035),0.94,IF(AND(A278="Japan",W278=2050),0.92,IF(AND(A278="Russia",W278=2035),0.95,IF(AND(A278="Russia",W278=2050),0.91,IF(AND(A278="China",W278=2035),0.93,IF(AND(A278="China",W278=2050),0.92,IF(AND(A278="India",W278=2035),0.94,IF(AND(A278="India",W278=2050),0.91,IF(AND(A278="Middle East",W278=2035),0.92,IF(AND(A278="Middle East",W278=2050),0.89,IF(AND(A278="Africa",W278=2035),0.93,IF(AND(A278="Africa",W278=2050),0.9,IF(AND(A278="Brazil",W278=2035),0.95,IF(AND(A278="Brazil",W278=2050),0.92,""))))))))))))))))))</f>
        <v>*0.92</v>
      </c>
      <c r="AC278" s="0" t="s">
        <v>1129</v>
      </c>
      <c r="AD278" s="50" t="s">
        <v>35</v>
      </c>
      <c r="AE278" s="0" t="n">
        <v>2035</v>
      </c>
      <c r="AF278" s="51" t="str">
        <f aca="false">"*"&amp;IF(AND(A278="EU",AE278=2035),0.93,IF(AND(A278="EU",AE278=2050),0.9,IF(AND(A278="USA",AE278=2035),0.92,IF(AND(A278="USA",AE278=2050),0.89,IF(AND(A278="Japan",AE278=2035),0.92,IF(AND(A278="Japan",AE278=2050),0.89,IF(AND(A278="Russia",AE278=2035),0.91,IF(AND(A278="Russia",AE278=2050),0.86,IF(AND(A278="China",AE278=2035),0.91,IF(AND(A278="China",AE278=2050),0.87,IF(AND(A278="India",AE278=2035),0.92,IF(AND(A278="India",AE278=2050),0.87,IF(AND(A278="Middle East",AE278=2035),0.89,IF(AND(A278="Middle East",AE278=2050),0.84,IF(AND(A278="Africa",AE278=2035),0.9,IF(AND(A278="Africa",AE278=2050),0.86,IF(AND(A278="Brazil",AE278=2035),0.93,IF(AND(A278="Brazil",AE278=2050),0.89,""))))))))))))))))))</f>
        <v>*0.93</v>
      </c>
      <c r="AG278" s="51" t="str">
        <f aca="false">AG277</f>
        <v>REZoning_Sol-Win</v>
      </c>
      <c r="AI278" s="0" t="s">
        <v>1129</v>
      </c>
      <c r="AJ278" s="50" t="s">
        <v>35</v>
      </c>
      <c r="AK278" s="0" t="n">
        <v>2050</v>
      </c>
      <c r="AL278" s="51" t="str">
        <f aca="false">"*"&amp;IF(AND(A278="EU",AK278=2035),0.93,IF(AND(A278="EU",AK278=2050),0.9,IF(AND(A278="USA",AK278=2035),0.92,IF(AND(A278="USA",AK278=2050),0.89,IF(AND(A278="Japan",AK278=2035),0.92,IF(AND(A278="Japan",AK278=2050),0.89,IF(AND(A278="Russia",AK278=2035),0.91,IF(AND(A278="Russia",AK278=2050),0.86,IF(AND(A278="China",AK278=2035),0.91,IF(AND(A278="China",AK278=2050),0.87,IF(AND(A278="India",AK278=2035),0.92,IF(AND(A278="India",AK278=2050),0.87,IF(AND(A278="Middle East",AK278=2035),0.89,IF(AND(A278="Middle East",AK278=2050),0.84,IF(AND(A278="Africa",AK278=2035),0.9,IF(AND(A278="Africa",AK278=2050),0.86,IF(AND(A278="Brazil",AK278=2035),0.93,IF(AND(A278="Brazil",AK278=2050),0.89,""))))))))))))))))))</f>
        <v>*0.89</v>
      </c>
      <c r="AM278" s="51" t="str">
        <f aca="false">AM277</f>
        <v>REZoning_Sol-Win</v>
      </c>
      <c r="AP278" s="0" t="s">
        <v>1129</v>
      </c>
      <c r="AQ278" s="0" t="s">
        <v>35</v>
      </c>
      <c r="AR278" s="0" t="n">
        <v>2100</v>
      </c>
      <c r="AS278" s="0" t="s">
        <v>914</v>
      </c>
      <c r="AT278" s="0" t="s">
        <v>36</v>
      </c>
    </row>
    <row r="279" customFormat="false" ht="28.5" hidden="false" customHeight="true" outlineLevel="0" collapsed="false">
      <c r="A279" s="3" t="s">
        <v>61</v>
      </c>
      <c r="C279" s="0" t="s">
        <v>1130</v>
      </c>
      <c r="D279" s="50" t="s">
        <v>35</v>
      </c>
      <c r="E279" s="0" t="n">
        <v>2035</v>
      </c>
      <c r="F279" s="51" t="str">
        <f aca="false">"*"&amp;IF(AND(A279="EU",E279=2035),0.95,IF(AND(A279="EU",E279=2050),0.93,IF(AND(A279="USA",E279=2035),0.96,IF(AND(A279="USA",E279=2050),0.94,IF(AND(A279="Japan",E279=2035),0.94,IF(AND(A279="Japan",E279=2050),0.92,IF(AND(A279="Russia",E279=2035),0.95,IF(AND(A279="Russia",E279=2050),0.93,IF(AND(A279="China",E279=2035),0.94,IF(AND(A279="China",E279=2050),0.92,IF(AND(A279="India",E279=2035),0.95,IF(AND(A279="India",E279=2050),0.92,IF(AND(A279="Middle East",E279=2035),0.94,IF(AND(A279="Middle East",E279=2050),0.9,IF(AND(A279="Africa",E279=2035),0.94,IF(AND(A279="Africa",E279=2050),0.91,IF(AND(A279="Brazil",E279=2035),0.95,IF(AND(A279="Brazil",E279=2050),0.92,""))))))))))))))))))</f>
        <v>*0.95</v>
      </c>
      <c r="H279" s="0" t="s">
        <v>1130</v>
      </c>
      <c r="I279" s="50" t="s">
        <v>35</v>
      </c>
      <c r="J279" s="0" t="n">
        <v>2050</v>
      </c>
      <c r="K279" s="48" t="str">
        <f aca="false">"*"&amp;IF(AND(A279="EU",J279=2035),0.95,IF(AND(A279="EU",J279=2050),0.93,IF(AND(A279="USA",J279=2035),0.96,IF(AND(A279="USA",J279=2050),0.94,IF(AND(A279="Japan",J279=2035),0.94,IF(AND(A279="Japan",J279=2050),0.92,IF(AND(A279="Russia",J279=2035),0.95,IF(AND(A279="Russia",J279=2050),0.93,IF(AND(A279="China",J279=2035),0.94,IF(AND(A279="China",J279=2050),0.92,IF(AND(A279="India",J279=2035),0.95,IF(AND(A279="India",J279=2050),0.92,IF(AND(A279="Middle East",J279=2035),0.94,IF(AND(A279="Middle East",J279=2050),0.9,IF(AND(A279="Africa",J279=2035),0.94,IF(AND(A279="Africa",J279=2050),0.91,IF(AND(A279="Brazil",J279=2035),0.95,IF(AND(A279="Brazil",J279=2050),0.92,""))))))))))))))))))</f>
        <v>*0.92</v>
      </c>
      <c r="P279" s="41" t="s">
        <v>1130</v>
      </c>
      <c r="Q279" s="52" t="s">
        <v>35</v>
      </c>
      <c r="R279" s="41" t="n">
        <v>2035</v>
      </c>
      <c r="S279" s="53" t="str">
        <f aca="false">"*"&amp;IF(AND(A279="EU",R279=2035),0.95,IF(AND(A279="EU",R279=2050),0.93,IF(AND(A279="USA",R279=2035),0.96,IF(AND(A279="USA",R279=2050),0.93,IF(AND(A279="Japan",R279=2035),0.94,IF(AND(A279="Japan",R279=2050),0.92,IF(AND(A279="Russia",R279=2035),0.95,IF(AND(A279="Russia",R279=2050),0.91,IF(AND(A279="China",R279=2035),0.93,IF(AND(A279="China",R279=2050),0.92,IF(AND(A279="India",R279=2035),0.94,IF(AND(A279="India",R279=2050),0.91,IF(AND(A279="Middle East",R279=2035),0.92,IF(AND(A279="Middle East",R279=2050),0.89,IF(AND(A279="Africa",R279=2035),0.93,IF(AND(A279="Africa",R279=2050),0.9,IF(AND(A279="Brazil",R279=2035),0.95,IF(AND(A279="Brazil",R279=2050),0.92,""))))))))))))))))))</f>
        <v>*0.95</v>
      </c>
      <c r="U279" s="41" t="s">
        <v>1130</v>
      </c>
      <c r="V279" s="52" t="s">
        <v>35</v>
      </c>
      <c r="W279" s="41" t="n">
        <v>2050</v>
      </c>
      <c r="X279" s="53" t="str">
        <f aca="false">"*"&amp;IF(AND(A279="EU",W279=2035),0.95,IF(AND(A279="EU",W279=2050),0.93,IF(AND(A279="USA",W279=2035),0.96,IF(AND(A279="USA",W279=2050),0.93,IF(AND(A279="Japan",W279=2035),0.94,IF(AND(A279="Japan",W279=2050),0.92,IF(AND(A279="Russia",W279=2035),0.95,IF(AND(A279="Russia",W279=2050),0.91,IF(AND(A279="China",W279=2035),0.93,IF(AND(A279="China",W279=2050),0.92,IF(AND(A279="India",W279=2035),0.94,IF(AND(A279="India",W279=2050),0.91,IF(AND(A279="Middle East",W279=2035),0.92,IF(AND(A279="Middle East",W279=2050),0.89,IF(AND(A279="Africa",W279=2035),0.93,IF(AND(A279="Africa",W279=2050),0.9,IF(AND(A279="Brazil",W279=2035),0.95,IF(AND(A279="Brazil",W279=2050),0.92,""))))))))))))))))))</f>
        <v>*0.92</v>
      </c>
      <c r="AC279" s="0" t="s">
        <v>1130</v>
      </c>
      <c r="AD279" s="50" t="s">
        <v>35</v>
      </c>
      <c r="AE279" s="0" t="n">
        <v>2035</v>
      </c>
      <c r="AF279" s="51" t="str">
        <f aca="false">"*"&amp;IF(AND(A279="EU",AE279=2035),0.93,IF(AND(A279="EU",AE279=2050),0.9,IF(AND(A279="USA",AE279=2035),0.92,IF(AND(A279="USA",AE279=2050),0.89,IF(AND(A279="Japan",AE279=2035),0.92,IF(AND(A279="Japan",AE279=2050),0.89,IF(AND(A279="Russia",AE279=2035),0.91,IF(AND(A279="Russia",AE279=2050),0.86,IF(AND(A279="China",AE279=2035),0.91,IF(AND(A279="China",AE279=2050),0.87,IF(AND(A279="India",AE279=2035),0.92,IF(AND(A279="India",AE279=2050),0.87,IF(AND(A279="Middle East",AE279=2035),0.89,IF(AND(A279="Middle East",AE279=2050),0.84,IF(AND(A279="Africa",AE279=2035),0.9,IF(AND(A279="Africa",AE279=2050),0.86,IF(AND(A279="Brazil",AE279=2035),0.93,IF(AND(A279="Brazil",AE279=2050),0.89,""))))))))))))))))))</f>
        <v>*0.93</v>
      </c>
      <c r="AG279" s="51" t="str">
        <f aca="false">AG278</f>
        <v>REZoning_Sol-Win</v>
      </c>
      <c r="AI279" s="0" t="s">
        <v>1130</v>
      </c>
      <c r="AJ279" s="50" t="s">
        <v>35</v>
      </c>
      <c r="AK279" s="0" t="n">
        <v>2050</v>
      </c>
      <c r="AL279" s="51" t="str">
        <f aca="false">"*"&amp;IF(AND(A279="EU",AK279=2035),0.93,IF(AND(A279="EU",AK279=2050),0.9,IF(AND(A279="USA",AK279=2035),0.92,IF(AND(A279="USA",AK279=2050),0.89,IF(AND(A279="Japan",AK279=2035),0.92,IF(AND(A279="Japan",AK279=2050),0.89,IF(AND(A279="Russia",AK279=2035),0.91,IF(AND(A279="Russia",AK279=2050),0.86,IF(AND(A279="China",AK279=2035),0.91,IF(AND(A279="China",AK279=2050),0.87,IF(AND(A279="India",AK279=2035),0.92,IF(AND(A279="India",AK279=2050),0.87,IF(AND(A279="Middle East",AK279=2035),0.89,IF(AND(A279="Middle East",AK279=2050),0.84,IF(AND(A279="Africa",AK279=2035),0.9,IF(AND(A279="Africa",AK279=2050),0.86,IF(AND(A279="Brazil",AK279=2035),0.93,IF(AND(A279="Brazil",AK279=2050),0.89,""))))))))))))))))))</f>
        <v>*0.89</v>
      </c>
      <c r="AM279" s="51" t="str">
        <f aca="false">AM278</f>
        <v>REZoning_Sol-Win</v>
      </c>
      <c r="AP279" s="0" t="s">
        <v>1130</v>
      </c>
      <c r="AQ279" s="0" t="s">
        <v>35</v>
      </c>
      <c r="AR279" s="0" t="n">
        <v>2100</v>
      </c>
      <c r="AS279" s="0" t="s">
        <v>914</v>
      </c>
      <c r="AT279" s="0" t="s">
        <v>36</v>
      </c>
    </row>
    <row r="280" customFormat="false" ht="28.5" hidden="false" customHeight="true" outlineLevel="0" collapsed="false">
      <c r="A280" s="3" t="s">
        <v>61</v>
      </c>
      <c r="C280" s="0" t="s">
        <v>1131</v>
      </c>
      <c r="D280" s="50" t="s">
        <v>35</v>
      </c>
      <c r="E280" s="0" t="n">
        <v>2035</v>
      </c>
      <c r="F280" s="51" t="str">
        <f aca="false">"*"&amp;IF(AND(A280="EU",E280=2035),0.95,IF(AND(A280="EU",E280=2050),0.93,IF(AND(A280="USA",E280=2035),0.96,IF(AND(A280="USA",E280=2050),0.94,IF(AND(A280="Japan",E280=2035),0.94,IF(AND(A280="Japan",E280=2050),0.92,IF(AND(A280="Russia",E280=2035),0.95,IF(AND(A280="Russia",E280=2050),0.93,IF(AND(A280="China",E280=2035),0.94,IF(AND(A280="China",E280=2050),0.92,IF(AND(A280="India",E280=2035),0.95,IF(AND(A280="India",E280=2050),0.92,IF(AND(A280="Middle East",E280=2035),0.94,IF(AND(A280="Middle East",E280=2050),0.9,IF(AND(A280="Africa",E280=2035),0.94,IF(AND(A280="Africa",E280=2050),0.91,IF(AND(A280="Brazil",E280=2035),0.95,IF(AND(A280="Brazil",E280=2050),0.92,""))))))))))))))))))</f>
        <v>*0.95</v>
      </c>
      <c r="H280" s="0" t="s">
        <v>1131</v>
      </c>
      <c r="I280" s="50" t="s">
        <v>35</v>
      </c>
      <c r="J280" s="0" t="n">
        <v>2050</v>
      </c>
      <c r="K280" s="48" t="str">
        <f aca="false">"*"&amp;IF(AND(A280="EU",J280=2035),0.95,IF(AND(A280="EU",J280=2050),0.93,IF(AND(A280="USA",J280=2035),0.96,IF(AND(A280="USA",J280=2050),0.94,IF(AND(A280="Japan",J280=2035),0.94,IF(AND(A280="Japan",J280=2050),0.92,IF(AND(A280="Russia",J280=2035),0.95,IF(AND(A280="Russia",J280=2050),0.93,IF(AND(A280="China",J280=2035),0.94,IF(AND(A280="China",J280=2050),0.92,IF(AND(A280="India",J280=2035),0.95,IF(AND(A280="India",J280=2050),0.92,IF(AND(A280="Middle East",J280=2035),0.94,IF(AND(A280="Middle East",J280=2050),0.9,IF(AND(A280="Africa",J280=2035),0.94,IF(AND(A280="Africa",J280=2050),0.91,IF(AND(A280="Brazil",J280=2035),0.95,IF(AND(A280="Brazil",J280=2050),0.92,""))))))))))))))))))</f>
        <v>*0.92</v>
      </c>
      <c r="P280" s="41" t="s">
        <v>1131</v>
      </c>
      <c r="Q280" s="52" t="s">
        <v>35</v>
      </c>
      <c r="R280" s="41" t="n">
        <v>2035</v>
      </c>
      <c r="S280" s="53" t="str">
        <f aca="false">"*"&amp;IF(AND(A280="EU",R280=2035),0.95,IF(AND(A280="EU",R280=2050),0.93,IF(AND(A280="USA",R280=2035),0.96,IF(AND(A280="USA",R280=2050),0.93,IF(AND(A280="Japan",R280=2035),0.94,IF(AND(A280="Japan",R280=2050),0.92,IF(AND(A280="Russia",R280=2035),0.95,IF(AND(A280="Russia",R280=2050),0.91,IF(AND(A280="China",R280=2035),0.93,IF(AND(A280="China",R280=2050),0.92,IF(AND(A280="India",R280=2035),0.94,IF(AND(A280="India",R280=2050),0.91,IF(AND(A280="Middle East",R280=2035),0.92,IF(AND(A280="Middle East",R280=2050),0.89,IF(AND(A280="Africa",R280=2035),0.93,IF(AND(A280="Africa",R280=2050),0.9,IF(AND(A280="Brazil",R280=2035),0.95,IF(AND(A280="Brazil",R280=2050),0.92,""))))))))))))))))))</f>
        <v>*0.95</v>
      </c>
      <c r="U280" s="41" t="s">
        <v>1131</v>
      </c>
      <c r="V280" s="52" t="s">
        <v>35</v>
      </c>
      <c r="W280" s="41" t="n">
        <v>2050</v>
      </c>
      <c r="X280" s="53" t="str">
        <f aca="false">"*"&amp;IF(AND(A280="EU",W280=2035),0.95,IF(AND(A280="EU",W280=2050),0.93,IF(AND(A280="USA",W280=2035),0.96,IF(AND(A280="USA",W280=2050),0.93,IF(AND(A280="Japan",W280=2035),0.94,IF(AND(A280="Japan",W280=2050),0.92,IF(AND(A280="Russia",W280=2035),0.95,IF(AND(A280="Russia",W280=2050),0.91,IF(AND(A280="China",W280=2035),0.93,IF(AND(A280="China",W280=2050),0.92,IF(AND(A280="India",W280=2035),0.94,IF(AND(A280="India",W280=2050),0.91,IF(AND(A280="Middle East",W280=2035),0.92,IF(AND(A280="Middle East",W280=2050),0.89,IF(AND(A280="Africa",W280=2035),0.93,IF(AND(A280="Africa",W280=2050),0.9,IF(AND(A280="Brazil",W280=2035),0.95,IF(AND(A280="Brazil",W280=2050),0.92,""))))))))))))))))))</f>
        <v>*0.92</v>
      </c>
      <c r="AC280" s="0" t="s">
        <v>1131</v>
      </c>
      <c r="AD280" s="50" t="s">
        <v>35</v>
      </c>
      <c r="AE280" s="0" t="n">
        <v>2035</v>
      </c>
      <c r="AF280" s="51" t="str">
        <f aca="false">"*"&amp;IF(AND(A280="EU",AE280=2035),0.93,IF(AND(A280="EU",AE280=2050),0.9,IF(AND(A280="USA",AE280=2035),0.92,IF(AND(A280="USA",AE280=2050),0.89,IF(AND(A280="Japan",AE280=2035),0.92,IF(AND(A280="Japan",AE280=2050),0.89,IF(AND(A280="Russia",AE280=2035),0.91,IF(AND(A280="Russia",AE280=2050),0.86,IF(AND(A280="China",AE280=2035),0.91,IF(AND(A280="China",AE280=2050),0.87,IF(AND(A280="India",AE280=2035),0.92,IF(AND(A280="India",AE280=2050),0.87,IF(AND(A280="Middle East",AE280=2035),0.89,IF(AND(A280="Middle East",AE280=2050),0.84,IF(AND(A280="Africa",AE280=2035),0.9,IF(AND(A280="Africa",AE280=2050),0.86,IF(AND(A280="Brazil",AE280=2035),0.93,IF(AND(A280="Brazil",AE280=2050),0.89,""))))))))))))))))))</f>
        <v>*0.93</v>
      </c>
      <c r="AG280" s="51" t="str">
        <f aca="false">AG279</f>
        <v>REZoning_Sol-Win</v>
      </c>
      <c r="AI280" s="0" t="s">
        <v>1131</v>
      </c>
      <c r="AJ280" s="50" t="s">
        <v>35</v>
      </c>
      <c r="AK280" s="0" t="n">
        <v>2050</v>
      </c>
      <c r="AL280" s="51" t="str">
        <f aca="false">"*"&amp;IF(AND(A280="EU",AK280=2035),0.93,IF(AND(A280="EU",AK280=2050),0.9,IF(AND(A280="USA",AK280=2035),0.92,IF(AND(A280="USA",AK280=2050),0.89,IF(AND(A280="Japan",AK280=2035),0.92,IF(AND(A280="Japan",AK280=2050),0.89,IF(AND(A280="Russia",AK280=2035),0.91,IF(AND(A280="Russia",AK280=2050),0.86,IF(AND(A280="China",AK280=2035),0.91,IF(AND(A280="China",AK280=2050),0.87,IF(AND(A280="India",AK280=2035),0.92,IF(AND(A280="India",AK280=2050),0.87,IF(AND(A280="Middle East",AK280=2035),0.89,IF(AND(A280="Middle East",AK280=2050),0.84,IF(AND(A280="Africa",AK280=2035),0.9,IF(AND(A280="Africa",AK280=2050),0.86,IF(AND(A280="Brazil",AK280=2035),0.93,IF(AND(A280="Brazil",AK280=2050),0.89,""))))))))))))))))))</f>
        <v>*0.89</v>
      </c>
      <c r="AM280" s="51" t="str">
        <f aca="false">AM279</f>
        <v>REZoning_Sol-Win</v>
      </c>
      <c r="AP280" s="0" t="s">
        <v>1131</v>
      </c>
      <c r="AQ280" s="0" t="s">
        <v>35</v>
      </c>
      <c r="AR280" s="0" t="n">
        <v>2100</v>
      </c>
      <c r="AS280" s="0" t="s">
        <v>914</v>
      </c>
      <c r="AT280" s="0" t="s">
        <v>36</v>
      </c>
    </row>
    <row r="281" customFormat="false" ht="28.5" hidden="false" customHeight="true" outlineLevel="0" collapsed="false">
      <c r="A281" s="3" t="s">
        <v>61</v>
      </c>
      <c r="C281" s="0" t="s">
        <v>1132</v>
      </c>
      <c r="D281" s="50" t="s">
        <v>35</v>
      </c>
      <c r="E281" s="0" t="n">
        <v>2035</v>
      </c>
      <c r="F281" s="51" t="str">
        <f aca="false">"*"&amp;IF(AND(A281="EU",E281=2035),0.95,IF(AND(A281="EU",E281=2050),0.93,IF(AND(A281="USA",E281=2035),0.96,IF(AND(A281="USA",E281=2050),0.94,IF(AND(A281="Japan",E281=2035),0.94,IF(AND(A281="Japan",E281=2050),0.92,IF(AND(A281="Russia",E281=2035),0.95,IF(AND(A281="Russia",E281=2050),0.93,IF(AND(A281="China",E281=2035),0.94,IF(AND(A281="China",E281=2050),0.92,IF(AND(A281="India",E281=2035),0.95,IF(AND(A281="India",E281=2050),0.92,IF(AND(A281="Middle East",E281=2035),0.94,IF(AND(A281="Middle East",E281=2050),0.9,IF(AND(A281="Africa",E281=2035),0.94,IF(AND(A281="Africa",E281=2050),0.91,IF(AND(A281="Brazil",E281=2035),0.95,IF(AND(A281="Brazil",E281=2050),0.92,""))))))))))))))))))</f>
        <v>*0.95</v>
      </c>
      <c r="H281" s="0" t="s">
        <v>1132</v>
      </c>
      <c r="I281" s="50" t="s">
        <v>35</v>
      </c>
      <c r="J281" s="0" t="n">
        <v>2050</v>
      </c>
      <c r="K281" s="48" t="str">
        <f aca="false">"*"&amp;IF(AND(A281="EU",J281=2035),0.95,IF(AND(A281="EU",J281=2050),0.93,IF(AND(A281="USA",J281=2035),0.96,IF(AND(A281="USA",J281=2050),0.94,IF(AND(A281="Japan",J281=2035),0.94,IF(AND(A281="Japan",J281=2050),0.92,IF(AND(A281="Russia",J281=2035),0.95,IF(AND(A281="Russia",J281=2050),0.93,IF(AND(A281="China",J281=2035),0.94,IF(AND(A281="China",J281=2050),0.92,IF(AND(A281="India",J281=2035),0.95,IF(AND(A281="India",J281=2050),0.92,IF(AND(A281="Middle East",J281=2035),0.94,IF(AND(A281="Middle East",J281=2050),0.9,IF(AND(A281="Africa",J281=2035),0.94,IF(AND(A281="Africa",J281=2050),0.91,IF(AND(A281="Brazil",J281=2035),0.95,IF(AND(A281="Brazil",J281=2050),0.92,""))))))))))))))))))</f>
        <v>*0.92</v>
      </c>
      <c r="P281" s="41" t="s">
        <v>1132</v>
      </c>
      <c r="Q281" s="52" t="s">
        <v>35</v>
      </c>
      <c r="R281" s="41" t="n">
        <v>2035</v>
      </c>
      <c r="S281" s="53" t="str">
        <f aca="false">"*"&amp;IF(AND(A281="EU",R281=2035),0.95,IF(AND(A281="EU",R281=2050),0.93,IF(AND(A281="USA",R281=2035),0.96,IF(AND(A281="USA",R281=2050),0.93,IF(AND(A281="Japan",R281=2035),0.94,IF(AND(A281="Japan",R281=2050),0.92,IF(AND(A281="Russia",R281=2035),0.95,IF(AND(A281="Russia",R281=2050),0.91,IF(AND(A281="China",R281=2035),0.93,IF(AND(A281="China",R281=2050),0.92,IF(AND(A281="India",R281=2035),0.94,IF(AND(A281="India",R281=2050),0.91,IF(AND(A281="Middle East",R281=2035),0.92,IF(AND(A281="Middle East",R281=2050),0.89,IF(AND(A281="Africa",R281=2035),0.93,IF(AND(A281="Africa",R281=2050),0.9,IF(AND(A281="Brazil",R281=2035),0.95,IF(AND(A281="Brazil",R281=2050),0.92,""))))))))))))))))))</f>
        <v>*0.95</v>
      </c>
      <c r="U281" s="41" t="s">
        <v>1132</v>
      </c>
      <c r="V281" s="52" t="s">
        <v>35</v>
      </c>
      <c r="W281" s="41" t="n">
        <v>2050</v>
      </c>
      <c r="X281" s="53" t="str">
        <f aca="false">"*"&amp;IF(AND(A281="EU",W281=2035),0.95,IF(AND(A281="EU",W281=2050),0.93,IF(AND(A281="USA",W281=2035),0.96,IF(AND(A281="USA",W281=2050),0.93,IF(AND(A281="Japan",W281=2035),0.94,IF(AND(A281="Japan",W281=2050),0.92,IF(AND(A281="Russia",W281=2035),0.95,IF(AND(A281="Russia",W281=2050),0.91,IF(AND(A281="China",W281=2035),0.93,IF(AND(A281="China",W281=2050),0.92,IF(AND(A281="India",W281=2035),0.94,IF(AND(A281="India",W281=2050),0.91,IF(AND(A281="Middle East",W281=2035),0.92,IF(AND(A281="Middle East",W281=2050),0.89,IF(AND(A281="Africa",W281=2035),0.93,IF(AND(A281="Africa",W281=2050),0.9,IF(AND(A281="Brazil",W281=2035),0.95,IF(AND(A281="Brazil",W281=2050),0.92,""))))))))))))))))))</f>
        <v>*0.92</v>
      </c>
      <c r="AC281" s="0" t="s">
        <v>1132</v>
      </c>
      <c r="AD281" s="50" t="s">
        <v>35</v>
      </c>
      <c r="AE281" s="0" t="n">
        <v>2035</v>
      </c>
      <c r="AF281" s="51" t="str">
        <f aca="false">"*"&amp;IF(AND(A281="EU",AE281=2035),0.93,IF(AND(A281="EU",AE281=2050),0.9,IF(AND(A281="USA",AE281=2035),0.92,IF(AND(A281="USA",AE281=2050),0.89,IF(AND(A281="Japan",AE281=2035),0.92,IF(AND(A281="Japan",AE281=2050),0.89,IF(AND(A281="Russia",AE281=2035),0.91,IF(AND(A281="Russia",AE281=2050),0.86,IF(AND(A281="China",AE281=2035),0.91,IF(AND(A281="China",AE281=2050),0.87,IF(AND(A281="India",AE281=2035),0.92,IF(AND(A281="India",AE281=2050),0.87,IF(AND(A281="Middle East",AE281=2035),0.89,IF(AND(A281="Middle East",AE281=2050),0.84,IF(AND(A281="Africa",AE281=2035),0.9,IF(AND(A281="Africa",AE281=2050),0.86,IF(AND(A281="Brazil",AE281=2035),0.93,IF(AND(A281="Brazil",AE281=2050),0.89,""))))))))))))))))))</f>
        <v>*0.93</v>
      </c>
      <c r="AG281" s="51" t="str">
        <f aca="false">AG280</f>
        <v>REZoning_Sol-Win</v>
      </c>
      <c r="AI281" s="0" t="s">
        <v>1132</v>
      </c>
      <c r="AJ281" s="50" t="s">
        <v>35</v>
      </c>
      <c r="AK281" s="0" t="n">
        <v>2050</v>
      </c>
      <c r="AL281" s="51" t="str">
        <f aca="false">"*"&amp;IF(AND(A281="EU",AK281=2035),0.93,IF(AND(A281="EU",AK281=2050),0.9,IF(AND(A281="USA",AK281=2035),0.92,IF(AND(A281="USA",AK281=2050),0.89,IF(AND(A281="Japan",AK281=2035),0.92,IF(AND(A281="Japan",AK281=2050),0.89,IF(AND(A281="Russia",AK281=2035),0.91,IF(AND(A281="Russia",AK281=2050),0.86,IF(AND(A281="China",AK281=2035),0.91,IF(AND(A281="China",AK281=2050),0.87,IF(AND(A281="India",AK281=2035),0.92,IF(AND(A281="India",AK281=2050),0.87,IF(AND(A281="Middle East",AK281=2035),0.89,IF(AND(A281="Middle East",AK281=2050),0.84,IF(AND(A281="Africa",AK281=2035),0.9,IF(AND(A281="Africa",AK281=2050),0.86,IF(AND(A281="Brazil",AK281=2035),0.93,IF(AND(A281="Brazil",AK281=2050),0.89,""))))))))))))))))))</f>
        <v>*0.89</v>
      </c>
      <c r="AM281" s="51" t="str">
        <f aca="false">AM280</f>
        <v>REZoning_Sol-Win</v>
      </c>
      <c r="AP281" s="0" t="s">
        <v>1132</v>
      </c>
      <c r="AQ281" s="0" t="s">
        <v>35</v>
      </c>
      <c r="AR281" s="0" t="n">
        <v>2100</v>
      </c>
      <c r="AS281" s="0" t="s">
        <v>914</v>
      </c>
      <c r="AT281" s="0" t="s">
        <v>36</v>
      </c>
    </row>
    <row r="282" customFormat="false" ht="28.5" hidden="false" customHeight="true" outlineLevel="0" collapsed="false">
      <c r="A282" s="3" t="s">
        <v>61</v>
      </c>
      <c r="C282" s="0" t="s">
        <v>1133</v>
      </c>
      <c r="D282" s="50" t="s">
        <v>35</v>
      </c>
      <c r="E282" s="0" t="n">
        <v>2035</v>
      </c>
      <c r="F282" s="51" t="str">
        <f aca="false">"*"&amp;IF(AND(A282="EU",E282=2035),0.95,IF(AND(A282="EU",E282=2050),0.93,IF(AND(A282="USA",E282=2035),0.96,IF(AND(A282="USA",E282=2050),0.94,IF(AND(A282="Japan",E282=2035),0.94,IF(AND(A282="Japan",E282=2050),0.92,IF(AND(A282="Russia",E282=2035),0.95,IF(AND(A282="Russia",E282=2050),0.93,IF(AND(A282="China",E282=2035),0.94,IF(AND(A282="China",E282=2050),0.92,IF(AND(A282="India",E282=2035),0.95,IF(AND(A282="India",E282=2050),0.92,IF(AND(A282="Middle East",E282=2035),0.94,IF(AND(A282="Middle East",E282=2050),0.9,IF(AND(A282="Africa",E282=2035),0.94,IF(AND(A282="Africa",E282=2050),0.91,IF(AND(A282="Brazil",E282=2035),0.95,IF(AND(A282="Brazil",E282=2050),0.92,""))))))))))))))))))</f>
        <v>*0.95</v>
      </c>
      <c r="H282" s="0" t="s">
        <v>1133</v>
      </c>
      <c r="I282" s="50" t="s">
        <v>35</v>
      </c>
      <c r="J282" s="0" t="n">
        <v>2050</v>
      </c>
      <c r="K282" s="48" t="str">
        <f aca="false">"*"&amp;IF(AND(A282="EU",J282=2035),0.95,IF(AND(A282="EU",J282=2050),0.93,IF(AND(A282="USA",J282=2035),0.96,IF(AND(A282="USA",J282=2050),0.94,IF(AND(A282="Japan",J282=2035),0.94,IF(AND(A282="Japan",J282=2050),0.92,IF(AND(A282="Russia",J282=2035),0.95,IF(AND(A282="Russia",J282=2050),0.93,IF(AND(A282="China",J282=2035),0.94,IF(AND(A282="China",J282=2050),0.92,IF(AND(A282="India",J282=2035),0.95,IF(AND(A282="India",J282=2050),0.92,IF(AND(A282="Middle East",J282=2035),0.94,IF(AND(A282="Middle East",J282=2050),0.9,IF(AND(A282="Africa",J282=2035),0.94,IF(AND(A282="Africa",J282=2050),0.91,IF(AND(A282="Brazil",J282=2035),0.95,IF(AND(A282="Brazil",J282=2050),0.92,""))))))))))))))))))</f>
        <v>*0.92</v>
      </c>
      <c r="P282" s="41" t="s">
        <v>1133</v>
      </c>
      <c r="Q282" s="52" t="s">
        <v>35</v>
      </c>
      <c r="R282" s="41" t="n">
        <v>2035</v>
      </c>
      <c r="S282" s="53" t="str">
        <f aca="false">"*"&amp;IF(AND(A282="EU",R282=2035),0.95,IF(AND(A282="EU",R282=2050),0.93,IF(AND(A282="USA",R282=2035),0.96,IF(AND(A282="USA",R282=2050),0.93,IF(AND(A282="Japan",R282=2035),0.94,IF(AND(A282="Japan",R282=2050),0.92,IF(AND(A282="Russia",R282=2035),0.95,IF(AND(A282="Russia",R282=2050),0.91,IF(AND(A282="China",R282=2035),0.93,IF(AND(A282="China",R282=2050),0.92,IF(AND(A282="India",R282=2035),0.94,IF(AND(A282="India",R282=2050),0.91,IF(AND(A282="Middle East",R282=2035),0.92,IF(AND(A282="Middle East",R282=2050),0.89,IF(AND(A282="Africa",R282=2035),0.93,IF(AND(A282="Africa",R282=2050),0.9,IF(AND(A282="Brazil",R282=2035),0.95,IF(AND(A282="Brazil",R282=2050),0.92,""))))))))))))))))))</f>
        <v>*0.95</v>
      </c>
      <c r="U282" s="41" t="s">
        <v>1133</v>
      </c>
      <c r="V282" s="52" t="s">
        <v>35</v>
      </c>
      <c r="W282" s="41" t="n">
        <v>2050</v>
      </c>
      <c r="X282" s="53" t="str">
        <f aca="false">"*"&amp;IF(AND(A282="EU",W282=2035),0.95,IF(AND(A282="EU",W282=2050),0.93,IF(AND(A282="USA",W282=2035),0.96,IF(AND(A282="USA",W282=2050),0.93,IF(AND(A282="Japan",W282=2035),0.94,IF(AND(A282="Japan",W282=2050),0.92,IF(AND(A282="Russia",W282=2035),0.95,IF(AND(A282="Russia",W282=2050),0.91,IF(AND(A282="China",W282=2035),0.93,IF(AND(A282="China",W282=2050),0.92,IF(AND(A282="India",W282=2035),0.94,IF(AND(A282="India",W282=2050),0.91,IF(AND(A282="Middle East",W282=2035),0.92,IF(AND(A282="Middle East",W282=2050),0.89,IF(AND(A282="Africa",W282=2035),0.93,IF(AND(A282="Africa",W282=2050),0.9,IF(AND(A282="Brazil",W282=2035),0.95,IF(AND(A282="Brazil",W282=2050),0.92,""))))))))))))))))))</f>
        <v>*0.92</v>
      </c>
      <c r="AC282" s="0" t="s">
        <v>1133</v>
      </c>
      <c r="AD282" s="50" t="s">
        <v>35</v>
      </c>
      <c r="AE282" s="0" t="n">
        <v>2035</v>
      </c>
      <c r="AF282" s="51" t="str">
        <f aca="false">"*"&amp;IF(AND(A282="EU",AE282=2035),0.93,IF(AND(A282="EU",AE282=2050),0.9,IF(AND(A282="USA",AE282=2035),0.92,IF(AND(A282="USA",AE282=2050),0.89,IF(AND(A282="Japan",AE282=2035),0.92,IF(AND(A282="Japan",AE282=2050),0.89,IF(AND(A282="Russia",AE282=2035),0.91,IF(AND(A282="Russia",AE282=2050),0.86,IF(AND(A282="China",AE282=2035),0.91,IF(AND(A282="China",AE282=2050),0.87,IF(AND(A282="India",AE282=2035),0.92,IF(AND(A282="India",AE282=2050),0.87,IF(AND(A282="Middle East",AE282=2035),0.89,IF(AND(A282="Middle East",AE282=2050),0.84,IF(AND(A282="Africa",AE282=2035),0.9,IF(AND(A282="Africa",AE282=2050),0.86,IF(AND(A282="Brazil",AE282=2035),0.93,IF(AND(A282="Brazil",AE282=2050),0.89,""))))))))))))))))))</f>
        <v>*0.93</v>
      </c>
      <c r="AG282" s="51" t="str">
        <f aca="false">AG281</f>
        <v>REZoning_Sol-Win</v>
      </c>
      <c r="AI282" s="0" t="s">
        <v>1133</v>
      </c>
      <c r="AJ282" s="50" t="s">
        <v>35</v>
      </c>
      <c r="AK282" s="0" t="n">
        <v>2050</v>
      </c>
      <c r="AL282" s="51" t="str">
        <f aca="false">"*"&amp;IF(AND(A282="EU",AK282=2035),0.93,IF(AND(A282="EU",AK282=2050),0.9,IF(AND(A282="USA",AK282=2035),0.92,IF(AND(A282="USA",AK282=2050),0.89,IF(AND(A282="Japan",AK282=2035),0.92,IF(AND(A282="Japan",AK282=2050),0.89,IF(AND(A282="Russia",AK282=2035),0.91,IF(AND(A282="Russia",AK282=2050),0.86,IF(AND(A282="China",AK282=2035),0.91,IF(AND(A282="China",AK282=2050),0.87,IF(AND(A282="India",AK282=2035),0.92,IF(AND(A282="India",AK282=2050),0.87,IF(AND(A282="Middle East",AK282=2035),0.89,IF(AND(A282="Middle East",AK282=2050),0.84,IF(AND(A282="Africa",AK282=2035),0.9,IF(AND(A282="Africa",AK282=2050),0.86,IF(AND(A282="Brazil",AK282=2035),0.93,IF(AND(A282="Brazil",AK282=2050),0.89,""))))))))))))))))))</f>
        <v>*0.89</v>
      </c>
      <c r="AM282" s="51" t="str">
        <f aca="false">AM281</f>
        <v>REZoning_Sol-Win</v>
      </c>
      <c r="AP282" s="0" t="s">
        <v>1133</v>
      </c>
      <c r="AQ282" s="0" t="s">
        <v>35</v>
      </c>
      <c r="AR282" s="0" t="n">
        <v>2100</v>
      </c>
      <c r="AS282" s="0" t="s">
        <v>914</v>
      </c>
      <c r="AT282" s="0" t="s">
        <v>36</v>
      </c>
    </row>
    <row r="283" customFormat="false" ht="28.5" hidden="false" customHeight="true" outlineLevel="0" collapsed="false">
      <c r="A283" s="3" t="s">
        <v>61</v>
      </c>
      <c r="C283" s="0" t="s">
        <v>1134</v>
      </c>
      <c r="D283" s="50" t="s">
        <v>35</v>
      </c>
      <c r="E283" s="0" t="n">
        <v>2035</v>
      </c>
      <c r="F283" s="51" t="str">
        <f aca="false">"*"&amp;IF(AND(A283="EU",E283=2035),0.95,IF(AND(A283="EU",E283=2050),0.93,IF(AND(A283="USA",E283=2035),0.96,IF(AND(A283="USA",E283=2050),0.94,IF(AND(A283="Japan",E283=2035),0.94,IF(AND(A283="Japan",E283=2050),0.92,IF(AND(A283="Russia",E283=2035),0.95,IF(AND(A283="Russia",E283=2050),0.93,IF(AND(A283="China",E283=2035),0.94,IF(AND(A283="China",E283=2050),0.92,IF(AND(A283="India",E283=2035),0.95,IF(AND(A283="India",E283=2050),0.92,IF(AND(A283="Middle East",E283=2035),0.94,IF(AND(A283="Middle East",E283=2050),0.9,IF(AND(A283="Africa",E283=2035),0.94,IF(AND(A283="Africa",E283=2050),0.91,IF(AND(A283="Brazil",E283=2035),0.95,IF(AND(A283="Brazil",E283=2050),0.92,""))))))))))))))))))</f>
        <v>*0.95</v>
      </c>
      <c r="H283" s="0" t="s">
        <v>1134</v>
      </c>
      <c r="I283" s="50" t="s">
        <v>35</v>
      </c>
      <c r="J283" s="0" t="n">
        <v>2050</v>
      </c>
      <c r="K283" s="48" t="str">
        <f aca="false">"*"&amp;IF(AND(A283="EU",J283=2035),0.95,IF(AND(A283="EU",J283=2050),0.93,IF(AND(A283="USA",J283=2035),0.96,IF(AND(A283="USA",J283=2050),0.94,IF(AND(A283="Japan",J283=2035),0.94,IF(AND(A283="Japan",J283=2050),0.92,IF(AND(A283="Russia",J283=2035),0.95,IF(AND(A283="Russia",J283=2050),0.93,IF(AND(A283="China",J283=2035),0.94,IF(AND(A283="China",J283=2050),0.92,IF(AND(A283="India",J283=2035),0.95,IF(AND(A283="India",J283=2050),0.92,IF(AND(A283="Middle East",J283=2035),0.94,IF(AND(A283="Middle East",J283=2050),0.9,IF(AND(A283="Africa",J283=2035),0.94,IF(AND(A283="Africa",J283=2050),0.91,IF(AND(A283="Brazil",J283=2035),0.95,IF(AND(A283="Brazil",J283=2050),0.92,""))))))))))))))))))</f>
        <v>*0.92</v>
      </c>
      <c r="P283" s="41" t="s">
        <v>1134</v>
      </c>
      <c r="Q283" s="52" t="s">
        <v>35</v>
      </c>
      <c r="R283" s="41" t="n">
        <v>2035</v>
      </c>
      <c r="S283" s="53" t="str">
        <f aca="false">"*"&amp;IF(AND(A283="EU",R283=2035),0.95,IF(AND(A283="EU",R283=2050),0.93,IF(AND(A283="USA",R283=2035),0.96,IF(AND(A283="USA",R283=2050),0.93,IF(AND(A283="Japan",R283=2035),0.94,IF(AND(A283="Japan",R283=2050),0.92,IF(AND(A283="Russia",R283=2035),0.95,IF(AND(A283="Russia",R283=2050),0.91,IF(AND(A283="China",R283=2035),0.93,IF(AND(A283="China",R283=2050),0.92,IF(AND(A283="India",R283=2035),0.94,IF(AND(A283="India",R283=2050),0.91,IF(AND(A283="Middle East",R283=2035),0.92,IF(AND(A283="Middle East",R283=2050),0.89,IF(AND(A283="Africa",R283=2035),0.93,IF(AND(A283="Africa",R283=2050),0.9,IF(AND(A283="Brazil",R283=2035),0.95,IF(AND(A283="Brazil",R283=2050),0.92,""))))))))))))))))))</f>
        <v>*0.95</v>
      </c>
      <c r="U283" s="41" t="s">
        <v>1134</v>
      </c>
      <c r="V283" s="52" t="s">
        <v>35</v>
      </c>
      <c r="W283" s="41" t="n">
        <v>2050</v>
      </c>
      <c r="X283" s="53" t="str">
        <f aca="false">"*"&amp;IF(AND(A283="EU",W283=2035),0.95,IF(AND(A283="EU",W283=2050),0.93,IF(AND(A283="USA",W283=2035),0.96,IF(AND(A283="USA",W283=2050),0.93,IF(AND(A283="Japan",W283=2035),0.94,IF(AND(A283="Japan",W283=2050),0.92,IF(AND(A283="Russia",W283=2035),0.95,IF(AND(A283="Russia",W283=2050),0.91,IF(AND(A283="China",W283=2035),0.93,IF(AND(A283="China",W283=2050),0.92,IF(AND(A283="India",W283=2035),0.94,IF(AND(A283="India",W283=2050),0.91,IF(AND(A283="Middle East",W283=2035),0.92,IF(AND(A283="Middle East",W283=2050),0.89,IF(AND(A283="Africa",W283=2035),0.93,IF(AND(A283="Africa",W283=2050),0.9,IF(AND(A283="Brazil",W283=2035),0.95,IF(AND(A283="Brazil",W283=2050),0.92,""))))))))))))))))))</f>
        <v>*0.92</v>
      </c>
      <c r="AC283" s="0" t="s">
        <v>1134</v>
      </c>
      <c r="AD283" s="50" t="s">
        <v>35</v>
      </c>
      <c r="AE283" s="0" t="n">
        <v>2035</v>
      </c>
      <c r="AF283" s="51" t="str">
        <f aca="false">"*"&amp;IF(AND(A283="EU",AE283=2035),0.93,IF(AND(A283="EU",AE283=2050),0.9,IF(AND(A283="USA",AE283=2035),0.92,IF(AND(A283="USA",AE283=2050),0.89,IF(AND(A283="Japan",AE283=2035),0.92,IF(AND(A283="Japan",AE283=2050),0.89,IF(AND(A283="Russia",AE283=2035),0.91,IF(AND(A283="Russia",AE283=2050),0.86,IF(AND(A283="China",AE283=2035),0.91,IF(AND(A283="China",AE283=2050),0.87,IF(AND(A283="India",AE283=2035),0.92,IF(AND(A283="India",AE283=2050),0.87,IF(AND(A283="Middle East",AE283=2035),0.89,IF(AND(A283="Middle East",AE283=2050),0.84,IF(AND(A283="Africa",AE283=2035),0.9,IF(AND(A283="Africa",AE283=2050),0.86,IF(AND(A283="Brazil",AE283=2035),0.93,IF(AND(A283="Brazil",AE283=2050),0.89,""))))))))))))))))))</f>
        <v>*0.93</v>
      </c>
      <c r="AG283" s="51" t="str">
        <f aca="false">AG282</f>
        <v>REZoning_Sol-Win</v>
      </c>
      <c r="AI283" s="0" t="s">
        <v>1134</v>
      </c>
      <c r="AJ283" s="50" t="s">
        <v>35</v>
      </c>
      <c r="AK283" s="0" t="n">
        <v>2050</v>
      </c>
      <c r="AL283" s="51" t="str">
        <f aca="false">"*"&amp;IF(AND(A283="EU",AK283=2035),0.93,IF(AND(A283="EU",AK283=2050),0.9,IF(AND(A283="USA",AK283=2035),0.92,IF(AND(A283="USA",AK283=2050),0.89,IF(AND(A283="Japan",AK283=2035),0.92,IF(AND(A283="Japan",AK283=2050),0.89,IF(AND(A283="Russia",AK283=2035),0.91,IF(AND(A283="Russia",AK283=2050),0.86,IF(AND(A283="China",AK283=2035),0.91,IF(AND(A283="China",AK283=2050),0.87,IF(AND(A283="India",AK283=2035),0.92,IF(AND(A283="India",AK283=2050),0.87,IF(AND(A283="Middle East",AK283=2035),0.89,IF(AND(A283="Middle East",AK283=2050),0.84,IF(AND(A283="Africa",AK283=2035),0.9,IF(AND(A283="Africa",AK283=2050),0.86,IF(AND(A283="Brazil",AK283=2035),0.93,IF(AND(A283="Brazil",AK283=2050),0.89,""))))))))))))))))))</f>
        <v>*0.89</v>
      </c>
      <c r="AM283" s="51" t="str">
        <f aca="false">AM282</f>
        <v>REZoning_Sol-Win</v>
      </c>
      <c r="AP283" s="0" t="s">
        <v>1134</v>
      </c>
      <c r="AQ283" s="0" t="s">
        <v>35</v>
      </c>
      <c r="AR283" s="0" t="n">
        <v>2100</v>
      </c>
      <c r="AS283" s="0" t="s">
        <v>914</v>
      </c>
      <c r="AT283" s="0" t="s">
        <v>36</v>
      </c>
    </row>
    <row r="284" customFormat="false" ht="28.5" hidden="false" customHeight="true" outlineLevel="0" collapsed="false">
      <c r="A284" s="3" t="s">
        <v>61</v>
      </c>
      <c r="C284" s="0" t="s">
        <v>1135</v>
      </c>
      <c r="D284" s="50" t="s">
        <v>35</v>
      </c>
      <c r="E284" s="0" t="n">
        <v>2035</v>
      </c>
      <c r="F284" s="51" t="str">
        <f aca="false">"*"&amp;IF(AND(A284="EU",E284=2035),0.95,IF(AND(A284="EU",E284=2050),0.93,IF(AND(A284="USA",E284=2035),0.96,IF(AND(A284="USA",E284=2050),0.94,IF(AND(A284="Japan",E284=2035),0.94,IF(AND(A284="Japan",E284=2050),0.92,IF(AND(A284="Russia",E284=2035),0.95,IF(AND(A284="Russia",E284=2050),0.93,IF(AND(A284="China",E284=2035),0.94,IF(AND(A284="China",E284=2050),0.92,IF(AND(A284="India",E284=2035),0.95,IF(AND(A284="India",E284=2050),0.92,IF(AND(A284="Middle East",E284=2035),0.94,IF(AND(A284="Middle East",E284=2050),0.9,IF(AND(A284="Africa",E284=2035),0.94,IF(AND(A284="Africa",E284=2050),0.91,IF(AND(A284="Brazil",E284=2035),0.95,IF(AND(A284="Brazil",E284=2050),0.92,""))))))))))))))))))</f>
        <v>*0.95</v>
      </c>
      <c r="H284" s="0" t="s">
        <v>1135</v>
      </c>
      <c r="I284" s="50" t="s">
        <v>35</v>
      </c>
      <c r="J284" s="0" t="n">
        <v>2050</v>
      </c>
      <c r="K284" s="48" t="str">
        <f aca="false">"*"&amp;IF(AND(A284="EU",J284=2035),0.95,IF(AND(A284="EU",J284=2050),0.93,IF(AND(A284="USA",J284=2035),0.96,IF(AND(A284="USA",J284=2050),0.94,IF(AND(A284="Japan",J284=2035),0.94,IF(AND(A284="Japan",J284=2050),0.92,IF(AND(A284="Russia",J284=2035),0.95,IF(AND(A284="Russia",J284=2050),0.93,IF(AND(A284="China",J284=2035),0.94,IF(AND(A284="China",J284=2050),0.92,IF(AND(A284="India",J284=2035),0.95,IF(AND(A284="India",J284=2050),0.92,IF(AND(A284="Middle East",J284=2035),0.94,IF(AND(A284="Middle East",J284=2050),0.9,IF(AND(A284="Africa",J284=2035),0.94,IF(AND(A284="Africa",J284=2050),0.91,IF(AND(A284="Brazil",J284=2035),0.95,IF(AND(A284="Brazil",J284=2050),0.92,""))))))))))))))))))</f>
        <v>*0.92</v>
      </c>
      <c r="P284" s="41" t="s">
        <v>1135</v>
      </c>
      <c r="Q284" s="52" t="s">
        <v>35</v>
      </c>
      <c r="R284" s="41" t="n">
        <v>2035</v>
      </c>
      <c r="S284" s="53" t="str">
        <f aca="false">"*"&amp;IF(AND(A284="EU",R284=2035),0.95,IF(AND(A284="EU",R284=2050),0.93,IF(AND(A284="USA",R284=2035),0.96,IF(AND(A284="USA",R284=2050),0.93,IF(AND(A284="Japan",R284=2035),0.94,IF(AND(A284="Japan",R284=2050),0.92,IF(AND(A284="Russia",R284=2035),0.95,IF(AND(A284="Russia",R284=2050),0.91,IF(AND(A284="China",R284=2035),0.93,IF(AND(A284="China",R284=2050),0.92,IF(AND(A284="India",R284=2035),0.94,IF(AND(A284="India",R284=2050),0.91,IF(AND(A284="Middle East",R284=2035),0.92,IF(AND(A284="Middle East",R284=2050),0.89,IF(AND(A284="Africa",R284=2035),0.93,IF(AND(A284="Africa",R284=2050),0.9,IF(AND(A284="Brazil",R284=2035),0.95,IF(AND(A284="Brazil",R284=2050),0.92,""))))))))))))))))))</f>
        <v>*0.95</v>
      </c>
      <c r="U284" s="41" t="s">
        <v>1135</v>
      </c>
      <c r="V284" s="52" t="s">
        <v>35</v>
      </c>
      <c r="W284" s="41" t="n">
        <v>2050</v>
      </c>
      <c r="X284" s="53" t="str">
        <f aca="false">"*"&amp;IF(AND(A284="EU",W284=2035),0.95,IF(AND(A284="EU",W284=2050),0.93,IF(AND(A284="USA",W284=2035),0.96,IF(AND(A284="USA",W284=2050),0.93,IF(AND(A284="Japan",W284=2035),0.94,IF(AND(A284="Japan",W284=2050),0.92,IF(AND(A284="Russia",W284=2035),0.95,IF(AND(A284="Russia",W284=2050),0.91,IF(AND(A284="China",W284=2035),0.93,IF(AND(A284="China",W284=2050),0.92,IF(AND(A284="India",W284=2035),0.94,IF(AND(A284="India",W284=2050),0.91,IF(AND(A284="Middle East",W284=2035),0.92,IF(AND(A284="Middle East",W284=2050),0.89,IF(AND(A284="Africa",W284=2035),0.93,IF(AND(A284="Africa",W284=2050),0.9,IF(AND(A284="Brazil",W284=2035),0.95,IF(AND(A284="Brazil",W284=2050),0.92,""))))))))))))))))))</f>
        <v>*0.92</v>
      </c>
      <c r="AC284" s="0" t="s">
        <v>1135</v>
      </c>
      <c r="AD284" s="50" t="s">
        <v>35</v>
      </c>
      <c r="AE284" s="0" t="n">
        <v>2035</v>
      </c>
      <c r="AF284" s="51" t="str">
        <f aca="false">"*"&amp;IF(AND(A284="EU",AE284=2035),0.93,IF(AND(A284="EU",AE284=2050),0.9,IF(AND(A284="USA",AE284=2035),0.92,IF(AND(A284="USA",AE284=2050),0.89,IF(AND(A284="Japan",AE284=2035),0.92,IF(AND(A284="Japan",AE284=2050),0.89,IF(AND(A284="Russia",AE284=2035),0.91,IF(AND(A284="Russia",AE284=2050),0.86,IF(AND(A284="China",AE284=2035),0.91,IF(AND(A284="China",AE284=2050),0.87,IF(AND(A284="India",AE284=2035),0.92,IF(AND(A284="India",AE284=2050),0.87,IF(AND(A284="Middle East",AE284=2035),0.89,IF(AND(A284="Middle East",AE284=2050),0.84,IF(AND(A284="Africa",AE284=2035),0.9,IF(AND(A284="Africa",AE284=2050),0.86,IF(AND(A284="Brazil",AE284=2035),0.93,IF(AND(A284="Brazil",AE284=2050),0.89,""))))))))))))))))))</f>
        <v>*0.93</v>
      </c>
      <c r="AG284" s="51" t="str">
        <f aca="false">AG283</f>
        <v>REZoning_Sol-Win</v>
      </c>
      <c r="AI284" s="0" t="s">
        <v>1135</v>
      </c>
      <c r="AJ284" s="50" t="s">
        <v>35</v>
      </c>
      <c r="AK284" s="0" t="n">
        <v>2050</v>
      </c>
      <c r="AL284" s="51" t="str">
        <f aca="false">"*"&amp;IF(AND(A284="EU",AK284=2035),0.93,IF(AND(A284="EU",AK284=2050),0.9,IF(AND(A284="USA",AK284=2035),0.92,IF(AND(A284="USA",AK284=2050),0.89,IF(AND(A284="Japan",AK284=2035),0.92,IF(AND(A284="Japan",AK284=2050),0.89,IF(AND(A284="Russia",AK284=2035),0.91,IF(AND(A284="Russia",AK284=2050),0.86,IF(AND(A284="China",AK284=2035),0.91,IF(AND(A284="China",AK284=2050),0.87,IF(AND(A284="India",AK284=2035),0.92,IF(AND(A284="India",AK284=2050),0.87,IF(AND(A284="Middle East",AK284=2035),0.89,IF(AND(A284="Middle East",AK284=2050),0.84,IF(AND(A284="Africa",AK284=2035),0.9,IF(AND(A284="Africa",AK284=2050),0.86,IF(AND(A284="Brazil",AK284=2035),0.93,IF(AND(A284="Brazil",AK284=2050),0.89,""))))))))))))))))))</f>
        <v>*0.89</v>
      </c>
      <c r="AM284" s="51" t="str">
        <f aca="false">AM283</f>
        <v>REZoning_Sol-Win</v>
      </c>
      <c r="AP284" s="0" t="s">
        <v>1135</v>
      </c>
      <c r="AQ284" s="0" t="s">
        <v>35</v>
      </c>
      <c r="AR284" s="0" t="n">
        <v>2100</v>
      </c>
      <c r="AS284" s="0" t="s">
        <v>914</v>
      </c>
      <c r="AT284" s="0" t="s">
        <v>36</v>
      </c>
    </row>
    <row r="285" customFormat="false" ht="28.5" hidden="false" customHeight="true" outlineLevel="0" collapsed="false">
      <c r="A285" s="3" t="s">
        <v>61</v>
      </c>
      <c r="C285" s="0" t="s">
        <v>1136</v>
      </c>
      <c r="D285" s="50" t="s">
        <v>35</v>
      </c>
      <c r="E285" s="0" t="n">
        <v>2035</v>
      </c>
      <c r="F285" s="51" t="str">
        <f aca="false">"*"&amp;IF(AND(A285="EU",E285=2035),0.95,IF(AND(A285="EU",E285=2050),0.93,IF(AND(A285="USA",E285=2035),0.96,IF(AND(A285="USA",E285=2050),0.94,IF(AND(A285="Japan",E285=2035),0.94,IF(AND(A285="Japan",E285=2050),0.92,IF(AND(A285="Russia",E285=2035),0.95,IF(AND(A285="Russia",E285=2050),0.93,IF(AND(A285="China",E285=2035),0.94,IF(AND(A285="China",E285=2050),0.92,IF(AND(A285="India",E285=2035),0.95,IF(AND(A285="India",E285=2050),0.92,IF(AND(A285="Middle East",E285=2035),0.94,IF(AND(A285="Middle East",E285=2050),0.9,IF(AND(A285="Africa",E285=2035),0.94,IF(AND(A285="Africa",E285=2050),0.91,IF(AND(A285="Brazil",E285=2035),0.95,IF(AND(A285="Brazil",E285=2050),0.92,""))))))))))))))))))</f>
        <v>*0.95</v>
      </c>
      <c r="H285" s="0" t="s">
        <v>1136</v>
      </c>
      <c r="I285" s="50" t="s">
        <v>35</v>
      </c>
      <c r="J285" s="0" t="n">
        <v>2050</v>
      </c>
      <c r="K285" s="48" t="str">
        <f aca="false">"*"&amp;IF(AND(A285="EU",J285=2035),0.95,IF(AND(A285="EU",J285=2050),0.93,IF(AND(A285="USA",J285=2035),0.96,IF(AND(A285="USA",J285=2050),0.94,IF(AND(A285="Japan",J285=2035),0.94,IF(AND(A285="Japan",J285=2050),0.92,IF(AND(A285="Russia",J285=2035),0.95,IF(AND(A285="Russia",J285=2050),0.93,IF(AND(A285="China",J285=2035),0.94,IF(AND(A285="China",J285=2050),0.92,IF(AND(A285="India",J285=2035),0.95,IF(AND(A285="India",J285=2050),0.92,IF(AND(A285="Middle East",J285=2035),0.94,IF(AND(A285="Middle East",J285=2050),0.9,IF(AND(A285="Africa",J285=2035),0.94,IF(AND(A285="Africa",J285=2050),0.91,IF(AND(A285="Brazil",J285=2035),0.95,IF(AND(A285="Brazil",J285=2050),0.92,""))))))))))))))))))</f>
        <v>*0.92</v>
      </c>
      <c r="P285" s="41" t="s">
        <v>1136</v>
      </c>
      <c r="Q285" s="52" t="s">
        <v>35</v>
      </c>
      <c r="R285" s="41" t="n">
        <v>2035</v>
      </c>
      <c r="S285" s="53" t="str">
        <f aca="false">"*"&amp;IF(AND(A285="EU",R285=2035),0.95,IF(AND(A285="EU",R285=2050),0.93,IF(AND(A285="USA",R285=2035),0.96,IF(AND(A285="USA",R285=2050),0.93,IF(AND(A285="Japan",R285=2035),0.94,IF(AND(A285="Japan",R285=2050),0.92,IF(AND(A285="Russia",R285=2035),0.95,IF(AND(A285="Russia",R285=2050),0.91,IF(AND(A285="China",R285=2035),0.93,IF(AND(A285="China",R285=2050),0.92,IF(AND(A285="India",R285=2035),0.94,IF(AND(A285="India",R285=2050),0.91,IF(AND(A285="Middle East",R285=2035),0.92,IF(AND(A285="Middle East",R285=2050),0.89,IF(AND(A285="Africa",R285=2035),0.93,IF(AND(A285="Africa",R285=2050),0.9,IF(AND(A285="Brazil",R285=2035),0.95,IF(AND(A285="Brazil",R285=2050),0.92,""))))))))))))))))))</f>
        <v>*0.95</v>
      </c>
      <c r="U285" s="41" t="s">
        <v>1136</v>
      </c>
      <c r="V285" s="52" t="s">
        <v>35</v>
      </c>
      <c r="W285" s="41" t="n">
        <v>2050</v>
      </c>
      <c r="X285" s="53" t="str">
        <f aca="false">"*"&amp;IF(AND(A285="EU",W285=2035),0.95,IF(AND(A285="EU",W285=2050),0.93,IF(AND(A285="USA",W285=2035),0.96,IF(AND(A285="USA",W285=2050),0.93,IF(AND(A285="Japan",W285=2035),0.94,IF(AND(A285="Japan",W285=2050),0.92,IF(AND(A285="Russia",W285=2035),0.95,IF(AND(A285="Russia",W285=2050),0.91,IF(AND(A285="China",W285=2035),0.93,IF(AND(A285="China",W285=2050),0.92,IF(AND(A285="India",W285=2035),0.94,IF(AND(A285="India",W285=2050),0.91,IF(AND(A285="Middle East",W285=2035),0.92,IF(AND(A285="Middle East",W285=2050),0.89,IF(AND(A285="Africa",W285=2035),0.93,IF(AND(A285="Africa",W285=2050),0.9,IF(AND(A285="Brazil",W285=2035),0.95,IF(AND(A285="Brazil",W285=2050),0.92,""))))))))))))))))))</f>
        <v>*0.92</v>
      </c>
      <c r="AC285" s="0" t="s">
        <v>1136</v>
      </c>
      <c r="AD285" s="50" t="s">
        <v>35</v>
      </c>
      <c r="AE285" s="0" t="n">
        <v>2035</v>
      </c>
      <c r="AF285" s="51" t="str">
        <f aca="false">"*"&amp;IF(AND(A285="EU",AE285=2035),0.93,IF(AND(A285="EU",AE285=2050),0.9,IF(AND(A285="USA",AE285=2035),0.92,IF(AND(A285="USA",AE285=2050),0.89,IF(AND(A285="Japan",AE285=2035),0.92,IF(AND(A285="Japan",AE285=2050),0.89,IF(AND(A285="Russia",AE285=2035),0.91,IF(AND(A285="Russia",AE285=2050),0.86,IF(AND(A285="China",AE285=2035),0.91,IF(AND(A285="China",AE285=2050),0.87,IF(AND(A285="India",AE285=2035),0.92,IF(AND(A285="India",AE285=2050),0.87,IF(AND(A285="Middle East",AE285=2035),0.89,IF(AND(A285="Middle East",AE285=2050),0.84,IF(AND(A285="Africa",AE285=2035),0.9,IF(AND(A285="Africa",AE285=2050),0.86,IF(AND(A285="Brazil",AE285=2035),0.93,IF(AND(A285="Brazil",AE285=2050),0.89,""))))))))))))))))))</f>
        <v>*0.93</v>
      </c>
      <c r="AG285" s="51" t="str">
        <f aca="false">AG284</f>
        <v>REZoning_Sol-Win</v>
      </c>
      <c r="AI285" s="0" t="s">
        <v>1136</v>
      </c>
      <c r="AJ285" s="50" t="s">
        <v>35</v>
      </c>
      <c r="AK285" s="0" t="n">
        <v>2050</v>
      </c>
      <c r="AL285" s="51" t="str">
        <f aca="false">"*"&amp;IF(AND(A285="EU",AK285=2035),0.93,IF(AND(A285="EU",AK285=2050),0.9,IF(AND(A285="USA",AK285=2035),0.92,IF(AND(A285="USA",AK285=2050),0.89,IF(AND(A285="Japan",AK285=2035),0.92,IF(AND(A285="Japan",AK285=2050),0.89,IF(AND(A285="Russia",AK285=2035),0.91,IF(AND(A285="Russia",AK285=2050),0.86,IF(AND(A285="China",AK285=2035),0.91,IF(AND(A285="China",AK285=2050),0.87,IF(AND(A285="India",AK285=2035),0.92,IF(AND(A285="India",AK285=2050),0.87,IF(AND(A285="Middle East",AK285=2035),0.89,IF(AND(A285="Middle East",AK285=2050),0.84,IF(AND(A285="Africa",AK285=2035),0.9,IF(AND(A285="Africa",AK285=2050),0.86,IF(AND(A285="Brazil",AK285=2035),0.93,IF(AND(A285="Brazil",AK285=2050),0.89,""))))))))))))))))))</f>
        <v>*0.89</v>
      </c>
      <c r="AM285" s="51" t="str">
        <f aca="false">AM284</f>
        <v>REZoning_Sol-Win</v>
      </c>
      <c r="AP285" s="0" t="s">
        <v>1136</v>
      </c>
      <c r="AQ285" s="0" t="s">
        <v>35</v>
      </c>
      <c r="AR285" s="0" t="n">
        <v>2100</v>
      </c>
      <c r="AS285" s="0" t="s">
        <v>914</v>
      </c>
      <c r="AT285" s="0" t="s">
        <v>36</v>
      </c>
    </row>
    <row r="286" customFormat="false" ht="28.5" hidden="false" customHeight="true" outlineLevel="0" collapsed="false">
      <c r="A286" s="3" t="s">
        <v>61</v>
      </c>
      <c r="C286" s="0" t="s">
        <v>1137</v>
      </c>
      <c r="D286" s="50" t="s">
        <v>35</v>
      </c>
      <c r="E286" s="0" t="n">
        <v>2035</v>
      </c>
      <c r="F286" s="51" t="str">
        <f aca="false">"*"&amp;IF(AND(A286="EU",E286=2035),0.95,IF(AND(A286="EU",E286=2050),0.93,IF(AND(A286="USA",E286=2035),0.96,IF(AND(A286="USA",E286=2050),0.94,IF(AND(A286="Japan",E286=2035),0.94,IF(AND(A286="Japan",E286=2050),0.92,IF(AND(A286="Russia",E286=2035),0.95,IF(AND(A286="Russia",E286=2050),0.93,IF(AND(A286="China",E286=2035),0.94,IF(AND(A286="China",E286=2050),0.92,IF(AND(A286="India",E286=2035),0.95,IF(AND(A286="India",E286=2050),0.92,IF(AND(A286="Middle East",E286=2035),0.94,IF(AND(A286="Middle East",E286=2050),0.9,IF(AND(A286="Africa",E286=2035),0.94,IF(AND(A286="Africa",E286=2050),0.91,IF(AND(A286="Brazil",E286=2035),0.95,IF(AND(A286="Brazil",E286=2050),0.92,""))))))))))))))))))</f>
        <v>*0.95</v>
      </c>
      <c r="H286" s="0" t="s">
        <v>1137</v>
      </c>
      <c r="I286" s="50" t="s">
        <v>35</v>
      </c>
      <c r="J286" s="0" t="n">
        <v>2050</v>
      </c>
      <c r="K286" s="48" t="str">
        <f aca="false">"*"&amp;IF(AND(A286="EU",J286=2035),0.95,IF(AND(A286="EU",J286=2050),0.93,IF(AND(A286="USA",J286=2035),0.96,IF(AND(A286="USA",J286=2050),0.94,IF(AND(A286="Japan",J286=2035),0.94,IF(AND(A286="Japan",J286=2050),0.92,IF(AND(A286="Russia",J286=2035),0.95,IF(AND(A286="Russia",J286=2050),0.93,IF(AND(A286="China",J286=2035),0.94,IF(AND(A286="China",J286=2050),0.92,IF(AND(A286="India",J286=2035),0.95,IF(AND(A286="India",J286=2050),0.92,IF(AND(A286="Middle East",J286=2035),0.94,IF(AND(A286="Middle East",J286=2050),0.9,IF(AND(A286="Africa",J286=2035),0.94,IF(AND(A286="Africa",J286=2050),0.91,IF(AND(A286="Brazil",J286=2035),0.95,IF(AND(A286="Brazil",J286=2050),0.92,""))))))))))))))))))</f>
        <v>*0.92</v>
      </c>
      <c r="P286" s="41" t="s">
        <v>1137</v>
      </c>
      <c r="Q286" s="52" t="s">
        <v>35</v>
      </c>
      <c r="R286" s="41" t="n">
        <v>2035</v>
      </c>
      <c r="S286" s="53" t="str">
        <f aca="false">"*"&amp;IF(AND(A286="EU",R286=2035),0.95,IF(AND(A286="EU",R286=2050),0.93,IF(AND(A286="USA",R286=2035),0.96,IF(AND(A286="USA",R286=2050),0.93,IF(AND(A286="Japan",R286=2035),0.94,IF(AND(A286="Japan",R286=2050),0.92,IF(AND(A286="Russia",R286=2035),0.95,IF(AND(A286="Russia",R286=2050),0.91,IF(AND(A286="China",R286=2035),0.93,IF(AND(A286="China",R286=2050),0.92,IF(AND(A286="India",R286=2035),0.94,IF(AND(A286="India",R286=2050),0.91,IF(AND(A286="Middle East",R286=2035),0.92,IF(AND(A286="Middle East",R286=2050),0.89,IF(AND(A286="Africa",R286=2035),0.93,IF(AND(A286="Africa",R286=2050),0.9,IF(AND(A286="Brazil",R286=2035),0.95,IF(AND(A286="Brazil",R286=2050),0.92,""))))))))))))))))))</f>
        <v>*0.95</v>
      </c>
      <c r="U286" s="41" t="s">
        <v>1137</v>
      </c>
      <c r="V286" s="52" t="s">
        <v>35</v>
      </c>
      <c r="W286" s="41" t="n">
        <v>2050</v>
      </c>
      <c r="X286" s="53" t="str">
        <f aca="false">"*"&amp;IF(AND(A286="EU",W286=2035),0.95,IF(AND(A286="EU",W286=2050),0.93,IF(AND(A286="USA",W286=2035),0.96,IF(AND(A286="USA",W286=2050),0.93,IF(AND(A286="Japan",W286=2035),0.94,IF(AND(A286="Japan",W286=2050),0.92,IF(AND(A286="Russia",W286=2035),0.95,IF(AND(A286="Russia",W286=2050),0.91,IF(AND(A286="China",W286=2035),0.93,IF(AND(A286="China",W286=2050),0.92,IF(AND(A286="India",W286=2035),0.94,IF(AND(A286="India",W286=2050),0.91,IF(AND(A286="Middle East",W286=2035),0.92,IF(AND(A286="Middle East",W286=2050),0.89,IF(AND(A286="Africa",W286=2035),0.93,IF(AND(A286="Africa",W286=2050),0.9,IF(AND(A286="Brazil",W286=2035),0.95,IF(AND(A286="Brazil",W286=2050),0.92,""))))))))))))))))))</f>
        <v>*0.92</v>
      </c>
      <c r="AC286" s="0" t="s">
        <v>1137</v>
      </c>
      <c r="AD286" s="50" t="s">
        <v>35</v>
      </c>
      <c r="AE286" s="0" t="n">
        <v>2035</v>
      </c>
      <c r="AF286" s="51" t="str">
        <f aca="false">"*"&amp;IF(AND(A286="EU",AE286=2035),0.93,IF(AND(A286="EU",AE286=2050),0.9,IF(AND(A286="USA",AE286=2035),0.92,IF(AND(A286="USA",AE286=2050),0.89,IF(AND(A286="Japan",AE286=2035),0.92,IF(AND(A286="Japan",AE286=2050),0.89,IF(AND(A286="Russia",AE286=2035),0.91,IF(AND(A286="Russia",AE286=2050),0.86,IF(AND(A286="China",AE286=2035),0.91,IF(AND(A286="China",AE286=2050),0.87,IF(AND(A286="India",AE286=2035),0.92,IF(AND(A286="India",AE286=2050),0.87,IF(AND(A286="Middle East",AE286=2035),0.89,IF(AND(A286="Middle East",AE286=2050),0.84,IF(AND(A286="Africa",AE286=2035),0.9,IF(AND(A286="Africa",AE286=2050),0.86,IF(AND(A286="Brazil",AE286=2035),0.93,IF(AND(A286="Brazil",AE286=2050),0.89,""))))))))))))))))))</f>
        <v>*0.93</v>
      </c>
      <c r="AG286" s="51" t="str">
        <f aca="false">AG285</f>
        <v>REZoning_Sol-Win</v>
      </c>
      <c r="AI286" s="0" t="s">
        <v>1137</v>
      </c>
      <c r="AJ286" s="50" t="s">
        <v>35</v>
      </c>
      <c r="AK286" s="0" t="n">
        <v>2050</v>
      </c>
      <c r="AL286" s="51" t="str">
        <f aca="false">"*"&amp;IF(AND(A286="EU",AK286=2035),0.93,IF(AND(A286="EU",AK286=2050),0.9,IF(AND(A286="USA",AK286=2035),0.92,IF(AND(A286="USA",AK286=2050),0.89,IF(AND(A286="Japan",AK286=2035),0.92,IF(AND(A286="Japan",AK286=2050),0.89,IF(AND(A286="Russia",AK286=2035),0.91,IF(AND(A286="Russia",AK286=2050),0.86,IF(AND(A286="China",AK286=2035),0.91,IF(AND(A286="China",AK286=2050),0.87,IF(AND(A286="India",AK286=2035),0.92,IF(AND(A286="India",AK286=2050),0.87,IF(AND(A286="Middle East",AK286=2035),0.89,IF(AND(A286="Middle East",AK286=2050),0.84,IF(AND(A286="Africa",AK286=2035),0.9,IF(AND(A286="Africa",AK286=2050),0.86,IF(AND(A286="Brazil",AK286=2035),0.93,IF(AND(A286="Brazil",AK286=2050),0.89,""))))))))))))))))))</f>
        <v>*0.89</v>
      </c>
      <c r="AM286" s="51" t="str">
        <f aca="false">AM285</f>
        <v>REZoning_Sol-Win</v>
      </c>
      <c r="AP286" s="0" t="s">
        <v>1137</v>
      </c>
      <c r="AQ286" s="0" t="s">
        <v>35</v>
      </c>
      <c r="AR286" s="0" t="n">
        <v>2100</v>
      </c>
      <c r="AS286" s="0" t="s">
        <v>914</v>
      </c>
      <c r="AT286" s="0" t="s">
        <v>36</v>
      </c>
    </row>
    <row r="287" customFormat="false" ht="28.5" hidden="false" customHeight="true" outlineLevel="0" collapsed="false">
      <c r="A287" s="3" t="s">
        <v>61</v>
      </c>
      <c r="C287" s="0" t="s">
        <v>1138</v>
      </c>
      <c r="D287" s="50" t="s">
        <v>35</v>
      </c>
      <c r="E287" s="0" t="n">
        <v>2035</v>
      </c>
      <c r="F287" s="51" t="str">
        <f aca="false">"*"&amp;IF(AND(A287="EU",E287=2035),0.95,IF(AND(A287="EU",E287=2050),0.93,IF(AND(A287="USA",E287=2035),0.96,IF(AND(A287="USA",E287=2050),0.94,IF(AND(A287="Japan",E287=2035),0.94,IF(AND(A287="Japan",E287=2050),0.92,IF(AND(A287="Russia",E287=2035),0.95,IF(AND(A287="Russia",E287=2050),0.93,IF(AND(A287="China",E287=2035),0.94,IF(AND(A287="China",E287=2050),0.92,IF(AND(A287="India",E287=2035),0.95,IF(AND(A287="India",E287=2050),0.92,IF(AND(A287="Middle East",E287=2035),0.94,IF(AND(A287="Middle East",E287=2050),0.9,IF(AND(A287="Africa",E287=2035),0.94,IF(AND(A287="Africa",E287=2050),0.91,IF(AND(A287="Brazil",E287=2035),0.95,IF(AND(A287="Brazil",E287=2050),0.92,""))))))))))))))))))</f>
        <v>*0.95</v>
      </c>
      <c r="H287" s="0" t="s">
        <v>1138</v>
      </c>
      <c r="I287" s="50" t="s">
        <v>35</v>
      </c>
      <c r="J287" s="0" t="n">
        <v>2050</v>
      </c>
      <c r="K287" s="48" t="str">
        <f aca="false">"*"&amp;IF(AND(A287="EU",J287=2035),0.95,IF(AND(A287="EU",J287=2050),0.93,IF(AND(A287="USA",J287=2035),0.96,IF(AND(A287="USA",J287=2050),0.94,IF(AND(A287="Japan",J287=2035),0.94,IF(AND(A287="Japan",J287=2050),0.92,IF(AND(A287="Russia",J287=2035),0.95,IF(AND(A287="Russia",J287=2050),0.93,IF(AND(A287="China",J287=2035),0.94,IF(AND(A287="China",J287=2050),0.92,IF(AND(A287="India",J287=2035),0.95,IF(AND(A287="India",J287=2050),0.92,IF(AND(A287="Middle East",J287=2035),0.94,IF(AND(A287="Middle East",J287=2050),0.9,IF(AND(A287="Africa",J287=2035),0.94,IF(AND(A287="Africa",J287=2050),0.91,IF(AND(A287="Brazil",J287=2035),0.95,IF(AND(A287="Brazil",J287=2050),0.92,""))))))))))))))))))</f>
        <v>*0.92</v>
      </c>
      <c r="P287" s="41" t="s">
        <v>1138</v>
      </c>
      <c r="Q287" s="52" t="s">
        <v>35</v>
      </c>
      <c r="R287" s="41" t="n">
        <v>2035</v>
      </c>
      <c r="S287" s="53" t="str">
        <f aca="false">"*"&amp;IF(AND(A287="EU",R287=2035),0.95,IF(AND(A287="EU",R287=2050),0.93,IF(AND(A287="USA",R287=2035),0.96,IF(AND(A287="USA",R287=2050),0.93,IF(AND(A287="Japan",R287=2035),0.94,IF(AND(A287="Japan",R287=2050),0.92,IF(AND(A287="Russia",R287=2035),0.95,IF(AND(A287="Russia",R287=2050),0.91,IF(AND(A287="China",R287=2035),0.93,IF(AND(A287="China",R287=2050),0.92,IF(AND(A287="India",R287=2035),0.94,IF(AND(A287="India",R287=2050),0.91,IF(AND(A287="Middle East",R287=2035),0.92,IF(AND(A287="Middle East",R287=2050),0.89,IF(AND(A287="Africa",R287=2035),0.93,IF(AND(A287="Africa",R287=2050),0.9,IF(AND(A287="Brazil",R287=2035),0.95,IF(AND(A287="Brazil",R287=2050),0.92,""))))))))))))))))))</f>
        <v>*0.95</v>
      </c>
      <c r="U287" s="41" t="s">
        <v>1138</v>
      </c>
      <c r="V287" s="52" t="s">
        <v>35</v>
      </c>
      <c r="W287" s="41" t="n">
        <v>2050</v>
      </c>
      <c r="X287" s="53" t="str">
        <f aca="false">"*"&amp;IF(AND(A287="EU",W287=2035),0.95,IF(AND(A287="EU",W287=2050),0.93,IF(AND(A287="USA",W287=2035),0.96,IF(AND(A287="USA",W287=2050),0.93,IF(AND(A287="Japan",W287=2035),0.94,IF(AND(A287="Japan",W287=2050),0.92,IF(AND(A287="Russia",W287=2035),0.95,IF(AND(A287="Russia",W287=2050),0.91,IF(AND(A287="China",W287=2035),0.93,IF(AND(A287="China",W287=2050),0.92,IF(AND(A287="India",W287=2035),0.94,IF(AND(A287="India",W287=2050),0.91,IF(AND(A287="Middle East",W287=2035),0.92,IF(AND(A287="Middle East",W287=2050),0.89,IF(AND(A287="Africa",W287=2035),0.93,IF(AND(A287="Africa",W287=2050),0.9,IF(AND(A287="Brazil",W287=2035),0.95,IF(AND(A287="Brazil",W287=2050),0.92,""))))))))))))))))))</f>
        <v>*0.92</v>
      </c>
      <c r="AC287" s="0" t="s">
        <v>1138</v>
      </c>
      <c r="AD287" s="50" t="s">
        <v>35</v>
      </c>
      <c r="AE287" s="0" t="n">
        <v>2035</v>
      </c>
      <c r="AF287" s="51" t="str">
        <f aca="false">"*"&amp;IF(AND(A287="EU",AE287=2035),0.93,IF(AND(A287="EU",AE287=2050),0.9,IF(AND(A287="USA",AE287=2035),0.92,IF(AND(A287="USA",AE287=2050),0.89,IF(AND(A287="Japan",AE287=2035),0.92,IF(AND(A287="Japan",AE287=2050),0.89,IF(AND(A287="Russia",AE287=2035),0.91,IF(AND(A287="Russia",AE287=2050),0.86,IF(AND(A287="China",AE287=2035),0.91,IF(AND(A287="China",AE287=2050),0.87,IF(AND(A287="India",AE287=2035),0.92,IF(AND(A287="India",AE287=2050),0.87,IF(AND(A287="Middle East",AE287=2035),0.89,IF(AND(A287="Middle East",AE287=2050),0.84,IF(AND(A287="Africa",AE287=2035),0.9,IF(AND(A287="Africa",AE287=2050),0.86,IF(AND(A287="Brazil",AE287=2035),0.93,IF(AND(A287="Brazil",AE287=2050),0.89,""))))))))))))))))))</f>
        <v>*0.93</v>
      </c>
      <c r="AG287" s="51" t="str">
        <f aca="false">AG286</f>
        <v>REZoning_Sol-Win</v>
      </c>
      <c r="AI287" s="0" t="s">
        <v>1138</v>
      </c>
      <c r="AJ287" s="50" t="s">
        <v>35</v>
      </c>
      <c r="AK287" s="0" t="n">
        <v>2050</v>
      </c>
      <c r="AL287" s="51" t="str">
        <f aca="false">"*"&amp;IF(AND(A287="EU",AK287=2035),0.93,IF(AND(A287="EU",AK287=2050),0.9,IF(AND(A287="USA",AK287=2035),0.92,IF(AND(A287="USA",AK287=2050),0.89,IF(AND(A287="Japan",AK287=2035),0.92,IF(AND(A287="Japan",AK287=2050),0.89,IF(AND(A287="Russia",AK287=2035),0.91,IF(AND(A287="Russia",AK287=2050),0.86,IF(AND(A287="China",AK287=2035),0.91,IF(AND(A287="China",AK287=2050),0.87,IF(AND(A287="India",AK287=2035),0.92,IF(AND(A287="India",AK287=2050),0.87,IF(AND(A287="Middle East",AK287=2035),0.89,IF(AND(A287="Middle East",AK287=2050),0.84,IF(AND(A287="Africa",AK287=2035),0.9,IF(AND(A287="Africa",AK287=2050),0.86,IF(AND(A287="Brazil",AK287=2035),0.93,IF(AND(A287="Brazil",AK287=2050),0.89,""))))))))))))))))))</f>
        <v>*0.89</v>
      </c>
      <c r="AM287" s="51" t="str">
        <f aca="false">AM286</f>
        <v>REZoning_Sol-Win</v>
      </c>
      <c r="AP287" s="0" t="s">
        <v>1138</v>
      </c>
      <c r="AQ287" s="0" t="s">
        <v>35</v>
      </c>
      <c r="AR287" s="0" t="n">
        <v>2100</v>
      </c>
      <c r="AS287" s="0" t="s">
        <v>914</v>
      </c>
      <c r="AT287" s="0" t="s">
        <v>36</v>
      </c>
    </row>
    <row r="288" customFormat="false" ht="28.5" hidden="false" customHeight="true" outlineLevel="0" collapsed="false">
      <c r="A288" s="3" t="s">
        <v>61</v>
      </c>
      <c r="C288" s="0" t="s">
        <v>1139</v>
      </c>
      <c r="D288" s="50" t="s">
        <v>35</v>
      </c>
      <c r="E288" s="0" t="n">
        <v>2035</v>
      </c>
      <c r="F288" s="51" t="str">
        <f aca="false">"*"&amp;IF(AND(A288="EU",E288=2035),0.95,IF(AND(A288="EU",E288=2050),0.93,IF(AND(A288="USA",E288=2035),0.96,IF(AND(A288="USA",E288=2050),0.94,IF(AND(A288="Japan",E288=2035),0.94,IF(AND(A288="Japan",E288=2050),0.92,IF(AND(A288="Russia",E288=2035),0.95,IF(AND(A288="Russia",E288=2050),0.93,IF(AND(A288="China",E288=2035),0.94,IF(AND(A288="China",E288=2050),0.92,IF(AND(A288="India",E288=2035),0.95,IF(AND(A288="India",E288=2050),0.92,IF(AND(A288="Middle East",E288=2035),0.94,IF(AND(A288="Middle East",E288=2050),0.9,IF(AND(A288="Africa",E288=2035),0.94,IF(AND(A288="Africa",E288=2050),0.91,IF(AND(A288="Brazil",E288=2035),0.95,IF(AND(A288="Brazil",E288=2050),0.92,""))))))))))))))))))</f>
        <v>*0.95</v>
      </c>
      <c r="H288" s="0" t="s">
        <v>1139</v>
      </c>
      <c r="I288" s="50" t="s">
        <v>35</v>
      </c>
      <c r="J288" s="0" t="n">
        <v>2050</v>
      </c>
      <c r="K288" s="48" t="str">
        <f aca="false">"*"&amp;IF(AND(A288="EU",J288=2035),0.95,IF(AND(A288="EU",J288=2050),0.93,IF(AND(A288="USA",J288=2035),0.96,IF(AND(A288="USA",J288=2050),0.94,IF(AND(A288="Japan",J288=2035),0.94,IF(AND(A288="Japan",J288=2050),0.92,IF(AND(A288="Russia",J288=2035),0.95,IF(AND(A288="Russia",J288=2050),0.93,IF(AND(A288="China",J288=2035),0.94,IF(AND(A288="China",J288=2050),0.92,IF(AND(A288="India",J288=2035),0.95,IF(AND(A288="India",J288=2050),0.92,IF(AND(A288="Middle East",J288=2035),0.94,IF(AND(A288="Middle East",J288=2050),0.9,IF(AND(A288="Africa",J288=2035),0.94,IF(AND(A288="Africa",J288=2050),0.91,IF(AND(A288="Brazil",J288=2035),0.95,IF(AND(A288="Brazil",J288=2050),0.92,""))))))))))))))))))</f>
        <v>*0.92</v>
      </c>
      <c r="P288" s="41" t="s">
        <v>1139</v>
      </c>
      <c r="Q288" s="52" t="s">
        <v>35</v>
      </c>
      <c r="R288" s="41" t="n">
        <v>2035</v>
      </c>
      <c r="S288" s="53" t="str">
        <f aca="false">"*"&amp;IF(AND(A288="EU",R288=2035),0.95,IF(AND(A288="EU",R288=2050),0.93,IF(AND(A288="USA",R288=2035),0.96,IF(AND(A288="USA",R288=2050),0.93,IF(AND(A288="Japan",R288=2035),0.94,IF(AND(A288="Japan",R288=2050),0.92,IF(AND(A288="Russia",R288=2035),0.95,IF(AND(A288="Russia",R288=2050),0.91,IF(AND(A288="China",R288=2035),0.93,IF(AND(A288="China",R288=2050),0.92,IF(AND(A288="India",R288=2035),0.94,IF(AND(A288="India",R288=2050),0.91,IF(AND(A288="Middle East",R288=2035),0.92,IF(AND(A288="Middle East",R288=2050),0.89,IF(AND(A288="Africa",R288=2035),0.93,IF(AND(A288="Africa",R288=2050),0.9,IF(AND(A288="Brazil",R288=2035),0.95,IF(AND(A288="Brazil",R288=2050),0.92,""))))))))))))))))))</f>
        <v>*0.95</v>
      </c>
      <c r="U288" s="41" t="s">
        <v>1139</v>
      </c>
      <c r="V288" s="52" t="s">
        <v>35</v>
      </c>
      <c r="W288" s="41" t="n">
        <v>2050</v>
      </c>
      <c r="X288" s="53" t="str">
        <f aca="false">"*"&amp;IF(AND(A288="EU",W288=2035),0.95,IF(AND(A288="EU",W288=2050),0.93,IF(AND(A288="USA",W288=2035),0.96,IF(AND(A288="USA",W288=2050),0.93,IF(AND(A288="Japan",W288=2035),0.94,IF(AND(A288="Japan",W288=2050),0.92,IF(AND(A288="Russia",W288=2035),0.95,IF(AND(A288="Russia",W288=2050),0.91,IF(AND(A288="China",W288=2035),0.93,IF(AND(A288="China",W288=2050),0.92,IF(AND(A288="India",W288=2035),0.94,IF(AND(A288="India",W288=2050),0.91,IF(AND(A288="Middle East",W288=2035),0.92,IF(AND(A288="Middle East",W288=2050),0.89,IF(AND(A288="Africa",W288=2035),0.93,IF(AND(A288="Africa",W288=2050),0.9,IF(AND(A288="Brazil",W288=2035),0.95,IF(AND(A288="Brazil",W288=2050),0.92,""))))))))))))))))))</f>
        <v>*0.92</v>
      </c>
      <c r="AC288" s="0" t="s">
        <v>1139</v>
      </c>
      <c r="AD288" s="50" t="s">
        <v>35</v>
      </c>
      <c r="AE288" s="0" t="n">
        <v>2035</v>
      </c>
      <c r="AF288" s="51" t="str">
        <f aca="false">"*"&amp;IF(AND(A288="EU",AE288=2035),0.93,IF(AND(A288="EU",AE288=2050),0.9,IF(AND(A288="USA",AE288=2035),0.92,IF(AND(A288="USA",AE288=2050),0.89,IF(AND(A288="Japan",AE288=2035),0.92,IF(AND(A288="Japan",AE288=2050),0.89,IF(AND(A288="Russia",AE288=2035),0.91,IF(AND(A288="Russia",AE288=2050),0.86,IF(AND(A288="China",AE288=2035),0.91,IF(AND(A288="China",AE288=2050),0.87,IF(AND(A288="India",AE288=2035),0.92,IF(AND(A288="India",AE288=2050),0.87,IF(AND(A288="Middle East",AE288=2035),0.89,IF(AND(A288="Middle East",AE288=2050),0.84,IF(AND(A288="Africa",AE288=2035),0.9,IF(AND(A288="Africa",AE288=2050),0.86,IF(AND(A288="Brazil",AE288=2035),0.93,IF(AND(A288="Brazil",AE288=2050),0.89,""))))))))))))))))))</f>
        <v>*0.93</v>
      </c>
      <c r="AG288" s="51" t="str">
        <f aca="false">AG287</f>
        <v>REZoning_Sol-Win</v>
      </c>
      <c r="AI288" s="0" t="s">
        <v>1139</v>
      </c>
      <c r="AJ288" s="50" t="s">
        <v>35</v>
      </c>
      <c r="AK288" s="0" t="n">
        <v>2050</v>
      </c>
      <c r="AL288" s="51" t="str">
        <f aca="false">"*"&amp;IF(AND(A288="EU",AK288=2035),0.93,IF(AND(A288="EU",AK288=2050),0.9,IF(AND(A288="USA",AK288=2035),0.92,IF(AND(A288="USA",AK288=2050),0.89,IF(AND(A288="Japan",AK288=2035),0.92,IF(AND(A288="Japan",AK288=2050),0.89,IF(AND(A288="Russia",AK288=2035),0.91,IF(AND(A288="Russia",AK288=2050),0.86,IF(AND(A288="China",AK288=2035),0.91,IF(AND(A288="China",AK288=2050),0.87,IF(AND(A288="India",AK288=2035),0.92,IF(AND(A288="India",AK288=2050),0.87,IF(AND(A288="Middle East",AK288=2035),0.89,IF(AND(A288="Middle East",AK288=2050),0.84,IF(AND(A288="Africa",AK288=2035),0.9,IF(AND(A288="Africa",AK288=2050),0.86,IF(AND(A288="Brazil",AK288=2035),0.93,IF(AND(A288="Brazil",AK288=2050),0.89,""))))))))))))))))))</f>
        <v>*0.89</v>
      </c>
      <c r="AM288" s="51" t="str">
        <f aca="false">AM287</f>
        <v>REZoning_Sol-Win</v>
      </c>
      <c r="AP288" s="0" t="s">
        <v>1139</v>
      </c>
      <c r="AQ288" s="0" t="s">
        <v>35</v>
      </c>
      <c r="AR288" s="0" t="n">
        <v>2100</v>
      </c>
      <c r="AS288" s="0" t="s">
        <v>914</v>
      </c>
      <c r="AT288" s="0" t="s">
        <v>36</v>
      </c>
    </row>
    <row r="289" customFormat="false" ht="28.5" hidden="false" customHeight="true" outlineLevel="0" collapsed="false">
      <c r="A289" s="3" t="s">
        <v>61</v>
      </c>
      <c r="C289" s="0" t="s">
        <v>1140</v>
      </c>
      <c r="D289" s="50" t="s">
        <v>35</v>
      </c>
      <c r="E289" s="0" t="n">
        <v>2035</v>
      </c>
      <c r="F289" s="51" t="str">
        <f aca="false">"*"&amp;IF(AND(A289="EU",E289=2035),0.95,IF(AND(A289="EU",E289=2050),0.93,IF(AND(A289="USA",E289=2035),0.96,IF(AND(A289="USA",E289=2050),0.94,IF(AND(A289="Japan",E289=2035),0.94,IF(AND(A289="Japan",E289=2050),0.92,IF(AND(A289="Russia",E289=2035),0.95,IF(AND(A289="Russia",E289=2050),0.93,IF(AND(A289="China",E289=2035),0.94,IF(AND(A289="China",E289=2050),0.92,IF(AND(A289="India",E289=2035),0.95,IF(AND(A289="India",E289=2050),0.92,IF(AND(A289="Middle East",E289=2035),0.94,IF(AND(A289="Middle East",E289=2050),0.9,IF(AND(A289="Africa",E289=2035),0.94,IF(AND(A289="Africa",E289=2050),0.91,IF(AND(A289="Brazil",E289=2035),0.95,IF(AND(A289="Brazil",E289=2050),0.92,""))))))))))))))))))</f>
        <v>*0.95</v>
      </c>
      <c r="H289" s="0" t="s">
        <v>1140</v>
      </c>
      <c r="I289" s="50" t="s">
        <v>35</v>
      </c>
      <c r="J289" s="0" t="n">
        <v>2050</v>
      </c>
      <c r="K289" s="48" t="str">
        <f aca="false">"*"&amp;IF(AND(A289="EU",J289=2035),0.95,IF(AND(A289="EU",J289=2050),0.93,IF(AND(A289="USA",J289=2035),0.96,IF(AND(A289="USA",J289=2050),0.94,IF(AND(A289="Japan",J289=2035),0.94,IF(AND(A289="Japan",J289=2050),0.92,IF(AND(A289="Russia",J289=2035),0.95,IF(AND(A289="Russia",J289=2050),0.93,IF(AND(A289="China",J289=2035),0.94,IF(AND(A289="China",J289=2050),0.92,IF(AND(A289="India",J289=2035),0.95,IF(AND(A289="India",J289=2050),0.92,IF(AND(A289="Middle East",J289=2035),0.94,IF(AND(A289="Middle East",J289=2050),0.9,IF(AND(A289="Africa",J289=2035),0.94,IF(AND(A289="Africa",J289=2050),0.91,IF(AND(A289="Brazil",J289=2035),0.95,IF(AND(A289="Brazil",J289=2050),0.92,""))))))))))))))))))</f>
        <v>*0.92</v>
      </c>
      <c r="P289" s="41" t="s">
        <v>1140</v>
      </c>
      <c r="Q289" s="52" t="s">
        <v>35</v>
      </c>
      <c r="R289" s="41" t="n">
        <v>2035</v>
      </c>
      <c r="S289" s="53" t="str">
        <f aca="false">"*"&amp;IF(AND(A289="EU",R289=2035),0.95,IF(AND(A289="EU",R289=2050),0.93,IF(AND(A289="USA",R289=2035),0.96,IF(AND(A289="USA",R289=2050),0.93,IF(AND(A289="Japan",R289=2035),0.94,IF(AND(A289="Japan",R289=2050),0.92,IF(AND(A289="Russia",R289=2035),0.95,IF(AND(A289="Russia",R289=2050),0.91,IF(AND(A289="China",R289=2035),0.93,IF(AND(A289="China",R289=2050),0.92,IF(AND(A289="India",R289=2035),0.94,IF(AND(A289="India",R289=2050),0.91,IF(AND(A289="Middle East",R289=2035),0.92,IF(AND(A289="Middle East",R289=2050),0.89,IF(AND(A289="Africa",R289=2035),0.93,IF(AND(A289="Africa",R289=2050),0.9,IF(AND(A289="Brazil",R289=2035),0.95,IF(AND(A289="Brazil",R289=2050),0.92,""))))))))))))))))))</f>
        <v>*0.95</v>
      </c>
      <c r="U289" s="41" t="s">
        <v>1140</v>
      </c>
      <c r="V289" s="52" t="s">
        <v>35</v>
      </c>
      <c r="W289" s="41" t="n">
        <v>2050</v>
      </c>
      <c r="X289" s="53" t="str">
        <f aca="false">"*"&amp;IF(AND(A289="EU",W289=2035),0.95,IF(AND(A289="EU",W289=2050),0.93,IF(AND(A289="USA",W289=2035),0.96,IF(AND(A289="USA",W289=2050),0.93,IF(AND(A289="Japan",W289=2035),0.94,IF(AND(A289="Japan",W289=2050),0.92,IF(AND(A289="Russia",W289=2035),0.95,IF(AND(A289="Russia",W289=2050),0.91,IF(AND(A289="China",W289=2035),0.93,IF(AND(A289="China",W289=2050),0.92,IF(AND(A289="India",W289=2035),0.94,IF(AND(A289="India",W289=2050),0.91,IF(AND(A289="Middle East",W289=2035),0.92,IF(AND(A289="Middle East",W289=2050),0.89,IF(AND(A289="Africa",W289=2035),0.93,IF(AND(A289="Africa",W289=2050),0.9,IF(AND(A289="Brazil",W289=2035),0.95,IF(AND(A289="Brazil",W289=2050),0.92,""))))))))))))))))))</f>
        <v>*0.92</v>
      </c>
      <c r="AC289" s="0" t="s">
        <v>1140</v>
      </c>
      <c r="AD289" s="50" t="s">
        <v>35</v>
      </c>
      <c r="AE289" s="0" t="n">
        <v>2035</v>
      </c>
      <c r="AF289" s="51" t="str">
        <f aca="false">"*"&amp;IF(AND(A289="EU",AE289=2035),0.93,IF(AND(A289="EU",AE289=2050),0.9,IF(AND(A289="USA",AE289=2035),0.92,IF(AND(A289="USA",AE289=2050),0.89,IF(AND(A289="Japan",AE289=2035),0.92,IF(AND(A289="Japan",AE289=2050),0.89,IF(AND(A289="Russia",AE289=2035),0.91,IF(AND(A289="Russia",AE289=2050),0.86,IF(AND(A289="China",AE289=2035),0.91,IF(AND(A289="China",AE289=2050),0.87,IF(AND(A289="India",AE289=2035),0.92,IF(AND(A289="India",AE289=2050),0.87,IF(AND(A289="Middle East",AE289=2035),0.89,IF(AND(A289="Middle East",AE289=2050),0.84,IF(AND(A289="Africa",AE289=2035),0.9,IF(AND(A289="Africa",AE289=2050),0.86,IF(AND(A289="Brazil",AE289=2035),0.93,IF(AND(A289="Brazil",AE289=2050),0.89,""))))))))))))))))))</f>
        <v>*0.93</v>
      </c>
      <c r="AG289" s="51" t="str">
        <f aca="false">AG288</f>
        <v>REZoning_Sol-Win</v>
      </c>
      <c r="AI289" s="0" t="s">
        <v>1140</v>
      </c>
      <c r="AJ289" s="50" t="s">
        <v>35</v>
      </c>
      <c r="AK289" s="0" t="n">
        <v>2050</v>
      </c>
      <c r="AL289" s="51" t="str">
        <f aca="false">"*"&amp;IF(AND(A289="EU",AK289=2035),0.93,IF(AND(A289="EU",AK289=2050),0.9,IF(AND(A289="USA",AK289=2035),0.92,IF(AND(A289="USA",AK289=2050),0.89,IF(AND(A289="Japan",AK289=2035),0.92,IF(AND(A289="Japan",AK289=2050),0.89,IF(AND(A289="Russia",AK289=2035),0.91,IF(AND(A289="Russia",AK289=2050),0.86,IF(AND(A289="China",AK289=2035),0.91,IF(AND(A289="China",AK289=2050),0.87,IF(AND(A289="India",AK289=2035),0.92,IF(AND(A289="India",AK289=2050),0.87,IF(AND(A289="Middle East",AK289=2035),0.89,IF(AND(A289="Middle East",AK289=2050),0.84,IF(AND(A289="Africa",AK289=2035),0.9,IF(AND(A289="Africa",AK289=2050),0.86,IF(AND(A289="Brazil",AK289=2035),0.93,IF(AND(A289="Brazil",AK289=2050),0.89,""))))))))))))))))))</f>
        <v>*0.89</v>
      </c>
      <c r="AM289" s="51" t="str">
        <f aca="false">AM288</f>
        <v>REZoning_Sol-Win</v>
      </c>
      <c r="AP289" s="0" t="s">
        <v>1140</v>
      </c>
      <c r="AQ289" s="0" t="s">
        <v>35</v>
      </c>
      <c r="AR289" s="0" t="n">
        <v>2100</v>
      </c>
      <c r="AS289" s="0" t="s">
        <v>914</v>
      </c>
      <c r="AT289" s="0" t="s">
        <v>36</v>
      </c>
    </row>
    <row r="290" customFormat="false" ht="28.5" hidden="false" customHeight="true" outlineLevel="0" collapsed="false">
      <c r="A290" s="3" t="s">
        <v>61</v>
      </c>
      <c r="C290" s="0" t="s">
        <v>1141</v>
      </c>
      <c r="D290" s="50" t="s">
        <v>35</v>
      </c>
      <c r="E290" s="0" t="n">
        <v>2035</v>
      </c>
      <c r="F290" s="51" t="str">
        <f aca="false">"*"&amp;IF(AND(A290="EU",E290=2035),0.95,IF(AND(A290="EU",E290=2050),0.93,IF(AND(A290="USA",E290=2035),0.96,IF(AND(A290="USA",E290=2050),0.94,IF(AND(A290="Japan",E290=2035),0.94,IF(AND(A290="Japan",E290=2050),0.92,IF(AND(A290="Russia",E290=2035),0.95,IF(AND(A290="Russia",E290=2050),0.93,IF(AND(A290="China",E290=2035),0.94,IF(AND(A290="China",E290=2050),0.92,IF(AND(A290="India",E290=2035),0.95,IF(AND(A290="India",E290=2050),0.92,IF(AND(A290="Middle East",E290=2035),0.94,IF(AND(A290="Middle East",E290=2050),0.9,IF(AND(A290="Africa",E290=2035),0.94,IF(AND(A290="Africa",E290=2050),0.91,IF(AND(A290="Brazil",E290=2035),0.95,IF(AND(A290="Brazil",E290=2050),0.92,""))))))))))))))))))</f>
        <v>*0.95</v>
      </c>
      <c r="H290" s="0" t="s">
        <v>1141</v>
      </c>
      <c r="I290" s="50" t="s">
        <v>35</v>
      </c>
      <c r="J290" s="0" t="n">
        <v>2050</v>
      </c>
      <c r="K290" s="48" t="str">
        <f aca="false">"*"&amp;IF(AND(A290="EU",J290=2035),0.95,IF(AND(A290="EU",J290=2050),0.93,IF(AND(A290="USA",J290=2035),0.96,IF(AND(A290="USA",J290=2050),0.94,IF(AND(A290="Japan",J290=2035),0.94,IF(AND(A290="Japan",J290=2050),0.92,IF(AND(A290="Russia",J290=2035),0.95,IF(AND(A290="Russia",J290=2050),0.93,IF(AND(A290="China",J290=2035),0.94,IF(AND(A290="China",J290=2050),0.92,IF(AND(A290="India",J290=2035),0.95,IF(AND(A290="India",J290=2050),0.92,IF(AND(A290="Middle East",J290=2035),0.94,IF(AND(A290="Middle East",J290=2050),0.9,IF(AND(A290="Africa",J290=2035),0.94,IF(AND(A290="Africa",J290=2050),0.91,IF(AND(A290="Brazil",J290=2035),0.95,IF(AND(A290="Brazil",J290=2050),0.92,""))))))))))))))))))</f>
        <v>*0.92</v>
      </c>
      <c r="P290" s="41" t="s">
        <v>1141</v>
      </c>
      <c r="Q290" s="52" t="s">
        <v>35</v>
      </c>
      <c r="R290" s="41" t="n">
        <v>2035</v>
      </c>
      <c r="S290" s="53" t="str">
        <f aca="false">"*"&amp;IF(AND(A290="EU",R290=2035),0.95,IF(AND(A290="EU",R290=2050),0.93,IF(AND(A290="USA",R290=2035),0.96,IF(AND(A290="USA",R290=2050),0.93,IF(AND(A290="Japan",R290=2035),0.94,IF(AND(A290="Japan",R290=2050),0.92,IF(AND(A290="Russia",R290=2035),0.95,IF(AND(A290="Russia",R290=2050),0.91,IF(AND(A290="China",R290=2035),0.93,IF(AND(A290="China",R290=2050),0.92,IF(AND(A290="India",R290=2035),0.94,IF(AND(A290="India",R290=2050),0.91,IF(AND(A290="Middle East",R290=2035),0.92,IF(AND(A290="Middle East",R290=2050),0.89,IF(AND(A290="Africa",R290=2035),0.93,IF(AND(A290="Africa",R290=2050),0.9,IF(AND(A290="Brazil",R290=2035),0.95,IF(AND(A290="Brazil",R290=2050),0.92,""))))))))))))))))))</f>
        <v>*0.95</v>
      </c>
      <c r="U290" s="41" t="s">
        <v>1141</v>
      </c>
      <c r="V290" s="52" t="s">
        <v>35</v>
      </c>
      <c r="W290" s="41" t="n">
        <v>2050</v>
      </c>
      <c r="X290" s="53" t="str">
        <f aca="false">"*"&amp;IF(AND(A290="EU",W290=2035),0.95,IF(AND(A290="EU",W290=2050),0.93,IF(AND(A290="USA",W290=2035),0.96,IF(AND(A290="USA",W290=2050),0.93,IF(AND(A290="Japan",W290=2035),0.94,IF(AND(A290="Japan",W290=2050),0.92,IF(AND(A290="Russia",W290=2035),0.95,IF(AND(A290="Russia",W290=2050),0.91,IF(AND(A290="China",W290=2035),0.93,IF(AND(A290="China",W290=2050),0.92,IF(AND(A290="India",W290=2035),0.94,IF(AND(A290="India",W290=2050),0.91,IF(AND(A290="Middle East",W290=2035),0.92,IF(AND(A290="Middle East",W290=2050),0.89,IF(AND(A290="Africa",W290=2035),0.93,IF(AND(A290="Africa",W290=2050),0.9,IF(AND(A290="Brazil",W290=2035),0.95,IF(AND(A290="Brazil",W290=2050),0.92,""))))))))))))))))))</f>
        <v>*0.92</v>
      </c>
      <c r="AC290" s="0" t="s">
        <v>1141</v>
      </c>
      <c r="AD290" s="50" t="s">
        <v>35</v>
      </c>
      <c r="AE290" s="0" t="n">
        <v>2035</v>
      </c>
      <c r="AF290" s="51" t="str">
        <f aca="false">"*"&amp;IF(AND(A290="EU",AE290=2035),0.93,IF(AND(A290="EU",AE290=2050),0.9,IF(AND(A290="USA",AE290=2035),0.92,IF(AND(A290="USA",AE290=2050),0.89,IF(AND(A290="Japan",AE290=2035),0.92,IF(AND(A290="Japan",AE290=2050),0.89,IF(AND(A290="Russia",AE290=2035),0.91,IF(AND(A290="Russia",AE290=2050),0.86,IF(AND(A290="China",AE290=2035),0.91,IF(AND(A290="China",AE290=2050),0.87,IF(AND(A290="India",AE290=2035),0.92,IF(AND(A290="India",AE290=2050),0.87,IF(AND(A290="Middle East",AE290=2035),0.89,IF(AND(A290="Middle East",AE290=2050),0.84,IF(AND(A290="Africa",AE290=2035),0.9,IF(AND(A290="Africa",AE290=2050),0.86,IF(AND(A290="Brazil",AE290=2035),0.93,IF(AND(A290="Brazil",AE290=2050),0.89,""))))))))))))))))))</f>
        <v>*0.93</v>
      </c>
      <c r="AG290" s="51" t="str">
        <f aca="false">AG289</f>
        <v>REZoning_Sol-Win</v>
      </c>
      <c r="AI290" s="0" t="s">
        <v>1141</v>
      </c>
      <c r="AJ290" s="50" t="s">
        <v>35</v>
      </c>
      <c r="AK290" s="0" t="n">
        <v>2050</v>
      </c>
      <c r="AL290" s="51" t="str">
        <f aca="false">"*"&amp;IF(AND(A290="EU",AK290=2035),0.93,IF(AND(A290="EU",AK290=2050),0.9,IF(AND(A290="USA",AK290=2035),0.92,IF(AND(A290="USA",AK290=2050),0.89,IF(AND(A290="Japan",AK290=2035),0.92,IF(AND(A290="Japan",AK290=2050),0.89,IF(AND(A290="Russia",AK290=2035),0.91,IF(AND(A290="Russia",AK290=2050),0.86,IF(AND(A290="China",AK290=2035),0.91,IF(AND(A290="China",AK290=2050),0.87,IF(AND(A290="India",AK290=2035),0.92,IF(AND(A290="India",AK290=2050),0.87,IF(AND(A290="Middle East",AK290=2035),0.89,IF(AND(A290="Middle East",AK290=2050),0.84,IF(AND(A290="Africa",AK290=2035),0.9,IF(AND(A290="Africa",AK290=2050),0.86,IF(AND(A290="Brazil",AK290=2035),0.93,IF(AND(A290="Brazil",AK290=2050),0.89,""))))))))))))))))))</f>
        <v>*0.89</v>
      </c>
      <c r="AM290" s="51" t="str">
        <f aca="false">AM289</f>
        <v>REZoning_Sol-Win</v>
      </c>
      <c r="AP290" s="0" t="s">
        <v>1141</v>
      </c>
      <c r="AQ290" s="0" t="s">
        <v>35</v>
      </c>
      <c r="AR290" s="0" t="n">
        <v>2100</v>
      </c>
      <c r="AS290" s="0" t="s">
        <v>914</v>
      </c>
      <c r="AT290" s="0" t="s">
        <v>36</v>
      </c>
    </row>
    <row r="291" customFormat="false" ht="28.5" hidden="false" customHeight="true" outlineLevel="0" collapsed="false">
      <c r="A291" s="3" t="s">
        <v>61</v>
      </c>
      <c r="C291" s="0" t="s">
        <v>1142</v>
      </c>
      <c r="D291" s="50" t="s">
        <v>35</v>
      </c>
      <c r="E291" s="0" t="n">
        <v>2035</v>
      </c>
      <c r="F291" s="51" t="str">
        <f aca="false">"*"&amp;IF(AND(A291="EU",E291=2035),0.95,IF(AND(A291="EU",E291=2050),0.93,IF(AND(A291="USA",E291=2035),0.96,IF(AND(A291="USA",E291=2050),0.94,IF(AND(A291="Japan",E291=2035),0.94,IF(AND(A291="Japan",E291=2050),0.92,IF(AND(A291="Russia",E291=2035),0.95,IF(AND(A291="Russia",E291=2050),0.93,IF(AND(A291="China",E291=2035),0.94,IF(AND(A291="China",E291=2050),0.92,IF(AND(A291="India",E291=2035),0.95,IF(AND(A291="India",E291=2050),0.92,IF(AND(A291="Middle East",E291=2035),0.94,IF(AND(A291="Middle East",E291=2050),0.9,IF(AND(A291="Africa",E291=2035),0.94,IF(AND(A291="Africa",E291=2050),0.91,IF(AND(A291="Brazil",E291=2035),0.95,IF(AND(A291="Brazil",E291=2050),0.92,""))))))))))))))))))</f>
        <v>*0.95</v>
      </c>
      <c r="H291" s="0" t="s">
        <v>1142</v>
      </c>
      <c r="I291" s="50" t="s">
        <v>35</v>
      </c>
      <c r="J291" s="0" t="n">
        <v>2050</v>
      </c>
      <c r="K291" s="48" t="str">
        <f aca="false">"*"&amp;IF(AND(A291="EU",J291=2035),0.95,IF(AND(A291="EU",J291=2050),0.93,IF(AND(A291="USA",J291=2035),0.96,IF(AND(A291="USA",J291=2050),0.94,IF(AND(A291="Japan",J291=2035),0.94,IF(AND(A291="Japan",J291=2050),0.92,IF(AND(A291="Russia",J291=2035),0.95,IF(AND(A291="Russia",J291=2050),0.93,IF(AND(A291="China",J291=2035),0.94,IF(AND(A291="China",J291=2050),0.92,IF(AND(A291="India",J291=2035),0.95,IF(AND(A291="India",J291=2050),0.92,IF(AND(A291="Middle East",J291=2035),0.94,IF(AND(A291="Middle East",J291=2050),0.9,IF(AND(A291="Africa",J291=2035),0.94,IF(AND(A291="Africa",J291=2050),0.91,IF(AND(A291="Brazil",J291=2035),0.95,IF(AND(A291="Brazil",J291=2050),0.92,""))))))))))))))))))</f>
        <v>*0.92</v>
      </c>
      <c r="P291" s="41" t="s">
        <v>1142</v>
      </c>
      <c r="Q291" s="52" t="s">
        <v>35</v>
      </c>
      <c r="R291" s="41" t="n">
        <v>2035</v>
      </c>
      <c r="S291" s="53" t="str">
        <f aca="false">"*"&amp;IF(AND(A291="EU",R291=2035),0.95,IF(AND(A291="EU",R291=2050),0.93,IF(AND(A291="USA",R291=2035),0.96,IF(AND(A291="USA",R291=2050),0.93,IF(AND(A291="Japan",R291=2035),0.94,IF(AND(A291="Japan",R291=2050),0.92,IF(AND(A291="Russia",R291=2035),0.95,IF(AND(A291="Russia",R291=2050),0.91,IF(AND(A291="China",R291=2035),0.93,IF(AND(A291="China",R291=2050),0.92,IF(AND(A291="India",R291=2035),0.94,IF(AND(A291="India",R291=2050),0.91,IF(AND(A291="Middle East",R291=2035),0.92,IF(AND(A291="Middle East",R291=2050),0.89,IF(AND(A291="Africa",R291=2035),0.93,IF(AND(A291="Africa",R291=2050),0.9,IF(AND(A291="Brazil",R291=2035),0.95,IF(AND(A291="Brazil",R291=2050),0.92,""))))))))))))))))))</f>
        <v>*0.95</v>
      </c>
      <c r="U291" s="41" t="s">
        <v>1142</v>
      </c>
      <c r="V291" s="52" t="s">
        <v>35</v>
      </c>
      <c r="W291" s="41" t="n">
        <v>2050</v>
      </c>
      <c r="X291" s="53" t="str">
        <f aca="false">"*"&amp;IF(AND(A291="EU",W291=2035),0.95,IF(AND(A291="EU",W291=2050),0.93,IF(AND(A291="USA",W291=2035),0.96,IF(AND(A291="USA",W291=2050),0.93,IF(AND(A291="Japan",W291=2035),0.94,IF(AND(A291="Japan",W291=2050),0.92,IF(AND(A291="Russia",W291=2035),0.95,IF(AND(A291="Russia",W291=2050),0.91,IF(AND(A291="China",W291=2035),0.93,IF(AND(A291="China",W291=2050),0.92,IF(AND(A291="India",W291=2035),0.94,IF(AND(A291="India",W291=2050),0.91,IF(AND(A291="Middle East",W291=2035),0.92,IF(AND(A291="Middle East",W291=2050),0.89,IF(AND(A291="Africa",W291=2035),0.93,IF(AND(A291="Africa",W291=2050),0.9,IF(AND(A291="Brazil",W291=2035),0.95,IF(AND(A291="Brazil",W291=2050),0.92,""))))))))))))))))))</f>
        <v>*0.92</v>
      </c>
      <c r="AC291" s="0" t="s">
        <v>1142</v>
      </c>
      <c r="AD291" s="50" t="s">
        <v>35</v>
      </c>
      <c r="AE291" s="0" t="n">
        <v>2035</v>
      </c>
      <c r="AF291" s="51" t="str">
        <f aca="false">"*"&amp;IF(AND(A291="EU",AE291=2035),0.93,IF(AND(A291="EU",AE291=2050),0.9,IF(AND(A291="USA",AE291=2035),0.92,IF(AND(A291="USA",AE291=2050),0.89,IF(AND(A291="Japan",AE291=2035),0.92,IF(AND(A291="Japan",AE291=2050),0.89,IF(AND(A291="Russia",AE291=2035),0.91,IF(AND(A291="Russia",AE291=2050),0.86,IF(AND(A291="China",AE291=2035),0.91,IF(AND(A291="China",AE291=2050),0.87,IF(AND(A291="India",AE291=2035),0.92,IF(AND(A291="India",AE291=2050),0.87,IF(AND(A291="Middle East",AE291=2035),0.89,IF(AND(A291="Middle East",AE291=2050),0.84,IF(AND(A291="Africa",AE291=2035),0.9,IF(AND(A291="Africa",AE291=2050),0.86,IF(AND(A291="Brazil",AE291=2035),0.93,IF(AND(A291="Brazil",AE291=2050),0.89,""))))))))))))))))))</f>
        <v>*0.93</v>
      </c>
      <c r="AG291" s="51" t="str">
        <f aca="false">AG290</f>
        <v>REZoning_Sol-Win</v>
      </c>
      <c r="AI291" s="0" t="s">
        <v>1142</v>
      </c>
      <c r="AJ291" s="50" t="s">
        <v>35</v>
      </c>
      <c r="AK291" s="0" t="n">
        <v>2050</v>
      </c>
      <c r="AL291" s="51" t="str">
        <f aca="false">"*"&amp;IF(AND(A291="EU",AK291=2035),0.93,IF(AND(A291="EU",AK291=2050),0.9,IF(AND(A291="USA",AK291=2035),0.92,IF(AND(A291="USA",AK291=2050),0.89,IF(AND(A291="Japan",AK291=2035),0.92,IF(AND(A291="Japan",AK291=2050),0.89,IF(AND(A291="Russia",AK291=2035),0.91,IF(AND(A291="Russia",AK291=2050),0.86,IF(AND(A291="China",AK291=2035),0.91,IF(AND(A291="China",AK291=2050),0.87,IF(AND(A291="India",AK291=2035),0.92,IF(AND(A291="India",AK291=2050),0.87,IF(AND(A291="Middle East",AK291=2035),0.89,IF(AND(A291="Middle East",AK291=2050),0.84,IF(AND(A291="Africa",AK291=2035),0.9,IF(AND(A291="Africa",AK291=2050),0.86,IF(AND(A291="Brazil",AK291=2035),0.93,IF(AND(A291="Brazil",AK291=2050),0.89,""))))))))))))))))))</f>
        <v>*0.89</v>
      </c>
      <c r="AM291" s="51" t="str">
        <f aca="false">AM290</f>
        <v>REZoning_Sol-Win</v>
      </c>
      <c r="AP291" s="0" t="s">
        <v>1142</v>
      </c>
      <c r="AQ291" s="0" t="s">
        <v>35</v>
      </c>
      <c r="AR291" s="0" t="n">
        <v>2100</v>
      </c>
      <c r="AS291" s="0" t="s">
        <v>914</v>
      </c>
      <c r="AT291" s="0" t="s">
        <v>36</v>
      </c>
    </row>
    <row r="292" customFormat="false" ht="28.5" hidden="false" customHeight="true" outlineLevel="0" collapsed="false">
      <c r="A292" s="3" t="s">
        <v>61</v>
      </c>
      <c r="C292" s="0" t="s">
        <v>1143</v>
      </c>
      <c r="D292" s="50" t="s">
        <v>35</v>
      </c>
      <c r="E292" s="0" t="n">
        <v>2035</v>
      </c>
      <c r="F292" s="51" t="str">
        <f aca="false">"*"&amp;IF(AND(A292="EU",E292=2035),0.95,IF(AND(A292="EU",E292=2050),0.93,IF(AND(A292="USA",E292=2035),0.96,IF(AND(A292="USA",E292=2050),0.94,IF(AND(A292="Japan",E292=2035),0.94,IF(AND(A292="Japan",E292=2050),0.92,IF(AND(A292="Russia",E292=2035),0.95,IF(AND(A292="Russia",E292=2050),0.93,IF(AND(A292="China",E292=2035),0.94,IF(AND(A292="China",E292=2050),0.92,IF(AND(A292="India",E292=2035),0.95,IF(AND(A292="India",E292=2050),0.92,IF(AND(A292="Middle East",E292=2035),0.94,IF(AND(A292="Middle East",E292=2050),0.9,IF(AND(A292="Africa",E292=2035),0.94,IF(AND(A292="Africa",E292=2050),0.91,IF(AND(A292="Brazil",E292=2035),0.95,IF(AND(A292="Brazil",E292=2050),0.92,""))))))))))))))))))</f>
        <v>*0.95</v>
      </c>
      <c r="H292" s="0" t="s">
        <v>1143</v>
      </c>
      <c r="I292" s="50" t="s">
        <v>35</v>
      </c>
      <c r="J292" s="0" t="n">
        <v>2050</v>
      </c>
      <c r="K292" s="48" t="str">
        <f aca="false">"*"&amp;IF(AND(A292="EU",J292=2035),0.95,IF(AND(A292="EU",J292=2050),0.93,IF(AND(A292="USA",J292=2035),0.96,IF(AND(A292="USA",J292=2050),0.94,IF(AND(A292="Japan",J292=2035),0.94,IF(AND(A292="Japan",J292=2050),0.92,IF(AND(A292="Russia",J292=2035),0.95,IF(AND(A292="Russia",J292=2050),0.93,IF(AND(A292="China",J292=2035),0.94,IF(AND(A292="China",J292=2050),0.92,IF(AND(A292="India",J292=2035),0.95,IF(AND(A292="India",J292=2050),0.92,IF(AND(A292="Middle East",J292=2035),0.94,IF(AND(A292="Middle East",J292=2050),0.9,IF(AND(A292="Africa",J292=2035),0.94,IF(AND(A292="Africa",J292=2050),0.91,IF(AND(A292="Brazil",J292=2035),0.95,IF(AND(A292="Brazil",J292=2050),0.92,""))))))))))))))))))</f>
        <v>*0.92</v>
      </c>
      <c r="P292" s="41" t="s">
        <v>1143</v>
      </c>
      <c r="Q292" s="52" t="s">
        <v>35</v>
      </c>
      <c r="R292" s="41" t="n">
        <v>2035</v>
      </c>
      <c r="S292" s="53" t="str">
        <f aca="false">"*"&amp;IF(AND(A292="EU",R292=2035),0.95,IF(AND(A292="EU",R292=2050),0.93,IF(AND(A292="USA",R292=2035),0.96,IF(AND(A292="USA",R292=2050),0.93,IF(AND(A292="Japan",R292=2035),0.94,IF(AND(A292="Japan",R292=2050),0.92,IF(AND(A292="Russia",R292=2035),0.95,IF(AND(A292="Russia",R292=2050),0.91,IF(AND(A292="China",R292=2035),0.93,IF(AND(A292="China",R292=2050),0.92,IF(AND(A292="India",R292=2035),0.94,IF(AND(A292="India",R292=2050),0.91,IF(AND(A292="Middle East",R292=2035),0.92,IF(AND(A292="Middle East",R292=2050),0.89,IF(AND(A292="Africa",R292=2035),0.93,IF(AND(A292="Africa",R292=2050),0.9,IF(AND(A292="Brazil",R292=2035),0.95,IF(AND(A292="Brazil",R292=2050),0.92,""))))))))))))))))))</f>
        <v>*0.95</v>
      </c>
      <c r="U292" s="41" t="s">
        <v>1143</v>
      </c>
      <c r="V292" s="52" t="s">
        <v>35</v>
      </c>
      <c r="W292" s="41" t="n">
        <v>2050</v>
      </c>
      <c r="X292" s="53" t="str">
        <f aca="false">"*"&amp;IF(AND(A292="EU",W292=2035),0.95,IF(AND(A292="EU",W292=2050),0.93,IF(AND(A292="USA",W292=2035),0.96,IF(AND(A292="USA",W292=2050),0.93,IF(AND(A292="Japan",W292=2035),0.94,IF(AND(A292="Japan",W292=2050),0.92,IF(AND(A292="Russia",W292=2035),0.95,IF(AND(A292="Russia",W292=2050),0.91,IF(AND(A292="China",W292=2035),0.93,IF(AND(A292="China",W292=2050),0.92,IF(AND(A292="India",W292=2035),0.94,IF(AND(A292="India",W292=2050),0.91,IF(AND(A292="Middle East",W292=2035),0.92,IF(AND(A292="Middle East",W292=2050),0.89,IF(AND(A292="Africa",W292=2035),0.93,IF(AND(A292="Africa",W292=2050),0.9,IF(AND(A292="Brazil",W292=2035),0.95,IF(AND(A292="Brazil",W292=2050),0.92,""))))))))))))))))))</f>
        <v>*0.92</v>
      </c>
      <c r="AC292" s="0" t="s">
        <v>1143</v>
      </c>
      <c r="AD292" s="50" t="s">
        <v>35</v>
      </c>
      <c r="AE292" s="0" t="n">
        <v>2035</v>
      </c>
      <c r="AF292" s="51" t="str">
        <f aca="false">"*"&amp;IF(AND(A292="EU",AE292=2035),0.93,IF(AND(A292="EU",AE292=2050),0.9,IF(AND(A292="USA",AE292=2035),0.92,IF(AND(A292="USA",AE292=2050),0.89,IF(AND(A292="Japan",AE292=2035),0.92,IF(AND(A292="Japan",AE292=2050),0.89,IF(AND(A292="Russia",AE292=2035),0.91,IF(AND(A292="Russia",AE292=2050),0.86,IF(AND(A292="China",AE292=2035),0.91,IF(AND(A292="China",AE292=2050),0.87,IF(AND(A292="India",AE292=2035),0.92,IF(AND(A292="India",AE292=2050),0.87,IF(AND(A292="Middle East",AE292=2035),0.89,IF(AND(A292="Middle East",AE292=2050),0.84,IF(AND(A292="Africa",AE292=2035),0.9,IF(AND(A292="Africa",AE292=2050),0.86,IF(AND(A292="Brazil",AE292=2035),0.93,IF(AND(A292="Brazil",AE292=2050),0.89,""))))))))))))))))))</f>
        <v>*0.93</v>
      </c>
      <c r="AG292" s="51" t="str">
        <f aca="false">AG291</f>
        <v>REZoning_Sol-Win</v>
      </c>
      <c r="AI292" s="0" t="s">
        <v>1143</v>
      </c>
      <c r="AJ292" s="50" t="s">
        <v>35</v>
      </c>
      <c r="AK292" s="0" t="n">
        <v>2050</v>
      </c>
      <c r="AL292" s="51" t="str">
        <f aca="false">"*"&amp;IF(AND(A292="EU",AK292=2035),0.93,IF(AND(A292="EU",AK292=2050),0.9,IF(AND(A292="USA",AK292=2035),0.92,IF(AND(A292="USA",AK292=2050),0.89,IF(AND(A292="Japan",AK292=2035),0.92,IF(AND(A292="Japan",AK292=2050),0.89,IF(AND(A292="Russia",AK292=2035),0.91,IF(AND(A292="Russia",AK292=2050),0.86,IF(AND(A292="China",AK292=2035),0.91,IF(AND(A292="China",AK292=2050),0.87,IF(AND(A292="India",AK292=2035),0.92,IF(AND(A292="India",AK292=2050),0.87,IF(AND(A292="Middle East",AK292=2035),0.89,IF(AND(A292="Middle East",AK292=2050),0.84,IF(AND(A292="Africa",AK292=2035),0.9,IF(AND(A292="Africa",AK292=2050),0.86,IF(AND(A292="Brazil",AK292=2035),0.93,IF(AND(A292="Brazil",AK292=2050),0.89,""))))))))))))))))))</f>
        <v>*0.89</v>
      </c>
      <c r="AM292" s="51" t="str">
        <f aca="false">AM291</f>
        <v>REZoning_Sol-Win</v>
      </c>
      <c r="AP292" s="0" t="s">
        <v>1143</v>
      </c>
      <c r="AQ292" s="0" t="s">
        <v>35</v>
      </c>
      <c r="AR292" s="0" t="n">
        <v>2100</v>
      </c>
      <c r="AS292" s="0" t="s">
        <v>914</v>
      </c>
      <c r="AT292" s="0" t="s">
        <v>36</v>
      </c>
    </row>
    <row r="293" customFormat="false" ht="28.5" hidden="false" customHeight="true" outlineLevel="0" collapsed="false">
      <c r="A293" s="3" t="s">
        <v>61</v>
      </c>
      <c r="C293" s="0" t="s">
        <v>1144</v>
      </c>
      <c r="D293" s="50" t="s">
        <v>35</v>
      </c>
      <c r="E293" s="0" t="n">
        <v>2035</v>
      </c>
      <c r="F293" s="51" t="str">
        <f aca="false">"*"&amp;IF(AND(A293="EU",E293=2035),0.95,IF(AND(A293="EU",E293=2050),0.93,IF(AND(A293="USA",E293=2035),0.96,IF(AND(A293="USA",E293=2050),0.94,IF(AND(A293="Japan",E293=2035),0.94,IF(AND(A293="Japan",E293=2050),0.92,IF(AND(A293="Russia",E293=2035),0.95,IF(AND(A293="Russia",E293=2050),0.93,IF(AND(A293="China",E293=2035),0.94,IF(AND(A293="China",E293=2050),0.92,IF(AND(A293="India",E293=2035),0.95,IF(AND(A293="India",E293=2050),0.92,IF(AND(A293="Middle East",E293=2035),0.94,IF(AND(A293="Middle East",E293=2050),0.9,IF(AND(A293="Africa",E293=2035),0.94,IF(AND(A293="Africa",E293=2050),0.91,IF(AND(A293="Brazil",E293=2035),0.95,IF(AND(A293="Brazil",E293=2050),0.92,""))))))))))))))))))</f>
        <v>*0.95</v>
      </c>
      <c r="H293" s="0" t="s">
        <v>1144</v>
      </c>
      <c r="I293" s="50" t="s">
        <v>35</v>
      </c>
      <c r="J293" s="0" t="n">
        <v>2050</v>
      </c>
      <c r="K293" s="48" t="str">
        <f aca="false">"*"&amp;IF(AND(A293="EU",J293=2035),0.95,IF(AND(A293="EU",J293=2050),0.93,IF(AND(A293="USA",J293=2035),0.96,IF(AND(A293="USA",J293=2050),0.94,IF(AND(A293="Japan",J293=2035),0.94,IF(AND(A293="Japan",J293=2050),0.92,IF(AND(A293="Russia",J293=2035),0.95,IF(AND(A293="Russia",J293=2050),0.93,IF(AND(A293="China",J293=2035),0.94,IF(AND(A293="China",J293=2050),0.92,IF(AND(A293="India",J293=2035),0.95,IF(AND(A293="India",J293=2050),0.92,IF(AND(A293="Middle East",J293=2035),0.94,IF(AND(A293="Middle East",J293=2050),0.9,IF(AND(A293="Africa",J293=2035),0.94,IF(AND(A293="Africa",J293=2050),0.91,IF(AND(A293="Brazil",J293=2035),0.95,IF(AND(A293="Brazil",J293=2050),0.92,""))))))))))))))))))</f>
        <v>*0.92</v>
      </c>
      <c r="P293" s="41" t="s">
        <v>1144</v>
      </c>
      <c r="Q293" s="52" t="s">
        <v>35</v>
      </c>
      <c r="R293" s="41" t="n">
        <v>2035</v>
      </c>
      <c r="S293" s="53" t="str">
        <f aca="false">"*"&amp;IF(AND(A293="EU",R293=2035),0.95,IF(AND(A293="EU",R293=2050),0.93,IF(AND(A293="USA",R293=2035),0.96,IF(AND(A293="USA",R293=2050),0.93,IF(AND(A293="Japan",R293=2035),0.94,IF(AND(A293="Japan",R293=2050),0.92,IF(AND(A293="Russia",R293=2035),0.95,IF(AND(A293="Russia",R293=2050),0.91,IF(AND(A293="China",R293=2035),0.93,IF(AND(A293="China",R293=2050),0.92,IF(AND(A293="India",R293=2035),0.94,IF(AND(A293="India",R293=2050),0.91,IF(AND(A293="Middle East",R293=2035),0.92,IF(AND(A293="Middle East",R293=2050),0.89,IF(AND(A293="Africa",R293=2035),0.93,IF(AND(A293="Africa",R293=2050),0.9,IF(AND(A293="Brazil",R293=2035),0.95,IF(AND(A293="Brazil",R293=2050),0.92,""))))))))))))))))))</f>
        <v>*0.95</v>
      </c>
      <c r="U293" s="41" t="s">
        <v>1144</v>
      </c>
      <c r="V293" s="52" t="s">
        <v>35</v>
      </c>
      <c r="W293" s="41" t="n">
        <v>2050</v>
      </c>
      <c r="X293" s="53" t="str">
        <f aca="false">"*"&amp;IF(AND(A293="EU",W293=2035),0.95,IF(AND(A293="EU",W293=2050),0.93,IF(AND(A293="USA",W293=2035),0.96,IF(AND(A293="USA",W293=2050),0.93,IF(AND(A293="Japan",W293=2035),0.94,IF(AND(A293="Japan",W293=2050),0.92,IF(AND(A293="Russia",W293=2035),0.95,IF(AND(A293="Russia",W293=2050),0.91,IF(AND(A293="China",W293=2035),0.93,IF(AND(A293="China",W293=2050),0.92,IF(AND(A293="India",W293=2035),0.94,IF(AND(A293="India",W293=2050),0.91,IF(AND(A293="Middle East",W293=2035),0.92,IF(AND(A293="Middle East",W293=2050),0.89,IF(AND(A293="Africa",W293=2035),0.93,IF(AND(A293="Africa",W293=2050),0.9,IF(AND(A293="Brazil",W293=2035),0.95,IF(AND(A293="Brazil",W293=2050),0.92,""))))))))))))))))))</f>
        <v>*0.92</v>
      </c>
      <c r="AC293" s="0" t="s">
        <v>1144</v>
      </c>
      <c r="AD293" s="50" t="s">
        <v>35</v>
      </c>
      <c r="AE293" s="0" t="n">
        <v>2035</v>
      </c>
      <c r="AF293" s="51" t="str">
        <f aca="false">"*"&amp;IF(AND(A293="EU",AE293=2035),0.93,IF(AND(A293="EU",AE293=2050),0.9,IF(AND(A293="USA",AE293=2035),0.92,IF(AND(A293="USA",AE293=2050),0.89,IF(AND(A293="Japan",AE293=2035),0.92,IF(AND(A293="Japan",AE293=2050),0.89,IF(AND(A293="Russia",AE293=2035),0.91,IF(AND(A293="Russia",AE293=2050),0.86,IF(AND(A293="China",AE293=2035),0.91,IF(AND(A293="China",AE293=2050),0.87,IF(AND(A293="India",AE293=2035),0.92,IF(AND(A293="India",AE293=2050),0.87,IF(AND(A293="Middle East",AE293=2035),0.89,IF(AND(A293="Middle East",AE293=2050),0.84,IF(AND(A293="Africa",AE293=2035),0.9,IF(AND(A293="Africa",AE293=2050),0.86,IF(AND(A293="Brazil",AE293=2035),0.93,IF(AND(A293="Brazil",AE293=2050),0.89,""))))))))))))))))))</f>
        <v>*0.93</v>
      </c>
      <c r="AG293" s="51" t="str">
        <f aca="false">AG292</f>
        <v>REZoning_Sol-Win</v>
      </c>
      <c r="AI293" s="0" t="s">
        <v>1144</v>
      </c>
      <c r="AJ293" s="50" t="s">
        <v>35</v>
      </c>
      <c r="AK293" s="0" t="n">
        <v>2050</v>
      </c>
      <c r="AL293" s="51" t="str">
        <f aca="false">"*"&amp;IF(AND(A293="EU",AK293=2035),0.93,IF(AND(A293="EU",AK293=2050),0.9,IF(AND(A293="USA",AK293=2035),0.92,IF(AND(A293="USA",AK293=2050),0.89,IF(AND(A293="Japan",AK293=2035),0.92,IF(AND(A293="Japan",AK293=2050),0.89,IF(AND(A293="Russia",AK293=2035),0.91,IF(AND(A293="Russia",AK293=2050),0.86,IF(AND(A293="China",AK293=2035),0.91,IF(AND(A293="China",AK293=2050),0.87,IF(AND(A293="India",AK293=2035),0.92,IF(AND(A293="India",AK293=2050),0.87,IF(AND(A293="Middle East",AK293=2035),0.89,IF(AND(A293="Middle East",AK293=2050),0.84,IF(AND(A293="Africa",AK293=2035),0.9,IF(AND(A293="Africa",AK293=2050),0.86,IF(AND(A293="Brazil",AK293=2035),0.93,IF(AND(A293="Brazil",AK293=2050),0.89,""))))))))))))))))))</f>
        <v>*0.89</v>
      </c>
      <c r="AM293" s="51" t="str">
        <f aca="false">AM292</f>
        <v>REZoning_Sol-Win</v>
      </c>
      <c r="AP293" s="0" t="s">
        <v>1144</v>
      </c>
      <c r="AQ293" s="0" t="s">
        <v>35</v>
      </c>
      <c r="AR293" s="0" t="n">
        <v>2100</v>
      </c>
      <c r="AS293" s="0" t="s">
        <v>914</v>
      </c>
      <c r="AT293" s="0" t="s">
        <v>36</v>
      </c>
    </row>
    <row r="294" customFormat="false" ht="28.5" hidden="false" customHeight="true" outlineLevel="0" collapsed="false">
      <c r="A294" s="3" t="s">
        <v>61</v>
      </c>
      <c r="C294" s="0" t="s">
        <v>1145</v>
      </c>
      <c r="D294" s="50" t="s">
        <v>35</v>
      </c>
      <c r="E294" s="0" t="n">
        <v>2035</v>
      </c>
      <c r="F294" s="51" t="str">
        <f aca="false">"*"&amp;IF(AND(A294="EU",E294=2035),0.95,IF(AND(A294="EU",E294=2050),0.93,IF(AND(A294="USA",E294=2035),0.96,IF(AND(A294="USA",E294=2050),0.94,IF(AND(A294="Japan",E294=2035),0.94,IF(AND(A294="Japan",E294=2050),0.92,IF(AND(A294="Russia",E294=2035),0.95,IF(AND(A294="Russia",E294=2050),0.93,IF(AND(A294="China",E294=2035),0.94,IF(AND(A294="China",E294=2050),0.92,IF(AND(A294="India",E294=2035),0.95,IF(AND(A294="India",E294=2050),0.92,IF(AND(A294="Middle East",E294=2035),0.94,IF(AND(A294="Middle East",E294=2050),0.9,IF(AND(A294="Africa",E294=2035),0.94,IF(AND(A294="Africa",E294=2050),0.91,IF(AND(A294="Brazil",E294=2035),0.95,IF(AND(A294="Brazil",E294=2050),0.92,""))))))))))))))))))</f>
        <v>*0.95</v>
      </c>
      <c r="H294" s="0" t="s">
        <v>1145</v>
      </c>
      <c r="I294" s="50" t="s">
        <v>35</v>
      </c>
      <c r="J294" s="0" t="n">
        <v>2050</v>
      </c>
      <c r="K294" s="48" t="str">
        <f aca="false">"*"&amp;IF(AND(A294="EU",J294=2035),0.95,IF(AND(A294="EU",J294=2050),0.93,IF(AND(A294="USA",J294=2035),0.96,IF(AND(A294="USA",J294=2050),0.94,IF(AND(A294="Japan",J294=2035),0.94,IF(AND(A294="Japan",J294=2050),0.92,IF(AND(A294="Russia",J294=2035),0.95,IF(AND(A294="Russia",J294=2050),0.93,IF(AND(A294="China",J294=2035),0.94,IF(AND(A294="China",J294=2050),0.92,IF(AND(A294="India",J294=2035),0.95,IF(AND(A294="India",J294=2050),0.92,IF(AND(A294="Middle East",J294=2035),0.94,IF(AND(A294="Middle East",J294=2050),0.9,IF(AND(A294="Africa",J294=2035),0.94,IF(AND(A294="Africa",J294=2050),0.91,IF(AND(A294="Brazil",J294=2035),0.95,IF(AND(A294="Brazil",J294=2050),0.92,""))))))))))))))))))</f>
        <v>*0.92</v>
      </c>
      <c r="P294" s="41" t="s">
        <v>1145</v>
      </c>
      <c r="Q294" s="52" t="s">
        <v>35</v>
      </c>
      <c r="R294" s="41" t="n">
        <v>2035</v>
      </c>
      <c r="S294" s="53" t="str">
        <f aca="false">"*"&amp;IF(AND(A294="EU",R294=2035),0.95,IF(AND(A294="EU",R294=2050),0.93,IF(AND(A294="USA",R294=2035),0.96,IF(AND(A294="USA",R294=2050),0.93,IF(AND(A294="Japan",R294=2035),0.94,IF(AND(A294="Japan",R294=2050),0.92,IF(AND(A294="Russia",R294=2035),0.95,IF(AND(A294="Russia",R294=2050),0.91,IF(AND(A294="China",R294=2035),0.93,IF(AND(A294="China",R294=2050),0.92,IF(AND(A294="India",R294=2035),0.94,IF(AND(A294="India",R294=2050),0.91,IF(AND(A294="Middle East",R294=2035),0.92,IF(AND(A294="Middle East",R294=2050),0.89,IF(AND(A294="Africa",R294=2035),0.93,IF(AND(A294="Africa",R294=2050),0.9,IF(AND(A294="Brazil",R294=2035),0.95,IF(AND(A294="Brazil",R294=2050),0.92,""))))))))))))))))))</f>
        <v>*0.95</v>
      </c>
      <c r="U294" s="41" t="s">
        <v>1145</v>
      </c>
      <c r="V294" s="52" t="s">
        <v>35</v>
      </c>
      <c r="W294" s="41" t="n">
        <v>2050</v>
      </c>
      <c r="X294" s="53" t="str">
        <f aca="false">"*"&amp;IF(AND(A294="EU",W294=2035),0.95,IF(AND(A294="EU",W294=2050),0.93,IF(AND(A294="USA",W294=2035),0.96,IF(AND(A294="USA",W294=2050),0.93,IF(AND(A294="Japan",W294=2035),0.94,IF(AND(A294="Japan",W294=2050),0.92,IF(AND(A294="Russia",W294=2035),0.95,IF(AND(A294="Russia",W294=2050),0.91,IF(AND(A294="China",W294=2035),0.93,IF(AND(A294="China",W294=2050),0.92,IF(AND(A294="India",W294=2035),0.94,IF(AND(A294="India",W294=2050),0.91,IF(AND(A294="Middle East",W294=2035),0.92,IF(AND(A294="Middle East",W294=2050),0.89,IF(AND(A294="Africa",W294=2035),0.93,IF(AND(A294="Africa",W294=2050),0.9,IF(AND(A294="Brazil",W294=2035),0.95,IF(AND(A294="Brazil",W294=2050),0.92,""))))))))))))))))))</f>
        <v>*0.92</v>
      </c>
      <c r="AC294" s="0" t="s">
        <v>1145</v>
      </c>
      <c r="AD294" s="50" t="s">
        <v>35</v>
      </c>
      <c r="AE294" s="0" t="n">
        <v>2035</v>
      </c>
      <c r="AF294" s="51" t="str">
        <f aca="false">"*"&amp;IF(AND(A294="EU",AE294=2035),0.93,IF(AND(A294="EU",AE294=2050),0.9,IF(AND(A294="USA",AE294=2035),0.92,IF(AND(A294="USA",AE294=2050),0.89,IF(AND(A294="Japan",AE294=2035),0.92,IF(AND(A294="Japan",AE294=2050),0.89,IF(AND(A294="Russia",AE294=2035),0.91,IF(AND(A294="Russia",AE294=2050),0.86,IF(AND(A294="China",AE294=2035),0.91,IF(AND(A294="China",AE294=2050),0.87,IF(AND(A294="India",AE294=2035),0.92,IF(AND(A294="India",AE294=2050),0.87,IF(AND(A294="Middle East",AE294=2035),0.89,IF(AND(A294="Middle East",AE294=2050),0.84,IF(AND(A294="Africa",AE294=2035),0.9,IF(AND(A294="Africa",AE294=2050),0.86,IF(AND(A294="Brazil",AE294=2035),0.93,IF(AND(A294="Brazil",AE294=2050),0.89,""))))))))))))))))))</f>
        <v>*0.93</v>
      </c>
      <c r="AG294" s="51" t="str">
        <f aca="false">AG293</f>
        <v>REZoning_Sol-Win</v>
      </c>
      <c r="AI294" s="0" t="s">
        <v>1145</v>
      </c>
      <c r="AJ294" s="50" t="s">
        <v>35</v>
      </c>
      <c r="AK294" s="0" t="n">
        <v>2050</v>
      </c>
      <c r="AL294" s="51" t="str">
        <f aca="false">"*"&amp;IF(AND(A294="EU",AK294=2035),0.93,IF(AND(A294="EU",AK294=2050),0.9,IF(AND(A294="USA",AK294=2035),0.92,IF(AND(A294="USA",AK294=2050),0.89,IF(AND(A294="Japan",AK294=2035),0.92,IF(AND(A294="Japan",AK294=2050),0.89,IF(AND(A294="Russia",AK294=2035),0.91,IF(AND(A294="Russia",AK294=2050),0.86,IF(AND(A294="China",AK294=2035),0.91,IF(AND(A294="China",AK294=2050),0.87,IF(AND(A294="India",AK294=2035),0.92,IF(AND(A294="India",AK294=2050),0.87,IF(AND(A294="Middle East",AK294=2035),0.89,IF(AND(A294="Middle East",AK294=2050),0.84,IF(AND(A294="Africa",AK294=2035),0.9,IF(AND(A294="Africa",AK294=2050),0.86,IF(AND(A294="Brazil",AK294=2035),0.93,IF(AND(A294="Brazil",AK294=2050),0.89,""))))))))))))))))))</f>
        <v>*0.89</v>
      </c>
      <c r="AM294" s="51" t="str">
        <f aca="false">AM293</f>
        <v>REZoning_Sol-Win</v>
      </c>
      <c r="AP294" s="0" t="s">
        <v>1145</v>
      </c>
      <c r="AQ294" s="0" t="s">
        <v>35</v>
      </c>
      <c r="AR294" s="0" t="n">
        <v>2100</v>
      </c>
      <c r="AS294" s="0" t="s">
        <v>914</v>
      </c>
      <c r="AT294" s="0" t="s">
        <v>36</v>
      </c>
    </row>
    <row r="295" customFormat="false" ht="28.5" hidden="false" customHeight="true" outlineLevel="0" collapsed="false">
      <c r="A295" s="3" t="s">
        <v>61</v>
      </c>
      <c r="C295" s="0" t="s">
        <v>1146</v>
      </c>
      <c r="D295" s="50" t="s">
        <v>35</v>
      </c>
      <c r="E295" s="0" t="n">
        <v>2035</v>
      </c>
      <c r="F295" s="51" t="str">
        <f aca="false">"*"&amp;IF(AND(A295="EU",E295=2035),0.95,IF(AND(A295="EU",E295=2050),0.93,IF(AND(A295="USA",E295=2035),0.96,IF(AND(A295="USA",E295=2050),0.94,IF(AND(A295="Japan",E295=2035),0.94,IF(AND(A295="Japan",E295=2050),0.92,IF(AND(A295="Russia",E295=2035),0.95,IF(AND(A295="Russia",E295=2050),0.93,IF(AND(A295="China",E295=2035),0.94,IF(AND(A295="China",E295=2050),0.92,IF(AND(A295="India",E295=2035),0.95,IF(AND(A295="India",E295=2050),0.92,IF(AND(A295="Middle East",E295=2035),0.94,IF(AND(A295="Middle East",E295=2050),0.9,IF(AND(A295="Africa",E295=2035),0.94,IF(AND(A295="Africa",E295=2050),0.91,IF(AND(A295="Brazil",E295=2035),0.95,IF(AND(A295="Brazil",E295=2050),0.92,""))))))))))))))))))</f>
        <v>*0.95</v>
      </c>
      <c r="H295" s="0" t="s">
        <v>1146</v>
      </c>
      <c r="I295" s="50" t="s">
        <v>35</v>
      </c>
      <c r="J295" s="0" t="n">
        <v>2050</v>
      </c>
      <c r="K295" s="48" t="str">
        <f aca="false">"*"&amp;IF(AND(A295="EU",J295=2035),0.95,IF(AND(A295="EU",J295=2050),0.93,IF(AND(A295="USA",J295=2035),0.96,IF(AND(A295="USA",J295=2050),0.94,IF(AND(A295="Japan",J295=2035),0.94,IF(AND(A295="Japan",J295=2050),0.92,IF(AND(A295="Russia",J295=2035),0.95,IF(AND(A295="Russia",J295=2050),0.93,IF(AND(A295="China",J295=2035),0.94,IF(AND(A295="China",J295=2050),0.92,IF(AND(A295="India",J295=2035),0.95,IF(AND(A295="India",J295=2050),0.92,IF(AND(A295="Middle East",J295=2035),0.94,IF(AND(A295="Middle East",J295=2050),0.9,IF(AND(A295="Africa",J295=2035),0.94,IF(AND(A295="Africa",J295=2050),0.91,IF(AND(A295="Brazil",J295=2035),0.95,IF(AND(A295="Brazil",J295=2050),0.92,""))))))))))))))))))</f>
        <v>*0.92</v>
      </c>
      <c r="P295" s="41" t="s">
        <v>1146</v>
      </c>
      <c r="Q295" s="52" t="s">
        <v>35</v>
      </c>
      <c r="R295" s="41" t="n">
        <v>2035</v>
      </c>
      <c r="S295" s="53" t="str">
        <f aca="false">"*"&amp;IF(AND(A295="EU",R295=2035),0.95,IF(AND(A295="EU",R295=2050),0.93,IF(AND(A295="USA",R295=2035),0.96,IF(AND(A295="USA",R295=2050),0.93,IF(AND(A295="Japan",R295=2035),0.94,IF(AND(A295="Japan",R295=2050),0.92,IF(AND(A295="Russia",R295=2035),0.95,IF(AND(A295="Russia",R295=2050),0.91,IF(AND(A295="China",R295=2035),0.93,IF(AND(A295="China",R295=2050),0.92,IF(AND(A295="India",R295=2035),0.94,IF(AND(A295="India",R295=2050),0.91,IF(AND(A295="Middle East",R295=2035),0.92,IF(AND(A295="Middle East",R295=2050),0.89,IF(AND(A295="Africa",R295=2035),0.93,IF(AND(A295="Africa",R295=2050),0.9,IF(AND(A295="Brazil",R295=2035),0.95,IF(AND(A295="Brazil",R295=2050),0.92,""))))))))))))))))))</f>
        <v>*0.95</v>
      </c>
      <c r="U295" s="41" t="s">
        <v>1146</v>
      </c>
      <c r="V295" s="52" t="s">
        <v>35</v>
      </c>
      <c r="W295" s="41" t="n">
        <v>2050</v>
      </c>
      <c r="X295" s="53" t="str">
        <f aca="false">"*"&amp;IF(AND(A295="EU",W295=2035),0.95,IF(AND(A295="EU",W295=2050),0.93,IF(AND(A295="USA",W295=2035),0.96,IF(AND(A295="USA",W295=2050),0.93,IF(AND(A295="Japan",W295=2035),0.94,IF(AND(A295="Japan",W295=2050),0.92,IF(AND(A295="Russia",W295=2035),0.95,IF(AND(A295="Russia",W295=2050),0.91,IF(AND(A295="China",W295=2035),0.93,IF(AND(A295="China",W295=2050),0.92,IF(AND(A295="India",W295=2035),0.94,IF(AND(A295="India",W295=2050),0.91,IF(AND(A295="Middle East",W295=2035),0.92,IF(AND(A295="Middle East",W295=2050),0.89,IF(AND(A295="Africa",W295=2035),0.93,IF(AND(A295="Africa",W295=2050),0.9,IF(AND(A295="Brazil",W295=2035),0.95,IF(AND(A295="Brazil",W295=2050),0.92,""))))))))))))))))))</f>
        <v>*0.92</v>
      </c>
      <c r="AC295" s="0" t="s">
        <v>1146</v>
      </c>
      <c r="AD295" s="50" t="s">
        <v>35</v>
      </c>
      <c r="AE295" s="0" t="n">
        <v>2035</v>
      </c>
      <c r="AF295" s="51" t="str">
        <f aca="false">"*"&amp;IF(AND(A295="EU",AE295=2035),0.93,IF(AND(A295="EU",AE295=2050),0.9,IF(AND(A295="USA",AE295=2035),0.92,IF(AND(A295="USA",AE295=2050),0.89,IF(AND(A295="Japan",AE295=2035),0.92,IF(AND(A295="Japan",AE295=2050),0.89,IF(AND(A295="Russia",AE295=2035),0.91,IF(AND(A295="Russia",AE295=2050),0.86,IF(AND(A295="China",AE295=2035),0.91,IF(AND(A295="China",AE295=2050),0.87,IF(AND(A295="India",AE295=2035),0.92,IF(AND(A295="India",AE295=2050),0.87,IF(AND(A295="Middle East",AE295=2035),0.89,IF(AND(A295="Middle East",AE295=2050),0.84,IF(AND(A295="Africa",AE295=2035),0.9,IF(AND(A295="Africa",AE295=2050),0.86,IF(AND(A295="Brazil",AE295=2035),0.93,IF(AND(A295="Brazil",AE295=2050),0.89,""))))))))))))))))))</f>
        <v>*0.93</v>
      </c>
      <c r="AG295" s="51" t="str">
        <f aca="false">AG294</f>
        <v>REZoning_Sol-Win</v>
      </c>
      <c r="AI295" s="0" t="s">
        <v>1146</v>
      </c>
      <c r="AJ295" s="50" t="s">
        <v>35</v>
      </c>
      <c r="AK295" s="0" t="n">
        <v>2050</v>
      </c>
      <c r="AL295" s="51" t="str">
        <f aca="false">"*"&amp;IF(AND(A295="EU",AK295=2035),0.93,IF(AND(A295="EU",AK295=2050),0.9,IF(AND(A295="USA",AK295=2035),0.92,IF(AND(A295="USA",AK295=2050),0.89,IF(AND(A295="Japan",AK295=2035),0.92,IF(AND(A295="Japan",AK295=2050),0.89,IF(AND(A295="Russia",AK295=2035),0.91,IF(AND(A295="Russia",AK295=2050),0.86,IF(AND(A295="China",AK295=2035),0.91,IF(AND(A295="China",AK295=2050),0.87,IF(AND(A295="India",AK295=2035),0.92,IF(AND(A295="India",AK295=2050),0.87,IF(AND(A295="Middle East",AK295=2035),0.89,IF(AND(A295="Middle East",AK295=2050),0.84,IF(AND(A295="Africa",AK295=2035),0.9,IF(AND(A295="Africa",AK295=2050),0.86,IF(AND(A295="Brazil",AK295=2035),0.93,IF(AND(A295="Brazil",AK295=2050),0.89,""))))))))))))))))))</f>
        <v>*0.89</v>
      </c>
      <c r="AM295" s="51" t="str">
        <f aca="false">AM294</f>
        <v>REZoning_Sol-Win</v>
      </c>
      <c r="AP295" s="0" t="s">
        <v>1146</v>
      </c>
      <c r="AQ295" s="0" t="s">
        <v>35</v>
      </c>
      <c r="AR295" s="0" t="n">
        <v>2100</v>
      </c>
      <c r="AS295" s="0" t="s">
        <v>914</v>
      </c>
      <c r="AT295" s="0" t="s">
        <v>36</v>
      </c>
    </row>
    <row r="296" customFormat="false" ht="28.5" hidden="false" customHeight="true" outlineLevel="0" collapsed="false">
      <c r="A296" s="3" t="s">
        <v>61</v>
      </c>
      <c r="C296" s="0" t="s">
        <v>1147</v>
      </c>
      <c r="D296" s="50" t="s">
        <v>35</v>
      </c>
      <c r="E296" s="0" t="n">
        <v>2035</v>
      </c>
      <c r="F296" s="51" t="str">
        <f aca="false">"*"&amp;IF(AND(A296="EU",E296=2035),0.95,IF(AND(A296="EU",E296=2050),0.93,IF(AND(A296="USA",E296=2035),0.96,IF(AND(A296="USA",E296=2050),0.94,IF(AND(A296="Japan",E296=2035),0.94,IF(AND(A296="Japan",E296=2050),0.92,IF(AND(A296="Russia",E296=2035),0.95,IF(AND(A296="Russia",E296=2050),0.93,IF(AND(A296="China",E296=2035),0.94,IF(AND(A296="China",E296=2050),0.92,IF(AND(A296="India",E296=2035),0.95,IF(AND(A296="India",E296=2050),0.92,IF(AND(A296="Middle East",E296=2035),0.94,IF(AND(A296="Middle East",E296=2050),0.9,IF(AND(A296="Africa",E296=2035),0.94,IF(AND(A296="Africa",E296=2050),0.91,IF(AND(A296="Brazil",E296=2035),0.95,IF(AND(A296="Brazil",E296=2050),0.92,""))))))))))))))))))</f>
        <v>*0.95</v>
      </c>
      <c r="H296" s="0" t="s">
        <v>1147</v>
      </c>
      <c r="I296" s="50" t="s">
        <v>35</v>
      </c>
      <c r="J296" s="0" t="n">
        <v>2050</v>
      </c>
      <c r="K296" s="48" t="str">
        <f aca="false">"*"&amp;IF(AND(A296="EU",J296=2035),0.95,IF(AND(A296="EU",J296=2050),0.93,IF(AND(A296="USA",J296=2035),0.96,IF(AND(A296="USA",J296=2050),0.94,IF(AND(A296="Japan",J296=2035),0.94,IF(AND(A296="Japan",J296=2050),0.92,IF(AND(A296="Russia",J296=2035),0.95,IF(AND(A296="Russia",J296=2050),0.93,IF(AND(A296="China",J296=2035),0.94,IF(AND(A296="China",J296=2050),0.92,IF(AND(A296="India",J296=2035),0.95,IF(AND(A296="India",J296=2050),0.92,IF(AND(A296="Middle East",J296=2035),0.94,IF(AND(A296="Middle East",J296=2050),0.9,IF(AND(A296="Africa",J296=2035),0.94,IF(AND(A296="Africa",J296=2050),0.91,IF(AND(A296="Brazil",J296=2035),0.95,IF(AND(A296="Brazil",J296=2050),0.92,""))))))))))))))))))</f>
        <v>*0.92</v>
      </c>
      <c r="P296" s="41" t="s">
        <v>1147</v>
      </c>
      <c r="Q296" s="52" t="s">
        <v>35</v>
      </c>
      <c r="R296" s="41" t="n">
        <v>2035</v>
      </c>
      <c r="S296" s="53" t="str">
        <f aca="false">"*"&amp;IF(AND(A296="EU",R296=2035),0.95,IF(AND(A296="EU",R296=2050),0.93,IF(AND(A296="USA",R296=2035),0.96,IF(AND(A296="USA",R296=2050),0.93,IF(AND(A296="Japan",R296=2035),0.94,IF(AND(A296="Japan",R296=2050),0.92,IF(AND(A296="Russia",R296=2035),0.95,IF(AND(A296="Russia",R296=2050),0.91,IF(AND(A296="China",R296=2035),0.93,IF(AND(A296="China",R296=2050),0.92,IF(AND(A296="India",R296=2035),0.94,IF(AND(A296="India",R296=2050),0.91,IF(AND(A296="Middle East",R296=2035),0.92,IF(AND(A296="Middle East",R296=2050),0.89,IF(AND(A296="Africa",R296=2035),0.93,IF(AND(A296="Africa",R296=2050),0.9,IF(AND(A296="Brazil",R296=2035),0.95,IF(AND(A296="Brazil",R296=2050),0.92,""))))))))))))))))))</f>
        <v>*0.95</v>
      </c>
      <c r="U296" s="41" t="s">
        <v>1147</v>
      </c>
      <c r="V296" s="52" t="s">
        <v>35</v>
      </c>
      <c r="W296" s="41" t="n">
        <v>2050</v>
      </c>
      <c r="X296" s="53" t="str">
        <f aca="false">"*"&amp;IF(AND(A296="EU",W296=2035),0.95,IF(AND(A296="EU",W296=2050),0.93,IF(AND(A296="USA",W296=2035),0.96,IF(AND(A296="USA",W296=2050),0.93,IF(AND(A296="Japan",W296=2035),0.94,IF(AND(A296="Japan",W296=2050),0.92,IF(AND(A296="Russia",W296=2035),0.95,IF(AND(A296="Russia",W296=2050),0.91,IF(AND(A296="China",W296=2035),0.93,IF(AND(A296="China",W296=2050),0.92,IF(AND(A296="India",W296=2035),0.94,IF(AND(A296="India",W296=2050),0.91,IF(AND(A296="Middle East",W296=2035),0.92,IF(AND(A296="Middle East",W296=2050),0.89,IF(AND(A296="Africa",W296=2035),0.93,IF(AND(A296="Africa",W296=2050),0.9,IF(AND(A296="Brazil",W296=2035),0.95,IF(AND(A296="Brazil",W296=2050),0.92,""))))))))))))))))))</f>
        <v>*0.92</v>
      </c>
      <c r="AC296" s="0" t="s">
        <v>1147</v>
      </c>
      <c r="AD296" s="50" t="s">
        <v>35</v>
      </c>
      <c r="AE296" s="0" t="n">
        <v>2035</v>
      </c>
      <c r="AF296" s="51" t="str">
        <f aca="false">"*"&amp;IF(AND(A296="EU",AE296=2035),0.93,IF(AND(A296="EU",AE296=2050),0.9,IF(AND(A296="USA",AE296=2035),0.92,IF(AND(A296="USA",AE296=2050),0.89,IF(AND(A296="Japan",AE296=2035),0.92,IF(AND(A296="Japan",AE296=2050),0.89,IF(AND(A296="Russia",AE296=2035),0.91,IF(AND(A296="Russia",AE296=2050),0.86,IF(AND(A296="China",AE296=2035),0.91,IF(AND(A296="China",AE296=2050),0.87,IF(AND(A296="India",AE296=2035),0.92,IF(AND(A296="India",AE296=2050),0.87,IF(AND(A296="Middle East",AE296=2035),0.89,IF(AND(A296="Middle East",AE296=2050),0.84,IF(AND(A296="Africa",AE296=2035),0.9,IF(AND(A296="Africa",AE296=2050),0.86,IF(AND(A296="Brazil",AE296=2035),0.93,IF(AND(A296="Brazil",AE296=2050),0.89,""))))))))))))))))))</f>
        <v>*0.93</v>
      </c>
      <c r="AG296" s="51" t="str">
        <f aca="false">AG295</f>
        <v>REZoning_Sol-Win</v>
      </c>
      <c r="AI296" s="0" t="s">
        <v>1147</v>
      </c>
      <c r="AJ296" s="50" t="s">
        <v>35</v>
      </c>
      <c r="AK296" s="0" t="n">
        <v>2050</v>
      </c>
      <c r="AL296" s="51" t="str">
        <f aca="false">"*"&amp;IF(AND(A296="EU",AK296=2035),0.93,IF(AND(A296="EU",AK296=2050),0.9,IF(AND(A296="USA",AK296=2035),0.92,IF(AND(A296="USA",AK296=2050),0.89,IF(AND(A296="Japan",AK296=2035),0.92,IF(AND(A296="Japan",AK296=2050),0.89,IF(AND(A296="Russia",AK296=2035),0.91,IF(AND(A296="Russia",AK296=2050),0.86,IF(AND(A296="China",AK296=2035),0.91,IF(AND(A296="China",AK296=2050),0.87,IF(AND(A296="India",AK296=2035),0.92,IF(AND(A296="India",AK296=2050),0.87,IF(AND(A296="Middle East",AK296=2035),0.89,IF(AND(A296="Middle East",AK296=2050),0.84,IF(AND(A296="Africa",AK296=2035),0.9,IF(AND(A296="Africa",AK296=2050),0.86,IF(AND(A296="Brazil",AK296=2035),0.93,IF(AND(A296="Brazil",AK296=2050),0.89,""))))))))))))))))))</f>
        <v>*0.89</v>
      </c>
      <c r="AM296" s="51" t="str">
        <f aca="false">AM295</f>
        <v>REZoning_Sol-Win</v>
      </c>
      <c r="AP296" s="0" t="s">
        <v>1147</v>
      </c>
      <c r="AQ296" s="0" t="s">
        <v>35</v>
      </c>
      <c r="AR296" s="0" t="n">
        <v>2100</v>
      </c>
      <c r="AS296" s="0" t="s">
        <v>914</v>
      </c>
      <c r="AT296" s="0" t="s">
        <v>36</v>
      </c>
    </row>
    <row r="297" customFormat="false" ht="28.5" hidden="false" customHeight="true" outlineLevel="0" collapsed="false">
      <c r="A297" s="3" t="s">
        <v>61</v>
      </c>
      <c r="C297" s="0" t="s">
        <v>1148</v>
      </c>
      <c r="D297" s="50" t="s">
        <v>35</v>
      </c>
      <c r="E297" s="0" t="n">
        <v>2035</v>
      </c>
      <c r="F297" s="51" t="str">
        <f aca="false">"*"&amp;IF(AND(A297="EU",E297=2035),0.95,IF(AND(A297="EU",E297=2050),0.93,IF(AND(A297="USA",E297=2035),0.96,IF(AND(A297="USA",E297=2050),0.94,IF(AND(A297="Japan",E297=2035),0.94,IF(AND(A297="Japan",E297=2050),0.92,IF(AND(A297="Russia",E297=2035),0.95,IF(AND(A297="Russia",E297=2050),0.93,IF(AND(A297="China",E297=2035),0.94,IF(AND(A297="China",E297=2050),0.92,IF(AND(A297="India",E297=2035),0.95,IF(AND(A297="India",E297=2050),0.92,IF(AND(A297="Middle East",E297=2035),0.94,IF(AND(A297="Middle East",E297=2050),0.9,IF(AND(A297="Africa",E297=2035),0.94,IF(AND(A297="Africa",E297=2050),0.91,IF(AND(A297="Brazil",E297=2035),0.95,IF(AND(A297="Brazil",E297=2050),0.92,""))))))))))))))))))</f>
        <v>*0.95</v>
      </c>
      <c r="H297" s="0" t="s">
        <v>1148</v>
      </c>
      <c r="I297" s="50" t="s">
        <v>35</v>
      </c>
      <c r="J297" s="0" t="n">
        <v>2050</v>
      </c>
      <c r="K297" s="48" t="str">
        <f aca="false">"*"&amp;IF(AND(A297="EU",J297=2035),0.95,IF(AND(A297="EU",J297=2050),0.93,IF(AND(A297="USA",J297=2035),0.96,IF(AND(A297="USA",J297=2050),0.94,IF(AND(A297="Japan",J297=2035),0.94,IF(AND(A297="Japan",J297=2050),0.92,IF(AND(A297="Russia",J297=2035),0.95,IF(AND(A297="Russia",J297=2050),0.93,IF(AND(A297="China",J297=2035),0.94,IF(AND(A297="China",J297=2050),0.92,IF(AND(A297="India",J297=2035),0.95,IF(AND(A297="India",J297=2050),0.92,IF(AND(A297="Middle East",J297=2035),0.94,IF(AND(A297="Middle East",J297=2050),0.9,IF(AND(A297="Africa",J297=2035),0.94,IF(AND(A297="Africa",J297=2050),0.91,IF(AND(A297="Brazil",J297=2035),0.95,IF(AND(A297="Brazil",J297=2050),0.92,""))))))))))))))))))</f>
        <v>*0.92</v>
      </c>
      <c r="P297" s="41" t="s">
        <v>1148</v>
      </c>
      <c r="Q297" s="52" t="s">
        <v>35</v>
      </c>
      <c r="R297" s="41" t="n">
        <v>2035</v>
      </c>
      <c r="S297" s="53" t="str">
        <f aca="false">"*"&amp;IF(AND(A297="EU",R297=2035),0.95,IF(AND(A297="EU",R297=2050),0.93,IF(AND(A297="USA",R297=2035),0.96,IF(AND(A297="USA",R297=2050),0.93,IF(AND(A297="Japan",R297=2035),0.94,IF(AND(A297="Japan",R297=2050),0.92,IF(AND(A297="Russia",R297=2035),0.95,IF(AND(A297="Russia",R297=2050),0.91,IF(AND(A297="China",R297=2035),0.93,IF(AND(A297="China",R297=2050),0.92,IF(AND(A297="India",R297=2035),0.94,IF(AND(A297="India",R297=2050),0.91,IF(AND(A297="Middle East",R297=2035),0.92,IF(AND(A297="Middle East",R297=2050),0.89,IF(AND(A297="Africa",R297=2035),0.93,IF(AND(A297="Africa",R297=2050),0.9,IF(AND(A297="Brazil",R297=2035),0.95,IF(AND(A297="Brazil",R297=2050),0.92,""))))))))))))))))))</f>
        <v>*0.95</v>
      </c>
      <c r="U297" s="41" t="s">
        <v>1148</v>
      </c>
      <c r="V297" s="52" t="s">
        <v>35</v>
      </c>
      <c r="W297" s="41" t="n">
        <v>2050</v>
      </c>
      <c r="X297" s="53" t="str">
        <f aca="false">"*"&amp;IF(AND(A297="EU",W297=2035),0.95,IF(AND(A297="EU",W297=2050),0.93,IF(AND(A297="USA",W297=2035),0.96,IF(AND(A297="USA",W297=2050),0.93,IF(AND(A297="Japan",W297=2035),0.94,IF(AND(A297="Japan",W297=2050),0.92,IF(AND(A297="Russia",W297=2035),0.95,IF(AND(A297="Russia",W297=2050),0.91,IF(AND(A297="China",W297=2035),0.93,IF(AND(A297="China",W297=2050),0.92,IF(AND(A297="India",W297=2035),0.94,IF(AND(A297="India",W297=2050),0.91,IF(AND(A297="Middle East",W297=2035),0.92,IF(AND(A297="Middle East",W297=2050),0.89,IF(AND(A297="Africa",W297=2035),0.93,IF(AND(A297="Africa",W297=2050),0.9,IF(AND(A297="Brazil",W297=2035),0.95,IF(AND(A297="Brazil",W297=2050),0.92,""))))))))))))))))))</f>
        <v>*0.92</v>
      </c>
      <c r="AC297" s="0" t="s">
        <v>1148</v>
      </c>
      <c r="AD297" s="50" t="s">
        <v>35</v>
      </c>
      <c r="AE297" s="0" t="n">
        <v>2035</v>
      </c>
      <c r="AF297" s="51" t="str">
        <f aca="false">"*"&amp;IF(AND(A297="EU",AE297=2035),0.93,IF(AND(A297="EU",AE297=2050),0.9,IF(AND(A297="USA",AE297=2035),0.92,IF(AND(A297="USA",AE297=2050),0.89,IF(AND(A297="Japan",AE297=2035),0.92,IF(AND(A297="Japan",AE297=2050),0.89,IF(AND(A297="Russia",AE297=2035),0.91,IF(AND(A297="Russia",AE297=2050),0.86,IF(AND(A297="China",AE297=2035),0.91,IF(AND(A297="China",AE297=2050),0.87,IF(AND(A297="India",AE297=2035),0.92,IF(AND(A297="India",AE297=2050),0.87,IF(AND(A297="Middle East",AE297=2035),0.89,IF(AND(A297="Middle East",AE297=2050),0.84,IF(AND(A297="Africa",AE297=2035),0.9,IF(AND(A297="Africa",AE297=2050),0.86,IF(AND(A297="Brazil",AE297=2035),0.93,IF(AND(A297="Brazil",AE297=2050),0.89,""))))))))))))))))))</f>
        <v>*0.93</v>
      </c>
      <c r="AG297" s="51" t="str">
        <f aca="false">AG296</f>
        <v>REZoning_Sol-Win</v>
      </c>
      <c r="AI297" s="0" t="s">
        <v>1148</v>
      </c>
      <c r="AJ297" s="50" t="s">
        <v>35</v>
      </c>
      <c r="AK297" s="0" t="n">
        <v>2050</v>
      </c>
      <c r="AL297" s="51" t="str">
        <f aca="false">"*"&amp;IF(AND(A297="EU",AK297=2035),0.93,IF(AND(A297="EU",AK297=2050),0.9,IF(AND(A297="USA",AK297=2035),0.92,IF(AND(A297="USA",AK297=2050),0.89,IF(AND(A297="Japan",AK297=2035),0.92,IF(AND(A297="Japan",AK297=2050),0.89,IF(AND(A297="Russia",AK297=2035),0.91,IF(AND(A297="Russia",AK297=2050),0.86,IF(AND(A297="China",AK297=2035),0.91,IF(AND(A297="China",AK297=2050),0.87,IF(AND(A297="India",AK297=2035),0.92,IF(AND(A297="India",AK297=2050),0.87,IF(AND(A297="Middle East",AK297=2035),0.89,IF(AND(A297="Middle East",AK297=2050),0.84,IF(AND(A297="Africa",AK297=2035),0.9,IF(AND(A297="Africa",AK297=2050),0.86,IF(AND(A297="Brazil",AK297=2035),0.93,IF(AND(A297="Brazil",AK297=2050),0.89,""))))))))))))))))))</f>
        <v>*0.89</v>
      </c>
      <c r="AM297" s="51" t="str">
        <f aca="false">AM296</f>
        <v>REZoning_Sol-Win</v>
      </c>
      <c r="AP297" s="0" t="s">
        <v>1148</v>
      </c>
      <c r="AQ297" s="0" t="s">
        <v>35</v>
      </c>
      <c r="AR297" s="0" t="n">
        <v>2100</v>
      </c>
      <c r="AS297" s="0" t="s">
        <v>914</v>
      </c>
      <c r="AT297" s="0" t="s">
        <v>36</v>
      </c>
    </row>
    <row r="298" customFormat="false" ht="28.5" hidden="false" customHeight="true" outlineLevel="0" collapsed="false">
      <c r="A298" s="3" t="s">
        <v>61</v>
      </c>
      <c r="C298" s="0" t="s">
        <v>1149</v>
      </c>
      <c r="D298" s="50" t="s">
        <v>35</v>
      </c>
      <c r="E298" s="0" t="n">
        <v>2035</v>
      </c>
      <c r="F298" s="51" t="str">
        <f aca="false">"*"&amp;IF(AND(A298="EU",E298=2035),0.95,IF(AND(A298="EU",E298=2050),0.93,IF(AND(A298="USA",E298=2035),0.96,IF(AND(A298="USA",E298=2050),0.94,IF(AND(A298="Japan",E298=2035),0.94,IF(AND(A298="Japan",E298=2050),0.92,IF(AND(A298="Russia",E298=2035),0.95,IF(AND(A298="Russia",E298=2050),0.93,IF(AND(A298="China",E298=2035),0.94,IF(AND(A298="China",E298=2050),0.92,IF(AND(A298="India",E298=2035),0.95,IF(AND(A298="India",E298=2050),0.92,IF(AND(A298="Middle East",E298=2035),0.94,IF(AND(A298="Middle East",E298=2050),0.9,IF(AND(A298="Africa",E298=2035),0.94,IF(AND(A298="Africa",E298=2050),0.91,IF(AND(A298="Brazil",E298=2035),0.95,IF(AND(A298="Brazil",E298=2050),0.92,""))))))))))))))))))</f>
        <v>*0.95</v>
      </c>
      <c r="H298" s="0" t="s">
        <v>1149</v>
      </c>
      <c r="I298" s="50" t="s">
        <v>35</v>
      </c>
      <c r="J298" s="0" t="n">
        <v>2050</v>
      </c>
      <c r="K298" s="48" t="str">
        <f aca="false">"*"&amp;IF(AND(A298="EU",J298=2035),0.95,IF(AND(A298="EU",J298=2050),0.93,IF(AND(A298="USA",J298=2035),0.96,IF(AND(A298="USA",J298=2050),0.94,IF(AND(A298="Japan",J298=2035),0.94,IF(AND(A298="Japan",J298=2050),0.92,IF(AND(A298="Russia",J298=2035),0.95,IF(AND(A298="Russia",J298=2050),0.93,IF(AND(A298="China",J298=2035),0.94,IF(AND(A298="China",J298=2050),0.92,IF(AND(A298="India",J298=2035),0.95,IF(AND(A298="India",J298=2050),0.92,IF(AND(A298="Middle East",J298=2035),0.94,IF(AND(A298="Middle East",J298=2050),0.9,IF(AND(A298="Africa",J298=2035),0.94,IF(AND(A298="Africa",J298=2050),0.91,IF(AND(A298="Brazil",J298=2035),0.95,IF(AND(A298="Brazil",J298=2050),0.92,""))))))))))))))))))</f>
        <v>*0.92</v>
      </c>
      <c r="P298" s="41" t="s">
        <v>1149</v>
      </c>
      <c r="Q298" s="52" t="s">
        <v>35</v>
      </c>
      <c r="R298" s="41" t="n">
        <v>2035</v>
      </c>
      <c r="S298" s="53" t="str">
        <f aca="false">"*"&amp;IF(AND(A298="EU",R298=2035),0.95,IF(AND(A298="EU",R298=2050),0.93,IF(AND(A298="USA",R298=2035),0.96,IF(AND(A298="USA",R298=2050),0.93,IF(AND(A298="Japan",R298=2035),0.94,IF(AND(A298="Japan",R298=2050),0.92,IF(AND(A298="Russia",R298=2035),0.95,IF(AND(A298="Russia",R298=2050),0.91,IF(AND(A298="China",R298=2035),0.93,IF(AND(A298="China",R298=2050),0.92,IF(AND(A298="India",R298=2035),0.94,IF(AND(A298="India",R298=2050),0.91,IF(AND(A298="Middle East",R298=2035),0.92,IF(AND(A298="Middle East",R298=2050),0.89,IF(AND(A298="Africa",R298=2035),0.93,IF(AND(A298="Africa",R298=2050),0.9,IF(AND(A298="Brazil",R298=2035),0.95,IF(AND(A298="Brazil",R298=2050),0.92,""))))))))))))))))))</f>
        <v>*0.95</v>
      </c>
      <c r="U298" s="41" t="s">
        <v>1149</v>
      </c>
      <c r="V298" s="52" t="s">
        <v>35</v>
      </c>
      <c r="W298" s="41" t="n">
        <v>2050</v>
      </c>
      <c r="X298" s="53" t="str">
        <f aca="false">"*"&amp;IF(AND(A298="EU",W298=2035),0.95,IF(AND(A298="EU",W298=2050),0.93,IF(AND(A298="USA",W298=2035),0.96,IF(AND(A298="USA",W298=2050),0.93,IF(AND(A298="Japan",W298=2035),0.94,IF(AND(A298="Japan",W298=2050),0.92,IF(AND(A298="Russia",W298=2035),0.95,IF(AND(A298="Russia",W298=2050),0.91,IF(AND(A298="China",W298=2035),0.93,IF(AND(A298="China",W298=2050),0.92,IF(AND(A298="India",W298=2035),0.94,IF(AND(A298="India",W298=2050),0.91,IF(AND(A298="Middle East",W298=2035),0.92,IF(AND(A298="Middle East",W298=2050),0.89,IF(AND(A298="Africa",W298=2035),0.93,IF(AND(A298="Africa",W298=2050),0.9,IF(AND(A298="Brazil",W298=2035),0.95,IF(AND(A298="Brazil",W298=2050),0.92,""))))))))))))))))))</f>
        <v>*0.92</v>
      </c>
      <c r="AC298" s="0" t="s">
        <v>1149</v>
      </c>
      <c r="AD298" s="50" t="s">
        <v>35</v>
      </c>
      <c r="AE298" s="0" t="n">
        <v>2035</v>
      </c>
      <c r="AF298" s="51" t="str">
        <f aca="false">"*"&amp;IF(AND(A298="EU",AE298=2035),0.93,IF(AND(A298="EU",AE298=2050),0.9,IF(AND(A298="USA",AE298=2035),0.92,IF(AND(A298="USA",AE298=2050),0.89,IF(AND(A298="Japan",AE298=2035),0.92,IF(AND(A298="Japan",AE298=2050),0.89,IF(AND(A298="Russia",AE298=2035),0.91,IF(AND(A298="Russia",AE298=2050),0.86,IF(AND(A298="China",AE298=2035),0.91,IF(AND(A298="China",AE298=2050),0.87,IF(AND(A298="India",AE298=2035),0.92,IF(AND(A298="India",AE298=2050),0.87,IF(AND(A298="Middle East",AE298=2035),0.89,IF(AND(A298="Middle East",AE298=2050),0.84,IF(AND(A298="Africa",AE298=2035),0.9,IF(AND(A298="Africa",AE298=2050),0.86,IF(AND(A298="Brazil",AE298=2035),0.93,IF(AND(A298="Brazil",AE298=2050),0.89,""))))))))))))))))))</f>
        <v>*0.93</v>
      </c>
      <c r="AG298" s="51" t="str">
        <f aca="false">AG297</f>
        <v>REZoning_Sol-Win</v>
      </c>
      <c r="AI298" s="0" t="s">
        <v>1149</v>
      </c>
      <c r="AJ298" s="50" t="s">
        <v>35</v>
      </c>
      <c r="AK298" s="0" t="n">
        <v>2050</v>
      </c>
      <c r="AL298" s="51" t="str">
        <f aca="false">"*"&amp;IF(AND(A298="EU",AK298=2035),0.93,IF(AND(A298="EU",AK298=2050),0.9,IF(AND(A298="USA",AK298=2035),0.92,IF(AND(A298="USA",AK298=2050),0.89,IF(AND(A298="Japan",AK298=2035),0.92,IF(AND(A298="Japan",AK298=2050),0.89,IF(AND(A298="Russia",AK298=2035),0.91,IF(AND(A298="Russia",AK298=2050),0.86,IF(AND(A298="China",AK298=2035),0.91,IF(AND(A298="China",AK298=2050),0.87,IF(AND(A298="India",AK298=2035),0.92,IF(AND(A298="India",AK298=2050),0.87,IF(AND(A298="Middle East",AK298=2035),0.89,IF(AND(A298="Middle East",AK298=2050),0.84,IF(AND(A298="Africa",AK298=2035),0.9,IF(AND(A298="Africa",AK298=2050),0.86,IF(AND(A298="Brazil",AK298=2035),0.93,IF(AND(A298="Brazil",AK298=2050),0.89,""))))))))))))))))))</f>
        <v>*0.89</v>
      </c>
      <c r="AM298" s="51" t="str">
        <f aca="false">AM297</f>
        <v>REZoning_Sol-Win</v>
      </c>
      <c r="AP298" s="0" t="s">
        <v>1149</v>
      </c>
      <c r="AQ298" s="0" t="s">
        <v>35</v>
      </c>
      <c r="AR298" s="0" t="n">
        <v>2100</v>
      </c>
      <c r="AS298" s="0" t="s">
        <v>914</v>
      </c>
      <c r="AT298" s="0" t="s">
        <v>36</v>
      </c>
    </row>
    <row r="299" customFormat="false" ht="28.5" hidden="false" customHeight="true" outlineLevel="0" collapsed="false">
      <c r="A299" s="3" t="s">
        <v>61</v>
      </c>
      <c r="C299" s="0" t="s">
        <v>1150</v>
      </c>
      <c r="D299" s="50" t="s">
        <v>35</v>
      </c>
      <c r="E299" s="0" t="n">
        <v>2035</v>
      </c>
      <c r="F299" s="51" t="str">
        <f aca="false">"*"&amp;IF(AND(A299="EU",E299=2035),0.95,IF(AND(A299="EU",E299=2050),0.93,IF(AND(A299="USA",E299=2035),0.96,IF(AND(A299="USA",E299=2050),0.94,IF(AND(A299="Japan",E299=2035),0.94,IF(AND(A299="Japan",E299=2050),0.92,IF(AND(A299="Russia",E299=2035),0.95,IF(AND(A299="Russia",E299=2050),0.93,IF(AND(A299="China",E299=2035),0.94,IF(AND(A299="China",E299=2050),0.92,IF(AND(A299="India",E299=2035),0.95,IF(AND(A299="India",E299=2050),0.92,IF(AND(A299="Middle East",E299=2035),0.94,IF(AND(A299="Middle East",E299=2050),0.9,IF(AND(A299="Africa",E299=2035),0.94,IF(AND(A299="Africa",E299=2050),0.91,IF(AND(A299="Brazil",E299=2035),0.95,IF(AND(A299="Brazil",E299=2050),0.92,""))))))))))))))))))</f>
        <v>*0.95</v>
      </c>
      <c r="H299" s="0" t="s">
        <v>1150</v>
      </c>
      <c r="I299" s="50" t="s">
        <v>35</v>
      </c>
      <c r="J299" s="0" t="n">
        <v>2050</v>
      </c>
      <c r="K299" s="48" t="str">
        <f aca="false">"*"&amp;IF(AND(A299="EU",J299=2035),0.95,IF(AND(A299="EU",J299=2050),0.93,IF(AND(A299="USA",J299=2035),0.96,IF(AND(A299="USA",J299=2050),0.94,IF(AND(A299="Japan",J299=2035),0.94,IF(AND(A299="Japan",J299=2050),0.92,IF(AND(A299="Russia",J299=2035),0.95,IF(AND(A299="Russia",J299=2050),0.93,IF(AND(A299="China",J299=2035),0.94,IF(AND(A299="China",J299=2050),0.92,IF(AND(A299="India",J299=2035),0.95,IF(AND(A299="India",J299=2050),0.92,IF(AND(A299="Middle East",J299=2035),0.94,IF(AND(A299="Middle East",J299=2050),0.9,IF(AND(A299="Africa",J299=2035),0.94,IF(AND(A299="Africa",J299=2050),0.91,IF(AND(A299="Brazil",J299=2035),0.95,IF(AND(A299="Brazil",J299=2050),0.92,""))))))))))))))))))</f>
        <v>*0.92</v>
      </c>
      <c r="P299" s="41" t="s">
        <v>1150</v>
      </c>
      <c r="Q299" s="52" t="s">
        <v>35</v>
      </c>
      <c r="R299" s="41" t="n">
        <v>2035</v>
      </c>
      <c r="S299" s="53" t="str">
        <f aca="false">"*"&amp;IF(AND(A299="EU",R299=2035),0.95,IF(AND(A299="EU",R299=2050),0.93,IF(AND(A299="USA",R299=2035),0.96,IF(AND(A299="USA",R299=2050),0.93,IF(AND(A299="Japan",R299=2035),0.94,IF(AND(A299="Japan",R299=2050),0.92,IF(AND(A299="Russia",R299=2035),0.95,IF(AND(A299="Russia",R299=2050),0.91,IF(AND(A299="China",R299=2035),0.93,IF(AND(A299="China",R299=2050),0.92,IF(AND(A299="India",R299=2035),0.94,IF(AND(A299="India",R299=2050),0.91,IF(AND(A299="Middle East",R299=2035),0.92,IF(AND(A299="Middle East",R299=2050),0.89,IF(AND(A299="Africa",R299=2035),0.93,IF(AND(A299="Africa",R299=2050),0.9,IF(AND(A299="Brazil",R299=2035),0.95,IF(AND(A299="Brazil",R299=2050),0.92,""))))))))))))))))))</f>
        <v>*0.95</v>
      </c>
      <c r="U299" s="41" t="s">
        <v>1150</v>
      </c>
      <c r="V299" s="52" t="s">
        <v>35</v>
      </c>
      <c r="W299" s="41" t="n">
        <v>2050</v>
      </c>
      <c r="X299" s="53" t="str">
        <f aca="false">"*"&amp;IF(AND(A299="EU",W299=2035),0.95,IF(AND(A299="EU",W299=2050),0.93,IF(AND(A299="USA",W299=2035),0.96,IF(AND(A299="USA",W299=2050),0.93,IF(AND(A299="Japan",W299=2035),0.94,IF(AND(A299="Japan",W299=2050),0.92,IF(AND(A299="Russia",W299=2035),0.95,IF(AND(A299="Russia",W299=2050),0.91,IF(AND(A299="China",W299=2035),0.93,IF(AND(A299="China",W299=2050),0.92,IF(AND(A299="India",W299=2035),0.94,IF(AND(A299="India",W299=2050),0.91,IF(AND(A299="Middle East",W299=2035),0.92,IF(AND(A299="Middle East",W299=2050),0.89,IF(AND(A299="Africa",W299=2035),0.93,IF(AND(A299="Africa",W299=2050),0.9,IF(AND(A299="Brazil",W299=2035),0.95,IF(AND(A299="Brazil",W299=2050),0.92,""))))))))))))))))))</f>
        <v>*0.92</v>
      </c>
      <c r="AC299" s="0" t="s">
        <v>1150</v>
      </c>
      <c r="AD299" s="50" t="s">
        <v>35</v>
      </c>
      <c r="AE299" s="0" t="n">
        <v>2035</v>
      </c>
      <c r="AF299" s="51" t="str">
        <f aca="false">"*"&amp;IF(AND(A299="EU",AE299=2035),0.93,IF(AND(A299="EU",AE299=2050),0.9,IF(AND(A299="USA",AE299=2035),0.92,IF(AND(A299="USA",AE299=2050),0.89,IF(AND(A299="Japan",AE299=2035),0.92,IF(AND(A299="Japan",AE299=2050),0.89,IF(AND(A299="Russia",AE299=2035),0.91,IF(AND(A299="Russia",AE299=2050),0.86,IF(AND(A299="China",AE299=2035),0.91,IF(AND(A299="China",AE299=2050),0.87,IF(AND(A299="India",AE299=2035),0.92,IF(AND(A299="India",AE299=2050),0.87,IF(AND(A299="Middle East",AE299=2035),0.89,IF(AND(A299="Middle East",AE299=2050),0.84,IF(AND(A299="Africa",AE299=2035),0.9,IF(AND(A299="Africa",AE299=2050),0.86,IF(AND(A299="Brazil",AE299=2035),0.93,IF(AND(A299="Brazil",AE299=2050),0.89,""))))))))))))))))))</f>
        <v>*0.93</v>
      </c>
      <c r="AG299" s="51" t="str">
        <f aca="false">AG298</f>
        <v>REZoning_Sol-Win</v>
      </c>
      <c r="AI299" s="0" t="s">
        <v>1150</v>
      </c>
      <c r="AJ299" s="50" t="s">
        <v>35</v>
      </c>
      <c r="AK299" s="0" t="n">
        <v>2050</v>
      </c>
      <c r="AL299" s="51" t="str">
        <f aca="false">"*"&amp;IF(AND(A299="EU",AK299=2035),0.93,IF(AND(A299="EU",AK299=2050),0.9,IF(AND(A299="USA",AK299=2035),0.92,IF(AND(A299="USA",AK299=2050),0.89,IF(AND(A299="Japan",AK299=2035),0.92,IF(AND(A299="Japan",AK299=2050),0.89,IF(AND(A299="Russia",AK299=2035),0.91,IF(AND(A299="Russia",AK299=2050),0.86,IF(AND(A299="China",AK299=2035),0.91,IF(AND(A299="China",AK299=2050),0.87,IF(AND(A299="India",AK299=2035),0.92,IF(AND(A299="India",AK299=2050),0.87,IF(AND(A299="Middle East",AK299=2035),0.89,IF(AND(A299="Middle East",AK299=2050),0.84,IF(AND(A299="Africa",AK299=2035),0.9,IF(AND(A299="Africa",AK299=2050),0.86,IF(AND(A299="Brazil",AK299=2035),0.93,IF(AND(A299="Brazil",AK299=2050),0.89,""))))))))))))))))))</f>
        <v>*0.89</v>
      </c>
      <c r="AM299" s="51" t="str">
        <f aca="false">AM298</f>
        <v>REZoning_Sol-Win</v>
      </c>
      <c r="AP299" s="0" t="s">
        <v>1150</v>
      </c>
      <c r="AQ299" s="0" t="s">
        <v>35</v>
      </c>
      <c r="AR299" s="0" t="n">
        <v>2100</v>
      </c>
      <c r="AS299" s="0" t="s">
        <v>914</v>
      </c>
      <c r="AT299" s="0" t="s">
        <v>36</v>
      </c>
    </row>
    <row r="300" customFormat="false" ht="28.5" hidden="false" customHeight="true" outlineLevel="0" collapsed="false">
      <c r="A300" s="3" t="s">
        <v>61</v>
      </c>
      <c r="C300" s="0" t="s">
        <v>1151</v>
      </c>
      <c r="D300" s="50" t="s">
        <v>35</v>
      </c>
      <c r="E300" s="0" t="n">
        <v>2035</v>
      </c>
      <c r="F300" s="51" t="str">
        <f aca="false">"*"&amp;IF(AND(A300="EU",E300=2035),0.95,IF(AND(A300="EU",E300=2050),0.93,IF(AND(A300="USA",E300=2035),0.96,IF(AND(A300="USA",E300=2050),0.94,IF(AND(A300="Japan",E300=2035),0.94,IF(AND(A300="Japan",E300=2050),0.92,IF(AND(A300="Russia",E300=2035),0.95,IF(AND(A300="Russia",E300=2050),0.93,IF(AND(A300="China",E300=2035),0.94,IF(AND(A300="China",E300=2050),0.92,IF(AND(A300="India",E300=2035),0.95,IF(AND(A300="India",E300=2050),0.92,IF(AND(A300="Middle East",E300=2035),0.94,IF(AND(A300="Middle East",E300=2050),0.9,IF(AND(A300="Africa",E300=2035),0.94,IF(AND(A300="Africa",E300=2050),0.91,IF(AND(A300="Brazil",E300=2035),0.95,IF(AND(A300="Brazil",E300=2050),0.92,""))))))))))))))))))</f>
        <v>*0.95</v>
      </c>
      <c r="H300" s="0" t="s">
        <v>1151</v>
      </c>
      <c r="I300" s="50" t="s">
        <v>35</v>
      </c>
      <c r="J300" s="0" t="n">
        <v>2050</v>
      </c>
      <c r="K300" s="48" t="str">
        <f aca="false">"*"&amp;IF(AND(A300="EU",J300=2035),0.95,IF(AND(A300="EU",J300=2050),0.93,IF(AND(A300="USA",J300=2035),0.96,IF(AND(A300="USA",J300=2050),0.94,IF(AND(A300="Japan",J300=2035),0.94,IF(AND(A300="Japan",J300=2050),0.92,IF(AND(A300="Russia",J300=2035),0.95,IF(AND(A300="Russia",J300=2050),0.93,IF(AND(A300="China",J300=2035),0.94,IF(AND(A300="China",J300=2050),0.92,IF(AND(A300="India",J300=2035),0.95,IF(AND(A300="India",J300=2050),0.92,IF(AND(A300="Middle East",J300=2035),0.94,IF(AND(A300="Middle East",J300=2050),0.9,IF(AND(A300="Africa",J300=2035),0.94,IF(AND(A300="Africa",J300=2050),0.91,IF(AND(A300="Brazil",J300=2035),0.95,IF(AND(A300="Brazil",J300=2050),0.92,""))))))))))))))))))</f>
        <v>*0.92</v>
      </c>
      <c r="P300" s="41" t="s">
        <v>1151</v>
      </c>
      <c r="Q300" s="52" t="s">
        <v>35</v>
      </c>
      <c r="R300" s="41" t="n">
        <v>2035</v>
      </c>
      <c r="S300" s="53" t="str">
        <f aca="false">"*"&amp;IF(AND(A300="EU",R300=2035),0.95,IF(AND(A300="EU",R300=2050),0.93,IF(AND(A300="USA",R300=2035),0.96,IF(AND(A300="USA",R300=2050),0.93,IF(AND(A300="Japan",R300=2035),0.94,IF(AND(A300="Japan",R300=2050),0.92,IF(AND(A300="Russia",R300=2035),0.95,IF(AND(A300="Russia",R300=2050),0.91,IF(AND(A300="China",R300=2035),0.93,IF(AND(A300="China",R300=2050),0.92,IF(AND(A300="India",R300=2035),0.94,IF(AND(A300="India",R300=2050),0.91,IF(AND(A300="Middle East",R300=2035),0.92,IF(AND(A300="Middle East",R300=2050),0.89,IF(AND(A300="Africa",R300=2035),0.93,IF(AND(A300="Africa",R300=2050),0.9,IF(AND(A300="Brazil",R300=2035),0.95,IF(AND(A300="Brazil",R300=2050),0.92,""))))))))))))))))))</f>
        <v>*0.95</v>
      </c>
      <c r="U300" s="41" t="s">
        <v>1151</v>
      </c>
      <c r="V300" s="52" t="s">
        <v>35</v>
      </c>
      <c r="W300" s="41" t="n">
        <v>2050</v>
      </c>
      <c r="X300" s="53" t="str">
        <f aca="false">"*"&amp;IF(AND(A300="EU",W300=2035),0.95,IF(AND(A300="EU",W300=2050),0.93,IF(AND(A300="USA",W300=2035),0.96,IF(AND(A300="USA",W300=2050),0.93,IF(AND(A300="Japan",W300=2035),0.94,IF(AND(A300="Japan",W300=2050),0.92,IF(AND(A300="Russia",W300=2035),0.95,IF(AND(A300="Russia",W300=2050),0.91,IF(AND(A300="China",W300=2035),0.93,IF(AND(A300="China",W300=2050),0.92,IF(AND(A300="India",W300=2035),0.94,IF(AND(A300="India",W300=2050),0.91,IF(AND(A300="Middle East",W300=2035),0.92,IF(AND(A300="Middle East",W300=2050),0.89,IF(AND(A300="Africa",W300=2035),0.93,IF(AND(A300="Africa",W300=2050),0.9,IF(AND(A300="Brazil",W300=2035),0.95,IF(AND(A300="Brazil",W300=2050),0.92,""))))))))))))))))))</f>
        <v>*0.92</v>
      </c>
      <c r="AC300" s="0" t="s">
        <v>1151</v>
      </c>
      <c r="AD300" s="50" t="s">
        <v>35</v>
      </c>
      <c r="AE300" s="0" t="n">
        <v>2035</v>
      </c>
      <c r="AF300" s="51" t="str">
        <f aca="false">"*"&amp;IF(AND(A300="EU",AE300=2035),0.93,IF(AND(A300="EU",AE300=2050),0.9,IF(AND(A300="USA",AE300=2035),0.92,IF(AND(A300="USA",AE300=2050),0.89,IF(AND(A300="Japan",AE300=2035),0.92,IF(AND(A300="Japan",AE300=2050),0.89,IF(AND(A300="Russia",AE300=2035),0.91,IF(AND(A300="Russia",AE300=2050),0.86,IF(AND(A300="China",AE300=2035),0.91,IF(AND(A300="China",AE300=2050),0.87,IF(AND(A300="India",AE300=2035),0.92,IF(AND(A300="India",AE300=2050),0.87,IF(AND(A300="Middle East",AE300=2035),0.89,IF(AND(A300="Middle East",AE300=2050),0.84,IF(AND(A300="Africa",AE300=2035),0.9,IF(AND(A300="Africa",AE300=2050),0.86,IF(AND(A300="Brazil",AE300=2035),0.93,IF(AND(A300="Brazil",AE300=2050),0.89,""))))))))))))))))))</f>
        <v>*0.93</v>
      </c>
      <c r="AG300" s="51" t="str">
        <f aca="false">AG299</f>
        <v>REZoning_Sol-Win</v>
      </c>
      <c r="AI300" s="0" t="s">
        <v>1151</v>
      </c>
      <c r="AJ300" s="50" t="s">
        <v>35</v>
      </c>
      <c r="AK300" s="0" t="n">
        <v>2050</v>
      </c>
      <c r="AL300" s="51" t="str">
        <f aca="false">"*"&amp;IF(AND(A300="EU",AK300=2035),0.93,IF(AND(A300="EU",AK300=2050),0.9,IF(AND(A300="USA",AK300=2035),0.92,IF(AND(A300="USA",AK300=2050),0.89,IF(AND(A300="Japan",AK300=2035),0.92,IF(AND(A300="Japan",AK300=2050),0.89,IF(AND(A300="Russia",AK300=2035),0.91,IF(AND(A300="Russia",AK300=2050),0.86,IF(AND(A300="China",AK300=2035),0.91,IF(AND(A300="China",AK300=2050),0.87,IF(AND(A300="India",AK300=2035),0.92,IF(AND(A300="India",AK300=2050),0.87,IF(AND(A300="Middle East",AK300=2035),0.89,IF(AND(A300="Middle East",AK300=2050),0.84,IF(AND(A300="Africa",AK300=2035),0.9,IF(AND(A300="Africa",AK300=2050),0.86,IF(AND(A300="Brazil",AK300=2035),0.93,IF(AND(A300="Brazil",AK300=2050),0.89,""))))))))))))))))))</f>
        <v>*0.89</v>
      </c>
      <c r="AM300" s="51" t="str">
        <f aca="false">AM299</f>
        <v>REZoning_Sol-Win</v>
      </c>
      <c r="AP300" s="0" t="s">
        <v>1151</v>
      </c>
      <c r="AQ300" s="0" t="s">
        <v>35</v>
      </c>
      <c r="AR300" s="0" t="n">
        <v>2100</v>
      </c>
      <c r="AS300" s="0" t="s">
        <v>914</v>
      </c>
      <c r="AT300" s="0" t="s">
        <v>36</v>
      </c>
    </row>
    <row r="301" customFormat="false" ht="28.5" hidden="false" customHeight="true" outlineLevel="0" collapsed="false">
      <c r="A301" s="3" t="s">
        <v>61</v>
      </c>
      <c r="C301" s="0" t="s">
        <v>1152</v>
      </c>
      <c r="D301" s="50" t="s">
        <v>35</v>
      </c>
      <c r="E301" s="0" t="n">
        <v>2035</v>
      </c>
      <c r="F301" s="51" t="str">
        <f aca="false">"*"&amp;IF(AND(A301="EU",E301=2035),0.95,IF(AND(A301="EU",E301=2050),0.93,IF(AND(A301="USA",E301=2035),0.96,IF(AND(A301="USA",E301=2050),0.94,IF(AND(A301="Japan",E301=2035),0.94,IF(AND(A301="Japan",E301=2050),0.92,IF(AND(A301="Russia",E301=2035),0.95,IF(AND(A301="Russia",E301=2050),0.93,IF(AND(A301="China",E301=2035),0.94,IF(AND(A301="China",E301=2050),0.92,IF(AND(A301="India",E301=2035),0.95,IF(AND(A301="India",E301=2050),0.92,IF(AND(A301="Middle East",E301=2035),0.94,IF(AND(A301="Middle East",E301=2050),0.9,IF(AND(A301="Africa",E301=2035),0.94,IF(AND(A301="Africa",E301=2050),0.91,IF(AND(A301="Brazil",E301=2035),0.95,IF(AND(A301="Brazil",E301=2050),0.92,""))))))))))))))))))</f>
        <v>*0.95</v>
      </c>
      <c r="H301" s="0" t="s">
        <v>1152</v>
      </c>
      <c r="I301" s="50" t="s">
        <v>35</v>
      </c>
      <c r="J301" s="0" t="n">
        <v>2050</v>
      </c>
      <c r="K301" s="48" t="str">
        <f aca="false">"*"&amp;IF(AND(A301="EU",J301=2035),0.95,IF(AND(A301="EU",J301=2050),0.93,IF(AND(A301="USA",J301=2035),0.96,IF(AND(A301="USA",J301=2050),0.94,IF(AND(A301="Japan",J301=2035),0.94,IF(AND(A301="Japan",J301=2050),0.92,IF(AND(A301="Russia",J301=2035),0.95,IF(AND(A301="Russia",J301=2050),0.93,IF(AND(A301="China",J301=2035),0.94,IF(AND(A301="China",J301=2050),0.92,IF(AND(A301="India",J301=2035),0.95,IF(AND(A301="India",J301=2050),0.92,IF(AND(A301="Middle East",J301=2035),0.94,IF(AND(A301="Middle East",J301=2050),0.9,IF(AND(A301="Africa",J301=2035),0.94,IF(AND(A301="Africa",J301=2050),0.91,IF(AND(A301="Brazil",J301=2035),0.95,IF(AND(A301="Brazil",J301=2050),0.92,""))))))))))))))))))</f>
        <v>*0.92</v>
      </c>
      <c r="P301" s="41" t="s">
        <v>1152</v>
      </c>
      <c r="Q301" s="52" t="s">
        <v>35</v>
      </c>
      <c r="R301" s="41" t="n">
        <v>2035</v>
      </c>
      <c r="S301" s="53" t="str">
        <f aca="false">"*"&amp;IF(AND(A301="EU",R301=2035),0.95,IF(AND(A301="EU",R301=2050),0.93,IF(AND(A301="USA",R301=2035),0.96,IF(AND(A301="USA",R301=2050),0.93,IF(AND(A301="Japan",R301=2035),0.94,IF(AND(A301="Japan",R301=2050),0.92,IF(AND(A301="Russia",R301=2035),0.95,IF(AND(A301="Russia",R301=2050),0.91,IF(AND(A301="China",R301=2035),0.93,IF(AND(A301="China",R301=2050),0.92,IF(AND(A301="India",R301=2035),0.94,IF(AND(A301="India",R301=2050),0.91,IF(AND(A301="Middle East",R301=2035),0.92,IF(AND(A301="Middle East",R301=2050),0.89,IF(AND(A301="Africa",R301=2035),0.93,IF(AND(A301="Africa",R301=2050),0.9,IF(AND(A301="Brazil",R301=2035),0.95,IF(AND(A301="Brazil",R301=2050),0.92,""))))))))))))))))))</f>
        <v>*0.95</v>
      </c>
      <c r="U301" s="41" t="s">
        <v>1152</v>
      </c>
      <c r="V301" s="52" t="s">
        <v>35</v>
      </c>
      <c r="W301" s="41" t="n">
        <v>2050</v>
      </c>
      <c r="X301" s="53" t="str">
        <f aca="false">"*"&amp;IF(AND(A301="EU",W301=2035),0.95,IF(AND(A301="EU",W301=2050),0.93,IF(AND(A301="USA",W301=2035),0.96,IF(AND(A301="USA",W301=2050),0.93,IF(AND(A301="Japan",W301=2035),0.94,IF(AND(A301="Japan",W301=2050),0.92,IF(AND(A301="Russia",W301=2035),0.95,IF(AND(A301="Russia",W301=2050),0.91,IF(AND(A301="China",W301=2035),0.93,IF(AND(A301="China",W301=2050),0.92,IF(AND(A301="India",W301=2035),0.94,IF(AND(A301="India",W301=2050),0.91,IF(AND(A301="Middle East",W301=2035),0.92,IF(AND(A301="Middle East",W301=2050),0.89,IF(AND(A301="Africa",W301=2035),0.93,IF(AND(A301="Africa",W301=2050),0.9,IF(AND(A301="Brazil",W301=2035),0.95,IF(AND(A301="Brazil",W301=2050),0.92,""))))))))))))))))))</f>
        <v>*0.92</v>
      </c>
      <c r="AC301" s="0" t="s">
        <v>1152</v>
      </c>
      <c r="AD301" s="50" t="s">
        <v>35</v>
      </c>
      <c r="AE301" s="0" t="n">
        <v>2035</v>
      </c>
      <c r="AF301" s="51" t="str">
        <f aca="false">"*"&amp;IF(AND(A301="EU",AE301=2035),0.93,IF(AND(A301="EU",AE301=2050),0.9,IF(AND(A301="USA",AE301=2035),0.92,IF(AND(A301="USA",AE301=2050),0.89,IF(AND(A301="Japan",AE301=2035),0.92,IF(AND(A301="Japan",AE301=2050),0.89,IF(AND(A301="Russia",AE301=2035),0.91,IF(AND(A301="Russia",AE301=2050),0.86,IF(AND(A301="China",AE301=2035),0.91,IF(AND(A301="China",AE301=2050),0.87,IF(AND(A301="India",AE301=2035),0.92,IF(AND(A301="India",AE301=2050),0.87,IF(AND(A301="Middle East",AE301=2035),0.89,IF(AND(A301="Middle East",AE301=2050),0.84,IF(AND(A301="Africa",AE301=2035),0.9,IF(AND(A301="Africa",AE301=2050),0.86,IF(AND(A301="Brazil",AE301=2035),0.93,IF(AND(A301="Brazil",AE301=2050),0.89,""))))))))))))))))))</f>
        <v>*0.93</v>
      </c>
      <c r="AG301" s="51" t="str">
        <f aca="false">AG300</f>
        <v>REZoning_Sol-Win</v>
      </c>
      <c r="AI301" s="0" t="s">
        <v>1152</v>
      </c>
      <c r="AJ301" s="50" t="s">
        <v>35</v>
      </c>
      <c r="AK301" s="0" t="n">
        <v>2050</v>
      </c>
      <c r="AL301" s="51" t="str">
        <f aca="false">"*"&amp;IF(AND(A301="EU",AK301=2035),0.93,IF(AND(A301="EU",AK301=2050),0.9,IF(AND(A301="USA",AK301=2035),0.92,IF(AND(A301="USA",AK301=2050),0.89,IF(AND(A301="Japan",AK301=2035),0.92,IF(AND(A301="Japan",AK301=2050),0.89,IF(AND(A301="Russia",AK301=2035),0.91,IF(AND(A301="Russia",AK301=2050),0.86,IF(AND(A301="China",AK301=2035),0.91,IF(AND(A301="China",AK301=2050),0.87,IF(AND(A301="India",AK301=2035),0.92,IF(AND(A301="India",AK301=2050),0.87,IF(AND(A301="Middle East",AK301=2035),0.89,IF(AND(A301="Middle East",AK301=2050),0.84,IF(AND(A301="Africa",AK301=2035),0.9,IF(AND(A301="Africa",AK301=2050),0.86,IF(AND(A301="Brazil",AK301=2035),0.93,IF(AND(A301="Brazil",AK301=2050),0.89,""))))))))))))))))))</f>
        <v>*0.89</v>
      </c>
      <c r="AM301" s="51" t="str">
        <f aca="false">AM300</f>
        <v>REZoning_Sol-Win</v>
      </c>
      <c r="AP301" s="0" t="s">
        <v>1152</v>
      </c>
      <c r="AQ301" s="0" t="s">
        <v>35</v>
      </c>
      <c r="AR301" s="0" t="n">
        <v>2100</v>
      </c>
      <c r="AS301" s="0" t="s">
        <v>914</v>
      </c>
      <c r="AT301" s="0" t="s">
        <v>36</v>
      </c>
    </row>
    <row r="302" customFormat="false" ht="28.5" hidden="false" customHeight="true" outlineLevel="0" collapsed="false">
      <c r="A302" s="3" t="s">
        <v>61</v>
      </c>
      <c r="C302" s="0" t="s">
        <v>1153</v>
      </c>
      <c r="D302" s="50" t="s">
        <v>35</v>
      </c>
      <c r="E302" s="0" t="n">
        <v>2035</v>
      </c>
      <c r="F302" s="51" t="str">
        <f aca="false">"*"&amp;IF(AND(A302="EU",E302=2035),0.95,IF(AND(A302="EU",E302=2050),0.93,IF(AND(A302="USA",E302=2035),0.96,IF(AND(A302="USA",E302=2050),0.94,IF(AND(A302="Japan",E302=2035),0.94,IF(AND(A302="Japan",E302=2050),0.92,IF(AND(A302="Russia",E302=2035),0.95,IF(AND(A302="Russia",E302=2050),0.93,IF(AND(A302="China",E302=2035),0.94,IF(AND(A302="China",E302=2050),0.92,IF(AND(A302="India",E302=2035),0.95,IF(AND(A302="India",E302=2050),0.92,IF(AND(A302="Middle East",E302=2035),0.94,IF(AND(A302="Middle East",E302=2050),0.9,IF(AND(A302="Africa",E302=2035),0.94,IF(AND(A302="Africa",E302=2050),0.91,IF(AND(A302="Brazil",E302=2035),0.95,IF(AND(A302="Brazil",E302=2050),0.92,""))))))))))))))))))</f>
        <v>*0.95</v>
      </c>
      <c r="H302" s="0" t="s">
        <v>1153</v>
      </c>
      <c r="I302" s="50" t="s">
        <v>35</v>
      </c>
      <c r="J302" s="0" t="n">
        <v>2050</v>
      </c>
      <c r="K302" s="48" t="str">
        <f aca="false">"*"&amp;IF(AND(A302="EU",J302=2035),0.95,IF(AND(A302="EU",J302=2050),0.93,IF(AND(A302="USA",J302=2035),0.96,IF(AND(A302="USA",J302=2050),0.94,IF(AND(A302="Japan",J302=2035),0.94,IF(AND(A302="Japan",J302=2050),0.92,IF(AND(A302="Russia",J302=2035),0.95,IF(AND(A302="Russia",J302=2050),0.93,IF(AND(A302="China",J302=2035),0.94,IF(AND(A302="China",J302=2050),0.92,IF(AND(A302="India",J302=2035),0.95,IF(AND(A302="India",J302=2050),0.92,IF(AND(A302="Middle East",J302=2035),0.94,IF(AND(A302="Middle East",J302=2050),0.9,IF(AND(A302="Africa",J302=2035),0.94,IF(AND(A302="Africa",J302=2050),0.91,IF(AND(A302="Brazil",J302=2035),0.95,IF(AND(A302="Brazil",J302=2050),0.92,""))))))))))))))))))</f>
        <v>*0.92</v>
      </c>
      <c r="P302" s="41" t="s">
        <v>1153</v>
      </c>
      <c r="Q302" s="52" t="s">
        <v>35</v>
      </c>
      <c r="R302" s="41" t="n">
        <v>2035</v>
      </c>
      <c r="S302" s="53" t="str">
        <f aca="false">"*"&amp;IF(AND(A302="EU",R302=2035),0.95,IF(AND(A302="EU",R302=2050),0.93,IF(AND(A302="USA",R302=2035),0.96,IF(AND(A302="USA",R302=2050),0.93,IF(AND(A302="Japan",R302=2035),0.94,IF(AND(A302="Japan",R302=2050),0.92,IF(AND(A302="Russia",R302=2035),0.95,IF(AND(A302="Russia",R302=2050),0.91,IF(AND(A302="China",R302=2035),0.93,IF(AND(A302="China",R302=2050),0.92,IF(AND(A302="India",R302=2035),0.94,IF(AND(A302="India",R302=2050),0.91,IF(AND(A302="Middle East",R302=2035),0.92,IF(AND(A302="Middle East",R302=2050),0.89,IF(AND(A302="Africa",R302=2035),0.93,IF(AND(A302="Africa",R302=2050),0.9,IF(AND(A302="Brazil",R302=2035),0.95,IF(AND(A302="Brazil",R302=2050),0.92,""))))))))))))))))))</f>
        <v>*0.95</v>
      </c>
      <c r="U302" s="41" t="s">
        <v>1153</v>
      </c>
      <c r="V302" s="52" t="s">
        <v>35</v>
      </c>
      <c r="W302" s="41" t="n">
        <v>2050</v>
      </c>
      <c r="X302" s="53" t="str">
        <f aca="false">"*"&amp;IF(AND(A302="EU",W302=2035),0.95,IF(AND(A302="EU",W302=2050),0.93,IF(AND(A302="USA",W302=2035),0.96,IF(AND(A302="USA",W302=2050),0.93,IF(AND(A302="Japan",W302=2035),0.94,IF(AND(A302="Japan",W302=2050),0.92,IF(AND(A302="Russia",W302=2035),0.95,IF(AND(A302="Russia",W302=2050),0.91,IF(AND(A302="China",W302=2035),0.93,IF(AND(A302="China",W302=2050),0.92,IF(AND(A302="India",W302=2035),0.94,IF(AND(A302="India",W302=2050),0.91,IF(AND(A302="Middle East",W302=2035),0.92,IF(AND(A302="Middle East",W302=2050),0.89,IF(AND(A302="Africa",W302=2035),0.93,IF(AND(A302="Africa",W302=2050),0.9,IF(AND(A302="Brazil",W302=2035),0.95,IF(AND(A302="Brazil",W302=2050),0.92,""))))))))))))))))))</f>
        <v>*0.92</v>
      </c>
      <c r="AC302" s="0" t="s">
        <v>1153</v>
      </c>
      <c r="AD302" s="50" t="s">
        <v>35</v>
      </c>
      <c r="AE302" s="0" t="n">
        <v>2035</v>
      </c>
      <c r="AF302" s="51" t="str">
        <f aca="false">"*"&amp;IF(AND(A302="EU",AE302=2035),0.93,IF(AND(A302="EU",AE302=2050),0.9,IF(AND(A302="USA",AE302=2035),0.92,IF(AND(A302="USA",AE302=2050),0.89,IF(AND(A302="Japan",AE302=2035),0.92,IF(AND(A302="Japan",AE302=2050),0.89,IF(AND(A302="Russia",AE302=2035),0.91,IF(AND(A302="Russia",AE302=2050),0.86,IF(AND(A302="China",AE302=2035),0.91,IF(AND(A302="China",AE302=2050),0.87,IF(AND(A302="India",AE302=2035),0.92,IF(AND(A302="India",AE302=2050),0.87,IF(AND(A302="Middle East",AE302=2035),0.89,IF(AND(A302="Middle East",AE302=2050),0.84,IF(AND(A302="Africa",AE302=2035),0.9,IF(AND(A302="Africa",AE302=2050),0.86,IF(AND(A302="Brazil",AE302=2035),0.93,IF(AND(A302="Brazil",AE302=2050),0.89,""))))))))))))))))))</f>
        <v>*0.93</v>
      </c>
      <c r="AG302" s="51" t="str">
        <f aca="false">AG301</f>
        <v>REZoning_Sol-Win</v>
      </c>
      <c r="AI302" s="0" t="s">
        <v>1153</v>
      </c>
      <c r="AJ302" s="50" t="s">
        <v>35</v>
      </c>
      <c r="AK302" s="0" t="n">
        <v>2050</v>
      </c>
      <c r="AL302" s="51" t="str">
        <f aca="false">"*"&amp;IF(AND(A302="EU",AK302=2035),0.93,IF(AND(A302="EU",AK302=2050),0.9,IF(AND(A302="USA",AK302=2035),0.92,IF(AND(A302="USA",AK302=2050),0.89,IF(AND(A302="Japan",AK302=2035),0.92,IF(AND(A302="Japan",AK302=2050),0.89,IF(AND(A302="Russia",AK302=2035),0.91,IF(AND(A302="Russia",AK302=2050),0.86,IF(AND(A302="China",AK302=2035),0.91,IF(AND(A302="China",AK302=2050),0.87,IF(AND(A302="India",AK302=2035),0.92,IF(AND(A302="India",AK302=2050),0.87,IF(AND(A302="Middle East",AK302=2035),0.89,IF(AND(A302="Middle East",AK302=2050),0.84,IF(AND(A302="Africa",AK302=2035),0.9,IF(AND(A302="Africa",AK302=2050),0.86,IF(AND(A302="Brazil",AK302=2035),0.93,IF(AND(A302="Brazil",AK302=2050),0.89,""))))))))))))))))))</f>
        <v>*0.89</v>
      </c>
      <c r="AM302" s="51" t="str">
        <f aca="false">AM301</f>
        <v>REZoning_Sol-Win</v>
      </c>
      <c r="AP302" s="0" t="s">
        <v>1153</v>
      </c>
      <c r="AQ302" s="0" t="s">
        <v>35</v>
      </c>
      <c r="AR302" s="0" t="n">
        <v>2100</v>
      </c>
      <c r="AS302" s="0" t="s">
        <v>914</v>
      </c>
      <c r="AT302" s="0" t="s">
        <v>36</v>
      </c>
    </row>
    <row r="303" customFormat="false" ht="28.5" hidden="false" customHeight="true" outlineLevel="0" collapsed="false">
      <c r="A303" s="3" t="s">
        <v>61</v>
      </c>
      <c r="C303" s="0" t="s">
        <v>1154</v>
      </c>
      <c r="D303" s="50" t="s">
        <v>35</v>
      </c>
      <c r="E303" s="0" t="n">
        <v>2035</v>
      </c>
      <c r="F303" s="51" t="str">
        <f aca="false">"*"&amp;IF(AND(A303="EU",E303=2035),0.95,IF(AND(A303="EU",E303=2050),0.93,IF(AND(A303="USA",E303=2035),0.96,IF(AND(A303="USA",E303=2050),0.94,IF(AND(A303="Japan",E303=2035),0.94,IF(AND(A303="Japan",E303=2050),0.92,IF(AND(A303="Russia",E303=2035),0.95,IF(AND(A303="Russia",E303=2050),0.93,IF(AND(A303="China",E303=2035),0.94,IF(AND(A303="China",E303=2050),0.92,IF(AND(A303="India",E303=2035),0.95,IF(AND(A303="India",E303=2050),0.92,IF(AND(A303="Middle East",E303=2035),0.94,IF(AND(A303="Middle East",E303=2050),0.9,IF(AND(A303="Africa",E303=2035),0.94,IF(AND(A303="Africa",E303=2050),0.91,IF(AND(A303="Brazil",E303=2035),0.95,IF(AND(A303="Brazil",E303=2050),0.92,""))))))))))))))))))</f>
        <v>*0.95</v>
      </c>
      <c r="H303" s="0" t="s">
        <v>1154</v>
      </c>
      <c r="I303" s="50" t="s">
        <v>35</v>
      </c>
      <c r="J303" s="0" t="n">
        <v>2050</v>
      </c>
      <c r="K303" s="48" t="str">
        <f aca="false">"*"&amp;IF(AND(A303="EU",J303=2035),0.95,IF(AND(A303="EU",J303=2050),0.93,IF(AND(A303="USA",J303=2035),0.96,IF(AND(A303="USA",J303=2050),0.94,IF(AND(A303="Japan",J303=2035),0.94,IF(AND(A303="Japan",J303=2050),0.92,IF(AND(A303="Russia",J303=2035),0.95,IF(AND(A303="Russia",J303=2050),0.93,IF(AND(A303="China",J303=2035),0.94,IF(AND(A303="China",J303=2050),0.92,IF(AND(A303="India",J303=2035),0.95,IF(AND(A303="India",J303=2050),0.92,IF(AND(A303="Middle East",J303=2035),0.94,IF(AND(A303="Middle East",J303=2050),0.9,IF(AND(A303="Africa",J303=2035),0.94,IF(AND(A303="Africa",J303=2050),0.91,IF(AND(A303="Brazil",J303=2035),0.95,IF(AND(A303="Brazil",J303=2050),0.92,""))))))))))))))))))</f>
        <v>*0.92</v>
      </c>
      <c r="P303" s="41" t="s">
        <v>1154</v>
      </c>
      <c r="Q303" s="52" t="s">
        <v>35</v>
      </c>
      <c r="R303" s="41" t="n">
        <v>2035</v>
      </c>
      <c r="S303" s="53" t="str">
        <f aca="false">"*"&amp;IF(AND(A303="EU",R303=2035),0.95,IF(AND(A303="EU",R303=2050),0.93,IF(AND(A303="USA",R303=2035),0.96,IF(AND(A303="USA",R303=2050),0.93,IF(AND(A303="Japan",R303=2035),0.94,IF(AND(A303="Japan",R303=2050),0.92,IF(AND(A303="Russia",R303=2035),0.95,IF(AND(A303="Russia",R303=2050),0.91,IF(AND(A303="China",R303=2035),0.93,IF(AND(A303="China",R303=2050),0.92,IF(AND(A303="India",R303=2035),0.94,IF(AND(A303="India",R303=2050),0.91,IF(AND(A303="Middle East",R303=2035),0.92,IF(AND(A303="Middle East",R303=2050),0.89,IF(AND(A303="Africa",R303=2035),0.93,IF(AND(A303="Africa",R303=2050),0.9,IF(AND(A303="Brazil",R303=2035),0.95,IF(AND(A303="Brazil",R303=2050),0.92,""))))))))))))))))))</f>
        <v>*0.95</v>
      </c>
      <c r="U303" s="41" t="s">
        <v>1154</v>
      </c>
      <c r="V303" s="52" t="s">
        <v>35</v>
      </c>
      <c r="W303" s="41" t="n">
        <v>2050</v>
      </c>
      <c r="X303" s="53" t="str">
        <f aca="false">"*"&amp;IF(AND(A303="EU",W303=2035),0.95,IF(AND(A303="EU",W303=2050),0.93,IF(AND(A303="USA",W303=2035),0.96,IF(AND(A303="USA",W303=2050),0.93,IF(AND(A303="Japan",W303=2035),0.94,IF(AND(A303="Japan",W303=2050),0.92,IF(AND(A303="Russia",W303=2035),0.95,IF(AND(A303="Russia",W303=2050),0.91,IF(AND(A303="China",W303=2035),0.93,IF(AND(A303="China",W303=2050),0.92,IF(AND(A303="India",W303=2035),0.94,IF(AND(A303="India",W303=2050),0.91,IF(AND(A303="Middle East",W303=2035),0.92,IF(AND(A303="Middle East",W303=2050),0.89,IF(AND(A303="Africa",W303=2035),0.93,IF(AND(A303="Africa",W303=2050),0.9,IF(AND(A303="Brazil",W303=2035),0.95,IF(AND(A303="Brazil",W303=2050),0.92,""))))))))))))))))))</f>
        <v>*0.92</v>
      </c>
      <c r="AC303" s="0" t="s">
        <v>1154</v>
      </c>
      <c r="AD303" s="50" t="s">
        <v>35</v>
      </c>
      <c r="AE303" s="0" t="n">
        <v>2035</v>
      </c>
      <c r="AF303" s="51" t="str">
        <f aca="false">"*"&amp;IF(AND(A303="EU",AE303=2035),0.93,IF(AND(A303="EU",AE303=2050),0.9,IF(AND(A303="USA",AE303=2035),0.92,IF(AND(A303="USA",AE303=2050),0.89,IF(AND(A303="Japan",AE303=2035),0.92,IF(AND(A303="Japan",AE303=2050),0.89,IF(AND(A303="Russia",AE303=2035),0.91,IF(AND(A303="Russia",AE303=2050),0.86,IF(AND(A303="China",AE303=2035),0.91,IF(AND(A303="China",AE303=2050),0.87,IF(AND(A303="India",AE303=2035),0.92,IF(AND(A303="India",AE303=2050),0.87,IF(AND(A303="Middle East",AE303=2035),0.89,IF(AND(A303="Middle East",AE303=2050),0.84,IF(AND(A303="Africa",AE303=2035),0.9,IF(AND(A303="Africa",AE303=2050),0.86,IF(AND(A303="Brazil",AE303=2035),0.93,IF(AND(A303="Brazil",AE303=2050),0.89,""))))))))))))))))))</f>
        <v>*0.93</v>
      </c>
      <c r="AG303" s="51" t="str">
        <f aca="false">AG302</f>
        <v>REZoning_Sol-Win</v>
      </c>
      <c r="AI303" s="0" t="s">
        <v>1154</v>
      </c>
      <c r="AJ303" s="50" t="s">
        <v>35</v>
      </c>
      <c r="AK303" s="0" t="n">
        <v>2050</v>
      </c>
      <c r="AL303" s="51" t="str">
        <f aca="false">"*"&amp;IF(AND(A303="EU",AK303=2035),0.93,IF(AND(A303="EU",AK303=2050),0.9,IF(AND(A303="USA",AK303=2035),0.92,IF(AND(A303="USA",AK303=2050),0.89,IF(AND(A303="Japan",AK303=2035),0.92,IF(AND(A303="Japan",AK303=2050),0.89,IF(AND(A303="Russia",AK303=2035),0.91,IF(AND(A303="Russia",AK303=2050),0.86,IF(AND(A303="China",AK303=2035),0.91,IF(AND(A303="China",AK303=2050),0.87,IF(AND(A303="India",AK303=2035),0.92,IF(AND(A303="India",AK303=2050),0.87,IF(AND(A303="Middle East",AK303=2035),0.89,IF(AND(A303="Middle East",AK303=2050),0.84,IF(AND(A303="Africa",AK303=2035),0.9,IF(AND(A303="Africa",AK303=2050),0.86,IF(AND(A303="Brazil",AK303=2035),0.93,IF(AND(A303="Brazil",AK303=2050),0.89,""))))))))))))))))))</f>
        <v>*0.89</v>
      </c>
      <c r="AM303" s="51" t="str">
        <f aca="false">AM302</f>
        <v>REZoning_Sol-Win</v>
      </c>
      <c r="AP303" s="0" t="s">
        <v>1154</v>
      </c>
      <c r="AQ303" s="0" t="s">
        <v>35</v>
      </c>
      <c r="AR303" s="0" t="n">
        <v>2100</v>
      </c>
      <c r="AS303" s="0" t="s">
        <v>914</v>
      </c>
      <c r="AT303" s="0" t="s">
        <v>36</v>
      </c>
    </row>
    <row r="304" customFormat="false" ht="28.5" hidden="false" customHeight="true" outlineLevel="0" collapsed="false">
      <c r="A304" s="3" t="s">
        <v>61</v>
      </c>
      <c r="C304" s="0" t="s">
        <v>1155</v>
      </c>
      <c r="D304" s="50" t="s">
        <v>35</v>
      </c>
      <c r="E304" s="0" t="n">
        <v>2035</v>
      </c>
      <c r="F304" s="51" t="str">
        <f aca="false">"*"&amp;IF(AND(A304="EU",E304=2035),0.95,IF(AND(A304="EU",E304=2050),0.93,IF(AND(A304="USA",E304=2035),0.96,IF(AND(A304="USA",E304=2050),0.94,IF(AND(A304="Japan",E304=2035),0.94,IF(AND(A304="Japan",E304=2050),0.92,IF(AND(A304="Russia",E304=2035),0.95,IF(AND(A304="Russia",E304=2050),0.93,IF(AND(A304="China",E304=2035),0.94,IF(AND(A304="China",E304=2050),0.92,IF(AND(A304="India",E304=2035),0.95,IF(AND(A304="India",E304=2050),0.92,IF(AND(A304="Middle East",E304=2035),0.94,IF(AND(A304="Middle East",E304=2050),0.9,IF(AND(A304="Africa",E304=2035),0.94,IF(AND(A304="Africa",E304=2050),0.91,IF(AND(A304="Brazil",E304=2035),0.95,IF(AND(A304="Brazil",E304=2050),0.92,""))))))))))))))))))</f>
        <v>*0.95</v>
      </c>
      <c r="H304" s="0" t="s">
        <v>1155</v>
      </c>
      <c r="I304" s="50" t="s">
        <v>35</v>
      </c>
      <c r="J304" s="0" t="n">
        <v>2050</v>
      </c>
      <c r="K304" s="48" t="str">
        <f aca="false">"*"&amp;IF(AND(A304="EU",J304=2035),0.95,IF(AND(A304="EU",J304=2050),0.93,IF(AND(A304="USA",J304=2035),0.96,IF(AND(A304="USA",J304=2050),0.94,IF(AND(A304="Japan",J304=2035),0.94,IF(AND(A304="Japan",J304=2050),0.92,IF(AND(A304="Russia",J304=2035),0.95,IF(AND(A304="Russia",J304=2050),0.93,IF(AND(A304="China",J304=2035),0.94,IF(AND(A304="China",J304=2050),0.92,IF(AND(A304="India",J304=2035),0.95,IF(AND(A304="India",J304=2050),0.92,IF(AND(A304="Middle East",J304=2035),0.94,IF(AND(A304="Middle East",J304=2050),0.9,IF(AND(A304="Africa",J304=2035),0.94,IF(AND(A304="Africa",J304=2050),0.91,IF(AND(A304="Brazil",J304=2035),0.95,IF(AND(A304="Brazil",J304=2050),0.92,""))))))))))))))))))</f>
        <v>*0.92</v>
      </c>
      <c r="P304" s="41" t="s">
        <v>1155</v>
      </c>
      <c r="Q304" s="52" t="s">
        <v>35</v>
      </c>
      <c r="R304" s="41" t="n">
        <v>2035</v>
      </c>
      <c r="S304" s="53" t="str">
        <f aca="false">"*"&amp;IF(AND(A304="EU",R304=2035),0.95,IF(AND(A304="EU",R304=2050),0.93,IF(AND(A304="USA",R304=2035),0.96,IF(AND(A304="USA",R304=2050),0.93,IF(AND(A304="Japan",R304=2035),0.94,IF(AND(A304="Japan",R304=2050),0.92,IF(AND(A304="Russia",R304=2035),0.95,IF(AND(A304="Russia",R304=2050),0.91,IF(AND(A304="China",R304=2035),0.93,IF(AND(A304="China",R304=2050),0.92,IF(AND(A304="India",R304=2035),0.94,IF(AND(A304="India",R304=2050),0.91,IF(AND(A304="Middle East",R304=2035),0.92,IF(AND(A304="Middle East",R304=2050),0.89,IF(AND(A304="Africa",R304=2035),0.93,IF(AND(A304="Africa",R304=2050),0.9,IF(AND(A304="Brazil",R304=2035),0.95,IF(AND(A304="Brazil",R304=2050),0.92,""))))))))))))))))))</f>
        <v>*0.95</v>
      </c>
      <c r="U304" s="41" t="s">
        <v>1155</v>
      </c>
      <c r="V304" s="52" t="s">
        <v>35</v>
      </c>
      <c r="W304" s="41" t="n">
        <v>2050</v>
      </c>
      <c r="X304" s="53" t="str">
        <f aca="false">"*"&amp;IF(AND(A304="EU",W304=2035),0.95,IF(AND(A304="EU",W304=2050),0.93,IF(AND(A304="USA",W304=2035),0.96,IF(AND(A304="USA",W304=2050),0.93,IF(AND(A304="Japan",W304=2035),0.94,IF(AND(A304="Japan",W304=2050),0.92,IF(AND(A304="Russia",W304=2035),0.95,IF(AND(A304="Russia",W304=2050),0.91,IF(AND(A304="China",W304=2035),0.93,IF(AND(A304="China",W304=2050),0.92,IF(AND(A304="India",W304=2035),0.94,IF(AND(A304="India",W304=2050),0.91,IF(AND(A304="Middle East",W304=2035),0.92,IF(AND(A304="Middle East",W304=2050),0.89,IF(AND(A304="Africa",W304=2035),0.93,IF(AND(A304="Africa",W304=2050),0.9,IF(AND(A304="Brazil",W304=2035),0.95,IF(AND(A304="Brazil",W304=2050),0.92,""))))))))))))))))))</f>
        <v>*0.92</v>
      </c>
      <c r="AC304" s="0" t="s">
        <v>1155</v>
      </c>
      <c r="AD304" s="50" t="s">
        <v>35</v>
      </c>
      <c r="AE304" s="0" t="n">
        <v>2035</v>
      </c>
      <c r="AF304" s="51" t="str">
        <f aca="false">"*"&amp;IF(AND(A304="EU",AE304=2035),0.93,IF(AND(A304="EU",AE304=2050),0.9,IF(AND(A304="USA",AE304=2035),0.92,IF(AND(A304="USA",AE304=2050),0.89,IF(AND(A304="Japan",AE304=2035),0.92,IF(AND(A304="Japan",AE304=2050),0.89,IF(AND(A304="Russia",AE304=2035),0.91,IF(AND(A304="Russia",AE304=2050),0.86,IF(AND(A304="China",AE304=2035),0.91,IF(AND(A304="China",AE304=2050),0.87,IF(AND(A304="India",AE304=2035),0.92,IF(AND(A304="India",AE304=2050),0.87,IF(AND(A304="Middle East",AE304=2035),0.89,IF(AND(A304="Middle East",AE304=2050),0.84,IF(AND(A304="Africa",AE304=2035),0.9,IF(AND(A304="Africa",AE304=2050),0.86,IF(AND(A304="Brazil",AE304=2035),0.93,IF(AND(A304="Brazil",AE304=2050),0.89,""))))))))))))))))))</f>
        <v>*0.93</v>
      </c>
      <c r="AG304" s="51" t="str">
        <f aca="false">AG303</f>
        <v>REZoning_Sol-Win</v>
      </c>
      <c r="AI304" s="0" t="s">
        <v>1155</v>
      </c>
      <c r="AJ304" s="50" t="s">
        <v>35</v>
      </c>
      <c r="AK304" s="0" t="n">
        <v>2050</v>
      </c>
      <c r="AL304" s="51" t="str">
        <f aca="false">"*"&amp;IF(AND(A304="EU",AK304=2035),0.93,IF(AND(A304="EU",AK304=2050),0.9,IF(AND(A304="USA",AK304=2035),0.92,IF(AND(A304="USA",AK304=2050),0.89,IF(AND(A304="Japan",AK304=2035),0.92,IF(AND(A304="Japan",AK304=2050),0.89,IF(AND(A304="Russia",AK304=2035),0.91,IF(AND(A304="Russia",AK304=2050),0.86,IF(AND(A304="China",AK304=2035),0.91,IF(AND(A304="China",AK304=2050),0.87,IF(AND(A304="India",AK304=2035),0.92,IF(AND(A304="India",AK304=2050),0.87,IF(AND(A304="Middle East",AK304=2035),0.89,IF(AND(A304="Middle East",AK304=2050),0.84,IF(AND(A304="Africa",AK304=2035),0.9,IF(AND(A304="Africa",AK304=2050),0.86,IF(AND(A304="Brazil",AK304=2035),0.93,IF(AND(A304="Brazil",AK304=2050),0.89,""))))))))))))))))))</f>
        <v>*0.89</v>
      </c>
      <c r="AM304" s="51" t="str">
        <f aca="false">AM303</f>
        <v>REZoning_Sol-Win</v>
      </c>
      <c r="AP304" s="0" t="s">
        <v>1155</v>
      </c>
      <c r="AQ304" s="0" t="s">
        <v>35</v>
      </c>
      <c r="AR304" s="0" t="n">
        <v>2100</v>
      </c>
      <c r="AS304" s="0" t="s">
        <v>914</v>
      </c>
      <c r="AT304" s="0" t="s">
        <v>36</v>
      </c>
    </row>
    <row r="305" customFormat="false" ht="28.5" hidden="false" customHeight="true" outlineLevel="0" collapsed="false">
      <c r="A305" s="3" t="s">
        <v>61</v>
      </c>
      <c r="C305" s="0" t="s">
        <v>1156</v>
      </c>
      <c r="D305" s="50" t="s">
        <v>35</v>
      </c>
      <c r="E305" s="0" t="n">
        <v>2035</v>
      </c>
      <c r="F305" s="51" t="str">
        <f aca="false">"*"&amp;IF(AND(A305="EU",E305=2035),0.95,IF(AND(A305="EU",E305=2050),0.93,IF(AND(A305="USA",E305=2035),0.96,IF(AND(A305="USA",E305=2050),0.94,IF(AND(A305="Japan",E305=2035),0.94,IF(AND(A305="Japan",E305=2050),0.92,IF(AND(A305="Russia",E305=2035),0.95,IF(AND(A305="Russia",E305=2050),0.93,IF(AND(A305="China",E305=2035),0.94,IF(AND(A305="China",E305=2050),0.92,IF(AND(A305="India",E305=2035),0.95,IF(AND(A305="India",E305=2050),0.92,IF(AND(A305="Middle East",E305=2035),0.94,IF(AND(A305="Middle East",E305=2050),0.9,IF(AND(A305="Africa",E305=2035),0.94,IF(AND(A305="Africa",E305=2050),0.91,IF(AND(A305="Brazil",E305=2035),0.95,IF(AND(A305="Brazil",E305=2050),0.92,""))))))))))))))))))</f>
        <v>*0.95</v>
      </c>
      <c r="H305" s="0" t="s">
        <v>1156</v>
      </c>
      <c r="I305" s="50" t="s">
        <v>35</v>
      </c>
      <c r="J305" s="0" t="n">
        <v>2050</v>
      </c>
      <c r="K305" s="48" t="str">
        <f aca="false">"*"&amp;IF(AND(A305="EU",J305=2035),0.95,IF(AND(A305="EU",J305=2050),0.93,IF(AND(A305="USA",J305=2035),0.96,IF(AND(A305="USA",J305=2050),0.94,IF(AND(A305="Japan",J305=2035),0.94,IF(AND(A305="Japan",J305=2050),0.92,IF(AND(A305="Russia",J305=2035),0.95,IF(AND(A305="Russia",J305=2050),0.93,IF(AND(A305="China",J305=2035),0.94,IF(AND(A305="China",J305=2050),0.92,IF(AND(A305="India",J305=2035),0.95,IF(AND(A305="India",J305=2050),0.92,IF(AND(A305="Middle East",J305=2035),0.94,IF(AND(A305="Middle East",J305=2050),0.9,IF(AND(A305="Africa",J305=2035),0.94,IF(AND(A305="Africa",J305=2050),0.91,IF(AND(A305="Brazil",J305=2035),0.95,IF(AND(A305="Brazil",J305=2050),0.92,""))))))))))))))))))</f>
        <v>*0.92</v>
      </c>
      <c r="P305" s="41" t="s">
        <v>1156</v>
      </c>
      <c r="Q305" s="52" t="s">
        <v>35</v>
      </c>
      <c r="R305" s="41" t="n">
        <v>2035</v>
      </c>
      <c r="S305" s="53" t="str">
        <f aca="false">"*"&amp;IF(AND(A305="EU",R305=2035),0.95,IF(AND(A305="EU",R305=2050),0.93,IF(AND(A305="USA",R305=2035),0.96,IF(AND(A305="USA",R305=2050),0.93,IF(AND(A305="Japan",R305=2035),0.94,IF(AND(A305="Japan",R305=2050),0.92,IF(AND(A305="Russia",R305=2035),0.95,IF(AND(A305="Russia",R305=2050),0.91,IF(AND(A305="China",R305=2035),0.93,IF(AND(A305="China",R305=2050),0.92,IF(AND(A305="India",R305=2035),0.94,IF(AND(A305="India",R305=2050),0.91,IF(AND(A305="Middle East",R305=2035),0.92,IF(AND(A305="Middle East",R305=2050),0.89,IF(AND(A305="Africa",R305=2035),0.93,IF(AND(A305="Africa",R305=2050),0.9,IF(AND(A305="Brazil",R305=2035),0.95,IF(AND(A305="Brazil",R305=2050),0.92,""))))))))))))))))))</f>
        <v>*0.95</v>
      </c>
      <c r="U305" s="41" t="s">
        <v>1156</v>
      </c>
      <c r="V305" s="52" t="s">
        <v>35</v>
      </c>
      <c r="W305" s="41" t="n">
        <v>2050</v>
      </c>
      <c r="X305" s="53" t="str">
        <f aca="false">"*"&amp;IF(AND(A305="EU",W305=2035),0.95,IF(AND(A305="EU",W305=2050),0.93,IF(AND(A305="USA",W305=2035),0.96,IF(AND(A305="USA",W305=2050),0.93,IF(AND(A305="Japan",W305=2035),0.94,IF(AND(A305="Japan",W305=2050),0.92,IF(AND(A305="Russia",W305=2035),0.95,IF(AND(A305="Russia",W305=2050),0.91,IF(AND(A305="China",W305=2035),0.93,IF(AND(A305="China",W305=2050),0.92,IF(AND(A305="India",W305=2035),0.94,IF(AND(A305="India",W305=2050),0.91,IF(AND(A305="Middle East",W305=2035),0.92,IF(AND(A305="Middle East",W305=2050),0.89,IF(AND(A305="Africa",W305=2035),0.93,IF(AND(A305="Africa",W305=2050),0.9,IF(AND(A305="Brazil",W305=2035),0.95,IF(AND(A305="Brazil",W305=2050),0.92,""))))))))))))))))))</f>
        <v>*0.92</v>
      </c>
      <c r="AC305" s="0" t="s">
        <v>1156</v>
      </c>
      <c r="AD305" s="50" t="s">
        <v>35</v>
      </c>
      <c r="AE305" s="0" t="n">
        <v>2035</v>
      </c>
      <c r="AF305" s="51" t="str">
        <f aca="false">"*"&amp;IF(AND(A305="EU",AE305=2035),0.93,IF(AND(A305="EU",AE305=2050),0.9,IF(AND(A305="USA",AE305=2035),0.92,IF(AND(A305="USA",AE305=2050),0.89,IF(AND(A305="Japan",AE305=2035),0.92,IF(AND(A305="Japan",AE305=2050),0.89,IF(AND(A305="Russia",AE305=2035),0.91,IF(AND(A305="Russia",AE305=2050),0.86,IF(AND(A305="China",AE305=2035),0.91,IF(AND(A305="China",AE305=2050),0.87,IF(AND(A305="India",AE305=2035),0.92,IF(AND(A305="India",AE305=2050),0.87,IF(AND(A305="Middle East",AE305=2035),0.89,IF(AND(A305="Middle East",AE305=2050),0.84,IF(AND(A305="Africa",AE305=2035),0.9,IF(AND(A305="Africa",AE305=2050),0.86,IF(AND(A305="Brazil",AE305=2035),0.93,IF(AND(A305="Brazil",AE305=2050),0.89,""))))))))))))))))))</f>
        <v>*0.93</v>
      </c>
      <c r="AG305" s="51" t="str">
        <f aca="false">AG304</f>
        <v>REZoning_Sol-Win</v>
      </c>
      <c r="AI305" s="0" t="s">
        <v>1156</v>
      </c>
      <c r="AJ305" s="50" t="s">
        <v>35</v>
      </c>
      <c r="AK305" s="0" t="n">
        <v>2050</v>
      </c>
      <c r="AL305" s="51" t="str">
        <f aca="false">"*"&amp;IF(AND(A305="EU",AK305=2035),0.93,IF(AND(A305="EU",AK305=2050),0.9,IF(AND(A305="USA",AK305=2035),0.92,IF(AND(A305="USA",AK305=2050),0.89,IF(AND(A305="Japan",AK305=2035),0.92,IF(AND(A305="Japan",AK305=2050),0.89,IF(AND(A305="Russia",AK305=2035),0.91,IF(AND(A305="Russia",AK305=2050),0.86,IF(AND(A305="China",AK305=2035),0.91,IF(AND(A305="China",AK305=2050),0.87,IF(AND(A305="India",AK305=2035),0.92,IF(AND(A305="India",AK305=2050),0.87,IF(AND(A305="Middle East",AK305=2035),0.89,IF(AND(A305="Middle East",AK305=2050),0.84,IF(AND(A305="Africa",AK305=2035),0.9,IF(AND(A305="Africa",AK305=2050),0.86,IF(AND(A305="Brazil",AK305=2035),0.93,IF(AND(A305="Brazil",AK305=2050),0.89,""))))))))))))))))))</f>
        <v>*0.89</v>
      </c>
      <c r="AM305" s="51" t="str">
        <f aca="false">AM304</f>
        <v>REZoning_Sol-Win</v>
      </c>
      <c r="AP305" s="0" t="s">
        <v>1156</v>
      </c>
      <c r="AQ305" s="0" t="s">
        <v>35</v>
      </c>
      <c r="AR305" s="0" t="n">
        <v>2100</v>
      </c>
      <c r="AS305" s="0" t="s">
        <v>914</v>
      </c>
      <c r="AT305" s="0" t="s">
        <v>36</v>
      </c>
    </row>
    <row r="306" customFormat="false" ht="28.5" hidden="false" customHeight="true" outlineLevel="0" collapsed="false">
      <c r="A306" s="3" t="s">
        <v>61</v>
      </c>
      <c r="C306" s="0" t="s">
        <v>1157</v>
      </c>
      <c r="D306" s="50" t="s">
        <v>35</v>
      </c>
      <c r="E306" s="0" t="n">
        <v>2035</v>
      </c>
      <c r="F306" s="51" t="str">
        <f aca="false">"*"&amp;IF(AND(A306="EU",E306=2035),0.95,IF(AND(A306="EU",E306=2050),0.93,IF(AND(A306="USA",E306=2035),0.96,IF(AND(A306="USA",E306=2050),0.94,IF(AND(A306="Japan",E306=2035),0.94,IF(AND(A306="Japan",E306=2050),0.92,IF(AND(A306="Russia",E306=2035),0.95,IF(AND(A306="Russia",E306=2050),0.93,IF(AND(A306="China",E306=2035),0.94,IF(AND(A306="China",E306=2050),0.92,IF(AND(A306="India",E306=2035),0.95,IF(AND(A306="India",E306=2050),0.92,IF(AND(A306="Middle East",E306=2035),0.94,IF(AND(A306="Middle East",E306=2050),0.9,IF(AND(A306="Africa",E306=2035),0.94,IF(AND(A306="Africa",E306=2050),0.91,IF(AND(A306="Brazil",E306=2035),0.95,IF(AND(A306="Brazil",E306=2050),0.92,""))))))))))))))))))</f>
        <v>*0.95</v>
      </c>
      <c r="H306" s="0" t="s">
        <v>1157</v>
      </c>
      <c r="I306" s="50" t="s">
        <v>35</v>
      </c>
      <c r="J306" s="0" t="n">
        <v>2050</v>
      </c>
      <c r="K306" s="48" t="str">
        <f aca="false">"*"&amp;IF(AND(A306="EU",J306=2035),0.95,IF(AND(A306="EU",J306=2050),0.93,IF(AND(A306="USA",J306=2035),0.96,IF(AND(A306="USA",J306=2050),0.94,IF(AND(A306="Japan",J306=2035),0.94,IF(AND(A306="Japan",J306=2050),0.92,IF(AND(A306="Russia",J306=2035),0.95,IF(AND(A306="Russia",J306=2050),0.93,IF(AND(A306="China",J306=2035),0.94,IF(AND(A306="China",J306=2050),0.92,IF(AND(A306="India",J306=2035),0.95,IF(AND(A306="India",J306=2050),0.92,IF(AND(A306="Middle East",J306=2035),0.94,IF(AND(A306="Middle East",J306=2050),0.9,IF(AND(A306="Africa",J306=2035),0.94,IF(AND(A306="Africa",J306=2050),0.91,IF(AND(A306="Brazil",J306=2035),0.95,IF(AND(A306="Brazil",J306=2050),0.92,""))))))))))))))))))</f>
        <v>*0.92</v>
      </c>
      <c r="P306" s="41" t="s">
        <v>1157</v>
      </c>
      <c r="Q306" s="52" t="s">
        <v>35</v>
      </c>
      <c r="R306" s="41" t="n">
        <v>2035</v>
      </c>
      <c r="S306" s="53" t="str">
        <f aca="false">"*"&amp;IF(AND(A306="EU",R306=2035),0.95,IF(AND(A306="EU",R306=2050),0.93,IF(AND(A306="USA",R306=2035),0.96,IF(AND(A306="USA",R306=2050),0.93,IF(AND(A306="Japan",R306=2035),0.94,IF(AND(A306="Japan",R306=2050),0.92,IF(AND(A306="Russia",R306=2035),0.95,IF(AND(A306="Russia",R306=2050),0.91,IF(AND(A306="China",R306=2035),0.93,IF(AND(A306="China",R306=2050),0.92,IF(AND(A306="India",R306=2035),0.94,IF(AND(A306="India",R306=2050),0.91,IF(AND(A306="Middle East",R306=2035),0.92,IF(AND(A306="Middle East",R306=2050),0.89,IF(AND(A306="Africa",R306=2035),0.93,IF(AND(A306="Africa",R306=2050),0.9,IF(AND(A306="Brazil",R306=2035),0.95,IF(AND(A306="Brazil",R306=2050),0.92,""))))))))))))))))))</f>
        <v>*0.95</v>
      </c>
      <c r="U306" s="41" t="s">
        <v>1157</v>
      </c>
      <c r="V306" s="52" t="s">
        <v>35</v>
      </c>
      <c r="W306" s="41" t="n">
        <v>2050</v>
      </c>
      <c r="X306" s="53" t="str">
        <f aca="false">"*"&amp;IF(AND(A306="EU",W306=2035),0.95,IF(AND(A306="EU",W306=2050),0.93,IF(AND(A306="USA",W306=2035),0.96,IF(AND(A306="USA",W306=2050),0.93,IF(AND(A306="Japan",W306=2035),0.94,IF(AND(A306="Japan",W306=2050),0.92,IF(AND(A306="Russia",W306=2035),0.95,IF(AND(A306="Russia",W306=2050),0.91,IF(AND(A306="China",W306=2035),0.93,IF(AND(A306="China",W306=2050),0.92,IF(AND(A306="India",W306=2035),0.94,IF(AND(A306="India",W306=2050),0.91,IF(AND(A306="Middle East",W306=2035),0.92,IF(AND(A306="Middle East",W306=2050),0.89,IF(AND(A306="Africa",W306=2035),0.93,IF(AND(A306="Africa",W306=2050),0.9,IF(AND(A306="Brazil",W306=2035),0.95,IF(AND(A306="Brazil",W306=2050),0.92,""))))))))))))))))))</f>
        <v>*0.92</v>
      </c>
      <c r="AC306" s="0" t="s">
        <v>1157</v>
      </c>
      <c r="AD306" s="50" t="s">
        <v>35</v>
      </c>
      <c r="AE306" s="0" t="n">
        <v>2035</v>
      </c>
      <c r="AF306" s="51" t="str">
        <f aca="false">"*"&amp;IF(AND(A306="EU",AE306=2035),0.93,IF(AND(A306="EU",AE306=2050),0.9,IF(AND(A306="USA",AE306=2035),0.92,IF(AND(A306="USA",AE306=2050),0.89,IF(AND(A306="Japan",AE306=2035),0.92,IF(AND(A306="Japan",AE306=2050),0.89,IF(AND(A306="Russia",AE306=2035),0.91,IF(AND(A306="Russia",AE306=2050),0.86,IF(AND(A306="China",AE306=2035),0.91,IF(AND(A306="China",AE306=2050),0.87,IF(AND(A306="India",AE306=2035),0.92,IF(AND(A306="India",AE306=2050),0.87,IF(AND(A306="Middle East",AE306=2035),0.89,IF(AND(A306="Middle East",AE306=2050),0.84,IF(AND(A306="Africa",AE306=2035),0.9,IF(AND(A306="Africa",AE306=2050),0.86,IF(AND(A306="Brazil",AE306=2035),0.93,IF(AND(A306="Brazil",AE306=2050),0.89,""))))))))))))))))))</f>
        <v>*0.93</v>
      </c>
      <c r="AG306" s="51" t="str">
        <f aca="false">AG305</f>
        <v>REZoning_Sol-Win</v>
      </c>
      <c r="AI306" s="0" t="s">
        <v>1157</v>
      </c>
      <c r="AJ306" s="50" t="s">
        <v>35</v>
      </c>
      <c r="AK306" s="0" t="n">
        <v>2050</v>
      </c>
      <c r="AL306" s="51" t="str">
        <f aca="false">"*"&amp;IF(AND(A306="EU",AK306=2035),0.93,IF(AND(A306="EU",AK306=2050),0.9,IF(AND(A306="USA",AK306=2035),0.92,IF(AND(A306="USA",AK306=2050),0.89,IF(AND(A306="Japan",AK306=2035),0.92,IF(AND(A306="Japan",AK306=2050),0.89,IF(AND(A306="Russia",AK306=2035),0.91,IF(AND(A306="Russia",AK306=2050),0.86,IF(AND(A306="China",AK306=2035),0.91,IF(AND(A306="China",AK306=2050),0.87,IF(AND(A306="India",AK306=2035),0.92,IF(AND(A306="India",AK306=2050),0.87,IF(AND(A306="Middle East",AK306=2035),0.89,IF(AND(A306="Middle East",AK306=2050),0.84,IF(AND(A306="Africa",AK306=2035),0.9,IF(AND(A306="Africa",AK306=2050),0.86,IF(AND(A306="Brazil",AK306=2035),0.93,IF(AND(A306="Brazil",AK306=2050),0.89,""))))))))))))))))))</f>
        <v>*0.89</v>
      </c>
      <c r="AM306" s="51" t="str">
        <f aca="false">AM305</f>
        <v>REZoning_Sol-Win</v>
      </c>
      <c r="AP306" s="0" t="s">
        <v>1157</v>
      </c>
      <c r="AQ306" s="0" t="s">
        <v>35</v>
      </c>
      <c r="AR306" s="0" t="n">
        <v>2100</v>
      </c>
      <c r="AS306" s="0" t="s">
        <v>914</v>
      </c>
      <c r="AT306" s="0" t="s">
        <v>36</v>
      </c>
    </row>
    <row r="307" customFormat="false" ht="28.5" hidden="false" customHeight="true" outlineLevel="0" collapsed="false">
      <c r="A307" s="3" t="s">
        <v>61</v>
      </c>
      <c r="C307" s="0" t="s">
        <v>1158</v>
      </c>
      <c r="D307" s="50" t="s">
        <v>35</v>
      </c>
      <c r="E307" s="0" t="n">
        <v>2035</v>
      </c>
      <c r="F307" s="51" t="str">
        <f aca="false">"*"&amp;IF(AND(A307="EU",E307=2035),0.95,IF(AND(A307="EU",E307=2050),0.93,IF(AND(A307="USA",E307=2035),0.96,IF(AND(A307="USA",E307=2050),0.94,IF(AND(A307="Japan",E307=2035),0.94,IF(AND(A307="Japan",E307=2050),0.92,IF(AND(A307="Russia",E307=2035),0.95,IF(AND(A307="Russia",E307=2050),0.93,IF(AND(A307="China",E307=2035),0.94,IF(AND(A307="China",E307=2050),0.92,IF(AND(A307="India",E307=2035),0.95,IF(AND(A307="India",E307=2050),0.92,IF(AND(A307="Middle East",E307=2035),0.94,IF(AND(A307="Middle East",E307=2050),0.9,IF(AND(A307="Africa",E307=2035),0.94,IF(AND(A307="Africa",E307=2050),0.91,IF(AND(A307="Brazil",E307=2035),0.95,IF(AND(A307="Brazil",E307=2050),0.92,""))))))))))))))))))</f>
        <v>*0.95</v>
      </c>
      <c r="H307" s="0" t="s">
        <v>1158</v>
      </c>
      <c r="I307" s="50" t="s">
        <v>35</v>
      </c>
      <c r="J307" s="0" t="n">
        <v>2050</v>
      </c>
      <c r="K307" s="48" t="str">
        <f aca="false">"*"&amp;IF(AND(A307="EU",J307=2035),0.95,IF(AND(A307="EU",J307=2050),0.93,IF(AND(A307="USA",J307=2035),0.96,IF(AND(A307="USA",J307=2050),0.94,IF(AND(A307="Japan",J307=2035),0.94,IF(AND(A307="Japan",J307=2050),0.92,IF(AND(A307="Russia",J307=2035),0.95,IF(AND(A307="Russia",J307=2050),0.93,IF(AND(A307="China",J307=2035),0.94,IF(AND(A307="China",J307=2050),0.92,IF(AND(A307="India",J307=2035),0.95,IF(AND(A307="India",J307=2050),0.92,IF(AND(A307="Middle East",J307=2035),0.94,IF(AND(A307="Middle East",J307=2050),0.9,IF(AND(A307="Africa",J307=2035),0.94,IF(AND(A307="Africa",J307=2050),0.91,IF(AND(A307="Brazil",J307=2035),0.95,IF(AND(A307="Brazil",J307=2050),0.92,""))))))))))))))))))</f>
        <v>*0.92</v>
      </c>
      <c r="P307" s="41" t="s">
        <v>1158</v>
      </c>
      <c r="Q307" s="52" t="s">
        <v>35</v>
      </c>
      <c r="R307" s="41" t="n">
        <v>2035</v>
      </c>
      <c r="S307" s="53" t="str">
        <f aca="false">"*"&amp;IF(AND(A307="EU",R307=2035),0.95,IF(AND(A307="EU",R307=2050),0.93,IF(AND(A307="USA",R307=2035),0.96,IF(AND(A307="USA",R307=2050),0.93,IF(AND(A307="Japan",R307=2035),0.94,IF(AND(A307="Japan",R307=2050),0.92,IF(AND(A307="Russia",R307=2035),0.95,IF(AND(A307="Russia",R307=2050),0.91,IF(AND(A307="China",R307=2035),0.93,IF(AND(A307="China",R307=2050),0.92,IF(AND(A307="India",R307=2035),0.94,IF(AND(A307="India",R307=2050),0.91,IF(AND(A307="Middle East",R307=2035),0.92,IF(AND(A307="Middle East",R307=2050),0.89,IF(AND(A307="Africa",R307=2035),0.93,IF(AND(A307="Africa",R307=2050),0.9,IF(AND(A307="Brazil",R307=2035),0.95,IF(AND(A307="Brazil",R307=2050),0.92,""))))))))))))))))))</f>
        <v>*0.95</v>
      </c>
      <c r="U307" s="41" t="s">
        <v>1158</v>
      </c>
      <c r="V307" s="52" t="s">
        <v>35</v>
      </c>
      <c r="W307" s="41" t="n">
        <v>2050</v>
      </c>
      <c r="X307" s="53" t="str">
        <f aca="false">"*"&amp;IF(AND(A307="EU",W307=2035),0.95,IF(AND(A307="EU",W307=2050),0.93,IF(AND(A307="USA",W307=2035),0.96,IF(AND(A307="USA",W307=2050),0.93,IF(AND(A307="Japan",W307=2035),0.94,IF(AND(A307="Japan",W307=2050),0.92,IF(AND(A307="Russia",W307=2035),0.95,IF(AND(A307="Russia",W307=2050),0.91,IF(AND(A307="China",W307=2035),0.93,IF(AND(A307="China",W307=2050),0.92,IF(AND(A307="India",W307=2035),0.94,IF(AND(A307="India",W307=2050),0.91,IF(AND(A307="Middle East",W307=2035),0.92,IF(AND(A307="Middle East",W307=2050),0.89,IF(AND(A307="Africa",W307=2035),0.93,IF(AND(A307="Africa",W307=2050),0.9,IF(AND(A307="Brazil",W307=2035),0.95,IF(AND(A307="Brazil",W307=2050),0.92,""))))))))))))))))))</f>
        <v>*0.92</v>
      </c>
      <c r="AC307" s="0" t="s">
        <v>1158</v>
      </c>
      <c r="AD307" s="50" t="s">
        <v>35</v>
      </c>
      <c r="AE307" s="0" t="n">
        <v>2035</v>
      </c>
      <c r="AF307" s="51" t="str">
        <f aca="false">"*"&amp;IF(AND(A307="EU",AE307=2035),0.93,IF(AND(A307="EU",AE307=2050),0.9,IF(AND(A307="USA",AE307=2035),0.92,IF(AND(A307="USA",AE307=2050),0.89,IF(AND(A307="Japan",AE307=2035),0.92,IF(AND(A307="Japan",AE307=2050),0.89,IF(AND(A307="Russia",AE307=2035),0.91,IF(AND(A307="Russia",AE307=2050),0.86,IF(AND(A307="China",AE307=2035),0.91,IF(AND(A307="China",AE307=2050),0.87,IF(AND(A307="India",AE307=2035),0.92,IF(AND(A307="India",AE307=2050),0.87,IF(AND(A307="Middle East",AE307=2035),0.89,IF(AND(A307="Middle East",AE307=2050),0.84,IF(AND(A307="Africa",AE307=2035),0.9,IF(AND(A307="Africa",AE307=2050),0.86,IF(AND(A307="Brazil",AE307=2035),0.93,IF(AND(A307="Brazil",AE307=2050),0.89,""))))))))))))))))))</f>
        <v>*0.93</v>
      </c>
      <c r="AG307" s="51" t="str">
        <f aca="false">AG306</f>
        <v>REZoning_Sol-Win</v>
      </c>
      <c r="AI307" s="0" t="s">
        <v>1158</v>
      </c>
      <c r="AJ307" s="50" t="s">
        <v>35</v>
      </c>
      <c r="AK307" s="0" t="n">
        <v>2050</v>
      </c>
      <c r="AL307" s="51" t="str">
        <f aca="false">"*"&amp;IF(AND(A307="EU",AK307=2035),0.93,IF(AND(A307="EU",AK307=2050),0.9,IF(AND(A307="USA",AK307=2035),0.92,IF(AND(A307="USA",AK307=2050),0.89,IF(AND(A307="Japan",AK307=2035),0.92,IF(AND(A307="Japan",AK307=2050),0.89,IF(AND(A307="Russia",AK307=2035),0.91,IF(AND(A307="Russia",AK307=2050),0.86,IF(AND(A307="China",AK307=2035),0.91,IF(AND(A307="China",AK307=2050),0.87,IF(AND(A307="India",AK307=2035),0.92,IF(AND(A307="India",AK307=2050),0.87,IF(AND(A307="Middle East",AK307=2035),0.89,IF(AND(A307="Middle East",AK307=2050),0.84,IF(AND(A307="Africa",AK307=2035),0.9,IF(AND(A307="Africa",AK307=2050),0.86,IF(AND(A307="Brazil",AK307=2035),0.93,IF(AND(A307="Brazil",AK307=2050),0.89,""))))))))))))))))))</f>
        <v>*0.89</v>
      </c>
      <c r="AM307" s="51" t="str">
        <f aca="false">AM306</f>
        <v>REZoning_Sol-Win</v>
      </c>
      <c r="AP307" s="0" t="s">
        <v>1158</v>
      </c>
      <c r="AQ307" s="0" t="s">
        <v>35</v>
      </c>
      <c r="AR307" s="0" t="n">
        <v>2100</v>
      </c>
      <c r="AS307" s="0" t="s">
        <v>914</v>
      </c>
      <c r="AT307" s="0" t="s">
        <v>36</v>
      </c>
    </row>
    <row r="308" customFormat="false" ht="28.5" hidden="false" customHeight="true" outlineLevel="0" collapsed="false">
      <c r="A308" s="3" t="s">
        <v>61</v>
      </c>
      <c r="C308" s="0" t="s">
        <v>1159</v>
      </c>
      <c r="D308" s="50" t="s">
        <v>35</v>
      </c>
      <c r="E308" s="0" t="n">
        <v>2035</v>
      </c>
      <c r="F308" s="51" t="str">
        <f aca="false">"*"&amp;IF(AND(A308="EU",E308=2035),0.95,IF(AND(A308="EU",E308=2050),0.93,IF(AND(A308="USA",E308=2035),0.96,IF(AND(A308="USA",E308=2050),0.94,IF(AND(A308="Japan",E308=2035),0.94,IF(AND(A308="Japan",E308=2050),0.92,IF(AND(A308="Russia",E308=2035),0.95,IF(AND(A308="Russia",E308=2050),0.93,IF(AND(A308="China",E308=2035),0.94,IF(AND(A308="China",E308=2050),0.92,IF(AND(A308="India",E308=2035),0.95,IF(AND(A308="India",E308=2050),0.92,IF(AND(A308="Middle East",E308=2035),0.94,IF(AND(A308="Middle East",E308=2050),0.9,IF(AND(A308="Africa",E308=2035),0.94,IF(AND(A308="Africa",E308=2050),0.91,IF(AND(A308="Brazil",E308=2035),0.95,IF(AND(A308="Brazil",E308=2050),0.92,""))))))))))))))))))</f>
        <v>*0.95</v>
      </c>
      <c r="H308" s="0" t="s">
        <v>1159</v>
      </c>
      <c r="I308" s="50" t="s">
        <v>35</v>
      </c>
      <c r="J308" s="0" t="n">
        <v>2050</v>
      </c>
      <c r="K308" s="48" t="str">
        <f aca="false">"*"&amp;IF(AND(A308="EU",J308=2035),0.95,IF(AND(A308="EU",J308=2050),0.93,IF(AND(A308="USA",J308=2035),0.96,IF(AND(A308="USA",J308=2050),0.94,IF(AND(A308="Japan",J308=2035),0.94,IF(AND(A308="Japan",J308=2050),0.92,IF(AND(A308="Russia",J308=2035),0.95,IF(AND(A308="Russia",J308=2050),0.93,IF(AND(A308="China",J308=2035),0.94,IF(AND(A308="China",J308=2050),0.92,IF(AND(A308="India",J308=2035),0.95,IF(AND(A308="India",J308=2050),0.92,IF(AND(A308="Middle East",J308=2035),0.94,IF(AND(A308="Middle East",J308=2050),0.9,IF(AND(A308="Africa",J308=2035),0.94,IF(AND(A308="Africa",J308=2050),0.91,IF(AND(A308="Brazil",J308=2035),0.95,IF(AND(A308="Brazil",J308=2050),0.92,""))))))))))))))))))</f>
        <v>*0.92</v>
      </c>
      <c r="P308" s="41" t="s">
        <v>1159</v>
      </c>
      <c r="Q308" s="52" t="s">
        <v>35</v>
      </c>
      <c r="R308" s="41" t="n">
        <v>2035</v>
      </c>
      <c r="S308" s="53" t="str">
        <f aca="false">"*"&amp;IF(AND(A308="EU",R308=2035),0.95,IF(AND(A308="EU",R308=2050),0.93,IF(AND(A308="USA",R308=2035),0.96,IF(AND(A308="USA",R308=2050),0.93,IF(AND(A308="Japan",R308=2035),0.94,IF(AND(A308="Japan",R308=2050),0.92,IF(AND(A308="Russia",R308=2035),0.95,IF(AND(A308="Russia",R308=2050),0.91,IF(AND(A308="China",R308=2035),0.93,IF(AND(A308="China",R308=2050),0.92,IF(AND(A308="India",R308=2035),0.94,IF(AND(A308="India",R308=2050),0.91,IF(AND(A308="Middle East",R308=2035),0.92,IF(AND(A308="Middle East",R308=2050),0.89,IF(AND(A308="Africa",R308=2035),0.93,IF(AND(A308="Africa",R308=2050),0.9,IF(AND(A308="Brazil",R308=2035),0.95,IF(AND(A308="Brazil",R308=2050),0.92,""))))))))))))))))))</f>
        <v>*0.95</v>
      </c>
      <c r="U308" s="41" t="s">
        <v>1159</v>
      </c>
      <c r="V308" s="52" t="s">
        <v>35</v>
      </c>
      <c r="W308" s="41" t="n">
        <v>2050</v>
      </c>
      <c r="X308" s="53" t="str">
        <f aca="false">"*"&amp;IF(AND(A308="EU",W308=2035),0.95,IF(AND(A308="EU",W308=2050),0.93,IF(AND(A308="USA",W308=2035),0.96,IF(AND(A308="USA",W308=2050),0.93,IF(AND(A308="Japan",W308=2035),0.94,IF(AND(A308="Japan",W308=2050),0.92,IF(AND(A308="Russia",W308=2035),0.95,IF(AND(A308="Russia",W308=2050),0.91,IF(AND(A308="China",W308=2035),0.93,IF(AND(A308="China",W308=2050),0.92,IF(AND(A308="India",W308=2035),0.94,IF(AND(A308="India",W308=2050),0.91,IF(AND(A308="Middle East",W308=2035),0.92,IF(AND(A308="Middle East",W308=2050),0.89,IF(AND(A308="Africa",W308=2035),0.93,IF(AND(A308="Africa",W308=2050),0.9,IF(AND(A308="Brazil",W308=2035),0.95,IF(AND(A308="Brazil",W308=2050),0.92,""))))))))))))))))))</f>
        <v>*0.92</v>
      </c>
      <c r="AC308" s="0" t="s">
        <v>1159</v>
      </c>
      <c r="AD308" s="50" t="s">
        <v>35</v>
      </c>
      <c r="AE308" s="0" t="n">
        <v>2035</v>
      </c>
      <c r="AF308" s="51" t="str">
        <f aca="false">"*"&amp;IF(AND(A308="EU",AE308=2035),0.93,IF(AND(A308="EU",AE308=2050),0.9,IF(AND(A308="USA",AE308=2035),0.92,IF(AND(A308="USA",AE308=2050),0.89,IF(AND(A308="Japan",AE308=2035),0.92,IF(AND(A308="Japan",AE308=2050),0.89,IF(AND(A308="Russia",AE308=2035),0.91,IF(AND(A308="Russia",AE308=2050),0.86,IF(AND(A308="China",AE308=2035),0.91,IF(AND(A308="China",AE308=2050),0.87,IF(AND(A308="India",AE308=2035),0.92,IF(AND(A308="India",AE308=2050),0.87,IF(AND(A308="Middle East",AE308=2035),0.89,IF(AND(A308="Middle East",AE308=2050),0.84,IF(AND(A308="Africa",AE308=2035),0.9,IF(AND(A308="Africa",AE308=2050),0.86,IF(AND(A308="Brazil",AE308=2035),0.93,IF(AND(A308="Brazil",AE308=2050),0.89,""))))))))))))))))))</f>
        <v>*0.93</v>
      </c>
      <c r="AG308" s="51" t="str">
        <f aca="false">AG307</f>
        <v>REZoning_Sol-Win</v>
      </c>
      <c r="AI308" s="0" t="s">
        <v>1159</v>
      </c>
      <c r="AJ308" s="50" t="s">
        <v>35</v>
      </c>
      <c r="AK308" s="0" t="n">
        <v>2050</v>
      </c>
      <c r="AL308" s="51" t="str">
        <f aca="false">"*"&amp;IF(AND(A308="EU",AK308=2035),0.93,IF(AND(A308="EU",AK308=2050),0.9,IF(AND(A308="USA",AK308=2035),0.92,IF(AND(A308="USA",AK308=2050),0.89,IF(AND(A308="Japan",AK308=2035),0.92,IF(AND(A308="Japan",AK308=2050),0.89,IF(AND(A308="Russia",AK308=2035),0.91,IF(AND(A308="Russia",AK308=2050),0.86,IF(AND(A308="China",AK308=2035),0.91,IF(AND(A308="China",AK308=2050),0.87,IF(AND(A308="India",AK308=2035),0.92,IF(AND(A308="India",AK308=2050),0.87,IF(AND(A308="Middle East",AK308=2035),0.89,IF(AND(A308="Middle East",AK308=2050),0.84,IF(AND(A308="Africa",AK308=2035),0.9,IF(AND(A308="Africa",AK308=2050),0.86,IF(AND(A308="Brazil",AK308=2035),0.93,IF(AND(A308="Brazil",AK308=2050),0.89,""))))))))))))))))))</f>
        <v>*0.89</v>
      </c>
      <c r="AM308" s="51" t="str">
        <f aca="false">AM307</f>
        <v>REZoning_Sol-Win</v>
      </c>
      <c r="AP308" s="0" t="s">
        <v>1159</v>
      </c>
      <c r="AQ308" s="0" t="s">
        <v>35</v>
      </c>
      <c r="AR308" s="0" t="n">
        <v>2100</v>
      </c>
      <c r="AS308" s="0" t="s">
        <v>914</v>
      </c>
      <c r="AT308" s="0" t="s">
        <v>36</v>
      </c>
    </row>
    <row r="309" customFormat="false" ht="28.5" hidden="false" customHeight="true" outlineLevel="0" collapsed="false">
      <c r="A309" s="3" t="s">
        <v>61</v>
      </c>
      <c r="C309" s="0" t="s">
        <v>1160</v>
      </c>
      <c r="D309" s="50" t="s">
        <v>35</v>
      </c>
      <c r="E309" s="0" t="n">
        <v>2035</v>
      </c>
      <c r="F309" s="51" t="str">
        <f aca="false">"*"&amp;IF(AND(A309="EU",E309=2035),0.95,IF(AND(A309="EU",E309=2050),0.93,IF(AND(A309="USA",E309=2035),0.96,IF(AND(A309="USA",E309=2050),0.94,IF(AND(A309="Japan",E309=2035),0.94,IF(AND(A309="Japan",E309=2050),0.92,IF(AND(A309="Russia",E309=2035),0.95,IF(AND(A309="Russia",E309=2050),0.93,IF(AND(A309="China",E309=2035),0.94,IF(AND(A309="China",E309=2050),0.92,IF(AND(A309="India",E309=2035),0.95,IF(AND(A309="India",E309=2050),0.92,IF(AND(A309="Middle East",E309=2035),0.94,IF(AND(A309="Middle East",E309=2050),0.9,IF(AND(A309="Africa",E309=2035),0.94,IF(AND(A309="Africa",E309=2050),0.91,IF(AND(A309="Brazil",E309=2035),0.95,IF(AND(A309="Brazil",E309=2050),0.92,""))))))))))))))))))</f>
        <v>*0.95</v>
      </c>
      <c r="H309" s="0" t="s">
        <v>1160</v>
      </c>
      <c r="I309" s="50" t="s">
        <v>35</v>
      </c>
      <c r="J309" s="0" t="n">
        <v>2050</v>
      </c>
      <c r="K309" s="48" t="str">
        <f aca="false">"*"&amp;IF(AND(A309="EU",J309=2035),0.95,IF(AND(A309="EU",J309=2050),0.93,IF(AND(A309="USA",J309=2035),0.96,IF(AND(A309="USA",J309=2050),0.94,IF(AND(A309="Japan",J309=2035),0.94,IF(AND(A309="Japan",J309=2050),0.92,IF(AND(A309="Russia",J309=2035),0.95,IF(AND(A309="Russia",J309=2050),0.93,IF(AND(A309="China",J309=2035),0.94,IF(AND(A309="China",J309=2050),0.92,IF(AND(A309="India",J309=2035),0.95,IF(AND(A309="India",J309=2050),0.92,IF(AND(A309="Middle East",J309=2035),0.94,IF(AND(A309="Middle East",J309=2050),0.9,IF(AND(A309="Africa",J309=2035),0.94,IF(AND(A309="Africa",J309=2050),0.91,IF(AND(A309="Brazil",J309=2035),0.95,IF(AND(A309="Brazil",J309=2050),0.92,""))))))))))))))))))</f>
        <v>*0.92</v>
      </c>
      <c r="P309" s="41" t="s">
        <v>1160</v>
      </c>
      <c r="Q309" s="52" t="s">
        <v>35</v>
      </c>
      <c r="R309" s="41" t="n">
        <v>2035</v>
      </c>
      <c r="S309" s="53" t="str">
        <f aca="false">"*"&amp;IF(AND(A309="EU",R309=2035),0.95,IF(AND(A309="EU",R309=2050),0.93,IF(AND(A309="USA",R309=2035),0.96,IF(AND(A309="USA",R309=2050),0.93,IF(AND(A309="Japan",R309=2035),0.94,IF(AND(A309="Japan",R309=2050),0.92,IF(AND(A309="Russia",R309=2035),0.95,IF(AND(A309="Russia",R309=2050),0.91,IF(AND(A309="China",R309=2035),0.93,IF(AND(A309="China",R309=2050),0.92,IF(AND(A309="India",R309=2035),0.94,IF(AND(A309="India",R309=2050),0.91,IF(AND(A309="Middle East",R309=2035),0.92,IF(AND(A309="Middle East",R309=2050),0.89,IF(AND(A309="Africa",R309=2035),0.93,IF(AND(A309="Africa",R309=2050),0.9,IF(AND(A309="Brazil",R309=2035),0.95,IF(AND(A309="Brazil",R309=2050),0.92,""))))))))))))))))))</f>
        <v>*0.95</v>
      </c>
      <c r="U309" s="41" t="s">
        <v>1160</v>
      </c>
      <c r="V309" s="52" t="s">
        <v>35</v>
      </c>
      <c r="W309" s="41" t="n">
        <v>2050</v>
      </c>
      <c r="X309" s="53" t="str">
        <f aca="false">"*"&amp;IF(AND(A309="EU",W309=2035),0.95,IF(AND(A309="EU",W309=2050),0.93,IF(AND(A309="USA",W309=2035),0.96,IF(AND(A309="USA",W309=2050),0.93,IF(AND(A309="Japan",W309=2035),0.94,IF(AND(A309="Japan",W309=2050),0.92,IF(AND(A309="Russia",W309=2035),0.95,IF(AND(A309="Russia",W309=2050),0.91,IF(AND(A309="China",W309=2035),0.93,IF(AND(A309="China",W309=2050),0.92,IF(AND(A309="India",W309=2035),0.94,IF(AND(A309="India",W309=2050),0.91,IF(AND(A309="Middle East",W309=2035),0.92,IF(AND(A309="Middle East",W309=2050),0.89,IF(AND(A309="Africa",W309=2035),0.93,IF(AND(A309="Africa",W309=2050),0.9,IF(AND(A309="Brazil",W309=2035),0.95,IF(AND(A309="Brazil",W309=2050),0.92,""))))))))))))))))))</f>
        <v>*0.92</v>
      </c>
      <c r="AC309" s="0" t="s">
        <v>1160</v>
      </c>
      <c r="AD309" s="50" t="s">
        <v>35</v>
      </c>
      <c r="AE309" s="0" t="n">
        <v>2035</v>
      </c>
      <c r="AF309" s="51" t="str">
        <f aca="false">"*"&amp;IF(AND(A309="EU",AE309=2035),0.93,IF(AND(A309="EU",AE309=2050),0.9,IF(AND(A309="USA",AE309=2035),0.92,IF(AND(A309="USA",AE309=2050),0.89,IF(AND(A309="Japan",AE309=2035),0.92,IF(AND(A309="Japan",AE309=2050),0.89,IF(AND(A309="Russia",AE309=2035),0.91,IF(AND(A309="Russia",AE309=2050),0.86,IF(AND(A309="China",AE309=2035),0.91,IF(AND(A309="China",AE309=2050),0.87,IF(AND(A309="India",AE309=2035),0.92,IF(AND(A309="India",AE309=2050),0.87,IF(AND(A309="Middle East",AE309=2035),0.89,IF(AND(A309="Middle East",AE309=2050),0.84,IF(AND(A309="Africa",AE309=2035),0.9,IF(AND(A309="Africa",AE309=2050),0.86,IF(AND(A309="Brazil",AE309=2035),0.93,IF(AND(A309="Brazil",AE309=2050),0.89,""))))))))))))))))))</f>
        <v>*0.93</v>
      </c>
      <c r="AG309" s="51" t="str">
        <f aca="false">AG308</f>
        <v>REZoning_Sol-Win</v>
      </c>
      <c r="AI309" s="0" t="s">
        <v>1160</v>
      </c>
      <c r="AJ309" s="50" t="s">
        <v>35</v>
      </c>
      <c r="AK309" s="0" t="n">
        <v>2050</v>
      </c>
      <c r="AL309" s="51" t="str">
        <f aca="false">"*"&amp;IF(AND(A309="EU",AK309=2035),0.93,IF(AND(A309="EU",AK309=2050),0.9,IF(AND(A309="USA",AK309=2035),0.92,IF(AND(A309="USA",AK309=2050),0.89,IF(AND(A309="Japan",AK309=2035),0.92,IF(AND(A309="Japan",AK309=2050),0.89,IF(AND(A309="Russia",AK309=2035),0.91,IF(AND(A309="Russia",AK309=2050),0.86,IF(AND(A309="China",AK309=2035),0.91,IF(AND(A309="China",AK309=2050),0.87,IF(AND(A309="India",AK309=2035),0.92,IF(AND(A309="India",AK309=2050),0.87,IF(AND(A309="Middle East",AK309=2035),0.89,IF(AND(A309="Middle East",AK309=2050),0.84,IF(AND(A309="Africa",AK309=2035),0.9,IF(AND(A309="Africa",AK309=2050),0.86,IF(AND(A309="Brazil",AK309=2035),0.93,IF(AND(A309="Brazil",AK309=2050),0.89,""))))))))))))))))))</f>
        <v>*0.89</v>
      </c>
      <c r="AM309" s="51" t="str">
        <f aca="false">AM308</f>
        <v>REZoning_Sol-Win</v>
      </c>
      <c r="AP309" s="0" t="s">
        <v>1160</v>
      </c>
      <c r="AQ309" s="0" t="s">
        <v>35</v>
      </c>
      <c r="AR309" s="0" t="n">
        <v>2100</v>
      </c>
      <c r="AS309" s="0" t="s">
        <v>914</v>
      </c>
      <c r="AT309" s="0" t="s">
        <v>36</v>
      </c>
    </row>
    <row r="310" customFormat="false" ht="28.5" hidden="false" customHeight="true" outlineLevel="0" collapsed="false">
      <c r="A310" s="3" t="s">
        <v>61</v>
      </c>
      <c r="C310" s="0" t="s">
        <v>1161</v>
      </c>
      <c r="D310" s="50" t="s">
        <v>35</v>
      </c>
      <c r="E310" s="0" t="n">
        <v>2035</v>
      </c>
      <c r="F310" s="51" t="str">
        <f aca="false">"*"&amp;IF(AND(A310="EU",E310=2035),0.95,IF(AND(A310="EU",E310=2050),0.93,IF(AND(A310="USA",E310=2035),0.96,IF(AND(A310="USA",E310=2050),0.94,IF(AND(A310="Japan",E310=2035),0.94,IF(AND(A310="Japan",E310=2050),0.92,IF(AND(A310="Russia",E310=2035),0.95,IF(AND(A310="Russia",E310=2050),0.93,IF(AND(A310="China",E310=2035),0.94,IF(AND(A310="China",E310=2050),0.92,IF(AND(A310="India",E310=2035),0.95,IF(AND(A310="India",E310=2050),0.92,IF(AND(A310="Middle East",E310=2035),0.94,IF(AND(A310="Middle East",E310=2050),0.9,IF(AND(A310="Africa",E310=2035),0.94,IF(AND(A310="Africa",E310=2050),0.91,IF(AND(A310="Brazil",E310=2035),0.95,IF(AND(A310="Brazil",E310=2050),0.92,""))))))))))))))))))</f>
        <v>*0.95</v>
      </c>
      <c r="H310" s="0" t="s">
        <v>1161</v>
      </c>
      <c r="I310" s="50" t="s">
        <v>35</v>
      </c>
      <c r="J310" s="0" t="n">
        <v>2050</v>
      </c>
      <c r="K310" s="48" t="str">
        <f aca="false">"*"&amp;IF(AND(A310="EU",J310=2035),0.95,IF(AND(A310="EU",J310=2050),0.93,IF(AND(A310="USA",J310=2035),0.96,IF(AND(A310="USA",J310=2050),0.94,IF(AND(A310="Japan",J310=2035),0.94,IF(AND(A310="Japan",J310=2050),0.92,IF(AND(A310="Russia",J310=2035),0.95,IF(AND(A310="Russia",J310=2050),0.93,IF(AND(A310="China",J310=2035),0.94,IF(AND(A310="China",J310=2050),0.92,IF(AND(A310="India",J310=2035),0.95,IF(AND(A310="India",J310=2050),0.92,IF(AND(A310="Middle East",J310=2035),0.94,IF(AND(A310="Middle East",J310=2050),0.9,IF(AND(A310="Africa",J310=2035),0.94,IF(AND(A310="Africa",J310=2050),0.91,IF(AND(A310="Brazil",J310=2035),0.95,IF(AND(A310="Brazil",J310=2050),0.92,""))))))))))))))))))</f>
        <v>*0.92</v>
      </c>
      <c r="P310" s="41" t="s">
        <v>1161</v>
      </c>
      <c r="Q310" s="52" t="s">
        <v>35</v>
      </c>
      <c r="R310" s="41" t="n">
        <v>2035</v>
      </c>
      <c r="S310" s="53" t="str">
        <f aca="false">"*"&amp;IF(AND(A310="EU",R310=2035),0.95,IF(AND(A310="EU",R310=2050),0.93,IF(AND(A310="USA",R310=2035),0.96,IF(AND(A310="USA",R310=2050),0.93,IF(AND(A310="Japan",R310=2035),0.94,IF(AND(A310="Japan",R310=2050),0.92,IF(AND(A310="Russia",R310=2035),0.95,IF(AND(A310="Russia",R310=2050),0.91,IF(AND(A310="China",R310=2035),0.93,IF(AND(A310="China",R310=2050),0.92,IF(AND(A310="India",R310=2035),0.94,IF(AND(A310="India",R310=2050),0.91,IF(AND(A310="Middle East",R310=2035),0.92,IF(AND(A310="Middle East",R310=2050),0.89,IF(AND(A310="Africa",R310=2035),0.93,IF(AND(A310="Africa",R310=2050),0.9,IF(AND(A310="Brazil",R310=2035),0.95,IF(AND(A310="Brazil",R310=2050),0.92,""))))))))))))))))))</f>
        <v>*0.95</v>
      </c>
      <c r="U310" s="41" t="s">
        <v>1161</v>
      </c>
      <c r="V310" s="52" t="s">
        <v>35</v>
      </c>
      <c r="W310" s="41" t="n">
        <v>2050</v>
      </c>
      <c r="X310" s="53" t="str">
        <f aca="false">"*"&amp;IF(AND(A310="EU",W310=2035),0.95,IF(AND(A310="EU",W310=2050),0.93,IF(AND(A310="USA",W310=2035),0.96,IF(AND(A310="USA",W310=2050),0.93,IF(AND(A310="Japan",W310=2035),0.94,IF(AND(A310="Japan",W310=2050),0.92,IF(AND(A310="Russia",W310=2035),0.95,IF(AND(A310="Russia",W310=2050),0.91,IF(AND(A310="China",W310=2035),0.93,IF(AND(A310="China",W310=2050),0.92,IF(AND(A310="India",W310=2035),0.94,IF(AND(A310="India",W310=2050),0.91,IF(AND(A310="Middle East",W310=2035),0.92,IF(AND(A310="Middle East",W310=2050),0.89,IF(AND(A310="Africa",W310=2035),0.93,IF(AND(A310="Africa",W310=2050),0.9,IF(AND(A310="Brazil",W310=2035),0.95,IF(AND(A310="Brazil",W310=2050),0.92,""))))))))))))))))))</f>
        <v>*0.92</v>
      </c>
      <c r="AC310" s="0" t="s">
        <v>1161</v>
      </c>
      <c r="AD310" s="50" t="s">
        <v>35</v>
      </c>
      <c r="AE310" s="0" t="n">
        <v>2035</v>
      </c>
      <c r="AF310" s="51" t="str">
        <f aca="false">"*"&amp;IF(AND(A310="EU",AE310=2035),0.93,IF(AND(A310="EU",AE310=2050),0.9,IF(AND(A310="USA",AE310=2035),0.92,IF(AND(A310="USA",AE310=2050),0.89,IF(AND(A310="Japan",AE310=2035),0.92,IF(AND(A310="Japan",AE310=2050),0.89,IF(AND(A310="Russia",AE310=2035),0.91,IF(AND(A310="Russia",AE310=2050),0.86,IF(AND(A310="China",AE310=2035),0.91,IF(AND(A310="China",AE310=2050),0.87,IF(AND(A310="India",AE310=2035),0.92,IF(AND(A310="India",AE310=2050),0.87,IF(AND(A310="Middle East",AE310=2035),0.89,IF(AND(A310="Middle East",AE310=2050),0.84,IF(AND(A310="Africa",AE310=2035),0.9,IF(AND(A310="Africa",AE310=2050),0.86,IF(AND(A310="Brazil",AE310=2035),0.93,IF(AND(A310="Brazil",AE310=2050),0.89,""))))))))))))))))))</f>
        <v>*0.93</v>
      </c>
      <c r="AG310" s="51" t="str">
        <f aca="false">AG309</f>
        <v>REZoning_Sol-Win</v>
      </c>
      <c r="AI310" s="0" t="s">
        <v>1161</v>
      </c>
      <c r="AJ310" s="50" t="s">
        <v>35</v>
      </c>
      <c r="AK310" s="0" t="n">
        <v>2050</v>
      </c>
      <c r="AL310" s="51" t="str">
        <f aca="false">"*"&amp;IF(AND(A310="EU",AK310=2035),0.93,IF(AND(A310="EU",AK310=2050),0.9,IF(AND(A310="USA",AK310=2035),0.92,IF(AND(A310="USA",AK310=2050),0.89,IF(AND(A310="Japan",AK310=2035),0.92,IF(AND(A310="Japan",AK310=2050),0.89,IF(AND(A310="Russia",AK310=2035),0.91,IF(AND(A310="Russia",AK310=2050),0.86,IF(AND(A310="China",AK310=2035),0.91,IF(AND(A310="China",AK310=2050),0.87,IF(AND(A310="India",AK310=2035),0.92,IF(AND(A310="India",AK310=2050),0.87,IF(AND(A310="Middle East",AK310=2035),0.89,IF(AND(A310="Middle East",AK310=2050),0.84,IF(AND(A310="Africa",AK310=2035),0.9,IF(AND(A310="Africa",AK310=2050),0.86,IF(AND(A310="Brazil",AK310=2035),0.93,IF(AND(A310="Brazil",AK310=2050),0.89,""))))))))))))))))))</f>
        <v>*0.89</v>
      </c>
      <c r="AM310" s="51" t="str">
        <f aca="false">AM309</f>
        <v>REZoning_Sol-Win</v>
      </c>
      <c r="AP310" s="0" t="s">
        <v>1161</v>
      </c>
      <c r="AQ310" s="0" t="s">
        <v>35</v>
      </c>
      <c r="AR310" s="0" t="n">
        <v>2100</v>
      </c>
      <c r="AS310" s="0" t="s">
        <v>914</v>
      </c>
      <c r="AT310" s="0" t="s">
        <v>36</v>
      </c>
    </row>
    <row r="311" customFormat="false" ht="28.5" hidden="false" customHeight="true" outlineLevel="0" collapsed="false">
      <c r="A311" s="3" t="s">
        <v>61</v>
      </c>
      <c r="C311" s="0" t="s">
        <v>1162</v>
      </c>
      <c r="D311" s="50" t="s">
        <v>35</v>
      </c>
      <c r="E311" s="0" t="n">
        <v>2035</v>
      </c>
      <c r="F311" s="51" t="str">
        <f aca="false">"*"&amp;IF(AND(A311="EU",E311=2035),0.95,IF(AND(A311="EU",E311=2050),0.93,IF(AND(A311="USA",E311=2035),0.96,IF(AND(A311="USA",E311=2050),0.94,IF(AND(A311="Japan",E311=2035),0.94,IF(AND(A311="Japan",E311=2050),0.92,IF(AND(A311="Russia",E311=2035),0.95,IF(AND(A311="Russia",E311=2050),0.93,IF(AND(A311="China",E311=2035),0.94,IF(AND(A311="China",E311=2050),0.92,IF(AND(A311="India",E311=2035),0.95,IF(AND(A311="India",E311=2050),0.92,IF(AND(A311="Middle East",E311=2035),0.94,IF(AND(A311="Middle East",E311=2050),0.9,IF(AND(A311="Africa",E311=2035),0.94,IF(AND(A311="Africa",E311=2050),0.91,IF(AND(A311="Brazil",E311=2035),0.95,IF(AND(A311="Brazil",E311=2050),0.92,""))))))))))))))))))</f>
        <v>*0.95</v>
      </c>
      <c r="H311" s="0" t="s">
        <v>1162</v>
      </c>
      <c r="I311" s="50" t="s">
        <v>35</v>
      </c>
      <c r="J311" s="0" t="n">
        <v>2050</v>
      </c>
      <c r="K311" s="48" t="str">
        <f aca="false">"*"&amp;IF(AND(A311="EU",J311=2035),0.95,IF(AND(A311="EU",J311=2050),0.93,IF(AND(A311="USA",J311=2035),0.96,IF(AND(A311="USA",J311=2050),0.94,IF(AND(A311="Japan",J311=2035),0.94,IF(AND(A311="Japan",J311=2050),0.92,IF(AND(A311="Russia",J311=2035),0.95,IF(AND(A311="Russia",J311=2050),0.93,IF(AND(A311="China",J311=2035),0.94,IF(AND(A311="China",J311=2050),0.92,IF(AND(A311="India",J311=2035),0.95,IF(AND(A311="India",J311=2050),0.92,IF(AND(A311="Middle East",J311=2035),0.94,IF(AND(A311="Middle East",J311=2050),0.9,IF(AND(A311="Africa",J311=2035),0.94,IF(AND(A311="Africa",J311=2050),0.91,IF(AND(A311="Brazil",J311=2035),0.95,IF(AND(A311="Brazil",J311=2050),0.92,""))))))))))))))))))</f>
        <v>*0.92</v>
      </c>
      <c r="P311" s="41" t="s">
        <v>1162</v>
      </c>
      <c r="Q311" s="52" t="s">
        <v>35</v>
      </c>
      <c r="R311" s="41" t="n">
        <v>2035</v>
      </c>
      <c r="S311" s="53" t="str">
        <f aca="false">"*"&amp;IF(AND(A311="EU",R311=2035),0.95,IF(AND(A311="EU",R311=2050),0.93,IF(AND(A311="USA",R311=2035),0.96,IF(AND(A311="USA",R311=2050),0.93,IF(AND(A311="Japan",R311=2035),0.94,IF(AND(A311="Japan",R311=2050),0.92,IF(AND(A311="Russia",R311=2035),0.95,IF(AND(A311="Russia",R311=2050),0.91,IF(AND(A311="China",R311=2035),0.93,IF(AND(A311="China",R311=2050),0.92,IF(AND(A311="India",R311=2035),0.94,IF(AND(A311="India",R311=2050),0.91,IF(AND(A311="Middle East",R311=2035),0.92,IF(AND(A311="Middle East",R311=2050),0.89,IF(AND(A311="Africa",R311=2035),0.93,IF(AND(A311="Africa",R311=2050),0.9,IF(AND(A311="Brazil",R311=2035),0.95,IF(AND(A311="Brazil",R311=2050),0.92,""))))))))))))))))))</f>
        <v>*0.95</v>
      </c>
      <c r="U311" s="41" t="s">
        <v>1162</v>
      </c>
      <c r="V311" s="52" t="s">
        <v>35</v>
      </c>
      <c r="W311" s="41" t="n">
        <v>2050</v>
      </c>
      <c r="X311" s="53" t="str">
        <f aca="false">"*"&amp;IF(AND(A311="EU",W311=2035),0.95,IF(AND(A311="EU",W311=2050),0.93,IF(AND(A311="USA",W311=2035),0.96,IF(AND(A311="USA",W311=2050),0.93,IF(AND(A311="Japan",W311=2035),0.94,IF(AND(A311="Japan",W311=2050),0.92,IF(AND(A311="Russia",W311=2035),0.95,IF(AND(A311="Russia",W311=2050),0.91,IF(AND(A311="China",W311=2035),0.93,IF(AND(A311="China",W311=2050),0.92,IF(AND(A311="India",W311=2035),0.94,IF(AND(A311="India",W311=2050),0.91,IF(AND(A311="Middle East",W311=2035),0.92,IF(AND(A311="Middle East",W311=2050),0.89,IF(AND(A311="Africa",W311=2035),0.93,IF(AND(A311="Africa",W311=2050),0.9,IF(AND(A311="Brazil",W311=2035),0.95,IF(AND(A311="Brazil",W311=2050),0.92,""))))))))))))))))))</f>
        <v>*0.92</v>
      </c>
      <c r="AC311" s="0" t="s">
        <v>1162</v>
      </c>
      <c r="AD311" s="50" t="s">
        <v>35</v>
      </c>
      <c r="AE311" s="0" t="n">
        <v>2035</v>
      </c>
      <c r="AF311" s="51" t="str">
        <f aca="false">"*"&amp;IF(AND(A311="EU",AE311=2035),0.93,IF(AND(A311="EU",AE311=2050),0.9,IF(AND(A311="USA",AE311=2035),0.92,IF(AND(A311="USA",AE311=2050),0.89,IF(AND(A311="Japan",AE311=2035),0.92,IF(AND(A311="Japan",AE311=2050),0.89,IF(AND(A311="Russia",AE311=2035),0.91,IF(AND(A311="Russia",AE311=2050),0.86,IF(AND(A311="China",AE311=2035),0.91,IF(AND(A311="China",AE311=2050),0.87,IF(AND(A311="India",AE311=2035),0.92,IF(AND(A311="India",AE311=2050),0.87,IF(AND(A311="Middle East",AE311=2035),0.89,IF(AND(A311="Middle East",AE311=2050),0.84,IF(AND(A311="Africa",AE311=2035),0.9,IF(AND(A311="Africa",AE311=2050),0.86,IF(AND(A311="Brazil",AE311=2035),0.93,IF(AND(A311="Brazil",AE311=2050),0.89,""))))))))))))))))))</f>
        <v>*0.93</v>
      </c>
      <c r="AG311" s="51" t="str">
        <f aca="false">AG310</f>
        <v>REZoning_Sol-Win</v>
      </c>
      <c r="AI311" s="0" t="s">
        <v>1162</v>
      </c>
      <c r="AJ311" s="50" t="s">
        <v>35</v>
      </c>
      <c r="AK311" s="0" t="n">
        <v>2050</v>
      </c>
      <c r="AL311" s="51" t="str">
        <f aca="false">"*"&amp;IF(AND(A311="EU",AK311=2035),0.93,IF(AND(A311="EU",AK311=2050),0.9,IF(AND(A311="USA",AK311=2035),0.92,IF(AND(A311="USA",AK311=2050),0.89,IF(AND(A311="Japan",AK311=2035),0.92,IF(AND(A311="Japan",AK311=2050),0.89,IF(AND(A311="Russia",AK311=2035),0.91,IF(AND(A311="Russia",AK311=2050),0.86,IF(AND(A311="China",AK311=2035),0.91,IF(AND(A311="China",AK311=2050),0.87,IF(AND(A311="India",AK311=2035),0.92,IF(AND(A311="India",AK311=2050),0.87,IF(AND(A311="Middle East",AK311=2035),0.89,IF(AND(A311="Middle East",AK311=2050),0.84,IF(AND(A311="Africa",AK311=2035),0.9,IF(AND(A311="Africa",AK311=2050),0.86,IF(AND(A311="Brazil",AK311=2035),0.93,IF(AND(A311="Brazil",AK311=2050),0.89,""))))))))))))))))))</f>
        <v>*0.89</v>
      </c>
      <c r="AM311" s="51" t="str">
        <f aca="false">AM310</f>
        <v>REZoning_Sol-Win</v>
      </c>
      <c r="AP311" s="0" t="s">
        <v>1162</v>
      </c>
      <c r="AQ311" s="0" t="s">
        <v>35</v>
      </c>
      <c r="AR311" s="0" t="n">
        <v>2100</v>
      </c>
      <c r="AS311" s="0" t="s">
        <v>914</v>
      </c>
      <c r="AT311" s="0" t="s">
        <v>36</v>
      </c>
    </row>
    <row r="312" customFormat="false" ht="28.5" hidden="false" customHeight="true" outlineLevel="0" collapsed="false">
      <c r="A312" s="3" t="s">
        <v>61</v>
      </c>
      <c r="C312" s="0" t="s">
        <v>1163</v>
      </c>
      <c r="D312" s="50" t="s">
        <v>35</v>
      </c>
      <c r="E312" s="0" t="n">
        <v>2035</v>
      </c>
      <c r="F312" s="51" t="str">
        <f aca="false">"*"&amp;IF(AND(A312="EU",E312=2035),0.95,IF(AND(A312="EU",E312=2050),0.93,IF(AND(A312="USA",E312=2035),0.96,IF(AND(A312="USA",E312=2050),0.94,IF(AND(A312="Japan",E312=2035),0.94,IF(AND(A312="Japan",E312=2050),0.92,IF(AND(A312="Russia",E312=2035),0.95,IF(AND(A312="Russia",E312=2050),0.93,IF(AND(A312="China",E312=2035),0.94,IF(AND(A312="China",E312=2050),0.92,IF(AND(A312="India",E312=2035),0.95,IF(AND(A312="India",E312=2050),0.92,IF(AND(A312="Middle East",E312=2035),0.94,IF(AND(A312="Middle East",E312=2050),0.9,IF(AND(A312="Africa",E312=2035),0.94,IF(AND(A312="Africa",E312=2050),0.91,IF(AND(A312="Brazil",E312=2035),0.95,IF(AND(A312="Brazil",E312=2050),0.92,""))))))))))))))))))</f>
        <v>*0.95</v>
      </c>
      <c r="H312" s="0" t="s">
        <v>1163</v>
      </c>
      <c r="I312" s="50" t="s">
        <v>35</v>
      </c>
      <c r="J312" s="0" t="n">
        <v>2050</v>
      </c>
      <c r="K312" s="48" t="str">
        <f aca="false">"*"&amp;IF(AND(A312="EU",J312=2035),0.95,IF(AND(A312="EU",J312=2050),0.93,IF(AND(A312="USA",J312=2035),0.96,IF(AND(A312="USA",J312=2050),0.94,IF(AND(A312="Japan",J312=2035),0.94,IF(AND(A312="Japan",J312=2050),0.92,IF(AND(A312="Russia",J312=2035),0.95,IF(AND(A312="Russia",J312=2050),0.93,IF(AND(A312="China",J312=2035),0.94,IF(AND(A312="China",J312=2050),0.92,IF(AND(A312="India",J312=2035),0.95,IF(AND(A312="India",J312=2050),0.92,IF(AND(A312="Middle East",J312=2035),0.94,IF(AND(A312="Middle East",J312=2050),0.9,IF(AND(A312="Africa",J312=2035),0.94,IF(AND(A312="Africa",J312=2050),0.91,IF(AND(A312="Brazil",J312=2035),0.95,IF(AND(A312="Brazil",J312=2050),0.92,""))))))))))))))))))</f>
        <v>*0.92</v>
      </c>
      <c r="P312" s="41" t="s">
        <v>1163</v>
      </c>
      <c r="Q312" s="52" t="s">
        <v>35</v>
      </c>
      <c r="R312" s="41" t="n">
        <v>2035</v>
      </c>
      <c r="S312" s="53" t="str">
        <f aca="false">"*"&amp;IF(AND(A312="EU",R312=2035),0.95,IF(AND(A312="EU",R312=2050),0.93,IF(AND(A312="USA",R312=2035),0.96,IF(AND(A312="USA",R312=2050),0.93,IF(AND(A312="Japan",R312=2035),0.94,IF(AND(A312="Japan",R312=2050),0.92,IF(AND(A312="Russia",R312=2035),0.95,IF(AND(A312="Russia",R312=2050),0.91,IF(AND(A312="China",R312=2035),0.93,IF(AND(A312="China",R312=2050),0.92,IF(AND(A312="India",R312=2035),0.94,IF(AND(A312="India",R312=2050),0.91,IF(AND(A312="Middle East",R312=2035),0.92,IF(AND(A312="Middle East",R312=2050),0.89,IF(AND(A312="Africa",R312=2035),0.93,IF(AND(A312="Africa",R312=2050),0.9,IF(AND(A312="Brazil",R312=2035),0.95,IF(AND(A312="Brazil",R312=2050),0.92,""))))))))))))))))))</f>
        <v>*0.95</v>
      </c>
      <c r="U312" s="41" t="s">
        <v>1163</v>
      </c>
      <c r="V312" s="52" t="s">
        <v>35</v>
      </c>
      <c r="W312" s="41" t="n">
        <v>2050</v>
      </c>
      <c r="X312" s="53" t="str">
        <f aca="false">"*"&amp;IF(AND(A312="EU",W312=2035),0.95,IF(AND(A312="EU",W312=2050),0.93,IF(AND(A312="USA",W312=2035),0.96,IF(AND(A312="USA",W312=2050),0.93,IF(AND(A312="Japan",W312=2035),0.94,IF(AND(A312="Japan",W312=2050),0.92,IF(AND(A312="Russia",W312=2035),0.95,IF(AND(A312="Russia",W312=2050),0.91,IF(AND(A312="China",W312=2035),0.93,IF(AND(A312="China",W312=2050),0.92,IF(AND(A312="India",W312=2035),0.94,IF(AND(A312="India",W312=2050),0.91,IF(AND(A312="Middle East",W312=2035),0.92,IF(AND(A312="Middle East",W312=2050),0.89,IF(AND(A312="Africa",W312=2035),0.93,IF(AND(A312="Africa",W312=2050),0.9,IF(AND(A312="Brazil",W312=2035),0.95,IF(AND(A312="Brazil",W312=2050),0.92,""))))))))))))))))))</f>
        <v>*0.92</v>
      </c>
      <c r="AC312" s="0" t="s">
        <v>1163</v>
      </c>
      <c r="AD312" s="50" t="s">
        <v>35</v>
      </c>
      <c r="AE312" s="0" t="n">
        <v>2035</v>
      </c>
      <c r="AF312" s="51" t="str">
        <f aca="false">"*"&amp;IF(AND(A312="EU",AE312=2035),0.93,IF(AND(A312="EU",AE312=2050),0.9,IF(AND(A312="USA",AE312=2035),0.92,IF(AND(A312="USA",AE312=2050),0.89,IF(AND(A312="Japan",AE312=2035),0.92,IF(AND(A312="Japan",AE312=2050),0.89,IF(AND(A312="Russia",AE312=2035),0.91,IF(AND(A312="Russia",AE312=2050),0.86,IF(AND(A312="China",AE312=2035),0.91,IF(AND(A312="China",AE312=2050),0.87,IF(AND(A312="India",AE312=2035),0.92,IF(AND(A312="India",AE312=2050),0.87,IF(AND(A312="Middle East",AE312=2035),0.89,IF(AND(A312="Middle East",AE312=2050),0.84,IF(AND(A312="Africa",AE312=2035),0.9,IF(AND(A312="Africa",AE312=2050),0.86,IF(AND(A312="Brazil",AE312=2035),0.93,IF(AND(A312="Brazil",AE312=2050),0.89,""))))))))))))))))))</f>
        <v>*0.93</v>
      </c>
      <c r="AG312" s="51" t="str">
        <f aca="false">AG311</f>
        <v>REZoning_Sol-Win</v>
      </c>
      <c r="AI312" s="0" t="s">
        <v>1163</v>
      </c>
      <c r="AJ312" s="50" t="s">
        <v>35</v>
      </c>
      <c r="AK312" s="0" t="n">
        <v>2050</v>
      </c>
      <c r="AL312" s="51" t="str">
        <f aca="false">"*"&amp;IF(AND(A312="EU",AK312=2035),0.93,IF(AND(A312="EU",AK312=2050),0.9,IF(AND(A312="USA",AK312=2035),0.92,IF(AND(A312="USA",AK312=2050),0.89,IF(AND(A312="Japan",AK312=2035),0.92,IF(AND(A312="Japan",AK312=2050),0.89,IF(AND(A312="Russia",AK312=2035),0.91,IF(AND(A312="Russia",AK312=2050),0.86,IF(AND(A312="China",AK312=2035),0.91,IF(AND(A312="China",AK312=2050),0.87,IF(AND(A312="India",AK312=2035),0.92,IF(AND(A312="India",AK312=2050),0.87,IF(AND(A312="Middle East",AK312=2035),0.89,IF(AND(A312="Middle East",AK312=2050),0.84,IF(AND(A312="Africa",AK312=2035),0.9,IF(AND(A312="Africa",AK312=2050),0.86,IF(AND(A312="Brazil",AK312=2035),0.93,IF(AND(A312="Brazil",AK312=2050),0.89,""))))))))))))))))))</f>
        <v>*0.89</v>
      </c>
      <c r="AM312" s="51" t="str">
        <f aca="false">AM311</f>
        <v>REZoning_Sol-Win</v>
      </c>
      <c r="AP312" s="0" t="s">
        <v>1163</v>
      </c>
      <c r="AQ312" s="0" t="s">
        <v>35</v>
      </c>
      <c r="AR312" s="0" t="n">
        <v>2100</v>
      </c>
      <c r="AS312" s="0" t="s">
        <v>914</v>
      </c>
      <c r="AT312" s="0" t="s">
        <v>36</v>
      </c>
    </row>
    <row r="313" customFormat="false" ht="28.5" hidden="false" customHeight="true" outlineLevel="0" collapsed="false">
      <c r="A313" s="3" t="s">
        <v>61</v>
      </c>
      <c r="C313" s="0" t="s">
        <v>1164</v>
      </c>
      <c r="D313" s="50" t="s">
        <v>35</v>
      </c>
      <c r="E313" s="0" t="n">
        <v>2035</v>
      </c>
      <c r="F313" s="51" t="str">
        <f aca="false">"*"&amp;IF(AND(A313="EU",E313=2035),0.95,IF(AND(A313="EU",E313=2050),0.93,IF(AND(A313="USA",E313=2035),0.96,IF(AND(A313="USA",E313=2050),0.94,IF(AND(A313="Japan",E313=2035),0.94,IF(AND(A313="Japan",E313=2050),0.92,IF(AND(A313="Russia",E313=2035),0.95,IF(AND(A313="Russia",E313=2050),0.93,IF(AND(A313="China",E313=2035),0.94,IF(AND(A313="China",E313=2050),0.92,IF(AND(A313="India",E313=2035),0.95,IF(AND(A313="India",E313=2050),0.92,IF(AND(A313="Middle East",E313=2035),0.94,IF(AND(A313="Middle East",E313=2050),0.9,IF(AND(A313="Africa",E313=2035),0.94,IF(AND(A313="Africa",E313=2050),0.91,IF(AND(A313="Brazil",E313=2035),0.95,IF(AND(A313="Brazil",E313=2050),0.92,""))))))))))))))))))</f>
        <v>*0.95</v>
      </c>
      <c r="H313" s="0" t="s">
        <v>1164</v>
      </c>
      <c r="I313" s="50" t="s">
        <v>35</v>
      </c>
      <c r="J313" s="0" t="n">
        <v>2050</v>
      </c>
      <c r="K313" s="48" t="str">
        <f aca="false">"*"&amp;IF(AND(A313="EU",J313=2035),0.95,IF(AND(A313="EU",J313=2050),0.93,IF(AND(A313="USA",J313=2035),0.96,IF(AND(A313="USA",J313=2050),0.94,IF(AND(A313="Japan",J313=2035),0.94,IF(AND(A313="Japan",J313=2050),0.92,IF(AND(A313="Russia",J313=2035),0.95,IF(AND(A313="Russia",J313=2050),0.93,IF(AND(A313="China",J313=2035),0.94,IF(AND(A313="China",J313=2050),0.92,IF(AND(A313="India",J313=2035),0.95,IF(AND(A313="India",J313=2050),0.92,IF(AND(A313="Middle East",J313=2035),0.94,IF(AND(A313="Middle East",J313=2050),0.9,IF(AND(A313="Africa",J313=2035),0.94,IF(AND(A313="Africa",J313=2050),0.91,IF(AND(A313="Brazil",J313=2035),0.95,IF(AND(A313="Brazil",J313=2050),0.92,""))))))))))))))))))</f>
        <v>*0.92</v>
      </c>
      <c r="P313" s="41" t="s">
        <v>1164</v>
      </c>
      <c r="Q313" s="52" t="s">
        <v>35</v>
      </c>
      <c r="R313" s="41" t="n">
        <v>2035</v>
      </c>
      <c r="S313" s="53" t="str">
        <f aca="false">"*"&amp;IF(AND(A313="EU",R313=2035),0.95,IF(AND(A313="EU",R313=2050),0.93,IF(AND(A313="USA",R313=2035),0.96,IF(AND(A313="USA",R313=2050),0.93,IF(AND(A313="Japan",R313=2035),0.94,IF(AND(A313="Japan",R313=2050),0.92,IF(AND(A313="Russia",R313=2035),0.95,IF(AND(A313="Russia",R313=2050),0.91,IF(AND(A313="China",R313=2035),0.93,IF(AND(A313="China",R313=2050),0.92,IF(AND(A313="India",R313=2035),0.94,IF(AND(A313="India",R313=2050),0.91,IF(AND(A313="Middle East",R313=2035),0.92,IF(AND(A313="Middle East",R313=2050),0.89,IF(AND(A313="Africa",R313=2035),0.93,IF(AND(A313="Africa",R313=2050),0.9,IF(AND(A313="Brazil",R313=2035),0.95,IF(AND(A313="Brazil",R313=2050),0.92,""))))))))))))))))))</f>
        <v>*0.95</v>
      </c>
      <c r="U313" s="41" t="s">
        <v>1164</v>
      </c>
      <c r="V313" s="52" t="s">
        <v>35</v>
      </c>
      <c r="W313" s="41" t="n">
        <v>2050</v>
      </c>
      <c r="X313" s="53" t="str">
        <f aca="false">"*"&amp;IF(AND(A313="EU",W313=2035),0.95,IF(AND(A313="EU",W313=2050),0.93,IF(AND(A313="USA",W313=2035),0.96,IF(AND(A313="USA",W313=2050),0.93,IF(AND(A313="Japan",W313=2035),0.94,IF(AND(A313="Japan",W313=2050),0.92,IF(AND(A313="Russia",W313=2035),0.95,IF(AND(A313="Russia",W313=2050),0.91,IF(AND(A313="China",W313=2035),0.93,IF(AND(A313="China",W313=2050),0.92,IF(AND(A313="India",W313=2035),0.94,IF(AND(A313="India",W313=2050),0.91,IF(AND(A313="Middle East",W313=2035),0.92,IF(AND(A313="Middle East",W313=2050),0.89,IF(AND(A313="Africa",W313=2035),0.93,IF(AND(A313="Africa",W313=2050),0.9,IF(AND(A313="Brazil",W313=2035),0.95,IF(AND(A313="Brazil",W313=2050),0.92,""))))))))))))))))))</f>
        <v>*0.92</v>
      </c>
      <c r="AC313" s="0" t="s">
        <v>1164</v>
      </c>
      <c r="AD313" s="50" t="s">
        <v>35</v>
      </c>
      <c r="AE313" s="0" t="n">
        <v>2035</v>
      </c>
      <c r="AF313" s="51" t="str">
        <f aca="false">"*"&amp;IF(AND(A313="EU",AE313=2035),0.93,IF(AND(A313="EU",AE313=2050),0.9,IF(AND(A313="USA",AE313=2035),0.92,IF(AND(A313="USA",AE313=2050),0.89,IF(AND(A313="Japan",AE313=2035),0.92,IF(AND(A313="Japan",AE313=2050),0.89,IF(AND(A313="Russia",AE313=2035),0.91,IF(AND(A313="Russia",AE313=2050),0.86,IF(AND(A313="China",AE313=2035),0.91,IF(AND(A313="China",AE313=2050),0.87,IF(AND(A313="India",AE313=2035),0.92,IF(AND(A313="India",AE313=2050),0.87,IF(AND(A313="Middle East",AE313=2035),0.89,IF(AND(A313="Middle East",AE313=2050),0.84,IF(AND(A313="Africa",AE313=2035),0.9,IF(AND(A313="Africa",AE313=2050),0.86,IF(AND(A313="Brazil",AE313=2035),0.93,IF(AND(A313="Brazil",AE313=2050),0.89,""))))))))))))))))))</f>
        <v>*0.93</v>
      </c>
      <c r="AG313" s="51" t="str">
        <f aca="false">AG312</f>
        <v>REZoning_Sol-Win</v>
      </c>
      <c r="AI313" s="0" t="s">
        <v>1164</v>
      </c>
      <c r="AJ313" s="50" t="s">
        <v>35</v>
      </c>
      <c r="AK313" s="0" t="n">
        <v>2050</v>
      </c>
      <c r="AL313" s="51" t="str">
        <f aca="false">"*"&amp;IF(AND(A313="EU",AK313=2035),0.93,IF(AND(A313="EU",AK313=2050),0.9,IF(AND(A313="USA",AK313=2035),0.92,IF(AND(A313="USA",AK313=2050),0.89,IF(AND(A313="Japan",AK313=2035),0.92,IF(AND(A313="Japan",AK313=2050),0.89,IF(AND(A313="Russia",AK313=2035),0.91,IF(AND(A313="Russia",AK313=2050),0.86,IF(AND(A313="China",AK313=2035),0.91,IF(AND(A313="China",AK313=2050),0.87,IF(AND(A313="India",AK313=2035),0.92,IF(AND(A313="India",AK313=2050),0.87,IF(AND(A313="Middle East",AK313=2035),0.89,IF(AND(A313="Middle East",AK313=2050),0.84,IF(AND(A313="Africa",AK313=2035),0.9,IF(AND(A313="Africa",AK313=2050),0.86,IF(AND(A313="Brazil",AK313=2035),0.93,IF(AND(A313="Brazil",AK313=2050),0.89,""))))))))))))))))))</f>
        <v>*0.89</v>
      </c>
      <c r="AM313" s="51" t="str">
        <f aca="false">AM312</f>
        <v>REZoning_Sol-Win</v>
      </c>
      <c r="AP313" s="0" t="s">
        <v>1164</v>
      </c>
      <c r="AQ313" s="0" t="s">
        <v>35</v>
      </c>
      <c r="AR313" s="0" t="n">
        <v>2100</v>
      </c>
      <c r="AS313" s="0" t="s">
        <v>914</v>
      </c>
      <c r="AT313" s="0" t="s">
        <v>36</v>
      </c>
    </row>
    <row r="314" customFormat="false" ht="28.5" hidden="false" customHeight="true" outlineLevel="0" collapsed="false">
      <c r="A314" s="3" t="s">
        <v>61</v>
      </c>
      <c r="C314" s="0" t="s">
        <v>1165</v>
      </c>
      <c r="D314" s="50" t="s">
        <v>35</v>
      </c>
      <c r="E314" s="0" t="n">
        <v>2035</v>
      </c>
      <c r="F314" s="51" t="str">
        <f aca="false">"*"&amp;IF(AND(A314="EU",E314=2035),0.95,IF(AND(A314="EU",E314=2050),0.93,IF(AND(A314="USA",E314=2035),0.96,IF(AND(A314="USA",E314=2050),0.94,IF(AND(A314="Japan",E314=2035),0.94,IF(AND(A314="Japan",E314=2050),0.92,IF(AND(A314="Russia",E314=2035),0.95,IF(AND(A314="Russia",E314=2050),0.93,IF(AND(A314="China",E314=2035),0.94,IF(AND(A314="China",E314=2050),0.92,IF(AND(A314="India",E314=2035),0.95,IF(AND(A314="India",E314=2050),0.92,IF(AND(A314="Middle East",E314=2035),0.94,IF(AND(A314="Middle East",E314=2050),0.9,IF(AND(A314="Africa",E314=2035),0.94,IF(AND(A314="Africa",E314=2050),0.91,IF(AND(A314="Brazil",E314=2035),0.95,IF(AND(A314="Brazil",E314=2050),0.92,""))))))))))))))))))</f>
        <v>*0.95</v>
      </c>
      <c r="H314" s="0" t="s">
        <v>1165</v>
      </c>
      <c r="I314" s="50" t="s">
        <v>35</v>
      </c>
      <c r="J314" s="0" t="n">
        <v>2050</v>
      </c>
      <c r="K314" s="48" t="str">
        <f aca="false">"*"&amp;IF(AND(A314="EU",J314=2035),0.95,IF(AND(A314="EU",J314=2050),0.93,IF(AND(A314="USA",J314=2035),0.96,IF(AND(A314="USA",J314=2050),0.94,IF(AND(A314="Japan",J314=2035),0.94,IF(AND(A314="Japan",J314=2050),0.92,IF(AND(A314="Russia",J314=2035),0.95,IF(AND(A314="Russia",J314=2050),0.93,IF(AND(A314="China",J314=2035),0.94,IF(AND(A314="China",J314=2050),0.92,IF(AND(A314="India",J314=2035),0.95,IF(AND(A314="India",J314=2050),0.92,IF(AND(A314="Middle East",J314=2035),0.94,IF(AND(A314="Middle East",J314=2050),0.9,IF(AND(A314="Africa",J314=2035),0.94,IF(AND(A314="Africa",J314=2050),0.91,IF(AND(A314="Brazil",J314=2035),0.95,IF(AND(A314="Brazil",J314=2050),0.92,""))))))))))))))))))</f>
        <v>*0.92</v>
      </c>
      <c r="P314" s="41" t="s">
        <v>1165</v>
      </c>
      <c r="Q314" s="52" t="s">
        <v>35</v>
      </c>
      <c r="R314" s="41" t="n">
        <v>2035</v>
      </c>
      <c r="S314" s="53" t="str">
        <f aca="false">"*"&amp;IF(AND(A314="EU",R314=2035),0.95,IF(AND(A314="EU",R314=2050),0.93,IF(AND(A314="USA",R314=2035),0.96,IF(AND(A314="USA",R314=2050),0.93,IF(AND(A314="Japan",R314=2035),0.94,IF(AND(A314="Japan",R314=2050),0.92,IF(AND(A314="Russia",R314=2035),0.95,IF(AND(A314="Russia",R314=2050),0.91,IF(AND(A314="China",R314=2035),0.93,IF(AND(A314="China",R314=2050),0.92,IF(AND(A314="India",R314=2035),0.94,IF(AND(A314="India",R314=2050),0.91,IF(AND(A314="Middle East",R314=2035),0.92,IF(AND(A314="Middle East",R314=2050),0.89,IF(AND(A314="Africa",R314=2035),0.93,IF(AND(A314="Africa",R314=2050),0.9,IF(AND(A314="Brazil",R314=2035),0.95,IF(AND(A314="Brazil",R314=2050),0.92,""))))))))))))))))))</f>
        <v>*0.95</v>
      </c>
      <c r="U314" s="41" t="s">
        <v>1165</v>
      </c>
      <c r="V314" s="52" t="s">
        <v>35</v>
      </c>
      <c r="W314" s="41" t="n">
        <v>2050</v>
      </c>
      <c r="X314" s="53" t="str">
        <f aca="false">"*"&amp;IF(AND(A314="EU",W314=2035),0.95,IF(AND(A314="EU",W314=2050),0.93,IF(AND(A314="USA",W314=2035),0.96,IF(AND(A314="USA",W314=2050),0.93,IF(AND(A314="Japan",W314=2035),0.94,IF(AND(A314="Japan",W314=2050),0.92,IF(AND(A314="Russia",W314=2035),0.95,IF(AND(A314="Russia",W314=2050),0.91,IF(AND(A314="China",W314=2035),0.93,IF(AND(A314="China",W314=2050),0.92,IF(AND(A314="India",W314=2035),0.94,IF(AND(A314="India",W314=2050),0.91,IF(AND(A314="Middle East",W314=2035),0.92,IF(AND(A314="Middle East",W314=2050),0.89,IF(AND(A314="Africa",W314=2035),0.93,IF(AND(A314="Africa",W314=2050),0.9,IF(AND(A314="Brazil",W314=2035),0.95,IF(AND(A314="Brazil",W314=2050),0.92,""))))))))))))))))))</f>
        <v>*0.92</v>
      </c>
      <c r="AC314" s="0" t="s">
        <v>1165</v>
      </c>
      <c r="AD314" s="50" t="s">
        <v>35</v>
      </c>
      <c r="AE314" s="0" t="n">
        <v>2035</v>
      </c>
      <c r="AF314" s="51" t="str">
        <f aca="false">"*"&amp;IF(AND(A314="EU",AE314=2035),0.93,IF(AND(A314="EU",AE314=2050),0.9,IF(AND(A314="USA",AE314=2035),0.92,IF(AND(A314="USA",AE314=2050),0.89,IF(AND(A314="Japan",AE314=2035),0.92,IF(AND(A314="Japan",AE314=2050),0.89,IF(AND(A314="Russia",AE314=2035),0.91,IF(AND(A314="Russia",AE314=2050),0.86,IF(AND(A314="China",AE314=2035),0.91,IF(AND(A314="China",AE314=2050),0.87,IF(AND(A314="India",AE314=2035),0.92,IF(AND(A314="India",AE314=2050),0.87,IF(AND(A314="Middle East",AE314=2035),0.89,IF(AND(A314="Middle East",AE314=2050),0.84,IF(AND(A314="Africa",AE314=2035),0.9,IF(AND(A314="Africa",AE314=2050),0.86,IF(AND(A314="Brazil",AE314=2035),0.93,IF(AND(A314="Brazil",AE314=2050),0.89,""))))))))))))))))))</f>
        <v>*0.93</v>
      </c>
      <c r="AG314" s="51" t="str">
        <f aca="false">AG313</f>
        <v>REZoning_Sol-Win</v>
      </c>
      <c r="AI314" s="0" t="s">
        <v>1165</v>
      </c>
      <c r="AJ314" s="50" t="s">
        <v>35</v>
      </c>
      <c r="AK314" s="0" t="n">
        <v>2050</v>
      </c>
      <c r="AL314" s="51" t="str">
        <f aca="false">"*"&amp;IF(AND(A314="EU",AK314=2035),0.93,IF(AND(A314="EU",AK314=2050),0.9,IF(AND(A314="USA",AK314=2035),0.92,IF(AND(A314="USA",AK314=2050),0.89,IF(AND(A314="Japan",AK314=2035),0.92,IF(AND(A314="Japan",AK314=2050),0.89,IF(AND(A314="Russia",AK314=2035),0.91,IF(AND(A314="Russia",AK314=2050),0.86,IF(AND(A314="China",AK314=2035),0.91,IF(AND(A314="China",AK314=2050),0.87,IF(AND(A314="India",AK314=2035),0.92,IF(AND(A314="India",AK314=2050),0.87,IF(AND(A314="Middle East",AK314=2035),0.89,IF(AND(A314="Middle East",AK314=2050),0.84,IF(AND(A314="Africa",AK314=2035),0.9,IF(AND(A314="Africa",AK314=2050),0.86,IF(AND(A314="Brazil",AK314=2035),0.93,IF(AND(A314="Brazil",AK314=2050),0.89,""))))))))))))))))))</f>
        <v>*0.89</v>
      </c>
      <c r="AM314" s="51" t="str">
        <f aca="false">AM313</f>
        <v>REZoning_Sol-Win</v>
      </c>
      <c r="AP314" s="0" t="s">
        <v>1165</v>
      </c>
      <c r="AQ314" s="0" t="s">
        <v>35</v>
      </c>
      <c r="AR314" s="0" t="n">
        <v>2100</v>
      </c>
      <c r="AS314" s="0" t="s">
        <v>914</v>
      </c>
      <c r="AT314" s="0" t="s">
        <v>36</v>
      </c>
    </row>
    <row r="315" customFormat="false" ht="28.5" hidden="false" customHeight="true" outlineLevel="0" collapsed="false">
      <c r="A315" s="3" t="s">
        <v>61</v>
      </c>
      <c r="C315" s="0" t="s">
        <v>1166</v>
      </c>
      <c r="D315" s="50" t="s">
        <v>35</v>
      </c>
      <c r="E315" s="0" t="n">
        <v>2035</v>
      </c>
      <c r="F315" s="51" t="str">
        <f aca="false">"*"&amp;IF(AND(A315="EU",E315=2035),0.95,IF(AND(A315="EU",E315=2050),0.93,IF(AND(A315="USA",E315=2035),0.96,IF(AND(A315="USA",E315=2050),0.94,IF(AND(A315="Japan",E315=2035),0.94,IF(AND(A315="Japan",E315=2050),0.92,IF(AND(A315="Russia",E315=2035),0.95,IF(AND(A315="Russia",E315=2050),0.93,IF(AND(A315="China",E315=2035),0.94,IF(AND(A315="China",E315=2050),0.92,IF(AND(A315="India",E315=2035),0.95,IF(AND(A315="India",E315=2050),0.92,IF(AND(A315="Middle East",E315=2035),0.94,IF(AND(A315="Middle East",E315=2050),0.9,IF(AND(A315="Africa",E315=2035),0.94,IF(AND(A315="Africa",E315=2050),0.91,IF(AND(A315="Brazil",E315=2035),0.95,IF(AND(A315="Brazil",E315=2050),0.92,""))))))))))))))))))</f>
        <v>*0.95</v>
      </c>
      <c r="H315" s="0" t="s">
        <v>1166</v>
      </c>
      <c r="I315" s="50" t="s">
        <v>35</v>
      </c>
      <c r="J315" s="0" t="n">
        <v>2050</v>
      </c>
      <c r="K315" s="48" t="str">
        <f aca="false">"*"&amp;IF(AND(A315="EU",J315=2035),0.95,IF(AND(A315="EU",J315=2050),0.93,IF(AND(A315="USA",J315=2035),0.96,IF(AND(A315="USA",J315=2050),0.94,IF(AND(A315="Japan",J315=2035),0.94,IF(AND(A315="Japan",J315=2050),0.92,IF(AND(A315="Russia",J315=2035),0.95,IF(AND(A315="Russia",J315=2050),0.93,IF(AND(A315="China",J315=2035),0.94,IF(AND(A315="China",J315=2050),0.92,IF(AND(A315="India",J315=2035),0.95,IF(AND(A315="India",J315=2050),0.92,IF(AND(A315="Middle East",J315=2035),0.94,IF(AND(A315="Middle East",J315=2050),0.9,IF(AND(A315="Africa",J315=2035),0.94,IF(AND(A315="Africa",J315=2050),0.91,IF(AND(A315="Brazil",J315=2035),0.95,IF(AND(A315="Brazil",J315=2050),0.92,""))))))))))))))))))</f>
        <v>*0.92</v>
      </c>
      <c r="P315" s="41" t="s">
        <v>1166</v>
      </c>
      <c r="Q315" s="52" t="s">
        <v>35</v>
      </c>
      <c r="R315" s="41" t="n">
        <v>2035</v>
      </c>
      <c r="S315" s="53" t="str">
        <f aca="false">"*"&amp;IF(AND(A315="EU",R315=2035),0.95,IF(AND(A315="EU",R315=2050),0.93,IF(AND(A315="USA",R315=2035),0.96,IF(AND(A315="USA",R315=2050),0.93,IF(AND(A315="Japan",R315=2035),0.94,IF(AND(A315="Japan",R315=2050),0.92,IF(AND(A315="Russia",R315=2035),0.95,IF(AND(A315="Russia",R315=2050),0.91,IF(AND(A315="China",R315=2035),0.93,IF(AND(A315="China",R315=2050),0.92,IF(AND(A315="India",R315=2035),0.94,IF(AND(A315="India",R315=2050),0.91,IF(AND(A315="Middle East",R315=2035),0.92,IF(AND(A315="Middle East",R315=2050),0.89,IF(AND(A315="Africa",R315=2035),0.93,IF(AND(A315="Africa",R315=2050),0.9,IF(AND(A315="Brazil",R315=2035),0.95,IF(AND(A315="Brazil",R315=2050),0.92,""))))))))))))))))))</f>
        <v>*0.95</v>
      </c>
      <c r="U315" s="41" t="s">
        <v>1166</v>
      </c>
      <c r="V315" s="52" t="s">
        <v>35</v>
      </c>
      <c r="W315" s="41" t="n">
        <v>2050</v>
      </c>
      <c r="X315" s="53" t="str">
        <f aca="false">"*"&amp;IF(AND(A315="EU",W315=2035),0.95,IF(AND(A315="EU",W315=2050),0.93,IF(AND(A315="USA",W315=2035),0.96,IF(AND(A315="USA",W315=2050),0.93,IF(AND(A315="Japan",W315=2035),0.94,IF(AND(A315="Japan",W315=2050),0.92,IF(AND(A315="Russia",W315=2035),0.95,IF(AND(A315="Russia",W315=2050),0.91,IF(AND(A315="China",W315=2035),0.93,IF(AND(A315="China",W315=2050),0.92,IF(AND(A315="India",W315=2035),0.94,IF(AND(A315="India",W315=2050),0.91,IF(AND(A315="Middle East",W315=2035),0.92,IF(AND(A315="Middle East",W315=2050),0.89,IF(AND(A315="Africa",W315=2035),0.93,IF(AND(A315="Africa",W315=2050),0.9,IF(AND(A315="Brazil",W315=2035),0.95,IF(AND(A315="Brazil",W315=2050),0.92,""))))))))))))))))))</f>
        <v>*0.92</v>
      </c>
      <c r="AC315" s="0" t="s">
        <v>1166</v>
      </c>
      <c r="AD315" s="50" t="s">
        <v>35</v>
      </c>
      <c r="AE315" s="0" t="n">
        <v>2035</v>
      </c>
      <c r="AF315" s="51" t="str">
        <f aca="false">"*"&amp;IF(AND(A315="EU",AE315=2035),0.93,IF(AND(A315="EU",AE315=2050),0.9,IF(AND(A315="USA",AE315=2035),0.92,IF(AND(A315="USA",AE315=2050),0.89,IF(AND(A315="Japan",AE315=2035),0.92,IF(AND(A315="Japan",AE315=2050),0.89,IF(AND(A315="Russia",AE315=2035),0.91,IF(AND(A315="Russia",AE315=2050),0.86,IF(AND(A315="China",AE315=2035),0.91,IF(AND(A315="China",AE315=2050),0.87,IF(AND(A315="India",AE315=2035),0.92,IF(AND(A315="India",AE315=2050),0.87,IF(AND(A315="Middle East",AE315=2035),0.89,IF(AND(A315="Middle East",AE315=2050),0.84,IF(AND(A315="Africa",AE315=2035),0.9,IF(AND(A315="Africa",AE315=2050),0.86,IF(AND(A315="Brazil",AE315=2035),0.93,IF(AND(A315="Brazil",AE315=2050),0.89,""))))))))))))))))))</f>
        <v>*0.93</v>
      </c>
      <c r="AG315" s="51" t="str">
        <f aca="false">AG314</f>
        <v>REZoning_Sol-Win</v>
      </c>
      <c r="AI315" s="0" t="s">
        <v>1166</v>
      </c>
      <c r="AJ315" s="50" t="s">
        <v>35</v>
      </c>
      <c r="AK315" s="0" t="n">
        <v>2050</v>
      </c>
      <c r="AL315" s="51" t="str">
        <f aca="false">"*"&amp;IF(AND(A315="EU",AK315=2035),0.93,IF(AND(A315="EU",AK315=2050),0.9,IF(AND(A315="USA",AK315=2035),0.92,IF(AND(A315="USA",AK315=2050),0.89,IF(AND(A315="Japan",AK315=2035),0.92,IF(AND(A315="Japan",AK315=2050),0.89,IF(AND(A315="Russia",AK315=2035),0.91,IF(AND(A315="Russia",AK315=2050),0.86,IF(AND(A315="China",AK315=2035),0.91,IF(AND(A315="China",AK315=2050),0.87,IF(AND(A315="India",AK315=2035),0.92,IF(AND(A315="India",AK315=2050),0.87,IF(AND(A315="Middle East",AK315=2035),0.89,IF(AND(A315="Middle East",AK315=2050),0.84,IF(AND(A315="Africa",AK315=2035),0.9,IF(AND(A315="Africa",AK315=2050),0.86,IF(AND(A315="Brazil",AK315=2035),0.93,IF(AND(A315="Brazil",AK315=2050),0.89,""))))))))))))))))))</f>
        <v>*0.89</v>
      </c>
      <c r="AM315" s="51" t="str">
        <f aca="false">AM314</f>
        <v>REZoning_Sol-Win</v>
      </c>
      <c r="AP315" s="0" t="s">
        <v>1166</v>
      </c>
      <c r="AQ315" s="0" t="s">
        <v>35</v>
      </c>
      <c r="AR315" s="0" t="n">
        <v>2100</v>
      </c>
      <c r="AS315" s="0" t="s">
        <v>914</v>
      </c>
      <c r="AT315" s="0" t="s">
        <v>36</v>
      </c>
    </row>
    <row r="316" customFormat="false" ht="28.5" hidden="false" customHeight="true" outlineLevel="0" collapsed="false">
      <c r="A316" s="3" t="s">
        <v>61</v>
      </c>
      <c r="C316" s="0" t="s">
        <v>1167</v>
      </c>
      <c r="D316" s="50" t="s">
        <v>35</v>
      </c>
      <c r="E316" s="0" t="n">
        <v>2035</v>
      </c>
      <c r="F316" s="51" t="str">
        <f aca="false">"*"&amp;IF(AND(A316="EU",E316=2035),0.95,IF(AND(A316="EU",E316=2050),0.93,IF(AND(A316="USA",E316=2035),0.96,IF(AND(A316="USA",E316=2050),0.94,IF(AND(A316="Japan",E316=2035),0.94,IF(AND(A316="Japan",E316=2050),0.92,IF(AND(A316="Russia",E316=2035),0.95,IF(AND(A316="Russia",E316=2050),0.93,IF(AND(A316="China",E316=2035),0.94,IF(AND(A316="China",E316=2050),0.92,IF(AND(A316="India",E316=2035),0.95,IF(AND(A316="India",E316=2050),0.92,IF(AND(A316="Middle East",E316=2035),0.94,IF(AND(A316="Middle East",E316=2050),0.9,IF(AND(A316="Africa",E316=2035),0.94,IF(AND(A316="Africa",E316=2050),0.91,IF(AND(A316="Brazil",E316=2035),0.95,IF(AND(A316="Brazil",E316=2050),0.92,""))))))))))))))))))</f>
        <v>*0.95</v>
      </c>
      <c r="H316" s="0" t="s">
        <v>1167</v>
      </c>
      <c r="I316" s="50" t="s">
        <v>35</v>
      </c>
      <c r="J316" s="0" t="n">
        <v>2050</v>
      </c>
      <c r="K316" s="48" t="str">
        <f aca="false">"*"&amp;IF(AND(A316="EU",J316=2035),0.95,IF(AND(A316="EU",J316=2050),0.93,IF(AND(A316="USA",J316=2035),0.96,IF(AND(A316="USA",J316=2050),0.94,IF(AND(A316="Japan",J316=2035),0.94,IF(AND(A316="Japan",J316=2050),0.92,IF(AND(A316="Russia",J316=2035),0.95,IF(AND(A316="Russia",J316=2050),0.93,IF(AND(A316="China",J316=2035),0.94,IF(AND(A316="China",J316=2050),0.92,IF(AND(A316="India",J316=2035),0.95,IF(AND(A316="India",J316=2050),0.92,IF(AND(A316="Middle East",J316=2035),0.94,IF(AND(A316="Middle East",J316=2050),0.9,IF(AND(A316="Africa",J316=2035),0.94,IF(AND(A316="Africa",J316=2050),0.91,IF(AND(A316="Brazil",J316=2035),0.95,IF(AND(A316="Brazil",J316=2050),0.92,""))))))))))))))))))</f>
        <v>*0.92</v>
      </c>
      <c r="P316" s="41" t="s">
        <v>1167</v>
      </c>
      <c r="Q316" s="52" t="s">
        <v>35</v>
      </c>
      <c r="R316" s="41" t="n">
        <v>2035</v>
      </c>
      <c r="S316" s="53" t="str">
        <f aca="false">"*"&amp;IF(AND(A316="EU",R316=2035),0.95,IF(AND(A316="EU",R316=2050),0.93,IF(AND(A316="USA",R316=2035),0.96,IF(AND(A316="USA",R316=2050),0.93,IF(AND(A316="Japan",R316=2035),0.94,IF(AND(A316="Japan",R316=2050),0.92,IF(AND(A316="Russia",R316=2035),0.95,IF(AND(A316="Russia",R316=2050),0.91,IF(AND(A316="China",R316=2035),0.93,IF(AND(A316="China",R316=2050),0.92,IF(AND(A316="India",R316=2035),0.94,IF(AND(A316="India",R316=2050),0.91,IF(AND(A316="Middle East",R316=2035),0.92,IF(AND(A316="Middle East",R316=2050),0.89,IF(AND(A316="Africa",R316=2035),0.93,IF(AND(A316="Africa",R316=2050),0.9,IF(AND(A316="Brazil",R316=2035),0.95,IF(AND(A316="Brazil",R316=2050),0.92,""))))))))))))))))))</f>
        <v>*0.95</v>
      </c>
      <c r="U316" s="41" t="s">
        <v>1167</v>
      </c>
      <c r="V316" s="52" t="s">
        <v>35</v>
      </c>
      <c r="W316" s="41" t="n">
        <v>2050</v>
      </c>
      <c r="X316" s="53" t="str">
        <f aca="false">"*"&amp;IF(AND(A316="EU",W316=2035),0.95,IF(AND(A316="EU",W316=2050),0.93,IF(AND(A316="USA",W316=2035),0.96,IF(AND(A316="USA",W316=2050),0.93,IF(AND(A316="Japan",W316=2035),0.94,IF(AND(A316="Japan",W316=2050),0.92,IF(AND(A316="Russia",W316=2035),0.95,IF(AND(A316="Russia",W316=2050),0.91,IF(AND(A316="China",W316=2035),0.93,IF(AND(A316="China",W316=2050),0.92,IF(AND(A316="India",W316=2035),0.94,IF(AND(A316="India",W316=2050),0.91,IF(AND(A316="Middle East",W316=2035),0.92,IF(AND(A316="Middle East",W316=2050),0.89,IF(AND(A316="Africa",W316=2035),0.93,IF(AND(A316="Africa",W316=2050),0.9,IF(AND(A316="Brazil",W316=2035),0.95,IF(AND(A316="Brazil",W316=2050),0.92,""))))))))))))))))))</f>
        <v>*0.92</v>
      </c>
      <c r="AC316" s="0" t="s">
        <v>1167</v>
      </c>
      <c r="AD316" s="50" t="s">
        <v>35</v>
      </c>
      <c r="AE316" s="0" t="n">
        <v>2035</v>
      </c>
      <c r="AF316" s="51" t="str">
        <f aca="false">"*"&amp;IF(AND(A316="EU",AE316=2035),0.93,IF(AND(A316="EU",AE316=2050),0.9,IF(AND(A316="USA",AE316=2035),0.92,IF(AND(A316="USA",AE316=2050),0.89,IF(AND(A316="Japan",AE316=2035),0.92,IF(AND(A316="Japan",AE316=2050),0.89,IF(AND(A316="Russia",AE316=2035),0.91,IF(AND(A316="Russia",AE316=2050),0.86,IF(AND(A316="China",AE316=2035),0.91,IF(AND(A316="China",AE316=2050),0.87,IF(AND(A316="India",AE316=2035),0.92,IF(AND(A316="India",AE316=2050),0.87,IF(AND(A316="Middle East",AE316=2035),0.89,IF(AND(A316="Middle East",AE316=2050),0.84,IF(AND(A316="Africa",AE316=2035),0.9,IF(AND(A316="Africa",AE316=2050),0.86,IF(AND(A316="Brazil",AE316=2035),0.93,IF(AND(A316="Brazil",AE316=2050),0.89,""))))))))))))))))))</f>
        <v>*0.93</v>
      </c>
      <c r="AG316" s="51" t="str">
        <f aca="false">AG315</f>
        <v>REZoning_Sol-Win</v>
      </c>
      <c r="AI316" s="0" t="s">
        <v>1167</v>
      </c>
      <c r="AJ316" s="50" t="s">
        <v>35</v>
      </c>
      <c r="AK316" s="0" t="n">
        <v>2050</v>
      </c>
      <c r="AL316" s="51" t="str">
        <f aca="false">"*"&amp;IF(AND(A316="EU",AK316=2035),0.93,IF(AND(A316="EU",AK316=2050),0.9,IF(AND(A316="USA",AK316=2035),0.92,IF(AND(A316="USA",AK316=2050),0.89,IF(AND(A316="Japan",AK316=2035),0.92,IF(AND(A316="Japan",AK316=2050),0.89,IF(AND(A316="Russia",AK316=2035),0.91,IF(AND(A316="Russia",AK316=2050),0.86,IF(AND(A316="China",AK316=2035),0.91,IF(AND(A316="China",AK316=2050),0.87,IF(AND(A316="India",AK316=2035),0.92,IF(AND(A316="India",AK316=2050),0.87,IF(AND(A316="Middle East",AK316=2035),0.89,IF(AND(A316="Middle East",AK316=2050),0.84,IF(AND(A316="Africa",AK316=2035),0.9,IF(AND(A316="Africa",AK316=2050),0.86,IF(AND(A316="Brazil",AK316=2035),0.93,IF(AND(A316="Brazil",AK316=2050),0.89,""))))))))))))))))))</f>
        <v>*0.89</v>
      </c>
      <c r="AM316" s="51" t="str">
        <f aca="false">AM315</f>
        <v>REZoning_Sol-Win</v>
      </c>
      <c r="AP316" s="0" t="s">
        <v>1167</v>
      </c>
      <c r="AQ316" s="0" t="s">
        <v>35</v>
      </c>
      <c r="AR316" s="0" t="n">
        <v>2100</v>
      </c>
      <c r="AS316" s="0" t="s">
        <v>914</v>
      </c>
      <c r="AT316" s="0" t="s">
        <v>36</v>
      </c>
    </row>
    <row r="317" customFormat="false" ht="28.5" hidden="false" customHeight="true" outlineLevel="0" collapsed="false">
      <c r="A317" s="3" t="s">
        <v>61</v>
      </c>
      <c r="C317" s="0" t="s">
        <v>1168</v>
      </c>
      <c r="D317" s="50" t="s">
        <v>35</v>
      </c>
      <c r="E317" s="0" t="n">
        <v>2035</v>
      </c>
      <c r="F317" s="51" t="str">
        <f aca="false">"*"&amp;IF(AND(A317="EU",E317=2035),0.95,IF(AND(A317="EU",E317=2050),0.93,IF(AND(A317="USA",E317=2035),0.96,IF(AND(A317="USA",E317=2050),0.94,IF(AND(A317="Japan",E317=2035),0.94,IF(AND(A317="Japan",E317=2050),0.92,IF(AND(A317="Russia",E317=2035),0.95,IF(AND(A317="Russia",E317=2050),0.93,IF(AND(A317="China",E317=2035),0.94,IF(AND(A317="China",E317=2050),0.92,IF(AND(A317="India",E317=2035),0.95,IF(AND(A317="India",E317=2050),0.92,IF(AND(A317="Middle East",E317=2035),0.94,IF(AND(A317="Middle East",E317=2050),0.9,IF(AND(A317="Africa",E317=2035),0.94,IF(AND(A317="Africa",E317=2050),0.91,IF(AND(A317="Brazil",E317=2035),0.95,IF(AND(A317="Brazil",E317=2050),0.92,""))))))))))))))))))</f>
        <v>*0.95</v>
      </c>
      <c r="H317" s="0" t="s">
        <v>1168</v>
      </c>
      <c r="I317" s="50" t="s">
        <v>35</v>
      </c>
      <c r="J317" s="0" t="n">
        <v>2050</v>
      </c>
      <c r="K317" s="48" t="str">
        <f aca="false">"*"&amp;IF(AND(A317="EU",J317=2035),0.95,IF(AND(A317="EU",J317=2050),0.93,IF(AND(A317="USA",J317=2035),0.96,IF(AND(A317="USA",J317=2050),0.94,IF(AND(A317="Japan",J317=2035),0.94,IF(AND(A317="Japan",J317=2050),0.92,IF(AND(A317="Russia",J317=2035),0.95,IF(AND(A317="Russia",J317=2050),0.93,IF(AND(A317="China",J317=2035),0.94,IF(AND(A317="China",J317=2050),0.92,IF(AND(A317="India",J317=2035),0.95,IF(AND(A317="India",J317=2050),0.92,IF(AND(A317="Middle East",J317=2035),0.94,IF(AND(A317="Middle East",J317=2050),0.9,IF(AND(A317="Africa",J317=2035),0.94,IF(AND(A317="Africa",J317=2050),0.91,IF(AND(A317="Brazil",J317=2035),0.95,IF(AND(A317="Brazil",J317=2050),0.92,""))))))))))))))))))</f>
        <v>*0.92</v>
      </c>
      <c r="P317" s="41" t="s">
        <v>1168</v>
      </c>
      <c r="Q317" s="52" t="s">
        <v>35</v>
      </c>
      <c r="R317" s="41" t="n">
        <v>2035</v>
      </c>
      <c r="S317" s="53" t="str">
        <f aca="false">"*"&amp;IF(AND(A317="EU",R317=2035),0.95,IF(AND(A317="EU",R317=2050),0.93,IF(AND(A317="USA",R317=2035),0.96,IF(AND(A317="USA",R317=2050),0.93,IF(AND(A317="Japan",R317=2035),0.94,IF(AND(A317="Japan",R317=2050),0.92,IF(AND(A317="Russia",R317=2035),0.95,IF(AND(A317="Russia",R317=2050),0.91,IF(AND(A317="China",R317=2035),0.93,IF(AND(A317="China",R317=2050),0.92,IF(AND(A317="India",R317=2035),0.94,IF(AND(A317="India",R317=2050),0.91,IF(AND(A317="Middle East",R317=2035),0.92,IF(AND(A317="Middle East",R317=2050),0.89,IF(AND(A317="Africa",R317=2035),0.93,IF(AND(A317="Africa",R317=2050),0.9,IF(AND(A317="Brazil",R317=2035),0.95,IF(AND(A317="Brazil",R317=2050),0.92,""))))))))))))))))))</f>
        <v>*0.95</v>
      </c>
      <c r="U317" s="41" t="s">
        <v>1168</v>
      </c>
      <c r="V317" s="52" t="s">
        <v>35</v>
      </c>
      <c r="W317" s="41" t="n">
        <v>2050</v>
      </c>
      <c r="X317" s="53" t="str">
        <f aca="false">"*"&amp;IF(AND(A317="EU",W317=2035),0.95,IF(AND(A317="EU",W317=2050),0.93,IF(AND(A317="USA",W317=2035),0.96,IF(AND(A317="USA",W317=2050),0.93,IF(AND(A317="Japan",W317=2035),0.94,IF(AND(A317="Japan",W317=2050),0.92,IF(AND(A317="Russia",W317=2035),0.95,IF(AND(A317="Russia",W317=2050),0.91,IF(AND(A317="China",W317=2035),0.93,IF(AND(A317="China",W317=2050),0.92,IF(AND(A317="India",W317=2035),0.94,IF(AND(A317="India",W317=2050),0.91,IF(AND(A317="Middle East",W317=2035),0.92,IF(AND(A317="Middle East",W317=2050),0.89,IF(AND(A317="Africa",W317=2035),0.93,IF(AND(A317="Africa",W317=2050),0.9,IF(AND(A317="Brazil",W317=2035),0.95,IF(AND(A317="Brazil",W317=2050),0.92,""))))))))))))))))))</f>
        <v>*0.92</v>
      </c>
      <c r="AC317" s="0" t="s">
        <v>1168</v>
      </c>
      <c r="AD317" s="50" t="s">
        <v>35</v>
      </c>
      <c r="AE317" s="0" t="n">
        <v>2035</v>
      </c>
      <c r="AF317" s="51" t="str">
        <f aca="false">"*"&amp;IF(AND(A317="EU",AE317=2035),0.93,IF(AND(A317="EU",AE317=2050),0.9,IF(AND(A317="USA",AE317=2035),0.92,IF(AND(A317="USA",AE317=2050),0.89,IF(AND(A317="Japan",AE317=2035),0.92,IF(AND(A317="Japan",AE317=2050),0.89,IF(AND(A317="Russia",AE317=2035),0.91,IF(AND(A317="Russia",AE317=2050),0.86,IF(AND(A317="China",AE317=2035),0.91,IF(AND(A317="China",AE317=2050),0.87,IF(AND(A317="India",AE317=2035),0.92,IF(AND(A317="India",AE317=2050),0.87,IF(AND(A317="Middle East",AE317=2035),0.89,IF(AND(A317="Middle East",AE317=2050),0.84,IF(AND(A317="Africa",AE317=2035),0.9,IF(AND(A317="Africa",AE317=2050),0.86,IF(AND(A317="Brazil",AE317=2035),0.93,IF(AND(A317="Brazil",AE317=2050),0.89,""))))))))))))))))))</f>
        <v>*0.93</v>
      </c>
      <c r="AG317" s="51" t="str">
        <f aca="false">AG316</f>
        <v>REZoning_Sol-Win</v>
      </c>
      <c r="AI317" s="0" t="s">
        <v>1168</v>
      </c>
      <c r="AJ317" s="50" t="s">
        <v>35</v>
      </c>
      <c r="AK317" s="0" t="n">
        <v>2050</v>
      </c>
      <c r="AL317" s="51" t="str">
        <f aca="false">"*"&amp;IF(AND(A317="EU",AK317=2035),0.93,IF(AND(A317="EU",AK317=2050),0.9,IF(AND(A317="USA",AK317=2035),0.92,IF(AND(A317="USA",AK317=2050),0.89,IF(AND(A317="Japan",AK317=2035),0.92,IF(AND(A317="Japan",AK317=2050),0.89,IF(AND(A317="Russia",AK317=2035),0.91,IF(AND(A317="Russia",AK317=2050),0.86,IF(AND(A317="China",AK317=2035),0.91,IF(AND(A317="China",AK317=2050),0.87,IF(AND(A317="India",AK317=2035),0.92,IF(AND(A317="India",AK317=2050),0.87,IF(AND(A317="Middle East",AK317=2035),0.89,IF(AND(A317="Middle East",AK317=2050),0.84,IF(AND(A317="Africa",AK317=2035),0.9,IF(AND(A317="Africa",AK317=2050),0.86,IF(AND(A317="Brazil",AK317=2035),0.93,IF(AND(A317="Brazil",AK317=2050),0.89,""))))))))))))))))))</f>
        <v>*0.89</v>
      </c>
      <c r="AM317" s="51" t="str">
        <f aca="false">AM316</f>
        <v>REZoning_Sol-Win</v>
      </c>
      <c r="AP317" s="0" t="s">
        <v>1168</v>
      </c>
      <c r="AQ317" s="0" t="s">
        <v>35</v>
      </c>
      <c r="AR317" s="0" t="n">
        <v>2100</v>
      </c>
      <c r="AS317" s="0" t="s">
        <v>914</v>
      </c>
      <c r="AT317" s="0" t="s">
        <v>36</v>
      </c>
    </row>
    <row r="318" customFormat="false" ht="28.5" hidden="false" customHeight="true" outlineLevel="0" collapsed="false">
      <c r="A318" s="3" t="s">
        <v>61</v>
      </c>
      <c r="C318" s="0" t="s">
        <v>1169</v>
      </c>
      <c r="D318" s="50" t="s">
        <v>35</v>
      </c>
      <c r="E318" s="0" t="n">
        <v>2035</v>
      </c>
      <c r="F318" s="51" t="str">
        <f aca="false">"*"&amp;IF(AND(A318="EU",E318=2035),0.95,IF(AND(A318="EU",E318=2050),0.93,IF(AND(A318="USA",E318=2035),0.96,IF(AND(A318="USA",E318=2050),0.94,IF(AND(A318="Japan",E318=2035),0.94,IF(AND(A318="Japan",E318=2050),0.92,IF(AND(A318="Russia",E318=2035),0.95,IF(AND(A318="Russia",E318=2050),0.93,IF(AND(A318="China",E318=2035),0.94,IF(AND(A318="China",E318=2050),0.92,IF(AND(A318="India",E318=2035),0.95,IF(AND(A318="India",E318=2050),0.92,IF(AND(A318="Middle East",E318=2035),0.94,IF(AND(A318="Middle East",E318=2050),0.9,IF(AND(A318="Africa",E318=2035),0.94,IF(AND(A318="Africa",E318=2050),0.91,IF(AND(A318="Brazil",E318=2035),0.95,IF(AND(A318="Brazil",E318=2050),0.92,""))))))))))))))))))</f>
        <v>*0.95</v>
      </c>
      <c r="H318" s="0" t="s">
        <v>1169</v>
      </c>
      <c r="I318" s="50" t="s">
        <v>35</v>
      </c>
      <c r="J318" s="0" t="n">
        <v>2050</v>
      </c>
      <c r="K318" s="48" t="str">
        <f aca="false">"*"&amp;IF(AND(A318="EU",J318=2035),0.95,IF(AND(A318="EU",J318=2050),0.93,IF(AND(A318="USA",J318=2035),0.96,IF(AND(A318="USA",J318=2050),0.94,IF(AND(A318="Japan",J318=2035),0.94,IF(AND(A318="Japan",J318=2050),0.92,IF(AND(A318="Russia",J318=2035),0.95,IF(AND(A318="Russia",J318=2050),0.93,IF(AND(A318="China",J318=2035),0.94,IF(AND(A318="China",J318=2050),0.92,IF(AND(A318="India",J318=2035),0.95,IF(AND(A318="India",J318=2050),0.92,IF(AND(A318="Middle East",J318=2035),0.94,IF(AND(A318="Middle East",J318=2050),0.9,IF(AND(A318="Africa",J318=2035),0.94,IF(AND(A318="Africa",J318=2050),0.91,IF(AND(A318="Brazil",J318=2035),0.95,IF(AND(A318="Brazil",J318=2050),0.92,""))))))))))))))))))</f>
        <v>*0.92</v>
      </c>
      <c r="P318" s="41" t="s">
        <v>1169</v>
      </c>
      <c r="Q318" s="52" t="s">
        <v>35</v>
      </c>
      <c r="R318" s="41" t="n">
        <v>2035</v>
      </c>
      <c r="S318" s="53" t="str">
        <f aca="false">"*"&amp;IF(AND(A318="EU",R318=2035),0.95,IF(AND(A318="EU",R318=2050),0.93,IF(AND(A318="USA",R318=2035),0.96,IF(AND(A318="USA",R318=2050),0.93,IF(AND(A318="Japan",R318=2035),0.94,IF(AND(A318="Japan",R318=2050),0.92,IF(AND(A318="Russia",R318=2035),0.95,IF(AND(A318="Russia",R318=2050),0.91,IF(AND(A318="China",R318=2035),0.93,IF(AND(A318="China",R318=2050),0.92,IF(AND(A318="India",R318=2035),0.94,IF(AND(A318="India",R318=2050),0.91,IF(AND(A318="Middle East",R318=2035),0.92,IF(AND(A318="Middle East",R318=2050),0.89,IF(AND(A318="Africa",R318=2035),0.93,IF(AND(A318="Africa",R318=2050),0.9,IF(AND(A318="Brazil",R318=2035),0.95,IF(AND(A318="Brazil",R318=2050),0.92,""))))))))))))))))))</f>
        <v>*0.95</v>
      </c>
      <c r="U318" s="41" t="s">
        <v>1169</v>
      </c>
      <c r="V318" s="52" t="s">
        <v>35</v>
      </c>
      <c r="W318" s="41" t="n">
        <v>2050</v>
      </c>
      <c r="X318" s="53" t="str">
        <f aca="false">"*"&amp;IF(AND(A318="EU",W318=2035),0.95,IF(AND(A318="EU",W318=2050),0.93,IF(AND(A318="USA",W318=2035),0.96,IF(AND(A318="USA",W318=2050),0.93,IF(AND(A318="Japan",W318=2035),0.94,IF(AND(A318="Japan",W318=2050),0.92,IF(AND(A318="Russia",W318=2035),0.95,IF(AND(A318="Russia",W318=2050),0.91,IF(AND(A318="China",W318=2035),0.93,IF(AND(A318="China",W318=2050),0.92,IF(AND(A318="India",W318=2035),0.94,IF(AND(A318="India",W318=2050),0.91,IF(AND(A318="Middle East",W318=2035),0.92,IF(AND(A318="Middle East",W318=2050),0.89,IF(AND(A318="Africa",W318=2035),0.93,IF(AND(A318="Africa",W318=2050),0.9,IF(AND(A318="Brazil",W318=2035),0.95,IF(AND(A318="Brazil",W318=2050),0.92,""))))))))))))))))))</f>
        <v>*0.92</v>
      </c>
      <c r="AC318" s="0" t="s">
        <v>1169</v>
      </c>
      <c r="AD318" s="50" t="s">
        <v>35</v>
      </c>
      <c r="AE318" s="0" t="n">
        <v>2035</v>
      </c>
      <c r="AF318" s="51" t="str">
        <f aca="false">"*"&amp;IF(AND(A318="EU",AE318=2035),0.93,IF(AND(A318="EU",AE318=2050),0.9,IF(AND(A318="USA",AE318=2035),0.92,IF(AND(A318="USA",AE318=2050),0.89,IF(AND(A318="Japan",AE318=2035),0.92,IF(AND(A318="Japan",AE318=2050),0.89,IF(AND(A318="Russia",AE318=2035),0.91,IF(AND(A318="Russia",AE318=2050),0.86,IF(AND(A318="China",AE318=2035),0.91,IF(AND(A318="China",AE318=2050),0.87,IF(AND(A318="India",AE318=2035),0.92,IF(AND(A318="India",AE318=2050),0.87,IF(AND(A318="Middle East",AE318=2035),0.89,IF(AND(A318="Middle East",AE318=2050),0.84,IF(AND(A318="Africa",AE318=2035),0.9,IF(AND(A318="Africa",AE318=2050),0.86,IF(AND(A318="Brazil",AE318=2035),0.93,IF(AND(A318="Brazil",AE318=2050),0.89,""))))))))))))))))))</f>
        <v>*0.93</v>
      </c>
      <c r="AG318" s="51" t="str">
        <f aca="false">AG317</f>
        <v>REZoning_Sol-Win</v>
      </c>
      <c r="AI318" s="0" t="s">
        <v>1169</v>
      </c>
      <c r="AJ318" s="50" t="s">
        <v>35</v>
      </c>
      <c r="AK318" s="0" t="n">
        <v>2050</v>
      </c>
      <c r="AL318" s="51" t="str">
        <f aca="false">"*"&amp;IF(AND(A318="EU",AK318=2035),0.93,IF(AND(A318="EU",AK318=2050),0.9,IF(AND(A318="USA",AK318=2035),0.92,IF(AND(A318="USA",AK318=2050),0.89,IF(AND(A318="Japan",AK318=2035),0.92,IF(AND(A318="Japan",AK318=2050),0.89,IF(AND(A318="Russia",AK318=2035),0.91,IF(AND(A318="Russia",AK318=2050),0.86,IF(AND(A318="China",AK318=2035),0.91,IF(AND(A318="China",AK318=2050),0.87,IF(AND(A318="India",AK318=2035),0.92,IF(AND(A318="India",AK318=2050),0.87,IF(AND(A318="Middle East",AK318=2035),0.89,IF(AND(A318="Middle East",AK318=2050),0.84,IF(AND(A318="Africa",AK318=2035),0.9,IF(AND(A318="Africa",AK318=2050),0.86,IF(AND(A318="Brazil",AK318=2035),0.93,IF(AND(A318="Brazil",AK318=2050),0.89,""))))))))))))))))))</f>
        <v>*0.89</v>
      </c>
      <c r="AM318" s="51" t="str">
        <f aca="false">AM317</f>
        <v>REZoning_Sol-Win</v>
      </c>
      <c r="AP318" s="0" t="s">
        <v>1169</v>
      </c>
      <c r="AQ318" s="0" t="s">
        <v>35</v>
      </c>
      <c r="AR318" s="0" t="n">
        <v>2100</v>
      </c>
      <c r="AS318" s="0" t="s">
        <v>914</v>
      </c>
      <c r="AT318" s="0" t="s">
        <v>36</v>
      </c>
    </row>
    <row r="319" customFormat="false" ht="28.5" hidden="false" customHeight="true" outlineLevel="0" collapsed="false">
      <c r="A319" s="3" t="s">
        <v>61</v>
      </c>
      <c r="C319" s="0" t="s">
        <v>1170</v>
      </c>
      <c r="D319" s="50" t="s">
        <v>35</v>
      </c>
      <c r="E319" s="0" t="n">
        <v>2035</v>
      </c>
      <c r="F319" s="51" t="str">
        <f aca="false">"*"&amp;IF(AND(A319="EU",E319=2035),0.95,IF(AND(A319="EU",E319=2050),0.93,IF(AND(A319="USA",E319=2035),0.96,IF(AND(A319="USA",E319=2050),0.94,IF(AND(A319="Japan",E319=2035),0.94,IF(AND(A319="Japan",E319=2050),0.92,IF(AND(A319="Russia",E319=2035),0.95,IF(AND(A319="Russia",E319=2050),0.93,IF(AND(A319="China",E319=2035),0.94,IF(AND(A319="China",E319=2050),0.92,IF(AND(A319="India",E319=2035),0.95,IF(AND(A319="India",E319=2050),0.92,IF(AND(A319="Middle East",E319=2035),0.94,IF(AND(A319="Middle East",E319=2050),0.9,IF(AND(A319="Africa",E319=2035),0.94,IF(AND(A319="Africa",E319=2050),0.91,IF(AND(A319="Brazil",E319=2035),0.95,IF(AND(A319="Brazil",E319=2050),0.92,""))))))))))))))))))</f>
        <v>*0.95</v>
      </c>
      <c r="H319" s="0" t="s">
        <v>1170</v>
      </c>
      <c r="I319" s="50" t="s">
        <v>35</v>
      </c>
      <c r="J319" s="0" t="n">
        <v>2050</v>
      </c>
      <c r="K319" s="48" t="str">
        <f aca="false">"*"&amp;IF(AND(A319="EU",J319=2035),0.95,IF(AND(A319="EU",J319=2050),0.93,IF(AND(A319="USA",J319=2035),0.96,IF(AND(A319="USA",J319=2050),0.94,IF(AND(A319="Japan",J319=2035),0.94,IF(AND(A319="Japan",J319=2050),0.92,IF(AND(A319="Russia",J319=2035),0.95,IF(AND(A319="Russia",J319=2050),0.93,IF(AND(A319="China",J319=2035),0.94,IF(AND(A319="China",J319=2050),0.92,IF(AND(A319="India",J319=2035),0.95,IF(AND(A319="India",J319=2050),0.92,IF(AND(A319="Middle East",J319=2035),0.94,IF(AND(A319="Middle East",J319=2050),0.9,IF(AND(A319="Africa",J319=2035),0.94,IF(AND(A319="Africa",J319=2050),0.91,IF(AND(A319="Brazil",J319=2035),0.95,IF(AND(A319="Brazil",J319=2050),0.92,""))))))))))))))))))</f>
        <v>*0.92</v>
      </c>
      <c r="P319" s="41" t="s">
        <v>1170</v>
      </c>
      <c r="Q319" s="52" t="s">
        <v>35</v>
      </c>
      <c r="R319" s="41" t="n">
        <v>2035</v>
      </c>
      <c r="S319" s="53" t="str">
        <f aca="false">"*"&amp;IF(AND(A319="EU",R319=2035),0.95,IF(AND(A319="EU",R319=2050),0.93,IF(AND(A319="USA",R319=2035),0.96,IF(AND(A319="USA",R319=2050),0.93,IF(AND(A319="Japan",R319=2035),0.94,IF(AND(A319="Japan",R319=2050),0.92,IF(AND(A319="Russia",R319=2035),0.95,IF(AND(A319="Russia",R319=2050),0.91,IF(AND(A319="China",R319=2035),0.93,IF(AND(A319="China",R319=2050),0.92,IF(AND(A319="India",R319=2035),0.94,IF(AND(A319="India",R319=2050),0.91,IF(AND(A319="Middle East",R319=2035),0.92,IF(AND(A319="Middle East",R319=2050),0.89,IF(AND(A319="Africa",R319=2035),0.93,IF(AND(A319="Africa",R319=2050),0.9,IF(AND(A319="Brazil",R319=2035),0.95,IF(AND(A319="Brazil",R319=2050),0.92,""))))))))))))))))))</f>
        <v>*0.95</v>
      </c>
      <c r="U319" s="41" t="s">
        <v>1170</v>
      </c>
      <c r="V319" s="52" t="s">
        <v>35</v>
      </c>
      <c r="W319" s="41" t="n">
        <v>2050</v>
      </c>
      <c r="X319" s="53" t="str">
        <f aca="false">"*"&amp;IF(AND(A319="EU",W319=2035),0.95,IF(AND(A319="EU",W319=2050),0.93,IF(AND(A319="USA",W319=2035),0.96,IF(AND(A319="USA",W319=2050),0.93,IF(AND(A319="Japan",W319=2035),0.94,IF(AND(A319="Japan",W319=2050),0.92,IF(AND(A319="Russia",W319=2035),0.95,IF(AND(A319="Russia",W319=2050),0.91,IF(AND(A319="China",W319=2035),0.93,IF(AND(A319="China",W319=2050),0.92,IF(AND(A319="India",W319=2035),0.94,IF(AND(A319="India",W319=2050),0.91,IF(AND(A319="Middle East",W319=2035),0.92,IF(AND(A319="Middle East",W319=2050),0.89,IF(AND(A319="Africa",W319=2035),0.93,IF(AND(A319="Africa",W319=2050),0.9,IF(AND(A319="Brazil",W319=2035),0.95,IF(AND(A319="Brazil",W319=2050),0.92,""))))))))))))))))))</f>
        <v>*0.92</v>
      </c>
      <c r="AC319" s="0" t="s">
        <v>1170</v>
      </c>
      <c r="AD319" s="50" t="s">
        <v>35</v>
      </c>
      <c r="AE319" s="0" t="n">
        <v>2035</v>
      </c>
      <c r="AF319" s="51" t="str">
        <f aca="false">"*"&amp;IF(AND(A319="EU",AE319=2035),0.93,IF(AND(A319="EU",AE319=2050),0.9,IF(AND(A319="USA",AE319=2035),0.92,IF(AND(A319="USA",AE319=2050),0.89,IF(AND(A319="Japan",AE319=2035),0.92,IF(AND(A319="Japan",AE319=2050),0.89,IF(AND(A319="Russia",AE319=2035),0.91,IF(AND(A319="Russia",AE319=2050),0.86,IF(AND(A319="China",AE319=2035),0.91,IF(AND(A319="China",AE319=2050),0.87,IF(AND(A319="India",AE319=2035),0.92,IF(AND(A319="India",AE319=2050),0.87,IF(AND(A319="Middle East",AE319=2035),0.89,IF(AND(A319="Middle East",AE319=2050),0.84,IF(AND(A319="Africa",AE319=2035),0.9,IF(AND(A319="Africa",AE319=2050),0.86,IF(AND(A319="Brazil",AE319=2035),0.93,IF(AND(A319="Brazil",AE319=2050),0.89,""))))))))))))))))))</f>
        <v>*0.93</v>
      </c>
      <c r="AG319" s="51" t="str">
        <f aca="false">AG318</f>
        <v>REZoning_Sol-Win</v>
      </c>
      <c r="AI319" s="0" t="s">
        <v>1170</v>
      </c>
      <c r="AJ319" s="50" t="s">
        <v>35</v>
      </c>
      <c r="AK319" s="0" t="n">
        <v>2050</v>
      </c>
      <c r="AL319" s="51" t="str">
        <f aca="false">"*"&amp;IF(AND(A319="EU",AK319=2035),0.93,IF(AND(A319="EU",AK319=2050),0.9,IF(AND(A319="USA",AK319=2035),0.92,IF(AND(A319="USA",AK319=2050),0.89,IF(AND(A319="Japan",AK319=2035),0.92,IF(AND(A319="Japan",AK319=2050),0.89,IF(AND(A319="Russia",AK319=2035),0.91,IF(AND(A319="Russia",AK319=2050),0.86,IF(AND(A319="China",AK319=2035),0.91,IF(AND(A319="China",AK319=2050),0.87,IF(AND(A319="India",AK319=2035),0.92,IF(AND(A319="India",AK319=2050),0.87,IF(AND(A319="Middle East",AK319=2035),0.89,IF(AND(A319="Middle East",AK319=2050),0.84,IF(AND(A319="Africa",AK319=2035),0.9,IF(AND(A319="Africa",AK319=2050),0.86,IF(AND(A319="Brazil",AK319=2035),0.93,IF(AND(A319="Brazil",AK319=2050),0.89,""))))))))))))))))))</f>
        <v>*0.89</v>
      </c>
      <c r="AM319" s="51" t="str">
        <f aca="false">AM318</f>
        <v>REZoning_Sol-Win</v>
      </c>
      <c r="AP319" s="0" t="s">
        <v>1170</v>
      </c>
      <c r="AQ319" s="0" t="s">
        <v>35</v>
      </c>
      <c r="AR319" s="0" t="n">
        <v>2100</v>
      </c>
      <c r="AS319" s="0" t="s">
        <v>914</v>
      </c>
      <c r="AT319" s="0" t="s">
        <v>36</v>
      </c>
    </row>
    <row r="320" customFormat="false" ht="28.5" hidden="false" customHeight="true" outlineLevel="0" collapsed="false">
      <c r="A320" s="3" t="s">
        <v>61</v>
      </c>
      <c r="C320" s="0" t="s">
        <v>1171</v>
      </c>
      <c r="D320" s="50" t="s">
        <v>35</v>
      </c>
      <c r="E320" s="0" t="n">
        <v>2035</v>
      </c>
      <c r="F320" s="51" t="str">
        <f aca="false">"*"&amp;IF(AND(A320="EU",E320=2035),0.95,IF(AND(A320="EU",E320=2050),0.93,IF(AND(A320="USA",E320=2035),0.96,IF(AND(A320="USA",E320=2050),0.94,IF(AND(A320="Japan",E320=2035),0.94,IF(AND(A320="Japan",E320=2050),0.92,IF(AND(A320="Russia",E320=2035),0.95,IF(AND(A320="Russia",E320=2050),0.93,IF(AND(A320="China",E320=2035),0.94,IF(AND(A320="China",E320=2050),0.92,IF(AND(A320="India",E320=2035),0.95,IF(AND(A320="India",E320=2050),0.92,IF(AND(A320="Middle East",E320=2035),0.94,IF(AND(A320="Middle East",E320=2050),0.9,IF(AND(A320="Africa",E320=2035),0.94,IF(AND(A320="Africa",E320=2050),0.91,IF(AND(A320="Brazil",E320=2035),0.95,IF(AND(A320="Brazil",E320=2050),0.92,""))))))))))))))))))</f>
        <v>*0.95</v>
      </c>
      <c r="H320" s="0" t="s">
        <v>1171</v>
      </c>
      <c r="I320" s="50" t="s">
        <v>35</v>
      </c>
      <c r="J320" s="0" t="n">
        <v>2050</v>
      </c>
      <c r="K320" s="48" t="str">
        <f aca="false">"*"&amp;IF(AND(A320="EU",J320=2035),0.95,IF(AND(A320="EU",J320=2050),0.93,IF(AND(A320="USA",J320=2035),0.96,IF(AND(A320="USA",J320=2050),0.94,IF(AND(A320="Japan",J320=2035),0.94,IF(AND(A320="Japan",J320=2050),0.92,IF(AND(A320="Russia",J320=2035),0.95,IF(AND(A320="Russia",J320=2050),0.93,IF(AND(A320="China",J320=2035),0.94,IF(AND(A320="China",J320=2050),0.92,IF(AND(A320="India",J320=2035),0.95,IF(AND(A320="India",J320=2050),0.92,IF(AND(A320="Middle East",J320=2035),0.94,IF(AND(A320="Middle East",J320=2050),0.9,IF(AND(A320="Africa",J320=2035),0.94,IF(AND(A320="Africa",J320=2050),0.91,IF(AND(A320="Brazil",J320=2035),0.95,IF(AND(A320="Brazil",J320=2050),0.92,""))))))))))))))))))</f>
        <v>*0.92</v>
      </c>
      <c r="P320" s="41" t="s">
        <v>1171</v>
      </c>
      <c r="Q320" s="52" t="s">
        <v>35</v>
      </c>
      <c r="R320" s="41" t="n">
        <v>2035</v>
      </c>
      <c r="S320" s="53" t="str">
        <f aca="false">"*"&amp;IF(AND(A320="EU",R320=2035),0.95,IF(AND(A320="EU",R320=2050),0.93,IF(AND(A320="USA",R320=2035),0.96,IF(AND(A320="USA",R320=2050),0.93,IF(AND(A320="Japan",R320=2035),0.94,IF(AND(A320="Japan",R320=2050),0.92,IF(AND(A320="Russia",R320=2035),0.95,IF(AND(A320="Russia",R320=2050),0.91,IF(AND(A320="China",R320=2035),0.93,IF(AND(A320="China",R320=2050),0.92,IF(AND(A320="India",R320=2035),0.94,IF(AND(A320="India",R320=2050),0.91,IF(AND(A320="Middle East",R320=2035),0.92,IF(AND(A320="Middle East",R320=2050),0.89,IF(AND(A320="Africa",R320=2035),0.93,IF(AND(A320="Africa",R320=2050),0.9,IF(AND(A320="Brazil",R320=2035),0.95,IF(AND(A320="Brazil",R320=2050),0.92,""))))))))))))))))))</f>
        <v>*0.95</v>
      </c>
      <c r="U320" s="41" t="s">
        <v>1171</v>
      </c>
      <c r="V320" s="52" t="s">
        <v>35</v>
      </c>
      <c r="W320" s="41" t="n">
        <v>2050</v>
      </c>
      <c r="X320" s="53" t="str">
        <f aca="false">"*"&amp;IF(AND(A320="EU",W320=2035),0.95,IF(AND(A320="EU",W320=2050),0.93,IF(AND(A320="USA",W320=2035),0.96,IF(AND(A320="USA",W320=2050),0.93,IF(AND(A320="Japan",W320=2035),0.94,IF(AND(A320="Japan",W320=2050),0.92,IF(AND(A320="Russia",W320=2035),0.95,IF(AND(A320="Russia",W320=2050),0.91,IF(AND(A320="China",W320=2035),0.93,IF(AND(A320="China",W320=2050),0.92,IF(AND(A320="India",W320=2035),0.94,IF(AND(A320="India",W320=2050),0.91,IF(AND(A320="Middle East",W320=2035),0.92,IF(AND(A320="Middle East",W320=2050),0.89,IF(AND(A320="Africa",W320=2035),0.93,IF(AND(A320="Africa",W320=2050),0.9,IF(AND(A320="Brazil",W320=2035),0.95,IF(AND(A320="Brazil",W320=2050),0.92,""))))))))))))))))))</f>
        <v>*0.92</v>
      </c>
      <c r="AC320" s="0" t="s">
        <v>1171</v>
      </c>
      <c r="AD320" s="50" t="s">
        <v>35</v>
      </c>
      <c r="AE320" s="0" t="n">
        <v>2035</v>
      </c>
      <c r="AF320" s="51" t="str">
        <f aca="false">"*"&amp;IF(AND(A320="EU",AE320=2035),0.93,IF(AND(A320="EU",AE320=2050),0.9,IF(AND(A320="USA",AE320=2035),0.92,IF(AND(A320="USA",AE320=2050),0.89,IF(AND(A320="Japan",AE320=2035),0.92,IF(AND(A320="Japan",AE320=2050),0.89,IF(AND(A320="Russia",AE320=2035),0.91,IF(AND(A320="Russia",AE320=2050),0.86,IF(AND(A320="China",AE320=2035),0.91,IF(AND(A320="China",AE320=2050),0.87,IF(AND(A320="India",AE320=2035),0.92,IF(AND(A320="India",AE320=2050),0.87,IF(AND(A320="Middle East",AE320=2035),0.89,IF(AND(A320="Middle East",AE320=2050),0.84,IF(AND(A320="Africa",AE320=2035),0.9,IF(AND(A320="Africa",AE320=2050),0.86,IF(AND(A320="Brazil",AE320=2035),0.93,IF(AND(A320="Brazil",AE320=2050),0.89,""))))))))))))))))))</f>
        <v>*0.93</v>
      </c>
      <c r="AG320" s="51" t="str">
        <f aca="false">AG319</f>
        <v>REZoning_Sol-Win</v>
      </c>
      <c r="AI320" s="0" t="s">
        <v>1171</v>
      </c>
      <c r="AJ320" s="50" t="s">
        <v>35</v>
      </c>
      <c r="AK320" s="0" t="n">
        <v>2050</v>
      </c>
      <c r="AL320" s="51" t="str">
        <f aca="false">"*"&amp;IF(AND(A320="EU",AK320=2035),0.93,IF(AND(A320="EU",AK320=2050),0.9,IF(AND(A320="USA",AK320=2035),0.92,IF(AND(A320="USA",AK320=2050),0.89,IF(AND(A320="Japan",AK320=2035),0.92,IF(AND(A320="Japan",AK320=2050),0.89,IF(AND(A320="Russia",AK320=2035),0.91,IF(AND(A320="Russia",AK320=2050),0.86,IF(AND(A320="China",AK320=2035),0.91,IF(AND(A320="China",AK320=2050),0.87,IF(AND(A320="India",AK320=2035),0.92,IF(AND(A320="India",AK320=2050),0.87,IF(AND(A320="Middle East",AK320=2035),0.89,IF(AND(A320="Middle East",AK320=2050),0.84,IF(AND(A320="Africa",AK320=2035),0.9,IF(AND(A320="Africa",AK320=2050),0.86,IF(AND(A320="Brazil",AK320=2035),0.93,IF(AND(A320="Brazil",AK320=2050),0.89,""))))))))))))))))))</f>
        <v>*0.89</v>
      </c>
      <c r="AM320" s="51" t="str">
        <f aca="false">AM319</f>
        <v>REZoning_Sol-Win</v>
      </c>
      <c r="AP320" s="0" t="s">
        <v>1171</v>
      </c>
      <c r="AQ320" s="0" t="s">
        <v>35</v>
      </c>
      <c r="AR320" s="0" t="n">
        <v>2100</v>
      </c>
      <c r="AS320" s="0" t="s">
        <v>914</v>
      </c>
      <c r="AT320" s="0" t="s">
        <v>36</v>
      </c>
    </row>
    <row r="321" customFormat="false" ht="28.5" hidden="false" customHeight="true" outlineLevel="0" collapsed="false">
      <c r="A321" s="3" t="s">
        <v>61</v>
      </c>
      <c r="C321" s="0" t="s">
        <v>1172</v>
      </c>
      <c r="D321" s="50" t="s">
        <v>35</v>
      </c>
      <c r="E321" s="0" t="n">
        <v>2035</v>
      </c>
      <c r="F321" s="51" t="str">
        <f aca="false">"*"&amp;IF(AND(A321="EU",E321=2035),0.95,IF(AND(A321="EU",E321=2050),0.93,IF(AND(A321="USA",E321=2035),0.96,IF(AND(A321="USA",E321=2050),0.94,IF(AND(A321="Japan",E321=2035),0.94,IF(AND(A321="Japan",E321=2050),0.92,IF(AND(A321="Russia",E321=2035),0.95,IF(AND(A321="Russia",E321=2050),0.93,IF(AND(A321="China",E321=2035),0.94,IF(AND(A321="China",E321=2050),0.92,IF(AND(A321="India",E321=2035),0.95,IF(AND(A321="India",E321=2050),0.92,IF(AND(A321="Middle East",E321=2035),0.94,IF(AND(A321="Middle East",E321=2050),0.9,IF(AND(A321="Africa",E321=2035),0.94,IF(AND(A321="Africa",E321=2050),0.91,IF(AND(A321="Brazil",E321=2035),0.95,IF(AND(A321="Brazil",E321=2050),0.92,""))))))))))))))))))</f>
        <v>*0.95</v>
      </c>
      <c r="H321" s="0" t="s">
        <v>1172</v>
      </c>
      <c r="I321" s="50" t="s">
        <v>35</v>
      </c>
      <c r="J321" s="0" t="n">
        <v>2050</v>
      </c>
      <c r="K321" s="48" t="str">
        <f aca="false">"*"&amp;IF(AND(A321="EU",J321=2035),0.95,IF(AND(A321="EU",J321=2050),0.93,IF(AND(A321="USA",J321=2035),0.96,IF(AND(A321="USA",J321=2050),0.94,IF(AND(A321="Japan",J321=2035),0.94,IF(AND(A321="Japan",J321=2050),0.92,IF(AND(A321="Russia",J321=2035),0.95,IF(AND(A321="Russia",J321=2050),0.93,IF(AND(A321="China",J321=2035),0.94,IF(AND(A321="China",J321=2050),0.92,IF(AND(A321="India",J321=2035),0.95,IF(AND(A321="India",J321=2050),0.92,IF(AND(A321="Middle East",J321=2035),0.94,IF(AND(A321="Middle East",J321=2050),0.9,IF(AND(A321="Africa",J321=2035),0.94,IF(AND(A321="Africa",J321=2050),0.91,IF(AND(A321="Brazil",J321=2035),0.95,IF(AND(A321="Brazil",J321=2050),0.92,""))))))))))))))))))</f>
        <v>*0.92</v>
      </c>
      <c r="P321" s="41" t="s">
        <v>1172</v>
      </c>
      <c r="Q321" s="52" t="s">
        <v>35</v>
      </c>
      <c r="R321" s="41" t="n">
        <v>2035</v>
      </c>
      <c r="S321" s="53" t="str">
        <f aca="false">"*"&amp;IF(AND(A321="EU",R321=2035),0.95,IF(AND(A321="EU",R321=2050),0.93,IF(AND(A321="USA",R321=2035),0.96,IF(AND(A321="USA",R321=2050),0.93,IF(AND(A321="Japan",R321=2035),0.94,IF(AND(A321="Japan",R321=2050),0.92,IF(AND(A321="Russia",R321=2035),0.95,IF(AND(A321="Russia",R321=2050),0.91,IF(AND(A321="China",R321=2035),0.93,IF(AND(A321="China",R321=2050),0.92,IF(AND(A321="India",R321=2035),0.94,IF(AND(A321="India",R321=2050),0.91,IF(AND(A321="Middle East",R321=2035),0.92,IF(AND(A321="Middle East",R321=2050),0.89,IF(AND(A321="Africa",R321=2035),0.93,IF(AND(A321="Africa",R321=2050),0.9,IF(AND(A321="Brazil",R321=2035),0.95,IF(AND(A321="Brazil",R321=2050),0.92,""))))))))))))))))))</f>
        <v>*0.95</v>
      </c>
      <c r="U321" s="41" t="s">
        <v>1172</v>
      </c>
      <c r="V321" s="52" t="s">
        <v>35</v>
      </c>
      <c r="W321" s="41" t="n">
        <v>2050</v>
      </c>
      <c r="X321" s="53" t="str">
        <f aca="false">"*"&amp;IF(AND(A321="EU",W321=2035),0.95,IF(AND(A321="EU",W321=2050),0.93,IF(AND(A321="USA",W321=2035),0.96,IF(AND(A321="USA",W321=2050),0.93,IF(AND(A321="Japan",W321=2035),0.94,IF(AND(A321="Japan",W321=2050),0.92,IF(AND(A321="Russia",W321=2035),0.95,IF(AND(A321="Russia",W321=2050),0.91,IF(AND(A321="China",W321=2035),0.93,IF(AND(A321="China",W321=2050),0.92,IF(AND(A321="India",W321=2035),0.94,IF(AND(A321="India",W321=2050),0.91,IF(AND(A321="Middle East",W321=2035),0.92,IF(AND(A321="Middle East",W321=2050),0.89,IF(AND(A321="Africa",W321=2035),0.93,IF(AND(A321="Africa",W321=2050),0.9,IF(AND(A321="Brazil",W321=2035),0.95,IF(AND(A321="Brazil",W321=2050),0.92,""))))))))))))))))))</f>
        <v>*0.92</v>
      </c>
      <c r="AC321" s="0" t="s">
        <v>1172</v>
      </c>
      <c r="AD321" s="50" t="s">
        <v>35</v>
      </c>
      <c r="AE321" s="0" t="n">
        <v>2035</v>
      </c>
      <c r="AF321" s="51" t="str">
        <f aca="false">"*"&amp;IF(AND(A321="EU",AE321=2035),0.93,IF(AND(A321="EU",AE321=2050),0.9,IF(AND(A321="USA",AE321=2035),0.92,IF(AND(A321="USA",AE321=2050),0.89,IF(AND(A321="Japan",AE321=2035),0.92,IF(AND(A321="Japan",AE321=2050),0.89,IF(AND(A321="Russia",AE321=2035),0.91,IF(AND(A321="Russia",AE321=2050),0.86,IF(AND(A321="China",AE321=2035),0.91,IF(AND(A321="China",AE321=2050),0.87,IF(AND(A321="India",AE321=2035),0.92,IF(AND(A321="India",AE321=2050),0.87,IF(AND(A321="Middle East",AE321=2035),0.89,IF(AND(A321="Middle East",AE321=2050),0.84,IF(AND(A321="Africa",AE321=2035),0.9,IF(AND(A321="Africa",AE321=2050),0.86,IF(AND(A321="Brazil",AE321=2035),0.93,IF(AND(A321="Brazil",AE321=2050),0.89,""))))))))))))))))))</f>
        <v>*0.93</v>
      </c>
      <c r="AG321" s="51" t="str">
        <f aca="false">AG320</f>
        <v>REZoning_Sol-Win</v>
      </c>
      <c r="AI321" s="0" t="s">
        <v>1172</v>
      </c>
      <c r="AJ321" s="50" t="s">
        <v>35</v>
      </c>
      <c r="AK321" s="0" t="n">
        <v>2050</v>
      </c>
      <c r="AL321" s="51" t="str">
        <f aca="false">"*"&amp;IF(AND(A321="EU",AK321=2035),0.93,IF(AND(A321="EU",AK321=2050),0.9,IF(AND(A321="USA",AK321=2035),0.92,IF(AND(A321="USA",AK321=2050),0.89,IF(AND(A321="Japan",AK321=2035),0.92,IF(AND(A321="Japan",AK321=2050),0.89,IF(AND(A321="Russia",AK321=2035),0.91,IF(AND(A321="Russia",AK321=2050),0.86,IF(AND(A321="China",AK321=2035),0.91,IF(AND(A321="China",AK321=2050),0.87,IF(AND(A321="India",AK321=2035),0.92,IF(AND(A321="India",AK321=2050),0.87,IF(AND(A321="Middle East",AK321=2035),0.89,IF(AND(A321="Middle East",AK321=2050),0.84,IF(AND(A321="Africa",AK321=2035),0.9,IF(AND(A321="Africa",AK321=2050),0.86,IF(AND(A321="Brazil",AK321=2035),0.93,IF(AND(A321="Brazil",AK321=2050),0.89,""))))))))))))))))))</f>
        <v>*0.89</v>
      </c>
      <c r="AM321" s="51" t="str">
        <f aca="false">AM320</f>
        <v>REZoning_Sol-Win</v>
      </c>
      <c r="AP321" s="0" t="s">
        <v>1172</v>
      </c>
      <c r="AQ321" s="0" t="s">
        <v>35</v>
      </c>
      <c r="AR321" s="0" t="n">
        <v>2100</v>
      </c>
      <c r="AS321" s="0" t="s">
        <v>914</v>
      </c>
      <c r="AT321" s="0" t="s">
        <v>36</v>
      </c>
    </row>
    <row r="322" customFormat="false" ht="28.5" hidden="false" customHeight="true" outlineLevel="0" collapsed="false">
      <c r="A322" s="3" t="s">
        <v>61</v>
      </c>
      <c r="C322" s="0" t="s">
        <v>1173</v>
      </c>
      <c r="D322" s="50" t="s">
        <v>35</v>
      </c>
      <c r="E322" s="0" t="n">
        <v>2035</v>
      </c>
      <c r="F322" s="51" t="str">
        <f aca="false">"*"&amp;IF(AND(A322="EU",E322=2035),0.95,IF(AND(A322="EU",E322=2050),0.93,IF(AND(A322="USA",E322=2035),0.96,IF(AND(A322="USA",E322=2050),0.94,IF(AND(A322="Japan",E322=2035),0.94,IF(AND(A322="Japan",E322=2050),0.92,IF(AND(A322="Russia",E322=2035),0.95,IF(AND(A322="Russia",E322=2050),0.93,IF(AND(A322="China",E322=2035),0.94,IF(AND(A322="China",E322=2050),0.92,IF(AND(A322="India",E322=2035),0.95,IF(AND(A322="India",E322=2050),0.92,IF(AND(A322="Middle East",E322=2035),0.94,IF(AND(A322="Middle East",E322=2050),0.9,IF(AND(A322="Africa",E322=2035),0.94,IF(AND(A322="Africa",E322=2050),0.91,IF(AND(A322="Brazil",E322=2035),0.95,IF(AND(A322="Brazil",E322=2050),0.92,""))))))))))))))))))</f>
        <v>*0.95</v>
      </c>
      <c r="H322" s="0" t="s">
        <v>1173</v>
      </c>
      <c r="I322" s="50" t="s">
        <v>35</v>
      </c>
      <c r="J322" s="0" t="n">
        <v>2050</v>
      </c>
      <c r="K322" s="48" t="str">
        <f aca="false">"*"&amp;IF(AND(A322="EU",J322=2035),0.95,IF(AND(A322="EU",J322=2050),0.93,IF(AND(A322="USA",J322=2035),0.96,IF(AND(A322="USA",J322=2050),0.94,IF(AND(A322="Japan",J322=2035),0.94,IF(AND(A322="Japan",J322=2050),0.92,IF(AND(A322="Russia",J322=2035),0.95,IF(AND(A322="Russia",J322=2050),0.93,IF(AND(A322="China",J322=2035),0.94,IF(AND(A322="China",J322=2050),0.92,IF(AND(A322="India",J322=2035),0.95,IF(AND(A322="India",J322=2050),0.92,IF(AND(A322="Middle East",J322=2035),0.94,IF(AND(A322="Middle East",J322=2050),0.9,IF(AND(A322="Africa",J322=2035),0.94,IF(AND(A322="Africa",J322=2050),0.91,IF(AND(A322="Brazil",J322=2035),0.95,IF(AND(A322="Brazil",J322=2050),0.92,""))))))))))))))))))</f>
        <v>*0.92</v>
      </c>
      <c r="P322" s="41" t="s">
        <v>1173</v>
      </c>
      <c r="Q322" s="52" t="s">
        <v>35</v>
      </c>
      <c r="R322" s="41" t="n">
        <v>2035</v>
      </c>
      <c r="S322" s="53" t="str">
        <f aca="false">"*"&amp;IF(AND(A322="EU",R322=2035),0.95,IF(AND(A322="EU",R322=2050),0.93,IF(AND(A322="USA",R322=2035),0.96,IF(AND(A322="USA",R322=2050),0.93,IF(AND(A322="Japan",R322=2035),0.94,IF(AND(A322="Japan",R322=2050),0.92,IF(AND(A322="Russia",R322=2035),0.95,IF(AND(A322="Russia",R322=2050),0.91,IF(AND(A322="China",R322=2035),0.93,IF(AND(A322="China",R322=2050),0.92,IF(AND(A322="India",R322=2035),0.94,IF(AND(A322="India",R322=2050),0.91,IF(AND(A322="Middle East",R322=2035),0.92,IF(AND(A322="Middle East",R322=2050),0.89,IF(AND(A322="Africa",R322=2035),0.93,IF(AND(A322="Africa",R322=2050),0.9,IF(AND(A322="Brazil",R322=2035),0.95,IF(AND(A322="Brazil",R322=2050),0.92,""))))))))))))))))))</f>
        <v>*0.95</v>
      </c>
      <c r="U322" s="41" t="s">
        <v>1173</v>
      </c>
      <c r="V322" s="52" t="s">
        <v>35</v>
      </c>
      <c r="W322" s="41" t="n">
        <v>2050</v>
      </c>
      <c r="X322" s="53" t="str">
        <f aca="false">"*"&amp;IF(AND(A322="EU",W322=2035),0.95,IF(AND(A322="EU",W322=2050),0.93,IF(AND(A322="USA",W322=2035),0.96,IF(AND(A322="USA",W322=2050),0.93,IF(AND(A322="Japan",W322=2035),0.94,IF(AND(A322="Japan",W322=2050),0.92,IF(AND(A322="Russia",W322=2035),0.95,IF(AND(A322="Russia",W322=2050),0.91,IF(AND(A322="China",W322=2035),0.93,IF(AND(A322="China",W322=2050),0.92,IF(AND(A322="India",W322=2035),0.94,IF(AND(A322="India",W322=2050),0.91,IF(AND(A322="Middle East",W322=2035),0.92,IF(AND(A322="Middle East",W322=2050),0.89,IF(AND(A322="Africa",W322=2035),0.93,IF(AND(A322="Africa",W322=2050),0.9,IF(AND(A322="Brazil",W322=2035),0.95,IF(AND(A322="Brazil",W322=2050),0.92,""))))))))))))))))))</f>
        <v>*0.92</v>
      </c>
      <c r="AC322" s="0" t="s">
        <v>1173</v>
      </c>
      <c r="AD322" s="50" t="s">
        <v>35</v>
      </c>
      <c r="AE322" s="0" t="n">
        <v>2035</v>
      </c>
      <c r="AF322" s="51" t="str">
        <f aca="false">"*"&amp;IF(AND(A322="EU",AE322=2035),0.93,IF(AND(A322="EU",AE322=2050),0.9,IF(AND(A322="USA",AE322=2035),0.92,IF(AND(A322="USA",AE322=2050),0.89,IF(AND(A322="Japan",AE322=2035),0.92,IF(AND(A322="Japan",AE322=2050),0.89,IF(AND(A322="Russia",AE322=2035),0.91,IF(AND(A322="Russia",AE322=2050),0.86,IF(AND(A322="China",AE322=2035),0.91,IF(AND(A322="China",AE322=2050),0.87,IF(AND(A322="India",AE322=2035),0.92,IF(AND(A322="India",AE322=2050),0.87,IF(AND(A322="Middle East",AE322=2035),0.89,IF(AND(A322="Middle East",AE322=2050),0.84,IF(AND(A322="Africa",AE322=2035),0.9,IF(AND(A322="Africa",AE322=2050),0.86,IF(AND(A322="Brazil",AE322=2035),0.93,IF(AND(A322="Brazil",AE322=2050),0.89,""))))))))))))))))))</f>
        <v>*0.93</v>
      </c>
      <c r="AG322" s="51" t="str">
        <f aca="false">AG321</f>
        <v>REZoning_Sol-Win</v>
      </c>
      <c r="AI322" s="0" t="s">
        <v>1173</v>
      </c>
      <c r="AJ322" s="50" t="s">
        <v>35</v>
      </c>
      <c r="AK322" s="0" t="n">
        <v>2050</v>
      </c>
      <c r="AL322" s="51" t="str">
        <f aca="false">"*"&amp;IF(AND(A322="EU",AK322=2035),0.93,IF(AND(A322="EU",AK322=2050),0.9,IF(AND(A322="USA",AK322=2035),0.92,IF(AND(A322="USA",AK322=2050),0.89,IF(AND(A322="Japan",AK322=2035),0.92,IF(AND(A322="Japan",AK322=2050),0.89,IF(AND(A322="Russia",AK322=2035),0.91,IF(AND(A322="Russia",AK322=2050),0.86,IF(AND(A322="China",AK322=2035),0.91,IF(AND(A322="China",AK322=2050),0.87,IF(AND(A322="India",AK322=2035),0.92,IF(AND(A322="India",AK322=2050),0.87,IF(AND(A322="Middle East",AK322=2035),0.89,IF(AND(A322="Middle East",AK322=2050),0.84,IF(AND(A322="Africa",AK322=2035),0.9,IF(AND(A322="Africa",AK322=2050),0.86,IF(AND(A322="Brazil",AK322=2035),0.93,IF(AND(A322="Brazil",AK322=2050),0.89,""))))))))))))))))))</f>
        <v>*0.89</v>
      </c>
      <c r="AM322" s="51" t="str">
        <f aca="false">AM321</f>
        <v>REZoning_Sol-Win</v>
      </c>
      <c r="AP322" s="0" t="s">
        <v>1173</v>
      </c>
      <c r="AQ322" s="0" t="s">
        <v>35</v>
      </c>
      <c r="AR322" s="0" t="n">
        <v>2100</v>
      </c>
      <c r="AS322" s="0" t="s">
        <v>914</v>
      </c>
      <c r="AT322" s="0" t="s">
        <v>36</v>
      </c>
    </row>
    <row r="323" customFormat="false" ht="28.5" hidden="false" customHeight="true" outlineLevel="0" collapsed="false">
      <c r="A323" s="3" t="s">
        <v>61</v>
      </c>
      <c r="C323" s="0" t="s">
        <v>1174</v>
      </c>
      <c r="D323" s="50" t="s">
        <v>35</v>
      </c>
      <c r="E323" s="0" t="n">
        <v>2035</v>
      </c>
      <c r="F323" s="51" t="str">
        <f aca="false">"*"&amp;IF(AND(A323="EU",E323=2035),0.95,IF(AND(A323="EU",E323=2050),0.93,IF(AND(A323="USA",E323=2035),0.96,IF(AND(A323="USA",E323=2050),0.94,IF(AND(A323="Japan",E323=2035),0.94,IF(AND(A323="Japan",E323=2050),0.92,IF(AND(A323="Russia",E323=2035),0.95,IF(AND(A323="Russia",E323=2050),0.93,IF(AND(A323="China",E323=2035),0.94,IF(AND(A323="China",E323=2050),0.92,IF(AND(A323="India",E323=2035),0.95,IF(AND(A323="India",E323=2050),0.92,IF(AND(A323="Middle East",E323=2035),0.94,IF(AND(A323="Middle East",E323=2050),0.9,IF(AND(A323="Africa",E323=2035),0.94,IF(AND(A323="Africa",E323=2050),0.91,IF(AND(A323="Brazil",E323=2035),0.95,IF(AND(A323="Brazil",E323=2050),0.92,""))))))))))))))))))</f>
        <v>*0.95</v>
      </c>
      <c r="H323" s="0" t="s">
        <v>1174</v>
      </c>
      <c r="I323" s="50" t="s">
        <v>35</v>
      </c>
      <c r="J323" s="0" t="n">
        <v>2050</v>
      </c>
      <c r="K323" s="48" t="str">
        <f aca="false">"*"&amp;IF(AND(A323="EU",J323=2035),0.95,IF(AND(A323="EU",J323=2050),0.93,IF(AND(A323="USA",J323=2035),0.96,IF(AND(A323="USA",J323=2050),0.94,IF(AND(A323="Japan",J323=2035),0.94,IF(AND(A323="Japan",J323=2050),0.92,IF(AND(A323="Russia",J323=2035),0.95,IF(AND(A323="Russia",J323=2050),0.93,IF(AND(A323="China",J323=2035),0.94,IF(AND(A323="China",J323=2050),0.92,IF(AND(A323="India",J323=2035),0.95,IF(AND(A323="India",J323=2050),0.92,IF(AND(A323="Middle East",J323=2035),0.94,IF(AND(A323="Middle East",J323=2050),0.9,IF(AND(A323="Africa",J323=2035),0.94,IF(AND(A323="Africa",J323=2050),0.91,IF(AND(A323="Brazil",J323=2035),0.95,IF(AND(A323="Brazil",J323=2050),0.92,""))))))))))))))))))</f>
        <v>*0.92</v>
      </c>
      <c r="P323" s="41" t="s">
        <v>1174</v>
      </c>
      <c r="Q323" s="52" t="s">
        <v>35</v>
      </c>
      <c r="R323" s="41" t="n">
        <v>2035</v>
      </c>
      <c r="S323" s="53" t="str">
        <f aca="false">"*"&amp;IF(AND(A323="EU",R323=2035),0.95,IF(AND(A323="EU",R323=2050),0.93,IF(AND(A323="USA",R323=2035),0.96,IF(AND(A323="USA",R323=2050),0.93,IF(AND(A323="Japan",R323=2035),0.94,IF(AND(A323="Japan",R323=2050),0.92,IF(AND(A323="Russia",R323=2035),0.95,IF(AND(A323="Russia",R323=2050),0.91,IF(AND(A323="China",R323=2035),0.93,IF(AND(A323="China",R323=2050),0.92,IF(AND(A323="India",R323=2035),0.94,IF(AND(A323="India",R323=2050),0.91,IF(AND(A323="Middle East",R323=2035),0.92,IF(AND(A323="Middle East",R323=2050),0.89,IF(AND(A323="Africa",R323=2035),0.93,IF(AND(A323="Africa",R323=2050),0.9,IF(AND(A323="Brazil",R323=2035),0.95,IF(AND(A323="Brazil",R323=2050),0.92,""))))))))))))))))))</f>
        <v>*0.95</v>
      </c>
      <c r="U323" s="41" t="s">
        <v>1174</v>
      </c>
      <c r="V323" s="52" t="s">
        <v>35</v>
      </c>
      <c r="W323" s="41" t="n">
        <v>2050</v>
      </c>
      <c r="X323" s="53" t="str">
        <f aca="false">"*"&amp;IF(AND(A323="EU",W323=2035),0.95,IF(AND(A323="EU",W323=2050),0.93,IF(AND(A323="USA",W323=2035),0.96,IF(AND(A323="USA",W323=2050),0.93,IF(AND(A323="Japan",W323=2035),0.94,IF(AND(A323="Japan",W323=2050),0.92,IF(AND(A323="Russia",W323=2035),0.95,IF(AND(A323="Russia",W323=2050),0.91,IF(AND(A323="China",W323=2035),0.93,IF(AND(A323="China",W323=2050),0.92,IF(AND(A323="India",W323=2035),0.94,IF(AND(A323="India",W323=2050),0.91,IF(AND(A323="Middle East",W323=2035),0.92,IF(AND(A323="Middle East",W323=2050),0.89,IF(AND(A323="Africa",W323=2035),0.93,IF(AND(A323="Africa",W323=2050),0.9,IF(AND(A323="Brazil",W323=2035),0.95,IF(AND(A323="Brazil",W323=2050),0.92,""))))))))))))))))))</f>
        <v>*0.92</v>
      </c>
      <c r="AC323" s="0" t="s">
        <v>1174</v>
      </c>
      <c r="AD323" s="50" t="s">
        <v>35</v>
      </c>
      <c r="AE323" s="0" t="n">
        <v>2035</v>
      </c>
      <c r="AF323" s="51" t="str">
        <f aca="false">"*"&amp;IF(AND(A323="EU",AE323=2035),0.93,IF(AND(A323="EU",AE323=2050),0.9,IF(AND(A323="USA",AE323=2035),0.92,IF(AND(A323="USA",AE323=2050),0.89,IF(AND(A323="Japan",AE323=2035),0.92,IF(AND(A323="Japan",AE323=2050),0.89,IF(AND(A323="Russia",AE323=2035),0.91,IF(AND(A323="Russia",AE323=2050),0.86,IF(AND(A323="China",AE323=2035),0.91,IF(AND(A323="China",AE323=2050),0.87,IF(AND(A323="India",AE323=2035),0.92,IF(AND(A323="India",AE323=2050),0.87,IF(AND(A323="Middle East",AE323=2035),0.89,IF(AND(A323="Middle East",AE323=2050),0.84,IF(AND(A323="Africa",AE323=2035),0.9,IF(AND(A323="Africa",AE323=2050),0.86,IF(AND(A323="Brazil",AE323=2035),0.93,IF(AND(A323="Brazil",AE323=2050),0.89,""))))))))))))))))))</f>
        <v>*0.93</v>
      </c>
      <c r="AG323" s="51" t="str">
        <f aca="false">AG322</f>
        <v>REZoning_Sol-Win</v>
      </c>
      <c r="AI323" s="0" t="s">
        <v>1174</v>
      </c>
      <c r="AJ323" s="50" t="s">
        <v>35</v>
      </c>
      <c r="AK323" s="0" t="n">
        <v>2050</v>
      </c>
      <c r="AL323" s="51" t="str">
        <f aca="false">"*"&amp;IF(AND(A323="EU",AK323=2035),0.93,IF(AND(A323="EU",AK323=2050),0.9,IF(AND(A323="USA",AK323=2035),0.92,IF(AND(A323="USA",AK323=2050),0.89,IF(AND(A323="Japan",AK323=2035),0.92,IF(AND(A323="Japan",AK323=2050),0.89,IF(AND(A323="Russia",AK323=2035),0.91,IF(AND(A323="Russia",AK323=2050),0.86,IF(AND(A323="China",AK323=2035),0.91,IF(AND(A323="China",AK323=2050),0.87,IF(AND(A323="India",AK323=2035),0.92,IF(AND(A323="India",AK323=2050),0.87,IF(AND(A323="Middle East",AK323=2035),0.89,IF(AND(A323="Middle East",AK323=2050),0.84,IF(AND(A323="Africa",AK323=2035),0.9,IF(AND(A323="Africa",AK323=2050),0.86,IF(AND(A323="Brazil",AK323=2035),0.93,IF(AND(A323="Brazil",AK323=2050),0.89,""))))))))))))))))))</f>
        <v>*0.89</v>
      </c>
      <c r="AM323" s="51" t="str">
        <f aca="false">AM322</f>
        <v>REZoning_Sol-Win</v>
      </c>
      <c r="AP323" s="0" t="s">
        <v>1174</v>
      </c>
      <c r="AQ323" s="0" t="s">
        <v>35</v>
      </c>
      <c r="AR323" s="0" t="n">
        <v>2100</v>
      </c>
      <c r="AS323" s="0" t="s">
        <v>914</v>
      </c>
      <c r="AT323" s="0" t="s">
        <v>36</v>
      </c>
    </row>
    <row r="324" customFormat="false" ht="28.5" hidden="false" customHeight="true" outlineLevel="0" collapsed="false">
      <c r="A324" s="3" t="s">
        <v>61</v>
      </c>
      <c r="C324" s="0" t="s">
        <v>1175</v>
      </c>
      <c r="D324" s="50" t="s">
        <v>35</v>
      </c>
      <c r="E324" s="0" t="n">
        <v>2035</v>
      </c>
      <c r="F324" s="51" t="str">
        <f aca="false">"*"&amp;IF(AND(A324="EU",E324=2035),0.95,IF(AND(A324="EU",E324=2050),0.93,IF(AND(A324="USA",E324=2035),0.96,IF(AND(A324="USA",E324=2050),0.94,IF(AND(A324="Japan",E324=2035),0.94,IF(AND(A324="Japan",E324=2050),0.92,IF(AND(A324="Russia",E324=2035),0.95,IF(AND(A324="Russia",E324=2050),0.93,IF(AND(A324="China",E324=2035),0.94,IF(AND(A324="China",E324=2050),0.92,IF(AND(A324="India",E324=2035),0.95,IF(AND(A324="India",E324=2050),0.92,IF(AND(A324="Middle East",E324=2035),0.94,IF(AND(A324="Middle East",E324=2050),0.9,IF(AND(A324="Africa",E324=2035),0.94,IF(AND(A324="Africa",E324=2050),0.91,IF(AND(A324="Brazil",E324=2035),0.95,IF(AND(A324="Brazil",E324=2050),0.92,""))))))))))))))))))</f>
        <v>*0.95</v>
      </c>
      <c r="H324" s="0" t="s">
        <v>1175</v>
      </c>
      <c r="I324" s="50" t="s">
        <v>35</v>
      </c>
      <c r="J324" s="0" t="n">
        <v>2050</v>
      </c>
      <c r="K324" s="48" t="str">
        <f aca="false">"*"&amp;IF(AND(A324="EU",J324=2035),0.95,IF(AND(A324="EU",J324=2050),0.93,IF(AND(A324="USA",J324=2035),0.96,IF(AND(A324="USA",J324=2050),0.94,IF(AND(A324="Japan",J324=2035),0.94,IF(AND(A324="Japan",J324=2050),0.92,IF(AND(A324="Russia",J324=2035),0.95,IF(AND(A324="Russia",J324=2050),0.93,IF(AND(A324="China",J324=2035),0.94,IF(AND(A324="China",J324=2050),0.92,IF(AND(A324="India",J324=2035),0.95,IF(AND(A324="India",J324=2050),0.92,IF(AND(A324="Middle East",J324=2035),0.94,IF(AND(A324="Middle East",J324=2050),0.9,IF(AND(A324="Africa",J324=2035),0.94,IF(AND(A324="Africa",J324=2050),0.91,IF(AND(A324="Brazil",J324=2035),0.95,IF(AND(A324="Brazil",J324=2050),0.92,""))))))))))))))))))</f>
        <v>*0.92</v>
      </c>
      <c r="P324" s="41" t="s">
        <v>1175</v>
      </c>
      <c r="Q324" s="52" t="s">
        <v>35</v>
      </c>
      <c r="R324" s="41" t="n">
        <v>2035</v>
      </c>
      <c r="S324" s="53" t="str">
        <f aca="false">"*"&amp;IF(AND(A324="EU",R324=2035),0.95,IF(AND(A324="EU",R324=2050),0.93,IF(AND(A324="USA",R324=2035),0.96,IF(AND(A324="USA",R324=2050),0.93,IF(AND(A324="Japan",R324=2035),0.94,IF(AND(A324="Japan",R324=2050),0.92,IF(AND(A324="Russia",R324=2035),0.95,IF(AND(A324="Russia",R324=2050),0.91,IF(AND(A324="China",R324=2035),0.93,IF(AND(A324="China",R324=2050),0.92,IF(AND(A324="India",R324=2035),0.94,IF(AND(A324="India",R324=2050),0.91,IF(AND(A324="Middle East",R324=2035),0.92,IF(AND(A324="Middle East",R324=2050),0.89,IF(AND(A324="Africa",R324=2035),0.93,IF(AND(A324="Africa",R324=2050),0.9,IF(AND(A324="Brazil",R324=2035),0.95,IF(AND(A324="Brazil",R324=2050),0.92,""))))))))))))))))))</f>
        <v>*0.95</v>
      </c>
      <c r="U324" s="41" t="s">
        <v>1175</v>
      </c>
      <c r="V324" s="52" t="s">
        <v>35</v>
      </c>
      <c r="W324" s="41" t="n">
        <v>2050</v>
      </c>
      <c r="X324" s="53" t="str">
        <f aca="false">"*"&amp;IF(AND(A324="EU",W324=2035),0.95,IF(AND(A324="EU",W324=2050),0.93,IF(AND(A324="USA",W324=2035),0.96,IF(AND(A324="USA",W324=2050),0.93,IF(AND(A324="Japan",W324=2035),0.94,IF(AND(A324="Japan",W324=2050),0.92,IF(AND(A324="Russia",W324=2035),0.95,IF(AND(A324="Russia",W324=2050),0.91,IF(AND(A324="China",W324=2035),0.93,IF(AND(A324="China",W324=2050),0.92,IF(AND(A324="India",W324=2035),0.94,IF(AND(A324="India",W324=2050),0.91,IF(AND(A324="Middle East",W324=2035),0.92,IF(AND(A324="Middle East",W324=2050),0.89,IF(AND(A324="Africa",W324=2035),0.93,IF(AND(A324="Africa",W324=2050),0.9,IF(AND(A324="Brazil",W324=2035),0.95,IF(AND(A324="Brazil",W324=2050),0.92,""))))))))))))))))))</f>
        <v>*0.92</v>
      </c>
      <c r="AC324" s="0" t="s">
        <v>1175</v>
      </c>
      <c r="AD324" s="50" t="s">
        <v>35</v>
      </c>
      <c r="AE324" s="0" t="n">
        <v>2035</v>
      </c>
      <c r="AF324" s="51" t="str">
        <f aca="false">"*"&amp;IF(AND(A324="EU",AE324=2035),0.93,IF(AND(A324="EU",AE324=2050),0.9,IF(AND(A324="USA",AE324=2035),0.92,IF(AND(A324="USA",AE324=2050),0.89,IF(AND(A324="Japan",AE324=2035),0.92,IF(AND(A324="Japan",AE324=2050),0.89,IF(AND(A324="Russia",AE324=2035),0.91,IF(AND(A324="Russia",AE324=2050),0.86,IF(AND(A324="China",AE324=2035),0.91,IF(AND(A324="China",AE324=2050),0.87,IF(AND(A324="India",AE324=2035),0.92,IF(AND(A324="India",AE324=2050),0.87,IF(AND(A324="Middle East",AE324=2035),0.89,IF(AND(A324="Middle East",AE324=2050),0.84,IF(AND(A324="Africa",AE324=2035),0.9,IF(AND(A324="Africa",AE324=2050),0.86,IF(AND(A324="Brazil",AE324=2035),0.93,IF(AND(A324="Brazil",AE324=2050),0.89,""))))))))))))))))))</f>
        <v>*0.93</v>
      </c>
      <c r="AG324" s="51" t="str">
        <f aca="false">AG323</f>
        <v>REZoning_Sol-Win</v>
      </c>
      <c r="AI324" s="0" t="s">
        <v>1175</v>
      </c>
      <c r="AJ324" s="50" t="s">
        <v>35</v>
      </c>
      <c r="AK324" s="0" t="n">
        <v>2050</v>
      </c>
      <c r="AL324" s="51" t="str">
        <f aca="false">"*"&amp;IF(AND(A324="EU",AK324=2035),0.93,IF(AND(A324="EU",AK324=2050),0.9,IF(AND(A324="USA",AK324=2035),0.92,IF(AND(A324="USA",AK324=2050),0.89,IF(AND(A324="Japan",AK324=2035),0.92,IF(AND(A324="Japan",AK324=2050),0.89,IF(AND(A324="Russia",AK324=2035),0.91,IF(AND(A324="Russia",AK324=2050),0.86,IF(AND(A324="China",AK324=2035),0.91,IF(AND(A324="China",AK324=2050),0.87,IF(AND(A324="India",AK324=2035),0.92,IF(AND(A324="India",AK324=2050),0.87,IF(AND(A324="Middle East",AK324=2035),0.89,IF(AND(A324="Middle East",AK324=2050),0.84,IF(AND(A324="Africa",AK324=2035),0.9,IF(AND(A324="Africa",AK324=2050),0.86,IF(AND(A324="Brazil",AK324=2035),0.93,IF(AND(A324="Brazil",AK324=2050),0.89,""))))))))))))))))))</f>
        <v>*0.89</v>
      </c>
      <c r="AM324" s="51" t="str">
        <f aca="false">AM323</f>
        <v>REZoning_Sol-Win</v>
      </c>
      <c r="AP324" s="0" t="s">
        <v>1175</v>
      </c>
      <c r="AQ324" s="0" t="s">
        <v>35</v>
      </c>
      <c r="AR324" s="0" t="n">
        <v>2100</v>
      </c>
      <c r="AS324" s="0" t="s">
        <v>914</v>
      </c>
      <c r="AT324" s="0" t="s">
        <v>36</v>
      </c>
    </row>
    <row r="325" customFormat="false" ht="28.5" hidden="false" customHeight="true" outlineLevel="0" collapsed="false">
      <c r="A325" s="3" t="s">
        <v>61</v>
      </c>
      <c r="C325" s="0" t="s">
        <v>1176</v>
      </c>
      <c r="D325" s="50" t="s">
        <v>35</v>
      </c>
      <c r="E325" s="0" t="n">
        <v>2035</v>
      </c>
      <c r="F325" s="51" t="str">
        <f aca="false">"*"&amp;IF(AND(A325="EU",E325=2035),0.95,IF(AND(A325="EU",E325=2050),0.93,IF(AND(A325="USA",E325=2035),0.96,IF(AND(A325="USA",E325=2050),0.94,IF(AND(A325="Japan",E325=2035),0.94,IF(AND(A325="Japan",E325=2050),0.92,IF(AND(A325="Russia",E325=2035),0.95,IF(AND(A325="Russia",E325=2050),0.93,IF(AND(A325="China",E325=2035),0.94,IF(AND(A325="China",E325=2050),0.92,IF(AND(A325="India",E325=2035),0.95,IF(AND(A325="India",E325=2050),0.92,IF(AND(A325="Middle East",E325=2035),0.94,IF(AND(A325="Middle East",E325=2050),0.9,IF(AND(A325="Africa",E325=2035),0.94,IF(AND(A325="Africa",E325=2050),0.91,IF(AND(A325="Brazil",E325=2035),0.95,IF(AND(A325="Brazil",E325=2050),0.92,""))))))))))))))))))</f>
        <v>*0.95</v>
      </c>
      <c r="H325" s="0" t="s">
        <v>1176</v>
      </c>
      <c r="I325" s="50" t="s">
        <v>35</v>
      </c>
      <c r="J325" s="0" t="n">
        <v>2050</v>
      </c>
      <c r="K325" s="48" t="str">
        <f aca="false">"*"&amp;IF(AND(A325="EU",J325=2035),0.95,IF(AND(A325="EU",J325=2050),0.93,IF(AND(A325="USA",J325=2035),0.96,IF(AND(A325="USA",J325=2050),0.94,IF(AND(A325="Japan",J325=2035),0.94,IF(AND(A325="Japan",J325=2050),0.92,IF(AND(A325="Russia",J325=2035),0.95,IF(AND(A325="Russia",J325=2050),0.93,IF(AND(A325="China",J325=2035),0.94,IF(AND(A325="China",J325=2050),0.92,IF(AND(A325="India",J325=2035),0.95,IF(AND(A325="India",J325=2050),0.92,IF(AND(A325="Middle East",J325=2035),0.94,IF(AND(A325="Middle East",J325=2050),0.9,IF(AND(A325="Africa",J325=2035),0.94,IF(AND(A325="Africa",J325=2050),0.91,IF(AND(A325="Brazil",J325=2035),0.95,IF(AND(A325="Brazil",J325=2050),0.92,""))))))))))))))))))</f>
        <v>*0.92</v>
      </c>
      <c r="P325" s="41" t="s">
        <v>1176</v>
      </c>
      <c r="Q325" s="52" t="s">
        <v>35</v>
      </c>
      <c r="R325" s="41" t="n">
        <v>2035</v>
      </c>
      <c r="S325" s="53" t="str">
        <f aca="false">"*"&amp;IF(AND(A325="EU",R325=2035),0.95,IF(AND(A325="EU",R325=2050),0.93,IF(AND(A325="USA",R325=2035),0.96,IF(AND(A325="USA",R325=2050),0.93,IF(AND(A325="Japan",R325=2035),0.94,IF(AND(A325="Japan",R325=2050),0.92,IF(AND(A325="Russia",R325=2035),0.95,IF(AND(A325="Russia",R325=2050),0.91,IF(AND(A325="China",R325=2035),0.93,IF(AND(A325="China",R325=2050),0.92,IF(AND(A325="India",R325=2035),0.94,IF(AND(A325="India",R325=2050),0.91,IF(AND(A325="Middle East",R325=2035),0.92,IF(AND(A325="Middle East",R325=2050),0.89,IF(AND(A325="Africa",R325=2035),0.93,IF(AND(A325="Africa",R325=2050),0.9,IF(AND(A325="Brazil",R325=2035),0.95,IF(AND(A325="Brazil",R325=2050),0.92,""))))))))))))))))))</f>
        <v>*0.95</v>
      </c>
      <c r="U325" s="41" t="s">
        <v>1176</v>
      </c>
      <c r="V325" s="52" t="s">
        <v>35</v>
      </c>
      <c r="W325" s="41" t="n">
        <v>2050</v>
      </c>
      <c r="X325" s="53" t="str">
        <f aca="false">"*"&amp;IF(AND(A325="EU",W325=2035),0.95,IF(AND(A325="EU",W325=2050),0.93,IF(AND(A325="USA",W325=2035),0.96,IF(AND(A325="USA",W325=2050),0.93,IF(AND(A325="Japan",W325=2035),0.94,IF(AND(A325="Japan",W325=2050),0.92,IF(AND(A325="Russia",W325=2035),0.95,IF(AND(A325="Russia",W325=2050),0.91,IF(AND(A325="China",W325=2035),0.93,IF(AND(A325="China",W325=2050),0.92,IF(AND(A325="India",W325=2035),0.94,IF(AND(A325="India",W325=2050),0.91,IF(AND(A325="Middle East",W325=2035),0.92,IF(AND(A325="Middle East",W325=2050),0.89,IF(AND(A325="Africa",W325=2035),0.93,IF(AND(A325="Africa",W325=2050),0.9,IF(AND(A325="Brazil",W325=2035),0.95,IF(AND(A325="Brazil",W325=2050),0.92,""))))))))))))))))))</f>
        <v>*0.92</v>
      </c>
      <c r="AC325" s="0" t="s">
        <v>1176</v>
      </c>
      <c r="AD325" s="50" t="s">
        <v>35</v>
      </c>
      <c r="AE325" s="0" t="n">
        <v>2035</v>
      </c>
      <c r="AF325" s="51" t="str">
        <f aca="false">"*"&amp;IF(AND(A325="EU",AE325=2035),0.93,IF(AND(A325="EU",AE325=2050),0.9,IF(AND(A325="USA",AE325=2035),0.92,IF(AND(A325="USA",AE325=2050),0.89,IF(AND(A325="Japan",AE325=2035),0.92,IF(AND(A325="Japan",AE325=2050),0.89,IF(AND(A325="Russia",AE325=2035),0.91,IF(AND(A325="Russia",AE325=2050),0.86,IF(AND(A325="China",AE325=2035),0.91,IF(AND(A325="China",AE325=2050),0.87,IF(AND(A325="India",AE325=2035),0.92,IF(AND(A325="India",AE325=2050),0.87,IF(AND(A325="Middle East",AE325=2035),0.89,IF(AND(A325="Middle East",AE325=2050),0.84,IF(AND(A325="Africa",AE325=2035),0.9,IF(AND(A325="Africa",AE325=2050),0.86,IF(AND(A325="Brazil",AE325=2035),0.93,IF(AND(A325="Brazil",AE325=2050),0.89,""))))))))))))))))))</f>
        <v>*0.93</v>
      </c>
      <c r="AG325" s="51" t="str">
        <f aca="false">AG324</f>
        <v>REZoning_Sol-Win</v>
      </c>
      <c r="AI325" s="0" t="s">
        <v>1176</v>
      </c>
      <c r="AJ325" s="50" t="s">
        <v>35</v>
      </c>
      <c r="AK325" s="0" t="n">
        <v>2050</v>
      </c>
      <c r="AL325" s="51" t="str">
        <f aca="false">"*"&amp;IF(AND(A325="EU",AK325=2035),0.93,IF(AND(A325="EU",AK325=2050),0.9,IF(AND(A325="USA",AK325=2035),0.92,IF(AND(A325="USA",AK325=2050),0.89,IF(AND(A325="Japan",AK325=2035),0.92,IF(AND(A325="Japan",AK325=2050),0.89,IF(AND(A325="Russia",AK325=2035),0.91,IF(AND(A325="Russia",AK325=2050),0.86,IF(AND(A325="China",AK325=2035),0.91,IF(AND(A325="China",AK325=2050),0.87,IF(AND(A325="India",AK325=2035),0.92,IF(AND(A325="India",AK325=2050),0.87,IF(AND(A325="Middle East",AK325=2035),0.89,IF(AND(A325="Middle East",AK325=2050),0.84,IF(AND(A325="Africa",AK325=2035),0.9,IF(AND(A325="Africa",AK325=2050),0.86,IF(AND(A325="Brazil",AK325=2035),0.93,IF(AND(A325="Brazil",AK325=2050),0.89,""))))))))))))))))))</f>
        <v>*0.89</v>
      </c>
      <c r="AM325" s="51" t="str">
        <f aca="false">AM324</f>
        <v>REZoning_Sol-Win</v>
      </c>
      <c r="AP325" s="0" t="s">
        <v>1176</v>
      </c>
      <c r="AQ325" s="0" t="s">
        <v>35</v>
      </c>
      <c r="AR325" s="0" t="n">
        <v>2100</v>
      </c>
      <c r="AS325" s="0" t="s">
        <v>914</v>
      </c>
      <c r="AT325" s="0" t="s">
        <v>36</v>
      </c>
    </row>
    <row r="326" customFormat="false" ht="28.5" hidden="false" customHeight="true" outlineLevel="0" collapsed="false">
      <c r="A326" s="3" t="s">
        <v>61</v>
      </c>
      <c r="C326" s="0" t="s">
        <v>1177</v>
      </c>
      <c r="D326" s="50" t="s">
        <v>35</v>
      </c>
      <c r="E326" s="0" t="n">
        <v>2035</v>
      </c>
      <c r="F326" s="51" t="str">
        <f aca="false">"*"&amp;IF(AND(A326="EU",E326=2035),0.95,IF(AND(A326="EU",E326=2050),0.93,IF(AND(A326="USA",E326=2035),0.96,IF(AND(A326="USA",E326=2050),0.94,IF(AND(A326="Japan",E326=2035),0.94,IF(AND(A326="Japan",E326=2050),0.92,IF(AND(A326="Russia",E326=2035),0.95,IF(AND(A326="Russia",E326=2050),0.93,IF(AND(A326="China",E326=2035),0.94,IF(AND(A326="China",E326=2050),0.92,IF(AND(A326="India",E326=2035),0.95,IF(AND(A326="India",E326=2050),0.92,IF(AND(A326="Middle East",E326=2035),0.94,IF(AND(A326="Middle East",E326=2050),0.9,IF(AND(A326="Africa",E326=2035),0.94,IF(AND(A326="Africa",E326=2050),0.91,IF(AND(A326="Brazil",E326=2035),0.95,IF(AND(A326="Brazil",E326=2050),0.92,""))))))))))))))))))</f>
        <v>*0.95</v>
      </c>
      <c r="H326" s="0" t="s">
        <v>1177</v>
      </c>
      <c r="I326" s="50" t="s">
        <v>35</v>
      </c>
      <c r="J326" s="0" t="n">
        <v>2050</v>
      </c>
      <c r="K326" s="48" t="str">
        <f aca="false">"*"&amp;IF(AND(A326="EU",J326=2035),0.95,IF(AND(A326="EU",J326=2050),0.93,IF(AND(A326="USA",J326=2035),0.96,IF(AND(A326="USA",J326=2050),0.94,IF(AND(A326="Japan",J326=2035),0.94,IF(AND(A326="Japan",J326=2050),0.92,IF(AND(A326="Russia",J326=2035),0.95,IF(AND(A326="Russia",J326=2050),0.93,IF(AND(A326="China",J326=2035),0.94,IF(AND(A326="China",J326=2050),0.92,IF(AND(A326="India",J326=2035),0.95,IF(AND(A326="India",J326=2050),0.92,IF(AND(A326="Middle East",J326=2035),0.94,IF(AND(A326="Middle East",J326=2050),0.9,IF(AND(A326="Africa",J326=2035),0.94,IF(AND(A326="Africa",J326=2050),0.91,IF(AND(A326="Brazil",J326=2035),0.95,IF(AND(A326="Brazil",J326=2050),0.92,""))))))))))))))))))</f>
        <v>*0.92</v>
      </c>
      <c r="P326" s="41" t="s">
        <v>1177</v>
      </c>
      <c r="Q326" s="52" t="s">
        <v>35</v>
      </c>
      <c r="R326" s="41" t="n">
        <v>2035</v>
      </c>
      <c r="S326" s="53" t="str">
        <f aca="false">"*"&amp;IF(AND(A326="EU",R326=2035),0.95,IF(AND(A326="EU",R326=2050),0.93,IF(AND(A326="USA",R326=2035),0.96,IF(AND(A326="USA",R326=2050),0.93,IF(AND(A326="Japan",R326=2035),0.94,IF(AND(A326="Japan",R326=2050),0.92,IF(AND(A326="Russia",R326=2035),0.95,IF(AND(A326="Russia",R326=2050),0.91,IF(AND(A326="China",R326=2035),0.93,IF(AND(A326="China",R326=2050),0.92,IF(AND(A326="India",R326=2035),0.94,IF(AND(A326="India",R326=2050),0.91,IF(AND(A326="Middle East",R326=2035),0.92,IF(AND(A326="Middle East",R326=2050),0.89,IF(AND(A326="Africa",R326=2035),0.93,IF(AND(A326="Africa",R326=2050),0.9,IF(AND(A326="Brazil",R326=2035),0.95,IF(AND(A326="Brazil",R326=2050),0.92,""))))))))))))))))))</f>
        <v>*0.95</v>
      </c>
      <c r="U326" s="41" t="s">
        <v>1177</v>
      </c>
      <c r="V326" s="52" t="s">
        <v>35</v>
      </c>
      <c r="W326" s="41" t="n">
        <v>2050</v>
      </c>
      <c r="X326" s="53" t="str">
        <f aca="false">"*"&amp;IF(AND(A326="EU",W326=2035),0.95,IF(AND(A326="EU",W326=2050),0.93,IF(AND(A326="USA",W326=2035),0.96,IF(AND(A326="USA",W326=2050),0.93,IF(AND(A326="Japan",W326=2035),0.94,IF(AND(A326="Japan",W326=2050),0.92,IF(AND(A326="Russia",W326=2035),0.95,IF(AND(A326="Russia",W326=2050),0.91,IF(AND(A326="China",W326=2035),0.93,IF(AND(A326="China",W326=2050),0.92,IF(AND(A326="India",W326=2035),0.94,IF(AND(A326="India",W326=2050),0.91,IF(AND(A326="Middle East",W326=2035),0.92,IF(AND(A326="Middle East",W326=2050),0.89,IF(AND(A326="Africa",W326=2035),0.93,IF(AND(A326="Africa",W326=2050),0.9,IF(AND(A326="Brazil",W326=2035),0.95,IF(AND(A326="Brazil",W326=2050),0.92,""))))))))))))))))))</f>
        <v>*0.92</v>
      </c>
      <c r="AC326" s="0" t="s">
        <v>1177</v>
      </c>
      <c r="AD326" s="50" t="s">
        <v>35</v>
      </c>
      <c r="AE326" s="0" t="n">
        <v>2035</v>
      </c>
      <c r="AF326" s="51" t="str">
        <f aca="false">"*"&amp;IF(AND(A326="EU",AE326=2035),0.93,IF(AND(A326="EU",AE326=2050),0.9,IF(AND(A326="USA",AE326=2035),0.92,IF(AND(A326="USA",AE326=2050),0.89,IF(AND(A326="Japan",AE326=2035),0.92,IF(AND(A326="Japan",AE326=2050),0.89,IF(AND(A326="Russia",AE326=2035),0.91,IF(AND(A326="Russia",AE326=2050),0.86,IF(AND(A326="China",AE326=2035),0.91,IF(AND(A326="China",AE326=2050),0.87,IF(AND(A326="India",AE326=2035),0.92,IF(AND(A326="India",AE326=2050),0.87,IF(AND(A326="Middle East",AE326=2035),0.89,IF(AND(A326="Middle East",AE326=2050),0.84,IF(AND(A326="Africa",AE326=2035),0.9,IF(AND(A326="Africa",AE326=2050),0.86,IF(AND(A326="Brazil",AE326=2035),0.93,IF(AND(A326="Brazil",AE326=2050),0.89,""))))))))))))))))))</f>
        <v>*0.93</v>
      </c>
      <c r="AG326" s="51" t="str">
        <f aca="false">AG325</f>
        <v>REZoning_Sol-Win</v>
      </c>
      <c r="AI326" s="0" t="s">
        <v>1177</v>
      </c>
      <c r="AJ326" s="50" t="s">
        <v>35</v>
      </c>
      <c r="AK326" s="0" t="n">
        <v>2050</v>
      </c>
      <c r="AL326" s="51" t="str">
        <f aca="false">"*"&amp;IF(AND(A326="EU",AK326=2035),0.93,IF(AND(A326="EU",AK326=2050),0.9,IF(AND(A326="USA",AK326=2035),0.92,IF(AND(A326="USA",AK326=2050),0.89,IF(AND(A326="Japan",AK326=2035),0.92,IF(AND(A326="Japan",AK326=2050),0.89,IF(AND(A326="Russia",AK326=2035),0.91,IF(AND(A326="Russia",AK326=2050),0.86,IF(AND(A326="China",AK326=2035),0.91,IF(AND(A326="China",AK326=2050),0.87,IF(AND(A326="India",AK326=2035),0.92,IF(AND(A326="India",AK326=2050),0.87,IF(AND(A326="Middle East",AK326=2035),0.89,IF(AND(A326="Middle East",AK326=2050),0.84,IF(AND(A326="Africa",AK326=2035),0.9,IF(AND(A326="Africa",AK326=2050),0.86,IF(AND(A326="Brazil",AK326=2035),0.93,IF(AND(A326="Brazil",AK326=2050),0.89,""))))))))))))))))))</f>
        <v>*0.89</v>
      </c>
      <c r="AM326" s="51" t="str">
        <f aca="false">AM325</f>
        <v>REZoning_Sol-Win</v>
      </c>
      <c r="AP326" s="0" t="s">
        <v>1177</v>
      </c>
      <c r="AQ326" s="0" t="s">
        <v>35</v>
      </c>
      <c r="AR326" s="0" t="n">
        <v>2100</v>
      </c>
      <c r="AS326" s="0" t="s">
        <v>914</v>
      </c>
      <c r="AT326" s="0" t="s">
        <v>36</v>
      </c>
    </row>
    <row r="327" customFormat="false" ht="28.5" hidden="false" customHeight="true" outlineLevel="0" collapsed="false">
      <c r="A327" s="3" t="s">
        <v>61</v>
      </c>
      <c r="C327" s="0" t="s">
        <v>1178</v>
      </c>
      <c r="D327" s="50" t="s">
        <v>35</v>
      </c>
      <c r="E327" s="0" t="n">
        <v>2035</v>
      </c>
      <c r="F327" s="51" t="str">
        <f aca="false">"*"&amp;IF(AND(A327="EU",E327=2035),0.95,IF(AND(A327="EU",E327=2050),0.93,IF(AND(A327="USA",E327=2035),0.96,IF(AND(A327="USA",E327=2050),0.94,IF(AND(A327="Japan",E327=2035),0.94,IF(AND(A327="Japan",E327=2050),0.92,IF(AND(A327="Russia",E327=2035),0.95,IF(AND(A327="Russia",E327=2050),0.93,IF(AND(A327="China",E327=2035),0.94,IF(AND(A327="China",E327=2050),0.92,IF(AND(A327="India",E327=2035),0.95,IF(AND(A327="India",E327=2050),0.92,IF(AND(A327="Middle East",E327=2035),0.94,IF(AND(A327="Middle East",E327=2050),0.9,IF(AND(A327="Africa",E327=2035),0.94,IF(AND(A327="Africa",E327=2050),0.91,IF(AND(A327="Brazil",E327=2035),0.95,IF(AND(A327="Brazil",E327=2050),0.92,""))))))))))))))))))</f>
        <v>*0.95</v>
      </c>
      <c r="H327" s="0" t="s">
        <v>1178</v>
      </c>
      <c r="I327" s="50" t="s">
        <v>35</v>
      </c>
      <c r="J327" s="0" t="n">
        <v>2050</v>
      </c>
      <c r="K327" s="48" t="str">
        <f aca="false">"*"&amp;IF(AND(A327="EU",J327=2035),0.95,IF(AND(A327="EU",J327=2050),0.93,IF(AND(A327="USA",J327=2035),0.96,IF(AND(A327="USA",J327=2050),0.94,IF(AND(A327="Japan",J327=2035),0.94,IF(AND(A327="Japan",J327=2050),0.92,IF(AND(A327="Russia",J327=2035),0.95,IF(AND(A327="Russia",J327=2050),0.93,IF(AND(A327="China",J327=2035),0.94,IF(AND(A327="China",J327=2050),0.92,IF(AND(A327="India",J327=2035),0.95,IF(AND(A327="India",J327=2050),0.92,IF(AND(A327="Middle East",J327=2035),0.94,IF(AND(A327="Middle East",J327=2050),0.9,IF(AND(A327="Africa",J327=2035),0.94,IF(AND(A327="Africa",J327=2050),0.91,IF(AND(A327="Brazil",J327=2035),0.95,IF(AND(A327="Brazil",J327=2050),0.92,""))))))))))))))))))</f>
        <v>*0.92</v>
      </c>
      <c r="P327" s="41" t="s">
        <v>1178</v>
      </c>
      <c r="Q327" s="52" t="s">
        <v>35</v>
      </c>
      <c r="R327" s="41" t="n">
        <v>2035</v>
      </c>
      <c r="S327" s="53" t="str">
        <f aca="false">"*"&amp;IF(AND(A327="EU",R327=2035),0.95,IF(AND(A327="EU",R327=2050),0.93,IF(AND(A327="USA",R327=2035),0.96,IF(AND(A327="USA",R327=2050),0.93,IF(AND(A327="Japan",R327=2035),0.94,IF(AND(A327="Japan",R327=2050),0.92,IF(AND(A327="Russia",R327=2035),0.95,IF(AND(A327="Russia",R327=2050),0.91,IF(AND(A327="China",R327=2035),0.93,IF(AND(A327="China",R327=2050),0.92,IF(AND(A327="India",R327=2035),0.94,IF(AND(A327="India",R327=2050),0.91,IF(AND(A327="Middle East",R327=2035),0.92,IF(AND(A327="Middle East",R327=2050),0.89,IF(AND(A327="Africa",R327=2035),0.93,IF(AND(A327="Africa",R327=2050),0.9,IF(AND(A327="Brazil",R327=2035),0.95,IF(AND(A327="Brazil",R327=2050),0.92,""))))))))))))))))))</f>
        <v>*0.95</v>
      </c>
      <c r="U327" s="41" t="s">
        <v>1178</v>
      </c>
      <c r="V327" s="52" t="s">
        <v>35</v>
      </c>
      <c r="W327" s="41" t="n">
        <v>2050</v>
      </c>
      <c r="X327" s="53" t="str">
        <f aca="false">"*"&amp;IF(AND(A327="EU",W327=2035),0.95,IF(AND(A327="EU",W327=2050),0.93,IF(AND(A327="USA",W327=2035),0.96,IF(AND(A327="USA",W327=2050),0.93,IF(AND(A327="Japan",W327=2035),0.94,IF(AND(A327="Japan",W327=2050),0.92,IF(AND(A327="Russia",W327=2035),0.95,IF(AND(A327="Russia",W327=2050),0.91,IF(AND(A327="China",W327=2035),0.93,IF(AND(A327="China",W327=2050),0.92,IF(AND(A327="India",W327=2035),0.94,IF(AND(A327="India",W327=2050),0.91,IF(AND(A327="Middle East",W327=2035),0.92,IF(AND(A327="Middle East",W327=2050),0.89,IF(AND(A327="Africa",W327=2035),0.93,IF(AND(A327="Africa",W327=2050),0.9,IF(AND(A327="Brazil",W327=2035),0.95,IF(AND(A327="Brazil",W327=2050),0.92,""))))))))))))))))))</f>
        <v>*0.92</v>
      </c>
      <c r="AC327" s="0" t="s">
        <v>1178</v>
      </c>
      <c r="AD327" s="50" t="s">
        <v>35</v>
      </c>
      <c r="AE327" s="0" t="n">
        <v>2035</v>
      </c>
      <c r="AF327" s="51" t="str">
        <f aca="false">"*"&amp;IF(AND(A327="EU",AE327=2035),0.93,IF(AND(A327="EU",AE327=2050),0.9,IF(AND(A327="USA",AE327=2035),0.92,IF(AND(A327="USA",AE327=2050),0.89,IF(AND(A327="Japan",AE327=2035),0.92,IF(AND(A327="Japan",AE327=2050),0.89,IF(AND(A327="Russia",AE327=2035),0.91,IF(AND(A327="Russia",AE327=2050),0.86,IF(AND(A327="China",AE327=2035),0.91,IF(AND(A327="China",AE327=2050),0.87,IF(AND(A327="India",AE327=2035),0.92,IF(AND(A327="India",AE327=2050),0.87,IF(AND(A327="Middle East",AE327=2035),0.89,IF(AND(A327="Middle East",AE327=2050),0.84,IF(AND(A327="Africa",AE327=2035),0.9,IF(AND(A327="Africa",AE327=2050),0.86,IF(AND(A327="Brazil",AE327=2035),0.93,IF(AND(A327="Brazil",AE327=2050),0.89,""))))))))))))))))))</f>
        <v>*0.93</v>
      </c>
      <c r="AG327" s="51" t="str">
        <f aca="false">AG326</f>
        <v>REZoning_Sol-Win</v>
      </c>
      <c r="AI327" s="0" t="s">
        <v>1178</v>
      </c>
      <c r="AJ327" s="50" t="s">
        <v>35</v>
      </c>
      <c r="AK327" s="0" t="n">
        <v>2050</v>
      </c>
      <c r="AL327" s="51" t="str">
        <f aca="false">"*"&amp;IF(AND(A327="EU",AK327=2035),0.93,IF(AND(A327="EU",AK327=2050),0.9,IF(AND(A327="USA",AK327=2035),0.92,IF(AND(A327="USA",AK327=2050),0.89,IF(AND(A327="Japan",AK327=2035),0.92,IF(AND(A327="Japan",AK327=2050),0.89,IF(AND(A327="Russia",AK327=2035),0.91,IF(AND(A327="Russia",AK327=2050),0.86,IF(AND(A327="China",AK327=2035),0.91,IF(AND(A327="China",AK327=2050),0.87,IF(AND(A327="India",AK327=2035),0.92,IF(AND(A327="India",AK327=2050),0.87,IF(AND(A327="Middle East",AK327=2035),0.89,IF(AND(A327="Middle East",AK327=2050),0.84,IF(AND(A327="Africa",AK327=2035),0.9,IF(AND(A327="Africa",AK327=2050),0.86,IF(AND(A327="Brazil",AK327=2035),0.93,IF(AND(A327="Brazil",AK327=2050),0.89,""))))))))))))))))))</f>
        <v>*0.89</v>
      </c>
      <c r="AM327" s="51" t="str">
        <f aca="false">AM326</f>
        <v>REZoning_Sol-Win</v>
      </c>
      <c r="AP327" s="0" t="s">
        <v>1178</v>
      </c>
      <c r="AQ327" s="0" t="s">
        <v>35</v>
      </c>
      <c r="AR327" s="0" t="n">
        <v>2100</v>
      </c>
      <c r="AS327" s="0" t="s">
        <v>914</v>
      </c>
      <c r="AT327" s="0" t="s">
        <v>36</v>
      </c>
    </row>
    <row r="328" customFormat="false" ht="28.5" hidden="false" customHeight="true" outlineLevel="0" collapsed="false">
      <c r="A328" s="3" t="s">
        <v>43</v>
      </c>
      <c r="C328" s="0" t="s">
        <v>1179</v>
      </c>
      <c r="D328" s="50" t="s">
        <v>35</v>
      </c>
      <c r="E328" s="0" t="n">
        <v>2035</v>
      </c>
      <c r="F328" s="51" t="str">
        <f aca="false">"*"&amp;IF(AND(A328="EU",E328=2035),0.95,IF(AND(A328="EU",E328=2050),0.93,IF(AND(A328="USA",E328=2035),0.96,IF(AND(A328="USA",E328=2050),0.94,IF(AND(A328="Japan",E328=2035),0.94,IF(AND(A328="Japan",E328=2050),0.92,IF(AND(A328="Russia",E328=2035),0.95,IF(AND(A328="Russia",E328=2050),0.93,IF(AND(A328="China",E328=2035),0.94,IF(AND(A328="China",E328=2050),0.92,IF(AND(A328="India",E328=2035),0.95,IF(AND(A328="India",E328=2050),0.92,IF(AND(A328="Middle East",E328=2035),0.94,IF(AND(A328="Middle East",E328=2050),0.9,IF(AND(A328="Africa",E328=2035),0.94,IF(AND(A328="Africa",E328=2050),0.91,IF(AND(A328="Brazil",E328=2035),0.95,IF(AND(A328="Brazil",E328=2050),0.92,""))))))))))))))))))</f>
        <v>*0.94</v>
      </c>
      <c r="H328" s="0" t="s">
        <v>1179</v>
      </c>
      <c r="I328" s="50" t="s">
        <v>35</v>
      </c>
      <c r="J328" s="0" t="n">
        <v>2050</v>
      </c>
      <c r="K328" s="48" t="str">
        <f aca="false">"*"&amp;IF(AND(A328="EU",J328=2035),0.95,IF(AND(A328="EU",J328=2050),0.93,IF(AND(A328="USA",J328=2035),0.96,IF(AND(A328="USA",J328=2050),0.94,IF(AND(A328="Japan",J328=2035),0.94,IF(AND(A328="Japan",J328=2050),0.92,IF(AND(A328="Russia",J328=2035),0.95,IF(AND(A328="Russia",J328=2050),0.93,IF(AND(A328="China",J328=2035),0.94,IF(AND(A328="China",J328=2050),0.92,IF(AND(A328="India",J328=2035),0.95,IF(AND(A328="India",J328=2050),0.92,IF(AND(A328="Middle East",J328=2035),0.94,IF(AND(A328="Middle East",J328=2050),0.9,IF(AND(A328="Africa",J328=2035),0.94,IF(AND(A328="Africa",J328=2050),0.91,IF(AND(A328="Brazil",J328=2035),0.95,IF(AND(A328="Brazil",J328=2050),0.92,""))))))))))))))))))</f>
        <v>*0.91</v>
      </c>
      <c r="P328" s="41" t="s">
        <v>1179</v>
      </c>
      <c r="Q328" s="52" t="s">
        <v>35</v>
      </c>
      <c r="R328" s="41" t="n">
        <v>2035</v>
      </c>
      <c r="S328" s="53" t="str">
        <f aca="false">"*"&amp;IF(AND(A328="EU",R328=2035),0.95,IF(AND(A328="EU",R328=2050),0.93,IF(AND(A328="USA",R328=2035),0.96,IF(AND(A328="USA",R328=2050),0.93,IF(AND(A328="Japan",R328=2035),0.94,IF(AND(A328="Japan",R328=2050),0.92,IF(AND(A328="Russia",R328=2035),0.95,IF(AND(A328="Russia",R328=2050),0.91,IF(AND(A328="China",R328=2035),0.93,IF(AND(A328="China",R328=2050),0.92,IF(AND(A328="India",R328=2035),0.94,IF(AND(A328="India",R328=2050),0.91,IF(AND(A328="Middle East",R328=2035),0.92,IF(AND(A328="Middle East",R328=2050),0.89,IF(AND(A328="Africa",R328=2035),0.93,IF(AND(A328="Africa",R328=2050),0.9,IF(AND(A328="Brazil",R328=2035),0.95,IF(AND(A328="Brazil",R328=2050),0.92,""))))))))))))))))))</f>
        <v>*0.93</v>
      </c>
      <c r="U328" s="41" t="s">
        <v>1179</v>
      </c>
      <c r="V328" s="52" t="s">
        <v>35</v>
      </c>
      <c r="W328" s="41" t="n">
        <v>2050</v>
      </c>
      <c r="X328" s="53" t="str">
        <f aca="false">"*"&amp;IF(AND(A328="EU",W328=2035),0.95,IF(AND(A328="EU",W328=2050),0.93,IF(AND(A328="USA",W328=2035),0.96,IF(AND(A328="USA",W328=2050),0.93,IF(AND(A328="Japan",W328=2035),0.94,IF(AND(A328="Japan",W328=2050),0.92,IF(AND(A328="Russia",W328=2035),0.95,IF(AND(A328="Russia",W328=2050),0.91,IF(AND(A328="China",W328=2035),0.93,IF(AND(A328="China",W328=2050),0.92,IF(AND(A328="India",W328=2035),0.94,IF(AND(A328="India",W328=2050),0.91,IF(AND(A328="Middle East",W328=2035),0.92,IF(AND(A328="Middle East",W328=2050),0.89,IF(AND(A328="Africa",W328=2035),0.93,IF(AND(A328="Africa",W328=2050),0.9,IF(AND(A328="Brazil",W328=2035),0.95,IF(AND(A328="Brazil",W328=2050),0.92,""))))))))))))))))))</f>
        <v>*0.9</v>
      </c>
      <c r="AC328" s="0" t="s">
        <v>1179</v>
      </c>
      <c r="AD328" s="50" t="s">
        <v>35</v>
      </c>
      <c r="AE328" s="0" t="n">
        <v>2035</v>
      </c>
      <c r="AF328" s="51" t="str">
        <f aca="false">"*"&amp;IF(AND(A328="EU",AE328=2035),0.93,IF(AND(A328="EU",AE328=2050),0.9,IF(AND(A328="USA",AE328=2035),0.92,IF(AND(A328="USA",AE328=2050),0.89,IF(AND(A328="Japan",AE328=2035),0.92,IF(AND(A328="Japan",AE328=2050),0.89,IF(AND(A328="Russia",AE328=2035),0.91,IF(AND(A328="Russia",AE328=2050),0.86,IF(AND(A328="China",AE328=2035),0.91,IF(AND(A328="China",AE328=2050),0.87,IF(AND(A328="India",AE328=2035),0.92,IF(AND(A328="India",AE328=2050),0.87,IF(AND(A328="Middle East",AE328=2035),0.89,IF(AND(A328="Middle East",AE328=2050),0.84,IF(AND(A328="Africa",AE328=2035),0.9,IF(AND(A328="Africa",AE328=2050),0.86,IF(AND(A328="Brazil",AE328=2035),0.93,IF(AND(A328="Brazil",AE328=2050),0.89,""))))))))))))))))))</f>
        <v>*0.9</v>
      </c>
      <c r="AG328" s="51" t="str">
        <f aca="false">AG327</f>
        <v>REZoning_Sol-Win</v>
      </c>
      <c r="AI328" s="0" t="s">
        <v>1179</v>
      </c>
      <c r="AJ328" s="50" t="s">
        <v>35</v>
      </c>
      <c r="AK328" s="0" t="n">
        <v>2050</v>
      </c>
      <c r="AL328" s="51" t="str">
        <f aca="false">"*"&amp;IF(AND(A328="EU",AK328=2035),0.93,IF(AND(A328="EU",AK328=2050),0.9,IF(AND(A328="USA",AK328=2035),0.92,IF(AND(A328="USA",AK328=2050),0.89,IF(AND(A328="Japan",AK328=2035),0.92,IF(AND(A328="Japan",AK328=2050),0.89,IF(AND(A328="Russia",AK328=2035),0.91,IF(AND(A328="Russia",AK328=2050),0.86,IF(AND(A328="China",AK328=2035),0.91,IF(AND(A328="China",AK328=2050),0.87,IF(AND(A328="India",AK328=2035),0.92,IF(AND(A328="India",AK328=2050),0.87,IF(AND(A328="Middle East",AK328=2035),0.89,IF(AND(A328="Middle East",AK328=2050),0.84,IF(AND(A328="Africa",AK328=2035),0.9,IF(AND(A328="Africa",AK328=2050),0.86,IF(AND(A328="Brazil",AK328=2035),0.93,IF(AND(A328="Brazil",AK328=2050),0.89,""))))))))))))))))))</f>
        <v>*0.86</v>
      </c>
      <c r="AM328" s="51" t="str">
        <f aca="false">AM327</f>
        <v>REZoning_Sol-Win</v>
      </c>
      <c r="AP328" s="0" t="s">
        <v>1179</v>
      </c>
      <c r="AQ328" s="0" t="s">
        <v>35</v>
      </c>
      <c r="AR328" s="0" t="n">
        <v>2100</v>
      </c>
      <c r="AS328" s="0" t="s">
        <v>860</v>
      </c>
      <c r="AT328" s="0" t="s">
        <v>36</v>
      </c>
    </row>
    <row r="329" customFormat="false" ht="28.5" hidden="false" customHeight="true" outlineLevel="0" collapsed="false">
      <c r="A329" s="3" t="s">
        <v>43</v>
      </c>
      <c r="C329" s="0" t="s">
        <v>1180</v>
      </c>
      <c r="D329" s="50" t="s">
        <v>35</v>
      </c>
      <c r="E329" s="0" t="n">
        <v>2035</v>
      </c>
      <c r="F329" s="51" t="str">
        <f aca="false">"*"&amp;IF(AND(A329="EU",E329=2035),0.95,IF(AND(A329="EU",E329=2050),0.93,IF(AND(A329="USA",E329=2035),0.96,IF(AND(A329="USA",E329=2050),0.94,IF(AND(A329="Japan",E329=2035),0.94,IF(AND(A329="Japan",E329=2050),0.92,IF(AND(A329="Russia",E329=2035),0.95,IF(AND(A329="Russia",E329=2050),0.93,IF(AND(A329="China",E329=2035),0.94,IF(AND(A329="China",E329=2050),0.92,IF(AND(A329="India",E329=2035),0.95,IF(AND(A329="India",E329=2050),0.92,IF(AND(A329="Middle East",E329=2035),0.94,IF(AND(A329="Middle East",E329=2050),0.9,IF(AND(A329="Africa",E329=2035),0.94,IF(AND(A329="Africa",E329=2050),0.91,IF(AND(A329="Brazil",E329=2035),0.95,IF(AND(A329="Brazil",E329=2050),0.92,""))))))))))))))))))</f>
        <v>*0.94</v>
      </c>
      <c r="H329" s="0" t="s">
        <v>1180</v>
      </c>
      <c r="I329" s="50" t="s">
        <v>35</v>
      </c>
      <c r="J329" s="0" t="n">
        <v>2050</v>
      </c>
      <c r="K329" s="48" t="str">
        <f aca="false">"*"&amp;IF(AND(A329="EU",J329=2035),0.95,IF(AND(A329="EU",J329=2050),0.93,IF(AND(A329="USA",J329=2035),0.96,IF(AND(A329="USA",J329=2050),0.94,IF(AND(A329="Japan",J329=2035),0.94,IF(AND(A329="Japan",J329=2050),0.92,IF(AND(A329="Russia",J329=2035),0.95,IF(AND(A329="Russia",J329=2050),0.93,IF(AND(A329="China",J329=2035),0.94,IF(AND(A329="China",J329=2050),0.92,IF(AND(A329="India",J329=2035),0.95,IF(AND(A329="India",J329=2050),0.92,IF(AND(A329="Middle East",J329=2035),0.94,IF(AND(A329="Middle East",J329=2050),0.9,IF(AND(A329="Africa",J329=2035),0.94,IF(AND(A329="Africa",J329=2050),0.91,IF(AND(A329="Brazil",J329=2035),0.95,IF(AND(A329="Brazil",J329=2050),0.92,""))))))))))))))))))</f>
        <v>*0.91</v>
      </c>
      <c r="P329" s="41" t="s">
        <v>1180</v>
      </c>
      <c r="Q329" s="52" t="s">
        <v>35</v>
      </c>
      <c r="R329" s="41" t="n">
        <v>2035</v>
      </c>
      <c r="S329" s="53" t="str">
        <f aca="false">"*"&amp;IF(AND(A329="EU",R329=2035),0.95,IF(AND(A329="EU",R329=2050),0.93,IF(AND(A329="USA",R329=2035),0.96,IF(AND(A329="USA",R329=2050),0.93,IF(AND(A329="Japan",R329=2035),0.94,IF(AND(A329="Japan",R329=2050),0.92,IF(AND(A329="Russia",R329=2035),0.95,IF(AND(A329="Russia",R329=2050),0.91,IF(AND(A329="China",R329=2035),0.93,IF(AND(A329="China",R329=2050),0.92,IF(AND(A329="India",R329=2035),0.94,IF(AND(A329="India",R329=2050),0.91,IF(AND(A329="Middle East",R329=2035),0.92,IF(AND(A329="Middle East",R329=2050),0.89,IF(AND(A329="Africa",R329=2035),0.93,IF(AND(A329="Africa",R329=2050),0.9,IF(AND(A329="Brazil",R329=2035),0.95,IF(AND(A329="Brazil",R329=2050),0.92,""))))))))))))))))))</f>
        <v>*0.93</v>
      </c>
      <c r="U329" s="41" t="s">
        <v>1180</v>
      </c>
      <c r="V329" s="52" t="s">
        <v>35</v>
      </c>
      <c r="W329" s="41" t="n">
        <v>2050</v>
      </c>
      <c r="X329" s="53" t="str">
        <f aca="false">"*"&amp;IF(AND(A329="EU",W329=2035),0.95,IF(AND(A329="EU",W329=2050),0.93,IF(AND(A329="USA",W329=2035),0.96,IF(AND(A329="USA",W329=2050),0.93,IF(AND(A329="Japan",W329=2035),0.94,IF(AND(A329="Japan",W329=2050),0.92,IF(AND(A329="Russia",W329=2035),0.95,IF(AND(A329="Russia",W329=2050),0.91,IF(AND(A329="China",W329=2035),0.93,IF(AND(A329="China",W329=2050),0.92,IF(AND(A329="India",W329=2035),0.94,IF(AND(A329="India",W329=2050),0.91,IF(AND(A329="Middle East",W329=2035),0.92,IF(AND(A329="Middle East",W329=2050),0.89,IF(AND(A329="Africa",W329=2035),0.93,IF(AND(A329="Africa",W329=2050),0.9,IF(AND(A329="Brazil",W329=2035),0.95,IF(AND(A329="Brazil",W329=2050),0.92,""))))))))))))))))))</f>
        <v>*0.9</v>
      </c>
      <c r="AC329" s="0" t="s">
        <v>1180</v>
      </c>
      <c r="AD329" s="50" t="s">
        <v>35</v>
      </c>
      <c r="AE329" s="0" t="n">
        <v>2035</v>
      </c>
      <c r="AF329" s="51" t="str">
        <f aca="false">"*"&amp;IF(AND(A329="EU",AE329=2035),0.93,IF(AND(A329="EU",AE329=2050),0.9,IF(AND(A329="USA",AE329=2035),0.92,IF(AND(A329="USA",AE329=2050),0.89,IF(AND(A329="Japan",AE329=2035),0.92,IF(AND(A329="Japan",AE329=2050),0.89,IF(AND(A329="Russia",AE329=2035),0.91,IF(AND(A329="Russia",AE329=2050),0.86,IF(AND(A329="China",AE329=2035),0.91,IF(AND(A329="China",AE329=2050),0.87,IF(AND(A329="India",AE329=2035),0.92,IF(AND(A329="India",AE329=2050),0.87,IF(AND(A329="Middle East",AE329=2035),0.89,IF(AND(A329="Middle East",AE329=2050),0.84,IF(AND(A329="Africa",AE329=2035),0.9,IF(AND(A329="Africa",AE329=2050),0.86,IF(AND(A329="Brazil",AE329=2035),0.93,IF(AND(A329="Brazil",AE329=2050),0.89,""))))))))))))))))))</f>
        <v>*0.9</v>
      </c>
      <c r="AG329" s="51" t="str">
        <f aca="false">AG328</f>
        <v>REZoning_Sol-Win</v>
      </c>
      <c r="AI329" s="0" t="s">
        <v>1180</v>
      </c>
      <c r="AJ329" s="50" t="s">
        <v>35</v>
      </c>
      <c r="AK329" s="0" t="n">
        <v>2050</v>
      </c>
      <c r="AL329" s="51" t="str">
        <f aca="false">"*"&amp;IF(AND(A329="EU",AK329=2035),0.93,IF(AND(A329="EU",AK329=2050),0.9,IF(AND(A329="USA",AK329=2035),0.92,IF(AND(A329="USA",AK329=2050),0.89,IF(AND(A329="Japan",AK329=2035),0.92,IF(AND(A329="Japan",AK329=2050),0.89,IF(AND(A329="Russia",AK329=2035),0.91,IF(AND(A329="Russia",AK329=2050),0.86,IF(AND(A329="China",AK329=2035),0.91,IF(AND(A329="China",AK329=2050),0.87,IF(AND(A329="India",AK329=2035),0.92,IF(AND(A329="India",AK329=2050),0.87,IF(AND(A329="Middle East",AK329=2035),0.89,IF(AND(A329="Middle East",AK329=2050),0.84,IF(AND(A329="Africa",AK329=2035),0.9,IF(AND(A329="Africa",AK329=2050),0.86,IF(AND(A329="Brazil",AK329=2035),0.93,IF(AND(A329="Brazil",AK329=2050),0.89,""))))))))))))))))))</f>
        <v>*0.86</v>
      </c>
      <c r="AM329" s="51" t="str">
        <f aca="false">AM328</f>
        <v>REZoning_Sol-Win</v>
      </c>
      <c r="AP329" s="0" t="s">
        <v>1180</v>
      </c>
      <c r="AQ329" s="0" t="s">
        <v>35</v>
      </c>
      <c r="AR329" s="0" t="n">
        <v>2100</v>
      </c>
      <c r="AS329" s="0" t="s">
        <v>860</v>
      </c>
      <c r="AT329" s="0" t="s">
        <v>36</v>
      </c>
    </row>
    <row r="330" customFormat="false" ht="28.5" hidden="false" customHeight="true" outlineLevel="0" collapsed="false">
      <c r="A330" s="3" t="s">
        <v>43</v>
      </c>
      <c r="C330" s="0" t="s">
        <v>1181</v>
      </c>
      <c r="D330" s="50" t="s">
        <v>35</v>
      </c>
      <c r="E330" s="0" t="n">
        <v>2035</v>
      </c>
      <c r="F330" s="51" t="str">
        <f aca="false">"*"&amp;IF(AND(A330="EU",E330=2035),0.95,IF(AND(A330="EU",E330=2050),0.93,IF(AND(A330="USA",E330=2035),0.96,IF(AND(A330="USA",E330=2050),0.94,IF(AND(A330="Japan",E330=2035),0.94,IF(AND(A330="Japan",E330=2050),0.92,IF(AND(A330="Russia",E330=2035),0.95,IF(AND(A330="Russia",E330=2050),0.93,IF(AND(A330="China",E330=2035),0.94,IF(AND(A330="China",E330=2050),0.92,IF(AND(A330="India",E330=2035),0.95,IF(AND(A330="India",E330=2050),0.92,IF(AND(A330="Middle East",E330=2035),0.94,IF(AND(A330="Middle East",E330=2050),0.9,IF(AND(A330="Africa",E330=2035),0.94,IF(AND(A330="Africa",E330=2050),0.91,IF(AND(A330="Brazil",E330=2035),0.95,IF(AND(A330="Brazil",E330=2050),0.92,""))))))))))))))))))</f>
        <v>*0.94</v>
      </c>
      <c r="H330" s="0" t="s">
        <v>1181</v>
      </c>
      <c r="I330" s="50" t="s">
        <v>35</v>
      </c>
      <c r="J330" s="0" t="n">
        <v>2050</v>
      </c>
      <c r="K330" s="48" t="str">
        <f aca="false">"*"&amp;IF(AND(A330="EU",J330=2035),0.95,IF(AND(A330="EU",J330=2050),0.93,IF(AND(A330="USA",J330=2035),0.96,IF(AND(A330="USA",J330=2050),0.94,IF(AND(A330="Japan",J330=2035),0.94,IF(AND(A330="Japan",J330=2050),0.92,IF(AND(A330="Russia",J330=2035),0.95,IF(AND(A330="Russia",J330=2050),0.93,IF(AND(A330="China",J330=2035),0.94,IF(AND(A330="China",J330=2050),0.92,IF(AND(A330="India",J330=2035),0.95,IF(AND(A330="India",J330=2050),0.92,IF(AND(A330="Middle East",J330=2035),0.94,IF(AND(A330="Middle East",J330=2050),0.9,IF(AND(A330="Africa",J330=2035),0.94,IF(AND(A330="Africa",J330=2050),0.91,IF(AND(A330="Brazil",J330=2035),0.95,IF(AND(A330="Brazil",J330=2050),0.92,""))))))))))))))))))</f>
        <v>*0.91</v>
      </c>
      <c r="P330" s="41" t="s">
        <v>1181</v>
      </c>
      <c r="Q330" s="52" t="s">
        <v>35</v>
      </c>
      <c r="R330" s="41" t="n">
        <v>2035</v>
      </c>
      <c r="S330" s="53" t="str">
        <f aca="false">"*"&amp;IF(AND(A330="EU",R330=2035),0.95,IF(AND(A330="EU",R330=2050),0.93,IF(AND(A330="USA",R330=2035),0.96,IF(AND(A330="USA",R330=2050),0.93,IF(AND(A330="Japan",R330=2035),0.94,IF(AND(A330="Japan",R330=2050),0.92,IF(AND(A330="Russia",R330=2035),0.95,IF(AND(A330="Russia",R330=2050),0.91,IF(AND(A330="China",R330=2035),0.93,IF(AND(A330="China",R330=2050),0.92,IF(AND(A330="India",R330=2035),0.94,IF(AND(A330="India",R330=2050),0.91,IF(AND(A330="Middle East",R330=2035),0.92,IF(AND(A330="Middle East",R330=2050),0.89,IF(AND(A330="Africa",R330=2035),0.93,IF(AND(A330="Africa",R330=2050),0.9,IF(AND(A330="Brazil",R330=2035),0.95,IF(AND(A330="Brazil",R330=2050),0.92,""))))))))))))))))))</f>
        <v>*0.93</v>
      </c>
      <c r="U330" s="41" t="s">
        <v>1181</v>
      </c>
      <c r="V330" s="52" t="s">
        <v>35</v>
      </c>
      <c r="W330" s="41" t="n">
        <v>2050</v>
      </c>
      <c r="X330" s="53" t="str">
        <f aca="false">"*"&amp;IF(AND(A330="EU",W330=2035),0.95,IF(AND(A330="EU",W330=2050),0.93,IF(AND(A330="USA",W330=2035),0.96,IF(AND(A330="USA",W330=2050),0.93,IF(AND(A330="Japan",W330=2035),0.94,IF(AND(A330="Japan",W330=2050),0.92,IF(AND(A330="Russia",W330=2035),0.95,IF(AND(A330="Russia",W330=2050),0.91,IF(AND(A330="China",W330=2035),0.93,IF(AND(A330="China",W330=2050),0.92,IF(AND(A330="India",W330=2035),0.94,IF(AND(A330="India",W330=2050),0.91,IF(AND(A330="Middle East",W330=2035),0.92,IF(AND(A330="Middle East",W330=2050),0.89,IF(AND(A330="Africa",W330=2035),0.93,IF(AND(A330="Africa",W330=2050),0.9,IF(AND(A330="Brazil",W330=2035),0.95,IF(AND(A330="Brazil",W330=2050),0.92,""))))))))))))))))))</f>
        <v>*0.9</v>
      </c>
      <c r="AC330" s="0" t="s">
        <v>1181</v>
      </c>
      <c r="AD330" s="50" t="s">
        <v>35</v>
      </c>
      <c r="AE330" s="0" t="n">
        <v>2035</v>
      </c>
      <c r="AF330" s="51" t="str">
        <f aca="false">"*"&amp;IF(AND(A330="EU",AE330=2035),0.93,IF(AND(A330="EU",AE330=2050),0.9,IF(AND(A330="USA",AE330=2035),0.92,IF(AND(A330="USA",AE330=2050),0.89,IF(AND(A330="Japan",AE330=2035),0.92,IF(AND(A330="Japan",AE330=2050),0.89,IF(AND(A330="Russia",AE330=2035),0.91,IF(AND(A330="Russia",AE330=2050),0.86,IF(AND(A330="China",AE330=2035),0.91,IF(AND(A330="China",AE330=2050),0.87,IF(AND(A330="India",AE330=2035),0.92,IF(AND(A330="India",AE330=2050),0.87,IF(AND(A330="Middle East",AE330=2035),0.89,IF(AND(A330="Middle East",AE330=2050),0.84,IF(AND(A330="Africa",AE330=2035),0.9,IF(AND(A330="Africa",AE330=2050),0.86,IF(AND(A330="Brazil",AE330=2035),0.93,IF(AND(A330="Brazil",AE330=2050),0.89,""))))))))))))))))))</f>
        <v>*0.9</v>
      </c>
      <c r="AG330" s="51" t="str">
        <f aca="false">AG329</f>
        <v>REZoning_Sol-Win</v>
      </c>
      <c r="AI330" s="0" t="s">
        <v>1181</v>
      </c>
      <c r="AJ330" s="50" t="s">
        <v>35</v>
      </c>
      <c r="AK330" s="0" t="n">
        <v>2050</v>
      </c>
      <c r="AL330" s="51" t="str">
        <f aca="false">"*"&amp;IF(AND(A330="EU",AK330=2035),0.93,IF(AND(A330="EU",AK330=2050),0.9,IF(AND(A330="USA",AK330=2035),0.92,IF(AND(A330="USA",AK330=2050),0.89,IF(AND(A330="Japan",AK330=2035),0.92,IF(AND(A330="Japan",AK330=2050),0.89,IF(AND(A330="Russia",AK330=2035),0.91,IF(AND(A330="Russia",AK330=2050),0.86,IF(AND(A330="China",AK330=2035),0.91,IF(AND(A330="China",AK330=2050),0.87,IF(AND(A330="India",AK330=2035),0.92,IF(AND(A330="India",AK330=2050),0.87,IF(AND(A330="Middle East",AK330=2035),0.89,IF(AND(A330="Middle East",AK330=2050),0.84,IF(AND(A330="Africa",AK330=2035),0.9,IF(AND(A330="Africa",AK330=2050),0.86,IF(AND(A330="Brazil",AK330=2035),0.93,IF(AND(A330="Brazil",AK330=2050),0.89,""))))))))))))))))))</f>
        <v>*0.86</v>
      </c>
      <c r="AM330" s="51" t="str">
        <f aca="false">AM329</f>
        <v>REZoning_Sol-Win</v>
      </c>
      <c r="AP330" s="0" t="s">
        <v>1181</v>
      </c>
      <c r="AQ330" s="0" t="s">
        <v>35</v>
      </c>
      <c r="AR330" s="0" t="n">
        <v>2100</v>
      </c>
      <c r="AS330" s="0" t="s">
        <v>860</v>
      </c>
      <c r="AT330" s="0" t="s">
        <v>36</v>
      </c>
    </row>
    <row r="331" customFormat="false" ht="28.5" hidden="false" customHeight="true" outlineLevel="0" collapsed="false">
      <c r="A331" s="3" t="s">
        <v>43</v>
      </c>
      <c r="C331" s="0" t="s">
        <v>1182</v>
      </c>
      <c r="D331" s="50" t="s">
        <v>35</v>
      </c>
      <c r="E331" s="0" t="n">
        <v>2035</v>
      </c>
      <c r="F331" s="51" t="str">
        <f aca="false">"*"&amp;IF(AND(A331="EU",E331=2035),0.95,IF(AND(A331="EU",E331=2050),0.93,IF(AND(A331="USA",E331=2035),0.96,IF(AND(A331="USA",E331=2050),0.94,IF(AND(A331="Japan",E331=2035),0.94,IF(AND(A331="Japan",E331=2050),0.92,IF(AND(A331="Russia",E331=2035),0.95,IF(AND(A331="Russia",E331=2050),0.93,IF(AND(A331="China",E331=2035),0.94,IF(AND(A331="China",E331=2050),0.92,IF(AND(A331="India",E331=2035),0.95,IF(AND(A331="India",E331=2050),0.92,IF(AND(A331="Middle East",E331=2035),0.94,IF(AND(A331="Middle East",E331=2050),0.9,IF(AND(A331="Africa",E331=2035),0.94,IF(AND(A331="Africa",E331=2050),0.91,IF(AND(A331="Brazil",E331=2035),0.95,IF(AND(A331="Brazil",E331=2050),0.92,""))))))))))))))))))</f>
        <v>*0.94</v>
      </c>
      <c r="H331" s="0" t="s">
        <v>1182</v>
      </c>
      <c r="I331" s="50" t="s">
        <v>35</v>
      </c>
      <c r="J331" s="0" t="n">
        <v>2050</v>
      </c>
      <c r="K331" s="48" t="str">
        <f aca="false">"*"&amp;IF(AND(A331="EU",J331=2035),0.95,IF(AND(A331="EU",J331=2050),0.93,IF(AND(A331="USA",J331=2035),0.96,IF(AND(A331="USA",J331=2050),0.94,IF(AND(A331="Japan",J331=2035),0.94,IF(AND(A331="Japan",J331=2050),0.92,IF(AND(A331="Russia",J331=2035),0.95,IF(AND(A331="Russia",J331=2050),0.93,IF(AND(A331="China",J331=2035),0.94,IF(AND(A331="China",J331=2050),0.92,IF(AND(A331="India",J331=2035),0.95,IF(AND(A331="India",J331=2050),0.92,IF(AND(A331="Middle East",J331=2035),0.94,IF(AND(A331="Middle East",J331=2050),0.9,IF(AND(A331="Africa",J331=2035),0.94,IF(AND(A331="Africa",J331=2050),0.91,IF(AND(A331="Brazil",J331=2035),0.95,IF(AND(A331="Brazil",J331=2050),0.92,""))))))))))))))))))</f>
        <v>*0.91</v>
      </c>
      <c r="P331" s="41" t="s">
        <v>1182</v>
      </c>
      <c r="Q331" s="52" t="s">
        <v>35</v>
      </c>
      <c r="R331" s="41" t="n">
        <v>2035</v>
      </c>
      <c r="S331" s="53" t="str">
        <f aca="false">"*"&amp;IF(AND(A331="EU",R331=2035),0.95,IF(AND(A331="EU",R331=2050),0.93,IF(AND(A331="USA",R331=2035),0.96,IF(AND(A331="USA",R331=2050),0.93,IF(AND(A331="Japan",R331=2035),0.94,IF(AND(A331="Japan",R331=2050),0.92,IF(AND(A331="Russia",R331=2035),0.95,IF(AND(A331="Russia",R331=2050),0.91,IF(AND(A331="China",R331=2035),0.93,IF(AND(A331="China",R331=2050),0.92,IF(AND(A331="India",R331=2035),0.94,IF(AND(A331="India",R331=2050),0.91,IF(AND(A331="Middle East",R331=2035),0.92,IF(AND(A331="Middle East",R331=2050),0.89,IF(AND(A331="Africa",R331=2035),0.93,IF(AND(A331="Africa",R331=2050),0.9,IF(AND(A331="Brazil",R331=2035),0.95,IF(AND(A331="Brazil",R331=2050),0.92,""))))))))))))))))))</f>
        <v>*0.93</v>
      </c>
      <c r="U331" s="41" t="s">
        <v>1182</v>
      </c>
      <c r="V331" s="52" t="s">
        <v>35</v>
      </c>
      <c r="W331" s="41" t="n">
        <v>2050</v>
      </c>
      <c r="X331" s="53" t="str">
        <f aca="false">"*"&amp;IF(AND(A331="EU",W331=2035),0.95,IF(AND(A331="EU",W331=2050),0.93,IF(AND(A331="USA",W331=2035),0.96,IF(AND(A331="USA",W331=2050),0.93,IF(AND(A331="Japan",W331=2035),0.94,IF(AND(A331="Japan",W331=2050),0.92,IF(AND(A331="Russia",W331=2035),0.95,IF(AND(A331="Russia",W331=2050),0.91,IF(AND(A331="China",W331=2035),0.93,IF(AND(A331="China",W331=2050),0.92,IF(AND(A331="India",W331=2035),0.94,IF(AND(A331="India",W331=2050),0.91,IF(AND(A331="Middle East",W331=2035),0.92,IF(AND(A331="Middle East",W331=2050),0.89,IF(AND(A331="Africa",W331=2035),0.93,IF(AND(A331="Africa",W331=2050),0.9,IF(AND(A331="Brazil",W331=2035),0.95,IF(AND(A331="Brazil",W331=2050),0.92,""))))))))))))))))))</f>
        <v>*0.9</v>
      </c>
      <c r="AC331" s="0" t="s">
        <v>1182</v>
      </c>
      <c r="AD331" s="50" t="s">
        <v>35</v>
      </c>
      <c r="AE331" s="0" t="n">
        <v>2035</v>
      </c>
      <c r="AF331" s="51" t="str">
        <f aca="false">"*"&amp;IF(AND(A331="EU",AE331=2035),0.93,IF(AND(A331="EU",AE331=2050),0.9,IF(AND(A331="USA",AE331=2035),0.92,IF(AND(A331="USA",AE331=2050),0.89,IF(AND(A331="Japan",AE331=2035),0.92,IF(AND(A331="Japan",AE331=2050),0.89,IF(AND(A331="Russia",AE331=2035),0.91,IF(AND(A331="Russia",AE331=2050),0.86,IF(AND(A331="China",AE331=2035),0.91,IF(AND(A331="China",AE331=2050),0.87,IF(AND(A331="India",AE331=2035),0.92,IF(AND(A331="India",AE331=2050),0.87,IF(AND(A331="Middle East",AE331=2035),0.89,IF(AND(A331="Middle East",AE331=2050),0.84,IF(AND(A331="Africa",AE331=2035),0.9,IF(AND(A331="Africa",AE331=2050),0.86,IF(AND(A331="Brazil",AE331=2035),0.93,IF(AND(A331="Brazil",AE331=2050),0.89,""))))))))))))))))))</f>
        <v>*0.9</v>
      </c>
      <c r="AG331" s="51" t="str">
        <f aca="false">AG330</f>
        <v>REZoning_Sol-Win</v>
      </c>
      <c r="AI331" s="0" t="s">
        <v>1182</v>
      </c>
      <c r="AJ331" s="50" t="s">
        <v>35</v>
      </c>
      <c r="AK331" s="0" t="n">
        <v>2050</v>
      </c>
      <c r="AL331" s="51" t="str">
        <f aca="false">"*"&amp;IF(AND(A331="EU",AK331=2035),0.93,IF(AND(A331="EU",AK331=2050),0.9,IF(AND(A331="USA",AK331=2035),0.92,IF(AND(A331="USA",AK331=2050),0.89,IF(AND(A331="Japan",AK331=2035),0.92,IF(AND(A331="Japan",AK331=2050),0.89,IF(AND(A331="Russia",AK331=2035),0.91,IF(AND(A331="Russia",AK331=2050),0.86,IF(AND(A331="China",AK331=2035),0.91,IF(AND(A331="China",AK331=2050),0.87,IF(AND(A331="India",AK331=2035),0.92,IF(AND(A331="India",AK331=2050),0.87,IF(AND(A331="Middle East",AK331=2035),0.89,IF(AND(A331="Middle East",AK331=2050),0.84,IF(AND(A331="Africa",AK331=2035),0.9,IF(AND(A331="Africa",AK331=2050),0.86,IF(AND(A331="Brazil",AK331=2035),0.93,IF(AND(A331="Brazil",AK331=2050),0.89,""))))))))))))))))))</f>
        <v>*0.86</v>
      </c>
      <c r="AM331" s="51" t="str">
        <f aca="false">AM330</f>
        <v>REZoning_Sol-Win</v>
      </c>
      <c r="AP331" s="0" t="s">
        <v>1182</v>
      </c>
      <c r="AQ331" s="0" t="s">
        <v>35</v>
      </c>
      <c r="AR331" s="0" t="n">
        <v>2100</v>
      </c>
      <c r="AS331" s="0" t="s">
        <v>860</v>
      </c>
      <c r="AT331" s="0" t="s">
        <v>36</v>
      </c>
    </row>
    <row r="332" customFormat="false" ht="28.5" hidden="false" customHeight="true" outlineLevel="0" collapsed="false">
      <c r="A332" s="3" t="s">
        <v>43</v>
      </c>
      <c r="C332" s="0" t="s">
        <v>1183</v>
      </c>
      <c r="D332" s="50" t="s">
        <v>35</v>
      </c>
      <c r="E332" s="0" t="n">
        <v>2035</v>
      </c>
      <c r="F332" s="51" t="str">
        <f aca="false">"*"&amp;IF(AND(A332="EU",E332=2035),0.95,IF(AND(A332="EU",E332=2050),0.93,IF(AND(A332="USA",E332=2035),0.96,IF(AND(A332="USA",E332=2050),0.94,IF(AND(A332="Japan",E332=2035),0.94,IF(AND(A332="Japan",E332=2050),0.92,IF(AND(A332="Russia",E332=2035),0.95,IF(AND(A332="Russia",E332=2050),0.93,IF(AND(A332="China",E332=2035),0.94,IF(AND(A332="China",E332=2050),0.92,IF(AND(A332="India",E332=2035),0.95,IF(AND(A332="India",E332=2050),0.92,IF(AND(A332="Middle East",E332=2035),0.94,IF(AND(A332="Middle East",E332=2050),0.9,IF(AND(A332="Africa",E332=2035),0.94,IF(AND(A332="Africa",E332=2050),0.91,IF(AND(A332="Brazil",E332=2035),0.95,IF(AND(A332="Brazil",E332=2050),0.92,""))))))))))))))))))</f>
        <v>*0.94</v>
      </c>
      <c r="H332" s="0" t="s">
        <v>1183</v>
      </c>
      <c r="I332" s="50" t="s">
        <v>35</v>
      </c>
      <c r="J332" s="0" t="n">
        <v>2050</v>
      </c>
      <c r="K332" s="48" t="str">
        <f aca="false">"*"&amp;IF(AND(A332="EU",J332=2035),0.95,IF(AND(A332="EU",J332=2050),0.93,IF(AND(A332="USA",J332=2035),0.96,IF(AND(A332="USA",J332=2050),0.94,IF(AND(A332="Japan",J332=2035),0.94,IF(AND(A332="Japan",J332=2050),0.92,IF(AND(A332="Russia",J332=2035),0.95,IF(AND(A332="Russia",J332=2050),0.93,IF(AND(A332="China",J332=2035),0.94,IF(AND(A332="China",J332=2050),0.92,IF(AND(A332="India",J332=2035),0.95,IF(AND(A332="India",J332=2050),0.92,IF(AND(A332="Middle East",J332=2035),0.94,IF(AND(A332="Middle East",J332=2050),0.9,IF(AND(A332="Africa",J332=2035),0.94,IF(AND(A332="Africa",J332=2050),0.91,IF(AND(A332="Brazil",J332=2035),0.95,IF(AND(A332="Brazil",J332=2050),0.92,""))))))))))))))))))</f>
        <v>*0.91</v>
      </c>
      <c r="P332" s="41" t="s">
        <v>1183</v>
      </c>
      <c r="Q332" s="52" t="s">
        <v>35</v>
      </c>
      <c r="R332" s="41" t="n">
        <v>2035</v>
      </c>
      <c r="S332" s="53" t="str">
        <f aca="false">"*"&amp;IF(AND(A332="EU",R332=2035),0.95,IF(AND(A332="EU",R332=2050),0.93,IF(AND(A332="USA",R332=2035),0.96,IF(AND(A332="USA",R332=2050),0.93,IF(AND(A332="Japan",R332=2035),0.94,IF(AND(A332="Japan",R332=2050),0.92,IF(AND(A332="Russia",R332=2035),0.95,IF(AND(A332="Russia",R332=2050),0.91,IF(AND(A332="China",R332=2035),0.93,IF(AND(A332="China",R332=2050),0.92,IF(AND(A332="India",R332=2035),0.94,IF(AND(A332="India",R332=2050),0.91,IF(AND(A332="Middle East",R332=2035),0.92,IF(AND(A332="Middle East",R332=2050),0.89,IF(AND(A332="Africa",R332=2035),0.93,IF(AND(A332="Africa",R332=2050),0.9,IF(AND(A332="Brazil",R332=2035),0.95,IF(AND(A332="Brazil",R332=2050),0.92,""))))))))))))))))))</f>
        <v>*0.93</v>
      </c>
      <c r="U332" s="41" t="s">
        <v>1183</v>
      </c>
      <c r="V332" s="52" t="s">
        <v>35</v>
      </c>
      <c r="W332" s="41" t="n">
        <v>2050</v>
      </c>
      <c r="X332" s="53" t="str">
        <f aca="false">"*"&amp;IF(AND(A332="EU",W332=2035),0.95,IF(AND(A332="EU",W332=2050),0.93,IF(AND(A332="USA",W332=2035),0.96,IF(AND(A332="USA",W332=2050),0.93,IF(AND(A332="Japan",W332=2035),0.94,IF(AND(A332="Japan",W332=2050),0.92,IF(AND(A332="Russia",W332=2035),0.95,IF(AND(A332="Russia",W332=2050),0.91,IF(AND(A332="China",W332=2035),0.93,IF(AND(A332="China",W332=2050),0.92,IF(AND(A332="India",W332=2035),0.94,IF(AND(A332="India",W332=2050),0.91,IF(AND(A332="Middle East",W332=2035),0.92,IF(AND(A332="Middle East",W332=2050),0.89,IF(AND(A332="Africa",W332=2035),0.93,IF(AND(A332="Africa",W332=2050),0.9,IF(AND(A332="Brazil",W332=2035),0.95,IF(AND(A332="Brazil",W332=2050),0.92,""))))))))))))))))))</f>
        <v>*0.9</v>
      </c>
      <c r="AC332" s="0" t="s">
        <v>1183</v>
      </c>
      <c r="AD332" s="50" t="s">
        <v>35</v>
      </c>
      <c r="AE332" s="0" t="n">
        <v>2035</v>
      </c>
      <c r="AF332" s="51" t="str">
        <f aca="false">"*"&amp;IF(AND(A332="EU",AE332=2035),0.93,IF(AND(A332="EU",AE332=2050),0.9,IF(AND(A332="USA",AE332=2035),0.92,IF(AND(A332="USA",AE332=2050),0.89,IF(AND(A332="Japan",AE332=2035),0.92,IF(AND(A332="Japan",AE332=2050),0.89,IF(AND(A332="Russia",AE332=2035),0.91,IF(AND(A332="Russia",AE332=2050),0.86,IF(AND(A332="China",AE332=2035),0.91,IF(AND(A332="China",AE332=2050),0.87,IF(AND(A332="India",AE332=2035),0.92,IF(AND(A332="India",AE332=2050),0.87,IF(AND(A332="Middle East",AE332=2035),0.89,IF(AND(A332="Middle East",AE332=2050),0.84,IF(AND(A332="Africa",AE332=2035),0.9,IF(AND(A332="Africa",AE332=2050),0.86,IF(AND(A332="Brazil",AE332=2035),0.93,IF(AND(A332="Brazil",AE332=2050),0.89,""))))))))))))))))))</f>
        <v>*0.9</v>
      </c>
      <c r="AG332" s="51" t="str">
        <f aca="false">AG331</f>
        <v>REZoning_Sol-Win</v>
      </c>
      <c r="AI332" s="0" t="s">
        <v>1183</v>
      </c>
      <c r="AJ332" s="50" t="s">
        <v>35</v>
      </c>
      <c r="AK332" s="0" t="n">
        <v>2050</v>
      </c>
      <c r="AL332" s="51" t="str">
        <f aca="false">"*"&amp;IF(AND(A332="EU",AK332=2035),0.93,IF(AND(A332="EU",AK332=2050),0.9,IF(AND(A332="USA",AK332=2035),0.92,IF(AND(A332="USA",AK332=2050),0.89,IF(AND(A332="Japan",AK332=2035),0.92,IF(AND(A332="Japan",AK332=2050),0.89,IF(AND(A332="Russia",AK332=2035),0.91,IF(AND(A332="Russia",AK332=2050),0.86,IF(AND(A332="China",AK332=2035),0.91,IF(AND(A332="China",AK332=2050),0.87,IF(AND(A332="India",AK332=2035),0.92,IF(AND(A332="India",AK332=2050),0.87,IF(AND(A332="Middle East",AK332=2035),0.89,IF(AND(A332="Middle East",AK332=2050),0.84,IF(AND(A332="Africa",AK332=2035),0.9,IF(AND(A332="Africa",AK332=2050),0.86,IF(AND(A332="Brazil",AK332=2035),0.93,IF(AND(A332="Brazil",AK332=2050),0.89,""))))))))))))))))))</f>
        <v>*0.86</v>
      </c>
      <c r="AM332" s="51" t="str">
        <f aca="false">AM331</f>
        <v>REZoning_Sol-Win</v>
      </c>
      <c r="AP332" s="0" t="s">
        <v>1183</v>
      </c>
      <c r="AQ332" s="0" t="s">
        <v>35</v>
      </c>
      <c r="AR332" s="0" t="n">
        <v>2100</v>
      </c>
      <c r="AS332" s="0" t="s">
        <v>860</v>
      </c>
      <c r="AT332" s="0" t="s">
        <v>36</v>
      </c>
    </row>
    <row r="333" customFormat="false" ht="28.5" hidden="false" customHeight="true" outlineLevel="0" collapsed="false">
      <c r="A333" s="3" t="s">
        <v>76</v>
      </c>
      <c r="C333" s="0" t="s">
        <v>1184</v>
      </c>
      <c r="D333" s="50" t="s">
        <v>35</v>
      </c>
      <c r="E333" s="0" t="n">
        <v>2035</v>
      </c>
      <c r="F333" s="51" t="str">
        <f aca="false">"*"&amp;IF(AND(A333="EU",E333=2035),0.95,IF(AND(A333="EU",E333=2050),0.93,IF(AND(A333="USA",E333=2035),0.96,IF(AND(A333="USA",E333=2050),0.94,IF(AND(A333="Japan",E333=2035),0.94,IF(AND(A333="Japan",E333=2050),0.92,IF(AND(A333="Russia",E333=2035),0.95,IF(AND(A333="Russia",E333=2050),0.93,IF(AND(A333="China",E333=2035),0.94,IF(AND(A333="China",E333=2050),0.92,IF(AND(A333="India",E333=2035),0.95,IF(AND(A333="India",E333=2050),0.92,IF(AND(A333="Middle East",E333=2035),0.94,IF(AND(A333="Middle East",E333=2050),0.9,IF(AND(A333="Africa",E333=2035),0.94,IF(AND(A333="Africa",E333=2050),0.91,IF(AND(A333="Brazil",E333=2035),0.95,IF(AND(A333="Brazil",E333=2050),0.92,""))))))))))))))))))</f>
        <v>*0.96</v>
      </c>
      <c r="H333" s="0" t="s">
        <v>1184</v>
      </c>
      <c r="I333" s="50" t="s">
        <v>35</v>
      </c>
      <c r="J333" s="0" t="n">
        <v>2050</v>
      </c>
      <c r="K333" s="48" t="str">
        <f aca="false">"*"&amp;IF(AND(A333="EU",J333=2035),0.95,IF(AND(A333="EU",J333=2050),0.93,IF(AND(A333="USA",J333=2035),0.96,IF(AND(A333="USA",J333=2050),0.94,IF(AND(A333="Japan",J333=2035),0.94,IF(AND(A333="Japan",J333=2050),0.92,IF(AND(A333="Russia",J333=2035),0.95,IF(AND(A333="Russia",J333=2050),0.93,IF(AND(A333="China",J333=2035),0.94,IF(AND(A333="China",J333=2050),0.92,IF(AND(A333="India",J333=2035),0.95,IF(AND(A333="India",J333=2050),0.92,IF(AND(A333="Middle East",J333=2035),0.94,IF(AND(A333="Middle East",J333=2050),0.9,IF(AND(A333="Africa",J333=2035),0.94,IF(AND(A333="Africa",J333=2050),0.91,IF(AND(A333="Brazil",J333=2035),0.95,IF(AND(A333="Brazil",J333=2050),0.92,""))))))))))))))))))</f>
        <v>*0.94</v>
      </c>
      <c r="P333" s="41" t="s">
        <v>1184</v>
      </c>
      <c r="Q333" s="52" t="s">
        <v>35</v>
      </c>
      <c r="R333" s="41" t="n">
        <v>2035</v>
      </c>
      <c r="S333" s="53" t="str">
        <f aca="false">"*"&amp;IF(AND(A333="EU",R333=2035),0.95,IF(AND(A333="EU",R333=2050),0.93,IF(AND(A333="USA",R333=2035),0.96,IF(AND(A333="USA",R333=2050),0.93,IF(AND(A333="Japan",R333=2035),0.94,IF(AND(A333="Japan",R333=2050),0.92,IF(AND(A333="Russia",R333=2035),0.95,IF(AND(A333="Russia",R333=2050),0.91,IF(AND(A333="China",R333=2035),0.93,IF(AND(A333="China",R333=2050),0.92,IF(AND(A333="India",R333=2035),0.94,IF(AND(A333="India",R333=2050),0.91,IF(AND(A333="Middle East",R333=2035),0.92,IF(AND(A333="Middle East",R333=2050),0.89,IF(AND(A333="Africa",R333=2035),0.93,IF(AND(A333="Africa",R333=2050),0.9,IF(AND(A333="Brazil",R333=2035),0.95,IF(AND(A333="Brazil",R333=2050),0.92,""))))))))))))))))))</f>
        <v>*0.96</v>
      </c>
      <c r="U333" s="41" t="s">
        <v>1184</v>
      </c>
      <c r="V333" s="52" t="s">
        <v>35</v>
      </c>
      <c r="W333" s="41" t="n">
        <v>2050</v>
      </c>
      <c r="X333" s="53" t="str">
        <f aca="false">"*"&amp;IF(AND(A333="EU",W333=2035),0.95,IF(AND(A333="EU",W333=2050),0.93,IF(AND(A333="USA",W333=2035),0.96,IF(AND(A333="USA",W333=2050),0.93,IF(AND(A333="Japan",W333=2035),0.94,IF(AND(A333="Japan",W333=2050),0.92,IF(AND(A333="Russia",W333=2035),0.95,IF(AND(A333="Russia",W333=2050),0.91,IF(AND(A333="China",W333=2035),0.93,IF(AND(A333="China",W333=2050),0.92,IF(AND(A333="India",W333=2035),0.94,IF(AND(A333="India",W333=2050),0.91,IF(AND(A333="Middle East",W333=2035),0.92,IF(AND(A333="Middle East",W333=2050),0.89,IF(AND(A333="Africa",W333=2035),0.93,IF(AND(A333="Africa",W333=2050),0.9,IF(AND(A333="Brazil",W333=2035),0.95,IF(AND(A333="Brazil",W333=2050),0.92,""))))))))))))))))))</f>
        <v>*0.93</v>
      </c>
      <c r="AC333" s="0" t="s">
        <v>1184</v>
      </c>
      <c r="AD333" s="50" t="s">
        <v>35</v>
      </c>
      <c r="AE333" s="0" t="n">
        <v>2035</v>
      </c>
      <c r="AF333" s="51" t="str">
        <f aca="false">"*"&amp;IF(AND(A333="EU",AE333=2035),0.93,IF(AND(A333="EU",AE333=2050),0.9,IF(AND(A333="USA",AE333=2035),0.92,IF(AND(A333="USA",AE333=2050),0.89,IF(AND(A333="Japan",AE333=2035),0.92,IF(AND(A333="Japan",AE333=2050),0.89,IF(AND(A333="Russia",AE333=2035),0.91,IF(AND(A333="Russia",AE333=2050),0.86,IF(AND(A333="China",AE333=2035),0.91,IF(AND(A333="China",AE333=2050),0.87,IF(AND(A333="India",AE333=2035),0.92,IF(AND(A333="India",AE333=2050),0.87,IF(AND(A333="Middle East",AE333=2035),0.89,IF(AND(A333="Middle East",AE333=2050),0.84,IF(AND(A333="Africa",AE333=2035),0.9,IF(AND(A333="Africa",AE333=2050),0.86,IF(AND(A333="Brazil",AE333=2035),0.93,IF(AND(A333="Brazil",AE333=2050),0.89,""))))))))))))))))))</f>
        <v>*0.92</v>
      </c>
      <c r="AG333" s="51" t="str">
        <f aca="false">AG332</f>
        <v>REZoning_Sol-Win</v>
      </c>
      <c r="AI333" s="0" t="s">
        <v>1184</v>
      </c>
      <c r="AJ333" s="50" t="s">
        <v>35</v>
      </c>
      <c r="AK333" s="0" t="n">
        <v>2050</v>
      </c>
      <c r="AL333" s="51" t="str">
        <f aca="false">"*"&amp;IF(AND(A333="EU",AK333=2035),0.93,IF(AND(A333="EU",AK333=2050),0.9,IF(AND(A333="USA",AK333=2035),0.92,IF(AND(A333="USA",AK333=2050),0.89,IF(AND(A333="Japan",AK333=2035),0.92,IF(AND(A333="Japan",AK333=2050),0.89,IF(AND(A333="Russia",AK333=2035),0.91,IF(AND(A333="Russia",AK333=2050),0.86,IF(AND(A333="China",AK333=2035),0.91,IF(AND(A333="China",AK333=2050),0.87,IF(AND(A333="India",AK333=2035),0.92,IF(AND(A333="India",AK333=2050),0.87,IF(AND(A333="Middle East",AK333=2035),0.89,IF(AND(A333="Middle East",AK333=2050),0.84,IF(AND(A333="Africa",AK333=2035),0.9,IF(AND(A333="Africa",AK333=2050),0.86,IF(AND(A333="Brazil",AK333=2035),0.93,IF(AND(A333="Brazil",AK333=2050),0.89,""))))))))))))))))))</f>
        <v>*0.89</v>
      </c>
      <c r="AM333" s="51" t="str">
        <f aca="false">AM332</f>
        <v>REZoning_Sol-Win</v>
      </c>
      <c r="AP333" s="0" t="s">
        <v>1184</v>
      </c>
      <c r="AQ333" s="0" t="s">
        <v>35</v>
      </c>
      <c r="AR333" s="0" t="n">
        <v>2100</v>
      </c>
      <c r="AS333" s="0" t="s">
        <v>914</v>
      </c>
      <c r="AT333" s="0" t="s">
        <v>36</v>
      </c>
    </row>
    <row r="334" customFormat="false" ht="28.5" hidden="false" customHeight="true" outlineLevel="0" collapsed="false">
      <c r="A334" s="3" t="s">
        <v>76</v>
      </c>
      <c r="C334" s="0" t="s">
        <v>1185</v>
      </c>
      <c r="D334" s="50" t="s">
        <v>35</v>
      </c>
      <c r="E334" s="0" t="n">
        <v>2035</v>
      </c>
      <c r="F334" s="51" t="str">
        <f aca="false">"*"&amp;IF(AND(A334="EU",E334=2035),0.95,IF(AND(A334="EU",E334=2050),0.93,IF(AND(A334="USA",E334=2035),0.96,IF(AND(A334="USA",E334=2050),0.94,IF(AND(A334="Japan",E334=2035),0.94,IF(AND(A334="Japan",E334=2050),0.92,IF(AND(A334="Russia",E334=2035),0.95,IF(AND(A334="Russia",E334=2050),0.93,IF(AND(A334="China",E334=2035),0.94,IF(AND(A334="China",E334=2050),0.92,IF(AND(A334="India",E334=2035),0.95,IF(AND(A334="India",E334=2050),0.92,IF(AND(A334="Middle East",E334=2035),0.94,IF(AND(A334="Middle East",E334=2050),0.9,IF(AND(A334="Africa",E334=2035),0.94,IF(AND(A334="Africa",E334=2050),0.91,IF(AND(A334="Brazil",E334=2035),0.95,IF(AND(A334="Brazil",E334=2050),0.92,""))))))))))))))))))</f>
        <v>*0.96</v>
      </c>
      <c r="H334" s="0" t="s">
        <v>1185</v>
      </c>
      <c r="I334" s="50" t="s">
        <v>35</v>
      </c>
      <c r="J334" s="0" t="n">
        <v>2050</v>
      </c>
      <c r="K334" s="48" t="str">
        <f aca="false">"*"&amp;IF(AND(A334="EU",J334=2035),0.95,IF(AND(A334="EU",J334=2050),0.93,IF(AND(A334="USA",J334=2035),0.96,IF(AND(A334="USA",J334=2050),0.94,IF(AND(A334="Japan",J334=2035),0.94,IF(AND(A334="Japan",J334=2050),0.92,IF(AND(A334="Russia",J334=2035),0.95,IF(AND(A334="Russia",J334=2050),0.93,IF(AND(A334="China",J334=2035),0.94,IF(AND(A334="China",J334=2050),0.92,IF(AND(A334="India",J334=2035),0.95,IF(AND(A334="India",J334=2050),0.92,IF(AND(A334="Middle East",J334=2035),0.94,IF(AND(A334="Middle East",J334=2050),0.9,IF(AND(A334="Africa",J334=2035),0.94,IF(AND(A334="Africa",J334=2050),0.91,IF(AND(A334="Brazil",J334=2035),0.95,IF(AND(A334="Brazil",J334=2050),0.92,""))))))))))))))))))</f>
        <v>*0.94</v>
      </c>
      <c r="P334" s="41" t="s">
        <v>1185</v>
      </c>
      <c r="Q334" s="52" t="s">
        <v>35</v>
      </c>
      <c r="R334" s="41" t="n">
        <v>2035</v>
      </c>
      <c r="S334" s="53" t="str">
        <f aca="false">"*"&amp;IF(AND(A334="EU",R334=2035),0.95,IF(AND(A334="EU",R334=2050),0.93,IF(AND(A334="USA",R334=2035),0.96,IF(AND(A334="USA",R334=2050),0.93,IF(AND(A334="Japan",R334=2035),0.94,IF(AND(A334="Japan",R334=2050),0.92,IF(AND(A334="Russia",R334=2035),0.95,IF(AND(A334="Russia",R334=2050),0.91,IF(AND(A334="China",R334=2035),0.93,IF(AND(A334="China",R334=2050),0.92,IF(AND(A334="India",R334=2035),0.94,IF(AND(A334="India",R334=2050),0.91,IF(AND(A334="Middle East",R334=2035),0.92,IF(AND(A334="Middle East",R334=2050),0.89,IF(AND(A334="Africa",R334=2035),0.93,IF(AND(A334="Africa",R334=2050),0.9,IF(AND(A334="Brazil",R334=2035),0.95,IF(AND(A334="Brazil",R334=2050),0.92,""))))))))))))))))))</f>
        <v>*0.96</v>
      </c>
      <c r="U334" s="41" t="s">
        <v>1185</v>
      </c>
      <c r="V334" s="52" t="s">
        <v>35</v>
      </c>
      <c r="W334" s="41" t="n">
        <v>2050</v>
      </c>
      <c r="X334" s="53" t="str">
        <f aca="false">"*"&amp;IF(AND(A334="EU",W334=2035),0.95,IF(AND(A334="EU",W334=2050),0.93,IF(AND(A334="USA",W334=2035),0.96,IF(AND(A334="USA",W334=2050),0.93,IF(AND(A334="Japan",W334=2035),0.94,IF(AND(A334="Japan",W334=2050),0.92,IF(AND(A334="Russia",W334=2035),0.95,IF(AND(A334="Russia",W334=2050),0.91,IF(AND(A334="China",W334=2035),0.93,IF(AND(A334="China",W334=2050),0.92,IF(AND(A334="India",W334=2035),0.94,IF(AND(A334="India",W334=2050),0.91,IF(AND(A334="Middle East",W334=2035),0.92,IF(AND(A334="Middle East",W334=2050),0.89,IF(AND(A334="Africa",W334=2035),0.93,IF(AND(A334="Africa",W334=2050),0.9,IF(AND(A334="Brazil",W334=2035),0.95,IF(AND(A334="Brazil",W334=2050),0.92,""))))))))))))))))))</f>
        <v>*0.93</v>
      </c>
      <c r="AC334" s="0" t="s">
        <v>1185</v>
      </c>
      <c r="AD334" s="50" t="s">
        <v>35</v>
      </c>
      <c r="AE334" s="0" t="n">
        <v>2035</v>
      </c>
      <c r="AF334" s="51" t="str">
        <f aca="false">"*"&amp;IF(AND(A334="EU",AE334=2035),0.93,IF(AND(A334="EU",AE334=2050),0.9,IF(AND(A334="USA",AE334=2035),0.92,IF(AND(A334="USA",AE334=2050),0.89,IF(AND(A334="Japan",AE334=2035),0.92,IF(AND(A334="Japan",AE334=2050),0.89,IF(AND(A334="Russia",AE334=2035),0.91,IF(AND(A334="Russia",AE334=2050),0.86,IF(AND(A334="China",AE334=2035),0.91,IF(AND(A334="China",AE334=2050),0.87,IF(AND(A334="India",AE334=2035),0.92,IF(AND(A334="India",AE334=2050),0.87,IF(AND(A334="Middle East",AE334=2035),0.89,IF(AND(A334="Middle East",AE334=2050),0.84,IF(AND(A334="Africa",AE334=2035),0.9,IF(AND(A334="Africa",AE334=2050),0.86,IF(AND(A334="Brazil",AE334=2035),0.93,IF(AND(A334="Brazil",AE334=2050),0.89,""))))))))))))))))))</f>
        <v>*0.92</v>
      </c>
      <c r="AG334" s="51" t="str">
        <f aca="false">AG333</f>
        <v>REZoning_Sol-Win</v>
      </c>
      <c r="AI334" s="0" t="s">
        <v>1185</v>
      </c>
      <c r="AJ334" s="50" t="s">
        <v>35</v>
      </c>
      <c r="AK334" s="0" t="n">
        <v>2050</v>
      </c>
      <c r="AL334" s="51" t="str">
        <f aca="false">"*"&amp;IF(AND(A334="EU",AK334=2035),0.93,IF(AND(A334="EU",AK334=2050),0.9,IF(AND(A334="USA",AK334=2035),0.92,IF(AND(A334="USA",AK334=2050),0.89,IF(AND(A334="Japan",AK334=2035),0.92,IF(AND(A334="Japan",AK334=2050),0.89,IF(AND(A334="Russia",AK334=2035),0.91,IF(AND(A334="Russia",AK334=2050),0.86,IF(AND(A334="China",AK334=2035),0.91,IF(AND(A334="China",AK334=2050),0.87,IF(AND(A334="India",AK334=2035),0.92,IF(AND(A334="India",AK334=2050),0.87,IF(AND(A334="Middle East",AK334=2035),0.89,IF(AND(A334="Middle East",AK334=2050),0.84,IF(AND(A334="Africa",AK334=2035),0.9,IF(AND(A334="Africa",AK334=2050),0.86,IF(AND(A334="Brazil",AK334=2035),0.93,IF(AND(A334="Brazil",AK334=2050),0.89,""))))))))))))))))))</f>
        <v>*0.89</v>
      </c>
      <c r="AM334" s="51" t="str">
        <f aca="false">AM333</f>
        <v>REZoning_Sol-Win</v>
      </c>
      <c r="AP334" s="0" t="s">
        <v>1185</v>
      </c>
      <c r="AQ334" s="0" t="s">
        <v>35</v>
      </c>
      <c r="AR334" s="0" t="n">
        <v>2100</v>
      </c>
      <c r="AS334" s="0" t="s">
        <v>914</v>
      </c>
      <c r="AT334" s="0" t="s">
        <v>36</v>
      </c>
    </row>
    <row r="335" customFormat="false" ht="28.5" hidden="false" customHeight="true" outlineLevel="0" collapsed="false">
      <c r="A335" s="3" t="s">
        <v>76</v>
      </c>
      <c r="C335" s="0" t="s">
        <v>1186</v>
      </c>
      <c r="D335" s="50" t="s">
        <v>35</v>
      </c>
      <c r="E335" s="0" t="n">
        <v>2035</v>
      </c>
      <c r="F335" s="51" t="str">
        <f aca="false">"*"&amp;IF(AND(A335="EU",E335=2035),0.95,IF(AND(A335="EU",E335=2050),0.93,IF(AND(A335="USA",E335=2035),0.96,IF(AND(A335="USA",E335=2050),0.94,IF(AND(A335="Japan",E335=2035),0.94,IF(AND(A335="Japan",E335=2050),0.92,IF(AND(A335="Russia",E335=2035),0.95,IF(AND(A335="Russia",E335=2050),0.93,IF(AND(A335="China",E335=2035),0.94,IF(AND(A335="China",E335=2050),0.92,IF(AND(A335="India",E335=2035),0.95,IF(AND(A335="India",E335=2050),0.92,IF(AND(A335="Middle East",E335=2035),0.94,IF(AND(A335="Middle East",E335=2050),0.9,IF(AND(A335="Africa",E335=2035),0.94,IF(AND(A335="Africa",E335=2050),0.91,IF(AND(A335="Brazil",E335=2035),0.95,IF(AND(A335="Brazil",E335=2050),0.92,""))))))))))))))))))</f>
        <v>*0.96</v>
      </c>
      <c r="H335" s="0" t="s">
        <v>1186</v>
      </c>
      <c r="I335" s="50" t="s">
        <v>35</v>
      </c>
      <c r="J335" s="0" t="n">
        <v>2050</v>
      </c>
      <c r="K335" s="48" t="str">
        <f aca="false">"*"&amp;IF(AND(A335="EU",J335=2035),0.95,IF(AND(A335="EU",J335=2050),0.93,IF(AND(A335="USA",J335=2035),0.96,IF(AND(A335="USA",J335=2050),0.94,IF(AND(A335="Japan",J335=2035),0.94,IF(AND(A335="Japan",J335=2050),0.92,IF(AND(A335="Russia",J335=2035),0.95,IF(AND(A335="Russia",J335=2050),0.93,IF(AND(A335="China",J335=2035),0.94,IF(AND(A335="China",J335=2050),0.92,IF(AND(A335="India",J335=2035),0.95,IF(AND(A335="India",J335=2050),0.92,IF(AND(A335="Middle East",J335=2035),0.94,IF(AND(A335="Middle East",J335=2050),0.9,IF(AND(A335="Africa",J335=2035),0.94,IF(AND(A335="Africa",J335=2050),0.91,IF(AND(A335="Brazil",J335=2035),0.95,IF(AND(A335="Brazil",J335=2050),0.92,""))))))))))))))))))</f>
        <v>*0.94</v>
      </c>
      <c r="P335" s="41" t="s">
        <v>1186</v>
      </c>
      <c r="Q335" s="52" t="s">
        <v>35</v>
      </c>
      <c r="R335" s="41" t="n">
        <v>2035</v>
      </c>
      <c r="S335" s="53" t="str">
        <f aca="false">"*"&amp;IF(AND(A335="EU",R335=2035),0.95,IF(AND(A335="EU",R335=2050),0.93,IF(AND(A335="USA",R335=2035),0.96,IF(AND(A335="USA",R335=2050),0.93,IF(AND(A335="Japan",R335=2035),0.94,IF(AND(A335="Japan",R335=2050),0.92,IF(AND(A335="Russia",R335=2035),0.95,IF(AND(A335="Russia",R335=2050),0.91,IF(AND(A335="China",R335=2035),0.93,IF(AND(A335="China",R335=2050),0.92,IF(AND(A335="India",R335=2035),0.94,IF(AND(A335="India",R335=2050),0.91,IF(AND(A335="Middle East",R335=2035),0.92,IF(AND(A335="Middle East",R335=2050),0.89,IF(AND(A335="Africa",R335=2035),0.93,IF(AND(A335="Africa",R335=2050),0.9,IF(AND(A335="Brazil",R335=2035),0.95,IF(AND(A335="Brazil",R335=2050),0.92,""))))))))))))))))))</f>
        <v>*0.96</v>
      </c>
      <c r="U335" s="41" t="s">
        <v>1186</v>
      </c>
      <c r="V335" s="52" t="s">
        <v>35</v>
      </c>
      <c r="W335" s="41" t="n">
        <v>2050</v>
      </c>
      <c r="X335" s="53" t="str">
        <f aca="false">"*"&amp;IF(AND(A335="EU",W335=2035),0.95,IF(AND(A335="EU",W335=2050),0.93,IF(AND(A335="USA",W335=2035),0.96,IF(AND(A335="USA",W335=2050),0.93,IF(AND(A335="Japan",W335=2035),0.94,IF(AND(A335="Japan",W335=2050),0.92,IF(AND(A335="Russia",W335=2035),0.95,IF(AND(A335="Russia",W335=2050),0.91,IF(AND(A335="China",W335=2035),0.93,IF(AND(A335="China",W335=2050),0.92,IF(AND(A335="India",W335=2035),0.94,IF(AND(A335="India",W335=2050),0.91,IF(AND(A335="Middle East",W335=2035),0.92,IF(AND(A335="Middle East",W335=2050),0.89,IF(AND(A335="Africa",W335=2035),0.93,IF(AND(A335="Africa",W335=2050),0.9,IF(AND(A335="Brazil",W335=2035),0.95,IF(AND(A335="Brazil",W335=2050),0.92,""))))))))))))))))))</f>
        <v>*0.93</v>
      </c>
      <c r="AC335" s="0" t="s">
        <v>1186</v>
      </c>
      <c r="AD335" s="50" t="s">
        <v>35</v>
      </c>
      <c r="AE335" s="0" t="n">
        <v>2035</v>
      </c>
      <c r="AF335" s="51" t="str">
        <f aca="false">"*"&amp;IF(AND(A335="EU",AE335=2035),0.93,IF(AND(A335="EU",AE335=2050),0.9,IF(AND(A335="USA",AE335=2035),0.92,IF(AND(A335="USA",AE335=2050),0.89,IF(AND(A335="Japan",AE335=2035),0.92,IF(AND(A335="Japan",AE335=2050),0.89,IF(AND(A335="Russia",AE335=2035),0.91,IF(AND(A335="Russia",AE335=2050),0.86,IF(AND(A335="China",AE335=2035),0.91,IF(AND(A335="China",AE335=2050),0.87,IF(AND(A335="India",AE335=2035),0.92,IF(AND(A335="India",AE335=2050),0.87,IF(AND(A335="Middle East",AE335=2035),0.89,IF(AND(A335="Middle East",AE335=2050),0.84,IF(AND(A335="Africa",AE335=2035),0.9,IF(AND(A335="Africa",AE335=2050),0.86,IF(AND(A335="Brazil",AE335=2035),0.93,IF(AND(A335="Brazil",AE335=2050),0.89,""))))))))))))))))))</f>
        <v>*0.92</v>
      </c>
      <c r="AG335" s="51" t="str">
        <f aca="false">AG334</f>
        <v>REZoning_Sol-Win</v>
      </c>
      <c r="AI335" s="0" t="s">
        <v>1186</v>
      </c>
      <c r="AJ335" s="50" t="s">
        <v>35</v>
      </c>
      <c r="AK335" s="0" t="n">
        <v>2050</v>
      </c>
      <c r="AL335" s="51" t="str">
        <f aca="false">"*"&amp;IF(AND(A335="EU",AK335=2035),0.93,IF(AND(A335="EU",AK335=2050),0.9,IF(AND(A335="USA",AK335=2035),0.92,IF(AND(A335="USA",AK335=2050),0.89,IF(AND(A335="Japan",AK335=2035),0.92,IF(AND(A335="Japan",AK335=2050),0.89,IF(AND(A335="Russia",AK335=2035),0.91,IF(AND(A335="Russia",AK335=2050),0.86,IF(AND(A335="China",AK335=2035),0.91,IF(AND(A335="China",AK335=2050),0.87,IF(AND(A335="India",AK335=2035),0.92,IF(AND(A335="India",AK335=2050),0.87,IF(AND(A335="Middle East",AK335=2035),0.89,IF(AND(A335="Middle East",AK335=2050),0.84,IF(AND(A335="Africa",AK335=2035),0.9,IF(AND(A335="Africa",AK335=2050),0.86,IF(AND(A335="Brazil",AK335=2035),0.93,IF(AND(A335="Brazil",AK335=2050),0.89,""))))))))))))))))))</f>
        <v>*0.89</v>
      </c>
      <c r="AM335" s="51" t="str">
        <f aca="false">AM334</f>
        <v>REZoning_Sol-Win</v>
      </c>
      <c r="AP335" s="0" t="s">
        <v>1186</v>
      </c>
      <c r="AQ335" s="0" t="s">
        <v>35</v>
      </c>
      <c r="AR335" s="0" t="n">
        <v>2100</v>
      </c>
      <c r="AS335" s="0" t="s">
        <v>914</v>
      </c>
      <c r="AT335" s="0" t="s">
        <v>36</v>
      </c>
    </row>
    <row r="336" customFormat="false" ht="28.5" hidden="false" customHeight="true" outlineLevel="0" collapsed="false">
      <c r="A336" s="3" t="s">
        <v>76</v>
      </c>
      <c r="C336" s="0" t="s">
        <v>1187</v>
      </c>
      <c r="D336" s="50" t="s">
        <v>35</v>
      </c>
      <c r="E336" s="0" t="n">
        <v>2035</v>
      </c>
      <c r="F336" s="51" t="str">
        <f aca="false">"*"&amp;IF(AND(A336="EU",E336=2035),0.95,IF(AND(A336="EU",E336=2050),0.93,IF(AND(A336="USA",E336=2035),0.96,IF(AND(A336="USA",E336=2050),0.94,IF(AND(A336="Japan",E336=2035),0.94,IF(AND(A336="Japan",E336=2050),0.92,IF(AND(A336="Russia",E336=2035),0.95,IF(AND(A336="Russia",E336=2050),0.93,IF(AND(A336="China",E336=2035),0.94,IF(AND(A336="China",E336=2050),0.92,IF(AND(A336="India",E336=2035),0.95,IF(AND(A336="India",E336=2050),0.92,IF(AND(A336="Middle East",E336=2035),0.94,IF(AND(A336="Middle East",E336=2050),0.9,IF(AND(A336="Africa",E336=2035),0.94,IF(AND(A336="Africa",E336=2050),0.91,IF(AND(A336="Brazil",E336=2035),0.95,IF(AND(A336="Brazil",E336=2050),0.92,""))))))))))))))))))</f>
        <v>*0.96</v>
      </c>
      <c r="H336" s="0" t="s">
        <v>1187</v>
      </c>
      <c r="I336" s="50" t="s">
        <v>35</v>
      </c>
      <c r="J336" s="0" t="n">
        <v>2050</v>
      </c>
      <c r="K336" s="48" t="str">
        <f aca="false">"*"&amp;IF(AND(A336="EU",J336=2035),0.95,IF(AND(A336="EU",J336=2050),0.93,IF(AND(A336="USA",J336=2035),0.96,IF(AND(A336="USA",J336=2050),0.94,IF(AND(A336="Japan",J336=2035),0.94,IF(AND(A336="Japan",J336=2050),0.92,IF(AND(A336="Russia",J336=2035),0.95,IF(AND(A336="Russia",J336=2050),0.93,IF(AND(A336="China",J336=2035),0.94,IF(AND(A336="China",J336=2050),0.92,IF(AND(A336="India",J336=2035),0.95,IF(AND(A336="India",J336=2050),0.92,IF(AND(A336="Middle East",J336=2035),0.94,IF(AND(A336="Middle East",J336=2050),0.9,IF(AND(A336="Africa",J336=2035),0.94,IF(AND(A336="Africa",J336=2050),0.91,IF(AND(A336="Brazil",J336=2035),0.95,IF(AND(A336="Brazil",J336=2050),0.92,""))))))))))))))))))</f>
        <v>*0.94</v>
      </c>
      <c r="P336" s="41" t="s">
        <v>1187</v>
      </c>
      <c r="Q336" s="52" t="s">
        <v>35</v>
      </c>
      <c r="R336" s="41" t="n">
        <v>2035</v>
      </c>
      <c r="S336" s="53" t="str">
        <f aca="false">"*"&amp;IF(AND(A336="EU",R336=2035),0.95,IF(AND(A336="EU",R336=2050),0.93,IF(AND(A336="USA",R336=2035),0.96,IF(AND(A336="USA",R336=2050),0.93,IF(AND(A336="Japan",R336=2035),0.94,IF(AND(A336="Japan",R336=2050),0.92,IF(AND(A336="Russia",R336=2035),0.95,IF(AND(A336="Russia",R336=2050),0.91,IF(AND(A336="China",R336=2035),0.93,IF(AND(A336="China",R336=2050),0.92,IF(AND(A336="India",R336=2035),0.94,IF(AND(A336="India",R336=2050),0.91,IF(AND(A336="Middle East",R336=2035),0.92,IF(AND(A336="Middle East",R336=2050),0.89,IF(AND(A336="Africa",R336=2035),0.93,IF(AND(A336="Africa",R336=2050),0.9,IF(AND(A336="Brazil",R336=2035),0.95,IF(AND(A336="Brazil",R336=2050),0.92,""))))))))))))))))))</f>
        <v>*0.96</v>
      </c>
      <c r="U336" s="41" t="s">
        <v>1187</v>
      </c>
      <c r="V336" s="52" t="s">
        <v>35</v>
      </c>
      <c r="W336" s="41" t="n">
        <v>2050</v>
      </c>
      <c r="X336" s="53" t="str">
        <f aca="false">"*"&amp;IF(AND(A336="EU",W336=2035),0.95,IF(AND(A336="EU",W336=2050),0.93,IF(AND(A336="USA",W336=2035),0.96,IF(AND(A336="USA",W336=2050),0.93,IF(AND(A336="Japan",W336=2035),0.94,IF(AND(A336="Japan",W336=2050),0.92,IF(AND(A336="Russia",W336=2035),0.95,IF(AND(A336="Russia",W336=2050),0.91,IF(AND(A336="China",W336=2035),0.93,IF(AND(A336="China",W336=2050),0.92,IF(AND(A336="India",W336=2035),0.94,IF(AND(A336="India",W336=2050),0.91,IF(AND(A336="Middle East",W336=2035),0.92,IF(AND(A336="Middle East",W336=2050),0.89,IF(AND(A336="Africa",W336=2035),0.93,IF(AND(A336="Africa",W336=2050),0.9,IF(AND(A336="Brazil",W336=2035),0.95,IF(AND(A336="Brazil",W336=2050),0.92,""))))))))))))))))))</f>
        <v>*0.93</v>
      </c>
      <c r="AC336" s="0" t="s">
        <v>1187</v>
      </c>
      <c r="AD336" s="50" t="s">
        <v>35</v>
      </c>
      <c r="AE336" s="0" t="n">
        <v>2035</v>
      </c>
      <c r="AF336" s="51" t="str">
        <f aca="false">"*"&amp;IF(AND(A336="EU",AE336=2035),0.93,IF(AND(A336="EU",AE336=2050),0.9,IF(AND(A336="USA",AE336=2035),0.92,IF(AND(A336="USA",AE336=2050),0.89,IF(AND(A336="Japan",AE336=2035),0.92,IF(AND(A336="Japan",AE336=2050),0.89,IF(AND(A336="Russia",AE336=2035),0.91,IF(AND(A336="Russia",AE336=2050),0.86,IF(AND(A336="China",AE336=2035),0.91,IF(AND(A336="China",AE336=2050),0.87,IF(AND(A336="India",AE336=2035),0.92,IF(AND(A336="India",AE336=2050),0.87,IF(AND(A336="Middle East",AE336=2035),0.89,IF(AND(A336="Middle East",AE336=2050),0.84,IF(AND(A336="Africa",AE336=2035),0.9,IF(AND(A336="Africa",AE336=2050),0.86,IF(AND(A336="Brazil",AE336=2035),0.93,IF(AND(A336="Brazil",AE336=2050),0.89,""))))))))))))))))))</f>
        <v>*0.92</v>
      </c>
      <c r="AG336" s="51" t="str">
        <f aca="false">AG335</f>
        <v>REZoning_Sol-Win</v>
      </c>
      <c r="AI336" s="0" t="s">
        <v>1187</v>
      </c>
      <c r="AJ336" s="50" t="s">
        <v>35</v>
      </c>
      <c r="AK336" s="0" t="n">
        <v>2050</v>
      </c>
      <c r="AL336" s="51" t="str">
        <f aca="false">"*"&amp;IF(AND(A336="EU",AK336=2035),0.93,IF(AND(A336="EU",AK336=2050),0.9,IF(AND(A336="USA",AK336=2035),0.92,IF(AND(A336="USA",AK336=2050),0.89,IF(AND(A336="Japan",AK336=2035),0.92,IF(AND(A336="Japan",AK336=2050),0.89,IF(AND(A336="Russia",AK336=2035),0.91,IF(AND(A336="Russia",AK336=2050),0.86,IF(AND(A336="China",AK336=2035),0.91,IF(AND(A336="China",AK336=2050),0.87,IF(AND(A336="India",AK336=2035),0.92,IF(AND(A336="India",AK336=2050),0.87,IF(AND(A336="Middle East",AK336=2035),0.89,IF(AND(A336="Middle East",AK336=2050),0.84,IF(AND(A336="Africa",AK336=2035),0.9,IF(AND(A336="Africa",AK336=2050),0.86,IF(AND(A336="Brazil",AK336=2035),0.93,IF(AND(A336="Brazil",AK336=2050),0.89,""))))))))))))))))))</f>
        <v>*0.89</v>
      </c>
      <c r="AM336" s="51" t="str">
        <f aca="false">AM335</f>
        <v>REZoning_Sol-Win</v>
      </c>
      <c r="AP336" s="0" t="s">
        <v>1187</v>
      </c>
      <c r="AQ336" s="0" t="s">
        <v>35</v>
      </c>
      <c r="AR336" s="0" t="n">
        <v>2100</v>
      </c>
      <c r="AS336" s="0" t="s">
        <v>914</v>
      </c>
      <c r="AT336" s="0" t="s">
        <v>36</v>
      </c>
    </row>
    <row r="337" customFormat="false" ht="28.5" hidden="false" customHeight="true" outlineLevel="0" collapsed="false">
      <c r="A337" s="3" t="s">
        <v>76</v>
      </c>
      <c r="C337" s="0" t="s">
        <v>1188</v>
      </c>
      <c r="D337" s="50" t="s">
        <v>35</v>
      </c>
      <c r="E337" s="0" t="n">
        <v>2035</v>
      </c>
      <c r="F337" s="51" t="str">
        <f aca="false">"*"&amp;IF(AND(A337="EU",E337=2035),0.95,IF(AND(A337="EU",E337=2050),0.93,IF(AND(A337="USA",E337=2035),0.96,IF(AND(A337="USA",E337=2050),0.94,IF(AND(A337="Japan",E337=2035),0.94,IF(AND(A337="Japan",E337=2050),0.92,IF(AND(A337="Russia",E337=2035),0.95,IF(AND(A337="Russia",E337=2050),0.93,IF(AND(A337="China",E337=2035),0.94,IF(AND(A337="China",E337=2050),0.92,IF(AND(A337="India",E337=2035),0.95,IF(AND(A337="India",E337=2050),0.92,IF(AND(A337="Middle East",E337=2035),0.94,IF(AND(A337="Middle East",E337=2050),0.9,IF(AND(A337="Africa",E337=2035),0.94,IF(AND(A337="Africa",E337=2050),0.91,IF(AND(A337="Brazil",E337=2035),0.95,IF(AND(A337="Brazil",E337=2050),0.92,""))))))))))))))))))</f>
        <v>*0.96</v>
      </c>
      <c r="H337" s="0" t="s">
        <v>1188</v>
      </c>
      <c r="I337" s="50" t="s">
        <v>35</v>
      </c>
      <c r="J337" s="0" t="n">
        <v>2050</v>
      </c>
      <c r="K337" s="48" t="str">
        <f aca="false">"*"&amp;IF(AND(A337="EU",J337=2035),0.95,IF(AND(A337="EU",J337=2050),0.93,IF(AND(A337="USA",J337=2035),0.96,IF(AND(A337="USA",J337=2050),0.94,IF(AND(A337="Japan",J337=2035),0.94,IF(AND(A337="Japan",J337=2050),0.92,IF(AND(A337="Russia",J337=2035),0.95,IF(AND(A337="Russia",J337=2050),0.93,IF(AND(A337="China",J337=2035),0.94,IF(AND(A337="China",J337=2050),0.92,IF(AND(A337="India",J337=2035),0.95,IF(AND(A337="India",J337=2050),0.92,IF(AND(A337="Middle East",J337=2035),0.94,IF(AND(A337="Middle East",J337=2050),0.9,IF(AND(A337="Africa",J337=2035),0.94,IF(AND(A337="Africa",J337=2050),0.91,IF(AND(A337="Brazil",J337=2035),0.95,IF(AND(A337="Brazil",J337=2050),0.92,""))))))))))))))))))</f>
        <v>*0.94</v>
      </c>
      <c r="P337" s="41" t="s">
        <v>1188</v>
      </c>
      <c r="Q337" s="52" t="s">
        <v>35</v>
      </c>
      <c r="R337" s="41" t="n">
        <v>2035</v>
      </c>
      <c r="S337" s="53" t="str">
        <f aca="false">"*"&amp;IF(AND(A337="EU",R337=2035),0.95,IF(AND(A337="EU",R337=2050),0.93,IF(AND(A337="USA",R337=2035),0.96,IF(AND(A337="USA",R337=2050),0.93,IF(AND(A337="Japan",R337=2035),0.94,IF(AND(A337="Japan",R337=2050),0.92,IF(AND(A337="Russia",R337=2035),0.95,IF(AND(A337="Russia",R337=2050),0.91,IF(AND(A337="China",R337=2035),0.93,IF(AND(A337="China",R337=2050),0.92,IF(AND(A337="India",R337=2035),0.94,IF(AND(A337="India",R337=2050),0.91,IF(AND(A337="Middle East",R337=2035),0.92,IF(AND(A337="Middle East",R337=2050),0.89,IF(AND(A337="Africa",R337=2035),0.93,IF(AND(A337="Africa",R337=2050),0.9,IF(AND(A337="Brazil",R337=2035),0.95,IF(AND(A337="Brazil",R337=2050),0.92,""))))))))))))))))))</f>
        <v>*0.96</v>
      </c>
      <c r="U337" s="41" t="s">
        <v>1188</v>
      </c>
      <c r="V337" s="52" t="s">
        <v>35</v>
      </c>
      <c r="W337" s="41" t="n">
        <v>2050</v>
      </c>
      <c r="X337" s="53" t="str">
        <f aca="false">"*"&amp;IF(AND(A337="EU",W337=2035),0.95,IF(AND(A337="EU",W337=2050),0.93,IF(AND(A337="USA",W337=2035),0.96,IF(AND(A337="USA",W337=2050),0.93,IF(AND(A337="Japan",W337=2035),0.94,IF(AND(A337="Japan",W337=2050),0.92,IF(AND(A337="Russia",W337=2035),0.95,IF(AND(A337="Russia",W337=2050),0.91,IF(AND(A337="China",W337=2035),0.93,IF(AND(A337="China",W337=2050),0.92,IF(AND(A337="India",W337=2035),0.94,IF(AND(A337="India",W337=2050),0.91,IF(AND(A337="Middle East",W337=2035),0.92,IF(AND(A337="Middle East",W337=2050),0.89,IF(AND(A337="Africa",W337=2035),0.93,IF(AND(A337="Africa",W337=2050),0.9,IF(AND(A337="Brazil",W337=2035),0.95,IF(AND(A337="Brazil",W337=2050),0.92,""))))))))))))))))))</f>
        <v>*0.93</v>
      </c>
      <c r="AC337" s="0" t="s">
        <v>1188</v>
      </c>
      <c r="AD337" s="50" t="s">
        <v>35</v>
      </c>
      <c r="AE337" s="0" t="n">
        <v>2035</v>
      </c>
      <c r="AF337" s="51" t="str">
        <f aca="false">"*"&amp;IF(AND(A337="EU",AE337=2035),0.93,IF(AND(A337="EU",AE337=2050),0.9,IF(AND(A337="USA",AE337=2035),0.92,IF(AND(A337="USA",AE337=2050),0.89,IF(AND(A337="Japan",AE337=2035),0.92,IF(AND(A337="Japan",AE337=2050),0.89,IF(AND(A337="Russia",AE337=2035),0.91,IF(AND(A337="Russia",AE337=2050),0.86,IF(AND(A337="China",AE337=2035),0.91,IF(AND(A337="China",AE337=2050),0.87,IF(AND(A337="India",AE337=2035),0.92,IF(AND(A337="India",AE337=2050),0.87,IF(AND(A337="Middle East",AE337=2035),0.89,IF(AND(A337="Middle East",AE337=2050),0.84,IF(AND(A337="Africa",AE337=2035),0.9,IF(AND(A337="Africa",AE337=2050),0.86,IF(AND(A337="Brazil",AE337=2035),0.93,IF(AND(A337="Brazil",AE337=2050),0.89,""))))))))))))))))))</f>
        <v>*0.92</v>
      </c>
      <c r="AG337" s="51" t="str">
        <f aca="false">AG336</f>
        <v>REZoning_Sol-Win</v>
      </c>
      <c r="AI337" s="0" t="s">
        <v>1188</v>
      </c>
      <c r="AJ337" s="50" t="s">
        <v>35</v>
      </c>
      <c r="AK337" s="0" t="n">
        <v>2050</v>
      </c>
      <c r="AL337" s="51" t="str">
        <f aca="false">"*"&amp;IF(AND(A337="EU",AK337=2035),0.93,IF(AND(A337="EU",AK337=2050),0.9,IF(AND(A337="USA",AK337=2035),0.92,IF(AND(A337="USA",AK337=2050),0.89,IF(AND(A337="Japan",AK337=2035),0.92,IF(AND(A337="Japan",AK337=2050),0.89,IF(AND(A337="Russia",AK337=2035),0.91,IF(AND(A337="Russia",AK337=2050),0.86,IF(AND(A337="China",AK337=2035),0.91,IF(AND(A337="China",AK337=2050),0.87,IF(AND(A337="India",AK337=2035),0.92,IF(AND(A337="India",AK337=2050),0.87,IF(AND(A337="Middle East",AK337=2035),0.89,IF(AND(A337="Middle East",AK337=2050),0.84,IF(AND(A337="Africa",AK337=2035),0.9,IF(AND(A337="Africa",AK337=2050),0.86,IF(AND(A337="Brazil",AK337=2035),0.93,IF(AND(A337="Brazil",AK337=2050),0.89,""))))))))))))))))))</f>
        <v>*0.89</v>
      </c>
      <c r="AM337" s="51" t="str">
        <f aca="false">AM336</f>
        <v>REZoning_Sol-Win</v>
      </c>
      <c r="AP337" s="0" t="s">
        <v>1188</v>
      </c>
      <c r="AQ337" s="0" t="s">
        <v>35</v>
      </c>
      <c r="AR337" s="0" t="n">
        <v>2100</v>
      </c>
      <c r="AS337" s="0" t="s">
        <v>914</v>
      </c>
      <c r="AT337" s="0" t="s">
        <v>36</v>
      </c>
    </row>
    <row r="338" customFormat="false" ht="28.5" hidden="false" customHeight="true" outlineLevel="0" collapsed="false">
      <c r="A338" s="3" t="s">
        <v>76</v>
      </c>
      <c r="C338" s="0" t="s">
        <v>1189</v>
      </c>
      <c r="D338" s="50" t="s">
        <v>35</v>
      </c>
      <c r="E338" s="0" t="n">
        <v>2035</v>
      </c>
      <c r="F338" s="51" t="str">
        <f aca="false">"*"&amp;IF(AND(A338="EU",E338=2035),0.95,IF(AND(A338="EU",E338=2050),0.93,IF(AND(A338="USA",E338=2035),0.96,IF(AND(A338="USA",E338=2050),0.94,IF(AND(A338="Japan",E338=2035),0.94,IF(AND(A338="Japan",E338=2050),0.92,IF(AND(A338="Russia",E338=2035),0.95,IF(AND(A338="Russia",E338=2050),0.93,IF(AND(A338="China",E338=2035),0.94,IF(AND(A338="China",E338=2050),0.92,IF(AND(A338="India",E338=2035),0.95,IF(AND(A338="India",E338=2050),0.92,IF(AND(A338="Middle East",E338=2035),0.94,IF(AND(A338="Middle East",E338=2050),0.9,IF(AND(A338="Africa",E338=2035),0.94,IF(AND(A338="Africa",E338=2050),0.91,IF(AND(A338="Brazil",E338=2035),0.95,IF(AND(A338="Brazil",E338=2050),0.92,""))))))))))))))))))</f>
        <v>*0.96</v>
      </c>
      <c r="H338" s="0" t="s">
        <v>1189</v>
      </c>
      <c r="I338" s="50" t="s">
        <v>35</v>
      </c>
      <c r="J338" s="0" t="n">
        <v>2050</v>
      </c>
      <c r="K338" s="48" t="str">
        <f aca="false">"*"&amp;IF(AND(A338="EU",J338=2035),0.95,IF(AND(A338="EU",J338=2050),0.93,IF(AND(A338="USA",J338=2035),0.96,IF(AND(A338="USA",J338=2050),0.94,IF(AND(A338="Japan",J338=2035),0.94,IF(AND(A338="Japan",J338=2050),0.92,IF(AND(A338="Russia",J338=2035),0.95,IF(AND(A338="Russia",J338=2050),0.93,IF(AND(A338="China",J338=2035),0.94,IF(AND(A338="China",J338=2050),0.92,IF(AND(A338="India",J338=2035),0.95,IF(AND(A338="India",J338=2050),0.92,IF(AND(A338="Middle East",J338=2035),0.94,IF(AND(A338="Middle East",J338=2050),0.9,IF(AND(A338="Africa",J338=2035),0.94,IF(AND(A338="Africa",J338=2050),0.91,IF(AND(A338="Brazil",J338=2035),0.95,IF(AND(A338="Brazil",J338=2050),0.92,""))))))))))))))))))</f>
        <v>*0.94</v>
      </c>
      <c r="P338" s="41" t="s">
        <v>1189</v>
      </c>
      <c r="Q338" s="52" t="s">
        <v>35</v>
      </c>
      <c r="R338" s="41" t="n">
        <v>2035</v>
      </c>
      <c r="S338" s="53" t="str">
        <f aca="false">"*"&amp;IF(AND(A338="EU",R338=2035),0.95,IF(AND(A338="EU",R338=2050),0.93,IF(AND(A338="USA",R338=2035),0.96,IF(AND(A338="USA",R338=2050),0.93,IF(AND(A338="Japan",R338=2035),0.94,IF(AND(A338="Japan",R338=2050),0.92,IF(AND(A338="Russia",R338=2035),0.95,IF(AND(A338="Russia",R338=2050),0.91,IF(AND(A338="China",R338=2035),0.93,IF(AND(A338="China",R338=2050),0.92,IF(AND(A338="India",R338=2035),0.94,IF(AND(A338="India",R338=2050),0.91,IF(AND(A338="Middle East",R338=2035),0.92,IF(AND(A338="Middle East",R338=2050),0.89,IF(AND(A338="Africa",R338=2035),0.93,IF(AND(A338="Africa",R338=2050),0.9,IF(AND(A338="Brazil",R338=2035),0.95,IF(AND(A338="Brazil",R338=2050),0.92,""))))))))))))))))))</f>
        <v>*0.96</v>
      </c>
      <c r="U338" s="41" t="s">
        <v>1189</v>
      </c>
      <c r="V338" s="52" t="s">
        <v>35</v>
      </c>
      <c r="W338" s="41" t="n">
        <v>2050</v>
      </c>
      <c r="X338" s="53" t="str">
        <f aca="false">"*"&amp;IF(AND(A338="EU",W338=2035),0.95,IF(AND(A338="EU",W338=2050),0.93,IF(AND(A338="USA",W338=2035),0.96,IF(AND(A338="USA",W338=2050),0.93,IF(AND(A338="Japan",W338=2035),0.94,IF(AND(A338="Japan",W338=2050),0.92,IF(AND(A338="Russia",W338=2035),0.95,IF(AND(A338="Russia",W338=2050),0.91,IF(AND(A338="China",W338=2035),0.93,IF(AND(A338="China",W338=2050),0.92,IF(AND(A338="India",W338=2035),0.94,IF(AND(A338="India",W338=2050),0.91,IF(AND(A338="Middle East",W338=2035),0.92,IF(AND(A338="Middle East",W338=2050),0.89,IF(AND(A338="Africa",W338=2035),0.93,IF(AND(A338="Africa",W338=2050),0.9,IF(AND(A338="Brazil",W338=2035),0.95,IF(AND(A338="Brazil",W338=2050),0.92,""))))))))))))))))))</f>
        <v>*0.93</v>
      </c>
      <c r="AC338" s="0" t="s">
        <v>1189</v>
      </c>
      <c r="AD338" s="50" t="s">
        <v>35</v>
      </c>
      <c r="AE338" s="0" t="n">
        <v>2035</v>
      </c>
      <c r="AF338" s="51" t="str">
        <f aca="false">"*"&amp;IF(AND(A338="EU",AE338=2035),0.93,IF(AND(A338="EU",AE338=2050),0.9,IF(AND(A338="USA",AE338=2035),0.92,IF(AND(A338="USA",AE338=2050),0.89,IF(AND(A338="Japan",AE338=2035),0.92,IF(AND(A338="Japan",AE338=2050),0.89,IF(AND(A338="Russia",AE338=2035),0.91,IF(AND(A338="Russia",AE338=2050),0.86,IF(AND(A338="China",AE338=2035),0.91,IF(AND(A338="China",AE338=2050),0.87,IF(AND(A338="India",AE338=2035),0.92,IF(AND(A338="India",AE338=2050),0.87,IF(AND(A338="Middle East",AE338=2035),0.89,IF(AND(A338="Middle East",AE338=2050),0.84,IF(AND(A338="Africa",AE338=2035),0.9,IF(AND(A338="Africa",AE338=2050),0.86,IF(AND(A338="Brazil",AE338=2035),0.93,IF(AND(A338="Brazil",AE338=2050),0.89,""))))))))))))))))))</f>
        <v>*0.92</v>
      </c>
      <c r="AG338" s="51" t="str">
        <f aca="false">AG337</f>
        <v>REZoning_Sol-Win</v>
      </c>
      <c r="AI338" s="0" t="s">
        <v>1189</v>
      </c>
      <c r="AJ338" s="50" t="s">
        <v>35</v>
      </c>
      <c r="AK338" s="0" t="n">
        <v>2050</v>
      </c>
      <c r="AL338" s="51" t="str">
        <f aca="false">"*"&amp;IF(AND(A338="EU",AK338=2035),0.93,IF(AND(A338="EU",AK338=2050),0.9,IF(AND(A338="USA",AK338=2035),0.92,IF(AND(A338="USA",AK338=2050),0.89,IF(AND(A338="Japan",AK338=2035),0.92,IF(AND(A338="Japan",AK338=2050),0.89,IF(AND(A338="Russia",AK338=2035),0.91,IF(AND(A338="Russia",AK338=2050),0.86,IF(AND(A338="China",AK338=2035),0.91,IF(AND(A338="China",AK338=2050),0.87,IF(AND(A338="India",AK338=2035),0.92,IF(AND(A338="India",AK338=2050),0.87,IF(AND(A338="Middle East",AK338=2035),0.89,IF(AND(A338="Middle East",AK338=2050),0.84,IF(AND(A338="Africa",AK338=2035),0.9,IF(AND(A338="Africa",AK338=2050),0.86,IF(AND(A338="Brazil",AK338=2035),0.93,IF(AND(A338="Brazil",AK338=2050),0.89,""))))))))))))))))))</f>
        <v>*0.89</v>
      </c>
      <c r="AM338" s="51" t="str">
        <f aca="false">AM337</f>
        <v>REZoning_Sol-Win</v>
      </c>
      <c r="AP338" s="0" t="s">
        <v>1189</v>
      </c>
      <c r="AQ338" s="0" t="s">
        <v>35</v>
      </c>
      <c r="AR338" s="0" t="n">
        <v>2100</v>
      </c>
      <c r="AS338" s="0" t="s">
        <v>914</v>
      </c>
      <c r="AT338" s="0" t="s">
        <v>36</v>
      </c>
    </row>
    <row r="339" customFormat="false" ht="28.5" hidden="false" customHeight="true" outlineLevel="0" collapsed="false">
      <c r="A339" s="3" t="s">
        <v>76</v>
      </c>
      <c r="C339" s="0" t="s">
        <v>1190</v>
      </c>
      <c r="D339" s="50" t="s">
        <v>35</v>
      </c>
      <c r="E339" s="0" t="n">
        <v>2035</v>
      </c>
      <c r="F339" s="51" t="str">
        <f aca="false">"*"&amp;IF(AND(A339="EU",E339=2035),0.95,IF(AND(A339="EU",E339=2050),0.93,IF(AND(A339="USA",E339=2035),0.96,IF(AND(A339="USA",E339=2050),0.94,IF(AND(A339="Japan",E339=2035),0.94,IF(AND(A339="Japan",E339=2050),0.92,IF(AND(A339="Russia",E339=2035),0.95,IF(AND(A339="Russia",E339=2050),0.93,IF(AND(A339="China",E339=2035),0.94,IF(AND(A339="China",E339=2050),0.92,IF(AND(A339="India",E339=2035),0.95,IF(AND(A339="India",E339=2050),0.92,IF(AND(A339="Middle East",E339=2035),0.94,IF(AND(A339="Middle East",E339=2050),0.9,IF(AND(A339="Africa",E339=2035),0.94,IF(AND(A339="Africa",E339=2050),0.91,IF(AND(A339="Brazil",E339=2035),0.95,IF(AND(A339="Brazil",E339=2050),0.92,""))))))))))))))))))</f>
        <v>*0.96</v>
      </c>
      <c r="H339" s="0" t="s">
        <v>1190</v>
      </c>
      <c r="I339" s="50" t="s">
        <v>35</v>
      </c>
      <c r="J339" s="0" t="n">
        <v>2050</v>
      </c>
      <c r="K339" s="48" t="str">
        <f aca="false">"*"&amp;IF(AND(A339="EU",J339=2035),0.95,IF(AND(A339="EU",J339=2050),0.93,IF(AND(A339="USA",J339=2035),0.96,IF(AND(A339="USA",J339=2050),0.94,IF(AND(A339="Japan",J339=2035),0.94,IF(AND(A339="Japan",J339=2050),0.92,IF(AND(A339="Russia",J339=2035),0.95,IF(AND(A339="Russia",J339=2050),0.93,IF(AND(A339="China",J339=2035),0.94,IF(AND(A339="China",J339=2050),0.92,IF(AND(A339="India",J339=2035),0.95,IF(AND(A339="India",J339=2050),0.92,IF(AND(A339="Middle East",J339=2035),0.94,IF(AND(A339="Middle East",J339=2050),0.9,IF(AND(A339="Africa",J339=2035),0.94,IF(AND(A339="Africa",J339=2050),0.91,IF(AND(A339="Brazil",J339=2035),0.95,IF(AND(A339="Brazil",J339=2050),0.92,""))))))))))))))))))</f>
        <v>*0.94</v>
      </c>
      <c r="P339" s="41" t="s">
        <v>1190</v>
      </c>
      <c r="Q339" s="52" t="s">
        <v>35</v>
      </c>
      <c r="R339" s="41" t="n">
        <v>2035</v>
      </c>
      <c r="S339" s="53" t="str">
        <f aca="false">"*"&amp;IF(AND(A339="EU",R339=2035),0.95,IF(AND(A339="EU",R339=2050),0.93,IF(AND(A339="USA",R339=2035),0.96,IF(AND(A339="USA",R339=2050),0.93,IF(AND(A339="Japan",R339=2035),0.94,IF(AND(A339="Japan",R339=2050),0.92,IF(AND(A339="Russia",R339=2035),0.95,IF(AND(A339="Russia",R339=2050),0.91,IF(AND(A339="China",R339=2035),0.93,IF(AND(A339="China",R339=2050),0.92,IF(AND(A339="India",R339=2035),0.94,IF(AND(A339="India",R339=2050),0.91,IF(AND(A339="Middle East",R339=2035),0.92,IF(AND(A339="Middle East",R339=2050),0.89,IF(AND(A339="Africa",R339=2035),0.93,IF(AND(A339="Africa",R339=2050),0.9,IF(AND(A339="Brazil",R339=2035),0.95,IF(AND(A339="Brazil",R339=2050),0.92,""))))))))))))))))))</f>
        <v>*0.96</v>
      </c>
      <c r="U339" s="41" t="s">
        <v>1190</v>
      </c>
      <c r="V339" s="52" t="s">
        <v>35</v>
      </c>
      <c r="W339" s="41" t="n">
        <v>2050</v>
      </c>
      <c r="X339" s="53" t="str">
        <f aca="false">"*"&amp;IF(AND(A339="EU",W339=2035),0.95,IF(AND(A339="EU",W339=2050),0.93,IF(AND(A339="USA",W339=2035),0.96,IF(AND(A339="USA",W339=2050),0.93,IF(AND(A339="Japan",W339=2035),0.94,IF(AND(A339="Japan",W339=2050),0.92,IF(AND(A339="Russia",W339=2035),0.95,IF(AND(A339="Russia",W339=2050),0.91,IF(AND(A339="China",W339=2035),0.93,IF(AND(A339="China",W339=2050),0.92,IF(AND(A339="India",W339=2035),0.94,IF(AND(A339="India",W339=2050),0.91,IF(AND(A339="Middle East",W339=2035),0.92,IF(AND(A339="Middle East",W339=2050),0.89,IF(AND(A339="Africa",W339=2035),0.93,IF(AND(A339="Africa",W339=2050),0.9,IF(AND(A339="Brazil",W339=2035),0.95,IF(AND(A339="Brazil",W339=2050),0.92,""))))))))))))))))))</f>
        <v>*0.93</v>
      </c>
      <c r="AC339" s="0" t="s">
        <v>1190</v>
      </c>
      <c r="AD339" s="50" t="s">
        <v>35</v>
      </c>
      <c r="AE339" s="0" t="n">
        <v>2035</v>
      </c>
      <c r="AF339" s="51" t="str">
        <f aca="false">"*"&amp;IF(AND(A339="EU",AE339=2035),0.93,IF(AND(A339="EU",AE339=2050),0.9,IF(AND(A339="USA",AE339=2035),0.92,IF(AND(A339="USA",AE339=2050),0.89,IF(AND(A339="Japan",AE339=2035),0.92,IF(AND(A339="Japan",AE339=2050),0.89,IF(AND(A339="Russia",AE339=2035),0.91,IF(AND(A339="Russia",AE339=2050),0.86,IF(AND(A339="China",AE339=2035),0.91,IF(AND(A339="China",AE339=2050),0.87,IF(AND(A339="India",AE339=2035),0.92,IF(AND(A339="India",AE339=2050),0.87,IF(AND(A339="Middle East",AE339=2035),0.89,IF(AND(A339="Middle East",AE339=2050),0.84,IF(AND(A339="Africa",AE339=2035),0.9,IF(AND(A339="Africa",AE339=2050),0.86,IF(AND(A339="Brazil",AE339=2035),0.93,IF(AND(A339="Brazil",AE339=2050),0.89,""))))))))))))))))))</f>
        <v>*0.92</v>
      </c>
      <c r="AG339" s="51" t="str">
        <f aca="false">AG338</f>
        <v>REZoning_Sol-Win</v>
      </c>
      <c r="AI339" s="0" t="s">
        <v>1190</v>
      </c>
      <c r="AJ339" s="50" t="s">
        <v>35</v>
      </c>
      <c r="AK339" s="0" t="n">
        <v>2050</v>
      </c>
      <c r="AL339" s="51" t="str">
        <f aca="false">"*"&amp;IF(AND(A339="EU",AK339=2035),0.93,IF(AND(A339="EU",AK339=2050),0.9,IF(AND(A339="USA",AK339=2035),0.92,IF(AND(A339="USA",AK339=2050),0.89,IF(AND(A339="Japan",AK339=2035),0.92,IF(AND(A339="Japan",AK339=2050),0.89,IF(AND(A339="Russia",AK339=2035),0.91,IF(AND(A339="Russia",AK339=2050),0.86,IF(AND(A339="China",AK339=2035),0.91,IF(AND(A339="China",AK339=2050),0.87,IF(AND(A339="India",AK339=2035),0.92,IF(AND(A339="India",AK339=2050),0.87,IF(AND(A339="Middle East",AK339=2035),0.89,IF(AND(A339="Middle East",AK339=2050),0.84,IF(AND(A339="Africa",AK339=2035),0.9,IF(AND(A339="Africa",AK339=2050),0.86,IF(AND(A339="Brazil",AK339=2035),0.93,IF(AND(A339="Brazil",AK339=2050),0.89,""))))))))))))))))))</f>
        <v>*0.89</v>
      </c>
      <c r="AM339" s="51" t="str">
        <f aca="false">AM338</f>
        <v>REZoning_Sol-Win</v>
      </c>
      <c r="AP339" s="0" t="s">
        <v>1190</v>
      </c>
      <c r="AQ339" s="0" t="s">
        <v>35</v>
      </c>
      <c r="AR339" s="0" t="n">
        <v>2100</v>
      </c>
      <c r="AS339" s="0" t="s">
        <v>914</v>
      </c>
      <c r="AT339" s="0" t="s">
        <v>36</v>
      </c>
    </row>
    <row r="340" customFormat="false" ht="28.5" hidden="false" customHeight="true" outlineLevel="0" collapsed="false">
      <c r="A340" s="3" t="s">
        <v>76</v>
      </c>
      <c r="C340" s="0" t="s">
        <v>1191</v>
      </c>
      <c r="D340" s="50" t="s">
        <v>35</v>
      </c>
      <c r="E340" s="0" t="n">
        <v>2035</v>
      </c>
      <c r="F340" s="51" t="str">
        <f aca="false">"*"&amp;IF(AND(A340="EU",E340=2035),0.95,IF(AND(A340="EU",E340=2050),0.93,IF(AND(A340="USA",E340=2035),0.96,IF(AND(A340="USA",E340=2050),0.94,IF(AND(A340="Japan",E340=2035),0.94,IF(AND(A340="Japan",E340=2050),0.92,IF(AND(A340="Russia",E340=2035),0.95,IF(AND(A340="Russia",E340=2050),0.93,IF(AND(A340="China",E340=2035),0.94,IF(AND(A340="China",E340=2050),0.92,IF(AND(A340="India",E340=2035),0.95,IF(AND(A340="India",E340=2050),0.92,IF(AND(A340="Middle East",E340=2035),0.94,IF(AND(A340="Middle East",E340=2050),0.9,IF(AND(A340="Africa",E340=2035),0.94,IF(AND(A340="Africa",E340=2050),0.91,IF(AND(A340="Brazil",E340=2035),0.95,IF(AND(A340="Brazil",E340=2050),0.92,""))))))))))))))))))</f>
        <v>*0.96</v>
      </c>
      <c r="H340" s="0" t="s">
        <v>1191</v>
      </c>
      <c r="I340" s="50" t="s">
        <v>35</v>
      </c>
      <c r="J340" s="0" t="n">
        <v>2050</v>
      </c>
      <c r="K340" s="48" t="str">
        <f aca="false">"*"&amp;IF(AND(A340="EU",J340=2035),0.95,IF(AND(A340="EU",J340=2050),0.93,IF(AND(A340="USA",J340=2035),0.96,IF(AND(A340="USA",J340=2050),0.94,IF(AND(A340="Japan",J340=2035),0.94,IF(AND(A340="Japan",J340=2050),0.92,IF(AND(A340="Russia",J340=2035),0.95,IF(AND(A340="Russia",J340=2050),0.93,IF(AND(A340="China",J340=2035),0.94,IF(AND(A340="China",J340=2050),0.92,IF(AND(A340="India",J340=2035),0.95,IF(AND(A340="India",J340=2050),0.92,IF(AND(A340="Middle East",J340=2035),0.94,IF(AND(A340="Middle East",J340=2050),0.9,IF(AND(A340="Africa",J340=2035),0.94,IF(AND(A340="Africa",J340=2050),0.91,IF(AND(A340="Brazil",J340=2035),0.95,IF(AND(A340="Brazil",J340=2050),0.92,""))))))))))))))))))</f>
        <v>*0.94</v>
      </c>
      <c r="P340" s="41" t="s">
        <v>1191</v>
      </c>
      <c r="Q340" s="52" t="s">
        <v>35</v>
      </c>
      <c r="R340" s="41" t="n">
        <v>2035</v>
      </c>
      <c r="S340" s="53" t="str">
        <f aca="false">"*"&amp;IF(AND(A340="EU",R340=2035),0.95,IF(AND(A340="EU",R340=2050),0.93,IF(AND(A340="USA",R340=2035),0.96,IF(AND(A340="USA",R340=2050),0.93,IF(AND(A340="Japan",R340=2035),0.94,IF(AND(A340="Japan",R340=2050),0.92,IF(AND(A340="Russia",R340=2035),0.95,IF(AND(A340="Russia",R340=2050),0.91,IF(AND(A340="China",R340=2035),0.93,IF(AND(A340="China",R340=2050),0.92,IF(AND(A340="India",R340=2035),0.94,IF(AND(A340="India",R340=2050),0.91,IF(AND(A340="Middle East",R340=2035),0.92,IF(AND(A340="Middle East",R340=2050),0.89,IF(AND(A340="Africa",R340=2035),0.93,IF(AND(A340="Africa",R340=2050),0.9,IF(AND(A340="Brazil",R340=2035),0.95,IF(AND(A340="Brazil",R340=2050),0.92,""))))))))))))))))))</f>
        <v>*0.96</v>
      </c>
      <c r="U340" s="41" t="s">
        <v>1191</v>
      </c>
      <c r="V340" s="52" t="s">
        <v>35</v>
      </c>
      <c r="W340" s="41" t="n">
        <v>2050</v>
      </c>
      <c r="X340" s="53" t="str">
        <f aca="false">"*"&amp;IF(AND(A340="EU",W340=2035),0.95,IF(AND(A340="EU",W340=2050),0.93,IF(AND(A340="USA",W340=2035),0.96,IF(AND(A340="USA",W340=2050),0.93,IF(AND(A340="Japan",W340=2035),0.94,IF(AND(A340="Japan",W340=2050),0.92,IF(AND(A340="Russia",W340=2035),0.95,IF(AND(A340="Russia",W340=2050),0.91,IF(AND(A340="China",W340=2035),0.93,IF(AND(A340="China",W340=2050),0.92,IF(AND(A340="India",W340=2035),0.94,IF(AND(A340="India",W340=2050),0.91,IF(AND(A340="Middle East",W340=2035),0.92,IF(AND(A340="Middle East",W340=2050),0.89,IF(AND(A340="Africa",W340=2035),0.93,IF(AND(A340="Africa",W340=2050),0.9,IF(AND(A340="Brazil",W340=2035),0.95,IF(AND(A340="Brazil",W340=2050),0.92,""))))))))))))))))))</f>
        <v>*0.93</v>
      </c>
      <c r="AC340" s="0" t="s">
        <v>1191</v>
      </c>
      <c r="AD340" s="50" t="s">
        <v>35</v>
      </c>
      <c r="AE340" s="0" t="n">
        <v>2035</v>
      </c>
      <c r="AF340" s="51" t="str">
        <f aca="false">"*"&amp;IF(AND(A340="EU",AE340=2035),0.93,IF(AND(A340="EU",AE340=2050),0.9,IF(AND(A340="USA",AE340=2035),0.92,IF(AND(A340="USA",AE340=2050),0.89,IF(AND(A340="Japan",AE340=2035),0.92,IF(AND(A340="Japan",AE340=2050),0.89,IF(AND(A340="Russia",AE340=2035),0.91,IF(AND(A340="Russia",AE340=2050),0.86,IF(AND(A340="China",AE340=2035),0.91,IF(AND(A340="China",AE340=2050),0.87,IF(AND(A340="India",AE340=2035),0.92,IF(AND(A340="India",AE340=2050),0.87,IF(AND(A340="Middle East",AE340=2035),0.89,IF(AND(A340="Middle East",AE340=2050),0.84,IF(AND(A340="Africa",AE340=2035),0.9,IF(AND(A340="Africa",AE340=2050),0.86,IF(AND(A340="Brazil",AE340=2035),0.93,IF(AND(A340="Brazil",AE340=2050),0.89,""))))))))))))))))))</f>
        <v>*0.92</v>
      </c>
      <c r="AG340" s="51" t="str">
        <f aca="false">AG339</f>
        <v>REZoning_Sol-Win</v>
      </c>
      <c r="AI340" s="0" t="s">
        <v>1191</v>
      </c>
      <c r="AJ340" s="50" t="s">
        <v>35</v>
      </c>
      <c r="AK340" s="0" t="n">
        <v>2050</v>
      </c>
      <c r="AL340" s="51" t="str">
        <f aca="false">"*"&amp;IF(AND(A340="EU",AK340=2035),0.93,IF(AND(A340="EU",AK340=2050),0.9,IF(AND(A340="USA",AK340=2035),0.92,IF(AND(A340="USA",AK340=2050),0.89,IF(AND(A340="Japan",AK340=2035),0.92,IF(AND(A340="Japan",AK340=2050),0.89,IF(AND(A340="Russia",AK340=2035),0.91,IF(AND(A340="Russia",AK340=2050),0.86,IF(AND(A340="China",AK340=2035),0.91,IF(AND(A340="China",AK340=2050),0.87,IF(AND(A340="India",AK340=2035),0.92,IF(AND(A340="India",AK340=2050),0.87,IF(AND(A340="Middle East",AK340=2035),0.89,IF(AND(A340="Middle East",AK340=2050),0.84,IF(AND(A340="Africa",AK340=2035),0.9,IF(AND(A340="Africa",AK340=2050),0.86,IF(AND(A340="Brazil",AK340=2035),0.93,IF(AND(A340="Brazil",AK340=2050),0.89,""))))))))))))))))))</f>
        <v>*0.89</v>
      </c>
      <c r="AM340" s="51" t="str">
        <f aca="false">AM339</f>
        <v>REZoning_Sol-Win</v>
      </c>
      <c r="AP340" s="0" t="s">
        <v>1191</v>
      </c>
      <c r="AQ340" s="0" t="s">
        <v>35</v>
      </c>
      <c r="AR340" s="0" t="n">
        <v>2100</v>
      </c>
      <c r="AS340" s="0" t="s">
        <v>914</v>
      </c>
      <c r="AT340" s="0" t="s">
        <v>36</v>
      </c>
    </row>
    <row r="341" customFormat="false" ht="28.5" hidden="false" customHeight="true" outlineLevel="0" collapsed="false">
      <c r="A341" s="3" t="s">
        <v>76</v>
      </c>
      <c r="C341" s="0" t="s">
        <v>1192</v>
      </c>
      <c r="D341" s="50" t="s">
        <v>35</v>
      </c>
      <c r="E341" s="0" t="n">
        <v>2035</v>
      </c>
      <c r="F341" s="51" t="str">
        <f aca="false">"*"&amp;IF(AND(A341="EU",E341=2035),0.95,IF(AND(A341="EU",E341=2050),0.93,IF(AND(A341="USA",E341=2035),0.96,IF(AND(A341="USA",E341=2050),0.94,IF(AND(A341="Japan",E341=2035),0.94,IF(AND(A341="Japan",E341=2050),0.92,IF(AND(A341="Russia",E341=2035),0.95,IF(AND(A341="Russia",E341=2050),0.93,IF(AND(A341="China",E341=2035),0.94,IF(AND(A341="China",E341=2050),0.92,IF(AND(A341="India",E341=2035),0.95,IF(AND(A341="India",E341=2050),0.92,IF(AND(A341="Middle East",E341=2035),0.94,IF(AND(A341="Middle East",E341=2050),0.9,IF(AND(A341="Africa",E341=2035),0.94,IF(AND(A341="Africa",E341=2050),0.91,IF(AND(A341="Brazil",E341=2035),0.95,IF(AND(A341="Brazil",E341=2050),0.92,""))))))))))))))))))</f>
        <v>*0.96</v>
      </c>
      <c r="H341" s="0" t="s">
        <v>1192</v>
      </c>
      <c r="I341" s="50" t="s">
        <v>35</v>
      </c>
      <c r="J341" s="0" t="n">
        <v>2050</v>
      </c>
      <c r="K341" s="48" t="str">
        <f aca="false">"*"&amp;IF(AND(A341="EU",J341=2035),0.95,IF(AND(A341="EU",J341=2050),0.93,IF(AND(A341="USA",J341=2035),0.96,IF(AND(A341="USA",J341=2050),0.94,IF(AND(A341="Japan",J341=2035),0.94,IF(AND(A341="Japan",J341=2050),0.92,IF(AND(A341="Russia",J341=2035),0.95,IF(AND(A341="Russia",J341=2050),0.93,IF(AND(A341="China",J341=2035),0.94,IF(AND(A341="China",J341=2050),0.92,IF(AND(A341="India",J341=2035),0.95,IF(AND(A341="India",J341=2050),0.92,IF(AND(A341="Middle East",J341=2035),0.94,IF(AND(A341="Middle East",J341=2050),0.9,IF(AND(A341="Africa",J341=2035),0.94,IF(AND(A341="Africa",J341=2050),0.91,IF(AND(A341="Brazil",J341=2035),0.95,IF(AND(A341="Brazil",J341=2050),0.92,""))))))))))))))))))</f>
        <v>*0.94</v>
      </c>
      <c r="P341" s="41" t="s">
        <v>1192</v>
      </c>
      <c r="Q341" s="52" t="s">
        <v>35</v>
      </c>
      <c r="R341" s="41" t="n">
        <v>2035</v>
      </c>
      <c r="S341" s="53" t="str">
        <f aca="false">"*"&amp;IF(AND(A341="EU",R341=2035),0.95,IF(AND(A341="EU",R341=2050),0.93,IF(AND(A341="USA",R341=2035),0.96,IF(AND(A341="USA",R341=2050),0.93,IF(AND(A341="Japan",R341=2035),0.94,IF(AND(A341="Japan",R341=2050),0.92,IF(AND(A341="Russia",R341=2035),0.95,IF(AND(A341="Russia",R341=2050),0.91,IF(AND(A341="China",R341=2035),0.93,IF(AND(A341="China",R341=2050),0.92,IF(AND(A341="India",R341=2035),0.94,IF(AND(A341="India",R341=2050),0.91,IF(AND(A341="Middle East",R341=2035),0.92,IF(AND(A341="Middle East",R341=2050),0.89,IF(AND(A341="Africa",R341=2035),0.93,IF(AND(A341="Africa",R341=2050),0.9,IF(AND(A341="Brazil",R341=2035),0.95,IF(AND(A341="Brazil",R341=2050),0.92,""))))))))))))))))))</f>
        <v>*0.96</v>
      </c>
      <c r="U341" s="41" t="s">
        <v>1192</v>
      </c>
      <c r="V341" s="52" t="s">
        <v>35</v>
      </c>
      <c r="W341" s="41" t="n">
        <v>2050</v>
      </c>
      <c r="X341" s="53" t="str">
        <f aca="false">"*"&amp;IF(AND(A341="EU",W341=2035),0.95,IF(AND(A341="EU",W341=2050),0.93,IF(AND(A341="USA",W341=2035),0.96,IF(AND(A341="USA",W341=2050),0.93,IF(AND(A341="Japan",W341=2035),0.94,IF(AND(A341="Japan",W341=2050),0.92,IF(AND(A341="Russia",W341=2035),0.95,IF(AND(A341="Russia",W341=2050),0.91,IF(AND(A341="China",W341=2035),0.93,IF(AND(A341="China",W341=2050),0.92,IF(AND(A341="India",W341=2035),0.94,IF(AND(A341="India",W341=2050),0.91,IF(AND(A341="Middle East",W341=2035),0.92,IF(AND(A341="Middle East",W341=2050),0.89,IF(AND(A341="Africa",W341=2035),0.93,IF(AND(A341="Africa",W341=2050),0.9,IF(AND(A341="Brazil",W341=2035),0.95,IF(AND(A341="Brazil",W341=2050),0.92,""))))))))))))))))))</f>
        <v>*0.93</v>
      </c>
      <c r="AC341" s="0" t="s">
        <v>1192</v>
      </c>
      <c r="AD341" s="50" t="s">
        <v>35</v>
      </c>
      <c r="AE341" s="0" t="n">
        <v>2035</v>
      </c>
      <c r="AF341" s="51" t="str">
        <f aca="false">"*"&amp;IF(AND(A341="EU",AE341=2035),0.93,IF(AND(A341="EU",AE341=2050),0.9,IF(AND(A341="USA",AE341=2035),0.92,IF(AND(A341="USA",AE341=2050),0.89,IF(AND(A341="Japan",AE341=2035),0.92,IF(AND(A341="Japan",AE341=2050),0.89,IF(AND(A341="Russia",AE341=2035),0.91,IF(AND(A341="Russia",AE341=2050),0.86,IF(AND(A341="China",AE341=2035),0.91,IF(AND(A341="China",AE341=2050),0.87,IF(AND(A341="India",AE341=2035),0.92,IF(AND(A341="India",AE341=2050),0.87,IF(AND(A341="Middle East",AE341=2035),0.89,IF(AND(A341="Middle East",AE341=2050),0.84,IF(AND(A341="Africa",AE341=2035),0.9,IF(AND(A341="Africa",AE341=2050),0.86,IF(AND(A341="Brazil",AE341=2035),0.93,IF(AND(A341="Brazil",AE341=2050),0.89,""))))))))))))))))))</f>
        <v>*0.92</v>
      </c>
      <c r="AG341" s="51" t="str">
        <f aca="false">AG340</f>
        <v>REZoning_Sol-Win</v>
      </c>
      <c r="AI341" s="0" t="s">
        <v>1192</v>
      </c>
      <c r="AJ341" s="50" t="s">
        <v>35</v>
      </c>
      <c r="AK341" s="0" t="n">
        <v>2050</v>
      </c>
      <c r="AL341" s="51" t="str">
        <f aca="false">"*"&amp;IF(AND(A341="EU",AK341=2035),0.93,IF(AND(A341="EU",AK341=2050),0.9,IF(AND(A341="USA",AK341=2035),0.92,IF(AND(A341="USA",AK341=2050),0.89,IF(AND(A341="Japan",AK341=2035),0.92,IF(AND(A341="Japan",AK341=2050),0.89,IF(AND(A341="Russia",AK341=2035),0.91,IF(AND(A341="Russia",AK341=2050),0.86,IF(AND(A341="China",AK341=2035),0.91,IF(AND(A341="China",AK341=2050),0.87,IF(AND(A341="India",AK341=2035),0.92,IF(AND(A341="India",AK341=2050),0.87,IF(AND(A341="Middle East",AK341=2035),0.89,IF(AND(A341="Middle East",AK341=2050),0.84,IF(AND(A341="Africa",AK341=2035),0.9,IF(AND(A341="Africa",AK341=2050),0.86,IF(AND(A341="Brazil",AK341=2035),0.93,IF(AND(A341="Brazil",AK341=2050),0.89,""))))))))))))))))))</f>
        <v>*0.89</v>
      </c>
      <c r="AM341" s="51" t="str">
        <f aca="false">AM340</f>
        <v>REZoning_Sol-Win</v>
      </c>
      <c r="AP341" s="0" t="s">
        <v>1192</v>
      </c>
      <c r="AQ341" s="0" t="s">
        <v>35</v>
      </c>
      <c r="AR341" s="0" t="n">
        <v>2100</v>
      </c>
      <c r="AS341" s="0" t="s">
        <v>914</v>
      </c>
      <c r="AT341" s="0" t="s">
        <v>36</v>
      </c>
    </row>
    <row r="342" customFormat="false" ht="28.5" hidden="false" customHeight="true" outlineLevel="0" collapsed="false">
      <c r="A342" s="3" t="s">
        <v>76</v>
      </c>
      <c r="C342" s="0" t="s">
        <v>1193</v>
      </c>
      <c r="D342" s="50" t="s">
        <v>35</v>
      </c>
      <c r="E342" s="0" t="n">
        <v>2035</v>
      </c>
      <c r="F342" s="51" t="str">
        <f aca="false">"*"&amp;IF(AND(A342="EU",E342=2035),0.95,IF(AND(A342="EU",E342=2050),0.93,IF(AND(A342="USA",E342=2035),0.96,IF(AND(A342="USA",E342=2050),0.94,IF(AND(A342="Japan",E342=2035),0.94,IF(AND(A342="Japan",E342=2050),0.92,IF(AND(A342="Russia",E342=2035),0.95,IF(AND(A342="Russia",E342=2050),0.93,IF(AND(A342="China",E342=2035),0.94,IF(AND(A342="China",E342=2050),0.92,IF(AND(A342="India",E342=2035),0.95,IF(AND(A342="India",E342=2050),0.92,IF(AND(A342="Middle East",E342=2035),0.94,IF(AND(A342="Middle East",E342=2050),0.9,IF(AND(A342="Africa",E342=2035),0.94,IF(AND(A342="Africa",E342=2050),0.91,IF(AND(A342="Brazil",E342=2035),0.95,IF(AND(A342="Brazil",E342=2050),0.92,""))))))))))))))))))</f>
        <v>*0.96</v>
      </c>
      <c r="H342" s="0" t="s">
        <v>1193</v>
      </c>
      <c r="I342" s="50" t="s">
        <v>35</v>
      </c>
      <c r="J342" s="0" t="n">
        <v>2050</v>
      </c>
      <c r="K342" s="48" t="str">
        <f aca="false">"*"&amp;IF(AND(A342="EU",J342=2035),0.95,IF(AND(A342="EU",J342=2050),0.93,IF(AND(A342="USA",J342=2035),0.96,IF(AND(A342="USA",J342=2050),0.94,IF(AND(A342="Japan",J342=2035),0.94,IF(AND(A342="Japan",J342=2050),0.92,IF(AND(A342="Russia",J342=2035),0.95,IF(AND(A342="Russia",J342=2050),0.93,IF(AND(A342="China",J342=2035),0.94,IF(AND(A342="China",J342=2050),0.92,IF(AND(A342="India",J342=2035),0.95,IF(AND(A342="India",J342=2050),0.92,IF(AND(A342="Middle East",J342=2035),0.94,IF(AND(A342="Middle East",J342=2050),0.9,IF(AND(A342="Africa",J342=2035),0.94,IF(AND(A342="Africa",J342=2050),0.91,IF(AND(A342="Brazil",J342=2035),0.95,IF(AND(A342="Brazil",J342=2050),0.92,""))))))))))))))))))</f>
        <v>*0.94</v>
      </c>
      <c r="P342" s="41" t="s">
        <v>1193</v>
      </c>
      <c r="Q342" s="52" t="s">
        <v>35</v>
      </c>
      <c r="R342" s="41" t="n">
        <v>2035</v>
      </c>
      <c r="S342" s="53" t="str">
        <f aca="false">"*"&amp;IF(AND(A342="EU",R342=2035),0.95,IF(AND(A342="EU",R342=2050),0.93,IF(AND(A342="USA",R342=2035),0.96,IF(AND(A342="USA",R342=2050),0.93,IF(AND(A342="Japan",R342=2035),0.94,IF(AND(A342="Japan",R342=2050),0.92,IF(AND(A342="Russia",R342=2035),0.95,IF(AND(A342="Russia",R342=2050),0.91,IF(AND(A342="China",R342=2035),0.93,IF(AND(A342="China",R342=2050),0.92,IF(AND(A342="India",R342=2035),0.94,IF(AND(A342="India",R342=2050),0.91,IF(AND(A342="Middle East",R342=2035),0.92,IF(AND(A342="Middle East",R342=2050),0.89,IF(AND(A342="Africa",R342=2035),0.93,IF(AND(A342="Africa",R342=2050),0.9,IF(AND(A342="Brazil",R342=2035),0.95,IF(AND(A342="Brazil",R342=2050),0.92,""))))))))))))))))))</f>
        <v>*0.96</v>
      </c>
      <c r="U342" s="41" t="s">
        <v>1193</v>
      </c>
      <c r="V342" s="52" t="s">
        <v>35</v>
      </c>
      <c r="W342" s="41" t="n">
        <v>2050</v>
      </c>
      <c r="X342" s="53" t="str">
        <f aca="false">"*"&amp;IF(AND(A342="EU",W342=2035),0.95,IF(AND(A342="EU",W342=2050),0.93,IF(AND(A342="USA",W342=2035),0.96,IF(AND(A342="USA",W342=2050),0.93,IF(AND(A342="Japan",W342=2035),0.94,IF(AND(A342="Japan",W342=2050),0.92,IF(AND(A342="Russia",W342=2035),0.95,IF(AND(A342="Russia",W342=2050),0.91,IF(AND(A342="China",W342=2035),0.93,IF(AND(A342="China",W342=2050),0.92,IF(AND(A342="India",W342=2035),0.94,IF(AND(A342="India",W342=2050),0.91,IF(AND(A342="Middle East",W342=2035),0.92,IF(AND(A342="Middle East",W342=2050),0.89,IF(AND(A342="Africa",W342=2035),0.93,IF(AND(A342="Africa",W342=2050),0.9,IF(AND(A342="Brazil",W342=2035),0.95,IF(AND(A342="Brazil",W342=2050),0.92,""))))))))))))))))))</f>
        <v>*0.93</v>
      </c>
      <c r="AC342" s="0" t="s">
        <v>1193</v>
      </c>
      <c r="AD342" s="50" t="s">
        <v>35</v>
      </c>
      <c r="AE342" s="0" t="n">
        <v>2035</v>
      </c>
      <c r="AF342" s="51" t="str">
        <f aca="false">"*"&amp;IF(AND(A342="EU",AE342=2035),0.93,IF(AND(A342="EU",AE342=2050),0.9,IF(AND(A342="USA",AE342=2035),0.92,IF(AND(A342="USA",AE342=2050),0.89,IF(AND(A342="Japan",AE342=2035),0.92,IF(AND(A342="Japan",AE342=2050),0.89,IF(AND(A342="Russia",AE342=2035),0.91,IF(AND(A342="Russia",AE342=2050),0.86,IF(AND(A342="China",AE342=2035),0.91,IF(AND(A342="China",AE342=2050),0.87,IF(AND(A342="India",AE342=2035),0.92,IF(AND(A342="India",AE342=2050),0.87,IF(AND(A342="Middle East",AE342=2035),0.89,IF(AND(A342="Middle East",AE342=2050),0.84,IF(AND(A342="Africa",AE342=2035),0.9,IF(AND(A342="Africa",AE342=2050),0.86,IF(AND(A342="Brazil",AE342=2035),0.93,IF(AND(A342="Brazil",AE342=2050),0.89,""))))))))))))))))))</f>
        <v>*0.92</v>
      </c>
      <c r="AG342" s="51" t="str">
        <f aca="false">AG341</f>
        <v>REZoning_Sol-Win</v>
      </c>
      <c r="AI342" s="0" t="s">
        <v>1193</v>
      </c>
      <c r="AJ342" s="50" t="s">
        <v>35</v>
      </c>
      <c r="AK342" s="0" t="n">
        <v>2050</v>
      </c>
      <c r="AL342" s="51" t="str">
        <f aca="false">"*"&amp;IF(AND(A342="EU",AK342=2035),0.93,IF(AND(A342="EU",AK342=2050),0.9,IF(AND(A342="USA",AK342=2035),0.92,IF(AND(A342="USA",AK342=2050),0.89,IF(AND(A342="Japan",AK342=2035),0.92,IF(AND(A342="Japan",AK342=2050),0.89,IF(AND(A342="Russia",AK342=2035),0.91,IF(AND(A342="Russia",AK342=2050),0.86,IF(AND(A342="China",AK342=2035),0.91,IF(AND(A342="China",AK342=2050),0.87,IF(AND(A342="India",AK342=2035),0.92,IF(AND(A342="India",AK342=2050),0.87,IF(AND(A342="Middle East",AK342=2035),0.89,IF(AND(A342="Middle East",AK342=2050),0.84,IF(AND(A342="Africa",AK342=2035),0.9,IF(AND(A342="Africa",AK342=2050),0.86,IF(AND(A342="Brazil",AK342=2035),0.93,IF(AND(A342="Brazil",AK342=2050),0.89,""))))))))))))))))))</f>
        <v>*0.89</v>
      </c>
      <c r="AM342" s="51" t="str">
        <f aca="false">AM341</f>
        <v>REZoning_Sol-Win</v>
      </c>
      <c r="AP342" s="0" t="s">
        <v>1193</v>
      </c>
      <c r="AQ342" s="0" t="s">
        <v>35</v>
      </c>
      <c r="AR342" s="0" t="n">
        <v>2100</v>
      </c>
      <c r="AS342" s="0" t="s">
        <v>914</v>
      </c>
      <c r="AT342" s="0" t="s">
        <v>36</v>
      </c>
    </row>
    <row r="343" customFormat="false" ht="28.5" hidden="false" customHeight="true" outlineLevel="0" collapsed="false">
      <c r="A343" s="3" t="s">
        <v>76</v>
      </c>
      <c r="C343" s="0" t="s">
        <v>1194</v>
      </c>
      <c r="D343" s="50" t="s">
        <v>35</v>
      </c>
      <c r="E343" s="0" t="n">
        <v>2035</v>
      </c>
      <c r="F343" s="51" t="str">
        <f aca="false">"*"&amp;IF(AND(A343="EU",E343=2035),0.95,IF(AND(A343="EU",E343=2050),0.93,IF(AND(A343="USA",E343=2035),0.96,IF(AND(A343="USA",E343=2050),0.94,IF(AND(A343="Japan",E343=2035),0.94,IF(AND(A343="Japan",E343=2050),0.92,IF(AND(A343="Russia",E343=2035),0.95,IF(AND(A343="Russia",E343=2050),0.93,IF(AND(A343="China",E343=2035),0.94,IF(AND(A343="China",E343=2050),0.92,IF(AND(A343="India",E343=2035),0.95,IF(AND(A343="India",E343=2050),0.92,IF(AND(A343="Middle East",E343=2035),0.94,IF(AND(A343="Middle East",E343=2050),0.9,IF(AND(A343="Africa",E343=2035),0.94,IF(AND(A343="Africa",E343=2050),0.91,IF(AND(A343="Brazil",E343=2035),0.95,IF(AND(A343="Brazil",E343=2050),0.92,""))))))))))))))))))</f>
        <v>*0.96</v>
      </c>
      <c r="H343" s="0" t="s">
        <v>1194</v>
      </c>
      <c r="I343" s="50" t="s">
        <v>35</v>
      </c>
      <c r="J343" s="0" t="n">
        <v>2050</v>
      </c>
      <c r="K343" s="48" t="str">
        <f aca="false">"*"&amp;IF(AND(A343="EU",J343=2035),0.95,IF(AND(A343="EU",J343=2050),0.93,IF(AND(A343="USA",J343=2035),0.96,IF(AND(A343="USA",J343=2050),0.94,IF(AND(A343="Japan",J343=2035),0.94,IF(AND(A343="Japan",J343=2050),0.92,IF(AND(A343="Russia",J343=2035),0.95,IF(AND(A343="Russia",J343=2050),0.93,IF(AND(A343="China",J343=2035),0.94,IF(AND(A343="China",J343=2050),0.92,IF(AND(A343="India",J343=2035),0.95,IF(AND(A343="India",J343=2050),0.92,IF(AND(A343="Middle East",J343=2035),0.94,IF(AND(A343="Middle East",J343=2050),0.9,IF(AND(A343="Africa",J343=2035),0.94,IF(AND(A343="Africa",J343=2050),0.91,IF(AND(A343="Brazil",J343=2035),0.95,IF(AND(A343="Brazil",J343=2050),0.92,""))))))))))))))))))</f>
        <v>*0.94</v>
      </c>
      <c r="P343" s="41" t="s">
        <v>1194</v>
      </c>
      <c r="Q343" s="52" t="s">
        <v>35</v>
      </c>
      <c r="R343" s="41" t="n">
        <v>2035</v>
      </c>
      <c r="S343" s="53" t="str">
        <f aca="false">"*"&amp;IF(AND(A343="EU",R343=2035),0.95,IF(AND(A343="EU",R343=2050),0.93,IF(AND(A343="USA",R343=2035),0.96,IF(AND(A343="USA",R343=2050),0.93,IF(AND(A343="Japan",R343=2035),0.94,IF(AND(A343="Japan",R343=2050),0.92,IF(AND(A343="Russia",R343=2035),0.95,IF(AND(A343="Russia",R343=2050),0.91,IF(AND(A343="China",R343=2035),0.93,IF(AND(A343="China",R343=2050),0.92,IF(AND(A343="India",R343=2035),0.94,IF(AND(A343="India",R343=2050),0.91,IF(AND(A343="Middle East",R343=2035),0.92,IF(AND(A343="Middle East",R343=2050),0.89,IF(AND(A343="Africa",R343=2035),0.93,IF(AND(A343="Africa",R343=2050),0.9,IF(AND(A343="Brazil",R343=2035),0.95,IF(AND(A343="Brazil",R343=2050),0.92,""))))))))))))))))))</f>
        <v>*0.96</v>
      </c>
      <c r="U343" s="41" t="s">
        <v>1194</v>
      </c>
      <c r="V343" s="52" t="s">
        <v>35</v>
      </c>
      <c r="W343" s="41" t="n">
        <v>2050</v>
      </c>
      <c r="X343" s="53" t="str">
        <f aca="false">"*"&amp;IF(AND(A343="EU",W343=2035),0.95,IF(AND(A343="EU",W343=2050),0.93,IF(AND(A343="USA",W343=2035),0.96,IF(AND(A343="USA",W343=2050),0.93,IF(AND(A343="Japan",W343=2035),0.94,IF(AND(A343="Japan",W343=2050),0.92,IF(AND(A343="Russia",W343=2035),0.95,IF(AND(A343="Russia",W343=2050),0.91,IF(AND(A343="China",W343=2035),0.93,IF(AND(A343="China",W343=2050),0.92,IF(AND(A343="India",W343=2035),0.94,IF(AND(A343="India",W343=2050),0.91,IF(AND(A343="Middle East",W343=2035),0.92,IF(AND(A343="Middle East",W343=2050),0.89,IF(AND(A343="Africa",W343=2035),0.93,IF(AND(A343="Africa",W343=2050),0.9,IF(AND(A343="Brazil",W343=2035),0.95,IF(AND(A343="Brazil",W343=2050),0.92,""))))))))))))))))))</f>
        <v>*0.93</v>
      </c>
      <c r="AC343" s="0" t="s">
        <v>1194</v>
      </c>
      <c r="AD343" s="50" t="s">
        <v>35</v>
      </c>
      <c r="AE343" s="0" t="n">
        <v>2035</v>
      </c>
      <c r="AF343" s="51" t="str">
        <f aca="false">"*"&amp;IF(AND(A343="EU",AE343=2035),0.93,IF(AND(A343="EU",AE343=2050),0.9,IF(AND(A343="USA",AE343=2035),0.92,IF(AND(A343="USA",AE343=2050),0.89,IF(AND(A343="Japan",AE343=2035),0.92,IF(AND(A343="Japan",AE343=2050),0.89,IF(AND(A343="Russia",AE343=2035),0.91,IF(AND(A343="Russia",AE343=2050),0.86,IF(AND(A343="China",AE343=2035),0.91,IF(AND(A343="China",AE343=2050),0.87,IF(AND(A343="India",AE343=2035),0.92,IF(AND(A343="India",AE343=2050),0.87,IF(AND(A343="Middle East",AE343=2035),0.89,IF(AND(A343="Middle East",AE343=2050),0.84,IF(AND(A343="Africa",AE343=2035),0.9,IF(AND(A343="Africa",AE343=2050),0.86,IF(AND(A343="Brazil",AE343=2035),0.93,IF(AND(A343="Brazil",AE343=2050),0.89,""))))))))))))))))))</f>
        <v>*0.92</v>
      </c>
      <c r="AG343" s="51" t="str">
        <f aca="false">AG342</f>
        <v>REZoning_Sol-Win</v>
      </c>
      <c r="AI343" s="0" t="s">
        <v>1194</v>
      </c>
      <c r="AJ343" s="50" t="s">
        <v>35</v>
      </c>
      <c r="AK343" s="0" t="n">
        <v>2050</v>
      </c>
      <c r="AL343" s="51" t="str">
        <f aca="false">"*"&amp;IF(AND(A343="EU",AK343=2035),0.93,IF(AND(A343="EU",AK343=2050),0.9,IF(AND(A343="USA",AK343=2035),0.92,IF(AND(A343="USA",AK343=2050),0.89,IF(AND(A343="Japan",AK343=2035),0.92,IF(AND(A343="Japan",AK343=2050),0.89,IF(AND(A343="Russia",AK343=2035),0.91,IF(AND(A343="Russia",AK343=2050),0.86,IF(AND(A343="China",AK343=2035),0.91,IF(AND(A343="China",AK343=2050),0.87,IF(AND(A343="India",AK343=2035),0.92,IF(AND(A343="India",AK343=2050),0.87,IF(AND(A343="Middle East",AK343=2035),0.89,IF(AND(A343="Middle East",AK343=2050),0.84,IF(AND(A343="Africa",AK343=2035),0.9,IF(AND(A343="Africa",AK343=2050),0.86,IF(AND(A343="Brazil",AK343=2035),0.93,IF(AND(A343="Brazil",AK343=2050),0.89,""))))))))))))))))))</f>
        <v>*0.89</v>
      </c>
      <c r="AM343" s="51" t="str">
        <f aca="false">AM342</f>
        <v>REZoning_Sol-Win</v>
      </c>
      <c r="AP343" s="0" t="s">
        <v>1194</v>
      </c>
      <c r="AQ343" s="0" t="s">
        <v>35</v>
      </c>
      <c r="AR343" s="0" t="n">
        <v>2100</v>
      </c>
      <c r="AS343" s="0" t="s">
        <v>914</v>
      </c>
      <c r="AT343" s="0" t="s">
        <v>36</v>
      </c>
    </row>
    <row r="344" customFormat="false" ht="28.5" hidden="false" customHeight="true" outlineLevel="0" collapsed="false">
      <c r="A344" s="3" t="s">
        <v>76</v>
      </c>
      <c r="C344" s="0" t="s">
        <v>1195</v>
      </c>
      <c r="D344" s="50" t="s">
        <v>35</v>
      </c>
      <c r="E344" s="0" t="n">
        <v>2035</v>
      </c>
      <c r="F344" s="51" t="str">
        <f aca="false">"*"&amp;IF(AND(A344="EU",E344=2035),0.95,IF(AND(A344="EU",E344=2050),0.93,IF(AND(A344="USA",E344=2035),0.96,IF(AND(A344="USA",E344=2050),0.94,IF(AND(A344="Japan",E344=2035),0.94,IF(AND(A344="Japan",E344=2050),0.92,IF(AND(A344="Russia",E344=2035),0.95,IF(AND(A344="Russia",E344=2050),0.93,IF(AND(A344="China",E344=2035),0.94,IF(AND(A344="China",E344=2050),0.92,IF(AND(A344="India",E344=2035),0.95,IF(AND(A344="India",E344=2050),0.92,IF(AND(A344="Middle East",E344=2035),0.94,IF(AND(A344="Middle East",E344=2050),0.9,IF(AND(A344="Africa",E344=2035),0.94,IF(AND(A344="Africa",E344=2050),0.91,IF(AND(A344="Brazil",E344=2035),0.95,IF(AND(A344="Brazil",E344=2050),0.92,""))))))))))))))))))</f>
        <v>*0.96</v>
      </c>
      <c r="H344" s="0" t="s">
        <v>1195</v>
      </c>
      <c r="I344" s="50" t="s">
        <v>35</v>
      </c>
      <c r="J344" s="0" t="n">
        <v>2050</v>
      </c>
      <c r="K344" s="48" t="str">
        <f aca="false">"*"&amp;IF(AND(A344="EU",J344=2035),0.95,IF(AND(A344="EU",J344=2050),0.93,IF(AND(A344="USA",J344=2035),0.96,IF(AND(A344="USA",J344=2050),0.94,IF(AND(A344="Japan",J344=2035),0.94,IF(AND(A344="Japan",J344=2050),0.92,IF(AND(A344="Russia",J344=2035),0.95,IF(AND(A344="Russia",J344=2050),0.93,IF(AND(A344="China",J344=2035),0.94,IF(AND(A344="China",J344=2050),0.92,IF(AND(A344="India",J344=2035),0.95,IF(AND(A344="India",J344=2050),0.92,IF(AND(A344="Middle East",J344=2035),0.94,IF(AND(A344="Middle East",J344=2050),0.9,IF(AND(A344="Africa",J344=2035),0.94,IF(AND(A344="Africa",J344=2050),0.91,IF(AND(A344="Brazil",J344=2035),0.95,IF(AND(A344="Brazil",J344=2050),0.92,""))))))))))))))))))</f>
        <v>*0.94</v>
      </c>
      <c r="P344" s="41" t="s">
        <v>1195</v>
      </c>
      <c r="Q344" s="52" t="s">
        <v>35</v>
      </c>
      <c r="R344" s="41" t="n">
        <v>2035</v>
      </c>
      <c r="S344" s="53" t="str">
        <f aca="false">"*"&amp;IF(AND(A344="EU",R344=2035),0.95,IF(AND(A344="EU",R344=2050),0.93,IF(AND(A344="USA",R344=2035),0.96,IF(AND(A344="USA",R344=2050),0.93,IF(AND(A344="Japan",R344=2035),0.94,IF(AND(A344="Japan",R344=2050),0.92,IF(AND(A344="Russia",R344=2035),0.95,IF(AND(A344="Russia",R344=2050),0.91,IF(AND(A344="China",R344=2035),0.93,IF(AND(A344="China",R344=2050),0.92,IF(AND(A344="India",R344=2035),0.94,IF(AND(A344="India",R344=2050),0.91,IF(AND(A344="Middle East",R344=2035),0.92,IF(AND(A344="Middle East",R344=2050),0.89,IF(AND(A344="Africa",R344=2035),0.93,IF(AND(A344="Africa",R344=2050),0.9,IF(AND(A344="Brazil",R344=2035),0.95,IF(AND(A344="Brazil",R344=2050),0.92,""))))))))))))))))))</f>
        <v>*0.96</v>
      </c>
      <c r="U344" s="41" t="s">
        <v>1195</v>
      </c>
      <c r="V344" s="52" t="s">
        <v>35</v>
      </c>
      <c r="W344" s="41" t="n">
        <v>2050</v>
      </c>
      <c r="X344" s="53" t="str">
        <f aca="false">"*"&amp;IF(AND(A344="EU",W344=2035),0.95,IF(AND(A344="EU",W344=2050),0.93,IF(AND(A344="USA",W344=2035),0.96,IF(AND(A344="USA",W344=2050),0.93,IF(AND(A344="Japan",W344=2035),0.94,IF(AND(A344="Japan",W344=2050),0.92,IF(AND(A344="Russia",W344=2035),0.95,IF(AND(A344="Russia",W344=2050),0.91,IF(AND(A344="China",W344=2035),0.93,IF(AND(A344="China",W344=2050),0.92,IF(AND(A344="India",W344=2035),0.94,IF(AND(A344="India",W344=2050),0.91,IF(AND(A344="Middle East",W344=2035),0.92,IF(AND(A344="Middle East",W344=2050),0.89,IF(AND(A344="Africa",W344=2035),0.93,IF(AND(A344="Africa",W344=2050),0.9,IF(AND(A344="Brazil",W344=2035),0.95,IF(AND(A344="Brazil",W344=2050),0.92,""))))))))))))))))))</f>
        <v>*0.93</v>
      </c>
      <c r="AC344" s="0" t="s">
        <v>1195</v>
      </c>
      <c r="AD344" s="50" t="s">
        <v>35</v>
      </c>
      <c r="AE344" s="0" t="n">
        <v>2035</v>
      </c>
      <c r="AF344" s="51" t="str">
        <f aca="false">"*"&amp;IF(AND(A344="EU",AE344=2035),0.93,IF(AND(A344="EU",AE344=2050),0.9,IF(AND(A344="USA",AE344=2035),0.92,IF(AND(A344="USA",AE344=2050),0.89,IF(AND(A344="Japan",AE344=2035),0.92,IF(AND(A344="Japan",AE344=2050),0.89,IF(AND(A344="Russia",AE344=2035),0.91,IF(AND(A344="Russia",AE344=2050),0.86,IF(AND(A344="China",AE344=2035),0.91,IF(AND(A344="China",AE344=2050),0.87,IF(AND(A344="India",AE344=2035),0.92,IF(AND(A344="India",AE344=2050),0.87,IF(AND(A344="Middle East",AE344=2035),0.89,IF(AND(A344="Middle East",AE344=2050),0.84,IF(AND(A344="Africa",AE344=2035),0.9,IF(AND(A344="Africa",AE344=2050),0.86,IF(AND(A344="Brazil",AE344=2035),0.93,IF(AND(A344="Brazil",AE344=2050),0.89,""))))))))))))))))))</f>
        <v>*0.92</v>
      </c>
      <c r="AG344" s="51" t="str">
        <f aca="false">AG343</f>
        <v>REZoning_Sol-Win</v>
      </c>
      <c r="AI344" s="0" t="s">
        <v>1195</v>
      </c>
      <c r="AJ344" s="50" t="s">
        <v>35</v>
      </c>
      <c r="AK344" s="0" t="n">
        <v>2050</v>
      </c>
      <c r="AL344" s="51" t="str">
        <f aca="false">"*"&amp;IF(AND(A344="EU",AK344=2035),0.93,IF(AND(A344="EU",AK344=2050),0.9,IF(AND(A344="USA",AK344=2035),0.92,IF(AND(A344="USA",AK344=2050),0.89,IF(AND(A344="Japan",AK344=2035),0.92,IF(AND(A344="Japan",AK344=2050),0.89,IF(AND(A344="Russia",AK344=2035),0.91,IF(AND(A344="Russia",AK344=2050),0.86,IF(AND(A344="China",AK344=2035),0.91,IF(AND(A344="China",AK344=2050),0.87,IF(AND(A344="India",AK344=2035),0.92,IF(AND(A344="India",AK344=2050),0.87,IF(AND(A344="Middle East",AK344=2035),0.89,IF(AND(A344="Middle East",AK344=2050),0.84,IF(AND(A344="Africa",AK344=2035),0.9,IF(AND(A344="Africa",AK344=2050),0.86,IF(AND(A344="Brazil",AK344=2035),0.93,IF(AND(A344="Brazil",AK344=2050),0.89,""))))))))))))))))))</f>
        <v>*0.89</v>
      </c>
      <c r="AM344" s="51" t="str">
        <f aca="false">AM343</f>
        <v>REZoning_Sol-Win</v>
      </c>
      <c r="AP344" s="0" t="s">
        <v>1195</v>
      </c>
      <c r="AQ344" s="0" t="s">
        <v>35</v>
      </c>
      <c r="AR344" s="0" t="n">
        <v>2100</v>
      </c>
      <c r="AS344" s="0" t="s">
        <v>914</v>
      </c>
      <c r="AT344" s="0" t="s">
        <v>36</v>
      </c>
    </row>
    <row r="345" customFormat="false" ht="28.5" hidden="false" customHeight="true" outlineLevel="0" collapsed="false">
      <c r="A345" s="3" t="s">
        <v>76</v>
      </c>
      <c r="C345" s="0" t="s">
        <v>1196</v>
      </c>
      <c r="D345" s="50" t="s">
        <v>35</v>
      </c>
      <c r="E345" s="0" t="n">
        <v>2035</v>
      </c>
      <c r="F345" s="51" t="str">
        <f aca="false">"*"&amp;IF(AND(A345="EU",E345=2035),0.95,IF(AND(A345="EU",E345=2050),0.93,IF(AND(A345="USA",E345=2035),0.96,IF(AND(A345="USA",E345=2050),0.94,IF(AND(A345="Japan",E345=2035),0.94,IF(AND(A345="Japan",E345=2050),0.92,IF(AND(A345="Russia",E345=2035),0.95,IF(AND(A345="Russia",E345=2050),0.93,IF(AND(A345="China",E345=2035),0.94,IF(AND(A345="China",E345=2050),0.92,IF(AND(A345="India",E345=2035),0.95,IF(AND(A345="India",E345=2050),0.92,IF(AND(A345="Middle East",E345=2035),0.94,IF(AND(A345="Middle East",E345=2050),0.9,IF(AND(A345="Africa",E345=2035),0.94,IF(AND(A345="Africa",E345=2050),0.91,IF(AND(A345="Brazil",E345=2035),0.95,IF(AND(A345="Brazil",E345=2050),0.92,""))))))))))))))))))</f>
        <v>*0.96</v>
      </c>
      <c r="H345" s="0" t="s">
        <v>1196</v>
      </c>
      <c r="I345" s="50" t="s">
        <v>35</v>
      </c>
      <c r="J345" s="0" t="n">
        <v>2050</v>
      </c>
      <c r="K345" s="48" t="str">
        <f aca="false">"*"&amp;IF(AND(A345="EU",J345=2035),0.95,IF(AND(A345="EU",J345=2050),0.93,IF(AND(A345="USA",J345=2035),0.96,IF(AND(A345="USA",J345=2050),0.94,IF(AND(A345="Japan",J345=2035),0.94,IF(AND(A345="Japan",J345=2050),0.92,IF(AND(A345="Russia",J345=2035),0.95,IF(AND(A345="Russia",J345=2050),0.93,IF(AND(A345="China",J345=2035),0.94,IF(AND(A345="China",J345=2050),0.92,IF(AND(A345="India",J345=2035),0.95,IF(AND(A345="India",J345=2050),0.92,IF(AND(A345="Middle East",J345=2035),0.94,IF(AND(A345="Middle East",J345=2050),0.9,IF(AND(A345="Africa",J345=2035),0.94,IF(AND(A345="Africa",J345=2050),0.91,IF(AND(A345="Brazil",J345=2035),0.95,IF(AND(A345="Brazil",J345=2050),0.92,""))))))))))))))))))</f>
        <v>*0.94</v>
      </c>
      <c r="P345" s="41" t="s">
        <v>1196</v>
      </c>
      <c r="Q345" s="52" t="s">
        <v>35</v>
      </c>
      <c r="R345" s="41" t="n">
        <v>2035</v>
      </c>
      <c r="S345" s="53" t="str">
        <f aca="false">"*"&amp;IF(AND(A345="EU",R345=2035),0.95,IF(AND(A345="EU",R345=2050),0.93,IF(AND(A345="USA",R345=2035),0.96,IF(AND(A345="USA",R345=2050),0.93,IF(AND(A345="Japan",R345=2035),0.94,IF(AND(A345="Japan",R345=2050),0.92,IF(AND(A345="Russia",R345=2035),0.95,IF(AND(A345="Russia",R345=2050),0.91,IF(AND(A345="China",R345=2035),0.93,IF(AND(A345="China",R345=2050),0.92,IF(AND(A345="India",R345=2035),0.94,IF(AND(A345="India",R345=2050),0.91,IF(AND(A345="Middle East",R345=2035),0.92,IF(AND(A345="Middle East",R345=2050),0.89,IF(AND(A345="Africa",R345=2035),0.93,IF(AND(A345="Africa",R345=2050),0.9,IF(AND(A345="Brazil",R345=2035),0.95,IF(AND(A345="Brazil",R345=2050),0.92,""))))))))))))))))))</f>
        <v>*0.96</v>
      </c>
      <c r="U345" s="41" t="s">
        <v>1196</v>
      </c>
      <c r="V345" s="52" t="s">
        <v>35</v>
      </c>
      <c r="W345" s="41" t="n">
        <v>2050</v>
      </c>
      <c r="X345" s="53" t="str">
        <f aca="false">"*"&amp;IF(AND(A345="EU",W345=2035),0.95,IF(AND(A345="EU",W345=2050),0.93,IF(AND(A345="USA",W345=2035),0.96,IF(AND(A345="USA",W345=2050),0.93,IF(AND(A345="Japan",W345=2035),0.94,IF(AND(A345="Japan",W345=2050),0.92,IF(AND(A345="Russia",W345=2035),0.95,IF(AND(A345="Russia",W345=2050),0.91,IF(AND(A345="China",W345=2035),0.93,IF(AND(A345="China",W345=2050),0.92,IF(AND(A345="India",W345=2035),0.94,IF(AND(A345="India",W345=2050),0.91,IF(AND(A345="Middle East",W345=2035),0.92,IF(AND(A345="Middle East",W345=2050),0.89,IF(AND(A345="Africa",W345=2035),0.93,IF(AND(A345="Africa",W345=2050),0.9,IF(AND(A345="Brazil",W345=2035),0.95,IF(AND(A345="Brazil",W345=2050),0.92,""))))))))))))))))))</f>
        <v>*0.93</v>
      </c>
      <c r="AC345" s="0" t="s">
        <v>1196</v>
      </c>
      <c r="AD345" s="50" t="s">
        <v>35</v>
      </c>
      <c r="AE345" s="0" t="n">
        <v>2035</v>
      </c>
      <c r="AF345" s="51" t="str">
        <f aca="false">"*"&amp;IF(AND(A345="EU",AE345=2035),0.93,IF(AND(A345="EU",AE345=2050),0.9,IF(AND(A345="USA",AE345=2035),0.92,IF(AND(A345="USA",AE345=2050),0.89,IF(AND(A345="Japan",AE345=2035),0.92,IF(AND(A345="Japan",AE345=2050),0.89,IF(AND(A345="Russia",AE345=2035),0.91,IF(AND(A345="Russia",AE345=2050),0.86,IF(AND(A345="China",AE345=2035),0.91,IF(AND(A345="China",AE345=2050),0.87,IF(AND(A345="India",AE345=2035),0.92,IF(AND(A345="India",AE345=2050),0.87,IF(AND(A345="Middle East",AE345=2035),0.89,IF(AND(A345="Middle East",AE345=2050),0.84,IF(AND(A345="Africa",AE345=2035),0.9,IF(AND(A345="Africa",AE345=2050),0.86,IF(AND(A345="Brazil",AE345=2035),0.93,IF(AND(A345="Brazil",AE345=2050),0.89,""))))))))))))))))))</f>
        <v>*0.92</v>
      </c>
      <c r="AG345" s="51" t="str">
        <f aca="false">AG344</f>
        <v>REZoning_Sol-Win</v>
      </c>
      <c r="AI345" s="0" t="s">
        <v>1196</v>
      </c>
      <c r="AJ345" s="50" t="s">
        <v>35</v>
      </c>
      <c r="AK345" s="0" t="n">
        <v>2050</v>
      </c>
      <c r="AL345" s="51" t="str">
        <f aca="false">"*"&amp;IF(AND(A345="EU",AK345=2035),0.93,IF(AND(A345="EU",AK345=2050),0.9,IF(AND(A345="USA",AK345=2035),0.92,IF(AND(A345="USA",AK345=2050),0.89,IF(AND(A345="Japan",AK345=2035),0.92,IF(AND(A345="Japan",AK345=2050),0.89,IF(AND(A345="Russia",AK345=2035),0.91,IF(AND(A345="Russia",AK345=2050),0.86,IF(AND(A345="China",AK345=2035),0.91,IF(AND(A345="China",AK345=2050),0.87,IF(AND(A345="India",AK345=2035),0.92,IF(AND(A345="India",AK345=2050),0.87,IF(AND(A345="Middle East",AK345=2035),0.89,IF(AND(A345="Middle East",AK345=2050),0.84,IF(AND(A345="Africa",AK345=2035),0.9,IF(AND(A345="Africa",AK345=2050),0.86,IF(AND(A345="Brazil",AK345=2035),0.93,IF(AND(A345="Brazil",AK345=2050),0.89,""))))))))))))))))))</f>
        <v>*0.89</v>
      </c>
      <c r="AM345" s="51" t="str">
        <f aca="false">AM344</f>
        <v>REZoning_Sol-Win</v>
      </c>
      <c r="AP345" s="0" t="s">
        <v>1196</v>
      </c>
      <c r="AQ345" s="0" t="s">
        <v>35</v>
      </c>
      <c r="AR345" s="0" t="n">
        <v>2100</v>
      </c>
      <c r="AS345" s="0" t="s">
        <v>914</v>
      </c>
      <c r="AT345" s="0" t="s">
        <v>36</v>
      </c>
    </row>
    <row r="346" customFormat="false" ht="28.5" hidden="false" customHeight="true" outlineLevel="0" collapsed="false">
      <c r="A346" s="3" t="s">
        <v>76</v>
      </c>
      <c r="C346" s="0" t="s">
        <v>1197</v>
      </c>
      <c r="D346" s="50" t="s">
        <v>35</v>
      </c>
      <c r="E346" s="0" t="n">
        <v>2035</v>
      </c>
      <c r="F346" s="51" t="str">
        <f aca="false">"*"&amp;IF(AND(A346="EU",E346=2035),0.95,IF(AND(A346="EU",E346=2050),0.93,IF(AND(A346="USA",E346=2035),0.96,IF(AND(A346="USA",E346=2050),0.94,IF(AND(A346="Japan",E346=2035),0.94,IF(AND(A346="Japan",E346=2050),0.92,IF(AND(A346="Russia",E346=2035),0.95,IF(AND(A346="Russia",E346=2050),0.93,IF(AND(A346="China",E346=2035),0.94,IF(AND(A346="China",E346=2050),0.92,IF(AND(A346="India",E346=2035),0.95,IF(AND(A346="India",E346=2050),0.92,IF(AND(A346="Middle East",E346=2035),0.94,IF(AND(A346="Middle East",E346=2050),0.9,IF(AND(A346="Africa",E346=2035),0.94,IF(AND(A346="Africa",E346=2050),0.91,IF(AND(A346="Brazil",E346=2035),0.95,IF(AND(A346="Brazil",E346=2050),0.92,""))))))))))))))))))</f>
        <v>*0.96</v>
      </c>
      <c r="H346" s="0" t="s">
        <v>1197</v>
      </c>
      <c r="I346" s="50" t="s">
        <v>35</v>
      </c>
      <c r="J346" s="0" t="n">
        <v>2050</v>
      </c>
      <c r="K346" s="48" t="str">
        <f aca="false">"*"&amp;IF(AND(A346="EU",J346=2035),0.95,IF(AND(A346="EU",J346=2050),0.93,IF(AND(A346="USA",J346=2035),0.96,IF(AND(A346="USA",J346=2050),0.94,IF(AND(A346="Japan",J346=2035),0.94,IF(AND(A346="Japan",J346=2050),0.92,IF(AND(A346="Russia",J346=2035),0.95,IF(AND(A346="Russia",J346=2050),0.93,IF(AND(A346="China",J346=2035),0.94,IF(AND(A346="China",J346=2050),0.92,IF(AND(A346="India",J346=2035),0.95,IF(AND(A346="India",J346=2050),0.92,IF(AND(A346="Middle East",J346=2035),0.94,IF(AND(A346="Middle East",J346=2050),0.9,IF(AND(A346="Africa",J346=2035),0.94,IF(AND(A346="Africa",J346=2050),0.91,IF(AND(A346="Brazil",J346=2035),0.95,IF(AND(A346="Brazil",J346=2050),0.92,""))))))))))))))))))</f>
        <v>*0.94</v>
      </c>
      <c r="P346" s="41" t="s">
        <v>1197</v>
      </c>
      <c r="Q346" s="52" t="s">
        <v>35</v>
      </c>
      <c r="R346" s="41" t="n">
        <v>2035</v>
      </c>
      <c r="S346" s="53" t="str">
        <f aca="false">"*"&amp;IF(AND(A346="EU",R346=2035),0.95,IF(AND(A346="EU",R346=2050),0.93,IF(AND(A346="USA",R346=2035),0.96,IF(AND(A346="USA",R346=2050),0.93,IF(AND(A346="Japan",R346=2035),0.94,IF(AND(A346="Japan",R346=2050),0.92,IF(AND(A346="Russia",R346=2035),0.95,IF(AND(A346="Russia",R346=2050),0.91,IF(AND(A346="China",R346=2035),0.93,IF(AND(A346="China",R346=2050),0.92,IF(AND(A346="India",R346=2035),0.94,IF(AND(A346="India",R346=2050),0.91,IF(AND(A346="Middle East",R346=2035),0.92,IF(AND(A346="Middle East",R346=2050),0.89,IF(AND(A346="Africa",R346=2035),0.93,IF(AND(A346="Africa",R346=2050),0.9,IF(AND(A346="Brazil",R346=2035),0.95,IF(AND(A346="Brazil",R346=2050),0.92,""))))))))))))))))))</f>
        <v>*0.96</v>
      </c>
      <c r="U346" s="41" t="s">
        <v>1197</v>
      </c>
      <c r="V346" s="52" t="s">
        <v>35</v>
      </c>
      <c r="W346" s="41" t="n">
        <v>2050</v>
      </c>
      <c r="X346" s="53" t="str">
        <f aca="false">"*"&amp;IF(AND(A346="EU",W346=2035),0.95,IF(AND(A346="EU",W346=2050),0.93,IF(AND(A346="USA",W346=2035),0.96,IF(AND(A346="USA",W346=2050),0.93,IF(AND(A346="Japan",W346=2035),0.94,IF(AND(A346="Japan",W346=2050),0.92,IF(AND(A346="Russia",W346=2035),0.95,IF(AND(A346="Russia",W346=2050),0.91,IF(AND(A346="China",W346=2035),0.93,IF(AND(A346="China",W346=2050),0.92,IF(AND(A346="India",W346=2035),0.94,IF(AND(A346="India",W346=2050),0.91,IF(AND(A346="Middle East",W346=2035),0.92,IF(AND(A346="Middle East",W346=2050),0.89,IF(AND(A346="Africa",W346=2035),0.93,IF(AND(A346="Africa",W346=2050),0.9,IF(AND(A346="Brazil",W346=2035),0.95,IF(AND(A346="Brazil",W346=2050),0.92,""))))))))))))))))))</f>
        <v>*0.93</v>
      </c>
      <c r="AC346" s="0" t="s">
        <v>1197</v>
      </c>
      <c r="AD346" s="50" t="s">
        <v>35</v>
      </c>
      <c r="AE346" s="0" t="n">
        <v>2035</v>
      </c>
      <c r="AF346" s="51" t="str">
        <f aca="false">"*"&amp;IF(AND(A346="EU",AE346=2035),0.93,IF(AND(A346="EU",AE346=2050),0.9,IF(AND(A346="USA",AE346=2035),0.92,IF(AND(A346="USA",AE346=2050),0.89,IF(AND(A346="Japan",AE346=2035),0.92,IF(AND(A346="Japan",AE346=2050),0.89,IF(AND(A346="Russia",AE346=2035),0.91,IF(AND(A346="Russia",AE346=2050),0.86,IF(AND(A346="China",AE346=2035),0.91,IF(AND(A346="China",AE346=2050),0.87,IF(AND(A346="India",AE346=2035),0.92,IF(AND(A346="India",AE346=2050),0.87,IF(AND(A346="Middle East",AE346=2035),0.89,IF(AND(A346="Middle East",AE346=2050),0.84,IF(AND(A346="Africa",AE346=2035),0.9,IF(AND(A346="Africa",AE346=2050),0.86,IF(AND(A346="Brazil",AE346=2035),0.93,IF(AND(A346="Brazil",AE346=2050),0.89,""))))))))))))))))))</f>
        <v>*0.92</v>
      </c>
      <c r="AG346" s="51" t="str">
        <f aca="false">AG345</f>
        <v>REZoning_Sol-Win</v>
      </c>
      <c r="AI346" s="0" t="s">
        <v>1197</v>
      </c>
      <c r="AJ346" s="50" t="s">
        <v>35</v>
      </c>
      <c r="AK346" s="0" t="n">
        <v>2050</v>
      </c>
      <c r="AL346" s="51" t="str">
        <f aca="false">"*"&amp;IF(AND(A346="EU",AK346=2035),0.93,IF(AND(A346="EU",AK346=2050),0.9,IF(AND(A346="USA",AK346=2035),0.92,IF(AND(A346="USA",AK346=2050),0.89,IF(AND(A346="Japan",AK346=2035),0.92,IF(AND(A346="Japan",AK346=2050),0.89,IF(AND(A346="Russia",AK346=2035),0.91,IF(AND(A346="Russia",AK346=2050),0.86,IF(AND(A346="China",AK346=2035),0.91,IF(AND(A346="China",AK346=2050),0.87,IF(AND(A346="India",AK346=2035),0.92,IF(AND(A346="India",AK346=2050),0.87,IF(AND(A346="Middle East",AK346=2035),0.89,IF(AND(A346="Middle East",AK346=2050),0.84,IF(AND(A346="Africa",AK346=2035),0.9,IF(AND(A346="Africa",AK346=2050),0.86,IF(AND(A346="Brazil",AK346=2035),0.93,IF(AND(A346="Brazil",AK346=2050),0.89,""))))))))))))))))))</f>
        <v>*0.89</v>
      </c>
      <c r="AM346" s="51" t="str">
        <f aca="false">AM345</f>
        <v>REZoning_Sol-Win</v>
      </c>
      <c r="AP346" s="0" t="s">
        <v>1197</v>
      </c>
      <c r="AQ346" s="0" t="s">
        <v>35</v>
      </c>
      <c r="AR346" s="0" t="n">
        <v>2100</v>
      </c>
      <c r="AS346" s="0" t="s">
        <v>914</v>
      </c>
      <c r="AT346" s="0" t="s">
        <v>36</v>
      </c>
    </row>
    <row r="347" customFormat="false" ht="28.5" hidden="false" customHeight="true" outlineLevel="0" collapsed="false">
      <c r="A347" s="3" t="s">
        <v>76</v>
      </c>
      <c r="C347" s="0" t="s">
        <v>1198</v>
      </c>
      <c r="D347" s="50" t="s">
        <v>35</v>
      </c>
      <c r="E347" s="0" t="n">
        <v>2035</v>
      </c>
      <c r="F347" s="51" t="str">
        <f aca="false">"*"&amp;IF(AND(A347="EU",E347=2035),0.95,IF(AND(A347="EU",E347=2050),0.93,IF(AND(A347="USA",E347=2035),0.96,IF(AND(A347="USA",E347=2050),0.94,IF(AND(A347="Japan",E347=2035),0.94,IF(AND(A347="Japan",E347=2050),0.92,IF(AND(A347="Russia",E347=2035),0.95,IF(AND(A347="Russia",E347=2050),0.93,IF(AND(A347="China",E347=2035),0.94,IF(AND(A347="China",E347=2050),0.92,IF(AND(A347="India",E347=2035),0.95,IF(AND(A347="India",E347=2050),0.92,IF(AND(A347="Middle East",E347=2035),0.94,IF(AND(A347="Middle East",E347=2050),0.9,IF(AND(A347="Africa",E347=2035),0.94,IF(AND(A347="Africa",E347=2050),0.91,IF(AND(A347="Brazil",E347=2035),0.95,IF(AND(A347="Brazil",E347=2050),0.92,""))))))))))))))))))</f>
        <v>*0.96</v>
      </c>
      <c r="H347" s="0" t="s">
        <v>1198</v>
      </c>
      <c r="I347" s="50" t="s">
        <v>35</v>
      </c>
      <c r="J347" s="0" t="n">
        <v>2050</v>
      </c>
      <c r="K347" s="48" t="str">
        <f aca="false">"*"&amp;IF(AND(A347="EU",J347=2035),0.95,IF(AND(A347="EU",J347=2050),0.93,IF(AND(A347="USA",J347=2035),0.96,IF(AND(A347="USA",J347=2050),0.94,IF(AND(A347="Japan",J347=2035),0.94,IF(AND(A347="Japan",J347=2050),0.92,IF(AND(A347="Russia",J347=2035),0.95,IF(AND(A347="Russia",J347=2050),0.93,IF(AND(A347="China",J347=2035),0.94,IF(AND(A347="China",J347=2050),0.92,IF(AND(A347="India",J347=2035),0.95,IF(AND(A347="India",J347=2050),0.92,IF(AND(A347="Middle East",J347=2035),0.94,IF(AND(A347="Middle East",J347=2050),0.9,IF(AND(A347="Africa",J347=2035),0.94,IF(AND(A347="Africa",J347=2050),0.91,IF(AND(A347="Brazil",J347=2035),0.95,IF(AND(A347="Brazil",J347=2050),0.92,""))))))))))))))))))</f>
        <v>*0.94</v>
      </c>
      <c r="P347" s="41" t="s">
        <v>1198</v>
      </c>
      <c r="Q347" s="52" t="s">
        <v>35</v>
      </c>
      <c r="R347" s="41" t="n">
        <v>2035</v>
      </c>
      <c r="S347" s="53" t="str">
        <f aca="false">"*"&amp;IF(AND(A347="EU",R347=2035),0.95,IF(AND(A347="EU",R347=2050),0.93,IF(AND(A347="USA",R347=2035),0.96,IF(AND(A347="USA",R347=2050),0.93,IF(AND(A347="Japan",R347=2035),0.94,IF(AND(A347="Japan",R347=2050),0.92,IF(AND(A347="Russia",R347=2035),0.95,IF(AND(A347="Russia",R347=2050),0.91,IF(AND(A347="China",R347=2035),0.93,IF(AND(A347="China",R347=2050),0.92,IF(AND(A347="India",R347=2035),0.94,IF(AND(A347="India",R347=2050),0.91,IF(AND(A347="Middle East",R347=2035),0.92,IF(AND(A347="Middle East",R347=2050),0.89,IF(AND(A347="Africa",R347=2035),0.93,IF(AND(A347="Africa",R347=2050),0.9,IF(AND(A347="Brazil",R347=2035),0.95,IF(AND(A347="Brazil",R347=2050),0.92,""))))))))))))))))))</f>
        <v>*0.96</v>
      </c>
      <c r="U347" s="41" t="s">
        <v>1198</v>
      </c>
      <c r="V347" s="52" t="s">
        <v>35</v>
      </c>
      <c r="W347" s="41" t="n">
        <v>2050</v>
      </c>
      <c r="X347" s="53" t="str">
        <f aca="false">"*"&amp;IF(AND(A347="EU",W347=2035),0.95,IF(AND(A347="EU",W347=2050),0.93,IF(AND(A347="USA",W347=2035),0.96,IF(AND(A347="USA",W347=2050),0.93,IF(AND(A347="Japan",W347=2035),0.94,IF(AND(A347="Japan",W347=2050),0.92,IF(AND(A347="Russia",W347=2035),0.95,IF(AND(A347="Russia",W347=2050),0.91,IF(AND(A347="China",W347=2035),0.93,IF(AND(A347="China",W347=2050),0.92,IF(AND(A347="India",W347=2035),0.94,IF(AND(A347="India",W347=2050),0.91,IF(AND(A347="Middle East",W347=2035),0.92,IF(AND(A347="Middle East",W347=2050),0.89,IF(AND(A347="Africa",W347=2035),0.93,IF(AND(A347="Africa",W347=2050),0.9,IF(AND(A347="Brazil",W347=2035),0.95,IF(AND(A347="Brazil",W347=2050),0.92,""))))))))))))))))))</f>
        <v>*0.93</v>
      </c>
      <c r="AC347" s="0" t="s">
        <v>1198</v>
      </c>
      <c r="AD347" s="50" t="s">
        <v>35</v>
      </c>
      <c r="AE347" s="0" t="n">
        <v>2035</v>
      </c>
      <c r="AF347" s="51" t="str">
        <f aca="false">"*"&amp;IF(AND(A347="EU",AE347=2035),0.93,IF(AND(A347="EU",AE347=2050),0.9,IF(AND(A347="USA",AE347=2035),0.92,IF(AND(A347="USA",AE347=2050),0.89,IF(AND(A347="Japan",AE347=2035),0.92,IF(AND(A347="Japan",AE347=2050),0.89,IF(AND(A347="Russia",AE347=2035),0.91,IF(AND(A347="Russia",AE347=2050),0.86,IF(AND(A347="China",AE347=2035),0.91,IF(AND(A347="China",AE347=2050),0.87,IF(AND(A347="India",AE347=2035),0.92,IF(AND(A347="India",AE347=2050),0.87,IF(AND(A347="Middle East",AE347=2035),0.89,IF(AND(A347="Middle East",AE347=2050),0.84,IF(AND(A347="Africa",AE347=2035),0.9,IF(AND(A347="Africa",AE347=2050),0.86,IF(AND(A347="Brazil",AE347=2035),0.93,IF(AND(A347="Brazil",AE347=2050),0.89,""))))))))))))))))))</f>
        <v>*0.92</v>
      </c>
      <c r="AG347" s="51" t="str">
        <f aca="false">AG346</f>
        <v>REZoning_Sol-Win</v>
      </c>
      <c r="AI347" s="0" t="s">
        <v>1198</v>
      </c>
      <c r="AJ347" s="50" t="s">
        <v>35</v>
      </c>
      <c r="AK347" s="0" t="n">
        <v>2050</v>
      </c>
      <c r="AL347" s="51" t="str">
        <f aca="false">"*"&amp;IF(AND(A347="EU",AK347=2035),0.93,IF(AND(A347="EU",AK347=2050),0.9,IF(AND(A347="USA",AK347=2035),0.92,IF(AND(A347="USA",AK347=2050),0.89,IF(AND(A347="Japan",AK347=2035),0.92,IF(AND(A347="Japan",AK347=2050),0.89,IF(AND(A347="Russia",AK347=2035),0.91,IF(AND(A347="Russia",AK347=2050),0.86,IF(AND(A347="China",AK347=2035),0.91,IF(AND(A347="China",AK347=2050),0.87,IF(AND(A347="India",AK347=2035),0.92,IF(AND(A347="India",AK347=2050),0.87,IF(AND(A347="Middle East",AK347=2035),0.89,IF(AND(A347="Middle East",AK347=2050),0.84,IF(AND(A347="Africa",AK347=2035),0.9,IF(AND(A347="Africa",AK347=2050),0.86,IF(AND(A347="Brazil",AK347=2035),0.93,IF(AND(A347="Brazil",AK347=2050),0.89,""))))))))))))))))))</f>
        <v>*0.89</v>
      </c>
      <c r="AM347" s="51" t="str">
        <f aca="false">AM346</f>
        <v>REZoning_Sol-Win</v>
      </c>
      <c r="AP347" s="0" t="s">
        <v>1198</v>
      </c>
      <c r="AQ347" s="0" t="s">
        <v>35</v>
      </c>
      <c r="AR347" s="0" t="n">
        <v>2100</v>
      </c>
      <c r="AS347" s="0" t="s">
        <v>914</v>
      </c>
      <c r="AT347" s="0" t="s">
        <v>36</v>
      </c>
    </row>
    <row r="348" customFormat="false" ht="28.5" hidden="false" customHeight="true" outlineLevel="0" collapsed="false">
      <c r="A348" s="3" t="s">
        <v>76</v>
      </c>
      <c r="C348" s="0" t="s">
        <v>1199</v>
      </c>
      <c r="D348" s="50" t="s">
        <v>35</v>
      </c>
      <c r="E348" s="0" t="n">
        <v>2035</v>
      </c>
      <c r="F348" s="51" t="str">
        <f aca="false">"*"&amp;IF(AND(A348="EU",E348=2035),0.95,IF(AND(A348="EU",E348=2050),0.93,IF(AND(A348="USA",E348=2035),0.96,IF(AND(A348="USA",E348=2050),0.94,IF(AND(A348="Japan",E348=2035),0.94,IF(AND(A348="Japan",E348=2050),0.92,IF(AND(A348="Russia",E348=2035),0.95,IF(AND(A348="Russia",E348=2050),0.93,IF(AND(A348="China",E348=2035),0.94,IF(AND(A348="China",E348=2050),0.92,IF(AND(A348="India",E348=2035),0.95,IF(AND(A348="India",E348=2050),0.92,IF(AND(A348="Middle East",E348=2035),0.94,IF(AND(A348="Middle East",E348=2050),0.9,IF(AND(A348="Africa",E348=2035),0.94,IF(AND(A348="Africa",E348=2050),0.91,IF(AND(A348="Brazil",E348=2035),0.95,IF(AND(A348="Brazil",E348=2050),0.92,""))))))))))))))))))</f>
        <v>*0.96</v>
      </c>
      <c r="H348" s="0" t="s">
        <v>1199</v>
      </c>
      <c r="I348" s="50" t="s">
        <v>35</v>
      </c>
      <c r="J348" s="0" t="n">
        <v>2050</v>
      </c>
      <c r="K348" s="48" t="str">
        <f aca="false">"*"&amp;IF(AND(A348="EU",J348=2035),0.95,IF(AND(A348="EU",J348=2050),0.93,IF(AND(A348="USA",J348=2035),0.96,IF(AND(A348="USA",J348=2050),0.94,IF(AND(A348="Japan",J348=2035),0.94,IF(AND(A348="Japan",J348=2050),0.92,IF(AND(A348="Russia",J348=2035),0.95,IF(AND(A348="Russia",J348=2050),0.93,IF(AND(A348="China",J348=2035),0.94,IF(AND(A348="China",J348=2050),0.92,IF(AND(A348="India",J348=2035),0.95,IF(AND(A348="India",J348=2050),0.92,IF(AND(A348="Middle East",J348=2035),0.94,IF(AND(A348="Middle East",J348=2050),0.9,IF(AND(A348="Africa",J348=2035),0.94,IF(AND(A348="Africa",J348=2050),0.91,IF(AND(A348="Brazil",J348=2035),0.95,IF(AND(A348="Brazil",J348=2050),0.92,""))))))))))))))))))</f>
        <v>*0.94</v>
      </c>
      <c r="P348" s="41" t="s">
        <v>1199</v>
      </c>
      <c r="Q348" s="52" t="s">
        <v>35</v>
      </c>
      <c r="R348" s="41" t="n">
        <v>2035</v>
      </c>
      <c r="S348" s="53" t="str">
        <f aca="false">"*"&amp;IF(AND(A348="EU",R348=2035),0.95,IF(AND(A348="EU",R348=2050),0.93,IF(AND(A348="USA",R348=2035),0.96,IF(AND(A348="USA",R348=2050),0.93,IF(AND(A348="Japan",R348=2035),0.94,IF(AND(A348="Japan",R348=2050),0.92,IF(AND(A348="Russia",R348=2035),0.95,IF(AND(A348="Russia",R348=2050),0.91,IF(AND(A348="China",R348=2035),0.93,IF(AND(A348="China",R348=2050),0.92,IF(AND(A348="India",R348=2035),0.94,IF(AND(A348="India",R348=2050),0.91,IF(AND(A348="Middle East",R348=2035),0.92,IF(AND(A348="Middle East",R348=2050),0.89,IF(AND(A348="Africa",R348=2035),0.93,IF(AND(A348="Africa",R348=2050),0.9,IF(AND(A348="Brazil",R348=2035),0.95,IF(AND(A348="Brazil",R348=2050),0.92,""))))))))))))))))))</f>
        <v>*0.96</v>
      </c>
      <c r="U348" s="41" t="s">
        <v>1199</v>
      </c>
      <c r="V348" s="52" t="s">
        <v>35</v>
      </c>
      <c r="W348" s="41" t="n">
        <v>2050</v>
      </c>
      <c r="X348" s="53" t="str">
        <f aca="false">"*"&amp;IF(AND(A348="EU",W348=2035),0.95,IF(AND(A348="EU",W348=2050),0.93,IF(AND(A348="USA",W348=2035),0.96,IF(AND(A348="USA",W348=2050),0.93,IF(AND(A348="Japan",W348=2035),0.94,IF(AND(A348="Japan",W348=2050),0.92,IF(AND(A348="Russia",W348=2035),0.95,IF(AND(A348="Russia",W348=2050),0.91,IF(AND(A348="China",W348=2035),0.93,IF(AND(A348="China",W348=2050),0.92,IF(AND(A348="India",W348=2035),0.94,IF(AND(A348="India",W348=2050),0.91,IF(AND(A348="Middle East",W348=2035),0.92,IF(AND(A348="Middle East",W348=2050),0.89,IF(AND(A348="Africa",W348=2035),0.93,IF(AND(A348="Africa",W348=2050),0.9,IF(AND(A348="Brazil",W348=2035),0.95,IF(AND(A348="Brazil",W348=2050),0.92,""))))))))))))))))))</f>
        <v>*0.93</v>
      </c>
      <c r="AC348" s="0" t="s">
        <v>1199</v>
      </c>
      <c r="AD348" s="50" t="s">
        <v>35</v>
      </c>
      <c r="AE348" s="0" t="n">
        <v>2035</v>
      </c>
      <c r="AF348" s="51" t="str">
        <f aca="false">"*"&amp;IF(AND(A348="EU",AE348=2035),0.93,IF(AND(A348="EU",AE348=2050),0.9,IF(AND(A348="USA",AE348=2035),0.92,IF(AND(A348="USA",AE348=2050),0.89,IF(AND(A348="Japan",AE348=2035),0.92,IF(AND(A348="Japan",AE348=2050),0.89,IF(AND(A348="Russia",AE348=2035),0.91,IF(AND(A348="Russia",AE348=2050),0.86,IF(AND(A348="China",AE348=2035),0.91,IF(AND(A348="China",AE348=2050),0.87,IF(AND(A348="India",AE348=2035),0.92,IF(AND(A348="India",AE348=2050),0.87,IF(AND(A348="Middle East",AE348=2035),0.89,IF(AND(A348="Middle East",AE348=2050),0.84,IF(AND(A348="Africa",AE348=2035),0.9,IF(AND(A348="Africa",AE348=2050),0.86,IF(AND(A348="Brazil",AE348=2035),0.93,IF(AND(A348="Brazil",AE348=2050),0.89,""))))))))))))))))))</f>
        <v>*0.92</v>
      </c>
      <c r="AG348" s="51" t="str">
        <f aca="false">AG347</f>
        <v>REZoning_Sol-Win</v>
      </c>
      <c r="AI348" s="0" t="s">
        <v>1199</v>
      </c>
      <c r="AJ348" s="50" t="s">
        <v>35</v>
      </c>
      <c r="AK348" s="0" t="n">
        <v>2050</v>
      </c>
      <c r="AL348" s="51" t="str">
        <f aca="false">"*"&amp;IF(AND(A348="EU",AK348=2035),0.93,IF(AND(A348="EU",AK348=2050),0.9,IF(AND(A348="USA",AK348=2035),0.92,IF(AND(A348="USA",AK348=2050),0.89,IF(AND(A348="Japan",AK348=2035),0.92,IF(AND(A348="Japan",AK348=2050),0.89,IF(AND(A348="Russia",AK348=2035),0.91,IF(AND(A348="Russia",AK348=2050),0.86,IF(AND(A348="China",AK348=2035),0.91,IF(AND(A348="China",AK348=2050),0.87,IF(AND(A348="India",AK348=2035),0.92,IF(AND(A348="India",AK348=2050),0.87,IF(AND(A348="Middle East",AK348=2035),0.89,IF(AND(A348="Middle East",AK348=2050),0.84,IF(AND(A348="Africa",AK348=2035),0.9,IF(AND(A348="Africa",AK348=2050),0.86,IF(AND(A348="Brazil",AK348=2035),0.93,IF(AND(A348="Brazil",AK348=2050),0.89,""))))))))))))))))))</f>
        <v>*0.89</v>
      </c>
      <c r="AM348" s="51" t="str">
        <f aca="false">AM347</f>
        <v>REZoning_Sol-Win</v>
      </c>
      <c r="AP348" s="0" t="s">
        <v>1199</v>
      </c>
      <c r="AQ348" s="0" t="s">
        <v>35</v>
      </c>
      <c r="AR348" s="0" t="n">
        <v>2100</v>
      </c>
      <c r="AS348" s="0" t="s">
        <v>914</v>
      </c>
      <c r="AT348" s="0" t="s">
        <v>36</v>
      </c>
    </row>
    <row r="349" customFormat="false" ht="28.5" hidden="false" customHeight="true" outlineLevel="0" collapsed="false">
      <c r="A349" s="3" t="s">
        <v>76</v>
      </c>
      <c r="C349" s="0" t="s">
        <v>1200</v>
      </c>
      <c r="D349" s="50" t="s">
        <v>35</v>
      </c>
      <c r="E349" s="0" t="n">
        <v>2035</v>
      </c>
      <c r="F349" s="51" t="str">
        <f aca="false">"*"&amp;IF(AND(A349="EU",E349=2035),0.95,IF(AND(A349="EU",E349=2050),0.93,IF(AND(A349="USA",E349=2035),0.96,IF(AND(A349="USA",E349=2050),0.94,IF(AND(A349="Japan",E349=2035),0.94,IF(AND(A349="Japan",E349=2050),0.92,IF(AND(A349="Russia",E349=2035),0.95,IF(AND(A349="Russia",E349=2050),0.93,IF(AND(A349="China",E349=2035),0.94,IF(AND(A349="China",E349=2050),0.92,IF(AND(A349="India",E349=2035),0.95,IF(AND(A349="India",E349=2050),0.92,IF(AND(A349="Middle East",E349=2035),0.94,IF(AND(A349="Middle East",E349=2050),0.9,IF(AND(A349="Africa",E349=2035),0.94,IF(AND(A349="Africa",E349=2050),0.91,IF(AND(A349="Brazil",E349=2035),0.95,IF(AND(A349="Brazil",E349=2050),0.92,""))))))))))))))))))</f>
        <v>*0.96</v>
      </c>
      <c r="H349" s="0" t="s">
        <v>1200</v>
      </c>
      <c r="I349" s="50" t="s">
        <v>35</v>
      </c>
      <c r="J349" s="0" t="n">
        <v>2050</v>
      </c>
      <c r="K349" s="48" t="str">
        <f aca="false">"*"&amp;IF(AND(A349="EU",J349=2035),0.95,IF(AND(A349="EU",J349=2050),0.93,IF(AND(A349="USA",J349=2035),0.96,IF(AND(A349="USA",J349=2050),0.94,IF(AND(A349="Japan",J349=2035),0.94,IF(AND(A349="Japan",J349=2050),0.92,IF(AND(A349="Russia",J349=2035),0.95,IF(AND(A349="Russia",J349=2050),0.93,IF(AND(A349="China",J349=2035),0.94,IF(AND(A349="China",J349=2050),0.92,IF(AND(A349="India",J349=2035),0.95,IF(AND(A349="India",J349=2050),0.92,IF(AND(A349="Middle East",J349=2035),0.94,IF(AND(A349="Middle East",J349=2050),0.9,IF(AND(A349="Africa",J349=2035),0.94,IF(AND(A349="Africa",J349=2050),0.91,IF(AND(A349="Brazil",J349=2035),0.95,IF(AND(A349="Brazil",J349=2050),0.92,""))))))))))))))))))</f>
        <v>*0.94</v>
      </c>
      <c r="P349" s="41" t="s">
        <v>1200</v>
      </c>
      <c r="Q349" s="52" t="s">
        <v>35</v>
      </c>
      <c r="R349" s="41" t="n">
        <v>2035</v>
      </c>
      <c r="S349" s="53" t="str">
        <f aca="false">"*"&amp;IF(AND(A349="EU",R349=2035),0.95,IF(AND(A349="EU",R349=2050),0.93,IF(AND(A349="USA",R349=2035),0.96,IF(AND(A349="USA",R349=2050),0.93,IF(AND(A349="Japan",R349=2035),0.94,IF(AND(A349="Japan",R349=2050),0.92,IF(AND(A349="Russia",R349=2035),0.95,IF(AND(A349="Russia",R349=2050),0.91,IF(AND(A349="China",R349=2035),0.93,IF(AND(A349="China",R349=2050),0.92,IF(AND(A349="India",R349=2035),0.94,IF(AND(A349="India",R349=2050),0.91,IF(AND(A349="Middle East",R349=2035),0.92,IF(AND(A349="Middle East",R349=2050),0.89,IF(AND(A349="Africa",R349=2035),0.93,IF(AND(A349="Africa",R349=2050),0.9,IF(AND(A349="Brazil",R349=2035),0.95,IF(AND(A349="Brazil",R349=2050),0.92,""))))))))))))))))))</f>
        <v>*0.96</v>
      </c>
      <c r="U349" s="41" t="s">
        <v>1200</v>
      </c>
      <c r="V349" s="52" t="s">
        <v>35</v>
      </c>
      <c r="W349" s="41" t="n">
        <v>2050</v>
      </c>
      <c r="X349" s="53" t="str">
        <f aca="false">"*"&amp;IF(AND(A349="EU",W349=2035),0.95,IF(AND(A349="EU",W349=2050),0.93,IF(AND(A349="USA",W349=2035),0.96,IF(AND(A349="USA",W349=2050),0.93,IF(AND(A349="Japan",W349=2035),0.94,IF(AND(A349="Japan",W349=2050),0.92,IF(AND(A349="Russia",W349=2035),0.95,IF(AND(A349="Russia",W349=2050),0.91,IF(AND(A349="China",W349=2035),0.93,IF(AND(A349="China",W349=2050),0.92,IF(AND(A349="India",W349=2035),0.94,IF(AND(A349="India",W349=2050),0.91,IF(AND(A349="Middle East",W349=2035),0.92,IF(AND(A349="Middle East",W349=2050),0.89,IF(AND(A349="Africa",W349=2035),0.93,IF(AND(A349="Africa",W349=2050),0.9,IF(AND(A349="Brazil",W349=2035),0.95,IF(AND(A349="Brazil",W349=2050),0.92,""))))))))))))))))))</f>
        <v>*0.93</v>
      </c>
      <c r="AC349" s="0" t="s">
        <v>1200</v>
      </c>
      <c r="AD349" s="50" t="s">
        <v>35</v>
      </c>
      <c r="AE349" s="0" t="n">
        <v>2035</v>
      </c>
      <c r="AF349" s="51" t="str">
        <f aca="false">"*"&amp;IF(AND(A349="EU",AE349=2035),0.93,IF(AND(A349="EU",AE349=2050),0.9,IF(AND(A349="USA",AE349=2035),0.92,IF(AND(A349="USA",AE349=2050),0.89,IF(AND(A349="Japan",AE349=2035),0.92,IF(AND(A349="Japan",AE349=2050),0.89,IF(AND(A349="Russia",AE349=2035),0.91,IF(AND(A349="Russia",AE349=2050),0.86,IF(AND(A349="China",AE349=2035),0.91,IF(AND(A349="China",AE349=2050),0.87,IF(AND(A349="India",AE349=2035),0.92,IF(AND(A349="India",AE349=2050),0.87,IF(AND(A349="Middle East",AE349=2035),0.89,IF(AND(A349="Middle East",AE349=2050),0.84,IF(AND(A349="Africa",AE349=2035),0.9,IF(AND(A349="Africa",AE349=2050),0.86,IF(AND(A349="Brazil",AE349=2035),0.93,IF(AND(A349="Brazil",AE349=2050),0.89,""))))))))))))))))))</f>
        <v>*0.92</v>
      </c>
      <c r="AG349" s="51" t="str">
        <f aca="false">AG348</f>
        <v>REZoning_Sol-Win</v>
      </c>
      <c r="AI349" s="0" t="s">
        <v>1200</v>
      </c>
      <c r="AJ349" s="50" t="s">
        <v>35</v>
      </c>
      <c r="AK349" s="0" t="n">
        <v>2050</v>
      </c>
      <c r="AL349" s="51" t="str">
        <f aca="false">"*"&amp;IF(AND(A349="EU",AK349=2035),0.93,IF(AND(A349="EU",AK349=2050),0.9,IF(AND(A349="USA",AK349=2035),0.92,IF(AND(A349="USA",AK349=2050),0.89,IF(AND(A349="Japan",AK349=2035),0.92,IF(AND(A349="Japan",AK349=2050),0.89,IF(AND(A349="Russia",AK349=2035),0.91,IF(AND(A349="Russia",AK349=2050),0.86,IF(AND(A349="China",AK349=2035),0.91,IF(AND(A349="China",AK349=2050),0.87,IF(AND(A349="India",AK349=2035),0.92,IF(AND(A349="India",AK349=2050),0.87,IF(AND(A349="Middle East",AK349=2035),0.89,IF(AND(A349="Middle East",AK349=2050),0.84,IF(AND(A349="Africa",AK349=2035),0.9,IF(AND(A349="Africa",AK349=2050),0.86,IF(AND(A349="Brazil",AK349=2035),0.93,IF(AND(A349="Brazil",AK349=2050),0.89,""))))))))))))))))))</f>
        <v>*0.89</v>
      </c>
      <c r="AM349" s="51" t="str">
        <f aca="false">AM348</f>
        <v>REZoning_Sol-Win</v>
      </c>
      <c r="AP349" s="0" t="s">
        <v>1200</v>
      </c>
      <c r="AQ349" s="0" t="s">
        <v>35</v>
      </c>
      <c r="AR349" s="0" t="n">
        <v>2100</v>
      </c>
      <c r="AS349" s="0" t="s">
        <v>914</v>
      </c>
      <c r="AT349" s="0" t="s">
        <v>36</v>
      </c>
    </row>
    <row r="350" customFormat="false" ht="28.5" hidden="false" customHeight="true" outlineLevel="0" collapsed="false">
      <c r="A350" s="3" t="s">
        <v>76</v>
      </c>
      <c r="C350" s="0" t="s">
        <v>1201</v>
      </c>
      <c r="D350" s="50" t="s">
        <v>35</v>
      </c>
      <c r="E350" s="0" t="n">
        <v>2035</v>
      </c>
      <c r="F350" s="51" t="str">
        <f aca="false">"*"&amp;IF(AND(A350="EU",E350=2035),0.95,IF(AND(A350="EU",E350=2050),0.93,IF(AND(A350="USA",E350=2035),0.96,IF(AND(A350="USA",E350=2050),0.94,IF(AND(A350="Japan",E350=2035),0.94,IF(AND(A350="Japan",E350=2050),0.92,IF(AND(A350="Russia",E350=2035),0.95,IF(AND(A350="Russia",E350=2050),0.93,IF(AND(A350="China",E350=2035),0.94,IF(AND(A350="China",E350=2050),0.92,IF(AND(A350="India",E350=2035),0.95,IF(AND(A350="India",E350=2050),0.92,IF(AND(A350="Middle East",E350=2035),0.94,IF(AND(A350="Middle East",E350=2050),0.9,IF(AND(A350="Africa",E350=2035),0.94,IF(AND(A350="Africa",E350=2050),0.91,IF(AND(A350="Brazil",E350=2035),0.95,IF(AND(A350="Brazil",E350=2050),0.92,""))))))))))))))))))</f>
        <v>*0.96</v>
      </c>
      <c r="H350" s="0" t="s">
        <v>1201</v>
      </c>
      <c r="I350" s="50" t="s">
        <v>35</v>
      </c>
      <c r="J350" s="0" t="n">
        <v>2050</v>
      </c>
      <c r="K350" s="48" t="str">
        <f aca="false">"*"&amp;IF(AND(A350="EU",J350=2035),0.95,IF(AND(A350="EU",J350=2050),0.93,IF(AND(A350="USA",J350=2035),0.96,IF(AND(A350="USA",J350=2050),0.94,IF(AND(A350="Japan",J350=2035),0.94,IF(AND(A350="Japan",J350=2050),0.92,IF(AND(A350="Russia",J350=2035),0.95,IF(AND(A350="Russia",J350=2050),0.93,IF(AND(A350="China",J350=2035),0.94,IF(AND(A350="China",J350=2050),0.92,IF(AND(A350="India",J350=2035),0.95,IF(AND(A350="India",J350=2050),0.92,IF(AND(A350="Middle East",J350=2035),0.94,IF(AND(A350="Middle East",J350=2050),0.9,IF(AND(A350="Africa",J350=2035),0.94,IF(AND(A350="Africa",J350=2050),0.91,IF(AND(A350="Brazil",J350=2035),0.95,IF(AND(A350="Brazil",J350=2050),0.92,""))))))))))))))))))</f>
        <v>*0.94</v>
      </c>
      <c r="P350" s="41" t="s">
        <v>1201</v>
      </c>
      <c r="Q350" s="52" t="s">
        <v>35</v>
      </c>
      <c r="R350" s="41" t="n">
        <v>2035</v>
      </c>
      <c r="S350" s="53" t="str">
        <f aca="false">"*"&amp;IF(AND(A350="EU",R350=2035),0.95,IF(AND(A350="EU",R350=2050),0.93,IF(AND(A350="USA",R350=2035),0.96,IF(AND(A350="USA",R350=2050),0.93,IF(AND(A350="Japan",R350=2035),0.94,IF(AND(A350="Japan",R350=2050),0.92,IF(AND(A350="Russia",R350=2035),0.95,IF(AND(A350="Russia",R350=2050),0.91,IF(AND(A350="China",R350=2035),0.93,IF(AND(A350="China",R350=2050),0.92,IF(AND(A350="India",R350=2035),0.94,IF(AND(A350="India",R350=2050),0.91,IF(AND(A350="Middle East",R350=2035),0.92,IF(AND(A350="Middle East",R350=2050),0.89,IF(AND(A350="Africa",R350=2035),0.93,IF(AND(A350="Africa",R350=2050),0.9,IF(AND(A350="Brazil",R350=2035),0.95,IF(AND(A350="Brazil",R350=2050),0.92,""))))))))))))))))))</f>
        <v>*0.96</v>
      </c>
      <c r="U350" s="41" t="s">
        <v>1201</v>
      </c>
      <c r="V350" s="52" t="s">
        <v>35</v>
      </c>
      <c r="W350" s="41" t="n">
        <v>2050</v>
      </c>
      <c r="X350" s="53" t="str">
        <f aca="false">"*"&amp;IF(AND(A350="EU",W350=2035),0.95,IF(AND(A350="EU",W350=2050),0.93,IF(AND(A350="USA",W350=2035),0.96,IF(AND(A350="USA",W350=2050),0.93,IF(AND(A350="Japan",W350=2035),0.94,IF(AND(A350="Japan",W350=2050),0.92,IF(AND(A350="Russia",W350=2035),0.95,IF(AND(A350="Russia",W350=2050),0.91,IF(AND(A350="China",W350=2035),0.93,IF(AND(A350="China",W350=2050),0.92,IF(AND(A350="India",W350=2035),0.94,IF(AND(A350="India",W350=2050),0.91,IF(AND(A350="Middle East",W350=2035),0.92,IF(AND(A350="Middle East",W350=2050),0.89,IF(AND(A350="Africa",W350=2035),0.93,IF(AND(A350="Africa",W350=2050),0.9,IF(AND(A350="Brazil",W350=2035),0.95,IF(AND(A350="Brazil",W350=2050),0.92,""))))))))))))))))))</f>
        <v>*0.93</v>
      </c>
      <c r="AC350" s="0" t="s">
        <v>1201</v>
      </c>
      <c r="AD350" s="50" t="s">
        <v>35</v>
      </c>
      <c r="AE350" s="0" t="n">
        <v>2035</v>
      </c>
      <c r="AF350" s="51" t="str">
        <f aca="false">"*"&amp;IF(AND(A350="EU",AE350=2035),0.93,IF(AND(A350="EU",AE350=2050),0.9,IF(AND(A350="USA",AE350=2035),0.92,IF(AND(A350="USA",AE350=2050),0.89,IF(AND(A350="Japan",AE350=2035),0.92,IF(AND(A350="Japan",AE350=2050),0.89,IF(AND(A350="Russia",AE350=2035),0.91,IF(AND(A350="Russia",AE350=2050),0.86,IF(AND(A350="China",AE350=2035),0.91,IF(AND(A350="China",AE350=2050),0.87,IF(AND(A350="India",AE350=2035),0.92,IF(AND(A350="India",AE350=2050),0.87,IF(AND(A350="Middle East",AE350=2035),0.89,IF(AND(A350="Middle East",AE350=2050),0.84,IF(AND(A350="Africa",AE350=2035),0.9,IF(AND(A350="Africa",AE350=2050),0.86,IF(AND(A350="Brazil",AE350=2035),0.93,IF(AND(A350="Brazil",AE350=2050),0.89,""))))))))))))))))))</f>
        <v>*0.92</v>
      </c>
      <c r="AG350" s="51" t="str">
        <f aca="false">AG349</f>
        <v>REZoning_Sol-Win</v>
      </c>
      <c r="AI350" s="0" t="s">
        <v>1201</v>
      </c>
      <c r="AJ350" s="50" t="s">
        <v>35</v>
      </c>
      <c r="AK350" s="0" t="n">
        <v>2050</v>
      </c>
      <c r="AL350" s="51" t="str">
        <f aca="false">"*"&amp;IF(AND(A350="EU",AK350=2035),0.93,IF(AND(A350="EU",AK350=2050),0.9,IF(AND(A350="USA",AK350=2035),0.92,IF(AND(A350="USA",AK350=2050),0.89,IF(AND(A350="Japan",AK350=2035),0.92,IF(AND(A350="Japan",AK350=2050),0.89,IF(AND(A350="Russia",AK350=2035),0.91,IF(AND(A350="Russia",AK350=2050),0.86,IF(AND(A350="China",AK350=2035),0.91,IF(AND(A350="China",AK350=2050),0.87,IF(AND(A350="India",AK350=2035),0.92,IF(AND(A350="India",AK350=2050),0.87,IF(AND(A350="Middle East",AK350=2035),0.89,IF(AND(A350="Middle East",AK350=2050),0.84,IF(AND(A350="Africa",AK350=2035),0.9,IF(AND(A350="Africa",AK350=2050),0.86,IF(AND(A350="Brazil",AK350=2035),0.93,IF(AND(A350="Brazil",AK350=2050),0.89,""))))))))))))))))))</f>
        <v>*0.89</v>
      </c>
      <c r="AM350" s="51" t="str">
        <f aca="false">AM349</f>
        <v>REZoning_Sol-Win</v>
      </c>
      <c r="AP350" s="0" t="s">
        <v>1201</v>
      </c>
      <c r="AQ350" s="0" t="s">
        <v>35</v>
      </c>
      <c r="AR350" s="0" t="n">
        <v>2100</v>
      </c>
      <c r="AS350" s="0" t="s">
        <v>914</v>
      </c>
      <c r="AT350" s="0" t="s">
        <v>36</v>
      </c>
    </row>
    <row r="351" customFormat="false" ht="28.5" hidden="false" customHeight="true" outlineLevel="0" collapsed="false">
      <c r="A351" s="3" t="s">
        <v>76</v>
      </c>
      <c r="C351" s="0" t="s">
        <v>1202</v>
      </c>
      <c r="D351" s="50" t="s">
        <v>35</v>
      </c>
      <c r="E351" s="0" t="n">
        <v>2035</v>
      </c>
      <c r="F351" s="51" t="str">
        <f aca="false">"*"&amp;IF(AND(A351="EU",E351=2035),0.95,IF(AND(A351="EU",E351=2050),0.93,IF(AND(A351="USA",E351=2035),0.96,IF(AND(A351="USA",E351=2050),0.94,IF(AND(A351="Japan",E351=2035),0.94,IF(AND(A351="Japan",E351=2050),0.92,IF(AND(A351="Russia",E351=2035),0.95,IF(AND(A351="Russia",E351=2050),0.93,IF(AND(A351="China",E351=2035),0.94,IF(AND(A351="China",E351=2050),0.92,IF(AND(A351="India",E351=2035),0.95,IF(AND(A351="India",E351=2050),0.92,IF(AND(A351="Middle East",E351=2035),0.94,IF(AND(A351="Middle East",E351=2050),0.9,IF(AND(A351="Africa",E351=2035),0.94,IF(AND(A351="Africa",E351=2050),0.91,IF(AND(A351="Brazil",E351=2035),0.95,IF(AND(A351="Brazil",E351=2050),0.92,""))))))))))))))))))</f>
        <v>*0.96</v>
      </c>
      <c r="H351" s="0" t="s">
        <v>1202</v>
      </c>
      <c r="I351" s="50" t="s">
        <v>35</v>
      </c>
      <c r="J351" s="0" t="n">
        <v>2050</v>
      </c>
      <c r="K351" s="48" t="str">
        <f aca="false">"*"&amp;IF(AND(A351="EU",J351=2035),0.95,IF(AND(A351="EU",J351=2050),0.93,IF(AND(A351="USA",J351=2035),0.96,IF(AND(A351="USA",J351=2050),0.94,IF(AND(A351="Japan",J351=2035),0.94,IF(AND(A351="Japan",J351=2050),0.92,IF(AND(A351="Russia",J351=2035),0.95,IF(AND(A351="Russia",J351=2050),0.93,IF(AND(A351="China",J351=2035),0.94,IF(AND(A351="China",J351=2050),0.92,IF(AND(A351="India",J351=2035),0.95,IF(AND(A351="India",J351=2050),0.92,IF(AND(A351="Middle East",J351=2035),0.94,IF(AND(A351="Middle East",J351=2050),0.9,IF(AND(A351="Africa",J351=2035),0.94,IF(AND(A351="Africa",J351=2050),0.91,IF(AND(A351="Brazil",J351=2035),0.95,IF(AND(A351="Brazil",J351=2050),0.92,""))))))))))))))))))</f>
        <v>*0.94</v>
      </c>
      <c r="P351" s="41" t="s">
        <v>1202</v>
      </c>
      <c r="Q351" s="52" t="s">
        <v>35</v>
      </c>
      <c r="R351" s="41" t="n">
        <v>2035</v>
      </c>
      <c r="S351" s="53" t="str">
        <f aca="false">"*"&amp;IF(AND(A351="EU",R351=2035),0.95,IF(AND(A351="EU",R351=2050),0.93,IF(AND(A351="USA",R351=2035),0.96,IF(AND(A351="USA",R351=2050),0.93,IF(AND(A351="Japan",R351=2035),0.94,IF(AND(A351="Japan",R351=2050),0.92,IF(AND(A351="Russia",R351=2035),0.95,IF(AND(A351="Russia",R351=2050),0.91,IF(AND(A351="China",R351=2035),0.93,IF(AND(A351="China",R351=2050),0.92,IF(AND(A351="India",R351=2035),0.94,IF(AND(A351="India",R351=2050),0.91,IF(AND(A351="Middle East",R351=2035),0.92,IF(AND(A351="Middle East",R351=2050),0.89,IF(AND(A351="Africa",R351=2035),0.93,IF(AND(A351="Africa",R351=2050),0.9,IF(AND(A351="Brazil",R351=2035),0.95,IF(AND(A351="Brazil",R351=2050),0.92,""))))))))))))))))))</f>
        <v>*0.96</v>
      </c>
      <c r="U351" s="41" t="s">
        <v>1202</v>
      </c>
      <c r="V351" s="52" t="s">
        <v>35</v>
      </c>
      <c r="W351" s="41" t="n">
        <v>2050</v>
      </c>
      <c r="X351" s="53" t="str">
        <f aca="false">"*"&amp;IF(AND(A351="EU",W351=2035),0.95,IF(AND(A351="EU",W351=2050),0.93,IF(AND(A351="USA",W351=2035),0.96,IF(AND(A351="USA",W351=2050),0.93,IF(AND(A351="Japan",W351=2035),0.94,IF(AND(A351="Japan",W351=2050),0.92,IF(AND(A351="Russia",W351=2035),0.95,IF(AND(A351="Russia",W351=2050),0.91,IF(AND(A351="China",W351=2035),0.93,IF(AND(A351="China",W351=2050),0.92,IF(AND(A351="India",W351=2035),0.94,IF(AND(A351="India",W351=2050),0.91,IF(AND(A351="Middle East",W351=2035),0.92,IF(AND(A351="Middle East",W351=2050),0.89,IF(AND(A351="Africa",W351=2035),0.93,IF(AND(A351="Africa",W351=2050),0.9,IF(AND(A351="Brazil",W351=2035),0.95,IF(AND(A351="Brazil",W351=2050),0.92,""))))))))))))))))))</f>
        <v>*0.93</v>
      </c>
      <c r="AC351" s="0" t="s">
        <v>1202</v>
      </c>
      <c r="AD351" s="50" t="s">
        <v>35</v>
      </c>
      <c r="AE351" s="0" t="n">
        <v>2035</v>
      </c>
      <c r="AF351" s="51" t="str">
        <f aca="false">"*"&amp;IF(AND(A351="EU",AE351=2035),0.93,IF(AND(A351="EU",AE351=2050),0.9,IF(AND(A351="USA",AE351=2035),0.92,IF(AND(A351="USA",AE351=2050),0.89,IF(AND(A351="Japan",AE351=2035),0.92,IF(AND(A351="Japan",AE351=2050),0.89,IF(AND(A351="Russia",AE351=2035),0.91,IF(AND(A351="Russia",AE351=2050),0.86,IF(AND(A351="China",AE351=2035),0.91,IF(AND(A351="China",AE351=2050),0.87,IF(AND(A351="India",AE351=2035),0.92,IF(AND(A351="India",AE351=2050),0.87,IF(AND(A351="Middle East",AE351=2035),0.89,IF(AND(A351="Middle East",AE351=2050),0.84,IF(AND(A351="Africa",AE351=2035),0.9,IF(AND(A351="Africa",AE351=2050),0.86,IF(AND(A351="Brazil",AE351=2035),0.93,IF(AND(A351="Brazil",AE351=2050),0.89,""))))))))))))))))))</f>
        <v>*0.92</v>
      </c>
      <c r="AG351" s="51" t="str">
        <f aca="false">AG350</f>
        <v>REZoning_Sol-Win</v>
      </c>
      <c r="AI351" s="0" t="s">
        <v>1202</v>
      </c>
      <c r="AJ351" s="50" t="s">
        <v>35</v>
      </c>
      <c r="AK351" s="0" t="n">
        <v>2050</v>
      </c>
      <c r="AL351" s="51" t="str">
        <f aca="false">"*"&amp;IF(AND(A351="EU",AK351=2035),0.93,IF(AND(A351="EU",AK351=2050),0.9,IF(AND(A351="USA",AK351=2035),0.92,IF(AND(A351="USA",AK351=2050),0.89,IF(AND(A351="Japan",AK351=2035),0.92,IF(AND(A351="Japan",AK351=2050),0.89,IF(AND(A351="Russia",AK351=2035),0.91,IF(AND(A351="Russia",AK351=2050),0.86,IF(AND(A351="China",AK351=2035),0.91,IF(AND(A351="China",AK351=2050),0.87,IF(AND(A351="India",AK351=2035),0.92,IF(AND(A351="India",AK351=2050),0.87,IF(AND(A351="Middle East",AK351=2035),0.89,IF(AND(A351="Middle East",AK351=2050),0.84,IF(AND(A351="Africa",AK351=2035),0.9,IF(AND(A351="Africa",AK351=2050),0.86,IF(AND(A351="Brazil",AK351=2035),0.93,IF(AND(A351="Brazil",AK351=2050),0.89,""))))))))))))))))))</f>
        <v>*0.89</v>
      </c>
      <c r="AM351" s="51" t="str">
        <f aca="false">AM350</f>
        <v>REZoning_Sol-Win</v>
      </c>
      <c r="AP351" s="0" t="s">
        <v>1202</v>
      </c>
      <c r="AQ351" s="0" t="s">
        <v>35</v>
      </c>
      <c r="AR351" s="0" t="n">
        <v>2100</v>
      </c>
      <c r="AS351" s="0" t="s">
        <v>914</v>
      </c>
      <c r="AT351" s="0" t="s">
        <v>36</v>
      </c>
    </row>
    <row r="352" customFormat="false" ht="28.5" hidden="false" customHeight="true" outlineLevel="0" collapsed="false">
      <c r="A352" s="3" t="s">
        <v>76</v>
      </c>
      <c r="C352" s="0" t="s">
        <v>1203</v>
      </c>
      <c r="D352" s="50" t="s">
        <v>35</v>
      </c>
      <c r="E352" s="0" t="n">
        <v>2035</v>
      </c>
      <c r="F352" s="51" t="str">
        <f aca="false">"*"&amp;IF(AND(A352="EU",E352=2035),0.95,IF(AND(A352="EU",E352=2050),0.93,IF(AND(A352="USA",E352=2035),0.96,IF(AND(A352="USA",E352=2050),0.94,IF(AND(A352="Japan",E352=2035),0.94,IF(AND(A352="Japan",E352=2050),0.92,IF(AND(A352="Russia",E352=2035),0.95,IF(AND(A352="Russia",E352=2050),0.93,IF(AND(A352="China",E352=2035),0.94,IF(AND(A352="China",E352=2050),0.92,IF(AND(A352="India",E352=2035),0.95,IF(AND(A352="India",E352=2050),0.92,IF(AND(A352="Middle East",E352=2035),0.94,IF(AND(A352="Middle East",E352=2050),0.9,IF(AND(A352="Africa",E352=2035),0.94,IF(AND(A352="Africa",E352=2050),0.91,IF(AND(A352="Brazil",E352=2035),0.95,IF(AND(A352="Brazil",E352=2050),0.92,""))))))))))))))))))</f>
        <v>*0.96</v>
      </c>
      <c r="H352" s="0" t="s">
        <v>1203</v>
      </c>
      <c r="I352" s="50" t="s">
        <v>35</v>
      </c>
      <c r="J352" s="0" t="n">
        <v>2050</v>
      </c>
      <c r="K352" s="48" t="str">
        <f aca="false">"*"&amp;IF(AND(A352="EU",J352=2035),0.95,IF(AND(A352="EU",J352=2050),0.93,IF(AND(A352="USA",J352=2035),0.96,IF(AND(A352="USA",J352=2050),0.94,IF(AND(A352="Japan",J352=2035),0.94,IF(AND(A352="Japan",J352=2050),0.92,IF(AND(A352="Russia",J352=2035),0.95,IF(AND(A352="Russia",J352=2050),0.93,IF(AND(A352="China",J352=2035),0.94,IF(AND(A352="China",J352=2050),0.92,IF(AND(A352="India",J352=2035),0.95,IF(AND(A352="India",J352=2050),0.92,IF(AND(A352="Middle East",J352=2035),0.94,IF(AND(A352="Middle East",J352=2050),0.9,IF(AND(A352="Africa",J352=2035),0.94,IF(AND(A352="Africa",J352=2050),0.91,IF(AND(A352="Brazil",J352=2035),0.95,IF(AND(A352="Brazil",J352=2050),0.92,""))))))))))))))))))</f>
        <v>*0.94</v>
      </c>
      <c r="P352" s="41" t="s">
        <v>1203</v>
      </c>
      <c r="Q352" s="52" t="s">
        <v>35</v>
      </c>
      <c r="R352" s="41" t="n">
        <v>2035</v>
      </c>
      <c r="S352" s="53" t="str">
        <f aca="false">"*"&amp;IF(AND(A352="EU",R352=2035),0.95,IF(AND(A352="EU",R352=2050),0.93,IF(AND(A352="USA",R352=2035),0.96,IF(AND(A352="USA",R352=2050),0.93,IF(AND(A352="Japan",R352=2035),0.94,IF(AND(A352="Japan",R352=2050),0.92,IF(AND(A352="Russia",R352=2035),0.95,IF(AND(A352="Russia",R352=2050),0.91,IF(AND(A352="China",R352=2035),0.93,IF(AND(A352="China",R352=2050),0.92,IF(AND(A352="India",R352=2035),0.94,IF(AND(A352="India",R352=2050),0.91,IF(AND(A352="Middle East",R352=2035),0.92,IF(AND(A352="Middle East",R352=2050),0.89,IF(AND(A352="Africa",R352=2035),0.93,IF(AND(A352="Africa",R352=2050),0.9,IF(AND(A352="Brazil",R352=2035),0.95,IF(AND(A352="Brazil",R352=2050),0.92,""))))))))))))))))))</f>
        <v>*0.96</v>
      </c>
      <c r="U352" s="41" t="s">
        <v>1203</v>
      </c>
      <c r="V352" s="52" t="s">
        <v>35</v>
      </c>
      <c r="W352" s="41" t="n">
        <v>2050</v>
      </c>
      <c r="X352" s="53" t="str">
        <f aca="false">"*"&amp;IF(AND(A352="EU",W352=2035),0.95,IF(AND(A352="EU",W352=2050),0.93,IF(AND(A352="USA",W352=2035),0.96,IF(AND(A352="USA",W352=2050),0.93,IF(AND(A352="Japan",W352=2035),0.94,IF(AND(A352="Japan",W352=2050),0.92,IF(AND(A352="Russia",W352=2035),0.95,IF(AND(A352="Russia",W352=2050),0.91,IF(AND(A352="China",W352=2035),0.93,IF(AND(A352="China",W352=2050),0.92,IF(AND(A352="India",W352=2035),0.94,IF(AND(A352="India",W352=2050),0.91,IF(AND(A352="Middle East",W352=2035),0.92,IF(AND(A352="Middle East",W352=2050),0.89,IF(AND(A352="Africa",W352=2035),0.93,IF(AND(A352="Africa",W352=2050),0.9,IF(AND(A352="Brazil",W352=2035),0.95,IF(AND(A352="Brazil",W352=2050),0.92,""))))))))))))))))))</f>
        <v>*0.93</v>
      </c>
      <c r="AC352" s="0" t="s">
        <v>1203</v>
      </c>
      <c r="AD352" s="50" t="s">
        <v>35</v>
      </c>
      <c r="AE352" s="0" t="n">
        <v>2035</v>
      </c>
      <c r="AF352" s="51" t="str">
        <f aca="false">"*"&amp;IF(AND(A352="EU",AE352=2035),0.93,IF(AND(A352="EU",AE352=2050),0.9,IF(AND(A352="USA",AE352=2035),0.92,IF(AND(A352="USA",AE352=2050),0.89,IF(AND(A352="Japan",AE352=2035),0.92,IF(AND(A352="Japan",AE352=2050),0.89,IF(AND(A352="Russia",AE352=2035),0.91,IF(AND(A352="Russia",AE352=2050),0.86,IF(AND(A352="China",AE352=2035),0.91,IF(AND(A352="China",AE352=2050),0.87,IF(AND(A352="India",AE352=2035),0.92,IF(AND(A352="India",AE352=2050),0.87,IF(AND(A352="Middle East",AE352=2035),0.89,IF(AND(A352="Middle East",AE352=2050),0.84,IF(AND(A352="Africa",AE352=2035),0.9,IF(AND(A352="Africa",AE352=2050),0.86,IF(AND(A352="Brazil",AE352=2035),0.93,IF(AND(A352="Brazil",AE352=2050),0.89,""))))))))))))))))))</f>
        <v>*0.92</v>
      </c>
      <c r="AG352" s="51" t="str">
        <f aca="false">AG351</f>
        <v>REZoning_Sol-Win</v>
      </c>
      <c r="AI352" s="0" t="s">
        <v>1203</v>
      </c>
      <c r="AJ352" s="50" t="s">
        <v>35</v>
      </c>
      <c r="AK352" s="0" t="n">
        <v>2050</v>
      </c>
      <c r="AL352" s="51" t="str">
        <f aca="false">"*"&amp;IF(AND(A352="EU",AK352=2035),0.93,IF(AND(A352="EU",AK352=2050),0.9,IF(AND(A352="USA",AK352=2035),0.92,IF(AND(A352="USA",AK352=2050),0.89,IF(AND(A352="Japan",AK352=2035),0.92,IF(AND(A352="Japan",AK352=2050),0.89,IF(AND(A352="Russia",AK352=2035),0.91,IF(AND(A352="Russia",AK352=2050),0.86,IF(AND(A352="China",AK352=2035),0.91,IF(AND(A352="China",AK352=2050),0.87,IF(AND(A352="India",AK352=2035),0.92,IF(AND(A352="India",AK352=2050),0.87,IF(AND(A352="Middle East",AK352=2035),0.89,IF(AND(A352="Middle East",AK352=2050),0.84,IF(AND(A352="Africa",AK352=2035),0.9,IF(AND(A352="Africa",AK352=2050),0.86,IF(AND(A352="Brazil",AK352=2035),0.93,IF(AND(A352="Brazil",AK352=2050),0.89,""))))))))))))))))))</f>
        <v>*0.89</v>
      </c>
      <c r="AM352" s="51" t="str">
        <f aca="false">AM351</f>
        <v>REZoning_Sol-Win</v>
      </c>
      <c r="AP352" s="0" t="s">
        <v>1203</v>
      </c>
      <c r="AQ352" s="0" t="s">
        <v>35</v>
      </c>
      <c r="AR352" s="0" t="n">
        <v>2100</v>
      </c>
      <c r="AS352" s="0" t="s">
        <v>914</v>
      </c>
      <c r="AT352" s="0" t="s">
        <v>36</v>
      </c>
    </row>
    <row r="353" customFormat="false" ht="28.5" hidden="false" customHeight="true" outlineLevel="0" collapsed="false">
      <c r="A353" s="3" t="s">
        <v>76</v>
      </c>
      <c r="C353" s="0" t="s">
        <v>1204</v>
      </c>
      <c r="D353" s="50" t="s">
        <v>35</v>
      </c>
      <c r="E353" s="0" t="n">
        <v>2035</v>
      </c>
      <c r="F353" s="51" t="str">
        <f aca="false">"*"&amp;IF(AND(A353="EU",E353=2035),0.95,IF(AND(A353="EU",E353=2050),0.93,IF(AND(A353="USA",E353=2035),0.96,IF(AND(A353="USA",E353=2050),0.94,IF(AND(A353="Japan",E353=2035),0.94,IF(AND(A353="Japan",E353=2050),0.92,IF(AND(A353="Russia",E353=2035),0.95,IF(AND(A353="Russia",E353=2050),0.93,IF(AND(A353="China",E353=2035),0.94,IF(AND(A353="China",E353=2050),0.92,IF(AND(A353="India",E353=2035),0.95,IF(AND(A353="India",E353=2050),0.92,IF(AND(A353="Middle East",E353=2035),0.94,IF(AND(A353="Middle East",E353=2050),0.9,IF(AND(A353="Africa",E353=2035),0.94,IF(AND(A353="Africa",E353=2050),0.91,IF(AND(A353="Brazil",E353=2035),0.95,IF(AND(A353="Brazil",E353=2050),0.92,""))))))))))))))))))</f>
        <v>*0.96</v>
      </c>
      <c r="H353" s="0" t="s">
        <v>1204</v>
      </c>
      <c r="I353" s="50" t="s">
        <v>35</v>
      </c>
      <c r="J353" s="0" t="n">
        <v>2050</v>
      </c>
      <c r="K353" s="48" t="str">
        <f aca="false">"*"&amp;IF(AND(A353="EU",J353=2035),0.95,IF(AND(A353="EU",J353=2050),0.93,IF(AND(A353="USA",J353=2035),0.96,IF(AND(A353="USA",J353=2050),0.94,IF(AND(A353="Japan",J353=2035),0.94,IF(AND(A353="Japan",J353=2050),0.92,IF(AND(A353="Russia",J353=2035),0.95,IF(AND(A353="Russia",J353=2050),0.93,IF(AND(A353="China",J353=2035),0.94,IF(AND(A353="China",J353=2050),0.92,IF(AND(A353="India",J353=2035),0.95,IF(AND(A353="India",J353=2050),0.92,IF(AND(A353="Middle East",J353=2035),0.94,IF(AND(A353="Middle East",J353=2050),0.9,IF(AND(A353="Africa",J353=2035),0.94,IF(AND(A353="Africa",J353=2050),0.91,IF(AND(A353="Brazil",J353=2035),0.95,IF(AND(A353="Brazil",J353=2050),0.92,""))))))))))))))))))</f>
        <v>*0.94</v>
      </c>
      <c r="P353" s="41" t="s">
        <v>1204</v>
      </c>
      <c r="Q353" s="52" t="s">
        <v>35</v>
      </c>
      <c r="R353" s="41" t="n">
        <v>2035</v>
      </c>
      <c r="S353" s="53" t="str">
        <f aca="false">"*"&amp;IF(AND(A353="EU",R353=2035),0.95,IF(AND(A353="EU",R353=2050),0.93,IF(AND(A353="USA",R353=2035),0.96,IF(AND(A353="USA",R353=2050),0.93,IF(AND(A353="Japan",R353=2035),0.94,IF(AND(A353="Japan",R353=2050),0.92,IF(AND(A353="Russia",R353=2035),0.95,IF(AND(A353="Russia",R353=2050),0.91,IF(AND(A353="China",R353=2035),0.93,IF(AND(A353="China",R353=2050),0.92,IF(AND(A353="India",R353=2035),0.94,IF(AND(A353="India",R353=2050),0.91,IF(AND(A353="Middle East",R353=2035),0.92,IF(AND(A353="Middle East",R353=2050),0.89,IF(AND(A353="Africa",R353=2035),0.93,IF(AND(A353="Africa",R353=2050),0.9,IF(AND(A353="Brazil",R353=2035),0.95,IF(AND(A353="Brazil",R353=2050),0.92,""))))))))))))))))))</f>
        <v>*0.96</v>
      </c>
      <c r="U353" s="41" t="s">
        <v>1204</v>
      </c>
      <c r="V353" s="52" t="s">
        <v>35</v>
      </c>
      <c r="W353" s="41" t="n">
        <v>2050</v>
      </c>
      <c r="X353" s="53" t="str">
        <f aca="false">"*"&amp;IF(AND(A353="EU",W353=2035),0.95,IF(AND(A353="EU",W353=2050),0.93,IF(AND(A353="USA",W353=2035),0.96,IF(AND(A353="USA",W353=2050),0.93,IF(AND(A353="Japan",W353=2035),0.94,IF(AND(A353="Japan",W353=2050),0.92,IF(AND(A353="Russia",W353=2035),0.95,IF(AND(A353="Russia",W353=2050),0.91,IF(AND(A353="China",W353=2035),0.93,IF(AND(A353="China",W353=2050),0.92,IF(AND(A353="India",W353=2035),0.94,IF(AND(A353="India",W353=2050),0.91,IF(AND(A353="Middle East",W353=2035),0.92,IF(AND(A353="Middle East",W353=2050),0.89,IF(AND(A353="Africa",W353=2035),0.93,IF(AND(A353="Africa",W353=2050),0.9,IF(AND(A353="Brazil",W353=2035),0.95,IF(AND(A353="Brazil",W353=2050),0.92,""))))))))))))))))))</f>
        <v>*0.93</v>
      </c>
      <c r="AC353" s="0" t="s">
        <v>1204</v>
      </c>
      <c r="AD353" s="50" t="s">
        <v>35</v>
      </c>
      <c r="AE353" s="0" t="n">
        <v>2035</v>
      </c>
      <c r="AF353" s="51" t="str">
        <f aca="false">"*"&amp;IF(AND(A353="EU",AE353=2035),0.93,IF(AND(A353="EU",AE353=2050),0.9,IF(AND(A353="USA",AE353=2035),0.92,IF(AND(A353="USA",AE353=2050),0.89,IF(AND(A353="Japan",AE353=2035),0.92,IF(AND(A353="Japan",AE353=2050),0.89,IF(AND(A353="Russia",AE353=2035),0.91,IF(AND(A353="Russia",AE353=2050),0.86,IF(AND(A353="China",AE353=2035),0.91,IF(AND(A353="China",AE353=2050),0.87,IF(AND(A353="India",AE353=2035),0.92,IF(AND(A353="India",AE353=2050),0.87,IF(AND(A353="Middle East",AE353=2035),0.89,IF(AND(A353="Middle East",AE353=2050),0.84,IF(AND(A353="Africa",AE353=2035),0.9,IF(AND(A353="Africa",AE353=2050),0.86,IF(AND(A353="Brazil",AE353=2035),0.93,IF(AND(A353="Brazil",AE353=2050),0.89,""))))))))))))))))))</f>
        <v>*0.92</v>
      </c>
      <c r="AG353" s="51" t="str">
        <f aca="false">AG352</f>
        <v>REZoning_Sol-Win</v>
      </c>
      <c r="AI353" s="0" t="s">
        <v>1204</v>
      </c>
      <c r="AJ353" s="50" t="s">
        <v>35</v>
      </c>
      <c r="AK353" s="0" t="n">
        <v>2050</v>
      </c>
      <c r="AL353" s="51" t="str">
        <f aca="false">"*"&amp;IF(AND(A353="EU",AK353=2035),0.93,IF(AND(A353="EU",AK353=2050),0.9,IF(AND(A353="USA",AK353=2035),0.92,IF(AND(A353="USA",AK353=2050),0.89,IF(AND(A353="Japan",AK353=2035),0.92,IF(AND(A353="Japan",AK353=2050),0.89,IF(AND(A353="Russia",AK353=2035),0.91,IF(AND(A353="Russia",AK353=2050),0.86,IF(AND(A353="China",AK353=2035),0.91,IF(AND(A353="China",AK353=2050),0.87,IF(AND(A353="India",AK353=2035),0.92,IF(AND(A353="India",AK353=2050),0.87,IF(AND(A353="Middle East",AK353=2035),0.89,IF(AND(A353="Middle East",AK353=2050),0.84,IF(AND(A353="Africa",AK353=2035),0.9,IF(AND(A353="Africa",AK353=2050),0.86,IF(AND(A353="Brazil",AK353=2035),0.93,IF(AND(A353="Brazil",AK353=2050),0.89,""))))))))))))))))))</f>
        <v>*0.89</v>
      </c>
      <c r="AM353" s="51" t="str">
        <f aca="false">AM352</f>
        <v>REZoning_Sol-Win</v>
      </c>
      <c r="AP353" s="0" t="s">
        <v>1204</v>
      </c>
      <c r="AQ353" s="0" t="s">
        <v>35</v>
      </c>
      <c r="AR353" s="0" t="n">
        <v>2100</v>
      </c>
      <c r="AS353" s="0" t="s">
        <v>914</v>
      </c>
      <c r="AT353" s="0" t="s">
        <v>36</v>
      </c>
    </row>
    <row r="354" customFormat="false" ht="28.5" hidden="false" customHeight="true" outlineLevel="0" collapsed="false">
      <c r="A354" s="3" t="s">
        <v>76</v>
      </c>
      <c r="C354" s="0" t="s">
        <v>1205</v>
      </c>
      <c r="D354" s="50" t="s">
        <v>35</v>
      </c>
      <c r="E354" s="0" t="n">
        <v>2035</v>
      </c>
      <c r="F354" s="51" t="str">
        <f aca="false">"*"&amp;IF(AND(A354="EU",E354=2035),0.95,IF(AND(A354="EU",E354=2050),0.93,IF(AND(A354="USA",E354=2035),0.96,IF(AND(A354="USA",E354=2050),0.94,IF(AND(A354="Japan",E354=2035),0.94,IF(AND(A354="Japan",E354=2050),0.92,IF(AND(A354="Russia",E354=2035),0.95,IF(AND(A354="Russia",E354=2050),0.93,IF(AND(A354="China",E354=2035),0.94,IF(AND(A354="China",E354=2050),0.92,IF(AND(A354="India",E354=2035),0.95,IF(AND(A354="India",E354=2050),0.92,IF(AND(A354="Middle East",E354=2035),0.94,IF(AND(A354="Middle East",E354=2050),0.9,IF(AND(A354="Africa",E354=2035),0.94,IF(AND(A354="Africa",E354=2050),0.91,IF(AND(A354="Brazil",E354=2035),0.95,IF(AND(A354="Brazil",E354=2050),0.92,""))))))))))))))))))</f>
        <v>*0.96</v>
      </c>
      <c r="H354" s="0" t="s">
        <v>1205</v>
      </c>
      <c r="I354" s="50" t="s">
        <v>35</v>
      </c>
      <c r="J354" s="0" t="n">
        <v>2050</v>
      </c>
      <c r="K354" s="48" t="str">
        <f aca="false">"*"&amp;IF(AND(A354="EU",J354=2035),0.95,IF(AND(A354="EU",J354=2050),0.93,IF(AND(A354="USA",J354=2035),0.96,IF(AND(A354="USA",J354=2050),0.94,IF(AND(A354="Japan",J354=2035),0.94,IF(AND(A354="Japan",J354=2050),0.92,IF(AND(A354="Russia",J354=2035),0.95,IF(AND(A354="Russia",J354=2050),0.93,IF(AND(A354="China",J354=2035),0.94,IF(AND(A354="China",J354=2050),0.92,IF(AND(A354="India",J354=2035),0.95,IF(AND(A354="India",J354=2050),0.92,IF(AND(A354="Middle East",J354=2035),0.94,IF(AND(A354="Middle East",J354=2050),0.9,IF(AND(A354="Africa",J354=2035),0.94,IF(AND(A354="Africa",J354=2050),0.91,IF(AND(A354="Brazil",J354=2035),0.95,IF(AND(A354="Brazil",J354=2050),0.92,""))))))))))))))))))</f>
        <v>*0.94</v>
      </c>
      <c r="P354" s="41" t="s">
        <v>1205</v>
      </c>
      <c r="Q354" s="52" t="s">
        <v>35</v>
      </c>
      <c r="R354" s="41" t="n">
        <v>2035</v>
      </c>
      <c r="S354" s="53" t="str">
        <f aca="false">"*"&amp;IF(AND(A354="EU",R354=2035),0.95,IF(AND(A354="EU",R354=2050),0.93,IF(AND(A354="USA",R354=2035),0.96,IF(AND(A354="USA",R354=2050),0.93,IF(AND(A354="Japan",R354=2035),0.94,IF(AND(A354="Japan",R354=2050),0.92,IF(AND(A354="Russia",R354=2035),0.95,IF(AND(A354="Russia",R354=2050),0.91,IF(AND(A354="China",R354=2035),0.93,IF(AND(A354="China",R354=2050),0.92,IF(AND(A354="India",R354=2035),0.94,IF(AND(A354="India",R354=2050),0.91,IF(AND(A354="Middle East",R354=2035),0.92,IF(AND(A354="Middle East",R354=2050),0.89,IF(AND(A354="Africa",R354=2035),0.93,IF(AND(A354="Africa",R354=2050),0.9,IF(AND(A354="Brazil",R354=2035),0.95,IF(AND(A354="Brazil",R354=2050),0.92,""))))))))))))))))))</f>
        <v>*0.96</v>
      </c>
      <c r="U354" s="41" t="s">
        <v>1205</v>
      </c>
      <c r="V354" s="52" t="s">
        <v>35</v>
      </c>
      <c r="W354" s="41" t="n">
        <v>2050</v>
      </c>
      <c r="X354" s="53" t="str">
        <f aca="false">"*"&amp;IF(AND(A354="EU",W354=2035),0.95,IF(AND(A354="EU",W354=2050),0.93,IF(AND(A354="USA",W354=2035),0.96,IF(AND(A354="USA",W354=2050),0.93,IF(AND(A354="Japan",W354=2035),0.94,IF(AND(A354="Japan",W354=2050),0.92,IF(AND(A354="Russia",W354=2035),0.95,IF(AND(A354="Russia",W354=2050),0.91,IF(AND(A354="China",W354=2035),0.93,IF(AND(A354="China",W354=2050),0.92,IF(AND(A354="India",W354=2035),0.94,IF(AND(A354="India",W354=2050),0.91,IF(AND(A354="Middle East",W354=2035),0.92,IF(AND(A354="Middle East",W354=2050),0.89,IF(AND(A354="Africa",W354=2035),0.93,IF(AND(A354="Africa",W354=2050),0.9,IF(AND(A354="Brazil",W354=2035),0.95,IF(AND(A354="Brazil",W354=2050),0.92,""))))))))))))))))))</f>
        <v>*0.93</v>
      </c>
      <c r="AC354" s="0" t="s">
        <v>1205</v>
      </c>
      <c r="AD354" s="50" t="s">
        <v>35</v>
      </c>
      <c r="AE354" s="0" t="n">
        <v>2035</v>
      </c>
      <c r="AF354" s="51" t="str">
        <f aca="false">"*"&amp;IF(AND(A354="EU",AE354=2035),0.93,IF(AND(A354="EU",AE354=2050),0.9,IF(AND(A354="USA",AE354=2035),0.92,IF(AND(A354="USA",AE354=2050),0.89,IF(AND(A354="Japan",AE354=2035),0.92,IF(AND(A354="Japan",AE354=2050),0.89,IF(AND(A354="Russia",AE354=2035),0.91,IF(AND(A354="Russia",AE354=2050),0.86,IF(AND(A354="China",AE354=2035),0.91,IF(AND(A354="China",AE354=2050),0.87,IF(AND(A354="India",AE354=2035),0.92,IF(AND(A354="India",AE354=2050),0.87,IF(AND(A354="Middle East",AE354=2035),0.89,IF(AND(A354="Middle East",AE354=2050),0.84,IF(AND(A354="Africa",AE354=2035),0.9,IF(AND(A354="Africa",AE354=2050),0.86,IF(AND(A354="Brazil",AE354=2035),0.93,IF(AND(A354="Brazil",AE354=2050),0.89,""))))))))))))))))))</f>
        <v>*0.92</v>
      </c>
      <c r="AG354" s="51" t="str">
        <f aca="false">AG353</f>
        <v>REZoning_Sol-Win</v>
      </c>
      <c r="AI354" s="0" t="s">
        <v>1205</v>
      </c>
      <c r="AJ354" s="50" t="s">
        <v>35</v>
      </c>
      <c r="AK354" s="0" t="n">
        <v>2050</v>
      </c>
      <c r="AL354" s="51" t="str">
        <f aca="false">"*"&amp;IF(AND(A354="EU",AK354=2035),0.93,IF(AND(A354="EU",AK354=2050),0.9,IF(AND(A354="USA",AK354=2035),0.92,IF(AND(A354="USA",AK354=2050),0.89,IF(AND(A354="Japan",AK354=2035),0.92,IF(AND(A354="Japan",AK354=2050),0.89,IF(AND(A354="Russia",AK354=2035),0.91,IF(AND(A354="Russia",AK354=2050),0.86,IF(AND(A354="China",AK354=2035),0.91,IF(AND(A354="China",AK354=2050),0.87,IF(AND(A354="India",AK354=2035),0.92,IF(AND(A354="India",AK354=2050),0.87,IF(AND(A354="Middle East",AK354=2035),0.89,IF(AND(A354="Middle East",AK354=2050),0.84,IF(AND(A354="Africa",AK354=2035),0.9,IF(AND(A354="Africa",AK354=2050),0.86,IF(AND(A354="Brazil",AK354=2035),0.93,IF(AND(A354="Brazil",AK354=2050),0.89,""))))))))))))))))))</f>
        <v>*0.89</v>
      </c>
      <c r="AM354" s="51" t="str">
        <f aca="false">AM353</f>
        <v>REZoning_Sol-Win</v>
      </c>
      <c r="AP354" s="0" t="s">
        <v>1205</v>
      </c>
      <c r="AQ354" s="0" t="s">
        <v>35</v>
      </c>
      <c r="AR354" s="0" t="n">
        <v>2100</v>
      </c>
      <c r="AS354" s="0" t="s">
        <v>914</v>
      </c>
      <c r="AT354" s="0" t="s">
        <v>36</v>
      </c>
    </row>
    <row r="355" customFormat="false" ht="28.5" hidden="false" customHeight="true" outlineLevel="0" collapsed="false">
      <c r="A355" s="3" t="s">
        <v>76</v>
      </c>
      <c r="C355" s="0" t="s">
        <v>1206</v>
      </c>
      <c r="D355" s="50" t="s">
        <v>35</v>
      </c>
      <c r="E355" s="0" t="n">
        <v>2035</v>
      </c>
      <c r="F355" s="51" t="str">
        <f aca="false">"*"&amp;IF(AND(A355="EU",E355=2035),0.95,IF(AND(A355="EU",E355=2050),0.93,IF(AND(A355="USA",E355=2035),0.96,IF(AND(A355="USA",E355=2050),0.94,IF(AND(A355="Japan",E355=2035),0.94,IF(AND(A355="Japan",E355=2050),0.92,IF(AND(A355="Russia",E355=2035),0.95,IF(AND(A355="Russia",E355=2050),0.93,IF(AND(A355="China",E355=2035),0.94,IF(AND(A355="China",E355=2050),0.92,IF(AND(A355="India",E355=2035),0.95,IF(AND(A355="India",E355=2050),0.92,IF(AND(A355="Middle East",E355=2035),0.94,IF(AND(A355="Middle East",E355=2050),0.9,IF(AND(A355="Africa",E355=2035),0.94,IF(AND(A355="Africa",E355=2050),0.91,IF(AND(A355="Brazil",E355=2035),0.95,IF(AND(A355="Brazil",E355=2050),0.92,""))))))))))))))))))</f>
        <v>*0.96</v>
      </c>
      <c r="H355" s="0" t="s">
        <v>1206</v>
      </c>
      <c r="I355" s="50" t="s">
        <v>35</v>
      </c>
      <c r="J355" s="0" t="n">
        <v>2050</v>
      </c>
      <c r="K355" s="48" t="str">
        <f aca="false">"*"&amp;IF(AND(A355="EU",J355=2035),0.95,IF(AND(A355="EU",J355=2050),0.93,IF(AND(A355="USA",J355=2035),0.96,IF(AND(A355="USA",J355=2050),0.94,IF(AND(A355="Japan",J355=2035),0.94,IF(AND(A355="Japan",J355=2050),0.92,IF(AND(A355="Russia",J355=2035),0.95,IF(AND(A355="Russia",J355=2050),0.93,IF(AND(A355="China",J355=2035),0.94,IF(AND(A355="China",J355=2050),0.92,IF(AND(A355="India",J355=2035),0.95,IF(AND(A355="India",J355=2050),0.92,IF(AND(A355="Middle East",J355=2035),0.94,IF(AND(A355="Middle East",J355=2050),0.9,IF(AND(A355="Africa",J355=2035),0.94,IF(AND(A355="Africa",J355=2050),0.91,IF(AND(A355="Brazil",J355=2035),0.95,IF(AND(A355="Brazil",J355=2050),0.92,""))))))))))))))))))</f>
        <v>*0.94</v>
      </c>
      <c r="P355" s="41" t="s">
        <v>1206</v>
      </c>
      <c r="Q355" s="52" t="s">
        <v>35</v>
      </c>
      <c r="R355" s="41" t="n">
        <v>2035</v>
      </c>
      <c r="S355" s="53" t="str">
        <f aca="false">"*"&amp;IF(AND(A355="EU",R355=2035),0.95,IF(AND(A355="EU",R355=2050),0.93,IF(AND(A355="USA",R355=2035),0.96,IF(AND(A355="USA",R355=2050),0.93,IF(AND(A355="Japan",R355=2035),0.94,IF(AND(A355="Japan",R355=2050),0.92,IF(AND(A355="Russia",R355=2035),0.95,IF(AND(A355="Russia",R355=2050),0.91,IF(AND(A355="China",R355=2035),0.93,IF(AND(A355="China",R355=2050),0.92,IF(AND(A355="India",R355=2035),0.94,IF(AND(A355="India",R355=2050),0.91,IF(AND(A355="Middle East",R355=2035),0.92,IF(AND(A355="Middle East",R355=2050),0.89,IF(AND(A355="Africa",R355=2035),0.93,IF(AND(A355="Africa",R355=2050),0.9,IF(AND(A355="Brazil",R355=2035),0.95,IF(AND(A355="Brazil",R355=2050),0.92,""))))))))))))))))))</f>
        <v>*0.96</v>
      </c>
      <c r="U355" s="41" t="s">
        <v>1206</v>
      </c>
      <c r="V355" s="52" t="s">
        <v>35</v>
      </c>
      <c r="W355" s="41" t="n">
        <v>2050</v>
      </c>
      <c r="X355" s="53" t="str">
        <f aca="false">"*"&amp;IF(AND(A355="EU",W355=2035),0.95,IF(AND(A355="EU",W355=2050),0.93,IF(AND(A355="USA",W355=2035),0.96,IF(AND(A355="USA",W355=2050),0.93,IF(AND(A355="Japan",W355=2035),0.94,IF(AND(A355="Japan",W355=2050),0.92,IF(AND(A355="Russia",W355=2035),0.95,IF(AND(A355="Russia",W355=2050),0.91,IF(AND(A355="China",W355=2035),0.93,IF(AND(A355="China",W355=2050),0.92,IF(AND(A355="India",W355=2035),0.94,IF(AND(A355="India",W355=2050),0.91,IF(AND(A355="Middle East",W355=2035),0.92,IF(AND(A355="Middle East",W355=2050),0.89,IF(AND(A355="Africa",W355=2035),0.93,IF(AND(A355="Africa",W355=2050),0.9,IF(AND(A355="Brazil",W355=2035),0.95,IF(AND(A355="Brazil",W355=2050),0.92,""))))))))))))))))))</f>
        <v>*0.93</v>
      </c>
      <c r="AC355" s="0" t="s">
        <v>1206</v>
      </c>
      <c r="AD355" s="50" t="s">
        <v>35</v>
      </c>
      <c r="AE355" s="0" t="n">
        <v>2035</v>
      </c>
      <c r="AF355" s="51" t="str">
        <f aca="false">"*"&amp;IF(AND(A355="EU",AE355=2035),0.93,IF(AND(A355="EU",AE355=2050),0.9,IF(AND(A355="USA",AE355=2035),0.92,IF(AND(A355="USA",AE355=2050),0.89,IF(AND(A355="Japan",AE355=2035),0.92,IF(AND(A355="Japan",AE355=2050),0.89,IF(AND(A355="Russia",AE355=2035),0.91,IF(AND(A355="Russia",AE355=2050),0.86,IF(AND(A355="China",AE355=2035),0.91,IF(AND(A355="China",AE355=2050),0.87,IF(AND(A355="India",AE355=2035),0.92,IF(AND(A355="India",AE355=2050),0.87,IF(AND(A355="Middle East",AE355=2035),0.89,IF(AND(A355="Middle East",AE355=2050),0.84,IF(AND(A355="Africa",AE355=2035),0.9,IF(AND(A355="Africa",AE355=2050),0.86,IF(AND(A355="Brazil",AE355=2035),0.93,IF(AND(A355="Brazil",AE355=2050),0.89,""))))))))))))))))))</f>
        <v>*0.92</v>
      </c>
      <c r="AG355" s="51" t="str">
        <f aca="false">AG354</f>
        <v>REZoning_Sol-Win</v>
      </c>
      <c r="AI355" s="0" t="s">
        <v>1206</v>
      </c>
      <c r="AJ355" s="50" t="s">
        <v>35</v>
      </c>
      <c r="AK355" s="0" t="n">
        <v>2050</v>
      </c>
      <c r="AL355" s="51" t="str">
        <f aca="false">"*"&amp;IF(AND(A355="EU",AK355=2035),0.93,IF(AND(A355="EU",AK355=2050),0.9,IF(AND(A355="USA",AK355=2035),0.92,IF(AND(A355="USA",AK355=2050),0.89,IF(AND(A355="Japan",AK355=2035),0.92,IF(AND(A355="Japan",AK355=2050),0.89,IF(AND(A355="Russia",AK355=2035),0.91,IF(AND(A355="Russia",AK355=2050),0.86,IF(AND(A355="China",AK355=2035),0.91,IF(AND(A355="China",AK355=2050),0.87,IF(AND(A355="India",AK355=2035),0.92,IF(AND(A355="India",AK355=2050),0.87,IF(AND(A355="Middle East",AK355=2035),0.89,IF(AND(A355="Middle East",AK355=2050),0.84,IF(AND(A355="Africa",AK355=2035),0.9,IF(AND(A355="Africa",AK355=2050),0.86,IF(AND(A355="Brazil",AK355=2035),0.93,IF(AND(A355="Brazil",AK355=2050),0.89,""))))))))))))))))))</f>
        <v>*0.89</v>
      </c>
      <c r="AM355" s="51" t="str">
        <f aca="false">AM354</f>
        <v>REZoning_Sol-Win</v>
      </c>
      <c r="AP355" s="0" t="s">
        <v>1206</v>
      </c>
      <c r="AQ355" s="0" t="s">
        <v>35</v>
      </c>
      <c r="AR355" s="0" t="n">
        <v>2100</v>
      </c>
      <c r="AS355" s="0" t="s">
        <v>914</v>
      </c>
      <c r="AT355" s="0" t="s">
        <v>36</v>
      </c>
    </row>
    <row r="356" customFormat="false" ht="28.5" hidden="false" customHeight="true" outlineLevel="0" collapsed="false">
      <c r="A356" s="3" t="s">
        <v>76</v>
      </c>
      <c r="C356" s="0" t="s">
        <v>1207</v>
      </c>
      <c r="D356" s="50" t="s">
        <v>35</v>
      </c>
      <c r="E356" s="0" t="n">
        <v>2035</v>
      </c>
      <c r="F356" s="51" t="str">
        <f aca="false">"*"&amp;IF(AND(A356="EU",E356=2035),0.95,IF(AND(A356="EU",E356=2050),0.93,IF(AND(A356="USA",E356=2035),0.96,IF(AND(A356="USA",E356=2050),0.94,IF(AND(A356="Japan",E356=2035),0.94,IF(AND(A356="Japan",E356=2050),0.92,IF(AND(A356="Russia",E356=2035),0.95,IF(AND(A356="Russia",E356=2050),0.93,IF(AND(A356="China",E356=2035),0.94,IF(AND(A356="China",E356=2050),0.92,IF(AND(A356="India",E356=2035),0.95,IF(AND(A356="India",E356=2050),0.92,IF(AND(A356="Middle East",E356=2035),0.94,IF(AND(A356="Middle East",E356=2050),0.9,IF(AND(A356="Africa",E356=2035),0.94,IF(AND(A356="Africa",E356=2050),0.91,IF(AND(A356="Brazil",E356=2035),0.95,IF(AND(A356="Brazil",E356=2050),0.92,""))))))))))))))))))</f>
        <v>*0.96</v>
      </c>
      <c r="H356" s="0" t="s">
        <v>1207</v>
      </c>
      <c r="I356" s="50" t="s">
        <v>35</v>
      </c>
      <c r="J356" s="0" t="n">
        <v>2050</v>
      </c>
      <c r="K356" s="48" t="str">
        <f aca="false">"*"&amp;IF(AND(A356="EU",J356=2035),0.95,IF(AND(A356="EU",J356=2050),0.93,IF(AND(A356="USA",J356=2035),0.96,IF(AND(A356="USA",J356=2050),0.94,IF(AND(A356="Japan",J356=2035),0.94,IF(AND(A356="Japan",J356=2050),0.92,IF(AND(A356="Russia",J356=2035),0.95,IF(AND(A356="Russia",J356=2050),0.93,IF(AND(A356="China",J356=2035),0.94,IF(AND(A356="China",J356=2050),0.92,IF(AND(A356="India",J356=2035),0.95,IF(AND(A356="India",J356=2050),0.92,IF(AND(A356="Middle East",J356=2035),0.94,IF(AND(A356="Middle East",J356=2050),0.9,IF(AND(A356="Africa",J356=2035),0.94,IF(AND(A356="Africa",J356=2050),0.91,IF(AND(A356="Brazil",J356=2035),0.95,IF(AND(A356="Brazil",J356=2050),0.92,""))))))))))))))))))</f>
        <v>*0.94</v>
      </c>
      <c r="P356" s="41" t="s">
        <v>1207</v>
      </c>
      <c r="Q356" s="52" t="s">
        <v>35</v>
      </c>
      <c r="R356" s="41" t="n">
        <v>2035</v>
      </c>
      <c r="S356" s="53" t="str">
        <f aca="false">"*"&amp;IF(AND(A356="EU",R356=2035),0.95,IF(AND(A356="EU",R356=2050),0.93,IF(AND(A356="USA",R356=2035),0.96,IF(AND(A356="USA",R356=2050),0.93,IF(AND(A356="Japan",R356=2035),0.94,IF(AND(A356="Japan",R356=2050),0.92,IF(AND(A356="Russia",R356=2035),0.95,IF(AND(A356="Russia",R356=2050),0.91,IF(AND(A356="China",R356=2035),0.93,IF(AND(A356="China",R356=2050),0.92,IF(AND(A356="India",R356=2035),0.94,IF(AND(A356="India",R356=2050),0.91,IF(AND(A356="Middle East",R356=2035),0.92,IF(AND(A356="Middle East",R356=2050),0.89,IF(AND(A356="Africa",R356=2035),0.93,IF(AND(A356="Africa",R356=2050),0.9,IF(AND(A356="Brazil",R356=2035),0.95,IF(AND(A356="Brazil",R356=2050),0.92,""))))))))))))))))))</f>
        <v>*0.96</v>
      </c>
      <c r="U356" s="41" t="s">
        <v>1207</v>
      </c>
      <c r="V356" s="52" t="s">
        <v>35</v>
      </c>
      <c r="W356" s="41" t="n">
        <v>2050</v>
      </c>
      <c r="X356" s="53" t="str">
        <f aca="false">"*"&amp;IF(AND(A356="EU",W356=2035),0.95,IF(AND(A356="EU",W356=2050),0.93,IF(AND(A356="USA",W356=2035),0.96,IF(AND(A356="USA",W356=2050),0.93,IF(AND(A356="Japan",W356=2035),0.94,IF(AND(A356="Japan",W356=2050),0.92,IF(AND(A356="Russia",W356=2035),0.95,IF(AND(A356="Russia",W356=2050),0.91,IF(AND(A356="China",W356=2035),0.93,IF(AND(A356="China",W356=2050),0.92,IF(AND(A356="India",W356=2035),0.94,IF(AND(A356="India",W356=2050),0.91,IF(AND(A356="Middle East",W356=2035),0.92,IF(AND(A356="Middle East",W356=2050),0.89,IF(AND(A356="Africa",W356=2035),0.93,IF(AND(A356="Africa",W356=2050),0.9,IF(AND(A356="Brazil",W356=2035),0.95,IF(AND(A356="Brazil",W356=2050),0.92,""))))))))))))))))))</f>
        <v>*0.93</v>
      </c>
      <c r="AC356" s="0" t="s">
        <v>1207</v>
      </c>
      <c r="AD356" s="50" t="s">
        <v>35</v>
      </c>
      <c r="AE356" s="0" t="n">
        <v>2035</v>
      </c>
      <c r="AF356" s="51" t="str">
        <f aca="false">"*"&amp;IF(AND(A356="EU",AE356=2035),0.93,IF(AND(A356="EU",AE356=2050),0.9,IF(AND(A356="USA",AE356=2035),0.92,IF(AND(A356="USA",AE356=2050),0.89,IF(AND(A356="Japan",AE356=2035),0.92,IF(AND(A356="Japan",AE356=2050),0.89,IF(AND(A356="Russia",AE356=2035),0.91,IF(AND(A356="Russia",AE356=2050),0.86,IF(AND(A356="China",AE356=2035),0.91,IF(AND(A356="China",AE356=2050),0.87,IF(AND(A356="India",AE356=2035),0.92,IF(AND(A356="India",AE356=2050),0.87,IF(AND(A356="Middle East",AE356=2035),0.89,IF(AND(A356="Middle East",AE356=2050),0.84,IF(AND(A356="Africa",AE356=2035),0.9,IF(AND(A356="Africa",AE356=2050),0.86,IF(AND(A356="Brazil",AE356=2035),0.93,IF(AND(A356="Brazil",AE356=2050),0.89,""))))))))))))))))))</f>
        <v>*0.92</v>
      </c>
      <c r="AG356" s="51" t="str">
        <f aca="false">AG355</f>
        <v>REZoning_Sol-Win</v>
      </c>
      <c r="AI356" s="0" t="s">
        <v>1207</v>
      </c>
      <c r="AJ356" s="50" t="s">
        <v>35</v>
      </c>
      <c r="AK356" s="0" t="n">
        <v>2050</v>
      </c>
      <c r="AL356" s="51" t="str">
        <f aca="false">"*"&amp;IF(AND(A356="EU",AK356=2035),0.93,IF(AND(A356="EU",AK356=2050),0.9,IF(AND(A356="USA",AK356=2035),0.92,IF(AND(A356="USA",AK356=2050),0.89,IF(AND(A356="Japan",AK356=2035),0.92,IF(AND(A356="Japan",AK356=2050),0.89,IF(AND(A356="Russia",AK356=2035),0.91,IF(AND(A356="Russia",AK356=2050),0.86,IF(AND(A356="China",AK356=2035),0.91,IF(AND(A356="China",AK356=2050),0.87,IF(AND(A356="India",AK356=2035),0.92,IF(AND(A356="India",AK356=2050),0.87,IF(AND(A356="Middle East",AK356=2035),0.89,IF(AND(A356="Middle East",AK356=2050),0.84,IF(AND(A356="Africa",AK356=2035),0.9,IF(AND(A356="Africa",AK356=2050),0.86,IF(AND(A356="Brazil",AK356=2035),0.93,IF(AND(A356="Brazil",AK356=2050),0.89,""))))))))))))))))))</f>
        <v>*0.89</v>
      </c>
      <c r="AM356" s="51" t="str">
        <f aca="false">AM355</f>
        <v>REZoning_Sol-Win</v>
      </c>
      <c r="AP356" s="0" t="s">
        <v>1207</v>
      </c>
      <c r="AQ356" s="0" t="s">
        <v>35</v>
      </c>
      <c r="AR356" s="0" t="n">
        <v>2100</v>
      </c>
      <c r="AS356" s="0" t="s">
        <v>914</v>
      </c>
      <c r="AT356" s="0" t="s">
        <v>36</v>
      </c>
    </row>
    <row r="357" customFormat="false" ht="28.5" hidden="false" customHeight="true" outlineLevel="0" collapsed="false">
      <c r="A357" s="3" t="s">
        <v>76</v>
      </c>
      <c r="C357" s="0" t="s">
        <v>1208</v>
      </c>
      <c r="D357" s="50" t="s">
        <v>35</v>
      </c>
      <c r="E357" s="0" t="n">
        <v>2035</v>
      </c>
      <c r="F357" s="51" t="str">
        <f aca="false">"*"&amp;IF(AND(A357="EU",E357=2035),0.95,IF(AND(A357="EU",E357=2050),0.93,IF(AND(A357="USA",E357=2035),0.96,IF(AND(A357="USA",E357=2050),0.94,IF(AND(A357="Japan",E357=2035),0.94,IF(AND(A357="Japan",E357=2050),0.92,IF(AND(A357="Russia",E357=2035),0.95,IF(AND(A357="Russia",E357=2050),0.93,IF(AND(A357="China",E357=2035),0.94,IF(AND(A357="China",E357=2050),0.92,IF(AND(A357="India",E357=2035),0.95,IF(AND(A357="India",E357=2050),0.92,IF(AND(A357="Middle East",E357=2035),0.94,IF(AND(A357="Middle East",E357=2050),0.9,IF(AND(A357="Africa",E357=2035),0.94,IF(AND(A357="Africa",E357=2050),0.91,IF(AND(A357="Brazil",E357=2035),0.95,IF(AND(A357="Brazil",E357=2050),0.92,""))))))))))))))))))</f>
        <v>*0.96</v>
      </c>
      <c r="H357" s="0" t="s">
        <v>1208</v>
      </c>
      <c r="I357" s="50" t="s">
        <v>35</v>
      </c>
      <c r="J357" s="0" t="n">
        <v>2050</v>
      </c>
      <c r="K357" s="48" t="str">
        <f aca="false">"*"&amp;IF(AND(A357="EU",J357=2035),0.95,IF(AND(A357="EU",J357=2050),0.93,IF(AND(A357="USA",J357=2035),0.96,IF(AND(A357="USA",J357=2050),0.94,IF(AND(A357="Japan",J357=2035),0.94,IF(AND(A357="Japan",J357=2050),0.92,IF(AND(A357="Russia",J357=2035),0.95,IF(AND(A357="Russia",J357=2050),0.93,IF(AND(A357="China",J357=2035),0.94,IF(AND(A357="China",J357=2050),0.92,IF(AND(A357="India",J357=2035),0.95,IF(AND(A357="India",J357=2050),0.92,IF(AND(A357="Middle East",J357=2035),0.94,IF(AND(A357="Middle East",J357=2050),0.9,IF(AND(A357="Africa",J357=2035),0.94,IF(AND(A357="Africa",J357=2050),0.91,IF(AND(A357="Brazil",J357=2035),0.95,IF(AND(A357="Brazil",J357=2050),0.92,""))))))))))))))))))</f>
        <v>*0.94</v>
      </c>
      <c r="P357" s="41" t="s">
        <v>1208</v>
      </c>
      <c r="Q357" s="52" t="s">
        <v>35</v>
      </c>
      <c r="R357" s="41" t="n">
        <v>2035</v>
      </c>
      <c r="S357" s="53" t="str">
        <f aca="false">"*"&amp;IF(AND(A357="EU",R357=2035),0.95,IF(AND(A357="EU",R357=2050),0.93,IF(AND(A357="USA",R357=2035),0.96,IF(AND(A357="USA",R357=2050),0.93,IF(AND(A357="Japan",R357=2035),0.94,IF(AND(A357="Japan",R357=2050),0.92,IF(AND(A357="Russia",R357=2035),0.95,IF(AND(A357="Russia",R357=2050),0.91,IF(AND(A357="China",R357=2035),0.93,IF(AND(A357="China",R357=2050),0.92,IF(AND(A357="India",R357=2035),0.94,IF(AND(A357="India",R357=2050),0.91,IF(AND(A357="Middle East",R357=2035),0.92,IF(AND(A357="Middle East",R357=2050),0.89,IF(AND(A357="Africa",R357=2035),0.93,IF(AND(A357="Africa",R357=2050),0.9,IF(AND(A357="Brazil",R357=2035),0.95,IF(AND(A357="Brazil",R357=2050),0.92,""))))))))))))))))))</f>
        <v>*0.96</v>
      </c>
      <c r="U357" s="41" t="s">
        <v>1208</v>
      </c>
      <c r="V357" s="52" t="s">
        <v>35</v>
      </c>
      <c r="W357" s="41" t="n">
        <v>2050</v>
      </c>
      <c r="X357" s="53" t="str">
        <f aca="false">"*"&amp;IF(AND(A357="EU",W357=2035),0.95,IF(AND(A357="EU",W357=2050),0.93,IF(AND(A357="USA",W357=2035),0.96,IF(AND(A357="USA",W357=2050),0.93,IF(AND(A357="Japan",W357=2035),0.94,IF(AND(A357="Japan",W357=2050),0.92,IF(AND(A357="Russia",W357=2035),0.95,IF(AND(A357="Russia",W357=2050),0.91,IF(AND(A357="China",W357=2035),0.93,IF(AND(A357="China",W357=2050),0.92,IF(AND(A357="India",W357=2035),0.94,IF(AND(A357="India",W357=2050),0.91,IF(AND(A357="Middle East",W357=2035),0.92,IF(AND(A357="Middle East",W357=2050),0.89,IF(AND(A357="Africa",W357=2035),0.93,IF(AND(A357="Africa",W357=2050),0.9,IF(AND(A357="Brazil",W357=2035),0.95,IF(AND(A357="Brazil",W357=2050),0.92,""))))))))))))))))))</f>
        <v>*0.93</v>
      </c>
      <c r="AC357" s="0" t="s">
        <v>1208</v>
      </c>
      <c r="AD357" s="50" t="s">
        <v>35</v>
      </c>
      <c r="AE357" s="0" t="n">
        <v>2035</v>
      </c>
      <c r="AF357" s="51" t="str">
        <f aca="false">"*"&amp;IF(AND(A357="EU",AE357=2035),0.93,IF(AND(A357="EU",AE357=2050),0.9,IF(AND(A357="USA",AE357=2035),0.92,IF(AND(A357="USA",AE357=2050),0.89,IF(AND(A357="Japan",AE357=2035),0.92,IF(AND(A357="Japan",AE357=2050),0.89,IF(AND(A357="Russia",AE357=2035),0.91,IF(AND(A357="Russia",AE357=2050),0.86,IF(AND(A357="China",AE357=2035),0.91,IF(AND(A357="China",AE357=2050),0.87,IF(AND(A357="India",AE357=2035),0.92,IF(AND(A357="India",AE357=2050),0.87,IF(AND(A357="Middle East",AE357=2035),0.89,IF(AND(A357="Middle East",AE357=2050),0.84,IF(AND(A357="Africa",AE357=2035),0.9,IF(AND(A357="Africa",AE357=2050),0.86,IF(AND(A357="Brazil",AE357=2035),0.93,IF(AND(A357="Brazil",AE357=2050),0.89,""))))))))))))))))))</f>
        <v>*0.92</v>
      </c>
      <c r="AG357" s="51" t="str">
        <f aca="false">AG356</f>
        <v>REZoning_Sol-Win</v>
      </c>
      <c r="AI357" s="0" t="s">
        <v>1208</v>
      </c>
      <c r="AJ357" s="50" t="s">
        <v>35</v>
      </c>
      <c r="AK357" s="0" t="n">
        <v>2050</v>
      </c>
      <c r="AL357" s="51" t="str">
        <f aca="false">"*"&amp;IF(AND(A357="EU",AK357=2035),0.93,IF(AND(A357="EU",AK357=2050),0.9,IF(AND(A357="USA",AK357=2035),0.92,IF(AND(A357="USA",AK357=2050),0.89,IF(AND(A357="Japan",AK357=2035),0.92,IF(AND(A357="Japan",AK357=2050),0.89,IF(AND(A357="Russia",AK357=2035),0.91,IF(AND(A357="Russia",AK357=2050),0.86,IF(AND(A357="China",AK357=2035),0.91,IF(AND(A357="China",AK357=2050),0.87,IF(AND(A357="India",AK357=2035),0.92,IF(AND(A357="India",AK357=2050),0.87,IF(AND(A357="Middle East",AK357=2035),0.89,IF(AND(A357="Middle East",AK357=2050),0.84,IF(AND(A357="Africa",AK357=2035),0.9,IF(AND(A357="Africa",AK357=2050),0.86,IF(AND(A357="Brazil",AK357=2035),0.93,IF(AND(A357="Brazil",AK357=2050),0.89,""))))))))))))))))))</f>
        <v>*0.89</v>
      </c>
      <c r="AM357" s="51" t="str">
        <f aca="false">AM356</f>
        <v>REZoning_Sol-Win</v>
      </c>
      <c r="AP357" s="0" t="s">
        <v>1208</v>
      </c>
      <c r="AQ357" s="0" t="s">
        <v>35</v>
      </c>
      <c r="AR357" s="0" t="n">
        <v>2100</v>
      </c>
      <c r="AS357" s="0" t="s">
        <v>914</v>
      </c>
      <c r="AT357" s="0" t="s">
        <v>36</v>
      </c>
    </row>
    <row r="358" customFormat="false" ht="28.5" hidden="false" customHeight="true" outlineLevel="0" collapsed="false">
      <c r="A358" s="3" t="s">
        <v>76</v>
      </c>
      <c r="C358" s="0" t="s">
        <v>1209</v>
      </c>
      <c r="D358" s="50" t="s">
        <v>35</v>
      </c>
      <c r="E358" s="0" t="n">
        <v>2035</v>
      </c>
      <c r="F358" s="51" t="str">
        <f aca="false">"*"&amp;IF(AND(A358="EU",E358=2035),0.95,IF(AND(A358="EU",E358=2050),0.93,IF(AND(A358="USA",E358=2035),0.96,IF(AND(A358="USA",E358=2050),0.94,IF(AND(A358="Japan",E358=2035),0.94,IF(AND(A358="Japan",E358=2050),0.92,IF(AND(A358="Russia",E358=2035),0.95,IF(AND(A358="Russia",E358=2050),0.93,IF(AND(A358="China",E358=2035),0.94,IF(AND(A358="China",E358=2050),0.92,IF(AND(A358="India",E358=2035),0.95,IF(AND(A358="India",E358=2050),0.92,IF(AND(A358="Middle East",E358=2035),0.94,IF(AND(A358="Middle East",E358=2050),0.9,IF(AND(A358="Africa",E358=2035),0.94,IF(AND(A358="Africa",E358=2050),0.91,IF(AND(A358="Brazil",E358=2035),0.95,IF(AND(A358="Brazil",E358=2050),0.92,""))))))))))))))))))</f>
        <v>*0.96</v>
      </c>
      <c r="H358" s="0" t="s">
        <v>1209</v>
      </c>
      <c r="I358" s="50" t="s">
        <v>35</v>
      </c>
      <c r="J358" s="0" t="n">
        <v>2050</v>
      </c>
      <c r="K358" s="48" t="str">
        <f aca="false">"*"&amp;IF(AND(A358="EU",J358=2035),0.95,IF(AND(A358="EU",J358=2050),0.93,IF(AND(A358="USA",J358=2035),0.96,IF(AND(A358="USA",J358=2050),0.94,IF(AND(A358="Japan",J358=2035),0.94,IF(AND(A358="Japan",J358=2050),0.92,IF(AND(A358="Russia",J358=2035),0.95,IF(AND(A358="Russia",J358=2050),0.93,IF(AND(A358="China",J358=2035),0.94,IF(AND(A358="China",J358=2050),0.92,IF(AND(A358="India",J358=2035),0.95,IF(AND(A358="India",J358=2050),0.92,IF(AND(A358="Middle East",J358=2035),0.94,IF(AND(A358="Middle East",J358=2050),0.9,IF(AND(A358="Africa",J358=2035),0.94,IF(AND(A358="Africa",J358=2050),0.91,IF(AND(A358="Brazil",J358=2035),0.95,IF(AND(A358="Brazil",J358=2050),0.92,""))))))))))))))))))</f>
        <v>*0.94</v>
      </c>
      <c r="P358" s="41" t="s">
        <v>1209</v>
      </c>
      <c r="Q358" s="52" t="s">
        <v>35</v>
      </c>
      <c r="R358" s="41" t="n">
        <v>2035</v>
      </c>
      <c r="S358" s="53" t="str">
        <f aca="false">"*"&amp;IF(AND(A358="EU",R358=2035),0.95,IF(AND(A358="EU",R358=2050),0.93,IF(AND(A358="USA",R358=2035),0.96,IF(AND(A358="USA",R358=2050),0.93,IF(AND(A358="Japan",R358=2035),0.94,IF(AND(A358="Japan",R358=2050),0.92,IF(AND(A358="Russia",R358=2035),0.95,IF(AND(A358="Russia",R358=2050),0.91,IF(AND(A358="China",R358=2035),0.93,IF(AND(A358="China",R358=2050),0.92,IF(AND(A358="India",R358=2035),0.94,IF(AND(A358="India",R358=2050),0.91,IF(AND(A358="Middle East",R358=2035),0.92,IF(AND(A358="Middle East",R358=2050),0.89,IF(AND(A358="Africa",R358=2035),0.93,IF(AND(A358="Africa",R358=2050),0.9,IF(AND(A358="Brazil",R358=2035),0.95,IF(AND(A358="Brazil",R358=2050),0.92,""))))))))))))))))))</f>
        <v>*0.96</v>
      </c>
      <c r="U358" s="41" t="s">
        <v>1209</v>
      </c>
      <c r="V358" s="52" t="s">
        <v>35</v>
      </c>
      <c r="W358" s="41" t="n">
        <v>2050</v>
      </c>
      <c r="X358" s="53" t="str">
        <f aca="false">"*"&amp;IF(AND(A358="EU",W358=2035),0.95,IF(AND(A358="EU",W358=2050),0.93,IF(AND(A358="USA",W358=2035),0.96,IF(AND(A358="USA",W358=2050),0.93,IF(AND(A358="Japan",W358=2035),0.94,IF(AND(A358="Japan",W358=2050),0.92,IF(AND(A358="Russia",W358=2035),0.95,IF(AND(A358="Russia",W358=2050),0.91,IF(AND(A358="China",W358=2035),0.93,IF(AND(A358="China",W358=2050),0.92,IF(AND(A358="India",W358=2035),0.94,IF(AND(A358="India",W358=2050),0.91,IF(AND(A358="Middle East",W358=2035),0.92,IF(AND(A358="Middle East",W358=2050),0.89,IF(AND(A358="Africa",W358=2035),0.93,IF(AND(A358="Africa",W358=2050),0.9,IF(AND(A358="Brazil",W358=2035),0.95,IF(AND(A358="Brazil",W358=2050),0.92,""))))))))))))))))))</f>
        <v>*0.93</v>
      </c>
      <c r="AC358" s="0" t="s">
        <v>1209</v>
      </c>
      <c r="AD358" s="50" t="s">
        <v>35</v>
      </c>
      <c r="AE358" s="0" t="n">
        <v>2035</v>
      </c>
      <c r="AF358" s="51" t="str">
        <f aca="false">"*"&amp;IF(AND(A358="EU",AE358=2035),0.93,IF(AND(A358="EU",AE358=2050),0.9,IF(AND(A358="USA",AE358=2035),0.92,IF(AND(A358="USA",AE358=2050),0.89,IF(AND(A358="Japan",AE358=2035),0.92,IF(AND(A358="Japan",AE358=2050),0.89,IF(AND(A358="Russia",AE358=2035),0.91,IF(AND(A358="Russia",AE358=2050),0.86,IF(AND(A358="China",AE358=2035),0.91,IF(AND(A358="China",AE358=2050),0.87,IF(AND(A358="India",AE358=2035),0.92,IF(AND(A358="India",AE358=2050),0.87,IF(AND(A358="Middle East",AE358=2035),0.89,IF(AND(A358="Middle East",AE358=2050),0.84,IF(AND(A358="Africa",AE358=2035),0.9,IF(AND(A358="Africa",AE358=2050),0.86,IF(AND(A358="Brazil",AE358=2035),0.93,IF(AND(A358="Brazil",AE358=2050),0.89,""))))))))))))))))))</f>
        <v>*0.92</v>
      </c>
      <c r="AG358" s="51" t="str">
        <f aca="false">AG357</f>
        <v>REZoning_Sol-Win</v>
      </c>
      <c r="AI358" s="0" t="s">
        <v>1209</v>
      </c>
      <c r="AJ358" s="50" t="s">
        <v>35</v>
      </c>
      <c r="AK358" s="0" t="n">
        <v>2050</v>
      </c>
      <c r="AL358" s="51" t="str">
        <f aca="false">"*"&amp;IF(AND(A358="EU",AK358=2035),0.93,IF(AND(A358="EU",AK358=2050),0.9,IF(AND(A358="USA",AK358=2035),0.92,IF(AND(A358="USA",AK358=2050),0.89,IF(AND(A358="Japan",AK358=2035),0.92,IF(AND(A358="Japan",AK358=2050),0.89,IF(AND(A358="Russia",AK358=2035),0.91,IF(AND(A358="Russia",AK358=2050),0.86,IF(AND(A358="China",AK358=2035),0.91,IF(AND(A358="China",AK358=2050),0.87,IF(AND(A358="India",AK358=2035),0.92,IF(AND(A358="India",AK358=2050),0.87,IF(AND(A358="Middle East",AK358=2035),0.89,IF(AND(A358="Middle East",AK358=2050),0.84,IF(AND(A358="Africa",AK358=2035),0.9,IF(AND(A358="Africa",AK358=2050),0.86,IF(AND(A358="Brazil",AK358=2035),0.93,IF(AND(A358="Brazil",AK358=2050),0.89,""))))))))))))))))))</f>
        <v>*0.89</v>
      </c>
      <c r="AM358" s="51" t="str">
        <f aca="false">AM357</f>
        <v>REZoning_Sol-Win</v>
      </c>
      <c r="AP358" s="0" t="s">
        <v>1209</v>
      </c>
      <c r="AQ358" s="0" t="s">
        <v>35</v>
      </c>
      <c r="AR358" s="0" t="n">
        <v>2100</v>
      </c>
      <c r="AS358" s="0" t="s">
        <v>914</v>
      </c>
      <c r="AT358" s="0" t="s">
        <v>36</v>
      </c>
    </row>
    <row r="359" customFormat="false" ht="28.5" hidden="false" customHeight="true" outlineLevel="0" collapsed="false">
      <c r="A359" s="3" t="s">
        <v>76</v>
      </c>
      <c r="C359" s="0" t="s">
        <v>1210</v>
      </c>
      <c r="D359" s="50" t="s">
        <v>35</v>
      </c>
      <c r="E359" s="0" t="n">
        <v>2035</v>
      </c>
      <c r="F359" s="51" t="str">
        <f aca="false">"*"&amp;IF(AND(A359="EU",E359=2035),0.95,IF(AND(A359="EU",E359=2050),0.93,IF(AND(A359="USA",E359=2035),0.96,IF(AND(A359="USA",E359=2050),0.94,IF(AND(A359="Japan",E359=2035),0.94,IF(AND(A359="Japan",E359=2050),0.92,IF(AND(A359="Russia",E359=2035),0.95,IF(AND(A359="Russia",E359=2050),0.93,IF(AND(A359="China",E359=2035),0.94,IF(AND(A359="China",E359=2050),0.92,IF(AND(A359="India",E359=2035),0.95,IF(AND(A359="India",E359=2050),0.92,IF(AND(A359="Middle East",E359=2035),0.94,IF(AND(A359="Middle East",E359=2050),0.9,IF(AND(A359="Africa",E359=2035),0.94,IF(AND(A359="Africa",E359=2050),0.91,IF(AND(A359="Brazil",E359=2035),0.95,IF(AND(A359="Brazil",E359=2050),0.92,""))))))))))))))))))</f>
        <v>*0.96</v>
      </c>
      <c r="H359" s="0" t="s">
        <v>1210</v>
      </c>
      <c r="I359" s="50" t="s">
        <v>35</v>
      </c>
      <c r="J359" s="0" t="n">
        <v>2050</v>
      </c>
      <c r="K359" s="48" t="str">
        <f aca="false">"*"&amp;IF(AND(A359="EU",J359=2035),0.95,IF(AND(A359="EU",J359=2050),0.93,IF(AND(A359="USA",J359=2035),0.96,IF(AND(A359="USA",J359=2050),0.94,IF(AND(A359="Japan",J359=2035),0.94,IF(AND(A359="Japan",J359=2050),0.92,IF(AND(A359="Russia",J359=2035),0.95,IF(AND(A359="Russia",J359=2050),0.93,IF(AND(A359="China",J359=2035),0.94,IF(AND(A359="China",J359=2050),0.92,IF(AND(A359="India",J359=2035),0.95,IF(AND(A359="India",J359=2050),0.92,IF(AND(A359="Middle East",J359=2035),0.94,IF(AND(A359="Middle East",J359=2050),0.9,IF(AND(A359="Africa",J359=2035),0.94,IF(AND(A359="Africa",J359=2050),0.91,IF(AND(A359="Brazil",J359=2035),0.95,IF(AND(A359="Brazil",J359=2050),0.92,""))))))))))))))))))</f>
        <v>*0.94</v>
      </c>
      <c r="P359" s="41" t="s">
        <v>1210</v>
      </c>
      <c r="Q359" s="52" t="s">
        <v>35</v>
      </c>
      <c r="R359" s="41" t="n">
        <v>2035</v>
      </c>
      <c r="S359" s="53" t="str">
        <f aca="false">"*"&amp;IF(AND(A359="EU",R359=2035),0.95,IF(AND(A359="EU",R359=2050),0.93,IF(AND(A359="USA",R359=2035),0.96,IF(AND(A359="USA",R359=2050),0.93,IF(AND(A359="Japan",R359=2035),0.94,IF(AND(A359="Japan",R359=2050),0.92,IF(AND(A359="Russia",R359=2035),0.95,IF(AND(A359="Russia",R359=2050),0.91,IF(AND(A359="China",R359=2035),0.93,IF(AND(A359="China",R359=2050),0.92,IF(AND(A359="India",R359=2035),0.94,IF(AND(A359="India",R359=2050),0.91,IF(AND(A359="Middle East",R359=2035),0.92,IF(AND(A359="Middle East",R359=2050),0.89,IF(AND(A359="Africa",R359=2035),0.93,IF(AND(A359="Africa",R359=2050),0.9,IF(AND(A359="Brazil",R359=2035),0.95,IF(AND(A359="Brazil",R359=2050),0.92,""))))))))))))))))))</f>
        <v>*0.96</v>
      </c>
      <c r="U359" s="41" t="s">
        <v>1210</v>
      </c>
      <c r="V359" s="52" t="s">
        <v>35</v>
      </c>
      <c r="W359" s="41" t="n">
        <v>2050</v>
      </c>
      <c r="X359" s="53" t="str">
        <f aca="false">"*"&amp;IF(AND(A359="EU",W359=2035),0.95,IF(AND(A359="EU",W359=2050),0.93,IF(AND(A359="USA",W359=2035),0.96,IF(AND(A359="USA",W359=2050),0.93,IF(AND(A359="Japan",W359=2035),0.94,IF(AND(A359="Japan",W359=2050),0.92,IF(AND(A359="Russia",W359=2035),0.95,IF(AND(A359="Russia",W359=2050),0.91,IF(AND(A359="China",W359=2035),0.93,IF(AND(A359="China",W359=2050),0.92,IF(AND(A359="India",W359=2035),0.94,IF(AND(A359="India",W359=2050),0.91,IF(AND(A359="Middle East",W359=2035),0.92,IF(AND(A359="Middle East",W359=2050),0.89,IF(AND(A359="Africa",W359=2035),0.93,IF(AND(A359="Africa",W359=2050),0.9,IF(AND(A359="Brazil",W359=2035),0.95,IF(AND(A359="Brazil",W359=2050),0.92,""))))))))))))))))))</f>
        <v>*0.93</v>
      </c>
      <c r="AC359" s="0" t="s">
        <v>1210</v>
      </c>
      <c r="AD359" s="50" t="s">
        <v>35</v>
      </c>
      <c r="AE359" s="0" t="n">
        <v>2035</v>
      </c>
      <c r="AF359" s="51" t="str">
        <f aca="false">"*"&amp;IF(AND(A359="EU",AE359=2035),0.93,IF(AND(A359="EU",AE359=2050),0.9,IF(AND(A359="USA",AE359=2035),0.92,IF(AND(A359="USA",AE359=2050),0.89,IF(AND(A359="Japan",AE359=2035),0.92,IF(AND(A359="Japan",AE359=2050),0.89,IF(AND(A359="Russia",AE359=2035),0.91,IF(AND(A359="Russia",AE359=2050),0.86,IF(AND(A359="China",AE359=2035),0.91,IF(AND(A359="China",AE359=2050),0.87,IF(AND(A359="India",AE359=2035),0.92,IF(AND(A359="India",AE359=2050),0.87,IF(AND(A359="Middle East",AE359=2035),0.89,IF(AND(A359="Middle East",AE359=2050),0.84,IF(AND(A359="Africa",AE359=2035),0.9,IF(AND(A359="Africa",AE359=2050),0.86,IF(AND(A359="Brazil",AE359=2035),0.93,IF(AND(A359="Brazil",AE359=2050),0.89,""))))))))))))))))))</f>
        <v>*0.92</v>
      </c>
      <c r="AG359" s="51" t="str">
        <f aca="false">AG358</f>
        <v>REZoning_Sol-Win</v>
      </c>
      <c r="AI359" s="0" t="s">
        <v>1210</v>
      </c>
      <c r="AJ359" s="50" t="s">
        <v>35</v>
      </c>
      <c r="AK359" s="0" t="n">
        <v>2050</v>
      </c>
      <c r="AL359" s="51" t="str">
        <f aca="false">"*"&amp;IF(AND(A359="EU",AK359=2035),0.93,IF(AND(A359="EU",AK359=2050),0.9,IF(AND(A359="USA",AK359=2035),0.92,IF(AND(A359="USA",AK359=2050),0.89,IF(AND(A359="Japan",AK359=2035),0.92,IF(AND(A359="Japan",AK359=2050),0.89,IF(AND(A359="Russia",AK359=2035),0.91,IF(AND(A359="Russia",AK359=2050),0.86,IF(AND(A359="China",AK359=2035),0.91,IF(AND(A359="China",AK359=2050),0.87,IF(AND(A359="India",AK359=2035),0.92,IF(AND(A359="India",AK359=2050),0.87,IF(AND(A359="Middle East",AK359=2035),0.89,IF(AND(A359="Middle East",AK359=2050),0.84,IF(AND(A359="Africa",AK359=2035),0.9,IF(AND(A359="Africa",AK359=2050),0.86,IF(AND(A359="Brazil",AK359=2035),0.93,IF(AND(A359="Brazil",AK359=2050),0.89,""))))))))))))))))))</f>
        <v>*0.89</v>
      </c>
      <c r="AM359" s="51" t="str">
        <f aca="false">AM358</f>
        <v>REZoning_Sol-Win</v>
      </c>
      <c r="AP359" s="0" t="s">
        <v>1210</v>
      </c>
      <c r="AQ359" s="0" t="s">
        <v>35</v>
      </c>
      <c r="AR359" s="0" t="n">
        <v>2100</v>
      </c>
      <c r="AS359" s="0" t="s">
        <v>914</v>
      </c>
      <c r="AT359" s="0" t="s">
        <v>36</v>
      </c>
    </row>
    <row r="360" customFormat="false" ht="28.5" hidden="false" customHeight="true" outlineLevel="0" collapsed="false">
      <c r="A360" s="3" t="s">
        <v>76</v>
      </c>
      <c r="C360" s="0" t="s">
        <v>1211</v>
      </c>
      <c r="D360" s="50" t="s">
        <v>35</v>
      </c>
      <c r="E360" s="0" t="n">
        <v>2035</v>
      </c>
      <c r="F360" s="51" t="str">
        <f aca="false">"*"&amp;IF(AND(A360="EU",E360=2035),0.95,IF(AND(A360="EU",E360=2050),0.93,IF(AND(A360="USA",E360=2035),0.96,IF(AND(A360="USA",E360=2050),0.94,IF(AND(A360="Japan",E360=2035),0.94,IF(AND(A360="Japan",E360=2050),0.92,IF(AND(A360="Russia",E360=2035),0.95,IF(AND(A360="Russia",E360=2050),0.93,IF(AND(A360="China",E360=2035),0.94,IF(AND(A360="China",E360=2050),0.92,IF(AND(A360="India",E360=2035),0.95,IF(AND(A360="India",E360=2050),0.92,IF(AND(A360="Middle East",E360=2035),0.94,IF(AND(A360="Middle East",E360=2050),0.9,IF(AND(A360="Africa",E360=2035),0.94,IF(AND(A360="Africa",E360=2050),0.91,IF(AND(A360="Brazil",E360=2035),0.95,IF(AND(A360="Brazil",E360=2050),0.92,""))))))))))))))))))</f>
        <v>*0.96</v>
      </c>
      <c r="H360" s="0" t="s">
        <v>1211</v>
      </c>
      <c r="I360" s="50" t="s">
        <v>35</v>
      </c>
      <c r="J360" s="0" t="n">
        <v>2050</v>
      </c>
      <c r="K360" s="48" t="str">
        <f aca="false">"*"&amp;IF(AND(A360="EU",J360=2035),0.95,IF(AND(A360="EU",J360=2050),0.93,IF(AND(A360="USA",J360=2035),0.96,IF(AND(A360="USA",J360=2050),0.94,IF(AND(A360="Japan",J360=2035),0.94,IF(AND(A360="Japan",J360=2050),0.92,IF(AND(A360="Russia",J360=2035),0.95,IF(AND(A360="Russia",J360=2050),0.93,IF(AND(A360="China",J360=2035),0.94,IF(AND(A360="China",J360=2050),0.92,IF(AND(A360="India",J360=2035),0.95,IF(AND(A360="India",J360=2050),0.92,IF(AND(A360="Middle East",J360=2035),0.94,IF(AND(A360="Middle East",J360=2050),0.9,IF(AND(A360="Africa",J360=2035),0.94,IF(AND(A360="Africa",J360=2050),0.91,IF(AND(A360="Brazil",J360=2035),0.95,IF(AND(A360="Brazil",J360=2050),0.92,""))))))))))))))))))</f>
        <v>*0.94</v>
      </c>
      <c r="P360" s="41" t="s">
        <v>1211</v>
      </c>
      <c r="Q360" s="52" t="s">
        <v>35</v>
      </c>
      <c r="R360" s="41" t="n">
        <v>2035</v>
      </c>
      <c r="S360" s="53" t="str">
        <f aca="false">"*"&amp;IF(AND(A360="EU",R360=2035),0.95,IF(AND(A360="EU",R360=2050),0.93,IF(AND(A360="USA",R360=2035),0.96,IF(AND(A360="USA",R360=2050),0.93,IF(AND(A360="Japan",R360=2035),0.94,IF(AND(A360="Japan",R360=2050),0.92,IF(AND(A360="Russia",R360=2035),0.95,IF(AND(A360="Russia",R360=2050),0.91,IF(AND(A360="China",R360=2035),0.93,IF(AND(A360="China",R360=2050),0.92,IF(AND(A360="India",R360=2035),0.94,IF(AND(A360="India",R360=2050),0.91,IF(AND(A360="Middle East",R360=2035),0.92,IF(AND(A360="Middle East",R360=2050),0.89,IF(AND(A360="Africa",R360=2035),0.93,IF(AND(A360="Africa",R360=2050),0.9,IF(AND(A360="Brazil",R360=2035),0.95,IF(AND(A360="Brazil",R360=2050),0.92,""))))))))))))))))))</f>
        <v>*0.96</v>
      </c>
      <c r="U360" s="41" t="s">
        <v>1211</v>
      </c>
      <c r="V360" s="52" t="s">
        <v>35</v>
      </c>
      <c r="W360" s="41" t="n">
        <v>2050</v>
      </c>
      <c r="X360" s="53" t="str">
        <f aca="false">"*"&amp;IF(AND(A360="EU",W360=2035),0.95,IF(AND(A360="EU",W360=2050),0.93,IF(AND(A360="USA",W360=2035),0.96,IF(AND(A360="USA",W360=2050),0.93,IF(AND(A360="Japan",W360=2035),0.94,IF(AND(A360="Japan",W360=2050),0.92,IF(AND(A360="Russia",W360=2035),0.95,IF(AND(A360="Russia",W360=2050),0.91,IF(AND(A360="China",W360=2035),0.93,IF(AND(A360="China",W360=2050),0.92,IF(AND(A360="India",W360=2035),0.94,IF(AND(A360="India",W360=2050),0.91,IF(AND(A360="Middle East",W360=2035),0.92,IF(AND(A360="Middle East",W360=2050),0.89,IF(AND(A360="Africa",W360=2035),0.93,IF(AND(A360="Africa",W360=2050),0.9,IF(AND(A360="Brazil",W360=2035),0.95,IF(AND(A360="Brazil",W360=2050),0.92,""))))))))))))))))))</f>
        <v>*0.93</v>
      </c>
      <c r="AC360" s="0" t="s">
        <v>1211</v>
      </c>
      <c r="AD360" s="50" t="s">
        <v>35</v>
      </c>
      <c r="AE360" s="0" t="n">
        <v>2035</v>
      </c>
      <c r="AF360" s="51" t="str">
        <f aca="false">"*"&amp;IF(AND(A360="EU",AE360=2035),0.93,IF(AND(A360="EU",AE360=2050),0.9,IF(AND(A360="USA",AE360=2035),0.92,IF(AND(A360="USA",AE360=2050),0.89,IF(AND(A360="Japan",AE360=2035),0.92,IF(AND(A360="Japan",AE360=2050),0.89,IF(AND(A360="Russia",AE360=2035),0.91,IF(AND(A360="Russia",AE360=2050),0.86,IF(AND(A360="China",AE360=2035),0.91,IF(AND(A360="China",AE360=2050),0.87,IF(AND(A360="India",AE360=2035),0.92,IF(AND(A360="India",AE360=2050),0.87,IF(AND(A360="Middle East",AE360=2035),0.89,IF(AND(A360="Middle East",AE360=2050),0.84,IF(AND(A360="Africa",AE360=2035),0.9,IF(AND(A360="Africa",AE360=2050),0.86,IF(AND(A360="Brazil",AE360=2035),0.93,IF(AND(A360="Brazil",AE360=2050),0.89,""))))))))))))))))))</f>
        <v>*0.92</v>
      </c>
      <c r="AG360" s="51" t="str">
        <f aca="false">AG359</f>
        <v>REZoning_Sol-Win</v>
      </c>
      <c r="AI360" s="0" t="s">
        <v>1211</v>
      </c>
      <c r="AJ360" s="50" t="s">
        <v>35</v>
      </c>
      <c r="AK360" s="0" t="n">
        <v>2050</v>
      </c>
      <c r="AL360" s="51" t="str">
        <f aca="false">"*"&amp;IF(AND(A360="EU",AK360=2035),0.93,IF(AND(A360="EU",AK360=2050),0.9,IF(AND(A360="USA",AK360=2035),0.92,IF(AND(A360="USA",AK360=2050),0.89,IF(AND(A360="Japan",AK360=2035),0.92,IF(AND(A360="Japan",AK360=2050),0.89,IF(AND(A360="Russia",AK360=2035),0.91,IF(AND(A360="Russia",AK360=2050),0.86,IF(AND(A360="China",AK360=2035),0.91,IF(AND(A360="China",AK360=2050),0.87,IF(AND(A360="India",AK360=2035),0.92,IF(AND(A360="India",AK360=2050),0.87,IF(AND(A360="Middle East",AK360=2035),0.89,IF(AND(A360="Middle East",AK360=2050),0.84,IF(AND(A360="Africa",AK360=2035),0.9,IF(AND(A360="Africa",AK360=2050),0.86,IF(AND(A360="Brazil",AK360=2035),0.93,IF(AND(A360="Brazil",AK360=2050),0.89,""))))))))))))))))))</f>
        <v>*0.89</v>
      </c>
      <c r="AM360" s="51" t="str">
        <f aca="false">AM359</f>
        <v>REZoning_Sol-Win</v>
      </c>
      <c r="AP360" s="0" t="s">
        <v>1211</v>
      </c>
      <c r="AQ360" s="0" t="s">
        <v>35</v>
      </c>
      <c r="AR360" s="0" t="n">
        <v>2100</v>
      </c>
      <c r="AS360" s="0" t="s">
        <v>914</v>
      </c>
      <c r="AT360" s="0" t="s">
        <v>36</v>
      </c>
    </row>
    <row r="361" customFormat="false" ht="28.5" hidden="false" customHeight="true" outlineLevel="0" collapsed="false">
      <c r="A361" s="3" t="s">
        <v>76</v>
      </c>
      <c r="C361" s="0" t="s">
        <v>1212</v>
      </c>
      <c r="D361" s="50" t="s">
        <v>35</v>
      </c>
      <c r="E361" s="0" t="n">
        <v>2035</v>
      </c>
      <c r="F361" s="51" t="str">
        <f aca="false">"*"&amp;IF(AND(A361="EU",E361=2035),0.95,IF(AND(A361="EU",E361=2050),0.93,IF(AND(A361="USA",E361=2035),0.96,IF(AND(A361="USA",E361=2050),0.94,IF(AND(A361="Japan",E361=2035),0.94,IF(AND(A361="Japan",E361=2050),0.92,IF(AND(A361="Russia",E361=2035),0.95,IF(AND(A361="Russia",E361=2050),0.93,IF(AND(A361="China",E361=2035),0.94,IF(AND(A361="China",E361=2050),0.92,IF(AND(A361="India",E361=2035),0.95,IF(AND(A361="India",E361=2050),0.92,IF(AND(A361="Middle East",E361=2035),0.94,IF(AND(A361="Middle East",E361=2050),0.9,IF(AND(A361="Africa",E361=2035),0.94,IF(AND(A361="Africa",E361=2050),0.91,IF(AND(A361="Brazil",E361=2035),0.95,IF(AND(A361="Brazil",E361=2050),0.92,""))))))))))))))))))</f>
        <v>*0.96</v>
      </c>
      <c r="H361" s="0" t="s">
        <v>1212</v>
      </c>
      <c r="I361" s="50" t="s">
        <v>35</v>
      </c>
      <c r="J361" s="0" t="n">
        <v>2050</v>
      </c>
      <c r="K361" s="48" t="str">
        <f aca="false">"*"&amp;IF(AND(A361="EU",J361=2035),0.95,IF(AND(A361="EU",J361=2050),0.93,IF(AND(A361="USA",J361=2035),0.96,IF(AND(A361="USA",J361=2050),0.94,IF(AND(A361="Japan",J361=2035),0.94,IF(AND(A361="Japan",J361=2050),0.92,IF(AND(A361="Russia",J361=2035),0.95,IF(AND(A361="Russia",J361=2050),0.93,IF(AND(A361="China",J361=2035),0.94,IF(AND(A361="China",J361=2050),0.92,IF(AND(A361="India",J361=2035),0.95,IF(AND(A361="India",J361=2050),0.92,IF(AND(A361="Middle East",J361=2035),0.94,IF(AND(A361="Middle East",J361=2050),0.9,IF(AND(A361="Africa",J361=2035),0.94,IF(AND(A361="Africa",J361=2050),0.91,IF(AND(A361="Brazil",J361=2035),0.95,IF(AND(A361="Brazil",J361=2050),0.92,""))))))))))))))))))</f>
        <v>*0.94</v>
      </c>
      <c r="P361" s="41" t="s">
        <v>1212</v>
      </c>
      <c r="Q361" s="52" t="s">
        <v>35</v>
      </c>
      <c r="R361" s="41" t="n">
        <v>2035</v>
      </c>
      <c r="S361" s="53" t="str">
        <f aca="false">"*"&amp;IF(AND(A361="EU",R361=2035),0.95,IF(AND(A361="EU",R361=2050),0.93,IF(AND(A361="USA",R361=2035),0.96,IF(AND(A361="USA",R361=2050),0.93,IF(AND(A361="Japan",R361=2035),0.94,IF(AND(A361="Japan",R361=2050),0.92,IF(AND(A361="Russia",R361=2035),0.95,IF(AND(A361="Russia",R361=2050),0.91,IF(AND(A361="China",R361=2035),0.93,IF(AND(A361="China",R361=2050),0.92,IF(AND(A361="India",R361=2035),0.94,IF(AND(A361="India",R361=2050),0.91,IF(AND(A361="Middle East",R361=2035),0.92,IF(AND(A361="Middle East",R361=2050),0.89,IF(AND(A361="Africa",R361=2035),0.93,IF(AND(A361="Africa",R361=2050),0.9,IF(AND(A361="Brazil",R361=2035),0.95,IF(AND(A361="Brazil",R361=2050),0.92,""))))))))))))))))))</f>
        <v>*0.96</v>
      </c>
      <c r="U361" s="41" t="s">
        <v>1212</v>
      </c>
      <c r="V361" s="52" t="s">
        <v>35</v>
      </c>
      <c r="W361" s="41" t="n">
        <v>2050</v>
      </c>
      <c r="X361" s="53" t="str">
        <f aca="false">"*"&amp;IF(AND(A361="EU",W361=2035),0.95,IF(AND(A361="EU",W361=2050),0.93,IF(AND(A361="USA",W361=2035),0.96,IF(AND(A361="USA",W361=2050),0.93,IF(AND(A361="Japan",W361=2035),0.94,IF(AND(A361="Japan",W361=2050),0.92,IF(AND(A361="Russia",W361=2035),0.95,IF(AND(A361="Russia",W361=2050),0.91,IF(AND(A361="China",W361=2035),0.93,IF(AND(A361="China",W361=2050),0.92,IF(AND(A361="India",W361=2035),0.94,IF(AND(A361="India",W361=2050),0.91,IF(AND(A361="Middle East",W361=2035),0.92,IF(AND(A361="Middle East",W361=2050),0.89,IF(AND(A361="Africa",W361=2035),0.93,IF(AND(A361="Africa",W361=2050),0.9,IF(AND(A361="Brazil",W361=2035),0.95,IF(AND(A361="Brazil",W361=2050),0.92,""))))))))))))))))))</f>
        <v>*0.93</v>
      </c>
      <c r="AC361" s="0" t="s">
        <v>1212</v>
      </c>
      <c r="AD361" s="50" t="s">
        <v>35</v>
      </c>
      <c r="AE361" s="0" t="n">
        <v>2035</v>
      </c>
      <c r="AF361" s="51" t="str">
        <f aca="false">"*"&amp;IF(AND(A361="EU",AE361=2035),0.93,IF(AND(A361="EU",AE361=2050),0.9,IF(AND(A361="USA",AE361=2035),0.92,IF(AND(A361="USA",AE361=2050),0.89,IF(AND(A361="Japan",AE361=2035),0.92,IF(AND(A361="Japan",AE361=2050),0.89,IF(AND(A361="Russia",AE361=2035),0.91,IF(AND(A361="Russia",AE361=2050),0.86,IF(AND(A361="China",AE361=2035),0.91,IF(AND(A361="China",AE361=2050),0.87,IF(AND(A361="India",AE361=2035),0.92,IF(AND(A361="India",AE361=2050),0.87,IF(AND(A361="Middle East",AE361=2035),0.89,IF(AND(A361="Middle East",AE361=2050),0.84,IF(AND(A361="Africa",AE361=2035),0.9,IF(AND(A361="Africa",AE361=2050),0.86,IF(AND(A361="Brazil",AE361=2035),0.93,IF(AND(A361="Brazil",AE361=2050),0.89,""))))))))))))))))))</f>
        <v>*0.92</v>
      </c>
      <c r="AG361" s="51" t="str">
        <f aca="false">AG360</f>
        <v>REZoning_Sol-Win</v>
      </c>
      <c r="AI361" s="0" t="s">
        <v>1212</v>
      </c>
      <c r="AJ361" s="50" t="s">
        <v>35</v>
      </c>
      <c r="AK361" s="0" t="n">
        <v>2050</v>
      </c>
      <c r="AL361" s="51" t="str">
        <f aca="false">"*"&amp;IF(AND(A361="EU",AK361=2035),0.93,IF(AND(A361="EU",AK361=2050),0.9,IF(AND(A361="USA",AK361=2035),0.92,IF(AND(A361="USA",AK361=2050),0.89,IF(AND(A361="Japan",AK361=2035),0.92,IF(AND(A361="Japan",AK361=2050),0.89,IF(AND(A361="Russia",AK361=2035),0.91,IF(AND(A361="Russia",AK361=2050),0.86,IF(AND(A361="China",AK361=2035),0.91,IF(AND(A361="China",AK361=2050),0.87,IF(AND(A361="India",AK361=2035),0.92,IF(AND(A361="India",AK361=2050),0.87,IF(AND(A361="Middle East",AK361=2035),0.89,IF(AND(A361="Middle East",AK361=2050),0.84,IF(AND(A361="Africa",AK361=2035),0.9,IF(AND(A361="Africa",AK361=2050),0.86,IF(AND(A361="Brazil",AK361=2035),0.93,IF(AND(A361="Brazil",AK361=2050),0.89,""))))))))))))))))))</f>
        <v>*0.89</v>
      </c>
      <c r="AM361" s="51" t="str">
        <f aca="false">AM360</f>
        <v>REZoning_Sol-Win</v>
      </c>
      <c r="AP361" s="0" t="s">
        <v>1212</v>
      </c>
      <c r="AQ361" s="0" t="s">
        <v>35</v>
      </c>
      <c r="AR361" s="0" t="n">
        <v>2100</v>
      </c>
      <c r="AS361" s="0" t="s">
        <v>914</v>
      </c>
      <c r="AT361" s="0" t="s">
        <v>36</v>
      </c>
    </row>
    <row r="362" customFormat="false" ht="28.5" hidden="false" customHeight="true" outlineLevel="0" collapsed="false">
      <c r="A362" s="3" t="s">
        <v>76</v>
      </c>
      <c r="C362" s="0" t="s">
        <v>1213</v>
      </c>
      <c r="D362" s="50" t="s">
        <v>35</v>
      </c>
      <c r="E362" s="0" t="n">
        <v>2035</v>
      </c>
      <c r="F362" s="51" t="str">
        <f aca="false">"*"&amp;IF(AND(A362="EU",E362=2035),0.95,IF(AND(A362="EU",E362=2050),0.93,IF(AND(A362="USA",E362=2035),0.96,IF(AND(A362="USA",E362=2050),0.94,IF(AND(A362="Japan",E362=2035),0.94,IF(AND(A362="Japan",E362=2050),0.92,IF(AND(A362="Russia",E362=2035),0.95,IF(AND(A362="Russia",E362=2050),0.93,IF(AND(A362="China",E362=2035),0.94,IF(AND(A362="China",E362=2050),0.92,IF(AND(A362="India",E362=2035),0.95,IF(AND(A362="India",E362=2050),0.92,IF(AND(A362="Middle East",E362=2035),0.94,IF(AND(A362="Middle East",E362=2050),0.9,IF(AND(A362="Africa",E362=2035),0.94,IF(AND(A362="Africa",E362=2050),0.91,IF(AND(A362="Brazil",E362=2035),0.95,IF(AND(A362="Brazil",E362=2050),0.92,""))))))))))))))))))</f>
        <v>*0.96</v>
      </c>
      <c r="H362" s="0" t="s">
        <v>1213</v>
      </c>
      <c r="I362" s="50" t="s">
        <v>35</v>
      </c>
      <c r="J362" s="0" t="n">
        <v>2050</v>
      </c>
      <c r="K362" s="48" t="str">
        <f aca="false">"*"&amp;IF(AND(A362="EU",J362=2035),0.95,IF(AND(A362="EU",J362=2050),0.93,IF(AND(A362="USA",J362=2035),0.96,IF(AND(A362="USA",J362=2050),0.94,IF(AND(A362="Japan",J362=2035),0.94,IF(AND(A362="Japan",J362=2050),0.92,IF(AND(A362="Russia",J362=2035),0.95,IF(AND(A362="Russia",J362=2050),0.93,IF(AND(A362="China",J362=2035),0.94,IF(AND(A362="China",J362=2050),0.92,IF(AND(A362="India",J362=2035),0.95,IF(AND(A362="India",J362=2050),0.92,IF(AND(A362="Middle East",J362=2035),0.94,IF(AND(A362="Middle East",J362=2050),0.9,IF(AND(A362="Africa",J362=2035),0.94,IF(AND(A362="Africa",J362=2050),0.91,IF(AND(A362="Brazil",J362=2035),0.95,IF(AND(A362="Brazil",J362=2050),0.92,""))))))))))))))))))</f>
        <v>*0.94</v>
      </c>
      <c r="P362" s="41" t="s">
        <v>1213</v>
      </c>
      <c r="Q362" s="52" t="s">
        <v>35</v>
      </c>
      <c r="R362" s="41" t="n">
        <v>2035</v>
      </c>
      <c r="S362" s="53" t="str">
        <f aca="false">"*"&amp;IF(AND(A362="EU",R362=2035),0.95,IF(AND(A362="EU",R362=2050),0.93,IF(AND(A362="USA",R362=2035),0.96,IF(AND(A362="USA",R362=2050),0.93,IF(AND(A362="Japan",R362=2035),0.94,IF(AND(A362="Japan",R362=2050),0.92,IF(AND(A362="Russia",R362=2035),0.95,IF(AND(A362="Russia",R362=2050),0.91,IF(AND(A362="China",R362=2035),0.93,IF(AND(A362="China",R362=2050),0.92,IF(AND(A362="India",R362=2035),0.94,IF(AND(A362="India",R362=2050),0.91,IF(AND(A362="Middle East",R362=2035),0.92,IF(AND(A362="Middle East",R362=2050),0.89,IF(AND(A362="Africa",R362=2035),0.93,IF(AND(A362="Africa",R362=2050),0.9,IF(AND(A362="Brazil",R362=2035),0.95,IF(AND(A362="Brazil",R362=2050),0.92,""))))))))))))))))))</f>
        <v>*0.96</v>
      </c>
      <c r="U362" s="41" t="s">
        <v>1213</v>
      </c>
      <c r="V362" s="52" t="s">
        <v>35</v>
      </c>
      <c r="W362" s="41" t="n">
        <v>2050</v>
      </c>
      <c r="X362" s="53" t="str">
        <f aca="false">"*"&amp;IF(AND(A362="EU",W362=2035),0.95,IF(AND(A362="EU",W362=2050),0.93,IF(AND(A362="USA",W362=2035),0.96,IF(AND(A362="USA",W362=2050),0.93,IF(AND(A362="Japan",W362=2035),0.94,IF(AND(A362="Japan",W362=2050),0.92,IF(AND(A362="Russia",W362=2035),0.95,IF(AND(A362="Russia",W362=2050),0.91,IF(AND(A362="China",W362=2035),0.93,IF(AND(A362="China",W362=2050),0.92,IF(AND(A362="India",W362=2035),0.94,IF(AND(A362="India",W362=2050),0.91,IF(AND(A362="Middle East",W362=2035),0.92,IF(AND(A362="Middle East",W362=2050),0.89,IF(AND(A362="Africa",W362=2035),0.93,IF(AND(A362="Africa",W362=2050),0.9,IF(AND(A362="Brazil",W362=2035),0.95,IF(AND(A362="Brazil",W362=2050),0.92,""))))))))))))))))))</f>
        <v>*0.93</v>
      </c>
      <c r="AC362" s="0" t="s">
        <v>1213</v>
      </c>
      <c r="AD362" s="50" t="s">
        <v>35</v>
      </c>
      <c r="AE362" s="0" t="n">
        <v>2035</v>
      </c>
      <c r="AF362" s="51" t="str">
        <f aca="false">"*"&amp;IF(AND(A362="EU",AE362=2035),0.93,IF(AND(A362="EU",AE362=2050),0.9,IF(AND(A362="USA",AE362=2035),0.92,IF(AND(A362="USA",AE362=2050),0.89,IF(AND(A362="Japan",AE362=2035),0.92,IF(AND(A362="Japan",AE362=2050),0.89,IF(AND(A362="Russia",AE362=2035),0.91,IF(AND(A362="Russia",AE362=2050),0.86,IF(AND(A362="China",AE362=2035),0.91,IF(AND(A362="China",AE362=2050),0.87,IF(AND(A362="India",AE362=2035),0.92,IF(AND(A362="India",AE362=2050),0.87,IF(AND(A362="Middle East",AE362=2035),0.89,IF(AND(A362="Middle East",AE362=2050),0.84,IF(AND(A362="Africa",AE362=2035),0.9,IF(AND(A362="Africa",AE362=2050),0.86,IF(AND(A362="Brazil",AE362=2035),0.93,IF(AND(A362="Brazil",AE362=2050),0.89,""))))))))))))))))))</f>
        <v>*0.92</v>
      </c>
      <c r="AG362" s="51" t="str">
        <f aca="false">AG361</f>
        <v>REZoning_Sol-Win</v>
      </c>
      <c r="AI362" s="0" t="s">
        <v>1213</v>
      </c>
      <c r="AJ362" s="50" t="s">
        <v>35</v>
      </c>
      <c r="AK362" s="0" t="n">
        <v>2050</v>
      </c>
      <c r="AL362" s="51" t="str">
        <f aca="false">"*"&amp;IF(AND(A362="EU",AK362=2035),0.93,IF(AND(A362="EU",AK362=2050),0.9,IF(AND(A362="USA",AK362=2035),0.92,IF(AND(A362="USA",AK362=2050),0.89,IF(AND(A362="Japan",AK362=2035),0.92,IF(AND(A362="Japan",AK362=2050),0.89,IF(AND(A362="Russia",AK362=2035),0.91,IF(AND(A362="Russia",AK362=2050),0.86,IF(AND(A362="China",AK362=2035),0.91,IF(AND(A362="China",AK362=2050),0.87,IF(AND(A362="India",AK362=2035),0.92,IF(AND(A362="India",AK362=2050),0.87,IF(AND(A362="Middle East",AK362=2035),0.89,IF(AND(A362="Middle East",AK362=2050),0.84,IF(AND(A362="Africa",AK362=2035),0.9,IF(AND(A362="Africa",AK362=2050),0.86,IF(AND(A362="Brazil",AK362=2035),0.93,IF(AND(A362="Brazil",AK362=2050),0.89,""))))))))))))))))))</f>
        <v>*0.89</v>
      </c>
      <c r="AM362" s="51" t="str">
        <f aca="false">AM361</f>
        <v>REZoning_Sol-Win</v>
      </c>
      <c r="AP362" s="0" t="s">
        <v>1213</v>
      </c>
      <c r="AQ362" s="0" t="s">
        <v>35</v>
      </c>
      <c r="AR362" s="0" t="n">
        <v>2100</v>
      </c>
      <c r="AS362" s="0" t="s">
        <v>914</v>
      </c>
      <c r="AT362" s="0" t="s">
        <v>36</v>
      </c>
    </row>
    <row r="363" customFormat="false" ht="28.5" hidden="false" customHeight="true" outlineLevel="0" collapsed="false">
      <c r="A363" s="3" t="s">
        <v>76</v>
      </c>
      <c r="C363" s="0" t="s">
        <v>1214</v>
      </c>
      <c r="D363" s="50" t="s">
        <v>35</v>
      </c>
      <c r="E363" s="0" t="n">
        <v>2035</v>
      </c>
      <c r="F363" s="51" t="str">
        <f aca="false">"*"&amp;IF(AND(A363="EU",E363=2035),0.95,IF(AND(A363="EU",E363=2050),0.93,IF(AND(A363="USA",E363=2035),0.96,IF(AND(A363="USA",E363=2050),0.94,IF(AND(A363="Japan",E363=2035),0.94,IF(AND(A363="Japan",E363=2050),0.92,IF(AND(A363="Russia",E363=2035),0.95,IF(AND(A363="Russia",E363=2050),0.93,IF(AND(A363="China",E363=2035),0.94,IF(AND(A363="China",E363=2050),0.92,IF(AND(A363="India",E363=2035),0.95,IF(AND(A363="India",E363=2050),0.92,IF(AND(A363="Middle East",E363=2035),0.94,IF(AND(A363="Middle East",E363=2050),0.9,IF(AND(A363="Africa",E363=2035),0.94,IF(AND(A363="Africa",E363=2050),0.91,IF(AND(A363="Brazil",E363=2035),0.95,IF(AND(A363="Brazil",E363=2050),0.92,""))))))))))))))))))</f>
        <v>*0.96</v>
      </c>
      <c r="H363" s="0" t="s">
        <v>1214</v>
      </c>
      <c r="I363" s="50" t="s">
        <v>35</v>
      </c>
      <c r="J363" s="0" t="n">
        <v>2050</v>
      </c>
      <c r="K363" s="48" t="str">
        <f aca="false">"*"&amp;IF(AND(A363="EU",J363=2035),0.95,IF(AND(A363="EU",J363=2050),0.93,IF(AND(A363="USA",J363=2035),0.96,IF(AND(A363="USA",J363=2050),0.94,IF(AND(A363="Japan",J363=2035),0.94,IF(AND(A363="Japan",J363=2050),0.92,IF(AND(A363="Russia",J363=2035),0.95,IF(AND(A363="Russia",J363=2050),0.93,IF(AND(A363="China",J363=2035),0.94,IF(AND(A363="China",J363=2050),0.92,IF(AND(A363="India",J363=2035),0.95,IF(AND(A363="India",J363=2050),0.92,IF(AND(A363="Middle East",J363=2035),0.94,IF(AND(A363="Middle East",J363=2050),0.9,IF(AND(A363="Africa",J363=2035),0.94,IF(AND(A363="Africa",J363=2050),0.91,IF(AND(A363="Brazil",J363=2035),0.95,IF(AND(A363="Brazil",J363=2050),0.92,""))))))))))))))))))</f>
        <v>*0.94</v>
      </c>
      <c r="P363" s="41" t="s">
        <v>1214</v>
      </c>
      <c r="Q363" s="52" t="s">
        <v>35</v>
      </c>
      <c r="R363" s="41" t="n">
        <v>2035</v>
      </c>
      <c r="S363" s="53" t="str">
        <f aca="false">"*"&amp;IF(AND(A363="EU",R363=2035),0.95,IF(AND(A363="EU",R363=2050),0.93,IF(AND(A363="USA",R363=2035),0.96,IF(AND(A363="USA",R363=2050),0.93,IF(AND(A363="Japan",R363=2035),0.94,IF(AND(A363="Japan",R363=2050),0.92,IF(AND(A363="Russia",R363=2035),0.95,IF(AND(A363="Russia",R363=2050),0.91,IF(AND(A363="China",R363=2035),0.93,IF(AND(A363="China",R363=2050),0.92,IF(AND(A363="India",R363=2035),0.94,IF(AND(A363="India",R363=2050),0.91,IF(AND(A363="Middle East",R363=2035),0.92,IF(AND(A363="Middle East",R363=2050),0.89,IF(AND(A363="Africa",R363=2035),0.93,IF(AND(A363="Africa",R363=2050),0.9,IF(AND(A363="Brazil",R363=2035),0.95,IF(AND(A363="Brazil",R363=2050),0.92,""))))))))))))))))))</f>
        <v>*0.96</v>
      </c>
      <c r="U363" s="41" t="s">
        <v>1214</v>
      </c>
      <c r="V363" s="52" t="s">
        <v>35</v>
      </c>
      <c r="W363" s="41" t="n">
        <v>2050</v>
      </c>
      <c r="X363" s="53" t="str">
        <f aca="false">"*"&amp;IF(AND(A363="EU",W363=2035),0.95,IF(AND(A363="EU",W363=2050),0.93,IF(AND(A363="USA",W363=2035),0.96,IF(AND(A363="USA",W363=2050),0.93,IF(AND(A363="Japan",W363=2035),0.94,IF(AND(A363="Japan",W363=2050),0.92,IF(AND(A363="Russia",W363=2035),0.95,IF(AND(A363="Russia",W363=2050),0.91,IF(AND(A363="China",W363=2035),0.93,IF(AND(A363="China",W363=2050),0.92,IF(AND(A363="India",W363=2035),0.94,IF(AND(A363="India",W363=2050),0.91,IF(AND(A363="Middle East",W363=2035),0.92,IF(AND(A363="Middle East",W363=2050),0.89,IF(AND(A363="Africa",W363=2035),0.93,IF(AND(A363="Africa",W363=2050),0.9,IF(AND(A363="Brazil",W363=2035),0.95,IF(AND(A363="Brazil",W363=2050),0.92,""))))))))))))))))))</f>
        <v>*0.93</v>
      </c>
      <c r="AC363" s="0" t="s">
        <v>1214</v>
      </c>
      <c r="AD363" s="50" t="s">
        <v>35</v>
      </c>
      <c r="AE363" s="0" t="n">
        <v>2035</v>
      </c>
      <c r="AF363" s="51" t="str">
        <f aca="false">"*"&amp;IF(AND(A363="EU",AE363=2035),0.93,IF(AND(A363="EU",AE363=2050),0.9,IF(AND(A363="USA",AE363=2035),0.92,IF(AND(A363="USA",AE363=2050),0.89,IF(AND(A363="Japan",AE363=2035),0.92,IF(AND(A363="Japan",AE363=2050),0.89,IF(AND(A363="Russia",AE363=2035),0.91,IF(AND(A363="Russia",AE363=2050),0.86,IF(AND(A363="China",AE363=2035),0.91,IF(AND(A363="China",AE363=2050),0.87,IF(AND(A363="India",AE363=2035),0.92,IF(AND(A363="India",AE363=2050),0.87,IF(AND(A363="Middle East",AE363=2035),0.89,IF(AND(A363="Middle East",AE363=2050),0.84,IF(AND(A363="Africa",AE363=2035),0.9,IF(AND(A363="Africa",AE363=2050),0.86,IF(AND(A363="Brazil",AE363=2035),0.93,IF(AND(A363="Brazil",AE363=2050),0.89,""))))))))))))))))))</f>
        <v>*0.92</v>
      </c>
      <c r="AG363" s="51" t="str">
        <f aca="false">AG362</f>
        <v>REZoning_Sol-Win</v>
      </c>
      <c r="AI363" s="0" t="s">
        <v>1214</v>
      </c>
      <c r="AJ363" s="50" t="s">
        <v>35</v>
      </c>
      <c r="AK363" s="0" t="n">
        <v>2050</v>
      </c>
      <c r="AL363" s="51" t="str">
        <f aca="false">"*"&amp;IF(AND(A363="EU",AK363=2035),0.93,IF(AND(A363="EU",AK363=2050),0.9,IF(AND(A363="USA",AK363=2035),0.92,IF(AND(A363="USA",AK363=2050),0.89,IF(AND(A363="Japan",AK363=2035),0.92,IF(AND(A363="Japan",AK363=2050),0.89,IF(AND(A363="Russia",AK363=2035),0.91,IF(AND(A363="Russia",AK363=2050),0.86,IF(AND(A363="China",AK363=2035),0.91,IF(AND(A363="China",AK363=2050),0.87,IF(AND(A363="India",AK363=2035),0.92,IF(AND(A363="India",AK363=2050),0.87,IF(AND(A363="Middle East",AK363=2035),0.89,IF(AND(A363="Middle East",AK363=2050),0.84,IF(AND(A363="Africa",AK363=2035),0.9,IF(AND(A363="Africa",AK363=2050),0.86,IF(AND(A363="Brazil",AK363=2035),0.93,IF(AND(A363="Brazil",AK363=2050),0.89,""))))))))))))))))))</f>
        <v>*0.89</v>
      </c>
      <c r="AM363" s="51" t="str">
        <f aca="false">AM362</f>
        <v>REZoning_Sol-Win</v>
      </c>
      <c r="AP363" s="0" t="s">
        <v>1214</v>
      </c>
      <c r="AQ363" s="0" t="s">
        <v>35</v>
      </c>
      <c r="AR363" s="0" t="n">
        <v>2100</v>
      </c>
      <c r="AS363" s="0" t="s">
        <v>914</v>
      </c>
      <c r="AT363" s="0" t="s">
        <v>36</v>
      </c>
    </row>
    <row r="364" customFormat="false" ht="28.5" hidden="false" customHeight="true" outlineLevel="0" collapsed="false">
      <c r="A364" s="3" t="s">
        <v>76</v>
      </c>
      <c r="C364" s="0" t="s">
        <v>1215</v>
      </c>
      <c r="D364" s="50" t="s">
        <v>35</v>
      </c>
      <c r="E364" s="0" t="n">
        <v>2035</v>
      </c>
      <c r="F364" s="51" t="str">
        <f aca="false">"*"&amp;IF(AND(A364="EU",E364=2035),0.95,IF(AND(A364="EU",E364=2050),0.93,IF(AND(A364="USA",E364=2035),0.96,IF(AND(A364="USA",E364=2050),0.94,IF(AND(A364="Japan",E364=2035),0.94,IF(AND(A364="Japan",E364=2050),0.92,IF(AND(A364="Russia",E364=2035),0.95,IF(AND(A364="Russia",E364=2050),0.93,IF(AND(A364="China",E364=2035),0.94,IF(AND(A364="China",E364=2050),0.92,IF(AND(A364="India",E364=2035),0.95,IF(AND(A364="India",E364=2050),0.92,IF(AND(A364="Middle East",E364=2035),0.94,IF(AND(A364="Middle East",E364=2050),0.9,IF(AND(A364="Africa",E364=2035),0.94,IF(AND(A364="Africa",E364=2050),0.91,IF(AND(A364="Brazil",E364=2035),0.95,IF(AND(A364="Brazil",E364=2050),0.92,""))))))))))))))))))</f>
        <v>*0.96</v>
      </c>
      <c r="H364" s="0" t="s">
        <v>1215</v>
      </c>
      <c r="I364" s="50" t="s">
        <v>35</v>
      </c>
      <c r="J364" s="0" t="n">
        <v>2050</v>
      </c>
      <c r="K364" s="48" t="str">
        <f aca="false">"*"&amp;IF(AND(A364="EU",J364=2035),0.95,IF(AND(A364="EU",J364=2050),0.93,IF(AND(A364="USA",J364=2035),0.96,IF(AND(A364="USA",J364=2050),0.94,IF(AND(A364="Japan",J364=2035),0.94,IF(AND(A364="Japan",J364=2050),0.92,IF(AND(A364="Russia",J364=2035),0.95,IF(AND(A364="Russia",J364=2050),0.93,IF(AND(A364="China",J364=2035),0.94,IF(AND(A364="China",J364=2050),0.92,IF(AND(A364="India",J364=2035),0.95,IF(AND(A364="India",J364=2050),0.92,IF(AND(A364="Middle East",J364=2035),0.94,IF(AND(A364="Middle East",J364=2050),0.9,IF(AND(A364="Africa",J364=2035),0.94,IF(AND(A364="Africa",J364=2050),0.91,IF(AND(A364="Brazil",J364=2035),0.95,IF(AND(A364="Brazil",J364=2050),0.92,""))))))))))))))))))</f>
        <v>*0.94</v>
      </c>
      <c r="P364" s="41" t="s">
        <v>1215</v>
      </c>
      <c r="Q364" s="52" t="s">
        <v>35</v>
      </c>
      <c r="R364" s="41" t="n">
        <v>2035</v>
      </c>
      <c r="S364" s="53" t="str">
        <f aca="false">"*"&amp;IF(AND(A364="EU",R364=2035),0.95,IF(AND(A364="EU",R364=2050),0.93,IF(AND(A364="USA",R364=2035),0.96,IF(AND(A364="USA",R364=2050),0.93,IF(AND(A364="Japan",R364=2035),0.94,IF(AND(A364="Japan",R364=2050),0.92,IF(AND(A364="Russia",R364=2035),0.95,IF(AND(A364="Russia",R364=2050),0.91,IF(AND(A364="China",R364=2035),0.93,IF(AND(A364="China",R364=2050),0.92,IF(AND(A364="India",R364=2035),0.94,IF(AND(A364="India",R364=2050),0.91,IF(AND(A364="Middle East",R364=2035),0.92,IF(AND(A364="Middle East",R364=2050),0.89,IF(AND(A364="Africa",R364=2035),0.93,IF(AND(A364="Africa",R364=2050),0.9,IF(AND(A364="Brazil",R364=2035),0.95,IF(AND(A364="Brazil",R364=2050),0.92,""))))))))))))))))))</f>
        <v>*0.96</v>
      </c>
      <c r="U364" s="41" t="s">
        <v>1215</v>
      </c>
      <c r="V364" s="52" t="s">
        <v>35</v>
      </c>
      <c r="W364" s="41" t="n">
        <v>2050</v>
      </c>
      <c r="X364" s="53" t="str">
        <f aca="false">"*"&amp;IF(AND(A364="EU",W364=2035),0.95,IF(AND(A364="EU",W364=2050),0.93,IF(AND(A364="USA",W364=2035),0.96,IF(AND(A364="USA",W364=2050),0.93,IF(AND(A364="Japan",W364=2035),0.94,IF(AND(A364="Japan",W364=2050),0.92,IF(AND(A364="Russia",W364=2035),0.95,IF(AND(A364="Russia",W364=2050),0.91,IF(AND(A364="China",W364=2035),0.93,IF(AND(A364="China",W364=2050),0.92,IF(AND(A364="India",W364=2035),0.94,IF(AND(A364="India",W364=2050),0.91,IF(AND(A364="Middle East",W364=2035),0.92,IF(AND(A364="Middle East",W364=2050),0.89,IF(AND(A364="Africa",W364=2035),0.93,IF(AND(A364="Africa",W364=2050),0.9,IF(AND(A364="Brazil",W364=2035),0.95,IF(AND(A364="Brazil",W364=2050),0.92,""))))))))))))))))))</f>
        <v>*0.93</v>
      </c>
      <c r="AC364" s="0" t="s">
        <v>1215</v>
      </c>
      <c r="AD364" s="50" t="s">
        <v>35</v>
      </c>
      <c r="AE364" s="0" t="n">
        <v>2035</v>
      </c>
      <c r="AF364" s="51" t="str">
        <f aca="false">"*"&amp;IF(AND(A364="EU",AE364=2035),0.93,IF(AND(A364="EU",AE364=2050),0.9,IF(AND(A364="USA",AE364=2035),0.92,IF(AND(A364="USA",AE364=2050),0.89,IF(AND(A364="Japan",AE364=2035),0.92,IF(AND(A364="Japan",AE364=2050),0.89,IF(AND(A364="Russia",AE364=2035),0.91,IF(AND(A364="Russia",AE364=2050),0.86,IF(AND(A364="China",AE364=2035),0.91,IF(AND(A364="China",AE364=2050),0.87,IF(AND(A364="India",AE364=2035),0.92,IF(AND(A364="India",AE364=2050),0.87,IF(AND(A364="Middle East",AE364=2035),0.89,IF(AND(A364="Middle East",AE364=2050),0.84,IF(AND(A364="Africa",AE364=2035),0.9,IF(AND(A364="Africa",AE364=2050),0.86,IF(AND(A364="Brazil",AE364=2035),0.93,IF(AND(A364="Brazil",AE364=2050),0.89,""))))))))))))))))))</f>
        <v>*0.92</v>
      </c>
      <c r="AG364" s="51" t="str">
        <f aca="false">AG363</f>
        <v>REZoning_Sol-Win</v>
      </c>
      <c r="AI364" s="0" t="s">
        <v>1215</v>
      </c>
      <c r="AJ364" s="50" t="s">
        <v>35</v>
      </c>
      <c r="AK364" s="0" t="n">
        <v>2050</v>
      </c>
      <c r="AL364" s="51" t="str">
        <f aca="false">"*"&amp;IF(AND(A364="EU",AK364=2035),0.93,IF(AND(A364="EU",AK364=2050),0.9,IF(AND(A364="USA",AK364=2035),0.92,IF(AND(A364="USA",AK364=2050),0.89,IF(AND(A364="Japan",AK364=2035),0.92,IF(AND(A364="Japan",AK364=2050),0.89,IF(AND(A364="Russia",AK364=2035),0.91,IF(AND(A364="Russia",AK364=2050),0.86,IF(AND(A364="China",AK364=2035),0.91,IF(AND(A364="China",AK364=2050),0.87,IF(AND(A364="India",AK364=2035),0.92,IF(AND(A364="India",AK364=2050),0.87,IF(AND(A364="Middle East",AK364=2035),0.89,IF(AND(A364="Middle East",AK364=2050),0.84,IF(AND(A364="Africa",AK364=2035),0.9,IF(AND(A364="Africa",AK364=2050),0.86,IF(AND(A364="Brazil",AK364=2035),0.93,IF(AND(A364="Brazil",AK364=2050),0.89,""))))))))))))))))))</f>
        <v>*0.89</v>
      </c>
      <c r="AM364" s="51" t="str">
        <f aca="false">AM363</f>
        <v>REZoning_Sol-Win</v>
      </c>
      <c r="AP364" s="0" t="s">
        <v>1215</v>
      </c>
      <c r="AQ364" s="0" t="s">
        <v>35</v>
      </c>
      <c r="AR364" s="0" t="n">
        <v>2100</v>
      </c>
      <c r="AS364" s="0" t="s">
        <v>914</v>
      </c>
      <c r="AT364" s="0" t="s">
        <v>36</v>
      </c>
    </row>
    <row r="365" customFormat="false" ht="28.5" hidden="false" customHeight="true" outlineLevel="0" collapsed="false">
      <c r="A365" s="3" t="s">
        <v>76</v>
      </c>
      <c r="C365" s="0" t="s">
        <v>1216</v>
      </c>
      <c r="D365" s="50" t="s">
        <v>35</v>
      </c>
      <c r="E365" s="0" t="n">
        <v>2035</v>
      </c>
      <c r="F365" s="51" t="str">
        <f aca="false">"*"&amp;IF(AND(A365="EU",E365=2035),0.95,IF(AND(A365="EU",E365=2050),0.93,IF(AND(A365="USA",E365=2035),0.96,IF(AND(A365="USA",E365=2050),0.94,IF(AND(A365="Japan",E365=2035),0.94,IF(AND(A365="Japan",E365=2050),0.92,IF(AND(A365="Russia",E365=2035),0.95,IF(AND(A365="Russia",E365=2050),0.93,IF(AND(A365="China",E365=2035),0.94,IF(AND(A365="China",E365=2050),0.92,IF(AND(A365="India",E365=2035),0.95,IF(AND(A365="India",E365=2050),0.92,IF(AND(A365="Middle East",E365=2035),0.94,IF(AND(A365="Middle East",E365=2050),0.9,IF(AND(A365="Africa",E365=2035),0.94,IF(AND(A365="Africa",E365=2050),0.91,IF(AND(A365="Brazil",E365=2035),0.95,IF(AND(A365="Brazil",E365=2050),0.92,""))))))))))))))))))</f>
        <v>*0.96</v>
      </c>
      <c r="H365" s="0" t="s">
        <v>1216</v>
      </c>
      <c r="I365" s="50" t="s">
        <v>35</v>
      </c>
      <c r="J365" s="0" t="n">
        <v>2050</v>
      </c>
      <c r="K365" s="48" t="str">
        <f aca="false">"*"&amp;IF(AND(A365="EU",J365=2035),0.95,IF(AND(A365="EU",J365=2050),0.93,IF(AND(A365="USA",J365=2035),0.96,IF(AND(A365="USA",J365=2050),0.94,IF(AND(A365="Japan",J365=2035),0.94,IF(AND(A365="Japan",J365=2050),0.92,IF(AND(A365="Russia",J365=2035),0.95,IF(AND(A365="Russia",J365=2050),0.93,IF(AND(A365="China",J365=2035),0.94,IF(AND(A365="China",J365=2050),0.92,IF(AND(A365="India",J365=2035),0.95,IF(AND(A365="India",J365=2050),0.92,IF(AND(A365="Middle East",J365=2035),0.94,IF(AND(A365="Middle East",J365=2050),0.9,IF(AND(A365="Africa",J365=2035),0.94,IF(AND(A365="Africa",J365=2050),0.91,IF(AND(A365="Brazil",J365=2035),0.95,IF(AND(A365="Brazil",J365=2050),0.92,""))))))))))))))))))</f>
        <v>*0.94</v>
      </c>
      <c r="P365" s="41" t="s">
        <v>1216</v>
      </c>
      <c r="Q365" s="52" t="s">
        <v>35</v>
      </c>
      <c r="R365" s="41" t="n">
        <v>2035</v>
      </c>
      <c r="S365" s="53" t="str">
        <f aca="false">"*"&amp;IF(AND(A365="EU",R365=2035),0.95,IF(AND(A365="EU",R365=2050),0.93,IF(AND(A365="USA",R365=2035),0.96,IF(AND(A365="USA",R365=2050),0.93,IF(AND(A365="Japan",R365=2035),0.94,IF(AND(A365="Japan",R365=2050),0.92,IF(AND(A365="Russia",R365=2035),0.95,IF(AND(A365="Russia",R365=2050),0.91,IF(AND(A365="China",R365=2035),0.93,IF(AND(A365="China",R365=2050),0.92,IF(AND(A365="India",R365=2035),0.94,IF(AND(A365="India",R365=2050),0.91,IF(AND(A365="Middle East",R365=2035),0.92,IF(AND(A365="Middle East",R365=2050),0.89,IF(AND(A365="Africa",R365=2035),0.93,IF(AND(A365="Africa",R365=2050),0.9,IF(AND(A365="Brazil",R365=2035),0.95,IF(AND(A365="Brazil",R365=2050),0.92,""))))))))))))))))))</f>
        <v>*0.96</v>
      </c>
      <c r="U365" s="41" t="s">
        <v>1216</v>
      </c>
      <c r="V365" s="52" t="s">
        <v>35</v>
      </c>
      <c r="W365" s="41" t="n">
        <v>2050</v>
      </c>
      <c r="X365" s="53" t="str">
        <f aca="false">"*"&amp;IF(AND(A365="EU",W365=2035),0.95,IF(AND(A365="EU",W365=2050),0.93,IF(AND(A365="USA",W365=2035),0.96,IF(AND(A365="USA",W365=2050),0.93,IF(AND(A365="Japan",W365=2035),0.94,IF(AND(A365="Japan",W365=2050),0.92,IF(AND(A365="Russia",W365=2035),0.95,IF(AND(A365="Russia",W365=2050),0.91,IF(AND(A365="China",W365=2035),0.93,IF(AND(A365="China",W365=2050),0.92,IF(AND(A365="India",W365=2035),0.94,IF(AND(A365="India",W365=2050),0.91,IF(AND(A365="Middle East",W365=2035),0.92,IF(AND(A365="Middle East",W365=2050),0.89,IF(AND(A365="Africa",W365=2035),0.93,IF(AND(A365="Africa",W365=2050),0.9,IF(AND(A365="Brazil",W365=2035),0.95,IF(AND(A365="Brazil",W365=2050),0.92,""))))))))))))))))))</f>
        <v>*0.93</v>
      </c>
      <c r="AC365" s="0" t="s">
        <v>1216</v>
      </c>
      <c r="AD365" s="50" t="s">
        <v>35</v>
      </c>
      <c r="AE365" s="0" t="n">
        <v>2035</v>
      </c>
      <c r="AF365" s="51" t="str">
        <f aca="false">"*"&amp;IF(AND(A365="EU",AE365=2035),0.93,IF(AND(A365="EU",AE365=2050),0.9,IF(AND(A365="USA",AE365=2035),0.92,IF(AND(A365="USA",AE365=2050),0.89,IF(AND(A365="Japan",AE365=2035),0.92,IF(AND(A365="Japan",AE365=2050),0.89,IF(AND(A365="Russia",AE365=2035),0.91,IF(AND(A365="Russia",AE365=2050),0.86,IF(AND(A365="China",AE365=2035),0.91,IF(AND(A365="China",AE365=2050),0.87,IF(AND(A365="India",AE365=2035),0.92,IF(AND(A365="India",AE365=2050),0.87,IF(AND(A365="Middle East",AE365=2035),0.89,IF(AND(A365="Middle East",AE365=2050),0.84,IF(AND(A365="Africa",AE365=2035),0.9,IF(AND(A365="Africa",AE365=2050),0.86,IF(AND(A365="Brazil",AE365=2035),0.93,IF(AND(A365="Brazil",AE365=2050),0.89,""))))))))))))))))))</f>
        <v>*0.92</v>
      </c>
      <c r="AG365" s="51" t="str">
        <f aca="false">AG364</f>
        <v>REZoning_Sol-Win</v>
      </c>
      <c r="AI365" s="0" t="s">
        <v>1216</v>
      </c>
      <c r="AJ365" s="50" t="s">
        <v>35</v>
      </c>
      <c r="AK365" s="0" t="n">
        <v>2050</v>
      </c>
      <c r="AL365" s="51" t="str">
        <f aca="false">"*"&amp;IF(AND(A365="EU",AK365=2035),0.93,IF(AND(A365="EU",AK365=2050),0.9,IF(AND(A365="USA",AK365=2035),0.92,IF(AND(A365="USA",AK365=2050),0.89,IF(AND(A365="Japan",AK365=2035),0.92,IF(AND(A365="Japan",AK365=2050),0.89,IF(AND(A365="Russia",AK365=2035),0.91,IF(AND(A365="Russia",AK365=2050),0.86,IF(AND(A365="China",AK365=2035),0.91,IF(AND(A365="China",AK365=2050),0.87,IF(AND(A365="India",AK365=2035),0.92,IF(AND(A365="India",AK365=2050),0.87,IF(AND(A365="Middle East",AK365=2035),0.89,IF(AND(A365="Middle East",AK365=2050),0.84,IF(AND(A365="Africa",AK365=2035),0.9,IF(AND(A365="Africa",AK365=2050),0.86,IF(AND(A365="Brazil",AK365=2035),0.93,IF(AND(A365="Brazil",AK365=2050),0.89,""))))))))))))))))))</f>
        <v>*0.89</v>
      </c>
      <c r="AM365" s="51" t="str">
        <f aca="false">AM364</f>
        <v>REZoning_Sol-Win</v>
      </c>
      <c r="AP365" s="0" t="s">
        <v>1216</v>
      </c>
      <c r="AQ365" s="0" t="s">
        <v>35</v>
      </c>
      <c r="AR365" s="0" t="n">
        <v>2100</v>
      </c>
      <c r="AS365" s="0" t="s">
        <v>914</v>
      </c>
      <c r="AT365" s="0" t="s">
        <v>36</v>
      </c>
    </row>
    <row r="366" customFormat="false" ht="28.5" hidden="false" customHeight="true" outlineLevel="0" collapsed="false">
      <c r="A366" s="3" t="s">
        <v>76</v>
      </c>
      <c r="C366" s="0" t="s">
        <v>1217</v>
      </c>
      <c r="D366" s="50" t="s">
        <v>35</v>
      </c>
      <c r="E366" s="0" t="n">
        <v>2035</v>
      </c>
      <c r="F366" s="51" t="str">
        <f aca="false">"*"&amp;IF(AND(A366="EU",E366=2035),0.95,IF(AND(A366="EU",E366=2050),0.93,IF(AND(A366="USA",E366=2035),0.96,IF(AND(A366="USA",E366=2050),0.94,IF(AND(A366="Japan",E366=2035),0.94,IF(AND(A366="Japan",E366=2050),0.92,IF(AND(A366="Russia",E366=2035),0.95,IF(AND(A366="Russia",E366=2050),0.93,IF(AND(A366="China",E366=2035),0.94,IF(AND(A366="China",E366=2050),0.92,IF(AND(A366="India",E366=2035),0.95,IF(AND(A366="India",E366=2050),0.92,IF(AND(A366="Middle East",E366=2035),0.94,IF(AND(A366="Middle East",E366=2050),0.9,IF(AND(A366="Africa",E366=2035),0.94,IF(AND(A366="Africa",E366=2050),0.91,IF(AND(A366="Brazil",E366=2035),0.95,IF(AND(A366="Brazil",E366=2050),0.92,""))))))))))))))))))</f>
        <v>*0.96</v>
      </c>
      <c r="H366" s="0" t="s">
        <v>1217</v>
      </c>
      <c r="I366" s="50" t="s">
        <v>35</v>
      </c>
      <c r="J366" s="0" t="n">
        <v>2050</v>
      </c>
      <c r="K366" s="48" t="str">
        <f aca="false">"*"&amp;IF(AND(A366="EU",J366=2035),0.95,IF(AND(A366="EU",J366=2050),0.93,IF(AND(A366="USA",J366=2035),0.96,IF(AND(A366="USA",J366=2050),0.94,IF(AND(A366="Japan",J366=2035),0.94,IF(AND(A366="Japan",J366=2050),0.92,IF(AND(A366="Russia",J366=2035),0.95,IF(AND(A366="Russia",J366=2050),0.93,IF(AND(A366="China",J366=2035),0.94,IF(AND(A366="China",J366=2050),0.92,IF(AND(A366="India",J366=2035),0.95,IF(AND(A366="India",J366=2050),0.92,IF(AND(A366="Middle East",J366=2035),0.94,IF(AND(A366="Middle East",J366=2050),0.9,IF(AND(A366="Africa",J366=2035),0.94,IF(AND(A366="Africa",J366=2050),0.91,IF(AND(A366="Brazil",J366=2035),0.95,IF(AND(A366="Brazil",J366=2050),0.92,""))))))))))))))))))</f>
        <v>*0.94</v>
      </c>
      <c r="P366" s="41" t="s">
        <v>1217</v>
      </c>
      <c r="Q366" s="52" t="s">
        <v>35</v>
      </c>
      <c r="R366" s="41" t="n">
        <v>2035</v>
      </c>
      <c r="S366" s="53" t="str">
        <f aca="false">"*"&amp;IF(AND(A366="EU",R366=2035),0.95,IF(AND(A366="EU",R366=2050),0.93,IF(AND(A366="USA",R366=2035),0.96,IF(AND(A366="USA",R366=2050),0.93,IF(AND(A366="Japan",R366=2035),0.94,IF(AND(A366="Japan",R366=2050),0.92,IF(AND(A366="Russia",R366=2035),0.95,IF(AND(A366="Russia",R366=2050),0.91,IF(AND(A366="China",R366=2035),0.93,IF(AND(A366="China",R366=2050),0.92,IF(AND(A366="India",R366=2035),0.94,IF(AND(A366="India",R366=2050),0.91,IF(AND(A366="Middle East",R366=2035),0.92,IF(AND(A366="Middle East",R366=2050),0.89,IF(AND(A366="Africa",R366=2035),0.93,IF(AND(A366="Africa",R366=2050),0.9,IF(AND(A366="Brazil",R366=2035),0.95,IF(AND(A366="Brazil",R366=2050),0.92,""))))))))))))))))))</f>
        <v>*0.96</v>
      </c>
      <c r="U366" s="41" t="s">
        <v>1217</v>
      </c>
      <c r="V366" s="52" t="s">
        <v>35</v>
      </c>
      <c r="W366" s="41" t="n">
        <v>2050</v>
      </c>
      <c r="X366" s="53" t="str">
        <f aca="false">"*"&amp;IF(AND(A366="EU",W366=2035),0.95,IF(AND(A366="EU",W366=2050),0.93,IF(AND(A366="USA",W366=2035),0.96,IF(AND(A366="USA",W366=2050),0.93,IF(AND(A366="Japan",W366=2035),0.94,IF(AND(A366="Japan",W366=2050),0.92,IF(AND(A366="Russia",W366=2035),0.95,IF(AND(A366="Russia",W366=2050),0.91,IF(AND(A366="China",W366=2035),0.93,IF(AND(A366="China",W366=2050),0.92,IF(AND(A366="India",W366=2035),0.94,IF(AND(A366="India",W366=2050),0.91,IF(AND(A366="Middle East",W366=2035),0.92,IF(AND(A366="Middle East",W366=2050),0.89,IF(AND(A366="Africa",W366=2035),0.93,IF(AND(A366="Africa",W366=2050),0.9,IF(AND(A366="Brazil",W366=2035),0.95,IF(AND(A366="Brazil",W366=2050),0.92,""))))))))))))))))))</f>
        <v>*0.93</v>
      </c>
      <c r="AC366" s="0" t="s">
        <v>1217</v>
      </c>
      <c r="AD366" s="50" t="s">
        <v>35</v>
      </c>
      <c r="AE366" s="0" t="n">
        <v>2035</v>
      </c>
      <c r="AF366" s="51" t="str">
        <f aca="false">"*"&amp;IF(AND(A366="EU",AE366=2035),0.93,IF(AND(A366="EU",AE366=2050),0.9,IF(AND(A366="USA",AE366=2035),0.92,IF(AND(A366="USA",AE366=2050),0.89,IF(AND(A366="Japan",AE366=2035),0.92,IF(AND(A366="Japan",AE366=2050),0.89,IF(AND(A366="Russia",AE366=2035),0.91,IF(AND(A366="Russia",AE366=2050),0.86,IF(AND(A366="China",AE366=2035),0.91,IF(AND(A366="China",AE366=2050),0.87,IF(AND(A366="India",AE366=2035),0.92,IF(AND(A366="India",AE366=2050),0.87,IF(AND(A366="Middle East",AE366=2035),0.89,IF(AND(A366="Middle East",AE366=2050),0.84,IF(AND(A366="Africa",AE366=2035),0.9,IF(AND(A366="Africa",AE366=2050),0.86,IF(AND(A366="Brazil",AE366=2035),0.93,IF(AND(A366="Brazil",AE366=2050),0.89,""))))))))))))))))))</f>
        <v>*0.92</v>
      </c>
      <c r="AG366" s="51" t="str">
        <f aca="false">AG365</f>
        <v>REZoning_Sol-Win</v>
      </c>
      <c r="AI366" s="0" t="s">
        <v>1217</v>
      </c>
      <c r="AJ366" s="50" t="s">
        <v>35</v>
      </c>
      <c r="AK366" s="0" t="n">
        <v>2050</v>
      </c>
      <c r="AL366" s="51" t="str">
        <f aca="false">"*"&amp;IF(AND(A366="EU",AK366=2035),0.93,IF(AND(A366="EU",AK366=2050),0.9,IF(AND(A366="USA",AK366=2035),0.92,IF(AND(A366="USA",AK366=2050),0.89,IF(AND(A366="Japan",AK366=2035),0.92,IF(AND(A366="Japan",AK366=2050),0.89,IF(AND(A366="Russia",AK366=2035),0.91,IF(AND(A366="Russia",AK366=2050),0.86,IF(AND(A366="China",AK366=2035),0.91,IF(AND(A366="China",AK366=2050),0.87,IF(AND(A366="India",AK366=2035),0.92,IF(AND(A366="India",AK366=2050),0.87,IF(AND(A366="Middle East",AK366=2035),0.89,IF(AND(A366="Middle East",AK366=2050),0.84,IF(AND(A366="Africa",AK366=2035),0.9,IF(AND(A366="Africa",AK366=2050),0.86,IF(AND(A366="Brazil",AK366=2035),0.93,IF(AND(A366="Brazil",AK366=2050),0.89,""))))))))))))))))))</f>
        <v>*0.89</v>
      </c>
      <c r="AM366" s="51" t="str">
        <f aca="false">AM365</f>
        <v>REZoning_Sol-Win</v>
      </c>
      <c r="AP366" s="0" t="s">
        <v>1217</v>
      </c>
      <c r="AQ366" s="0" t="s">
        <v>35</v>
      </c>
      <c r="AR366" s="0" t="n">
        <v>2100</v>
      </c>
      <c r="AS366" s="0" t="s">
        <v>914</v>
      </c>
      <c r="AT366" s="0" t="s">
        <v>36</v>
      </c>
    </row>
    <row r="367" customFormat="false" ht="28.5" hidden="false" customHeight="true" outlineLevel="0" collapsed="false">
      <c r="A367" s="3" t="s">
        <v>76</v>
      </c>
      <c r="C367" s="0" t="s">
        <v>1218</v>
      </c>
      <c r="D367" s="50" t="s">
        <v>35</v>
      </c>
      <c r="E367" s="0" t="n">
        <v>2035</v>
      </c>
      <c r="F367" s="51" t="str">
        <f aca="false">"*"&amp;IF(AND(A367="EU",E367=2035),0.95,IF(AND(A367="EU",E367=2050),0.93,IF(AND(A367="USA",E367=2035),0.96,IF(AND(A367="USA",E367=2050),0.94,IF(AND(A367="Japan",E367=2035),0.94,IF(AND(A367="Japan",E367=2050),0.92,IF(AND(A367="Russia",E367=2035),0.95,IF(AND(A367="Russia",E367=2050),0.93,IF(AND(A367="China",E367=2035),0.94,IF(AND(A367="China",E367=2050),0.92,IF(AND(A367="India",E367=2035),0.95,IF(AND(A367="India",E367=2050),0.92,IF(AND(A367="Middle East",E367=2035),0.94,IF(AND(A367="Middle East",E367=2050),0.9,IF(AND(A367="Africa",E367=2035),0.94,IF(AND(A367="Africa",E367=2050),0.91,IF(AND(A367="Brazil",E367=2035),0.95,IF(AND(A367="Brazil",E367=2050),0.92,""))))))))))))))))))</f>
        <v>*0.96</v>
      </c>
      <c r="H367" s="0" t="s">
        <v>1218</v>
      </c>
      <c r="I367" s="50" t="s">
        <v>35</v>
      </c>
      <c r="J367" s="0" t="n">
        <v>2050</v>
      </c>
      <c r="K367" s="48" t="str">
        <f aca="false">"*"&amp;IF(AND(A367="EU",J367=2035),0.95,IF(AND(A367="EU",J367=2050),0.93,IF(AND(A367="USA",J367=2035),0.96,IF(AND(A367="USA",J367=2050),0.94,IF(AND(A367="Japan",J367=2035),0.94,IF(AND(A367="Japan",J367=2050),0.92,IF(AND(A367="Russia",J367=2035),0.95,IF(AND(A367="Russia",J367=2050),0.93,IF(AND(A367="China",J367=2035),0.94,IF(AND(A367="China",J367=2050),0.92,IF(AND(A367="India",J367=2035),0.95,IF(AND(A367="India",J367=2050),0.92,IF(AND(A367="Middle East",J367=2035),0.94,IF(AND(A367="Middle East",J367=2050),0.9,IF(AND(A367="Africa",J367=2035),0.94,IF(AND(A367="Africa",J367=2050),0.91,IF(AND(A367="Brazil",J367=2035),0.95,IF(AND(A367="Brazil",J367=2050),0.92,""))))))))))))))))))</f>
        <v>*0.94</v>
      </c>
      <c r="P367" s="41" t="s">
        <v>1218</v>
      </c>
      <c r="Q367" s="52" t="s">
        <v>35</v>
      </c>
      <c r="R367" s="41" t="n">
        <v>2035</v>
      </c>
      <c r="S367" s="53" t="str">
        <f aca="false">"*"&amp;IF(AND(A367="EU",R367=2035),0.95,IF(AND(A367="EU",R367=2050),0.93,IF(AND(A367="USA",R367=2035),0.96,IF(AND(A367="USA",R367=2050),0.93,IF(AND(A367="Japan",R367=2035),0.94,IF(AND(A367="Japan",R367=2050),0.92,IF(AND(A367="Russia",R367=2035),0.95,IF(AND(A367="Russia",R367=2050),0.91,IF(AND(A367="China",R367=2035),0.93,IF(AND(A367="China",R367=2050),0.92,IF(AND(A367="India",R367=2035),0.94,IF(AND(A367="India",R367=2050),0.91,IF(AND(A367="Middle East",R367=2035),0.92,IF(AND(A367="Middle East",R367=2050),0.89,IF(AND(A367="Africa",R367=2035),0.93,IF(AND(A367="Africa",R367=2050),0.9,IF(AND(A367="Brazil",R367=2035),0.95,IF(AND(A367="Brazil",R367=2050),0.92,""))))))))))))))))))</f>
        <v>*0.96</v>
      </c>
      <c r="U367" s="41" t="s">
        <v>1218</v>
      </c>
      <c r="V367" s="52" t="s">
        <v>35</v>
      </c>
      <c r="W367" s="41" t="n">
        <v>2050</v>
      </c>
      <c r="X367" s="53" t="str">
        <f aca="false">"*"&amp;IF(AND(A367="EU",W367=2035),0.95,IF(AND(A367="EU",W367=2050),0.93,IF(AND(A367="USA",W367=2035),0.96,IF(AND(A367="USA",W367=2050),0.93,IF(AND(A367="Japan",W367=2035),0.94,IF(AND(A367="Japan",W367=2050),0.92,IF(AND(A367="Russia",W367=2035),0.95,IF(AND(A367="Russia",W367=2050),0.91,IF(AND(A367="China",W367=2035),0.93,IF(AND(A367="China",W367=2050),0.92,IF(AND(A367="India",W367=2035),0.94,IF(AND(A367="India",W367=2050),0.91,IF(AND(A367="Middle East",W367=2035),0.92,IF(AND(A367="Middle East",W367=2050),0.89,IF(AND(A367="Africa",W367=2035),0.93,IF(AND(A367="Africa",W367=2050),0.9,IF(AND(A367="Brazil",W367=2035),0.95,IF(AND(A367="Brazil",W367=2050),0.92,""))))))))))))))))))</f>
        <v>*0.93</v>
      </c>
      <c r="AC367" s="0" t="s">
        <v>1218</v>
      </c>
      <c r="AD367" s="50" t="s">
        <v>35</v>
      </c>
      <c r="AE367" s="0" t="n">
        <v>2035</v>
      </c>
      <c r="AF367" s="51" t="str">
        <f aca="false">"*"&amp;IF(AND(A367="EU",AE367=2035),0.93,IF(AND(A367="EU",AE367=2050),0.9,IF(AND(A367="USA",AE367=2035),0.92,IF(AND(A367="USA",AE367=2050),0.89,IF(AND(A367="Japan",AE367=2035),0.92,IF(AND(A367="Japan",AE367=2050),0.89,IF(AND(A367="Russia",AE367=2035),0.91,IF(AND(A367="Russia",AE367=2050),0.86,IF(AND(A367="China",AE367=2035),0.91,IF(AND(A367="China",AE367=2050),0.87,IF(AND(A367="India",AE367=2035),0.92,IF(AND(A367="India",AE367=2050),0.87,IF(AND(A367="Middle East",AE367=2035),0.89,IF(AND(A367="Middle East",AE367=2050),0.84,IF(AND(A367="Africa",AE367=2035),0.9,IF(AND(A367="Africa",AE367=2050),0.86,IF(AND(A367="Brazil",AE367=2035),0.93,IF(AND(A367="Brazil",AE367=2050),0.89,""))))))))))))))))))</f>
        <v>*0.92</v>
      </c>
      <c r="AG367" s="51" t="str">
        <f aca="false">AG366</f>
        <v>REZoning_Sol-Win</v>
      </c>
      <c r="AI367" s="0" t="s">
        <v>1218</v>
      </c>
      <c r="AJ367" s="50" t="s">
        <v>35</v>
      </c>
      <c r="AK367" s="0" t="n">
        <v>2050</v>
      </c>
      <c r="AL367" s="51" t="str">
        <f aca="false">"*"&amp;IF(AND(A367="EU",AK367=2035),0.93,IF(AND(A367="EU",AK367=2050),0.9,IF(AND(A367="USA",AK367=2035),0.92,IF(AND(A367="USA",AK367=2050),0.89,IF(AND(A367="Japan",AK367=2035),0.92,IF(AND(A367="Japan",AK367=2050),0.89,IF(AND(A367="Russia",AK367=2035),0.91,IF(AND(A367="Russia",AK367=2050),0.86,IF(AND(A367="China",AK367=2035),0.91,IF(AND(A367="China",AK367=2050),0.87,IF(AND(A367="India",AK367=2035),0.92,IF(AND(A367="India",AK367=2050),0.87,IF(AND(A367="Middle East",AK367=2035),0.89,IF(AND(A367="Middle East",AK367=2050),0.84,IF(AND(A367="Africa",AK367=2035),0.9,IF(AND(A367="Africa",AK367=2050),0.86,IF(AND(A367="Brazil",AK367=2035),0.93,IF(AND(A367="Brazil",AK367=2050),0.89,""))))))))))))))))))</f>
        <v>*0.89</v>
      </c>
      <c r="AM367" s="51" t="str">
        <f aca="false">AM366</f>
        <v>REZoning_Sol-Win</v>
      </c>
      <c r="AP367" s="0" t="s">
        <v>1218</v>
      </c>
      <c r="AQ367" s="0" t="s">
        <v>35</v>
      </c>
      <c r="AR367" s="0" t="n">
        <v>2100</v>
      </c>
      <c r="AS367" s="0" t="s">
        <v>914</v>
      </c>
      <c r="AT367" s="0" t="s">
        <v>36</v>
      </c>
    </row>
    <row r="368" customFormat="false" ht="28.5" hidden="false" customHeight="true" outlineLevel="0" collapsed="false">
      <c r="A368" s="3" t="s">
        <v>76</v>
      </c>
      <c r="C368" s="0" t="s">
        <v>1219</v>
      </c>
      <c r="D368" s="50" t="s">
        <v>35</v>
      </c>
      <c r="E368" s="0" t="n">
        <v>2035</v>
      </c>
      <c r="F368" s="51" t="str">
        <f aca="false">"*"&amp;IF(AND(A368="EU",E368=2035),0.95,IF(AND(A368="EU",E368=2050),0.93,IF(AND(A368="USA",E368=2035),0.96,IF(AND(A368="USA",E368=2050),0.94,IF(AND(A368="Japan",E368=2035),0.94,IF(AND(A368="Japan",E368=2050),0.92,IF(AND(A368="Russia",E368=2035),0.95,IF(AND(A368="Russia",E368=2050),0.93,IF(AND(A368="China",E368=2035),0.94,IF(AND(A368="China",E368=2050),0.92,IF(AND(A368="India",E368=2035),0.95,IF(AND(A368="India",E368=2050),0.92,IF(AND(A368="Middle East",E368=2035),0.94,IF(AND(A368="Middle East",E368=2050),0.9,IF(AND(A368="Africa",E368=2035),0.94,IF(AND(A368="Africa",E368=2050),0.91,IF(AND(A368="Brazil",E368=2035),0.95,IF(AND(A368="Brazil",E368=2050),0.92,""))))))))))))))))))</f>
        <v>*0.96</v>
      </c>
      <c r="H368" s="0" t="s">
        <v>1219</v>
      </c>
      <c r="I368" s="50" t="s">
        <v>35</v>
      </c>
      <c r="J368" s="0" t="n">
        <v>2050</v>
      </c>
      <c r="K368" s="48" t="str">
        <f aca="false">"*"&amp;IF(AND(A368="EU",J368=2035),0.95,IF(AND(A368="EU",J368=2050),0.93,IF(AND(A368="USA",J368=2035),0.96,IF(AND(A368="USA",J368=2050),0.94,IF(AND(A368="Japan",J368=2035),0.94,IF(AND(A368="Japan",J368=2050),0.92,IF(AND(A368="Russia",J368=2035),0.95,IF(AND(A368="Russia",J368=2050),0.93,IF(AND(A368="China",J368=2035),0.94,IF(AND(A368="China",J368=2050),0.92,IF(AND(A368="India",J368=2035),0.95,IF(AND(A368="India",J368=2050),0.92,IF(AND(A368="Middle East",J368=2035),0.94,IF(AND(A368="Middle East",J368=2050),0.9,IF(AND(A368="Africa",J368=2035),0.94,IF(AND(A368="Africa",J368=2050),0.91,IF(AND(A368="Brazil",J368=2035),0.95,IF(AND(A368="Brazil",J368=2050),0.92,""))))))))))))))))))</f>
        <v>*0.94</v>
      </c>
      <c r="P368" s="41" t="s">
        <v>1219</v>
      </c>
      <c r="Q368" s="52" t="s">
        <v>35</v>
      </c>
      <c r="R368" s="41" t="n">
        <v>2035</v>
      </c>
      <c r="S368" s="53" t="str">
        <f aca="false">"*"&amp;IF(AND(A368="EU",R368=2035),0.95,IF(AND(A368="EU",R368=2050),0.93,IF(AND(A368="USA",R368=2035),0.96,IF(AND(A368="USA",R368=2050),0.93,IF(AND(A368="Japan",R368=2035),0.94,IF(AND(A368="Japan",R368=2050),0.92,IF(AND(A368="Russia",R368=2035),0.95,IF(AND(A368="Russia",R368=2050),0.91,IF(AND(A368="China",R368=2035),0.93,IF(AND(A368="China",R368=2050),0.92,IF(AND(A368="India",R368=2035),0.94,IF(AND(A368="India",R368=2050),0.91,IF(AND(A368="Middle East",R368=2035),0.92,IF(AND(A368="Middle East",R368=2050),0.89,IF(AND(A368="Africa",R368=2035),0.93,IF(AND(A368="Africa",R368=2050),0.9,IF(AND(A368="Brazil",R368=2035),0.95,IF(AND(A368="Brazil",R368=2050),0.92,""))))))))))))))))))</f>
        <v>*0.96</v>
      </c>
      <c r="U368" s="41" t="s">
        <v>1219</v>
      </c>
      <c r="V368" s="52" t="s">
        <v>35</v>
      </c>
      <c r="W368" s="41" t="n">
        <v>2050</v>
      </c>
      <c r="X368" s="53" t="str">
        <f aca="false">"*"&amp;IF(AND(A368="EU",W368=2035),0.95,IF(AND(A368="EU",W368=2050),0.93,IF(AND(A368="USA",W368=2035),0.96,IF(AND(A368="USA",W368=2050),0.93,IF(AND(A368="Japan",W368=2035),0.94,IF(AND(A368="Japan",W368=2050),0.92,IF(AND(A368="Russia",W368=2035),0.95,IF(AND(A368="Russia",W368=2050),0.91,IF(AND(A368="China",W368=2035),0.93,IF(AND(A368="China",W368=2050),0.92,IF(AND(A368="India",W368=2035),0.94,IF(AND(A368="India",W368=2050),0.91,IF(AND(A368="Middle East",W368=2035),0.92,IF(AND(A368="Middle East",W368=2050),0.89,IF(AND(A368="Africa",W368=2035),0.93,IF(AND(A368="Africa",W368=2050),0.9,IF(AND(A368="Brazil",W368=2035),0.95,IF(AND(A368="Brazil",W368=2050),0.92,""))))))))))))))))))</f>
        <v>*0.93</v>
      </c>
      <c r="AC368" s="0" t="s">
        <v>1219</v>
      </c>
      <c r="AD368" s="50" t="s">
        <v>35</v>
      </c>
      <c r="AE368" s="0" t="n">
        <v>2035</v>
      </c>
      <c r="AF368" s="51" t="str">
        <f aca="false">"*"&amp;IF(AND(A368="EU",AE368=2035),0.93,IF(AND(A368="EU",AE368=2050),0.9,IF(AND(A368="USA",AE368=2035),0.92,IF(AND(A368="USA",AE368=2050),0.89,IF(AND(A368="Japan",AE368=2035),0.92,IF(AND(A368="Japan",AE368=2050),0.89,IF(AND(A368="Russia",AE368=2035),0.91,IF(AND(A368="Russia",AE368=2050),0.86,IF(AND(A368="China",AE368=2035),0.91,IF(AND(A368="China",AE368=2050),0.87,IF(AND(A368="India",AE368=2035),0.92,IF(AND(A368="India",AE368=2050),0.87,IF(AND(A368="Middle East",AE368=2035),0.89,IF(AND(A368="Middle East",AE368=2050),0.84,IF(AND(A368="Africa",AE368=2035),0.9,IF(AND(A368="Africa",AE368=2050),0.86,IF(AND(A368="Brazil",AE368=2035),0.93,IF(AND(A368="Brazil",AE368=2050),0.89,""))))))))))))))))))</f>
        <v>*0.92</v>
      </c>
      <c r="AG368" s="51" t="str">
        <f aca="false">AG367</f>
        <v>REZoning_Sol-Win</v>
      </c>
      <c r="AI368" s="0" t="s">
        <v>1219</v>
      </c>
      <c r="AJ368" s="50" t="s">
        <v>35</v>
      </c>
      <c r="AK368" s="0" t="n">
        <v>2050</v>
      </c>
      <c r="AL368" s="51" t="str">
        <f aca="false">"*"&amp;IF(AND(A368="EU",AK368=2035),0.93,IF(AND(A368="EU",AK368=2050),0.9,IF(AND(A368="USA",AK368=2035),0.92,IF(AND(A368="USA",AK368=2050),0.89,IF(AND(A368="Japan",AK368=2035),0.92,IF(AND(A368="Japan",AK368=2050),0.89,IF(AND(A368="Russia",AK368=2035),0.91,IF(AND(A368="Russia",AK368=2050),0.86,IF(AND(A368="China",AK368=2035),0.91,IF(AND(A368="China",AK368=2050),0.87,IF(AND(A368="India",AK368=2035),0.92,IF(AND(A368="India",AK368=2050),0.87,IF(AND(A368="Middle East",AK368=2035),0.89,IF(AND(A368="Middle East",AK368=2050),0.84,IF(AND(A368="Africa",AK368=2035),0.9,IF(AND(A368="Africa",AK368=2050),0.86,IF(AND(A368="Brazil",AK368=2035),0.93,IF(AND(A368="Brazil",AK368=2050),0.89,""))))))))))))))))))</f>
        <v>*0.89</v>
      </c>
      <c r="AM368" s="51" t="str">
        <f aca="false">AM367</f>
        <v>REZoning_Sol-Win</v>
      </c>
      <c r="AP368" s="0" t="s">
        <v>1219</v>
      </c>
      <c r="AQ368" s="0" t="s">
        <v>35</v>
      </c>
      <c r="AR368" s="0" t="n">
        <v>2100</v>
      </c>
      <c r="AS368" s="0" t="s">
        <v>914</v>
      </c>
      <c r="AT368" s="0" t="s">
        <v>36</v>
      </c>
    </row>
    <row r="369" customFormat="false" ht="28.5" hidden="false" customHeight="true" outlineLevel="0" collapsed="false">
      <c r="A369" s="3" t="s">
        <v>76</v>
      </c>
      <c r="C369" s="0" t="s">
        <v>1220</v>
      </c>
      <c r="D369" s="50" t="s">
        <v>35</v>
      </c>
      <c r="E369" s="0" t="n">
        <v>2035</v>
      </c>
      <c r="F369" s="51" t="str">
        <f aca="false">"*"&amp;IF(AND(A369="EU",E369=2035),0.95,IF(AND(A369="EU",E369=2050),0.93,IF(AND(A369="USA",E369=2035),0.96,IF(AND(A369="USA",E369=2050),0.94,IF(AND(A369="Japan",E369=2035),0.94,IF(AND(A369="Japan",E369=2050),0.92,IF(AND(A369="Russia",E369=2035),0.95,IF(AND(A369="Russia",E369=2050),0.93,IF(AND(A369="China",E369=2035),0.94,IF(AND(A369="China",E369=2050),0.92,IF(AND(A369="India",E369=2035),0.95,IF(AND(A369="India",E369=2050),0.92,IF(AND(A369="Middle East",E369=2035),0.94,IF(AND(A369="Middle East",E369=2050),0.9,IF(AND(A369="Africa",E369=2035),0.94,IF(AND(A369="Africa",E369=2050),0.91,IF(AND(A369="Brazil",E369=2035),0.95,IF(AND(A369="Brazil",E369=2050),0.92,""))))))))))))))))))</f>
        <v>*0.96</v>
      </c>
      <c r="H369" s="0" t="s">
        <v>1220</v>
      </c>
      <c r="I369" s="50" t="s">
        <v>35</v>
      </c>
      <c r="J369" s="0" t="n">
        <v>2050</v>
      </c>
      <c r="K369" s="48" t="str">
        <f aca="false">"*"&amp;IF(AND(A369="EU",J369=2035),0.95,IF(AND(A369="EU",J369=2050),0.93,IF(AND(A369="USA",J369=2035),0.96,IF(AND(A369="USA",J369=2050),0.94,IF(AND(A369="Japan",J369=2035),0.94,IF(AND(A369="Japan",J369=2050),0.92,IF(AND(A369="Russia",J369=2035),0.95,IF(AND(A369="Russia",J369=2050),0.93,IF(AND(A369="China",J369=2035),0.94,IF(AND(A369="China",J369=2050),0.92,IF(AND(A369="India",J369=2035),0.95,IF(AND(A369="India",J369=2050),0.92,IF(AND(A369="Middle East",J369=2035),0.94,IF(AND(A369="Middle East",J369=2050),0.9,IF(AND(A369="Africa",J369=2035),0.94,IF(AND(A369="Africa",J369=2050),0.91,IF(AND(A369="Brazil",J369=2035),0.95,IF(AND(A369="Brazil",J369=2050),0.92,""))))))))))))))))))</f>
        <v>*0.94</v>
      </c>
      <c r="P369" s="41" t="s">
        <v>1220</v>
      </c>
      <c r="Q369" s="52" t="s">
        <v>35</v>
      </c>
      <c r="R369" s="41" t="n">
        <v>2035</v>
      </c>
      <c r="S369" s="53" t="str">
        <f aca="false">"*"&amp;IF(AND(A369="EU",R369=2035),0.95,IF(AND(A369="EU",R369=2050),0.93,IF(AND(A369="USA",R369=2035),0.96,IF(AND(A369="USA",R369=2050),0.93,IF(AND(A369="Japan",R369=2035),0.94,IF(AND(A369="Japan",R369=2050),0.92,IF(AND(A369="Russia",R369=2035),0.95,IF(AND(A369="Russia",R369=2050),0.91,IF(AND(A369="China",R369=2035),0.93,IF(AND(A369="China",R369=2050),0.92,IF(AND(A369="India",R369=2035),0.94,IF(AND(A369="India",R369=2050),0.91,IF(AND(A369="Middle East",R369=2035),0.92,IF(AND(A369="Middle East",R369=2050),0.89,IF(AND(A369="Africa",R369=2035),0.93,IF(AND(A369="Africa",R369=2050),0.9,IF(AND(A369="Brazil",R369=2035),0.95,IF(AND(A369="Brazil",R369=2050),0.92,""))))))))))))))))))</f>
        <v>*0.96</v>
      </c>
      <c r="U369" s="41" t="s">
        <v>1220</v>
      </c>
      <c r="V369" s="52" t="s">
        <v>35</v>
      </c>
      <c r="W369" s="41" t="n">
        <v>2050</v>
      </c>
      <c r="X369" s="53" t="str">
        <f aca="false">"*"&amp;IF(AND(A369="EU",W369=2035),0.95,IF(AND(A369="EU",W369=2050),0.93,IF(AND(A369="USA",W369=2035),0.96,IF(AND(A369="USA",W369=2050),0.93,IF(AND(A369="Japan",W369=2035),0.94,IF(AND(A369="Japan",W369=2050),0.92,IF(AND(A369="Russia",W369=2035),0.95,IF(AND(A369="Russia",W369=2050),0.91,IF(AND(A369="China",W369=2035),0.93,IF(AND(A369="China",W369=2050),0.92,IF(AND(A369="India",W369=2035),0.94,IF(AND(A369="India",W369=2050),0.91,IF(AND(A369="Middle East",W369=2035),0.92,IF(AND(A369="Middle East",W369=2050),0.89,IF(AND(A369="Africa",W369=2035),0.93,IF(AND(A369="Africa",W369=2050),0.9,IF(AND(A369="Brazil",W369=2035),0.95,IF(AND(A369="Brazil",W369=2050),0.92,""))))))))))))))))))</f>
        <v>*0.93</v>
      </c>
      <c r="AC369" s="0" t="s">
        <v>1220</v>
      </c>
      <c r="AD369" s="50" t="s">
        <v>35</v>
      </c>
      <c r="AE369" s="0" t="n">
        <v>2035</v>
      </c>
      <c r="AF369" s="51" t="str">
        <f aca="false">"*"&amp;IF(AND(A369="EU",AE369=2035),0.93,IF(AND(A369="EU",AE369=2050),0.9,IF(AND(A369="USA",AE369=2035),0.92,IF(AND(A369="USA",AE369=2050),0.89,IF(AND(A369="Japan",AE369=2035),0.92,IF(AND(A369="Japan",AE369=2050),0.89,IF(AND(A369="Russia",AE369=2035),0.91,IF(AND(A369="Russia",AE369=2050),0.86,IF(AND(A369="China",AE369=2035),0.91,IF(AND(A369="China",AE369=2050),0.87,IF(AND(A369="India",AE369=2035),0.92,IF(AND(A369="India",AE369=2050),0.87,IF(AND(A369="Middle East",AE369=2035),0.89,IF(AND(A369="Middle East",AE369=2050),0.84,IF(AND(A369="Africa",AE369=2035),0.9,IF(AND(A369="Africa",AE369=2050),0.86,IF(AND(A369="Brazil",AE369=2035),0.93,IF(AND(A369="Brazil",AE369=2050),0.89,""))))))))))))))))))</f>
        <v>*0.92</v>
      </c>
      <c r="AG369" s="51" t="str">
        <f aca="false">AG368</f>
        <v>REZoning_Sol-Win</v>
      </c>
      <c r="AI369" s="0" t="s">
        <v>1220</v>
      </c>
      <c r="AJ369" s="50" t="s">
        <v>35</v>
      </c>
      <c r="AK369" s="0" t="n">
        <v>2050</v>
      </c>
      <c r="AL369" s="51" t="str">
        <f aca="false">"*"&amp;IF(AND(A369="EU",AK369=2035),0.93,IF(AND(A369="EU",AK369=2050),0.9,IF(AND(A369="USA",AK369=2035),0.92,IF(AND(A369="USA",AK369=2050),0.89,IF(AND(A369="Japan",AK369=2035),0.92,IF(AND(A369="Japan",AK369=2050),0.89,IF(AND(A369="Russia",AK369=2035),0.91,IF(AND(A369="Russia",AK369=2050),0.86,IF(AND(A369="China",AK369=2035),0.91,IF(AND(A369="China",AK369=2050),0.87,IF(AND(A369="India",AK369=2035),0.92,IF(AND(A369="India",AK369=2050),0.87,IF(AND(A369="Middle East",AK369=2035),0.89,IF(AND(A369="Middle East",AK369=2050),0.84,IF(AND(A369="Africa",AK369=2035),0.9,IF(AND(A369="Africa",AK369=2050),0.86,IF(AND(A369="Brazil",AK369=2035),0.93,IF(AND(A369="Brazil",AK369=2050),0.89,""))))))))))))))))))</f>
        <v>*0.89</v>
      </c>
      <c r="AM369" s="51" t="str">
        <f aca="false">AM368</f>
        <v>REZoning_Sol-Win</v>
      </c>
      <c r="AP369" s="0" t="s">
        <v>1220</v>
      </c>
      <c r="AQ369" s="0" t="s">
        <v>35</v>
      </c>
      <c r="AR369" s="0" t="n">
        <v>2100</v>
      </c>
      <c r="AS369" s="0" t="s">
        <v>914</v>
      </c>
      <c r="AT369" s="0" t="s">
        <v>36</v>
      </c>
    </row>
    <row r="370" customFormat="false" ht="28.5" hidden="false" customHeight="true" outlineLevel="0" collapsed="false">
      <c r="A370" s="3" t="s">
        <v>76</v>
      </c>
      <c r="C370" s="0" t="s">
        <v>1221</v>
      </c>
      <c r="D370" s="50" t="s">
        <v>35</v>
      </c>
      <c r="E370" s="0" t="n">
        <v>2035</v>
      </c>
      <c r="F370" s="51" t="str">
        <f aca="false">"*"&amp;IF(AND(A370="EU",E370=2035),0.95,IF(AND(A370="EU",E370=2050),0.93,IF(AND(A370="USA",E370=2035),0.96,IF(AND(A370="USA",E370=2050),0.94,IF(AND(A370="Japan",E370=2035),0.94,IF(AND(A370="Japan",E370=2050),0.92,IF(AND(A370="Russia",E370=2035),0.95,IF(AND(A370="Russia",E370=2050),0.93,IF(AND(A370="China",E370=2035),0.94,IF(AND(A370="China",E370=2050),0.92,IF(AND(A370="India",E370=2035),0.95,IF(AND(A370="India",E370=2050),0.92,IF(AND(A370="Middle East",E370=2035),0.94,IF(AND(A370="Middle East",E370=2050),0.9,IF(AND(A370="Africa",E370=2035),0.94,IF(AND(A370="Africa",E370=2050),0.91,IF(AND(A370="Brazil",E370=2035),0.95,IF(AND(A370="Brazil",E370=2050),0.92,""))))))))))))))))))</f>
        <v>*0.96</v>
      </c>
      <c r="H370" s="0" t="s">
        <v>1221</v>
      </c>
      <c r="I370" s="50" t="s">
        <v>35</v>
      </c>
      <c r="J370" s="0" t="n">
        <v>2050</v>
      </c>
      <c r="K370" s="48" t="str">
        <f aca="false">"*"&amp;IF(AND(A370="EU",J370=2035),0.95,IF(AND(A370="EU",J370=2050),0.93,IF(AND(A370="USA",J370=2035),0.96,IF(AND(A370="USA",J370=2050),0.94,IF(AND(A370="Japan",J370=2035),0.94,IF(AND(A370="Japan",J370=2050),0.92,IF(AND(A370="Russia",J370=2035),0.95,IF(AND(A370="Russia",J370=2050),0.93,IF(AND(A370="China",J370=2035),0.94,IF(AND(A370="China",J370=2050),0.92,IF(AND(A370="India",J370=2035),0.95,IF(AND(A370="India",J370=2050),0.92,IF(AND(A370="Middle East",J370=2035),0.94,IF(AND(A370="Middle East",J370=2050),0.9,IF(AND(A370="Africa",J370=2035),0.94,IF(AND(A370="Africa",J370=2050),0.91,IF(AND(A370="Brazil",J370=2035),0.95,IF(AND(A370="Brazil",J370=2050),0.92,""))))))))))))))))))</f>
        <v>*0.94</v>
      </c>
      <c r="P370" s="41" t="s">
        <v>1221</v>
      </c>
      <c r="Q370" s="52" t="s">
        <v>35</v>
      </c>
      <c r="R370" s="41" t="n">
        <v>2035</v>
      </c>
      <c r="S370" s="53" t="str">
        <f aca="false">"*"&amp;IF(AND(A370="EU",R370=2035),0.95,IF(AND(A370="EU",R370=2050),0.93,IF(AND(A370="USA",R370=2035),0.96,IF(AND(A370="USA",R370=2050),0.93,IF(AND(A370="Japan",R370=2035),0.94,IF(AND(A370="Japan",R370=2050),0.92,IF(AND(A370="Russia",R370=2035),0.95,IF(AND(A370="Russia",R370=2050),0.91,IF(AND(A370="China",R370=2035),0.93,IF(AND(A370="China",R370=2050),0.92,IF(AND(A370="India",R370=2035),0.94,IF(AND(A370="India",R370=2050),0.91,IF(AND(A370="Middle East",R370=2035),0.92,IF(AND(A370="Middle East",R370=2050),0.89,IF(AND(A370="Africa",R370=2035),0.93,IF(AND(A370="Africa",R370=2050),0.9,IF(AND(A370="Brazil",R370=2035),0.95,IF(AND(A370="Brazil",R370=2050),0.92,""))))))))))))))))))</f>
        <v>*0.96</v>
      </c>
      <c r="U370" s="41" t="s">
        <v>1221</v>
      </c>
      <c r="V370" s="52" t="s">
        <v>35</v>
      </c>
      <c r="W370" s="41" t="n">
        <v>2050</v>
      </c>
      <c r="X370" s="53" t="str">
        <f aca="false">"*"&amp;IF(AND(A370="EU",W370=2035),0.95,IF(AND(A370="EU",W370=2050),0.93,IF(AND(A370="USA",W370=2035),0.96,IF(AND(A370="USA",W370=2050),0.93,IF(AND(A370="Japan",W370=2035),0.94,IF(AND(A370="Japan",W370=2050),0.92,IF(AND(A370="Russia",W370=2035),0.95,IF(AND(A370="Russia",W370=2050),0.91,IF(AND(A370="China",W370=2035),0.93,IF(AND(A370="China",W370=2050),0.92,IF(AND(A370="India",W370=2035),0.94,IF(AND(A370="India",W370=2050),0.91,IF(AND(A370="Middle East",W370=2035),0.92,IF(AND(A370="Middle East",W370=2050),0.89,IF(AND(A370="Africa",W370=2035),0.93,IF(AND(A370="Africa",W370=2050),0.9,IF(AND(A370="Brazil",W370=2035),0.95,IF(AND(A370="Brazil",W370=2050),0.92,""))))))))))))))))))</f>
        <v>*0.93</v>
      </c>
      <c r="AC370" s="0" t="s">
        <v>1221</v>
      </c>
      <c r="AD370" s="50" t="s">
        <v>35</v>
      </c>
      <c r="AE370" s="0" t="n">
        <v>2035</v>
      </c>
      <c r="AF370" s="51" t="str">
        <f aca="false">"*"&amp;IF(AND(A370="EU",AE370=2035),0.93,IF(AND(A370="EU",AE370=2050),0.9,IF(AND(A370="USA",AE370=2035),0.92,IF(AND(A370="USA",AE370=2050),0.89,IF(AND(A370="Japan",AE370=2035),0.92,IF(AND(A370="Japan",AE370=2050),0.89,IF(AND(A370="Russia",AE370=2035),0.91,IF(AND(A370="Russia",AE370=2050),0.86,IF(AND(A370="China",AE370=2035),0.91,IF(AND(A370="China",AE370=2050),0.87,IF(AND(A370="India",AE370=2035),0.92,IF(AND(A370="India",AE370=2050),0.87,IF(AND(A370="Middle East",AE370=2035),0.89,IF(AND(A370="Middle East",AE370=2050),0.84,IF(AND(A370="Africa",AE370=2035),0.9,IF(AND(A370="Africa",AE370=2050),0.86,IF(AND(A370="Brazil",AE370=2035),0.93,IF(AND(A370="Brazil",AE370=2050),0.89,""))))))))))))))))))</f>
        <v>*0.92</v>
      </c>
      <c r="AG370" s="51" t="str">
        <f aca="false">AG369</f>
        <v>REZoning_Sol-Win</v>
      </c>
      <c r="AI370" s="0" t="s">
        <v>1221</v>
      </c>
      <c r="AJ370" s="50" t="s">
        <v>35</v>
      </c>
      <c r="AK370" s="0" t="n">
        <v>2050</v>
      </c>
      <c r="AL370" s="51" t="str">
        <f aca="false">"*"&amp;IF(AND(A370="EU",AK370=2035),0.93,IF(AND(A370="EU",AK370=2050),0.9,IF(AND(A370="USA",AK370=2035),0.92,IF(AND(A370="USA",AK370=2050),0.89,IF(AND(A370="Japan",AK370=2035),0.92,IF(AND(A370="Japan",AK370=2050),0.89,IF(AND(A370="Russia",AK370=2035),0.91,IF(AND(A370="Russia",AK370=2050),0.86,IF(AND(A370="China",AK370=2035),0.91,IF(AND(A370="China",AK370=2050),0.87,IF(AND(A370="India",AK370=2035),0.92,IF(AND(A370="India",AK370=2050),0.87,IF(AND(A370="Middle East",AK370=2035),0.89,IF(AND(A370="Middle East",AK370=2050),0.84,IF(AND(A370="Africa",AK370=2035),0.9,IF(AND(A370="Africa",AK370=2050),0.86,IF(AND(A370="Brazil",AK370=2035),0.93,IF(AND(A370="Brazil",AK370=2050),0.89,""))))))))))))))))))</f>
        <v>*0.89</v>
      </c>
      <c r="AM370" s="51" t="str">
        <f aca="false">AM369</f>
        <v>REZoning_Sol-Win</v>
      </c>
      <c r="AP370" s="0" t="s">
        <v>1221</v>
      </c>
      <c r="AQ370" s="0" t="s">
        <v>35</v>
      </c>
      <c r="AR370" s="0" t="n">
        <v>2100</v>
      </c>
      <c r="AS370" s="0" t="s">
        <v>914</v>
      </c>
      <c r="AT370" s="0" t="s">
        <v>36</v>
      </c>
    </row>
    <row r="371" customFormat="false" ht="28.5" hidden="false" customHeight="true" outlineLevel="0" collapsed="false">
      <c r="A371" s="3" t="s">
        <v>76</v>
      </c>
      <c r="C371" s="0" t="s">
        <v>1222</v>
      </c>
      <c r="D371" s="50" t="s">
        <v>35</v>
      </c>
      <c r="E371" s="0" t="n">
        <v>2035</v>
      </c>
      <c r="F371" s="51" t="str">
        <f aca="false">"*"&amp;IF(AND(A371="EU",E371=2035),0.95,IF(AND(A371="EU",E371=2050),0.93,IF(AND(A371="USA",E371=2035),0.96,IF(AND(A371="USA",E371=2050),0.94,IF(AND(A371="Japan",E371=2035),0.94,IF(AND(A371="Japan",E371=2050),0.92,IF(AND(A371="Russia",E371=2035),0.95,IF(AND(A371="Russia",E371=2050),0.93,IF(AND(A371="China",E371=2035),0.94,IF(AND(A371="China",E371=2050),0.92,IF(AND(A371="India",E371=2035),0.95,IF(AND(A371="India",E371=2050),0.92,IF(AND(A371="Middle East",E371=2035),0.94,IF(AND(A371="Middle East",E371=2050),0.9,IF(AND(A371="Africa",E371=2035),0.94,IF(AND(A371="Africa",E371=2050),0.91,IF(AND(A371="Brazil",E371=2035),0.95,IF(AND(A371="Brazil",E371=2050),0.92,""))))))))))))))))))</f>
        <v>*0.96</v>
      </c>
      <c r="H371" s="0" t="s">
        <v>1222</v>
      </c>
      <c r="I371" s="50" t="s">
        <v>35</v>
      </c>
      <c r="J371" s="0" t="n">
        <v>2050</v>
      </c>
      <c r="K371" s="48" t="str">
        <f aca="false">"*"&amp;IF(AND(A371="EU",J371=2035),0.95,IF(AND(A371="EU",J371=2050),0.93,IF(AND(A371="USA",J371=2035),0.96,IF(AND(A371="USA",J371=2050),0.94,IF(AND(A371="Japan",J371=2035),0.94,IF(AND(A371="Japan",J371=2050),0.92,IF(AND(A371="Russia",J371=2035),0.95,IF(AND(A371="Russia",J371=2050),0.93,IF(AND(A371="China",J371=2035),0.94,IF(AND(A371="China",J371=2050),0.92,IF(AND(A371="India",J371=2035),0.95,IF(AND(A371="India",J371=2050),0.92,IF(AND(A371="Middle East",J371=2035),0.94,IF(AND(A371="Middle East",J371=2050),0.9,IF(AND(A371="Africa",J371=2035),0.94,IF(AND(A371="Africa",J371=2050),0.91,IF(AND(A371="Brazil",J371=2035),0.95,IF(AND(A371="Brazil",J371=2050),0.92,""))))))))))))))))))</f>
        <v>*0.94</v>
      </c>
      <c r="P371" s="41" t="s">
        <v>1222</v>
      </c>
      <c r="Q371" s="52" t="s">
        <v>35</v>
      </c>
      <c r="R371" s="41" t="n">
        <v>2035</v>
      </c>
      <c r="S371" s="53" t="str">
        <f aca="false">"*"&amp;IF(AND(A371="EU",R371=2035),0.95,IF(AND(A371="EU",R371=2050),0.93,IF(AND(A371="USA",R371=2035),0.96,IF(AND(A371="USA",R371=2050),0.93,IF(AND(A371="Japan",R371=2035),0.94,IF(AND(A371="Japan",R371=2050),0.92,IF(AND(A371="Russia",R371=2035),0.95,IF(AND(A371="Russia",R371=2050),0.91,IF(AND(A371="China",R371=2035),0.93,IF(AND(A371="China",R371=2050),0.92,IF(AND(A371="India",R371=2035),0.94,IF(AND(A371="India",R371=2050),0.91,IF(AND(A371="Middle East",R371=2035),0.92,IF(AND(A371="Middle East",R371=2050),0.89,IF(AND(A371="Africa",R371=2035),0.93,IF(AND(A371="Africa",R371=2050),0.9,IF(AND(A371="Brazil",R371=2035),0.95,IF(AND(A371="Brazil",R371=2050),0.92,""))))))))))))))))))</f>
        <v>*0.96</v>
      </c>
      <c r="U371" s="41" t="s">
        <v>1222</v>
      </c>
      <c r="V371" s="52" t="s">
        <v>35</v>
      </c>
      <c r="W371" s="41" t="n">
        <v>2050</v>
      </c>
      <c r="X371" s="53" t="str">
        <f aca="false">"*"&amp;IF(AND(A371="EU",W371=2035),0.95,IF(AND(A371="EU",W371=2050),0.93,IF(AND(A371="USA",W371=2035),0.96,IF(AND(A371="USA",W371=2050),0.93,IF(AND(A371="Japan",W371=2035),0.94,IF(AND(A371="Japan",W371=2050),0.92,IF(AND(A371="Russia",W371=2035),0.95,IF(AND(A371="Russia",W371=2050),0.91,IF(AND(A371="China",W371=2035),0.93,IF(AND(A371="China",W371=2050),0.92,IF(AND(A371="India",W371=2035),0.94,IF(AND(A371="India",W371=2050),0.91,IF(AND(A371="Middle East",W371=2035),0.92,IF(AND(A371="Middle East",W371=2050),0.89,IF(AND(A371="Africa",W371=2035),0.93,IF(AND(A371="Africa",W371=2050),0.9,IF(AND(A371="Brazil",W371=2035),0.95,IF(AND(A371="Brazil",W371=2050),0.92,""))))))))))))))))))</f>
        <v>*0.93</v>
      </c>
      <c r="AC371" s="0" t="s">
        <v>1222</v>
      </c>
      <c r="AD371" s="50" t="s">
        <v>35</v>
      </c>
      <c r="AE371" s="0" t="n">
        <v>2035</v>
      </c>
      <c r="AF371" s="51" t="str">
        <f aca="false">"*"&amp;IF(AND(A371="EU",AE371=2035),0.93,IF(AND(A371="EU",AE371=2050),0.9,IF(AND(A371="USA",AE371=2035),0.92,IF(AND(A371="USA",AE371=2050),0.89,IF(AND(A371="Japan",AE371=2035),0.92,IF(AND(A371="Japan",AE371=2050),0.89,IF(AND(A371="Russia",AE371=2035),0.91,IF(AND(A371="Russia",AE371=2050),0.86,IF(AND(A371="China",AE371=2035),0.91,IF(AND(A371="China",AE371=2050),0.87,IF(AND(A371="India",AE371=2035),0.92,IF(AND(A371="India",AE371=2050),0.87,IF(AND(A371="Middle East",AE371=2035),0.89,IF(AND(A371="Middle East",AE371=2050),0.84,IF(AND(A371="Africa",AE371=2035),0.9,IF(AND(A371="Africa",AE371=2050),0.86,IF(AND(A371="Brazil",AE371=2035),0.93,IF(AND(A371="Brazil",AE371=2050),0.89,""))))))))))))))))))</f>
        <v>*0.92</v>
      </c>
      <c r="AG371" s="51" t="str">
        <f aca="false">AG370</f>
        <v>REZoning_Sol-Win</v>
      </c>
      <c r="AI371" s="0" t="s">
        <v>1222</v>
      </c>
      <c r="AJ371" s="50" t="s">
        <v>35</v>
      </c>
      <c r="AK371" s="0" t="n">
        <v>2050</v>
      </c>
      <c r="AL371" s="51" t="str">
        <f aca="false">"*"&amp;IF(AND(A371="EU",AK371=2035),0.93,IF(AND(A371="EU",AK371=2050),0.9,IF(AND(A371="USA",AK371=2035),0.92,IF(AND(A371="USA",AK371=2050),0.89,IF(AND(A371="Japan",AK371=2035),0.92,IF(AND(A371="Japan",AK371=2050),0.89,IF(AND(A371="Russia",AK371=2035),0.91,IF(AND(A371="Russia",AK371=2050),0.86,IF(AND(A371="China",AK371=2035),0.91,IF(AND(A371="China",AK371=2050),0.87,IF(AND(A371="India",AK371=2035),0.92,IF(AND(A371="India",AK371=2050),0.87,IF(AND(A371="Middle East",AK371=2035),0.89,IF(AND(A371="Middle East",AK371=2050),0.84,IF(AND(A371="Africa",AK371=2035),0.9,IF(AND(A371="Africa",AK371=2050),0.86,IF(AND(A371="Brazil",AK371=2035),0.93,IF(AND(A371="Brazil",AK371=2050),0.89,""))))))))))))))))))</f>
        <v>*0.89</v>
      </c>
      <c r="AM371" s="51" t="str">
        <f aca="false">AM370</f>
        <v>REZoning_Sol-Win</v>
      </c>
      <c r="AP371" s="0" t="s">
        <v>1222</v>
      </c>
      <c r="AQ371" s="0" t="s">
        <v>35</v>
      </c>
      <c r="AR371" s="0" t="n">
        <v>2100</v>
      </c>
      <c r="AS371" s="0" t="s">
        <v>914</v>
      </c>
      <c r="AT371" s="0" t="s">
        <v>36</v>
      </c>
    </row>
    <row r="372" customFormat="false" ht="28.5" hidden="false" customHeight="true" outlineLevel="0" collapsed="false">
      <c r="A372" s="3" t="s">
        <v>76</v>
      </c>
      <c r="C372" s="0" t="s">
        <v>1223</v>
      </c>
      <c r="D372" s="50" t="s">
        <v>35</v>
      </c>
      <c r="E372" s="0" t="n">
        <v>2035</v>
      </c>
      <c r="F372" s="51" t="str">
        <f aca="false">"*"&amp;IF(AND(A372="EU",E372=2035),0.95,IF(AND(A372="EU",E372=2050),0.93,IF(AND(A372="USA",E372=2035),0.96,IF(AND(A372="USA",E372=2050),0.94,IF(AND(A372="Japan",E372=2035),0.94,IF(AND(A372="Japan",E372=2050),0.92,IF(AND(A372="Russia",E372=2035),0.95,IF(AND(A372="Russia",E372=2050),0.93,IF(AND(A372="China",E372=2035),0.94,IF(AND(A372="China",E372=2050),0.92,IF(AND(A372="India",E372=2035),0.95,IF(AND(A372="India",E372=2050),0.92,IF(AND(A372="Middle East",E372=2035),0.94,IF(AND(A372="Middle East",E372=2050),0.9,IF(AND(A372="Africa",E372=2035),0.94,IF(AND(A372="Africa",E372=2050),0.91,IF(AND(A372="Brazil",E372=2035),0.95,IF(AND(A372="Brazil",E372=2050),0.92,""))))))))))))))))))</f>
        <v>*0.96</v>
      </c>
      <c r="H372" s="0" t="s">
        <v>1223</v>
      </c>
      <c r="I372" s="50" t="s">
        <v>35</v>
      </c>
      <c r="J372" s="0" t="n">
        <v>2050</v>
      </c>
      <c r="K372" s="48" t="str">
        <f aca="false">"*"&amp;IF(AND(A372="EU",J372=2035),0.95,IF(AND(A372="EU",J372=2050),0.93,IF(AND(A372="USA",J372=2035),0.96,IF(AND(A372="USA",J372=2050),0.94,IF(AND(A372="Japan",J372=2035),0.94,IF(AND(A372="Japan",J372=2050),0.92,IF(AND(A372="Russia",J372=2035),0.95,IF(AND(A372="Russia",J372=2050),0.93,IF(AND(A372="China",J372=2035),0.94,IF(AND(A372="China",J372=2050),0.92,IF(AND(A372="India",J372=2035),0.95,IF(AND(A372="India",J372=2050),0.92,IF(AND(A372="Middle East",J372=2035),0.94,IF(AND(A372="Middle East",J372=2050),0.9,IF(AND(A372="Africa",J372=2035),0.94,IF(AND(A372="Africa",J372=2050),0.91,IF(AND(A372="Brazil",J372=2035),0.95,IF(AND(A372="Brazil",J372=2050),0.92,""))))))))))))))))))</f>
        <v>*0.94</v>
      </c>
      <c r="P372" s="41" t="s">
        <v>1223</v>
      </c>
      <c r="Q372" s="52" t="s">
        <v>35</v>
      </c>
      <c r="R372" s="41" t="n">
        <v>2035</v>
      </c>
      <c r="S372" s="53" t="str">
        <f aca="false">"*"&amp;IF(AND(A372="EU",R372=2035),0.95,IF(AND(A372="EU",R372=2050),0.93,IF(AND(A372="USA",R372=2035),0.96,IF(AND(A372="USA",R372=2050),0.93,IF(AND(A372="Japan",R372=2035),0.94,IF(AND(A372="Japan",R372=2050),0.92,IF(AND(A372="Russia",R372=2035),0.95,IF(AND(A372="Russia",R372=2050),0.91,IF(AND(A372="China",R372=2035),0.93,IF(AND(A372="China",R372=2050),0.92,IF(AND(A372="India",R372=2035),0.94,IF(AND(A372="India",R372=2050),0.91,IF(AND(A372="Middle East",R372=2035),0.92,IF(AND(A372="Middle East",R372=2050),0.89,IF(AND(A372="Africa",R372=2035),0.93,IF(AND(A372="Africa",R372=2050),0.9,IF(AND(A372="Brazil",R372=2035),0.95,IF(AND(A372="Brazil",R372=2050),0.92,""))))))))))))))))))</f>
        <v>*0.96</v>
      </c>
      <c r="U372" s="41" t="s">
        <v>1223</v>
      </c>
      <c r="V372" s="52" t="s">
        <v>35</v>
      </c>
      <c r="W372" s="41" t="n">
        <v>2050</v>
      </c>
      <c r="X372" s="53" t="str">
        <f aca="false">"*"&amp;IF(AND(A372="EU",W372=2035),0.95,IF(AND(A372="EU",W372=2050),0.93,IF(AND(A372="USA",W372=2035),0.96,IF(AND(A372="USA",W372=2050),0.93,IF(AND(A372="Japan",W372=2035),0.94,IF(AND(A372="Japan",W372=2050),0.92,IF(AND(A372="Russia",W372=2035),0.95,IF(AND(A372="Russia",W372=2050),0.91,IF(AND(A372="China",W372=2035),0.93,IF(AND(A372="China",W372=2050),0.92,IF(AND(A372="India",W372=2035),0.94,IF(AND(A372="India",W372=2050),0.91,IF(AND(A372="Middle East",W372=2035),0.92,IF(AND(A372="Middle East",W372=2050),0.89,IF(AND(A372="Africa",W372=2035),0.93,IF(AND(A372="Africa",W372=2050),0.9,IF(AND(A372="Brazil",W372=2035),0.95,IF(AND(A372="Brazil",W372=2050),0.92,""))))))))))))))))))</f>
        <v>*0.93</v>
      </c>
      <c r="AC372" s="0" t="s">
        <v>1223</v>
      </c>
      <c r="AD372" s="50" t="s">
        <v>35</v>
      </c>
      <c r="AE372" s="0" t="n">
        <v>2035</v>
      </c>
      <c r="AF372" s="51" t="str">
        <f aca="false">"*"&amp;IF(AND(A372="EU",AE372=2035),0.93,IF(AND(A372="EU",AE372=2050),0.9,IF(AND(A372="USA",AE372=2035),0.92,IF(AND(A372="USA",AE372=2050),0.89,IF(AND(A372="Japan",AE372=2035),0.92,IF(AND(A372="Japan",AE372=2050),0.89,IF(AND(A372="Russia",AE372=2035),0.91,IF(AND(A372="Russia",AE372=2050),0.86,IF(AND(A372="China",AE372=2035),0.91,IF(AND(A372="China",AE372=2050),0.87,IF(AND(A372="India",AE372=2035),0.92,IF(AND(A372="India",AE372=2050),0.87,IF(AND(A372="Middle East",AE372=2035),0.89,IF(AND(A372="Middle East",AE372=2050),0.84,IF(AND(A372="Africa",AE372=2035),0.9,IF(AND(A372="Africa",AE372=2050),0.86,IF(AND(A372="Brazil",AE372=2035),0.93,IF(AND(A372="Brazil",AE372=2050),0.89,""))))))))))))))))))</f>
        <v>*0.92</v>
      </c>
      <c r="AG372" s="51" t="str">
        <f aca="false">AG371</f>
        <v>REZoning_Sol-Win</v>
      </c>
      <c r="AI372" s="0" t="s">
        <v>1223</v>
      </c>
      <c r="AJ372" s="50" t="s">
        <v>35</v>
      </c>
      <c r="AK372" s="0" t="n">
        <v>2050</v>
      </c>
      <c r="AL372" s="51" t="str">
        <f aca="false">"*"&amp;IF(AND(A372="EU",AK372=2035),0.93,IF(AND(A372="EU",AK372=2050),0.9,IF(AND(A372="USA",AK372=2035),0.92,IF(AND(A372="USA",AK372=2050),0.89,IF(AND(A372="Japan",AK372=2035),0.92,IF(AND(A372="Japan",AK372=2050),0.89,IF(AND(A372="Russia",AK372=2035),0.91,IF(AND(A372="Russia",AK372=2050),0.86,IF(AND(A372="China",AK372=2035),0.91,IF(AND(A372="China",AK372=2050),0.87,IF(AND(A372="India",AK372=2035),0.92,IF(AND(A372="India",AK372=2050),0.87,IF(AND(A372="Middle East",AK372=2035),0.89,IF(AND(A372="Middle East",AK372=2050),0.84,IF(AND(A372="Africa",AK372=2035),0.9,IF(AND(A372="Africa",AK372=2050),0.86,IF(AND(A372="Brazil",AK372=2035),0.93,IF(AND(A372="Brazil",AK372=2050),0.89,""))))))))))))))))))</f>
        <v>*0.89</v>
      </c>
      <c r="AM372" s="51" t="str">
        <f aca="false">AM371</f>
        <v>REZoning_Sol-Win</v>
      </c>
      <c r="AP372" s="0" t="s">
        <v>1223</v>
      </c>
      <c r="AQ372" s="0" t="s">
        <v>35</v>
      </c>
      <c r="AR372" s="0" t="n">
        <v>2100</v>
      </c>
      <c r="AS372" s="0" t="s">
        <v>914</v>
      </c>
      <c r="AT372" s="0" t="s">
        <v>36</v>
      </c>
    </row>
    <row r="373" customFormat="false" ht="28.5" hidden="false" customHeight="true" outlineLevel="0" collapsed="false">
      <c r="A373" s="3" t="s">
        <v>76</v>
      </c>
      <c r="C373" s="0" t="s">
        <v>1224</v>
      </c>
      <c r="D373" s="50" t="s">
        <v>35</v>
      </c>
      <c r="E373" s="0" t="n">
        <v>2035</v>
      </c>
      <c r="F373" s="51" t="str">
        <f aca="false">"*"&amp;IF(AND(A373="EU",E373=2035),0.95,IF(AND(A373="EU",E373=2050),0.93,IF(AND(A373="USA",E373=2035),0.96,IF(AND(A373="USA",E373=2050),0.94,IF(AND(A373="Japan",E373=2035),0.94,IF(AND(A373="Japan",E373=2050),0.92,IF(AND(A373="Russia",E373=2035),0.95,IF(AND(A373="Russia",E373=2050),0.93,IF(AND(A373="China",E373=2035),0.94,IF(AND(A373="China",E373=2050),0.92,IF(AND(A373="India",E373=2035),0.95,IF(AND(A373="India",E373=2050),0.92,IF(AND(A373="Middle East",E373=2035),0.94,IF(AND(A373="Middle East",E373=2050),0.9,IF(AND(A373="Africa",E373=2035),0.94,IF(AND(A373="Africa",E373=2050),0.91,IF(AND(A373="Brazil",E373=2035),0.95,IF(AND(A373="Brazil",E373=2050),0.92,""))))))))))))))))))</f>
        <v>*0.96</v>
      </c>
      <c r="H373" s="0" t="s">
        <v>1224</v>
      </c>
      <c r="I373" s="50" t="s">
        <v>35</v>
      </c>
      <c r="J373" s="0" t="n">
        <v>2050</v>
      </c>
      <c r="K373" s="48" t="str">
        <f aca="false">"*"&amp;IF(AND(A373="EU",J373=2035),0.95,IF(AND(A373="EU",J373=2050),0.93,IF(AND(A373="USA",J373=2035),0.96,IF(AND(A373="USA",J373=2050),0.94,IF(AND(A373="Japan",J373=2035),0.94,IF(AND(A373="Japan",J373=2050),0.92,IF(AND(A373="Russia",J373=2035),0.95,IF(AND(A373="Russia",J373=2050),0.93,IF(AND(A373="China",J373=2035),0.94,IF(AND(A373="China",J373=2050),0.92,IF(AND(A373="India",J373=2035),0.95,IF(AND(A373="India",J373=2050),0.92,IF(AND(A373="Middle East",J373=2035),0.94,IF(AND(A373="Middle East",J373=2050),0.9,IF(AND(A373="Africa",J373=2035),0.94,IF(AND(A373="Africa",J373=2050),0.91,IF(AND(A373="Brazil",J373=2035),0.95,IF(AND(A373="Brazil",J373=2050),0.92,""))))))))))))))))))</f>
        <v>*0.94</v>
      </c>
      <c r="P373" s="41" t="s">
        <v>1224</v>
      </c>
      <c r="Q373" s="52" t="s">
        <v>35</v>
      </c>
      <c r="R373" s="41" t="n">
        <v>2035</v>
      </c>
      <c r="S373" s="53" t="str">
        <f aca="false">"*"&amp;IF(AND(A373="EU",R373=2035),0.95,IF(AND(A373="EU",R373=2050),0.93,IF(AND(A373="USA",R373=2035),0.96,IF(AND(A373="USA",R373=2050),0.93,IF(AND(A373="Japan",R373=2035),0.94,IF(AND(A373="Japan",R373=2050),0.92,IF(AND(A373="Russia",R373=2035),0.95,IF(AND(A373="Russia",R373=2050),0.91,IF(AND(A373="China",R373=2035),0.93,IF(AND(A373="China",R373=2050),0.92,IF(AND(A373="India",R373=2035),0.94,IF(AND(A373="India",R373=2050),0.91,IF(AND(A373="Middle East",R373=2035),0.92,IF(AND(A373="Middle East",R373=2050),0.89,IF(AND(A373="Africa",R373=2035),0.93,IF(AND(A373="Africa",R373=2050),0.9,IF(AND(A373="Brazil",R373=2035),0.95,IF(AND(A373="Brazil",R373=2050),0.92,""))))))))))))))))))</f>
        <v>*0.96</v>
      </c>
      <c r="U373" s="41" t="s">
        <v>1224</v>
      </c>
      <c r="V373" s="52" t="s">
        <v>35</v>
      </c>
      <c r="W373" s="41" t="n">
        <v>2050</v>
      </c>
      <c r="X373" s="53" t="str">
        <f aca="false">"*"&amp;IF(AND(A373="EU",W373=2035),0.95,IF(AND(A373="EU",W373=2050),0.93,IF(AND(A373="USA",W373=2035),0.96,IF(AND(A373="USA",W373=2050),0.93,IF(AND(A373="Japan",W373=2035),0.94,IF(AND(A373="Japan",W373=2050),0.92,IF(AND(A373="Russia",W373=2035),0.95,IF(AND(A373="Russia",W373=2050),0.91,IF(AND(A373="China",W373=2035),0.93,IF(AND(A373="China",W373=2050),0.92,IF(AND(A373="India",W373=2035),0.94,IF(AND(A373="India",W373=2050),0.91,IF(AND(A373="Middle East",W373=2035),0.92,IF(AND(A373="Middle East",W373=2050),0.89,IF(AND(A373="Africa",W373=2035),0.93,IF(AND(A373="Africa",W373=2050),0.9,IF(AND(A373="Brazil",W373=2035),0.95,IF(AND(A373="Brazil",W373=2050),0.92,""))))))))))))))))))</f>
        <v>*0.93</v>
      </c>
      <c r="AC373" s="0" t="s">
        <v>1224</v>
      </c>
      <c r="AD373" s="50" t="s">
        <v>35</v>
      </c>
      <c r="AE373" s="0" t="n">
        <v>2035</v>
      </c>
      <c r="AF373" s="51" t="str">
        <f aca="false">"*"&amp;IF(AND(A373="EU",AE373=2035),0.93,IF(AND(A373="EU",AE373=2050),0.9,IF(AND(A373="USA",AE373=2035),0.92,IF(AND(A373="USA",AE373=2050),0.89,IF(AND(A373="Japan",AE373=2035),0.92,IF(AND(A373="Japan",AE373=2050),0.89,IF(AND(A373="Russia",AE373=2035),0.91,IF(AND(A373="Russia",AE373=2050),0.86,IF(AND(A373="China",AE373=2035),0.91,IF(AND(A373="China",AE373=2050),0.87,IF(AND(A373="India",AE373=2035),0.92,IF(AND(A373="India",AE373=2050),0.87,IF(AND(A373="Middle East",AE373=2035),0.89,IF(AND(A373="Middle East",AE373=2050),0.84,IF(AND(A373="Africa",AE373=2035),0.9,IF(AND(A373="Africa",AE373=2050),0.86,IF(AND(A373="Brazil",AE373=2035),0.93,IF(AND(A373="Brazil",AE373=2050),0.89,""))))))))))))))))))</f>
        <v>*0.92</v>
      </c>
      <c r="AG373" s="51" t="str">
        <f aca="false">AG372</f>
        <v>REZoning_Sol-Win</v>
      </c>
      <c r="AI373" s="0" t="s">
        <v>1224</v>
      </c>
      <c r="AJ373" s="50" t="s">
        <v>35</v>
      </c>
      <c r="AK373" s="0" t="n">
        <v>2050</v>
      </c>
      <c r="AL373" s="51" t="str">
        <f aca="false">"*"&amp;IF(AND(A373="EU",AK373=2035),0.93,IF(AND(A373="EU",AK373=2050),0.9,IF(AND(A373="USA",AK373=2035),0.92,IF(AND(A373="USA",AK373=2050),0.89,IF(AND(A373="Japan",AK373=2035),0.92,IF(AND(A373="Japan",AK373=2050),0.89,IF(AND(A373="Russia",AK373=2035),0.91,IF(AND(A373="Russia",AK373=2050),0.86,IF(AND(A373="China",AK373=2035),0.91,IF(AND(A373="China",AK373=2050),0.87,IF(AND(A373="India",AK373=2035),0.92,IF(AND(A373="India",AK373=2050),0.87,IF(AND(A373="Middle East",AK373=2035),0.89,IF(AND(A373="Middle East",AK373=2050),0.84,IF(AND(A373="Africa",AK373=2035),0.9,IF(AND(A373="Africa",AK373=2050),0.86,IF(AND(A373="Brazil",AK373=2035),0.93,IF(AND(A373="Brazil",AK373=2050),0.89,""))))))))))))))))))</f>
        <v>*0.89</v>
      </c>
      <c r="AM373" s="51" t="str">
        <f aca="false">AM372</f>
        <v>REZoning_Sol-Win</v>
      </c>
      <c r="AP373" s="0" t="s">
        <v>1224</v>
      </c>
      <c r="AQ373" s="0" t="s">
        <v>35</v>
      </c>
      <c r="AR373" s="0" t="n">
        <v>2100</v>
      </c>
      <c r="AS373" s="0" t="s">
        <v>914</v>
      </c>
      <c r="AT373" s="0" t="s">
        <v>36</v>
      </c>
    </row>
    <row r="374" customFormat="false" ht="28.5" hidden="false" customHeight="true" outlineLevel="0" collapsed="false">
      <c r="A374" s="3" t="s">
        <v>76</v>
      </c>
      <c r="C374" s="0" t="s">
        <v>1225</v>
      </c>
      <c r="D374" s="50" t="s">
        <v>35</v>
      </c>
      <c r="E374" s="0" t="n">
        <v>2035</v>
      </c>
      <c r="F374" s="51" t="str">
        <f aca="false">"*"&amp;IF(AND(A374="EU",E374=2035),0.95,IF(AND(A374="EU",E374=2050),0.93,IF(AND(A374="USA",E374=2035),0.96,IF(AND(A374="USA",E374=2050),0.94,IF(AND(A374="Japan",E374=2035),0.94,IF(AND(A374="Japan",E374=2050),0.92,IF(AND(A374="Russia",E374=2035),0.95,IF(AND(A374="Russia",E374=2050),0.93,IF(AND(A374="China",E374=2035),0.94,IF(AND(A374="China",E374=2050),0.92,IF(AND(A374="India",E374=2035),0.95,IF(AND(A374="India",E374=2050),0.92,IF(AND(A374="Middle East",E374=2035),0.94,IF(AND(A374="Middle East",E374=2050),0.9,IF(AND(A374="Africa",E374=2035),0.94,IF(AND(A374="Africa",E374=2050),0.91,IF(AND(A374="Brazil",E374=2035),0.95,IF(AND(A374="Brazil",E374=2050),0.92,""))))))))))))))))))</f>
        <v>*0.96</v>
      </c>
      <c r="H374" s="0" t="s">
        <v>1225</v>
      </c>
      <c r="I374" s="50" t="s">
        <v>35</v>
      </c>
      <c r="J374" s="0" t="n">
        <v>2050</v>
      </c>
      <c r="K374" s="48" t="str">
        <f aca="false">"*"&amp;IF(AND(A374="EU",J374=2035),0.95,IF(AND(A374="EU",J374=2050),0.93,IF(AND(A374="USA",J374=2035),0.96,IF(AND(A374="USA",J374=2050),0.94,IF(AND(A374="Japan",J374=2035),0.94,IF(AND(A374="Japan",J374=2050),0.92,IF(AND(A374="Russia",J374=2035),0.95,IF(AND(A374="Russia",J374=2050),0.93,IF(AND(A374="China",J374=2035),0.94,IF(AND(A374="China",J374=2050),0.92,IF(AND(A374="India",J374=2035),0.95,IF(AND(A374="India",J374=2050),0.92,IF(AND(A374="Middle East",J374=2035),0.94,IF(AND(A374="Middle East",J374=2050),0.9,IF(AND(A374="Africa",J374=2035),0.94,IF(AND(A374="Africa",J374=2050),0.91,IF(AND(A374="Brazil",J374=2035),0.95,IF(AND(A374="Brazil",J374=2050),0.92,""))))))))))))))))))</f>
        <v>*0.94</v>
      </c>
      <c r="P374" s="41" t="s">
        <v>1225</v>
      </c>
      <c r="Q374" s="52" t="s">
        <v>35</v>
      </c>
      <c r="R374" s="41" t="n">
        <v>2035</v>
      </c>
      <c r="S374" s="53" t="str">
        <f aca="false">"*"&amp;IF(AND(A374="EU",R374=2035),0.95,IF(AND(A374="EU",R374=2050),0.93,IF(AND(A374="USA",R374=2035),0.96,IF(AND(A374="USA",R374=2050),0.93,IF(AND(A374="Japan",R374=2035),0.94,IF(AND(A374="Japan",R374=2050),0.92,IF(AND(A374="Russia",R374=2035),0.95,IF(AND(A374="Russia",R374=2050),0.91,IF(AND(A374="China",R374=2035),0.93,IF(AND(A374="China",R374=2050),0.92,IF(AND(A374="India",R374=2035),0.94,IF(AND(A374="India",R374=2050),0.91,IF(AND(A374="Middle East",R374=2035),0.92,IF(AND(A374="Middle East",R374=2050),0.89,IF(AND(A374="Africa",R374=2035),0.93,IF(AND(A374="Africa",R374=2050),0.9,IF(AND(A374="Brazil",R374=2035),0.95,IF(AND(A374="Brazil",R374=2050),0.92,""))))))))))))))))))</f>
        <v>*0.96</v>
      </c>
      <c r="U374" s="41" t="s">
        <v>1225</v>
      </c>
      <c r="V374" s="52" t="s">
        <v>35</v>
      </c>
      <c r="W374" s="41" t="n">
        <v>2050</v>
      </c>
      <c r="X374" s="53" t="str">
        <f aca="false">"*"&amp;IF(AND(A374="EU",W374=2035),0.95,IF(AND(A374="EU",W374=2050),0.93,IF(AND(A374="USA",W374=2035),0.96,IF(AND(A374="USA",W374=2050),0.93,IF(AND(A374="Japan",W374=2035),0.94,IF(AND(A374="Japan",W374=2050),0.92,IF(AND(A374="Russia",W374=2035),0.95,IF(AND(A374="Russia",W374=2050),0.91,IF(AND(A374="China",W374=2035),0.93,IF(AND(A374="China",W374=2050),0.92,IF(AND(A374="India",W374=2035),0.94,IF(AND(A374="India",W374=2050),0.91,IF(AND(A374="Middle East",W374=2035),0.92,IF(AND(A374="Middle East",W374=2050),0.89,IF(AND(A374="Africa",W374=2035),0.93,IF(AND(A374="Africa",W374=2050),0.9,IF(AND(A374="Brazil",W374=2035),0.95,IF(AND(A374="Brazil",W374=2050),0.92,""))))))))))))))))))</f>
        <v>*0.93</v>
      </c>
      <c r="AC374" s="0" t="s">
        <v>1225</v>
      </c>
      <c r="AD374" s="50" t="s">
        <v>35</v>
      </c>
      <c r="AE374" s="0" t="n">
        <v>2035</v>
      </c>
      <c r="AF374" s="51" t="str">
        <f aca="false">"*"&amp;IF(AND(A374="EU",AE374=2035),0.93,IF(AND(A374="EU",AE374=2050),0.9,IF(AND(A374="USA",AE374=2035),0.92,IF(AND(A374="USA",AE374=2050),0.89,IF(AND(A374="Japan",AE374=2035),0.92,IF(AND(A374="Japan",AE374=2050),0.89,IF(AND(A374="Russia",AE374=2035),0.91,IF(AND(A374="Russia",AE374=2050),0.86,IF(AND(A374="China",AE374=2035),0.91,IF(AND(A374="China",AE374=2050),0.87,IF(AND(A374="India",AE374=2035),0.92,IF(AND(A374="India",AE374=2050),0.87,IF(AND(A374="Middle East",AE374=2035),0.89,IF(AND(A374="Middle East",AE374=2050),0.84,IF(AND(A374="Africa",AE374=2035),0.9,IF(AND(A374="Africa",AE374=2050),0.86,IF(AND(A374="Brazil",AE374=2035),0.93,IF(AND(A374="Brazil",AE374=2050),0.89,""))))))))))))))))))</f>
        <v>*0.92</v>
      </c>
      <c r="AG374" s="51" t="str">
        <f aca="false">AG373</f>
        <v>REZoning_Sol-Win</v>
      </c>
      <c r="AI374" s="0" t="s">
        <v>1225</v>
      </c>
      <c r="AJ374" s="50" t="s">
        <v>35</v>
      </c>
      <c r="AK374" s="0" t="n">
        <v>2050</v>
      </c>
      <c r="AL374" s="51" t="str">
        <f aca="false">"*"&amp;IF(AND(A374="EU",AK374=2035),0.93,IF(AND(A374="EU",AK374=2050),0.9,IF(AND(A374="USA",AK374=2035),0.92,IF(AND(A374="USA",AK374=2050),0.89,IF(AND(A374="Japan",AK374=2035),0.92,IF(AND(A374="Japan",AK374=2050),0.89,IF(AND(A374="Russia",AK374=2035),0.91,IF(AND(A374="Russia",AK374=2050),0.86,IF(AND(A374="China",AK374=2035),0.91,IF(AND(A374="China",AK374=2050),0.87,IF(AND(A374="India",AK374=2035),0.92,IF(AND(A374="India",AK374=2050),0.87,IF(AND(A374="Middle East",AK374=2035),0.89,IF(AND(A374="Middle East",AK374=2050),0.84,IF(AND(A374="Africa",AK374=2035),0.9,IF(AND(A374="Africa",AK374=2050),0.86,IF(AND(A374="Brazil",AK374=2035),0.93,IF(AND(A374="Brazil",AK374=2050),0.89,""))))))))))))))))))</f>
        <v>*0.89</v>
      </c>
      <c r="AM374" s="51" t="str">
        <f aca="false">AM373</f>
        <v>REZoning_Sol-Win</v>
      </c>
      <c r="AP374" s="0" t="s">
        <v>1225</v>
      </c>
      <c r="AQ374" s="0" t="s">
        <v>35</v>
      </c>
      <c r="AR374" s="0" t="n">
        <v>2100</v>
      </c>
      <c r="AS374" s="0" t="s">
        <v>914</v>
      </c>
      <c r="AT374" s="0" t="s">
        <v>36</v>
      </c>
    </row>
    <row r="375" customFormat="false" ht="28.5" hidden="false" customHeight="true" outlineLevel="0" collapsed="false">
      <c r="A375" s="3" t="s">
        <v>76</v>
      </c>
      <c r="C375" s="0" t="s">
        <v>1226</v>
      </c>
      <c r="D375" s="50" t="s">
        <v>35</v>
      </c>
      <c r="E375" s="0" t="n">
        <v>2035</v>
      </c>
      <c r="F375" s="51" t="str">
        <f aca="false">"*"&amp;IF(AND(A375="EU",E375=2035),0.95,IF(AND(A375="EU",E375=2050),0.93,IF(AND(A375="USA",E375=2035),0.96,IF(AND(A375="USA",E375=2050),0.94,IF(AND(A375="Japan",E375=2035),0.94,IF(AND(A375="Japan",E375=2050),0.92,IF(AND(A375="Russia",E375=2035),0.95,IF(AND(A375="Russia",E375=2050),0.93,IF(AND(A375="China",E375=2035),0.94,IF(AND(A375="China",E375=2050),0.92,IF(AND(A375="India",E375=2035),0.95,IF(AND(A375="India",E375=2050),0.92,IF(AND(A375="Middle East",E375=2035),0.94,IF(AND(A375="Middle East",E375=2050),0.9,IF(AND(A375="Africa",E375=2035),0.94,IF(AND(A375="Africa",E375=2050),0.91,IF(AND(A375="Brazil",E375=2035),0.95,IF(AND(A375="Brazil",E375=2050),0.92,""))))))))))))))))))</f>
        <v>*0.96</v>
      </c>
      <c r="H375" s="0" t="s">
        <v>1226</v>
      </c>
      <c r="I375" s="50" t="s">
        <v>35</v>
      </c>
      <c r="J375" s="0" t="n">
        <v>2050</v>
      </c>
      <c r="K375" s="48" t="str">
        <f aca="false">"*"&amp;IF(AND(A375="EU",J375=2035),0.95,IF(AND(A375="EU",J375=2050),0.93,IF(AND(A375="USA",J375=2035),0.96,IF(AND(A375="USA",J375=2050),0.94,IF(AND(A375="Japan",J375=2035),0.94,IF(AND(A375="Japan",J375=2050),0.92,IF(AND(A375="Russia",J375=2035),0.95,IF(AND(A375="Russia",J375=2050),0.93,IF(AND(A375="China",J375=2035),0.94,IF(AND(A375="China",J375=2050),0.92,IF(AND(A375="India",J375=2035),0.95,IF(AND(A375="India",J375=2050),0.92,IF(AND(A375="Middle East",J375=2035),0.94,IF(AND(A375="Middle East",J375=2050),0.9,IF(AND(A375="Africa",J375=2035),0.94,IF(AND(A375="Africa",J375=2050),0.91,IF(AND(A375="Brazil",J375=2035),0.95,IF(AND(A375="Brazil",J375=2050),0.92,""))))))))))))))))))</f>
        <v>*0.94</v>
      </c>
      <c r="P375" s="41" t="s">
        <v>1226</v>
      </c>
      <c r="Q375" s="52" t="s">
        <v>35</v>
      </c>
      <c r="R375" s="41" t="n">
        <v>2035</v>
      </c>
      <c r="S375" s="53" t="str">
        <f aca="false">"*"&amp;IF(AND(A375="EU",R375=2035),0.95,IF(AND(A375="EU",R375=2050),0.93,IF(AND(A375="USA",R375=2035),0.96,IF(AND(A375="USA",R375=2050),0.93,IF(AND(A375="Japan",R375=2035),0.94,IF(AND(A375="Japan",R375=2050),0.92,IF(AND(A375="Russia",R375=2035),0.95,IF(AND(A375="Russia",R375=2050),0.91,IF(AND(A375="China",R375=2035),0.93,IF(AND(A375="China",R375=2050),0.92,IF(AND(A375="India",R375=2035),0.94,IF(AND(A375="India",R375=2050),0.91,IF(AND(A375="Middle East",R375=2035),0.92,IF(AND(A375="Middle East",R375=2050),0.89,IF(AND(A375="Africa",R375=2035),0.93,IF(AND(A375="Africa",R375=2050),0.9,IF(AND(A375="Brazil",R375=2035),0.95,IF(AND(A375="Brazil",R375=2050),0.92,""))))))))))))))))))</f>
        <v>*0.96</v>
      </c>
      <c r="U375" s="41" t="s">
        <v>1226</v>
      </c>
      <c r="V375" s="52" t="s">
        <v>35</v>
      </c>
      <c r="W375" s="41" t="n">
        <v>2050</v>
      </c>
      <c r="X375" s="53" t="str">
        <f aca="false">"*"&amp;IF(AND(A375="EU",W375=2035),0.95,IF(AND(A375="EU",W375=2050),0.93,IF(AND(A375="USA",W375=2035),0.96,IF(AND(A375="USA",W375=2050),0.93,IF(AND(A375="Japan",W375=2035),0.94,IF(AND(A375="Japan",W375=2050),0.92,IF(AND(A375="Russia",W375=2035),0.95,IF(AND(A375="Russia",W375=2050),0.91,IF(AND(A375="China",W375=2035),0.93,IF(AND(A375="China",W375=2050),0.92,IF(AND(A375="India",W375=2035),0.94,IF(AND(A375="India",W375=2050),0.91,IF(AND(A375="Middle East",W375=2035),0.92,IF(AND(A375="Middle East",W375=2050),0.89,IF(AND(A375="Africa",W375=2035),0.93,IF(AND(A375="Africa",W375=2050),0.9,IF(AND(A375="Brazil",W375=2035),0.95,IF(AND(A375="Brazil",W375=2050),0.92,""))))))))))))))))))</f>
        <v>*0.93</v>
      </c>
      <c r="AC375" s="0" t="s">
        <v>1226</v>
      </c>
      <c r="AD375" s="50" t="s">
        <v>35</v>
      </c>
      <c r="AE375" s="0" t="n">
        <v>2035</v>
      </c>
      <c r="AF375" s="51" t="str">
        <f aca="false">"*"&amp;IF(AND(A375="EU",AE375=2035),0.93,IF(AND(A375="EU",AE375=2050),0.9,IF(AND(A375="USA",AE375=2035),0.92,IF(AND(A375="USA",AE375=2050),0.89,IF(AND(A375="Japan",AE375=2035),0.92,IF(AND(A375="Japan",AE375=2050),0.89,IF(AND(A375="Russia",AE375=2035),0.91,IF(AND(A375="Russia",AE375=2050),0.86,IF(AND(A375="China",AE375=2035),0.91,IF(AND(A375="China",AE375=2050),0.87,IF(AND(A375="India",AE375=2035),0.92,IF(AND(A375="India",AE375=2050),0.87,IF(AND(A375="Middle East",AE375=2035),0.89,IF(AND(A375="Middle East",AE375=2050),0.84,IF(AND(A375="Africa",AE375=2035),0.9,IF(AND(A375="Africa",AE375=2050),0.86,IF(AND(A375="Brazil",AE375=2035),0.93,IF(AND(A375="Brazil",AE375=2050),0.89,""))))))))))))))))))</f>
        <v>*0.92</v>
      </c>
      <c r="AG375" s="51" t="str">
        <f aca="false">AG374</f>
        <v>REZoning_Sol-Win</v>
      </c>
      <c r="AI375" s="0" t="s">
        <v>1226</v>
      </c>
      <c r="AJ375" s="50" t="s">
        <v>35</v>
      </c>
      <c r="AK375" s="0" t="n">
        <v>2050</v>
      </c>
      <c r="AL375" s="51" t="str">
        <f aca="false">"*"&amp;IF(AND(A375="EU",AK375=2035),0.93,IF(AND(A375="EU",AK375=2050),0.9,IF(AND(A375="USA",AK375=2035),0.92,IF(AND(A375="USA",AK375=2050),0.89,IF(AND(A375="Japan",AK375=2035),0.92,IF(AND(A375="Japan",AK375=2050),0.89,IF(AND(A375="Russia",AK375=2035),0.91,IF(AND(A375="Russia",AK375=2050),0.86,IF(AND(A375="China",AK375=2035),0.91,IF(AND(A375="China",AK375=2050),0.87,IF(AND(A375="India",AK375=2035),0.92,IF(AND(A375="India",AK375=2050),0.87,IF(AND(A375="Middle East",AK375=2035),0.89,IF(AND(A375="Middle East",AK375=2050),0.84,IF(AND(A375="Africa",AK375=2035),0.9,IF(AND(A375="Africa",AK375=2050),0.86,IF(AND(A375="Brazil",AK375=2035),0.93,IF(AND(A375="Brazil",AK375=2050),0.89,""))))))))))))))))))</f>
        <v>*0.89</v>
      </c>
      <c r="AM375" s="51" t="str">
        <f aca="false">AM374</f>
        <v>REZoning_Sol-Win</v>
      </c>
      <c r="AP375" s="0" t="s">
        <v>1226</v>
      </c>
      <c r="AQ375" s="0" t="s">
        <v>35</v>
      </c>
      <c r="AR375" s="0" t="n">
        <v>2100</v>
      </c>
      <c r="AS375" s="0" t="s">
        <v>914</v>
      </c>
      <c r="AT375" s="0" t="s">
        <v>36</v>
      </c>
    </row>
    <row r="376" customFormat="false" ht="28.5" hidden="false" customHeight="true" outlineLevel="0" collapsed="false">
      <c r="A376" s="3" t="s">
        <v>76</v>
      </c>
      <c r="C376" s="0" t="s">
        <v>1227</v>
      </c>
      <c r="D376" s="50" t="s">
        <v>35</v>
      </c>
      <c r="E376" s="0" t="n">
        <v>2035</v>
      </c>
      <c r="F376" s="51" t="str">
        <f aca="false">"*"&amp;IF(AND(A376="EU",E376=2035),0.95,IF(AND(A376="EU",E376=2050),0.93,IF(AND(A376="USA",E376=2035),0.96,IF(AND(A376="USA",E376=2050),0.94,IF(AND(A376="Japan",E376=2035),0.94,IF(AND(A376="Japan",E376=2050),0.92,IF(AND(A376="Russia",E376=2035),0.95,IF(AND(A376="Russia",E376=2050),0.93,IF(AND(A376="China",E376=2035),0.94,IF(AND(A376="China",E376=2050),0.92,IF(AND(A376="India",E376=2035),0.95,IF(AND(A376="India",E376=2050),0.92,IF(AND(A376="Middle East",E376=2035),0.94,IF(AND(A376="Middle East",E376=2050),0.9,IF(AND(A376="Africa",E376=2035),0.94,IF(AND(A376="Africa",E376=2050),0.91,IF(AND(A376="Brazil",E376=2035),0.95,IF(AND(A376="Brazil",E376=2050),0.92,""))))))))))))))))))</f>
        <v>*0.96</v>
      </c>
      <c r="H376" s="0" t="s">
        <v>1227</v>
      </c>
      <c r="I376" s="50" t="s">
        <v>35</v>
      </c>
      <c r="J376" s="0" t="n">
        <v>2050</v>
      </c>
      <c r="K376" s="48" t="str">
        <f aca="false">"*"&amp;IF(AND(A376="EU",J376=2035),0.95,IF(AND(A376="EU",J376=2050),0.93,IF(AND(A376="USA",J376=2035),0.96,IF(AND(A376="USA",J376=2050),0.94,IF(AND(A376="Japan",J376=2035),0.94,IF(AND(A376="Japan",J376=2050),0.92,IF(AND(A376="Russia",J376=2035),0.95,IF(AND(A376="Russia",J376=2050),0.93,IF(AND(A376="China",J376=2035),0.94,IF(AND(A376="China",J376=2050),0.92,IF(AND(A376="India",J376=2035),0.95,IF(AND(A376="India",J376=2050),0.92,IF(AND(A376="Middle East",J376=2035),0.94,IF(AND(A376="Middle East",J376=2050),0.9,IF(AND(A376="Africa",J376=2035),0.94,IF(AND(A376="Africa",J376=2050),0.91,IF(AND(A376="Brazil",J376=2035),0.95,IF(AND(A376="Brazil",J376=2050),0.92,""))))))))))))))))))</f>
        <v>*0.94</v>
      </c>
      <c r="P376" s="41" t="s">
        <v>1227</v>
      </c>
      <c r="Q376" s="52" t="s">
        <v>35</v>
      </c>
      <c r="R376" s="41" t="n">
        <v>2035</v>
      </c>
      <c r="S376" s="53" t="str">
        <f aca="false">"*"&amp;IF(AND(A376="EU",R376=2035),0.95,IF(AND(A376="EU",R376=2050),0.93,IF(AND(A376="USA",R376=2035),0.96,IF(AND(A376="USA",R376=2050),0.93,IF(AND(A376="Japan",R376=2035),0.94,IF(AND(A376="Japan",R376=2050),0.92,IF(AND(A376="Russia",R376=2035),0.95,IF(AND(A376="Russia",R376=2050),0.91,IF(AND(A376="China",R376=2035),0.93,IF(AND(A376="China",R376=2050),0.92,IF(AND(A376="India",R376=2035),0.94,IF(AND(A376="India",R376=2050),0.91,IF(AND(A376="Middle East",R376=2035),0.92,IF(AND(A376="Middle East",R376=2050),0.89,IF(AND(A376="Africa",R376=2035),0.93,IF(AND(A376="Africa",R376=2050),0.9,IF(AND(A376="Brazil",R376=2035),0.95,IF(AND(A376="Brazil",R376=2050),0.92,""))))))))))))))))))</f>
        <v>*0.96</v>
      </c>
      <c r="U376" s="41" t="s">
        <v>1227</v>
      </c>
      <c r="V376" s="52" t="s">
        <v>35</v>
      </c>
      <c r="W376" s="41" t="n">
        <v>2050</v>
      </c>
      <c r="X376" s="53" t="str">
        <f aca="false">"*"&amp;IF(AND(A376="EU",W376=2035),0.95,IF(AND(A376="EU",W376=2050),0.93,IF(AND(A376="USA",W376=2035),0.96,IF(AND(A376="USA",W376=2050),0.93,IF(AND(A376="Japan",W376=2035),0.94,IF(AND(A376="Japan",W376=2050),0.92,IF(AND(A376="Russia",W376=2035),0.95,IF(AND(A376="Russia",W376=2050),0.91,IF(AND(A376="China",W376=2035),0.93,IF(AND(A376="China",W376=2050),0.92,IF(AND(A376="India",W376=2035),0.94,IF(AND(A376="India",W376=2050),0.91,IF(AND(A376="Middle East",W376=2035),0.92,IF(AND(A376="Middle East",W376=2050),0.89,IF(AND(A376="Africa",W376=2035),0.93,IF(AND(A376="Africa",W376=2050),0.9,IF(AND(A376="Brazil",W376=2035),0.95,IF(AND(A376="Brazil",W376=2050),0.92,""))))))))))))))))))</f>
        <v>*0.93</v>
      </c>
      <c r="AC376" s="0" t="s">
        <v>1227</v>
      </c>
      <c r="AD376" s="50" t="s">
        <v>35</v>
      </c>
      <c r="AE376" s="0" t="n">
        <v>2035</v>
      </c>
      <c r="AF376" s="51" t="str">
        <f aca="false">"*"&amp;IF(AND(A376="EU",AE376=2035),0.93,IF(AND(A376="EU",AE376=2050),0.9,IF(AND(A376="USA",AE376=2035),0.92,IF(AND(A376="USA",AE376=2050),0.89,IF(AND(A376="Japan",AE376=2035),0.92,IF(AND(A376="Japan",AE376=2050),0.89,IF(AND(A376="Russia",AE376=2035),0.91,IF(AND(A376="Russia",AE376=2050),0.86,IF(AND(A376="China",AE376=2035),0.91,IF(AND(A376="China",AE376=2050),0.87,IF(AND(A376="India",AE376=2035),0.92,IF(AND(A376="India",AE376=2050),0.87,IF(AND(A376="Middle East",AE376=2035),0.89,IF(AND(A376="Middle East",AE376=2050),0.84,IF(AND(A376="Africa",AE376=2035),0.9,IF(AND(A376="Africa",AE376=2050),0.86,IF(AND(A376="Brazil",AE376=2035),0.93,IF(AND(A376="Brazil",AE376=2050),0.89,""))))))))))))))))))</f>
        <v>*0.92</v>
      </c>
      <c r="AG376" s="51" t="str">
        <f aca="false">AG375</f>
        <v>REZoning_Sol-Win</v>
      </c>
      <c r="AI376" s="0" t="s">
        <v>1227</v>
      </c>
      <c r="AJ376" s="50" t="s">
        <v>35</v>
      </c>
      <c r="AK376" s="0" t="n">
        <v>2050</v>
      </c>
      <c r="AL376" s="51" t="str">
        <f aca="false">"*"&amp;IF(AND(A376="EU",AK376=2035),0.93,IF(AND(A376="EU",AK376=2050),0.9,IF(AND(A376="USA",AK376=2035),0.92,IF(AND(A376="USA",AK376=2050),0.89,IF(AND(A376="Japan",AK376=2035),0.92,IF(AND(A376="Japan",AK376=2050),0.89,IF(AND(A376="Russia",AK376=2035),0.91,IF(AND(A376="Russia",AK376=2050),0.86,IF(AND(A376="China",AK376=2035),0.91,IF(AND(A376="China",AK376=2050),0.87,IF(AND(A376="India",AK376=2035),0.92,IF(AND(A376="India",AK376=2050),0.87,IF(AND(A376="Middle East",AK376=2035),0.89,IF(AND(A376="Middle East",AK376=2050),0.84,IF(AND(A376="Africa",AK376=2035),0.9,IF(AND(A376="Africa",AK376=2050),0.86,IF(AND(A376="Brazil",AK376=2035),0.93,IF(AND(A376="Brazil",AK376=2050),0.89,""))))))))))))))))))</f>
        <v>*0.89</v>
      </c>
      <c r="AM376" s="51" t="str">
        <f aca="false">AM375</f>
        <v>REZoning_Sol-Win</v>
      </c>
      <c r="AP376" s="0" t="s">
        <v>1227</v>
      </c>
      <c r="AQ376" s="0" t="s">
        <v>35</v>
      </c>
      <c r="AR376" s="0" t="n">
        <v>2100</v>
      </c>
      <c r="AS376" s="0" t="s">
        <v>914</v>
      </c>
      <c r="AT376" s="0" t="s">
        <v>36</v>
      </c>
    </row>
    <row r="377" customFormat="false" ht="28.5" hidden="false" customHeight="true" outlineLevel="0" collapsed="false">
      <c r="A377" s="3" t="s">
        <v>76</v>
      </c>
      <c r="C377" s="0" t="s">
        <v>1228</v>
      </c>
      <c r="D377" s="50" t="s">
        <v>35</v>
      </c>
      <c r="E377" s="0" t="n">
        <v>2035</v>
      </c>
      <c r="F377" s="51" t="str">
        <f aca="false">"*"&amp;IF(AND(A377="EU",E377=2035),0.95,IF(AND(A377="EU",E377=2050),0.93,IF(AND(A377="USA",E377=2035),0.96,IF(AND(A377="USA",E377=2050),0.94,IF(AND(A377="Japan",E377=2035),0.94,IF(AND(A377="Japan",E377=2050),0.92,IF(AND(A377="Russia",E377=2035),0.95,IF(AND(A377="Russia",E377=2050),0.93,IF(AND(A377="China",E377=2035),0.94,IF(AND(A377="China",E377=2050),0.92,IF(AND(A377="India",E377=2035),0.95,IF(AND(A377="India",E377=2050),0.92,IF(AND(A377="Middle East",E377=2035),0.94,IF(AND(A377="Middle East",E377=2050),0.9,IF(AND(A377="Africa",E377=2035),0.94,IF(AND(A377="Africa",E377=2050),0.91,IF(AND(A377="Brazil",E377=2035),0.95,IF(AND(A377="Brazil",E377=2050),0.92,""))))))))))))))))))</f>
        <v>*0.96</v>
      </c>
      <c r="H377" s="0" t="s">
        <v>1228</v>
      </c>
      <c r="I377" s="50" t="s">
        <v>35</v>
      </c>
      <c r="J377" s="0" t="n">
        <v>2050</v>
      </c>
      <c r="K377" s="48" t="str">
        <f aca="false">"*"&amp;IF(AND(A377="EU",J377=2035),0.95,IF(AND(A377="EU",J377=2050),0.93,IF(AND(A377="USA",J377=2035),0.96,IF(AND(A377="USA",J377=2050),0.94,IF(AND(A377="Japan",J377=2035),0.94,IF(AND(A377="Japan",J377=2050),0.92,IF(AND(A377="Russia",J377=2035),0.95,IF(AND(A377="Russia",J377=2050),0.93,IF(AND(A377="China",J377=2035),0.94,IF(AND(A377="China",J377=2050),0.92,IF(AND(A377="India",J377=2035),0.95,IF(AND(A377="India",J377=2050),0.92,IF(AND(A377="Middle East",J377=2035),0.94,IF(AND(A377="Middle East",J377=2050),0.9,IF(AND(A377="Africa",J377=2035),0.94,IF(AND(A377="Africa",J377=2050),0.91,IF(AND(A377="Brazil",J377=2035),0.95,IF(AND(A377="Brazil",J377=2050),0.92,""))))))))))))))))))</f>
        <v>*0.94</v>
      </c>
      <c r="P377" s="41" t="s">
        <v>1228</v>
      </c>
      <c r="Q377" s="52" t="s">
        <v>35</v>
      </c>
      <c r="R377" s="41" t="n">
        <v>2035</v>
      </c>
      <c r="S377" s="53" t="str">
        <f aca="false">"*"&amp;IF(AND(A377="EU",R377=2035),0.95,IF(AND(A377="EU",R377=2050),0.93,IF(AND(A377="USA",R377=2035),0.96,IF(AND(A377="USA",R377=2050),0.93,IF(AND(A377="Japan",R377=2035),0.94,IF(AND(A377="Japan",R377=2050),0.92,IF(AND(A377="Russia",R377=2035),0.95,IF(AND(A377="Russia",R377=2050),0.91,IF(AND(A377="China",R377=2035),0.93,IF(AND(A377="China",R377=2050),0.92,IF(AND(A377="India",R377=2035),0.94,IF(AND(A377="India",R377=2050),0.91,IF(AND(A377="Middle East",R377=2035),0.92,IF(AND(A377="Middle East",R377=2050),0.89,IF(AND(A377="Africa",R377=2035),0.93,IF(AND(A377="Africa",R377=2050),0.9,IF(AND(A377="Brazil",R377=2035),0.95,IF(AND(A377="Brazil",R377=2050),0.92,""))))))))))))))))))</f>
        <v>*0.96</v>
      </c>
      <c r="U377" s="41" t="s">
        <v>1228</v>
      </c>
      <c r="V377" s="52" t="s">
        <v>35</v>
      </c>
      <c r="W377" s="41" t="n">
        <v>2050</v>
      </c>
      <c r="X377" s="53" t="str">
        <f aca="false">"*"&amp;IF(AND(A377="EU",W377=2035),0.95,IF(AND(A377="EU",W377=2050),0.93,IF(AND(A377="USA",W377=2035),0.96,IF(AND(A377="USA",W377=2050),0.93,IF(AND(A377="Japan",W377=2035),0.94,IF(AND(A377="Japan",W377=2050),0.92,IF(AND(A377="Russia",W377=2035),0.95,IF(AND(A377="Russia",W377=2050),0.91,IF(AND(A377="China",W377=2035),0.93,IF(AND(A377="China",W377=2050),0.92,IF(AND(A377="India",W377=2035),0.94,IF(AND(A377="India",W377=2050),0.91,IF(AND(A377="Middle East",W377=2035),0.92,IF(AND(A377="Middle East",W377=2050),0.89,IF(AND(A377="Africa",W377=2035),0.93,IF(AND(A377="Africa",W377=2050),0.9,IF(AND(A377="Brazil",W377=2035),0.95,IF(AND(A377="Brazil",W377=2050),0.92,""))))))))))))))))))</f>
        <v>*0.93</v>
      </c>
      <c r="AC377" s="0" t="s">
        <v>1228</v>
      </c>
      <c r="AD377" s="50" t="s">
        <v>35</v>
      </c>
      <c r="AE377" s="0" t="n">
        <v>2035</v>
      </c>
      <c r="AF377" s="51" t="str">
        <f aca="false">"*"&amp;IF(AND(A377="EU",AE377=2035),0.93,IF(AND(A377="EU",AE377=2050),0.9,IF(AND(A377="USA",AE377=2035),0.92,IF(AND(A377="USA",AE377=2050),0.89,IF(AND(A377="Japan",AE377=2035),0.92,IF(AND(A377="Japan",AE377=2050),0.89,IF(AND(A377="Russia",AE377=2035),0.91,IF(AND(A377="Russia",AE377=2050),0.86,IF(AND(A377="China",AE377=2035),0.91,IF(AND(A377="China",AE377=2050),0.87,IF(AND(A377="India",AE377=2035),0.92,IF(AND(A377="India",AE377=2050),0.87,IF(AND(A377="Middle East",AE377=2035),0.89,IF(AND(A377="Middle East",AE377=2050),0.84,IF(AND(A377="Africa",AE377=2035),0.9,IF(AND(A377="Africa",AE377=2050),0.86,IF(AND(A377="Brazil",AE377=2035),0.93,IF(AND(A377="Brazil",AE377=2050),0.89,""))))))))))))))))))</f>
        <v>*0.92</v>
      </c>
      <c r="AG377" s="51" t="str">
        <f aca="false">AG376</f>
        <v>REZoning_Sol-Win</v>
      </c>
      <c r="AI377" s="0" t="s">
        <v>1228</v>
      </c>
      <c r="AJ377" s="50" t="s">
        <v>35</v>
      </c>
      <c r="AK377" s="0" t="n">
        <v>2050</v>
      </c>
      <c r="AL377" s="51" t="str">
        <f aca="false">"*"&amp;IF(AND(A377="EU",AK377=2035),0.93,IF(AND(A377="EU",AK377=2050),0.9,IF(AND(A377="USA",AK377=2035),0.92,IF(AND(A377="USA",AK377=2050),0.89,IF(AND(A377="Japan",AK377=2035),0.92,IF(AND(A377="Japan",AK377=2050),0.89,IF(AND(A377="Russia",AK377=2035),0.91,IF(AND(A377="Russia",AK377=2050),0.86,IF(AND(A377="China",AK377=2035),0.91,IF(AND(A377="China",AK377=2050),0.87,IF(AND(A377="India",AK377=2035),0.92,IF(AND(A377="India",AK377=2050),0.87,IF(AND(A377="Middle East",AK377=2035),0.89,IF(AND(A377="Middle East",AK377=2050),0.84,IF(AND(A377="Africa",AK377=2035),0.9,IF(AND(A377="Africa",AK377=2050),0.86,IF(AND(A377="Brazil",AK377=2035),0.93,IF(AND(A377="Brazil",AK377=2050),0.89,""))))))))))))))))))</f>
        <v>*0.89</v>
      </c>
      <c r="AM377" s="51" t="str">
        <f aca="false">AM376</f>
        <v>REZoning_Sol-Win</v>
      </c>
      <c r="AP377" s="0" t="s">
        <v>1228</v>
      </c>
      <c r="AQ377" s="0" t="s">
        <v>35</v>
      </c>
      <c r="AR377" s="0" t="n">
        <v>2100</v>
      </c>
      <c r="AS377" s="0" t="s">
        <v>914</v>
      </c>
      <c r="AT377" s="0" t="s">
        <v>36</v>
      </c>
    </row>
    <row r="378" customFormat="false" ht="28.5" hidden="false" customHeight="true" outlineLevel="0" collapsed="false">
      <c r="A378" s="3" t="s">
        <v>76</v>
      </c>
      <c r="C378" s="0" t="s">
        <v>1229</v>
      </c>
      <c r="D378" s="50" t="s">
        <v>35</v>
      </c>
      <c r="E378" s="0" t="n">
        <v>2035</v>
      </c>
      <c r="F378" s="51" t="str">
        <f aca="false">"*"&amp;IF(AND(A378="EU",E378=2035),0.95,IF(AND(A378="EU",E378=2050),0.93,IF(AND(A378="USA",E378=2035),0.96,IF(AND(A378="USA",E378=2050),0.94,IF(AND(A378="Japan",E378=2035),0.94,IF(AND(A378="Japan",E378=2050),0.92,IF(AND(A378="Russia",E378=2035),0.95,IF(AND(A378="Russia",E378=2050),0.93,IF(AND(A378="China",E378=2035),0.94,IF(AND(A378="China",E378=2050),0.92,IF(AND(A378="India",E378=2035),0.95,IF(AND(A378="India",E378=2050),0.92,IF(AND(A378="Middle East",E378=2035),0.94,IF(AND(A378="Middle East",E378=2050),0.9,IF(AND(A378="Africa",E378=2035),0.94,IF(AND(A378="Africa",E378=2050),0.91,IF(AND(A378="Brazil",E378=2035),0.95,IF(AND(A378="Brazil",E378=2050),0.92,""))))))))))))))))))</f>
        <v>*0.96</v>
      </c>
      <c r="H378" s="0" t="s">
        <v>1229</v>
      </c>
      <c r="I378" s="50" t="s">
        <v>35</v>
      </c>
      <c r="J378" s="0" t="n">
        <v>2050</v>
      </c>
      <c r="K378" s="48" t="str">
        <f aca="false">"*"&amp;IF(AND(A378="EU",J378=2035),0.95,IF(AND(A378="EU",J378=2050),0.93,IF(AND(A378="USA",J378=2035),0.96,IF(AND(A378="USA",J378=2050),0.94,IF(AND(A378="Japan",J378=2035),0.94,IF(AND(A378="Japan",J378=2050),0.92,IF(AND(A378="Russia",J378=2035),0.95,IF(AND(A378="Russia",J378=2050),0.93,IF(AND(A378="China",J378=2035),0.94,IF(AND(A378="China",J378=2050),0.92,IF(AND(A378="India",J378=2035),0.95,IF(AND(A378="India",J378=2050),0.92,IF(AND(A378="Middle East",J378=2035),0.94,IF(AND(A378="Middle East",J378=2050),0.9,IF(AND(A378="Africa",J378=2035),0.94,IF(AND(A378="Africa",J378=2050),0.91,IF(AND(A378="Brazil",J378=2035),0.95,IF(AND(A378="Brazil",J378=2050),0.92,""))))))))))))))))))</f>
        <v>*0.94</v>
      </c>
      <c r="P378" s="41" t="s">
        <v>1229</v>
      </c>
      <c r="Q378" s="52" t="s">
        <v>35</v>
      </c>
      <c r="R378" s="41" t="n">
        <v>2035</v>
      </c>
      <c r="S378" s="53" t="str">
        <f aca="false">"*"&amp;IF(AND(A378="EU",R378=2035),0.95,IF(AND(A378="EU",R378=2050),0.93,IF(AND(A378="USA",R378=2035),0.96,IF(AND(A378="USA",R378=2050),0.93,IF(AND(A378="Japan",R378=2035),0.94,IF(AND(A378="Japan",R378=2050),0.92,IF(AND(A378="Russia",R378=2035),0.95,IF(AND(A378="Russia",R378=2050),0.91,IF(AND(A378="China",R378=2035),0.93,IF(AND(A378="China",R378=2050),0.92,IF(AND(A378="India",R378=2035),0.94,IF(AND(A378="India",R378=2050),0.91,IF(AND(A378="Middle East",R378=2035),0.92,IF(AND(A378="Middle East",R378=2050),0.89,IF(AND(A378="Africa",R378=2035),0.93,IF(AND(A378="Africa",R378=2050),0.9,IF(AND(A378="Brazil",R378=2035),0.95,IF(AND(A378="Brazil",R378=2050),0.92,""))))))))))))))))))</f>
        <v>*0.96</v>
      </c>
      <c r="U378" s="41" t="s">
        <v>1229</v>
      </c>
      <c r="V378" s="52" t="s">
        <v>35</v>
      </c>
      <c r="W378" s="41" t="n">
        <v>2050</v>
      </c>
      <c r="X378" s="53" t="str">
        <f aca="false">"*"&amp;IF(AND(A378="EU",W378=2035),0.95,IF(AND(A378="EU",W378=2050),0.93,IF(AND(A378="USA",W378=2035),0.96,IF(AND(A378="USA",W378=2050),0.93,IF(AND(A378="Japan",W378=2035),0.94,IF(AND(A378="Japan",W378=2050),0.92,IF(AND(A378="Russia",W378=2035),0.95,IF(AND(A378="Russia",W378=2050),0.91,IF(AND(A378="China",W378=2035),0.93,IF(AND(A378="China",W378=2050),0.92,IF(AND(A378="India",W378=2035),0.94,IF(AND(A378="India",W378=2050),0.91,IF(AND(A378="Middle East",W378=2035),0.92,IF(AND(A378="Middle East",W378=2050),0.89,IF(AND(A378="Africa",W378=2035),0.93,IF(AND(A378="Africa",W378=2050),0.9,IF(AND(A378="Brazil",W378=2035),0.95,IF(AND(A378="Brazil",W378=2050),0.92,""))))))))))))))))))</f>
        <v>*0.93</v>
      </c>
      <c r="AC378" s="0" t="s">
        <v>1229</v>
      </c>
      <c r="AD378" s="50" t="s">
        <v>35</v>
      </c>
      <c r="AE378" s="0" t="n">
        <v>2035</v>
      </c>
      <c r="AF378" s="51" t="str">
        <f aca="false">"*"&amp;IF(AND(A378="EU",AE378=2035),0.93,IF(AND(A378="EU",AE378=2050),0.9,IF(AND(A378="USA",AE378=2035),0.92,IF(AND(A378="USA",AE378=2050),0.89,IF(AND(A378="Japan",AE378=2035),0.92,IF(AND(A378="Japan",AE378=2050),0.89,IF(AND(A378="Russia",AE378=2035),0.91,IF(AND(A378="Russia",AE378=2050),0.86,IF(AND(A378="China",AE378=2035),0.91,IF(AND(A378="China",AE378=2050),0.87,IF(AND(A378="India",AE378=2035),0.92,IF(AND(A378="India",AE378=2050),0.87,IF(AND(A378="Middle East",AE378=2035),0.89,IF(AND(A378="Middle East",AE378=2050),0.84,IF(AND(A378="Africa",AE378=2035),0.9,IF(AND(A378="Africa",AE378=2050),0.86,IF(AND(A378="Brazil",AE378=2035),0.93,IF(AND(A378="Brazil",AE378=2050),0.89,""))))))))))))))))))</f>
        <v>*0.92</v>
      </c>
      <c r="AG378" s="51" t="str">
        <f aca="false">AG377</f>
        <v>REZoning_Sol-Win</v>
      </c>
      <c r="AI378" s="0" t="s">
        <v>1229</v>
      </c>
      <c r="AJ378" s="50" t="s">
        <v>35</v>
      </c>
      <c r="AK378" s="0" t="n">
        <v>2050</v>
      </c>
      <c r="AL378" s="51" t="str">
        <f aca="false">"*"&amp;IF(AND(A378="EU",AK378=2035),0.93,IF(AND(A378="EU",AK378=2050),0.9,IF(AND(A378="USA",AK378=2035),0.92,IF(AND(A378="USA",AK378=2050),0.89,IF(AND(A378="Japan",AK378=2035),0.92,IF(AND(A378="Japan",AK378=2050),0.89,IF(AND(A378="Russia",AK378=2035),0.91,IF(AND(A378="Russia",AK378=2050),0.86,IF(AND(A378="China",AK378=2035),0.91,IF(AND(A378="China",AK378=2050),0.87,IF(AND(A378="India",AK378=2035),0.92,IF(AND(A378="India",AK378=2050),0.87,IF(AND(A378="Middle East",AK378=2035),0.89,IF(AND(A378="Middle East",AK378=2050),0.84,IF(AND(A378="Africa",AK378=2035),0.9,IF(AND(A378="Africa",AK378=2050),0.86,IF(AND(A378="Brazil",AK378=2035),0.93,IF(AND(A378="Brazil",AK378=2050),0.89,""))))))))))))))))))</f>
        <v>*0.89</v>
      </c>
      <c r="AM378" s="51" t="str">
        <f aca="false">AM377</f>
        <v>REZoning_Sol-Win</v>
      </c>
      <c r="AP378" s="0" t="s">
        <v>1229</v>
      </c>
      <c r="AQ378" s="0" t="s">
        <v>35</v>
      </c>
      <c r="AR378" s="0" t="n">
        <v>2100</v>
      </c>
      <c r="AS378" s="0" t="s">
        <v>914</v>
      </c>
      <c r="AT378" s="0" t="s">
        <v>36</v>
      </c>
    </row>
    <row r="379" customFormat="false" ht="28.5" hidden="false" customHeight="true" outlineLevel="0" collapsed="false">
      <c r="A379" s="3" t="s">
        <v>76</v>
      </c>
      <c r="C379" s="0" t="s">
        <v>1230</v>
      </c>
      <c r="D379" s="50" t="s">
        <v>35</v>
      </c>
      <c r="E379" s="0" t="n">
        <v>2035</v>
      </c>
      <c r="F379" s="51" t="str">
        <f aca="false">"*"&amp;IF(AND(A379="EU",E379=2035),0.95,IF(AND(A379="EU",E379=2050),0.93,IF(AND(A379="USA",E379=2035),0.96,IF(AND(A379="USA",E379=2050),0.94,IF(AND(A379="Japan",E379=2035),0.94,IF(AND(A379="Japan",E379=2050),0.92,IF(AND(A379="Russia",E379=2035),0.95,IF(AND(A379="Russia",E379=2050),0.93,IF(AND(A379="China",E379=2035),0.94,IF(AND(A379="China",E379=2050),0.92,IF(AND(A379="India",E379=2035),0.95,IF(AND(A379="India",E379=2050),0.92,IF(AND(A379="Middle East",E379=2035),0.94,IF(AND(A379="Middle East",E379=2050),0.9,IF(AND(A379="Africa",E379=2035),0.94,IF(AND(A379="Africa",E379=2050),0.91,IF(AND(A379="Brazil",E379=2035),0.95,IF(AND(A379="Brazil",E379=2050),0.92,""))))))))))))))))))</f>
        <v>*0.96</v>
      </c>
      <c r="H379" s="0" t="s">
        <v>1230</v>
      </c>
      <c r="I379" s="50" t="s">
        <v>35</v>
      </c>
      <c r="J379" s="0" t="n">
        <v>2050</v>
      </c>
      <c r="K379" s="48" t="str">
        <f aca="false">"*"&amp;IF(AND(A379="EU",J379=2035),0.95,IF(AND(A379="EU",J379=2050),0.93,IF(AND(A379="USA",J379=2035),0.96,IF(AND(A379="USA",J379=2050),0.94,IF(AND(A379="Japan",J379=2035),0.94,IF(AND(A379="Japan",J379=2050),0.92,IF(AND(A379="Russia",J379=2035),0.95,IF(AND(A379="Russia",J379=2050),0.93,IF(AND(A379="China",J379=2035),0.94,IF(AND(A379="China",J379=2050),0.92,IF(AND(A379="India",J379=2035),0.95,IF(AND(A379="India",J379=2050),0.92,IF(AND(A379="Middle East",J379=2035),0.94,IF(AND(A379="Middle East",J379=2050),0.9,IF(AND(A379="Africa",J379=2035),0.94,IF(AND(A379="Africa",J379=2050),0.91,IF(AND(A379="Brazil",J379=2035),0.95,IF(AND(A379="Brazil",J379=2050),0.92,""))))))))))))))))))</f>
        <v>*0.94</v>
      </c>
      <c r="P379" s="41" t="s">
        <v>1230</v>
      </c>
      <c r="Q379" s="52" t="s">
        <v>35</v>
      </c>
      <c r="R379" s="41" t="n">
        <v>2035</v>
      </c>
      <c r="S379" s="53" t="str">
        <f aca="false">"*"&amp;IF(AND(A379="EU",R379=2035),0.95,IF(AND(A379="EU",R379=2050),0.93,IF(AND(A379="USA",R379=2035),0.96,IF(AND(A379="USA",R379=2050),0.93,IF(AND(A379="Japan",R379=2035),0.94,IF(AND(A379="Japan",R379=2050),0.92,IF(AND(A379="Russia",R379=2035),0.95,IF(AND(A379="Russia",R379=2050),0.91,IF(AND(A379="China",R379=2035),0.93,IF(AND(A379="China",R379=2050),0.92,IF(AND(A379="India",R379=2035),0.94,IF(AND(A379="India",R379=2050),0.91,IF(AND(A379="Middle East",R379=2035),0.92,IF(AND(A379="Middle East",R379=2050),0.89,IF(AND(A379="Africa",R379=2035),0.93,IF(AND(A379="Africa",R379=2050),0.9,IF(AND(A379="Brazil",R379=2035),0.95,IF(AND(A379="Brazil",R379=2050),0.92,""))))))))))))))))))</f>
        <v>*0.96</v>
      </c>
      <c r="U379" s="41" t="s">
        <v>1230</v>
      </c>
      <c r="V379" s="52" t="s">
        <v>35</v>
      </c>
      <c r="W379" s="41" t="n">
        <v>2050</v>
      </c>
      <c r="X379" s="53" t="str">
        <f aca="false">"*"&amp;IF(AND(A379="EU",W379=2035),0.95,IF(AND(A379="EU",W379=2050),0.93,IF(AND(A379="USA",W379=2035),0.96,IF(AND(A379="USA",W379=2050),0.93,IF(AND(A379="Japan",W379=2035),0.94,IF(AND(A379="Japan",W379=2050),0.92,IF(AND(A379="Russia",W379=2035),0.95,IF(AND(A379="Russia",W379=2050),0.91,IF(AND(A379="China",W379=2035),0.93,IF(AND(A379="China",W379=2050),0.92,IF(AND(A379="India",W379=2035),0.94,IF(AND(A379="India",W379=2050),0.91,IF(AND(A379="Middle East",W379=2035),0.92,IF(AND(A379="Middle East",W379=2050),0.89,IF(AND(A379="Africa",W379=2035),0.93,IF(AND(A379="Africa",W379=2050),0.9,IF(AND(A379="Brazil",W379=2035),0.95,IF(AND(A379="Brazil",W379=2050),0.92,""))))))))))))))))))</f>
        <v>*0.93</v>
      </c>
      <c r="AC379" s="0" t="s">
        <v>1230</v>
      </c>
      <c r="AD379" s="50" t="s">
        <v>35</v>
      </c>
      <c r="AE379" s="0" t="n">
        <v>2035</v>
      </c>
      <c r="AF379" s="51" t="str">
        <f aca="false">"*"&amp;IF(AND(A379="EU",AE379=2035),0.93,IF(AND(A379="EU",AE379=2050),0.9,IF(AND(A379="USA",AE379=2035),0.92,IF(AND(A379="USA",AE379=2050),0.89,IF(AND(A379="Japan",AE379=2035),0.92,IF(AND(A379="Japan",AE379=2050),0.89,IF(AND(A379="Russia",AE379=2035),0.91,IF(AND(A379="Russia",AE379=2050),0.86,IF(AND(A379="China",AE379=2035),0.91,IF(AND(A379="China",AE379=2050),0.87,IF(AND(A379="India",AE379=2035),0.92,IF(AND(A379="India",AE379=2050),0.87,IF(AND(A379="Middle East",AE379=2035),0.89,IF(AND(A379="Middle East",AE379=2050),0.84,IF(AND(A379="Africa",AE379=2035),0.9,IF(AND(A379="Africa",AE379=2050),0.86,IF(AND(A379="Brazil",AE379=2035),0.93,IF(AND(A379="Brazil",AE379=2050),0.89,""))))))))))))))))))</f>
        <v>*0.92</v>
      </c>
      <c r="AG379" s="51" t="str">
        <f aca="false">AG378</f>
        <v>REZoning_Sol-Win</v>
      </c>
      <c r="AI379" s="0" t="s">
        <v>1230</v>
      </c>
      <c r="AJ379" s="50" t="s">
        <v>35</v>
      </c>
      <c r="AK379" s="0" t="n">
        <v>2050</v>
      </c>
      <c r="AL379" s="51" t="str">
        <f aca="false">"*"&amp;IF(AND(A379="EU",AK379=2035),0.93,IF(AND(A379="EU",AK379=2050),0.9,IF(AND(A379="USA",AK379=2035),0.92,IF(AND(A379="USA",AK379=2050),0.89,IF(AND(A379="Japan",AK379=2035),0.92,IF(AND(A379="Japan",AK379=2050),0.89,IF(AND(A379="Russia",AK379=2035),0.91,IF(AND(A379="Russia",AK379=2050),0.86,IF(AND(A379="China",AK379=2035),0.91,IF(AND(A379="China",AK379=2050),0.87,IF(AND(A379="India",AK379=2035),0.92,IF(AND(A379="India",AK379=2050),0.87,IF(AND(A379="Middle East",AK379=2035),0.89,IF(AND(A379="Middle East",AK379=2050),0.84,IF(AND(A379="Africa",AK379=2035),0.9,IF(AND(A379="Africa",AK379=2050),0.86,IF(AND(A379="Brazil",AK379=2035),0.93,IF(AND(A379="Brazil",AK379=2050),0.89,""))))))))))))))))))</f>
        <v>*0.89</v>
      </c>
      <c r="AM379" s="51" t="str">
        <f aca="false">AM378</f>
        <v>REZoning_Sol-Win</v>
      </c>
      <c r="AP379" s="0" t="s">
        <v>1230</v>
      </c>
      <c r="AQ379" s="0" t="s">
        <v>35</v>
      </c>
      <c r="AR379" s="0" t="n">
        <v>2100</v>
      </c>
      <c r="AS379" s="0" t="s">
        <v>914</v>
      </c>
      <c r="AT379" s="0" t="s">
        <v>36</v>
      </c>
    </row>
    <row r="380" customFormat="false" ht="28.5" hidden="false" customHeight="true" outlineLevel="0" collapsed="false">
      <c r="A380" s="3" t="s">
        <v>76</v>
      </c>
      <c r="C380" s="0" t="s">
        <v>1231</v>
      </c>
      <c r="D380" s="50" t="s">
        <v>35</v>
      </c>
      <c r="E380" s="0" t="n">
        <v>2035</v>
      </c>
      <c r="F380" s="51" t="str">
        <f aca="false">"*"&amp;IF(AND(A380="EU",E380=2035),0.95,IF(AND(A380="EU",E380=2050),0.93,IF(AND(A380="USA",E380=2035),0.96,IF(AND(A380="USA",E380=2050),0.94,IF(AND(A380="Japan",E380=2035),0.94,IF(AND(A380="Japan",E380=2050),0.92,IF(AND(A380="Russia",E380=2035),0.95,IF(AND(A380="Russia",E380=2050),0.93,IF(AND(A380="China",E380=2035),0.94,IF(AND(A380="China",E380=2050),0.92,IF(AND(A380="India",E380=2035),0.95,IF(AND(A380="India",E380=2050),0.92,IF(AND(A380="Middle East",E380=2035),0.94,IF(AND(A380="Middle East",E380=2050),0.9,IF(AND(A380="Africa",E380=2035),0.94,IF(AND(A380="Africa",E380=2050),0.91,IF(AND(A380="Brazil",E380=2035),0.95,IF(AND(A380="Brazil",E380=2050),0.92,""))))))))))))))))))</f>
        <v>*0.96</v>
      </c>
      <c r="H380" s="0" t="s">
        <v>1231</v>
      </c>
      <c r="I380" s="50" t="s">
        <v>35</v>
      </c>
      <c r="J380" s="0" t="n">
        <v>2050</v>
      </c>
      <c r="K380" s="48" t="str">
        <f aca="false">"*"&amp;IF(AND(A380="EU",J380=2035),0.95,IF(AND(A380="EU",J380=2050),0.93,IF(AND(A380="USA",J380=2035),0.96,IF(AND(A380="USA",J380=2050),0.94,IF(AND(A380="Japan",J380=2035),0.94,IF(AND(A380="Japan",J380=2050),0.92,IF(AND(A380="Russia",J380=2035),0.95,IF(AND(A380="Russia",J380=2050),0.93,IF(AND(A380="China",J380=2035),0.94,IF(AND(A380="China",J380=2050),0.92,IF(AND(A380="India",J380=2035),0.95,IF(AND(A380="India",J380=2050),0.92,IF(AND(A380="Middle East",J380=2035),0.94,IF(AND(A380="Middle East",J380=2050),0.9,IF(AND(A380="Africa",J380=2035),0.94,IF(AND(A380="Africa",J380=2050),0.91,IF(AND(A380="Brazil",J380=2035),0.95,IF(AND(A380="Brazil",J380=2050),0.92,""))))))))))))))))))</f>
        <v>*0.94</v>
      </c>
      <c r="P380" s="41" t="s">
        <v>1231</v>
      </c>
      <c r="Q380" s="52" t="s">
        <v>35</v>
      </c>
      <c r="R380" s="41" t="n">
        <v>2035</v>
      </c>
      <c r="S380" s="53" t="str">
        <f aca="false">"*"&amp;IF(AND(A380="EU",R380=2035),0.95,IF(AND(A380="EU",R380=2050),0.93,IF(AND(A380="USA",R380=2035),0.96,IF(AND(A380="USA",R380=2050),0.93,IF(AND(A380="Japan",R380=2035),0.94,IF(AND(A380="Japan",R380=2050),0.92,IF(AND(A380="Russia",R380=2035),0.95,IF(AND(A380="Russia",R380=2050),0.91,IF(AND(A380="China",R380=2035),0.93,IF(AND(A380="China",R380=2050),0.92,IF(AND(A380="India",R380=2035),0.94,IF(AND(A380="India",R380=2050),0.91,IF(AND(A380="Middle East",R380=2035),0.92,IF(AND(A380="Middle East",R380=2050),0.89,IF(AND(A380="Africa",R380=2035),0.93,IF(AND(A380="Africa",R380=2050),0.9,IF(AND(A380="Brazil",R380=2035),0.95,IF(AND(A380="Brazil",R380=2050),0.92,""))))))))))))))))))</f>
        <v>*0.96</v>
      </c>
      <c r="U380" s="41" t="s">
        <v>1231</v>
      </c>
      <c r="V380" s="52" t="s">
        <v>35</v>
      </c>
      <c r="W380" s="41" t="n">
        <v>2050</v>
      </c>
      <c r="X380" s="53" t="str">
        <f aca="false">"*"&amp;IF(AND(A380="EU",W380=2035),0.95,IF(AND(A380="EU",W380=2050),0.93,IF(AND(A380="USA",W380=2035),0.96,IF(AND(A380="USA",W380=2050),0.93,IF(AND(A380="Japan",W380=2035),0.94,IF(AND(A380="Japan",W380=2050),0.92,IF(AND(A380="Russia",W380=2035),0.95,IF(AND(A380="Russia",W380=2050),0.91,IF(AND(A380="China",W380=2035),0.93,IF(AND(A380="China",W380=2050),0.92,IF(AND(A380="India",W380=2035),0.94,IF(AND(A380="India",W380=2050),0.91,IF(AND(A380="Middle East",W380=2035),0.92,IF(AND(A380="Middle East",W380=2050),0.89,IF(AND(A380="Africa",W380=2035),0.93,IF(AND(A380="Africa",W380=2050),0.9,IF(AND(A380="Brazil",W380=2035),0.95,IF(AND(A380="Brazil",W380=2050),0.92,""))))))))))))))))))</f>
        <v>*0.93</v>
      </c>
      <c r="AC380" s="0" t="s">
        <v>1231</v>
      </c>
      <c r="AD380" s="50" t="s">
        <v>35</v>
      </c>
      <c r="AE380" s="0" t="n">
        <v>2035</v>
      </c>
      <c r="AF380" s="51" t="str">
        <f aca="false">"*"&amp;IF(AND(A380="EU",AE380=2035),0.93,IF(AND(A380="EU",AE380=2050),0.9,IF(AND(A380="USA",AE380=2035),0.92,IF(AND(A380="USA",AE380=2050),0.89,IF(AND(A380="Japan",AE380=2035),0.92,IF(AND(A380="Japan",AE380=2050),0.89,IF(AND(A380="Russia",AE380=2035),0.91,IF(AND(A380="Russia",AE380=2050),0.86,IF(AND(A380="China",AE380=2035),0.91,IF(AND(A380="China",AE380=2050),0.87,IF(AND(A380="India",AE380=2035),0.92,IF(AND(A380="India",AE380=2050),0.87,IF(AND(A380="Middle East",AE380=2035),0.89,IF(AND(A380="Middle East",AE380=2050),0.84,IF(AND(A380="Africa",AE380=2035),0.9,IF(AND(A380="Africa",AE380=2050),0.86,IF(AND(A380="Brazil",AE380=2035),0.93,IF(AND(A380="Brazil",AE380=2050),0.89,""))))))))))))))))))</f>
        <v>*0.92</v>
      </c>
      <c r="AG380" s="51" t="str">
        <f aca="false">AG379</f>
        <v>REZoning_Sol-Win</v>
      </c>
      <c r="AI380" s="0" t="s">
        <v>1231</v>
      </c>
      <c r="AJ380" s="50" t="s">
        <v>35</v>
      </c>
      <c r="AK380" s="0" t="n">
        <v>2050</v>
      </c>
      <c r="AL380" s="51" t="str">
        <f aca="false">"*"&amp;IF(AND(A380="EU",AK380=2035),0.93,IF(AND(A380="EU",AK380=2050),0.9,IF(AND(A380="USA",AK380=2035),0.92,IF(AND(A380="USA",AK380=2050),0.89,IF(AND(A380="Japan",AK380=2035),0.92,IF(AND(A380="Japan",AK380=2050),0.89,IF(AND(A380="Russia",AK380=2035),0.91,IF(AND(A380="Russia",AK380=2050),0.86,IF(AND(A380="China",AK380=2035),0.91,IF(AND(A380="China",AK380=2050),0.87,IF(AND(A380="India",AK380=2035),0.92,IF(AND(A380="India",AK380=2050),0.87,IF(AND(A380="Middle East",AK380=2035),0.89,IF(AND(A380="Middle East",AK380=2050),0.84,IF(AND(A380="Africa",AK380=2035),0.9,IF(AND(A380="Africa",AK380=2050),0.86,IF(AND(A380="Brazil",AK380=2035),0.93,IF(AND(A380="Brazil",AK380=2050),0.89,""))))))))))))))))))</f>
        <v>*0.89</v>
      </c>
      <c r="AM380" s="51" t="str">
        <f aca="false">AM379</f>
        <v>REZoning_Sol-Win</v>
      </c>
      <c r="AP380" s="0" t="s">
        <v>1231</v>
      </c>
      <c r="AQ380" s="0" t="s">
        <v>35</v>
      </c>
      <c r="AR380" s="0" t="n">
        <v>2100</v>
      </c>
      <c r="AS380" s="0" t="s">
        <v>914</v>
      </c>
      <c r="AT380" s="0" t="s">
        <v>36</v>
      </c>
    </row>
    <row r="381" customFormat="false" ht="28.5" hidden="false" customHeight="true" outlineLevel="0" collapsed="false">
      <c r="A381" s="3" t="s">
        <v>76</v>
      </c>
      <c r="C381" s="0" t="s">
        <v>1232</v>
      </c>
      <c r="D381" s="50" t="s">
        <v>35</v>
      </c>
      <c r="E381" s="0" t="n">
        <v>2035</v>
      </c>
      <c r="F381" s="51" t="str">
        <f aca="false">"*"&amp;IF(AND(A381="EU",E381=2035),0.95,IF(AND(A381="EU",E381=2050),0.93,IF(AND(A381="USA",E381=2035),0.96,IF(AND(A381="USA",E381=2050),0.94,IF(AND(A381="Japan",E381=2035),0.94,IF(AND(A381="Japan",E381=2050),0.92,IF(AND(A381="Russia",E381=2035),0.95,IF(AND(A381="Russia",E381=2050),0.93,IF(AND(A381="China",E381=2035),0.94,IF(AND(A381="China",E381=2050),0.92,IF(AND(A381="India",E381=2035),0.95,IF(AND(A381="India",E381=2050),0.92,IF(AND(A381="Middle East",E381=2035),0.94,IF(AND(A381="Middle East",E381=2050),0.9,IF(AND(A381="Africa",E381=2035),0.94,IF(AND(A381="Africa",E381=2050),0.91,IF(AND(A381="Brazil",E381=2035),0.95,IF(AND(A381="Brazil",E381=2050),0.92,""))))))))))))))))))</f>
        <v>*0.96</v>
      </c>
      <c r="H381" s="0" t="s">
        <v>1232</v>
      </c>
      <c r="I381" s="50" t="s">
        <v>35</v>
      </c>
      <c r="J381" s="0" t="n">
        <v>2050</v>
      </c>
      <c r="K381" s="48" t="str">
        <f aca="false">"*"&amp;IF(AND(A381="EU",J381=2035),0.95,IF(AND(A381="EU",J381=2050),0.93,IF(AND(A381="USA",J381=2035),0.96,IF(AND(A381="USA",J381=2050),0.94,IF(AND(A381="Japan",J381=2035),0.94,IF(AND(A381="Japan",J381=2050),0.92,IF(AND(A381="Russia",J381=2035),0.95,IF(AND(A381="Russia",J381=2050),0.93,IF(AND(A381="China",J381=2035),0.94,IF(AND(A381="China",J381=2050),0.92,IF(AND(A381="India",J381=2035),0.95,IF(AND(A381="India",J381=2050),0.92,IF(AND(A381="Middle East",J381=2035),0.94,IF(AND(A381="Middle East",J381=2050),0.9,IF(AND(A381="Africa",J381=2035),0.94,IF(AND(A381="Africa",J381=2050),0.91,IF(AND(A381="Brazil",J381=2035),0.95,IF(AND(A381="Brazil",J381=2050),0.92,""))))))))))))))))))</f>
        <v>*0.94</v>
      </c>
      <c r="P381" s="41" t="s">
        <v>1232</v>
      </c>
      <c r="Q381" s="52" t="s">
        <v>35</v>
      </c>
      <c r="R381" s="41" t="n">
        <v>2035</v>
      </c>
      <c r="S381" s="53" t="str">
        <f aca="false">"*"&amp;IF(AND(A381="EU",R381=2035),0.95,IF(AND(A381="EU",R381=2050),0.93,IF(AND(A381="USA",R381=2035),0.96,IF(AND(A381="USA",R381=2050),0.93,IF(AND(A381="Japan",R381=2035),0.94,IF(AND(A381="Japan",R381=2050),0.92,IF(AND(A381="Russia",R381=2035),0.95,IF(AND(A381="Russia",R381=2050),0.91,IF(AND(A381="China",R381=2035),0.93,IF(AND(A381="China",R381=2050),0.92,IF(AND(A381="India",R381=2035),0.94,IF(AND(A381="India",R381=2050),0.91,IF(AND(A381="Middle East",R381=2035),0.92,IF(AND(A381="Middle East",R381=2050),0.89,IF(AND(A381="Africa",R381=2035),0.93,IF(AND(A381="Africa",R381=2050),0.9,IF(AND(A381="Brazil",R381=2035),0.95,IF(AND(A381="Brazil",R381=2050),0.92,""))))))))))))))))))</f>
        <v>*0.96</v>
      </c>
      <c r="U381" s="41" t="s">
        <v>1232</v>
      </c>
      <c r="V381" s="52" t="s">
        <v>35</v>
      </c>
      <c r="W381" s="41" t="n">
        <v>2050</v>
      </c>
      <c r="X381" s="53" t="str">
        <f aca="false">"*"&amp;IF(AND(A381="EU",W381=2035),0.95,IF(AND(A381="EU",W381=2050),0.93,IF(AND(A381="USA",W381=2035),0.96,IF(AND(A381="USA",W381=2050),0.93,IF(AND(A381="Japan",W381=2035),0.94,IF(AND(A381="Japan",W381=2050),0.92,IF(AND(A381="Russia",W381=2035),0.95,IF(AND(A381="Russia",W381=2050),0.91,IF(AND(A381="China",W381=2035),0.93,IF(AND(A381="China",W381=2050),0.92,IF(AND(A381="India",W381=2035),0.94,IF(AND(A381="India",W381=2050),0.91,IF(AND(A381="Middle East",W381=2035),0.92,IF(AND(A381="Middle East",W381=2050),0.89,IF(AND(A381="Africa",W381=2035),0.93,IF(AND(A381="Africa",W381=2050),0.9,IF(AND(A381="Brazil",W381=2035),0.95,IF(AND(A381="Brazil",W381=2050),0.92,""))))))))))))))))))</f>
        <v>*0.93</v>
      </c>
      <c r="AC381" s="0" t="s">
        <v>1232</v>
      </c>
      <c r="AD381" s="50" t="s">
        <v>35</v>
      </c>
      <c r="AE381" s="0" t="n">
        <v>2035</v>
      </c>
      <c r="AF381" s="51" t="str">
        <f aca="false">"*"&amp;IF(AND(A381="EU",AE381=2035),0.93,IF(AND(A381="EU",AE381=2050),0.9,IF(AND(A381="USA",AE381=2035),0.92,IF(AND(A381="USA",AE381=2050),0.89,IF(AND(A381="Japan",AE381=2035),0.92,IF(AND(A381="Japan",AE381=2050),0.89,IF(AND(A381="Russia",AE381=2035),0.91,IF(AND(A381="Russia",AE381=2050),0.86,IF(AND(A381="China",AE381=2035),0.91,IF(AND(A381="China",AE381=2050),0.87,IF(AND(A381="India",AE381=2035),0.92,IF(AND(A381="India",AE381=2050),0.87,IF(AND(A381="Middle East",AE381=2035),0.89,IF(AND(A381="Middle East",AE381=2050),0.84,IF(AND(A381="Africa",AE381=2035),0.9,IF(AND(A381="Africa",AE381=2050),0.86,IF(AND(A381="Brazil",AE381=2035),0.93,IF(AND(A381="Brazil",AE381=2050),0.89,""))))))))))))))))))</f>
        <v>*0.92</v>
      </c>
      <c r="AG381" s="51" t="str">
        <f aca="false">AG380</f>
        <v>REZoning_Sol-Win</v>
      </c>
      <c r="AI381" s="0" t="s">
        <v>1232</v>
      </c>
      <c r="AJ381" s="50" t="s">
        <v>35</v>
      </c>
      <c r="AK381" s="0" t="n">
        <v>2050</v>
      </c>
      <c r="AL381" s="51" t="str">
        <f aca="false">"*"&amp;IF(AND(A381="EU",AK381=2035),0.93,IF(AND(A381="EU",AK381=2050),0.9,IF(AND(A381="USA",AK381=2035),0.92,IF(AND(A381="USA",AK381=2050),0.89,IF(AND(A381="Japan",AK381=2035),0.92,IF(AND(A381="Japan",AK381=2050),0.89,IF(AND(A381="Russia",AK381=2035),0.91,IF(AND(A381="Russia",AK381=2050),0.86,IF(AND(A381="China",AK381=2035),0.91,IF(AND(A381="China",AK381=2050),0.87,IF(AND(A381="India",AK381=2035),0.92,IF(AND(A381="India",AK381=2050),0.87,IF(AND(A381="Middle East",AK381=2035),0.89,IF(AND(A381="Middle East",AK381=2050),0.84,IF(AND(A381="Africa",AK381=2035),0.9,IF(AND(A381="Africa",AK381=2050),0.86,IF(AND(A381="Brazil",AK381=2035),0.93,IF(AND(A381="Brazil",AK381=2050),0.89,""))))))))))))))))))</f>
        <v>*0.89</v>
      </c>
      <c r="AM381" s="51" t="str">
        <f aca="false">AM380</f>
        <v>REZoning_Sol-Win</v>
      </c>
      <c r="AP381" s="0" t="s">
        <v>1232</v>
      </c>
      <c r="AQ381" s="0" t="s">
        <v>35</v>
      </c>
      <c r="AR381" s="0" t="n">
        <v>2100</v>
      </c>
      <c r="AS381" s="0" t="s">
        <v>914</v>
      </c>
      <c r="AT381" s="0" t="s">
        <v>36</v>
      </c>
    </row>
    <row r="382" customFormat="false" ht="28.5" hidden="false" customHeight="true" outlineLevel="0" collapsed="false">
      <c r="A382" s="3" t="s">
        <v>76</v>
      </c>
      <c r="C382" s="0" t="s">
        <v>1233</v>
      </c>
      <c r="D382" s="50" t="s">
        <v>35</v>
      </c>
      <c r="E382" s="0" t="n">
        <v>2035</v>
      </c>
      <c r="F382" s="51" t="str">
        <f aca="false">"*"&amp;IF(AND(A382="EU",E382=2035),0.95,IF(AND(A382="EU",E382=2050),0.93,IF(AND(A382="USA",E382=2035),0.96,IF(AND(A382="USA",E382=2050),0.94,IF(AND(A382="Japan",E382=2035),0.94,IF(AND(A382="Japan",E382=2050),0.92,IF(AND(A382="Russia",E382=2035),0.95,IF(AND(A382="Russia",E382=2050),0.93,IF(AND(A382="China",E382=2035),0.94,IF(AND(A382="China",E382=2050),0.92,IF(AND(A382="India",E382=2035),0.95,IF(AND(A382="India",E382=2050),0.92,IF(AND(A382="Middle East",E382=2035),0.94,IF(AND(A382="Middle East",E382=2050),0.9,IF(AND(A382="Africa",E382=2035),0.94,IF(AND(A382="Africa",E382=2050),0.91,IF(AND(A382="Brazil",E382=2035),0.95,IF(AND(A382="Brazil",E382=2050),0.92,""))))))))))))))))))</f>
        <v>*0.96</v>
      </c>
      <c r="H382" s="0" t="s">
        <v>1233</v>
      </c>
      <c r="I382" s="50" t="s">
        <v>35</v>
      </c>
      <c r="J382" s="0" t="n">
        <v>2050</v>
      </c>
      <c r="K382" s="48" t="str">
        <f aca="false">"*"&amp;IF(AND(A382="EU",J382=2035),0.95,IF(AND(A382="EU",J382=2050),0.93,IF(AND(A382="USA",J382=2035),0.96,IF(AND(A382="USA",J382=2050),0.94,IF(AND(A382="Japan",J382=2035),0.94,IF(AND(A382="Japan",J382=2050),0.92,IF(AND(A382="Russia",J382=2035),0.95,IF(AND(A382="Russia",J382=2050),0.93,IF(AND(A382="China",J382=2035),0.94,IF(AND(A382="China",J382=2050),0.92,IF(AND(A382="India",J382=2035),0.95,IF(AND(A382="India",J382=2050),0.92,IF(AND(A382="Middle East",J382=2035),0.94,IF(AND(A382="Middle East",J382=2050),0.9,IF(AND(A382="Africa",J382=2035),0.94,IF(AND(A382="Africa",J382=2050),0.91,IF(AND(A382="Brazil",J382=2035),0.95,IF(AND(A382="Brazil",J382=2050),0.92,""))))))))))))))))))</f>
        <v>*0.94</v>
      </c>
      <c r="P382" s="41" t="s">
        <v>1233</v>
      </c>
      <c r="Q382" s="52" t="s">
        <v>35</v>
      </c>
      <c r="R382" s="41" t="n">
        <v>2035</v>
      </c>
      <c r="S382" s="53" t="str">
        <f aca="false">"*"&amp;IF(AND(A382="EU",R382=2035),0.95,IF(AND(A382="EU",R382=2050),0.93,IF(AND(A382="USA",R382=2035),0.96,IF(AND(A382="USA",R382=2050),0.93,IF(AND(A382="Japan",R382=2035),0.94,IF(AND(A382="Japan",R382=2050),0.92,IF(AND(A382="Russia",R382=2035),0.95,IF(AND(A382="Russia",R382=2050),0.91,IF(AND(A382="China",R382=2035),0.93,IF(AND(A382="China",R382=2050),0.92,IF(AND(A382="India",R382=2035),0.94,IF(AND(A382="India",R382=2050),0.91,IF(AND(A382="Middle East",R382=2035),0.92,IF(AND(A382="Middle East",R382=2050),0.89,IF(AND(A382="Africa",R382=2035),0.93,IF(AND(A382="Africa",R382=2050),0.9,IF(AND(A382="Brazil",R382=2035),0.95,IF(AND(A382="Brazil",R382=2050),0.92,""))))))))))))))))))</f>
        <v>*0.96</v>
      </c>
      <c r="U382" s="41" t="s">
        <v>1233</v>
      </c>
      <c r="V382" s="52" t="s">
        <v>35</v>
      </c>
      <c r="W382" s="41" t="n">
        <v>2050</v>
      </c>
      <c r="X382" s="53" t="str">
        <f aca="false">"*"&amp;IF(AND(A382="EU",W382=2035),0.95,IF(AND(A382="EU",W382=2050),0.93,IF(AND(A382="USA",W382=2035),0.96,IF(AND(A382="USA",W382=2050),0.93,IF(AND(A382="Japan",W382=2035),0.94,IF(AND(A382="Japan",W382=2050),0.92,IF(AND(A382="Russia",W382=2035),0.95,IF(AND(A382="Russia",W382=2050),0.91,IF(AND(A382="China",W382=2035),0.93,IF(AND(A382="China",W382=2050),0.92,IF(AND(A382="India",W382=2035),0.94,IF(AND(A382="India",W382=2050),0.91,IF(AND(A382="Middle East",W382=2035),0.92,IF(AND(A382="Middle East",W382=2050),0.89,IF(AND(A382="Africa",W382=2035),0.93,IF(AND(A382="Africa",W382=2050),0.9,IF(AND(A382="Brazil",W382=2035),0.95,IF(AND(A382="Brazil",W382=2050),0.92,""))))))))))))))))))</f>
        <v>*0.93</v>
      </c>
      <c r="AC382" s="0" t="s">
        <v>1233</v>
      </c>
      <c r="AD382" s="50" t="s">
        <v>35</v>
      </c>
      <c r="AE382" s="0" t="n">
        <v>2035</v>
      </c>
      <c r="AF382" s="51" t="str">
        <f aca="false">"*"&amp;IF(AND(A382="EU",AE382=2035),0.93,IF(AND(A382="EU",AE382=2050),0.9,IF(AND(A382="USA",AE382=2035),0.92,IF(AND(A382="USA",AE382=2050),0.89,IF(AND(A382="Japan",AE382=2035),0.92,IF(AND(A382="Japan",AE382=2050),0.89,IF(AND(A382="Russia",AE382=2035),0.91,IF(AND(A382="Russia",AE382=2050),0.86,IF(AND(A382="China",AE382=2035),0.91,IF(AND(A382="China",AE382=2050),0.87,IF(AND(A382="India",AE382=2035),0.92,IF(AND(A382="India",AE382=2050),0.87,IF(AND(A382="Middle East",AE382=2035),0.89,IF(AND(A382="Middle East",AE382=2050),0.84,IF(AND(A382="Africa",AE382=2035),0.9,IF(AND(A382="Africa",AE382=2050),0.86,IF(AND(A382="Brazil",AE382=2035),0.93,IF(AND(A382="Brazil",AE382=2050),0.89,""))))))))))))))))))</f>
        <v>*0.92</v>
      </c>
      <c r="AG382" s="51" t="str">
        <f aca="false">AG381</f>
        <v>REZoning_Sol-Win</v>
      </c>
      <c r="AI382" s="0" t="s">
        <v>1233</v>
      </c>
      <c r="AJ382" s="50" t="s">
        <v>35</v>
      </c>
      <c r="AK382" s="0" t="n">
        <v>2050</v>
      </c>
      <c r="AL382" s="51" t="str">
        <f aca="false">"*"&amp;IF(AND(A382="EU",AK382=2035),0.93,IF(AND(A382="EU",AK382=2050),0.9,IF(AND(A382="USA",AK382=2035),0.92,IF(AND(A382="USA",AK382=2050),0.89,IF(AND(A382="Japan",AK382=2035),0.92,IF(AND(A382="Japan",AK382=2050),0.89,IF(AND(A382="Russia",AK382=2035),0.91,IF(AND(A382="Russia",AK382=2050),0.86,IF(AND(A382="China",AK382=2035),0.91,IF(AND(A382="China",AK382=2050),0.87,IF(AND(A382="India",AK382=2035),0.92,IF(AND(A382="India",AK382=2050),0.87,IF(AND(A382="Middle East",AK382=2035),0.89,IF(AND(A382="Middle East",AK382=2050),0.84,IF(AND(A382="Africa",AK382=2035),0.9,IF(AND(A382="Africa",AK382=2050),0.86,IF(AND(A382="Brazil",AK382=2035),0.93,IF(AND(A382="Brazil",AK382=2050),0.89,""))))))))))))))))))</f>
        <v>*0.89</v>
      </c>
      <c r="AM382" s="51" t="str">
        <f aca="false">AM381</f>
        <v>REZoning_Sol-Win</v>
      </c>
      <c r="AP382" s="0" t="s">
        <v>1233</v>
      </c>
      <c r="AQ382" s="0" t="s">
        <v>35</v>
      </c>
      <c r="AR382" s="0" t="n">
        <v>2100</v>
      </c>
      <c r="AS382" s="0" t="s">
        <v>914</v>
      </c>
      <c r="AT382" s="0" t="s">
        <v>36</v>
      </c>
    </row>
    <row r="383" customFormat="false" ht="28.5" hidden="false" customHeight="true" outlineLevel="0" collapsed="false">
      <c r="A383" s="3" t="s">
        <v>76</v>
      </c>
      <c r="C383" s="0" t="s">
        <v>1234</v>
      </c>
      <c r="D383" s="50" t="s">
        <v>35</v>
      </c>
      <c r="E383" s="0" t="n">
        <v>2035</v>
      </c>
      <c r="F383" s="51" t="str">
        <f aca="false">"*"&amp;IF(AND(A383="EU",E383=2035),0.95,IF(AND(A383="EU",E383=2050),0.93,IF(AND(A383="USA",E383=2035),0.96,IF(AND(A383="USA",E383=2050),0.94,IF(AND(A383="Japan",E383=2035),0.94,IF(AND(A383="Japan",E383=2050),0.92,IF(AND(A383="Russia",E383=2035),0.95,IF(AND(A383="Russia",E383=2050),0.93,IF(AND(A383="China",E383=2035),0.94,IF(AND(A383="China",E383=2050),0.92,IF(AND(A383="India",E383=2035),0.95,IF(AND(A383="India",E383=2050),0.92,IF(AND(A383="Middle East",E383=2035),0.94,IF(AND(A383="Middle East",E383=2050),0.9,IF(AND(A383="Africa",E383=2035),0.94,IF(AND(A383="Africa",E383=2050),0.91,IF(AND(A383="Brazil",E383=2035),0.95,IF(AND(A383="Brazil",E383=2050),0.92,""))))))))))))))))))</f>
        <v>*0.96</v>
      </c>
      <c r="H383" s="0" t="s">
        <v>1234</v>
      </c>
      <c r="I383" s="50" t="s">
        <v>35</v>
      </c>
      <c r="J383" s="0" t="n">
        <v>2050</v>
      </c>
      <c r="K383" s="48" t="str">
        <f aca="false">"*"&amp;IF(AND(A383="EU",J383=2035),0.95,IF(AND(A383="EU",J383=2050),0.93,IF(AND(A383="USA",J383=2035),0.96,IF(AND(A383="USA",J383=2050),0.94,IF(AND(A383="Japan",J383=2035),0.94,IF(AND(A383="Japan",J383=2050),0.92,IF(AND(A383="Russia",J383=2035),0.95,IF(AND(A383="Russia",J383=2050),0.93,IF(AND(A383="China",J383=2035),0.94,IF(AND(A383="China",J383=2050),0.92,IF(AND(A383="India",J383=2035),0.95,IF(AND(A383="India",J383=2050),0.92,IF(AND(A383="Middle East",J383=2035),0.94,IF(AND(A383="Middle East",J383=2050),0.9,IF(AND(A383="Africa",J383=2035),0.94,IF(AND(A383="Africa",J383=2050),0.91,IF(AND(A383="Brazil",J383=2035),0.95,IF(AND(A383="Brazil",J383=2050),0.92,""))))))))))))))))))</f>
        <v>*0.94</v>
      </c>
      <c r="P383" s="41" t="s">
        <v>1234</v>
      </c>
      <c r="Q383" s="52" t="s">
        <v>35</v>
      </c>
      <c r="R383" s="41" t="n">
        <v>2035</v>
      </c>
      <c r="S383" s="53" t="str">
        <f aca="false">"*"&amp;IF(AND(A383="EU",R383=2035),0.95,IF(AND(A383="EU",R383=2050),0.93,IF(AND(A383="USA",R383=2035),0.96,IF(AND(A383="USA",R383=2050),0.93,IF(AND(A383="Japan",R383=2035),0.94,IF(AND(A383="Japan",R383=2050),0.92,IF(AND(A383="Russia",R383=2035),0.95,IF(AND(A383="Russia",R383=2050),0.91,IF(AND(A383="China",R383=2035),0.93,IF(AND(A383="China",R383=2050),0.92,IF(AND(A383="India",R383=2035),0.94,IF(AND(A383="India",R383=2050),0.91,IF(AND(A383="Middle East",R383=2035),0.92,IF(AND(A383="Middle East",R383=2050),0.89,IF(AND(A383="Africa",R383=2035),0.93,IF(AND(A383="Africa",R383=2050),0.9,IF(AND(A383="Brazil",R383=2035),0.95,IF(AND(A383="Brazil",R383=2050),0.92,""))))))))))))))))))</f>
        <v>*0.96</v>
      </c>
      <c r="U383" s="41" t="s">
        <v>1234</v>
      </c>
      <c r="V383" s="52" t="s">
        <v>35</v>
      </c>
      <c r="W383" s="41" t="n">
        <v>2050</v>
      </c>
      <c r="X383" s="53" t="str">
        <f aca="false">"*"&amp;IF(AND(A383="EU",W383=2035),0.95,IF(AND(A383="EU",W383=2050),0.93,IF(AND(A383="USA",W383=2035),0.96,IF(AND(A383="USA",W383=2050),0.93,IF(AND(A383="Japan",W383=2035),0.94,IF(AND(A383="Japan",W383=2050),0.92,IF(AND(A383="Russia",W383=2035),0.95,IF(AND(A383="Russia",W383=2050),0.91,IF(AND(A383="China",W383=2035),0.93,IF(AND(A383="China",W383=2050),0.92,IF(AND(A383="India",W383=2035),0.94,IF(AND(A383="India",W383=2050),0.91,IF(AND(A383="Middle East",W383=2035),0.92,IF(AND(A383="Middle East",W383=2050),0.89,IF(AND(A383="Africa",W383=2035),0.93,IF(AND(A383="Africa",W383=2050),0.9,IF(AND(A383="Brazil",W383=2035),0.95,IF(AND(A383="Brazil",W383=2050),0.92,""))))))))))))))))))</f>
        <v>*0.93</v>
      </c>
      <c r="AC383" s="0" t="s">
        <v>1234</v>
      </c>
      <c r="AD383" s="50" t="s">
        <v>35</v>
      </c>
      <c r="AE383" s="0" t="n">
        <v>2035</v>
      </c>
      <c r="AF383" s="51" t="str">
        <f aca="false">"*"&amp;IF(AND(A383="EU",AE383=2035),0.93,IF(AND(A383="EU",AE383=2050),0.9,IF(AND(A383="USA",AE383=2035),0.92,IF(AND(A383="USA",AE383=2050),0.89,IF(AND(A383="Japan",AE383=2035),0.92,IF(AND(A383="Japan",AE383=2050),0.89,IF(AND(A383="Russia",AE383=2035),0.91,IF(AND(A383="Russia",AE383=2050),0.86,IF(AND(A383="China",AE383=2035),0.91,IF(AND(A383="China",AE383=2050),0.87,IF(AND(A383="India",AE383=2035),0.92,IF(AND(A383="India",AE383=2050),0.87,IF(AND(A383="Middle East",AE383=2035),0.89,IF(AND(A383="Middle East",AE383=2050),0.84,IF(AND(A383="Africa",AE383=2035),0.9,IF(AND(A383="Africa",AE383=2050),0.86,IF(AND(A383="Brazil",AE383=2035),0.93,IF(AND(A383="Brazil",AE383=2050),0.89,""))))))))))))))))))</f>
        <v>*0.92</v>
      </c>
      <c r="AG383" s="51" t="str">
        <f aca="false">AG382</f>
        <v>REZoning_Sol-Win</v>
      </c>
      <c r="AI383" s="0" t="s">
        <v>1234</v>
      </c>
      <c r="AJ383" s="50" t="s">
        <v>35</v>
      </c>
      <c r="AK383" s="0" t="n">
        <v>2050</v>
      </c>
      <c r="AL383" s="51" t="str">
        <f aca="false">"*"&amp;IF(AND(A383="EU",AK383=2035),0.93,IF(AND(A383="EU",AK383=2050),0.9,IF(AND(A383="USA",AK383=2035),0.92,IF(AND(A383="USA",AK383=2050),0.89,IF(AND(A383="Japan",AK383=2035),0.92,IF(AND(A383="Japan",AK383=2050),0.89,IF(AND(A383="Russia",AK383=2035),0.91,IF(AND(A383="Russia",AK383=2050),0.86,IF(AND(A383="China",AK383=2035),0.91,IF(AND(A383="China",AK383=2050),0.87,IF(AND(A383="India",AK383=2035),0.92,IF(AND(A383="India",AK383=2050),0.87,IF(AND(A383="Middle East",AK383=2035),0.89,IF(AND(A383="Middle East",AK383=2050),0.84,IF(AND(A383="Africa",AK383=2035),0.9,IF(AND(A383="Africa",AK383=2050),0.86,IF(AND(A383="Brazil",AK383=2035),0.93,IF(AND(A383="Brazil",AK383=2050),0.89,""))))))))))))))))))</f>
        <v>*0.89</v>
      </c>
      <c r="AM383" s="51" t="str">
        <f aca="false">AM382</f>
        <v>REZoning_Sol-Win</v>
      </c>
      <c r="AP383" s="0" t="s">
        <v>1234</v>
      </c>
      <c r="AQ383" s="0" t="s">
        <v>35</v>
      </c>
      <c r="AR383" s="0" t="n">
        <v>2100</v>
      </c>
      <c r="AS383" s="0" t="s">
        <v>914</v>
      </c>
      <c r="AT383" s="0" t="s">
        <v>36</v>
      </c>
    </row>
    <row r="384" customFormat="false" ht="28.5" hidden="false" customHeight="true" outlineLevel="0" collapsed="false">
      <c r="A384" s="3" t="s">
        <v>76</v>
      </c>
      <c r="C384" s="0" t="s">
        <v>1235</v>
      </c>
      <c r="D384" s="50" t="s">
        <v>35</v>
      </c>
      <c r="E384" s="0" t="n">
        <v>2035</v>
      </c>
      <c r="F384" s="51" t="str">
        <f aca="false">"*"&amp;IF(AND(A384="EU",E384=2035),0.95,IF(AND(A384="EU",E384=2050),0.93,IF(AND(A384="USA",E384=2035),0.96,IF(AND(A384="USA",E384=2050),0.94,IF(AND(A384="Japan",E384=2035),0.94,IF(AND(A384="Japan",E384=2050),0.92,IF(AND(A384="Russia",E384=2035),0.95,IF(AND(A384="Russia",E384=2050),0.93,IF(AND(A384="China",E384=2035),0.94,IF(AND(A384="China",E384=2050),0.92,IF(AND(A384="India",E384=2035),0.95,IF(AND(A384="India",E384=2050),0.92,IF(AND(A384="Middle East",E384=2035),0.94,IF(AND(A384="Middle East",E384=2050),0.9,IF(AND(A384="Africa",E384=2035),0.94,IF(AND(A384="Africa",E384=2050),0.91,IF(AND(A384="Brazil",E384=2035),0.95,IF(AND(A384="Brazil",E384=2050),0.92,""))))))))))))))))))</f>
        <v>*0.96</v>
      </c>
      <c r="H384" s="0" t="s">
        <v>1235</v>
      </c>
      <c r="I384" s="50" t="s">
        <v>35</v>
      </c>
      <c r="J384" s="0" t="n">
        <v>2050</v>
      </c>
      <c r="K384" s="48" t="str">
        <f aca="false">"*"&amp;IF(AND(A384="EU",J384=2035),0.95,IF(AND(A384="EU",J384=2050),0.93,IF(AND(A384="USA",J384=2035),0.96,IF(AND(A384="USA",J384=2050),0.94,IF(AND(A384="Japan",J384=2035),0.94,IF(AND(A384="Japan",J384=2050),0.92,IF(AND(A384="Russia",J384=2035),0.95,IF(AND(A384="Russia",J384=2050),0.93,IF(AND(A384="China",J384=2035),0.94,IF(AND(A384="China",J384=2050),0.92,IF(AND(A384="India",J384=2035),0.95,IF(AND(A384="India",J384=2050),0.92,IF(AND(A384="Middle East",J384=2035),0.94,IF(AND(A384="Middle East",J384=2050),0.9,IF(AND(A384="Africa",J384=2035),0.94,IF(AND(A384="Africa",J384=2050),0.91,IF(AND(A384="Brazil",J384=2035),0.95,IF(AND(A384="Brazil",J384=2050),0.92,""))))))))))))))))))</f>
        <v>*0.94</v>
      </c>
      <c r="P384" s="41" t="s">
        <v>1235</v>
      </c>
      <c r="Q384" s="52" t="s">
        <v>35</v>
      </c>
      <c r="R384" s="41" t="n">
        <v>2035</v>
      </c>
      <c r="S384" s="53" t="str">
        <f aca="false">"*"&amp;IF(AND(A384="EU",R384=2035),0.95,IF(AND(A384="EU",R384=2050),0.93,IF(AND(A384="USA",R384=2035),0.96,IF(AND(A384="USA",R384=2050),0.93,IF(AND(A384="Japan",R384=2035),0.94,IF(AND(A384="Japan",R384=2050),0.92,IF(AND(A384="Russia",R384=2035),0.95,IF(AND(A384="Russia",R384=2050),0.91,IF(AND(A384="China",R384=2035),0.93,IF(AND(A384="China",R384=2050),0.92,IF(AND(A384="India",R384=2035),0.94,IF(AND(A384="India",R384=2050),0.91,IF(AND(A384="Middle East",R384=2035),0.92,IF(AND(A384="Middle East",R384=2050),0.89,IF(AND(A384="Africa",R384=2035),0.93,IF(AND(A384="Africa",R384=2050),0.9,IF(AND(A384="Brazil",R384=2035),0.95,IF(AND(A384="Brazil",R384=2050),0.92,""))))))))))))))))))</f>
        <v>*0.96</v>
      </c>
      <c r="U384" s="41" t="s">
        <v>1235</v>
      </c>
      <c r="V384" s="52" t="s">
        <v>35</v>
      </c>
      <c r="W384" s="41" t="n">
        <v>2050</v>
      </c>
      <c r="X384" s="53" t="str">
        <f aca="false">"*"&amp;IF(AND(A384="EU",W384=2035),0.95,IF(AND(A384="EU",W384=2050),0.93,IF(AND(A384="USA",W384=2035),0.96,IF(AND(A384="USA",W384=2050),0.93,IF(AND(A384="Japan",W384=2035),0.94,IF(AND(A384="Japan",W384=2050),0.92,IF(AND(A384="Russia",W384=2035),0.95,IF(AND(A384="Russia",W384=2050),0.91,IF(AND(A384="China",W384=2035),0.93,IF(AND(A384="China",W384=2050),0.92,IF(AND(A384="India",W384=2035),0.94,IF(AND(A384="India",W384=2050),0.91,IF(AND(A384="Middle East",W384=2035),0.92,IF(AND(A384="Middle East",W384=2050),0.89,IF(AND(A384="Africa",W384=2035),0.93,IF(AND(A384="Africa",W384=2050),0.9,IF(AND(A384="Brazil",W384=2035),0.95,IF(AND(A384="Brazil",W384=2050),0.92,""))))))))))))))))))</f>
        <v>*0.93</v>
      </c>
      <c r="AC384" s="0" t="s">
        <v>1235</v>
      </c>
      <c r="AD384" s="50" t="s">
        <v>35</v>
      </c>
      <c r="AE384" s="0" t="n">
        <v>2035</v>
      </c>
      <c r="AF384" s="51" t="str">
        <f aca="false">"*"&amp;IF(AND(A384="EU",AE384=2035),0.93,IF(AND(A384="EU",AE384=2050),0.9,IF(AND(A384="USA",AE384=2035),0.92,IF(AND(A384="USA",AE384=2050),0.89,IF(AND(A384="Japan",AE384=2035),0.92,IF(AND(A384="Japan",AE384=2050),0.89,IF(AND(A384="Russia",AE384=2035),0.91,IF(AND(A384="Russia",AE384=2050),0.86,IF(AND(A384="China",AE384=2035),0.91,IF(AND(A384="China",AE384=2050),0.87,IF(AND(A384="India",AE384=2035),0.92,IF(AND(A384="India",AE384=2050),0.87,IF(AND(A384="Middle East",AE384=2035),0.89,IF(AND(A384="Middle East",AE384=2050),0.84,IF(AND(A384="Africa",AE384=2035),0.9,IF(AND(A384="Africa",AE384=2050),0.86,IF(AND(A384="Brazil",AE384=2035),0.93,IF(AND(A384="Brazil",AE384=2050),0.89,""))))))))))))))))))</f>
        <v>*0.92</v>
      </c>
      <c r="AG384" s="51" t="str">
        <f aca="false">AG383</f>
        <v>REZoning_Sol-Win</v>
      </c>
      <c r="AI384" s="0" t="s">
        <v>1235</v>
      </c>
      <c r="AJ384" s="50" t="s">
        <v>35</v>
      </c>
      <c r="AK384" s="0" t="n">
        <v>2050</v>
      </c>
      <c r="AL384" s="51" t="str">
        <f aca="false">"*"&amp;IF(AND(A384="EU",AK384=2035),0.93,IF(AND(A384="EU",AK384=2050),0.9,IF(AND(A384="USA",AK384=2035),0.92,IF(AND(A384="USA",AK384=2050),0.89,IF(AND(A384="Japan",AK384=2035),0.92,IF(AND(A384="Japan",AK384=2050),0.89,IF(AND(A384="Russia",AK384=2035),0.91,IF(AND(A384="Russia",AK384=2050),0.86,IF(AND(A384="China",AK384=2035),0.91,IF(AND(A384="China",AK384=2050),0.87,IF(AND(A384="India",AK384=2035),0.92,IF(AND(A384="India",AK384=2050),0.87,IF(AND(A384="Middle East",AK384=2035),0.89,IF(AND(A384="Middle East",AK384=2050),0.84,IF(AND(A384="Africa",AK384=2035),0.9,IF(AND(A384="Africa",AK384=2050),0.86,IF(AND(A384="Brazil",AK384=2035),0.93,IF(AND(A384="Brazil",AK384=2050),0.89,""))))))))))))))))))</f>
        <v>*0.89</v>
      </c>
      <c r="AM384" s="51" t="str">
        <f aca="false">AM383</f>
        <v>REZoning_Sol-Win</v>
      </c>
      <c r="AP384" s="0" t="s">
        <v>1235</v>
      </c>
      <c r="AQ384" s="0" t="s">
        <v>35</v>
      </c>
      <c r="AR384" s="0" t="n">
        <v>2100</v>
      </c>
      <c r="AS384" s="0" t="s">
        <v>914</v>
      </c>
      <c r="AT384" s="0" t="s">
        <v>36</v>
      </c>
    </row>
    <row r="385" customFormat="false" ht="28.5" hidden="false" customHeight="true" outlineLevel="0" collapsed="false">
      <c r="A385" s="3" t="s">
        <v>76</v>
      </c>
      <c r="C385" s="0" t="s">
        <v>1236</v>
      </c>
      <c r="D385" s="50" t="s">
        <v>35</v>
      </c>
      <c r="E385" s="0" t="n">
        <v>2035</v>
      </c>
      <c r="F385" s="51" t="str">
        <f aca="false">"*"&amp;IF(AND(A385="EU",E385=2035),0.95,IF(AND(A385="EU",E385=2050),0.93,IF(AND(A385="USA",E385=2035),0.96,IF(AND(A385="USA",E385=2050),0.94,IF(AND(A385="Japan",E385=2035),0.94,IF(AND(A385="Japan",E385=2050),0.92,IF(AND(A385="Russia",E385=2035),0.95,IF(AND(A385="Russia",E385=2050),0.93,IF(AND(A385="China",E385=2035),0.94,IF(AND(A385="China",E385=2050),0.92,IF(AND(A385="India",E385=2035),0.95,IF(AND(A385="India",E385=2050),0.92,IF(AND(A385="Middle East",E385=2035),0.94,IF(AND(A385="Middle East",E385=2050),0.9,IF(AND(A385="Africa",E385=2035),0.94,IF(AND(A385="Africa",E385=2050),0.91,IF(AND(A385="Brazil",E385=2035),0.95,IF(AND(A385="Brazil",E385=2050),0.92,""))))))))))))))))))</f>
        <v>*0.96</v>
      </c>
      <c r="H385" s="0" t="s">
        <v>1236</v>
      </c>
      <c r="I385" s="50" t="s">
        <v>35</v>
      </c>
      <c r="J385" s="0" t="n">
        <v>2050</v>
      </c>
      <c r="K385" s="48" t="str">
        <f aca="false">"*"&amp;IF(AND(A385="EU",J385=2035),0.95,IF(AND(A385="EU",J385=2050),0.93,IF(AND(A385="USA",J385=2035),0.96,IF(AND(A385="USA",J385=2050),0.94,IF(AND(A385="Japan",J385=2035),0.94,IF(AND(A385="Japan",J385=2050),0.92,IF(AND(A385="Russia",J385=2035),0.95,IF(AND(A385="Russia",J385=2050),0.93,IF(AND(A385="China",J385=2035),0.94,IF(AND(A385="China",J385=2050),0.92,IF(AND(A385="India",J385=2035),0.95,IF(AND(A385="India",J385=2050),0.92,IF(AND(A385="Middle East",J385=2035),0.94,IF(AND(A385="Middle East",J385=2050),0.9,IF(AND(A385="Africa",J385=2035),0.94,IF(AND(A385="Africa",J385=2050),0.91,IF(AND(A385="Brazil",J385=2035),0.95,IF(AND(A385="Brazil",J385=2050),0.92,""))))))))))))))))))</f>
        <v>*0.94</v>
      </c>
      <c r="P385" s="41" t="s">
        <v>1236</v>
      </c>
      <c r="Q385" s="52" t="s">
        <v>35</v>
      </c>
      <c r="R385" s="41" t="n">
        <v>2035</v>
      </c>
      <c r="S385" s="53" t="str">
        <f aca="false">"*"&amp;IF(AND(A385="EU",R385=2035),0.95,IF(AND(A385="EU",R385=2050),0.93,IF(AND(A385="USA",R385=2035),0.96,IF(AND(A385="USA",R385=2050),0.93,IF(AND(A385="Japan",R385=2035),0.94,IF(AND(A385="Japan",R385=2050),0.92,IF(AND(A385="Russia",R385=2035),0.95,IF(AND(A385="Russia",R385=2050),0.91,IF(AND(A385="China",R385=2035),0.93,IF(AND(A385="China",R385=2050),0.92,IF(AND(A385="India",R385=2035),0.94,IF(AND(A385="India",R385=2050),0.91,IF(AND(A385="Middle East",R385=2035),0.92,IF(AND(A385="Middle East",R385=2050),0.89,IF(AND(A385="Africa",R385=2035),0.93,IF(AND(A385="Africa",R385=2050),0.9,IF(AND(A385="Brazil",R385=2035),0.95,IF(AND(A385="Brazil",R385=2050),0.92,""))))))))))))))))))</f>
        <v>*0.96</v>
      </c>
      <c r="U385" s="41" t="s">
        <v>1236</v>
      </c>
      <c r="V385" s="52" t="s">
        <v>35</v>
      </c>
      <c r="W385" s="41" t="n">
        <v>2050</v>
      </c>
      <c r="X385" s="53" t="str">
        <f aca="false">"*"&amp;IF(AND(A385="EU",W385=2035),0.95,IF(AND(A385="EU",W385=2050),0.93,IF(AND(A385="USA",W385=2035),0.96,IF(AND(A385="USA",W385=2050),0.93,IF(AND(A385="Japan",W385=2035),0.94,IF(AND(A385="Japan",W385=2050),0.92,IF(AND(A385="Russia",W385=2035),0.95,IF(AND(A385="Russia",W385=2050),0.91,IF(AND(A385="China",W385=2035),0.93,IF(AND(A385="China",W385=2050),0.92,IF(AND(A385="India",W385=2035),0.94,IF(AND(A385="India",W385=2050),0.91,IF(AND(A385="Middle East",W385=2035),0.92,IF(AND(A385="Middle East",W385=2050),0.89,IF(AND(A385="Africa",W385=2035),0.93,IF(AND(A385="Africa",W385=2050),0.9,IF(AND(A385="Brazil",W385=2035),0.95,IF(AND(A385="Brazil",W385=2050),0.92,""))))))))))))))))))</f>
        <v>*0.93</v>
      </c>
      <c r="AC385" s="0" t="s">
        <v>1236</v>
      </c>
      <c r="AD385" s="50" t="s">
        <v>35</v>
      </c>
      <c r="AE385" s="0" t="n">
        <v>2035</v>
      </c>
      <c r="AF385" s="51" t="str">
        <f aca="false">"*"&amp;IF(AND(A385="EU",AE385=2035),0.93,IF(AND(A385="EU",AE385=2050),0.9,IF(AND(A385="USA",AE385=2035),0.92,IF(AND(A385="USA",AE385=2050),0.89,IF(AND(A385="Japan",AE385=2035),0.92,IF(AND(A385="Japan",AE385=2050),0.89,IF(AND(A385="Russia",AE385=2035),0.91,IF(AND(A385="Russia",AE385=2050),0.86,IF(AND(A385="China",AE385=2035),0.91,IF(AND(A385="China",AE385=2050),0.87,IF(AND(A385="India",AE385=2035),0.92,IF(AND(A385="India",AE385=2050),0.87,IF(AND(A385="Middle East",AE385=2035),0.89,IF(AND(A385="Middle East",AE385=2050),0.84,IF(AND(A385="Africa",AE385=2035),0.9,IF(AND(A385="Africa",AE385=2050),0.86,IF(AND(A385="Brazil",AE385=2035),0.93,IF(AND(A385="Brazil",AE385=2050),0.89,""))))))))))))))))))</f>
        <v>*0.92</v>
      </c>
      <c r="AG385" s="51" t="str">
        <f aca="false">AG384</f>
        <v>REZoning_Sol-Win</v>
      </c>
      <c r="AI385" s="0" t="s">
        <v>1236</v>
      </c>
      <c r="AJ385" s="50" t="s">
        <v>35</v>
      </c>
      <c r="AK385" s="0" t="n">
        <v>2050</v>
      </c>
      <c r="AL385" s="51" t="str">
        <f aca="false">"*"&amp;IF(AND(A385="EU",AK385=2035),0.93,IF(AND(A385="EU",AK385=2050),0.9,IF(AND(A385="USA",AK385=2035),0.92,IF(AND(A385="USA",AK385=2050),0.89,IF(AND(A385="Japan",AK385=2035),0.92,IF(AND(A385="Japan",AK385=2050),0.89,IF(AND(A385="Russia",AK385=2035),0.91,IF(AND(A385="Russia",AK385=2050),0.86,IF(AND(A385="China",AK385=2035),0.91,IF(AND(A385="China",AK385=2050),0.87,IF(AND(A385="India",AK385=2035),0.92,IF(AND(A385="India",AK385=2050),0.87,IF(AND(A385="Middle East",AK385=2035),0.89,IF(AND(A385="Middle East",AK385=2050),0.84,IF(AND(A385="Africa",AK385=2035),0.9,IF(AND(A385="Africa",AK385=2050),0.86,IF(AND(A385="Brazil",AK385=2035),0.93,IF(AND(A385="Brazil",AK385=2050),0.89,""))))))))))))))))))</f>
        <v>*0.89</v>
      </c>
      <c r="AM385" s="51" t="str">
        <f aca="false">AM384</f>
        <v>REZoning_Sol-Win</v>
      </c>
      <c r="AP385" s="0" t="s">
        <v>1236</v>
      </c>
      <c r="AQ385" s="0" t="s">
        <v>35</v>
      </c>
      <c r="AR385" s="0" t="n">
        <v>2100</v>
      </c>
      <c r="AS385" s="0" t="s">
        <v>914</v>
      </c>
      <c r="AT385" s="0" t="s">
        <v>36</v>
      </c>
    </row>
    <row r="386" customFormat="false" ht="28.5" hidden="false" customHeight="true" outlineLevel="0" collapsed="false">
      <c r="A386" s="3" t="s">
        <v>76</v>
      </c>
      <c r="C386" s="0" t="s">
        <v>1237</v>
      </c>
      <c r="D386" s="50" t="s">
        <v>35</v>
      </c>
      <c r="E386" s="0" t="n">
        <v>2035</v>
      </c>
      <c r="F386" s="51" t="str">
        <f aca="false">"*"&amp;IF(AND(A386="EU",E386=2035),0.95,IF(AND(A386="EU",E386=2050),0.93,IF(AND(A386="USA",E386=2035),0.96,IF(AND(A386="USA",E386=2050),0.94,IF(AND(A386="Japan",E386=2035),0.94,IF(AND(A386="Japan",E386=2050),0.92,IF(AND(A386="Russia",E386=2035),0.95,IF(AND(A386="Russia",E386=2050),0.93,IF(AND(A386="China",E386=2035),0.94,IF(AND(A386="China",E386=2050),0.92,IF(AND(A386="India",E386=2035),0.95,IF(AND(A386="India",E386=2050),0.92,IF(AND(A386="Middle East",E386=2035),0.94,IF(AND(A386="Middle East",E386=2050),0.9,IF(AND(A386="Africa",E386=2035),0.94,IF(AND(A386="Africa",E386=2050),0.91,IF(AND(A386="Brazil",E386=2035),0.95,IF(AND(A386="Brazil",E386=2050),0.92,""))))))))))))))))))</f>
        <v>*0.96</v>
      </c>
      <c r="H386" s="0" t="s">
        <v>1237</v>
      </c>
      <c r="I386" s="50" t="s">
        <v>35</v>
      </c>
      <c r="J386" s="0" t="n">
        <v>2050</v>
      </c>
      <c r="K386" s="48" t="str">
        <f aca="false">"*"&amp;IF(AND(A386="EU",J386=2035),0.95,IF(AND(A386="EU",J386=2050),0.93,IF(AND(A386="USA",J386=2035),0.96,IF(AND(A386="USA",J386=2050),0.94,IF(AND(A386="Japan",J386=2035),0.94,IF(AND(A386="Japan",J386=2050),0.92,IF(AND(A386="Russia",J386=2035),0.95,IF(AND(A386="Russia",J386=2050),0.93,IF(AND(A386="China",J386=2035),0.94,IF(AND(A386="China",J386=2050),0.92,IF(AND(A386="India",J386=2035),0.95,IF(AND(A386="India",J386=2050),0.92,IF(AND(A386="Middle East",J386=2035),0.94,IF(AND(A386="Middle East",J386=2050),0.9,IF(AND(A386="Africa",J386=2035),0.94,IF(AND(A386="Africa",J386=2050),0.91,IF(AND(A386="Brazil",J386=2035),0.95,IF(AND(A386="Brazil",J386=2050),0.92,""))))))))))))))))))</f>
        <v>*0.94</v>
      </c>
      <c r="P386" s="41" t="s">
        <v>1237</v>
      </c>
      <c r="Q386" s="52" t="s">
        <v>35</v>
      </c>
      <c r="R386" s="41" t="n">
        <v>2035</v>
      </c>
      <c r="S386" s="53" t="str">
        <f aca="false">"*"&amp;IF(AND(A386="EU",R386=2035),0.95,IF(AND(A386="EU",R386=2050),0.93,IF(AND(A386="USA",R386=2035),0.96,IF(AND(A386="USA",R386=2050),0.93,IF(AND(A386="Japan",R386=2035),0.94,IF(AND(A386="Japan",R386=2050),0.92,IF(AND(A386="Russia",R386=2035),0.95,IF(AND(A386="Russia",R386=2050),0.91,IF(AND(A386="China",R386=2035),0.93,IF(AND(A386="China",R386=2050),0.92,IF(AND(A386="India",R386=2035),0.94,IF(AND(A386="India",R386=2050),0.91,IF(AND(A386="Middle East",R386=2035),0.92,IF(AND(A386="Middle East",R386=2050),0.89,IF(AND(A386="Africa",R386=2035),0.93,IF(AND(A386="Africa",R386=2050),0.9,IF(AND(A386="Brazil",R386=2035),0.95,IF(AND(A386="Brazil",R386=2050),0.92,""))))))))))))))))))</f>
        <v>*0.96</v>
      </c>
      <c r="U386" s="41" t="s">
        <v>1237</v>
      </c>
      <c r="V386" s="52" t="s">
        <v>35</v>
      </c>
      <c r="W386" s="41" t="n">
        <v>2050</v>
      </c>
      <c r="X386" s="53" t="str">
        <f aca="false">"*"&amp;IF(AND(A386="EU",W386=2035),0.95,IF(AND(A386="EU",W386=2050),0.93,IF(AND(A386="USA",W386=2035),0.96,IF(AND(A386="USA",W386=2050),0.93,IF(AND(A386="Japan",W386=2035),0.94,IF(AND(A386="Japan",W386=2050),0.92,IF(AND(A386="Russia",W386=2035),0.95,IF(AND(A386="Russia",W386=2050),0.91,IF(AND(A386="China",W386=2035),0.93,IF(AND(A386="China",W386=2050),0.92,IF(AND(A386="India",W386=2035),0.94,IF(AND(A386="India",W386=2050),0.91,IF(AND(A386="Middle East",W386=2035),0.92,IF(AND(A386="Middle East",W386=2050),0.89,IF(AND(A386="Africa",W386=2035),0.93,IF(AND(A386="Africa",W386=2050),0.9,IF(AND(A386="Brazil",W386=2035),0.95,IF(AND(A386="Brazil",W386=2050),0.92,""))))))))))))))))))</f>
        <v>*0.93</v>
      </c>
      <c r="AC386" s="0" t="s">
        <v>1237</v>
      </c>
      <c r="AD386" s="50" t="s">
        <v>35</v>
      </c>
      <c r="AE386" s="0" t="n">
        <v>2035</v>
      </c>
      <c r="AF386" s="51" t="str">
        <f aca="false">"*"&amp;IF(AND(A386="EU",AE386=2035),0.93,IF(AND(A386="EU",AE386=2050),0.9,IF(AND(A386="USA",AE386=2035),0.92,IF(AND(A386="USA",AE386=2050),0.89,IF(AND(A386="Japan",AE386=2035),0.92,IF(AND(A386="Japan",AE386=2050),0.89,IF(AND(A386="Russia",AE386=2035),0.91,IF(AND(A386="Russia",AE386=2050),0.86,IF(AND(A386="China",AE386=2035),0.91,IF(AND(A386="China",AE386=2050),0.87,IF(AND(A386="India",AE386=2035),0.92,IF(AND(A386="India",AE386=2050),0.87,IF(AND(A386="Middle East",AE386=2035),0.89,IF(AND(A386="Middle East",AE386=2050),0.84,IF(AND(A386="Africa",AE386=2035),0.9,IF(AND(A386="Africa",AE386=2050),0.86,IF(AND(A386="Brazil",AE386=2035),0.93,IF(AND(A386="Brazil",AE386=2050),0.89,""))))))))))))))))))</f>
        <v>*0.92</v>
      </c>
      <c r="AG386" s="51" t="str">
        <f aca="false">AG385</f>
        <v>REZoning_Sol-Win</v>
      </c>
      <c r="AI386" s="0" t="s">
        <v>1237</v>
      </c>
      <c r="AJ386" s="50" t="s">
        <v>35</v>
      </c>
      <c r="AK386" s="0" t="n">
        <v>2050</v>
      </c>
      <c r="AL386" s="51" t="str">
        <f aca="false">"*"&amp;IF(AND(A386="EU",AK386=2035),0.93,IF(AND(A386="EU",AK386=2050),0.9,IF(AND(A386="USA",AK386=2035),0.92,IF(AND(A386="USA",AK386=2050),0.89,IF(AND(A386="Japan",AK386=2035),0.92,IF(AND(A386="Japan",AK386=2050),0.89,IF(AND(A386="Russia",AK386=2035),0.91,IF(AND(A386="Russia",AK386=2050),0.86,IF(AND(A386="China",AK386=2035),0.91,IF(AND(A386="China",AK386=2050),0.87,IF(AND(A386="India",AK386=2035),0.92,IF(AND(A386="India",AK386=2050),0.87,IF(AND(A386="Middle East",AK386=2035),0.89,IF(AND(A386="Middle East",AK386=2050),0.84,IF(AND(A386="Africa",AK386=2035),0.9,IF(AND(A386="Africa",AK386=2050),0.86,IF(AND(A386="Brazil",AK386=2035),0.93,IF(AND(A386="Brazil",AK386=2050),0.89,""))))))))))))))))))</f>
        <v>*0.89</v>
      </c>
      <c r="AM386" s="51" t="str">
        <f aca="false">AM385</f>
        <v>REZoning_Sol-Win</v>
      </c>
      <c r="AP386" s="0" t="s">
        <v>1237</v>
      </c>
      <c r="AQ386" s="0" t="s">
        <v>35</v>
      </c>
      <c r="AR386" s="0" t="n">
        <v>2100</v>
      </c>
      <c r="AS386" s="0" t="s">
        <v>914</v>
      </c>
      <c r="AT386" s="0" t="s">
        <v>36</v>
      </c>
    </row>
    <row r="387" customFormat="false" ht="28.5" hidden="false" customHeight="true" outlineLevel="0" collapsed="false">
      <c r="A387" s="3" t="s">
        <v>76</v>
      </c>
      <c r="C387" s="0" t="s">
        <v>1238</v>
      </c>
      <c r="D387" s="50" t="s">
        <v>35</v>
      </c>
      <c r="E387" s="0" t="n">
        <v>2035</v>
      </c>
      <c r="F387" s="51" t="str">
        <f aca="false">"*"&amp;IF(AND(A387="EU",E387=2035),0.95,IF(AND(A387="EU",E387=2050),0.93,IF(AND(A387="USA",E387=2035),0.96,IF(AND(A387="USA",E387=2050),0.94,IF(AND(A387="Japan",E387=2035),0.94,IF(AND(A387="Japan",E387=2050),0.92,IF(AND(A387="Russia",E387=2035),0.95,IF(AND(A387="Russia",E387=2050),0.93,IF(AND(A387="China",E387=2035),0.94,IF(AND(A387="China",E387=2050),0.92,IF(AND(A387="India",E387=2035),0.95,IF(AND(A387="India",E387=2050),0.92,IF(AND(A387="Middle East",E387=2035),0.94,IF(AND(A387="Middle East",E387=2050),0.9,IF(AND(A387="Africa",E387=2035),0.94,IF(AND(A387="Africa",E387=2050),0.91,IF(AND(A387="Brazil",E387=2035),0.95,IF(AND(A387="Brazil",E387=2050),0.92,""))))))))))))))))))</f>
        <v>*0.96</v>
      </c>
      <c r="H387" s="0" t="s">
        <v>1238</v>
      </c>
      <c r="I387" s="50" t="s">
        <v>35</v>
      </c>
      <c r="J387" s="0" t="n">
        <v>2050</v>
      </c>
      <c r="K387" s="48" t="str">
        <f aca="false">"*"&amp;IF(AND(A387="EU",J387=2035),0.95,IF(AND(A387="EU",J387=2050),0.93,IF(AND(A387="USA",J387=2035),0.96,IF(AND(A387="USA",J387=2050),0.94,IF(AND(A387="Japan",J387=2035),0.94,IF(AND(A387="Japan",J387=2050),0.92,IF(AND(A387="Russia",J387=2035),0.95,IF(AND(A387="Russia",J387=2050),0.93,IF(AND(A387="China",J387=2035),0.94,IF(AND(A387="China",J387=2050),0.92,IF(AND(A387="India",J387=2035),0.95,IF(AND(A387="India",J387=2050),0.92,IF(AND(A387="Middle East",J387=2035),0.94,IF(AND(A387="Middle East",J387=2050),0.9,IF(AND(A387="Africa",J387=2035),0.94,IF(AND(A387="Africa",J387=2050),0.91,IF(AND(A387="Brazil",J387=2035),0.95,IF(AND(A387="Brazil",J387=2050),0.92,""))))))))))))))))))</f>
        <v>*0.94</v>
      </c>
      <c r="P387" s="41" t="s">
        <v>1238</v>
      </c>
      <c r="Q387" s="52" t="s">
        <v>35</v>
      </c>
      <c r="R387" s="41" t="n">
        <v>2035</v>
      </c>
      <c r="S387" s="53" t="str">
        <f aca="false">"*"&amp;IF(AND(A387="EU",R387=2035),0.95,IF(AND(A387="EU",R387=2050),0.93,IF(AND(A387="USA",R387=2035),0.96,IF(AND(A387="USA",R387=2050),0.93,IF(AND(A387="Japan",R387=2035),0.94,IF(AND(A387="Japan",R387=2050),0.92,IF(AND(A387="Russia",R387=2035),0.95,IF(AND(A387="Russia",R387=2050),0.91,IF(AND(A387="China",R387=2035),0.93,IF(AND(A387="China",R387=2050),0.92,IF(AND(A387="India",R387=2035),0.94,IF(AND(A387="India",R387=2050),0.91,IF(AND(A387="Middle East",R387=2035),0.92,IF(AND(A387="Middle East",R387=2050),0.89,IF(AND(A387="Africa",R387=2035),0.93,IF(AND(A387="Africa",R387=2050),0.9,IF(AND(A387="Brazil",R387=2035),0.95,IF(AND(A387="Brazil",R387=2050),0.92,""))))))))))))))))))</f>
        <v>*0.96</v>
      </c>
      <c r="U387" s="41" t="s">
        <v>1238</v>
      </c>
      <c r="V387" s="52" t="s">
        <v>35</v>
      </c>
      <c r="W387" s="41" t="n">
        <v>2050</v>
      </c>
      <c r="X387" s="53" t="str">
        <f aca="false">"*"&amp;IF(AND(A387="EU",W387=2035),0.95,IF(AND(A387="EU",W387=2050),0.93,IF(AND(A387="USA",W387=2035),0.96,IF(AND(A387="USA",W387=2050),0.93,IF(AND(A387="Japan",W387=2035),0.94,IF(AND(A387="Japan",W387=2050),0.92,IF(AND(A387="Russia",W387=2035),0.95,IF(AND(A387="Russia",W387=2050),0.91,IF(AND(A387="China",W387=2035),0.93,IF(AND(A387="China",W387=2050),0.92,IF(AND(A387="India",W387=2035),0.94,IF(AND(A387="India",W387=2050),0.91,IF(AND(A387="Middle East",W387=2035),0.92,IF(AND(A387="Middle East",W387=2050),0.89,IF(AND(A387="Africa",W387=2035),0.93,IF(AND(A387="Africa",W387=2050),0.9,IF(AND(A387="Brazil",W387=2035),0.95,IF(AND(A387="Brazil",W387=2050),0.92,""))))))))))))))))))</f>
        <v>*0.93</v>
      </c>
      <c r="AC387" s="0" t="s">
        <v>1238</v>
      </c>
      <c r="AD387" s="50" t="s">
        <v>35</v>
      </c>
      <c r="AE387" s="0" t="n">
        <v>2035</v>
      </c>
      <c r="AF387" s="51" t="str">
        <f aca="false">"*"&amp;IF(AND(A387="EU",AE387=2035),0.93,IF(AND(A387="EU",AE387=2050),0.9,IF(AND(A387="USA",AE387=2035),0.92,IF(AND(A387="USA",AE387=2050),0.89,IF(AND(A387="Japan",AE387=2035),0.92,IF(AND(A387="Japan",AE387=2050),0.89,IF(AND(A387="Russia",AE387=2035),0.91,IF(AND(A387="Russia",AE387=2050),0.86,IF(AND(A387="China",AE387=2035),0.91,IF(AND(A387="China",AE387=2050),0.87,IF(AND(A387="India",AE387=2035),0.92,IF(AND(A387="India",AE387=2050),0.87,IF(AND(A387="Middle East",AE387=2035),0.89,IF(AND(A387="Middle East",AE387=2050),0.84,IF(AND(A387="Africa",AE387=2035),0.9,IF(AND(A387="Africa",AE387=2050),0.86,IF(AND(A387="Brazil",AE387=2035),0.93,IF(AND(A387="Brazil",AE387=2050),0.89,""))))))))))))))))))</f>
        <v>*0.92</v>
      </c>
      <c r="AG387" s="51" t="str">
        <f aca="false">AG386</f>
        <v>REZoning_Sol-Win</v>
      </c>
      <c r="AI387" s="0" t="s">
        <v>1238</v>
      </c>
      <c r="AJ387" s="50" t="s">
        <v>35</v>
      </c>
      <c r="AK387" s="0" t="n">
        <v>2050</v>
      </c>
      <c r="AL387" s="51" t="str">
        <f aca="false">"*"&amp;IF(AND(A387="EU",AK387=2035),0.93,IF(AND(A387="EU",AK387=2050),0.9,IF(AND(A387="USA",AK387=2035),0.92,IF(AND(A387="USA",AK387=2050),0.89,IF(AND(A387="Japan",AK387=2035),0.92,IF(AND(A387="Japan",AK387=2050),0.89,IF(AND(A387="Russia",AK387=2035),0.91,IF(AND(A387="Russia",AK387=2050),0.86,IF(AND(A387="China",AK387=2035),0.91,IF(AND(A387="China",AK387=2050),0.87,IF(AND(A387="India",AK387=2035),0.92,IF(AND(A387="India",AK387=2050),0.87,IF(AND(A387="Middle East",AK387=2035),0.89,IF(AND(A387="Middle East",AK387=2050),0.84,IF(AND(A387="Africa",AK387=2035),0.9,IF(AND(A387="Africa",AK387=2050),0.86,IF(AND(A387="Brazil",AK387=2035),0.93,IF(AND(A387="Brazil",AK387=2050),0.89,""))))))))))))))))))</f>
        <v>*0.89</v>
      </c>
      <c r="AM387" s="51" t="str">
        <f aca="false">AM386</f>
        <v>REZoning_Sol-Win</v>
      </c>
      <c r="AP387" s="0" t="s">
        <v>1238</v>
      </c>
      <c r="AQ387" s="0" t="s">
        <v>35</v>
      </c>
      <c r="AR387" s="0" t="n">
        <v>2100</v>
      </c>
      <c r="AS387" s="0" t="s">
        <v>914</v>
      </c>
      <c r="AT387" s="0" t="s">
        <v>36</v>
      </c>
    </row>
    <row r="388" customFormat="false" ht="28.5" hidden="false" customHeight="true" outlineLevel="0" collapsed="false">
      <c r="A388" s="3" t="s">
        <v>76</v>
      </c>
      <c r="C388" s="0" t="s">
        <v>1239</v>
      </c>
      <c r="D388" s="50" t="s">
        <v>35</v>
      </c>
      <c r="E388" s="0" t="n">
        <v>2035</v>
      </c>
      <c r="F388" s="51" t="str">
        <f aca="false">"*"&amp;IF(AND(A388="EU",E388=2035),0.95,IF(AND(A388="EU",E388=2050),0.93,IF(AND(A388="USA",E388=2035),0.96,IF(AND(A388="USA",E388=2050),0.94,IF(AND(A388="Japan",E388=2035),0.94,IF(AND(A388="Japan",E388=2050),0.92,IF(AND(A388="Russia",E388=2035),0.95,IF(AND(A388="Russia",E388=2050),0.93,IF(AND(A388="China",E388=2035),0.94,IF(AND(A388="China",E388=2050),0.92,IF(AND(A388="India",E388=2035),0.95,IF(AND(A388="India",E388=2050),0.92,IF(AND(A388="Middle East",E388=2035),0.94,IF(AND(A388="Middle East",E388=2050),0.9,IF(AND(A388="Africa",E388=2035),0.94,IF(AND(A388="Africa",E388=2050),0.91,IF(AND(A388="Brazil",E388=2035),0.95,IF(AND(A388="Brazil",E388=2050),0.92,""))))))))))))))))))</f>
        <v>*0.96</v>
      </c>
      <c r="H388" s="0" t="s">
        <v>1239</v>
      </c>
      <c r="I388" s="50" t="s">
        <v>35</v>
      </c>
      <c r="J388" s="0" t="n">
        <v>2050</v>
      </c>
      <c r="K388" s="48" t="str">
        <f aca="false">"*"&amp;IF(AND(A388="EU",J388=2035),0.95,IF(AND(A388="EU",J388=2050),0.93,IF(AND(A388="USA",J388=2035),0.96,IF(AND(A388="USA",J388=2050),0.94,IF(AND(A388="Japan",J388=2035),0.94,IF(AND(A388="Japan",J388=2050),0.92,IF(AND(A388="Russia",J388=2035),0.95,IF(AND(A388="Russia",J388=2050),0.93,IF(AND(A388="China",J388=2035),0.94,IF(AND(A388="China",J388=2050),0.92,IF(AND(A388="India",J388=2035),0.95,IF(AND(A388="India",J388=2050),0.92,IF(AND(A388="Middle East",J388=2035),0.94,IF(AND(A388="Middle East",J388=2050),0.9,IF(AND(A388="Africa",J388=2035),0.94,IF(AND(A388="Africa",J388=2050),0.91,IF(AND(A388="Brazil",J388=2035),0.95,IF(AND(A388="Brazil",J388=2050),0.92,""))))))))))))))))))</f>
        <v>*0.94</v>
      </c>
      <c r="P388" s="41" t="s">
        <v>1239</v>
      </c>
      <c r="Q388" s="52" t="s">
        <v>35</v>
      </c>
      <c r="R388" s="41" t="n">
        <v>2035</v>
      </c>
      <c r="S388" s="53" t="str">
        <f aca="false">"*"&amp;IF(AND(A388="EU",R388=2035),0.95,IF(AND(A388="EU",R388=2050),0.93,IF(AND(A388="USA",R388=2035),0.96,IF(AND(A388="USA",R388=2050),0.93,IF(AND(A388="Japan",R388=2035),0.94,IF(AND(A388="Japan",R388=2050),0.92,IF(AND(A388="Russia",R388=2035),0.95,IF(AND(A388="Russia",R388=2050),0.91,IF(AND(A388="China",R388=2035),0.93,IF(AND(A388="China",R388=2050),0.92,IF(AND(A388="India",R388=2035),0.94,IF(AND(A388="India",R388=2050),0.91,IF(AND(A388="Middle East",R388=2035),0.92,IF(AND(A388="Middle East",R388=2050),0.89,IF(AND(A388="Africa",R388=2035),0.93,IF(AND(A388="Africa",R388=2050),0.9,IF(AND(A388="Brazil",R388=2035),0.95,IF(AND(A388="Brazil",R388=2050),0.92,""))))))))))))))))))</f>
        <v>*0.96</v>
      </c>
      <c r="U388" s="41" t="s">
        <v>1239</v>
      </c>
      <c r="V388" s="52" t="s">
        <v>35</v>
      </c>
      <c r="W388" s="41" t="n">
        <v>2050</v>
      </c>
      <c r="X388" s="53" t="str">
        <f aca="false">"*"&amp;IF(AND(A388="EU",W388=2035),0.95,IF(AND(A388="EU",W388=2050),0.93,IF(AND(A388="USA",W388=2035),0.96,IF(AND(A388="USA",W388=2050),0.93,IF(AND(A388="Japan",W388=2035),0.94,IF(AND(A388="Japan",W388=2050),0.92,IF(AND(A388="Russia",W388=2035),0.95,IF(AND(A388="Russia",W388=2050),0.91,IF(AND(A388="China",W388=2035),0.93,IF(AND(A388="China",W388=2050),0.92,IF(AND(A388="India",W388=2035),0.94,IF(AND(A388="India",W388=2050),0.91,IF(AND(A388="Middle East",W388=2035),0.92,IF(AND(A388="Middle East",W388=2050),0.89,IF(AND(A388="Africa",W388=2035),0.93,IF(AND(A388="Africa",W388=2050),0.9,IF(AND(A388="Brazil",W388=2035),0.95,IF(AND(A388="Brazil",W388=2050),0.92,""))))))))))))))))))</f>
        <v>*0.93</v>
      </c>
      <c r="AC388" s="0" t="s">
        <v>1239</v>
      </c>
      <c r="AD388" s="50" t="s">
        <v>35</v>
      </c>
      <c r="AE388" s="0" t="n">
        <v>2035</v>
      </c>
      <c r="AF388" s="51" t="str">
        <f aca="false">"*"&amp;IF(AND(A388="EU",AE388=2035),0.93,IF(AND(A388="EU",AE388=2050),0.9,IF(AND(A388="USA",AE388=2035),0.92,IF(AND(A388="USA",AE388=2050),0.89,IF(AND(A388="Japan",AE388=2035),0.92,IF(AND(A388="Japan",AE388=2050),0.89,IF(AND(A388="Russia",AE388=2035),0.91,IF(AND(A388="Russia",AE388=2050),0.86,IF(AND(A388="China",AE388=2035),0.91,IF(AND(A388="China",AE388=2050),0.87,IF(AND(A388="India",AE388=2035),0.92,IF(AND(A388="India",AE388=2050),0.87,IF(AND(A388="Middle East",AE388=2035),0.89,IF(AND(A388="Middle East",AE388=2050),0.84,IF(AND(A388="Africa",AE388=2035),0.9,IF(AND(A388="Africa",AE388=2050),0.86,IF(AND(A388="Brazil",AE388=2035),0.93,IF(AND(A388="Brazil",AE388=2050),0.89,""))))))))))))))))))</f>
        <v>*0.92</v>
      </c>
      <c r="AG388" s="51" t="str">
        <f aca="false">AG387</f>
        <v>REZoning_Sol-Win</v>
      </c>
      <c r="AI388" s="0" t="s">
        <v>1239</v>
      </c>
      <c r="AJ388" s="50" t="s">
        <v>35</v>
      </c>
      <c r="AK388" s="0" t="n">
        <v>2050</v>
      </c>
      <c r="AL388" s="51" t="str">
        <f aca="false">"*"&amp;IF(AND(A388="EU",AK388=2035),0.93,IF(AND(A388="EU",AK388=2050),0.9,IF(AND(A388="USA",AK388=2035),0.92,IF(AND(A388="USA",AK388=2050),0.89,IF(AND(A388="Japan",AK388=2035),0.92,IF(AND(A388="Japan",AK388=2050),0.89,IF(AND(A388="Russia",AK388=2035),0.91,IF(AND(A388="Russia",AK388=2050),0.86,IF(AND(A388="China",AK388=2035),0.91,IF(AND(A388="China",AK388=2050),0.87,IF(AND(A388="India",AK388=2035),0.92,IF(AND(A388="India",AK388=2050),0.87,IF(AND(A388="Middle East",AK388=2035),0.89,IF(AND(A388="Middle East",AK388=2050),0.84,IF(AND(A388="Africa",AK388=2035),0.9,IF(AND(A388="Africa",AK388=2050),0.86,IF(AND(A388="Brazil",AK388=2035),0.93,IF(AND(A388="Brazil",AK388=2050),0.89,""))))))))))))))))))</f>
        <v>*0.89</v>
      </c>
      <c r="AM388" s="51" t="str">
        <f aca="false">AM387</f>
        <v>REZoning_Sol-Win</v>
      </c>
      <c r="AP388" s="0" t="s">
        <v>1239</v>
      </c>
      <c r="AQ388" s="0" t="s">
        <v>35</v>
      </c>
      <c r="AR388" s="0" t="n">
        <v>2100</v>
      </c>
      <c r="AS388" s="0" t="s">
        <v>914</v>
      </c>
      <c r="AT388" s="0" t="s">
        <v>36</v>
      </c>
    </row>
    <row r="389" customFormat="false" ht="28.5" hidden="false" customHeight="true" outlineLevel="0" collapsed="false">
      <c r="A389" s="3" t="s">
        <v>76</v>
      </c>
      <c r="C389" s="0" t="s">
        <v>1240</v>
      </c>
      <c r="D389" s="50" t="s">
        <v>35</v>
      </c>
      <c r="E389" s="0" t="n">
        <v>2035</v>
      </c>
      <c r="F389" s="51" t="str">
        <f aca="false">"*"&amp;IF(AND(A389="EU",E389=2035),0.95,IF(AND(A389="EU",E389=2050),0.93,IF(AND(A389="USA",E389=2035),0.96,IF(AND(A389="USA",E389=2050),0.94,IF(AND(A389="Japan",E389=2035),0.94,IF(AND(A389="Japan",E389=2050),0.92,IF(AND(A389="Russia",E389=2035),0.95,IF(AND(A389="Russia",E389=2050),0.93,IF(AND(A389="China",E389=2035),0.94,IF(AND(A389="China",E389=2050),0.92,IF(AND(A389="India",E389=2035),0.95,IF(AND(A389="India",E389=2050),0.92,IF(AND(A389="Middle East",E389=2035),0.94,IF(AND(A389="Middle East",E389=2050),0.9,IF(AND(A389="Africa",E389=2035),0.94,IF(AND(A389="Africa",E389=2050),0.91,IF(AND(A389="Brazil",E389=2035),0.95,IF(AND(A389="Brazil",E389=2050),0.92,""))))))))))))))))))</f>
        <v>*0.96</v>
      </c>
      <c r="H389" s="0" t="s">
        <v>1240</v>
      </c>
      <c r="I389" s="50" t="s">
        <v>35</v>
      </c>
      <c r="J389" s="0" t="n">
        <v>2050</v>
      </c>
      <c r="K389" s="48" t="str">
        <f aca="false">"*"&amp;IF(AND(A389="EU",J389=2035),0.95,IF(AND(A389="EU",J389=2050),0.93,IF(AND(A389="USA",J389=2035),0.96,IF(AND(A389="USA",J389=2050),0.94,IF(AND(A389="Japan",J389=2035),0.94,IF(AND(A389="Japan",J389=2050),0.92,IF(AND(A389="Russia",J389=2035),0.95,IF(AND(A389="Russia",J389=2050),0.93,IF(AND(A389="China",J389=2035),0.94,IF(AND(A389="China",J389=2050),0.92,IF(AND(A389="India",J389=2035),0.95,IF(AND(A389="India",J389=2050),0.92,IF(AND(A389="Middle East",J389=2035),0.94,IF(AND(A389="Middle East",J389=2050),0.9,IF(AND(A389="Africa",J389=2035),0.94,IF(AND(A389="Africa",J389=2050),0.91,IF(AND(A389="Brazil",J389=2035),0.95,IF(AND(A389="Brazil",J389=2050),0.92,""))))))))))))))))))</f>
        <v>*0.94</v>
      </c>
      <c r="P389" s="41" t="s">
        <v>1240</v>
      </c>
      <c r="Q389" s="52" t="s">
        <v>35</v>
      </c>
      <c r="R389" s="41" t="n">
        <v>2035</v>
      </c>
      <c r="S389" s="53" t="str">
        <f aca="false">"*"&amp;IF(AND(A389="EU",R389=2035),0.95,IF(AND(A389="EU",R389=2050),0.93,IF(AND(A389="USA",R389=2035),0.96,IF(AND(A389="USA",R389=2050),0.93,IF(AND(A389="Japan",R389=2035),0.94,IF(AND(A389="Japan",R389=2050),0.92,IF(AND(A389="Russia",R389=2035),0.95,IF(AND(A389="Russia",R389=2050),0.91,IF(AND(A389="China",R389=2035),0.93,IF(AND(A389="China",R389=2050),0.92,IF(AND(A389="India",R389=2035),0.94,IF(AND(A389="India",R389=2050),0.91,IF(AND(A389="Middle East",R389=2035),0.92,IF(AND(A389="Middle East",R389=2050),0.89,IF(AND(A389="Africa",R389=2035),0.93,IF(AND(A389="Africa",R389=2050),0.9,IF(AND(A389="Brazil",R389=2035),0.95,IF(AND(A389="Brazil",R389=2050),0.92,""))))))))))))))))))</f>
        <v>*0.96</v>
      </c>
      <c r="U389" s="41" t="s">
        <v>1240</v>
      </c>
      <c r="V389" s="52" t="s">
        <v>35</v>
      </c>
      <c r="W389" s="41" t="n">
        <v>2050</v>
      </c>
      <c r="X389" s="53" t="str">
        <f aca="false">"*"&amp;IF(AND(A389="EU",W389=2035),0.95,IF(AND(A389="EU",W389=2050),0.93,IF(AND(A389="USA",W389=2035),0.96,IF(AND(A389="USA",W389=2050),0.93,IF(AND(A389="Japan",W389=2035),0.94,IF(AND(A389="Japan",W389=2050),0.92,IF(AND(A389="Russia",W389=2035),0.95,IF(AND(A389="Russia",W389=2050),0.91,IF(AND(A389="China",W389=2035),0.93,IF(AND(A389="China",W389=2050),0.92,IF(AND(A389="India",W389=2035),0.94,IF(AND(A389="India",W389=2050),0.91,IF(AND(A389="Middle East",W389=2035),0.92,IF(AND(A389="Middle East",W389=2050),0.89,IF(AND(A389="Africa",W389=2035),0.93,IF(AND(A389="Africa",W389=2050),0.9,IF(AND(A389="Brazil",W389=2035),0.95,IF(AND(A389="Brazil",W389=2050),0.92,""))))))))))))))))))</f>
        <v>*0.93</v>
      </c>
      <c r="AC389" s="0" t="s">
        <v>1240</v>
      </c>
      <c r="AD389" s="50" t="s">
        <v>35</v>
      </c>
      <c r="AE389" s="0" t="n">
        <v>2035</v>
      </c>
      <c r="AF389" s="51" t="str">
        <f aca="false">"*"&amp;IF(AND(A389="EU",AE389=2035),0.93,IF(AND(A389="EU",AE389=2050),0.9,IF(AND(A389="USA",AE389=2035),0.92,IF(AND(A389="USA",AE389=2050),0.89,IF(AND(A389="Japan",AE389=2035),0.92,IF(AND(A389="Japan",AE389=2050),0.89,IF(AND(A389="Russia",AE389=2035),0.91,IF(AND(A389="Russia",AE389=2050),0.86,IF(AND(A389="China",AE389=2035),0.91,IF(AND(A389="China",AE389=2050),0.87,IF(AND(A389="India",AE389=2035),0.92,IF(AND(A389="India",AE389=2050),0.87,IF(AND(A389="Middle East",AE389=2035),0.89,IF(AND(A389="Middle East",AE389=2050),0.84,IF(AND(A389="Africa",AE389=2035),0.9,IF(AND(A389="Africa",AE389=2050),0.86,IF(AND(A389="Brazil",AE389=2035),0.93,IF(AND(A389="Brazil",AE389=2050),0.89,""))))))))))))))))))</f>
        <v>*0.92</v>
      </c>
      <c r="AG389" s="51" t="str">
        <f aca="false">AG388</f>
        <v>REZoning_Sol-Win</v>
      </c>
      <c r="AI389" s="0" t="s">
        <v>1240</v>
      </c>
      <c r="AJ389" s="50" t="s">
        <v>35</v>
      </c>
      <c r="AK389" s="0" t="n">
        <v>2050</v>
      </c>
      <c r="AL389" s="51" t="str">
        <f aca="false">"*"&amp;IF(AND(A389="EU",AK389=2035),0.93,IF(AND(A389="EU",AK389=2050),0.9,IF(AND(A389="USA",AK389=2035),0.92,IF(AND(A389="USA",AK389=2050),0.89,IF(AND(A389="Japan",AK389=2035),0.92,IF(AND(A389="Japan",AK389=2050),0.89,IF(AND(A389="Russia",AK389=2035),0.91,IF(AND(A389="Russia",AK389=2050),0.86,IF(AND(A389="China",AK389=2035),0.91,IF(AND(A389="China",AK389=2050),0.87,IF(AND(A389="India",AK389=2035),0.92,IF(AND(A389="India",AK389=2050),0.87,IF(AND(A389="Middle East",AK389=2035),0.89,IF(AND(A389="Middle East",AK389=2050),0.84,IF(AND(A389="Africa",AK389=2035),0.9,IF(AND(A389="Africa",AK389=2050),0.86,IF(AND(A389="Brazil",AK389=2035),0.93,IF(AND(A389="Brazil",AK389=2050),0.89,""))))))))))))))))))</f>
        <v>*0.89</v>
      </c>
      <c r="AM389" s="51" t="str">
        <f aca="false">AM388</f>
        <v>REZoning_Sol-Win</v>
      </c>
      <c r="AP389" s="0" t="s">
        <v>1240</v>
      </c>
      <c r="AQ389" s="0" t="s">
        <v>35</v>
      </c>
      <c r="AR389" s="0" t="n">
        <v>2100</v>
      </c>
      <c r="AS389" s="0" t="s">
        <v>914</v>
      </c>
      <c r="AT389" s="0" t="s">
        <v>36</v>
      </c>
    </row>
    <row r="390" customFormat="false" ht="28.5" hidden="false" customHeight="true" outlineLevel="0" collapsed="false">
      <c r="A390" s="3" t="s">
        <v>76</v>
      </c>
      <c r="C390" s="0" t="s">
        <v>1241</v>
      </c>
      <c r="D390" s="50" t="s">
        <v>35</v>
      </c>
      <c r="E390" s="0" t="n">
        <v>2035</v>
      </c>
      <c r="F390" s="51" t="str">
        <f aca="false">"*"&amp;IF(AND(A390="EU",E390=2035),0.95,IF(AND(A390="EU",E390=2050),0.93,IF(AND(A390="USA",E390=2035),0.96,IF(AND(A390="USA",E390=2050),0.94,IF(AND(A390="Japan",E390=2035),0.94,IF(AND(A390="Japan",E390=2050),0.92,IF(AND(A390="Russia",E390=2035),0.95,IF(AND(A390="Russia",E390=2050),0.93,IF(AND(A390="China",E390=2035),0.94,IF(AND(A390="China",E390=2050),0.92,IF(AND(A390="India",E390=2035),0.95,IF(AND(A390="India",E390=2050),0.92,IF(AND(A390="Middle East",E390=2035),0.94,IF(AND(A390="Middle East",E390=2050),0.9,IF(AND(A390="Africa",E390=2035),0.94,IF(AND(A390="Africa",E390=2050),0.91,IF(AND(A390="Brazil",E390=2035),0.95,IF(AND(A390="Brazil",E390=2050),0.92,""))))))))))))))))))</f>
        <v>*0.96</v>
      </c>
      <c r="H390" s="0" t="s">
        <v>1241</v>
      </c>
      <c r="I390" s="50" t="s">
        <v>35</v>
      </c>
      <c r="J390" s="0" t="n">
        <v>2050</v>
      </c>
      <c r="K390" s="48" t="str">
        <f aca="false">"*"&amp;IF(AND(A390="EU",J390=2035),0.95,IF(AND(A390="EU",J390=2050),0.93,IF(AND(A390="USA",J390=2035),0.96,IF(AND(A390="USA",J390=2050),0.94,IF(AND(A390="Japan",J390=2035),0.94,IF(AND(A390="Japan",J390=2050),0.92,IF(AND(A390="Russia",J390=2035),0.95,IF(AND(A390="Russia",J390=2050),0.93,IF(AND(A390="China",J390=2035),0.94,IF(AND(A390="China",J390=2050),0.92,IF(AND(A390="India",J390=2035),0.95,IF(AND(A390="India",J390=2050),0.92,IF(AND(A390="Middle East",J390=2035),0.94,IF(AND(A390="Middle East",J390=2050),0.9,IF(AND(A390="Africa",J390=2035),0.94,IF(AND(A390="Africa",J390=2050),0.91,IF(AND(A390="Brazil",J390=2035),0.95,IF(AND(A390="Brazil",J390=2050),0.92,""))))))))))))))))))</f>
        <v>*0.94</v>
      </c>
      <c r="P390" s="41" t="s">
        <v>1241</v>
      </c>
      <c r="Q390" s="52" t="s">
        <v>35</v>
      </c>
      <c r="R390" s="41" t="n">
        <v>2035</v>
      </c>
      <c r="S390" s="53" t="str">
        <f aca="false">"*"&amp;IF(AND(A390="EU",R390=2035),0.95,IF(AND(A390="EU",R390=2050),0.93,IF(AND(A390="USA",R390=2035),0.96,IF(AND(A390="USA",R390=2050),0.93,IF(AND(A390="Japan",R390=2035),0.94,IF(AND(A390="Japan",R390=2050),0.92,IF(AND(A390="Russia",R390=2035),0.95,IF(AND(A390="Russia",R390=2050),0.91,IF(AND(A390="China",R390=2035),0.93,IF(AND(A390="China",R390=2050),0.92,IF(AND(A390="India",R390=2035),0.94,IF(AND(A390="India",R390=2050),0.91,IF(AND(A390="Middle East",R390=2035),0.92,IF(AND(A390="Middle East",R390=2050),0.89,IF(AND(A390="Africa",R390=2035),0.93,IF(AND(A390="Africa",R390=2050),0.9,IF(AND(A390="Brazil",R390=2035),0.95,IF(AND(A390="Brazil",R390=2050),0.92,""))))))))))))))))))</f>
        <v>*0.96</v>
      </c>
      <c r="U390" s="41" t="s">
        <v>1241</v>
      </c>
      <c r="V390" s="52" t="s">
        <v>35</v>
      </c>
      <c r="W390" s="41" t="n">
        <v>2050</v>
      </c>
      <c r="X390" s="53" t="str">
        <f aca="false">"*"&amp;IF(AND(A390="EU",W390=2035),0.95,IF(AND(A390="EU",W390=2050),0.93,IF(AND(A390="USA",W390=2035),0.96,IF(AND(A390="USA",W390=2050),0.93,IF(AND(A390="Japan",W390=2035),0.94,IF(AND(A390="Japan",W390=2050),0.92,IF(AND(A390="Russia",W390=2035),0.95,IF(AND(A390="Russia",W390=2050),0.91,IF(AND(A390="China",W390=2035),0.93,IF(AND(A390="China",W390=2050),0.92,IF(AND(A390="India",W390=2035),0.94,IF(AND(A390="India",W390=2050),0.91,IF(AND(A390="Middle East",W390=2035),0.92,IF(AND(A390="Middle East",W390=2050),0.89,IF(AND(A390="Africa",W390=2035),0.93,IF(AND(A390="Africa",W390=2050),0.9,IF(AND(A390="Brazil",W390=2035),0.95,IF(AND(A390="Brazil",W390=2050),0.92,""))))))))))))))))))</f>
        <v>*0.93</v>
      </c>
      <c r="AC390" s="0" t="s">
        <v>1241</v>
      </c>
      <c r="AD390" s="50" t="s">
        <v>35</v>
      </c>
      <c r="AE390" s="0" t="n">
        <v>2035</v>
      </c>
      <c r="AF390" s="51" t="str">
        <f aca="false">"*"&amp;IF(AND(A390="EU",AE390=2035),0.93,IF(AND(A390="EU",AE390=2050),0.9,IF(AND(A390="USA",AE390=2035),0.92,IF(AND(A390="USA",AE390=2050),0.89,IF(AND(A390="Japan",AE390=2035),0.92,IF(AND(A390="Japan",AE390=2050),0.89,IF(AND(A390="Russia",AE390=2035),0.91,IF(AND(A390="Russia",AE390=2050),0.86,IF(AND(A390="China",AE390=2035),0.91,IF(AND(A390="China",AE390=2050),0.87,IF(AND(A390="India",AE390=2035),0.92,IF(AND(A390="India",AE390=2050),0.87,IF(AND(A390="Middle East",AE390=2035),0.89,IF(AND(A390="Middle East",AE390=2050),0.84,IF(AND(A390="Africa",AE390=2035),0.9,IF(AND(A390="Africa",AE390=2050),0.86,IF(AND(A390="Brazil",AE390=2035),0.93,IF(AND(A390="Brazil",AE390=2050),0.89,""))))))))))))))))))</f>
        <v>*0.92</v>
      </c>
      <c r="AG390" s="51" t="str">
        <f aca="false">AG389</f>
        <v>REZoning_Sol-Win</v>
      </c>
      <c r="AI390" s="0" t="s">
        <v>1241</v>
      </c>
      <c r="AJ390" s="50" t="s">
        <v>35</v>
      </c>
      <c r="AK390" s="0" t="n">
        <v>2050</v>
      </c>
      <c r="AL390" s="51" t="str">
        <f aca="false">"*"&amp;IF(AND(A390="EU",AK390=2035),0.93,IF(AND(A390="EU",AK390=2050),0.9,IF(AND(A390="USA",AK390=2035),0.92,IF(AND(A390="USA",AK390=2050),0.89,IF(AND(A390="Japan",AK390=2035),0.92,IF(AND(A390="Japan",AK390=2050),0.89,IF(AND(A390="Russia",AK390=2035),0.91,IF(AND(A390="Russia",AK390=2050),0.86,IF(AND(A390="China",AK390=2035),0.91,IF(AND(A390="China",AK390=2050),0.87,IF(AND(A390="India",AK390=2035),0.92,IF(AND(A390="India",AK390=2050),0.87,IF(AND(A390="Middle East",AK390=2035),0.89,IF(AND(A390="Middle East",AK390=2050),0.84,IF(AND(A390="Africa",AK390=2035),0.9,IF(AND(A390="Africa",AK390=2050),0.86,IF(AND(A390="Brazil",AK390=2035),0.93,IF(AND(A390="Brazil",AK390=2050),0.89,""))))))))))))))))))</f>
        <v>*0.89</v>
      </c>
      <c r="AM390" s="51" t="str">
        <f aca="false">AM389</f>
        <v>REZoning_Sol-Win</v>
      </c>
      <c r="AP390" s="0" t="s">
        <v>1241</v>
      </c>
      <c r="AQ390" s="0" t="s">
        <v>35</v>
      </c>
      <c r="AR390" s="0" t="n">
        <v>2100</v>
      </c>
      <c r="AS390" s="0" t="s">
        <v>914</v>
      </c>
      <c r="AT390" s="0" t="s">
        <v>36</v>
      </c>
    </row>
    <row r="391" customFormat="false" ht="28.5" hidden="false" customHeight="true" outlineLevel="0" collapsed="false">
      <c r="A391" s="3" t="s">
        <v>76</v>
      </c>
      <c r="C391" s="0" t="s">
        <v>1242</v>
      </c>
      <c r="D391" s="50" t="s">
        <v>35</v>
      </c>
      <c r="E391" s="0" t="n">
        <v>2035</v>
      </c>
      <c r="F391" s="51" t="str">
        <f aca="false">"*"&amp;IF(AND(A391="EU",E391=2035),0.95,IF(AND(A391="EU",E391=2050),0.93,IF(AND(A391="USA",E391=2035),0.96,IF(AND(A391="USA",E391=2050),0.94,IF(AND(A391="Japan",E391=2035),0.94,IF(AND(A391="Japan",E391=2050),0.92,IF(AND(A391="Russia",E391=2035),0.95,IF(AND(A391="Russia",E391=2050),0.93,IF(AND(A391="China",E391=2035),0.94,IF(AND(A391="China",E391=2050),0.92,IF(AND(A391="India",E391=2035),0.95,IF(AND(A391="India",E391=2050),0.92,IF(AND(A391="Middle East",E391=2035),0.94,IF(AND(A391="Middle East",E391=2050),0.9,IF(AND(A391="Africa",E391=2035),0.94,IF(AND(A391="Africa",E391=2050),0.91,IF(AND(A391="Brazil",E391=2035),0.95,IF(AND(A391="Brazil",E391=2050),0.92,""))))))))))))))))))</f>
        <v>*0.96</v>
      </c>
      <c r="H391" s="0" t="s">
        <v>1242</v>
      </c>
      <c r="I391" s="50" t="s">
        <v>35</v>
      </c>
      <c r="J391" s="0" t="n">
        <v>2050</v>
      </c>
      <c r="K391" s="48" t="str">
        <f aca="false">"*"&amp;IF(AND(A391="EU",J391=2035),0.95,IF(AND(A391="EU",J391=2050),0.93,IF(AND(A391="USA",J391=2035),0.96,IF(AND(A391="USA",J391=2050),0.94,IF(AND(A391="Japan",J391=2035),0.94,IF(AND(A391="Japan",J391=2050),0.92,IF(AND(A391="Russia",J391=2035),0.95,IF(AND(A391="Russia",J391=2050),0.93,IF(AND(A391="China",J391=2035),0.94,IF(AND(A391="China",J391=2050),0.92,IF(AND(A391="India",J391=2035),0.95,IF(AND(A391="India",J391=2050),0.92,IF(AND(A391="Middle East",J391=2035),0.94,IF(AND(A391="Middle East",J391=2050),0.9,IF(AND(A391="Africa",J391=2035),0.94,IF(AND(A391="Africa",J391=2050),0.91,IF(AND(A391="Brazil",J391=2035),0.95,IF(AND(A391="Brazil",J391=2050),0.92,""))))))))))))))))))</f>
        <v>*0.94</v>
      </c>
      <c r="P391" s="41" t="s">
        <v>1242</v>
      </c>
      <c r="Q391" s="52" t="s">
        <v>35</v>
      </c>
      <c r="R391" s="41" t="n">
        <v>2035</v>
      </c>
      <c r="S391" s="53" t="str">
        <f aca="false">"*"&amp;IF(AND(A391="EU",R391=2035),0.95,IF(AND(A391="EU",R391=2050),0.93,IF(AND(A391="USA",R391=2035),0.96,IF(AND(A391="USA",R391=2050),0.93,IF(AND(A391="Japan",R391=2035),0.94,IF(AND(A391="Japan",R391=2050),0.92,IF(AND(A391="Russia",R391=2035),0.95,IF(AND(A391="Russia",R391=2050),0.91,IF(AND(A391="China",R391=2035),0.93,IF(AND(A391="China",R391=2050),0.92,IF(AND(A391="India",R391=2035),0.94,IF(AND(A391="India",R391=2050),0.91,IF(AND(A391="Middle East",R391=2035),0.92,IF(AND(A391="Middle East",R391=2050),0.89,IF(AND(A391="Africa",R391=2035),0.93,IF(AND(A391="Africa",R391=2050),0.9,IF(AND(A391="Brazil",R391=2035),0.95,IF(AND(A391="Brazil",R391=2050),0.92,""))))))))))))))))))</f>
        <v>*0.96</v>
      </c>
      <c r="U391" s="41" t="s">
        <v>1242</v>
      </c>
      <c r="V391" s="52" t="s">
        <v>35</v>
      </c>
      <c r="W391" s="41" t="n">
        <v>2050</v>
      </c>
      <c r="X391" s="53" t="str">
        <f aca="false">"*"&amp;IF(AND(A391="EU",W391=2035),0.95,IF(AND(A391="EU",W391=2050),0.93,IF(AND(A391="USA",W391=2035),0.96,IF(AND(A391="USA",W391=2050),0.93,IF(AND(A391="Japan",W391=2035),0.94,IF(AND(A391="Japan",W391=2050),0.92,IF(AND(A391="Russia",W391=2035),0.95,IF(AND(A391="Russia",W391=2050),0.91,IF(AND(A391="China",W391=2035),0.93,IF(AND(A391="China",W391=2050),0.92,IF(AND(A391="India",W391=2035),0.94,IF(AND(A391="India",W391=2050),0.91,IF(AND(A391="Middle East",W391=2035),0.92,IF(AND(A391="Middle East",W391=2050),0.89,IF(AND(A391="Africa",W391=2035),0.93,IF(AND(A391="Africa",W391=2050),0.9,IF(AND(A391="Brazil",W391=2035),0.95,IF(AND(A391="Brazil",W391=2050),0.92,""))))))))))))))))))</f>
        <v>*0.93</v>
      </c>
      <c r="AC391" s="0" t="s">
        <v>1242</v>
      </c>
      <c r="AD391" s="50" t="s">
        <v>35</v>
      </c>
      <c r="AE391" s="0" t="n">
        <v>2035</v>
      </c>
      <c r="AF391" s="51" t="str">
        <f aca="false">"*"&amp;IF(AND(A391="EU",AE391=2035),0.93,IF(AND(A391="EU",AE391=2050),0.9,IF(AND(A391="USA",AE391=2035),0.92,IF(AND(A391="USA",AE391=2050),0.89,IF(AND(A391="Japan",AE391=2035),0.92,IF(AND(A391="Japan",AE391=2050),0.89,IF(AND(A391="Russia",AE391=2035),0.91,IF(AND(A391="Russia",AE391=2050),0.86,IF(AND(A391="China",AE391=2035),0.91,IF(AND(A391="China",AE391=2050),0.87,IF(AND(A391="India",AE391=2035),0.92,IF(AND(A391="India",AE391=2050),0.87,IF(AND(A391="Middle East",AE391=2035),0.89,IF(AND(A391="Middle East",AE391=2050),0.84,IF(AND(A391="Africa",AE391=2035),0.9,IF(AND(A391="Africa",AE391=2050),0.86,IF(AND(A391="Brazil",AE391=2035),0.93,IF(AND(A391="Brazil",AE391=2050),0.89,""))))))))))))))))))</f>
        <v>*0.92</v>
      </c>
      <c r="AG391" s="51" t="str">
        <f aca="false">AG390</f>
        <v>REZoning_Sol-Win</v>
      </c>
      <c r="AI391" s="0" t="s">
        <v>1242</v>
      </c>
      <c r="AJ391" s="50" t="s">
        <v>35</v>
      </c>
      <c r="AK391" s="0" t="n">
        <v>2050</v>
      </c>
      <c r="AL391" s="51" t="str">
        <f aca="false">"*"&amp;IF(AND(A391="EU",AK391=2035),0.93,IF(AND(A391="EU",AK391=2050),0.9,IF(AND(A391="USA",AK391=2035),0.92,IF(AND(A391="USA",AK391=2050),0.89,IF(AND(A391="Japan",AK391=2035),0.92,IF(AND(A391="Japan",AK391=2050),0.89,IF(AND(A391="Russia",AK391=2035),0.91,IF(AND(A391="Russia",AK391=2050),0.86,IF(AND(A391="China",AK391=2035),0.91,IF(AND(A391="China",AK391=2050),0.87,IF(AND(A391="India",AK391=2035),0.92,IF(AND(A391="India",AK391=2050),0.87,IF(AND(A391="Middle East",AK391=2035),0.89,IF(AND(A391="Middle East",AK391=2050),0.84,IF(AND(A391="Africa",AK391=2035),0.9,IF(AND(A391="Africa",AK391=2050),0.86,IF(AND(A391="Brazil",AK391=2035),0.93,IF(AND(A391="Brazil",AK391=2050),0.89,""))))))))))))))))))</f>
        <v>*0.89</v>
      </c>
      <c r="AM391" s="51" t="str">
        <f aca="false">AM390</f>
        <v>REZoning_Sol-Win</v>
      </c>
      <c r="AP391" s="0" t="s">
        <v>1242</v>
      </c>
      <c r="AQ391" s="0" t="s">
        <v>35</v>
      </c>
      <c r="AR391" s="0" t="n">
        <v>2100</v>
      </c>
      <c r="AS391" s="0" t="s">
        <v>914</v>
      </c>
      <c r="AT391" s="0" t="s">
        <v>36</v>
      </c>
    </row>
    <row r="392" customFormat="false" ht="28.5" hidden="false" customHeight="true" outlineLevel="0" collapsed="false">
      <c r="A392" s="3" t="s">
        <v>76</v>
      </c>
      <c r="C392" s="0" t="s">
        <v>1243</v>
      </c>
      <c r="D392" s="50" t="s">
        <v>35</v>
      </c>
      <c r="E392" s="0" t="n">
        <v>2035</v>
      </c>
      <c r="F392" s="51" t="str">
        <f aca="false">"*"&amp;IF(AND(A392="EU",E392=2035),0.95,IF(AND(A392="EU",E392=2050),0.93,IF(AND(A392="USA",E392=2035),0.96,IF(AND(A392="USA",E392=2050),0.94,IF(AND(A392="Japan",E392=2035),0.94,IF(AND(A392="Japan",E392=2050),0.92,IF(AND(A392="Russia",E392=2035),0.95,IF(AND(A392="Russia",E392=2050),0.93,IF(AND(A392="China",E392=2035),0.94,IF(AND(A392="China",E392=2050),0.92,IF(AND(A392="India",E392=2035),0.95,IF(AND(A392="India",E392=2050),0.92,IF(AND(A392="Middle East",E392=2035),0.94,IF(AND(A392="Middle East",E392=2050),0.9,IF(AND(A392="Africa",E392=2035),0.94,IF(AND(A392="Africa",E392=2050),0.91,IF(AND(A392="Brazil",E392=2035),0.95,IF(AND(A392="Brazil",E392=2050),0.92,""))))))))))))))))))</f>
        <v>*0.96</v>
      </c>
      <c r="H392" s="0" t="s">
        <v>1243</v>
      </c>
      <c r="I392" s="50" t="s">
        <v>35</v>
      </c>
      <c r="J392" s="0" t="n">
        <v>2050</v>
      </c>
      <c r="K392" s="48" t="str">
        <f aca="false">"*"&amp;IF(AND(A392="EU",J392=2035),0.95,IF(AND(A392="EU",J392=2050),0.93,IF(AND(A392="USA",J392=2035),0.96,IF(AND(A392="USA",J392=2050),0.94,IF(AND(A392="Japan",J392=2035),0.94,IF(AND(A392="Japan",J392=2050),0.92,IF(AND(A392="Russia",J392=2035),0.95,IF(AND(A392="Russia",J392=2050),0.93,IF(AND(A392="China",J392=2035),0.94,IF(AND(A392="China",J392=2050),0.92,IF(AND(A392="India",J392=2035),0.95,IF(AND(A392="India",J392=2050),0.92,IF(AND(A392="Middle East",J392=2035),0.94,IF(AND(A392="Middle East",J392=2050),0.9,IF(AND(A392="Africa",J392=2035),0.94,IF(AND(A392="Africa",J392=2050),0.91,IF(AND(A392="Brazil",J392=2035),0.95,IF(AND(A392="Brazil",J392=2050),0.92,""))))))))))))))))))</f>
        <v>*0.94</v>
      </c>
      <c r="P392" s="41" t="s">
        <v>1243</v>
      </c>
      <c r="Q392" s="52" t="s">
        <v>35</v>
      </c>
      <c r="R392" s="41" t="n">
        <v>2035</v>
      </c>
      <c r="S392" s="53" t="str">
        <f aca="false">"*"&amp;IF(AND(A392="EU",R392=2035),0.95,IF(AND(A392="EU",R392=2050),0.93,IF(AND(A392="USA",R392=2035),0.96,IF(AND(A392="USA",R392=2050),0.93,IF(AND(A392="Japan",R392=2035),0.94,IF(AND(A392="Japan",R392=2050),0.92,IF(AND(A392="Russia",R392=2035),0.95,IF(AND(A392="Russia",R392=2050),0.91,IF(AND(A392="China",R392=2035),0.93,IF(AND(A392="China",R392=2050),0.92,IF(AND(A392="India",R392=2035),0.94,IF(AND(A392="India",R392=2050),0.91,IF(AND(A392="Middle East",R392=2035),0.92,IF(AND(A392="Middle East",R392=2050),0.89,IF(AND(A392="Africa",R392=2035),0.93,IF(AND(A392="Africa",R392=2050),0.9,IF(AND(A392="Brazil",R392=2035),0.95,IF(AND(A392="Brazil",R392=2050),0.92,""))))))))))))))))))</f>
        <v>*0.96</v>
      </c>
      <c r="U392" s="41" t="s">
        <v>1243</v>
      </c>
      <c r="V392" s="52" t="s">
        <v>35</v>
      </c>
      <c r="W392" s="41" t="n">
        <v>2050</v>
      </c>
      <c r="X392" s="53" t="str">
        <f aca="false">"*"&amp;IF(AND(A392="EU",W392=2035),0.95,IF(AND(A392="EU",W392=2050),0.93,IF(AND(A392="USA",W392=2035),0.96,IF(AND(A392="USA",W392=2050),0.93,IF(AND(A392="Japan",W392=2035),0.94,IF(AND(A392="Japan",W392=2050),0.92,IF(AND(A392="Russia",W392=2035),0.95,IF(AND(A392="Russia",W392=2050),0.91,IF(AND(A392="China",W392=2035),0.93,IF(AND(A392="China",W392=2050),0.92,IF(AND(A392="India",W392=2035),0.94,IF(AND(A392="India",W392=2050),0.91,IF(AND(A392="Middle East",W392=2035),0.92,IF(AND(A392="Middle East",W392=2050),0.89,IF(AND(A392="Africa",W392=2035),0.93,IF(AND(A392="Africa",W392=2050),0.9,IF(AND(A392="Brazil",W392=2035),0.95,IF(AND(A392="Brazil",W392=2050),0.92,""))))))))))))))))))</f>
        <v>*0.93</v>
      </c>
      <c r="AC392" s="0" t="s">
        <v>1243</v>
      </c>
      <c r="AD392" s="50" t="s">
        <v>35</v>
      </c>
      <c r="AE392" s="0" t="n">
        <v>2035</v>
      </c>
      <c r="AF392" s="51" t="str">
        <f aca="false">"*"&amp;IF(AND(A392="EU",AE392=2035),0.93,IF(AND(A392="EU",AE392=2050),0.9,IF(AND(A392="USA",AE392=2035),0.92,IF(AND(A392="USA",AE392=2050),0.89,IF(AND(A392="Japan",AE392=2035),0.92,IF(AND(A392="Japan",AE392=2050),0.89,IF(AND(A392="Russia",AE392=2035),0.91,IF(AND(A392="Russia",AE392=2050),0.86,IF(AND(A392="China",AE392=2035),0.91,IF(AND(A392="China",AE392=2050),0.87,IF(AND(A392="India",AE392=2035),0.92,IF(AND(A392="India",AE392=2050),0.87,IF(AND(A392="Middle East",AE392=2035),0.89,IF(AND(A392="Middle East",AE392=2050),0.84,IF(AND(A392="Africa",AE392=2035),0.9,IF(AND(A392="Africa",AE392=2050),0.86,IF(AND(A392="Brazil",AE392=2035),0.93,IF(AND(A392="Brazil",AE392=2050),0.89,""))))))))))))))))))</f>
        <v>*0.92</v>
      </c>
      <c r="AG392" s="51" t="str">
        <f aca="false">AG391</f>
        <v>REZoning_Sol-Win</v>
      </c>
      <c r="AI392" s="0" t="s">
        <v>1243</v>
      </c>
      <c r="AJ392" s="50" t="s">
        <v>35</v>
      </c>
      <c r="AK392" s="0" t="n">
        <v>2050</v>
      </c>
      <c r="AL392" s="51" t="str">
        <f aca="false">"*"&amp;IF(AND(A392="EU",AK392=2035),0.93,IF(AND(A392="EU",AK392=2050),0.9,IF(AND(A392="USA",AK392=2035),0.92,IF(AND(A392="USA",AK392=2050),0.89,IF(AND(A392="Japan",AK392=2035),0.92,IF(AND(A392="Japan",AK392=2050),0.89,IF(AND(A392="Russia",AK392=2035),0.91,IF(AND(A392="Russia",AK392=2050),0.86,IF(AND(A392="China",AK392=2035),0.91,IF(AND(A392="China",AK392=2050),0.87,IF(AND(A392="India",AK392=2035),0.92,IF(AND(A392="India",AK392=2050),0.87,IF(AND(A392="Middle East",AK392=2035),0.89,IF(AND(A392="Middle East",AK392=2050),0.84,IF(AND(A392="Africa",AK392=2035),0.9,IF(AND(A392="Africa",AK392=2050),0.86,IF(AND(A392="Brazil",AK392=2035),0.93,IF(AND(A392="Brazil",AK392=2050),0.89,""))))))))))))))))))</f>
        <v>*0.89</v>
      </c>
      <c r="AM392" s="51" t="str">
        <f aca="false">AM391</f>
        <v>REZoning_Sol-Win</v>
      </c>
      <c r="AP392" s="0" t="s">
        <v>1243</v>
      </c>
      <c r="AQ392" s="0" t="s">
        <v>35</v>
      </c>
      <c r="AR392" s="0" t="n">
        <v>2100</v>
      </c>
      <c r="AS392" s="0" t="s">
        <v>914</v>
      </c>
      <c r="AT392" s="0" t="s">
        <v>36</v>
      </c>
    </row>
    <row r="393" customFormat="false" ht="28.5" hidden="false" customHeight="true" outlineLevel="0" collapsed="false">
      <c r="A393" s="3" t="s">
        <v>76</v>
      </c>
      <c r="C393" s="0" t="s">
        <v>1244</v>
      </c>
      <c r="D393" s="50" t="s">
        <v>35</v>
      </c>
      <c r="E393" s="0" t="n">
        <v>2035</v>
      </c>
      <c r="F393" s="51" t="str">
        <f aca="false">"*"&amp;IF(AND(A393="EU",E393=2035),0.95,IF(AND(A393="EU",E393=2050),0.93,IF(AND(A393="USA",E393=2035),0.96,IF(AND(A393="USA",E393=2050),0.94,IF(AND(A393="Japan",E393=2035),0.94,IF(AND(A393="Japan",E393=2050),0.92,IF(AND(A393="Russia",E393=2035),0.95,IF(AND(A393="Russia",E393=2050),0.93,IF(AND(A393="China",E393=2035),0.94,IF(AND(A393="China",E393=2050),0.92,IF(AND(A393="India",E393=2035),0.95,IF(AND(A393="India",E393=2050),0.92,IF(AND(A393="Middle East",E393=2035),0.94,IF(AND(A393="Middle East",E393=2050),0.9,IF(AND(A393="Africa",E393=2035),0.94,IF(AND(A393="Africa",E393=2050),0.91,IF(AND(A393="Brazil",E393=2035),0.95,IF(AND(A393="Brazil",E393=2050),0.92,""))))))))))))))))))</f>
        <v>*0.96</v>
      </c>
      <c r="H393" s="0" t="s">
        <v>1244</v>
      </c>
      <c r="I393" s="50" t="s">
        <v>35</v>
      </c>
      <c r="J393" s="0" t="n">
        <v>2050</v>
      </c>
      <c r="K393" s="48" t="str">
        <f aca="false">"*"&amp;IF(AND(A393="EU",J393=2035),0.95,IF(AND(A393="EU",J393=2050),0.93,IF(AND(A393="USA",J393=2035),0.96,IF(AND(A393="USA",J393=2050),0.94,IF(AND(A393="Japan",J393=2035),0.94,IF(AND(A393="Japan",J393=2050),0.92,IF(AND(A393="Russia",J393=2035),0.95,IF(AND(A393="Russia",J393=2050),0.93,IF(AND(A393="China",J393=2035),0.94,IF(AND(A393="China",J393=2050),0.92,IF(AND(A393="India",J393=2035),0.95,IF(AND(A393="India",J393=2050),0.92,IF(AND(A393="Middle East",J393=2035),0.94,IF(AND(A393="Middle East",J393=2050),0.9,IF(AND(A393="Africa",J393=2035),0.94,IF(AND(A393="Africa",J393=2050),0.91,IF(AND(A393="Brazil",J393=2035),0.95,IF(AND(A393="Brazil",J393=2050),0.92,""))))))))))))))))))</f>
        <v>*0.94</v>
      </c>
      <c r="P393" s="41" t="s">
        <v>1244</v>
      </c>
      <c r="Q393" s="52" t="s">
        <v>35</v>
      </c>
      <c r="R393" s="41" t="n">
        <v>2035</v>
      </c>
      <c r="S393" s="53" t="str">
        <f aca="false">"*"&amp;IF(AND(A393="EU",R393=2035),0.95,IF(AND(A393="EU",R393=2050),0.93,IF(AND(A393="USA",R393=2035),0.96,IF(AND(A393="USA",R393=2050),0.93,IF(AND(A393="Japan",R393=2035),0.94,IF(AND(A393="Japan",R393=2050),0.92,IF(AND(A393="Russia",R393=2035),0.95,IF(AND(A393="Russia",R393=2050),0.91,IF(AND(A393="China",R393=2035),0.93,IF(AND(A393="China",R393=2050),0.92,IF(AND(A393="India",R393=2035),0.94,IF(AND(A393="India",R393=2050),0.91,IF(AND(A393="Middle East",R393=2035),0.92,IF(AND(A393="Middle East",R393=2050),0.89,IF(AND(A393="Africa",R393=2035),0.93,IF(AND(A393="Africa",R393=2050),0.9,IF(AND(A393="Brazil",R393=2035),0.95,IF(AND(A393="Brazil",R393=2050),0.92,""))))))))))))))))))</f>
        <v>*0.96</v>
      </c>
      <c r="U393" s="41" t="s">
        <v>1244</v>
      </c>
      <c r="V393" s="52" t="s">
        <v>35</v>
      </c>
      <c r="W393" s="41" t="n">
        <v>2050</v>
      </c>
      <c r="X393" s="53" t="str">
        <f aca="false">"*"&amp;IF(AND(A393="EU",W393=2035),0.95,IF(AND(A393="EU",W393=2050),0.93,IF(AND(A393="USA",W393=2035),0.96,IF(AND(A393="USA",W393=2050),0.93,IF(AND(A393="Japan",W393=2035),0.94,IF(AND(A393="Japan",W393=2050),0.92,IF(AND(A393="Russia",W393=2035),0.95,IF(AND(A393="Russia",W393=2050),0.91,IF(AND(A393="China",W393=2035),0.93,IF(AND(A393="China",W393=2050),0.92,IF(AND(A393="India",W393=2035),0.94,IF(AND(A393="India",W393=2050),0.91,IF(AND(A393="Middle East",W393=2035),0.92,IF(AND(A393="Middle East",W393=2050),0.89,IF(AND(A393="Africa",W393=2035),0.93,IF(AND(A393="Africa",W393=2050),0.9,IF(AND(A393="Brazil",W393=2035),0.95,IF(AND(A393="Brazil",W393=2050),0.92,""))))))))))))))))))</f>
        <v>*0.93</v>
      </c>
      <c r="AC393" s="0" t="s">
        <v>1244</v>
      </c>
      <c r="AD393" s="50" t="s">
        <v>35</v>
      </c>
      <c r="AE393" s="0" t="n">
        <v>2035</v>
      </c>
      <c r="AF393" s="51" t="str">
        <f aca="false">"*"&amp;IF(AND(A393="EU",AE393=2035),0.93,IF(AND(A393="EU",AE393=2050),0.9,IF(AND(A393="USA",AE393=2035),0.92,IF(AND(A393="USA",AE393=2050),0.89,IF(AND(A393="Japan",AE393=2035),0.92,IF(AND(A393="Japan",AE393=2050),0.89,IF(AND(A393="Russia",AE393=2035),0.91,IF(AND(A393="Russia",AE393=2050),0.86,IF(AND(A393="China",AE393=2035),0.91,IF(AND(A393="China",AE393=2050),0.87,IF(AND(A393="India",AE393=2035),0.92,IF(AND(A393="India",AE393=2050),0.87,IF(AND(A393="Middle East",AE393=2035),0.89,IF(AND(A393="Middle East",AE393=2050),0.84,IF(AND(A393="Africa",AE393=2035),0.9,IF(AND(A393="Africa",AE393=2050),0.86,IF(AND(A393="Brazil",AE393=2035),0.93,IF(AND(A393="Brazil",AE393=2050),0.89,""))))))))))))))))))</f>
        <v>*0.92</v>
      </c>
      <c r="AG393" s="51" t="str">
        <f aca="false">AG392</f>
        <v>REZoning_Sol-Win</v>
      </c>
      <c r="AI393" s="0" t="s">
        <v>1244</v>
      </c>
      <c r="AJ393" s="50" t="s">
        <v>35</v>
      </c>
      <c r="AK393" s="0" t="n">
        <v>2050</v>
      </c>
      <c r="AL393" s="51" t="str">
        <f aca="false">"*"&amp;IF(AND(A393="EU",AK393=2035),0.93,IF(AND(A393="EU",AK393=2050),0.9,IF(AND(A393="USA",AK393=2035),0.92,IF(AND(A393="USA",AK393=2050),0.89,IF(AND(A393="Japan",AK393=2035),0.92,IF(AND(A393="Japan",AK393=2050),0.89,IF(AND(A393="Russia",AK393=2035),0.91,IF(AND(A393="Russia",AK393=2050),0.86,IF(AND(A393="China",AK393=2035),0.91,IF(AND(A393="China",AK393=2050),0.87,IF(AND(A393="India",AK393=2035),0.92,IF(AND(A393="India",AK393=2050),0.87,IF(AND(A393="Middle East",AK393=2035),0.89,IF(AND(A393="Middle East",AK393=2050),0.84,IF(AND(A393="Africa",AK393=2035),0.9,IF(AND(A393="Africa",AK393=2050),0.86,IF(AND(A393="Brazil",AK393=2035),0.93,IF(AND(A393="Brazil",AK393=2050),0.89,""))))))))))))))))))</f>
        <v>*0.89</v>
      </c>
      <c r="AM393" s="51" t="str">
        <f aca="false">AM392</f>
        <v>REZoning_Sol-Win</v>
      </c>
      <c r="AP393" s="0" t="s">
        <v>1244</v>
      </c>
      <c r="AQ393" s="0" t="s">
        <v>35</v>
      </c>
      <c r="AR393" s="0" t="n">
        <v>2100</v>
      </c>
      <c r="AS393" s="0" t="s">
        <v>914</v>
      </c>
      <c r="AT393" s="0" t="s">
        <v>36</v>
      </c>
    </row>
    <row r="394" customFormat="false" ht="28.5" hidden="false" customHeight="true" outlineLevel="0" collapsed="false">
      <c r="A394" s="3" t="s">
        <v>76</v>
      </c>
      <c r="C394" s="0" t="s">
        <v>1245</v>
      </c>
      <c r="D394" s="50" t="s">
        <v>35</v>
      </c>
      <c r="E394" s="0" t="n">
        <v>2035</v>
      </c>
      <c r="F394" s="51" t="str">
        <f aca="false">"*"&amp;IF(AND(A394="EU",E394=2035),0.95,IF(AND(A394="EU",E394=2050),0.93,IF(AND(A394="USA",E394=2035),0.96,IF(AND(A394="USA",E394=2050),0.94,IF(AND(A394="Japan",E394=2035),0.94,IF(AND(A394="Japan",E394=2050),0.92,IF(AND(A394="Russia",E394=2035),0.95,IF(AND(A394="Russia",E394=2050),0.93,IF(AND(A394="China",E394=2035),0.94,IF(AND(A394="China",E394=2050),0.92,IF(AND(A394="India",E394=2035),0.95,IF(AND(A394="India",E394=2050),0.92,IF(AND(A394="Middle East",E394=2035),0.94,IF(AND(A394="Middle East",E394=2050),0.9,IF(AND(A394="Africa",E394=2035),0.94,IF(AND(A394="Africa",E394=2050),0.91,IF(AND(A394="Brazil",E394=2035),0.95,IF(AND(A394="Brazil",E394=2050),0.92,""))))))))))))))))))</f>
        <v>*0.96</v>
      </c>
      <c r="H394" s="0" t="s">
        <v>1245</v>
      </c>
      <c r="I394" s="50" t="s">
        <v>35</v>
      </c>
      <c r="J394" s="0" t="n">
        <v>2050</v>
      </c>
      <c r="K394" s="48" t="str">
        <f aca="false">"*"&amp;IF(AND(A394="EU",J394=2035),0.95,IF(AND(A394="EU",J394=2050),0.93,IF(AND(A394="USA",J394=2035),0.96,IF(AND(A394="USA",J394=2050),0.94,IF(AND(A394="Japan",J394=2035),0.94,IF(AND(A394="Japan",J394=2050),0.92,IF(AND(A394="Russia",J394=2035),0.95,IF(AND(A394="Russia",J394=2050),0.93,IF(AND(A394="China",J394=2035),0.94,IF(AND(A394="China",J394=2050),0.92,IF(AND(A394="India",J394=2035),0.95,IF(AND(A394="India",J394=2050),0.92,IF(AND(A394="Middle East",J394=2035),0.94,IF(AND(A394="Middle East",J394=2050),0.9,IF(AND(A394="Africa",J394=2035),0.94,IF(AND(A394="Africa",J394=2050),0.91,IF(AND(A394="Brazil",J394=2035),0.95,IF(AND(A394="Brazil",J394=2050),0.92,""))))))))))))))))))</f>
        <v>*0.94</v>
      </c>
      <c r="P394" s="41" t="s">
        <v>1245</v>
      </c>
      <c r="Q394" s="52" t="s">
        <v>35</v>
      </c>
      <c r="R394" s="41" t="n">
        <v>2035</v>
      </c>
      <c r="S394" s="53" t="str">
        <f aca="false">"*"&amp;IF(AND(A394="EU",R394=2035),0.95,IF(AND(A394="EU",R394=2050),0.93,IF(AND(A394="USA",R394=2035),0.96,IF(AND(A394="USA",R394=2050),0.93,IF(AND(A394="Japan",R394=2035),0.94,IF(AND(A394="Japan",R394=2050),0.92,IF(AND(A394="Russia",R394=2035),0.95,IF(AND(A394="Russia",R394=2050),0.91,IF(AND(A394="China",R394=2035),0.93,IF(AND(A394="China",R394=2050),0.92,IF(AND(A394="India",R394=2035),0.94,IF(AND(A394="India",R394=2050),0.91,IF(AND(A394="Middle East",R394=2035),0.92,IF(AND(A394="Middle East",R394=2050),0.89,IF(AND(A394="Africa",R394=2035),0.93,IF(AND(A394="Africa",R394=2050),0.9,IF(AND(A394="Brazil",R394=2035),0.95,IF(AND(A394="Brazil",R394=2050),0.92,""))))))))))))))))))</f>
        <v>*0.96</v>
      </c>
      <c r="U394" s="41" t="s">
        <v>1245</v>
      </c>
      <c r="V394" s="52" t="s">
        <v>35</v>
      </c>
      <c r="W394" s="41" t="n">
        <v>2050</v>
      </c>
      <c r="X394" s="53" t="str">
        <f aca="false">"*"&amp;IF(AND(A394="EU",W394=2035),0.95,IF(AND(A394="EU",W394=2050),0.93,IF(AND(A394="USA",W394=2035),0.96,IF(AND(A394="USA",W394=2050),0.93,IF(AND(A394="Japan",W394=2035),0.94,IF(AND(A394="Japan",W394=2050),0.92,IF(AND(A394="Russia",W394=2035),0.95,IF(AND(A394="Russia",W394=2050),0.91,IF(AND(A394="China",W394=2035),0.93,IF(AND(A394="China",W394=2050),0.92,IF(AND(A394="India",W394=2035),0.94,IF(AND(A394="India",W394=2050),0.91,IF(AND(A394="Middle East",W394=2035),0.92,IF(AND(A394="Middle East",W394=2050),0.89,IF(AND(A394="Africa",W394=2035),0.93,IF(AND(A394="Africa",W394=2050),0.9,IF(AND(A394="Brazil",W394=2035),0.95,IF(AND(A394="Brazil",W394=2050),0.92,""))))))))))))))))))</f>
        <v>*0.93</v>
      </c>
      <c r="AC394" s="0" t="s">
        <v>1245</v>
      </c>
      <c r="AD394" s="50" t="s">
        <v>35</v>
      </c>
      <c r="AE394" s="0" t="n">
        <v>2035</v>
      </c>
      <c r="AF394" s="51" t="str">
        <f aca="false">"*"&amp;IF(AND(A394="EU",AE394=2035),0.93,IF(AND(A394="EU",AE394=2050),0.9,IF(AND(A394="USA",AE394=2035),0.92,IF(AND(A394="USA",AE394=2050),0.89,IF(AND(A394="Japan",AE394=2035),0.92,IF(AND(A394="Japan",AE394=2050),0.89,IF(AND(A394="Russia",AE394=2035),0.91,IF(AND(A394="Russia",AE394=2050),0.86,IF(AND(A394="China",AE394=2035),0.91,IF(AND(A394="China",AE394=2050),0.87,IF(AND(A394="India",AE394=2035),0.92,IF(AND(A394="India",AE394=2050),0.87,IF(AND(A394="Middle East",AE394=2035),0.89,IF(AND(A394="Middle East",AE394=2050),0.84,IF(AND(A394="Africa",AE394=2035),0.9,IF(AND(A394="Africa",AE394=2050),0.86,IF(AND(A394="Brazil",AE394=2035),0.93,IF(AND(A394="Brazil",AE394=2050),0.89,""))))))))))))))))))</f>
        <v>*0.92</v>
      </c>
      <c r="AG394" s="51" t="str">
        <f aca="false">AG393</f>
        <v>REZoning_Sol-Win</v>
      </c>
      <c r="AI394" s="0" t="s">
        <v>1245</v>
      </c>
      <c r="AJ394" s="50" t="s">
        <v>35</v>
      </c>
      <c r="AK394" s="0" t="n">
        <v>2050</v>
      </c>
      <c r="AL394" s="51" t="str">
        <f aca="false">"*"&amp;IF(AND(A394="EU",AK394=2035),0.93,IF(AND(A394="EU",AK394=2050),0.9,IF(AND(A394="USA",AK394=2035),0.92,IF(AND(A394="USA",AK394=2050),0.89,IF(AND(A394="Japan",AK394=2035),0.92,IF(AND(A394="Japan",AK394=2050),0.89,IF(AND(A394="Russia",AK394=2035),0.91,IF(AND(A394="Russia",AK394=2050),0.86,IF(AND(A394="China",AK394=2035),0.91,IF(AND(A394="China",AK394=2050),0.87,IF(AND(A394="India",AK394=2035),0.92,IF(AND(A394="India",AK394=2050),0.87,IF(AND(A394="Middle East",AK394=2035),0.89,IF(AND(A394="Middle East",AK394=2050),0.84,IF(AND(A394="Africa",AK394=2035),0.9,IF(AND(A394="Africa",AK394=2050),0.86,IF(AND(A394="Brazil",AK394=2035),0.93,IF(AND(A394="Brazil",AK394=2050),0.89,""))))))))))))))))))</f>
        <v>*0.89</v>
      </c>
      <c r="AM394" s="51" t="str">
        <f aca="false">AM393</f>
        <v>REZoning_Sol-Win</v>
      </c>
      <c r="AP394" s="0" t="s">
        <v>1245</v>
      </c>
      <c r="AQ394" s="0" t="s">
        <v>35</v>
      </c>
      <c r="AR394" s="0" t="n">
        <v>2100</v>
      </c>
      <c r="AS394" s="0" t="s">
        <v>914</v>
      </c>
      <c r="AT394" s="0" t="s">
        <v>36</v>
      </c>
    </row>
    <row r="395" customFormat="false" ht="28.5" hidden="false" customHeight="true" outlineLevel="0" collapsed="false">
      <c r="A395" s="3" t="s">
        <v>76</v>
      </c>
      <c r="C395" s="0" t="s">
        <v>1246</v>
      </c>
      <c r="D395" s="50" t="s">
        <v>35</v>
      </c>
      <c r="E395" s="0" t="n">
        <v>2035</v>
      </c>
      <c r="F395" s="51" t="str">
        <f aca="false">"*"&amp;IF(AND(A395="EU",E395=2035),0.95,IF(AND(A395="EU",E395=2050),0.93,IF(AND(A395="USA",E395=2035),0.96,IF(AND(A395="USA",E395=2050),0.94,IF(AND(A395="Japan",E395=2035),0.94,IF(AND(A395="Japan",E395=2050),0.92,IF(AND(A395="Russia",E395=2035),0.95,IF(AND(A395="Russia",E395=2050),0.93,IF(AND(A395="China",E395=2035),0.94,IF(AND(A395="China",E395=2050),0.92,IF(AND(A395="India",E395=2035),0.95,IF(AND(A395="India",E395=2050),0.92,IF(AND(A395="Middle East",E395=2035),0.94,IF(AND(A395="Middle East",E395=2050),0.9,IF(AND(A395="Africa",E395=2035),0.94,IF(AND(A395="Africa",E395=2050),0.91,IF(AND(A395="Brazil",E395=2035),0.95,IF(AND(A395="Brazil",E395=2050),0.92,""))))))))))))))))))</f>
        <v>*0.96</v>
      </c>
      <c r="H395" s="0" t="s">
        <v>1246</v>
      </c>
      <c r="I395" s="50" t="s">
        <v>35</v>
      </c>
      <c r="J395" s="0" t="n">
        <v>2050</v>
      </c>
      <c r="K395" s="48" t="str">
        <f aca="false">"*"&amp;IF(AND(A395="EU",J395=2035),0.95,IF(AND(A395="EU",J395=2050),0.93,IF(AND(A395="USA",J395=2035),0.96,IF(AND(A395="USA",J395=2050),0.94,IF(AND(A395="Japan",J395=2035),0.94,IF(AND(A395="Japan",J395=2050),0.92,IF(AND(A395="Russia",J395=2035),0.95,IF(AND(A395="Russia",J395=2050),0.93,IF(AND(A395="China",J395=2035),0.94,IF(AND(A395="China",J395=2050),0.92,IF(AND(A395="India",J395=2035),0.95,IF(AND(A395="India",J395=2050),0.92,IF(AND(A395="Middle East",J395=2035),0.94,IF(AND(A395="Middle East",J395=2050),0.9,IF(AND(A395="Africa",J395=2035),0.94,IF(AND(A395="Africa",J395=2050),0.91,IF(AND(A395="Brazil",J395=2035),0.95,IF(AND(A395="Brazil",J395=2050),0.92,""))))))))))))))))))</f>
        <v>*0.94</v>
      </c>
      <c r="P395" s="41" t="s">
        <v>1246</v>
      </c>
      <c r="Q395" s="52" t="s">
        <v>35</v>
      </c>
      <c r="R395" s="41" t="n">
        <v>2035</v>
      </c>
      <c r="S395" s="53" t="str">
        <f aca="false">"*"&amp;IF(AND(A395="EU",R395=2035),0.95,IF(AND(A395="EU",R395=2050),0.93,IF(AND(A395="USA",R395=2035),0.96,IF(AND(A395="USA",R395=2050),0.93,IF(AND(A395="Japan",R395=2035),0.94,IF(AND(A395="Japan",R395=2050),0.92,IF(AND(A395="Russia",R395=2035),0.95,IF(AND(A395="Russia",R395=2050),0.91,IF(AND(A395="China",R395=2035),0.93,IF(AND(A395="China",R395=2050),0.92,IF(AND(A395="India",R395=2035),0.94,IF(AND(A395="India",R395=2050),0.91,IF(AND(A395="Middle East",R395=2035),0.92,IF(AND(A395="Middle East",R395=2050),0.89,IF(AND(A395="Africa",R395=2035),0.93,IF(AND(A395="Africa",R395=2050),0.9,IF(AND(A395="Brazil",R395=2035),0.95,IF(AND(A395="Brazil",R395=2050),0.92,""))))))))))))))))))</f>
        <v>*0.96</v>
      </c>
      <c r="U395" s="41" t="s">
        <v>1246</v>
      </c>
      <c r="V395" s="52" t="s">
        <v>35</v>
      </c>
      <c r="W395" s="41" t="n">
        <v>2050</v>
      </c>
      <c r="X395" s="53" t="str">
        <f aca="false">"*"&amp;IF(AND(A395="EU",W395=2035),0.95,IF(AND(A395="EU",W395=2050),0.93,IF(AND(A395="USA",W395=2035),0.96,IF(AND(A395="USA",W395=2050),0.93,IF(AND(A395="Japan",W395=2035),0.94,IF(AND(A395="Japan",W395=2050),0.92,IF(AND(A395="Russia",W395=2035),0.95,IF(AND(A395="Russia",W395=2050),0.91,IF(AND(A395="China",W395=2035),0.93,IF(AND(A395="China",W395=2050),0.92,IF(AND(A395="India",W395=2035),0.94,IF(AND(A395="India",W395=2050),0.91,IF(AND(A395="Middle East",W395=2035),0.92,IF(AND(A395="Middle East",W395=2050),0.89,IF(AND(A395="Africa",W395=2035),0.93,IF(AND(A395="Africa",W395=2050),0.9,IF(AND(A395="Brazil",W395=2035),0.95,IF(AND(A395="Brazil",W395=2050),0.92,""))))))))))))))))))</f>
        <v>*0.93</v>
      </c>
      <c r="AC395" s="0" t="s">
        <v>1246</v>
      </c>
      <c r="AD395" s="50" t="s">
        <v>35</v>
      </c>
      <c r="AE395" s="0" t="n">
        <v>2035</v>
      </c>
      <c r="AF395" s="51" t="str">
        <f aca="false">"*"&amp;IF(AND(A395="EU",AE395=2035),0.93,IF(AND(A395="EU",AE395=2050),0.9,IF(AND(A395="USA",AE395=2035),0.92,IF(AND(A395="USA",AE395=2050),0.89,IF(AND(A395="Japan",AE395=2035),0.92,IF(AND(A395="Japan",AE395=2050),0.89,IF(AND(A395="Russia",AE395=2035),0.91,IF(AND(A395="Russia",AE395=2050),0.86,IF(AND(A395="China",AE395=2035),0.91,IF(AND(A395="China",AE395=2050),0.87,IF(AND(A395="India",AE395=2035),0.92,IF(AND(A395="India",AE395=2050),0.87,IF(AND(A395="Middle East",AE395=2035),0.89,IF(AND(A395="Middle East",AE395=2050),0.84,IF(AND(A395="Africa",AE395=2035),0.9,IF(AND(A395="Africa",AE395=2050),0.86,IF(AND(A395="Brazil",AE395=2035),0.93,IF(AND(A395="Brazil",AE395=2050),0.89,""))))))))))))))))))</f>
        <v>*0.92</v>
      </c>
      <c r="AG395" s="51" t="str">
        <f aca="false">AG394</f>
        <v>REZoning_Sol-Win</v>
      </c>
      <c r="AI395" s="0" t="s">
        <v>1246</v>
      </c>
      <c r="AJ395" s="50" t="s">
        <v>35</v>
      </c>
      <c r="AK395" s="0" t="n">
        <v>2050</v>
      </c>
      <c r="AL395" s="51" t="str">
        <f aca="false">"*"&amp;IF(AND(A395="EU",AK395=2035),0.93,IF(AND(A395="EU",AK395=2050),0.9,IF(AND(A395="USA",AK395=2035),0.92,IF(AND(A395="USA",AK395=2050),0.89,IF(AND(A395="Japan",AK395=2035),0.92,IF(AND(A395="Japan",AK395=2050),0.89,IF(AND(A395="Russia",AK395=2035),0.91,IF(AND(A395="Russia",AK395=2050),0.86,IF(AND(A395="China",AK395=2035),0.91,IF(AND(A395="China",AK395=2050),0.87,IF(AND(A395="India",AK395=2035),0.92,IF(AND(A395="India",AK395=2050),0.87,IF(AND(A395="Middle East",AK395=2035),0.89,IF(AND(A395="Middle East",AK395=2050),0.84,IF(AND(A395="Africa",AK395=2035),0.9,IF(AND(A395="Africa",AK395=2050),0.86,IF(AND(A395="Brazil",AK395=2035),0.93,IF(AND(A395="Brazil",AK395=2050),0.89,""))))))))))))))))))</f>
        <v>*0.89</v>
      </c>
      <c r="AM395" s="51" t="str">
        <f aca="false">AM394</f>
        <v>REZoning_Sol-Win</v>
      </c>
      <c r="AP395" s="0" t="s">
        <v>1246</v>
      </c>
      <c r="AQ395" s="0" t="s">
        <v>35</v>
      </c>
      <c r="AR395" s="0" t="n">
        <v>2100</v>
      </c>
      <c r="AS395" s="0" t="s">
        <v>914</v>
      </c>
      <c r="AT395" s="0" t="s">
        <v>36</v>
      </c>
    </row>
    <row r="396" customFormat="false" ht="28.5" hidden="false" customHeight="true" outlineLevel="0" collapsed="false">
      <c r="A396" s="3" t="s">
        <v>76</v>
      </c>
      <c r="C396" s="0" t="s">
        <v>1247</v>
      </c>
      <c r="D396" s="50" t="s">
        <v>35</v>
      </c>
      <c r="E396" s="0" t="n">
        <v>2035</v>
      </c>
      <c r="F396" s="51" t="str">
        <f aca="false">"*"&amp;IF(AND(A396="EU",E396=2035),0.95,IF(AND(A396="EU",E396=2050),0.93,IF(AND(A396="USA",E396=2035),0.96,IF(AND(A396="USA",E396=2050),0.94,IF(AND(A396="Japan",E396=2035),0.94,IF(AND(A396="Japan",E396=2050),0.92,IF(AND(A396="Russia",E396=2035),0.95,IF(AND(A396="Russia",E396=2050),0.93,IF(AND(A396="China",E396=2035),0.94,IF(AND(A396="China",E396=2050),0.92,IF(AND(A396="India",E396=2035),0.95,IF(AND(A396="India",E396=2050),0.92,IF(AND(A396="Middle East",E396=2035),0.94,IF(AND(A396="Middle East",E396=2050),0.9,IF(AND(A396="Africa",E396=2035),0.94,IF(AND(A396="Africa",E396=2050),0.91,IF(AND(A396="Brazil",E396=2035),0.95,IF(AND(A396="Brazil",E396=2050),0.92,""))))))))))))))))))</f>
        <v>*0.96</v>
      </c>
      <c r="H396" s="0" t="s">
        <v>1247</v>
      </c>
      <c r="I396" s="50" t="s">
        <v>35</v>
      </c>
      <c r="J396" s="0" t="n">
        <v>2050</v>
      </c>
      <c r="K396" s="48" t="str">
        <f aca="false">"*"&amp;IF(AND(A396="EU",J396=2035),0.95,IF(AND(A396="EU",J396=2050),0.93,IF(AND(A396="USA",J396=2035),0.96,IF(AND(A396="USA",J396=2050),0.94,IF(AND(A396="Japan",J396=2035),0.94,IF(AND(A396="Japan",J396=2050),0.92,IF(AND(A396="Russia",J396=2035),0.95,IF(AND(A396="Russia",J396=2050),0.93,IF(AND(A396="China",J396=2035),0.94,IF(AND(A396="China",J396=2050),0.92,IF(AND(A396="India",J396=2035),0.95,IF(AND(A396="India",J396=2050),0.92,IF(AND(A396="Middle East",J396=2035),0.94,IF(AND(A396="Middle East",J396=2050),0.9,IF(AND(A396="Africa",J396=2035),0.94,IF(AND(A396="Africa",J396=2050),0.91,IF(AND(A396="Brazil",J396=2035),0.95,IF(AND(A396="Brazil",J396=2050),0.92,""))))))))))))))))))</f>
        <v>*0.94</v>
      </c>
      <c r="P396" s="41" t="s">
        <v>1247</v>
      </c>
      <c r="Q396" s="52" t="s">
        <v>35</v>
      </c>
      <c r="R396" s="41" t="n">
        <v>2035</v>
      </c>
      <c r="S396" s="53" t="str">
        <f aca="false">"*"&amp;IF(AND(A396="EU",R396=2035),0.95,IF(AND(A396="EU",R396=2050),0.93,IF(AND(A396="USA",R396=2035),0.96,IF(AND(A396="USA",R396=2050),0.93,IF(AND(A396="Japan",R396=2035),0.94,IF(AND(A396="Japan",R396=2050),0.92,IF(AND(A396="Russia",R396=2035),0.95,IF(AND(A396="Russia",R396=2050),0.91,IF(AND(A396="China",R396=2035),0.93,IF(AND(A396="China",R396=2050),0.92,IF(AND(A396="India",R396=2035),0.94,IF(AND(A396="India",R396=2050),0.91,IF(AND(A396="Middle East",R396=2035),0.92,IF(AND(A396="Middle East",R396=2050),0.89,IF(AND(A396="Africa",R396=2035),0.93,IF(AND(A396="Africa",R396=2050),0.9,IF(AND(A396="Brazil",R396=2035),0.95,IF(AND(A396="Brazil",R396=2050),0.92,""))))))))))))))))))</f>
        <v>*0.96</v>
      </c>
      <c r="U396" s="41" t="s">
        <v>1247</v>
      </c>
      <c r="V396" s="52" t="s">
        <v>35</v>
      </c>
      <c r="W396" s="41" t="n">
        <v>2050</v>
      </c>
      <c r="X396" s="53" t="str">
        <f aca="false">"*"&amp;IF(AND(A396="EU",W396=2035),0.95,IF(AND(A396="EU",W396=2050),0.93,IF(AND(A396="USA",W396=2035),0.96,IF(AND(A396="USA",W396=2050),0.93,IF(AND(A396="Japan",W396=2035),0.94,IF(AND(A396="Japan",W396=2050),0.92,IF(AND(A396="Russia",W396=2035),0.95,IF(AND(A396="Russia",W396=2050),0.91,IF(AND(A396="China",W396=2035),0.93,IF(AND(A396="China",W396=2050),0.92,IF(AND(A396="India",W396=2035),0.94,IF(AND(A396="India",W396=2050),0.91,IF(AND(A396="Middle East",W396=2035),0.92,IF(AND(A396="Middle East",W396=2050),0.89,IF(AND(A396="Africa",W396=2035),0.93,IF(AND(A396="Africa",W396=2050),0.9,IF(AND(A396="Brazil",W396=2035),0.95,IF(AND(A396="Brazil",W396=2050),0.92,""))))))))))))))))))</f>
        <v>*0.93</v>
      </c>
      <c r="AC396" s="0" t="s">
        <v>1247</v>
      </c>
      <c r="AD396" s="50" t="s">
        <v>35</v>
      </c>
      <c r="AE396" s="0" t="n">
        <v>2035</v>
      </c>
      <c r="AF396" s="51" t="str">
        <f aca="false">"*"&amp;IF(AND(A396="EU",AE396=2035),0.93,IF(AND(A396="EU",AE396=2050),0.9,IF(AND(A396="USA",AE396=2035),0.92,IF(AND(A396="USA",AE396=2050),0.89,IF(AND(A396="Japan",AE396=2035),0.92,IF(AND(A396="Japan",AE396=2050),0.89,IF(AND(A396="Russia",AE396=2035),0.91,IF(AND(A396="Russia",AE396=2050),0.86,IF(AND(A396="China",AE396=2035),0.91,IF(AND(A396="China",AE396=2050),0.87,IF(AND(A396="India",AE396=2035),0.92,IF(AND(A396="India",AE396=2050),0.87,IF(AND(A396="Middle East",AE396=2035),0.89,IF(AND(A396="Middle East",AE396=2050),0.84,IF(AND(A396="Africa",AE396=2035),0.9,IF(AND(A396="Africa",AE396=2050),0.86,IF(AND(A396="Brazil",AE396=2035),0.93,IF(AND(A396="Brazil",AE396=2050),0.89,""))))))))))))))))))</f>
        <v>*0.92</v>
      </c>
      <c r="AG396" s="51" t="str">
        <f aca="false">AG395</f>
        <v>REZoning_Sol-Win</v>
      </c>
      <c r="AI396" s="0" t="s">
        <v>1247</v>
      </c>
      <c r="AJ396" s="50" t="s">
        <v>35</v>
      </c>
      <c r="AK396" s="0" t="n">
        <v>2050</v>
      </c>
      <c r="AL396" s="51" t="str">
        <f aca="false">"*"&amp;IF(AND(A396="EU",AK396=2035),0.93,IF(AND(A396="EU",AK396=2050),0.9,IF(AND(A396="USA",AK396=2035),0.92,IF(AND(A396="USA",AK396=2050),0.89,IF(AND(A396="Japan",AK396=2035),0.92,IF(AND(A396="Japan",AK396=2050),0.89,IF(AND(A396="Russia",AK396=2035),0.91,IF(AND(A396="Russia",AK396=2050),0.86,IF(AND(A396="China",AK396=2035),0.91,IF(AND(A396="China",AK396=2050),0.87,IF(AND(A396="India",AK396=2035),0.92,IF(AND(A396="India",AK396=2050),0.87,IF(AND(A396="Middle East",AK396=2035),0.89,IF(AND(A396="Middle East",AK396=2050),0.84,IF(AND(A396="Africa",AK396=2035),0.9,IF(AND(A396="Africa",AK396=2050),0.86,IF(AND(A396="Brazil",AK396=2035),0.93,IF(AND(A396="Brazil",AK396=2050),0.89,""))))))))))))))))))</f>
        <v>*0.89</v>
      </c>
      <c r="AM396" s="51" t="str">
        <f aca="false">AM395</f>
        <v>REZoning_Sol-Win</v>
      </c>
      <c r="AP396" s="0" t="s">
        <v>1247</v>
      </c>
      <c r="AQ396" s="0" t="s">
        <v>35</v>
      </c>
      <c r="AR396" s="0" t="n">
        <v>2100</v>
      </c>
      <c r="AS396" s="0" t="s">
        <v>914</v>
      </c>
      <c r="AT396" s="0" t="s">
        <v>36</v>
      </c>
    </row>
    <row r="397" customFormat="false" ht="28.5" hidden="false" customHeight="true" outlineLevel="0" collapsed="false">
      <c r="A397" s="3" t="s">
        <v>51</v>
      </c>
      <c r="C397" s="0" t="s">
        <v>1248</v>
      </c>
      <c r="D397" s="50" t="s">
        <v>35</v>
      </c>
      <c r="E397" s="0" t="n">
        <v>2035</v>
      </c>
      <c r="F397" s="51" t="str">
        <f aca="false">"*"&amp;IF(AND(A397="EU",E397=2035),0.95,IF(AND(A397="EU",E397=2050),0.93,IF(AND(A397="USA",E397=2035),0.96,IF(AND(A397="USA",E397=2050),0.94,IF(AND(A397="Japan",E397=2035),0.94,IF(AND(A397="Japan",E397=2050),0.92,IF(AND(A397="Russia",E397=2035),0.95,IF(AND(A397="Russia",E397=2050),0.93,IF(AND(A397="China",E397=2035),0.94,IF(AND(A397="China",E397=2050),0.92,IF(AND(A397="India",E397=2035),0.95,IF(AND(A397="India",E397=2050),0.92,IF(AND(A397="Middle East",E397=2035),0.94,IF(AND(A397="Middle East",E397=2050),0.9,IF(AND(A397="Africa",E397=2035),0.94,IF(AND(A397="Africa",E397=2050),0.91,IF(AND(A397="Brazil",E397=2035),0.95,IF(AND(A397="Brazil",E397=2050),0.92,""))))))))))))))))))</f>
        <v>*0.95</v>
      </c>
      <c r="H397" s="0" t="s">
        <v>1248</v>
      </c>
      <c r="I397" s="50" t="s">
        <v>35</v>
      </c>
      <c r="J397" s="0" t="n">
        <v>2050</v>
      </c>
      <c r="K397" s="48" t="str">
        <f aca="false">"*"&amp;IF(AND(A397="EU",J397=2035),0.95,IF(AND(A397="EU",J397=2050),0.93,IF(AND(A397="USA",J397=2035),0.96,IF(AND(A397="USA",J397=2050),0.94,IF(AND(A397="Japan",J397=2035),0.94,IF(AND(A397="Japan",J397=2050),0.92,IF(AND(A397="Russia",J397=2035),0.95,IF(AND(A397="Russia",J397=2050),0.93,IF(AND(A397="China",J397=2035),0.94,IF(AND(A397="China",J397=2050),0.92,IF(AND(A397="India",J397=2035),0.95,IF(AND(A397="India",J397=2050),0.92,IF(AND(A397="Middle East",J397=2035),0.94,IF(AND(A397="Middle East",J397=2050),0.9,IF(AND(A397="Africa",J397=2035),0.94,IF(AND(A397="Africa",J397=2050),0.91,IF(AND(A397="Brazil",J397=2035),0.95,IF(AND(A397="Brazil",J397=2050),0.92,""))))))))))))))))))</f>
        <v>*0.93</v>
      </c>
      <c r="P397" s="41" t="s">
        <v>1248</v>
      </c>
      <c r="Q397" s="52" t="s">
        <v>35</v>
      </c>
      <c r="R397" s="41" t="n">
        <v>2035</v>
      </c>
      <c r="S397" s="53" t="str">
        <f aca="false">"*"&amp;IF(AND(A397="EU",R397=2035),0.95,IF(AND(A397="EU",R397=2050),0.93,IF(AND(A397="USA",R397=2035),0.96,IF(AND(A397="USA",R397=2050),0.93,IF(AND(A397="Japan",R397=2035),0.94,IF(AND(A397="Japan",R397=2050),0.92,IF(AND(A397="Russia",R397=2035),0.95,IF(AND(A397="Russia",R397=2050),0.91,IF(AND(A397="China",R397=2035),0.93,IF(AND(A397="China",R397=2050),0.92,IF(AND(A397="India",R397=2035),0.94,IF(AND(A397="India",R397=2050),0.91,IF(AND(A397="Middle East",R397=2035),0.92,IF(AND(A397="Middle East",R397=2050),0.89,IF(AND(A397="Africa",R397=2035),0.93,IF(AND(A397="Africa",R397=2050),0.9,IF(AND(A397="Brazil",R397=2035),0.95,IF(AND(A397="Brazil",R397=2050),0.92,""))))))))))))))))))</f>
        <v>*0.95</v>
      </c>
      <c r="U397" s="41" t="s">
        <v>1248</v>
      </c>
      <c r="V397" s="52" t="s">
        <v>35</v>
      </c>
      <c r="W397" s="41" t="n">
        <v>2050</v>
      </c>
      <c r="X397" s="53" t="str">
        <f aca="false">"*"&amp;IF(AND(A397="EU",W397=2035),0.95,IF(AND(A397="EU",W397=2050),0.93,IF(AND(A397="USA",W397=2035),0.96,IF(AND(A397="USA",W397=2050),0.93,IF(AND(A397="Japan",W397=2035),0.94,IF(AND(A397="Japan",W397=2050),0.92,IF(AND(A397="Russia",W397=2035),0.95,IF(AND(A397="Russia",W397=2050),0.91,IF(AND(A397="China",W397=2035),0.93,IF(AND(A397="China",W397=2050),0.92,IF(AND(A397="India",W397=2035),0.94,IF(AND(A397="India",W397=2050),0.91,IF(AND(A397="Middle East",W397=2035),0.92,IF(AND(A397="Middle East",W397=2050),0.89,IF(AND(A397="Africa",W397=2035),0.93,IF(AND(A397="Africa",W397=2050),0.9,IF(AND(A397="Brazil",W397=2035),0.95,IF(AND(A397="Brazil",W397=2050),0.92,""))))))))))))))))))</f>
        <v>*0.93</v>
      </c>
      <c r="AC397" s="0" t="s">
        <v>1248</v>
      </c>
      <c r="AD397" s="50" t="s">
        <v>35</v>
      </c>
      <c r="AE397" s="0" t="n">
        <v>2035</v>
      </c>
      <c r="AF397" s="51" t="str">
        <f aca="false">"*"&amp;IF(AND(A397="EU",AE397=2035),0.93,IF(AND(A397="EU",AE397=2050),0.9,IF(AND(A397="USA",AE397=2035),0.92,IF(AND(A397="USA",AE397=2050),0.89,IF(AND(A397="Japan",AE397=2035),0.92,IF(AND(A397="Japan",AE397=2050),0.89,IF(AND(A397="Russia",AE397=2035),0.91,IF(AND(A397="Russia",AE397=2050),0.86,IF(AND(A397="China",AE397=2035),0.91,IF(AND(A397="China",AE397=2050),0.87,IF(AND(A397="India",AE397=2035),0.92,IF(AND(A397="India",AE397=2050),0.87,IF(AND(A397="Middle East",AE397=2035),0.89,IF(AND(A397="Middle East",AE397=2050),0.84,IF(AND(A397="Africa",AE397=2035),0.9,IF(AND(A397="Africa",AE397=2050),0.86,IF(AND(A397="Brazil",AE397=2035),0.93,IF(AND(A397="Brazil",AE397=2050),0.89,""))))))))))))))))))</f>
        <v>*0.93</v>
      </c>
      <c r="AG397" s="51" t="str">
        <f aca="false">AG396</f>
        <v>REZoning_Sol-Win</v>
      </c>
      <c r="AI397" s="0" t="s">
        <v>1248</v>
      </c>
      <c r="AJ397" s="50" t="s">
        <v>35</v>
      </c>
      <c r="AK397" s="0" t="n">
        <v>2050</v>
      </c>
      <c r="AL397" s="51" t="str">
        <f aca="false">"*"&amp;IF(AND(A397="EU",AK397=2035),0.93,IF(AND(A397="EU",AK397=2050),0.9,IF(AND(A397="USA",AK397=2035),0.92,IF(AND(A397="USA",AK397=2050),0.89,IF(AND(A397="Japan",AK397=2035),0.92,IF(AND(A397="Japan",AK397=2050),0.89,IF(AND(A397="Russia",AK397=2035),0.91,IF(AND(A397="Russia",AK397=2050),0.86,IF(AND(A397="China",AK397=2035),0.91,IF(AND(A397="China",AK397=2050),0.87,IF(AND(A397="India",AK397=2035),0.92,IF(AND(A397="India",AK397=2050),0.87,IF(AND(A397="Middle East",AK397=2035),0.89,IF(AND(A397="Middle East",AK397=2050),0.84,IF(AND(A397="Africa",AK397=2035),0.9,IF(AND(A397="Africa",AK397=2050),0.86,IF(AND(A397="Brazil",AK397=2035),0.93,IF(AND(A397="Brazil",AK397=2050),0.89,""))))))))))))))))))</f>
        <v>*0.9</v>
      </c>
      <c r="AM397" s="51" t="str">
        <f aca="false">AM396</f>
        <v>REZoning_Sol-Win</v>
      </c>
      <c r="AP397" s="0" t="s">
        <v>1248</v>
      </c>
      <c r="AQ397" s="0" t="s">
        <v>35</v>
      </c>
      <c r="AR397" s="0" t="n">
        <v>2100</v>
      </c>
      <c r="AS397" s="0" t="s">
        <v>874</v>
      </c>
      <c r="AT397" s="0" t="s">
        <v>36</v>
      </c>
    </row>
    <row r="398" customFormat="false" ht="28.5" hidden="false" customHeight="true" outlineLevel="0" collapsed="false">
      <c r="A398" s="3" t="s">
        <v>51</v>
      </c>
      <c r="C398" s="0" t="s">
        <v>1249</v>
      </c>
      <c r="D398" s="50" t="s">
        <v>35</v>
      </c>
      <c r="E398" s="0" t="n">
        <v>2035</v>
      </c>
      <c r="F398" s="51" t="str">
        <f aca="false">"*"&amp;IF(AND(A398="EU",E398=2035),0.95,IF(AND(A398="EU",E398=2050),0.93,IF(AND(A398="USA",E398=2035),0.96,IF(AND(A398="USA",E398=2050),0.94,IF(AND(A398="Japan",E398=2035),0.94,IF(AND(A398="Japan",E398=2050),0.92,IF(AND(A398="Russia",E398=2035),0.95,IF(AND(A398="Russia",E398=2050),0.93,IF(AND(A398="China",E398=2035),0.94,IF(AND(A398="China",E398=2050),0.92,IF(AND(A398="India",E398=2035),0.95,IF(AND(A398="India",E398=2050),0.92,IF(AND(A398="Middle East",E398=2035),0.94,IF(AND(A398="Middle East",E398=2050),0.9,IF(AND(A398="Africa",E398=2035),0.94,IF(AND(A398="Africa",E398=2050),0.91,IF(AND(A398="Brazil",E398=2035),0.95,IF(AND(A398="Brazil",E398=2050),0.92,""))))))))))))))))))</f>
        <v>*0.95</v>
      </c>
      <c r="H398" s="0" t="s">
        <v>1249</v>
      </c>
      <c r="I398" s="50" t="s">
        <v>35</v>
      </c>
      <c r="J398" s="0" t="n">
        <v>2050</v>
      </c>
      <c r="K398" s="48" t="str">
        <f aca="false">"*"&amp;IF(AND(A398="EU",J398=2035),0.95,IF(AND(A398="EU",J398=2050),0.93,IF(AND(A398="USA",J398=2035),0.96,IF(AND(A398="USA",J398=2050),0.94,IF(AND(A398="Japan",J398=2035),0.94,IF(AND(A398="Japan",J398=2050),0.92,IF(AND(A398="Russia",J398=2035),0.95,IF(AND(A398="Russia",J398=2050),0.93,IF(AND(A398="China",J398=2035),0.94,IF(AND(A398="China",J398=2050),0.92,IF(AND(A398="India",J398=2035),0.95,IF(AND(A398="India",J398=2050),0.92,IF(AND(A398="Middle East",J398=2035),0.94,IF(AND(A398="Middle East",J398=2050),0.9,IF(AND(A398="Africa",J398=2035),0.94,IF(AND(A398="Africa",J398=2050),0.91,IF(AND(A398="Brazil",J398=2035),0.95,IF(AND(A398="Brazil",J398=2050),0.92,""))))))))))))))))))</f>
        <v>*0.93</v>
      </c>
      <c r="P398" s="41" t="s">
        <v>1249</v>
      </c>
      <c r="Q398" s="52" t="s">
        <v>35</v>
      </c>
      <c r="R398" s="41" t="n">
        <v>2035</v>
      </c>
      <c r="S398" s="53" t="str">
        <f aca="false">"*"&amp;IF(AND(A398="EU",R398=2035),0.95,IF(AND(A398="EU",R398=2050),0.93,IF(AND(A398="USA",R398=2035),0.96,IF(AND(A398="USA",R398=2050),0.93,IF(AND(A398="Japan",R398=2035),0.94,IF(AND(A398="Japan",R398=2050),0.92,IF(AND(A398="Russia",R398=2035),0.95,IF(AND(A398="Russia",R398=2050),0.91,IF(AND(A398="China",R398=2035),0.93,IF(AND(A398="China",R398=2050),0.92,IF(AND(A398="India",R398=2035),0.94,IF(AND(A398="India",R398=2050),0.91,IF(AND(A398="Middle East",R398=2035),0.92,IF(AND(A398="Middle East",R398=2050),0.89,IF(AND(A398="Africa",R398=2035),0.93,IF(AND(A398="Africa",R398=2050),0.9,IF(AND(A398="Brazil",R398=2035),0.95,IF(AND(A398="Brazil",R398=2050),0.92,""))))))))))))))))))</f>
        <v>*0.95</v>
      </c>
      <c r="U398" s="41" t="s">
        <v>1249</v>
      </c>
      <c r="V398" s="52" t="s">
        <v>35</v>
      </c>
      <c r="W398" s="41" t="n">
        <v>2050</v>
      </c>
      <c r="X398" s="53" t="str">
        <f aca="false">"*"&amp;IF(AND(A398="EU",W398=2035),0.95,IF(AND(A398="EU",W398=2050),0.93,IF(AND(A398="USA",W398=2035),0.96,IF(AND(A398="USA",W398=2050),0.93,IF(AND(A398="Japan",W398=2035),0.94,IF(AND(A398="Japan",W398=2050),0.92,IF(AND(A398="Russia",W398=2035),0.95,IF(AND(A398="Russia",W398=2050),0.91,IF(AND(A398="China",W398=2035),0.93,IF(AND(A398="China",W398=2050),0.92,IF(AND(A398="India",W398=2035),0.94,IF(AND(A398="India",W398=2050),0.91,IF(AND(A398="Middle East",W398=2035),0.92,IF(AND(A398="Middle East",W398=2050),0.89,IF(AND(A398="Africa",W398=2035),0.93,IF(AND(A398="Africa",W398=2050),0.9,IF(AND(A398="Brazil",W398=2035),0.95,IF(AND(A398="Brazil",W398=2050),0.92,""))))))))))))))))))</f>
        <v>*0.93</v>
      </c>
      <c r="AC398" s="0" t="s">
        <v>1249</v>
      </c>
      <c r="AD398" s="50" t="s">
        <v>35</v>
      </c>
      <c r="AE398" s="0" t="n">
        <v>2035</v>
      </c>
      <c r="AF398" s="51" t="str">
        <f aca="false">"*"&amp;IF(AND(A398="EU",AE398=2035),0.93,IF(AND(A398="EU",AE398=2050),0.9,IF(AND(A398="USA",AE398=2035),0.92,IF(AND(A398="USA",AE398=2050),0.89,IF(AND(A398="Japan",AE398=2035),0.92,IF(AND(A398="Japan",AE398=2050),0.89,IF(AND(A398="Russia",AE398=2035),0.91,IF(AND(A398="Russia",AE398=2050),0.86,IF(AND(A398="China",AE398=2035),0.91,IF(AND(A398="China",AE398=2050),0.87,IF(AND(A398="India",AE398=2035),0.92,IF(AND(A398="India",AE398=2050),0.87,IF(AND(A398="Middle East",AE398=2035),0.89,IF(AND(A398="Middle East",AE398=2050),0.84,IF(AND(A398="Africa",AE398=2035),0.9,IF(AND(A398="Africa",AE398=2050),0.86,IF(AND(A398="Brazil",AE398=2035),0.93,IF(AND(A398="Brazil",AE398=2050),0.89,""))))))))))))))))))</f>
        <v>*0.93</v>
      </c>
      <c r="AG398" s="51" t="str">
        <f aca="false">AG397</f>
        <v>REZoning_Sol-Win</v>
      </c>
      <c r="AI398" s="0" t="s">
        <v>1249</v>
      </c>
      <c r="AJ398" s="50" t="s">
        <v>35</v>
      </c>
      <c r="AK398" s="0" t="n">
        <v>2050</v>
      </c>
      <c r="AL398" s="51" t="str">
        <f aca="false">"*"&amp;IF(AND(A398="EU",AK398=2035),0.93,IF(AND(A398="EU",AK398=2050),0.9,IF(AND(A398="USA",AK398=2035),0.92,IF(AND(A398="USA",AK398=2050),0.89,IF(AND(A398="Japan",AK398=2035),0.92,IF(AND(A398="Japan",AK398=2050),0.89,IF(AND(A398="Russia",AK398=2035),0.91,IF(AND(A398="Russia",AK398=2050),0.86,IF(AND(A398="China",AK398=2035),0.91,IF(AND(A398="China",AK398=2050),0.87,IF(AND(A398="India",AK398=2035),0.92,IF(AND(A398="India",AK398=2050),0.87,IF(AND(A398="Middle East",AK398=2035),0.89,IF(AND(A398="Middle East",AK398=2050),0.84,IF(AND(A398="Africa",AK398=2035),0.9,IF(AND(A398="Africa",AK398=2050),0.86,IF(AND(A398="Brazil",AK398=2035),0.93,IF(AND(A398="Brazil",AK398=2050),0.89,""))))))))))))))))))</f>
        <v>*0.9</v>
      </c>
      <c r="AM398" s="51" t="str">
        <f aca="false">AM397</f>
        <v>REZoning_Sol-Win</v>
      </c>
      <c r="AP398" s="0" t="s">
        <v>1249</v>
      </c>
      <c r="AQ398" s="0" t="s">
        <v>35</v>
      </c>
      <c r="AR398" s="0" t="n">
        <v>2100</v>
      </c>
      <c r="AS398" s="0" t="s">
        <v>874</v>
      </c>
      <c r="AT398" s="0" t="s">
        <v>36</v>
      </c>
    </row>
    <row r="399" customFormat="false" ht="28.5" hidden="false" customHeight="true" outlineLevel="0" collapsed="false">
      <c r="A399" s="3" t="s">
        <v>51</v>
      </c>
      <c r="C399" s="0" t="s">
        <v>1250</v>
      </c>
      <c r="D399" s="50" t="s">
        <v>35</v>
      </c>
      <c r="E399" s="0" t="n">
        <v>2035</v>
      </c>
      <c r="F399" s="51" t="str">
        <f aca="false">"*"&amp;IF(AND(A399="EU",E399=2035),0.95,IF(AND(A399="EU",E399=2050),0.93,IF(AND(A399="USA",E399=2035),0.96,IF(AND(A399="USA",E399=2050),0.94,IF(AND(A399="Japan",E399=2035),0.94,IF(AND(A399="Japan",E399=2050),0.92,IF(AND(A399="Russia",E399=2035),0.95,IF(AND(A399="Russia",E399=2050),0.93,IF(AND(A399="China",E399=2035),0.94,IF(AND(A399="China",E399=2050),0.92,IF(AND(A399="India",E399=2035),0.95,IF(AND(A399="India",E399=2050),0.92,IF(AND(A399="Middle East",E399=2035),0.94,IF(AND(A399="Middle East",E399=2050),0.9,IF(AND(A399="Africa",E399=2035),0.94,IF(AND(A399="Africa",E399=2050),0.91,IF(AND(A399="Brazil",E399=2035),0.95,IF(AND(A399="Brazil",E399=2050),0.92,""))))))))))))))))))</f>
        <v>*0.95</v>
      </c>
      <c r="H399" s="0" t="s">
        <v>1250</v>
      </c>
      <c r="I399" s="50" t="s">
        <v>35</v>
      </c>
      <c r="J399" s="0" t="n">
        <v>2050</v>
      </c>
      <c r="K399" s="48" t="str">
        <f aca="false">"*"&amp;IF(AND(A399="EU",J399=2035),0.95,IF(AND(A399="EU",J399=2050),0.93,IF(AND(A399="USA",J399=2035),0.96,IF(AND(A399="USA",J399=2050),0.94,IF(AND(A399="Japan",J399=2035),0.94,IF(AND(A399="Japan",J399=2050),0.92,IF(AND(A399="Russia",J399=2035),0.95,IF(AND(A399="Russia",J399=2050),0.93,IF(AND(A399="China",J399=2035),0.94,IF(AND(A399="China",J399=2050),0.92,IF(AND(A399="India",J399=2035),0.95,IF(AND(A399="India",J399=2050),0.92,IF(AND(A399="Middle East",J399=2035),0.94,IF(AND(A399="Middle East",J399=2050),0.9,IF(AND(A399="Africa",J399=2035),0.94,IF(AND(A399="Africa",J399=2050),0.91,IF(AND(A399="Brazil",J399=2035),0.95,IF(AND(A399="Brazil",J399=2050),0.92,""))))))))))))))))))</f>
        <v>*0.93</v>
      </c>
      <c r="P399" s="41" t="s">
        <v>1250</v>
      </c>
      <c r="Q399" s="52" t="s">
        <v>35</v>
      </c>
      <c r="R399" s="41" t="n">
        <v>2035</v>
      </c>
      <c r="S399" s="53" t="str">
        <f aca="false">"*"&amp;IF(AND(A399="EU",R399=2035),0.95,IF(AND(A399="EU",R399=2050),0.93,IF(AND(A399="USA",R399=2035),0.96,IF(AND(A399="USA",R399=2050),0.93,IF(AND(A399="Japan",R399=2035),0.94,IF(AND(A399="Japan",R399=2050),0.92,IF(AND(A399="Russia",R399=2035),0.95,IF(AND(A399="Russia",R399=2050),0.91,IF(AND(A399="China",R399=2035),0.93,IF(AND(A399="China",R399=2050),0.92,IF(AND(A399="India",R399=2035),0.94,IF(AND(A399="India",R399=2050),0.91,IF(AND(A399="Middle East",R399=2035),0.92,IF(AND(A399="Middle East",R399=2050),0.89,IF(AND(A399="Africa",R399=2035),0.93,IF(AND(A399="Africa",R399=2050),0.9,IF(AND(A399="Brazil",R399=2035),0.95,IF(AND(A399="Brazil",R399=2050),0.92,""))))))))))))))))))</f>
        <v>*0.95</v>
      </c>
      <c r="U399" s="41" t="s">
        <v>1250</v>
      </c>
      <c r="V399" s="52" t="s">
        <v>35</v>
      </c>
      <c r="W399" s="41" t="n">
        <v>2050</v>
      </c>
      <c r="X399" s="53" t="str">
        <f aca="false">"*"&amp;IF(AND(A399="EU",W399=2035),0.95,IF(AND(A399="EU",W399=2050),0.93,IF(AND(A399="USA",W399=2035),0.96,IF(AND(A399="USA",W399=2050),0.93,IF(AND(A399="Japan",W399=2035),0.94,IF(AND(A399="Japan",W399=2050),0.92,IF(AND(A399="Russia",W399=2035),0.95,IF(AND(A399="Russia",W399=2050),0.91,IF(AND(A399="China",W399=2035),0.93,IF(AND(A399="China",W399=2050),0.92,IF(AND(A399="India",W399=2035),0.94,IF(AND(A399="India",W399=2050),0.91,IF(AND(A399="Middle East",W399=2035),0.92,IF(AND(A399="Middle East",W399=2050),0.89,IF(AND(A399="Africa",W399=2035),0.93,IF(AND(A399="Africa",W399=2050),0.9,IF(AND(A399="Brazil",W399=2035),0.95,IF(AND(A399="Brazil",W399=2050),0.92,""))))))))))))))))))</f>
        <v>*0.93</v>
      </c>
      <c r="AC399" s="0" t="s">
        <v>1250</v>
      </c>
      <c r="AD399" s="50" t="s">
        <v>35</v>
      </c>
      <c r="AE399" s="0" t="n">
        <v>2035</v>
      </c>
      <c r="AF399" s="51" t="str">
        <f aca="false">"*"&amp;IF(AND(A399="EU",AE399=2035),0.93,IF(AND(A399="EU",AE399=2050),0.9,IF(AND(A399="USA",AE399=2035),0.92,IF(AND(A399="USA",AE399=2050),0.89,IF(AND(A399="Japan",AE399=2035),0.92,IF(AND(A399="Japan",AE399=2050),0.89,IF(AND(A399="Russia",AE399=2035),0.91,IF(AND(A399="Russia",AE399=2050),0.86,IF(AND(A399="China",AE399=2035),0.91,IF(AND(A399="China",AE399=2050),0.87,IF(AND(A399="India",AE399=2035),0.92,IF(AND(A399="India",AE399=2050),0.87,IF(AND(A399="Middle East",AE399=2035),0.89,IF(AND(A399="Middle East",AE399=2050),0.84,IF(AND(A399="Africa",AE399=2035),0.9,IF(AND(A399="Africa",AE399=2050),0.86,IF(AND(A399="Brazil",AE399=2035),0.93,IF(AND(A399="Brazil",AE399=2050),0.89,""))))))))))))))))))</f>
        <v>*0.93</v>
      </c>
      <c r="AG399" s="51" t="str">
        <f aca="false">AG398</f>
        <v>REZoning_Sol-Win</v>
      </c>
      <c r="AI399" s="0" t="s">
        <v>1250</v>
      </c>
      <c r="AJ399" s="50" t="s">
        <v>35</v>
      </c>
      <c r="AK399" s="0" t="n">
        <v>2050</v>
      </c>
      <c r="AL399" s="51" t="str">
        <f aca="false">"*"&amp;IF(AND(A399="EU",AK399=2035),0.93,IF(AND(A399="EU",AK399=2050),0.9,IF(AND(A399="USA",AK399=2035),0.92,IF(AND(A399="USA",AK399=2050),0.89,IF(AND(A399="Japan",AK399=2035),0.92,IF(AND(A399="Japan",AK399=2050),0.89,IF(AND(A399="Russia",AK399=2035),0.91,IF(AND(A399="Russia",AK399=2050),0.86,IF(AND(A399="China",AK399=2035),0.91,IF(AND(A399="China",AK399=2050),0.87,IF(AND(A399="India",AK399=2035),0.92,IF(AND(A399="India",AK399=2050),0.87,IF(AND(A399="Middle East",AK399=2035),0.89,IF(AND(A399="Middle East",AK399=2050),0.84,IF(AND(A399="Africa",AK399=2035),0.9,IF(AND(A399="Africa",AK399=2050),0.86,IF(AND(A399="Brazil",AK399=2035),0.93,IF(AND(A399="Brazil",AK399=2050),0.89,""))))))))))))))))))</f>
        <v>*0.9</v>
      </c>
      <c r="AM399" s="51" t="str">
        <f aca="false">AM398</f>
        <v>REZoning_Sol-Win</v>
      </c>
      <c r="AP399" s="0" t="s">
        <v>1250</v>
      </c>
      <c r="AQ399" s="0" t="s">
        <v>35</v>
      </c>
      <c r="AR399" s="0" t="n">
        <v>2100</v>
      </c>
      <c r="AS399" s="0" t="s">
        <v>874</v>
      </c>
      <c r="AT399" s="0" t="s">
        <v>36</v>
      </c>
    </row>
    <row r="400" customFormat="false" ht="28.5" hidden="false" customHeight="true" outlineLevel="0" collapsed="false">
      <c r="A400" s="3" t="s">
        <v>51</v>
      </c>
      <c r="C400" s="0" t="s">
        <v>1251</v>
      </c>
      <c r="D400" s="50" t="s">
        <v>35</v>
      </c>
      <c r="E400" s="0" t="n">
        <v>2035</v>
      </c>
      <c r="F400" s="51" t="str">
        <f aca="false">"*"&amp;IF(AND(A400="EU",E400=2035),0.95,IF(AND(A400="EU",E400=2050),0.93,IF(AND(A400="USA",E400=2035),0.96,IF(AND(A400="USA",E400=2050),0.94,IF(AND(A400="Japan",E400=2035),0.94,IF(AND(A400="Japan",E400=2050),0.92,IF(AND(A400="Russia",E400=2035),0.95,IF(AND(A400="Russia",E400=2050),0.93,IF(AND(A400="China",E400=2035),0.94,IF(AND(A400="China",E400=2050),0.92,IF(AND(A400="India",E400=2035),0.95,IF(AND(A400="India",E400=2050),0.92,IF(AND(A400="Middle East",E400=2035),0.94,IF(AND(A400="Middle East",E400=2050),0.9,IF(AND(A400="Africa",E400=2035),0.94,IF(AND(A400="Africa",E400=2050),0.91,IF(AND(A400="Brazil",E400=2035),0.95,IF(AND(A400="Brazil",E400=2050),0.92,""))))))))))))))))))</f>
        <v>*0.95</v>
      </c>
      <c r="H400" s="0" t="s">
        <v>1251</v>
      </c>
      <c r="I400" s="50" t="s">
        <v>35</v>
      </c>
      <c r="J400" s="0" t="n">
        <v>2050</v>
      </c>
      <c r="K400" s="48" t="str">
        <f aca="false">"*"&amp;IF(AND(A400="EU",J400=2035),0.95,IF(AND(A400="EU",J400=2050),0.93,IF(AND(A400="USA",J400=2035),0.96,IF(AND(A400="USA",J400=2050),0.94,IF(AND(A400="Japan",J400=2035),0.94,IF(AND(A400="Japan",J400=2050),0.92,IF(AND(A400="Russia",J400=2035),0.95,IF(AND(A400="Russia",J400=2050),0.93,IF(AND(A400="China",J400=2035),0.94,IF(AND(A400="China",J400=2050),0.92,IF(AND(A400="India",J400=2035),0.95,IF(AND(A400="India",J400=2050),0.92,IF(AND(A400="Middle East",J400=2035),0.94,IF(AND(A400="Middle East",J400=2050),0.9,IF(AND(A400="Africa",J400=2035),0.94,IF(AND(A400="Africa",J400=2050),0.91,IF(AND(A400="Brazil",J400=2035),0.95,IF(AND(A400="Brazil",J400=2050),0.92,""))))))))))))))))))</f>
        <v>*0.93</v>
      </c>
      <c r="P400" s="41" t="s">
        <v>1251</v>
      </c>
      <c r="Q400" s="52" t="s">
        <v>35</v>
      </c>
      <c r="R400" s="41" t="n">
        <v>2035</v>
      </c>
      <c r="S400" s="53" t="str">
        <f aca="false">"*"&amp;IF(AND(A400="EU",R400=2035),0.95,IF(AND(A400="EU",R400=2050),0.93,IF(AND(A400="USA",R400=2035),0.96,IF(AND(A400="USA",R400=2050),0.93,IF(AND(A400="Japan",R400=2035),0.94,IF(AND(A400="Japan",R400=2050),0.92,IF(AND(A400="Russia",R400=2035),0.95,IF(AND(A400="Russia",R400=2050),0.91,IF(AND(A400="China",R400=2035),0.93,IF(AND(A400="China",R400=2050),0.92,IF(AND(A400="India",R400=2035),0.94,IF(AND(A400="India",R400=2050),0.91,IF(AND(A400="Middle East",R400=2035),0.92,IF(AND(A400="Middle East",R400=2050),0.89,IF(AND(A400="Africa",R400=2035),0.93,IF(AND(A400="Africa",R400=2050),0.9,IF(AND(A400="Brazil",R400=2035),0.95,IF(AND(A400="Brazil",R400=2050),0.92,""))))))))))))))))))</f>
        <v>*0.95</v>
      </c>
      <c r="U400" s="41" t="s">
        <v>1251</v>
      </c>
      <c r="V400" s="52" t="s">
        <v>35</v>
      </c>
      <c r="W400" s="41" t="n">
        <v>2050</v>
      </c>
      <c r="X400" s="53" t="str">
        <f aca="false">"*"&amp;IF(AND(A400="EU",W400=2035),0.95,IF(AND(A400="EU",W400=2050),0.93,IF(AND(A400="USA",W400=2035),0.96,IF(AND(A400="USA",W400=2050),0.93,IF(AND(A400="Japan",W400=2035),0.94,IF(AND(A400="Japan",W400=2050),0.92,IF(AND(A400="Russia",W400=2035),0.95,IF(AND(A400="Russia",W400=2050),0.91,IF(AND(A400="China",W400=2035),0.93,IF(AND(A400="China",W400=2050),0.92,IF(AND(A400="India",W400=2035),0.94,IF(AND(A400="India",W400=2050),0.91,IF(AND(A400="Middle East",W400=2035),0.92,IF(AND(A400="Middle East",W400=2050),0.89,IF(AND(A400="Africa",W400=2035),0.93,IF(AND(A400="Africa",W400=2050),0.9,IF(AND(A400="Brazil",W400=2035),0.95,IF(AND(A400="Brazil",W400=2050),0.92,""))))))))))))))))))</f>
        <v>*0.93</v>
      </c>
      <c r="AC400" s="0" t="s">
        <v>1251</v>
      </c>
      <c r="AD400" s="50" t="s">
        <v>35</v>
      </c>
      <c r="AE400" s="0" t="n">
        <v>2035</v>
      </c>
      <c r="AF400" s="51" t="str">
        <f aca="false">"*"&amp;IF(AND(A400="EU",AE400=2035),0.93,IF(AND(A400="EU",AE400=2050),0.9,IF(AND(A400="USA",AE400=2035),0.92,IF(AND(A400="USA",AE400=2050),0.89,IF(AND(A400="Japan",AE400=2035),0.92,IF(AND(A400="Japan",AE400=2050),0.89,IF(AND(A400="Russia",AE400=2035),0.91,IF(AND(A400="Russia",AE400=2050),0.86,IF(AND(A400="China",AE400=2035),0.91,IF(AND(A400="China",AE400=2050),0.87,IF(AND(A400="India",AE400=2035),0.92,IF(AND(A400="India",AE400=2050),0.87,IF(AND(A400="Middle East",AE400=2035),0.89,IF(AND(A400="Middle East",AE400=2050),0.84,IF(AND(A400="Africa",AE400=2035),0.9,IF(AND(A400="Africa",AE400=2050),0.86,IF(AND(A400="Brazil",AE400=2035),0.93,IF(AND(A400="Brazil",AE400=2050),0.89,""))))))))))))))))))</f>
        <v>*0.93</v>
      </c>
      <c r="AG400" s="51" t="str">
        <f aca="false">AG399</f>
        <v>REZoning_Sol-Win</v>
      </c>
      <c r="AI400" s="0" t="s">
        <v>1251</v>
      </c>
      <c r="AJ400" s="50" t="s">
        <v>35</v>
      </c>
      <c r="AK400" s="0" t="n">
        <v>2050</v>
      </c>
      <c r="AL400" s="51" t="str">
        <f aca="false">"*"&amp;IF(AND(A400="EU",AK400=2035),0.93,IF(AND(A400="EU",AK400=2050),0.9,IF(AND(A400="USA",AK400=2035),0.92,IF(AND(A400="USA",AK400=2050),0.89,IF(AND(A400="Japan",AK400=2035),0.92,IF(AND(A400="Japan",AK400=2050),0.89,IF(AND(A400="Russia",AK400=2035),0.91,IF(AND(A400="Russia",AK400=2050),0.86,IF(AND(A400="China",AK400=2035),0.91,IF(AND(A400="China",AK400=2050),0.87,IF(AND(A400="India",AK400=2035),0.92,IF(AND(A400="India",AK400=2050),0.87,IF(AND(A400="Middle East",AK400=2035),0.89,IF(AND(A400="Middle East",AK400=2050),0.84,IF(AND(A400="Africa",AK400=2035),0.9,IF(AND(A400="Africa",AK400=2050),0.86,IF(AND(A400="Brazil",AK400=2035),0.93,IF(AND(A400="Brazil",AK400=2050),0.89,""))))))))))))))))))</f>
        <v>*0.9</v>
      </c>
      <c r="AM400" s="51" t="str">
        <f aca="false">AM399</f>
        <v>REZoning_Sol-Win</v>
      </c>
      <c r="AP400" s="0" t="s">
        <v>1251</v>
      </c>
      <c r="AQ400" s="0" t="s">
        <v>35</v>
      </c>
      <c r="AR400" s="0" t="n">
        <v>2100</v>
      </c>
      <c r="AS400" s="0" t="s">
        <v>874</v>
      </c>
      <c r="AT400" s="0" t="s">
        <v>36</v>
      </c>
    </row>
    <row r="401" customFormat="false" ht="28.5" hidden="false" customHeight="true" outlineLevel="0" collapsed="false">
      <c r="A401" s="3" t="s">
        <v>51</v>
      </c>
      <c r="C401" s="0" t="s">
        <v>1252</v>
      </c>
      <c r="D401" s="50" t="s">
        <v>35</v>
      </c>
      <c r="E401" s="0" t="n">
        <v>2035</v>
      </c>
      <c r="F401" s="51" t="str">
        <f aca="false">"*"&amp;IF(AND(A401="EU",E401=2035),0.95,IF(AND(A401="EU",E401=2050),0.93,IF(AND(A401="USA",E401=2035),0.96,IF(AND(A401="USA",E401=2050),0.94,IF(AND(A401="Japan",E401=2035),0.94,IF(AND(A401="Japan",E401=2050),0.92,IF(AND(A401="Russia",E401=2035),0.95,IF(AND(A401="Russia",E401=2050),0.93,IF(AND(A401="China",E401=2035),0.94,IF(AND(A401="China",E401=2050),0.92,IF(AND(A401="India",E401=2035),0.95,IF(AND(A401="India",E401=2050),0.92,IF(AND(A401="Middle East",E401=2035),0.94,IF(AND(A401="Middle East",E401=2050),0.9,IF(AND(A401="Africa",E401=2035),0.94,IF(AND(A401="Africa",E401=2050),0.91,IF(AND(A401="Brazil",E401=2035),0.95,IF(AND(A401="Brazil",E401=2050),0.92,""))))))))))))))))))</f>
        <v>*0.95</v>
      </c>
      <c r="H401" s="0" t="s">
        <v>1252</v>
      </c>
      <c r="I401" s="50" t="s">
        <v>35</v>
      </c>
      <c r="J401" s="0" t="n">
        <v>2050</v>
      </c>
      <c r="K401" s="48" t="str">
        <f aca="false">"*"&amp;IF(AND(A401="EU",J401=2035),0.95,IF(AND(A401="EU",J401=2050),0.93,IF(AND(A401="USA",J401=2035),0.96,IF(AND(A401="USA",J401=2050),0.94,IF(AND(A401="Japan",J401=2035),0.94,IF(AND(A401="Japan",J401=2050),0.92,IF(AND(A401="Russia",J401=2035),0.95,IF(AND(A401="Russia",J401=2050),0.93,IF(AND(A401="China",J401=2035),0.94,IF(AND(A401="China",J401=2050),0.92,IF(AND(A401="India",J401=2035),0.95,IF(AND(A401="India",J401=2050),0.92,IF(AND(A401="Middle East",J401=2035),0.94,IF(AND(A401="Middle East",J401=2050),0.9,IF(AND(A401="Africa",J401=2035),0.94,IF(AND(A401="Africa",J401=2050),0.91,IF(AND(A401="Brazil",J401=2035),0.95,IF(AND(A401="Brazil",J401=2050),0.92,""))))))))))))))))))</f>
        <v>*0.93</v>
      </c>
      <c r="P401" s="41" t="s">
        <v>1252</v>
      </c>
      <c r="Q401" s="52" t="s">
        <v>35</v>
      </c>
      <c r="R401" s="41" t="n">
        <v>2035</v>
      </c>
      <c r="S401" s="53" t="str">
        <f aca="false">"*"&amp;IF(AND(A401="EU",R401=2035),0.95,IF(AND(A401="EU",R401=2050),0.93,IF(AND(A401="USA",R401=2035),0.96,IF(AND(A401="USA",R401=2050),0.93,IF(AND(A401="Japan",R401=2035),0.94,IF(AND(A401="Japan",R401=2050),0.92,IF(AND(A401="Russia",R401=2035),0.95,IF(AND(A401="Russia",R401=2050),0.91,IF(AND(A401="China",R401=2035),0.93,IF(AND(A401="China",R401=2050),0.92,IF(AND(A401="India",R401=2035),0.94,IF(AND(A401="India",R401=2050),0.91,IF(AND(A401="Middle East",R401=2035),0.92,IF(AND(A401="Middle East",R401=2050),0.89,IF(AND(A401="Africa",R401=2035),0.93,IF(AND(A401="Africa",R401=2050),0.9,IF(AND(A401="Brazil",R401=2035),0.95,IF(AND(A401="Brazil",R401=2050),0.92,""))))))))))))))))))</f>
        <v>*0.95</v>
      </c>
      <c r="U401" s="41" t="s">
        <v>1252</v>
      </c>
      <c r="V401" s="52" t="s">
        <v>35</v>
      </c>
      <c r="W401" s="41" t="n">
        <v>2050</v>
      </c>
      <c r="X401" s="53" t="str">
        <f aca="false">"*"&amp;IF(AND(A401="EU",W401=2035),0.95,IF(AND(A401="EU",W401=2050),0.93,IF(AND(A401="USA",W401=2035),0.96,IF(AND(A401="USA",W401=2050),0.93,IF(AND(A401="Japan",W401=2035),0.94,IF(AND(A401="Japan",W401=2050),0.92,IF(AND(A401="Russia",W401=2035),0.95,IF(AND(A401="Russia",W401=2050),0.91,IF(AND(A401="China",W401=2035),0.93,IF(AND(A401="China",W401=2050),0.92,IF(AND(A401="India",W401=2035),0.94,IF(AND(A401="India",W401=2050),0.91,IF(AND(A401="Middle East",W401=2035),0.92,IF(AND(A401="Middle East",W401=2050),0.89,IF(AND(A401="Africa",W401=2035),0.93,IF(AND(A401="Africa",W401=2050),0.9,IF(AND(A401="Brazil",W401=2035),0.95,IF(AND(A401="Brazil",W401=2050),0.92,""))))))))))))))))))</f>
        <v>*0.93</v>
      </c>
      <c r="AC401" s="0" t="s">
        <v>1252</v>
      </c>
      <c r="AD401" s="50" t="s">
        <v>35</v>
      </c>
      <c r="AE401" s="0" t="n">
        <v>2035</v>
      </c>
      <c r="AF401" s="51" t="str">
        <f aca="false">"*"&amp;IF(AND(A401="EU",AE401=2035),0.93,IF(AND(A401="EU",AE401=2050),0.9,IF(AND(A401="USA",AE401=2035),0.92,IF(AND(A401="USA",AE401=2050),0.89,IF(AND(A401="Japan",AE401=2035),0.92,IF(AND(A401="Japan",AE401=2050),0.89,IF(AND(A401="Russia",AE401=2035),0.91,IF(AND(A401="Russia",AE401=2050),0.86,IF(AND(A401="China",AE401=2035),0.91,IF(AND(A401="China",AE401=2050),0.87,IF(AND(A401="India",AE401=2035),0.92,IF(AND(A401="India",AE401=2050),0.87,IF(AND(A401="Middle East",AE401=2035),0.89,IF(AND(A401="Middle East",AE401=2050),0.84,IF(AND(A401="Africa",AE401=2035),0.9,IF(AND(A401="Africa",AE401=2050),0.86,IF(AND(A401="Brazil",AE401=2035),0.93,IF(AND(A401="Brazil",AE401=2050),0.89,""))))))))))))))))))</f>
        <v>*0.93</v>
      </c>
      <c r="AG401" s="51" t="str">
        <f aca="false">AG400</f>
        <v>REZoning_Sol-Win</v>
      </c>
      <c r="AI401" s="0" t="s">
        <v>1252</v>
      </c>
      <c r="AJ401" s="50" t="s">
        <v>35</v>
      </c>
      <c r="AK401" s="0" t="n">
        <v>2050</v>
      </c>
      <c r="AL401" s="51" t="str">
        <f aca="false">"*"&amp;IF(AND(A401="EU",AK401=2035),0.93,IF(AND(A401="EU",AK401=2050),0.9,IF(AND(A401="USA",AK401=2035),0.92,IF(AND(A401="USA",AK401=2050),0.89,IF(AND(A401="Japan",AK401=2035),0.92,IF(AND(A401="Japan",AK401=2050),0.89,IF(AND(A401="Russia",AK401=2035),0.91,IF(AND(A401="Russia",AK401=2050),0.86,IF(AND(A401="China",AK401=2035),0.91,IF(AND(A401="China",AK401=2050),0.87,IF(AND(A401="India",AK401=2035),0.92,IF(AND(A401="India",AK401=2050),0.87,IF(AND(A401="Middle East",AK401=2035),0.89,IF(AND(A401="Middle East",AK401=2050),0.84,IF(AND(A401="Africa",AK401=2035),0.9,IF(AND(A401="Africa",AK401=2050),0.86,IF(AND(A401="Brazil",AK401=2035),0.93,IF(AND(A401="Brazil",AK401=2050),0.89,""))))))))))))))))))</f>
        <v>*0.9</v>
      </c>
      <c r="AM401" s="51" t="str">
        <f aca="false">AM400</f>
        <v>REZoning_Sol-Win</v>
      </c>
      <c r="AP401" s="0" t="s">
        <v>1252</v>
      </c>
      <c r="AQ401" s="0" t="s">
        <v>35</v>
      </c>
      <c r="AR401" s="0" t="n">
        <v>2100</v>
      </c>
      <c r="AS401" s="0" t="s">
        <v>874</v>
      </c>
      <c r="AT401" s="0" t="s">
        <v>36</v>
      </c>
    </row>
    <row r="402" customFormat="false" ht="28.5" hidden="false" customHeight="true" outlineLevel="0" collapsed="false">
      <c r="A402" s="3" t="s">
        <v>51</v>
      </c>
      <c r="C402" s="0" t="s">
        <v>1253</v>
      </c>
      <c r="D402" s="50" t="s">
        <v>35</v>
      </c>
      <c r="E402" s="0" t="n">
        <v>2035</v>
      </c>
      <c r="F402" s="51" t="str">
        <f aca="false">"*"&amp;IF(AND(A402="EU",E402=2035),0.95,IF(AND(A402="EU",E402=2050),0.93,IF(AND(A402="USA",E402=2035),0.96,IF(AND(A402="USA",E402=2050),0.94,IF(AND(A402="Japan",E402=2035),0.94,IF(AND(A402="Japan",E402=2050),0.92,IF(AND(A402="Russia",E402=2035),0.95,IF(AND(A402="Russia",E402=2050),0.93,IF(AND(A402="China",E402=2035),0.94,IF(AND(A402="China",E402=2050),0.92,IF(AND(A402="India",E402=2035),0.95,IF(AND(A402="India",E402=2050),0.92,IF(AND(A402="Middle East",E402=2035),0.94,IF(AND(A402="Middle East",E402=2050),0.9,IF(AND(A402="Africa",E402=2035),0.94,IF(AND(A402="Africa",E402=2050),0.91,IF(AND(A402="Brazil",E402=2035),0.95,IF(AND(A402="Brazil",E402=2050),0.92,""))))))))))))))))))</f>
        <v>*0.95</v>
      </c>
      <c r="H402" s="0" t="s">
        <v>1253</v>
      </c>
      <c r="I402" s="50" t="s">
        <v>35</v>
      </c>
      <c r="J402" s="0" t="n">
        <v>2050</v>
      </c>
      <c r="K402" s="48" t="str">
        <f aca="false">"*"&amp;IF(AND(A402="EU",J402=2035),0.95,IF(AND(A402="EU",J402=2050),0.93,IF(AND(A402="USA",J402=2035),0.96,IF(AND(A402="USA",J402=2050),0.94,IF(AND(A402="Japan",J402=2035),0.94,IF(AND(A402="Japan",J402=2050),0.92,IF(AND(A402="Russia",J402=2035),0.95,IF(AND(A402="Russia",J402=2050),0.93,IF(AND(A402="China",J402=2035),0.94,IF(AND(A402="China",J402=2050),0.92,IF(AND(A402="India",J402=2035),0.95,IF(AND(A402="India",J402=2050),0.92,IF(AND(A402="Middle East",J402=2035),0.94,IF(AND(A402="Middle East",J402=2050),0.9,IF(AND(A402="Africa",J402=2035),0.94,IF(AND(A402="Africa",J402=2050),0.91,IF(AND(A402="Brazil",J402=2035),0.95,IF(AND(A402="Brazil",J402=2050),0.92,""))))))))))))))))))</f>
        <v>*0.93</v>
      </c>
      <c r="P402" s="41" t="s">
        <v>1253</v>
      </c>
      <c r="Q402" s="52" t="s">
        <v>35</v>
      </c>
      <c r="R402" s="41" t="n">
        <v>2035</v>
      </c>
      <c r="S402" s="53" t="str">
        <f aca="false">"*"&amp;IF(AND(A402="EU",R402=2035),0.95,IF(AND(A402="EU",R402=2050),0.93,IF(AND(A402="USA",R402=2035),0.96,IF(AND(A402="USA",R402=2050),0.93,IF(AND(A402="Japan",R402=2035),0.94,IF(AND(A402="Japan",R402=2050),0.92,IF(AND(A402="Russia",R402=2035),0.95,IF(AND(A402="Russia",R402=2050),0.91,IF(AND(A402="China",R402=2035),0.93,IF(AND(A402="China",R402=2050),0.92,IF(AND(A402="India",R402=2035),0.94,IF(AND(A402="India",R402=2050),0.91,IF(AND(A402="Middle East",R402=2035),0.92,IF(AND(A402="Middle East",R402=2050),0.89,IF(AND(A402="Africa",R402=2035),0.93,IF(AND(A402="Africa",R402=2050),0.9,IF(AND(A402="Brazil",R402=2035),0.95,IF(AND(A402="Brazil",R402=2050),0.92,""))))))))))))))))))</f>
        <v>*0.95</v>
      </c>
      <c r="U402" s="41" t="s">
        <v>1253</v>
      </c>
      <c r="V402" s="52" t="s">
        <v>35</v>
      </c>
      <c r="W402" s="41" t="n">
        <v>2050</v>
      </c>
      <c r="X402" s="53" t="str">
        <f aca="false">"*"&amp;IF(AND(A402="EU",W402=2035),0.95,IF(AND(A402="EU",W402=2050),0.93,IF(AND(A402="USA",W402=2035),0.96,IF(AND(A402="USA",W402=2050),0.93,IF(AND(A402="Japan",W402=2035),0.94,IF(AND(A402="Japan",W402=2050),0.92,IF(AND(A402="Russia",W402=2035),0.95,IF(AND(A402="Russia",W402=2050),0.91,IF(AND(A402="China",W402=2035),0.93,IF(AND(A402="China",W402=2050),0.92,IF(AND(A402="India",W402=2035),0.94,IF(AND(A402="India",W402=2050),0.91,IF(AND(A402="Middle East",W402=2035),0.92,IF(AND(A402="Middle East",W402=2050),0.89,IF(AND(A402="Africa",W402=2035),0.93,IF(AND(A402="Africa",W402=2050),0.9,IF(AND(A402="Brazil",W402=2035),0.95,IF(AND(A402="Brazil",W402=2050),0.92,""))))))))))))))))))</f>
        <v>*0.93</v>
      </c>
      <c r="AC402" s="0" t="s">
        <v>1253</v>
      </c>
      <c r="AD402" s="50" t="s">
        <v>35</v>
      </c>
      <c r="AE402" s="0" t="n">
        <v>2035</v>
      </c>
      <c r="AF402" s="51" t="str">
        <f aca="false">"*"&amp;IF(AND(A402="EU",AE402=2035),0.93,IF(AND(A402="EU",AE402=2050),0.9,IF(AND(A402="USA",AE402=2035),0.92,IF(AND(A402="USA",AE402=2050),0.89,IF(AND(A402="Japan",AE402=2035),0.92,IF(AND(A402="Japan",AE402=2050),0.89,IF(AND(A402="Russia",AE402=2035),0.91,IF(AND(A402="Russia",AE402=2050),0.86,IF(AND(A402="China",AE402=2035),0.91,IF(AND(A402="China",AE402=2050),0.87,IF(AND(A402="India",AE402=2035),0.92,IF(AND(A402="India",AE402=2050),0.87,IF(AND(A402="Middle East",AE402=2035),0.89,IF(AND(A402="Middle East",AE402=2050),0.84,IF(AND(A402="Africa",AE402=2035),0.9,IF(AND(A402="Africa",AE402=2050),0.86,IF(AND(A402="Brazil",AE402=2035),0.93,IF(AND(A402="Brazil",AE402=2050),0.89,""))))))))))))))))))</f>
        <v>*0.93</v>
      </c>
      <c r="AG402" s="51" t="str">
        <f aca="false">AG401</f>
        <v>REZoning_Sol-Win</v>
      </c>
      <c r="AI402" s="0" t="s">
        <v>1253</v>
      </c>
      <c r="AJ402" s="50" t="s">
        <v>35</v>
      </c>
      <c r="AK402" s="0" t="n">
        <v>2050</v>
      </c>
      <c r="AL402" s="51" t="str">
        <f aca="false">"*"&amp;IF(AND(A402="EU",AK402=2035),0.93,IF(AND(A402="EU",AK402=2050),0.9,IF(AND(A402="USA",AK402=2035),0.92,IF(AND(A402="USA",AK402=2050),0.89,IF(AND(A402="Japan",AK402=2035),0.92,IF(AND(A402="Japan",AK402=2050),0.89,IF(AND(A402="Russia",AK402=2035),0.91,IF(AND(A402="Russia",AK402=2050),0.86,IF(AND(A402="China",AK402=2035),0.91,IF(AND(A402="China",AK402=2050),0.87,IF(AND(A402="India",AK402=2035),0.92,IF(AND(A402="India",AK402=2050),0.87,IF(AND(A402="Middle East",AK402=2035),0.89,IF(AND(A402="Middle East",AK402=2050),0.84,IF(AND(A402="Africa",AK402=2035),0.9,IF(AND(A402="Africa",AK402=2050),0.86,IF(AND(A402="Brazil",AK402=2035),0.93,IF(AND(A402="Brazil",AK402=2050),0.89,""))))))))))))))))))</f>
        <v>*0.9</v>
      </c>
      <c r="AM402" s="51" t="str">
        <f aca="false">AM401</f>
        <v>REZoning_Sol-Win</v>
      </c>
      <c r="AP402" s="0" t="s">
        <v>1253</v>
      </c>
      <c r="AQ402" s="0" t="s">
        <v>35</v>
      </c>
      <c r="AR402" s="0" t="n">
        <v>2100</v>
      </c>
      <c r="AS402" s="0" t="s">
        <v>874</v>
      </c>
      <c r="AT402" s="0" t="s">
        <v>36</v>
      </c>
    </row>
    <row r="403" customFormat="false" ht="28.5" hidden="false" customHeight="true" outlineLevel="0" collapsed="false">
      <c r="A403" s="3" t="s">
        <v>51</v>
      </c>
      <c r="C403" s="0" t="s">
        <v>1254</v>
      </c>
      <c r="D403" s="50" t="s">
        <v>35</v>
      </c>
      <c r="E403" s="0" t="n">
        <v>2035</v>
      </c>
      <c r="F403" s="51" t="str">
        <f aca="false">"*"&amp;IF(AND(A403="EU",E403=2035),0.95,IF(AND(A403="EU",E403=2050),0.93,IF(AND(A403="USA",E403=2035),0.96,IF(AND(A403="USA",E403=2050),0.94,IF(AND(A403="Japan",E403=2035),0.94,IF(AND(A403="Japan",E403=2050),0.92,IF(AND(A403="Russia",E403=2035),0.95,IF(AND(A403="Russia",E403=2050),0.93,IF(AND(A403="China",E403=2035),0.94,IF(AND(A403="China",E403=2050),0.92,IF(AND(A403="India",E403=2035),0.95,IF(AND(A403="India",E403=2050),0.92,IF(AND(A403="Middle East",E403=2035),0.94,IF(AND(A403="Middle East",E403=2050),0.9,IF(AND(A403="Africa",E403=2035),0.94,IF(AND(A403="Africa",E403=2050),0.91,IF(AND(A403="Brazil",E403=2035),0.95,IF(AND(A403="Brazil",E403=2050),0.92,""))))))))))))))))))</f>
        <v>*0.95</v>
      </c>
      <c r="H403" s="0" t="s">
        <v>1254</v>
      </c>
      <c r="I403" s="50" t="s">
        <v>35</v>
      </c>
      <c r="J403" s="0" t="n">
        <v>2050</v>
      </c>
      <c r="K403" s="48" t="str">
        <f aca="false">"*"&amp;IF(AND(A403="EU",J403=2035),0.95,IF(AND(A403="EU",J403=2050),0.93,IF(AND(A403="USA",J403=2035),0.96,IF(AND(A403="USA",J403=2050),0.94,IF(AND(A403="Japan",J403=2035),0.94,IF(AND(A403="Japan",J403=2050),0.92,IF(AND(A403="Russia",J403=2035),0.95,IF(AND(A403="Russia",J403=2050),0.93,IF(AND(A403="China",J403=2035),0.94,IF(AND(A403="China",J403=2050),0.92,IF(AND(A403="India",J403=2035),0.95,IF(AND(A403="India",J403=2050),0.92,IF(AND(A403="Middle East",J403=2035),0.94,IF(AND(A403="Middle East",J403=2050),0.9,IF(AND(A403="Africa",J403=2035),0.94,IF(AND(A403="Africa",J403=2050),0.91,IF(AND(A403="Brazil",J403=2035),0.95,IF(AND(A403="Brazil",J403=2050),0.92,""))))))))))))))))))</f>
        <v>*0.93</v>
      </c>
      <c r="P403" s="41" t="s">
        <v>1254</v>
      </c>
      <c r="Q403" s="52" t="s">
        <v>35</v>
      </c>
      <c r="R403" s="41" t="n">
        <v>2035</v>
      </c>
      <c r="S403" s="53" t="str">
        <f aca="false">"*"&amp;IF(AND(A403="EU",R403=2035),0.95,IF(AND(A403="EU",R403=2050),0.93,IF(AND(A403="USA",R403=2035),0.96,IF(AND(A403="USA",R403=2050),0.93,IF(AND(A403="Japan",R403=2035),0.94,IF(AND(A403="Japan",R403=2050),0.92,IF(AND(A403="Russia",R403=2035),0.95,IF(AND(A403="Russia",R403=2050),0.91,IF(AND(A403="China",R403=2035),0.93,IF(AND(A403="China",R403=2050),0.92,IF(AND(A403="India",R403=2035),0.94,IF(AND(A403="India",R403=2050),0.91,IF(AND(A403="Middle East",R403=2035),0.92,IF(AND(A403="Middle East",R403=2050),0.89,IF(AND(A403="Africa",R403=2035),0.93,IF(AND(A403="Africa",R403=2050),0.9,IF(AND(A403="Brazil",R403=2035),0.95,IF(AND(A403="Brazil",R403=2050),0.92,""))))))))))))))))))</f>
        <v>*0.95</v>
      </c>
      <c r="U403" s="41" t="s">
        <v>1254</v>
      </c>
      <c r="V403" s="52" t="s">
        <v>35</v>
      </c>
      <c r="W403" s="41" t="n">
        <v>2050</v>
      </c>
      <c r="X403" s="53" t="str">
        <f aca="false">"*"&amp;IF(AND(A403="EU",W403=2035),0.95,IF(AND(A403="EU",W403=2050),0.93,IF(AND(A403="USA",W403=2035),0.96,IF(AND(A403="USA",W403=2050),0.93,IF(AND(A403="Japan",W403=2035),0.94,IF(AND(A403="Japan",W403=2050),0.92,IF(AND(A403="Russia",W403=2035),0.95,IF(AND(A403="Russia",W403=2050),0.91,IF(AND(A403="China",W403=2035),0.93,IF(AND(A403="China",W403=2050),0.92,IF(AND(A403="India",W403=2035),0.94,IF(AND(A403="India",W403=2050),0.91,IF(AND(A403="Middle East",W403=2035),0.92,IF(AND(A403="Middle East",W403=2050),0.89,IF(AND(A403="Africa",W403=2035),0.93,IF(AND(A403="Africa",W403=2050),0.9,IF(AND(A403="Brazil",W403=2035),0.95,IF(AND(A403="Brazil",W403=2050),0.92,""))))))))))))))))))</f>
        <v>*0.93</v>
      </c>
      <c r="AC403" s="0" t="s">
        <v>1254</v>
      </c>
      <c r="AD403" s="50" t="s">
        <v>35</v>
      </c>
      <c r="AE403" s="0" t="n">
        <v>2035</v>
      </c>
      <c r="AF403" s="51" t="str">
        <f aca="false">"*"&amp;IF(AND(A403="EU",AE403=2035),0.93,IF(AND(A403="EU",AE403=2050),0.9,IF(AND(A403="USA",AE403=2035),0.92,IF(AND(A403="USA",AE403=2050),0.89,IF(AND(A403="Japan",AE403=2035),0.92,IF(AND(A403="Japan",AE403=2050),0.89,IF(AND(A403="Russia",AE403=2035),0.91,IF(AND(A403="Russia",AE403=2050),0.86,IF(AND(A403="China",AE403=2035),0.91,IF(AND(A403="China",AE403=2050),0.87,IF(AND(A403="India",AE403=2035),0.92,IF(AND(A403="India",AE403=2050),0.87,IF(AND(A403="Middle East",AE403=2035),0.89,IF(AND(A403="Middle East",AE403=2050),0.84,IF(AND(A403="Africa",AE403=2035),0.9,IF(AND(A403="Africa",AE403=2050),0.86,IF(AND(A403="Brazil",AE403=2035),0.93,IF(AND(A403="Brazil",AE403=2050),0.89,""))))))))))))))))))</f>
        <v>*0.93</v>
      </c>
      <c r="AG403" s="51" t="str">
        <f aca="false">AG402</f>
        <v>REZoning_Sol-Win</v>
      </c>
      <c r="AI403" s="0" t="s">
        <v>1254</v>
      </c>
      <c r="AJ403" s="50" t="s">
        <v>35</v>
      </c>
      <c r="AK403" s="0" t="n">
        <v>2050</v>
      </c>
      <c r="AL403" s="51" t="str">
        <f aca="false">"*"&amp;IF(AND(A403="EU",AK403=2035),0.93,IF(AND(A403="EU",AK403=2050),0.9,IF(AND(A403="USA",AK403=2035),0.92,IF(AND(A403="USA",AK403=2050),0.89,IF(AND(A403="Japan",AK403=2035),0.92,IF(AND(A403="Japan",AK403=2050),0.89,IF(AND(A403="Russia",AK403=2035),0.91,IF(AND(A403="Russia",AK403=2050),0.86,IF(AND(A403="China",AK403=2035),0.91,IF(AND(A403="China",AK403=2050),0.87,IF(AND(A403="India",AK403=2035),0.92,IF(AND(A403="India",AK403=2050),0.87,IF(AND(A403="Middle East",AK403=2035),0.89,IF(AND(A403="Middle East",AK403=2050),0.84,IF(AND(A403="Africa",AK403=2035),0.9,IF(AND(A403="Africa",AK403=2050),0.86,IF(AND(A403="Brazil",AK403=2035),0.93,IF(AND(A403="Brazil",AK403=2050),0.89,""))))))))))))))))))</f>
        <v>*0.9</v>
      </c>
      <c r="AM403" s="51" t="str">
        <f aca="false">AM402</f>
        <v>REZoning_Sol-Win</v>
      </c>
      <c r="AP403" s="0" t="s">
        <v>1254</v>
      </c>
      <c r="AQ403" s="0" t="s">
        <v>35</v>
      </c>
      <c r="AR403" s="0" t="n">
        <v>2100</v>
      </c>
      <c r="AS403" s="0" t="s">
        <v>874</v>
      </c>
      <c r="AT403" s="0" t="s">
        <v>36</v>
      </c>
    </row>
    <row r="404" customFormat="false" ht="28.5" hidden="false" customHeight="true" outlineLevel="0" collapsed="false">
      <c r="A404" s="3" t="s">
        <v>51</v>
      </c>
      <c r="C404" s="0" t="s">
        <v>1255</v>
      </c>
      <c r="D404" s="50" t="s">
        <v>35</v>
      </c>
      <c r="E404" s="0" t="n">
        <v>2035</v>
      </c>
      <c r="F404" s="51" t="str">
        <f aca="false">"*"&amp;IF(AND(A404="EU",E404=2035),0.95,IF(AND(A404="EU",E404=2050),0.93,IF(AND(A404="USA",E404=2035),0.96,IF(AND(A404="USA",E404=2050),0.94,IF(AND(A404="Japan",E404=2035),0.94,IF(AND(A404="Japan",E404=2050),0.92,IF(AND(A404="Russia",E404=2035),0.95,IF(AND(A404="Russia",E404=2050),0.93,IF(AND(A404="China",E404=2035),0.94,IF(AND(A404="China",E404=2050),0.92,IF(AND(A404="India",E404=2035),0.95,IF(AND(A404="India",E404=2050),0.92,IF(AND(A404="Middle East",E404=2035),0.94,IF(AND(A404="Middle East",E404=2050),0.9,IF(AND(A404="Africa",E404=2035),0.94,IF(AND(A404="Africa",E404=2050),0.91,IF(AND(A404="Brazil",E404=2035),0.95,IF(AND(A404="Brazil",E404=2050),0.92,""))))))))))))))))))</f>
        <v>*0.95</v>
      </c>
      <c r="H404" s="0" t="s">
        <v>1255</v>
      </c>
      <c r="I404" s="50" t="s">
        <v>35</v>
      </c>
      <c r="J404" s="0" t="n">
        <v>2050</v>
      </c>
      <c r="K404" s="48" t="str">
        <f aca="false">"*"&amp;IF(AND(A404="EU",J404=2035),0.95,IF(AND(A404="EU",J404=2050),0.93,IF(AND(A404="USA",J404=2035),0.96,IF(AND(A404="USA",J404=2050),0.94,IF(AND(A404="Japan",J404=2035),0.94,IF(AND(A404="Japan",J404=2050),0.92,IF(AND(A404="Russia",J404=2035),0.95,IF(AND(A404="Russia",J404=2050),0.93,IF(AND(A404="China",J404=2035),0.94,IF(AND(A404="China",J404=2050),0.92,IF(AND(A404="India",J404=2035),0.95,IF(AND(A404="India",J404=2050),0.92,IF(AND(A404="Middle East",J404=2035),0.94,IF(AND(A404="Middle East",J404=2050),0.9,IF(AND(A404="Africa",J404=2035),0.94,IF(AND(A404="Africa",J404=2050),0.91,IF(AND(A404="Brazil",J404=2035),0.95,IF(AND(A404="Brazil",J404=2050),0.92,""))))))))))))))))))</f>
        <v>*0.93</v>
      </c>
      <c r="P404" s="41" t="s">
        <v>1255</v>
      </c>
      <c r="Q404" s="52" t="s">
        <v>35</v>
      </c>
      <c r="R404" s="41" t="n">
        <v>2035</v>
      </c>
      <c r="S404" s="53" t="str">
        <f aca="false">"*"&amp;IF(AND(A404="EU",R404=2035),0.95,IF(AND(A404="EU",R404=2050),0.93,IF(AND(A404="USA",R404=2035),0.96,IF(AND(A404="USA",R404=2050),0.93,IF(AND(A404="Japan",R404=2035),0.94,IF(AND(A404="Japan",R404=2050),0.92,IF(AND(A404="Russia",R404=2035),0.95,IF(AND(A404="Russia",R404=2050),0.91,IF(AND(A404="China",R404=2035),0.93,IF(AND(A404="China",R404=2050),0.92,IF(AND(A404="India",R404=2035),0.94,IF(AND(A404="India",R404=2050),0.91,IF(AND(A404="Middle East",R404=2035),0.92,IF(AND(A404="Middle East",R404=2050),0.89,IF(AND(A404="Africa",R404=2035),0.93,IF(AND(A404="Africa",R404=2050),0.9,IF(AND(A404="Brazil",R404=2035),0.95,IF(AND(A404="Brazil",R404=2050),0.92,""))))))))))))))))))</f>
        <v>*0.95</v>
      </c>
      <c r="U404" s="41" t="s">
        <v>1255</v>
      </c>
      <c r="V404" s="52" t="s">
        <v>35</v>
      </c>
      <c r="W404" s="41" t="n">
        <v>2050</v>
      </c>
      <c r="X404" s="53" t="str">
        <f aca="false">"*"&amp;IF(AND(A404="EU",W404=2035),0.95,IF(AND(A404="EU",W404=2050),0.93,IF(AND(A404="USA",W404=2035),0.96,IF(AND(A404="USA",W404=2050),0.93,IF(AND(A404="Japan",W404=2035),0.94,IF(AND(A404="Japan",W404=2050),0.92,IF(AND(A404="Russia",W404=2035),0.95,IF(AND(A404="Russia",W404=2050),0.91,IF(AND(A404="China",W404=2035),0.93,IF(AND(A404="China",W404=2050),0.92,IF(AND(A404="India",W404=2035),0.94,IF(AND(A404="India",W404=2050),0.91,IF(AND(A404="Middle East",W404=2035),0.92,IF(AND(A404="Middle East",W404=2050),0.89,IF(AND(A404="Africa",W404=2035),0.93,IF(AND(A404="Africa",W404=2050),0.9,IF(AND(A404="Brazil",W404=2035),0.95,IF(AND(A404="Brazil",W404=2050),0.92,""))))))))))))))))))</f>
        <v>*0.93</v>
      </c>
      <c r="AC404" s="0" t="s">
        <v>1255</v>
      </c>
      <c r="AD404" s="50" t="s">
        <v>35</v>
      </c>
      <c r="AE404" s="0" t="n">
        <v>2035</v>
      </c>
      <c r="AF404" s="51" t="str">
        <f aca="false">"*"&amp;IF(AND(A404="EU",AE404=2035),0.93,IF(AND(A404="EU",AE404=2050),0.9,IF(AND(A404="USA",AE404=2035),0.92,IF(AND(A404="USA",AE404=2050),0.89,IF(AND(A404="Japan",AE404=2035),0.92,IF(AND(A404="Japan",AE404=2050),0.89,IF(AND(A404="Russia",AE404=2035),0.91,IF(AND(A404="Russia",AE404=2050),0.86,IF(AND(A404="China",AE404=2035),0.91,IF(AND(A404="China",AE404=2050),0.87,IF(AND(A404="India",AE404=2035),0.92,IF(AND(A404="India",AE404=2050),0.87,IF(AND(A404="Middle East",AE404=2035),0.89,IF(AND(A404="Middle East",AE404=2050),0.84,IF(AND(A404="Africa",AE404=2035),0.9,IF(AND(A404="Africa",AE404=2050),0.86,IF(AND(A404="Brazil",AE404=2035),0.93,IF(AND(A404="Brazil",AE404=2050),0.89,""))))))))))))))))))</f>
        <v>*0.93</v>
      </c>
      <c r="AG404" s="51" t="str">
        <f aca="false">AG403</f>
        <v>REZoning_Sol-Win</v>
      </c>
      <c r="AI404" s="0" t="s">
        <v>1255</v>
      </c>
      <c r="AJ404" s="50" t="s">
        <v>35</v>
      </c>
      <c r="AK404" s="0" t="n">
        <v>2050</v>
      </c>
      <c r="AL404" s="51" t="str">
        <f aca="false">"*"&amp;IF(AND(A404="EU",AK404=2035),0.93,IF(AND(A404="EU",AK404=2050),0.9,IF(AND(A404="USA",AK404=2035),0.92,IF(AND(A404="USA",AK404=2050),0.89,IF(AND(A404="Japan",AK404=2035),0.92,IF(AND(A404="Japan",AK404=2050),0.89,IF(AND(A404="Russia",AK404=2035),0.91,IF(AND(A404="Russia",AK404=2050),0.86,IF(AND(A404="China",AK404=2035),0.91,IF(AND(A404="China",AK404=2050),0.87,IF(AND(A404="India",AK404=2035),0.92,IF(AND(A404="India",AK404=2050),0.87,IF(AND(A404="Middle East",AK404=2035),0.89,IF(AND(A404="Middle East",AK404=2050),0.84,IF(AND(A404="Africa",AK404=2035),0.9,IF(AND(A404="Africa",AK404=2050),0.86,IF(AND(A404="Brazil",AK404=2035),0.93,IF(AND(A404="Brazil",AK404=2050),0.89,""))))))))))))))))))</f>
        <v>*0.9</v>
      </c>
      <c r="AM404" s="51" t="str">
        <f aca="false">AM403</f>
        <v>REZoning_Sol-Win</v>
      </c>
      <c r="AP404" s="0" t="s">
        <v>1255</v>
      </c>
      <c r="AQ404" s="0" t="s">
        <v>35</v>
      </c>
      <c r="AR404" s="0" t="n">
        <v>2100</v>
      </c>
      <c r="AS404" s="0" t="s">
        <v>874</v>
      </c>
      <c r="AT404" s="0" t="s">
        <v>36</v>
      </c>
    </row>
    <row r="405" customFormat="false" ht="28.5" hidden="false" customHeight="true" outlineLevel="0" collapsed="false">
      <c r="A405" s="3" t="s">
        <v>51</v>
      </c>
      <c r="C405" s="0" t="s">
        <v>1256</v>
      </c>
      <c r="D405" s="50" t="s">
        <v>35</v>
      </c>
      <c r="E405" s="0" t="n">
        <v>2035</v>
      </c>
      <c r="F405" s="51" t="str">
        <f aca="false">"*"&amp;IF(AND(A405="EU",E405=2035),0.95,IF(AND(A405="EU",E405=2050),0.93,IF(AND(A405="USA",E405=2035),0.96,IF(AND(A405="USA",E405=2050),0.94,IF(AND(A405="Japan",E405=2035),0.94,IF(AND(A405="Japan",E405=2050),0.92,IF(AND(A405="Russia",E405=2035),0.95,IF(AND(A405="Russia",E405=2050),0.93,IF(AND(A405="China",E405=2035),0.94,IF(AND(A405="China",E405=2050),0.92,IF(AND(A405="India",E405=2035),0.95,IF(AND(A405="India",E405=2050),0.92,IF(AND(A405="Middle East",E405=2035),0.94,IF(AND(A405="Middle East",E405=2050),0.9,IF(AND(A405="Africa",E405=2035),0.94,IF(AND(A405="Africa",E405=2050),0.91,IF(AND(A405="Brazil",E405=2035),0.95,IF(AND(A405="Brazil",E405=2050),0.92,""))))))))))))))))))</f>
        <v>*0.95</v>
      </c>
      <c r="H405" s="0" t="s">
        <v>1256</v>
      </c>
      <c r="I405" s="50" t="s">
        <v>35</v>
      </c>
      <c r="J405" s="0" t="n">
        <v>2050</v>
      </c>
      <c r="K405" s="48" t="str">
        <f aca="false">"*"&amp;IF(AND(A405="EU",J405=2035),0.95,IF(AND(A405="EU",J405=2050),0.93,IF(AND(A405="USA",J405=2035),0.96,IF(AND(A405="USA",J405=2050),0.94,IF(AND(A405="Japan",J405=2035),0.94,IF(AND(A405="Japan",J405=2050),0.92,IF(AND(A405="Russia",J405=2035),0.95,IF(AND(A405="Russia",J405=2050),0.93,IF(AND(A405="China",J405=2035),0.94,IF(AND(A405="China",J405=2050),0.92,IF(AND(A405="India",J405=2035),0.95,IF(AND(A405="India",J405=2050),0.92,IF(AND(A405="Middle East",J405=2035),0.94,IF(AND(A405="Middle East",J405=2050),0.9,IF(AND(A405="Africa",J405=2035),0.94,IF(AND(A405="Africa",J405=2050),0.91,IF(AND(A405="Brazil",J405=2035),0.95,IF(AND(A405="Brazil",J405=2050),0.92,""))))))))))))))))))</f>
        <v>*0.93</v>
      </c>
      <c r="P405" s="41" t="s">
        <v>1256</v>
      </c>
      <c r="Q405" s="52" t="s">
        <v>35</v>
      </c>
      <c r="R405" s="41" t="n">
        <v>2035</v>
      </c>
      <c r="S405" s="53" t="str">
        <f aca="false">"*"&amp;IF(AND(A405="EU",R405=2035),0.95,IF(AND(A405="EU",R405=2050),0.93,IF(AND(A405="USA",R405=2035),0.96,IF(AND(A405="USA",R405=2050),0.93,IF(AND(A405="Japan",R405=2035),0.94,IF(AND(A405="Japan",R405=2050),0.92,IF(AND(A405="Russia",R405=2035),0.95,IF(AND(A405="Russia",R405=2050),0.91,IF(AND(A405="China",R405=2035),0.93,IF(AND(A405="China",R405=2050),0.92,IF(AND(A405="India",R405=2035),0.94,IF(AND(A405="India",R405=2050),0.91,IF(AND(A405="Middle East",R405=2035),0.92,IF(AND(A405="Middle East",R405=2050),0.89,IF(AND(A405="Africa",R405=2035),0.93,IF(AND(A405="Africa",R405=2050),0.9,IF(AND(A405="Brazil",R405=2035),0.95,IF(AND(A405="Brazil",R405=2050),0.92,""))))))))))))))))))</f>
        <v>*0.95</v>
      </c>
      <c r="U405" s="41" t="s">
        <v>1256</v>
      </c>
      <c r="V405" s="52" t="s">
        <v>35</v>
      </c>
      <c r="W405" s="41" t="n">
        <v>2050</v>
      </c>
      <c r="X405" s="53" t="str">
        <f aca="false">"*"&amp;IF(AND(A405="EU",W405=2035),0.95,IF(AND(A405="EU",W405=2050),0.93,IF(AND(A405="USA",W405=2035),0.96,IF(AND(A405="USA",W405=2050),0.93,IF(AND(A405="Japan",W405=2035),0.94,IF(AND(A405="Japan",W405=2050),0.92,IF(AND(A405="Russia",W405=2035),0.95,IF(AND(A405="Russia",W405=2050),0.91,IF(AND(A405="China",W405=2035),0.93,IF(AND(A405="China",W405=2050),0.92,IF(AND(A405="India",W405=2035),0.94,IF(AND(A405="India",W405=2050),0.91,IF(AND(A405="Middle East",W405=2035),0.92,IF(AND(A405="Middle East",W405=2050),0.89,IF(AND(A405="Africa",W405=2035),0.93,IF(AND(A405="Africa",W405=2050),0.9,IF(AND(A405="Brazil",W405=2035),0.95,IF(AND(A405="Brazil",W405=2050),0.92,""))))))))))))))))))</f>
        <v>*0.93</v>
      </c>
      <c r="AC405" s="0" t="s">
        <v>1256</v>
      </c>
      <c r="AD405" s="50" t="s">
        <v>35</v>
      </c>
      <c r="AE405" s="0" t="n">
        <v>2035</v>
      </c>
      <c r="AF405" s="51" t="str">
        <f aca="false">"*"&amp;IF(AND(A405="EU",AE405=2035),0.93,IF(AND(A405="EU",AE405=2050),0.9,IF(AND(A405="USA",AE405=2035),0.92,IF(AND(A405="USA",AE405=2050),0.89,IF(AND(A405="Japan",AE405=2035),0.92,IF(AND(A405="Japan",AE405=2050),0.89,IF(AND(A405="Russia",AE405=2035),0.91,IF(AND(A405="Russia",AE405=2050),0.86,IF(AND(A405="China",AE405=2035),0.91,IF(AND(A405="China",AE405=2050),0.87,IF(AND(A405="India",AE405=2035),0.92,IF(AND(A405="India",AE405=2050),0.87,IF(AND(A405="Middle East",AE405=2035),0.89,IF(AND(A405="Middle East",AE405=2050),0.84,IF(AND(A405="Africa",AE405=2035),0.9,IF(AND(A405="Africa",AE405=2050),0.86,IF(AND(A405="Brazil",AE405=2035),0.93,IF(AND(A405="Brazil",AE405=2050),0.89,""))))))))))))))))))</f>
        <v>*0.93</v>
      </c>
      <c r="AG405" s="51" t="str">
        <f aca="false">AG404</f>
        <v>REZoning_Sol-Win</v>
      </c>
      <c r="AI405" s="0" t="s">
        <v>1256</v>
      </c>
      <c r="AJ405" s="50" t="s">
        <v>35</v>
      </c>
      <c r="AK405" s="0" t="n">
        <v>2050</v>
      </c>
      <c r="AL405" s="51" t="str">
        <f aca="false">"*"&amp;IF(AND(A405="EU",AK405=2035),0.93,IF(AND(A405="EU",AK405=2050),0.9,IF(AND(A405="USA",AK405=2035),0.92,IF(AND(A405="USA",AK405=2050),0.89,IF(AND(A405="Japan",AK405=2035),0.92,IF(AND(A405="Japan",AK405=2050),0.89,IF(AND(A405="Russia",AK405=2035),0.91,IF(AND(A405="Russia",AK405=2050),0.86,IF(AND(A405="China",AK405=2035),0.91,IF(AND(A405="China",AK405=2050),0.87,IF(AND(A405="India",AK405=2035),0.92,IF(AND(A405="India",AK405=2050),0.87,IF(AND(A405="Middle East",AK405=2035),0.89,IF(AND(A405="Middle East",AK405=2050),0.84,IF(AND(A405="Africa",AK405=2035),0.9,IF(AND(A405="Africa",AK405=2050),0.86,IF(AND(A405="Brazil",AK405=2035),0.93,IF(AND(A405="Brazil",AK405=2050),0.89,""))))))))))))))))))</f>
        <v>*0.9</v>
      </c>
      <c r="AM405" s="51" t="str">
        <f aca="false">AM404</f>
        <v>REZoning_Sol-Win</v>
      </c>
      <c r="AP405" s="0" t="s">
        <v>1256</v>
      </c>
      <c r="AQ405" s="0" t="s">
        <v>35</v>
      </c>
      <c r="AR405" s="0" t="n">
        <v>2100</v>
      </c>
      <c r="AS405" s="0" t="s">
        <v>874</v>
      </c>
      <c r="AT405" s="0" t="s">
        <v>36</v>
      </c>
    </row>
    <row r="406" customFormat="false" ht="28.5" hidden="false" customHeight="true" outlineLevel="0" collapsed="false">
      <c r="A406" s="3" t="s">
        <v>61</v>
      </c>
      <c r="C406" s="0" t="s">
        <v>1257</v>
      </c>
      <c r="D406" s="50" t="s">
        <v>35</v>
      </c>
      <c r="E406" s="0" t="n">
        <v>2035</v>
      </c>
      <c r="F406" s="51" t="str">
        <f aca="false">"*"&amp;IF(AND(A406="EU",E406=2035),0.95,IF(AND(A406="EU",E406=2050),0.93,IF(AND(A406="USA",E406=2035),0.96,IF(AND(A406="USA",E406=2050),0.94,IF(AND(A406="Japan",E406=2035),0.94,IF(AND(A406="Japan",E406=2050),0.92,IF(AND(A406="Russia",E406=2035),0.95,IF(AND(A406="Russia",E406=2050),0.93,IF(AND(A406="China",E406=2035),0.94,IF(AND(A406="China",E406=2050),0.92,IF(AND(A406="India",E406=2035),0.95,IF(AND(A406="India",E406=2050),0.92,IF(AND(A406="Middle East",E406=2035),0.94,IF(AND(A406="Middle East",E406=2050),0.9,IF(AND(A406="Africa",E406=2035),0.94,IF(AND(A406="Africa",E406=2050),0.91,IF(AND(A406="Brazil",E406=2035),0.95,IF(AND(A406="Brazil",E406=2050),0.92,""))))))))))))))))))</f>
        <v>*0.95</v>
      </c>
      <c r="H406" s="0" t="s">
        <v>1257</v>
      </c>
      <c r="I406" s="50" t="s">
        <v>35</v>
      </c>
      <c r="J406" s="0" t="n">
        <v>2050</v>
      </c>
      <c r="K406" s="48" t="str">
        <f aca="false">"*"&amp;IF(AND(A406="EU",J406=2035),0.95,IF(AND(A406="EU",J406=2050),0.93,IF(AND(A406="USA",J406=2035),0.96,IF(AND(A406="USA",J406=2050),0.94,IF(AND(A406="Japan",J406=2035),0.94,IF(AND(A406="Japan",J406=2050),0.92,IF(AND(A406="Russia",J406=2035),0.95,IF(AND(A406="Russia",J406=2050),0.93,IF(AND(A406="China",J406=2035),0.94,IF(AND(A406="China",J406=2050),0.92,IF(AND(A406="India",J406=2035),0.95,IF(AND(A406="India",J406=2050),0.92,IF(AND(A406="Middle East",J406=2035),0.94,IF(AND(A406="Middle East",J406=2050),0.9,IF(AND(A406="Africa",J406=2035),0.94,IF(AND(A406="Africa",J406=2050),0.91,IF(AND(A406="Brazil",J406=2035),0.95,IF(AND(A406="Brazil",J406=2050),0.92,""))))))))))))))))))</f>
        <v>*0.92</v>
      </c>
      <c r="P406" s="41" t="s">
        <v>1257</v>
      </c>
      <c r="Q406" s="52" t="s">
        <v>35</v>
      </c>
      <c r="R406" s="41" t="n">
        <v>2035</v>
      </c>
      <c r="S406" s="53" t="str">
        <f aca="false">"*"&amp;IF(AND(A406="EU",R406=2035),0.95,IF(AND(A406="EU",R406=2050),0.93,IF(AND(A406="USA",R406=2035),0.96,IF(AND(A406="USA",R406=2050),0.93,IF(AND(A406="Japan",R406=2035),0.94,IF(AND(A406="Japan",R406=2050),0.92,IF(AND(A406="Russia",R406=2035),0.95,IF(AND(A406="Russia",R406=2050),0.91,IF(AND(A406="China",R406=2035),0.93,IF(AND(A406="China",R406=2050),0.92,IF(AND(A406="India",R406=2035),0.94,IF(AND(A406="India",R406=2050),0.91,IF(AND(A406="Middle East",R406=2035),0.92,IF(AND(A406="Middle East",R406=2050),0.89,IF(AND(A406="Africa",R406=2035),0.93,IF(AND(A406="Africa",R406=2050),0.9,IF(AND(A406="Brazil",R406=2035),0.95,IF(AND(A406="Brazil",R406=2050),0.92,""))))))))))))))))))</f>
        <v>*0.95</v>
      </c>
      <c r="U406" s="41" t="s">
        <v>1257</v>
      </c>
      <c r="V406" s="52" t="s">
        <v>35</v>
      </c>
      <c r="W406" s="41" t="n">
        <v>2050</v>
      </c>
      <c r="X406" s="53" t="str">
        <f aca="false">"*"&amp;IF(AND(A406="EU",W406=2035),0.95,IF(AND(A406="EU",W406=2050),0.93,IF(AND(A406="USA",W406=2035),0.96,IF(AND(A406="USA",W406=2050),0.93,IF(AND(A406="Japan",W406=2035),0.94,IF(AND(A406="Japan",W406=2050),0.92,IF(AND(A406="Russia",W406=2035),0.95,IF(AND(A406="Russia",W406=2050),0.91,IF(AND(A406="China",W406=2035),0.93,IF(AND(A406="China",W406=2050),0.92,IF(AND(A406="India",W406=2035),0.94,IF(AND(A406="India",W406=2050),0.91,IF(AND(A406="Middle East",W406=2035),0.92,IF(AND(A406="Middle East",W406=2050),0.89,IF(AND(A406="Africa",W406=2035),0.93,IF(AND(A406="Africa",W406=2050),0.9,IF(AND(A406="Brazil",W406=2035),0.95,IF(AND(A406="Brazil",W406=2050),0.92,""))))))))))))))))))</f>
        <v>*0.92</v>
      </c>
      <c r="AC406" s="0" t="s">
        <v>1257</v>
      </c>
      <c r="AD406" s="50" t="s">
        <v>35</v>
      </c>
      <c r="AE406" s="0" t="n">
        <v>2035</v>
      </c>
      <c r="AF406" s="51" t="str">
        <f aca="false">"*"&amp;IF(AND(A406="EU",AE406=2035),0.93,IF(AND(A406="EU",AE406=2050),0.9,IF(AND(A406="USA",AE406=2035),0.92,IF(AND(A406="USA",AE406=2050),0.89,IF(AND(A406="Japan",AE406=2035),0.92,IF(AND(A406="Japan",AE406=2050),0.89,IF(AND(A406="Russia",AE406=2035),0.91,IF(AND(A406="Russia",AE406=2050),0.86,IF(AND(A406="China",AE406=2035),0.91,IF(AND(A406="China",AE406=2050),0.87,IF(AND(A406="India",AE406=2035),0.92,IF(AND(A406="India",AE406=2050),0.87,IF(AND(A406="Middle East",AE406=2035),0.89,IF(AND(A406="Middle East",AE406=2050),0.84,IF(AND(A406="Africa",AE406=2035),0.9,IF(AND(A406="Africa",AE406=2050),0.86,IF(AND(A406="Brazil",AE406=2035),0.93,IF(AND(A406="Brazil",AE406=2050),0.89,""))))))))))))))))))</f>
        <v>*0.93</v>
      </c>
      <c r="AG406" s="51" t="str">
        <f aca="false">AG405</f>
        <v>REZoning_Sol-Win</v>
      </c>
      <c r="AI406" s="0" t="s">
        <v>1257</v>
      </c>
      <c r="AJ406" s="50" t="s">
        <v>35</v>
      </c>
      <c r="AK406" s="0" t="n">
        <v>2050</v>
      </c>
      <c r="AL406" s="51" t="str">
        <f aca="false">"*"&amp;IF(AND(A406="EU",AK406=2035),0.93,IF(AND(A406="EU",AK406=2050),0.9,IF(AND(A406="USA",AK406=2035),0.92,IF(AND(A406="USA",AK406=2050),0.89,IF(AND(A406="Japan",AK406=2035),0.92,IF(AND(A406="Japan",AK406=2050),0.89,IF(AND(A406="Russia",AK406=2035),0.91,IF(AND(A406="Russia",AK406=2050),0.86,IF(AND(A406="China",AK406=2035),0.91,IF(AND(A406="China",AK406=2050),0.87,IF(AND(A406="India",AK406=2035),0.92,IF(AND(A406="India",AK406=2050),0.87,IF(AND(A406="Middle East",AK406=2035),0.89,IF(AND(A406="Middle East",AK406=2050),0.84,IF(AND(A406="Africa",AK406=2035),0.9,IF(AND(A406="Africa",AK406=2050),0.86,IF(AND(A406="Brazil",AK406=2035),0.93,IF(AND(A406="Brazil",AK406=2050),0.89,""))))))))))))))))))</f>
        <v>*0.89</v>
      </c>
      <c r="AM406" s="51" t="str">
        <f aca="false">AM405</f>
        <v>REZoning_Sol-Win</v>
      </c>
      <c r="AP406" s="0" t="s">
        <v>1257</v>
      </c>
      <c r="AQ406" s="0" t="s">
        <v>35</v>
      </c>
      <c r="AR406" s="0" t="n">
        <v>2100</v>
      </c>
      <c r="AS406" s="0" t="s">
        <v>914</v>
      </c>
      <c r="AT406" s="0" t="s">
        <v>36</v>
      </c>
    </row>
    <row r="407" customFormat="false" ht="28.5" hidden="false" customHeight="true" outlineLevel="0" collapsed="false">
      <c r="A407" s="3" t="s">
        <v>61</v>
      </c>
      <c r="C407" s="0" t="s">
        <v>1258</v>
      </c>
      <c r="D407" s="50" t="s">
        <v>35</v>
      </c>
      <c r="E407" s="0" t="n">
        <v>2035</v>
      </c>
      <c r="F407" s="51" t="str">
        <f aca="false">"*"&amp;IF(AND(A407="EU",E407=2035),0.95,IF(AND(A407="EU",E407=2050),0.93,IF(AND(A407="USA",E407=2035),0.96,IF(AND(A407="USA",E407=2050),0.94,IF(AND(A407="Japan",E407=2035),0.94,IF(AND(A407="Japan",E407=2050),0.92,IF(AND(A407="Russia",E407=2035),0.95,IF(AND(A407="Russia",E407=2050),0.93,IF(AND(A407="China",E407=2035),0.94,IF(AND(A407="China",E407=2050),0.92,IF(AND(A407="India",E407=2035),0.95,IF(AND(A407="India",E407=2050),0.92,IF(AND(A407="Middle East",E407=2035),0.94,IF(AND(A407="Middle East",E407=2050),0.9,IF(AND(A407="Africa",E407=2035),0.94,IF(AND(A407="Africa",E407=2050),0.91,IF(AND(A407="Brazil",E407=2035),0.95,IF(AND(A407="Brazil",E407=2050),0.92,""))))))))))))))))))</f>
        <v>*0.95</v>
      </c>
      <c r="H407" s="0" t="s">
        <v>1258</v>
      </c>
      <c r="I407" s="50" t="s">
        <v>35</v>
      </c>
      <c r="J407" s="0" t="n">
        <v>2050</v>
      </c>
      <c r="K407" s="48" t="str">
        <f aca="false">"*"&amp;IF(AND(A407="EU",J407=2035),0.95,IF(AND(A407="EU",J407=2050),0.93,IF(AND(A407="USA",J407=2035),0.96,IF(AND(A407="USA",J407=2050),0.94,IF(AND(A407="Japan",J407=2035),0.94,IF(AND(A407="Japan",J407=2050),0.92,IF(AND(A407="Russia",J407=2035),0.95,IF(AND(A407="Russia",J407=2050),0.93,IF(AND(A407="China",J407=2035),0.94,IF(AND(A407="China",J407=2050),0.92,IF(AND(A407="India",J407=2035),0.95,IF(AND(A407="India",J407=2050),0.92,IF(AND(A407="Middle East",J407=2035),0.94,IF(AND(A407="Middle East",J407=2050),0.9,IF(AND(A407="Africa",J407=2035),0.94,IF(AND(A407="Africa",J407=2050),0.91,IF(AND(A407="Brazil",J407=2035),0.95,IF(AND(A407="Brazil",J407=2050),0.92,""))))))))))))))))))</f>
        <v>*0.92</v>
      </c>
      <c r="P407" s="41" t="s">
        <v>1258</v>
      </c>
      <c r="Q407" s="52" t="s">
        <v>35</v>
      </c>
      <c r="R407" s="41" t="n">
        <v>2035</v>
      </c>
      <c r="S407" s="53" t="str">
        <f aca="false">"*"&amp;IF(AND(A407="EU",R407=2035),0.95,IF(AND(A407="EU",R407=2050),0.93,IF(AND(A407="USA",R407=2035),0.96,IF(AND(A407="USA",R407=2050),0.93,IF(AND(A407="Japan",R407=2035),0.94,IF(AND(A407="Japan",R407=2050),0.92,IF(AND(A407="Russia",R407=2035),0.95,IF(AND(A407="Russia",R407=2050),0.91,IF(AND(A407="China",R407=2035),0.93,IF(AND(A407="China",R407=2050),0.92,IF(AND(A407="India",R407=2035),0.94,IF(AND(A407="India",R407=2050),0.91,IF(AND(A407="Middle East",R407=2035),0.92,IF(AND(A407="Middle East",R407=2050),0.89,IF(AND(A407="Africa",R407=2035),0.93,IF(AND(A407="Africa",R407=2050),0.9,IF(AND(A407="Brazil",R407=2035),0.95,IF(AND(A407="Brazil",R407=2050),0.92,""))))))))))))))))))</f>
        <v>*0.95</v>
      </c>
      <c r="U407" s="41" t="s">
        <v>1258</v>
      </c>
      <c r="V407" s="52" t="s">
        <v>35</v>
      </c>
      <c r="W407" s="41" t="n">
        <v>2050</v>
      </c>
      <c r="X407" s="53" t="str">
        <f aca="false">"*"&amp;IF(AND(A407="EU",W407=2035),0.95,IF(AND(A407="EU",W407=2050),0.93,IF(AND(A407="USA",W407=2035),0.96,IF(AND(A407="USA",W407=2050),0.93,IF(AND(A407="Japan",W407=2035),0.94,IF(AND(A407="Japan",W407=2050),0.92,IF(AND(A407="Russia",W407=2035),0.95,IF(AND(A407="Russia",W407=2050),0.91,IF(AND(A407="China",W407=2035),0.93,IF(AND(A407="China",W407=2050),0.92,IF(AND(A407="India",W407=2035),0.94,IF(AND(A407="India",W407=2050),0.91,IF(AND(A407="Middle East",W407=2035),0.92,IF(AND(A407="Middle East",W407=2050),0.89,IF(AND(A407="Africa",W407=2035),0.93,IF(AND(A407="Africa",W407=2050),0.9,IF(AND(A407="Brazil",W407=2035),0.95,IF(AND(A407="Brazil",W407=2050),0.92,""))))))))))))))))))</f>
        <v>*0.92</v>
      </c>
      <c r="AC407" s="0" t="s">
        <v>1258</v>
      </c>
      <c r="AD407" s="50" t="s">
        <v>35</v>
      </c>
      <c r="AE407" s="0" t="n">
        <v>2035</v>
      </c>
      <c r="AF407" s="51" t="str">
        <f aca="false">"*"&amp;IF(AND(A407="EU",AE407=2035),0.93,IF(AND(A407="EU",AE407=2050),0.9,IF(AND(A407="USA",AE407=2035),0.92,IF(AND(A407="USA",AE407=2050),0.89,IF(AND(A407="Japan",AE407=2035),0.92,IF(AND(A407="Japan",AE407=2050),0.89,IF(AND(A407="Russia",AE407=2035),0.91,IF(AND(A407="Russia",AE407=2050),0.86,IF(AND(A407="China",AE407=2035),0.91,IF(AND(A407="China",AE407=2050),0.87,IF(AND(A407="India",AE407=2035),0.92,IF(AND(A407="India",AE407=2050),0.87,IF(AND(A407="Middle East",AE407=2035),0.89,IF(AND(A407="Middle East",AE407=2050),0.84,IF(AND(A407="Africa",AE407=2035),0.9,IF(AND(A407="Africa",AE407=2050),0.86,IF(AND(A407="Brazil",AE407=2035),0.93,IF(AND(A407="Brazil",AE407=2050),0.89,""))))))))))))))))))</f>
        <v>*0.93</v>
      </c>
      <c r="AG407" s="51" t="str">
        <f aca="false">AG406</f>
        <v>REZoning_Sol-Win</v>
      </c>
      <c r="AI407" s="0" t="s">
        <v>1258</v>
      </c>
      <c r="AJ407" s="50" t="s">
        <v>35</v>
      </c>
      <c r="AK407" s="0" t="n">
        <v>2050</v>
      </c>
      <c r="AL407" s="51" t="str">
        <f aca="false">"*"&amp;IF(AND(A407="EU",AK407=2035),0.93,IF(AND(A407="EU",AK407=2050),0.9,IF(AND(A407="USA",AK407=2035),0.92,IF(AND(A407="USA",AK407=2050),0.89,IF(AND(A407="Japan",AK407=2035),0.92,IF(AND(A407="Japan",AK407=2050),0.89,IF(AND(A407="Russia",AK407=2035),0.91,IF(AND(A407="Russia",AK407=2050),0.86,IF(AND(A407="China",AK407=2035),0.91,IF(AND(A407="China",AK407=2050),0.87,IF(AND(A407="India",AK407=2035),0.92,IF(AND(A407="India",AK407=2050),0.87,IF(AND(A407="Middle East",AK407=2035),0.89,IF(AND(A407="Middle East",AK407=2050),0.84,IF(AND(A407="Africa",AK407=2035),0.9,IF(AND(A407="Africa",AK407=2050),0.86,IF(AND(A407="Brazil",AK407=2035),0.93,IF(AND(A407="Brazil",AK407=2050),0.89,""))))))))))))))))))</f>
        <v>*0.89</v>
      </c>
      <c r="AM407" s="51" t="str">
        <f aca="false">AM406</f>
        <v>REZoning_Sol-Win</v>
      </c>
      <c r="AP407" s="0" t="s">
        <v>1258</v>
      </c>
      <c r="AQ407" s="0" t="s">
        <v>35</v>
      </c>
      <c r="AR407" s="0" t="n">
        <v>2100</v>
      </c>
      <c r="AS407" s="0" t="s">
        <v>914</v>
      </c>
      <c r="AT407" s="0" t="s">
        <v>36</v>
      </c>
    </row>
    <row r="408" customFormat="false" ht="28.5" hidden="false" customHeight="true" outlineLevel="0" collapsed="false">
      <c r="A408" s="3" t="s">
        <v>61</v>
      </c>
      <c r="C408" s="0" t="s">
        <v>1259</v>
      </c>
      <c r="D408" s="50" t="s">
        <v>35</v>
      </c>
      <c r="E408" s="0" t="n">
        <v>2035</v>
      </c>
      <c r="F408" s="51" t="str">
        <f aca="false">"*"&amp;IF(AND(A408="EU",E408=2035),0.95,IF(AND(A408="EU",E408=2050),0.93,IF(AND(A408="USA",E408=2035),0.96,IF(AND(A408="USA",E408=2050),0.94,IF(AND(A408="Japan",E408=2035),0.94,IF(AND(A408="Japan",E408=2050),0.92,IF(AND(A408="Russia",E408=2035),0.95,IF(AND(A408="Russia",E408=2050),0.93,IF(AND(A408="China",E408=2035),0.94,IF(AND(A408="China",E408=2050),0.92,IF(AND(A408="India",E408=2035),0.95,IF(AND(A408="India",E408=2050),0.92,IF(AND(A408="Middle East",E408=2035),0.94,IF(AND(A408="Middle East",E408=2050),0.9,IF(AND(A408="Africa",E408=2035),0.94,IF(AND(A408="Africa",E408=2050),0.91,IF(AND(A408="Brazil",E408=2035),0.95,IF(AND(A408="Brazil",E408=2050),0.92,""))))))))))))))))))</f>
        <v>*0.95</v>
      </c>
      <c r="H408" s="0" t="s">
        <v>1259</v>
      </c>
      <c r="I408" s="50" t="s">
        <v>35</v>
      </c>
      <c r="J408" s="0" t="n">
        <v>2050</v>
      </c>
      <c r="K408" s="48" t="str">
        <f aca="false">"*"&amp;IF(AND(A408="EU",J408=2035),0.95,IF(AND(A408="EU",J408=2050),0.93,IF(AND(A408="USA",J408=2035),0.96,IF(AND(A408="USA",J408=2050),0.94,IF(AND(A408="Japan",J408=2035),0.94,IF(AND(A408="Japan",J408=2050),0.92,IF(AND(A408="Russia",J408=2035),0.95,IF(AND(A408="Russia",J408=2050),0.93,IF(AND(A408="China",J408=2035),0.94,IF(AND(A408="China",J408=2050),0.92,IF(AND(A408="India",J408=2035),0.95,IF(AND(A408="India",J408=2050),0.92,IF(AND(A408="Middle East",J408=2035),0.94,IF(AND(A408="Middle East",J408=2050),0.9,IF(AND(A408="Africa",J408=2035),0.94,IF(AND(A408="Africa",J408=2050),0.91,IF(AND(A408="Brazil",J408=2035),0.95,IF(AND(A408="Brazil",J408=2050),0.92,""))))))))))))))))))</f>
        <v>*0.92</v>
      </c>
      <c r="P408" s="41" t="s">
        <v>1259</v>
      </c>
      <c r="Q408" s="52" t="s">
        <v>35</v>
      </c>
      <c r="R408" s="41" t="n">
        <v>2035</v>
      </c>
      <c r="S408" s="53" t="str">
        <f aca="false">"*"&amp;IF(AND(A408="EU",R408=2035),0.95,IF(AND(A408="EU",R408=2050),0.93,IF(AND(A408="USA",R408=2035),0.96,IF(AND(A408="USA",R408=2050),0.93,IF(AND(A408="Japan",R408=2035),0.94,IF(AND(A408="Japan",R408=2050),0.92,IF(AND(A408="Russia",R408=2035),0.95,IF(AND(A408="Russia",R408=2050),0.91,IF(AND(A408="China",R408=2035),0.93,IF(AND(A408="China",R408=2050),0.92,IF(AND(A408="India",R408=2035),0.94,IF(AND(A408="India",R408=2050),0.91,IF(AND(A408="Middle East",R408=2035),0.92,IF(AND(A408="Middle East",R408=2050),0.89,IF(AND(A408="Africa",R408=2035),0.93,IF(AND(A408="Africa",R408=2050),0.9,IF(AND(A408="Brazil",R408=2035),0.95,IF(AND(A408="Brazil",R408=2050),0.92,""))))))))))))))))))</f>
        <v>*0.95</v>
      </c>
      <c r="U408" s="41" t="s">
        <v>1259</v>
      </c>
      <c r="V408" s="52" t="s">
        <v>35</v>
      </c>
      <c r="W408" s="41" t="n">
        <v>2050</v>
      </c>
      <c r="X408" s="53" t="str">
        <f aca="false">"*"&amp;IF(AND(A408="EU",W408=2035),0.95,IF(AND(A408="EU",W408=2050),0.93,IF(AND(A408="USA",W408=2035),0.96,IF(AND(A408="USA",W408=2050),0.93,IF(AND(A408="Japan",W408=2035),0.94,IF(AND(A408="Japan",W408=2050),0.92,IF(AND(A408="Russia",W408=2035),0.95,IF(AND(A408="Russia",W408=2050),0.91,IF(AND(A408="China",W408=2035),0.93,IF(AND(A408="China",W408=2050),0.92,IF(AND(A408="India",W408=2035),0.94,IF(AND(A408="India",W408=2050),0.91,IF(AND(A408="Middle East",W408=2035),0.92,IF(AND(A408="Middle East",W408=2050),0.89,IF(AND(A408="Africa",W408=2035),0.93,IF(AND(A408="Africa",W408=2050),0.9,IF(AND(A408="Brazil",W408=2035),0.95,IF(AND(A408="Brazil",W408=2050),0.92,""))))))))))))))))))</f>
        <v>*0.92</v>
      </c>
      <c r="AC408" s="0" t="s">
        <v>1259</v>
      </c>
      <c r="AD408" s="50" t="s">
        <v>35</v>
      </c>
      <c r="AE408" s="0" t="n">
        <v>2035</v>
      </c>
      <c r="AF408" s="51" t="str">
        <f aca="false">"*"&amp;IF(AND(A408="EU",AE408=2035),0.93,IF(AND(A408="EU",AE408=2050),0.9,IF(AND(A408="USA",AE408=2035),0.92,IF(AND(A408="USA",AE408=2050),0.89,IF(AND(A408="Japan",AE408=2035),0.92,IF(AND(A408="Japan",AE408=2050),0.89,IF(AND(A408="Russia",AE408=2035),0.91,IF(AND(A408="Russia",AE408=2050),0.86,IF(AND(A408="China",AE408=2035),0.91,IF(AND(A408="China",AE408=2050),0.87,IF(AND(A408="India",AE408=2035),0.92,IF(AND(A408="India",AE408=2050),0.87,IF(AND(A408="Middle East",AE408=2035),0.89,IF(AND(A408="Middle East",AE408=2050),0.84,IF(AND(A408="Africa",AE408=2035),0.9,IF(AND(A408="Africa",AE408=2050),0.86,IF(AND(A408="Brazil",AE408=2035),0.93,IF(AND(A408="Brazil",AE408=2050),0.89,""))))))))))))))))))</f>
        <v>*0.93</v>
      </c>
      <c r="AG408" s="51" t="str">
        <f aca="false">AG407</f>
        <v>REZoning_Sol-Win</v>
      </c>
      <c r="AI408" s="0" t="s">
        <v>1259</v>
      </c>
      <c r="AJ408" s="50" t="s">
        <v>35</v>
      </c>
      <c r="AK408" s="0" t="n">
        <v>2050</v>
      </c>
      <c r="AL408" s="51" t="str">
        <f aca="false">"*"&amp;IF(AND(A408="EU",AK408=2035),0.93,IF(AND(A408="EU",AK408=2050),0.9,IF(AND(A408="USA",AK408=2035),0.92,IF(AND(A408="USA",AK408=2050),0.89,IF(AND(A408="Japan",AK408=2035),0.92,IF(AND(A408="Japan",AK408=2050),0.89,IF(AND(A408="Russia",AK408=2035),0.91,IF(AND(A408="Russia",AK408=2050),0.86,IF(AND(A408="China",AK408=2035),0.91,IF(AND(A408="China",AK408=2050),0.87,IF(AND(A408="India",AK408=2035),0.92,IF(AND(A408="India",AK408=2050),0.87,IF(AND(A408="Middle East",AK408=2035),0.89,IF(AND(A408="Middle East",AK408=2050),0.84,IF(AND(A408="Africa",AK408=2035),0.9,IF(AND(A408="Africa",AK408=2050),0.86,IF(AND(A408="Brazil",AK408=2035),0.93,IF(AND(A408="Brazil",AK408=2050),0.89,""))))))))))))))))))</f>
        <v>*0.89</v>
      </c>
      <c r="AM408" s="51" t="str">
        <f aca="false">AM407</f>
        <v>REZoning_Sol-Win</v>
      </c>
      <c r="AP408" s="0" t="s">
        <v>1259</v>
      </c>
      <c r="AQ408" s="0" t="s">
        <v>35</v>
      </c>
      <c r="AR408" s="0" t="n">
        <v>2100</v>
      </c>
      <c r="AS408" s="0" t="s">
        <v>914</v>
      </c>
      <c r="AT408" s="0" t="s">
        <v>36</v>
      </c>
    </row>
    <row r="409" customFormat="false" ht="28.5" hidden="false" customHeight="true" outlineLevel="0" collapsed="false">
      <c r="A409" s="3" t="s">
        <v>61</v>
      </c>
      <c r="C409" s="0" t="s">
        <v>1260</v>
      </c>
      <c r="D409" s="50" t="s">
        <v>35</v>
      </c>
      <c r="E409" s="0" t="n">
        <v>2035</v>
      </c>
      <c r="F409" s="51" t="str">
        <f aca="false">"*"&amp;IF(AND(A409="EU",E409=2035),0.95,IF(AND(A409="EU",E409=2050),0.93,IF(AND(A409="USA",E409=2035),0.96,IF(AND(A409="USA",E409=2050),0.94,IF(AND(A409="Japan",E409=2035),0.94,IF(AND(A409="Japan",E409=2050),0.92,IF(AND(A409="Russia",E409=2035),0.95,IF(AND(A409="Russia",E409=2050),0.93,IF(AND(A409="China",E409=2035),0.94,IF(AND(A409="China",E409=2050),0.92,IF(AND(A409="India",E409=2035),0.95,IF(AND(A409="India",E409=2050),0.92,IF(AND(A409="Middle East",E409=2035),0.94,IF(AND(A409="Middle East",E409=2050),0.9,IF(AND(A409="Africa",E409=2035),0.94,IF(AND(A409="Africa",E409=2050),0.91,IF(AND(A409="Brazil",E409=2035),0.95,IF(AND(A409="Brazil",E409=2050),0.92,""))))))))))))))))))</f>
        <v>*0.95</v>
      </c>
      <c r="H409" s="0" t="s">
        <v>1260</v>
      </c>
      <c r="I409" s="50" t="s">
        <v>35</v>
      </c>
      <c r="J409" s="0" t="n">
        <v>2050</v>
      </c>
      <c r="K409" s="48" t="str">
        <f aca="false">"*"&amp;IF(AND(A409="EU",J409=2035),0.95,IF(AND(A409="EU",J409=2050),0.93,IF(AND(A409="USA",J409=2035),0.96,IF(AND(A409="USA",J409=2050),0.94,IF(AND(A409="Japan",J409=2035),0.94,IF(AND(A409="Japan",J409=2050),0.92,IF(AND(A409="Russia",J409=2035),0.95,IF(AND(A409="Russia",J409=2050),0.93,IF(AND(A409="China",J409=2035),0.94,IF(AND(A409="China",J409=2050),0.92,IF(AND(A409="India",J409=2035),0.95,IF(AND(A409="India",J409=2050),0.92,IF(AND(A409="Middle East",J409=2035),0.94,IF(AND(A409="Middle East",J409=2050),0.9,IF(AND(A409="Africa",J409=2035),0.94,IF(AND(A409="Africa",J409=2050),0.91,IF(AND(A409="Brazil",J409=2035),0.95,IF(AND(A409="Brazil",J409=2050),0.92,""))))))))))))))))))</f>
        <v>*0.92</v>
      </c>
      <c r="P409" s="41" t="s">
        <v>1260</v>
      </c>
      <c r="Q409" s="52" t="s">
        <v>35</v>
      </c>
      <c r="R409" s="41" t="n">
        <v>2035</v>
      </c>
      <c r="S409" s="53" t="str">
        <f aca="false">"*"&amp;IF(AND(A409="EU",R409=2035),0.95,IF(AND(A409="EU",R409=2050),0.93,IF(AND(A409="USA",R409=2035),0.96,IF(AND(A409="USA",R409=2050),0.93,IF(AND(A409="Japan",R409=2035),0.94,IF(AND(A409="Japan",R409=2050),0.92,IF(AND(A409="Russia",R409=2035),0.95,IF(AND(A409="Russia",R409=2050),0.91,IF(AND(A409="China",R409=2035),0.93,IF(AND(A409="China",R409=2050),0.92,IF(AND(A409="India",R409=2035),0.94,IF(AND(A409="India",R409=2050),0.91,IF(AND(A409="Middle East",R409=2035),0.92,IF(AND(A409="Middle East",R409=2050),0.89,IF(AND(A409="Africa",R409=2035),0.93,IF(AND(A409="Africa",R409=2050),0.9,IF(AND(A409="Brazil",R409=2035),0.95,IF(AND(A409="Brazil",R409=2050),0.92,""))))))))))))))))))</f>
        <v>*0.95</v>
      </c>
      <c r="U409" s="41" t="s">
        <v>1260</v>
      </c>
      <c r="V409" s="52" t="s">
        <v>35</v>
      </c>
      <c r="W409" s="41" t="n">
        <v>2050</v>
      </c>
      <c r="X409" s="53" t="str">
        <f aca="false">"*"&amp;IF(AND(A409="EU",W409=2035),0.95,IF(AND(A409="EU",W409=2050),0.93,IF(AND(A409="USA",W409=2035),0.96,IF(AND(A409="USA",W409=2050),0.93,IF(AND(A409="Japan",W409=2035),0.94,IF(AND(A409="Japan",W409=2050),0.92,IF(AND(A409="Russia",W409=2035),0.95,IF(AND(A409="Russia",W409=2050),0.91,IF(AND(A409="China",W409=2035),0.93,IF(AND(A409="China",W409=2050),0.92,IF(AND(A409="India",W409=2035),0.94,IF(AND(A409="India",W409=2050),0.91,IF(AND(A409="Middle East",W409=2035),0.92,IF(AND(A409="Middle East",W409=2050),0.89,IF(AND(A409="Africa",W409=2035),0.93,IF(AND(A409="Africa",W409=2050),0.9,IF(AND(A409="Brazil",W409=2035),0.95,IF(AND(A409="Brazil",W409=2050),0.92,""))))))))))))))))))</f>
        <v>*0.92</v>
      </c>
      <c r="AC409" s="0" t="s">
        <v>1260</v>
      </c>
      <c r="AD409" s="50" t="s">
        <v>35</v>
      </c>
      <c r="AE409" s="0" t="n">
        <v>2035</v>
      </c>
      <c r="AF409" s="51" t="str">
        <f aca="false">"*"&amp;IF(AND(A409="EU",AE409=2035),0.93,IF(AND(A409="EU",AE409=2050),0.9,IF(AND(A409="USA",AE409=2035),0.92,IF(AND(A409="USA",AE409=2050),0.89,IF(AND(A409="Japan",AE409=2035),0.92,IF(AND(A409="Japan",AE409=2050),0.89,IF(AND(A409="Russia",AE409=2035),0.91,IF(AND(A409="Russia",AE409=2050),0.86,IF(AND(A409="China",AE409=2035),0.91,IF(AND(A409="China",AE409=2050),0.87,IF(AND(A409="India",AE409=2035),0.92,IF(AND(A409="India",AE409=2050),0.87,IF(AND(A409="Middle East",AE409=2035),0.89,IF(AND(A409="Middle East",AE409=2050),0.84,IF(AND(A409="Africa",AE409=2035),0.9,IF(AND(A409="Africa",AE409=2050),0.86,IF(AND(A409="Brazil",AE409=2035),0.93,IF(AND(A409="Brazil",AE409=2050),0.89,""))))))))))))))))))</f>
        <v>*0.93</v>
      </c>
      <c r="AG409" s="51" t="str">
        <f aca="false">AG408</f>
        <v>REZoning_Sol-Win</v>
      </c>
      <c r="AI409" s="0" t="s">
        <v>1260</v>
      </c>
      <c r="AJ409" s="50" t="s">
        <v>35</v>
      </c>
      <c r="AK409" s="0" t="n">
        <v>2050</v>
      </c>
      <c r="AL409" s="51" t="str">
        <f aca="false">"*"&amp;IF(AND(A409="EU",AK409=2035),0.93,IF(AND(A409="EU",AK409=2050),0.9,IF(AND(A409="USA",AK409=2035),0.92,IF(AND(A409="USA",AK409=2050),0.89,IF(AND(A409="Japan",AK409=2035),0.92,IF(AND(A409="Japan",AK409=2050),0.89,IF(AND(A409="Russia",AK409=2035),0.91,IF(AND(A409="Russia",AK409=2050),0.86,IF(AND(A409="China",AK409=2035),0.91,IF(AND(A409="China",AK409=2050),0.87,IF(AND(A409="India",AK409=2035),0.92,IF(AND(A409="India",AK409=2050),0.87,IF(AND(A409="Middle East",AK409=2035),0.89,IF(AND(A409="Middle East",AK409=2050),0.84,IF(AND(A409="Africa",AK409=2035),0.9,IF(AND(A409="Africa",AK409=2050),0.86,IF(AND(A409="Brazil",AK409=2035),0.93,IF(AND(A409="Brazil",AK409=2050),0.89,""))))))))))))))))))</f>
        <v>*0.89</v>
      </c>
      <c r="AM409" s="51" t="str">
        <f aca="false">AM408</f>
        <v>REZoning_Sol-Win</v>
      </c>
      <c r="AP409" s="0" t="s">
        <v>1260</v>
      </c>
      <c r="AQ409" s="0" t="s">
        <v>35</v>
      </c>
      <c r="AR409" s="0" t="n">
        <v>2100</v>
      </c>
      <c r="AS409" s="0" t="s">
        <v>914</v>
      </c>
      <c r="AT409" s="0" t="s">
        <v>36</v>
      </c>
    </row>
    <row r="410" customFormat="false" ht="28.5" hidden="false" customHeight="true" outlineLevel="0" collapsed="false">
      <c r="A410" s="3" t="s">
        <v>61</v>
      </c>
      <c r="C410" s="0" t="s">
        <v>1261</v>
      </c>
      <c r="D410" s="50" t="s">
        <v>35</v>
      </c>
      <c r="E410" s="0" t="n">
        <v>2035</v>
      </c>
      <c r="F410" s="51" t="str">
        <f aca="false">"*"&amp;IF(AND(A410="EU",E410=2035),0.95,IF(AND(A410="EU",E410=2050),0.93,IF(AND(A410="USA",E410=2035),0.96,IF(AND(A410="USA",E410=2050),0.94,IF(AND(A410="Japan",E410=2035),0.94,IF(AND(A410="Japan",E410=2050),0.92,IF(AND(A410="Russia",E410=2035),0.95,IF(AND(A410="Russia",E410=2050),0.93,IF(AND(A410="China",E410=2035),0.94,IF(AND(A410="China",E410=2050),0.92,IF(AND(A410="India",E410=2035),0.95,IF(AND(A410="India",E410=2050),0.92,IF(AND(A410="Middle East",E410=2035),0.94,IF(AND(A410="Middle East",E410=2050),0.9,IF(AND(A410="Africa",E410=2035),0.94,IF(AND(A410="Africa",E410=2050),0.91,IF(AND(A410="Brazil",E410=2035),0.95,IF(AND(A410="Brazil",E410=2050),0.92,""))))))))))))))))))</f>
        <v>*0.95</v>
      </c>
      <c r="H410" s="0" t="s">
        <v>1261</v>
      </c>
      <c r="I410" s="50" t="s">
        <v>35</v>
      </c>
      <c r="J410" s="0" t="n">
        <v>2050</v>
      </c>
      <c r="K410" s="48" t="str">
        <f aca="false">"*"&amp;IF(AND(A410="EU",J410=2035),0.95,IF(AND(A410="EU",J410=2050),0.93,IF(AND(A410="USA",J410=2035),0.96,IF(AND(A410="USA",J410=2050),0.94,IF(AND(A410="Japan",J410=2035),0.94,IF(AND(A410="Japan",J410=2050),0.92,IF(AND(A410="Russia",J410=2035),0.95,IF(AND(A410="Russia",J410=2050),0.93,IF(AND(A410="China",J410=2035),0.94,IF(AND(A410="China",J410=2050),0.92,IF(AND(A410="India",J410=2035),0.95,IF(AND(A410="India",J410=2050),0.92,IF(AND(A410="Middle East",J410=2035),0.94,IF(AND(A410="Middle East",J410=2050),0.9,IF(AND(A410="Africa",J410=2035),0.94,IF(AND(A410="Africa",J410=2050),0.91,IF(AND(A410="Brazil",J410=2035),0.95,IF(AND(A410="Brazil",J410=2050),0.92,""))))))))))))))))))</f>
        <v>*0.92</v>
      </c>
      <c r="P410" s="41" t="s">
        <v>1261</v>
      </c>
      <c r="Q410" s="52" t="s">
        <v>35</v>
      </c>
      <c r="R410" s="41" t="n">
        <v>2035</v>
      </c>
      <c r="S410" s="53" t="str">
        <f aca="false">"*"&amp;IF(AND(A410="EU",R410=2035),0.95,IF(AND(A410="EU",R410=2050),0.93,IF(AND(A410="USA",R410=2035),0.96,IF(AND(A410="USA",R410=2050),0.93,IF(AND(A410="Japan",R410=2035),0.94,IF(AND(A410="Japan",R410=2050),0.92,IF(AND(A410="Russia",R410=2035),0.95,IF(AND(A410="Russia",R410=2050),0.91,IF(AND(A410="China",R410=2035),0.93,IF(AND(A410="China",R410=2050),0.92,IF(AND(A410="India",R410=2035),0.94,IF(AND(A410="India",R410=2050),0.91,IF(AND(A410="Middle East",R410=2035),0.92,IF(AND(A410="Middle East",R410=2050),0.89,IF(AND(A410="Africa",R410=2035),0.93,IF(AND(A410="Africa",R410=2050),0.9,IF(AND(A410="Brazil",R410=2035),0.95,IF(AND(A410="Brazil",R410=2050),0.92,""))))))))))))))))))</f>
        <v>*0.95</v>
      </c>
      <c r="U410" s="41" t="s">
        <v>1261</v>
      </c>
      <c r="V410" s="52" t="s">
        <v>35</v>
      </c>
      <c r="W410" s="41" t="n">
        <v>2050</v>
      </c>
      <c r="X410" s="53" t="str">
        <f aca="false">"*"&amp;IF(AND(A410="EU",W410=2035),0.95,IF(AND(A410="EU",W410=2050),0.93,IF(AND(A410="USA",W410=2035),0.96,IF(AND(A410="USA",W410=2050),0.93,IF(AND(A410="Japan",W410=2035),0.94,IF(AND(A410="Japan",W410=2050),0.92,IF(AND(A410="Russia",W410=2035),0.95,IF(AND(A410="Russia",W410=2050),0.91,IF(AND(A410="China",W410=2035),0.93,IF(AND(A410="China",W410=2050),0.92,IF(AND(A410="India",W410=2035),0.94,IF(AND(A410="India",W410=2050),0.91,IF(AND(A410="Middle East",W410=2035),0.92,IF(AND(A410="Middle East",W410=2050),0.89,IF(AND(A410="Africa",W410=2035),0.93,IF(AND(A410="Africa",W410=2050),0.9,IF(AND(A410="Brazil",W410=2035),0.95,IF(AND(A410="Brazil",W410=2050),0.92,""))))))))))))))))))</f>
        <v>*0.92</v>
      </c>
      <c r="AC410" s="0" t="s">
        <v>1261</v>
      </c>
      <c r="AD410" s="50" t="s">
        <v>35</v>
      </c>
      <c r="AE410" s="0" t="n">
        <v>2035</v>
      </c>
      <c r="AF410" s="51" t="str">
        <f aca="false">"*"&amp;IF(AND(A410="EU",AE410=2035),0.93,IF(AND(A410="EU",AE410=2050),0.9,IF(AND(A410="USA",AE410=2035),0.92,IF(AND(A410="USA",AE410=2050),0.89,IF(AND(A410="Japan",AE410=2035),0.92,IF(AND(A410="Japan",AE410=2050),0.89,IF(AND(A410="Russia",AE410=2035),0.91,IF(AND(A410="Russia",AE410=2050),0.86,IF(AND(A410="China",AE410=2035),0.91,IF(AND(A410="China",AE410=2050),0.87,IF(AND(A410="India",AE410=2035),0.92,IF(AND(A410="India",AE410=2050),0.87,IF(AND(A410="Middle East",AE410=2035),0.89,IF(AND(A410="Middle East",AE410=2050),0.84,IF(AND(A410="Africa",AE410=2035),0.9,IF(AND(A410="Africa",AE410=2050),0.86,IF(AND(A410="Brazil",AE410=2035),0.93,IF(AND(A410="Brazil",AE410=2050),0.89,""))))))))))))))))))</f>
        <v>*0.93</v>
      </c>
      <c r="AG410" s="51" t="str">
        <f aca="false">AG409</f>
        <v>REZoning_Sol-Win</v>
      </c>
      <c r="AI410" s="0" t="s">
        <v>1261</v>
      </c>
      <c r="AJ410" s="50" t="s">
        <v>35</v>
      </c>
      <c r="AK410" s="0" t="n">
        <v>2050</v>
      </c>
      <c r="AL410" s="51" t="str">
        <f aca="false">"*"&amp;IF(AND(A410="EU",AK410=2035),0.93,IF(AND(A410="EU",AK410=2050),0.9,IF(AND(A410="USA",AK410=2035),0.92,IF(AND(A410="USA",AK410=2050),0.89,IF(AND(A410="Japan",AK410=2035),0.92,IF(AND(A410="Japan",AK410=2050),0.89,IF(AND(A410="Russia",AK410=2035),0.91,IF(AND(A410="Russia",AK410=2050),0.86,IF(AND(A410="China",AK410=2035),0.91,IF(AND(A410="China",AK410=2050),0.87,IF(AND(A410="India",AK410=2035),0.92,IF(AND(A410="India",AK410=2050),0.87,IF(AND(A410="Middle East",AK410=2035),0.89,IF(AND(A410="Middle East",AK410=2050),0.84,IF(AND(A410="Africa",AK410=2035),0.9,IF(AND(A410="Africa",AK410=2050),0.86,IF(AND(A410="Brazil",AK410=2035),0.93,IF(AND(A410="Brazil",AK410=2050),0.89,""))))))))))))))))))</f>
        <v>*0.89</v>
      </c>
      <c r="AM410" s="51" t="str">
        <f aca="false">AM409</f>
        <v>REZoning_Sol-Win</v>
      </c>
      <c r="AP410" s="0" t="s">
        <v>1261</v>
      </c>
      <c r="AQ410" s="0" t="s">
        <v>35</v>
      </c>
      <c r="AR410" s="0" t="n">
        <v>2100</v>
      </c>
      <c r="AS410" s="0" t="s">
        <v>914</v>
      </c>
      <c r="AT410" s="0" t="s">
        <v>36</v>
      </c>
    </row>
    <row r="411" customFormat="false" ht="28.5" hidden="false" customHeight="true" outlineLevel="0" collapsed="false">
      <c r="A411" s="3" t="s">
        <v>61</v>
      </c>
      <c r="C411" s="0" t="s">
        <v>1262</v>
      </c>
      <c r="D411" s="50" t="s">
        <v>35</v>
      </c>
      <c r="E411" s="0" t="n">
        <v>2035</v>
      </c>
      <c r="F411" s="51" t="str">
        <f aca="false">"*"&amp;IF(AND(A411="EU",E411=2035),0.95,IF(AND(A411="EU",E411=2050),0.93,IF(AND(A411="USA",E411=2035),0.96,IF(AND(A411="USA",E411=2050),0.94,IF(AND(A411="Japan",E411=2035),0.94,IF(AND(A411="Japan",E411=2050),0.92,IF(AND(A411="Russia",E411=2035),0.95,IF(AND(A411="Russia",E411=2050),0.93,IF(AND(A411="China",E411=2035),0.94,IF(AND(A411="China",E411=2050),0.92,IF(AND(A411="India",E411=2035),0.95,IF(AND(A411="India",E411=2050),0.92,IF(AND(A411="Middle East",E411=2035),0.94,IF(AND(A411="Middle East",E411=2050),0.9,IF(AND(A411="Africa",E411=2035),0.94,IF(AND(A411="Africa",E411=2050),0.91,IF(AND(A411="Brazil",E411=2035),0.95,IF(AND(A411="Brazil",E411=2050),0.92,""))))))))))))))))))</f>
        <v>*0.95</v>
      </c>
      <c r="H411" s="0" t="s">
        <v>1262</v>
      </c>
      <c r="I411" s="50" t="s">
        <v>35</v>
      </c>
      <c r="J411" s="0" t="n">
        <v>2050</v>
      </c>
      <c r="K411" s="48" t="str">
        <f aca="false">"*"&amp;IF(AND(A411="EU",J411=2035),0.95,IF(AND(A411="EU",J411=2050),0.93,IF(AND(A411="USA",J411=2035),0.96,IF(AND(A411="USA",J411=2050),0.94,IF(AND(A411="Japan",J411=2035),0.94,IF(AND(A411="Japan",J411=2050),0.92,IF(AND(A411="Russia",J411=2035),0.95,IF(AND(A411="Russia",J411=2050),0.93,IF(AND(A411="China",J411=2035),0.94,IF(AND(A411="China",J411=2050),0.92,IF(AND(A411="India",J411=2035),0.95,IF(AND(A411="India",J411=2050),0.92,IF(AND(A411="Middle East",J411=2035),0.94,IF(AND(A411="Middle East",J411=2050),0.9,IF(AND(A411="Africa",J411=2035),0.94,IF(AND(A411="Africa",J411=2050),0.91,IF(AND(A411="Brazil",J411=2035),0.95,IF(AND(A411="Brazil",J411=2050),0.92,""))))))))))))))))))</f>
        <v>*0.92</v>
      </c>
      <c r="P411" s="41" t="s">
        <v>1262</v>
      </c>
      <c r="Q411" s="52" t="s">
        <v>35</v>
      </c>
      <c r="R411" s="41" t="n">
        <v>2035</v>
      </c>
      <c r="S411" s="53" t="str">
        <f aca="false">"*"&amp;IF(AND(A411="EU",R411=2035),0.95,IF(AND(A411="EU",R411=2050),0.93,IF(AND(A411="USA",R411=2035),0.96,IF(AND(A411="USA",R411=2050),0.93,IF(AND(A411="Japan",R411=2035),0.94,IF(AND(A411="Japan",R411=2050),0.92,IF(AND(A411="Russia",R411=2035),0.95,IF(AND(A411="Russia",R411=2050),0.91,IF(AND(A411="China",R411=2035),0.93,IF(AND(A411="China",R411=2050),0.92,IF(AND(A411="India",R411=2035),0.94,IF(AND(A411="India",R411=2050),0.91,IF(AND(A411="Middle East",R411=2035),0.92,IF(AND(A411="Middle East",R411=2050),0.89,IF(AND(A411="Africa",R411=2035),0.93,IF(AND(A411="Africa",R411=2050),0.9,IF(AND(A411="Brazil",R411=2035),0.95,IF(AND(A411="Brazil",R411=2050),0.92,""))))))))))))))))))</f>
        <v>*0.95</v>
      </c>
      <c r="U411" s="41" t="s">
        <v>1262</v>
      </c>
      <c r="V411" s="52" t="s">
        <v>35</v>
      </c>
      <c r="W411" s="41" t="n">
        <v>2050</v>
      </c>
      <c r="X411" s="53" t="str">
        <f aca="false">"*"&amp;IF(AND(A411="EU",W411=2035),0.95,IF(AND(A411="EU",W411=2050),0.93,IF(AND(A411="USA",W411=2035),0.96,IF(AND(A411="USA",W411=2050),0.93,IF(AND(A411="Japan",W411=2035),0.94,IF(AND(A411="Japan",W411=2050),0.92,IF(AND(A411="Russia",W411=2035),0.95,IF(AND(A411="Russia",W411=2050),0.91,IF(AND(A411="China",W411=2035),0.93,IF(AND(A411="China",W411=2050),0.92,IF(AND(A411="India",W411=2035),0.94,IF(AND(A411="India",W411=2050),0.91,IF(AND(A411="Middle East",W411=2035),0.92,IF(AND(A411="Middle East",W411=2050),0.89,IF(AND(A411="Africa",W411=2035),0.93,IF(AND(A411="Africa",W411=2050),0.9,IF(AND(A411="Brazil",W411=2035),0.95,IF(AND(A411="Brazil",W411=2050),0.92,""))))))))))))))))))</f>
        <v>*0.92</v>
      </c>
      <c r="AC411" s="0" t="s">
        <v>1262</v>
      </c>
      <c r="AD411" s="50" t="s">
        <v>35</v>
      </c>
      <c r="AE411" s="0" t="n">
        <v>2035</v>
      </c>
      <c r="AF411" s="51" t="str">
        <f aca="false">"*"&amp;IF(AND(A411="EU",AE411=2035),0.93,IF(AND(A411="EU",AE411=2050),0.9,IF(AND(A411="USA",AE411=2035),0.92,IF(AND(A411="USA",AE411=2050),0.89,IF(AND(A411="Japan",AE411=2035),0.92,IF(AND(A411="Japan",AE411=2050),0.89,IF(AND(A411="Russia",AE411=2035),0.91,IF(AND(A411="Russia",AE411=2050),0.86,IF(AND(A411="China",AE411=2035),0.91,IF(AND(A411="China",AE411=2050),0.87,IF(AND(A411="India",AE411=2035),0.92,IF(AND(A411="India",AE411=2050),0.87,IF(AND(A411="Middle East",AE411=2035),0.89,IF(AND(A411="Middle East",AE411=2050),0.84,IF(AND(A411="Africa",AE411=2035),0.9,IF(AND(A411="Africa",AE411=2050),0.86,IF(AND(A411="Brazil",AE411=2035),0.93,IF(AND(A411="Brazil",AE411=2050),0.89,""))))))))))))))))))</f>
        <v>*0.93</v>
      </c>
      <c r="AG411" s="51" t="str">
        <f aca="false">AG410</f>
        <v>REZoning_Sol-Win</v>
      </c>
      <c r="AI411" s="0" t="s">
        <v>1262</v>
      </c>
      <c r="AJ411" s="50" t="s">
        <v>35</v>
      </c>
      <c r="AK411" s="0" t="n">
        <v>2050</v>
      </c>
      <c r="AL411" s="51" t="str">
        <f aca="false">"*"&amp;IF(AND(A411="EU",AK411=2035),0.93,IF(AND(A411="EU",AK411=2050),0.9,IF(AND(A411="USA",AK411=2035),0.92,IF(AND(A411="USA",AK411=2050),0.89,IF(AND(A411="Japan",AK411=2035),0.92,IF(AND(A411="Japan",AK411=2050),0.89,IF(AND(A411="Russia",AK411=2035),0.91,IF(AND(A411="Russia",AK411=2050),0.86,IF(AND(A411="China",AK411=2035),0.91,IF(AND(A411="China",AK411=2050),0.87,IF(AND(A411="India",AK411=2035),0.92,IF(AND(A411="India",AK411=2050),0.87,IF(AND(A411="Middle East",AK411=2035),0.89,IF(AND(A411="Middle East",AK411=2050),0.84,IF(AND(A411="Africa",AK411=2035),0.9,IF(AND(A411="Africa",AK411=2050),0.86,IF(AND(A411="Brazil",AK411=2035),0.93,IF(AND(A411="Brazil",AK411=2050),0.89,""))))))))))))))))))</f>
        <v>*0.89</v>
      </c>
      <c r="AM411" s="51" t="str">
        <f aca="false">AM410</f>
        <v>REZoning_Sol-Win</v>
      </c>
      <c r="AP411" s="0" t="s">
        <v>1262</v>
      </c>
      <c r="AQ411" s="0" t="s">
        <v>35</v>
      </c>
      <c r="AR411" s="0" t="n">
        <v>2100</v>
      </c>
      <c r="AS411" s="0" t="s">
        <v>914</v>
      </c>
      <c r="AT411" s="0" t="s">
        <v>36</v>
      </c>
    </row>
    <row r="412" customFormat="false" ht="28.5" hidden="false" customHeight="true" outlineLevel="0" collapsed="false">
      <c r="A412" s="3" t="s">
        <v>61</v>
      </c>
      <c r="C412" s="0" t="s">
        <v>1263</v>
      </c>
      <c r="D412" s="50" t="s">
        <v>35</v>
      </c>
      <c r="E412" s="0" t="n">
        <v>2035</v>
      </c>
      <c r="F412" s="51" t="str">
        <f aca="false">"*"&amp;IF(AND(A412="EU",E412=2035),0.95,IF(AND(A412="EU",E412=2050),0.93,IF(AND(A412="USA",E412=2035),0.96,IF(AND(A412="USA",E412=2050),0.94,IF(AND(A412="Japan",E412=2035),0.94,IF(AND(A412="Japan",E412=2050),0.92,IF(AND(A412="Russia",E412=2035),0.95,IF(AND(A412="Russia",E412=2050),0.93,IF(AND(A412="China",E412=2035),0.94,IF(AND(A412="China",E412=2050),0.92,IF(AND(A412="India",E412=2035),0.95,IF(AND(A412="India",E412=2050),0.92,IF(AND(A412="Middle East",E412=2035),0.94,IF(AND(A412="Middle East",E412=2050),0.9,IF(AND(A412="Africa",E412=2035),0.94,IF(AND(A412="Africa",E412=2050),0.91,IF(AND(A412="Brazil",E412=2035),0.95,IF(AND(A412="Brazil",E412=2050),0.92,""))))))))))))))))))</f>
        <v>*0.95</v>
      </c>
      <c r="H412" s="0" t="s">
        <v>1263</v>
      </c>
      <c r="I412" s="50" t="s">
        <v>35</v>
      </c>
      <c r="J412" s="0" t="n">
        <v>2050</v>
      </c>
      <c r="K412" s="48" t="str">
        <f aca="false">"*"&amp;IF(AND(A412="EU",J412=2035),0.95,IF(AND(A412="EU",J412=2050),0.93,IF(AND(A412="USA",J412=2035),0.96,IF(AND(A412="USA",J412=2050),0.94,IF(AND(A412="Japan",J412=2035),0.94,IF(AND(A412="Japan",J412=2050),0.92,IF(AND(A412="Russia",J412=2035),0.95,IF(AND(A412="Russia",J412=2050),0.93,IF(AND(A412="China",J412=2035),0.94,IF(AND(A412="China",J412=2050),0.92,IF(AND(A412="India",J412=2035),0.95,IF(AND(A412="India",J412=2050),0.92,IF(AND(A412="Middle East",J412=2035),0.94,IF(AND(A412="Middle East",J412=2050),0.9,IF(AND(A412="Africa",J412=2035),0.94,IF(AND(A412="Africa",J412=2050),0.91,IF(AND(A412="Brazil",J412=2035),0.95,IF(AND(A412="Brazil",J412=2050),0.92,""))))))))))))))))))</f>
        <v>*0.92</v>
      </c>
      <c r="P412" s="41" t="s">
        <v>1263</v>
      </c>
      <c r="Q412" s="52" t="s">
        <v>35</v>
      </c>
      <c r="R412" s="41" t="n">
        <v>2035</v>
      </c>
      <c r="S412" s="53" t="str">
        <f aca="false">"*"&amp;IF(AND(A412="EU",R412=2035),0.95,IF(AND(A412="EU",R412=2050),0.93,IF(AND(A412="USA",R412=2035),0.96,IF(AND(A412="USA",R412=2050),0.93,IF(AND(A412="Japan",R412=2035),0.94,IF(AND(A412="Japan",R412=2050),0.92,IF(AND(A412="Russia",R412=2035),0.95,IF(AND(A412="Russia",R412=2050),0.91,IF(AND(A412="China",R412=2035),0.93,IF(AND(A412="China",R412=2050),0.92,IF(AND(A412="India",R412=2035),0.94,IF(AND(A412="India",R412=2050),0.91,IF(AND(A412="Middle East",R412=2035),0.92,IF(AND(A412="Middle East",R412=2050),0.89,IF(AND(A412="Africa",R412=2035),0.93,IF(AND(A412="Africa",R412=2050),0.9,IF(AND(A412="Brazil",R412=2035),0.95,IF(AND(A412="Brazil",R412=2050),0.92,""))))))))))))))))))</f>
        <v>*0.95</v>
      </c>
      <c r="U412" s="41" t="s">
        <v>1263</v>
      </c>
      <c r="V412" s="52" t="s">
        <v>35</v>
      </c>
      <c r="W412" s="41" t="n">
        <v>2050</v>
      </c>
      <c r="X412" s="53" t="str">
        <f aca="false">"*"&amp;IF(AND(A412="EU",W412=2035),0.95,IF(AND(A412="EU",W412=2050),0.93,IF(AND(A412="USA",W412=2035),0.96,IF(AND(A412="USA",W412=2050),0.93,IF(AND(A412="Japan",W412=2035),0.94,IF(AND(A412="Japan",W412=2050),0.92,IF(AND(A412="Russia",W412=2035),0.95,IF(AND(A412="Russia",W412=2050),0.91,IF(AND(A412="China",W412=2035),0.93,IF(AND(A412="China",W412=2050),0.92,IF(AND(A412="India",W412=2035),0.94,IF(AND(A412="India",W412=2050),0.91,IF(AND(A412="Middle East",W412=2035),0.92,IF(AND(A412="Middle East",W412=2050),0.89,IF(AND(A412="Africa",W412=2035),0.93,IF(AND(A412="Africa",W412=2050),0.9,IF(AND(A412="Brazil",W412=2035),0.95,IF(AND(A412="Brazil",W412=2050),0.92,""))))))))))))))))))</f>
        <v>*0.92</v>
      </c>
      <c r="AC412" s="0" t="s">
        <v>1263</v>
      </c>
      <c r="AD412" s="50" t="s">
        <v>35</v>
      </c>
      <c r="AE412" s="0" t="n">
        <v>2035</v>
      </c>
      <c r="AF412" s="51" t="str">
        <f aca="false">"*"&amp;IF(AND(A412="EU",AE412=2035),0.93,IF(AND(A412="EU",AE412=2050),0.9,IF(AND(A412="USA",AE412=2035),0.92,IF(AND(A412="USA",AE412=2050),0.89,IF(AND(A412="Japan",AE412=2035),0.92,IF(AND(A412="Japan",AE412=2050),0.89,IF(AND(A412="Russia",AE412=2035),0.91,IF(AND(A412="Russia",AE412=2050),0.86,IF(AND(A412="China",AE412=2035),0.91,IF(AND(A412="China",AE412=2050),0.87,IF(AND(A412="India",AE412=2035),0.92,IF(AND(A412="India",AE412=2050),0.87,IF(AND(A412="Middle East",AE412=2035),0.89,IF(AND(A412="Middle East",AE412=2050),0.84,IF(AND(A412="Africa",AE412=2035),0.9,IF(AND(A412="Africa",AE412=2050),0.86,IF(AND(A412="Brazil",AE412=2035),0.93,IF(AND(A412="Brazil",AE412=2050),0.89,""))))))))))))))))))</f>
        <v>*0.93</v>
      </c>
      <c r="AG412" s="51" t="str">
        <f aca="false">AG411</f>
        <v>REZoning_Sol-Win</v>
      </c>
      <c r="AI412" s="0" t="s">
        <v>1263</v>
      </c>
      <c r="AJ412" s="50" t="s">
        <v>35</v>
      </c>
      <c r="AK412" s="0" t="n">
        <v>2050</v>
      </c>
      <c r="AL412" s="51" t="str">
        <f aca="false">"*"&amp;IF(AND(A412="EU",AK412=2035),0.93,IF(AND(A412="EU",AK412=2050),0.9,IF(AND(A412="USA",AK412=2035),0.92,IF(AND(A412="USA",AK412=2050),0.89,IF(AND(A412="Japan",AK412=2035),0.92,IF(AND(A412="Japan",AK412=2050),0.89,IF(AND(A412="Russia",AK412=2035),0.91,IF(AND(A412="Russia",AK412=2050),0.86,IF(AND(A412="China",AK412=2035),0.91,IF(AND(A412="China",AK412=2050),0.87,IF(AND(A412="India",AK412=2035),0.92,IF(AND(A412="India",AK412=2050),0.87,IF(AND(A412="Middle East",AK412=2035),0.89,IF(AND(A412="Middle East",AK412=2050),0.84,IF(AND(A412="Africa",AK412=2035),0.9,IF(AND(A412="Africa",AK412=2050),0.86,IF(AND(A412="Brazil",AK412=2035),0.93,IF(AND(A412="Brazil",AK412=2050),0.89,""))))))))))))))))))</f>
        <v>*0.89</v>
      </c>
      <c r="AM412" s="51" t="str">
        <f aca="false">AM411</f>
        <v>REZoning_Sol-Win</v>
      </c>
      <c r="AP412" s="0" t="s">
        <v>1263</v>
      </c>
      <c r="AQ412" s="0" t="s">
        <v>35</v>
      </c>
      <c r="AR412" s="0" t="n">
        <v>2100</v>
      </c>
      <c r="AS412" s="0" t="s">
        <v>914</v>
      </c>
      <c r="AT412" s="0" t="s">
        <v>36</v>
      </c>
    </row>
    <row r="413" customFormat="false" ht="28.5" hidden="false" customHeight="true" outlineLevel="0" collapsed="false">
      <c r="A413" s="3" t="s">
        <v>61</v>
      </c>
      <c r="C413" s="0" t="s">
        <v>1264</v>
      </c>
      <c r="D413" s="50" t="s">
        <v>35</v>
      </c>
      <c r="E413" s="0" t="n">
        <v>2035</v>
      </c>
      <c r="F413" s="51" t="str">
        <f aca="false">"*"&amp;IF(AND(A413="EU",E413=2035),0.95,IF(AND(A413="EU",E413=2050),0.93,IF(AND(A413="USA",E413=2035),0.96,IF(AND(A413="USA",E413=2050),0.94,IF(AND(A413="Japan",E413=2035),0.94,IF(AND(A413="Japan",E413=2050),0.92,IF(AND(A413="Russia",E413=2035),0.95,IF(AND(A413="Russia",E413=2050),0.93,IF(AND(A413="China",E413=2035),0.94,IF(AND(A413="China",E413=2050),0.92,IF(AND(A413="India",E413=2035),0.95,IF(AND(A413="India",E413=2050),0.92,IF(AND(A413="Middle East",E413=2035),0.94,IF(AND(A413="Middle East",E413=2050),0.9,IF(AND(A413="Africa",E413=2035),0.94,IF(AND(A413="Africa",E413=2050),0.91,IF(AND(A413="Brazil",E413=2035),0.95,IF(AND(A413="Brazil",E413=2050),0.92,""))))))))))))))))))</f>
        <v>*0.95</v>
      </c>
      <c r="H413" s="0" t="s">
        <v>1264</v>
      </c>
      <c r="I413" s="50" t="s">
        <v>35</v>
      </c>
      <c r="J413" s="0" t="n">
        <v>2050</v>
      </c>
      <c r="K413" s="48" t="str">
        <f aca="false">"*"&amp;IF(AND(A413="EU",J413=2035),0.95,IF(AND(A413="EU",J413=2050),0.93,IF(AND(A413="USA",J413=2035),0.96,IF(AND(A413="USA",J413=2050),0.94,IF(AND(A413="Japan",J413=2035),0.94,IF(AND(A413="Japan",J413=2050),0.92,IF(AND(A413="Russia",J413=2035),0.95,IF(AND(A413="Russia",J413=2050),0.93,IF(AND(A413="China",J413=2035),0.94,IF(AND(A413="China",J413=2050),0.92,IF(AND(A413="India",J413=2035),0.95,IF(AND(A413="India",J413=2050),0.92,IF(AND(A413="Middle East",J413=2035),0.94,IF(AND(A413="Middle East",J413=2050),0.9,IF(AND(A413="Africa",J413=2035),0.94,IF(AND(A413="Africa",J413=2050),0.91,IF(AND(A413="Brazil",J413=2035),0.95,IF(AND(A413="Brazil",J413=2050),0.92,""))))))))))))))))))</f>
        <v>*0.92</v>
      </c>
      <c r="P413" s="41" t="s">
        <v>1264</v>
      </c>
      <c r="Q413" s="52" t="s">
        <v>35</v>
      </c>
      <c r="R413" s="41" t="n">
        <v>2035</v>
      </c>
      <c r="S413" s="53" t="str">
        <f aca="false">"*"&amp;IF(AND(A413="EU",R413=2035),0.95,IF(AND(A413="EU",R413=2050),0.93,IF(AND(A413="USA",R413=2035),0.96,IF(AND(A413="USA",R413=2050),0.93,IF(AND(A413="Japan",R413=2035),0.94,IF(AND(A413="Japan",R413=2050),0.92,IF(AND(A413="Russia",R413=2035),0.95,IF(AND(A413="Russia",R413=2050),0.91,IF(AND(A413="China",R413=2035),0.93,IF(AND(A413="China",R413=2050),0.92,IF(AND(A413="India",R413=2035),0.94,IF(AND(A413="India",R413=2050),0.91,IF(AND(A413="Middle East",R413=2035),0.92,IF(AND(A413="Middle East",R413=2050),0.89,IF(AND(A413="Africa",R413=2035),0.93,IF(AND(A413="Africa",R413=2050),0.9,IF(AND(A413="Brazil",R413=2035),0.95,IF(AND(A413="Brazil",R413=2050),0.92,""))))))))))))))))))</f>
        <v>*0.95</v>
      </c>
      <c r="U413" s="41" t="s">
        <v>1264</v>
      </c>
      <c r="V413" s="52" t="s">
        <v>35</v>
      </c>
      <c r="W413" s="41" t="n">
        <v>2050</v>
      </c>
      <c r="X413" s="53" t="str">
        <f aca="false">"*"&amp;IF(AND(A413="EU",W413=2035),0.95,IF(AND(A413="EU",W413=2050),0.93,IF(AND(A413="USA",W413=2035),0.96,IF(AND(A413="USA",W413=2050),0.93,IF(AND(A413="Japan",W413=2035),0.94,IF(AND(A413="Japan",W413=2050),0.92,IF(AND(A413="Russia",W413=2035),0.95,IF(AND(A413="Russia",W413=2050),0.91,IF(AND(A413="China",W413=2035),0.93,IF(AND(A413="China",W413=2050),0.92,IF(AND(A413="India",W413=2035),0.94,IF(AND(A413="India",W413=2050),0.91,IF(AND(A413="Middle East",W413=2035),0.92,IF(AND(A413="Middle East",W413=2050),0.89,IF(AND(A413="Africa",W413=2035),0.93,IF(AND(A413="Africa",W413=2050),0.9,IF(AND(A413="Brazil",W413=2035),0.95,IF(AND(A413="Brazil",W413=2050),0.92,""))))))))))))))))))</f>
        <v>*0.92</v>
      </c>
      <c r="AC413" s="0" t="s">
        <v>1264</v>
      </c>
      <c r="AD413" s="50" t="s">
        <v>35</v>
      </c>
      <c r="AE413" s="0" t="n">
        <v>2035</v>
      </c>
      <c r="AF413" s="51" t="str">
        <f aca="false">"*"&amp;IF(AND(A413="EU",AE413=2035),0.93,IF(AND(A413="EU",AE413=2050),0.9,IF(AND(A413="USA",AE413=2035),0.92,IF(AND(A413="USA",AE413=2050),0.89,IF(AND(A413="Japan",AE413=2035),0.92,IF(AND(A413="Japan",AE413=2050),0.89,IF(AND(A413="Russia",AE413=2035),0.91,IF(AND(A413="Russia",AE413=2050),0.86,IF(AND(A413="China",AE413=2035),0.91,IF(AND(A413="China",AE413=2050),0.87,IF(AND(A413="India",AE413=2035),0.92,IF(AND(A413="India",AE413=2050),0.87,IF(AND(A413="Middle East",AE413=2035),0.89,IF(AND(A413="Middle East",AE413=2050),0.84,IF(AND(A413="Africa",AE413=2035),0.9,IF(AND(A413="Africa",AE413=2050),0.86,IF(AND(A413="Brazil",AE413=2035),0.93,IF(AND(A413="Brazil",AE413=2050),0.89,""))))))))))))))))))</f>
        <v>*0.93</v>
      </c>
      <c r="AG413" s="51" t="str">
        <f aca="false">AG412</f>
        <v>REZoning_Sol-Win</v>
      </c>
      <c r="AI413" s="0" t="s">
        <v>1264</v>
      </c>
      <c r="AJ413" s="50" t="s">
        <v>35</v>
      </c>
      <c r="AK413" s="0" t="n">
        <v>2050</v>
      </c>
      <c r="AL413" s="51" t="str">
        <f aca="false">"*"&amp;IF(AND(A413="EU",AK413=2035),0.93,IF(AND(A413="EU",AK413=2050),0.9,IF(AND(A413="USA",AK413=2035),0.92,IF(AND(A413="USA",AK413=2050),0.89,IF(AND(A413="Japan",AK413=2035),0.92,IF(AND(A413="Japan",AK413=2050),0.89,IF(AND(A413="Russia",AK413=2035),0.91,IF(AND(A413="Russia",AK413=2050),0.86,IF(AND(A413="China",AK413=2035),0.91,IF(AND(A413="China",AK413=2050),0.87,IF(AND(A413="India",AK413=2035),0.92,IF(AND(A413="India",AK413=2050),0.87,IF(AND(A413="Middle East",AK413=2035),0.89,IF(AND(A413="Middle East",AK413=2050),0.84,IF(AND(A413="Africa",AK413=2035),0.9,IF(AND(A413="Africa",AK413=2050),0.86,IF(AND(A413="Brazil",AK413=2035),0.93,IF(AND(A413="Brazil",AK413=2050),0.89,""))))))))))))))))))</f>
        <v>*0.89</v>
      </c>
      <c r="AM413" s="51" t="str">
        <f aca="false">AM412</f>
        <v>REZoning_Sol-Win</v>
      </c>
      <c r="AP413" s="0" t="s">
        <v>1264</v>
      </c>
      <c r="AQ413" s="0" t="s">
        <v>35</v>
      </c>
      <c r="AR413" s="0" t="n">
        <v>2100</v>
      </c>
      <c r="AS413" s="0" t="s">
        <v>914</v>
      </c>
      <c r="AT413" s="0" t="s">
        <v>36</v>
      </c>
    </row>
    <row r="414" customFormat="false" ht="28.5" hidden="false" customHeight="true" outlineLevel="0" collapsed="false">
      <c r="A414" s="3" t="s">
        <v>61</v>
      </c>
      <c r="C414" s="0" t="s">
        <v>1265</v>
      </c>
      <c r="D414" s="50" t="s">
        <v>35</v>
      </c>
      <c r="E414" s="0" t="n">
        <v>2035</v>
      </c>
      <c r="F414" s="51" t="str">
        <f aca="false">"*"&amp;IF(AND(A414="EU",E414=2035),0.95,IF(AND(A414="EU",E414=2050),0.93,IF(AND(A414="USA",E414=2035),0.96,IF(AND(A414="USA",E414=2050),0.94,IF(AND(A414="Japan",E414=2035),0.94,IF(AND(A414="Japan",E414=2050),0.92,IF(AND(A414="Russia",E414=2035),0.95,IF(AND(A414="Russia",E414=2050),0.93,IF(AND(A414="China",E414=2035),0.94,IF(AND(A414="China",E414=2050),0.92,IF(AND(A414="India",E414=2035),0.95,IF(AND(A414="India",E414=2050),0.92,IF(AND(A414="Middle East",E414=2035),0.94,IF(AND(A414="Middle East",E414=2050),0.9,IF(AND(A414="Africa",E414=2035),0.94,IF(AND(A414="Africa",E414=2050),0.91,IF(AND(A414="Brazil",E414=2035),0.95,IF(AND(A414="Brazil",E414=2050),0.92,""))))))))))))))))))</f>
        <v>*0.95</v>
      </c>
      <c r="H414" s="0" t="s">
        <v>1265</v>
      </c>
      <c r="I414" s="50" t="s">
        <v>35</v>
      </c>
      <c r="J414" s="0" t="n">
        <v>2050</v>
      </c>
      <c r="K414" s="48" t="str">
        <f aca="false">"*"&amp;IF(AND(A414="EU",J414=2035),0.95,IF(AND(A414="EU",J414=2050),0.93,IF(AND(A414="USA",J414=2035),0.96,IF(AND(A414="USA",J414=2050),0.94,IF(AND(A414="Japan",J414=2035),0.94,IF(AND(A414="Japan",J414=2050),0.92,IF(AND(A414="Russia",J414=2035),0.95,IF(AND(A414="Russia",J414=2050),0.93,IF(AND(A414="China",J414=2035),0.94,IF(AND(A414="China",J414=2050),0.92,IF(AND(A414="India",J414=2035),0.95,IF(AND(A414="India",J414=2050),0.92,IF(AND(A414="Middle East",J414=2035),0.94,IF(AND(A414="Middle East",J414=2050),0.9,IF(AND(A414="Africa",J414=2035),0.94,IF(AND(A414="Africa",J414=2050),0.91,IF(AND(A414="Brazil",J414=2035),0.95,IF(AND(A414="Brazil",J414=2050),0.92,""))))))))))))))))))</f>
        <v>*0.92</v>
      </c>
      <c r="P414" s="41" t="s">
        <v>1265</v>
      </c>
      <c r="Q414" s="52" t="s">
        <v>35</v>
      </c>
      <c r="R414" s="41" t="n">
        <v>2035</v>
      </c>
      <c r="S414" s="53" t="str">
        <f aca="false">"*"&amp;IF(AND(A414="EU",R414=2035),0.95,IF(AND(A414="EU",R414=2050),0.93,IF(AND(A414="USA",R414=2035),0.96,IF(AND(A414="USA",R414=2050),0.93,IF(AND(A414="Japan",R414=2035),0.94,IF(AND(A414="Japan",R414=2050),0.92,IF(AND(A414="Russia",R414=2035),0.95,IF(AND(A414="Russia",R414=2050),0.91,IF(AND(A414="China",R414=2035),0.93,IF(AND(A414="China",R414=2050),0.92,IF(AND(A414="India",R414=2035),0.94,IF(AND(A414="India",R414=2050),0.91,IF(AND(A414="Middle East",R414=2035),0.92,IF(AND(A414="Middle East",R414=2050),0.89,IF(AND(A414="Africa",R414=2035),0.93,IF(AND(A414="Africa",R414=2050),0.9,IF(AND(A414="Brazil",R414=2035),0.95,IF(AND(A414="Brazil",R414=2050),0.92,""))))))))))))))))))</f>
        <v>*0.95</v>
      </c>
      <c r="U414" s="41" t="s">
        <v>1265</v>
      </c>
      <c r="V414" s="52" t="s">
        <v>35</v>
      </c>
      <c r="W414" s="41" t="n">
        <v>2050</v>
      </c>
      <c r="X414" s="53" t="str">
        <f aca="false">"*"&amp;IF(AND(A414="EU",W414=2035),0.95,IF(AND(A414="EU",W414=2050),0.93,IF(AND(A414="USA",W414=2035),0.96,IF(AND(A414="USA",W414=2050),0.93,IF(AND(A414="Japan",W414=2035),0.94,IF(AND(A414="Japan",W414=2050),0.92,IF(AND(A414="Russia",W414=2035),0.95,IF(AND(A414="Russia",W414=2050),0.91,IF(AND(A414="China",W414=2035),0.93,IF(AND(A414="China",W414=2050),0.92,IF(AND(A414="India",W414=2035),0.94,IF(AND(A414="India",W414=2050),0.91,IF(AND(A414="Middle East",W414=2035),0.92,IF(AND(A414="Middle East",W414=2050),0.89,IF(AND(A414="Africa",W414=2035),0.93,IF(AND(A414="Africa",W414=2050),0.9,IF(AND(A414="Brazil",W414=2035),0.95,IF(AND(A414="Brazil",W414=2050),0.92,""))))))))))))))))))</f>
        <v>*0.92</v>
      </c>
      <c r="AC414" s="0" t="s">
        <v>1265</v>
      </c>
      <c r="AD414" s="50" t="s">
        <v>35</v>
      </c>
      <c r="AE414" s="0" t="n">
        <v>2035</v>
      </c>
      <c r="AF414" s="51" t="str">
        <f aca="false">"*"&amp;IF(AND(A414="EU",AE414=2035),0.93,IF(AND(A414="EU",AE414=2050),0.9,IF(AND(A414="USA",AE414=2035),0.92,IF(AND(A414="USA",AE414=2050),0.89,IF(AND(A414="Japan",AE414=2035),0.92,IF(AND(A414="Japan",AE414=2050),0.89,IF(AND(A414="Russia",AE414=2035),0.91,IF(AND(A414="Russia",AE414=2050),0.86,IF(AND(A414="China",AE414=2035),0.91,IF(AND(A414="China",AE414=2050),0.87,IF(AND(A414="India",AE414=2035),0.92,IF(AND(A414="India",AE414=2050),0.87,IF(AND(A414="Middle East",AE414=2035),0.89,IF(AND(A414="Middle East",AE414=2050),0.84,IF(AND(A414="Africa",AE414=2035),0.9,IF(AND(A414="Africa",AE414=2050),0.86,IF(AND(A414="Brazil",AE414=2035),0.93,IF(AND(A414="Brazil",AE414=2050),0.89,""))))))))))))))))))</f>
        <v>*0.93</v>
      </c>
      <c r="AG414" s="51" t="str">
        <f aca="false">AG413</f>
        <v>REZoning_Sol-Win</v>
      </c>
      <c r="AI414" s="0" t="s">
        <v>1265</v>
      </c>
      <c r="AJ414" s="50" t="s">
        <v>35</v>
      </c>
      <c r="AK414" s="0" t="n">
        <v>2050</v>
      </c>
      <c r="AL414" s="51" t="str">
        <f aca="false">"*"&amp;IF(AND(A414="EU",AK414=2035),0.93,IF(AND(A414="EU",AK414=2050),0.9,IF(AND(A414="USA",AK414=2035),0.92,IF(AND(A414="USA",AK414=2050),0.89,IF(AND(A414="Japan",AK414=2035),0.92,IF(AND(A414="Japan",AK414=2050),0.89,IF(AND(A414="Russia",AK414=2035),0.91,IF(AND(A414="Russia",AK414=2050),0.86,IF(AND(A414="China",AK414=2035),0.91,IF(AND(A414="China",AK414=2050),0.87,IF(AND(A414="India",AK414=2035),0.92,IF(AND(A414="India",AK414=2050),0.87,IF(AND(A414="Middle East",AK414=2035),0.89,IF(AND(A414="Middle East",AK414=2050),0.84,IF(AND(A414="Africa",AK414=2035),0.9,IF(AND(A414="Africa",AK414=2050),0.86,IF(AND(A414="Brazil",AK414=2035),0.93,IF(AND(A414="Brazil",AK414=2050),0.89,""))))))))))))))))))</f>
        <v>*0.89</v>
      </c>
      <c r="AM414" s="51" t="str">
        <f aca="false">AM413</f>
        <v>REZoning_Sol-Win</v>
      </c>
      <c r="AP414" s="0" t="s">
        <v>1265</v>
      </c>
      <c r="AQ414" s="0" t="s">
        <v>35</v>
      </c>
      <c r="AR414" s="0" t="n">
        <v>2100</v>
      </c>
      <c r="AS414" s="0" t="s">
        <v>914</v>
      </c>
      <c r="AT414" s="0" t="s">
        <v>36</v>
      </c>
    </row>
    <row r="415" customFormat="false" ht="28.5" hidden="false" customHeight="true" outlineLevel="0" collapsed="false">
      <c r="A415" s="3" t="s">
        <v>61</v>
      </c>
      <c r="C415" s="0" t="s">
        <v>1266</v>
      </c>
      <c r="D415" s="50" t="s">
        <v>35</v>
      </c>
      <c r="E415" s="0" t="n">
        <v>2035</v>
      </c>
      <c r="F415" s="51" t="str">
        <f aca="false">"*"&amp;IF(AND(A415="EU",E415=2035),0.95,IF(AND(A415="EU",E415=2050),0.93,IF(AND(A415="USA",E415=2035),0.96,IF(AND(A415="USA",E415=2050),0.94,IF(AND(A415="Japan",E415=2035),0.94,IF(AND(A415="Japan",E415=2050),0.92,IF(AND(A415="Russia",E415=2035),0.95,IF(AND(A415="Russia",E415=2050),0.93,IF(AND(A415="China",E415=2035),0.94,IF(AND(A415="China",E415=2050),0.92,IF(AND(A415="India",E415=2035),0.95,IF(AND(A415="India",E415=2050),0.92,IF(AND(A415="Middle East",E415=2035),0.94,IF(AND(A415="Middle East",E415=2050),0.9,IF(AND(A415="Africa",E415=2035),0.94,IF(AND(A415="Africa",E415=2050),0.91,IF(AND(A415="Brazil",E415=2035),0.95,IF(AND(A415="Brazil",E415=2050),0.92,""))))))))))))))))))</f>
        <v>*0.95</v>
      </c>
      <c r="H415" s="0" t="s">
        <v>1266</v>
      </c>
      <c r="I415" s="50" t="s">
        <v>35</v>
      </c>
      <c r="J415" s="0" t="n">
        <v>2050</v>
      </c>
      <c r="K415" s="48" t="str">
        <f aca="false">"*"&amp;IF(AND(A415="EU",J415=2035),0.95,IF(AND(A415="EU",J415=2050),0.93,IF(AND(A415="USA",J415=2035),0.96,IF(AND(A415="USA",J415=2050),0.94,IF(AND(A415="Japan",J415=2035),0.94,IF(AND(A415="Japan",J415=2050),0.92,IF(AND(A415="Russia",J415=2035),0.95,IF(AND(A415="Russia",J415=2050),0.93,IF(AND(A415="China",J415=2035),0.94,IF(AND(A415="China",J415=2050),0.92,IF(AND(A415="India",J415=2035),0.95,IF(AND(A415="India",J415=2050),0.92,IF(AND(A415="Middle East",J415=2035),0.94,IF(AND(A415="Middle East",J415=2050),0.9,IF(AND(A415="Africa",J415=2035),0.94,IF(AND(A415="Africa",J415=2050),0.91,IF(AND(A415="Brazil",J415=2035),0.95,IF(AND(A415="Brazil",J415=2050),0.92,""))))))))))))))))))</f>
        <v>*0.92</v>
      </c>
      <c r="P415" s="41" t="s">
        <v>1266</v>
      </c>
      <c r="Q415" s="52" t="s">
        <v>35</v>
      </c>
      <c r="R415" s="41" t="n">
        <v>2035</v>
      </c>
      <c r="S415" s="53" t="str">
        <f aca="false">"*"&amp;IF(AND(A415="EU",R415=2035),0.95,IF(AND(A415="EU",R415=2050),0.93,IF(AND(A415="USA",R415=2035),0.96,IF(AND(A415="USA",R415=2050),0.93,IF(AND(A415="Japan",R415=2035),0.94,IF(AND(A415="Japan",R415=2050),0.92,IF(AND(A415="Russia",R415=2035),0.95,IF(AND(A415="Russia",R415=2050),0.91,IF(AND(A415="China",R415=2035),0.93,IF(AND(A415="China",R415=2050),0.92,IF(AND(A415="India",R415=2035),0.94,IF(AND(A415="India",R415=2050),0.91,IF(AND(A415="Middle East",R415=2035),0.92,IF(AND(A415="Middle East",R415=2050),0.89,IF(AND(A415="Africa",R415=2035),0.93,IF(AND(A415="Africa",R415=2050),0.9,IF(AND(A415="Brazil",R415=2035),0.95,IF(AND(A415="Brazil",R415=2050),0.92,""))))))))))))))))))</f>
        <v>*0.95</v>
      </c>
      <c r="U415" s="41" t="s">
        <v>1266</v>
      </c>
      <c r="V415" s="52" t="s">
        <v>35</v>
      </c>
      <c r="W415" s="41" t="n">
        <v>2050</v>
      </c>
      <c r="X415" s="53" t="str">
        <f aca="false">"*"&amp;IF(AND(A415="EU",W415=2035),0.95,IF(AND(A415="EU",W415=2050),0.93,IF(AND(A415="USA",W415=2035),0.96,IF(AND(A415="USA",W415=2050),0.93,IF(AND(A415="Japan",W415=2035),0.94,IF(AND(A415="Japan",W415=2050),0.92,IF(AND(A415="Russia",W415=2035),0.95,IF(AND(A415="Russia",W415=2050),0.91,IF(AND(A415="China",W415=2035),0.93,IF(AND(A415="China",W415=2050),0.92,IF(AND(A415="India",W415=2035),0.94,IF(AND(A415="India",W415=2050),0.91,IF(AND(A415="Middle East",W415=2035),0.92,IF(AND(A415="Middle East",W415=2050),0.89,IF(AND(A415="Africa",W415=2035),0.93,IF(AND(A415="Africa",W415=2050),0.9,IF(AND(A415="Brazil",W415=2035),0.95,IF(AND(A415="Brazil",W415=2050),0.92,""))))))))))))))))))</f>
        <v>*0.92</v>
      </c>
      <c r="AC415" s="0" t="s">
        <v>1266</v>
      </c>
      <c r="AD415" s="50" t="s">
        <v>35</v>
      </c>
      <c r="AE415" s="0" t="n">
        <v>2035</v>
      </c>
      <c r="AF415" s="51" t="str">
        <f aca="false">"*"&amp;IF(AND(A415="EU",AE415=2035),0.93,IF(AND(A415="EU",AE415=2050),0.9,IF(AND(A415="USA",AE415=2035),0.92,IF(AND(A415="USA",AE415=2050),0.89,IF(AND(A415="Japan",AE415=2035),0.92,IF(AND(A415="Japan",AE415=2050),0.89,IF(AND(A415="Russia",AE415=2035),0.91,IF(AND(A415="Russia",AE415=2050),0.86,IF(AND(A415="China",AE415=2035),0.91,IF(AND(A415="China",AE415=2050),0.87,IF(AND(A415="India",AE415=2035),0.92,IF(AND(A415="India",AE415=2050),0.87,IF(AND(A415="Middle East",AE415=2035),0.89,IF(AND(A415="Middle East",AE415=2050),0.84,IF(AND(A415="Africa",AE415=2035),0.9,IF(AND(A415="Africa",AE415=2050),0.86,IF(AND(A415="Brazil",AE415=2035),0.93,IF(AND(A415="Brazil",AE415=2050),0.89,""))))))))))))))))))</f>
        <v>*0.93</v>
      </c>
      <c r="AG415" s="51" t="str">
        <f aca="false">AG414</f>
        <v>REZoning_Sol-Win</v>
      </c>
      <c r="AI415" s="0" t="s">
        <v>1266</v>
      </c>
      <c r="AJ415" s="50" t="s">
        <v>35</v>
      </c>
      <c r="AK415" s="0" t="n">
        <v>2050</v>
      </c>
      <c r="AL415" s="51" t="str">
        <f aca="false">"*"&amp;IF(AND(A415="EU",AK415=2035),0.93,IF(AND(A415="EU",AK415=2050),0.9,IF(AND(A415="USA",AK415=2035),0.92,IF(AND(A415="USA",AK415=2050),0.89,IF(AND(A415="Japan",AK415=2035),0.92,IF(AND(A415="Japan",AK415=2050),0.89,IF(AND(A415="Russia",AK415=2035),0.91,IF(AND(A415="Russia",AK415=2050),0.86,IF(AND(A415="China",AK415=2035),0.91,IF(AND(A415="China",AK415=2050),0.87,IF(AND(A415="India",AK415=2035),0.92,IF(AND(A415="India",AK415=2050),0.87,IF(AND(A415="Middle East",AK415=2035),0.89,IF(AND(A415="Middle East",AK415=2050),0.84,IF(AND(A415="Africa",AK415=2035),0.9,IF(AND(A415="Africa",AK415=2050),0.86,IF(AND(A415="Brazil",AK415=2035),0.93,IF(AND(A415="Brazil",AK415=2050),0.89,""))))))))))))))))))</f>
        <v>*0.89</v>
      </c>
      <c r="AM415" s="51" t="str">
        <f aca="false">AM414</f>
        <v>REZoning_Sol-Win</v>
      </c>
      <c r="AP415" s="0" t="s">
        <v>1266</v>
      </c>
      <c r="AQ415" s="0" t="s">
        <v>35</v>
      </c>
      <c r="AR415" s="0" t="n">
        <v>2100</v>
      </c>
      <c r="AS415" s="0" t="s">
        <v>914</v>
      </c>
      <c r="AT415" s="0" t="s">
        <v>36</v>
      </c>
    </row>
    <row r="416" customFormat="false" ht="28.5" hidden="false" customHeight="true" outlineLevel="0" collapsed="false">
      <c r="A416" s="3" t="s">
        <v>61</v>
      </c>
      <c r="C416" s="0" t="s">
        <v>1267</v>
      </c>
      <c r="D416" s="50" t="s">
        <v>35</v>
      </c>
      <c r="E416" s="0" t="n">
        <v>2035</v>
      </c>
      <c r="F416" s="51" t="str">
        <f aca="false">"*"&amp;IF(AND(A416="EU",E416=2035),0.95,IF(AND(A416="EU",E416=2050),0.93,IF(AND(A416="USA",E416=2035),0.96,IF(AND(A416="USA",E416=2050),0.94,IF(AND(A416="Japan",E416=2035),0.94,IF(AND(A416="Japan",E416=2050),0.92,IF(AND(A416="Russia",E416=2035),0.95,IF(AND(A416="Russia",E416=2050),0.93,IF(AND(A416="China",E416=2035),0.94,IF(AND(A416="China",E416=2050),0.92,IF(AND(A416="India",E416=2035),0.95,IF(AND(A416="India",E416=2050),0.92,IF(AND(A416="Middle East",E416=2035),0.94,IF(AND(A416="Middle East",E416=2050),0.9,IF(AND(A416="Africa",E416=2035),0.94,IF(AND(A416="Africa",E416=2050),0.91,IF(AND(A416="Brazil",E416=2035),0.95,IF(AND(A416="Brazil",E416=2050),0.92,""))))))))))))))))))</f>
        <v>*0.95</v>
      </c>
      <c r="H416" s="0" t="s">
        <v>1267</v>
      </c>
      <c r="I416" s="50" t="s">
        <v>35</v>
      </c>
      <c r="J416" s="0" t="n">
        <v>2050</v>
      </c>
      <c r="K416" s="48" t="str">
        <f aca="false">"*"&amp;IF(AND(A416="EU",J416=2035),0.95,IF(AND(A416="EU",J416=2050),0.93,IF(AND(A416="USA",J416=2035),0.96,IF(AND(A416="USA",J416=2050),0.94,IF(AND(A416="Japan",J416=2035),0.94,IF(AND(A416="Japan",J416=2050),0.92,IF(AND(A416="Russia",J416=2035),0.95,IF(AND(A416="Russia",J416=2050),0.93,IF(AND(A416="China",J416=2035),0.94,IF(AND(A416="China",J416=2050),0.92,IF(AND(A416="India",J416=2035),0.95,IF(AND(A416="India",J416=2050),0.92,IF(AND(A416="Middle East",J416=2035),0.94,IF(AND(A416="Middle East",J416=2050),0.9,IF(AND(A416="Africa",J416=2035),0.94,IF(AND(A416="Africa",J416=2050),0.91,IF(AND(A416="Brazil",J416=2035),0.95,IF(AND(A416="Brazil",J416=2050),0.92,""))))))))))))))))))</f>
        <v>*0.92</v>
      </c>
      <c r="P416" s="41" t="s">
        <v>1267</v>
      </c>
      <c r="Q416" s="52" t="s">
        <v>35</v>
      </c>
      <c r="R416" s="41" t="n">
        <v>2035</v>
      </c>
      <c r="S416" s="53" t="str">
        <f aca="false">"*"&amp;IF(AND(A416="EU",R416=2035),0.95,IF(AND(A416="EU",R416=2050),0.93,IF(AND(A416="USA",R416=2035),0.96,IF(AND(A416="USA",R416=2050),0.93,IF(AND(A416="Japan",R416=2035),0.94,IF(AND(A416="Japan",R416=2050),0.92,IF(AND(A416="Russia",R416=2035),0.95,IF(AND(A416="Russia",R416=2050),0.91,IF(AND(A416="China",R416=2035),0.93,IF(AND(A416="China",R416=2050),0.92,IF(AND(A416="India",R416=2035),0.94,IF(AND(A416="India",R416=2050),0.91,IF(AND(A416="Middle East",R416=2035),0.92,IF(AND(A416="Middle East",R416=2050),0.89,IF(AND(A416="Africa",R416=2035),0.93,IF(AND(A416="Africa",R416=2050),0.9,IF(AND(A416="Brazil",R416=2035),0.95,IF(AND(A416="Brazil",R416=2050),0.92,""))))))))))))))))))</f>
        <v>*0.95</v>
      </c>
      <c r="U416" s="41" t="s">
        <v>1267</v>
      </c>
      <c r="V416" s="52" t="s">
        <v>35</v>
      </c>
      <c r="W416" s="41" t="n">
        <v>2050</v>
      </c>
      <c r="X416" s="53" t="str">
        <f aca="false">"*"&amp;IF(AND(A416="EU",W416=2035),0.95,IF(AND(A416="EU",W416=2050),0.93,IF(AND(A416="USA",W416=2035),0.96,IF(AND(A416="USA",W416=2050),0.93,IF(AND(A416="Japan",W416=2035),0.94,IF(AND(A416="Japan",W416=2050),0.92,IF(AND(A416="Russia",W416=2035),0.95,IF(AND(A416="Russia",W416=2050),0.91,IF(AND(A416="China",W416=2035),0.93,IF(AND(A416="China",W416=2050),0.92,IF(AND(A416="India",W416=2035),0.94,IF(AND(A416="India",W416=2050),0.91,IF(AND(A416="Middle East",W416=2035),0.92,IF(AND(A416="Middle East",W416=2050),0.89,IF(AND(A416="Africa",W416=2035),0.93,IF(AND(A416="Africa",W416=2050),0.9,IF(AND(A416="Brazil",W416=2035),0.95,IF(AND(A416="Brazil",W416=2050),0.92,""))))))))))))))))))</f>
        <v>*0.92</v>
      </c>
      <c r="AC416" s="0" t="s">
        <v>1267</v>
      </c>
      <c r="AD416" s="50" t="s">
        <v>35</v>
      </c>
      <c r="AE416" s="0" t="n">
        <v>2035</v>
      </c>
      <c r="AF416" s="51" t="str">
        <f aca="false">"*"&amp;IF(AND(A416="EU",AE416=2035),0.93,IF(AND(A416="EU",AE416=2050),0.9,IF(AND(A416="USA",AE416=2035),0.92,IF(AND(A416="USA",AE416=2050),0.89,IF(AND(A416="Japan",AE416=2035),0.92,IF(AND(A416="Japan",AE416=2050),0.89,IF(AND(A416="Russia",AE416=2035),0.91,IF(AND(A416="Russia",AE416=2050),0.86,IF(AND(A416="China",AE416=2035),0.91,IF(AND(A416="China",AE416=2050),0.87,IF(AND(A416="India",AE416=2035),0.92,IF(AND(A416="India",AE416=2050),0.87,IF(AND(A416="Middle East",AE416=2035),0.89,IF(AND(A416="Middle East",AE416=2050),0.84,IF(AND(A416="Africa",AE416=2035),0.9,IF(AND(A416="Africa",AE416=2050),0.86,IF(AND(A416="Brazil",AE416=2035),0.93,IF(AND(A416="Brazil",AE416=2050),0.89,""))))))))))))))))))</f>
        <v>*0.93</v>
      </c>
      <c r="AG416" s="51" t="str">
        <f aca="false">AG415</f>
        <v>REZoning_Sol-Win</v>
      </c>
      <c r="AI416" s="0" t="s">
        <v>1267</v>
      </c>
      <c r="AJ416" s="50" t="s">
        <v>35</v>
      </c>
      <c r="AK416" s="0" t="n">
        <v>2050</v>
      </c>
      <c r="AL416" s="51" t="str">
        <f aca="false">"*"&amp;IF(AND(A416="EU",AK416=2035),0.93,IF(AND(A416="EU",AK416=2050),0.9,IF(AND(A416="USA",AK416=2035),0.92,IF(AND(A416="USA",AK416=2050),0.89,IF(AND(A416="Japan",AK416=2035),0.92,IF(AND(A416="Japan",AK416=2050),0.89,IF(AND(A416="Russia",AK416=2035),0.91,IF(AND(A416="Russia",AK416=2050),0.86,IF(AND(A416="China",AK416=2035),0.91,IF(AND(A416="China",AK416=2050),0.87,IF(AND(A416="India",AK416=2035),0.92,IF(AND(A416="India",AK416=2050),0.87,IF(AND(A416="Middle East",AK416=2035),0.89,IF(AND(A416="Middle East",AK416=2050),0.84,IF(AND(A416="Africa",AK416=2035),0.9,IF(AND(A416="Africa",AK416=2050),0.86,IF(AND(A416="Brazil",AK416=2035),0.93,IF(AND(A416="Brazil",AK416=2050),0.89,""))))))))))))))))))</f>
        <v>*0.89</v>
      </c>
      <c r="AM416" s="51" t="str">
        <f aca="false">AM415</f>
        <v>REZoning_Sol-Win</v>
      </c>
      <c r="AP416" s="0" t="s">
        <v>1267</v>
      </c>
      <c r="AQ416" s="0" t="s">
        <v>35</v>
      </c>
      <c r="AR416" s="0" t="n">
        <v>2100</v>
      </c>
      <c r="AS416" s="0" t="s">
        <v>914</v>
      </c>
      <c r="AT416" s="0" t="s">
        <v>36</v>
      </c>
    </row>
    <row r="417" customFormat="false" ht="28.5" hidden="false" customHeight="true" outlineLevel="0" collapsed="false">
      <c r="A417" s="3" t="s">
        <v>61</v>
      </c>
      <c r="C417" s="0" t="s">
        <v>1268</v>
      </c>
      <c r="D417" s="50" t="s">
        <v>35</v>
      </c>
      <c r="E417" s="0" t="n">
        <v>2035</v>
      </c>
      <c r="F417" s="51" t="str">
        <f aca="false">"*"&amp;IF(AND(A417="EU",E417=2035),0.95,IF(AND(A417="EU",E417=2050),0.93,IF(AND(A417="USA",E417=2035),0.96,IF(AND(A417="USA",E417=2050),0.94,IF(AND(A417="Japan",E417=2035),0.94,IF(AND(A417="Japan",E417=2050),0.92,IF(AND(A417="Russia",E417=2035),0.95,IF(AND(A417="Russia",E417=2050),0.93,IF(AND(A417="China",E417=2035),0.94,IF(AND(A417="China",E417=2050),0.92,IF(AND(A417="India",E417=2035),0.95,IF(AND(A417="India",E417=2050),0.92,IF(AND(A417="Middle East",E417=2035),0.94,IF(AND(A417="Middle East",E417=2050),0.9,IF(AND(A417="Africa",E417=2035),0.94,IF(AND(A417="Africa",E417=2050),0.91,IF(AND(A417="Brazil",E417=2035),0.95,IF(AND(A417="Brazil",E417=2050),0.92,""))))))))))))))))))</f>
        <v>*0.95</v>
      </c>
      <c r="H417" s="0" t="s">
        <v>1268</v>
      </c>
      <c r="I417" s="50" t="s">
        <v>35</v>
      </c>
      <c r="J417" s="0" t="n">
        <v>2050</v>
      </c>
      <c r="K417" s="48" t="str">
        <f aca="false">"*"&amp;IF(AND(A417="EU",J417=2035),0.95,IF(AND(A417="EU",J417=2050),0.93,IF(AND(A417="USA",J417=2035),0.96,IF(AND(A417="USA",J417=2050),0.94,IF(AND(A417="Japan",J417=2035),0.94,IF(AND(A417="Japan",J417=2050),0.92,IF(AND(A417="Russia",J417=2035),0.95,IF(AND(A417="Russia",J417=2050),0.93,IF(AND(A417="China",J417=2035),0.94,IF(AND(A417="China",J417=2050),0.92,IF(AND(A417="India",J417=2035),0.95,IF(AND(A417="India",J417=2050),0.92,IF(AND(A417="Middle East",J417=2035),0.94,IF(AND(A417="Middle East",J417=2050),0.9,IF(AND(A417="Africa",J417=2035),0.94,IF(AND(A417="Africa",J417=2050),0.91,IF(AND(A417="Brazil",J417=2035),0.95,IF(AND(A417="Brazil",J417=2050),0.92,""))))))))))))))))))</f>
        <v>*0.92</v>
      </c>
      <c r="P417" s="41" t="s">
        <v>1268</v>
      </c>
      <c r="Q417" s="52" t="s">
        <v>35</v>
      </c>
      <c r="R417" s="41" t="n">
        <v>2035</v>
      </c>
      <c r="S417" s="53" t="str">
        <f aca="false">"*"&amp;IF(AND(A417="EU",R417=2035),0.95,IF(AND(A417="EU",R417=2050),0.93,IF(AND(A417="USA",R417=2035),0.96,IF(AND(A417="USA",R417=2050),0.93,IF(AND(A417="Japan",R417=2035),0.94,IF(AND(A417="Japan",R417=2050),0.92,IF(AND(A417="Russia",R417=2035),0.95,IF(AND(A417="Russia",R417=2050),0.91,IF(AND(A417="China",R417=2035),0.93,IF(AND(A417="China",R417=2050),0.92,IF(AND(A417="India",R417=2035),0.94,IF(AND(A417="India",R417=2050),0.91,IF(AND(A417="Middle East",R417=2035),0.92,IF(AND(A417="Middle East",R417=2050),0.89,IF(AND(A417="Africa",R417=2035),0.93,IF(AND(A417="Africa",R417=2050),0.9,IF(AND(A417="Brazil",R417=2035),0.95,IF(AND(A417="Brazil",R417=2050),0.92,""))))))))))))))))))</f>
        <v>*0.95</v>
      </c>
      <c r="U417" s="41" t="s">
        <v>1268</v>
      </c>
      <c r="V417" s="52" t="s">
        <v>35</v>
      </c>
      <c r="W417" s="41" t="n">
        <v>2050</v>
      </c>
      <c r="X417" s="53" t="str">
        <f aca="false">"*"&amp;IF(AND(A417="EU",W417=2035),0.95,IF(AND(A417="EU",W417=2050),0.93,IF(AND(A417="USA",W417=2035),0.96,IF(AND(A417="USA",W417=2050),0.93,IF(AND(A417="Japan",W417=2035),0.94,IF(AND(A417="Japan",W417=2050),0.92,IF(AND(A417="Russia",W417=2035),0.95,IF(AND(A417="Russia",W417=2050),0.91,IF(AND(A417="China",W417=2035),0.93,IF(AND(A417="China",W417=2050),0.92,IF(AND(A417="India",W417=2035),0.94,IF(AND(A417="India",W417=2050),0.91,IF(AND(A417="Middle East",W417=2035),0.92,IF(AND(A417="Middle East",W417=2050),0.89,IF(AND(A417="Africa",W417=2035),0.93,IF(AND(A417="Africa",W417=2050),0.9,IF(AND(A417="Brazil",W417=2035),0.95,IF(AND(A417="Brazil",W417=2050),0.92,""))))))))))))))))))</f>
        <v>*0.92</v>
      </c>
      <c r="AC417" s="0" t="s">
        <v>1268</v>
      </c>
      <c r="AD417" s="50" t="s">
        <v>35</v>
      </c>
      <c r="AE417" s="0" t="n">
        <v>2035</v>
      </c>
      <c r="AF417" s="51" t="str">
        <f aca="false">"*"&amp;IF(AND(A417="EU",AE417=2035),0.93,IF(AND(A417="EU",AE417=2050),0.9,IF(AND(A417="USA",AE417=2035),0.92,IF(AND(A417="USA",AE417=2050),0.89,IF(AND(A417="Japan",AE417=2035),0.92,IF(AND(A417="Japan",AE417=2050),0.89,IF(AND(A417="Russia",AE417=2035),0.91,IF(AND(A417="Russia",AE417=2050),0.86,IF(AND(A417="China",AE417=2035),0.91,IF(AND(A417="China",AE417=2050),0.87,IF(AND(A417="India",AE417=2035),0.92,IF(AND(A417="India",AE417=2050),0.87,IF(AND(A417="Middle East",AE417=2035),0.89,IF(AND(A417="Middle East",AE417=2050),0.84,IF(AND(A417="Africa",AE417=2035),0.9,IF(AND(A417="Africa",AE417=2050),0.86,IF(AND(A417="Brazil",AE417=2035),0.93,IF(AND(A417="Brazil",AE417=2050),0.89,""))))))))))))))))))</f>
        <v>*0.93</v>
      </c>
      <c r="AG417" s="51" t="str">
        <f aca="false">AG416</f>
        <v>REZoning_Sol-Win</v>
      </c>
      <c r="AI417" s="0" t="s">
        <v>1268</v>
      </c>
      <c r="AJ417" s="50" t="s">
        <v>35</v>
      </c>
      <c r="AK417" s="0" t="n">
        <v>2050</v>
      </c>
      <c r="AL417" s="51" t="str">
        <f aca="false">"*"&amp;IF(AND(A417="EU",AK417=2035),0.93,IF(AND(A417="EU",AK417=2050),0.9,IF(AND(A417="USA",AK417=2035),0.92,IF(AND(A417="USA",AK417=2050),0.89,IF(AND(A417="Japan",AK417=2035),0.92,IF(AND(A417="Japan",AK417=2050),0.89,IF(AND(A417="Russia",AK417=2035),0.91,IF(AND(A417="Russia",AK417=2050),0.86,IF(AND(A417="China",AK417=2035),0.91,IF(AND(A417="China",AK417=2050),0.87,IF(AND(A417="India",AK417=2035),0.92,IF(AND(A417="India",AK417=2050),0.87,IF(AND(A417="Middle East",AK417=2035),0.89,IF(AND(A417="Middle East",AK417=2050),0.84,IF(AND(A417="Africa",AK417=2035),0.9,IF(AND(A417="Africa",AK417=2050),0.86,IF(AND(A417="Brazil",AK417=2035),0.93,IF(AND(A417="Brazil",AK417=2050),0.89,""))))))))))))))))))</f>
        <v>*0.89</v>
      </c>
      <c r="AM417" s="51" t="str">
        <f aca="false">AM416</f>
        <v>REZoning_Sol-Win</v>
      </c>
      <c r="AP417" s="0" t="s">
        <v>1268</v>
      </c>
      <c r="AQ417" s="0" t="s">
        <v>35</v>
      </c>
      <c r="AR417" s="0" t="n">
        <v>2100</v>
      </c>
      <c r="AS417" s="0" t="s">
        <v>914</v>
      </c>
      <c r="AT417" s="0" t="s">
        <v>36</v>
      </c>
    </row>
    <row r="418" customFormat="false" ht="28.5" hidden="false" customHeight="true" outlineLevel="0" collapsed="false">
      <c r="A418" s="3" t="s">
        <v>61</v>
      </c>
      <c r="C418" s="0" t="s">
        <v>1269</v>
      </c>
      <c r="D418" s="50" t="s">
        <v>35</v>
      </c>
      <c r="E418" s="0" t="n">
        <v>2035</v>
      </c>
      <c r="F418" s="51" t="str">
        <f aca="false">"*"&amp;IF(AND(A418="EU",E418=2035),0.95,IF(AND(A418="EU",E418=2050),0.93,IF(AND(A418="USA",E418=2035),0.96,IF(AND(A418="USA",E418=2050),0.94,IF(AND(A418="Japan",E418=2035),0.94,IF(AND(A418="Japan",E418=2050),0.92,IF(AND(A418="Russia",E418=2035),0.95,IF(AND(A418="Russia",E418=2050),0.93,IF(AND(A418="China",E418=2035),0.94,IF(AND(A418="China",E418=2050),0.92,IF(AND(A418="India",E418=2035),0.95,IF(AND(A418="India",E418=2050),0.92,IF(AND(A418="Middle East",E418=2035),0.94,IF(AND(A418="Middle East",E418=2050),0.9,IF(AND(A418="Africa",E418=2035),0.94,IF(AND(A418="Africa",E418=2050),0.91,IF(AND(A418="Brazil",E418=2035),0.95,IF(AND(A418="Brazil",E418=2050),0.92,""))))))))))))))))))</f>
        <v>*0.95</v>
      </c>
      <c r="H418" s="0" t="s">
        <v>1269</v>
      </c>
      <c r="I418" s="50" t="s">
        <v>35</v>
      </c>
      <c r="J418" s="0" t="n">
        <v>2050</v>
      </c>
      <c r="K418" s="48" t="str">
        <f aca="false">"*"&amp;IF(AND(A418="EU",J418=2035),0.95,IF(AND(A418="EU",J418=2050),0.93,IF(AND(A418="USA",J418=2035),0.96,IF(AND(A418="USA",J418=2050),0.94,IF(AND(A418="Japan",J418=2035),0.94,IF(AND(A418="Japan",J418=2050),0.92,IF(AND(A418="Russia",J418=2035),0.95,IF(AND(A418="Russia",J418=2050),0.93,IF(AND(A418="China",J418=2035),0.94,IF(AND(A418="China",J418=2050),0.92,IF(AND(A418="India",J418=2035),0.95,IF(AND(A418="India",J418=2050),0.92,IF(AND(A418="Middle East",J418=2035),0.94,IF(AND(A418="Middle East",J418=2050),0.9,IF(AND(A418="Africa",J418=2035),0.94,IF(AND(A418="Africa",J418=2050),0.91,IF(AND(A418="Brazil",J418=2035),0.95,IF(AND(A418="Brazil",J418=2050),0.92,""))))))))))))))))))</f>
        <v>*0.92</v>
      </c>
      <c r="P418" s="41" t="s">
        <v>1269</v>
      </c>
      <c r="Q418" s="52" t="s">
        <v>35</v>
      </c>
      <c r="R418" s="41" t="n">
        <v>2035</v>
      </c>
      <c r="S418" s="53" t="str">
        <f aca="false">"*"&amp;IF(AND(A418="EU",R418=2035),0.95,IF(AND(A418="EU",R418=2050),0.93,IF(AND(A418="USA",R418=2035),0.96,IF(AND(A418="USA",R418=2050),0.93,IF(AND(A418="Japan",R418=2035),0.94,IF(AND(A418="Japan",R418=2050),0.92,IF(AND(A418="Russia",R418=2035),0.95,IF(AND(A418="Russia",R418=2050),0.91,IF(AND(A418="China",R418=2035),0.93,IF(AND(A418="China",R418=2050),0.92,IF(AND(A418="India",R418=2035),0.94,IF(AND(A418="India",R418=2050),0.91,IF(AND(A418="Middle East",R418=2035),0.92,IF(AND(A418="Middle East",R418=2050),0.89,IF(AND(A418="Africa",R418=2035),0.93,IF(AND(A418="Africa",R418=2050),0.9,IF(AND(A418="Brazil",R418=2035),0.95,IF(AND(A418="Brazil",R418=2050),0.92,""))))))))))))))))))</f>
        <v>*0.95</v>
      </c>
      <c r="U418" s="41" t="s">
        <v>1269</v>
      </c>
      <c r="V418" s="52" t="s">
        <v>35</v>
      </c>
      <c r="W418" s="41" t="n">
        <v>2050</v>
      </c>
      <c r="X418" s="53" t="str">
        <f aca="false">"*"&amp;IF(AND(A418="EU",W418=2035),0.95,IF(AND(A418="EU",W418=2050),0.93,IF(AND(A418="USA",W418=2035),0.96,IF(AND(A418="USA",W418=2050),0.93,IF(AND(A418="Japan",W418=2035),0.94,IF(AND(A418="Japan",W418=2050),0.92,IF(AND(A418="Russia",W418=2035),0.95,IF(AND(A418="Russia",W418=2050),0.91,IF(AND(A418="China",W418=2035),0.93,IF(AND(A418="China",W418=2050),0.92,IF(AND(A418="India",W418=2035),0.94,IF(AND(A418="India",W418=2050),0.91,IF(AND(A418="Middle East",W418=2035),0.92,IF(AND(A418="Middle East",W418=2050),0.89,IF(AND(A418="Africa",W418=2035),0.93,IF(AND(A418="Africa",W418=2050),0.9,IF(AND(A418="Brazil",W418=2035),0.95,IF(AND(A418="Brazil",W418=2050),0.92,""))))))))))))))))))</f>
        <v>*0.92</v>
      </c>
      <c r="AC418" s="0" t="s">
        <v>1269</v>
      </c>
      <c r="AD418" s="50" t="s">
        <v>35</v>
      </c>
      <c r="AE418" s="0" t="n">
        <v>2035</v>
      </c>
      <c r="AF418" s="51" t="str">
        <f aca="false">"*"&amp;IF(AND(A418="EU",AE418=2035),0.93,IF(AND(A418="EU",AE418=2050),0.9,IF(AND(A418="USA",AE418=2035),0.92,IF(AND(A418="USA",AE418=2050),0.89,IF(AND(A418="Japan",AE418=2035),0.92,IF(AND(A418="Japan",AE418=2050),0.89,IF(AND(A418="Russia",AE418=2035),0.91,IF(AND(A418="Russia",AE418=2050),0.86,IF(AND(A418="China",AE418=2035),0.91,IF(AND(A418="China",AE418=2050),0.87,IF(AND(A418="India",AE418=2035),0.92,IF(AND(A418="India",AE418=2050),0.87,IF(AND(A418="Middle East",AE418=2035),0.89,IF(AND(A418="Middle East",AE418=2050),0.84,IF(AND(A418="Africa",AE418=2035),0.9,IF(AND(A418="Africa",AE418=2050),0.86,IF(AND(A418="Brazil",AE418=2035),0.93,IF(AND(A418="Brazil",AE418=2050),0.89,""))))))))))))))))))</f>
        <v>*0.93</v>
      </c>
      <c r="AG418" s="51" t="str">
        <f aca="false">AG417</f>
        <v>REZoning_Sol-Win</v>
      </c>
      <c r="AI418" s="0" t="s">
        <v>1269</v>
      </c>
      <c r="AJ418" s="50" t="s">
        <v>35</v>
      </c>
      <c r="AK418" s="0" t="n">
        <v>2050</v>
      </c>
      <c r="AL418" s="51" t="str">
        <f aca="false">"*"&amp;IF(AND(A418="EU",AK418=2035),0.93,IF(AND(A418="EU",AK418=2050),0.9,IF(AND(A418="USA",AK418=2035),0.92,IF(AND(A418="USA",AK418=2050),0.89,IF(AND(A418="Japan",AK418=2035),0.92,IF(AND(A418="Japan",AK418=2050),0.89,IF(AND(A418="Russia",AK418=2035),0.91,IF(AND(A418="Russia",AK418=2050),0.86,IF(AND(A418="China",AK418=2035),0.91,IF(AND(A418="China",AK418=2050),0.87,IF(AND(A418="India",AK418=2035),0.92,IF(AND(A418="India",AK418=2050),0.87,IF(AND(A418="Middle East",AK418=2035),0.89,IF(AND(A418="Middle East",AK418=2050),0.84,IF(AND(A418="Africa",AK418=2035),0.9,IF(AND(A418="Africa",AK418=2050),0.86,IF(AND(A418="Brazil",AK418=2035),0.93,IF(AND(A418="Brazil",AK418=2050),0.89,""))))))))))))))))))</f>
        <v>*0.89</v>
      </c>
      <c r="AM418" s="51" t="str">
        <f aca="false">AM417</f>
        <v>REZoning_Sol-Win</v>
      </c>
      <c r="AP418" s="0" t="s">
        <v>1269</v>
      </c>
      <c r="AQ418" s="0" t="s">
        <v>35</v>
      </c>
      <c r="AR418" s="0" t="n">
        <v>2100</v>
      </c>
      <c r="AS418" s="0" t="s">
        <v>914</v>
      </c>
      <c r="AT418" s="0" t="s">
        <v>36</v>
      </c>
    </row>
    <row r="419" customFormat="false" ht="28.5" hidden="false" customHeight="true" outlineLevel="0" collapsed="false">
      <c r="A419" s="3" t="s">
        <v>61</v>
      </c>
      <c r="C419" s="0" t="s">
        <v>1270</v>
      </c>
      <c r="D419" s="50" t="s">
        <v>35</v>
      </c>
      <c r="E419" s="0" t="n">
        <v>2035</v>
      </c>
      <c r="F419" s="51" t="str">
        <f aca="false">"*"&amp;IF(AND(A419="EU",E419=2035),0.95,IF(AND(A419="EU",E419=2050),0.93,IF(AND(A419="USA",E419=2035),0.96,IF(AND(A419="USA",E419=2050),0.94,IF(AND(A419="Japan",E419=2035),0.94,IF(AND(A419="Japan",E419=2050),0.92,IF(AND(A419="Russia",E419=2035),0.95,IF(AND(A419="Russia",E419=2050),0.93,IF(AND(A419="China",E419=2035),0.94,IF(AND(A419="China",E419=2050),0.92,IF(AND(A419="India",E419=2035),0.95,IF(AND(A419="India",E419=2050),0.92,IF(AND(A419="Middle East",E419=2035),0.94,IF(AND(A419="Middle East",E419=2050),0.9,IF(AND(A419="Africa",E419=2035),0.94,IF(AND(A419="Africa",E419=2050),0.91,IF(AND(A419="Brazil",E419=2035),0.95,IF(AND(A419="Brazil",E419=2050),0.92,""))))))))))))))))))</f>
        <v>*0.95</v>
      </c>
      <c r="H419" s="0" t="s">
        <v>1270</v>
      </c>
      <c r="I419" s="50" t="s">
        <v>35</v>
      </c>
      <c r="J419" s="0" t="n">
        <v>2050</v>
      </c>
      <c r="K419" s="48" t="str">
        <f aca="false">"*"&amp;IF(AND(A419="EU",J419=2035),0.95,IF(AND(A419="EU",J419=2050),0.93,IF(AND(A419="USA",J419=2035),0.96,IF(AND(A419="USA",J419=2050),0.94,IF(AND(A419="Japan",J419=2035),0.94,IF(AND(A419="Japan",J419=2050),0.92,IF(AND(A419="Russia",J419=2035),0.95,IF(AND(A419="Russia",J419=2050),0.93,IF(AND(A419="China",J419=2035),0.94,IF(AND(A419="China",J419=2050),0.92,IF(AND(A419="India",J419=2035),0.95,IF(AND(A419="India",J419=2050),0.92,IF(AND(A419="Middle East",J419=2035),0.94,IF(AND(A419="Middle East",J419=2050),0.9,IF(AND(A419="Africa",J419=2035),0.94,IF(AND(A419="Africa",J419=2050),0.91,IF(AND(A419="Brazil",J419=2035),0.95,IF(AND(A419="Brazil",J419=2050),0.92,""))))))))))))))))))</f>
        <v>*0.92</v>
      </c>
      <c r="P419" s="41" t="s">
        <v>1270</v>
      </c>
      <c r="Q419" s="52" t="s">
        <v>35</v>
      </c>
      <c r="R419" s="41" t="n">
        <v>2035</v>
      </c>
      <c r="S419" s="53" t="str">
        <f aca="false">"*"&amp;IF(AND(A419="EU",R419=2035),0.95,IF(AND(A419="EU",R419=2050),0.93,IF(AND(A419="USA",R419=2035),0.96,IF(AND(A419="USA",R419=2050),0.93,IF(AND(A419="Japan",R419=2035),0.94,IF(AND(A419="Japan",R419=2050),0.92,IF(AND(A419="Russia",R419=2035),0.95,IF(AND(A419="Russia",R419=2050),0.91,IF(AND(A419="China",R419=2035),0.93,IF(AND(A419="China",R419=2050),0.92,IF(AND(A419="India",R419=2035),0.94,IF(AND(A419="India",R419=2050),0.91,IF(AND(A419="Middle East",R419=2035),0.92,IF(AND(A419="Middle East",R419=2050),0.89,IF(AND(A419="Africa",R419=2035),0.93,IF(AND(A419="Africa",R419=2050),0.9,IF(AND(A419="Brazil",R419=2035),0.95,IF(AND(A419="Brazil",R419=2050),0.92,""))))))))))))))))))</f>
        <v>*0.95</v>
      </c>
      <c r="U419" s="41" t="s">
        <v>1270</v>
      </c>
      <c r="V419" s="52" t="s">
        <v>35</v>
      </c>
      <c r="W419" s="41" t="n">
        <v>2050</v>
      </c>
      <c r="X419" s="53" t="str">
        <f aca="false">"*"&amp;IF(AND(A419="EU",W419=2035),0.95,IF(AND(A419="EU",W419=2050),0.93,IF(AND(A419="USA",W419=2035),0.96,IF(AND(A419="USA",W419=2050),0.93,IF(AND(A419="Japan",W419=2035),0.94,IF(AND(A419="Japan",W419=2050),0.92,IF(AND(A419="Russia",W419=2035),0.95,IF(AND(A419="Russia",W419=2050),0.91,IF(AND(A419="China",W419=2035),0.93,IF(AND(A419="China",W419=2050),0.92,IF(AND(A419="India",W419=2035),0.94,IF(AND(A419="India",W419=2050),0.91,IF(AND(A419="Middle East",W419=2035),0.92,IF(AND(A419="Middle East",W419=2050),0.89,IF(AND(A419="Africa",W419=2035),0.93,IF(AND(A419="Africa",W419=2050),0.9,IF(AND(A419="Brazil",W419=2035),0.95,IF(AND(A419="Brazil",W419=2050),0.92,""))))))))))))))))))</f>
        <v>*0.92</v>
      </c>
      <c r="AC419" s="0" t="s">
        <v>1270</v>
      </c>
      <c r="AD419" s="50" t="s">
        <v>35</v>
      </c>
      <c r="AE419" s="0" t="n">
        <v>2035</v>
      </c>
      <c r="AF419" s="51" t="str">
        <f aca="false">"*"&amp;IF(AND(A419="EU",AE419=2035),0.93,IF(AND(A419="EU",AE419=2050),0.9,IF(AND(A419="USA",AE419=2035),0.92,IF(AND(A419="USA",AE419=2050),0.89,IF(AND(A419="Japan",AE419=2035),0.92,IF(AND(A419="Japan",AE419=2050),0.89,IF(AND(A419="Russia",AE419=2035),0.91,IF(AND(A419="Russia",AE419=2050),0.86,IF(AND(A419="China",AE419=2035),0.91,IF(AND(A419="China",AE419=2050),0.87,IF(AND(A419="India",AE419=2035),0.92,IF(AND(A419="India",AE419=2050),0.87,IF(AND(A419="Middle East",AE419=2035),0.89,IF(AND(A419="Middle East",AE419=2050),0.84,IF(AND(A419="Africa",AE419=2035),0.9,IF(AND(A419="Africa",AE419=2050),0.86,IF(AND(A419="Brazil",AE419=2035),0.93,IF(AND(A419="Brazil",AE419=2050),0.89,""))))))))))))))))))</f>
        <v>*0.93</v>
      </c>
      <c r="AG419" s="51" t="str">
        <f aca="false">AG418</f>
        <v>REZoning_Sol-Win</v>
      </c>
      <c r="AI419" s="0" t="s">
        <v>1270</v>
      </c>
      <c r="AJ419" s="50" t="s">
        <v>35</v>
      </c>
      <c r="AK419" s="0" t="n">
        <v>2050</v>
      </c>
      <c r="AL419" s="51" t="str">
        <f aca="false">"*"&amp;IF(AND(A419="EU",AK419=2035),0.93,IF(AND(A419="EU",AK419=2050),0.9,IF(AND(A419="USA",AK419=2035),0.92,IF(AND(A419="USA",AK419=2050),0.89,IF(AND(A419="Japan",AK419=2035),0.92,IF(AND(A419="Japan",AK419=2050),0.89,IF(AND(A419="Russia",AK419=2035),0.91,IF(AND(A419="Russia",AK419=2050),0.86,IF(AND(A419="China",AK419=2035),0.91,IF(AND(A419="China",AK419=2050),0.87,IF(AND(A419="India",AK419=2035),0.92,IF(AND(A419="India",AK419=2050),0.87,IF(AND(A419="Middle East",AK419=2035),0.89,IF(AND(A419="Middle East",AK419=2050),0.84,IF(AND(A419="Africa",AK419=2035),0.9,IF(AND(A419="Africa",AK419=2050),0.86,IF(AND(A419="Brazil",AK419=2035),0.93,IF(AND(A419="Brazil",AK419=2050),0.89,""))))))))))))))))))</f>
        <v>*0.89</v>
      </c>
      <c r="AM419" s="51" t="str">
        <f aca="false">AM418</f>
        <v>REZoning_Sol-Win</v>
      </c>
      <c r="AP419" s="0" t="s">
        <v>1270</v>
      </c>
      <c r="AQ419" s="0" t="s">
        <v>35</v>
      </c>
      <c r="AR419" s="0" t="n">
        <v>2100</v>
      </c>
      <c r="AS419" s="0" t="s">
        <v>914</v>
      </c>
      <c r="AT419" s="0" t="s">
        <v>36</v>
      </c>
    </row>
    <row r="420" customFormat="false" ht="28.5" hidden="false" customHeight="true" outlineLevel="0" collapsed="false">
      <c r="A420" s="3" t="s">
        <v>61</v>
      </c>
      <c r="C420" s="0" t="s">
        <v>1271</v>
      </c>
      <c r="D420" s="50" t="s">
        <v>35</v>
      </c>
      <c r="E420" s="0" t="n">
        <v>2035</v>
      </c>
      <c r="F420" s="51" t="str">
        <f aca="false">"*"&amp;IF(AND(A420="EU",E420=2035),0.95,IF(AND(A420="EU",E420=2050),0.93,IF(AND(A420="USA",E420=2035),0.96,IF(AND(A420="USA",E420=2050),0.94,IF(AND(A420="Japan",E420=2035),0.94,IF(AND(A420="Japan",E420=2050),0.92,IF(AND(A420="Russia",E420=2035),0.95,IF(AND(A420="Russia",E420=2050),0.93,IF(AND(A420="China",E420=2035),0.94,IF(AND(A420="China",E420=2050),0.92,IF(AND(A420="India",E420=2035),0.95,IF(AND(A420="India",E420=2050),0.92,IF(AND(A420="Middle East",E420=2035),0.94,IF(AND(A420="Middle East",E420=2050),0.9,IF(AND(A420="Africa",E420=2035),0.94,IF(AND(A420="Africa",E420=2050),0.91,IF(AND(A420="Brazil",E420=2035),0.95,IF(AND(A420="Brazil",E420=2050),0.92,""))))))))))))))))))</f>
        <v>*0.95</v>
      </c>
      <c r="H420" s="0" t="s">
        <v>1271</v>
      </c>
      <c r="I420" s="50" t="s">
        <v>35</v>
      </c>
      <c r="J420" s="0" t="n">
        <v>2050</v>
      </c>
      <c r="K420" s="48" t="str">
        <f aca="false">"*"&amp;IF(AND(A420="EU",J420=2035),0.95,IF(AND(A420="EU",J420=2050),0.93,IF(AND(A420="USA",J420=2035),0.96,IF(AND(A420="USA",J420=2050),0.94,IF(AND(A420="Japan",J420=2035),0.94,IF(AND(A420="Japan",J420=2050),0.92,IF(AND(A420="Russia",J420=2035),0.95,IF(AND(A420="Russia",J420=2050),0.93,IF(AND(A420="China",J420=2035),0.94,IF(AND(A420="China",J420=2050),0.92,IF(AND(A420="India",J420=2035),0.95,IF(AND(A420="India",J420=2050),0.92,IF(AND(A420="Middle East",J420=2035),0.94,IF(AND(A420="Middle East",J420=2050),0.9,IF(AND(A420="Africa",J420=2035),0.94,IF(AND(A420="Africa",J420=2050),0.91,IF(AND(A420="Brazil",J420=2035),0.95,IF(AND(A420="Brazil",J420=2050),0.92,""))))))))))))))))))</f>
        <v>*0.92</v>
      </c>
      <c r="P420" s="41" t="s">
        <v>1271</v>
      </c>
      <c r="Q420" s="52" t="s">
        <v>35</v>
      </c>
      <c r="R420" s="41" t="n">
        <v>2035</v>
      </c>
      <c r="S420" s="53" t="str">
        <f aca="false">"*"&amp;IF(AND(A420="EU",R420=2035),0.95,IF(AND(A420="EU",R420=2050),0.93,IF(AND(A420="USA",R420=2035),0.96,IF(AND(A420="USA",R420=2050),0.93,IF(AND(A420="Japan",R420=2035),0.94,IF(AND(A420="Japan",R420=2050),0.92,IF(AND(A420="Russia",R420=2035),0.95,IF(AND(A420="Russia",R420=2050),0.91,IF(AND(A420="China",R420=2035),0.93,IF(AND(A420="China",R420=2050),0.92,IF(AND(A420="India",R420=2035),0.94,IF(AND(A420="India",R420=2050),0.91,IF(AND(A420="Middle East",R420=2035),0.92,IF(AND(A420="Middle East",R420=2050),0.89,IF(AND(A420="Africa",R420=2035),0.93,IF(AND(A420="Africa",R420=2050),0.9,IF(AND(A420="Brazil",R420=2035),0.95,IF(AND(A420="Brazil",R420=2050),0.92,""))))))))))))))))))</f>
        <v>*0.95</v>
      </c>
      <c r="U420" s="41" t="s">
        <v>1271</v>
      </c>
      <c r="V420" s="52" t="s">
        <v>35</v>
      </c>
      <c r="W420" s="41" t="n">
        <v>2050</v>
      </c>
      <c r="X420" s="53" t="str">
        <f aca="false">"*"&amp;IF(AND(A420="EU",W420=2035),0.95,IF(AND(A420="EU",W420=2050),0.93,IF(AND(A420="USA",W420=2035),0.96,IF(AND(A420="USA",W420=2050),0.93,IF(AND(A420="Japan",W420=2035),0.94,IF(AND(A420="Japan",W420=2050),0.92,IF(AND(A420="Russia",W420=2035),0.95,IF(AND(A420="Russia",W420=2050),0.91,IF(AND(A420="China",W420=2035),0.93,IF(AND(A420="China",W420=2050),0.92,IF(AND(A420="India",W420=2035),0.94,IF(AND(A420="India",W420=2050),0.91,IF(AND(A420="Middle East",W420=2035),0.92,IF(AND(A420="Middle East",W420=2050),0.89,IF(AND(A420="Africa",W420=2035),0.93,IF(AND(A420="Africa",W420=2050),0.9,IF(AND(A420="Brazil",W420=2035),0.95,IF(AND(A420="Brazil",W420=2050),0.92,""))))))))))))))))))</f>
        <v>*0.92</v>
      </c>
      <c r="AC420" s="0" t="s">
        <v>1271</v>
      </c>
      <c r="AD420" s="50" t="s">
        <v>35</v>
      </c>
      <c r="AE420" s="0" t="n">
        <v>2035</v>
      </c>
      <c r="AF420" s="51" t="str">
        <f aca="false">"*"&amp;IF(AND(A420="EU",AE420=2035),0.93,IF(AND(A420="EU",AE420=2050),0.9,IF(AND(A420="USA",AE420=2035),0.92,IF(AND(A420="USA",AE420=2050),0.89,IF(AND(A420="Japan",AE420=2035),0.92,IF(AND(A420="Japan",AE420=2050),0.89,IF(AND(A420="Russia",AE420=2035),0.91,IF(AND(A420="Russia",AE420=2050),0.86,IF(AND(A420="China",AE420=2035),0.91,IF(AND(A420="China",AE420=2050),0.87,IF(AND(A420="India",AE420=2035),0.92,IF(AND(A420="India",AE420=2050),0.87,IF(AND(A420="Middle East",AE420=2035),0.89,IF(AND(A420="Middle East",AE420=2050),0.84,IF(AND(A420="Africa",AE420=2035),0.9,IF(AND(A420="Africa",AE420=2050),0.86,IF(AND(A420="Brazil",AE420=2035),0.93,IF(AND(A420="Brazil",AE420=2050),0.89,""))))))))))))))))))</f>
        <v>*0.93</v>
      </c>
      <c r="AG420" s="51" t="str">
        <f aca="false">AG419</f>
        <v>REZoning_Sol-Win</v>
      </c>
      <c r="AI420" s="0" t="s">
        <v>1271</v>
      </c>
      <c r="AJ420" s="50" t="s">
        <v>35</v>
      </c>
      <c r="AK420" s="0" t="n">
        <v>2050</v>
      </c>
      <c r="AL420" s="51" t="str">
        <f aca="false">"*"&amp;IF(AND(A420="EU",AK420=2035),0.93,IF(AND(A420="EU",AK420=2050),0.9,IF(AND(A420="USA",AK420=2035),0.92,IF(AND(A420="USA",AK420=2050),0.89,IF(AND(A420="Japan",AK420=2035),0.92,IF(AND(A420="Japan",AK420=2050),0.89,IF(AND(A420="Russia",AK420=2035),0.91,IF(AND(A420="Russia",AK420=2050),0.86,IF(AND(A420="China",AK420=2035),0.91,IF(AND(A420="China",AK420=2050),0.87,IF(AND(A420="India",AK420=2035),0.92,IF(AND(A420="India",AK420=2050),0.87,IF(AND(A420="Middle East",AK420=2035),0.89,IF(AND(A420="Middle East",AK420=2050),0.84,IF(AND(A420="Africa",AK420=2035),0.9,IF(AND(A420="Africa",AK420=2050),0.86,IF(AND(A420="Brazil",AK420=2035),0.93,IF(AND(A420="Brazil",AK420=2050),0.89,""))))))))))))))))))</f>
        <v>*0.89</v>
      </c>
      <c r="AM420" s="51" t="str">
        <f aca="false">AM419</f>
        <v>REZoning_Sol-Win</v>
      </c>
      <c r="AP420" s="0" t="s">
        <v>1271</v>
      </c>
      <c r="AQ420" s="0" t="s">
        <v>35</v>
      </c>
      <c r="AR420" s="0" t="n">
        <v>2100</v>
      </c>
      <c r="AS420" s="0" t="s">
        <v>914</v>
      </c>
      <c r="AT420" s="0" t="s">
        <v>36</v>
      </c>
    </row>
    <row r="421" customFormat="false" ht="28.5" hidden="false" customHeight="true" outlineLevel="0" collapsed="false">
      <c r="A421" s="3" t="s">
        <v>61</v>
      </c>
      <c r="C421" s="0" t="s">
        <v>1272</v>
      </c>
      <c r="D421" s="50" t="s">
        <v>35</v>
      </c>
      <c r="E421" s="0" t="n">
        <v>2035</v>
      </c>
      <c r="F421" s="51" t="str">
        <f aca="false">"*"&amp;IF(AND(A421="EU",E421=2035),0.95,IF(AND(A421="EU",E421=2050),0.93,IF(AND(A421="USA",E421=2035),0.96,IF(AND(A421="USA",E421=2050),0.94,IF(AND(A421="Japan",E421=2035),0.94,IF(AND(A421="Japan",E421=2050),0.92,IF(AND(A421="Russia",E421=2035),0.95,IF(AND(A421="Russia",E421=2050),0.93,IF(AND(A421="China",E421=2035),0.94,IF(AND(A421="China",E421=2050),0.92,IF(AND(A421="India",E421=2035),0.95,IF(AND(A421="India",E421=2050),0.92,IF(AND(A421="Middle East",E421=2035),0.94,IF(AND(A421="Middle East",E421=2050),0.9,IF(AND(A421="Africa",E421=2035),0.94,IF(AND(A421="Africa",E421=2050),0.91,IF(AND(A421="Brazil",E421=2035),0.95,IF(AND(A421="Brazil",E421=2050),0.92,""))))))))))))))))))</f>
        <v>*0.95</v>
      </c>
      <c r="H421" s="0" t="s">
        <v>1272</v>
      </c>
      <c r="I421" s="50" t="s">
        <v>35</v>
      </c>
      <c r="J421" s="0" t="n">
        <v>2050</v>
      </c>
      <c r="K421" s="48" t="str">
        <f aca="false">"*"&amp;IF(AND(A421="EU",J421=2035),0.95,IF(AND(A421="EU",J421=2050),0.93,IF(AND(A421="USA",J421=2035),0.96,IF(AND(A421="USA",J421=2050),0.94,IF(AND(A421="Japan",J421=2035),0.94,IF(AND(A421="Japan",J421=2050),0.92,IF(AND(A421="Russia",J421=2035),0.95,IF(AND(A421="Russia",J421=2050),0.93,IF(AND(A421="China",J421=2035),0.94,IF(AND(A421="China",J421=2050),0.92,IF(AND(A421="India",J421=2035),0.95,IF(AND(A421="India",J421=2050),0.92,IF(AND(A421="Middle East",J421=2035),0.94,IF(AND(A421="Middle East",J421=2050),0.9,IF(AND(A421="Africa",J421=2035),0.94,IF(AND(A421="Africa",J421=2050),0.91,IF(AND(A421="Brazil",J421=2035),0.95,IF(AND(A421="Brazil",J421=2050),0.92,""))))))))))))))))))</f>
        <v>*0.92</v>
      </c>
      <c r="P421" s="41" t="s">
        <v>1272</v>
      </c>
      <c r="Q421" s="52" t="s">
        <v>35</v>
      </c>
      <c r="R421" s="41" t="n">
        <v>2035</v>
      </c>
      <c r="S421" s="53" t="str">
        <f aca="false">"*"&amp;IF(AND(A421="EU",R421=2035),0.95,IF(AND(A421="EU",R421=2050),0.93,IF(AND(A421="USA",R421=2035),0.96,IF(AND(A421="USA",R421=2050),0.93,IF(AND(A421="Japan",R421=2035),0.94,IF(AND(A421="Japan",R421=2050),0.92,IF(AND(A421="Russia",R421=2035),0.95,IF(AND(A421="Russia",R421=2050),0.91,IF(AND(A421="China",R421=2035),0.93,IF(AND(A421="China",R421=2050),0.92,IF(AND(A421="India",R421=2035),0.94,IF(AND(A421="India",R421=2050),0.91,IF(AND(A421="Middle East",R421=2035),0.92,IF(AND(A421="Middle East",R421=2050),0.89,IF(AND(A421="Africa",R421=2035),0.93,IF(AND(A421="Africa",R421=2050),0.9,IF(AND(A421="Brazil",R421=2035),0.95,IF(AND(A421="Brazil",R421=2050),0.92,""))))))))))))))))))</f>
        <v>*0.95</v>
      </c>
      <c r="U421" s="41" t="s">
        <v>1272</v>
      </c>
      <c r="V421" s="52" t="s">
        <v>35</v>
      </c>
      <c r="W421" s="41" t="n">
        <v>2050</v>
      </c>
      <c r="X421" s="53" t="str">
        <f aca="false">"*"&amp;IF(AND(A421="EU",W421=2035),0.95,IF(AND(A421="EU",W421=2050),0.93,IF(AND(A421="USA",W421=2035),0.96,IF(AND(A421="USA",W421=2050),0.93,IF(AND(A421="Japan",W421=2035),0.94,IF(AND(A421="Japan",W421=2050),0.92,IF(AND(A421="Russia",W421=2035),0.95,IF(AND(A421="Russia",W421=2050),0.91,IF(AND(A421="China",W421=2035),0.93,IF(AND(A421="China",W421=2050),0.92,IF(AND(A421="India",W421=2035),0.94,IF(AND(A421="India",W421=2050),0.91,IF(AND(A421="Middle East",W421=2035),0.92,IF(AND(A421="Middle East",W421=2050),0.89,IF(AND(A421="Africa",W421=2035),0.93,IF(AND(A421="Africa",W421=2050),0.9,IF(AND(A421="Brazil",W421=2035),0.95,IF(AND(A421="Brazil",W421=2050),0.92,""))))))))))))))))))</f>
        <v>*0.92</v>
      </c>
      <c r="AC421" s="0" t="s">
        <v>1272</v>
      </c>
      <c r="AD421" s="50" t="s">
        <v>35</v>
      </c>
      <c r="AE421" s="0" t="n">
        <v>2035</v>
      </c>
      <c r="AF421" s="51" t="str">
        <f aca="false">"*"&amp;IF(AND(A421="EU",AE421=2035),0.93,IF(AND(A421="EU",AE421=2050),0.9,IF(AND(A421="USA",AE421=2035),0.92,IF(AND(A421="USA",AE421=2050),0.89,IF(AND(A421="Japan",AE421=2035),0.92,IF(AND(A421="Japan",AE421=2050),0.89,IF(AND(A421="Russia",AE421=2035),0.91,IF(AND(A421="Russia",AE421=2050),0.86,IF(AND(A421="China",AE421=2035),0.91,IF(AND(A421="China",AE421=2050),0.87,IF(AND(A421="India",AE421=2035),0.92,IF(AND(A421="India",AE421=2050),0.87,IF(AND(A421="Middle East",AE421=2035),0.89,IF(AND(A421="Middle East",AE421=2050),0.84,IF(AND(A421="Africa",AE421=2035),0.9,IF(AND(A421="Africa",AE421=2050),0.86,IF(AND(A421="Brazil",AE421=2035),0.93,IF(AND(A421="Brazil",AE421=2050),0.89,""))))))))))))))))))</f>
        <v>*0.93</v>
      </c>
      <c r="AG421" s="51" t="str">
        <f aca="false">AG420</f>
        <v>REZoning_Sol-Win</v>
      </c>
      <c r="AI421" s="0" t="s">
        <v>1272</v>
      </c>
      <c r="AJ421" s="50" t="s">
        <v>35</v>
      </c>
      <c r="AK421" s="0" t="n">
        <v>2050</v>
      </c>
      <c r="AL421" s="51" t="str">
        <f aca="false">"*"&amp;IF(AND(A421="EU",AK421=2035),0.93,IF(AND(A421="EU",AK421=2050),0.9,IF(AND(A421="USA",AK421=2035),0.92,IF(AND(A421="USA",AK421=2050),0.89,IF(AND(A421="Japan",AK421=2035),0.92,IF(AND(A421="Japan",AK421=2050),0.89,IF(AND(A421="Russia",AK421=2035),0.91,IF(AND(A421="Russia",AK421=2050),0.86,IF(AND(A421="China",AK421=2035),0.91,IF(AND(A421="China",AK421=2050),0.87,IF(AND(A421="India",AK421=2035),0.92,IF(AND(A421="India",AK421=2050),0.87,IF(AND(A421="Middle East",AK421=2035),0.89,IF(AND(A421="Middle East",AK421=2050),0.84,IF(AND(A421="Africa",AK421=2035),0.9,IF(AND(A421="Africa",AK421=2050),0.86,IF(AND(A421="Brazil",AK421=2035),0.93,IF(AND(A421="Brazil",AK421=2050),0.89,""))))))))))))))))))</f>
        <v>*0.89</v>
      </c>
      <c r="AM421" s="51" t="str">
        <f aca="false">AM420</f>
        <v>REZoning_Sol-Win</v>
      </c>
      <c r="AP421" s="0" t="s">
        <v>1272</v>
      </c>
      <c r="AQ421" s="0" t="s">
        <v>35</v>
      </c>
      <c r="AR421" s="0" t="n">
        <v>2100</v>
      </c>
      <c r="AS421" s="0" t="s">
        <v>914</v>
      </c>
      <c r="AT421" s="0" t="s">
        <v>36</v>
      </c>
    </row>
    <row r="422" customFormat="false" ht="28.5" hidden="false" customHeight="true" outlineLevel="0" collapsed="false">
      <c r="A422" s="3" t="s">
        <v>61</v>
      </c>
      <c r="C422" s="0" t="s">
        <v>1273</v>
      </c>
      <c r="D422" s="50" t="s">
        <v>35</v>
      </c>
      <c r="E422" s="0" t="n">
        <v>2035</v>
      </c>
      <c r="F422" s="51" t="str">
        <f aca="false">"*"&amp;IF(AND(A422="EU",E422=2035),0.95,IF(AND(A422="EU",E422=2050),0.93,IF(AND(A422="USA",E422=2035),0.96,IF(AND(A422="USA",E422=2050),0.94,IF(AND(A422="Japan",E422=2035),0.94,IF(AND(A422="Japan",E422=2050),0.92,IF(AND(A422="Russia",E422=2035),0.95,IF(AND(A422="Russia",E422=2050),0.93,IF(AND(A422="China",E422=2035),0.94,IF(AND(A422="China",E422=2050),0.92,IF(AND(A422="India",E422=2035),0.95,IF(AND(A422="India",E422=2050),0.92,IF(AND(A422="Middle East",E422=2035),0.94,IF(AND(A422="Middle East",E422=2050),0.9,IF(AND(A422="Africa",E422=2035),0.94,IF(AND(A422="Africa",E422=2050),0.91,IF(AND(A422="Brazil",E422=2035),0.95,IF(AND(A422="Brazil",E422=2050),0.92,""))))))))))))))))))</f>
        <v>*0.95</v>
      </c>
      <c r="H422" s="0" t="s">
        <v>1273</v>
      </c>
      <c r="I422" s="50" t="s">
        <v>35</v>
      </c>
      <c r="J422" s="0" t="n">
        <v>2050</v>
      </c>
      <c r="K422" s="48" t="str">
        <f aca="false">"*"&amp;IF(AND(A422="EU",J422=2035),0.95,IF(AND(A422="EU",J422=2050),0.93,IF(AND(A422="USA",J422=2035),0.96,IF(AND(A422="USA",J422=2050),0.94,IF(AND(A422="Japan",J422=2035),0.94,IF(AND(A422="Japan",J422=2050),0.92,IF(AND(A422="Russia",J422=2035),0.95,IF(AND(A422="Russia",J422=2050),0.93,IF(AND(A422="China",J422=2035),0.94,IF(AND(A422="China",J422=2050),0.92,IF(AND(A422="India",J422=2035),0.95,IF(AND(A422="India",J422=2050),0.92,IF(AND(A422="Middle East",J422=2035),0.94,IF(AND(A422="Middle East",J422=2050),0.9,IF(AND(A422="Africa",J422=2035),0.94,IF(AND(A422="Africa",J422=2050),0.91,IF(AND(A422="Brazil",J422=2035),0.95,IF(AND(A422="Brazil",J422=2050),0.92,""))))))))))))))))))</f>
        <v>*0.92</v>
      </c>
      <c r="P422" s="41" t="s">
        <v>1273</v>
      </c>
      <c r="Q422" s="52" t="s">
        <v>35</v>
      </c>
      <c r="R422" s="41" t="n">
        <v>2035</v>
      </c>
      <c r="S422" s="53" t="str">
        <f aca="false">"*"&amp;IF(AND(A422="EU",R422=2035),0.95,IF(AND(A422="EU",R422=2050),0.93,IF(AND(A422="USA",R422=2035),0.96,IF(AND(A422="USA",R422=2050),0.93,IF(AND(A422="Japan",R422=2035),0.94,IF(AND(A422="Japan",R422=2050),0.92,IF(AND(A422="Russia",R422=2035),0.95,IF(AND(A422="Russia",R422=2050),0.91,IF(AND(A422="China",R422=2035),0.93,IF(AND(A422="China",R422=2050),0.92,IF(AND(A422="India",R422=2035),0.94,IF(AND(A422="India",R422=2050),0.91,IF(AND(A422="Middle East",R422=2035),0.92,IF(AND(A422="Middle East",R422=2050),0.89,IF(AND(A422="Africa",R422=2035),0.93,IF(AND(A422="Africa",R422=2050),0.9,IF(AND(A422="Brazil",R422=2035),0.95,IF(AND(A422="Brazil",R422=2050),0.92,""))))))))))))))))))</f>
        <v>*0.95</v>
      </c>
      <c r="U422" s="41" t="s">
        <v>1273</v>
      </c>
      <c r="V422" s="52" t="s">
        <v>35</v>
      </c>
      <c r="W422" s="41" t="n">
        <v>2050</v>
      </c>
      <c r="X422" s="53" t="str">
        <f aca="false">"*"&amp;IF(AND(A422="EU",W422=2035),0.95,IF(AND(A422="EU",W422=2050),0.93,IF(AND(A422="USA",W422=2035),0.96,IF(AND(A422="USA",W422=2050),0.93,IF(AND(A422="Japan",W422=2035),0.94,IF(AND(A422="Japan",W422=2050),0.92,IF(AND(A422="Russia",W422=2035),0.95,IF(AND(A422="Russia",W422=2050),0.91,IF(AND(A422="China",W422=2035),0.93,IF(AND(A422="China",W422=2050),0.92,IF(AND(A422="India",W422=2035),0.94,IF(AND(A422="India",W422=2050),0.91,IF(AND(A422="Middle East",W422=2035),0.92,IF(AND(A422="Middle East",W422=2050),0.89,IF(AND(A422="Africa",W422=2035),0.93,IF(AND(A422="Africa",W422=2050),0.9,IF(AND(A422="Brazil",W422=2035),0.95,IF(AND(A422="Brazil",W422=2050),0.92,""))))))))))))))))))</f>
        <v>*0.92</v>
      </c>
      <c r="AC422" s="0" t="s">
        <v>1273</v>
      </c>
      <c r="AD422" s="50" t="s">
        <v>35</v>
      </c>
      <c r="AE422" s="0" t="n">
        <v>2035</v>
      </c>
      <c r="AF422" s="51" t="str">
        <f aca="false">"*"&amp;IF(AND(A422="EU",AE422=2035),0.93,IF(AND(A422="EU",AE422=2050),0.9,IF(AND(A422="USA",AE422=2035),0.92,IF(AND(A422="USA",AE422=2050),0.89,IF(AND(A422="Japan",AE422=2035),0.92,IF(AND(A422="Japan",AE422=2050),0.89,IF(AND(A422="Russia",AE422=2035),0.91,IF(AND(A422="Russia",AE422=2050),0.86,IF(AND(A422="China",AE422=2035),0.91,IF(AND(A422="China",AE422=2050),0.87,IF(AND(A422="India",AE422=2035),0.92,IF(AND(A422="India",AE422=2050),0.87,IF(AND(A422="Middle East",AE422=2035),0.89,IF(AND(A422="Middle East",AE422=2050),0.84,IF(AND(A422="Africa",AE422=2035),0.9,IF(AND(A422="Africa",AE422=2050),0.86,IF(AND(A422="Brazil",AE422=2035),0.93,IF(AND(A422="Brazil",AE422=2050),0.89,""))))))))))))))))))</f>
        <v>*0.93</v>
      </c>
      <c r="AG422" s="51" t="str">
        <f aca="false">AG421</f>
        <v>REZoning_Sol-Win</v>
      </c>
      <c r="AI422" s="0" t="s">
        <v>1273</v>
      </c>
      <c r="AJ422" s="50" t="s">
        <v>35</v>
      </c>
      <c r="AK422" s="0" t="n">
        <v>2050</v>
      </c>
      <c r="AL422" s="51" t="str">
        <f aca="false">"*"&amp;IF(AND(A422="EU",AK422=2035),0.93,IF(AND(A422="EU",AK422=2050),0.9,IF(AND(A422="USA",AK422=2035),0.92,IF(AND(A422="USA",AK422=2050),0.89,IF(AND(A422="Japan",AK422=2035),0.92,IF(AND(A422="Japan",AK422=2050),0.89,IF(AND(A422="Russia",AK422=2035),0.91,IF(AND(A422="Russia",AK422=2050),0.86,IF(AND(A422="China",AK422=2035),0.91,IF(AND(A422="China",AK422=2050),0.87,IF(AND(A422="India",AK422=2035),0.92,IF(AND(A422="India",AK422=2050),0.87,IF(AND(A422="Middle East",AK422=2035),0.89,IF(AND(A422="Middle East",AK422=2050),0.84,IF(AND(A422="Africa",AK422=2035),0.9,IF(AND(A422="Africa",AK422=2050),0.86,IF(AND(A422="Brazil",AK422=2035),0.93,IF(AND(A422="Brazil",AK422=2050),0.89,""))))))))))))))))))</f>
        <v>*0.89</v>
      </c>
      <c r="AM422" s="51" t="str">
        <f aca="false">AM421</f>
        <v>REZoning_Sol-Win</v>
      </c>
      <c r="AP422" s="0" t="s">
        <v>1273</v>
      </c>
      <c r="AQ422" s="0" t="s">
        <v>35</v>
      </c>
      <c r="AR422" s="0" t="n">
        <v>2100</v>
      </c>
      <c r="AS422" s="0" t="s">
        <v>914</v>
      </c>
      <c r="AT422" s="0" t="s">
        <v>36</v>
      </c>
    </row>
    <row r="423" customFormat="false" ht="28.5" hidden="false" customHeight="true" outlineLevel="0" collapsed="false">
      <c r="A423" s="3" t="s">
        <v>61</v>
      </c>
      <c r="C423" s="0" t="s">
        <v>1274</v>
      </c>
      <c r="D423" s="50" t="s">
        <v>35</v>
      </c>
      <c r="E423" s="0" t="n">
        <v>2035</v>
      </c>
      <c r="F423" s="51" t="str">
        <f aca="false">"*"&amp;IF(AND(A423="EU",E423=2035),0.95,IF(AND(A423="EU",E423=2050),0.93,IF(AND(A423="USA",E423=2035),0.96,IF(AND(A423="USA",E423=2050),0.94,IF(AND(A423="Japan",E423=2035),0.94,IF(AND(A423="Japan",E423=2050),0.92,IF(AND(A423="Russia",E423=2035),0.95,IF(AND(A423="Russia",E423=2050),0.93,IF(AND(A423="China",E423=2035),0.94,IF(AND(A423="China",E423=2050),0.92,IF(AND(A423="India",E423=2035),0.95,IF(AND(A423="India",E423=2050),0.92,IF(AND(A423="Middle East",E423=2035),0.94,IF(AND(A423="Middle East",E423=2050),0.9,IF(AND(A423="Africa",E423=2035),0.94,IF(AND(A423="Africa",E423=2050),0.91,IF(AND(A423="Brazil",E423=2035),0.95,IF(AND(A423="Brazil",E423=2050),0.92,""))))))))))))))))))</f>
        <v>*0.95</v>
      </c>
      <c r="H423" s="0" t="s">
        <v>1274</v>
      </c>
      <c r="I423" s="50" t="s">
        <v>35</v>
      </c>
      <c r="J423" s="0" t="n">
        <v>2050</v>
      </c>
      <c r="K423" s="48" t="str">
        <f aca="false">"*"&amp;IF(AND(A423="EU",J423=2035),0.95,IF(AND(A423="EU",J423=2050),0.93,IF(AND(A423="USA",J423=2035),0.96,IF(AND(A423="USA",J423=2050),0.94,IF(AND(A423="Japan",J423=2035),0.94,IF(AND(A423="Japan",J423=2050),0.92,IF(AND(A423="Russia",J423=2035),0.95,IF(AND(A423="Russia",J423=2050),0.93,IF(AND(A423="China",J423=2035),0.94,IF(AND(A423="China",J423=2050),0.92,IF(AND(A423="India",J423=2035),0.95,IF(AND(A423="India",J423=2050),0.92,IF(AND(A423="Middle East",J423=2035),0.94,IF(AND(A423="Middle East",J423=2050),0.9,IF(AND(A423="Africa",J423=2035),0.94,IF(AND(A423="Africa",J423=2050),0.91,IF(AND(A423="Brazil",J423=2035),0.95,IF(AND(A423="Brazil",J423=2050),0.92,""))))))))))))))))))</f>
        <v>*0.92</v>
      </c>
      <c r="P423" s="41" t="s">
        <v>1274</v>
      </c>
      <c r="Q423" s="52" t="s">
        <v>35</v>
      </c>
      <c r="R423" s="41" t="n">
        <v>2035</v>
      </c>
      <c r="S423" s="53" t="str">
        <f aca="false">"*"&amp;IF(AND(A423="EU",R423=2035),0.95,IF(AND(A423="EU",R423=2050),0.93,IF(AND(A423="USA",R423=2035),0.96,IF(AND(A423="USA",R423=2050),0.93,IF(AND(A423="Japan",R423=2035),0.94,IF(AND(A423="Japan",R423=2050),0.92,IF(AND(A423="Russia",R423=2035),0.95,IF(AND(A423="Russia",R423=2050),0.91,IF(AND(A423="China",R423=2035),0.93,IF(AND(A423="China",R423=2050),0.92,IF(AND(A423="India",R423=2035),0.94,IF(AND(A423="India",R423=2050),0.91,IF(AND(A423="Middle East",R423=2035),0.92,IF(AND(A423="Middle East",R423=2050),0.89,IF(AND(A423="Africa",R423=2035),0.93,IF(AND(A423="Africa",R423=2050),0.9,IF(AND(A423="Brazil",R423=2035),0.95,IF(AND(A423="Brazil",R423=2050),0.92,""))))))))))))))))))</f>
        <v>*0.95</v>
      </c>
      <c r="U423" s="41" t="s">
        <v>1274</v>
      </c>
      <c r="V423" s="52" t="s">
        <v>35</v>
      </c>
      <c r="W423" s="41" t="n">
        <v>2050</v>
      </c>
      <c r="X423" s="53" t="str">
        <f aca="false">"*"&amp;IF(AND(A423="EU",W423=2035),0.95,IF(AND(A423="EU",W423=2050),0.93,IF(AND(A423="USA",W423=2035),0.96,IF(AND(A423="USA",W423=2050),0.93,IF(AND(A423="Japan",W423=2035),0.94,IF(AND(A423="Japan",W423=2050),0.92,IF(AND(A423="Russia",W423=2035),0.95,IF(AND(A423="Russia",W423=2050),0.91,IF(AND(A423="China",W423=2035),0.93,IF(AND(A423="China",W423=2050),0.92,IF(AND(A423="India",W423=2035),0.94,IF(AND(A423="India",W423=2050),0.91,IF(AND(A423="Middle East",W423=2035),0.92,IF(AND(A423="Middle East",W423=2050),0.89,IF(AND(A423="Africa",W423=2035),0.93,IF(AND(A423="Africa",W423=2050),0.9,IF(AND(A423="Brazil",W423=2035),0.95,IF(AND(A423="Brazil",W423=2050),0.92,""))))))))))))))))))</f>
        <v>*0.92</v>
      </c>
      <c r="AC423" s="0" t="s">
        <v>1274</v>
      </c>
      <c r="AD423" s="50" t="s">
        <v>35</v>
      </c>
      <c r="AE423" s="0" t="n">
        <v>2035</v>
      </c>
      <c r="AF423" s="51" t="str">
        <f aca="false">"*"&amp;IF(AND(A423="EU",AE423=2035),0.93,IF(AND(A423="EU",AE423=2050),0.9,IF(AND(A423="USA",AE423=2035),0.92,IF(AND(A423="USA",AE423=2050),0.89,IF(AND(A423="Japan",AE423=2035),0.92,IF(AND(A423="Japan",AE423=2050),0.89,IF(AND(A423="Russia",AE423=2035),0.91,IF(AND(A423="Russia",AE423=2050),0.86,IF(AND(A423="China",AE423=2035),0.91,IF(AND(A423="China",AE423=2050),0.87,IF(AND(A423="India",AE423=2035),0.92,IF(AND(A423="India",AE423=2050),0.87,IF(AND(A423="Middle East",AE423=2035),0.89,IF(AND(A423="Middle East",AE423=2050),0.84,IF(AND(A423="Africa",AE423=2035),0.9,IF(AND(A423="Africa",AE423=2050),0.86,IF(AND(A423="Brazil",AE423=2035),0.93,IF(AND(A423="Brazil",AE423=2050),0.89,""))))))))))))))))))</f>
        <v>*0.93</v>
      </c>
      <c r="AG423" s="51" t="str">
        <f aca="false">AG422</f>
        <v>REZoning_Sol-Win</v>
      </c>
      <c r="AI423" s="0" t="s">
        <v>1274</v>
      </c>
      <c r="AJ423" s="50" t="s">
        <v>35</v>
      </c>
      <c r="AK423" s="0" t="n">
        <v>2050</v>
      </c>
      <c r="AL423" s="51" t="str">
        <f aca="false">"*"&amp;IF(AND(A423="EU",AK423=2035),0.93,IF(AND(A423="EU",AK423=2050),0.9,IF(AND(A423="USA",AK423=2035),0.92,IF(AND(A423="USA",AK423=2050),0.89,IF(AND(A423="Japan",AK423=2035),0.92,IF(AND(A423="Japan",AK423=2050),0.89,IF(AND(A423="Russia",AK423=2035),0.91,IF(AND(A423="Russia",AK423=2050),0.86,IF(AND(A423="China",AK423=2035),0.91,IF(AND(A423="China",AK423=2050),0.87,IF(AND(A423="India",AK423=2035),0.92,IF(AND(A423="India",AK423=2050),0.87,IF(AND(A423="Middle East",AK423=2035),0.89,IF(AND(A423="Middle East",AK423=2050),0.84,IF(AND(A423="Africa",AK423=2035),0.9,IF(AND(A423="Africa",AK423=2050),0.86,IF(AND(A423="Brazil",AK423=2035),0.93,IF(AND(A423="Brazil",AK423=2050),0.89,""))))))))))))))))))</f>
        <v>*0.89</v>
      </c>
      <c r="AM423" s="51" t="str">
        <f aca="false">AM422</f>
        <v>REZoning_Sol-Win</v>
      </c>
      <c r="AP423" s="0" t="s">
        <v>1274</v>
      </c>
      <c r="AQ423" s="0" t="s">
        <v>35</v>
      </c>
      <c r="AR423" s="0" t="n">
        <v>2100</v>
      </c>
      <c r="AS423" s="0" t="s">
        <v>914</v>
      </c>
      <c r="AT423" s="0" t="s">
        <v>36</v>
      </c>
    </row>
    <row r="424" customFormat="false" ht="28.5" hidden="false" customHeight="true" outlineLevel="0" collapsed="false">
      <c r="A424" s="3" t="s">
        <v>61</v>
      </c>
      <c r="C424" s="0" t="s">
        <v>1275</v>
      </c>
      <c r="D424" s="50" t="s">
        <v>35</v>
      </c>
      <c r="E424" s="0" t="n">
        <v>2035</v>
      </c>
      <c r="F424" s="51" t="str">
        <f aca="false">"*"&amp;IF(AND(A424="EU",E424=2035),0.95,IF(AND(A424="EU",E424=2050),0.93,IF(AND(A424="USA",E424=2035),0.96,IF(AND(A424="USA",E424=2050),0.94,IF(AND(A424="Japan",E424=2035),0.94,IF(AND(A424="Japan",E424=2050),0.92,IF(AND(A424="Russia",E424=2035),0.95,IF(AND(A424="Russia",E424=2050),0.93,IF(AND(A424="China",E424=2035),0.94,IF(AND(A424="China",E424=2050),0.92,IF(AND(A424="India",E424=2035),0.95,IF(AND(A424="India",E424=2050),0.92,IF(AND(A424="Middle East",E424=2035),0.94,IF(AND(A424="Middle East",E424=2050),0.9,IF(AND(A424="Africa",E424=2035),0.94,IF(AND(A424="Africa",E424=2050),0.91,IF(AND(A424="Brazil",E424=2035),0.95,IF(AND(A424="Brazil",E424=2050),0.92,""))))))))))))))))))</f>
        <v>*0.95</v>
      </c>
      <c r="H424" s="0" t="s">
        <v>1275</v>
      </c>
      <c r="I424" s="50" t="s">
        <v>35</v>
      </c>
      <c r="J424" s="0" t="n">
        <v>2050</v>
      </c>
      <c r="K424" s="48" t="str">
        <f aca="false">"*"&amp;IF(AND(A424="EU",J424=2035),0.95,IF(AND(A424="EU",J424=2050),0.93,IF(AND(A424="USA",J424=2035),0.96,IF(AND(A424="USA",J424=2050),0.94,IF(AND(A424="Japan",J424=2035),0.94,IF(AND(A424="Japan",J424=2050),0.92,IF(AND(A424="Russia",J424=2035),0.95,IF(AND(A424="Russia",J424=2050),0.93,IF(AND(A424="China",J424=2035),0.94,IF(AND(A424="China",J424=2050),0.92,IF(AND(A424="India",J424=2035),0.95,IF(AND(A424="India",J424=2050),0.92,IF(AND(A424="Middle East",J424=2035),0.94,IF(AND(A424="Middle East",J424=2050),0.9,IF(AND(A424="Africa",J424=2035),0.94,IF(AND(A424="Africa",J424=2050),0.91,IF(AND(A424="Brazil",J424=2035),0.95,IF(AND(A424="Brazil",J424=2050),0.92,""))))))))))))))))))</f>
        <v>*0.92</v>
      </c>
      <c r="P424" s="41" t="s">
        <v>1275</v>
      </c>
      <c r="Q424" s="52" t="s">
        <v>35</v>
      </c>
      <c r="R424" s="41" t="n">
        <v>2035</v>
      </c>
      <c r="S424" s="53" t="str">
        <f aca="false">"*"&amp;IF(AND(A424="EU",R424=2035),0.95,IF(AND(A424="EU",R424=2050),0.93,IF(AND(A424="USA",R424=2035),0.96,IF(AND(A424="USA",R424=2050),0.93,IF(AND(A424="Japan",R424=2035),0.94,IF(AND(A424="Japan",R424=2050),0.92,IF(AND(A424="Russia",R424=2035),0.95,IF(AND(A424="Russia",R424=2050),0.91,IF(AND(A424="China",R424=2035),0.93,IF(AND(A424="China",R424=2050),0.92,IF(AND(A424="India",R424=2035),0.94,IF(AND(A424="India",R424=2050),0.91,IF(AND(A424="Middle East",R424=2035),0.92,IF(AND(A424="Middle East",R424=2050),0.89,IF(AND(A424="Africa",R424=2035),0.93,IF(AND(A424="Africa",R424=2050),0.9,IF(AND(A424="Brazil",R424=2035),0.95,IF(AND(A424="Brazil",R424=2050),0.92,""))))))))))))))))))</f>
        <v>*0.95</v>
      </c>
      <c r="U424" s="41" t="s">
        <v>1275</v>
      </c>
      <c r="V424" s="52" t="s">
        <v>35</v>
      </c>
      <c r="W424" s="41" t="n">
        <v>2050</v>
      </c>
      <c r="X424" s="53" t="str">
        <f aca="false">"*"&amp;IF(AND(A424="EU",W424=2035),0.95,IF(AND(A424="EU",W424=2050),0.93,IF(AND(A424="USA",W424=2035),0.96,IF(AND(A424="USA",W424=2050),0.93,IF(AND(A424="Japan",W424=2035),0.94,IF(AND(A424="Japan",W424=2050),0.92,IF(AND(A424="Russia",W424=2035),0.95,IF(AND(A424="Russia",W424=2050),0.91,IF(AND(A424="China",W424=2035),0.93,IF(AND(A424="China",W424=2050),0.92,IF(AND(A424="India",W424=2035),0.94,IF(AND(A424="India",W424=2050),0.91,IF(AND(A424="Middle East",W424=2035),0.92,IF(AND(A424="Middle East",W424=2050),0.89,IF(AND(A424="Africa",W424=2035),0.93,IF(AND(A424="Africa",W424=2050),0.9,IF(AND(A424="Brazil",W424=2035),0.95,IF(AND(A424="Brazil",W424=2050),0.92,""))))))))))))))))))</f>
        <v>*0.92</v>
      </c>
      <c r="AC424" s="0" t="s">
        <v>1275</v>
      </c>
      <c r="AD424" s="50" t="s">
        <v>35</v>
      </c>
      <c r="AE424" s="0" t="n">
        <v>2035</v>
      </c>
      <c r="AF424" s="51" t="str">
        <f aca="false">"*"&amp;IF(AND(A424="EU",AE424=2035),0.93,IF(AND(A424="EU",AE424=2050),0.9,IF(AND(A424="USA",AE424=2035),0.92,IF(AND(A424="USA",AE424=2050),0.89,IF(AND(A424="Japan",AE424=2035),0.92,IF(AND(A424="Japan",AE424=2050),0.89,IF(AND(A424="Russia",AE424=2035),0.91,IF(AND(A424="Russia",AE424=2050),0.86,IF(AND(A424="China",AE424=2035),0.91,IF(AND(A424="China",AE424=2050),0.87,IF(AND(A424="India",AE424=2035),0.92,IF(AND(A424="India",AE424=2050),0.87,IF(AND(A424="Middle East",AE424=2035),0.89,IF(AND(A424="Middle East",AE424=2050),0.84,IF(AND(A424="Africa",AE424=2035),0.9,IF(AND(A424="Africa",AE424=2050),0.86,IF(AND(A424="Brazil",AE424=2035),0.93,IF(AND(A424="Brazil",AE424=2050),0.89,""))))))))))))))))))</f>
        <v>*0.93</v>
      </c>
      <c r="AG424" s="51" t="str">
        <f aca="false">AG423</f>
        <v>REZoning_Sol-Win</v>
      </c>
      <c r="AI424" s="0" t="s">
        <v>1275</v>
      </c>
      <c r="AJ424" s="50" t="s">
        <v>35</v>
      </c>
      <c r="AK424" s="0" t="n">
        <v>2050</v>
      </c>
      <c r="AL424" s="51" t="str">
        <f aca="false">"*"&amp;IF(AND(A424="EU",AK424=2035),0.93,IF(AND(A424="EU",AK424=2050),0.9,IF(AND(A424="USA",AK424=2035),0.92,IF(AND(A424="USA",AK424=2050),0.89,IF(AND(A424="Japan",AK424=2035),0.92,IF(AND(A424="Japan",AK424=2050),0.89,IF(AND(A424="Russia",AK424=2035),0.91,IF(AND(A424="Russia",AK424=2050),0.86,IF(AND(A424="China",AK424=2035),0.91,IF(AND(A424="China",AK424=2050),0.87,IF(AND(A424="India",AK424=2035),0.92,IF(AND(A424="India",AK424=2050),0.87,IF(AND(A424="Middle East",AK424=2035),0.89,IF(AND(A424="Middle East",AK424=2050),0.84,IF(AND(A424="Africa",AK424=2035),0.9,IF(AND(A424="Africa",AK424=2050),0.86,IF(AND(A424="Brazil",AK424=2035),0.93,IF(AND(A424="Brazil",AK424=2050),0.89,""))))))))))))))))))</f>
        <v>*0.89</v>
      </c>
      <c r="AM424" s="51" t="str">
        <f aca="false">AM423</f>
        <v>REZoning_Sol-Win</v>
      </c>
      <c r="AP424" s="0" t="s">
        <v>1275</v>
      </c>
      <c r="AQ424" s="0" t="s">
        <v>35</v>
      </c>
      <c r="AR424" s="0" t="n">
        <v>2100</v>
      </c>
      <c r="AS424" s="0" t="s">
        <v>914</v>
      </c>
      <c r="AT424" s="0" t="s">
        <v>36</v>
      </c>
    </row>
    <row r="425" customFormat="false" ht="28.5" hidden="false" customHeight="true" outlineLevel="0" collapsed="false">
      <c r="A425" s="3" t="s">
        <v>61</v>
      </c>
      <c r="C425" s="0" t="s">
        <v>1276</v>
      </c>
      <c r="D425" s="50" t="s">
        <v>35</v>
      </c>
      <c r="E425" s="0" t="n">
        <v>2035</v>
      </c>
      <c r="F425" s="51" t="str">
        <f aca="false">"*"&amp;IF(AND(A425="EU",E425=2035),0.95,IF(AND(A425="EU",E425=2050),0.93,IF(AND(A425="USA",E425=2035),0.96,IF(AND(A425="USA",E425=2050),0.94,IF(AND(A425="Japan",E425=2035),0.94,IF(AND(A425="Japan",E425=2050),0.92,IF(AND(A425="Russia",E425=2035),0.95,IF(AND(A425="Russia",E425=2050),0.93,IF(AND(A425="China",E425=2035),0.94,IF(AND(A425="China",E425=2050),0.92,IF(AND(A425="India",E425=2035),0.95,IF(AND(A425="India",E425=2050),0.92,IF(AND(A425="Middle East",E425=2035),0.94,IF(AND(A425="Middle East",E425=2050),0.9,IF(AND(A425="Africa",E425=2035),0.94,IF(AND(A425="Africa",E425=2050),0.91,IF(AND(A425="Brazil",E425=2035),0.95,IF(AND(A425="Brazil",E425=2050),0.92,""))))))))))))))))))</f>
        <v>*0.95</v>
      </c>
      <c r="H425" s="0" t="s">
        <v>1276</v>
      </c>
      <c r="I425" s="50" t="s">
        <v>35</v>
      </c>
      <c r="J425" s="0" t="n">
        <v>2050</v>
      </c>
      <c r="K425" s="48" t="str">
        <f aca="false">"*"&amp;IF(AND(A425="EU",J425=2035),0.95,IF(AND(A425="EU",J425=2050),0.93,IF(AND(A425="USA",J425=2035),0.96,IF(AND(A425="USA",J425=2050),0.94,IF(AND(A425="Japan",J425=2035),0.94,IF(AND(A425="Japan",J425=2050),0.92,IF(AND(A425="Russia",J425=2035),0.95,IF(AND(A425="Russia",J425=2050),0.93,IF(AND(A425="China",J425=2035),0.94,IF(AND(A425="China",J425=2050),0.92,IF(AND(A425="India",J425=2035),0.95,IF(AND(A425="India",J425=2050),0.92,IF(AND(A425="Middle East",J425=2035),0.94,IF(AND(A425="Middle East",J425=2050),0.9,IF(AND(A425="Africa",J425=2035),0.94,IF(AND(A425="Africa",J425=2050),0.91,IF(AND(A425="Brazil",J425=2035),0.95,IF(AND(A425="Brazil",J425=2050),0.92,""))))))))))))))))))</f>
        <v>*0.92</v>
      </c>
      <c r="P425" s="41" t="s">
        <v>1276</v>
      </c>
      <c r="Q425" s="52" t="s">
        <v>35</v>
      </c>
      <c r="R425" s="41" t="n">
        <v>2035</v>
      </c>
      <c r="S425" s="53" t="str">
        <f aca="false">"*"&amp;IF(AND(A425="EU",R425=2035),0.95,IF(AND(A425="EU",R425=2050),0.93,IF(AND(A425="USA",R425=2035),0.96,IF(AND(A425="USA",R425=2050),0.93,IF(AND(A425="Japan",R425=2035),0.94,IF(AND(A425="Japan",R425=2050),0.92,IF(AND(A425="Russia",R425=2035),0.95,IF(AND(A425="Russia",R425=2050),0.91,IF(AND(A425="China",R425=2035),0.93,IF(AND(A425="China",R425=2050),0.92,IF(AND(A425="India",R425=2035),0.94,IF(AND(A425="India",R425=2050),0.91,IF(AND(A425="Middle East",R425=2035),0.92,IF(AND(A425="Middle East",R425=2050),0.89,IF(AND(A425="Africa",R425=2035),0.93,IF(AND(A425="Africa",R425=2050),0.9,IF(AND(A425="Brazil",R425=2035),0.95,IF(AND(A425="Brazil",R425=2050),0.92,""))))))))))))))))))</f>
        <v>*0.95</v>
      </c>
      <c r="U425" s="41" t="s">
        <v>1276</v>
      </c>
      <c r="V425" s="52" t="s">
        <v>35</v>
      </c>
      <c r="W425" s="41" t="n">
        <v>2050</v>
      </c>
      <c r="X425" s="53" t="str">
        <f aca="false">"*"&amp;IF(AND(A425="EU",W425=2035),0.95,IF(AND(A425="EU",W425=2050),0.93,IF(AND(A425="USA",W425=2035),0.96,IF(AND(A425="USA",W425=2050),0.93,IF(AND(A425="Japan",W425=2035),0.94,IF(AND(A425="Japan",W425=2050),0.92,IF(AND(A425="Russia",W425=2035),0.95,IF(AND(A425="Russia",W425=2050),0.91,IF(AND(A425="China",W425=2035),0.93,IF(AND(A425="China",W425=2050),0.92,IF(AND(A425="India",W425=2035),0.94,IF(AND(A425="India",W425=2050),0.91,IF(AND(A425="Middle East",W425=2035),0.92,IF(AND(A425="Middle East",W425=2050),0.89,IF(AND(A425="Africa",W425=2035),0.93,IF(AND(A425="Africa",W425=2050),0.9,IF(AND(A425="Brazil",W425=2035),0.95,IF(AND(A425="Brazil",W425=2050),0.92,""))))))))))))))))))</f>
        <v>*0.92</v>
      </c>
      <c r="AC425" s="0" t="s">
        <v>1276</v>
      </c>
      <c r="AD425" s="50" t="s">
        <v>35</v>
      </c>
      <c r="AE425" s="0" t="n">
        <v>2035</v>
      </c>
      <c r="AF425" s="51" t="str">
        <f aca="false">"*"&amp;IF(AND(A425="EU",AE425=2035),0.93,IF(AND(A425="EU",AE425=2050),0.9,IF(AND(A425="USA",AE425=2035),0.92,IF(AND(A425="USA",AE425=2050),0.89,IF(AND(A425="Japan",AE425=2035),0.92,IF(AND(A425="Japan",AE425=2050),0.89,IF(AND(A425="Russia",AE425=2035),0.91,IF(AND(A425="Russia",AE425=2050),0.86,IF(AND(A425="China",AE425=2035),0.91,IF(AND(A425="China",AE425=2050),0.87,IF(AND(A425="India",AE425=2035),0.92,IF(AND(A425="India",AE425=2050),0.87,IF(AND(A425="Middle East",AE425=2035),0.89,IF(AND(A425="Middle East",AE425=2050),0.84,IF(AND(A425="Africa",AE425=2035),0.9,IF(AND(A425="Africa",AE425=2050),0.86,IF(AND(A425="Brazil",AE425=2035),0.93,IF(AND(A425="Brazil",AE425=2050),0.89,""))))))))))))))))))</f>
        <v>*0.93</v>
      </c>
      <c r="AG425" s="51" t="str">
        <f aca="false">AG424</f>
        <v>REZoning_Sol-Win</v>
      </c>
      <c r="AI425" s="0" t="s">
        <v>1276</v>
      </c>
      <c r="AJ425" s="50" t="s">
        <v>35</v>
      </c>
      <c r="AK425" s="0" t="n">
        <v>2050</v>
      </c>
      <c r="AL425" s="51" t="str">
        <f aca="false">"*"&amp;IF(AND(A425="EU",AK425=2035),0.93,IF(AND(A425="EU",AK425=2050),0.9,IF(AND(A425="USA",AK425=2035),0.92,IF(AND(A425="USA",AK425=2050),0.89,IF(AND(A425="Japan",AK425=2035),0.92,IF(AND(A425="Japan",AK425=2050),0.89,IF(AND(A425="Russia",AK425=2035),0.91,IF(AND(A425="Russia",AK425=2050),0.86,IF(AND(A425="China",AK425=2035),0.91,IF(AND(A425="China",AK425=2050),0.87,IF(AND(A425="India",AK425=2035),0.92,IF(AND(A425="India",AK425=2050),0.87,IF(AND(A425="Middle East",AK425=2035),0.89,IF(AND(A425="Middle East",AK425=2050),0.84,IF(AND(A425="Africa",AK425=2035),0.9,IF(AND(A425="Africa",AK425=2050),0.86,IF(AND(A425="Brazil",AK425=2035),0.93,IF(AND(A425="Brazil",AK425=2050),0.89,""))))))))))))))))))</f>
        <v>*0.89</v>
      </c>
      <c r="AM425" s="51" t="str">
        <f aca="false">AM424</f>
        <v>REZoning_Sol-Win</v>
      </c>
      <c r="AP425" s="0" t="s">
        <v>1276</v>
      </c>
      <c r="AQ425" s="0" t="s">
        <v>35</v>
      </c>
      <c r="AR425" s="0" t="n">
        <v>2100</v>
      </c>
      <c r="AS425" s="0" t="s">
        <v>914</v>
      </c>
      <c r="AT425" s="0" t="s">
        <v>36</v>
      </c>
    </row>
    <row r="426" customFormat="false" ht="28.5" hidden="false" customHeight="true" outlineLevel="0" collapsed="false">
      <c r="A426" s="3" t="s">
        <v>61</v>
      </c>
      <c r="C426" s="0" t="s">
        <v>1277</v>
      </c>
      <c r="D426" s="50" t="s">
        <v>35</v>
      </c>
      <c r="E426" s="0" t="n">
        <v>2035</v>
      </c>
      <c r="F426" s="51" t="str">
        <f aca="false">"*"&amp;IF(AND(A426="EU",E426=2035),0.95,IF(AND(A426="EU",E426=2050),0.93,IF(AND(A426="USA",E426=2035),0.96,IF(AND(A426="USA",E426=2050),0.94,IF(AND(A426="Japan",E426=2035),0.94,IF(AND(A426="Japan",E426=2050),0.92,IF(AND(A426="Russia",E426=2035),0.95,IF(AND(A426="Russia",E426=2050),0.93,IF(AND(A426="China",E426=2035),0.94,IF(AND(A426="China",E426=2050),0.92,IF(AND(A426="India",E426=2035),0.95,IF(AND(A426="India",E426=2050),0.92,IF(AND(A426="Middle East",E426=2035),0.94,IF(AND(A426="Middle East",E426=2050),0.9,IF(AND(A426="Africa",E426=2035),0.94,IF(AND(A426="Africa",E426=2050),0.91,IF(AND(A426="Brazil",E426=2035),0.95,IF(AND(A426="Brazil",E426=2050),0.92,""))))))))))))))))))</f>
        <v>*0.95</v>
      </c>
      <c r="H426" s="0" t="s">
        <v>1277</v>
      </c>
      <c r="I426" s="50" t="s">
        <v>35</v>
      </c>
      <c r="J426" s="0" t="n">
        <v>2050</v>
      </c>
      <c r="K426" s="48" t="str">
        <f aca="false">"*"&amp;IF(AND(A426="EU",J426=2035),0.95,IF(AND(A426="EU",J426=2050),0.93,IF(AND(A426="USA",J426=2035),0.96,IF(AND(A426="USA",J426=2050),0.94,IF(AND(A426="Japan",J426=2035),0.94,IF(AND(A426="Japan",J426=2050),0.92,IF(AND(A426="Russia",J426=2035),0.95,IF(AND(A426="Russia",J426=2050),0.93,IF(AND(A426="China",J426=2035),0.94,IF(AND(A426="China",J426=2050),0.92,IF(AND(A426="India",J426=2035),0.95,IF(AND(A426="India",J426=2050),0.92,IF(AND(A426="Middle East",J426=2035),0.94,IF(AND(A426="Middle East",J426=2050),0.9,IF(AND(A426="Africa",J426=2035),0.94,IF(AND(A426="Africa",J426=2050),0.91,IF(AND(A426="Brazil",J426=2035),0.95,IF(AND(A426="Brazil",J426=2050),0.92,""))))))))))))))))))</f>
        <v>*0.92</v>
      </c>
      <c r="P426" s="41" t="s">
        <v>1277</v>
      </c>
      <c r="Q426" s="52" t="s">
        <v>35</v>
      </c>
      <c r="R426" s="41" t="n">
        <v>2035</v>
      </c>
      <c r="S426" s="53" t="str">
        <f aca="false">"*"&amp;IF(AND(A426="EU",R426=2035),0.95,IF(AND(A426="EU",R426=2050),0.93,IF(AND(A426="USA",R426=2035),0.96,IF(AND(A426="USA",R426=2050),0.93,IF(AND(A426="Japan",R426=2035),0.94,IF(AND(A426="Japan",R426=2050),0.92,IF(AND(A426="Russia",R426=2035),0.95,IF(AND(A426="Russia",R426=2050),0.91,IF(AND(A426="China",R426=2035),0.93,IF(AND(A426="China",R426=2050),0.92,IF(AND(A426="India",R426=2035),0.94,IF(AND(A426="India",R426=2050),0.91,IF(AND(A426="Middle East",R426=2035),0.92,IF(AND(A426="Middle East",R426=2050),0.89,IF(AND(A426="Africa",R426=2035),0.93,IF(AND(A426="Africa",R426=2050),0.9,IF(AND(A426="Brazil",R426=2035),0.95,IF(AND(A426="Brazil",R426=2050),0.92,""))))))))))))))))))</f>
        <v>*0.95</v>
      </c>
      <c r="U426" s="41" t="s">
        <v>1277</v>
      </c>
      <c r="V426" s="52" t="s">
        <v>35</v>
      </c>
      <c r="W426" s="41" t="n">
        <v>2050</v>
      </c>
      <c r="X426" s="53" t="str">
        <f aca="false">"*"&amp;IF(AND(A426="EU",W426=2035),0.95,IF(AND(A426="EU",W426=2050),0.93,IF(AND(A426="USA",W426=2035),0.96,IF(AND(A426="USA",W426=2050),0.93,IF(AND(A426="Japan",W426=2035),0.94,IF(AND(A426="Japan",W426=2050),0.92,IF(AND(A426="Russia",W426=2035),0.95,IF(AND(A426="Russia",W426=2050),0.91,IF(AND(A426="China",W426=2035),0.93,IF(AND(A426="China",W426=2050),0.92,IF(AND(A426="India",W426=2035),0.94,IF(AND(A426="India",W426=2050),0.91,IF(AND(A426="Middle East",W426=2035),0.92,IF(AND(A426="Middle East",W426=2050),0.89,IF(AND(A426="Africa",W426=2035),0.93,IF(AND(A426="Africa",W426=2050),0.9,IF(AND(A426="Brazil",W426=2035),0.95,IF(AND(A426="Brazil",W426=2050),0.92,""))))))))))))))))))</f>
        <v>*0.92</v>
      </c>
      <c r="AC426" s="0" t="s">
        <v>1277</v>
      </c>
      <c r="AD426" s="50" t="s">
        <v>35</v>
      </c>
      <c r="AE426" s="0" t="n">
        <v>2035</v>
      </c>
      <c r="AF426" s="51" t="str">
        <f aca="false">"*"&amp;IF(AND(A426="EU",AE426=2035),0.93,IF(AND(A426="EU",AE426=2050),0.9,IF(AND(A426="USA",AE426=2035),0.92,IF(AND(A426="USA",AE426=2050),0.89,IF(AND(A426="Japan",AE426=2035),0.92,IF(AND(A426="Japan",AE426=2050),0.89,IF(AND(A426="Russia",AE426=2035),0.91,IF(AND(A426="Russia",AE426=2050),0.86,IF(AND(A426="China",AE426=2035),0.91,IF(AND(A426="China",AE426=2050),0.87,IF(AND(A426="India",AE426=2035),0.92,IF(AND(A426="India",AE426=2050),0.87,IF(AND(A426="Middle East",AE426=2035),0.89,IF(AND(A426="Middle East",AE426=2050),0.84,IF(AND(A426="Africa",AE426=2035),0.9,IF(AND(A426="Africa",AE426=2050),0.86,IF(AND(A426="Brazil",AE426=2035),0.93,IF(AND(A426="Brazil",AE426=2050),0.89,""))))))))))))))))))</f>
        <v>*0.93</v>
      </c>
      <c r="AG426" s="51" t="str">
        <f aca="false">AG425</f>
        <v>REZoning_Sol-Win</v>
      </c>
      <c r="AI426" s="0" t="s">
        <v>1277</v>
      </c>
      <c r="AJ426" s="50" t="s">
        <v>35</v>
      </c>
      <c r="AK426" s="0" t="n">
        <v>2050</v>
      </c>
      <c r="AL426" s="51" t="str">
        <f aca="false">"*"&amp;IF(AND(A426="EU",AK426=2035),0.93,IF(AND(A426="EU",AK426=2050),0.9,IF(AND(A426="USA",AK426=2035),0.92,IF(AND(A426="USA",AK426=2050),0.89,IF(AND(A426="Japan",AK426=2035),0.92,IF(AND(A426="Japan",AK426=2050),0.89,IF(AND(A426="Russia",AK426=2035),0.91,IF(AND(A426="Russia",AK426=2050),0.86,IF(AND(A426="China",AK426=2035),0.91,IF(AND(A426="China",AK426=2050),0.87,IF(AND(A426="India",AK426=2035),0.92,IF(AND(A426="India",AK426=2050),0.87,IF(AND(A426="Middle East",AK426=2035),0.89,IF(AND(A426="Middle East",AK426=2050),0.84,IF(AND(A426="Africa",AK426=2035),0.9,IF(AND(A426="Africa",AK426=2050),0.86,IF(AND(A426="Brazil",AK426=2035),0.93,IF(AND(A426="Brazil",AK426=2050),0.89,""))))))))))))))))))</f>
        <v>*0.89</v>
      </c>
      <c r="AM426" s="51" t="str">
        <f aca="false">AM425</f>
        <v>REZoning_Sol-Win</v>
      </c>
      <c r="AP426" s="0" t="s">
        <v>1277</v>
      </c>
      <c r="AQ426" s="0" t="s">
        <v>35</v>
      </c>
      <c r="AR426" s="0" t="n">
        <v>2100</v>
      </c>
      <c r="AS426" s="0" t="s">
        <v>914</v>
      </c>
      <c r="AT426" s="0" t="s">
        <v>36</v>
      </c>
    </row>
    <row r="427" customFormat="false" ht="28.5" hidden="false" customHeight="true" outlineLevel="0" collapsed="false">
      <c r="A427" s="3" t="s">
        <v>61</v>
      </c>
      <c r="C427" s="0" t="s">
        <v>1278</v>
      </c>
      <c r="D427" s="50" t="s">
        <v>35</v>
      </c>
      <c r="E427" s="0" t="n">
        <v>2035</v>
      </c>
      <c r="F427" s="51" t="str">
        <f aca="false">"*"&amp;IF(AND(A427="EU",E427=2035),0.95,IF(AND(A427="EU",E427=2050),0.93,IF(AND(A427="USA",E427=2035),0.96,IF(AND(A427="USA",E427=2050),0.94,IF(AND(A427="Japan",E427=2035),0.94,IF(AND(A427="Japan",E427=2050),0.92,IF(AND(A427="Russia",E427=2035),0.95,IF(AND(A427="Russia",E427=2050),0.93,IF(AND(A427="China",E427=2035),0.94,IF(AND(A427="China",E427=2050),0.92,IF(AND(A427="India",E427=2035),0.95,IF(AND(A427="India",E427=2050),0.92,IF(AND(A427="Middle East",E427=2035),0.94,IF(AND(A427="Middle East",E427=2050),0.9,IF(AND(A427="Africa",E427=2035),0.94,IF(AND(A427="Africa",E427=2050),0.91,IF(AND(A427="Brazil",E427=2035),0.95,IF(AND(A427="Brazil",E427=2050),0.92,""))))))))))))))))))</f>
        <v>*0.95</v>
      </c>
      <c r="H427" s="0" t="s">
        <v>1278</v>
      </c>
      <c r="I427" s="50" t="s">
        <v>35</v>
      </c>
      <c r="J427" s="0" t="n">
        <v>2050</v>
      </c>
      <c r="K427" s="48" t="str">
        <f aca="false">"*"&amp;IF(AND(A427="EU",J427=2035),0.95,IF(AND(A427="EU",J427=2050),0.93,IF(AND(A427="USA",J427=2035),0.96,IF(AND(A427="USA",J427=2050),0.94,IF(AND(A427="Japan",J427=2035),0.94,IF(AND(A427="Japan",J427=2050),0.92,IF(AND(A427="Russia",J427=2035),0.95,IF(AND(A427="Russia",J427=2050),0.93,IF(AND(A427="China",J427=2035),0.94,IF(AND(A427="China",J427=2050),0.92,IF(AND(A427="India",J427=2035),0.95,IF(AND(A427="India",J427=2050),0.92,IF(AND(A427="Middle East",J427=2035),0.94,IF(AND(A427="Middle East",J427=2050),0.9,IF(AND(A427="Africa",J427=2035),0.94,IF(AND(A427="Africa",J427=2050),0.91,IF(AND(A427="Brazil",J427=2035),0.95,IF(AND(A427="Brazil",J427=2050),0.92,""))))))))))))))))))</f>
        <v>*0.92</v>
      </c>
      <c r="P427" s="41" t="s">
        <v>1278</v>
      </c>
      <c r="Q427" s="52" t="s">
        <v>35</v>
      </c>
      <c r="R427" s="41" t="n">
        <v>2035</v>
      </c>
      <c r="S427" s="53" t="str">
        <f aca="false">"*"&amp;IF(AND(A427="EU",R427=2035),0.95,IF(AND(A427="EU",R427=2050),0.93,IF(AND(A427="USA",R427=2035),0.96,IF(AND(A427="USA",R427=2050),0.93,IF(AND(A427="Japan",R427=2035),0.94,IF(AND(A427="Japan",R427=2050),0.92,IF(AND(A427="Russia",R427=2035),0.95,IF(AND(A427="Russia",R427=2050),0.91,IF(AND(A427="China",R427=2035),0.93,IF(AND(A427="China",R427=2050),0.92,IF(AND(A427="India",R427=2035),0.94,IF(AND(A427="India",R427=2050),0.91,IF(AND(A427="Middle East",R427=2035),0.92,IF(AND(A427="Middle East",R427=2050),0.89,IF(AND(A427="Africa",R427=2035),0.93,IF(AND(A427="Africa",R427=2050),0.9,IF(AND(A427="Brazil",R427=2035),0.95,IF(AND(A427="Brazil",R427=2050),0.92,""))))))))))))))))))</f>
        <v>*0.95</v>
      </c>
      <c r="U427" s="41" t="s">
        <v>1278</v>
      </c>
      <c r="V427" s="52" t="s">
        <v>35</v>
      </c>
      <c r="W427" s="41" t="n">
        <v>2050</v>
      </c>
      <c r="X427" s="53" t="str">
        <f aca="false">"*"&amp;IF(AND(A427="EU",W427=2035),0.95,IF(AND(A427="EU",W427=2050),0.93,IF(AND(A427="USA",W427=2035),0.96,IF(AND(A427="USA",W427=2050),0.93,IF(AND(A427="Japan",W427=2035),0.94,IF(AND(A427="Japan",W427=2050),0.92,IF(AND(A427="Russia",W427=2035),0.95,IF(AND(A427="Russia",W427=2050),0.91,IF(AND(A427="China",W427=2035),0.93,IF(AND(A427="China",W427=2050),0.92,IF(AND(A427="India",W427=2035),0.94,IF(AND(A427="India",W427=2050),0.91,IF(AND(A427="Middle East",W427=2035),0.92,IF(AND(A427="Middle East",W427=2050),0.89,IF(AND(A427="Africa",W427=2035),0.93,IF(AND(A427="Africa",W427=2050),0.9,IF(AND(A427="Brazil",W427=2035),0.95,IF(AND(A427="Brazil",W427=2050),0.92,""))))))))))))))))))</f>
        <v>*0.92</v>
      </c>
      <c r="AC427" s="0" t="s">
        <v>1278</v>
      </c>
      <c r="AD427" s="50" t="s">
        <v>35</v>
      </c>
      <c r="AE427" s="0" t="n">
        <v>2035</v>
      </c>
      <c r="AF427" s="51" t="str">
        <f aca="false">"*"&amp;IF(AND(A427="EU",AE427=2035),0.93,IF(AND(A427="EU",AE427=2050),0.9,IF(AND(A427="USA",AE427=2035),0.92,IF(AND(A427="USA",AE427=2050),0.89,IF(AND(A427="Japan",AE427=2035),0.92,IF(AND(A427="Japan",AE427=2050),0.89,IF(AND(A427="Russia",AE427=2035),0.91,IF(AND(A427="Russia",AE427=2050),0.86,IF(AND(A427="China",AE427=2035),0.91,IF(AND(A427="China",AE427=2050),0.87,IF(AND(A427="India",AE427=2035),0.92,IF(AND(A427="India",AE427=2050),0.87,IF(AND(A427="Middle East",AE427=2035),0.89,IF(AND(A427="Middle East",AE427=2050),0.84,IF(AND(A427="Africa",AE427=2035),0.9,IF(AND(A427="Africa",AE427=2050),0.86,IF(AND(A427="Brazil",AE427=2035),0.93,IF(AND(A427="Brazil",AE427=2050),0.89,""))))))))))))))))))</f>
        <v>*0.93</v>
      </c>
      <c r="AG427" s="51" t="str">
        <f aca="false">AG426</f>
        <v>REZoning_Sol-Win</v>
      </c>
      <c r="AI427" s="0" t="s">
        <v>1278</v>
      </c>
      <c r="AJ427" s="50" t="s">
        <v>35</v>
      </c>
      <c r="AK427" s="0" t="n">
        <v>2050</v>
      </c>
      <c r="AL427" s="51" t="str">
        <f aca="false">"*"&amp;IF(AND(A427="EU",AK427=2035),0.93,IF(AND(A427="EU",AK427=2050),0.9,IF(AND(A427="USA",AK427=2035),0.92,IF(AND(A427="USA",AK427=2050),0.89,IF(AND(A427="Japan",AK427=2035),0.92,IF(AND(A427="Japan",AK427=2050),0.89,IF(AND(A427="Russia",AK427=2035),0.91,IF(AND(A427="Russia",AK427=2050),0.86,IF(AND(A427="China",AK427=2035),0.91,IF(AND(A427="China",AK427=2050),0.87,IF(AND(A427="India",AK427=2035),0.92,IF(AND(A427="India",AK427=2050),0.87,IF(AND(A427="Middle East",AK427=2035),0.89,IF(AND(A427="Middle East",AK427=2050),0.84,IF(AND(A427="Africa",AK427=2035),0.9,IF(AND(A427="Africa",AK427=2050),0.86,IF(AND(A427="Brazil",AK427=2035),0.93,IF(AND(A427="Brazil",AK427=2050),0.89,""))))))))))))))))))</f>
        <v>*0.89</v>
      </c>
      <c r="AM427" s="51" t="str">
        <f aca="false">AM426</f>
        <v>REZoning_Sol-Win</v>
      </c>
      <c r="AP427" s="0" t="s">
        <v>1278</v>
      </c>
      <c r="AQ427" s="0" t="s">
        <v>35</v>
      </c>
      <c r="AR427" s="0" t="n">
        <v>2100</v>
      </c>
      <c r="AS427" s="0" t="s">
        <v>914</v>
      </c>
      <c r="AT427" s="0" t="s">
        <v>36</v>
      </c>
    </row>
    <row r="428" customFormat="false" ht="28.5" hidden="false" customHeight="true" outlineLevel="0" collapsed="false">
      <c r="A428" s="3" t="s">
        <v>61</v>
      </c>
      <c r="C428" s="0" t="s">
        <v>1279</v>
      </c>
      <c r="D428" s="50" t="s">
        <v>35</v>
      </c>
      <c r="E428" s="0" t="n">
        <v>2035</v>
      </c>
      <c r="F428" s="51" t="str">
        <f aca="false">"*"&amp;IF(AND(A428="EU",E428=2035),0.95,IF(AND(A428="EU",E428=2050),0.93,IF(AND(A428="USA",E428=2035),0.96,IF(AND(A428="USA",E428=2050),0.94,IF(AND(A428="Japan",E428=2035),0.94,IF(AND(A428="Japan",E428=2050),0.92,IF(AND(A428="Russia",E428=2035),0.95,IF(AND(A428="Russia",E428=2050),0.93,IF(AND(A428="China",E428=2035),0.94,IF(AND(A428="China",E428=2050),0.92,IF(AND(A428="India",E428=2035),0.95,IF(AND(A428="India",E428=2050),0.92,IF(AND(A428="Middle East",E428=2035),0.94,IF(AND(A428="Middle East",E428=2050),0.9,IF(AND(A428="Africa",E428=2035),0.94,IF(AND(A428="Africa",E428=2050),0.91,IF(AND(A428="Brazil",E428=2035),0.95,IF(AND(A428="Brazil",E428=2050),0.92,""))))))))))))))))))</f>
        <v>*0.95</v>
      </c>
      <c r="H428" s="0" t="s">
        <v>1279</v>
      </c>
      <c r="I428" s="50" t="s">
        <v>35</v>
      </c>
      <c r="J428" s="0" t="n">
        <v>2050</v>
      </c>
      <c r="K428" s="48" t="str">
        <f aca="false">"*"&amp;IF(AND(A428="EU",J428=2035),0.95,IF(AND(A428="EU",J428=2050),0.93,IF(AND(A428="USA",J428=2035),0.96,IF(AND(A428="USA",J428=2050),0.94,IF(AND(A428="Japan",J428=2035),0.94,IF(AND(A428="Japan",J428=2050),0.92,IF(AND(A428="Russia",J428=2035),0.95,IF(AND(A428="Russia",J428=2050),0.93,IF(AND(A428="China",J428=2035),0.94,IF(AND(A428="China",J428=2050),0.92,IF(AND(A428="India",J428=2035),0.95,IF(AND(A428="India",J428=2050),0.92,IF(AND(A428="Middle East",J428=2035),0.94,IF(AND(A428="Middle East",J428=2050),0.9,IF(AND(A428="Africa",J428=2035),0.94,IF(AND(A428="Africa",J428=2050),0.91,IF(AND(A428="Brazil",J428=2035),0.95,IF(AND(A428="Brazil",J428=2050),0.92,""))))))))))))))))))</f>
        <v>*0.92</v>
      </c>
      <c r="P428" s="41" t="s">
        <v>1279</v>
      </c>
      <c r="Q428" s="52" t="s">
        <v>35</v>
      </c>
      <c r="R428" s="41" t="n">
        <v>2035</v>
      </c>
      <c r="S428" s="53" t="str">
        <f aca="false">"*"&amp;IF(AND(A428="EU",R428=2035),0.95,IF(AND(A428="EU",R428=2050),0.93,IF(AND(A428="USA",R428=2035),0.96,IF(AND(A428="USA",R428=2050),0.93,IF(AND(A428="Japan",R428=2035),0.94,IF(AND(A428="Japan",R428=2050),0.92,IF(AND(A428="Russia",R428=2035),0.95,IF(AND(A428="Russia",R428=2050),0.91,IF(AND(A428="China",R428=2035),0.93,IF(AND(A428="China",R428=2050),0.92,IF(AND(A428="India",R428=2035),0.94,IF(AND(A428="India",R428=2050),0.91,IF(AND(A428="Middle East",R428=2035),0.92,IF(AND(A428="Middle East",R428=2050),0.89,IF(AND(A428="Africa",R428=2035),0.93,IF(AND(A428="Africa",R428=2050),0.9,IF(AND(A428="Brazil",R428=2035),0.95,IF(AND(A428="Brazil",R428=2050),0.92,""))))))))))))))))))</f>
        <v>*0.95</v>
      </c>
      <c r="U428" s="41" t="s">
        <v>1279</v>
      </c>
      <c r="V428" s="52" t="s">
        <v>35</v>
      </c>
      <c r="W428" s="41" t="n">
        <v>2050</v>
      </c>
      <c r="X428" s="53" t="str">
        <f aca="false">"*"&amp;IF(AND(A428="EU",W428=2035),0.95,IF(AND(A428="EU",W428=2050),0.93,IF(AND(A428="USA",W428=2035),0.96,IF(AND(A428="USA",W428=2050),0.93,IF(AND(A428="Japan",W428=2035),0.94,IF(AND(A428="Japan",W428=2050),0.92,IF(AND(A428="Russia",W428=2035),0.95,IF(AND(A428="Russia",W428=2050),0.91,IF(AND(A428="China",W428=2035),0.93,IF(AND(A428="China",W428=2050),0.92,IF(AND(A428="India",W428=2035),0.94,IF(AND(A428="India",W428=2050),0.91,IF(AND(A428="Middle East",W428=2035),0.92,IF(AND(A428="Middle East",W428=2050),0.89,IF(AND(A428="Africa",W428=2035),0.93,IF(AND(A428="Africa",W428=2050),0.9,IF(AND(A428="Brazil",W428=2035),0.95,IF(AND(A428="Brazil",W428=2050),0.92,""))))))))))))))))))</f>
        <v>*0.92</v>
      </c>
      <c r="AC428" s="0" t="s">
        <v>1279</v>
      </c>
      <c r="AD428" s="50" t="s">
        <v>35</v>
      </c>
      <c r="AE428" s="0" t="n">
        <v>2035</v>
      </c>
      <c r="AF428" s="51" t="str">
        <f aca="false">"*"&amp;IF(AND(A428="EU",AE428=2035),0.93,IF(AND(A428="EU",AE428=2050),0.9,IF(AND(A428="USA",AE428=2035),0.92,IF(AND(A428="USA",AE428=2050),0.89,IF(AND(A428="Japan",AE428=2035),0.92,IF(AND(A428="Japan",AE428=2050),0.89,IF(AND(A428="Russia",AE428=2035),0.91,IF(AND(A428="Russia",AE428=2050),0.86,IF(AND(A428="China",AE428=2035),0.91,IF(AND(A428="China",AE428=2050),0.87,IF(AND(A428="India",AE428=2035),0.92,IF(AND(A428="India",AE428=2050),0.87,IF(AND(A428="Middle East",AE428=2035),0.89,IF(AND(A428="Middle East",AE428=2050),0.84,IF(AND(A428="Africa",AE428=2035),0.9,IF(AND(A428="Africa",AE428=2050),0.86,IF(AND(A428="Brazil",AE428=2035),0.93,IF(AND(A428="Brazil",AE428=2050),0.89,""))))))))))))))))))</f>
        <v>*0.93</v>
      </c>
      <c r="AG428" s="51" t="str">
        <f aca="false">AG427</f>
        <v>REZoning_Sol-Win</v>
      </c>
      <c r="AI428" s="0" t="s">
        <v>1279</v>
      </c>
      <c r="AJ428" s="50" t="s">
        <v>35</v>
      </c>
      <c r="AK428" s="0" t="n">
        <v>2050</v>
      </c>
      <c r="AL428" s="51" t="str">
        <f aca="false">"*"&amp;IF(AND(A428="EU",AK428=2035),0.93,IF(AND(A428="EU",AK428=2050),0.9,IF(AND(A428="USA",AK428=2035),0.92,IF(AND(A428="USA",AK428=2050),0.89,IF(AND(A428="Japan",AK428=2035),0.92,IF(AND(A428="Japan",AK428=2050),0.89,IF(AND(A428="Russia",AK428=2035),0.91,IF(AND(A428="Russia",AK428=2050),0.86,IF(AND(A428="China",AK428=2035),0.91,IF(AND(A428="China",AK428=2050),0.87,IF(AND(A428="India",AK428=2035),0.92,IF(AND(A428="India",AK428=2050),0.87,IF(AND(A428="Middle East",AK428=2035),0.89,IF(AND(A428="Middle East",AK428=2050),0.84,IF(AND(A428="Africa",AK428=2035),0.9,IF(AND(A428="Africa",AK428=2050),0.86,IF(AND(A428="Brazil",AK428=2035),0.93,IF(AND(A428="Brazil",AK428=2050),0.89,""))))))))))))))))))</f>
        <v>*0.89</v>
      </c>
      <c r="AM428" s="51" t="str">
        <f aca="false">AM427</f>
        <v>REZoning_Sol-Win</v>
      </c>
      <c r="AP428" s="0" t="s">
        <v>1279</v>
      </c>
      <c r="AQ428" s="0" t="s">
        <v>35</v>
      </c>
      <c r="AR428" s="0" t="n">
        <v>2100</v>
      </c>
      <c r="AS428" s="0" t="s">
        <v>914</v>
      </c>
      <c r="AT428" s="0" t="s">
        <v>36</v>
      </c>
    </row>
    <row r="429" customFormat="false" ht="28.5" hidden="false" customHeight="true" outlineLevel="0" collapsed="false">
      <c r="A429" s="3" t="s">
        <v>61</v>
      </c>
      <c r="C429" s="0" t="s">
        <v>1280</v>
      </c>
      <c r="D429" s="50" t="s">
        <v>35</v>
      </c>
      <c r="E429" s="0" t="n">
        <v>2035</v>
      </c>
      <c r="F429" s="51" t="str">
        <f aca="false">"*"&amp;IF(AND(A429="EU",E429=2035),0.95,IF(AND(A429="EU",E429=2050),0.93,IF(AND(A429="USA",E429=2035),0.96,IF(AND(A429="USA",E429=2050),0.94,IF(AND(A429="Japan",E429=2035),0.94,IF(AND(A429="Japan",E429=2050),0.92,IF(AND(A429="Russia",E429=2035),0.95,IF(AND(A429="Russia",E429=2050),0.93,IF(AND(A429="China",E429=2035),0.94,IF(AND(A429="China",E429=2050),0.92,IF(AND(A429="India",E429=2035),0.95,IF(AND(A429="India",E429=2050),0.92,IF(AND(A429="Middle East",E429=2035),0.94,IF(AND(A429="Middle East",E429=2050),0.9,IF(AND(A429="Africa",E429=2035),0.94,IF(AND(A429="Africa",E429=2050),0.91,IF(AND(A429="Brazil",E429=2035),0.95,IF(AND(A429="Brazil",E429=2050),0.92,""))))))))))))))))))</f>
        <v>*0.95</v>
      </c>
      <c r="H429" s="0" t="s">
        <v>1280</v>
      </c>
      <c r="I429" s="50" t="s">
        <v>35</v>
      </c>
      <c r="J429" s="0" t="n">
        <v>2050</v>
      </c>
      <c r="K429" s="48" t="str">
        <f aca="false">"*"&amp;IF(AND(A429="EU",J429=2035),0.95,IF(AND(A429="EU",J429=2050),0.93,IF(AND(A429="USA",J429=2035),0.96,IF(AND(A429="USA",J429=2050),0.94,IF(AND(A429="Japan",J429=2035),0.94,IF(AND(A429="Japan",J429=2050),0.92,IF(AND(A429="Russia",J429=2035),0.95,IF(AND(A429="Russia",J429=2050),0.93,IF(AND(A429="China",J429=2035),0.94,IF(AND(A429="China",J429=2050),0.92,IF(AND(A429="India",J429=2035),0.95,IF(AND(A429="India",J429=2050),0.92,IF(AND(A429="Middle East",J429=2035),0.94,IF(AND(A429="Middle East",J429=2050),0.9,IF(AND(A429="Africa",J429=2035),0.94,IF(AND(A429="Africa",J429=2050),0.91,IF(AND(A429="Brazil",J429=2035),0.95,IF(AND(A429="Brazil",J429=2050),0.92,""))))))))))))))))))</f>
        <v>*0.92</v>
      </c>
      <c r="P429" s="41" t="s">
        <v>1280</v>
      </c>
      <c r="Q429" s="52" t="s">
        <v>35</v>
      </c>
      <c r="R429" s="41" t="n">
        <v>2035</v>
      </c>
      <c r="S429" s="53" t="str">
        <f aca="false">"*"&amp;IF(AND(A429="EU",R429=2035),0.95,IF(AND(A429="EU",R429=2050),0.93,IF(AND(A429="USA",R429=2035),0.96,IF(AND(A429="USA",R429=2050),0.93,IF(AND(A429="Japan",R429=2035),0.94,IF(AND(A429="Japan",R429=2050),0.92,IF(AND(A429="Russia",R429=2035),0.95,IF(AND(A429="Russia",R429=2050),0.91,IF(AND(A429="China",R429=2035),0.93,IF(AND(A429="China",R429=2050),0.92,IF(AND(A429="India",R429=2035),0.94,IF(AND(A429="India",R429=2050),0.91,IF(AND(A429="Middle East",R429=2035),0.92,IF(AND(A429="Middle East",R429=2050),0.89,IF(AND(A429="Africa",R429=2035),0.93,IF(AND(A429="Africa",R429=2050),0.9,IF(AND(A429="Brazil",R429=2035),0.95,IF(AND(A429="Brazil",R429=2050),0.92,""))))))))))))))))))</f>
        <v>*0.95</v>
      </c>
      <c r="U429" s="41" t="s">
        <v>1280</v>
      </c>
      <c r="V429" s="52" t="s">
        <v>35</v>
      </c>
      <c r="W429" s="41" t="n">
        <v>2050</v>
      </c>
      <c r="X429" s="53" t="str">
        <f aca="false">"*"&amp;IF(AND(A429="EU",W429=2035),0.95,IF(AND(A429="EU",W429=2050),0.93,IF(AND(A429="USA",W429=2035),0.96,IF(AND(A429="USA",W429=2050),0.93,IF(AND(A429="Japan",W429=2035),0.94,IF(AND(A429="Japan",W429=2050),0.92,IF(AND(A429="Russia",W429=2035),0.95,IF(AND(A429="Russia",W429=2050),0.91,IF(AND(A429="China",W429=2035),0.93,IF(AND(A429="China",W429=2050),0.92,IF(AND(A429="India",W429=2035),0.94,IF(AND(A429="India",W429=2050),0.91,IF(AND(A429="Middle East",W429=2035),0.92,IF(AND(A429="Middle East",W429=2050),0.89,IF(AND(A429="Africa",W429=2035),0.93,IF(AND(A429="Africa",W429=2050),0.9,IF(AND(A429="Brazil",W429=2035),0.95,IF(AND(A429="Brazil",W429=2050),0.92,""))))))))))))))))))</f>
        <v>*0.92</v>
      </c>
      <c r="AC429" s="0" t="s">
        <v>1280</v>
      </c>
      <c r="AD429" s="50" t="s">
        <v>35</v>
      </c>
      <c r="AE429" s="0" t="n">
        <v>2035</v>
      </c>
      <c r="AF429" s="51" t="str">
        <f aca="false">"*"&amp;IF(AND(A429="EU",AE429=2035),0.93,IF(AND(A429="EU",AE429=2050),0.9,IF(AND(A429="USA",AE429=2035),0.92,IF(AND(A429="USA",AE429=2050),0.89,IF(AND(A429="Japan",AE429=2035),0.92,IF(AND(A429="Japan",AE429=2050),0.89,IF(AND(A429="Russia",AE429=2035),0.91,IF(AND(A429="Russia",AE429=2050),0.86,IF(AND(A429="China",AE429=2035),0.91,IF(AND(A429="China",AE429=2050),0.87,IF(AND(A429="India",AE429=2035),0.92,IF(AND(A429="India",AE429=2050),0.87,IF(AND(A429="Middle East",AE429=2035),0.89,IF(AND(A429="Middle East",AE429=2050),0.84,IF(AND(A429="Africa",AE429=2035),0.9,IF(AND(A429="Africa",AE429=2050),0.86,IF(AND(A429="Brazil",AE429=2035),0.93,IF(AND(A429="Brazil",AE429=2050),0.89,""))))))))))))))))))</f>
        <v>*0.93</v>
      </c>
      <c r="AG429" s="51" t="str">
        <f aca="false">AG428</f>
        <v>REZoning_Sol-Win</v>
      </c>
      <c r="AI429" s="0" t="s">
        <v>1280</v>
      </c>
      <c r="AJ429" s="50" t="s">
        <v>35</v>
      </c>
      <c r="AK429" s="0" t="n">
        <v>2050</v>
      </c>
      <c r="AL429" s="51" t="str">
        <f aca="false">"*"&amp;IF(AND(A429="EU",AK429=2035),0.93,IF(AND(A429="EU",AK429=2050),0.9,IF(AND(A429="USA",AK429=2035),0.92,IF(AND(A429="USA",AK429=2050),0.89,IF(AND(A429="Japan",AK429=2035),0.92,IF(AND(A429="Japan",AK429=2050),0.89,IF(AND(A429="Russia",AK429=2035),0.91,IF(AND(A429="Russia",AK429=2050),0.86,IF(AND(A429="China",AK429=2035),0.91,IF(AND(A429="China",AK429=2050),0.87,IF(AND(A429="India",AK429=2035),0.92,IF(AND(A429="India",AK429=2050),0.87,IF(AND(A429="Middle East",AK429=2035),0.89,IF(AND(A429="Middle East",AK429=2050),0.84,IF(AND(A429="Africa",AK429=2035),0.9,IF(AND(A429="Africa",AK429=2050),0.86,IF(AND(A429="Brazil",AK429=2035),0.93,IF(AND(A429="Brazil",AK429=2050),0.89,""))))))))))))))))))</f>
        <v>*0.89</v>
      </c>
      <c r="AM429" s="51" t="str">
        <f aca="false">AM428</f>
        <v>REZoning_Sol-Win</v>
      </c>
      <c r="AP429" s="0" t="s">
        <v>1280</v>
      </c>
      <c r="AQ429" s="0" t="s">
        <v>35</v>
      </c>
      <c r="AR429" s="0" t="n">
        <v>2100</v>
      </c>
      <c r="AS429" s="0" t="s">
        <v>914</v>
      </c>
      <c r="AT429" s="0" t="s">
        <v>36</v>
      </c>
    </row>
    <row r="430" customFormat="false" ht="28.5" hidden="false" customHeight="true" outlineLevel="0" collapsed="false">
      <c r="A430" s="3" t="s">
        <v>61</v>
      </c>
      <c r="C430" s="0" t="s">
        <v>1281</v>
      </c>
      <c r="D430" s="50" t="s">
        <v>35</v>
      </c>
      <c r="E430" s="0" t="n">
        <v>2035</v>
      </c>
      <c r="F430" s="51" t="str">
        <f aca="false">"*"&amp;IF(AND(A430="EU",E430=2035),0.95,IF(AND(A430="EU",E430=2050),0.93,IF(AND(A430="USA",E430=2035),0.96,IF(AND(A430="USA",E430=2050),0.94,IF(AND(A430="Japan",E430=2035),0.94,IF(AND(A430="Japan",E430=2050),0.92,IF(AND(A430="Russia",E430=2035),0.95,IF(AND(A430="Russia",E430=2050),0.93,IF(AND(A430="China",E430=2035),0.94,IF(AND(A430="China",E430=2050),0.92,IF(AND(A430="India",E430=2035),0.95,IF(AND(A430="India",E430=2050),0.92,IF(AND(A430="Middle East",E430=2035),0.94,IF(AND(A430="Middle East",E430=2050),0.9,IF(AND(A430="Africa",E430=2035),0.94,IF(AND(A430="Africa",E430=2050),0.91,IF(AND(A430="Brazil",E430=2035),0.95,IF(AND(A430="Brazil",E430=2050),0.92,""))))))))))))))))))</f>
        <v>*0.95</v>
      </c>
      <c r="H430" s="0" t="s">
        <v>1281</v>
      </c>
      <c r="I430" s="50" t="s">
        <v>35</v>
      </c>
      <c r="J430" s="0" t="n">
        <v>2050</v>
      </c>
      <c r="K430" s="48" t="str">
        <f aca="false">"*"&amp;IF(AND(A430="EU",J430=2035),0.95,IF(AND(A430="EU",J430=2050),0.93,IF(AND(A430="USA",J430=2035),0.96,IF(AND(A430="USA",J430=2050),0.94,IF(AND(A430="Japan",J430=2035),0.94,IF(AND(A430="Japan",J430=2050),0.92,IF(AND(A430="Russia",J430=2035),0.95,IF(AND(A430="Russia",J430=2050),0.93,IF(AND(A430="China",J430=2035),0.94,IF(AND(A430="China",J430=2050),0.92,IF(AND(A430="India",J430=2035),0.95,IF(AND(A430="India",J430=2050),0.92,IF(AND(A430="Middle East",J430=2035),0.94,IF(AND(A430="Middle East",J430=2050),0.9,IF(AND(A430="Africa",J430=2035),0.94,IF(AND(A430="Africa",J430=2050),0.91,IF(AND(A430="Brazil",J430=2035),0.95,IF(AND(A430="Brazil",J430=2050),0.92,""))))))))))))))))))</f>
        <v>*0.92</v>
      </c>
      <c r="P430" s="41" t="s">
        <v>1281</v>
      </c>
      <c r="Q430" s="52" t="s">
        <v>35</v>
      </c>
      <c r="R430" s="41" t="n">
        <v>2035</v>
      </c>
      <c r="S430" s="53" t="str">
        <f aca="false">"*"&amp;IF(AND(A430="EU",R430=2035),0.95,IF(AND(A430="EU",R430=2050),0.93,IF(AND(A430="USA",R430=2035),0.96,IF(AND(A430="USA",R430=2050),0.93,IF(AND(A430="Japan",R430=2035),0.94,IF(AND(A430="Japan",R430=2050),0.92,IF(AND(A430="Russia",R430=2035),0.95,IF(AND(A430="Russia",R430=2050),0.91,IF(AND(A430="China",R430=2035),0.93,IF(AND(A430="China",R430=2050),0.92,IF(AND(A430="India",R430=2035),0.94,IF(AND(A430="India",R430=2050),0.91,IF(AND(A430="Middle East",R430=2035),0.92,IF(AND(A430="Middle East",R430=2050),0.89,IF(AND(A430="Africa",R430=2035),0.93,IF(AND(A430="Africa",R430=2050),0.9,IF(AND(A430="Brazil",R430=2035),0.95,IF(AND(A430="Brazil",R430=2050),0.92,""))))))))))))))))))</f>
        <v>*0.95</v>
      </c>
      <c r="U430" s="41" t="s">
        <v>1281</v>
      </c>
      <c r="V430" s="52" t="s">
        <v>35</v>
      </c>
      <c r="W430" s="41" t="n">
        <v>2050</v>
      </c>
      <c r="X430" s="53" t="str">
        <f aca="false">"*"&amp;IF(AND(A430="EU",W430=2035),0.95,IF(AND(A430="EU",W430=2050),0.93,IF(AND(A430="USA",W430=2035),0.96,IF(AND(A430="USA",W430=2050),0.93,IF(AND(A430="Japan",W430=2035),0.94,IF(AND(A430="Japan",W430=2050),0.92,IF(AND(A430="Russia",W430=2035),0.95,IF(AND(A430="Russia",W430=2050),0.91,IF(AND(A430="China",W430=2035),0.93,IF(AND(A430="China",W430=2050),0.92,IF(AND(A430="India",W430=2035),0.94,IF(AND(A430="India",W430=2050),0.91,IF(AND(A430="Middle East",W430=2035),0.92,IF(AND(A430="Middle East",W430=2050),0.89,IF(AND(A430="Africa",W430=2035),0.93,IF(AND(A430="Africa",W430=2050),0.9,IF(AND(A430="Brazil",W430=2035),0.95,IF(AND(A430="Brazil",W430=2050),0.92,""))))))))))))))))))</f>
        <v>*0.92</v>
      </c>
      <c r="AC430" s="0" t="s">
        <v>1281</v>
      </c>
      <c r="AD430" s="50" t="s">
        <v>35</v>
      </c>
      <c r="AE430" s="0" t="n">
        <v>2035</v>
      </c>
      <c r="AF430" s="51" t="str">
        <f aca="false">"*"&amp;IF(AND(A430="EU",AE430=2035),0.93,IF(AND(A430="EU",AE430=2050),0.9,IF(AND(A430="USA",AE430=2035),0.92,IF(AND(A430="USA",AE430=2050),0.89,IF(AND(A430="Japan",AE430=2035),0.92,IF(AND(A430="Japan",AE430=2050),0.89,IF(AND(A430="Russia",AE430=2035),0.91,IF(AND(A430="Russia",AE430=2050),0.86,IF(AND(A430="China",AE430=2035),0.91,IF(AND(A430="China",AE430=2050),0.87,IF(AND(A430="India",AE430=2035),0.92,IF(AND(A430="India",AE430=2050),0.87,IF(AND(A430="Middle East",AE430=2035),0.89,IF(AND(A430="Middle East",AE430=2050),0.84,IF(AND(A430="Africa",AE430=2035),0.9,IF(AND(A430="Africa",AE430=2050),0.86,IF(AND(A430="Brazil",AE430=2035),0.93,IF(AND(A430="Brazil",AE430=2050),0.89,""))))))))))))))))))</f>
        <v>*0.93</v>
      </c>
      <c r="AG430" s="51" t="str">
        <f aca="false">AG429</f>
        <v>REZoning_Sol-Win</v>
      </c>
      <c r="AI430" s="0" t="s">
        <v>1281</v>
      </c>
      <c r="AJ430" s="50" t="s">
        <v>35</v>
      </c>
      <c r="AK430" s="0" t="n">
        <v>2050</v>
      </c>
      <c r="AL430" s="51" t="str">
        <f aca="false">"*"&amp;IF(AND(A430="EU",AK430=2035),0.93,IF(AND(A430="EU",AK430=2050),0.9,IF(AND(A430="USA",AK430=2035),0.92,IF(AND(A430="USA",AK430=2050),0.89,IF(AND(A430="Japan",AK430=2035),0.92,IF(AND(A430="Japan",AK430=2050),0.89,IF(AND(A430="Russia",AK430=2035),0.91,IF(AND(A430="Russia",AK430=2050),0.86,IF(AND(A430="China",AK430=2035),0.91,IF(AND(A430="China",AK430=2050),0.87,IF(AND(A430="India",AK430=2035),0.92,IF(AND(A430="India",AK430=2050),0.87,IF(AND(A430="Middle East",AK430=2035),0.89,IF(AND(A430="Middle East",AK430=2050),0.84,IF(AND(A430="Africa",AK430=2035),0.9,IF(AND(A430="Africa",AK430=2050),0.86,IF(AND(A430="Brazil",AK430=2035),0.93,IF(AND(A430="Brazil",AK430=2050),0.89,""))))))))))))))))))</f>
        <v>*0.89</v>
      </c>
      <c r="AM430" s="51" t="str">
        <f aca="false">AM429</f>
        <v>REZoning_Sol-Win</v>
      </c>
      <c r="AP430" s="0" t="s">
        <v>1281</v>
      </c>
      <c r="AQ430" s="0" t="s">
        <v>35</v>
      </c>
      <c r="AR430" s="0" t="n">
        <v>2100</v>
      </c>
      <c r="AS430" s="0" t="s">
        <v>914</v>
      </c>
      <c r="AT430" s="0" t="s">
        <v>36</v>
      </c>
    </row>
    <row r="431" customFormat="false" ht="28.5" hidden="false" customHeight="true" outlineLevel="0" collapsed="false">
      <c r="A431" s="3" t="s">
        <v>61</v>
      </c>
      <c r="C431" s="0" t="s">
        <v>1282</v>
      </c>
      <c r="D431" s="50" t="s">
        <v>35</v>
      </c>
      <c r="E431" s="0" t="n">
        <v>2035</v>
      </c>
      <c r="F431" s="51" t="str">
        <f aca="false">"*"&amp;IF(AND(A431="EU",E431=2035),0.95,IF(AND(A431="EU",E431=2050),0.93,IF(AND(A431="USA",E431=2035),0.96,IF(AND(A431="USA",E431=2050),0.94,IF(AND(A431="Japan",E431=2035),0.94,IF(AND(A431="Japan",E431=2050),0.92,IF(AND(A431="Russia",E431=2035),0.95,IF(AND(A431="Russia",E431=2050),0.93,IF(AND(A431="China",E431=2035),0.94,IF(AND(A431="China",E431=2050),0.92,IF(AND(A431="India",E431=2035),0.95,IF(AND(A431="India",E431=2050),0.92,IF(AND(A431="Middle East",E431=2035),0.94,IF(AND(A431="Middle East",E431=2050),0.9,IF(AND(A431="Africa",E431=2035),0.94,IF(AND(A431="Africa",E431=2050),0.91,IF(AND(A431="Brazil",E431=2035),0.95,IF(AND(A431="Brazil",E431=2050),0.92,""))))))))))))))))))</f>
        <v>*0.95</v>
      </c>
      <c r="H431" s="0" t="s">
        <v>1282</v>
      </c>
      <c r="I431" s="50" t="s">
        <v>35</v>
      </c>
      <c r="J431" s="0" t="n">
        <v>2050</v>
      </c>
      <c r="K431" s="48" t="str">
        <f aca="false">"*"&amp;IF(AND(A431="EU",J431=2035),0.95,IF(AND(A431="EU",J431=2050),0.93,IF(AND(A431="USA",J431=2035),0.96,IF(AND(A431="USA",J431=2050),0.94,IF(AND(A431="Japan",J431=2035),0.94,IF(AND(A431="Japan",J431=2050),0.92,IF(AND(A431="Russia",J431=2035),0.95,IF(AND(A431="Russia",J431=2050),0.93,IF(AND(A431="China",J431=2035),0.94,IF(AND(A431="China",J431=2050),0.92,IF(AND(A431="India",J431=2035),0.95,IF(AND(A431="India",J431=2050),0.92,IF(AND(A431="Middle East",J431=2035),0.94,IF(AND(A431="Middle East",J431=2050),0.9,IF(AND(A431="Africa",J431=2035),0.94,IF(AND(A431="Africa",J431=2050),0.91,IF(AND(A431="Brazil",J431=2035),0.95,IF(AND(A431="Brazil",J431=2050),0.92,""))))))))))))))))))</f>
        <v>*0.92</v>
      </c>
      <c r="P431" s="41" t="s">
        <v>1282</v>
      </c>
      <c r="Q431" s="52" t="s">
        <v>35</v>
      </c>
      <c r="R431" s="41" t="n">
        <v>2035</v>
      </c>
      <c r="S431" s="53" t="str">
        <f aca="false">"*"&amp;IF(AND(A431="EU",R431=2035),0.95,IF(AND(A431="EU",R431=2050),0.93,IF(AND(A431="USA",R431=2035),0.96,IF(AND(A431="USA",R431=2050),0.93,IF(AND(A431="Japan",R431=2035),0.94,IF(AND(A431="Japan",R431=2050),0.92,IF(AND(A431="Russia",R431=2035),0.95,IF(AND(A431="Russia",R431=2050),0.91,IF(AND(A431="China",R431=2035),0.93,IF(AND(A431="China",R431=2050),0.92,IF(AND(A431="India",R431=2035),0.94,IF(AND(A431="India",R431=2050),0.91,IF(AND(A431="Middle East",R431=2035),0.92,IF(AND(A431="Middle East",R431=2050),0.89,IF(AND(A431="Africa",R431=2035),0.93,IF(AND(A431="Africa",R431=2050),0.9,IF(AND(A431="Brazil",R431=2035),0.95,IF(AND(A431="Brazil",R431=2050),0.92,""))))))))))))))))))</f>
        <v>*0.95</v>
      </c>
      <c r="U431" s="41" t="s">
        <v>1282</v>
      </c>
      <c r="V431" s="52" t="s">
        <v>35</v>
      </c>
      <c r="W431" s="41" t="n">
        <v>2050</v>
      </c>
      <c r="X431" s="53" t="str">
        <f aca="false">"*"&amp;IF(AND(A431="EU",W431=2035),0.95,IF(AND(A431="EU",W431=2050),0.93,IF(AND(A431="USA",W431=2035),0.96,IF(AND(A431="USA",W431=2050),0.93,IF(AND(A431="Japan",W431=2035),0.94,IF(AND(A431="Japan",W431=2050),0.92,IF(AND(A431="Russia",W431=2035),0.95,IF(AND(A431="Russia",W431=2050),0.91,IF(AND(A431="China",W431=2035),0.93,IF(AND(A431="China",W431=2050),0.92,IF(AND(A431="India",W431=2035),0.94,IF(AND(A431="India",W431=2050),0.91,IF(AND(A431="Middle East",W431=2035),0.92,IF(AND(A431="Middle East",W431=2050),0.89,IF(AND(A431="Africa",W431=2035),0.93,IF(AND(A431="Africa",W431=2050),0.9,IF(AND(A431="Brazil",W431=2035),0.95,IF(AND(A431="Brazil",W431=2050),0.92,""))))))))))))))))))</f>
        <v>*0.92</v>
      </c>
      <c r="AC431" s="0" t="s">
        <v>1282</v>
      </c>
      <c r="AD431" s="50" t="s">
        <v>35</v>
      </c>
      <c r="AE431" s="0" t="n">
        <v>2035</v>
      </c>
      <c r="AF431" s="51" t="str">
        <f aca="false">"*"&amp;IF(AND(A431="EU",AE431=2035),0.93,IF(AND(A431="EU",AE431=2050),0.9,IF(AND(A431="USA",AE431=2035),0.92,IF(AND(A431="USA",AE431=2050),0.89,IF(AND(A431="Japan",AE431=2035),0.92,IF(AND(A431="Japan",AE431=2050),0.89,IF(AND(A431="Russia",AE431=2035),0.91,IF(AND(A431="Russia",AE431=2050),0.86,IF(AND(A431="China",AE431=2035),0.91,IF(AND(A431="China",AE431=2050),0.87,IF(AND(A431="India",AE431=2035),0.92,IF(AND(A431="India",AE431=2050),0.87,IF(AND(A431="Middle East",AE431=2035),0.89,IF(AND(A431="Middle East",AE431=2050),0.84,IF(AND(A431="Africa",AE431=2035),0.9,IF(AND(A431="Africa",AE431=2050),0.86,IF(AND(A431="Brazil",AE431=2035),0.93,IF(AND(A431="Brazil",AE431=2050),0.89,""))))))))))))))))))</f>
        <v>*0.93</v>
      </c>
      <c r="AG431" s="51" t="str">
        <f aca="false">AG430</f>
        <v>REZoning_Sol-Win</v>
      </c>
      <c r="AI431" s="0" t="s">
        <v>1282</v>
      </c>
      <c r="AJ431" s="50" t="s">
        <v>35</v>
      </c>
      <c r="AK431" s="0" t="n">
        <v>2050</v>
      </c>
      <c r="AL431" s="51" t="str">
        <f aca="false">"*"&amp;IF(AND(A431="EU",AK431=2035),0.93,IF(AND(A431="EU",AK431=2050),0.9,IF(AND(A431="USA",AK431=2035),0.92,IF(AND(A431="USA",AK431=2050),0.89,IF(AND(A431="Japan",AK431=2035),0.92,IF(AND(A431="Japan",AK431=2050),0.89,IF(AND(A431="Russia",AK431=2035),0.91,IF(AND(A431="Russia",AK431=2050),0.86,IF(AND(A431="China",AK431=2035),0.91,IF(AND(A431="China",AK431=2050),0.87,IF(AND(A431="India",AK431=2035),0.92,IF(AND(A431="India",AK431=2050),0.87,IF(AND(A431="Middle East",AK431=2035),0.89,IF(AND(A431="Middle East",AK431=2050),0.84,IF(AND(A431="Africa",AK431=2035),0.9,IF(AND(A431="Africa",AK431=2050),0.86,IF(AND(A431="Brazil",AK431=2035),0.93,IF(AND(A431="Brazil",AK431=2050),0.89,""))))))))))))))))))</f>
        <v>*0.89</v>
      </c>
      <c r="AM431" s="51" t="str">
        <f aca="false">AM430</f>
        <v>REZoning_Sol-Win</v>
      </c>
      <c r="AP431" s="0" t="s">
        <v>1282</v>
      </c>
      <c r="AQ431" s="0" t="s">
        <v>35</v>
      </c>
      <c r="AR431" s="0" t="n">
        <v>2100</v>
      </c>
      <c r="AS431" s="0" t="s">
        <v>914</v>
      </c>
      <c r="AT431" s="0" t="s">
        <v>36</v>
      </c>
    </row>
    <row r="432" customFormat="false" ht="28.5" hidden="false" customHeight="true" outlineLevel="0" collapsed="false">
      <c r="A432" s="3" t="s">
        <v>61</v>
      </c>
      <c r="C432" s="0" t="s">
        <v>1283</v>
      </c>
      <c r="D432" s="50" t="s">
        <v>35</v>
      </c>
      <c r="E432" s="0" t="n">
        <v>2035</v>
      </c>
      <c r="F432" s="51" t="str">
        <f aca="false">"*"&amp;IF(AND(A432="EU",E432=2035),0.95,IF(AND(A432="EU",E432=2050),0.93,IF(AND(A432="USA",E432=2035),0.96,IF(AND(A432="USA",E432=2050),0.94,IF(AND(A432="Japan",E432=2035),0.94,IF(AND(A432="Japan",E432=2050),0.92,IF(AND(A432="Russia",E432=2035),0.95,IF(AND(A432="Russia",E432=2050),0.93,IF(AND(A432="China",E432=2035),0.94,IF(AND(A432="China",E432=2050),0.92,IF(AND(A432="India",E432=2035),0.95,IF(AND(A432="India",E432=2050),0.92,IF(AND(A432="Middle East",E432=2035),0.94,IF(AND(A432="Middle East",E432=2050),0.9,IF(AND(A432="Africa",E432=2035),0.94,IF(AND(A432="Africa",E432=2050),0.91,IF(AND(A432="Brazil",E432=2035),0.95,IF(AND(A432="Brazil",E432=2050),0.92,""))))))))))))))))))</f>
        <v>*0.95</v>
      </c>
      <c r="H432" s="0" t="s">
        <v>1283</v>
      </c>
      <c r="I432" s="50" t="s">
        <v>35</v>
      </c>
      <c r="J432" s="0" t="n">
        <v>2050</v>
      </c>
      <c r="K432" s="48" t="str">
        <f aca="false">"*"&amp;IF(AND(A432="EU",J432=2035),0.95,IF(AND(A432="EU",J432=2050),0.93,IF(AND(A432="USA",J432=2035),0.96,IF(AND(A432="USA",J432=2050),0.94,IF(AND(A432="Japan",J432=2035),0.94,IF(AND(A432="Japan",J432=2050),0.92,IF(AND(A432="Russia",J432=2035),0.95,IF(AND(A432="Russia",J432=2050),0.93,IF(AND(A432="China",J432=2035),0.94,IF(AND(A432="China",J432=2050),0.92,IF(AND(A432="India",J432=2035),0.95,IF(AND(A432="India",J432=2050),0.92,IF(AND(A432="Middle East",J432=2035),0.94,IF(AND(A432="Middle East",J432=2050),0.9,IF(AND(A432="Africa",J432=2035),0.94,IF(AND(A432="Africa",J432=2050),0.91,IF(AND(A432="Brazil",J432=2035),0.95,IF(AND(A432="Brazil",J432=2050),0.92,""))))))))))))))))))</f>
        <v>*0.92</v>
      </c>
      <c r="P432" s="41" t="s">
        <v>1283</v>
      </c>
      <c r="Q432" s="52" t="s">
        <v>35</v>
      </c>
      <c r="R432" s="41" t="n">
        <v>2035</v>
      </c>
      <c r="S432" s="53" t="str">
        <f aca="false">"*"&amp;IF(AND(A432="EU",R432=2035),0.95,IF(AND(A432="EU",R432=2050),0.93,IF(AND(A432="USA",R432=2035),0.96,IF(AND(A432="USA",R432=2050),0.93,IF(AND(A432="Japan",R432=2035),0.94,IF(AND(A432="Japan",R432=2050),0.92,IF(AND(A432="Russia",R432=2035),0.95,IF(AND(A432="Russia",R432=2050),0.91,IF(AND(A432="China",R432=2035),0.93,IF(AND(A432="China",R432=2050),0.92,IF(AND(A432="India",R432=2035),0.94,IF(AND(A432="India",R432=2050),0.91,IF(AND(A432="Middle East",R432=2035),0.92,IF(AND(A432="Middle East",R432=2050),0.89,IF(AND(A432="Africa",R432=2035),0.93,IF(AND(A432="Africa",R432=2050),0.9,IF(AND(A432="Brazil",R432=2035),0.95,IF(AND(A432="Brazil",R432=2050),0.92,""))))))))))))))))))</f>
        <v>*0.95</v>
      </c>
      <c r="U432" s="41" t="s">
        <v>1283</v>
      </c>
      <c r="V432" s="52" t="s">
        <v>35</v>
      </c>
      <c r="W432" s="41" t="n">
        <v>2050</v>
      </c>
      <c r="X432" s="53" t="str">
        <f aca="false">"*"&amp;IF(AND(A432="EU",W432=2035),0.95,IF(AND(A432="EU",W432=2050),0.93,IF(AND(A432="USA",W432=2035),0.96,IF(AND(A432="USA",W432=2050),0.93,IF(AND(A432="Japan",W432=2035),0.94,IF(AND(A432="Japan",W432=2050),0.92,IF(AND(A432="Russia",W432=2035),0.95,IF(AND(A432="Russia",W432=2050),0.91,IF(AND(A432="China",W432=2035),0.93,IF(AND(A432="China",W432=2050),0.92,IF(AND(A432="India",W432=2035),0.94,IF(AND(A432="India",W432=2050),0.91,IF(AND(A432="Middle East",W432=2035),0.92,IF(AND(A432="Middle East",W432=2050),0.89,IF(AND(A432="Africa",W432=2035),0.93,IF(AND(A432="Africa",W432=2050),0.9,IF(AND(A432="Brazil",W432=2035),0.95,IF(AND(A432="Brazil",W432=2050),0.92,""))))))))))))))))))</f>
        <v>*0.92</v>
      </c>
      <c r="AC432" s="0" t="s">
        <v>1283</v>
      </c>
      <c r="AD432" s="50" t="s">
        <v>35</v>
      </c>
      <c r="AE432" s="0" t="n">
        <v>2035</v>
      </c>
      <c r="AF432" s="51" t="str">
        <f aca="false">"*"&amp;IF(AND(A432="EU",AE432=2035),0.93,IF(AND(A432="EU",AE432=2050),0.9,IF(AND(A432="USA",AE432=2035),0.92,IF(AND(A432="USA",AE432=2050),0.89,IF(AND(A432="Japan",AE432=2035),0.92,IF(AND(A432="Japan",AE432=2050),0.89,IF(AND(A432="Russia",AE432=2035),0.91,IF(AND(A432="Russia",AE432=2050),0.86,IF(AND(A432="China",AE432=2035),0.91,IF(AND(A432="China",AE432=2050),0.87,IF(AND(A432="India",AE432=2035),0.92,IF(AND(A432="India",AE432=2050),0.87,IF(AND(A432="Middle East",AE432=2035),0.89,IF(AND(A432="Middle East",AE432=2050),0.84,IF(AND(A432="Africa",AE432=2035),0.9,IF(AND(A432="Africa",AE432=2050),0.86,IF(AND(A432="Brazil",AE432=2035),0.93,IF(AND(A432="Brazil",AE432=2050),0.89,""))))))))))))))))))</f>
        <v>*0.93</v>
      </c>
      <c r="AG432" s="51" t="str">
        <f aca="false">AG431</f>
        <v>REZoning_Sol-Win</v>
      </c>
      <c r="AI432" s="0" t="s">
        <v>1283</v>
      </c>
      <c r="AJ432" s="50" t="s">
        <v>35</v>
      </c>
      <c r="AK432" s="0" t="n">
        <v>2050</v>
      </c>
      <c r="AL432" s="51" t="str">
        <f aca="false">"*"&amp;IF(AND(A432="EU",AK432=2035),0.93,IF(AND(A432="EU",AK432=2050),0.9,IF(AND(A432="USA",AK432=2035),0.92,IF(AND(A432="USA",AK432=2050),0.89,IF(AND(A432="Japan",AK432=2035),0.92,IF(AND(A432="Japan",AK432=2050),0.89,IF(AND(A432="Russia",AK432=2035),0.91,IF(AND(A432="Russia",AK432=2050),0.86,IF(AND(A432="China",AK432=2035),0.91,IF(AND(A432="China",AK432=2050),0.87,IF(AND(A432="India",AK432=2035),0.92,IF(AND(A432="India",AK432=2050),0.87,IF(AND(A432="Middle East",AK432=2035),0.89,IF(AND(A432="Middle East",AK432=2050),0.84,IF(AND(A432="Africa",AK432=2035),0.9,IF(AND(A432="Africa",AK432=2050),0.86,IF(AND(A432="Brazil",AK432=2035),0.93,IF(AND(A432="Brazil",AK432=2050),0.89,""))))))))))))))))))</f>
        <v>*0.89</v>
      </c>
      <c r="AM432" s="51" t="str">
        <f aca="false">AM431</f>
        <v>REZoning_Sol-Win</v>
      </c>
      <c r="AP432" s="0" t="s">
        <v>1283</v>
      </c>
      <c r="AQ432" s="0" t="s">
        <v>35</v>
      </c>
      <c r="AR432" s="0" t="n">
        <v>2100</v>
      </c>
      <c r="AS432" s="0" t="s">
        <v>914</v>
      </c>
      <c r="AT432" s="0" t="s">
        <v>36</v>
      </c>
    </row>
    <row r="433" customFormat="false" ht="28.5" hidden="false" customHeight="true" outlineLevel="0" collapsed="false">
      <c r="A433" s="3" t="s">
        <v>61</v>
      </c>
      <c r="C433" s="0" t="s">
        <v>1284</v>
      </c>
      <c r="D433" s="50" t="s">
        <v>35</v>
      </c>
      <c r="E433" s="0" t="n">
        <v>2035</v>
      </c>
      <c r="F433" s="51" t="str">
        <f aca="false">"*"&amp;IF(AND(A433="EU",E433=2035),0.95,IF(AND(A433="EU",E433=2050),0.93,IF(AND(A433="USA",E433=2035),0.96,IF(AND(A433="USA",E433=2050),0.94,IF(AND(A433="Japan",E433=2035),0.94,IF(AND(A433="Japan",E433=2050),0.92,IF(AND(A433="Russia",E433=2035),0.95,IF(AND(A433="Russia",E433=2050),0.93,IF(AND(A433="China",E433=2035),0.94,IF(AND(A433="China",E433=2050),0.92,IF(AND(A433="India",E433=2035),0.95,IF(AND(A433="India",E433=2050),0.92,IF(AND(A433="Middle East",E433=2035),0.94,IF(AND(A433="Middle East",E433=2050),0.9,IF(AND(A433="Africa",E433=2035),0.94,IF(AND(A433="Africa",E433=2050),0.91,IF(AND(A433="Brazil",E433=2035),0.95,IF(AND(A433="Brazil",E433=2050),0.92,""))))))))))))))))))</f>
        <v>*0.95</v>
      </c>
      <c r="H433" s="0" t="s">
        <v>1284</v>
      </c>
      <c r="I433" s="50" t="s">
        <v>35</v>
      </c>
      <c r="J433" s="0" t="n">
        <v>2050</v>
      </c>
      <c r="K433" s="48" t="str">
        <f aca="false">"*"&amp;IF(AND(A433="EU",J433=2035),0.95,IF(AND(A433="EU",J433=2050),0.93,IF(AND(A433="USA",J433=2035),0.96,IF(AND(A433="USA",J433=2050),0.94,IF(AND(A433="Japan",J433=2035),0.94,IF(AND(A433="Japan",J433=2050),0.92,IF(AND(A433="Russia",J433=2035),0.95,IF(AND(A433="Russia",J433=2050),0.93,IF(AND(A433="China",J433=2035),0.94,IF(AND(A433="China",J433=2050),0.92,IF(AND(A433="India",J433=2035),0.95,IF(AND(A433="India",J433=2050),0.92,IF(AND(A433="Middle East",J433=2035),0.94,IF(AND(A433="Middle East",J433=2050),0.9,IF(AND(A433="Africa",J433=2035),0.94,IF(AND(A433="Africa",J433=2050),0.91,IF(AND(A433="Brazil",J433=2035),0.95,IF(AND(A433="Brazil",J433=2050),0.92,""))))))))))))))))))</f>
        <v>*0.92</v>
      </c>
      <c r="P433" s="41" t="s">
        <v>1284</v>
      </c>
      <c r="Q433" s="52" t="s">
        <v>35</v>
      </c>
      <c r="R433" s="41" t="n">
        <v>2035</v>
      </c>
      <c r="S433" s="53" t="str">
        <f aca="false">"*"&amp;IF(AND(A433="EU",R433=2035),0.95,IF(AND(A433="EU",R433=2050),0.93,IF(AND(A433="USA",R433=2035),0.96,IF(AND(A433="USA",R433=2050),0.93,IF(AND(A433="Japan",R433=2035),0.94,IF(AND(A433="Japan",R433=2050),0.92,IF(AND(A433="Russia",R433=2035),0.95,IF(AND(A433="Russia",R433=2050),0.91,IF(AND(A433="China",R433=2035),0.93,IF(AND(A433="China",R433=2050),0.92,IF(AND(A433="India",R433=2035),0.94,IF(AND(A433="India",R433=2050),0.91,IF(AND(A433="Middle East",R433=2035),0.92,IF(AND(A433="Middle East",R433=2050),0.89,IF(AND(A433="Africa",R433=2035),0.93,IF(AND(A433="Africa",R433=2050),0.9,IF(AND(A433="Brazil",R433=2035),0.95,IF(AND(A433="Brazil",R433=2050),0.92,""))))))))))))))))))</f>
        <v>*0.95</v>
      </c>
      <c r="U433" s="41" t="s">
        <v>1284</v>
      </c>
      <c r="V433" s="52" t="s">
        <v>35</v>
      </c>
      <c r="W433" s="41" t="n">
        <v>2050</v>
      </c>
      <c r="X433" s="53" t="str">
        <f aca="false">"*"&amp;IF(AND(A433="EU",W433=2035),0.95,IF(AND(A433="EU",W433=2050),0.93,IF(AND(A433="USA",W433=2035),0.96,IF(AND(A433="USA",W433=2050),0.93,IF(AND(A433="Japan",W433=2035),0.94,IF(AND(A433="Japan",W433=2050),0.92,IF(AND(A433="Russia",W433=2035),0.95,IF(AND(A433="Russia",W433=2050),0.91,IF(AND(A433="China",W433=2035),0.93,IF(AND(A433="China",W433=2050),0.92,IF(AND(A433="India",W433=2035),0.94,IF(AND(A433="India",W433=2050),0.91,IF(AND(A433="Middle East",W433=2035),0.92,IF(AND(A433="Middle East",W433=2050),0.89,IF(AND(A433="Africa",W433=2035),0.93,IF(AND(A433="Africa",W433=2050),0.9,IF(AND(A433="Brazil",W433=2035),0.95,IF(AND(A433="Brazil",W433=2050),0.92,""))))))))))))))))))</f>
        <v>*0.92</v>
      </c>
      <c r="AC433" s="0" t="s">
        <v>1284</v>
      </c>
      <c r="AD433" s="50" t="s">
        <v>35</v>
      </c>
      <c r="AE433" s="0" t="n">
        <v>2035</v>
      </c>
      <c r="AF433" s="51" t="str">
        <f aca="false">"*"&amp;IF(AND(A433="EU",AE433=2035),0.93,IF(AND(A433="EU",AE433=2050),0.9,IF(AND(A433="USA",AE433=2035),0.92,IF(AND(A433="USA",AE433=2050),0.89,IF(AND(A433="Japan",AE433=2035),0.92,IF(AND(A433="Japan",AE433=2050),0.89,IF(AND(A433="Russia",AE433=2035),0.91,IF(AND(A433="Russia",AE433=2050),0.86,IF(AND(A433="China",AE433=2035),0.91,IF(AND(A433="China",AE433=2050),0.87,IF(AND(A433="India",AE433=2035),0.92,IF(AND(A433="India",AE433=2050),0.87,IF(AND(A433="Middle East",AE433=2035),0.89,IF(AND(A433="Middle East",AE433=2050),0.84,IF(AND(A433="Africa",AE433=2035),0.9,IF(AND(A433="Africa",AE433=2050),0.86,IF(AND(A433="Brazil",AE433=2035),0.93,IF(AND(A433="Brazil",AE433=2050),0.89,""))))))))))))))))))</f>
        <v>*0.93</v>
      </c>
      <c r="AG433" s="51" t="str">
        <f aca="false">AG432</f>
        <v>REZoning_Sol-Win</v>
      </c>
      <c r="AI433" s="0" t="s">
        <v>1284</v>
      </c>
      <c r="AJ433" s="50" t="s">
        <v>35</v>
      </c>
      <c r="AK433" s="0" t="n">
        <v>2050</v>
      </c>
      <c r="AL433" s="51" t="str">
        <f aca="false">"*"&amp;IF(AND(A433="EU",AK433=2035),0.93,IF(AND(A433="EU",AK433=2050),0.9,IF(AND(A433="USA",AK433=2035),0.92,IF(AND(A433="USA",AK433=2050),0.89,IF(AND(A433="Japan",AK433=2035),0.92,IF(AND(A433="Japan",AK433=2050),0.89,IF(AND(A433="Russia",AK433=2035),0.91,IF(AND(A433="Russia",AK433=2050),0.86,IF(AND(A433="China",AK433=2035),0.91,IF(AND(A433="China",AK433=2050),0.87,IF(AND(A433="India",AK433=2035),0.92,IF(AND(A433="India",AK433=2050),0.87,IF(AND(A433="Middle East",AK433=2035),0.89,IF(AND(A433="Middle East",AK433=2050),0.84,IF(AND(A433="Africa",AK433=2035),0.9,IF(AND(A433="Africa",AK433=2050),0.86,IF(AND(A433="Brazil",AK433=2035),0.93,IF(AND(A433="Brazil",AK433=2050),0.89,""))))))))))))))))))</f>
        <v>*0.89</v>
      </c>
      <c r="AM433" s="51" t="str">
        <f aca="false">AM432</f>
        <v>REZoning_Sol-Win</v>
      </c>
      <c r="AP433" s="0" t="s">
        <v>1284</v>
      </c>
      <c r="AQ433" s="0" t="s">
        <v>35</v>
      </c>
      <c r="AR433" s="0" t="n">
        <v>2100</v>
      </c>
      <c r="AS433" s="0" t="s">
        <v>914</v>
      </c>
      <c r="AT433" s="0" t="s">
        <v>36</v>
      </c>
    </row>
    <row r="434" customFormat="false" ht="28.5" hidden="false" customHeight="true" outlineLevel="0" collapsed="false">
      <c r="A434" s="3" t="s">
        <v>61</v>
      </c>
      <c r="C434" s="0" t="s">
        <v>1285</v>
      </c>
      <c r="D434" s="50" t="s">
        <v>35</v>
      </c>
      <c r="E434" s="0" t="n">
        <v>2035</v>
      </c>
      <c r="F434" s="51" t="str">
        <f aca="false">"*"&amp;IF(AND(A434="EU",E434=2035),0.95,IF(AND(A434="EU",E434=2050),0.93,IF(AND(A434="USA",E434=2035),0.96,IF(AND(A434="USA",E434=2050),0.94,IF(AND(A434="Japan",E434=2035),0.94,IF(AND(A434="Japan",E434=2050),0.92,IF(AND(A434="Russia",E434=2035),0.95,IF(AND(A434="Russia",E434=2050),0.93,IF(AND(A434="China",E434=2035),0.94,IF(AND(A434="China",E434=2050),0.92,IF(AND(A434="India",E434=2035),0.95,IF(AND(A434="India",E434=2050),0.92,IF(AND(A434="Middle East",E434=2035),0.94,IF(AND(A434="Middle East",E434=2050),0.9,IF(AND(A434="Africa",E434=2035),0.94,IF(AND(A434="Africa",E434=2050),0.91,IF(AND(A434="Brazil",E434=2035),0.95,IF(AND(A434="Brazil",E434=2050),0.92,""))))))))))))))))))</f>
        <v>*0.95</v>
      </c>
      <c r="H434" s="0" t="s">
        <v>1285</v>
      </c>
      <c r="I434" s="50" t="s">
        <v>35</v>
      </c>
      <c r="J434" s="0" t="n">
        <v>2050</v>
      </c>
      <c r="K434" s="48" t="str">
        <f aca="false">"*"&amp;IF(AND(A434="EU",J434=2035),0.95,IF(AND(A434="EU",J434=2050),0.93,IF(AND(A434="USA",J434=2035),0.96,IF(AND(A434="USA",J434=2050),0.94,IF(AND(A434="Japan",J434=2035),0.94,IF(AND(A434="Japan",J434=2050),0.92,IF(AND(A434="Russia",J434=2035),0.95,IF(AND(A434="Russia",J434=2050),0.93,IF(AND(A434="China",J434=2035),0.94,IF(AND(A434="China",J434=2050),0.92,IF(AND(A434="India",J434=2035),0.95,IF(AND(A434="India",J434=2050),0.92,IF(AND(A434="Middle East",J434=2035),0.94,IF(AND(A434="Middle East",J434=2050),0.9,IF(AND(A434="Africa",J434=2035),0.94,IF(AND(A434="Africa",J434=2050),0.91,IF(AND(A434="Brazil",J434=2035),0.95,IF(AND(A434="Brazil",J434=2050),0.92,""))))))))))))))))))</f>
        <v>*0.92</v>
      </c>
      <c r="P434" s="41" t="s">
        <v>1285</v>
      </c>
      <c r="Q434" s="52" t="s">
        <v>35</v>
      </c>
      <c r="R434" s="41" t="n">
        <v>2035</v>
      </c>
      <c r="S434" s="53" t="str">
        <f aca="false">"*"&amp;IF(AND(A434="EU",R434=2035),0.95,IF(AND(A434="EU",R434=2050),0.93,IF(AND(A434="USA",R434=2035),0.96,IF(AND(A434="USA",R434=2050),0.93,IF(AND(A434="Japan",R434=2035),0.94,IF(AND(A434="Japan",R434=2050),0.92,IF(AND(A434="Russia",R434=2035),0.95,IF(AND(A434="Russia",R434=2050),0.91,IF(AND(A434="China",R434=2035),0.93,IF(AND(A434="China",R434=2050),0.92,IF(AND(A434="India",R434=2035),0.94,IF(AND(A434="India",R434=2050),0.91,IF(AND(A434="Middle East",R434=2035),0.92,IF(AND(A434="Middle East",R434=2050),0.89,IF(AND(A434="Africa",R434=2035),0.93,IF(AND(A434="Africa",R434=2050),0.9,IF(AND(A434="Brazil",R434=2035),0.95,IF(AND(A434="Brazil",R434=2050),0.92,""))))))))))))))))))</f>
        <v>*0.95</v>
      </c>
      <c r="U434" s="41" t="s">
        <v>1285</v>
      </c>
      <c r="V434" s="52" t="s">
        <v>35</v>
      </c>
      <c r="W434" s="41" t="n">
        <v>2050</v>
      </c>
      <c r="X434" s="53" t="str">
        <f aca="false">"*"&amp;IF(AND(A434="EU",W434=2035),0.95,IF(AND(A434="EU",W434=2050),0.93,IF(AND(A434="USA",W434=2035),0.96,IF(AND(A434="USA",W434=2050),0.93,IF(AND(A434="Japan",W434=2035),0.94,IF(AND(A434="Japan",W434=2050),0.92,IF(AND(A434="Russia",W434=2035),0.95,IF(AND(A434="Russia",W434=2050),0.91,IF(AND(A434="China",W434=2035),0.93,IF(AND(A434="China",W434=2050),0.92,IF(AND(A434="India",W434=2035),0.94,IF(AND(A434="India",W434=2050),0.91,IF(AND(A434="Middle East",W434=2035),0.92,IF(AND(A434="Middle East",W434=2050),0.89,IF(AND(A434="Africa",W434=2035),0.93,IF(AND(A434="Africa",W434=2050),0.9,IF(AND(A434="Brazil",W434=2035),0.95,IF(AND(A434="Brazil",W434=2050),0.92,""))))))))))))))))))</f>
        <v>*0.92</v>
      </c>
      <c r="AC434" s="0" t="s">
        <v>1285</v>
      </c>
      <c r="AD434" s="50" t="s">
        <v>35</v>
      </c>
      <c r="AE434" s="0" t="n">
        <v>2035</v>
      </c>
      <c r="AF434" s="51" t="str">
        <f aca="false">"*"&amp;IF(AND(A434="EU",AE434=2035),0.93,IF(AND(A434="EU",AE434=2050),0.9,IF(AND(A434="USA",AE434=2035),0.92,IF(AND(A434="USA",AE434=2050),0.89,IF(AND(A434="Japan",AE434=2035),0.92,IF(AND(A434="Japan",AE434=2050),0.89,IF(AND(A434="Russia",AE434=2035),0.91,IF(AND(A434="Russia",AE434=2050),0.86,IF(AND(A434="China",AE434=2035),0.91,IF(AND(A434="China",AE434=2050),0.87,IF(AND(A434="India",AE434=2035),0.92,IF(AND(A434="India",AE434=2050),0.87,IF(AND(A434="Middle East",AE434=2035),0.89,IF(AND(A434="Middle East",AE434=2050),0.84,IF(AND(A434="Africa",AE434=2035),0.9,IF(AND(A434="Africa",AE434=2050),0.86,IF(AND(A434="Brazil",AE434=2035),0.93,IF(AND(A434="Brazil",AE434=2050),0.89,""))))))))))))))))))</f>
        <v>*0.93</v>
      </c>
      <c r="AG434" s="51" t="str">
        <f aca="false">AG433</f>
        <v>REZoning_Sol-Win</v>
      </c>
      <c r="AI434" s="0" t="s">
        <v>1285</v>
      </c>
      <c r="AJ434" s="50" t="s">
        <v>35</v>
      </c>
      <c r="AK434" s="0" t="n">
        <v>2050</v>
      </c>
      <c r="AL434" s="51" t="str">
        <f aca="false">"*"&amp;IF(AND(A434="EU",AK434=2035),0.93,IF(AND(A434="EU",AK434=2050),0.9,IF(AND(A434="USA",AK434=2035),0.92,IF(AND(A434="USA",AK434=2050),0.89,IF(AND(A434="Japan",AK434=2035),0.92,IF(AND(A434="Japan",AK434=2050),0.89,IF(AND(A434="Russia",AK434=2035),0.91,IF(AND(A434="Russia",AK434=2050),0.86,IF(AND(A434="China",AK434=2035),0.91,IF(AND(A434="China",AK434=2050),0.87,IF(AND(A434="India",AK434=2035),0.92,IF(AND(A434="India",AK434=2050),0.87,IF(AND(A434="Middle East",AK434=2035),0.89,IF(AND(A434="Middle East",AK434=2050),0.84,IF(AND(A434="Africa",AK434=2035),0.9,IF(AND(A434="Africa",AK434=2050),0.86,IF(AND(A434="Brazil",AK434=2035),0.93,IF(AND(A434="Brazil",AK434=2050),0.89,""))))))))))))))))))</f>
        <v>*0.89</v>
      </c>
      <c r="AM434" s="51" t="str">
        <f aca="false">AM433</f>
        <v>REZoning_Sol-Win</v>
      </c>
      <c r="AP434" s="0" t="s">
        <v>1285</v>
      </c>
      <c r="AQ434" s="0" t="s">
        <v>35</v>
      </c>
      <c r="AR434" s="0" t="n">
        <v>2100</v>
      </c>
      <c r="AS434" s="0" t="s">
        <v>914</v>
      </c>
      <c r="AT434" s="0" t="s">
        <v>36</v>
      </c>
    </row>
    <row r="435" customFormat="false" ht="28.5" hidden="false" customHeight="true" outlineLevel="0" collapsed="false">
      <c r="A435" s="3" t="s">
        <v>61</v>
      </c>
      <c r="C435" s="0" t="s">
        <v>1286</v>
      </c>
      <c r="D435" s="50" t="s">
        <v>35</v>
      </c>
      <c r="E435" s="0" t="n">
        <v>2035</v>
      </c>
      <c r="F435" s="51" t="str">
        <f aca="false">"*"&amp;IF(AND(A435="EU",E435=2035),0.95,IF(AND(A435="EU",E435=2050),0.93,IF(AND(A435="USA",E435=2035),0.96,IF(AND(A435="USA",E435=2050),0.94,IF(AND(A435="Japan",E435=2035),0.94,IF(AND(A435="Japan",E435=2050),0.92,IF(AND(A435="Russia",E435=2035),0.95,IF(AND(A435="Russia",E435=2050),0.93,IF(AND(A435="China",E435=2035),0.94,IF(AND(A435="China",E435=2050),0.92,IF(AND(A435="India",E435=2035),0.95,IF(AND(A435="India",E435=2050),0.92,IF(AND(A435="Middle East",E435=2035),0.94,IF(AND(A435="Middle East",E435=2050),0.9,IF(AND(A435="Africa",E435=2035),0.94,IF(AND(A435="Africa",E435=2050),0.91,IF(AND(A435="Brazil",E435=2035),0.95,IF(AND(A435="Brazil",E435=2050),0.92,""))))))))))))))))))</f>
        <v>*0.95</v>
      </c>
      <c r="H435" s="0" t="s">
        <v>1286</v>
      </c>
      <c r="I435" s="50" t="s">
        <v>35</v>
      </c>
      <c r="J435" s="0" t="n">
        <v>2050</v>
      </c>
      <c r="K435" s="48" t="str">
        <f aca="false">"*"&amp;IF(AND(A435="EU",J435=2035),0.95,IF(AND(A435="EU",J435=2050),0.93,IF(AND(A435="USA",J435=2035),0.96,IF(AND(A435="USA",J435=2050),0.94,IF(AND(A435="Japan",J435=2035),0.94,IF(AND(A435="Japan",J435=2050),0.92,IF(AND(A435="Russia",J435=2035),0.95,IF(AND(A435="Russia",J435=2050),0.93,IF(AND(A435="China",J435=2035),0.94,IF(AND(A435="China",J435=2050),0.92,IF(AND(A435="India",J435=2035),0.95,IF(AND(A435="India",J435=2050),0.92,IF(AND(A435="Middle East",J435=2035),0.94,IF(AND(A435="Middle East",J435=2050),0.9,IF(AND(A435="Africa",J435=2035),0.94,IF(AND(A435="Africa",J435=2050),0.91,IF(AND(A435="Brazil",J435=2035),0.95,IF(AND(A435="Brazil",J435=2050),0.92,""))))))))))))))))))</f>
        <v>*0.92</v>
      </c>
      <c r="P435" s="41" t="s">
        <v>1286</v>
      </c>
      <c r="Q435" s="52" t="s">
        <v>35</v>
      </c>
      <c r="R435" s="41" t="n">
        <v>2035</v>
      </c>
      <c r="S435" s="53" t="str">
        <f aca="false">"*"&amp;IF(AND(A435="EU",R435=2035),0.95,IF(AND(A435="EU",R435=2050),0.93,IF(AND(A435="USA",R435=2035),0.96,IF(AND(A435="USA",R435=2050),0.93,IF(AND(A435="Japan",R435=2035),0.94,IF(AND(A435="Japan",R435=2050),0.92,IF(AND(A435="Russia",R435=2035),0.95,IF(AND(A435="Russia",R435=2050),0.91,IF(AND(A435="China",R435=2035),0.93,IF(AND(A435="China",R435=2050),0.92,IF(AND(A435="India",R435=2035),0.94,IF(AND(A435="India",R435=2050),0.91,IF(AND(A435="Middle East",R435=2035),0.92,IF(AND(A435="Middle East",R435=2050),0.89,IF(AND(A435="Africa",R435=2035),0.93,IF(AND(A435="Africa",R435=2050),0.9,IF(AND(A435="Brazil",R435=2035),0.95,IF(AND(A435="Brazil",R435=2050),0.92,""))))))))))))))))))</f>
        <v>*0.95</v>
      </c>
      <c r="U435" s="41" t="s">
        <v>1286</v>
      </c>
      <c r="V435" s="52" t="s">
        <v>35</v>
      </c>
      <c r="W435" s="41" t="n">
        <v>2050</v>
      </c>
      <c r="X435" s="53" t="str">
        <f aca="false">"*"&amp;IF(AND(A435="EU",W435=2035),0.95,IF(AND(A435="EU",W435=2050),0.93,IF(AND(A435="USA",W435=2035),0.96,IF(AND(A435="USA",W435=2050),0.93,IF(AND(A435="Japan",W435=2035),0.94,IF(AND(A435="Japan",W435=2050),0.92,IF(AND(A435="Russia",W435=2035),0.95,IF(AND(A435="Russia",W435=2050),0.91,IF(AND(A435="China",W435=2035),0.93,IF(AND(A435="China",W435=2050),0.92,IF(AND(A435="India",W435=2035),0.94,IF(AND(A435="India",W435=2050),0.91,IF(AND(A435="Middle East",W435=2035),0.92,IF(AND(A435="Middle East",W435=2050),0.89,IF(AND(A435="Africa",W435=2035),0.93,IF(AND(A435="Africa",W435=2050),0.9,IF(AND(A435="Brazil",W435=2035),0.95,IF(AND(A435="Brazil",W435=2050),0.92,""))))))))))))))))))</f>
        <v>*0.92</v>
      </c>
      <c r="AC435" s="0" t="s">
        <v>1286</v>
      </c>
      <c r="AD435" s="50" t="s">
        <v>35</v>
      </c>
      <c r="AE435" s="0" t="n">
        <v>2035</v>
      </c>
      <c r="AF435" s="51" t="str">
        <f aca="false">"*"&amp;IF(AND(A435="EU",AE435=2035),0.93,IF(AND(A435="EU",AE435=2050),0.9,IF(AND(A435="USA",AE435=2035),0.92,IF(AND(A435="USA",AE435=2050),0.89,IF(AND(A435="Japan",AE435=2035),0.92,IF(AND(A435="Japan",AE435=2050),0.89,IF(AND(A435="Russia",AE435=2035),0.91,IF(AND(A435="Russia",AE435=2050),0.86,IF(AND(A435="China",AE435=2035),0.91,IF(AND(A435="China",AE435=2050),0.87,IF(AND(A435="India",AE435=2035),0.92,IF(AND(A435="India",AE435=2050),0.87,IF(AND(A435="Middle East",AE435=2035),0.89,IF(AND(A435="Middle East",AE435=2050),0.84,IF(AND(A435="Africa",AE435=2035),0.9,IF(AND(A435="Africa",AE435=2050),0.86,IF(AND(A435="Brazil",AE435=2035),0.93,IF(AND(A435="Brazil",AE435=2050),0.89,""))))))))))))))))))</f>
        <v>*0.93</v>
      </c>
      <c r="AG435" s="51" t="str">
        <f aca="false">AG434</f>
        <v>REZoning_Sol-Win</v>
      </c>
      <c r="AI435" s="0" t="s">
        <v>1286</v>
      </c>
      <c r="AJ435" s="50" t="s">
        <v>35</v>
      </c>
      <c r="AK435" s="0" t="n">
        <v>2050</v>
      </c>
      <c r="AL435" s="51" t="str">
        <f aca="false">"*"&amp;IF(AND(A435="EU",AK435=2035),0.93,IF(AND(A435="EU",AK435=2050),0.9,IF(AND(A435="USA",AK435=2035),0.92,IF(AND(A435="USA",AK435=2050),0.89,IF(AND(A435="Japan",AK435=2035),0.92,IF(AND(A435="Japan",AK435=2050),0.89,IF(AND(A435="Russia",AK435=2035),0.91,IF(AND(A435="Russia",AK435=2050),0.86,IF(AND(A435="China",AK435=2035),0.91,IF(AND(A435="China",AK435=2050),0.87,IF(AND(A435="India",AK435=2035),0.92,IF(AND(A435="India",AK435=2050),0.87,IF(AND(A435="Middle East",AK435=2035),0.89,IF(AND(A435="Middle East",AK435=2050),0.84,IF(AND(A435="Africa",AK435=2035),0.9,IF(AND(A435="Africa",AK435=2050),0.86,IF(AND(A435="Brazil",AK435=2035),0.93,IF(AND(A435="Brazil",AK435=2050),0.89,""))))))))))))))))))</f>
        <v>*0.89</v>
      </c>
      <c r="AM435" s="51" t="str">
        <f aca="false">AM434</f>
        <v>REZoning_Sol-Win</v>
      </c>
      <c r="AP435" s="0" t="s">
        <v>1286</v>
      </c>
      <c r="AQ435" s="0" t="s">
        <v>35</v>
      </c>
      <c r="AR435" s="0" t="n">
        <v>2100</v>
      </c>
      <c r="AS435" s="0" t="s">
        <v>914</v>
      </c>
      <c r="AT435" s="0" t="s">
        <v>36</v>
      </c>
    </row>
    <row r="436" customFormat="false" ht="28.5" hidden="false" customHeight="true" outlineLevel="0" collapsed="false">
      <c r="A436" s="3" t="s">
        <v>61</v>
      </c>
      <c r="C436" s="0" t="s">
        <v>1287</v>
      </c>
      <c r="D436" s="50" t="s">
        <v>35</v>
      </c>
      <c r="E436" s="0" t="n">
        <v>2035</v>
      </c>
      <c r="F436" s="51" t="str">
        <f aca="false">"*"&amp;IF(AND(A436="EU",E436=2035),0.95,IF(AND(A436="EU",E436=2050),0.93,IF(AND(A436="USA",E436=2035),0.96,IF(AND(A436="USA",E436=2050),0.94,IF(AND(A436="Japan",E436=2035),0.94,IF(AND(A436="Japan",E436=2050),0.92,IF(AND(A436="Russia",E436=2035),0.95,IF(AND(A436="Russia",E436=2050),0.93,IF(AND(A436="China",E436=2035),0.94,IF(AND(A436="China",E436=2050),0.92,IF(AND(A436="India",E436=2035),0.95,IF(AND(A436="India",E436=2050),0.92,IF(AND(A436="Middle East",E436=2035),0.94,IF(AND(A436="Middle East",E436=2050),0.9,IF(AND(A436="Africa",E436=2035),0.94,IF(AND(A436="Africa",E436=2050),0.91,IF(AND(A436="Brazil",E436=2035),0.95,IF(AND(A436="Brazil",E436=2050),0.92,""))))))))))))))))))</f>
        <v>*0.95</v>
      </c>
      <c r="H436" s="0" t="s">
        <v>1287</v>
      </c>
      <c r="I436" s="50" t="s">
        <v>35</v>
      </c>
      <c r="J436" s="0" t="n">
        <v>2050</v>
      </c>
      <c r="K436" s="48" t="str">
        <f aca="false">"*"&amp;IF(AND(A436="EU",J436=2035),0.95,IF(AND(A436="EU",J436=2050),0.93,IF(AND(A436="USA",J436=2035),0.96,IF(AND(A436="USA",J436=2050),0.94,IF(AND(A436="Japan",J436=2035),0.94,IF(AND(A436="Japan",J436=2050),0.92,IF(AND(A436="Russia",J436=2035),0.95,IF(AND(A436="Russia",J436=2050),0.93,IF(AND(A436="China",J436=2035),0.94,IF(AND(A436="China",J436=2050),0.92,IF(AND(A436="India",J436=2035),0.95,IF(AND(A436="India",J436=2050),0.92,IF(AND(A436="Middle East",J436=2035),0.94,IF(AND(A436="Middle East",J436=2050),0.9,IF(AND(A436="Africa",J436=2035),0.94,IF(AND(A436="Africa",J436=2050),0.91,IF(AND(A436="Brazil",J436=2035),0.95,IF(AND(A436="Brazil",J436=2050),0.92,""))))))))))))))))))</f>
        <v>*0.92</v>
      </c>
      <c r="P436" s="41" t="s">
        <v>1287</v>
      </c>
      <c r="Q436" s="52" t="s">
        <v>35</v>
      </c>
      <c r="R436" s="41" t="n">
        <v>2035</v>
      </c>
      <c r="S436" s="53" t="str">
        <f aca="false">"*"&amp;IF(AND(A436="EU",R436=2035),0.95,IF(AND(A436="EU",R436=2050),0.93,IF(AND(A436="USA",R436=2035),0.96,IF(AND(A436="USA",R436=2050),0.93,IF(AND(A436="Japan",R436=2035),0.94,IF(AND(A436="Japan",R436=2050),0.92,IF(AND(A436="Russia",R436=2035),0.95,IF(AND(A436="Russia",R436=2050),0.91,IF(AND(A436="China",R436=2035),0.93,IF(AND(A436="China",R436=2050),0.92,IF(AND(A436="India",R436=2035),0.94,IF(AND(A436="India",R436=2050),0.91,IF(AND(A436="Middle East",R436=2035),0.92,IF(AND(A436="Middle East",R436=2050),0.89,IF(AND(A436="Africa",R436=2035),0.93,IF(AND(A436="Africa",R436=2050),0.9,IF(AND(A436="Brazil",R436=2035),0.95,IF(AND(A436="Brazil",R436=2050),0.92,""))))))))))))))))))</f>
        <v>*0.95</v>
      </c>
      <c r="U436" s="41" t="s">
        <v>1287</v>
      </c>
      <c r="V436" s="52" t="s">
        <v>35</v>
      </c>
      <c r="W436" s="41" t="n">
        <v>2050</v>
      </c>
      <c r="X436" s="53" t="str">
        <f aca="false">"*"&amp;IF(AND(A436="EU",W436=2035),0.95,IF(AND(A436="EU",W436=2050),0.93,IF(AND(A436="USA",W436=2035),0.96,IF(AND(A436="USA",W436=2050),0.93,IF(AND(A436="Japan",W436=2035),0.94,IF(AND(A436="Japan",W436=2050),0.92,IF(AND(A436="Russia",W436=2035),0.95,IF(AND(A436="Russia",W436=2050),0.91,IF(AND(A436="China",W436=2035),0.93,IF(AND(A436="China",W436=2050),0.92,IF(AND(A436="India",W436=2035),0.94,IF(AND(A436="India",W436=2050),0.91,IF(AND(A436="Middle East",W436=2035),0.92,IF(AND(A436="Middle East",W436=2050),0.89,IF(AND(A436="Africa",W436=2035),0.93,IF(AND(A436="Africa",W436=2050),0.9,IF(AND(A436="Brazil",W436=2035),0.95,IF(AND(A436="Brazil",W436=2050),0.92,""))))))))))))))))))</f>
        <v>*0.92</v>
      </c>
      <c r="AC436" s="0" t="s">
        <v>1287</v>
      </c>
      <c r="AD436" s="50" t="s">
        <v>35</v>
      </c>
      <c r="AE436" s="0" t="n">
        <v>2035</v>
      </c>
      <c r="AF436" s="51" t="str">
        <f aca="false">"*"&amp;IF(AND(A436="EU",AE436=2035),0.93,IF(AND(A436="EU",AE436=2050),0.9,IF(AND(A436="USA",AE436=2035),0.92,IF(AND(A436="USA",AE436=2050),0.89,IF(AND(A436="Japan",AE436=2035),0.92,IF(AND(A436="Japan",AE436=2050),0.89,IF(AND(A436="Russia",AE436=2035),0.91,IF(AND(A436="Russia",AE436=2050),0.86,IF(AND(A436="China",AE436=2035),0.91,IF(AND(A436="China",AE436=2050),0.87,IF(AND(A436="India",AE436=2035),0.92,IF(AND(A436="India",AE436=2050),0.87,IF(AND(A436="Middle East",AE436=2035),0.89,IF(AND(A436="Middle East",AE436=2050),0.84,IF(AND(A436="Africa",AE436=2035),0.9,IF(AND(A436="Africa",AE436=2050),0.86,IF(AND(A436="Brazil",AE436=2035),0.93,IF(AND(A436="Brazil",AE436=2050),0.89,""))))))))))))))))))</f>
        <v>*0.93</v>
      </c>
      <c r="AG436" s="51" t="str">
        <f aca="false">AG435</f>
        <v>REZoning_Sol-Win</v>
      </c>
      <c r="AI436" s="0" t="s">
        <v>1287</v>
      </c>
      <c r="AJ436" s="50" t="s">
        <v>35</v>
      </c>
      <c r="AK436" s="0" t="n">
        <v>2050</v>
      </c>
      <c r="AL436" s="51" t="str">
        <f aca="false">"*"&amp;IF(AND(A436="EU",AK436=2035),0.93,IF(AND(A436="EU",AK436=2050),0.9,IF(AND(A436="USA",AK436=2035),0.92,IF(AND(A436="USA",AK436=2050),0.89,IF(AND(A436="Japan",AK436=2035),0.92,IF(AND(A436="Japan",AK436=2050),0.89,IF(AND(A436="Russia",AK436=2035),0.91,IF(AND(A436="Russia",AK436=2050),0.86,IF(AND(A436="China",AK436=2035),0.91,IF(AND(A436="China",AK436=2050),0.87,IF(AND(A436="India",AK436=2035),0.92,IF(AND(A436="India",AK436=2050),0.87,IF(AND(A436="Middle East",AK436=2035),0.89,IF(AND(A436="Middle East",AK436=2050),0.84,IF(AND(A436="Africa",AK436=2035),0.9,IF(AND(A436="Africa",AK436=2050),0.86,IF(AND(A436="Brazil",AK436=2035),0.93,IF(AND(A436="Brazil",AK436=2050),0.89,""))))))))))))))))))</f>
        <v>*0.89</v>
      </c>
      <c r="AM436" s="51" t="str">
        <f aca="false">AM435</f>
        <v>REZoning_Sol-Win</v>
      </c>
      <c r="AP436" s="0" t="s">
        <v>1287</v>
      </c>
      <c r="AQ436" s="0" t="s">
        <v>35</v>
      </c>
      <c r="AR436" s="0" t="n">
        <v>2100</v>
      </c>
      <c r="AS436" s="0" t="s">
        <v>914</v>
      </c>
      <c r="AT436" s="0" t="s">
        <v>36</v>
      </c>
    </row>
    <row r="437" customFormat="false" ht="28.5" hidden="false" customHeight="true" outlineLevel="0" collapsed="false">
      <c r="A437" s="3" t="s">
        <v>61</v>
      </c>
      <c r="C437" s="0" t="s">
        <v>1288</v>
      </c>
      <c r="D437" s="50" t="s">
        <v>35</v>
      </c>
      <c r="E437" s="0" t="n">
        <v>2035</v>
      </c>
      <c r="F437" s="51" t="str">
        <f aca="false">"*"&amp;IF(AND(A437="EU",E437=2035),0.95,IF(AND(A437="EU",E437=2050),0.93,IF(AND(A437="USA",E437=2035),0.96,IF(AND(A437="USA",E437=2050),0.94,IF(AND(A437="Japan",E437=2035),0.94,IF(AND(A437="Japan",E437=2050),0.92,IF(AND(A437="Russia",E437=2035),0.95,IF(AND(A437="Russia",E437=2050),0.93,IF(AND(A437="China",E437=2035),0.94,IF(AND(A437="China",E437=2050),0.92,IF(AND(A437="India",E437=2035),0.95,IF(AND(A437="India",E437=2050),0.92,IF(AND(A437="Middle East",E437=2035),0.94,IF(AND(A437="Middle East",E437=2050),0.9,IF(AND(A437="Africa",E437=2035),0.94,IF(AND(A437="Africa",E437=2050),0.91,IF(AND(A437="Brazil",E437=2035),0.95,IF(AND(A437="Brazil",E437=2050),0.92,""))))))))))))))))))</f>
        <v>*0.95</v>
      </c>
      <c r="H437" s="0" t="s">
        <v>1288</v>
      </c>
      <c r="I437" s="50" t="s">
        <v>35</v>
      </c>
      <c r="J437" s="0" t="n">
        <v>2050</v>
      </c>
      <c r="K437" s="48" t="str">
        <f aca="false">"*"&amp;IF(AND(A437="EU",J437=2035),0.95,IF(AND(A437="EU",J437=2050),0.93,IF(AND(A437="USA",J437=2035),0.96,IF(AND(A437="USA",J437=2050),0.94,IF(AND(A437="Japan",J437=2035),0.94,IF(AND(A437="Japan",J437=2050),0.92,IF(AND(A437="Russia",J437=2035),0.95,IF(AND(A437="Russia",J437=2050),0.93,IF(AND(A437="China",J437=2035),0.94,IF(AND(A437="China",J437=2050),0.92,IF(AND(A437="India",J437=2035),0.95,IF(AND(A437="India",J437=2050),0.92,IF(AND(A437="Middle East",J437=2035),0.94,IF(AND(A437="Middle East",J437=2050),0.9,IF(AND(A437="Africa",J437=2035),0.94,IF(AND(A437="Africa",J437=2050),0.91,IF(AND(A437="Brazil",J437=2035),0.95,IF(AND(A437="Brazil",J437=2050),0.92,""))))))))))))))))))</f>
        <v>*0.92</v>
      </c>
      <c r="P437" s="41" t="s">
        <v>1288</v>
      </c>
      <c r="Q437" s="52" t="s">
        <v>35</v>
      </c>
      <c r="R437" s="41" t="n">
        <v>2035</v>
      </c>
      <c r="S437" s="53" t="str">
        <f aca="false">"*"&amp;IF(AND(A437="EU",R437=2035),0.95,IF(AND(A437="EU",R437=2050),0.93,IF(AND(A437="USA",R437=2035),0.96,IF(AND(A437="USA",R437=2050),0.93,IF(AND(A437="Japan",R437=2035),0.94,IF(AND(A437="Japan",R437=2050),0.92,IF(AND(A437="Russia",R437=2035),0.95,IF(AND(A437="Russia",R437=2050),0.91,IF(AND(A437="China",R437=2035),0.93,IF(AND(A437="China",R437=2050),0.92,IF(AND(A437="India",R437=2035),0.94,IF(AND(A437="India",R437=2050),0.91,IF(AND(A437="Middle East",R437=2035),0.92,IF(AND(A437="Middle East",R437=2050),0.89,IF(AND(A437="Africa",R437=2035),0.93,IF(AND(A437="Africa",R437=2050),0.9,IF(AND(A437="Brazil",R437=2035),0.95,IF(AND(A437="Brazil",R437=2050),0.92,""))))))))))))))))))</f>
        <v>*0.95</v>
      </c>
      <c r="U437" s="41" t="s">
        <v>1288</v>
      </c>
      <c r="V437" s="52" t="s">
        <v>35</v>
      </c>
      <c r="W437" s="41" t="n">
        <v>2050</v>
      </c>
      <c r="X437" s="53" t="str">
        <f aca="false">"*"&amp;IF(AND(A437="EU",W437=2035),0.95,IF(AND(A437="EU",W437=2050),0.93,IF(AND(A437="USA",W437=2035),0.96,IF(AND(A437="USA",W437=2050),0.93,IF(AND(A437="Japan",W437=2035),0.94,IF(AND(A437="Japan",W437=2050),0.92,IF(AND(A437="Russia",W437=2035),0.95,IF(AND(A437="Russia",W437=2050),0.91,IF(AND(A437="China",W437=2035),0.93,IF(AND(A437="China",W437=2050),0.92,IF(AND(A437="India",W437=2035),0.94,IF(AND(A437="India",W437=2050),0.91,IF(AND(A437="Middle East",W437=2035),0.92,IF(AND(A437="Middle East",W437=2050),0.89,IF(AND(A437="Africa",W437=2035),0.93,IF(AND(A437="Africa",W437=2050),0.9,IF(AND(A437="Brazil",W437=2035),0.95,IF(AND(A437="Brazil",W437=2050),0.92,""))))))))))))))))))</f>
        <v>*0.92</v>
      </c>
      <c r="AC437" s="0" t="s">
        <v>1288</v>
      </c>
      <c r="AD437" s="50" t="s">
        <v>35</v>
      </c>
      <c r="AE437" s="0" t="n">
        <v>2035</v>
      </c>
      <c r="AF437" s="51" t="str">
        <f aca="false">"*"&amp;IF(AND(A437="EU",AE437=2035),0.93,IF(AND(A437="EU",AE437=2050),0.9,IF(AND(A437="USA",AE437=2035),0.92,IF(AND(A437="USA",AE437=2050),0.89,IF(AND(A437="Japan",AE437=2035),0.92,IF(AND(A437="Japan",AE437=2050),0.89,IF(AND(A437="Russia",AE437=2035),0.91,IF(AND(A437="Russia",AE437=2050),0.86,IF(AND(A437="China",AE437=2035),0.91,IF(AND(A437="China",AE437=2050),0.87,IF(AND(A437="India",AE437=2035),0.92,IF(AND(A437="India",AE437=2050),0.87,IF(AND(A437="Middle East",AE437=2035),0.89,IF(AND(A437="Middle East",AE437=2050),0.84,IF(AND(A437="Africa",AE437=2035),0.9,IF(AND(A437="Africa",AE437=2050),0.86,IF(AND(A437="Brazil",AE437=2035),0.93,IF(AND(A437="Brazil",AE437=2050),0.89,""))))))))))))))))))</f>
        <v>*0.93</v>
      </c>
      <c r="AG437" s="51" t="str">
        <f aca="false">AG436</f>
        <v>REZoning_Sol-Win</v>
      </c>
      <c r="AI437" s="0" t="s">
        <v>1288</v>
      </c>
      <c r="AJ437" s="50" t="s">
        <v>35</v>
      </c>
      <c r="AK437" s="0" t="n">
        <v>2050</v>
      </c>
      <c r="AL437" s="51" t="str">
        <f aca="false">"*"&amp;IF(AND(A437="EU",AK437=2035),0.93,IF(AND(A437="EU",AK437=2050),0.9,IF(AND(A437="USA",AK437=2035),0.92,IF(AND(A437="USA",AK437=2050),0.89,IF(AND(A437="Japan",AK437=2035),0.92,IF(AND(A437="Japan",AK437=2050),0.89,IF(AND(A437="Russia",AK437=2035),0.91,IF(AND(A437="Russia",AK437=2050),0.86,IF(AND(A437="China",AK437=2035),0.91,IF(AND(A437="China",AK437=2050),0.87,IF(AND(A437="India",AK437=2035),0.92,IF(AND(A437="India",AK437=2050),0.87,IF(AND(A437="Middle East",AK437=2035),0.89,IF(AND(A437="Middle East",AK437=2050),0.84,IF(AND(A437="Africa",AK437=2035),0.9,IF(AND(A437="Africa",AK437=2050),0.86,IF(AND(A437="Brazil",AK437=2035),0.93,IF(AND(A437="Brazil",AK437=2050),0.89,""))))))))))))))))))</f>
        <v>*0.89</v>
      </c>
      <c r="AM437" s="51" t="str">
        <f aca="false">AM436</f>
        <v>REZoning_Sol-Win</v>
      </c>
      <c r="AP437" s="0" t="s">
        <v>1288</v>
      </c>
      <c r="AQ437" s="0" t="s">
        <v>35</v>
      </c>
      <c r="AR437" s="0" t="n">
        <v>2100</v>
      </c>
      <c r="AS437" s="0" t="s">
        <v>914</v>
      </c>
      <c r="AT437" s="0" t="s">
        <v>36</v>
      </c>
    </row>
    <row r="438" customFormat="false" ht="28.5" hidden="false" customHeight="true" outlineLevel="0" collapsed="false">
      <c r="A438" s="3" t="s">
        <v>147</v>
      </c>
      <c r="C438" s="0" t="s">
        <v>1289</v>
      </c>
      <c r="D438" s="50" t="s">
        <v>35</v>
      </c>
      <c r="E438" s="0" t="n">
        <v>2035</v>
      </c>
      <c r="F438" s="51" t="str">
        <f aca="false">"*"&amp;IF(AND(A438="EU",E438=2035),0.95,IF(AND(A438="EU",E438=2050),0.93,IF(AND(A438="USA",E438=2035),0.96,IF(AND(A438="USA",E438=2050),0.94,IF(AND(A438="Japan",E438=2035),0.94,IF(AND(A438="Japan",E438=2050),0.92,IF(AND(A438="Russia",E438=2035),0.95,IF(AND(A438="Russia",E438=2050),0.93,IF(AND(A438="China",E438=2035),0.94,IF(AND(A438="China",E438=2050),0.92,IF(AND(A438="India",E438=2035),0.95,IF(AND(A438="India",E438=2050),0.92,IF(AND(A438="Middle East",E438=2035),0.94,IF(AND(A438="Middle East",E438=2050),0.9,IF(AND(A438="Africa",E438=2035),0.94,IF(AND(A438="Africa",E438=2050),0.91,IF(AND(A438="Brazil",E438=2035),0.95,IF(AND(A438="Brazil",E438=2050),0.92,""))))))))))))))))))</f>
        <v>*0.94</v>
      </c>
      <c r="H438" s="0" t="s">
        <v>1289</v>
      </c>
      <c r="I438" s="50" t="s">
        <v>35</v>
      </c>
      <c r="J438" s="0" t="n">
        <v>2050</v>
      </c>
      <c r="K438" s="48" t="str">
        <f aca="false">"*"&amp;IF(AND(A438="EU",J438=2035),0.95,IF(AND(A438="EU",J438=2050),0.93,IF(AND(A438="USA",J438=2035),0.96,IF(AND(A438="USA",J438=2050),0.94,IF(AND(A438="Japan",J438=2035),0.94,IF(AND(A438="Japan",J438=2050),0.92,IF(AND(A438="Russia",J438=2035),0.95,IF(AND(A438="Russia",J438=2050),0.93,IF(AND(A438="China",J438=2035),0.94,IF(AND(A438="China",J438=2050),0.92,IF(AND(A438="India",J438=2035),0.95,IF(AND(A438="India",J438=2050),0.92,IF(AND(A438="Middle East",J438=2035),0.94,IF(AND(A438="Middle East",J438=2050),0.9,IF(AND(A438="Africa",J438=2035),0.94,IF(AND(A438="Africa",J438=2050),0.91,IF(AND(A438="Brazil",J438=2035),0.95,IF(AND(A438="Brazil",J438=2050),0.92,""))))))))))))))))))</f>
        <v>*0.92</v>
      </c>
      <c r="P438" s="41" t="s">
        <v>1289</v>
      </c>
      <c r="Q438" s="52" t="s">
        <v>35</v>
      </c>
      <c r="R438" s="41" t="n">
        <v>2035</v>
      </c>
      <c r="S438" s="53" t="str">
        <f aca="false">"*"&amp;IF(AND(A438="EU",R438=2035),0.95,IF(AND(A438="EU",R438=2050),0.93,IF(AND(A438="USA",R438=2035),0.96,IF(AND(A438="USA",R438=2050),0.93,IF(AND(A438="Japan",R438=2035),0.94,IF(AND(A438="Japan",R438=2050),0.92,IF(AND(A438="Russia",R438=2035),0.95,IF(AND(A438="Russia",R438=2050),0.91,IF(AND(A438="China",R438=2035),0.93,IF(AND(A438="China",R438=2050),0.92,IF(AND(A438="India",R438=2035),0.94,IF(AND(A438="India",R438=2050),0.91,IF(AND(A438="Middle East",R438=2035),0.92,IF(AND(A438="Middle East",R438=2050),0.89,IF(AND(A438="Africa",R438=2035),0.93,IF(AND(A438="Africa",R438=2050),0.9,IF(AND(A438="Brazil",R438=2035),0.95,IF(AND(A438="Brazil",R438=2050),0.92,""))))))))))))))))))</f>
        <v>*0.93</v>
      </c>
      <c r="U438" s="41" t="s">
        <v>1289</v>
      </c>
      <c r="V438" s="52" t="s">
        <v>35</v>
      </c>
      <c r="W438" s="41" t="n">
        <v>2050</v>
      </c>
      <c r="X438" s="53" t="str">
        <f aca="false">"*"&amp;IF(AND(A438="EU",W438=2035),0.95,IF(AND(A438="EU",W438=2050),0.93,IF(AND(A438="USA",W438=2035),0.96,IF(AND(A438="USA",W438=2050),0.93,IF(AND(A438="Japan",W438=2035),0.94,IF(AND(A438="Japan",W438=2050),0.92,IF(AND(A438="Russia",W438=2035),0.95,IF(AND(A438="Russia",W438=2050),0.91,IF(AND(A438="China",W438=2035),0.93,IF(AND(A438="China",W438=2050),0.92,IF(AND(A438="India",W438=2035),0.94,IF(AND(A438="India",W438=2050),0.91,IF(AND(A438="Middle East",W438=2035),0.92,IF(AND(A438="Middle East",W438=2050),0.89,IF(AND(A438="Africa",W438=2035),0.93,IF(AND(A438="Africa",W438=2050),0.9,IF(AND(A438="Brazil",W438=2035),0.95,IF(AND(A438="Brazil",W438=2050),0.92,""))))))))))))))))))</f>
        <v>*0.92</v>
      </c>
      <c r="AC438" s="0" t="s">
        <v>1289</v>
      </c>
      <c r="AD438" s="50" t="s">
        <v>35</v>
      </c>
      <c r="AE438" s="0" t="n">
        <v>2035</v>
      </c>
      <c r="AF438" s="51" t="str">
        <f aca="false">"*"&amp;IF(AND(A438="EU",AE438=2035),0.93,IF(AND(A438="EU",AE438=2050),0.9,IF(AND(A438="USA",AE438=2035),0.92,IF(AND(A438="USA",AE438=2050),0.89,IF(AND(A438="Japan",AE438=2035),0.92,IF(AND(A438="Japan",AE438=2050),0.89,IF(AND(A438="Russia",AE438=2035),0.91,IF(AND(A438="Russia",AE438=2050),0.86,IF(AND(A438="China",AE438=2035),0.91,IF(AND(A438="China",AE438=2050),0.87,IF(AND(A438="India",AE438=2035),0.92,IF(AND(A438="India",AE438=2050),0.87,IF(AND(A438="Middle East",AE438=2035),0.89,IF(AND(A438="Middle East",AE438=2050),0.84,IF(AND(A438="Africa",AE438=2035),0.9,IF(AND(A438="Africa",AE438=2050),0.86,IF(AND(A438="Brazil",AE438=2035),0.93,IF(AND(A438="Brazil",AE438=2050),0.89,""))))))))))))))))))</f>
        <v>*0.91</v>
      </c>
      <c r="AG438" s="51" t="str">
        <f aca="false">AG437</f>
        <v>REZoning_Sol-Win</v>
      </c>
      <c r="AI438" s="0" t="s">
        <v>1289</v>
      </c>
      <c r="AJ438" s="50" t="s">
        <v>35</v>
      </c>
      <c r="AK438" s="0" t="n">
        <v>2050</v>
      </c>
      <c r="AL438" s="51" t="str">
        <f aca="false">"*"&amp;IF(AND(A438="EU",AK438=2035),0.93,IF(AND(A438="EU",AK438=2050),0.9,IF(AND(A438="USA",AK438=2035),0.92,IF(AND(A438="USA",AK438=2050),0.89,IF(AND(A438="Japan",AK438=2035),0.92,IF(AND(A438="Japan",AK438=2050),0.89,IF(AND(A438="Russia",AK438=2035),0.91,IF(AND(A438="Russia",AK438=2050),0.86,IF(AND(A438="China",AK438=2035),0.91,IF(AND(A438="China",AK438=2050),0.87,IF(AND(A438="India",AK438=2035),0.92,IF(AND(A438="India",AK438=2050),0.87,IF(AND(A438="Middle East",AK438=2035),0.89,IF(AND(A438="Middle East",AK438=2050),0.84,IF(AND(A438="Africa",AK438=2035),0.9,IF(AND(A438="Africa",AK438=2050),0.86,IF(AND(A438="Brazil",AK438=2035),0.93,IF(AND(A438="Brazil",AK438=2050),0.89,""))))))))))))))))))</f>
        <v>*0.87</v>
      </c>
      <c r="AM438" s="51" t="str">
        <f aca="false">AM437</f>
        <v>REZoning_Sol-Win</v>
      </c>
      <c r="AP438" s="0" t="s">
        <v>1289</v>
      </c>
      <c r="AQ438" s="0" t="s">
        <v>35</v>
      </c>
      <c r="AR438" s="0" t="n">
        <v>2100</v>
      </c>
      <c r="AS438" s="0" t="s">
        <v>851</v>
      </c>
      <c r="AT438" s="0" t="s">
        <v>36</v>
      </c>
    </row>
    <row r="439" customFormat="false" ht="28.5" hidden="false" customHeight="true" outlineLevel="0" collapsed="false">
      <c r="A439" s="3" t="s">
        <v>147</v>
      </c>
      <c r="C439" s="0" t="s">
        <v>1290</v>
      </c>
      <c r="D439" s="50" t="s">
        <v>35</v>
      </c>
      <c r="E439" s="0" t="n">
        <v>2035</v>
      </c>
      <c r="F439" s="51" t="str">
        <f aca="false">"*"&amp;IF(AND(A439="EU",E439=2035),0.95,IF(AND(A439="EU",E439=2050),0.93,IF(AND(A439="USA",E439=2035),0.96,IF(AND(A439="USA",E439=2050),0.94,IF(AND(A439="Japan",E439=2035),0.94,IF(AND(A439="Japan",E439=2050),0.92,IF(AND(A439="Russia",E439=2035),0.95,IF(AND(A439="Russia",E439=2050),0.93,IF(AND(A439="China",E439=2035),0.94,IF(AND(A439="China",E439=2050),0.92,IF(AND(A439="India",E439=2035),0.95,IF(AND(A439="India",E439=2050),0.92,IF(AND(A439="Middle East",E439=2035),0.94,IF(AND(A439="Middle East",E439=2050),0.9,IF(AND(A439="Africa",E439=2035),0.94,IF(AND(A439="Africa",E439=2050),0.91,IF(AND(A439="Brazil",E439=2035),0.95,IF(AND(A439="Brazil",E439=2050),0.92,""))))))))))))))))))</f>
        <v>*0.94</v>
      </c>
      <c r="H439" s="0" t="s">
        <v>1290</v>
      </c>
      <c r="I439" s="50" t="s">
        <v>35</v>
      </c>
      <c r="J439" s="0" t="n">
        <v>2050</v>
      </c>
      <c r="K439" s="48" t="str">
        <f aca="false">"*"&amp;IF(AND(A439="EU",J439=2035),0.95,IF(AND(A439="EU",J439=2050),0.93,IF(AND(A439="USA",J439=2035),0.96,IF(AND(A439="USA",J439=2050),0.94,IF(AND(A439="Japan",J439=2035),0.94,IF(AND(A439="Japan",J439=2050),0.92,IF(AND(A439="Russia",J439=2035),0.95,IF(AND(A439="Russia",J439=2050),0.93,IF(AND(A439="China",J439=2035),0.94,IF(AND(A439="China",J439=2050),0.92,IF(AND(A439="India",J439=2035),0.95,IF(AND(A439="India",J439=2050),0.92,IF(AND(A439="Middle East",J439=2035),0.94,IF(AND(A439="Middle East",J439=2050),0.9,IF(AND(A439="Africa",J439=2035),0.94,IF(AND(A439="Africa",J439=2050),0.91,IF(AND(A439="Brazil",J439=2035),0.95,IF(AND(A439="Brazil",J439=2050),0.92,""))))))))))))))))))</f>
        <v>*0.92</v>
      </c>
      <c r="P439" s="41" t="s">
        <v>1290</v>
      </c>
      <c r="Q439" s="52" t="s">
        <v>35</v>
      </c>
      <c r="R439" s="41" t="n">
        <v>2035</v>
      </c>
      <c r="S439" s="53" t="str">
        <f aca="false">"*"&amp;IF(AND(A439="EU",R439=2035),0.95,IF(AND(A439="EU",R439=2050),0.93,IF(AND(A439="USA",R439=2035),0.96,IF(AND(A439="USA",R439=2050),0.93,IF(AND(A439="Japan",R439=2035),0.94,IF(AND(A439="Japan",R439=2050),0.92,IF(AND(A439="Russia",R439=2035),0.95,IF(AND(A439="Russia",R439=2050),0.91,IF(AND(A439="China",R439=2035),0.93,IF(AND(A439="China",R439=2050),0.92,IF(AND(A439="India",R439=2035),0.94,IF(AND(A439="India",R439=2050),0.91,IF(AND(A439="Middle East",R439=2035),0.92,IF(AND(A439="Middle East",R439=2050),0.89,IF(AND(A439="Africa",R439=2035),0.93,IF(AND(A439="Africa",R439=2050),0.9,IF(AND(A439="Brazil",R439=2035),0.95,IF(AND(A439="Brazil",R439=2050),0.92,""))))))))))))))))))</f>
        <v>*0.93</v>
      </c>
      <c r="U439" s="41" t="s">
        <v>1290</v>
      </c>
      <c r="V439" s="52" t="s">
        <v>35</v>
      </c>
      <c r="W439" s="41" t="n">
        <v>2050</v>
      </c>
      <c r="X439" s="53" t="str">
        <f aca="false">"*"&amp;IF(AND(A439="EU",W439=2035),0.95,IF(AND(A439="EU",W439=2050),0.93,IF(AND(A439="USA",W439=2035),0.96,IF(AND(A439="USA",W439=2050),0.93,IF(AND(A439="Japan",W439=2035),0.94,IF(AND(A439="Japan",W439=2050),0.92,IF(AND(A439="Russia",W439=2035),0.95,IF(AND(A439="Russia",W439=2050),0.91,IF(AND(A439="China",W439=2035),0.93,IF(AND(A439="China",W439=2050),0.92,IF(AND(A439="India",W439=2035),0.94,IF(AND(A439="India",W439=2050),0.91,IF(AND(A439="Middle East",W439=2035),0.92,IF(AND(A439="Middle East",W439=2050),0.89,IF(AND(A439="Africa",W439=2035),0.93,IF(AND(A439="Africa",W439=2050),0.9,IF(AND(A439="Brazil",W439=2035),0.95,IF(AND(A439="Brazil",W439=2050),0.92,""))))))))))))))))))</f>
        <v>*0.92</v>
      </c>
      <c r="AC439" s="0" t="s">
        <v>1290</v>
      </c>
      <c r="AD439" s="50" t="s">
        <v>35</v>
      </c>
      <c r="AE439" s="0" t="n">
        <v>2035</v>
      </c>
      <c r="AF439" s="51" t="str">
        <f aca="false">"*"&amp;IF(AND(A439="EU",AE439=2035),0.93,IF(AND(A439="EU",AE439=2050),0.9,IF(AND(A439="USA",AE439=2035),0.92,IF(AND(A439="USA",AE439=2050),0.89,IF(AND(A439="Japan",AE439=2035),0.92,IF(AND(A439="Japan",AE439=2050),0.89,IF(AND(A439="Russia",AE439=2035),0.91,IF(AND(A439="Russia",AE439=2050),0.86,IF(AND(A439="China",AE439=2035),0.91,IF(AND(A439="China",AE439=2050),0.87,IF(AND(A439="India",AE439=2035),0.92,IF(AND(A439="India",AE439=2050),0.87,IF(AND(A439="Middle East",AE439=2035),0.89,IF(AND(A439="Middle East",AE439=2050),0.84,IF(AND(A439="Africa",AE439=2035),0.9,IF(AND(A439="Africa",AE439=2050),0.86,IF(AND(A439="Brazil",AE439=2035),0.93,IF(AND(A439="Brazil",AE439=2050),0.89,""))))))))))))))))))</f>
        <v>*0.91</v>
      </c>
      <c r="AG439" s="51" t="str">
        <f aca="false">AG438</f>
        <v>REZoning_Sol-Win</v>
      </c>
      <c r="AI439" s="0" t="s">
        <v>1290</v>
      </c>
      <c r="AJ439" s="50" t="s">
        <v>35</v>
      </c>
      <c r="AK439" s="0" t="n">
        <v>2050</v>
      </c>
      <c r="AL439" s="51" t="str">
        <f aca="false">"*"&amp;IF(AND(A439="EU",AK439=2035),0.93,IF(AND(A439="EU",AK439=2050),0.9,IF(AND(A439="USA",AK439=2035),0.92,IF(AND(A439="USA",AK439=2050),0.89,IF(AND(A439="Japan",AK439=2035),0.92,IF(AND(A439="Japan",AK439=2050),0.89,IF(AND(A439="Russia",AK439=2035),0.91,IF(AND(A439="Russia",AK439=2050),0.86,IF(AND(A439="China",AK439=2035),0.91,IF(AND(A439="China",AK439=2050),0.87,IF(AND(A439="India",AK439=2035),0.92,IF(AND(A439="India",AK439=2050),0.87,IF(AND(A439="Middle East",AK439=2035),0.89,IF(AND(A439="Middle East",AK439=2050),0.84,IF(AND(A439="Africa",AK439=2035),0.9,IF(AND(A439="Africa",AK439=2050),0.86,IF(AND(A439="Brazil",AK439=2035),0.93,IF(AND(A439="Brazil",AK439=2050),0.89,""))))))))))))))))))</f>
        <v>*0.87</v>
      </c>
      <c r="AM439" s="51" t="str">
        <f aca="false">AM438</f>
        <v>REZoning_Sol-Win</v>
      </c>
      <c r="AP439" s="0" t="s">
        <v>1290</v>
      </c>
      <c r="AQ439" s="0" t="s">
        <v>35</v>
      </c>
      <c r="AR439" s="0" t="n">
        <v>2100</v>
      </c>
      <c r="AS439" s="0" t="s">
        <v>851</v>
      </c>
      <c r="AT439" s="0" t="s">
        <v>36</v>
      </c>
    </row>
    <row r="440" customFormat="false" ht="28.5" hidden="false" customHeight="true" outlineLevel="0" collapsed="false">
      <c r="A440" s="3" t="s">
        <v>147</v>
      </c>
      <c r="C440" s="0" t="s">
        <v>1291</v>
      </c>
      <c r="D440" s="50" t="s">
        <v>35</v>
      </c>
      <c r="E440" s="0" t="n">
        <v>2035</v>
      </c>
      <c r="F440" s="51" t="str">
        <f aca="false">"*"&amp;IF(AND(A440="EU",E440=2035),0.95,IF(AND(A440="EU",E440=2050),0.93,IF(AND(A440="USA",E440=2035),0.96,IF(AND(A440="USA",E440=2050),0.94,IF(AND(A440="Japan",E440=2035),0.94,IF(AND(A440="Japan",E440=2050),0.92,IF(AND(A440="Russia",E440=2035),0.95,IF(AND(A440="Russia",E440=2050),0.93,IF(AND(A440="China",E440=2035),0.94,IF(AND(A440="China",E440=2050),0.92,IF(AND(A440="India",E440=2035),0.95,IF(AND(A440="India",E440=2050),0.92,IF(AND(A440="Middle East",E440=2035),0.94,IF(AND(A440="Middle East",E440=2050),0.9,IF(AND(A440="Africa",E440=2035),0.94,IF(AND(A440="Africa",E440=2050),0.91,IF(AND(A440="Brazil",E440=2035),0.95,IF(AND(A440="Brazil",E440=2050),0.92,""))))))))))))))))))</f>
        <v>*0.94</v>
      </c>
      <c r="H440" s="0" t="s">
        <v>1291</v>
      </c>
      <c r="I440" s="50" t="s">
        <v>35</v>
      </c>
      <c r="J440" s="0" t="n">
        <v>2050</v>
      </c>
      <c r="K440" s="48" t="str">
        <f aca="false">"*"&amp;IF(AND(A440="EU",J440=2035),0.95,IF(AND(A440="EU",J440=2050),0.93,IF(AND(A440="USA",J440=2035),0.96,IF(AND(A440="USA",J440=2050),0.94,IF(AND(A440="Japan",J440=2035),0.94,IF(AND(A440="Japan",J440=2050),0.92,IF(AND(A440="Russia",J440=2035),0.95,IF(AND(A440="Russia",J440=2050),0.93,IF(AND(A440="China",J440=2035),0.94,IF(AND(A440="China",J440=2050),0.92,IF(AND(A440="India",J440=2035),0.95,IF(AND(A440="India",J440=2050),0.92,IF(AND(A440="Middle East",J440=2035),0.94,IF(AND(A440="Middle East",J440=2050),0.9,IF(AND(A440="Africa",J440=2035),0.94,IF(AND(A440="Africa",J440=2050),0.91,IF(AND(A440="Brazil",J440=2035),0.95,IF(AND(A440="Brazil",J440=2050),0.92,""))))))))))))))))))</f>
        <v>*0.92</v>
      </c>
      <c r="P440" s="41" t="s">
        <v>1291</v>
      </c>
      <c r="Q440" s="52" t="s">
        <v>35</v>
      </c>
      <c r="R440" s="41" t="n">
        <v>2035</v>
      </c>
      <c r="S440" s="53" t="str">
        <f aca="false">"*"&amp;IF(AND(A440="EU",R440=2035),0.95,IF(AND(A440="EU",R440=2050),0.93,IF(AND(A440="USA",R440=2035),0.96,IF(AND(A440="USA",R440=2050),0.93,IF(AND(A440="Japan",R440=2035),0.94,IF(AND(A440="Japan",R440=2050),0.92,IF(AND(A440="Russia",R440=2035),0.95,IF(AND(A440="Russia",R440=2050),0.91,IF(AND(A440="China",R440=2035),0.93,IF(AND(A440="China",R440=2050),0.92,IF(AND(A440="India",R440=2035),0.94,IF(AND(A440="India",R440=2050),0.91,IF(AND(A440="Middle East",R440=2035),0.92,IF(AND(A440="Middle East",R440=2050),0.89,IF(AND(A440="Africa",R440=2035),0.93,IF(AND(A440="Africa",R440=2050),0.9,IF(AND(A440="Brazil",R440=2035),0.95,IF(AND(A440="Brazil",R440=2050),0.92,""))))))))))))))))))</f>
        <v>*0.93</v>
      </c>
      <c r="U440" s="41" t="s">
        <v>1291</v>
      </c>
      <c r="V440" s="52" t="s">
        <v>35</v>
      </c>
      <c r="W440" s="41" t="n">
        <v>2050</v>
      </c>
      <c r="X440" s="53" t="str">
        <f aca="false">"*"&amp;IF(AND(A440="EU",W440=2035),0.95,IF(AND(A440="EU",W440=2050),0.93,IF(AND(A440="USA",W440=2035),0.96,IF(AND(A440="USA",W440=2050),0.93,IF(AND(A440="Japan",W440=2035),0.94,IF(AND(A440="Japan",W440=2050),0.92,IF(AND(A440="Russia",W440=2035),0.95,IF(AND(A440="Russia",W440=2050),0.91,IF(AND(A440="China",W440=2035),0.93,IF(AND(A440="China",W440=2050),0.92,IF(AND(A440="India",W440=2035),0.94,IF(AND(A440="India",W440=2050),0.91,IF(AND(A440="Middle East",W440=2035),0.92,IF(AND(A440="Middle East",W440=2050),0.89,IF(AND(A440="Africa",W440=2035),0.93,IF(AND(A440="Africa",W440=2050),0.9,IF(AND(A440="Brazil",W440=2035),0.95,IF(AND(A440="Brazil",W440=2050),0.92,""))))))))))))))))))</f>
        <v>*0.92</v>
      </c>
      <c r="AC440" s="0" t="s">
        <v>1291</v>
      </c>
      <c r="AD440" s="50" t="s">
        <v>35</v>
      </c>
      <c r="AE440" s="0" t="n">
        <v>2035</v>
      </c>
      <c r="AF440" s="51" t="str">
        <f aca="false">"*"&amp;IF(AND(A440="EU",AE440=2035),0.93,IF(AND(A440="EU",AE440=2050),0.9,IF(AND(A440="USA",AE440=2035),0.92,IF(AND(A440="USA",AE440=2050),0.89,IF(AND(A440="Japan",AE440=2035),0.92,IF(AND(A440="Japan",AE440=2050),0.89,IF(AND(A440="Russia",AE440=2035),0.91,IF(AND(A440="Russia",AE440=2050),0.86,IF(AND(A440="China",AE440=2035),0.91,IF(AND(A440="China",AE440=2050),0.87,IF(AND(A440="India",AE440=2035),0.92,IF(AND(A440="India",AE440=2050),0.87,IF(AND(A440="Middle East",AE440=2035),0.89,IF(AND(A440="Middle East",AE440=2050),0.84,IF(AND(A440="Africa",AE440=2035),0.9,IF(AND(A440="Africa",AE440=2050),0.86,IF(AND(A440="Brazil",AE440=2035),0.93,IF(AND(A440="Brazil",AE440=2050),0.89,""))))))))))))))))))</f>
        <v>*0.91</v>
      </c>
      <c r="AG440" s="51" t="str">
        <f aca="false">AG439</f>
        <v>REZoning_Sol-Win</v>
      </c>
      <c r="AI440" s="0" t="s">
        <v>1291</v>
      </c>
      <c r="AJ440" s="50" t="s">
        <v>35</v>
      </c>
      <c r="AK440" s="0" t="n">
        <v>2050</v>
      </c>
      <c r="AL440" s="51" t="str">
        <f aca="false">"*"&amp;IF(AND(A440="EU",AK440=2035),0.93,IF(AND(A440="EU",AK440=2050),0.9,IF(AND(A440="USA",AK440=2035),0.92,IF(AND(A440="USA",AK440=2050),0.89,IF(AND(A440="Japan",AK440=2035),0.92,IF(AND(A440="Japan",AK440=2050),0.89,IF(AND(A440="Russia",AK440=2035),0.91,IF(AND(A440="Russia",AK440=2050),0.86,IF(AND(A440="China",AK440=2035),0.91,IF(AND(A440="China",AK440=2050),0.87,IF(AND(A440="India",AK440=2035),0.92,IF(AND(A440="India",AK440=2050),0.87,IF(AND(A440="Middle East",AK440=2035),0.89,IF(AND(A440="Middle East",AK440=2050),0.84,IF(AND(A440="Africa",AK440=2035),0.9,IF(AND(A440="Africa",AK440=2050),0.86,IF(AND(A440="Brazil",AK440=2035),0.93,IF(AND(A440="Brazil",AK440=2050),0.89,""))))))))))))))))))</f>
        <v>*0.87</v>
      </c>
      <c r="AM440" s="51" t="str">
        <f aca="false">AM439</f>
        <v>REZoning_Sol-Win</v>
      </c>
      <c r="AP440" s="0" t="s">
        <v>1291</v>
      </c>
      <c r="AQ440" s="0" t="s">
        <v>35</v>
      </c>
      <c r="AR440" s="0" t="n">
        <v>2100</v>
      </c>
      <c r="AS440" s="0" t="s">
        <v>851</v>
      </c>
      <c r="AT440" s="0" t="s">
        <v>36</v>
      </c>
    </row>
    <row r="441" customFormat="false" ht="28.5" hidden="false" customHeight="true" outlineLevel="0" collapsed="false">
      <c r="A441" s="3" t="s">
        <v>147</v>
      </c>
      <c r="C441" s="0" t="s">
        <v>1292</v>
      </c>
      <c r="D441" s="50" t="s">
        <v>35</v>
      </c>
      <c r="E441" s="0" t="n">
        <v>2035</v>
      </c>
      <c r="F441" s="51" t="str">
        <f aca="false">"*"&amp;IF(AND(A441="EU",E441=2035),0.95,IF(AND(A441="EU",E441=2050),0.93,IF(AND(A441="USA",E441=2035),0.96,IF(AND(A441="USA",E441=2050),0.94,IF(AND(A441="Japan",E441=2035),0.94,IF(AND(A441="Japan",E441=2050),0.92,IF(AND(A441="Russia",E441=2035),0.95,IF(AND(A441="Russia",E441=2050),0.93,IF(AND(A441="China",E441=2035),0.94,IF(AND(A441="China",E441=2050),0.92,IF(AND(A441="India",E441=2035),0.95,IF(AND(A441="India",E441=2050),0.92,IF(AND(A441="Middle East",E441=2035),0.94,IF(AND(A441="Middle East",E441=2050),0.9,IF(AND(A441="Africa",E441=2035),0.94,IF(AND(A441="Africa",E441=2050),0.91,IF(AND(A441="Brazil",E441=2035),0.95,IF(AND(A441="Brazil",E441=2050),0.92,""))))))))))))))))))</f>
        <v>*0.94</v>
      </c>
      <c r="H441" s="0" t="s">
        <v>1292</v>
      </c>
      <c r="I441" s="50" t="s">
        <v>35</v>
      </c>
      <c r="J441" s="0" t="n">
        <v>2050</v>
      </c>
      <c r="K441" s="48" t="str">
        <f aca="false">"*"&amp;IF(AND(A441="EU",J441=2035),0.95,IF(AND(A441="EU",J441=2050),0.93,IF(AND(A441="USA",J441=2035),0.96,IF(AND(A441="USA",J441=2050),0.94,IF(AND(A441="Japan",J441=2035),0.94,IF(AND(A441="Japan",J441=2050),0.92,IF(AND(A441="Russia",J441=2035),0.95,IF(AND(A441="Russia",J441=2050),0.93,IF(AND(A441="China",J441=2035),0.94,IF(AND(A441="China",J441=2050),0.92,IF(AND(A441="India",J441=2035),0.95,IF(AND(A441="India",J441=2050),0.92,IF(AND(A441="Middle East",J441=2035),0.94,IF(AND(A441="Middle East",J441=2050),0.9,IF(AND(A441="Africa",J441=2035),0.94,IF(AND(A441="Africa",J441=2050),0.91,IF(AND(A441="Brazil",J441=2035),0.95,IF(AND(A441="Brazil",J441=2050),0.92,""))))))))))))))))))</f>
        <v>*0.92</v>
      </c>
      <c r="P441" s="41" t="s">
        <v>1292</v>
      </c>
      <c r="Q441" s="52" t="s">
        <v>35</v>
      </c>
      <c r="R441" s="41" t="n">
        <v>2035</v>
      </c>
      <c r="S441" s="53" t="str">
        <f aca="false">"*"&amp;IF(AND(A441="EU",R441=2035),0.95,IF(AND(A441="EU",R441=2050),0.93,IF(AND(A441="USA",R441=2035),0.96,IF(AND(A441="USA",R441=2050),0.93,IF(AND(A441="Japan",R441=2035),0.94,IF(AND(A441="Japan",R441=2050),0.92,IF(AND(A441="Russia",R441=2035),0.95,IF(AND(A441="Russia",R441=2050),0.91,IF(AND(A441="China",R441=2035),0.93,IF(AND(A441="China",R441=2050),0.92,IF(AND(A441="India",R441=2035),0.94,IF(AND(A441="India",R441=2050),0.91,IF(AND(A441="Middle East",R441=2035),0.92,IF(AND(A441="Middle East",R441=2050),0.89,IF(AND(A441="Africa",R441=2035),0.93,IF(AND(A441="Africa",R441=2050),0.9,IF(AND(A441="Brazil",R441=2035),0.95,IF(AND(A441="Brazil",R441=2050),0.92,""))))))))))))))))))</f>
        <v>*0.93</v>
      </c>
      <c r="U441" s="41" t="s">
        <v>1292</v>
      </c>
      <c r="V441" s="52" t="s">
        <v>35</v>
      </c>
      <c r="W441" s="41" t="n">
        <v>2050</v>
      </c>
      <c r="X441" s="53" t="str">
        <f aca="false">"*"&amp;IF(AND(A441="EU",W441=2035),0.95,IF(AND(A441="EU",W441=2050),0.93,IF(AND(A441="USA",W441=2035),0.96,IF(AND(A441="USA",W441=2050),0.93,IF(AND(A441="Japan",W441=2035),0.94,IF(AND(A441="Japan",W441=2050),0.92,IF(AND(A441="Russia",W441=2035),0.95,IF(AND(A441="Russia",W441=2050),0.91,IF(AND(A441="China",W441=2035),0.93,IF(AND(A441="China",W441=2050),0.92,IF(AND(A441="India",W441=2035),0.94,IF(AND(A441="India",W441=2050),0.91,IF(AND(A441="Middle East",W441=2035),0.92,IF(AND(A441="Middle East",W441=2050),0.89,IF(AND(A441="Africa",W441=2035),0.93,IF(AND(A441="Africa",W441=2050),0.9,IF(AND(A441="Brazil",W441=2035),0.95,IF(AND(A441="Brazil",W441=2050),0.92,""))))))))))))))))))</f>
        <v>*0.92</v>
      </c>
      <c r="AC441" s="0" t="s">
        <v>1292</v>
      </c>
      <c r="AD441" s="50" t="s">
        <v>35</v>
      </c>
      <c r="AE441" s="0" t="n">
        <v>2035</v>
      </c>
      <c r="AF441" s="51" t="str">
        <f aca="false">"*"&amp;IF(AND(A441="EU",AE441=2035),0.93,IF(AND(A441="EU",AE441=2050),0.9,IF(AND(A441="USA",AE441=2035),0.92,IF(AND(A441="USA",AE441=2050),0.89,IF(AND(A441="Japan",AE441=2035),0.92,IF(AND(A441="Japan",AE441=2050),0.89,IF(AND(A441="Russia",AE441=2035),0.91,IF(AND(A441="Russia",AE441=2050),0.86,IF(AND(A441="China",AE441=2035),0.91,IF(AND(A441="China",AE441=2050),0.87,IF(AND(A441="India",AE441=2035),0.92,IF(AND(A441="India",AE441=2050),0.87,IF(AND(A441="Middle East",AE441=2035),0.89,IF(AND(A441="Middle East",AE441=2050),0.84,IF(AND(A441="Africa",AE441=2035),0.9,IF(AND(A441="Africa",AE441=2050),0.86,IF(AND(A441="Brazil",AE441=2035),0.93,IF(AND(A441="Brazil",AE441=2050),0.89,""))))))))))))))))))</f>
        <v>*0.91</v>
      </c>
      <c r="AG441" s="51" t="str">
        <f aca="false">AG440</f>
        <v>REZoning_Sol-Win</v>
      </c>
      <c r="AI441" s="0" t="s">
        <v>1292</v>
      </c>
      <c r="AJ441" s="50" t="s">
        <v>35</v>
      </c>
      <c r="AK441" s="0" t="n">
        <v>2050</v>
      </c>
      <c r="AL441" s="51" t="str">
        <f aca="false">"*"&amp;IF(AND(A441="EU",AK441=2035),0.93,IF(AND(A441="EU",AK441=2050),0.9,IF(AND(A441="USA",AK441=2035),0.92,IF(AND(A441="USA",AK441=2050),0.89,IF(AND(A441="Japan",AK441=2035),0.92,IF(AND(A441="Japan",AK441=2050),0.89,IF(AND(A441="Russia",AK441=2035),0.91,IF(AND(A441="Russia",AK441=2050),0.86,IF(AND(A441="China",AK441=2035),0.91,IF(AND(A441="China",AK441=2050),0.87,IF(AND(A441="India",AK441=2035),0.92,IF(AND(A441="India",AK441=2050),0.87,IF(AND(A441="Middle East",AK441=2035),0.89,IF(AND(A441="Middle East",AK441=2050),0.84,IF(AND(A441="Africa",AK441=2035),0.9,IF(AND(A441="Africa",AK441=2050),0.86,IF(AND(A441="Brazil",AK441=2035),0.93,IF(AND(A441="Brazil",AK441=2050),0.89,""))))))))))))))))))</f>
        <v>*0.87</v>
      </c>
      <c r="AM441" s="51" t="str">
        <f aca="false">AM440</f>
        <v>REZoning_Sol-Win</v>
      </c>
      <c r="AP441" s="0" t="s">
        <v>1292</v>
      </c>
      <c r="AQ441" s="0" t="s">
        <v>35</v>
      </c>
      <c r="AR441" s="0" t="n">
        <v>2100</v>
      </c>
      <c r="AS441" s="0" t="s">
        <v>851</v>
      </c>
      <c r="AT441" s="0" t="s">
        <v>36</v>
      </c>
    </row>
    <row r="442" customFormat="false" ht="28.5" hidden="false" customHeight="true" outlineLevel="0" collapsed="false">
      <c r="A442" s="3" t="s">
        <v>147</v>
      </c>
      <c r="C442" s="0" t="s">
        <v>1293</v>
      </c>
      <c r="D442" s="50" t="s">
        <v>35</v>
      </c>
      <c r="E442" s="0" t="n">
        <v>2035</v>
      </c>
      <c r="F442" s="51" t="str">
        <f aca="false">"*"&amp;IF(AND(A442="EU",E442=2035),0.95,IF(AND(A442="EU",E442=2050),0.93,IF(AND(A442="USA",E442=2035),0.96,IF(AND(A442="USA",E442=2050),0.94,IF(AND(A442="Japan",E442=2035),0.94,IF(AND(A442="Japan",E442=2050),0.92,IF(AND(A442="Russia",E442=2035),0.95,IF(AND(A442="Russia",E442=2050),0.93,IF(AND(A442="China",E442=2035),0.94,IF(AND(A442="China",E442=2050),0.92,IF(AND(A442="India",E442=2035),0.95,IF(AND(A442="India",E442=2050),0.92,IF(AND(A442="Middle East",E442=2035),0.94,IF(AND(A442="Middle East",E442=2050),0.9,IF(AND(A442="Africa",E442=2035),0.94,IF(AND(A442="Africa",E442=2050),0.91,IF(AND(A442="Brazil",E442=2035),0.95,IF(AND(A442="Brazil",E442=2050),0.92,""))))))))))))))))))</f>
        <v>*0.94</v>
      </c>
      <c r="H442" s="0" t="s">
        <v>1293</v>
      </c>
      <c r="I442" s="50" t="s">
        <v>35</v>
      </c>
      <c r="J442" s="0" t="n">
        <v>2050</v>
      </c>
      <c r="K442" s="48" t="str">
        <f aca="false">"*"&amp;IF(AND(A442="EU",J442=2035),0.95,IF(AND(A442="EU",J442=2050),0.93,IF(AND(A442="USA",J442=2035),0.96,IF(AND(A442="USA",J442=2050),0.94,IF(AND(A442="Japan",J442=2035),0.94,IF(AND(A442="Japan",J442=2050),0.92,IF(AND(A442="Russia",J442=2035),0.95,IF(AND(A442="Russia",J442=2050),0.93,IF(AND(A442="China",J442=2035),0.94,IF(AND(A442="China",J442=2050),0.92,IF(AND(A442="India",J442=2035),0.95,IF(AND(A442="India",J442=2050),0.92,IF(AND(A442="Middle East",J442=2035),0.94,IF(AND(A442="Middle East",J442=2050),0.9,IF(AND(A442="Africa",J442=2035),0.94,IF(AND(A442="Africa",J442=2050),0.91,IF(AND(A442="Brazil",J442=2035),0.95,IF(AND(A442="Brazil",J442=2050),0.92,""))))))))))))))))))</f>
        <v>*0.92</v>
      </c>
      <c r="P442" s="41" t="s">
        <v>1293</v>
      </c>
      <c r="Q442" s="52" t="s">
        <v>35</v>
      </c>
      <c r="R442" s="41" t="n">
        <v>2035</v>
      </c>
      <c r="S442" s="53" t="str">
        <f aca="false">"*"&amp;IF(AND(A442="EU",R442=2035),0.95,IF(AND(A442="EU",R442=2050),0.93,IF(AND(A442="USA",R442=2035),0.96,IF(AND(A442="USA",R442=2050),0.93,IF(AND(A442="Japan",R442=2035),0.94,IF(AND(A442="Japan",R442=2050),0.92,IF(AND(A442="Russia",R442=2035),0.95,IF(AND(A442="Russia",R442=2050),0.91,IF(AND(A442="China",R442=2035),0.93,IF(AND(A442="China",R442=2050),0.92,IF(AND(A442="India",R442=2035),0.94,IF(AND(A442="India",R442=2050),0.91,IF(AND(A442="Middle East",R442=2035),0.92,IF(AND(A442="Middle East",R442=2050),0.89,IF(AND(A442="Africa",R442=2035),0.93,IF(AND(A442="Africa",R442=2050),0.9,IF(AND(A442="Brazil",R442=2035),0.95,IF(AND(A442="Brazil",R442=2050),0.92,""))))))))))))))))))</f>
        <v>*0.93</v>
      </c>
      <c r="U442" s="41" t="s">
        <v>1293</v>
      </c>
      <c r="V442" s="52" t="s">
        <v>35</v>
      </c>
      <c r="W442" s="41" t="n">
        <v>2050</v>
      </c>
      <c r="X442" s="53" t="str">
        <f aca="false">"*"&amp;IF(AND(A442="EU",W442=2035),0.95,IF(AND(A442="EU",W442=2050),0.93,IF(AND(A442="USA",W442=2035),0.96,IF(AND(A442="USA",W442=2050),0.93,IF(AND(A442="Japan",W442=2035),0.94,IF(AND(A442="Japan",W442=2050),0.92,IF(AND(A442="Russia",W442=2035),0.95,IF(AND(A442="Russia",W442=2050),0.91,IF(AND(A442="China",W442=2035),0.93,IF(AND(A442="China",W442=2050),0.92,IF(AND(A442="India",W442=2035),0.94,IF(AND(A442="India",W442=2050),0.91,IF(AND(A442="Middle East",W442=2035),0.92,IF(AND(A442="Middle East",W442=2050),0.89,IF(AND(A442="Africa",W442=2035),0.93,IF(AND(A442="Africa",W442=2050),0.9,IF(AND(A442="Brazil",W442=2035),0.95,IF(AND(A442="Brazil",W442=2050),0.92,""))))))))))))))))))</f>
        <v>*0.92</v>
      </c>
      <c r="AC442" s="0" t="s">
        <v>1293</v>
      </c>
      <c r="AD442" s="50" t="s">
        <v>35</v>
      </c>
      <c r="AE442" s="0" t="n">
        <v>2035</v>
      </c>
      <c r="AF442" s="51" t="str">
        <f aca="false">"*"&amp;IF(AND(A442="EU",AE442=2035),0.93,IF(AND(A442="EU",AE442=2050),0.9,IF(AND(A442="USA",AE442=2035),0.92,IF(AND(A442="USA",AE442=2050),0.89,IF(AND(A442="Japan",AE442=2035),0.92,IF(AND(A442="Japan",AE442=2050),0.89,IF(AND(A442="Russia",AE442=2035),0.91,IF(AND(A442="Russia",AE442=2050),0.86,IF(AND(A442="China",AE442=2035),0.91,IF(AND(A442="China",AE442=2050),0.87,IF(AND(A442="India",AE442=2035),0.92,IF(AND(A442="India",AE442=2050),0.87,IF(AND(A442="Middle East",AE442=2035),0.89,IF(AND(A442="Middle East",AE442=2050),0.84,IF(AND(A442="Africa",AE442=2035),0.9,IF(AND(A442="Africa",AE442=2050),0.86,IF(AND(A442="Brazil",AE442=2035),0.93,IF(AND(A442="Brazil",AE442=2050),0.89,""))))))))))))))))))</f>
        <v>*0.91</v>
      </c>
      <c r="AG442" s="51" t="str">
        <f aca="false">AG441</f>
        <v>REZoning_Sol-Win</v>
      </c>
      <c r="AI442" s="0" t="s">
        <v>1293</v>
      </c>
      <c r="AJ442" s="50" t="s">
        <v>35</v>
      </c>
      <c r="AK442" s="0" t="n">
        <v>2050</v>
      </c>
      <c r="AL442" s="51" t="str">
        <f aca="false">"*"&amp;IF(AND(A442="EU",AK442=2035),0.93,IF(AND(A442="EU",AK442=2050),0.9,IF(AND(A442="USA",AK442=2035),0.92,IF(AND(A442="USA",AK442=2050),0.89,IF(AND(A442="Japan",AK442=2035),0.92,IF(AND(A442="Japan",AK442=2050),0.89,IF(AND(A442="Russia",AK442=2035),0.91,IF(AND(A442="Russia",AK442=2050),0.86,IF(AND(A442="China",AK442=2035),0.91,IF(AND(A442="China",AK442=2050),0.87,IF(AND(A442="India",AK442=2035),0.92,IF(AND(A442="India",AK442=2050),0.87,IF(AND(A442="Middle East",AK442=2035),0.89,IF(AND(A442="Middle East",AK442=2050),0.84,IF(AND(A442="Africa",AK442=2035),0.9,IF(AND(A442="Africa",AK442=2050),0.86,IF(AND(A442="Brazil",AK442=2035),0.93,IF(AND(A442="Brazil",AK442=2050),0.89,""))))))))))))))))))</f>
        <v>*0.87</v>
      </c>
      <c r="AM442" s="51" t="str">
        <f aca="false">AM441</f>
        <v>REZoning_Sol-Win</v>
      </c>
      <c r="AP442" s="0" t="s">
        <v>1293</v>
      </c>
      <c r="AQ442" s="0" t="s">
        <v>35</v>
      </c>
      <c r="AR442" s="0" t="n">
        <v>2100</v>
      </c>
      <c r="AS442" s="0" t="s">
        <v>851</v>
      </c>
      <c r="AT442" s="0" t="s">
        <v>36</v>
      </c>
    </row>
    <row r="443" customFormat="false" ht="28.5" hidden="false" customHeight="true" outlineLevel="0" collapsed="false">
      <c r="A443" s="3" t="s">
        <v>147</v>
      </c>
      <c r="C443" s="0" t="s">
        <v>1294</v>
      </c>
      <c r="D443" s="50" t="s">
        <v>35</v>
      </c>
      <c r="E443" s="0" t="n">
        <v>2035</v>
      </c>
      <c r="F443" s="51" t="str">
        <f aca="false">"*"&amp;IF(AND(A443="EU",E443=2035),0.95,IF(AND(A443="EU",E443=2050),0.93,IF(AND(A443="USA",E443=2035),0.96,IF(AND(A443="USA",E443=2050),0.94,IF(AND(A443="Japan",E443=2035),0.94,IF(AND(A443="Japan",E443=2050),0.92,IF(AND(A443="Russia",E443=2035),0.95,IF(AND(A443="Russia",E443=2050),0.93,IF(AND(A443="China",E443=2035),0.94,IF(AND(A443="China",E443=2050),0.92,IF(AND(A443="India",E443=2035),0.95,IF(AND(A443="India",E443=2050),0.92,IF(AND(A443="Middle East",E443=2035),0.94,IF(AND(A443="Middle East",E443=2050),0.9,IF(AND(A443="Africa",E443=2035),0.94,IF(AND(A443="Africa",E443=2050),0.91,IF(AND(A443="Brazil",E443=2035),0.95,IF(AND(A443="Brazil",E443=2050),0.92,""))))))))))))))))))</f>
        <v>*0.94</v>
      </c>
      <c r="H443" s="0" t="s">
        <v>1294</v>
      </c>
      <c r="I443" s="50" t="s">
        <v>35</v>
      </c>
      <c r="J443" s="0" t="n">
        <v>2050</v>
      </c>
      <c r="K443" s="48" t="str">
        <f aca="false">"*"&amp;IF(AND(A443="EU",J443=2035),0.95,IF(AND(A443="EU",J443=2050),0.93,IF(AND(A443="USA",J443=2035),0.96,IF(AND(A443="USA",J443=2050),0.94,IF(AND(A443="Japan",J443=2035),0.94,IF(AND(A443="Japan",J443=2050),0.92,IF(AND(A443="Russia",J443=2035),0.95,IF(AND(A443="Russia",J443=2050),0.93,IF(AND(A443="China",J443=2035),0.94,IF(AND(A443="China",J443=2050),0.92,IF(AND(A443="India",J443=2035),0.95,IF(AND(A443="India",J443=2050),0.92,IF(AND(A443="Middle East",J443=2035),0.94,IF(AND(A443="Middle East",J443=2050),0.9,IF(AND(A443="Africa",J443=2035),0.94,IF(AND(A443="Africa",J443=2050),0.91,IF(AND(A443="Brazil",J443=2035),0.95,IF(AND(A443="Brazil",J443=2050),0.92,""))))))))))))))))))</f>
        <v>*0.92</v>
      </c>
      <c r="P443" s="41" t="s">
        <v>1294</v>
      </c>
      <c r="Q443" s="52" t="s">
        <v>35</v>
      </c>
      <c r="R443" s="41" t="n">
        <v>2035</v>
      </c>
      <c r="S443" s="53" t="str">
        <f aca="false">"*"&amp;IF(AND(A443="EU",R443=2035),0.95,IF(AND(A443="EU",R443=2050),0.93,IF(AND(A443="USA",R443=2035),0.96,IF(AND(A443="USA",R443=2050),0.93,IF(AND(A443="Japan",R443=2035),0.94,IF(AND(A443="Japan",R443=2050),0.92,IF(AND(A443="Russia",R443=2035),0.95,IF(AND(A443="Russia",R443=2050),0.91,IF(AND(A443="China",R443=2035),0.93,IF(AND(A443="China",R443=2050),0.92,IF(AND(A443="India",R443=2035),0.94,IF(AND(A443="India",R443=2050),0.91,IF(AND(A443="Middle East",R443=2035),0.92,IF(AND(A443="Middle East",R443=2050),0.89,IF(AND(A443="Africa",R443=2035),0.93,IF(AND(A443="Africa",R443=2050),0.9,IF(AND(A443="Brazil",R443=2035),0.95,IF(AND(A443="Brazil",R443=2050),0.92,""))))))))))))))))))</f>
        <v>*0.93</v>
      </c>
      <c r="U443" s="41" t="s">
        <v>1294</v>
      </c>
      <c r="V443" s="52" t="s">
        <v>35</v>
      </c>
      <c r="W443" s="41" t="n">
        <v>2050</v>
      </c>
      <c r="X443" s="53" t="str">
        <f aca="false">"*"&amp;IF(AND(A443="EU",W443=2035),0.95,IF(AND(A443="EU",W443=2050),0.93,IF(AND(A443="USA",W443=2035),0.96,IF(AND(A443="USA",W443=2050),0.93,IF(AND(A443="Japan",W443=2035),0.94,IF(AND(A443="Japan",W443=2050),0.92,IF(AND(A443="Russia",W443=2035),0.95,IF(AND(A443="Russia",W443=2050),0.91,IF(AND(A443="China",W443=2035),0.93,IF(AND(A443="China",W443=2050),0.92,IF(AND(A443="India",W443=2035),0.94,IF(AND(A443="India",W443=2050),0.91,IF(AND(A443="Middle East",W443=2035),0.92,IF(AND(A443="Middle East",W443=2050),0.89,IF(AND(A443="Africa",W443=2035),0.93,IF(AND(A443="Africa",W443=2050),0.9,IF(AND(A443="Brazil",W443=2035),0.95,IF(AND(A443="Brazil",W443=2050),0.92,""))))))))))))))))))</f>
        <v>*0.92</v>
      </c>
      <c r="AC443" s="0" t="s">
        <v>1294</v>
      </c>
      <c r="AD443" s="50" t="s">
        <v>35</v>
      </c>
      <c r="AE443" s="0" t="n">
        <v>2035</v>
      </c>
      <c r="AF443" s="51" t="str">
        <f aca="false">"*"&amp;IF(AND(A443="EU",AE443=2035),0.93,IF(AND(A443="EU",AE443=2050),0.9,IF(AND(A443="USA",AE443=2035),0.92,IF(AND(A443="USA",AE443=2050),0.89,IF(AND(A443="Japan",AE443=2035),0.92,IF(AND(A443="Japan",AE443=2050),0.89,IF(AND(A443="Russia",AE443=2035),0.91,IF(AND(A443="Russia",AE443=2050),0.86,IF(AND(A443="China",AE443=2035),0.91,IF(AND(A443="China",AE443=2050),0.87,IF(AND(A443="India",AE443=2035),0.92,IF(AND(A443="India",AE443=2050),0.87,IF(AND(A443="Middle East",AE443=2035),0.89,IF(AND(A443="Middle East",AE443=2050),0.84,IF(AND(A443="Africa",AE443=2035),0.9,IF(AND(A443="Africa",AE443=2050),0.86,IF(AND(A443="Brazil",AE443=2035),0.93,IF(AND(A443="Brazil",AE443=2050),0.89,""))))))))))))))))))</f>
        <v>*0.91</v>
      </c>
      <c r="AG443" s="51" t="str">
        <f aca="false">AG442</f>
        <v>REZoning_Sol-Win</v>
      </c>
      <c r="AI443" s="0" t="s">
        <v>1294</v>
      </c>
      <c r="AJ443" s="50" t="s">
        <v>35</v>
      </c>
      <c r="AK443" s="0" t="n">
        <v>2050</v>
      </c>
      <c r="AL443" s="51" t="str">
        <f aca="false">"*"&amp;IF(AND(A443="EU",AK443=2035),0.93,IF(AND(A443="EU",AK443=2050),0.9,IF(AND(A443="USA",AK443=2035),0.92,IF(AND(A443="USA",AK443=2050),0.89,IF(AND(A443="Japan",AK443=2035),0.92,IF(AND(A443="Japan",AK443=2050),0.89,IF(AND(A443="Russia",AK443=2035),0.91,IF(AND(A443="Russia",AK443=2050),0.86,IF(AND(A443="China",AK443=2035),0.91,IF(AND(A443="China",AK443=2050),0.87,IF(AND(A443="India",AK443=2035),0.92,IF(AND(A443="India",AK443=2050),0.87,IF(AND(A443="Middle East",AK443=2035),0.89,IF(AND(A443="Middle East",AK443=2050),0.84,IF(AND(A443="Africa",AK443=2035),0.9,IF(AND(A443="Africa",AK443=2050),0.86,IF(AND(A443="Brazil",AK443=2035),0.93,IF(AND(A443="Brazil",AK443=2050),0.89,""))))))))))))))))))</f>
        <v>*0.87</v>
      </c>
      <c r="AM443" s="51" t="str">
        <f aca="false">AM442</f>
        <v>REZoning_Sol-Win</v>
      </c>
      <c r="AP443" s="0" t="s">
        <v>1294</v>
      </c>
      <c r="AQ443" s="0" t="s">
        <v>35</v>
      </c>
      <c r="AR443" s="0" t="n">
        <v>2100</v>
      </c>
      <c r="AS443" s="0" t="s">
        <v>851</v>
      </c>
      <c r="AT443" s="0" t="s">
        <v>36</v>
      </c>
    </row>
    <row r="444" customFormat="false" ht="28.5" hidden="false" customHeight="true" outlineLevel="0" collapsed="false">
      <c r="A444" s="3" t="s">
        <v>147</v>
      </c>
      <c r="C444" s="0" t="s">
        <v>1295</v>
      </c>
      <c r="D444" s="50" t="s">
        <v>35</v>
      </c>
      <c r="E444" s="0" t="n">
        <v>2035</v>
      </c>
      <c r="F444" s="51" t="str">
        <f aca="false">"*"&amp;IF(AND(A444="EU",E444=2035),0.95,IF(AND(A444="EU",E444=2050),0.93,IF(AND(A444="USA",E444=2035),0.96,IF(AND(A444="USA",E444=2050),0.94,IF(AND(A444="Japan",E444=2035),0.94,IF(AND(A444="Japan",E444=2050),0.92,IF(AND(A444="Russia",E444=2035),0.95,IF(AND(A444="Russia",E444=2050),0.93,IF(AND(A444="China",E444=2035),0.94,IF(AND(A444="China",E444=2050),0.92,IF(AND(A444="India",E444=2035),0.95,IF(AND(A444="India",E444=2050),0.92,IF(AND(A444="Middle East",E444=2035),0.94,IF(AND(A444="Middle East",E444=2050),0.9,IF(AND(A444="Africa",E444=2035),0.94,IF(AND(A444="Africa",E444=2050),0.91,IF(AND(A444="Brazil",E444=2035),0.95,IF(AND(A444="Brazil",E444=2050),0.92,""))))))))))))))))))</f>
        <v>*0.94</v>
      </c>
      <c r="H444" s="0" t="s">
        <v>1295</v>
      </c>
      <c r="I444" s="50" t="s">
        <v>35</v>
      </c>
      <c r="J444" s="0" t="n">
        <v>2050</v>
      </c>
      <c r="K444" s="48" t="str">
        <f aca="false">"*"&amp;IF(AND(A444="EU",J444=2035),0.95,IF(AND(A444="EU",J444=2050),0.93,IF(AND(A444="USA",J444=2035),0.96,IF(AND(A444="USA",J444=2050),0.94,IF(AND(A444="Japan",J444=2035),0.94,IF(AND(A444="Japan",J444=2050),0.92,IF(AND(A444="Russia",J444=2035),0.95,IF(AND(A444="Russia",J444=2050),0.93,IF(AND(A444="China",J444=2035),0.94,IF(AND(A444="China",J444=2050),0.92,IF(AND(A444="India",J444=2035),0.95,IF(AND(A444="India",J444=2050),0.92,IF(AND(A444="Middle East",J444=2035),0.94,IF(AND(A444="Middle East",J444=2050),0.9,IF(AND(A444="Africa",J444=2035),0.94,IF(AND(A444="Africa",J444=2050),0.91,IF(AND(A444="Brazil",J444=2035),0.95,IF(AND(A444="Brazil",J444=2050),0.92,""))))))))))))))))))</f>
        <v>*0.92</v>
      </c>
      <c r="P444" s="41" t="s">
        <v>1295</v>
      </c>
      <c r="Q444" s="52" t="s">
        <v>35</v>
      </c>
      <c r="R444" s="41" t="n">
        <v>2035</v>
      </c>
      <c r="S444" s="53" t="str">
        <f aca="false">"*"&amp;IF(AND(A444="EU",R444=2035),0.95,IF(AND(A444="EU",R444=2050),0.93,IF(AND(A444="USA",R444=2035),0.96,IF(AND(A444="USA",R444=2050),0.93,IF(AND(A444="Japan",R444=2035),0.94,IF(AND(A444="Japan",R444=2050),0.92,IF(AND(A444="Russia",R444=2035),0.95,IF(AND(A444="Russia",R444=2050),0.91,IF(AND(A444="China",R444=2035),0.93,IF(AND(A444="China",R444=2050),0.92,IF(AND(A444="India",R444=2035),0.94,IF(AND(A444="India",R444=2050),0.91,IF(AND(A444="Middle East",R444=2035),0.92,IF(AND(A444="Middle East",R444=2050),0.89,IF(AND(A444="Africa",R444=2035),0.93,IF(AND(A444="Africa",R444=2050),0.9,IF(AND(A444="Brazil",R444=2035),0.95,IF(AND(A444="Brazil",R444=2050),0.92,""))))))))))))))))))</f>
        <v>*0.93</v>
      </c>
      <c r="U444" s="41" t="s">
        <v>1295</v>
      </c>
      <c r="V444" s="52" t="s">
        <v>35</v>
      </c>
      <c r="W444" s="41" t="n">
        <v>2050</v>
      </c>
      <c r="X444" s="53" t="str">
        <f aca="false">"*"&amp;IF(AND(A444="EU",W444=2035),0.95,IF(AND(A444="EU",W444=2050),0.93,IF(AND(A444="USA",W444=2035),0.96,IF(AND(A444="USA",W444=2050),0.93,IF(AND(A444="Japan",W444=2035),0.94,IF(AND(A444="Japan",W444=2050),0.92,IF(AND(A444="Russia",W444=2035),0.95,IF(AND(A444="Russia",W444=2050),0.91,IF(AND(A444="China",W444=2035),0.93,IF(AND(A444="China",W444=2050),0.92,IF(AND(A444="India",W444=2035),0.94,IF(AND(A444="India",W444=2050),0.91,IF(AND(A444="Middle East",W444=2035),0.92,IF(AND(A444="Middle East",W444=2050),0.89,IF(AND(A444="Africa",W444=2035),0.93,IF(AND(A444="Africa",W444=2050),0.9,IF(AND(A444="Brazil",W444=2035),0.95,IF(AND(A444="Brazil",W444=2050),0.92,""))))))))))))))))))</f>
        <v>*0.92</v>
      </c>
      <c r="AC444" s="0" t="s">
        <v>1295</v>
      </c>
      <c r="AD444" s="50" t="s">
        <v>35</v>
      </c>
      <c r="AE444" s="0" t="n">
        <v>2035</v>
      </c>
      <c r="AF444" s="51" t="str">
        <f aca="false">"*"&amp;IF(AND(A444="EU",AE444=2035),0.93,IF(AND(A444="EU",AE444=2050),0.9,IF(AND(A444="USA",AE444=2035),0.92,IF(AND(A444="USA",AE444=2050),0.89,IF(AND(A444="Japan",AE444=2035),0.92,IF(AND(A444="Japan",AE444=2050),0.89,IF(AND(A444="Russia",AE444=2035),0.91,IF(AND(A444="Russia",AE444=2050),0.86,IF(AND(A444="China",AE444=2035),0.91,IF(AND(A444="China",AE444=2050),0.87,IF(AND(A444="India",AE444=2035),0.92,IF(AND(A444="India",AE444=2050),0.87,IF(AND(A444="Middle East",AE444=2035),0.89,IF(AND(A444="Middle East",AE444=2050),0.84,IF(AND(A444="Africa",AE444=2035),0.9,IF(AND(A444="Africa",AE444=2050),0.86,IF(AND(A444="Brazil",AE444=2035),0.93,IF(AND(A444="Brazil",AE444=2050),0.89,""))))))))))))))))))</f>
        <v>*0.91</v>
      </c>
      <c r="AG444" s="51" t="str">
        <f aca="false">AG443</f>
        <v>REZoning_Sol-Win</v>
      </c>
      <c r="AI444" s="0" t="s">
        <v>1295</v>
      </c>
      <c r="AJ444" s="50" t="s">
        <v>35</v>
      </c>
      <c r="AK444" s="0" t="n">
        <v>2050</v>
      </c>
      <c r="AL444" s="51" t="str">
        <f aca="false">"*"&amp;IF(AND(A444="EU",AK444=2035),0.93,IF(AND(A444="EU",AK444=2050),0.9,IF(AND(A444="USA",AK444=2035),0.92,IF(AND(A444="USA",AK444=2050),0.89,IF(AND(A444="Japan",AK444=2035),0.92,IF(AND(A444="Japan",AK444=2050),0.89,IF(AND(A444="Russia",AK444=2035),0.91,IF(AND(A444="Russia",AK444=2050),0.86,IF(AND(A444="China",AK444=2035),0.91,IF(AND(A444="China",AK444=2050),0.87,IF(AND(A444="India",AK444=2035),0.92,IF(AND(A444="India",AK444=2050),0.87,IF(AND(A444="Middle East",AK444=2035),0.89,IF(AND(A444="Middle East",AK444=2050),0.84,IF(AND(A444="Africa",AK444=2035),0.9,IF(AND(A444="Africa",AK444=2050),0.86,IF(AND(A444="Brazil",AK444=2035),0.93,IF(AND(A444="Brazil",AK444=2050),0.89,""))))))))))))))))))</f>
        <v>*0.87</v>
      </c>
      <c r="AM444" s="51" t="str">
        <f aca="false">AM443</f>
        <v>REZoning_Sol-Win</v>
      </c>
      <c r="AP444" s="0" t="s">
        <v>1295</v>
      </c>
      <c r="AQ444" s="0" t="s">
        <v>35</v>
      </c>
      <c r="AR444" s="0" t="n">
        <v>2100</v>
      </c>
      <c r="AS444" s="0" t="s">
        <v>851</v>
      </c>
      <c r="AT444" s="0" t="s">
        <v>36</v>
      </c>
    </row>
    <row r="445" customFormat="false" ht="28.5" hidden="false" customHeight="true" outlineLevel="0" collapsed="false">
      <c r="A445" s="3" t="s">
        <v>147</v>
      </c>
      <c r="C445" s="0" t="s">
        <v>1296</v>
      </c>
      <c r="D445" s="50" t="s">
        <v>35</v>
      </c>
      <c r="E445" s="0" t="n">
        <v>2035</v>
      </c>
      <c r="F445" s="51" t="str">
        <f aca="false">"*"&amp;IF(AND(A445="EU",E445=2035),0.95,IF(AND(A445="EU",E445=2050),0.93,IF(AND(A445="USA",E445=2035),0.96,IF(AND(A445="USA",E445=2050),0.94,IF(AND(A445="Japan",E445=2035),0.94,IF(AND(A445="Japan",E445=2050),0.92,IF(AND(A445="Russia",E445=2035),0.95,IF(AND(A445="Russia",E445=2050),0.93,IF(AND(A445="China",E445=2035),0.94,IF(AND(A445="China",E445=2050),0.92,IF(AND(A445="India",E445=2035),0.95,IF(AND(A445="India",E445=2050),0.92,IF(AND(A445="Middle East",E445=2035),0.94,IF(AND(A445="Middle East",E445=2050),0.9,IF(AND(A445="Africa",E445=2035),0.94,IF(AND(A445="Africa",E445=2050),0.91,IF(AND(A445="Brazil",E445=2035),0.95,IF(AND(A445="Brazil",E445=2050),0.92,""))))))))))))))))))</f>
        <v>*0.94</v>
      </c>
      <c r="H445" s="0" t="s">
        <v>1296</v>
      </c>
      <c r="I445" s="50" t="s">
        <v>35</v>
      </c>
      <c r="J445" s="0" t="n">
        <v>2050</v>
      </c>
      <c r="K445" s="48" t="str">
        <f aca="false">"*"&amp;IF(AND(A445="EU",J445=2035),0.95,IF(AND(A445="EU",J445=2050),0.93,IF(AND(A445="USA",J445=2035),0.96,IF(AND(A445="USA",J445=2050),0.94,IF(AND(A445="Japan",J445=2035),0.94,IF(AND(A445="Japan",J445=2050),0.92,IF(AND(A445="Russia",J445=2035),0.95,IF(AND(A445="Russia",J445=2050),0.93,IF(AND(A445="China",J445=2035),0.94,IF(AND(A445="China",J445=2050),0.92,IF(AND(A445="India",J445=2035),0.95,IF(AND(A445="India",J445=2050),0.92,IF(AND(A445="Middle East",J445=2035),0.94,IF(AND(A445="Middle East",J445=2050),0.9,IF(AND(A445="Africa",J445=2035),0.94,IF(AND(A445="Africa",J445=2050),0.91,IF(AND(A445="Brazil",J445=2035),0.95,IF(AND(A445="Brazil",J445=2050),0.92,""))))))))))))))))))</f>
        <v>*0.92</v>
      </c>
      <c r="P445" s="41" t="s">
        <v>1296</v>
      </c>
      <c r="Q445" s="52" t="s">
        <v>35</v>
      </c>
      <c r="R445" s="41" t="n">
        <v>2035</v>
      </c>
      <c r="S445" s="53" t="str">
        <f aca="false">"*"&amp;IF(AND(A445="EU",R445=2035),0.95,IF(AND(A445="EU",R445=2050),0.93,IF(AND(A445="USA",R445=2035),0.96,IF(AND(A445="USA",R445=2050),0.93,IF(AND(A445="Japan",R445=2035),0.94,IF(AND(A445="Japan",R445=2050),0.92,IF(AND(A445="Russia",R445=2035),0.95,IF(AND(A445="Russia",R445=2050),0.91,IF(AND(A445="China",R445=2035),0.93,IF(AND(A445="China",R445=2050),0.92,IF(AND(A445="India",R445=2035),0.94,IF(AND(A445="India",R445=2050),0.91,IF(AND(A445="Middle East",R445=2035),0.92,IF(AND(A445="Middle East",R445=2050),0.89,IF(AND(A445="Africa",R445=2035),0.93,IF(AND(A445="Africa",R445=2050),0.9,IF(AND(A445="Brazil",R445=2035),0.95,IF(AND(A445="Brazil",R445=2050),0.92,""))))))))))))))))))</f>
        <v>*0.93</v>
      </c>
      <c r="U445" s="41" t="s">
        <v>1296</v>
      </c>
      <c r="V445" s="52" t="s">
        <v>35</v>
      </c>
      <c r="W445" s="41" t="n">
        <v>2050</v>
      </c>
      <c r="X445" s="53" t="str">
        <f aca="false">"*"&amp;IF(AND(A445="EU",W445=2035),0.95,IF(AND(A445="EU",W445=2050),0.93,IF(AND(A445="USA",W445=2035),0.96,IF(AND(A445="USA",W445=2050),0.93,IF(AND(A445="Japan",W445=2035),0.94,IF(AND(A445="Japan",W445=2050),0.92,IF(AND(A445="Russia",W445=2035),0.95,IF(AND(A445="Russia",W445=2050),0.91,IF(AND(A445="China",W445=2035),0.93,IF(AND(A445="China",W445=2050),0.92,IF(AND(A445="India",W445=2035),0.94,IF(AND(A445="India",W445=2050),0.91,IF(AND(A445="Middle East",W445=2035),0.92,IF(AND(A445="Middle East",W445=2050),0.89,IF(AND(A445="Africa",W445=2035),0.93,IF(AND(A445="Africa",W445=2050),0.9,IF(AND(A445="Brazil",W445=2035),0.95,IF(AND(A445="Brazil",W445=2050),0.92,""))))))))))))))))))</f>
        <v>*0.92</v>
      </c>
      <c r="AC445" s="0" t="s">
        <v>1296</v>
      </c>
      <c r="AD445" s="50" t="s">
        <v>35</v>
      </c>
      <c r="AE445" s="0" t="n">
        <v>2035</v>
      </c>
      <c r="AF445" s="51" t="str">
        <f aca="false">"*"&amp;IF(AND(A445="EU",AE445=2035),0.93,IF(AND(A445="EU",AE445=2050),0.9,IF(AND(A445="USA",AE445=2035),0.92,IF(AND(A445="USA",AE445=2050),0.89,IF(AND(A445="Japan",AE445=2035),0.92,IF(AND(A445="Japan",AE445=2050),0.89,IF(AND(A445="Russia",AE445=2035),0.91,IF(AND(A445="Russia",AE445=2050),0.86,IF(AND(A445="China",AE445=2035),0.91,IF(AND(A445="China",AE445=2050),0.87,IF(AND(A445="India",AE445=2035),0.92,IF(AND(A445="India",AE445=2050),0.87,IF(AND(A445="Middle East",AE445=2035),0.89,IF(AND(A445="Middle East",AE445=2050),0.84,IF(AND(A445="Africa",AE445=2035),0.9,IF(AND(A445="Africa",AE445=2050),0.86,IF(AND(A445="Brazil",AE445=2035),0.93,IF(AND(A445="Brazil",AE445=2050),0.89,""))))))))))))))))))</f>
        <v>*0.91</v>
      </c>
      <c r="AG445" s="51" t="str">
        <f aca="false">AG444</f>
        <v>REZoning_Sol-Win</v>
      </c>
      <c r="AI445" s="0" t="s">
        <v>1296</v>
      </c>
      <c r="AJ445" s="50" t="s">
        <v>35</v>
      </c>
      <c r="AK445" s="0" t="n">
        <v>2050</v>
      </c>
      <c r="AL445" s="51" t="str">
        <f aca="false">"*"&amp;IF(AND(A445="EU",AK445=2035),0.93,IF(AND(A445="EU",AK445=2050),0.9,IF(AND(A445="USA",AK445=2035),0.92,IF(AND(A445="USA",AK445=2050),0.89,IF(AND(A445="Japan",AK445=2035),0.92,IF(AND(A445="Japan",AK445=2050),0.89,IF(AND(A445="Russia",AK445=2035),0.91,IF(AND(A445="Russia",AK445=2050),0.86,IF(AND(A445="China",AK445=2035),0.91,IF(AND(A445="China",AK445=2050),0.87,IF(AND(A445="India",AK445=2035),0.92,IF(AND(A445="India",AK445=2050),0.87,IF(AND(A445="Middle East",AK445=2035),0.89,IF(AND(A445="Middle East",AK445=2050),0.84,IF(AND(A445="Africa",AK445=2035),0.9,IF(AND(A445="Africa",AK445=2050),0.86,IF(AND(A445="Brazil",AK445=2035),0.93,IF(AND(A445="Brazil",AK445=2050),0.89,""))))))))))))))))))</f>
        <v>*0.87</v>
      </c>
      <c r="AM445" s="51" t="str">
        <f aca="false">AM444</f>
        <v>REZoning_Sol-Win</v>
      </c>
      <c r="AP445" s="0" t="s">
        <v>1296</v>
      </c>
      <c r="AQ445" s="0" t="s">
        <v>35</v>
      </c>
      <c r="AR445" s="0" t="n">
        <v>2100</v>
      </c>
      <c r="AS445" s="0" t="s">
        <v>851</v>
      </c>
      <c r="AT445" s="0" t="s">
        <v>36</v>
      </c>
    </row>
    <row r="446" customFormat="false" ht="28.5" hidden="false" customHeight="true" outlineLevel="0" collapsed="false">
      <c r="A446" s="3" t="s">
        <v>147</v>
      </c>
      <c r="C446" s="0" t="s">
        <v>1297</v>
      </c>
      <c r="D446" s="50" t="s">
        <v>35</v>
      </c>
      <c r="E446" s="0" t="n">
        <v>2035</v>
      </c>
      <c r="F446" s="51" t="str">
        <f aca="false">"*"&amp;IF(AND(A446="EU",E446=2035),0.95,IF(AND(A446="EU",E446=2050),0.93,IF(AND(A446="USA",E446=2035),0.96,IF(AND(A446="USA",E446=2050),0.94,IF(AND(A446="Japan",E446=2035),0.94,IF(AND(A446="Japan",E446=2050),0.92,IF(AND(A446="Russia",E446=2035),0.95,IF(AND(A446="Russia",E446=2050),0.93,IF(AND(A446="China",E446=2035),0.94,IF(AND(A446="China",E446=2050),0.92,IF(AND(A446="India",E446=2035),0.95,IF(AND(A446="India",E446=2050),0.92,IF(AND(A446="Middle East",E446=2035),0.94,IF(AND(A446="Middle East",E446=2050),0.9,IF(AND(A446="Africa",E446=2035),0.94,IF(AND(A446="Africa",E446=2050),0.91,IF(AND(A446="Brazil",E446=2035),0.95,IF(AND(A446="Brazil",E446=2050),0.92,""))))))))))))))))))</f>
        <v>*0.94</v>
      </c>
      <c r="H446" s="0" t="s">
        <v>1297</v>
      </c>
      <c r="I446" s="50" t="s">
        <v>35</v>
      </c>
      <c r="J446" s="0" t="n">
        <v>2050</v>
      </c>
      <c r="K446" s="48" t="str">
        <f aca="false">"*"&amp;IF(AND(A446="EU",J446=2035),0.95,IF(AND(A446="EU",J446=2050),0.93,IF(AND(A446="USA",J446=2035),0.96,IF(AND(A446="USA",J446=2050),0.94,IF(AND(A446="Japan",J446=2035),0.94,IF(AND(A446="Japan",J446=2050),0.92,IF(AND(A446="Russia",J446=2035),0.95,IF(AND(A446="Russia",J446=2050),0.93,IF(AND(A446="China",J446=2035),0.94,IF(AND(A446="China",J446=2050),0.92,IF(AND(A446="India",J446=2035),0.95,IF(AND(A446="India",J446=2050),0.92,IF(AND(A446="Middle East",J446=2035),0.94,IF(AND(A446="Middle East",J446=2050),0.9,IF(AND(A446="Africa",J446=2035),0.94,IF(AND(A446="Africa",J446=2050),0.91,IF(AND(A446="Brazil",J446=2035),0.95,IF(AND(A446="Brazil",J446=2050),0.92,""))))))))))))))))))</f>
        <v>*0.92</v>
      </c>
      <c r="P446" s="41" t="s">
        <v>1297</v>
      </c>
      <c r="Q446" s="52" t="s">
        <v>35</v>
      </c>
      <c r="R446" s="41" t="n">
        <v>2035</v>
      </c>
      <c r="S446" s="53" t="str">
        <f aca="false">"*"&amp;IF(AND(A446="EU",R446=2035),0.95,IF(AND(A446="EU",R446=2050),0.93,IF(AND(A446="USA",R446=2035),0.96,IF(AND(A446="USA",R446=2050),0.93,IF(AND(A446="Japan",R446=2035),0.94,IF(AND(A446="Japan",R446=2050),0.92,IF(AND(A446="Russia",R446=2035),0.95,IF(AND(A446="Russia",R446=2050),0.91,IF(AND(A446="China",R446=2035),0.93,IF(AND(A446="China",R446=2050),0.92,IF(AND(A446="India",R446=2035),0.94,IF(AND(A446="India",R446=2050),0.91,IF(AND(A446="Middle East",R446=2035),0.92,IF(AND(A446="Middle East",R446=2050),0.89,IF(AND(A446="Africa",R446=2035),0.93,IF(AND(A446="Africa",R446=2050),0.9,IF(AND(A446="Brazil",R446=2035),0.95,IF(AND(A446="Brazil",R446=2050),0.92,""))))))))))))))))))</f>
        <v>*0.93</v>
      </c>
      <c r="U446" s="41" t="s">
        <v>1297</v>
      </c>
      <c r="V446" s="52" t="s">
        <v>35</v>
      </c>
      <c r="W446" s="41" t="n">
        <v>2050</v>
      </c>
      <c r="X446" s="53" t="str">
        <f aca="false">"*"&amp;IF(AND(A446="EU",W446=2035),0.95,IF(AND(A446="EU",W446=2050),0.93,IF(AND(A446="USA",W446=2035),0.96,IF(AND(A446="USA",W446=2050),0.93,IF(AND(A446="Japan",W446=2035),0.94,IF(AND(A446="Japan",W446=2050),0.92,IF(AND(A446="Russia",W446=2035),0.95,IF(AND(A446="Russia",W446=2050),0.91,IF(AND(A446="China",W446=2035),0.93,IF(AND(A446="China",W446=2050),0.92,IF(AND(A446="India",W446=2035),0.94,IF(AND(A446="India",W446=2050),0.91,IF(AND(A446="Middle East",W446=2035),0.92,IF(AND(A446="Middle East",W446=2050),0.89,IF(AND(A446="Africa",W446=2035),0.93,IF(AND(A446="Africa",W446=2050),0.9,IF(AND(A446="Brazil",W446=2035),0.95,IF(AND(A446="Brazil",W446=2050),0.92,""))))))))))))))))))</f>
        <v>*0.92</v>
      </c>
      <c r="AC446" s="0" t="s">
        <v>1297</v>
      </c>
      <c r="AD446" s="50" t="s">
        <v>35</v>
      </c>
      <c r="AE446" s="0" t="n">
        <v>2035</v>
      </c>
      <c r="AF446" s="51" t="str">
        <f aca="false">"*"&amp;IF(AND(A446="EU",AE446=2035),0.93,IF(AND(A446="EU",AE446=2050),0.9,IF(AND(A446="USA",AE446=2035),0.92,IF(AND(A446="USA",AE446=2050),0.89,IF(AND(A446="Japan",AE446=2035),0.92,IF(AND(A446="Japan",AE446=2050),0.89,IF(AND(A446="Russia",AE446=2035),0.91,IF(AND(A446="Russia",AE446=2050),0.86,IF(AND(A446="China",AE446=2035),0.91,IF(AND(A446="China",AE446=2050),0.87,IF(AND(A446="India",AE446=2035),0.92,IF(AND(A446="India",AE446=2050),0.87,IF(AND(A446="Middle East",AE446=2035),0.89,IF(AND(A446="Middle East",AE446=2050),0.84,IF(AND(A446="Africa",AE446=2035),0.9,IF(AND(A446="Africa",AE446=2050),0.86,IF(AND(A446="Brazil",AE446=2035),0.93,IF(AND(A446="Brazil",AE446=2050),0.89,""))))))))))))))))))</f>
        <v>*0.91</v>
      </c>
      <c r="AG446" s="51" t="str">
        <f aca="false">AG445</f>
        <v>REZoning_Sol-Win</v>
      </c>
      <c r="AI446" s="0" t="s">
        <v>1297</v>
      </c>
      <c r="AJ446" s="50" t="s">
        <v>35</v>
      </c>
      <c r="AK446" s="0" t="n">
        <v>2050</v>
      </c>
      <c r="AL446" s="51" t="str">
        <f aca="false">"*"&amp;IF(AND(A446="EU",AK446=2035),0.93,IF(AND(A446="EU",AK446=2050),0.9,IF(AND(A446="USA",AK446=2035),0.92,IF(AND(A446="USA",AK446=2050),0.89,IF(AND(A446="Japan",AK446=2035),0.92,IF(AND(A446="Japan",AK446=2050),0.89,IF(AND(A446="Russia",AK446=2035),0.91,IF(AND(A446="Russia",AK446=2050),0.86,IF(AND(A446="China",AK446=2035),0.91,IF(AND(A446="China",AK446=2050),0.87,IF(AND(A446="India",AK446=2035),0.92,IF(AND(A446="India",AK446=2050),0.87,IF(AND(A446="Middle East",AK446=2035),0.89,IF(AND(A446="Middle East",AK446=2050),0.84,IF(AND(A446="Africa",AK446=2035),0.9,IF(AND(A446="Africa",AK446=2050),0.86,IF(AND(A446="Brazil",AK446=2035),0.93,IF(AND(A446="Brazil",AK446=2050),0.89,""))))))))))))))))))</f>
        <v>*0.87</v>
      </c>
      <c r="AM446" s="51" t="str">
        <f aca="false">AM445</f>
        <v>REZoning_Sol-Win</v>
      </c>
      <c r="AP446" s="0" t="s">
        <v>1297</v>
      </c>
      <c r="AQ446" s="0" t="s">
        <v>35</v>
      </c>
      <c r="AR446" s="0" t="n">
        <v>2100</v>
      </c>
      <c r="AS446" s="0" t="s">
        <v>851</v>
      </c>
      <c r="AT446" s="0" t="s">
        <v>36</v>
      </c>
    </row>
    <row r="447" customFormat="false" ht="28.5" hidden="false" customHeight="true" outlineLevel="0" collapsed="false">
      <c r="A447" s="3" t="s">
        <v>147</v>
      </c>
      <c r="C447" s="0" t="s">
        <v>1298</v>
      </c>
      <c r="D447" s="50" t="s">
        <v>35</v>
      </c>
      <c r="E447" s="0" t="n">
        <v>2035</v>
      </c>
      <c r="F447" s="51" t="str">
        <f aca="false">"*"&amp;IF(AND(A447="EU",E447=2035),0.95,IF(AND(A447="EU",E447=2050),0.93,IF(AND(A447="USA",E447=2035),0.96,IF(AND(A447="USA",E447=2050),0.94,IF(AND(A447="Japan",E447=2035),0.94,IF(AND(A447="Japan",E447=2050),0.92,IF(AND(A447="Russia",E447=2035),0.95,IF(AND(A447="Russia",E447=2050),0.93,IF(AND(A447="China",E447=2035),0.94,IF(AND(A447="China",E447=2050),0.92,IF(AND(A447="India",E447=2035),0.95,IF(AND(A447="India",E447=2050),0.92,IF(AND(A447="Middle East",E447=2035),0.94,IF(AND(A447="Middle East",E447=2050),0.9,IF(AND(A447="Africa",E447=2035),0.94,IF(AND(A447="Africa",E447=2050),0.91,IF(AND(A447="Brazil",E447=2035),0.95,IF(AND(A447="Brazil",E447=2050),0.92,""))))))))))))))))))</f>
        <v>*0.94</v>
      </c>
      <c r="H447" s="0" t="s">
        <v>1298</v>
      </c>
      <c r="I447" s="50" t="s">
        <v>35</v>
      </c>
      <c r="J447" s="0" t="n">
        <v>2050</v>
      </c>
      <c r="K447" s="48" t="str">
        <f aca="false">"*"&amp;IF(AND(A447="EU",J447=2035),0.95,IF(AND(A447="EU",J447=2050),0.93,IF(AND(A447="USA",J447=2035),0.96,IF(AND(A447="USA",J447=2050),0.94,IF(AND(A447="Japan",J447=2035),0.94,IF(AND(A447="Japan",J447=2050),0.92,IF(AND(A447="Russia",J447=2035),0.95,IF(AND(A447="Russia",J447=2050),0.93,IF(AND(A447="China",J447=2035),0.94,IF(AND(A447="China",J447=2050),0.92,IF(AND(A447="India",J447=2035),0.95,IF(AND(A447="India",J447=2050),0.92,IF(AND(A447="Middle East",J447=2035),0.94,IF(AND(A447="Middle East",J447=2050),0.9,IF(AND(A447="Africa",J447=2035),0.94,IF(AND(A447="Africa",J447=2050),0.91,IF(AND(A447="Brazil",J447=2035),0.95,IF(AND(A447="Brazil",J447=2050),0.92,""))))))))))))))))))</f>
        <v>*0.92</v>
      </c>
      <c r="P447" s="41" t="s">
        <v>1298</v>
      </c>
      <c r="Q447" s="52" t="s">
        <v>35</v>
      </c>
      <c r="R447" s="41" t="n">
        <v>2035</v>
      </c>
      <c r="S447" s="53" t="str">
        <f aca="false">"*"&amp;IF(AND(A447="EU",R447=2035),0.95,IF(AND(A447="EU",R447=2050),0.93,IF(AND(A447="USA",R447=2035),0.96,IF(AND(A447="USA",R447=2050),0.93,IF(AND(A447="Japan",R447=2035),0.94,IF(AND(A447="Japan",R447=2050),0.92,IF(AND(A447="Russia",R447=2035),0.95,IF(AND(A447="Russia",R447=2050),0.91,IF(AND(A447="China",R447=2035),0.93,IF(AND(A447="China",R447=2050),0.92,IF(AND(A447="India",R447=2035),0.94,IF(AND(A447="India",R447=2050),0.91,IF(AND(A447="Middle East",R447=2035),0.92,IF(AND(A447="Middle East",R447=2050),0.89,IF(AND(A447="Africa",R447=2035),0.93,IF(AND(A447="Africa",R447=2050),0.9,IF(AND(A447="Brazil",R447=2035),0.95,IF(AND(A447="Brazil",R447=2050),0.92,""))))))))))))))))))</f>
        <v>*0.93</v>
      </c>
      <c r="U447" s="41" t="s">
        <v>1298</v>
      </c>
      <c r="V447" s="52" t="s">
        <v>35</v>
      </c>
      <c r="W447" s="41" t="n">
        <v>2050</v>
      </c>
      <c r="X447" s="53" t="str">
        <f aca="false">"*"&amp;IF(AND(A447="EU",W447=2035),0.95,IF(AND(A447="EU",W447=2050),0.93,IF(AND(A447="USA",W447=2035),0.96,IF(AND(A447="USA",W447=2050),0.93,IF(AND(A447="Japan",W447=2035),0.94,IF(AND(A447="Japan",W447=2050),0.92,IF(AND(A447="Russia",W447=2035),0.95,IF(AND(A447="Russia",W447=2050),0.91,IF(AND(A447="China",W447=2035),0.93,IF(AND(A447="China",W447=2050),0.92,IF(AND(A447="India",W447=2035),0.94,IF(AND(A447="India",W447=2050),0.91,IF(AND(A447="Middle East",W447=2035),0.92,IF(AND(A447="Middle East",W447=2050),0.89,IF(AND(A447="Africa",W447=2035),0.93,IF(AND(A447="Africa",W447=2050),0.9,IF(AND(A447="Brazil",W447=2035),0.95,IF(AND(A447="Brazil",W447=2050),0.92,""))))))))))))))))))</f>
        <v>*0.92</v>
      </c>
      <c r="AC447" s="0" t="s">
        <v>1298</v>
      </c>
      <c r="AD447" s="50" t="s">
        <v>35</v>
      </c>
      <c r="AE447" s="0" t="n">
        <v>2035</v>
      </c>
      <c r="AF447" s="51" t="str">
        <f aca="false">"*"&amp;IF(AND(A447="EU",AE447=2035),0.93,IF(AND(A447="EU",AE447=2050),0.9,IF(AND(A447="USA",AE447=2035),0.92,IF(AND(A447="USA",AE447=2050),0.89,IF(AND(A447="Japan",AE447=2035),0.92,IF(AND(A447="Japan",AE447=2050),0.89,IF(AND(A447="Russia",AE447=2035),0.91,IF(AND(A447="Russia",AE447=2050),0.86,IF(AND(A447="China",AE447=2035),0.91,IF(AND(A447="China",AE447=2050),0.87,IF(AND(A447="India",AE447=2035),0.92,IF(AND(A447="India",AE447=2050),0.87,IF(AND(A447="Middle East",AE447=2035),0.89,IF(AND(A447="Middle East",AE447=2050),0.84,IF(AND(A447="Africa",AE447=2035),0.9,IF(AND(A447="Africa",AE447=2050),0.86,IF(AND(A447="Brazil",AE447=2035),0.93,IF(AND(A447="Brazil",AE447=2050),0.89,""))))))))))))))))))</f>
        <v>*0.91</v>
      </c>
      <c r="AG447" s="51" t="str">
        <f aca="false">AG446</f>
        <v>REZoning_Sol-Win</v>
      </c>
      <c r="AI447" s="0" t="s">
        <v>1298</v>
      </c>
      <c r="AJ447" s="50" t="s">
        <v>35</v>
      </c>
      <c r="AK447" s="0" t="n">
        <v>2050</v>
      </c>
      <c r="AL447" s="51" t="str">
        <f aca="false">"*"&amp;IF(AND(A447="EU",AK447=2035),0.93,IF(AND(A447="EU",AK447=2050),0.9,IF(AND(A447="USA",AK447=2035),0.92,IF(AND(A447="USA",AK447=2050),0.89,IF(AND(A447="Japan",AK447=2035),0.92,IF(AND(A447="Japan",AK447=2050),0.89,IF(AND(A447="Russia",AK447=2035),0.91,IF(AND(A447="Russia",AK447=2050),0.86,IF(AND(A447="China",AK447=2035),0.91,IF(AND(A447="China",AK447=2050),0.87,IF(AND(A447="India",AK447=2035),0.92,IF(AND(A447="India",AK447=2050),0.87,IF(AND(A447="Middle East",AK447=2035),0.89,IF(AND(A447="Middle East",AK447=2050),0.84,IF(AND(A447="Africa",AK447=2035),0.9,IF(AND(A447="Africa",AK447=2050),0.86,IF(AND(A447="Brazil",AK447=2035),0.93,IF(AND(A447="Brazil",AK447=2050),0.89,""))))))))))))))))))</f>
        <v>*0.87</v>
      </c>
      <c r="AM447" s="51" t="str">
        <f aca="false">AM446</f>
        <v>REZoning_Sol-Win</v>
      </c>
      <c r="AP447" s="0" t="s">
        <v>1298</v>
      </c>
      <c r="AQ447" s="0" t="s">
        <v>35</v>
      </c>
      <c r="AR447" s="0" t="n">
        <v>2100</v>
      </c>
      <c r="AS447" s="0" t="s">
        <v>851</v>
      </c>
      <c r="AT447" s="0" t="s">
        <v>36</v>
      </c>
    </row>
    <row r="448" customFormat="false" ht="28.5" hidden="false" customHeight="true" outlineLevel="0" collapsed="false">
      <c r="A448" s="3" t="s">
        <v>147</v>
      </c>
      <c r="C448" s="0" t="s">
        <v>1299</v>
      </c>
      <c r="D448" s="50" t="s">
        <v>35</v>
      </c>
      <c r="E448" s="0" t="n">
        <v>2035</v>
      </c>
      <c r="F448" s="51" t="str">
        <f aca="false">"*"&amp;IF(AND(A448="EU",E448=2035),0.95,IF(AND(A448="EU",E448=2050),0.93,IF(AND(A448="USA",E448=2035),0.96,IF(AND(A448="USA",E448=2050),0.94,IF(AND(A448="Japan",E448=2035),0.94,IF(AND(A448="Japan",E448=2050),0.92,IF(AND(A448="Russia",E448=2035),0.95,IF(AND(A448="Russia",E448=2050),0.93,IF(AND(A448="China",E448=2035),0.94,IF(AND(A448="China",E448=2050),0.92,IF(AND(A448="India",E448=2035),0.95,IF(AND(A448="India",E448=2050),0.92,IF(AND(A448="Middle East",E448=2035),0.94,IF(AND(A448="Middle East",E448=2050),0.9,IF(AND(A448="Africa",E448=2035),0.94,IF(AND(A448="Africa",E448=2050),0.91,IF(AND(A448="Brazil",E448=2035),0.95,IF(AND(A448="Brazil",E448=2050),0.92,""))))))))))))))))))</f>
        <v>*0.94</v>
      </c>
      <c r="H448" s="0" t="s">
        <v>1299</v>
      </c>
      <c r="I448" s="50" t="s">
        <v>35</v>
      </c>
      <c r="J448" s="0" t="n">
        <v>2050</v>
      </c>
      <c r="K448" s="48" t="str">
        <f aca="false">"*"&amp;IF(AND(A448="EU",J448=2035),0.95,IF(AND(A448="EU",J448=2050),0.93,IF(AND(A448="USA",J448=2035),0.96,IF(AND(A448="USA",J448=2050),0.94,IF(AND(A448="Japan",J448=2035),0.94,IF(AND(A448="Japan",J448=2050),0.92,IF(AND(A448="Russia",J448=2035),0.95,IF(AND(A448="Russia",J448=2050),0.93,IF(AND(A448="China",J448=2035),0.94,IF(AND(A448="China",J448=2050),0.92,IF(AND(A448="India",J448=2035),0.95,IF(AND(A448="India",J448=2050),0.92,IF(AND(A448="Middle East",J448=2035),0.94,IF(AND(A448="Middle East",J448=2050),0.9,IF(AND(A448="Africa",J448=2035),0.94,IF(AND(A448="Africa",J448=2050),0.91,IF(AND(A448="Brazil",J448=2035),0.95,IF(AND(A448="Brazil",J448=2050),0.92,""))))))))))))))))))</f>
        <v>*0.92</v>
      </c>
      <c r="P448" s="41" t="s">
        <v>1299</v>
      </c>
      <c r="Q448" s="52" t="s">
        <v>35</v>
      </c>
      <c r="R448" s="41" t="n">
        <v>2035</v>
      </c>
      <c r="S448" s="53" t="str">
        <f aca="false">"*"&amp;IF(AND(A448="EU",R448=2035),0.95,IF(AND(A448="EU",R448=2050),0.93,IF(AND(A448="USA",R448=2035),0.96,IF(AND(A448="USA",R448=2050),0.93,IF(AND(A448="Japan",R448=2035),0.94,IF(AND(A448="Japan",R448=2050),0.92,IF(AND(A448="Russia",R448=2035),0.95,IF(AND(A448="Russia",R448=2050),0.91,IF(AND(A448="China",R448=2035),0.93,IF(AND(A448="China",R448=2050),0.92,IF(AND(A448="India",R448=2035),0.94,IF(AND(A448="India",R448=2050),0.91,IF(AND(A448="Middle East",R448=2035),0.92,IF(AND(A448="Middle East",R448=2050),0.89,IF(AND(A448="Africa",R448=2035),0.93,IF(AND(A448="Africa",R448=2050),0.9,IF(AND(A448="Brazil",R448=2035),0.95,IF(AND(A448="Brazil",R448=2050),0.92,""))))))))))))))))))</f>
        <v>*0.93</v>
      </c>
      <c r="U448" s="41" t="s">
        <v>1299</v>
      </c>
      <c r="V448" s="52" t="s">
        <v>35</v>
      </c>
      <c r="W448" s="41" t="n">
        <v>2050</v>
      </c>
      <c r="X448" s="53" t="str">
        <f aca="false">"*"&amp;IF(AND(A448="EU",W448=2035),0.95,IF(AND(A448="EU",W448=2050),0.93,IF(AND(A448="USA",W448=2035),0.96,IF(AND(A448="USA",W448=2050),0.93,IF(AND(A448="Japan",W448=2035),0.94,IF(AND(A448="Japan",W448=2050),0.92,IF(AND(A448="Russia",W448=2035),0.95,IF(AND(A448="Russia",W448=2050),0.91,IF(AND(A448="China",W448=2035),0.93,IF(AND(A448="China",W448=2050),0.92,IF(AND(A448="India",W448=2035),0.94,IF(AND(A448="India",W448=2050),0.91,IF(AND(A448="Middle East",W448=2035),0.92,IF(AND(A448="Middle East",W448=2050),0.89,IF(AND(A448="Africa",W448=2035),0.93,IF(AND(A448="Africa",W448=2050),0.9,IF(AND(A448="Brazil",W448=2035),0.95,IF(AND(A448="Brazil",W448=2050),0.92,""))))))))))))))))))</f>
        <v>*0.92</v>
      </c>
      <c r="AC448" s="0" t="s">
        <v>1299</v>
      </c>
      <c r="AD448" s="50" t="s">
        <v>35</v>
      </c>
      <c r="AE448" s="0" t="n">
        <v>2035</v>
      </c>
      <c r="AF448" s="51" t="str">
        <f aca="false">"*"&amp;IF(AND(A448="EU",AE448=2035),0.93,IF(AND(A448="EU",AE448=2050),0.9,IF(AND(A448="USA",AE448=2035),0.92,IF(AND(A448="USA",AE448=2050),0.89,IF(AND(A448="Japan",AE448=2035),0.92,IF(AND(A448="Japan",AE448=2050),0.89,IF(AND(A448="Russia",AE448=2035),0.91,IF(AND(A448="Russia",AE448=2050),0.86,IF(AND(A448="China",AE448=2035),0.91,IF(AND(A448="China",AE448=2050),0.87,IF(AND(A448="India",AE448=2035),0.92,IF(AND(A448="India",AE448=2050),0.87,IF(AND(A448="Middle East",AE448=2035),0.89,IF(AND(A448="Middle East",AE448=2050),0.84,IF(AND(A448="Africa",AE448=2035),0.9,IF(AND(A448="Africa",AE448=2050),0.86,IF(AND(A448="Brazil",AE448=2035),0.93,IF(AND(A448="Brazil",AE448=2050),0.89,""))))))))))))))))))</f>
        <v>*0.91</v>
      </c>
      <c r="AG448" s="51" t="str">
        <f aca="false">AG447</f>
        <v>REZoning_Sol-Win</v>
      </c>
      <c r="AI448" s="0" t="s">
        <v>1299</v>
      </c>
      <c r="AJ448" s="50" t="s">
        <v>35</v>
      </c>
      <c r="AK448" s="0" t="n">
        <v>2050</v>
      </c>
      <c r="AL448" s="51" t="str">
        <f aca="false">"*"&amp;IF(AND(A448="EU",AK448=2035),0.93,IF(AND(A448="EU",AK448=2050),0.9,IF(AND(A448="USA",AK448=2035),0.92,IF(AND(A448="USA",AK448=2050),0.89,IF(AND(A448="Japan",AK448=2035),0.92,IF(AND(A448="Japan",AK448=2050),0.89,IF(AND(A448="Russia",AK448=2035),0.91,IF(AND(A448="Russia",AK448=2050),0.86,IF(AND(A448="China",AK448=2035),0.91,IF(AND(A448="China",AK448=2050),0.87,IF(AND(A448="India",AK448=2035),0.92,IF(AND(A448="India",AK448=2050),0.87,IF(AND(A448="Middle East",AK448=2035),0.89,IF(AND(A448="Middle East",AK448=2050),0.84,IF(AND(A448="Africa",AK448=2035),0.9,IF(AND(A448="Africa",AK448=2050),0.86,IF(AND(A448="Brazil",AK448=2035),0.93,IF(AND(A448="Brazil",AK448=2050),0.89,""))))))))))))))))))</f>
        <v>*0.87</v>
      </c>
      <c r="AM448" s="51" t="str">
        <f aca="false">AM447</f>
        <v>REZoning_Sol-Win</v>
      </c>
      <c r="AP448" s="0" t="s">
        <v>1299</v>
      </c>
      <c r="AQ448" s="0" t="s">
        <v>35</v>
      </c>
      <c r="AR448" s="0" t="n">
        <v>2100</v>
      </c>
      <c r="AS448" s="0" t="s">
        <v>851</v>
      </c>
      <c r="AT448" s="0" t="s">
        <v>36</v>
      </c>
    </row>
    <row r="449" customFormat="false" ht="28.5" hidden="false" customHeight="true" outlineLevel="0" collapsed="false">
      <c r="A449" s="3" t="s">
        <v>147</v>
      </c>
      <c r="C449" s="0" t="s">
        <v>1300</v>
      </c>
      <c r="D449" s="50" t="s">
        <v>35</v>
      </c>
      <c r="E449" s="0" t="n">
        <v>2035</v>
      </c>
      <c r="F449" s="51" t="str">
        <f aca="false">"*"&amp;IF(AND(A449="EU",E449=2035),0.95,IF(AND(A449="EU",E449=2050),0.93,IF(AND(A449="USA",E449=2035),0.96,IF(AND(A449="USA",E449=2050),0.94,IF(AND(A449="Japan",E449=2035),0.94,IF(AND(A449="Japan",E449=2050),0.92,IF(AND(A449="Russia",E449=2035),0.95,IF(AND(A449="Russia",E449=2050),0.93,IF(AND(A449="China",E449=2035),0.94,IF(AND(A449="China",E449=2050),0.92,IF(AND(A449="India",E449=2035),0.95,IF(AND(A449="India",E449=2050),0.92,IF(AND(A449="Middle East",E449=2035),0.94,IF(AND(A449="Middle East",E449=2050),0.9,IF(AND(A449="Africa",E449=2035),0.94,IF(AND(A449="Africa",E449=2050),0.91,IF(AND(A449="Brazil",E449=2035),0.95,IF(AND(A449="Brazil",E449=2050),0.92,""))))))))))))))))))</f>
        <v>*0.94</v>
      </c>
      <c r="H449" s="0" t="s">
        <v>1300</v>
      </c>
      <c r="I449" s="50" t="s">
        <v>35</v>
      </c>
      <c r="J449" s="0" t="n">
        <v>2050</v>
      </c>
      <c r="K449" s="48" t="str">
        <f aca="false">"*"&amp;IF(AND(A449="EU",J449=2035),0.95,IF(AND(A449="EU",J449=2050),0.93,IF(AND(A449="USA",J449=2035),0.96,IF(AND(A449="USA",J449=2050),0.94,IF(AND(A449="Japan",J449=2035),0.94,IF(AND(A449="Japan",J449=2050),0.92,IF(AND(A449="Russia",J449=2035),0.95,IF(AND(A449="Russia",J449=2050),0.93,IF(AND(A449="China",J449=2035),0.94,IF(AND(A449="China",J449=2050),0.92,IF(AND(A449="India",J449=2035),0.95,IF(AND(A449="India",J449=2050),0.92,IF(AND(A449="Middle East",J449=2035),0.94,IF(AND(A449="Middle East",J449=2050),0.9,IF(AND(A449="Africa",J449=2035),0.94,IF(AND(A449="Africa",J449=2050),0.91,IF(AND(A449="Brazil",J449=2035),0.95,IF(AND(A449="Brazil",J449=2050),0.92,""))))))))))))))))))</f>
        <v>*0.92</v>
      </c>
      <c r="P449" s="41" t="s">
        <v>1300</v>
      </c>
      <c r="Q449" s="52" t="s">
        <v>35</v>
      </c>
      <c r="R449" s="41" t="n">
        <v>2035</v>
      </c>
      <c r="S449" s="53" t="str">
        <f aca="false">"*"&amp;IF(AND(A449="EU",R449=2035),0.95,IF(AND(A449="EU",R449=2050),0.93,IF(AND(A449="USA",R449=2035),0.96,IF(AND(A449="USA",R449=2050),0.93,IF(AND(A449="Japan",R449=2035),0.94,IF(AND(A449="Japan",R449=2050),0.92,IF(AND(A449="Russia",R449=2035),0.95,IF(AND(A449="Russia",R449=2050),0.91,IF(AND(A449="China",R449=2035),0.93,IF(AND(A449="China",R449=2050),0.92,IF(AND(A449="India",R449=2035),0.94,IF(AND(A449="India",R449=2050),0.91,IF(AND(A449="Middle East",R449=2035),0.92,IF(AND(A449="Middle East",R449=2050),0.89,IF(AND(A449="Africa",R449=2035),0.93,IF(AND(A449="Africa",R449=2050),0.9,IF(AND(A449="Brazil",R449=2035),0.95,IF(AND(A449="Brazil",R449=2050),0.92,""))))))))))))))))))</f>
        <v>*0.93</v>
      </c>
      <c r="U449" s="41" t="s">
        <v>1300</v>
      </c>
      <c r="V449" s="52" t="s">
        <v>35</v>
      </c>
      <c r="W449" s="41" t="n">
        <v>2050</v>
      </c>
      <c r="X449" s="53" t="str">
        <f aca="false">"*"&amp;IF(AND(A449="EU",W449=2035),0.95,IF(AND(A449="EU",W449=2050),0.93,IF(AND(A449="USA",W449=2035),0.96,IF(AND(A449="USA",W449=2050),0.93,IF(AND(A449="Japan",W449=2035),0.94,IF(AND(A449="Japan",W449=2050),0.92,IF(AND(A449="Russia",W449=2035),0.95,IF(AND(A449="Russia",W449=2050),0.91,IF(AND(A449="China",W449=2035),0.93,IF(AND(A449="China",W449=2050),0.92,IF(AND(A449="India",W449=2035),0.94,IF(AND(A449="India",W449=2050),0.91,IF(AND(A449="Middle East",W449=2035),0.92,IF(AND(A449="Middle East",W449=2050),0.89,IF(AND(A449="Africa",W449=2035),0.93,IF(AND(A449="Africa",W449=2050),0.9,IF(AND(A449="Brazil",W449=2035),0.95,IF(AND(A449="Brazil",W449=2050),0.92,""))))))))))))))))))</f>
        <v>*0.92</v>
      </c>
      <c r="AC449" s="0" t="s">
        <v>1300</v>
      </c>
      <c r="AD449" s="50" t="s">
        <v>35</v>
      </c>
      <c r="AE449" s="0" t="n">
        <v>2035</v>
      </c>
      <c r="AF449" s="51" t="str">
        <f aca="false">"*"&amp;IF(AND(A449="EU",AE449=2035),0.93,IF(AND(A449="EU",AE449=2050),0.9,IF(AND(A449="USA",AE449=2035),0.92,IF(AND(A449="USA",AE449=2050),0.89,IF(AND(A449="Japan",AE449=2035),0.92,IF(AND(A449="Japan",AE449=2050),0.89,IF(AND(A449="Russia",AE449=2035),0.91,IF(AND(A449="Russia",AE449=2050),0.86,IF(AND(A449="China",AE449=2035),0.91,IF(AND(A449="China",AE449=2050),0.87,IF(AND(A449="India",AE449=2035),0.92,IF(AND(A449="India",AE449=2050),0.87,IF(AND(A449="Middle East",AE449=2035),0.89,IF(AND(A449="Middle East",AE449=2050),0.84,IF(AND(A449="Africa",AE449=2035),0.9,IF(AND(A449="Africa",AE449=2050),0.86,IF(AND(A449="Brazil",AE449=2035),0.93,IF(AND(A449="Brazil",AE449=2050),0.89,""))))))))))))))))))</f>
        <v>*0.91</v>
      </c>
      <c r="AG449" s="51" t="str">
        <f aca="false">AG448</f>
        <v>REZoning_Sol-Win</v>
      </c>
      <c r="AI449" s="0" t="s">
        <v>1300</v>
      </c>
      <c r="AJ449" s="50" t="s">
        <v>35</v>
      </c>
      <c r="AK449" s="0" t="n">
        <v>2050</v>
      </c>
      <c r="AL449" s="51" t="str">
        <f aca="false">"*"&amp;IF(AND(A449="EU",AK449=2035),0.93,IF(AND(A449="EU",AK449=2050),0.9,IF(AND(A449="USA",AK449=2035),0.92,IF(AND(A449="USA",AK449=2050),0.89,IF(AND(A449="Japan",AK449=2035),0.92,IF(AND(A449="Japan",AK449=2050),0.89,IF(AND(A449="Russia",AK449=2035),0.91,IF(AND(A449="Russia",AK449=2050),0.86,IF(AND(A449="China",AK449=2035),0.91,IF(AND(A449="China",AK449=2050),0.87,IF(AND(A449="India",AK449=2035),0.92,IF(AND(A449="India",AK449=2050),0.87,IF(AND(A449="Middle East",AK449=2035),0.89,IF(AND(A449="Middle East",AK449=2050),0.84,IF(AND(A449="Africa",AK449=2035),0.9,IF(AND(A449="Africa",AK449=2050),0.86,IF(AND(A449="Brazil",AK449=2035),0.93,IF(AND(A449="Brazil",AK449=2050),0.89,""))))))))))))))))))</f>
        <v>*0.87</v>
      </c>
      <c r="AM449" s="51" t="str">
        <f aca="false">AM448</f>
        <v>REZoning_Sol-Win</v>
      </c>
      <c r="AP449" s="0" t="s">
        <v>1300</v>
      </c>
      <c r="AQ449" s="0" t="s">
        <v>35</v>
      </c>
      <c r="AR449" s="0" t="n">
        <v>2100</v>
      </c>
      <c r="AS449" s="0" t="s">
        <v>851</v>
      </c>
      <c r="AT449" s="0" t="s">
        <v>36</v>
      </c>
    </row>
    <row r="450" customFormat="false" ht="28.5" hidden="false" customHeight="true" outlineLevel="0" collapsed="false">
      <c r="A450" s="3" t="s">
        <v>147</v>
      </c>
      <c r="C450" s="0" t="s">
        <v>1301</v>
      </c>
      <c r="D450" s="50" t="s">
        <v>35</v>
      </c>
      <c r="E450" s="0" t="n">
        <v>2035</v>
      </c>
      <c r="F450" s="51" t="str">
        <f aca="false">"*"&amp;IF(AND(A450="EU",E450=2035),0.95,IF(AND(A450="EU",E450=2050),0.93,IF(AND(A450="USA",E450=2035),0.96,IF(AND(A450="USA",E450=2050),0.94,IF(AND(A450="Japan",E450=2035),0.94,IF(AND(A450="Japan",E450=2050),0.92,IF(AND(A450="Russia",E450=2035),0.95,IF(AND(A450="Russia",E450=2050),0.93,IF(AND(A450="China",E450=2035),0.94,IF(AND(A450="China",E450=2050),0.92,IF(AND(A450="India",E450=2035),0.95,IF(AND(A450="India",E450=2050),0.92,IF(AND(A450="Middle East",E450=2035),0.94,IF(AND(A450="Middle East",E450=2050),0.9,IF(AND(A450="Africa",E450=2035),0.94,IF(AND(A450="Africa",E450=2050),0.91,IF(AND(A450="Brazil",E450=2035),0.95,IF(AND(A450="Brazil",E450=2050),0.92,""))))))))))))))))))</f>
        <v>*0.94</v>
      </c>
      <c r="H450" s="0" t="s">
        <v>1301</v>
      </c>
      <c r="I450" s="50" t="s">
        <v>35</v>
      </c>
      <c r="J450" s="0" t="n">
        <v>2050</v>
      </c>
      <c r="K450" s="48" t="str">
        <f aca="false">"*"&amp;IF(AND(A450="EU",J450=2035),0.95,IF(AND(A450="EU",J450=2050),0.93,IF(AND(A450="USA",J450=2035),0.96,IF(AND(A450="USA",J450=2050),0.94,IF(AND(A450="Japan",J450=2035),0.94,IF(AND(A450="Japan",J450=2050),0.92,IF(AND(A450="Russia",J450=2035),0.95,IF(AND(A450="Russia",J450=2050),0.93,IF(AND(A450="China",J450=2035),0.94,IF(AND(A450="China",J450=2050),0.92,IF(AND(A450="India",J450=2035),0.95,IF(AND(A450="India",J450=2050),0.92,IF(AND(A450="Middle East",J450=2035),0.94,IF(AND(A450="Middle East",J450=2050),0.9,IF(AND(A450="Africa",J450=2035),0.94,IF(AND(A450="Africa",J450=2050),0.91,IF(AND(A450="Brazil",J450=2035),0.95,IF(AND(A450="Brazil",J450=2050),0.92,""))))))))))))))))))</f>
        <v>*0.92</v>
      </c>
      <c r="P450" s="41" t="s">
        <v>1301</v>
      </c>
      <c r="Q450" s="52" t="s">
        <v>35</v>
      </c>
      <c r="R450" s="41" t="n">
        <v>2035</v>
      </c>
      <c r="S450" s="53" t="str">
        <f aca="false">"*"&amp;IF(AND(A450="EU",R450=2035),0.95,IF(AND(A450="EU",R450=2050),0.93,IF(AND(A450="USA",R450=2035),0.96,IF(AND(A450="USA",R450=2050),0.93,IF(AND(A450="Japan",R450=2035),0.94,IF(AND(A450="Japan",R450=2050),0.92,IF(AND(A450="Russia",R450=2035),0.95,IF(AND(A450="Russia",R450=2050),0.91,IF(AND(A450="China",R450=2035),0.93,IF(AND(A450="China",R450=2050),0.92,IF(AND(A450="India",R450=2035),0.94,IF(AND(A450="India",R450=2050),0.91,IF(AND(A450="Middle East",R450=2035),0.92,IF(AND(A450="Middle East",R450=2050),0.89,IF(AND(A450="Africa",R450=2035),0.93,IF(AND(A450="Africa",R450=2050),0.9,IF(AND(A450="Brazil",R450=2035),0.95,IF(AND(A450="Brazil",R450=2050),0.92,""))))))))))))))))))</f>
        <v>*0.93</v>
      </c>
      <c r="U450" s="41" t="s">
        <v>1301</v>
      </c>
      <c r="V450" s="52" t="s">
        <v>35</v>
      </c>
      <c r="W450" s="41" t="n">
        <v>2050</v>
      </c>
      <c r="X450" s="53" t="str">
        <f aca="false">"*"&amp;IF(AND(A450="EU",W450=2035),0.95,IF(AND(A450="EU",W450=2050),0.93,IF(AND(A450="USA",W450=2035),0.96,IF(AND(A450="USA",W450=2050),0.93,IF(AND(A450="Japan",W450=2035),0.94,IF(AND(A450="Japan",W450=2050),0.92,IF(AND(A450="Russia",W450=2035),0.95,IF(AND(A450="Russia",W450=2050),0.91,IF(AND(A450="China",W450=2035),0.93,IF(AND(A450="China",W450=2050),0.92,IF(AND(A450="India",W450=2035),0.94,IF(AND(A450="India",W450=2050),0.91,IF(AND(A450="Middle East",W450=2035),0.92,IF(AND(A450="Middle East",W450=2050),0.89,IF(AND(A450="Africa",W450=2035),0.93,IF(AND(A450="Africa",W450=2050),0.9,IF(AND(A450="Brazil",W450=2035),0.95,IF(AND(A450="Brazil",W450=2050),0.92,""))))))))))))))))))</f>
        <v>*0.92</v>
      </c>
      <c r="AC450" s="0" t="s">
        <v>1301</v>
      </c>
      <c r="AD450" s="50" t="s">
        <v>35</v>
      </c>
      <c r="AE450" s="0" t="n">
        <v>2035</v>
      </c>
      <c r="AF450" s="51" t="str">
        <f aca="false">"*"&amp;IF(AND(A450="EU",AE450=2035),0.93,IF(AND(A450="EU",AE450=2050),0.9,IF(AND(A450="USA",AE450=2035),0.92,IF(AND(A450="USA",AE450=2050),0.89,IF(AND(A450="Japan",AE450=2035),0.92,IF(AND(A450="Japan",AE450=2050),0.89,IF(AND(A450="Russia",AE450=2035),0.91,IF(AND(A450="Russia",AE450=2050),0.86,IF(AND(A450="China",AE450=2035),0.91,IF(AND(A450="China",AE450=2050),0.87,IF(AND(A450="India",AE450=2035),0.92,IF(AND(A450="India",AE450=2050),0.87,IF(AND(A450="Middle East",AE450=2035),0.89,IF(AND(A450="Middle East",AE450=2050),0.84,IF(AND(A450="Africa",AE450=2035),0.9,IF(AND(A450="Africa",AE450=2050),0.86,IF(AND(A450="Brazil",AE450=2035),0.93,IF(AND(A450="Brazil",AE450=2050),0.89,""))))))))))))))))))</f>
        <v>*0.91</v>
      </c>
      <c r="AG450" s="51" t="str">
        <f aca="false">AG449</f>
        <v>REZoning_Sol-Win</v>
      </c>
      <c r="AI450" s="0" t="s">
        <v>1301</v>
      </c>
      <c r="AJ450" s="50" t="s">
        <v>35</v>
      </c>
      <c r="AK450" s="0" t="n">
        <v>2050</v>
      </c>
      <c r="AL450" s="51" t="str">
        <f aca="false">"*"&amp;IF(AND(A450="EU",AK450=2035),0.93,IF(AND(A450="EU",AK450=2050),0.9,IF(AND(A450="USA",AK450=2035),0.92,IF(AND(A450="USA",AK450=2050),0.89,IF(AND(A450="Japan",AK450=2035),0.92,IF(AND(A450="Japan",AK450=2050),0.89,IF(AND(A450="Russia",AK450=2035),0.91,IF(AND(A450="Russia",AK450=2050),0.86,IF(AND(A450="China",AK450=2035),0.91,IF(AND(A450="China",AK450=2050),0.87,IF(AND(A450="India",AK450=2035),0.92,IF(AND(A450="India",AK450=2050),0.87,IF(AND(A450="Middle East",AK450=2035),0.89,IF(AND(A450="Middle East",AK450=2050),0.84,IF(AND(A450="Africa",AK450=2035),0.9,IF(AND(A450="Africa",AK450=2050),0.86,IF(AND(A450="Brazil",AK450=2035),0.93,IF(AND(A450="Brazil",AK450=2050),0.89,""))))))))))))))))))</f>
        <v>*0.87</v>
      </c>
      <c r="AM450" s="51" t="str">
        <f aca="false">AM449</f>
        <v>REZoning_Sol-Win</v>
      </c>
      <c r="AP450" s="0" t="s">
        <v>1301</v>
      </c>
      <c r="AQ450" s="0" t="s">
        <v>35</v>
      </c>
      <c r="AR450" s="0" t="n">
        <v>2100</v>
      </c>
      <c r="AS450" s="0" t="s">
        <v>851</v>
      </c>
      <c r="AT450" s="0" t="s">
        <v>36</v>
      </c>
    </row>
    <row r="451" customFormat="false" ht="28.5" hidden="false" customHeight="true" outlineLevel="0" collapsed="false">
      <c r="A451" s="3" t="s">
        <v>147</v>
      </c>
      <c r="C451" s="0" t="s">
        <v>1302</v>
      </c>
      <c r="D451" s="50" t="s">
        <v>35</v>
      </c>
      <c r="E451" s="0" t="n">
        <v>2035</v>
      </c>
      <c r="F451" s="51" t="str">
        <f aca="false">"*"&amp;IF(AND(A451="EU",E451=2035),0.95,IF(AND(A451="EU",E451=2050),0.93,IF(AND(A451="USA",E451=2035),0.96,IF(AND(A451="USA",E451=2050),0.94,IF(AND(A451="Japan",E451=2035),0.94,IF(AND(A451="Japan",E451=2050),0.92,IF(AND(A451="Russia",E451=2035),0.95,IF(AND(A451="Russia",E451=2050),0.93,IF(AND(A451="China",E451=2035),0.94,IF(AND(A451="China",E451=2050),0.92,IF(AND(A451="India",E451=2035),0.95,IF(AND(A451="India",E451=2050),0.92,IF(AND(A451="Middle East",E451=2035),0.94,IF(AND(A451="Middle East",E451=2050),0.9,IF(AND(A451="Africa",E451=2035),0.94,IF(AND(A451="Africa",E451=2050),0.91,IF(AND(A451="Brazil",E451=2035),0.95,IF(AND(A451="Brazil",E451=2050),0.92,""))))))))))))))))))</f>
        <v>*0.94</v>
      </c>
      <c r="H451" s="0" t="s">
        <v>1302</v>
      </c>
      <c r="I451" s="50" t="s">
        <v>35</v>
      </c>
      <c r="J451" s="0" t="n">
        <v>2050</v>
      </c>
      <c r="K451" s="48" t="str">
        <f aca="false">"*"&amp;IF(AND(A451="EU",J451=2035),0.95,IF(AND(A451="EU",J451=2050),0.93,IF(AND(A451="USA",J451=2035),0.96,IF(AND(A451="USA",J451=2050),0.94,IF(AND(A451="Japan",J451=2035),0.94,IF(AND(A451="Japan",J451=2050),0.92,IF(AND(A451="Russia",J451=2035),0.95,IF(AND(A451="Russia",J451=2050),0.93,IF(AND(A451="China",J451=2035),0.94,IF(AND(A451="China",J451=2050),0.92,IF(AND(A451="India",J451=2035),0.95,IF(AND(A451="India",J451=2050),0.92,IF(AND(A451="Middle East",J451=2035),0.94,IF(AND(A451="Middle East",J451=2050),0.9,IF(AND(A451="Africa",J451=2035),0.94,IF(AND(A451="Africa",J451=2050),0.91,IF(AND(A451="Brazil",J451=2035),0.95,IF(AND(A451="Brazil",J451=2050),0.92,""))))))))))))))))))</f>
        <v>*0.92</v>
      </c>
      <c r="P451" s="41" t="s">
        <v>1302</v>
      </c>
      <c r="Q451" s="52" t="s">
        <v>35</v>
      </c>
      <c r="R451" s="41" t="n">
        <v>2035</v>
      </c>
      <c r="S451" s="53" t="str">
        <f aca="false">"*"&amp;IF(AND(A451="EU",R451=2035),0.95,IF(AND(A451="EU",R451=2050),0.93,IF(AND(A451="USA",R451=2035),0.96,IF(AND(A451="USA",R451=2050),0.93,IF(AND(A451="Japan",R451=2035),0.94,IF(AND(A451="Japan",R451=2050),0.92,IF(AND(A451="Russia",R451=2035),0.95,IF(AND(A451="Russia",R451=2050),0.91,IF(AND(A451="China",R451=2035),0.93,IF(AND(A451="China",R451=2050),0.92,IF(AND(A451="India",R451=2035),0.94,IF(AND(A451="India",R451=2050),0.91,IF(AND(A451="Middle East",R451=2035),0.92,IF(AND(A451="Middle East",R451=2050),0.89,IF(AND(A451="Africa",R451=2035),0.93,IF(AND(A451="Africa",R451=2050),0.9,IF(AND(A451="Brazil",R451=2035),0.95,IF(AND(A451="Brazil",R451=2050),0.92,""))))))))))))))))))</f>
        <v>*0.93</v>
      </c>
      <c r="U451" s="41" t="s">
        <v>1302</v>
      </c>
      <c r="V451" s="52" t="s">
        <v>35</v>
      </c>
      <c r="W451" s="41" t="n">
        <v>2050</v>
      </c>
      <c r="X451" s="53" t="str">
        <f aca="false">"*"&amp;IF(AND(A451="EU",W451=2035),0.95,IF(AND(A451="EU",W451=2050),0.93,IF(AND(A451="USA",W451=2035),0.96,IF(AND(A451="USA",W451=2050),0.93,IF(AND(A451="Japan",W451=2035),0.94,IF(AND(A451="Japan",W451=2050),0.92,IF(AND(A451="Russia",W451=2035),0.95,IF(AND(A451="Russia",W451=2050),0.91,IF(AND(A451="China",W451=2035),0.93,IF(AND(A451="China",W451=2050),0.92,IF(AND(A451="India",W451=2035),0.94,IF(AND(A451="India",W451=2050),0.91,IF(AND(A451="Middle East",W451=2035),0.92,IF(AND(A451="Middle East",W451=2050),0.89,IF(AND(A451="Africa",W451=2035),0.93,IF(AND(A451="Africa",W451=2050),0.9,IF(AND(A451="Brazil",W451=2035),0.95,IF(AND(A451="Brazil",W451=2050),0.92,""))))))))))))))))))</f>
        <v>*0.92</v>
      </c>
      <c r="AC451" s="0" t="s">
        <v>1302</v>
      </c>
      <c r="AD451" s="50" t="s">
        <v>35</v>
      </c>
      <c r="AE451" s="0" t="n">
        <v>2035</v>
      </c>
      <c r="AF451" s="51" t="str">
        <f aca="false">"*"&amp;IF(AND(A451="EU",AE451=2035),0.93,IF(AND(A451="EU",AE451=2050),0.9,IF(AND(A451="USA",AE451=2035),0.92,IF(AND(A451="USA",AE451=2050),0.89,IF(AND(A451="Japan",AE451=2035),0.92,IF(AND(A451="Japan",AE451=2050),0.89,IF(AND(A451="Russia",AE451=2035),0.91,IF(AND(A451="Russia",AE451=2050),0.86,IF(AND(A451="China",AE451=2035),0.91,IF(AND(A451="China",AE451=2050),0.87,IF(AND(A451="India",AE451=2035),0.92,IF(AND(A451="India",AE451=2050),0.87,IF(AND(A451="Middle East",AE451=2035),0.89,IF(AND(A451="Middle East",AE451=2050),0.84,IF(AND(A451="Africa",AE451=2035),0.9,IF(AND(A451="Africa",AE451=2050),0.86,IF(AND(A451="Brazil",AE451=2035),0.93,IF(AND(A451="Brazil",AE451=2050),0.89,""))))))))))))))))))</f>
        <v>*0.91</v>
      </c>
      <c r="AG451" s="51" t="str">
        <f aca="false">AG450</f>
        <v>REZoning_Sol-Win</v>
      </c>
      <c r="AI451" s="0" t="s">
        <v>1302</v>
      </c>
      <c r="AJ451" s="50" t="s">
        <v>35</v>
      </c>
      <c r="AK451" s="0" t="n">
        <v>2050</v>
      </c>
      <c r="AL451" s="51" t="str">
        <f aca="false">"*"&amp;IF(AND(A451="EU",AK451=2035),0.93,IF(AND(A451="EU",AK451=2050),0.9,IF(AND(A451="USA",AK451=2035),0.92,IF(AND(A451="USA",AK451=2050),0.89,IF(AND(A451="Japan",AK451=2035),0.92,IF(AND(A451="Japan",AK451=2050),0.89,IF(AND(A451="Russia",AK451=2035),0.91,IF(AND(A451="Russia",AK451=2050),0.86,IF(AND(A451="China",AK451=2035),0.91,IF(AND(A451="China",AK451=2050),0.87,IF(AND(A451="India",AK451=2035),0.92,IF(AND(A451="India",AK451=2050),0.87,IF(AND(A451="Middle East",AK451=2035),0.89,IF(AND(A451="Middle East",AK451=2050),0.84,IF(AND(A451="Africa",AK451=2035),0.9,IF(AND(A451="Africa",AK451=2050),0.86,IF(AND(A451="Brazil",AK451=2035),0.93,IF(AND(A451="Brazil",AK451=2050),0.89,""))))))))))))))))))</f>
        <v>*0.87</v>
      </c>
      <c r="AM451" s="51" t="str">
        <f aca="false">AM450</f>
        <v>REZoning_Sol-Win</v>
      </c>
      <c r="AP451" s="0" t="s">
        <v>1302</v>
      </c>
      <c r="AQ451" s="0" t="s">
        <v>35</v>
      </c>
      <c r="AR451" s="0" t="n">
        <v>2100</v>
      </c>
      <c r="AS451" s="0" t="s">
        <v>851</v>
      </c>
      <c r="AT451" s="0" t="s">
        <v>36</v>
      </c>
    </row>
    <row r="452" customFormat="false" ht="28.5" hidden="false" customHeight="true" outlineLevel="0" collapsed="false">
      <c r="A452" s="3" t="s">
        <v>147</v>
      </c>
      <c r="C452" s="0" t="s">
        <v>1303</v>
      </c>
      <c r="D452" s="50" t="s">
        <v>35</v>
      </c>
      <c r="E452" s="0" t="n">
        <v>2035</v>
      </c>
      <c r="F452" s="51" t="str">
        <f aca="false">"*"&amp;IF(AND(A452="EU",E452=2035),0.95,IF(AND(A452="EU",E452=2050),0.93,IF(AND(A452="USA",E452=2035),0.96,IF(AND(A452="USA",E452=2050),0.94,IF(AND(A452="Japan",E452=2035),0.94,IF(AND(A452="Japan",E452=2050),0.92,IF(AND(A452="Russia",E452=2035),0.95,IF(AND(A452="Russia",E452=2050),0.93,IF(AND(A452="China",E452=2035),0.94,IF(AND(A452="China",E452=2050),0.92,IF(AND(A452="India",E452=2035),0.95,IF(AND(A452="India",E452=2050),0.92,IF(AND(A452="Middle East",E452=2035),0.94,IF(AND(A452="Middle East",E452=2050),0.9,IF(AND(A452="Africa",E452=2035),0.94,IF(AND(A452="Africa",E452=2050),0.91,IF(AND(A452="Brazil",E452=2035),0.95,IF(AND(A452="Brazil",E452=2050),0.92,""))))))))))))))))))</f>
        <v>*0.94</v>
      </c>
      <c r="H452" s="0" t="s">
        <v>1303</v>
      </c>
      <c r="I452" s="50" t="s">
        <v>35</v>
      </c>
      <c r="J452" s="0" t="n">
        <v>2050</v>
      </c>
      <c r="K452" s="48" t="str">
        <f aca="false">"*"&amp;IF(AND(A452="EU",J452=2035),0.95,IF(AND(A452="EU",J452=2050),0.93,IF(AND(A452="USA",J452=2035),0.96,IF(AND(A452="USA",J452=2050),0.94,IF(AND(A452="Japan",J452=2035),0.94,IF(AND(A452="Japan",J452=2050),0.92,IF(AND(A452="Russia",J452=2035),0.95,IF(AND(A452="Russia",J452=2050),0.93,IF(AND(A452="China",J452=2035),0.94,IF(AND(A452="China",J452=2050),0.92,IF(AND(A452="India",J452=2035),0.95,IF(AND(A452="India",J452=2050),0.92,IF(AND(A452="Middle East",J452=2035),0.94,IF(AND(A452="Middle East",J452=2050),0.9,IF(AND(A452="Africa",J452=2035),0.94,IF(AND(A452="Africa",J452=2050),0.91,IF(AND(A452="Brazil",J452=2035),0.95,IF(AND(A452="Brazil",J452=2050),0.92,""))))))))))))))))))</f>
        <v>*0.92</v>
      </c>
      <c r="P452" s="41" t="s">
        <v>1303</v>
      </c>
      <c r="Q452" s="52" t="s">
        <v>35</v>
      </c>
      <c r="R452" s="41" t="n">
        <v>2035</v>
      </c>
      <c r="S452" s="53" t="str">
        <f aca="false">"*"&amp;IF(AND(A452="EU",R452=2035),0.95,IF(AND(A452="EU",R452=2050),0.93,IF(AND(A452="USA",R452=2035),0.96,IF(AND(A452="USA",R452=2050),0.93,IF(AND(A452="Japan",R452=2035),0.94,IF(AND(A452="Japan",R452=2050),0.92,IF(AND(A452="Russia",R452=2035),0.95,IF(AND(A452="Russia",R452=2050),0.91,IF(AND(A452="China",R452=2035),0.93,IF(AND(A452="China",R452=2050),0.92,IF(AND(A452="India",R452=2035),0.94,IF(AND(A452="India",R452=2050),0.91,IF(AND(A452="Middle East",R452=2035),0.92,IF(AND(A452="Middle East",R452=2050),0.89,IF(AND(A452="Africa",R452=2035),0.93,IF(AND(A452="Africa",R452=2050),0.9,IF(AND(A452="Brazil",R452=2035),0.95,IF(AND(A452="Brazil",R452=2050),0.92,""))))))))))))))))))</f>
        <v>*0.93</v>
      </c>
      <c r="U452" s="41" t="s">
        <v>1303</v>
      </c>
      <c r="V452" s="52" t="s">
        <v>35</v>
      </c>
      <c r="W452" s="41" t="n">
        <v>2050</v>
      </c>
      <c r="X452" s="53" t="str">
        <f aca="false">"*"&amp;IF(AND(A452="EU",W452=2035),0.95,IF(AND(A452="EU",W452=2050),0.93,IF(AND(A452="USA",W452=2035),0.96,IF(AND(A452="USA",W452=2050),0.93,IF(AND(A452="Japan",W452=2035),0.94,IF(AND(A452="Japan",W452=2050),0.92,IF(AND(A452="Russia",W452=2035),0.95,IF(AND(A452="Russia",W452=2050),0.91,IF(AND(A452="China",W452=2035),0.93,IF(AND(A452="China",W452=2050),0.92,IF(AND(A452="India",W452=2035),0.94,IF(AND(A452="India",W452=2050),0.91,IF(AND(A452="Middle East",W452=2035),0.92,IF(AND(A452="Middle East",W452=2050),0.89,IF(AND(A452="Africa",W452=2035),0.93,IF(AND(A452="Africa",W452=2050),0.9,IF(AND(A452="Brazil",W452=2035),0.95,IF(AND(A452="Brazil",W452=2050),0.92,""))))))))))))))))))</f>
        <v>*0.92</v>
      </c>
      <c r="AC452" s="0" t="s">
        <v>1303</v>
      </c>
      <c r="AD452" s="50" t="s">
        <v>35</v>
      </c>
      <c r="AE452" s="0" t="n">
        <v>2035</v>
      </c>
      <c r="AF452" s="51" t="str">
        <f aca="false">"*"&amp;IF(AND(A452="EU",AE452=2035),0.93,IF(AND(A452="EU",AE452=2050),0.9,IF(AND(A452="USA",AE452=2035),0.92,IF(AND(A452="USA",AE452=2050),0.89,IF(AND(A452="Japan",AE452=2035),0.92,IF(AND(A452="Japan",AE452=2050),0.89,IF(AND(A452="Russia",AE452=2035),0.91,IF(AND(A452="Russia",AE452=2050),0.86,IF(AND(A452="China",AE452=2035),0.91,IF(AND(A452="China",AE452=2050),0.87,IF(AND(A452="India",AE452=2035),0.92,IF(AND(A452="India",AE452=2050),0.87,IF(AND(A452="Middle East",AE452=2035),0.89,IF(AND(A452="Middle East",AE452=2050),0.84,IF(AND(A452="Africa",AE452=2035),0.9,IF(AND(A452="Africa",AE452=2050),0.86,IF(AND(A452="Brazil",AE452=2035),0.93,IF(AND(A452="Brazil",AE452=2050),0.89,""))))))))))))))))))</f>
        <v>*0.91</v>
      </c>
      <c r="AG452" s="51" t="str">
        <f aca="false">AG451</f>
        <v>REZoning_Sol-Win</v>
      </c>
      <c r="AI452" s="0" t="s">
        <v>1303</v>
      </c>
      <c r="AJ452" s="50" t="s">
        <v>35</v>
      </c>
      <c r="AK452" s="0" t="n">
        <v>2050</v>
      </c>
      <c r="AL452" s="51" t="str">
        <f aca="false">"*"&amp;IF(AND(A452="EU",AK452=2035),0.93,IF(AND(A452="EU",AK452=2050),0.9,IF(AND(A452="USA",AK452=2035),0.92,IF(AND(A452="USA",AK452=2050),0.89,IF(AND(A452="Japan",AK452=2035),0.92,IF(AND(A452="Japan",AK452=2050),0.89,IF(AND(A452="Russia",AK452=2035),0.91,IF(AND(A452="Russia",AK452=2050),0.86,IF(AND(A452="China",AK452=2035),0.91,IF(AND(A452="China",AK452=2050),0.87,IF(AND(A452="India",AK452=2035),0.92,IF(AND(A452="India",AK452=2050),0.87,IF(AND(A452="Middle East",AK452=2035),0.89,IF(AND(A452="Middle East",AK452=2050),0.84,IF(AND(A452="Africa",AK452=2035),0.9,IF(AND(A452="Africa",AK452=2050),0.86,IF(AND(A452="Brazil",AK452=2035),0.93,IF(AND(A452="Brazil",AK452=2050),0.89,""))))))))))))))))))</f>
        <v>*0.87</v>
      </c>
      <c r="AM452" s="51" t="str">
        <f aca="false">AM451</f>
        <v>REZoning_Sol-Win</v>
      </c>
      <c r="AP452" s="0" t="s">
        <v>1303</v>
      </c>
      <c r="AQ452" s="0" t="s">
        <v>35</v>
      </c>
      <c r="AR452" s="0" t="n">
        <v>2100</v>
      </c>
      <c r="AS452" s="0" t="s">
        <v>851</v>
      </c>
      <c r="AT452" s="0" t="s">
        <v>36</v>
      </c>
    </row>
    <row r="453" customFormat="false" ht="28.5" hidden="false" customHeight="true" outlineLevel="0" collapsed="false">
      <c r="A453" s="3" t="s">
        <v>147</v>
      </c>
      <c r="C453" s="0" t="s">
        <v>1304</v>
      </c>
      <c r="D453" s="50" t="s">
        <v>35</v>
      </c>
      <c r="E453" s="0" t="n">
        <v>2035</v>
      </c>
      <c r="F453" s="51" t="str">
        <f aca="false">"*"&amp;IF(AND(A453="EU",E453=2035),0.95,IF(AND(A453="EU",E453=2050),0.93,IF(AND(A453="USA",E453=2035),0.96,IF(AND(A453="USA",E453=2050),0.94,IF(AND(A453="Japan",E453=2035),0.94,IF(AND(A453="Japan",E453=2050),0.92,IF(AND(A453="Russia",E453=2035),0.95,IF(AND(A453="Russia",E453=2050),0.93,IF(AND(A453="China",E453=2035),0.94,IF(AND(A453="China",E453=2050),0.92,IF(AND(A453="India",E453=2035),0.95,IF(AND(A453="India",E453=2050),0.92,IF(AND(A453="Middle East",E453=2035),0.94,IF(AND(A453="Middle East",E453=2050),0.9,IF(AND(A453="Africa",E453=2035),0.94,IF(AND(A453="Africa",E453=2050),0.91,IF(AND(A453="Brazil",E453=2035),0.95,IF(AND(A453="Brazil",E453=2050),0.92,""))))))))))))))))))</f>
        <v>*0.94</v>
      </c>
      <c r="H453" s="0" t="s">
        <v>1304</v>
      </c>
      <c r="I453" s="50" t="s">
        <v>35</v>
      </c>
      <c r="J453" s="0" t="n">
        <v>2050</v>
      </c>
      <c r="K453" s="48" t="str">
        <f aca="false">"*"&amp;IF(AND(A453="EU",J453=2035),0.95,IF(AND(A453="EU",J453=2050),0.93,IF(AND(A453="USA",J453=2035),0.96,IF(AND(A453="USA",J453=2050),0.94,IF(AND(A453="Japan",J453=2035),0.94,IF(AND(A453="Japan",J453=2050),0.92,IF(AND(A453="Russia",J453=2035),0.95,IF(AND(A453="Russia",J453=2050),0.93,IF(AND(A453="China",J453=2035),0.94,IF(AND(A453="China",J453=2050),0.92,IF(AND(A453="India",J453=2035),0.95,IF(AND(A453="India",J453=2050),0.92,IF(AND(A453="Middle East",J453=2035),0.94,IF(AND(A453="Middle East",J453=2050),0.9,IF(AND(A453="Africa",J453=2035),0.94,IF(AND(A453="Africa",J453=2050),0.91,IF(AND(A453="Brazil",J453=2035),0.95,IF(AND(A453="Brazil",J453=2050),0.92,""))))))))))))))))))</f>
        <v>*0.92</v>
      </c>
      <c r="P453" s="41" t="s">
        <v>1304</v>
      </c>
      <c r="Q453" s="52" t="s">
        <v>35</v>
      </c>
      <c r="R453" s="41" t="n">
        <v>2035</v>
      </c>
      <c r="S453" s="53" t="str">
        <f aca="false">"*"&amp;IF(AND(A453="EU",R453=2035),0.95,IF(AND(A453="EU",R453=2050),0.93,IF(AND(A453="USA",R453=2035),0.96,IF(AND(A453="USA",R453=2050),0.93,IF(AND(A453="Japan",R453=2035),0.94,IF(AND(A453="Japan",R453=2050),0.92,IF(AND(A453="Russia",R453=2035),0.95,IF(AND(A453="Russia",R453=2050),0.91,IF(AND(A453="China",R453=2035),0.93,IF(AND(A453="China",R453=2050),0.92,IF(AND(A453="India",R453=2035),0.94,IF(AND(A453="India",R453=2050),0.91,IF(AND(A453="Middle East",R453=2035),0.92,IF(AND(A453="Middle East",R453=2050),0.89,IF(AND(A453="Africa",R453=2035),0.93,IF(AND(A453="Africa",R453=2050),0.9,IF(AND(A453="Brazil",R453=2035),0.95,IF(AND(A453="Brazil",R453=2050),0.92,""))))))))))))))))))</f>
        <v>*0.93</v>
      </c>
      <c r="U453" s="41" t="s">
        <v>1304</v>
      </c>
      <c r="V453" s="52" t="s">
        <v>35</v>
      </c>
      <c r="W453" s="41" t="n">
        <v>2050</v>
      </c>
      <c r="X453" s="53" t="str">
        <f aca="false">"*"&amp;IF(AND(A453="EU",W453=2035),0.95,IF(AND(A453="EU",W453=2050),0.93,IF(AND(A453="USA",W453=2035),0.96,IF(AND(A453="USA",W453=2050),0.93,IF(AND(A453="Japan",W453=2035),0.94,IF(AND(A453="Japan",W453=2050),0.92,IF(AND(A453="Russia",W453=2035),0.95,IF(AND(A453="Russia",W453=2050),0.91,IF(AND(A453="China",W453=2035),0.93,IF(AND(A453="China",W453=2050),0.92,IF(AND(A453="India",W453=2035),0.94,IF(AND(A453="India",W453=2050),0.91,IF(AND(A453="Middle East",W453=2035),0.92,IF(AND(A453="Middle East",W453=2050),0.89,IF(AND(A453="Africa",W453=2035),0.93,IF(AND(A453="Africa",W453=2050),0.9,IF(AND(A453="Brazil",W453=2035),0.95,IF(AND(A453="Brazil",W453=2050),0.92,""))))))))))))))))))</f>
        <v>*0.92</v>
      </c>
      <c r="AC453" s="0" t="s">
        <v>1304</v>
      </c>
      <c r="AD453" s="50" t="s">
        <v>35</v>
      </c>
      <c r="AE453" s="0" t="n">
        <v>2035</v>
      </c>
      <c r="AF453" s="51" t="str">
        <f aca="false">"*"&amp;IF(AND(A453="EU",AE453=2035),0.93,IF(AND(A453="EU",AE453=2050),0.9,IF(AND(A453="USA",AE453=2035),0.92,IF(AND(A453="USA",AE453=2050),0.89,IF(AND(A453="Japan",AE453=2035),0.92,IF(AND(A453="Japan",AE453=2050),0.89,IF(AND(A453="Russia",AE453=2035),0.91,IF(AND(A453="Russia",AE453=2050),0.86,IF(AND(A453="China",AE453=2035),0.91,IF(AND(A453="China",AE453=2050),0.87,IF(AND(A453="India",AE453=2035),0.92,IF(AND(A453="India",AE453=2050),0.87,IF(AND(A453="Middle East",AE453=2035),0.89,IF(AND(A453="Middle East",AE453=2050),0.84,IF(AND(A453="Africa",AE453=2035),0.9,IF(AND(A453="Africa",AE453=2050),0.86,IF(AND(A453="Brazil",AE453=2035),0.93,IF(AND(A453="Brazil",AE453=2050),0.89,""))))))))))))))))))</f>
        <v>*0.91</v>
      </c>
      <c r="AG453" s="51" t="str">
        <f aca="false">AG452</f>
        <v>REZoning_Sol-Win</v>
      </c>
      <c r="AI453" s="0" t="s">
        <v>1304</v>
      </c>
      <c r="AJ453" s="50" t="s">
        <v>35</v>
      </c>
      <c r="AK453" s="0" t="n">
        <v>2050</v>
      </c>
      <c r="AL453" s="51" t="str">
        <f aca="false">"*"&amp;IF(AND(A453="EU",AK453=2035),0.93,IF(AND(A453="EU",AK453=2050),0.9,IF(AND(A453="USA",AK453=2035),0.92,IF(AND(A453="USA",AK453=2050),0.89,IF(AND(A453="Japan",AK453=2035),0.92,IF(AND(A453="Japan",AK453=2050),0.89,IF(AND(A453="Russia",AK453=2035),0.91,IF(AND(A453="Russia",AK453=2050),0.86,IF(AND(A453="China",AK453=2035),0.91,IF(AND(A453="China",AK453=2050),0.87,IF(AND(A453="India",AK453=2035),0.92,IF(AND(A453="India",AK453=2050),0.87,IF(AND(A453="Middle East",AK453=2035),0.89,IF(AND(A453="Middle East",AK453=2050),0.84,IF(AND(A453="Africa",AK453=2035),0.9,IF(AND(A453="Africa",AK453=2050),0.86,IF(AND(A453="Brazil",AK453=2035),0.93,IF(AND(A453="Brazil",AK453=2050),0.89,""))))))))))))))))))</f>
        <v>*0.87</v>
      </c>
      <c r="AM453" s="51" t="str">
        <f aca="false">AM452</f>
        <v>REZoning_Sol-Win</v>
      </c>
      <c r="AP453" s="0" t="s">
        <v>1304</v>
      </c>
      <c r="AQ453" s="0" t="s">
        <v>35</v>
      </c>
      <c r="AR453" s="0" t="n">
        <v>2100</v>
      </c>
      <c r="AS453" s="0" t="s">
        <v>851</v>
      </c>
      <c r="AT453" s="0" t="s">
        <v>36</v>
      </c>
    </row>
    <row r="454" customFormat="false" ht="28.5" hidden="false" customHeight="true" outlineLevel="0" collapsed="false">
      <c r="A454" s="3" t="s">
        <v>147</v>
      </c>
      <c r="C454" s="0" t="s">
        <v>1305</v>
      </c>
      <c r="D454" s="50" t="s">
        <v>35</v>
      </c>
      <c r="E454" s="0" t="n">
        <v>2035</v>
      </c>
      <c r="F454" s="51" t="str">
        <f aca="false">"*"&amp;IF(AND(A454="EU",E454=2035),0.95,IF(AND(A454="EU",E454=2050),0.93,IF(AND(A454="USA",E454=2035),0.96,IF(AND(A454="USA",E454=2050),0.94,IF(AND(A454="Japan",E454=2035),0.94,IF(AND(A454="Japan",E454=2050),0.92,IF(AND(A454="Russia",E454=2035),0.95,IF(AND(A454="Russia",E454=2050),0.93,IF(AND(A454="China",E454=2035),0.94,IF(AND(A454="China",E454=2050),0.92,IF(AND(A454="India",E454=2035),0.95,IF(AND(A454="India",E454=2050),0.92,IF(AND(A454="Middle East",E454=2035),0.94,IF(AND(A454="Middle East",E454=2050),0.9,IF(AND(A454="Africa",E454=2035),0.94,IF(AND(A454="Africa",E454=2050),0.91,IF(AND(A454="Brazil",E454=2035),0.95,IF(AND(A454="Brazil",E454=2050),0.92,""))))))))))))))))))</f>
        <v>*0.94</v>
      </c>
      <c r="H454" s="0" t="s">
        <v>1305</v>
      </c>
      <c r="I454" s="50" t="s">
        <v>35</v>
      </c>
      <c r="J454" s="0" t="n">
        <v>2050</v>
      </c>
      <c r="K454" s="48" t="str">
        <f aca="false">"*"&amp;IF(AND(A454="EU",J454=2035),0.95,IF(AND(A454="EU",J454=2050),0.93,IF(AND(A454="USA",J454=2035),0.96,IF(AND(A454="USA",J454=2050),0.94,IF(AND(A454="Japan",J454=2035),0.94,IF(AND(A454="Japan",J454=2050),0.92,IF(AND(A454="Russia",J454=2035),0.95,IF(AND(A454="Russia",J454=2050),0.93,IF(AND(A454="China",J454=2035),0.94,IF(AND(A454="China",J454=2050),0.92,IF(AND(A454="India",J454=2035),0.95,IF(AND(A454="India",J454=2050),0.92,IF(AND(A454="Middle East",J454=2035),0.94,IF(AND(A454="Middle East",J454=2050),0.9,IF(AND(A454="Africa",J454=2035),0.94,IF(AND(A454="Africa",J454=2050),0.91,IF(AND(A454="Brazil",J454=2035),0.95,IF(AND(A454="Brazil",J454=2050),0.92,""))))))))))))))))))</f>
        <v>*0.92</v>
      </c>
      <c r="P454" s="41" t="s">
        <v>1305</v>
      </c>
      <c r="Q454" s="52" t="s">
        <v>35</v>
      </c>
      <c r="R454" s="41" t="n">
        <v>2035</v>
      </c>
      <c r="S454" s="53" t="str">
        <f aca="false">"*"&amp;IF(AND(A454="EU",R454=2035),0.95,IF(AND(A454="EU",R454=2050),0.93,IF(AND(A454="USA",R454=2035),0.96,IF(AND(A454="USA",R454=2050),0.93,IF(AND(A454="Japan",R454=2035),0.94,IF(AND(A454="Japan",R454=2050),0.92,IF(AND(A454="Russia",R454=2035),0.95,IF(AND(A454="Russia",R454=2050),0.91,IF(AND(A454="China",R454=2035),0.93,IF(AND(A454="China",R454=2050),0.92,IF(AND(A454="India",R454=2035),0.94,IF(AND(A454="India",R454=2050),0.91,IF(AND(A454="Middle East",R454=2035),0.92,IF(AND(A454="Middle East",R454=2050),0.89,IF(AND(A454="Africa",R454=2035),0.93,IF(AND(A454="Africa",R454=2050),0.9,IF(AND(A454="Brazil",R454=2035),0.95,IF(AND(A454="Brazil",R454=2050),0.92,""))))))))))))))))))</f>
        <v>*0.93</v>
      </c>
      <c r="U454" s="41" t="s">
        <v>1305</v>
      </c>
      <c r="V454" s="52" t="s">
        <v>35</v>
      </c>
      <c r="W454" s="41" t="n">
        <v>2050</v>
      </c>
      <c r="X454" s="53" t="str">
        <f aca="false">"*"&amp;IF(AND(A454="EU",W454=2035),0.95,IF(AND(A454="EU",W454=2050),0.93,IF(AND(A454="USA",W454=2035),0.96,IF(AND(A454="USA",W454=2050),0.93,IF(AND(A454="Japan",W454=2035),0.94,IF(AND(A454="Japan",W454=2050),0.92,IF(AND(A454="Russia",W454=2035),0.95,IF(AND(A454="Russia",W454=2050),0.91,IF(AND(A454="China",W454=2035),0.93,IF(AND(A454="China",W454=2050),0.92,IF(AND(A454="India",W454=2035),0.94,IF(AND(A454="India",W454=2050),0.91,IF(AND(A454="Middle East",W454=2035),0.92,IF(AND(A454="Middle East",W454=2050),0.89,IF(AND(A454="Africa",W454=2035),0.93,IF(AND(A454="Africa",W454=2050),0.9,IF(AND(A454="Brazil",W454=2035),0.95,IF(AND(A454="Brazil",W454=2050),0.92,""))))))))))))))))))</f>
        <v>*0.92</v>
      </c>
      <c r="AC454" s="0" t="s">
        <v>1305</v>
      </c>
      <c r="AD454" s="50" t="s">
        <v>35</v>
      </c>
      <c r="AE454" s="0" t="n">
        <v>2035</v>
      </c>
      <c r="AF454" s="51" t="str">
        <f aca="false">"*"&amp;IF(AND(A454="EU",AE454=2035),0.93,IF(AND(A454="EU",AE454=2050),0.9,IF(AND(A454="USA",AE454=2035),0.92,IF(AND(A454="USA",AE454=2050),0.89,IF(AND(A454="Japan",AE454=2035),0.92,IF(AND(A454="Japan",AE454=2050),0.89,IF(AND(A454="Russia",AE454=2035),0.91,IF(AND(A454="Russia",AE454=2050),0.86,IF(AND(A454="China",AE454=2035),0.91,IF(AND(A454="China",AE454=2050),0.87,IF(AND(A454="India",AE454=2035),0.92,IF(AND(A454="India",AE454=2050),0.87,IF(AND(A454="Middle East",AE454=2035),0.89,IF(AND(A454="Middle East",AE454=2050),0.84,IF(AND(A454="Africa",AE454=2035),0.9,IF(AND(A454="Africa",AE454=2050),0.86,IF(AND(A454="Brazil",AE454=2035),0.93,IF(AND(A454="Brazil",AE454=2050),0.89,""))))))))))))))))))</f>
        <v>*0.91</v>
      </c>
      <c r="AG454" s="51" t="str">
        <f aca="false">AG453</f>
        <v>REZoning_Sol-Win</v>
      </c>
      <c r="AI454" s="0" t="s">
        <v>1305</v>
      </c>
      <c r="AJ454" s="50" t="s">
        <v>35</v>
      </c>
      <c r="AK454" s="0" t="n">
        <v>2050</v>
      </c>
      <c r="AL454" s="51" t="str">
        <f aca="false">"*"&amp;IF(AND(A454="EU",AK454=2035),0.93,IF(AND(A454="EU",AK454=2050),0.9,IF(AND(A454="USA",AK454=2035),0.92,IF(AND(A454="USA",AK454=2050),0.89,IF(AND(A454="Japan",AK454=2035),0.92,IF(AND(A454="Japan",AK454=2050),0.89,IF(AND(A454="Russia",AK454=2035),0.91,IF(AND(A454="Russia",AK454=2050),0.86,IF(AND(A454="China",AK454=2035),0.91,IF(AND(A454="China",AK454=2050),0.87,IF(AND(A454="India",AK454=2035),0.92,IF(AND(A454="India",AK454=2050),0.87,IF(AND(A454="Middle East",AK454=2035),0.89,IF(AND(A454="Middle East",AK454=2050),0.84,IF(AND(A454="Africa",AK454=2035),0.9,IF(AND(A454="Africa",AK454=2050),0.86,IF(AND(A454="Brazil",AK454=2035),0.93,IF(AND(A454="Brazil",AK454=2050),0.89,""))))))))))))))))))</f>
        <v>*0.87</v>
      </c>
      <c r="AM454" s="51" t="str">
        <f aca="false">AM453</f>
        <v>REZoning_Sol-Win</v>
      </c>
      <c r="AP454" s="0" t="s">
        <v>1305</v>
      </c>
      <c r="AQ454" s="0" t="s">
        <v>35</v>
      </c>
      <c r="AR454" s="0" t="n">
        <v>2100</v>
      </c>
      <c r="AS454" s="0" t="s">
        <v>851</v>
      </c>
      <c r="AT454" s="0" t="s">
        <v>36</v>
      </c>
    </row>
    <row r="455" customFormat="false" ht="28.5" hidden="false" customHeight="true" outlineLevel="0" collapsed="false">
      <c r="A455" s="3" t="s">
        <v>147</v>
      </c>
      <c r="C455" s="0" t="s">
        <v>1306</v>
      </c>
      <c r="D455" s="50" t="s">
        <v>35</v>
      </c>
      <c r="E455" s="0" t="n">
        <v>2035</v>
      </c>
      <c r="F455" s="51" t="str">
        <f aca="false">"*"&amp;IF(AND(A455="EU",E455=2035),0.95,IF(AND(A455="EU",E455=2050),0.93,IF(AND(A455="USA",E455=2035),0.96,IF(AND(A455="USA",E455=2050),0.94,IF(AND(A455="Japan",E455=2035),0.94,IF(AND(A455="Japan",E455=2050),0.92,IF(AND(A455="Russia",E455=2035),0.95,IF(AND(A455="Russia",E455=2050),0.93,IF(AND(A455="China",E455=2035),0.94,IF(AND(A455="China",E455=2050),0.92,IF(AND(A455="India",E455=2035),0.95,IF(AND(A455="India",E455=2050),0.92,IF(AND(A455="Middle East",E455=2035),0.94,IF(AND(A455="Middle East",E455=2050),0.9,IF(AND(A455="Africa",E455=2035),0.94,IF(AND(A455="Africa",E455=2050),0.91,IF(AND(A455="Brazil",E455=2035),0.95,IF(AND(A455="Brazil",E455=2050),0.92,""))))))))))))))))))</f>
        <v>*0.94</v>
      </c>
      <c r="H455" s="0" t="s">
        <v>1306</v>
      </c>
      <c r="I455" s="50" t="s">
        <v>35</v>
      </c>
      <c r="J455" s="0" t="n">
        <v>2050</v>
      </c>
      <c r="K455" s="48" t="str">
        <f aca="false">"*"&amp;IF(AND(A455="EU",J455=2035),0.95,IF(AND(A455="EU",J455=2050),0.93,IF(AND(A455="USA",J455=2035),0.96,IF(AND(A455="USA",J455=2050),0.94,IF(AND(A455="Japan",J455=2035),0.94,IF(AND(A455="Japan",J455=2050),0.92,IF(AND(A455="Russia",J455=2035),0.95,IF(AND(A455="Russia",J455=2050),0.93,IF(AND(A455="China",J455=2035),0.94,IF(AND(A455="China",J455=2050),0.92,IF(AND(A455="India",J455=2035),0.95,IF(AND(A455="India",J455=2050),0.92,IF(AND(A455="Middle East",J455=2035),0.94,IF(AND(A455="Middle East",J455=2050),0.9,IF(AND(A455="Africa",J455=2035),0.94,IF(AND(A455="Africa",J455=2050),0.91,IF(AND(A455="Brazil",J455=2035),0.95,IF(AND(A455="Brazil",J455=2050),0.92,""))))))))))))))))))</f>
        <v>*0.92</v>
      </c>
      <c r="P455" s="41" t="s">
        <v>1306</v>
      </c>
      <c r="Q455" s="52" t="s">
        <v>35</v>
      </c>
      <c r="R455" s="41" t="n">
        <v>2035</v>
      </c>
      <c r="S455" s="53" t="str">
        <f aca="false">"*"&amp;IF(AND(A455="EU",R455=2035),0.95,IF(AND(A455="EU",R455=2050),0.93,IF(AND(A455="USA",R455=2035),0.96,IF(AND(A455="USA",R455=2050),0.93,IF(AND(A455="Japan",R455=2035),0.94,IF(AND(A455="Japan",R455=2050),0.92,IF(AND(A455="Russia",R455=2035),0.95,IF(AND(A455="Russia",R455=2050),0.91,IF(AND(A455="China",R455=2035),0.93,IF(AND(A455="China",R455=2050),0.92,IF(AND(A455="India",R455=2035),0.94,IF(AND(A455="India",R455=2050),0.91,IF(AND(A455="Middle East",R455=2035),0.92,IF(AND(A455="Middle East",R455=2050),0.89,IF(AND(A455="Africa",R455=2035),0.93,IF(AND(A455="Africa",R455=2050),0.9,IF(AND(A455="Brazil",R455=2035),0.95,IF(AND(A455="Brazil",R455=2050),0.92,""))))))))))))))))))</f>
        <v>*0.93</v>
      </c>
      <c r="U455" s="41" t="s">
        <v>1306</v>
      </c>
      <c r="V455" s="52" t="s">
        <v>35</v>
      </c>
      <c r="W455" s="41" t="n">
        <v>2050</v>
      </c>
      <c r="X455" s="53" t="str">
        <f aca="false">"*"&amp;IF(AND(A455="EU",W455=2035),0.95,IF(AND(A455="EU",W455=2050),0.93,IF(AND(A455="USA",W455=2035),0.96,IF(AND(A455="USA",W455=2050),0.93,IF(AND(A455="Japan",W455=2035),0.94,IF(AND(A455="Japan",W455=2050),0.92,IF(AND(A455="Russia",W455=2035),0.95,IF(AND(A455="Russia",W455=2050),0.91,IF(AND(A455="China",W455=2035),0.93,IF(AND(A455="China",W455=2050),0.92,IF(AND(A455="India",W455=2035),0.94,IF(AND(A455="India",W455=2050),0.91,IF(AND(A455="Middle East",W455=2035),0.92,IF(AND(A455="Middle East",W455=2050),0.89,IF(AND(A455="Africa",W455=2035),0.93,IF(AND(A455="Africa",W455=2050),0.9,IF(AND(A455="Brazil",W455=2035),0.95,IF(AND(A455="Brazil",W455=2050),0.92,""))))))))))))))))))</f>
        <v>*0.92</v>
      </c>
      <c r="AC455" s="0" t="s">
        <v>1306</v>
      </c>
      <c r="AD455" s="50" t="s">
        <v>35</v>
      </c>
      <c r="AE455" s="0" t="n">
        <v>2035</v>
      </c>
      <c r="AF455" s="51" t="str">
        <f aca="false">"*"&amp;IF(AND(A455="EU",AE455=2035),0.93,IF(AND(A455="EU",AE455=2050),0.9,IF(AND(A455="USA",AE455=2035),0.92,IF(AND(A455="USA",AE455=2050),0.89,IF(AND(A455="Japan",AE455=2035),0.92,IF(AND(A455="Japan",AE455=2050),0.89,IF(AND(A455="Russia",AE455=2035),0.91,IF(AND(A455="Russia",AE455=2050),0.86,IF(AND(A455="China",AE455=2035),0.91,IF(AND(A455="China",AE455=2050),0.87,IF(AND(A455="India",AE455=2035),0.92,IF(AND(A455="India",AE455=2050),0.87,IF(AND(A455="Middle East",AE455=2035),0.89,IF(AND(A455="Middle East",AE455=2050),0.84,IF(AND(A455="Africa",AE455=2035),0.9,IF(AND(A455="Africa",AE455=2050),0.86,IF(AND(A455="Brazil",AE455=2035),0.93,IF(AND(A455="Brazil",AE455=2050),0.89,""))))))))))))))))))</f>
        <v>*0.91</v>
      </c>
      <c r="AG455" s="51" t="str">
        <f aca="false">AG454</f>
        <v>REZoning_Sol-Win</v>
      </c>
      <c r="AI455" s="0" t="s">
        <v>1306</v>
      </c>
      <c r="AJ455" s="50" t="s">
        <v>35</v>
      </c>
      <c r="AK455" s="0" t="n">
        <v>2050</v>
      </c>
      <c r="AL455" s="51" t="str">
        <f aca="false">"*"&amp;IF(AND(A455="EU",AK455=2035),0.93,IF(AND(A455="EU",AK455=2050),0.9,IF(AND(A455="USA",AK455=2035),0.92,IF(AND(A455="USA",AK455=2050),0.89,IF(AND(A455="Japan",AK455=2035),0.92,IF(AND(A455="Japan",AK455=2050),0.89,IF(AND(A455="Russia",AK455=2035),0.91,IF(AND(A455="Russia",AK455=2050),0.86,IF(AND(A455="China",AK455=2035),0.91,IF(AND(A455="China",AK455=2050),0.87,IF(AND(A455="India",AK455=2035),0.92,IF(AND(A455="India",AK455=2050),0.87,IF(AND(A455="Middle East",AK455=2035),0.89,IF(AND(A455="Middle East",AK455=2050),0.84,IF(AND(A455="Africa",AK455=2035),0.9,IF(AND(A455="Africa",AK455=2050),0.86,IF(AND(A455="Brazil",AK455=2035),0.93,IF(AND(A455="Brazil",AK455=2050),0.89,""))))))))))))))))))</f>
        <v>*0.87</v>
      </c>
      <c r="AM455" s="51" t="str">
        <f aca="false">AM454</f>
        <v>REZoning_Sol-Win</v>
      </c>
      <c r="AP455" s="0" t="s">
        <v>1306</v>
      </c>
      <c r="AQ455" s="0" t="s">
        <v>35</v>
      </c>
      <c r="AR455" s="0" t="n">
        <v>2100</v>
      </c>
      <c r="AS455" s="0" t="s">
        <v>851</v>
      </c>
      <c r="AT455" s="0" t="s">
        <v>36</v>
      </c>
    </row>
    <row r="456" customFormat="false" ht="28.5" hidden="false" customHeight="true" outlineLevel="0" collapsed="false">
      <c r="A456" s="3" t="s">
        <v>147</v>
      </c>
      <c r="C456" s="0" t="s">
        <v>1307</v>
      </c>
      <c r="D456" s="50" t="s">
        <v>35</v>
      </c>
      <c r="E456" s="0" t="n">
        <v>2035</v>
      </c>
      <c r="F456" s="51" t="str">
        <f aca="false">"*"&amp;IF(AND(A456="EU",E456=2035),0.95,IF(AND(A456="EU",E456=2050),0.93,IF(AND(A456="USA",E456=2035),0.96,IF(AND(A456="USA",E456=2050),0.94,IF(AND(A456="Japan",E456=2035),0.94,IF(AND(A456="Japan",E456=2050),0.92,IF(AND(A456="Russia",E456=2035),0.95,IF(AND(A456="Russia",E456=2050),0.93,IF(AND(A456="China",E456=2035),0.94,IF(AND(A456="China",E456=2050),0.92,IF(AND(A456="India",E456=2035),0.95,IF(AND(A456="India",E456=2050),0.92,IF(AND(A456="Middle East",E456=2035),0.94,IF(AND(A456="Middle East",E456=2050),0.9,IF(AND(A456="Africa",E456=2035),0.94,IF(AND(A456="Africa",E456=2050),0.91,IF(AND(A456="Brazil",E456=2035),0.95,IF(AND(A456="Brazil",E456=2050),0.92,""))))))))))))))))))</f>
        <v>*0.94</v>
      </c>
      <c r="H456" s="0" t="s">
        <v>1307</v>
      </c>
      <c r="I456" s="50" t="s">
        <v>35</v>
      </c>
      <c r="J456" s="0" t="n">
        <v>2050</v>
      </c>
      <c r="K456" s="48" t="str">
        <f aca="false">"*"&amp;IF(AND(A456="EU",J456=2035),0.95,IF(AND(A456="EU",J456=2050),0.93,IF(AND(A456="USA",J456=2035),0.96,IF(AND(A456="USA",J456=2050),0.94,IF(AND(A456="Japan",J456=2035),0.94,IF(AND(A456="Japan",J456=2050),0.92,IF(AND(A456="Russia",J456=2035),0.95,IF(AND(A456="Russia",J456=2050),0.93,IF(AND(A456="China",J456=2035),0.94,IF(AND(A456="China",J456=2050),0.92,IF(AND(A456="India",J456=2035),0.95,IF(AND(A456="India",J456=2050),0.92,IF(AND(A456="Middle East",J456=2035),0.94,IF(AND(A456="Middle East",J456=2050),0.9,IF(AND(A456="Africa",J456=2035),0.94,IF(AND(A456="Africa",J456=2050),0.91,IF(AND(A456="Brazil",J456=2035),0.95,IF(AND(A456="Brazil",J456=2050),0.92,""))))))))))))))))))</f>
        <v>*0.92</v>
      </c>
      <c r="P456" s="41" t="s">
        <v>1307</v>
      </c>
      <c r="Q456" s="52" t="s">
        <v>35</v>
      </c>
      <c r="R456" s="41" t="n">
        <v>2035</v>
      </c>
      <c r="S456" s="53" t="str">
        <f aca="false">"*"&amp;IF(AND(A456="EU",R456=2035),0.95,IF(AND(A456="EU",R456=2050),0.93,IF(AND(A456="USA",R456=2035),0.96,IF(AND(A456="USA",R456=2050),0.93,IF(AND(A456="Japan",R456=2035),0.94,IF(AND(A456="Japan",R456=2050),0.92,IF(AND(A456="Russia",R456=2035),0.95,IF(AND(A456="Russia",R456=2050),0.91,IF(AND(A456="China",R456=2035),0.93,IF(AND(A456="China",R456=2050),0.92,IF(AND(A456="India",R456=2035),0.94,IF(AND(A456="India",R456=2050),0.91,IF(AND(A456="Middle East",R456=2035),0.92,IF(AND(A456="Middle East",R456=2050),0.89,IF(AND(A456="Africa",R456=2035),0.93,IF(AND(A456="Africa",R456=2050),0.9,IF(AND(A456="Brazil",R456=2035),0.95,IF(AND(A456="Brazil",R456=2050),0.92,""))))))))))))))))))</f>
        <v>*0.93</v>
      </c>
      <c r="U456" s="41" t="s">
        <v>1307</v>
      </c>
      <c r="V456" s="52" t="s">
        <v>35</v>
      </c>
      <c r="W456" s="41" t="n">
        <v>2050</v>
      </c>
      <c r="X456" s="53" t="str">
        <f aca="false">"*"&amp;IF(AND(A456="EU",W456=2035),0.95,IF(AND(A456="EU",W456=2050),0.93,IF(AND(A456="USA",W456=2035),0.96,IF(AND(A456="USA",W456=2050),0.93,IF(AND(A456="Japan",W456=2035),0.94,IF(AND(A456="Japan",W456=2050),0.92,IF(AND(A456="Russia",W456=2035),0.95,IF(AND(A456="Russia",W456=2050),0.91,IF(AND(A456="China",W456=2035),0.93,IF(AND(A456="China",W456=2050),0.92,IF(AND(A456="India",W456=2035),0.94,IF(AND(A456="India",W456=2050),0.91,IF(AND(A456="Middle East",W456=2035),0.92,IF(AND(A456="Middle East",W456=2050),0.89,IF(AND(A456="Africa",W456=2035),0.93,IF(AND(A456="Africa",W456=2050),0.9,IF(AND(A456="Brazil",W456=2035),0.95,IF(AND(A456="Brazil",W456=2050),0.92,""))))))))))))))))))</f>
        <v>*0.92</v>
      </c>
      <c r="AC456" s="0" t="s">
        <v>1307</v>
      </c>
      <c r="AD456" s="50" t="s">
        <v>35</v>
      </c>
      <c r="AE456" s="0" t="n">
        <v>2035</v>
      </c>
      <c r="AF456" s="51" t="str">
        <f aca="false">"*"&amp;IF(AND(A456="EU",AE456=2035),0.93,IF(AND(A456="EU",AE456=2050),0.9,IF(AND(A456="USA",AE456=2035),0.92,IF(AND(A456="USA",AE456=2050),0.89,IF(AND(A456="Japan",AE456=2035),0.92,IF(AND(A456="Japan",AE456=2050),0.89,IF(AND(A456="Russia",AE456=2035),0.91,IF(AND(A456="Russia",AE456=2050),0.86,IF(AND(A456="China",AE456=2035),0.91,IF(AND(A456="China",AE456=2050),0.87,IF(AND(A456="India",AE456=2035),0.92,IF(AND(A456="India",AE456=2050),0.87,IF(AND(A456="Middle East",AE456=2035),0.89,IF(AND(A456="Middle East",AE456=2050),0.84,IF(AND(A456="Africa",AE456=2035),0.9,IF(AND(A456="Africa",AE456=2050),0.86,IF(AND(A456="Brazil",AE456=2035),0.93,IF(AND(A456="Brazil",AE456=2050),0.89,""))))))))))))))))))</f>
        <v>*0.91</v>
      </c>
      <c r="AG456" s="51" t="str">
        <f aca="false">AG455</f>
        <v>REZoning_Sol-Win</v>
      </c>
      <c r="AI456" s="0" t="s">
        <v>1307</v>
      </c>
      <c r="AJ456" s="50" t="s">
        <v>35</v>
      </c>
      <c r="AK456" s="0" t="n">
        <v>2050</v>
      </c>
      <c r="AL456" s="51" t="str">
        <f aca="false">"*"&amp;IF(AND(A456="EU",AK456=2035),0.93,IF(AND(A456="EU",AK456=2050),0.9,IF(AND(A456="USA",AK456=2035),0.92,IF(AND(A456="USA",AK456=2050),0.89,IF(AND(A456="Japan",AK456=2035),0.92,IF(AND(A456="Japan",AK456=2050),0.89,IF(AND(A456="Russia",AK456=2035),0.91,IF(AND(A456="Russia",AK456=2050),0.86,IF(AND(A456="China",AK456=2035),0.91,IF(AND(A456="China",AK456=2050),0.87,IF(AND(A456="India",AK456=2035),0.92,IF(AND(A456="India",AK456=2050),0.87,IF(AND(A456="Middle East",AK456=2035),0.89,IF(AND(A456="Middle East",AK456=2050),0.84,IF(AND(A456="Africa",AK456=2035),0.9,IF(AND(A456="Africa",AK456=2050),0.86,IF(AND(A456="Brazil",AK456=2035),0.93,IF(AND(A456="Brazil",AK456=2050),0.89,""))))))))))))))))))</f>
        <v>*0.87</v>
      </c>
      <c r="AM456" s="51" t="str">
        <f aca="false">AM455</f>
        <v>REZoning_Sol-Win</v>
      </c>
      <c r="AP456" s="0" t="s">
        <v>1307</v>
      </c>
      <c r="AQ456" s="0" t="s">
        <v>35</v>
      </c>
      <c r="AR456" s="0" t="n">
        <v>2100</v>
      </c>
      <c r="AS456" s="0" t="s">
        <v>851</v>
      </c>
      <c r="AT456" s="0" t="s">
        <v>36</v>
      </c>
    </row>
    <row r="457" customFormat="false" ht="28.5" hidden="false" customHeight="true" outlineLevel="0" collapsed="false">
      <c r="A457" s="3" t="s">
        <v>147</v>
      </c>
      <c r="C457" s="0" t="s">
        <v>1308</v>
      </c>
      <c r="D457" s="50" t="s">
        <v>35</v>
      </c>
      <c r="E457" s="0" t="n">
        <v>2035</v>
      </c>
      <c r="F457" s="51" t="str">
        <f aca="false">"*"&amp;IF(AND(A457="EU",E457=2035),0.95,IF(AND(A457="EU",E457=2050),0.93,IF(AND(A457="USA",E457=2035),0.96,IF(AND(A457="USA",E457=2050),0.94,IF(AND(A457="Japan",E457=2035),0.94,IF(AND(A457="Japan",E457=2050),0.92,IF(AND(A457="Russia",E457=2035),0.95,IF(AND(A457="Russia",E457=2050),0.93,IF(AND(A457="China",E457=2035),0.94,IF(AND(A457="China",E457=2050),0.92,IF(AND(A457="India",E457=2035),0.95,IF(AND(A457="India",E457=2050),0.92,IF(AND(A457="Middle East",E457=2035),0.94,IF(AND(A457="Middle East",E457=2050),0.9,IF(AND(A457="Africa",E457=2035),0.94,IF(AND(A457="Africa",E457=2050),0.91,IF(AND(A457="Brazil",E457=2035),0.95,IF(AND(A457="Brazil",E457=2050),0.92,""))))))))))))))))))</f>
        <v>*0.94</v>
      </c>
      <c r="H457" s="0" t="s">
        <v>1308</v>
      </c>
      <c r="I457" s="50" t="s">
        <v>35</v>
      </c>
      <c r="J457" s="0" t="n">
        <v>2050</v>
      </c>
      <c r="K457" s="48" t="str">
        <f aca="false">"*"&amp;IF(AND(A457="EU",J457=2035),0.95,IF(AND(A457="EU",J457=2050),0.93,IF(AND(A457="USA",J457=2035),0.96,IF(AND(A457="USA",J457=2050),0.94,IF(AND(A457="Japan",J457=2035),0.94,IF(AND(A457="Japan",J457=2050),0.92,IF(AND(A457="Russia",J457=2035),0.95,IF(AND(A457="Russia",J457=2050),0.93,IF(AND(A457="China",J457=2035),0.94,IF(AND(A457="China",J457=2050),0.92,IF(AND(A457="India",J457=2035),0.95,IF(AND(A457="India",J457=2050),0.92,IF(AND(A457="Middle East",J457=2035),0.94,IF(AND(A457="Middle East",J457=2050),0.9,IF(AND(A457="Africa",J457=2035),0.94,IF(AND(A457="Africa",J457=2050),0.91,IF(AND(A457="Brazil",J457=2035),0.95,IF(AND(A457="Brazil",J457=2050),0.92,""))))))))))))))))))</f>
        <v>*0.92</v>
      </c>
      <c r="P457" s="41" t="s">
        <v>1308</v>
      </c>
      <c r="Q457" s="52" t="s">
        <v>35</v>
      </c>
      <c r="R457" s="41" t="n">
        <v>2035</v>
      </c>
      <c r="S457" s="53" t="str">
        <f aca="false">"*"&amp;IF(AND(A457="EU",R457=2035),0.95,IF(AND(A457="EU",R457=2050),0.93,IF(AND(A457="USA",R457=2035),0.96,IF(AND(A457="USA",R457=2050),0.93,IF(AND(A457="Japan",R457=2035),0.94,IF(AND(A457="Japan",R457=2050),0.92,IF(AND(A457="Russia",R457=2035),0.95,IF(AND(A457="Russia",R457=2050),0.91,IF(AND(A457="China",R457=2035),0.93,IF(AND(A457="China",R457=2050),0.92,IF(AND(A457="India",R457=2035),0.94,IF(AND(A457="India",R457=2050),0.91,IF(AND(A457="Middle East",R457=2035),0.92,IF(AND(A457="Middle East",R457=2050),0.89,IF(AND(A457="Africa",R457=2035),0.93,IF(AND(A457="Africa",R457=2050),0.9,IF(AND(A457="Brazil",R457=2035),0.95,IF(AND(A457="Brazil",R457=2050),0.92,""))))))))))))))))))</f>
        <v>*0.93</v>
      </c>
      <c r="U457" s="41" t="s">
        <v>1308</v>
      </c>
      <c r="V457" s="52" t="s">
        <v>35</v>
      </c>
      <c r="W457" s="41" t="n">
        <v>2050</v>
      </c>
      <c r="X457" s="53" t="str">
        <f aca="false">"*"&amp;IF(AND(A457="EU",W457=2035),0.95,IF(AND(A457="EU",W457=2050),0.93,IF(AND(A457="USA",W457=2035),0.96,IF(AND(A457="USA",W457=2050),0.93,IF(AND(A457="Japan",W457=2035),0.94,IF(AND(A457="Japan",W457=2050),0.92,IF(AND(A457="Russia",W457=2035),0.95,IF(AND(A457="Russia",W457=2050),0.91,IF(AND(A457="China",W457=2035),0.93,IF(AND(A457="China",W457=2050),0.92,IF(AND(A457="India",W457=2035),0.94,IF(AND(A457="India",W457=2050),0.91,IF(AND(A457="Middle East",W457=2035),0.92,IF(AND(A457="Middle East",W457=2050),0.89,IF(AND(A457="Africa",W457=2035),0.93,IF(AND(A457="Africa",W457=2050),0.9,IF(AND(A457="Brazil",W457=2035),0.95,IF(AND(A457="Brazil",W457=2050),0.92,""))))))))))))))))))</f>
        <v>*0.92</v>
      </c>
      <c r="AC457" s="0" t="s">
        <v>1308</v>
      </c>
      <c r="AD457" s="50" t="s">
        <v>35</v>
      </c>
      <c r="AE457" s="0" t="n">
        <v>2035</v>
      </c>
      <c r="AF457" s="51" t="str">
        <f aca="false">"*"&amp;IF(AND(A457="EU",AE457=2035),0.93,IF(AND(A457="EU",AE457=2050),0.9,IF(AND(A457="USA",AE457=2035),0.92,IF(AND(A457="USA",AE457=2050),0.89,IF(AND(A457="Japan",AE457=2035),0.92,IF(AND(A457="Japan",AE457=2050),0.89,IF(AND(A457="Russia",AE457=2035),0.91,IF(AND(A457="Russia",AE457=2050),0.86,IF(AND(A457="China",AE457=2035),0.91,IF(AND(A457="China",AE457=2050),0.87,IF(AND(A457="India",AE457=2035),0.92,IF(AND(A457="India",AE457=2050),0.87,IF(AND(A457="Middle East",AE457=2035),0.89,IF(AND(A457="Middle East",AE457=2050),0.84,IF(AND(A457="Africa",AE457=2035),0.9,IF(AND(A457="Africa",AE457=2050),0.86,IF(AND(A457="Brazil",AE457=2035),0.93,IF(AND(A457="Brazil",AE457=2050),0.89,""))))))))))))))))))</f>
        <v>*0.91</v>
      </c>
      <c r="AG457" s="51" t="str">
        <f aca="false">AG456</f>
        <v>REZoning_Sol-Win</v>
      </c>
      <c r="AI457" s="0" t="s">
        <v>1308</v>
      </c>
      <c r="AJ457" s="50" t="s">
        <v>35</v>
      </c>
      <c r="AK457" s="0" t="n">
        <v>2050</v>
      </c>
      <c r="AL457" s="51" t="str">
        <f aca="false">"*"&amp;IF(AND(A457="EU",AK457=2035),0.93,IF(AND(A457="EU",AK457=2050),0.9,IF(AND(A457="USA",AK457=2035),0.92,IF(AND(A457="USA",AK457=2050),0.89,IF(AND(A457="Japan",AK457=2035),0.92,IF(AND(A457="Japan",AK457=2050),0.89,IF(AND(A457="Russia",AK457=2035),0.91,IF(AND(A457="Russia",AK457=2050),0.86,IF(AND(A457="China",AK457=2035),0.91,IF(AND(A457="China",AK457=2050),0.87,IF(AND(A457="India",AK457=2035),0.92,IF(AND(A457="India",AK457=2050),0.87,IF(AND(A457="Middle East",AK457=2035),0.89,IF(AND(A457="Middle East",AK457=2050),0.84,IF(AND(A457="Africa",AK457=2035),0.9,IF(AND(A457="Africa",AK457=2050),0.86,IF(AND(A457="Brazil",AK457=2035),0.93,IF(AND(A457="Brazil",AK457=2050),0.89,""))))))))))))))))))</f>
        <v>*0.87</v>
      </c>
      <c r="AM457" s="51" t="str">
        <f aca="false">AM456</f>
        <v>REZoning_Sol-Win</v>
      </c>
      <c r="AP457" s="0" t="s">
        <v>1308</v>
      </c>
      <c r="AQ457" s="0" t="s">
        <v>35</v>
      </c>
      <c r="AR457" s="0" t="n">
        <v>2100</v>
      </c>
      <c r="AS457" s="0" t="s">
        <v>851</v>
      </c>
      <c r="AT457" s="0" t="s">
        <v>36</v>
      </c>
    </row>
    <row r="458" customFormat="false" ht="28.5" hidden="false" customHeight="true" outlineLevel="0" collapsed="false">
      <c r="A458" s="3" t="s">
        <v>147</v>
      </c>
      <c r="C458" s="0" t="s">
        <v>1309</v>
      </c>
      <c r="D458" s="50" t="s">
        <v>35</v>
      </c>
      <c r="E458" s="0" t="n">
        <v>2035</v>
      </c>
      <c r="F458" s="51" t="str">
        <f aca="false">"*"&amp;IF(AND(A458="EU",E458=2035),0.95,IF(AND(A458="EU",E458=2050),0.93,IF(AND(A458="USA",E458=2035),0.96,IF(AND(A458="USA",E458=2050),0.94,IF(AND(A458="Japan",E458=2035),0.94,IF(AND(A458="Japan",E458=2050),0.92,IF(AND(A458="Russia",E458=2035),0.95,IF(AND(A458="Russia",E458=2050),0.93,IF(AND(A458="China",E458=2035),0.94,IF(AND(A458="China",E458=2050),0.92,IF(AND(A458="India",E458=2035),0.95,IF(AND(A458="India",E458=2050),0.92,IF(AND(A458="Middle East",E458=2035),0.94,IF(AND(A458="Middle East",E458=2050),0.9,IF(AND(A458="Africa",E458=2035),0.94,IF(AND(A458="Africa",E458=2050),0.91,IF(AND(A458="Brazil",E458=2035),0.95,IF(AND(A458="Brazil",E458=2050),0.92,""))))))))))))))))))</f>
        <v>*0.94</v>
      </c>
      <c r="H458" s="0" t="s">
        <v>1309</v>
      </c>
      <c r="I458" s="50" t="s">
        <v>35</v>
      </c>
      <c r="J458" s="0" t="n">
        <v>2050</v>
      </c>
      <c r="K458" s="48" t="str">
        <f aca="false">"*"&amp;IF(AND(A458="EU",J458=2035),0.95,IF(AND(A458="EU",J458=2050),0.93,IF(AND(A458="USA",J458=2035),0.96,IF(AND(A458="USA",J458=2050),0.94,IF(AND(A458="Japan",J458=2035),0.94,IF(AND(A458="Japan",J458=2050),0.92,IF(AND(A458="Russia",J458=2035),0.95,IF(AND(A458="Russia",J458=2050),0.93,IF(AND(A458="China",J458=2035),0.94,IF(AND(A458="China",J458=2050),0.92,IF(AND(A458="India",J458=2035),0.95,IF(AND(A458="India",J458=2050),0.92,IF(AND(A458="Middle East",J458=2035),0.94,IF(AND(A458="Middle East",J458=2050),0.9,IF(AND(A458="Africa",J458=2035),0.94,IF(AND(A458="Africa",J458=2050),0.91,IF(AND(A458="Brazil",J458=2035),0.95,IF(AND(A458="Brazil",J458=2050),0.92,""))))))))))))))))))</f>
        <v>*0.92</v>
      </c>
      <c r="P458" s="41" t="s">
        <v>1309</v>
      </c>
      <c r="Q458" s="52" t="s">
        <v>35</v>
      </c>
      <c r="R458" s="41" t="n">
        <v>2035</v>
      </c>
      <c r="S458" s="53" t="str">
        <f aca="false">"*"&amp;IF(AND(A458="EU",R458=2035),0.95,IF(AND(A458="EU",R458=2050),0.93,IF(AND(A458="USA",R458=2035),0.96,IF(AND(A458="USA",R458=2050),0.93,IF(AND(A458="Japan",R458=2035),0.94,IF(AND(A458="Japan",R458=2050),0.92,IF(AND(A458="Russia",R458=2035),0.95,IF(AND(A458="Russia",R458=2050),0.91,IF(AND(A458="China",R458=2035),0.93,IF(AND(A458="China",R458=2050),0.92,IF(AND(A458="India",R458=2035),0.94,IF(AND(A458="India",R458=2050),0.91,IF(AND(A458="Middle East",R458=2035),0.92,IF(AND(A458="Middle East",R458=2050),0.89,IF(AND(A458="Africa",R458=2035),0.93,IF(AND(A458="Africa",R458=2050),0.9,IF(AND(A458="Brazil",R458=2035),0.95,IF(AND(A458="Brazil",R458=2050),0.92,""))))))))))))))))))</f>
        <v>*0.93</v>
      </c>
      <c r="U458" s="41" t="s">
        <v>1309</v>
      </c>
      <c r="V458" s="52" t="s">
        <v>35</v>
      </c>
      <c r="W458" s="41" t="n">
        <v>2050</v>
      </c>
      <c r="X458" s="53" t="str">
        <f aca="false">"*"&amp;IF(AND(A458="EU",W458=2035),0.95,IF(AND(A458="EU",W458=2050),0.93,IF(AND(A458="USA",W458=2035),0.96,IF(AND(A458="USA",W458=2050),0.93,IF(AND(A458="Japan",W458=2035),0.94,IF(AND(A458="Japan",W458=2050),0.92,IF(AND(A458="Russia",W458=2035),0.95,IF(AND(A458="Russia",W458=2050),0.91,IF(AND(A458="China",W458=2035),0.93,IF(AND(A458="China",W458=2050),0.92,IF(AND(A458="India",W458=2035),0.94,IF(AND(A458="India",W458=2050),0.91,IF(AND(A458="Middle East",W458=2035),0.92,IF(AND(A458="Middle East",W458=2050),0.89,IF(AND(A458="Africa",W458=2035),0.93,IF(AND(A458="Africa",W458=2050),0.9,IF(AND(A458="Brazil",W458=2035),0.95,IF(AND(A458="Brazil",W458=2050),0.92,""))))))))))))))))))</f>
        <v>*0.92</v>
      </c>
      <c r="AC458" s="0" t="s">
        <v>1309</v>
      </c>
      <c r="AD458" s="50" t="s">
        <v>35</v>
      </c>
      <c r="AE458" s="0" t="n">
        <v>2035</v>
      </c>
      <c r="AF458" s="51" t="str">
        <f aca="false">"*"&amp;IF(AND(A458="EU",AE458=2035),0.93,IF(AND(A458="EU",AE458=2050),0.9,IF(AND(A458="USA",AE458=2035),0.92,IF(AND(A458="USA",AE458=2050),0.89,IF(AND(A458="Japan",AE458=2035),0.92,IF(AND(A458="Japan",AE458=2050),0.89,IF(AND(A458="Russia",AE458=2035),0.91,IF(AND(A458="Russia",AE458=2050),0.86,IF(AND(A458="China",AE458=2035),0.91,IF(AND(A458="China",AE458=2050),0.87,IF(AND(A458="India",AE458=2035),0.92,IF(AND(A458="India",AE458=2050),0.87,IF(AND(A458="Middle East",AE458=2035),0.89,IF(AND(A458="Middle East",AE458=2050),0.84,IF(AND(A458="Africa",AE458=2035),0.9,IF(AND(A458="Africa",AE458=2050),0.86,IF(AND(A458="Brazil",AE458=2035),0.93,IF(AND(A458="Brazil",AE458=2050),0.89,""))))))))))))))))))</f>
        <v>*0.91</v>
      </c>
      <c r="AG458" s="51" t="str">
        <f aca="false">AG457</f>
        <v>REZoning_Sol-Win</v>
      </c>
      <c r="AI458" s="0" t="s">
        <v>1309</v>
      </c>
      <c r="AJ458" s="50" t="s">
        <v>35</v>
      </c>
      <c r="AK458" s="0" t="n">
        <v>2050</v>
      </c>
      <c r="AL458" s="51" t="str">
        <f aca="false">"*"&amp;IF(AND(A458="EU",AK458=2035),0.93,IF(AND(A458="EU",AK458=2050),0.9,IF(AND(A458="USA",AK458=2035),0.92,IF(AND(A458="USA",AK458=2050),0.89,IF(AND(A458="Japan",AK458=2035),0.92,IF(AND(A458="Japan",AK458=2050),0.89,IF(AND(A458="Russia",AK458=2035),0.91,IF(AND(A458="Russia",AK458=2050),0.86,IF(AND(A458="China",AK458=2035),0.91,IF(AND(A458="China",AK458=2050),0.87,IF(AND(A458="India",AK458=2035),0.92,IF(AND(A458="India",AK458=2050),0.87,IF(AND(A458="Middle East",AK458=2035),0.89,IF(AND(A458="Middle East",AK458=2050),0.84,IF(AND(A458="Africa",AK458=2035),0.9,IF(AND(A458="Africa",AK458=2050),0.86,IF(AND(A458="Brazil",AK458=2035),0.93,IF(AND(A458="Brazil",AK458=2050),0.89,""))))))))))))))))))</f>
        <v>*0.87</v>
      </c>
      <c r="AM458" s="51" t="str">
        <f aca="false">AM457</f>
        <v>REZoning_Sol-Win</v>
      </c>
      <c r="AP458" s="0" t="s">
        <v>1309</v>
      </c>
      <c r="AQ458" s="0" t="s">
        <v>35</v>
      </c>
      <c r="AR458" s="0" t="n">
        <v>2100</v>
      </c>
      <c r="AS458" s="0" t="s">
        <v>851</v>
      </c>
      <c r="AT458" s="0" t="s">
        <v>36</v>
      </c>
    </row>
    <row r="459" customFormat="false" ht="28.5" hidden="false" customHeight="true" outlineLevel="0" collapsed="false">
      <c r="A459" s="3" t="s">
        <v>147</v>
      </c>
      <c r="C459" s="0" t="s">
        <v>1310</v>
      </c>
      <c r="D459" s="50" t="s">
        <v>35</v>
      </c>
      <c r="E459" s="0" t="n">
        <v>2035</v>
      </c>
      <c r="F459" s="51" t="str">
        <f aca="false">"*"&amp;IF(AND(A459="EU",E459=2035),0.95,IF(AND(A459="EU",E459=2050),0.93,IF(AND(A459="USA",E459=2035),0.96,IF(AND(A459="USA",E459=2050),0.94,IF(AND(A459="Japan",E459=2035),0.94,IF(AND(A459="Japan",E459=2050),0.92,IF(AND(A459="Russia",E459=2035),0.95,IF(AND(A459="Russia",E459=2050),0.93,IF(AND(A459="China",E459=2035),0.94,IF(AND(A459="China",E459=2050),0.92,IF(AND(A459="India",E459=2035),0.95,IF(AND(A459="India",E459=2050),0.92,IF(AND(A459="Middle East",E459=2035),0.94,IF(AND(A459="Middle East",E459=2050),0.9,IF(AND(A459="Africa",E459=2035),0.94,IF(AND(A459="Africa",E459=2050),0.91,IF(AND(A459="Brazil",E459=2035),0.95,IF(AND(A459="Brazil",E459=2050),0.92,""))))))))))))))))))</f>
        <v>*0.94</v>
      </c>
      <c r="H459" s="0" t="s">
        <v>1310</v>
      </c>
      <c r="I459" s="50" t="s">
        <v>35</v>
      </c>
      <c r="J459" s="0" t="n">
        <v>2050</v>
      </c>
      <c r="K459" s="48" t="str">
        <f aca="false">"*"&amp;IF(AND(A459="EU",J459=2035),0.95,IF(AND(A459="EU",J459=2050),0.93,IF(AND(A459="USA",J459=2035),0.96,IF(AND(A459="USA",J459=2050),0.94,IF(AND(A459="Japan",J459=2035),0.94,IF(AND(A459="Japan",J459=2050),0.92,IF(AND(A459="Russia",J459=2035),0.95,IF(AND(A459="Russia",J459=2050),0.93,IF(AND(A459="China",J459=2035),0.94,IF(AND(A459="China",J459=2050),0.92,IF(AND(A459="India",J459=2035),0.95,IF(AND(A459="India",J459=2050),0.92,IF(AND(A459="Middle East",J459=2035),0.94,IF(AND(A459="Middle East",J459=2050),0.9,IF(AND(A459="Africa",J459=2035),0.94,IF(AND(A459="Africa",J459=2050),0.91,IF(AND(A459="Brazil",J459=2035),0.95,IF(AND(A459="Brazil",J459=2050),0.92,""))))))))))))))))))</f>
        <v>*0.92</v>
      </c>
      <c r="P459" s="41" t="s">
        <v>1310</v>
      </c>
      <c r="Q459" s="52" t="s">
        <v>35</v>
      </c>
      <c r="R459" s="41" t="n">
        <v>2035</v>
      </c>
      <c r="S459" s="53" t="str">
        <f aca="false">"*"&amp;IF(AND(A459="EU",R459=2035),0.95,IF(AND(A459="EU",R459=2050),0.93,IF(AND(A459="USA",R459=2035),0.96,IF(AND(A459="USA",R459=2050),0.93,IF(AND(A459="Japan",R459=2035),0.94,IF(AND(A459="Japan",R459=2050),0.92,IF(AND(A459="Russia",R459=2035),0.95,IF(AND(A459="Russia",R459=2050),0.91,IF(AND(A459="China",R459=2035),0.93,IF(AND(A459="China",R459=2050),0.92,IF(AND(A459="India",R459=2035),0.94,IF(AND(A459="India",R459=2050),0.91,IF(AND(A459="Middle East",R459=2035),0.92,IF(AND(A459="Middle East",R459=2050),0.89,IF(AND(A459="Africa",R459=2035),0.93,IF(AND(A459="Africa",R459=2050),0.9,IF(AND(A459="Brazil",R459=2035),0.95,IF(AND(A459="Brazil",R459=2050),0.92,""))))))))))))))))))</f>
        <v>*0.93</v>
      </c>
      <c r="U459" s="41" t="s">
        <v>1310</v>
      </c>
      <c r="V459" s="52" t="s">
        <v>35</v>
      </c>
      <c r="W459" s="41" t="n">
        <v>2050</v>
      </c>
      <c r="X459" s="53" t="str">
        <f aca="false">"*"&amp;IF(AND(A459="EU",W459=2035),0.95,IF(AND(A459="EU",W459=2050),0.93,IF(AND(A459="USA",W459=2035),0.96,IF(AND(A459="USA",W459=2050),0.93,IF(AND(A459="Japan",W459=2035),0.94,IF(AND(A459="Japan",W459=2050),0.92,IF(AND(A459="Russia",W459=2035),0.95,IF(AND(A459="Russia",W459=2050),0.91,IF(AND(A459="China",W459=2035),0.93,IF(AND(A459="China",W459=2050),0.92,IF(AND(A459="India",W459=2035),0.94,IF(AND(A459="India",W459=2050),0.91,IF(AND(A459="Middle East",W459=2035),0.92,IF(AND(A459="Middle East",W459=2050),0.89,IF(AND(A459="Africa",W459=2035),0.93,IF(AND(A459="Africa",W459=2050),0.9,IF(AND(A459="Brazil",W459=2035),0.95,IF(AND(A459="Brazil",W459=2050),0.92,""))))))))))))))))))</f>
        <v>*0.92</v>
      </c>
      <c r="AC459" s="0" t="s">
        <v>1310</v>
      </c>
      <c r="AD459" s="50" t="s">
        <v>35</v>
      </c>
      <c r="AE459" s="0" t="n">
        <v>2035</v>
      </c>
      <c r="AF459" s="51" t="str">
        <f aca="false">"*"&amp;IF(AND(A459="EU",AE459=2035),0.93,IF(AND(A459="EU",AE459=2050),0.9,IF(AND(A459="USA",AE459=2035),0.92,IF(AND(A459="USA",AE459=2050),0.89,IF(AND(A459="Japan",AE459=2035),0.92,IF(AND(A459="Japan",AE459=2050),0.89,IF(AND(A459="Russia",AE459=2035),0.91,IF(AND(A459="Russia",AE459=2050),0.86,IF(AND(A459="China",AE459=2035),0.91,IF(AND(A459="China",AE459=2050),0.87,IF(AND(A459="India",AE459=2035),0.92,IF(AND(A459="India",AE459=2050),0.87,IF(AND(A459="Middle East",AE459=2035),0.89,IF(AND(A459="Middle East",AE459=2050),0.84,IF(AND(A459="Africa",AE459=2035),0.9,IF(AND(A459="Africa",AE459=2050),0.86,IF(AND(A459="Brazil",AE459=2035),0.93,IF(AND(A459="Brazil",AE459=2050),0.89,""))))))))))))))))))</f>
        <v>*0.91</v>
      </c>
      <c r="AG459" s="51" t="str">
        <f aca="false">AG458</f>
        <v>REZoning_Sol-Win</v>
      </c>
      <c r="AI459" s="0" t="s">
        <v>1310</v>
      </c>
      <c r="AJ459" s="50" t="s">
        <v>35</v>
      </c>
      <c r="AK459" s="0" t="n">
        <v>2050</v>
      </c>
      <c r="AL459" s="51" t="str">
        <f aca="false">"*"&amp;IF(AND(A459="EU",AK459=2035),0.93,IF(AND(A459="EU",AK459=2050),0.9,IF(AND(A459="USA",AK459=2035),0.92,IF(AND(A459="USA",AK459=2050),0.89,IF(AND(A459="Japan",AK459=2035),0.92,IF(AND(A459="Japan",AK459=2050),0.89,IF(AND(A459="Russia",AK459=2035),0.91,IF(AND(A459="Russia",AK459=2050),0.86,IF(AND(A459="China",AK459=2035),0.91,IF(AND(A459="China",AK459=2050),0.87,IF(AND(A459="India",AK459=2035),0.92,IF(AND(A459="India",AK459=2050),0.87,IF(AND(A459="Middle East",AK459=2035),0.89,IF(AND(A459="Middle East",AK459=2050),0.84,IF(AND(A459="Africa",AK459=2035),0.9,IF(AND(A459="Africa",AK459=2050),0.86,IF(AND(A459="Brazil",AK459=2035),0.93,IF(AND(A459="Brazil",AK459=2050),0.89,""))))))))))))))))))</f>
        <v>*0.87</v>
      </c>
      <c r="AM459" s="51" t="str">
        <f aca="false">AM458</f>
        <v>REZoning_Sol-Win</v>
      </c>
      <c r="AP459" s="0" t="s">
        <v>1310</v>
      </c>
      <c r="AQ459" s="0" t="s">
        <v>35</v>
      </c>
      <c r="AR459" s="0" t="n">
        <v>2100</v>
      </c>
      <c r="AS459" s="0" t="s">
        <v>851</v>
      </c>
      <c r="AT459" s="0" t="s">
        <v>36</v>
      </c>
    </row>
    <row r="460" customFormat="false" ht="28.5" hidden="false" customHeight="true" outlineLevel="0" collapsed="false">
      <c r="A460" s="3" t="s">
        <v>147</v>
      </c>
      <c r="C460" s="0" t="s">
        <v>1311</v>
      </c>
      <c r="D460" s="50" t="s">
        <v>35</v>
      </c>
      <c r="E460" s="0" t="n">
        <v>2035</v>
      </c>
      <c r="F460" s="51" t="str">
        <f aca="false">"*"&amp;IF(AND(A460="EU",E460=2035),0.95,IF(AND(A460="EU",E460=2050),0.93,IF(AND(A460="USA",E460=2035),0.96,IF(AND(A460="USA",E460=2050),0.94,IF(AND(A460="Japan",E460=2035),0.94,IF(AND(A460="Japan",E460=2050),0.92,IF(AND(A460="Russia",E460=2035),0.95,IF(AND(A460="Russia",E460=2050),0.93,IF(AND(A460="China",E460=2035),0.94,IF(AND(A460="China",E460=2050),0.92,IF(AND(A460="India",E460=2035),0.95,IF(AND(A460="India",E460=2050),0.92,IF(AND(A460="Middle East",E460=2035),0.94,IF(AND(A460="Middle East",E460=2050),0.9,IF(AND(A460="Africa",E460=2035),0.94,IF(AND(A460="Africa",E460=2050),0.91,IF(AND(A460="Brazil",E460=2035),0.95,IF(AND(A460="Brazil",E460=2050),0.92,""))))))))))))))))))</f>
        <v>*0.94</v>
      </c>
      <c r="H460" s="0" t="s">
        <v>1311</v>
      </c>
      <c r="I460" s="50" t="s">
        <v>35</v>
      </c>
      <c r="J460" s="0" t="n">
        <v>2050</v>
      </c>
      <c r="K460" s="48" t="str">
        <f aca="false">"*"&amp;IF(AND(A460="EU",J460=2035),0.95,IF(AND(A460="EU",J460=2050),0.93,IF(AND(A460="USA",J460=2035),0.96,IF(AND(A460="USA",J460=2050),0.94,IF(AND(A460="Japan",J460=2035),0.94,IF(AND(A460="Japan",J460=2050),0.92,IF(AND(A460="Russia",J460=2035),0.95,IF(AND(A460="Russia",J460=2050),0.93,IF(AND(A460="China",J460=2035),0.94,IF(AND(A460="China",J460=2050),0.92,IF(AND(A460="India",J460=2035),0.95,IF(AND(A460="India",J460=2050),0.92,IF(AND(A460="Middle East",J460=2035),0.94,IF(AND(A460="Middle East",J460=2050),0.9,IF(AND(A460="Africa",J460=2035),0.94,IF(AND(A460="Africa",J460=2050),0.91,IF(AND(A460="Brazil",J460=2035),0.95,IF(AND(A460="Brazil",J460=2050),0.92,""))))))))))))))))))</f>
        <v>*0.92</v>
      </c>
      <c r="P460" s="41" t="s">
        <v>1311</v>
      </c>
      <c r="Q460" s="52" t="s">
        <v>35</v>
      </c>
      <c r="R460" s="41" t="n">
        <v>2035</v>
      </c>
      <c r="S460" s="53" t="str">
        <f aca="false">"*"&amp;IF(AND(A460="EU",R460=2035),0.95,IF(AND(A460="EU",R460=2050),0.93,IF(AND(A460="USA",R460=2035),0.96,IF(AND(A460="USA",R460=2050),0.93,IF(AND(A460="Japan",R460=2035),0.94,IF(AND(A460="Japan",R460=2050),0.92,IF(AND(A460="Russia",R460=2035),0.95,IF(AND(A460="Russia",R460=2050),0.91,IF(AND(A460="China",R460=2035),0.93,IF(AND(A460="China",R460=2050),0.92,IF(AND(A460="India",R460=2035),0.94,IF(AND(A460="India",R460=2050),0.91,IF(AND(A460="Middle East",R460=2035),0.92,IF(AND(A460="Middle East",R460=2050),0.89,IF(AND(A460="Africa",R460=2035),0.93,IF(AND(A460="Africa",R460=2050),0.9,IF(AND(A460="Brazil",R460=2035),0.95,IF(AND(A460="Brazil",R460=2050),0.92,""))))))))))))))))))</f>
        <v>*0.93</v>
      </c>
      <c r="U460" s="41" t="s">
        <v>1311</v>
      </c>
      <c r="V460" s="52" t="s">
        <v>35</v>
      </c>
      <c r="W460" s="41" t="n">
        <v>2050</v>
      </c>
      <c r="X460" s="53" t="str">
        <f aca="false">"*"&amp;IF(AND(A460="EU",W460=2035),0.95,IF(AND(A460="EU",W460=2050),0.93,IF(AND(A460="USA",W460=2035),0.96,IF(AND(A460="USA",W460=2050),0.93,IF(AND(A460="Japan",W460=2035),0.94,IF(AND(A460="Japan",W460=2050),0.92,IF(AND(A460="Russia",W460=2035),0.95,IF(AND(A460="Russia",W460=2050),0.91,IF(AND(A460="China",W460=2035),0.93,IF(AND(A460="China",W460=2050),0.92,IF(AND(A460="India",W460=2035),0.94,IF(AND(A460="India",W460=2050),0.91,IF(AND(A460="Middle East",W460=2035),0.92,IF(AND(A460="Middle East",W460=2050),0.89,IF(AND(A460="Africa",W460=2035),0.93,IF(AND(A460="Africa",W460=2050),0.9,IF(AND(A460="Brazil",W460=2035),0.95,IF(AND(A460="Brazil",W460=2050),0.92,""))))))))))))))))))</f>
        <v>*0.92</v>
      </c>
      <c r="AC460" s="0" t="s">
        <v>1311</v>
      </c>
      <c r="AD460" s="50" t="s">
        <v>35</v>
      </c>
      <c r="AE460" s="0" t="n">
        <v>2035</v>
      </c>
      <c r="AF460" s="51" t="str">
        <f aca="false">"*"&amp;IF(AND(A460="EU",AE460=2035),0.93,IF(AND(A460="EU",AE460=2050),0.9,IF(AND(A460="USA",AE460=2035),0.92,IF(AND(A460="USA",AE460=2050),0.89,IF(AND(A460="Japan",AE460=2035),0.92,IF(AND(A460="Japan",AE460=2050),0.89,IF(AND(A460="Russia",AE460=2035),0.91,IF(AND(A460="Russia",AE460=2050),0.86,IF(AND(A460="China",AE460=2035),0.91,IF(AND(A460="China",AE460=2050),0.87,IF(AND(A460="India",AE460=2035),0.92,IF(AND(A460="India",AE460=2050),0.87,IF(AND(A460="Middle East",AE460=2035),0.89,IF(AND(A460="Middle East",AE460=2050),0.84,IF(AND(A460="Africa",AE460=2035),0.9,IF(AND(A460="Africa",AE460=2050),0.86,IF(AND(A460="Brazil",AE460=2035),0.93,IF(AND(A460="Brazil",AE460=2050),0.89,""))))))))))))))))))</f>
        <v>*0.91</v>
      </c>
      <c r="AG460" s="51" t="str">
        <f aca="false">AG459</f>
        <v>REZoning_Sol-Win</v>
      </c>
      <c r="AI460" s="0" t="s">
        <v>1311</v>
      </c>
      <c r="AJ460" s="50" t="s">
        <v>35</v>
      </c>
      <c r="AK460" s="0" t="n">
        <v>2050</v>
      </c>
      <c r="AL460" s="51" t="str">
        <f aca="false">"*"&amp;IF(AND(A460="EU",AK460=2035),0.93,IF(AND(A460="EU",AK460=2050),0.9,IF(AND(A460="USA",AK460=2035),0.92,IF(AND(A460="USA",AK460=2050),0.89,IF(AND(A460="Japan",AK460=2035),0.92,IF(AND(A460="Japan",AK460=2050),0.89,IF(AND(A460="Russia",AK460=2035),0.91,IF(AND(A460="Russia",AK460=2050),0.86,IF(AND(A460="China",AK460=2035),0.91,IF(AND(A460="China",AK460=2050),0.87,IF(AND(A460="India",AK460=2035),0.92,IF(AND(A460="India",AK460=2050),0.87,IF(AND(A460="Middle East",AK460=2035),0.89,IF(AND(A460="Middle East",AK460=2050),0.84,IF(AND(A460="Africa",AK460=2035),0.9,IF(AND(A460="Africa",AK460=2050),0.86,IF(AND(A460="Brazil",AK460=2035),0.93,IF(AND(A460="Brazil",AK460=2050),0.89,""))))))))))))))))))</f>
        <v>*0.87</v>
      </c>
      <c r="AM460" s="51" t="str">
        <f aca="false">AM459</f>
        <v>REZoning_Sol-Win</v>
      </c>
      <c r="AP460" s="0" t="s">
        <v>1311</v>
      </c>
      <c r="AQ460" s="0" t="s">
        <v>35</v>
      </c>
      <c r="AR460" s="0" t="n">
        <v>2100</v>
      </c>
      <c r="AS460" s="0" t="s">
        <v>851</v>
      </c>
      <c r="AT460" s="0" t="s">
        <v>36</v>
      </c>
    </row>
    <row r="461" customFormat="false" ht="28.5" hidden="false" customHeight="true" outlineLevel="0" collapsed="false">
      <c r="A461" s="3" t="s">
        <v>147</v>
      </c>
      <c r="C461" s="0" t="s">
        <v>1312</v>
      </c>
      <c r="D461" s="50" t="s">
        <v>35</v>
      </c>
      <c r="E461" s="0" t="n">
        <v>2035</v>
      </c>
      <c r="F461" s="51" t="str">
        <f aca="false">"*"&amp;IF(AND(A461="EU",E461=2035),0.95,IF(AND(A461="EU",E461=2050),0.93,IF(AND(A461="USA",E461=2035),0.96,IF(AND(A461="USA",E461=2050),0.94,IF(AND(A461="Japan",E461=2035),0.94,IF(AND(A461="Japan",E461=2050),0.92,IF(AND(A461="Russia",E461=2035),0.95,IF(AND(A461="Russia",E461=2050),0.93,IF(AND(A461="China",E461=2035),0.94,IF(AND(A461="China",E461=2050),0.92,IF(AND(A461="India",E461=2035),0.95,IF(AND(A461="India",E461=2050),0.92,IF(AND(A461="Middle East",E461=2035),0.94,IF(AND(A461="Middle East",E461=2050),0.9,IF(AND(A461="Africa",E461=2035),0.94,IF(AND(A461="Africa",E461=2050),0.91,IF(AND(A461="Brazil",E461=2035),0.95,IF(AND(A461="Brazil",E461=2050),0.92,""))))))))))))))))))</f>
        <v>*0.94</v>
      </c>
      <c r="H461" s="0" t="s">
        <v>1312</v>
      </c>
      <c r="I461" s="50" t="s">
        <v>35</v>
      </c>
      <c r="J461" s="0" t="n">
        <v>2050</v>
      </c>
      <c r="K461" s="48" t="str">
        <f aca="false">"*"&amp;IF(AND(A461="EU",J461=2035),0.95,IF(AND(A461="EU",J461=2050),0.93,IF(AND(A461="USA",J461=2035),0.96,IF(AND(A461="USA",J461=2050),0.94,IF(AND(A461="Japan",J461=2035),0.94,IF(AND(A461="Japan",J461=2050),0.92,IF(AND(A461="Russia",J461=2035),0.95,IF(AND(A461="Russia",J461=2050),0.93,IF(AND(A461="China",J461=2035),0.94,IF(AND(A461="China",J461=2050),0.92,IF(AND(A461="India",J461=2035),0.95,IF(AND(A461="India",J461=2050),0.92,IF(AND(A461="Middle East",J461=2035),0.94,IF(AND(A461="Middle East",J461=2050),0.9,IF(AND(A461="Africa",J461=2035),0.94,IF(AND(A461="Africa",J461=2050),0.91,IF(AND(A461="Brazil",J461=2035),0.95,IF(AND(A461="Brazil",J461=2050),0.92,""))))))))))))))))))</f>
        <v>*0.92</v>
      </c>
      <c r="P461" s="41" t="s">
        <v>1312</v>
      </c>
      <c r="Q461" s="52" t="s">
        <v>35</v>
      </c>
      <c r="R461" s="41" t="n">
        <v>2035</v>
      </c>
      <c r="S461" s="53" t="str">
        <f aca="false">"*"&amp;IF(AND(A461="EU",R461=2035),0.95,IF(AND(A461="EU",R461=2050),0.93,IF(AND(A461="USA",R461=2035),0.96,IF(AND(A461="USA",R461=2050),0.93,IF(AND(A461="Japan",R461=2035),0.94,IF(AND(A461="Japan",R461=2050),0.92,IF(AND(A461="Russia",R461=2035),0.95,IF(AND(A461="Russia",R461=2050),0.91,IF(AND(A461="China",R461=2035),0.93,IF(AND(A461="China",R461=2050),0.92,IF(AND(A461="India",R461=2035),0.94,IF(AND(A461="India",R461=2050),0.91,IF(AND(A461="Middle East",R461=2035),0.92,IF(AND(A461="Middle East",R461=2050),0.89,IF(AND(A461="Africa",R461=2035),0.93,IF(AND(A461="Africa",R461=2050),0.9,IF(AND(A461="Brazil",R461=2035),0.95,IF(AND(A461="Brazil",R461=2050),0.92,""))))))))))))))))))</f>
        <v>*0.93</v>
      </c>
      <c r="U461" s="41" t="s">
        <v>1312</v>
      </c>
      <c r="V461" s="52" t="s">
        <v>35</v>
      </c>
      <c r="W461" s="41" t="n">
        <v>2050</v>
      </c>
      <c r="X461" s="53" t="str">
        <f aca="false">"*"&amp;IF(AND(A461="EU",W461=2035),0.95,IF(AND(A461="EU",W461=2050),0.93,IF(AND(A461="USA",W461=2035),0.96,IF(AND(A461="USA",W461=2050),0.93,IF(AND(A461="Japan",W461=2035),0.94,IF(AND(A461="Japan",W461=2050),0.92,IF(AND(A461="Russia",W461=2035),0.95,IF(AND(A461="Russia",W461=2050),0.91,IF(AND(A461="China",W461=2035),0.93,IF(AND(A461="China",W461=2050),0.92,IF(AND(A461="India",W461=2035),0.94,IF(AND(A461="India",W461=2050),0.91,IF(AND(A461="Middle East",W461=2035),0.92,IF(AND(A461="Middle East",W461=2050),0.89,IF(AND(A461="Africa",W461=2035),0.93,IF(AND(A461="Africa",W461=2050),0.9,IF(AND(A461="Brazil",W461=2035),0.95,IF(AND(A461="Brazil",W461=2050),0.92,""))))))))))))))))))</f>
        <v>*0.92</v>
      </c>
      <c r="AC461" s="0" t="s">
        <v>1312</v>
      </c>
      <c r="AD461" s="50" t="s">
        <v>35</v>
      </c>
      <c r="AE461" s="0" t="n">
        <v>2035</v>
      </c>
      <c r="AF461" s="51" t="str">
        <f aca="false">"*"&amp;IF(AND(A461="EU",AE461=2035),0.93,IF(AND(A461="EU",AE461=2050),0.9,IF(AND(A461="USA",AE461=2035),0.92,IF(AND(A461="USA",AE461=2050),0.89,IF(AND(A461="Japan",AE461=2035),0.92,IF(AND(A461="Japan",AE461=2050),0.89,IF(AND(A461="Russia",AE461=2035),0.91,IF(AND(A461="Russia",AE461=2050),0.86,IF(AND(A461="China",AE461=2035),0.91,IF(AND(A461="China",AE461=2050),0.87,IF(AND(A461="India",AE461=2035),0.92,IF(AND(A461="India",AE461=2050),0.87,IF(AND(A461="Middle East",AE461=2035),0.89,IF(AND(A461="Middle East",AE461=2050),0.84,IF(AND(A461="Africa",AE461=2035),0.9,IF(AND(A461="Africa",AE461=2050),0.86,IF(AND(A461="Brazil",AE461=2035),0.93,IF(AND(A461="Brazil",AE461=2050),0.89,""))))))))))))))))))</f>
        <v>*0.91</v>
      </c>
      <c r="AG461" s="51" t="str">
        <f aca="false">AG460</f>
        <v>REZoning_Sol-Win</v>
      </c>
      <c r="AI461" s="0" t="s">
        <v>1312</v>
      </c>
      <c r="AJ461" s="50" t="s">
        <v>35</v>
      </c>
      <c r="AK461" s="0" t="n">
        <v>2050</v>
      </c>
      <c r="AL461" s="51" t="str">
        <f aca="false">"*"&amp;IF(AND(A461="EU",AK461=2035),0.93,IF(AND(A461="EU",AK461=2050),0.9,IF(AND(A461="USA",AK461=2035),0.92,IF(AND(A461="USA",AK461=2050),0.89,IF(AND(A461="Japan",AK461=2035),0.92,IF(AND(A461="Japan",AK461=2050),0.89,IF(AND(A461="Russia",AK461=2035),0.91,IF(AND(A461="Russia",AK461=2050),0.86,IF(AND(A461="China",AK461=2035),0.91,IF(AND(A461="China",AK461=2050),0.87,IF(AND(A461="India",AK461=2035),0.92,IF(AND(A461="India",AK461=2050),0.87,IF(AND(A461="Middle East",AK461=2035),0.89,IF(AND(A461="Middle East",AK461=2050),0.84,IF(AND(A461="Africa",AK461=2035),0.9,IF(AND(A461="Africa",AK461=2050),0.86,IF(AND(A461="Brazil",AK461=2035),0.93,IF(AND(A461="Brazil",AK461=2050),0.89,""))))))))))))))))))</f>
        <v>*0.87</v>
      </c>
      <c r="AM461" s="51" t="str">
        <f aca="false">AM460</f>
        <v>REZoning_Sol-Win</v>
      </c>
      <c r="AP461" s="0" t="s">
        <v>1312</v>
      </c>
      <c r="AQ461" s="0" t="s">
        <v>35</v>
      </c>
      <c r="AR461" s="0" t="n">
        <v>2100</v>
      </c>
      <c r="AS461" s="0" t="s">
        <v>851</v>
      </c>
      <c r="AT461" s="0" t="s">
        <v>36</v>
      </c>
    </row>
    <row r="462" customFormat="false" ht="28.5" hidden="false" customHeight="true" outlineLevel="0" collapsed="false">
      <c r="A462" s="3" t="s">
        <v>147</v>
      </c>
      <c r="C462" s="0" t="s">
        <v>1313</v>
      </c>
      <c r="D462" s="50" t="s">
        <v>35</v>
      </c>
      <c r="E462" s="0" t="n">
        <v>2035</v>
      </c>
      <c r="F462" s="51" t="str">
        <f aca="false">"*"&amp;IF(AND(A462="EU",E462=2035),0.95,IF(AND(A462="EU",E462=2050),0.93,IF(AND(A462="USA",E462=2035),0.96,IF(AND(A462="USA",E462=2050),0.94,IF(AND(A462="Japan",E462=2035),0.94,IF(AND(A462="Japan",E462=2050),0.92,IF(AND(A462="Russia",E462=2035),0.95,IF(AND(A462="Russia",E462=2050),0.93,IF(AND(A462="China",E462=2035),0.94,IF(AND(A462="China",E462=2050),0.92,IF(AND(A462="India",E462=2035),0.95,IF(AND(A462="India",E462=2050),0.92,IF(AND(A462="Middle East",E462=2035),0.94,IF(AND(A462="Middle East",E462=2050),0.9,IF(AND(A462="Africa",E462=2035),0.94,IF(AND(A462="Africa",E462=2050),0.91,IF(AND(A462="Brazil",E462=2035),0.95,IF(AND(A462="Brazil",E462=2050),0.92,""))))))))))))))))))</f>
        <v>*0.94</v>
      </c>
      <c r="H462" s="0" t="s">
        <v>1313</v>
      </c>
      <c r="I462" s="50" t="s">
        <v>35</v>
      </c>
      <c r="J462" s="0" t="n">
        <v>2050</v>
      </c>
      <c r="K462" s="48" t="str">
        <f aca="false">"*"&amp;IF(AND(A462="EU",J462=2035),0.95,IF(AND(A462="EU",J462=2050),0.93,IF(AND(A462="USA",J462=2035),0.96,IF(AND(A462="USA",J462=2050),0.94,IF(AND(A462="Japan",J462=2035),0.94,IF(AND(A462="Japan",J462=2050),0.92,IF(AND(A462="Russia",J462=2035),0.95,IF(AND(A462="Russia",J462=2050),0.93,IF(AND(A462="China",J462=2035),0.94,IF(AND(A462="China",J462=2050),0.92,IF(AND(A462="India",J462=2035),0.95,IF(AND(A462="India",J462=2050),0.92,IF(AND(A462="Middle East",J462=2035),0.94,IF(AND(A462="Middle East",J462=2050),0.9,IF(AND(A462="Africa",J462=2035),0.94,IF(AND(A462="Africa",J462=2050),0.91,IF(AND(A462="Brazil",J462=2035),0.95,IF(AND(A462="Brazil",J462=2050),0.92,""))))))))))))))))))</f>
        <v>*0.92</v>
      </c>
      <c r="P462" s="41" t="s">
        <v>1313</v>
      </c>
      <c r="Q462" s="52" t="s">
        <v>35</v>
      </c>
      <c r="R462" s="41" t="n">
        <v>2035</v>
      </c>
      <c r="S462" s="53" t="str">
        <f aca="false">"*"&amp;IF(AND(A462="EU",R462=2035),0.95,IF(AND(A462="EU",R462=2050),0.93,IF(AND(A462="USA",R462=2035),0.96,IF(AND(A462="USA",R462=2050),0.93,IF(AND(A462="Japan",R462=2035),0.94,IF(AND(A462="Japan",R462=2050),0.92,IF(AND(A462="Russia",R462=2035),0.95,IF(AND(A462="Russia",R462=2050),0.91,IF(AND(A462="China",R462=2035),0.93,IF(AND(A462="China",R462=2050),0.92,IF(AND(A462="India",R462=2035),0.94,IF(AND(A462="India",R462=2050),0.91,IF(AND(A462="Middle East",R462=2035),0.92,IF(AND(A462="Middle East",R462=2050),0.89,IF(AND(A462="Africa",R462=2035),0.93,IF(AND(A462="Africa",R462=2050),0.9,IF(AND(A462="Brazil",R462=2035),0.95,IF(AND(A462="Brazil",R462=2050),0.92,""))))))))))))))))))</f>
        <v>*0.93</v>
      </c>
      <c r="U462" s="41" t="s">
        <v>1313</v>
      </c>
      <c r="V462" s="52" t="s">
        <v>35</v>
      </c>
      <c r="W462" s="41" t="n">
        <v>2050</v>
      </c>
      <c r="X462" s="53" t="str">
        <f aca="false">"*"&amp;IF(AND(A462="EU",W462=2035),0.95,IF(AND(A462="EU",W462=2050),0.93,IF(AND(A462="USA",W462=2035),0.96,IF(AND(A462="USA",W462=2050),0.93,IF(AND(A462="Japan",W462=2035),0.94,IF(AND(A462="Japan",W462=2050),0.92,IF(AND(A462="Russia",W462=2035),0.95,IF(AND(A462="Russia",W462=2050),0.91,IF(AND(A462="China",W462=2035),0.93,IF(AND(A462="China",W462=2050),0.92,IF(AND(A462="India",W462=2035),0.94,IF(AND(A462="India",W462=2050),0.91,IF(AND(A462="Middle East",W462=2035),0.92,IF(AND(A462="Middle East",W462=2050),0.89,IF(AND(A462="Africa",W462=2035),0.93,IF(AND(A462="Africa",W462=2050),0.9,IF(AND(A462="Brazil",W462=2035),0.95,IF(AND(A462="Brazil",W462=2050),0.92,""))))))))))))))))))</f>
        <v>*0.92</v>
      </c>
      <c r="AC462" s="0" t="s">
        <v>1313</v>
      </c>
      <c r="AD462" s="50" t="s">
        <v>35</v>
      </c>
      <c r="AE462" s="0" t="n">
        <v>2035</v>
      </c>
      <c r="AF462" s="51" t="str">
        <f aca="false">"*"&amp;IF(AND(A462="EU",AE462=2035),0.93,IF(AND(A462="EU",AE462=2050),0.9,IF(AND(A462="USA",AE462=2035),0.92,IF(AND(A462="USA",AE462=2050),0.89,IF(AND(A462="Japan",AE462=2035),0.92,IF(AND(A462="Japan",AE462=2050),0.89,IF(AND(A462="Russia",AE462=2035),0.91,IF(AND(A462="Russia",AE462=2050),0.86,IF(AND(A462="China",AE462=2035),0.91,IF(AND(A462="China",AE462=2050),0.87,IF(AND(A462="India",AE462=2035),0.92,IF(AND(A462="India",AE462=2050),0.87,IF(AND(A462="Middle East",AE462=2035),0.89,IF(AND(A462="Middle East",AE462=2050),0.84,IF(AND(A462="Africa",AE462=2035),0.9,IF(AND(A462="Africa",AE462=2050),0.86,IF(AND(A462="Brazil",AE462=2035),0.93,IF(AND(A462="Brazil",AE462=2050),0.89,""))))))))))))))))))</f>
        <v>*0.91</v>
      </c>
      <c r="AG462" s="51" t="str">
        <f aca="false">AG461</f>
        <v>REZoning_Sol-Win</v>
      </c>
      <c r="AI462" s="0" t="s">
        <v>1313</v>
      </c>
      <c r="AJ462" s="50" t="s">
        <v>35</v>
      </c>
      <c r="AK462" s="0" t="n">
        <v>2050</v>
      </c>
      <c r="AL462" s="51" t="str">
        <f aca="false">"*"&amp;IF(AND(A462="EU",AK462=2035),0.93,IF(AND(A462="EU",AK462=2050),0.9,IF(AND(A462="USA",AK462=2035),0.92,IF(AND(A462="USA",AK462=2050),0.89,IF(AND(A462="Japan",AK462=2035),0.92,IF(AND(A462="Japan",AK462=2050),0.89,IF(AND(A462="Russia",AK462=2035),0.91,IF(AND(A462="Russia",AK462=2050),0.86,IF(AND(A462="China",AK462=2035),0.91,IF(AND(A462="China",AK462=2050),0.87,IF(AND(A462="India",AK462=2035),0.92,IF(AND(A462="India",AK462=2050),0.87,IF(AND(A462="Middle East",AK462=2035),0.89,IF(AND(A462="Middle East",AK462=2050),0.84,IF(AND(A462="Africa",AK462=2035),0.9,IF(AND(A462="Africa",AK462=2050),0.86,IF(AND(A462="Brazil",AK462=2035),0.93,IF(AND(A462="Brazil",AK462=2050),0.89,""))))))))))))))))))</f>
        <v>*0.87</v>
      </c>
      <c r="AM462" s="51" t="str">
        <f aca="false">AM461</f>
        <v>REZoning_Sol-Win</v>
      </c>
      <c r="AP462" s="0" t="s">
        <v>1313</v>
      </c>
      <c r="AQ462" s="0" t="s">
        <v>35</v>
      </c>
      <c r="AR462" s="0" t="n">
        <v>2100</v>
      </c>
      <c r="AS462" s="0" t="s">
        <v>851</v>
      </c>
      <c r="AT462" s="0" t="s">
        <v>36</v>
      </c>
    </row>
    <row r="463" customFormat="false" ht="28.5" hidden="false" customHeight="true" outlineLevel="0" collapsed="false">
      <c r="A463" s="3" t="s">
        <v>147</v>
      </c>
      <c r="C463" s="0" t="s">
        <v>1314</v>
      </c>
      <c r="D463" s="50" t="s">
        <v>35</v>
      </c>
      <c r="E463" s="0" t="n">
        <v>2035</v>
      </c>
      <c r="F463" s="51" t="str">
        <f aca="false">"*"&amp;IF(AND(A463="EU",E463=2035),0.95,IF(AND(A463="EU",E463=2050),0.93,IF(AND(A463="USA",E463=2035),0.96,IF(AND(A463="USA",E463=2050),0.94,IF(AND(A463="Japan",E463=2035),0.94,IF(AND(A463="Japan",E463=2050),0.92,IF(AND(A463="Russia",E463=2035),0.95,IF(AND(A463="Russia",E463=2050),0.93,IF(AND(A463="China",E463=2035),0.94,IF(AND(A463="China",E463=2050),0.92,IF(AND(A463="India",E463=2035),0.95,IF(AND(A463="India",E463=2050),0.92,IF(AND(A463="Middle East",E463=2035),0.94,IF(AND(A463="Middle East",E463=2050),0.9,IF(AND(A463="Africa",E463=2035),0.94,IF(AND(A463="Africa",E463=2050),0.91,IF(AND(A463="Brazil",E463=2035),0.95,IF(AND(A463="Brazil",E463=2050),0.92,""))))))))))))))))))</f>
        <v>*0.94</v>
      </c>
      <c r="H463" s="0" t="s">
        <v>1314</v>
      </c>
      <c r="I463" s="50" t="s">
        <v>35</v>
      </c>
      <c r="J463" s="0" t="n">
        <v>2050</v>
      </c>
      <c r="K463" s="48" t="str">
        <f aca="false">"*"&amp;IF(AND(A463="EU",J463=2035),0.95,IF(AND(A463="EU",J463=2050),0.93,IF(AND(A463="USA",J463=2035),0.96,IF(AND(A463="USA",J463=2050),0.94,IF(AND(A463="Japan",J463=2035),0.94,IF(AND(A463="Japan",J463=2050),0.92,IF(AND(A463="Russia",J463=2035),0.95,IF(AND(A463="Russia",J463=2050),0.93,IF(AND(A463="China",J463=2035),0.94,IF(AND(A463="China",J463=2050),0.92,IF(AND(A463="India",J463=2035),0.95,IF(AND(A463="India",J463=2050),0.92,IF(AND(A463="Middle East",J463=2035),0.94,IF(AND(A463="Middle East",J463=2050),0.9,IF(AND(A463="Africa",J463=2035),0.94,IF(AND(A463="Africa",J463=2050),0.91,IF(AND(A463="Brazil",J463=2035),0.95,IF(AND(A463="Brazil",J463=2050),0.92,""))))))))))))))))))</f>
        <v>*0.92</v>
      </c>
      <c r="P463" s="41" t="s">
        <v>1314</v>
      </c>
      <c r="Q463" s="52" t="s">
        <v>35</v>
      </c>
      <c r="R463" s="41" t="n">
        <v>2035</v>
      </c>
      <c r="S463" s="53" t="str">
        <f aca="false">"*"&amp;IF(AND(A463="EU",R463=2035),0.95,IF(AND(A463="EU",R463=2050),0.93,IF(AND(A463="USA",R463=2035),0.96,IF(AND(A463="USA",R463=2050),0.93,IF(AND(A463="Japan",R463=2035),0.94,IF(AND(A463="Japan",R463=2050),0.92,IF(AND(A463="Russia",R463=2035),0.95,IF(AND(A463="Russia",R463=2050),0.91,IF(AND(A463="China",R463=2035),0.93,IF(AND(A463="China",R463=2050),0.92,IF(AND(A463="India",R463=2035),0.94,IF(AND(A463="India",R463=2050),0.91,IF(AND(A463="Middle East",R463=2035),0.92,IF(AND(A463="Middle East",R463=2050),0.89,IF(AND(A463="Africa",R463=2035),0.93,IF(AND(A463="Africa",R463=2050),0.9,IF(AND(A463="Brazil",R463=2035),0.95,IF(AND(A463="Brazil",R463=2050),0.92,""))))))))))))))))))</f>
        <v>*0.93</v>
      </c>
      <c r="U463" s="41" t="s">
        <v>1314</v>
      </c>
      <c r="V463" s="52" t="s">
        <v>35</v>
      </c>
      <c r="W463" s="41" t="n">
        <v>2050</v>
      </c>
      <c r="X463" s="53" t="str">
        <f aca="false">"*"&amp;IF(AND(A463="EU",W463=2035),0.95,IF(AND(A463="EU",W463=2050),0.93,IF(AND(A463="USA",W463=2035),0.96,IF(AND(A463="USA",W463=2050),0.93,IF(AND(A463="Japan",W463=2035),0.94,IF(AND(A463="Japan",W463=2050),0.92,IF(AND(A463="Russia",W463=2035),0.95,IF(AND(A463="Russia",W463=2050),0.91,IF(AND(A463="China",W463=2035),0.93,IF(AND(A463="China",W463=2050),0.92,IF(AND(A463="India",W463=2035),0.94,IF(AND(A463="India",W463=2050),0.91,IF(AND(A463="Middle East",W463=2035),0.92,IF(AND(A463="Middle East",W463=2050),0.89,IF(AND(A463="Africa",W463=2035),0.93,IF(AND(A463="Africa",W463=2050),0.9,IF(AND(A463="Brazil",W463=2035),0.95,IF(AND(A463="Brazil",W463=2050),0.92,""))))))))))))))))))</f>
        <v>*0.92</v>
      </c>
      <c r="AC463" s="0" t="s">
        <v>1314</v>
      </c>
      <c r="AD463" s="50" t="s">
        <v>35</v>
      </c>
      <c r="AE463" s="0" t="n">
        <v>2035</v>
      </c>
      <c r="AF463" s="51" t="str">
        <f aca="false">"*"&amp;IF(AND(A463="EU",AE463=2035),0.93,IF(AND(A463="EU",AE463=2050),0.9,IF(AND(A463="USA",AE463=2035),0.92,IF(AND(A463="USA",AE463=2050),0.89,IF(AND(A463="Japan",AE463=2035),0.92,IF(AND(A463="Japan",AE463=2050),0.89,IF(AND(A463="Russia",AE463=2035),0.91,IF(AND(A463="Russia",AE463=2050),0.86,IF(AND(A463="China",AE463=2035),0.91,IF(AND(A463="China",AE463=2050),0.87,IF(AND(A463="India",AE463=2035),0.92,IF(AND(A463="India",AE463=2050),0.87,IF(AND(A463="Middle East",AE463=2035),0.89,IF(AND(A463="Middle East",AE463=2050),0.84,IF(AND(A463="Africa",AE463=2035),0.9,IF(AND(A463="Africa",AE463=2050),0.86,IF(AND(A463="Brazil",AE463=2035),0.93,IF(AND(A463="Brazil",AE463=2050),0.89,""))))))))))))))))))</f>
        <v>*0.91</v>
      </c>
      <c r="AG463" s="51" t="str">
        <f aca="false">AG462</f>
        <v>REZoning_Sol-Win</v>
      </c>
      <c r="AI463" s="0" t="s">
        <v>1314</v>
      </c>
      <c r="AJ463" s="50" t="s">
        <v>35</v>
      </c>
      <c r="AK463" s="0" t="n">
        <v>2050</v>
      </c>
      <c r="AL463" s="51" t="str">
        <f aca="false">"*"&amp;IF(AND(A463="EU",AK463=2035),0.93,IF(AND(A463="EU",AK463=2050),0.9,IF(AND(A463="USA",AK463=2035),0.92,IF(AND(A463="USA",AK463=2050),0.89,IF(AND(A463="Japan",AK463=2035),0.92,IF(AND(A463="Japan",AK463=2050),0.89,IF(AND(A463="Russia",AK463=2035),0.91,IF(AND(A463="Russia",AK463=2050),0.86,IF(AND(A463="China",AK463=2035),0.91,IF(AND(A463="China",AK463=2050),0.87,IF(AND(A463="India",AK463=2035),0.92,IF(AND(A463="India",AK463=2050),0.87,IF(AND(A463="Middle East",AK463=2035),0.89,IF(AND(A463="Middle East",AK463=2050),0.84,IF(AND(A463="Africa",AK463=2035),0.9,IF(AND(A463="Africa",AK463=2050),0.86,IF(AND(A463="Brazil",AK463=2035),0.93,IF(AND(A463="Brazil",AK463=2050),0.89,""))))))))))))))))))</f>
        <v>*0.87</v>
      </c>
      <c r="AM463" s="51" t="str">
        <f aca="false">AM462</f>
        <v>REZoning_Sol-Win</v>
      </c>
      <c r="AP463" s="0" t="s">
        <v>1314</v>
      </c>
      <c r="AQ463" s="0" t="s">
        <v>35</v>
      </c>
      <c r="AR463" s="0" t="n">
        <v>2100</v>
      </c>
      <c r="AS463" s="0" t="s">
        <v>851</v>
      </c>
      <c r="AT463" s="0" t="s">
        <v>36</v>
      </c>
    </row>
    <row r="464" customFormat="false" ht="28.5" hidden="false" customHeight="true" outlineLevel="0" collapsed="false">
      <c r="A464" s="3" t="s">
        <v>147</v>
      </c>
      <c r="C464" s="0" t="s">
        <v>1315</v>
      </c>
      <c r="D464" s="50" t="s">
        <v>35</v>
      </c>
      <c r="E464" s="0" t="n">
        <v>2035</v>
      </c>
      <c r="F464" s="51" t="str">
        <f aca="false">"*"&amp;IF(AND(A464="EU",E464=2035),0.95,IF(AND(A464="EU",E464=2050),0.93,IF(AND(A464="USA",E464=2035),0.96,IF(AND(A464="USA",E464=2050),0.94,IF(AND(A464="Japan",E464=2035),0.94,IF(AND(A464="Japan",E464=2050),0.92,IF(AND(A464="Russia",E464=2035),0.95,IF(AND(A464="Russia",E464=2050),0.93,IF(AND(A464="China",E464=2035),0.94,IF(AND(A464="China",E464=2050),0.92,IF(AND(A464="India",E464=2035),0.95,IF(AND(A464="India",E464=2050),0.92,IF(AND(A464="Middle East",E464=2035),0.94,IF(AND(A464="Middle East",E464=2050),0.9,IF(AND(A464="Africa",E464=2035),0.94,IF(AND(A464="Africa",E464=2050),0.91,IF(AND(A464="Brazil",E464=2035),0.95,IF(AND(A464="Brazil",E464=2050),0.92,""))))))))))))))))))</f>
        <v>*0.94</v>
      </c>
      <c r="H464" s="0" t="s">
        <v>1315</v>
      </c>
      <c r="I464" s="50" t="s">
        <v>35</v>
      </c>
      <c r="J464" s="0" t="n">
        <v>2050</v>
      </c>
      <c r="K464" s="48" t="str">
        <f aca="false">"*"&amp;IF(AND(A464="EU",J464=2035),0.95,IF(AND(A464="EU",J464=2050),0.93,IF(AND(A464="USA",J464=2035),0.96,IF(AND(A464="USA",J464=2050),0.94,IF(AND(A464="Japan",J464=2035),0.94,IF(AND(A464="Japan",J464=2050),0.92,IF(AND(A464="Russia",J464=2035),0.95,IF(AND(A464="Russia",J464=2050),0.93,IF(AND(A464="China",J464=2035),0.94,IF(AND(A464="China",J464=2050),0.92,IF(AND(A464="India",J464=2035),0.95,IF(AND(A464="India",J464=2050),0.92,IF(AND(A464="Middle East",J464=2035),0.94,IF(AND(A464="Middle East",J464=2050),0.9,IF(AND(A464="Africa",J464=2035),0.94,IF(AND(A464="Africa",J464=2050),0.91,IF(AND(A464="Brazil",J464=2035),0.95,IF(AND(A464="Brazil",J464=2050),0.92,""))))))))))))))))))</f>
        <v>*0.92</v>
      </c>
      <c r="P464" s="41" t="s">
        <v>1315</v>
      </c>
      <c r="Q464" s="52" t="s">
        <v>35</v>
      </c>
      <c r="R464" s="41" t="n">
        <v>2035</v>
      </c>
      <c r="S464" s="53" t="str">
        <f aca="false">"*"&amp;IF(AND(A464="EU",R464=2035),0.95,IF(AND(A464="EU",R464=2050),0.93,IF(AND(A464="USA",R464=2035),0.96,IF(AND(A464="USA",R464=2050),0.93,IF(AND(A464="Japan",R464=2035),0.94,IF(AND(A464="Japan",R464=2050),0.92,IF(AND(A464="Russia",R464=2035),0.95,IF(AND(A464="Russia",R464=2050),0.91,IF(AND(A464="China",R464=2035),0.93,IF(AND(A464="China",R464=2050),0.92,IF(AND(A464="India",R464=2035),0.94,IF(AND(A464="India",R464=2050),0.91,IF(AND(A464="Middle East",R464=2035),0.92,IF(AND(A464="Middle East",R464=2050),0.89,IF(AND(A464="Africa",R464=2035),0.93,IF(AND(A464="Africa",R464=2050),0.9,IF(AND(A464="Brazil",R464=2035),0.95,IF(AND(A464="Brazil",R464=2050),0.92,""))))))))))))))))))</f>
        <v>*0.93</v>
      </c>
      <c r="U464" s="41" t="s">
        <v>1315</v>
      </c>
      <c r="V464" s="52" t="s">
        <v>35</v>
      </c>
      <c r="W464" s="41" t="n">
        <v>2050</v>
      </c>
      <c r="X464" s="53" t="str">
        <f aca="false">"*"&amp;IF(AND(A464="EU",W464=2035),0.95,IF(AND(A464="EU",W464=2050),0.93,IF(AND(A464="USA",W464=2035),0.96,IF(AND(A464="USA",W464=2050),0.93,IF(AND(A464="Japan",W464=2035),0.94,IF(AND(A464="Japan",W464=2050),0.92,IF(AND(A464="Russia",W464=2035),0.95,IF(AND(A464="Russia",W464=2050),0.91,IF(AND(A464="China",W464=2035),0.93,IF(AND(A464="China",W464=2050),0.92,IF(AND(A464="India",W464=2035),0.94,IF(AND(A464="India",W464=2050),0.91,IF(AND(A464="Middle East",W464=2035),0.92,IF(AND(A464="Middle East",W464=2050),0.89,IF(AND(A464="Africa",W464=2035),0.93,IF(AND(A464="Africa",W464=2050),0.9,IF(AND(A464="Brazil",W464=2035),0.95,IF(AND(A464="Brazil",W464=2050),0.92,""))))))))))))))))))</f>
        <v>*0.92</v>
      </c>
      <c r="AC464" s="0" t="s">
        <v>1315</v>
      </c>
      <c r="AD464" s="50" t="s">
        <v>35</v>
      </c>
      <c r="AE464" s="0" t="n">
        <v>2035</v>
      </c>
      <c r="AF464" s="51" t="str">
        <f aca="false">"*"&amp;IF(AND(A464="EU",AE464=2035),0.93,IF(AND(A464="EU",AE464=2050),0.9,IF(AND(A464="USA",AE464=2035),0.92,IF(AND(A464="USA",AE464=2050),0.89,IF(AND(A464="Japan",AE464=2035),0.92,IF(AND(A464="Japan",AE464=2050),0.89,IF(AND(A464="Russia",AE464=2035),0.91,IF(AND(A464="Russia",AE464=2050),0.86,IF(AND(A464="China",AE464=2035),0.91,IF(AND(A464="China",AE464=2050),0.87,IF(AND(A464="India",AE464=2035),0.92,IF(AND(A464="India",AE464=2050),0.87,IF(AND(A464="Middle East",AE464=2035),0.89,IF(AND(A464="Middle East",AE464=2050),0.84,IF(AND(A464="Africa",AE464=2035),0.9,IF(AND(A464="Africa",AE464=2050),0.86,IF(AND(A464="Brazil",AE464=2035),0.93,IF(AND(A464="Brazil",AE464=2050),0.89,""))))))))))))))))))</f>
        <v>*0.91</v>
      </c>
      <c r="AG464" s="51" t="str">
        <f aca="false">AG463</f>
        <v>REZoning_Sol-Win</v>
      </c>
      <c r="AI464" s="0" t="s">
        <v>1315</v>
      </c>
      <c r="AJ464" s="50" t="s">
        <v>35</v>
      </c>
      <c r="AK464" s="0" t="n">
        <v>2050</v>
      </c>
      <c r="AL464" s="51" t="str">
        <f aca="false">"*"&amp;IF(AND(A464="EU",AK464=2035),0.93,IF(AND(A464="EU",AK464=2050),0.9,IF(AND(A464="USA",AK464=2035),0.92,IF(AND(A464="USA",AK464=2050),0.89,IF(AND(A464="Japan",AK464=2035),0.92,IF(AND(A464="Japan",AK464=2050),0.89,IF(AND(A464="Russia",AK464=2035),0.91,IF(AND(A464="Russia",AK464=2050),0.86,IF(AND(A464="China",AK464=2035),0.91,IF(AND(A464="China",AK464=2050),0.87,IF(AND(A464="India",AK464=2035),0.92,IF(AND(A464="India",AK464=2050),0.87,IF(AND(A464="Middle East",AK464=2035),0.89,IF(AND(A464="Middle East",AK464=2050),0.84,IF(AND(A464="Africa",AK464=2035),0.9,IF(AND(A464="Africa",AK464=2050),0.86,IF(AND(A464="Brazil",AK464=2035),0.93,IF(AND(A464="Brazil",AK464=2050),0.89,""))))))))))))))))))</f>
        <v>*0.87</v>
      </c>
      <c r="AM464" s="51" t="str">
        <f aca="false">AM463</f>
        <v>REZoning_Sol-Win</v>
      </c>
      <c r="AP464" s="0" t="s">
        <v>1315</v>
      </c>
      <c r="AQ464" s="0" t="s">
        <v>35</v>
      </c>
      <c r="AR464" s="0" t="n">
        <v>2100</v>
      </c>
      <c r="AS464" s="0" t="s">
        <v>851</v>
      </c>
      <c r="AT464" s="0" t="s">
        <v>36</v>
      </c>
    </row>
    <row r="465" customFormat="false" ht="28.5" hidden="false" customHeight="true" outlineLevel="0" collapsed="false">
      <c r="A465" s="3" t="s">
        <v>147</v>
      </c>
      <c r="C465" s="0" t="s">
        <v>1316</v>
      </c>
      <c r="D465" s="50" t="s">
        <v>35</v>
      </c>
      <c r="E465" s="0" t="n">
        <v>2035</v>
      </c>
      <c r="F465" s="51" t="str">
        <f aca="false">"*"&amp;IF(AND(A465="EU",E465=2035),0.95,IF(AND(A465="EU",E465=2050),0.93,IF(AND(A465="USA",E465=2035),0.96,IF(AND(A465="USA",E465=2050),0.94,IF(AND(A465="Japan",E465=2035),0.94,IF(AND(A465="Japan",E465=2050),0.92,IF(AND(A465="Russia",E465=2035),0.95,IF(AND(A465="Russia",E465=2050),0.93,IF(AND(A465="China",E465=2035),0.94,IF(AND(A465="China",E465=2050),0.92,IF(AND(A465="India",E465=2035),0.95,IF(AND(A465="India",E465=2050),0.92,IF(AND(A465="Middle East",E465=2035),0.94,IF(AND(A465="Middle East",E465=2050),0.9,IF(AND(A465="Africa",E465=2035),0.94,IF(AND(A465="Africa",E465=2050),0.91,IF(AND(A465="Brazil",E465=2035),0.95,IF(AND(A465="Brazil",E465=2050),0.92,""))))))))))))))))))</f>
        <v>*0.94</v>
      </c>
      <c r="H465" s="0" t="s">
        <v>1316</v>
      </c>
      <c r="I465" s="50" t="s">
        <v>35</v>
      </c>
      <c r="J465" s="0" t="n">
        <v>2050</v>
      </c>
      <c r="K465" s="48" t="str">
        <f aca="false">"*"&amp;IF(AND(A465="EU",J465=2035),0.95,IF(AND(A465="EU",J465=2050),0.93,IF(AND(A465="USA",J465=2035),0.96,IF(AND(A465="USA",J465=2050),0.94,IF(AND(A465="Japan",J465=2035),0.94,IF(AND(A465="Japan",J465=2050),0.92,IF(AND(A465="Russia",J465=2035),0.95,IF(AND(A465="Russia",J465=2050),0.93,IF(AND(A465="China",J465=2035),0.94,IF(AND(A465="China",J465=2050),0.92,IF(AND(A465="India",J465=2035),0.95,IF(AND(A465="India",J465=2050),0.92,IF(AND(A465="Middle East",J465=2035),0.94,IF(AND(A465="Middle East",J465=2050),0.9,IF(AND(A465="Africa",J465=2035),0.94,IF(AND(A465="Africa",J465=2050),0.91,IF(AND(A465="Brazil",J465=2035),0.95,IF(AND(A465="Brazil",J465=2050),0.92,""))))))))))))))))))</f>
        <v>*0.92</v>
      </c>
      <c r="P465" s="41" t="s">
        <v>1316</v>
      </c>
      <c r="Q465" s="52" t="s">
        <v>35</v>
      </c>
      <c r="R465" s="41" t="n">
        <v>2035</v>
      </c>
      <c r="S465" s="53" t="str">
        <f aca="false">"*"&amp;IF(AND(A465="EU",R465=2035),0.95,IF(AND(A465="EU",R465=2050),0.93,IF(AND(A465="USA",R465=2035),0.96,IF(AND(A465="USA",R465=2050),0.93,IF(AND(A465="Japan",R465=2035),0.94,IF(AND(A465="Japan",R465=2050),0.92,IF(AND(A465="Russia",R465=2035),0.95,IF(AND(A465="Russia",R465=2050),0.91,IF(AND(A465="China",R465=2035),0.93,IF(AND(A465="China",R465=2050),0.92,IF(AND(A465="India",R465=2035),0.94,IF(AND(A465="India",R465=2050),0.91,IF(AND(A465="Middle East",R465=2035),0.92,IF(AND(A465="Middle East",R465=2050),0.89,IF(AND(A465="Africa",R465=2035),0.93,IF(AND(A465="Africa",R465=2050),0.9,IF(AND(A465="Brazil",R465=2035),0.95,IF(AND(A465="Brazil",R465=2050),0.92,""))))))))))))))))))</f>
        <v>*0.93</v>
      </c>
      <c r="U465" s="41" t="s">
        <v>1316</v>
      </c>
      <c r="V465" s="52" t="s">
        <v>35</v>
      </c>
      <c r="W465" s="41" t="n">
        <v>2050</v>
      </c>
      <c r="X465" s="53" t="str">
        <f aca="false">"*"&amp;IF(AND(A465="EU",W465=2035),0.95,IF(AND(A465="EU",W465=2050),0.93,IF(AND(A465="USA",W465=2035),0.96,IF(AND(A465="USA",W465=2050),0.93,IF(AND(A465="Japan",W465=2035),0.94,IF(AND(A465="Japan",W465=2050),0.92,IF(AND(A465="Russia",W465=2035),0.95,IF(AND(A465="Russia",W465=2050),0.91,IF(AND(A465="China",W465=2035),0.93,IF(AND(A465="China",W465=2050),0.92,IF(AND(A465="India",W465=2035),0.94,IF(AND(A465="India",W465=2050),0.91,IF(AND(A465="Middle East",W465=2035),0.92,IF(AND(A465="Middle East",W465=2050),0.89,IF(AND(A465="Africa",W465=2035),0.93,IF(AND(A465="Africa",W465=2050),0.9,IF(AND(A465="Brazil",W465=2035),0.95,IF(AND(A465="Brazil",W465=2050),0.92,""))))))))))))))))))</f>
        <v>*0.92</v>
      </c>
      <c r="AC465" s="0" t="s">
        <v>1316</v>
      </c>
      <c r="AD465" s="50" t="s">
        <v>35</v>
      </c>
      <c r="AE465" s="0" t="n">
        <v>2035</v>
      </c>
      <c r="AF465" s="51" t="str">
        <f aca="false">"*"&amp;IF(AND(A465="EU",AE465=2035),0.93,IF(AND(A465="EU",AE465=2050),0.9,IF(AND(A465="USA",AE465=2035),0.92,IF(AND(A465="USA",AE465=2050),0.89,IF(AND(A465="Japan",AE465=2035),0.92,IF(AND(A465="Japan",AE465=2050),0.89,IF(AND(A465="Russia",AE465=2035),0.91,IF(AND(A465="Russia",AE465=2050),0.86,IF(AND(A465="China",AE465=2035),0.91,IF(AND(A465="China",AE465=2050),0.87,IF(AND(A465="India",AE465=2035),0.92,IF(AND(A465="India",AE465=2050),0.87,IF(AND(A465="Middle East",AE465=2035),0.89,IF(AND(A465="Middle East",AE465=2050),0.84,IF(AND(A465="Africa",AE465=2035),0.9,IF(AND(A465="Africa",AE465=2050),0.86,IF(AND(A465="Brazil",AE465=2035),0.93,IF(AND(A465="Brazil",AE465=2050),0.89,""))))))))))))))))))</f>
        <v>*0.91</v>
      </c>
      <c r="AG465" s="51" t="str">
        <f aca="false">AG464</f>
        <v>REZoning_Sol-Win</v>
      </c>
      <c r="AI465" s="0" t="s">
        <v>1316</v>
      </c>
      <c r="AJ465" s="50" t="s">
        <v>35</v>
      </c>
      <c r="AK465" s="0" t="n">
        <v>2050</v>
      </c>
      <c r="AL465" s="51" t="str">
        <f aca="false">"*"&amp;IF(AND(A465="EU",AK465=2035),0.93,IF(AND(A465="EU",AK465=2050),0.9,IF(AND(A465="USA",AK465=2035),0.92,IF(AND(A465="USA",AK465=2050),0.89,IF(AND(A465="Japan",AK465=2035),0.92,IF(AND(A465="Japan",AK465=2050),0.89,IF(AND(A465="Russia",AK465=2035),0.91,IF(AND(A465="Russia",AK465=2050),0.86,IF(AND(A465="China",AK465=2035),0.91,IF(AND(A465="China",AK465=2050),0.87,IF(AND(A465="India",AK465=2035),0.92,IF(AND(A465="India",AK465=2050),0.87,IF(AND(A465="Middle East",AK465=2035),0.89,IF(AND(A465="Middle East",AK465=2050),0.84,IF(AND(A465="Africa",AK465=2035),0.9,IF(AND(A465="Africa",AK465=2050),0.86,IF(AND(A465="Brazil",AK465=2035),0.93,IF(AND(A465="Brazil",AK465=2050),0.89,""))))))))))))))))))</f>
        <v>*0.87</v>
      </c>
      <c r="AM465" s="51" t="str">
        <f aca="false">AM464</f>
        <v>REZoning_Sol-Win</v>
      </c>
      <c r="AP465" s="0" t="s">
        <v>1316</v>
      </c>
      <c r="AQ465" s="0" t="s">
        <v>35</v>
      </c>
      <c r="AR465" s="0" t="n">
        <v>2100</v>
      </c>
      <c r="AS465" s="0" t="s">
        <v>851</v>
      </c>
      <c r="AT465" s="0" t="s">
        <v>36</v>
      </c>
    </row>
    <row r="466" customFormat="false" ht="28.5" hidden="false" customHeight="true" outlineLevel="0" collapsed="false">
      <c r="A466" s="3" t="s">
        <v>147</v>
      </c>
      <c r="C466" s="0" t="s">
        <v>1317</v>
      </c>
      <c r="D466" s="50" t="s">
        <v>35</v>
      </c>
      <c r="E466" s="0" t="n">
        <v>2035</v>
      </c>
      <c r="F466" s="51" t="str">
        <f aca="false">"*"&amp;IF(AND(A466="EU",E466=2035),0.95,IF(AND(A466="EU",E466=2050),0.93,IF(AND(A466="USA",E466=2035),0.96,IF(AND(A466="USA",E466=2050),0.94,IF(AND(A466="Japan",E466=2035),0.94,IF(AND(A466="Japan",E466=2050),0.92,IF(AND(A466="Russia",E466=2035),0.95,IF(AND(A466="Russia",E466=2050),0.93,IF(AND(A466="China",E466=2035),0.94,IF(AND(A466="China",E466=2050),0.92,IF(AND(A466="India",E466=2035),0.95,IF(AND(A466="India",E466=2050),0.92,IF(AND(A466="Middle East",E466=2035),0.94,IF(AND(A466="Middle East",E466=2050),0.9,IF(AND(A466="Africa",E466=2035),0.94,IF(AND(A466="Africa",E466=2050),0.91,IF(AND(A466="Brazil",E466=2035),0.95,IF(AND(A466="Brazil",E466=2050),0.92,""))))))))))))))))))</f>
        <v>*0.94</v>
      </c>
      <c r="H466" s="0" t="s">
        <v>1317</v>
      </c>
      <c r="I466" s="50" t="s">
        <v>35</v>
      </c>
      <c r="J466" s="0" t="n">
        <v>2050</v>
      </c>
      <c r="K466" s="48" t="str">
        <f aca="false">"*"&amp;IF(AND(A466="EU",J466=2035),0.95,IF(AND(A466="EU",J466=2050),0.93,IF(AND(A466="USA",J466=2035),0.96,IF(AND(A466="USA",J466=2050),0.94,IF(AND(A466="Japan",J466=2035),0.94,IF(AND(A466="Japan",J466=2050),0.92,IF(AND(A466="Russia",J466=2035),0.95,IF(AND(A466="Russia",J466=2050),0.93,IF(AND(A466="China",J466=2035),0.94,IF(AND(A466="China",J466=2050),0.92,IF(AND(A466="India",J466=2035),0.95,IF(AND(A466="India",J466=2050),0.92,IF(AND(A466="Middle East",J466=2035),0.94,IF(AND(A466="Middle East",J466=2050),0.9,IF(AND(A466="Africa",J466=2035),0.94,IF(AND(A466="Africa",J466=2050),0.91,IF(AND(A466="Brazil",J466=2035),0.95,IF(AND(A466="Brazil",J466=2050),0.92,""))))))))))))))))))</f>
        <v>*0.92</v>
      </c>
      <c r="P466" s="41" t="s">
        <v>1317</v>
      </c>
      <c r="Q466" s="52" t="s">
        <v>35</v>
      </c>
      <c r="R466" s="41" t="n">
        <v>2035</v>
      </c>
      <c r="S466" s="53" t="str">
        <f aca="false">"*"&amp;IF(AND(A466="EU",R466=2035),0.95,IF(AND(A466="EU",R466=2050),0.93,IF(AND(A466="USA",R466=2035),0.96,IF(AND(A466="USA",R466=2050),0.93,IF(AND(A466="Japan",R466=2035),0.94,IF(AND(A466="Japan",R466=2050),0.92,IF(AND(A466="Russia",R466=2035),0.95,IF(AND(A466="Russia",R466=2050),0.91,IF(AND(A466="China",R466=2035),0.93,IF(AND(A466="China",R466=2050),0.92,IF(AND(A466="India",R466=2035),0.94,IF(AND(A466="India",R466=2050),0.91,IF(AND(A466="Middle East",R466=2035),0.92,IF(AND(A466="Middle East",R466=2050),0.89,IF(AND(A466="Africa",R466=2035),0.93,IF(AND(A466="Africa",R466=2050),0.9,IF(AND(A466="Brazil",R466=2035),0.95,IF(AND(A466="Brazil",R466=2050),0.92,""))))))))))))))))))</f>
        <v>*0.93</v>
      </c>
      <c r="U466" s="41" t="s">
        <v>1317</v>
      </c>
      <c r="V466" s="52" t="s">
        <v>35</v>
      </c>
      <c r="W466" s="41" t="n">
        <v>2050</v>
      </c>
      <c r="X466" s="53" t="str">
        <f aca="false">"*"&amp;IF(AND(A466="EU",W466=2035),0.95,IF(AND(A466="EU",W466=2050),0.93,IF(AND(A466="USA",W466=2035),0.96,IF(AND(A466="USA",W466=2050),0.93,IF(AND(A466="Japan",W466=2035),0.94,IF(AND(A466="Japan",W466=2050),0.92,IF(AND(A466="Russia",W466=2035),0.95,IF(AND(A466="Russia",W466=2050),0.91,IF(AND(A466="China",W466=2035),0.93,IF(AND(A466="China",W466=2050),0.92,IF(AND(A466="India",W466=2035),0.94,IF(AND(A466="India",W466=2050),0.91,IF(AND(A466="Middle East",W466=2035),0.92,IF(AND(A466="Middle East",W466=2050),0.89,IF(AND(A466="Africa",W466=2035),0.93,IF(AND(A466="Africa",W466=2050),0.9,IF(AND(A466="Brazil",W466=2035),0.95,IF(AND(A466="Brazil",W466=2050),0.92,""))))))))))))))))))</f>
        <v>*0.92</v>
      </c>
      <c r="AC466" s="0" t="s">
        <v>1317</v>
      </c>
      <c r="AD466" s="50" t="s">
        <v>35</v>
      </c>
      <c r="AE466" s="0" t="n">
        <v>2035</v>
      </c>
      <c r="AF466" s="51" t="str">
        <f aca="false">"*"&amp;IF(AND(A466="EU",AE466=2035),0.93,IF(AND(A466="EU",AE466=2050),0.9,IF(AND(A466="USA",AE466=2035),0.92,IF(AND(A466="USA",AE466=2050),0.89,IF(AND(A466="Japan",AE466=2035),0.92,IF(AND(A466="Japan",AE466=2050),0.89,IF(AND(A466="Russia",AE466=2035),0.91,IF(AND(A466="Russia",AE466=2050),0.86,IF(AND(A466="China",AE466=2035),0.91,IF(AND(A466="China",AE466=2050),0.87,IF(AND(A466="India",AE466=2035),0.92,IF(AND(A466="India",AE466=2050),0.87,IF(AND(A466="Middle East",AE466=2035),0.89,IF(AND(A466="Middle East",AE466=2050),0.84,IF(AND(A466="Africa",AE466=2035),0.9,IF(AND(A466="Africa",AE466=2050),0.86,IF(AND(A466="Brazil",AE466=2035),0.93,IF(AND(A466="Brazil",AE466=2050),0.89,""))))))))))))))))))</f>
        <v>*0.91</v>
      </c>
      <c r="AG466" s="51" t="str">
        <f aca="false">AG465</f>
        <v>REZoning_Sol-Win</v>
      </c>
      <c r="AI466" s="0" t="s">
        <v>1317</v>
      </c>
      <c r="AJ466" s="50" t="s">
        <v>35</v>
      </c>
      <c r="AK466" s="0" t="n">
        <v>2050</v>
      </c>
      <c r="AL466" s="51" t="str">
        <f aca="false">"*"&amp;IF(AND(A466="EU",AK466=2035),0.93,IF(AND(A466="EU",AK466=2050),0.9,IF(AND(A466="USA",AK466=2035),0.92,IF(AND(A466="USA",AK466=2050),0.89,IF(AND(A466="Japan",AK466=2035),0.92,IF(AND(A466="Japan",AK466=2050),0.89,IF(AND(A466="Russia",AK466=2035),0.91,IF(AND(A466="Russia",AK466=2050),0.86,IF(AND(A466="China",AK466=2035),0.91,IF(AND(A466="China",AK466=2050),0.87,IF(AND(A466="India",AK466=2035),0.92,IF(AND(A466="India",AK466=2050),0.87,IF(AND(A466="Middle East",AK466=2035),0.89,IF(AND(A466="Middle East",AK466=2050),0.84,IF(AND(A466="Africa",AK466=2035),0.9,IF(AND(A466="Africa",AK466=2050),0.86,IF(AND(A466="Brazil",AK466=2035),0.93,IF(AND(A466="Brazil",AK466=2050),0.89,""))))))))))))))))))</f>
        <v>*0.87</v>
      </c>
      <c r="AM466" s="51" t="str">
        <f aca="false">AM465</f>
        <v>REZoning_Sol-Win</v>
      </c>
      <c r="AP466" s="0" t="s">
        <v>1317</v>
      </c>
      <c r="AQ466" s="0" t="s">
        <v>35</v>
      </c>
      <c r="AR466" s="0" t="n">
        <v>2100</v>
      </c>
      <c r="AS466" s="0" t="s">
        <v>851</v>
      </c>
      <c r="AT466" s="0" t="s">
        <v>36</v>
      </c>
    </row>
    <row r="467" customFormat="false" ht="28.5" hidden="false" customHeight="true" outlineLevel="0" collapsed="false">
      <c r="A467" s="3" t="s">
        <v>147</v>
      </c>
      <c r="C467" s="0" t="s">
        <v>1318</v>
      </c>
      <c r="D467" s="50" t="s">
        <v>35</v>
      </c>
      <c r="E467" s="0" t="n">
        <v>2035</v>
      </c>
      <c r="F467" s="51" t="str">
        <f aca="false">"*"&amp;IF(AND(A467="EU",E467=2035),0.95,IF(AND(A467="EU",E467=2050),0.93,IF(AND(A467="USA",E467=2035),0.96,IF(AND(A467="USA",E467=2050),0.94,IF(AND(A467="Japan",E467=2035),0.94,IF(AND(A467="Japan",E467=2050),0.92,IF(AND(A467="Russia",E467=2035),0.95,IF(AND(A467="Russia",E467=2050),0.93,IF(AND(A467="China",E467=2035),0.94,IF(AND(A467="China",E467=2050),0.92,IF(AND(A467="India",E467=2035),0.95,IF(AND(A467="India",E467=2050),0.92,IF(AND(A467="Middle East",E467=2035),0.94,IF(AND(A467="Middle East",E467=2050),0.9,IF(AND(A467="Africa",E467=2035),0.94,IF(AND(A467="Africa",E467=2050),0.91,IF(AND(A467="Brazil",E467=2035),0.95,IF(AND(A467="Brazil",E467=2050),0.92,""))))))))))))))))))</f>
        <v>*0.94</v>
      </c>
      <c r="H467" s="0" t="s">
        <v>1318</v>
      </c>
      <c r="I467" s="50" t="s">
        <v>35</v>
      </c>
      <c r="J467" s="0" t="n">
        <v>2050</v>
      </c>
      <c r="K467" s="48" t="str">
        <f aca="false">"*"&amp;IF(AND(A467="EU",J467=2035),0.95,IF(AND(A467="EU",J467=2050),0.93,IF(AND(A467="USA",J467=2035),0.96,IF(AND(A467="USA",J467=2050),0.94,IF(AND(A467="Japan",J467=2035),0.94,IF(AND(A467="Japan",J467=2050),0.92,IF(AND(A467="Russia",J467=2035),0.95,IF(AND(A467="Russia",J467=2050),0.93,IF(AND(A467="China",J467=2035),0.94,IF(AND(A467="China",J467=2050),0.92,IF(AND(A467="India",J467=2035),0.95,IF(AND(A467="India",J467=2050),0.92,IF(AND(A467="Middle East",J467=2035),0.94,IF(AND(A467="Middle East",J467=2050),0.9,IF(AND(A467="Africa",J467=2035),0.94,IF(AND(A467="Africa",J467=2050),0.91,IF(AND(A467="Brazil",J467=2035),0.95,IF(AND(A467="Brazil",J467=2050),0.92,""))))))))))))))))))</f>
        <v>*0.92</v>
      </c>
      <c r="P467" s="41" t="s">
        <v>1318</v>
      </c>
      <c r="Q467" s="52" t="s">
        <v>35</v>
      </c>
      <c r="R467" s="41" t="n">
        <v>2035</v>
      </c>
      <c r="S467" s="53" t="str">
        <f aca="false">"*"&amp;IF(AND(A467="EU",R467=2035),0.95,IF(AND(A467="EU",R467=2050),0.93,IF(AND(A467="USA",R467=2035),0.96,IF(AND(A467="USA",R467=2050),0.93,IF(AND(A467="Japan",R467=2035),0.94,IF(AND(A467="Japan",R467=2050),0.92,IF(AND(A467="Russia",R467=2035),0.95,IF(AND(A467="Russia",R467=2050),0.91,IF(AND(A467="China",R467=2035),0.93,IF(AND(A467="China",R467=2050),0.92,IF(AND(A467="India",R467=2035),0.94,IF(AND(A467="India",R467=2050),0.91,IF(AND(A467="Middle East",R467=2035),0.92,IF(AND(A467="Middle East",R467=2050),0.89,IF(AND(A467="Africa",R467=2035),0.93,IF(AND(A467="Africa",R467=2050),0.9,IF(AND(A467="Brazil",R467=2035),0.95,IF(AND(A467="Brazil",R467=2050),0.92,""))))))))))))))))))</f>
        <v>*0.93</v>
      </c>
      <c r="U467" s="41" t="s">
        <v>1318</v>
      </c>
      <c r="V467" s="52" t="s">
        <v>35</v>
      </c>
      <c r="W467" s="41" t="n">
        <v>2050</v>
      </c>
      <c r="X467" s="53" t="str">
        <f aca="false">"*"&amp;IF(AND(A467="EU",W467=2035),0.95,IF(AND(A467="EU",W467=2050),0.93,IF(AND(A467="USA",W467=2035),0.96,IF(AND(A467="USA",W467=2050),0.93,IF(AND(A467="Japan",W467=2035),0.94,IF(AND(A467="Japan",W467=2050),0.92,IF(AND(A467="Russia",W467=2035),0.95,IF(AND(A467="Russia",W467=2050),0.91,IF(AND(A467="China",W467=2035),0.93,IF(AND(A467="China",W467=2050),0.92,IF(AND(A467="India",W467=2035),0.94,IF(AND(A467="India",W467=2050),0.91,IF(AND(A467="Middle East",W467=2035),0.92,IF(AND(A467="Middle East",W467=2050),0.89,IF(AND(A467="Africa",W467=2035),0.93,IF(AND(A467="Africa",W467=2050),0.9,IF(AND(A467="Brazil",W467=2035),0.95,IF(AND(A467="Brazil",W467=2050),0.92,""))))))))))))))))))</f>
        <v>*0.92</v>
      </c>
      <c r="AC467" s="0" t="s">
        <v>1318</v>
      </c>
      <c r="AD467" s="50" t="s">
        <v>35</v>
      </c>
      <c r="AE467" s="0" t="n">
        <v>2035</v>
      </c>
      <c r="AF467" s="51" t="str">
        <f aca="false">"*"&amp;IF(AND(A467="EU",AE467=2035),0.93,IF(AND(A467="EU",AE467=2050),0.9,IF(AND(A467="USA",AE467=2035),0.92,IF(AND(A467="USA",AE467=2050),0.89,IF(AND(A467="Japan",AE467=2035),0.92,IF(AND(A467="Japan",AE467=2050),0.89,IF(AND(A467="Russia",AE467=2035),0.91,IF(AND(A467="Russia",AE467=2050),0.86,IF(AND(A467="China",AE467=2035),0.91,IF(AND(A467="China",AE467=2050),0.87,IF(AND(A467="India",AE467=2035),0.92,IF(AND(A467="India",AE467=2050),0.87,IF(AND(A467="Middle East",AE467=2035),0.89,IF(AND(A467="Middle East",AE467=2050),0.84,IF(AND(A467="Africa",AE467=2035),0.9,IF(AND(A467="Africa",AE467=2050),0.86,IF(AND(A467="Brazil",AE467=2035),0.93,IF(AND(A467="Brazil",AE467=2050),0.89,""))))))))))))))))))</f>
        <v>*0.91</v>
      </c>
      <c r="AG467" s="51" t="str">
        <f aca="false">AG466</f>
        <v>REZoning_Sol-Win</v>
      </c>
      <c r="AI467" s="0" t="s">
        <v>1318</v>
      </c>
      <c r="AJ467" s="50" t="s">
        <v>35</v>
      </c>
      <c r="AK467" s="0" t="n">
        <v>2050</v>
      </c>
      <c r="AL467" s="51" t="str">
        <f aca="false">"*"&amp;IF(AND(A467="EU",AK467=2035),0.93,IF(AND(A467="EU",AK467=2050),0.9,IF(AND(A467="USA",AK467=2035),0.92,IF(AND(A467="USA",AK467=2050),0.89,IF(AND(A467="Japan",AK467=2035),0.92,IF(AND(A467="Japan",AK467=2050),0.89,IF(AND(A467="Russia",AK467=2035),0.91,IF(AND(A467="Russia",AK467=2050),0.86,IF(AND(A467="China",AK467=2035),0.91,IF(AND(A467="China",AK467=2050),0.87,IF(AND(A467="India",AK467=2035),0.92,IF(AND(A467="India",AK467=2050),0.87,IF(AND(A467="Middle East",AK467=2035),0.89,IF(AND(A467="Middle East",AK467=2050),0.84,IF(AND(A467="Africa",AK467=2035),0.9,IF(AND(A467="Africa",AK467=2050),0.86,IF(AND(A467="Brazil",AK467=2035),0.93,IF(AND(A467="Brazil",AK467=2050),0.89,""))))))))))))))))))</f>
        <v>*0.87</v>
      </c>
      <c r="AM467" s="51" t="str">
        <f aca="false">AM466</f>
        <v>REZoning_Sol-Win</v>
      </c>
      <c r="AP467" s="0" t="s">
        <v>1318</v>
      </c>
      <c r="AQ467" s="0" t="s">
        <v>35</v>
      </c>
      <c r="AR467" s="0" t="n">
        <v>2100</v>
      </c>
      <c r="AS467" s="0" t="s">
        <v>851</v>
      </c>
      <c r="AT467" s="0" t="s">
        <v>36</v>
      </c>
    </row>
    <row r="468" customFormat="false" ht="28.5" hidden="false" customHeight="true" outlineLevel="0" collapsed="false">
      <c r="A468" s="3" t="s">
        <v>147</v>
      </c>
      <c r="C468" s="0" t="s">
        <v>1319</v>
      </c>
      <c r="D468" s="50" t="s">
        <v>35</v>
      </c>
      <c r="E468" s="0" t="n">
        <v>2035</v>
      </c>
      <c r="F468" s="51" t="str">
        <f aca="false">"*"&amp;IF(AND(A468="EU",E468=2035),0.95,IF(AND(A468="EU",E468=2050),0.93,IF(AND(A468="USA",E468=2035),0.96,IF(AND(A468="USA",E468=2050),0.94,IF(AND(A468="Japan",E468=2035),0.94,IF(AND(A468="Japan",E468=2050),0.92,IF(AND(A468="Russia",E468=2035),0.95,IF(AND(A468="Russia",E468=2050),0.93,IF(AND(A468="China",E468=2035),0.94,IF(AND(A468="China",E468=2050),0.92,IF(AND(A468="India",E468=2035),0.95,IF(AND(A468="India",E468=2050),0.92,IF(AND(A468="Middle East",E468=2035),0.94,IF(AND(A468="Middle East",E468=2050),0.9,IF(AND(A468="Africa",E468=2035),0.94,IF(AND(A468="Africa",E468=2050),0.91,IF(AND(A468="Brazil",E468=2035),0.95,IF(AND(A468="Brazil",E468=2050),0.92,""))))))))))))))))))</f>
        <v>*0.94</v>
      </c>
      <c r="H468" s="0" t="s">
        <v>1319</v>
      </c>
      <c r="I468" s="50" t="s">
        <v>35</v>
      </c>
      <c r="J468" s="0" t="n">
        <v>2050</v>
      </c>
      <c r="K468" s="48" t="str">
        <f aca="false">"*"&amp;IF(AND(A468="EU",J468=2035),0.95,IF(AND(A468="EU",J468=2050),0.93,IF(AND(A468="USA",J468=2035),0.96,IF(AND(A468="USA",J468=2050),0.94,IF(AND(A468="Japan",J468=2035),0.94,IF(AND(A468="Japan",J468=2050),0.92,IF(AND(A468="Russia",J468=2035),0.95,IF(AND(A468="Russia",J468=2050),0.93,IF(AND(A468="China",J468=2035),0.94,IF(AND(A468="China",J468=2050),0.92,IF(AND(A468="India",J468=2035),0.95,IF(AND(A468="India",J468=2050),0.92,IF(AND(A468="Middle East",J468=2035),0.94,IF(AND(A468="Middle East",J468=2050),0.9,IF(AND(A468="Africa",J468=2035),0.94,IF(AND(A468="Africa",J468=2050),0.91,IF(AND(A468="Brazil",J468=2035),0.95,IF(AND(A468="Brazil",J468=2050),0.92,""))))))))))))))))))</f>
        <v>*0.92</v>
      </c>
      <c r="P468" s="41" t="s">
        <v>1319</v>
      </c>
      <c r="Q468" s="52" t="s">
        <v>35</v>
      </c>
      <c r="R468" s="41" t="n">
        <v>2035</v>
      </c>
      <c r="S468" s="53" t="str">
        <f aca="false">"*"&amp;IF(AND(A468="EU",R468=2035),0.95,IF(AND(A468="EU",R468=2050),0.93,IF(AND(A468="USA",R468=2035),0.96,IF(AND(A468="USA",R468=2050),0.93,IF(AND(A468="Japan",R468=2035),0.94,IF(AND(A468="Japan",R468=2050),0.92,IF(AND(A468="Russia",R468=2035),0.95,IF(AND(A468="Russia",R468=2050),0.91,IF(AND(A468="China",R468=2035),0.93,IF(AND(A468="China",R468=2050),0.92,IF(AND(A468="India",R468=2035),0.94,IF(AND(A468="India",R468=2050),0.91,IF(AND(A468="Middle East",R468=2035),0.92,IF(AND(A468="Middle East",R468=2050),0.89,IF(AND(A468="Africa",R468=2035),0.93,IF(AND(A468="Africa",R468=2050),0.9,IF(AND(A468="Brazil",R468=2035),0.95,IF(AND(A468="Brazil",R468=2050),0.92,""))))))))))))))))))</f>
        <v>*0.93</v>
      </c>
      <c r="U468" s="41" t="s">
        <v>1319</v>
      </c>
      <c r="V468" s="52" t="s">
        <v>35</v>
      </c>
      <c r="W468" s="41" t="n">
        <v>2050</v>
      </c>
      <c r="X468" s="53" t="str">
        <f aca="false">"*"&amp;IF(AND(A468="EU",W468=2035),0.95,IF(AND(A468="EU",W468=2050),0.93,IF(AND(A468="USA",W468=2035),0.96,IF(AND(A468="USA",W468=2050),0.93,IF(AND(A468="Japan",W468=2035),0.94,IF(AND(A468="Japan",W468=2050),0.92,IF(AND(A468="Russia",W468=2035),0.95,IF(AND(A468="Russia",W468=2050),0.91,IF(AND(A468="China",W468=2035),0.93,IF(AND(A468="China",W468=2050),0.92,IF(AND(A468="India",W468=2035),0.94,IF(AND(A468="India",W468=2050),0.91,IF(AND(A468="Middle East",W468=2035),0.92,IF(AND(A468="Middle East",W468=2050),0.89,IF(AND(A468="Africa",W468=2035),0.93,IF(AND(A468="Africa",W468=2050),0.9,IF(AND(A468="Brazil",W468=2035),0.95,IF(AND(A468="Brazil",W468=2050),0.92,""))))))))))))))))))</f>
        <v>*0.92</v>
      </c>
      <c r="AC468" s="0" t="s">
        <v>1319</v>
      </c>
      <c r="AD468" s="50" t="s">
        <v>35</v>
      </c>
      <c r="AE468" s="0" t="n">
        <v>2035</v>
      </c>
      <c r="AF468" s="51" t="str">
        <f aca="false">"*"&amp;IF(AND(A468="EU",AE468=2035),0.93,IF(AND(A468="EU",AE468=2050),0.9,IF(AND(A468="USA",AE468=2035),0.92,IF(AND(A468="USA",AE468=2050),0.89,IF(AND(A468="Japan",AE468=2035),0.92,IF(AND(A468="Japan",AE468=2050),0.89,IF(AND(A468="Russia",AE468=2035),0.91,IF(AND(A468="Russia",AE468=2050),0.86,IF(AND(A468="China",AE468=2035),0.91,IF(AND(A468="China",AE468=2050),0.87,IF(AND(A468="India",AE468=2035),0.92,IF(AND(A468="India",AE468=2050),0.87,IF(AND(A468="Middle East",AE468=2035),0.89,IF(AND(A468="Middle East",AE468=2050),0.84,IF(AND(A468="Africa",AE468=2035),0.9,IF(AND(A468="Africa",AE468=2050),0.86,IF(AND(A468="Brazil",AE468=2035),0.93,IF(AND(A468="Brazil",AE468=2050),0.89,""))))))))))))))))))</f>
        <v>*0.91</v>
      </c>
      <c r="AG468" s="51" t="str">
        <f aca="false">AG467</f>
        <v>REZoning_Sol-Win</v>
      </c>
      <c r="AI468" s="0" t="s">
        <v>1319</v>
      </c>
      <c r="AJ468" s="50" t="s">
        <v>35</v>
      </c>
      <c r="AK468" s="0" t="n">
        <v>2050</v>
      </c>
      <c r="AL468" s="51" t="str">
        <f aca="false">"*"&amp;IF(AND(A468="EU",AK468=2035),0.93,IF(AND(A468="EU",AK468=2050),0.9,IF(AND(A468="USA",AK468=2035),0.92,IF(AND(A468="USA",AK468=2050),0.89,IF(AND(A468="Japan",AK468=2035),0.92,IF(AND(A468="Japan",AK468=2050),0.89,IF(AND(A468="Russia",AK468=2035),0.91,IF(AND(A468="Russia",AK468=2050),0.86,IF(AND(A468="China",AK468=2035),0.91,IF(AND(A468="China",AK468=2050),0.87,IF(AND(A468="India",AK468=2035),0.92,IF(AND(A468="India",AK468=2050),0.87,IF(AND(A468="Middle East",AK468=2035),0.89,IF(AND(A468="Middle East",AK468=2050),0.84,IF(AND(A468="Africa",AK468=2035),0.9,IF(AND(A468="Africa",AK468=2050),0.86,IF(AND(A468="Brazil",AK468=2035),0.93,IF(AND(A468="Brazil",AK468=2050),0.89,""))))))))))))))))))</f>
        <v>*0.87</v>
      </c>
      <c r="AM468" s="51" t="str">
        <f aca="false">AM467</f>
        <v>REZoning_Sol-Win</v>
      </c>
      <c r="AP468" s="0" t="s">
        <v>1319</v>
      </c>
      <c r="AQ468" s="0" t="s">
        <v>35</v>
      </c>
      <c r="AR468" s="0" t="n">
        <v>2100</v>
      </c>
      <c r="AS468" s="0" t="s">
        <v>851</v>
      </c>
      <c r="AT468" s="0" t="s">
        <v>36</v>
      </c>
    </row>
    <row r="469" customFormat="false" ht="28.5" hidden="false" customHeight="true" outlineLevel="0" collapsed="false">
      <c r="A469" s="3" t="s">
        <v>147</v>
      </c>
      <c r="C469" s="0" t="s">
        <v>1320</v>
      </c>
      <c r="D469" s="50" t="s">
        <v>35</v>
      </c>
      <c r="E469" s="0" t="n">
        <v>2035</v>
      </c>
      <c r="F469" s="51" t="str">
        <f aca="false">"*"&amp;IF(AND(A469="EU",E469=2035),0.95,IF(AND(A469="EU",E469=2050),0.93,IF(AND(A469="USA",E469=2035),0.96,IF(AND(A469="USA",E469=2050),0.94,IF(AND(A469="Japan",E469=2035),0.94,IF(AND(A469="Japan",E469=2050),0.92,IF(AND(A469="Russia",E469=2035),0.95,IF(AND(A469="Russia",E469=2050),0.93,IF(AND(A469="China",E469=2035),0.94,IF(AND(A469="China",E469=2050),0.92,IF(AND(A469="India",E469=2035),0.95,IF(AND(A469="India",E469=2050),0.92,IF(AND(A469="Middle East",E469=2035),0.94,IF(AND(A469="Middle East",E469=2050),0.9,IF(AND(A469="Africa",E469=2035),0.94,IF(AND(A469="Africa",E469=2050),0.91,IF(AND(A469="Brazil",E469=2035),0.95,IF(AND(A469="Brazil",E469=2050),0.92,""))))))))))))))))))</f>
        <v>*0.94</v>
      </c>
      <c r="H469" s="0" t="s">
        <v>1320</v>
      </c>
      <c r="I469" s="50" t="s">
        <v>35</v>
      </c>
      <c r="J469" s="0" t="n">
        <v>2050</v>
      </c>
      <c r="K469" s="48" t="str">
        <f aca="false">"*"&amp;IF(AND(A469="EU",J469=2035),0.95,IF(AND(A469="EU",J469=2050),0.93,IF(AND(A469="USA",J469=2035),0.96,IF(AND(A469="USA",J469=2050),0.94,IF(AND(A469="Japan",J469=2035),0.94,IF(AND(A469="Japan",J469=2050),0.92,IF(AND(A469="Russia",J469=2035),0.95,IF(AND(A469="Russia",J469=2050),0.93,IF(AND(A469="China",J469=2035),0.94,IF(AND(A469="China",J469=2050),0.92,IF(AND(A469="India",J469=2035),0.95,IF(AND(A469="India",J469=2050),0.92,IF(AND(A469="Middle East",J469=2035),0.94,IF(AND(A469="Middle East",J469=2050),0.9,IF(AND(A469="Africa",J469=2035),0.94,IF(AND(A469="Africa",J469=2050),0.91,IF(AND(A469="Brazil",J469=2035),0.95,IF(AND(A469="Brazil",J469=2050),0.92,""))))))))))))))))))</f>
        <v>*0.92</v>
      </c>
      <c r="P469" s="41" t="s">
        <v>1320</v>
      </c>
      <c r="Q469" s="52" t="s">
        <v>35</v>
      </c>
      <c r="R469" s="41" t="n">
        <v>2035</v>
      </c>
      <c r="S469" s="53" t="str">
        <f aca="false">"*"&amp;IF(AND(A469="EU",R469=2035),0.95,IF(AND(A469="EU",R469=2050),0.93,IF(AND(A469="USA",R469=2035),0.96,IF(AND(A469="USA",R469=2050),0.93,IF(AND(A469="Japan",R469=2035),0.94,IF(AND(A469="Japan",R469=2050),0.92,IF(AND(A469="Russia",R469=2035),0.95,IF(AND(A469="Russia",R469=2050),0.91,IF(AND(A469="China",R469=2035),0.93,IF(AND(A469="China",R469=2050),0.92,IF(AND(A469="India",R469=2035),0.94,IF(AND(A469="India",R469=2050),0.91,IF(AND(A469="Middle East",R469=2035),0.92,IF(AND(A469="Middle East",R469=2050),0.89,IF(AND(A469="Africa",R469=2035),0.93,IF(AND(A469="Africa",R469=2050),0.9,IF(AND(A469="Brazil",R469=2035),0.95,IF(AND(A469="Brazil",R469=2050),0.92,""))))))))))))))))))</f>
        <v>*0.93</v>
      </c>
      <c r="U469" s="41" t="s">
        <v>1320</v>
      </c>
      <c r="V469" s="52" t="s">
        <v>35</v>
      </c>
      <c r="W469" s="41" t="n">
        <v>2050</v>
      </c>
      <c r="X469" s="53" t="str">
        <f aca="false">"*"&amp;IF(AND(A469="EU",W469=2035),0.95,IF(AND(A469="EU",W469=2050),0.93,IF(AND(A469="USA",W469=2035),0.96,IF(AND(A469="USA",W469=2050),0.93,IF(AND(A469="Japan",W469=2035),0.94,IF(AND(A469="Japan",W469=2050),0.92,IF(AND(A469="Russia",W469=2035),0.95,IF(AND(A469="Russia",W469=2050),0.91,IF(AND(A469="China",W469=2035),0.93,IF(AND(A469="China",W469=2050),0.92,IF(AND(A469="India",W469=2035),0.94,IF(AND(A469="India",W469=2050),0.91,IF(AND(A469="Middle East",W469=2035),0.92,IF(AND(A469="Middle East",W469=2050),0.89,IF(AND(A469="Africa",W469=2035),0.93,IF(AND(A469="Africa",W469=2050),0.9,IF(AND(A469="Brazil",W469=2035),0.95,IF(AND(A469="Brazil",W469=2050),0.92,""))))))))))))))))))</f>
        <v>*0.92</v>
      </c>
      <c r="AC469" s="0" t="s">
        <v>1320</v>
      </c>
      <c r="AD469" s="50" t="s">
        <v>35</v>
      </c>
      <c r="AE469" s="0" t="n">
        <v>2035</v>
      </c>
      <c r="AF469" s="51" t="str">
        <f aca="false">"*"&amp;IF(AND(A469="EU",AE469=2035),0.93,IF(AND(A469="EU",AE469=2050),0.9,IF(AND(A469="USA",AE469=2035),0.92,IF(AND(A469="USA",AE469=2050),0.89,IF(AND(A469="Japan",AE469=2035),0.92,IF(AND(A469="Japan",AE469=2050),0.89,IF(AND(A469="Russia",AE469=2035),0.91,IF(AND(A469="Russia",AE469=2050),0.86,IF(AND(A469="China",AE469=2035),0.91,IF(AND(A469="China",AE469=2050),0.87,IF(AND(A469="India",AE469=2035),0.92,IF(AND(A469="India",AE469=2050),0.87,IF(AND(A469="Middle East",AE469=2035),0.89,IF(AND(A469="Middle East",AE469=2050),0.84,IF(AND(A469="Africa",AE469=2035),0.9,IF(AND(A469="Africa",AE469=2050),0.86,IF(AND(A469="Brazil",AE469=2035),0.93,IF(AND(A469="Brazil",AE469=2050),0.89,""))))))))))))))))))</f>
        <v>*0.91</v>
      </c>
      <c r="AG469" s="51" t="str">
        <f aca="false">AG468</f>
        <v>REZoning_Sol-Win</v>
      </c>
      <c r="AI469" s="0" t="s">
        <v>1320</v>
      </c>
      <c r="AJ469" s="50" t="s">
        <v>35</v>
      </c>
      <c r="AK469" s="0" t="n">
        <v>2050</v>
      </c>
      <c r="AL469" s="51" t="str">
        <f aca="false">"*"&amp;IF(AND(A469="EU",AK469=2035),0.93,IF(AND(A469="EU",AK469=2050),0.9,IF(AND(A469="USA",AK469=2035),0.92,IF(AND(A469="USA",AK469=2050),0.89,IF(AND(A469="Japan",AK469=2035),0.92,IF(AND(A469="Japan",AK469=2050),0.89,IF(AND(A469="Russia",AK469=2035),0.91,IF(AND(A469="Russia",AK469=2050),0.86,IF(AND(A469="China",AK469=2035),0.91,IF(AND(A469="China",AK469=2050),0.87,IF(AND(A469="India",AK469=2035),0.92,IF(AND(A469="India",AK469=2050),0.87,IF(AND(A469="Middle East",AK469=2035),0.89,IF(AND(A469="Middle East",AK469=2050),0.84,IF(AND(A469="Africa",AK469=2035),0.9,IF(AND(A469="Africa",AK469=2050),0.86,IF(AND(A469="Brazil",AK469=2035),0.93,IF(AND(A469="Brazil",AK469=2050),0.89,""))))))))))))))))))</f>
        <v>*0.87</v>
      </c>
      <c r="AM469" s="51" t="str">
        <f aca="false">AM468</f>
        <v>REZoning_Sol-Win</v>
      </c>
      <c r="AP469" s="0" t="s">
        <v>1320</v>
      </c>
      <c r="AQ469" s="0" t="s">
        <v>35</v>
      </c>
      <c r="AR469" s="0" t="n">
        <v>2100</v>
      </c>
      <c r="AS469" s="0" t="s">
        <v>851</v>
      </c>
      <c r="AT469" s="0" t="s">
        <v>36</v>
      </c>
    </row>
    <row r="470" customFormat="false" ht="28.5" hidden="false" customHeight="true" outlineLevel="0" collapsed="false">
      <c r="A470" s="3" t="s">
        <v>147</v>
      </c>
      <c r="C470" s="0" t="s">
        <v>1321</v>
      </c>
      <c r="D470" s="50" t="s">
        <v>35</v>
      </c>
      <c r="E470" s="0" t="n">
        <v>2035</v>
      </c>
      <c r="F470" s="51" t="str">
        <f aca="false">"*"&amp;IF(AND(A470="EU",E470=2035),0.95,IF(AND(A470="EU",E470=2050),0.93,IF(AND(A470="USA",E470=2035),0.96,IF(AND(A470="USA",E470=2050),0.94,IF(AND(A470="Japan",E470=2035),0.94,IF(AND(A470="Japan",E470=2050),0.92,IF(AND(A470="Russia",E470=2035),0.95,IF(AND(A470="Russia",E470=2050),0.93,IF(AND(A470="China",E470=2035),0.94,IF(AND(A470="China",E470=2050),0.92,IF(AND(A470="India",E470=2035),0.95,IF(AND(A470="India",E470=2050),0.92,IF(AND(A470="Middle East",E470=2035),0.94,IF(AND(A470="Middle East",E470=2050),0.9,IF(AND(A470="Africa",E470=2035),0.94,IF(AND(A470="Africa",E470=2050),0.91,IF(AND(A470="Brazil",E470=2035),0.95,IF(AND(A470="Brazil",E470=2050),0.92,""))))))))))))))))))</f>
        <v>*0.94</v>
      </c>
      <c r="H470" s="0" t="s">
        <v>1321</v>
      </c>
      <c r="I470" s="50" t="s">
        <v>35</v>
      </c>
      <c r="J470" s="0" t="n">
        <v>2050</v>
      </c>
      <c r="K470" s="48" t="str">
        <f aca="false">"*"&amp;IF(AND(A470="EU",J470=2035),0.95,IF(AND(A470="EU",J470=2050),0.93,IF(AND(A470="USA",J470=2035),0.96,IF(AND(A470="USA",J470=2050),0.94,IF(AND(A470="Japan",J470=2035),0.94,IF(AND(A470="Japan",J470=2050),0.92,IF(AND(A470="Russia",J470=2035),0.95,IF(AND(A470="Russia",J470=2050),0.93,IF(AND(A470="China",J470=2035),0.94,IF(AND(A470="China",J470=2050),0.92,IF(AND(A470="India",J470=2035),0.95,IF(AND(A470="India",J470=2050),0.92,IF(AND(A470="Middle East",J470=2035),0.94,IF(AND(A470="Middle East",J470=2050),0.9,IF(AND(A470="Africa",J470=2035),0.94,IF(AND(A470="Africa",J470=2050),0.91,IF(AND(A470="Brazil",J470=2035),0.95,IF(AND(A470="Brazil",J470=2050),0.92,""))))))))))))))))))</f>
        <v>*0.92</v>
      </c>
      <c r="P470" s="41" t="s">
        <v>1321</v>
      </c>
      <c r="Q470" s="52" t="s">
        <v>35</v>
      </c>
      <c r="R470" s="41" t="n">
        <v>2035</v>
      </c>
      <c r="S470" s="53" t="str">
        <f aca="false">"*"&amp;IF(AND(A470="EU",R470=2035),0.95,IF(AND(A470="EU",R470=2050),0.93,IF(AND(A470="USA",R470=2035),0.96,IF(AND(A470="USA",R470=2050),0.93,IF(AND(A470="Japan",R470=2035),0.94,IF(AND(A470="Japan",R470=2050),0.92,IF(AND(A470="Russia",R470=2035),0.95,IF(AND(A470="Russia",R470=2050),0.91,IF(AND(A470="China",R470=2035),0.93,IF(AND(A470="China",R470=2050),0.92,IF(AND(A470="India",R470=2035),0.94,IF(AND(A470="India",R470=2050),0.91,IF(AND(A470="Middle East",R470=2035),0.92,IF(AND(A470="Middle East",R470=2050),0.89,IF(AND(A470="Africa",R470=2035),0.93,IF(AND(A470="Africa",R470=2050),0.9,IF(AND(A470="Brazil",R470=2035),0.95,IF(AND(A470="Brazil",R470=2050),0.92,""))))))))))))))))))</f>
        <v>*0.93</v>
      </c>
      <c r="U470" s="41" t="s">
        <v>1321</v>
      </c>
      <c r="V470" s="52" t="s">
        <v>35</v>
      </c>
      <c r="W470" s="41" t="n">
        <v>2050</v>
      </c>
      <c r="X470" s="53" t="str">
        <f aca="false">"*"&amp;IF(AND(A470="EU",W470=2035),0.95,IF(AND(A470="EU",W470=2050),0.93,IF(AND(A470="USA",W470=2035),0.96,IF(AND(A470="USA",W470=2050),0.93,IF(AND(A470="Japan",W470=2035),0.94,IF(AND(A470="Japan",W470=2050),0.92,IF(AND(A470="Russia",W470=2035),0.95,IF(AND(A470="Russia",W470=2050),0.91,IF(AND(A470="China",W470=2035),0.93,IF(AND(A470="China",W470=2050),0.92,IF(AND(A470="India",W470=2035),0.94,IF(AND(A470="India",W470=2050),0.91,IF(AND(A470="Middle East",W470=2035),0.92,IF(AND(A470="Middle East",W470=2050),0.89,IF(AND(A470="Africa",W470=2035),0.93,IF(AND(A470="Africa",W470=2050),0.9,IF(AND(A470="Brazil",W470=2035),0.95,IF(AND(A470="Brazil",W470=2050),0.92,""))))))))))))))))))</f>
        <v>*0.92</v>
      </c>
      <c r="AC470" s="0" t="s">
        <v>1321</v>
      </c>
      <c r="AD470" s="50" t="s">
        <v>35</v>
      </c>
      <c r="AE470" s="0" t="n">
        <v>2035</v>
      </c>
      <c r="AF470" s="51" t="str">
        <f aca="false">"*"&amp;IF(AND(A470="EU",AE470=2035),0.93,IF(AND(A470="EU",AE470=2050),0.9,IF(AND(A470="USA",AE470=2035),0.92,IF(AND(A470="USA",AE470=2050),0.89,IF(AND(A470="Japan",AE470=2035),0.92,IF(AND(A470="Japan",AE470=2050),0.89,IF(AND(A470="Russia",AE470=2035),0.91,IF(AND(A470="Russia",AE470=2050),0.86,IF(AND(A470="China",AE470=2035),0.91,IF(AND(A470="China",AE470=2050),0.87,IF(AND(A470="India",AE470=2035),0.92,IF(AND(A470="India",AE470=2050),0.87,IF(AND(A470="Middle East",AE470=2035),0.89,IF(AND(A470="Middle East",AE470=2050),0.84,IF(AND(A470="Africa",AE470=2035),0.9,IF(AND(A470="Africa",AE470=2050),0.86,IF(AND(A470="Brazil",AE470=2035),0.93,IF(AND(A470="Brazil",AE470=2050),0.89,""))))))))))))))))))</f>
        <v>*0.91</v>
      </c>
      <c r="AG470" s="51" t="str">
        <f aca="false">AG469</f>
        <v>REZoning_Sol-Win</v>
      </c>
      <c r="AI470" s="0" t="s">
        <v>1321</v>
      </c>
      <c r="AJ470" s="50" t="s">
        <v>35</v>
      </c>
      <c r="AK470" s="0" t="n">
        <v>2050</v>
      </c>
      <c r="AL470" s="51" t="str">
        <f aca="false">"*"&amp;IF(AND(A470="EU",AK470=2035),0.93,IF(AND(A470="EU",AK470=2050),0.9,IF(AND(A470="USA",AK470=2035),0.92,IF(AND(A470="USA",AK470=2050),0.89,IF(AND(A470="Japan",AK470=2035),0.92,IF(AND(A470="Japan",AK470=2050),0.89,IF(AND(A470="Russia",AK470=2035),0.91,IF(AND(A470="Russia",AK470=2050),0.86,IF(AND(A470="China",AK470=2035),0.91,IF(AND(A470="China",AK470=2050),0.87,IF(AND(A470="India",AK470=2035),0.92,IF(AND(A470="India",AK470=2050),0.87,IF(AND(A470="Middle East",AK470=2035),0.89,IF(AND(A470="Middle East",AK470=2050),0.84,IF(AND(A470="Africa",AK470=2035),0.9,IF(AND(A470="Africa",AK470=2050),0.86,IF(AND(A470="Brazil",AK470=2035),0.93,IF(AND(A470="Brazil",AK470=2050),0.89,""))))))))))))))))))</f>
        <v>*0.87</v>
      </c>
      <c r="AM470" s="51" t="str">
        <f aca="false">AM469</f>
        <v>REZoning_Sol-Win</v>
      </c>
      <c r="AP470" s="0" t="s">
        <v>1321</v>
      </c>
      <c r="AQ470" s="0" t="s">
        <v>35</v>
      </c>
      <c r="AR470" s="0" t="n">
        <v>2100</v>
      </c>
      <c r="AS470" s="0" t="s">
        <v>851</v>
      </c>
      <c r="AT470" s="0" t="s">
        <v>36</v>
      </c>
    </row>
    <row r="471" customFormat="false" ht="28.5" hidden="false" customHeight="true" outlineLevel="0" collapsed="false">
      <c r="A471" s="3" t="s">
        <v>147</v>
      </c>
      <c r="C471" s="0" t="s">
        <v>1322</v>
      </c>
      <c r="D471" s="50" t="s">
        <v>35</v>
      </c>
      <c r="E471" s="0" t="n">
        <v>2035</v>
      </c>
      <c r="F471" s="51" t="str">
        <f aca="false">"*"&amp;IF(AND(A471="EU",E471=2035),0.95,IF(AND(A471="EU",E471=2050),0.93,IF(AND(A471="USA",E471=2035),0.96,IF(AND(A471="USA",E471=2050),0.94,IF(AND(A471="Japan",E471=2035),0.94,IF(AND(A471="Japan",E471=2050),0.92,IF(AND(A471="Russia",E471=2035),0.95,IF(AND(A471="Russia",E471=2050),0.93,IF(AND(A471="China",E471=2035),0.94,IF(AND(A471="China",E471=2050),0.92,IF(AND(A471="India",E471=2035),0.95,IF(AND(A471="India",E471=2050),0.92,IF(AND(A471="Middle East",E471=2035),0.94,IF(AND(A471="Middle East",E471=2050),0.9,IF(AND(A471="Africa",E471=2035),0.94,IF(AND(A471="Africa",E471=2050),0.91,IF(AND(A471="Brazil",E471=2035),0.95,IF(AND(A471="Brazil",E471=2050),0.92,""))))))))))))))))))</f>
        <v>*0.94</v>
      </c>
      <c r="H471" s="0" t="s">
        <v>1322</v>
      </c>
      <c r="I471" s="50" t="s">
        <v>35</v>
      </c>
      <c r="J471" s="0" t="n">
        <v>2050</v>
      </c>
      <c r="K471" s="48" t="str">
        <f aca="false">"*"&amp;IF(AND(A471="EU",J471=2035),0.95,IF(AND(A471="EU",J471=2050),0.93,IF(AND(A471="USA",J471=2035),0.96,IF(AND(A471="USA",J471=2050),0.94,IF(AND(A471="Japan",J471=2035),0.94,IF(AND(A471="Japan",J471=2050),0.92,IF(AND(A471="Russia",J471=2035),0.95,IF(AND(A471="Russia",J471=2050),0.93,IF(AND(A471="China",J471=2035),0.94,IF(AND(A471="China",J471=2050),0.92,IF(AND(A471="India",J471=2035),0.95,IF(AND(A471="India",J471=2050),0.92,IF(AND(A471="Middle East",J471=2035),0.94,IF(AND(A471="Middle East",J471=2050),0.9,IF(AND(A471="Africa",J471=2035),0.94,IF(AND(A471="Africa",J471=2050),0.91,IF(AND(A471="Brazil",J471=2035),0.95,IF(AND(A471="Brazil",J471=2050),0.92,""))))))))))))))))))</f>
        <v>*0.92</v>
      </c>
      <c r="P471" s="41" t="s">
        <v>1322</v>
      </c>
      <c r="Q471" s="52" t="s">
        <v>35</v>
      </c>
      <c r="R471" s="41" t="n">
        <v>2035</v>
      </c>
      <c r="S471" s="53" t="str">
        <f aca="false">"*"&amp;IF(AND(A471="EU",R471=2035),0.95,IF(AND(A471="EU",R471=2050),0.93,IF(AND(A471="USA",R471=2035),0.96,IF(AND(A471="USA",R471=2050),0.93,IF(AND(A471="Japan",R471=2035),0.94,IF(AND(A471="Japan",R471=2050),0.92,IF(AND(A471="Russia",R471=2035),0.95,IF(AND(A471="Russia",R471=2050),0.91,IF(AND(A471="China",R471=2035),0.93,IF(AND(A471="China",R471=2050),0.92,IF(AND(A471="India",R471=2035),0.94,IF(AND(A471="India",R471=2050),0.91,IF(AND(A471="Middle East",R471=2035),0.92,IF(AND(A471="Middle East",R471=2050),0.89,IF(AND(A471="Africa",R471=2035),0.93,IF(AND(A471="Africa",R471=2050),0.9,IF(AND(A471="Brazil",R471=2035),0.95,IF(AND(A471="Brazil",R471=2050),0.92,""))))))))))))))))))</f>
        <v>*0.93</v>
      </c>
      <c r="U471" s="41" t="s">
        <v>1322</v>
      </c>
      <c r="V471" s="52" t="s">
        <v>35</v>
      </c>
      <c r="W471" s="41" t="n">
        <v>2050</v>
      </c>
      <c r="X471" s="53" t="str">
        <f aca="false">"*"&amp;IF(AND(A471="EU",W471=2035),0.95,IF(AND(A471="EU",W471=2050),0.93,IF(AND(A471="USA",W471=2035),0.96,IF(AND(A471="USA",W471=2050),0.93,IF(AND(A471="Japan",W471=2035),0.94,IF(AND(A471="Japan",W471=2050),0.92,IF(AND(A471="Russia",W471=2035),0.95,IF(AND(A471="Russia",W471=2050),0.91,IF(AND(A471="China",W471=2035),0.93,IF(AND(A471="China",W471=2050),0.92,IF(AND(A471="India",W471=2035),0.94,IF(AND(A471="India",W471=2050),0.91,IF(AND(A471="Middle East",W471=2035),0.92,IF(AND(A471="Middle East",W471=2050),0.89,IF(AND(A471="Africa",W471=2035),0.93,IF(AND(A471="Africa",W471=2050),0.9,IF(AND(A471="Brazil",W471=2035),0.95,IF(AND(A471="Brazil",W471=2050),0.92,""))))))))))))))))))</f>
        <v>*0.92</v>
      </c>
      <c r="AC471" s="0" t="s">
        <v>1322</v>
      </c>
      <c r="AD471" s="50" t="s">
        <v>35</v>
      </c>
      <c r="AE471" s="0" t="n">
        <v>2035</v>
      </c>
      <c r="AF471" s="51" t="str">
        <f aca="false">"*"&amp;IF(AND(A471="EU",AE471=2035),0.93,IF(AND(A471="EU",AE471=2050),0.9,IF(AND(A471="USA",AE471=2035),0.92,IF(AND(A471="USA",AE471=2050),0.89,IF(AND(A471="Japan",AE471=2035),0.92,IF(AND(A471="Japan",AE471=2050),0.89,IF(AND(A471="Russia",AE471=2035),0.91,IF(AND(A471="Russia",AE471=2050),0.86,IF(AND(A471="China",AE471=2035),0.91,IF(AND(A471="China",AE471=2050),0.87,IF(AND(A471="India",AE471=2035),0.92,IF(AND(A471="India",AE471=2050),0.87,IF(AND(A471="Middle East",AE471=2035),0.89,IF(AND(A471="Middle East",AE471=2050),0.84,IF(AND(A471="Africa",AE471=2035),0.9,IF(AND(A471="Africa",AE471=2050),0.86,IF(AND(A471="Brazil",AE471=2035),0.93,IF(AND(A471="Brazil",AE471=2050),0.89,""))))))))))))))))))</f>
        <v>*0.91</v>
      </c>
      <c r="AG471" s="51" t="str">
        <f aca="false">AG470</f>
        <v>REZoning_Sol-Win</v>
      </c>
      <c r="AI471" s="0" t="s">
        <v>1322</v>
      </c>
      <c r="AJ471" s="50" t="s">
        <v>35</v>
      </c>
      <c r="AK471" s="0" t="n">
        <v>2050</v>
      </c>
      <c r="AL471" s="51" t="str">
        <f aca="false">"*"&amp;IF(AND(A471="EU",AK471=2035),0.93,IF(AND(A471="EU",AK471=2050),0.9,IF(AND(A471="USA",AK471=2035),0.92,IF(AND(A471="USA",AK471=2050),0.89,IF(AND(A471="Japan",AK471=2035),0.92,IF(AND(A471="Japan",AK471=2050),0.89,IF(AND(A471="Russia",AK471=2035),0.91,IF(AND(A471="Russia",AK471=2050),0.86,IF(AND(A471="China",AK471=2035),0.91,IF(AND(A471="China",AK471=2050),0.87,IF(AND(A471="India",AK471=2035),0.92,IF(AND(A471="India",AK471=2050),0.87,IF(AND(A471="Middle East",AK471=2035),0.89,IF(AND(A471="Middle East",AK471=2050),0.84,IF(AND(A471="Africa",AK471=2035),0.9,IF(AND(A471="Africa",AK471=2050),0.86,IF(AND(A471="Brazil",AK471=2035),0.93,IF(AND(A471="Brazil",AK471=2050),0.89,""))))))))))))))))))</f>
        <v>*0.87</v>
      </c>
      <c r="AM471" s="51" t="str">
        <f aca="false">AM470</f>
        <v>REZoning_Sol-Win</v>
      </c>
      <c r="AP471" s="0" t="s">
        <v>1322</v>
      </c>
      <c r="AQ471" s="0" t="s">
        <v>35</v>
      </c>
      <c r="AR471" s="0" t="n">
        <v>2100</v>
      </c>
      <c r="AS471" s="0" t="s">
        <v>851</v>
      </c>
      <c r="AT471" s="0" t="s">
        <v>36</v>
      </c>
    </row>
    <row r="472" customFormat="false" ht="28.5" hidden="false" customHeight="true" outlineLevel="0" collapsed="false">
      <c r="A472" s="3" t="s">
        <v>147</v>
      </c>
      <c r="C472" s="0" t="s">
        <v>1323</v>
      </c>
      <c r="D472" s="50" t="s">
        <v>35</v>
      </c>
      <c r="E472" s="0" t="n">
        <v>2035</v>
      </c>
      <c r="F472" s="51" t="str">
        <f aca="false">"*"&amp;IF(AND(A472="EU",E472=2035),0.95,IF(AND(A472="EU",E472=2050),0.93,IF(AND(A472="USA",E472=2035),0.96,IF(AND(A472="USA",E472=2050),0.94,IF(AND(A472="Japan",E472=2035),0.94,IF(AND(A472="Japan",E472=2050),0.92,IF(AND(A472="Russia",E472=2035),0.95,IF(AND(A472="Russia",E472=2050),0.93,IF(AND(A472="China",E472=2035),0.94,IF(AND(A472="China",E472=2050),0.92,IF(AND(A472="India",E472=2035),0.95,IF(AND(A472="India",E472=2050),0.92,IF(AND(A472="Middle East",E472=2035),0.94,IF(AND(A472="Middle East",E472=2050),0.9,IF(AND(A472="Africa",E472=2035),0.94,IF(AND(A472="Africa",E472=2050),0.91,IF(AND(A472="Brazil",E472=2035),0.95,IF(AND(A472="Brazil",E472=2050),0.92,""))))))))))))))))))</f>
        <v>*0.94</v>
      </c>
      <c r="H472" s="0" t="s">
        <v>1323</v>
      </c>
      <c r="I472" s="50" t="s">
        <v>35</v>
      </c>
      <c r="J472" s="0" t="n">
        <v>2050</v>
      </c>
      <c r="K472" s="48" t="str">
        <f aca="false">"*"&amp;IF(AND(A472="EU",J472=2035),0.95,IF(AND(A472="EU",J472=2050),0.93,IF(AND(A472="USA",J472=2035),0.96,IF(AND(A472="USA",J472=2050),0.94,IF(AND(A472="Japan",J472=2035),0.94,IF(AND(A472="Japan",J472=2050),0.92,IF(AND(A472="Russia",J472=2035),0.95,IF(AND(A472="Russia",J472=2050),0.93,IF(AND(A472="China",J472=2035),0.94,IF(AND(A472="China",J472=2050),0.92,IF(AND(A472="India",J472=2035),0.95,IF(AND(A472="India",J472=2050),0.92,IF(AND(A472="Middle East",J472=2035),0.94,IF(AND(A472="Middle East",J472=2050),0.9,IF(AND(A472="Africa",J472=2035),0.94,IF(AND(A472="Africa",J472=2050),0.91,IF(AND(A472="Brazil",J472=2035),0.95,IF(AND(A472="Brazil",J472=2050),0.92,""))))))))))))))))))</f>
        <v>*0.92</v>
      </c>
      <c r="P472" s="41" t="s">
        <v>1323</v>
      </c>
      <c r="Q472" s="52" t="s">
        <v>35</v>
      </c>
      <c r="R472" s="41" t="n">
        <v>2035</v>
      </c>
      <c r="S472" s="53" t="str">
        <f aca="false">"*"&amp;IF(AND(A472="EU",R472=2035),0.95,IF(AND(A472="EU",R472=2050),0.93,IF(AND(A472="USA",R472=2035),0.96,IF(AND(A472="USA",R472=2050),0.93,IF(AND(A472="Japan",R472=2035),0.94,IF(AND(A472="Japan",R472=2050),0.92,IF(AND(A472="Russia",R472=2035),0.95,IF(AND(A472="Russia",R472=2050),0.91,IF(AND(A472="China",R472=2035),0.93,IF(AND(A472="China",R472=2050),0.92,IF(AND(A472="India",R472=2035),0.94,IF(AND(A472="India",R472=2050),0.91,IF(AND(A472="Middle East",R472=2035),0.92,IF(AND(A472="Middle East",R472=2050),0.89,IF(AND(A472="Africa",R472=2035),0.93,IF(AND(A472="Africa",R472=2050),0.9,IF(AND(A472="Brazil",R472=2035),0.95,IF(AND(A472="Brazil",R472=2050),0.92,""))))))))))))))))))</f>
        <v>*0.93</v>
      </c>
      <c r="U472" s="41" t="s">
        <v>1323</v>
      </c>
      <c r="V472" s="52" t="s">
        <v>35</v>
      </c>
      <c r="W472" s="41" t="n">
        <v>2050</v>
      </c>
      <c r="X472" s="53" t="str">
        <f aca="false">"*"&amp;IF(AND(A472="EU",W472=2035),0.95,IF(AND(A472="EU",W472=2050),0.93,IF(AND(A472="USA",W472=2035),0.96,IF(AND(A472="USA",W472=2050),0.93,IF(AND(A472="Japan",W472=2035),0.94,IF(AND(A472="Japan",W472=2050),0.92,IF(AND(A472="Russia",W472=2035),0.95,IF(AND(A472="Russia",W472=2050),0.91,IF(AND(A472="China",W472=2035),0.93,IF(AND(A472="China",W472=2050),0.92,IF(AND(A472="India",W472=2035),0.94,IF(AND(A472="India",W472=2050),0.91,IF(AND(A472="Middle East",W472=2035),0.92,IF(AND(A472="Middle East",W472=2050),0.89,IF(AND(A472="Africa",W472=2035),0.93,IF(AND(A472="Africa",W472=2050),0.9,IF(AND(A472="Brazil",W472=2035),0.95,IF(AND(A472="Brazil",W472=2050),0.92,""))))))))))))))))))</f>
        <v>*0.92</v>
      </c>
      <c r="AC472" s="0" t="s">
        <v>1323</v>
      </c>
      <c r="AD472" s="50" t="s">
        <v>35</v>
      </c>
      <c r="AE472" s="0" t="n">
        <v>2035</v>
      </c>
      <c r="AF472" s="51" t="str">
        <f aca="false">"*"&amp;IF(AND(A472="EU",AE472=2035),0.93,IF(AND(A472="EU",AE472=2050),0.9,IF(AND(A472="USA",AE472=2035),0.92,IF(AND(A472="USA",AE472=2050),0.89,IF(AND(A472="Japan",AE472=2035),0.92,IF(AND(A472="Japan",AE472=2050),0.89,IF(AND(A472="Russia",AE472=2035),0.91,IF(AND(A472="Russia",AE472=2050),0.86,IF(AND(A472="China",AE472=2035),0.91,IF(AND(A472="China",AE472=2050),0.87,IF(AND(A472="India",AE472=2035),0.92,IF(AND(A472="India",AE472=2050),0.87,IF(AND(A472="Middle East",AE472=2035),0.89,IF(AND(A472="Middle East",AE472=2050),0.84,IF(AND(A472="Africa",AE472=2035),0.9,IF(AND(A472="Africa",AE472=2050),0.86,IF(AND(A472="Brazil",AE472=2035),0.93,IF(AND(A472="Brazil",AE472=2050),0.89,""))))))))))))))))))</f>
        <v>*0.91</v>
      </c>
      <c r="AG472" s="51" t="str">
        <f aca="false">AG471</f>
        <v>REZoning_Sol-Win</v>
      </c>
      <c r="AI472" s="0" t="s">
        <v>1323</v>
      </c>
      <c r="AJ472" s="50" t="s">
        <v>35</v>
      </c>
      <c r="AK472" s="0" t="n">
        <v>2050</v>
      </c>
      <c r="AL472" s="51" t="str">
        <f aca="false">"*"&amp;IF(AND(A472="EU",AK472=2035),0.93,IF(AND(A472="EU",AK472=2050),0.9,IF(AND(A472="USA",AK472=2035),0.92,IF(AND(A472="USA",AK472=2050),0.89,IF(AND(A472="Japan",AK472=2035),0.92,IF(AND(A472="Japan",AK472=2050),0.89,IF(AND(A472="Russia",AK472=2035),0.91,IF(AND(A472="Russia",AK472=2050),0.86,IF(AND(A472="China",AK472=2035),0.91,IF(AND(A472="China",AK472=2050),0.87,IF(AND(A472="India",AK472=2035),0.92,IF(AND(A472="India",AK472=2050),0.87,IF(AND(A472="Middle East",AK472=2035),0.89,IF(AND(A472="Middle East",AK472=2050),0.84,IF(AND(A472="Africa",AK472=2035),0.9,IF(AND(A472="Africa",AK472=2050),0.86,IF(AND(A472="Brazil",AK472=2035),0.93,IF(AND(A472="Brazil",AK472=2050),0.89,""))))))))))))))))))</f>
        <v>*0.87</v>
      </c>
      <c r="AM472" s="51" t="str">
        <f aca="false">AM471</f>
        <v>REZoning_Sol-Win</v>
      </c>
      <c r="AP472" s="0" t="s">
        <v>1323</v>
      </c>
      <c r="AQ472" s="0" t="s">
        <v>35</v>
      </c>
      <c r="AR472" s="0" t="n">
        <v>2100</v>
      </c>
      <c r="AS472" s="0" t="s">
        <v>851</v>
      </c>
      <c r="AT472" s="0" t="s">
        <v>36</v>
      </c>
    </row>
    <row r="473" customFormat="false" ht="28.5" hidden="false" customHeight="true" outlineLevel="0" collapsed="false">
      <c r="A473" s="3" t="s">
        <v>147</v>
      </c>
      <c r="C473" s="0" t="s">
        <v>1324</v>
      </c>
      <c r="D473" s="50" t="s">
        <v>35</v>
      </c>
      <c r="E473" s="0" t="n">
        <v>2035</v>
      </c>
      <c r="F473" s="51" t="str">
        <f aca="false">"*"&amp;IF(AND(A473="EU",E473=2035),0.95,IF(AND(A473="EU",E473=2050),0.93,IF(AND(A473="USA",E473=2035),0.96,IF(AND(A473="USA",E473=2050),0.94,IF(AND(A473="Japan",E473=2035),0.94,IF(AND(A473="Japan",E473=2050),0.92,IF(AND(A473="Russia",E473=2035),0.95,IF(AND(A473="Russia",E473=2050),0.93,IF(AND(A473="China",E473=2035),0.94,IF(AND(A473="China",E473=2050),0.92,IF(AND(A473="India",E473=2035),0.95,IF(AND(A473="India",E473=2050),0.92,IF(AND(A473="Middle East",E473=2035),0.94,IF(AND(A473="Middle East",E473=2050),0.9,IF(AND(A473="Africa",E473=2035),0.94,IF(AND(A473="Africa",E473=2050),0.91,IF(AND(A473="Brazil",E473=2035),0.95,IF(AND(A473="Brazil",E473=2050),0.92,""))))))))))))))))))</f>
        <v>*0.94</v>
      </c>
      <c r="H473" s="0" t="s">
        <v>1324</v>
      </c>
      <c r="I473" s="50" t="s">
        <v>35</v>
      </c>
      <c r="J473" s="0" t="n">
        <v>2050</v>
      </c>
      <c r="K473" s="48" t="str">
        <f aca="false">"*"&amp;IF(AND(A473="EU",J473=2035),0.95,IF(AND(A473="EU",J473=2050),0.93,IF(AND(A473="USA",J473=2035),0.96,IF(AND(A473="USA",J473=2050),0.94,IF(AND(A473="Japan",J473=2035),0.94,IF(AND(A473="Japan",J473=2050),0.92,IF(AND(A473="Russia",J473=2035),0.95,IF(AND(A473="Russia",J473=2050),0.93,IF(AND(A473="China",J473=2035),0.94,IF(AND(A473="China",J473=2050),0.92,IF(AND(A473="India",J473=2035),0.95,IF(AND(A473="India",J473=2050),0.92,IF(AND(A473="Middle East",J473=2035),0.94,IF(AND(A473="Middle East",J473=2050),0.9,IF(AND(A473="Africa",J473=2035),0.94,IF(AND(A473="Africa",J473=2050),0.91,IF(AND(A473="Brazil",J473=2035),0.95,IF(AND(A473="Brazil",J473=2050),0.92,""))))))))))))))))))</f>
        <v>*0.92</v>
      </c>
      <c r="P473" s="41" t="s">
        <v>1324</v>
      </c>
      <c r="Q473" s="52" t="s">
        <v>35</v>
      </c>
      <c r="R473" s="41" t="n">
        <v>2035</v>
      </c>
      <c r="S473" s="53" t="str">
        <f aca="false">"*"&amp;IF(AND(A473="EU",R473=2035),0.95,IF(AND(A473="EU",R473=2050),0.93,IF(AND(A473="USA",R473=2035),0.96,IF(AND(A473="USA",R473=2050),0.93,IF(AND(A473="Japan",R473=2035),0.94,IF(AND(A473="Japan",R473=2050),0.92,IF(AND(A473="Russia",R473=2035),0.95,IF(AND(A473="Russia",R473=2050),0.91,IF(AND(A473="China",R473=2035),0.93,IF(AND(A473="China",R473=2050),0.92,IF(AND(A473="India",R473=2035),0.94,IF(AND(A473="India",R473=2050),0.91,IF(AND(A473="Middle East",R473=2035),0.92,IF(AND(A473="Middle East",R473=2050),0.89,IF(AND(A473="Africa",R473=2035),0.93,IF(AND(A473="Africa",R473=2050),0.9,IF(AND(A473="Brazil",R473=2035),0.95,IF(AND(A473="Brazil",R473=2050),0.92,""))))))))))))))))))</f>
        <v>*0.93</v>
      </c>
      <c r="U473" s="41" t="s">
        <v>1324</v>
      </c>
      <c r="V473" s="52" t="s">
        <v>35</v>
      </c>
      <c r="W473" s="41" t="n">
        <v>2050</v>
      </c>
      <c r="X473" s="53" t="str">
        <f aca="false">"*"&amp;IF(AND(A473="EU",W473=2035),0.95,IF(AND(A473="EU",W473=2050),0.93,IF(AND(A473="USA",W473=2035),0.96,IF(AND(A473="USA",W473=2050),0.93,IF(AND(A473="Japan",W473=2035),0.94,IF(AND(A473="Japan",W473=2050),0.92,IF(AND(A473="Russia",W473=2035),0.95,IF(AND(A473="Russia",W473=2050),0.91,IF(AND(A473="China",W473=2035),0.93,IF(AND(A473="China",W473=2050),0.92,IF(AND(A473="India",W473=2035),0.94,IF(AND(A473="India",W473=2050),0.91,IF(AND(A473="Middle East",W473=2035),0.92,IF(AND(A473="Middle East",W473=2050),0.89,IF(AND(A473="Africa",W473=2035),0.93,IF(AND(A473="Africa",W473=2050),0.9,IF(AND(A473="Brazil",W473=2035),0.95,IF(AND(A473="Brazil",W473=2050),0.92,""))))))))))))))))))</f>
        <v>*0.92</v>
      </c>
      <c r="AC473" s="0" t="s">
        <v>1324</v>
      </c>
      <c r="AD473" s="50" t="s">
        <v>35</v>
      </c>
      <c r="AE473" s="0" t="n">
        <v>2035</v>
      </c>
      <c r="AF473" s="51" t="str">
        <f aca="false">"*"&amp;IF(AND(A473="EU",AE473=2035),0.93,IF(AND(A473="EU",AE473=2050),0.9,IF(AND(A473="USA",AE473=2035),0.92,IF(AND(A473="USA",AE473=2050),0.89,IF(AND(A473="Japan",AE473=2035),0.92,IF(AND(A473="Japan",AE473=2050),0.89,IF(AND(A473="Russia",AE473=2035),0.91,IF(AND(A473="Russia",AE473=2050),0.86,IF(AND(A473="China",AE473=2035),0.91,IF(AND(A473="China",AE473=2050),0.87,IF(AND(A473="India",AE473=2035),0.92,IF(AND(A473="India",AE473=2050),0.87,IF(AND(A473="Middle East",AE473=2035),0.89,IF(AND(A473="Middle East",AE473=2050),0.84,IF(AND(A473="Africa",AE473=2035),0.9,IF(AND(A473="Africa",AE473=2050),0.86,IF(AND(A473="Brazil",AE473=2035),0.93,IF(AND(A473="Brazil",AE473=2050),0.89,""))))))))))))))))))</f>
        <v>*0.91</v>
      </c>
      <c r="AG473" s="51" t="str">
        <f aca="false">AG472</f>
        <v>REZoning_Sol-Win</v>
      </c>
      <c r="AI473" s="0" t="s">
        <v>1324</v>
      </c>
      <c r="AJ473" s="50" t="s">
        <v>35</v>
      </c>
      <c r="AK473" s="0" t="n">
        <v>2050</v>
      </c>
      <c r="AL473" s="51" t="str">
        <f aca="false">"*"&amp;IF(AND(A473="EU",AK473=2035),0.93,IF(AND(A473="EU",AK473=2050),0.9,IF(AND(A473="USA",AK473=2035),0.92,IF(AND(A473="USA",AK473=2050),0.89,IF(AND(A473="Japan",AK473=2035),0.92,IF(AND(A473="Japan",AK473=2050),0.89,IF(AND(A473="Russia",AK473=2035),0.91,IF(AND(A473="Russia",AK473=2050),0.86,IF(AND(A473="China",AK473=2035),0.91,IF(AND(A473="China",AK473=2050),0.87,IF(AND(A473="India",AK473=2035),0.92,IF(AND(A473="India",AK473=2050),0.87,IF(AND(A473="Middle East",AK473=2035),0.89,IF(AND(A473="Middle East",AK473=2050),0.84,IF(AND(A473="Africa",AK473=2035),0.9,IF(AND(A473="Africa",AK473=2050),0.86,IF(AND(A473="Brazil",AK473=2035),0.93,IF(AND(A473="Brazil",AK473=2050),0.89,""))))))))))))))))))</f>
        <v>*0.87</v>
      </c>
      <c r="AM473" s="51" t="str">
        <f aca="false">AM472</f>
        <v>REZoning_Sol-Win</v>
      </c>
      <c r="AP473" s="0" t="s">
        <v>1324</v>
      </c>
      <c r="AQ473" s="0" t="s">
        <v>35</v>
      </c>
      <c r="AR473" s="0" t="n">
        <v>2100</v>
      </c>
      <c r="AS473" s="0" t="s">
        <v>851</v>
      </c>
      <c r="AT473" s="0" t="s">
        <v>36</v>
      </c>
    </row>
    <row r="474" customFormat="false" ht="28.5" hidden="false" customHeight="true" outlineLevel="0" collapsed="false">
      <c r="A474" s="3" t="s">
        <v>147</v>
      </c>
      <c r="C474" s="0" t="s">
        <v>1325</v>
      </c>
      <c r="D474" s="50" t="s">
        <v>35</v>
      </c>
      <c r="E474" s="0" t="n">
        <v>2035</v>
      </c>
      <c r="F474" s="51" t="str">
        <f aca="false">"*"&amp;IF(AND(A474="EU",E474=2035),0.95,IF(AND(A474="EU",E474=2050),0.93,IF(AND(A474="USA",E474=2035),0.96,IF(AND(A474="USA",E474=2050),0.94,IF(AND(A474="Japan",E474=2035),0.94,IF(AND(A474="Japan",E474=2050),0.92,IF(AND(A474="Russia",E474=2035),0.95,IF(AND(A474="Russia",E474=2050),0.93,IF(AND(A474="China",E474=2035),0.94,IF(AND(A474="China",E474=2050),0.92,IF(AND(A474="India",E474=2035),0.95,IF(AND(A474="India",E474=2050),0.92,IF(AND(A474="Middle East",E474=2035),0.94,IF(AND(A474="Middle East",E474=2050),0.9,IF(AND(A474="Africa",E474=2035),0.94,IF(AND(A474="Africa",E474=2050),0.91,IF(AND(A474="Brazil",E474=2035),0.95,IF(AND(A474="Brazil",E474=2050),0.92,""))))))))))))))))))</f>
        <v>*0.94</v>
      </c>
      <c r="H474" s="0" t="s">
        <v>1325</v>
      </c>
      <c r="I474" s="50" t="s">
        <v>35</v>
      </c>
      <c r="J474" s="0" t="n">
        <v>2050</v>
      </c>
      <c r="K474" s="48" t="str">
        <f aca="false">"*"&amp;IF(AND(A474="EU",J474=2035),0.95,IF(AND(A474="EU",J474=2050),0.93,IF(AND(A474="USA",J474=2035),0.96,IF(AND(A474="USA",J474=2050),0.94,IF(AND(A474="Japan",J474=2035),0.94,IF(AND(A474="Japan",J474=2050),0.92,IF(AND(A474="Russia",J474=2035),0.95,IF(AND(A474="Russia",J474=2050),0.93,IF(AND(A474="China",J474=2035),0.94,IF(AND(A474="China",J474=2050),0.92,IF(AND(A474="India",J474=2035),0.95,IF(AND(A474="India",J474=2050),0.92,IF(AND(A474="Middle East",J474=2035),0.94,IF(AND(A474="Middle East",J474=2050),0.9,IF(AND(A474="Africa",J474=2035),0.94,IF(AND(A474="Africa",J474=2050),0.91,IF(AND(A474="Brazil",J474=2035),0.95,IF(AND(A474="Brazil",J474=2050),0.92,""))))))))))))))))))</f>
        <v>*0.92</v>
      </c>
      <c r="P474" s="41" t="s">
        <v>1325</v>
      </c>
      <c r="Q474" s="52" t="s">
        <v>35</v>
      </c>
      <c r="R474" s="41" t="n">
        <v>2035</v>
      </c>
      <c r="S474" s="53" t="str">
        <f aca="false">"*"&amp;IF(AND(A474="EU",R474=2035),0.95,IF(AND(A474="EU",R474=2050),0.93,IF(AND(A474="USA",R474=2035),0.96,IF(AND(A474="USA",R474=2050),0.93,IF(AND(A474="Japan",R474=2035),0.94,IF(AND(A474="Japan",R474=2050),0.92,IF(AND(A474="Russia",R474=2035),0.95,IF(AND(A474="Russia",R474=2050),0.91,IF(AND(A474="China",R474=2035),0.93,IF(AND(A474="China",R474=2050),0.92,IF(AND(A474="India",R474=2035),0.94,IF(AND(A474="India",R474=2050),0.91,IF(AND(A474="Middle East",R474=2035),0.92,IF(AND(A474="Middle East",R474=2050),0.89,IF(AND(A474="Africa",R474=2035),0.93,IF(AND(A474="Africa",R474=2050),0.9,IF(AND(A474="Brazil",R474=2035),0.95,IF(AND(A474="Brazil",R474=2050),0.92,""))))))))))))))))))</f>
        <v>*0.93</v>
      </c>
      <c r="U474" s="41" t="s">
        <v>1325</v>
      </c>
      <c r="V474" s="52" t="s">
        <v>35</v>
      </c>
      <c r="W474" s="41" t="n">
        <v>2050</v>
      </c>
      <c r="X474" s="53" t="str">
        <f aca="false">"*"&amp;IF(AND(A474="EU",W474=2035),0.95,IF(AND(A474="EU",W474=2050),0.93,IF(AND(A474="USA",W474=2035),0.96,IF(AND(A474="USA",W474=2050),0.93,IF(AND(A474="Japan",W474=2035),0.94,IF(AND(A474="Japan",W474=2050),0.92,IF(AND(A474="Russia",W474=2035),0.95,IF(AND(A474="Russia",W474=2050),0.91,IF(AND(A474="China",W474=2035),0.93,IF(AND(A474="China",W474=2050),0.92,IF(AND(A474="India",W474=2035),0.94,IF(AND(A474="India",W474=2050),0.91,IF(AND(A474="Middle East",W474=2035),0.92,IF(AND(A474="Middle East",W474=2050),0.89,IF(AND(A474="Africa",W474=2035),0.93,IF(AND(A474="Africa",W474=2050),0.9,IF(AND(A474="Brazil",W474=2035),0.95,IF(AND(A474="Brazil",W474=2050),0.92,""))))))))))))))))))</f>
        <v>*0.92</v>
      </c>
      <c r="AC474" s="0" t="s">
        <v>1325</v>
      </c>
      <c r="AD474" s="50" t="s">
        <v>35</v>
      </c>
      <c r="AE474" s="0" t="n">
        <v>2035</v>
      </c>
      <c r="AF474" s="51" t="str">
        <f aca="false">"*"&amp;IF(AND(A474="EU",AE474=2035),0.93,IF(AND(A474="EU",AE474=2050),0.9,IF(AND(A474="USA",AE474=2035),0.92,IF(AND(A474="USA",AE474=2050),0.89,IF(AND(A474="Japan",AE474=2035),0.92,IF(AND(A474="Japan",AE474=2050),0.89,IF(AND(A474="Russia",AE474=2035),0.91,IF(AND(A474="Russia",AE474=2050),0.86,IF(AND(A474="China",AE474=2035),0.91,IF(AND(A474="China",AE474=2050),0.87,IF(AND(A474="India",AE474=2035),0.92,IF(AND(A474="India",AE474=2050),0.87,IF(AND(A474="Middle East",AE474=2035),0.89,IF(AND(A474="Middle East",AE474=2050),0.84,IF(AND(A474="Africa",AE474=2035),0.9,IF(AND(A474="Africa",AE474=2050),0.86,IF(AND(A474="Brazil",AE474=2035),0.93,IF(AND(A474="Brazil",AE474=2050),0.89,""))))))))))))))))))</f>
        <v>*0.91</v>
      </c>
      <c r="AG474" s="51" t="str">
        <f aca="false">AG473</f>
        <v>REZoning_Sol-Win</v>
      </c>
      <c r="AI474" s="0" t="s">
        <v>1325</v>
      </c>
      <c r="AJ474" s="50" t="s">
        <v>35</v>
      </c>
      <c r="AK474" s="0" t="n">
        <v>2050</v>
      </c>
      <c r="AL474" s="51" t="str">
        <f aca="false">"*"&amp;IF(AND(A474="EU",AK474=2035),0.93,IF(AND(A474="EU",AK474=2050),0.9,IF(AND(A474="USA",AK474=2035),0.92,IF(AND(A474="USA",AK474=2050),0.89,IF(AND(A474="Japan",AK474=2035),0.92,IF(AND(A474="Japan",AK474=2050),0.89,IF(AND(A474="Russia",AK474=2035),0.91,IF(AND(A474="Russia",AK474=2050),0.86,IF(AND(A474="China",AK474=2035),0.91,IF(AND(A474="China",AK474=2050),0.87,IF(AND(A474="India",AK474=2035),0.92,IF(AND(A474="India",AK474=2050),0.87,IF(AND(A474="Middle East",AK474=2035),0.89,IF(AND(A474="Middle East",AK474=2050),0.84,IF(AND(A474="Africa",AK474=2035),0.9,IF(AND(A474="Africa",AK474=2050),0.86,IF(AND(A474="Brazil",AK474=2035),0.93,IF(AND(A474="Brazil",AK474=2050),0.89,""))))))))))))))))))</f>
        <v>*0.87</v>
      </c>
      <c r="AM474" s="51" t="str">
        <f aca="false">AM473</f>
        <v>REZoning_Sol-Win</v>
      </c>
      <c r="AP474" s="0" t="s">
        <v>1325</v>
      </c>
      <c r="AQ474" s="0" t="s">
        <v>35</v>
      </c>
      <c r="AR474" s="0" t="n">
        <v>2100</v>
      </c>
      <c r="AS474" s="0" t="s">
        <v>851</v>
      </c>
      <c r="AT474" s="0" t="s">
        <v>36</v>
      </c>
    </row>
    <row r="475" customFormat="false" ht="28.5" hidden="false" customHeight="true" outlineLevel="0" collapsed="false">
      <c r="A475" s="3" t="s">
        <v>147</v>
      </c>
      <c r="C475" s="0" t="s">
        <v>1326</v>
      </c>
      <c r="D475" s="50" t="s">
        <v>35</v>
      </c>
      <c r="E475" s="0" t="n">
        <v>2035</v>
      </c>
      <c r="F475" s="51" t="str">
        <f aca="false">"*"&amp;IF(AND(A475="EU",E475=2035),0.95,IF(AND(A475="EU",E475=2050),0.93,IF(AND(A475="USA",E475=2035),0.96,IF(AND(A475="USA",E475=2050),0.94,IF(AND(A475="Japan",E475=2035),0.94,IF(AND(A475="Japan",E475=2050),0.92,IF(AND(A475="Russia",E475=2035),0.95,IF(AND(A475="Russia",E475=2050),0.93,IF(AND(A475="China",E475=2035),0.94,IF(AND(A475="China",E475=2050),0.92,IF(AND(A475="India",E475=2035),0.95,IF(AND(A475="India",E475=2050),0.92,IF(AND(A475="Middle East",E475=2035),0.94,IF(AND(A475="Middle East",E475=2050),0.9,IF(AND(A475="Africa",E475=2035),0.94,IF(AND(A475="Africa",E475=2050),0.91,IF(AND(A475="Brazil",E475=2035),0.95,IF(AND(A475="Brazil",E475=2050),0.92,""))))))))))))))))))</f>
        <v>*0.94</v>
      </c>
      <c r="H475" s="0" t="s">
        <v>1326</v>
      </c>
      <c r="I475" s="50" t="s">
        <v>35</v>
      </c>
      <c r="J475" s="0" t="n">
        <v>2050</v>
      </c>
      <c r="K475" s="48" t="str">
        <f aca="false">"*"&amp;IF(AND(A475="EU",J475=2035),0.95,IF(AND(A475="EU",J475=2050),0.93,IF(AND(A475="USA",J475=2035),0.96,IF(AND(A475="USA",J475=2050),0.94,IF(AND(A475="Japan",J475=2035),0.94,IF(AND(A475="Japan",J475=2050),0.92,IF(AND(A475="Russia",J475=2035),0.95,IF(AND(A475="Russia",J475=2050),0.93,IF(AND(A475="China",J475=2035),0.94,IF(AND(A475="China",J475=2050),0.92,IF(AND(A475="India",J475=2035),0.95,IF(AND(A475="India",J475=2050),0.92,IF(AND(A475="Middle East",J475=2035),0.94,IF(AND(A475="Middle East",J475=2050),0.9,IF(AND(A475="Africa",J475=2035),0.94,IF(AND(A475="Africa",J475=2050),0.91,IF(AND(A475="Brazil",J475=2035),0.95,IF(AND(A475="Brazil",J475=2050),0.92,""))))))))))))))))))</f>
        <v>*0.92</v>
      </c>
      <c r="P475" s="41" t="s">
        <v>1326</v>
      </c>
      <c r="Q475" s="52" t="s">
        <v>35</v>
      </c>
      <c r="R475" s="41" t="n">
        <v>2035</v>
      </c>
      <c r="S475" s="53" t="str">
        <f aca="false">"*"&amp;IF(AND(A475="EU",R475=2035),0.95,IF(AND(A475="EU",R475=2050),0.93,IF(AND(A475="USA",R475=2035),0.96,IF(AND(A475="USA",R475=2050),0.93,IF(AND(A475="Japan",R475=2035),0.94,IF(AND(A475="Japan",R475=2050),0.92,IF(AND(A475="Russia",R475=2035),0.95,IF(AND(A475="Russia",R475=2050),0.91,IF(AND(A475="China",R475=2035),0.93,IF(AND(A475="China",R475=2050),0.92,IF(AND(A475="India",R475=2035),0.94,IF(AND(A475="India",R475=2050),0.91,IF(AND(A475="Middle East",R475=2035),0.92,IF(AND(A475="Middle East",R475=2050),0.89,IF(AND(A475="Africa",R475=2035),0.93,IF(AND(A475="Africa",R475=2050),0.9,IF(AND(A475="Brazil",R475=2035),0.95,IF(AND(A475="Brazil",R475=2050),0.92,""))))))))))))))))))</f>
        <v>*0.93</v>
      </c>
      <c r="U475" s="41" t="s">
        <v>1326</v>
      </c>
      <c r="V475" s="52" t="s">
        <v>35</v>
      </c>
      <c r="W475" s="41" t="n">
        <v>2050</v>
      </c>
      <c r="X475" s="53" t="str">
        <f aca="false">"*"&amp;IF(AND(A475="EU",W475=2035),0.95,IF(AND(A475="EU",W475=2050),0.93,IF(AND(A475="USA",W475=2035),0.96,IF(AND(A475="USA",W475=2050),0.93,IF(AND(A475="Japan",W475=2035),0.94,IF(AND(A475="Japan",W475=2050),0.92,IF(AND(A475="Russia",W475=2035),0.95,IF(AND(A475="Russia",W475=2050),0.91,IF(AND(A475="China",W475=2035),0.93,IF(AND(A475="China",W475=2050),0.92,IF(AND(A475="India",W475=2035),0.94,IF(AND(A475="India",W475=2050),0.91,IF(AND(A475="Middle East",W475=2035),0.92,IF(AND(A475="Middle East",W475=2050),0.89,IF(AND(A475="Africa",W475=2035),0.93,IF(AND(A475="Africa",W475=2050),0.9,IF(AND(A475="Brazil",W475=2035),0.95,IF(AND(A475="Brazil",W475=2050),0.92,""))))))))))))))))))</f>
        <v>*0.92</v>
      </c>
      <c r="AC475" s="0" t="s">
        <v>1326</v>
      </c>
      <c r="AD475" s="50" t="s">
        <v>35</v>
      </c>
      <c r="AE475" s="0" t="n">
        <v>2035</v>
      </c>
      <c r="AF475" s="51" t="str">
        <f aca="false">"*"&amp;IF(AND(A475="EU",AE475=2035),0.93,IF(AND(A475="EU",AE475=2050),0.9,IF(AND(A475="USA",AE475=2035),0.92,IF(AND(A475="USA",AE475=2050),0.89,IF(AND(A475="Japan",AE475=2035),0.92,IF(AND(A475="Japan",AE475=2050),0.89,IF(AND(A475="Russia",AE475=2035),0.91,IF(AND(A475="Russia",AE475=2050),0.86,IF(AND(A475="China",AE475=2035),0.91,IF(AND(A475="China",AE475=2050),0.87,IF(AND(A475="India",AE475=2035),0.92,IF(AND(A475="India",AE475=2050),0.87,IF(AND(A475="Middle East",AE475=2035),0.89,IF(AND(A475="Middle East",AE475=2050),0.84,IF(AND(A475="Africa",AE475=2035),0.9,IF(AND(A475="Africa",AE475=2050),0.86,IF(AND(A475="Brazil",AE475=2035),0.93,IF(AND(A475="Brazil",AE475=2050),0.89,""))))))))))))))))))</f>
        <v>*0.91</v>
      </c>
      <c r="AG475" s="51" t="str">
        <f aca="false">AG474</f>
        <v>REZoning_Sol-Win</v>
      </c>
      <c r="AI475" s="0" t="s">
        <v>1326</v>
      </c>
      <c r="AJ475" s="50" t="s">
        <v>35</v>
      </c>
      <c r="AK475" s="0" t="n">
        <v>2050</v>
      </c>
      <c r="AL475" s="51" t="str">
        <f aca="false">"*"&amp;IF(AND(A475="EU",AK475=2035),0.93,IF(AND(A475="EU",AK475=2050),0.9,IF(AND(A475="USA",AK475=2035),0.92,IF(AND(A475="USA",AK475=2050),0.89,IF(AND(A475="Japan",AK475=2035),0.92,IF(AND(A475="Japan",AK475=2050),0.89,IF(AND(A475="Russia",AK475=2035),0.91,IF(AND(A475="Russia",AK475=2050),0.86,IF(AND(A475="China",AK475=2035),0.91,IF(AND(A475="China",AK475=2050),0.87,IF(AND(A475="India",AK475=2035),0.92,IF(AND(A475="India",AK475=2050),0.87,IF(AND(A475="Middle East",AK475=2035),0.89,IF(AND(A475="Middle East",AK475=2050),0.84,IF(AND(A475="Africa",AK475=2035),0.9,IF(AND(A475="Africa",AK475=2050),0.86,IF(AND(A475="Brazil",AK475=2035),0.93,IF(AND(A475="Brazil",AK475=2050),0.89,""))))))))))))))))))</f>
        <v>*0.87</v>
      </c>
      <c r="AM475" s="51" t="str">
        <f aca="false">AM474</f>
        <v>REZoning_Sol-Win</v>
      </c>
      <c r="AP475" s="0" t="s">
        <v>1326</v>
      </c>
      <c r="AQ475" s="0" t="s">
        <v>35</v>
      </c>
      <c r="AR475" s="0" t="n">
        <v>2100</v>
      </c>
      <c r="AS475" s="0" t="s">
        <v>851</v>
      </c>
      <c r="AT475" s="0" t="s">
        <v>36</v>
      </c>
    </row>
    <row r="476" customFormat="false" ht="28.5" hidden="false" customHeight="true" outlineLevel="0" collapsed="false">
      <c r="A476" s="3" t="s">
        <v>147</v>
      </c>
      <c r="C476" s="0" t="s">
        <v>1327</v>
      </c>
      <c r="D476" s="50" t="s">
        <v>35</v>
      </c>
      <c r="E476" s="0" t="n">
        <v>2035</v>
      </c>
      <c r="F476" s="51" t="str">
        <f aca="false">"*"&amp;IF(AND(A476="EU",E476=2035),0.95,IF(AND(A476="EU",E476=2050),0.93,IF(AND(A476="USA",E476=2035),0.96,IF(AND(A476="USA",E476=2050),0.94,IF(AND(A476="Japan",E476=2035),0.94,IF(AND(A476="Japan",E476=2050),0.92,IF(AND(A476="Russia",E476=2035),0.95,IF(AND(A476="Russia",E476=2050),0.93,IF(AND(A476="China",E476=2035),0.94,IF(AND(A476="China",E476=2050),0.92,IF(AND(A476="India",E476=2035),0.95,IF(AND(A476="India",E476=2050),0.92,IF(AND(A476="Middle East",E476=2035),0.94,IF(AND(A476="Middle East",E476=2050),0.9,IF(AND(A476="Africa",E476=2035),0.94,IF(AND(A476="Africa",E476=2050),0.91,IF(AND(A476="Brazil",E476=2035),0.95,IF(AND(A476="Brazil",E476=2050),0.92,""))))))))))))))))))</f>
        <v>*0.94</v>
      </c>
      <c r="H476" s="0" t="s">
        <v>1327</v>
      </c>
      <c r="I476" s="50" t="s">
        <v>35</v>
      </c>
      <c r="J476" s="0" t="n">
        <v>2050</v>
      </c>
      <c r="K476" s="48" t="str">
        <f aca="false">"*"&amp;IF(AND(A476="EU",J476=2035),0.95,IF(AND(A476="EU",J476=2050),0.93,IF(AND(A476="USA",J476=2035),0.96,IF(AND(A476="USA",J476=2050),0.94,IF(AND(A476="Japan",J476=2035),0.94,IF(AND(A476="Japan",J476=2050),0.92,IF(AND(A476="Russia",J476=2035),0.95,IF(AND(A476="Russia",J476=2050),0.93,IF(AND(A476="China",J476=2035),0.94,IF(AND(A476="China",J476=2050),0.92,IF(AND(A476="India",J476=2035),0.95,IF(AND(A476="India",J476=2050),0.92,IF(AND(A476="Middle East",J476=2035),0.94,IF(AND(A476="Middle East",J476=2050),0.9,IF(AND(A476="Africa",J476=2035),0.94,IF(AND(A476="Africa",J476=2050),0.91,IF(AND(A476="Brazil",J476=2035),0.95,IF(AND(A476="Brazil",J476=2050),0.92,""))))))))))))))))))</f>
        <v>*0.92</v>
      </c>
      <c r="P476" s="41" t="s">
        <v>1327</v>
      </c>
      <c r="Q476" s="52" t="s">
        <v>35</v>
      </c>
      <c r="R476" s="41" t="n">
        <v>2035</v>
      </c>
      <c r="S476" s="53" t="str">
        <f aca="false">"*"&amp;IF(AND(A476="EU",R476=2035),0.95,IF(AND(A476="EU",R476=2050),0.93,IF(AND(A476="USA",R476=2035),0.96,IF(AND(A476="USA",R476=2050),0.93,IF(AND(A476="Japan",R476=2035),0.94,IF(AND(A476="Japan",R476=2050),0.92,IF(AND(A476="Russia",R476=2035),0.95,IF(AND(A476="Russia",R476=2050),0.91,IF(AND(A476="China",R476=2035),0.93,IF(AND(A476="China",R476=2050),0.92,IF(AND(A476="India",R476=2035),0.94,IF(AND(A476="India",R476=2050),0.91,IF(AND(A476="Middle East",R476=2035),0.92,IF(AND(A476="Middle East",R476=2050),0.89,IF(AND(A476="Africa",R476=2035),0.93,IF(AND(A476="Africa",R476=2050),0.9,IF(AND(A476="Brazil",R476=2035),0.95,IF(AND(A476="Brazil",R476=2050),0.92,""))))))))))))))))))</f>
        <v>*0.93</v>
      </c>
      <c r="U476" s="41" t="s">
        <v>1327</v>
      </c>
      <c r="V476" s="52" t="s">
        <v>35</v>
      </c>
      <c r="W476" s="41" t="n">
        <v>2050</v>
      </c>
      <c r="X476" s="53" t="str">
        <f aca="false">"*"&amp;IF(AND(A476="EU",W476=2035),0.95,IF(AND(A476="EU",W476=2050),0.93,IF(AND(A476="USA",W476=2035),0.96,IF(AND(A476="USA",W476=2050),0.93,IF(AND(A476="Japan",W476=2035),0.94,IF(AND(A476="Japan",W476=2050),0.92,IF(AND(A476="Russia",W476=2035),0.95,IF(AND(A476="Russia",W476=2050),0.91,IF(AND(A476="China",W476=2035),0.93,IF(AND(A476="China",W476=2050),0.92,IF(AND(A476="India",W476=2035),0.94,IF(AND(A476="India",W476=2050),0.91,IF(AND(A476="Middle East",W476=2035),0.92,IF(AND(A476="Middle East",W476=2050),0.89,IF(AND(A476="Africa",W476=2035),0.93,IF(AND(A476="Africa",W476=2050),0.9,IF(AND(A476="Brazil",W476=2035),0.95,IF(AND(A476="Brazil",W476=2050),0.92,""))))))))))))))))))</f>
        <v>*0.92</v>
      </c>
      <c r="AC476" s="0" t="s">
        <v>1327</v>
      </c>
      <c r="AD476" s="50" t="s">
        <v>35</v>
      </c>
      <c r="AE476" s="0" t="n">
        <v>2035</v>
      </c>
      <c r="AF476" s="51" t="str">
        <f aca="false">"*"&amp;IF(AND(A476="EU",AE476=2035),0.93,IF(AND(A476="EU",AE476=2050),0.9,IF(AND(A476="USA",AE476=2035),0.92,IF(AND(A476="USA",AE476=2050),0.89,IF(AND(A476="Japan",AE476=2035),0.92,IF(AND(A476="Japan",AE476=2050),0.89,IF(AND(A476="Russia",AE476=2035),0.91,IF(AND(A476="Russia",AE476=2050),0.86,IF(AND(A476="China",AE476=2035),0.91,IF(AND(A476="China",AE476=2050),0.87,IF(AND(A476="India",AE476=2035),0.92,IF(AND(A476="India",AE476=2050),0.87,IF(AND(A476="Middle East",AE476=2035),0.89,IF(AND(A476="Middle East",AE476=2050),0.84,IF(AND(A476="Africa",AE476=2035),0.9,IF(AND(A476="Africa",AE476=2050),0.86,IF(AND(A476="Brazil",AE476=2035),0.93,IF(AND(A476="Brazil",AE476=2050),0.89,""))))))))))))))))))</f>
        <v>*0.91</v>
      </c>
      <c r="AG476" s="51" t="str">
        <f aca="false">AG475</f>
        <v>REZoning_Sol-Win</v>
      </c>
      <c r="AI476" s="0" t="s">
        <v>1327</v>
      </c>
      <c r="AJ476" s="50" t="s">
        <v>35</v>
      </c>
      <c r="AK476" s="0" t="n">
        <v>2050</v>
      </c>
      <c r="AL476" s="51" t="str">
        <f aca="false">"*"&amp;IF(AND(A476="EU",AK476=2035),0.93,IF(AND(A476="EU",AK476=2050),0.9,IF(AND(A476="USA",AK476=2035),0.92,IF(AND(A476="USA",AK476=2050),0.89,IF(AND(A476="Japan",AK476=2035),0.92,IF(AND(A476="Japan",AK476=2050),0.89,IF(AND(A476="Russia",AK476=2035),0.91,IF(AND(A476="Russia",AK476=2050),0.86,IF(AND(A476="China",AK476=2035),0.91,IF(AND(A476="China",AK476=2050),0.87,IF(AND(A476="India",AK476=2035),0.92,IF(AND(A476="India",AK476=2050),0.87,IF(AND(A476="Middle East",AK476=2035),0.89,IF(AND(A476="Middle East",AK476=2050),0.84,IF(AND(A476="Africa",AK476=2035),0.9,IF(AND(A476="Africa",AK476=2050),0.86,IF(AND(A476="Brazil",AK476=2035),0.93,IF(AND(A476="Brazil",AK476=2050),0.89,""))))))))))))))))))</f>
        <v>*0.87</v>
      </c>
      <c r="AM476" s="51" t="str">
        <f aca="false">AM475</f>
        <v>REZoning_Sol-Win</v>
      </c>
      <c r="AP476" s="0" t="s">
        <v>1327</v>
      </c>
      <c r="AQ476" s="0" t="s">
        <v>35</v>
      </c>
      <c r="AR476" s="0" t="n">
        <v>2100</v>
      </c>
      <c r="AS476" s="0" t="s">
        <v>851</v>
      </c>
      <c r="AT476" s="0" t="s">
        <v>36</v>
      </c>
    </row>
    <row r="477" customFormat="false" ht="28.5" hidden="false" customHeight="true" outlineLevel="0" collapsed="false">
      <c r="A477" s="3" t="s">
        <v>147</v>
      </c>
      <c r="C477" s="0" t="s">
        <v>1328</v>
      </c>
      <c r="D477" s="50" t="s">
        <v>35</v>
      </c>
      <c r="E477" s="0" t="n">
        <v>2035</v>
      </c>
      <c r="F477" s="51" t="str">
        <f aca="false">"*"&amp;IF(AND(A477="EU",E477=2035),0.95,IF(AND(A477="EU",E477=2050),0.93,IF(AND(A477="USA",E477=2035),0.96,IF(AND(A477="USA",E477=2050),0.94,IF(AND(A477="Japan",E477=2035),0.94,IF(AND(A477="Japan",E477=2050),0.92,IF(AND(A477="Russia",E477=2035),0.95,IF(AND(A477="Russia",E477=2050),0.93,IF(AND(A477="China",E477=2035),0.94,IF(AND(A477="China",E477=2050),0.92,IF(AND(A477="India",E477=2035),0.95,IF(AND(A477="India",E477=2050),0.92,IF(AND(A477="Middle East",E477=2035),0.94,IF(AND(A477="Middle East",E477=2050),0.9,IF(AND(A477="Africa",E477=2035),0.94,IF(AND(A477="Africa",E477=2050),0.91,IF(AND(A477="Brazil",E477=2035),0.95,IF(AND(A477="Brazil",E477=2050),0.92,""))))))))))))))))))</f>
        <v>*0.94</v>
      </c>
      <c r="H477" s="0" t="s">
        <v>1328</v>
      </c>
      <c r="I477" s="50" t="s">
        <v>35</v>
      </c>
      <c r="J477" s="0" t="n">
        <v>2050</v>
      </c>
      <c r="K477" s="48" t="str">
        <f aca="false">"*"&amp;IF(AND(A477="EU",J477=2035),0.95,IF(AND(A477="EU",J477=2050),0.93,IF(AND(A477="USA",J477=2035),0.96,IF(AND(A477="USA",J477=2050),0.94,IF(AND(A477="Japan",J477=2035),0.94,IF(AND(A477="Japan",J477=2050),0.92,IF(AND(A477="Russia",J477=2035),0.95,IF(AND(A477="Russia",J477=2050),0.93,IF(AND(A477="China",J477=2035),0.94,IF(AND(A477="China",J477=2050),0.92,IF(AND(A477="India",J477=2035),0.95,IF(AND(A477="India",J477=2050),0.92,IF(AND(A477="Middle East",J477=2035),0.94,IF(AND(A477="Middle East",J477=2050),0.9,IF(AND(A477="Africa",J477=2035),0.94,IF(AND(A477="Africa",J477=2050),0.91,IF(AND(A477="Brazil",J477=2035),0.95,IF(AND(A477="Brazil",J477=2050),0.92,""))))))))))))))))))</f>
        <v>*0.92</v>
      </c>
      <c r="P477" s="41" t="s">
        <v>1328</v>
      </c>
      <c r="Q477" s="52" t="s">
        <v>35</v>
      </c>
      <c r="R477" s="41" t="n">
        <v>2035</v>
      </c>
      <c r="S477" s="53" t="str">
        <f aca="false">"*"&amp;IF(AND(A477="EU",R477=2035),0.95,IF(AND(A477="EU",R477=2050),0.93,IF(AND(A477="USA",R477=2035),0.96,IF(AND(A477="USA",R477=2050),0.93,IF(AND(A477="Japan",R477=2035),0.94,IF(AND(A477="Japan",R477=2050),0.92,IF(AND(A477="Russia",R477=2035),0.95,IF(AND(A477="Russia",R477=2050),0.91,IF(AND(A477="China",R477=2035),0.93,IF(AND(A477="China",R477=2050),0.92,IF(AND(A477="India",R477=2035),0.94,IF(AND(A477="India",R477=2050),0.91,IF(AND(A477="Middle East",R477=2035),0.92,IF(AND(A477="Middle East",R477=2050),0.89,IF(AND(A477="Africa",R477=2035),0.93,IF(AND(A477="Africa",R477=2050),0.9,IF(AND(A477="Brazil",R477=2035),0.95,IF(AND(A477="Brazil",R477=2050),0.92,""))))))))))))))))))</f>
        <v>*0.93</v>
      </c>
      <c r="U477" s="41" t="s">
        <v>1328</v>
      </c>
      <c r="V477" s="52" t="s">
        <v>35</v>
      </c>
      <c r="W477" s="41" t="n">
        <v>2050</v>
      </c>
      <c r="X477" s="53" t="str">
        <f aca="false">"*"&amp;IF(AND(A477="EU",W477=2035),0.95,IF(AND(A477="EU",W477=2050),0.93,IF(AND(A477="USA",W477=2035),0.96,IF(AND(A477="USA",W477=2050),0.93,IF(AND(A477="Japan",W477=2035),0.94,IF(AND(A477="Japan",W477=2050),0.92,IF(AND(A477="Russia",W477=2035),0.95,IF(AND(A477="Russia",W477=2050),0.91,IF(AND(A477="China",W477=2035),0.93,IF(AND(A477="China",W477=2050),0.92,IF(AND(A477="India",W477=2035),0.94,IF(AND(A477="India",W477=2050),0.91,IF(AND(A477="Middle East",W477=2035),0.92,IF(AND(A477="Middle East",W477=2050),0.89,IF(AND(A477="Africa",W477=2035),0.93,IF(AND(A477="Africa",W477=2050),0.9,IF(AND(A477="Brazil",W477=2035),0.95,IF(AND(A477="Brazil",W477=2050),0.92,""))))))))))))))))))</f>
        <v>*0.92</v>
      </c>
      <c r="AC477" s="0" t="s">
        <v>1328</v>
      </c>
      <c r="AD477" s="50" t="s">
        <v>35</v>
      </c>
      <c r="AE477" s="0" t="n">
        <v>2035</v>
      </c>
      <c r="AF477" s="51" t="str">
        <f aca="false">"*"&amp;IF(AND(A477="EU",AE477=2035),0.93,IF(AND(A477="EU",AE477=2050),0.9,IF(AND(A477="USA",AE477=2035),0.92,IF(AND(A477="USA",AE477=2050),0.89,IF(AND(A477="Japan",AE477=2035),0.92,IF(AND(A477="Japan",AE477=2050),0.89,IF(AND(A477="Russia",AE477=2035),0.91,IF(AND(A477="Russia",AE477=2050),0.86,IF(AND(A477="China",AE477=2035),0.91,IF(AND(A477="China",AE477=2050),0.87,IF(AND(A477="India",AE477=2035),0.92,IF(AND(A477="India",AE477=2050),0.87,IF(AND(A477="Middle East",AE477=2035),0.89,IF(AND(A477="Middle East",AE477=2050),0.84,IF(AND(A477="Africa",AE477=2035),0.9,IF(AND(A477="Africa",AE477=2050),0.86,IF(AND(A477="Brazil",AE477=2035),0.93,IF(AND(A477="Brazil",AE477=2050),0.89,""))))))))))))))))))</f>
        <v>*0.91</v>
      </c>
      <c r="AG477" s="51" t="str">
        <f aca="false">AG476</f>
        <v>REZoning_Sol-Win</v>
      </c>
      <c r="AI477" s="0" t="s">
        <v>1328</v>
      </c>
      <c r="AJ477" s="50" t="s">
        <v>35</v>
      </c>
      <c r="AK477" s="0" t="n">
        <v>2050</v>
      </c>
      <c r="AL477" s="51" t="str">
        <f aca="false">"*"&amp;IF(AND(A477="EU",AK477=2035),0.93,IF(AND(A477="EU",AK477=2050),0.9,IF(AND(A477="USA",AK477=2035),0.92,IF(AND(A477="USA",AK477=2050),0.89,IF(AND(A477="Japan",AK477=2035),0.92,IF(AND(A477="Japan",AK477=2050),0.89,IF(AND(A477="Russia",AK477=2035),0.91,IF(AND(A477="Russia",AK477=2050),0.86,IF(AND(A477="China",AK477=2035),0.91,IF(AND(A477="China",AK477=2050),0.87,IF(AND(A477="India",AK477=2035),0.92,IF(AND(A477="India",AK477=2050),0.87,IF(AND(A477="Middle East",AK477=2035),0.89,IF(AND(A477="Middle East",AK477=2050),0.84,IF(AND(A477="Africa",AK477=2035),0.9,IF(AND(A477="Africa",AK477=2050),0.86,IF(AND(A477="Brazil",AK477=2035),0.93,IF(AND(A477="Brazil",AK477=2050),0.89,""))))))))))))))))))</f>
        <v>*0.87</v>
      </c>
      <c r="AM477" s="51" t="str">
        <f aca="false">AM476</f>
        <v>REZoning_Sol-Win</v>
      </c>
      <c r="AP477" s="0" t="s">
        <v>1328</v>
      </c>
      <c r="AQ477" s="0" t="s">
        <v>35</v>
      </c>
      <c r="AR477" s="0" t="n">
        <v>2100</v>
      </c>
      <c r="AS477" s="0" t="s">
        <v>851</v>
      </c>
      <c r="AT477" s="0" t="s">
        <v>36</v>
      </c>
    </row>
    <row r="478" customFormat="false" ht="28.5" hidden="false" customHeight="true" outlineLevel="0" collapsed="false">
      <c r="A478" s="3" t="s">
        <v>147</v>
      </c>
      <c r="C478" s="0" t="s">
        <v>1329</v>
      </c>
      <c r="D478" s="50" t="s">
        <v>35</v>
      </c>
      <c r="E478" s="0" t="n">
        <v>2035</v>
      </c>
      <c r="F478" s="51" t="str">
        <f aca="false">"*"&amp;IF(AND(A478="EU",E478=2035),0.95,IF(AND(A478="EU",E478=2050),0.93,IF(AND(A478="USA",E478=2035),0.96,IF(AND(A478="USA",E478=2050),0.94,IF(AND(A478="Japan",E478=2035),0.94,IF(AND(A478="Japan",E478=2050),0.92,IF(AND(A478="Russia",E478=2035),0.95,IF(AND(A478="Russia",E478=2050),0.93,IF(AND(A478="China",E478=2035),0.94,IF(AND(A478="China",E478=2050),0.92,IF(AND(A478="India",E478=2035),0.95,IF(AND(A478="India",E478=2050),0.92,IF(AND(A478="Middle East",E478=2035),0.94,IF(AND(A478="Middle East",E478=2050),0.9,IF(AND(A478="Africa",E478=2035),0.94,IF(AND(A478="Africa",E478=2050),0.91,IF(AND(A478="Brazil",E478=2035),0.95,IF(AND(A478="Brazil",E478=2050),0.92,""))))))))))))))))))</f>
        <v>*0.94</v>
      </c>
      <c r="H478" s="0" t="s">
        <v>1329</v>
      </c>
      <c r="I478" s="50" t="s">
        <v>35</v>
      </c>
      <c r="J478" s="0" t="n">
        <v>2050</v>
      </c>
      <c r="K478" s="48" t="str">
        <f aca="false">"*"&amp;IF(AND(A478="EU",J478=2035),0.95,IF(AND(A478="EU",J478=2050),0.93,IF(AND(A478="USA",J478=2035),0.96,IF(AND(A478="USA",J478=2050),0.94,IF(AND(A478="Japan",J478=2035),0.94,IF(AND(A478="Japan",J478=2050),0.92,IF(AND(A478="Russia",J478=2035),0.95,IF(AND(A478="Russia",J478=2050),0.93,IF(AND(A478="China",J478=2035),0.94,IF(AND(A478="China",J478=2050),0.92,IF(AND(A478="India",J478=2035),0.95,IF(AND(A478="India",J478=2050),0.92,IF(AND(A478="Middle East",J478=2035),0.94,IF(AND(A478="Middle East",J478=2050),0.9,IF(AND(A478="Africa",J478=2035),0.94,IF(AND(A478="Africa",J478=2050),0.91,IF(AND(A478="Brazil",J478=2035),0.95,IF(AND(A478="Brazil",J478=2050),0.92,""))))))))))))))))))</f>
        <v>*0.92</v>
      </c>
      <c r="P478" s="41" t="s">
        <v>1329</v>
      </c>
      <c r="Q478" s="52" t="s">
        <v>35</v>
      </c>
      <c r="R478" s="41" t="n">
        <v>2035</v>
      </c>
      <c r="S478" s="53" t="str">
        <f aca="false">"*"&amp;IF(AND(A478="EU",R478=2035),0.95,IF(AND(A478="EU",R478=2050),0.93,IF(AND(A478="USA",R478=2035),0.96,IF(AND(A478="USA",R478=2050),0.93,IF(AND(A478="Japan",R478=2035),0.94,IF(AND(A478="Japan",R478=2050),0.92,IF(AND(A478="Russia",R478=2035),0.95,IF(AND(A478="Russia",R478=2050),0.91,IF(AND(A478="China",R478=2035),0.93,IF(AND(A478="China",R478=2050),0.92,IF(AND(A478="India",R478=2035),0.94,IF(AND(A478="India",R478=2050),0.91,IF(AND(A478="Middle East",R478=2035),0.92,IF(AND(A478="Middle East",R478=2050),0.89,IF(AND(A478="Africa",R478=2035),0.93,IF(AND(A478="Africa",R478=2050),0.9,IF(AND(A478="Brazil",R478=2035),0.95,IF(AND(A478="Brazil",R478=2050),0.92,""))))))))))))))))))</f>
        <v>*0.93</v>
      </c>
      <c r="U478" s="41" t="s">
        <v>1329</v>
      </c>
      <c r="V478" s="52" t="s">
        <v>35</v>
      </c>
      <c r="W478" s="41" t="n">
        <v>2050</v>
      </c>
      <c r="X478" s="53" t="str">
        <f aca="false">"*"&amp;IF(AND(A478="EU",W478=2035),0.95,IF(AND(A478="EU",W478=2050),0.93,IF(AND(A478="USA",W478=2035),0.96,IF(AND(A478="USA",W478=2050),0.93,IF(AND(A478="Japan",W478=2035),0.94,IF(AND(A478="Japan",W478=2050),0.92,IF(AND(A478="Russia",W478=2035),0.95,IF(AND(A478="Russia",W478=2050),0.91,IF(AND(A478="China",W478=2035),0.93,IF(AND(A478="China",W478=2050),0.92,IF(AND(A478="India",W478=2035),0.94,IF(AND(A478="India",W478=2050),0.91,IF(AND(A478="Middle East",W478=2035),0.92,IF(AND(A478="Middle East",W478=2050),0.89,IF(AND(A478="Africa",W478=2035),0.93,IF(AND(A478="Africa",W478=2050),0.9,IF(AND(A478="Brazil",W478=2035),0.95,IF(AND(A478="Brazil",W478=2050),0.92,""))))))))))))))))))</f>
        <v>*0.92</v>
      </c>
      <c r="AC478" s="0" t="s">
        <v>1329</v>
      </c>
      <c r="AD478" s="50" t="s">
        <v>35</v>
      </c>
      <c r="AE478" s="0" t="n">
        <v>2035</v>
      </c>
      <c r="AF478" s="51" t="str">
        <f aca="false">"*"&amp;IF(AND(A478="EU",AE478=2035),0.93,IF(AND(A478="EU",AE478=2050),0.9,IF(AND(A478="USA",AE478=2035),0.92,IF(AND(A478="USA",AE478=2050),0.89,IF(AND(A478="Japan",AE478=2035),0.92,IF(AND(A478="Japan",AE478=2050),0.89,IF(AND(A478="Russia",AE478=2035),0.91,IF(AND(A478="Russia",AE478=2050),0.86,IF(AND(A478="China",AE478=2035),0.91,IF(AND(A478="China",AE478=2050),0.87,IF(AND(A478="India",AE478=2035),0.92,IF(AND(A478="India",AE478=2050),0.87,IF(AND(A478="Middle East",AE478=2035),0.89,IF(AND(A478="Middle East",AE478=2050),0.84,IF(AND(A478="Africa",AE478=2035),0.9,IF(AND(A478="Africa",AE478=2050),0.86,IF(AND(A478="Brazil",AE478=2035),0.93,IF(AND(A478="Brazil",AE478=2050),0.89,""))))))))))))))))))</f>
        <v>*0.91</v>
      </c>
      <c r="AG478" s="51" t="str">
        <f aca="false">AG477</f>
        <v>REZoning_Sol-Win</v>
      </c>
      <c r="AI478" s="0" t="s">
        <v>1329</v>
      </c>
      <c r="AJ478" s="50" t="s">
        <v>35</v>
      </c>
      <c r="AK478" s="0" t="n">
        <v>2050</v>
      </c>
      <c r="AL478" s="51" t="str">
        <f aca="false">"*"&amp;IF(AND(A478="EU",AK478=2035),0.93,IF(AND(A478="EU",AK478=2050),0.9,IF(AND(A478="USA",AK478=2035),0.92,IF(AND(A478="USA",AK478=2050),0.89,IF(AND(A478="Japan",AK478=2035),0.92,IF(AND(A478="Japan",AK478=2050),0.89,IF(AND(A478="Russia",AK478=2035),0.91,IF(AND(A478="Russia",AK478=2050),0.86,IF(AND(A478="China",AK478=2035),0.91,IF(AND(A478="China",AK478=2050),0.87,IF(AND(A478="India",AK478=2035),0.92,IF(AND(A478="India",AK478=2050),0.87,IF(AND(A478="Middle East",AK478=2035),0.89,IF(AND(A478="Middle East",AK478=2050),0.84,IF(AND(A478="Africa",AK478=2035),0.9,IF(AND(A478="Africa",AK478=2050),0.86,IF(AND(A478="Brazil",AK478=2035),0.93,IF(AND(A478="Brazil",AK478=2050),0.89,""))))))))))))))))))</f>
        <v>*0.87</v>
      </c>
      <c r="AM478" s="51" t="str">
        <f aca="false">AM477</f>
        <v>REZoning_Sol-Win</v>
      </c>
      <c r="AP478" s="0" t="s">
        <v>1329</v>
      </c>
      <c r="AQ478" s="0" t="s">
        <v>35</v>
      </c>
      <c r="AR478" s="0" t="n">
        <v>2100</v>
      </c>
      <c r="AS478" s="0" t="s">
        <v>851</v>
      </c>
      <c r="AT478" s="0" t="s">
        <v>36</v>
      </c>
    </row>
    <row r="479" customFormat="false" ht="28.5" hidden="false" customHeight="true" outlineLevel="0" collapsed="false">
      <c r="A479" s="3" t="s">
        <v>147</v>
      </c>
      <c r="C479" s="0" t="s">
        <v>1330</v>
      </c>
      <c r="D479" s="50" t="s">
        <v>35</v>
      </c>
      <c r="E479" s="0" t="n">
        <v>2035</v>
      </c>
      <c r="F479" s="51" t="str">
        <f aca="false">"*"&amp;IF(AND(A479="EU",E479=2035),0.95,IF(AND(A479="EU",E479=2050),0.93,IF(AND(A479="USA",E479=2035),0.96,IF(AND(A479="USA",E479=2050),0.94,IF(AND(A479="Japan",E479=2035),0.94,IF(AND(A479="Japan",E479=2050),0.92,IF(AND(A479="Russia",E479=2035),0.95,IF(AND(A479="Russia",E479=2050),0.93,IF(AND(A479="China",E479=2035),0.94,IF(AND(A479="China",E479=2050),0.92,IF(AND(A479="India",E479=2035),0.95,IF(AND(A479="India",E479=2050),0.92,IF(AND(A479="Middle East",E479=2035),0.94,IF(AND(A479="Middle East",E479=2050),0.9,IF(AND(A479="Africa",E479=2035),0.94,IF(AND(A479="Africa",E479=2050),0.91,IF(AND(A479="Brazil",E479=2035),0.95,IF(AND(A479="Brazil",E479=2050),0.92,""))))))))))))))))))</f>
        <v>*0.94</v>
      </c>
      <c r="H479" s="0" t="s">
        <v>1330</v>
      </c>
      <c r="I479" s="50" t="s">
        <v>35</v>
      </c>
      <c r="J479" s="0" t="n">
        <v>2050</v>
      </c>
      <c r="K479" s="48" t="str">
        <f aca="false">"*"&amp;IF(AND(A479="EU",J479=2035),0.95,IF(AND(A479="EU",J479=2050),0.93,IF(AND(A479="USA",J479=2035),0.96,IF(AND(A479="USA",J479=2050),0.94,IF(AND(A479="Japan",J479=2035),0.94,IF(AND(A479="Japan",J479=2050),0.92,IF(AND(A479="Russia",J479=2035),0.95,IF(AND(A479="Russia",J479=2050),0.93,IF(AND(A479="China",J479=2035),0.94,IF(AND(A479="China",J479=2050),0.92,IF(AND(A479="India",J479=2035),0.95,IF(AND(A479="India",J479=2050),0.92,IF(AND(A479="Middle East",J479=2035),0.94,IF(AND(A479="Middle East",J479=2050),0.9,IF(AND(A479="Africa",J479=2035),0.94,IF(AND(A479="Africa",J479=2050),0.91,IF(AND(A479="Brazil",J479=2035),0.95,IF(AND(A479="Brazil",J479=2050),0.92,""))))))))))))))))))</f>
        <v>*0.92</v>
      </c>
      <c r="P479" s="41" t="s">
        <v>1330</v>
      </c>
      <c r="Q479" s="52" t="s">
        <v>35</v>
      </c>
      <c r="R479" s="41" t="n">
        <v>2035</v>
      </c>
      <c r="S479" s="53" t="str">
        <f aca="false">"*"&amp;IF(AND(A479="EU",R479=2035),0.95,IF(AND(A479="EU",R479=2050),0.93,IF(AND(A479="USA",R479=2035),0.96,IF(AND(A479="USA",R479=2050),0.93,IF(AND(A479="Japan",R479=2035),0.94,IF(AND(A479="Japan",R479=2050),0.92,IF(AND(A479="Russia",R479=2035),0.95,IF(AND(A479="Russia",R479=2050),0.91,IF(AND(A479="China",R479=2035),0.93,IF(AND(A479="China",R479=2050),0.92,IF(AND(A479="India",R479=2035),0.94,IF(AND(A479="India",R479=2050),0.91,IF(AND(A479="Middle East",R479=2035),0.92,IF(AND(A479="Middle East",R479=2050),0.89,IF(AND(A479="Africa",R479=2035),0.93,IF(AND(A479="Africa",R479=2050),0.9,IF(AND(A479="Brazil",R479=2035),0.95,IF(AND(A479="Brazil",R479=2050),0.92,""))))))))))))))))))</f>
        <v>*0.93</v>
      </c>
      <c r="U479" s="41" t="s">
        <v>1330</v>
      </c>
      <c r="V479" s="52" t="s">
        <v>35</v>
      </c>
      <c r="W479" s="41" t="n">
        <v>2050</v>
      </c>
      <c r="X479" s="53" t="str">
        <f aca="false">"*"&amp;IF(AND(A479="EU",W479=2035),0.95,IF(AND(A479="EU",W479=2050),0.93,IF(AND(A479="USA",W479=2035),0.96,IF(AND(A479="USA",W479=2050),0.93,IF(AND(A479="Japan",W479=2035),0.94,IF(AND(A479="Japan",W479=2050),0.92,IF(AND(A479="Russia",W479=2035),0.95,IF(AND(A479="Russia",W479=2050),0.91,IF(AND(A479="China",W479=2035),0.93,IF(AND(A479="China",W479=2050),0.92,IF(AND(A479="India",W479=2035),0.94,IF(AND(A479="India",W479=2050),0.91,IF(AND(A479="Middle East",W479=2035),0.92,IF(AND(A479="Middle East",W479=2050),0.89,IF(AND(A479="Africa",W479=2035),0.93,IF(AND(A479="Africa",W479=2050),0.9,IF(AND(A479="Brazil",W479=2035),0.95,IF(AND(A479="Brazil",W479=2050),0.92,""))))))))))))))))))</f>
        <v>*0.92</v>
      </c>
      <c r="AC479" s="0" t="s">
        <v>1330</v>
      </c>
      <c r="AD479" s="50" t="s">
        <v>35</v>
      </c>
      <c r="AE479" s="0" t="n">
        <v>2035</v>
      </c>
      <c r="AF479" s="51" t="str">
        <f aca="false">"*"&amp;IF(AND(A479="EU",AE479=2035),0.93,IF(AND(A479="EU",AE479=2050),0.9,IF(AND(A479="USA",AE479=2035),0.92,IF(AND(A479="USA",AE479=2050),0.89,IF(AND(A479="Japan",AE479=2035),0.92,IF(AND(A479="Japan",AE479=2050),0.89,IF(AND(A479="Russia",AE479=2035),0.91,IF(AND(A479="Russia",AE479=2050),0.86,IF(AND(A479="China",AE479=2035),0.91,IF(AND(A479="China",AE479=2050),0.87,IF(AND(A479="India",AE479=2035),0.92,IF(AND(A479="India",AE479=2050),0.87,IF(AND(A479="Middle East",AE479=2035),0.89,IF(AND(A479="Middle East",AE479=2050),0.84,IF(AND(A479="Africa",AE479=2035),0.9,IF(AND(A479="Africa",AE479=2050),0.86,IF(AND(A479="Brazil",AE479=2035),0.93,IF(AND(A479="Brazil",AE479=2050),0.89,""))))))))))))))))))</f>
        <v>*0.91</v>
      </c>
      <c r="AG479" s="51" t="str">
        <f aca="false">AG478</f>
        <v>REZoning_Sol-Win</v>
      </c>
      <c r="AI479" s="0" t="s">
        <v>1330</v>
      </c>
      <c r="AJ479" s="50" t="s">
        <v>35</v>
      </c>
      <c r="AK479" s="0" t="n">
        <v>2050</v>
      </c>
      <c r="AL479" s="51" t="str">
        <f aca="false">"*"&amp;IF(AND(A479="EU",AK479=2035),0.93,IF(AND(A479="EU",AK479=2050),0.9,IF(AND(A479="USA",AK479=2035),0.92,IF(AND(A479="USA",AK479=2050),0.89,IF(AND(A479="Japan",AK479=2035),0.92,IF(AND(A479="Japan",AK479=2050),0.89,IF(AND(A479="Russia",AK479=2035),0.91,IF(AND(A479="Russia",AK479=2050),0.86,IF(AND(A479="China",AK479=2035),0.91,IF(AND(A479="China",AK479=2050),0.87,IF(AND(A479="India",AK479=2035),0.92,IF(AND(A479="India",AK479=2050),0.87,IF(AND(A479="Middle East",AK479=2035),0.89,IF(AND(A479="Middle East",AK479=2050),0.84,IF(AND(A479="Africa",AK479=2035),0.9,IF(AND(A479="Africa",AK479=2050),0.86,IF(AND(A479="Brazil",AK479=2035),0.93,IF(AND(A479="Brazil",AK479=2050),0.89,""))))))))))))))))))</f>
        <v>*0.87</v>
      </c>
      <c r="AM479" s="51" t="str">
        <f aca="false">AM478</f>
        <v>REZoning_Sol-Win</v>
      </c>
      <c r="AP479" s="0" t="s">
        <v>1330</v>
      </c>
      <c r="AQ479" s="0" t="s">
        <v>35</v>
      </c>
      <c r="AR479" s="0" t="n">
        <v>2100</v>
      </c>
      <c r="AS479" s="0" t="s">
        <v>851</v>
      </c>
      <c r="AT479" s="0" t="s">
        <v>36</v>
      </c>
    </row>
    <row r="480" customFormat="false" ht="28.5" hidden="false" customHeight="true" outlineLevel="0" collapsed="false">
      <c r="A480" s="3" t="s">
        <v>147</v>
      </c>
      <c r="C480" s="0" t="s">
        <v>1331</v>
      </c>
      <c r="D480" s="50" t="s">
        <v>35</v>
      </c>
      <c r="E480" s="0" t="n">
        <v>2035</v>
      </c>
      <c r="F480" s="51" t="str">
        <f aca="false">"*"&amp;IF(AND(A480="EU",E480=2035),0.95,IF(AND(A480="EU",E480=2050),0.93,IF(AND(A480="USA",E480=2035),0.96,IF(AND(A480="USA",E480=2050),0.94,IF(AND(A480="Japan",E480=2035),0.94,IF(AND(A480="Japan",E480=2050),0.92,IF(AND(A480="Russia",E480=2035),0.95,IF(AND(A480="Russia",E480=2050),0.93,IF(AND(A480="China",E480=2035),0.94,IF(AND(A480="China",E480=2050),0.92,IF(AND(A480="India",E480=2035),0.95,IF(AND(A480="India",E480=2050),0.92,IF(AND(A480="Middle East",E480=2035),0.94,IF(AND(A480="Middle East",E480=2050),0.9,IF(AND(A480="Africa",E480=2035),0.94,IF(AND(A480="Africa",E480=2050),0.91,IF(AND(A480="Brazil",E480=2035),0.95,IF(AND(A480="Brazil",E480=2050),0.92,""))))))))))))))))))</f>
        <v>*0.94</v>
      </c>
      <c r="H480" s="0" t="s">
        <v>1331</v>
      </c>
      <c r="I480" s="50" t="s">
        <v>35</v>
      </c>
      <c r="J480" s="0" t="n">
        <v>2050</v>
      </c>
      <c r="K480" s="48" t="str">
        <f aca="false">"*"&amp;IF(AND(A480="EU",J480=2035),0.95,IF(AND(A480="EU",J480=2050),0.93,IF(AND(A480="USA",J480=2035),0.96,IF(AND(A480="USA",J480=2050),0.94,IF(AND(A480="Japan",J480=2035),0.94,IF(AND(A480="Japan",J480=2050),0.92,IF(AND(A480="Russia",J480=2035),0.95,IF(AND(A480="Russia",J480=2050),0.93,IF(AND(A480="China",J480=2035),0.94,IF(AND(A480="China",J480=2050),0.92,IF(AND(A480="India",J480=2035),0.95,IF(AND(A480="India",J480=2050),0.92,IF(AND(A480="Middle East",J480=2035),0.94,IF(AND(A480="Middle East",J480=2050),0.9,IF(AND(A480="Africa",J480=2035),0.94,IF(AND(A480="Africa",J480=2050),0.91,IF(AND(A480="Brazil",J480=2035),0.95,IF(AND(A480="Brazil",J480=2050),0.92,""))))))))))))))))))</f>
        <v>*0.92</v>
      </c>
      <c r="P480" s="41" t="s">
        <v>1331</v>
      </c>
      <c r="Q480" s="52" t="s">
        <v>35</v>
      </c>
      <c r="R480" s="41" t="n">
        <v>2035</v>
      </c>
      <c r="S480" s="53" t="str">
        <f aca="false">"*"&amp;IF(AND(A480="EU",R480=2035),0.95,IF(AND(A480="EU",R480=2050),0.93,IF(AND(A480="USA",R480=2035),0.96,IF(AND(A480="USA",R480=2050),0.93,IF(AND(A480="Japan",R480=2035),0.94,IF(AND(A480="Japan",R480=2050),0.92,IF(AND(A480="Russia",R480=2035),0.95,IF(AND(A480="Russia",R480=2050),0.91,IF(AND(A480="China",R480=2035),0.93,IF(AND(A480="China",R480=2050),0.92,IF(AND(A480="India",R480=2035),0.94,IF(AND(A480="India",R480=2050),0.91,IF(AND(A480="Middle East",R480=2035),0.92,IF(AND(A480="Middle East",R480=2050),0.89,IF(AND(A480="Africa",R480=2035),0.93,IF(AND(A480="Africa",R480=2050),0.9,IF(AND(A480="Brazil",R480=2035),0.95,IF(AND(A480="Brazil",R480=2050),0.92,""))))))))))))))))))</f>
        <v>*0.93</v>
      </c>
      <c r="U480" s="41" t="s">
        <v>1331</v>
      </c>
      <c r="V480" s="52" t="s">
        <v>35</v>
      </c>
      <c r="W480" s="41" t="n">
        <v>2050</v>
      </c>
      <c r="X480" s="53" t="str">
        <f aca="false">"*"&amp;IF(AND(A480="EU",W480=2035),0.95,IF(AND(A480="EU",W480=2050),0.93,IF(AND(A480="USA",W480=2035),0.96,IF(AND(A480="USA",W480=2050),0.93,IF(AND(A480="Japan",W480=2035),0.94,IF(AND(A480="Japan",W480=2050),0.92,IF(AND(A480="Russia",W480=2035),0.95,IF(AND(A480="Russia",W480=2050),0.91,IF(AND(A480="China",W480=2035),0.93,IF(AND(A480="China",W480=2050),0.92,IF(AND(A480="India",W480=2035),0.94,IF(AND(A480="India",W480=2050),0.91,IF(AND(A480="Middle East",W480=2035),0.92,IF(AND(A480="Middle East",W480=2050),0.89,IF(AND(A480="Africa",W480=2035),0.93,IF(AND(A480="Africa",W480=2050),0.9,IF(AND(A480="Brazil",W480=2035),0.95,IF(AND(A480="Brazil",W480=2050),0.92,""))))))))))))))))))</f>
        <v>*0.92</v>
      </c>
      <c r="AC480" s="0" t="s">
        <v>1331</v>
      </c>
      <c r="AD480" s="50" t="s">
        <v>35</v>
      </c>
      <c r="AE480" s="0" t="n">
        <v>2035</v>
      </c>
      <c r="AF480" s="51" t="str">
        <f aca="false">"*"&amp;IF(AND(A480="EU",AE480=2035),0.93,IF(AND(A480="EU",AE480=2050),0.9,IF(AND(A480="USA",AE480=2035),0.92,IF(AND(A480="USA",AE480=2050),0.89,IF(AND(A480="Japan",AE480=2035),0.92,IF(AND(A480="Japan",AE480=2050),0.89,IF(AND(A480="Russia",AE480=2035),0.91,IF(AND(A480="Russia",AE480=2050),0.86,IF(AND(A480="China",AE480=2035),0.91,IF(AND(A480="China",AE480=2050),0.87,IF(AND(A480="India",AE480=2035),0.92,IF(AND(A480="India",AE480=2050),0.87,IF(AND(A480="Middle East",AE480=2035),0.89,IF(AND(A480="Middle East",AE480=2050),0.84,IF(AND(A480="Africa",AE480=2035),0.9,IF(AND(A480="Africa",AE480=2050),0.86,IF(AND(A480="Brazil",AE480=2035),0.93,IF(AND(A480="Brazil",AE480=2050),0.89,""))))))))))))))))))</f>
        <v>*0.91</v>
      </c>
      <c r="AG480" s="51" t="str">
        <f aca="false">AG479</f>
        <v>REZoning_Sol-Win</v>
      </c>
      <c r="AI480" s="0" t="s">
        <v>1331</v>
      </c>
      <c r="AJ480" s="50" t="s">
        <v>35</v>
      </c>
      <c r="AK480" s="0" t="n">
        <v>2050</v>
      </c>
      <c r="AL480" s="51" t="str">
        <f aca="false">"*"&amp;IF(AND(A480="EU",AK480=2035),0.93,IF(AND(A480="EU",AK480=2050),0.9,IF(AND(A480="USA",AK480=2035),0.92,IF(AND(A480="USA",AK480=2050),0.89,IF(AND(A480="Japan",AK480=2035),0.92,IF(AND(A480="Japan",AK480=2050),0.89,IF(AND(A480="Russia",AK480=2035),0.91,IF(AND(A480="Russia",AK480=2050),0.86,IF(AND(A480="China",AK480=2035),0.91,IF(AND(A480="China",AK480=2050),0.87,IF(AND(A480="India",AK480=2035),0.92,IF(AND(A480="India",AK480=2050),0.87,IF(AND(A480="Middle East",AK480=2035),0.89,IF(AND(A480="Middle East",AK480=2050),0.84,IF(AND(A480="Africa",AK480=2035),0.9,IF(AND(A480="Africa",AK480=2050),0.86,IF(AND(A480="Brazil",AK480=2035),0.93,IF(AND(A480="Brazil",AK480=2050),0.89,""))))))))))))))))))</f>
        <v>*0.87</v>
      </c>
      <c r="AM480" s="51" t="str">
        <f aca="false">AM479</f>
        <v>REZoning_Sol-Win</v>
      </c>
      <c r="AP480" s="0" t="s">
        <v>1331</v>
      </c>
      <c r="AQ480" s="0" t="s">
        <v>35</v>
      </c>
      <c r="AR480" s="0" t="n">
        <v>2100</v>
      </c>
      <c r="AS480" s="0" t="s">
        <v>851</v>
      </c>
      <c r="AT480" s="0" t="s">
        <v>36</v>
      </c>
    </row>
    <row r="481" customFormat="false" ht="28.5" hidden="false" customHeight="true" outlineLevel="0" collapsed="false">
      <c r="A481" s="3" t="s">
        <v>147</v>
      </c>
      <c r="C481" s="0" t="s">
        <v>1332</v>
      </c>
      <c r="D481" s="50" t="s">
        <v>35</v>
      </c>
      <c r="E481" s="0" t="n">
        <v>2035</v>
      </c>
      <c r="F481" s="51" t="str">
        <f aca="false">"*"&amp;IF(AND(A481="EU",E481=2035),0.95,IF(AND(A481="EU",E481=2050),0.93,IF(AND(A481="USA",E481=2035),0.96,IF(AND(A481="USA",E481=2050),0.94,IF(AND(A481="Japan",E481=2035),0.94,IF(AND(A481="Japan",E481=2050),0.92,IF(AND(A481="Russia",E481=2035),0.95,IF(AND(A481="Russia",E481=2050),0.93,IF(AND(A481="China",E481=2035),0.94,IF(AND(A481="China",E481=2050),0.92,IF(AND(A481="India",E481=2035),0.95,IF(AND(A481="India",E481=2050),0.92,IF(AND(A481="Middle East",E481=2035),0.94,IF(AND(A481="Middle East",E481=2050),0.9,IF(AND(A481="Africa",E481=2035),0.94,IF(AND(A481="Africa",E481=2050),0.91,IF(AND(A481="Brazil",E481=2035),0.95,IF(AND(A481="Brazil",E481=2050),0.92,""))))))))))))))))))</f>
        <v>*0.94</v>
      </c>
      <c r="H481" s="0" t="s">
        <v>1332</v>
      </c>
      <c r="I481" s="50" t="s">
        <v>35</v>
      </c>
      <c r="J481" s="0" t="n">
        <v>2050</v>
      </c>
      <c r="K481" s="48" t="str">
        <f aca="false">"*"&amp;IF(AND(A481="EU",J481=2035),0.95,IF(AND(A481="EU",J481=2050),0.93,IF(AND(A481="USA",J481=2035),0.96,IF(AND(A481="USA",J481=2050),0.94,IF(AND(A481="Japan",J481=2035),0.94,IF(AND(A481="Japan",J481=2050),0.92,IF(AND(A481="Russia",J481=2035),0.95,IF(AND(A481="Russia",J481=2050),0.93,IF(AND(A481="China",J481=2035),0.94,IF(AND(A481="China",J481=2050),0.92,IF(AND(A481="India",J481=2035),0.95,IF(AND(A481="India",J481=2050),0.92,IF(AND(A481="Middle East",J481=2035),0.94,IF(AND(A481="Middle East",J481=2050),0.9,IF(AND(A481="Africa",J481=2035),0.94,IF(AND(A481="Africa",J481=2050),0.91,IF(AND(A481="Brazil",J481=2035),0.95,IF(AND(A481="Brazil",J481=2050),0.92,""))))))))))))))))))</f>
        <v>*0.92</v>
      </c>
      <c r="P481" s="41" t="s">
        <v>1332</v>
      </c>
      <c r="Q481" s="52" t="s">
        <v>35</v>
      </c>
      <c r="R481" s="41" t="n">
        <v>2035</v>
      </c>
      <c r="S481" s="53" t="str">
        <f aca="false">"*"&amp;IF(AND(A481="EU",R481=2035),0.95,IF(AND(A481="EU",R481=2050),0.93,IF(AND(A481="USA",R481=2035),0.96,IF(AND(A481="USA",R481=2050),0.93,IF(AND(A481="Japan",R481=2035),0.94,IF(AND(A481="Japan",R481=2050),0.92,IF(AND(A481="Russia",R481=2035),0.95,IF(AND(A481="Russia",R481=2050),0.91,IF(AND(A481="China",R481=2035),0.93,IF(AND(A481="China",R481=2050),0.92,IF(AND(A481="India",R481=2035),0.94,IF(AND(A481="India",R481=2050),0.91,IF(AND(A481="Middle East",R481=2035),0.92,IF(AND(A481="Middle East",R481=2050),0.89,IF(AND(A481="Africa",R481=2035),0.93,IF(AND(A481="Africa",R481=2050),0.9,IF(AND(A481="Brazil",R481=2035),0.95,IF(AND(A481="Brazil",R481=2050),0.92,""))))))))))))))))))</f>
        <v>*0.93</v>
      </c>
      <c r="U481" s="41" t="s">
        <v>1332</v>
      </c>
      <c r="V481" s="52" t="s">
        <v>35</v>
      </c>
      <c r="W481" s="41" t="n">
        <v>2050</v>
      </c>
      <c r="X481" s="53" t="str">
        <f aca="false">"*"&amp;IF(AND(A481="EU",W481=2035),0.95,IF(AND(A481="EU",W481=2050),0.93,IF(AND(A481="USA",W481=2035),0.96,IF(AND(A481="USA",W481=2050),0.93,IF(AND(A481="Japan",W481=2035),0.94,IF(AND(A481="Japan",W481=2050),0.92,IF(AND(A481="Russia",W481=2035),0.95,IF(AND(A481="Russia",W481=2050),0.91,IF(AND(A481="China",W481=2035),0.93,IF(AND(A481="China",W481=2050),0.92,IF(AND(A481="India",W481=2035),0.94,IF(AND(A481="India",W481=2050),0.91,IF(AND(A481="Middle East",W481=2035),0.92,IF(AND(A481="Middle East",W481=2050),0.89,IF(AND(A481="Africa",W481=2035),0.93,IF(AND(A481="Africa",W481=2050),0.9,IF(AND(A481="Brazil",W481=2035),0.95,IF(AND(A481="Brazil",W481=2050),0.92,""))))))))))))))))))</f>
        <v>*0.92</v>
      </c>
      <c r="AC481" s="0" t="s">
        <v>1332</v>
      </c>
      <c r="AD481" s="50" t="s">
        <v>35</v>
      </c>
      <c r="AE481" s="0" t="n">
        <v>2035</v>
      </c>
      <c r="AF481" s="51" t="str">
        <f aca="false">"*"&amp;IF(AND(A481="EU",AE481=2035),0.93,IF(AND(A481="EU",AE481=2050),0.9,IF(AND(A481="USA",AE481=2035),0.92,IF(AND(A481="USA",AE481=2050),0.89,IF(AND(A481="Japan",AE481=2035),0.92,IF(AND(A481="Japan",AE481=2050),0.89,IF(AND(A481="Russia",AE481=2035),0.91,IF(AND(A481="Russia",AE481=2050),0.86,IF(AND(A481="China",AE481=2035),0.91,IF(AND(A481="China",AE481=2050),0.87,IF(AND(A481="India",AE481=2035),0.92,IF(AND(A481="India",AE481=2050),0.87,IF(AND(A481="Middle East",AE481=2035),0.89,IF(AND(A481="Middle East",AE481=2050),0.84,IF(AND(A481="Africa",AE481=2035),0.9,IF(AND(A481="Africa",AE481=2050),0.86,IF(AND(A481="Brazil",AE481=2035),0.93,IF(AND(A481="Brazil",AE481=2050),0.89,""))))))))))))))))))</f>
        <v>*0.91</v>
      </c>
      <c r="AG481" s="51" t="str">
        <f aca="false">AG480</f>
        <v>REZoning_Sol-Win</v>
      </c>
      <c r="AI481" s="0" t="s">
        <v>1332</v>
      </c>
      <c r="AJ481" s="50" t="s">
        <v>35</v>
      </c>
      <c r="AK481" s="0" t="n">
        <v>2050</v>
      </c>
      <c r="AL481" s="51" t="str">
        <f aca="false">"*"&amp;IF(AND(A481="EU",AK481=2035),0.93,IF(AND(A481="EU",AK481=2050),0.9,IF(AND(A481="USA",AK481=2035),0.92,IF(AND(A481="USA",AK481=2050),0.89,IF(AND(A481="Japan",AK481=2035),0.92,IF(AND(A481="Japan",AK481=2050),0.89,IF(AND(A481="Russia",AK481=2035),0.91,IF(AND(A481="Russia",AK481=2050),0.86,IF(AND(A481="China",AK481=2035),0.91,IF(AND(A481="China",AK481=2050),0.87,IF(AND(A481="India",AK481=2035),0.92,IF(AND(A481="India",AK481=2050),0.87,IF(AND(A481="Middle East",AK481=2035),0.89,IF(AND(A481="Middle East",AK481=2050),0.84,IF(AND(A481="Africa",AK481=2035),0.9,IF(AND(A481="Africa",AK481=2050),0.86,IF(AND(A481="Brazil",AK481=2035),0.93,IF(AND(A481="Brazil",AK481=2050),0.89,""))))))))))))))))))</f>
        <v>*0.87</v>
      </c>
      <c r="AM481" s="51" t="str">
        <f aca="false">AM480</f>
        <v>REZoning_Sol-Win</v>
      </c>
      <c r="AP481" s="0" t="s">
        <v>1332</v>
      </c>
      <c r="AQ481" s="0" t="s">
        <v>35</v>
      </c>
      <c r="AR481" s="0" t="n">
        <v>2100</v>
      </c>
      <c r="AS481" s="0" t="s">
        <v>851</v>
      </c>
      <c r="AT481" s="0" t="s">
        <v>36</v>
      </c>
    </row>
    <row r="482" customFormat="false" ht="28.5" hidden="false" customHeight="true" outlineLevel="0" collapsed="false">
      <c r="A482" s="3" t="s">
        <v>147</v>
      </c>
      <c r="C482" s="0" t="s">
        <v>1333</v>
      </c>
      <c r="D482" s="50" t="s">
        <v>35</v>
      </c>
      <c r="E482" s="0" t="n">
        <v>2035</v>
      </c>
      <c r="F482" s="51" t="str">
        <f aca="false">"*"&amp;IF(AND(A482="EU",E482=2035),0.95,IF(AND(A482="EU",E482=2050),0.93,IF(AND(A482="USA",E482=2035),0.96,IF(AND(A482="USA",E482=2050),0.94,IF(AND(A482="Japan",E482=2035),0.94,IF(AND(A482="Japan",E482=2050),0.92,IF(AND(A482="Russia",E482=2035),0.95,IF(AND(A482="Russia",E482=2050),0.93,IF(AND(A482="China",E482=2035),0.94,IF(AND(A482="China",E482=2050),0.92,IF(AND(A482="India",E482=2035),0.95,IF(AND(A482="India",E482=2050),0.92,IF(AND(A482="Middle East",E482=2035),0.94,IF(AND(A482="Middle East",E482=2050),0.9,IF(AND(A482="Africa",E482=2035),0.94,IF(AND(A482="Africa",E482=2050),0.91,IF(AND(A482="Brazil",E482=2035),0.95,IF(AND(A482="Brazil",E482=2050),0.92,""))))))))))))))))))</f>
        <v>*0.94</v>
      </c>
      <c r="H482" s="0" t="s">
        <v>1333</v>
      </c>
      <c r="I482" s="50" t="s">
        <v>35</v>
      </c>
      <c r="J482" s="0" t="n">
        <v>2050</v>
      </c>
      <c r="K482" s="48" t="str">
        <f aca="false">"*"&amp;IF(AND(A482="EU",J482=2035),0.95,IF(AND(A482="EU",J482=2050),0.93,IF(AND(A482="USA",J482=2035),0.96,IF(AND(A482="USA",J482=2050),0.94,IF(AND(A482="Japan",J482=2035),0.94,IF(AND(A482="Japan",J482=2050),0.92,IF(AND(A482="Russia",J482=2035),0.95,IF(AND(A482="Russia",J482=2050),0.93,IF(AND(A482="China",J482=2035),0.94,IF(AND(A482="China",J482=2050),0.92,IF(AND(A482="India",J482=2035),0.95,IF(AND(A482="India",J482=2050),0.92,IF(AND(A482="Middle East",J482=2035),0.94,IF(AND(A482="Middle East",J482=2050),0.9,IF(AND(A482="Africa",J482=2035),0.94,IF(AND(A482="Africa",J482=2050),0.91,IF(AND(A482="Brazil",J482=2035),0.95,IF(AND(A482="Brazil",J482=2050),0.92,""))))))))))))))))))</f>
        <v>*0.92</v>
      </c>
      <c r="P482" s="41" t="s">
        <v>1333</v>
      </c>
      <c r="Q482" s="52" t="s">
        <v>35</v>
      </c>
      <c r="R482" s="41" t="n">
        <v>2035</v>
      </c>
      <c r="S482" s="53" t="str">
        <f aca="false">"*"&amp;IF(AND(A482="EU",R482=2035),0.95,IF(AND(A482="EU",R482=2050),0.93,IF(AND(A482="USA",R482=2035),0.96,IF(AND(A482="USA",R482=2050),0.93,IF(AND(A482="Japan",R482=2035),0.94,IF(AND(A482="Japan",R482=2050),0.92,IF(AND(A482="Russia",R482=2035),0.95,IF(AND(A482="Russia",R482=2050),0.91,IF(AND(A482="China",R482=2035),0.93,IF(AND(A482="China",R482=2050),0.92,IF(AND(A482="India",R482=2035),0.94,IF(AND(A482="India",R482=2050),0.91,IF(AND(A482="Middle East",R482=2035),0.92,IF(AND(A482="Middle East",R482=2050),0.89,IF(AND(A482="Africa",R482=2035),0.93,IF(AND(A482="Africa",R482=2050),0.9,IF(AND(A482="Brazil",R482=2035),0.95,IF(AND(A482="Brazil",R482=2050),0.92,""))))))))))))))))))</f>
        <v>*0.93</v>
      </c>
      <c r="U482" s="41" t="s">
        <v>1333</v>
      </c>
      <c r="V482" s="52" t="s">
        <v>35</v>
      </c>
      <c r="W482" s="41" t="n">
        <v>2050</v>
      </c>
      <c r="X482" s="53" t="str">
        <f aca="false">"*"&amp;IF(AND(A482="EU",W482=2035),0.95,IF(AND(A482="EU",W482=2050),0.93,IF(AND(A482="USA",W482=2035),0.96,IF(AND(A482="USA",W482=2050),0.93,IF(AND(A482="Japan",W482=2035),0.94,IF(AND(A482="Japan",W482=2050),0.92,IF(AND(A482="Russia",W482=2035),0.95,IF(AND(A482="Russia",W482=2050),0.91,IF(AND(A482="China",W482=2035),0.93,IF(AND(A482="China",W482=2050),0.92,IF(AND(A482="India",W482=2035),0.94,IF(AND(A482="India",W482=2050),0.91,IF(AND(A482="Middle East",W482=2035),0.92,IF(AND(A482="Middle East",W482=2050),0.89,IF(AND(A482="Africa",W482=2035),0.93,IF(AND(A482="Africa",W482=2050),0.9,IF(AND(A482="Brazil",W482=2035),0.95,IF(AND(A482="Brazil",W482=2050),0.92,""))))))))))))))))))</f>
        <v>*0.92</v>
      </c>
      <c r="AC482" s="0" t="s">
        <v>1333</v>
      </c>
      <c r="AD482" s="50" t="s">
        <v>35</v>
      </c>
      <c r="AE482" s="0" t="n">
        <v>2035</v>
      </c>
      <c r="AF482" s="51" t="str">
        <f aca="false">"*"&amp;IF(AND(A482="EU",AE482=2035),0.93,IF(AND(A482="EU",AE482=2050),0.9,IF(AND(A482="USA",AE482=2035),0.92,IF(AND(A482="USA",AE482=2050),0.89,IF(AND(A482="Japan",AE482=2035),0.92,IF(AND(A482="Japan",AE482=2050),0.89,IF(AND(A482="Russia",AE482=2035),0.91,IF(AND(A482="Russia",AE482=2050),0.86,IF(AND(A482="China",AE482=2035),0.91,IF(AND(A482="China",AE482=2050),0.87,IF(AND(A482="India",AE482=2035),0.92,IF(AND(A482="India",AE482=2050),0.87,IF(AND(A482="Middle East",AE482=2035),0.89,IF(AND(A482="Middle East",AE482=2050),0.84,IF(AND(A482="Africa",AE482=2035),0.9,IF(AND(A482="Africa",AE482=2050),0.86,IF(AND(A482="Brazil",AE482=2035),0.93,IF(AND(A482="Brazil",AE482=2050),0.89,""))))))))))))))))))</f>
        <v>*0.91</v>
      </c>
      <c r="AG482" s="51" t="str">
        <f aca="false">AG481</f>
        <v>REZoning_Sol-Win</v>
      </c>
      <c r="AI482" s="0" t="s">
        <v>1333</v>
      </c>
      <c r="AJ482" s="50" t="s">
        <v>35</v>
      </c>
      <c r="AK482" s="0" t="n">
        <v>2050</v>
      </c>
      <c r="AL482" s="51" t="str">
        <f aca="false">"*"&amp;IF(AND(A482="EU",AK482=2035),0.93,IF(AND(A482="EU",AK482=2050),0.9,IF(AND(A482="USA",AK482=2035),0.92,IF(AND(A482="USA",AK482=2050),0.89,IF(AND(A482="Japan",AK482=2035),0.92,IF(AND(A482="Japan",AK482=2050),0.89,IF(AND(A482="Russia",AK482=2035),0.91,IF(AND(A482="Russia",AK482=2050),0.86,IF(AND(A482="China",AK482=2035),0.91,IF(AND(A482="China",AK482=2050),0.87,IF(AND(A482="India",AK482=2035),0.92,IF(AND(A482="India",AK482=2050),0.87,IF(AND(A482="Middle East",AK482=2035),0.89,IF(AND(A482="Middle East",AK482=2050),0.84,IF(AND(A482="Africa",AK482=2035),0.9,IF(AND(A482="Africa",AK482=2050),0.86,IF(AND(A482="Brazil",AK482=2035),0.93,IF(AND(A482="Brazil",AK482=2050),0.89,""))))))))))))))))))</f>
        <v>*0.87</v>
      </c>
      <c r="AM482" s="51" t="str">
        <f aca="false">AM481</f>
        <v>REZoning_Sol-Win</v>
      </c>
      <c r="AP482" s="0" t="s">
        <v>1333</v>
      </c>
      <c r="AQ482" s="0" t="s">
        <v>35</v>
      </c>
      <c r="AR482" s="0" t="n">
        <v>2100</v>
      </c>
      <c r="AS482" s="0" t="s">
        <v>851</v>
      </c>
      <c r="AT482" s="0" t="s">
        <v>36</v>
      </c>
    </row>
    <row r="483" customFormat="false" ht="28.5" hidden="false" customHeight="true" outlineLevel="0" collapsed="false">
      <c r="A483" s="3" t="s">
        <v>147</v>
      </c>
      <c r="C483" s="0" t="s">
        <v>1334</v>
      </c>
      <c r="D483" s="50" t="s">
        <v>35</v>
      </c>
      <c r="E483" s="0" t="n">
        <v>2035</v>
      </c>
      <c r="F483" s="51" t="str">
        <f aca="false">"*"&amp;IF(AND(A483="EU",E483=2035),0.95,IF(AND(A483="EU",E483=2050),0.93,IF(AND(A483="USA",E483=2035),0.96,IF(AND(A483="USA",E483=2050),0.94,IF(AND(A483="Japan",E483=2035),0.94,IF(AND(A483="Japan",E483=2050),0.92,IF(AND(A483="Russia",E483=2035),0.95,IF(AND(A483="Russia",E483=2050),0.93,IF(AND(A483="China",E483=2035),0.94,IF(AND(A483="China",E483=2050),0.92,IF(AND(A483="India",E483=2035),0.95,IF(AND(A483="India",E483=2050),0.92,IF(AND(A483="Middle East",E483=2035),0.94,IF(AND(A483="Middle East",E483=2050),0.9,IF(AND(A483="Africa",E483=2035),0.94,IF(AND(A483="Africa",E483=2050),0.91,IF(AND(A483="Brazil",E483=2035),0.95,IF(AND(A483="Brazil",E483=2050),0.92,""))))))))))))))))))</f>
        <v>*0.94</v>
      </c>
      <c r="H483" s="0" t="s">
        <v>1334</v>
      </c>
      <c r="I483" s="50" t="s">
        <v>35</v>
      </c>
      <c r="J483" s="0" t="n">
        <v>2050</v>
      </c>
      <c r="K483" s="48" t="str">
        <f aca="false">"*"&amp;IF(AND(A483="EU",J483=2035),0.95,IF(AND(A483="EU",J483=2050),0.93,IF(AND(A483="USA",J483=2035),0.96,IF(AND(A483="USA",J483=2050),0.94,IF(AND(A483="Japan",J483=2035),0.94,IF(AND(A483="Japan",J483=2050),0.92,IF(AND(A483="Russia",J483=2035),0.95,IF(AND(A483="Russia",J483=2050),0.93,IF(AND(A483="China",J483=2035),0.94,IF(AND(A483="China",J483=2050),0.92,IF(AND(A483="India",J483=2035),0.95,IF(AND(A483="India",J483=2050),0.92,IF(AND(A483="Middle East",J483=2035),0.94,IF(AND(A483="Middle East",J483=2050),0.9,IF(AND(A483="Africa",J483=2035),0.94,IF(AND(A483="Africa",J483=2050),0.91,IF(AND(A483="Brazil",J483=2035),0.95,IF(AND(A483="Brazil",J483=2050),0.92,""))))))))))))))))))</f>
        <v>*0.92</v>
      </c>
      <c r="P483" s="41" t="s">
        <v>1334</v>
      </c>
      <c r="Q483" s="52" t="s">
        <v>35</v>
      </c>
      <c r="R483" s="41" t="n">
        <v>2035</v>
      </c>
      <c r="S483" s="53" t="str">
        <f aca="false">"*"&amp;IF(AND(A483="EU",R483=2035),0.95,IF(AND(A483="EU",R483=2050),0.93,IF(AND(A483="USA",R483=2035),0.96,IF(AND(A483="USA",R483=2050),0.93,IF(AND(A483="Japan",R483=2035),0.94,IF(AND(A483="Japan",R483=2050),0.92,IF(AND(A483="Russia",R483=2035),0.95,IF(AND(A483="Russia",R483=2050),0.91,IF(AND(A483="China",R483=2035),0.93,IF(AND(A483="China",R483=2050),0.92,IF(AND(A483="India",R483=2035),0.94,IF(AND(A483="India",R483=2050),0.91,IF(AND(A483="Middle East",R483=2035),0.92,IF(AND(A483="Middle East",R483=2050),0.89,IF(AND(A483="Africa",R483=2035),0.93,IF(AND(A483="Africa",R483=2050),0.9,IF(AND(A483="Brazil",R483=2035),0.95,IF(AND(A483="Brazil",R483=2050),0.92,""))))))))))))))))))</f>
        <v>*0.93</v>
      </c>
      <c r="U483" s="41" t="s">
        <v>1334</v>
      </c>
      <c r="V483" s="52" t="s">
        <v>35</v>
      </c>
      <c r="W483" s="41" t="n">
        <v>2050</v>
      </c>
      <c r="X483" s="53" t="str">
        <f aca="false">"*"&amp;IF(AND(A483="EU",W483=2035),0.95,IF(AND(A483="EU",W483=2050),0.93,IF(AND(A483="USA",W483=2035),0.96,IF(AND(A483="USA",W483=2050),0.93,IF(AND(A483="Japan",W483=2035),0.94,IF(AND(A483="Japan",W483=2050),0.92,IF(AND(A483="Russia",W483=2035),0.95,IF(AND(A483="Russia",W483=2050),0.91,IF(AND(A483="China",W483=2035),0.93,IF(AND(A483="China",W483=2050),0.92,IF(AND(A483="India",W483=2035),0.94,IF(AND(A483="India",W483=2050),0.91,IF(AND(A483="Middle East",W483=2035),0.92,IF(AND(A483="Middle East",W483=2050),0.89,IF(AND(A483="Africa",W483=2035),0.93,IF(AND(A483="Africa",W483=2050),0.9,IF(AND(A483="Brazil",W483=2035),0.95,IF(AND(A483="Brazil",W483=2050),0.92,""))))))))))))))))))</f>
        <v>*0.92</v>
      </c>
      <c r="AC483" s="0" t="s">
        <v>1334</v>
      </c>
      <c r="AD483" s="50" t="s">
        <v>35</v>
      </c>
      <c r="AE483" s="0" t="n">
        <v>2035</v>
      </c>
      <c r="AF483" s="51" t="str">
        <f aca="false">"*"&amp;IF(AND(A483="EU",AE483=2035),0.93,IF(AND(A483="EU",AE483=2050),0.9,IF(AND(A483="USA",AE483=2035),0.92,IF(AND(A483="USA",AE483=2050),0.89,IF(AND(A483="Japan",AE483=2035),0.92,IF(AND(A483="Japan",AE483=2050),0.89,IF(AND(A483="Russia",AE483=2035),0.91,IF(AND(A483="Russia",AE483=2050),0.86,IF(AND(A483="China",AE483=2035),0.91,IF(AND(A483="China",AE483=2050),0.87,IF(AND(A483="India",AE483=2035),0.92,IF(AND(A483="India",AE483=2050),0.87,IF(AND(A483="Middle East",AE483=2035),0.89,IF(AND(A483="Middle East",AE483=2050),0.84,IF(AND(A483="Africa",AE483=2035),0.9,IF(AND(A483="Africa",AE483=2050),0.86,IF(AND(A483="Brazil",AE483=2035),0.93,IF(AND(A483="Brazil",AE483=2050),0.89,""))))))))))))))))))</f>
        <v>*0.91</v>
      </c>
      <c r="AG483" s="51" t="str">
        <f aca="false">AG482</f>
        <v>REZoning_Sol-Win</v>
      </c>
      <c r="AI483" s="0" t="s">
        <v>1334</v>
      </c>
      <c r="AJ483" s="50" t="s">
        <v>35</v>
      </c>
      <c r="AK483" s="0" t="n">
        <v>2050</v>
      </c>
      <c r="AL483" s="51" t="str">
        <f aca="false">"*"&amp;IF(AND(A483="EU",AK483=2035),0.93,IF(AND(A483="EU",AK483=2050),0.9,IF(AND(A483="USA",AK483=2035),0.92,IF(AND(A483="USA",AK483=2050),0.89,IF(AND(A483="Japan",AK483=2035),0.92,IF(AND(A483="Japan",AK483=2050),0.89,IF(AND(A483="Russia",AK483=2035),0.91,IF(AND(A483="Russia",AK483=2050),0.86,IF(AND(A483="China",AK483=2035),0.91,IF(AND(A483="China",AK483=2050),0.87,IF(AND(A483="India",AK483=2035),0.92,IF(AND(A483="India",AK483=2050),0.87,IF(AND(A483="Middle East",AK483=2035),0.89,IF(AND(A483="Middle East",AK483=2050),0.84,IF(AND(A483="Africa",AK483=2035),0.9,IF(AND(A483="Africa",AK483=2050),0.86,IF(AND(A483="Brazil",AK483=2035),0.93,IF(AND(A483="Brazil",AK483=2050),0.89,""))))))))))))))))))</f>
        <v>*0.87</v>
      </c>
      <c r="AM483" s="51" t="str">
        <f aca="false">AM482</f>
        <v>REZoning_Sol-Win</v>
      </c>
      <c r="AP483" s="0" t="s">
        <v>1334</v>
      </c>
      <c r="AQ483" s="0" t="s">
        <v>35</v>
      </c>
      <c r="AR483" s="0" t="n">
        <v>2100</v>
      </c>
      <c r="AS483" s="0" t="s">
        <v>851</v>
      </c>
      <c r="AT483" s="0" t="s">
        <v>36</v>
      </c>
    </row>
    <row r="484" customFormat="false" ht="28.5" hidden="false" customHeight="true" outlineLevel="0" collapsed="false">
      <c r="A484" s="3" t="s">
        <v>147</v>
      </c>
      <c r="C484" s="0" t="s">
        <v>1335</v>
      </c>
      <c r="D484" s="50" t="s">
        <v>35</v>
      </c>
      <c r="E484" s="0" t="n">
        <v>2035</v>
      </c>
      <c r="F484" s="51" t="str">
        <f aca="false">"*"&amp;IF(AND(A484="EU",E484=2035),0.95,IF(AND(A484="EU",E484=2050),0.93,IF(AND(A484="USA",E484=2035),0.96,IF(AND(A484="USA",E484=2050),0.94,IF(AND(A484="Japan",E484=2035),0.94,IF(AND(A484="Japan",E484=2050),0.92,IF(AND(A484="Russia",E484=2035),0.95,IF(AND(A484="Russia",E484=2050),0.93,IF(AND(A484="China",E484=2035),0.94,IF(AND(A484="China",E484=2050),0.92,IF(AND(A484="India",E484=2035),0.95,IF(AND(A484="India",E484=2050),0.92,IF(AND(A484="Middle East",E484=2035),0.94,IF(AND(A484="Middle East",E484=2050),0.9,IF(AND(A484="Africa",E484=2035),0.94,IF(AND(A484="Africa",E484=2050),0.91,IF(AND(A484="Brazil",E484=2035),0.95,IF(AND(A484="Brazil",E484=2050),0.92,""))))))))))))))))))</f>
        <v>*0.94</v>
      </c>
      <c r="H484" s="0" t="s">
        <v>1335</v>
      </c>
      <c r="I484" s="50" t="s">
        <v>35</v>
      </c>
      <c r="J484" s="0" t="n">
        <v>2050</v>
      </c>
      <c r="K484" s="48" t="str">
        <f aca="false">"*"&amp;IF(AND(A484="EU",J484=2035),0.95,IF(AND(A484="EU",J484=2050),0.93,IF(AND(A484="USA",J484=2035),0.96,IF(AND(A484="USA",J484=2050),0.94,IF(AND(A484="Japan",J484=2035),0.94,IF(AND(A484="Japan",J484=2050),0.92,IF(AND(A484="Russia",J484=2035),0.95,IF(AND(A484="Russia",J484=2050),0.93,IF(AND(A484="China",J484=2035),0.94,IF(AND(A484="China",J484=2050),0.92,IF(AND(A484="India",J484=2035),0.95,IF(AND(A484="India",J484=2050),0.92,IF(AND(A484="Middle East",J484=2035),0.94,IF(AND(A484="Middle East",J484=2050),0.9,IF(AND(A484="Africa",J484=2035),0.94,IF(AND(A484="Africa",J484=2050),0.91,IF(AND(A484="Brazil",J484=2035),0.95,IF(AND(A484="Brazil",J484=2050),0.92,""))))))))))))))))))</f>
        <v>*0.92</v>
      </c>
      <c r="P484" s="41" t="s">
        <v>1335</v>
      </c>
      <c r="Q484" s="52" t="s">
        <v>35</v>
      </c>
      <c r="R484" s="41" t="n">
        <v>2035</v>
      </c>
      <c r="S484" s="53" t="str">
        <f aca="false">"*"&amp;IF(AND(A484="EU",R484=2035),0.95,IF(AND(A484="EU",R484=2050),0.93,IF(AND(A484="USA",R484=2035),0.96,IF(AND(A484="USA",R484=2050),0.93,IF(AND(A484="Japan",R484=2035),0.94,IF(AND(A484="Japan",R484=2050),0.92,IF(AND(A484="Russia",R484=2035),0.95,IF(AND(A484="Russia",R484=2050),0.91,IF(AND(A484="China",R484=2035),0.93,IF(AND(A484="China",R484=2050),0.92,IF(AND(A484="India",R484=2035),0.94,IF(AND(A484="India",R484=2050),0.91,IF(AND(A484="Middle East",R484=2035),0.92,IF(AND(A484="Middle East",R484=2050),0.89,IF(AND(A484="Africa",R484=2035),0.93,IF(AND(A484="Africa",R484=2050),0.9,IF(AND(A484="Brazil",R484=2035),0.95,IF(AND(A484="Brazil",R484=2050),0.92,""))))))))))))))))))</f>
        <v>*0.93</v>
      </c>
      <c r="U484" s="41" t="s">
        <v>1335</v>
      </c>
      <c r="V484" s="52" t="s">
        <v>35</v>
      </c>
      <c r="W484" s="41" t="n">
        <v>2050</v>
      </c>
      <c r="X484" s="53" t="str">
        <f aca="false">"*"&amp;IF(AND(A484="EU",W484=2035),0.95,IF(AND(A484="EU",W484=2050),0.93,IF(AND(A484="USA",W484=2035),0.96,IF(AND(A484="USA",W484=2050),0.93,IF(AND(A484="Japan",W484=2035),0.94,IF(AND(A484="Japan",W484=2050),0.92,IF(AND(A484="Russia",W484=2035),0.95,IF(AND(A484="Russia",W484=2050),0.91,IF(AND(A484="China",W484=2035),0.93,IF(AND(A484="China",W484=2050),0.92,IF(AND(A484="India",W484=2035),0.94,IF(AND(A484="India",W484=2050),0.91,IF(AND(A484="Middle East",W484=2035),0.92,IF(AND(A484="Middle East",W484=2050),0.89,IF(AND(A484="Africa",W484=2035),0.93,IF(AND(A484="Africa",W484=2050),0.9,IF(AND(A484="Brazil",W484=2035),0.95,IF(AND(A484="Brazil",W484=2050),0.92,""))))))))))))))))))</f>
        <v>*0.92</v>
      </c>
      <c r="AC484" s="0" t="s">
        <v>1335</v>
      </c>
      <c r="AD484" s="50" t="s">
        <v>35</v>
      </c>
      <c r="AE484" s="0" t="n">
        <v>2035</v>
      </c>
      <c r="AF484" s="51" t="str">
        <f aca="false">"*"&amp;IF(AND(A484="EU",AE484=2035),0.93,IF(AND(A484="EU",AE484=2050),0.9,IF(AND(A484="USA",AE484=2035),0.92,IF(AND(A484="USA",AE484=2050),0.89,IF(AND(A484="Japan",AE484=2035),0.92,IF(AND(A484="Japan",AE484=2050),0.89,IF(AND(A484="Russia",AE484=2035),0.91,IF(AND(A484="Russia",AE484=2050),0.86,IF(AND(A484="China",AE484=2035),0.91,IF(AND(A484="China",AE484=2050),0.87,IF(AND(A484="India",AE484=2035),0.92,IF(AND(A484="India",AE484=2050),0.87,IF(AND(A484="Middle East",AE484=2035),0.89,IF(AND(A484="Middle East",AE484=2050),0.84,IF(AND(A484="Africa",AE484=2035),0.9,IF(AND(A484="Africa",AE484=2050),0.86,IF(AND(A484="Brazil",AE484=2035),0.93,IF(AND(A484="Brazil",AE484=2050),0.89,""))))))))))))))))))</f>
        <v>*0.91</v>
      </c>
      <c r="AG484" s="51" t="str">
        <f aca="false">AG483</f>
        <v>REZoning_Sol-Win</v>
      </c>
      <c r="AI484" s="0" t="s">
        <v>1335</v>
      </c>
      <c r="AJ484" s="50" t="s">
        <v>35</v>
      </c>
      <c r="AK484" s="0" t="n">
        <v>2050</v>
      </c>
      <c r="AL484" s="51" t="str">
        <f aca="false">"*"&amp;IF(AND(A484="EU",AK484=2035),0.93,IF(AND(A484="EU",AK484=2050),0.9,IF(AND(A484="USA",AK484=2035),0.92,IF(AND(A484="USA",AK484=2050),0.89,IF(AND(A484="Japan",AK484=2035),0.92,IF(AND(A484="Japan",AK484=2050),0.89,IF(AND(A484="Russia",AK484=2035),0.91,IF(AND(A484="Russia",AK484=2050),0.86,IF(AND(A484="China",AK484=2035),0.91,IF(AND(A484="China",AK484=2050),0.87,IF(AND(A484="India",AK484=2035),0.92,IF(AND(A484="India",AK484=2050),0.87,IF(AND(A484="Middle East",AK484=2035),0.89,IF(AND(A484="Middle East",AK484=2050),0.84,IF(AND(A484="Africa",AK484=2035),0.9,IF(AND(A484="Africa",AK484=2050),0.86,IF(AND(A484="Brazil",AK484=2035),0.93,IF(AND(A484="Brazil",AK484=2050),0.89,""))))))))))))))))))</f>
        <v>*0.87</v>
      </c>
      <c r="AM484" s="51" t="str">
        <f aca="false">AM483</f>
        <v>REZoning_Sol-Win</v>
      </c>
      <c r="AP484" s="0" t="s">
        <v>1335</v>
      </c>
      <c r="AQ484" s="0" t="s">
        <v>35</v>
      </c>
      <c r="AR484" s="0" t="n">
        <v>2100</v>
      </c>
      <c r="AS484" s="0" t="s">
        <v>851</v>
      </c>
      <c r="AT484" s="0" t="s">
        <v>36</v>
      </c>
    </row>
    <row r="485" customFormat="false" ht="28.5" hidden="false" customHeight="true" outlineLevel="0" collapsed="false">
      <c r="A485" s="3" t="s">
        <v>147</v>
      </c>
      <c r="C485" s="0" t="s">
        <v>1336</v>
      </c>
      <c r="D485" s="50" t="s">
        <v>35</v>
      </c>
      <c r="E485" s="0" t="n">
        <v>2035</v>
      </c>
      <c r="F485" s="51" t="str">
        <f aca="false">"*"&amp;IF(AND(A485="EU",E485=2035),0.95,IF(AND(A485="EU",E485=2050),0.93,IF(AND(A485="USA",E485=2035),0.96,IF(AND(A485="USA",E485=2050),0.94,IF(AND(A485="Japan",E485=2035),0.94,IF(AND(A485="Japan",E485=2050),0.92,IF(AND(A485="Russia",E485=2035),0.95,IF(AND(A485="Russia",E485=2050),0.93,IF(AND(A485="China",E485=2035),0.94,IF(AND(A485="China",E485=2050),0.92,IF(AND(A485="India",E485=2035),0.95,IF(AND(A485="India",E485=2050),0.92,IF(AND(A485="Middle East",E485=2035),0.94,IF(AND(A485="Middle East",E485=2050),0.9,IF(AND(A485="Africa",E485=2035),0.94,IF(AND(A485="Africa",E485=2050),0.91,IF(AND(A485="Brazil",E485=2035),0.95,IF(AND(A485="Brazil",E485=2050),0.92,""))))))))))))))))))</f>
        <v>*0.94</v>
      </c>
      <c r="H485" s="0" t="s">
        <v>1336</v>
      </c>
      <c r="I485" s="50" t="s">
        <v>35</v>
      </c>
      <c r="J485" s="0" t="n">
        <v>2050</v>
      </c>
      <c r="K485" s="48" t="str">
        <f aca="false">"*"&amp;IF(AND(A485="EU",J485=2035),0.95,IF(AND(A485="EU",J485=2050),0.93,IF(AND(A485="USA",J485=2035),0.96,IF(AND(A485="USA",J485=2050),0.94,IF(AND(A485="Japan",J485=2035),0.94,IF(AND(A485="Japan",J485=2050),0.92,IF(AND(A485="Russia",J485=2035),0.95,IF(AND(A485="Russia",J485=2050),0.93,IF(AND(A485="China",J485=2035),0.94,IF(AND(A485="China",J485=2050),0.92,IF(AND(A485="India",J485=2035),0.95,IF(AND(A485="India",J485=2050),0.92,IF(AND(A485="Middle East",J485=2035),0.94,IF(AND(A485="Middle East",J485=2050),0.9,IF(AND(A485="Africa",J485=2035),0.94,IF(AND(A485="Africa",J485=2050),0.91,IF(AND(A485="Brazil",J485=2035),0.95,IF(AND(A485="Brazil",J485=2050),0.92,""))))))))))))))))))</f>
        <v>*0.92</v>
      </c>
      <c r="P485" s="41" t="s">
        <v>1336</v>
      </c>
      <c r="Q485" s="52" t="s">
        <v>35</v>
      </c>
      <c r="R485" s="41" t="n">
        <v>2035</v>
      </c>
      <c r="S485" s="53" t="str">
        <f aca="false">"*"&amp;IF(AND(A485="EU",R485=2035),0.95,IF(AND(A485="EU",R485=2050),0.93,IF(AND(A485="USA",R485=2035),0.96,IF(AND(A485="USA",R485=2050),0.93,IF(AND(A485="Japan",R485=2035),0.94,IF(AND(A485="Japan",R485=2050),0.92,IF(AND(A485="Russia",R485=2035),0.95,IF(AND(A485="Russia",R485=2050),0.91,IF(AND(A485="China",R485=2035),0.93,IF(AND(A485="China",R485=2050),0.92,IF(AND(A485="India",R485=2035),0.94,IF(AND(A485="India",R485=2050),0.91,IF(AND(A485="Middle East",R485=2035),0.92,IF(AND(A485="Middle East",R485=2050),0.89,IF(AND(A485="Africa",R485=2035),0.93,IF(AND(A485="Africa",R485=2050),0.9,IF(AND(A485="Brazil",R485=2035),0.95,IF(AND(A485="Brazil",R485=2050),0.92,""))))))))))))))))))</f>
        <v>*0.93</v>
      </c>
      <c r="U485" s="41" t="s">
        <v>1336</v>
      </c>
      <c r="V485" s="52" t="s">
        <v>35</v>
      </c>
      <c r="W485" s="41" t="n">
        <v>2050</v>
      </c>
      <c r="X485" s="53" t="str">
        <f aca="false">"*"&amp;IF(AND(A485="EU",W485=2035),0.95,IF(AND(A485="EU",W485=2050),0.93,IF(AND(A485="USA",W485=2035),0.96,IF(AND(A485="USA",W485=2050),0.93,IF(AND(A485="Japan",W485=2035),0.94,IF(AND(A485="Japan",W485=2050),0.92,IF(AND(A485="Russia",W485=2035),0.95,IF(AND(A485="Russia",W485=2050),0.91,IF(AND(A485="China",W485=2035),0.93,IF(AND(A485="China",W485=2050),0.92,IF(AND(A485="India",W485=2035),0.94,IF(AND(A485="India",W485=2050),0.91,IF(AND(A485="Middle East",W485=2035),0.92,IF(AND(A485="Middle East",W485=2050),0.89,IF(AND(A485="Africa",W485=2035),0.93,IF(AND(A485="Africa",W485=2050),0.9,IF(AND(A485="Brazil",W485=2035),0.95,IF(AND(A485="Brazil",W485=2050),0.92,""))))))))))))))))))</f>
        <v>*0.92</v>
      </c>
      <c r="AC485" s="0" t="s">
        <v>1336</v>
      </c>
      <c r="AD485" s="50" t="s">
        <v>35</v>
      </c>
      <c r="AE485" s="0" t="n">
        <v>2035</v>
      </c>
      <c r="AF485" s="51" t="str">
        <f aca="false">"*"&amp;IF(AND(A485="EU",AE485=2035),0.93,IF(AND(A485="EU",AE485=2050),0.9,IF(AND(A485="USA",AE485=2035),0.92,IF(AND(A485="USA",AE485=2050),0.89,IF(AND(A485="Japan",AE485=2035),0.92,IF(AND(A485="Japan",AE485=2050),0.89,IF(AND(A485="Russia",AE485=2035),0.91,IF(AND(A485="Russia",AE485=2050),0.86,IF(AND(A485="China",AE485=2035),0.91,IF(AND(A485="China",AE485=2050),0.87,IF(AND(A485="India",AE485=2035),0.92,IF(AND(A485="India",AE485=2050),0.87,IF(AND(A485="Middle East",AE485=2035),0.89,IF(AND(A485="Middle East",AE485=2050),0.84,IF(AND(A485="Africa",AE485=2035),0.9,IF(AND(A485="Africa",AE485=2050),0.86,IF(AND(A485="Brazil",AE485=2035),0.93,IF(AND(A485="Brazil",AE485=2050),0.89,""))))))))))))))))))</f>
        <v>*0.91</v>
      </c>
      <c r="AG485" s="51" t="str">
        <f aca="false">AG484</f>
        <v>REZoning_Sol-Win</v>
      </c>
      <c r="AI485" s="0" t="s">
        <v>1336</v>
      </c>
      <c r="AJ485" s="50" t="s">
        <v>35</v>
      </c>
      <c r="AK485" s="0" t="n">
        <v>2050</v>
      </c>
      <c r="AL485" s="51" t="str">
        <f aca="false">"*"&amp;IF(AND(A485="EU",AK485=2035),0.93,IF(AND(A485="EU",AK485=2050),0.9,IF(AND(A485="USA",AK485=2035),0.92,IF(AND(A485="USA",AK485=2050),0.89,IF(AND(A485="Japan",AK485=2035),0.92,IF(AND(A485="Japan",AK485=2050),0.89,IF(AND(A485="Russia",AK485=2035),0.91,IF(AND(A485="Russia",AK485=2050),0.86,IF(AND(A485="China",AK485=2035),0.91,IF(AND(A485="China",AK485=2050),0.87,IF(AND(A485="India",AK485=2035),0.92,IF(AND(A485="India",AK485=2050),0.87,IF(AND(A485="Middle East",AK485=2035),0.89,IF(AND(A485="Middle East",AK485=2050),0.84,IF(AND(A485="Africa",AK485=2035),0.9,IF(AND(A485="Africa",AK485=2050),0.86,IF(AND(A485="Brazil",AK485=2035),0.93,IF(AND(A485="Brazil",AK485=2050),0.89,""))))))))))))))))))</f>
        <v>*0.87</v>
      </c>
      <c r="AM485" s="51" t="str">
        <f aca="false">AM484</f>
        <v>REZoning_Sol-Win</v>
      </c>
      <c r="AP485" s="0" t="s">
        <v>1336</v>
      </c>
      <c r="AQ485" s="0" t="s">
        <v>35</v>
      </c>
      <c r="AR485" s="0" t="n">
        <v>2100</v>
      </c>
      <c r="AS485" s="0" t="s">
        <v>851</v>
      </c>
      <c r="AT485" s="0" t="s">
        <v>36</v>
      </c>
    </row>
    <row r="486" customFormat="false" ht="28.5" hidden="false" customHeight="true" outlineLevel="0" collapsed="false">
      <c r="A486" s="3" t="s">
        <v>147</v>
      </c>
      <c r="C486" s="0" t="s">
        <v>1337</v>
      </c>
      <c r="D486" s="50" t="s">
        <v>35</v>
      </c>
      <c r="E486" s="0" t="n">
        <v>2035</v>
      </c>
      <c r="F486" s="51" t="str">
        <f aca="false">"*"&amp;IF(AND(A486="EU",E486=2035),0.95,IF(AND(A486="EU",E486=2050),0.93,IF(AND(A486="USA",E486=2035),0.96,IF(AND(A486="USA",E486=2050),0.94,IF(AND(A486="Japan",E486=2035),0.94,IF(AND(A486="Japan",E486=2050),0.92,IF(AND(A486="Russia",E486=2035),0.95,IF(AND(A486="Russia",E486=2050),0.93,IF(AND(A486="China",E486=2035),0.94,IF(AND(A486="China",E486=2050),0.92,IF(AND(A486="India",E486=2035),0.95,IF(AND(A486="India",E486=2050),0.92,IF(AND(A486="Middle East",E486=2035),0.94,IF(AND(A486="Middle East",E486=2050),0.9,IF(AND(A486="Africa",E486=2035),0.94,IF(AND(A486="Africa",E486=2050),0.91,IF(AND(A486="Brazil",E486=2035),0.95,IF(AND(A486="Brazil",E486=2050),0.92,""))))))))))))))))))</f>
        <v>*0.94</v>
      </c>
      <c r="H486" s="0" t="s">
        <v>1337</v>
      </c>
      <c r="I486" s="50" t="s">
        <v>35</v>
      </c>
      <c r="J486" s="0" t="n">
        <v>2050</v>
      </c>
      <c r="K486" s="48" t="str">
        <f aca="false">"*"&amp;IF(AND(A486="EU",J486=2035),0.95,IF(AND(A486="EU",J486=2050),0.93,IF(AND(A486="USA",J486=2035),0.96,IF(AND(A486="USA",J486=2050),0.94,IF(AND(A486="Japan",J486=2035),0.94,IF(AND(A486="Japan",J486=2050),0.92,IF(AND(A486="Russia",J486=2035),0.95,IF(AND(A486="Russia",J486=2050),0.93,IF(AND(A486="China",J486=2035),0.94,IF(AND(A486="China",J486=2050),0.92,IF(AND(A486="India",J486=2035),0.95,IF(AND(A486="India",J486=2050),0.92,IF(AND(A486="Middle East",J486=2035),0.94,IF(AND(A486="Middle East",J486=2050),0.9,IF(AND(A486="Africa",J486=2035),0.94,IF(AND(A486="Africa",J486=2050),0.91,IF(AND(A486="Brazil",J486=2035),0.95,IF(AND(A486="Brazil",J486=2050),0.92,""))))))))))))))))))</f>
        <v>*0.92</v>
      </c>
      <c r="P486" s="41" t="s">
        <v>1337</v>
      </c>
      <c r="Q486" s="52" t="s">
        <v>35</v>
      </c>
      <c r="R486" s="41" t="n">
        <v>2035</v>
      </c>
      <c r="S486" s="53" t="str">
        <f aca="false">"*"&amp;IF(AND(A486="EU",R486=2035),0.95,IF(AND(A486="EU",R486=2050),0.93,IF(AND(A486="USA",R486=2035),0.96,IF(AND(A486="USA",R486=2050),0.93,IF(AND(A486="Japan",R486=2035),0.94,IF(AND(A486="Japan",R486=2050),0.92,IF(AND(A486="Russia",R486=2035),0.95,IF(AND(A486="Russia",R486=2050),0.91,IF(AND(A486="China",R486=2035),0.93,IF(AND(A486="China",R486=2050),0.92,IF(AND(A486="India",R486=2035),0.94,IF(AND(A486="India",R486=2050),0.91,IF(AND(A486="Middle East",R486=2035),0.92,IF(AND(A486="Middle East",R486=2050),0.89,IF(AND(A486="Africa",R486=2035),0.93,IF(AND(A486="Africa",R486=2050),0.9,IF(AND(A486="Brazil",R486=2035),0.95,IF(AND(A486="Brazil",R486=2050),0.92,""))))))))))))))))))</f>
        <v>*0.93</v>
      </c>
      <c r="U486" s="41" t="s">
        <v>1337</v>
      </c>
      <c r="V486" s="52" t="s">
        <v>35</v>
      </c>
      <c r="W486" s="41" t="n">
        <v>2050</v>
      </c>
      <c r="X486" s="53" t="str">
        <f aca="false">"*"&amp;IF(AND(A486="EU",W486=2035),0.95,IF(AND(A486="EU",W486=2050),0.93,IF(AND(A486="USA",W486=2035),0.96,IF(AND(A486="USA",W486=2050),0.93,IF(AND(A486="Japan",W486=2035),0.94,IF(AND(A486="Japan",W486=2050),0.92,IF(AND(A486="Russia",W486=2035),0.95,IF(AND(A486="Russia",W486=2050),0.91,IF(AND(A486="China",W486=2035),0.93,IF(AND(A486="China",W486=2050),0.92,IF(AND(A486="India",W486=2035),0.94,IF(AND(A486="India",W486=2050),0.91,IF(AND(A486="Middle East",W486=2035),0.92,IF(AND(A486="Middle East",W486=2050),0.89,IF(AND(A486="Africa",W486=2035),0.93,IF(AND(A486="Africa",W486=2050),0.9,IF(AND(A486="Brazil",W486=2035),0.95,IF(AND(A486="Brazil",W486=2050),0.92,""))))))))))))))))))</f>
        <v>*0.92</v>
      </c>
      <c r="AC486" s="0" t="s">
        <v>1337</v>
      </c>
      <c r="AD486" s="50" t="s">
        <v>35</v>
      </c>
      <c r="AE486" s="0" t="n">
        <v>2035</v>
      </c>
      <c r="AF486" s="51" t="str">
        <f aca="false">"*"&amp;IF(AND(A486="EU",AE486=2035),0.93,IF(AND(A486="EU",AE486=2050),0.9,IF(AND(A486="USA",AE486=2035),0.92,IF(AND(A486="USA",AE486=2050),0.89,IF(AND(A486="Japan",AE486=2035),0.92,IF(AND(A486="Japan",AE486=2050),0.89,IF(AND(A486="Russia",AE486=2035),0.91,IF(AND(A486="Russia",AE486=2050),0.86,IF(AND(A486="China",AE486=2035),0.91,IF(AND(A486="China",AE486=2050),0.87,IF(AND(A486="India",AE486=2035),0.92,IF(AND(A486="India",AE486=2050),0.87,IF(AND(A486="Middle East",AE486=2035),0.89,IF(AND(A486="Middle East",AE486=2050),0.84,IF(AND(A486="Africa",AE486=2035),0.9,IF(AND(A486="Africa",AE486=2050),0.86,IF(AND(A486="Brazil",AE486=2035),0.93,IF(AND(A486="Brazil",AE486=2050),0.89,""))))))))))))))))))</f>
        <v>*0.91</v>
      </c>
      <c r="AG486" s="51" t="str">
        <f aca="false">AG485</f>
        <v>REZoning_Sol-Win</v>
      </c>
      <c r="AI486" s="0" t="s">
        <v>1337</v>
      </c>
      <c r="AJ486" s="50" t="s">
        <v>35</v>
      </c>
      <c r="AK486" s="0" t="n">
        <v>2050</v>
      </c>
      <c r="AL486" s="51" t="str">
        <f aca="false">"*"&amp;IF(AND(A486="EU",AK486=2035),0.93,IF(AND(A486="EU",AK486=2050),0.9,IF(AND(A486="USA",AK486=2035),0.92,IF(AND(A486="USA",AK486=2050),0.89,IF(AND(A486="Japan",AK486=2035),0.92,IF(AND(A486="Japan",AK486=2050),0.89,IF(AND(A486="Russia",AK486=2035),0.91,IF(AND(A486="Russia",AK486=2050),0.86,IF(AND(A486="China",AK486=2035),0.91,IF(AND(A486="China",AK486=2050),0.87,IF(AND(A486="India",AK486=2035),0.92,IF(AND(A486="India",AK486=2050),0.87,IF(AND(A486="Middle East",AK486=2035),0.89,IF(AND(A486="Middle East",AK486=2050),0.84,IF(AND(A486="Africa",AK486=2035),0.9,IF(AND(A486="Africa",AK486=2050),0.86,IF(AND(A486="Brazil",AK486=2035),0.93,IF(AND(A486="Brazil",AK486=2050),0.89,""))))))))))))))))))</f>
        <v>*0.87</v>
      </c>
      <c r="AM486" s="51" t="str">
        <f aca="false">AM485</f>
        <v>REZoning_Sol-Win</v>
      </c>
      <c r="AP486" s="0" t="s">
        <v>1337</v>
      </c>
      <c r="AQ486" s="0" t="s">
        <v>35</v>
      </c>
      <c r="AR486" s="0" t="n">
        <v>2100</v>
      </c>
      <c r="AS486" s="0" t="s">
        <v>851</v>
      </c>
      <c r="AT486" s="0" t="s">
        <v>36</v>
      </c>
    </row>
    <row r="487" customFormat="false" ht="28.5" hidden="false" customHeight="true" outlineLevel="0" collapsed="false">
      <c r="A487" s="3" t="s">
        <v>147</v>
      </c>
      <c r="C487" s="0" t="s">
        <v>1338</v>
      </c>
      <c r="D487" s="50" t="s">
        <v>35</v>
      </c>
      <c r="E487" s="0" t="n">
        <v>2035</v>
      </c>
      <c r="F487" s="51" t="str">
        <f aca="false">"*"&amp;IF(AND(A487="EU",E487=2035),0.95,IF(AND(A487="EU",E487=2050),0.93,IF(AND(A487="USA",E487=2035),0.96,IF(AND(A487="USA",E487=2050),0.94,IF(AND(A487="Japan",E487=2035),0.94,IF(AND(A487="Japan",E487=2050),0.92,IF(AND(A487="Russia",E487=2035),0.95,IF(AND(A487="Russia",E487=2050),0.93,IF(AND(A487="China",E487=2035),0.94,IF(AND(A487="China",E487=2050),0.92,IF(AND(A487="India",E487=2035),0.95,IF(AND(A487="India",E487=2050),0.92,IF(AND(A487="Middle East",E487=2035),0.94,IF(AND(A487="Middle East",E487=2050),0.9,IF(AND(A487="Africa",E487=2035),0.94,IF(AND(A487="Africa",E487=2050),0.91,IF(AND(A487="Brazil",E487=2035),0.95,IF(AND(A487="Brazil",E487=2050),0.92,""))))))))))))))))))</f>
        <v>*0.94</v>
      </c>
      <c r="H487" s="0" t="s">
        <v>1338</v>
      </c>
      <c r="I487" s="50" t="s">
        <v>35</v>
      </c>
      <c r="J487" s="0" t="n">
        <v>2050</v>
      </c>
      <c r="K487" s="48" t="str">
        <f aca="false">"*"&amp;IF(AND(A487="EU",J487=2035),0.95,IF(AND(A487="EU",J487=2050),0.93,IF(AND(A487="USA",J487=2035),0.96,IF(AND(A487="USA",J487=2050),0.94,IF(AND(A487="Japan",J487=2035),0.94,IF(AND(A487="Japan",J487=2050),0.92,IF(AND(A487="Russia",J487=2035),0.95,IF(AND(A487="Russia",J487=2050),0.93,IF(AND(A487="China",J487=2035),0.94,IF(AND(A487="China",J487=2050),0.92,IF(AND(A487="India",J487=2035),0.95,IF(AND(A487="India",J487=2050),0.92,IF(AND(A487="Middle East",J487=2035),0.94,IF(AND(A487="Middle East",J487=2050),0.9,IF(AND(A487="Africa",J487=2035),0.94,IF(AND(A487="Africa",J487=2050),0.91,IF(AND(A487="Brazil",J487=2035),0.95,IF(AND(A487="Brazil",J487=2050),0.92,""))))))))))))))))))</f>
        <v>*0.92</v>
      </c>
      <c r="P487" s="41" t="s">
        <v>1338</v>
      </c>
      <c r="Q487" s="52" t="s">
        <v>35</v>
      </c>
      <c r="R487" s="41" t="n">
        <v>2035</v>
      </c>
      <c r="S487" s="53" t="str">
        <f aca="false">"*"&amp;IF(AND(A487="EU",R487=2035),0.95,IF(AND(A487="EU",R487=2050),0.93,IF(AND(A487="USA",R487=2035),0.96,IF(AND(A487="USA",R487=2050),0.93,IF(AND(A487="Japan",R487=2035),0.94,IF(AND(A487="Japan",R487=2050),0.92,IF(AND(A487="Russia",R487=2035),0.95,IF(AND(A487="Russia",R487=2050),0.91,IF(AND(A487="China",R487=2035),0.93,IF(AND(A487="China",R487=2050),0.92,IF(AND(A487="India",R487=2035),0.94,IF(AND(A487="India",R487=2050),0.91,IF(AND(A487="Middle East",R487=2035),0.92,IF(AND(A487="Middle East",R487=2050),0.89,IF(AND(A487="Africa",R487=2035),0.93,IF(AND(A487="Africa",R487=2050),0.9,IF(AND(A487="Brazil",R487=2035),0.95,IF(AND(A487="Brazil",R487=2050),0.92,""))))))))))))))))))</f>
        <v>*0.93</v>
      </c>
      <c r="U487" s="41" t="s">
        <v>1338</v>
      </c>
      <c r="V487" s="52" t="s">
        <v>35</v>
      </c>
      <c r="W487" s="41" t="n">
        <v>2050</v>
      </c>
      <c r="X487" s="53" t="str">
        <f aca="false">"*"&amp;IF(AND(A487="EU",W487=2035),0.95,IF(AND(A487="EU",W487=2050),0.93,IF(AND(A487="USA",W487=2035),0.96,IF(AND(A487="USA",W487=2050),0.93,IF(AND(A487="Japan",W487=2035),0.94,IF(AND(A487="Japan",W487=2050),0.92,IF(AND(A487="Russia",W487=2035),0.95,IF(AND(A487="Russia",W487=2050),0.91,IF(AND(A487="China",W487=2035),0.93,IF(AND(A487="China",W487=2050),0.92,IF(AND(A487="India",W487=2035),0.94,IF(AND(A487="India",W487=2050),0.91,IF(AND(A487="Middle East",W487=2035),0.92,IF(AND(A487="Middle East",W487=2050),0.89,IF(AND(A487="Africa",W487=2035),0.93,IF(AND(A487="Africa",W487=2050),0.9,IF(AND(A487="Brazil",W487=2035),0.95,IF(AND(A487="Brazil",W487=2050),0.92,""))))))))))))))))))</f>
        <v>*0.92</v>
      </c>
      <c r="AC487" s="0" t="s">
        <v>1338</v>
      </c>
      <c r="AD487" s="50" t="s">
        <v>35</v>
      </c>
      <c r="AE487" s="0" t="n">
        <v>2035</v>
      </c>
      <c r="AF487" s="51" t="str">
        <f aca="false">"*"&amp;IF(AND(A487="EU",AE487=2035),0.93,IF(AND(A487="EU",AE487=2050),0.9,IF(AND(A487="USA",AE487=2035),0.92,IF(AND(A487="USA",AE487=2050),0.89,IF(AND(A487="Japan",AE487=2035),0.92,IF(AND(A487="Japan",AE487=2050),0.89,IF(AND(A487="Russia",AE487=2035),0.91,IF(AND(A487="Russia",AE487=2050),0.86,IF(AND(A487="China",AE487=2035),0.91,IF(AND(A487="China",AE487=2050),0.87,IF(AND(A487="India",AE487=2035),0.92,IF(AND(A487="India",AE487=2050),0.87,IF(AND(A487="Middle East",AE487=2035),0.89,IF(AND(A487="Middle East",AE487=2050),0.84,IF(AND(A487="Africa",AE487=2035),0.9,IF(AND(A487="Africa",AE487=2050),0.86,IF(AND(A487="Brazil",AE487=2035),0.93,IF(AND(A487="Brazil",AE487=2050),0.89,""))))))))))))))))))</f>
        <v>*0.91</v>
      </c>
      <c r="AG487" s="51" t="str">
        <f aca="false">AG486</f>
        <v>REZoning_Sol-Win</v>
      </c>
      <c r="AI487" s="0" t="s">
        <v>1338</v>
      </c>
      <c r="AJ487" s="50" t="s">
        <v>35</v>
      </c>
      <c r="AK487" s="0" t="n">
        <v>2050</v>
      </c>
      <c r="AL487" s="51" t="str">
        <f aca="false">"*"&amp;IF(AND(A487="EU",AK487=2035),0.93,IF(AND(A487="EU",AK487=2050),0.9,IF(AND(A487="USA",AK487=2035),0.92,IF(AND(A487="USA",AK487=2050),0.89,IF(AND(A487="Japan",AK487=2035),0.92,IF(AND(A487="Japan",AK487=2050),0.89,IF(AND(A487="Russia",AK487=2035),0.91,IF(AND(A487="Russia",AK487=2050),0.86,IF(AND(A487="China",AK487=2035),0.91,IF(AND(A487="China",AK487=2050),0.87,IF(AND(A487="India",AK487=2035),0.92,IF(AND(A487="India",AK487=2050),0.87,IF(AND(A487="Middle East",AK487=2035),0.89,IF(AND(A487="Middle East",AK487=2050),0.84,IF(AND(A487="Africa",AK487=2035),0.9,IF(AND(A487="Africa",AK487=2050),0.86,IF(AND(A487="Brazil",AK487=2035),0.93,IF(AND(A487="Brazil",AK487=2050),0.89,""))))))))))))))))))</f>
        <v>*0.87</v>
      </c>
      <c r="AM487" s="51" t="str">
        <f aca="false">AM486</f>
        <v>REZoning_Sol-Win</v>
      </c>
      <c r="AP487" s="0" t="s">
        <v>1338</v>
      </c>
      <c r="AQ487" s="0" t="s">
        <v>35</v>
      </c>
      <c r="AR487" s="0" t="n">
        <v>2100</v>
      </c>
      <c r="AS487" s="0" t="s">
        <v>851</v>
      </c>
      <c r="AT487" s="0" t="s">
        <v>36</v>
      </c>
    </row>
    <row r="488" customFormat="false" ht="28.5" hidden="false" customHeight="true" outlineLevel="0" collapsed="false">
      <c r="A488" s="3" t="s">
        <v>147</v>
      </c>
      <c r="C488" s="0" t="s">
        <v>1339</v>
      </c>
      <c r="D488" s="50" t="s">
        <v>35</v>
      </c>
      <c r="E488" s="0" t="n">
        <v>2035</v>
      </c>
      <c r="F488" s="51" t="str">
        <f aca="false">"*"&amp;IF(AND(A488="EU",E488=2035),0.95,IF(AND(A488="EU",E488=2050),0.93,IF(AND(A488="USA",E488=2035),0.96,IF(AND(A488="USA",E488=2050),0.94,IF(AND(A488="Japan",E488=2035),0.94,IF(AND(A488="Japan",E488=2050),0.92,IF(AND(A488="Russia",E488=2035),0.95,IF(AND(A488="Russia",E488=2050),0.93,IF(AND(A488="China",E488=2035),0.94,IF(AND(A488="China",E488=2050),0.92,IF(AND(A488="India",E488=2035),0.95,IF(AND(A488="India",E488=2050),0.92,IF(AND(A488="Middle East",E488=2035),0.94,IF(AND(A488="Middle East",E488=2050),0.9,IF(AND(A488="Africa",E488=2035),0.94,IF(AND(A488="Africa",E488=2050),0.91,IF(AND(A488="Brazil",E488=2035),0.95,IF(AND(A488="Brazil",E488=2050),0.92,""))))))))))))))))))</f>
        <v>*0.94</v>
      </c>
      <c r="H488" s="0" t="s">
        <v>1339</v>
      </c>
      <c r="I488" s="50" t="s">
        <v>35</v>
      </c>
      <c r="J488" s="0" t="n">
        <v>2050</v>
      </c>
      <c r="K488" s="48" t="str">
        <f aca="false">"*"&amp;IF(AND(A488="EU",J488=2035),0.95,IF(AND(A488="EU",J488=2050),0.93,IF(AND(A488="USA",J488=2035),0.96,IF(AND(A488="USA",J488=2050),0.94,IF(AND(A488="Japan",J488=2035),0.94,IF(AND(A488="Japan",J488=2050),0.92,IF(AND(A488="Russia",J488=2035),0.95,IF(AND(A488="Russia",J488=2050),0.93,IF(AND(A488="China",J488=2035),0.94,IF(AND(A488="China",J488=2050),0.92,IF(AND(A488="India",J488=2035),0.95,IF(AND(A488="India",J488=2050),0.92,IF(AND(A488="Middle East",J488=2035),0.94,IF(AND(A488="Middle East",J488=2050),0.9,IF(AND(A488="Africa",J488=2035),0.94,IF(AND(A488="Africa",J488=2050),0.91,IF(AND(A488="Brazil",J488=2035),0.95,IF(AND(A488="Brazil",J488=2050),0.92,""))))))))))))))))))</f>
        <v>*0.92</v>
      </c>
      <c r="P488" s="41" t="s">
        <v>1339</v>
      </c>
      <c r="Q488" s="52" t="s">
        <v>35</v>
      </c>
      <c r="R488" s="41" t="n">
        <v>2035</v>
      </c>
      <c r="S488" s="53" t="str">
        <f aca="false">"*"&amp;IF(AND(A488="EU",R488=2035),0.95,IF(AND(A488="EU",R488=2050),0.93,IF(AND(A488="USA",R488=2035),0.96,IF(AND(A488="USA",R488=2050),0.93,IF(AND(A488="Japan",R488=2035),0.94,IF(AND(A488="Japan",R488=2050),0.92,IF(AND(A488="Russia",R488=2035),0.95,IF(AND(A488="Russia",R488=2050),0.91,IF(AND(A488="China",R488=2035),0.93,IF(AND(A488="China",R488=2050),0.92,IF(AND(A488="India",R488=2035),0.94,IF(AND(A488="India",R488=2050),0.91,IF(AND(A488="Middle East",R488=2035),0.92,IF(AND(A488="Middle East",R488=2050),0.89,IF(AND(A488="Africa",R488=2035),0.93,IF(AND(A488="Africa",R488=2050),0.9,IF(AND(A488="Brazil",R488=2035),0.95,IF(AND(A488="Brazil",R488=2050),0.92,""))))))))))))))))))</f>
        <v>*0.93</v>
      </c>
      <c r="U488" s="41" t="s">
        <v>1339</v>
      </c>
      <c r="V488" s="52" t="s">
        <v>35</v>
      </c>
      <c r="W488" s="41" t="n">
        <v>2050</v>
      </c>
      <c r="X488" s="53" t="str">
        <f aca="false">"*"&amp;IF(AND(A488="EU",W488=2035),0.95,IF(AND(A488="EU",W488=2050),0.93,IF(AND(A488="USA",W488=2035),0.96,IF(AND(A488="USA",W488=2050),0.93,IF(AND(A488="Japan",W488=2035),0.94,IF(AND(A488="Japan",W488=2050),0.92,IF(AND(A488="Russia",W488=2035),0.95,IF(AND(A488="Russia",W488=2050),0.91,IF(AND(A488="China",W488=2035),0.93,IF(AND(A488="China",W488=2050),0.92,IF(AND(A488="India",W488=2035),0.94,IF(AND(A488="India",W488=2050),0.91,IF(AND(A488="Middle East",W488=2035),0.92,IF(AND(A488="Middle East",W488=2050),0.89,IF(AND(A488="Africa",W488=2035),0.93,IF(AND(A488="Africa",W488=2050),0.9,IF(AND(A488="Brazil",W488=2035),0.95,IF(AND(A488="Brazil",W488=2050),0.92,""))))))))))))))))))</f>
        <v>*0.92</v>
      </c>
      <c r="AC488" s="0" t="s">
        <v>1339</v>
      </c>
      <c r="AD488" s="50" t="s">
        <v>35</v>
      </c>
      <c r="AE488" s="0" t="n">
        <v>2035</v>
      </c>
      <c r="AF488" s="51" t="str">
        <f aca="false">"*"&amp;IF(AND(A488="EU",AE488=2035),0.93,IF(AND(A488="EU",AE488=2050),0.9,IF(AND(A488="USA",AE488=2035),0.92,IF(AND(A488="USA",AE488=2050),0.89,IF(AND(A488="Japan",AE488=2035),0.92,IF(AND(A488="Japan",AE488=2050),0.89,IF(AND(A488="Russia",AE488=2035),0.91,IF(AND(A488="Russia",AE488=2050),0.86,IF(AND(A488="China",AE488=2035),0.91,IF(AND(A488="China",AE488=2050),0.87,IF(AND(A488="India",AE488=2035),0.92,IF(AND(A488="India",AE488=2050),0.87,IF(AND(A488="Middle East",AE488=2035),0.89,IF(AND(A488="Middle East",AE488=2050),0.84,IF(AND(A488="Africa",AE488=2035),0.9,IF(AND(A488="Africa",AE488=2050),0.86,IF(AND(A488="Brazil",AE488=2035),0.93,IF(AND(A488="Brazil",AE488=2050),0.89,""))))))))))))))))))</f>
        <v>*0.91</v>
      </c>
      <c r="AG488" s="51" t="str">
        <f aca="false">AG487</f>
        <v>REZoning_Sol-Win</v>
      </c>
      <c r="AI488" s="0" t="s">
        <v>1339</v>
      </c>
      <c r="AJ488" s="50" t="s">
        <v>35</v>
      </c>
      <c r="AK488" s="0" t="n">
        <v>2050</v>
      </c>
      <c r="AL488" s="51" t="str">
        <f aca="false">"*"&amp;IF(AND(A488="EU",AK488=2035),0.93,IF(AND(A488="EU",AK488=2050),0.9,IF(AND(A488="USA",AK488=2035),0.92,IF(AND(A488="USA",AK488=2050),0.89,IF(AND(A488="Japan",AK488=2035),0.92,IF(AND(A488="Japan",AK488=2050),0.89,IF(AND(A488="Russia",AK488=2035),0.91,IF(AND(A488="Russia",AK488=2050),0.86,IF(AND(A488="China",AK488=2035),0.91,IF(AND(A488="China",AK488=2050),0.87,IF(AND(A488="India",AK488=2035),0.92,IF(AND(A488="India",AK488=2050),0.87,IF(AND(A488="Middle East",AK488=2035),0.89,IF(AND(A488="Middle East",AK488=2050),0.84,IF(AND(A488="Africa",AK488=2035),0.9,IF(AND(A488="Africa",AK488=2050),0.86,IF(AND(A488="Brazil",AK488=2035),0.93,IF(AND(A488="Brazil",AK488=2050),0.89,""))))))))))))))))))</f>
        <v>*0.87</v>
      </c>
      <c r="AM488" s="51" t="str">
        <f aca="false">AM487</f>
        <v>REZoning_Sol-Win</v>
      </c>
      <c r="AP488" s="0" t="s">
        <v>1339</v>
      </c>
      <c r="AQ488" s="0" t="s">
        <v>35</v>
      </c>
      <c r="AR488" s="0" t="n">
        <v>2100</v>
      </c>
      <c r="AS488" s="0" t="s">
        <v>851</v>
      </c>
      <c r="AT488" s="0" t="s">
        <v>36</v>
      </c>
    </row>
    <row r="489" customFormat="false" ht="28.5" hidden="false" customHeight="true" outlineLevel="0" collapsed="false">
      <c r="A489" s="3" t="s">
        <v>147</v>
      </c>
      <c r="C489" s="0" t="s">
        <v>1340</v>
      </c>
      <c r="D489" s="50" t="s">
        <v>35</v>
      </c>
      <c r="E489" s="0" t="n">
        <v>2035</v>
      </c>
      <c r="F489" s="51" t="str">
        <f aca="false">"*"&amp;IF(AND(A489="EU",E489=2035),0.95,IF(AND(A489="EU",E489=2050),0.93,IF(AND(A489="USA",E489=2035),0.96,IF(AND(A489="USA",E489=2050),0.94,IF(AND(A489="Japan",E489=2035),0.94,IF(AND(A489="Japan",E489=2050),0.92,IF(AND(A489="Russia",E489=2035),0.95,IF(AND(A489="Russia",E489=2050),0.93,IF(AND(A489="China",E489=2035),0.94,IF(AND(A489="China",E489=2050),0.92,IF(AND(A489="India",E489=2035),0.95,IF(AND(A489="India",E489=2050),0.92,IF(AND(A489="Middle East",E489=2035),0.94,IF(AND(A489="Middle East",E489=2050),0.9,IF(AND(A489="Africa",E489=2035),0.94,IF(AND(A489="Africa",E489=2050),0.91,IF(AND(A489="Brazil",E489=2035),0.95,IF(AND(A489="Brazil",E489=2050),0.92,""))))))))))))))))))</f>
        <v>*0.94</v>
      </c>
      <c r="H489" s="0" t="s">
        <v>1340</v>
      </c>
      <c r="I489" s="50" t="s">
        <v>35</v>
      </c>
      <c r="J489" s="0" t="n">
        <v>2050</v>
      </c>
      <c r="K489" s="48" t="str">
        <f aca="false">"*"&amp;IF(AND(A489="EU",J489=2035),0.95,IF(AND(A489="EU",J489=2050),0.93,IF(AND(A489="USA",J489=2035),0.96,IF(AND(A489="USA",J489=2050),0.94,IF(AND(A489="Japan",J489=2035),0.94,IF(AND(A489="Japan",J489=2050),0.92,IF(AND(A489="Russia",J489=2035),0.95,IF(AND(A489="Russia",J489=2050),0.93,IF(AND(A489="China",J489=2035),0.94,IF(AND(A489="China",J489=2050),0.92,IF(AND(A489="India",J489=2035),0.95,IF(AND(A489="India",J489=2050),0.92,IF(AND(A489="Middle East",J489=2035),0.94,IF(AND(A489="Middle East",J489=2050),0.9,IF(AND(A489="Africa",J489=2035),0.94,IF(AND(A489="Africa",J489=2050),0.91,IF(AND(A489="Brazil",J489=2035),0.95,IF(AND(A489="Brazil",J489=2050),0.92,""))))))))))))))))))</f>
        <v>*0.92</v>
      </c>
      <c r="P489" s="41" t="s">
        <v>1340</v>
      </c>
      <c r="Q489" s="52" t="s">
        <v>35</v>
      </c>
      <c r="R489" s="41" t="n">
        <v>2035</v>
      </c>
      <c r="S489" s="53" t="str">
        <f aca="false">"*"&amp;IF(AND(A489="EU",R489=2035),0.95,IF(AND(A489="EU",R489=2050),0.93,IF(AND(A489="USA",R489=2035),0.96,IF(AND(A489="USA",R489=2050),0.93,IF(AND(A489="Japan",R489=2035),0.94,IF(AND(A489="Japan",R489=2050),0.92,IF(AND(A489="Russia",R489=2035),0.95,IF(AND(A489="Russia",R489=2050),0.91,IF(AND(A489="China",R489=2035),0.93,IF(AND(A489="China",R489=2050),0.92,IF(AND(A489="India",R489=2035),0.94,IF(AND(A489="India",R489=2050),0.91,IF(AND(A489="Middle East",R489=2035),0.92,IF(AND(A489="Middle East",R489=2050),0.89,IF(AND(A489="Africa",R489=2035),0.93,IF(AND(A489="Africa",R489=2050),0.9,IF(AND(A489="Brazil",R489=2035),0.95,IF(AND(A489="Brazil",R489=2050),0.92,""))))))))))))))))))</f>
        <v>*0.93</v>
      </c>
      <c r="U489" s="41" t="s">
        <v>1340</v>
      </c>
      <c r="V489" s="52" t="s">
        <v>35</v>
      </c>
      <c r="W489" s="41" t="n">
        <v>2050</v>
      </c>
      <c r="X489" s="53" t="str">
        <f aca="false">"*"&amp;IF(AND(A489="EU",W489=2035),0.95,IF(AND(A489="EU",W489=2050),0.93,IF(AND(A489="USA",W489=2035),0.96,IF(AND(A489="USA",W489=2050),0.93,IF(AND(A489="Japan",W489=2035),0.94,IF(AND(A489="Japan",W489=2050),0.92,IF(AND(A489="Russia",W489=2035),0.95,IF(AND(A489="Russia",W489=2050),0.91,IF(AND(A489="China",W489=2035),0.93,IF(AND(A489="China",W489=2050),0.92,IF(AND(A489="India",W489=2035),0.94,IF(AND(A489="India",W489=2050),0.91,IF(AND(A489="Middle East",W489=2035),0.92,IF(AND(A489="Middle East",W489=2050),0.89,IF(AND(A489="Africa",W489=2035),0.93,IF(AND(A489="Africa",W489=2050),0.9,IF(AND(A489="Brazil",W489=2035),0.95,IF(AND(A489="Brazil",W489=2050),0.92,""))))))))))))))))))</f>
        <v>*0.92</v>
      </c>
      <c r="AC489" s="0" t="s">
        <v>1340</v>
      </c>
      <c r="AD489" s="50" t="s">
        <v>35</v>
      </c>
      <c r="AE489" s="0" t="n">
        <v>2035</v>
      </c>
      <c r="AF489" s="51" t="str">
        <f aca="false">"*"&amp;IF(AND(A489="EU",AE489=2035),0.93,IF(AND(A489="EU",AE489=2050),0.9,IF(AND(A489="USA",AE489=2035),0.92,IF(AND(A489="USA",AE489=2050),0.89,IF(AND(A489="Japan",AE489=2035),0.92,IF(AND(A489="Japan",AE489=2050),0.89,IF(AND(A489="Russia",AE489=2035),0.91,IF(AND(A489="Russia",AE489=2050),0.86,IF(AND(A489="China",AE489=2035),0.91,IF(AND(A489="China",AE489=2050),0.87,IF(AND(A489="India",AE489=2035),0.92,IF(AND(A489="India",AE489=2050),0.87,IF(AND(A489="Middle East",AE489=2035),0.89,IF(AND(A489="Middle East",AE489=2050),0.84,IF(AND(A489="Africa",AE489=2035),0.9,IF(AND(A489="Africa",AE489=2050),0.86,IF(AND(A489="Brazil",AE489=2035),0.93,IF(AND(A489="Brazil",AE489=2050),0.89,""))))))))))))))))))</f>
        <v>*0.91</v>
      </c>
      <c r="AG489" s="51" t="str">
        <f aca="false">AG488</f>
        <v>REZoning_Sol-Win</v>
      </c>
      <c r="AI489" s="0" t="s">
        <v>1340</v>
      </c>
      <c r="AJ489" s="50" t="s">
        <v>35</v>
      </c>
      <c r="AK489" s="0" t="n">
        <v>2050</v>
      </c>
      <c r="AL489" s="51" t="str">
        <f aca="false">"*"&amp;IF(AND(A489="EU",AK489=2035),0.93,IF(AND(A489="EU",AK489=2050),0.9,IF(AND(A489="USA",AK489=2035),0.92,IF(AND(A489="USA",AK489=2050),0.89,IF(AND(A489="Japan",AK489=2035),0.92,IF(AND(A489="Japan",AK489=2050),0.89,IF(AND(A489="Russia",AK489=2035),0.91,IF(AND(A489="Russia",AK489=2050),0.86,IF(AND(A489="China",AK489=2035),0.91,IF(AND(A489="China",AK489=2050),0.87,IF(AND(A489="India",AK489=2035),0.92,IF(AND(A489="India",AK489=2050),0.87,IF(AND(A489="Middle East",AK489=2035),0.89,IF(AND(A489="Middle East",AK489=2050),0.84,IF(AND(A489="Africa",AK489=2035),0.9,IF(AND(A489="Africa",AK489=2050),0.86,IF(AND(A489="Brazil",AK489=2035),0.93,IF(AND(A489="Brazil",AK489=2050),0.89,""))))))))))))))))))</f>
        <v>*0.87</v>
      </c>
      <c r="AM489" s="51" t="str">
        <f aca="false">AM488</f>
        <v>REZoning_Sol-Win</v>
      </c>
      <c r="AP489" s="0" t="s">
        <v>1340</v>
      </c>
      <c r="AQ489" s="0" t="s">
        <v>35</v>
      </c>
      <c r="AR489" s="0" t="n">
        <v>2100</v>
      </c>
      <c r="AS489" s="0" t="s">
        <v>851</v>
      </c>
      <c r="AT489" s="0" t="s">
        <v>36</v>
      </c>
    </row>
    <row r="490" customFormat="false" ht="28.5" hidden="false" customHeight="true" outlineLevel="0" collapsed="false">
      <c r="A490" s="3" t="s">
        <v>147</v>
      </c>
      <c r="C490" s="0" t="s">
        <v>1341</v>
      </c>
      <c r="D490" s="50" t="s">
        <v>35</v>
      </c>
      <c r="E490" s="0" t="n">
        <v>2035</v>
      </c>
      <c r="F490" s="51" t="str">
        <f aca="false">"*"&amp;IF(AND(A490="EU",E490=2035),0.95,IF(AND(A490="EU",E490=2050),0.93,IF(AND(A490="USA",E490=2035),0.96,IF(AND(A490="USA",E490=2050),0.94,IF(AND(A490="Japan",E490=2035),0.94,IF(AND(A490="Japan",E490=2050),0.92,IF(AND(A490="Russia",E490=2035),0.95,IF(AND(A490="Russia",E490=2050),0.93,IF(AND(A490="China",E490=2035),0.94,IF(AND(A490="China",E490=2050),0.92,IF(AND(A490="India",E490=2035),0.95,IF(AND(A490="India",E490=2050),0.92,IF(AND(A490="Middle East",E490=2035),0.94,IF(AND(A490="Middle East",E490=2050),0.9,IF(AND(A490="Africa",E490=2035),0.94,IF(AND(A490="Africa",E490=2050),0.91,IF(AND(A490="Brazil",E490=2035),0.95,IF(AND(A490="Brazil",E490=2050),0.92,""))))))))))))))))))</f>
        <v>*0.94</v>
      </c>
      <c r="H490" s="0" t="s">
        <v>1341</v>
      </c>
      <c r="I490" s="50" t="s">
        <v>35</v>
      </c>
      <c r="J490" s="0" t="n">
        <v>2050</v>
      </c>
      <c r="K490" s="48" t="str">
        <f aca="false">"*"&amp;IF(AND(A490="EU",J490=2035),0.95,IF(AND(A490="EU",J490=2050),0.93,IF(AND(A490="USA",J490=2035),0.96,IF(AND(A490="USA",J490=2050),0.94,IF(AND(A490="Japan",J490=2035),0.94,IF(AND(A490="Japan",J490=2050),0.92,IF(AND(A490="Russia",J490=2035),0.95,IF(AND(A490="Russia",J490=2050),0.93,IF(AND(A490="China",J490=2035),0.94,IF(AND(A490="China",J490=2050),0.92,IF(AND(A490="India",J490=2035),0.95,IF(AND(A490="India",J490=2050),0.92,IF(AND(A490="Middle East",J490=2035),0.94,IF(AND(A490="Middle East",J490=2050),0.9,IF(AND(A490="Africa",J490=2035),0.94,IF(AND(A490="Africa",J490=2050),0.91,IF(AND(A490="Brazil",J490=2035),0.95,IF(AND(A490="Brazil",J490=2050),0.92,""))))))))))))))))))</f>
        <v>*0.92</v>
      </c>
      <c r="P490" s="41" t="s">
        <v>1341</v>
      </c>
      <c r="Q490" s="52" t="s">
        <v>35</v>
      </c>
      <c r="R490" s="41" t="n">
        <v>2035</v>
      </c>
      <c r="S490" s="53" t="str">
        <f aca="false">"*"&amp;IF(AND(A490="EU",R490=2035),0.95,IF(AND(A490="EU",R490=2050),0.93,IF(AND(A490="USA",R490=2035),0.96,IF(AND(A490="USA",R490=2050),0.93,IF(AND(A490="Japan",R490=2035),0.94,IF(AND(A490="Japan",R490=2050),0.92,IF(AND(A490="Russia",R490=2035),0.95,IF(AND(A490="Russia",R490=2050),0.91,IF(AND(A490="China",R490=2035),0.93,IF(AND(A490="China",R490=2050),0.92,IF(AND(A490="India",R490=2035),0.94,IF(AND(A490="India",R490=2050),0.91,IF(AND(A490="Middle East",R490=2035),0.92,IF(AND(A490="Middle East",R490=2050),0.89,IF(AND(A490="Africa",R490=2035),0.93,IF(AND(A490="Africa",R490=2050),0.9,IF(AND(A490="Brazil",R490=2035),0.95,IF(AND(A490="Brazil",R490=2050),0.92,""))))))))))))))))))</f>
        <v>*0.93</v>
      </c>
      <c r="U490" s="41" t="s">
        <v>1341</v>
      </c>
      <c r="V490" s="52" t="s">
        <v>35</v>
      </c>
      <c r="W490" s="41" t="n">
        <v>2050</v>
      </c>
      <c r="X490" s="53" t="str">
        <f aca="false">"*"&amp;IF(AND(A490="EU",W490=2035),0.95,IF(AND(A490="EU",W490=2050),0.93,IF(AND(A490="USA",W490=2035),0.96,IF(AND(A490="USA",W490=2050),0.93,IF(AND(A490="Japan",W490=2035),0.94,IF(AND(A490="Japan",W490=2050),0.92,IF(AND(A490="Russia",W490=2035),0.95,IF(AND(A490="Russia",W490=2050),0.91,IF(AND(A490="China",W490=2035),0.93,IF(AND(A490="China",W490=2050),0.92,IF(AND(A490="India",W490=2035),0.94,IF(AND(A490="India",W490=2050),0.91,IF(AND(A490="Middle East",W490=2035),0.92,IF(AND(A490="Middle East",W490=2050),0.89,IF(AND(A490="Africa",W490=2035),0.93,IF(AND(A490="Africa",W490=2050),0.9,IF(AND(A490="Brazil",W490=2035),0.95,IF(AND(A490="Brazil",W490=2050),0.92,""))))))))))))))))))</f>
        <v>*0.92</v>
      </c>
      <c r="AC490" s="0" t="s">
        <v>1341</v>
      </c>
      <c r="AD490" s="50" t="s">
        <v>35</v>
      </c>
      <c r="AE490" s="0" t="n">
        <v>2035</v>
      </c>
      <c r="AF490" s="51" t="str">
        <f aca="false">"*"&amp;IF(AND(A490="EU",AE490=2035),0.93,IF(AND(A490="EU",AE490=2050),0.9,IF(AND(A490="USA",AE490=2035),0.92,IF(AND(A490="USA",AE490=2050),0.89,IF(AND(A490="Japan",AE490=2035),0.92,IF(AND(A490="Japan",AE490=2050),0.89,IF(AND(A490="Russia",AE490=2035),0.91,IF(AND(A490="Russia",AE490=2050),0.86,IF(AND(A490="China",AE490=2035),0.91,IF(AND(A490="China",AE490=2050),0.87,IF(AND(A490="India",AE490=2035),0.92,IF(AND(A490="India",AE490=2050),0.87,IF(AND(A490="Middle East",AE490=2035),0.89,IF(AND(A490="Middle East",AE490=2050),0.84,IF(AND(A490="Africa",AE490=2035),0.9,IF(AND(A490="Africa",AE490=2050),0.86,IF(AND(A490="Brazil",AE490=2035),0.93,IF(AND(A490="Brazil",AE490=2050),0.89,""))))))))))))))))))</f>
        <v>*0.91</v>
      </c>
      <c r="AG490" s="51" t="str">
        <f aca="false">AG489</f>
        <v>REZoning_Sol-Win</v>
      </c>
      <c r="AI490" s="0" t="s">
        <v>1341</v>
      </c>
      <c r="AJ490" s="50" t="s">
        <v>35</v>
      </c>
      <c r="AK490" s="0" t="n">
        <v>2050</v>
      </c>
      <c r="AL490" s="51" t="str">
        <f aca="false">"*"&amp;IF(AND(A490="EU",AK490=2035),0.93,IF(AND(A490="EU",AK490=2050),0.9,IF(AND(A490="USA",AK490=2035),0.92,IF(AND(A490="USA",AK490=2050),0.89,IF(AND(A490="Japan",AK490=2035),0.92,IF(AND(A490="Japan",AK490=2050),0.89,IF(AND(A490="Russia",AK490=2035),0.91,IF(AND(A490="Russia",AK490=2050),0.86,IF(AND(A490="China",AK490=2035),0.91,IF(AND(A490="China",AK490=2050),0.87,IF(AND(A490="India",AK490=2035),0.92,IF(AND(A490="India",AK490=2050),0.87,IF(AND(A490="Middle East",AK490=2035),0.89,IF(AND(A490="Middle East",AK490=2050),0.84,IF(AND(A490="Africa",AK490=2035),0.9,IF(AND(A490="Africa",AK490=2050),0.86,IF(AND(A490="Brazil",AK490=2035),0.93,IF(AND(A490="Brazil",AK490=2050),0.89,""))))))))))))))))))</f>
        <v>*0.87</v>
      </c>
      <c r="AM490" s="51" t="str">
        <f aca="false">AM489</f>
        <v>REZoning_Sol-Win</v>
      </c>
      <c r="AP490" s="0" t="s">
        <v>1341</v>
      </c>
      <c r="AQ490" s="0" t="s">
        <v>35</v>
      </c>
      <c r="AR490" s="0" t="n">
        <v>2100</v>
      </c>
      <c r="AS490" s="0" t="s">
        <v>851</v>
      </c>
      <c r="AT490" s="0" t="s">
        <v>36</v>
      </c>
    </row>
    <row r="491" customFormat="false" ht="28.5" hidden="false" customHeight="true" outlineLevel="0" collapsed="false">
      <c r="A491" s="3" t="s">
        <v>147</v>
      </c>
      <c r="C491" s="0" t="s">
        <v>1342</v>
      </c>
      <c r="D491" s="50" t="s">
        <v>35</v>
      </c>
      <c r="E491" s="0" t="n">
        <v>2035</v>
      </c>
      <c r="F491" s="51" t="str">
        <f aca="false">"*"&amp;IF(AND(A491="EU",E491=2035),0.95,IF(AND(A491="EU",E491=2050),0.93,IF(AND(A491="USA",E491=2035),0.96,IF(AND(A491="USA",E491=2050),0.94,IF(AND(A491="Japan",E491=2035),0.94,IF(AND(A491="Japan",E491=2050),0.92,IF(AND(A491="Russia",E491=2035),0.95,IF(AND(A491="Russia",E491=2050),0.93,IF(AND(A491="China",E491=2035),0.94,IF(AND(A491="China",E491=2050),0.92,IF(AND(A491="India",E491=2035),0.95,IF(AND(A491="India",E491=2050),0.92,IF(AND(A491="Middle East",E491=2035),0.94,IF(AND(A491="Middle East",E491=2050),0.9,IF(AND(A491="Africa",E491=2035),0.94,IF(AND(A491="Africa",E491=2050),0.91,IF(AND(A491="Brazil",E491=2035),0.95,IF(AND(A491="Brazil",E491=2050),0.92,""))))))))))))))))))</f>
        <v>*0.94</v>
      </c>
      <c r="H491" s="0" t="s">
        <v>1342</v>
      </c>
      <c r="I491" s="50" t="s">
        <v>35</v>
      </c>
      <c r="J491" s="0" t="n">
        <v>2050</v>
      </c>
      <c r="K491" s="48" t="str">
        <f aca="false">"*"&amp;IF(AND(A491="EU",J491=2035),0.95,IF(AND(A491="EU",J491=2050),0.93,IF(AND(A491="USA",J491=2035),0.96,IF(AND(A491="USA",J491=2050),0.94,IF(AND(A491="Japan",J491=2035),0.94,IF(AND(A491="Japan",J491=2050),0.92,IF(AND(A491="Russia",J491=2035),0.95,IF(AND(A491="Russia",J491=2050),0.93,IF(AND(A491="China",J491=2035),0.94,IF(AND(A491="China",J491=2050),0.92,IF(AND(A491="India",J491=2035),0.95,IF(AND(A491="India",J491=2050),0.92,IF(AND(A491="Middle East",J491=2035),0.94,IF(AND(A491="Middle East",J491=2050),0.9,IF(AND(A491="Africa",J491=2035),0.94,IF(AND(A491="Africa",J491=2050),0.91,IF(AND(A491="Brazil",J491=2035),0.95,IF(AND(A491="Brazil",J491=2050),0.92,""))))))))))))))))))</f>
        <v>*0.92</v>
      </c>
      <c r="P491" s="41" t="s">
        <v>1342</v>
      </c>
      <c r="Q491" s="52" t="s">
        <v>35</v>
      </c>
      <c r="R491" s="41" t="n">
        <v>2035</v>
      </c>
      <c r="S491" s="53" t="str">
        <f aca="false">"*"&amp;IF(AND(A491="EU",R491=2035),0.95,IF(AND(A491="EU",R491=2050),0.93,IF(AND(A491="USA",R491=2035),0.96,IF(AND(A491="USA",R491=2050),0.93,IF(AND(A491="Japan",R491=2035),0.94,IF(AND(A491="Japan",R491=2050),0.92,IF(AND(A491="Russia",R491=2035),0.95,IF(AND(A491="Russia",R491=2050),0.91,IF(AND(A491="China",R491=2035),0.93,IF(AND(A491="China",R491=2050),0.92,IF(AND(A491="India",R491=2035),0.94,IF(AND(A491="India",R491=2050),0.91,IF(AND(A491="Middle East",R491=2035),0.92,IF(AND(A491="Middle East",R491=2050),0.89,IF(AND(A491="Africa",R491=2035),0.93,IF(AND(A491="Africa",R491=2050),0.9,IF(AND(A491="Brazil",R491=2035),0.95,IF(AND(A491="Brazil",R491=2050),0.92,""))))))))))))))))))</f>
        <v>*0.93</v>
      </c>
      <c r="U491" s="41" t="s">
        <v>1342</v>
      </c>
      <c r="V491" s="52" t="s">
        <v>35</v>
      </c>
      <c r="W491" s="41" t="n">
        <v>2050</v>
      </c>
      <c r="X491" s="53" t="str">
        <f aca="false">"*"&amp;IF(AND(A491="EU",W491=2035),0.95,IF(AND(A491="EU",W491=2050),0.93,IF(AND(A491="USA",W491=2035),0.96,IF(AND(A491="USA",W491=2050),0.93,IF(AND(A491="Japan",W491=2035),0.94,IF(AND(A491="Japan",W491=2050),0.92,IF(AND(A491="Russia",W491=2035),0.95,IF(AND(A491="Russia",W491=2050),0.91,IF(AND(A491="China",W491=2035),0.93,IF(AND(A491="China",W491=2050),0.92,IF(AND(A491="India",W491=2035),0.94,IF(AND(A491="India",W491=2050),0.91,IF(AND(A491="Middle East",W491=2035),0.92,IF(AND(A491="Middle East",W491=2050),0.89,IF(AND(A491="Africa",W491=2035),0.93,IF(AND(A491="Africa",W491=2050),0.9,IF(AND(A491="Brazil",W491=2035),0.95,IF(AND(A491="Brazil",W491=2050),0.92,""))))))))))))))))))</f>
        <v>*0.92</v>
      </c>
      <c r="AC491" s="0" t="s">
        <v>1342</v>
      </c>
      <c r="AD491" s="50" t="s">
        <v>35</v>
      </c>
      <c r="AE491" s="0" t="n">
        <v>2035</v>
      </c>
      <c r="AF491" s="51" t="str">
        <f aca="false">"*"&amp;IF(AND(A491="EU",AE491=2035),0.93,IF(AND(A491="EU",AE491=2050),0.9,IF(AND(A491="USA",AE491=2035),0.92,IF(AND(A491="USA",AE491=2050),0.89,IF(AND(A491="Japan",AE491=2035),0.92,IF(AND(A491="Japan",AE491=2050),0.89,IF(AND(A491="Russia",AE491=2035),0.91,IF(AND(A491="Russia",AE491=2050),0.86,IF(AND(A491="China",AE491=2035),0.91,IF(AND(A491="China",AE491=2050),0.87,IF(AND(A491="India",AE491=2035),0.92,IF(AND(A491="India",AE491=2050),0.87,IF(AND(A491="Middle East",AE491=2035),0.89,IF(AND(A491="Middle East",AE491=2050),0.84,IF(AND(A491="Africa",AE491=2035),0.9,IF(AND(A491="Africa",AE491=2050),0.86,IF(AND(A491="Brazil",AE491=2035),0.93,IF(AND(A491="Brazil",AE491=2050),0.89,""))))))))))))))))))</f>
        <v>*0.91</v>
      </c>
      <c r="AG491" s="51" t="str">
        <f aca="false">AG490</f>
        <v>REZoning_Sol-Win</v>
      </c>
      <c r="AI491" s="0" t="s">
        <v>1342</v>
      </c>
      <c r="AJ491" s="50" t="s">
        <v>35</v>
      </c>
      <c r="AK491" s="0" t="n">
        <v>2050</v>
      </c>
      <c r="AL491" s="51" t="str">
        <f aca="false">"*"&amp;IF(AND(A491="EU",AK491=2035),0.93,IF(AND(A491="EU",AK491=2050),0.9,IF(AND(A491="USA",AK491=2035),0.92,IF(AND(A491="USA",AK491=2050),0.89,IF(AND(A491="Japan",AK491=2035),0.92,IF(AND(A491="Japan",AK491=2050),0.89,IF(AND(A491="Russia",AK491=2035),0.91,IF(AND(A491="Russia",AK491=2050),0.86,IF(AND(A491="China",AK491=2035),0.91,IF(AND(A491="China",AK491=2050),0.87,IF(AND(A491="India",AK491=2035),0.92,IF(AND(A491="India",AK491=2050),0.87,IF(AND(A491="Middle East",AK491=2035),0.89,IF(AND(A491="Middle East",AK491=2050),0.84,IF(AND(A491="Africa",AK491=2035),0.9,IF(AND(A491="Africa",AK491=2050),0.86,IF(AND(A491="Brazil",AK491=2035),0.93,IF(AND(A491="Brazil",AK491=2050),0.89,""))))))))))))))))))</f>
        <v>*0.87</v>
      </c>
      <c r="AM491" s="51" t="str">
        <f aca="false">AM490</f>
        <v>REZoning_Sol-Win</v>
      </c>
      <c r="AP491" s="0" t="s">
        <v>1342</v>
      </c>
      <c r="AQ491" s="0" t="s">
        <v>35</v>
      </c>
      <c r="AR491" s="0" t="n">
        <v>2100</v>
      </c>
      <c r="AS491" s="0" t="s">
        <v>851</v>
      </c>
      <c r="AT491" s="0" t="s">
        <v>36</v>
      </c>
    </row>
    <row r="492" customFormat="false" ht="28.5" hidden="false" customHeight="true" outlineLevel="0" collapsed="false">
      <c r="A492" s="3" t="s">
        <v>147</v>
      </c>
      <c r="C492" s="0" t="s">
        <v>1343</v>
      </c>
      <c r="D492" s="50" t="s">
        <v>35</v>
      </c>
      <c r="E492" s="0" t="n">
        <v>2035</v>
      </c>
      <c r="F492" s="51" t="str">
        <f aca="false">"*"&amp;IF(AND(A492="EU",E492=2035),0.95,IF(AND(A492="EU",E492=2050),0.93,IF(AND(A492="USA",E492=2035),0.96,IF(AND(A492="USA",E492=2050),0.94,IF(AND(A492="Japan",E492=2035),0.94,IF(AND(A492="Japan",E492=2050),0.92,IF(AND(A492="Russia",E492=2035),0.95,IF(AND(A492="Russia",E492=2050),0.93,IF(AND(A492="China",E492=2035),0.94,IF(AND(A492="China",E492=2050),0.92,IF(AND(A492="India",E492=2035),0.95,IF(AND(A492="India",E492=2050),0.92,IF(AND(A492="Middle East",E492=2035),0.94,IF(AND(A492="Middle East",E492=2050),0.9,IF(AND(A492="Africa",E492=2035),0.94,IF(AND(A492="Africa",E492=2050),0.91,IF(AND(A492="Brazil",E492=2035),0.95,IF(AND(A492="Brazil",E492=2050),0.92,""))))))))))))))))))</f>
        <v>*0.94</v>
      </c>
      <c r="H492" s="0" t="s">
        <v>1343</v>
      </c>
      <c r="I492" s="50" t="s">
        <v>35</v>
      </c>
      <c r="J492" s="0" t="n">
        <v>2050</v>
      </c>
      <c r="K492" s="48" t="str">
        <f aca="false">"*"&amp;IF(AND(A492="EU",J492=2035),0.95,IF(AND(A492="EU",J492=2050),0.93,IF(AND(A492="USA",J492=2035),0.96,IF(AND(A492="USA",J492=2050),0.94,IF(AND(A492="Japan",J492=2035),0.94,IF(AND(A492="Japan",J492=2050),0.92,IF(AND(A492="Russia",J492=2035),0.95,IF(AND(A492="Russia",J492=2050),0.93,IF(AND(A492="China",J492=2035),0.94,IF(AND(A492="China",J492=2050),0.92,IF(AND(A492="India",J492=2035),0.95,IF(AND(A492="India",J492=2050),0.92,IF(AND(A492="Middle East",J492=2035),0.94,IF(AND(A492="Middle East",J492=2050),0.9,IF(AND(A492="Africa",J492=2035),0.94,IF(AND(A492="Africa",J492=2050),0.91,IF(AND(A492="Brazil",J492=2035),0.95,IF(AND(A492="Brazil",J492=2050),0.92,""))))))))))))))))))</f>
        <v>*0.92</v>
      </c>
      <c r="P492" s="41" t="s">
        <v>1343</v>
      </c>
      <c r="Q492" s="52" t="s">
        <v>35</v>
      </c>
      <c r="R492" s="41" t="n">
        <v>2035</v>
      </c>
      <c r="S492" s="53" t="str">
        <f aca="false">"*"&amp;IF(AND(A492="EU",R492=2035),0.95,IF(AND(A492="EU",R492=2050),0.93,IF(AND(A492="USA",R492=2035),0.96,IF(AND(A492="USA",R492=2050),0.93,IF(AND(A492="Japan",R492=2035),0.94,IF(AND(A492="Japan",R492=2050),0.92,IF(AND(A492="Russia",R492=2035),0.95,IF(AND(A492="Russia",R492=2050),0.91,IF(AND(A492="China",R492=2035),0.93,IF(AND(A492="China",R492=2050),0.92,IF(AND(A492="India",R492=2035),0.94,IF(AND(A492="India",R492=2050),0.91,IF(AND(A492="Middle East",R492=2035),0.92,IF(AND(A492="Middle East",R492=2050),0.89,IF(AND(A492="Africa",R492=2035),0.93,IF(AND(A492="Africa",R492=2050),0.9,IF(AND(A492="Brazil",R492=2035),0.95,IF(AND(A492="Brazil",R492=2050),0.92,""))))))))))))))))))</f>
        <v>*0.93</v>
      </c>
      <c r="U492" s="41" t="s">
        <v>1343</v>
      </c>
      <c r="V492" s="52" t="s">
        <v>35</v>
      </c>
      <c r="W492" s="41" t="n">
        <v>2050</v>
      </c>
      <c r="X492" s="53" t="str">
        <f aca="false">"*"&amp;IF(AND(A492="EU",W492=2035),0.95,IF(AND(A492="EU",W492=2050),0.93,IF(AND(A492="USA",W492=2035),0.96,IF(AND(A492="USA",W492=2050),0.93,IF(AND(A492="Japan",W492=2035),0.94,IF(AND(A492="Japan",W492=2050),0.92,IF(AND(A492="Russia",W492=2035),0.95,IF(AND(A492="Russia",W492=2050),0.91,IF(AND(A492="China",W492=2035),0.93,IF(AND(A492="China",W492=2050),0.92,IF(AND(A492="India",W492=2035),0.94,IF(AND(A492="India",W492=2050),0.91,IF(AND(A492="Middle East",W492=2035),0.92,IF(AND(A492="Middle East",W492=2050),0.89,IF(AND(A492="Africa",W492=2035),0.93,IF(AND(A492="Africa",W492=2050),0.9,IF(AND(A492="Brazil",W492=2035),0.95,IF(AND(A492="Brazil",W492=2050),0.92,""))))))))))))))))))</f>
        <v>*0.92</v>
      </c>
      <c r="AC492" s="0" t="s">
        <v>1343</v>
      </c>
      <c r="AD492" s="50" t="s">
        <v>35</v>
      </c>
      <c r="AE492" s="0" t="n">
        <v>2035</v>
      </c>
      <c r="AF492" s="51" t="str">
        <f aca="false">"*"&amp;IF(AND(A492="EU",AE492=2035),0.93,IF(AND(A492="EU",AE492=2050),0.9,IF(AND(A492="USA",AE492=2035),0.92,IF(AND(A492="USA",AE492=2050),0.89,IF(AND(A492="Japan",AE492=2035),0.92,IF(AND(A492="Japan",AE492=2050),0.89,IF(AND(A492="Russia",AE492=2035),0.91,IF(AND(A492="Russia",AE492=2050),0.86,IF(AND(A492="China",AE492=2035),0.91,IF(AND(A492="China",AE492=2050),0.87,IF(AND(A492="India",AE492=2035),0.92,IF(AND(A492="India",AE492=2050),0.87,IF(AND(A492="Middle East",AE492=2035),0.89,IF(AND(A492="Middle East",AE492=2050),0.84,IF(AND(A492="Africa",AE492=2035),0.9,IF(AND(A492="Africa",AE492=2050),0.86,IF(AND(A492="Brazil",AE492=2035),0.93,IF(AND(A492="Brazil",AE492=2050),0.89,""))))))))))))))))))</f>
        <v>*0.91</v>
      </c>
      <c r="AG492" s="51" t="str">
        <f aca="false">AG491</f>
        <v>REZoning_Sol-Win</v>
      </c>
      <c r="AI492" s="0" t="s">
        <v>1343</v>
      </c>
      <c r="AJ492" s="50" t="s">
        <v>35</v>
      </c>
      <c r="AK492" s="0" t="n">
        <v>2050</v>
      </c>
      <c r="AL492" s="51" t="str">
        <f aca="false">"*"&amp;IF(AND(A492="EU",AK492=2035),0.93,IF(AND(A492="EU",AK492=2050),0.9,IF(AND(A492="USA",AK492=2035),0.92,IF(AND(A492="USA",AK492=2050),0.89,IF(AND(A492="Japan",AK492=2035),0.92,IF(AND(A492="Japan",AK492=2050),0.89,IF(AND(A492="Russia",AK492=2035),0.91,IF(AND(A492="Russia",AK492=2050),0.86,IF(AND(A492="China",AK492=2035),0.91,IF(AND(A492="China",AK492=2050),0.87,IF(AND(A492="India",AK492=2035),0.92,IF(AND(A492="India",AK492=2050),0.87,IF(AND(A492="Middle East",AK492=2035),0.89,IF(AND(A492="Middle East",AK492=2050),0.84,IF(AND(A492="Africa",AK492=2035),0.9,IF(AND(A492="Africa",AK492=2050),0.86,IF(AND(A492="Brazil",AK492=2035),0.93,IF(AND(A492="Brazil",AK492=2050),0.89,""))))))))))))))))))</f>
        <v>*0.87</v>
      </c>
      <c r="AM492" s="51" t="str">
        <f aca="false">AM491</f>
        <v>REZoning_Sol-Win</v>
      </c>
      <c r="AP492" s="0" t="s">
        <v>1343</v>
      </c>
      <c r="AQ492" s="0" t="s">
        <v>35</v>
      </c>
      <c r="AR492" s="0" t="n">
        <v>2100</v>
      </c>
      <c r="AS492" s="0" t="s">
        <v>851</v>
      </c>
      <c r="AT492" s="0" t="s">
        <v>36</v>
      </c>
    </row>
    <row r="493" customFormat="false" ht="28.5" hidden="false" customHeight="true" outlineLevel="0" collapsed="false">
      <c r="A493" s="3" t="s">
        <v>147</v>
      </c>
      <c r="C493" s="0" t="s">
        <v>1344</v>
      </c>
      <c r="D493" s="50" t="s">
        <v>35</v>
      </c>
      <c r="E493" s="0" t="n">
        <v>2035</v>
      </c>
      <c r="F493" s="51" t="str">
        <f aca="false">"*"&amp;IF(AND(A493="EU",E493=2035),0.95,IF(AND(A493="EU",E493=2050),0.93,IF(AND(A493="USA",E493=2035),0.96,IF(AND(A493="USA",E493=2050),0.94,IF(AND(A493="Japan",E493=2035),0.94,IF(AND(A493="Japan",E493=2050),0.92,IF(AND(A493="Russia",E493=2035),0.95,IF(AND(A493="Russia",E493=2050),0.93,IF(AND(A493="China",E493=2035),0.94,IF(AND(A493="China",E493=2050),0.92,IF(AND(A493="India",E493=2035),0.95,IF(AND(A493="India",E493=2050),0.92,IF(AND(A493="Middle East",E493=2035),0.94,IF(AND(A493="Middle East",E493=2050),0.9,IF(AND(A493="Africa",E493=2035),0.94,IF(AND(A493="Africa",E493=2050),0.91,IF(AND(A493="Brazil",E493=2035),0.95,IF(AND(A493="Brazil",E493=2050),0.92,""))))))))))))))))))</f>
        <v>*0.94</v>
      </c>
      <c r="H493" s="0" t="s">
        <v>1344</v>
      </c>
      <c r="I493" s="50" t="s">
        <v>35</v>
      </c>
      <c r="J493" s="0" t="n">
        <v>2050</v>
      </c>
      <c r="K493" s="48" t="str">
        <f aca="false">"*"&amp;IF(AND(A493="EU",J493=2035),0.95,IF(AND(A493="EU",J493=2050),0.93,IF(AND(A493="USA",J493=2035),0.96,IF(AND(A493="USA",J493=2050),0.94,IF(AND(A493="Japan",J493=2035),0.94,IF(AND(A493="Japan",J493=2050),0.92,IF(AND(A493="Russia",J493=2035),0.95,IF(AND(A493="Russia",J493=2050),0.93,IF(AND(A493="China",J493=2035),0.94,IF(AND(A493="China",J493=2050),0.92,IF(AND(A493="India",J493=2035),0.95,IF(AND(A493="India",J493=2050),0.92,IF(AND(A493="Middle East",J493=2035),0.94,IF(AND(A493="Middle East",J493=2050),0.9,IF(AND(A493="Africa",J493=2035),0.94,IF(AND(A493="Africa",J493=2050),0.91,IF(AND(A493="Brazil",J493=2035),0.95,IF(AND(A493="Brazil",J493=2050),0.92,""))))))))))))))))))</f>
        <v>*0.92</v>
      </c>
      <c r="P493" s="41" t="s">
        <v>1344</v>
      </c>
      <c r="Q493" s="52" t="s">
        <v>35</v>
      </c>
      <c r="R493" s="41" t="n">
        <v>2035</v>
      </c>
      <c r="S493" s="53" t="str">
        <f aca="false">"*"&amp;IF(AND(A493="EU",R493=2035),0.95,IF(AND(A493="EU",R493=2050),0.93,IF(AND(A493="USA",R493=2035),0.96,IF(AND(A493="USA",R493=2050),0.93,IF(AND(A493="Japan",R493=2035),0.94,IF(AND(A493="Japan",R493=2050),0.92,IF(AND(A493="Russia",R493=2035),0.95,IF(AND(A493="Russia",R493=2050),0.91,IF(AND(A493="China",R493=2035),0.93,IF(AND(A493="China",R493=2050),0.92,IF(AND(A493="India",R493=2035),0.94,IF(AND(A493="India",R493=2050),0.91,IF(AND(A493="Middle East",R493=2035),0.92,IF(AND(A493="Middle East",R493=2050),0.89,IF(AND(A493="Africa",R493=2035),0.93,IF(AND(A493="Africa",R493=2050),0.9,IF(AND(A493="Brazil",R493=2035),0.95,IF(AND(A493="Brazil",R493=2050),0.92,""))))))))))))))))))</f>
        <v>*0.93</v>
      </c>
      <c r="U493" s="41" t="s">
        <v>1344</v>
      </c>
      <c r="V493" s="52" t="s">
        <v>35</v>
      </c>
      <c r="W493" s="41" t="n">
        <v>2050</v>
      </c>
      <c r="X493" s="53" t="str">
        <f aca="false">"*"&amp;IF(AND(A493="EU",W493=2035),0.95,IF(AND(A493="EU",W493=2050),0.93,IF(AND(A493="USA",W493=2035),0.96,IF(AND(A493="USA",W493=2050),0.93,IF(AND(A493="Japan",W493=2035),0.94,IF(AND(A493="Japan",W493=2050),0.92,IF(AND(A493="Russia",W493=2035),0.95,IF(AND(A493="Russia",W493=2050),0.91,IF(AND(A493="China",W493=2035),0.93,IF(AND(A493="China",W493=2050),0.92,IF(AND(A493="India",W493=2035),0.94,IF(AND(A493="India",W493=2050),0.91,IF(AND(A493="Middle East",W493=2035),0.92,IF(AND(A493="Middle East",W493=2050),0.89,IF(AND(A493="Africa",W493=2035),0.93,IF(AND(A493="Africa",W493=2050),0.9,IF(AND(A493="Brazil",W493=2035),0.95,IF(AND(A493="Brazil",W493=2050),0.92,""))))))))))))))))))</f>
        <v>*0.92</v>
      </c>
      <c r="AC493" s="0" t="s">
        <v>1344</v>
      </c>
      <c r="AD493" s="50" t="s">
        <v>35</v>
      </c>
      <c r="AE493" s="0" t="n">
        <v>2035</v>
      </c>
      <c r="AF493" s="51" t="str">
        <f aca="false">"*"&amp;IF(AND(A493="EU",AE493=2035),0.93,IF(AND(A493="EU",AE493=2050),0.9,IF(AND(A493="USA",AE493=2035),0.92,IF(AND(A493="USA",AE493=2050),0.89,IF(AND(A493="Japan",AE493=2035),0.92,IF(AND(A493="Japan",AE493=2050),0.89,IF(AND(A493="Russia",AE493=2035),0.91,IF(AND(A493="Russia",AE493=2050),0.86,IF(AND(A493="China",AE493=2035),0.91,IF(AND(A493="China",AE493=2050),0.87,IF(AND(A493="India",AE493=2035),0.92,IF(AND(A493="India",AE493=2050),0.87,IF(AND(A493="Middle East",AE493=2035),0.89,IF(AND(A493="Middle East",AE493=2050),0.84,IF(AND(A493="Africa",AE493=2035),0.9,IF(AND(A493="Africa",AE493=2050),0.86,IF(AND(A493="Brazil",AE493=2035),0.93,IF(AND(A493="Brazil",AE493=2050),0.89,""))))))))))))))))))</f>
        <v>*0.91</v>
      </c>
      <c r="AG493" s="51" t="str">
        <f aca="false">AG492</f>
        <v>REZoning_Sol-Win</v>
      </c>
      <c r="AI493" s="0" t="s">
        <v>1344</v>
      </c>
      <c r="AJ493" s="50" t="s">
        <v>35</v>
      </c>
      <c r="AK493" s="0" t="n">
        <v>2050</v>
      </c>
      <c r="AL493" s="51" t="str">
        <f aca="false">"*"&amp;IF(AND(A493="EU",AK493=2035),0.93,IF(AND(A493="EU",AK493=2050),0.9,IF(AND(A493="USA",AK493=2035),0.92,IF(AND(A493="USA",AK493=2050),0.89,IF(AND(A493="Japan",AK493=2035),0.92,IF(AND(A493="Japan",AK493=2050),0.89,IF(AND(A493="Russia",AK493=2035),0.91,IF(AND(A493="Russia",AK493=2050),0.86,IF(AND(A493="China",AK493=2035),0.91,IF(AND(A493="China",AK493=2050),0.87,IF(AND(A493="India",AK493=2035),0.92,IF(AND(A493="India",AK493=2050),0.87,IF(AND(A493="Middle East",AK493=2035),0.89,IF(AND(A493="Middle East",AK493=2050),0.84,IF(AND(A493="Africa",AK493=2035),0.9,IF(AND(A493="Africa",AK493=2050),0.86,IF(AND(A493="Brazil",AK493=2035),0.93,IF(AND(A493="Brazil",AK493=2050),0.89,""))))))))))))))))))</f>
        <v>*0.87</v>
      </c>
      <c r="AM493" s="51" t="str">
        <f aca="false">AM492</f>
        <v>REZoning_Sol-Win</v>
      </c>
      <c r="AP493" s="0" t="s">
        <v>1344</v>
      </c>
      <c r="AQ493" s="0" t="s">
        <v>35</v>
      </c>
      <c r="AR493" s="0" t="n">
        <v>2100</v>
      </c>
      <c r="AS493" s="0" t="s">
        <v>851</v>
      </c>
      <c r="AT493" s="0" t="s">
        <v>36</v>
      </c>
    </row>
    <row r="494" customFormat="false" ht="28.5" hidden="false" customHeight="true" outlineLevel="0" collapsed="false">
      <c r="A494" s="3" t="s">
        <v>147</v>
      </c>
      <c r="C494" s="0" t="s">
        <v>1345</v>
      </c>
      <c r="D494" s="50" t="s">
        <v>35</v>
      </c>
      <c r="E494" s="0" t="n">
        <v>2035</v>
      </c>
      <c r="F494" s="51" t="str">
        <f aca="false">"*"&amp;IF(AND(A494="EU",E494=2035),0.95,IF(AND(A494="EU",E494=2050),0.93,IF(AND(A494="USA",E494=2035),0.96,IF(AND(A494="USA",E494=2050),0.94,IF(AND(A494="Japan",E494=2035),0.94,IF(AND(A494="Japan",E494=2050),0.92,IF(AND(A494="Russia",E494=2035),0.95,IF(AND(A494="Russia",E494=2050),0.93,IF(AND(A494="China",E494=2035),0.94,IF(AND(A494="China",E494=2050),0.92,IF(AND(A494="India",E494=2035),0.95,IF(AND(A494="India",E494=2050),0.92,IF(AND(A494="Middle East",E494=2035),0.94,IF(AND(A494="Middle East",E494=2050),0.9,IF(AND(A494="Africa",E494=2035),0.94,IF(AND(A494="Africa",E494=2050),0.91,IF(AND(A494="Brazil",E494=2035),0.95,IF(AND(A494="Brazil",E494=2050),0.92,""))))))))))))))))))</f>
        <v>*0.94</v>
      </c>
      <c r="H494" s="0" t="s">
        <v>1345</v>
      </c>
      <c r="I494" s="50" t="s">
        <v>35</v>
      </c>
      <c r="J494" s="0" t="n">
        <v>2050</v>
      </c>
      <c r="K494" s="48" t="str">
        <f aca="false">"*"&amp;IF(AND(A494="EU",J494=2035),0.95,IF(AND(A494="EU",J494=2050),0.93,IF(AND(A494="USA",J494=2035),0.96,IF(AND(A494="USA",J494=2050),0.94,IF(AND(A494="Japan",J494=2035),0.94,IF(AND(A494="Japan",J494=2050),0.92,IF(AND(A494="Russia",J494=2035),0.95,IF(AND(A494="Russia",J494=2050),0.93,IF(AND(A494="China",J494=2035),0.94,IF(AND(A494="China",J494=2050),0.92,IF(AND(A494="India",J494=2035),0.95,IF(AND(A494="India",J494=2050),0.92,IF(AND(A494="Middle East",J494=2035),0.94,IF(AND(A494="Middle East",J494=2050),0.9,IF(AND(A494="Africa",J494=2035),0.94,IF(AND(A494="Africa",J494=2050),0.91,IF(AND(A494="Brazil",J494=2035),0.95,IF(AND(A494="Brazil",J494=2050),0.92,""))))))))))))))))))</f>
        <v>*0.92</v>
      </c>
      <c r="P494" s="41" t="s">
        <v>1345</v>
      </c>
      <c r="Q494" s="52" t="s">
        <v>35</v>
      </c>
      <c r="R494" s="41" t="n">
        <v>2035</v>
      </c>
      <c r="S494" s="53" t="str">
        <f aca="false">"*"&amp;IF(AND(A494="EU",R494=2035),0.95,IF(AND(A494="EU",R494=2050),0.93,IF(AND(A494="USA",R494=2035),0.96,IF(AND(A494="USA",R494=2050),0.93,IF(AND(A494="Japan",R494=2035),0.94,IF(AND(A494="Japan",R494=2050),0.92,IF(AND(A494="Russia",R494=2035),0.95,IF(AND(A494="Russia",R494=2050),0.91,IF(AND(A494="China",R494=2035),0.93,IF(AND(A494="China",R494=2050),0.92,IF(AND(A494="India",R494=2035),0.94,IF(AND(A494="India",R494=2050),0.91,IF(AND(A494="Middle East",R494=2035),0.92,IF(AND(A494="Middle East",R494=2050),0.89,IF(AND(A494="Africa",R494=2035),0.93,IF(AND(A494="Africa",R494=2050),0.9,IF(AND(A494="Brazil",R494=2035),0.95,IF(AND(A494="Brazil",R494=2050),0.92,""))))))))))))))))))</f>
        <v>*0.93</v>
      </c>
      <c r="U494" s="41" t="s">
        <v>1345</v>
      </c>
      <c r="V494" s="52" t="s">
        <v>35</v>
      </c>
      <c r="W494" s="41" t="n">
        <v>2050</v>
      </c>
      <c r="X494" s="53" t="str">
        <f aca="false">"*"&amp;IF(AND(A494="EU",W494=2035),0.95,IF(AND(A494="EU",W494=2050),0.93,IF(AND(A494="USA",W494=2035),0.96,IF(AND(A494="USA",W494=2050),0.93,IF(AND(A494="Japan",W494=2035),0.94,IF(AND(A494="Japan",W494=2050),0.92,IF(AND(A494="Russia",W494=2035),0.95,IF(AND(A494="Russia",W494=2050),0.91,IF(AND(A494="China",W494=2035),0.93,IF(AND(A494="China",W494=2050),0.92,IF(AND(A494="India",W494=2035),0.94,IF(AND(A494="India",W494=2050),0.91,IF(AND(A494="Middle East",W494=2035),0.92,IF(AND(A494="Middle East",W494=2050),0.89,IF(AND(A494="Africa",W494=2035),0.93,IF(AND(A494="Africa",W494=2050),0.9,IF(AND(A494="Brazil",W494=2035),0.95,IF(AND(A494="Brazil",W494=2050),0.92,""))))))))))))))))))</f>
        <v>*0.92</v>
      </c>
      <c r="AC494" s="0" t="s">
        <v>1345</v>
      </c>
      <c r="AD494" s="50" t="s">
        <v>35</v>
      </c>
      <c r="AE494" s="0" t="n">
        <v>2035</v>
      </c>
      <c r="AF494" s="51" t="str">
        <f aca="false">"*"&amp;IF(AND(A494="EU",AE494=2035),0.93,IF(AND(A494="EU",AE494=2050),0.9,IF(AND(A494="USA",AE494=2035),0.92,IF(AND(A494="USA",AE494=2050),0.89,IF(AND(A494="Japan",AE494=2035),0.92,IF(AND(A494="Japan",AE494=2050),0.89,IF(AND(A494="Russia",AE494=2035),0.91,IF(AND(A494="Russia",AE494=2050),0.86,IF(AND(A494="China",AE494=2035),0.91,IF(AND(A494="China",AE494=2050),0.87,IF(AND(A494="India",AE494=2035),0.92,IF(AND(A494="India",AE494=2050),0.87,IF(AND(A494="Middle East",AE494=2035),0.89,IF(AND(A494="Middle East",AE494=2050),0.84,IF(AND(A494="Africa",AE494=2035),0.9,IF(AND(A494="Africa",AE494=2050),0.86,IF(AND(A494="Brazil",AE494=2035),0.93,IF(AND(A494="Brazil",AE494=2050),0.89,""))))))))))))))))))</f>
        <v>*0.91</v>
      </c>
      <c r="AG494" s="51" t="str">
        <f aca="false">AG493</f>
        <v>REZoning_Sol-Win</v>
      </c>
      <c r="AI494" s="0" t="s">
        <v>1345</v>
      </c>
      <c r="AJ494" s="50" t="s">
        <v>35</v>
      </c>
      <c r="AK494" s="0" t="n">
        <v>2050</v>
      </c>
      <c r="AL494" s="51" t="str">
        <f aca="false">"*"&amp;IF(AND(A494="EU",AK494=2035),0.93,IF(AND(A494="EU",AK494=2050),0.9,IF(AND(A494="USA",AK494=2035),0.92,IF(AND(A494="USA",AK494=2050),0.89,IF(AND(A494="Japan",AK494=2035),0.92,IF(AND(A494="Japan",AK494=2050),0.89,IF(AND(A494="Russia",AK494=2035),0.91,IF(AND(A494="Russia",AK494=2050),0.86,IF(AND(A494="China",AK494=2035),0.91,IF(AND(A494="China",AK494=2050),0.87,IF(AND(A494="India",AK494=2035),0.92,IF(AND(A494="India",AK494=2050),0.87,IF(AND(A494="Middle East",AK494=2035),0.89,IF(AND(A494="Middle East",AK494=2050),0.84,IF(AND(A494="Africa",AK494=2035),0.9,IF(AND(A494="Africa",AK494=2050),0.86,IF(AND(A494="Brazil",AK494=2035),0.93,IF(AND(A494="Brazil",AK494=2050),0.89,""))))))))))))))))))</f>
        <v>*0.87</v>
      </c>
      <c r="AM494" s="51" t="str">
        <f aca="false">AM493</f>
        <v>REZoning_Sol-Win</v>
      </c>
      <c r="AP494" s="0" t="s">
        <v>1345</v>
      </c>
      <c r="AQ494" s="0" t="s">
        <v>35</v>
      </c>
      <c r="AR494" s="0" t="n">
        <v>2100</v>
      </c>
      <c r="AS494" s="0" t="s">
        <v>851</v>
      </c>
      <c r="AT494" s="0" t="s">
        <v>36</v>
      </c>
    </row>
    <row r="495" customFormat="false" ht="28.5" hidden="false" customHeight="true" outlineLevel="0" collapsed="false">
      <c r="A495" s="3" t="s">
        <v>147</v>
      </c>
      <c r="C495" s="0" t="s">
        <v>1346</v>
      </c>
      <c r="D495" s="50" t="s">
        <v>35</v>
      </c>
      <c r="E495" s="0" t="n">
        <v>2035</v>
      </c>
      <c r="F495" s="51" t="str">
        <f aca="false">"*"&amp;IF(AND(A495="EU",E495=2035),0.95,IF(AND(A495="EU",E495=2050),0.93,IF(AND(A495="USA",E495=2035),0.96,IF(AND(A495="USA",E495=2050),0.94,IF(AND(A495="Japan",E495=2035),0.94,IF(AND(A495="Japan",E495=2050),0.92,IF(AND(A495="Russia",E495=2035),0.95,IF(AND(A495="Russia",E495=2050),0.93,IF(AND(A495="China",E495=2035),0.94,IF(AND(A495="China",E495=2050),0.92,IF(AND(A495="India",E495=2035),0.95,IF(AND(A495="India",E495=2050),0.92,IF(AND(A495="Middle East",E495=2035),0.94,IF(AND(A495="Middle East",E495=2050),0.9,IF(AND(A495="Africa",E495=2035),0.94,IF(AND(A495="Africa",E495=2050),0.91,IF(AND(A495="Brazil",E495=2035),0.95,IF(AND(A495="Brazil",E495=2050),0.92,""))))))))))))))))))</f>
        <v>*0.94</v>
      </c>
      <c r="H495" s="0" t="s">
        <v>1346</v>
      </c>
      <c r="I495" s="50" t="s">
        <v>35</v>
      </c>
      <c r="J495" s="0" t="n">
        <v>2050</v>
      </c>
      <c r="K495" s="48" t="str">
        <f aca="false">"*"&amp;IF(AND(A495="EU",J495=2035),0.95,IF(AND(A495="EU",J495=2050),0.93,IF(AND(A495="USA",J495=2035),0.96,IF(AND(A495="USA",J495=2050),0.94,IF(AND(A495="Japan",J495=2035),0.94,IF(AND(A495="Japan",J495=2050),0.92,IF(AND(A495="Russia",J495=2035),0.95,IF(AND(A495="Russia",J495=2050),0.93,IF(AND(A495="China",J495=2035),0.94,IF(AND(A495="China",J495=2050),0.92,IF(AND(A495="India",J495=2035),0.95,IF(AND(A495="India",J495=2050),0.92,IF(AND(A495="Middle East",J495=2035),0.94,IF(AND(A495="Middle East",J495=2050),0.9,IF(AND(A495="Africa",J495=2035),0.94,IF(AND(A495="Africa",J495=2050),0.91,IF(AND(A495="Brazil",J495=2035),0.95,IF(AND(A495="Brazil",J495=2050),0.92,""))))))))))))))))))</f>
        <v>*0.92</v>
      </c>
      <c r="P495" s="41" t="s">
        <v>1346</v>
      </c>
      <c r="Q495" s="52" t="s">
        <v>35</v>
      </c>
      <c r="R495" s="41" t="n">
        <v>2035</v>
      </c>
      <c r="S495" s="53" t="str">
        <f aca="false">"*"&amp;IF(AND(A495="EU",R495=2035),0.95,IF(AND(A495="EU",R495=2050),0.93,IF(AND(A495="USA",R495=2035),0.96,IF(AND(A495="USA",R495=2050),0.93,IF(AND(A495="Japan",R495=2035),0.94,IF(AND(A495="Japan",R495=2050),0.92,IF(AND(A495="Russia",R495=2035),0.95,IF(AND(A495="Russia",R495=2050),0.91,IF(AND(A495="China",R495=2035),0.93,IF(AND(A495="China",R495=2050),0.92,IF(AND(A495="India",R495=2035),0.94,IF(AND(A495="India",R495=2050),0.91,IF(AND(A495="Middle East",R495=2035),0.92,IF(AND(A495="Middle East",R495=2050),0.89,IF(AND(A495="Africa",R495=2035),0.93,IF(AND(A495="Africa",R495=2050),0.9,IF(AND(A495="Brazil",R495=2035),0.95,IF(AND(A495="Brazil",R495=2050),0.92,""))))))))))))))))))</f>
        <v>*0.93</v>
      </c>
      <c r="U495" s="41" t="s">
        <v>1346</v>
      </c>
      <c r="V495" s="52" t="s">
        <v>35</v>
      </c>
      <c r="W495" s="41" t="n">
        <v>2050</v>
      </c>
      <c r="X495" s="53" t="str">
        <f aca="false">"*"&amp;IF(AND(A495="EU",W495=2035),0.95,IF(AND(A495="EU",W495=2050),0.93,IF(AND(A495="USA",W495=2035),0.96,IF(AND(A495="USA",W495=2050),0.93,IF(AND(A495="Japan",W495=2035),0.94,IF(AND(A495="Japan",W495=2050),0.92,IF(AND(A495="Russia",W495=2035),0.95,IF(AND(A495="Russia",W495=2050),0.91,IF(AND(A495="China",W495=2035),0.93,IF(AND(A495="China",W495=2050),0.92,IF(AND(A495="India",W495=2035),0.94,IF(AND(A495="India",W495=2050),0.91,IF(AND(A495="Middle East",W495=2035),0.92,IF(AND(A495="Middle East",W495=2050),0.89,IF(AND(A495="Africa",W495=2035),0.93,IF(AND(A495="Africa",W495=2050),0.9,IF(AND(A495="Brazil",W495=2035),0.95,IF(AND(A495="Brazil",W495=2050),0.92,""))))))))))))))))))</f>
        <v>*0.92</v>
      </c>
      <c r="AC495" s="0" t="s">
        <v>1346</v>
      </c>
      <c r="AD495" s="50" t="s">
        <v>35</v>
      </c>
      <c r="AE495" s="0" t="n">
        <v>2035</v>
      </c>
      <c r="AF495" s="51" t="str">
        <f aca="false">"*"&amp;IF(AND(A495="EU",AE495=2035),0.93,IF(AND(A495="EU",AE495=2050),0.9,IF(AND(A495="USA",AE495=2035),0.92,IF(AND(A495="USA",AE495=2050),0.89,IF(AND(A495="Japan",AE495=2035),0.92,IF(AND(A495="Japan",AE495=2050),0.89,IF(AND(A495="Russia",AE495=2035),0.91,IF(AND(A495="Russia",AE495=2050),0.86,IF(AND(A495="China",AE495=2035),0.91,IF(AND(A495="China",AE495=2050),0.87,IF(AND(A495="India",AE495=2035),0.92,IF(AND(A495="India",AE495=2050),0.87,IF(AND(A495="Middle East",AE495=2035),0.89,IF(AND(A495="Middle East",AE495=2050),0.84,IF(AND(A495="Africa",AE495=2035),0.9,IF(AND(A495="Africa",AE495=2050),0.86,IF(AND(A495="Brazil",AE495=2035),0.93,IF(AND(A495="Brazil",AE495=2050),0.89,""))))))))))))))))))</f>
        <v>*0.91</v>
      </c>
      <c r="AG495" s="51" t="str">
        <f aca="false">AG494</f>
        <v>REZoning_Sol-Win</v>
      </c>
      <c r="AI495" s="0" t="s">
        <v>1346</v>
      </c>
      <c r="AJ495" s="50" t="s">
        <v>35</v>
      </c>
      <c r="AK495" s="0" t="n">
        <v>2050</v>
      </c>
      <c r="AL495" s="51" t="str">
        <f aca="false">"*"&amp;IF(AND(A495="EU",AK495=2035),0.93,IF(AND(A495="EU",AK495=2050),0.9,IF(AND(A495="USA",AK495=2035),0.92,IF(AND(A495="USA",AK495=2050),0.89,IF(AND(A495="Japan",AK495=2035),0.92,IF(AND(A495="Japan",AK495=2050),0.89,IF(AND(A495="Russia",AK495=2035),0.91,IF(AND(A495="Russia",AK495=2050),0.86,IF(AND(A495="China",AK495=2035),0.91,IF(AND(A495="China",AK495=2050),0.87,IF(AND(A495="India",AK495=2035),0.92,IF(AND(A495="India",AK495=2050),0.87,IF(AND(A495="Middle East",AK495=2035),0.89,IF(AND(A495="Middle East",AK495=2050),0.84,IF(AND(A495="Africa",AK495=2035),0.9,IF(AND(A495="Africa",AK495=2050),0.86,IF(AND(A495="Brazil",AK495=2035),0.93,IF(AND(A495="Brazil",AK495=2050),0.89,""))))))))))))))))))</f>
        <v>*0.87</v>
      </c>
      <c r="AM495" s="51" t="str">
        <f aca="false">AM494</f>
        <v>REZoning_Sol-Win</v>
      </c>
      <c r="AP495" s="0" t="s">
        <v>1346</v>
      </c>
      <c r="AQ495" s="0" t="s">
        <v>35</v>
      </c>
      <c r="AR495" s="0" t="n">
        <v>2100</v>
      </c>
      <c r="AS495" s="0" t="s">
        <v>851</v>
      </c>
      <c r="AT495" s="0" t="s">
        <v>36</v>
      </c>
    </row>
    <row r="496" customFormat="false" ht="28.5" hidden="false" customHeight="true" outlineLevel="0" collapsed="false">
      <c r="A496" s="3" t="s">
        <v>147</v>
      </c>
      <c r="C496" s="0" t="s">
        <v>1347</v>
      </c>
      <c r="D496" s="50" t="s">
        <v>35</v>
      </c>
      <c r="E496" s="0" t="n">
        <v>2035</v>
      </c>
      <c r="F496" s="51" t="str">
        <f aca="false">"*"&amp;IF(AND(A496="EU",E496=2035),0.95,IF(AND(A496="EU",E496=2050),0.93,IF(AND(A496="USA",E496=2035),0.96,IF(AND(A496="USA",E496=2050),0.94,IF(AND(A496="Japan",E496=2035),0.94,IF(AND(A496="Japan",E496=2050),0.92,IF(AND(A496="Russia",E496=2035),0.95,IF(AND(A496="Russia",E496=2050),0.93,IF(AND(A496="China",E496=2035),0.94,IF(AND(A496="China",E496=2050),0.92,IF(AND(A496="India",E496=2035),0.95,IF(AND(A496="India",E496=2050),0.92,IF(AND(A496="Middle East",E496=2035),0.94,IF(AND(A496="Middle East",E496=2050),0.9,IF(AND(A496="Africa",E496=2035),0.94,IF(AND(A496="Africa",E496=2050),0.91,IF(AND(A496="Brazil",E496=2035),0.95,IF(AND(A496="Brazil",E496=2050),0.92,""))))))))))))))))))</f>
        <v>*0.94</v>
      </c>
      <c r="H496" s="0" t="s">
        <v>1347</v>
      </c>
      <c r="I496" s="50" t="s">
        <v>35</v>
      </c>
      <c r="J496" s="0" t="n">
        <v>2050</v>
      </c>
      <c r="K496" s="48" t="str">
        <f aca="false">"*"&amp;IF(AND(A496="EU",J496=2035),0.95,IF(AND(A496="EU",J496=2050),0.93,IF(AND(A496="USA",J496=2035),0.96,IF(AND(A496="USA",J496=2050),0.94,IF(AND(A496="Japan",J496=2035),0.94,IF(AND(A496="Japan",J496=2050),0.92,IF(AND(A496="Russia",J496=2035),0.95,IF(AND(A496="Russia",J496=2050),0.93,IF(AND(A496="China",J496=2035),0.94,IF(AND(A496="China",J496=2050),0.92,IF(AND(A496="India",J496=2035),0.95,IF(AND(A496="India",J496=2050),0.92,IF(AND(A496="Middle East",J496=2035),0.94,IF(AND(A496="Middle East",J496=2050),0.9,IF(AND(A496="Africa",J496=2035),0.94,IF(AND(A496="Africa",J496=2050),0.91,IF(AND(A496="Brazil",J496=2035),0.95,IF(AND(A496="Brazil",J496=2050),0.92,""))))))))))))))))))</f>
        <v>*0.92</v>
      </c>
      <c r="P496" s="41" t="s">
        <v>1347</v>
      </c>
      <c r="Q496" s="52" t="s">
        <v>35</v>
      </c>
      <c r="R496" s="41" t="n">
        <v>2035</v>
      </c>
      <c r="S496" s="53" t="str">
        <f aca="false">"*"&amp;IF(AND(A496="EU",R496=2035),0.95,IF(AND(A496="EU",R496=2050),0.93,IF(AND(A496="USA",R496=2035),0.96,IF(AND(A496="USA",R496=2050),0.93,IF(AND(A496="Japan",R496=2035),0.94,IF(AND(A496="Japan",R496=2050),0.92,IF(AND(A496="Russia",R496=2035),0.95,IF(AND(A496="Russia",R496=2050),0.91,IF(AND(A496="China",R496=2035),0.93,IF(AND(A496="China",R496=2050),0.92,IF(AND(A496="India",R496=2035),0.94,IF(AND(A496="India",R496=2050),0.91,IF(AND(A496="Middle East",R496=2035),0.92,IF(AND(A496="Middle East",R496=2050),0.89,IF(AND(A496="Africa",R496=2035),0.93,IF(AND(A496="Africa",R496=2050),0.9,IF(AND(A496="Brazil",R496=2035),0.95,IF(AND(A496="Brazil",R496=2050),0.92,""))))))))))))))))))</f>
        <v>*0.93</v>
      </c>
      <c r="U496" s="41" t="s">
        <v>1347</v>
      </c>
      <c r="V496" s="52" t="s">
        <v>35</v>
      </c>
      <c r="W496" s="41" t="n">
        <v>2050</v>
      </c>
      <c r="X496" s="53" t="str">
        <f aca="false">"*"&amp;IF(AND(A496="EU",W496=2035),0.95,IF(AND(A496="EU",W496=2050),0.93,IF(AND(A496="USA",W496=2035),0.96,IF(AND(A496="USA",W496=2050),0.93,IF(AND(A496="Japan",W496=2035),0.94,IF(AND(A496="Japan",W496=2050),0.92,IF(AND(A496="Russia",W496=2035),0.95,IF(AND(A496="Russia",W496=2050),0.91,IF(AND(A496="China",W496=2035),0.93,IF(AND(A496="China",W496=2050),0.92,IF(AND(A496="India",W496=2035),0.94,IF(AND(A496="India",W496=2050),0.91,IF(AND(A496="Middle East",W496=2035),0.92,IF(AND(A496="Middle East",W496=2050),0.89,IF(AND(A496="Africa",W496=2035),0.93,IF(AND(A496="Africa",W496=2050),0.9,IF(AND(A496="Brazil",W496=2035),0.95,IF(AND(A496="Brazil",W496=2050),0.92,""))))))))))))))))))</f>
        <v>*0.92</v>
      </c>
      <c r="AC496" s="0" t="s">
        <v>1347</v>
      </c>
      <c r="AD496" s="50" t="s">
        <v>35</v>
      </c>
      <c r="AE496" s="0" t="n">
        <v>2035</v>
      </c>
      <c r="AF496" s="51" t="str">
        <f aca="false">"*"&amp;IF(AND(A496="EU",AE496=2035),0.93,IF(AND(A496="EU",AE496=2050),0.9,IF(AND(A496="USA",AE496=2035),0.92,IF(AND(A496="USA",AE496=2050),0.89,IF(AND(A496="Japan",AE496=2035),0.92,IF(AND(A496="Japan",AE496=2050),0.89,IF(AND(A496="Russia",AE496=2035),0.91,IF(AND(A496="Russia",AE496=2050),0.86,IF(AND(A496="China",AE496=2035),0.91,IF(AND(A496="China",AE496=2050),0.87,IF(AND(A496="India",AE496=2035),0.92,IF(AND(A496="India",AE496=2050),0.87,IF(AND(A496="Middle East",AE496=2035),0.89,IF(AND(A496="Middle East",AE496=2050),0.84,IF(AND(A496="Africa",AE496=2035),0.9,IF(AND(A496="Africa",AE496=2050),0.86,IF(AND(A496="Brazil",AE496=2035),0.93,IF(AND(A496="Brazil",AE496=2050),0.89,""))))))))))))))))))</f>
        <v>*0.91</v>
      </c>
      <c r="AG496" s="51" t="str">
        <f aca="false">AG495</f>
        <v>REZoning_Sol-Win</v>
      </c>
      <c r="AI496" s="0" t="s">
        <v>1347</v>
      </c>
      <c r="AJ496" s="50" t="s">
        <v>35</v>
      </c>
      <c r="AK496" s="0" t="n">
        <v>2050</v>
      </c>
      <c r="AL496" s="51" t="str">
        <f aca="false">"*"&amp;IF(AND(A496="EU",AK496=2035),0.93,IF(AND(A496="EU",AK496=2050),0.9,IF(AND(A496="USA",AK496=2035),0.92,IF(AND(A496="USA",AK496=2050),0.89,IF(AND(A496="Japan",AK496=2035),0.92,IF(AND(A496="Japan",AK496=2050),0.89,IF(AND(A496="Russia",AK496=2035),0.91,IF(AND(A496="Russia",AK496=2050),0.86,IF(AND(A496="China",AK496=2035),0.91,IF(AND(A496="China",AK496=2050),0.87,IF(AND(A496="India",AK496=2035),0.92,IF(AND(A496="India",AK496=2050),0.87,IF(AND(A496="Middle East",AK496=2035),0.89,IF(AND(A496="Middle East",AK496=2050),0.84,IF(AND(A496="Africa",AK496=2035),0.9,IF(AND(A496="Africa",AK496=2050),0.86,IF(AND(A496="Brazil",AK496=2035),0.93,IF(AND(A496="Brazil",AK496=2050),0.89,""))))))))))))))))))</f>
        <v>*0.87</v>
      </c>
      <c r="AM496" s="51" t="str">
        <f aca="false">AM495</f>
        <v>REZoning_Sol-Win</v>
      </c>
      <c r="AP496" s="0" t="s">
        <v>1347</v>
      </c>
      <c r="AQ496" s="0" t="s">
        <v>35</v>
      </c>
      <c r="AR496" s="0" t="n">
        <v>2100</v>
      </c>
      <c r="AS496" s="0" t="s">
        <v>851</v>
      </c>
      <c r="AT496" s="0" t="s">
        <v>36</v>
      </c>
    </row>
    <row r="497" customFormat="false" ht="28.5" hidden="false" customHeight="true" outlineLevel="0" collapsed="false">
      <c r="A497" s="3" t="s">
        <v>147</v>
      </c>
      <c r="C497" s="0" t="s">
        <v>1348</v>
      </c>
      <c r="D497" s="50" t="s">
        <v>35</v>
      </c>
      <c r="E497" s="0" t="n">
        <v>2035</v>
      </c>
      <c r="F497" s="51" t="str">
        <f aca="false">"*"&amp;IF(AND(A497="EU",E497=2035),0.95,IF(AND(A497="EU",E497=2050),0.93,IF(AND(A497="USA",E497=2035),0.96,IF(AND(A497="USA",E497=2050),0.94,IF(AND(A497="Japan",E497=2035),0.94,IF(AND(A497="Japan",E497=2050),0.92,IF(AND(A497="Russia",E497=2035),0.95,IF(AND(A497="Russia",E497=2050),0.93,IF(AND(A497="China",E497=2035),0.94,IF(AND(A497="China",E497=2050),0.92,IF(AND(A497="India",E497=2035),0.95,IF(AND(A497="India",E497=2050),0.92,IF(AND(A497="Middle East",E497=2035),0.94,IF(AND(A497="Middle East",E497=2050),0.9,IF(AND(A497="Africa",E497=2035),0.94,IF(AND(A497="Africa",E497=2050),0.91,IF(AND(A497="Brazil",E497=2035),0.95,IF(AND(A497="Brazil",E497=2050),0.92,""))))))))))))))))))</f>
        <v>*0.94</v>
      </c>
      <c r="H497" s="0" t="s">
        <v>1348</v>
      </c>
      <c r="I497" s="50" t="s">
        <v>35</v>
      </c>
      <c r="J497" s="0" t="n">
        <v>2050</v>
      </c>
      <c r="K497" s="48" t="str">
        <f aca="false">"*"&amp;IF(AND(A497="EU",J497=2035),0.95,IF(AND(A497="EU",J497=2050),0.93,IF(AND(A497="USA",J497=2035),0.96,IF(AND(A497="USA",J497=2050),0.94,IF(AND(A497="Japan",J497=2035),0.94,IF(AND(A497="Japan",J497=2050),0.92,IF(AND(A497="Russia",J497=2035),0.95,IF(AND(A497="Russia",J497=2050),0.93,IF(AND(A497="China",J497=2035),0.94,IF(AND(A497="China",J497=2050),0.92,IF(AND(A497="India",J497=2035),0.95,IF(AND(A497="India",J497=2050),0.92,IF(AND(A497="Middle East",J497=2035),0.94,IF(AND(A497="Middle East",J497=2050),0.9,IF(AND(A497="Africa",J497=2035),0.94,IF(AND(A497="Africa",J497=2050),0.91,IF(AND(A497="Brazil",J497=2035),0.95,IF(AND(A497="Brazil",J497=2050),0.92,""))))))))))))))))))</f>
        <v>*0.92</v>
      </c>
      <c r="P497" s="41" t="s">
        <v>1348</v>
      </c>
      <c r="Q497" s="52" t="s">
        <v>35</v>
      </c>
      <c r="R497" s="41" t="n">
        <v>2035</v>
      </c>
      <c r="S497" s="53" t="str">
        <f aca="false">"*"&amp;IF(AND(A497="EU",R497=2035),0.95,IF(AND(A497="EU",R497=2050),0.93,IF(AND(A497="USA",R497=2035),0.96,IF(AND(A497="USA",R497=2050),0.93,IF(AND(A497="Japan",R497=2035),0.94,IF(AND(A497="Japan",R497=2050),0.92,IF(AND(A497="Russia",R497=2035),0.95,IF(AND(A497="Russia",R497=2050),0.91,IF(AND(A497="China",R497=2035),0.93,IF(AND(A497="China",R497=2050),0.92,IF(AND(A497="India",R497=2035),0.94,IF(AND(A497="India",R497=2050),0.91,IF(AND(A497="Middle East",R497=2035),0.92,IF(AND(A497="Middle East",R497=2050),0.89,IF(AND(A497="Africa",R497=2035),0.93,IF(AND(A497="Africa",R497=2050),0.9,IF(AND(A497="Brazil",R497=2035),0.95,IF(AND(A497="Brazil",R497=2050),0.92,""))))))))))))))))))</f>
        <v>*0.93</v>
      </c>
      <c r="U497" s="41" t="s">
        <v>1348</v>
      </c>
      <c r="V497" s="52" t="s">
        <v>35</v>
      </c>
      <c r="W497" s="41" t="n">
        <v>2050</v>
      </c>
      <c r="X497" s="53" t="str">
        <f aca="false">"*"&amp;IF(AND(A497="EU",W497=2035),0.95,IF(AND(A497="EU",W497=2050),0.93,IF(AND(A497="USA",W497=2035),0.96,IF(AND(A497="USA",W497=2050),0.93,IF(AND(A497="Japan",W497=2035),0.94,IF(AND(A497="Japan",W497=2050),0.92,IF(AND(A497="Russia",W497=2035),0.95,IF(AND(A497="Russia",W497=2050),0.91,IF(AND(A497="China",W497=2035),0.93,IF(AND(A497="China",W497=2050),0.92,IF(AND(A497="India",W497=2035),0.94,IF(AND(A497="India",W497=2050),0.91,IF(AND(A497="Middle East",W497=2035),0.92,IF(AND(A497="Middle East",W497=2050),0.89,IF(AND(A497="Africa",W497=2035),0.93,IF(AND(A497="Africa",W497=2050),0.9,IF(AND(A497="Brazil",W497=2035),0.95,IF(AND(A497="Brazil",W497=2050),0.92,""))))))))))))))))))</f>
        <v>*0.92</v>
      </c>
      <c r="AC497" s="0" t="s">
        <v>1348</v>
      </c>
      <c r="AD497" s="50" t="s">
        <v>35</v>
      </c>
      <c r="AE497" s="0" t="n">
        <v>2035</v>
      </c>
      <c r="AF497" s="51" t="str">
        <f aca="false">"*"&amp;IF(AND(A497="EU",AE497=2035),0.93,IF(AND(A497="EU",AE497=2050),0.9,IF(AND(A497="USA",AE497=2035),0.92,IF(AND(A497="USA",AE497=2050),0.89,IF(AND(A497="Japan",AE497=2035),0.92,IF(AND(A497="Japan",AE497=2050),0.89,IF(AND(A497="Russia",AE497=2035),0.91,IF(AND(A497="Russia",AE497=2050),0.86,IF(AND(A497="China",AE497=2035),0.91,IF(AND(A497="China",AE497=2050),0.87,IF(AND(A497="India",AE497=2035),0.92,IF(AND(A497="India",AE497=2050),0.87,IF(AND(A497="Middle East",AE497=2035),0.89,IF(AND(A497="Middle East",AE497=2050),0.84,IF(AND(A497="Africa",AE497=2035),0.9,IF(AND(A497="Africa",AE497=2050),0.86,IF(AND(A497="Brazil",AE497=2035),0.93,IF(AND(A497="Brazil",AE497=2050),0.89,""))))))))))))))))))</f>
        <v>*0.91</v>
      </c>
      <c r="AG497" s="51" t="str">
        <f aca="false">AG496</f>
        <v>REZoning_Sol-Win</v>
      </c>
      <c r="AI497" s="0" t="s">
        <v>1348</v>
      </c>
      <c r="AJ497" s="50" t="s">
        <v>35</v>
      </c>
      <c r="AK497" s="0" t="n">
        <v>2050</v>
      </c>
      <c r="AL497" s="51" t="str">
        <f aca="false">"*"&amp;IF(AND(A497="EU",AK497=2035),0.93,IF(AND(A497="EU",AK497=2050),0.9,IF(AND(A497="USA",AK497=2035),0.92,IF(AND(A497="USA",AK497=2050),0.89,IF(AND(A497="Japan",AK497=2035),0.92,IF(AND(A497="Japan",AK497=2050),0.89,IF(AND(A497="Russia",AK497=2035),0.91,IF(AND(A497="Russia",AK497=2050),0.86,IF(AND(A497="China",AK497=2035),0.91,IF(AND(A497="China",AK497=2050),0.87,IF(AND(A497="India",AK497=2035),0.92,IF(AND(A497="India",AK497=2050),0.87,IF(AND(A497="Middle East",AK497=2035),0.89,IF(AND(A497="Middle East",AK497=2050),0.84,IF(AND(A497="Africa",AK497=2035),0.9,IF(AND(A497="Africa",AK497=2050),0.86,IF(AND(A497="Brazil",AK497=2035),0.93,IF(AND(A497="Brazil",AK497=2050),0.89,""))))))))))))))))))</f>
        <v>*0.87</v>
      </c>
      <c r="AM497" s="51" t="str">
        <f aca="false">AM496</f>
        <v>REZoning_Sol-Win</v>
      </c>
      <c r="AP497" s="0" t="s">
        <v>1348</v>
      </c>
      <c r="AQ497" s="0" t="s">
        <v>35</v>
      </c>
      <c r="AR497" s="0" t="n">
        <v>2100</v>
      </c>
      <c r="AS497" s="0" t="s">
        <v>851</v>
      </c>
      <c r="AT497" s="0" t="s">
        <v>36</v>
      </c>
    </row>
    <row r="498" customFormat="false" ht="28.5" hidden="false" customHeight="true" outlineLevel="0" collapsed="false">
      <c r="A498" s="3" t="s">
        <v>147</v>
      </c>
      <c r="C498" s="0" t="s">
        <v>1349</v>
      </c>
      <c r="D498" s="50" t="s">
        <v>35</v>
      </c>
      <c r="E498" s="0" t="n">
        <v>2035</v>
      </c>
      <c r="F498" s="51" t="str">
        <f aca="false">"*"&amp;IF(AND(A498="EU",E498=2035),0.95,IF(AND(A498="EU",E498=2050),0.93,IF(AND(A498="USA",E498=2035),0.96,IF(AND(A498="USA",E498=2050),0.94,IF(AND(A498="Japan",E498=2035),0.94,IF(AND(A498="Japan",E498=2050),0.92,IF(AND(A498="Russia",E498=2035),0.95,IF(AND(A498="Russia",E498=2050),0.93,IF(AND(A498="China",E498=2035),0.94,IF(AND(A498="China",E498=2050),0.92,IF(AND(A498="India",E498=2035),0.95,IF(AND(A498="India",E498=2050),0.92,IF(AND(A498="Middle East",E498=2035),0.94,IF(AND(A498="Middle East",E498=2050),0.9,IF(AND(A498="Africa",E498=2035),0.94,IF(AND(A498="Africa",E498=2050),0.91,IF(AND(A498="Brazil",E498=2035),0.95,IF(AND(A498="Brazil",E498=2050),0.92,""))))))))))))))))))</f>
        <v>*0.94</v>
      </c>
      <c r="H498" s="0" t="s">
        <v>1349</v>
      </c>
      <c r="I498" s="50" t="s">
        <v>35</v>
      </c>
      <c r="J498" s="0" t="n">
        <v>2050</v>
      </c>
      <c r="K498" s="48" t="str">
        <f aca="false">"*"&amp;IF(AND(A498="EU",J498=2035),0.95,IF(AND(A498="EU",J498=2050),0.93,IF(AND(A498="USA",J498=2035),0.96,IF(AND(A498="USA",J498=2050),0.94,IF(AND(A498="Japan",J498=2035),0.94,IF(AND(A498="Japan",J498=2050),0.92,IF(AND(A498="Russia",J498=2035),0.95,IF(AND(A498="Russia",J498=2050),0.93,IF(AND(A498="China",J498=2035),0.94,IF(AND(A498="China",J498=2050),0.92,IF(AND(A498="India",J498=2035),0.95,IF(AND(A498="India",J498=2050),0.92,IF(AND(A498="Middle East",J498=2035),0.94,IF(AND(A498="Middle East",J498=2050),0.9,IF(AND(A498="Africa",J498=2035),0.94,IF(AND(A498="Africa",J498=2050),0.91,IF(AND(A498="Brazil",J498=2035),0.95,IF(AND(A498="Brazil",J498=2050),0.92,""))))))))))))))))))</f>
        <v>*0.92</v>
      </c>
      <c r="P498" s="41" t="s">
        <v>1349</v>
      </c>
      <c r="Q498" s="52" t="s">
        <v>35</v>
      </c>
      <c r="R498" s="41" t="n">
        <v>2035</v>
      </c>
      <c r="S498" s="53" t="str">
        <f aca="false">"*"&amp;IF(AND(A498="EU",R498=2035),0.95,IF(AND(A498="EU",R498=2050),0.93,IF(AND(A498="USA",R498=2035),0.96,IF(AND(A498="USA",R498=2050),0.93,IF(AND(A498="Japan",R498=2035),0.94,IF(AND(A498="Japan",R498=2050),0.92,IF(AND(A498="Russia",R498=2035),0.95,IF(AND(A498="Russia",R498=2050),0.91,IF(AND(A498="China",R498=2035),0.93,IF(AND(A498="China",R498=2050),0.92,IF(AND(A498="India",R498=2035),0.94,IF(AND(A498="India",R498=2050),0.91,IF(AND(A498="Middle East",R498=2035),0.92,IF(AND(A498="Middle East",R498=2050),0.89,IF(AND(A498="Africa",R498=2035),0.93,IF(AND(A498="Africa",R498=2050),0.9,IF(AND(A498="Brazil",R498=2035),0.95,IF(AND(A498="Brazil",R498=2050),0.92,""))))))))))))))))))</f>
        <v>*0.93</v>
      </c>
      <c r="U498" s="41" t="s">
        <v>1349</v>
      </c>
      <c r="V498" s="52" t="s">
        <v>35</v>
      </c>
      <c r="W498" s="41" t="n">
        <v>2050</v>
      </c>
      <c r="X498" s="53" t="str">
        <f aca="false">"*"&amp;IF(AND(A498="EU",W498=2035),0.95,IF(AND(A498="EU",W498=2050),0.93,IF(AND(A498="USA",W498=2035),0.96,IF(AND(A498="USA",W498=2050),0.93,IF(AND(A498="Japan",W498=2035),0.94,IF(AND(A498="Japan",W498=2050),0.92,IF(AND(A498="Russia",W498=2035),0.95,IF(AND(A498="Russia",W498=2050),0.91,IF(AND(A498="China",W498=2035),0.93,IF(AND(A498="China",W498=2050),0.92,IF(AND(A498="India",W498=2035),0.94,IF(AND(A498="India",W498=2050),0.91,IF(AND(A498="Middle East",W498=2035),0.92,IF(AND(A498="Middle East",W498=2050),0.89,IF(AND(A498="Africa",W498=2035),0.93,IF(AND(A498="Africa",W498=2050),0.9,IF(AND(A498="Brazil",W498=2035),0.95,IF(AND(A498="Brazil",W498=2050),0.92,""))))))))))))))))))</f>
        <v>*0.92</v>
      </c>
      <c r="AC498" s="0" t="s">
        <v>1349</v>
      </c>
      <c r="AD498" s="50" t="s">
        <v>35</v>
      </c>
      <c r="AE498" s="0" t="n">
        <v>2035</v>
      </c>
      <c r="AF498" s="51" t="str">
        <f aca="false">"*"&amp;IF(AND(A498="EU",AE498=2035),0.93,IF(AND(A498="EU",AE498=2050),0.9,IF(AND(A498="USA",AE498=2035),0.92,IF(AND(A498="USA",AE498=2050),0.89,IF(AND(A498="Japan",AE498=2035),0.92,IF(AND(A498="Japan",AE498=2050),0.89,IF(AND(A498="Russia",AE498=2035),0.91,IF(AND(A498="Russia",AE498=2050),0.86,IF(AND(A498="China",AE498=2035),0.91,IF(AND(A498="China",AE498=2050),0.87,IF(AND(A498="India",AE498=2035),0.92,IF(AND(A498="India",AE498=2050),0.87,IF(AND(A498="Middle East",AE498=2035),0.89,IF(AND(A498="Middle East",AE498=2050),0.84,IF(AND(A498="Africa",AE498=2035),0.9,IF(AND(A498="Africa",AE498=2050),0.86,IF(AND(A498="Brazil",AE498=2035),0.93,IF(AND(A498="Brazil",AE498=2050),0.89,""))))))))))))))))))</f>
        <v>*0.91</v>
      </c>
      <c r="AG498" s="51" t="str">
        <f aca="false">AG497</f>
        <v>REZoning_Sol-Win</v>
      </c>
      <c r="AI498" s="0" t="s">
        <v>1349</v>
      </c>
      <c r="AJ498" s="50" t="s">
        <v>35</v>
      </c>
      <c r="AK498" s="0" t="n">
        <v>2050</v>
      </c>
      <c r="AL498" s="51" t="str">
        <f aca="false">"*"&amp;IF(AND(A498="EU",AK498=2035),0.93,IF(AND(A498="EU",AK498=2050),0.9,IF(AND(A498="USA",AK498=2035),0.92,IF(AND(A498="USA",AK498=2050),0.89,IF(AND(A498="Japan",AK498=2035),0.92,IF(AND(A498="Japan",AK498=2050),0.89,IF(AND(A498="Russia",AK498=2035),0.91,IF(AND(A498="Russia",AK498=2050),0.86,IF(AND(A498="China",AK498=2035),0.91,IF(AND(A498="China",AK498=2050),0.87,IF(AND(A498="India",AK498=2035),0.92,IF(AND(A498="India",AK498=2050),0.87,IF(AND(A498="Middle East",AK498=2035),0.89,IF(AND(A498="Middle East",AK498=2050),0.84,IF(AND(A498="Africa",AK498=2035),0.9,IF(AND(A498="Africa",AK498=2050),0.86,IF(AND(A498="Brazil",AK498=2035),0.93,IF(AND(A498="Brazil",AK498=2050),0.89,""))))))))))))))))))</f>
        <v>*0.87</v>
      </c>
      <c r="AM498" s="51" t="str">
        <f aca="false">AM497</f>
        <v>REZoning_Sol-Win</v>
      </c>
      <c r="AP498" s="0" t="s">
        <v>1349</v>
      </c>
      <c r="AQ498" s="0" t="s">
        <v>35</v>
      </c>
      <c r="AR498" s="0" t="n">
        <v>2100</v>
      </c>
      <c r="AS498" s="0" t="s">
        <v>851</v>
      </c>
      <c r="AT498" s="0" t="s">
        <v>36</v>
      </c>
    </row>
    <row r="499" customFormat="false" ht="28.5" hidden="false" customHeight="true" outlineLevel="0" collapsed="false">
      <c r="A499" s="3" t="s">
        <v>147</v>
      </c>
      <c r="C499" s="0" t="s">
        <v>1350</v>
      </c>
      <c r="D499" s="50" t="s">
        <v>35</v>
      </c>
      <c r="E499" s="0" t="n">
        <v>2035</v>
      </c>
      <c r="F499" s="51" t="str">
        <f aca="false">"*"&amp;IF(AND(A499="EU",E499=2035),0.95,IF(AND(A499="EU",E499=2050),0.93,IF(AND(A499="USA",E499=2035),0.96,IF(AND(A499="USA",E499=2050),0.94,IF(AND(A499="Japan",E499=2035),0.94,IF(AND(A499="Japan",E499=2050),0.92,IF(AND(A499="Russia",E499=2035),0.95,IF(AND(A499="Russia",E499=2050),0.93,IF(AND(A499="China",E499=2035),0.94,IF(AND(A499="China",E499=2050),0.92,IF(AND(A499="India",E499=2035),0.95,IF(AND(A499="India",E499=2050),0.92,IF(AND(A499="Middle East",E499=2035),0.94,IF(AND(A499="Middle East",E499=2050),0.9,IF(AND(A499="Africa",E499=2035),0.94,IF(AND(A499="Africa",E499=2050),0.91,IF(AND(A499="Brazil",E499=2035),0.95,IF(AND(A499="Brazil",E499=2050),0.92,""))))))))))))))))))</f>
        <v>*0.94</v>
      </c>
      <c r="H499" s="0" t="s">
        <v>1350</v>
      </c>
      <c r="I499" s="50" t="s">
        <v>35</v>
      </c>
      <c r="J499" s="0" t="n">
        <v>2050</v>
      </c>
      <c r="K499" s="48" t="str">
        <f aca="false">"*"&amp;IF(AND(A499="EU",J499=2035),0.95,IF(AND(A499="EU",J499=2050),0.93,IF(AND(A499="USA",J499=2035),0.96,IF(AND(A499="USA",J499=2050),0.94,IF(AND(A499="Japan",J499=2035),0.94,IF(AND(A499="Japan",J499=2050),0.92,IF(AND(A499="Russia",J499=2035),0.95,IF(AND(A499="Russia",J499=2050),0.93,IF(AND(A499="China",J499=2035),0.94,IF(AND(A499="China",J499=2050),0.92,IF(AND(A499="India",J499=2035),0.95,IF(AND(A499="India",J499=2050),0.92,IF(AND(A499="Middle East",J499=2035),0.94,IF(AND(A499="Middle East",J499=2050),0.9,IF(AND(A499="Africa",J499=2035),0.94,IF(AND(A499="Africa",J499=2050),0.91,IF(AND(A499="Brazil",J499=2035),0.95,IF(AND(A499="Brazil",J499=2050),0.92,""))))))))))))))))))</f>
        <v>*0.92</v>
      </c>
      <c r="P499" s="41" t="s">
        <v>1350</v>
      </c>
      <c r="Q499" s="52" t="s">
        <v>35</v>
      </c>
      <c r="R499" s="41" t="n">
        <v>2035</v>
      </c>
      <c r="S499" s="53" t="str">
        <f aca="false">"*"&amp;IF(AND(A499="EU",R499=2035),0.95,IF(AND(A499="EU",R499=2050),0.93,IF(AND(A499="USA",R499=2035),0.96,IF(AND(A499="USA",R499=2050),0.93,IF(AND(A499="Japan",R499=2035),0.94,IF(AND(A499="Japan",R499=2050),0.92,IF(AND(A499="Russia",R499=2035),0.95,IF(AND(A499="Russia",R499=2050),0.91,IF(AND(A499="China",R499=2035),0.93,IF(AND(A499="China",R499=2050),0.92,IF(AND(A499="India",R499=2035),0.94,IF(AND(A499="India",R499=2050),0.91,IF(AND(A499="Middle East",R499=2035),0.92,IF(AND(A499="Middle East",R499=2050),0.89,IF(AND(A499="Africa",R499=2035),0.93,IF(AND(A499="Africa",R499=2050),0.9,IF(AND(A499="Brazil",R499=2035),0.95,IF(AND(A499="Brazil",R499=2050),0.92,""))))))))))))))))))</f>
        <v>*0.93</v>
      </c>
      <c r="U499" s="41" t="s">
        <v>1350</v>
      </c>
      <c r="V499" s="52" t="s">
        <v>35</v>
      </c>
      <c r="W499" s="41" t="n">
        <v>2050</v>
      </c>
      <c r="X499" s="53" t="str">
        <f aca="false">"*"&amp;IF(AND(A499="EU",W499=2035),0.95,IF(AND(A499="EU",W499=2050),0.93,IF(AND(A499="USA",W499=2035),0.96,IF(AND(A499="USA",W499=2050),0.93,IF(AND(A499="Japan",W499=2035),0.94,IF(AND(A499="Japan",W499=2050),0.92,IF(AND(A499="Russia",W499=2035),0.95,IF(AND(A499="Russia",W499=2050),0.91,IF(AND(A499="China",W499=2035),0.93,IF(AND(A499="China",W499=2050),0.92,IF(AND(A499="India",W499=2035),0.94,IF(AND(A499="India",W499=2050),0.91,IF(AND(A499="Middle East",W499=2035),0.92,IF(AND(A499="Middle East",W499=2050),0.89,IF(AND(A499="Africa",W499=2035),0.93,IF(AND(A499="Africa",W499=2050),0.9,IF(AND(A499="Brazil",W499=2035),0.95,IF(AND(A499="Brazil",W499=2050),0.92,""))))))))))))))))))</f>
        <v>*0.92</v>
      </c>
      <c r="AC499" s="0" t="s">
        <v>1350</v>
      </c>
      <c r="AD499" s="50" t="s">
        <v>35</v>
      </c>
      <c r="AE499" s="0" t="n">
        <v>2035</v>
      </c>
      <c r="AF499" s="51" t="str">
        <f aca="false">"*"&amp;IF(AND(A499="EU",AE499=2035),0.93,IF(AND(A499="EU",AE499=2050),0.9,IF(AND(A499="USA",AE499=2035),0.92,IF(AND(A499="USA",AE499=2050),0.89,IF(AND(A499="Japan",AE499=2035),0.92,IF(AND(A499="Japan",AE499=2050),0.89,IF(AND(A499="Russia",AE499=2035),0.91,IF(AND(A499="Russia",AE499=2050),0.86,IF(AND(A499="China",AE499=2035),0.91,IF(AND(A499="China",AE499=2050),0.87,IF(AND(A499="India",AE499=2035),0.92,IF(AND(A499="India",AE499=2050),0.87,IF(AND(A499="Middle East",AE499=2035),0.89,IF(AND(A499="Middle East",AE499=2050),0.84,IF(AND(A499="Africa",AE499=2035),0.9,IF(AND(A499="Africa",AE499=2050),0.86,IF(AND(A499="Brazil",AE499=2035),0.93,IF(AND(A499="Brazil",AE499=2050),0.89,""))))))))))))))))))</f>
        <v>*0.91</v>
      </c>
      <c r="AG499" s="51" t="str">
        <f aca="false">AG498</f>
        <v>REZoning_Sol-Win</v>
      </c>
      <c r="AI499" s="0" t="s">
        <v>1350</v>
      </c>
      <c r="AJ499" s="50" t="s">
        <v>35</v>
      </c>
      <c r="AK499" s="0" t="n">
        <v>2050</v>
      </c>
      <c r="AL499" s="51" t="str">
        <f aca="false">"*"&amp;IF(AND(A499="EU",AK499=2035),0.93,IF(AND(A499="EU",AK499=2050),0.9,IF(AND(A499="USA",AK499=2035),0.92,IF(AND(A499="USA",AK499=2050),0.89,IF(AND(A499="Japan",AK499=2035),0.92,IF(AND(A499="Japan",AK499=2050),0.89,IF(AND(A499="Russia",AK499=2035),0.91,IF(AND(A499="Russia",AK499=2050),0.86,IF(AND(A499="China",AK499=2035),0.91,IF(AND(A499="China",AK499=2050),0.87,IF(AND(A499="India",AK499=2035),0.92,IF(AND(A499="India",AK499=2050),0.87,IF(AND(A499="Middle East",AK499=2035),0.89,IF(AND(A499="Middle East",AK499=2050),0.84,IF(AND(A499="Africa",AK499=2035),0.9,IF(AND(A499="Africa",AK499=2050),0.86,IF(AND(A499="Brazil",AK499=2035),0.93,IF(AND(A499="Brazil",AK499=2050),0.89,""))))))))))))))))))</f>
        <v>*0.87</v>
      </c>
      <c r="AM499" s="51" t="str">
        <f aca="false">AM498</f>
        <v>REZoning_Sol-Win</v>
      </c>
      <c r="AP499" s="0" t="s">
        <v>1350</v>
      </c>
      <c r="AQ499" s="0" t="s">
        <v>35</v>
      </c>
      <c r="AR499" s="0" t="n">
        <v>2100</v>
      </c>
      <c r="AS499" s="0" t="s">
        <v>851</v>
      </c>
      <c r="AT499" s="0" t="s">
        <v>36</v>
      </c>
    </row>
    <row r="500" customFormat="false" ht="28.5" hidden="false" customHeight="true" outlineLevel="0" collapsed="false">
      <c r="A500" s="3" t="s">
        <v>147</v>
      </c>
      <c r="C500" s="0" t="s">
        <v>1351</v>
      </c>
      <c r="D500" s="50" t="s">
        <v>35</v>
      </c>
      <c r="E500" s="0" t="n">
        <v>2035</v>
      </c>
      <c r="F500" s="51" t="str">
        <f aca="false">"*"&amp;IF(AND(A500="EU",E500=2035),0.95,IF(AND(A500="EU",E500=2050),0.93,IF(AND(A500="USA",E500=2035),0.96,IF(AND(A500="USA",E500=2050),0.94,IF(AND(A500="Japan",E500=2035),0.94,IF(AND(A500="Japan",E500=2050),0.92,IF(AND(A500="Russia",E500=2035),0.95,IF(AND(A500="Russia",E500=2050),0.93,IF(AND(A500="China",E500=2035),0.94,IF(AND(A500="China",E500=2050),0.92,IF(AND(A500="India",E500=2035),0.95,IF(AND(A500="India",E500=2050),0.92,IF(AND(A500="Middle East",E500=2035),0.94,IF(AND(A500="Middle East",E500=2050),0.9,IF(AND(A500="Africa",E500=2035),0.94,IF(AND(A500="Africa",E500=2050),0.91,IF(AND(A500="Brazil",E500=2035),0.95,IF(AND(A500="Brazil",E500=2050),0.92,""))))))))))))))))))</f>
        <v>*0.94</v>
      </c>
      <c r="H500" s="0" t="s">
        <v>1351</v>
      </c>
      <c r="I500" s="50" t="s">
        <v>35</v>
      </c>
      <c r="J500" s="0" t="n">
        <v>2050</v>
      </c>
      <c r="K500" s="48" t="str">
        <f aca="false">"*"&amp;IF(AND(A500="EU",J500=2035),0.95,IF(AND(A500="EU",J500=2050),0.93,IF(AND(A500="USA",J500=2035),0.96,IF(AND(A500="USA",J500=2050),0.94,IF(AND(A500="Japan",J500=2035),0.94,IF(AND(A500="Japan",J500=2050),0.92,IF(AND(A500="Russia",J500=2035),0.95,IF(AND(A500="Russia",J500=2050),0.93,IF(AND(A500="China",J500=2035),0.94,IF(AND(A500="China",J500=2050),0.92,IF(AND(A500="India",J500=2035),0.95,IF(AND(A500="India",J500=2050),0.92,IF(AND(A500="Middle East",J500=2035),0.94,IF(AND(A500="Middle East",J500=2050),0.9,IF(AND(A500="Africa",J500=2035),0.94,IF(AND(A500="Africa",J500=2050),0.91,IF(AND(A500="Brazil",J500=2035),0.95,IF(AND(A500="Brazil",J500=2050),0.92,""))))))))))))))))))</f>
        <v>*0.92</v>
      </c>
      <c r="P500" s="41" t="s">
        <v>1351</v>
      </c>
      <c r="Q500" s="52" t="s">
        <v>35</v>
      </c>
      <c r="R500" s="41" t="n">
        <v>2035</v>
      </c>
      <c r="S500" s="53" t="str">
        <f aca="false">"*"&amp;IF(AND(A500="EU",R500=2035),0.95,IF(AND(A500="EU",R500=2050),0.93,IF(AND(A500="USA",R500=2035),0.96,IF(AND(A500="USA",R500=2050),0.93,IF(AND(A500="Japan",R500=2035),0.94,IF(AND(A500="Japan",R500=2050),0.92,IF(AND(A500="Russia",R500=2035),0.95,IF(AND(A500="Russia",R500=2050),0.91,IF(AND(A500="China",R500=2035),0.93,IF(AND(A500="China",R500=2050),0.92,IF(AND(A500="India",R500=2035),0.94,IF(AND(A500="India",R500=2050),0.91,IF(AND(A500="Middle East",R500=2035),0.92,IF(AND(A500="Middle East",R500=2050),0.89,IF(AND(A500="Africa",R500=2035),0.93,IF(AND(A500="Africa",R500=2050),0.9,IF(AND(A500="Brazil",R500=2035),0.95,IF(AND(A500="Brazil",R500=2050),0.92,""))))))))))))))))))</f>
        <v>*0.93</v>
      </c>
      <c r="U500" s="41" t="s">
        <v>1351</v>
      </c>
      <c r="V500" s="52" t="s">
        <v>35</v>
      </c>
      <c r="W500" s="41" t="n">
        <v>2050</v>
      </c>
      <c r="X500" s="53" t="str">
        <f aca="false">"*"&amp;IF(AND(A500="EU",W500=2035),0.95,IF(AND(A500="EU",W500=2050),0.93,IF(AND(A500="USA",W500=2035),0.96,IF(AND(A500="USA",W500=2050),0.93,IF(AND(A500="Japan",W500=2035),0.94,IF(AND(A500="Japan",W500=2050),0.92,IF(AND(A500="Russia",W500=2035),0.95,IF(AND(A500="Russia",W500=2050),0.91,IF(AND(A500="China",W500=2035),0.93,IF(AND(A500="China",W500=2050),0.92,IF(AND(A500="India",W500=2035),0.94,IF(AND(A500="India",W500=2050),0.91,IF(AND(A500="Middle East",W500=2035),0.92,IF(AND(A500="Middle East",W500=2050),0.89,IF(AND(A500="Africa",W500=2035),0.93,IF(AND(A500="Africa",W500=2050),0.9,IF(AND(A500="Brazil",W500=2035),0.95,IF(AND(A500="Brazil",W500=2050),0.92,""))))))))))))))))))</f>
        <v>*0.92</v>
      </c>
      <c r="AC500" s="0" t="s">
        <v>1351</v>
      </c>
      <c r="AD500" s="50" t="s">
        <v>35</v>
      </c>
      <c r="AE500" s="0" t="n">
        <v>2035</v>
      </c>
      <c r="AF500" s="51" t="str">
        <f aca="false">"*"&amp;IF(AND(A500="EU",AE500=2035),0.93,IF(AND(A500="EU",AE500=2050),0.9,IF(AND(A500="USA",AE500=2035),0.92,IF(AND(A500="USA",AE500=2050),0.89,IF(AND(A500="Japan",AE500=2035),0.92,IF(AND(A500="Japan",AE500=2050),0.89,IF(AND(A500="Russia",AE500=2035),0.91,IF(AND(A500="Russia",AE500=2050),0.86,IF(AND(A500="China",AE500=2035),0.91,IF(AND(A500="China",AE500=2050),0.87,IF(AND(A500="India",AE500=2035),0.92,IF(AND(A500="India",AE500=2050),0.87,IF(AND(A500="Middle East",AE500=2035),0.89,IF(AND(A500="Middle East",AE500=2050),0.84,IF(AND(A500="Africa",AE500=2035),0.9,IF(AND(A500="Africa",AE500=2050),0.86,IF(AND(A500="Brazil",AE500=2035),0.93,IF(AND(A500="Brazil",AE500=2050),0.89,""))))))))))))))))))</f>
        <v>*0.91</v>
      </c>
      <c r="AG500" s="51" t="str">
        <f aca="false">AG499</f>
        <v>REZoning_Sol-Win</v>
      </c>
      <c r="AI500" s="0" t="s">
        <v>1351</v>
      </c>
      <c r="AJ500" s="50" t="s">
        <v>35</v>
      </c>
      <c r="AK500" s="0" t="n">
        <v>2050</v>
      </c>
      <c r="AL500" s="51" t="str">
        <f aca="false">"*"&amp;IF(AND(A500="EU",AK500=2035),0.93,IF(AND(A500="EU",AK500=2050),0.9,IF(AND(A500="USA",AK500=2035),0.92,IF(AND(A500="USA",AK500=2050),0.89,IF(AND(A500="Japan",AK500=2035),0.92,IF(AND(A500="Japan",AK500=2050),0.89,IF(AND(A500="Russia",AK500=2035),0.91,IF(AND(A500="Russia",AK500=2050),0.86,IF(AND(A500="China",AK500=2035),0.91,IF(AND(A500="China",AK500=2050),0.87,IF(AND(A500="India",AK500=2035),0.92,IF(AND(A500="India",AK500=2050),0.87,IF(AND(A500="Middle East",AK500=2035),0.89,IF(AND(A500="Middle East",AK500=2050),0.84,IF(AND(A500="Africa",AK500=2035),0.9,IF(AND(A500="Africa",AK500=2050),0.86,IF(AND(A500="Brazil",AK500=2035),0.93,IF(AND(A500="Brazil",AK500=2050),0.89,""))))))))))))))))))</f>
        <v>*0.87</v>
      </c>
      <c r="AM500" s="51" t="str">
        <f aca="false">AM499</f>
        <v>REZoning_Sol-Win</v>
      </c>
      <c r="AP500" s="0" t="s">
        <v>1351</v>
      </c>
      <c r="AQ500" s="0" t="s">
        <v>35</v>
      </c>
      <c r="AR500" s="0" t="n">
        <v>2100</v>
      </c>
      <c r="AS500" s="0" t="s">
        <v>851</v>
      </c>
      <c r="AT500" s="0" t="s">
        <v>36</v>
      </c>
    </row>
    <row r="501" customFormat="false" ht="28.5" hidden="false" customHeight="true" outlineLevel="0" collapsed="false">
      <c r="A501" s="3" t="s">
        <v>147</v>
      </c>
      <c r="C501" s="0" t="s">
        <v>1352</v>
      </c>
      <c r="D501" s="50" t="s">
        <v>35</v>
      </c>
      <c r="E501" s="0" t="n">
        <v>2035</v>
      </c>
      <c r="F501" s="51" t="str">
        <f aca="false">"*"&amp;IF(AND(A501="EU",E501=2035),0.95,IF(AND(A501="EU",E501=2050),0.93,IF(AND(A501="USA",E501=2035),0.96,IF(AND(A501="USA",E501=2050),0.94,IF(AND(A501="Japan",E501=2035),0.94,IF(AND(A501="Japan",E501=2050),0.92,IF(AND(A501="Russia",E501=2035),0.95,IF(AND(A501="Russia",E501=2050),0.93,IF(AND(A501="China",E501=2035),0.94,IF(AND(A501="China",E501=2050),0.92,IF(AND(A501="India",E501=2035),0.95,IF(AND(A501="India",E501=2050),0.92,IF(AND(A501="Middle East",E501=2035),0.94,IF(AND(A501="Middle East",E501=2050),0.9,IF(AND(A501="Africa",E501=2035),0.94,IF(AND(A501="Africa",E501=2050),0.91,IF(AND(A501="Brazil",E501=2035),0.95,IF(AND(A501="Brazil",E501=2050),0.92,""))))))))))))))))))</f>
        <v>*0.94</v>
      </c>
      <c r="H501" s="0" t="s">
        <v>1352</v>
      </c>
      <c r="I501" s="50" t="s">
        <v>35</v>
      </c>
      <c r="J501" s="0" t="n">
        <v>2050</v>
      </c>
      <c r="K501" s="48" t="str">
        <f aca="false">"*"&amp;IF(AND(A501="EU",J501=2035),0.95,IF(AND(A501="EU",J501=2050),0.93,IF(AND(A501="USA",J501=2035),0.96,IF(AND(A501="USA",J501=2050),0.94,IF(AND(A501="Japan",J501=2035),0.94,IF(AND(A501="Japan",J501=2050),0.92,IF(AND(A501="Russia",J501=2035),0.95,IF(AND(A501="Russia",J501=2050),0.93,IF(AND(A501="China",J501=2035),0.94,IF(AND(A501="China",J501=2050),0.92,IF(AND(A501="India",J501=2035),0.95,IF(AND(A501="India",J501=2050),0.92,IF(AND(A501="Middle East",J501=2035),0.94,IF(AND(A501="Middle East",J501=2050),0.9,IF(AND(A501="Africa",J501=2035),0.94,IF(AND(A501="Africa",J501=2050),0.91,IF(AND(A501="Brazil",J501=2035),0.95,IF(AND(A501="Brazil",J501=2050),0.92,""))))))))))))))))))</f>
        <v>*0.92</v>
      </c>
      <c r="P501" s="41" t="s">
        <v>1352</v>
      </c>
      <c r="Q501" s="52" t="s">
        <v>35</v>
      </c>
      <c r="R501" s="41" t="n">
        <v>2035</v>
      </c>
      <c r="S501" s="53" t="str">
        <f aca="false">"*"&amp;IF(AND(A501="EU",R501=2035),0.95,IF(AND(A501="EU",R501=2050),0.93,IF(AND(A501="USA",R501=2035),0.96,IF(AND(A501="USA",R501=2050),0.93,IF(AND(A501="Japan",R501=2035),0.94,IF(AND(A501="Japan",R501=2050),0.92,IF(AND(A501="Russia",R501=2035),0.95,IF(AND(A501="Russia",R501=2050),0.91,IF(AND(A501="China",R501=2035),0.93,IF(AND(A501="China",R501=2050),0.92,IF(AND(A501="India",R501=2035),0.94,IF(AND(A501="India",R501=2050),0.91,IF(AND(A501="Middle East",R501=2035),0.92,IF(AND(A501="Middle East",R501=2050),0.89,IF(AND(A501="Africa",R501=2035),0.93,IF(AND(A501="Africa",R501=2050),0.9,IF(AND(A501="Brazil",R501=2035),0.95,IF(AND(A501="Brazil",R501=2050),0.92,""))))))))))))))))))</f>
        <v>*0.93</v>
      </c>
      <c r="U501" s="41" t="s">
        <v>1352</v>
      </c>
      <c r="V501" s="52" t="s">
        <v>35</v>
      </c>
      <c r="W501" s="41" t="n">
        <v>2050</v>
      </c>
      <c r="X501" s="53" t="str">
        <f aca="false">"*"&amp;IF(AND(A501="EU",W501=2035),0.95,IF(AND(A501="EU",W501=2050),0.93,IF(AND(A501="USA",W501=2035),0.96,IF(AND(A501="USA",W501=2050),0.93,IF(AND(A501="Japan",W501=2035),0.94,IF(AND(A501="Japan",W501=2050),0.92,IF(AND(A501="Russia",W501=2035),0.95,IF(AND(A501="Russia",W501=2050),0.91,IF(AND(A501="China",W501=2035),0.93,IF(AND(A501="China",W501=2050),0.92,IF(AND(A501="India",W501=2035),0.94,IF(AND(A501="India",W501=2050),0.91,IF(AND(A501="Middle East",W501=2035),0.92,IF(AND(A501="Middle East",W501=2050),0.89,IF(AND(A501="Africa",W501=2035),0.93,IF(AND(A501="Africa",W501=2050),0.9,IF(AND(A501="Brazil",W501=2035),0.95,IF(AND(A501="Brazil",W501=2050),0.92,""))))))))))))))))))</f>
        <v>*0.92</v>
      </c>
      <c r="AC501" s="0" t="s">
        <v>1352</v>
      </c>
      <c r="AD501" s="50" t="s">
        <v>35</v>
      </c>
      <c r="AE501" s="0" t="n">
        <v>2035</v>
      </c>
      <c r="AF501" s="51" t="str">
        <f aca="false">"*"&amp;IF(AND(A501="EU",AE501=2035),0.93,IF(AND(A501="EU",AE501=2050),0.9,IF(AND(A501="USA",AE501=2035),0.92,IF(AND(A501="USA",AE501=2050),0.89,IF(AND(A501="Japan",AE501=2035),0.92,IF(AND(A501="Japan",AE501=2050),0.89,IF(AND(A501="Russia",AE501=2035),0.91,IF(AND(A501="Russia",AE501=2050),0.86,IF(AND(A501="China",AE501=2035),0.91,IF(AND(A501="China",AE501=2050),0.87,IF(AND(A501="India",AE501=2035),0.92,IF(AND(A501="India",AE501=2050),0.87,IF(AND(A501="Middle East",AE501=2035),0.89,IF(AND(A501="Middle East",AE501=2050),0.84,IF(AND(A501="Africa",AE501=2035),0.9,IF(AND(A501="Africa",AE501=2050),0.86,IF(AND(A501="Brazil",AE501=2035),0.93,IF(AND(A501="Brazil",AE501=2050),0.89,""))))))))))))))))))</f>
        <v>*0.91</v>
      </c>
      <c r="AG501" s="51" t="str">
        <f aca="false">AG500</f>
        <v>REZoning_Sol-Win</v>
      </c>
      <c r="AI501" s="0" t="s">
        <v>1352</v>
      </c>
      <c r="AJ501" s="50" t="s">
        <v>35</v>
      </c>
      <c r="AK501" s="0" t="n">
        <v>2050</v>
      </c>
      <c r="AL501" s="51" t="str">
        <f aca="false">"*"&amp;IF(AND(A501="EU",AK501=2035),0.93,IF(AND(A501="EU",AK501=2050),0.9,IF(AND(A501="USA",AK501=2035),0.92,IF(AND(A501="USA",AK501=2050),0.89,IF(AND(A501="Japan",AK501=2035),0.92,IF(AND(A501="Japan",AK501=2050),0.89,IF(AND(A501="Russia",AK501=2035),0.91,IF(AND(A501="Russia",AK501=2050),0.86,IF(AND(A501="China",AK501=2035),0.91,IF(AND(A501="China",AK501=2050),0.87,IF(AND(A501="India",AK501=2035),0.92,IF(AND(A501="India",AK501=2050),0.87,IF(AND(A501="Middle East",AK501=2035),0.89,IF(AND(A501="Middle East",AK501=2050),0.84,IF(AND(A501="Africa",AK501=2035),0.9,IF(AND(A501="Africa",AK501=2050),0.86,IF(AND(A501="Brazil",AK501=2035),0.93,IF(AND(A501="Brazil",AK501=2050),0.89,""))))))))))))))))))</f>
        <v>*0.87</v>
      </c>
      <c r="AM501" s="51" t="str">
        <f aca="false">AM500</f>
        <v>REZoning_Sol-Win</v>
      </c>
      <c r="AP501" s="0" t="s">
        <v>1352</v>
      </c>
      <c r="AQ501" s="0" t="s">
        <v>35</v>
      </c>
      <c r="AR501" s="0" t="n">
        <v>2100</v>
      </c>
      <c r="AS501" s="0" t="s">
        <v>851</v>
      </c>
      <c r="AT501" s="0" t="s">
        <v>36</v>
      </c>
    </row>
    <row r="502" customFormat="false" ht="28.5" hidden="false" customHeight="true" outlineLevel="0" collapsed="false">
      <c r="A502" s="3" t="s">
        <v>147</v>
      </c>
      <c r="C502" s="0" t="s">
        <v>1353</v>
      </c>
      <c r="D502" s="50" t="s">
        <v>35</v>
      </c>
      <c r="E502" s="0" t="n">
        <v>2035</v>
      </c>
      <c r="F502" s="51" t="str">
        <f aca="false">"*"&amp;IF(AND(A502="EU",E502=2035),0.95,IF(AND(A502="EU",E502=2050),0.93,IF(AND(A502="USA",E502=2035),0.96,IF(AND(A502="USA",E502=2050),0.94,IF(AND(A502="Japan",E502=2035),0.94,IF(AND(A502="Japan",E502=2050),0.92,IF(AND(A502="Russia",E502=2035),0.95,IF(AND(A502="Russia",E502=2050),0.93,IF(AND(A502="China",E502=2035),0.94,IF(AND(A502="China",E502=2050),0.92,IF(AND(A502="India",E502=2035),0.95,IF(AND(A502="India",E502=2050),0.92,IF(AND(A502="Middle East",E502=2035),0.94,IF(AND(A502="Middle East",E502=2050),0.9,IF(AND(A502="Africa",E502=2035),0.94,IF(AND(A502="Africa",E502=2050),0.91,IF(AND(A502="Brazil",E502=2035),0.95,IF(AND(A502="Brazil",E502=2050),0.92,""))))))))))))))))))</f>
        <v>*0.94</v>
      </c>
      <c r="H502" s="0" t="s">
        <v>1353</v>
      </c>
      <c r="I502" s="50" t="s">
        <v>35</v>
      </c>
      <c r="J502" s="0" t="n">
        <v>2050</v>
      </c>
      <c r="K502" s="48" t="str">
        <f aca="false">"*"&amp;IF(AND(A502="EU",J502=2035),0.95,IF(AND(A502="EU",J502=2050),0.93,IF(AND(A502="USA",J502=2035),0.96,IF(AND(A502="USA",J502=2050),0.94,IF(AND(A502="Japan",J502=2035),0.94,IF(AND(A502="Japan",J502=2050),0.92,IF(AND(A502="Russia",J502=2035),0.95,IF(AND(A502="Russia",J502=2050),0.93,IF(AND(A502="China",J502=2035),0.94,IF(AND(A502="China",J502=2050),0.92,IF(AND(A502="India",J502=2035),0.95,IF(AND(A502="India",J502=2050),0.92,IF(AND(A502="Middle East",J502=2035),0.94,IF(AND(A502="Middle East",J502=2050),0.9,IF(AND(A502="Africa",J502=2035),0.94,IF(AND(A502="Africa",J502=2050),0.91,IF(AND(A502="Brazil",J502=2035),0.95,IF(AND(A502="Brazil",J502=2050),0.92,""))))))))))))))))))</f>
        <v>*0.92</v>
      </c>
      <c r="P502" s="41" t="s">
        <v>1353</v>
      </c>
      <c r="Q502" s="52" t="s">
        <v>35</v>
      </c>
      <c r="R502" s="41" t="n">
        <v>2035</v>
      </c>
      <c r="S502" s="53" t="str">
        <f aca="false">"*"&amp;IF(AND(A502="EU",R502=2035),0.95,IF(AND(A502="EU",R502=2050),0.93,IF(AND(A502="USA",R502=2035),0.96,IF(AND(A502="USA",R502=2050),0.93,IF(AND(A502="Japan",R502=2035),0.94,IF(AND(A502="Japan",R502=2050),0.92,IF(AND(A502="Russia",R502=2035),0.95,IF(AND(A502="Russia",R502=2050),0.91,IF(AND(A502="China",R502=2035),0.93,IF(AND(A502="China",R502=2050),0.92,IF(AND(A502="India",R502=2035),0.94,IF(AND(A502="India",R502=2050),0.91,IF(AND(A502="Middle East",R502=2035),0.92,IF(AND(A502="Middle East",R502=2050),0.89,IF(AND(A502="Africa",R502=2035),0.93,IF(AND(A502="Africa",R502=2050),0.9,IF(AND(A502="Brazil",R502=2035),0.95,IF(AND(A502="Brazil",R502=2050),0.92,""))))))))))))))))))</f>
        <v>*0.93</v>
      </c>
      <c r="U502" s="41" t="s">
        <v>1353</v>
      </c>
      <c r="V502" s="52" t="s">
        <v>35</v>
      </c>
      <c r="W502" s="41" t="n">
        <v>2050</v>
      </c>
      <c r="X502" s="53" t="str">
        <f aca="false">"*"&amp;IF(AND(A502="EU",W502=2035),0.95,IF(AND(A502="EU",W502=2050),0.93,IF(AND(A502="USA",W502=2035),0.96,IF(AND(A502="USA",W502=2050),0.93,IF(AND(A502="Japan",W502=2035),0.94,IF(AND(A502="Japan",W502=2050),0.92,IF(AND(A502="Russia",W502=2035),0.95,IF(AND(A502="Russia",W502=2050),0.91,IF(AND(A502="China",W502=2035),0.93,IF(AND(A502="China",W502=2050),0.92,IF(AND(A502="India",W502=2035),0.94,IF(AND(A502="India",W502=2050),0.91,IF(AND(A502="Middle East",W502=2035),0.92,IF(AND(A502="Middle East",W502=2050),0.89,IF(AND(A502="Africa",W502=2035),0.93,IF(AND(A502="Africa",W502=2050),0.9,IF(AND(A502="Brazil",W502=2035),0.95,IF(AND(A502="Brazil",W502=2050),0.92,""))))))))))))))))))</f>
        <v>*0.92</v>
      </c>
      <c r="AC502" s="0" t="s">
        <v>1353</v>
      </c>
      <c r="AD502" s="50" t="s">
        <v>35</v>
      </c>
      <c r="AE502" s="0" t="n">
        <v>2035</v>
      </c>
      <c r="AF502" s="51" t="str">
        <f aca="false">"*"&amp;IF(AND(A502="EU",AE502=2035),0.93,IF(AND(A502="EU",AE502=2050),0.9,IF(AND(A502="USA",AE502=2035),0.92,IF(AND(A502="USA",AE502=2050),0.89,IF(AND(A502="Japan",AE502=2035),0.92,IF(AND(A502="Japan",AE502=2050),0.89,IF(AND(A502="Russia",AE502=2035),0.91,IF(AND(A502="Russia",AE502=2050),0.86,IF(AND(A502="China",AE502=2035),0.91,IF(AND(A502="China",AE502=2050),0.87,IF(AND(A502="India",AE502=2035),0.92,IF(AND(A502="India",AE502=2050),0.87,IF(AND(A502="Middle East",AE502=2035),0.89,IF(AND(A502="Middle East",AE502=2050),0.84,IF(AND(A502="Africa",AE502=2035),0.9,IF(AND(A502="Africa",AE502=2050),0.86,IF(AND(A502="Brazil",AE502=2035),0.93,IF(AND(A502="Brazil",AE502=2050),0.89,""))))))))))))))))))</f>
        <v>*0.91</v>
      </c>
      <c r="AG502" s="51" t="str">
        <f aca="false">AG501</f>
        <v>REZoning_Sol-Win</v>
      </c>
      <c r="AI502" s="0" t="s">
        <v>1353</v>
      </c>
      <c r="AJ502" s="50" t="s">
        <v>35</v>
      </c>
      <c r="AK502" s="0" t="n">
        <v>2050</v>
      </c>
      <c r="AL502" s="51" t="str">
        <f aca="false">"*"&amp;IF(AND(A502="EU",AK502=2035),0.93,IF(AND(A502="EU",AK502=2050),0.9,IF(AND(A502="USA",AK502=2035),0.92,IF(AND(A502="USA",AK502=2050),0.89,IF(AND(A502="Japan",AK502=2035),0.92,IF(AND(A502="Japan",AK502=2050),0.89,IF(AND(A502="Russia",AK502=2035),0.91,IF(AND(A502="Russia",AK502=2050),0.86,IF(AND(A502="China",AK502=2035),0.91,IF(AND(A502="China",AK502=2050),0.87,IF(AND(A502="India",AK502=2035),0.92,IF(AND(A502="India",AK502=2050),0.87,IF(AND(A502="Middle East",AK502=2035),0.89,IF(AND(A502="Middle East",AK502=2050),0.84,IF(AND(A502="Africa",AK502=2035),0.9,IF(AND(A502="Africa",AK502=2050),0.86,IF(AND(A502="Brazil",AK502=2035),0.93,IF(AND(A502="Brazil",AK502=2050),0.89,""))))))))))))))))))</f>
        <v>*0.87</v>
      </c>
      <c r="AM502" s="51" t="str">
        <f aca="false">AM501</f>
        <v>REZoning_Sol-Win</v>
      </c>
      <c r="AP502" s="0" t="s">
        <v>1353</v>
      </c>
      <c r="AQ502" s="0" t="s">
        <v>35</v>
      </c>
      <c r="AR502" s="0" t="n">
        <v>2100</v>
      </c>
      <c r="AS502" s="0" t="s">
        <v>851</v>
      </c>
      <c r="AT502" s="0" t="s">
        <v>36</v>
      </c>
    </row>
    <row r="503" customFormat="false" ht="28.5" hidden="false" customHeight="true" outlineLevel="0" collapsed="false">
      <c r="A503" s="3" t="s">
        <v>147</v>
      </c>
      <c r="C503" s="0" t="s">
        <v>1354</v>
      </c>
      <c r="D503" s="50" t="s">
        <v>35</v>
      </c>
      <c r="E503" s="0" t="n">
        <v>2035</v>
      </c>
      <c r="F503" s="51" t="str">
        <f aca="false">"*"&amp;IF(AND(A503="EU",E503=2035),0.95,IF(AND(A503="EU",E503=2050),0.93,IF(AND(A503="USA",E503=2035),0.96,IF(AND(A503="USA",E503=2050),0.94,IF(AND(A503="Japan",E503=2035),0.94,IF(AND(A503="Japan",E503=2050),0.92,IF(AND(A503="Russia",E503=2035),0.95,IF(AND(A503="Russia",E503=2050),0.93,IF(AND(A503="China",E503=2035),0.94,IF(AND(A503="China",E503=2050),0.92,IF(AND(A503="India",E503=2035),0.95,IF(AND(A503="India",E503=2050),0.92,IF(AND(A503="Middle East",E503=2035),0.94,IF(AND(A503="Middle East",E503=2050),0.9,IF(AND(A503="Africa",E503=2035),0.94,IF(AND(A503="Africa",E503=2050),0.91,IF(AND(A503="Brazil",E503=2035),0.95,IF(AND(A503="Brazil",E503=2050),0.92,""))))))))))))))))))</f>
        <v>*0.94</v>
      </c>
      <c r="H503" s="0" t="s">
        <v>1354</v>
      </c>
      <c r="I503" s="50" t="s">
        <v>35</v>
      </c>
      <c r="J503" s="0" t="n">
        <v>2050</v>
      </c>
      <c r="K503" s="48" t="str">
        <f aca="false">"*"&amp;IF(AND(A503="EU",J503=2035),0.95,IF(AND(A503="EU",J503=2050),0.93,IF(AND(A503="USA",J503=2035),0.96,IF(AND(A503="USA",J503=2050),0.94,IF(AND(A503="Japan",J503=2035),0.94,IF(AND(A503="Japan",J503=2050),0.92,IF(AND(A503="Russia",J503=2035),0.95,IF(AND(A503="Russia",J503=2050),0.93,IF(AND(A503="China",J503=2035),0.94,IF(AND(A503="China",J503=2050),0.92,IF(AND(A503="India",J503=2035),0.95,IF(AND(A503="India",J503=2050),0.92,IF(AND(A503="Middle East",J503=2035),0.94,IF(AND(A503="Middle East",J503=2050),0.9,IF(AND(A503="Africa",J503=2035),0.94,IF(AND(A503="Africa",J503=2050),0.91,IF(AND(A503="Brazil",J503=2035),0.95,IF(AND(A503="Brazil",J503=2050),0.92,""))))))))))))))))))</f>
        <v>*0.92</v>
      </c>
      <c r="P503" s="41" t="s">
        <v>1354</v>
      </c>
      <c r="Q503" s="52" t="s">
        <v>35</v>
      </c>
      <c r="R503" s="41" t="n">
        <v>2035</v>
      </c>
      <c r="S503" s="53" t="str">
        <f aca="false">"*"&amp;IF(AND(A503="EU",R503=2035),0.95,IF(AND(A503="EU",R503=2050),0.93,IF(AND(A503="USA",R503=2035),0.96,IF(AND(A503="USA",R503=2050),0.93,IF(AND(A503="Japan",R503=2035),0.94,IF(AND(A503="Japan",R503=2050),0.92,IF(AND(A503="Russia",R503=2035),0.95,IF(AND(A503="Russia",R503=2050),0.91,IF(AND(A503="China",R503=2035),0.93,IF(AND(A503="China",R503=2050),0.92,IF(AND(A503="India",R503=2035),0.94,IF(AND(A503="India",R503=2050),0.91,IF(AND(A503="Middle East",R503=2035),0.92,IF(AND(A503="Middle East",R503=2050),0.89,IF(AND(A503="Africa",R503=2035),0.93,IF(AND(A503="Africa",R503=2050),0.9,IF(AND(A503="Brazil",R503=2035),0.95,IF(AND(A503="Brazil",R503=2050),0.92,""))))))))))))))))))</f>
        <v>*0.93</v>
      </c>
      <c r="U503" s="41" t="s">
        <v>1354</v>
      </c>
      <c r="V503" s="52" t="s">
        <v>35</v>
      </c>
      <c r="W503" s="41" t="n">
        <v>2050</v>
      </c>
      <c r="X503" s="53" t="str">
        <f aca="false">"*"&amp;IF(AND(A503="EU",W503=2035),0.95,IF(AND(A503="EU",W503=2050),0.93,IF(AND(A503="USA",W503=2035),0.96,IF(AND(A503="USA",W503=2050),0.93,IF(AND(A503="Japan",W503=2035),0.94,IF(AND(A503="Japan",W503=2050),0.92,IF(AND(A503="Russia",W503=2035),0.95,IF(AND(A503="Russia",W503=2050),0.91,IF(AND(A503="China",W503=2035),0.93,IF(AND(A503="China",W503=2050),0.92,IF(AND(A503="India",W503=2035),0.94,IF(AND(A503="India",W503=2050),0.91,IF(AND(A503="Middle East",W503=2035),0.92,IF(AND(A503="Middle East",W503=2050),0.89,IF(AND(A503="Africa",W503=2035),0.93,IF(AND(A503="Africa",W503=2050),0.9,IF(AND(A503="Brazil",W503=2035),0.95,IF(AND(A503="Brazil",W503=2050),0.92,""))))))))))))))))))</f>
        <v>*0.92</v>
      </c>
      <c r="AC503" s="0" t="s">
        <v>1354</v>
      </c>
      <c r="AD503" s="50" t="s">
        <v>35</v>
      </c>
      <c r="AE503" s="0" t="n">
        <v>2035</v>
      </c>
      <c r="AF503" s="51" t="str">
        <f aca="false">"*"&amp;IF(AND(A503="EU",AE503=2035),0.93,IF(AND(A503="EU",AE503=2050),0.9,IF(AND(A503="USA",AE503=2035),0.92,IF(AND(A503="USA",AE503=2050),0.89,IF(AND(A503="Japan",AE503=2035),0.92,IF(AND(A503="Japan",AE503=2050),0.89,IF(AND(A503="Russia",AE503=2035),0.91,IF(AND(A503="Russia",AE503=2050),0.86,IF(AND(A503="China",AE503=2035),0.91,IF(AND(A503="China",AE503=2050),0.87,IF(AND(A503="India",AE503=2035),0.92,IF(AND(A503="India",AE503=2050),0.87,IF(AND(A503="Middle East",AE503=2035),0.89,IF(AND(A503="Middle East",AE503=2050),0.84,IF(AND(A503="Africa",AE503=2035),0.9,IF(AND(A503="Africa",AE503=2050),0.86,IF(AND(A503="Brazil",AE503=2035),0.93,IF(AND(A503="Brazil",AE503=2050),0.89,""))))))))))))))))))</f>
        <v>*0.91</v>
      </c>
      <c r="AG503" s="51" t="str">
        <f aca="false">AG502</f>
        <v>REZoning_Sol-Win</v>
      </c>
      <c r="AI503" s="0" t="s">
        <v>1354</v>
      </c>
      <c r="AJ503" s="50" t="s">
        <v>35</v>
      </c>
      <c r="AK503" s="0" t="n">
        <v>2050</v>
      </c>
      <c r="AL503" s="51" t="str">
        <f aca="false">"*"&amp;IF(AND(A503="EU",AK503=2035),0.93,IF(AND(A503="EU",AK503=2050),0.9,IF(AND(A503="USA",AK503=2035),0.92,IF(AND(A503="USA",AK503=2050),0.89,IF(AND(A503="Japan",AK503=2035),0.92,IF(AND(A503="Japan",AK503=2050),0.89,IF(AND(A503="Russia",AK503=2035),0.91,IF(AND(A503="Russia",AK503=2050),0.86,IF(AND(A503="China",AK503=2035),0.91,IF(AND(A503="China",AK503=2050),0.87,IF(AND(A503="India",AK503=2035),0.92,IF(AND(A503="India",AK503=2050),0.87,IF(AND(A503="Middle East",AK503=2035),0.89,IF(AND(A503="Middle East",AK503=2050),0.84,IF(AND(A503="Africa",AK503=2035),0.9,IF(AND(A503="Africa",AK503=2050),0.86,IF(AND(A503="Brazil",AK503=2035),0.93,IF(AND(A503="Brazil",AK503=2050),0.89,""))))))))))))))))))</f>
        <v>*0.87</v>
      </c>
      <c r="AM503" s="51" t="str">
        <f aca="false">AM502</f>
        <v>REZoning_Sol-Win</v>
      </c>
      <c r="AP503" s="0" t="s">
        <v>1354</v>
      </c>
      <c r="AQ503" s="0" t="s">
        <v>35</v>
      </c>
      <c r="AR503" s="0" t="n">
        <v>2100</v>
      </c>
      <c r="AS503" s="0" t="s">
        <v>851</v>
      </c>
      <c r="AT503" s="0" t="s">
        <v>36</v>
      </c>
    </row>
    <row r="504" customFormat="false" ht="28.5" hidden="false" customHeight="true" outlineLevel="0" collapsed="false">
      <c r="A504" s="3" t="s">
        <v>147</v>
      </c>
      <c r="C504" s="0" t="s">
        <v>1355</v>
      </c>
      <c r="D504" s="50" t="s">
        <v>35</v>
      </c>
      <c r="E504" s="0" t="n">
        <v>2035</v>
      </c>
      <c r="F504" s="51" t="str">
        <f aca="false">"*"&amp;IF(AND(A504="EU",E504=2035),0.95,IF(AND(A504="EU",E504=2050),0.93,IF(AND(A504="USA",E504=2035),0.96,IF(AND(A504="USA",E504=2050),0.94,IF(AND(A504="Japan",E504=2035),0.94,IF(AND(A504="Japan",E504=2050),0.92,IF(AND(A504="Russia",E504=2035),0.95,IF(AND(A504="Russia",E504=2050),0.93,IF(AND(A504="China",E504=2035),0.94,IF(AND(A504="China",E504=2050),0.92,IF(AND(A504="India",E504=2035),0.95,IF(AND(A504="India",E504=2050),0.92,IF(AND(A504="Middle East",E504=2035),0.94,IF(AND(A504="Middle East",E504=2050),0.9,IF(AND(A504="Africa",E504=2035),0.94,IF(AND(A504="Africa",E504=2050),0.91,IF(AND(A504="Brazil",E504=2035),0.95,IF(AND(A504="Brazil",E504=2050),0.92,""))))))))))))))))))</f>
        <v>*0.94</v>
      </c>
      <c r="H504" s="0" t="s">
        <v>1355</v>
      </c>
      <c r="I504" s="50" t="s">
        <v>35</v>
      </c>
      <c r="J504" s="0" t="n">
        <v>2050</v>
      </c>
      <c r="K504" s="48" t="str">
        <f aca="false">"*"&amp;IF(AND(A504="EU",J504=2035),0.95,IF(AND(A504="EU",J504=2050),0.93,IF(AND(A504="USA",J504=2035),0.96,IF(AND(A504="USA",J504=2050),0.94,IF(AND(A504="Japan",J504=2035),0.94,IF(AND(A504="Japan",J504=2050),0.92,IF(AND(A504="Russia",J504=2035),0.95,IF(AND(A504="Russia",J504=2050),0.93,IF(AND(A504="China",J504=2035),0.94,IF(AND(A504="China",J504=2050),0.92,IF(AND(A504="India",J504=2035),0.95,IF(AND(A504="India",J504=2050),0.92,IF(AND(A504="Middle East",J504=2035),0.94,IF(AND(A504="Middle East",J504=2050),0.9,IF(AND(A504="Africa",J504=2035),0.94,IF(AND(A504="Africa",J504=2050),0.91,IF(AND(A504="Brazil",J504=2035),0.95,IF(AND(A504="Brazil",J504=2050),0.92,""))))))))))))))))))</f>
        <v>*0.92</v>
      </c>
      <c r="P504" s="41" t="s">
        <v>1355</v>
      </c>
      <c r="Q504" s="52" t="s">
        <v>35</v>
      </c>
      <c r="R504" s="41" t="n">
        <v>2035</v>
      </c>
      <c r="S504" s="53" t="str">
        <f aca="false">"*"&amp;IF(AND(A504="EU",R504=2035),0.95,IF(AND(A504="EU",R504=2050),0.93,IF(AND(A504="USA",R504=2035),0.96,IF(AND(A504="USA",R504=2050),0.93,IF(AND(A504="Japan",R504=2035),0.94,IF(AND(A504="Japan",R504=2050),0.92,IF(AND(A504="Russia",R504=2035),0.95,IF(AND(A504="Russia",R504=2050),0.91,IF(AND(A504="China",R504=2035),0.93,IF(AND(A504="China",R504=2050),0.92,IF(AND(A504="India",R504=2035),0.94,IF(AND(A504="India",R504=2050),0.91,IF(AND(A504="Middle East",R504=2035),0.92,IF(AND(A504="Middle East",R504=2050),0.89,IF(AND(A504="Africa",R504=2035),0.93,IF(AND(A504="Africa",R504=2050),0.9,IF(AND(A504="Brazil",R504=2035),0.95,IF(AND(A504="Brazil",R504=2050),0.92,""))))))))))))))))))</f>
        <v>*0.93</v>
      </c>
      <c r="U504" s="41" t="s">
        <v>1355</v>
      </c>
      <c r="V504" s="52" t="s">
        <v>35</v>
      </c>
      <c r="W504" s="41" t="n">
        <v>2050</v>
      </c>
      <c r="X504" s="53" t="str">
        <f aca="false">"*"&amp;IF(AND(A504="EU",W504=2035),0.95,IF(AND(A504="EU",W504=2050),0.93,IF(AND(A504="USA",W504=2035),0.96,IF(AND(A504="USA",W504=2050),0.93,IF(AND(A504="Japan",W504=2035),0.94,IF(AND(A504="Japan",W504=2050),0.92,IF(AND(A504="Russia",W504=2035),0.95,IF(AND(A504="Russia",W504=2050),0.91,IF(AND(A504="China",W504=2035),0.93,IF(AND(A504="China",W504=2050),0.92,IF(AND(A504="India",W504=2035),0.94,IF(AND(A504="India",W504=2050),0.91,IF(AND(A504="Middle East",W504=2035),0.92,IF(AND(A504="Middle East",W504=2050),0.89,IF(AND(A504="Africa",W504=2035),0.93,IF(AND(A504="Africa",W504=2050),0.9,IF(AND(A504="Brazil",W504=2035),0.95,IF(AND(A504="Brazil",W504=2050),0.92,""))))))))))))))))))</f>
        <v>*0.92</v>
      </c>
      <c r="AC504" s="0" t="s">
        <v>1355</v>
      </c>
      <c r="AD504" s="50" t="s">
        <v>35</v>
      </c>
      <c r="AE504" s="0" t="n">
        <v>2035</v>
      </c>
      <c r="AF504" s="51" t="str">
        <f aca="false">"*"&amp;IF(AND(A504="EU",AE504=2035),0.93,IF(AND(A504="EU",AE504=2050),0.9,IF(AND(A504="USA",AE504=2035),0.92,IF(AND(A504="USA",AE504=2050),0.89,IF(AND(A504="Japan",AE504=2035),0.92,IF(AND(A504="Japan",AE504=2050),0.89,IF(AND(A504="Russia",AE504=2035),0.91,IF(AND(A504="Russia",AE504=2050),0.86,IF(AND(A504="China",AE504=2035),0.91,IF(AND(A504="China",AE504=2050),0.87,IF(AND(A504="India",AE504=2035),0.92,IF(AND(A504="India",AE504=2050),0.87,IF(AND(A504="Middle East",AE504=2035),0.89,IF(AND(A504="Middle East",AE504=2050),0.84,IF(AND(A504="Africa",AE504=2035),0.9,IF(AND(A504="Africa",AE504=2050),0.86,IF(AND(A504="Brazil",AE504=2035),0.93,IF(AND(A504="Brazil",AE504=2050),0.89,""))))))))))))))))))</f>
        <v>*0.91</v>
      </c>
      <c r="AG504" s="51" t="str">
        <f aca="false">AG503</f>
        <v>REZoning_Sol-Win</v>
      </c>
      <c r="AI504" s="0" t="s">
        <v>1355</v>
      </c>
      <c r="AJ504" s="50" t="s">
        <v>35</v>
      </c>
      <c r="AK504" s="0" t="n">
        <v>2050</v>
      </c>
      <c r="AL504" s="51" t="str">
        <f aca="false">"*"&amp;IF(AND(A504="EU",AK504=2035),0.93,IF(AND(A504="EU",AK504=2050),0.9,IF(AND(A504="USA",AK504=2035),0.92,IF(AND(A504="USA",AK504=2050),0.89,IF(AND(A504="Japan",AK504=2035),0.92,IF(AND(A504="Japan",AK504=2050),0.89,IF(AND(A504="Russia",AK504=2035),0.91,IF(AND(A504="Russia",AK504=2050),0.86,IF(AND(A504="China",AK504=2035),0.91,IF(AND(A504="China",AK504=2050),0.87,IF(AND(A504="India",AK504=2035),0.92,IF(AND(A504="India",AK504=2050),0.87,IF(AND(A504="Middle East",AK504=2035),0.89,IF(AND(A504="Middle East",AK504=2050),0.84,IF(AND(A504="Africa",AK504=2035),0.9,IF(AND(A504="Africa",AK504=2050),0.86,IF(AND(A504="Brazil",AK504=2035),0.93,IF(AND(A504="Brazil",AK504=2050),0.89,""))))))))))))))))))</f>
        <v>*0.87</v>
      </c>
      <c r="AM504" s="51" t="str">
        <f aca="false">AM503</f>
        <v>REZoning_Sol-Win</v>
      </c>
      <c r="AP504" s="0" t="s">
        <v>1355</v>
      </c>
      <c r="AQ504" s="0" t="s">
        <v>35</v>
      </c>
      <c r="AR504" s="0" t="n">
        <v>2100</v>
      </c>
      <c r="AS504" s="0" t="s">
        <v>851</v>
      </c>
      <c r="AT504" s="0" t="s">
        <v>36</v>
      </c>
    </row>
    <row r="505" customFormat="false" ht="28.5" hidden="false" customHeight="true" outlineLevel="0" collapsed="false">
      <c r="A505" s="3" t="s">
        <v>147</v>
      </c>
      <c r="C505" s="0" t="s">
        <v>1356</v>
      </c>
      <c r="D505" s="50" t="s">
        <v>35</v>
      </c>
      <c r="E505" s="0" t="n">
        <v>2035</v>
      </c>
      <c r="F505" s="51" t="str">
        <f aca="false">"*"&amp;IF(AND(A505="EU",E505=2035),0.95,IF(AND(A505="EU",E505=2050),0.93,IF(AND(A505="USA",E505=2035),0.96,IF(AND(A505="USA",E505=2050),0.94,IF(AND(A505="Japan",E505=2035),0.94,IF(AND(A505="Japan",E505=2050),0.92,IF(AND(A505="Russia",E505=2035),0.95,IF(AND(A505="Russia",E505=2050),0.93,IF(AND(A505="China",E505=2035),0.94,IF(AND(A505="China",E505=2050),0.92,IF(AND(A505="India",E505=2035),0.95,IF(AND(A505="India",E505=2050),0.92,IF(AND(A505="Middle East",E505=2035),0.94,IF(AND(A505="Middle East",E505=2050),0.9,IF(AND(A505="Africa",E505=2035),0.94,IF(AND(A505="Africa",E505=2050),0.91,IF(AND(A505="Brazil",E505=2035),0.95,IF(AND(A505="Brazil",E505=2050),0.92,""))))))))))))))))))</f>
        <v>*0.94</v>
      </c>
      <c r="H505" s="0" t="s">
        <v>1356</v>
      </c>
      <c r="I505" s="50" t="s">
        <v>35</v>
      </c>
      <c r="J505" s="0" t="n">
        <v>2050</v>
      </c>
      <c r="K505" s="48" t="str">
        <f aca="false">"*"&amp;IF(AND(A505="EU",J505=2035),0.95,IF(AND(A505="EU",J505=2050),0.93,IF(AND(A505="USA",J505=2035),0.96,IF(AND(A505="USA",J505=2050),0.94,IF(AND(A505="Japan",J505=2035),0.94,IF(AND(A505="Japan",J505=2050),0.92,IF(AND(A505="Russia",J505=2035),0.95,IF(AND(A505="Russia",J505=2050),0.93,IF(AND(A505="China",J505=2035),0.94,IF(AND(A505="China",J505=2050),0.92,IF(AND(A505="India",J505=2035),0.95,IF(AND(A505="India",J505=2050),0.92,IF(AND(A505="Middle East",J505=2035),0.94,IF(AND(A505="Middle East",J505=2050),0.9,IF(AND(A505="Africa",J505=2035),0.94,IF(AND(A505="Africa",J505=2050),0.91,IF(AND(A505="Brazil",J505=2035),0.95,IF(AND(A505="Brazil",J505=2050),0.92,""))))))))))))))))))</f>
        <v>*0.92</v>
      </c>
      <c r="P505" s="41" t="s">
        <v>1356</v>
      </c>
      <c r="Q505" s="52" t="s">
        <v>35</v>
      </c>
      <c r="R505" s="41" t="n">
        <v>2035</v>
      </c>
      <c r="S505" s="53" t="str">
        <f aca="false">"*"&amp;IF(AND(A505="EU",R505=2035),0.95,IF(AND(A505="EU",R505=2050),0.93,IF(AND(A505="USA",R505=2035),0.96,IF(AND(A505="USA",R505=2050),0.93,IF(AND(A505="Japan",R505=2035),0.94,IF(AND(A505="Japan",R505=2050),0.92,IF(AND(A505="Russia",R505=2035),0.95,IF(AND(A505="Russia",R505=2050),0.91,IF(AND(A505="China",R505=2035),0.93,IF(AND(A505="China",R505=2050),0.92,IF(AND(A505="India",R505=2035),0.94,IF(AND(A505="India",R505=2050),0.91,IF(AND(A505="Middle East",R505=2035),0.92,IF(AND(A505="Middle East",R505=2050),0.89,IF(AND(A505="Africa",R505=2035),0.93,IF(AND(A505="Africa",R505=2050),0.9,IF(AND(A505="Brazil",R505=2035),0.95,IF(AND(A505="Brazil",R505=2050),0.92,""))))))))))))))))))</f>
        <v>*0.93</v>
      </c>
      <c r="U505" s="41" t="s">
        <v>1356</v>
      </c>
      <c r="V505" s="52" t="s">
        <v>35</v>
      </c>
      <c r="W505" s="41" t="n">
        <v>2050</v>
      </c>
      <c r="X505" s="53" t="str">
        <f aca="false">"*"&amp;IF(AND(A505="EU",W505=2035),0.95,IF(AND(A505="EU",W505=2050),0.93,IF(AND(A505="USA",W505=2035),0.96,IF(AND(A505="USA",W505=2050),0.93,IF(AND(A505="Japan",W505=2035),0.94,IF(AND(A505="Japan",W505=2050),0.92,IF(AND(A505="Russia",W505=2035),0.95,IF(AND(A505="Russia",W505=2050),0.91,IF(AND(A505="China",W505=2035),0.93,IF(AND(A505="China",W505=2050),0.92,IF(AND(A505="India",W505=2035),0.94,IF(AND(A505="India",W505=2050),0.91,IF(AND(A505="Middle East",W505=2035),0.92,IF(AND(A505="Middle East",W505=2050),0.89,IF(AND(A505="Africa",W505=2035),0.93,IF(AND(A505="Africa",W505=2050),0.9,IF(AND(A505="Brazil",W505=2035),0.95,IF(AND(A505="Brazil",W505=2050),0.92,""))))))))))))))))))</f>
        <v>*0.92</v>
      </c>
      <c r="AC505" s="0" t="s">
        <v>1356</v>
      </c>
      <c r="AD505" s="50" t="s">
        <v>35</v>
      </c>
      <c r="AE505" s="0" t="n">
        <v>2035</v>
      </c>
      <c r="AF505" s="51" t="str">
        <f aca="false">"*"&amp;IF(AND(A505="EU",AE505=2035),0.93,IF(AND(A505="EU",AE505=2050),0.9,IF(AND(A505="USA",AE505=2035),0.92,IF(AND(A505="USA",AE505=2050),0.89,IF(AND(A505="Japan",AE505=2035),0.92,IF(AND(A505="Japan",AE505=2050),0.89,IF(AND(A505="Russia",AE505=2035),0.91,IF(AND(A505="Russia",AE505=2050),0.86,IF(AND(A505="China",AE505=2035),0.91,IF(AND(A505="China",AE505=2050),0.87,IF(AND(A505="India",AE505=2035),0.92,IF(AND(A505="India",AE505=2050),0.87,IF(AND(A505="Middle East",AE505=2035),0.89,IF(AND(A505="Middle East",AE505=2050),0.84,IF(AND(A505="Africa",AE505=2035),0.9,IF(AND(A505="Africa",AE505=2050),0.86,IF(AND(A505="Brazil",AE505=2035),0.93,IF(AND(A505="Brazil",AE505=2050),0.89,""))))))))))))))))))</f>
        <v>*0.91</v>
      </c>
      <c r="AG505" s="51" t="str">
        <f aca="false">AG504</f>
        <v>REZoning_Sol-Win</v>
      </c>
      <c r="AI505" s="0" t="s">
        <v>1356</v>
      </c>
      <c r="AJ505" s="50" t="s">
        <v>35</v>
      </c>
      <c r="AK505" s="0" t="n">
        <v>2050</v>
      </c>
      <c r="AL505" s="51" t="str">
        <f aca="false">"*"&amp;IF(AND(A505="EU",AK505=2035),0.93,IF(AND(A505="EU",AK505=2050),0.9,IF(AND(A505="USA",AK505=2035),0.92,IF(AND(A505="USA",AK505=2050),0.89,IF(AND(A505="Japan",AK505=2035),0.92,IF(AND(A505="Japan",AK505=2050),0.89,IF(AND(A505="Russia",AK505=2035),0.91,IF(AND(A505="Russia",AK505=2050),0.86,IF(AND(A505="China",AK505=2035),0.91,IF(AND(A505="China",AK505=2050),0.87,IF(AND(A505="India",AK505=2035),0.92,IF(AND(A505="India",AK505=2050),0.87,IF(AND(A505="Middle East",AK505=2035),0.89,IF(AND(A505="Middle East",AK505=2050),0.84,IF(AND(A505="Africa",AK505=2035),0.9,IF(AND(A505="Africa",AK505=2050),0.86,IF(AND(A505="Brazil",AK505=2035),0.93,IF(AND(A505="Brazil",AK505=2050),0.89,""))))))))))))))))))</f>
        <v>*0.87</v>
      </c>
      <c r="AM505" s="51" t="str">
        <f aca="false">AM504</f>
        <v>REZoning_Sol-Win</v>
      </c>
      <c r="AP505" s="0" t="s">
        <v>1356</v>
      </c>
      <c r="AQ505" s="0" t="s">
        <v>35</v>
      </c>
      <c r="AR505" s="0" t="n">
        <v>2100</v>
      </c>
      <c r="AS505" s="0" t="s">
        <v>851</v>
      </c>
      <c r="AT505" s="0" t="s">
        <v>36</v>
      </c>
    </row>
    <row r="506" customFormat="false" ht="28.5" hidden="false" customHeight="true" outlineLevel="0" collapsed="false">
      <c r="A506" s="3" t="s">
        <v>147</v>
      </c>
      <c r="C506" s="0" t="s">
        <v>1357</v>
      </c>
      <c r="D506" s="50" t="s">
        <v>35</v>
      </c>
      <c r="E506" s="0" t="n">
        <v>2035</v>
      </c>
      <c r="F506" s="51" t="str">
        <f aca="false">"*"&amp;IF(AND(A506="EU",E506=2035),0.95,IF(AND(A506="EU",E506=2050),0.93,IF(AND(A506="USA",E506=2035),0.96,IF(AND(A506="USA",E506=2050),0.94,IF(AND(A506="Japan",E506=2035),0.94,IF(AND(A506="Japan",E506=2050),0.92,IF(AND(A506="Russia",E506=2035),0.95,IF(AND(A506="Russia",E506=2050),0.93,IF(AND(A506="China",E506=2035),0.94,IF(AND(A506="China",E506=2050),0.92,IF(AND(A506="India",E506=2035),0.95,IF(AND(A506="India",E506=2050),0.92,IF(AND(A506="Middle East",E506=2035),0.94,IF(AND(A506="Middle East",E506=2050),0.9,IF(AND(A506="Africa",E506=2035),0.94,IF(AND(A506="Africa",E506=2050),0.91,IF(AND(A506="Brazil",E506=2035),0.95,IF(AND(A506="Brazil",E506=2050),0.92,""))))))))))))))))))</f>
        <v>*0.94</v>
      </c>
      <c r="H506" s="0" t="s">
        <v>1357</v>
      </c>
      <c r="I506" s="50" t="s">
        <v>35</v>
      </c>
      <c r="J506" s="0" t="n">
        <v>2050</v>
      </c>
      <c r="K506" s="48" t="str">
        <f aca="false">"*"&amp;IF(AND(A506="EU",J506=2035),0.95,IF(AND(A506="EU",J506=2050),0.93,IF(AND(A506="USA",J506=2035),0.96,IF(AND(A506="USA",J506=2050),0.94,IF(AND(A506="Japan",J506=2035),0.94,IF(AND(A506="Japan",J506=2050),0.92,IF(AND(A506="Russia",J506=2035),0.95,IF(AND(A506="Russia",J506=2050),0.93,IF(AND(A506="China",J506=2035),0.94,IF(AND(A506="China",J506=2050),0.92,IF(AND(A506="India",J506=2035),0.95,IF(AND(A506="India",J506=2050),0.92,IF(AND(A506="Middle East",J506=2035),0.94,IF(AND(A506="Middle East",J506=2050),0.9,IF(AND(A506="Africa",J506=2035),0.94,IF(AND(A506="Africa",J506=2050),0.91,IF(AND(A506="Brazil",J506=2035),0.95,IF(AND(A506="Brazil",J506=2050),0.92,""))))))))))))))))))</f>
        <v>*0.92</v>
      </c>
      <c r="P506" s="41" t="s">
        <v>1357</v>
      </c>
      <c r="Q506" s="52" t="s">
        <v>35</v>
      </c>
      <c r="R506" s="41" t="n">
        <v>2035</v>
      </c>
      <c r="S506" s="53" t="str">
        <f aca="false">"*"&amp;IF(AND(A506="EU",R506=2035),0.95,IF(AND(A506="EU",R506=2050),0.93,IF(AND(A506="USA",R506=2035),0.96,IF(AND(A506="USA",R506=2050),0.93,IF(AND(A506="Japan",R506=2035),0.94,IF(AND(A506="Japan",R506=2050),0.92,IF(AND(A506="Russia",R506=2035),0.95,IF(AND(A506="Russia",R506=2050),0.91,IF(AND(A506="China",R506=2035),0.93,IF(AND(A506="China",R506=2050),0.92,IF(AND(A506="India",R506=2035),0.94,IF(AND(A506="India",R506=2050),0.91,IF(AND(A506="Middle East",R506=2035),0.92,IF(AND(A506="Middle East",R506=2050),0.89,IF(AND(A506="Africa",R506=2035),0.93,IF(AND(A506="Africa",R506=2050),0.9,IF(AND(A506="Brazil",R506=2035),0.95,IF(AND(A506="Brazil",R506=2050),0.92,""))))))))))))))))))</f>
        <v>*0.93</v>
      </c>
      <c r="U506" s="41" t="s">
        <v>1357</v>
      </c>
      <c r="V506" s="52" t="s">
        <v>35</v>
      </c>
      <c r="W506" s="41" t="n">
        <v>2050</v>
      </c>
      <c r="X506" s="53" t="str">
        <f aca="false">"*"&amp;IF(AND(A506="EU",W506=2035),0.95,IF(AND(A506="EU",W506=2050),0.93,IF(AND(A506="USA",W506=2035),0.96,IF(AND(A506="USA",W506=2050),0.93,IF(AND(A506="Japan",W506=2035),0.94,IF(AND(A506="Japan",W506=2050),0.92,IF(AND(A506="Russia",W506=2035),0.95,IF(AND(A506="Russia",W506=2050),0.91,IF(AND(A506="China",W506=2035),0.93,IF(AND(A506="China",W506=2050),0.92,IF(AND(A506="India",W506=2035),0.94,IF(AND(A506="India",W506=2050),0.91,IF(AND(A506="Middle East",W506=2035),0.92,IF(AND(A506="Middle East",W506=2050),0.89,IF(AND(A506="Africa",W506=2035),0.93,IF(AND(A506="Africa",W506=2050),0.9,IF(AND(A506="Brazil",W506=2035),0.95,IF(AND(A506="Brazil",W506=2050),0.92,""))))))))))))))))))</f>
        <v>*0.92</v>
      </c>
      <c r="AC506" s="0" t="s">
        <v>1357</v>
      </c>
      <c r="AD506" s="50" t="s">
        <v>35</v>
      </c>
      <c r="AE506" s="0" t="n">
        <v>2035</v>
      </c>
      <c r="AF506" s="51" t="str">
        <f aca="false">"*"&amp;IF(AND(A506="EU",AE506=2035),0.93,IF(AND(A506="EU",AE506=2050),0.9,IF(AND(A506="USA",AE506=2035),0.92,IF(AND(A506="USA",AE506=2050),0.89,IF(AND(A506="Japan",AE506=2035),0.92,IF(AND(A506="Japan",AE506=2050),0.89,IF(AND(A506="Russia",AE506=2035),0.91,IF(AND(A506="Russia",AE506=2050),0.86,IF(AND(A506="China",AE506=2035),0.91,IF(AND(A506="China",AE506=2050),0.87,IF(AND(A506="India",AE506=2035),0.92,IF(AND(A506="India",AE506=2050),0.87,IF(AND(A506="Middle East",AE506=2035),0.89,IF(AND(A506="Middle East",AE506=2050),0.84,IF(AND(A506="Africa",AE506=2035),0.9,IF(AND(A506="Africa",AE506=2050),0.86,IF(AND(A506="Brazil",AE506=2035),0.93,IF(AND(A506="Brazil",AE506=2050),0.89,""))))))))))))))))))</f>
        <v>*0.91</v>
      </c>
      <c r="AG506" s="51" t="str">
        <f aca="false">AG505</f>
        <v>REZoning_Sol-Win</v>
      </c>
      <c r="AI506" s="0" t="s">
        <v>1357</v>
      </c>
      <c r="AJ506" s="50" t="s">
        <v>35</v>
      </c>
      <c r="AK506" s="0" t="n">
        <v>2050</v>
      </c>
      <c r="AL506" s="51" t="str">
        <f aca="false">"*"&amp;IF(AND(A506="EU",AK506=2035),0.93,IF(AND(A506="EU",AK506=2050),0.9,IF(AND(A506="USA",AK506=2035),0.92,IF(AND(A506="USA",AK506=2050),0.89,IF(AND(A506="Japan",AK506=2035),0.92,IF(AND(A506="Japan",AK506=2050),0.89,IF(AND(A506="Russia",AK506=2035),0.91,IF(AND(A506="Russia",AK506=2050),0.86,IF(AND(A506="China",AK506=2035),0.91,IF(AND(A506="China",AK506=2050),0.87,IF(AND(A506="India",AK506=2035),0.92,IF(AND(A506="India",AK506=2050),0.87,IF(AND(A506="Middle East",AK506=2035),0.89,IF(AND(A506="Middle East",AK506=2050),0.84,IF(AND(A506="Africa",AK506=2035),0.9,IF(AND(A506="Africa",AK506=2050),0.86,IF(AND(A506="Brazil",AK506=2035),0.93,IF(AND(A506="Brazil",AK506=2050),0.89,""))))))))))))))))))</f>
        <v>*0.87</v>
      </c>
      <c r="AM506" s="51" t="str">
        <f aca="false">AM505</f>
        <v>REZoning_Sol-Win</v>
      </c>
      <c r="AP506" s="0" t="s">
        <v>1357</v>
      </c>
      <c r="AQ506" s="0" t="s">
        <v>35</v>
      </c>
      <c r="AR506" s="0" t="n">
        <v>2100</v>
      </c>
      <c r="AS506" s="0" t="s">
        <v>851</v>
      </c>
      <c r="AT506" s="0" t="s">
        <v>36</v>
      </c>
    </row>
    <row r="507" customFormat="false" ht="28.5" hidden="false" customHeight="true" outlineLevel="0" collapsed="false">
      <c r="A507" s="3" t="s">
        <v>147</v>
      </c>
      <c r="C507" s="0" t="s">
        <v>1358</v>
      </c>
      <c r="D507" s="50" t="s">
        <v>35</v>
      </c>
      <c r="E507" s="0" t="n">
        <v>2035</v>
      </c>
      <c r="F507" s="51" t="str">
        <f aca="false">"*"&amp;IF(AND(A507="EU",E507=2035),0.95,IF(AND(A507="EU",E507=2050),0.93,IF(AND(A507="USA",E507=2035),0.96,IF(AND(A507="USA",E507=2050),0.94,IF(AND(A507="Japan",E507=2035),0.94,IF(AND(A507="Japan",E507=2050),0.92,IF(AND(A507="Russia",E507=2035),0.95,IF(AND(A507="Russia",E507=2050),0.93,IF(AND(A507="China",E507=2035),0.94,IF(AND(A507="China",E507=2050),0.92,IF(AND(A507="India",E507=2035),0.95,IF(AND(A507="India",E507=2050),0.92,IF(AND(A507="Middle East",E507=2035),0.94,IF(AND(A507="Middle East",E507=2050),0.9,IF(AND(A507="Africa",E507=2035),0.94,IF(AND(A507="Africa",E507=2050),0.91,IF(AND(A507="Brazil",E507=2035),0.95,IF(AND(A507="Brazil",E507=2050),0.92,""))))))))))))))))))</f>
        <v>*0.94</v>
      </c>
      <c r="H507" s="0" t="s">
        <v>1358</v>
      </c>
      <c r="I507" s="50" t="s">
        <v>35</v>
      </c>
      <c r="J507" s="0" t="n">
        <v>2050</v>
      </c>
      <c r="K507" s="48" t="str">
        <f aca="false">"*"&amp;IF(AND(A507="EU",J507=2035),0.95,IF(AND(A507="EU",J507=2050),0.93,IF(AND(A507="USA",J507=2035),0.96,IF(AND(A507="USA",J507=2050),0.94,IF(AND(A507="Japan",J507=2035),0.94,IF(AND(A507="Japan",J507=2050),0.92,IF(AND(A507="Russia",J507=2035),0.95,IF(AND(A507="Russia",J507=2050),0.93,IF(AND(A507="China",J507=2035),0.94,IF(AND(A507="China",J507=2050),0.92,IF(AND(A507="India",J507=2035),0.95,IF(AND(A507="India",J507=2050),0.92,IF(AND(A507="Middle East",J507=2035),0.94,IF(AND(A507="Middle East",J507=2050),0.9,IF(AND(A507="Africa",J507=2035),0.94,IF(AND(A507="Africa",J507=2050),0.91,IF(AND(A507="Brazil",J507=2035),0.95,IF(AND(A507="Brazil",J507=2050),0.92,""))))))))))))))))))</f>
        <v>*0.92</v>
      </c>
      <c r="P507" s="41" t="s">
        <v>1358</v>
      </c>
      <c r="Q507" s="52" t="s">
        <v>35</v>
      </c>
      <c r="R507" s="41" t="n">
        <v>2035</v>
      </c>
      <c r="S507" s="53" t="str">
        <f aca="false">"*"&amp;IF(AND(A507="EU",R507=2035),0.95,IF(AND(A507="EU",R507=2050),0.93,IF(AND(A507="USA",R507=2035),0.96,IF(AND(A507="USA",R507=2050),0.93,IF(AND(A507="Japan",R507=2035),0.94,IF(AND(A507="Japan",R507=2050),0.92,IF(AND(A507="Russia",R507=2035),0.95,IF(AND(A507="Russia",R507=2050),0.91,IF(AND(A507="China",R507=2035),0.93,IF(AND(A507="China",R507=2050),0.92,IF(AND(A507="India",R507=2035),0.94,IF(AND(A507="India",R507=2050),0.91,IF(AND(A507="Middle East",R507=2035),0.92,IF(AND(A507="Middle East",R507=2050),0.89,IF(AND(A507="Africa",R507=2035),0.93,IF(AND(A507="Africa",R507=2050),0.9,IF(AND(A507="Brazil",R507=2035),0.95,IF(AND(A507="Brazil",R507=2050),0.92,""))))))))))))))))))</f>
        <v>*0.93</v>
      </c>
      <c r="U507" s="41" t="s">
        <v>1358</v>
      </c>
      <c r="V507" s="52" t="s">
        <v>35</v>
      </c>
      <c r="W507" s="41" t="n">
        <v>2050</v>
      </c>
      <c r="X507" s="53" t="str">
        <f aca="false">"*"&amp;IF(AND(A507="EU",W507=2035),0.95,IF(AND(A507="EU",W507=2050),0.93,IF(AND(A507="USA",W507=2035),0.96,IF(AND(A507="USA",W507=2050),0.93,IF(AND(A507="Japan",W507=2035),0.94,IF(AND(A507="Japan",W507=2050),0.92,IF(AND(A507="Russia",W507=2035),0.95,IF(AND(A507="Russia",W507=2050),0.91,IF(AND(A507="China",W507=2035),0.93,IF(AND(A507="China",W507=2050),0.92,IF(AND(A507="India",W507=2035),0.94,IF(AND(A507="India",W507=2050),0.91,IF(AND(A507="Middle East",W507=2035),0.92,IF(AND(A507="Middle East",W507=2050),0.89,IF(AND(A507="Africa",W507=2035),0.93,IF(AND(A507="Africa",W507=2050),0.9,IF(AND(A507="Brazil",W507=2035),0.95,IF(AND(A507="Brazil",W507=2050),0.92,""))))))))))))))))))</f>
        <v>*0.92</v>
      </c>
      <c r="AC507" s="0" t="s">
        <v>1358</v>
      </c>
      <c r="AD507" s="50" t="s">
        <v>35</v>
      </c>
      <c r="AE507" s="0" t="n">
        <v>2035</v>
      </c>
      <c r="AF507" s="51" t="str">
        <f aca="false">"*"&amp;IF(AND(A507="EU",AE507=2035),0.93,IF(AND(A507="EU",AE507=2050),0.9,IF(AND(A507="USA",AE507=2035),0.92,IF(AND(A507="USA",AE507=2050),0.89,IF(AND(A507="Japan",AE507=2035),0.92,IF(AND(A507="Japan",AE507=2050),0.89,IF(AND(A507="Russia",AE507=2035),0.91,IF(AND(A507="Russia",AE507=2050),0.86,IF(AND(A507="China",AE507=2035),0.91,IF(AND(A507="China",AE507=2050),0.87,IF(AND(A507="India",AE507=2035),0.92,IF(AND(A507="India",AE507=2050),0.87,IF(AND(A507="Middle East",AE507=2035),0.89,IF(AND(A507="Middle East",AE507=2050),0.84,IF(AND(A507="Africa",AE507=2035),0.9,IF(AND(A507="Africa",AE507=2050),0.86,IF(AND(A507="Brazil",AE507=2035),0.93,IF(AND(A507="Brazil",AE507=2050),0.89,""))))))))))))))))))</f>
        <v>*0.91</v>
      </c>
      <c r="AG507" s="51" t="str">
        <f aca="false">AG506</f>
        <v>REZoning_Sol-Win</v>
      </c>
      <c r="AI507" s="0" t="s">
        <v>1358</v>
      </c>
      <c r="AJ507" s="50" t="s">
        <v>35</v>
      </c>
      <c r="AK507" s="0" t="n">
        <v>2050</v>
      </c>
      <c r="AL507" s="51" t="str">
        <f aca="false">"*"&amp;IF(AND(A507="EU",AK507=2035),0.93,IF(AND(A507="EU",AK507=2050),0.9,IF(AND(A507="USA",AK507=2035),0.92,IF(AND(A507="USA",AK507=2050),0.89,IF(AND(A507="Japan",AK507=2035),0.92,IF(AND(A507="Japan",AK507=2050),0.89,IF(AND(A507="Russia",AK507=2035),0.91,IF(AND(A507="Russia",AK507=2050),0.86,IF(AND(A507="China",AK507=2035),0.91,IF(AND(A507="China",AK507=2050),0.87,IF(AND(A507="India",AK507=2035),0.92,IF(AND(A507="India",AK507=2050),0.87,IF(AND(A507="Middle East",AK507=2035),0.89,IF(AND(A507="Middle East",AK507=2050),0.84,IF(AND(A507="Africa",AK507=2035),0.9,IF(AND(A507="Africa",AK507=2050),0.86,IF(AND(A507="Brazil",AK507=2035),0.93,IF(AND(A507="Brazil",AK507=2050),0.89,""))))))))))))))))))</f>
        <v>*0.87</v>
      </c>
      <c r="AM507" s="51" t="str">
        <f aca="false">AM506</f>
        <v>REZoning_Sol-Win</v>
      </c>
      <c r="AP507" s="0" t="s">
        <v>1358</v>
      </c>
      <c r="AQ507" s="0" t="s">
        <v>35</v>
      </c>
      <c r="AR507" s="0" t="n">
        <v>2100</v>
      </c>
      <c r="AS507" s="0" t="s">
        <v>851</v>
      </c>
      <c r="AT507" s="0" t="s">
        <v>36</v>
      </c>
    </row>
    <row r="508" customFormat="false" ht="28.5" hidden="false" customHeight="true" outlineLevel="0" collapsed="false">
      <c r="A508" s="3" t="s">
        <v>147</v>
      </c>
      <c r="C508" s="0" t="s">
        <v>1359</v>
      </c>
      <c r="D508" s="50" t="s">
        <v>35</v>
      </c>
      <c r="E508" s="0" t="n">
        <v>2035</v>
      </c>
      <c r="F508" s="51" t="str">
        <f aca="false">"*"&amp;IF(AND(A508="EU",E508=2035),0.95,IF(AND(A508="EU",E508=2050),0.93,IF(AND(A508="USA",E508=2035),0.96,IF(AND(A508="USA",E508=2050),0.94,IF(AND(A508="Japan",E508=2035),0.94,IF(AND(A508="Japan",E508=2050),0.92,IF(AND(A508="Russia",E508=2035),0.95,IF(AND(A508="Russia",E508=2050),0.93,IF(AND(A508="China",E508=2035),0.94,IF(AND(A508="China",E508=2050),0.92,IF(AND(A508="India",E508=2035),0.95,IF(AND(A508="India",E508=2050),0.92,IF(AND(A508="Middle East",E508=2035),0.94,IF(AND(A508="Middle East",E508=2050),0.9,IF(AND(A508="Africa",E508=2035),0.94,IF(AND(A508="Africa",E508=2050),0.91,IF(AND(A508="Brazil",E508=2035),0.95,IF(AND(A508="Brazil",E508=2050),0.92,""))))))))))))))))))</f>
        <v>*0.94</v>
      </c>
      <c r="H508" s="0" t="s">
        <v>1359</v>
      </c>
      <c r="I508" s="50" t="s">
        <v>35</v>
      </c>
      <c r="J508" s="0" t="n">
        <v>2050</v>
      </c>
      <c r="K508" s="48" t="str">
        <f aca="false">"*"&amp;IF(AND(A508="EU",J508=2035),0.95,IF(AND(A508="EU",J508=2050),0.93,IF(AND(A508="USA",J508=2035),0.96,IF(AND(A508="USA",J508=2050),0.94,IF(AND(A508="Japan",J508=2035),0.94,IF(AND(A508="Japan",J508=2050),0.92,IF(AND(A508="Russia",J508=2035),0.95,IF(AND(A508="Russia",J508=2050),0.93,IF(AND(A508="China",J508=2035),0.94,IF(AND(A508="China",J508=2050),0.92,IF(AND(A508="India",J508=2035),0.95,IF(AND(A508="India",J508=2050),0.92,IF(AND(A508="Middle East",J508=2035),0.94,IF(AND(A508="Middle East",J508=2050),0.9,IF(AND(A508="Africa",J508=2035),0.94,IF(AND(A508="Africa",J508=2050),0.91,IF(AND(A508="Brazil",J508=2035),0.95,IF(AND(A508="Brazil",J508=2050),0.92,""))))))))))))))))))</f>
        <v>*0.92</v>
      </c>
      <c r="P508" s="41" t="s">
        <v>1359</v>
      </c>
      <c r="Q508" s="52" t="s">
        <v>35</v>
      </c>
      <c r="R508" s="41" t="n">
        <v>2035</v>
      </c>
      <c r="S508" s="53" t="str">
        <f aca="false">"*"&amp;IF(AND(A508="EU",R508=2035),0.95,IF(AND(A508="EU",R508=2050),0.93,IF(AND(A508="USA",R508=2035),0.96,IF(AND(A508="USA",R508=2050),0.93,IF(AND(A508="Japan",R508=2035),0.94,IF(AND(A508="Japan",R508=2050),0.92,IF(AND(A508="Russia",R508=2035),0.95,IF(AND(A508="Russia",R508=2050),0.91,IF(AND(A508="China",R508=2035),0.93,IF(AND(A508="China",R508=2050),0.92,IF(AND(A508="India",R508=2035),0.94,IF(AND(A508="India",R508=2050),0.91,IF(AND(A508="Middle East",R508=2035),0.92,IF(AND(A508="Middle East",R508=2050),0.89,IF(AND(A508="Africa",R508=2035),0.93,IF(AND(A508="Africa",R508=2050),0.9,IF(AND(A508="Brazil",R508=2035),0.95,IF(AND(A508="Brazil",R508=2050),0.92,""))))))))))))))))))</f>
        <v>*0.93</v>
      </c>
      <c r="U508" s="41" t="s">
        <v>1359</v>
      </c>
      <c r="V508" s="52" t="s">
        <v>35</v>
      </c>
      <c r="W508" s="41" t="n">
        <v>2050</v>
      </c>
      <c r="X508" s="53" t="str">
        <f aca="false">"*"&amp;IF(AND(A508="EU",W508=2035),0.95,IF(AND(A508="EU",W508=2050),0.93,IF(AND(A508="USA",W508=2035),0.96,IF(AND(A508="USA",W508=2050),0.93,IF(AND(A508="Japan",W508=2035),0.94,IF(AND(A508="Japan",W508=2050),0.92,IF(AND(A508="Russia",W508=2035),0.95,IF(AND(A508="Russia",W508=2050),0.91,IF(AND(A508="China",W508=2035),0.93,IF(AND(A508="China",W508=2050),0.92,IF(AND(A508="India",W508=2035),0.94,IF(AND(A508="India",W508=2050),0.91,IF(AND(A508="Middle East",W508=2035),0.92,IF(AND(A508="Middle East",W508=2050),0.89,IF(AND(A508="Africa",W508=2035),0.93,IF(AND(A508="Africa",W508=2050),0.9,IF(AND(A508="Brazil",W508=2035),0.95,IF(AND(A508="Brazil",W508=2050),0.92,""))))))))))))))))))</f>
        <v>*0.92</v>
      </c>
      <c r="AC508" s="0" t="s">
        <v>1359</v>
      </c>
      <c r="AD508" s="50" t="s">
        <v>35</v>
      </c>
      <c r="AE508" s="0" t="n">
        <v>2035</v>
      </c>
      <c r="AF508" s="51" t="str">
        <f aca="false">"*"&amp;IF(AND(A508="EU",AE508=2035),0.93,IF(AND(A508="EU",AE508=2050),0.9,IF(AND(A508="USA",AE508=2035),0.92,IF(AND(A508="USA",AE508=2050),0.89,IF(AND(A508="Japan",AE508=2035),0.92,IF(AND(A508="Japan",AE508=2050),0.89,IF(AND(A508="Russia",AE508=2035),0.91,IF(AND(A508="Russia",AE508=2050),0.86,IF(AND(A508="China",AE508=2035),0.91,IF(AND(A508="China",AE508=2050),0.87,IF(AND(A508="India",AE508=2035),0.92,IF(AND(A508="India",AE508=2050),0.87,IF(AND(A508="Middle East",AE508=2035),0.89,IF(AND(A508="Middle East",AE508=2050),0.84,IF(AND(A508="Africa",AE508=2035),0.9,IF(AND(A508="Africa",AE508=2050),0.86,IF(AND(A508="Brazil",AE508=2035),0.93,IF(AND(A508="Brazil",AE508=2050),0.89,""))))))))))))))))))</f>
        <v>*0.91</v>
      </c>
      <c r="AG508" s="51" t="str">
        <f aca="false">AG507</f>
        <v>REZoning_Sol-Win</v>
      </c>
      <c r="AI508" s="0" t="s">
        <v>1359</v>
      </c>
      <c r="AJ508" s="50" t="s">
        <v>35</v>
      </c>
      <c r="AK508" s="0" t="n">
        <v>2050</v>
      </c>
      <c r="AL508" s="51" t="str">
        <f aca="false">"*"&amp;IF(AND(A508="EU",AK508=2035),0.93,IF(AND(A508="EU",AK508=2050),0.9,IF(AND(A508="USA",AK508=2035),0.92,IF(AND(A508="USA",AK508=2050),0.89,IF(AND(A508="Japan",AK508=2035),0.92,IF(AND(A508="Japan",AK508=2050),0.89,IF(AND(A508="Russia",AK508=2035),0.91,IF(AND(A508="Russia",AK508=2050),0.86,IF(AND(A508="China",AK508=2035),0.91,IF(AND(A508="China",AK508=2050),0.87,IF(AND(A508="India",AK508=2035),0.92,IF(AND(A508="India",AK508=2050),0.87,IF(AND(A508="Middle East",AK508=2035),0.89,IF(AND(A508="Middle East",AK508=2050),0.84,IF(AND(A508="Africa",AK508=2035),0.9,IF(AND(A508="Africa",AK508=2050),0.86,IF(AND(A508="Brazil",AK508=2035),0.93,IF(AND(A508="Brazil",AK508=2050),0.89,""))))))))))))))))))</f>
        <v>*0.87</v>
      </c>
      <c r="AM508" s="51" t="str">
        <f aca="false">AM507</f>
        <v>REZoning_Sol-Win</v>
      </c>
      <c r="AP508" s="0" t="s">
        <v>1359</v>
      </c>
      <c r="AQ508" s="0" t="s">
        <v>35</v>
      </c>
      <c r="AR508" s="0" t="n">
        <v>2100</v>
      </c>
      <c r="AS508" s="0" t="s">
        <v>851</v>
      </c>
      <c r="AT508" s="0" t="s">
        <v>36</v>
      </c>
    </row>
    <row r="509" customFormat="false" ht="28.5" hidden="false" customHeight="true" outlineLevel="0" collapsed="false">
      <c r="A509" s="3" t="s">
        <v>147</v>
      </c>
      <c r="C509" s="0" t="s">
        <v>1360</v>
      </c>
      <c r="D509" s="50" t="s">
        <v>35</v>
      </c>
      <c r="E509" s="0" t="n">
        <v>2035</v>
      </c>
      <c r="F509" s="51" t="str">
        <f aca="false">"*"&amp;IF(AND(A509="EU",E509=2035),0.95,IF(AND(A509="EU",E509=2050),0.93,IF(AND(A509="USA",E509=2035),0.96,IF(AND(A509="USA",E509=2050),0.94,IF(AND(A509="Japan",E509=2035),0.94,IF(AND(A509="Japan",E509=2050),0.92,IF(AND(A509="Russia",E509=2035),0.95,IF(AND(A509="Russia",E509=2050),0.93,IF(AND(A509="China",E509=2035),0.94,IF(AND(A509="China",E509=2050),0.92,IF(AND(A509="India",E509=2035),0.95,IF(AND(A509="India",E509=2050),0.92,IF(AND(A509="Middle East",E509=2035),0.94,IF(AND(A509="Middle East",E509=2050),0.9,IF(AND(A509="Africa",E509=2035),0.94,IF(AND(A509="Africa",E509=2050),0.91,IF(AND(A509="Brazil",E509=2035),0.95,IF(AND(A509="Brazil",E509=2050),0.92,""))))))))))))))))))</f>
        <v>*0.94</v>
      </c>
      <c r="H509" s="0" t="s">
        <v>1360</v>
      </c>
      <c r="I509" s="50" t="s">
        <v>35</v>
      </c>
      <c r="J509" s="0" t="n">
        <v>2050</v>
      </c>
      <c r="K509" s="48" t="str">
        <f aca="false">"*"&amp;IF(AND(A509="EU",J509=2035),0.95,IF(AND(A509="EU",J509=2050),0.93,IF(AND(A509="USA",J509=2035),0.96,IF(AND(A509="USA",J509=2050),0.94,IF(AND(A509="Japan",J509=2035),0.94,IF(AND(A509="Japan",J509=2050),0.92,IF(AND(A509="Russia",J509=2035),0.95,IF(AND(A509="Russia",J509=2050),0.93,IF(AND(A509="China",J509=2035),0.94,IF(AND(A509="China",J509=2050),0.92,IF(AND(A509="India",J509=2035),0.95,IF(AND(A509="India",J509=2050),0.92,IF(AND(A509="Middle East",J509=2035),0.94,IF(AND(A509="Middle East",J509=2050),0.9,IF(AND(A509="Africa",J509=2035),0.94,IF(AND(A509="Africa",J509=2050),0.91,IF(AND(A509="Brazil",J509=2035),0.95,IF(AND(A509="Brazil",J509=2050),0.92,""))))))))))))))))))</f>
        <v>*0.92</v>
      </c>
      <c r="P509" s="41" t="s">
        <v>1360</v>
      </c>
      <c r="Q509" s="52" t="s">
        <v>35</v>
      </c>
      <c r="R509" s="41" t="n">
        <v>2035</v>
      </c>
      <c r="S509" s="53" t="str">
        <f aca="false">"*"&amp;IF(AND(A509="EU",R509=2035),0.95,IF(AND(A509="EU",R509=2050),0.93,IF(AND(A509="USA",R509=2035),0.96,IF(AND(A509="USA",R509=2050),0.93,IF(AND(A509="Japan",R509=2035),0.94,IF(AND(A509="Japan",R509=2050),0.92,IF(AND(A509="Russia",R509=2035),0.95,IF(AND(A509="Russia",R509=2050),0.91,IF(AND(A509="China",R509=2035),0.93,IF(AND(A509="China",R509=2050),0.92,IF(AND(A509="India",R509=2035),0.94,IF(AND(A509="India",R509=2050),0.91,IF(AND(A509="Middle East",R509=2035),0.92,IF(AND(A509="Middle East",R509=2050),0.89,IF(AND(A509="Africa",R509=2035),0.93,IF(AND(A509="Africa",R509=2050),0.9,IF(AND(A509="Brazil",R509=2035),0.95,IF(AND(A509="Brazil",R509=2050),0.92,""))))))))))))))))))</f>
        <v>*0.93</v>
      </c>
      <c r="U509" s="41" t="s">
        <v>1360</v>
      </c>
      <c r="V509" s="52" t="s">
        <v>35</v>
      </c>
      <c r="W509" s="41" t="n">
        <v>2050</v>
      </c>
      <c r="X509" s="53" t="str">
        <f aca="false">"*"&amp;IF(AND(A509="EU",W509=2035),0.95,IF(AND(A509="EU",W509=2050),0.93,IF(AND(A509="USA",W509=2035),0.96,IF(AND(A509="USA",W509=2050),0.93,IF(AND(A509="Japan",W509=2035),0.94,IF(AND(A509="Japan",W509=2050),0.92,IF(AND(A509="Russia",W509=2035),0.95,IF(AND(A509="Russia",W509=2050),0.91,IF(AND(A509="China",W509=2035),0.93,IF(AND(A509="China",W509=2050),0.92,IF(AND(A509="India",W509=2035),0.94,IF(AND(A509="India",W509=2050),0.91,IF(AND(A509="Middle East",W509=2035),0.92,IF(AND(A509="Middle East",W509=2050),0.89,IF(AND(A509="Africa",W509=2035),0.93,IF(AND(A509="Africa",W509=2050),0.9,IF(AND(A509="Brazil",W509=2035),0.95,IF(AND(A509="Brazil",W509=2050),0.92,""))))))))))))))))))</f>
        <v>*0.92</v>
      </c>
      <c r="AC509" s="0" t="s">
        <v>1360</v>
      </c>
      <c r="AD509" s="50" t="s">
        <v>35</v>
      </c>
      <c r="AE509" s="0" t="n">
        <v>2035</v>
      </c>
      <c r="AF509" s="51" t="str">
        <f aca="false">"*"&amp;IF(AND(A509="EU",AE509=2035),0.93,IF(AND(A509="EU",AE509=2050),0.9,IF(AND(A509="USA",AE509=2035),0.92,IF(AND(A509="USA",AE509=2050),0.89,IF(AND(A509="Japan",AE509=2035),0.92,IF(AND(A509="Japan",AE509=2050),0.89,IF(AND(A509="Russia",AE509=2035),0.91,IF(AND(A509="Russia",AE509=2050),0.86,IF(AND(A509="China",AE509=2035),0.91,IF(AND(A509="China",AE509=2050),0.87,IF(AND(A509="India",AE509=2035),0.92,IF(AND(A509="India",AE509=2050),0.87,IF(AND(A509="Middle East",AE509=2035),0.89,IF(AND(A509="Middle East",AE509=2050),0.84,IF(AND(A509="Africa",AE509=2035),0.9,IF(AND(A509="Africa",AE509=2050),0.86,IF(AND(A509="Brazil",AE509=2035),0.93,IF(AND(A509="Brazil",AE509=2050),0.89,""))))))))))))))))))</f>
        <v>*0.91</v>
      </c>
      <c r="AG509" s="51" t="str">
        <f aca="false">AG508</f>
        <v>REZoning_Sol-Win</v>
      </c>
      <c r="AI509" s="0" t="s">
        <v>1360</v>
      </c>
      <c r="AJ509" s="50" t="s">
        <v>35</v>
      </c>
      <c r="AK509" s="0" t="n">
        <v>2050</v>
      </c>
      <c r="AL509" s="51" t="str">
        <f aca="false">"*"&amp;IF(AND(A509="EU",AK509=2035),0.93,IF(AND(A509="EU",AK509=2050),0.9,IF(AND(A509="USA",AK509=2035),0.92,IF(AND(A509="USA",AK509=2050),0.89,IF(AND(A509="Japan",AK509=2035),0.92,IF(AND(A509="Japan",AK509=2050),0.89,IF(AND(A509="Russia",AK509=2035),0.91,IF(AND(A509="Russia",AK509=2050),0.86,IF(AND(A509="China",AK509=2035),0.91,IF(AND(A509="China",AK509=2050),0.87,IF(AND(A509="India",AK509=2035),0.92,IF(AND(A509="India",AK509=2050),0.87,IF(AND(A509="Middle East",AK509=2035),0.89,IF(AND(A509="Middle East",AK509=2050),0.84,IF(AND(A509="Africa",AK509=2035),0.9,IF(AND(A509="Africa",AK509=2050),0.86,IF(AND(A509="Brazil",AK509=2035),0.93,IF(AND(A509="Brazil",AK509=2050),0.89,""))))))))))))))))))</f>
        <v>*0.87</v>
      </c>
      <c r="AM509" s="51" t="str">
        <f aca="false">AM508</f>
        <v>REZoning_Sol-Win</v>
      </c>
      <c r="AP509" s="0" t="s">
        <v>1360</v>
      </c>
      <c r="AQ509" s="0" t="s">
        <v>35</v>
      </c>
      <c r="AR509" s="0" t="n">
        <v>2100</v>
      </c>
      <c r="AS509" s="0" t="s">
        <v>851</v>
      </c>
      <c r="AT509" s="0" t="s">
        <v>36</v>
      </c>
    </row>
    <row r="510" customFormat="false" ht="28.5" hidden="false" customHeight="true" outlineLevel="0" collapsed="false">
      <c r="A510" s="3" t="s">
        <v>147</v>
      </c>
      <c r="C510" s="0" t="s">
        <v>1361</v>
      </c>
      <c r="D510" s="50" t="s">
        <v>35</v>
      </c>
      <c r="E510" s="0" t="n">
        <v>2035</v>
      </c>
      <c r="F510" s="51" t="str">
        <f aca="false">"*"&amp;IF(AND(A510="EU",E510=2035),0.95,IF(AND(A510="EU",E510=2050),0.93,IF(AND(A510="USA",E510=2035),0.96,IF(AND(A510="USA",E510=2050),0.94,IF(AND(A510="Japan",E510=2035),0.94,IF(AND(A510="Japan",E510=2050),0.92,IF(AND(A510="Russia",E510=2035),0.95,IF(AND(A510="Russia",E510=2050),0.93,IF(AND(A510="China",E510=2035),0.94,IF(AND(A510="China",E510=2050),0.92,IF(AND(A510="India",E510=2035),0.95,IF(AND(A510="India",E510=2050),0.92,IF(AND(A510="Middle East",E510=2035),0.94,IF(AND(A510="Middle East",E510=2050),0.9,IF(AND(A510="Africa",E510=2035),0.94,IF(AND(A510="Africa",E510=2050),0.91,IF(AND(A510="Brazil",E510=2035),0.95,IF(AND(A510="Brazil",E510=2050),0.92,""))))))))))))))))))</f>
        <v>*0.94</v>
      </c>
      <c r="H510" s="0" t="s">
        <v>1361</v>
      </c>
      <c r="I510" s="50" t="s">
        <v>35</v>
      </c>
      <c r="J510" s="0" t="n">
        <v>2050</v>
      </c>
      <c r="K510" s="48" t="str">
        <f aca="false">"*"&amp;IF(AND(A510="EU",J510=2035),0.95,IF(AND(A510="EU",J510=2050),0.93,IF(AND(A510="USA",J510=2035),0.96,IF(AND(A510="USA",J510=2050),0.94,IF(AND(A510="Japan",J510=2035),0.94,IF(AND(A510="Japan",J510=2050),0.92,IF(AND(A510="Russia",J510=2035),0.95,IF(AND(A510="Russia",J510=2050),0.93,IF(AND(A510="China",J510=2035),0.94,IF(AND(A510="China",J510=2050),0.92,IF(AND(A510="India",J510=2035),0.95,IF(AND(A510="India",J510=2050),0.92,IF(AND(A510="Middle East",J510=2035),0.94,IF(AND(A510="Middle East",J510=2050),0.9,IF(AND(A510="Africa",J510=2035),0.94,IF(AND(A510="Africa",J510=2050),0.91,IF(AND(A510="Brazil",J510=2035),0.95,IF(AND(A510="Brazil",J510=2050),0.92,""))))))))))))))))))</f>
        <v>*0.92</v>
      </c>
      <c r="P510" s="41" t="s">
        <v>1361</v>
      </c>
      <c r="Q510" s="52" t="s">
        <v>35</v>
      </c>
      <c r="R510" s="41" t="n">
        <v>2035</v>
      </c>
      <c r="S510" s="53" t="str">
        <f aca="false">"*"&amp;IF(AND(A510="EU",R510=2035),0.95,IF(AND(A510="EU",R510=2050),0.93,IF(AND(A510="USA",R510=2035),0.96,IF(AND(A510="USA",R510=2050),0.93,IF(AND(A510="Japan",R510=2035),0.94,IF(AND(A510="Japan",R510=2050),0.92,IF(AND(A510="Russia",R510=2035),0.95,IF(AND(A510="Russia",R510=2050),0.91,IF(AND(A510="China",R510=2035),0.93,IF(AND(A510="China",R510=2050),0.92,IF(AND(A510="India",R510=2035),0.94,IF(AND(A510="India",R510=2050),0.91,IF(AND(A510="Middle East",R510=2035),0.92,IF(AND(A510="Middle East",R510=2050),0.89,IF(AND(A510="Africa",R510=2035),0.93,IF(AND(A510="Africa",R510=2050),0.9,IF(AND(A510="Brazil",R510=2035),0.95,IF(AND(A510="Brazil",R510=2050),0.92,""))))))))))))))))))</f>
        <v>*0.93</v>
      </c>
      <c r="U510" s="41" t="s">
        <v>1361</v>
      </c>
      <c r="V510" s="52" t="s">
        <v>35</v>
      </c>
      <c r="W510" s="41" t="n">
        <v>2050</v>
      </c>
      <c r="X510" s="53" t="str">
        <f aca="false">"*"&amp;IF(AND(A510="EU",W510=2035),0.95,IF(AND(A510="EU",W510=2050),0.93,IF(AND(A510="USA",W510=2035),0.96,IF(AND(A510="USA",W510=2050),0.93,IF(AND(A510="Japan",W510=2035),0.94,IF(AND(A510="Japan",W510=2050),0.92,IF(AND(A510="Russia",W510=2035),0.95,IF(AND(A510="Russia",W510=2050),0.91,IF(AND(A510="China",W510=2035),0.93,IF(AND(A510="China",W510=2050),0.92,IF(AND(A510="India",W510=2035),0.94,IF(AND(A510="India",W510=2050),0.91,IF(AND(A510="Middle East",W510=2035),0.92,IF(AND(A510="Middle East",W510=2050),0.89,IF(AND(A510="Africa",W510=2035),0.93,IF(AND(A510="Africa",W510=2050),0.9,IF(AND(A510="Brazil",W510=2035),0.95,IF(AND(A510="Brazil",W510=2050),0.92,""))))))))))))))))))</f>
        <v>*0.92</v>
      </c>
      <c r="AC510" s="0" t="s">
        <v>1361</v>
      </c>
      <c r="AD510" s="50" t="s">
        <v>35</v>
      </c>
      <c r="AE510" s="0" t="n">
        <v>2035</v>
      </c>
      <c r="AF510" s="51" t="str">
        <f aca="false">"*"&amp;IF(AND(A510="EU",AE510=2035),0.93,IF(AND(A510="EU",AE510=2050),0.9,IF(AND(A510="USA",AE510=2035),0.92,IF(AND(A510="USA",AE510=2050),0.89,IF(AND(A510="Japan",AE510=2035),0.92,IF(AND(A510="Japan",AE510=2050),0.89,IF(AND(A510="Russia",AE510=2035),0.91,IF(AND(A510="Russia",AE510=2050),0.86,IF(AND(A510="China",AE510=2035),0.91,IF(AND(A510="China",AE510=2050),0.87,IF(AND(A510="India",AE510=2035),0.92,IF(AND(A510="India",AE510=2050),0.87,IF(AND(A510="Middle East",AE510=2035),0.89,IF(AND(A510="Middle East",AE510=2050),0.84,IF(AND(A510="Africa",AE510=2035),0.9,IF(AND(A510="Africa",AE510=2050),0.86,IF(AND(A510="Brazil",AE510=2035),0.93,IF(AND(A510="Brazil",AE510=2050),0.89,""))))))))))))))))))</f>
        <v>*0.91</v>
      </c>
      <c r="AG510" s="51" t="str">
        <f aca="false">AG509</f>
        <v>REZoning_Sol-Win</v>
      </c>
      <c r="AI510" s="0" t="s">
        <v>1361</v>
      </c>
      <c r="AJ510" s="50" t="s">
        <v>35</v>
      </c>
      <c r="AK510" s="0" t="n">
        <v>2050</v>
      </c>
      <c r="AL510" s="51" t="str">
        <f aca="false">"*"&amp;IF(AND(A510="EU",AK510=2035),0.93,IF(AND(A510="EU",AK510=2050),0.9,IF(AND(A510="USA",AK510=2035),0.92,IF(AND(A510="USA",AK510=2050),0.89,IF(AND(A510="Japan",AK510=2035),0.92,IF(AND(A510="Japan",AK510=2050),0.89,IF(AND(A510="Russia",AK510=2035),0.91,IF(AND(A510="Russia",AK510=2050),0.86,IF(AND(A510="China",AK510=2035),0.91,IF(AND(A510="China",AK510=2050),0.87,IF(AND(A510="India",AK510=2035),0.92,IF(AND(A510="India",AK510=2050),0.87,IF(AND(A510="Middle East",AK510=2035),0.89,IF(AND(A510="Middle East",AK510=2050),0.84,IF(AND(A510="Africa",AK510=2035),0.9,IF(AND(A510="Africa",AK510=2050),0.86,IF(AND(A510="Brazil",AK510=2035),0.93,IF(AND(A510="Brazil",AK510=2050),0.89,""))))))))))))))))))</f>
        <v>*0.87</v>
      </c>
      <c r="AM510" s="51" t="str">
        <f aca="false">AM509</f>
        <v>REZoning_Sol-Win</v>
      </c>
      <c r="AP510" s="0" t="s">
        <v>1361</v>
      </c>
      <c r="AQ510" s="0" t="s">
        <v>35</v>
      </c>
      <c r="AR510" s="0" t="n">
        <v>2100</v>
      </c>
      <c r="AS510" s="0" t="s">
        <v>851</v>
      </c>
      <c r="AT510" s="0" t="s">
        <v>36</v>
      </c>
    </row>
    <row r="511" customFormat="false" ht="28.5" hidden="false" customHeight="true" outlineLevel="0" collapsed="false">
      <c r="A511" s="3" t="s">
        <v>147</v>
      </c>
      <c r="C511" s="0" t="s">
        <v>1362</v>
      </c>
      <c r="D511" s="50" t="s">
        <v>35</v>
      </c>
      <c r="E511" s="0" t="n">
        <v>2035</v>
      </c>
      <c r="F511" s="51" t="str">
        <f aca="false">"*"&amp;IF(AND(A511="EU",E511=2035),0.95,IF(AND(A511="EU",E511=2050),0.93,IF(AND(A511="USA",E511=2035),0.96,IF(AND(A511="USA",E511=2050),0.94,IF(AND(A511="Japan",E511=2035),0.94,IF(AND(A511="Japan",E511=2050),0.92,IF(AND(A511="Russia",E511=2035),0.95,IF(AND(A511="Russia",E511=2050),0.93,IF(AND(A511="China",E511=2035),0.94,IF(AND(A511="China",E511=2050),0.92,IF(AND(A511="India",E511=2035),0.95,IF(AND(A511="India",E511=2050),0.92,IF(AND(A511="Middle East",E511=2035),0.94,IF(AND(A511="Middle East",E511=2050),0.9,IF(AND(A511="Africa",E511=2035),0.94,IF(AND(A511="Africa",E511=2050),0.91,IF(AND(A511="Brazil",E511=2035),0.95,IF(AND(A511="Brazil",E511=2050),0.92,""))))))))))))))))))</f>
        <v>*0.94</v>
      </c>
      <c r="H511" s="0" t="s">
        <v>1362</v>
      </c>
      <c r="I511" s="50" t="s">
        <v>35</v>
      </c>
      <c r="J511" s="0" t="n">
        <v>2050</v>
      </c>
      <c r="K511" s="48" t="str">
        <f aca="false">"*"&amp;IF(AND(A511="EU",J511=2035),0.95,IF(AND(A511="EU",J511=2050),0.93,IF(AND(A511="USA",J511=2035),0.96,IF(AND(A511="USA",J511=2050),0.94,IF(AND(A511="Japan",J511=2035),0.94,IF(AND(A511="Japan",J511=2050),0.92,IF(AND(A511="Russia",J511=2035),0.95,IF(AND(A511="Russia",J511=2050),0.93,IF(AND(A511="China",J511=2035),0.94,IF(AND(A511="China",J511=2050),0.92,IF(AND(A511="India",J511=2035),0.95,IF(AND(A511="India",J511=2050),0.92,IF(AND(A511="Middle East",J511=2035),0.94,IF(AND(A511="Middle East",J511=2050),0.9,IF(AND(A511="Africa",J511=2035),0.94,IF(AND(A511="Africa",J511=2050),0.91,IF(AND(A511="Brazil",J511=2035),0.95,IF(AND(A511="Brazil",J511=2050),0.92,""))))))))))))))))))</f>
        <v>*0.92</v>
      </c>
      <c r="P511" s="41" t="s">
        <v>1362</v>
      </c>
      <c r="Q511" s="52" t="s">
        <v>35</v>
      </c>
      <c r="R511" s="41" t="n">
        <v>2035</v>
      </c>
      <c r="S511" s="53" t="str">
        <f aca="false">"*"&amp;IF(AND(A511="EU",R511=2035),0.95,IF(AND(A511="EU",R511=2050),0.93,IF(AND(A511="USA",R511=2035),0.96,IF(AND(A511="USA",R511=2050),0.93,IF(AND(A511="Japan",R511=2035),0.94,IF(AND(A511="Japan",R511=2050),0.92,IF(AND(A511="Russia",R511=2035),0.95,IF(AND(A511="Russia",R511=2050),0.91,IF(AND(A511="China",R511=2035),0.93,IF(AND(A511="China",R511=2050),0.92,IF(AND(A511="India",R511=2035),0.94,IF(AND(A511="India",R511=2050),0.91,IF(AND(A511="Middle East",R511=2035),0.92,IF(AND(A511="Middle East",R511=2050),0.89,IF(AND(A511="Africa",R511=2035),0.93,IF(AND(A511="Africa",R511=2050),0.9,IF(AND(A511="Brazil",R511=2035),0.95,IF(AND(A511="Brazil",R511=2050),0.92,""))))))))))))))))))</f>
        <v>*0.93</v>
      </c>
      <c r="U511" s="41" t="s">
        <v>1362</v>
      </c>
      <c r="V511" s="52" t="s">
        <v>35</v>
      </c>
      <c r="W511" s="41" t="n">
        <v>2050</v>
      </c>
      <c r="X511" s="53" t="str">
        <f aca="false">"*"&amp;IF(AND(A511="EU",W511=2035),0.95,IF(AND(A511="EU",W511=2050),0.93,IF(AND(A511="USA",W511=2035),0.96,IF(AND(A511="USA",W511=2050),0.93,IF(AND(A511="Japan",W511=2035),0.94,IF(AND(A511="Japan",W511=2050),0.92,IF(AND(A511="Russia",W511=2035),0.95,IF(AND(A511="Russia",W511=2050),0.91,IF(AND(A511="China",W511=2035),0.93,IF(AND(A511="China",W511=2050),0.92,IF(AND(A511="India",W511=2035),0.94,IF(AND(A511="India",W511=2050),0.91,IF(AND(A511="Middle East",W511=2035),0.92,IF(AND(A511="Middle East",W511=2050),0.89,IF(AND(A511="Africa",W511=2035),0.93,IF(AND(A511="Africa",W511=2050),0.9,IF(AND(A511="Brazil",W511=2035),0.95,IF(AND(A511="Brazil",W511=2050),0.92,""))))))))))))))))))</f>
        <v>*0.92</v>
      </c>
      <c r="AC511" s="0" t="s">
        <v>1362</v>
      </c>
      <c r="AD511" s="50" t="s">
        <v>35</v>
      </c>
      <c r="AE511" s="0" t="n">
        <v>2035</v>
      </c>
      <c r="AF511" s="51" t="str">
        <f aca="false">"*"&amp;IF(AND(A511="EU",AE511=2035),0.93,IF(AND(A511="EU",AE511=2050),0.9,IF(AND(A511="USA",AE511=2035),0.92,IF(AND(A511="USA",AE511=2050),0.89,IF(AND(A511="Japan",AE511=2035),0.92,IF(AND(A511="Japan",AE511=2050),0.89,IF(AND(A511="Russia",AE511=2035),0.91,IF(AND(A511="Russia",AE511=2050),0.86,IF(AND(A511="China",AE511=2035),0.91,IF(AND(A511="China",AE511=2050),0.87,IF(AND(A511="India",AE511=2035),0.92,IF(AND(A511="India",AE511=2050),0.87,IF(AND(A511="Middle East",AE511=2035),0.89,IF(AND(A511="Middle East",AE511=2050),0.84,IF(AND(A511="Africa",AE511=2035),0.9,IF(AND(A511="Africa",AE511=2050),0.86,IF(AND(A511="Brazil",AE511=2035),0.93,IF(AND(A511="Brazil",AE511=2050),0.89,""))))))))))))))))))</f>
        <v>*0.91</v>
      </c>
      <c r="AG511" s="51" t="str">
        <f aca="false">AG510</f>
        <v>REZoning_Sol-Win</v>
      </c>
      <c r="AI511" s="0" t="s">
        <v>1362</v>
      </c>
      <c r="AJ511" s="50" t="s">
        <v>35</v>
      </c>
      <c r="AK511" s="0" t="n">
        <v>2050</v>
      </c>
      <c r="AL511" s="51" t="str">
        <f aca="false">"*"&amp;IF(AND(A511="EU",AK511=2035),0.93,IF(AND(A511="EU",AK511=2050),0.9,IF(AND(A511="USA",AK511=2035),0.92,IF(AND(A511="USA",AK511=2050),0.89,IF(AND(A511="Japan",AK511=2035),0.92,IF(AND(A511="Japan",AK511=2050),0.89,IF(AND(A511="Russia",AK511=2035),0.91,IF(AND(A511="Russia",AK511=2050),0.86,IF(AND(A511="China",AK511=2035),0.91,IF(AND(A511="China",AK511=2050),0.87,IF(AND(A511="India",AK511=2035),0.92,IF(AND(A511="India",AK511=2050),0.87,IF(AND(A511="Middle East",AK511=2035),0.89,IF(AND(A511="Middle East",AK511=2050),0.84,IF(AND(A511="Africa",AK511=2035),0.9,IF(AND(A511="Africa",AK511=2050),0.86,IF(AND(A511="Brazil",AK511=2035),0.93,IF(AND(A511="Brazil",AK511=2050),0.89,""))))))))))))))))))</f>
        <v>*0.87</v>
      </c>
      <c r="AM511" s="51" t="str">
        <f aca="false">AM510</f>
        <v>REZoning_Sol-Win</v>
      </c>
      <c r="AP511" s="0" t="s">
        <v>1362</v>
      </c>
      <c r="AQ511" s="0" t="s">
        <v>35</v>
      </c>
      <c r="AR511" s="0" t="n">
        <v>2100</v>
      </c>
      <c r="AS511" s="0" t="s">
        <v>851</v>
      </c>
      <c r="AT511" s="0" t="s">
        <v>36</v>
      </c>
    </row>
    <row r="512" customFormat="false" ht="28.5" hidden="false" customHeight="true" outlineLevel="0" collapsed="false">
      <c r="A512" s="3" t="s">
        <v>147</v>
      </c>
      <c r="C512" s="0" t="s">
        <v>1363</v>
      </c>
      <c r="D512" s="50" t="s">
        <v>35</v>
      </c>
      <c r="E512" s="0" t="n">
        <v>2035</v>
      </c>
      <c r="F512" s="51" t="str">
        <f aca="false">"*"&amp;IF(AND(A512="EU",E512=2035),0.95,IF(AND(A512="EU",E512=2050),0.93,IF(AND(A512="USA",E512=2035),0.96,IF(AND(A512="USA",E512=2050),0.94,IF(AND(A512="Japan",E512=2035),0.94,IF(AND(A512="Japan",E512=2050),0.92,IF(AND(A512="Russia",E512=2035),0.95,IF(AND(A512="Russia",E512=2050),0.93,IF(AND(A512="China",E512=2035),0.94,IF(AND(A512="China",E512=2050),0.92,IF(AND(A512="India",E512=2035),0.95,IF(AND(A512="India",E512=2050),0.92,IF(AND(A512="Middle East",E512=2035),0.94,IF(AND(A512="Middle East",E512=2050),0.9,IF(AND(A512="Africa",E512=2035),0.94,IF(AND(A512="Africa",E512=2050),0.91,IF(AND(A512="Brazil",E512=2035),0.95,IF(AND(A512="Brazil",E512=2050),0.92,""))))))))))))))))))</f>
        <v>*0.94</v>
      </c>
      <c r="H512" s="0" t="s">
        <v>1363</v>
      </c>
      <c r="I512" s="50" t="s">
        <v>35</v>
      </c>
      <c r="J512" s="0" t="n">
        <v>2050</v>
      </c>
      <c r="K512" s="48" t="str">
        <f aca="false">"*"&amp;IF(AND(A512="EU",J512=2035),0.95,IF(AND(A512="EU",J512=2050),0.93,IF(AND(A512="USA",J512=2035),0.96,IF(AND(A512="USA",J512=2050),0.94,IF(AND(A512="Japan",J512=2035),0.94,IF(AND(A512="Japan",J512=2050),0.92,IF(AND(A512="Russia",J512=2035),0.95,IF(AND(A512="Russia",J512=2050),0.93,IF(AND(A512="China",J512=2035),0.94,IF(AND(A512="China",J512=2050),0.92,IF(AND(A512="India",J512=2035),0.95,IF(AND(A512="India",J512=2050),0.92,IF(AND(A512="Middle East",J512=2035),0.94,IF(AND(A512="Middle East",J512=2050),0.9,IF(AND(A512="Africa",J512=2035),0.94,IF(AND(A512="Africa",J512=2050),0.91,IF(AND(A512="Brazil",J512=2035),0.95,IF(AND(A512="Brazil",J512=2050),0.92,""))))))))))))))))))</f>
        <v>*0.92</v>
      </c>
      <c r="P512" s="41" t="s">
        <v>1363</v>
      </c>
      <c r="Q512" s="52" t="s">
        <v>35</v>
      </c>
      <c r="R512" s="41" t="n">
        <v>2035</v>
      </c>
      <c r="S512" s="53" t="str">
        <f aca="false">"*"&amp;IF(AND(A512="EU",R512=2035),0.95,IF(AND(A512="EU",R512=2050),0.93,IF(AND(A512="USA",R512=2035),0.96,IF(AND(A512="USA",R512=2050),0.93,IF(AND(A512="Japan",R512=2035),0.94,IF(AND(A512="Japan",R512=2050),0.92,IF(AND(A512="Russia",R512=2035),0.95,IF(AND(A512="Russia",R512=2050),0.91,IF(AND(A512="China",R512=2035),0.93,IF(AND(A512="China",R512=2050),0.92,IF(AND(A512="India",R512=2035),0.94,IF(AND(A512="India",R512=2050),0.91,IF(AND(A512="Middle East",R512=2035),0.92,IF(AND(A512="Middle East",R512=2050),0.89,IF(AND(A512="Africa",R512=2035),0.93,IF(AND(A512="Africa",R512=2050),0.9,IF(AND(A512="Brazil",R512=2035),0.95,IF(AND(A512="Brazil",R512=2050),0.92,""))))))))))))))))))</f>
        <v>*0.93</v>
      </c>
      <c r="U512" s="41" t="s">
        <v>1363</v>
      </c>
      <c r="V512" s="52" t="s">
        <v>35</v>
      </c>
      <c r="W512" s="41" t="n">
        <v>2050</v>
      </c>
      <c r="X512" s="53" t="str">
        <f aca="false">"*"&amp;IF(AND(A512="EU",W512=2035),0.95,IF(AND(A512="EU",W512=2050),0.93,IF(AND(A512="USA",W512=2035),0.96,IF(AND(A512="USA",W512=2050),0.93,IF(AND(A512="Japan",W512=2035),0.94,IF(AND(A512="Japan",W512=2050),0.92,IF(AND(A512="Russia",W512=2035),0.95,IF(AND(A512="Russia",W512=2050),0.91,IF(AND(A512="China",W512=2035),0.93,IF(AND(A512="China",W512=2050),0.92,IF(AND(A512="India",W512=2035),0.94,IF(AND(A512="India",W512=2050),0.91,IF(AND(A512="Middle East",W512=2035),0.92,IF(AND(A512="Middle East",W512=2050),0.89,IF(AND(A512="Africa",W512=2035),0.93,IF(AND(A512="Africa",W512=2050),0.9,IF(AND(A512="Brazil",W512=2035),0.95,IF(AND(A512="Brazil",W512=2050),0.92,""))))))))))))))))))</f>
        <v>*0.92</v>
      </c>
      <c r="AC512" s="0" t="s">
        <v>1363</v>
      </c>
      <c r="AD512" s="50" t="s">
        <v>35</v>
      </c>
      <c r="AE512" s="0" t="n">
        <v>2035</v>
      </c>
      <c r="AF512" s="51" t="str">
        <f aca="false">"*"&amp;IF(AND(A512="EU",AE512=2035),0.93,IF(AND(A512="EU",AE512=2050),0.9,IF(AND(A512="USA",AE512=2035),0.92,IF(AND(A512="USA",AE512=2050),0.89,IF(AND(A512="Japan",AE512=2035),0.92,IF(AND(A512="Japan",AE512=2050),0.89,IF(AND(A512="Russia",AE512=2035),0.91,IF(AND(A512="Russia",AE512=2050),0.86,IF(AND(A512="China",AE512=2035),0.91,IF(AND(A512="China",AE512=2050),0.87,IF(AND(A512="India",AE512=2035),0.92,IF(AND(A512="India",AE512=2050),0.87,IF(AND(A512="Middle East",AE512=2035),0.89,IF(AND(A512="Middle East",AE512=2050),0.84,IF(AND(A512="Africa",AE512=2035),0.9,IF(AND(A512="Africa",AE512=2050),0.86,IF(AND(A512="Brazil",AE512=2035),0.93,IF(AND(A512="Brazil",AE512=2050),0.89,""))))))))))))))))))</f>
        <v>*0.91</v>
      </c>
      <c r="AG512" s="51" t="str">
        <f aca="false">AG511</f>
        <v>REZoning_Sol-Win</v>
      </c>
      <c r="AI512" s="0" t="s">
        <v>1363</v>
      </c>
      <c r="AJ512" s="50" t="s">
        <v>35</v>
      </c>
      <c r="AK512" s="0" t="n">
        <v>2050</v>
      </c>
      <c r="AL512" s="51" t="str">
        <f aca="false">"*"&amp;IF(AND(A512="EU",AK512=2035),0.93,IF(AND(A512="EU",AK512=2050),0.9,IF(AND(A512="USA",AK512=2035),0.92,IF(AND(A512="USA",AK512=2050),0.89,IF(AND(A512="Japan",AK512=2035),0.92,IF(AND(A512="Japan",AK512=2050),0.89,IF(AND(A512="Russia",AK512=2035),0.91,IF(AND(A512="Russia",AK512=2050),0.86,IF(AND(A512="China",AK512=2035),0.91,IF(AND(A512="China",AK512=2050),0.87,IF(AND(A512="India",AK512=2035),0.92,IF(AND(A512="India",AK512=2050),0.87,IF(AND(A512="Middle East",AK512=2035),0.89,IF(AND(A512="Middle East",AK512=2050),0.84,IF(AND(A512="Africa",AK512=2035),0.9,IF(AND(A512="Africa",AK512=2050),0.86,IF(AND(A512="Brazil",AK512=2035),0.93,IF(AND(A512="Brazil",AK512=2050),0.89,""))))))))))))))))))</f>
        <v>*0.87</v>
      </c>
      <c r="AM512" s="51" t="str">
        <f aca="false">AM511</f>
        <v>REZoning_Sol-Win</v>
      </c>
      <c r="AP512" s="0" t="s">
        <v>1363</v>
      </c>
      <c r="AQ512" s="0" t="s">
        <v>35</v>
      </c>
      <c r="AR512" s="0" t="n">
        <v>2100</v>
      </c>
      <c r="AS512" s="0" t="s">
        <v>851</v>
      </c>
      <c r="AT512" s="0" t="s">
        <v>36</v>
      </c>
    </row>
    <row r="513" customFormat="false" ht="28.5" hidden="false" customHeight="true" outlineLevel="0" collapsed="false">
      <c r="A513" s="3" t="s">
        <v>147</v>
      </c>
      <c r="C513" s="0" t="s">
        <v>1364</v>
      </c>
      <c r="D513" s="50" t="s">
        <v>35</v>
      </c>
      <c r="E513" s="0" t="n">
        <v>2035</v>
      </c>
      <c r="F513" s="51" t="str">
        <f aca="false">"*"&amp;IF(AND(A513="EU",E513=2035),0.95,IF(AND(A513="EU",E513=2050),0.93,IF(AND(A513="USA",E513=2035),0.96,IF(AND(A513="USA",E513=2050),0.94,IF(AND(A513="Japan",E513=2035),0.94,IF(AND(A513="Japan",E513=2050),0.92,IF(AND(A513="Russia",E513=2035),0.95,IF(AND(A513="Russia",E513=2050),0.93,IF(AND(A513="China",E513=2035),0.94,IF(AND(A513="China",E513=2050),0.92,IF(AND(A513="India",E513=2035),0.95,IF(AND(A513="India",E513=2050),0.92,IF(AND(A513="Middle East",E513=2035),0.94,IF(AND(A513="Middle East",E513=2050),0.9,IF(AND(A513="Africa",E513=2035),0.94,IF(AND(A513="Africa",E513=2050),0.91,IF(AND(A513="Brazil",E513=2035),0.95,IF(AND(A513="Brazil",E513=2050),0.92,""))))))))))))))))))</f>
        <v>*0.94</v>
      </c>
      <c r="H513" s="0" t="s">
        <v>1364</v>
      </c>
      <c r="I513" s="50" t="s">
        <v>35</v>
      </c>
      <c r="J513" s="0" t="n">
        <v>2050</v>
      </c>
      <c r="K513" s="48" t="str">
        <f aca="false">"*"&amp;IF(AND(A513="EU",J513=2035),0.95,IF(AND(A513="EU",J513=2050),0.93,IF(AND(A513="USA",J513=2035),0.96,IF(AND(A513="USA",J513=2050),0.94,IF(AND(A513="Japan",J513=2035),0.94,IF(AND(A513="Japan",J513=2050),0.92,IF(AND(A513="Russia",J513=2035),0.95,IF(AND(A513="Russia",J513=2050),0.93,IF(AND(A513="China",J513=2035),0.94,IF(AND(A513="China",J513=2050),0.92,IF(AND(A513="India",J513=2035),0.95,IF(AND(A513="India",J513=2050),0.92,IF(AND(A513="Middle East",J513=2035),0.94,IF(AND(A513="Middle East",J513=2050),0.9,IF(AND(A513="Africa",J513=2035),0.94,IF(AND(A513="Africa",J513=2050),0.91,IF(AND(A513="Brazil",J513=2035),0.95,IF(AND(A513="Brazil",J513=2050),0.92,""))))))))))))))))))</f>
        <v>*0.92</v>
      </c>
      <c r="P513" s="41" t="s">
        <v>1364</v>
      </c>
      <c r="Q513" s="52" t="s">
        <v>35</v>
      </c>
      <c r="R513" s="41" t="n">
        <v>2035</v>
      </c>
      <c r="S513" s="53" t="str">
        <f aca="false">"*"&amp;IF(AND(A513="EU",R513=2035),0.95,IF(AND(A513="EU",R513=2050),0.93,IF(AND(A513="USA",R513=2035),0.96,IF(AND(A513="USA",R513=2050),0.93,IF(AND(A513="Japan",R513=2035),0.94,IF(AND(A513="Japan",R513=2050),0.92,IF(AND(A513="Russia",R513=2035),0.95,IF(AND(A513="Russia",R513=2050),0.91,IF(AND(A513="China",R513=2035),0.93,IF(AND(A513="China",R513=2050),0.92,IF(AND(A513="India",R513=2035),0.94,IF(AND(A513="India",R513=2050),0.91,IF(AND(A513="Middle East",R513=2035),0.92,IF(AND(A513="Middle East",R513=2050),0.89,IF(AND(A513="Africa",R513=2035),0.93,IF(AND(A513="Africa",R513=2050),0.9,IF(AND(A513="Brazil",R513=2035),0.95,IF(AND(A513="Brazil",R513=2050),0.92,""))))))))))))))))))</f>
        <v>*0.93</v>
      </c>
      <c r="U513" s="41" t="s">
        <v>1364</v>
      </c>
      <c r="V513" s="52" t="s">
        <v>35</v>
      </c>
      <c r="W513" s="41" t="n">
        <v>2050</v>
      </c>
      <c r="X513" s="53" t="str">
        <f aca="false">"*"&amp;IF(AND(A513="EU",W513=2035),0.95,IF(AND(A513="EU",W513=2050),0.93,IF(AND(A513="USA",W513=2035),0.96,IF(AND(A513="USA",W513=2050),0.93,IF(AND(A513="Japan",W513=2035),0.94,IF(AND(A513="Japan",W513=2050),0.92,IF(AND(A513="Russia",W513=2035),0.95,IF(AND(A513="Russia",W513=2050),0.91,IF(AND(A513="China",W513=2035),0.93,IF(AND(A513="China",W513=2050),0.92,IF(AND(A513="India",W513=2035),0.94,IF(AND(A513="India",W513=2050),0.91,IF(AND(A513="Middle East",W513=2035),0.92,IF(AND(A513="Middle East",W513=2050),0.89,IF(AND(A513="Africa",W513=2035),0.93,IF(AND(A513="Africa",W513=2050),0.9,IF(AND(A513="Brazil",W513=2035),0.95,IF(AND(A513="Brazil",W513=2050),0.92,""))))))))))))))))))</f>
        <v>*0.92</v>
      </c>
      <c r="AC513" s="0" t="s">
        <v>1364</v>
      </c>
      <c r="AD513" s="50" t="s">
        <v>35</v>
      </c>
      <c r="AE513" s="0" t="n">
        <v>2035</v>
      </c>
      <c r="AF513" s="51" t="str">
        <f aca="false">"*"&amp;IF(AND(A513="EU",AE513=2035),0.93,IF(AND(A513="EU",AE513=2050),0.9,IF(AND(A513="USA",AE513=2035),0.92,IF(AND(A513="USA",AE513=2050),0.89,IF(AND(A513="Japan",AE513=2035),0.92,IF(AND(A513="Japan",AE513=2050),0.89,IF(AND(A513="Russia",AE513=2035),0.91,IF(AND(A513="Russia",AE513=2050),0.86,IF(AND(A513="China",AE513=2035),0.91,IF(AND(A513="China",AE513=2050),0.87,IF(AND(A513="India",AE513=2035),0.92,IF(AND(A513="India",AE513=2050),0.87,IF(AND(A513="Middle East",AE513=2035),0.89,IF(AND(A513="Middle East",AE513=2050),0.84,IF(AND(A513="Africa",AE513=2035),0.9,IF(AND(A513="Africa",AE513=2050),0.86,IF(AND(A513="Brazil",AE513=2035),0.93,IF(AND(A513="Brazil",AE513=2050),0.89,""))))))))))))))))))</f>
        <v>*0.91</v>
      </c>
      <c r="AG513" s="51" t="str">
        <f aca="false">AG512</f>
        <v>REZoning_Sol-Win</v>
      </c>
      <c r="AI513" s="0" t="s">
        <v>1364</v>
      </c>
      <c r="AJ513" s="50" t="s">
        <v>35</v>
      </c>
      <c r="AK513" s="0" t="n">
        <v>2050</v>
      </c>
      <c r="AL513" s="51" t="str">
        <f aca="false">"*"&amp;IF(AND(A513="EU",AK513=2035),0.93,IF(AND(A513="EU",AK513=2050),0.9,IF(AND(A513="USA",AK513=2035),0.92,IF(AND(A513="USA",AK513=2050),0.89,IF(AND(A513="Japan",AK513=2035),0.92,IF(AND(A513="Japan",AK513=2050),0.89,IF(AND(A513="Russia",AK513=2035),0.91,IF(AND(A513="Russia",AK513=2050),0.86,IF(AND(A513="China",AK513=2035),0.91,IF(AND(A513="China",AK513=2050),0.87,IF(AND(A513="India",AK513=2035),0.92,IF(AND(A513="India",AK513=2050),0.87,IF(AND(A513="Middle East",AK513=2035),0.89,IF(AND(A513="Middle East",AK513=2050),0.84,IF(AND(A513="Africa",AK513=2035),0.9,IF(AND(A513="Africa",AK513=2050),0.86,IF(AND(A513="Brazil",AK513=2035),0.93,IF(AND(A513="Brazil",AK513=2050),0.89,""))))))))))))))))))</f>
        <v>*0.87</v>
      </c>
      <c r="AM513" s="51" t="str">
        <f aca="false">AM512</f>
        <v>REZoning_Sol-Win</v>
      </c>
      <c r="AP513" s="0" t="s">
        <v>1364</v>
      </c>
      <c r="AQ513" s="0" t="s">
        <v>35</v>
      </c>
      <c r="AR513" s="0" t="n">
        <v>2100</v>
      </c>
      <c r="AS513" s="0" t="s">
        <v>851</v>
      </c>
      <c r="AT513" s="0" t="s">
        <v>36</v>
      </c>
    </row>
    <row r="514" customFormat="false" ht="28.5" hidden="false" customHeight="true" outlineLevel="0" collapsed="false">
      <c r="A514" s="3" t="s">
        <v>147</v>
      </c>
      <c r="C514" s="0" t="s">
        <v>1365</v>
      </c>
      <c r="D514" s="50" t="s">
        <v>35</v>
      </c>
      <c r="E514" s="0" t="n">
        <v>2035</v>
      </c>
      <c r="F514" s="51" t="str">
        <f aca="false">"*"&amp;IF(AND(A514="EU",E514=2035),0.95,IF(AND(A514="EU",E514=2050),0.93,IF(AND(A514="USA",E514=2035),0.96,IF(AND(A514="USA",E514=2050),0.94,IF(AND(A514="Japan",E514=2035),0.94,IF(AND(A514="Japan",E514=2050),0.92,IF(AND(A514="Russia",E514=2035),0.95,IF(AND(A514="Russia",E514=2050),0.93,IF(AND(A514="China",E514=2035),0.94,IF(AND(A514="China",E514=2050),0.92,IF(AND(A514="India",E514=2035),0.95,IF(AND(A514="India",E514=2050),0.92,IF(AND(A514="Middle East",E514=2035),0.94,IF(AND(A514="Middle East",E514=2050),0.9,IF(AND(A514="Africa",E514=2035),0.94,IF(AND(A514="Africa",E514=2050),0.91,IF(AND(A514="Brazil",E514=2035),0.95,IF(AND(A514="Brazil",E514=2050),0.92,""))))))))))))))))))</f>
        <v>*0.94</v>
      </c>
      <c r="H514" s="0" t="s">
        <v>1365</v>
      </c>
      <c r="I514" s="50" t="s">
        <v>35</v>
      </c>
      <c r="J514" s="0" t="n">
        <v>2050</v>
      </c>
      <c r="K514" s="48" t="str">
        <f aca="false">"*"&amp;IF(AND(A514="EU",J514=2035),0.95,IF(AND(A514="EU",J514=2050),0.93,IF(AND(A514="USA",J514=2035),0.96,IF(AND(A514="USA",J514=2050),0.94,IF(AND(A514="Japan",J514=2035),0.94,IF(AND(A514="Japan",J514=2050),0.92,IF(AND(A514="Russia",J514=2035),0.95,IF(AND(A514="Russia",J514=2050),0.93,IF(AND(A514="China",J514=2035),0.94,IF(AND(A514="China",J514=2050),0.92,IF(AND(A514="India",J514=2035),0.95,IF(AND(A514="India",J514=2050),0.92,IF(AND(A514="Middle East",J514=2035),0.94,IF(AND(A514="Middle East",J514=2050),0.9,IF(AND(A514="Africa",J514=2035),0.94,IF(AND(A514="Africa",J514=2050),0.91,IF(AND(A514="Brazil",J514=2035),0.95,IF(AND(A514="Brazil",J514=2050),0.92,""))))))))))))))))))</f>
        <v>*0.92</v>
      </c>
      <c r="P514" s="41" t="s">
        <v>1365</v>
      </c>
      <c r="Q514" s="52" t="s">
        <v>35</v>
      </c>
      <c r="R514" s="41" t="n">
        <v>2035</v>
      </c>
      <c r="S514" s="53" t="str">
        <f aca="false">"*"&amp;IF(AND(A514="EU",R514=2035),0.95,IF(AND(A514="EU",R514=2050),0.93,IF(AND(A514="USA",R514=2035),0.96,IF(AND(A514="USA",R514=2050),0.93,IF(AND(A514="Japan",R514=2035),0.94,IF(AND(A514="Japan",R514=2050),0.92,IF(AND(A514="Russia",R514=2035),0.95,IF(AND(A514="Russia",R514=2050),0.91,IF(AND(A514="China",R514=2035),0.93,IF(AND(A514="China",R514=2050),0.92,IF(AND(A514="India",R514=2035),0.94,IF(AND(A514="India",R514=2050),0.91,IF(AND(A514="Middle East",R514=2035),0.92,IF(AND(A514="Middle East",R514=2050),0.89,IF(AND(A514="Africa",R514=2035),0.93,IF(AND(A514="Africa",R514=2050),0.9,IF(AND(A514="Brazil",R514=2035),0.95,IF(AND(A514="Brazil",R514=2050),0.92,""))))))))))))))))))</f>
        <v>*0.93</v>
      </c>
      <c r="U514" s="41" t="s">
        <v>1365</v>
      </c>
      <c r="V514" s="52" t="s">
        <v>35</v>
      </c>
      <c r="W514" s="41" t="n">
        <v>2050</v>
      </c>
      <c r="X514" s="53" t="str">
        <f aca="false">"*"&amp;IF(AND(A514="EU",W514=2035),0.95,IF(AND(A514="EU",W514=2050),0.93,IF(AND(A514="USA",W514=2035),0.96,IF(AND(A514="USA",W514=2050),0.93,IF(AND(A514="Japan",W514=2035),0.94,IF(AND(A514="Japan",W514=2050),0.92,IF(AND(A514="Russia",W514=2035),0.95,IF(AND(A514="Russia",W514=2050),0.91,IF(AND(A514="China",W514=2035),0.93,IF(AND(A514="China",W514=2050),0.92,IF(AND(A514="India",W514=2035),0.94,IF(AND(A514="India",W514=2050),0.91,IF(AND(A514="Middle East",W514=2035),0.92,IF(AND(A514="Middle East",W514=2050),0.89,IF(AND(A514="Africa",W514=2035),0.93,IF(AND(A514="Africa",W514=2050),0.9,IF(AND(A514="Brazil",W514=2035),0.95,IF(AND(A514="Brazil",W514=2050),0.92,""))))))))))))))))))</f>
        <v>*0.92</v>
      </c>
      <c r="AC514" s="0" t="s">
        <v>1365</v>
      </c>
      <c r="AD514" s="50" t="s">
        <v>35</v>
      </c>
      <c r="AE514" s="0" t="n">
        <v>2035</v>
      </c>
      <c r="AF514" s="51" t="str">
        <f aca="false">"*"&amp;IF(AND(A514="EU",AE514=2035),0.93,IF(AND(A514="EU",AE514=2050),0.9,IF(AND(A514="USA",AE514=2035),0.92,IF(AND(A514="USA",AE514=2050),0.89,IF(AND(A514="Japan",AE514=2035),0.92,IF(AND(A514="Japan",AE514=2050),0.89,IF(AND(A514="Russia",AE514=2035),0.91,IF(AND(A514="Russia",AE514=2050),0.86,IF(AND(A514="China",AE514=2035),0.91,IF(AND(A514="China",AE514=2050),0.87,IF(AND(A514="India",AE514=2035),0.92,IF(AND(A514="India",AE514=2050),0.87,IF(AND(A514="Middle East",AE514=2035),0.89,IF(AND(A514="Middle East",AE514=2050),0.84,IF(AND(A514="Africa",AE514=2035),0.9,IF(AND(A514="Africa",AE514=2050),0.86,IF(AND(A514="Brazil",AE514=2035),0.93,IF(AND(A514="Brazil",AE514=2050),0.89,""))))))))))))))))))</f>
        <v>*0.91</v>
      </c>
      <c r="AG514" s="51" t="str">
        <f aca="false">AG513</f>
        <v>REZoning_Sol-Win</v>
      </c>
      <c r="AI514" s="0" t="s">
        <v>1365</v>
      </c>
      <c r="AJ514" s="50" t="s">
        <v>35</v>
      </c>
      <c r="AK514" s="0" t="n">
        <v>2050</v>
      </c>
      <c r="AL514" s="51" t="str">
        <f aca="false">"*"&amp;IF(AND(A514="EU",AK514=2035),0.93,IF(AND(A514="EU",AK514=2050),0.9,IF(AND(A514="USA",AK514=2035),0.92,IF(AND(A514="USA",AK514=2050),0.89,IF(AND(A514="Japan",AK514=2035),0.92,IF(AND(A514="Japan",AK514=2050),0.89,IF(AND(A514="Russia",AK514=2035),0.91,IF(AND(A514="Russia",AK514=2050),0.86,IF(AND(A514="China",AK514=2035),0.91,IF(AND(A514="China",AK514=2050),0.87,IF(AND(A514="India",AK514=2035),0.92,IF(AND(A514="India",AK514=2050),0.87,IF(AND(A514="Middle East",AK514=2035),0.89,IF(AND(A514="Middle East",AK514=2050),0.84,IF(AND(A514="Africa",AK514=2035),0.9,IF(AND(A514="Africa",AK514=2050),0.86,IF(AND(A514="Brazil",AK514=2035),0.93,IF(AND(A514="Brazil",AK514=2050),0.89,""))))))))))))))))))</f>
        <v>*0.87</v>
      </c>
      <c r="AM514" s="51" t="str">
        <f aca="false">AM513</f>
        <v>REZoning_Sol-Win</v>
      </c>
      <c r="AP514" s="0" t="s">
        <v>1365</v>
      </c>
      <c r="AQ514" s="0" t="s">
        <v>35</v>
      </c>
      <c r="AR514" s="0" t="n">
        <v>2100</v>
      </c>
      <c r="AS514" s="0" t="s">
        <v>851</v>
      </c>
      <c r="AT514" s="0" t="s">
        <v>36</v>
      </c>
    </row>
    <row r="515" customFormat="false" ht="28.5" hidden="false" customHeight="true" outlineLevel="0" collapsed="false">
      <c r="A515" s="3" t="s">
        <v>147</v>
      </c>
      <c r="C515" s="0" t="s">
        <v>1366</v>
      </c>
      <c r="D515" s="50" t="s">
        <v>35</v>
      </c>
      <c r="E515" s="0" t="n">
        <v>2035</v>
      </c>
      <c r="F515" s="51" t="str">
        <f aca="false">"*"&amp;IF(AND(A515="EU",E515=2035),0.95,IF(AND(A515="EU",E515=2050),0.93,IF(AND(A515="USA",E515=2035),0.96,IF(AND(A515="USA",E515=2050),0.94,IF(AND(A515="Japan",E515=2035),0.94,IF(AND(A515="Japan",E515=2050),0.92,IF(AND(A515="Russia",E515=2035),0.95,IF(AND(A515="Russia",E515=2050),0.93,IF(AND(A515="China",E515=2035),0.94,IF(AND(A515="China",E515=2050),0.92,IF(AND(A515="India",E515=2035),0.95,IF(AND(A515="India",E515=2050),0.92,IF(AND(A515="Middle East",E515=2035),0.94,IF(AND(A515="Middle East",E515=2050),0.9,IF(AND(A515="Africa",E515=2035),0.94,IF(AND(A515="Africa",E515=2050),0.91,IF(AND(A515="Brazil",E515=2035),0.95,IF(AND(A515="Brazil",E515=2050),0.92,""))))))))))))))))))</f>
        <v>*0.94</v>
      </c>
      <c r="H515" s="0" t="s">
        <v>1366</v>
      </c>
      <c r="I515" s="50" t="s">
        <v>35</v>
      </c>
      <c r="J515" s="0" t="n">
        <v>2050</v>
      </c>
      <c r="K515" s="48" t="str">
        <f aca="false">"*"&amp;IF(AND(A515="EU",J515=2035),0.95,IF(AND(A515="EU",J515=2050),0.93,IF(AND(A515="USA",J515=2035),0.96,IF(AND(A515="USA",J515=2050),0.94,IF(AND(A515="Japan",J515=2035),0.94,IF(AND(A515="Japan",J515=2050),0.92,IF(AND(A515="Russia",J515=2035),0.95,IF(AND(A515="Russia",J515=2050),0.93,IF(AND(A515="China",J515=2035),0.94,IF(AND(A515="China",J515=2050),0.92,IF(AND(A515="India",J515=2035),0.95,IF(AND(A515="India",J515=2050),0.92,IF(AND(A515="Middle East",J515=2035),0.94,IF(AND(A515="Middle East",J515=2050),0.9,IF(AND(A515="Africa",J515=2035),0.94,IF(AND(A515="Africa",J515=2050),0.91,IF(AND(A515="Brazil",J515=2035),0.95,IF(AND(A515="Brazil",J515=2050),0.92,""))))))))))))))))))</f>
        <v>*0.92</v>
      </c>
      <c r="P515" s="41" t="s">
        <v>1366</v>
      </c>
      <c r="Q515" s="52" t="s">
        <v>35</v>
      </c>
      <c r="R515" s="41" t="n">
        <v>2035</v>
      </c>
      <c r="S515" s="53" t="str">
        <f aca="false">"*"&amp;IF(AND(A515="EU",R515=2035),0.95,IF(AND(A515="EU",R515=2050),0.93,IF(AND(A515="USA",R515=2035),0.96,IF(AND(A515="USA",R515=2050),0.93,IF(AND(A515="Japan",R515=2035),0.94,IF(AND(A515="Japan",R515=2050),0.92,IF(AND(A515="Russia",R515=2035),0.95,IF(AND(A515="Russia",R515=2050),0.91,IF(AND(A515="China",R515=2035),0.93,IF(AND(A515="China",R515=2050),0.92,IF(AND(A515="India",R515=2035),0.94,IF(AND(A515="India",R515=2050),0.91,IF(AND(A515="Middle East",R515=2035),0.92,IF(AND(A515="Middle East",R515=2050),0.89,IF(AND(A515="Africa",R515=2035),0.93,IF(AND(A515="Africa",R515=2050),0.9,IF(AND(A515="Brazil",R515=2035),0.95,IF(AND(A515="Brazil",R515=2050),0.92,""))))))))))))))))))</f>
        <v>*0.93</v>
      </c>
      <c r="U515" s="41" t="s">
        <v>1366</v>
      </c>
      <c r="V515" s="52" t="s">
        <v>35</v>
      </c>
      <c r="W515" s="41" t="n">
        <v>2050</v>
      </c>
      <c r="X515" s="53" t="str">
        <f aca="false">"*"&amp;IF(AND(A515="EU",W515=2035),0.95,IF(AND(A515="EU",W515=2050),0.93,IF(AND(A515="USA",W515=2035),0.96,IF(AND(A515="USA",W515=2050),0.93,IF(AND(A515="Japan",W515=2035),0.94,IF(AND(A515="Japan",W515=2050),0.92,IF(AND(A515="Russia",W515=2035),0.95,IF(AND(A515="Russia",W515=2050),0.91,IF(AND(A515="China",W515=2035),0.93,IF(AND(A515="China",W515=2050),0.92,IF(AND(A515="India",W515=2035),0.94,IF(AND(A515="India",W515=2050),0.91,IF(AND(A515="Middle East",W515=2035),0.92,IF(AND(A515="Middle East",W515=2050),0.89,IF(AND(A515="Africa",W515=2035),0.93,IF(AND(A515="Africa",W515=2050),0.9,IF(AND(A515="Brazil",W515=2035),0.95,IF(AND(A515="Brazil",W515=2050),0.92,""))))))))))))))))))</f>
        <v>*0.92</v>
      </c>
      <c r="AC515" s="0" t="s">
        <v>1366</v>
      </c>
      <c r="AD515" s="50" t="s">
        <v>35</v>
      </c>
      <c r="AE515" s="0" t="n">
        <v>2035</v>
      </c>
      <c r="AF515" s="51" t="str">
        <f aca="false">"*"&amp;IF(AND(A515="EU",AE515=2035),0.93,IF(AND(A515="EU",AE515=2050),0.9,IF(AND(A515="USA",AE515=2035),0.92,IF(AND(A515="USA",AE515=2050),0.89,IF(AND(A515="Japan",AE515=2035),0.92,IF(AND(A515="Japan",AE515=2050),0.89,IF(AND(A515="Russia",AE515=2035),0.91,IF(AND(A515="Russia",AE515=2050),0.86,IF(AND(A515="China",AE515=2035),0.91,IF(AND(A515="China",AE515=2050),0.87,IF(AND(A515="India",AE515=2035),0.92,IF(AND(A515="India",AE515=2050),0.87,IF(AND(A515="Middle East",AE515=2035),0.89,IF(AND(A515="Middle East",AE515=2050),0.84,IF(AND(A515="Africa",AE515=2035),0.9,IF(AND(A515="Africa",AE515=2050),0.86,IF(AND(A515="Brazil",AE515=2035),0.93,IF(AND(A515="Brazil",AE515=2050),0.89,""))))))))))))))))))</f>
        <v>*0.91</v>
      </c>
      <c r="AG515" s="51" t="str">
        <f aca="false">AG514</f>
        <v>REZoning_Sol-Win</v>
      </c>
      <c r="AI515" s="0" t="s">
        <v>1366</v>
      </c>
      <c r="AJ515" s="50" t="s">
        <v>35</v>
      </c>
      <c r="AK515" s="0" t="n">
        <v>2050</v>
      </c>
      <c r="AL515" s="51" t="str">
        <f aca="false">"*"&amp;IF(AND(A515="EU",AK515=2035),0.93,IF(AND(A515="EU",AK515=2050),0.9,IF(AND(A515="USA",AK515=2035),0.92,IF(AND(A515="USA",AK515=2050),0.89,IF(AND(A515="Japan",AK515=2035),0.92,IF(AND(A515="Japan",AK515=2050),0.89,IF(AND(A515="Russia",AK515=2035),0.91,IF(AND(A515="Russia",AK515=2050),0.86,IF(AND(A515="China",AK515=2035),0.91,IF(AND(A515="China",AK515=2050),0.87,IF(AND(A515="India",AK515=2035),0.92,IF(AND(A515="India",AK515=2050),0.87,IF(AND(A515="Middle East",AK515=2035),0.89,IF(AND(A515="Middle East",AK515=2050),0.84,IF(AND(A515="Africa",AK515=2035),0.9,IF(AND(A515="Africa",AK515=2050),0.86,IF(AND(A515="Brazil",AK515=2035),0.93,IF(AND(A515="Brazil",AK515=2050),0.89,""))))))))))))))))))</f>
        <v>*0.87</v>
      </c>
      <c r="AM515" s="51" t="str">
        <f aca="false">AM514</f>
        <v>REZoning_Sol-Win</v>
      </c>
      <c r="AP515" s="0" t="s">
        <v>1366</v>
      </c>
      <c r="AQ515" s="0" t="s">
        <v>35</v>
      </c>
      <c r="AR515" s="0" t="n">
        <v>2100</v>
      </c>
      <c r="AS515" s="0" t="s">
        <v>851</v>
      </c>
      <c r="AT515" s="0" t="s">
        <v>36</v>
      </c>
    </row>
    <row r="516" customFormat="false" ht="28.5" hidden="false" customHeight="true" outlineLevel="0" collapsed="false">
      <c r="A516" s="3" t="s">
        <v>147</v>
      </c>
      <c r="C516" s="0" t="s">
        <v>1367</v>
      </c>
      <c r="D516" s="50" t="s">
        <v>35</v>
      </c>
      <c r="E516" s="0" t="n">
        <v>2035</v>
      </c>
      <c r="F516" s="51" t="str">
        <f aca="false">"*"&amp;IF(AND(A516="EU",E516=2035),0.95,IF(AND(A516="EU",E516=2050),0.93,IF(AND(A516="USA",E516=2035),0.96,IF(AND(A516="USA",E516=2050),0.94,IF(AND(A516="Japan",E516=2035),0.94,IF(AND(A516="Japan",E516=2050),0.92,IF(AND(A516="Russia",E516=2035),0.95,IF(AND(A516="Russia",E516=2050),0.93,IF(AND(A516="China",E516=2035),0.94,IF(AND(A516="China",E516=2050),0.92,IF(AND(A516="India",E516=2035),0.95,IF(AND(A516="India",E516=2050),0.92,IF(AND(A516="Middle East",E516=2035),0.94,IF(AND(A516="Middle East",E516=2050),0.9,IF(AND(A516="Africa",E516=2035),0.94,IF(AND(A516="Africa",E516=2050),0.91,IF(AND(A516="Brazil",E516=2035),0.95,IF(AND(A516="Brazil",E516=2050),0.92,""))))))))))))))))))</f>
        <v>*0.94</v>
      </c>
      <c r="H516" s="0" t="s">
        <v>1367</v>
      </c>
      <c r="I516" s="50" t="s">
        <v>35</v>
      </c>
      <c r="J516" s="0" t="n">
        <v>2050</v>
      </c>
      <c r="K516" s="48" t="str">
        <f aca="false">"*"&amp;IF(AND(A516="EU",J516=2035),0.95,IF(AND(A516="EU",J516=2050),0.93,IF(AND(A516="USA",J516=2035),0.96,IF(AND(A516="USA",J516=2050),0.94,IF(AND(A516="Japan",J516=2035),0.94,IF(AND(A516="Japan",J516=2050),0.92,IF(AND(A516="Russia",J516=2035),0.95,IF(AND(A516="Russia",J516=2050),0.93,IF(AND(A516="China",J516=2035),0.94,IF(AND(A516="China",J516=2050),0.92,IF(AND(A516="India",J516=2035),0.95,IF(AND(A516="India",J516=2050),0.92,IF(AND(A516="Middle East",J516=2035),0.94,IF(AND(A516="Middle East",J516=2050),0.9,IF(AND(A516="Africa",J516=2035),0.94,IF(AND(A516="Africa",J516=2050),0.91,IF(AND(A516="Brazil",J516=2035),0.95,IF(AND(A516="Brazil",J516=2050),0.92,""))))))))))))))))))</f>
        <v>*0.92</v>
      </c>
      <c r="P516" s="41" t="s">
        <v>1367</v>
      </c>
      <c r="Q516" s="52" t="s">
        <v>35</v>
      </c>
      <c r="R516" s="41" t="n">
        <v>2035</v>
      </c>
      <c r="S516" s="53" t="str">
        <f aca="false">"*"&amp;IF(AND(A516="EU",R516=2035),0.95,IF(AND(A516="EU",R516=2050),0.93,IF(AND(A516="USA",R516=2035),0.96,IF(AND(A516="USA",R516=2050),0.93,IF(AND(A516="Japan",R516=2035),0.94,IF(AND(A516="Japan",R516=2050),0.92,IF(AND(A516="Russia",R516=2035),0.95,IF(AND(A516="Russia",R516=2050),0.91,IF(AND(A516="China",R516=2035),0.93,IF(AND(A516="China",R516=2050),0.92,IF(AND(A516="India",R516=2035),0.94,IF(AND(A516="India",R516=2050),0.91,IF(AND(A516="Middle East",R516=2035),0.92,IF(AND(A516="Middle East",R516=2050),0.89,IF(AND(A516="Africa",R516=2035),0.93,IF(AND(A516="Africa",R516=2050),0.9,IF(AND(A516="Brazil",R516=2035),0.95,IF(AND(A516="Brazil",R516=2050),0.92,""))))))))))))))))))</f>
        <v>*0.93</v>
      </c>
      <c r="U516" s="41" t="s">
        <v>1367</v>
      </c>
      <c r="V516" s="52" t="s">
        <v>35</v>
      </c>
      <c r="W516" s="41" t="n">
        <v>2050</v>
      </c>
      <c r="X516" s="53" t="str">
        <f aca="false">"*"&amp;IF(AND(A516="EU",W516=2035),0.95,IF(AND(A516="EU",W516=2050),0.93,IF(AND(A516="USA",W516=2035),0.96,IF(AND(A516="USA",W516=2050),0.93,IF(AND(A516="Japan",W516=2035),0.94,IF(AND(A516="Japan",W516=2050),0.92,IF(AND(A516="Russia",W516=2035),0.95,IF(AND(A516="Russia",W516=2050),0.91,IF(AND(A516="China",W516=2035),0.93,IF(AND(A516="China",W516=2050),0.92,IF(AND(A516="India",W516=2035),0.94,IF(AND(A516="India",W516=2050),0.91,IF(AND(A516="Middle East",W516=2035),0.92,IF(AND(A516="Middle East",W516=2050),0.89,IF(AND(A516="Africa",W516=2035),0.93,IF(AND(A516="Africa",W516=2050),0.9,IF(AND(A516="Brazil",W516=2035),0.95,IF(AND(A516="Brazil",W516=2050),0.92,""))))))))))))))))))</f>
        <v>*0.92</v>
      </c>
      <c r="AC516" s="0" t="s">
        <v>1367</v>
      </c>
      <c r="AD516" s="50" t="s">
        <v>35</v>
      </c>
      <c r="AE516" s="0" t="n">
        <v>2035</v>
      </c>
      <c r="AF516" s="51" t="str">
        <f aca="false">"*"&amp;IF(AND(A516="EU",AE516=2035),0.93,IF(AND(A516="EU",AE516=2050),0.9,IF(AND(A516="USA",AE516=2035),0.92,IF(AND(A516="USA",AE516=2050),0.89,IF(AND(A516="Japan",AE516=2035),0.92,IF(AND(A516="Japan",AE516=2050),0.89,IF(AND(A516="Russia",AE516=2035),0.91,IF(AND(A516="Russia",AE516=2050),0.86,IF(AND(A516="China",AE516=2035),0.91,IF(AND(A516="China",AE516=2050),0.87,IF(AND(A516="India",AE516=2035),0.92,IF(AND(A516="India",AE516=2050),0.87,IF(AND(A516="Middle East",AE516=2035),0.89,IF(AND(A516="Middle East",AE516=2050),0.84,IF(AND(A516="Africa",AE516=2035),0.9,IF(AND(A516="Africa",AE516=2050),0.86,IF(AND(A516="Brazil",AE516=2035),0.93,IF(AND(A516="Brazil",AE516=2050),0.89,""))))))))))))))))))</f>
        <v>*0.91</v>
      </c>
      <c r="AG516" s="51" t="str">
        <f aca="false">AG515</f>
        <v>REZoning_Sol-Win</v>
      </c>
      <c r="AI516" s="0" t="s">
        <v>1367</v>
      </c>
      <c r="AJ516" s="50" t="s">
        <v>35</v>
      </c>
      <c r="AK516" s="0" t="n">
        <v>2050</v>
      </c>
      <c r="AL516" s="51" t="str">
        <f aca="false">"*"&amp;IF(AND(A516="EU",AK516=2035),0.93,IF(AND(A516="EU",AK516=2050),0.9,IF(AND(A516="USA",AK516=2035),0.92,IF(AND(A516="USA",AK516=2050),0.89,IF(AND(A516="Japan",AK516=2035),0.92,IF(AND(A516="Japan",AK516=2050),0.89,IF(AND(A516="Russia",AK516=2035),0.91,IF(AND(A516="Russia",AK516=2050),0.86,IF(AND(A516="China",AK516=2035),0.91,IF(AND(A516="China",AK516=2050),0.87,IF(AND(A516="India",AK516=2035),0.92,IF(AND(A516="India",AK516=2050),0.87,IF(AND(A516="Middle East",AK516=2035),0.89,IF(AND(A516="Middle East",AK516=2050),0.84,IF(AND(A516="Africa",AK516=2035),0.9,IF(AND(A516="Africa",AK516=2050),0.86,IF(AND(A516="Brazil",AK516=2035),0.93,IF(AND(A516="Brazil",AK516=2050),0.89,""))))))))))))))))))</f>
        <v>*0.87</v>
      </c>
      <c r="AM516" s="51" t="str">
        <f aca="false">AM515</f>
        <v>REZoning_Sol-Win</v>
      </c>
      <c r="AP516" s="0" t="s">
        <v>1367</v>
      </c>
      <c r="AQ516" s="0" t="s">
        <v>35</v>
      </c>
      <c r="AR516" s="0" t="n">
        <v>2100</v>
      </c>
      <c r="AS516" s="0" t="s">
        <v>851</v>
      </c>
      <c r="AT516" s="0" t="s">
        <v>36</v>
      </c>
    </row>
    <row r="517" customFormat="false" ht="28.5" hidden="false" customHeight="true" outlineLevel="0" collapsed="false">
      <c r="A517" s="3" t="s">
        <v>147</v>
      </c>
      <c r="C517" s="0" t="s">
        <v>1368</v>
      </c>
      <c r="D517" s="50" t="s">
        <v>35</v>
      </c>
      <c r="E517" s="0" t="n">
        <v>2035</v>
      </c>
      <c r="F517" s="51" t="str">
        <f aca="false">"*"&amp;IF(AND(A517="EU",E517=2035),0.95,IF(AND(A517="EU",E517=2050),0.93,IF(AND(A517="USA",E517=2035),0.96,IF(AND(A517="USA",E517=2050),0.94,IF(AND(A517="Japan",E517=2035),0.94,IF(AND(A517="Japan",E517=2050),0.92,IF(AND(A517="Russia",E517=2035),0.95,IF(AND(A517="Russia",E517=2050),0.93,IF(AND(A517="China",E517=2035),0.94,IF(AND(A517="China",E517=2050),0.92,IF(AND(A517="India",E517=2035),0.95,IF(AND(A517="India",E517=2050),0.92,IF(AND(A517="Middle East",E517=2035),0.94,IF(AND(A517="Middle East",E517=2050),0.9,IF(AND(A517="Africa",E517=2035),0.94,IF(AND(A517="Africa",E517=2050),0.91,IF(AND(A517="Brazil",E517=2035),0.95,IF(AND(A517="Brazil",E517=2050),0.92,""))))))))))))))))))</f>
        <v>*0.94</v>
      </c>
      <c r="H517" s="0" t="s">
        <v>1368</v>
      </c>
      <c r="I517" s="50" t="s">
        <v>35</v>
      </c>
      <c r="J517" s="0" t="n">
        <v>2050</v>
      </c>
      <c r="K517" s="48" t="str">
        <f aca="false">"*"&amp;IF(AND(A517="EU",J517=2035),0.95,IF(AND(A517="EU",J517=2050),0.93,IF(AND(A517="USA",J517=2035),0.96,IF(AND(A517="USA",J517=2050),0.94,IF(AND(A517="Japan",J517=2035),0.94,IF(AND(A517="Japan",J517=2050),0.92,IF(AND(A517="Russia",J517=2035),0.95,IF(AND(A517="Russia",J517=2050),0.93,IF(AND(A517="China",J517=2035),0.94,IF(AND(A517="China",J517=2050),0.92,IF(AND(A517="India",J517=2035),0.95,IF(AND(A517="India",J517=2050),0.92,IF(AND(A517="Middle East",J517=2035),0.94,IF(AND(A517="Middle East",J517=2050),0.9,IF(AND(A517="Africa",J517=2035),0.94,IF(AND(A517="Africa",J517=2050),0.91,IF(AND(A517="Brazil",J517=2035),0.95,IF(AND(A517="Brazil",J517=2050),0.92,""))))))))))))))))))</f>
        <v>*0.92</v>
      </c>
      <c r="P517" s="41" t="s">
        <v>1368</v>
      </c>
      <c r="Q517" s="52" t="s">
        <v>35</v>
      </c>
      <c r="R517" s="41" t="n">
        <v>2035</v>
      </c>
      <c r="S517" s="53" t="str">
        <f aca="false">"*"&amp;IF(AND(A517="EU",R517=2035),0.95,IF(AND(A517="EU",R517=2050),0.93,IF(AND(A517="USA",R517=2035),0.96,IF(AND(A517="USA",R517=2050),0.93,IF(AND(A517="Japan",R517=2035),0.94,IF(AND(A517="Japan",R517=2050),0.92,IF(AND(A517="Russia",R517=2035),0.95,IF(AND(A517="Russia",R517=2050),0.91,IF(AND(A517="China",R517=2035),0.93,IF(AND(A517="China",R517=2050),0.92,IF(AND(A517="India",R517=2035),0.94,IF(AND(A517="India",R517=2050),0.91,IF(AND(A517="Middle East",R517=2035),0.92,IF(AND(A517="Middle East",R517=2050),0.89,IF(AND(A517="Africa",R517=2035),0.93,IF(AND(A517="Africa",R517=2050),0.9,IF(AND(A517="Brazil",R517=2035),0.95,IF(AND(A517="Brazil",R517=2050),0.92,""))))))))))))))))))</f>
        <v>*0.93</v>
      </c>
      <c r="U517" s="41" t="s">
        <v>1368</v>
      </c>
      <c r="V517" s="52" t="s">
        <v>35</v>
      </c>
      <c r="W517" s="41" t="n">
        <v>2050</v>
      </c>
      <c r="X517" s="53" t="str">
        <f aca="false">"*"&amp;IF(AND(A517="EU",W517=2035),0.95,IF(AND(A517="EU",W517=2050),0.93,IF(AND(A517="USA",W517=2035),0.96,IF(AND(A517="USA",W517=2050),0.93,IF(AND(A517="Japan",W517=2035),0.94,IF(AND(A517="Japan",W517=2050),0.92,IF(AND(A517="Russia",W517=2035),0.95,IF(AND(A517="Russia",W517=2050),0.91,IF(AND(A517="China",W517=2035),0.93,IF(AND(A517="China",W517=2050),0.92,IF(AND(A517="India",W517=2035),0.94,IF(AND(A517="India",W517=2050),0.91,IF(AND(A517="Middle East",W517=2035),0.92,IF(AND(A517="Middle East",W517=2050),0.89,IF(AND(A517="Africa",W517=2035),0.93,IF(AND(A517="Africa",W517=2050),0.9,IF(AND(A517="Brazil",W517=2035),0.95,IF(AND(A517="Brazil",W517=2050),0.92,""))))))))))))))))))</f>
        <v>*0.92</v>
      </c>
      <c r="AC517" s="0" t="s">
        <v>1368</v>
      </c>
      <c r="AD517" s="50" t="s">
        <v>35</v>
      </c>
      <c r="AE517" s="0" t="n">
        <v>2035</v>
      </c>
      <c r="AF517" s="51" t="str">
        <f aca="false">"*"&amp;IF(AND(A517="EU",AE517=2035),0.93,IF(AND(A517="EU",AE517=2050),0.9,IF(AND(A517="USA",AE517=2035),0.92,IF(AND(A517="USA",AE517=2050),0.89,IF(AND(A517="Japan",AE517=2035),0.92,IF(AND(A517="Japan",AE517=2050),0.89,IF(AND(A517="Russia",AE517=2035),0.91,IF(AND(A517="Russia",AE517=2050),0.86,IF(AND(A517="China",AE517=2035),0.91,IF(AND(A517="China",AE517=2050),0.87,IF(AND(A517="India",AE517=2035),0.92,IF(AND(A517="India",AE517=2050),0.87,IF(AND(A517="Middle East",AE517=2035),0.89,IF(AND(A517="Middle East",AE517=2050),0.84,IF(AND(A517="Africa",AE517=2035),0.9,IF(AND(A517="Africa",AE517=2050),0.86,IF(AND(A517="Brazil",AE517=2035),0.93,IF(AND(A517="Brazil",AE517=2050),0.89,""))))))))))))))))))</f>
        <v>*0.91</v>
      </c>
      <c r="AG517" s="51" t="str">
        <f aca="false">AG516</f>
        <v>REZoning_Sol-Win</v>
      </c>
      <c r="AI517" s="0" t="s">
        <v>1368</v>
      </c>
      <c r="AJ517" s="50" t="s">
        <v>35</v>
      </c>
      <c r="AK517" s="0" t="n">
        <v>2050</v>
      </c>
      <c r="AL517" s="51" t="str">
        <f aca="false">"*"&amp;IF(AND(A517="EU",AK517=2035),0.93,IF(AND(A517="EU",AK517=2050),0.9,IF(AND(A517="USA",AK517=2035),0.92,IF(AND(A517="USA",AK517=2050),0.89,IF(AND(A517="Japan",AK517=2035),0.92,IF(AND(A517="Japan",AK517=2050),0.89,IF(AND(A517="Russia",AK517=2035),0.91,IF(AND(A517="Russia",AK517=2050),0.86,IF(AND(A517="China",AK517=2035),0.91,IF(AND(A517="China",AK517=2050),0.87,IF(AND(A517="India",AK517=2035),0.92,IF(AND(A517="India",AK517=2050),0.87,IF(AND(A517="Middle East",AK517=2035),0.89,IF(AND(A517="Middle East",AK517=2050),0.84,IF(AND(A517="Africa",AK517=2035),0.9,IF(AND(A517="Africa",AK517=2050),0.86,IF(AND(A517="Brazil",AK517=2035),0.93,IF(AND(A517="Brazil",AK517=2050),0.89,""))))))))))))))))))</f>
        <v>*0.87</v>
      </c>
      <c r="AM517" s="51" t="str">
        <f aca="false">AM516</f>
        <v>REZoning_Sol-Win</v>
      </c>
      <c r="AP517" s="0" t="s">
        <v>1368</v>
      </c>
      <c r="AQ517" s="0" t="s">
        <v>35</v>
      </c>
      <c r="AR517" s="0" t="n">
        <v>2100</v>
      </c>
      <c r="AS517" s="0" t="s">
        <v>851</v>
      </c>
      <c r="AT517" s="0" t="s">
        <v>36</v>
      </c>
    </row>
    <row r="518" customFormat="false" ht="28.5" hidden="false" customHeight="true" outlineLevel="0" collapsed="false">
      <c r="A518" s="3" t="s">
        <v>147</v>
      </c>
      <c r="C518" s="0" t="s">
        <v>1369</v>
      </c>
      <c r="D518" s="50" t="s">
        <v>35</v>
      </c>
      <c r="E518" s="0" t="n">
        <v>2035</v>
      </c>
      <c r="F518" s="51" t="str">
        <f aca="false">"*"&amp;IF(AND(A518="EU",E518=2035),0.95,IF(AND(A518="EU",E518=2050),0.93,IF(AND(A518="USA",E518=2035),0.96,IF(AND(A518="USA",E518=2050),0.94,IF(AND(A518="Japan",E518=2035),0.94,IF(AND(A518="Japan",E518=2050),0.92,IF(AND(A518="Russia",E518=2035),0.95,IF(AND(A518="Russia",E518=2050),0.93,IF(AND(A518="China",E518=2035),0.94,IF(AND(A518="China",E518=2050),0.92,IF(AND(A518="India",E518=2035),0.95,IF(AND(A518="India",E518=2050),0.92,IF(AND(A518="Middle East",E518=2035),0.94,IF(AND(A518="Middle East",E518=2050),0.9,IF(AND(A518="Africa",E518=2035),0.94,IF(AND(A518="Africa",E518=2050),0.91,IF(AND(A518="Brazil",E518=2035),0.95,IF(AND(A518="Brazil",E518=2050),0.92,""))))))))))))))))))</f>
        <v>*0.94</v>
      </c>
      <c r="H518" s="0" t="s">
        <v>1369</v>
      </c>
      <c r="I518" s="50" t="s">
        <v>35</v>
      </c>
      <c r="J518" s="0" t="n">
        <v>2050</v>
      </c>
      <c r="K518" s="48" t="str">
        <f aca="false">"*"&amp;IF(AND(A518="EU",J518=2035),0.95,IF(AND(A518="EU",J518=2050),0.93,IF(AND(A518="USA",J518=2035),0.96,IF(AND(A518="USA",J518=2050),0.94,IF(AND(A518="Japan",J518=2035),0.94,IF(AND(A518="Japan",J518=2050),0.92,IF(AND(A518="Russia",J518=2035),0.95,IF(AND(A518="Russia",J518=2050),0.93,IF(AND(A518="China",J518=2035),0.94,IF(AND(A518="China",J518=2050),0.92,IF(AND(A518="India",J518=2035),0.95,IF(AND(A518="India",J518=2050),0.92,IF(AND(A518="Middle East",J518=2035),0.94,IF(AND(A518="Middle East",J518=2050),0.9,IF(AND(A518="Africa",J518=2035),0.94,IF(AND(A518="Africa",J518=2050),0.91,IF(AND(A518="Brazil",J518=2035),0.95,IF(AND(A518="Brazil",J518=2050),0.92,""))))))))))))))))))</f>
        <v>*0.92</v>
      </c>
      <c r="P518" s="41" t="s">
        <v>1369</v>
      </c>
      <c r="Q518" s="52" t="s">
        <v>35</v>
      </c>
      <c r="R518" s="41" t="n">
        <v>2035</v>
      </c>
      <c r="S518" s="53" t="str">
        <f aca="false">"*"&amp;IF(AND(A518="EU",R518=2035),0.95,IF(AND(A518="EU",R518=2050),0.93,IF(AND(A518="USA",R518=2035),0.96,IF(AND(A518="USA",R518=2050),0.93,IF(AND(A518="Japan",R518=2035),0.94,IF(AND(A518="Japan",R518=2050),0.92,IF(AND(A518="Russia",R518=2035),0.95,IF(AND(A518="Russia",R518=2050),0.91,IF(AND(A518="China",R518=2035),0.93,IF(AND(A518="China",R518=2050),0.92,IF(AND(A518="India",R518=2035),0.94,IF(AND(A518="India",R518=2050),0.91,IF(AND(A518="Middle East",R518=2035),0.92,IF(AND(A518="Middle East",R518=2050),0.89,IF(AND(A518="Africa",R518=2035),0.93,IF(AND(A518="Africa",R518=2050),0.9,IF(AND(A518="Brazil",R518=2035),0.95,IF(AND(A518="Brazil",R518=2050),0.92,""))))))))))))))))))</f>
        <v>*0.93</v>
      </c>
      <c r="U518" s="41" t="s">
        <v>1369</v>
      </c>
      <c r="V518" s="52" t="s">
        <v>35</v>
      </c>
      <c r="W518" s="41" t="n">
        <v>2050</v>
      </c>
      <c r="X518" s="53" t="str">
        <f aca="false">"*"&amp;IF(AND(A518="EU",W518=2035),0.95,IF(AND(A518="EU",W518=2050),0.93,IF(AND(A518="USA",W518=2035),0.96,IF(AND(A518="USA",W518=2050),0.93,IF(AND(A518="Japan",W518=2035),0.94,IF(AND(A518="Japan",W518=2050),0.92,IF(AND(A518="Russia",W518=2035),0.95,IF(AND(A518="Russia",W518=2050),0.91,IF(AND(A518="China",W518=2035),0.93,IF(AND(A518="China",W518=2050),0.92,IF(AND(A518="India",W518=2035),0.94,IF(AND(A518="India",W518=2050),0.91,IF(AND(A518="Middle East",W518=2035),0.92,IF(AND(A518="Middle East",W518=2050),0.89,IF(AND(A518="Africa",W518=2035),0.93,IF(AND(A518="Africa",W518=2050),0.9,IF(AND(A518="Brazil",W518=2035),0.95,IF(AND(A518="Brazil",W518=2050),0.92,""))))))))))))))))))</f>
        <v>*0.92</v>
      </c>
      <c r="AC518" s="0" t="s">
        <v>1369</v>
      </c>
      <c r="AD518" s="50" t="s">
        <v>35</v>
      </c>
      <c r="AE518" s="0" t="n">
        <v>2035</v>
      </c>
      <c r="AF518" s="51" t="str">
        <f aca="false">"*"&amp;IF(AND(A518="EU",AE518=2035),0.93,IF(AND(A518="EU",AE518=2050),0.9,IF(AND(A518="USA",AE518=2035),0.92,IF(AND(A518="USA",AE518=2050),0.89,IF(AND(A518="Japan",AE518=2035),0.92,IF(AND(A518="Japan",AE518=2050),0.89,IF(AND(A518="Russia",AE518=2035),0.91,IF(AND(A518="Russia",AE518=2050),0.86,IF(AND(A518="China",AE518=2035),0.91,IF(AND(A518="China",AE518=2050),0.87,IF(AND(A518="India",AE518=2035),0.92,IF(AND(A518="India",AE518=2050),0.87,IF(AND(A518="Middle East",AE518=2035),0.89,IF(AND(A518="Middle East",AE518=2050),0.84,IF(AND(A518="Africa",AE518=2035),0.9,IF(AND(A518="Africa",AE518=2050),0.86,IF(AND(A518="Brazil",AE518=2035),0.93,IF(AND(A518="Brazil",AE518=2050),0.89,""))))))))))))))))))</f>
        <v>*0.91</v>
      </c>
      <c r="AG518" s="51" t="str">
        <f aca="false">AG517</f>
        <v>REZoning_Sol-Win</v>
      </c>
      <c r="AI518" s="0" t="s">
        <v>1369</v>
      </c>
      <c r="AJ518" s="50" t="s">
        <v>35</v>
      </c>
      <c r="AK518" s="0" t="n">
        <v>2050</v>
      </c>
      <c r="AL518" s="51" t="str">
        <f aca="false">"*"&amp;IF(AND(A518="EU",AK518=2035),0.93,IF(AND(A518="EU",AK518=2050),0.9,IF(AND(A518="USA",AK518=2035),0.92,IF(AND(A518="USA",AK518=2050),0.89,IF(AND(A518="Japan",AK518=2035),0.92,IF(AND(A518="Japan",AK518=2050),0.89,IF(AND(A518="Russia",AK518=2035),0.91,IF(AND(A518="Russia",AK518=2050),0.86,IF(AND(A518="China",AK518=2035),0.91,IF(AND(A518="China",AK518=2050),0.87,IF(AND(A518="India",AK518=2035),0.92,IF(AND(A518="India",AK518=2050),0.87,IF(AND(A518="Middle East",AK518=2035),0.89,IF(AND(A518="Middle East",AK518=2050),0.84,IF(AND(A518="Africa",AK518=2035),0.9,IF(AND(A518="Africa",AK518=2050),0.86,IF(AND(A518="Brazil",AK518=2035),0.93,IF(AND(A518="Brazil",AK518=2050),0.89,""))))))))))))))))))</f>
        <v>*0.87</v>
      </c>
      <c r="AM518" s="51" t="str">
        <f aca="false">AM517</f>
        <v>REZoning_Sol-Win</v>
      </c>
      <c r="AP518" s="0" t="s">
        <v>1369</v>
      </c>
      <c r="AQ518" s="0" t="s">
        <v>35</v>
      </c>
      <c r="AR518" s="0" t="n">
        <v>2100</v>
      </c>
      <c r="AS518" s="0" t="s">
        <v>851</v>
      </c>
      <c r="AT518" s="0" t="s">
        <v>36</v>
      </c>
    </row>
    <row r="519" customFormat="false" ht="28.5" hidden="false" customHeight="true" outlineLevel="0" collapsed="false">
      <c r="A519" s="3" t="s">
        <v>147</v>
      </c>
      <c r="C519" s="0" t="s">
        <v>1370</v>
      </c>
      <c r="D519" s="50" t="s">
        <v>35</v>
      </c>
      <c r="E519" s="0" t="n">
        <v>2035</v>
      </c>
      <c r="F519" s="51" t="str">
        <f aca="false">"*"&amp;IF(AND(A519="EU",E519=2035),0.95,IF(AND(A519="EU",E519=2050),0.93,IF(AND(A519="USA",E519=2035),0.96,IF(AND(A519="USA",E519=2050),0.94,IF(AND(A519="Japan",E519=2035),0.94,IF(AND(A519="Japan",E519=2050),0.92,IF(AND(A519="Russia",E519=2035),0.95,IF(AND(A519="Russia",E519=2050),0.93,IF(AND(A519="China",E519=2035),0.94,IF(AND(A519="China",E519=2050),0.92,IF(AND(A519="India",E519=2035),0.95,IF(AND(A519="India",E519=2050),0.92,IF(AND(A519="Middle East",E519=2035),0.94,IF(AND(A519="Middle East",E519=2050),0.9,IF(AND(A519="Africa",E519=2035),0.94,IF(AND(A519="Africa",E519=2050),0.91,IF(AND(A519="Brazil",E519=2035),0.95,IF(AND(A519="Brazil",E519=2050),0.92,""))))))))))))))))))</f>
        <v>*0.94</v>
      </c>
      <c r="H519" s="0" t="s">
        <v>1370</v>
      </c>
      <c r="I519" s="50" t="s">
        <v>35</v>
      </c>
      <c r="J519" s="0" t="n">
        <v>2050</v>
      </c>
      <c r="K519" s="48" t="str">
        <f aca="false">"*"&amp;IF(AND(A519="EU",J519=2035),0.95,IF(AND(A519="EU",J519=2050),0.93,IF(AND(A519="USA",J519=2035),0.96,IF(AND(A519="USA",J519=2050),0.94,IF(AND(A519="Japan",J519=2035),0.94,IF(AND(A519="Japan",J519=2050),0.92,IF(AND(A519="Russia",J519=2035),0.95,IF(AND(A519="Russia",J519=2050),0.93,IF(AND(A519="China",J519=2035),0.94,IF(AND(A519="China",J519=2050),0.92,IF(AND(A519="India",J519=2035),0.95,IF(AND(A519="India",J519=2050),0.92,IF(AND(A519="Middle East",J519=2035),0.94,IF(AND(A519="Middle East",J519=2050),0.9,IF(AND(A519="Africa",J519=2035),0.94,IF(AND(A519="Africa",J519=2050),0.91,IF(AND(A519="Brazil",J519=2035),0.95,IF(AND(A519="Brazil",J519=2050),0.92,""))))))))))))))))))</f>
        <v>*0.92</v>
      </c>
      <c r="P519" s="41" t="s">
        <v>1370</v>
      </c>
      <c r="Q519" s="52" t="s">
        <v>35</v>
      </c>
      <c r="R519" s="41" t="n">
        <v>2035</v>
      </c>
      <c r="S519" s="53" t="str">
        <f aca="false">"*"&amp;IF(AND(A519="EU",R519=2035),0.95,IF(AND(A519="EU",R519=2050),0.93,IF(AND(A519="USA",R519=2035),0.96,IF(AND(A519="USA",R519=2050),0.93,IF(AND(A519="Japan",R519=2035),0.94,IF(AND(A519="Japan",R519=2050),0.92,IF(AND(A519="Russia",R519=2035),0.95,IF(AND(A519="Russia",R519=2050),0.91,IF(AND(A519="China",R519=2035),0.93,IF(AND(A519="China",R519=2050),0.92,IF(AND(A519="India",R519=2035),0.94,IF(AND(A519="India",R519=2050),0.91,IF(AND(A519="Middle East",R519=2035),0.92,IF(AND(A519="Middle East",R519=2050),0.89,IF(AND(A519="Africa",R519=2035),0.93,IF(AND(A519="Africa",R519=2050),0.9,IF(AND(A519="Brazil",R519=2035),0.95,IF(AND(A519="Brazil",R519=2050),0.92,""))))))))))))))))))</f>
        <v>*0.93</v>
      </c>
      <c r="U519" s="41" t="s">
        <v>1370</v>
      </c>
      <c r="V519" s="52" t="s">
        <v>35</v>
      </c>
      <c r="W519" s="41" t="n">
        <v>2050</v>
      </c>
      <c r="X519" s="53" t="str">
        <f aca="false">"*"&amp;IF(AND(A519="EU",W519=2035),0.95,IF(AND(A519="EU",W519=2050),0.93,IF(AND(A519="USA",W519=2035),0.96,IF(AND(A519="USA",W519=2050),0.93,IF(AND(A519="Japan",W519=2035),0.94,IF(AND(A519="Japan",W519=2050),0.92,IF(AND(A519="Russia",W519=2035),0.95,IF(AND(A519="Russia",W519=2050),0.91,IF(AND(A519="China",W519=2035),0.93,IF(AND(A519="China",W519=2050),0.92,IF(AND(A519="India",W519=2035),0.94,IF(AND(A519="India",W519=2050),0.91,IF(AND(A519="Middle East",W519=2035),0.92,IF(AND(A519="Middle East",W519=2050),0.89,IF(AND(A519="Africa",W519=2035),0.93,IF(AND(A519="Africa",W519=2050),0.9,IF(AND(A519="Brazil",W519=2035),0.95,IF(AND(A519="Brazil",W519=2050),0.92,""))))))))))))))))))</f>
        <v>*0.92</v>
      </c>
      <c r="AC519" s="0" t="s">
        <v>1370</v>
      </c>
      <c r="AD519" s="50" t="s">
        <v>35</v>
      </c>
      <c r="AE519" s="0" t="n">
        <v>2035</v>
      </c>
      <c r="AF519" s="51" t="str">
        <f aca="false">"*"&amp;IF(AND(A519="EU",AE519=2035),0.93,IF(AND(A519="EU",AE519=2050),0.9,IF(AND(A519="USA",AE519=2035),0.92,IF(AND(A519="USA",AE519=2050),0.89,IF(AND(A519="Japan",AE519=2035),0.92,IF(AND(A519="Japan",AE519=2050),0.89,IF(AND(A519="Russia",AE519=2035),0.91,IF(AND(A519="Russia",AE519=2050),0.86,IF(AND(A519="China",AE519=2035),0.91,IF(AND(A519="China",AE519=2050),0.87,IF(AND(A519="India",AE519=2035),0.92,IF(AND(A519="India",AE519=2050),0.87,IF(AND(A519="Middle East",AE519=2035),0.89,IF(AND(A519="Middle East",AE519=2050),0.84,IF(AND(A519="Africa",AE519=2035),0.9,IF(AND(A519="Africa",AE519=2050),0.86,IF(AND(A519="Brazil",AE519=2035),0.93,IF(AND(A519="Brazil",AE519=2050),0.89,""))))))))))))))))))</f>
        <v>*0.91</v>
      </c>
      <c r="AG519" s="51" t="str">
        <f aca="false">AG518</f>
        <v>REZoning_Sol-Win</v>
      </c>
      <c r="AI519" s="0" t="s">
        <v>1370</v>
      </c>
      <c r="AJ519" s="50" t="s">
        <v>35</v>
      </c>
      <c r="AK519" s="0" t="n">
        <v>2050</v>
      </c>
      <c r="AL519" s="51" t="str">
        <f aca="false">"*"&amp;IF(AND(A519="EU",AK519=2035),0.93,IF(AND(A519="EU",AK519=2050),0.9,IF(AND(A519="USA",AK519=2035),0.92,IF(AND(A519="USA",AK519=2050),0.89,IF(AND(A519="Japan",AK519=2035),0.92,IF(AND(A519="Japan",AK519=2050),0.89,IF(AND(A519="Russia",AK519=2035),0.91,IF(AND(A519="Russia",AK519=2050),0.86,IF(AND(A519="China",AK519=2035),0.91,IF(AND(A519="China",AK519=2050),0.87,IF(AND(A519="India",AK519=2035),0.92,IF(AND(A519="India",AK519=2050),0.87,IF(AND(A519="Middle East",AK519=2035),0.89,IF(AND(A519="Middle East",AK519=2050),0.84,IF(AND(A519="Africa",AK519=2035),0.9,IF(AND(A519="Africa",AK519=2050),0.86,IF(AND(A519="Brazil",AK519=2035),0.93,IF(AND(A519="Brazil",AK519=2050),0.89,""))))))))))))))))))</f>
        <v>*0.87</v>
      </c>
      <c r="AM519" s="51" t="str">
        <f aca="false">AM518</f>
        <v>REZoning_Sol-Win</v>
      </c>
      <c r="AP519" s="0" t="s">
        <v>1370</v>
      </c>
      <c r="AQ519" s="0" t="s">
        <v>35</v>
      </c>
      <c r="AR519" s="0" t="n">
        <v>2100</v>
      </c>
      <c r="AS519" s="0" t="s">
        <v>851</v>
      </c>
      <c r="AT519" s="0" t="s">
        <v>36</v>
      </c>
    </row>
    <row r="520" customFormat="false" ht="28.5" hidden="false" customHeight="true" outlineLevel="0" collapsed="false">
      <c r="A520" s="3" t="s">
        <v>147</v>
      </c>
      <c r="C520" s="0" t="s">
        <v>1371</v>
      </c>
      <c r="D520" s="50" t="s">
        <v>35</v>
      </c>
      <c r="E520" s="0" t="n">
        <v>2035</v>
      </c>
      <c r="F520" s="51" t="str">
        <f aca="false">"*"&amp;IF(AND(A520="EU",E520=2035),0.95,IF(AND(A520="EU",E520=2050),0.93,IF(AND(A520="USA",E520=2035),0.96,IF(AND(A520="USA",E520=2050),0.94,IF(AND(A520="Japan",E520=2035),0.94,IF(AND(A520="Japan",E520=2050),0.92,IF(AND(A520="Russia",E520=2035),0.95,IF(AND(A520="Russia",E520=2050),0.93,IF(AND(A520="China",E520=2035),0.94,IF(AND(A520="China",E520=2050),0.92,IF(AND(A520="India",E520=2035),0.95,IF(AND(A520="India",E520=2050),0.92,IF(AND(A520="Middle East",E520=2035),0.94,IF(AND(A520="Middle East",E520=2050),0.9,IF(AND(A520="Africa",E520=2035),0.94,IF(AND(A520="Africa",E520=2050),0.91,IF(AND(A520="Brazil",E520=2035),0.95,IF(AND(A520="Brazil",E520=2050),0.92,""))))))))))))))))))</f>
        <v>*0.94</v>
      </c>
      <c r="H520" s="0" t="s">
        <v>1371</v>
      </c>
      <c r="I520" s="50" t="s">
        <v>35</v>
      </c>
      <c r="J520" s="0" t="n">
        <v>2050</v>
      </c>
      <c r="K520" s="48" t="str">
        <f aca="false">"*"&amp;IF(AND(A520="EU",J520=2035),0.95,IF(AND(A520="EU",J520=2050),0.93,IF(AND(A520="USA",J520=2035),0.96,IF(AND(A520="USA",J520=2050),0.94,IF(AND(A520="Japan",J520=2035),0.94,IF(AND(A520="Japan",J520=2050),0.92,IF(AND(A520="Russia",J520=2035),0.95,IF(AND(A520="Russia",J520=2050),0.93,IF(AND(A520="China",J520=2035),0.94,IF(AND(A520="China",J520=2050),0.92,IF(AND(A520="India",J520=2035),0.95,IF(AND(A520="India",J520=2050),0.92,IF(AND(A520="Middle East",J520=2035),0.94,IF(AND(A520="Middle East",J520=2050),0.9,IF(AND(A520="Africa",J520=2035),0.94,IF(AND(A520="Africa",J520=2050),0.91,IF(AND(A520="Brazil",J520=2035),0.95,IF(AND(A520="Brazil",J520=2050),0.92,""))))))))))))))))))</f>
        <v>*0.92</v>
      </c>
      <c r="P520" s="41" t="s">
        <v>1371</v>
      </c>
      <c r="Q520" s="52" t="s">
        <v>35</v>
      </c>
      <c r="R520" s="41" t="n">
        <v>2035</v>
      </c>
      <c r="S520" s="53" t="str">
        <f aca="false">"*"&amp;IF(AND(A520="EU",R520=2035),0.95,IF(AND(A520="EU",R520=2050),0.93,IF(AND(A520="USA",R520=2035),0.96,IF(AND(A520="USA",R520=2050),0.93,IF(AND(A520="Japan",R520=2035),0.94,IF(AND(A520="Japan",R520=2050),0.92,IF(AND(A520="Russia",R520=2035),0.95,IF(AND(A520="Russia",R520=2050),0.91,IF(AND(A520="China",R520=2035),0.93,IF(AND(A520="China",R520=2050),0.92,IF(AND(A520="India",R520=2035),0.94,IF(AND(A520="India",R520=2050),0.91,IF(AND(A520="Middle East",R520=2035),0.92,IF(AND(A520="Middle East",R520=2050),0.89,IF(AND(A520="Africa",R520=2035),0.93,IF(AND(A520="Africa",R520=2050),0.9,IF(AND(A520="Brazil",R520=2035),0.95,IF(AND(A520="Brazil",R520=2050),0.92,""))))))))))))))))))</f>
        <v>*0.93</v>
      </c>
      <c r="U520" s="41" t="s">
        <v>1371</v>
      </c>
      <c r="V520" s="52" t="s">
        <v>35</v>
      </c>
      <c r="W520" s="41" t="n">
        <v>2050</v>
      </c>
      <c r="X520" s="53" t="str">
        <f aca="false">"*"&amp;IF(AND(A520="EU",W520=2035),0.95,IF(AND(A520="EU",W520=2050),0.93,IF(AND(A520="USA",W520=2035),0.96,IF(AND(A520="USA",W520=2050),0.93,IF(AND(A520="Japan",W520=2035),0.94,IF(AND(A520="Japan",W520=2050),0.92,IF(AND(A520="Russia",W520=2035),0.95,IF(AND(A520="Russia",W520=2050),0.91,IF(AND(A520="China",W520=2035),0.93,IF(AND(A520="China",W520=2050),0.92,IF(AND(A520="India",W520=2035),0.94,IF(AND(A520="India",W520=2050),0.91,IF(AND(A520="Middle East",W520=2035),0.92,IF(AND(A520="Middle East",W520=2050),0.89,IF(AND(A520="Africa",W520=2035),0.93,IF(AND(A520="Africa",W520=2050),0.9,IF(AND(A520="Brazil",W520=2035),0.95,IF(AND(A520="Brazil",W520=2050),0.92,""))))))))))))))))))</f>
        <v>*0.92</v>
      </c>
      <c r="AC520" s="0" t="s">
        <v>1371</v>
      </c>
      <c r="AD520" s="50" t="s">
        <v>35</v>
      </c>
      <c r="AE520" s="0" t="n">
        <v>2035</v>
      </c>
      <c r="AF520" s="51" t="str">
        <f aca="false">"*"&amp;IF(AND(A520="EU",AE520=2035),0.93,IF(AND(A520="EU",AE520=2050),0.9,IF(AND(A520="USA",AE520=2035),0.92,IF(AND(A520="USA",AE520=2050),0.89,IF(AND(A520="Japan",AE520=2035),0.92,IF(AND(A520="Japan",AE520=2050),0.89,IF(AND(A520="Russia",AE520=2035),0.91,IF(AND(A520="Russia",AE520=2050),0.86,IF(AND(A520="China",AE520=2035),0.91,IF(AND(A520="China",AE520=2050),0.87,IF(AND(A520="India",AE520=2035),0.92,IF(AND(A520="India",AE520=2050),0.87,IF(AND(A520="Middle East",AE520=2035),0.89,IF(AND(A520="Middle East",AE520=2050),0.84,IF(AND(A520="Africa",AE520=2035),0.9,IF(AND(A520="Africa",AE520=2050),0.86,IF(AND(A520="Brazil",AE520=2035),0.93,IF(AND(A520="Brazil",AE520=2050),0.89,""))))))))))))))))))</f>
        <v>*0.91</v>
      </c>
      <c r="AG520" s="51" t="str">
        <f aca="false">AG519</f>
        <v>REZoning_Sol-Win</v>
      </c>
      <c r="AI520" s="0" t="s">
        <v>1371</v>
      </c>
      <c r="AJ520" s="50" t="s">
        <v>35</v>
      </c>
      <c r="AK520" s="0" t="n">
        <v>2050</v>
      </c>
      <c r="AL520" s="51" t="str">
        <f aca="false">"*"&amp;IF(AND(A520="EU",AK520=2035),0.93,IF(AND(A520="EU",AK520=2050),0.9,IF(AND(A520="USA",AK520=2035),0.92,IF(AND(A520="USA",AK520=2050),0.89,IF(AND(A520="Japan",AK520=2035),0.92,IF(AND(A520="Japan",AK520=2050),0.89,IF(AND(A520="Russia",AK520=2035),0.91,IF(AND(A520="Russia",AK520=2050),0.86,IF(AND(A520="China",AK520=2035),0.91,IF(AND(A520="China",AK520=2050),0.87,IF(AND(A520="India",AK520=2035),0.92,IF(AND(A520="India",AK520=2050),0.87,IF(AND(A520="Middle East",AK520=2035),0.89,IF(AND(A520="Middle East",AK520=2050),0.84,IF(AND(A520="Africa",AK520=2035),0.9,IF(AND(A520="Africa",AK520=2050),0.86,IF(AND(A520="Brazil",AK520=2035),0.93,IF(AND(A520="Brazil",AK520=2050),0.89,""))))))))))))))))))</f>
        <v>*0.87</v>
      </c>
      <c r="AM520" s="51" t="str">
        <f aca="false">AM519</f>
        <v>REZoning_Sol-Win</v>
      </c>
      <c r="AP520" s="0" t="s">
        <v>1371</v>
      </c>
      <c r="AQ520" s="0" t="s">
        <v>35</v>
      </c>
      <c r="AR520" s="0" t="n">
        <v>2100</v>
      </c>
      <c r="AS520" s="0" t="s">
        <v>851</v>
      </c>
      <c r="AT520" s="0" t="s">
        <v>36</v>
      </c>
    </row>
    <row r="521" customFormat="false" ht="28.5" hidden="false" customHeight="true" outlineLevel="0" collapsed="false">
      <c r="A521" s="3" t="s">
        <v>147</v>
      </c>
      <c r="C521" s="0" t="s">
        <v>1372</v>
      </c>
      <c r="D521" s="50" t="s">
        <v>35</v>
      </c>
      <c r="E521" s="0" t="n">
        <v>2035</v>
      </c>
      <c r="F521" s="51" t="str">
        <f aca="false">"*"&amp;IF(AND(A521="EU",E521=2035),0.95,IF(AND(A521="EU",E521=2050),0.93,IF(AND(A521="USA",E521=2035),0.96,IF(AND(A521="USA",E521=2050),0.94,IF(AND(A521="Japan",E521=2035),0.94,IF(AND(A521="Japan",E521=2050),0.92,IF(AND(A521="Russia",E521=2035),0.95,IF(AND(A521="Russia",E521=2050),0.93,IF(AND(A521="China",E521=2035),0.94,IF(AND(A521="China",E521=2050),0.92,IF(AND(A521="India",E521=2035),0.95,IF(AND(A521="India",E521=2050),0.92,IF(AND(A521="Middle East",E521=2035),0.94,IF(AND(A521="Middle East",E521=2050),0.9,IF(AND(A521="Africa",E521=2035),0.94,IF(AND(A521="Africa",E521=2050),0.91,IF(AND(A521="Brazil",E521=2035),0.95,IF(AND(A521="Brazil",E521=2050),0.92,""))))))))))))))))))</f>
        <v>*0.94</v>
      </c>
      <c r="H521" s="0" t="s">
        <v>1372</v>
      </c>
      <c r="I521" s="50" t="s">
        <v>35</v>
      </c>
      <c r="J521" s="0" t="n">
        <v>2050</v>
      </c>
      <c r="K521" s="48" t="str">
        <f aca="false">"*"&amp;IF(AND(A521="EU",J521=2035),0.95,IF(AND(A521="EU",J521=2050),0.93,IF(AND(A521="USA",J521=2035),0.96,IF(AND(A521="USA",J521=2050),0.94,IF(AND(A521="Japan",J521=2035),0.94,IF(AND(A521="Japan",J521=2050),0.92,IF(AND(A521="Russia",J521=2035),0.95,IF(AND(A521="Russia",J521=2050),0.93,IF(AND(A521="China",J521=2035),0.94,IF(AND(A521="China",J521=2050),0.92,IF(AND(A521="India",J521=2035),0.95,IF(AND(A521="India",J521=2050),0.92,IF(AND(A521="Middle East",J521=2035),0.94,IF(AND(A521="Middle East",J521=2050),0.9,IF(AND(A521="Africa",J521=2035),0.94,IF(AND(A521="Africa",J521=2050),0.91,IF(AND(A521="Brazil",J521=2035),0.95,IF(AND(A521="Brazil",J521=2050),0.92,""))))))))))))))))))</f>
        <v>*0.92</v>
      </c>
      <c r="P521" s="41" t="s">
        <v>1372</v>
      </c>
      <c r="Q521" s="52" t="s">
        <v>35</v>
      </c>
      <c r="R521" s="41" t="n">
        <v>2035</v>
      </c>
      <c r="S521" s="53" t="str">
        <f aca="false">"*"&amp;IF(AND(A521="EU",R521=2035),0.95,IF(AND(A521="EU",R521=2050),0.93,IF(AND(A521="USA",R521=2035),0.96,IF(AND(A521="USA",R521=2050),0.93,IF(AND(A521="Japan",R521=2035),0.94,IF(AND(A521="Japan",R521=2050),0.92,IF(AND(A521="Russia",R521=2035),0.95,IF(AND(A521="Russia",R521=2050),0.91,IF(AND(A521="China",R521=2035),0.93,IF(AND(A521="China",R521=2050),0.92,IF(AND(A521="India",R521=2035),0.94,IF(AND(A521="India",R521=2050),0.91,IF(AND(A521="Middle East",R521=2035),0.92,IF(AND(A521="Middle East",R521=2050),0.89,IF(AND(A521="Africa",R521=2035),0.93,IF(AND(A521="Africa",R521=2050),0.9,IF(AND(A521="Brazil",R521=2035),0.95,IF(AND(A521="Brazil",R521=2050),0.92,""))))))))))))))))))</f>
        <v>*0.93</v>
      </c>
      <c r="U521" s="41" t="s">
        <v>1372</v>
      </c>
      <c r="V521" s="52" t="s">
        <v>35</v>
      </c>
      <c r="W521" s="41" t="n">
        <v>2050</v>
      </c>
      <c r="X521" s="53" t="str">
        <f aca="false">"*"&amp;IF(AND(A521="EU",W521=2035),0.95,IF(AND(A521="EU",W521=2050),0.93,IF(AND(A521="USA",W521=2035),0.96,IF(AND(A521="USA",W521=2050),0.93,IF(AND(A521="Japan",W521=2035),0.94,IF(AND(A521="Japan",W521=2050),0.92,IF(AND(A521="Russia",W521=2035),0.95,IF(AND(A521="Russia",W521=2050),0.91,IF(AND(A521="China",W521=2035),0.93,IF(AND(A521="China",W521=2050),0.92,IF(AND(A521="India",W521=2035),0.94,IF(AND(A521="India",W521=2050),0.91,IF(AND(A521="Middle East",W521=2035),0.92,IF(AND(A521="Middle East",W521=2050),0.89,IF(AND(A521="Africa",W521=2035),0.93,IF(AND(A521="Africa",W521=2050),0.9,IF(AND(A521="Brazil",W521=2035),0.95,IF(AND(A521="Brazil",W521=2050),0.92,""))))))))))))))))))</f>
        <v>*0.92</v>
      </c>
      <c r="AC521" s="0" t="s">
        <v>1372</v>
      </c>
      <c r="AD521" s="50" t="s">
        <v>35</v>
      </c>
      <c r="AE521" s="0" t="n">
        <v>2035</v>
      </c>
      <c r="AF521" s="51" t="str">
        <f aca="false">"*"&amp;IF(AND(A521="EU",AE521=2035),0.93,IF(AND(A521="EU",AE521=2050),0.9,IF(AND(A521="USA",AE521=2035),0.92,IF(AND(A521="USA",AE521=2050),0.89,IF(AND(A521="Japan",AE521=2035),0.92,IF(AND(A521="Japan",AE521=2050),0.89,IF(AND(A521="Russia",AE521=2035),0.91,IF(AND(A521="Russia",AE521=2050),0.86,IF(AND(A521="China",AE521=2035),0.91,IF(AND(A521="China",AE521=2050),0.87,IF(AND(A521="India",AE521=2035),0.92,IF(AND(A521="India",AE521=2050),0.87,IF(AND(A521="Middle East",AE521=2035),0.89,IF(AND(A521="Middle East",AE521=2050),0.84,IF(AND(A521="Africa",AE521=2035),0.9,IF(AND(A521="Africa",AE521=2050),0.86,IF(AND(A521="Brazil",AE521=2035),0.93,IF(AND(A521="Brazil",AE521=2050),0.89,""))))))))))))))))))</f>
        <v>*0.91</v>
      </c>
      <c r="AG521" s="51" t="str">
        <f aca="false">AG520</f>
        <v>REZoning_Sol-Win</v>
      </c>
      <c r="AI521" s="0" t="s">
        <v>1372</v>
      </c>
      <c r="AJ521" s="50" t="s">
        <v>35</v>
      </c>
      <c r="AK521" s="0" t="n">
        <v>2050</v>
      </c>
      <c r="AL521" s="51" t="str">
        <f aca="false">"*"&amp;IF(AND(A521="EU",AK521=2035),0.93,IF(AND(A521="EU",AK521=2050),0.9,IF(AND(A521="USA",AK521=2035),0.92,IF(AND(A521="USA",AK521=2050),0.89,IF(AND(A521="Japan",AK521=2035),0.92,IF(AND(A521="Japan",AK521=2050),0.89,IF(AND(A521="Russia",AK521=2035),0.91,IF(AND(A521="Russia",AK521=2050),0.86,IF(AND(A521="China",AK521=2035),0.91,IF(AND(A521="China",AK521=2050),0.87,IF(AND(A521="India",AK521=2035),0.92,IF(AND(A521="India",AK521=2050),0.87,IF(AND(A521="Middle East",AK521=2035),0.89,IF(AND(A521="Middle East",AK521=2050),0.84,IF(AND(A521="Africa",AK521=2035),0.9,IF(AND(A521="Africa",AK521=2050),0.86,IF(AND(A521="Brazil",AK521=2035),0.93,IF(AND(A521="Brazil",AK521=2050),0.89,""))))))))))))))))))</f>
        <v>*0.87</v>
      </c>
      <c r="AM521" s="51" t="str">
        <f aca="false">AM520</f>
        <v>REZoning_Sol-Win</v>
      </c>
      <c r="AP521" s="0" t="s">
        <v>1372</v>
      </c>
      <c r="AQ521" s="0" t="s">
        <v>35</v>
      </c>
      <c r="AR521" s="0" t="n">
        <v>2100</v>
      </c>
      <c r="AS521" s="0" t="s">
        <v>851</v>
      </c>
      <c r="AT521" s="0" t="s">
        <v>36</v>
      </c>
    </row>
    <row r="522" customFormat="false" ht="28.5" hidden="false" customHeight="true" outlineLevel="0" collapsed="false">
      <c r="A522" s="3" t="s">
        <v>147</v>
      </c>
      <c r="C522" s="0" t="s">
        <v>1373</v>
      </c>
      <c r="D522" s="50" t="s">
        <v>35</v>
      </c>
      <c r="E522" s="0" t="n">
        <v>2035</v>
      </c>
      <c r="F522" s="51" t="str">
        <f aca="false">"*"&amp;IF(AND(A522="EU",E522=2035),0.95,IF(AND(A522="EU",E522=2050),0.93,IF(AND(A522="USA",E522=2035),0.96,IF(AND(A522="USA",E522=2050),0.94,IF(AND(A522="Japan",E522=2035),0.94,IF(AND(A522="Japan",E522=2050),0.92,IF(AND(A522="Russia",E522=2035),0.95,IF(AND(A522="Russia",E522=2050),0.93,IF(AND(A522="China",E522=2035),0.94,IF(AND(A522="China",E522=2050),0.92,IF(AND(A522="India",E522=2035),0.95,IF(AND(A522="India",E522=2050),0.92,IF(AND(A522="Middle East",E522=2035),0.94,IF(AND(A522="Middle East",E522=2050),0.9,IF(AND(A522="Africa",E522=2035),0.94,IF(AND(A522="Africa",E522=2050),0.91,IF(AND(A522="Brazil",E522=2035),0.95,IF(AND(A522="Brazil",E522=2050),0.92,""))))))))))))))))))</f>
        <v>*0.94</v>
      </c>
      <c r="H522" s="0" t="s">
        <v>1373</v>
      </c>
      <c r="I522" s="50" t="s">
        <v>35</v>
      </c>
      <c r="J522" s="0" t="n">
        <v>2050</v>
      </c>
      <c r="K522" s="48" t="str">
        <f aca="false">"*"&amp;IF(AND(A522="EU",J522=2035),0.95,IF(AND(A522="EU",J522=2050),0.93,IF(AND(A522="USA",J522=2035),0.96,IF(AND(A522="USA",J522=2050),0.94,IF(AND(A522="Japan",J522=2035),0.94,IF(AND(A522="Japan",J522=2050),0.92,IF(AND(A522="Russia",J522=2035),0.95,IF(AND(A522="Russia",J522=2050),0.93,IF(AND(A522="China",J522=2035),0.94,IF(AND(A522="China",J522=2050),0.92,IF(AND(A522="India",J522=2035),0.95,IF(AND(A522="India",J522=2050),0.92,IF(AND(A522="Middle East",J522=2035),0.94,IF(AND(A522="Middle East",J522=2050),0.9,IF(AND(A522="Africa",J522=2035),0.94,IF(AND(A522="Africa",J522=2050),0.91,IF(AND(A522="Brazil",J522=2035),0.95,IF(AND(A522="Brazil",J522=2050),0.92,""))))))))))))))))))</f>
        <v>*0.92</v>
      </c>
      <c r="P522" s="41" t="s">
        <v>1373</v>
      </c>
      <c r="Q522" s="52" t="s">
        <v>35</v>
      </c>
      <c r="R522" s="41" t="n">
        <v>2035</v>
      </c>
      <c r="S522" s="53" t="str">
        <f aca="false">"*"&amp;IF(AND(A522="EU",R522=2035),0.95,IF(AND(A522="EU",R522=2050),0.93,IF(AND(A522="USA",R522=2035),0.96,IF(AND(A522="USA",R522=2050),0.93,IF(AND(A522="Japan",R522=2035),0.94,IF(AND(A522="Japan",R522=2050),0.92,IF(AND(A522="Russia",R522=2035),0.95,IF(AND(A522="Russia",R522=2050),0.91,IF(AND(A522="China",R522=2035),0.93,IF(AND(A522="China",R522=2050),0.92,IF(AND(A522="India",R522=2035),0.94,IF(AND(A522="India",R522=2050),0.91,IF(AND(A522="Middle East",R522=2035),0.92,IF(AND(A522="Middle East",R522=2050),0.89,IF(AND(A522="Africa",R522=2035),0.93,IF(AND(A522="Africa",R522=2050),0.9,IF(AND(A522="Brazil",R522=2035),0.95,IF(AND(A522="Brazil",R522=2050),0.92,""))))))))))))))))))</f>
        <v>*0.93</v>
      </c>
      <c r="U522" s="41" t="s">
        <v>1373</v>
      </c>
      <c r="V522" s="52" t="s">
        <v>35</v>
      </c>
      <c r="W522" s="41" t="n">
        <v>2050</v>
      </c>
      <c r="X522" s="53" t="str">
        <f aca="false">"*"&amp;IF(AND(A522="EU",W522=2035),0.95,IF(AND(A522="EU",W522=2050),0.93,IF(AND(A522="USA",W522=2035),0.96,IF(AND(A522="USA",W522=2050),0.93,IF(AND(A522="Japan",W522=2035),0.94,IF(AND(A522="Japan",W522=2050),0.92,IF(AND(A522="Russia",W522=2035),0.95,IF(AND(A522="Russia",W522=2050),0.91,IF(AND(A522="China",W522=2035),0.93,IF(AND(A522="China",W522=2050),0.92,IF(AND(A522="India",W522=2035),0.94,IF(AND(A522="India",W522=2050),0.91,IF(AND(A522="Middle East",W522=2035),0.92,IF(AND(A522="Middle East",W522=2050),0.89,IF(AND(A522="Africa",W522=2035),0.93,IF(AND(A522="Africa",W522=2050),0.9,IF(AND(A522="Brazil",W522=2035),0.95,IF(AND(A522="Brazil",W522=2050),0.92,""))))))))))))))))))</f>
        <v>*0.92</v>
      </c>
      <c r="AC522" s="0" t="s">
        <v>1373</v>
      </c>
      <c r="AD522" s="50" t="s">
        <v>35</v>
      </c>
      <c r="AE522" s="0" t="n">
        <v>2035</v>
      </c>
      <c r="AF522" s="51" t="str">
        <f aca="false">"*"&amp;IF(AND(A522="EU",AE522=2035),0.93,IF(AND(A522="EU",AE522=2050),0.9,IF(AND(A522="USA",AE522=2035),0.92,IF(AND(A522="USA",AE522=2050),0.89,IF(AND(A522="Japan",AE522=2035),0.92,IF(AND(A522="Japan",AE522=2050),0.89,IF(AND(A522="Russia",AE522=2035),0.91,IF(AND(A522="Russia",AE522=2050),0.86,IF(AND(A522="China",AE522=2035),0.91,IF(AND(A522="China",AE522=2050),0.87,IF(AND(A522="India",AE522=2035),0.92,IF(AND(A522="India",AE522=2050),0.87,IF(AND(A522="Middle East",AE522=2035),0.89,IF(AND(A522="Middle East",AE522=2050),0.84,IF(AND(A522="Africa",AE522=2035),0.9,IF(AND(A522="Africa",AE522=2050),0.86,IF(AND(A522="Brazil",AE522=2035),0.93,IF(AND(A522="Brazil",AE522=2050),0.89,""))))))))))))))))))</f>
        <v>*0.91</v>
      </c>
      <c r="AG522" s="51" t="str">
        <f aca="false">AG521</f>
        <v>REZoning_Sol-Win</v>
      </c>
      <c r="AI522" s="0" t="s">
        <v>1373</v>
      </c>
      <c r="AJ522" s="50" t="s">
        <v>35</v>
      </c>
      <c r="AK522" s="0" t="n">
        <v>2050</v>
      </c>
      <c r="AL522" s="51" t="str">
        <f aca="false">"*"&amp;IF(AND(A522="EU",AK522=2035),0.93,IF(AND(A522="EU",AK522=2050),0.9,IF(AND(A522="USA",AK522=2035),0.92,IF(AND(A522="USA",AK522=2050),0.89,IF(AND(A522="Japan",AK522=2035),0.92,IF(AND(A522="Japan",AK522=2050),0.89,IF(AND(A522="Russia",AK522=2035),0.91,IF(AND(A522="Russia",AK522=2050),0.86,IF(AND(A522="China",AK522=2035),0.91,IF(AND(A522="China",AK522=2050),0.87,IF(AND(A522="India",AK522=2035),0.92,IF(AND(A522="India",AK522=2050),0.87,IF(AND(A522="Middle East",AK522=2035),0.89,IF(AND(A522="Middle East",AK522=2050),0.84,IF(AND(A522="Africa",AK522=2035),0.9,IF(AND(A522="Africa",AK522=2050),0.86,IF(AND(A522="Brazil",AK522=2035),0.93,IF(AND(A522="Brazil",AK522=2050),0.89,""))))))))))))))))))</f>
        <v>*0.87</v>
      </c>
      <c r="AM522" s="51" t="str">
        <f aca="false">AM521</f>
        <v>REZoning_Sol-Win</v>
      </c>
      <c r="AP522" s="0" t="s">
        <v>1373</v>
      </c>
      <c r="AQ522" s="0" t="s">
        <v>35</v>
      </c>
      <c r="AR522" s="0" t="n">
        <v>2100</v>
      </c>
      <c r="AS522" s="0" t="s">
        <v>851</v>
      </c>
      <c r="AT522" s="0" t="s">
        <v>36</v>
      </c>
    </row>
    <row r="523" customFormat="false" ht="28.5" hidden="false" customHeight="true" outlineLevel="0" collapsed="false">
      <c r="A523" s="3" t="s">
        <v>147</v>
      </c>
      <c r="C523" s="0" t="s">
        <v>1374</v>
      </c>
      <c r="D523" s="50" t="s">
        <v>35</v>
      </c>
      <c r="E523" s="0" t="n">
        <v>2035</v>
      </c>
      <c r="F523" s="51" t="str">
        <f aca="false">"*"&amp;IF(AND(A523="EU",E523=2035),0.95,IF(AND(A523="EU",E523=2050),0.93,IF(AND(A523="USA",E523=2035),0.96,IF(AND(A523="USA",E523=2050),0.94,IF(AND(A523="Japan",E523=2035),0.94,IF(AND(A523="Japan",E523=2050),0.92,IF(AND(A523="Russia",E523=2035),0.95,IF(AND(A523="Russia",E523=2050),0.93,IF(AND(A523="China",E523=2035),0.94,IF(AND(A523="China",E523=2050),0.92,IF(AND(A523="India",E523=2035),0.95,IF(AND(A523="India",E523=2050),0.92,IF(AND(A523="Middle East",E523=2035),0.94,IF(AND(A523="Middle East",E523=2050),0.9,IF(AND(A523="Africa",E523=2035),0.94,IF(AND(A523="Africa",E523=2050),0.91,IF(AND(A523="Brazil",E523=2035),0.95,IF(AND(A523="Brazil",E523=2050),0.92,""))))))))))))))))))</f>
        <v>*0.94</v>
      </c>
      <c r="H523" s="0" t="s">
        <v>1374</v>
      </c>
      <c r="I523" s="50" t="s">
        <v>35</v>
      </c>
      <c r="J523" s="0" t="n">
        <v>2050</v>
      </c>
      <c r="K523" s="48" t="str">
        <f aca="false">"*"&amp;IF(AND(A523="EU",J523=2035),0.95,IF(AND(A523="EU",J523=2050),0.93,IF(AND(A523="USA",J523=2035),0.96,IF(AND(A523="USA",J523=2050),0.94,IF(AND(A523="Japan",J523=2035),0.94,IF(AND(A523="Japan",J523=2050),0.92,IF(AND(A523="Russia",J523=2035),0.95,IF(AND(A523="Russia",J523=2050),0.93,IF(AND(A523="China",J523=2035),0.94,IF(AND(A523="China",J523=2050),0.92,IF(AND(A523="India",J523=2035),0.95,IF(AND(A523="India",J523=2050),0.92,IF(AND(A523="Middle East",J523=2035),0.94,IF(AND(A523="Middle East",J523=2050),0.9,IF(AND(A523="Africa",J523=2035),0.94,IF(AND(A523="Africa",J523=2050),0.91,IF(AND(A523="Brazil",J523=2035),0.95,IF(AND(A523="Brazil",J523=2050),0.92,""))))))))))))))))))</f>
        <v>*0.92</v>
      </c>
      <c r="P523" s="41" t="s">
        <v>1374</v>
      </c>
      <c r="Q523" s="52" t="s">
        <v>35</v>
      </c>
      <c r="R523" s="41" t="n">
        <v>2035</v>
      </c>
      <c r="S523" s="53" t="str">
        <f aca="false">"*"&amp;IF(AND(A523="EU",R523=2035),0.95,IF(AND(A523="EU",R523=2050),0.93,IF(AND(A523="USA",R523=2035),0.96,IF(AND(A523="USA",R523=2050),0.93,IF(AND(A523="Japan",R523=2035),0.94,IF(AND(A523="Japan",R523=2050),0.92,IF(AND(A523="Russia",R523=2035),0.95,IF(AND(A523="Russia",R523=2050),0.91,IF(AND(A523="China",R523=2035),0.93,IF(AND(A523="China",R523=2050),0.92,IF(AND(A523="India",R523=2035),0.94,IF(AND(A523="India",R523=2050),0.91,IF(AND(A523="Middle East",R523=2035),0.92,IF(AND(A523="Middle East",R523=2050),0.89,IF(AND(A523="Africa",R523=2035),0.93,IF(AND(A523="Africa",R523=2050),0.9,IF(AND(A523="Brazil",R523=2035),0.95,IF(AND(A523="Brazil",R523=2050),0.92,""))))))))))))))))))</f>
        <v>*0.93</v>
      </c>
      <c r="U523" s="41" t="s">
        <v>1374</v>
      </c>
      <c r="V523" s="52" t="s">
        <v>35</v>
      </c>
      <c r="W523" s="41" t="n">
        <v>2050</v>
      </c>
      <c r="X523" s="53" t="str">
        <f aca="false">"*"&amp;IF(AND(A523="EU",W523=2035),0.95,IF(AND(A523="EU",W523=2050),0.93,IF(AND(A523="USA",W523=2035),0.96,IF(AND(A523="USA",W523=2050),0.93,IF(AND(A523="Japan",W523=2035),0.94,IF(AND(A523="Japan",W523=2050),0.92,IF(AND(A523="Russia",W523=2035),0.95,IF(AND(A523="Russia",W523=2050),0.91,IF(AND(A523="China",W523=2035),0.93,IF(AND(A523="China",W523=2050),0.92,IF(AND(A523="India",W523=2035),0.94,IF(AND(A523="India",W523=2050),0.91,IF(AND(A523="Middle East",W523=2035),0.92,IF(AND(A523="Middle East",W523=2050),0.89,IF(AND(A523="Africa",W523=2035),0.93,IF(AND(A523="Africa",W523=2050),0.9,IF(AND(A523="Brazil",W523=2035),0.95,IF(AND(A523="Brazil",W523=2050),0.92,""))))))))))))))))))</f>
        <v>*0.92</v>
      </c>
      <c r="AC523" s="0" t="s">
        <v>1374</v>
      </c>
      <c r="AD523" s="50" t="s">
        <v>35</v>
      </c>
      <c r="AE523" s="0" t="n">
        <v>2035</v>
      </c>
      <c r="AF523" s="51" t="str">
        <f aca="false">"*"&amp;IF(AND(A523="EU",AE523=2035),0.93,IF(AND(A523="EU",AE523=2050),0.9,IF(AND(A523="USA",AE523=2035),0.92,IF(AND(A523="USA",AE523=2050),0.89,IF(AND(A523="Japan",AE523=2035),0.92,IF(AND(A523="Japan",AE523=2050),0.89,IF(AND(A523="Russia",AE523=2035),0.91,IF(AND(A523="Russia",AE523=2050),0.86,IF(AND(A523="China",AE523=2035),0.91,IF(AND(A523="China",AE523=2050),0.87,IF(AND(A523="India",AE523=2035),0.92,IF(AND(A523="India",AE523=2050),0.87,IF(AND(A523="Middle East",AE523=2035),0.89,IF(AND(A523="Middle East",AE523=2050),0.84,IF(AND(A523="Africa",AE523=2035),0.9,IF(AND(A523="Africa",AE523=2050),0.86,IF(AND(A523="Brazil",AE523=2035),0.93,IF(AND(A523="Brazil",AE523=2050),0.89,""))))))))))))))))))</f>
        <v>*0.91</v>
      </c>
      <c r="AG523" s="51" t="str">
        <f aca="false">AG522</f>
        <v>REZoning_Sol-Win</v>
      </c>
      <c r="AI523" s="0" t="s">
        <v>1374</v>
      </c>
      <c r="AJ523" s="50" t="s">
        <v>35</v>
      </c>
      <c r="AK523" s="0" t="n">
        <v>2050</v>
      </c>
      <c r="AL523" s="51" t="str">
        <f aca="false">"*"&amp;IF(AND(A523="EU",AK523=2035),0.93,IF(AND(A523="EU",AK523=2050),0.9,IF(AND(A523="USA",AK523=2035),0.92,IF(AND(A523="USA",AK523=2050),0.89,IF(AND(A523="Japan",AK523=2035),0.92,IF(AND(A523="Japan",AK523=2050),0.89,IF(AND(A523="Russia",AK523=2035),0.91,IF(AND(A523="Russia",AK523=2050),0.86,IF(AND(A523="China",AK523=2035),0.91,IF(AND(A523="China",AK523=2050),0.87,IF(AND(A523="India",AK523=2035),0.92,IF(AND(A523="India",AK523=2050),0.87,IF(AND(A523="Middle East",AK523=2035),0.89,IF(AND(A523="Middle East",AK523=2050),0.84,IF(AND(A523="Africa",AK523=2035),0.9,IF(AND(A523="Africa",AK523=2050),0.86,IF(AND(A523="Brazil",AK523=2035),0.93,IF(AND(A523="Brazil",AK523=2050),0.89,""))))))))))))))))))</f>
        <v>*0.87</v>
      </c>
      <c r="AM523" s="51" t="str">
        <f aca="false">AM522</f>
        <v>REZoning_Sol-Win</v>
      </c>
      <c r="AP523" s="0" t="s">
        <v>1374</v>
      </c>
      <c r="AQ523" s="0" t="s">
        <v>35</v>
      </c>
      <c r="AR523" s="0" t="n">
        <v>2100</v>
      </c>
      <c r="AS523" s="0" t="s">
        <v>851</v>
      </c>
      <c r="AT523" s="0" t="s">
        <v>36</v>
      </c>
    </row>
    <row r="524" customFormat="false" ht="28.5" hidden="false" customHeight="true" outlineLevel="0" collapsed="false">
      <c r="A524" s="3" t="s">
        <v>147</v>
      </c>
      <c r="C524" s="0" t="s">
        <v>1375</v>
      </c>
      <c r="D524" s="50" t="s">
        <v>35</v>
      </c>
      <c r="E524" s="0" t="n">
        <v>2035</v>
      </c>
      <c r="F524" s="51" t="str">
        <f aca="false">"*"&amp;IF(AND(A524="EU",E524=2035),0.95,IF(AND(A524="EU",E524=2050),0.93,IF(AND(A524="USA",E524=2035),0.96,IF(AND(A524="USA",E524=2050),0.94,IF(AND(A524="Japan",E524=2035),0.94,IF(AND(A524="Japan",E524=2050),0.92,IF(AND(A524="Russia",E524=2035),0.95,IF(AND(A524="Russia",E524=2050),0.93,IF(AND(A524="China",E524=2035),0.94,IF(AND(A524="China",E524=2050),0.92,IF(AND(A524="India",E524=2035),0.95,IF(AND(A524="India",E524=2050),0.92,IF(AND(A524="Middle East",E524=2035),0.94,IF(AND(A524="Middle East",E524=2050),0.9,IF(AND(A524="Africa",E524=2035),0.94,IF(AND(A524="Africa",E524=2050),0.91,IF(AND(A524="Brazil",E524=2035),0.95,IF(AND(A524="Brazil",E524=2050),0.92,""))))))))))))))))))</f>
        <v>*0.94</v>
      </c>
      <c r="H524" s="0" t="s">
        <v>1375</v>
      </c>
      <c r="I524" s="50" t="s">
        <v>35</v>
      </c>
      <c r="J524" s="0" t="n">
        <v>2050</v>
      </c>
      <c r="K524" s="48" t="str">
        <f aca="false">"*"&amp;IF(AND(A524="EU",J524=2035),0.95,IF(AND(A524="EU",J524=2050),0.93,IF(AND(A524="USA",J524=2035),0.96,IF(AND(A524="USA",J524=2050),0.94,IF(AND(A524="Japan",J524=2035),0.94,IF(AND(A524="Japan",J524=2050),0.92,IF(AND(A524="Russia",J524=2035),0.95,IF(AND(A524="Russia",J524=2050),0.93,IF(AND(A524="China",J524=2035),0.94,IF(AND(A524="China",J524=2050),0.92,IF(AND(A524="India",J524=2035),0.95,IF(AND(A524="India",J524=2050),0.92,IF(AND(A524="Middle East",J524=2035),0.94,IF(AND(A524="Middle East",J524=2050),0.9,IF(AND(A524="Africa",J524=2035),0.94,IF(AND(A524="Africa",J524=2050),0.91,IF(AND(A524="Brazil",J524=2035),0.95,IF(AND(A524="Brazil",J524=2050),0.92,""))))))))))))))))))</f>
        <v>*0.92</v>
      </c>
      <c r="P524" s="41" t="s">
        <v>1375</v>
      </c>
      <c r="Q524" s="52" t="s">
        <v>35</v>
      </c>
      <c r="R524" s="41" t="n">
        <v>2035</v>
      </c>
      <c r="S524" s="53" t="str">
        <f aca="false">"*"&amp;IF(AND(A524="EU",R524=2035),0.95,IF(AND(A524="EU",R524=2050),0.93,IF(AND(A524="USA",R524=2035),0.96,IF(AND(A524="USA",R524=2050),0.93,IF(AND(A524="Japan",R524=2035),0.94,IF(AND(A524="Japan",R524=2050),0.92,IF(AND(A524="Russia",R524=2035),0.95,IF(AND(A524="Russia",R524=2050),0.91,IF(AND(A524="China",R524=2035),0.93,IF(AND(A524="China",R524=2050),0.92,IF(AND(A524="India",R524=2035),0.94,IF(AND(A524="India",R524=2050),0.91,IF(AND(A524="Middle East",R524=2035),0.92,IF(AND(A524="Middle East",R524=2050),0.89,IF(AND(A524="Africa",R524=2035),0.93,IF(AND(A524="Africa",R524=2050),0.9,IF(AND(A524="Brazil",R524=2035),0.95,IF(AND(A524="Brazil",R524=2050),0.92,""))))))))))))))))))</f>
        <v>*0.93</v>
      </c>
      <c r="U524" s="41" t="s">
        <v>1375</v>
      </c>
      <c r="V524" s="52" t="s">
        <v>35</v>
      </c>
      <c r="W524" s="41" t="n">
        <v>2050</v>
      </c>
      <c r="X524" s="53" t="str">
        <f aca="false">"*"&amp;IF(AND(A524="EU",W524=2035),0.95,IF(AND(A524="EU",W524=2050),0.93,IF(AND(A524="USA",W524=2035),0.96,IF(AND(A524="USA",W524=2050),0.93,IF(AND(A524="Japan",W524=2035),0.94,IF(AND(A524="Japan",W524=2050),0.92,IF(AND(A524="Russia",W524=2035),0.95,IF(AND(A524="Russia",W524=2050),0.91,IF(AND(A524="China",W524=2035),0.93,IF(AND(A524="China",W524=2050),0.92,IF(AND(A524="India",W524=2035),0.94,IF(AND(A524="India",W524=2050),0.91,IF(AND(A524="Middle East",W524=2035),0.92,IF(AND(A524="Middle East",W524=2050),0.89,IF(AND(A524="Africa",W524=2035),0.93,IF(AND(A524="Africa",W524=2050),0.9,IF(AND(A524="Brazil",W524=2035),0.95,IF(AND(A524="Brazil",W524=2050),0.92,""))))))))))))))))))</f>
        <v>*0.92</v>
      </c>
      <c r="AC524" s="0" t="s">
        <v>1375</v>
      </c>
      <c r="AD524" s="50" t="s">
        <v>35</v>
      </c>
      <c r="AE524" s="0" t="n">
        <v>2035</v>
      </c>
      <c r="AF524" s="51" t="str">
        <f aca="false">"*"&amp;IF(AND(A524="EU",AE524=2035),0.93,IF(AND(A524="EU",AE524=2050),0.9,IF(AND(A524="USA",AE524=2035),0.92,IF(AND(A524="USA",AE524=2050),0.89,IF(AND(A524="Japan",AE524=2035),0.92,IF(AND(A524="Japan",AE524=2050),0.89,IF(AND(A524="Russia",AE524=2035),0.91,IF(AND(A524="Russia",AE524=2050),0.86,IF(AND(A524="China",AE524=2035),0.91,IF(AND(A524="China",AE524=2050),0.87,IF(AND(A524="India",AE524=2035),0.92,IF(AND(A524="India",AE524=2050),0.87,IF(AND(A524="Middle East",AE524=2035),0.89,IF(AND(A524="Middle East",AE524=2050),0.84,IF(AND(A524="Africa",AE524=2035),0.9,IF(AND(A524="Africa",AE524=2050),0.86,IF(AND(A524="Brazil",AE524=2035),0.93,IF(AND(A524="Brazil",AE524=2050),0.89,""))))))))))))))))))</f>
        <v>*0.91</v>
      </c>
      <c r="AG524" s="51" t="str">
        <f aca="false">AG523</f>
        <v>REZoning_Sol-Win</v>
      </c>
      <c r="AI524" s="0" t="s">
        <v>1375</v>
      </c>
      <c r="AJ524" s="50" t="s">
        <v>35</v>
      </c>
      <c r="AK524" s="0" t="n">
        <v>2050</v>
      </c>
      <c r="AL524" s="51" t="str">
        <f aca="false">"*"&amp;IF(AND(A524="EU",AK524=2035),0.93,IF(AND(A524="EU",AK524=2050),0.9,IF(AND(A524="USA",AK524=2035),0.92,IF(AND(A524="USA",AK524=2050),0.89,IF(AND(A524="Japan",AK524=2035),0.92,IF(AND(A524="Japan",AK524=2050),0.89,IF(AND(A524="Russia",AK524=2035),0.91,IF(AND(A524="Russia",AK524=2050),0.86,IF(AND(A524="China",AK524=2035),0.91,IF(AND(A524="China",AK524=2050),0.87,IF(AND(A524="India",AK524=2035),0.92,IF(AND(A524="India",AK524=2050),0.87,IF(AND(A524="Middle East",AK524=2035),0.89,IF(AND(A524="Middle East",AK524=2050),0.84,IF(AND(A524="Africa",AK524=2035),0.9,IF(AND(A524="Africa",AK524=2050),0.86,IF(AND(A524="Brazil",AK524=2035),0.93,IF(AND(A524="Brazil",AK524=2050),0.89,""))))))))))))))))))</f>
        <v>*0.87</v>
      </c>
      <c r="AM524" s="51" t="str">
        <f aca="false">AM523</f>
        <v>REZoning_Sol-Win</v>
      </c>
      <c r="AP524" s="0" t="s">
        <v>1375</v>
      </c>
      <c r="AQ524" s="0" t="s">
        <v>35</v>
      </c>
      <c r="AR524" s="0" t="n">
        <v>2100</v>
      </c>
      <c r="AS524" s="0" t="s">
        <v>851</v>
      </c>
      <c r="AT524" s="0" t="s">
        <v>36</v>
      </c>
    </row>
    <row r="525" customFormat="false" ht="28.5" hidden="false" customHeight="true" outlineLevel="0" collapsed="false">
      <c r="A525" s="3" t="s">
        <v>147</v>
      </c>
      <c r="C525" s="0" t="s">
        <v>1376</v>
      </c>
      <c r="D525" s="50" t="s">
        <v>35</v>
      </c>
      <c r="E525" s="0" t="n">
        <v>2035</v>
      </c>
      <c r="F525" s="51" t="str">
        <f aca="false">"*"&amp;IF(AND(A525="EU",E525=2035),0.95,IF(AND(A525="EU",E525=2050),0.93,IF(AND(A525="USA",E525=2035),0.96,IF(AND(A525="USA",E525=2050),0.94,IF(AND(A525="Japan",E525=2035),0.94,IF(AND(A525="Japan",E525=2050),0.92,IF(AND(A525="Russia",E525=2035),0.95,IF(AND(A525="Russia",E525=2050),0.93,IF(AND(A525="China",E525=2035),0.94,IF(AND(A525="China",E525=2050),0.92,IF(AND(A525="India",E525=2035),0.95,IF(AND(A525="India",E525=2050),0.92,IF(AND(A525="Middle East",E525=2035),0.94,IF(AND(A525="Middle East",E525=2050),0.9,IF(AND(A525="Africa",E525=2035),0.94,IF(AND(A525="Africa",E525=2050),0.91,IF(AND(A525="Brazil",E525=2035),0.95,IF(AND(A525="Brazil",E525=2050),0.92,""))))))))))))))))))</f>
        <v>*0.94</v>
      </c>
      <c r="H525" s="0" t="s">
        <v>1376</v>
      </c>
      <c r="I525" s="50" t="s">
        <v>35</v>
      </c>
      <c r="J525" s="0" t="n">
        <v>2050</v>
      </c>
      <c r="K525" s="48" t="str">
        <f aca="false">"*"&amp;IF(AND(A525="EU",J525=2035),0.95,IF(AND(A525="EU",J525=2050),0.93,IF(AND(A525="USA",J525=2035),0.96,IF(AND(A525="USA",J525=2050),0.94,IF(AND(A525="Japan",J525=2035),0.94,IF(AND(A525="Japan",J525=2050),0.92,IF(AND(A525="Russia",J525=2035),0.95,IF(AND(A525="Russia",J525=2050),0.93,IF(AND(A525="China",J525=2035),0.94,IF(AND(A525="China",J525=2050),0.92,IF(AND(A525="India",J525=2035),0.95,IF(AND(A525="India",J525=2050),0.92,IF(AND(A525="Middle East",J525=2035),0.94,IF(AND(A525="Middle East",J525=2050),0.9,IF(AND(A525="Africa",J525=2035),0.94,IF(AND(A525="Africa",J525=2050),0.91,IF(AND(A525="Brazil",J525=2035),0.95,IF(AND(A525="Brazil",J525=2050),0.92,""))))))))))))))))))</f>
        <v>*0.92</v>
      </c>
      <c r="P525" s="41" t="s">
        <v>1376</v>
      </c>
      <c r="Q525" s="52" t="s">
        <v>35</v>
      </c>
      <c r="R525" s="41" t="n">
        <v>2035</v>
      </c>
      <c r="S525" s="53" t="str">
        <f aca="false">"*"&amp;IF(AND(A525="EU",R525=2035),0.95,IF(AND(A525="EU",R525=2050),0.93,IF(AND(A525="USA",R525=2035),0.96,IF(AND(A525="USA",R525=2050),0.93,IF(AND(A525="Japan",R525=2035),0.94,IF(AND(A525="Japan",R525=2050),0.92,IF(AND(A525="Russia",R525=2035),0.95,IF(AND(A525="Russia",R525=2050),0.91,IF(AND(A525="China",R525=2035),0.93,IF(AND(A525="China",R525=2050),0.92,IF(AND(A525="India",R525=2035),0.94,IF(AND(A525="India",R525=2050),0.91,IF(AND(A525="Middle East",R525=2035),0.92,IF(AND(A525="Middle East",R525=2050),0.89,IF(AND(A525="Africa",R525=2035),0.93,IF(AND(A525="Africa",R525=2050),0.9,IF(AND(A525="Brazil",R525=2035),0.95,IF(AND(A525="Brazil",R525=2050),0.92,""))))))))))))))))))</f>
        <v>*0.93</v>
      </c>
      <c r="U525" s="41" t="s">
        <v>1376</v>
      </c>
      <c r="V525" s="52" t="s">
        <v>35</v>
      </c>
      <c r="W525" s="41" t="n">
        <v>2050</v>
      </c>
      <c r="X525" s="53" t="str">
        <f aca="false">"*"&amp;IF(AND(A525="EU",W525=2035),0.95,IF(AND(A525="EU",W525=2050),0.93,IF(AND(A525="USA",W525=2035),0.96,IF(AND(A525="USA",W525=2050),0.93,IF(AND(A525="Japan",W525=2035),0.94,IF(AND(A525="Japan",W525=2050),0.92,IF(AND(A525="Russia",W525=2035),0.95,IF(AND(A525="Russia",W525=2050),0.91,IF(AND(A525="China",W525=2035),0.93,IF(AND(A525="China",W525=2050),0.92,IF(AND(A525="India",W525=2035),0.94,IF(AND(A525="India",W525=2050),0.91,IF(AND(A525="Middle East",W525=2035),0.92,IF(AND(A525="Middle East",W525=2050),0.89,IF(AND(A525="Africa",W525=2035),0.93,IF(AND(A525="Africa",W525=2050),0.9,IF(AND(A525="Brazil",W525=2035),0.95,IF(AND(A525="Brazil",W525=2050),0.92,""))))))))))))))))))</f>
        <v>*0.92</v>
      </c>
      <c r="AC525" s="0" t="s">
        <v>1376</v>
      </c>
      <c r="AD525" s="50" t="s">
        <v>35</v>
      </c>
      <c r="AE525" s="0" t="n">
        <v>2035</v>
      </c>
      <c r="AF525" s="51" t="str">
        <f aca="false">"*"&amp;IF(AND(A525="EU",AE525=2035),0.93,IF(AND(A525="EU",AE525=2050),0.9,IF(AND(A525="USA",AE525=2035),0.92,IF(AND(A525="USA",AE525=2050),0.89,IF(AND(A525="Japan",AE525=2035),0.92,IF(AND(A525="Japan",AE525=2050),0.89,IF(AND(A525="Russia",AE525=2035),0.91,IF(AND(A525="Russia",AE525=2050),0.86,IF(AND(A525="China",AE525=2035),0.91,IF(AND(A525="China",AE525=2050),0.87,IF(AND(A525="India",AE525=2035),0.92,IF(AND(A525="India",AE525=2050),0.87,IF(AND(A525="Middle East",AE525=2035),0.89,IF(AND(A525="Middle East",AE525=2050),0.84,IF(AND(A525="Africa",AE525=2035),0.9,IF(AND(A525="Africa",AE525=2050),0.86,IF(AND(A525="Brazil",AE525=2035),0.93,IF(AND(A525="Brazil",AE525=2050),0.89,""))))))))))))))))))</f>
        <v>*0.91</v>
      </c>
      <c r="AG525" s="51" t="str">
        <f aca="false">AG524</f>
        <v>REZoning_Sol-Win</v>
      </c>
      <c r="AI525" s="0" t="s">
        <v>1376</v>
      </c>
      <c r="AJ525" s="50" t="s">
        <v>35</v>
      </c>
      <c r="AK525" s="0" t="n">
        <v>2050</v>
      </c>
      <c r="AL525" s="51" t="str">
        <f aca="false">"*"&amp;IF(AND(A525="EU",AK525=2035),0.93,IF(AND(A525="EU",AK525=2050),0.9,IF(AND(A525="USA",AK525=2035),0.92,IF(AND(A525="USA",AK525=2050),0.89,IF(AND(A525="Japan",AK525=2035),0.92,IF(AND(A525="Japan",AK525=2050),0.89,IF(AND(A525="Russia",AK525=2035),0.91,IF(AND(A525="Russia",AK525=2050),0.86,IF(AND(A525="China",AK525=2035),0.91,IF(AND(A525="China",AK525=2050),0.87,IF(AND(A525="India",AK525=2035),0.92,IF(AND(A525="India",AK525=2050),0.87,IF(AND(A525="Middle East",AK525=2035),0.89,IF(AND(A525="Middle East",AK525=2050),0.84,IF(AND(A525="Africa",AK525=2035),0.9,IF(AND(A525="Africa",AK525=2050),0.86,IF(AND(A525="Brazil",AK525=2035),0.93,IF(AND(A525="Brazil",AK525=2050),0.89,""))))))))))))))))))</f>
        <v>*0.87</v>
      </c>
      <c r="AM525" s="51" t="str">
        <f aca="false">AM524</f>
        <v>REZoning_Sol-Win</v>
      </c>
      <c r="AP525" s="0" t="s">
        <v>1376</v>
      </c>
      <c r="AQ525" s="0" t="s">
        <v>35</v>
      </c>
      <c r="AR525" s="0" t="n">
        <v>2100</v>
      </c>
      <c r="AS525" s="0" t="s">
        <v>851</v>
      </c>
      <c r="AT525" s="0" t="s">
        <v>36</v>
      </c>
    </row>
    <row r="526" customFormat="false" ht="28.5" hidden="false" customHeight="true" outlineLevel="0" collapsed="false">
      <c r="A526" s="3" t="s">
        <v>147</v>
      </c>
      <c r="C526" s="0" t="s">
        <v>1377</v>
      </c>
      <c r="D526" s="50" t="s">
        <v>35</v>
      </c>
      <c r="E526" s="0" t="n">
        <v>2035</v>
      </c>
      <c r="F526" s="51" t="str">
        <f aca="false">"*"&amp;IF(AND(A526="EU",E526=2035),0.95,IF(AND(A526="EU",E526=2050),0.93,IF(AND(A526="USA",E526=2035),0.96,IF(AND(A526="USA",E526=2050),0.94,IF(AND(A526="Japan",E526=2035),0.94,IF(AND(A526="Japan",E526=2050),0.92,IF(AND(A526="Russia",E526=2035),0.95,IF(AND(A526="Russia",E526=2050),0.93,IF(AND(A526="China",E526=2035),0.94,IF(AND(A526="China",E526=2050),0.92,IF(AND(A526="India",E526=2035),0.95,IF(AND(A526="India",E526=2050),0.92,IF(AND(A526="Middle East",E526=2035),0.94,IF(AND(A526="Middle East",E526=2050),0.9,IF(AND(A526="Africa",E526=2035),0.94,IF(AND(A526="Africa",E526=2050),0.91,IF(AND(A526="Brazil",E526=2035),0.95,IF(AND(A526="Brazil",E526=2050),0.92,""))))))))))))))))))</f>
        <v>*0.94</v>
      </c>
      <c r="H526" s="0" t="s">
        <v>1377</v>
      </c>
      <c r="I526" s="50" t="s">
        <v>35</v>
      </c>
      <c r="J526" s="0" t="n">
        <v>2050</v>
      </c>
      <c r="K526" s="48" t="str">
        <f aca="false">"*"&amp;IF(AND(A526="EU",J526=2035),0.95,IF(AND(A526="EU",J526=2050),0.93,IF(AND(A526="USA",J526=2035),0.96,IF(AND(A526="USA",J526=2050),0.94,IF(AND(A526="Japan",J526=2035),0.94,IF(AND(A526="Japan",J526=2050),0.92,IF(AND(A526="Russia",J526=2035),0.95,IF(AND(A526="Russia",J526=2050),0.93,IF(AND(A526="China",J526=2035),0.94,IF(AND(A526="China",J526=2050),0.92,IF(AND(A526="India",J526=2035),0.95,IF(AND(A526="India",J526=2050),0.92,IF(AND(A526="Middle East",J526=2035),0.94,IF(AND(A526="Middle East",J526=2050),0.9,IF(AND(A526="Africa",J526=2035),0.94,IF(AND(A526="Africa",J526=2050),0.91,IF(AND(A526="Brazil",J526=2035),0.95,IF(AND(A526="Brazil",J526=2050),0.92,""))))))))))))))))))</f>
        <v>*0.92</v>
      </c>
      <c r="P526" s="41" t="s">
        <v>1377</v>
      </c>
      <c r="Q526" s="52" t="s">
        <v>35</v>
      </c>
      <c r="R526" s="41" t="n">
        <v>2035</v>
      </c>
      <c r="S526" s="53" t="str">
        <f aca="false">"*"&amp;IF(AND(A526="EU",R526=2035),0.95,IF(AND(A526="EU",R526=2050),0.93,IF(AND(A526="USA",R526=2035),0.96,IF(AND(A526="USA",R526=2050),0.93,IF(AND(A526="Japan",R526=2035),0.94,IF(AND(A526="Japan",R526=2050),0.92,IF(AND(A526="Russia",R526=2035),0.95,IF(AND(A526="Russia",R526=2050),0.91,IF(AND(A526="China",R526=2035),0.93,IF(AND(A526="China",R526=2050),0.92,IF(AND(A526="India",R526=2035),0.94,IF(AND(A526="India",R526=2050),0.91,IF(AND(A526="Middle East",R526=2035),0.92,IF(AND(A526="Middle East",R526=2050),0.89,IF(AND(A526="Africa",R526=2035),0.93,IF(AND(A526="Africa",R526=2050),0.9,IF(AND(A526="Brazil",R526=2035),0.95,IF(AND(A526="Brazil",R526=2050),0.92,""))))))))))))))))))</f>
        <v>*0.93</v>
      </c>
      <c r="U526" s="41" t="s">
        <v>1377</v>
      </c>
      <c r="V526" s="52" t="s">
        <v>35</v>
      </c>
      <c r="W526" s="41" t="n">
        <v>2050</v>
      </c>
      <c r="X526" s="53" t="str">
        <f aca="false">"*"&amp;IF(AND(A526="EU",W526=2035),0.95,IF(AND(A526="EU",W526=2050),0.93,IF(AND(A526="USA",W526=2035),0.96,IF(AND(A526="USA",W526=2050),0.93,IF(AND(A526="Japan",W526=2035),0.94,IF(AND(A526="Japan",W526=2050),0.92,IF(AND(A526="Russia",W526=2035),0.95,IF(AND(A526="Russia",W526=2050),0.91,IF(AND(A526="China",W526=2035),0.93,IF(AND(A526="China",W526=2050),0.92,IF(AND(A526="India",W526=2035),0.94,IF(AND(A526="India",W526=2050),0.91,IF(AND(A526="Middle East",W526=2035),0.92,IF(AND(A526="Middle East",W526=2050),0.89,IF(AND(A526="Africa",W526=2035),0.93,IF(AND(A526="Africa",W526=2050),0.9,IF(AND(A526="Brazil",W526=2035),0.95,IF(AND(A526="Brazil",W526=2050),0.92,""))))))))))))))))))</f>
        <v>*0.92</v>
      </c>
      <c r="AC526" s="0" t="s">
        <v>1377</v>
      </c>
      <c r="AD526" s="50" t="s">
        <v>35</v>
      </c>
      <c r="AE526" s="0" t="n">
        <v>2035</v>
      </c>
      <c r="AF526" s="51" t="str">
        <f aca="false">"*"&amp;IF(AND(A526="EU",AE526=2035),0.93,IF(AND(A526="EU",AE526=2050),0.9,IF(AND(A526="USA",AE526=2035),0.92,IF(AND(A526="USA",AE526=2050),0.89,IF(AND(A526="Japan",AE526=2035),0.92,IF(AND(A526="Japan",AE526=2050),0.89,IF(AND(A526="Russia",AE526=2035),0.91,IF(AND(A526="Russia",AE526=2050),0.86,IF(AND(A526="China",AE526=2035),0.91,IF(AND(A526="China",AE526=2050),0.87,IF(AND(A526="India",AE526=2035),0.92,IF(AND(A526="India",AE526=2050),0.87,IF(AND(A526="Middle East",AE526=2035),0.89,IF(AND(A526="Middle East",AE526=2050),0.84,IF(AND(A526="Africa",AE526=2035),0.9,IF(AND(A526="Africa",AE526=2050),0.86,IF(AND(A526="Brazil",AE526=2035),0.93,IF(AND(A526="Brazil",AE526=2050),0.89,""))))))))))))))))))</f>
        <v>*0.91</v>
      </c>
      <c r="AG526" s="51" t="str">
        <f aca="false">AG525</f>
        <v>REZoning_Sol-Win</v>
      </c>
      <c r="AI526" s="0" t="s">
        <v>1377</v>
      </c>
      <c r="AJ526" s="50" t="s">
        <v>35</v>
      </c>
      <c r="AK526" s="0" t="n">
        <v>2050</v>
      </c>
      <c r="AL526" s="51" t="str">
        <f aca="false">"*"&amp;IF(AND(A526="EU",AK526=2035),0.93,IF(AND(A526="EU",AK526=2050),0.9,IF(AND(A526="USA",AK526=2035),0.92,IF(AND(A526="USA",AK526=2050),0.89,IF(AND(A526="Japan",AK526=2035),0.92,IF(AND(A526="Japan",AK526=2050),0.89,IF(AND(A526="Russia",AK526=2035),0.91,IF(AND(A526="Russia",AK526=2050),0.86,IF(AND(A526="China",AK526=2035),0.91,IF(AND(A526="China",AK526=2050),0.87,IF(AND(A526="India",AK526=2035),0.92,IF(AND(A526="India",AK526=2050),0.87,IF(AND(A526="Middle East",AK526=2035),0.89,IF(AND(A526="Middle East",AK526=2050),0.84,IF(AND(A526="Africa",AK526=2035),0.9,IF(AND(A526="Africa",AK526=2050),0.86,IF(AND(A526="Brazil",AK526=2035),0.93,IF(AND(A526="Brazil",AK526=2050),0.89,""))))))))))))))))))</f>
        <v>*0.87</v>
      </c>
      <c r="AM526" s="51" t="str">
        <f aca="false">AM525</f>
        <v>REZoning_Sol-Win</v>
      </c>
      <c r="AP526" s="0" t="s">
        <v>1377</v>
      </c>
      <c r="AQ526" s="0" t="s">
        <v>35</v>
      </c>
      <c r="AR526" s="0" t="n">
        <v>2100</v>
      </c>
      <c r="AS526" s="0" t="s">
        <v>851</v>
      </c>
      <c r="AT526" s="0" t="s">
        <v>36</v>
      </c>
    </row>
    <row r="527" customFormat="false" ht="28.5" hidden="false" customHeight="true" outlineLevel="0" collapsed="false">
      <c r="A527" s="3" t="s">
        <v>147</v>
      </c>
      <c r="C527" s="0" t="s">
        <v>1378</v>
      </c>
      <c r="D527" s="50" t="s">
        <v>35</v>
      </c>
      <c r="E527" s="0" t="n">
        <v>2035</v>
      </c>
      <c r="F527" s="51" t="str">
        <f aca="false">"*"&amp;IF(AND(A527="EU",E527=2035),0.95,IF(AND(A527="EU",E527=2050),0.93,IF(AND(A527="USA",E527=2035),0.96,IF(AND(A527="USA",E527=2050),0.94,IF(AND(A527="Japan",E527=2035),0.94,IF(AND(A527="Japan",E527=2050),0.92,IF(AND(A527="Russia",E527=2035),0.95,IF(AND(A527="Russia",E527=2050),0.93,IF(AND(A527="China",E527=2035),0.94,IF(AND(A527="China",E527=2050),0.92,IF(AND(A527="India",E527=2035),0.95,IF(AND(A527="India",E527=2050),0.92,IF(AND(A527="Middle East",E527=2035),0.94,IF(AND(A527="Middle East",E527=2050),0.9,IF(AND(A527="Africa",E527=2035),0.94,IF(AND(A527="Africa",E527=2050),0.91,IF(AND(A527="Brazil",E527=2035),0.95,IF(AND(A527="Brazil",E527=2050),0.92,""))))))))))))))))))</f>
        <v>*0.94</v>
      </c>
      <c r="H527" s="0" t="s">
        <v>1378</v>
      </c>
      <c r="I527" s="50" t="s">
        <v>35</v>
      </c>
      <c r="J527" s="0" t="n">
        <v>2050</v>
      </c>
      <c r="K527" s="48" t="str">
        <f aca="false">"*"&amp;IF(AND(A527="EU",J527=2035),0.95,IF(AND(A527="EU",J527=2050),0.93,IF(AND(A527="USA",J527=2035),0.96,IF(AND(A527="USA",J527=2050),0.94,IF(AND(A527="Japan",J527=2035),0.94,IF(AND(A527="Japan",J527=2050),0.92,IF(AND(A527="Russia",J527=2035),0.95,IF(AND(A527="Russia",J527=2050),0.93,IF(AND(A527="China",J527=2035),0.94,IF(AND(A527="China",J527=2050),0.92,IF(AND(A527="India",J527=2035),0.95,IF(AND(A527="India",J527=2050),0.92,IF(AND(A527="Middle East",J527=2035),0.94,IF(AND(A527="Middle East",J527=2050),0.9,IF(AND(A527="Africa",J527=2035),0.94,IF(AND(A527="Africa",J527=2050),0.91,IF(AND(A527="Brazil",J527=2035),0.95,IF(AND(A527="Brazil",J527=2050),0.92,""))))))))))))))))))</f>
        <v>*0.92</v>
      </c>
      <c r="P527" s="41" t="s">
        <v>1378</v>
      </c>
      <c r="Q527" s="52" t="s">
        <v>35</v>
      </c>
      <c r="R527" s="41" t="n">
        <v>2035</v>
      </c>
      <c r="S527" s="53" t="str">
        <f aca="false">"*"&amp;IF(AND(A527="EU",R527=2035),0.95,IF(AND(A527="EU",R527=2050),0.93,IF(AND(A527="USA",R527=2035),0.96,IF(AND(A527="USA",R527=2050),0.93,IF(AND(A527="Japan",R527=2035),0.94,IF(AND(A527="Japan",R527=2050),0.92,IF(AND(A527="Russia",R527=2035),0.95,IF(AND(A527="Russia",R527=2050),0.91,IF(AND(A527="China",R527=2035),0.93,IF(AND(A527="China",R527=2050),0.92,IF(AND(A527="India",R527=2035),0.94,IF(AND(A527="India",R527=2050),0.91,IF(AND(A527="Middle East",R527=2035),0.92,IF(AND(A527="Middle East",R527=2050),0.89,IF(AND(A527="Africa",R527=2035),0.93,IF(AND(A527="Africa",R527=2050),0.9,IF(AND(A527="Brazil",R527=2035),0.95,IF(AND(A527="Brazil",R527=2050),0.92,""))))))))))))))))))</f>
        <v>*0.93</v>
      </c>
      <c r="U527" s="41" t="s">
        <v>1378</v>
      </c>
      <c r="V527" s="52" t="s">
        <v>35</v>
      </c>
      <c r="W527" s="41" t="n">
        <v>2050</v>
      </c>
      <c r="X527" s="53" t="str">
        <f aca="false">"*"&amp;IF(AND(A527="EU",W527=2035),0.95,IF(AND(A527="EU",W527=2050),0.93,IF(AND(A527="USA",W527=2035),0.96,IF(AND(A527="USA",W527=2050),0.93,IF(AND(A527="Japan",W527=2035),0.94,IF(AND(A527="Japan",W527=2050),0.92,IF(AND(A527="Russia",W527=2035),0.95,IF(AND(A527="Russia",W527=2050),0.91,IF(AND(A527="China",W527=2035),0.93,IF(AND(A527="China",W527=2050),0.92,IF(AND(A527="India",W527=2035),0.94,IF(AND(A527="India",W527=2050),0.91,IF(AND(A527="Middle East",W527=2035),0.92,IF(AND(A527="Middle East",W527=2050),0.89,IF(AND(A527="Africa",W527=2035),0.93,IF(AND(A527="Africa",W527=2050),0.9,IF(AND(A527="Brazil",W527=2035),0.95,IF(AND(A527="Brazil",W527=2050),0.92,""))))))))))))))))))</f>
        <v>*0.92</v>
      </c>
      <c r="AC527" s="0" t="s">
        <v>1378</v>
      </c>
      <c r="AD527" s="50" t="s">
        <v>35</v>
      </c>
      <c r="AE527" s="0" t="n">
        <v>2035</v>
      </c>
      <c r="AF527" s="51" t="str">
        <f aca="false">"*"&amp;IF(AND(A527="EU",AE527=2035),0.93,IF(AND(A527="EU",AE527=2050),0.9,IF(AND(A527="USA",AE527=2035),0.92,IF(AND(A527="USA",AE527=2050),0.89,IF(AND(A527="Japan",AE527=2035),0.92,IF(AND(A527="Japan",AE527=2050),0.89,IF(AND(A527="Russia",AE527=2035),0.91,IF(AND(A527="Russia",AE527=2050),0.86,IF(AND(A527="China",AE527=2035),0.91,IF(AND(A527="China",AE527=2050),0.87,IF(AND(A527="India",AE527=2035),0.92,IF(AND(A527="India",AE527=2050),0.87,IF(AND(A527="Middle East",AE527=2035),0.89,IF(AND(A527="Middle East",AE527=2050),0.84,IF(AND(A527="Africa",AE527=2035),0.9,IF(AND(A527="Africa",AE527=2050),0.86,IF(AND(A527="Brazil",AE527=2035),0.93,IF(AND(A527="Brazil",AE527=2050),0.89,""))))))))))))))))))</f>
        <v>*0.91</v>
      </c>
      <c r="AG527" s="51" t="str">
        <f aca="false">AG526</f>
        <v>REZoning_Sol-Win</v>
      </c>
      <c r="AI527" s="0" t="s">
        <v>1378</v>
      </c>
      <c r="AJ527" s="50" t="s">
        <v>35</v>
      </c>
      <c r="AK527" s="0" t="n">
        <v>2050</v>
      </c>
      <c r="AL527" s="51" t="str">
        <f aca="false">"*"&amp;IF(AND(A527="EU",AK527=2035),0.93,IF(AND(A527="EU",AK527=2050),0.9,IF(AND(A527="USA",AK527=2035),0.92,IF(AND(A527="USA",AK527=2050),0.89,IF(AND(A527="Japan",AK527=2035),0.92,IF(AND(A527="Japan",AK527=2050),0.89,IF(AND(A527="Russia",AK527=2035),0.91,IF(AND(A527="Russia",AK527=2050),0.86,IF(AND(A527="China",AK527=2035),0.91,IF(AND(A527="China",AK527=2050),0.87,IF(AND(A527="India",AK527=2035),0.92,IF(AND(A527="India",AK527=2050),0.87,IF(AND(A527="Middle East",AK527=2035),0.89,IF(AND(A527="Middle East",AK527=2050),0.84,IF(AND(A527="Africa",AK527=2035),0.9,IF(AND(A527="Africa",AK527=2050),0.86,IF(AND(A527="Brazil",AK527=2035),0.93,IF(AND(A527="Brazil",AK527=2050),0.89,""))))))))))))))))))</f>
        <v>*0.87</v>
      </c>
      <c r="AM527" s="51" t="str">
        <f aca="false">AM526</f>
        <v>REZoning_Sol-Win</v>
      </c>
      <c r="AP527" s="0" t="s">
        <v>1378</v>
      </c>
      <c r="AQ527" s="0" t="s">
        <v>35</v>
      </c>
      <c r="AR527" s="0" t="n">
        <v>2100</v>
      </c>
      <c r="AS527" s="0" t="s">
        <v>851</v>
      </c>
      <c r="AT527" s="0" t="s">
        <v>36</v>
      </c>
    </row>
    <row r="528" customFormat="false" ht="28.5" hidden="false" customHeight="true" outlineLevel="0" collapsed="false">
      <c r="A528" s="3" t="s">
        <v>147</v>
      </c>
      <c r="C528" s="0" t="s">
        <v>1379</v>
      </c>
      <c r="D528" s="50" t="s">
        <v>35</v>
      </c>
      <c r="E528" s="0" t="n">
        <v>2035</v>
      </c>
      <c r="F528" s="51" t="str">
        <f aca="false">"*"&amp;IF(AND(A528="EU",E528=2035),0.95,IF(AND(A528="EU",E528=2050),0.93,IF(AND(A528="USA",E528=2035),0.96,IF(AND(A528="USA",E528=2050),0.94,IF(AND(A528="Japan",E528=2035),0.94,IF(AND(A528="Japan",E528=2050),0.92,IF(AND(A528="Russia",E528=2035),0.95,IF(AND(A528="Russia",E528=2050),0.93,IF(AND(A528="China",E528=2035),0.94,IF(AND(A528="China",E528=2050),0.92,IF(AND(A528="India",E528=2035),0.95,IF(AND(A528="India",E528=2050),0.92,IF(AND(A528="Middle East",E528=2035),0.94,IF(AND(A528="Middle East",E528=2050),0.9,IF(AND(A528="Africa",E528=2035),0.94,IF(AND(A528="Africa",E528=2050),0.91,IF(AND(A528="Brazil",E528=2035),0.95,IF(AND(A528="Brazil",E528=2050),0.92,""))))))))))))))))))</f>
        <v>*0.94</v>
      </c>
      <c r="H528" s="0" t="s">
        <v>1379</v>
      </c>
      <c r="I528" s="50" t="s">
        <v>35</v>
      </c>
      <c r="J528" s="0" t="n">
        <v>2050</v>
      </c>
      <c r="K528" s="48" t="str">
        <f aca="false">"*"&amp;IF(AND(A528="EU",J528=2035),0.95,IF(AND(A528="EU",J528=2050),0.93,IF(AND(A528="USA",J528=2035),0.96,IF(AND(A528="USA",J528=2050),0.94,IF(AND(A528="Japan",J528=2035),0.94,IF(AND(A528="Japan",J528=2050),0.92,IF(AND(A528="Russia",J528=2035),0.95,IF(AND(A528="Russia",J528=2050),0.93,IF(AND(A528="China",J528=2035),0.94,IF(AND(A528="China",J528=2050),0.92,IF(AND(A528="India",J528=2035),0.95,IF(AND(A528="India",J528=2050),0.92,IF(AND(A528="Middle East",J528=2035),0.94,IF(AND(A528="Middle East",J528=2050),0.9,IF(AND(A528="Africa",J528=2035),0.94,IF(AND(A528="Africa",J528=2050),0.91,IF(AND(A528="Brazil",J528=2035),0.95,IF(AND(A528="Brazil",J528=2050),0.92,""))))))))))))))))))</f>
        <v>*0.92</v>
      </c>
      <c r="P528" s="41" t="s">
        <v>1379</v>
      </c>
      <c r="Q528" s="52" t="s">
        <v>35</v>
      </c>
      <c r="R528" s="41" t="n">
        <v>2035</v>
      </c>
      <c r="S528" s="53" t="str">
        <f aca="false">"*"&amp;IF(AND(A528="EU",R528=2035),0.95,IF(AND(A528="EU",R528=2050),0.93,IF(AND(A528="USA",R528=2035),0.96,IF(AND(A528="USA",R528=2050),0.93,IF(AND(A528="Japan",R528=2035),0.94,IF(AND(A528="Japan",R528=2050),0.92,IF(AND(A528="Russia",R528=2035),0.95,IF(AND(A528="Russia",R528=2050),0.91,IF(AND(A528="China",R528=2035),0.93,IF(AND(A528="China",R528=2050),0.92,IF(AND(A528="India",R528=2035),0.94,IF(AND(A528="India",R528=2050),0.91,IF(AND(A528="Middle East",R528=2035),0.92,IF(AND(A528="Middle East",R528=2050),0.89,IF(AND(A528="Africa",R528=2035),0.93,IF(AND(A528="Africa",R528=2050),0.9,IF(AND(A528="Brazil",R528=2035),0.95,IF(AND(A528="Brazil",R528=2050),0.92,""))))))))))))))))))</f>
        <v>*0.93</v>
      </c>
      <c r="U528" s="41" t="s">
        <v>1379</v>
      </c>
      <c r="V528" s="52" t="s">
        <v>35</v>
      </c>
      <c r="W528" s="41" t="n">
        <v>2050</v>
      </c>
      <c r="X528" s="53" t="str">
        <f aca="false">"*"&amp;IF(AND(A528="EU",W528=2035),0.95,IF(AND(A528="EU",W528=2050),0.93,IF(AND(A528="USA",W528=2035),0.96,IF(AND(A528="USA",W528=2050),0.93,IF(AND(A528="Japan",W528=2035),0.94,IF(AND(A528="Japan",W528=2050),0.92,IF(AND(A528="Russia",W528=2035),0.95,IF(AND(A528="Russia",W528=2050),0.91,IF(AND(A528="China",W528=2035),0.93,IF(AND(A528="China",W528=2050),0.92,IF(AND(A528="India",W528=2035),0.94,IF(AND(A528="India",W528=2050),0.91,IF(AND(A528="Middle East",W528=2035),0.92,IF(AND(A528="Middle East",W528=2050),0.89,IF(AND(A528="Africa",W528=2035),0.93,IF(AND(A528="Africa",W528=2050),0.9,IF(AND(A528="Brazil",W528=2035),0.95,IF(AND(A528="Brazil",W528=2050),0.92,""))))))))))))))))))</f>
        <v>*0.92</v>
      </c>
      <c r="AC528" s="0" t="s">
        <v>1379</v>
      </c>
      <c r="AD528" s="50" t="s">
        <v>35</v>
      </c>
      <c r="AE528" s="0" t="n">
        <v>2035</v>
      </c>
      <c r="AF528" s="51" t="str">
        <f aca="false">"*"&amp;IF(AND(A528="EU",AE528=2035),0.93,IF(AND(A528="EU",AE528=2050),0.9,IF(AND(A528="USA",AE528=2035),0.92,IF(AND(A528="USA",AE528=2050),0.89,IF(AND(A528="Japan",AE528=2035),0.92,IF(AND(A528="Japan",AE528=2050),0.89,IF(AND(A528="Russia",AE528=2035),0.91,IF(AND(A528="Russia",AE528=2050),0.86,IF(AND(A528="China",AE528=2035),0.91,IF(AND(A528="China",AE528=2050),0.87,IF(AND(A528="India",AE528=2035),0.92,IF(AND(A528="India",AE528=2050),0.87,IF(AND(A528="Middle East",AE528=2035),0.89,IF(AND(A528="Middle East",AE528=2050),0.84,IF(AND(A528="Africa",AE528=2035),0.9,IF(AND(A528="Africa",AE528=2050),0.86,IF(AND(A528="Brazil",AE528=2035),0.93,IF(AND(A528="Brazil",AE528=2050),0.89,""))))))))))))))))))</f>
        <v>*0.91</v>
      </c>
      <c r="AG528" s="51" t="str">
        <f aca="false">AG527</f>
        <v>REZoning_Sol-Win</v>
      </c>
      <c r="AI528" s="0" t="s">
        <v>1379</v>
      </c>
      <c r="AJ528" s="50" t="s">
        <v>35</v>
      </c>
      <c r="AK528" s="0" t="n">
        <v>2050</v>
      </c>
      <c r="AL528" s="51" t="str">
        <f aca="false">"*"&amp;IF(AND(A528="EU",AK528=2035),0.93,IF(AND(A528="EU",AK528=2050),0.9,IF(AND(A528="USA",AK528=2035),0.92,IF(AND(A528="USA",AK528=2050),0.89,IF(AND(A528="Japan",AK528=2035),0.92,IF(AND(A528="Japan",AK528=2050),0.89,IF(AND(A528="Russia",AK528=2035),0.91,IF(AND(A528="Russia",AK528=2050),0.86,IF(AND(A528="China",AK528=2035),0.91,IF(AND(A528="China",AK528=2050),0.87,IF(AND(A528="India",AK528=2035),0.92,IF(AND(A528="India",AK528=2050),0.87,IF(AND(A528="Middle East",AK528=2035),0.89,IF(AND(A528="Middle East",AK528=2050),0.84,IF(AND(A528="Africa",AK528=2035),0.9,IF(AND(A528="Africa",AK528=2050),0.86,IF(AND(A528="Brazil",AK528=2035),0.93,IF(AND(A528="Brazil",AK528=2050),0.89,""))))))))))))))))))</f>
        <v>*0.87</v>
      </c>
      <c r="AM528" s="51" t="str">
        <f aca="false">AM527</f>
        <v>REZoning_Sol-Win</v>
      </c>
      <c r="AP528" s="0" t="s">
        <v>1379</v>
      </c>
      <c r="AQ528" s="0" t="s">
        <v>35</v>
      </c>
      <c r="AR528" s="0" t="n">
        <v>2100</v>
      </c>
      <c r="AS528" s="0" t="s">
        <v>851</v>
      </c>
      <c r="AT528" s="0" t="s">
        <v>36</v>
      </c>
    </row>
    <row r="529" customFormat="false" ht="28.5" hidden="false" customHeight="true" outlineLevel="0" collapsed="false">
      <c r="A529" s="3" t="s">
        <v>147</v>
      </c>
      <c r="C529" s="0" t="s">
        <v>1380</v>
      </c>
      <c r="D529" s="50" t="s">
        <v>35</v>
      </c>
      <c r="E529" s="0" t="n">
        <v>2035</v>
      </c>
      <c r="F529" s="51" t="str">
        <f aca="false">"*"&amp;IF(AND(A529="EU",E529=2035),0.95,IF(AND(A529="EU",E529=2050),0.93,IF(AND(A529="USA",E529=2035),0.96,IF(AND(A529="USA",E529=2050),0.94,IF(AND(A529="Japan",E529=2035),0.94,IF(AND(A529="Japan",E529=2050),0.92,IF(AND(A529="Russia",E529=2035),0.95,IF(AND(A529="Russia",E529=2050),0.93,IF(AND(A529="China",E529=2035),0.94,IF(AND(A529="China",E529=2050),0.92,IF(AND(A529="India",E529=2035),0.95,IF(AND(A529="India",E529=2050),0.92,IF(AND(A529="Middle East",E529=2035),0.94,IF(AND(A529="Middle East",E529=2050),0.9,IF(AND(A529="Africa",E529=2035),0.94,IF(AND(A529="Africa",E529=2050),0.91,IF(AND(A529="Brazil",E529=2035),0.95,IF(AND(A529="Brazil",E529=2050),0.92,""))))))))))))))))))</f>
        <v>*0.94</v>
      </c>
      <c r="H529" s="0" t="s">
        <v>1380</v>
      </c>
      <c r="I529" s="50" t="s">
        <v>35</v>
      </c>
      <c r="J529" s="0" t="n">
        <v>2050</v>
      </c>
      <c r="K529" s="48" t="str">
        <f aca="false">"*"&amp;IF(AND(A529="EU",J529=2035),0.95,IF(AND(A529="EU",J529=2050),0.93,IF(AND(A529="USA",J529=2035),0.96,IF(AND(A529="USA",J529=2050),0.94,IF(AND(A529="Japan",J529=2035),0.94,IF(AND(A529="Japan",J529=2050),0.92,IF(AND(A529="Russia",J529=2035),0.95,IF(AND(A529="Russia",J529=2050),0.93,IF(AND(A529="China",J529=2035),0.94,IF(AND(A529="China",J529=2050),0.92,IF(AND(A529="India",J529=2035),0.95,IF(AND(A529="India",J529=2050),0.92,IF(AND(A529="Middle East",J529=2035),0.94,IF(AND(A529="Middle East",J529=2050),0.9,IF(AND(A529="Africa",J529=2035),0.94,IF(AND(A529="Africa",J529=2050),0.91,IF(AND(A529="Brazil",J529=2035),0.95,IF(AND(A529="Brazil",J529=2050),0.92,""))))))))))))))))))</f>
        <v>*0.92</v>
      </c>
      <c r="P529" s="41" t="s">
        <v>1380</v>
      </c>
      <c r="Q529" s="52" t="s">
        <v>35</v>
      </c>
      <c r="R529" s="41" t="n">
        <v>2035</v>
      </c>
      <c r="S529" s="53" t="str">
        <f aca="false">"*"&amp;IF(AND(A529="EU",R529=2035),0.95,IF(AND(A529="EU",R529=2050),0.93,IF(AND(A529="USA",R529=2035),0.96,IF(AND(A529="USA",R529=2050),0.93,IF(AND(A529="Japan",R529=2035),0.94,IF(AND(A529="Japan",R529=2050),0.92,IF(AND(A529="Russia",R529=2035),0.95,IF(AND(A529="Russia",R529=2050),0.91,IF(AND(A529="China",R529=2035),0.93,IF(AND(A529="China",R529=2050),0.92,IF(AND(A529="India",R529=2035),0.94,IF(AND(A529="India",R529=2050),0.91,IF(AND(A529="Middle East",R529=2035),0.92,IF(AND(A529="Middle East",R529=2050),0.89,IF(AND(A529="Africa",R529=2035),0.93,IF(AND(A529="Africa",R529=2050),0.9,IF(AND(A529="Brazil",R529=2035),0.95,IF(AND(A529="Brazil",R529=2050),0.92,""))))))))))))))))))</f>
        <v>*0.93</v>
      </c>
      <c r="U529" s="41" t="s">
        <v>1380</v>
      </c>
      <c r="V529" s="52" t="s">
        <v>35</v>
      </c>
      <c r="W529" s="41" t="n">
        <v>2050</v>
      </c>
      <c r="X529" s="53" t="str">
        <f aca="false">"*"&amp;IF(AND(A529="EU",W529=2035),0.95,IF(AND(A529="EU",W529=2050),0.93,IF(AND(A529="USA",W529=2035),0.96,IF(AND(A529="USA",W529=2050),0.93,IF(AND(A529="Japan",W529=2035),0.94,IF(AND(A529="Japan",W529=2050),0.92,IF(AND(A529="Russia",W529=2035),0.95,IF(AND(A529="Russia",W529=2050),0.91,IF(AND(A529="China",W529=2035),0.93,IF(AND(A529="China",W529=2050),0.92,IF(AND(A529="India",W529=2035),0.94,IF(AND(A529="India",W529=2050),0.91,IF(AND(A529="Middle East",W529=2035),0.92,IF(AND(A529="Middle East",W529=2050),0.89,IF(AND(A529="Africa",W529=2035),0.93,IF(AND(A529="Africa",W529=2050),0.9,IF(AND(A529="Brazil",W529=2035),0.95,IF(AND(A529="Brazil",W529=2050),0.92,""))))))))))))))))))</f>
        <v>*0.92</v>
      </c>
      <c r="AC529" s="0" t="s">
        <v>1380</v>
      </c>
      <c r="AD529" s="50" t="s">
        <v>35</v>
      </c>
      <c r="AE529" s="0" t="n">
        <v>2035</v>
      </c>
      <c r="AF529" s="51" t="str">
        <f aca="false">"*"&amp;IF(AND(A529="EU",AE529=2035),0.93,IF(AND(A529="EU",AE529=2050),0.9,IF(AND(A529="USA",AE529=2035),0.92,IF(AND(A529="USA",AE529=2050),0.89,IF(AND(A529="Japan",AE529=2035),0.92,IF(AND(A529="Japan",AE529=2050),0.89,IF(AND(A529="Russia",AE529=2035),0.91,IF(AND(A529="Russia",AE529=2050),0.86,IF(AND(A529="China",AE529=2035),0.91,IF(AND(A529="China",AE529=2050),0.87,IF(AND(A529="India",AE529=2035),0.92,IF(AND(A529="India",AE529=2050),0.87,IF(AND(A529="Middle East",AE529=2035),0.89,IF(AND(A529="Middle East",AE529=2050),0.84,IF(AND(A529="Africa",AE529=2035),0.9,IF(AND(A529="Africa",AE529=2050),0.86,IF(AND(A529="Brazil",AE529=2035),0.93,IF(AND(A529="Brazil",AE529=2050),0.89,""))))))))))))))))))</f>
        <v>*0.91</v>
      </c>
      <c r="AG529" s="51" t="str">
        <f aca="false">AG528</f>
        <v>REZoning_Sol-Win</v>
      </c>
      <c r="AI529" s="0" t="s">
        <v>1380</v>
      </c>
      <c r="AJ529" s="50" t="s">
        <v>35</v>
      </c>
      <c r="AK529" s="0" t="n">
        <v>2050</v>
      </c>
      <c r="AL529" s="51" t="str">
        <f aca="false">"*"&amp;IF(AND(A529="EU",AK529=2035),0.93,IF(AND(A529="EU",AK529=2050),0.9,IF(AND(A529="USA",AK529=2035),0.92,IF(AND(A529="USA",AK529=2050),0.89,IF(AND(A529="Japan",AK529=2035),0.92,IF(AND(A529="Japan",AK529=2050),0.89,IF(AND(A529="Russia",AK529=2035),0.91,IF(AND(A529="Russia",AK529=2050),0.86,IF(AND(A529="China",AK529=2035),0.91,IF(AND(A529="China",AK529=2050),0.87,IF(AND(A529="India",AK529=2035),0.92,IF(AND(A529="India",AK529=2050),0.87,IF(AND(A529="Middle East",AK529=2035),0.89,IF(AND(A529="Middle East",AK529=2050),0.84,IF(AND(A529="Africa",AK529=2035),0.9,IF(AND(A529="Africa",AK529=2050),0.86,IF(AND(A529="Brazil",AK529=2035),0.93,IF(AND(A529="Brazil",AK529=2050),0.89,""))))))))))))))))))</f>
        <v>*0.87</v>
      </c>
      <c r="AM529" s="51" t="str">
        <f aca="false">AM528</f>
        <v>REZoning_Sol-Win</v>
      </c>
      <c r="AP529" s="0" t="s">
        <v>1380</v>
      </c>
      <c r="AQ529" s="0" t="s">
        <v>35</v>
      </c>
      <c r="AR529" s="0" t="n">
        <v>2100</v>
      </c>
      <c r="AS529" s="0" t="s">
        <v>851</v>
      </c>
      <c r="AT529" s="0" t="s">
        <v>36</v>
      </c>
    </row>
    <row r="530" customFormat="false" ht="28.5" hidden="false" customHeight="true" outlineLevel="0" collapsed="false">
      <c r="A530" s="3" t="s">
        <v>147</v>
      </c>
      <c r="C530" s="0" t="s">
        <v>1381</v>
      </c>
      <c r="D530" s="50" t="s">
        <v>35</v>
      </c>
      <c r="E530" s="0" t="n">
        <v>2035</v>
      </c>
      <c r="F530" s="51" t="str">
        <f aca="false">"*"&amp;IF(AND(A530="EU",E530=2035),0.95,IF(AND(A530="EU",E530=2050),0.93,IF(AND(A530="USA",E530=2035),0.96,IF(AND(A530="USA",E530=2050),0.94,IF(AND(A530="Japan",E530=2035),0.94,IF(AND(A530="Japan",E530=2050),0.92,IF(AND(A530="Russia",E530=2035),0.95,IF(AND(A530="Russia",E530=2050),0.93,IF(AND(A530="China",E530=2035),0.94,IF(AND(A530="China",E530=2050),0.92,IF(AND(A530="India",E530=2035),0.95,IF(AND(A530="India",E530=2050),0.92,IF(AND(A530="Middle East",E530=2035),0.94,IF(AND(A530="Middle East",E530=2050),0.9,IF(AND(A530="Africa",E530=2035),0.94,IF(AND(A530="Africa",E530=2050),0.91,IF(AND(A530="Brazil",E530=2035),0.95,IF(AND(A530="Brazil",E530=2050),0.92,""))))))))))))))))))</f>
        <v>*0.94</v>
      </c>
      <c r="H530" s="0" t="s">
        <v>1381</v>
      </c>
      <c r="I530" s="50" t="s">
        <v>35</v>
      </c>
      <c r="J530" s="0" t="n">
        <v>2050</v>
      </c>
      <c r="K530" s="48" t="str">
        <f aca="false">"*"&amp;IF(AND(A530="EU",J530=2035),0.95,IF(AND(A530="EU",J530=2050),0.93,IF(AND(A530="USA",J530=2035),0.96,IF(AND(A530="USA",J530=2050),0.94,IF(AND(A530="Japan",J530=2035),0.94,IF(AND(A530="Japan",J530=2050),0.92,IF(AND(A530="Russia",J530=2035),0.95,IF(AND(A530="Russia",J530=2050),0.93,IF(AND(A530="China",J530=2035),0.94,IF(AND(A530="China",J530=2050),0.92,IF(AND(A530="India",J530=2035),0.95,IF(AND(A530="India",J530=2050),0.92,IF(AND(A530="Middle East",J530=2035),0.94,IF(AND(A530="Middle East",J530=2050),0.9,IF(AND(A530="Africa",J530=2035),0.94,IF(AND(A530="Africa",J530=2050),0.91,IF(AND(A530="Brazil",J530=2035),0.95,IF(AND(A530="Brazil",J530=2050),0.92,""))))))))))))))))))</f>
        <v>*0.92</v>
      </c>
      <c r="P530" s="41" t="s">
        <v>1381</v>
      </c>
      <c r="Q530" s="52" t="s">
        <v>35</v>
      </c>
      <c r="R530" s="41" t="n">
        <v>2035</v>
      </c>
      <c r="S530" s="53" t="str">
        <f aca="false">"*"&amp;IF(AND(A530="EU",R530=2035),0.95,IF(AND(A530="EU",R530=2050),0.93,IF(AND(A530="USA",R530=2035),0.96,IF(AND(A530="USA",R530=2050),0.93,IF(AND(A530="Japan",R530=2035),0.94,IF(AND(A530="Japan",R530=2050),0.92,IF(AND(A530="Russia",R530=2035),0.95,IF(AND(A530="Russia",R530=2050),0.91,IF(AND(A530="China",R530=2035),0.93,IF(AND(A530="China",R530=2050),0.92,IF(AND(A530="India",R530=2035),0.94,IF(AND(A530="India",R530=2050),0.91,IF(AND(A530="Middle East",R530=2035),0.92,IF(AND(A530="Middle East",R530=2050),0.89,IF(AND(A530="Africa",R530=2035),0.93,IF(AND(A530="Africa",R530=2050),0.9,IF(AND(A530="Brazil",R530=2035),0.95,IF(AND(A530="Brazil",R530=2050),0.92,""))))))))))))))))))</f>
        <v>*0.93</v>
      </c>
      <c r="U530" s="41" t="s">
        <v>1381</v>
      </c>
      <c r="V530" s="52" t="s">
        <v>35</v>
      </c>
      <c r="W530" s="41" t="n">
        <v>2050</v>
      </c>
      <c r="X530" s="53" t="str">
        <f aca="false">"*"&amp;IF(AND(A530="EU",W530=2035),0.95,IF(AND(A530="EU",W530=2050),0.93,IF(AND(A530="USA",W530=2035),0.96,IF(AND(A530="USA",W530=2050),0.93,IF(AND(A530="Japan",W530=2035),0.94,IF(AND(A530="Japan",W530=2050),0.92,IF(AND(A530="Russia",W530=2035),0.95,IF(AND(A530="Russia",W530=2050),0.91,IF(AND(A530="China",W530=2035),0.93,IF(AND(A530="China",W530=2050),0.92,IF(AND(A530="India",W530=2035),0.94,IF(AND(A530="India",W530=2050),0.91,IF(AND(A530="Middle East",W530=2035),0.92,IF(AND(A530="Middle East",W530=2050),0.89,IF(AND(A530="Africa",W530=2035),0.93,IF(AND(A530="Africa",W530=2050),0.9,IF(AND(A530="Brazil",W530=2035),0.95,IF(AND(A530="Brazil",W530=2050),0.92,""))))))))))))))))))</f>
        <v>*0.92</v>
      </c>
      <c r="AC530" s="0" t="s">
        <v>1381</v>
      </c>
      <c r="AD530" s="50" t="s">
        <v>35</v>
      </c>
      <c r="AE530" s="0" t="n">
        <v>2035</v>
      </c>
      <c r="AF530" s="51" t="str">
        <f aca="false">"*"&amp;IF(AND(A530="EU",AE530=2035),0.93,IF(AND(A530="EU",AE530=2050),0.9,IF(AND(A530="USA",AE530=2035),0.92,IF(AND(A530="USA",AE530=2050),0.89,IF(AND(A530="Japan",AE530=2035),0.92,IF(AND(A530="Japan",AE530=2050),0.89,IF(AND(A530="Russia",AE530=2035),0.91,IF(AND(A530="Russia",AE530=2050),0.86,IF(AND(A530="China",AE530=2035),0.91,IF(AND(A530="China",AE530=2050),0.87,IF(AND(A530="India",AE530=2035),0.92,IF(AND(A530="India",AE530=2050),0.87,IF(AND(A530="Middle East",AE530=2035),0.89,IF(AND(A530="Middle East",AE530=2050),0.84,IF(AND(A530="Africa",AE530=2035),0.9,IF(AND(A530="Africa",AE530=2050),0.86,IF(AND(A530="Brazil",AE530=2035),0.93,IF(AND(A530="Brazil",AE530=2050),0.89,""))))))))))))))))))</f>
        <v>*0.91</v>
      </c>
      <c r="AG530" s="51" t="str">
        <f aca="false">AG529</f>
        <v>REZoning_Sol-Win</v>
      </c>
      <c r="AI530" s="0" t="s">
        <v>1381</v>
      </c>
      <c r="AJ530" s="50" t="s">
        <v>35</v>
      </c>
      <c r="AK530" s="0" t="n">
        <v>2050</v>
      </c>
      <c r="AL530" s="51" t="str">
        <f aca="false">"*"&amp;IF(AND(A530="EU",AK530=2035),0.93,IF(AND(A530="EU",AK530=2050),0.9,IF(AND(A530="USA",AK530=2035),0.92,IF(AND(A530="USA",AK530=2050),0.89,IF(AND(A530="Japan",AK530=2035),0.92,IF(AND(A530="Japan",AK530=2050),0.89,IF(AND(A530="Russia",AK530=2035),0.91,IF(AND(A530="Russia",AK530=2050),0.86,IF(AND(A530="China",AK530=2035),0.91,IF(AND(A530="China",AK530=2050),0.87,IF(AND(A530="India",AK530=2035),0.92,IF(AND(A530="India",AK530=2050),0.87,IF(AND(A530="Middle East",AK530=2035),0.89,IF(AND(A530="Middle East",AK530=2050),0.84,IF(AND(A530="Africa",AK530=2035),0.9,IF(AND(A530="Africa",AK530=2050),0.86,IF(AND(A530="Brazil",AK530=2035),0.93,IF(AND(A530="Brazil",AK530=2050),0.89,""))))))))))))))))))</f>
        <v>*0.87</v>
      </c>
      <c r="AM530" s="51" t="str">
        <f aca="false">AM529</f>
        <v>REZoning_Sol-Win</v>
      </c>
      <c r="AP530" s="0" t="s">
        <v>1381</v>
      </c>
      <c r="AQ530" s="0" t="s">
        <v>35</v>
      </c>
      <c r="AR530" s="0" t="n">
        <v>2100</v>
      </c>
      <c r="AS530" s="0" t="s">
        <v>851</v>
      </c>
      <c r="AT530" s="0" t="s">
        <v>36</v>
      </c>
    </row>
    <row r="531" customFormat="false" ht="28.5" hidden="false" customHeight="true" outlineLevel="0" collapsed="false">
      <c r="A531" s="3" t="s">
        <v>147</v>
      </c>
      <c r="C531" s="0" t="s">
        <v>1382</v>
      </c>
      <c r="D531" s="50" t="s">
        <v>35</v>
      </c>
      <c r="E531" s="0" t="n">
        <v>2035</v>
      </c>
      <c r="F531" s="51" t="str">
        <f aca="false">"*"&amp;IF(AND(A531="EU",E531=2035),0.95,IF(AND(A531="EU",E531=2050),0.93,IF(AND(A531="USA",E531=2035),0.96,IF(AND(A531="USA",E531=2050),0.94,IF(AND(A531="Japan",E531=2035),0.94,IF(AND(A531="Japan",E531=2050),0.92,IF(AND(A531="Russia",E531=2035),0.95,IF(AND(A531="Russia",E531=2050),0.93,IF(AND(A531="China",E531=2035),0.94,IF(AND(A531="China",E531=2050),0.92,IF(AND(A531="India",E531=2035),0.95,IF(AND(A531="India",E531=2050),0.92,IF(AND(A531="Middle East",E531=2035),0.94,IF(AND(A531="Middle East",E531=2050),0.9,IF(AND(A531="Africa",E531=2035),0.94,IF(AND(A531="Africa",E531=2050),0.91,IF(AND(A531="Brazil",E531=2035),0.95,IF(AND(A531="Brazil",E531=2050),0.92,""))))))))))))))))))</f>
        <v>*0.94</v>
      </c>
      <c r="H531" s="0" t="s">
        <v>1382</v>
      </c>
      <c r="I531" s="50" t="s">
        <v>35</v>
      </c>
      <c r="J531" s="0" t="n">
        <v>2050</v>
      </c>
      <c r="K531" s="48" t="str">
        <f aca="false">"*"&amp;IF(AND(A531="EU",J531=2035),0.95,IF(AND(A531="EU",J531=2050),0.93,IF(AND(A531="USA",J531=2035),0.96,IF(AND(A531="USA",J531=2050),0.94,IF(AND(A531="Japan",J531=2035),0.94,IF(AND(A531="Japan",J531=2050),0.92,IF(AND(A531="Russia",J531=2035),0.95,IF(AND(A531="Russia",J531=2050),0.93,IF(AND(A531="China",J531=2035),0.94,IF(AND(A531="China",J531=2050),0.92,IF(AND(A531="India",J531=2035),0.95,IF(AND(A531="India",J531=2050),0.92,IF(AND(A531="Middle East",J531=2035),0.94,IF(AND(A531="Middle East",J531=2050),0.9,IF(AND(A531="Africa",J531=2035),0.94,IF(AND(A531="Africa",J531=2050),0.91,IF(AND(A531="Brazil",J531=2035),0.95,IF(AND(A531="Brazil",J531=2050),0.92,""))))))))))))))))))</f>
        <v>*0.92</v>
      </c>
      <c r="P531" s="41" t="s">
        <v>1382</v>
      </c>
      <c r="Q531" s="52" t="s">
        <v>35</v>
      </c>
      <c r="R531" s="41" t="n">
        <v>2035</v>
      </c>
      <c r="S531" s="53" t="str">
        <f aca="false">"*"&amp;IF(AND(A531="EU",R531=2035),0.95,IF(AND(A531="EU",R531=2050),0.93,IF(AND(A531="USA",R531=2035),0.96,IF(AND(A531="USA",R531=2050),0.93,IF(AND(A531="Japan",R531=2035),0.94,IF(AND(A531="Japan",R531=2050),0.92,IF(AND(A531="Russia",R531=2035),0.95,IF(AND(A531="Russia",R531=2050),0.91,IF(AND(A531="China",R531=2035),0.93,IF(AND(A531="China",R531=2050),0.92,IF(AND(A531="India",R531=2035),0.94,IF(AND(A531="India",R531=2050),0.91,IF(AND(A531="Middle East",R531=2035),0.92,IF(AND(A531="Middle East",R531=2050),0.89,IF(AND(A531="Africa",R531=2035),0.93,IF(AND(A531="Africa",R531=2050),0.9,IF(AND(A531="Brazil",R531=2035),0.95,IF(AND(A531="Brazil",R531=2050),0.92,""))))))))))))))))))</f>
        <v>*0.93</v>
      </c>
      <c r="U531" s="41" t="s">
        <v>1382</v>
      </c>
      <c r="V531" s="52" t="s">
        <v>35</v>
      </c>
      <c r="W531" s="41" t="n">
        <v>2050</v>
      </c>
      <c r="X531" s="53" t="str">
        <f aca="false">"*"&amp;IF(AND(A531="EU",W531=2035),0.95,IF(AND(A531="EU",W531=2050),0.93,IF(AND(A531="USA",W531=2035),0.96,IF(AND(A531="USA",W531=2050),0.93,IF(AND(A531="Japan",W531=2035),0.94,IF(AND(A531="Japan",W531=2050),0.92,IF(AND(A531="Russia",W531=2035),0.95,IF(AND(A531="Russia",W531=2050),0.91,IF(AND(A531="China",W531=2035),0.93,IF(AND(A531="China",W531=2050),0.92,IF(AND(A531="India",W531=2035),0.94,IF(AND(A531="India",W531=2050),0.91,IF(AND(A531="Middle East",W531=2035),0.92,IF(AND(A531="Middle East",W531=2050),0.89,IF(AND(A531="Africa",W531=2035),0.93,IF(AND(A531="Africa",W531=2050),0.9,IF(AND(A531="Brazil",W531=2035),0.95,IF(AND(A531="Brazil",W531=2050),0.92,""))))))))))))))))))</f>
        <v>*0.92</v>
      </c>
      <c r="AC531" s="0" t="s">
        <v>1382</v>
      </c>
      <c r="AD531" s="50" t="s">
        <v>35</v>
      </c>
      <c r="AE531" s="0" t="n">
        <v>2035</v>
      </c>
      <c r="AF531" s="51" t="str">
        <f aca="false">"*"&amp;IF(AND(A531="EU",AE531=2035),0.93,IF(AND(A531="EU",AE531=2050),0.9,IF(AND(A531="USA",AE531=2035),0.92,IF(AND(A531="USA",AE531=2050),0.89,IF(AND(A531="Japan",AE531=2035),0.92,IF(AND(A531="Japan",AE531=2050),0.89,IF(AND(A531="Russia",AE531=2035),0.91,IF(AND(A531="Russia",AE531=2050),0.86,IF(AND(A531="China",AE531=2035),0.91,IF(AND(A531="China",AE531=2050),0.87,IF(AND(A531="India",AE531=2035),0.92,IF(AND(A531="India",AE531=2050),0.87,IF(AND(A531="Middle East",AE531=2035),0.89,IF(AND(A531="Middle East",AE531=2050),0.84,IF(AND(A531="Africa",AE531=2035),0.9,IF(AND(A531="Africa",AE531=2050),0.86,IF(AND(A531="Brazil",AE531=2035),0.93,IF(AND(A531="Brazil",AE531=2050),0.89,""))))))))))))))))))</f>
        <v>*0.91</v>
      </c>
      <c r="AG531" s="51" t="str">
        <f aca="false">AG530</f>
        <v>REZoning_Sol-Win</v>
      </c>
      <c r="AI531" s="0" t="s">
        <v>1382</v>
      </c>
      <c r="AJ531" s="50" t="s">
        <v>35</v>
      </c>
      <c r="AK531" s="0" t="n">
        <v>2050</v>
      </c>
      <c r="AL531" s="51" t="str">
        <f aca="false">"*"&amp;IF(AND(A531="EU",AK531=2035),0.93,IF(AND(A531="EU",AK531=2050),0.9,IF(AND(A531="USA",AK531=2035),0.92,IF(AND(A531="USA",AK531=2050),0.89,IF(AND(A531="Japan",AK531=2035),0.92,IF(AND(A531="Japan",AK531=2050),0.89,IF(AND(A531="Russia",AK531=2035),0.91,IF(AND(A531="Russia",AK531=2050),0.86,IF(AND(A531="China",AK531=2035),0.91,IF(AND(A531="China",AK531=2050),0.87,IF(AND(A531="India",AK531=2035),0.92,IF(AND(A531="India",AK531=2050),0.87,IF(AND(A531="Middle East",AK531=2035),0.89,IF(AND(A531="Middle East",AK531=2050),0.84,IF(AND(A531="Africa",AK531=2035),0.9,IF(AND(A531="Africa",AK531=2050),0.86,IF(AND(A531="Brazil",AK531=2035),0.93,IF(AND(A531="Brazil",AK531=2050),0.89,""))))))))))))))))))</f>
        <v>*0.87</v>
      </c>
      <c r="AM531" s="51" t="str">
        <f aca="false">AM530</f>
        <v>REZoning_Sol-Win</v>
      </c>
      <c r="AP531" s="0" t="s">
        <v>1382</v>
      </c>
      <c r="AQ531" s="0" t="s">
        <v>35</v>
      </c>
      <c r="AR531" s="0" t="n">
        <v>2100</v>
      </c>
      <c r="AS531" s="0" t="s">
        <v>851</v>
      </c>
      <c r="AT531" s="0" t="s">
        <v>36</v>
      </c>
    </row>
    <row r="532" customFormat="false" ht="28.5" hidden="false" customHeight="true" outlineLevel="0" collapsed="false">
      <c r="A532" s="3" t="s">
        <v>147</v>
      </c>
      <c r="C532" s="0" t="s">
        <v>1383</v>
      </c>
      <c r="D532" s="50" t="s">
        <v>35</v>
      </c>
      <c r="E532" s="0" t="n">
        <v>2035</v>
      </c>
      <c r="F532" s="51" t="str">
        <f aca="false">"*"&amp;IF(AND(A532="EU",E532=2035),0.95,IF(AND(A532="EU",E532=2050),0.93,IF(AND(A532="USA",E532=2035),0.96,IF(AND(A532="USA",E532=2050),0.94,IF(AND(A532="Japan",E532=2035),0.94,IF(AND(A532="Japan",E532=2050),0.92,IF(AND(A532="Russia",E532=2035),0.95,IF(AND(A532="Russia",E532=2050),0.93,IF(AND(A532="China",E532=2035),0.94,IF(AND(A532="China",E532=2050),0.92,IF(AND(A532="India",E532=2035),0.95,IF(AND(A532="India",E532=2050),0.92,IF(AND(A532="Middle East",E532=2035),0.94,IF(AND(A532="Middle East",E532=2050),0.9,IF(AND(A532="Africa",E532=2035),0.94,IF(AND(A532="Africa",E532=2050),0.91,IF(AND(A532="Brazil",E532=2035),0.95,IF(AND(A532="Brazil",E532=2050),0.92,""))))))))))))))))))</f>
        <v>*0.94</v>
      </c>
      <c r="H532" s="0" t="s">
        <v>1383</v>
      </c>
      <c r="I532" s="50" t="s">
        <v>35</v>
      </c>
      <c r="J532" s="0" t="n">
        <v>2050</v>
      </c>
      <c r="K532" s="48" t="str">
        <f aca="false">"*"&amp;IF(AND(A532="EU",J532=2035),0.95,IF(AND(A532="EU",J532=2050),0.93,IF(AND(A532="USA",J532=2035),0.96,IF(AND(A532="USA",J532=2050),0.94,IF(AND(A532="Japan",J532=2035),0.94,IF(AND(A532="Japan",J532=2050),0.92,IF(AND(A532="Russia",J532=2035),0.95,IF(AND(A532="Russia",J532=2050),0.93,IF(AND(A532="China",J532=2035),0.94,IF(AND(A532="China",J532=2050),0.92,IF(AND(A532="India",J532=2035),0.95,IF(AND(A532="India",J532=2050),0.92,IF(AND(A532="Middle East",J532=2035),0.94,IF(AND(A532="Middle East",J532=2050),0.9,IF(AND(A532="Africa",J532=2035),0.94,IF(AND(A532="Africa",J532=2050),0.91,IF(AND(A532="Brazil",J532=2035),0.95,IF(AND(A532="Brazil",J532=2050),0.92,""))))))))))))))))))</f>
        <v>*0.92</v>
      </c>
      <c r="P532" s="41" t="s">
        <v>1383</v>
      </c>
      <c r="Q532" s="52" t="s">
        <v>35</v>
      </c>
      <c r="R532" s="41" t="n">
        <v>2035</v>
      </c>
      <c r="S532" s="53" t="str">
        <f aca="false">"*"&amp;IF(AND(A532="EU",R532=2035),0.95,IF(AND(A532="EU",R532=2050),0.93,IF(AND(A532="USA",R532=2035),0.96,IF(AND(A532="USA",R532=2050),0.93,IF(AND(A532="Japan",R532=2035),0.94,IF(AND(A532="Japan",R532=2050),0.92,IF(AND(A532="Russia",R532=2035),0.95,IF(AND(A532="Russia",R532=2050),0.91,IF(AND(A532="China",R532=2035),0.93,IF(AND(A532="China",R532=2050),0.92,IF(AND(A532="India",R532=2035),0.94,IF(AND(A532="India",R532=2050),0.91,IF(AND(A532="Middle East",R532=2035),0.92,IF(AND(A532="Middle East",R532=2050),0.89,IF(AND(A532="Africa",R532=2035),0.93,IF(AND(A532="Africa",R532=2050),0.9,IF(AND(A532="Brazil",R532=2035),0.95,IF(AND(A532="Brazil",R532=2050),0.92,""))))))))))))))))))</f>
        <v>*0.93</v>
      </c>
      <c r="U532" s="41" t="s">
        <v>1383</v>
      </c>
      <c r="V532" s="52" t="s">
        <v>35</v>
      </c>
      <c r="W532" s="41" t="n">
        <v>2050</v>
      </c>
      <c r="X532" s="53" t="str">
        <f aca="false">"*"&amp;IF(AND(A532="EU",W532=2035),0.95,IF(AND(A532="EU",W532=2050),0.93,IF(AND(A532="USA",W532=2035),0.96,IF(AND(A532="USA",W532=2050),0.93,IF(AND(A532="Japan",W532=2035),0.94,IF(AND(A532="Japan",W532=2050),0.92,IF(AND(A532="Russia",W532=2035),0.95,IF(AND(A532="Russia",W532=2050),0.91,IF(AND(A532="China",W532=2035),0.93,IF(AND(A532="China",W532=2050),0.92,IF(AND(A532="India",W532=2035),0.94,IF(AND(A532="India",W532=2050),0.91,IF(AND(A532="Middle East",W532=2035),0.92,IF(AND(A532="Middle East",W532=2050),0.89,IF(AND(A532="Africa",W532=2035),0.93,IF(AND(A532="Africa",W532=2050),0.9,IF(AND(A532="Brazil",W532=2035),0.95,IF(AND(A532="Brazil",W532=2050),0.92,""))))))))))))))))))</f>
        <v>*0.92</v>
      </c>
      <c r="AC532" s="0" t="s">
        <v>1383</v>
      </c>
      <c r="AD532" s="50" t="s">
        <v>35</v>
      </c>
      <c r="AE532" s="0" t="n">
        <v>2035</v>
      </c>
      <c r="AF532" s="51" t="str">
        <f aca="false">"*"&amp;IF(AND(A532="EU",AE532=2035),0.93,IF(AND(A532="EU",AE532=2050),0.9,IF(AND(A532="USA",AE532=2035),0.92,IF(AND(A532="USA",AE532=2050),0.89,IF(AND(A532="Japan",AE532=2035),0.92,IF(AND(A532="Japan",AE532=2050),0.89,IF(AND(A532="Russia",AE532=2035),0.91,IF(AND(A532="Russia",AE532=2050),0.86,IF(AND(A532="China",AE532=2035),0.91,IF(AND(A532="China",AE532=2050),0.87,IF(AND(A532="India",AE532=2035),0.92,IF(AND(A532="India",AE532=2050),0.87,IF(AND(A532="Middle East",AE532=2035),0.89,IF(AND(A532="Middle East",AE532=2050),0.84,IF(AND(A532="Africa",AE532=2035),0.9,IF(AND(A532="Africa",AE532=2050),0.86,IF(AND(A532="Brazil",AE532=2035),0.93,IF(AND(A532="Brazil",AE532=2050),0.89,""))))))))))))))))))</f>
        <v>*0.91</v>
      </c>
      <c r="AG532" s="51" t="str">
        <f aca="false">AG531</f>
        <v>REZoning_Sol-Win</v>
      </c>
      <c r="AI532" s="0" t="s">
        <v>1383</v>
      </c>
      <c r="AJ532" s="50" t="s">
        <v>35</v>
      </c>
      <c r="AK532" s="0" t="n">
        <v>2050</v>
      </c>
      <c r="AL532" s="51" t="str">
        <f aca="false">"*"&amp;IF(AND(A532="EU",AK532=2035),0.93,IF(AND(A532="EU",AK532=2050),0.9,IF(AND(A532="USA",AK532=2035),0.92,IF(AND(A532="USA",AK532=2050),0.89,IF(AND(A532="Japan",AK532=2035),0.92,IF(AND(A532="Japan",AK532=2050),0.89,IF(AND(A532="Russia",AK532=2035),0.91,IF(AND(A532="Russia",AK532=2050),0.86,IF(AND(A532="China",AK532=2035),0.91,IF(AND(A532="China",AK532=2050),0.87,IF(AND(A532="India",AK532=2035),0.92,IF(AND(A532="India",AK532=2050),0.87,IF(AND(A532="Middle East",AK532=2035),0.89,IF(AND(A532="Middle East",AK532=2050),0.84,IF(AND(A532="Africa",AK532=2035),0.9,IF(AND(A532="Africa",AK532=2050),0.86,IF(AND(A532="Brazil",AK532=2035),0.93,IF(AND(A532="Brazil",AK532=2050),0.89,""))))))))))))))))))</f>
        <v>*0.87</v>
      </c>
      <c r="AM532" s="51" t="str">
        <f aca="false">AM531</f>
        <v>REZoning_Sol-Win</v>
      </c>
      <c r="AP532" s="0" t="s">
        <v>1383</v>
      </c>
      <c r="AQ532" s="0" t="s">
        <v>35</v>
      </c>
      <c r="AR532" s="0" t="n">
        <v>2100</v>
      </c>
      <c r="AS532" s="0" t="s">
        <v>851</v>
      </c>
      <c r="AT532" s="0" t="s">
        <v>36</v>
      </c>
    </row>
    <row r="533" customFormat="false" ht="28.5" hidden="false" customHeight="true" outlineLevel="0" collapsed="false">
      <c r="A533" s="3" t="s">
        <v>147</v>
      </c>
      <c r="C533" s="0" t="s">
        <v>1384</v>
      </c>
      <c r="D533" s="50" t="s">
        <v>35</v>
      </c>
      <c r="E533" s="0" t="n">
        <v>2035</v>
      </c>
      <c r="F533" s="51" t="str">
        <f aca="false">"*"&amp;IF(AND(A533="EU",E533=2035),0.95,IF(AND(A533="EU",E533=2050),0.93,IF(AND(A533="USA",E533=2035),0.96,IF(AND(A533="USA",E533=2050),0.94,IF(AND(A533="Japan",E533=2035),0.94,IF(AND(A533="Japan",E533=2050),0.92,IF(AND(A533="Russia",E533=2035),0.95,IF(AND(A533="Russia",E533=2050),0.93,IF(AND(A533="China",E533=2035),0.94,IF(AND(A533="China",E533=2050),0.92,IF(AND(A533="India",E533=2035),0.95,IF(AND(A533="India",E533=2050),0.92,IF(AND(A533="Middle East",E533=2035),0.94,IF(AND(A533="Middle East",E533=2050),0.9,IF(AND(A533="Africa",E533=2035),0.94,IF(AND(A533="Africa",E533=2050),0.91,IF(AND(A533="Brazil",E533=2035),0.95,IF(AND(A533="Brazil",E533=2050),0.92,""))))))))))))))))))</f>
        <v>*0.94</v>
      </c>
      <c r="H533" s="0" t="s">
        <v>1384</v>
      </c>
      <c r="I533" s="50" t="s">
        <v>35</v>
      </c>
      <c r="J533" s="0" t="n">
        <v>2050</v>
      </c>
      <c r="K533" s="48" t="str">
        <f aca="false">"*"&amp;IF(AND(A533="EU",J533=2035),0.95,IF(AND(A533="EU",J533=2050),0.93,IF(AND(A533="USA",J533=2035),0.96,IF(AND(A533="USA",J533=2050),0.94,IF(AND(A533="Japan",J533=2035),0.94,IF(AND(A533="Japan",J533=2050),0.92,IF(AND(A533="Russia",J533=2035),0.95,IF(AND(A533="Russia",J533=2050),0.93,IF(AND(A533="China",J533=2035),0.94,IF(AND(A533="China",J533=2050),0.92,IF(AND(A533="India",J533=2035),0.95,IF(AND(A533="India",J533=2050),0.92,IF(AND(A533="Middle East",J533=2035),0.94,IF(AND(A533="Middle East",J533=2050),0.9,IF(AND(A533="Africa",J533=2035),0.94,IF(AND(A533="Africa",J533=2050),0.91,IF(AND(A533="Brazil",J533=2035),0.95,IF(AND(A533="Brazil",J533=2050),0.92,""))))))))))))))))))</f>
        <v>*0.92</v>
      </c>
      <c r="P533" s="41" t="s">
        <v>1384</v>
      </c>
      <c r="Q533" s="52" t="s">
        <v>35</v>
      </c>
      <c r="R533" s="41" t="n">
        <v>2035</v>
      </c>
      <c r="S533" s="53" t="str">
        <f aca="false">"*"&amp;IF(AND(A533="EU",R533=2035),0.95,IF(AND(A533="EU",R533=2050),0.93,IF(AND(A533="USA",R533=2035),0.96,IF(AND(A533="USA",R533=2050),0.93,IF(AND(A533="Japan",R533=2035),0.94,IF(AND(A533="Japan",R533=2050),0.92,IF(AND(A533="Russia",R533=2035),0.95,IF(AND(A533="Russia",R533=2050),0.91,IF(AND(A533="China",R533=2035),0.93,IF(AND(A533="China",R533=2050),0.92,IF(AND(A533="India",R533=2035),0.94,IF(AND(A533="India",R533=2050),0.91,IF(AND(A533="Middle East",R533=2035),0.92,IF(AND(A533="Middle East",R533=2050),0.89,IF(AND(A533="Africa",R533=2035),0.93,IF(AND(A533="Africa",R533=2050),0.9,IF(AND(A533="Brazil",R533=2035),0.95,IF(AND(A533="Brazil",R533=2050),0.92,""))))))))))))))))))</f>
        <v>*0.93</v>
      </c>
      <c r="U533" s="41" t="s">
        <v>1384</v>
      </c>
      <c r="V533" s="52" t="s">
        <v>35</v>
      </c>
      <c r="W533" s="41" t="n">
        <v>2050</v>
      </c>
      <c r="X533" s="53" t="str">
        <f aca="false">"*"&amp;IF(AND(A533="EU",W533=2035),0.95,IF(AND(A533="EU",W533=2050),0.93,IF(AND(A533="USA",W533=2035),0.96,IF(AND(A533="USA",W533=2050),0.93,IF(AND(A533="Japan",W533=2035),0.94,IF(AND(A533="Japan",W533=2050),0.92,IF(AND(A533="Russia",W533=2035),0.95,IF(AND(A533="Russia",W533=2050),0.91,IF(AND(A533="China",W533=2035),0.93,IF(AND(A533="China",W533=2050),0.92,IF(AND(A533="India",W533=2035),0.94,IF(AND(A533="India",W533=2050),0.91,IF(AND(A533="Middle East",W533=2035),0.92,IF(AND(A533="Middle East",W533=2050),0.89,IF(AND(A533="Africa",W533=2035),0.93,IF(AND(A533="Africa",W533=2050),0.9,IF(AND(A533="Brazil",W533=2035),0.95,IF(AND(A533="Brazil",W533=2050),0.92,""))))))))))))))))))</f>
        <v>*0.92</v>
      </c>
      <c r="AC533" s="0" t="s">
        <v>1384</v>
      </c>
      <c r="AD533" s="50" t="s">
        <v>35</v>
      </c>
      <c r="AE533" s="0" t="n">
        <v>2035</v>
      </c>
      <c r="AF533" s="51" t="str">
        <f aca="false">"*"&amp;IF(AND(A533="EU",AE533=2035),0.93,IF(AND(A533="EU",AE533=2050),0.9,IF(AND(A533="USA",AE533=2035),0.92,IF(AND(A533="USA",AE533=2050),0.89,IF(AND(A533="Japan",AE533=2035),0.92,IF(AND(A533="Japan",AE533=2050),0.89,IF(AND(A533="Russia",AE533=2035),0.91,IF(AND(A533="Russia",AE533=2050),0.86,IF(AND(A533="China",AE533=2035),0.91,IF(AND(A533="China",AE533=2050),0.87,IF(AND(A533="India",AE533=2035),0.92,IF(AND(A533="India",AE533=2050),0.87,IF(AND(A533="Middle East",AE533=2035),0.89,IF(AND(A533="Middle East",AE533=2050),0.84,IF(AND(A533="Africa",AE533=2035),0.9,IF(AND(A533="Africa",AE533=2050),0.86,IF(AND(A533="Brazil",AE533=2035),0.93,IF(AND(A533="Brazil",AE533=2050),0.89,""))))))))))))))))))</f>
        <v>*0.91</v>
      </c>
      <c r="AG533" s="51" t="str">
        <f aca="false">AG532</f>
        <v>REZoning_Sol-Win</v>
      </c>
      <c r="AI533" s="0" t="s">
        <v>1384</v>
      </c>
      <c r="AJ533" s="50" t="s">
        <v>35</v>
      </c>
      <c r="AK533" s="0" t="n">
        <v>2050</v>
      </c>
      <c r="AL533" s="51" t="str">
        <f aca="false">"*"&amp;IF(AND(A533="EU",AK533=2035),0.93,IF(AND(A533="EU",AK533=2050),0.9,IF(AND(A533="USA",AK533=2035),0.92,IF(AND(A533="USA",AK533=2050),0.89,IF(AND(A533="Japan",AK533=2035),0.92,IF(AND(A533="Japan",AK533=2050),0.89,IF(AND(A533="Russia",AK533=2035),0.91,IF(AND(A533="Russia",AK533=2050),0.86,IF(AND(A533="China",AK533=2035),0.91,IF(AND(A533="China",AK533=2050),0.87,IF(AND(A533="India",AK533=2035),0.92,IF(AND(A533="India",AK533=2050),0.87,IF(AND(A533="Middle East",AK533=2035),0.89,IF(AND(A533="Middle East",AK533=2050),0.84,IF(AND(A533="Africa",AK533=2035),0.9,IF(AND(A533="Africa",AK533=2050),0.86,IF(AND(A533="Brazil",AK533=2035),0.93,IF(AND(A533="Brazil",AK533=2050),0.89,""))))))))))))))))))</f>
        <v>*0.87</v>
      </c>
      <c r="AM533" s="51" t="str">
        <f aca="false">AM532</f>
        <v>REZoning_Sol-Win</v>
      </c>
      <c r="AP533" s="0" t="s">
        <v>1384</v>
      </c>
      <c r="AQ533" s="0" t="s">
        <v>35</v>
      </c>
      <c r="AR533" s="0" t="n">
        <v>2100</v>
      </c>
      <c r="AS533" s="0" t="s">
        <v>851</v>
      </c>
      <c r="AT533" s="0" t="s">
        <v>36</v>
      </c>
    </row>
    <row r="534" customFormat="false" ht="28.5" hidden="false" customHeight="true" outlineLevel="0" collapsed="false">
      <c r="A534" s="3" t="s">
        <v>147</v>
      </c>
      <c r="C534" s="0" t="s">
        <v>1385</v>
      </c>
      <c r="D534" s="50" t="s">
        <v>35</v>
      </c>
      <c r="E534" s="0" t="n">
        <v>2035</v>
      </c>
      <c r="F534" s="51" t="str">
        <f aca="false">"*"&amp;IF(AND(A534="EU",E534=2035),0.95,IF(AND(A534="EU",E534=2050),0.93,IF(AND(A534="USA",E534=2035),0.96,IF(AND(A534="USA",E534=2050),0.94,IF(AND(A534="Japan",E534=2035),0.94,IF(AND(A534="Japan",E534=2050),0.92,IF(AND(A534="Russia",E534=2035),0.95,IF(AND(A534="Russia",E534=2050),0.93,IF(AND(A534="China",E534=2035),0.94,IF(AND(A534="China",E534=2050),0.92,IF(AND(A534="India",E534=2035),0.95,IF(AND(A534="India",E534=2050),0.92,IF(AND(A534="Middle East",E534=2035),0.94,IF(AND(A534="Middle East",E534=2050),0.9,IF(AND(A534="Africa",E534=2035),0.94,IF(AND(A534="Africa",E534=2050),0.91,IF(AND(A534="Brazil",E534=2035),0.95,IF(AND(A534="Brazil",E534=2050),0.92,""))))))))))))))))))</f>
        <v>*0.94</v>
      </c>
      <c r="H534" s="0" t="s">
        <v>1385</v>
      </c>
      <c r="I534" s="50" t="s">
        <v>35</v>
      </c>
      <c r="J534" s="0" t="n">
        <v>2050</v>
      </c>
      <c r="K534" s="48" t="str">
        <f aca="false">"*"&amp;IF(AND(A534="EU",J534=2035),0.95,IF(AND(A534="EU",J534=2050),0.93,IF(AND(A534="USA",J534=2035),0.96,IF(AND(A534="USA",J534=2050),0.94,IF(AND(A534="Japan",J534=2035),0.94,IF(AND(A534="Japan",J534=2050),0.92,IF(AND(A534="Russia",J534=2035),0.95,IF(AND(A534="Russia",J534=2050),0.93,IF(AND(A534="China",J534=2035),0.94,IF(AND(A534="China",J534=2050),0.92,IF(AND(A534="India",J534=2035),0.95,IF(AND(A534="India",J534=2050),0.92,IF(AND(A534="Middle East",J534=2035),0.94,IF(AND(A534="Middle East",J534=2050),0.9,IF(AND(A534="Africa",J534=2035),0.94,IF(AND(A534="Africa",J534=2050),0.91,IF(AND(A534="Brazil",J534=2035),0.95,IF(AND(A534="Brazil",J534=2050),0.92,""))))))))))))))))))</f>
        <v>*0.92</v>
      </c>
      <c r="P534" s="41" t="s">
        <v>1385</v>
      </c>
      <c r="Q534" s="52" t="s">
        <v>35</v>
      </c>
      <c r="R534" s="41" t="n">
        <v>2035</v>
      </c>
      <c r="S534" s="53" t="str">
        <f aca="false">"*"&amp;IF(AND(A534="EU",R534=2035),0.95,IF(AND(A534="EU",R534=2050),0.93,IF(AND(A534="USA",R534=2035),0.96,IF(AND(A534="USA",R534=2050),0.93,IF(AND(A534="Japan",R534=2035),0.94,IF(AND(A534="Japan",R534=2050),0.92,IF(AND(A534="Russia",R534=2035),0.95,IF(AND(A534="Russia",R534=2050),0.91,IF(AND(A534="China",R534=2035),0.93,IF(AND(A534="China",R534=2050),0.92,IF(AND(A534="India",R534=2035),0.94,IF(AND(A534="India",R534=2050),0.91,IF(AND(A534="Middle East",R534=2035),0.92,IF(AND(A534="Middle East",R534=2050),0.89,IF(AND(A534="Africa",R534=2035),0.93,IF(AND(A534="Africa",R534=2050),0.9,IF(AND(A534="Brazil",R534=2035),0.95,IF(AND(A534="Brazil",R534=2050),0.92,""))))))))))))))))))</f>
        <v>*0.93</v>
      </c>
      <c r="U534" s="41" t="s">
        <v>1385</v>
      </c>
      <c r="V534" s="52" t="s">
        <v>35</v>
      </c>
      <c r="W534" s="41" t="n">
        <v>2050</v>
      </c>
      <c r="X534" s="53" t="str">
        <f aca="false">"*"&amp;IF(AND(A534="EU",W534=2035),0.95,IF(AND(A534="EU",W534=2050),0.93,IF(AND(A534="USA",W534=2035),0.96,IF(AND(A534="USA",W534=2050),0.93,IF(AND(A534="Japan",W534=2035),0.94,IF(AND(A534="Japan",W534=2050),0.92,IF(AND(A534="Russia",W534=2035),0.95,IF(AND(A534="Russia",W534=2050),0.91,IF(AND(A534="China",W534=2035),0.93,IF(AND(A534="China",W534=2050),0.92,IF(AND(A534="India",W534=2035),0.94,IF(AND(A534="India",W534=2050),0.91,IF(AND(A534="Middle East",W534=2035),0.92,IF(AND(A534="Middle East",W534=2050),0.89,IF(AND(A534="Africa",W534=2035),0.93,IF(AND(A534="Africa",W534=2050),0.9,IF(AND(A534="Brazil",W534=2035),0.95,IF(AND(A534="Brazil",W534=2050),0.92,""))))))))))))))))))</f>
        <v>*0.92</v>
      </c>
      <c r="AC534" s="0" t="s">
        <v>1385</v>
      </c>
      <c r="AD534" s="50" t="s">
        <v>35</v>
      </c>
      <c r="AE534" s="0" t="n">
        <v>2035</v>
      </c>
      <c r="AF534" s="51" t="str">
        <f aca="false">"*"&amp;IF(AND(A534="EU",AE534=2035),0.93,IF(AND(A534="EU",AE534=2050),0.9,IF(AND(A534="USA",AE534=2035),0.92,IF(AND(A534="USA",AE534=2050),0.89,IF(AND(A534="Japan",AE534=2035),0.92,IF(AND(A534="Japan",AE534=2050),0.89,IF(AND(A534="Russia",AE534=2035),0.91,IF(AND(A534="Russia",AE534=2050),0.86,IF(AND(A534="China",AE534=2035),0.91,IF(AND(A534="China",AE534=2050),0.87,IF(AND(A534="India",AE534=2035),0.92,IF(AND(A534="India",AE534=2050),0.87,IF(AND(A534="Middle East",AE534=2035),0.89,IF(AND(A534="Middle East",AE534=2050),0.84,IF(AND(A534="Africa",AE534=2035),0.9,IF(AND(A534="Africa",AE534=2050),0.86,IF(AND(A534="Brazil",AE534=2035),0.93,IF(AND(A534="Brazil",AE534=2050),0.89,""))))))))))))))))))</f>
        <v>*0.91</v>
      </c>
      <c r="AG534" s="51" t="str">
        <f aca="false">AG533</f>
        <v>REZoning_Sol-Win</v>
      </c>
      <c r="AI534" s="0" t="s">
        <v>1385</v>
      </c>
      <c r="AJ534" s="50" t="s">
        <v>35</v>
      </c>
      <c r="AK534" s="0" t="n">
        <v>2050</v>
      </c>
      <c r="AL534" s="51" t="str">
        <f aca="false">"*"&amp;IF(AND(A534="EU",AK534=2035),0.93,IF(AND(A534="EU",AK534=2050),0.9,IF(AND(A534="USA",AK534=2035),0.92,IF(AND(A534="USA",AK534=2050),0.89,IF(AND(A534="Japan",AK534=2035),0.92,IF(AND(A534="Japan",AK534=2050),0.89,IF(AND(A534="Russia",AK534=2035),0.91,IF(AND(A534="Russia",AK534=2050),0.86,IF(AND(A534="China",AK534=2035),0.91,IF(AND(A534="China",AK534=2050),0.87,IF(AND(A534="India",AK534=2035),0.92,IF(AND(A534="India",AK534=2050),0.87,IF(AND(A534="Middle East",AK534=2035),0.89,IF(AND(A534="Middle East",AK534=2050),0.84,IF(AND(A534="Africa",AK534=2035),0.9,IF(AND(A534="Africa",AK534=2050),0.86,IF(AND(A534="Brazil",AK534=2035),0.93,IF(AND(A534="Brazil",AK534=2050),0.89,""))))))))))))))))))</f>
        <v>*0.87</v>
      </c>
      <c r="AM534" s="51" t="str">
        <f aca="false">AM533</f>
        <v>REZoning_Sol-Win</v>
      </c>
      <c r="AP534" s="0" t="s">
        <v>1385</v>
      </c>
      <c r="AQ534" s="0" t="s">
        <v>35</v>
      </c>
      <c r="AR534" s="0" t="n">
        <v>2100</v>
      </c>
      <c r="AS534" s="0" t="s">
        <v>851</v>
      </c>
      <c r="AT534" s="0" t="s">
        <v>36</v>
      </c>
    </row>
    <row r="535" customFormat="false" ht="28.5" hidden="false" customHeight="true" outlineLevel="0" collapsed="false">
      <c r="A535" s="3" t="s">
        <v>147</v>
      </c>
      <c r="C535" s="0" t="s">
        <v>1386</v>
      </c>
      <c r="D535" s="50" t="s">
        <v>35</v>
      </c>
      <c r="E535" s="0" t="n">
        <v>2035</v>
      </c>
      <c r="F535" s="51" t="str">
        <f aca="false">"*"&amp;IF(AND(A535="EU",E535=2035),0.95,IF(AND(A535="EU",E535=2050),0.93,IF(AND(A535="USA",E535=2035),0.96,IF(AND(A535="USA",E535=2050),0.94,IF(AND(A535="Japan",E535=2035),0.94,IF(AND(A535="Japan",E535=2050),0.92,IF(AND(A535="Russia",E535=2035),0.95,IF(AND(A535="Russia",E535=2050),0.93,IF(AND(A535="China",E535=2035),0.94,IF(AND(A535="China",E535=2050),0.92,IF(AND(A535="India",E535=2035),0.95,IF(AND(A535="India",E535=2050),0.92,IF(AND(A535="Middle East",E535=2035),0.94,IF(AND(A535="Middle East",E535=2050),0.9,IF(AND(A535="Africa",E535=2035),0.94,IF(AND(A535="Africa",E535=2050),0.91,IF(AND(A535="Brazil",E535=2035),0.95,IF(AND(A535="Brazil",E535=2050),0.92,""))))))))))))))))))</f>
        <v>*0.94</v>
      </c>
      <c r="H535" s="0" t="s">
        <v>1386</v>
      </c>
      <c r="I535" s="50" t="s">
        <v>35</v>
      </c>
      <c r="J535" s="0" t="n">
        <v>2050</v>
      </c>
      <c r="K535" s="48" t="str">
        <f aca="false">"*"&amp;IF(AND(A535="EU",J535=2035),0.95,IF(AND(A535="EU",J535=2050),0.93,IF(AND(A535="USA",J535=2035),0.96,IF(AND(A535="USA",J535=2050),0.94,IF(AND(A535="Japan",J535=2035),0.94,IF(AND(A535="Japan",J535=2050),0.92,IF(AND(A535="Russia",J535=2035),0.95,IF(AND(A535="Russia",J535=2050),0.93,IF(AND(A535="China",J535=2035),0.94,IF(AND(A535="China",J535=2050),0.92,IF(AND(A535="India",J535=2035),0.95,IF(AND(A535="India",J535=2050),0.92,IF(AND(A535="Middle East",J535=2035),0.94,IF(AND(A535="Middle East",J535=2050),0.9,IF(AND(A535="Africa",J535=2035),0.94,IF(AND(A535="Africa",J535=2050),0.91,IF(AND(A535="Brazil",J535=2035),0.95,IF(AND(A535="Brazil",J535=2050),0.92,""))))))))))))))))))</f>
        <v>*0.92</v>
      </c>
      <c r="P535" s="41" t="s">
        <v>1386</v>
      </c>
      <c r="Q535" s="52" t="s">
        <v>35</v>
      </c>
      <c r="R535" s="41" t="n">
        <v>2035</v>
      </c>
      <c r="S535" s="53" t="str">
        <f aca="false">"*"&amp;IF(AND(A535="EU",R535=2035),0.95,IF(AND(A535="EU",R535=2050),0.93,IF(AND(A535="USA",R535=2035),0.96,IF(AND(A535="USA",R535=2050),0.93,IF(AND(A535="Japan",R535=2035),0.94,IF(AND(A535="Japan",R535=2050),0.92,IF(AND(A535="Russia",R535=2035),0.95,IF(AND(A535="Russia",R535=2050),0.91,IF(AND(A535="China",R535=2035),0.93,IF(AND(A535="China",R535=2050),0.92,IF(AND(A535="India",R535=2035),0.94,IF(AND(A535="India",R535=2050),0.91,IF(AND(A535="Middle East",R535=2035),0.92,IF(AND(A535="Middle East",R535=2050),0.89,IF(AND(A535="Africa",R535=2035),0.93,IF(AND(A535="Africa",R535=2050),0.9,IF(AND(A535="Brazil",R535=2035),0.95,IF(AND(A535="Brazil",R535=2050),0.92,""))))))))))))))))))</f>
        <v>*0.93</v>
      </c>
      <c r="U535" s="41" t="s">
        <v>1386</v>
      </c>
      <c r="V535" s="52" t="s">
        <v>35</v>
      </c>
      <c r="W535" s="41" t="n">
        <v>2050</v>
      </c>
      <c r="X535" s="53" t="str">
        <f aca="false">"*"&amp;IF(AND(A535="EU",W535=2035),0.95,IF(AND(A535="EU",W535=2050),0.93,IF(AND(A535="USA",W535=2035),0.96,IF(AND(A535="USA",W535=2050),0.93,IF(AND(A535="Japan",W535=2035),0.94,IF(AND(A535="Japan",W535=2050),0.92,IF(AND(A535="Russia",W535=2035),0.95,IF(AND(A535="Russia",W535=2050),0.91,IF(AND(A535="China",W535=2035),0.93,IF(AND(A535="China",W535=2050),0.92,IF(AND(A535="India",W535=2035),0.94,IF(AND(A535="India",W535=2050),0.91,IF(AND(A535="Middle East",W535=2035),0.92,IF(AND(A535="Middle East",W535=2050),0.89,IF(AND(A535="Africa",W535=2035),0.93,IF(AND(A535="Africa",W535=2050),0.9,IF(AND(A535="Brazil",W535=2035),0.95,IF(AND(A535="Brazil",W535=2050),0.92,""))))))))))))))))))</f>
        <v>*0.92</v>
      </c>
      <c r="AC535" s="0" t="s">
        <v>1386</v>
      </c>
      <c r="AD535" s="50" t="s">
        <v>35</v>
      </c>
      <c r="AE535" s="0" t="n">
        <v>2035</v>
      </c>
      <c r="AF535" s="51" t="str">
        <f aca="false">"*"&amp;IF(AND(A535="EU",AE535=2035),0.93,IF(AND(A535="EU",AE535=2050),0.9,IF(AND(A535="USA",AE535=2035),0.92,IF(AND(A535="USA",AE535=2050),0.89,IF(AND(A535="Japan",AE535=2035),0.92,IF(AND(A535="Japan",AE535=2050),0.89,IF(AND(A535="Russia",AE535=2035),0.91,IF(AND(A535="Russia",AE535=2050),0.86,IF(AND(A535="China",AE535=2035),0.91,IF(AND(A535="China",AE535=2050),0.87,IF(AND(A535="India",AE535=2035),0.92,IF(AND(A535="India",AE535=2050),0.87,IF(AND(A535="Middle East",AE535=2035),0.89,IF(AND(A535="Middle East",AE535=2050),0.84,IF(AND(A535="Africa",AE535=2035),0.9,IF(AND(A535="Africa",AE535=2050),0.86,IF(AND(A535="Brazil",AE535=2035),0.93,IF(AND(A535="Brazil",AE535=2050),0.89,""))))))))))))))))))</f>
        <v>*0.91</v>
      </c>
      <c r="AG535" s="51" t="str">
        <f aca="false">AG534</f>
        <v>REZoning_Sol-Win</v>
      </c>
      <c r="AI535" s="0" t="s">
        <v>1386</v>
      </c>
      <c r="AJ535" s="50" t="s">
        <v>35</v>
      </c>
      <c r="AK535" s="0" t="n">
        <v>2050</v>
      </c>
      <c r="AL535" s="51" t="str">
        <f aca="false">"*"&amp;IF(AND(A535="EU",AK535=2035),0.93,IF(AND(A535="EU",AK535=2050),0.9,IF(AND(A535="USA",AK535=2035),0.92,IF(AND(A535="USA",AK535=2050),0.89,IF(AND(A535="Japan",AK535=2035),0.92,IF(AND(A535="Japan",AK535=2050),0.89,IF(AND(A535="Russia",AK535=2035),0.91,IF(AND(A535="Russia",AK535=2050),0.86,IF(AND(A535="China",AK535=2035),0.91,IF(AND(A535="China",AK535=2050),0.87,IF(AND(A535="India",AK535=2035),0.92,IF(AND(A535="India",AK535=2050),0.87,IF(AND(A535="Middle East",AK535=2035),0.89,IF(AND(A535="Middle East",AK535=2050),0.84,IF(AND(A535="Africa",AK535=2035),0.9,IF(AND(A535="Africa",AK535=2050),0.86,IF(AND(A535="Brazil",AK535=2035),0.93,IF(AND(A535="Brazil",AK535=2050),0.89,""))))))))))))))))))</f>
        <v>*0.87</v>
      </c>
      <c r="AM535" s="51" t="str">
        <f aca="false">AM534</f>
        <v>REZoning_Sol-Win</v>
      </c>
      <c r="AP535" s="0" t="s">
        <v>1386</v>
      </c>
      <c r="AQ535" s="0" t="s">
        <v>35</v>
      </c>
      <c r="AR535" s="0" t="n">
        <v>2100</v>
      </c>
      <c r="AS535" s="0" t="s">
        <v>851</v>
      </c>
      <c r="AT535" s="0" t="s">
        <v>36</v>
      </c>
    </row>
    <row r="536" customFormat="false" ht="28.5" hidden="false" customHeight="true" outlineLevel="0" collapsed="false">
      <c r="A536" s="3" t="s">
        <v>147</v>
      </c>
      <c r="C536" s="0" t="s">
        <v>1387</v>
      </c>
      <c r="D536" s="50" t="s">
        <v>35</v>
      </c>
      <c r="E536" s="0" t="n">
        <v>2035</v>
      </c>
      <c r="F536" s="51" t="str">
        <f aca="false">"*"&amp;IF(AND(A536="EU",E536=2035),0.95,IF(AND(A536="EU",E536=2050),0.93,IF(AND(A536="USA",E536=2035),0.96,IF(AND(A536="USA",E536=2050),0.94,IF(AND(A536="Japan",E536=2035),0.94,IF(AND(A536="Japan",E536=2050),0.92,IF(AND(A536="Russia",E536=2035),0.95,IF(AND(A536="Russia",E536=2050),0.93,IF(AND(A536="China",E536=2035),0.94,IF(AND(A536="China",E536=2050),0.92,IF(AND(A536="India",E536=2035),0.95,IF(AND(A536="India",E536=2050),0.92,IF(AND(A536="Middle East",E536=2035),0.94,IF(AND(A536="Middle East",E536=2050),0.9,IF(AND(A536="Africa",E536=2035),0.94,IF(AND(A536="Africa",E536=2050),0.91,IF(AND(A536="Brazil",E536=2035),0.95,IF(AND(A536="Brazil",E536=2050),0.92,""))))))))))))))))))</f>
        <v>*0.94</v>
      </c>
      <c r="H536" s="0" t="s">
        <v>1387</v>
      </c>
      <c r="I536" s="50" t="s">
        <v>35</v>
      </c>
      <c r="J536" s="0" t="n">
        <v>2050</v>
      </c>
      <c r="K536" s="48" t="str">
        <f aca="false">"*"&amp;IF(AND(A536="EU",J536=2035),0.95,IF(AND(A536="EU",J536=2050),0.93,IF(AND(A536="USA",J536=2035),0.96,IF(AND(A536="USA",J536=2050),0.94,IF(AND(A536="Japan",J536=2035),0.94,IF(AND(A536="Japan",J536=2050),0.92,IF(AND(A536="Russia",J536=2035),0.95,IF(AND(A536="Russia",J536=2050),0.93,IF(AND(A536="China",J536=2035),0.94,IF(AND(A536="China",J536=2050),0.92,IF(AND(A536="India",J536=2035),0.95,IF(AND(A536="India",J536=2050),0.92,IF(AND(A536="Middle East",J536=2035),0.94,IF(AND(A536="Middle East",J536=2050),0.9,IF(AND(A536="Africa",J536=2035),0.94,IF(AND(A536="Africa",J536=2050),0.91,IF(AND(A536="Brazil",J536=2035),0.95,IF(AND(A536="Brazil",J536=2050),0.92,""))))))))))))))))))</f>
        <v>*0.92</v>
      </c>
      <c r="P536" s="41" t="s">
        <v>1387</v>
      </c>
      <c r="Q536" s="52" t="s">
        <v>35</v>
      </c>
      <c r="R536" s="41" t="n">
        <v>2035</v>
      </c>
      <c r="S536" s="53" t="str">
        <f aca="false">"*"&amp;IF(AND(A536="EU",R536=2035),0.95,IF(AND(A536="EU",R536=2050),0.93,IF(AND(A536="USA",R536=2035),0.96,IF(AND(A536="USA",R536=2050),0.93,IF(AND(A536="Japan",R536=2035),0.94,IF(AND(A536="Japan",R536=2050),0.92,IF(AND(A536="Russia",R536=2035),0.95,IF(AND(A536="Russia",R536=2050),0.91,IF(AND(A536="China",R536=2035),0.93,IF(AND(A536="China",R536=2050),0.92,IF(AND(A536="India",R536=2035),0.94,IF(AND(A536="India",R536=2050),0.91,IF(AND(A536="Middle East",R536=2035),0.92,IF(AND(A536="Middle East",R536=2050),0.89,IF(AND(A536="Africa",R536=2035),0.93,IF(AND(A536="Africa",R536=2050),0.9,IF(AND(A536="Brazil",R536=2035),0.95,IF(AND(A536="Brazil",R536=2050),0.92,""))))))))))))))))))</f>
        <v>*0.93</v>
      </c>
      <c r="U536" s="41" t="s">
        <v>1387</v>
      </c>
      <c r="V536" s="52" t="s">
        <v>35</v>
      </c>
      <c r="W536" s="41" t="n">
        <v>2050</v>
      </c>
      <c r="X536" s="53" t="str">
        <f aca="false">"*"&amp;IF(AND(A536="EU",W536=2035),0.95,IF(AND(A536="EU",W536=2050),0.93,IF(AND(A536="USA",W536=2035),0.96,IF(AND(A536="USA",W536=2050),0.93,IF(AND(A536="Japan",W536=2035),0.94,IF(AND(A536="Japan",W536=2050),0.92,IF(AND(A536="Russia",W536=2035),0.95,IF(AND(A536="Russia",W536=2050),0.91,IF(AND(A536="China",W536=2035),0.93,IF(AND(A536="China",W536=2050),0.92,IF(AND(A536="India",W536=2035),0.94,IF(AND(A536="India",W536=2050),0.91,IF(AND(A536="Middle East",W536=2035),0.92,IF(AND(A536="Middle East",W536=2050),0.89,IF(AND(A536="Africa",W536=2035),0.93,IF(AND(A536="Africa",W536=2050),0.9,IF(AND(A536="Brazil",W536=2035),0.95,IF(AND(A536="Brazil",W536=2050),0.92,""))))))))))))))))))</f>
        <v>*0.92</v>
      </c>
      <c r="AC536" s="0" t="s">
        <v>1387</v>
      </c>
      <c r="AD536" s="50" t="s">
        <v>35</v>
      </c>
      <c r="AE536" s="0" t="n">
        <v>2035</v>
      </c>
      <c r="AF536" s="51" t="str">
        <f aca="false">"*"&amp;IF(AND(A536="EU",AE536=2035),0.93,IF(AND(A536="EU",AE536=2050),0.9,IF(AND(A536="USA",AE536=2035),0.92,IF(AND(A536="USA",AE536=2050),0.89,IF(AND(A536="Japan",AE536=2035),0.92,IF(AND(A536="Japan",AE536=2050),0.89,IF(AND(A536="Russia",AE536=2035),0.91,IF(AND(A536="Russia",AE536=2050),0.86,IF(AND(A536="China",AE536=2035),0.91,IF(AND(A536="China",AE536=2050),0.87,IF(AND(A536="India",AE536=2035),0.92,IF(AND(A536="India",AE536=2050),0.87,IF(AND(A536="Middle East",AE536=2035),0.89,IF(AND(A536="Middle East",AE536=2050),0.84,IF(AND(A536="Africa",AE536=2035),0.9,IF(AND(A536="Africa",AE536=2050),0.86,IF(AND(A536="Brazil",AE536=2035),0.93,IF(AND(A536="Brazil",AE536=2050),0.89,""))))))))))))))))))</f>
        <v>*0.91</v>
      </c>
      <c r="AG536" s="51" t="str">
        <f aca="false">AG535</f>
        <v>REZoning_Sol-Win</v>
      </c>
      <c r="AI536" s="0" t="s">
        <v>1387</v>
      </c>
      <c r="AJ536" s="50" t="s">
        <v>35</v>
      </c>
      <c r="AK536" s="0" t="n">
        <v>2050</v>
      </c>
      <c r="AL536" s="51" t="str">
        <f aca="false">"*"&amp;IF(AND(A536="EU",AK536=2035),0.93,IF(AND(A536="EU",AK536=2050),0.9,IF(AND(A536="USA",AK536=2035),0.92,IF(AND(A536="USA",AK536=2050),0.89,IF(AND(A536="Japan",AK536=2035),0.92,IF(AND(A536="Japan",AK536=2050),0.89,IF(AND(A536="Russia",AK536=2035),0.91,IF(AND(A536="Russia",AK536=2050),0.86,IF(AND(A536="China",AK536=2035),0.91,IF(AND(A536="China",AK536=2050),0.87,IF(AND(A536="India",AK536=2035),0.92,IF(AND(A536="India",AK536=2050),0.87,IF(AND(A536="Middle East",AK536=2035),0.89,IF(AND(A536="Middle East",AK536=2050),0.84,IF(AND(A536="Africa",AK536=2035),0.9,IF(AND(A536="Africa",AK536=2050),0.86,IF(AND(A536="Brazil",AK536=2035),0.93,IF(AND(A536="Brazil",AK536=2050),0.89,""))))))))))))))))))</f>
        <v>*0.87</v>
      </c>
      <c r="AM536" s="51" t="str">
        <f aca="false">AM535</f>
        <v>REZoning_Sol-Win</v>
      </c>
      <c r="AP536" s="0" t="s">
        <v>1387</v>
      </c>
      <c r="AQ536" s="0" t="s">
        <v>35</v>
      </c>
      <c r="AR536" s="0" t="n">
        <v>2100</v>
      </c>
      <c r="AS536" s="0" t="s">
        <v>851</v>
      </c>
      <c r="AT536" s="0" t="s">
        <v>36</v>
      </c>
    </row>
    <row r="537" customFormat="false" ht="28.5" hidden="false" customHeight="true" outlineLevel="0" collapsed="false">
      <c r="A537" s="3" t="s">
        <v>147</v>
      </c>
      <c r="C537" s="0" t="s">
        <v>1388</v>
      </c>
      <c r="D537" s="50" t="s">
        <v>35</v>
      </c>
      <c r="E537" s="0" t="n">
        <v>2035</v>
      </c>
      <c r="F537" s="51" t="str">
        <f aca="false">"*"&amp;IF(AND(A537="EU",E537=2035),0.95,IF(AND(A537="EU",E537=2050),0.93,IF(AND(A537="USA",E537=2035),0.96,IF(AND(A537="USA",E537=2050),0.94,IF(AND(A537="Japan",E537=2035),0.94,IF(AND(A537="Japan",E537=2050),0.92,IF(AND(A537="Russia",E537=2035),0.95,IF(AND(A537="Russia",E537=2050),0.93,IF(AND(A537="China",E537=2035),0.94,IF(AND(A537="China",E537=2050),0.92,IF(AND(A537="India",E537=2035),0.95,IF(AND(A537="India",E537=2050),0.92,IF(AND(A537="Middle East",E537=2035),0.94,IF(AND(A537="Middle East",E537=2050),0.9,IF(AND(A537="Africa",E537=2035),0.94,IF(AND(A537="Africa",E537=2050),0.91,IF(AND(A537="Brazil",E537=2035),0.95,IF(AND(A537="Brazil",E537=2050),0.92,""))))))))))))))))))</f>
        <v>*0.94</v>
      </c>
      <c r="H537" s="0" t="s">
        <v>1388</v>
      </c>
      <c r="I537" s="50" t="s">
        <v>35</v>
      </c>
      <c r="J537" s="0" t="n">
        <v>2050</v>
      </c>
      <c r="K537" s="48" t="str">
        <f aca="false">"*"&amp;IF(AND(A537="EU",J537=2035),0.95,IF(AND(A537="EU",J537=2050),0.93,IF(AND(A537="USA",J537=2035),0.96,IF(AND(A537="USA",J537=2050),0.94,IF(AND(A537="Japan",J537=2035),0.94,IF(AND(A537="Japan",J537=2050),0.92,IF(AND(A537="Russia",J537=2035),0.95,IF(AND(A537="Russia",J537=2050),0.93,IF(AND(A537="China",J537=2035),0.94,IF(AND(A537="China",J537=2050),0.92,IF(AND(A537="India",J537=2035),0.95,IF(AND(A537="India",J537=2050),0.92,IF(AND(A537="Middle East",J537=2035),0.94,IF(AND(A537="Middle East",J537=2050),0.9,IF(AND(A537="Africa",J537=2035),0.94,IF(AND(A537="Africa",J537=2050),0.91,IF(AND(A537="Brazil",J537=2035),0.95,IF(AND(A537="Brazil",J537=2050),0.92,""))))))))))))))))))</f>
        <v>*0.92</v>
      </c>
      <c r="P537" s="41" t="s">
        <v>1388</v>
      </c>
      <c r="Q537" s="52" t="s">
        <v>35</v>
      </c>
      <c r="R537" s="41" t="n">
        <v>2035</v>
      </c>
      <c r="S537" s="53" t="str">
        <f aca="false">"*"&amp;IF(AND(A537="EU",R537=2035),0.95,IF(AND(A537="EU",R537=2050),0.93,IF(AND(A537="USA",R537=2035),0.96,IF(AND(A537="USA",R537=2050),0.93,IF(AND(A537="Japan",R537=2035),0.94,IF(AND(A537="Japan",R537=2050),0.92,IF(AND(A537="Russia",R537=2035),0.95,IF(AND(A537="Russia",R537=2050),0.91,IF(AND(A537="China",R537=2035),0.93,IF(AND(A537="China",R537=2050),0.92,IF(AND(A537="India",R537=2035),0.94,IF(AND(A537="India",R537=2050),0.91,IF(AND(A537="Middle East",R537=2035),0.92,IF(AND(A537="Middle East",R537=2050),0.89,IF(AND(A537="Africa",R537=2035),0.93,IF(AND(A537="Africa",R537=2050),0.9,IF(AND(A537="Brazil",R537=2035),0.95,IF(AND(A537="Brazil",R537=2050),0.92,""))))))))))))))))))</f>
        <v>*0.93</v>
      </c>
      <c r="U537" s="41" t="s">
        <v>1388</v>
      </c>
      <c r="V537" s="52" t="s">
        <v>35</v>
      </c>
      <c r="W537" s="41" t="n">
        <v>2050</v>
      </c>
      <c r="X537" s="53" t="str">
        <f aca="false">"*"&amp;IF(AND(A537="EU",W537=2035),0.95,IF(AND(A537="EU",W537=2050),0.93,IF(AND(A537="USA",W537=2035),0.96,IF(AND(A537="USA",W537=2050),0.93,IF(AND(A537="Japan",W537=2035),0.94,IF(AND(A537="Japan",W537=2050),0.92,IF(AND(A537="Russia",W537=2035),0.95,IF(AND(A537="Russia",W537=2050),0.91,IF(AND(A537="China",W537=2035),0.93,IF(AND(A537="China",W537=2050),0.92,IF(AND(A537="India",W537=2035),0.94,IF(AND(A537="India",W537=2050),0.91,IF(AND(A537="Middle East",W537=2035),0.92,IF(AND(A537="Middle East",W537=2050),0.89,IF(AND(A537="Africa",W537=2035),0.93,IF(AND(A537="Africa",W537=2050),0.9,IF(AND(A537="Brazil",W537=2035),0.95,IF(AND(A537="Brazil",W537=2050),0.92,""))))))))))))))))))</f>
        <v>*0.92</v>
      </c>
      <c r="AC537" s="0" t="s">
        <v>1388</v>
      </c>
      <c r="AD537" s="50" t="s">
        <v>35</v>
      </c>
      <c r="AE537" s="0" t="n">
        <v>2035</v>
      </c>
      <c r="AF537" s="51" t="str">
        <f aca="false">"*"&amp;IF(AND(A537="EU",AE537=2035),0.93,IF(AND(A537="EU",AE537=2050),0.9,IF(AND(A537="USA",AE537=2035),0.92,IF(AND(A537="USA",AE537=2050),0.89,IF(AND(A537="Japan",AE537=2035),0.92,IF(AND(A537="Japan",AE537=2050),0.89,IF(AND(A537="Russia",AE537=2035),0.91,IF(AND(A537="Russia",AE537=2050),0.86,IF(AND(A537="China",AE537=2035),0.91,IF(AND(A537="China",AE537=2050),0.87,IF(AND(A537="India",AE537=2035),0.92,IF(AND(A537="India",AE537=2050),0.87,IF(AND(A537="Middle East",AE537=2035),0.89,IF(AND(A537="Middle East",AE537=2050),0.84,IF(AND(A537="Africa",AE537=2035),0.9,IF(AND(A537="Africa",AE537=2050),0.86,IF(AND(A537="Brazil",AE537=2035),0.93,IF(AND(A537="Brazil",AE537=2050),0.89,""))))))))))))))))))</f>
        <v>*0.91</v>
      </c>
      <c r="AG537" s="51" t="str">
        <f aca="false">AG536</f>
        <v>REZoning_Sol-Win</v>
      </c>
      <c r="AI537" s="0" t="s">
        <v>1388</v>
      </c>
      <c r="AJ537" s="50" t="s">
        <v>35</v>
      </c>
      <c r="AK537" s="0" t="n">
        <v>2050</v>
      </c>
      <c r="AL537" s="51" t="str">
        <f aca="false">"*"&amp;IF(AND(A537="EU",AK537=2035),0.93,IF(AND(A537="EU",AK537=2050),0.9,IF(AND(A537="USA",AK537=2035),0.92,IF(AND(A537="USA",AK537=2050),0.89,IF(AND(A537="Japan",AK537=2035),0.92,IF(AND(A537="Japan",AK537=2050),0.89,IF(AND(A537="Russia",AK537=2035),0.91,IF(AND(A537="Russia",AK537=2050),0.86,IF(AND(A537="China",AK537=2035),0.91,IF(AND(A537="China",AK537=2050),0.87,IF(AND(A537="India",AK537=2035),0.92,IF(AND(A537="India",AK537=2050),0.87,IF(AND(A537="Middle East",AK537=2035),0.89,IF(AND(A537="Middle East",AK537=2050),0.84,IF(AND(A537="Africa",AK537=2035),0.9,IF(AND(A537="Africa",AK537=2050),0.86,IF(AND(A537="Brazil",AK537=2035),0.93,IF(AND(A537="Brazil",AK537=2050),0.89,""))))))))))))))))))</f>
        <v>*0.87</v>
      </c>
      <c r="AM537" s="51" t="str">
        <f aca="false">AM536</f>
        <v>REZoning_Sol-Win</v>
      </c>
      <c r="AP537" s="0" t="s">
        <v>1388</v>
      </c>
      <c r="AQ537" s="0" t="s">
        <v>35</v>
      </c>
      <c r="AR537" s="0" t="n">
        <v>2100</v>
      </c>
      <c r="AS537" s="0" t="s">
        <v>851</v>
      </c>
      <c r="AT537" s="0" t="s">
        <v>36</v>
      </c>
    </row>
    <row r="538" customFormat="false" ht="28.5" hidden="false" customHeight="true" outlineLevel="0" collapsed="false">
      <c r="A538" s="3" t="s">
        <v>147</v>
      </c>
      <c r="C538" s="0" t="s">
        <v>1389</v>
      </c>
      <c r="D538" s="50" t="s">
        <v>35</v>
      </c>
      <c r="E538" s="0" t="n">
        <v>2035</v>
      </c>
      <c r="F538" s="51" t="str">
        <f aca="false">"*"&amp;IF(AND(A538="EU",E538=2035),0.95,IF(AND(A538="EU",E538=2050),0.93,IF(AND(A538="USA",E538=2035),0.96,IF(AND(A538="USA",E538=2050),0.94,IF(AND(A538="Japan",E538=2035),0.94,IF(AND(A538="Japan",E538=2050),0.92,IF(AND(A538="Russia",E538=2035),0.95,IF(AND(A538="Russia",E538=2050),0.93,IF(AND(A538="China",E538=2035),0.94,IF(AND(A538="China",E538=2050),0.92,IF(AND(A538="India",E538=2035),0.95,IF(AND(A538="India",E538=2050),0.92,IF(AND(A538="Middle East",E538=2035),0.94,IF(AND(A538="Middle East",E538=2050),0.9,IF(AND(A538="Africa",E538=2035),0.94,IF(AND(A538="Africa",E538=2050),0.91,IF(AND(A538="Brazil",E538=2035),0.95,IF(AND(A538="Brazil",E538=2050),0.92,""))))))))))))))))))</f>
        <v>*0.94</v>
      </c>
      <c r="H538" s="0" t="s">
        <v>1389</v>
      </c>
      <c r="I538" s="50" t="s">
        <v>35</v>
      </c>
      <c r="J538" s="0" t="n">
        <v>2050</v>
      </c>
      <c r="K538" s="48" t="str">
        <f aca="false">"*"&amp;IF(AND(A538="EU",J538=2035),0.95,IF(AND(A538="EU",J538=2050),0.93,IF(AND(A538="USA",J538=2035),0.96,IF(AND(A538="USA",J538=2050),0.94,IF(AND(A538="Japan",J538=2035),0.94,IF(AND(A538="Japan",J538=2050),0.92,IF(AND(A538="Russia",J538=2035),0.95,IF(AND(A538="Russia",J538=2050),0.93,IF(AND(A538="China",J538=2035),0.94,IF(AND(A538="China",J538=2050),0.92,IF(AND(A538="India",J538=2035),0.95,IF(AND(A538="India",J538=2050),0.92,IF(AND(A538="Middle East",J538=2035),0.94,IF(AND(A538="Middle East",J538=2050),0.9,IF(AND(A538="Africa",J538=2035),0.94,IF(AND(A538="Africa",J538=2050),0.91,IF(AND(A538="Brazil",J538=2035),0.95,IF(AND(A538="Brazil",J538=2050),0.92,""))))))))))))))))))</f>
        <v>*0.92</v>
      </c>
      <c r="P538" s="41" t="s">
        <v>1389</v>
      </c>
      <c r="Q538" s="52" t="s">
        <v>35</v>
      </c>
      <c r="R538" s="41" t="n">
        <v>2035</v>
      </c>
      <c r="S538" s="53" t="str">
        <f aca="false">"*"&amp;IF(AND(A538="EU",R538=2035),0.95,IF(AND(A538="EU",R538=2050),0.93,IF(AND(A538="USA",R538=2035),0.96,IF(AND(A538="USA",R538=2050),0.93,IF(AND(A538="Japan",R538=2035),0.94,IF(AND(A538="Japan",R538=2050),0.92,IF(AND(A538="Russia",R538=2035),0.95,IF(AND(A538="Russia",R538=2050),0.91,IF(AND(A538="China",R538=2035),0.93,IF(AND(A538="China",R538=2050),0.92,IF(AND(A538="India",R538=2035),0.94,IF(AND(A538="India",R538=2050),0.91,IF(AND(A538="Middle East",R538=2035),0.92,IF(AND(A538="Middle East",R538=2050),0.89,IF(AND(A538="Africa",R538=2035),0.93,IF(AND(A538="Africa",R538=2050),0.9,IF(AND(A538="Brazil",R538=2035),0.95,IF(AND(A538="Brazil",R538=2050),0.92,""))))))))))))))))))</f>
        <v>*0.93</v>
      </c>
      <c r="U538" s="41" t="s">
        <v>1389</v>
      </c>
      <c r="V538" s="52" t="s">
        <v>35</v>
      </c>
      <c r="W538" s="41" t="n">
        <v>2050</v>
      </c>
      <c r="X538" s="53" t="str">
        <f aca="false">"*"&amp;IF(AND(A538="EU",W538=2035),0.95,IF(AND(A538="EU",W538=2050),0.93,IF(AND(A538="USA",W538=2035),0.96,IF(AND(A538="USA",W538=2050),0.93,IF(AND(A538="Japan",W538=2035),0.94,IF(AND(A538="Japan",W538=2050),0.92,IF(AND(A538="Russia",W538=2035),0.95,IF(AND(A538="Russia",W538=2050),0.91,IF(AND(A538="China",W538=2035),0.93,IF(AND(A538="China",W538=2050),0.92,IF(AND(A538="India",W538=2035),0.94,IF(AND(A538="India",W538=2050),0.91,IF(AND(A538="Middle East",W538=2035),0.92,IF(AND(A538="Middle East",W538=2050),0.89,IF(AND(A538="Africa",W538=2035),0.93,IF(AND(A538="Africa",W538=2050),0.9,IF(AND(A538="Brazil",W538=2035),0.95,IF(AND(A538="Brazil",W538=2050),0.92,""))))))))))))))))))</f>
        <v>*0.92</v>
      </c>
      <c r="AC538" s="0" t="s">
        <v>1389</v>
      </c>
      <c r="AD538" s="50" t="s">
        <v>35</v>
      </c>
      <c r="AE538" s="0" t="n">
        <v>2035</v>
      </c>
      <c r="AF538" s="51" t="str">
        <f aca="false">"*"&amp;IF(AND(A538="EU",AE538=2035),0.93,IF(AND(A538="EU",AE538=2050),0.9,IF(AND(A538="USA",AE538=2035),0.92,IF(AND(A538="USA",AE538=2050),0.89,IF(AND(A538="Japan",AE538=2035),0.92,IF(AND(A538="Japan",AE538=2050),0.89,IF(AND(A538="Russia",AE538=2035),0.91,IF(AND(A538="Russia",AE538=2050),0.86,IF(AND(A538="China",AE538=2035),0.91,IF(AND(A538="China",AE538=2050),0.87,IF(AND(A538="India",AE538=2035),0.92,IF(AND(A538="India",AE538=2050),0.87,IF(AND(A538="Middle East",AE538=2035),0.89,IF(AND(A538="Middle East",AE538=2050),0.84,IF(AND(A538="Africa",AE538=2035),0.9,IF(AND(A538="Africa",AE538=2050),0.86,IF(AND(A538="Brazil",AE538=2035),0.93,IF(AND(A538="Brazil",AE538=2050),0.89,""))))))))))))))))))</f>
        <v>*0.91</v>
      </c>
      <c r="AG538" s="51" t="str">
        <f aca="false">AG537</f>
        <v>REZoning_Sol-Win</v>
      </c>
      <c r="AI538" s="0" t="s">
        <v>1389</v>
      </c>
      <c r="AJ538" s="50" t="s">
        <v>35</v>
      </c>
      <c r="AK538" s="0" t="n">
        <v>2050</v>
      </c>
      <c r="AL538" s="51" t="str">
        <f aca="false">"*"&amp;IF(AND(A538="EU",AK538=2035),0.93,IF(AND(A538="EU",AK538=2050),0.9,IF(AND(A538="USA",AK538=2035),0.92,IF(AND(A538="USA",AK538=2050),0.89,IF(AND(A538="Japan",AK538=2035),0.92,IF(AND(A538="Japan",AK538=2050),0.89,IF(AND(A538="Russia",AK538=2035),0.91,IF(AND(A538="Russia",AK538=2050),0.86,IF(AND(A538="China",AK538=2035),0.91,IF(AND(A538="China",AK538=2050),0.87,IF(AND(A538="India",AK538=2035),0.92,IF(AND(A538="India",AK538=2050),0.87,IF(AND(A538="Middle East",AK538=2035),0.89,IF(AND(A538="Middle East",AK538=2050),0.84,IF(AND(A538="Africa",AK538=2035),0.9,IF(AND(A538="Africa",AK538=2050),0.86,IF(AND(A538="Brazil",AK538=2035),0.93,IF(AND(A538="Brazil",AK538=2050),0.89,""))))))))))))))))))</f>
        <v>*0.87</v>
      </c>
      <c r="AM538" s="51" t="str">
        <f aca="false">AM537</f>
        <v>REZoning_Sol-Win</v>
      </c>
      <c r="AP538" s="0" t="s">
        <v>1389</v>
      </c>
      <c r="AQ538" s="0" t="s">
        <v>35</v>
      </c>
      <c r="AR538" s="0" t="n">
        <v>2100</v>
      </c>
      <c r="AS538" s="0" t="s">
        <v>851</v>
      </c>
      <c r="AT538" s="0" t="s">
        <v>36</v>
      </c>
    </row>
    <row r="539" customFormat="false" ht="28.5" hidden="false" customHeight="true" outlineLevel="0" collapsed="false">
      <c r="A539" s="3" t="s">
        <v>43</v>
      </c>
      <c r="C539" s="0" t="s">
        <v>1390</v>
      </c>
      <c r="D539" s="50" t="s">
        <v>35</v>
      </c>
      <c r="E539" s="0" t="n">
        <v>2035</v>
      </c>
      <c r="F539" s="51" t="str">
        <f aca="false">"*"&amp;IF(AND(A539="EU",E539=2035),0.95,IF(AND(A539="EU",E539=2050),0.93,IF(AND(A539="USA",E539=2035),0.96,IF(AND(A539="USA",E539=2050),0.94,IF(AND(A539="Japan",E539=2035),0.94,IF(AND(A539="Japan",E539=2050),0.92,IF(AND(A539="Russia",E539=2035),0.95,IF(AND(A539="Russia",E539=2050),0.93,IF(AND(A539="China",E539=2035),0.94,IF(AND(A539="China",E539=2050),0.92,IF(AND(A539="India",E539=2035),0.95,IF(AND(A539="India",E539=2050),0.92,IF(AND(A539="Middle East",E539=2035),0.94,IF(AND(A539="Middle East",E539=2050),0.9,IF(AND(A539="Africa",E539=2035),0.94,IF(AND(A539="Africa",E539=2050),0.91,IF(AND(A539="Brazil",E539=2035),0.95,IF(AND(A539="Brazil",E539=2050),0.92,""))))))))))))))))))</f>
        <v>*0.94</v>
      </c>
      <c r="H539" s="0" t="s">
        <v>1390</v>
      </c>
      <c r="I539" s="50" t="s">
        <v>35</v>
      </c>
      <c r="J539" s="0" t="n">
        <v>2050</v>
      </c>
      <c r="K539" s="48" t="str">
        <f aca="false">"*"&amp;IF(AND(A539="EU",J539=2035),0.95,IF(AND(A539="EU",J539=2050),0.93,IF(AND(A539="USA",J539=2035),0.96,IF(AND(A539="USA",J539=2050),0.94,IF(AND(A539="Japan",J539=2035),0.94,IF(AND(A539="Japan",J539=2050),0.92,IF(AND(A539="Russia",J539=2035),0.95,IF(AND(A539="Russia",J539=2050),0.93,IF(AND(A539="China",J539=2035),0.94,IF(AND(A539="China",J539=2050),0.92,IF(AND(A539="India",J539=2035),0.95,IF(AND(A539="India",J539=2050),0.92,IF(AND(A539="Middle East",J539=2035),0.94,IF(AND(A539="Middle East",J539=2050),0.9,IF(AND(A539="Africa",J539=2035),0.94,IF(AND(A539="Africa",J539=2050),0.91,IF(AND(A539="Brazil",J539=2035),0.95,IF(AND(A539="Brazil",J539=2050),0.92,""))))))))))))))))))</f>
        <v>*0.91</v>
      </c>
      <c r="P539" s="41" t="s">
        <v>1390</v>
      </c>
      <c r="Q539" s="52" t="s">
        <v>35</v>
      </c>
      <c r="R539" s="41" t="n">
        <v>2035</v>
      </c>
      <c r="S539" s="53" t="str">
        <f aca="false">"*"&amp;IF(AND(A539="EU",R539=2035),0.95,IF(AND(A539="EU",R539=2050),0.93,IF(AND(A539="USA",R539=2035),0.96,IF(AND(A539="USA",R539=2050),0.93,IF(AND(A539="Japan",R539=2035),0.94,IF(AND(A539="Japan",R539=2050),0.92,IF(AND(A539="Russia",R539=2035),0.95,IF(AND(A539="Russia",R539=2050),0.91,IF(AND(A539="China",R539=2035),0.93,IF(AND(A539="China",R539=2050),0.92,IF(AND(A539="India",R539=2035),0.94,IF(AND(A539="India",R539=2050),0.91,IF(AND(A539="Middle East",R539=2035),0.92,IF(AND(A539="Middle East",R539=2050),0.89,IF(AND(A539="Africa",R539=2035),0.93,IF(AND(A539="Africa",R539=2050),0.9,IF(AND(A539="Brazil",R539=2035),0.95,IF(AND(A539="Brazil",R539=2050),0.92,""))))))))))))))))))</f>
        <v>*0.93</v>
      </c>
      <c r="U539" s="41" t="s">
        <v>1390</v>
      </c>
      <c r="V539" s="52" t="s">
        <v>35</v>
      </c>
      <c r="W539" s="41" t="n">
        <v>2050</v>
      </c>
      <c r="X539" s="53" t="str">
        <f aca="false">"*"&amp;IF(AND(A539="EU",W539=2035),0.95,IF(AND(A539="EU",W539=2050),0.93,IF(AND(A539="USA",W539=2035),0.96,IF(AND(A539="USA",W539=2050),0.93,IF(AND(A539="Japan",W539=2035),0.94,IF(AND(A539="Japan",W539=2050),0.92,IF(AND(A539="Russia",W539=2035),0.95,IF(AND(A539="Russia",W539=2050),0.91,IF(AND(A539="China",W539=2035),0.93,IF(AND(A539="China",W539=2050),0.92,IF(AND(A539="India",W539=2035),0.94,IF(AND(A539="India",W539=2050),0.91,IF(AND(A539="Middle East",W539=2035),0.92,IF(AND(A539="Middle East",W539=2050),0.89,IF(AND(A539="Africa",W539=2035),0.93,IF(AND(A539="Africa",W539=2050),0.9,IF(AND(A539="Brazil",W539=2035),0.95,IF(AND(A539="Brazil",W539=2050),0.92,""))))))))))))))))))</f>
        <v>*0.9</v>
      </c>
      <c r="AC539" s="0" t="s">
        <v>1390</v>
      </c>
      <c r="AD539" s="50" t="s">
        <v>35</v>
      </c>
      <c r="AE539" s="0" t="n">
        <v>2035</v>
      </c>
      <c r="AF539" s="51" t="str">
        <f aca="false">"*"&amp;IF(AND(A539="EU",AE539=2035),0.93,IF(AND(A539="EU",AE539=2050),0.9,IF(AND(A539="USA",AE539=2035),0.92,IF(AND(A539="USA",AE539=2050),0.89,IF(AND(A539="Japan",AE539=2035),0.92,IF(AND(A539="Japan",AE539=2050),0.89,IF(AND(A539="Russia",AE539=2035),0.91,IF(AND(A539="Russia",AE539=2050),0.86,IF(AND(A539="China",AE539=2035),0.91,IF(AND(A539="China",AE539=2050),0.87,IF(AND(A539="India",AE539=2035),0.92,IF(AND(A539="India",AE539=2050),0.87,IF(AND(A539="Middle East",AE539=2035),0.89,IF(AND(A539="Middle East",AE539=2050),0.84,IF(AND(A539="Africa",AE539=2035),0.9,IF(AND(A539="Africa",AE539=2050),0.86,IF(AND(A539="Brazil",AE539=2035),0.93,IF(AND(A539="Brazil",AE539=2050),0.89,""))))))))))))))))))</f>
        <v>*0.9</v>
      </c>
      <c r="AG539" s="51" t="str">
        <f aca="false">AG538</f>
        <v>REZoning_Sol-Win</v>
      </c>
      <c r="AI539" s="0" t="s">
        <v>1390</v>
      </c>
      <c r="AJ539" s="50" t="s">
        <v>35</v>
      </c>
      <c r="AK539" s="0" t="n">
        <v>2050</v>
      </c>
      <c r="AL539" s="51" t="str">
        <f aca="false">"*"&amp;IF(AND(A539="EU",AK539=2035),0.93,IF(AND(A539="EU",AK539=2050),0.9,IF(AND(A539="USA",AK539=2035),0.92,IF(AND(A539="USA",AK539=2050),0.89,IF(AND(A539="Japan",AK539=2035),0.92,IF(AND(A539="Japan",AK539=2050),0.89,IF(AND(A539="Russia",AK539=2035),0.91,IF(AND(A539="Russia",AK539=2050),0.86,IF(AND(A539="China",AK539=2035),0.91,IF(AND(A539="China",AK539=2050),0.87,IF(AND(A539="India",AK539=2035),0.92,IF(AND(A539="India",AK539=2050),0.87,IF(AND(A539="Middle East",AK539=2035),0.89,IF(AND(A539="Middle East",AK539=2050),0.84,IF(AND(A539="Africa",AK539=2035),0.9,IF(AND(A539="Africa",AK539=2050),0.86,IF(AND(A539="Brazil",AK539=2035),0.93,IF(AND(A539="Brazil",AK539=2050),0.89,""))))))))))))))))))</f>
        <v>*0.86</v>
      </c>
      <c r="AM539" s="51" t="str">
        <f aca="false">AM538</f>
        <v>REZoning_Sol-Win</v>
      </c>
      <c r="AP539" s="0" t="s">
        <v>1390</v>
      </c>
      <c r="AQ539" s="0" t="s">
        <v>35</v>
      </c>
      <c r="AR539" s="0" t="n">
        <v>2100</v>
      </c>
      <c r="AS539" s="0" t="s">
        <v>860</v>
      </c>
      <c r="AT539" s="0" t="s">
        <v>36</v>
      </c>
    </row>
    <row r="540" customFormat="false" ht="28.5" hidden="false" customHeight="true" outlineLevel="0" collapsed="false">
      <c r="A540" s="3" t="s">
        <v>43</v>
      </c>
      <c r="C540" s="0" t="s">
        <v>1391</v>
      </c>
      <c r="D540" s="50" t="s">
        <v>35</v>
      </c>
      <c r="E540" s="0" t="n">
        <v>2035</v>
      </c>
      <c r="F540" s="51" t="str">
        <f aca="false">"*"&amp;IF(AND(A540="EU",E540=2035),0.95,IF(AND(A540="EU",E540=2050),0.93,IF(AND(A540="USA",E540=2035),0.96,IF(AND(A540="USA",E540=2050),0.94,IF(AND(A540="Japan",E540=2035),0.94,IF(AND(A540="Japan",E540=2050),0.92,IF(AND(A540="Russia",E540=2035),0.95,IF(AND(A540="Russia",E540=2050),0.93,IF(AND(A540="China",E540=2035),0.94,IF(AND(A540="China",E540=2050),0.92,IF(AND(A540="India",E540=2035),0.95,IF(AND(A540="India",E540=2050),0.92,IF(AND(A540="Middle East",E540=2035),0.94,IF(AND(A540="Middle East",E540=2050),0.9,IF(AND(A540="Africa",E540=2035),0.94,IF(AND(A540="Africa",E540=2050),0.91,IF(AND(A540="Brazil",E540=2035),0.95,IF(AND(A540="Brazil",E540=2050),0.92,""))))))))))))))))))</f>
        <v>*0.94</v>
      </c>
      <c r="H540" s="0" t="s">
        <v>1391</v>
      </c>
      <c r="I540" s="50" t="s">
        <v>35</v>
      </c>
      <c r="J540" s="0" t="n">
        <v>2050</v>
      </c>
      <c r="K540" s="48" t="str">
        <f aca="false">"*"&amp;IF(AND(A540="EU",J540=2035),0.95,IF(AND(A540="EU",J540=2050),0.93,IF(AND(A540="USA",J540=2035),0.96,IF(AND(A540="USA",J540=2050),0.94,IF(AND(A540="Japan",J540=2035),0.94,IF(AND(A540="Japan",J540=2050),0.92,IF(AND(A540="Russia",J540=2035),0.95,IF(AND(A540="Russia",J540=2050),0.93,IF(AND(A540="China",J540=2035),0.94,IF(AND(A540="China",J540=2050),0.92,IF(AND(A540="India",J540=2035),0.95,IF(AND(A540="India",J540=2050),0.92,IF(AND(A540="Middle East",J540=2035),0.94,IF(AND(A540="Middle East",J540=2050),0.9,IF(AND(A540="Africa",J540=2035),0.94,IF(AND(A540="Africa",J540=2050),0.91,IF(AND(A540="Brazil",J540=2035),0.95,IF(AND(A540="Brazil",J540=2050),0.92,""))))))))))))))))))</f>
        <v>*0.91</v>
      </c>
      <c r="P540" s="41" t="s">
        <v>1391</v>
      </c>
      <c r="Q540" s="52" t="s">
        <v>35</v>
      </c>
      <c r="R540" s="41" t="n">
        <v>2035</v>
      </c>
      <c r="S540" s="53" t="str">
        <f aca="false">"*"&amp;IF(AND(A540="EU",R540=2035),0.95,IF(AND(A540="EU",R540=2050),0.93,IF(AND(A540="USA",R540=2035),0.96,IF(AND(A540="USA",R540=2050),0.93,IF(AND(A540="Japan",R540=2035),0.94,IF(AND(A540="Japan",R540=2050),0.92,IF(AND(A540="Russia",R540=2035),0.95,IF(AND(A540="Russia",R540=2050),0.91,IF(AND(A540="China",R540=2035),0.93,IF(AND(A540="China",R540=2050),0.92,IF(AND(A540="India",R540=2035),0.94,IF(AND(A540="India",R540=2050),0.91,IF(AND(A540="Middle East",R540=2035),0.92,IF(AND(A540="Middle East",R540=2050),0.89,IF(AND(A540="Africa",R540=2035),0.93,IF(AND(A540="Africa",R540=2050),0.9,IF(AND(A540="Brazil",R540=2035),0.95,IF(AND(A540="Brazil",R540=2050),0.92,""))))))))))))))))))</f>
        <v>*0.93</v>
      </c>
      <c r="U540" s="41" t="s">
        <v>1391</v>
      </c>
      <c r="V540" s="52" t="s">
        <v>35</v>
      </c>
      <c r="W540" s="41" t="n">
        <v>2050</v>
      </c>
      <c r="X540" s="53" t="str">
        <f aca="false">"*"&amp;IF(AND(A540="EU",W540=2035),0.95,IF(AND(A540="EU",W540=2050),0.93,IF(AND(A540="USA",W540=2035),0.96,IF(AND(A540="USA",W540=2050),0.93,IF(AND(A540="Japan",W540=2035),0.94,IF(AND(A540="Japan",W540=2050),0.92,IF(AND(A540="Russia",W540=2035),0.95,IF(AND(A540="Russia",W540=2050),0.91,IF(AND(A540="China",W540=2035),0.93,IF(AND(A540="China",W540=2050),0.92,IF(AND(A540="India",W540=2035),0.94,IF(AND(A540="India",W540=2050),0.91,IF(AND(A540="Middle East",W540=2035),0.92,IF(AND(A540="Middle East",W540=2050),0.89,IF(AND(A540="Africa",W540=2035),0.93,IF(AND(A540="Africa",W540=2050),0.9,IF(AND(A540="Brazil",W540=2035),0.95,IF(AND(A540="Brazil",W540=2050),0.92,""))))))))))))))))))</f>
        <v>*0.9</v>
      </c>
      <c r="AC540" s="0" t="s">
        <v>1391</v>
      </c>
      <c r="AD540" s="50" t="s">
        <v>35</v>
      </c>
      <c r="AE540" s="0" t="n">
        <v>2035</v>
      </c>
      <c r="AF540" s="51" t="str">
        <f aca="false">"*"&amp;IF(AND(A540="EU",AE540=2035),0.93,IF(AND(A540="EU",AE540=2050),0.9,IF(AND(A540="USA",AE540=2035),0.92,IF(AND(A540="USA",AE540=2050),0.89,IF(AND(A540="Japan",AE540=2035),0.92,IF(AND(A540="Japan",AE540=2050),0.89,IF(AND(A540="Russia",AE540=2035),0.91,IF(AND(A540="Russia",AE540=2050),0.86,IF(AND(A540="China",AE540=2035),0.91,IF(AND(A540="China",AE540=2050),0.87,IF(AND(A540="India",AE540=2035),0.92,IF(AND(A540="India",AE540=2050),0.87,IF(AND(A540="Middle East",AE540=2035),0.89,IF(AND(A540="Middle East",AE540=2050),0.84,IF(AND(A540="Africa",AE540=2035),0.9,IF(AND(A540="Africa",AE540=2050),0.86,IF(AND(A540="Brazil",AE540=2035),0.93,IF(AND(A540="Brazil",AE540=2050),0.89,""))))))))))))))))))</f>
        <v>*0.9</v>
      </c>
      <c r="AG540" s="51" t="str">
        <f aca="false">AG539</f>
        <v>REZoning_Sol-Win</v>
      </c>
      <c r="AI540" s="0" t="s">
        <v>1391</v>
      </c>
      <c r="AJ540" s="50" t="s">
        <v>35</v>
      </c>
      <c r="AK540" s="0" t="n">
        <v>2050</v>
      </c>
      <c r="AL540" s="51" t="str">
        <f aca="false">"*"&amp;IF(AND(A540="EU",AK540=2035),0.93,IF(AND(A540="EU",AK540=2050),0.9,IF(AND(A540="USA",AK540=2035),0.92,IF(AND(A540="USA",AK540=2050),0.89,IF(AND(A540="Japan",AK540=2035),0.92,IF(AND(A540="Japan",AK540=2050),0.89,IF(AND(A540="Russia",AK540=2035),0.91,IF(AND(A540="Russia",AK540=2050),0.86,IF(AND(A540="China",AK540=2035),0.91,IF(AND(A540="China",AK540=2050),0.87,IF(AND(A540="India",AK540=2035),0.92,IF(AND(A540="India",AK540=2050),0.87,IF(AND(A540="Middle East",AK540=2035),0.89,IF(AND(A540="Middle East",AK540=2050),0.84,IF(AND(A540="Africa",AK540=2035),0.9,IF(AND(A540="Africa",AK540=2050),0.86,IF(AND(A540="Brazil",AK540=2035),0.93,IF(AND(A540="Brazil",AK540=2050),0.89,""))))))))))))))))))</f>
        <v>*0.86</v>
      </c>
      <c r="AM540" s="51" t="str">
        <f aca="false">AM539</f>
        <v>REZoning_Sol-Win</v>
      </c>
      <c r="AP540" s="0" t="s">
        <v>1391</v>
      </c>
      <c r="AQ540" s="0" t="s">
        <v>35</v>
      </c>
      <c r="AR540" s="0" t="n">
        <v>2100</v>
      </c>
      <c r="AS540" s="0" t="s">
        <v>860</v>
      </c>
      <c r="AT540" s="0" t="s">
        <v>36</v>
      </c>
    </row>
    <row r="541" customFormat="false" ht="28.5" hidden="false" customHeight="true" outlineLevel="0" collapsed="false">
      <c r="A541" s="3" t="s">
        <v>43</v>
      </c>
      <c r="C541" s="0" t="s">
        <v>1392</v>
      </c>
      <c r="D541" s="50" t="s">
        <v>35</v>
      </c>
      <c r="E541" s="0" t="n">
        <v>2035</v>
      </c>
      <c r="F541" s="51" t="str">
        <f aca="false">"*"&amp;IF(AND(A541="EU",E541=2035),0.95,IF(AND(A541="EU",E541=2050),0.93,IF(AND(A541="USA",E541=2035),0.96,IF(AND(A541="USA",E541=2050),0.94,IF(AND(A541="Japan",E541=2035),0.94,IF(AND(A541="Japan",E541=2050),0.92,IF(AND(A541="Russia",E541=2035),0.95,IF(AND(A541="Russia",E541=2050),0.93,IF(AND(A541="China",E541=2035),0.94,IF(AND(A541="China",E541=2050),0.92,IF(AND(A541="India",E541=2035),0.95,IF(AND(A541="India",E541=2050),0.92,IF(AND(A541="Middle East",E541=2035),0.94,IF(AND(A541="Middle East",E541=2050),0.9,IF(AND(A541="Africa",E541=2035),0.94,IF(AND(A541="Africa",E541=2050),0.91,IF(AND(A541="Brazil",E541=2035),0.95,IF(AND(A541="Brazil",E541=2050),0.92,""))))))))))))))))))</f>
        <v>*0.94</v>
      </c>
      <c r="H541" s="0" t="s">
        <v>1392</v>
      </c>
      <c r="I541" s="50" t="s">
        <v>35</v>
      </c>
      <c r="J541" s="0" t="n">
        <v>2050</v>
      </c>
      <c r="K541" s="48" t="str">
        <f aca="false">"*"&amp;IF(AND(A541="EU",J541=2035),0.95,IF(AND(A541="EU",J541=2050),0.93,IF(AND(A541="USA",J541=2035),0.96,IF(AND(A541="USA",J541=2050),0.94,IF(AND(A541="Japan",J541=2035),0.94,IF(AND(A541="Japan",J541=2050),0.92,IF(AND(A541="Russia",J541=2035),0.95,IF(AND(A541="Russia",J541=2050),0.93,IF(AND(A541="China",J541=2035),0.94,IF(AND(A541="China",J541=2050),0.92,IF(AND(A541="India",J541=2035),0.95,IF(AND(A541="India",J541=2050),0.92,IF(AND(A541="Middle East",J541=2035),0.94,IF(AND(A541="Middle East",J541=2050),0.9,IF(AND(A541="Africa",J541=2035),0.94,IF(AND(A541="Africa",J541=2050),0.91,IF(AND(A541="Brazil",J541=2035),0.95,IF(AND(A541="Brazil",J541=2050),0.92,""))))))))))))))))))</f>
        <v>*0.91</v>
      </c>
      <c r="P541" s="41" t="s">
        <v>1392</v>
      </c>
      <c r="Q541" s="52" t="s">
        <v>35</v>
      </c>
      <c r="R541" s="41" t="n">
        <v>2035</v>
      </c>
      <c r="S541" s="53" t="str">
        <f aca="false">"*"&amp;IF(AND(A541="EU",R541=2035),0.95,IF(AND(A541="EU",R541=2050),0.93,IF(AND(A541="USA",R541=2035),0.96,IF(AND(A541="USA",R541=2050),0.93,IF(AND(A541="Japan",R541=2035),0.94,IF(AND(A541="Japan",R541=2050),0.92,IF(AND(A541="Russia",R541=2035),0.95,IF(AND(A541="Russia",R541=2050),0.91,IF(AND(A541="China",R541=2035),0.93,IF(AND(A541="China",R541=2050),0.92,IF(AND(A541="India",R541=2035),0.94,IF(AND(A541="India",R541=2050),0.91,IF(AND(A541="Middle East",R541=2035),0.92,IF(AND(A541="Middle East",R541=2050),0.89,IF(AND(A541="Africa",R541=2035),0.93,IF(AND(A541="Africa",R541=2050),0.9,IF(AND(A541="Brazil",R541=2035),0.95,IF(AND(A541="Brazil",R541=2050),0.92,""))))))))))))))))))</f>
        <v>*0.93</v>
      </c>
      <c r="U541" s="41" t="s">
        <v>1392</v>
      </c>
      <c r="V541" s="52" t="s">
        <v>35</v>
      </c>
      <c r="W541" s="41" t="n">
        <v>2050</v>
      </c>
      <c r="X541" s="53" t="str">
        <f aca="false">"*"&amp;IF(AND(A541="EU",W541=2035),0.95,IF(AND(A541="EU",W541=2050),0.93,IF(AND(A541="USA",W541=2035),0.96,IF(AND(A541="USA",W541=2050),0.93,IF(AND(A541="Japan",W541=2035),0.94,IF(AND(A541="Japan",W541=2050),0.92,IF(AND(A541="Russia",W541=2035),0.95,IF(AND(A541="Russia",W541=2050),0.91,IF(AND(A541="China",W541=2035),0.93,IF(AND(A541="China",W541=2050),0.92,IF(AND(A541="India",W541=2035),0.94,IF(AND(A541="India",W541=2050),0.91,IF(AND(A541="Middle East",W541=2035),0.92,IF(AND(A541="Middle East",W541=2050),0.89,IF(AND(A541="Africa",W541=2035),0.93,IF(AND(A541="Africa",W541=2050),0.9,IF(AND(A541="Brazil",W541=2035),0.95,IF(AND(A541="Brazil",W541=2050),0.92,""))))))))))))))))))</f>
        <v>*0.9</v>
      </c>
      <c r="AC541" s="0" t="s">
        <v>1392</v>
      </c>
      <c r="AD541" s="50" t="s">
        <v>35</v>
      </c>
      <c r="AE541" s="0" t="n">
        <v>2035</v>
      </c>
      <c r="AF541" s="51" t="str">
        <f aca="false">"*"&amp;IF(AND(A541="EU",AE541=2035),0.93,IF(AND(A541="EU",AE541=2050),0.9,IF(AND(A541="USA",AE541=2035),0.92,IF(AND(A541="USA",AE541=2050),0.89,IF(AND(A541="Japan",AE541=2035),0.92,IF(AND(A541="Japan",AE541=2050),0.89,IF(AND(A541="Russia",AE541=2035),0.91,IF(AND(A541="Russia",AE541=2050),0.86,IF(AND(A541="China",AE541=2035),0.91,IF(AND(A541="China",AE541=2050),0.87,IF(AND(A541="India",AE541=2035),0.92,IF(AND(A541="India",AE541=2050),0.87,IF(AND(A541="Middle East",AE541=2035),0.89,IF(AND(A541="Middle East",AE541=2050),0.84,IF(AND(A541="Africa",AE541=2035),0.9,IF(AND(A541="Africa",AE541=2050),0.86,IF(AND(A541="Brazil",AE541=2035),0.93,IF(AND(A541="Brazil",AE541=2050),0.89,""))))))))))))))))))</f>
        <v>*0.9</v>
      </c>
      <c r="AG541" s="51" t="str">
        <f aca="false">AG540</f>
        <v>REZoning_Sol-Win</v>
      </c>
      <c r="AI541" s="0" t="s">
        <v>1392</v>
      </c>
      <c r="AJ541" s="50" t="s">
        <v>35</v>
      </c>
      <c r="AK541" s="0" t="n">
        <v>2050</v>
      </c>
      <c r="AL541" s="51" t="str">
        <f aca="false">"*"&amp;IF(AND(A541="EU",AK541=2035),0.93,IF(AND(A541="EU",AK541=2050),0.9,IF(AND(A541="USA",AK541=2035),0.92,IF(AND(A541="USA",AK541=2050),0.89,IF(AND(A541="Japan",AK541=2035),0.92,IF(AND(A541="Japan",AK541=2050),0.89,IF(AND(A541="Russia",AK541=2035),0.91,IF(AND(A541="Russia",AK541=2050),0.86,IF(AND(A541="China",AK541=2035),0.91,IF(AND(A541="China",AK541=2050),0.87,IF(AND(A541="India",AK541=2035),0.92,IF(AND(A541="India",AK541=2050),0.87,IF(AND(A541="Middle East",AK541=2035),0.89,IF(AND(A541="Middle East",AK541=2050),0.84,IF(AND(A541="Africa",AK541=2035),0.9,IF(AND(A541="Africa",AK541=2050),0.86,IF(AND(A541="Brazil",AK541=2035),0.93,IF(AND(A541="Brazil",AK541=2050),0.89,""))))))))))))))))))</f>
        <v>*0.86</v>
      </c>
      <c r="AM541" s="51" t="str">
        <f aca="false">AM540</f>
        <v>REZoning_Sol-Win</v>
      </c>
      <c r="AP541" s="0" t="s">
        <v>1392</v>
      </c>
      <c r="AQ541" s="0" t="s">
        <v>35</v>
      </c>
      <c r="AR541" s="0" t="n">
        <v>2100</v>
      </c>
      <c r="AS541" s="0" t="s">
        <v>860</v>
      </c>
      <c r="AT541" s="0" t="s">
        <v>36</v>
      </c>
    </row>
    <row r="542" customFormat="false" ht="28.5" hidden="false" customHeight="true" outlineLevel="0" collapsed="false">
      <c r="A542" s="3" t="s">
        <v>43</v>
      </c>
      <c r="C542" s="0" t="s">
        <v>1393</v>
      </c>
      <c r="D542" s="50" t="s">
        <v>35</v>
      </c>
      <c r="E542" s="0" t="n">
        <v>2035</v>
      </c>
      <c r="F542" s="51" t="str">
        <f aca="false">"*"&amp;IF(AND(A542="EU",E542=2035),0.95,IF(AND(A542="EU",E542=2050),0.93,IF(AND(A542="USA",E542=2035),0.96,IF(AND(A542="USA",E542=2050),0.94,IF(AND(A542="Japan",E542=2035),0.94,IF(AND(A542="Japan",E542=2050),0.92,IF(AND(A542="Russia",E542=2035),0.95,IF(AND(A542="Russia",E542=2050),0.93,IF(AND(A542="China",E542=2035),0.94,IF(AND(A542="China",E542=2050),0.92,IF(AND(A542="India",E542=2035),0.95,IF(AND(A542="India",E542=2050),0.92,IF(AND(A542="Middle East",E542=2035),0.94,IF(AND(A542="Middle East",E542=2050),0.9,IF(AND(A542="Africa",E542=2035),0.94,IF(AND(A542="Africa",E542=2050),0.91,IF(AND(A542="Brazil",E542=2035),0.95,IF(AND(A542="Brazil",E542=2050),0.92,""))))))))))))))))))</f>
        <v>*0.94</v>
      </c>
      <c r="H542" s="0" t="s">
        <v>1393</v>
      </c>
      <c r="I542" s="50" t="s">
        <v>35</v>
      </c>
      <c r="J542" s="0" t="n">
        <v>2050</v>
      </c>
      <c r="K542" s="48" t="str">
        <f aca="false">"*"&amp;IF(AND(A542="EU",J542=2035),0.95,IF(AND(A542="EU",J542=2050),0.93,IF(AND(A542="USA",J542=2035),0.96,IF(AND(A542="USA",J542=2050),0.94,IF(AND(A542="Japan",J542=2035),0.94,IF(AND(A542="Japan",J542=2050),0.92,IF(AND(A542="Russia",J542=2035),0.95,IF(AND(A542="Russia",J542=2050),0.93,IF(AND(A542="China",J542=2035),0.94,IF(AND(A542="China",J542=2050),0.92,IF(AND(A542="India",J542=2035),0.95,IF(AND(A542="India",J542=2050),0.92,IF(AND(A542="Middle East",J542=2035),0.94,IF(AND(A542="Middle East",J542=2050),0.9,IF(AND(A542="Africa",J542=2035),0.94,IF(AND(A542="Africa",J542=2050),0.91,IF(AND(A542="Brazil",J542=2035),0.95,IF(AND(A542="Brazil",J542=2050),0.92,""))))))))))))))))))</f>
        <v>*0.91</v>
      </c>
      <c r="P542" s="41" t="s">
        <v>1393</v>
      </c>
      <c r="Q542" s="52" t="s">
        <v>35</v>
      </c>
      <c r="R542" s="41" t="n">
        <v>2035</v>
      </c>
      <c r="S542" s="53" t="str">
        <f aca="false">"*"&amp;IF(AND(A542="EU",R542=2035),0.95,IF(AND(A542="EU",R542=2050),0.93,IF(AND(A542="USA",R542=2035),0.96,IF(AND(A542="USA",R542=2050),0.93,IF(AND(A542="Japan",R542=2035),0.94,IF(AND(A542="Japan",R542=2050),0.92,IF(AND(A542="Russia",R542=2035),0.95,IF(AND(A542="Russia",R542=2050),0.91,IF(AND(A542="China",R542=2035),0.93,IF(AND(A542="China",R542=2050),0.92,IF(AND(A542="India",R542=2035),0.94,IF(AND(A542="India",R542=2050),0.91,IF(AND(A542="Middle East",R542=2035),0.92,IF(AND(A542="Middle East",R542=2050),0.89,IF(AND(A542="Africa",R542=2035),0.93,IF(AND(A542="Africa",R542=2050),0.9,IF(AND(A542="Brazil",R542=2035),0.95,IF(AND(A542="Brazil",R542=2050),0.92,""))))))))))))))))))</f>
        <v>*0.93</v>
      </c>
      <c r="U542" s="41" t="s">
        <v>1393</v>
      </c>
      <c r="V542" s="52" t="s">
        <v>35</v>
      </c>
      <c r="W542" s="41" t="n">
        <v>2050</v>
      </c>
      <c r="X542" s="53" t="str">
        <f aca="false">"*"&amp;IF(AND(A542="EU",W542=2035),0.95,IF(AND(A542="EU",W542=2050),0.93,IF(AND(A542="USA",W542=2035),0.96,IF(AND(A542="USA",W542=2050),0.93,IF(AND(A542="Japan",W542=2035),0.94,IF(AND(A542="Japan",W542=2050),0.92,IF(AND(A542="Russia",W542=2035),0.95,IF(AND(A542="Russia",W542=2050),0.91,IF(AND(A542="China",W542=2035),0.93,IF(AND(A542="China",W542=2050),0.92,IF(AND(A542="India",W542=2035),0.94,IF(AND(A542="India",W542=2050),0.91,IF(AND(A542="Middle East",W542=2035),0.92,IF(AND(A542="Middle East",W542=2050),0.89,IF(AND(A542="Africa",W542=2035),0.93,IF(AND(A542="Africa",W542=2050),0.9,IF(AND(A542="Brazil",W542=2035),0.95,IF(AND(A542="Brazil",W542=2050),0.92,""))))))))))))))))))</f>
        <v>*0.9</v>
      </c>
      <c r="AC542" s="0" t="s">
        <v>1393</v>
      </c>
      <c r="AD542" s="50" t="s">
        <v>35</v>
      </c>
      <c r="AE542" s="0" t="n">
        <v>2035</v>
      </c>
      <c r="AF542" s="51" t="str">
        <f aca="false">"*"&amp;IF(AND(A542="EU",AE542=2035),0.93,IF(AND(A542="EU",AE542=2050),0.9,IF(AND(A542="USA",AE542=2035),0.92,IF(AND(A542="USA",AE542=2050),0.89,IF(AND(A542="Japan",AE542=2035),0.92,IF(AND(A542="Japan",AE542=2050),0.89,IF(AND(A542="Russia",AE542=2035),0.91,IF(AND(A542="Russia",AE542=2050),0.86,IF(AND(A542="China",AE542=2035),0.91,IF(AND(A542="China",AE542=2050),0.87,IF(AND(A542="India",AE542=2035),0.92,IF(AND(A542="India",AE542=2050),0.87,IF(AND(A542="Middle East",AE542=2035),0.89,IF(AND(A542="Middle East",AE542=2050),0.84,IF(AND(A542="Africa",AE542=2035),0.9,IF(AND(A542="Africa",AE542=2050),0.86,IF(AND(A542="Brazil",AE542=2035),0.93,IF(AND(A542="Brazil",AE542=2050),0.89,""))))))))))))))))))</f>
        <v>*0.9</v>
      </c>
      <c r="AG542" s="51" t="str">
        <f aca="false">AG541</f>
        <v>REZoning_Sol-Win</v>
      </c>
      <c r="AI542" s="0" t="s">
        <v>1393</v>
      </c>
      <c r="AJ542" s="50" t="s">
        <v>35</v>
      </c>
      <c r="AK542" s="0" t="n">
        <v>2050</v>
      </c>
      <c r="AL542" s="51" t="str">
        <f aca="false">"*"&amp;IF(AND(A542="EU",AK542=2035),0.93,IF(AND(A542="EU",AK542=2050),0.9,IF(AND(A542="USA",AK542=2035),0.92,IF(AND(A542="USA",AK542=2050),0.89,IF(AND(A542="Japan",AK542=2035),0.92,IF(AND(A542="Japan",AK542=2050),0.89,IF(AND(A542="Russia",AK542=2035),0.91,IF(AND(A542="Russia",AK542=2050),0.86,IF(AND(A542="China",AK542=2035),0.91,IF(AND(A542="China",AK542=2050),0.87,IF(AND(A542="India",AK542=2035),0.92,IF(AND(A542="India",AK542=2050),0.87,IF(AND(A542="Middle East",AK542=2035),0.89,IF(AND(A542="Middle East",AK542=2050),0.84,IF(AND(A542="Africa",AK542=2035),0.9,IF(AND(A542="Africa",AK542=2050),0.86,IF(AND(A542="Brazil",AK542=2035),0.93,IF(AND(A542="Brazil",AK542=2050),0.89,""))))))))))))))))))</f>
        <v>*0.86</v>
      </c>
      <c r="AM542" s="51" t="str">
        <f aca="false">AM541</f>
        <v>REZoning_Sol-Win</v>
      </c>
      <c r="AP542" s="0" t="s">
        <v>1393</v>
      </c>
      <c r="AQ542" s="0" t="s">
        <v>35</v>
      </c>
      <c r="AR542" s="0" t="n">
        <v>2100</v>
      </c>
      <c r="AS542" s="0" t="s">
        <v>860</v>
      </c>
      <c r="AT542" s="0" t="s">
        <v>36</v>
      </c>
    </row>
    <row r="543" customFormat="false" ht="28.5" hidden="false" customHeight="true" outlineLevel="0" collapsed="false">
      <c r="A543" s="3" t="s">
        <v>43</v>
      </c>
      <c r="C543" s="0" t="s">
        <v>1394</v>
      </c>
      <c r="D543" s="50" t="s">
        <v>35</v>
      </c>
      <c r="E543" s="0" t="n">
        <v>2035</v>
      </c>
      <c r="F543" s="51" t="str">
        <f aca="false">"*"&amp;IF(AND(A543="EU",E543=2035),0.95,IF(AND(A543="EU",E543=2050),0.93,IF(AND(A543="USA",E543=2035),0.96,IF(AND(A543="USA",E543=2050),0.94,IF(AND(A543="Japan",E543=2035),0.94,IF(AND(A543="Japan",E543=2050),0.92,IF(AND(A543="Russia",E543=2035),0.95,IF(AND(A543="Russia",E543=2050),0.93,IF(AND(A543="China",E543=2035),0.94,IF(AND(A543="China",E543=2050),0.92,IF(AND(A543="India",E543=2035),0.95,IF(AND(A543="India",E543=2050),0.92,IF(AND(A543="Middle East",E543=2035),0.94,IF(AND(A543="Middle East",E543=2050),0.9,IF(AND(A543="Africa",E543=2035),0.94,IF(AND(A543="Africa",E543=2050),0.91,IF(AND(A543="Brazil",E543=2035),0.95,IF(AND(A543="Brazil",E543=2050),0.92,""))))))))))))))))))</f>
        <v>*0.94</v>
      </c>
      <c r="H543" s="0" t="s">
        <v>1394</v>
      </c>
      <c r="I543" s="50" t="s">
        <v>35</v>
      </c>
      <c r="J543" s="0" t="n">
        <v>2050</v>
      </c>
      <c r="K543" s="48" t="str">
        <f aca="false">"*"&amp;IF(AND(A543="EU",J543=2035),0.95,IF(AND(A543="EU",J543=2050),0.93,IF(AND(A543="USA",J543=2035),0.96,IF(AND(A543="USA",J543=2050),0.94,IF(AND(A543="Japan",J543=2035),0.94,IF(AND(A543="Japan",J543=2050),0.92,IF(AND(A543="Russia",J543=2035),0.95,IF(AND(A543="Russia",J543=2050),0.93,IF(AND(A543="China",J543=2035),0.94,IF(AND(A543="China",J543=2050),0.92,IF(AND(A543="India",J543=2035),0.95,IF(AND(A543="India",J543=2050),0.92,IF(AND(A543="Middle East",J543=2035),0.94,IF(AND(A543="Middle East",J543=2050),0.9,IF(AND(A543="Africa",J543=2035),0.94,IF(AND(A543="Africa",J543=2050),0.91,IF(AND(A543="Brazil",J543=2035),0.95,IF(AND(A543="Brazil",J543=2050),0.92,""))))))))))))))))))</f>
        <v>*0.91</v>
      </c>
      <c r="P543" s="41" t="s">
        <v>1394</v>
      </c>
      <c r="Q543" s="52" t="s">
        <v>35</v>
      </c>
      <c r="R543" s="41" t="n">
        <v>2035</v>
      </c>
      <c r="S543" s="53" t="str">
        <f aca="false">"*"&amp;IF(AND(A543="EU",R543=2035),0.95,IF(AND(A543="EU",R543=2050),0.93,IF(AND(A543="USA",R543=2035),0.96,IF(AND(A543="USA",R543=2050),0.93,IF(AND(A543="Japan",R543=2035),0.94,IF(AND(A543="Japan",R543=2050),0.92,IF(AND(A543="Russia",R543=2035),0.95,IF(AND(A543="Russia",R543=2050),0.91,IF(AND(A543="China",R543=2035),0.93,IF(AND(A543="China",R543=2050),0.92,IF(AND(A543="India",R543=2035),0.94,IF(AND(A543="India",R543=2050),0.91,IF(AND(A543="Middle East",R543=2035),0.92,IF(AND(A543="Middle East",R543=2050),0.89,IF(AND(A543="Africa",R543=2035),0.93,IF(AND(A543="Africa",R543=2050),0.9,IF(AND(A543="Brazil",R543=2035),0.95,IF(AND(A543="Brazil",R543=2050),0.92,""))))))))))))))))))</f>
        <v>*0.93</v>
      </c>
      <c r="U543" s="41" t="s">
        <v>1394</v>
      </c>
      <c r="V543" s="52" t="s">
        <v>35</v>
      </c>
      <c r="W543" s="41" t="n">
        <v>2050</v>
      </c>
      <c r="X543" s="53" t="str">
        <f aca="false">"*"&amp;IF(AND(A543="EU",W543=2035),0.95,IF(AND(A543="EU",W543=2050),0.93,IF(AND(A543="USA",W543=2035),0.96,IF(AND(A543="USA",W543=2050),0.93,IF(AND(A543="Japan",W543=2035),0.94,IF(AND(A543="Japan",W543=2050),0.92,IF(AND(A543="Russia",W543=2035),0.95,IF(AND(A543="Russia",W543=2050),0.91,IF(AND(A543="China",W543=2035),0.93,IF(AND(A543="China",W543=2050),0.92,IF(AND(A543="India",W543=2035),0.94,IF(AND(A543="India",W543=2050),0.91,IF(AND(A543="Middle East",W543=2035),0.92,IF(AND(A543="Middle East",W543=2050),0.89,IF(AND(A543="Africa",W543=2035),0.93,IF(AND(A543="Africa",W543=2050),0.9,IF(AND(A543="Brazil",W543=2035),0.95,IF(AND(A543="Brazil",W543=2050),0.92,""))))))))))))))))))</f>
        <v>*0.9</v>
      </c>
      <c r="AC543" s="0" t="s">
        <v>1394</v>
      </c>
      <c r="AD543" s="50" t="s">
        <v>35</v>
      </c>
      <c r="AE543" s="0" t="n">
        <v>2035</v>
      </c>
      <c r="AF543" s="51" t="str">
        <f aca="false">"*"&amp;IF(AND(A543="EU",AE543=2035),0.93,IF(AND(A543="EU",AE543=2050),0.9,IF(AND(A543="USA",AE543=2035),0.92,IF(AND(A543="USA",AE543=2050),0.89,IF(AND(A543="Japan",AE543=2035),0.92,IF(AND(A543="Japan",AE543=2050),0.89,IF(AND(A543="Russia",AE543=2035),0.91,IF(AND(A543="Russia",AE543=2050),0.86,IF(AND(A543="China",AE543=2035),0.91,IF(AND(A543="China",AE543=2050),0.87,IF(AND(A543="India",AE543=2035),0.92,IF(AND(A543="India",AE543=2050),0.87,IF(AND(A543="Middle East",AE543=2035),0.89,IF(AND(A543="Middle East",AE543=2050),0.84,IF(AND(A543="Africa",AE543=2035),0.9,IF(AND(A543="Africa",AE543=2050),0.86,IF(AND(A543="Brazil",AE543=2035),0.93,IF(AND(A543="Brazil",AE543=2050),0.89,""))))))))))))))))))</f>
        <v>*0.9</v>
      </c>
      <c r="AG543" s="51" t="str">
        <f aca="false">AG542</f>
        <v>REZoning_Sol-Win</v>
      </c>
      <c r="AI543" s="0" t="s">
        <v>1394</v>
      </c>
      <c r="AJ543" s="50" t="s">
        <v>35</v>
      </c>
      <c r="AK543" s="0" t="n">
        <v>2050</v>
      </c>
      <c r="AL543" s="51" t="str">
        <f aca="false">"*"&amp;IF(AND(A543="EU",AK543=2035),0.93,IF(AND(A543="EU",AK543=2050),0.9,IF(AND(A543="USA",AK543=2035),0.92,IF(AND(A543="USA",AK543=2050),0.89,IF(AND(A543="Japan",AK543=2035),0.92,IF(AND(A543="Japan",AK543=2050),0.89,IF(AND(A543="Russia",AK543=2035),0.91,IF(AND(A543="Russia",AK543=2050),0.86,IF(AND(A543="China",AK543=2035),0.91,IF(AND(A543="China",AK543=2050),0.87,IF(AND(A543="India",AK543=2035),0.92,IF(AND(A543="India",AK543=2050),0.87,IF(AND(A543="Middle East",AK543=2035),0.89,IF(AND(A543="Middle East",AK543=2050),0.84,IF(AND(A543="Africa",AK543=2035),0.9,IF(AND(A543="Africa",AK543=2050),0.86,IF(AND(A543="Brazil",AK543=2035),0.93,IF(AND(A543="Brazil",AK543=2050),0.89,""))))))))))))))))))</f>
        <v>*0.86</v>
      </c>
      <c r="AM543" s="51" t="str">
        <f aca="false">AM542</f>
        <v>REZoning_Sol-Win</v>
      </c>
      <c r="AP543" s="0" t="s">
        <v>1394</v>
      </c>
      <c r="AQ543" s="0" t="s">
        <v>35</v>
      </c>
      <c r="AR543" s="0" t="n">
        <v>2100</v>
      </c>
      <c r="AS543" s="0" t="s">
        <v>860</v>
      </c>
      <c r="AT543" s="0" t="s">
        <v>36</v>
      </c>
    </row>
    <row r="544" customFormat="false" ht="28.5" hidden="false" customHeight="true" outlineLevel="0" collapsed="false">
      <c r="A544" s="3" t="s">
        <v>43</v>
      </c>
      <c r="C544" s="0" t="s">
        <v>1395</v>
      </c>
      <c r="D544" s="50" t="s">
        <v>35</v>
      </c>
      <c r="E544" s="0" t="n">
        <v>2035</v>
      </c>
      <c r="F544" s="51" t="str">
        <f aca="false">"*"&amp;IF(AND(A544="EU",E544=2035),0.95,IF(AND(A544="EU",E544=2050),0.93,IF(AND(A544="USA",E544=2035),0.96,IF(AND(A544="USA",E544=2050),0.94,IF(AND(A544="Japan",E544=2035),0.94,IF(AND(A544="Japan",E544=2050),0.92,IF(AND(A544="Russia",E544=2035),0.95,IF(AND(A544="Russia",E544=2050),0.93,IF(AND(A544="China",E544=2035),0.94,IF(AND(A544="China",E544=2050),0.92,IF(AND(A544="India",E544=2035),0.95,IF(AND(A544="India",E544=2050),0.92,IF(AND(A544="Middle East",E544=2035),0.94,IF(AND(A544="Middle East",E544=2050),0.9,IF(AND(A544="Africa",E544=2035),0.94,IF(AND(A544="Africa",E544=2050),0.91,IF(AND(A544="Brazil",E544=2035),0.95,IF(AND(A544="Brazil",E544=2050),0.92,""))))))))))))))))))</f>
        <v>*0.94</v>
      </c>
      <c r="H544" s="0" t="s">
        <v>1395</v>
      </c>
      <c r="I544" s="50" t="s">
        <v>35</v>
      </c>
      <c r="J544" s="0" t="n">
        <v>2050</v>
      </c>
      <c r="K544" s="48" t="str">
        <f aca="false">"*"&amp;IF(AND(A544="EU",J544=2035),0.95,IF(AND(A544="EU",J544=2050),0.93,IF(AND(A544="USA",J544=2035),0.96,IF(AND(A544="USA",J544=2050),0.94,IF(AND(A544="Japan",J544=2035),0.94,IF(AND(A544="Japan",J544=2050),0.92,IF(AND(A544="Russia",J544=2035),0.95,IF(AND(A544="Russia",J544=2050),0.93,IF(AND(A544="China",J544=2035),0.94,IF(AND(A544="China",J544=2050),0.92,IF(AND(A544="India",J544=2035),0.95,IF(AND(A544="India",J544=2050),0.92,IF(AND(A544="Middle East",J544=2035),0.94,IF(AND(A544="Middle East",J544=2050),0.9,IF(AND(A544="Africa",J544=2035),0.94,IF(AND(A544="Africa",J544=2050),0.91,IF(AND(A544="Brazil",J544=2035),0.95,IF(AND(A544="Brazil",J544=2050),0.92,""))))))))))))))))))</f>
        <v>*0.91</v>
      </c>
      <c r="P544" s="41" t="s">
        <v>1395</v>
      </c>
      <c r="Q544" s="52" t="s">
        <v>35</v>
      </c>
      <c r="R544" s="41" t="n">
        <v>2035</v>
      </c>
      <c r="S544" s="53" t="str">
        <f aca="false">"*"&amp;IF(AND(A544="EU",R544=2035),0.95,IF(AND(A544="EU",R544=2050),0.93,IF(AND(A544="USA",R544=2035),0.96,IF(AND(A544="USA",R544=2050),0.93,IF(AND(A544="Japan",R544=2035),0.94,IF(AND(A544="Japan",R544=2050),0.92,IF(AND(A544="Russia",R544=2035),0.95,IF(AND(A544="Russia",R544=2050),0.91,IF(AND(A544="China",R544=2035),0.93,IF(AND(A544="China",R544=2050),0.92,IF(AND(A544="India",R544=2035),0.94,IF(AND(A544="India",R544=2050),0.91,IF(AND(A544="Middle East",R544=2035),0.92,IF(AND(A544="Middle East",R544=2050),0.89,IF(AND(A544="Africa",R544=2035),0.93,IF(AND(A544="Africa",R544=2050),0.9,IF(AND(A544="Brazil",R544=2035),0.95,IF(AND(A544="Brazil",R544=2050),0.92,""))))))))))))))))))</f>
        <v>*0.93</v>
      </c>
      <c r="U544" s="41" t="s">
        <v>1395</v>
      </c>
      <c r="V544" s="52" t="s">
        <v>35</v>
      </c>
      <c r="W544" s="41" t="n">
        <v>2050</v>
      </c>
      <c r="X544" s="53" t="str">
        <f aca="false">"*"&amp;IF(AND(A544="EU",W544=2035),0.95,IF(AND(A544="EU",W544=2050),0.93,IF(AND(A544="USA",W544=2035),0.96,IF(AND(A544="USA",W544=2050),0.93,IF(AND(A544="Japan",W544=2035),0.94,IF(AND(A544="Japan",W544=2050),0.92,IF(AND(A544="Russia",W544=2035),0.95,IF(AND(A544="Russia",W544=2050),0.91,IF(AND(A544="China",W544=2035),0.93,IF(AND(A544="China",W544=2050),0.92,IF(AND(A544="India",W544=2035),0.94,IF(AND(A544="India",W544=2050),0.91,IF(AND(A544="Middle East",W544=2035),0.92,IF(AND(A544="Middle East",W544=2050),0.89,IF(AND(A544="Africa",W544=2035),0.93,IF(AND(A544="Africa",W544=2050),0.9,IF(AND(A544="Brazil",W544=2035),0.95,IF(AND(A544="Brazil",W544=2050),0.92,""))))))))))))))))))</f>
        <v>*0.9</v>
      </c>
      <c r="AC544" s="0" t="s">
        <v>1395</v>
      </c>
      <c r="AD544" s="50" t="s">
        <v>35</v>
      </c>
      <c r="AE544" s="0" t="n">
        <v>2035</v>
      </c>
      <c r="AF544" s="51" t="str">
        <f aca="false">"*"&amp;IF(AND(A544="EU",AE544=2035),0.93,IF(AND(A544="EU",AE544=2050),0.9,IF(AND(A544="USA",AE544=2035),0.92,IF(AND(A544="USA",AE544=2050),0.89,IF(AND(A544="Japan",AE544=2035),0.92,IF(AND(A544="Japan",AE544=2050),0.89,IF(AND(A544="Russia",AE544=2035),0.91,IF(AND(A544="Russia",AE544=2050),0.86,IF(AND(A544="China",AE544=2035),0.91,IF(AND(A544="China",AE544=2050),0.87,IF(AND(A544="India",AE544=2035),0.92,IF(AND(A544="India",AE544=2050),0.87,IF(AND(A544="Middle East",AE544=2035),0.89,IF(AND(A544="Middle East",AE544=2050),0.84,IF(AND(A544="Africa",AE544=2035),0.9,IF(AND(A544="Africa",AE544=2050),0.86,IF(AND(A544="Brazil",AE544=2035),0.93,IF(AND(A544="Brazil",AE544=2050),0.89,""))))))))))))))))))</f>
        <v>*0.9</v>
      </c>
      <c r="AG544" s="51" t="str">
        <f aca="false">AG543</f>
        <v>REZoning_Sol-Win</v>
      </c>
      <c r="AI544" s="0" t="s">
        <v>1395</v>
      </c>
      <c r="AJ544" s="50" t="s">
        <v>35</v>
      </c>
      <c r="AK544" s="0" t="n">
        <v>2050</v>
      </c>
      <c r="AL544" s="51" t="str">
        <f aca="false">"*"&amp;IF(AND(A544="EU",AK544=2035),0.93,IF(AND(A544="EU",AK544=2050),0.9,IF(AND(A544="USA",AK544=2035),0.92,IF(AND(A544="USA",AK544=2050),0.89,IF(AND(A544="Japan",AK544=2035),0.92,IF(AND(A544="Japan",AK544=2050),0.89,IF(AND(A544="Russia",AK544=2035),0.91,IF(AND(A544="Russia",AK544=2050),0.86,IF(AND(A544="China",AK544=2035),0.91,IF(AND(A544="China",AK544=2050),0.87,IF(AND(A544="India",AK544=2035),0.92,IF(AND(A544="India",AK544=2050),0.87,IF(AND(A544="Middle East",AK544=2035),0.89,IF(AND(A544="Middle East",AK544=2050),0.84,IF(AND(A544="Africa",AK544=2035),0.9,IF(AND(A544="Africa",AK544=2050),0.86,IF(AND(A544="Brazil",AK544=2035),0.93,IF(AND(A544="Brazil",AK544=2050),0.89,""))))))))))))))))))</f>
        <v>*0.86</v>
      </c>
      <c r="AM544" s="51" t="str">
        <f aca="false">AM543</f>
        <v>REZoning_Sol-Win</v>
      </c>
      <c r="AP544" s="0" t="s">
        <v>1395</v>
      </c>
      <c r="AQ544" s="0" t="s">
        <v>35</v>
      </c>
      <c r="AR544" s="0" t="n">
        <v>2100</v>
      </c>
      <c r="AS544" s="0" t="s">
        <v>860</v>
      </c>
      <c r="AT544" s="0" t="s">
        <v>36</v>
      </c>
    </row>
    <row r="545" customFormat="false" ht="28.5" hidden="false" customHeight="true" outlineLevel="0" collapsed="false">
      <c r="A545" s="3" t="s">
        <v>43</v>
      </c>
      <c r="C545" s="0" t="s">
        <v>1396</v>
      </c>
      <c r="D545" s="50" t="s">
        <v>35</v>
      </c>
      <c r="E545" s="0" t="n">
        <v>2035</v>
      </c>
      <c r="F545" s="51" t="str">
        <f aca="false">"*"&amp;IF(AND(A545="EU",E545=2035),0.95,IF(AND(A545="EU",E545=2050),0.93,IF(AND(A545="USA",E545=2035),0.96,IF(AND(A545="USA",E545=2050),0.94,IF(AND(A545="Japan",E545=2035),0.94,IF(AND(A545="Japan",E545=2050),0.92,IF(AND(A545="Russia",E545=2035),0.95,IF(AND(A545="Russia",E545=2050),0.93,IF(AND(A545="China",E545=2035),0.94,IF(AND(A545="China",E545=2050),0.92,IF(AND(A545="India",E545=2035),0.95,IF(AND(A545="India",E545=2050),0.92,IF(AND(A545="Middle East",E545=2035),0.94,IF(AND(A545="Middle East",E545=2050),0.9,IF(AND(A545="Africa",E545=2035),0.94,IF(AND(A545="Africa",E545=2050),0.91,IF(AND(A545="Brazil",E545=2035),0.95,IF(AND(A545="Brazil",E545=2050),0.92,""))))))))))))))))))</f>
        <v>*0.94</v>
      </c>
      <c r="H545" s="0" t="s">
        <v>1396</v>
      </c>
      <c r="I545" s="50" t="s">
        <v>35</v>
      </c>
      <c r="J545" s="0" t="n">
        <v>2050</v>
      </c>
      <c r="K545" s="48" t="str">
        <f aca="false">"*"&amp;IF(AND(A545="EU",J545=2035),0.95,IF(AND(A545="EU",J545=2050),0.93,IF(AND(A545="USA",J545=2035),0.96,IF(AND(A545="USA",J545=2050),0.94,IF(AND(A545="Japan",J545=2035),0.94,IF(AND(A545="Japan",J545=2050),0.92,IF(AND(A545="Russia",J545=2035),0.95,IF(AND(A545="Russia",J545=2050),0.93,IF(AND(A545="China",J545=2035),0.94,IF(AND(A545="China",J545=2050),0.92,IF(AND(A545="India",J545=2035),0.95,IF(AND(A545="India",J545=2050),0.92,IF(AND(A545="Middle East",J545=2035),0.94,IF(AND(A545="Middle East",J545=2050),0.9,IF(AND(A545="Africa",J545=2035),0.94,IF(AND(A545="Africa",J545=2050),0.91,IF(AND(A545="Brazil",J545=2035),0.95,IF(AND(A545="Brazil",J545=2050),0.92,""))))))))))))))))))</f>
        <v>*0.91</v>
      </c>
      <c r="P545" s="41" t="s">
        <v>1396</v>
      </c>
      <c r="Q545" s="52" t="s">
        <v>35</v>
      </c>
      <c r="R545" s="41" t="n">
        <v>2035</v>
      </c>
      <c r="S545" s="53" t="str">
        <f aca="false">"*"&amp;IF(AND(A545="EU",R545=2035),0.95,IF(AND(A545="EU",R545=2050),0.93,IF(AND(A545="USA",R545=2035),0.96,IF(AND(A545="USA",R545=2050),0.93,IF(AND(A545="Japan",R545=2035),0.94,IF(AND(A545="Japan",R545=2050),0.92,IF(AND(A545="Russia",R545=2035),0.95,IF(AND(A545="Russia",R545=2050),0.91,IF(AND(A545="China",R545=2035),0.93,IF(AND(A545="China",R545=2050),0.92,IF(AND(A545="India",R545=2035),0.94,IF(AND(A545="India",R545=2050),0.91,IF(AND(A545="Middle East",R545=2035),0.92,IF(AND(A545="Middle East",R545=2050),0.89,IF(AND(A545="Africa",R545=2035),0.93,IF(AND(A545="Africa",R545=2050),0.9,IF(AND(A545="Brazil",R545=2035),0.95,IF(AND(A545="Brazil",R545=2050),0.92,""))))))))))))))))))</f>
        <v>*0.93</v>
      </c>
      <c r="U545" s="41" t="s">
        <v>1396</v>
      </c>
      <c r="V545" s="52" t="s">
        <v>35</v>
      </c>
      <c r="W545" s="41" t="n">
        <v>2050</v>
      </c>
      <c r="X545" s="53" t="str">
        <f aca="false">"*"&amp;IF(AND(A545="EU",W545=2035),0.95,IF(AND(A545="EU",W545=2050),0.93,IF(AND(A545="USA",W545=2035),0.96,IF(AND(A545="USA",W545=2050),0.93,IF(AND(A545="Japan",W545=2035),0.94,IF(AND(A545="Japan",W545=2050),0.92,IF(AND(A545="Russia",W545=2035),0.95,IF(AND(A545="Russia",W545=2050),0.91,IF(AND(A545="China",W545=2035),0.93,IF(AND(A545="China",W545=2050),0.92,IF(AND(A545="India",W545=2035),0.94,IF(AND(A545="India",W545=2050),0.91,IF(AND(A545="Middle East",W545=2035),0.92,IF(AND(A545="Middle East",W545=2050),0.89,IF(AND(A545="Africa",W545=2035),0.93,IF(AND(A545="Africa",W545=2050),0.9,IF(AND(A545="Brazil",W545=2035),0.95,IF(AND(A545="Brazil",W545=2050),0.92,""))))))))))))))))))</f>
        <v>*0.9</v>
      </c>
      <c r="AC545" s="0" t="s">
        <v>1396</v>
      </c>
      <c r="AD545" s="50" t="s">
        <v>35</v>
      </c>
      <c r="AE545" s="0" t="n">
        <v>2035</v>
      </c>
      <c r="AF545" s="51" t="str">
        <f aca="false">"*"&amp;IF(AND(A545="EU",AE545=2035),0.93,IF(AND(A545="EU",AE545=2050),0.9,IF(AND(A545="USA",AE545=2035),0.92,IF(AND(A545="USA",AE545=2050),0.89,IF(AND(A545="Japan",AE545=2035),0.92,IF(AND(A545="Japan",AE545=2050),0.89,IF(AND(A545="Russia",AE545=2035),0.91,IF(AND(A545="Russia",AE545=2050),0.86,IF(AND(A545="China",AE545=2035),0.91,IF(AND(A545="China",AE545=2050),0.87,IF(AND(A545="India",AE545=2035),0.92,IF(AND(A545="India",AE545=2050),0.87,IF(AND(A545="Middle East",AE545=2035),0.89,IF(AND(A545="Middle East",AE545=2050),0.84,IF(AND(A545="Africa",AE545=2035),0.9,IF(AND(A545="Africa",AE545=2050),0.86,IF(AND(A545="Brazil",AE545=2035),0.93,IF(AND(A545="Brazil",AE545=2050),0.89,""))))))))))))))))))</f>
        <v>*0.9</v>
      </c>
      <c r="AG545" s="51" t="str">
        <f aca="false">AG544</f>
        <v>REZoning_Sol-Win</v>
      </c>
      <c r="AI545" s="0" t="s">
        <v>1396</v>
      </c>
      <c r="AJ545" s="50" t="s">
        <v>35</v>
      </c>
      <c r="AK545" s="0" t="n">
        <v>2050</v>
      </c>
      <c r="AL545" s="51" t="str">
        <f aca="false">"*"&amp;IF(AND(A545="EU",AK545=2035),0.93,IF(AND(A545="EU",AK545=2050),0.9,IF(AND(A545="USA",AK545=2035),0.92,IF(AND(A545="USA",AK545=2050),0.89,IF(AND(A545="Japan",AK545=2035),0.92,IF(AND(A545="Japan",AK545=2050),0.89,IF(AND(A545="Russia",AK545=2035),0.91,IF(AND(A545="Russia",AK545=2050),0.86,IF(AND(A545="China",AK545=2035),0.91,IF(AND(A545="China",AK545=2050),0.87,IF(AND(A545="India",AK545=2035),0.92,IF(AND(A545="India",AK545=2050),0.87,IF(AND(A545="Middle East",AK545=2035),0.89,IF(AND(A545="Middle East",AK545=2050),0.84,IF(AND(A545="Africa",AK545=2035),0.9,IF(AND(A545="Africa",AK545=2050),0.86,IF(AND(A545="Brazil",AK545=2035),0.93,IF(AND(A545="Brazil",AK545=2050),0.89,""))))))))))))))))))</f>
        <v>*0.86</v>
      </c>
      <c r="AM545" s="51" t="str">
        <f aca="false">AM544</f>
        <v>REZoning_Sol-Win</v>
      </c>
      <c r="AP545" s="0" t="s">
        <v>1396</v>
      </c>
      <c r="AQ545" s="0" t="s">
        <v>35</v>
      </c>
      <c r="AR545" s="0" t="n">
        <v>2100</v>
      </c>
      <c r="AS545" s="0" t="s">
        <v>860</v>
      </c>
      <c r="AT545" s="0" t="s">
        <v>36</v>
      </c>
    </row>
    <row r="546" customFormat="false" ht="28.5" hidden="false" customHeight="true" outlineLevel="0" collapsed="false">
      <c r="A546" s="3" t="s">
        <v>43</v>
      </c>
      <c r="C546" s="0" t="s">
        <v>1397</v>
      </c>
      <c r="D546" s="50" t="s">
        <v>35</v>
      </c>
      <c r="E546" s="0" t="n">
        <v>2035</v>
      </c>
      <c r="F546" s="51" t="str">
        <f aca="false">"*"&amp;IF(AND(A546="EU",E546=2035),0.95,IF(AND(A546="EU",E546=2050),0.93,IF(AND(A546="USA",E546=2035),0.96,IF(AND(A546="USA",E546=2050),0.94,IF(AND(A546="Japan",E546=2035),0.94,IF(AND(A546="Japan",E546=2050),0.92,IF(AND(A546="Russia",E546=2035),0.95,IF(AND(A546="Russia",E546=2050),0.93,IF(AND(A546="China",E546=2035),0.94,IF(AND(A546="China",E546=2050),0.92,IF(AND(A546="India",E546=2035),0.95,IF(AND(A546="India",E546=2050),0.92,IF(AND(A546="Middle East",E546=2035),0.94,IF(AND(A546="Middle East",E546=2050),0.9,IF(AND(A546="Africa",E546=2035),0.94,IF(AND(A546="Africa",E546=2050),0.91,IF(AND(A546="Brazil",E546=2035),0.95,IF(AND(A546="Brazil",E546=2050),0.92,""))))))))))))))))))</f>
        <v>*0.94</v>
      </c>
      <c r="H546" s="0" t="s">
        <v>1397</v>
      </c>
      <c r="I546" s="50" t="s">
        <v>35</v>
      </c>
      <c r="J546" s="0" t="n">
        <v>2050</v>
      </c>
      <c r="K546" s="48" t="str">
        <f aca="false">"*"&amp;IF(AND(A546="EU",J546=2035),0.95,IF(AND(A546="EU",J546=2050),0.93,IF(AND(A546="USA",J546=2035),0.96,IF(AND(A546="USA",J546=2050),0.94,IF(AND(A546="Japan",J546=2035),0.94,IF(AND(A546="Japan",J546=2050),0.92,IF(AND(A546="Russia",J546=2035),0.95,IF(AND(A546="Russia",J546=2050),0.93,IF(AND(A546="China",J546=2035),0.94,IF(AND(A546="China",J546=2050),0.92,IF(AND(A546="India",J546=2035),0.95,IF(AND(A546="India",J546=2050),0.92,IF(AND(A546="Middle East",J546=2035),0.94,IF(AND(A546="Middle East",J546=2050),0.9,IF(AND(A546="Africa",J546=2035),0.94,IF(AND(A546="Africa",J546=2050),0.91,IF(AND(A546="Brazil",J546=2035),0.95,IF(AND(A546="Brazil",J546=2050),0.92,""))))))))))))))))))</f>
        <v>*0.91</v>
      </c>
      <c r="P546" s="41" t="s">
        <v>1397</v>
      </c>
      <c r="Q546" s="52" t="s">
        <v>35</v>
      </c>
      <c r="R546" s="41" t="n">
        <v>2035</v>
      </c>
      <c r="S546" s="53" t="str">
        <f aca="false">"*"&amp;IF(AND(A546="EU",R546=2035),0.95,IF(AND(A546="EU",R546=2050),0.93,IF(AND(A546="USA",R546=2035),0.96,IF(AND(A546="USA",R546=2050),0.93,IF(AND(A546="Japan",R546=2035),0.94,IF(AND(A546="Japan",R546=2050),0.92,IF(AND(A546="Russia",R546=2035),0.95,IF(AND(A546="Russia",R546=2050),0.91,IF(AND(A546="China",R546=2035),0.93,IF(AND(A546="China",R546=2050),0.92,IF(AND(A546="India",R546=2035),0.94,IF(AND(A546="India",R546=2050),0.91,IF(AND(A546="Middle East",R546=2035),0.92,IF(AND(A546="Middle East",R546=2050),0.89,IF(AND(A546="Africa",R546=2035),0.93,IF(AND(A546="Africa",R546=2050),0.9,IF(AND(A546="Brazil",R546=2035),0.95,IF(AND(A546="Brazil",R546=2050),0.92,""))))))))))))))))))</f>
        <v>*0.93</v>
      </c>
      <c r="U546" s="41" t="s">
        <v>1397</v>
      </c>
      <c r="V546" s="52" t="s">
        <v>35</v>
      </c>
      <c r="W546" s="41" t="n">
        <v>2050</v>
      </c>
      <c r="X546" s="53" t="str">
        <f aca="false">"*"&amp;IF(AND(A546="EU",W546=2035),0.95,IF(AND(A546="EU",W546=2050),0.93,IF(AND(A546="USA",W546=2035),0.96,IF(AND(A546="USA",W546=2050),0.93,IF(AND(A546="Japan",W546=2035),0.94,IF(AND(A546="Japan",W546=2050),0.92,IF(AND(A546="Russia",W546=2035),0.95,IF(AND(A546="Russia",W546=2050),0.91,IF(AND(A546="China",W546=2035),0.93,IF(AND(A546="China",W546=2050),0.92,IF(AND(A546="India",W546=2035),0.94,IF(AND(A546="India",W546=2050),0.91,IF(AND(A546="Middle East",W546=2035),0.92,IF(AND(A546="Middle East",W546=2050),0.89,IF(AND(A546="Africa",W546=2035),0.93,IF(AND(A546="Africa",W546=2050),0.9,IF(AND(A546="Brazil",W546=2035),0.95,IF(AND(A546="Brazil",W546=2050),0.92,""))))))))))))))))))</f>
        <v>*0.9</v>
      </c>
      <c r="AC546" s="0" t="s">
        <v>1397</v>
      </c>
      <c r="AD546" s="50" t="s">
        <v>35</v>
      </c>
      <c r="AE546" s="0" t="n">
        <v>2035</v>
      </c>
      <c r="AF546" s="51" t="str">
        <f aca="false">"*"&amp;IF(AND(A546="EU",AE546=2035),0.93,IF(AND(A546="EU",AE546=2050),0.9,IF(AND(A546="USA",AE546=2035),0.92,IF(AND(A546="USA",AE546=2050),0.89,IF(AND(A546="Japan",AE546=2035),0.92,IF(AND(A546="Japan",AE546=2050),0.89,IF(AND(A546="Russia",AE546=2035),0.91,IF(AND(A546="Russia",AE546=2050),0.86,IF(AND(A546="China",AE546=2035),0.91,IF(AND(A546="China",AE546=2050),0.87,IF(AND(A546="India",AE546=2035),0.92,IF(AND(A546="India",AE546=2050),0.87,IF(AND(A546="Middle East",AE546=2035),0.89,IF(AND(A546="Middle East",AE546=2050),0.84,IF(AND(A546="Africa",AE546=2035),0.9,IF(AND(A546="Africa",AE546=2050),0.86,IF(AND(A546="Brazil",AE546=2035),0.93,IF(AND(A546="Brazil",AE546=2050),0.89,""))))))))))))))))))</f>
        <v>*0.9</v>
      </c>
      <c r="AG546" s="51" t="str">
        <f aca="false">AG545</f>
        <v>REZoning_Sol-Win</v>
      </c>
      <c r="AI546" s="0" t="s">
        <v>1397</v>
      </c>
      <c r="AJ546" s="50" t="s">
        <v>35</v>
      </c>
      <c r="AK546" s="0" t="n">
        <v>2050</v>
      </c>
      <c r="AL546" s="51" t="str">
        <f aca="false">"*"&amp;IF(AND(A546="EU",AK546=2035),0.93,IF(AND(A546="EU",AK546=2050),0.9,IF(AND(A546="USA",AK546=2035),0.92,IF(AND(A546="USA",AK546=2050),0.89,IF(AND(A546="Japan",AK546=2035),0.92,IF(AND(A546="Japan",AK546=2050),0.89,IF(AND(A546="Russia",AK546=2035),0.91,IF(AND(A546="Russia",AK546=2050),0.86,IF(AND(A546="China",AK546=2035),0.91,IF(AND(A546="China",AK546=2050),0.87,IF(AND(A546="India",AK546=2035),0.92,IF(AND(A546="India",AK546=2050),0.87,IF(AND(A546="Middle East",AK546=2035),0.89,IF(AND(A546="Middle East",AK546=2050),0.84,IF(AND(A546="Africa",AK546=2035),0.9,IF(AND(A546="Africa",AK546=2050),0.86,IF(AND(A546="Brazil",AK546=2035),0.93,IF(AND(A546="Brazil",AK546=2050),0.89,""))))))))))))))))))</f>
        <v>*0.86</v>
      </c>
      <c r="AM546" s="51" t="str">
        <f aca="false">AM545</f>
        <v>REZoning_Sol-Win</v>
      </c>
      <c r="AP546" s="0" t="s">
        <v>1397</v>
      </c>
      <c r="AQ546" s="0" t="s">
        <v>35</v>
      </c>
      <c r="AR546" s="0" t="n">
        <v>2100</v>
      </c>
      <c r="AS546" s="0" t="s">
        <v>860</v>
      </c>
      <c r="AT546" s="0" t="s">
        <v>36</v>
      </c>
    </row>
    <row r="547" customFormat="false" ht="28.5" hidden="false" customHeight="true" outlineLevel="0" collapsed="false">
      <c r="A547" s="3" t="s">
        <v>43</v>
      </c>
      <c r="C547" s="0" t="s">
        <v>1398</v>
      </c>
      <c r="D547" s="50" t="s">
        <v>35</v>
      </c>
      <c r="E547" s="0" t="n">
        <v>2035</v>
      </c>
      <c r="F547" s="51" t="str">
        <f aca="false">"*"&amp;IF(AND(A547="EU",E547=2035),0.95,IF(AND(A547="EU",E547=2050),0.93,IF(AND(A547="USA",E547=2035),0.96,IF(AND(A547="USA",E547=2050),0.94,IF(AND(A547="Japan",E547=2035),0.94,IF(AND(A547="Japan",E547=2050),0.92,IF(AND(A547="Russia",E547=2035),0.95,IF(AND(A547="Russia",E547=2050),0.93,IF(AND(A547="China",E547=2035),0.94,IF(AND(A547="China",E547=2050),0.92,IF(AND(A547="India",E547=2035),0.95,IF(AND(A547="India",E547=2050),0.92,IF(AND(A547="Middle East",E547=2035),0.94,IF(AND(A547="Middle East",E547=2050),0.9,IF(AND(A547="Africa",E547=2035),0.94,IF(AND(A547="Africa",E547=2050),0.91,IF(AND(A547="Brazil",E547=2035),0.95,IF(AND(A547="Brazil",E547=2050),0.92,""))))))))))))))))))</f>
        <v>*0.94</v>
      </c>
      <c r="H547" s="0" t="s">
        <v>1398</v>
      </c>
      <c r="I547" s="50" t="s">
        <v>35</v>
      </c>
      <c r="J547" s="0" t="n">
        <v>2050</v>
      </c>
      <c r="K547" s="48" t="str">
        <f aca="false">"*"&amp;IF(AND(A547="EU",J547=2035),0.95,IF(AND(A547="EU",J547=2050),0.93,IF(AND(A547="USA",J547=2035),0.96,IF(AND(A547="USA",J547=2050),0.94,IF(AND(A547="Japan",J547=2035),0.94,IF(AND(A547="Japan",J547=2050),0.92,IF(AND(A547="Russia",J547=2035),0.95,IF(AND(A547="Russia",J547=2050),0.93,IF(AND(A547="China",J547=2035),0.94,IF(AND(A547="China",J547=2050),0.92,IF(AND(A547="India",J547=2035),0.95,IF(AND(A547="India",J547=2050),0.92,IF(AND(A547="Middle East",J547=2035),0.94,IF(AND(A547="Middle East",J547=2050),0.9,IF(AND(A547="Africa",J547=2035),0.94,IF(AND(A547="Africa",J547=2050),0.91,IF(AND(A547="Brazil",J547=2035),0.95,IF(AND(A547="Brazil",J547=2050),0.92,""))))))))))))))))))</f>
        <v>*0.91</v>
      </c>
      <c r="P547" s="41" t="s">
        <v>1398</v>
      </c>
      <c r="Q547" s="52" t="s">
        <v>35</v>
      </c>
      <c r="R547" s="41" t="n">
        <v>2035</v>
      </c>
      <c r="S547" s="53" t="str">
        <f aca="false">"*"&amp;IF(AND(A547="EU",R547=2035),0.95,IF(AND(A547="EU",R547=2050),0.93,IF(AND(A547="USA",R547=2035),0.96,IF(AND(A547="USA",R547=2050),0.93,IF(AND(A547="Japan",R547=2035),0.94,IF(AND(A547="Japan",R547=2050),0.92,IF(AND(A547="Russia",R547=2035),0.95,IF(AND(A547="Russia",R547=2050),0.91,IF(AND(A547="China",R547=2035),0.93,IF(AND(A547="China",R547=2050),0.92,IF(AND(A547="India",R547=2035),0.94,IF(AND(A547="India",R547=2050),0.91,IF(AND(A547="Middle East",R547=2035),0.92,IF(AND(A547="Middle East",R547=2050),0.89,IF(AND(A547="Africa",R547=2035),0.93,IF(AND(A547="Africa",R547=2050),0.9,IF(AND(A547="Brazil",R547=2035),0.95,IF(AND(A547="Brazil",R547=2050),0.92,""))))))))))))))))))</f>
        <v>*0.93</v>
      </c>
      <c r="U547" s="41" t="s">
        <v>1398</v>
      </c>
      <c r="V547" s="52" t="s">
        <v>35</v>
      </c>
      <c r="W547" s="41" t="n">
        <v>2050</v>
      </c>
      <c r="X547" s="53" t="str">
        <f aca="false">"*"&amp;IF(AND(A547="EU",W547=2035),0.95,IF(AND(A547="EU",W547=2050),0.93,IF(AND(A547="USA",W547=2035),0.96,IF(AND(A547="USA",W547=2050),0.93,IF(AND(A547="Japan",W547=2035),0.94,IF(AND(A547="Japan",W547=2050),0.92,IF(AND(A547="Russia",W547=2035),0.95,IF(AND(A547="Russia",W547=2050),0.91,IF(AND(A547="China",W547=2035),0.93,IF(AND(A547="China",W547=2050),0.92,IF(AND(A547="India",W547=2035),0.94,IF(AND(A547="India",W547=2050),0.91,IF(AND(A547="Middle East",W547=2035),0.92,IF(AND(A547="Middle East",W547=2050),0.89,IF(AND(A547="Africa",W547=2035),0.93,IF(AND(A547="Africa",W547=2050),0.9,IF(AND(A547="Brazil",W547=2035),0.95,IF(AND(A547="Brazil",W547=2050),0.92,""))))))))))))))))))</f>
        <v>*0.9</v>
      </c>
      <c r="AC547" s="0" t="s">
        <v>1398</v>
      </c>
      <c r="AD547" s="50" t="s">
        <v>35</v>
      </c>
      <c r="AE547" s="0" t="n">
        <v>2035</v>
      </c>
      <c r="AF547" s="51" t="str">
        <f aca="false">"*"&amp;IF(AND(A547="EU",AE547=2035),0.93,IF(AND(A547="EU",AE547=2050),0.9,IF(AND(A547="USA",AE547=2035),0.92,IF(AND(A547="USA",AE547=2050),0.89,IF(AND(A547="Japan",AE547=2035),0.92,IF(AND(A547="Japan",AE547=2050),0.89,IF(AND(A547="Russia",AE547=2035),0.91,IF(AND(A547="Russia",AE547=2050),0.86,IF(AND(A547="China",AE547=2035),0.91,IF(AND(A547="China",AE547=2050),0.87,IF(AND(A547="India",AE547=2035),0.92,IF(AND(A547="India",AE547=2050),0.87,IF(AND(A547="Middle East",AE547=2035),0.89,IF(AND(A547="Middle East",AE547=2050),0.84,IF(AND(A547="Africa",AE547=2035),0.9,IF(AND(A547="Africa",AE547=2050),0.86,IF(AND(A547="Brazil",AE547=2035),0.93,IF(AND(A547="Brazil",AE547=2050),0.89,""))))))))))))))))))</f>
        <v>*0.9</v>
      </c>
      <c r="AG547" s="51" t="str">
        <f aca="false">AG546</f>
        <v>REZoning_Sol-Win</v>
      </c>
      <c r="AI547" s="0" t="s">
        <v>1398</v>
      </c>
      <c r="AJ547" s="50" t="s">
        <v>35</v>
      </c>
      <c r="AK547" s="0" t="n">
        <v>2050</v>
      </c>
      <c r="AL547" s="51" t="str">
        <f aca="false">"*"&amp;IF(AND(A547="EU",AK547=2035),0.93,IF(AND(A547="EU",AK547=2050),0.9,IF(AND(A547="USA",AK547=2035),0.92,IF(AND(A547="USA",AK547=2050),0.89,IF(AND(A547="Japan",AK547=2035),0.92,IF(AND(A547="Japan",AK547=2050),0.89,IF(AND(A547="Russia",AK547=2035),0.91,IF(AND(A547="Russia",AK547=2050),0.86,IF(AND(A547="China",AK547=2035),0.91,IF(AND(A547="China",AK547=2050),0.87,IF(AND(A547="India",AK547=2035),0.92,IF(AND(A547="India",AK547=2050),0.87,IF(AND(A547="Middle East",AK547=2035),0.89,IF(AND(A547="Middle East",AK547=2050),0.84,IF(AND(A547="Africa",AK547=2035),0.9,IF(AND(A547="Africa",AK547=2050),0.86,IF(AND(A547="Brazil",AK547=2035),0.93,IF(AND(A547="Brazil",AK547=2050),0.89,""))))))))))))))))))</f>
        <v>*0.86</v>
      </c>
      <c r="AM547" s="51" t="str">
        <f aca="false">AM546</f>
        <v>REZoning_Sol-Win</v>
      </c>
      <c r="AP547" s="0" t="s">
        <v>1398</v>
      </c>
      <c r="AQ547" s="0" t="s">
        <v>35</v>
      </c>
      <c r="AR547" s="0" t="n">
        <v>2100</v>
      </c>
      <c r="AS547" s="0" t="s">
        <v>860</v>
      </c>
      <c r="AT547" s="0" t="s">
        <v>36</v>
      </c>
    </row>
    <row r="548" customFormat="false" ht="28.5" hidden="false" customHeight="true" outlineLevel="0" collapsed="false">
      <c r="A548" s="3" t="s">
        <v>43</v>
      </c>
      <c r="C548" s="0" t="s">
        <v>1399</v>
      </c>
      <c r="D548" s="50" t="s">
        <v>35</v>
      </c>
      <c r="E548" s="0" t="n">
        <v>2035</v>
      </c>
      <c r="F548" s="51" t="str">
        <f aca="false">"*"&amp;IF(AND(A548="EU",E548=2035),0.95,IF(AND(A548="EU",E548=2050),0.93,IF(AND(A548="USA",E548=2035),0.96,IF(AND(A548="USA",E548=2050),0.94,IF(AND(A548="Japan",E548=2035),0.94,IF(AND(A548="Japan",E548=2050),0.92,IF(AND(A548="Russia",E548=2035),0.95,IF(AND(A548="Russia",E548=2050),0.93,IF(AND(A548="China",E548=2035),0.94,IF(AND(A548="China",E548=2050),0.92,IF(AND(A548="India",E548=2035),0.95,IF(AND(A548="India",E548=2050),0.92,IF(AND(A548="Middle East",E548=2035),0.94,IF(AND(A548="Middle East",E548=2050),0.9,IF(AND(A548="Africa",E548=2035),0.94,IF(AND(A548="Africa",E548=2050),0.91,IF(AND(A548="Brazil",E548=2035),0.95,IF(AND(A548="Brazil",E548=2050),0.92,""))))))))))))))))))</f>
        <v>*0.94</v>
      </c>
      <c r="H548" s="0" t="s">
        <v>1399</v>
      </c>
      <c r="I548" s="50" t="s">
        <v>35</v>
      </c>
      <c r="J548" s="0" t="n">
        <v>2050</v>
      </c>
      <c r="K548" s="48" t="str">
        <f aca="false">"*"&amp;IF(AND(A548="EU",J548=2035),0.95,IF(AND(A548="EU",J548=2050),0.93,IF(AND(A548="USA",J548=2035),0.96,IF(AND(A548="USA",J548=2050),0.94,IF(AND(A548="Japan",J548=2035),0.94,IF(AND(A548="Japan",J548=2050),0.92,IF(AND(A548="Russia",J548=2035),0.95,IF(AND(A548="Russia",J548=2050),0.93,IF(AND(A548="China",J548=2035),0.94,IF(AND(A548="China",J548=2050),0.92,IF(AND(A548="India",J548=2035),0.95,IF(AND(A548="India",J548=2050),0.92,IF(AND(A548="Middle East",J548=2035),0.94,IF(AND(A548="Middle East",J548=2050),0.9,IF(AND(A548="Africa",J548=2035),0.94,IF(AND(A548="Africa",J548=2050),0.91,IF(AND(A548="Brazil",J548=2035),0.95,IF(AND(A548="Brazil",J548=2050),0.92,""))))))))))))))))))</f>
        <v>*0.91</v>
      </c>
      <c r="P548" s="41" t="s">
        <v>1399</v>
      </c>
      <c r="Q548" s="52" t="s">
        <v>35</v>
      </c>
      <c r="R548" s="41" t="n">
        <v>2035</v>
      </c>
      <c r="S548" s="53" t="str">
        <f aca="false">"*"&amp;IF(AND(A548="EU",R548=2035),0.95,IF(AND(A548="EU",R548=2050),0.93,IF(AND(A548="USA",R548=2035),0.96,IF(AND(A548="USA",R548=2050),0.93,IF(AND(A548="Japan",R548=2035),0.94,IF(AND(A548="Japan",R548=2050),0.92,IF(AND(A548="Russia",R548=2035),0.95,IF(AND(A548="Russia",R548=2050),0.91,IF(AND(A548="China",R548=2035),0.93,IF(AND(A548="China",R548=2050),0.92,IF(AND(A548="India",R548=2035),0.94,IF(AND(A548="India",R548=2050),0.91,IF(AND(A548="Middle East",R548=2035),0.92,IF(AND(A548="Middle East",R548=2050),0.89,IF(AND(A548="Africa",R548=2035),0.93,IF(AND(A548="Africa",R548=2050),0.9,IF(AND(A548="Brazil",R548=2035),0.95,IF(AND(A548="Brazil",R548=2050),0.92,""))))))))))))))))))</f>
        <v>*0.93</v>
      </c>
      <c r="U548" s="41" t="s">
        <v>1399</v>
      </c>
      <c r="V548" s="52" t="s">
        <v>35</v>
      </c>
      <c r="W548" s="41" t="n">
        <v>2050</v>
      </c>
      <c r="X548" s="53" t="str">
        <f aca="false">"*"&amp;IF(AND(A548="EU",W548=2035),0.95,IF(AND(A548="EU",W548=2050),0.93,IF(AND(A548="USA",W548=2035),0.96,IF(AND(A548="USA",W548=2050),0.93,IF(AND(A548="Japan",W548=2035),0.94,IF(AND(A548="Japan",W548=2050),0.92,IF(AND(A548="Russia",W548=2035),0.95,IF(AND(A548="Russia",W548=2050),0.91,IF(AND(A548="China",W548=2035),0.93,IF(AND(A548="China",W548=2050),0.92,IF(AND(A548="India",W548=2035),0.94,IF(AND(A548="India",W548=2050),0.91,IF(AND(A548="Middle East",W548=2035),0.92,IF(AND(A548="Middle East",W548=2050),0.89,IF(AND(A548="Africa",W548=2035),0.93,IF(AND(A548="Africa",W548=2050),0.9,IF(AND(A548="Brazil",W548=2035),0.95,IF(AND(A548="Brazil",W548=2050),0.92,""))))))))))))))))))</f>
        <v>*0.9</v>
      </c>
      <c r="AC548" s="0" t="s">
        <v>1399</v>
      </c>
      <c r="AD548" s="50" t="s">
        <v>35</v>
      </c>
      <c r="AE548" s="0" t="n">
        <v>2035</v>
      </c>
      <c r="AF548" s="51" t="str">
        <f aca="false">"*"&amp;IF(AND(A548="EU",AE548=2035),0.93,IF(AND(A548="EU",AE548=2050),0.9,IF(AND(A548="USA",AE548=2035),0.92,IF(AND(A548="USA",AE548=2050),0.89,IF(AND(A548="Japan",AE548=2035),0.92,IF(AND(A548="Japan",AE548=2050),0.89,IF(AND(A548="Russia",AE548=2035),0.91,IF(AND(A548="Russia",AE548=2050),0.86,IF(AND(A548="China",AE548=2035),0.91,IF(AND(A548="China",AE548=2050),0.87,IF(AND(A548="India",AE548=2035),0.92,IF(AND(A548="India",AE548=2050),0.87,IF(AND(A548="Middle East",AE548=2035),0.89,IF(AND(A548="Middle East",AE548=2050),0.84,IF(AND(A548="Africa",AE548=2035),0.9,IF(AND(A548="Africa",AE548=2050),0.86,IF(AND(A548="Brazil",AE548=2035),0.93,IF(AND(A548="Brazil",AE548=2050),0.89,""))))))))))))))))))</f>
        <v>*0.9</v>
      </c>
      <c r="AG548" s="51" t="str">
        <f aca="false">AG547</f>
        <v>REZoning_Sol-Win</v>
      </c>
      <c r="AI548" s="0" t="s">
        <v>1399</v>
      </c>
      <c r="AJ548" s="50" t="s">
        <v>35</v>
      </c>
      <c r="AK548" s="0" t="n">
        <v>2050</v>
      </c>
      <c r="AL548" s="51" t="str">
        <f aca="false">"*"&amp;IF(AND(A548="EU",AK548=2035),0.93,IF(AND(A548="EU",AK548=2050),0.9,IF(AND(A548="USA",AK548=2035),0.92,IF(AND(A548="USA",AK548=2050),0.89,IF(AND(A548="Japan",AK548=2035),0.92,IF(AND(A548="Japan",AK548=2050),0.89,IF(AND(A548="Russia",AK548=2035),0.91,IF(AND(A548="Russia",AK548=2050),0.86,IF(AND(A548="China",AK548=2035),0.91,IF(AND(A548="China",AK548=2050),0.87,IF(AND(A548="India",AK548=2035),0.92,IF(AND(A548="India",AK548=2050),0.87,IF(AND(A548="Middle East",AK548=2035),0.89,IF(AND(A548="Middle East",AK548=2050),0.84,IF(AND(A548="Africa",AK548=2035),0.9,IF(AND(A548="Africa",AK548=2050),0.86,IF(AND(A548="Brazil",AK548=2035),0.93,IF(AND(A548="Brazil",AK548=2050),0.89,""))))))))))))))))))</f>
        <v>*0.86</v>
      </c>
      <c r="AM548" s="51" t="str">
        <f aca="false">AM547</f>
        <v>REZoning_Sol-Win</v>
      </c>
      <c r="AP548" s="0" t="s">
        <v>1399</v>
      </c>
      <c r="AQ548" s="0" t="s">
        <v>35</v>
      </c>
      <c r="AR548" s="0" t="n">
        <v>2100</v>
      </c>
      <c r="AS548" s="0" t="s">
        <v>860</v>
      </c>
      <c r="AT548" s="0" t="s">
        <v>36</v>
      </c>
    </row>
    <row r="549" customFormat="false" ht="28.5" hidden="false" customHeight="true" outlineLevel="0" collapsed="false">
      <c r="A549" s="3" t="s">
        <v>43</v>
      </c>
      <c r="C549" s="0" t="s">
        <v>1400</v>
      </c>
      <c r="D549" s="50" t="s">
        <v>35</v>
      </c>
      <c r="E549" s="0" t="n">
        <v>2035</v>
      </c>
      <c r="F549" s="51" t="str">
        <f aca="false">"*"&amp;IF(AND(A549="EU",E549=2035),0.95,IF(AND(A549="EU",E549=2050),0.93,IF(AND(A549="USA",E549=2035),0.96,IF(AND(A549="USA",E549=2050),0.94,IF(AND(A549="Japan",E549=2035),0.94,IF(AND(A549="Japan",E549=2050),0.92,IF(AND(A549="Russia",E549=2035),0.95,IF(AND(A549="Russia",E549=2050),0.93,IF(AND(A549="China",E549=2035),0.94,IF(AND(A549="China",E549=2050),0.92,IF(AND(A549="India",E549=2035),0.95,IF(AND(A549="India",E549=2050),0.92,IF(AND(A549="Middle East",E549=2035),0.94,IF(AND(A549="Middle East",E549=2050),0.9,IF(AND(A549="Africa",E549=2035),0.94,IF(AND(A549="Africa",E549=2050),0.91,IF(AND(A549="Brazil",E549=2035),0.95,IF(AND(A549="Brazil",E549=2050),0.92,""))))))))))))))))))</f>
        <v>*0.94</v>
      </c>
      <c r="H549" s="0" t="s">
        <v>1400</v>
      </c>
      <c r="I549" s="50" t="s">
        <v>35</v>
      </c>
      <c r="J549" s="0" t="n">
        <v>2050</v>
      </c>
      <c r="K549" s="48" t="str">
        <f aca="false">"*"&amp;IF(AND(A549="EU",J549=2035),0.95,IF(AND(A549="EU",J549=2050),0.93,IF(AND(A549="USA",J549=2035),0.96,IF(AND(A549="USA",J549=2050),0.94,IF(AND(A549="Japan",J549=2035),0.94,IF(AND(A549="Japan",J549=2050),0.92,IF(AND(A549="Russia",J549=2035),0.95,IF(AND(A549="Russia",J549=2050),0.93,IF(AND(A549="China",J549=2035),0.94,IF(AND(A549="China",J549=2050),0.92,IF(AND(A549="India",J549=2035),0.95,IF(AND(A549="India",J549=2050),0.92,IF(AND(A549="Middle East",J549=2035),0.94,IF(AND(A549="Middle East",J549=2050),0.9,IF(AND(A549="Africa",J549=2035),0.94,IF(AND(A549="Africa",J549=2050),0.91,IF(AND(A549="Brazil",J549=2035),0.95,IF(AND(A549="Brazil",J549=2050),0.92,""))))))))))))))))))</f>
        <v>*0.91</v>
      </c>
      <c r="P549" s="41" t="s">
        <v>1400</v>
      </c>
      <c r="Q549" s="52" t="s">
        <v>35</v>
      </c>
      <c r="R549" s="41" t="n">
        <v>2035</v>
      </c>
      <c r="S549" s="53" t="str">
        <f aca="false">"*"&amp;IF(AND(A549="EU",R549=2035),0.95,IF(AND(A549="EU",R549=2050),0.93,IF(AND(A549="USA",R549=2035),0.96,IF(AND(A549="USA",R549=2050),0.93,IF(AND(A549="Japan",R549=2035),0.94,IF(AND(A549="Japan",R549=2050),0.92,IF(AND(A549="Russia",R549=2035),0.95,IF(AND(A549="Russia",R549=2050),0.91,IF(AND(A549="China",R549=2035),0.93,IF(AND(A549="China",R549=2050),0.92,IF(AND(A549="India",R549=2035),0.94,IF(AND(A549="India",R549=2050),0.91,IF(AND(A549="Middle East",R549=2035),0.92,IF(AND(A549="Middle East",R549=2050),0.89,IF(AND(A549="Africa",R549=2035),0.93,IF(AND(A549="Africa",R549=2050),0.9,IF(AND(A549="Brazil",R549=2035),0.95,IF(AND(A549="Brazil",R549=2050),0.92,""))))))))))))))))))</f>
        <v>*0.93</v>
      </c>
      <c r="U549" s="41" t="s">
        <v>1400</v>
      </c>
      <c r="V549" s="52" t="s">
        <v>35</v>
      </c>
      <c r="W549" s="41" t="n">
        <v>2050</v>
      </c>
      <c r="X549" s="53" t="str">
        <f aca="false">"*"&amp;IF(AND(A549="EU",W549=2035),0.95,IF(AND(A549="EU",W549=2050),0.93,IF(AND(A549="USA",W549=2035),0.96,IF(AND(A549="USA",W549=2050),0.93,IF(AND(A549="Japan",W549=2035),0.94,IF(AND(A549="Japan",W549=2050),0.92,IF(AND(A549="Russia",W549=2035),0.95,IF(AND(A549="Russia",W549=2050),0.91,IF(AND(A549="China",W549=2035),0.93,IF(AND(A549="China",W549=2050),0.92,IF(AND(A549="India",W549=2035),0.94,IF(AND(A549="India",W549=2050),0.91,IF(AND(A549="Middle East",W549=2035),0.92,IF(AND(A549="Middle East",W549=2050),0.89,IF(AND(A549="Africa",W549=2035),0.93,IF(AND(A549="Africa",W549=2050),0.9,IF(AND(A549="Brazil",W549=2035),0.95,IF(AND(A549="Brazil",W549=2050),0.92,""))))))))))))))))))</f>
        <v>*0.9</v>
      </c>
      <c r="AC549" s="0" t="s">
        <v>1400</v>
      </c>
      <c r="AD549" s="50" t="s">
        <v>35</v>
      </c>
      <c r="AE549" s="0" t="n">
        <v>2035</v>
      </c>
      <c r="AF549" s="51" t="str">
        <f aca="false">"*"&amp;IF(AND(A549="EU",AE549=2035),0.93,IF(AND(A549="EU",AE549=2050),0.9,IF(AND(A549="USA",AE549=2035),0.92,IF(AND(A549="USA",AE549=2050),0.89,IF(AND(A549="Japan",AE549=2035),0.92,IF(AND(A549="Japan",AE549=2050),0.89,IF(AND(A549="Russia",AE549=2035),0.91,IF(AND(A549="Russia",AE549=2050),0.86,IF(AND(A549="China",AE549=2035),0.91,IF(AND(A549="China",AE549=2050),0.87,IF(AND(A549="India",AE549=2035),0.92,IF(AND(A549="India",AE549=2050),0.87,IF(AND(A549="Middle East",AE549=2035),0.89,IF(AND(A549="Middle East",AE549=2050),0.84,IF(AND(A549="Africa",AE549=2035),0.9,IF(AND(A549="Africa",AE549=2050),0.86,IF(AND(A549="Brazil",AE549=2035),0.93,IF(AND(A549="Brazil",AE549=2050),0.89,""))))))))))))))))))</f>
        <v>*0.9</v>
      </c>
      <c r="AG549" s="51" t="str">
        <f aca="false">AG548</f>
        <v>REZoning_Sol-Win</v>
      </c>
      <c r="AI549" s="0" t="s">
        <v>1400</v>
      </c>
      <c r="AJ549" s="50" t="s">
        <v>35</v>
      </c>
      <c r="AK549" s="0" t="n">
        <v>2050</v>
      </c>
      <c r="AL549" s="51" t="str">
        <f aca="false">"*"&amp;IF(AND(A549="EU",AK549=2035),0.93,IF(AND(A549="EU",AK549=2050),0.9,IF(AND(A549="USA",AK549=2035),0.92,IF(AND(A549="USA",AK549=2050),0.89,IF(AND(A549="Japan",AK549=2035),0.92,IF(AND(A549="Japan",AK549=2050),0.89,IF(AND(A549="Russia",AK549=2035),0.91,IF(AND(A549="Russia",AK549=2050),0.86,IF(AND(A549="China",AK549=2035),0.91,IF(AND(A549="China",AK549=2050),0.87,IF(AND(A549="India",AK549=2035),0.92,IF(AND(A549="India",AK549=2050),0.87,IF(AND(A549="Middle East",AK549=2035),0.89,IF(AND(A549="Middle East",AK549=2050),0.84,IF(AND(A549="Africa",AK549=2035),0.9,IF(AND(A549="Africa",AK549=2050),0.86,IF(AND(A549="Brazil",AK549=2035),0.93,IF(AND(A549="Brazil",AK549=2050),0.89,""))))))))))))))))))</f>
        <v>*0.86</v>
      </c>
      <c r="AM549" s="51" t="str">
        <f aca="false">AM548</f>
        <v>REZoning_Sol-Win</v>
      </c>
      <c r="AP549" s="0" t="s">
        <v>1400</v>
      </c>
      <c r="AQ549" s="0" t="s">
        <v>35</v>
      </c>
      <c r="AR549" s="0" t="n">
        <v>2100</v>
      </c>
      <c r="AS549" s="0" t="s">
        <v>860</v>
      </c>
      <c r="AT549" s="0" t="s">
        <v>36</v>
      </c>
    </row>
    <row r="550" customFormat="false" ht="28.5" hidden="false" customHeight="true" outlineLevel="0" collapsed="false">
      <c r="A550" s="3" t="s">
        <v>43</v>
      </c>
      <c r="C550" s="0" t="s">
        <v>1401</v>
      </c>
      <c r="D550" s="50" t="s">
        <v>35</v>
      </c>
      <c r="E550" s="0" t="n">
        <v>2035</v>
      </c>
      <c r="F550" s="51" t="str">
        <f aca="false">"*"&amp;IF(AND(A550="EU",E550=2035),0.95,IF(AND(A550="EU",E550=2050),0.93,IF(AND(A550="USA",E550=2035),0.96,IF(AND(A550="USA",E550=2050),0.94,IF(AND(A550="Japan",E550=2035),0.94,IF(AND(A550="Japan",E550=2050),0.92,IF(AND(A550="Russia",E550=2035),0.95,IF(AND(A550="Russia",E550=2050),0.93,IF(AND(A550="China",E550=2035),0.94,IF(AND(A550="China",E550=2050),0.92,IF(AND(A550="India",E550=2035),0.95,IF(AND(A550="India",E550=2050),0.92,IF(AND(A550="Middle East",E550=2035),0.94,IF(AND(A550="Middle East",E550=2050),0.9,IF(AND(A550="Africa",E550=2035),0.94,IF(AND(A550="Africa",E550=2050),0.91,IF(AND(A550="Brazil",E550=2035),0.95,IF(AND(A550="Brazil",E550=2050),0.92,""))))))))))))))))))</f>
        <v>*0.94</v>
      </c>
      <c r="H550" s="0" t="s">
        <v>1401</v>
      </c>
      <c r="I550" s="50" t="s">
        <v>35</v>
      </c>
      <c r="J550" s="0" t="n">
        <v>2050</v>
      </c>
      <c r="K550" s="48" t="str">
        <f aca="false">"*"&amp;IF(AND(A550="EU",J550=2035),0.95,IF(AND(A550="EU",J550=2050),0.93,IF(AND(A550="USA",J550=2035),0.96,IF(AND(A550="USA",J550=2050),0.94,IF(AND(A550="Japan",J550=2035),0.94,IF(AND(A550="Japan",J550=2050),0.92,IF(AND(A550="Russia",J550=2035),0.95,IF(AND(A550="Russia",J550=2050),0.93,IF(AND(A550="China",J550=2035),0.94,IF(AND(A550="China",J550=2050),0.92,IF(AND(A550="India",J550=2035),0.95,IF(AND(A550="India",J550=2050),0.92,IF(AND(A550="Middle East",J550=2035),0.94,IF(AND(A550="Middle East",J550=2050),0.9,IF(AND(A550="Africa",J550=2035),0.94,IF(AND(A550="Africa",J550=2050),0.91,IF(AND(A550="Brazil",J550=2035),0.95,IF(AND(A550="Brazil",J550=2050),0.92,""))))))))))))))))))</f>
        <v>*0.91</v>
      </c>
      <c r="P550" s="41" t="s">
        <v>1401</v>
      </c>
      <c r="Q550" s="52" t="s">
        <v>35</v>
      </c>
      <c r="R550" s="41" t="n">
        <v>2035</v>
      </c>
      <c r="S550" s="53" t="str">
        <f aca="false">"*"&amp;IF(AND(A550="EU",R550=2035),0.95,IF(AND(A550="EU",R550=2050),0.93,IF(AND(A550="USA",R550=2035),0.96,IF(AND(A550="USA",R550=2050),0.93,IF(AND(A550="Japan",R550=2035),0.94,IF(AND(A550="Japan",R550=2050),0.92,IF(AND(A550="Russia",R550=2035),0.95,IF(AND(A550="Russia",R550=2050),0.91,IF(AND(A550="China",R550=2035),0.93,IF(AND(A550="China",R550=2050),0.92,IF(AND(A550="India",R550=2035),0.94,IF(AND(A550="India",R550=2050),0.91,IF(AND(A550="Middle East",R550=2035),0.92,IF(AND(A550="Middle East",R550=2050),0.89,IF(AND(A550="Africa",R550=2035),0.93,IF(AND(A550="Africa",R550=2050),0.9,IF(AND(A550="Brazil",R550=2035),0.95,IF(AND(A550="Brazil",R550=2050),0.92,""))))))))))))))))))</f>
        <v>*0.93</v>
      </c>
      <c r="U550" s="41" t="s">
        <v>1401</v>
      </c>
      <c r="V550" s="52" t="s">
        <v>35</v>
      </c>
      <c r="W550" s="41" t="n">
        <v>2050</v>
      </c>
      <c r="X550" s="53" t="str">
        <f aca="false">"*"&amp;IF(AND(A550="EU",W550=2035),0.95,IF(AND(A550="EU",W550=2050),0.93,IF(AND(A550="USA",W550=2035),0.96,IF(AND(A550="USA",W550=2050),0.93,IF(AND(A550="Japan",W550=2035),0.94,IF(AND(A550="Japan",W550=2050),0.92,IF(AND(A550="Russia",W550=2035),0.95,IF(AND(A550="Russia",W550=2050),0.91,IF(AND(A550="China",W550=2035),0.93,IF(AND(A550="China",W550=2050),0.92,IF(AND(A550="India",W550=2035),0.94,IF(AND(A550="India",W550=2050),0.91,IF(AND(A550="Middle East",W550=2035),0.92,IF(AND(A550="Middle East",W550=2050),0.89,IF(AND(A550="Africa",W550=2035),0.93,IF(AND(A550="Africa",W550=2050),0.9,IF(AND(A550="Brazil",W550=2035),0.95,IF(AND(A550="Brazil",W550=2050),0.92,""))))))))))))))))))</f>
        <v>*0.9</v>
      </c>
      <c r="AC550" s="0" t="s">
        <v>1401</v>
      </c>
      <c r="AD550" s="50" t="s">
        <v>35</v>
      </c>
      <c r="AE550" s="0" t="n">
        <v>2035</v>
      </c>
      <c r="AF550" s="51" t="str">
        <f aca="false">"*"&amp;IF(AND(A550="EU",AE550=2035),0.93,IF(AND(A550="EU",AE550=2050),0.9,IF(AND(A550="USA",AE550=2035),0.92,IF(AND(A550="USA",AE550=2050),0.89,IF(AND(A550="Japan",AE550=2035),0.92,IF(AND(A550="Japan",AE550=2050),0.89,IF(AND(A550="Russia",AE550=2035),0.91,IF(AND(A550="Russia",AE550=2050),0.86,IF(AND(A550="China",AE550=2035),0.91,IF(AND(A550="China",AE550=2050),0.87,IF(AND(A550="India",AE550=2035),0.92,IF(AND(A550="India",AE550=2050),0.87,IF(AND(A550="Middle East",AE550=2035),0.89,IF(AND(A550="Middle East",AE550=2050),0.84,IF(AND(A550="Africa",AE550=2035),0.9,IF(AND(A550="Africa",AE550=2050),0.86,IF(AND(A550="Brazil",AE550=2035),0.93,IF(AND(A550="Brazil",AE550=2050),0.89,""))))))))))))))))))</f>
        <v>*0.9</v>
      </c>
      <c r="AG550" s="51" t="str">
        <f aca="false">AG549</f>
        <v>REZoning_Sol-Win</v>
      </c>
      <c r="AI550" s="0" t="s">
        <v>1401</v>
      </c>
      <c r="AJ550" s="50" t="s">
        <v>35</v>
      </c>
      <c r="AK550" s="0" t="n">
        <v>2050</v>
      </c>
      <c r="AL550" s="51" t="str">
        <f aca="false">"*"&amp;IF(AND(A550="EU",AK550=2035),0.93,IF(AND(A550="EU",AK550=2050),0.9,IF(AND(A550="USA",AK550=2035),0.92,IF(AND(A550="USA",AK550=2050),0.89,IF(AND(A550="Japan",AK550=2035),0.92,IF(AND(A550="Japan",AK550=2050),0.89,IF(AND(A550="Russia",AK550=2035),0.91,IF(AND(A550="Russia",AK550=2050),0.86,IF(AND(A550="China",AK550=2035),0.91,IF(AND(A550="China",AK550=2050),0.87,IF(AND(A550="India",AK550=2035),0.92,IF(AND(A550="India",AK550=2050),0.87,IF(AND(A550="Middle East",AK550=2035),0.89,IF(AND(A550="Middle East",AK550=2050),0.84,IF(AND(A550="Africa",AK550=2035),0.9,IF(AND(A550="Africa",AK550=2050),0.86,IF(AND(A550="Brazil",AK550=2035),0.93,IF(AND(A550="Brazil",AK550=2050),0.89,""))))))))))))))))))</f>
        <v>*0.86</v>
      </c>
      <c r="AM550" s="51" t="str">
        <f aca="false">AM549</f>
        <v>REZoning_Sol-Win</v>
      </c>
      <c r="AP550" s="0" t="s">
        <v>1401</v>
      </c>
      <c r="AQ550" s="0" t="s">
        <v>35</v>
      </c>
      <c r="AR550" s="0" t="n">
        <v>2100</v>
      </c>
      <c r="AS550" s="0" t="s">
        <v>860</v>
      </c>
      <c r="AT550" s="0" t="s">
        <v>36</v>
      </c>
    </row>
    <row r="551" customFormat="false" ht="28.5" hidden="false" customHeight="true" outlineLevel="0" collapsed="false">
      <c r="A551" s="3" t="s">
        <v>43</v>
      </c>
      <c r="C551" s="0" t="s">
        <v>1402</v>
      </c>
      <c r="D551" s="50" t="s">
        <v>35</v>
      </c>
      <c r="E551" s="0" t="n">
        <v>2035</v>
      </c>
      <c r="F551" s="51" t="str">
        <f aca="false">"*"&amp;IF(AND(A551="EU",E551=2035),0.95,IF(AND(A551="EU",E551=2050),0.93,IF(AND(A551="USA",E551=2035),0.96,IF(AND(A551="USA",E551=2050),0.94,IF(AND(A551="Japan",E551=2035),0.94,IF(AND(A551="Japan",E551=2050),0.92,IF(AND(A551="Russia",E551=2035),0.95,IF(AND(A551="Russia",E551=2050),0.93,IF(AND(A551="China",E551=2035),0.94,IF(AND(A551="China",E551=2050),0.92,IF(AND(A551="India",E551=2035),0.95,IF(AND(A551="India",E551=2050),0.92,IF(AND(A551="Middle East",E551=2035),0.94,IF(AND(A551="Middle East",E551=2050),0.9,IF(AND(A551="Africa",E551=2035),0.94,IF(AND(A551="Africa",E551=2050),0.91,IF(AND(A551="Brazil",E551=2035),0.95,IF(AND(A551="Brazil",E551=2050),0.92,""))))))))))))))))))</f>
        <v>*0.94</v>
      </c>
      <c r="H551" s="0" t="s">
        <v>1402</v>
      </c>
      <c r="I551" s="50" t="s">
        <v>35</v>
      </c>
      <c r="J551" s="0" t="n">
        <v>2050</v>
      </c>
      <c r="K551" s="48" t="str">
        <f aca="false">"*"&amp;IF(AND(A551="EU",J551=2035),0.95,IF(AND(A551="EU",J551=2050),0.93,IF(AND(A551="USA",J551=2035),0.96,IF(AND(A551="USA",J551=2050),0.94,IF(AND(A551="Japan",J551=2035),0.94,IF(AND(A551="Japan",J551=2050),0.92,IF(AND(A551="Russia",J551=2035),0.95,IF(AND(A551="Russia",J551=2050),0.93,IF(AND(A551="China",J551=2035),0.94,IF(AND(A551="China",J551=2050),0.92,IF(AND(A551="India",J551=2035),0.95,IF(AND(A551="India",J551=2050),0.92,IF(AND(A551="Middle East",J551=2035),0.94,IF(AND(A551="Middle East",J551=2050),0.9,IF(AND(A551="Africa",J551=2035),0.94,IF(AND(A551="Africa",J551=2050),0.91,IF(AND(A551="Brazil",J551=2035),0.95,IF(AND(A551="Brazil",J551=2050),0.92,""))))))))))))))))))</f>
        <v>*0.91</v>
      </c>
      <c r="P551" s="41" t="s">
        <v>1402</v>
      </c>
      <c r="Q551" s="52" t="s">
        <v>35</v>
      </c>
      <c r="R551" s="41" t="n">
        <v>2035</v>
      </c>
      <c r="S551" s="53" t="str">
        <f aca="false">"*"&amp;IF(AND(A551="EU",R551=2035),0.95,IF(AND(A551="EU",R551=2050),0.93,IF(AND(A551="USA",R551=2035),0.96,IF(AND(A551="USA",R551=2050),0.93,IF(AND(A551="Japan",R551=2035),0.94,IF(AND(A551="Japan",R551=2050),0.92,IF(AND(A551="Russia",R551=2035),0.95,IF(AND(A551="Russia",R551=2050),0.91,IF(AND(A551="China",R551=2035),0.93,IF(AND(A551="China",R551=2050),0.92,IF(AND(A551="India",R551=2035),0.94,IF(AND(A551="India",R551=2050),0.91,IF(AND(A551="Middle East",R551=2035),0.92,IF(AND(A551="Middle East",R551=2050),0.89,IF(AND(A551="Africa",R551=2035),0.93,IF(AND(A551="Africa",R551=2050),0.9,IF(AND(A551="Brazil",R551=2035),0.95,IF(AND(A551="Brazil",R551=2050),0.92,""))))))))))))))))))</f>
        <v>*0.93</v>
      </c>
      <c r="U551" s="41" t="s">
        <v>1402</v>
      </c>
      <c r="V551" s="52" t="s">
        <v>35</v>
      </c>
      <c r="W551" s="41" t="n">
        <v>2050</v>
      </c>
      <c r="X551" s="53" t="str">
        <f aca="false">"*"&amp;IF(AND(A551="EU",W551=2035),0.95,IF(AND(A551="EU",W551=2050),0.93,IF(AND(A551="USA",W551=2035),0.96,IF(AND(A551="USA",W551=2050),0.93,IF(AND(A551="Japan",W551=2035),0.94,IF(AND(A551="Japan",W551=2050),0.92,IF(AND(A551="Russia",W551=2035),0.95,IF(AND(A551="Russia",W551=2050),0.91,IF(AND(A551="China",W551=2035),0.93,IF(AND(A551="China",W551=2050),0.92,IF(AND(A551="India",W551=2035),0.94,IF(AND(A551="India",W551=2050),0.91,IF(AND(A551="Middle East",W551=2035),0.92,IF(AND(A551="Middle East",W551=2050),0.89,IF(AND(A551="Africa",W551=2035),0.93,IF(AND(A551="Africa",W551=2050),0.9,IF(AND(A551="Brazil",W551=2035),0.95,IF(AND(A551="Brazil",W551=2050),0.92,""))))))))))))))))))</f>
        <v>*0.9</v>
      </c>
      <c r="AC551" s="0" t="s">
        <v>1402</v>
      </c>
      <c r="AD551" s="50" t="s">
        <v>35</v>
      </c>
      <c r="AE551" s="0" t="n">
        <v>2035</v>
      </c>
      <c r="AF551" s="51" t="str">
        <f aca="false">"*"&amp;IF(AND(A551="EU",AE551=2035),0.93,IF(AND(A551="EU",AE551=2050),0.9,IF(AND(A551="USA",AE551=2035),0.92,IF(AND(A551="USA",AE551=2050),0.89,IF(AND(A551="Japan",AE551=2035),0.92,IF(AND(A551="Japan",AE551=2050),0.89,IF(AND(A551="Russia",AE551=2035),0.91,IF(AND(A551="Russia",AE551=2050),0.86,IF(AND(A551="China",AE551=2035),0.91,IF(AND(A551="China",AE551=2050),0.87,IF(AND(A551="India",AE551=2035),0.92,IF(AND(A551="India",AE551=2050),0.87,IF(AND(A551="Middle East",AE551=2035),0.89,IF(AND(A551="Middle East",AE551=2050),0.84,IF(AND(A551="Africa",AE551=2035),0.9,IF(AND(A551="Africa",AE551=2050),0.86,IF(AND(A551="Brazil",AE551=2035),0.93,IF(AND(A551="Brazil",AE551=2050),0.89,""))))))))))))))))))</f>
        <v>*0.9</v>
      </c>
      <c r="AG551" s="51" t="str">
        <f aca="false">AG550</f>
        <v>REZoning_Sol-Win</v>
      </c>
      <c r="AI551" s="0" t="s">
        <v>1402</v>
      </c>
      <c r="AJ551" s="50" t="s">
        <v>35</v>
      </c>
      <c r="AK551" s="0" t="n">
        <v>2050</v>
      </c>
      <c r="AL551" s="51" t="str">
        <f aca="false">"*"&amp;IF(AND(A551="EU",AK551=2035),0.93,IF(AND(A551="EU",AK551=2050),0.9,IF(AND(A551="USA",AK551=2035),0.92,IF(AND(A551="USA",AK551=2050),0.89,IF(AND(A551="Japan",AK551=2035),0.92,IF(AND(A551="Japan",AK551=2050),0.89,IF(AND(A551="Russia",AK551=2035),0.91,IF(AND(A551="Russia",AK551=2050),0.86,IF(AND(A551="China",AK551=2035),0.91,IF(AND(A551="China",AK551=2050),0.87,IF(AND(A551="India",AK551=2035),0.92,IF(AND(A551="India",AK551=2050),0.87,IF(AND(A551="Middle East",AK551=2035),0.89,IF(AND(A551="Middle East",AK551=2050),0.84,IF(AND(A551="Africa",AK551=2035),0.9,IF(AND(A551="Africa",AK551=2050),0.86,IF(AND(A551="Brazil",AK551=2035),0.93,IF(AND(A551="Brazil",AK551=2050),0.89,""))))))))))))))))))</f>
        <v>*0.86</v>
      </c>
      <c r="AM551" s="51" t="str">
        <f aca="false">AM550</f>
        <v>REZoning_Sol-Win</v>
      </c>
      <c r="AP551" s="0" t="s">
        <v>1402</v>
      </c>
      <c r="AQ551" s="0" t="s">
        <v>35</v>
      </c>
      <c r="AR551" s="0" t="n">
        <v>2100</v>
      </c>
      <c r="AS551" s="0" t="s">
        <v>860</v>
      </c>
      <c r="AT551" s="0" t="s">
        <v>36</v>
      </c>
    </row>
    <row r="552" customFormat="false" ht="28.5" hidden="false" customHeight="true" outlineLevel="0" collapsed="false">
      <c r="A552" s="3" t="s">
        <v>43</v>
      </c>
      <c r="C552" s="0" t="s">
        <v>1403</v>
      </c>
      <c r="D552" s="50" t="s">
        <v>35</v>
      </c>
      <c r="E552" s="0" t="n">
        <v>2035</v>
      </c>
      <c r="F552" s="51" t="str">
        <f aca="false">"*"&amp;IF(AND(A552="EU",E552=2035),0.95,IF(AND(A552="EU",E552=2050),0.93,IF(AND(A552="USA",E552=2035),0.96,IF(AND(A552="USA",E552=2050),0.94,IF(AND(A552="Japan",E552=2035),0.94,IF(AND(A552="Japan",E552=2050),0.92,IF(AND(A552="Russia",E552=2035),0.95,IF(AND(A552="Russia",E552=2050),0.93,IF(AND(A552="China",E552=2035),0.94,IF(AND(A552="China",E552=2050),0.92,IF(AND(A552="India",E552=2035),0.95,IF(AND(A552="India",E552=2050),0.92,IF(AND(A552="Middle East",E552=2035),0.94,IF(AND(A552="Middle East",E552=2050),0.9,IF(AND(A552="Africa",E552=2035),0.94,IF(AND(A552="Africa",E552=2050),0.91,IF(AND(A552="Brazil",E552=2035),0.95,IF(AND(A552="Brazil",E552=2050),0.92,""))))))))))))))))))</f>
        <v>*0.94</v>
      </c>
      <c r="H552" s="0" t="s">
        <v>1403</v>
      </c>
      <c r="I552" s="50" t="s">
        <v>35</v>
      </c>
      <c r="J552" s="0" t="n">
        <v>2050</v>
      </c>
      <c r="K552" s="48" t="str">
        <f aca="false">"*"&amp;IF(AND(A552="EU",J552=2035),0.95,IF(AND(A552="EU",J552=2050),0.93,IF(AND(A552="USA",J552=2035),0.96,IF(AND(A552="USA",J552=2050),0.94,IF(AND(A552="Japan",J552=2035),0.94,IF(AND(A552="Japan",J552=2050),0.92,IF(AND(A552="Russia",J552=2035),0.95,IF(AND(A552="Russia",J552=2050),0.93,IF(AND(A552="China",J552=2035),0.94,IF(AND(A552="China",J552=2050),0.92,IF(AND(A552="India",J552=2035),0.95,IF(AND(A552="India",J552=2050),0.92,IF(AND(A552="Middle East",J552=2035),0.94,IF(AND(A552="Middle East",J552=2050),0.9,IF(AND(A552="Africa",J552=2035),0.94,IF(AND(A552="Africa",J552=2050),0.91,IF(AND(A552="Brazil",J552=2035),0.95,IF(AND(A552="Brazil",J552=2050),0.92,""))))))))))))))))))</f>
        <v>*0.91</v>
      </c>
      <c r="P552" s="41" t="s">
        <v>1403</v>
      </c>
      <c r="Q552" s="52" t="s">
        <v>35</v>
      </c>
      <c r="R552" s="41" t="n">
        <v>2035</v>
      </c>
      <c r="S552" s="53" t="str">
        <f aca="false">"*"&amp;IF(AND(A552="EU",R552=2035),0.95,IF(AND(A552="EU",R552=2050),0.93,IF(AND(A552="USA",R552=2035),0.96,IF(AND(A552="USA",R552=2050),0.93,IF(AND(A552="Japan",R552=2035),0.94,IF(AND(A552="Japan",R552=2050),0.92,IF(AND(A552="Russia",R552=2035),0.95,IF(AND(A552="Russia",R552=2050),0.91,IF(AND(A552="China",R552=2035),0.93,IF(AND(A552="China",R552=2050),0.92,IF(AND(A552="India",R552=2035),0.94,IF(AND(A552="India",R552=2050),0.91,IF(AND(A552="Middle East",R552=2035),0.92,IF(AND(A552="Middle East",R552=2050),0.89,IF(AND(A552="Africa",R552=2035),0.93,IF(AND(A552="Africa",R552=2050),0.9,IF(AND(A552="Brazil",R552=2035),0.95,IF(AND(A552="Brazil",R552=2050),0.92,""))))))))))))))))))</f>
        <v>*0.93</v>
      </c>
      <c r="U552" s="41" t="s">
        <v>1403</v>
      </c>
      <c r="V552" s="52" t="s">
        <v>35</v>
      </c>
      <c r="W552" s="41" t="n">
        <v>2050</v>
      </c>
      <c r="X552" s="53" t="str">
        <f aca="false">"*"&amp;IF(AND(A552="EU",W552=2035),0.95,IF(AND(A552="EU",W552=2050),0.93,IF(AND(A552="USA",W552=2035),0.96,IF(AND(A552="USA",W552=2050),0.93,IF(AND(A552="Japan",W552=2035),0.94,IF(AND(A552="Japan",W552=2050),0.92,IF(AND(A552="Russia",W552=2035),0.95,IF(AND(A552="Russia",W552=2050),0.91,IF(AND(A552="China",W552=2035),0.93,IF(AND(A552="China",W552=2050),0.92,IF(AND(A552="India",W552=2035),0.94,IF(AND(A552="India",W552=2050),0.91,IF(AND(A552="Middle East",W552=2035),0.92,IF(AND(A552="Middle East",W552=2050),0.89,IF(AND(A552="Africa",W552=2035),0.93,IF(AND(A552="Africa",W552=2050),0.9,IF(AND(A552="Brazil",W552=2035),0.95,IF(AND(A552="Brazil",W552=2050),0.92,""))))))))))))))))))</f>
        <v>*0.9</v>
      </c>
      <c r="AC552" s="0" t="s">
        <v>1403</v>
      </c>
      <c r="AD552" s="50" t="s">
        <v>35</v>
      </c>
      <c r="AE552" s="0" t="n">
        <v>2035</v>
      </c>
      <c r="AF552" s="51" t="str">
        <f aca="false">"*"&amp;IF(AND(A552="EU",AE552=2035),0.93,IF(AND(A552="EU",AE552=2050),0.9,IF(AND(A552="USA",AE552=2035),0.92,IF(AND(A552="USA",AE552=2050),0.89,IF(AND(A552="Japan",AE552=2035),0.92,IF(AND(A552="Japan",AE552=2050),0.89,IF(AND(A552="Russia",AE552=2035),0.91,IF(AND(A552="Russia",AE552=2050),0.86,IF(AND(A552="China",AE552=2035),0.91,IF(AND(A552="China",AE552=2050),0.87,IF(AND(A552="India",AE552=2035),0.92,IF(AND(A552="India",AE552=2050),0.87,IF(AND(A552="Middle East",AE552=2035),0.89,IF(AND(A552="Middle East",AE552=2050),0.84,IF(AND(A552="Africa",AE552=2035),0.9,IF(AND(A552="Africa",AE552=2050),0.86,IF(AND(A552="Brazil",AE552=2035),0.93,IF(AND(A552="Brazil",AE552=2050),0.89,""))))))))))))))))))</f>
        <v>*0.9</v>
      </c>
      <c r="AG552" s="51" t="str">
        <f aca="false">AG551</f>
        <v>REZoning_Sol-Win</v>
      </c>
      <c r="AI552" s="0" t="s">
        <v>1403</v>
      </c>
      <c r="AJ552" s="50" t="s">
        <v>35</v>
      </c>
      <c r="AK552" s="0" t="n">
        <v>2050</v>
      </c>
      <c r="AL552" s="51" t="str">
        <f aca="false">"*"&amp;IF(AND(A552="EU",AK552=2035),0.93,IF(AND(A552="EU",AK552=2050),0.9,IF(AND(A552="USA",AK552=2035),0.92,IF(AND(A552="USA",AK552=2050),0.89,IF(AND(A552="Japan",AK552=2035),0.92,IF(AND(A552="Japan",AK552=2050),0.89,IF(AND(A552="Russia",AK552=2035),0.91,IF(AND(A552="Russia",AK552=2050),0.86,IF(AND(A552="China",AK552=2035),0.91,IF(AND(A552="China",AK552=2050),0.87,IF(AND(A552="India",AK552=2035),0.92,IF(AND(A552="India",AK552=2050),0.87,IF(AND(A552="Middle East",AK552=2035),0.89,IF(AND(A552="Middle East",AK552=2050),0.84,IF(AND(A552="Africa",AK552=2035),0.9,IF(AND(A552="Africa",AK552=2050),0.86,IF(AND(A552="Brazil",AK552=2035),0.93,IF(AND(A552="Brazil",AK552=2050),0.89,""))))))))))))))))))</f>
        <v>*0.86</v>
      </c>
      <c r="AM552" s="51" t="str">
        <f aca="false">AM551</f>
        <v>REZoning_Sol-Win</v>
      </c>
      <c r="AP552" s="0" t="s">
        <v>1403</v>
      </c>
      <c r="AQ552" s="0" t="s">
        <v>35</v>
      </c>
      <c r="AR552" s="0" t="n">
        <v>2100</v>
      </c>
      <c r="AS552" s="0" t="s">
        <v>860</v>
      </c>
      <c r="AT552" s="0" t="s">
        <v>36</v>
      </c>
    </row>
    <row r="553" customFormat="false" ht="28.5" hidden="false" customHeight="true" outlineLevel="0" collapsed="false">
      <c r="A553" s="3" t="s">
        <v>43</v>
      </c>
      <c r="C553" s="0" t="s">
        <v>1404</v>
      </c>
      <c r="D553" s="50" t="s">
        <v>35</v>
      </c>
      <c r="E553" s="0" t="n">
        <v>2035</v>
      </c>
      <c r="F553" s="51" t="str">
        <f aca="false">"*"&amp;IF(AND(A553="EU",E553=2035),0.95,IF(AND(A553="EU",E553=2050),0.93,IF(AND(A553="USA",E553=2035),0.96,IF(AND(A553="USA",E553=2050),0.94,IF(AND(A553="Japan",E553=2035),0.94,IF(AND(A553="Japan",E553=2050),0.92,IF(AND(A553="Russia",E553=2035),0.95,IF(AND(A553="Russia",E553=2050),0.93,IF(AND(A553="China",E553=2035),0.94,IF(AND(A553="China",E553=2050),0.92,IF(AND(A553="India",E553=2035),0.95,IF(AND(A553="India",E553=2050),0.92,IF(AND(A553="Middle East",E553=2035),0.94,IF(AND(A553="Middle East",E553=2050),0.9,IF(AND(A553="Africa",E553=2035),0.94,IF(AND(A553="Africa",E553=2050),0.91,IF(AND(A553="Brazil",E553=2035),0.95,IF(AND(A553="Brazil",E553=2050),0.92,""))))))))))))))))))</f>
        <v>*0.94</v>
      </c>
      <c r="H553" s="0" t="s">
        <v>1404</v>
      </c>
      <c r="I553" s="50" t="s">
        <v>35</v>
      </c>
      <c r="J553" s="0" t="n">
        <v>2050</v>
      </c>
      <c r="K553" s="48" t="str">
        <f aca="false">"*"&amp;IF(AND(A553="EU",J553=2035),0.95,IF(AND(A553="EU",J553=2050),0.93,IF(AND(A553="USA",J553=2035),0.96,IF(AND(A553="USA",J553=2050),0.94,IF(AND(A553="Japan",J553=2035),0.94,IF(AND(A553="Japan",J553=2050),0.92,IF(AND(A553="Russia",J553=2035),0.95,IF(AND(A553="Russia",J553=2050),0.93,IF(AND(A553="China",J553=2035),0.94,IF(AND(A553="China",J553=2050),0.92,IF(AND(A553="India",J553=2035),0.95,IF(AND(A553="India",J553=2050),0.92,IF(AND(A553="Middle East",J553=2035),0.94,IF(AND(A553="Middle East",J553=2050),0.9,IF(AND(A553="Africa",J553=2035),0.94,IF(AND(A553="Africa",J553=2050),0.91,IF(AND(A553="Brazil",J553=2035),0.95,IF(AND(A553="Brazil",J553=2050),0.92,""))))))))))))))))))</f>
        <v>*0.91</v>
      </c>
      <c r="P553" s="41" t="s">
        <v>1404</v>
      </c>
      <c r="Q553" s="52" t="s">
        <v>35</v>
      </c>
      <c r="R553" s="41" t="n">
        <v>2035</v>
      </c>
      <c r="S553" s="53" t="str">
        <f aca="false">"*"&amp;IF(AND(A553="EU",R553=2035),0.95,IF(AND(A553="EU",R553=2050),0.93,IF(AND(A553="USA",R553=2035),0.96,IF(AND(A553="USA",R553=2050),0.93,IF(AND(A553="Japan",R553=2035),0.94,IF(AND(A553="Japan",R553=2050),0.92,IF(AND(A553="Russia",R553=2035),0.95,IF(AND(A553="Russia",R553=2050),0.91,IF(AND(A553="China",R553=2035),0.93,IF(AND(A553="China",R553=2050),0.92,IF(AND(A553="India",R553=2035),0.94,IF(AND(A553="India",R553=2050),0.91,IF(AND(A553="Middle East",R553=2035),0.92,IF(AND(A553="Middle East",R553=2050),0.89,IF(AND(A553="Africa",R553=2035),0.93,IF(AND(A553="Africa",R553=2050),0.9,IF(AND(A553="Brazil",R553=2035),0.95,IF(AND(A553="Brazil",R553=2050),0.92,""))))))))))))))))))</f>
        <v>*0.93</v>
      </c>
      <c r="U553" s="41" t="s">
        <v>1404</v>
      </c>
      <c r="V553" s="52" t="s">
        <v>35</v>
      </c>
      <c r="W553" s="41" t="n">
        <v>2050</v>
      </c>
      <c r="X553" s="53" t="str">
        <f aca="false">"*"&amp;IF(AND(A553="EU",W553=2035),0.95,IF(AND(A553="EU",W553=2050),0.93,IF(AND(A553="USA",W553=2035),0.96,IF(AND(A553="USA",W553=2050),0.93,IF(AND(A553="Japan",W553=2035),0.94,IF(AND(A553="Japan",W553=2050),0.92,IF(AND(A553="Russia",W553=2035),0.95,IF(AND(A553="Russia",W553=2050),0.91,IF(AND(A553="China",W553=2035),0.93,IF(AND(A553="China",W553=2050),0.92,IF(AND(A553="India",W553=2035),0.94,IF(AND(A553="India",W553=2050),0.91,IF(AND(A553="Middle East",W553=2035),0.92,IF(AND(A553="Middle East",W553=2050),0.89,IF(AND(A553="Africa",W553=2035),0.93,IF(AND(A553="Africa",W553=2050),0.9,IF(AND(A553="Brazil",W553=2035),0.95,IF(AND(A553="Brazil",W553=2050),0.92,""))))))))))))))))))</f>
        <v>*0.9</v>
      </c>
      <c r="AC553" s="0" t="s">
        <v>1404</v>
      </c>
      <c r="AD553" s="50" t="s">
        <v>35</v>
      </c>
      <c r="AE553" s="0" t="n">
        <v>2035</v>
      </c>
      <c r="AF553" s="51" t="str">
        <f aca="false">"*"&amp;IF(AND(A553="EU",AE553=2035),0.93,IF(AND(A553="EU",AE553=2050),0.9,IF(AND(A553="USA",AE553=2035),0.92,IF(AND(A553="USA",AE553=2050),0.89,IF(AND(A553="Japan",AE553=2035),0.92,IF(AND(A553="Japan",AE553=2050),0.89,IF(AND(A553="Russia",AE553=2035),0.91,IF(AND(A553="Russia",AE553=2050),0.86,IF(AND(A553="China",AE553=2035),0.91,IF(AND(A553="China",AE553=2050),0.87,IF(AND(A553="India",AE553=2035),0.92,IF(AND(A553="India",AE553=2050),0.87,IF(AND(A553="Middle East",AE553=2035),0.89,IF(AND(A553="Middle East",AE553=2050),0.84,IF(AND(A553="Africa",AE553=2035),0.9,IF(AND(A553="Africa",AE553=2050),0.86,IF(AND(A553="Brazil",AE553=2035),0.93,IF(AND(A553="Brazil",AE553=2050),0.89,""))))))))))))))))))</f>
        <v>*0.9</v>
      </c>
      <c r="AG553" s="51" t="str">
        <f aca="false">AG552</f>
        <v>REZoning_Sol-Win</v>
      </c>
      <c r="AI553" s="0" t="s">
        <v>1404</v>
      </c>
      <c r="AJ553" s="50" t="s">
        <v>35</v>
      </c>
      <c r="AK553" s="0" t="n">
        <v>2050</v>
      </c>
      <c r="AL553" s="51" t="str">
        <f aca="false">"*"&amp;IF(AND(A553="EU",AK553=2035),0.93,IF(AND(A553="EU",AK553=2050),0.9,IF(AND(A553="USA",AK553=2035),0.92,IF(AND(A553="USA",AK553=2050),0.89,IF(AND(A553="Japan",AK553=2035),0.92,IF(AND(A553="Japan",AK553=2050),0.89,IF(AND(A553="Russia",AK553=2035),0.91,IF(AND(A553="Russia",AK553=2050),0.86,IF(AND(A553="China",AK553=2035),0.91,IF(AND(A553="China",AK553=2050),0.87,IF(AND(A553="India",AK553=2035),0.92,IF(AND(A553="India",AK553=2050),0.87,IF(AND(A553="Middle East",AK553=2035),0.89,IF(AND(A553="Middle East",AK553=2050),0.84,IF(AND(A553="Africa",AK553=2035),0.9,IF(AND(A553="Africa",AK553=2050),0.86,IF(AND(A553="Brazil",AK553=2035),0.93,IF(AND(A553="Brazil",AK553=2050),0.89,""))))))))))))))))))</f>
        <v>*0.86</v>
      </c>
      <c r="AM553" s="51" t="str">
        <f aca="false">AM552</f>
        <v>REZoning_Sol-Win</v>
      </c>
      <c r="AP553" s="0" t="s">
        <v>1404</v>
      </c>
      <c r="AQ553" s="0" t="s">
        <v>35</v>
      </c>
      <c r="AR553" s="0" t="n">
        <v>2100</v>
      </c>
      <c r="AS553" s="0" t="s">
        <v>860</v>
      </c>
      <c r="AT553" s="0" t="s">
        <v>36</v>
      </c>
    </row>
    <row r="554" customFormat="false" ht="28.5" hidden="false" customHeight="true" outlineLevel="0" collapsed="false">
      <c r="A554" s="3" t="s">
        <v>43</v>
      </c>
      <c r="C554" s="0" t="s">
        <v>1405</v>
      </c>
      <c r="D554" s="50" t="s">
        <v>35</v>
      </c>
      <c r="E554" s="0" t="n">
        <v>2035</v>
      </c>
      <c r="F554" s="51" t="str">
        <f aca="false">"*"&amp;IF(AND(A554="EU",E554=2035),0.95,IF(AND(A554="EU",E554=2050),0.93,IF(AND(A554="USA",E554=2035),0.96,IF(AND(A554="USA",E554=2050),0.94,IF(AND(A554="Japan",E554=2035),0.94,IF(AND(A554="Japan",E554=2050),0.92,IF(AND(A554="Russia",E554=2035),0.95,IF(AND(A554="Russia",E554=2050),0.93,IF(AND(A554="China",E554=2035),0.94,IF(AND(A554="China",E554=2050),0.92,IF(AND(A554="India",E554=2035),0.95,IF(AND(A554="India",E554=2050),0.92,IF(AND(A554="Middle East",E554=2035),0.94,IF(AND(A554="Middle East",E554=2050),0.9,IF(AND(A554="Africa",E554=2035),0.94,IF(AND(A554="Africa",E554=2050),0.91,IF(AND(A554="Brazil",E554=2035),0.95,IF(AND(A554="Brazil",E554=2050),0.92,""))))))))))))))))))</f>
        <v>*0.94</v>
      </c>
      <c r="H554" s="0" t="s">
        <v>1405</v>
      </c>
      <c r="I554" s="50" t="s">
        <v>35</v>
      </c>
      <c r="J554" s="0" t="n">
        <v>2050</v>
      </c>
      <c r="K554" s="48" t="str">
        <f aca="false">"*"&amp;IF(AND(A554="EU",J554=2035),0.95,IF(AND(A554="EU",J554=2050),0.93,IF(AND(A554="USA",J554=2035),0.96,IF(AND(A554="USA",J554=2050),0.94,IF(AND(A554="Japan",J554=2035),0.94,IF(AND(A554="Japan",J554=2050),0.92,IF(AND(A554="Russia",J554=2035),0.95,IF(AND(A554="Russia",J554=2050),0.93,IF(AND(A554="China",J554=2035),0.94,IF(AND(A554="China",J554=2050),0.92,IF(AND(A554="India",J554=2035),0.95,IF(AND(A554="India",J554=2050),0.92,IF(AND(A554="Middle East",J554=2035),0.94,IF(AND(A554="Middle East",J554=2050),0.9,IF(AND(A554="Africa",J554=2035),0.94,IF(AND(A554="Africa",J554=2050),0.91,IF(AND(A554="Brazil",J554=2035),0.95,IF(AND(A554="Brazil",J554=2050),0.92,""))))))))))))))))))</f>
        <v>*0.91</v>
      </c>
      <c r="P554" s="41" t="s">
        <v>1405</v>
      </c>
      <c r="Q554" s="52" t="s">
        <v>35</v>
      </c>
      <c r="R554" s="41" t="n">
        <v>2035</v>
      </c>
      <c r="S554" s="53" t="str">
        <f aca="false">"*"&amp;IF(AND(A554="EU",R554=2035),0.95,IF(AND(A554="EU",R554=2050),0.93,IF(AND(A554="USA",R554=2035),0.96,IF(AND(A554="USA",R554=2050),0.93,IF(AND(A554="Japan",R554=2035),0.94,IF(AND(A554="Japan",R554=2050),0.92,IF(AND(A554="Russia",R554=2035),0.95,IF(AND(A554="Russia",R554=2050),0.91,IF(AND(A554="China",R554=2035),0.93,IF(AND(A554="China",R554=2050),0.92,IF(AND(A554="India",R554=2035),0.94,IF(AND(A554="India",R554=2050),0.91,IF(AND(A554="Middle East",R554=2035),0.92,IF(AND(A554="Middle East",R554=2050),0.89,IF(AND(A554="Africa",R554=2035),0.93,IF(AND(A554="Africa",R554=2050),0.9,IF(AND(A554="Brazil",R554=2035),0.95,IF(AND(A554="Brazil",R554=2050),0.92,""))))))))))))))))))</f>
        <v>*0.93</v>
      </c>
      <c r="U554" s="41" t="s">
        <v>1405</v>
      </c>
      <c r="V554" s="52" t="s">
        <v>35</v>
      </c>
      <c r="W554" s="41" t="n">
        <v>2050</v>
      </c>
      <c r="X554" s="53" t="str">
        <f aca="false">"*"&amp;IF(AND(A554="EU",W554=2035),0.95,IF(AND(A554="EU",W554=2050),0.93,IF(AND(A554="USA",W554=2035),0.96,IF(AND(A554="USA",W554=2050),0.93,IF(AND(A554="Japan",W554=2035),0.94,IF(AND(A554="Japan",W554=2050),0.92,IF(AND(A554="Russia",W554=2035),0.95,IF(AND(A554="Russia",W554=2050),0.91,IF(AND(A554="China",W554=2035),0.93,IF(AND(A554="China",W554=2050),0.92,IF(AND(A554="India",W554=2035),0.94,IF(AND(A554="India",W554=2050),0.91,IF(AND(A554="Middle East",W554=2035),0.92,IF(AND(A554="Middle East",W554=2050),0.89,IF(AND(A554="Africa",W554=2035),0.93,IF(AND(A554="Africa",W554=2050),0.9,IF(AND(A554="Brazil",W554=2035),0.95,IF(AND(A554="Brazil",W554=2050),0.92,""))))))))))))))))))</f>
        <v>*0.9</v>
      </c>
      <c r="AC554" s="0" t="s">
        <v>1405</v>
      </c>
      <c r="AD554" s="50" t="s">
        <v>35</v>
      </c>
      <c r="AE554" s="0" t="n">
        <v>2035</v>
      </c>
      <c r="AF554" s="51" t="str">
        <f aca="false">"*"&amp;IF(AND(A554="EU",AE554=2035),0.93,IF(AND(A554="EU",AE554=2050),0.9,IF(AND(A554="USA",AE554=2035),0.92,IF(AND(A554="USA",AE554=2050),0.89,IF(AND(A554="Japan",AE554=2035),0.92,IF(AND(A554="Japan",AE554=2050),0.89,IF(AND(A554="Russia",AE554=2035),0.91,IF(AND(A554="Russia",AE554=2050),0.86,IF(AND(A554="China",AE554=2035),0.91,IF(AND(A554="China",AE554=2050),0.87,IF(AND(A554="India",AE554=2035),0.92,IF(AND(A554="India",AE554=2050),0.87,IF(AND(A554="Middle East",AE554=2035),0.89,IF(AND(A554="Middle East",AE554=2050),0.84,IF(AND(A554="Africa",AE554=2035),0.9,IF(AND(A554="Africa",AE554=2050),0.86,IF(AND(A554="Brazil",AE554=2035),0.93,IF(AND(A554="Brazil",AE554=2050),0.89,""))))))))))))))))))</f>
        <v>*0.9</v>
      </c>
      <c r="AG554" s="51" t="str">
        <f aca="false">AG553</f>
        <v>REZoning_Sol-Win</v>
      </c>
      <c r="AI554" s="0" t="s">
        <v>1405</v>
      </c>
      <c r="AJ554" s="50" t="s">
        <v>35</v>
      </c>
      <c r="AK554" s="0" t="n">
        <v>2050</v>
      </c>
      <c r="AL554" s="51" t="str">
        <f aca="false">"*"&amp;IF(AND(A554="EU",AK554=2035),0.93,IF(AND(A554="EU",AK554=2050),0.9,IF(AND(A554="USA",AK554=2035),0.92,IF(AND(A554="USA",AK554=2050),0.89,IF(AND(A554="Japan",AK554=2035),0.92,IF(AND(A554="Japan",AK554=2050),0.89,IF(AND(A554="Russia",AK554=2035),0.91,IF(AND(A554="Russia",AK554=2050),0.86,IF(AND(A554="China",AK554=2035),0.91,IF(AND(A554="China",AK554=2050),0.87,IF(AND(A554="India",AK554=2035),0.92,IF(AND(A554="India",AK554=2050),0.87,IF(AND(A554="Middle East",AK554=2035),0.89,IF(AND(A554="Middle East",AK554=2050),0.84,IF(AND(A554="Africa",AK554=2035),0.9,IF(AND(A554="Africa",AK554=2050),0.86,IF(AND(A554="Brazil",AK554=2035),0.93,IF(AND(A554="Brazil",AK554=2050),0.89,""))))))))))))))))))</f>
        <v>*0.86</v>
      </c>
      <c r="AM554" s="51" t="str">
        <f aca="false">AM553</f>
        <v>REZoning_Sol-Win</v>
      </c>
      <c r="AP554" s="0" t="s">
        <v>1405</v>
      </c>
      <c r="AQ554" s="0" t="s">
        <v>35</v>
      </c>
      <c r="AR554" s="0" t="n">
        <v>2100</v>
      </c>
      <c r="AS554" s="0" t="s">
        <v>860</v>
      </c>
      <c r="AT554" s="0" t="s">
        <v>36</v>
      </c>
    </row>
    <row r="555" customFormat="false" ht="28.5" hidden="false" customHeight="true" outlineLevel="0" collapsed="false">
      <c r="A555" s="3" t="s">
        <v>43</v>
      </c>
      <c r="C555" s="0" t="s">
        <v>1406</v>
      </c>
      <c r="D555" s="50" t="s">
        <v>35</v>
      </c>
      <c r="E555" s="0" t="n">
        <v>2035</v>
      </c>
      <c r="F555" s="51" t="str">
        <f aca="false">"*"&amp;IF(AND(A555="EU",E555=2035),0.95,IF(AND(A555="EU",E555=2050),0.93,IF(AND(A555="USA",E555=2035),0.96,IF(AND(A555="USA",E555=2050),0.94,IF(AND(A555="Japan",E555=2035),0.94,IF(AND(A555="Japan",E555=2050),0.92,IF(AND(A555="Russia",E555=2035),0.95,IF(AND(A555="Russia",E555=2050),0.93,IF(AND(A555="China",E555=2035),0.94,IF(AND(A555="China",E555=2050),0.92,IF(AND(A555="India",E555=2035),0.95,IF(AND(A555="India",E555=2050),0.92,IF(AND(A555="Middle East",E555=2035),0.94,IF(AND(A555="Middle East",E555=2050),0.9,IF(AND(A555="Africa",E555=2035),0.94,IF(AND(A555="Africa",E555=2050),0.91,IF(AND(A555="Brazil",E555=2035),0.95,IF(AND(A555="Brazil",E555=2050),0.92,""))))))))))))))))))</f>
        <v>*0.94</v>
      </c>
      <c r="H555" s="0" t="s">
        <v>1406</v>
      </c>
      <c r="I555" s="50" t="s">
        <v>35</v>
      </c>
      <c r="J555" s="0" t="n">
        <v>2050</v>
      </c>
      <c r="K555" s="48" t="str">
        <f aca="false">"*"&amp;IF(AND(A555="EU",J555=2035),0.95,IF(AND(A555="EU",J555=2050),0.93,IF(AND(A555="USA",J555=2035),0.96,IF(AND(A555="USA",J555=2050),0.94,IF(AND(A555="Japan",J555=2035),0.94,IF(AND(A555="Japan",J555=2050),0.92,IF(AND(A555="Russia",J555=2035),0.95,IF(AND(A555="Russia",J555=2050),0.93,IF(AND(A555="China",J555=2035),0.94,IF(AND(A555="China",J555=2050),0.92,IF(AND(A555="India",J555=2035),0.95,IF(AND(A555="India",J555=2050),0.92,IF(AND(A555="Middle East",J555=2035),0.94,IF(AND(A555="Middle East",J555=2050),0.9,IF(AND(A555="Africa",J555=2035),0.94,IF(AND(A555="Africa",J555=2050),0.91,IF(AND(A555="Brazil",J555=2035),0.95,IF(AND(A555="Brazil",J555=2050),0.92,""))))))))))))))))))</f>
        <v>*0.91</v>
      </c>
      <c r="P555" s="41" t="s">
        <v>1406</v>
      </c>
      <c r="Q555" s="52" t="s">
        <v>35</v>
      </c>
      <c r="R555" s="41" t="n">
        <v>2035</v>
      </c>
      <c r="S555" s="53" t="str">
        <f aca="false">"*"&amp;IF(AND(A555="EU",R555=2035),0.95,IF(AND(A555="EU",R555=2050),0.93,IF(AND(A555="USA",R555=2035),0.96,IF(AND(A555="USA",R555=2050),0.93,IF(AND(A555="Japan",R555=2035),0.94,IF(AND(A555="Japan",R555=2050),0.92,IF(AND(A555="Russia",R555=2035),0.95,IF(AND(A555="Russia",R555=2050),0.91,IF(AND(A555="China",R555=2035),0.93,IF(AND(A555="China",R555=2050),0.92,IF(AND(A555="India",R555=2035),0.94,IF(AND(A555="India",R555=2050),0.91,IF(AND(A555="Middle East",R555=2035),0.92,IF(AND(A555="Middle East",R555=2050),0.89,IF(AND(A555="Africa",R555=2035),0.93,IF(AND(A555="Africa",R555=2050),0.9,IF(AND(A555="Brazil",R555=2035),0.95,IF(AND(A555="Brazil",R555=2050),0.92,""))))))))))))))))))</f>
        <v>*0.93</v>
      </c>
      <c r="U555" s="41" t="s">
        <v>1406</v>
      </c>
      <c r="V555" s="52" t="s">
        <v>35</v>
      </c>
      <c r="W555" s="41" t="n">
        <v>2050</v>
      </c>
      <c r="X555" s="53" t="str">
        <f aca="false">"*"&amp;IF(AND(A555="EU",W555=2035),0.95,IF(AND(A555="EU",W555=2050),0.93,IF(AND(A555="USA",W555=2035),0.96,IF(AND(A555="USA",W555=2050),0.93,IF(AND(A555="Japan",W555=2035),0.94,IF(AND(A555="Japan",W555=2050),0.92,IF(AND(A555="Russia",W555=2035),0.95,IF(AND(A555="Russia",W555=2050),0.91,IF(AND(A555="China",W555=2035),0.93,IF(AND(A555="China",W555=2050),0.92,IF(AND(A555="India",W555=2035),0.94,IF(AND(A555="India",W555=2050),0.91,IF(AND(A555="Middle East",W555=2035),0.92,IF(AND(A555="Middle East",W555=2050),0.89,IF(AND(A555="Africa",W555=2035),0.93,IF(AND(A555="Africa",W555=2050),0.9,IF(AND(A555="Brazil",W555=2035),0.95,IF(AND(A555="Brazil",W555=2050),0.92,""))))))))))))))))))</f>
        <v>*0.9</v>
      </c>
      <c r="AC555" s="0" t="s">
        <v>1406</v>
      </c>
      <c r="AD555" s="50" t="s">
        <v>35</v>
      </c>
      <c r="AE555" s="0" t="n">
        <v>2035</v>
      </c>
      <c r="AF555" s="51" t="str">
        <f aca="false">"*"&amp;IF(AND(A555="EU",AE555=2035),0.93,IF(AND(A555="EU",AE555=2050),0.9,IF(AND(A555="USA",AE555=2035),0.92,IF(AND(A555="USA",AE555=2050),0.89,IF(AND(A555="Japan",AE555=2035),0.92,IF(AND(A555="Japan",AE555=2050),0.89,IF(AND(A555="Russia",AE555=2035),0.91,IF(AND(A555="Russia",AE555=2050),0.86,IF(AND(A555="China",AE555=2035),0.91,IF(AND(A555="China",AE555=2050),0.87,IF(AND(A555="India",AE555=2035),0.92,IF(AND(A555="India",AE555=2050),0.87,IF(AND(A555="Middle East",AE555=2035),0.89,IF(AND(A555="Middle East",AE555=2050),0.84,IF(AND(A555="Africa",AE555=2035),0.9,IF(AND(A555="Africa",AE555=2050),0.86,IF(AND(A555="Brazil",AE555=2035),0.93,IF(AND(A555="Brazil",AE555=2050),0.89,""))))))))))))))))))</f>
        <v>*0.9</v>
      </c>
      <c r="AG555" s="51" t="str">
        <f aca="false">AG554</f>
        <v>REZoning_Sol-Win</v>
      </c>
      <c r="AI555" s="0" t="s">
        <v>1406</v>
      </c>
      <c r="AJ555" s="50" t="s">
        <v>35</v>
      </c>
      <c r="AK555" s="0" t="n">
        <v>2050</v>
      </c>
      <c r="AL555" s="51" t="str">
        <f aca="false">"*"&amp;IF(AND(A555="EU",AK555=2035),0.93,IF(AND(A555="EU",AK555=2050),0.9,IF(AND(A555="USA",AK555=2035),0.92,IF(AND(A555="USA",AK555=2050),0.89,IF(AND(A555="Japan",AK555=2035),0.92,IF(AND(A555="Japan",AK555=2050),0.89,IF(AND(A555="Russia",AK555=2035),0.91,IF(AND(A555="Russia",AK555=2050),0.86,IF(AND(A555="China",AK555=2035),0.91,IF(AND(A555="China",AK555=2050),0.87,IF(AND(A555="India",AK555=2035),0.92,IF(AND(A555="India",AK555=2050),0.87,IF(AND(A555="Middle East",AK555=2035),0.89,IF(AND(A555="Middle East",AK555=2050),0.84,IF(AND(A555="Africa",AK555=2035),0.9,IF(AND(A555="Africa",AK555=2050),0.86,IF(AND(A555="Brazil",AK555=2035),0.93,IF(AND(A555="Brazil",AK555=2050),0.89,""))))))))))))))))))</f>
        <v>*0.86</v>
      </c>
      <c r="AM555" s="51" t="str">
        <f aca="false">AM554</f>
        <v>REZoning_Sol-Win</v>
      </c>
      <c r="AP555" s="0" t="s">
        <v>1406</v>
      </c>
      <c r="AQ555" s="0" t="s">
        <v>35</v>
      </c>
      <c r="AR555" s="0" t="n">
        <v>2100</v>
      </c>
      <c r="AS555" s="0" t="s">
        <v>860</v>
      </c>
      <c r="AT555" s="0" t="s">
        <v>36</v>
      </c>
    </row>
    <row r="556" customFormat="false" ht="28.5" hidden="false" customHeight="true" outlineLevel="0" collapsed="false">
      <c r="A556" s="3" t="s">
        <v>43</v>
      </c>
      <c r="C556" s="0" t="s">
        <v>1407</v>
      </c>
      <c r="D556" s="50" t="s">
        <v>35</v>
      </c>
      <c r="E556" s="0" t="n">
        <v>2035</v>
      </c>
      <c r="F556" s="51" t="str">
        <f aca="false">"*"&amp;IF(AND(A556="EU",E556=2035),0.95,IF(AND(A556="EU",E556=2050),0.93,IF(AND(A556="USA",E556=2035),0.96,IF(AND(A556="USA",E556=2050),0.94,IF(AND(A556="Japan",E556=2035),0.94,IF(AND(A556="Japan",E556=2050),0.92,IF(AND(A556="Russia",E556=2035),0.95,IF(AND(A556="Russia",E556=2050),0.93,IF(AND(A556="China",E556=2035),0.94,IF(AND(A556="China",E556=2050),0.92,IF(AND(A556="India",E556=2035),0.95,IF(AND(A556="India",E556=2050),0.92,IF(AND(A556="Middle East",E556=2035),0.94,IF(AND(A556="Middle East",E556=2050),0.9,IF(AND(A556="Africa",E556=2035),0.94,IF(AND(A556="Africa",E556=2050),0.91,IF(AND(A556="Brazil",E556=2035),0.95,IF(AND(A556="Brazil",E556=2050),0.92,""))))))))))))))))))</f>
        <v>*0.94</v>
      </c>
      <c r="H556" s="0" t="s">
        <v>1407</v>
      </c>
      <c r="I556" s="50" t="s">
        <v>35</v>
      </c>
      <c r="J556" s="0" t="n">
        <v>2050</v>
      </c>
      <c r="K556" s="48" t="str">
        <f aca="false">"*"&amp;IF(AND(A556="EU",J556=2035),0.95,IF(AND(A556="EU",J556=2050),0.93,IF(AND(A556="USA",J556=2035),0.96,IF(AND(A556="USA",J556=2050),0.94,IF(AND(A556="Japan",J556=2035),0.94,IF(AND(A556="Japan",J556=2050),0.92,IF(AND(A556="Russia",J556=2035),0.95,IF(AND(A556="Russia",J556=2050),0.93,IF(AND(A556="China",J556=2035),0.94,IF(AND(A556="China",J556=2050),0.92,IF(AND(A556="India",J556=2035),0.95,IF(AND(A556="India",J556=2050),0.92,IF(AND(A556="Middle East",J556=2035),0.94,IF(AND(A556="Middle East",J556=2050),0.9,IF(AND(A556="Africa",J556=2035),0.94,IF(AND(A556="Africa",J556=2050),0.91,IF(AND(A556="Brazil",J556=2035),0.95,IF(AND(A556="Brazil",J556=2050),0.92,""))))))))))))))))))</f>
        <v>*0.91</v>
      </c>
      <c r="P556" s="41" t="s">
        <v>1407</v>
      </c>
      <c r="Q556" s="52" t="s">
        <v>35</v>
      </c>
      <c r="R556" s="41" t="n">
        <v>2035</v>
      </c>
      <c r="S556" s="53" t="str">
        <f aca="false">"*"&amp;IF(AND(A556="EU",R556=2035),0.95,IF(AND(A556="EU",R556=2050),0.93,IF(AND(A556="USA",R556=2035),0.96,IF(AND(A556="USA",R556=2050),0.93,IF(AND(A556="Japan",R556=2035),0.94,IF(AND(A556="Japan",R556=2050),0.92,IF(AND(A556="Russia",R556=2035),0.95,IF(AND(A556="Russia",R556=2050),0.91,IF(AND(A556="China",R556=2035),0.93,IF(AND(A556="China",R556=2050),0.92,IF(AND(A556="India",R556=2035),0.94,IF(AND(A556="India",R556=2050),0.91,IF(AND(A556="Middle East",R556=2035),0.92,IF(AND(A556="Middle East",R556=2050),0.89,IF(AND(A556="Africa",R556=2035),0.93,IF(AND(A556="Africa",R556=2050),0.9,IF(AND(A556="Brazil",R556=2035),0.95,IF(AND(A556="Brazil",R556=2050),0.92,""))))))))))))))))))</f>
        <v>*0.93</v>
      </c>
      <c r="U556" s="41" t="s">
        <v>1407</v>
      </c>
      <c r="V556" s="52" t="s">
        <v>35</v>
      </c>
      <c r="W556" s="41" t="n">
        <v>2050</v>
      </c>
      <c r="X556" s="53" t="str">
        <f aca="false">"*"&amp;IF(AND(A556="EU",W556=2035),0.95,IF(AND(A556="EU",W556=2050),0.93,IF(AND(A556="USA",W556=2035),0.96,IF(AND(A556="USA",W556=2050),0.93,IF(AND(A556="Japan",W556=2035),0.94,IF(AND(A556="Japan",W556=2050),0.92,IF(AND(A556="Russia",W556=2035),0.95,IF(AND(A556="Russia",W556=2050),0.91,IF(AND(A556="China",W556=2035),0.93,IF(AND(A556="China",W556=2050),0.92,IF(AND(A556="India",W556=2035),0.94,IF(AND(A556="India",W556=2050),0.91,IF(AND(A556="Middle East",W556=2035),0.92,IF(AND(A556="Middle East",W556=2050),0.89,IF(AND(A556="Africa",W556=2035),0.93,IF(AND(A556="Africa",W556=2050),0.9,IF(AND(A556="Brazil",W556=2035),0.95,IF(AND(A556="Brazil",W556=2050),0.92,""))))))))))))))))))</f>
        <v>*0.9</v>
      </c>
      <c r="AC556" s="0" t="s">
        <v>1407</v>
      </c>
      <c r="AD556" s="50" t="s">
        <v>35</v>
      </c>
      <c r="AE556" s="0" t="n">
        <v>2035</v>
      </c>
      <c r="AF556" s="51" t="str">
        <f aca="false">"*"&amp;IF(AND(A556="EU",AE556=2035),0.93,IF(AND(A556="EU",AE556=2050),0.9,IF(AND(A556="USA",AE556=2035),0.92,IF(AND(A556="USA",AE556=2050),0.89,IF(AND(A556="Japan",AE556=2035),0.92,IF(AND(A556="Japan",AE556=2050),0.89,IF(AND(A556="Russia",AE556=2035),0.91,IF(AND(A556="Russia",AE556=2050),0.86,IF(AND(A556="China",AE556=2035),0.91,IF(AND(A556="China",AE556=2050),0.87,IF(AND(A556="India",AE556=2035),0.92,IF(AND(A556="India",AE556=2050),0.87,IF(AND(A556="Middle East",AE556=2035),0.89,IF(AND(A556="Middle East",AE556=2050),0.84,IF(AND(A556="Africa",AE556=2035),0.9,IF(AND(A556="Africa",AE556=2050),0.86,IF(AND(A556="Brazil",AE556=2035),0.93,IF(AND(A556="Brazil",AE556=2050),0.89,""))))))))))))))))))</f>
        <v>*0.9</v>
      </c>
      <c r="AG556" s="51" t="str">
        <f aca="false">AG555</f>
        <v>REZoning_Sol-Win</v>
      </c>
      <c r="AI556" s="0" t="s">
        <v>1407</v>
      </c>
      <c r="AJ556" s="50" t="s">
        <v>35</v>
      </c>
      <c r="AK556" s="0" t="n">
        <v>2050</v>
      </c>
      <c r="AL556" s="51" t="str">
        <f aca="false">"*"&amp;IF(AND(A556="EU",AK556=2035),0.93,IF(AND(A556="EU",AK556=2050),0.9,IF(AND(A556="USA",AK556=2035),0.92,IF(AND(A556="USA",AK556=2050),0.89,IF(AND(A556="Japan",AK556=2035),0.92,IF(AND(A556="Japan",AK556=2050),0.89,IF(AND(A556="Russia",AK556=2035),0.91,IF(AND(A556="Russia",AK556=2050),0.86,IF(AND(A556="China",AK556=2035),0.91,IF(AND(A556="China",AK556=2050),0.87,IF(AND(A556="India",AK556=2035),0.92,IF(AND(A556="India",AK556=2050),0.87,IF(AND(A556="Middle East",AK556=2035),0.89,IF(AND(A556="Middle East",AK556=2050),0.84,IF(AND(A556="Africa",AK556=2035),0.9,IF(AND(A556="Africa",AK556=2050),0.86,IF(AND(A556="Brazil",AK556=2035),0.93,IF(AND(A556="Brazil",AK556=2050),0.89,""))))))))))))))))))</f>
        <v>*0.86</v>
      </c>
      <c r="AM556" s="51" t="str">
        <f aca="false">AM555</f>
        <v>REZoning_Sol-Win</v>
      </c>
      <c r="AP556" s="0" t="s">
        <v>1407</v>
      </c>
      <c r="AQ556" s="0" t="s">
        <v>35</v>
      </c>
      <c r="AR556" s="0" t="n">
        <v>2100</v>
      </c>
      <c r="AS556" s="0" t="s">
        <v>860</v>
      </c>
      <c r="AT556" s="0" t="s">
        <v>36</v>
      </c>
    </row>
    <row r="557" customFormat="false" ht="28.5" hidden="false" customHeight="true" outlineLevel="0" collapsed="false">
      <c r="A557" s="3" t="s">
        <v>43</v>
      </c>
      <c r="C557" s="0" t="s">
        <v>1408</v>
      </c>
      <c r="D557" s="50" t="s">
        <v>35</v>
      </c>
      <c r="E557" s="0" t="n">
        <v>2035</v>
      </c>
      <c r="F557" s="51" t="str">
        <f aca="false">"*"&amp;IF(AND(A557="EU",E557=2035),0.95,IF(AND(A557="EU",E557=2050),0.93,IF(AND(A557="USA",E557=2035),0.96,IF(AND(A557="USA",E557=2050),0.94,IF(AND(A557="Japan",E557=2035),0.94,IF(AND(A557="Japan",E557=2050),0.92,IF(AND(A557="Russia",E557=2035),0.95,IF(AND(A557="Russia",E557=2050),0.93,IF(AND(A557="China",E557=2035),0.94,IF(AND(A557="China",E557=2050),0.92,IF(AND(A557="India",E557=2035),0.95,IF(AND(A557="India",E557=2050),0.92,IF(AND(A557="Middle East",E557=2035),0.94,IF(AND(A557="Middle East",E557=2050),0.9,IF(AND(A557="Africa",E557=2035),0.94,IF(AND(A557="Africa",E557=2050),0.91,IF(AND(A557="Brazil",E557=2035),0.95,IF(AND(A557="Brazil",E557=2050),0.92,""))))))))))))))))))</f>
        <v>*0.94</v>
      </c>
      <c r="H557" s="0" t="s">
        <v>1408</v>
      </c>
      <c r="I557" s="50" t="s">
        <v>35</v>
      </c>
      <c r="J557" s="0" t="n">
        <v>2050</v>
      </c>
      <c r="K557" s="48" t="str">
        <f aca="false">"*"&amp;IF(AND(A557="EU",J557=2035),0.95,IF(AND(A557="EU",J557=2050),0.93,IF(AND(A557="USA",J557=2035),0.96,IF(AND(A557="USA",J557=2050),0.94,IF(AND(A557="Japan",J557=2035),0.94,IF(AND(A557="Japan",J557=2050),0.92,IF(AND(A557="Russia",J557=2035),0.95,IF(AND(A557="Russia",J557=2050),0.93,IF(AND(A557="China",J557=2035),0.94,IF(AND(A557="China",J557=2050),0.92,IF(AND(A557="India",J557=2035),0.95,IF(AND(A557="India",J557=2050),0.92,IF(AND(A557="Middle East",J557=2035),0.94,IF(AND(A557="Middle East",J557=2050),0.9,IF(AND(A557="Africa",J557=2035),0.94,IF(AND(A557="Africa",J557=2050),0.91,IF(AND(A557="Brazil",J557=2035),0.95,IF(AND(A557="Brazil",J557=2050),0.92,""))))))))))))))))))</f>
        <v>*0.91</v>
      </c>
      <c r="P557" s="41" t="s">
        <v>1408</v>
      </c>
      <c r="Q557" s="52" t="s">
        <v>35</v>
      </c>
      <c r="R557" s="41" t="n">
        <v>2035</v>
      </c>
      <c r="S557" s="53" t="str">
        <f aca="false">"*"&amp;IF(AND(A557="EU",R557=2035),0.95,IF(AND(A557="EU",R557=2050),0.93,IF(AND(A557="USA",R557=2035),0.96,IF(AND(A557="USA",R557=2050),0.93,IF(AND(A557="Japan",R557=2035),0.94,IF(AND(A557="Japan",R557=2050),0.92,IF(AND(A557="Russia",R557=2035),0.95,IF(AND(A557="Russia",R557=2050),0.91,IF(AND(A557="China",R557=2035),0.93,IF(AND(A557="China",R557=2050),0.92,IF(AND(A557="India",R557=2035),0.94,IF(AND(A557="India",R557=2050),0.91,IF(AND(A557="Middle East",R557=2035),0.92,IF(AND(A557="Middle East",R557=2050),0.89,IF(AND(A557="Africa",R557=2035),0.93,IF(AND(A557="Africa",R557=2050),0.9,IF(AND(A557="Brazil",R557=2035),0.95,IF(AND(A557="Brazil",R557=2050),0.92,""))))))))))))))))))</f>
        <v>*0.93</v>
      </c>
      <c r="U557" s="41" t="s">
        <v>1408</v>
      </c>
      <c r="V557" s="52" t="s">
        <v>35</v>
      </c>
      <c r="W557" s="41" t="n">
        <v>2050</v>
      </c>
      <c r="X557" s="53" t="str">
        <f aca="false">"*"&amp;IF(AND(A557="EU",W557=2035),0.95,IF(AND(A557="EU",W557=2050),0.93,IF(AND(A557="USA",W557=2035),0.96,IF(AND(A557="USA",W557=2050),0.93,IF(AND(A557="Japan",W557=2035),0.94,IF(AND(A557="Japan",W557=2050),0.92,IF(AND(A557="Russia",W557=2035),0.95,IF(AND(A557="Russia",W557=2050),0.91,IF(AND(A557="China",W557=2035),0.93,IF(AND(A557="China",W557=2050),0.92,IF(AND(A557="India",W557=2035),0.94,IF(AND(A557="India",W557=2050),0.91,IF(AND(A557="Middle East",W557=2035),0.92,IF(AND(A557="Middle East",W557=2050),0.89,IF(AND(A557="Africa",W557=2035),0.93,IF(AND(A557="Africa",W557=2050),0.9,IF(AND(A557="Brazil",W557=2035),0.95,IF(AND(A557="Brazil",W557=2050),0.92,""))))))))))))))))))</f>
        <v>*0.9</v>
      </c>
      <c r="AC557" s="0" t="s">
        <v>1408</v>
      </c>
      <c r="AD557" s="50" t="s">
        <v>35</v>
      </c>
      <c r="AE557" s="0" t="n">
        <v>2035</v>
      </c>
      <c r="AF557" s="51" t="str">
        <f aca="false">"*"&amp;IF(AND(A557="EU",AE557=2035),0.93,IF(AND(A557="EU",AE557=2050),0.9,IF(AND(A557="USA",AE557=2035),0.92,IF(AND(A557="USA",AE557=2050),0.89,IF(AND(A557="Japan",AE557=2035),0.92,IF(AND(A557="Japan",AE557=2050),0.89,IF(AND(A557="Russia",AE557=2035),0.91,IF(AND(A557="Russia",AE557=2050),0.86,IF(AND(A557="China",AE557=2035),0.91,IF(AND(A557="China",AE557=2050),0.87,IF(AND(A557="India",AE557=2035),0.92,IF(AND(A557="India",AE557=2050),0.87,IF(AND(A557="Middle East",AE557=2035),0.89,IF(AND(A557="Middle East",AE557=2050),0.84,IF(AND(A557="Africa",AE557=2035),0.9,IF(AND(A557="Africa",AE557=2050),0.86,IF(AND(A557="Brazil",AE557=2035),0.93,IF(AND(A557="Brazil",AE557=2050),0.89,""))))))))))))))))))</f>
        <v>*0.9</v>
      </c>
      <c r="AG557" s="51" t="str">
        <f aca="false">AG556</f>
        <v>REZoning_Sol-Win</v>
      </c>
      <c r="AI557" s="0" t="s">
        <v>1408</v>
      </c>
      <c r="AJ557" s="50" t="s">
        <v>35</v>
      </c>
      <c r="AK557" s="0" t="n">
        <v>2050</v>
      </c>
      <c r="AL557" s="51" t="str">
        <f aca="false">"*"&amp;IF(AND(A557="EU",AK557=2035),0.93,IF(AND(A557="EU",AK557=2050),0.9,IF(AND(A557="USA",AK557=2035),0.92,IF(AND(A557="USA",AK557=2050),0.89,IF(AND(A557="Japan",AK557=2035),0.92,IF(AND(A557="Japan",AK557=2050),0.89,IF(AND(A557="Russia",AK557=2035),0.91,IF(AND(A557="Russia",AK557=2050),0.86,IF(AND(A557="China",AK557=2035),0.91,IF(AND(A557="China",AK557=2050),0.87,IF(AND(A557="India",AK557=2035),0.92,IF(AND(A557="India",AK557=2050),0.87,IF(AND(A557="Middle East",AK557=2035),0.89,IF(AND(A557="Middle East",AK557=2050),0.84,IF(AND(A557="Africa",AK557=2035),0.9,IF(AND(A557="Africa",AK557=2050),0.86,IF(AND(A557="Brazil",AK557=2035),0.93,IF(AND(A557="Brazil",AK557=2050),0.89,""))))))))))))))))))</f>
        <v>*0.86</v>
      </c>
      <c r="AM557" s="51" t="str">
        <f aca="false">AM556</f>
        <v>REZoning_Sol-Win</v>
      </c>
      <c r="AP557" s="0" t="s">
        <v>1408</v>
      </c>
      <c r="AQ557" s="0" t="s">
        <v>35</v>
      </c>
      <c r="AR557" s="0" t="n">
        <v>2100</v>
      </c>
      <c r="AS557" s="0" t="s">
        <v>860</v>
      </c>
      <c r="AT557" s="0" t="s">
        <v>36</v>
      </c>
    </row>
    <row r="558" customFormat="false" ht="28.5" hidden="false" customHeight="true" outlineLevel="0" collapsed="false">
      <c r="A558" s="3" t="s">
        <v>43</v>
      </c>
      <c r="C558" s="0" t="s">
        <v>1409</v>
      </c>
      <c r="D558" s="50" t="s">
        <v>35</v>
      </c>
      <c r="E558" s="0" t="n">
        <v>2035</v>
      </c>
      <c r="F558" s="51" t="str">
        <f aca="false">"*"&amp;IF(AND(A558="EU",E558=2035),0.95,IF(AND(A558="EU",E558=2050),0.93,IF(AND(A558="USA",E558=2035),0.96,IF(AND(A558="USA",E558=2050),0.94,IF(AND(A558="Japan",E558=2035),0.94,IF(AND(A558="Japan",E558=2050),0.92,IF(AND(A558="Russia",E558=2035),0.95,IF(AND(A558="Russia",E558=2050),0.93,IF(AND(A558="China",E558=2035),0.94,IF(AND(A558="China",E558=2050),0.92,IF(AND(A558="India",E558=2035),0.95,IF(AND(A558="India",E558=2050),0.92,IF(AND(A558="Middle East",E558=2035),0.94,IF(AND(A558="Middle East",E558=2050),0.9,IF(AND(A558="Africa",E558=2035),0.94,IF(AND(A558="Africa",E558=2050),0.91,IF(AND(A558="Brazil",E558=2035),0.95,IF(AND(A558="Brazil",E558=2050),0.92,""))))))))))))))))))</f>
        <v>*0.94</v>
      </c>
      <c r="H558" s="0" t="s">
        <v>1409</v>
      </c>
      <c r="I558" s="50" t="s">
        <v>35</v>
      </c>
      <c r="J558" s="0" t="n">
        <v>2050</v>
      </c>
      <c r="K558" s="48" t="str">
        <f aca="false">"*"&amp;IF(AND(A558="EU",J558=2035),0.95,IF(AND(A558="EU",J558=2050),0.93,IF(AND(A558="USA",J558=2035),0.96,IF(AND(A558="USA",J558=2050),0.94,IF(AND(A558="Japan",J558=2035),0.94,IF(AND(A558="Japan",J558=2050),0.92,IF(AND(A558="Russia",J558=2035),0.95,IF(AND(A558="Russia",J558=2050),0.93,IF(AND(A558="China",J558=2035),0.94,IF(AND(A558="China",J558=2050),0.92,IF(AND(A558="India",J558=2035),0.95,IF(AND(A558="India",J558=2050),0.92,IF(AND(A558="Middle East",J558=2035),0.94,IF(AND(A558="Middle East",J558=2050),0.9,IF(AND(A558="Africa",J558=2035),0.94,IF(AND(A558="Africa",J558=2050),0.91,IF(AND(A558="Brazil",J558=2035),0.95,IF(AND(A558="Brazil",J558=2050),0.92,""))))))))))))))))))</f>
        <v>*0.91</v>
      </c>
      <c r="P558" s="41" t="s">
        <v>1409</v>
      </c>
      <c r="Q558" s="52" t="s">
        <v>35</v>
      </c>
      <c r="R558" s="41" t="n">
        <v>2035</v>
      </c>
      <c r="S558" s="53" t="str">
        <f aca="false">"*"&amp;IF(AND(A558="EU",R558=2035),0.95,IF(AND(A558="EU",R558=2050),0.93,IF(AND(A558="USA",R558=2035),0.96,IF(AND(A558="USA",R558=2050),0.93,IF(AND(A558="Japan",R558=2035),0.94,IF(AND(A558="Japan",R558=2050),0.92,IF(AND(A558="Russia",R558=2035),0.95,IF(AND(A558="Russia",R558=2050),0.91,IF(AND(A558="China",R558=2035),0.93,IF(AND(A558="China",R558=2050),0.92,IF(AND(A558="India",R558=2035),0.94,IF(AND(A558="India",R558=2050),0.91,IF(AND(A558="Middle East",R558=2035),0.92,IF(AND(A558="Middle East",R558=2050),0.89,IF(AND(A558="Africa",R558=2035),0.93,IF(AND(A558="Africa",R558=2050),0.9,IF(AND(A558="Brazil",R558=2035),0.95,IF(AND(A558="Brazil",R558=2050),0.92,""))))))))))))))))))</f>
        <v>*0.93</v>
      </c>
      <c r="U558" s="41" t="s">
        <v>1409</v>
      </c>
      <c r="V558" s="52" t="s">
        <v>35</v>
      </c>
      <c r="W558" s="41" t="n">
        <v>2050</v>
      </c>
      <c r="X558" s="53" t="str">
        <f aca="false">"*"&amp;IF(AND(A558="EU",W558=2035),0.95,IF(AND(A558="EU",W558=2050),0.93,IF(AND(A558="USA",W558=2035),0.96,IF(AND(A558="USA",W558=2050),0.93,IF(AND(A558="Japan",W558=2035),0.94,IF(AND(A558="Japan",W558=2050),0.92,IF(AND(A558="Russia",W558=2035),0.95,IF(AND(A558="Russia",W558=2050),0.91,IF(AND(A558="China",W558=2035),0.93,IF(AND(A558="China",W558=2050),0.92,IF(AND(A558="India",W558=2035),0.94,IF(AND(A558="India",W558=2050),0.91,IF(AND(A558="Middle East",W558=2035),0.92,IF(AND(A558="Middle East",W558=2050),0.89,IF(AND(A558="Africa",W558=2035),0.93,IF(AND(A558="Africa",W558=2050),0.9,IF(AND(A558="Brazil",W558=2035),0.95,IF(AND(A558="Brazil",W558=2050),0.92,""))))))))))))))))))</f>
        <v>*0.9</v>
      </c>
      <c r="AC558" s="0" t="s">
        <v>1409</v>
      </c>
      <c r="AD558" s="50" t="s">
        <v>35</v>
      </c>
      <c r="AE558" s="0" t="n">
        <v>2035</v>
      </c>
      <c r="AF558" s="51" t="str">
        <f aca="false">"*"&amp;IF(AND(A558="EU",AE558=2035),0.93,IF(AND(A558="EU",AE558=2050),0.9,IF(AND(A558="USA",AE558=2035),0.92,IF(AND(A558="USA",AE558=2050),0.89,IF(AND(A558="Japan",AE558=2035),0.92,IF(AND(A558="Japan",AE558=2050),0.89,IF(AND(A558="Russia",AE558=2035),0.91,IF(AND(A558="Russia",AE558=2050),0.86,IF(AND(A558="China",AE558=2035),0.91,IF(AND(A558="China",AE558=2050),0.87,IF(AND(A558="India",AE558=2035),0.92,IF(AND(A558="India",AE558=2050),0.87,IF(AND(A558="Middle East",AE558=2035),0.89,IF(AND(A558="Middle East",AE558=2050),0.84,IF(AND(A558="Africa",AE558=2035),0.9,IF(AND(A558="Africa",AE558=2050),0.86,IF(AND(A558="Brazil",AE558=2035),0.93,IF(AND(A558="Brazil",AE558=2050),0.89,""))))))))))))))))))</f>
        <v>*0.9</v>
      </c>
      <c r="AG558" s="51" t="str">
        <f aca="false">AG557</f>
        <v>REZoning_Sol-Win</v>
      </c>
      <c r="AI558" s="0" t="s">
        <v>1409</v>
      </c>
      <c r="AJ558" s="50" t="s">
        <v>35</v>
      </c>
      <c r="AK558" s="0" t="n">
        <v>2050</v>
      </c>
      <c r="AL558" s="51" t="str">
        <f aca="false">"*"&amp;IF(AND(A558="EU",AK558=2035),0.93,IF(AND(A558="EU",AK558=2050),0.9,IF(AND(A558="USA",AK558=2035),0.92,IF(AND(A558="USA",AK558=2050),0.89,IF(AND(A558="Japan",AK558=2035),0.92,IF(AND(A558="Japan",AK558=2050),0.89,IF(AND(A558="Russia",AK558=2035),0.91,IF(AND(A558="Russia",AK558=2050),0.86,IF(AND(A558="China",AK558=2035),0.91,IF(AND(A558="China",AK558=2050),0.87,IF(AND(A558="India",AK558=2035),0.92,IF(AND(A558="India",AK558=2050),0.87,IF(AND(A558="Middle East",AK558=2035),0.89,IF(AND(A558="Middle East",AK558=2050),0.84,IF(AND(A558="Africa",AK558=2035),0.9,IF(AND(A558="Africa",AK558=2050),0.86,IF(AND(A558="Brazil",AK558=2035),0.93,IF(AND(A558="Brazil",AK558=2050),0.89,""))))))))))))))))))</f>
        <v>*0.86</v>
      </c>
      <c r="AM558" s="51" t="str">
        <f aca="false">AM557</f>
        <v>REZoning_Sol-Win</v>
      </c>
      <c r="AP558" s="0" t="s">
        <v>1409</v>
      </c>
      <c r="AQ558" s="0" t="s">
        <v>35</v>
      </c>
      <c r="AR558" s="0" t="n">
        <v>2100</v>
      </c>
      <c r="AS558" s="0" t="s">
        <v>860</v>
      </c>
      <c r="AT558" s="0" t="s">
        <v>36</v>
      </c>
    </row>
    <row r="559" customFormat="false" ht="28.5" hidden="false" customHeight="true" outlineLevel="0" collapsed="false">
      <c r="A559" s="3" t="s">
        <v>43</v>
      </c>
      <c r="C559" s="0" t="s">
        <v>1410</v>
      </c>
      <c r="D559" s="50" t="s">
        <v>35</v>
      </c>
      <c r="E559" s="0" t="n">
        <v>2035</v>
      </c>
      <c r="F559" s="51" t="str">
        <f aca="false">"*"&amp;IF(AND(A559="EU",E559=2035),0.95,IF(AND(A559="EU",E559=2050),0.93,IF(AND(A559="USA",E559=2035),0.96,IF(AND(A559="USA",E559=2050),0.94,IF(AND(A559="Japan",E559=2035),0.94,IF(AND(A559="Japan",E559=2050),0.92,IF(AND(A559="Russia",E559=2035),0.95,IF(AND(A559="Russia",E559=2050),0.93,IF(AND(A559="China",E559=2035),0.94,IF(AND(A559="China",E559=2050),0.92,IF(AND(A559="India",E559=2035),0.95,IF(AND(A559="India",E559=2050),0.92,IF(AND(A559="Middle East",E559=2035),0.94,IF(AND(A559="Middle East",E559=2050),0.9,IF(AND(A559="Africa",E559=2035),0.94,IF(AND(A559="Africa",E559=2050),0.91,IF(AND(A559="Brazil",E559=2035),0.95,IF(AND(A559="Brazil",E559=2050),0.92,""))))))))))))))))))</f>
        <v>*0.94</v>
      </c>
      <c r="H559" s="0" t="s">
        <v>1410</v>
      </c>
      <c r="I559" s="50" t="s">
        <v>35</v>
      </c>
      <c r="J559" s="0" t="n">
        <v>2050</v>
      </c>
      <c r="K559" s="48" t="str">
        <f aca="false">"*"&amp;IF(AND(A559="EU",J559=2035),0.95,IF(AND(A559="EU",J559=2050),0.93,IF(AND(A559="USA",J559=2035),0.96,IF(AND(A559="USA",J559=2050),0.94,IF(AND(A559="Japan",J559=2035),0.94,IF(AND(A559="Japan",J559=2050),0.92,IF(AND(A559="Russia",J559=2035),0.95,IF(AND(A559="Russia",J559=2050),0.93,IF(AND(A559="China",J559=2035),0.94,IF(AND(A559="China",J559=2050),0.92,IF(AND(A559="India",J559=2035),0.95,IF(AND(A559="India",J559=2050),0.92,IF(AND(A559="Middle East",J559=2035),0.94,IF(AND(A559="Middle East",J559=2050),0.9,IF(AND(A559="Africa",J559=2035),0.94,IF(AND(A559="Africa",J559=2050),0.91,IF(AND(A559="Brazil",J559=2035),0.95,IF(AND(A559="Brazil",J559=2050),0.92,""))))))))))))))))))</f>
        <v>*0.91</v>
      </c>
      <c r="P559" s="41" t="s">
        <v>1410</v>
      </c>
      <c r="Q559" s="52" t="s">
        <v>35</v>
      </c>
      <c r="R559" s="41" t="n">
        <v>2035</v>
      </c>
      <c r="S559" s="53" t="str">
        <f aca="false">"*"&amp;IF(AND(A559="EU",R559=2035),0.95,IF(AND(A559="EU",R559=2050),0.93,IF(AND(A559="USA",R559=2035),0.96,IF(AND(A559="USA",R559=2050),0.93,IF(AND(A559="Japan",R559=2035),0.94,IF(AND(A559="Japan",R559=2050),0.92,IF(AND(A559="Russia",R559=2035),0.95,IF(AND(A559="Russia",R559=2050),0.91,IF(AND(A559="China",R559=2035),0.93,IF(AND(A559="China",R559=2050),0.92,IF(AND(A559="India",R559=2035),0.94,IF(AND(A559="India",R559=2050),0.91,IF(AND(A559="Middle East",R559=2035),0.92,IF(AND(A559="Middle East",R559=2050),0.89,IF(AND(A559="Africa",R559=2035),0.93,IF(AND(A559="Africa",R559=2050),0.9,IF(AND(A559="Brazil",R559=2035),0.95,IF(AND(A559="Brazil",R559=2050),0.92,""))))))))))))))))))</f>
        <v>*0.93</v>
      </c>
      <c r="U559" s="41" t="s">
        <v>1410</v>
      </c>
      <c r="V559" s="52" t="s">
        <v>35</v>
      </c>
      <c r="W559" s="41" t="n">
        <v>2050</v>
      </c>
      <c r="X559" s="53" t="str">
        <f aca="false">"*"&amp;IF(AND(A559="EU",W559=2035),0.95,IF(AND(A559="EU",W559=2050),0.93,IF(AND(A559="USA",W559=2035),0.96,IF(AND(A559="USA",W559=2050),0.93,IF(AND(A559="Japan",W559=2035),0.94,IF(AND(A559="Japan",W559=2050),0.92,IF(AND(A559="Russia",W559=2035),0.95,IF(AND(A559="Russia",W559=2050),0.91,IF(AND(A559="China",W559=2035),0.93,IF(AND(A559="China",W559=2050),0.92,IF(AND(A559="India",W559=2035),0.94,IF(AND(A559="India",W559=2050),0.91,IF(AND(A559="Middle East",W559=2035),0.92,IF(AND(A559="Middle East",W559=2050),0.89,IF(AND(A559="Africa",W559=2035),0.93,IF(AND(A559="Africa",W559=2050),0.9,IF(AND(A559="Brazil",W559=2035),0.95,IF(AND(A559="Brazil",W559=2050),0.92,""))))))))))))))))))</f>
        <v>*0.9</v>
      </c>
      <c r="AC559" s="0" t="s">
        <v>1410</v>
      </c>
      <c r="AD559" s="50" t="s">
        <v>35</v>
      </c>
      <c r="AE559" s="0" t="n">
        <v>2035</v>
      </c>
      <c r="AF559" s="51" t="str">
        <f aca="false">"*"&amp;IF(AND(A559="EU",AE559=2035),0.93,IF(AND(A559="EU",AE559=2050),0.9,IF(AND(A559="USA",AE559=2035),0.92,IF(AND(A559="USA",AE559=2050),0.89,IF(AND(A559="Japan",AE559=2035),0.92,IF(AND(A559="Japan",AE559=2050),0.89,IF(AND(A559="Russia",AE559=2035),0.91,IF(AND(A559="Russia",AE559=2050),0.86,IF(AND(A559="China",AE559=2035),0.91,IF(AND(A559="China",AE559=2050),0.87,IF(AND(A559="India",AE559=2035),0.92,IF(AND(A559="India",AE559=2050),0.87,IF(AND(A559="Middle East",AE559=2035),0.89,IF(AND(A559="Middle East",AE559=2050),0.84,IF(AND(A559="Africa",AE559=2035),0.9,IF(AND(A559="Africa",AE559=2050),0.86,IF(AND(A559="Brazil",AE559=2035),0.93,IF(AND(A559="Brazil",AE559=2050),0.89,""))))))))))))))))))</f>
        <v>*0.9</v>
      </c>
      <c r="AG559" s="51" t="str">
        <f aca="false">AG558</f>
        <v>REZoning_Sol-Win</v>
      </c>
      <c r="AI559" s="0" t="s">
        <v>1410</v>
      </c>
      <c r="AJ559" s="50" t="s">
        <v>35</v>
      </c>
      <c r="AK559" s="0" t="n">
        <v>2050</v>
      </c>
      <c r="AL559" s="51" t="str">
        <f aca="false">"*"&amp;IF(AND(A559="EU",AK559=2035),0.93,IF(AND(A559="EU",AK559=2050),0.9,IF(AND(A559="USA",AK559=2035),0.92,IF(AND(A559="USA",AK559=2050),0.89,IF(AND(A559="Japan",AK559=2035),0.92,IF(AND(A559="Japan",AK559=2050),0.89,IF(AND(A559="Russia",AK559=2035),0.91,IF(AND(A559="Russia",AK559=2050),0.86,IF(AND(A559="China",AK559=2035),0.91,IF(AND(A559="China",AK559=2050),0.87,IF(AND(A559="India",AK559=2035),0.92,IF(AND(A559="India",AK559=2050),0.87,IF(AND(A559="Middle East",AK559=2035),0.89,IF(AND(A559="Middle East",AK559=2050),0.84,IF(AND(A559="Africa",AK559=2035),0.9,IF(AND(A559="Africa",AK559=2050),0.86,IF(AND(A559="Brazil",AK559=2035),0.93,IF(AND(A559="Brazil",AK559=2050),0.89,""))))))))))))))))))</f>
        <v>*0.86</v>
      </c>
      <c r="AM559" s="51" t="str">
        <f aca="false">AM558</f>
        <v>REZoning_Sol-Win</v>
      </c>
      <c r="AP559" s="0" t="s">
        <v>1410</v>
      </c>
      <c r="AQ559" s="0" t="s">
        <v>35</v>
      </c>
      <c r="AR559" s="0" t="n">
        <v>2100</v>
      </c>
      <c r="AS559" s="0" t="s">
        <v>860</v>
      </c>
      <c r="AT559" s="0" t="s">
        <v>36</v>
      </c>
    </row>
    <row r="560" customFormat="false" ht="28.5" hidden="false" customHeight="true" outlineLevel="0" collapsed="false">
      <c r="A560" s="3" t="s">
        <v>43</v>
      </c>
      <c r="C560" s="0" t="s">
        <v>1411</v>
      </c>
      <c r="D560" s="50" t="s">
        <v>35</v>
      </c>
      <c r="E560" s="0" t="n">
        <v>2035</v>
      </c>
      <c r="F560" s="51" t="str">
        <f aca="false">"*"&amp;IF(AND(A560="EU",E560=2035),0.95,IF(AND(A560="EU",E560=2050),0.93,IF(AND(A560="USA",E560=2035),0.96,IF(AND(A560="USA",E560=2050),0.94,IF(AND(A560="Japan",E560=2035),0.94,IF(AND(A560="Japan",E560=2050),0.92,IF(AND(A560="Russia",E560=2035),0.95,IF(AND(A560="Russia",E560=2050),0.93,IF(AND(A560="China",E560=2035),0.94,IF(AND(A560="China",E560=2050),0.92,IF(AND(A560="India",E560=2035),0.95,IF(AND(A560="India",E560=2050),0.92,IF(AND(A560="Middle East",E560=2035),0.94,IF(AND(A560="Middle East",E560=2050),0.9,IF(AND(A560="Africa",E560=2035),0.94,IF(AND(A560="Africa",E560=2050),0.91,IF(AND(A560="Brazil",E560=2035),0.95,IF(AND(A560="Brazil",E560=2050),0.92,""))))))))))))))))))</f>
        <v>*0.94</v>
      </c>
      <c r="H560" s="0" t="s">
        <v>1411</v>
      </c>
      <c r="I560" s="50" t="s">
        <v>35</v>
      </c>
      <c r="J560" s="0" t="n">
        <v>2050</v>
      </c>
      <c r="K560" s="48" t="str">
        <f aca="false">"*"&amp;IF(AND(A560="EU",J560=2035),0.95,IF(AND(A560="EU",J560=2050),0.93,IF(AND(A560="USA",J560=2035),0.96,IF(AND(A560="USA",J560=2050),0.94,IF(AND(A560="Japan",J560=2035),0.94,IF(AND(A560="Japan",J560=2050),0.92,IF(AND(A560="Russia",J560=2035),0.95,IF(AND(A560="Russia",J560=2050),0.93,IF(AND(A560="China",J560=2035),0.94,IF(AND(A560="China",J560=2050),0.92,IF(AND(A560="India",J560=2035),0.95,IF(AND(A560="India",J560=2050),0.92,IF(AND(A560="Middle East",J560=2035),0.94,IF(AND(A560="Middle East",J560=2050),0.9,IF(AND(A560="Africa",J560=2035),0.94,IF(AND(A560="Africa",J560=2050),0.91,IF(AND(A560="Brazil",J560=2035),0.95,IF(AND(A560="Brazil",J560=2050),0.92,""))))))))))))))))))</f>
        <v>*0.91</v>
      </c>
      <c r="P560" s="41" t="s">
        <v>1411</v>
      </c>
      <c r="Q560" s="52" t="s">
        <v>35</v>
      </c>
      <c r="R560" s="41" t="n">
        <v>2035</v>
      </c>
      <c r="S560" s="53" t="str">
        <f aca="false">"*"&amp;IF(AND(A560="EU",R560=2035),0.95,IF(AND(A560="EU",R560=2050),0.93,IF(AND(A560="USA",R560=2035),0.96,IF(AND(A560="USA",R560=2050),0.93,IF(AND(A560="Japan",R560=2035),0.94,IF(AND(A560="Japan",R560=2050),0.92,IF(AND(A560="Russia",R560=2035),0.95,IF(AND(A560="Russia",R560=2050),0.91,IF(AND(A560="China",R560=2035),0.93,IF(AND(A560="China",R560=2050),0.92,IF(AND(A560="India",R560=2035),0.94,IF(AND(A560="India",R560=2050),0.91,IF(AND(A560="Middle East",R560=2035),0.92,IF(AND(A560="Middle East",R560=2050),0.89,IF(AND(A560="Africa",R560=2035),0.93,IF(AND(A560="Africa",R560=2050),0.9,IF(AND(A560="Brazil",R560=2035),0.95,IF(AND(A560="Brazil",R560=2050),0.92,""))))))))))))))))))</f>
        <v>*0.93</v>
      </c>
      <c r="U560" s="41" t="s">
        <v>1411</v>
      </c>
      <c r="V560" s="52" t="s">
        <v>35</v>
      </c>
      <c r="W560" s="41" t="n">
        <v>2050</v>
      </c>
      <c r="X560" s="53" t="str">
        <f aca="false">"*"&amp;IF(AND(A560="EU",W560=2035),0.95,IF(AND(A560="EU",W560=2050),0.93,IF(AND(A560="USA",W560=2035),0.96,IF(AND(A560="USA",W560=2050),0.93,IF(AND(A560="Japan",W560=2035),0.94,IF(AND(A560="Japan",W560=2050),0.92,IF(AND(A560="Russia",W560=2035),0.95,IF(AND(A560="Russia",W560=2050),0.91,IF(AND(A560="China",W560=2035),0.93,IF(AND(A560="China",W560=2050),0.92,IF(AND(A560="India",W560=2035),0.94,IF(AND(A560="India",W560=2050),0.91,IF(AND(A560="Middle East",W560=2035),0.92,IF(AND(A560="Middle East",W560=2050),0.89,IF(AND(A560="Africa",W560=2035),0.93,IF(AND(A560="Africa",W560=2050),0.9,IF(AND(A560="Brazil",W560=2035),0.95,IF(AND(A560="Brazil",W560=2050),0.92,""))))))))))))))))))</f>
        <v>*0.9</v>
      </c>
      <c r="AC560" s="0" t="s">
        <v>1411</v>
      </c>
      <c r="AD560" s="50" t="s">
        <v>35</v>
      </c>
      <c r="AE560" s="0" t="n">
        <v>2035</v>
      </c>
      <c r="AF560" s="51" t="str">
        <f aca="false">"*"&amp;IF(AND(A560="EU",AE560=2035),0.93,IF(AND(A560="EU",AE560=2050),0.9,IF(AND(A560="USA",AE560=2035),0.92,IF(AND(A560="USA",AE560=2050),0.89,IF(AND(A560="Japan",AE560=2035),0.92,IF(AND(A560="Japan",AE560=2050),0.89,IF(AND(A560="Russia",AE560=2035),0.91,IF(AND(A560="Russia",AE560=2050),0.86,IF(AND(A560="China",AE560=2035),0.91,IF(AND(A560="China",AE560=2050),0.87,IF(AND(A560="India",AE560=2035),0.92,IF(AND(A560="India",AE560=2050),0.87,IF(AND(A560="Middle East",AE560=2035),0.89,IF(AND(A560="Middle East",AE560=2050),0.84,IF(AND(A560="Africa",AE560=2035),0.9,IF(AND(A560="Africa",AE560=2050),0.86,IF(AND(A560="Brazil",AE560=2035),0.93,IF(AND(A560="Brazil",AE560=2050),0.89,""))))))))))))))))))</f>
        <v>*0.9</v>
      </c>
      <c r="AG560" s="51" t="str">
        <f aca="false">AG559</f>
        <v>REZoning_Sol-Win</v>
      </c>
      <c r="AI560" s="0" t="s">
        <v>1411</v>
      </c>
      <c r="AJ560" s="50" t="s">
        <v>35</v>
      </c>
      <c r="AK560" s="0" t="n">
        <v>2050</v>
      </c>
      <c r="AL560" s="51" t="str">
        <f aca="false">"*"&amp;IF(AND(A560="EU",AK560=2035),0.93,IF(AND(A560="EU",AK560=2050),0.9,IF(AND(A560="USA",AK560=2035),0.92,IF(AND(A560="USA",AK560=2050),0.89,IF(AND(A560="Japan",AK560=2035),0.92,IF(AND(A560="Japan",AK560=2050),0.89,IF(AND(A560="Russia",AK560=2035),0.91,IF(AND(A560="Russia",AK560=2050),0.86,IF(AND(A560="China",AK560=2035),0.91,IF(AND(A560="China",AK560=2050),0.87,IF(AND(A560="India",AK560=2035),0.92,IF(AND(A560="India",AK560=2050),0.87,IF(AND(A560="Middle East",AK560=2035),0.89,IF(AND(A560="Middle East",AK560=2050),0.84,IF(AND(A560="Africa",AK560=2035),0.9,IF(AND(A560="Africa",AK560=2050),0.86,IF(AND(A560="Brazil",AK560=2035),0.93,IF(AND(A560="Brazil",AK560=2050),0.89,""))))))))))))))))))</f>
        <v>*0.86</v>
      </c>
      <c r="AM560" s="51" t="str">
        <f aca="false">AM559</f>
        <v>REZoning_Sol-Win</v>
      </c>
      <c r="AP560" s="0" t="s">
        <v>1411</v>
      </c>
      <c r="AQ560" s="0" t="s">
        <v>35</v>
      </c>
      <c r="AR560" s="0" t="n">
        <v>2100</v>
      </c>
      <c r="AS560" s="0" t="s">
        <v>860</v>
      </c>
      <c r="AT560" s="0" t="s">
        <v>36</v>
      </c>
    </row>
    <row r="561" customFormat="false" ht="28.5" hidden="false" customHeight="true" outlineLevel="0" collapsed="false">
      <c r="A561" s="3" t="s">
        <v>43</v>
      </c>
      <c r="C561" s="0" t="s">
        <v>1412</v>
      </c>
      <c r="D561" s="50" t="s">
        <v>35</v>
      </c>
      <c r="E561" s="0" t="n">
        <v>2035</v>
      </c>
      <c r="F561" s="51" t="str">
        <f aca="false">"*"&amp;IF(AND(A561="EU",E561=2035),0.95,IF(AND(A561="EU",E561=2050),0.93,IF(AND(A561="USA",E561=2035),0.96,IF(AND(A561="USA",E561=2050),0.94,IF(AND(A561="Japan",E561=2035),0.94,IF(AND(A561="Japan",E561=2050),0.92,IF(AND(A561="Russia",E561=2035),0.95,IF(AND(A561="Russia",E561=2050),0.93,IF(AND(A561="China",E561=2035),0.94,IF(AND(A561="China",E561=2050),0.92,IF(AND(A561="India",E561=2035),0.95,IF(AND(A561="India",E561=2050),0.92,IF(AND(A561="Middle East",E561=2035),0.94,IF(AND(A561="Middle East",E561=2050),0.9,IF(AND(A561="Africa",E561=2035),0.94,IF(AND(A561="Africa",E561=2050),0.91,IF(AND(A561="Brazil",E561=2035),0.95,IF(AND(A561="Brazil",E561=2050),0.92,""))))))))))))))))))</f>
        <v>*0.94</v>
      </c>
      <c r="H561" s="0" t="s">
        <v>1412</v>
      </c>
      <c r="I561" s="50" t="s">
        <v>35</v>
      </c>
      <c r="J561" s="0" t="n">
        <v>2050</v>
      </c>
      <c r="K561" s="48" t="str">
        <f aca="false">"*"&amp;IF(AND(A561="EU",J561=2035),0.95,IF(AND(A561="EU",J561=2050),0.93,IF(AND(A561="USA",J561=2035),0.96,IF(AND(A561="USA",J561=2050),0.94,IF(AND(A561="Japan",J561=2035),0.94,IF(AND(A561="Japan",J561=2050),0.92,IF(AND(A561="Russia",J561=2035),0.95,IF(AND(A561="Russia",J561=2050),0.93,IF(AND(A561="China",J561=2035),0.94,IF(AND(A561="China",J561=2050),0.92,IF(AND(A561="India",J561=2035),0.95,IF(AND(A561="India",J561=2050),0.92,IF(AND(A561="Middle East",J561=2035),0.94,IF(AND(A561="Middle East",J561=2050),0.9,IF(AND(A561="Africa",J561=2035),0.94,IF(AND(A561="Africa",J561=2050),0.91,IF(AND(A561="Brazil",J561=2035),0.95,IF(AND(A561="Brazil",J561=2050),0.92,""))))))))))))))))))</f>
        <v>*0.91</v>
      </c>
      <c r="P561" s="41" t="s">
        <v>1412</v>
      </c>
      <c r="Q561" s="52" t="s">
        <v>35</v>
      </c>
      <c r="R561" s="41" t="n">
        <v>2035</v>
      </c>
      <c r="S561" s="53" t="str">
        <f aca="false">"*"&amp;IF(AND(A561="EU",R561=2035),0.95,IF(AND(A561="EU",R561=2050),0.93,IF(AND(A561="USA",R561=2035),0.96,IF(AND(A561="USA",R561=2050),0.93,IF(AND(A561="Japan",R561=2035),0.94,IF(AND(A561="Japan",R561=2050),0.92,IF(AND(A561="Russia",R561=2035),0.95,IF(AND(A561="Russia",R561=2050),0.91,IF(AND(A561="China",R561=2035),0.93,IF(AND(A561="China",R561=2050),0.92,IF(AND(A561="India",R561=2035),0.94,IF(AND(A561="India",R561=2050),0.91,IF(AND(A561="Middle East",R561=2035),0.92,IF(AND(A561="Middle East",R561=2050),0.89,IF(AND(A561="Africa",R561=2035),0.93,IF(AND(A561="Africa",R561=2050),0.9,IF(AND(A561="Brazil",R561=2035),0.95,IF(AND(A561="Brazil",R561=2050),0.92,""))))))))))))))))))</f>
        <v>*0.93</v>
      </c>
      <c r="U561" s="41" t="s">
        <v>1412</v>
      </c>
      <c r="V561" s="52" t="s">
        <v>35</v>
      </c>
      <c r="W561" s="41" t="n">
        <v>2050</v>
      </c>
      <c r="X561" s="53" t="str">
        <f aca="false">"*"&amp;IF(AND(A561="EU",W561=2035),0.95,IF(AND(A561="EU",W561=2050),0.93,IF(AND(A561="USA",W561=2035),0.96,IF(AND(A561="USA",W561=2050),0.93,IF(AND(A561="Japan",W561=2035),0.94,IF(AND(A561="Japan",W561=2050),0.92,IF(AND(A561="Russia",W561=2035),0.95,IF(AND(A561="Russia",W561=2050),0.91,IF(AND(A561="China",W561=2035),0.93,IF(AND(A561="China",W561=2050),0.92,IF(AND(A561="India",W561=2035),0.94,IF(AND(A561="India",W561=2050),0.91,IF(AND(A561="Middle East",W561=2035),0.92,IF(AND(A561="Middle East",W561=2050),0.89,IF(AND(A561="Africa",W561=2035),0.93,IF(AND(A561="Africa",W561=2050),0.9,IF(AND(A561="Brazil",W561=2035),0.95,IF(AND(A561="Brazil",W561=2050),0.92,""))))))))))))))))))</f>
        <v>*0.9</v>
      </c>
      <c r="AC561" s="0" t="s">
        <v>1412</v>
      </c>
      <c r="AD561" s="50" t="s">
        <v>35</v>
      </c>
      <c r="AE561" s="0" t="n">
        <v>2035</v>
      </c>
      <c r="AF561" s="51" t="str">
        <f aca="false">"*"&amp;IF(AND(A561="EU",AE561=2035),0.93,IF(AND(A561="EU",AE561=2050),0.9,IF(AND(A561="USA",AE561=2035),0.92,IF(AND(A561="USA",AE561=2050),0.89,IF(AND(A561="Japan",AE561=2035),0.92,IF(AND(A561="Japan",AE561=2050),0.89,IF(AND(A561="Russia",AE561=2035),0.91,IF(AND(A561="Russia",AE561=2050),0.86,IF(AND(A561="China",AE561=2035),0.91,IF(AND(A561="China",AE561=2050),0.87,IF(AND(A561="India",AE561=2035),0.92,IF(AND(A561="India",AE561=2050),0.87,IF(AND(A561="Middle East",AE561=2035),0.89,IF(AND(A561="Middle East",AE561=2050),0.84,IF(AND(A561="Africa",AE561=2035),0.9,IF(AND(A561="Africa",AE561=2050),0.86,IF(AND(A561="Brazil",AE561=2035),0.93,IF(AND(A561="Brazil",AE561=2050),0.89,""))))))))))))))))))</f>
        <v>*0.9</v>
      </c>
      <c r="AG561" s="51" t="str">
        <f aca="false">AG560</f>
        <v>REZoning_Sol-Win</v>
      </c>
      <c r="AI561" s="0" t="s">
        <v>1412</v>
      </c>
      <c r="AJ561" s="50" t="s">
        <v>35</v>
      </c>
      <c r="AK561" s="0" t="n">
        <v>2050</v>
      </c>
      <c r="AL561" s="51" t="str">
        <f aca="false">"*"&amp;IF(AND(A561="EU",AK561=2035),0.93,IF(AND(A561="EU",AK561=2050),0.9,IF(AND(A561="USA",AK561=2035),0.92,IF(AND(A561="USA",AK561=2050),0.89,IF(AND(A561="Japan",AK561=2035),0.92,IF(AND(A561="Japan",AK561=2050),0.89,IF(AND(A561="Russia",AK561=2035),0.91,IF(AND(A561="Russia",AK561=2050),0.86,IF(AND(A561="China",AK561=2035),0.91,IF(AND(A561="China",AK561=2050),0.87,IF(AND(A561="India",AK561=2035),0.92,IF(AND(A561="India",AK561=2050),0.87,IF(AND(A561="Middle East",AK561=2035),0.89,IF(AND(A561="Middle East",AK561=2050),0.84,IF(AND(A561="Africa",AK561=2035),0.9,IF(AND(A561="Africa",AK561=2050),0.86,IF(AND(A561="Brazil",AK561=2035),0.93,IF(AND(A561="Brazil",AK561=2050),0.89,""))))))))))))))))))</f>
        <v>*0.86</v>
      </c>
      <c r="AM561" s="51" t="str">
        <f aca="false">AM560</f>
        <v>REZoning_Sol-Win</v>
      </c>
      <c r="AP561" s="0" t="s">
        <v>1412</v>
      </c>
      <c r="AQ561" s="0" t="s">
        <v>35</v>
      </c>
      <c r="AR561" s="0" t="n">
        <v>2100</v>
      </c>
      <c r="AS561" s="0" t="s">
        <v>860</v>
      </c>
      <c r="AT561" s="0" t="s">
        <v>36</v>
      </c>
    </row>
    <row r="562" customFormat="false" ht="28.5" hidden="false" customHeight="true" outlineLevel="0" collapsed="false">
      <c r="A562" s="3" t="s">
        <v>43</v>
      </c>
      <c r="C562" s="0" t="s">
        <v>1413</v>
      </c>
      <c r="D562" s="50" t="s">
        <v>35</v>
      </c>
      <c r="E562" s="0" t="n">
        <v>2035</v>
      </c>
      <c r="F562" s="51" t="str">
        <f aca="false">"*"&amp;IF(AND(A562="EU",E562=2035),0.95,IF(AND(A562="EU",E562=2050),0.93,IF(AND(A562="USA",E562=2035),0.96,IF(AND(A562="USA",E562=2050),0.94,IF(AND(A562="Japan",E562=2035),0.94,IF(AND(A562="Japan",E562=2050),0.92,IF(AND(A562="Russia",E562=2035),0.95,IF(AND(A562="Russia",E562=2050),0.93,IF(AND(A562="China",E562=2035),0.94,IF(AND(A562="China",E562=2050),0.92,IF(AND(A562="India",E562=2035),0.95,IF(AND(A562="India",E562=2050),0.92,IF(AND(A562="Middle East",E562=2035),0.94,IF(AND(A562="Middle East",E562=2050),0.9,IF(AND(A562="Africa",E562=2035),0.94,IF(AND(A562="Africa",E562=2050),0.91,IF(AND(A562="Brazil",E562=2035),0.95,IF(AND(A562="Brazil",E562=2050),0.92,""))))))))))))))))))</f>
        <v>*0.94</v>
      </c>
      <c r="H562" s="0" t="s">
        <v>1413</v>
      </c>
      <c r="I562" s="50" t="s">
        <v>35</v>
      </c>
      <c r="J562" s="0" t="n">
        <v>2050</v>
      </c>
      <c r="K562" s="48" t="str">
        <f aca="false">"*"&amp;IF(AND(A562="EU",J562=2035),0.95,IF(AND(A562="EU",J562=2050),0.93,IF(AND(A562="USA",J562=2035),0.96,IF(AND(A562="USA",J562=2050),0.94,IF(AND(A562="Japan",J562=2035),0.94,IF(AND(A562="Japan",J562=2050),0.92,IF(AND(A562="Russia",J562=2035),0.95,IF(AND(A562="Russia",J562=2050),0.93,IF(AND(A562="China",J562=2035),0.94,IF(AND(A562="China",J562=2050),0.92,IF(AND(A562="India",J562=2035),0.95,IF(AND(A562="India",J562=2050),0.92,IF(AND(A562="Middle East",J562=2035),0.94,IF(AND(A562="Middle East",J562=2050),0.9,IF(AND(A562="Africa",J562=2035),0.94,IF(AND(A562="Africa",J562=2050),0.91,IF(AND(A562="Brazil",J562=2035),0.95,IF(AND(A562="Brazil",J562=2050),0.92,""))))))))))))))))))</f>
        <v>*0.91</v>
      </c>
      <c r="P562" s="41" t="s">
        <v>1413</v>
      </c>
      <c r="Q562" s="52" t="s">
        <v>35</v>
      </c>
      <c r="R562" s="41" t="n">
        <v>2035</v>
      </c>
      <c r="S562" s="53" t="str">
        <f aca="false">"*"&amp;IF(AND(A562="EU",R562=2035),0.95,IF(AND(A562="EU",R562=2050),0.93,IF(AND(A562="USA",R562=2035),0.96,IF(AND(A562="USA",R562=2050),0.93,IF(AND(A562="Japan",R562=2035),0.94,IF(AND(A562="Japan",R562=2050),0.92,IF(AND(A562="Russia",R562=2035),0.95,IF(AND(A562="Russia",R562=2050),0.91,IF(AND(A562="China",R562=2035),0.93,IF(AND(A562="China",R562=2050),0.92,IF(AND(A562="India",R562=2035),0.94,IF(AND(A562="India",R562=2050),0.91,IF(AND(A562="Middle East",R562=2035),0.92,IF(AND(A562="Middle East",R562=2050),0.89,IF(AND(A562="Africa",R562=2035),0.93,IF(AND(A562="Africa",R562=2050),0.9,IF(AND(A562="Brazil",R562=2035),0.95,IF(AND(A562="Brazil",R562=2050),0.92,""))))))))))))))))))</f>
        <v>*0.93</v>
      </c>
      <c r="U562" s="41" t="s">
        <v>1413</v>
      </c>
      <c r="V562" s="52" t="s">
        <v>35</v>
      </c>
      <c r="W562" s="41" t="n">
        <v>2050</v>
      </c>
      <c r="X562" s="53" t="str">
        <f aca="false">"*"&amp;IF(AND(A562="EU",W562=2035),0.95,IF(AND(A562="EU",W562=2050),0.93,IF(AND(A562="USA",W562=2035),0.96,IF(AND(A562="USA",W562=2050),0.93,IF(AND(A562="Japan",W562=2035),0.94,IF(AND(A562="Japan",W562=2050),0.92,IF(AND(A562="Russia",W562=2035),0.95,IF(AND(A562="Russia",W562=2050),0.91,IF(AND(A562="China",W562=2035),0.93,IF(AND(A562="China",W562=2050),0.92,IF(AND(A562="India",W562=2035),0.94,IF(AND(A562="India",W562=2050),0.91,IF(AND(A562="Middle East",W562=2035),0.92,IF(AND(A562="Middle East",W562=2050),0.89,IF(AND(A562="Africa",W562=2035),0.93,IF(AND(A562="Africa",W562=2050),0.9,IF(AND(A562="Brazil",W562=2035),0.95,IF(AND(A562="Brazil",W562=2050),0.92,""))))))))))))))))))</f>
        <v>*0.9</v>
      </c>
      <c r="AC562" s="0" t="s">
        <v>1413</v>
      </c>
      <c r="AD562" s="50" t="s">
        <v>35</v>
      </c>
      <c r="AE562" s="0" t="n">
        <v>2035</v>
      </c>
      <c r="AF562" s="51" t="str">
        <f aca="false">"*"&amp;IF(AND(A562="EU",AE562=2035),0.93,IF(AND(A562="EU",AE562=2050),0.9,IF(AND(A562="USA",AE562=2035),0.92,IF(AND(A562="USA",AE562=2050),0.89,IF(AND(A562="Japan",AE562=2035),0.92,IF(AND(A562="Japan",AE562=2050),0.89,IF(AND(A562="Russia",AE562=2035),0.91,IF(AND(A562="Russia",AE562=2050),0.86,IF(AND(A562="China",AE562=2035),0.91,IF(AND(A562="China",AE562=2050),0.87,IF(AND(A562="India",AE562=2035),0.92,IF(AND(A562="India",AE562=2050),0.87,IF(AND(A562="Middle East",AE562=2035),0.89,IF(AND(A562="Middle East",AE562=2050),0.84,IF(AND(A562="Africa",AE562=2035),0.9,IF(AND(A562="Africa",AE562=2050),0.86,IF(AND(A562="Brazil",AE562=2035),0.93,IF(AND(A562="Brazil",AE562=2050),0.89,""))))))))))))))))))</f>
        <v>*0.9</v>
      </c>
      <c r="AG562" s="51" t="str">
        <f aca="false">AG561</f>
        <v>REZoning_Sol-Win</v>
      </c>
      <c r="AI562" s="0" t="s">
        <v>1413</v>
      </c>
      <c r="AJ562" s="50" t="s">
        <v>35</v>
      </c>
      <c r="AK562" s="0" t="n">
        <v>2050</v>
      </c>
      <c r="AL562" s="51" t="str">
        <f aca="false">"*"&amp;IF(AND(A562="EU",AK562=2035),0.93,IF(AND(A562="EU",AK562=2050),0.9,IF(AND(A562="USA",AK562=2035),0.92,IF(AND(A562="USA",AK562=2050),0.89,IF(AND(A562="Japan",AK562=2035),0.92,IF(AND(A562="Japan",AK562=2050),0.89,IF(AND(A562="Russia",AK562=2035),0.91,IF(AND(A562="Russia",AK562=2050),0.86,IF(AND(A562="China",AK562=2035),0.91,IF(AND(A562="China",AK562=2050),0.87,IF(AND(A562="India",AK562=2035),0.92,IF(AND(A562="India",AK562=2050),0.87,IF(AND(A562="Middle East",AK562=2035),0.89,IF(AND(A562="Middle East",AK562=2050),0.84,IF(AND(A562="Africa",AK562=2035),0.9,IF(AND(A562="Africa",AK562=2050),0.86,IF(AND(A562="Brazil",AK562=2035),0.93,IF(AND(A562="Brazil",AK562=2050),0.89,""))))))))))))))))))</f>
        <v>*0.86</v>
      </c>
      <c r="AM562" s="51" t="str">
        <f aca="false">AM561</f>
        <v>REZoning_Sol-Win</v>
      </c>
      <c r="AP562" s="0" t="s">
        <v>1413</v>
      </c>
      <c r="AQ562" s="0" t="s">
        <v>35</v>
      </c>
      <c r="AR562" s="0" t="n">
        <v>2100</v>
      </c>
      <c r="AS562" s="0" t="s">
        <v>860</v>
      </c>
      <c r="AT562" s="0" t="s">
        <v>36</v>
      </c>
    </row>
    <row r="563" customFormat="false" ht="28.5" hidden="false" customHeight="true" outlineLevel="0" collapsed="false">
      <c r="A563" s="3" t="s">
        <v>61</v>
      </c>
      <c r="C563" s="0" t="s">
        <v>1414</v>
      </c>
      <c r="D563" s="50" t="s">
        <v>35</v>
      </c>
      <c r="E563" s="0" t="n">
        <v>2035</v>
      </c>
      <c r="F563" s="51" t="str">
        <f aca="false">"*"&amp;IF(AND(A563="EU",E563=2035),0.95,IF(AND(A563="EU",E563=2050),0.93,IF(AND(A563="USA",E563=2035),0.96,IF(AND(A563="USA",E563=2050),0.94,IF(AND(A563="Japan",E563=2035),0.94,IF(AND(A563="Japan",E563=2050),0.92,IF(AND(A563="Russia",E563=2035),0.95,IF(AND(A563="Russia",E563=2050),0.93,IF(AND(A563="China",E563=2035),0.94,IF(AND(A563="China",E563=2050),0.92,IF(AND(A563="India",E563=2035),0.95,IF(AND(A563="India",E563=2050),0.92,IF(AND(A563="Middle East",E563=2035),0.94,IF(AND(A563="Middle East",E563=2050),0.9,IF(AND(A563="Africa",E563=2035),0.94,IF(AND(A563="Africa",E563=2050),0.91,IF(AND(A563="Brazil",E563=2035),0.95,IF(AND(A563="Brazil",E563=2050),0.92,""))))))))))))))))))</f>
        <v>*0.95</v>
      </c>
      <c r="H563" s="0" t="s">
        <v>1414</v>
      </c>
      <c r="I563" s="50" t="s">
        <v>35</v>
      </c>
      <c r="J563" s="0" t="n">
        <v>2050</v>
      </c>
      <c r="K563" s="48" t="str">
        <f aca="false">"*"&amp;IF(AND(A563="EU",J563=2035),0.95,IF(AND(A563="EU",J563=2050),0.93,IF(AND(A563="USA",J563=2035),0.96,IF(AND(A563="USA",J563=2050),0.94,IF(AND(A563="Japan",J563=2035),0.94,IF(AND(A563="Japan",J563=2050),0.92,IF(AND(A563="Russia",J563=2035),0.95,IF(AND(A563="Russia",J563=2050),0.93,IF(AND(A563="China",J563=2035),0.94,IF(AND(A563="China",J563=2050),0.92,IF(AND(A563="India",J563=2035),0.95,IF(AND(A563="India",J563=2050),0.92,IF(AND(A563="Middle East",J563=2035),0.94,IF(AND(A563="Middle East",J563=2050),0.9,IF(AND(A563="Africa",J563=2035),0.94,IF(AND(A563="Africa",J563=2050),0.91,IF(AND(A563="Brazil",J563=2035),0.95,IF(AND(A563="Brazil",J563=2050),0.92,""))))))))))))))))))</f>
        <v>*0.92</v>
      </c>
      <c r="P563" s="41" t="s">
        <v>1414</v>
      </c>
      <c r="Q563" s="52" t="s">
        <v>35</v>
      </c>
      <c r="R563" s="41" t="n">
        <v>2035</v>
      </c>
      <c r="S563" s="53" t="str">
        <f aca="false">"*"&amp;IF(AND(A563="EU",R563=2035),0.95,IF(AND(A563="EU",R563=2050),0.93,IF(AND(A563="USA",R563=2035),0.96,IF(AND(A563="USA",R563=2050),0.93,IF(AND(A563="Japan",R563=2035),0.94,IF(AND(A563="Japan",R563=2050),0.92,IF(AND(A563="Russia",R563=2035),0.95,IF(AND(A563="Russia",R563=2050),0.91,IF(AND(A563="China",R563=2035),0.93,IF(AND(A563="China",R563=2050),0.92,IF(AND(A563="India",R563=2035),0.94,IF(AND(A563="India",R563=2050),0.91,IF(AND(A563="Middle East",R563=2035),0.92,IF(AND(A563="Middle East",R563=2050),0.89,IF(AND(A563="Africa",R563=2035),0.93,IF(AND(A563="Africa",R563=2050),0.9,IF(AND(A563="Brazil",R563=2035),0.95,IF(AND(A563="Brazil",R563=2050),0.92,""))))))))))))))))))</f>
        <v>*0.95</v>
      </c>
      <c r="U563" s="41" t="s">
        <v>1414</v>
      </c>
      <c r="V563" s="52" t="s">
        <v>35</v>
      </c>
      <c r="W563" s="41" t="n">
        <v>2050</v>
      </c>
      <c r="X563" s="53" t="str">
        <f aca="false">"*"&amp;IF(AND(A563="EU",W563=2035),0.95,IF(AND(A563="EU",W563=2050),0.93,IF(AND(A563="USA",W563=2035),0.96,IF(AND(A563="USA",W563=2050),0.93,IF(AND(A563="Japan",W563=2035),0.94,IF(AND(A563="Japan",W563=2050),0.92,IF(AND(A563="Russia",W563=2035),0.95,IF(AND(A563="Russia",W563=2050),0.91,IF(AND(A563="China",W563=2035),0.93,IF(AND(A563="China",W563=2050),0.92,IF(AND(A563="India",W563=2035),0.94,IF(AND(A563="India",W563=2050),0.91,IF(AND(A563="Middle East",W563=2035),0.92,IF(AND(A563="Middle East",W563=2050),0.89,IF(AND(A563="Africa",W563=2035),0.93,IF(AND(A563="Africa",W563=2050),0.9,IF(AND(A563="Brazil",W563=2035),0.95,IF(AND(A563="Brazil",W563=2050),0.92,""))))))))))))))))))</f>
        <v>*0.92</v>
      </c>
      <c r="AC563" s="0" t="s">
        <v>1414</v>
      </c>
      <c r="AD563" s="50" t="s">
        <v>35</v>
      </c>
      <c r="AE563" s="0" t="n">
        <v>2035</v>
      </c>
      <c r="AF563" s="51" t="str">
        <f aca="false">"*"&amp;IF(AND(A563="EU",AE563=2035),0.93,IF(AND(A563="EU",AE563=2050),0.9,IF(AND(A563="USA",AE563=2035),0.92,IF(AND(A563="USA",AE563=2050),0.89,IF(AND(A563="Japan",AE563=2035),0.92,IF(AND(A563="Japan",AE563=2050),0.89,IF(AND(A563="Russia",AE563=2035),0.91,IF(AND(A563="Russia",AE563=2050),0.86,IF(AND(A563="China",AE563=2035),0.91,IF(AND(A563="China",AE563=2050),0.87,IF(AND(A563="India",AE563=2035),0.92,IF(AND(A563="India",AE563=2050),0.87,IF(AND(A563="Middle East",AE563=2035),0.89,IF(AND(A563="Middle East",AE563=2050),0.84,IF(AND(A563="Africa",AE563=2035),0.9,IF(AND(A563="Africa",AE563=2050),0.86,IF(AND(A563="Brazil",AE563=2035),0.93,IF(AND(A563="Brazil",AE563=2050),0.89,""))))))))))))))))))</f>
        <v>*0.93</v>
      </c>
      <c r="AG563" s="51" t="str">
        <f aca="false">AG562</f>
        <v>REZoning_Sol-Win</v>
      </c>
      <c r="AI563" s="0" t="s">
        <v>1414</v>
      </c>
      <c r="AJ563" s="50" t="s">
        <v>35</v>
      </c>
      <c r="AK563" s="0" t="n">
        <v>2050</v>
      </c>
      <c r="AL563" s="51" t="str">
        <f aca="false">"*"&amp;IF(AND(A563="EU",AK563=2035),0.93,IF(AND(A563="EU",AK563=2050),0.9,IF(AND(A563="USA",AK563=2035),0.92,IF(AND(A563="USA",AK563=2050),0.89,IF(AND(A563="Japan",AK563=2035),0.92,IF(AND(A563="Japan",AK563=2050),0.89,IF(AND(A563="Russia",AK563=2035),0.91,IF(AND(A563="Russia",AK563=2050),0.86,IF(AND(A563="China",AK563=2035),0.91,IF(AND(A563="China",AK563=2050),0.87,IF(AND(A563="India",AK563=2035),0.92,IF(AND(A563="India",AK563=2050),0.87,IF(AND(A563="Middle East",AK563=2035),0.89,IF(AND(A563="Middle East",AK563=2050),0.84,IF(AND(A563="Africa",AK563=2035),0.9,IF(AND(A563="Africa",AK563=2050),0.86,IF(AND(A563="Brazil",AK563=2035),0.93,IF(AND(A563="Brazil",AK563=2050),0.89,""))))))))))))))))))</f>
        <v>*0.89</v>
      </c>
      <c r="AM563" s="51" t="str">
        <f aca="false">AM562</f>
        <v>REZoning_Sol-Win</v>
      </c>
      <c r="AP563" s="0" t="s">
        <v>1414</v>
      </c>
      <c r="AQ563" s="0" t="s">
        <v>35</v>
      </c>
      <c r="AR563" s="0" t="n">
        <v>2100</v>
      </c>
      <c r="AS563" s="0" t="s">
        <v>914</v>
      </c>
      <c r="AT563" s="0" t="s">
        <v>36</v>
      </c>
    </row>
    <row r="564" customFormat="false" ht="28.5" hidden="false" customHeight="true" outlineLevel="0" collapsed="false">
      <c r="A564" s="3" t="s">
        <v>61</v>
      </c>
      <c r="C564" s="0" t="s">
        <v>1415</v>
      </c>
      <c r="D564" s="50" t="s">
        <v>35</v>
      </c>
      <c r="E564" s="0" t="n">
        <v>2035</v>
      </c>
      <c r="F564" s="51" t="str">
        <f aca="false">"*"&amp;IF(AND(A564="EU",E564=2035),0.95,IF(AND(A564="EU",E564=2050),0.93,IF(AND(A564="USA",E564=2035),0.96,IF(AND(A564="USA",E564=2050),0.94,IF(AND(A564="Japan",E564=2035),0.94,IF(AND(A564="Japan",E564=2050),0.92,IF(AND(A564="Russia",E564=2035),0.95,IF(AND(A564="Russia",E564=2050),0.93,IF(AND(A564="China",E564=2035),0.94,IF(AND(A564="China",E564=2050),0.92,IF(AND(A564="India",E564=2035),0.95,IF(AND(A564="India",E564=2050),0.92,IF(AND(A564="Middle East",E564=2035),0.94,IF(AND(A564="Middle East",E564=2050),0.9,IF(AND(A564="Africa",E564=2035),0.94,IF(AND(A564="Africa",E564=2050),0.91,IF(AND(A564="Brazil",E564=2035),0.95,IF(AND(A564="Brazil",E564=2050),0.92,""))))))))))))))))))</f>
        <v>*0.95</v>
      </c>
      <c r="H564" s="0" t="s">
        <v>1415</v>
      </c>
      <c r="I564" s="50" t="s">
        <v>35</v>
      </c>
      <c r="J564" s="0" t="n">
        <v>2050</v>
      </c>
      <c r="K564" s="48" t="str">
        <f aca="false">"*"&amp;IF(AND(A564="EU",J564=2035),0.95,IF(AND(A564="EU",J564=2050),0.93,IF(AND(A564="USA",J564=2035),0.96,IF(AND(A564="USA",J564=2050),0.94,IF(AND(A564="Japan",J564=2035),0.94,IF(AND(A564="Japan",J564=2050),0.92,IF(AND(A564="Russia",J564=2035),0.95,IF(AND(A564="Russia",J564=2050),0.93,IF(AND(A564="China",J564=2035),0.94,IF(AND(A564="China",J564=2050),0.92,IF(AND(A564="India",J564=2035),0.95,IF(AND(A564="India",J564=2050),0.92,IF(AND(A564="Middle East",J564=2035),0.94,IF(AND(A564="Middle East",J564=2050),0.9,IF(AND(A564="Africa",J564=2035),0.94,IF(AND(A564="Africa",J564=2050),0.91,IF(AND(A564="Brazil",J564=2035),0.95,IF(AND(A564="Brazil",J564=2050),0.92,""))))))))))))))))))</f>
        <v>*0.92</v>
      </c>
      <c r="P564" s="41" t="s">
        <v>1415</v>
      </c>
      <c r="Q564" s="52" t="s">
        <v>35</v>
      </c>
      <c r="R564" s="41" t="n">
        <v>2035</v>
      </c>
      <c r="S564" s="53" t="str">
        <f aca="false">"*"&amp;IF(AND(A564="EU",R564=2035),0.95,IF(AND(A564="EU",R564=2050),0.93,IF(AND(A564="USA",R564=2035),0.96,IF(AND(A564="USA",R564=2050),0.93,IF(AND(A564="Japan",R564=2035),0.94,IF(AND(A564="Japan",R564=2050),0.92,IF(AND(A564="Russia",R564=2035),0.95,IF(AND(A564="Russia",R564=2050),0.91,IF(AND(A564="China",R564=2035),0.93,IF(AND(A564="China",R564=2050),0.92,IF(AND(A564="India",R564=2035),0.94,IF(AND(A564="India",R564=2050),0.91,IF(AND(A564="Middle East",R564=2035),0.92,IF(AND(A564="Middle East",R564=2050),0.89,IF(AND(A564="Africa",R564=2035),0.93,IF(AND(A564="Africa",R564=2050),0.9,IF(AND(A564="Brazil",R564=2035),0.95,IF(AND(A564="Brazil",R564=2050),0.92,""))))))))))))))))))</f>
        <v>*0.95</v>
      </c>
      <c r="U564" s="41" t="s">
        <v>1415</v>
      </c>
      <c r="V564" s="52" t="s">
        <v>35</v>
      </c>
      <c r="W564" s="41" t="n">
        <v>2050</v>
      </c>
      <c r="X564" s="53" t="str">
        <f aca="false">"*"&amp;IF(AND(A564="EU",W564=2035),0.95,IF(AND(A564="EU",W564=2050),0.93,IF(AND(A564="USA",W564=2035),0.96,IF(AND(A564="USA",W564=2050),0.93,IF(AND(A564="Japan",W564=2035),0.94,IF(AND(A564="Japan",W564=2050),0.92,IF(AND(A564="Russia",W564=2035),0.95,IF(AND(A564="Russia",W564=2050),0.91,IF(AND(A564="China",W564=2035),0.93,IF(AND(A564="China",W564=2050),0.92,IF(AND(A564="India",W564=2035),0.94,IF(AND(A564="India",W564=2050),0.91,IF(AND(A564="Middle East",W564=2035),0.92,IF(AND(A564="Middle East",W564=2050),0.89,IF(AND(A564="Africa",W564=2035),0.93,IF(AND(A564="Africa",W564=2050),0.9,IF(AND(A564="Brazil",W564=2035),0.95,IF(AND(A564="Brazil",W564=2050),0.92,""))))))))))))))))))</f>
        <v>*0.92</v>
      </c>
      <c r="AC564" s="0" t="s">
        <v>1415</v>
      </c>
      <c r="AD564" s="50" t="s">
        <v>35</v>
      </c>
      <c r="AE564" s="0" t="n">
        <v>2035</v>
      </c>
      <c r="AF564" s="51" t="str">
        <f aca="false">"*"&amp;IF(AND(A564="EU",AE564=2035),0.93,IF(AND(A564="EU",AE564=2050),0.9,IF(AND(A564="USA",AE564=2035),0.92,IF(AND(A564="USA",AE564=2050),0.89,IF(AND(A564="Japan",AE564=2035),0.92,IF(AND(A564="Japan",AE564=2050),0.89,IF(AND(A564="Russia",AE564=2035),0.91,IF(AND(A564="Russia",AE564=2050),0.86,IF(AND(A564="China",AE564=2035),0.91,IF(AND(A564="China",AE564=2050),0.87,IF(AND(A564="India",AE564=2035),0.92,IF(AND(A564="India",AE564=2050),0.87,IF(AND(A564="Middle East",AE564=2035),0.89,IF(AND(A564="Middle East",AE564=2050),0.84,IF(AND(A564="Africa",AE564=2035),0.9,IF(AND(A564="Africa",AE564=2050),0.86,IF(AND(A564="Brazil",AE564=2035),0.93,IF(AND(A564="Brazil",AE564=2050),0.89,""))))))))))))))))))</f>
        <v>*0.93</v>
      </c>
      <c r="AG564" s="51" t="str">
        <f aca="false">AG563</f>
        <v>REZoning_Sol-Win</v>
      </c>
      <c r="AI564" s="0" t="s">
        <v>1415</v>
      </c>
      <c r="AJ564" s="50" t="s">
        <v>35</v>
      </c>
      <c r="AK564" s="0" t="n">
        <v>2050</v>
      </c>
      <c r="AL564" s="51" t="str">
        <f aca="false">"*"&amp;IF(AND(A564="EU",AK564=2035),0.93,IF(AND(A564="EU",AK564=2050),0.9,IF(AND(A564="USA",AK564=2035),0.92,IF(AND(A564="USA",AK564=2050),0.89,IF(AND(A564="Japan",AK564=2035),0.92,IF(AND(A564="Japan",AK564=2050),0.89,IF(AND(A564="Russia",AK564=2035),0.91,IF(AND(A564="Russia",AK564=2050),0.86,IF(AND(A564="China",AK564=2035),0.91,IF(AND(A564="China",AK564=2050),0.87,IF(AND(A564="India",AK564=2035),0.92,IF(AND(A564="India",AK564=2050),0.87,IF(AND(A564="Middle East",AK564=2035),0.89,IF(AND(A564="Middle East",AK564=2050),0.84,IF(AND(A564="Africa",AK564=2035),0.9,IF(AND(A564="Africa",AK564=2050),0.86,IF(AND(A564="Brazil",AK564=2035),0.93,IF(AND(A564="Brazil",AK564=2050),0.89,""))))))))))))))))))</f>
        <v>*0.89</v>
      </c>
      <c r="AM564" s="51" t="str">
        <f aca="false">AM563</f>
        <v>REZoning_Sol-Win</v>
      </c>
      <c r="AP564" s="0" t="s">
        <v>1415</v>
      </c>
      <c r="AQ564" s="0" t="s">
        <v>35</v>
      </c>
      <c r="AR564" s="0" t="n">
        <v>2100</v>
      </c>
      <c r="AS564" s="0" t="s">
        <v>914</v>
      </c>
      <c r="AT564" s="0" t="s">
        <v>36</v>
      </c>
    </row>
    <row r="565" customFormat="false" ht="28.5" hidden="false" customHeight="true" outlineLevel="0" collapsed="false">
      <c r="A565" s="3" t="s">
        <v>61</v>
      </c>
      <c r="C565" s="0" t="s">
        <v>1416</v>
      </c>
      <c r="D565" s="50" t="s">
        <v>35</v>
      </c>
      <c r="E565" s="0" t="n">
        <v>2035</v>
      </c>
      <c r="F565" s="51" t="str">
        <f aca="false">"*"&amp;IF(AND(A565="EU",E565=2035),0.95,IF(AND(A565="EU",E565=2050),0.93,IF(AND(A565="USA",E565=2035),0.96,IF(AND(A565="USA",E565=2050),0.94,IF(AND(A565="Japan",E565=2035),0.94,IF(AND(A565="Japan",E565=2050),0.92,IF(AND(A565="Russia",E565=2035),0.95,IF(AND(A565="Russia",E565=2050),0.93,IF(AND(A565="China",E565=2035),0.94,IF(AND(A565="China",E565=2050),0.92,IF(AND(A565="India",E565=2035),0.95,IF(AND(A565="India",E565=2050),0.92,IF(AND(A565="Middle East",E565=2035),0.94,IF(AND(A565="Middle East",E565=2050),0.9,IF(AND(A565="Africa",E565=2035),0.94,IF(AND(A565="Africa",E565=2050),0.91,IF(AND(A565="Brazil",E565=2035),0.95,IF(AND(A565="Brazil",E565=2050),0.92,""))))))))))))))))))</f>
        <v>*0.95</v>
      </c>
      <c r="H565" s="0" t="s">
        <v>1416</v>
      </c>
      <c r="I565" s="50" t="s">
        <v>35</v>
      </c>
      <c r="J565" s="0" t="n">
        <v>2050</v>
      </c>
      <c r="K565" s="48" t="str">
        <f aca="false">"*"&amp;IF(AND(A565="EU",J565=2035),0.95,IF(AND(A565="EU",J565=2050),0.93,IF(AND(A565="USA",J565=2035),0.96,IF(AND(A565="USA",J565=2050),0.94,IF(AND(A565="Japan",J565=2035),0.94,IF(AND(A565="Japan",J565=2050),0.92,IF(AND(A565="Russia",J565=2035),0.95,IF(AND(A565="Russia",J565=2050),0.93,IF(AND(A565="China",J565=2035),0.94,IF(AND(A565="China",J565=2050),0.92,IF(AND(A565="India",J565=2035),0.95,IF(AND(A565="India",J565=2050),0.92,IF(AND(A565="Middle East",J565=2035),0.94,IF(AND(A565="Middle East",J565=2050),0.9,IF(AND(A565="Africa",J565=2035),0.94,IF(AND(A565="Africa",J565=2050),0.91,IF(AND(A565="Brazil",J565=2035),0.95,IF(AND(A565="Brazil",J565=2050),0.92,""))))))))))))))))))</f>
        <v>*0.92</v>
      </c>
      <c r="P565" s="41" t="s">
        <v>1416</v>
      </c>
      <c r="Q565" s="52" t="s">
        <v>35</v>
      </c>
      <c r="R565" s="41" t="n">
        <v>2035</v>
      </c>
      <c r="S565" s="53" t="str">
        <f aca="false">"*"&amp;IF(AND(A565="EU",R565=2035),0.95,IF(AND(A565="EU",R565=2050),0.93,IF(AND(A565="USA",R565=2035),0.96,IF(AND(A565="USA",R565=2050),0.93,IF(AND(A565="Japan",R565=2035),0.94,IF(AND(A565="Japan",R565=2050),0.92,IF(AND(A565="Russia",R565=2035),0.95,IF(AND(A565="Russia",R565=2050),0.91,IF(AND(A565="China",R565=2035),0.93,IF(AND(A565="China",R565=2050),0.92,IF(AND(A565="India",R565=2035),0.94,IF(AND(A565="India",R565=2050),0.91,IF(AND(A565="Middle East",R565=2035),0.92,IF(AND(A565="Middle East",R565=2050),0.89,IF(AND(A565="Africa",R565=2035),0.93,IF(AND(A565="Africa",R565=2050),0.9,IF(AND(A565="Brazil",R565=2035),0.95,IF(AND(A565="Brazil",R565=2050),0.92,""))))))))))))))))))</f>
        <v>*0.95</v>
      </c>
      <c r="U565" s="41" t="s">
        <v>1416</v>
      </c>
      <c r="V565" s="52" t="s">
        <v>35</v>
      </c>
      <c r="W565" s="41" t="n">
        <v>2050</v>
      </c>
      <c r="X565" s="53" t="str">
        <f aca="false">"*"&amp;IF(AND(A565="EU",W565=2035),0.95,IF(AND(A565="EU",W565=2050),0.93,IF(AND(A565="USA",W565=2035),0.96,IF(AND(A565="USA",W565=2050),0.93,IF(AND(A565="Japan",W565=2035),0.94,IF(AND(A565="Japan",W565=2050),0.92,IF(AND(A565="Russia",W565=2035),0.95,IF(AND(A565="Russia",W565=2050),0.91,IF(AND(A565="China",W565=2035),0.93,IF(AND(A565="China",W565=2050),0.92,IF(AND(A565="India",W565=2035),0.94,IF(AND(A565="India",W565=2050),0.91,IF(AND(A565="Middle East",W565=2035),0.92,IF(AND(A565="Middle East",W565=2050),0.89,IF(AND(A565="Africa",W565=2035),0.93,IF(AND(A565="Africa",W565=2050),0.9,IF(AND(A565="Brazil",W565=2035),0.95,IF(AND(A565="Brazil",W565=2050),0.92,""))))))))))))))))))</f>
        <v>*0.92</v>
      </c>
      <c r="AC565" s="0" t="s">
        <v>1416</v>
      </c>
      <c r="AD565" s="50" t="s">
        <v>35</v>
      </c>
      <c r="AE565" s="0" t="n">
        <v>2035</v>
      </c>
      <c r="AF565" s="51" t="str">
        <f aca="false">"*"&amp;IF(AND(A565="EU",AE565=2035),0.93,IF(AND(A565="EU",AE565=2050),0.9,IF(AND(A565="USA",AE565=2035),0.92,IF(AND(A565="USA",AE565=2050),0.89,IF(AND(A565="Japan",AE565=2035),0.92,IF(AND(A565="Japan",AE565=2050),0.89,IF(AND(A565="Russia",AE565=2035),0.91,IF(AND(A565="Russia",AE565=2050),0.86,IF(AND(A565="China",AE565=2035),0.91,IF(AND(A565="China",AE565=2050),0.87,IF(AND(A565="India",AE565=2035),0.92,IF(AND(A565="India",AE565=2050),0.87,IF(AND(A565="Middle East",AE565=2035),0.89,IF(AND(A565="Middle East",AE565=2050),0.84,IF(AND(A565="Africa",AE565=2035),0.9,IF(AND(A565="Africa",AE565=2050),0.86,IF(AND(A565="Brazil",AE565=2035),0.93,IF(AND(A565="Brazil",AE565=2050),0.89,""))))))))))))))))))</f>
        <v>*0.93</v>
      </c>
      <c r="AG565" s="51" t="str">
        <f aca="false">AG564</f>
        <v>REZoning_Sol-Win</v>
      </c>
      <c r="AI565" s="0" t="s">
        <v>1416</v>
      </c>
      <c r="AJ565" s="50" t="s">
        <v>35</v>
      </c>
      <c r="AK565" s="0" t="n">
        <v>2050</v>
      </c>
      <c r="AL565" s="51" t="str">
        <f aca="false">"*"&amp;IF(AND(A565="EU",AK565=2035),0.93,IF(AND(A565="EU",AK565=2050),0.9,IF(AND(A565="USA",AK565=2035),0.92,IF(AND(A565="USA",AK565=2050),0.89,IF(AND(A565="Japan",AK565=2035),0.92,IF(AND(A565="Japan",AK565=2050),0.89,IF(AND(A565="Russia",AK565=2035),0.91,IF(AND(A565="Russia",AK565=2050),0.86,IF(AND(A565="China",AK565=2035),0.91,IF(AND(A565="China",AK565=2050),0.87,IF(AND(A565="India",AK565=2035),0.92,IF(AND(A565="India",AK565=2050),0.87,IF(AND(A565="Middle East",AK565=2035),0.89,IF(AND(A565="Middle East",AK565=2050),0.84,IF(AND(A565="Africa",AK565=2035),0.9,IF(AND(A565="Africa",AK565=2050),0.86,IF(AND(A565="Brazil",AK565=2035),0.93,IF(AND(A565="Brazil",AK565=2050),0.89,""))))))))))))))))))</f>
        <v>*0.89</v>
      </c>
      <c r="AM565" s="51" t="str">
        <f aca="false">AM564</f>
        <v>REZoning_Sol-Win</v>
      </c>
      <c r="AP565" s="0" t="s">
        <v>1416</v>
      </c>
      <c r="AQ565" s="0" t="s">
        <v>35</v>
      </c>
      <c r="AR565" s="0" t="n">
        <v>2100</v>
      </c>
      <c r="AS565" s="0" t="s">
        <v>914</v>
      </c>
      <c r="AT565" s="0" t="s">
        <v>36</v>
      </c>
    </row>
    <row r="566" customFormat="false" ht="28.5" hidden="false" customHeight="true" outlineLevel="0" collapsed="false">
      <c r="A566" s="3" t="s">
        <v>61</v>
      </c>
      <c r="C566" s="0" t="s">
        <v>1417</v>
      </c>
      <c r="D566" s="50" t="s">
        <v>35</v>
      </c>
      <c r="E566" s="0" t="n">
        <v>2035</v>
      </c>
      <c r="F566" s="51" t="str">
        <f aca="false">"*"&amp;IF(AND(A566="EU",E566=2035),0.95,IF(AND(A566="EU",E566=2050),0.93,IF(AND(A566="USA",E566=2035),0.96,IF(AND(A566="USA",E566=2050),0.94,IF(AND(A566="Japan",E566=2035),0.94,IF(AND(A566="Japan",E566=2050),0.92,IF(AND(A566="Russia",E566=2035),0.95,IF(AND(A566="Russia",E566=2050),0.93,IF(AND(A566="China",E566=2035),0.94,IF(AND(A566="China",E566=2050),0.92,IF(AND(A566="India",E566=2035),0.95,IF(AND(A566="India",E566=2050),0.92,IF(AND(A566="Middle East",E566=2035),0.94,IF(AND(A566="Middle East",E566=2050),0.9,IF(AND(A566="Africa",E566=2035),0.94,IF(AND(A566="Africa",E566=2050),0.91,IF(AND(A566="Brazil",E566=2035),0.95,IF(AND(A566="Brazil",E566=2050),0.92,""))))))))))))))))))</f>
        <v>*0.95</v>
      </c>
      <c r="H566" s="0" t="s">
        <v>1417</v>
      </c>
      <c r="I566" s="50" t="s">
        <v>35</v>
      </c>
      <c r="J566" s="0" t="n">
        <v>2050</v>
      </c>
      <c r="K566" s="48" t="str">
        <f aca="false">"*"&amp;IF(AND(A566="EU",J566=2035),0.95,IF(AND(A566="EU",J566=2050),0.93,IF(AND(A566="USA",J566=2035),0.96,IF(AND(A566="USA",J566=2050),0.94,IF(AND(A566="Japan",J566=2035),0.94,IF(AND(A566="Japan",J566=2050),0.92,IF(AND(A566="Russia",J566=2035),0.95,IF(AND(A566="Russia",J566=2050),0.93,IF(AND(A566="China",J566=2035),0.94,IF(AND(A566="China",J566=2050),0.92,IF(AND(A566="India",J566=2035),0.95,IF(AND(A566="India",J566=2050),0.92,IF(AND(A566="Middle East",J566=2035),0.94,IF(AND(A566="Middle East",J566=2050),0.9,IF(AND(A566="Africa",J566=2035),0.94,IF(AND(A566="Africa",J566=2050),0.91,IF(AND(A566="Brazil",J566=2035),0.95,IF(AND(A566="Brazil",J566=2050),0.92,""))))))))))))))))))</f>
        <v>*0.92</v>
      </c>
      <c r="P566" s="41" t="s">
        <v>1417</v>
      </c>
      <c r="Q566" s="52" t="s">
        <v>35</v>
      </c>
      <c r="R566" s="41" t="n">
        <v>2035</v>
      </c>
      <c r="S566" s="53" t="str">
        <f aca="false">"*"&amp;IF(AND(A566="EU",R566=2035),0.95,IF(AND(A566="EU",R566=2050),0.93,IF(AND(A566="USA",R566=2035),0.96,IF(AND(A566="USA",R566=2050),0.93,IF(AND(A566="Japan",R566=2035),0.94,IF(AND(A566="Japan",R566=2050),0.92,IF(AND(A566="Russia",R566=2035),0.95,IF(AND(A566="Russia",R566=2050),0.91,IF(AND(A566="China",R566=2035),0.93,IF(AND(A566="China",R566=2050),0.92,IF(AND(A566="India",R566=2035),0.94,IF(AND(A566="India",R566=2050),0.91,IF(AND(A566="Middle East",R566=2035),0.92,IF(AND(A566="Middle East",R566=2050),0.89,IF(AND(A566="Africa",R566=2035),0.93,IF(AND(A566="Africa",R566=2050),0.9,IF(AND(A566="Brazil",R566=2035),0.95,IF(AND(A566="Brazil",R566=2050),0.92,""))))))))))))))))))</f>
        <v>*0.95</v>
      </c>
      <c r="U566" s="41" t="s">
        <v>1417</v>
      </c>
      <c r="V566" s="52" t="s">
        <v>35</v>
      </c>
      <c r="W566" s="41" t="n">
        <v>2050</v>
      </c>
      <c r="X566" s="53" t="str">
        <f aca="false">"*"&amp;IF(AND(A566="EU",W566=2035),0.95,IF(AND(A566="EU",W566=2050),0.93,IF(AND(A566="USA",W566=2035),0.96,IF(AND(A566="USA",W566=2050),0.93,IF(AND(A566="Japan",W566=2035),0.94,IF(AND(A566="Japan",W566=2050),0.92,IF(AND(A566="Russia",W566=2035),0.95,IF(AND(A566="Russia",W566=2050),0.91,IF(AND(A566="China",W566=2035),0.93,IF(AND(A566="China",W566=2050),0.92,IF(AND(A566="India",W566=2035),0.94,IF(AND(A566="India",W566=2050),0.91,IF(AND(A566="Middle East",W566=2035),0.92,IF(AND(A566="Middle East",W566=2050),0.89,IF(AND(A566="Africa",W566=2035),0.93,IF(AND(A566="Africa",W566=2050),0.9,IF(AND(A566="Brazil",W566=2035),0.95,IF(AND(A566="Brazil",W566=2050),0.92,""))))))))))))))))))</f>
        <v>*0.92</v>
      </c>
      <c r="AC566" s="0" t="s">
        <v>1417</v>
      </c>
      <c r="AD566" s="50" t="s">
        <v>35</v>
      </c>
      <c r="AE566" s="0" t="n">
        <v>2035</v>
      </c>
      <c r="AF566" s="51" t="str">
        <f aca="false">"*"&amp;IF(AND(A566="EU",AE566=2035),0.93,IF(AND(A566="EU",AE566=2050),0.9,IF(AND(A566="USA",AE566=2035),0.92,IF(AND(A566="USA",AE566=2050),0.89,IF(AND(A566="Japan",AE566=2035),0.92,IF(AND(A566="Japan",AE566=2050),0.89,IF(AND(A566="Russia",AE566=2035),0.91,IF(AND(A566="Russia",AE566=2050),0.86,IF(AND(A566="China",AE566=2035),0.91,IF(AND(A566="China",AE566=2050),0.87,IF(AND(A566="India",AE566=2035),0.92,IF(AND(A566="India",AE566=2050),0.87,IF(AND(A566="Middle East",AE566=2035),0.89,IF(AND(A566="Middle East",AE566=2050),0.84,IF(AND(A566="Africa",AE566=2035),0.9,IF(AND(A566="Africa",AE566=2050),0.86,IF(AND(A566="Brazil",AE566=2035),0.93,IF(AND(A566="Brazil",AE566=2050),0.89,""))))))))))))))))))</f>
        <v>*0.93</v>
      </c>
      <c r="AG566" s="51" t="str">
        <f aca="false">AG565</f>
        <v>REZoning_Sol-Win</v>
      </c>
      <c r="AI566" s="0" t="s">
        <v>1417</v>
      </c>
      <c r="AJ566" s="50" t="s">
        <v>35</v>
      </c>
      <c r="AK566" s="0" t="n">
        <v>2050</v>
      </c>
      <c r="AL566" s="51" t="str">
        <f aca="false">"*"&amp;IF(AND(A566="EU",AK566=2035),0.93,IF(AND(A566="EU",AK566=2050),0.9,IF(AND(A566="USA",AK566=2035),0.92,IF(AND(A566="USA",AK566=2050),0.89,IF(AND(A566="Japan",AK566=2035),0.92,IF(AND(A566="Japan",AK566=2050),0.89,IF(AND(A566="Russia",AK566=2035),0.91,IF(AND(A566="Russia",AK566=2050),0.86,IF(AND(A566="China",AK566=2035),0.91,IF(AND(A566="China",AK566=2050),0.87,IF(AND(A566="India",AK566=2035),0.92,IF(AND(A566="India",AK566=2050),0.87,IF(AND(A566="Middle East",AK566=2035),0.89,IF(AND(A566="Middle East",AK566=2050),0.84,IF(AND(A566="Africa",AK566=2035),0.9,IF(AND(A566="Africa",AK566=2050),0.86,IF(AND(A566="Brazil",AK566=2035),0.93,IF(AND(A566="Brazil",AK566=2050),0.89,""))))))))))))))))))</f>
        <v>*0.89</v>
      </c>
      <c r="AM566" s="51" t="str">
        <f aca="false">AM565</f>
        <v>REZoning_Sol-Win</v>
      </c>
      <c r="AP566" s="0" t="s">
        <v>1417</v>
      </c>
      <c r="AQ566" s="0" t="s">
        <v>35</v>
      </c>
      <c r="AR566" s="0" t="n">
        <v>2100</v>
      </c>
      <c r="AS566" s="0" t="s">
        <v>914</v>
      </c>
      <c r="AT566" s="0" t="s">
        <v>36</v>
      </c>
    </row>
    <row r="567" customFormat="false" ht="28.5" hidden="false" customHeight="true" outlineLevel="0" collapsed="false">
      <c r="A567" s="3" t="s">
        <v>61</v>
      </c>
      <c r="C567" s="0" t="s">
        <v>1418</v>
      </c>
      <c r="D567" s="50" t="s">
        <v>35</v>
      </c>
      <c r="E567" s="0" t="n">
        <v>2035</v>
      </c>
      <c r="F567" s="51" t="str">
        <f aca="false">"*"&amp;IF(AND(A567="EU",E567=2035),0.95,IF(AND(A567="EU",E567=2050),0.93,IF(AND(A567="USA",E567=2035),0.96,IF(AND(A567="USA",E567=2050),0.94,IF(AND(A567="Japan",E567=2035),0.94,IF(AND(A567="Japan",E567=2050),0.92,IF(AND(A567="Russia",E567=2035),0.95,IF(AND(A567="Russia",E567=2050),0.93,IF(AND(A567="China",E567=2035),0.94,IF(AND(A567="China",E567=2050),0.92,IF(AND(A567="India",E567=2035),0.95,IF(AND(A567="India",E567=2050),0.92,IF(AND(A567="Middle East",E567=2035),0.94,IF(AND(A567="Middle East",E567=2050),0.9,IF(AND(A567="Africa",E567=2035),0.94,IF(AND(A567="Africa",E567=2050),0.91,IF(AND(A567="Brazil",E567=2035),0.95,IF(AND(A567="Brazil",E567=2050),0.92,""))))))))))))))))))</f>
        <v>*0.95</v>
      </c>
      <c r="H567" s="0" t="s">
        <v>1418</v>
      </c>
      <c r="I567" s="50" t="s">
        <v>35</v>
      </c>
      <c r="J567" s="0" t="n">
        <v>2050</v>
      </c>
      <c r="K567" s="48" t="str">
        <f aca="false">"*"&amp;IF(AND(A567="EU",J567=2035),0.95,IF(AND(A567="EU",J567=2050),0.93,IF(AND(A567="USA",J567=2035),0.96,IF(AND(A567="USA",J567=2050),0.94,IF(AND(A567="Japan",J567=2035),0.94,IF(AND(A567="Japan",J567=2050),0.92,IF(AND(A567="Russia",J567=2035),0.95,IF(AND(A567="Russia",J567=2050),0.93,IF(AND(A567="China",J567=2035),0.94,IF(AND(A567="China",J567=2050),0.92,IF(AND(A567="India",J567=2035),0.95,IF(AND(A567="India",J567=2050),0.92,IF(AND(A567="Middle East",J567=2035),0.94,IF(AND(A567="Middle East",J567=2050),0.9,IF(AND(A567="Africa",J567=2035),0.94,IF(AND(A567="Africa",J567=2050),0.91,IF(AND(A567="Brazil",J567=2035),0.95,IF(AND(A567="Brazil",J567=2050),0.92,""))))))))))))))))))</f>
        <v>*0.92</v>
      </c>
      <c r="P567" s="41" t="s">
        <v>1418</v>
      </c>
      <c r="Q567" s="52" t="s">
        <v>35</v>
      </c>
      <c r="R567" s="41" t="n">
        <v>2035</v>
      </c>
      <c r="S567" s="53" t="str">
        <f aca="false">"*"&amp;IF(AND(A567="EU",R567=2035),0.95,IF(AND(A567="EU",R567=2050),0.93,IF(AND(A567="USA",R567=2035),0.96,IF(AND(A567="USA",R567=2050),0.93,IF(AND(A567="Japan",R567=2035),0.94,IF(AND(A567="Japan",R567=2050),0.92,IF(AND(A567="Russia",R567=2035),0.95,IF(AND(A567="Russia",R567=2050),0.91,IF(AND(A567="China",R567=2035),0.93,IF(AND(A567="China",R567=2050),0.92,IF(AND(A567="India",R567=2035),0.94,IF(AND(A567="India",R567=2050),0.91,IF(AND(A567="Middle East",R567=2035),0.92,IF(AND(A567="Middle East",R567=2050),0.89,IF(AND(A567="Africa",R567=2035),0.93,IF(AND(A567="Africa",R567=2050),0.9,IF(AND(A567="Brazil",R567=2035),0.95,IF(AND(A567="Brazil",R567=2050),0.92,""))))))))))))))))))</f>
        <v>*0.95</v>
      </c>
      <c r="U567" s="41" t="s">
        <v>1418</v>
      </c>
      <c r="V567" s="52" t="s">
        <v>35</v>
      </c>
      <c r="W567" s="41" t="n">
        <v>2050</v>
      </c>
      <c r="X567" s="53" t="str">
        <f aca="false">"*"&amp;IF(AND(A567="EU",W567=2035),0.95,IF(AND(A567="EU",W567=2050),0.93,IF(AND(A567="USA",W567=2035),0.96,IF(AND(A567="USA",W567=2050),0.93,IF(AND(A567="Japan",W567=2035),0.94,IF(AND(A567="Japan",W567=2050),0.92,IF(AND(A567="Russia",W567=2035),0.95,IF(AND(A567="Russia",W567=2050),0.91,IF(AND(A567="China",W567=2035),0.93,IF(AND(A567="China",W567=2050),0.92,IF(AND(A567="India",W567=2035),0.94,IF(AND(A567="India",W567=2050),0.91,IF(AND(A567="Middle East",W567=2035),0.92,IF(AND(A567="Middle East",W567=2050),0.89,IF(AND(A567="Africa",W567=2035),0.93,IF(AND(A567="Africa",W567=2050),0.9,IF(AND(A567="Brazil",W567=2035),0.95,IF(AND(A567="Brazil",W567=2050),0.92,""))))))))))))))))))</f>
        <v>*0.92</v>
      </c>
      <c r="AC567" s="0" t="s">
        <v>1418</v>
      </c>
      <c r="AD567" s="50" t="s">
        <v>35</v>
      </c>
      <c r="AE567" s="0" t="n">
        <v>2035</v>
      </c>
      <c r="AF567" s="51" t="str">
        <f aca="false">"*"&amp;IF(AND(A567="EU",AE567=2035),0.93,IF(AND(A567="EU",AE567=2050),0.9,IF(AND(A567="USA",AE567=2035),0.92,IF(AND(A567="USA",AE567=2050),0.89,IF(AND(A567="Japan",AE567=2035),0.92,IF(AND(A567="Japan",AE567=2050),0.89,IF(AND(A567="Russia",AE567=2035),0.91,IF(AND(A567="Russia",AE567=2050),0.86,IF(AND(A567="China",AE567=2035),0.91,IF(AND(A567="China",AE567=2050),0.87,IF(AND(A567="India",AE567=2035),0.92,IF(AND(A567="India",AE567=2050),0.87,IF(AND(A567="Middle East",AE567=2035),0.89,IF(AND(A567="Middle East",AE567=2050),0.84,IF(AND(A567="Africa",AE567=2035),0.9,IF(AND(A567="Africa",AE567=2050),0.86,IF(AND(A567="Brazil",AE567=2035),0.93,IF(AND(A567="Brazil",AE567=2050),0.89,""))))))))))))))))))</f>
        <v>*0.93</v>
      </c>
      <c r="AG567" s="51" t="str">
        <f aca="false">AG566</f>
        <v>REZoning_Sol-Win</v>
      </c>
      <c r="AI567" s="0" t="s">
        <v>1418</v>
      </c>
      <c r="AJ567" s="50" t="s">
        <v>35</v>
      </c>
      <c r="AK567" s="0" t="n">
        <v>2050</v>
      </c>
      <c r="AL567" s="51" t="str">
        <f aca="false">"*"&amp;IF(AND(A567="EU",AK567=2035),0.93,IF(AND(A567="EU",AK567=2050),0.9,IF(AND(A567="USA",AK567=2035),0.92,IF(AND(A567="USA",AK567=2050),0.89,IF(AND(A567="Japan",AK567=2035),0.92,IF(AND(A567="Japan",AK567=2050),0.89,IF(AND(A567="Russia",AK567=2035),0.91,IF(AND(A567="Russia",AK567=2050),0.86,IF(AND(A567="China",AK567=2035),0.91,IF(AND(A567="China",AK567=2050),0.87,IF(AND(A567="India",AK567=2035),0.92,IF(AND(A567="India",AK567=2050),0.87,IF(AND(A567="Middle East",AK567=2035),0.89,IF(AND(A567="Middle East",AK567=2050),0.84,IF(AND(A567="Africa",AK567=2035),0.9,IF(AND(A567="Africa",AK567=2050),0.86,IF(AND(A567="Brazil",AK567=2035),0.93,IF(AND(A567="Brazil",AK567=2050),0.89,""))))))))))))))))))</f>
        <v>*0.89</v>
      </c>
      <c r="AM567" s="51" t="str">
        <f aca="false">AM566</f>
        <v>REZoning_Sol-Win</v>
      </c>
      <c r="AP567" s="0" t="s">
        <v>1418</v>
      </c>
      <c r="AQ567" s="0" t="s">
        <v>35</v>
      </c>
      <c r="AR567" s="0" t="n">
        <v>2100</v>
      </c>
      <c r="AS567" s="0" t="s">
        <v>914</v>
      </c>
      <c r="AT567" s="0" t="s">
        <v>36</v>
      </c>
    </row>
    <row r="568" customFormat="false" ht="28.5" hidden="false" customHeight="true" outlineLevel="0" collapsed="false">
      <c r="A568" s="3" t="s">
        <v>61</v>
      </c>
      <c r="C568" s="0" t="s">
        <v>1419</v>
      </c>
      <c r="D568" s="50" t="s">
        <v>35</v>
      </c>
      <c r="E568" s="0" t="n">
        <v>2035</v>
      </c>
      <c r="F568" s="51" t="str">
        <f aca="false">"*"&amp;IF(AND(A568="EU",E568=2035),0.95,IF(AND(A568="EU",E568=2050),0.93,IF(AND(A568="USA",E568=2035),0.96,IF(AND(A568="USA",E568=2050),0.94,IF(AND(A568="Japan",E568=2035),0.94,IF(AND(A568="Japan",E568=2050),0.92,IF(AND(A568="Russia",E568=2035),0.95,IF(AND(A568="Russia",E568=2050),0.93,IF(AND(A568="China",E568=2035),0.94,IF(AND(A568="China",E568=2050),0.92,IF(AND(A568="India",E568=2035),0.95,IF(AND(A568="India",E568=2050),0.92,IF(AND(A568="Middle East",E568=2035),0.94,IF(AND(A568="Middle East",E568=2050),0.9,IF(AND(A568="Africa",E568=2035),0.94,IF(AND(A568="Africa",E568=2050),0.91,IF(AND(A568="Brazil",E568=2035),0.95,IF(AND(A568="Brazil",E568=2050),0.92,""))))))))))))))))))</f>
        <v>*0.95</v>
      </c>
      <c r="H568" s="0" t="s">
        <v>1419</v>
      </c>
      <c r="I568" s="50" t="s">
        <v>35</v>
      </c>
      <c r="J568" s="0" t="n">
        <v>2050</v>
      </c>
      <c r="K568" s="48" t="str">
        <f aca="false">"*"&amp;IF(AND(A568="EU",J568=2035),0.95,IF(AND(A568="EU",J568=2050),0.93,IF(AND(A568="USA",J568=2035),0.96,IF(AND(A568="USA",J568=2050),0.94,IF(AND(A568="Japan",J568=2035),0.94,IF(AND(A568="Japan",J568=2050),0.92,IF(AND(A568="Russia",J568=2035),0.95,IF(AND(A568="Russia",J568=2050),0.93,IF(AND(A568="China",J568=2035),0.94,IF(AND(A568="China",J568=2050),0.92,IF(AND(A568="India",J568=2035),0.95,IF(AND(A568="India",J568=2050),0.92,IF(AND(A568="Middle East",J568=2035),0.94,IF(AND(A568="Middle East",J568=2050),0.9,IF(AND(A568="Africa",J568=2035),0.94,IF(AND(A568="Africa",J568=2050),0.91,IF(AND(A568="Brazil",J568=2035),0.95,IF(AND(A568="Brazil",J568=2050),0.92,""))))))))))))))))))</f>
        <v>*0.92</v>
      </c>
      <c r="P568" s="41" t="s">
        <v>1419</v>
      </c>
      <c r="Q568" s="52" t="s">
        <v>35</v>
      </c>
      <c r="R568" s="41" t="n">
        <v>2035</v>
      </c>
      <c r="S568" s="53" t="str">
        <f aca="false">"*"&amp;IF(AND(A568="EU",R568=2035),0.95,IF(AND(A568="EU",R568=2050),0.93,IF(AND(A568="USA",R568=2035),0.96,IF(AND(A568="USA",R568=2050),0.93,IF(AND(A568="Japan",R568=2035),0.94,IF(AND(A568="Japan",R568=2050),0.92,IF(AND(A568="Russia",R568=2035),0.95,IF(AND(A568="Russia",R568=2050),0.91,IF(AND(A568="China",R568=2035),0.93,IF(AND(A568="China",R568=2050),0.92,IF(AND(A568="India",R568=2035),0.94,IF(AND(A568="India",R568=2050),0.91,IF(AND(A568="Middle East",R568=2035),0.92,IF(AND(A568="Middle East",R568=2050),0.89,IF(AND(A568="Africa",R568=2035),0.93,IF(AND(A568="Africa",R568=2050),0.9,IF(AND(A568="Brazil",R568=2035),0.95,IF(AND(A568="Brazil",R568=2050),0.92,""))))))))))))))))))</f>
        <v>*0.95</v>
      </c>
      <c r="U568" s="41" t="s">
        <v>1419</v>
      </c>
      <c r="V568" s="52" t="s">
        <v>35</v>
      </c>
      <c r="W568" s="41" t="n">
        <v>2050</v>
      </c>
      <c r="X568" s="53" t="str">
        <f aca="false">"*"&amp;IF(AND(A568="EU",W568=2035),0.95,IF(AND(A568="EU",W568=2050),0.93,IF(AND(A568="USA",W568=2035),0.96,IF(AND(A568="USA",W568=2050),0.93,IF(AND(A568="Japan",W568=2035),0.94,IF(AND(A568="Japan",W568=2050),0.92,IF(AND(A568="Russia",W568=2035),0.95,IF(AND(A568="Russia",W568=2050),0.91,IF(AND(A568="China",W568=2035),0.93,IF(AND(A568="China",W568=2050),0.92,IF(AND(A568="India",W568=2035),0.94,IF(AND(A568="India",W568=2050),0.91,IF(AND(A568="Middle East",W568=2035),0.92,IF(AND(A568="Middle East",W568=2050),0.89,IF(AND(A568="Africa",W568=2035),0.93,IF(AND(A568="Africa",W568=2050),0.9,IF(AND(A568="Brazil",W568=2035),0.95,IF(AND(A568="Brazil",W568=2050),0.92,""))))))))))))))))))</f>
        <v>*0.92</v>
      </c>
      <c r="AC568" s="0" t="s">
        <v>1419</v>
      </c>
      <c r="AD568" s="50" t="s">
        <v>35</v>
      </c>
      <c r="AE568" s="0" t="n">
        <v>2035</v>
      </c>
      <c r="AF568" s="51" t="str">
        <f aca="false">"*"&amp;IF(AND(A568="EU",AE568=2035),0.93,IF(AND(A568="EU",AE568=2050),0.9,IF(AND(A568="USA",AE568=2035),0.92,IF(AND(A568="USA",AE568=2050),0.89,IF(AND(A568="Japan",AE568=2035),0.92,IF(AND(A568="Japan",AE568=2050),0.89,IF(AND(A568="Russia",AE568=2035),0.91,IF(AND(A568="Russia",AE568=2050),0.86,IF(AND(A568="China",AE568=2035),0.91,IF(AND(A568="China",AE568=2050),0.87,IF(AND(A568="India",AE568=2035),0.92,IF(AND(A568="India",AE568=2050),0.87,IF(AND(A568="Middle East",AE568=2035),0.89,IF(AND(A568="Middle East",AE568=2050),0.84,IF(AND(A568="Africa",AE568=2035),0.9,IF(AND(A568="Africa",AE568=2050),0.86,IF(AND(A568="Brazil",AE568=2035),0.93,IF(AND(A568="Brazil",AE568=2050),0.89,""))))))))))))))))))</f>
        <v>*0.93</v>
      </c>
      <c r="AG568" s="51" t="str">
        <f aca="false">AG567</f>
        <v>REZoning_Sol-Win</v>
      </c>
      <c r="AI568" s="0" t="s">
        <v>1419</v>
      </c>
      <c r="AJ568" s="50" t="s">
        <v>35</v>
      </c>
      <c r="AK568" s="0" t="n">
        <v>2050</v>
      </c>
      <c r="AL568" s="51" t="str">
        <f aca="false">"*"&amp;IF(AND(A568="EU",AK568=2035),0.93,IF(AND(A568="EU",AK568=2050),0.9,IF(AND(A568="USA",AK568=2035),0.92,IF(AND(A568="USA",AK568=2050),0.89,IF(AND(A568="Japan",AK568=2035),0.92,IF(AND(A568="Japan",AK568=2050),0.89,IF(AND(A568="Russia",AK568=2035),0.91,IF(AND(A568="Russia",AK568=2050),0.86,IF(AND(A568="China",AK568=2035),0.91,IF(AND(A568="China",AK568=2050),0.87,IF(AND(A568="India",AK568=2035),0.92,IF(AND(A568="India",AK568=2050),0.87,IF(AND(A568="Middle East",AK568=2035),0.89,IF(AND(A568="Middle East",AK568=2050),0.84,IF(AND(A568="Africa",AK568=2035),0.9,IF(AND(A568="Africa",AK568=2050),0.86,IF(AND(A568="Brazil",AK568=2035),0.93,IF(AND(A568="Brazil",AK568=2050),0.89,""))))))))))))))))))</f>
        <v>*0.89</v>
      </c>
      <c r="AM568" s="51" t="str">
        <f aca="false">AM567</f>
        <v>REZoning_Sol-Win</v>
      </c>
      <c r="AP568" s="0" t="s">
        <v>1419</v>
      </c>
      <c r="AQ568" s="0" t="s">
        <v>35</v>
      </c>
      <c r="AR568" s="0" t="n">
        <v>2100</v>
      </c>
      <c r="AS568" s="0" t="s">
        <v>914</v>
      </c>
      <c r="AT568" s="0" t="s">
        <v>36</v>
      </c>
    </row>
    <row r="569" customFormat="false" ht="28.5" hidden="false" customHeight="true" outlineLevel="0" collapsed="false">
      <c r="A569" s="3" t="s">
        <v>61</v>
      </c>
      <c r="C569" s="0" t="s">
        <v>1420</v>
      </c>
      <c r="D569" s="50" t="s">
        <v>35</v>
      </c>
      <c r="E569" s="0" t="n">
        <v>2035</v>
      </c>
      <c r="F569" s="51" t="str">
        <f aca="false">"*"&amp;IF(AND(A569="EU",E569=2035),0.95,IF(AND(A569="EU",E569=2050),0.93,IF(AND(A569="USA",E569=2035),0.96,IF(AND(A569="USA",E569=2050),0.94,IF(AND(A569="Japan",E569=2035),0.94,IF(AND(A569="Japan",E569=2050),0.92,IF(AND(A569="Russia",E569=2035),0.95,IF(AND(A569="Russia",E569=2050),0.93,IF(AND(A569="China",E569=2035),0.94,IF(AND(A569="China",E569=2050),0.92,IF(AND(A569="India",E569=2035),0.95,IF(AND(A569="India",E569=2050),0.92,IF(AND(A569="Middle East",E569=2035),0.94,IF(AND(A569="Middle East",E569=2050),0.9,IF(AND(A569="Africa",E569=2035),0.94,IF(AND(A569="Africa",E569=2050),0.91,IF(AND(A569="Brazil",E569=2035),0.95,IF(AND(A569="Brazil",E569=2050),0.92,""))))))))))))))))))</f>
        <v>*0.95</v>
      </c>
      <c r="H569" s="0" t="s">
        <v>1420</v>
      </c>
      <c r="I569" s="50" t="s">
        <v>35</v>
      </c>
      <c r="J569" s="0" t="n">
        <v>2050</v>
      </c>
      <c r="K569" s="48" t="str">
        <f aca="false">"*"&amp;IF(AND(A569="EU",J569=2035),0.95,IF(AND(A569="EU",J569=2050),0.93,IF(AND(A569="USA",J569=2035),0.96,IF(AND(A569="USA",J569=2050),0.94,IF(AND(A569="Japan",J569=2035),0.94,IF(AND(A569="Japan",J569=2050),0.92,IF(AND(A569="Russia",J569=2035),0.95,IF(AND(A569="Russia",J569=2050),0.93,IF(AND(A569="China",J569=2035),0.94,IF(AND(A569="China",J569=2050),0.92,IF(AND(A569="India",J569=2035),0.95,IF(AND(A569="India",J569=2050),0.92,IF(AND(A569="Middle East",J569=2035),0.94,IF(AND(A569="Middle East",J569=2050),0.9,IF(AND(A569="Africa",J569=2035),0.94,IF(AND(A569="Africa",J569=2050),0.91,IF(AND(A569="Brazil",J569=2035),0.95,IF(AND(A569="Brazil",J569=2050),0.92,""))))))))))))))))))</f>
        <v>*0.92</v>
      </c>
      <c r="P569" s="41" t="s">
        <v>1420</v>
      </c>
      <c r="Q569" s="52" t="s">
        <v>35</v>
      </c>
      <c r="R569" s="41" t="n">
        <v>2035</v>
      </c>
      <c r="S569" s="53" t="str">
        <f aca="false">"*"&amp;IF(AND(A569="EU",R569=2035),0.95,IF(AND(A569="EU",R569=2050),0.93,IF(AND(A569="USA",R569=2035),0.96,IF(AND(A569="USA",R569=2050),0.93,IF(AND(A569="Japan",R569=2035),0.94,IF(AND(A569="Japan",R569=2050),0.92,IF(AND(A569="Russia",R569=2035),0.95,IF(AND(A569="Russia",R569=2050),0.91,IF(AND(A569="China",R569=2035),0.93,IF(AND(A569="China",R569=2050),0.92,IF(AND(A569="India",R569=2035),0.94,IF(AND(A569="India",R569=2050),0.91,IF(AND(A569="Middle East",R569=2035),0.92,IF(AND(A569="Middle East",R569=2050),0.89,IF(AND(A569="Africa",R569=2035),0.93,IF(AND(A569="Africa",R569=2050),0.9,IF(AND(A569="Brazil",R569=2035),0.95,IF(AND(A569="Brazil",R569=2050),0.92,""))))))))))))))))))</f>
        <v>*0.95</v>
      </c>
      <c r="U569" s="41" t="s">
        <v>1420</v>
      </c>
      <c r="V569" s="52" t="s">
        <v>35</v>
      </c>
      <c r="W569" s="41" t="n">
        <v>2050</v>
      </c>
      <c r="X569" s="53" t="str">
        <f aca="false">"*"&amp;IF(AND(A569="EU",W569=2035),0.95,IF(AND(A569="EU",W569=2050),0.93,IF(AND(A569="USA",W569=2035),0.96,IF(AND(A569="USA",W569=2050),0.93,IF(AND(A569="Japan",W569=2035),0.94,IF(AND(A569="Japan",W569=2050),0.92,IF(AND(A569="Russia",W569=2035),0.95,IF(AND(A569="Russia",W569=2050),0.91,IF(AND(A569="China",W569=2035),0.93,IF(AND(A569="China",W569=2050),0.92,IF(AND(A569="India",W569=2035),0.94,IF(AND(A569="India",W569=2050),0.91,IF(AND(A569="Middle East",W569=2035),0.92,IF(AND(A569="Middle East",W569=2050),0.89,IF(AND(A569="Africa",W569=2035),0.93,IF(AND(A569="Africa",W569=2050),0.9,IF(AND(A569="Brazil",W569=2035),0.95,IF(AND(A569="Brazil",W569=2050),0.92,""))))))))))))))))))</f>
        <v>*0.92</v>
      </c>
      <c r="AC569" s="0" t="s">
        <v>1420</v>
      </c>
      <c r="AD569" s="50" t="s">
        <v>35</v>
      </c>
      <c r="AE569" s="0" t="n">
        <v>2035</v>
      </c>
      <c r="AF569" s="51" t="str">
        <f aca="false">"*"&amp;IF(AND(A569="EU",AE569=2035),0.93,IF(AND(A569="EU",AE569=2050),0.9,IF(AND(A569="USA",AE569=2035),0.92,IF(AND(A569="USA",AE569=2050),0.89,IF(AND(A569="Japan",AE569=2035),0.92,IF(AND(A569="Japan",AE569=2050),0.89,IF(AND(A569="Russia",AE569=2035),0.91,IF(AND(A569="Russia",AE569=2050),0.86,IF(AND(A569="China",AE569=2035),0.91,IF(AND(A569="China",AE569=2050),0.87,IF(AND(A569="India",AE569=2035),0.92,IF(AND(A569="India",AE569=2050),0.87,IF(AND(A569="Middle East",AE569=2035),0.89,IF(AND(A569="Middle East",AE569=2050),0.84,IF(AND(A569="Africa",AE569=2035),0.9,IF(AND(A569="Africa",AE569=2050),0.86,IF(AND(A569="Brazil",AE569=2035),0.93,IF(AND(A569="Brazil",AE569=2050),0.89,""))))))))))))))))))</f>
        <v>*0.93</v>
      </c>
      <c r="AG569" s="51" t="str">
        <f aca="false">AG568</f>
        <v>REZoning_Sol-Win</v>
      </c>
      <c r="AI569" s="0" t="s">
        <v>1420</v>
      </c>
      <c r="AJ569" s="50" t="s">
        <v>35</v>
      </c>
      <c r="AK569" s="0" t="n">
        <v>2050</v>
      </c>
      <c r="AL569" s="51" t="str">
        <f aca="false">"*"&amp;IF(AND(A569="EU",AK569=2035),0.93,IF(AND(A569="EU",AK569=2050),0.9,IF(AND(A569="USA",AK569=2035),0.92,IF(AND(A569="USA",AK569=2050),0.89,IF(AND(A569="Japan",AK569=2035),0.92,IF(AND(A569="Japan",AK569=2050),0.89,IF(AND(A569="Russia",AK569=2035),0.91,IF(AND(A569="Russia",AK569=2050),0.86,IF(AND(A569="China",AK569=2035),0.91,IF(AND(A569="China",AK569=2050),0.87,IF(AND(A569="India",AK569=2035),0.92,IF(AND(A569="India",AK569=2050),0.87,IF(AND(A569="Middle East",AK569=2035),0.89,IF(AND(A569="Middle East",AK569=2050),0.84,IF(AND(A569="Africa",AK569=2035),0.9,IF(AND(A569="Africa",AK569=2050),0.86,IF(AND(A569="Brazil",AK569=2035),0.93,IF(AND(A569="Brazil",AK569=2050),0.89,""))))))))))))))))))</f>
        <v>*0.89</v>
      </c>
      <c r="AM569" s="51" t="str">
        <f aca="false">AM568</f>
        <v>REZoning_Sol-Win</v>
      </c>
      <c r="AP569" s="0" t="s">
        <v>1420</v>
      </c>
      <c r="AQ569" s="0" t="s">
        <v>35</v>
      </c>
      <c r="AR569" s="0" t="n">
        <v>2100</v>
      </c>
      <c r="AS569" s="0" t="s">
        <v>914</v>
      </c>
      <c r="AT569" s="0" t="s">
        <v>36</v>
      </c>
    </row>
    <row r="570" customFormat="false" ht="28.5" hidden="false" customHeight="true" outlineLevel="0" collapsed="false">
      <c r="A570" s="3" t="s">
        <v>61</v>
      </c>
      <c r="C570" s="0" t="s">
        <v>1421</v>
      </c>
      <c r="D570" s="50" t="s">
        <v>35</v>
      </c>
      <c r="E570" s="0" t="n">
        <v>2035</v>
      </c>
      <c r="F570" s="51" t="str">
        <f aca="false">"*"&amp;IF(AND(A570="EU",E570=2035),0.95,IF(AND(A570="EU",E570=2050),0.93,IF(AND(A570="USA",E570=2035),0.96,IF(AND(A570="USA",E570=2050),0.94,IF(AND(A570="Japan",E570=2035),0.94,IF(AND(A570="Japan",E570=2050),0.92,IF(AND(A570="Russia",E570=2035),0.95,IF(AND(A570="Russia",E570=2050),0.93,IF(AND(A570="China",E570=2035),0.94,IF(AND(A570="China",E570=2050),0.92,IF(AND(A570="India",E570=2035),0.95,IF(AND(A570="India",E570=2050),0.92,IF(AND(A570="Middle East",E570=2035),0.94,IF(AND(A570="Middle East",E570=2050),0.9,IF(AND(A570="Africa",E570=2035),0.94,IF(AND(A570="Africa",E570=2050),0.91,IF(AND(A570="Brazil",E570=2035),0.95,IF(AND(A570="Brazil",E570=2050),0.92,""))))))))))))))))))</f>
        <v>*0.95</v>
      </c>
      <c r="H570" s="0" t="s">
        <v>1421</v>
      </c>
      <c r="I570" s="50" t="s">
        <v>35</v>
      </c>
      <c r="J570" s="0" t="n">
        <v>2050</v>
      </c>
      <c r="K570" s="48" t="str">
        <f aca="false">"*"&amp;IF(AND(A570="EU",J570=2035),0.95,IF(AND(A570="EU",J570=2050),0.93,IF(AND(A570="USA",J570=2035),0.96,IF(AND(A570="USA",J570=2050),0.94,IF(AND(A570="Japan",J570=2035),0.94,IF(AND(A570="Japan",J570=2050),0.92,IF(AND(A570="Russia",J570=2035),0.95,IF(AND(A570="Russia",J570=2050),0.93,IF(AND(A570="China",J570=2035),0.94,IF(AND(A570="China",J570=2050),0.92,IF(AND(A570="India",J570=2035),0.95,IF(AND(A570="India",J570=2050),0.92,IF(AND(A570="Middle East",J570=2035),0.94,IF(AND(A570="Middle East",J570=2050),0.9,IF(AND(A570="Africa",J570=2035),0.94,IF(AND(A570="Africa",J570=2050),0.91,IF(AND(A570="Brazil",J570=2035),0.95,IF(AND(A570="Brazil",J570=2050),0.92,""))))))))))))))))))</f>
        <v>*0.92</v>
      </c>
      <c r="P570" s="41" t="s">
        <v>1421</v>
      </c>
      <c r="Q570" s="52" t="s">
        <v>35</v>
      </c>
      <c r="R570" s="41" t="n">
        <v>2035</v>
      </c>
      <c r="S570" s="53" t="str">
        <f aca="false">"*"&amp;IF(AND(A570="EU",R570=2035),0.95,IF(AND(A570="EU",R570=2050),0.93,IF(AND(A570="USA",R570=2035),0.96,IF(AND(A570="USA",R570=2050),0.93,IF(AND(A570="Japan",R570=2035),0.94,IF(AND(A570="Japan",R570=2050),0.92,IF(AND(A570="Russia",R570=2035),0.95,IF(AND(A570="Russia",R570=2050),0.91,IF(AND(A570="China",R570=2035),0.93,IF(AND(A570="China",R570=2050),0.92,IF(AND(A570="India",R570=2035),0.94,IF(AND(A570="India",R570=2050),0.91,IF(AND(A570="Middle East",R570=2035),0.92,IF(AND(A570="Middle East",R570=2050),0.89,IF(AND(A570="Africa",R570=2035),0.93,IF(AND(A570="Africa",R570=2050),0.9,IF(AND(A570="Brazil",R570=2035),0.95,IF(AND(A570="Brazil",R570=2050),0.92,""))))))))))))))))))</f>
        <v>*0.95</v>
      </c>
      <c r="U570" s="41" t="s">
        <v>1421</v>
      </c>
      <c r="V570" s="52" t="s">
        <v>35</v>
      </c>
      <c r="W570" s="41" t="n">
        <v>2050</v>
      </c>
      <c r="X570" s="53" t="str">
        <f aca="false">"*"&amp;IF(AND(A570="EU",W570=2035),0.95,IF(AND(A570="EU",W570=2050),0.93,IF(AND(A570="USA",W570=2035),0.96,IF(AND(A570="USA",W570=2050),0.93,IF(AND(A570="Japan",W570=2035),0.94,IF(AND(A570="Japan",W570=2050),0.92,IF(AND(A570="Russia",W570=2035),0.95,IF(AND(A570="Russia",W570=2050),0.91,IF(AND(A570="China",W570=2035),0.93,IF(AND(A570="China",W570=2050),0.92,IF(AND(A570="India",W570=2035),0.94,IF(AND(A570="India",W570=2050),0.91,IF(AND(A570="Middle East",W570=2035),0.92,IF(AND(A570="Middle East",W570=2050),0.89,IF(AND(A570="Africa",W570=2035),0.93,IF(AND(A570="Africa",W570=2050),0.9,IF(AND(A570="Brazil",W570=2035),0.95,IF(AND(A570="Brazil",W570=2050),0.92,""))))))))))))))))))</f>
        <v>*0.92</v>
      </c>
      <c r="AC570" s="0" t="s">
        <v>1421</v>
      </c>
      <c r="AD570" s="50" t="s">
        <v>35</v>
      </c>
      <c r="AE570" s="0" t="n">
        <v>2035</v>
      </c>
      <c r="AF570" s="51" t="str">
        <f aca="false">"*"&amp;IF(AND(A570="EU",AE570=2035),0.93,IF(AND(A570="EU",AE570=2050),0.9,IF(AND(A570="USA",AE570=2035),0.92,IF(AND(A570="USA",AE570=2050),0.89,IF(AND(A570="Japan",AE570=2035),0.92,IF(AND(A570="Japan",AE570=2050),0.89,IF(AND(A570="Russia",AE570=2035),0.91,IF(AND(A570="Russia",AE570=2050),0.86,IF(AND(A570="China",AE570=2035),0.91,IF(AND(A570="China",AE570=2050),0.87,IF(AND(A570="India",AE570=2035),0.92,IF(AND(A570="India",AE570=2050),0.87,IF(AND(A570="Middle East",AE570=2035),0.89,IF(AND(A570="Middle East",AE570=2050),0.84,IF(AND(A570="Africa",AE570=2035),0.9,IF(AND(A570="Africa",AE570=2050),0.86,IF(AND(A570="Brazil",AE570=2035),0.93,IF(AND(A570="Brazil",AE570=2050),0.89,""))))))))))))))))))</f>
        <v>*0.93</v>
      </c>
      <c r="AG570" s="51" t="str">
        <f aca="false">AG569</f>
        <v>REZoning_Sol-Win</v>
      </c>
      <c r="AI570" s="0" t="s">
        <v>1421</v>
      </c>
      <c r="AJ570" s="50" t="s">
        <v>35</v>
      </c>
      <c r="AK570" s="0" t="n">
        <v>2050</v>
      </c>
      <c r="AL570" s="51" t="str">
        <f aca="false">"*"&amp;IF(AND(A570="EU",AK570=2035),0.93,IF(AND(A570="EU",AK570=2050),0.9,IF(AND(A570="USA",AK570=2035),0.92,IF(AND(A570="USA",AK570=2050),0.89,IF(AND(A570="Japan",AK570=2035),0.92,IF(AND(A570="Japan",AK570=2050),0.89,IF(AND(A570="Russia",AK570=2035),0.91,IF(AND(A570="Russia",AK570=2050),0.86,IF(AND(A570="China",AK570=2035),0.91,IF(AND(A570="China",AK570=2050),0.87,IF(AND(A570="India",AK570=2035),0.92,IF(AND(A570="India",AK570=2050),0.87,IF(AND(A570="Middle East",AK570=2035),0.89,IF(AND(A570="Middle East",AK570=2050),0.84,IF(AND(A570="Africa",AK570=2035),0.9,IF(AND(A570="Africa",AK570=2050),0.86,IF(AND(A570="Brazil",AK570=2035),0.93,IF(AND(A570="Brazil",AK570=2050),0.89,""))))))))))))))))))</f>
        <v>*0.89</v>
      </c>
      <c r="AM570" s="51" t="str">
        <f aca="false">AM569</f>
        <v>REZoning_Sol-Win</v>
      </c>
      <c r="AP570" s="0" t="s">
        <v>1421</v>
      </c>
      <c r="AQ570" s="0" t="s">
        <v>35</v>
      </c>
      <c r="AR570" s="0" t="n">
        <v>2100</v>
      </c>
      <c r="AS570" s="0" t="s">
        <v>914</v>
      </c>
      <c r="AT570" s="0" t="s">
        <v>36</v>
      </c>
    </row>
    <row r="571" customFormat="false" ht="28.5" hidden="false" customHeight="true" outlineLevel="0" collapsed="false">
      <c r="A571" s="3" t="s">
        <v>61</v>
      </c>
      <c r="C571" s="0" t="s">
        <v>1422</v>
      </c>
      <c r="D571" s="50" t="s">
        <v>35</v>
      </c>
      <c r="E571" s="0" t="n">
        <v>2035</v>
      </c>
      <c r="F571" s="51" t="str">
        <f aca="false">"*"&amp;IF(AND(A571="EU",E571=2035),0.95,IF(AND(A571="EU",E571=2050),0.93,IF(AND(A571="USA",E571=2035),0.96,IF(AND(A571="USA",E571=2050),0.94,IF(AND(A571="Japan",E571=2035),0.94,IF(AND(A571="Japan",E571=2050),0.92,IF(AND(A571="Russia",E571=2035),0.95,IF(AND(A571="Russia",E571=2050),0.93,IF(AND(A571="China",E571=2035),0.94,IF(AND(A571="China",E571=2050),0.92,IF(AND(A571="India",E571=2035),0.95,IF(AND(A571="India",E571=2050),0.92,IF(AND(A571="Middle East",E571=2035),0.94,IF(AND(A571="Middle East",E571=2050),0.9,IF(AND(A571="Africa",E571=2035),0.94,IF(AND(A571="Africa",E571=2050),0.91,IF(AND(A571="Brazil",E571=2035),0.95,IF(AND(A571="Brazil",E571=2050),0.92,""))))))))))))))))))</f>
        <v>*0.95</v>
      </c>
      <c r="H571" s="0" t="s">
        <v>1422</v>
      </c>
      <c r="I571" s="50" t="s">
        <v>35</v>
      </c>
      <c r="J571" s="0" t="n">
        <v>2050</v>
      </c>
      <c r="K571" s="48" t="str">
        <f aca="false">"*"&amp;IF(AND(A571="EU",J571=2035),0.95,IF(AND(A571="EU",J571=2050),0.93,IF(AND(A571="USA",J571=2035),0.96,IF(AND(A571="USA",J571=2050),0.94,IF(AND(A571="Japan",J571=2035),0.94,IF(AND(A571="Japan",J571=2050),0.92,IF(AND(A571="Russia",J571=2035),0.95,IF(AND(A571="Russia",J571=2050),0.93,IF(AND(A571="China",J571=2035),0.94,IF(AND(A571="China",J571=2050),0.92,IF(AND(A571="India",J571=2035),0.95,IF(AND(A571="India",J571=2050),0.92,IF(AND(A571="Middle East",J571=2035),0.94,IF(AND(A571="Middle East",J571=2050),0.9,IF(AND(A571="Africa",J571=2035),0.94,IF(AND(A571="Africa",J571=2050),0.91,IF(AND(A571="Brazil",J571=2035),0.95,IF(AND(A571="Brazil",J571=2050),0.92,""))))))))))))))))))</f>
        <v>*0.92</v>
      </c>
      <c r="P571" s="41" t="s">
        <v>1422</v>
      </c>
      <c r="Q571" s="52" t="s">
        <v>35</v>
      </c>
      <c r="R571" s="41" t="n">
        <v>2035</v>
      </c>
      <c r="S571" s="53" t="str">
        <f aca="false">"*"&amp;IF(AND(A571="EU",R571=2035),0.95,IF(AND(A571="EU",R571=2050),0.93,IF(AND(A571="USA",R571=2035),0.96,IF(AND(A571="USA",R571=2050),0.93,IF(AND(A571="Japan",R571=2035),0.94,IF(AND(A571="Japan",R571=2050),0.92,IF(AND(A571="Russia",R571=2035),0.95,IF(AND(A571="Russia",R571=2050),0.91,IF(AND(A571="China",R571=2035),0.93,IF(AND(A571="China",R571=2050),0.92,IF(AND(A571="India",R571=2035),0.94,IF(AND(A571="India",R571=2050),0.91,IF(AND(A571="Middle East",R571=2035),0.92,IF(AND(A571="Middle East",R571=2050),0.89,IF(AND(A571="Africa",R571=2035),0.93,IF(AND(A571="Africa",R571=2050),0.9,IF(AND(A571="Brazil",R571=2035),0.95,IF(AND(A571="Brazil",R571=2050),0.92,""))))))))))))))))))</f>
        <v>*0.95</v>
      </c>
      <c r="U571" s="41" t="s">
        <v>1422</v>
      </c>
      <c r="V571" s="52" t="s">
        <v>35</v>
      </c>
      <c r="W571" s="41" t="n">
        <v>2050</v>
      </c>
      <c r="X571" s="53" t="str">
        <f aca="false">"*"&amp;IF(AND(A571="EU",W571=2035),0.95,IF(AND(A571="EU",W571=2050),0.93,IF(AND(A571="USA",W571=2035),0.96,IF(AND(A571="USA",W571=2050),0.93,IF(AND(A571="Japan",W571=2035),0.94,IF(AND(A571="Japan",W571=2050),0.92,IF(AND(A571="Russia",W571=2035),0.95,IF(AND(A571="Russia",W571=2050),0.91,IF(AND(A571="China",W571=2035),0.93,IF(AND(A571="China",W571=2050),0.92,IF(AND(A571="India",W571=2035),0.94,IF(AND(A571="India",W571=2050),0.91,IF(AND(A571="Middle East",W571=2035),0.92,IF(AND(A571="Middle East",W571=2050),0.89,IF(AND(A571="Africa",W571=2035),0.93,IF(AND(A571="Africa",W571=2050),0.9,IF(AND(A571="Brazil",W571=2035),0.95,IF(AND(A571="Brazil",W571=2050),0.92,""))))))))))))))))))</f>
        <v>*0.92</v>
      </c>
      <c r="AC571" s="0" t="s">
        <v>1422</v>
      </c>
      <c r="AD571" s="50" t="s">
        <v>35</v>
      </c>
      <c r="AE571" s="0" t="n">
        <v>2035</v>
      </c>
      <c r="AF571" s="51" t="str">
        <f aca="false">"*"&amp;IF(AND(A571="EU",AE571=2035),0.93,IF(AND(A571="EU",AE571=2050),0.9,IF(AND(A571="USA",AE571=2035),0.92,IF(AND(A571="USA",AE571=2050),0.89,IF(AND(A571="Japan",AE571=2035),0.92,IF(AND(A571="Japan",AE571=2050),0.89,IF(AND(A571="Russia",AE571=2035),0.91,IF(AND(A571="Russia",AE571=2050),0.86,IF(AND(A571="China",AE571=2035),0.91,IF(AND(A571="China",AE571=2050),0.87,IF(AND(A571="India",AE571=2035),0.92,IF(AND(A571="India",AE571=2050),0.87,IF(AND(A571="Middle East",AE571=2035),0.89,IF(AND(A571="Middle East",AE571=2050),0.84,IF(AND(A571="Africa",AE571=2035),0.9,IF(AND(A571="Africa",AE571=2050),0.86,IF(AND(A571="Brazil",AE571=2035),0.93,IF(AND(A571="Brazil",AE571=2050),0.89,""))))))))))))))))))</f>
        <v>*0.93</v>
      </c>
      <c r="AG571" s="51" t="str">
        <f aca="false">AG570</f>
        <v>REZoning_Sol-Win</v>
      </c>
      <c r="AI571" s="0" t="s">
        <v>1422</v>
      </c>
      <c r="AJ571" s="50" t="s">
        <v>35</v>
      </c>
      <c r="AK571" s="0" t="n">
        <v>2050</v>
      </c>
      <c r="AL571" s="51" t="str">
        <f aca="false">"*"&amp;IF(AND(A571="EU",AK571=2035),0.93,IF(AND(A571="EU",AK571=2050),0.9,IF(AND(A571="USA",AK571=2035),0.92,IF(AND(A571="USA",AK571=2050),0.89,IF(AND(A571="Japan",AK571=2035),0.92,IF(AND(A571="Japan",AK571=2050),0.89,IF(AND(A571="Russia",AK571=2035),0.91,IF(AND(A571="Russia",AK571=2050),0.86,IF(AND(A571="China",AK571=2035),0.91,IF(AND(A571="China",AK571=2050),0.87,IF(AND(A571="India",AK571=2035),0.92,IF(AND(A571="India",AK571=2050),0.87,IF(AND(A571="Middle East",AK571=2035),0.89,IF(AND(A571="Middle East",AK571=2050),0.84,IF(AND(A571="Africa",AK571=2035),0.9,IF(AND(A571="Africa",AK571=2050),0.86,IF(AND(A571="Brazil",AK571=2035),0.93,IF(AND(A571="Brazil",AK571=2050),0.89,""))))))))))))))))))</f>
        <v>*0.89</v>
      </c>
      <c r="AM571" s="51" t="str">
        <f aca="false">AM570</f>
        <v>REZoning_Sol-Win</v>
      </c>
      <c r="AP571" s="0" t="s">
        <v>1422</v>
      </c>
      <c r="AQ571" s="0" t="s">
        <v>35</v>
      </c>
      <c r="AR571" s="0" t="n">
        <v>2100</v>
      </c>
      <c r="AS571" s="0" t="s">
        <v>914</v>
      </c>
      <c r="AT571" s="0" t="s">
        <v>36</v>
      </c>
    </row>
    <row r="572" customFormat="false" ht="28.5" hidden="false" customHeight="true" outlineLevel="0" collapsed="false">
      <c r="A572" s="3" t="s">
        <v>61</v>
      </c>
      <c r="C572" s="0" t="s">
        <v>1423</v>
      </c>
      <c r="D572" s="50" t="s">
        <v>35</v>
      </c>
      <c r="E572" s="0" t="n">
        <v>2035</v>
      </c>
      <c r="F572" s="51" t="str">
        <f aca="false">"*"&amp;IF(AND(A572="EU",E572=2035),0.95,IF(AND(A572="EU",E572=2050),0.93,IF(AND(A572="USA",E572=2035),0.96,IF(AND(A572="USA",E572=2050),0.94,IF(AND(A572="Japan",E572=2035),0.94,IF(AND(A572="Japan",E572=2050),0.92,IF(AND(A572="Russia",E572=2035),0.95,IF(AND(A572="Russia",E572=2050),0.93,IF(AND(A572="China",E572=2035),0.94,IF(AND(A572="China",E572=2050),0.92,IF(AND(A572="India",E572=2035),0.95,IF(AND(A572="India",E572=2050),0.92,IF(AND(A572="Middle East",E572=2035),0.94,IF(AND(A572="Middle East",E572=2050),0.9,IF(AND(A572="Africa",E572=2035),0.94,IF(AND(A572="Africa",E572=2050),0.91,IF(AND(A572="Brazil",E572=2035),0.95,IF(AND(A572="Brazil",E572=2050),0.92,""))))))))))))))))))</f>
        <v>*0.95</v>
      </c>
      <c r="H572" s="0" t="s">
        <v>1423</v>
      </c>
      <c r="I572" s="50" t="s">
        <v>35</v>
      </c>
      <c r="J572" s="0" t="n">
        <v>2050</v>
      </c>
      <c r="K572" s="48" t="str">
        <f aca="false">"*"&amp;IF(AND(A572="EU",J572=2035),0.95,IF(AND(A572="EU",J572=2050),0.93,IF(AND(A572="USA",J572=2035),0.96,IF(AND(A572="USA",J572=2050),0.94,IF(AND(A572="Japan",J572=2035),0.94,IF(AND(A572="Japan",J572=2050),0.92,IF(AND(A572="Russia",J572=2035),0.95,IF(AND(A572="Russia",J572=2050),0.93,IF(AND(A572="China",J572=2035),0.94,IF(AND(A572="China",J572=2050),0.92,IF(AND(A572="India",J572=2035),0.95,IF(AND(A572="India",J572=2050),0.92,IF(AND(A572="Middle East",J572=2035),0.94,IF(AND(A572="Middle East",J572=2050),0.9,IF(AND(A572="Africa",J572=2035),0.94,IF(AND(A572="Africa",J572=2050),0.91,IF(AND(A572="Brazil",J572=2035),0.95,IF(AND(A572="Brazil",J572=2050),0.92,""))))))))))))))))))</f>
        <v>*0.92</v>
      </c>
      <c r="P572" s="41" t="s">
        <v>1423</v>
      </c>
      <c r="Q572" s="52" t="s">
        <v>35</v>
      </c>
      <c r="R572" s="41" t="n">
        <v>2035</v>
      </c>
      <c r="S572" s="53" t="str">
        <f aca="false">"*"&amp;IF(AND(A572="EU",R572=2035),0.95,IF(AND(A572="EU",R572=2050),0.93,IF(AND(A572="USA",R572=2035),0.96,IF(AND(A572="USA",R572=2050),0.93,IF(AND(A572="Japan",R572=2035),0.94,IF(AND(A572="Japan",R572=2050),0.92,IF(AND(A572="Russia",R572=2035),0.95,IF(AND(A572="Russia",R572=2050),0.91,IF(AND(A572="China",R572=2035),0.93,IF(AND(A572="China",R572=2050),0.92,IF(AND(A572="India",R572=2035),0.94,IF(AND(A572="India",R572=2050),0.91,IF(AND(A572="Middle East",R572=2035),0.92,IF(AND(A572="Middle East",R572=2050),0.89,IF(AND(A572="Africa",R572=2035),0.93,IF(AND(A572="Africa",R572=2050),0.9,IF(AND(A572="Brazil",R572=2035),0.95,IF(AND(A572="Brazil",R572=2050),0.92,""))))))))))))))))))</f>
        <v>*0.95</v>
      </c>
      <c r="U572" s="41" t="s">
        <v>1423</v>
      </c>
      <c r="V572" s="52" t="s">
        <v>35</v>
      </c>
      <c r="W572" s="41" t="n">
        <v>2050</v>
      </c>
      <c r="X572" s="53" t="str">
        <f aca="false">"*"&amp;IF(AND(A572="EU",W572=2035),0.95,IF(AND(A572="EU",W572=2050),0.93,IF(AND(A572="USA",W572=2035),0.96,IF(AND(A572="USA",W572=2050),0.93,IF(AND(A572="Japan",W572=2035),0.94,IF(AND(A572="Japan",W572=2050),0.92,IF(AND(A572="Russia",W572=2035),0.95,IF(AND(A572="Russia",W572=2050),0.91,IF(AND(A572="China",W572=2035),0.93,IF(AND(A572="China",W572=2050),0.92,IF(AND(A572="India",W572=2035),0.94,IF(AND(A572="India",W572=2050),0.91,IF(AND(A572="Middle East",W572=2035),0.92,IF(AND(A572="Middle East",W572=2050),0.89,IF(AND(A572="Africa",W572=2035),0.93,IF(AND(A572="Africa",W572=2050),0.9,IF(AND(A572="Brazil",W572=2035),0.95,IF(AND(A572="Brazil",W572=2050),0.92,""))))))))))))))))))</f>
        <v>*0.92</v>
      </c>
      <c r="AC572" s="0" t="s">
        <v>1423</v>
      </c>
      <c r="AD572" s="50" t="s">
        <v>35</v>
      </c>
      <c r="AE572" s="0" t="n">
        <v>2035</v>
      </c>
      <c r="AF572" s="51" t="str">
        <f aca="false">"*"&amp;IF(AND(A572="EU",AE572=2035),0.93,IF(AND(A572="EU",AE572=2050),0.9,IF(AND(A572="USA",AE572=2035),0.92,IF(AND(A572="USA",AE572=2050),0.89,IF(AND(A572="Japan",AE572=2035),0.92,IF(AND(A572="Japan",AE572=2050),0.89,IF(AND(A572="Russia",AE572=2035),0.91,IF(AND(A572="Russia",AE572=2050),0.86,IF(AND(A572="China",AE572=2035),0.91,IF(AND(A572="China",AE572=2050),0.87,IF(AND(A572="India",AE572=2035),0.92,IF(AND(A572="India",AE572=2050),0.87,IF(AND(A572="Middle East",AE572=2035),0.89,IF(AND(A572="Middle East",AE572=2050),0.84,IF(AND(A572="Africa",AE572=2035),0.9,IF(AND(A572="Africa",AE572=2050),0.86,IF(AND(A572="Brazil",AE572=2035),0.93,IF(AND(A572="Brazil",AE572=2050),0.89,""))))))))))))))))))</f>
        <v>*0.93</v>
      </c>
      <c r="AG572" s="51" t="str">
        <f aca="false">AG571</f>
        <v>REZoning_Sol-Win</v>
      </c>
      <c r="AI572" s="0" t="s">
        <v>1423</v>
      </c>
      <c r="AJ572" s="50" t="s">
        <v>35</v>
      </c>
      <c r="AK572" s="0" t="n">
        <v>2050</v>
      </c>
      <c r="AL572" s="51" t="str">
        <f aca="false">"*"&amp;IF(AND(A572="EU",AK572=2035),0.93,IF(AND(A572="EU",AK572=2050),0.9,IF(AND(A572="USA",AK572=2035),0.92,IF(AND(A572="USA",AK572=2050),0.89,IF(AND(A572="Japan",AK572=2035),0.92,IF(AND(A572="Japan",AK572=2050),0.89,IF(AND(A572="Russia",AK572=2035),0.91,IF(AND(A572="Russia",AK572=2050),0.86,IF(AND(A572="China",AK572=2035),0.91,IF(AND(A572="China",AK572=2050),0.87,IF(AND(A572="India",AK572=2035),0.92,IF(AND(A572="India",AK572=2050),0.87,IF(AND(A572="Middle East",AK572=2035),0.89,IF(AND(A572="Middle East",AK572=2050),0.84,IF(AND(A572="Africa",AK572=2035),0.9,IF(AND(A572="Africa",AK572=2050),0.86,IF(AND(A572="Brazil",AK572=2035),0.93,IF(AND(A572="Brazil",AK572=2050),0.89,""))))))))))))))))))</f>
        <v>*0.89</v>
      </c>
      <c r="AM572" s="51" t="str">
        <f aca="false">AM571</f>
        <v>REZoning_Sol-Win</v>
      </c>
      <c r="AP572" s="0" t="s">
        <v>1423</v>
      </c>
      <c r="AQ572" s="0" t="s">
        <v>35</v>
      </c>
      <c r="AR572" s="0" t="n">
        <v>2100</v>
      </c>
      <c r="AS572" s="0" t="s">
        <v>914</v>
      </c>
      <c r="AT572" s="0" t="s">
        <v>36</v>
      </c>
    </row>
    <row r="573" customFormat="false" ht="28.5" hidden="false" customHeight="true" outlineLevel="0" collapsed="false">
      <c r="A573" s="3" t="s">
        <v>61</v>
      </c>
      <c r="C573" s="0" t="s">
        <v>1424</v>
      </c>
      <c r="D573" s="50" t="s">
        <v>35</v>
      </c>
      <c r="E573" s="0" t="n">
        <v>2035</v>
      </c>
      <c r="F573" s="51" t="str">
        <f aca="false">"*"&amp;IF(AND(A573="EU",E573=2035),0.95,IF(AND(A573="EU",E573=2050),0.93,IF(AND(A573="USA",E573=2035),0.96,IF(AND(A573="USA",E573=2050),0.94,IF(AND(A573="Japan",E573=2035),0.94,IF(AND(A573="Japan",E573=2050),0.92,IF(AND(A573="Russia",E573=2035),0.95,IF(AND(A573="Russia",E573=2050),0.93,IF(AND(A573="China",E573=2035),0.94,IF(AND(A573="China",E573=2050),0.92,IF(AND(A573="India",E573=2035),0.95,IF(AND(A573="India",E573=2050),0.92,IF(AND(A573="Middle East",E573=2035),0.94,IF(AND(A573="Middle East",E573=2050),0.9,IF(AND(A573="Africa",E573=2035),0.94,IF(AND(A573="Africa",E573=2050),0.91,IF(AND(A573="Brazil",E573=2035),0.95,IF(AND(A573="Brazil",E573=2050),0.92,""))))))))))))))))))</f>
        <v>*0.95</v>
      </c>
      <c r="H573" s="0" t="s">
        <v>1424</v>
      </c>
      <c r="I573" s="50" t="s">
        <v>35</v>
      </c>
      <c r="J573" s="0" t="n">
        <v>2050</v>
      </c>
      <c r="K573" s="48" t="str">
        <f aca="false">"*"&amp;IF(AND(A573="EU",J573=2035),0.95,IF(AND(A573="EU",J573=2050),0.93,IF(AND(A573="USA",J573=2035),0.96,IF(AND(A573="USA",J573=2050),0.94,IF(AND(A573="Japan",J573=2035),0.94,IF(AND(A573="Japan",J573=2050),0.92,IF(AND(A573="Russia",J573=2035),0.95,IF(AND(A573="Russia",J573=2050),0.93,IF(AND(A573="China",J573=2035),0.94,IF(AND(A573="China",J573=2050),0.92,IF(AND(A573="India",J573=2035),0.95,IF(AND(A573="India",J573=2050),0.92,IF(AND(A573="Middle East",J573=2035),0.94,IF(AND(A573="Middle East",J573=2050),0.9,IF(AND(A573="Africa",J573=2035),0.94,IF(AND(A573="Africa",J573=2050),0.91,IF(AND(A573="Brazil",J573=2035),0.95,IF(AND(A573="Brazil",J573=2050),0.92,""))))))))))))))))))</f>
        <v>*0.92</v>
      </c>
      <c r="P573" s="41" t="s">
        <v>1424</v>
      </c>
      <c r="Q573" s="52" t="s">
        <v>35</v>
      </c>
      <c r="R573" s="41" t="n">
        <v>2035</v>
      </c>
      <c r="S573" s="53" t="str">
        <f aca="false">"*"&amp;IF(AND(A573="EU",R573=2035),0.95,IF(AND(A573="EU",R573=2050),0.93,IF(AND(A573="USA",R573=2035),0.96,IF(AND(A573="USA",R573=2050),0.93,IF(AND(A573="Japan",R573=2035),0.94,IF(AND(A573="Japan",R573=2050),0.92,IF(AND(A573="Russia",R573=2035),0.95,IF(AND(A573="Russia",R573=2050),0.91,IF(AND(A573="China",R573=2035),0.93,IF(AND(A573="China",R573=2050),0.92,IF(AND(A573="India",R573=2035),0.94,IF(AND(A573="India",R573=2050),0.91,IF(AND(A573="Middle East",R573=2035),0.92,IF(AND(A573="Middle East",R573=2050),0.89,IF(AND(A573="Africa",R573=2035),0.93,IF(AND(A573="Africa",R573=2050),0.9,IF(AND(A573="Brazil",R573=2035),0.95,IF(AND(A573="Brazil",R573=2050),0.92,""))))))))))))))))))</f>
        <v>*0.95</v>
      </c>
      <c r="U573" s="41" t="s">
        <v>1424</v>
      </c>
      <c r="V573" s="52" t="s">
        <v>35</v>
      </c>
      <c r="W573" s="41" t="n">
        <v>2050</v>
      </c>
      <c r="X573" s="53" t="str">
        <f aca="false">"*"&amp;IF(AND(A573="EU",W573=2035),0.95,IF(AND(A573="EU",W573=2050),0.93,IF(AND(A573="USA",W573=2035),0.96,IF(AND(A573="USA",W573=2050),0.93,IF(AND(A573="Japan",W573=2035),0.94,IF(AND(A573="Japan",W573=2050),0.92,IF(AND(A573="Russia",W573=2035),0.95,IF(AND(A573="Russia",W573=2050),0.91,IF(AND(A573="China",W573=2035),0.93,IF(AND(A573="China",W573=2050),0.92,IF(AND(A573="India",W573=2035),0.94,IF(AND(A573="India",W573=2050),0.91,IF(AND(A573="Middle East",W573=2035),0.92,IF(AND(A573="Middle East",W573=2050),0.89,IF(AND(A573="Africa",W573=2035),0.93,IF(AND(A573="Africa",W573=2050),0.9,IF(AND(A573="Brazil",W573=2035),0.95,IF(AND(A573="Brazil",W573=2050),0.92,""))))))))))))))))))</f>
        <v>*0.92</v>
      </c>
      <c r="AC573" s="0" t="s">
        <v>1424</v>
      </c>
      <c r="AD573" s="50" t="s">
        <v>35</v>
      </c>
      <c r="AE573" s="0" t="n">
        <v>2035</v>
      </c>
      <c r="AF573" s="51" t="str">
        <f aca="false">"*"&amp;IF(AND(A573="EU",AE573=2035),0.93,IF(AND(A573="EU",AE573=2050),0.9,IF(AND(A573="USA",AE573=2035),0.92,IF(AND(A573="USA",AE573=2050),0.89,IF(AND(A573="Japan",AE573=2035),0.92,IF(AND(A573="Japan",AE573=2050),0.89,IF(AND(A573="Russia",AE573=2035),0.91,IF(AND(A573="Russia",AE573=2050),0.86,IF(AND(A573="China",AE573=2035),0.91,IF(AND(A573="China",AE573=2050),0.87,IF(AND(A573="India",AE573=2035),0.92,IF(AND(A573="India",AE573=2050),0.87,IF(AND(A573="Middle East",AE573=2035),0.89,IF(AND(A573="Middle East",AE573=2050),0.84,IF(AND(A573="Africa",AE573=2035),0.9,IF(AND(A573="Africa",AE573=2050),0.86,IF(AND(A573="Brazil",AE573=2035),0.93,IF(AND(A573="Brazil",AE573=2050),0.89,""))))))))))))))))))</f>
        <v>*0.93</v>
      </c>
      <c r="AG573" s="51" t="str">
        <f aca="false">AG572</f>
        <v>REZoning_Sol-Win</v>
      </c>
      <c r="AI573" s="0" t="s">
        <v>1424</v>
      </c>
      <c r="AJ573" s="50" t="s">
        <v>35</v>
      </c>
      <c r="AK573" s="0" t="n">
        <v>2050</v>
      </c>
      <c r="AL573" s="51" t="str">
        <f aca="false">"*"&amp;IF(AND(A573="EU",AK573=2035),0.93,IF(AND(A573="EU",AK573=2050),0.9,IF(AND(A573="USA",AK573=2035),0.92,IF(AND(A573="USA",AK573=2050),0.89,IF(AND(A573="Japan",AK573=2035),0.92,IF(AND(A573="Japan",AK573=2050),0.89,IF(AND(A573="Russia",AK573=2035),0.91,IF(AND(A573="Russia",AK573=2050),0.86,IF(AND(A573="China",AK573=2035),0.91,IF(AND(A573="China",AK573=2050),0.87,IF(AND(A573="India",AK573=2035),0.92,IF(AND(A573="India",AK573=2050),0.87,IF(AND(A573="Middle East",AK573=2035),0.89,IF(AND(A573="Middle East",AK573=2050),0.84,IF(AND(A573="Africa",AK573=2035),0.9,IF(AND(A573="Africa",AK573=2050),0.86,IF(AND(A573="Brazil",AK573=2035),0.93,IF(AND(A573="Brazil",AK573=2050),0.89,""))))))))))))))))))</f>
        <v>*0.89</v>
      </c>
      <c r="AM573" s="51" t="str">
        <f aca="false">AM572</f>
        <v>REZoning_Sol-Win</v>
      </c>
      <c r="AP573" s="0" t="s">
        <v>1424</v>
      </c>
      <c r="AQ573" s="0" t="s">
        <v>35</v>
      </c>
      <c r="AR573" s="0" t="n">
        <v>2100</v>
      </c>
      <c r="AS573" s="0" t="s">
        <v>914</v>
      </c>
      <c r="AT573" s="0" t="s">
        <v>36</v>
      </c>
    </row>
    <row r="574" customFormat="false" ht="28.5" hidden="false" customHeight="true" outlineLevel="0" collapsed="false">
      <c r="A574" s="3" t="s">
        <v>61</v>
      </c>
      <c r="C574" s="0" t="s">
        <v>1425</v>
      </c>
      <c r="D574" s="50" t="s">
        <v>35</v>
      </c>
      <c r="E574" s="0" t="n">
        <v>2035</v>
      </c>
      <c r="F574" s="51" t="str">
        <f aca="false">"*"&amp;IF(AND(A574="EU",E574=2035),0.95,IF(AND(A574="EU",E574=2050),0.93,IF(AND(A574="USA",E574=2035),0.96,IF(AND(A574="USA",E574=2050),0.94,IF(AND(A574="Japan",E574=2035),0.94,IF(AND(A574="Japan",E574=2050),0.92,IF(AND(A574="Russia",E574=2035),0.95,IF(AND(A574="Russia",E574=2050),0.93,IF(AND(A574="China",E574=2035),0.94,IF(AND(A574="China",E574=2050),0.92,IF(AND(A574="India",E574=2035),0.95,IF(AND(A574="India",E574=2050),0.92,IF(AND(A574="Middle East",E574=2035),0.94,IF(AND(A574="Middle East",E574=2050),0.9,IF(AND(A574="Africa",E574=2035),0.94,IF(AND(A574="Africa",E574=2050),0.91,IF(AND(A574="Brazil",E574=2035),0.95,IF(AND(A574="Brazil",E574=2050),0.92,""))))))))))))))))))</f>
        <v>*0.95</v>
      </c>
      <c r="H574" s="0" t="s">
        <v>1425</v>
      </c>
      <c r="I574" s="50" t="s">
        <v>35</v>
      </c>
      <c r="J574" s="0" t="n">
        <v>2050</v>
      </c>
      <c r="K574" s="48" t="str">
        <f aca="false">"*"&amp;IF(AND(A574="EU",J574=2035),0.95,IF(AND(A574="EU",J574=2050),0.93,IF(AND(A574="USA",J574=2035),0.96,IF(AND(A574="USA",J574=2050),0.94,IF(AND(A574="Japan",J574=2035),0.94,IF(AND(A574="Japan",J574=2050),0.92,IF(AND(A574="Russia",J574=2035),0.95,IF(AND(A574="Russia",J574=2050),0.93,IF(AND(A574="China",J574=2035),0.94,IF(AND(A574="China",J574=2050),0.92,IF(AND(A574="India",J574=2035),0.95,IF(AND(A574="India",J574=2050),0.92,IF(AND(A574="Middle East",J574=2035),0.94,IF(AND(A574="Middle East",J574=2050),0.9,IF(AND(A574="Africa",J574=2035),0.94,IF(AND(A574="Africa",J574=2050),0.91,IF(AND(A574="Brazil",J574=2035),0.95,IF(AND(A574="Brazil",J574=2050),0.92,""))))))))))))))))))</f>
        <v>*0.92</v>
      </c>
      <c r="P574" s="41" t="s">
        <v>1425</v>
      </c>
      <c r="Q574" s="52" t="s">
        <v>35</v>
      </c>
      <c r="R574" s="41" t="n">
        <v>2035</v>
      </c>
      <c r="S574" s="53" t="str">
        <f aca="false">"*"&amp;IF(AND(A574="EU",R574=2035),0.95,IF(AND(A574="EU",R574=2050),0.93,IF(AND(A574="USA",R574=2035),0.96,IF(AND(A574="USA",R574=2050),0.93,IF(AND(A574="Japan",R574=2035),0.94,IF(AND(A574="Japan",R574=2050),0.92,IF(AND(A574="Russia",R574=2035),0.95,IF(AND(A574="Russia",R574=2050),0.91,IF(AND(A574="China",R574=2035),0.93,IF(AND(A574="China",R574=2050),0.92,IF(AND(A574="India",R574=2035),0.94,IF(AND(A574="India",R574=2050),0.91,IF(AND(A574="Middle East",R574=2035),0.92,IF(AND(A574="Middle East",R574=2050),0.89,IF(AND(A574="Africa",R574=2035),0.93,IF(AND(A574="Africa",R574=2050),0.9,IF(AND(A574="Brazil",R574=2035),0.95,IF(AND(A574="Brazil",R574=2050),0.92,""))))))))))))))))))</f>
        <v>*0.95</v>
      </c>
      <c r="U574" s="41" t="s">
        <v>1425</v>
      </c>
      <c r="V574" s="52" t="s">
        <v>35</v>
      </c>
      <c r="W574" s="41" t="n">
        <v>2050</v>
      </c>
      <c r="X574" s="53" t="str">
        <f aca="false">"*"&amp;IF(AND(A574="EU",W574=2035),0.95,IF(AND(A574="EU",W574=2050),0.93,IF(AND(A574="USA",W574=2035),0.96,IF(AND(A574="USA",W574=2050),0.93,IF(AND(A574="Japan",W574=2035),0.94,IF(AND(A574="Japan",W574=2050),0.92,IF(AND(A574="Russia",W574=2035),0.95,IF(AND(A574="Russia",W574=2050),0.91,IF(AND(A574="China",W574=2035),0.93,IF(AND(A574="China",W574=2050),0.92,IF(AND(A574="India",W574=2035),0.94,IF(AND(A574="India",W574=2050),0.91,IF(AND(A574="Middle East",W574=2035),0.92,IF(AND(A574="Middle East",W574=2050),0.89,IF(AND(A574="Africa",W574=2035),0.93,IF(AND(A574="Africa",W574=2050),0.9,IF(AND(A574="Brazil",W574=2035),0.95,IF(AND(A574="Brazil",W574=2050),0.92,""))))))))))))))))))</f>
        <v>*0.92</v>
      </c>
      <c r="AC574" s="0" t="s">
        <v>1425</v>
      </c>
      <c r="AD574" s="50" t="s">
        <v>35</v>
      </c>
      <c r="AE574" s="0" t="n">
        <v>2035</v>
      </c>
      <c r="AF574" s="51" t="str">
        <f aca="false">"*"&amp;IF(AND(A574="EU",AE574=2035),0.93,IF(AND(A574="EU",AE574=2050),0.9,IF(AND(A574="USA",AE574=2035),0.92,IF(AND(A574="USA",AE574=2050),0.89,IF(AND(A574="Japan",AE574=2035),0.92,IF(AND(A574="Japan",AE574=2050),0.89,IF(AND(A574="Russia",AE574=2035),0.91,IF(AND(A574="Russia",AE574=2050),0.86,IF(AND(A574="China",AE574=2035),0.91,IF(AND(A574="China",AE574=2050),0.87,IF(AND(A574="India",AE574=2035),0.92,IF(AND(A574="India",AE574=2050),0.87,IF(AND(A574="Middle East",AE574=2035),0.89,IF(AND(A574="Middle East",AE574=2050),0.84,IF(AND(A574="Africa",AE574=2035),0.9,IF(AND(A574="Africa",AE574=2050),0.86,IF(AND(A574="Brazil",AE574=2035),0.93,IF(AND(A574="Brazil",AE574=2050),0.89,""))))))))))))))))))</f>
        <v>*0.93</v>
      </c>
      <c r="AG574" s="51" t="str">
        <f aca="false">AG573</f>
        <v>REZoning_Sol-Win</v>
      </c>
      <c r="AI574" s="0" t="s">
        <v>1425</v>
      </c>
      <c r="AJ574" s="50" t="s">
        <v>35</v>
      </c>
      <c r="AK574" s="0" t="n">
        <v>2050</v>
      </c>
      <c r="AL574" s="51" t="str">
        <f aca="false">"*"&amp;IF(AND(A574="EU",AK574=2035),0.93,IF(AND(A574="EU",AK574=2050),0.9,IF(AND(A574="USA",AK574=2035),0.92,IF(AND(A574="USA",AK574=2050),0.89,IF(AND(A574="Japan",AK574=2035),0.92,IF(AND(A574="Japan",AK574=2050),0.89,IF(AND(A574="Russia",AK574=2035),0.91,IF(AND(A574="Russia",AK574=2050),0.86,IF(AND(A574="China",AK574=2035),0.91,IF(AND(A574="China",AK574=2050),0.87,IF(AND(A574="India",AK574=2035),0.92,IF(AND(A574="India",AK574=2050),0.87,IF(AND(A574="Middle East",AK574=2035),0.89,IF(AND(A574="Middle East",AK574=2050),0.84,IF(AND(A574="Africa",AK574=2035),0.9,IF(AND(A574="Africa",AK574=2050),0.86,IF(AND(A574="Brazil",AK574=2035),0.93,IF(AND(A574="Brazil",AK574=2050),0.89,""))))))))))))))))))</f>
        <v>*0.89</v>
      </c>
      <c r="AM574" s="51" t="str">
        <f aca="false">AM573</f>
        <v>REZoning_Sol-Win</v>
      </c>
      <c r="AP574" s="0" t="s">
        <v>1425</v>
      </c>
      <c r="AQ574" s="0" t="s">
        <v>35</v>
      </c>
      <c r="AR574" s="0" t="n">
        <v>2100</v>
      </c>
      <c r="AS574" s="0" t="s">
        <v>914</v>
      </c>
      <c r="AT574" s="0" t="s">
        <v>36</v>
      </c>
    </row>
    <row r="575" customFormat="false" ht="28.5" hidden="false" customHeight="true" outlineLevel="0" collapsed="false">
      <c r="A575" s="3" t="s">
        <v>61</v>
      </c>
      <c r="C575" s="0" t="s">
        <v>1426</v>
      </c>
      <c r="D575" s="50" t="s">
        <v>35</v>
      </c>
      <c r="E575" s="0" t="n">
        <v>2035</v>
      </c>
      <c r="F575" s="51" t="str">
        <f aca="false">"*"&amp;IF(AND(A575="EU",E575=2035),0.95,IF(AND(A575="EU",E575=2050),0.93,IF(AND(A575="USA",E575=2035),0.96,IF(AND(A575="USA",E575=2050),0.94,IF(AND(A575="Japan",E575=2035),0.94,IF(AND(A575="Japan",E575=2050),0.92,IF(AND(A575="Russia",E575=2035),0.95,IF(AND(A575="Russia",E575=2050),0.93,IF(AND(A575="China",E575=2035),0.94,IF(AND(A575="China",E575=2050),0.92,IF(AND(A575="India",E575=2035),0.95,IF(AND(A575="India",E575=2050),0.92,IF(AND(A575="Middle East",E575=2035),0.94,IF(AND(A575="Middle East",E575=2050),0.9,IF(AND(A575="Africa",E575=2035),0.94,IF(AND(A575="Africa",E575=2050),0.91,IF(AND(A575="Brazil",E575=2035),0.95,IF(AND(A575="Brazil",E575=2050),0.92,""))))))))))))))))))</f>
        <v>*0.95</v>
      </c>
      <c r="H575" s="0" t="s">
        <v>1426</v>
      </c>
      <c r="I575" s="50" t="s">
        <v>35</v>
      </c>
      <c r="J575" s="0" t="n">
        <v>2050</v>
      </c>
      <c r="K575" s="48" t="str">
        <f aca="false">"*"&amp;IF(AND(A575="EU",J575=2035),0.95,IF(AND(A575="EU",J575=2050),0.93,IF(AND(A575="USA",J575=2035),0.96,IF(AND(A575="USA",J575=2050),0.94,IF(AND(A575="Japan",J575=2035),0.94,IF(AND(A575="Japan",J575=2050),0.92,IF(AND(A575="Russia",J575=2035),0.95,IF(AND(A575="Russia",J575=2050),0.93,IF(AND(A575="China",J575=2035),0.94,IF(AND(A575="China",J575=2050),0.92,IF(AND(A575="India",J575=2035),0.95,IF(AND(A575="India",J575=2050),0.92,IF(AND(A575="Middle East",J575=2035),0.94,IF(AND(A575="Middle East",J575=2050),0.9,IF(AND(A575="Africa",J575=2035),0.94,IF(AND(A575="Africa",J575=2050),0.91,IF(AND(A575="Brazil",J575=2035),0.95,IF(AND(A575="Brazil",J575=2050),0.92,""))))))))))))))))))</f>
        <v>*0.92</v>
      </c>
      <c r="P575" s="41" t="s">
        <v>1426</v>
      </c>
      <c r="Q575" s="52" t="s">
        <v>35</v>
      </c>
      <c r="R575" s="41" t="n">
        <v>2035</v>
      </c>
      <c r="S575" s="53" t="str">
        <f aca="false">"*"&amp;IF(AND(A575="EU",R575=2035),0.95,IF(AND(A575="EU",R575=2050),0.93,IF(AND(A575="USA",R575=2035),0.96,IF(AND(A575="USA",R575=2050),0.93,IF(AND(A575="Japan",R575=2035),0.94,IF(AND(A575="Japan",R575=2050),0.92,IF(AND(A575="Russia",R575=2035),0.95,IF(AND(A575="Russia",R575=2050),0.91,IF(AND(A575="China",R575=2035),0.93,IF(AND(A575="China",R575=2050),0.92,IF(AND(A575="India",R575=2035),0.94,IF(AND(A575="India",R575=2050),0.91,IF(AND(A575="Middle East",R575=2035),0.92,IF(AND(A575="Middle East",R575=2050),0.89,IF(AND(A575="Africa",R575=2035),0.93,IF(AND(A575="Africa",R575=2050),0.9,IF(AND(A575="Brazil",R575=2035),0.95,IF(AND(A575="Brazil",R575=2050),0.92,""))))))))))))))))))</f>
        <v>*0.95</v>
      </c>
      <c r="U575" s="41" t="s">
        <v>1426</v>
      </c>
      <c r="V575" s="52" t="s">
        <v>35</v>
      </c>
      <c r="W575" s="41" t="n">
        <v>2050</v>
      </c>
      <c r="X575" s="53" t="str">
        <f aca="false">"*"&amp;IF(AND(A575="EU",W575=2035),0.95,IF(AND(A575="EU",W575=2050),0.93,IF(AND(A575="USA",W575=2035),0.96,IF(AND(A575="USA",W575=2050),0.93,IF(AND(A575="Japan",W575=2035),0.94,IF(AND(A575="Japan",W575=2050),0.92,IF(AND(A575="Russia",W575=2035),0.95,IF(AND(A575="Russia",W575=2050),0.91,IF(AND(A575="China",W575=2035),0.93,IF(AND(A575="China",W575=2050),0.92,IF(AND(A575="India",W575=2035),0.94,IF(AND(A575="India",W575=2050),0.91,IF(AND(A575="Middle East",W575=2035),0.92,IF(AND(A575="Middle East",W575=2050),0.89,IF(AND(A575="Africa",W575=2035),0.93,IF(AND(A575="Africa",W575=2050),0.9,IF(AND(A575="Brazil",W575=2035),0.95,IF(AND(A575="Brazil",W575=2050),0.92,""))))))))))))))))))</f>
        <v>*0.92</v>
      </c>
      <c r="AC575" s="0" t="s">
        <v>1426</v>
      </c>
      <c r="AD575" s="50" t="s">
        <v>35</v>
      </c>
      <c r="AE575" s="0" t="n">
        <v>2035</v>
      </c>
      <c r="AF575" s="51" t="str">
        <f aca="false">"*"&amp;IF(AND(A575="EU",AE575=2035),0.93,IF(AND(A575="EU",AE575=2050),0.9,IF(AND(A575="USA",AE575=2035),0.92,IF(AND(A575="USA",AE575=2050),0.89,IF(AND(A575="Japan",AE575=2035),0.92,IF(AND(A575="Japan",AE575=2050),0.89,IF(AND(A575="Russia",AE575=2035),0.91,IF(AND(A575="Russia",AE575=2050),0.86,IF(AND(A575="China",AE575=2035),0.91,IF(AND(A575="China",AE575=2050),0.87,IF(AND(A575="India",AE575=2035),0.92,IF(AND(A575="India",AE575=2050),0.87,IF(AND(A575="Middle East",AE575=2035),0.89,IF(AND(A575="Middle East",AE575=2050),0.84,IF(AND(A575="Africa",AE575=2035),0.9,IF(AND(A575="Africa",AE575=2050),0.86,IF(AND(A575="Brazil",AE575=2035),0.93,IF(AND(A575="Brazil",AE575=2050),0.89,""))))))))))))))))))</f>
        <v>*0.93</v>
      </c>
      <c r="AG575" s="51" t="str">
        <f aca="false">AG574</f>
        <v>REZoning_Sol-Win</v>
      </c>
      <c r="AI575" s="0" t="s">
        <v>1426</v>
      </c>
      <c r="AJ575" s="50" t="s">
        <v>35</v>
      </c>
      <c r="AK575" s="0" t="n">
        <v>2050</v>
      </c>
      <c r="AL575" s="51" t="str">
        <f aca="false">"*"&amp;IF(AND(A575="EU",AK575=2035),0.93,IF(AND(A575="EU",AK575=2050),0.9,IF(AND(A575="USA",AK575=2035),0.92,IF(AND(A575="USA",AK575=2050),0.89,IF(AND(A575="Japan",AK575=2035),0.92,IF(AND(A575="Japan",AK575=2050),0.89,IF(AND(A575="Russia",AK575=2035),0.91,IF(AND(A575="Russia",AK575=2050),0.86,IF(AND(A575="China",AK575=2035),0.91,IF(AND(A575="China",AK575=2050),0.87,IF(AND(A575="India",AK575=2035),0.92,IF(AND(A575="India",AK575=2050),0.87,IF(AND(A575="Middle East",AK575=2035),0.89,IF(AND(A575="Middle East",AK575=2050),0.84,IF(AND(A575="Africa",AK575=2035),0.9,IF(AND(A575="Africa",AK575=2050),0.86,IF(AND(A575="Brazil",AK575=2035),0.93,IF(AND(A575="Brazil",AK575=2050),0.89,""))))))))))))))))))</f>
        <v>*0.89</v>
      </c>
      <c r="AM575" s="51" t="str">
        <f aca="false">AM574</f>
        <v>REZoning_Sol-Win</v>
      </c>
      <c r="AP575" s="0" t="s">
        <v>1426</v>
      </c>
      <c r="AQ575" s="0" t="s">
        <v>35</v>
      </c>
      <c r="AR575" s="0" t="n">
        <v>2100</v>
      </c>
      <c r="AS575" s="0" t="s">
        <v>914</v>
      </c>
      <c r="AT575" s="0" t="s">
        <v>36</v>
      </c>
    </row>
    <row r="576" customFormat="false" ht="28.5" hidden="false" customHeight="true" outlineLevel="0" collapsed="false">
      <c r="A576" s="3" t="s">
        <v>61</v>
      </c>
      <c r="C576" s="0" t="s">
        <v>1427</v>
      </c>
      <c r="D576" s="50" t="s">
        <v>35</v>
      </c>
      <c r="E576" s="0" t="n">
        <v>2035</v>
      </c>
      <c r="F576" s="51" t="str">
        <f aca="false">"*"&amp;IF(AND(A576="EU",E576=2035),0.95,IF(AND(A576="EU",E576=2050),0.93,IF(AND(A576="USA",E576=2035),0.96,IF(AND(A576="USA",E576=2050),0.94,IF(AND(A576="Japan",E576=2035),0.94,IF(AND(A576="Japan",E576=2050),0.92,IF(AND(A576="Russia",E576=2035),0.95,IF(AND(A576="Russia",E576=2050),0.93,IF(AND(A576="China",E576=2035),0.94,IF(AND(A576="China",E576=2050),0.92,IF(AND(A576="India",E576=2035),0.95,IF(AND(A576="India",E576=2050),0.92,IF(AND(A576="Middle East",E576=2035),0.94,IF(AND(A576="Middle East",E576=2050),0.9,IF(AND(A576="Africa",E576=2035),0.94,IF(AND(A576="Africa",E576=2050),0.91,IF(AND(A576="Brazil",E576=2035),0.95,IF(AND(A576="Brazil",E576=2050),0.92,""))))))))))))))))))</f>
        <v>*0.95</v>
      </c>
      <c r="H576" s="0" t="s">
        <v>1427</v>
      </c>
      <c r="I576" s="50" t="s">
        <v>35</v>
      </c>
      <c r="J576" s="0" t="n">
        <v>2050</v>
      </c>
      <c r="K576" s="48" t="str">
        <f aca="false">"*"&amp;IF(AND(A576="EU",J576=2035),0.95,IF(AND(A576="EU",J576=2050),0.93,IF(AND(A576="USA",J576=2035),0.96,IF(AND(A576="USA",J576=2050),0.94,IF(AND(A576="Japan",J576=2035),0.94,IF(AND(A576="Japan",J576=2050),0.92,IF(AND(A576="Russia",J576=2035),0.95,IF(AND(A576="Russia",J576=2050),0.93,IF(AND(A576="China",J576=2035),0.94,IF(AND(A576="China",J576=2050),0.92,IF(AND(A576="India",J576=2035),0.95,IF(AND(A576="India",J576=2050),0.92,IF(AND(A576="Middle East",J576=2035),0.94,IF(AND(A576="Middle East",J576=2050),0.9,IF(AND(A576="Africa",J576=2035),0.94,IF(AND(A576="Africa",J576=2050),0.91,IF(AND(A576="Brazil",J576=2035),0.95,IF(AND(A576="Brazil",J576=2050),0.92,""))))))))))))))))))</f>
        <v>*0.92</v>
      </c>
      <c r="P576" s="41" t="s">
        <v>1427</v>
      </c>
      <c r="Q576" s="52" t="s">
        <v>35</v>
      </c>
      <c r="R576" s="41" t="n">
        <v>2035</v>
      </c>
      <c r="S576" s="53" t="str">
        <f aca="false">"*"&amp;IF(AND(A576="EU",R576=2035),0.95,IF(AND(A576="EU",R576=2050),0.93,IF(AND(A576="USA",R576=2035),0.96,IF(AND(A576="USA",R576=2050),0.93,IF(AND(A576="Japan",R576=2035),0.94,IF(AND(A576="Japan",R576=2050),0.92,IF(AND(A576="Russia",R576=2035),0.95,IF(AND(A576="Russia",R576=2050),0.91,IF(AND(A576="China",R576=2035),0.93,IF(AND(A576="China",R576=2050),0.92,IF(AND(A576="India",R576=2035),0.94,IF(AND(A576="India",R576=2050),0.91,IF(AND(A576="Middle East",R576=2035),0.92,IF(AND(A576="Middle East",R576=2050),0.89,IF(AND(A576="Africa",R576=2035),0.93,IF(AND(A576="Africa",R576=2050),0.9,IF(AND(A576="Brazil",R576=2035),0.95,IF(AND(A576="Brazil",R576=2050),0.92,""))))))))))))))))))</f>
        <v>*0.95</v>
      </c>
      <c r="U576" s="41" t="s">
        <v>1427</v>
      </c>
      <c r="V576" s="52" t="s">
        <v>35</v>
      </c>
      <c r="W576" s="41" t="n">
        <v>2050</v>
      </c>
      <c r="X576" s="53" t="str">
        <f aca="false">"*"&amp;IF(AND(A576="EU",W576=2035),0.95,IF(AND(A576="EU",W576=2050),0.93,IF(AND(A576="USA",W576=2035),0.96,IF(AND(A576="USA",W576=2050),0.93,IF(AND(A576="Japan",W576=2035),0.94,IF(AND(A576="Japan",W576=2050),0.92,IF(AND(A576="Russia",W576=2035),0.95,IF(AND(A576="Russia",W576=2050),0.91,IF(AND(A576="China",W576=2035),0.93,IF(AND(A576="China",W576=2050),0.92,IF(AND(A576="India",W576=2035),0.94,IF(AND(A576="India",W576=2050),0.91,IF(AND(A576="Middle East",W576=2035),0.92,IF(AND(A576="Middle East",W576=2050),0.89,IF(AND(A576="Africa",W576=2035),0.93,IF(AND(A576="Africa",W576=2050),0.9,IF(AND(A576="Brazil",W576=2035),0.95,IF(AND(A576="Brazil",W576=2050),0.92,""))))))))))))))))))</f>
        <v>*0.92</v>
      </c>
      <c r="AC576" s="0" t="s">
        <v>1427</v>
      </c>
      <c r="AD576" s="50" t="s">
        <v>35</v>
      </c>
      <c r="AE576" s="0" t="n">
        <v>2035</v>
      </c>
      <c r="AF576" s="51" t="str">
        <f aca="false">"*"&amp;IF(AND(A576="EU",AE576=2035),0.93,IF(AND(A576="EU",AE576=2050),0.9,IF(AND(A576="USA",AE576=2035),0.92,IF(AND(A576="USA",AE576=2050),0.89,IF(AND(A576="Japan",AE576=2035),0.92,IF(AND(A576="Japan",AE576=2050),0.89,IF(AND(A576="Russia",AE576=2035),0.91,IF(AND(A576="Russia",AE576=2050),0.86,IF(AND(A576="China",AE576=2035),0.91,IF(AND(A576="China",AE576=2050),0.87,IF(AND(A576="India",AE576=2035),0.92,IF(AND(A576="India",AE576=2050),0.87,IF(AND(A576="Middle East",AE576=2035),0.89,IF(AND(A576="Middle East",AE576=2050),0.84,IF(AND(A576="Africa",AE576=2035),0.9,IF(AND(A576="Africa",AE576=2050),0.86,IF(AND(A576="Brazil",AE576=2035),0.93,IF(AND(A576="Brazil",AE576=2050),0.89,""))))))))))))))))))</f>
        <v>*0.93</v>
      </c>
      <c r="AG576" s="51" t="str">
        <f aca="false">AG575</f>
        <v>REZoning_Sol-Win</v>
      </c>
      <c r="AI576" s="0" t="s">
        <v>1427</v>
      </c>
      <c r="AJ576" s="50" t="s">
        <v>35</v>
      </c>
      <c r="AK576" s="0" t="n">
        <v>2050</v>
      </c>
      <c r="AL576" s="51" t="str">
        <f aca="false">"*"&amp;IF(AND(A576="EU",AK576=2035),0.93,IF(AND(A576="EU",AK576=2050),0.9,IF(AND(A576="USA",AK576=2035),0.92,IF(AND(A576="USA",AK576=2050),0.89,IF(AND(A576="Japan",AK576=2035),0.92,IF(AND(A576="Japan",AK576=2050),0.89,IF(AND(A576="Russia",AK576=2035),0.91,IF(AND(A576="Russia",AK576=2050),0.86,IF(AND(A576="China",AK576=2035),0.91,IF(AND(A576="China",AK576=2050),0.87,IF(AND(A576="India",AK576=2035),0.92,IF(AND(A576="India",AK576=2050),0.87,IF(AND(A576="Middle East",AK576=2035),0.89,IF(AND(A576="Middle East",AK576=2050),0.84,IF(AND(A576="Africa",AK576=2035),0.9,IF(AND(A576="Africa",AK576=2050),0.86,IF(AND(A576="Brazil",AK576=2035),0.93,IF(AND(A576="Brazil",AK576=2050),0.89,""))))))))))))))))))</f>
        <v>*0.89</v>
      </c>
      <c r="AM576" s="51" t="str">
        <f aca="false">AM575</f>
        <v>REZoning_Sol-Win</v>
      </c>
      <c r="AP576" s="0" t="s">
        <v>1427</v>
      </c>
      <c r="AQ576" s="0" t="s">
        <v>35</v>
      </c>
      <c r="AR576" s="0" t="n">
        <v>2100</v>
      </c>
      <c r="AS576" s="0" t="s">
        <v>914</v>
      </c>
      <c r="AT576" s="0" t="s">
        <v>36</v>
      </c>
    </row>
    <row r="577" customFormat="false" ht="28.5" hidden="false" customHeight="true" outlineLevel="0" collapsed="false">
      <c r="A577" s="3" t="s">
        <v>61</v>
      </c>
      <c r="C577" s="0" t="s">
        <v>1428</v>
      </c>
      <c r="D577" s="50" t="s">
        <v>35</v>
      </c>
      <c r="E577" s="0" t="n">
        <v>2035</v>
      </c>
      <c r="F577" s="51" t="str">
        <f aca="false">"*"&amp;IF(AND(A577="EU",E577=2035),0.95,IF(AND(A577="EU",E577=2050),0.93,IF(AND(A577="USA",E577=2035),0.96,IF(AND(A577="USA",E577=2050),0.94,IF(AND(A577="Japan",E577=2035),0.94,IF(AND(A577="Japan",E577=2050),0.92,IF(AND(A577="Russia",E577=2035),0.95,IF(AND(A577="Russia",E577=2050),0.93,IF(AND(A577="China",E577=2035),0.94,IF(AND(A577="China",E577=2050),0.92,IF(AND(A577="India",E577=2035),0.95,IF(AND(A577="India",E577=2050),0.92,IF(AND(A577="Middle East",E577=2035),0.94,IF(AND(A577="Middle East",E577=2050),0.9,IF(AND(A577="Africa",E577=2035),0.94,IF(AND(A577="Africa",E577=2050),0.91,IF(AND(A577="Brazil",E577=2035),0.95,IF(AND(A577="Brazil",E577=2050),0.92,""))))))))))))))))))</f>
        <v>*0.95</v>
      </c>
      <c r="H577" s="0" t="s">
        <v>1428</v>
      </c>
      <c r="I577" s="50" t="s">
        <v>35</v>
      </c>
      <c r="J577" s="0" t="n">
        <v>2050</v>
      </c>
      <c r="K577" s="48" t="str">
        <f aca="false">"*"&amp;IF(AND(A577="EU",J577=2035),0.95,IF(AND(A577="EU",J577=2050),0.93,IF(AND(A577="USA",J577=2035),0.96,IF(AND(A577="USA",J577=2050),0.94,IF(AND(A577="Japan",J577=2035),0.94,IF(AND(A577="Japan",J577=2050),0.92,IF(AND(A577="Russia",J577=2035),0.95,IF(AND(A577="Russia",J577=2050),0.93,IF(AND(A577="China",J577=2035),0.94,IF(AND(A577="China",J577=2050),0.92,IF(AND(A577="India",J577=2035),0.95,IF(AND(A577="India",J577=2050),0.92,IF(AND(A577="Middle East",J577=2035),0.94,IF(AND(A577="Middle East",J577=2050),0.9,IF(AND(A577="Africa",J577=2035),0.94,IF(AND(A577="Africa",J577=2050),0.91,IF(AND(A577="Brazil",J577=2035),0.95,IF(AND(A577="Brazil",J577=2050),0.92,""))))))))))))))))))</f>
        <v>*0.92</v>
      </c>
      <c r="P577" s="41" t="s">
        <v>1428</v>
      </c>
      <c r="Q577" s="52" t="s">
        <v>35</v>
      </c>
      <c r="R577" s="41" t="n">
        <v>2035</v>
      </c>
      <c r="S577" s="53" t="str">
        <f aca="false">"*"&amp;IF(AND(A577="EU",R577=2035),0.95,IF(AND(A577="EU",R577=2050),0.93,IF(AND(A577="USA",R577=2035),0.96,IF(AND(A577="USA",R577=2050),0.93,IF(AND(A577="Japan",R577=2035),0.94,IF(AND(A577="Japan",R577=2050),0.92,IF(AND(A577="Russia",R577=2035),0.95,IF(AND(A577="Russia",R577=2050),0.91,IF(AND(A577="China",R577=2035),0.93,IF(AND(A577="China",R577=2050),0.92,IF(AND(A577="India",R577=2035),0.94,IF(AND(A577="India",R577=2050),0.91,IF(AND(A577="Middle East",R577=2035),0.92,IF(AND(A577="Middle East",R577=2050),0.89,IF(AND(A577="Africa",R577=2035),0.93,IF(AND(A577="Africa",R577=2050),0.9,IF(AND(A577="Brazil",R577=2035),0.95,IF(AND(A577="Brazil",R577=2050),0.92,""))))))))))))))))))</f>
        <v>*0.95</v>
      </c>
      <c r="U577" s="41" t="s">
        <v>1428</v>
      </c>
      <c r="V577" s="52" t="s">
        <v>35</v>
      </c>
      <c r="W577" s="41" t="n">
        <v>2050</v>
      </c>
      <c r="X577" s="53" t="str">
        <f aca="false">"*"&amp;IF(AND(A577="EU",W577=2035),0.95,IF(AND(A577="EU",W577=2050),0.93,IF(AND(A577="USA",W577=2035),0.96,IF(AND(A577="USA",W577=2050),0.93,IF(AND(A577="Japan",W577=2035),0.94,IF(AND(A577="Japan",W577=2050),0.92,IF(AND(A577="Russia",W577=2035),0.95,IF(AND(A577="Russia",W577=2050),0.91,IF(AND(A577="China",W577=2035),0.93,IF(AND(A577="China",W577=2050),0.92,IF(AND(A577="India",W577=2035),0.94,IF(AND(A577="India",W577=2050),0.91,IF(AND(A577="Middle East",W577=2035),0.92,IF(AND(A577="Middle East",W577=2050),0.89,IF(AND(A577="Africa",W577=2035),0.93,IF(AND(A577="Africa",W577=2050),0.9,IF(AND(A577="Brazil",W577=2035),0.95,IF(AND(A577="Brazil",W577=2050),0.92,""))))))))))))))))))</f>
        <v>*0.92</v>
      </c>
      <c r="AC577" s="0" t="s">
        <v>1428</v>
      </c>
      <c r="AD577" s="50" t="s">
        <v>35</v>
      </c>
      <c r="AE577" s="0" t="n">
        <v>2035</v>
      </c>
      <c r="AF577" s="51" t="str">
        <f aca="false">"*"&amp;IF(AND(A577="EU",AE577=2035),0.93,IF(AND(A577="EU",AE577=2050),0.9,IF(AND(A577="USA",AE577=2035),0.92,IF(AND(A577="USA",AE577=2050),0.89,IF(AND(A577="Japan",AE577=2035),0.92,IF(AND(A577="Japan",AE577=2050),0.89,IF(AND(A577="Russia",AE577=2035),0.91,IF(AND(A577="Russia",AE577=2050),0.86,IF(AND(A577="China",AE577=2035),0.91,IF(AND(A577="China",AE577=2050),0.87,IF(AND(A577="India",AE577=2035),0.92,IF(AND(A577="India",AE577=2050),0.87,IF(AND(A577="Middle East",AE577=2035),0.89,IF(AND(A577="Middle East",AE577=2050),0.84,IF(AND(A577="Africa",AE577=2035),0.9,IF(AND(A577="Africa",AE577=2050),0.86,IF(AND(A577="Brazil",AE577=2035),0.93,IF(AND(A577="Brazil",AE577=2050),0.89,""))))))))))))))))))</f>
        <v>*0.93</v>
      </c>
      <c r="AG577" s="51" t="str">
        <f aca="false">AG576</f>
        <v>REZoning_Sol-Win</v>
      </c>
      <c r="AI577" s="0" t="s">
        <v>1428</v>
      </c>
      <c r="AJ577" s="50" t="s">
        <v>35</v>
      </c>
      <c r="AK577" s="0" t="n">
        <v>2050</v>
      </c>
      <c r="AL577" s="51" t="str">
        <f aca="false">"*"&amp;IF(AND(A577="EU",AK577=2035),0.93,IF(AND(A577="EU",AK577=2050),0.9,IF(AND(A577="USA",AK577=2035),0.92,IF(AND(A577="USA",AK577=2050),0.89,IF(AND(A577="Japan",AK577=2035),0.92,IF(AND(A577="Japan",AK577=2050),0.89,IF(AND(A577="Russia",AK577=2035),0.91,IF(AND(A577="Russia",AK577=2050),0.86,IF(AND(A577="China",AK577=2035),0.91,IF(AND(A577="China",AK577=2050),0.87,IF(AND(A577="India",AK577=2035),0.92,IF(AND(A577="India",AK577=2050),0.87,IF(AND(A577="Middle East",AK577=2035),0.89,IF(AND(A577="Middle East",AK577=2050),0.84,IF(AND(A577="Africa",AK577=2035),0.9,IF(AND(A577="Africa",AK577=2050),0.86,IF(AND(A577="Brazil",AK577=2035),0.93,IF(AND(A577="Brazil",AK577=2050),0.89,""))))))))))))))))))</f>
        <v>*0.89</v>
      </c>
      <c r="AM577" s="51" t="str">
        <f aca="false">AM576</f>
        <v>REZoning_Sol-Win</v>
      </c>
      <c r="AP577" s="0" t="s">
        <v>1428</v>
      </c>
      <c r="AQ577" s="0" t="s">
        <v>35</v>
      </c>
      <c r="AR577" s="0" t="n">
        <v>2100</v>
      </c>
      <c r="AS577" s="0" t="s">
        <v>914</v>
      </c>
      <c r="AT577" s="0" t="s">
        <v>36</v>
      </c>
    </row>
    <row r="578" customFormat="false" ht="28.5" hidden="false" customHeight="true" outlineLevel="0" collapsed="false">
      <c r="A578" s="3" t="s">
        <v>61</v>
      </c>
      <c r="C578" s="0" t="s">
        <v>1429</v>
      </c>
      <c r="D578" s="50" t="s">
        <v>35</v>
      </c>
      <c r="E578" s="0" t="n">
        <v>2035</v>
      </c>
      <c r="F578" s="51" t="str">
        <f aca="false">"*"&amp;IF(AND(A578="EU",E578=2035),0.95,IF(AND(A578="EU",E578=2050),0.93,IF(AND(A578="USA",E578=2035),0.96,IF(AND(A578="USA",E578=2050),0.94,IF(AND(A578="Japan",E578=2035),0.94,IF(AND(A578="Japan",E578=2050),0.92,IF(AND(A578="Russia",E578=2035),0.95,IF(AND(A578="Russia",E578=2050),0.93,IF(AND(A578="China",E578=2035),0.94,IF(AND(A578="China",E578=2050),0.92,IF(AND(A578="India",E578=2035),0.95,IF(AND(A578="India",E578=2050),0.92,IF(AND(A578="Middle East",E578=2035),0.94,IF(AND(A578="Middle East",E578=2050),0.9,IF(AND(A578="Africa",E578=2035),0.94,IF(AND(A578="Africa",E578=2050),0.91,IF(AND(A578="Brazil",E578=2035),0.95,IF(AND(A578="Brazil",E578=2050),0.92,""))))))))))))))))))</f>
        <v>*0.95</v>
      </c>
      <c r="H578" s="0" t="s">
        <v>1429</v>
      </c>
      <c r="I578" s="50" t="s">
        <v>35</v>
      </c>
      <c r="J578" s="0" t="n">
        <v>2050</v>
      </c>
      <c r="K578" s="48" t="str">
        <f aca="false">"*"&amp;IF(AND(A578="EU",J578=2035),0.95,IF(AND(A578="EU",J578=2050),0.93,IF(AND(A578="USA",J578=2035),0.96,IF(AND(A578="USA",J578=2050),0.94,IF(AND(A578="Japan",J578=2035),0.94,IF(AND(A578="Japan",J578=2050),0.92,IF(AND(A578="Russia",J578=2035),0.95,IF(AND(A578="Russia",J578=2050),0.93,IF(AND(A578="China",J578=2035),0.94,IF(AND(A578="China",J578=2050),0.92,IF(AND(A578="India",J578=2035),0.95,IF(AND(A578="India",J578=2050),0.92,IF(AND(A578="Middle East",J578=2035),0.94,IF(AND(A578="Middle East",J578=2050),0.9,IF(AND(A578="Africa",J578=2035),0.94,IF(AND(A578="Africa",J578=2050),0.91,IF(AND(A578="Brazil",J578=2035),0.95,IF(AND(A578="Brazil",J578=2050),0.92,""))))))))))))))))))</f>
        <v>*0.92</v>
      </c>
      <c r="P578" s="41" t="s">
        <v>1429</v>
      </c>
      <c r="Q578" s="52" t="s">
        <v>35</v>
      </c>
      <c r="R578" s="41" t="n">
        <v>2035</v>
      </c>
      <c r="S578" s="53" t="str">
        <f aca="false">"*"&amp;IF(AND(A578="EU",R578=2035),0.95,IF(AND(A578="EU",R578=2050),0.93,IF(AND(A578="USA",R578=2035),0.96,IF(AND(A578="USA",R578=2050),0.93,IF(AND(A578="Japan",R578=2035),0.94,IF(AND(A578="Japan",R578=2050),0.92,IF(AND(A578="Russia",R578=2035),0.95,IF(AND(A578="Russia",R578=2050),0.91,IF(AND(A578="China",R578=2035),0.93,IF(AND(A578="China",R578=2050),0.92,IF(AND(A578="India",R578=2035),0.94,IF(AND(A578="India",R578=2050),0.91,IF(AND(A578="Middle East",R578=2035),0.92,IF(AND(A578="Middle East",R578=2050),0.89,IF(AND(A578="Africa",R578=2035),0.93,IF(AND(A578="Africa",R578=2050),0.9,IF(AND(A578="Brazil",R578=2035),0.95,IF(AND(A578="Brazil",R578=2050),0.92,""))))))))))))))))))</f>
        <v>*0.95</v>
      </c>
      <c r="U578" s="41" t="s">
        <v>1429</v>
      </c>
      <c r="V578" s="52" t="s">
        <v>35</v>
      </c>
      <c r="W578" s="41" t="n">
        <v>2050</v>
      </c>
      <c r="X578" s="53" t="str">
        <f aca="false">"*"&amp;IF(AND(A578="EU",W578=2035),0.95,IF(AND(A578="EU",W578=2050),0.93,IF(AND(A578="USA",W578=2035),0.96,IF(AND(A578="USA",W578=2050),0.93,IF(AND(A578="Japan",W578=2035),0.94,IF(AND(A578="Japan",W578=2050),0.92,IF(AND(A578="Russia",W578=2035),0.95,IF(AND(A578="Russia",W578=2050),0.91,IF(AND(A578="China",W578=2035),0.93,IF(AND(A578="China",W578=2050),0.92,IF(AND(A578="India",W578=2035),0.94,IF(AND(A578="India",W578=2050),0.91,IF(AND(A578="Middle East",W578=2035),0.92,IF(AND(A578="Middle East",W578=2050),0.89,IF(AND(A578="Africa",W578=2035),0.93,IF(AND(A578="Africa",W578=2050),0.9,IF(AND(A578="Brazil",W578=2035),0.95,IF(AND(A578="Brazil",W578=2050),0.92,""))))))))))))))))))</f>
        <v>*0.92</v>
      </c>
      <c r="AC578" s="0" t="s">
        <v>1429</v>
      </c>
      <c r="AD578" s="50" t="s">
        <v>35</v>
      </c>
      <c r="AE578" s="0" t="n">
        <v>2035</v>
      </c>
      <c r="AF578" s="51" t="str">
        <f aca="false">"*"&amp;IF(AND(A578="EU",AE578=2035),0.93,IF(AND(A578="EU",AE578=2050),0.9,IF(AND(A578="USA",AE578=2035),0.92,IF(AND(A578="USA",AE578=2050),0.89,IF(AND(A578="Japan",AE578=2035),0.92,IF(AND(A578="Japan",AE578=2050),0.89,IF(AND(A578="Russia",AE578=2035),0.91,IF(AND(A578="Russia",AE578=2050),0.86,IF(AND(A578="China",AE578=2035),0.91,IF(AND(A578="China",AE578=2050),0.87,IF(AND(A578="India",AE578=2035),0.92,IF(AND(A578="India",AE578=2050),0.87,IF(AND(A578="Middle East",AE578=2035),0.89,IF(AND(A578="Middle East",AE578=2050),0.84,IF(AND(A578="Africa",AE578=2035),0.9,IF(AND(A578="Africa",AE578=2050),0.86,IF(AND(A578="Brazil",AE578=2035),0.93,IF(AND(A578="Brazil",AE578=2050),0.89,""))))))))))))))))))</f>
        <v>*0.93</v>
      </c>
      <c r="AG578" s="51" t="str">
        <f aca="false">AG577</f>
        <v>REZoning_Sol-Win</v>
      </c>
      <c r="AI578" s="0" t="s">
        <v>1429</v>
      </c>
      <c r="AJ578" s="50" t="s">
        <v>35</v>
      </c>
      <c r="AK578" s="0" t="n">
        <v>2050</v>
      </c>
      <c r="AL578" s="51" t="str">
        <f aca="false">"*"&amp;IF(AND(A578="EU",AK578=2035),0.93,IF(AND(A578="EU",AK578=2050),0.9,IF(AND(A578="USA",AK578=2035),0.92,IF(AND(A578="USA",AK578=2050),0.89,IF(AND(A578="Japan",AK578=2035),0.92,IF(AND(A578="Japan",AK578=2050),0.89,IF(AND(A578="Russia",AK578=2035),0.91,IF(AND(A578="Russia",AK578=2050),0.86,IF(AND(A578="China",AK578=2035),0.91,IF(AND(A578="China",AK578=2050),0.87,IF(AND(A578="India",AK578=2035),0.92,IF(AND(A578="India",AK578=2050),0.87,IF(AND(A578="Middle East",AK578=2035),0.89,IF(AND(A578="Middle East",AK578=2050),0.84,IF(AND(A578="Africa",AK578=2035),0.9,IF(AND(A578="Africa",AK578=2050),0.86,IF(AND(A578="Brazil",AK578=2035),0.93,IF(AND(A578="Brazil",AK578=2050),0.89,""))))))))))))))))))</f>
        <v>*0.89</v>
      </c>
      <c r="AM578" s="51" t="str">
        <f aca="false">AM577</f>
        <v>REZoning_Sol-Win</v>
      </c>
      <c r="AP578" s="0" t="s">
        <v>1429</v>
      </c>
      <c r="AQ578" s="0" t="s">
        <v>35</v>
      </c>
      <c r="AR578" s="0" t="n">
        <v>2100</v>
      </c>
      <c r="AS578" s="0" t="s">
        <v>914</v>
      </c>
      <c r="AT578" s="0" t="s">
        <v>36</v>
      </c>
    </row>
    <row r="579" customFormat="false" ht="28.5" hidden="false" customHeight="true" outlineLevel="0" collapsed="false">
      <c r="A579" s="3" t="s">
        <v>61</v>
      </c>
      <c r="C579" s="0" t="s">
        <v>1430</v>
      </c>
      <c r="D579" s="50" t="s">
        <v>35</v>
      </c>
      <c r="E579" s="0" t="n">
        <v>2035</v>
      </c>
      <c r="F579" s="51" t="str">
        <f aca="false">"*"&amp;IF(AND(A579="EU",E579=2035),0.95,IF(AND(A579="EU",E579=2050),0.93,IF(AND(A579="USA",E579=2035),0.96,IF(AND(A579="USA",E579=2050),0.94,IF(AND(A579="Japan",E579=2035),0.94,IF(AND(A579="Japan",E579=2050),0.92,IF(AND(A579="Russia",E579=2035),0.95,IF(AND(A579="Russia",E579=2050),0.93,IF(AND(A579="China",E579=2035),0.94,IF(AND(A579="China",E579=2050),0.92,IF(AND(A579="India",E579=2035),0.95,IF(AND(A579="India",E579=2050),0.92,IF(AND(A579="Middle East",E579=2035),0.94,IF(AND(A579="Middle East",E579=2050),0.9,IF(AND(A579="Africa",E579=2035),0.94,IF(AND(A579="Africa",E579=2050),0.91,IF(AND(A579="Brazil",E579=2035),0.95,IF(AND(A579="Brazil",E579=2050),0.92,""))))))))))))))))))</f>
        <v>*0.95</v>
      </c>
      <c r="H579" s="0" t="s">
        <v>1430</v>
      </c>
      <c r="I579" s="50" t="s">
        <v>35</v>
      </c>
      <c r="J579" s="0" t="n">
        <v>2050</v>
      </c>
      <c r="K579" s="48" t="str">
        <f aca="false">"*"&amp;IF(AND(A579="EU",J579=2035),0.95,IF(AND(A579="EU",J579=2050),0.93,IF(AND(A579="USA",J579=2035),0.96,IF(AND(A579="USA",J579=2050),0.94,IF(AND(A579="Japan",J579=2035),0.94,IF(AND(A579="Japan",J579=2050),0.92,IF(AND(A579="Russia",J579=2035),0.95,IF(AND(A579="Russia",J579=2050),0.93,IF(AND(A579="China",J579=2035),0.94,IF(AND(A579="China",J579=2050),0.92,IF(AND(A579="India",J579=2035),0.95,IF(AND(A579="India",J579=2050),0.92,IF(AND(A579="Middle East",J579=2035),0.94,IF(AND(A579="Middle East",J579=2050),0.9,IF(AND(A579="Africa",J579=2035),0.94,IF(AND(A579="Africa",J579=2050),0.91,IF(AND(A579="Brazil",J579=2035),0.95,IF(AND(A579="Brazil",J579=2050),0.92,""))))))))))))))))))</f>
        <v>*0.92</v>
      </c>
      <c r="P579" s="41" t="s">
        <v>1430</v>
      </c>
      <c r="Q579" s="52" t="s">
        <v>35</v>
      </c>
      <c r="R579" s="41" t="n">
        <v>2035</v>
      </c>
      <c r="S579" s="53" t="str">
        <f aca="false">"*"&amp;IF(AND(A579="EU",R579=2035),0.95,IF(AND(A579="EU",R579=2050),0.93,IF(AND(A579="USA",R579=2035),0.96,IF(AND(A579="USA",R579=2050),0.93,IF(AND(A579="Japan",R579=2035),0.94,IF(AND(A579="Japan",R579=2050),0.92,IF(AND(A579="Russia",R579=2035),0.95,IF(AND(A579="Russia",R579=2050),0.91,IF(AND(A579="China",R579=2035),0.93,IF(AND(A579="China",R579=2050),0.92,IF(AND(A579="India",R579=2035),0.94,IF(AND(A579="India",R579=2050),0.91,IF(AND(A579="Middle East",R579=2035),0.92,IF(AND(A579="Middle East",R579=2050),0.89,IF(AND(A579="Africa",R579=2035),0.93,IF(AND(A579="Africa",R579=2050),0.9,IF(AND(A579="Brazil",R579=2035),0.95,IF(AND(A579="Brazil",R579=2050),0.92,""))))))))))))))))))</f>
        <v>*0.95</v>
      </c>
      <c r="U579" s="41" t="s">
        <v>1430</v>
      </c>
      <c r="V579" s="52" t="s">
        <v>35</v>
      </c>
      <c r="W579" s="41" t="n">
        <v>2050</v>
      </c>
      <c r="X579" s="53" t="str">
        <f aca="false">"*"&amp;IF(AND(A579="EU",W579=2035),0.95,IF(AND(A579="EU",W579=2050),0.93,IF(AND(A579="USA",W579=2035),0.96,IF(AND(A579="USA",W579=2050),0.93,IF(AND(A579="Japan",W579=2035),0.94,IF(AND(A579="Japan",W579=2050),0.92,IF(AND(A579="Russia",W579=2035),0.95,IF(AND(A579="Russia",W579=2050),0.91,IF(AND(A579="China",W579=2035),0.93,IF(AND(A579="China",W579=2050),0.92,IF(AND(A579="India",W579=2035),0.94,IF(AND(A579="India",W579=2050),0.91,IF(AND(A579="Middle East",W579=2035),0.92,IF(AND(A579="Middle East",W579=2050),0.89,IF(AND(A579="Africa",W579=2035),0.93,IF(AND(A579="Africa",W579=2050),0.9,IF(AND(A579="Brazil",W579=2035),0.95,IF(AND(A579="Brazil",W579=2050),0.92,""))))))))))))))))))</f>
        <v>*0.92</v>
      </c>
      <c r="AC579" s="0" t="s">
        <v>1430</v>
      </c>
      <c r="AD579" s="50" t="s">
        <v>35</v>
      </c>
      <c r="AE579" s="0" t="n">
        <v>2035</v>
      </c>
      <c r="AF579" s="51" t="str">
        <f aca="false">"*"&amp;IF(AND(A579="EU",AE579=2035),0.93,IF(AND(A579="EU",AE579=2050),0.9,IF(AND(A579="USA",AE579=2035),0.92,IF(AND(A579="USA",AE579=2050),0.89,IF(AND(A579="Japan",AE579=2035),0.92,IF(AND(A579="Japan",AE579=2050),0.89,IF(AND(A579="Russia",AE579=2035),0.91,IF(AND(A579="Russia",AE579=2050),0.86,IF(AND(A579="China",AE579=2035),0.91,IF(AND(A579="China",AE579=2050),0.87,IF(AND(A579="India",AE579=2035),0.92,IF(AND(A579="India",AE579=2050),0.87,IF(AND(A579="Middle East",AE579=2035),0.89,IF(AND(A579="Middle East",AE579=2050),0.84,IF(AND(A579="Africa",AE579=2035),0.9,IF(AND(A579="Africa",AE579=2050),0.86,IF(AND(A579="Brazil",AE579=2035),0.93,IF(AND(A579="Brazil",AE579=2050),0.89,""))))))))))))))))))</f>
        <v>*0.93</v>
      </c>
      <c r="AG579" s="51" t="str">
        <f aca="false">AG578</f>
        <v>REZoning_Sol-Win</v>
      </c>
      <c r="AI579" s="0" t="s">
        <v>1430</v>
      </c>
      <c r="AJ579" s="50" t="s">
        <v>35</v>
      </c>
      <c r="AK579" s="0" t="n">
        <v>2050</v>
      </c>
      <c r="AL579" s="51" t="str">
        <f aca="false">"*"&amp;IF(AND(A579="EU",AK579=2035),0.93,IF(AND(A579="EU",AK579=2050),0.9,IF(AND(A579="USA",AK579=2035),0.92,IF(AND(A579="USA",AK579=2050),0.89,IF(AND(A579="Japan",AK579=2035),0.92,IF(AND(A579="Japan",AK579=2050),0.89,IF(AND(A579="Russia",AK579=2035),0.91,IF(AND(A579="Russia",AK579=2050),0.86,IF(AND(A579="China",AK579=2035),0.91,IF(AND(A579="China",AK579=2050),0.87,IF(AND(A579="India",AK579=2035),0.92,IF(AND(A579="India",AK579=2050),0.87,IF(AND(A579="Middle East",AK579=2035),0.89,IF(AND(A579="Middle East",AK579=2050),0.84,IF(AND(A579="Africa",AK579=2035),0.9,IF(AND(A579="Africa",AK579=2050),0.86,IF(AND(A579="Brazil",AK579=2035),0.93,IF(AND(A579="Brazil",AK579=2050),0.89,""))))))))))))))))))</f>
        <v>*0.89</v>
      </c>
      <c r="AM579" s="51" t="str">
        <f aca="false">AM578</f>
        <v>REZoning_Sol-Win</v>
      </c>
      <c r="AP579" s="0" t="s">
        <v>1430</v>
      </c>
      <c r="AQ579" s="0" t="s">
        <v>35</v>
      </c>
      <c r="AR579" s="0" t="n">
        <v>2100</v>
      </c>
      <c r="AS579" s="0" t="s">
        <v>914</v>
      </c>
      <c r="AT579" s="0" t="s">
        <v>36</v>
      </c>
    </row>
    <row r="580" customFormat="false" ht="28.5" hidden="false" customHeight="true" outlineLevel="0" collapsed="false">
      <c r="A580" s="3" t="s">
        <v>61</v>
      </c>
      <c r="C580" s="0" t="s">
        <v>1431</v>
      </c>
      <c r="D580" s="50" t="s">
        <v>35</v>
      </c>
      <c r="E580" s="0" t="n">
        <v>2035</v>
      </c>
      <c r="F580" s="51" t="str">
        <f aca="false">"*"&amp;IF(AND(A580="EU",E580=2035),0.95,IF(AND(A580="EU",E580=2050),0.93,IF(AND(A580="USA",E580=2035),0.96,IF(AND(A580="USA",E580=2050),0.94,IF(AND(A580="Japan",E580=2035),0.94,IF(AND(A580="Japan",E580=2050),0.92,IF(AND(A580="Russia",E580=2035),0.95,IF(AND(A580="Russia",E580=2050),0.93,IF(AND(A580="China",E580=2035),0.94,IF(AND(A580="China",E580=2050),0.92,IF(AND(A580="India",E580=2035),0.95,IF(AND(A580="India",E580=2050),0.92,IF(AND(A580="Middle East",E580=2035),0.94,IF(AND(A580="Middle East",E580=2050),0.9,IF(AND(A580="Africa",E580=2035),0.94,IF(AND(A580="Africa",E580=2050),0.91,IF(AND(A580="Brazil",E580=2035),0.95,IF(AND(A580="Brazil",E580=2050),0.92,""))))))))))))))))))</f>
        <v>*0.95</v>
      </c>
      <c r="H580" s="0" t="s">
        <v>1431</v>
      </c>
      <c r="I580" s="50" t="s">
        <v>35</v>
      </c>
      <c r="J580" s="0" t="n">
        <v>2050</v>
      </c>
      <c r="K580" s="48" t="str">
        <f aca="false">"*"&amp;IF(AND(A580="EU",J580=2035),0.95,IF(AND(A580="EU",J580=2050),0.93,IF(AND(A580="USA",J580=2035),0.96,IF(AND(A580="USA",J580=2050),0.94,IF(AND(A580="Japan",J580=2035),0.94,IF(AND(A580="Japan",J580=2050),0.92,IF(AND(A580="Russia",J580=2035),0.95,IF(AND(A580="Russia",J580=2050),0.93,IF(AND(A580="China",J580=2035),0.94,IF(AND(A580="China",J580=2050),0.92,IF(AND(A580="India",J580=2035),0.95,IF(AND(A580="India",J580=2050),0.92,IF(AND(A580="Middle East",J580=2035),0.94,IF(AND(A580="Middle East",J580=2050),0.9,IF(AND(A580="Africa",J580=2035),0.94,IF(AND(A580="Africa",J580=2050),0.91,IF(AND(A580="Brazil",J580=2035),0.95,IF(AND(A580="Brazil",J580=2050),0.92,""))))))))))))))))))</f>
        <v>*0.92</v>
      </c>
      <c r="P580" s="41" t="s">
        <v>1431</v>
      </c>
      <c r="Q580" s="52" t="s">
        <v>35</v>
      </c>
      <c r="R580" s="41" t="n">
        <v>2035</v>
      </c>
      <c r="S580" s="53" t="str">
        <f aca="false">"*"&amp;IF(AND(A580="EU",R580=2035),0.95,IF(AND(A580="EU",R580=2050),0.93,IF(AND(A580="USA",R580=2035),0.96,IF(AND(A580="USA",R580=2050),0.93,IF(AND(A580="Japan",R580=2035),0.94,IF(AND(A580="Japan",R580=2050),0.92,IF(AND(A580="Russia",R580=2035),0.95,IF(AND(A580="Russia",R580=2050),0.91,IF(AND(A580="China",R580=2035),0.93,IF(AND(A580="China",R580=2050),0.92,IF(AND(A580="India",R580=2035),0.94,IF(AND(A580="India",R580=2050),0.91,IF(AND(A580="Middle East",R580=2035),0.92,IF(AND(A580="Middle East",R580=2050),0.89,IF(AND(A580="Africa",R580=2035),0.93,IF(AND(A580="Africa",R580=2050),0.9,IF(AND(A580="Brazil",R580=2035),0.95,IF(AND(A580="Brazil",R580=2050),0.92,""))))))))))))))))))</f>
        <v>*0.95</v>
      </c>
      <c r="U580" s="41" t="s">
        <v>1431</v>
      </c>
      <c r="V580" s="52" t="s">
        <v>35</v>
      </c>
      <c r="W580" s="41" t="n">
        <v>2050</v>
      </c>
      <c r="X580" s="53" t="str">
        <f aca="false">"*"&amp;IF(AND(A580="EU",W580=2035),0.95,IF(AND(A580="EU",W580=2050),0.93,IF(AND(A580="USA",W580=2035),0.96,IF(AND(A580="USA",W580=2050),0.93,IF(AND(A580="Japan",W580=2035),0.94,IF(AND(A580="Japan",W580=2050),0.92,IF(AND(A580="Russia",W580=2035),0.95,IF(AND(A580="Russia",W580=2050),0.91,IF(AND(A580="China",W580=2035),0.93,IF(AND(A580="China",W580=2050),0.92,IF(AND(A580="India",W580=2035),0.94,IF(AND(A580="India",W580=2050),0.91,IF(AND(A580="Middle East",W580=2035),0.92,IF(AND(A580="Middle East",W580=2050),0.89,IF(AND(A580="Africa",W580=2035),0.93,IF(AND(A580="Africa",W580=2050),0.9,IF(AND(A580="Brazil",W580=2035),0.95,IF(AND(A580="Brazil",W580=2050),0.92,""))))))))))))))))))</f>
        <v>*0.92</v>
      </c>
      <c r="AC580" s="0" t="s">
        <v>1431</v>
      </c>
      <c r="AD580" s="50" t="s">
        <v>35</v>
      </c>
      <c r="AE580" s="0" t="n">
        <v>2035</v>
      </c>
      <c r="AF580" s="51" t="str">
        <f aca="false">"*"&amp;IF(AND(A580="EU",AE580=2035),0.93,IF(AND(A580="EU",AE580=2050),0.9,IF(AND(A580="USA",AE580=2035),0.92,IF(AND(A580="USA",AE580=2050),0.89,IF(AND(A580="Japan",AE580=2035),0.92,IF(AND(A580="Japan",AE580=2050),0.89,IF(AND(A580="Russia",AE580=2035),0.91,IF(AND(A580="Russia",AE580=2050),0.86,IF(AND(A580="China",AE580=2035),0.91,IF(AND(A580="China",AE580=2050),0.87,IF(AND(A580="India",AE580=2035),0.92,IF(AND(A580="India",AE580=2050),0.87,IF(AND(A580="Middle East",AE580=2035),0.89,IF(AND(A580="Middle East",AE580=2050),0.84,IF(AND(A580="Africa",AE580=2035),0.9,IF(AND(A580="Africa",AE580=2050),0.86,IF(AND(A580="Brazil",AE580=2035),0.93,IF(AND(A580="Brazil",AE580=2050),0.89,""))))))))))))))))))</f>
        <v>*0.93</v>
      </c>
      <c r="AG580" s="51" t="str">
        <f aca="false">AG579</f>
        <v>REZoning_Sol-Win</v>
      </c>
      <c r="AI580" s="0" t="s">
        <v>1431</v>
      </c>
      <c r="AJ580" s="50" t="s">
        <v>35</v>
      </c>
      <c r="AK580" s="0" t="n">
        <v>2050</v>
      </c>
      <c r="AL580" s="51" t="str">
        <f aca="false">"*"&amp;IF(AND(A580="EU",AK580=2035),0.93,IF(AND(A580="EU",AK580=2050),0.9,IF(AND(A580="USA",AK580=2035),0.92,IF(AND(A580="USA",AK580=2050),0.89,IF(AND(A580="Japan",AK580=2035),0.92,IF(AND(A580="Japan",AK580=2050),0.89,IF(AND(A580="Russia",AK580=2035),0.91,IF(AND(A580="Russia",AK580=2050),0.86,IF(AND(A580="China",AK580=2035),0.91,IF(AND(A580="China",AK580=2050),0.87,IF(AND(A580="India",AK580=2035),0.92,IF(AND(A580="India",AK580=2050),0.87,IF(AND(A580="Middle East",AK580=2035),0.89,IF(AND(A580="Middle East",AK580=2050),0.84,IF(AND(A580="Africa",AK580=2035),0.9,IF(AND(A580="Africa",AK580=2050),0.86,IF(AND(A580="Brazil",AK580=2035),0.93,IF(AND(A580="Brazil",AK580=2050),0.89,""))))))))))))))))))</f>
        <v>*0.89</v>
      </c>
      <c r="AM580" s="51" t="str">
        <f aca="false">AM579</f>
        <v>REZoning_Sol-Win</v>
      </c>
      <c r="AP580" s="0" t="s">
        <v>1431</v>
      </c>
      <c r="AQ580" s="0" t="s">
        <v>35</v>
      </c>
      <c r="AR580" s="0" t="n">
        <v>2100</v>
      </c>
      <c r="AS580" s="0" t="s">
        <v>914</v>
      </c>
      <c r="AT580" s="0" t="s">
        <v>36</v>
      </c>
    </row>
    <row r="581" customFormat="false" ht="28.5" hidden="false" customHeight="true" outlineLevel="0" collapsed="false">
      <c r="A581" s="3" t="s">
        <v>61</v>
      </c>
      <c r="C581" s="0" t="s">
        <v>1432</v>
      </c>
      <c r="D581" s="50" t="s">
        <v>35</v>
      </c>
      <c r="E581" s="0" t="n">
        <v>2035</v>
      </c>
      <c r="F581" s="51" t="str">
        <f aca="false">"*"&amp;IF(AND(A581="EU",E581=2035),0.95,IF(AND(A581="EU",E581=2050),0.93,IF(AND(A581="USA",E581=2035),0.96,IF(AND(A581="USA",E581=2050),0.94,IF(AND(A581="Japan",E581=2035),0.94,IF(AND(A581="Japan",E581=2050),0.92,IF(AND(A581="Russia",E581=2035),0.95,IF(AND(A581="Russia",E581=2050),0.93,IF(AND(A581="China",E581=2035),0.94,IF(AND(A581="China",E581=2050),0.92,IF(AND(A581="India",E581=2035),0.95,IF(AND(A581="India",E581=2050),0.92,IF(AND(A581="Middle East",E581=2035),0.94,IF(AND(A581="Middle East",E581=2050),0.9,IF(AND(A581="Africa",E581=2035),0.94,IF(AND(A581="Africa",E581=2050),0.91,IF(AND(A581="Brazil",E581=2035),0.95,IF(AND(A581="Brazil",E581=2050),0.92,""))))))))))))))))))</f>
        <v>*0.95</v>
      </c>
      <c r="H581" s="0" t="s">
        <v>1432</v>
      </c>
      <c r="I581" s="50" t="s">
        <v>35</v>
      </c>
      <c r="J581" s="0" t="n">
        <v>2050</v>
      </c>
      <c r="K581" s="48" t="str">
        <f aca="false">"*"&amp;IF(AND(A581="EU",J581=2035),0.95,IF(AND(A581="EU",J581=2050),0.93,IF(AND(A581="USA",J581=2035),0.96,IF(AND(A581="USA",J581=2050),0.94,IF(AND(A581="Japan",J581=2035),0.94,IF(AND(A581="Japan",J581=2050),0.92,IF(AND(A581="Russia",J581=2035),0.95,IF(AND(A581="Russia",J581=2050),0.93,IF(AND(A581="China",J581=2035),0.94,IF(AND(A581="China",J581=2050),0.92,IF(AND(A581="India",J581=2035),0.95,IF(AND(A581="India",J581=2050),0.92,IF(AND(A581="Middle East",J581=2035),0.94,IF(AND(A581="Middle East",J581=2050),0.9,IF(AND(A581="Africa",J581=2035),0.94,IF(AND(A581="Africa",J581=2050),0.91,IF(AND(A581="Brazil",J581=2035),0.95,IF(AND(A581="Brazil",J581=2050),0.92,""))))))))))))))))))</f>
        <v>*0.92</v>
      </c>
      <c r="P581" s="41" t="s">
        <v>1432</v>
      </c>
      <c r="Q581" s="52" t="s">
        <v>35</v>
      </c>
      <c r="R581" s="41" t="n">
        <v>2035</v>
      </c>
      <c r="S581" s="53" t="str">
        <f aca="false">"*"&amp;IF(AND(A581="EU",R581=2035),0.95,IF(AND(A581="EU",R581=2050),0.93,IF(AND(A581="USA",R581=2035),0.96,IF(AND(A581="USA",R581=2050),0.93,IF(AND(A581="Japan",R581=2035),0.94,IF(AND(A581="Japan",R581=2050),0.92,IF(AND(A581="Russia",R581=2035),0.95,IF(AND(A581="Russia",R581=2050),0.91,IF(AND(A581="China",R581=2035),0.93,IF(AND(A581="China",R581=2050),0.92,IF(AND(A581="India",R581=2035),0.94,IF(AND(A581="India",R581=2050),0.91,IF(AND(A581="Middle East",R581=2035),0.92,IF(AND(A581="Middle East",R581=2050),0.89,IF(AND(A581="Africa",R581=2035),0.93,IF(AND(A581="Africa",R581=2050),0.9,IF(AND(A581="Brazil",R581=2035),0.95,IF(AND(A581="Brazil",R581=2050),0.92,""))))))))))))))))))</f>
        <v>*0.95</v>
      </c>
      <c r="U581" s="41" t="s">
        <v>1432</v>
      </c>
      <c r="V581" s="52" t="s">
        <v>35</v>
      </c>
      <c r="W581" s="41" t="n">
        <v>2050</v>
      </c>
      <c r="X581" s="53" t="str">
        <f aca="false">"*"&amp;IF(AND(A581="EU",W581=2035),0.95,IF(AND(A581="EU",W581=2050),0.93,IF(AND(A581="USA",W581=2035),0.96,IF(AND(A581="USA",W581=2050),0.93,IF(AND(A581="Japan",W581=2035),0.94,IF(AND(A581="Japan",W581=2050),0.92,IF(AND(A581="Russia",W581=2035),0.95,IF(AND(A581="Russia",W581=2050),0.91,IF(AND(A581="China",W581=2035),0.93,IF(AND(A581="China",W581=2050),0.92,IF(AND(A581="India",W581=2035),0.94,IF(AND(A581="India",W581=2050),0.91,IF(AND(A581="Middle East",W581=2035),0.92,IF(AND(A581="Middle East",W581=2050),0.89,IF(AND(A581="Africa",W581=2035),0.93,IF(AND(A581="Africa",W581=2050),0.9,IF(AND(A581="Brazil",W581=2035),0.95,IF(AND(A581="Brazil",W581=2050),0.92,""))))))))))))))))))</f>
        <v>*0.92</v>
      </c>
      <c r="AC581" s="0" t="s">
        <v>1432</v>
      </c>
      <c r="AD581" s="50" t="s">
        <v>35</v>
      </c>
      <c r="AE581" s="0" t="n">
        <v>2035</v>
      </c>
      <c r="AF581" s="51" t="str">
        <f aca="false">"*"&amp;IF(AND(A581="EU",AE581=2035),0.93,IF(AND(A581="EU",AE581=2050),0.9,IF(AND(A581="USA",AE581=2035),0.92,IF(AND(A581="USA",AE581=2050),0.89,IF(AND(A581="Japan",AE581=2035),0.92,IF(AND(A581="Japan",AE581=2050),0.89,IF(AND(A581="Russia",AE581=2035),0.91,IF(AND(A581="Russia",AE581=2050),0.86,IF(AND(A581="China",AE581=2035),0.91,IF(AND(A581="China",AE581=2050),0.87,IF(AND(A581="India",AE581=2035),0.92,IF(AND(A581="India",AE581=2050),0.87,IF(AND(A581="Middle East",AE581=2035),0.89,IF(AND(A581="Middle East",AE581=2050),0.84,IF(AND(A581="Africa",AE581=2035),0.9,IF(AND(A581="Africa",AE581=2050),0.86,IF(AND(A581="Brazil",AE581=2035),0.93,IF(AND(A581="Brazil",AE581=2050),0.89,""))))))))))))))))))</f>
        <v>*0.93</v>
      </c>
      <c r="AG581" s="51" t="str">
        <f aca="false">AG580</f>
        <v>REZoning_Sol-Win</v>
      </c>
      <c r="AI581" s="0" t="s">
        <v>1432</v>
      </c>
      <c r="AJ581" s="50" t="s">
        <v>35</v>
      </c>
      <c r="AK581" s="0" t="n">
        <v>2050</v>
      </c>
      <c r="AL581" s="51" t="str">
        <f aca="false">"*"&amp;IF(AND(A581="EU",AK581=2035),0.93,IF(AND(A581="EU",AK581=2050),0.9,IF(AND(A581="USA",AK581=2035),0.92,IF(AND(A581="USA",AK581=2050),0.89,IF(AND(A581="Japan",AK581=2035),0.92,IF(AND(A581="Japan",AK581=2050),0.89,IF(AND(A581="Russia",AK581=2035),0.91,IF(AND(A581="Russia",AK581=2050),0.86,IF(AND(A581="China",AK581=2035),0.91,IF(AND(A581="China",AK581=2050),0.87,IF(AND(A581="India",AK581=2035),0.92,IF(AND(A581="India",AK581=2050),0.87,IF(AND(A581="Middle East",AK581=2035),0.89,IF(AND(A581="Middle East",AK581=2050),0.84,IF(AND(A581="Africa",AK581=2035),0.9,IF(AND(A581="Africa",AK581=2050),0.86,IF(AND(A581="Brazil",AK581=2035),0.93,IF(AND(A581="Brazil",AK581=2050),0.89,""))))))))))))))))))</f>
        <v>*0.89</v>
      </c>
      <c r="AM581" s="51" t="str">
        <f aca="false">AM580</f>
        <v>REZoning_Sol-Win</v>
      </c>
      <c r="AP581" s="0" t="s">
        <v>1432</v>
      </c>
      <c r="AQ581" s="0" t="s">
        <v>35</v>
      </c>
      <c r="AR581" s="0" t="n">
        <v>2100</v>
      </c>
      <c r="AS581" s="0" t="s">
        <v>914</v>
      </c>
      <c r="AT581" s="0" t="s">
        <v>36</v>
      </c>
    </row>
    <row r="582" customFormat="false" ht="28.5" hidden="false" customHeight="true" outlineLevel="0" collapsed="false">
      <c r="A582" s="3" t="s">
        <v>61</v>
      </c>
      <c r="C582" s="0" t="s">
        <v>1433</v>
      </c>
      <c r="D582" s="50" t="s">
        <v>35</v>
      </c>
      <c r="E582" s="0" t="n">
        <v>2035</v>
      </c>
      <c r="F582" s="51" t="str">
        <f aca="false">"*"&amp;IF(AND(A582="EU",E582=2035),0.95,IF(AND(A582="EU",E582=2050),0.93,IF(AND(A582="USA",E582=2035),0.96,IF(AND(A582="USA",E582=2050),0.94,IF(AND(A582="Japan",E582=2035),0.94,IF(AND(A582="Japan",E582=2050),0.92,IF(AND(A582="Russia",E582=2035),0.95,IF(AND(A582="Russia",E582=2050),0.93,IF(AND(A582="China",E582=2035),0.94,IF(AND(A582="China",E582=2050),0.92,IF(AND(A582="India",E582=2035),0.95,IF(AND(A582="India",E582=2050),0.92,IF(AND(A582="Middle East",E582=2035),0.94,IF(AND(A582="Middle East",E582=2050),0.9,IF(AND(A582="Africa",E582=2035),0.94,IF(AND(A582="Africa",E582=2050),0.91,IF(AND(A582="Brazil",E582=2035),0.95,IF(AND(A582="Brazil",E582=2050),0.92,""))))))))))))))))))</f>
        <v>*0.95</v>
      </c>
      <c r="H582" s="0" t="s">
        <v>1433</v>
      </c>
      <c r="I582" s="50" t="s">
        <v>35</v>
      </c>
      <c r="J582" s="0" t="n">
        <v>2050</v>
      </c>
      <c r="K582" s="48" t="str">
        <f aca="false">"*"&amp;IF(AND(A582="EU",J582=2035),0.95,IF(AND(A582="EU",J582=2050),0.93,IF(AND(A582="USA",J582=2035),0.96,IF(AND(A582="USA",J582=2050),0.94,IF(AND(A582="Japan",J582=2035),0.94,IF(AND(A582="Japan",J582=2050),0.92,IF(AND(A582="Russia",J582=2035),0.95,IF(AND(A582="Russia",J582=2050),0.93,IF(AND(A582="China",J582=2035),0.94,IF(AND(A582="China",J582=2050),0.92,IF(AND(A582="India",J582=2035),0.95,IF(AND(A582="India",J582=2050),0.92,IF(AND(A582="Middle East",J582=2035),0.94,IF(AND(A582="Middle East",J582=2050),0.9,IF(AND(A582="Africa",J582=2035),0.94,IF(AND(A582="Africa",J582=2050),0.91,IF(AND(A582="Brazil",J582=2035),0.95,IF(AND(A582="Brazil",J582=2050),0.92,""))))))))))))))))))</f>
        <v>*0.92</v>
      </c>
      <c r="P582" s="41" t="s">
        <v>1433</v>
      </c>
      <c r="Q582" s="52" t="s">
        <v>35</v>
      </c>
      <c r="R582" s="41" t="n">
        <v>2035</v>
      </c>
      <c r="S582" s="53" t="str">
        <f aca="false">"*"&amp;IF(AND(A582="EU",R582=2035),0.95,IF(AND(A582="EU",R582=2050),0.93,IF(AND(A582="USA",R582=2035),0.96,IF(AND(A582="USA",R582=2050),0.93,IF(AND(A582="Japan",R582=2035),0.94,IF(AND(A582="Japan",R582=2050),0.92,IF(AND(A582="Russia",R582=2035),0.95,IF(AND(A582="Russia",R582=2050),0.91,IF(AND(A582="China",R582=2035),0.93,IF(AND(A582="China",R582=2050),0.92,IF(AND(A582="India",R582=2035),0.94,IF(AND(A582="India",R582=2050),0.91,IF(AND(A582="Middle East",R582=2035),0.92,IF(AND(A582="Middle East",R582=2050),0.89,IF(AND(A582="Africa",R582=2035),0.93,IF(AND(A582="Africa",R582=2050),0.9,IF(AND(A582="Brazil",R582=2035),0.95,IF(AND(A582="Brazil",R582=2050),0.92,""))))))))))))))))))</f>
        <v>*0.95</v>
      </c>
      <c r="U582" s="41" t="s">
        <v>1433</v>
      </c>
      <c r="V582" s="52" t="s">
        <v>35</v>
      </c>
      <c r="W582" s="41" t="n">
        <v>2050</v>
      </c>
      <c r="X582" s="53" t="str">
        <f aca="false">"*"&amp;IF(AND(A582="EU",W582=2035),0.95,IF(AND(A582="EU",W582=2050),0.93,IF(AND(A582="USA",W582=2035),0.96,IF(AND(A582="USA",W582=2050),0.93,IF(AND(A582="Japan",W582=2035),0.94,IF(AND(A582="Japan",W582=2050),0.92,IF(AND(A582="Russia",W582=2035),0.95,IF(AND(A582="Russia",W582=2050),0.91,IF(AND(A582="China",W582=2035),0.93,IF(AND(A582="China",W582=2050),0.92,IF(AND(A582="India",W582=2035),0.94,IF(AND(A582="India",W582=2050),0.91,IF(AND(A582="Middle East",W582=2035),0.92,IF(AND(A582="Middle East",W582=2050),0.89,IF(AND(A582="Africa",W582=2035),0.93,IF(AND(A582="Africa",W582=2050),0.9,IF(AND(A582="Brazil",W582=2035),0.95,IF(AND(A582="Brazil",W582=2050),0.92,""))))))))))))))))))</f>
        <v>*0.92</v>
      </c>
      <c r="AC582" s="0" t="s">
        <v>1433</v>
      </c>
      <c r="AD582" s="50" t="s">
        <v>35</v>
      </c>
      <c r="AE582" s="0" t="n">
        <v>2035</v>
      </c>
      <c r="AF582" s="51" t="str">
        <f aca="false">"*"&amp;IF(AND(A582="EU",AE582=2035),0.93,IF(AND(A582="EU",AE582=2050),0.9,IF(AND(A582="USA",AE582=2035),0.92,IF(AND(A582="USA",AE582=2050),0.89,IF(AND(A582="Japan",AE582=2035),0.92,IF(AND(A582="Japan",AE582=2050),0.89,IF(AND(A582="Russia",AE582=2035),0.91,IF(AND(A582="Russia",AE582=2050),0.86,IF(AND(A582="China",AE582=2035),0.91,IF(AND(A582="China",AE582=2050),0.87,IF(AND(A582="India",AE582=2035),0.92,IF(AND(A582="India",AE582=2050),0.87,IF(AND(A582="Middle East",AE582=2035),0.89,IF(AND(A582="Middle East",AE582=2050),0.84,IF(AND(A582="Africa",AE582=2035),0.9,IF(AND(A582="Africa",AE582=2050),0.86,IF(AND(A582="Brazil",AE582=2035),0.93,IF(AND(A582="Brazil",AE582=2050),0.89,""))))))))))))))))))</f>
        <v>*0.93</v>
      </c>
      <c r="AG582" s="51" t="str">
        <f aca="false">AG581</f>
        <v>REZoning_Sol-Win</v>
      </c>
      <c r="AI582" s="0" t="s">
        <v>1433</v>
      </c>
      <c r="AJ582" s="50" t="s">
        <v>35</v>
      </c>
      <c r="AK582" s="0" t="n">
        <v>2050</v>
      </c>
      <c r="AL582" s="51" t="str">
        <f aca="false">"*"&amp;IF(AND(A582="EU",AK582=2035),0.93,IF(AND(A582="EU",AK582=2050),0.9,IF(AND(A582="USA",AK582=2035),0.92,IF(AND(A582="USA",AK582=2050),0.89,IF(AND(A582="Japan",AK582=2035),0.92,IF(AND(A582="Japan",AK582=2050),0.89,IF(AND(A582="Russia",AK582=2035),0.91,IF(AND(A582="Russia",AK582=2050),0.86,IF(AND(A582="China",AK582=2035),0.91,IF(AND(A582="China",AK582=2050),0.87,IF(AND(A582="India",AK582=2035),0.92,IF(AND(A582="India",AK582=2050),0.87,IF(AND(A582="Middle East",AK582=2035),0.89,IF(AND(A582="Middle East",AK582=2050),0.84,IF(AND(A582="Africa",AK582=2035),0.9,IF(AND(A582="Africa",AK582=2050),0.86,IF(AND(A582="Brazil",AK582=2035),0.93,IF(AND(A582="Brazil",AK582=2050),0.89,""))))))))))))))))))</f>
        <v>*0.89</v>
      </c>
      <c r="AM582" s="51" t="str">
        <f aca="false">AM581</f>
        <v>REZoning_Sol-Win</v>
      </c>
      <c r="AP582" s="0" t="s">
        <v>1433</v>
      </c>
      <c r="AQ582" s="0" t="s">
        <v>35</v>
      </c>
      <c r="AR582" s="0" t="n">
        <v>2100</v>
      </c>
      <c r="AS582" s="0" t="s">
        <v>914</v>
      </c>
      <c r="AT582" s="0" t="s">
        <v>36</v>
      </c>
    </row>
    <row r="583" customFormat="false" ht="28.5" hidden="false" customHeight="true" outlineLevel="0" collapsed="false">
      <c r="A583" s="3" t="s">
        <v>61</v>
      </c>
      <c r="C583" s="0" t="s">
        <v>1434</v>
      </c>
      <c r="D583" s="50" t="s">
        <v>35</v>
      </c>
      <c r="E583" s="0" t="n">
        <v>2035</v>
      </c>
      <c r="F583" s="51" t="str">
        <f aca="false">"*"&amp;IF(AND(A583="EU",E583=2035),0.95,IF(AND(A583="EU",E583=2050),0.93,IF(AND(A583="USA",E583=2035),0.96,IF(AND(A583="USA",E583=2050),0.94,IF(AND(A583="Japan",E583=2035),0.94,IF(AND(A583="Japan",E583=2050),0.92,IF(AND(A583="Russia",E583=2035),0.95,IF(AND(A583="Russia",E583=2050),0.93,IF(AND(A583="China",E583=2035),0.94,IF(AND(A583="China",E583=2050),0.92,IF(AND(A583="India",E583=2035),0.95,IF(AND(A583="India",E583=2050),0.92,IF(AND(A583="Middle East",E583=2035),0.94,IF(AND(A583="Middle East",E583=2050),0.9,IF(AND(A583="Africa",E583=2035),0.94,IF(AND(A583="Africa",E583=2050),0.91,IF(AND(A583="Brazil",E583=2035),0.95,IF(AND(A583="Brazil",E583=2050),0.92,""))))))))))))))))))</f>
        <v>*0.95</v>
      </c>
      <c r="H583" s="0" t="s">
        <v>1434</v>
      </c>
      <c r="I583" s="50" t="s">
        <v>35</v>
      </c>
      <c r="J583" s="0" t="n">
        <v>2050</v>
      </c>
      <c r="K583" s="48" t="str">
        <f aca="false">"*"&amp;IF(AND(A583="EU",J583=2035),0.95,IF(AND(A583="EU",J583=2050),0.93,IF(AND(A583="USA",J583=2035),0.96,IF(AND(A583="USA",J583=2050),0.94,IF(AND(A583="Japan",J583=2035),0.94,IF(AND(A583="Japan",J583=2050),0.92,IF(AND(A583="Russia",J583=2035),0.95,IF(AND(A583="Russia",J583=2050),0.93,IF(AND(A583="China",J583=2035),0.94,IF(AND(A583="China",J583=2050),0.92,IF(AND(A583="India",J583=2035),0.95,IF(AND(A583="India",J583=2050),0.92,IF(AND(A583="Middle East",J583=2035),0.94,IF(AND(A583="Middle East",J583=2050),0.9,IF(AND(A583="Africa",J583=2035),0.94,IF(AND(A583="Africa",J583=2050),0.91,IF(AND(A583="Brazil",J583=2035),0.95,IF(AND(A583="Brazil",J583=2050),0.92,""))))))))))))))))))</f>
        <v>*0.92</v>
      </c>
      <c r="P583" s="41" t="s">
        <v>1434</v>
      </c>
      <c r="Q583" s="52" t="s">
        <v>35</v>
      </c>
      <c r="R583" s="41" t="n">
        <v>2035</v>
      </c>
      <c r="S583" s="53" t="str">
        <f aca="false">"*"&amp;IF(AND(A583="EU",R583=2035),0.95,IF(AND(A583="EU",R583=2050),0.93,IF(AND(A583="USA",R583=2035),0.96,IF(AND(A583="USA",R583=2050),0.93,IF(AND(A583="Japan",R583=2035),0.94,IF(AND(A583="Japan",R583=2050),0.92,IF(AND(A583="Russia",R583=2035),0.95,IF(AND(A583="Russia",R583=2050),0.91,IF(AND(A583="China",R583=2035),0.93,IF(AND(A583="China",R583=2050),0.92,IF(AND(A583="India",R583=2035),0.94,IF(AND(A583="India",R583=2050),0.91,IF(AND(A583="Middle East",R583=2035),0.92,IF(AND(A583="Middle East",R583=2050),0.89,IF(AND(A583="Africa",R583=2035),0.93,IF(AND(A583="Africa",R583=2050),0.9,IF(AND(A583="Brazil",R583=2035),0.95,IF(AND(A583="Brazil",R583=2050),0.92,""))))))))))))))))))</f>
        <v>*0.95</v>
      </c>
      <c r="U583" s="41" t="s">
        <v>1434</v>
      </c>
      <c r="V583" s="52" t="s">
        <v>35</v>
      </c>
      <c r="W583" s="41" t="n">
        <v>2050</v>
      </c>
      <c r="X583" s="53" t="str">
        <f aca="false">"*"&amp;IF(AND(A583="EU",W583=2035),0.95,IF(AND(A583="EU",W583=2050),0.93,IF(AND(A583="USA",W583=2035),0.96,IF(AND(A583="USA",W583=2050),0.93,IF(AND(A583="Japan",W583=2035),0.94,IF(AND(A583="Japan",W583=2050),0.92,IF(AND(A583="Russia",W583=2035),0.95,IF(AND(A583="Russia",W583=2050),0.91,IF(AND(A583="China",W583=2035),0.93,IF(AND(A583="China",W583=2050),0.92,IF(AND(A583="India",W583=2035),0.94,IF(AND(A583="India",W583=2050),0.91,IF(AND(A583="Middle East",W583=2035),0.92,IF(AND(A583="Middle East",W583=2050),0.89,IF(AND(A583="Africa",W583=2035),0.93,IF(AND(A583="Africa",W583=2050),0.9,IF(AND(A583="Brazil",W583=2035),0.95,IF(AND(A583="Brazil",W583=2050),0.92,""))))))))))))))))))</f>
        <v>*0.92</v>
      </c>
      <c r="AC583" s="0" t="s">
        <v>1434</v>
      </c>
      <c r="AD583" s="50" t="s">
        <v>35</v>
      </c>
      <c r="AE583" s="0" t="n">
        <v>2035</v>
      </c>
      <c r="AF583" s="51" t="str">
        <f aca="false">"*"&amp;IF(AND(A583="EU",AE583=2035),0.93,IF(AND(A583="EU",AE583=2050),0.9,IF(AND(A583="USA",AE583=2035),0.92,IF(AND(A583="USA",AE583=2050),0.89,IF(AND(A583="Japan",AE583=2035),0.92,IF(AND(A583="Japan",AE583=2050),0.89,IF(AND(A583="Russia",AE583=2035),0.91,IF(AND(A583="Russia",AE583=2050),0.86,IF(AND(A583="China",AE583=2035),0.91,IF(AND(A583="China",AE583=2050),0.87,IF(AND(A583="India",AE583=2035),0.92,IF(AND(A583="India",AE583=2050),0.87,IF(AND(A583="Middle East",AE583=2035),0.89,IF(AND(A583="Middle East",AE583=2050),0.84,IF(AND(A583="Africa",AE583=2035),0.9,IF(AND(A583="Africa",AE583=2050),0.86,IF(AND(A583="Brazil",AE583=2035),0.93,IF(AND(A583="Brazil",AE583=2050),0.89,""))))))))))))))))))</f>
        <v>*0.93</v>
      </c>
      <c r="AG583" s="51" t="str">
        <f aca="false">AG582</f>
        <v>REZoning_Sol-Win</v>
      </c>
      <c r="AI583" s="0" t="s">
        <v>1434</v>
      </c>
      <c r="AJ583" s="50" t="s">
        <v>35</v>
      </c>
      <c r="AK583" s="0" t="n">
        <v>2050</v>
      </c>
      <c r="AL583" s="51" t="str">
        <f aca="false">"*"&amp;IF(AND(A583="EU",AK583=2035),0.93,IF(AND(A583="EU",AK583=2050),0.9,IF(AND(A583="USA",AK583=2035),0.92,IF(AND(A583="USA",AK583=2050),0.89,IF(AND(A583="Japan",AK583=2035),0.92,IF(AND(A583="Japan",AK583=2050),0.89,IF(AND(A583="Russia",AK583=2035),0.91,IF(AND(A583="Russia",AK583=2050),0.86,IF(AND(A583="China",AK583=2035),0.91,IF(AND(A583="China",AK583=2050),0.87,IF(AND(A583="India",AK583=2035),0.92,IF(AND(A583="India",AK583=2050),0.87,IF(AND(A583="Middle East",AK583=2035),0.89,IF(AND(A583="Middle East",AK583=2050),0.84,IF(AND(A583="Africa",AK583=2035),0.9,IF(AND(A583="Africa",AK583=2050),0.86,IF(AND(A583="Brazil",AK583=2035),0.93,IF(AND(A583="Brazil",AK583=2050),0.89,""))))))))))))))))))</f>
        <v>*0.89</v>
      </c>
      <c r="AM583" s="51" t="str">
        <f aca="false">AM582</f>
        <v>REZoning_Sol-Win</v>
      </c>
      <c r="AP583" s="0" t="s">
        <v>1434</v>
      </c>
      <c r="AQ583" s="0" t="s">
        <v>35</v>
      </c>
      <c r="AR583" s="0" t="n">
        <v>2100</v>
      </c>
      <c r="AS583" s="0" t="s">
        <v>914</v>
      </c>
      <c r="AT583" s="0" t="s">
        <v>36</v>
      </c>
    </row>
    <row r="584" customFormat="false" ht="28.5" hidden="false" customHeight="true" outlineLevel="0" collapsed="false">
      <c r="A584" s="3" t="s">
        <v>61</v>
      </c>
      <c r="C584" s="0" t="s">
        <v>1435</v>
      </c>
      <c r="D584" s="50" t="s">
        <v>35</v>
      </c>
      <c r="E584" s="0" t="n">
        <v>2035</v>
      </c>
      <c r="F584" s="51" t="str">
        <f aca="false">"*"&amp;IF(AND(A584="EU",E584=2035),0.95,IF(AND(A584="EU",E584=2050),0.93,IF(AND(A584="USA",E584=2035),0.96,IF(AND(A584="USA",E584=2050),0.94,IF(AND(A584="Japan",E584=2035),0.94,IF(AND(A584="Japan",E584=2050),0.92,IF(AND(A584="Russia",E584=2035),0.95,IF(AND(A584="Russia",E584=2050),0.93,IF(AND(A584="China",E584=2035),0.94,IF(AND(A584="China",E584=2050),0.92,IF(AND(A584="India",E584=2035),0.95,IF(AND(A584="India",E584=2050),0.92,IF(AND(A584="Middle East",E584=2035),0.94,IF(AND(A584="Middle East",E584=2050),0.9,IF(AND(A584="Africa",E584=2035),0.94,IF(AND(A584="Africa",E584=2050),0.91,IF(AND(A584="Brazil",E584=2035),0.95,IF(AND(A584="Brazil",E584=2050),0.92,""))))))))))))))))))</f>
        <v>*0.95</v>
      </c>
      <c r="H584" s="0" t="s">
        <v>1435</v>
      </c>
      <c r="I584" s="50" t="s">
        <v>35</v>
      </c>
      <c r="J584" s="0" t="n">
        <v>2050</v>
      </c>
      <c r="K584" s="48" t="str">
        <f aca="false">"*"&amp;IF(AND(A584="EU",J584=2035),0.95,IF(AND(A584="EU",J584=2050),0.93,IF(AND(A584="USA",J584=2035),0.96,IF(AND(A584="USA",J584=2050),0.94,IF(AND(A584="Japan",J584=2035),0.94,IF(AND(A584="Japan",J584=2050),0.92,IF(AND(A584="Russia",J584=2035),0.95,IF(AND(A584="Russia",J584=2050),0.93,IF(AND(A584="China",J584=2035),0.94,IF(AND(A584="China",J584=2050),0.92,IF(AND(A584="India",J584=2035),0.95,IF(AND(A584="India",J584=2050),0.92,IF(AND(A584="Middle East",J584=2035),0.94,IF(AND(A584="Middle East",J584=2050),0.9,IF(AND(A584="Africa",J584=2035),0.94,IF(AND(A584="Africa",J584=2050),0.91,IF(AND(A584="Brazil",J584=2035),0.95,IF(AND(A584="Brazil",J584=2050),0.92,""))))))))))))))))))</f>
        <v>*0.92</v>
      </c>
      <c r="P584" s="41" t="s">
        <v>1435</v>
      </c>
      <c r="Q584" s="52" t="s">
        <v>35</v>
      </c>
      <c r="R584" s="41" t="n">
        <v>2035</v>
      </c>
      <c r="S584" s="53" t="str">
        <f aca="false">"*"&amp;IF(AND(A584="EU",R584=2035),0.95,IF(AND(A584="EU",R584=2050),0.93,IF(AND(A584="USA",R584=2035),0.96,IF(AND(A584="USA",R584=2050),0.93,IF(AND(A584="Japan",R584=2035),0.94,IF(AND(A584="Japan",R584=2050),0.92,IF(AND(A584="Russia",R584=2035),0.95,IF(AND(A584="Russia",R584=2050),0.91,IF(AND(A584="China",R584=2035),0.93,IF(AND(A584="China",R584=2050),0.92,IF(AND(A584="India",R584=2035),0.94,IF(AND(A584="India",R584=2050),0.91,IF(AND(A584="Middle East",R584=2035),0.92,IF(AND(A584="Middle East",R584=2050),0.89,IF(AND(A584="Africa",R584=2035),0.93,IF(AND(A584="Africa",R584=2050),0.9,IF(AND(A584="Brazil",R584=2035),0.95,IF(AND(A584="Brazil",R584=2050),0.92,""))))))))))))))))))</f>
        <v>*0.95</v>
      </c>
      <c r="U584" s="41" t="s">
        <v>1435</v>
      </c>
      <c r="V584" s="52" t="s">
        <v>35</v>
      </c>
      <c r="W584" s="41" t="n">
        <v>2050</v>
      </c>
      <c r="X584" s="53" t="str">
        <f aca="false">"*"&amp;IF(AND(A584="EU",W584=2035),0.95,IF(AND(A584="EU",W584=2050),0.93,IF(AND(A584="USA",W584=2035),0.96,IF(AND(A584="USA",W584=2050),0.93,IF(AND(A584="Japan",W584=2035),0.94,IF(AND(A584="Japan",W584=2050),0.92,IF(AND(A584="Russia",W584=2035),0.95,IF(AND(A584="Russia",W584=2050),0.91,IF(AND(A584="China",W584=2035),0.93,IF(AND(A584="China",W584=2050),0.92,IF(AND(A584="India",W584=2035),0.94,IF(AND(A584="India",W584=2050),0.91,IF(AND(A584="Middle East",W584=2035),0.92,IF(AND(A584="Middle East",W584=2050),0.89,IF(AND(A584="Africa",W584=2035),0.93,IF(AND(A584="Africa",W584=2050),0.9,IF(AND(A584="Brazil",W584=2035),0.95,IF(AND(A584="Brazil",W584=2050),0.92,""))))))))))))))))))</f>
        <v>*0.92</v>
      </c>
      <c r="AC584" s="0" t="s">
        <v>1435</v>
      </c>
      <c r="AD584" s="50" t="s">
        <v>35</v>
      </c>
      <c r="AE584" s="0" t="n">
        <v>2035</v>
      </c>
      <c r="AF584" s="51" t="str">
        <f aca="false">"*"&amp;IF(AND(A584="EU",AE584=2035),0.93,IF(AND(A584="EU",AE584=2050),0.9,IF(AND(A584="USA",AE584=2035),0.92,IF(AND(A584="USA",AE584=2050),0.89,IF(AND(A584="Japan",AE584=2035),0.92,IF(AND(A584="Japan",AE584=2050),0.89,IF(AND(A584="Russia",AE584=2035),0.91,IF(AND(A584="Russia",AE584=2050),0.86,IF(AND(A584="China",AE584=2035),0.91,IF(AND(A584="China",AE584=2050),0.87,IF(AND(A584="India",AE584=2035),0.92,IF(AND(A584="India",AE584=2050),0.87,IF(AND(A584="Middle East",AE584=2035),0.89,IF(AND(A584="Middle East",AE584=2050),0.84,IF(AND(A584="Africa",AE584=2035),0.9,IF(AND(A584="Africa",AE584=2050),0.86,IF(AND(A584="Brazil",AE584=2035),0.93,IF(AND(A584="Brazil",AE584=2050),0.89,""))))))))))))))))))</f>
        <v>*0.93</v>
      </c>
      <c r="AG584" s="51" t="str">
        <f aca="false">AG583</f>
        <v>REZoning_Sol-Win</v>
      </c>
      <c r="AI584" s="0" t="s">
        <v>1435</v>
      </c>
      <c r="AJ584" s="50" t="s">
        <v>35</v>
      </c>
      <c r="AK584" s="0" t="n">
        <v>2050</v>
      </c>
      <c r="AL584" s="51" t="str">
        <f aca="false">"*"&amp;IF(AND(A584="EU",AK584=2035),0.93,IF(AND(A584="EU",AK584=2050),0.9,IF(AND(A584="USA",AK584=2035),0.92,IF(AND(A584="USA",AK584=2050),0.89,IF(AND(A584="Japan",AK584=2035),0.92,IF(AND(A584="Japan",AK584=2050),0.89,IF(AND(A584="Russia",AK584=2035),0.91,IF(AND(A584="Russia",AK584=2050),0.86,IF(AND(A584="China",AK584=2035),0.91,IF(AND(A584="China",AK584=2050),0.87,IF(AND(A584="India",AK584=2035),0.92,IF(AND(A584="India",AK584=2050),0.87,IF(AND(A584="Middle East",AK584=2035),0.89,IF(AND(A584="Middle East",AK584=2050),0.84,IF(AND(A584="Africa",AK584=2035),0.9,IF(AND(A584="Africa",AK584=2050),0.86,IF(AND(A584="Brazil",AK584=2035),0.93,IF(AND(A584="Brazil",AK584=2050),0.89,""))))))))))))))))))</f>
        <v>*0.89</v>
      </c>
      <c r="AM584" s="51" t="str">
        <f aca="false">AM583</f>
        <v>REZoning_Sol-Win</v>
      </c>
      <c r="AP584" s="0" t="s">
        <v>1435</v>
      </c>
      <c r="AQ584" s="0" t="s">
        <v>35</v>
      </c>
      <c r="AR584" s="0" t="n">
        <v>2100</v>
      </c>
      <c r="AS584" s="0" t="s">
        <v>914</v>
      </c>
      <c r="AT584" s="0" t="s">
        <v>36</v>
      </c>
    </row>
    <row r="585" customFormat="false" ht="28.5" hidden="false" customHeight="true" outlineLevel="0" collapsed="false">
      <c r="A585" s="3" t="s">
        <v>61</v>
      </c>
      <c r="C585" s="0" t="s">
        <v>1436</v>
      </c>
      <c r="D585" s="50" t="s">
        <v>35</v>
      </c>
      <c r="E585" s="0" t="n">
        <v>2035</v>
      </c>
      <c r="F585" s="51" t="str">
        <f aca="false">"*"&amp;IF(AND(A585="EU",E585=2035),0.95,IF(AND(A585="EU",E585=2050),0.93,IF(AND(A585="USA",E585=2035),0.96,IF(AND(A585="USA",E585=2050),0.94,IF(AND(A585="Japan",E585=2035),0.94,IF(AND(A585="Japan",E585=2050),0.92,IF(AND(A585="Russia",E585=2035),0.95,IF(AND(A585="Russia",E585=2050),0.93,IF(AND(A585="China",E585=2035),0.94,IF(AND(A585="China",E585=2050),0.92,IF(AND(A585="India",E585=2035),0.95,IF(AND(A585="India",E585=2050),0.92,IF(AND(A585="Middle East",E585=2035),0.94,IF(AND(A585="Middle East",E585=2050),0.9,IF(AND(A585="Africa",E585=2035),0.94,IF(AND(A585="Africa",E585=2050),0.91,IF(AND(A585="Brazil",E585=2035),0.95,IF(AND(A585="Brazil",E585=2050),0.92,""))))))))))))))))))</f>
        <v>*0.95</v>
      </c>
      <c r="H585" s="0" t="s">
        <v>1436</v>
      </c>
      <c r="I585" s="50" t="s">
        <v>35</v>
      </c>
      <c r="J585" s="0" t="n">
        <v>2050</v>
      </c>
      <c r="K585" s="48" t="str">
        <f aca="false">"*"&amp;IF(AND(A585="EU",J585=2035),0.95,IF(AND(A585="EU",J585=2050),0.93,IF(AND(A585="USA",J585=2035),0.96,IF(AND(A585="USA",J585=2050),0.94,IF(AND(A585="Japan",J585=2035),0.94,IF(AND(A585="Japan",J585=2050),0.92,IF(AND(A585="Russia",J585=2035),0.95,IF(AND(A585="Russia",J585=2050),0.93,IF(AND(A585="China",J585=2035),0.94,IF(AND(A585="China",J585=2050),0.92,IF(AND(A585="India",J585=2035),0.95,IF(AND(A585="India",J585=2050),0.92,IF(AND(A585="Middle East",J585=2035),0.94,IF(AND(A585="Middle East",J585=2050),0.9,IF(AND(A585="Africa",J585=2035),0.94,IF(AND(A585="Africa",J585=2050),0.91,IF(AND(A585="Brazil",J585=2035),0.95,IF(AND(A585="Brazil",J585=2050),0.92,""))))))))))))))))))</f>
        <v>*0.92</v>
      </c>
      <c r="P585" s="41" t="s">
        <v>1436</v>
      </c>
      <c r="Q585" s="52" t="s">
        <v>35</v>
      </c>
      <c r="R585" s="41" t="n">
        <v>2035</v>
      </c>
      <c r="S585" s="53" t="str">
        <f aca="false">"*"&amp;IF(AND(A585="EU",R585=2035),0.95,IF(AND(A585="EU",R585=2050),0.93,IF(AND(A585="USA",R585=2035),0.96,IF(AND(A585="USA",R585=2050),0.93,IF(AND(A585="Japan",R585=2035),0.94,IF(AND(A585="Japan",R585=2050),0.92,IF(AND(A585="Russia",R585=2035),0.95,IF(AND(A585="Russia",R585=2050),0.91,IF(AND(A585="China",R585=2035),0.93,IF(AND(A585="China",R585=2050),0.92,IF(AND(A585="India",R585=2035),0.94,IF(AND(A585="India",R585=2050),0.91,IF(AND(A585="Middle East",R585=2035),0.92,IF(AND(A585="Middle East",R585=2050),0.89,IF(AND(A585="Africa",R585=2035),0.93,IF(AND(A585="Africa",R585=2050),0.9,IF(AND(A585="Brazil",R585=2035),0.95,IF(AND(A585="Brazil",R585=2050),0.92,""))))))))))))))))))</f>
        <v>*0.95</v>
      </c>
      <c r="U585" s="41" t="s">
        <v>1436</v>
      </c>
      <c r="V585" s="52" t="s">
        <v>35</v>
      </c>
      <c r="W585" s="41" t="n">
        <v>2050</v>
      </c>
      <c r="X585" s="53" t="str">
        <f aca="false">"*"&amp;IF(AND(A585="EU",W585=2035),0.95,IF(AND(A585="EU",W585=2050),0.93,IF(AND(A585="USA",W585=2035),0.96,IF(AND(A585="USA",W585=2050),0.93,IF(AND(A585="Japan",W585=2035),0.94,IF(AND(A585="Japan",W585=2050),0.92,IF(AND(A585="Russia",W585=2035),0.95,IF(AND(A585="Russia",W585=2050),0.91,IF(AND(A585="China",W585=2035),0.93,IF(AND(A585="China",W585=2050),0.92,IF(AND(A585="India",W585=2035),0.94,IF(AND(A585="India",W585=2050),0.91,IF(AND(A585="Middle East",W585=2035),0.92,IF(AND(A585="Middle East",W585=2050),0.89,IF(AND(A585="Africa",W585=2035),0.93,IF(AND(A585="Africa",W585=2050),0.9,IF(AND(A585="Brazil",W585=2035),0.95,IF(AND(A585="Brazil",W585=2050),0.92,""))))))))))))))))))</f>
        <v>*0.92</v>
      </c>
      <c r="AC585" s="0" t="s">
        <v>1436</v>
      </c>
      <c r="AD585" s="50" t="s">
        <v>35</v>
      </c>
      <c r="AE585" s="0" t="n">
        <v>2035</v>
      </c>
      <c r="AF585" s="51" t="str">
        <f aca="false">"*"&amp;IF(AND(A585="EU",AE585=2035),0.93,IF(AND(A585="EU",AE585=2050),0.9,IF(AND(A585="USA",AE585=2035),0.92,IF(AND(A585="USA",AE585=2050),0.89,IF(AND(A585="Japan",AE585=2035),0.92,IF(AND(A585="Japan",AE585=2050),0.89,IF(AND(A585="Russia",AE585=2035),0.91,IF(AND(A585="Russia",AE585=2050),0.86,IF(AND(A585="China",AE585=2035),0.91,IF(AND(A585="China",AE585=2050),0.87,IF(AND(A585="India",AE585=2035),0.92,IF(AND(A585="India",AE585=2050),0.87,IF(AND(A585="Middle East",AE585=2035),0.89,IF(AND(A585="Middle East",AE585=2050),0.84,IF(AND(A585="Africa",AE585=2035),0.9,IF(AND(A585="Africa",AE585=2050),0.86,IF(AND(A585="Brazil",AE585=2035),0.93,IF(AND(A585="Brazil",AE585=2050),0.89,""))))))))))))))))))</f>
        <v>*0.93</v>
      </c>
      <c r="AG585" s="51" t="str">
        <f aca="false">AG584</f>
        <v>REZoning_Sol-Win</v>
      </c>
      <c r="AI585" s="0" t="s">
        <v>1436</v>
      </c>
      <c r="AJ585" s="50" t="s">
        <v>35</v>
      </c>
      <c r="AK585" s="0" t="n">
        <v>2050</v>
      </c>
      <c r="AL585" s="51" t="str">
        <f aca="false">"*"&amp;IF(AND(A585="EU",AK585=2035),0.93,IF(AND(A585="EU",AK585=2050),0.9,IF(AND(A585="USA",AK585=2035),0.92,IF(AND(A585="USA",AK585=2050),0.89,IF(AND(A585="Japan",AK585=2035),0.92,IF(AND(A585="Japan",AK585=2050),0.89,IF(AND(A585="Russia",AK585=2035),0.91,IF(AND(A585="Russia",AK585=2050),0.86,IF(AND(A585="China",AK585=2035),0.91,IF(AND(A585="China",AK585=2050),0.87,IF(AND(A585="India",AK585=2035),0.92,IF(AND(A585="India",AK585=2050),0.87,IF(AND(A585="Middle East",AK585=2035),0.89,IF(AND(A585="Middle East",AK585=2050),0.84,IF(AND(A585="Africa",AK585=2035),0.9,IF(AND(A585="Africa",AK585=2050),0.86,IF(AND(A585="Brazil",AK585=2035),0.93,IF(AND(A585="Brazil",AK585=2050),0.89,""))))))))))))))))))</f>
        <v>*0.89</v>
      </c>
      <c r="AM585" s="51" t="str">
        <f aca="false">AM584</f>
        <v>REZoning_Sol-Win</v>
      </c>
      <c r="AP585" s="0" t="s">
        <v>1436</v>
      </c>
      <c r="AQ585" s="0" t="s">
        <v>35</v>
      </c>
      <c r="AR585" s="0" t="n">
        <v>2100</v>
      </c>
      <c r="AS585" s="0" t="s">
        <v>914</v>
      </c>
      <c r="AT585" s="0" t="s">
        <v>36</v>
      </c>
    </row>
    <row r="586" customFormat="false" ht="28.5" hidden="false" customHeight="true" outlineLevel="0" collapsed="false">
      <c r="A586" s="3" t="s">
        <v>61</v>
      </c>
      <c r="C586" s="0" t="s">
        <v>1437</v>
      </c>
      <c r="D586" s="50" t="s">
        <v>35</v>
      </c>
      <c r="E586" s="0" t="n">
        <v>2035</v>
      </c>
      <c r="F586" s="51" t="str">
        <f aca="false">"*"&amp;IF(AND(A586="EU",E586=2035),0.95,IF(AND(A586="EU",E586=2050),0.93,IF(AND(A586="USA",E586=2035),0.96,IF(AND(A586="USA",E586=2050),0.94,IF(AND(A586="Japan",E586=2035),0.94,IF(AND(A586="Japan",E586=2050),0.92,IF(AND(A586="Russia",E586=2035),0.95,IF(AND(A586="Russia",E586=2050),0.93,IF(AND(A586="China",E586=2035),0.94,IF(AND(A586="China",E586=2050),0.92,IF(AND(A586="India",E586=2035),0.95,IF(AND(A586="India",E586=2050),0.92,IF(AND(A586="Middle East",E586=2035),0.94,IF(AND(A586="Middle East",E586=2050),0.9,IF(AND(A586="Africa",E586=2035),0.94,IF(AND(A586="Africa",E586=2050),0.91,IF(AND(A586="Brazil",E586=2035),0.95,IF(AND(A586="Brazil",E586=2050),0.92,""))))))))))))))))))</f>
        <v>*0.95</v>
      </c>
      <c r="H586" s="0" t="s">
        <v>1437</v>
      </c>
      <c r="I586" s="50" t="s">
        <v>35</v>
      </c>
      <c r="J586" s="0" t="n">
        <v>2050</v>
      </c>
      <c r="K586" s="48" t="str">
        <f aca="false">"*"&amp;IF(AND(A586="EU",J586=2035),0.95,IF(AND(A586="EU",J586=2050),0.93,IF(AND(A586="USA",J586=2035),0.96,IF(AND(A586="USA",J586=2050),0.94,IF(AND(A586="Japan",J586=2035),0.94,IF(AND(A586="Japan",J586=2050),0.92,IF(AND(A586="Russia",J586=2035),0.95,IF(AND(A586="Russia",J586=2050),0.93,IF(AND(A586="China",J586=2035),0.94,IF(AND(A586="China",J586=2050),0.92,IF(AND(A586="India",J586=2035),0.95,IF(AND(A586="India",J586=2050),0.92,IF(AND(A586="Middle East",J586=2035),0.94,IF(AND(A586="Middle East",J586=2050),0.9,IF(AND(A586="Africa",J586=2035),0.94,IF(AND(A586="Africa",J586=2050),0.91,IF(AND(A586="Brazil",J586=2035),0.95,IF(AND(A586="Brazil",J586=2050),0.92,""))))))))))))))))))</f>
        <v>*0.92</v>
      </c>
      <c r="P586" s="41" t="s">
        <v>1437</v>
      </c>
      <c r="Q586" s="52" t="s">
        <v>35</v>
      </c>
      <c r="R586" s="41" t="n">
        <v>2035</v>
      </c>
      <c r="S586" s="53" t="str">
        <f aca="false">"*"&amp;IF(AND(A586="EU",R586=2035),0.95,IF(AND(A586="EU",R586=2050),0.93,IF(AND(A586="USA",R586=2035),0.96,IF(AND(A586="USA",R586=2050),0.93,IF(AND(A586="Japan",R586=2035),0.94,IF(AND(A586="Japan",R586=2050),0.92,IF(AND(A586="Russia",R586=2035),0.95,IF(AND(A586="Russia",R586=2050),0.91,IF(AND(A586="China",R586=2035),0.93,IF(AND(A586="China",R586=2050),0.92,IF(AND(A586="India",R586=2035),0.94,IF(AND(A586="India",R586=2050),0.91,IF(AND(A586="Middle East",R586=2035),0.92,IF(AND(A586="Middle East",R586=2050),0.89,IF(AND(A586="Africa",R586=2035),0.93,IF(AND(A586="Africa",R586=2050),0.9,IF(AND(A586="Brazil",R586=2035),0.95,IF(AND(A586="Brazil",R586=2050),0.92,""))))))))))))))))))</f>
        <v>*0.95</v>
      </c>
      <c r="U586" s="41" t="s">
        <v>1437</v>
      </c>
      <c r="V586" s="52" t="s">
        <v>35</v>
      </c>
      <c r="W586" s="41" t="n">
        <v>2050</v>
      </c>
      <c r="X586" s="53" t="str">
        <f aca="false">"*"&amp;IF(AND(A586="EU",W586=2035),0.95,IF(AND(A586="EU",W586=2050),0.93,IF(AND(A586="USA",W586=2035),0.96,IF(AND(A586="USA",W586=2050),0.93,IF(AND(A586="Japan",W586=2035),0.94,IF(AND(A586="Japan",W586=2050),0.92,IF(AND(A586="Russia",W586=2035),0.95,IF(AND(A586="Russia",W586=2050),0.91,IF(AND(A586="China",W586=2035),0.93,IF(AND(A586="China",W586=2050),0.92,IF(AND(A586="India",W586=2035),0.94,IF(AND(A586="India",W586=2050),0.91,IF(AND(A586="Middle East",W586=2035),0.92,IF(AND(A586="Middle East",W586=2050),0.89,IF(AND(A586="Africa",W586=2035),0.93,IF(AND(A586="Africa",W586=2050),0.9,IF(AND(A586="Brazil",W586=2035),0.95,IF(AND(A586="Brazil",W586=2050),0.92,""))))))))))))))))))</f>
        <v>*0.92</v>
      </c>
      <c r="AC586" s="0" t="s">
        <v>1437</v>
      </c>
      <c r="AD586" s="50" t="s">
        <v>35</v>
      </c>
      <c r="AE586" s="0" t="n">
        <v>2035</v>
      </c>
      <c r="AF586" s="51" t="str">
        <f aca="false">"*"&amp;IF(AND(A586="EU",AE586=2035),0.93,IF(AND(A586="EU",AE586=2050),0.9,IF(AND(A586="USA",AE586=2035),0.92,IF(AND(A586="USA",AE586=2050),0.89,IF(AND(A586="Japan",AE586=2035),0.92,IF(AND(A586="Japan",AE586=2050),0.89,IF(AND(A586="Russia",AE586=2035),0.91,IF(AND(A586="Russia",AE586=2050),0.86,IF(AND(A586="China",AE586=2035),0.91,IF(AND(A586="China",AE586=2050),0.87,IF(AND(A586="India",AE586=2035),0.92,IF(AND(A586="India",AE586=2050),0.87,IF(AND(A586="Middle East",AE586=2035),0.89,IF(AND(A586="Middle East",AE586=2050),0.84,IF(AND(A586="Africa",AE586=2035),0.9,IF(AND(A586="Africa",AE586=2050),0.86,IF(AND(A586="Brazil",AE586=2035),0.93,IF(AND(A586="Brazil",AE586=2050),0.89,""))))))))))))))))))</f>
        <v>*0.93</v>
      </c>
      <c r="AG586" s="51" t="str">
        <f aca="false">AG585</f>
        <v>REZoning_Sol-Win</v>
      </c>
      <c r="AI586" s="0" t="s">
        <v>1437</v>
      </c>
      <c r="AJ586" s="50" t="s">
        <v>35</v>
      </c>
      <c r="AK586" s="0" t="n">
        <v>2050</v>
      </c>
      <c r="AL586" s="51" t="str">
        <f aca="false">"*"&amp;IF(AND(A586="EU",AK586=2035),0.93,IF(AND(A586="EU",AK586=2050),0.9,IF(AND(A586="USA",AK586=2035),0.92,IF(AND(A586="USA",AK586=2050),0.89,IF(AND(A586="Japan",AK586=2035),0.92,IF(AND(A586="Japan",AK586=2050),0.89,IF(AND(A586="Russia",AK586=2035),0.91,IF(AND(A586="Russia",AK586=2050),0.86,IF(AND(A586="China",AK586=2035),0.91,IF(AND(A586="China",AK586=2050),0.87,IF(AND(A586="India",AK586=2035),0.92,IF(AND(A586="India",AK586=2050),0.87,IF(AND(A586="Middle East",AK586=2035),0.89,IF(AND(A586="Middle East",AK586=2050),0.84,IF(AND(A586="Africa",AK586=2035),0.9,IF(AND(A586="Africa",AK586=2050),0.86,IF(AND(A586="Brazil",AK586=2035),0.93,IF(AND(A586="Brazil",AK586=2050),0.89,""))))))))))))))))))</f>
        <v>*0.89</v>
      </c>
      <c r="AM586" s="51" t="str">
        <f aca="false">AM585</f>
        <v>REZoning_Sol-Win</v>
      </c>
      <c r="AP586" s="0" t="s">
        <v>1437</v>
      </c>
      <c r="AQ586" s="0" t="s">
        <v>35</v>
      </c>
      <c r="AR586" s="0" t="n">
        <v>2100</v>
      </c>
      <c r="AS586" s="0" t="s">
        <v>914</v>
      </c>
      <c r="AT586" s="0" t="s">
        <v>36</v>
      </c>
    </row>
    <row r="587" customFormat="false" ht="28.5" hidden="false" customHeight="true" outlineLevel="0" collapsed="false">
      <c r="A587" s="3" t="s">
        <v>61</v>
      </c>
      <c r="C587" s="0" t="s">
        <v>1438</v>
      </c>
      <c r="D587" s="50" t="s">
        <v>35</v>
      </c>
      <c r="E587" s="0" t="n">
        <v>2035</v>
      </c>
      <c r="F587" s="51" t="str">
        <f aca="false">"*"&amp;IF(AND(A587="EU",E587=2035),0.95,IF(AND(A587="EU",E587=2050),0.93,IF(AND(A587="USA",E587=2035),0.96,IF(AND(A587="USA",E587=2050),0.94,IF(AND(A587="Japan",E587=2035),0.94,IF(AND(A587="Japan",E587=2050),0.92,IF(AND(A587="Russia",E587=2035),0.95,IF(AND(A587="Russia",E587=2050),0.93,IF(AND(A587="China",E587=2035),0.94,IF(AND(A587="China",E587=2050),0.92,IF(AND(A587="India",E587=2035),0.95,IF(AND(A587="India",E587=2050),0.92,IF(AND(A587="Middle East",E587=2035),0.94,IF(AND(A587="Middle East",E587=2050),0.9,IF(AND(A587="Africa",E587=2035),0.94,IF(AND(A587="Africa",E587=2050),0.91,IF(AND(A587="Brazil",E587=2035),0.95,IF(AND(A587="Brazil",E587=2050),0.92,""))))))))))))))))))</f>
        <v>*0.95</v>
      </c>
      <c r="H587" s="0" t="s">
        <v>1438</v>
      </c>
      <c r="I587" s="50" t="s">
        <v>35</v>
      </c>
      <c r="J587" s="0" t="n">
        <v>2050</v>
      </c>
      <c r="K587" s="48" t="str">
        <f aca="false">"*"&amp;IF(AND(A587="EU",J587=2035),0.95,IF(AND(A587="EU",J587=2050),0.93,IF(AND(A587="USA",J587=2035),0.96,IF(AND(A587="USA",J587=2050),0.94,IF(AND(A587="Japan",J587=2035),0.94,IF(AND(A587="Japan",J587=2050),0.92,IF(AND(A587="Russia",J587=2035),0.95,IF(AND(A587="Russia",J587=2050),0.93,IF(AND(A587="China",J587=2035),0.94,IF(AND(A587="China",J587=2050),0.92,IF(AND(A587="India",J587=2035),0.95,IF(AND(A587="India",J587=2050),0.92,IF(AND(A587="Middle East",J587=2035),0.94,IF(AND(A587="Middle East",J587=2050),0.9,IF(AND(A587="Africa",J587=2035),0.94,IF(AND(A587="Africa",J587=2050),0.91,IF(AND(A587="Brazil",J587=2035),0.95,IF(AND(A587="Brazil",J587=2050),0.92,""))))))))))))))))))</f>
        <v>*0.92</v>
      </c>
      <c r="P587" s="41" t="s">
        <v>1438</v>
      </c>
      <c r="Q587" s="52" t="s">
        <v>35</v>
      </c>
      <c r="R587" s="41" t="n">
        <v>2035</v>
      </c>
      <c r="S587" s="53" t="str">
        <f aca="false">"*"&amp;IF(AND(A587="EU",R587=2035),0.95,IF(AND(A587="EU",R587=2050),0.93,IF(AND(A587="USA",R587=2035),0.96,IF(AND(A587="USA",R587=2050),0.93,IF(AND(A587="Japan",R587=2035),0.94,IF(AND(A587="Japan",R587=2050),0.92,IF(AND(A587="Russia",R587=2035),0.95,IF(AND(A587="Russia",R587=2050),0.91,IF(AND(A587="China",R587=2035),0.93,IF(AND(A587="China",R587=2050),0.92,IF(AND(A587="India",R587=2035),0.94,IF(AND(A587="India",R587=2050),0.91,IF(AND(A587="Middle East",R587=2035),0.92,IF(AND(A587="Middle East",R587=2050),0.89,IF(AND(A587="Africa",R587=2035),0.93,IF(AND(A587="Africa",R587=2050),0.9,IF(AND(A587="Brazil",R587=2035),0.95,IF(AND(A587="Brazil",R587=2050),0.92,""))))))))))))))))))</f>
        <v>*0.95</v>
      </c>
      <c r="U587" s="41" t="s">
        <v>1438</v>
      </c>
      <c r="V587" s="52" t="s">
        <v>35</v>
      </c>
      <c r="W587" s="41" t="n">
        <v>2050</v>
      </c>
      <c r="X587" s="53" t="str">
        <f aca="false">"*"&amp;IF(AND(A587="EU",W587=2035),0.95,IF(AND(A587="EU",W587=2050),0.93,IF(AND(A587="USA",W587=2035),0.96,IF(AND(A587="USA",W587=2050),0.93,IF(AND(A587="Japan",W587=2035),0.94,IF(AND(A587="Japan",W587=2050),0.92,IF(AND(A587="Russia",W587=2035),0.95,IF(AND(A587="Russia",W587=2050),0.91,IF(AND(A587="China",W587=2035),0.93,IF(AND(A587="China",W587=2050),0.92,IF(AND(A587="India",W587=2035),0.94,IF(AND(A587="India",W587=2050),0.91,IF(AND(A587="Middle East",W587=2035),0.92,IF(AND(A587="Middle East",W587=2050),0.89,IF(AND(A587="Africa",W587=2035),0.93,IF(AND(A587="Africa",W587=2050),0.9,IF(AND(A587="Brazil",W587=2035),0.95,IF(AND(A587="Brazil",W587=2050),0.92,""))))))))))))))))))</f>
        <v>*0.92</v>
      </c>
      <c r="AC587" s="0" t="s">
        <v>1438</v>
      </c>
      <c r="AD587" s="50" t="s">
        <v>35</v>
      </c>
      <c r="AE587" s="0" t="n">
        <v>2035</v>
      </c>
      <c r="AF587" s="51" t="str">
        <f aca="false">"*"&amp;IF(AND(A587="EU",AE587=2035),0.93,IF(AND(A587="EU",AE587=2050),0.9,IF(AND(A587="USA",AE587=2035),0.92,IF(AND(A587="USA",AE587=2050),0.89,IF(AND(A587="Japan",AE587=2035),0.92,IF(AND(A587="Japan",AE587=2050),0.89,IF(AND(A587="Russia",AE587=2035),0.91,IF(AND(A587="Russia",AE587=2050),0.86,IF(AND(A587="China",AE587=2035),0.91,IF(AND(A587="China",AE587=2050),0.87,IF(AND(A587="India",AE587=2035),0.92,IF(AND(A587="India",AE587=2050),0.87,IF(AND(A587="Middle East",AE587=2035),0.89,IF(AND(A587="Middle East",AE587=2050),0.84,IF(AND(A587="Africa",AE587=2035),0.9,IF(AND(A587="Africa",AE587=2050),0.86,IF(AND(A587="Brazil",AE587=2035),0.93,IF(AND(A587="Brazil",AE587=2050),0.89,""))))))))))))))))))</f>
        <v>*0.93</v>
      </c>
      <c r="AG587" s="51" t="str">
        <f aca="false">AG586</f>
        <v>REZoning_Sol-Win</v>
      </c>
      <c r="AI587" s="0" t="s">
        <v>1438</v>
      </c>
      <c r="AJ587" s="50" t="s">
        <v>35</v>
      </c>
      <c r="AK587" s="0" t="n">
        <v>2050</v>
      </c>
      <c r="AL587" s="51" t="str">
        <f aca="false">"*"&amp;IF(AND(A587="EU",AK587=2035),0.93,IF(AND(A587="EU",AK587=2050),0.9,IF(AND(A587="USA",AK587=2035),0.92,IF(AND(A587="USA",AK587=2050),0.89,IF(AND(A587="Japan",AK587=2035),0.92,IF(AND(A587="Japan",AK587=2050),0.89,IF(AND(A587="Russia",AK587=2035),0.91,IF(AND(A587="Russia",AK587=2050),0.86,IF(AND(A587="China",AK587=2035),0.91,IF(AND(A587="China",AK587=2050),0.87,IF(AND(A587="India",AK587=2035),0.92,IF(AND(A587="India",AK587=2050),0.87,IF(AND(A587="Middle East",AK587=2035),0.89,IF(AND(A587="Middle East",AK587=2050),0.84,IF(AND(A587="Africa",AK587=2035),0.9,IF(AND(A587="Africa",AK587=2050),0.86,IF(AND(A587="Brazil",AK587=2035),0.93,IF(AND(A587="Brazil",AK587=2050),0.89,""))))))))))))))))))</f>
        <v>*0.89</v>
      </c>
      <c r="AM587" s="51" t="str">
        <f aca="false">AM586</f>
        <v>REZoning_Sol-Win</v>
      </c>
      <c r="AP587" s="0" t="s">
        <v>1438</v>
      </c>
      <c r="AQ587" s="0" t="s">
        <v>35</v>
      </c>
      <c r="AR587" s="0" t="n">
        <v>2100</v>
      </c>
      <c r="AS587" s="0" t="s">
        <v>914</v>
      </c>
      <c r="AT587" s="0" t="s">
        <v>36</v>
      </c>
    </row>
    <row r="588" customFormat="false" ht="28.5" hidden="false" customHeight="true" outlineLevel="0" collapsed="false">
      <c r="A588" s="3" t="s">
        <v>61</v>
      </c>
      <c r="C588" s="0" t="s">
        <v>1439</v>
      </c>
      <c r="D588" s="50" t="s">
        <v>35</v>
      </c>
      <c r="E588" s="0" t="n">
        <v>2035</v>
      </c>
      <c r="F588" s="51" t="str">
        <f aca="false">"*"&amp;IF(AND(A588="EU",E588=2035),0.95,IF(AND(A588="EU",E588=2050),0.93,IF(AND(A588="USA",E588=2035),0.96,IF(AND(A588="USA",E588=2050),0.94,IF(AND(A588="Japan",E588=2035),0.94,IF(AND(A588="Japan",E588=2050),0.92,IF(AND(A588="Russia",E588=2035),0.95,IF(AND(A588="Russia",E588=2050),0.93,IF(AND(A588="China",E588=2035),0.94,IF(AND(A588="China",E588=2050),0.92,IF(AND(A588="India",E588=2035),0.95,IF(AND(A588="India",E588=2050),0.92,IF(AND(A588="Middle East",E588=2035),0.94,IF(AND(A588="Middle East",E588=2050),0.9,IF(AND(A588="Africa",E588=2035),0.94,IF(AND(A588="Africa",E588=2050),0.91,IF(AND(A588="Brazil",E588=2035),0.95,IF(AND(A588="Brazil",E588=2050),0.92,""))))))))))))))))))</f>
        <v>*0.95</v>
      </c>
      <c r="H588" s="0" t="s">
        <v>1439</v>
      </c>
      <c r="I588" s="50" t="s">
        <v>35</v>
      </c>
      <c r="J588" s="0" t="n">
        <v>2050</v>
      </c>
      <c r="K588" s="48" t="str">
        <f aca="false">"*"&amp;IF(AND(A588="EU",J588=2035),0.95,IF(AND(A588="EU",J588=2050),0.93,IF(AND(A588="USA",J588=2035),0.96,IF(AND(A588="USA",J588=2050),0.94,IF(AND(A588="Japan",J588=2035),0.94,IF(AND(A588="Japan",J588=2050),0.92,IF(AND(A588="Russia",J588=2035),0.95,IF(AND(A588="Russia",J588=2050),0.93,IF(AND(A588="China",J588=2035),0.94,IF(AND(A588="China",J588=2050),0.92,IF(AND(A588="India",J588=2035),0.95,IF(AND(A588="India",J588=2050),0.92,IF(AND(A588="Middle East",J588=2035),0.94,IF(AND(A588="Middle East",J588=2050),0.9,IF(AND(A588="Africa",J588=2035),0.94,IF(AND(A588="Africa",J588=2050),0.91,IF(AND(A588="Brazil",J588=2035),0.95,IF(AND(A588="Brazil",J588=2050),0.92,""))))))))))))))))))</f>
        <v>*0.92</v>
      </c>
      <c r="P588" s="41" t="s">
        <v>1439</v>
      </c>
      <c r="Q588" s="52" t="s">
        <v>35</v>
      </c>
      <c r="R588" s="41" t="n">
        <v>2035</v>
      </c>
      <c r="S588" s="53" t="str">
        <f aca="false">"*"&amp;IF(AND(A588="EU",R588=2035),0.95,IF(AND(A588="EU",R588=2050),0.93,IF(AND(A588="USA",R588=2035),0.96,IF(AND(A588="USA",R588=2050),0.93,IF(AND(A588="Japan",R588=2035),0.94,IF(AND(A588="Japan",R588=2050),0.92,IF(AND(A588="Russia",R588=2035),0.95,IF(AND(A588="Russia",R588=2050),0.91,IF(AND(A588="China",R588=2035),0.93,IF(AND(A588="China",R588=2050),0.92,IF(AND(A588="India",R588=2035),0.94,IF(AND(A588="India",R588=2050),0.91,IF(AND(A588="Middle East",R588=2035),0.92,IF(AND(A588="Middle East",R588=2050),0.89,IF(AND(A588="Africa",R588=2035),0.93,IF(AND(A588="Africa",R588=2050),0.9,IF(AND(A588="Brazil",R588=2035),0.95,IF(AND(A588="Brazil",R588=2050),0.92,""))))))))))))))))))</f>
        <v>*0.95</v>
      </c>
      <c r="U588" s="41" t="s">
        <v>1439</v>
      </c>
      <c r="V588" s="52" t="s">
        <v>35</v>
      </c>
      <c r="W588" s="41" t="n">
        <v>2050</v>
      </c>
      <c r="X588" s="53" t="str">
        <f aca="false">"*"&amp;IF(AND(A588="EU",W588=2035),0.95,IF(AND(A588="EU",W588=2050),0.93,IF(AND(A588="USA",W588=2035),0.96,IF(AND(A588="USA",W588=2050),0.93,IF(AND(A588="Japan",W588=2035),0.94,IF(AND(A588="Japan",W588=2050),0.92,IF(AND(A588="Russia",W588=2035),0.95,IF(AND(A588="Russia",W588=2050),0.91,IF(AND(A588="China",W588=2035),0.93,IF(AND(A588="China",W588=2050),0.92,IF(AND(A588="India",W588=2035),0.94,IF(AND(A588="India",W588=2050),0.91,IF(AND(A588="Middle East",W588=2035),0.92,IF(AND(A588="Middle East",W588=2050),0.89,IF(AND(A588="Africa",W588=2035),0.93,IF(AND(A588="Africa",W588=2050),0.9,IF(AND(A588="Brazil",W588=2035),0.95,IF(AND(A588="Brazil",W588=2050),0.92,""))))))))))))))))))</f>
        <v>*0.92</v>
      </c>
      <c r="AC588" s="0" t="s">
        <v>1439</v>
      </c>
      <c r="AD588" s="50" t="s">
        <v>35</v>
      </c>
      <c r="AE588" s="0" t="n">
        <v>2035</v>
      </c>
      <c r="AF588" s="51" t="str">
        <f aca="false">"*"&amp;IF(AND(A588="EU",AE588=2035),0.93,IF(AND(A588="EU",AE588=2050),0.9,IF(AND(A588="USA",AE588=2035),0.92,IF(AND(A588="USA",AE588=2050),0.89,IF(AND(A588="Japan",AE588=2035),0.92,IF(AND(A588="Japan",AE588=2050),0.89,IF(AND(A588="Russia",AE588=2035),0.91,IF(AND(A588="Russia",AE588=2050),0.86,IF(AND(A588="China",AE588=2035),0.91,IF(AND(A588="China",AE588=2050),0.87,IF(AND(A588="India",AE588=2035),0.92,IF(AND(A588="India",AE588=2050),0.87,IF(AND(A588="Middle East",AE588=2035),0.89,IF(AND(A588="Middle East",AE588=2050),0.84,IF(AND(A588="Africa",AE588=2035),0.9,IF(AND(A588="Africa",AE588=2050),0.86,IF(AND(A588="Brazil",AE588=2035),0.93,IF(AND(A588="Brazil",AE588=2050),0.89,""))))))))))))))))))</f>
        <v>*0.93</v>
      </c>
      <c r="AG588" s="51" t="str">
        <f aca="false">AG587</f>
        <v>REZoning_Sol-Win</v>
      </c>
      <c r="AI588" s="0" t="s">
        <v>1439</v>
      </c>
      <c r="AJ588" s="50" t="s">
        <v>35</v>
      </c>
      <c r="AK588" s="0" t="n">
        <v>2050</v>
      </c>
      <c r="AL588" s="51" t="str">
        <f aca="false">"*"&amp;IF(AND(A588="EU",AK588=2035),0.93,IF(AND(A588="EU",AK588=2050),0.9,IF(AND(A588="USA",AK588=2035),0.92,IF(AND(A588="USA",AK588=2050),0.89,IF(AND(A588="Japan",AK588=2035),0.92,IF(AND(A588="Japan",AK588=2050),0.89,IF(AND(A588="Russia",AK588=2035),0.91,IF(AND(A588="Russia",AK588=2050),0.86,IF(AND(A588="China",AK588=2035),0.91,IF(AND(A588="China",AK588=2050),0.87,IF(AND(A588="India",AK588=2035),0.92,IF(AND(A588="India",AK588=2050),0.87,IF(AND(A588="Middle East",AK588=2035),0.89,IF(AND(A588="Middle East",AK588=2050),0.84,IF(AND(A588="Africa",AK588=2035),0.9,IF(AND(A588="Africa",AK588=2050),0.86,IF(AND(A588="Brazil",AK588=2035),0.93,IF(AND(A588="Brazil",AK588=2050),0.89,""))))))))))))))))))</f>
        <v>*0.89</v>
      </c>
      <c r="AM588" s="51" t="str">
        <f aca="false">AM587</f>
        <v>REZoning_Sol-Win</v>
      </c>
      <c r="AP588" s="0" t="s">
        <v>1439</v>
      </c>
      <c r="AQ588" s="0" t="s">
        <v>35</v>
      </c>
      <c r="AR588" s="0" t="n">
        <v>2100</v>
      </c>
      <c r="AS588" s="0" t="s">
        <v>914</v>
      </c>
      <c r="AT588" s="0" t="s">
        <v>36</v>
      </c>
    </row>
    <row r="589" customFormat="false" ht="28.5" hidden="false" customHeight="true" outlineLevel="0" collapsed="false">
      <c r="A589" s="3" t="s">
        <v>61</v>
      </c>
      <c r="C589" s="0" t="s">
        <v>1440</v>
      </c>
      <c r="D589" s="50" t="s">
        <v>35</v>
      </c>
      <c r="E589" s="0" t="n">
        <v>2035</v>
      </c>
      <c r="F589" s="51" t="str">
        <f aca="false">"*"&amp;IF(AND(A589="EU",E589=2035),0.95,IF(AND(A589="EU",E589=2050),0.93,IF(AND(A589="USA",E589=2035),0.96,IF(AND(A589="USA",E589=2050),0.94,IF(AND(A589="Japan",E589=2035),0.94,IF(AND(A589="Japan",E589=2050),0.92,IF(AND(A589="Russia",E589=2035),0.95,IF(AND(A589="Russia",E589=2050),0.93,IF(AND(A589="China",E589=2035),0.94,IF(AND(A589="China",E589=2050),0.92,IF(AND(A589="India",E589=2035),0.95,IF(AND(A589="India",E589=2050),0.92,IF(AND(A589="Middle East",E589=2035),0.94,IF(AND(A589="Middle East",E589=2050),0.9,IF(AND(A589="Africa",E589=2035),0.94,IF(AND(A589="Africa",E589=2050),0.91,IF(AND(A589="Brazil",E589=2035),0.95,IF(AND(A589="Brazil",E589=2050),0.92,""))))))))))))))))))</f>
        <v>*0.95</v>
      </c>
      <c r="H589" s="0" t="s">
        <v>1440</v>
      </c>
      <c r="I589" s="50" t="s">
        <v>35</v>
      </c>
      <c r="J589" s="0" t="n">
        <v>2050</v>
      </c>
      <c r="K589" s="48" t="str">
        <f aca="false">"*"&amp;IF(AND(A589="EU",J589=2035),0.95,IF(AND(A589="EU",J589=2050),0.93,IF(AND(A589="USA",J589=2035),0.96,IF(AND(A589="USA",J589=2050),0.94,IF(AND(A589="Japan",J589=2035),0.94,IF(AND(A589="Japan",J589=2050),0.92,IF(AND(A589="Russia",J589=2035),0.95,IF(AND(A589="Russia",J589=2050),0.93,IF(AND(A589="China",J589=2035),0.94,IF(AND(A589="China",J589=2050),0.92,IF(AND(A589="India",J589=2035),0.95,IF(AND(A589="India",J589=2050),0.92,IF(AND(A589="Middle East",J589=2035),0.94,IF(AND(A589="Middle East",J589=2050),0.9,IF(AND(A589="Africa",J589=2035),0.94,IF(AND(A589="Africa",J589=2050),0.91,IF(AND(A589="Brazil",J589=2035),0.95,IF(AND(A589="Brazil",J589=2050),0.92,""))))))))))))))))))</f>
        <v>*0.92</v>
      </c>
      <c r="P589" s="41" t="s">
        <v>1440</v>
      </c>
      <c r="Q589" s="52" t="s">
        <v>35</v>
      </c>
      <c r="R589" s="41" t="n">
        <v>2035</v>
      </c>
      <c r="S589" s="53" t="str">
        <f aca="false">"*"&amp;IF(AND(A589="EU",R589=2035),0.95,IF(AND(A589="EU",R589=2050),0.93,IF(AND(A589="USA",R589=2035),0.96,IF(AND(A589="USA",R589=2050),0.93,IF(AND(A589="Japan",R589=2035),0.94,IF(AND(A589="Japan",R589=2050),0.92,IF(AND(A589="Russia",R589=2035),0.95,IF(AND(A589="Russia",R589=2050),0.91,IF(AND(A589="China",R589=2035),0.93,IF(AND(A589="China",R589=2050),0.92,IF(AND(A589="India",R589=2035),0.94,IF(AND(A589="India",R589=2050),0.91,IF(AND(A589="Middle East",R589=2035),0.92,IF(AND(A589="Middle East",R589=2050),0.89,IF(AND(A589="Africa",R589=2035),0.93,IF(AND(A589="Africa",R589=2050),0.9,IF(AND(A589="Brazil",R589=2035),0.95,IF(AND(A589="Brazil",R589=2050),0.92,""))))))))))))))))))</f>
        <v>*0.95</v>
      </c>
      <c r="U589" s="41" t="s">
        <v>1440</v>
      </c>
      <c r="V589" s="52" t="s">
        <v>35</v>
      </c>
      <c r="W589" s="41" t="n">
        <v>2050</v>
      </c>
      <c r="X589" s="53" t="str">
        <f aca="false">"*"&amp;IF(AND(A589="EU",W589=2035),0.95,IF(AND(A589="EU",W589=2050),0.93,IF(AND(A589="USA",W589=2035),0.96,IF(AND(A589="USA",W589=2050),0.93,IF(AND(A589="Japan",W589=2035),0.94,IF(AND(A589="Japan",W589=2050),0.92,IF(AND(A589="Russia",W589=2035),0.95,IF(AND(A589="Russia",W589=2050),0.91,IF(AND(A589="China",W589=2035),0.93,IF(AND(A589="China",W589=2050),0.92,IF(AND(A589="India",W589=2035),0.94,IF(AND(A589="India",W589=2050),0.91,IF(AND(A589="Middle East",W589=2035),0.92,IF(AND(A589="Middle East",W589=2050),0.89,IF(AND(A589="Africa",W589=2035),0.93,IF(AND(A589="Africa",W589=2050),0.9,IF(AND(A589="Brazil",W589=2035),0.95,IF(AND(A589="Brazil",W589=2050),0.92,""))))))))))))))))))</f>
        <v>*0.92</v>
      </c>
      <c r="AC589" s="0" t="s">
        <v>1440</v>
      </c>
      <c r="AD589" s="50" t="s">
        <v>35</v>
      </c>
      <c r="AE589" s="0" t="n">
        <v>2035</v>
      </c>
      <c r="AF589" s="51" t="str">
        <f aca="false">"*"&amp;IF(AND(A589="EU",AE589=2035),0.93,IF(AND(A589="EU",AE589=2050),0.9,IF(AND(A589="USA",AE589=2035),0.92,IF(AND(A589="USA",AE589=2050),0.89,IF(AND(A589="Japan",AE589=2035),0.92,IF(AND(A589="Japan",AE589=2050),0.89,IF(AND(A589="Russia",AE589=2035),0.91,IF(AND(A589="Russia",AE589=2050),0.86,IF(AND(A589="China",AE589=2035),0.91,IF(AND(A589="China",AE589=2050),0.87,IF(AND(A589="India",AE589=2035),0.92,IF(AND(A589="India",AE589=2050),0.87,IF(AND(A589="Middle East",AE589=2035),0.89,IF(AND(A589="Middle East",AE589=2050),0.84,IF(AND(A589="Africa",AE589=2035),0.9,IF(AND(A589="Africa",AE589=2050),0.86,IF(AND(A589="Brazil",AE589=2035),0.93,IF(AND(A589="Brazil",AE589=2050),0.89,""))))))))))))))))))</f>
        <v>*0.93</v>
      </c>
      <c r="AG589" s="51" t="str">
        <f aca="false">AG588</f>
        <v>REZoning_Sol-Win</v>
      </c>
      <c r="AI589" s="0" t="s">
        <v>1440</v>
      </c>
      <c r="AJ589" s="50" t="s">
        <v>35</v>
      </c>
      <c r="AK589" s="0" t="n">
        <v>2050</v>
      </c>
      <c r="AL589" s="51" t="str">
        <f aca="false">"*"&amp;IF(AND(A589="EU",AK589=2035),0.93,IF(AND(A589="EU",AK589=2050),0.9,IF(AND(A589="USA",AK589=2035),0.92,IF(AND(A589="USA",AK589=2050),0.89,IF(AND(A589="Japan",AK589=2035),0.92,IF(AND(A589="Japan",AK589=2050),0.89,IF(AND(A589="Russia",AK589=2035),0.91,IF(AND(A589="Russia",AK589=2050),0.86,IF(AND(A589="China",AK589=2035),0.91,IF(AND(A589="China",AK589=2050),0.87,IF(AND(A589="India",AK589=2035),0.92,IF(AND(A589="India",AK589=2050),0.87,IF(AND(A589="Middle East",AK589=2035),0.89,IF(AND(A589="Middle East",AK589=2050),0.84,IF(AND(A589="Africa",AK589=2035),0.9,IF(AND(A589="Africa",AK589=2050),0.86,IF(AND(A589="Brazil",AK589=2035),0.93,IF(AND(A589="Brazil",AK589=2050),0.89,""))))))))))))))))))</f>
        <v>*0.89</v>
      </c>
      <c r="AM589" s="51" t="str">
        <f aca="false">AM588</f>
        <v>REZoning_Sol-Win</v>
      </c>
      <c r="AP589" s="0" t="s">
        <v>1440</v>
      </c>
      <c r="AQ589" s="0" t="s">
        <v>35</v>
      </c>
      <c r="AR589" s="0" t="n">
        <v>2100</v>
      </c>
      <c r="AS589" s="0" t="s">
        <v>914</v>
      </c>
      <c r="AT589" s="0" t="s">
        <v>36</v>
      </c>
    </row>
    <row r="590" customFormat="false" ht="28.5" hidden="false" customHeight="true" outlineLevel="0" collapsed="false">
      <c r="A590" s="3" t="s">
        <v>61</v>
      </c>
      <c r="C590" s="0" t="s">
        <v>1441</v>
      </c>
      <c r="D590" s="50" t="s">
        <v>35</v>
      </c>
      <c r="E590" s="0" t="n">
        <v>2035</v>
      </c>
      <c r="F590" s="51" t="str">
        <f aca="false">"*"&amp;IF(AND(A590="EU",E590=2035),0.95,IF(AND(A590="EU",E590=2050),0.93,IF(AND(A590="USA",E590=2035),0.96,IF(AND(A590="USA",E590=2050),0.94,IF(AND(A590="Japan",E590=2035),0.94,IF(AND(A590="Japan",E590=2050),0.92,IF(AND(A590="Russia",E590=2035),0.95,IF(AND(A590="Russia",E590=2050),0.93,IF(AND(A590="China",E590=2035),0.94,IF(AND(A590="China",E590=2050),0.92,IF(AND(A590="India",E590=2035),0.95,IF(AND(A590="India",E590=2050),0.92,IF(AND(A590="Middle East",E590=2035),0.94,IF(AND(A590="Middle East",E590=2050),0.9,IF(AND(A590="Africa",E590=2035),0.94,IF(AND(A590="Africa",E590=2050),0.91,IF(AND(A590="Brazil",E590=2035),0.95,IF(AND(A590="Brazil",E590=2050),0.92,""))))))))))))))))))</f>
        <v>*0.95</v>
      </c>
      <c r="H590" s="0" t="s">
        <v>1441</v>
      </c>
      <c r="I590" s="50" t="s">
        <v>35</v>
      </c>
      <c r="J590" s="0" t="n">
        <v>2050</v>
      </c>
      <c r="K590" s="48" t="str">
        <f aca="false">"*"&amp;IF(AND(A590="EU",J590=2035),0.95,IF(AND(A590="EU",J590=2050),0.93,IF(AND(A590="USA",J590=2035),0.96,IF(AND(A590="USA",J590=2050),0.94,IF(AND(A590="Japan",J590=2035),0.94,IF(AND(A590="Japan",J590=2050),0.92,IF(AND(A590="Russia",J590=2035),0.95,IF(AND(A590="Russia",J590=2050),0.93,IF(AND(A590="China",J590=2035),0.94,IF(AND(A590="China",J590=2050),0.92,IF(AND(A590="India",J590=2035),0.95,IF(AND(A590="India",J590=2050),0.92,IF(AND(A590="Middle East",J590=2035),0.94,IF(AND(A590="Middle East",J590=2050),0.9,IF(AND(A590="Africa",J590=2035),0.94,IF(AND(A590="Africa",J590=2050),0.91,IF(AND(A590="Brazil",J590=2035),0.95,IF(AND(A590="Brazil",J590=2050),0.92,""))))))))))))))))))</f>
        <v>*0.92</v>
      </c>
      <c r="P590" s="41" t="s">
        <v>1441</v>
      </c>
      <c r="Q590" s="52" t="s">
        <v>35</v>
      </c>
      <c r="R590" s="41" t="n">
        <v>2035</v>
      </c>
      <c r="S590" s="53" t="str">
        <f aca="false">"*"&amp;IF(AND(A590="EU",R590=2035),0.95,IF(AND(A590="EU",R590=2050),0.93,IF(AND(A590="USA",R590=2035),0.96,IF(AND(A590="USA",R590=2050),0.93,IF(AND(A590="Japan",R590=2035),0.94,IF(AND(A590="Japan",R590=2050),0.92,IF(AND(A590="Russia",R590=2035),0.95,IF(AND(A590="Russia",R590=2050),0.91,IF(AND(A590="China",R590=2035),0.93,IF(AND(A590="China",R590=2050),0.92,IF(AND(A590="India",R590=2035),0.94,IF(AND(A590="India",R590=2050),0.91,IF(AND(A590="Middle East",R590=2035),0.92,IF(AND(A590="Middle East",R590=2050),0.89,IF(AND(A590="Africa",R590=2035),0.93,IF(AND(A590="Africa",R590=2050),0.9,IF(AND(A590="Brazil",R590=2035),0.95,IF(AND(A590="Brazil",R590=2050),0.92,""))))))))))))))))))</f>
        <v>*0.95</v>
      </c>
      <c r="U590" s="41" t="s">
        <v>1441</v>
      </c>
      <c r="V590" s="52" t="s">
        <v>35</v>
      </c>
      <c r="W590" s="41" t="n">
        <v>2050</v>
      </c>
      <c r="X590" s="53" t="str">
        <f aca="false">"*"&amp;IF(AND(A590="EU",W590=2035),0.95,IF(AND(A590="EU",W590=2050),0.93,IF(AND(A590="USA",W590=2035),0.96,IF(AND(A590="USA",W590=2050),0.93,IF(AND(A590="Japan",W590=2035),0.94,IF(AND(A590="Japan",W590=2050),0.92,IF(AND(A590="Russia",W590=2035),0.95,IF(AND(A590="Russia",W590=2050),0.91,IF(AND(A590="China",W590=2035),0.93,IF(AND(A590="China",W590=2050),0.92,IF(AND(A590="India",W590=2035),0.94,IF(AND(A590="India",W590=2050),0.91,IF(AND(A590="Middle East",W590=2035),0.92,IF(AND(A590="Middle East",W590=2050),0.89,IF(AND(A590="Africa",W590=2035),0.93,IF(AND(A590="Africa",W590=2050),0.9,IF(AND(A590="Brazil",W590=2035),0.95,IF(AND(A590="Brazil",W590=2050),0.92,""))))))))))))))))))</f>
        <v>*0.92</v>
      </c>
      <c r="AC590" s="0" t="s">
        <v>1441</v>
      </c>
      <c r="AD590" s="50" t="s">
        <v>35</v>
      </c>
      <c r="AE590" s="0" t="n">
        <v>2035</v>
      </c>
      <c r="AF590" s="51" t="str">
        <f aca="false">"*"&amp;IF(AND(A590="EU",AE590=2035),0.93,IF(AND(A590="EU",AE590=2050),0.9,IF(AND(A590="USA",AE590=2035),0.92,IF(AND(A590="USA",AE590=2050),0.89,IF(AND(A590="Japan",AE590=2035),0.92,IF(AND(A590="Japan",AE590=2050),0.89,IF(AND(A590="Russia",AE590=2035),0.91,IF(AND(A590="Russia",AE590=2050),0.86,IF(AND(A590="China",AE590=2035),0.91,IF(AND(A590="China",AE590=2050),0.87,IF(AND(A590="India",AE590=2035),0.92,IF(AND(A590="India",AE590=2050),0.87,IF(AND(A590="Middle East",AE590=2035),0.89,IF(AND(A590="Middle East",AE590=2050),0.84,IF(AND(A590="Africa",AE590=2035),0.9,IF(AND(A590="Africa",AE590=2050),0.86,IF(AND(A590="Brazil",AE590=2035),0.93,IF(AND(A590="Brazil",AE590=2050),0.89,""))))))))))))))))))</f>
        <v>*0.93</v>
      </c>
      <c r="AG590" s="51" t="str">
        <f aca="false">AG589</f>
        <v>REZoning_Sol-Win</v>
      </c>
      <c r="AI590" s="0" t="s">
        <v>1441</v>
      </c>
      <c r="AJ590" s="50" t="s">
        <v>35</v>
      </c>
      <c r="AK590" s="0" t="n">
        <v>2050</v>
      </c>
      <c r="AL590" s="51" t="str">
        <f aca="false">"*"&amp;IF(AND(A590="EU",AK590=2035),0.93,IF(AND(A590="EU",AK590=2050),0.9,IF(AND(A590="USA",AK590=2035),0.92,IF(AND(A590="USA",AK590=2050),0.89,IF(AND(A590="Japan",AK590=2035),0.92,IF(AND(A590="Japan",AK590=2050),0.89,IF(AND(A590="Russia",AK590=2035),0.91,IF(AND(A590="Russia",AK590=2050),0.86,IF(AND(A590="China",AK590=2035),0.91,IF(AND(A590="China",AK590=2050),0.87,IF(AND(A590="India",AK590=2035),0.92,IF(AND(A590="India",AK590=2050),0.87,IF(AND(A590="Middle East",AK590=2035),0.89,IF(AND(A590="Middle East",AK590=2050),0.84,IF(AND(A590="Africa",AK590=2035),0.9,IF(AND(A590="Africa",AK590=2050),0.86,IF(AND(A590="Brazil",AK590=2035),0.93,IF(AND(A590="Brazil",AK590=2050),0.89,""))))))))))))))))))</f>
        <v>*0.89</v>
      </c>
      <c r="AM590" s="51" t="str">
        <f aca="false">AM589</f>
        <v>REZoning_Sol-Win</v>
      </c>
      <c r="AP590" s="0" t="s">
        <v>1441</v>
      </c>
      <c r="AQ590" s="0" t="s">
        <v>35</v>
      </c>
      <c r="AR590" s="0" t="n">
        <v>2100</v>
      </c>
      <c r="AS590" s="0" t="s">
        <v>914</v>
      </c>
      <c r="AT590" s="0" t="s">
        <v>36</v>
      </c>
    </row>
    <row r="591" customFormat="false" ht="28.5" hidden="false" customHeight="true" outlineLevel="0" collapsed="false">
      <c r="A591" s="3" t="s">
        <v>61</v>
      </c>
      <c r="C591" s="0" t="s">
        <v>1442</v>
      </c>
      <c r="D591" s="50" t="s">
        <v>35</v>
      </c>
      <c r="E591" s="0" t="n">
        <v>2035</v>
      </c>
      <c r="F591" s="51" t="str">
        <f aca="false">"*"&amp;IF(AND(A591="EU",E591=2035),0.95,IF(AND(A591="EU",E591=2050),0.93,IF(AND(A591="USA",E591=2035),0.96,IF(AND(A591="USA",E591=2050),0.94,IF(AND(A591="Japan",E591=2035),0.94,IF(AND(A591="Japan",E591=2050),0.92,IF(AND(A591="Russia",E591=2035),0.95,IF(AND(A591="Russia",E591=2050),0.93,IF(AND(A591="China",E591=2035),0.94,IF(AND(A591="China",E591=2050),0.92,IF(AND(A591="India",E591=2035),0.95,IF(AND(A591="India",E591=2050),0.92,IF(AND(A591="Middle East",E591=2035),0.94,IF(AND(A591="Middle East",E591=2050),0.9,IF(AND(A591="Africa",E591=2035),0.94,IF(AND(A591="Africa",E591=2050),0.91,IF(AND(A591="Brazil",E591=2035),0.95,IF(AND(A591="Brazil",E591=2050),0.92,""))))))))))))))))))</f>
        <v>*0.95</v>
      </c>
      <c r="H591" s="0" t="s">
        <v>1442</v>
      </c>
      <c r="I591" s="50" t="s">
        <v>35</v>
      </c>
      <c r="J591" s="0" t="n">
        <v>2050</v>
      </c>
      <c r="K591" s="48" t="str">
        <f aca="false">"*"&amp;IF(AND(A591="EU",J591=2035),0.95,IF(AND(A591="EU",J591=2050),0.93,IF(AND(A591="USA",J591=2035),0.96,IF(AND(A591="USA",J591=2050),0.94,IF(AND(A591="Japan",J591=2035),0.94,IF(AND(A591="Japan",J591=2050),0.92,IF(AND(A591="Russia",J591=2035),0.95,IF(AND(A591="Russia",J591=2050),0.93,IF(AND(A591="China",J591=2035),0.94,IF(AND(A591="China",J591=2050),0.92,IF(AND(A591="India",J591=2035),0.95,IF(AND(A591="India",J591=2050),0.92,IF(AND(A591="Middle East",J591=2035),0.94,IF(AND(A591="Middle East",J591=2050),0.9,IF(AND(A591="Africa",J591=2035),0.94,IF(AND(A591="Africa",J591=2050),0.91,IF(AND(A591="Brazil",J591=2035),0.95,IF(AND(A591="Brazil",J591=2050),0.92,""))))))))))))))))))</f>
        <v>*0.92</v>
      </c>
      <c r="P591" s="41" t="s">
        <v>1442</v>
      </c>
      <c r="Q591" s="52" t="s">
        <v>35</v>
      </c>
      <c r="R591" s="41" t="n">
        <v>2035</v>
      </c>
      <c r="S591" s="53" t="str">
        <f aca="false">"*"&amp;IF(AND(A591="EU",R591=2035),0.95,IF(AND(A591="EU",R591=2050),0.93,IF(AND(A591="USA",R591=2035),0.96,IF(AND(A591="USA",R591=2050),0.93,IF(AND(A591="Japan",R591=2035),0.94,IF(AND(A591="Japan",R591=2050),0.92,IF(AND(A591="Russia",R591=2035),0.95,IF(AND(A591="Russia",R591=2050),0.91,IF(AND(A591="China",R591=2035),0.93,IF(AND(A591="China",R591=2050),0.92,IF(AND(A591="India",R591=2035),0.94,IF(AND(A591="India",R591=2050),0.91,IF(AND(A591="Middle East",R591=2035),0.92,IF(AND(A591="Middle East",R591=2050),0.89,IF(AND(A591="Africa",R591=2035),0.93,IF(AND(A591="Africa",R591=2050),0.9,IF(AND(A591="Brazil",R591=2035),0.95,IF(AND(A591="Brazil",R591=2050),0.92,""))))))))))))))))))</f>
        <v>*0.95</v>
      </c>
      <c r="U591" s="41" t="s">
        <v>1442</v>
      </c>
      <c r="V591" s="52" t="s">
        <v>35</v>
      </c>
      <c r="W591" s="41" t="n">
        <v>2050</v>
      </c>
      <c r="X591" s="53" t="str">
        <f aca="false">"*"&amp;IF(AND(A591="EU",W591=2035),0.95,IF(AND(A591="EU",W591=2050),0.93,IF(AND(A591="USA",W591=2035),0.96,IF(AND(A591="USA",W591=2050),0.93,IF(AND(A591="Japan",W591=2035),0.94,IF(AND(A591="Japan",W591=2050),0.92,IF(AND(A591="Russia",W591=2035),0.95,IF(AND(A591="Russia",W591=2050),0.91,IF(AND(A591="China",W591=2035),0.93,IF(AND(A591="China",W591=2050),0.92,IF(AND(A591="India",W591=2035),0.94,IF(AND(A591="India",W591=2050),0.91,IF(AND(A591="Middle East",W591=2035),0.92,IF(AND(A591="Middle East",W591=2050),0.89,IF(AND(A591="Africa",W591=2035),0.93,IF(AND(A591="Africa",W591=2050),0.9,IF(AND(A591="Brazil",W591=2035),0.95,IF(AND(A591="Brazil",W591=2050),0.92,""))))))))))))))))))</f>
        <v>*0.92</v>
      </c>
      <c r="AC591" s="0" t="s">
        <v>1442</v>
      </c>
      <c r="AD591" s="50" t="s">
        <v>35</v>
      </c>
      <c r="AE591" s="0" t="n">
        <v>2035</v>
      </c>
      <c r="AF591" s="51" t="str">
        <f aca="false">"*"&amp;IF(AND(A591="EU",AE591=2035),0.93,IF(AND(A591="EU",AE591=2050),0.9,IF(AND(A591="USA",AE591=2035),0.92,IF(AND(A591="USA",AE591=2050),0.89,IF(AND(A591="Japan",AE591=2035),0.92,IF(AND(A591="Japan",AE591=2050),0.89,IF(AND(A591="Russia",AE591=2035),0.91,IF(AND(A591="Russia",AE591=2050),0.86,IF(AND(A591="China",AE591=2035),0.91,IF(AND(A591="China",AE591=2050),0.87,IF(AND(A591="India",AE591=2035),0.92,IF(AND(A591="India",AE591=2050),0.87,IF(AND(A591="Middle East",AE591=2035),0.89,IF(AND(A591="Middle East",AE591=2050),0.84,IF(AND(A591="Africa",AE591=2035),0.9,IF(AND(A591="Africa",AE591=2050),0.86,IF(AND(A591="Brazil",AE591=2035),0.93,IF(AND(A591="Brazil",AE591=2050),0.89,""))))))))))))))))))</f>
        <v>*0.93</v>
      </c>
      <c r="AG591" s="51" t="str">
        <f aca="false">AG590</f>
        <v>REZoning_Sol-Win</v>
      </c>
      <c r="AI591" s="0" t="s">
        <v>1442</v>
      </c>
      <c r="AJ591" s="50" t="s">
        <v>35</v>
      </c>
      <c r="AK591" s="0" t="n">
        <v>2050</v>
      </c>
      <c r="AL591" s="51" t="str">
        <f aca="false">"*"&amp;IF(AND(A591="EU",AK591=2035),0.93,IF(AND(A591="EU",AK591=2050),0.9,IF(AND(A591="USA",AK591=2035),0.92,IF(AND(A591="USA",AK591=2050),0.89,IF(AND(A591="Japan",AK591=2035),0.92,IF(AND(A591="Japan",AK591=2050),0.89,IF(AND(A591="Russia",AK591=2035),0.91,IF(AND(A591="Russia",AK591=2050),0.86,IF(AND(A591="China",AK591=2035),0.91,IF(AND(A591="China",AK591=2050),0.87,IF(AND(A591="India",AK591=2035),0.92,IF(AND(A591="India",AK591=2050),0.87,IF(AND(A591="Middle East",AK591=2035),0.89,IF(AND(A591="Middle East",AK591=2050),0.84,IF(AND(A591="Africa",AK591=2035),0.9,IF(AND(A591="Africa",AK591=2050),0.86,IF(AND(A591="Brazil",AK591=2035),0.93,IF(AND(A591="Brazil",AK591=2050),0.89,""))))))))))))))))))</f>
        <v>*0.89</v>
      </c>
      <c r="AM591" s="51" t="str">
        <f aca="false">AM590</f>
        <v>REZoning_Sol-Win</v>
      </c>
      <c r="AP591" s="0" t="s">
        <v>1442</v>
      </c>
      <c r="AQ591" s="0" t="s">
        <v>35</v>
      </c>
      <c r="AR591" s="0" t="n">
        <v>2100</v>
      </c>
      <c r="AS591" s="0" t="s">
        <v>914</v>
      </c>
      <c r="AT591" s="0" t="s">
        <v>36</v>
      </c>
    </row>
    <row r="592" customFormat="false" ht="28.5" hidden="false" customHeight="true" outlineLevel="0" collapsed="false">
      <c r="A592" s="3" t="s">
        <v>61</v>
      </c>
      <c r="C592" s="0" t="s">
        <v>1443</v>
      </c>
      <c r="D592" s="50" t="s">
        <v>35</v>
      </c>
      <c r="E592" s="0" t="n">
        <v>2035</v>
      </c>
      <c r="F592" s="51" t="str">
        <f aca="false">"*"&amp;IF(AND(A592="EU",E592=2035),0.95,IF(AND(A592="EU",E592=2050),0.93,IF(AND(A592="USA",E592=2035),0.96,IF(AND(A592="USA",E592=2050),0.94,IF(AND(A592="Japan",E592=2035),0.94,IF(AND(A592="Japan",E592=2050),0.92,IF(AND(A592="Russia",E592=2035),0.95,IF(AND(A592="Russia",E592=2050),0.93,IF(AND(A592="China",E592=2035),0.94,IF(AND(A592="China",E592=2050),0.92,IF(AND(A592="India",E592=2035),0.95,IF(AND(A592="India",E592=2050),0.92,IF(AND(A592="Middle East",E592=2035),0.94,IF(AND(A592="Middle East",E592=2050),0.9,IF(AND(A592="Africa",E592=2035),0.94,IF(AND(A592="Africa",E592=2050),0.91,IF(AND(A592="Brazil",E592=2035),0.95,IF(AND(A592="Brazil",E592=2050),0.92,""))))))))))))))))))</f>
        <v>*0.95</v>
      </c>
      <c r="H592" s="0" t="s">
        <v>1443</v>
      </c>
      <c r="I592" s="50" t="s">
        <v>35</v>
      </c>
      <c r="J592" s="0" t="n">
        <v>2050</v>
      </c>
      <c r="K592" s="48" t="str">
        <f aca="false">"*"&amp;IF(AND(A592="EU",J592=2035),0.95,IF(AND(A592="EU",J592=2050),0.93,IF(AND(A592="USA",J592=2035),0.96,IF(AND(A592="USA",J592=2050),0.94,IF(AND(A592="Japan",J592=2035),0.94,IF(AND(A592="Japan",J592=2050),0.92,IF(AND(A592="Russia",J592=2035),0.95,IF(AND(A592="Russia",J592=2050),0.93,IF(AND(A592="China",J592=2035),0.94,IF(AND(A592="China",J592=2050),0.92,IF(AND(A592="India",J592=2035),0.95,IF(AND(A592="India",J592=2050),0.92,IF(AND(A592="Middle East",J592=2035),0.94,IF(AND(A592="Middle East",J592=2050),0.9,IF(AND(A592="Africa",J592=2035),0.94,IF(AND(A592="Africa",J592=2050),0.91,IF(AND(A592="Brazil",J592=2035),0.95,IF(AND(A592="Brazil",J592=2050),0.92,""))))))))))))))))))</f>
        <v>*0.92</v>
      </c>
      <c r="P592" s="41" t="s">
        <v>1443</v>
      </c>
      <c r="Q592" s="52" t="s">
        <v>35</v>
      </c>
      <c r="R592" s="41" t="n">
        <v>2035</v>
      </c>
      <c r="S592" s="53" t="str">
        <f aca="false">"*"&amp;IF(AND(A592="EU",R592=2035),0.95,IF(AND(A592="EU",R592=2050),0.93,IF(AND(A592="USA",R592=2035),0.96,IF(AND(A592="USA",R592=2050),0.93,IF(AND(A592="Japan",R592=2035),0.94,IF(AND(A592="Japan",R592=2050),0.92,IF(AND(A592="Russia",R592=2035),0.95,IF(AND(A592="Russia",R592=2050),0.91,IF(AND(A592="China",R592=2035),0.93,IF(AND(A592="China",R592=2050),0.92,IF(AND(A592="India",R592=2035),0.94,IF(AND(A592="India",R592=2050),0.91,IF(AND(A592="Middle East",R592=2035),0.92,IF(AND(A592="Middle East",R592=2050),0.89,IF(AND(A592="Africa",R592=2035),0.93,IF(AND(A592="Africa",R592=2050),0.9,IF(AND(A592="Brazil",R592=2035),0.95,IF(AND(A592="Brazil",R592=2050),0.92,""))))))))))))))))))</f>
        <v>*0.95</v>
      </c>
      <c r="U592" s="41" t="s">
        <v>1443</v>
      </c>
      <c r="V592" s="52" t="s">
        <v>35</v>
      </c>
      <c r="W592" s="41" t="n">
        <v>2050</v>
      </c>
      <c r="X592" s="53" t="str">
        <f aca="false">"*"&amp;IF(AND(A592="EU",W592=2035),0.95,IF(AND(A592="EU",W592=2050),0.93,IF(AND(A592="USA",W592=2035),0.96,IF(AND(A592="USA",W592=2050),0.93,IF(AND(A592="Japan",W592=2035),0.94,IF(AND(A592="Japan",W592=2050),0.92,IF(AND(A592="Russia",W592=2035),0.95,IF(AND(A592="Russia",W592=2050),0.91,IF(AND(A592="China",W592=2035),0.93,IF(AND(A592="China",W592=2050),0.92,IF(AND(A592="India",W592=2035),0.94,IF(AND(A592="India",W592=2050),0.91,IF(AND(A592="Middle East",W592=2035),0.92,IF(AND(A592="Middle East",W592=2050),0.89,IF(AND(A592="Africa",W592=2035),0.93,IF(AND(A592="Africa",W592=2050),0.9,IF(AND(A592="Brazil",W592=2035),0.95,IF(AND(A592="Brazil",W592=2050),0.92,""))))))))))))))))))</f>
        <v>*0.92</v>
      </c>
      <c r="AC592" s="0" t="s">
        <v>1443</v>
      </c>
      <c r="AD592" s="50" t="s">
        <v>35</v>
      </c>
      <c r="AE592" s="0" t="n">
        <v>2035</v>
      </c>
      <c r="AF592" s="51" t="str">
        <f aca="false">"*"&amp;IF(AND(A592="EU",AE592=2035),0.93,IF(AND(A592="EU",AE592=2050),0.9,IF(AND(A592="USA",AE592=2035),0.92,IF(AND(A592="USA",AE592=2050),0.89,IF(AND(A592="Japan",AE592=2035),0.92,IF(AND(A592="Japan",AE592=2050),0.89,IF(AND(A592="Russia",AE592=2035),0.91,IF(AND(A592="Russia",AE592=2050),0.86,IF(AND(A592="China",AE592=2035),0.91,IF(AND(A592="China",AE592=2050),0.87,IF(AND(A592="India",AE592=2035),0.92,IF(AND(A592="India",AE592=2050),0.87,IF(AND(A592="Middle East",AE592=2035),0.89,IF(AND(A592="Middle East",AE592=2050),0.84,IF(AND(A592="Africa",AE592=2035),0.9,IF(AND(A592="Africa",AE592=2050),0.86,IF(AND(A592="Brazil",AE592=2035),0.93,IF(AND(A592="Brazil",AE592=2050),0.89,""))))))))))))))))))</f>
        <v>*0.93</v>
      </c>
      <c r="AG592" s="51" t="str">
        <f aca="false">AG591</f>
        <v>REZoning_Sol-Win</v>
      </c>
      <c r="AI592" s="0" t="s">
        <v>1443</v>
      </c>
      <c r="AJ592" s="50" t="s">
        <v>35</v>
      </c>
      <c r="AK592" s="0" t="n">
        <v>2050</v>
      </c>
      <c r="AL592" s="51" t="str">
        <f aca="false">"*"&amp;IF(AND(A592="EU",AK592=2035),0.93,IF(AND(A592="EU",AK592=2050),0.9,IF(AND(A592="USA",AK592=2035),0.92,IF(AND(A592="USA",AK592=2050),0.89,IF(AND(A592="Japan",AK592=2035),0.92,IF(AND(A592="Japan",AK592=2050),0.89,IF(AND(A592="Russia",AK592=2035),0.91,IF(AND(A592="Russia",AK592=2050),0.86,IF(AND(A592="China",AK592=2035),0.91,IF(AND(A592="China",AK592=2050),0.87,IF(AND(A592="India",AK592=2035),0.92,IF(AND(A592="India",AK592=2050),0.87,IF(AND(A592="Middle East",AK592=2035),0.89,IF(AND(A592="Middle East",AK592=2050),0.84,IF(AND(A592="Africa",AK592=2035),0.9,IF(AND(A592="Africa",AK592=2050),0.86,IF(AND(A592="Brazil",AK592=2035),0.93,IF(AND(A592="Brazil",AK592=2050),0.89,""))))))))))))))))))</f>
        <v>*0.89</v>
      </c>
      <c r="AM592" s="51" t="str">
        <f aca="false">AM591</f>
        <v>REZoning_Sol-Win</v>
      </c>
      <c r="AP592" s="0" t="s">
        <v>1443</v>
      </c>
      <c r="AQ592" s="0" t="s">
        <v>35</v>
      </c>
      <c r="AR592" s="0" t="n">
        <v>2100</v>
      </c>
      <c r="AS592" s="0" t="s">
        <v>914</v>
      </c>
      <c r="AT592" s="0" t="s">
        <v>36</v>
      </c>
    </row>
    <row r="593" customFormat="false" ht="28.5" hidden="false" customHeight="true" outlineLevel="0" collapsed="false">
      <c r="A593" s="3" t="s">
        <v>61</v>
      </c>
      <c r="C593" s="0" t="s">
        <v>1444</v>
      </c>
      <c r="D593" s="50" t="s">
        <v>35</v>
      </c>
      <c r="E593" s="0" t="n">
        <v>2035</v>
      </c>
      <c r="F593" s="51" t="str">
        <f aca="false">"*"&amp;IF(AND(A593="EU",E593=2035),0.95,IF(AND(A593="EU",E593=2050),0.93,IF(AND(A593="USA",E593=2035),0.96,IF(AND(A593="USA",E593=2050),0.94,IF(AND(A593="Japan",E593=2035),0.94,IF(AND(A593="Japan",E593=2050),0.92,IF(AND(A593="Russia",E593=2035),0.95,IF(AND(A593="Russia",E593=2050),0.93,IF(AND(A593="China",E593=2035),0.94,IF(AND(A593="China",E593=2050),0.92,IF(AND(A593="India",E593=2035),0.95,IF(AND(A593="India",E593=2050),0.92,IF(AND(A593="Middle East",E593=2035),0.94,IF(AND(A593="Middle East",E593=2050),0.9,IF(AND(A593="Africa",E593=2035),0.94,IF(AND(A593="Africa",E593=2050),0.91,IF(AND(A593="Brazil",E593=2035),0.95,IF(AND(A593="Brazil",E593=2050),0.92,""))))))))))))))))))</f>
        <v>*0.95</v>
      </c>
      <c r="H593" s="0" t="s">
        <v>1444</v>
      </c>
      <c r="I593" s="50" t="s">
        <v>35</v>
      </c>
      <c r="J593" s="0" t="n">
        <v>2050</v>
      </c>
      <c r="K593" s="48" t="str">
        <f aca="false">"*"&amp;IF(AND(A593="EU",J593=2035),0.95,IF(AND(A593="EU",J593=2050),0.93,IF(AND(A593="USA",J593=2035),0.96,IF(AND(A593="USA",J593=2050),0.94,IF(AND(A593="Japan",J593=2035),0.94,IF(AND(A593="Japan",J593=2050),0.92,IF(AND(A593="Russia",J593=2035),0.95,IF(AND(A593="Russia",J593=2050),0.93,IF(AND(A593="China",J593=2035),0.94,IF(AND(A593="China",J593=2050),0.92,IF(AND(A593="India",J593=2035),0.95,IF(AND(A593="India",J593=2050),0.92,IF(AND(A593="Middle East",J593=2035),0.94,IF(AND(A593="Middle East",J593=2050),0.9,IF(AND(A593="Africa",J593=2035),0.94,IF(AND(A593="Africa",J593=2050),0.91,IF(AND(A593="Brazil",J593=2035),0.95,IF(AND(A593="Brazil",J593=2050),0.92,""))))))))))))))))))</f>
        <v>*0.92</v>
      </c>
      <c r="P593" s="41" t="s">
        <v>1444</v>
      </c>
      <c r="Q593" s="52" t="s">
        <v>35</v>
      </c>
      <c r="R593" s="41" t="n">
        <v>2035</v>
      </c>
      <c r="S593" s="53" t="str">
        <f aca="false">"*"&amp;IF(AND(A593="EU",R593=2035),0.95,IF(AND(A593="EU",R593=2050),0.93,IF(AND(A593="USA",R593=2035),0.96,IF(AND(A593="USA",R593=2050),0.93,IF(AND(A593="Japan",R593=2035),0.94,IF(AND(A593="Japan",R593=2050),0.92,IF(AND(A593="Russia",R593=2035),0.95,IF(AND(A593="Russia",R593=2050),0.91,IF(AND(A593="China",R593=2035),0.93,IF(AND(A593="China",R593=2050),0.92,IF(AND(A593="India",R593=2035),0.94,IF(AND(A593="India",R593=2050),0.91,IF(AND(A593="Middle East",R593=2035),0.92,IF(AND(A593="Middle East",R593=2050),0.89,IF(AND(A593="Africa",R593=2035),0.93,IF(AND(A593="Africa",R593=2050),0.9,IF(AND(A593="Brazil",R593=2035),0.95,IF(AND(A593="Brazil",R593=2050),0.92,""))))))))))))))))))</f>
        <v>*0.95</v>
      </c>
      <c r="U593" s="41" t="s">
        <v>1444</v>
      </c>
      <c r="V593" s="52" t="s">
        <v>35</v>
      </c>
      <c r="W593" s="41" t="n">
        <v>2050</v>
      </c>
      <c r="X593" s="53" t="str">
        <f aca="false">"*"&amp;IF(AND(A593="EU",W593=2035),0.95,IF(AND(A593="EU",W593=2050),0.93,IF(AND(A593="USA",W593=2035),0.96,IF(AND(A593="USA",W593=2050),0.93,IF(AND(A593="Japan",W593=2035),0.94,IF(AND(A593="Japan",W593=2050),0.92,IF(AND(A593="Russia",W593=2035),0.95,IF(AND(A593="Russia",W593=2050),0.91,IF(AND(A593="China",W593=2035),0.93,IF(AND(A593="China",W593=2050),0.92,IF(AND(A593="India",W593=2035),0.94,IF(AND(A593="India",W593=2050),0.91,IF(AND(A593="Middle East",W593=2035),0.92,IF(AND(A593="Middle East",W593=2050),0.89,IF(AND(A593="Africa",W593=2035),0.93,IF(AND(A593="Africa",W593=2050),0.9,IF(AND(A593="Brazil",W593=2035),0.95,IF(AND(A593="Brazil",W593=2050),0.92,""))))))))))))))))))</f>
        <v>*0.92</v>
      </c>
      <c r="AC593" s="0" t="s">
        <v>1444</v>
      </c>
      <c r="AD593" s="50" t="s">
        <v>35</v>
      </c>
      <c r="AE593" s="0" t="n">
        <v>2035</v>
      </c>
      <c r="AF593" s="51" t="str">
        <f aca="false">"*"&amp;IF(AND(A593="EU",AE593=2035),0.93,IF(AND(A593="EU",AE593=2050),0.9,IF(AND(A593="USA",AE593=2035),0.92,IF(AND(A593="USA",AE593=2050),0.89,IF(AND(A593="Japan",AE593=2035),0.92,IF(AND(A593="Japan",AE593=2050),0.89,IF(AND(A593="Russia",AE593=2035),0.91,IF(AND(A593="Russia",AE593=2050),0.86,IF(AND(A593="China",AE593=2035),0.91,IF(AND(A593="China",AE593=2050),0.87,IF(AND(A593="India",AE593=2035),0.92,IF(AND(A593="India",AE593=2050),0.87,IF(AND(A593="Middle East",AE593=2035),0.89,IF(AND(A593="Middle East",AE593=2050),0.84,IF(AND(A593="Africa",AE593=2035),0.9,IF(AND(A593="Africa",AE593=2050),0.86,IF(AND(A593="Brazil",AE593=2035),0.93,IF(AND(A593="Brazil",AE593=2050),0.89,""))))))))))))))))))</f>
        <v>*0.93</v>
      </c>
      <c r="AG593" s="51" t="str">
        <f aca="false">AG592</f>
        <v>REZoning_Sol-Win</v>
      </c>
      <c r="AI593" s="0" t="s">
        <v>1444</v>
      </c>
      <c r="AJ593" s="50" t="s">
        <v>35</v>
      </c>
      <c r="AK593" s="0" t="n">
        <v>2050</v>
      </c>
      <c r="AL593" s="51" t="str">
        <f aca="false">"*"&amp;IF(AND(A593="EU",AK593=2035),0.93,IF(AND(A593="EU",AK593=2050),0.9,IF(AND(A593="USA",AK593=2035),0.92,IF(AND(A593="USA",AK593=2050),0.89,IF(AND(A593="Japan",AK593=2035),0.92,IF(AND(A593="Japan",AK593=2050),0.89,IF(AND(A593="Russia",AK593=2035),0.91,IF(AND(A593="Russia",AK593=2050),0.86,IF(AND(A593="China",AK593=2035),0.91,IF(AND(A593="China",AK593=2050),0.87,IF(AND(A593="India",AK593=2035),0.92,IF(AND(A593="India",AK593=2050),0.87,IF(AND(A593="Middle East",AK593=2035),0.89,IF(AND(A593="Middle East",AK593=2050),0.84,IF(AND(A593="Africa",AK593=2035),0.9,IF(AND(A593="Africa",AK593=2050),0.86,IF(AND(A593="Brazil",AK593=2035),0.93,IF(AND(A593="Brazil",AK593=2050),0.89,""))))))))))))))))))</f>
        <v>*0.89</v>
      </c>
      <c r="AM593" s="51" t="str">
        <f aca="false">AM592</f>
        <v>REZoning_Sol-Win</v>
      </c>
      <c r="AP593" s="0" t="s">
        <v>1444</v>
      </c>
      <c r="AQ593" s="0" t="s">
        <v>35</v>
      </c>
      <c r="AR593" s="0" t="n">
        <v>2100</v>
      </c>
      <c r="AS593" s="0" t="s">
        <v>914</v>
      </c>
      <c r="AT593" s="0" t="s">
        <v>36</v>
      </c>
    </row>
    <row r="594" customFormat="false" ht="28.5" hidden="false" customHeight="true" outlineLevel="0" collapsed="false">
      <c r="A594" s="3" t="s">
        <v>61</v>
      </c>
      <c r="C594" s="0" t="s">
        <v>1445</v>
      </c>
      <c r="D594" s="50" t="s">
        <v>35</v>
      </c>
      <c r="E594" s="0" t="n">
        <v>2035</v>
      </c>
      <c r="F594" s="51" t="str">
        <f aca="false">"*"&amp;IF(AND(A594="EU",E594=2035),0.95,IF(AND(A594="EU",E594=2050),0.93,IF(AND(A594="USA",E594=2035),0.96,IF(AND(A594="USA",E594=2050),0.94,IF(AND(A594="Japan",E594=2035),0.94,IF(AND(A594="Japan",E594=2050),0.92,IF(AND(A594="Russia",E594=2035),0.95,IF(AND(A594="Russia",E594=2050),0.93,IF(AND(A594="China",E594=2035),0.94,IF(AND(A594="China",E594=2050),0.92,IF(AND(A594="India",E594=2035),0.95,IF(AND(A594="India",E594=2050),0.92,IF(AND(A594="Middle East",E594=2035),0.94,IF(AND(A594="Middle East",E594=2050),0.9,IF(AND(A594="Africa",E594=2035),0.94,IF(AND(A594="Africa",E594=2050),0.91,IF(AND(A594="Brazil",E594=2035),0.95,IF(AND(A594="Brazil",E594=2050),0.92,""))))))))))))))))))</f>
        <v>*0.95</v>
      </c>
      <c r="H594" s="0" t="s">
        <v>1445</v>
      </c>
      <c r="I594" s="50" t="s">
        <v>35</v>
      </c>
      <c r="J594" s="0" t="n">
        <v>2050</v>
      </c>
      <c r="K594" s="48" t="str">
        <f aca="false">"*"&amp;IF(AND(A594="EU",J594=2035),0.95,IF(AND(A594="EU",J594=2050),0.93,IF(AND(A594="USA",J594=2035),0.96,IF(AND(A594="USA",J594=2050),0.94,IF(AND(A594="Japan",J594=2035),0.94,IF(AND(A594="Japan",J594=2050),0.92,IF(AND(A594="Russia",J594=2035),0.95,IF(AND(A594="Russia",J594=2050),0.93,IF(AND(A594="China",J594=2035),0.94,IF(AND(A594="China",J594=2050),0.92,IF(AND(A594="India",J594=2035),0.95,IF(AND(A594="India",J594=2050),0.92,IF(AND(A594="Middle East",J594=2035),0.94,IF(AND(A594="Middle East",J594=2050),0.9,IF(AND(A594="Africa",J594=2035),0.94,IF(AND(A594="Africa",J594=2050),0.91,IF(AND(A594="Brazil",J594=2035),0.95,IF(AND(A594="Brazil",J594=2050),0.92,""))))))))))))))))))</f>
        <v>*0.92</v>
      </c>
      <c r="P594" s="41" t="s">
        <v>1445</v>
      </c>
      <c r="Q594" s="52" t="s">
        <v>35</v>
      </c>
      <c r="R594" s="41" t="n">
        <v>2035</v>
      </c>
      <c r="S594" s="53" t="str">
        <f aca="false">"*"&amp;IF(AND(A594="EU",R594=2035),0.95,IF(AND(A594="EU",R594=2050),0.93,IF(AND(A594="USA",R594=2035),0.96,IF(AND(A594="USA",R594=2050),0.93,IF(AND(A594="Japan",R594=2035),0.94,IF(AND(A594="Japan",R594=2050),0.92,IF(AND(A594="Russia",R594=2035),0.95,IF(AND(A594="Russia",R594=2050),0.91,IF(AND(A594="China",R594=2035),0.93,IF(AND(A594="China",R594=2050),0.92,IF(AND(A594="India",R594=2035),0.94,IF(AND(A594="India",R594=2050),0.91,IF(AND(A594="Middle East",R594=2035),0.92,IF(AND(A594="Middle East",R594=2050),0.89,IF(AND(A594="Africa",R594=2035),0.93,IF(AND(A594="Africa",R594=2050),0.9,IF(AND(A594="Brazil",R594=2035),0.95,IF(AND(A594="Brazil",R594=2050),0.92,""))))))))))))))))))</f>
        <v>*0.95</v>
      </c>
      <c r="U594" s="41" t="s">
        <v>1445</v>
      </c>
      <c r="V594" s="52" t="s">
        <v>35</v>
      </c>
      <c r="W594" s="41" t="n">
        <v>2050</v>
      </c>
      <c r="X594" s="53" t="str">
        <f aca="false">"*"&amp;IF(AND(A594="EU",W594=2035),0.95,IF(AND(A594="EU",W594=2050),0.93,IF(AND(A594="USA",W594=2035),0.96,IF(AND(A594="USA",W594=2050),0.93,IF(AND(A594="Japan",W594=2035),0.94,IF(AND(A594="Japan",W594=2050),0.92,IF(AND(A594="Russia",W594=2035),0.95,IF(AND(A594="Russia",W594=2050),0.91,IF(AND(A594="China",W594=2035),0.93,IF(AND(A594="China",W594=2050),0.92,IF(AND(A594="India",W594=2035),0.94,IF(AND(A594="India",W594=2050),0.91,IF(AND(A594="Middle East",W594=2035),0.92,IF(AND(A594="Middle East",W594=2050),0.89,IF(AND(A594="Africa",W594=2035),0.93,IF(AND(A594="Africa",W594=2050),0.9,IF(AND(A594="Brazil",W594=2035),0.95,IF(AND(A594="Brazil",W594=2050),0.92,""))))))))))))))))))</f>
        <v>*0.92</v>
      </c>
      <c r="AC594" s="0" t="s">
        <v>1445</v>
      </c>
      <c r="AD594" s="50" t="s">
        <v>35</v>
      </c>
      <c r="AE594" s="0" t="n">
        <v>2035</v>
      </c>
      <c r="AF594" s="51" t="str">
        <f aca="false">"*"&amp;IF(AND(A594="EU",AE594=2035),0.93,IF(AND(A594="EU",AE594=2050),0.9,IF(AND(A594="USA",AE594=2035),0.92,IF(AND(A594="USA",AE594=2050),0.89,IF(AND(A594="Japan",AE594=2035),0.92,IF(AND(A594="Japan",AE594=2050),0.89,IF(AND(A594="Russia",AE594=2035),0.91,IF(AND(A594="Russia",AE594=2050),0.86,IF(AND(A594="China",AE594=2035),0.91,IF(AND(A594="China",AE594=2050),0.87,IF(AND(A594="India",AE594=2035),0.92,IF(AND(A594="India",AE594=2050),0.87,IF(AND(A594="Middle East",AE594=2035),0.89,IF(AND(A594="Middle East",AE594=2050),0.84,IF(AND(A594="Africa",AE594=2035),0.9,IF(AND(A594="Africa",AE594=2050),0.86,IF(AND(A594="Brazil",AE594=2035),0.93,IF(AND(A594="Brazil",AE594=2050),0.89,""))))))))))))))))))</f>
        <v>*0.93</v>
      </c>
      <c r="AG594" s="51" t="str">
        <f aca="false">AG593</f>
        <v>REZoning_Sol-Win</v>
      </c>
      <c r="AI594" s="0" t="s">
        <v>1445</v>
      </c>
      <c r="AJ594" s="50" t="s">
        <v>35</v>
      </c>
      <c r="AK594" s="0" t="n">
        <v>2050</v>
      </c>
      <c r="AL594" s="51" t="str">
        <f aca="false">"*"&amp;IF(AND(A594="EU",AK594=2035),0.93,IF(AND(A594="EU",AK594=2050),0.9,IF(AND(A594="USA",AK594=2035),0.92,IF(AND(A594="USA",AK594=2050),0.89,IF(AND(A594="Japan",AK594=2035),0.92,IF(AND(A594="Japan",AK594=2050),0.89,IF(AND(A594="Russia",AK594=2035),0.91,IF(AND(A594="Russia",AK594=2050),0.86,IF(AND(A594="China",AK594=2035),0.91,IF(AND(A594="China",AK594=2050),0.87,IF(AND(A594="India",AK594=2035),0.92,IF(AND(A594="India",AK594=2050),0.87,IF(AND(A594="Middle East",AK594=2035),0.89,IF(AND(A594="Middle East",AK594=2050),0.84,IF(AND(A594="Africa",AK594=2035),0.9,IF(AND(A594="Africa",AK594=2050),0.86,IF(AND(A594="Brazil",AK594=2035),0.93,IF(AND(A594="Brazil",AK594=2050),0.89,""))))))))))))))))))</f>
        <v>*0.89</v>
      </c>
      <c r="AM594" s="51" t="str">
        <f aca="false">AM593</f>
        <v>REZoning_Sol-Win</v>
      </c>
      <c r="AP594" s="0" t="s">
        <v>1445</v>
      </c>
      <c r="AQ594" s="0" t="s">
        <v>35</v>
      </c>
      <c r="AR594" s="0" t="n">
        <v>2100</v>
      </c>
      <c r="AS594" s="0" t="s">
        <v>914</v>
      </c>
      <c r="AT594" s="0" t="s">
        <v>36</v>
      </c>
    </row>
    <row r="595" customFormat="false" ht="28.5" hidden="false" customHeight="true" outlineLevel="0" collapsed="false">
      <c r="A595" s="3" t="s">
        <v>61</v>
      </c>
      <c r="C595" s="0" t="s">
        <v>1446</v>
      </c>
      <c r="D595" s="50" t="s">
        <v>35</v>
      </c>
      <c r="E595" s="0" t="n">
        <v>2035</v>
      </c>
      <c r="F595" s="51" t="str">
        <f aca="false">"*"&amp;IF(AND(A595="EU",E595=2035),0.95,IF(AND(A595="EU",E595=2050),0.93,IF(AND(A595="USA",E595=2035),0.96,IF(AND(A595="USA",E595=2050),0.94,IF(AND(A595="Japan",E595=2035),0.94,IF(AND(A595="Japan",E595=2050),0.92,IF(AND(A595="Russia",E595=2035),0.95,IF(AND(A595="Russia",E595=2050),0.93,IF(AND(A595="China",E595=2035),0.94,IF(AND(A595="China",E595=2050),0.92,IF(AND(A595="India",E595=2035),0.95,IF(AND(A595="India",E595=2050),0.92,IF(AND(A595="Middle East",E595=2035),0.94,IF(AND(A595="Middle East",E595=2050),0.9,IF(AND(A595="Africa",E595=2035),0.94,IF(AND(A595="Africa",E595=2050),0.91,IF(AND(A595="Brazil",E595=2035),0.95,IF(AND(A595="Brazil",E595=2050),0.92,""))))))))))))))))))</f>
        <v>*0.95</v>
      </c>
      <c r="H595" s="0" t="s">
        <v>1446</v>
      </c>
      <c r="I595" s="50" t="s">
        <v>35</v>
      </c>
      <c r="J595" s="0" t="n">
        <v>2050</v>
      </c>
      <c r="K595" s="48" t="str">
        <f aca="false">"*"&amp;IF(AND(A595="EU",J595=2035),0.95,IF(AND(A595="EU",J595=2050),0.93,IF(AND(A595="USA",J595=2035),0.96,IF(AND(A595="USA",J595=2050),0.94,IF(AND(A595="Japan",J595=2035),0.94,IF(AND(A595="Japan",J595=2050),0.92,IF(AND(A595="Russia",J595=2035),0.95,IF(AND(A595="Russia",J595=2050),0.93,IF(AND(A595="China",J595=2035),0.94,IF(AND(A595="China",J595=2050),0.92,IF(AND(A595="India",J595=2035),0.95,IF(AND(A595="India",J595=2050),0.92,IF(AND(A595="Middle East",J595=2035),0.94,IF(AND(A595="Middle East",J595=2050),0.9,IF(AND(A595="Africa",J595=2035),0.94,IF(AND(A595="Africa",J595=2050),0.91,IF(AND(A595="Brazil",J595=2035),0.95,IF(AND(A595="Brazil",J595=2050),0.92,""))))))))))))))))))</f>
        <v>*0.92</v>
      </c>
      <c r="P595" s="41" t="s">
        <v>1446</v>
      </c>
      <c r="Q595" s="52" t="s">
        <v>35</v>
      </c>
      <c r="R595" s="41" t="n">
        <v>2035</v>
      </c>
      <c r="S595" s="53" t="str">
        <f aca="false">"*"&amp;IF(AND(A595="EU",R595=2035),0.95,IF(AND(A595="EU",R595=2050),0.93,IF(AND(A595="USA",R595=2035),0.96,IF(AND(A595="USA",R595=2050),0.93,IF(AND(A595="Japan",R595=2035),0.94,IF(AND(A595="Japan",R595=2050),0.92,IF(AND(A595="Russia",R595=2035),0.95,IF(AND(A595="Russia",R595=2050),0.91,IF(AND(A595="China",R595=2035),0.93,IF(AND(A595="China",R595=2050),0.92,IF(AND(A595="India",R595=2035),0.94,IF(AND(A595="India",R595=2050),0.91,IF(AND(A595="Middle East",R595=2035),0.92,IF(AND(A595="Middle East",R595=2050),0.89,IF(AND(A595="Africa",R595=2035),0.93,IF(AND(A595="Africa",R595=2050),0.9,IF(AND(A595="Brazil",R595=2035),0.95,IF(AND(A595="Brazil",R595=2050),0.92,""))))))))))))))))))</f>
        <v>*0.95</v>
      </c>
      <c r="U595" s="41" t="s">
        <v>1446</v>
      </c>
      <c r="V595" s="52" t="s">
        <v>35</v>
      </c>
      <c r="W595" s="41" t="n">
        <v>2050</v>
      </c>
      <c r="X595" s="53" t="str">
        <f aca="false">"*"&amp;IF(AND(A595="EU",W595=2035),0.95,IF(AND(A595="EU",W595=2050),0.93,IF(AND(A595="USA",W595=2035),0.96,IF(AND(A595="USA",W595=2050),0.93,IF(AND(A595="Japan",W595=2035),0.94,IF(AND(A595="Japan",W595=2050),0.92,IF(AND(A595="Russia",W595=2035),0.95,IF(AND(A595="Russia",W595=2050),0.91,IF(AND(A595="China",W595=2035),0.93,IF(AND(A595="China",W595=2050),0.92,IF(AND(A595="India",W595=2035),0.94,IF(AND(A595="India",W595=2050),0.91,IF(AND(A595="Middle East",W595=2035),0.92,IF(AND(A595="Middle East",W595=2050),0.89,IF(AND(A595="Africa",W595=2035),0.93,IF(AND(A595="Africa",W595=2050),0.9,IF(AND(A595="Brazil",W595=2035),0.95,IF(AND(A595="Brazil",W595=2050),0.92,""))))))))))))))))))</f>
        <v>*0.92</v>
      </c>
      <c r="AC595" s="0" t="s">
        <v>1446</v>
      </c>
      <c r="AD595" s="50" t="s">
        <v>35</v>
      </c>
      <c r="AE595" s="0" t="n">
        <v>2035</v>
      </c>
      <c r="AF595" s="51" t="str">
        <f aca="false">"*"&amp;IF(AND(A595="EU",AE595=2035),0.93,IF(AND(A595="EU",AE595=2050),0.9,IF(AND(A595="USA",AE595=2035),0.92,IF(AND(A595="USA",AE595=2050),0.89,IF(AND(A595="Japan",AE595=2035),0.92,IF(AND(A595="Japan",AE595=2050),0.89,IF(AND(A595="Russia",AE595=2035),0.91,IF(AND(A595="Russia",AE595=2050),0.86,IF(AND(A595="China",AE595=2035),0.91,IF(AND(A595="China",AE595=2050),0.87,IF(AND(A595="India",AE595=2035),0.92,IF(AND(A595="India",AE595=2050),0.87,IF(AND(A595="Middle East",AE595=2035),0.89,IF(AND(A595="Middle East",AE595=2050),0.84,IF(AND(A595="Africa",AE595=2035),0.9,IF(AND(A595="Africa",AE595=2050),0.86,IF(AND(A595="Brazil",AE595=2035),0.93,IF(AND(A595="Brazil",AE595=2050),0.89,""))))))))))))))))))</f>
        <v>*0.93</v>
      </c>
      <c r="AG595" s="51" t="str">
        <f aca="false">AG594</f>
        <v>REZoning_Sol-Win</v>
      </c>
      <c r="AI595" s="0" t="s">
        <v>1446</v>
      </c>
      <c r="AJ595" s="50" t="s">
        <v>35</v>
      </c>
      <c r="AK595" s="0" t="n">
        <v>2050</v>
      </c>
      <c r="AL595" s="51" t="str">
        <f aca="false">"*"&amp;IF(AND(A595="EU",AK595=2035),0.93,IF(AND(A595="EU",AK595=2050),0.9,IF(AND(A595="USA",AK595=2035),0.92,IF(AND(A595="USA",AK595=2050),0.89,IF(AND(A595="Japan",AK595=2035),0.92,IF(AND(A595="Japan",AK595=2050),0.89,IF(AND(A595="Russia",AK595=2035),0.91,IF(AND(A595="Russia",AK595=2050),0.86,IF(AND(A595="China",AK595=2035),0.91,IF(AND(A595="China",AK595=2050),0.87,IF(AND(A595="India",AK595=2035),0.92,IF(AND(A595="India",AK595=2050),0.87,IF(AND(A595="Middle East",AK595=2035),0.89,IF(AND(A595="Middle East",AK595=2050),0.84,IF(AND(A595="Africa",AK595=2035),0.9,IF(AND(A595="Africa",AK595=2050),0.86,IF(AND(A595="Brazil",AK595=2035),0.93,IF(AND(A595="Brazil",AK595=2050),0.89,""))))))))))))))))))</f>
        <v>*0.89</v>
      </c>
      <c r="AM595" s="51" t="str">
        <f aca="false">AM594</f>
        <v>REZoning_Sol-Win</v>
      </c>
      <c r="AP595" s="0" t="s">
        <v>1446</v>
      </c>
      <c r="AQ595" s="0" t="s">
        <v>35</v>
      </c>
      <c r="AR595" s="0" t="n">
        <v>2100</v>
      </c>
      <c r="AS595" s="0" t="s">
        <v>914</v>
      </c>
      <c r="AT595" s="0" t="s">
        <v>36</v>
      </c>
    </row>
    <row r="596" customFormat="false" ht="28.5" hidden="false" customHeight="true" outlineLevel="0" collapsed="false">
      <c r="A596" s="3" t="s">
        <v>61</v>
      </c>
      <c r="C596" s="0" t="s">
        <v>1447</v>
      </c>
      <c r="D596" s="50" t="s">
        <v>35</v>
      </c>
      <c r="E596" s="0" t="n">
        <v>2035</v>
      </c>
      <c r="F596" s="51" t="str">
        <f aca="false">"*"&amp;IF(AND(A596="EU",E596=2035),0.95,IF(AND(A596="EU",E596=2050),0.93,IF(AND(A596="USA",E596=2035),0.96,IF(AND(A596="USA",E596=2050),0.94,IF(AND(A596="Japan",E596=2035),0.94,IF(AND(A596="Japan",E596=2050),0.92,IF(AND(A596="Russia",E596=2035),0.95,IF(AND(A596="Russia",E596=2050),0.93,IF(AND(A596="China",E596=2035),0.94,IF(AND(A596="China",E596=2050),0.92,IF(AND(A596="India",E596=2035),0.95,IF(AND(A596="India",E596=2050),0.92,IF(AND(A596="Middle East",E596=2035),0.94,IF(AND(A596="Middle East",E596=2050),0.9,IF(AND(A596="Africa",E596=2035),0.94,IF(AND(A596="Africa",E596=2050),0.91,IF(AND(A596="Brazil",E596=2035),0.95,IF(AND(A596="Brazil",E596=2050),0.92,""))))))))))))))))))</f>
        <v>*0.95</v>
      </c>
      <c r="H596" s="0" t="s">
        <v>1447</v>
      </c>
      <c r="I596" s="50" t="s">
        <v>35</v>
      </c>
      <c r="J596" s="0" t="n">
        <v>2050</v>
      </c>
      <c r="K596" s="48" t="str">
        <f aca="false">"*"&amp;IF(AND(A596="EU",J596=2035),0.95,IF(AND(A596="EU",J596=2050),0.93,IF(AND(A596="USA",J596=2035),0.96,IF(AND(A596="USA",J596=2050),0.94,IF(AND(A596="Japan",J596=2035),0.94,IF(AND(A596="Japan",J596=2050),0.92,IF(AND(A596="Russia",J596=2035),0.95,IF(AND(A596="Russia",J596=2050),0.93,IF(AND(A596="China",J596=2035),0.94,IF(AND(A596="China",J596=2050),0.92,IF(AND(A596="India",J596=2035),0.95,IF(AND(A596="India",J596=2050),0.92,IF(AND(A596="Middle East",J596=2035),0.94,IF(AND(A596="Middle East",J596=2050),0.9,IF(AND(A596="Africa",J596=2035),0.94,IF(AND(A596="Africa",J596=2050),0.91,IF(AND(A596="Brazil",J596=2035),0.95,IF(AND(A596="Brazil",J596=2050),0.92,""))))))))))))))))))</f>
        <v>*0.92</v>
      </c>
      <c r="P596" s="41" t="s">
        <v>1447</v>
      </c>
      <c r="Q596" s="52" t="s">
        <v>35</v>
      </c>
      <c r="R596" s="41" t="n">
        <v>2035</v>
      </c>
      <c r="S596" s="53" t="str">
        <f aca="false">"*"&amp;IF(AND(A596="EU",R596=2035),0.95,IF(AND(A596="EU",R596=2050),0.93,IF(AND(A596="USA",R596=2035),0.96,IF(AND(A596="USA",R596=2050),0.93,IF(AND(A596="Japan",R596=2035),0.94,IF(AND(A596="Japan",R596=2050),0.92,IF(AND(A596="Russia",R596=2035),0.95,IF(AND(A596="Russia",R596=2050),0.91,IF(AND(A596="China",R596=2035),0.93,IF(AND(A596="China",R596=2050),0.92,IF(AND(A596="India",R596=2035),0.94,IF(AND(A596="India",R596=2050),0.91,IF(AND(A596="Middle East",R596=2035),0.92,IF(AND(A596="Middle East",R596=2050),0.89,IF(AND(A596="Africa",R596=2035),0.93,IF(AND(A596="Africa",R596=2050),0.9,IF(AND(A596="Brazil",R596=2035),0.95,IF(AND(A596="Brazil",R596=2050),0.92,""))))))))))))))))))</f>
        <v>*0.95</v>
      </c>
      <c r="U596" s="41" t="s">
        <v>1447</v>
      </c>
      <c r="V596" s="52" t="s">
        <v>35</v>
      </c>
      <c r="W596" s="41" t="n">
        <v>2050</v>
      </c>
      <c r="X596" s="53" t="str">
        <f aca="false">"*"&amp;IF(AND(A596="EU",W596=2035),0.95,IF(AND(A596="EU",W596=2050),0.93,IF(AND(A596="USA",W596=2035),0.96,IF(AND(A596="USA",W596=2050),0.93,IF(AND(A596="Japan",W596=2035),0.94,IF(AND(A596="Japan",W596=2050),0.92,IF(AND(A596="Russia",W596=2035),0.95,IF(AND(A596="Russia",W596=2050),0.91,IF(AND(A596="China",W596=2035),0.93,IF(AND(A596="China",W596=2050),0.92,IF(AND(A596="India",W596=2035),0.94,IF(AND(A596="India",W596=2050),0.91,IF(AND(A596="Middle East",W596=2035),0.92,IF(AND(A596="Middle East",W596=2050),0.89,IF(AND(A596="Africa",W596=2035),0.93,IF(AND(A596="Africa",W596=2050),0.9,IF(AND(A596="Brazil",W596=2035),0.95,IF(AND(A596="Brazil",W596=2050),0.92,""))))))))))))))))))</f>
        <v>*0.92</v>
      </c>
      <c r="AC596" s="0" t="s">
        <v>1447</v>
      </c>
      <c r="AD596" s="50" t="s">
        <v>35</v>
      </c>
      <c r="AE596" s="0" t="n">
        <v>2035</v>
      </c>
      <c r="AF596" s="51" t="str">
        <f aca="false">"*"&amp;IF(AND(A596="EU",AE596=2035),0.93,IF(AND(A596="EU",AE596=2050),0.9,IF(AND(A596="USA",AE596=2035),0.92,IF(AND(A596="USA",AE596=2050),0.89,IF(AND(A596="Japan",AE596=2035),0.92,IF(AND(A596="Japan",AE596=2050),0.89,IF(AND(A596="Russia",AE596=2035),0.91,IF(AND(A596="Russia",AE596=2050),0.86,IF(AND(A596="China",AE596=2035),0.91,IF(AND(A596="China",AE596=2050),0.87,IF(AND(A596="India",AE596=2035),0.92,IF(AND(A596="India",AE596=2050),0.87,IF(AND(A596="Middle East",AE596=2035),0.89,IF(AND(A596="Middle East",AE596=2050),0.84,IF(AND(A596="Africa",AE596=2035),0.9,IF(AND(A596="Africa",AE596=2050),0.86,IF(AND(A596="Brazil",AE596=2035),0.93,IF(AND(A596="Brazil",AE596=2050),0.89,""))))))))))))))))))</f>
        <v>*0.93</v>
      </c>
      <c r="AG596" s="51" t="str">
        <f aca="false">AG595</f>
        <v>REZoning_Sol-Win</v>
      </c>
      <c r="AI596" s="0" t="s">
        <v>1447</v>
      </c>
      <c r="AJ596" s="50" t="s">
        <v>35</v>
      </c>
      <c r="AK596" s="0" t="n">
        <v>2050</v>
      </c>
      <c r="AL596" s="51" t="str">
        <f aca="false">"*"&amp;IF(AND(A596="EU",AK596=2035),0.93,IF(AND(A596="EU",AK596=2050),0.9,IF(AND(A596="USA",AK596=2035),0.92,IF(AND(A596="USA",AK596=2050),0.89,IF(AND(A596="Japan",AK596=2035),0.92,IF(AND(A596="Japan",AK596=2050),0.89,IF(AND(A596="Russia",AK596=2035),0.91,IF(AND(A596="Russia",AK596=2050),0.86,IF(AND(A596="China",AK596=2035),0.91,IF(AND(A596="China",AK596=2050),0.87,IF(AND(A596="India",AK596=2035),0.92,IF(AND(A596="India",AK596=2050),0.87,IF(AND(A596="Middle East",AK596=2035),0.89,IF(AND(A596="Middle East",AK596=2050),0.84,IF(AND(A596="Africa",AK596=2035),0.9,IF(AND(A596="Africa",AK596=2050),0.86,IF(AND(A596="Brazil",AK596=2035),0.93,IF(AND(A596="Brazil",AK596=2050),0.89,""))))))))))))))))))</f>
        <v>*0.89</v>
      </c>
      <c r="AM596" s="51" t="str">
        <f aca="false">AM595</f>
        <v>REZoning_Sol-Win</v>
      </c>
      <c r="AP596" s="0" t="s">
        <v>1447</v>
      </c>
      <c r="AQ596" s="0" t="s">
        <v>35</v>
      </c>
      <c r="AR596" s="0" t="n">
        <v>2100</v>
      </c>
      <c r="AS596" s="0" t="s">
        <v>914</v>
      </c>
      <c r="AT596" s="0" t="s">
        <v>36</v>
      </c>
    </row>
    <row r="597" customFormat="false" ht="28.5" hidden="false" customHeight="true" outlineLevel="0" collapsed="false">
      <c r="A597" s="3" t="s">
        <v>61</v>
      </c>
      <c r="C597" s="0" t="s">
        <v>1448</v>
      </c>
      <c r="D597" s="50" t="s">
        <v>35</v>
      </c>
      <c r="E597" s="0" t="n">
        <v>2035</v>
      </c>
      <c r="F597" s="51" t="str">
        <f aca="false">"*"&amp;IF(AND(A597="EU",E597=2035),0.95,IF(AND(A597="EU",E597=2050),0.93,IF(AND(A597="USA",E597=2035),0.96,IF(AND(A597="USA",E597=2050),0.94,IF(AND(A597="Japan",E597=2035),0.94,IF(AND(A597="Japan",E597=2050),0.92,IF(AND(A597="Russia",E597=2035),0.95,IF(AND(A597="Russia",E597=2050),0.93,IF(AND(A597="China",E597=2035),0.94,IF(AND(A597="China",E597=2050),0.92,IF(AND(A597="India",E597=2035),0.95,IF(AND(A597="India",E597=2050),0.92,IF(AND(A597="Middle East",E597=2035),0.94,IF(AND(A597="Middle East",E597=2050),0.9,IF(AND(A597="Africa",E597=2035),0.94,IF(AND(A597="Africa",E597=2050),0.91,IF(AND(A597="Brazil",E597=2035),0.95,IF(AND(A597="Brazil",E597=2050),0.92,""))))))))))))))))))</f>
        <v>*0.95</v>
      </c>
      <c r="H597" s="0" t="s">
        <v>1448</v>
      </c>
      <c r="I597" s="50" t="s">
        <v>35</v>
      </c>
      <c r="J597" s="0" t="n">
        <v>2050</v>
      </c>
      <c r="K597" s="48" t="str">
        <f aca="false">"*"&amp;IF(AND(A597="EU",J597=2035),0.95,IF(AND(A597="EU",J597=2050),0.93,IF(AND(A597="USA",J597=2035),0.96,IF(AND(A597="USA",J597=2050),0.94,IF(AND(A597="Japan",J597=2035),0.94,IF(AND(A597="Japan",J597=2050),0.92,IF(AND(A597="Russia",J597=2035),0.95,IF(AND(A597="Russia",J597=2050),0.93,IF(AND(A597="China",J597=2035),0.94,IF(AND(A597="China",J597=2050),0.92,IF(AND(A597="India",J597=2035),0.95,IF(AND(A597="India",J597=2050),0.92,IF(AND(A597="Middle East",J597=2035),0.94,IF(AND(A597="Middle East",J597=2050),0.9,IF(AND(A597="Africa",J597=2035),0.94,IF(AND(A597="Africa",J597=2050),0.91,IF(AND(A597="Brazil",J597=2035),0.95,IF(AND(A597="Brazil",J597=2050),0.92,""))))))))))))))))))</f>
        <v>*0.92</v>
      </c>
      <c r="P597" s="41" t="s">
        <v>1448</v>
      </c>
      <c r="Q597" s="52" t="s">
        <v>35</v>
      </c>
      <c r="R597" s="41" t="n">
        <v>2035</v>
      </c>
      <c r="S597" s="53" t="str">
        <f aca="false">"*"&amp;IF(AND(A597="EU",R597=2035),0.95,IF(AND(A597="EU",R597=2050),0.93,IF(AND(A597="USA",R597=2035),0.96,IF(AND(A597="USA",R597=2050),0.93,IF(AND(A597="Japan",R597=2035),0.94,IF(AND(A597="Japan",R597=2050),0.92,IF(AND(A597="Russia",R597=2035),0.95,IF(AND(A597="Russia",R597=2050),0.91,IF(AND(A597="China",R597=2035),0.93,IF(AND(A597="China",R597=2050),0.92,IF(AND(A597="India",R597=2035),0.94,IF(AND(A597="India",R597=2050),0.91,IF(AND(A597="Middle East",R597=2035),0.92,IF(AND(A597="Middle East",R597=2050),0.89,IF(AND(A597="Africa",R597=2035),0.93,IF(AND(A597="Africa",R597=2050),0.9,IF(AND(A597="Brazil",R597=2035),0.95,IF(AND(A597="Brazil",R597=2050),0.92,""))))))))))))))))))</f>
        <v>*0.95</v>
      </c>
      <c r="U597" s="41" t="s">
        <v>1448</v>
      </c>
      <c r="V597" s="52" t="s">
        <v>35</v>
      </c>
      <c r="W597" s="41" t="n">
        <v>2050</v>
      </c>
      <c r="X597" s="53" t="str">
        <f aca="false">"*"&amp;IF(AND(A597="EU",W597=2035),0.95,IF(AND(A597="EU",W597=2050),0.93,IF(AND(A597="USA",W597=2035),0.96,IF(AND(A597="USA",W597=2050),0.93,IF(AND(A597="Japan",W597=2035),0.94,IF(AND(A597="Japan",W597=2050),0.92,IF(AND(A597="Russia",W597=2035),0.95,IF(AND(A597="Russia",W597=2050),0.91,IF(AND(A597="China",W597=2035),0.93,IF(AND(A597="China",W597=2050),0.92,IF(AND(A597="India",W597=2035),0.94,IF(AND(A597="India",W597=2050),0.91,IF(AND(A597="Middle East",W597=2035),0.92,IF(AND(A597="Middle East",W597=2050),0.89,IF(AND(A597="Africa",W597=2035),0.93,IF(AND(A597="Africa",W597=2050),0.9,IF(AND(A597="Brazil",W597=2035),0.95,IF(AND(A597="Brazil",W597=2050),0.92,""))))))))))))))))))</f>
        <v>*0.92</v>
      </c>
      <c r="AC597" s="0" t="s">
        <v>1448</v>
      </c>
      <c r="AD597" s="50" t="s">
        <v>35</v>
      </c>
      <c r="AE597" s="0" t="n">
        <v>2035</v>
      </c>
      <c r="AF597" s="51" t="str">
        <f aca="false">"*"&amp;IF(AND(A597="EU",AE597=2035),0.93,IF(AND(A597="EU",AE597=2050),0.9,IF(AND(A597="USA",AE597=2035),0.92,IF(AND(A597="USA",AE597=2050),0.89,IF(AND(A597="Japan",AE597=2035),0.92,IF(AND(A597="Japan",AE597=2050),0.89,IF(AND(A597="Russia",AE597=2035),0.91,IF(AND(A597="Russia",AE597=2050),0.86,IF(AND(A597="China",AE597=2035),0.91,IF(AND(A597="China",AE597=2050),0.87,IF(AND(A597="India",AE597=2035),0.92,IF(AND(A597="India",AE597=2050),0.87,IF(AND(A597="Middle East",AE597=2035),0.89,IF(AND(A597="Middle East",AE597=2050),0.84,IF(AND(A597="Africa",AE597=2035),0.9,IF(AND(A597="Africa",AE597=2050),0.86,IF(AND(A597="Brazil",AE597=2035),0.93,IF(AND(A597="Brazil",AE597=2050),0.89,""))))))))))))))))))</f>
        <v>*0.93</v>
      </c>
      <c r="AG597" s="51" t="str">
        <f aca="false">AG596</f>
        <v>REZoning_Sol-Win</v>
      </c>
      <c r="AI597" s="0" t="s">
        <v>1448</v>
      </c>
      <c r="AJ597" s="50" t="s">
        <v>35</v>
      </c>
      <c r="AK597" s="0" t="n">
        <v>2050</v>
      </c>
      <c r="AL597" s="51" t="str">
        <f aca="false">"*"&amp;IF(AND(A597="EU",AK597=2035),0.93,IF(AND(A597="EU",AK597=2050),0.9,IF(AND(A597="USA",AK597=2035),0.92,IF(AND(A597="USA",AK597=2050),0.89,IF(AND(A597="Japan",AK597=2035),0.92,IF(AND(A597="Japan",AK597=2050),0.89,IF(AND(A597="Russia",AK597=2035),0.91,IF(AND(A597="Russia",AK597=2050),0.86,IF(AND(A597="China",AK597=2035),0.91,IF(AND(A597="China",AK597=2050),0.87,IF(AND(A597="India",AK597=2035),0.92,IF(AND(A597="India",AK597=2050),0.87,IF(AND(A597="Middle East",AK597=2035),0.89,IF(AND(A597="Middle East",AK597=2050),0.84,IF(AND(A597="Africa",AK597=2035),0.9,IF(AND(A597="Africa",AK597=2050),0.86,IF(AND(A597="Brazil",AK597=2035),0.93,IF(AND(A597="Brazil",AK597=2050),0.89,""))))))))))))))))))</f>
        <v>*0.89</v>
      </c>
      <c r="AM597" s="51" t="str">
        <f aca="false">AM596</f>
        <v>REZoning_Sol-Win</v>
      </c>
      <c r="AP597" s="0" t="s">
        <v>1448</v>
      </c>
      <c r="AQ597" s="0" t="s">
        <v>35</v>
      </c>
      <c r="AR597" s="0" t="n">
        <v>2100</v>
      </c>
      <c r="AS597" s="0" t="s">
        <v>914</v>
      </c>
      <c r="AT597" s="0" t="s">
        <v>36</v>
      </c>
    </row>
    <row r="598" customFormat="false" ht="28.5" hidden="false" customHeight="true" outlineLevel="0" collapsed="false">
      <c r="A598" s="3" t="s">
        <v>61</v>
      </c>
      <c r="C598" s="0" t="s">
        <v>1449</v>
      </c>
      <c r="D598" s="50" t="s">
        <v>35</v>
      </c>
      <c r="E598" s="0" t="n">
        <v>2035</v>
      </c>
      <c r="F598" s="51" t="str">
        <f aca="false">"*"&amp;IF(AND(A598="EU",E598=2035),0.95,IF(AND(A598="EU",E598=2050),0.93,IF(AND(A598="USA",E598=2035),0.96,IF(AND(A598="USA",E598=2050),0.94,IF(AND(A598="Japan",E598=2035),0.94,IF(AND(A598="Japan",E598=2050),0.92,IF(AND(A598="Russia",E598=2035),0.95,IF(AND(A598="Russia",E598=2050),0.93,IF(AND(A598="China",E598=2035),0.94,IF(AND(A598="China",E598=2050),0.92,IF(AND(A598="India",E598=2035),0.95,IF(AND(A598="India",E598=2050),0.92,IF(AND(A598="Middle East",E598=2035),0.94,IF(AND(A598="Middle East",E598=2050),0.9,IF(AND(A598="Africa",E598=2035),0.94,IF(AND(A598="Africa",E598=2050),0.91,IF(AND(A598="Brazil",E598=2035),0.95,IF(AND(A598="Brazil",E598=2050),0.92,""))))))))))))))))))</f>
        <v>*0.95</v>
      </c>
      <c r="H598" s="0" t="s">
        <v>1449</v>
      </c>
      <c r="I598" s="50" t="s">
        <v>35</v>
      </c>
      <c r="J598" s="0" t="n">
        <v>2050</v>
      </c>
      <c r="K598" s="48" t="str">
        <f aca="false">"*"&amp;IF(AND(A598="EU",J598=2035),0.95,IF(AND(A598="EU",J598=2050),0.93,IF(AND(A598="USA",J598=2035),0.96,IF(AND(A598="USA",J598=2050),0.94,IF(AND(A598="Japan",J598=2035),0.94,IF(AND(A598="Japan",J598=2050),0.92,IF(AND(A598="Russia",J598=2035),0.95,IF(AND(A598="Russia",J598=2050),0.93,IF(AND(A598="China",J598=2035),0.94,IF(AND(A598="China",J598=2050),0.92,IF(AND(A598="India",J598=2035),0.95,IF(AND(A598="India",J598=2050),0.92,IF(AND(A598="Middle East",J598=2035),0.94,IF(AND(A598="Middle East",J598=2050),0.9,IF(AND(A598="Africa",J598=2035),0.94,IF(AND(A598="Africa",J598=2050),0.91,IF(AND(A598="Brazil",J598=2035),0.95,IF(AND(A598="Brazil",J598=2050),0.92,""))))))))))))))))))</f>
        <v>*0.92</v>
      </c>
      <c r="P598" s="41" t="s">
        <v>1449</v>
      </c>
      <c r="Q598" s="52" t="s">
        <v>35</v>
      </c>
      <c r="R598" s="41" t="n">
        <v>2035</v>
      </c>
      <c r="S598" s="53" t="str">
        <f aca="false">"*"&amp;IF(AND(A598="EU",R598=2035),0.95,IF(AND(A598="EU",R598=2050),0.93,IF(AND(A598="USA",R598=2035),0.96,IF(AND(A598="USA",R598=2050),0.93,IF(AND(A598="Japan",R598=2035),0.94,IF(AND(A598="Japan",R598=2050),0.92,IF(AND(A598="Russia",R598=2035),0.95,IF(AND(A598="Russia",R598=2050),0.91,IF(AND(A598="China",R598=2035),0.93,IF(AND(A598="China",R598=2050),0.92,IF(AND(A598="India",R598=2035),0.94,IF(AND(A598="India",R598=2050),0.91,IF(AND(A598="Middle East",R598=2035),0.92,IF(AND(A598="Middle East",R598=2050),0.89,IF(AND(A598="Africa",R598=2035),0.93,IF(AND(A598="Africa",R598=2050),0.9,IF(AND(A598="Brazil",R598=2035),0.95,IF(AND(A598="Brazil",R598=2050),0.92,""))))))))))))))))))</f>
        <v>*0.95</v>
      </c>
      <c r="U598" s="41" t="s">
        <v>1449</v>
      </c>
      <c r="V598" s="52" t="s">
        <v>35</v>
      </c>
      <c r="W598" s="41" t="n">
        <v>2050</v>
      </c>
      <c r="X598" s="53" t="str">
        <f aca="false">"*"&amp;IF(AND(A598="EU",W598=2035),0.95,IF(AND(A598="EU",W598=2050),0.93,IF(AND(A598="USA",W598=2035),0.96,IF(AND(A598="USA",W598=2050),0.93,IF(AND(A598="Japan",W598=2035),0.94,IF(AND(A598="Japan",W598=2050),0.92,IF(AND(A598="Russia",W598=2035),0.95,IF(AND(A598="Russia",W598=2050),0.91,IF(AND(A598="China",W598=2035),0.93,IF(AND(A598="China",W598=2050),0.92,IF(AND(A598="India",W598=2035),0.94,IF(AND(A598="India",W598=2050),0.91,IF(AND(A598="Middle East",W598=2035),0.92,IF(AND(A598="Middle East",W598=2050),0.89,IF(AND(A598="Africa",W598=2035),0.93,IF(AND(A598="Africa",W598=2050),0.9,IF(AND(A598="Brazil",W598=2035),0.95,IF(AND(A598="Brazil",W598=2050),0.92,""))))))))))))))))))</f>
        <v>*0.92</v>
      </c>
      <c r="AC598" s="0" t="s">
        <v>1449</v>
      </c>
      <c r="AD598" s="50" t="s">
        <v>35</v>
      </c>
      <c r="AE598" s="0" t="n">
        <v>2035</v>
      </c>
      <c r="AF598" s="51" t="str">
        <f aca="false">"*"&amp;IF(AND(A598="EU",AE598=2035),0.93,IF(AND(A598="EU",AE598=2050),0.9,IF(AND(A598="USA",AE598=2035),0.92,IF(AND(A598="USA",AE598=2050),0.89,IF(AND(A598="Japan",AE598=2035),0.92,IF(AND(A598="Japan",AE598=2050),0.89,IF(AND(A598="Russia",AE598=2035),0.91,IF(AND(A598="Russia",AE598=2050),0.86,IF(AND(A598="China",AE598=2035),0.91,IF(AND(A598="China",AE598=2050),0.87,IF(AND(A598="India",AE598=2035),0.92,IF(AND(A598="India",AE598=2050),0.87,IF(AND(A598="Middle East",AE598=2035),0.89,IF(AND(A598="Middle East",AE598=2050),0.84,IF(AND(A598="Africa",AE598=2035),0.9,IF(AND(A598="Africa",AE598=2050),0.86,IF(AND(A598="Brazil",AE598=2035),0.93,IF(AND(A598="Brazil",AE598=2050),0.89,""))))))))))))))))))</f>
        <v>*0.93</v>
      </c>
      <c r="AG598" s="51" t="str">
        <f aca="false">AG597</f>
        <v>REZoning_Sol-Win</v>
      </c>
      <c r="AI598" s="0" t="s">
        <v>1449</v>
      </c>
      <c r="AJ598" s="50" t="s">
        <v>35</v>
      </c>
      <c r="AK598" s="0" t="n">
        <v>2050</v>
      </c>
      <c r="AL598" s="51" t="str">
        <f aca="false">"*"&amp;IF(AND(A598="EU",AK598=2035),0.93,IF(AND(A598="EU",AK598=2050),0.9,IF(AND(A598="USA",AK598=2035),0.92,IF(AND(A598="USA",AK598=2050),0.89,IF(AND(A598="Japan",AK598=2035),0.92,IF(AND(A598="Japan",AK598=2050),0.89,IF(AND(A598="Russia",AK598=2035),0.91,IF(AND(A598="Russia",AK598=2050),0.86,IF(AND(A598="China",AK598=2035),0.91,IF(AND(A598="China",AK598=2050),0.87,IF(AND(A598="India",AK598=2035),0.92,IF(AND(A598="India",AK598=2050),0.87,IF(AND(A598="Middle East",AK598=2035),0.89,IF(AND(A598="Middle East",AK598=2050),0.84,IF(AND(A598="Africa",AK598=2035),0.9,IF(AND(A598="Africa",AK598=2050),0.86,IF(AND(A598="Brazil",AK598=2035),0.93,IF(AND(A598="Brazil",AK598=2050),0.89,""))))))))))))))))))</f>
        <v>*0.89</v>
      </c>
      <c r="AM598" s="51" t="str">
        <f aca="false">AM597</f>
        <v>REZoning_Sol-Win</v>
      </c>
      <c r="AP598" s="0" t="s">
        <v>1449</v>
      </c>
      <c r="AQ598" s="0" t="s">
        <v>35</v>
      </c>
      <c r="AR598" s="0" t="n">
        <v>2100</v>
      </c>
      <c r="AS598" s="0" t="s">
        <v>914</v>
      </c>
      <c r="AT598" s="0" t="s">
        <v>36</v>
      </c>
    </row>
    <row r="599" customFormat="false" ht="28.5" hidden="false" customHeight="true" outlineLevel="0" collapsed="false">
      <c r="A599" s="3" t="s">
        <v>61</v>
      </c>
      <c r="C599" s="0" t="s">
        <v>1450</v>
      </c>
      <c r="D599" s="50" t="s">
        <v>35</v>
      </c>
      <c r="E599" s="0" t="n">
        <v>2035</v>
      </c>
      <c r="F599" s="51" t="str">
        <f aca="false">"*"&amp;IF(AND(A599="EU",E599=2035),0.95,IF(AND(A599="EU",E599=2050),0.93,IF(AND(A599="USA",E599=2035),0.96,IF(AND(A599="USA",E599=2050),0.94,IF(AND(A599="Japan",E599=2035),0.94,IF(AND(A599="Japan",E599=2050),0.92,IF(AND(A599="Russia",E599=2035),0.95,IF(AND(A599="Russia",E599=2050),0.93,IF(AND(A599="China",E599=2035),0.94,IF(AND(A599="China",E599=2050),0.92,IF(AND(A599="India",E599=2035),0.95,IF(AND(A599="India",E599=2050),0.92,IF(AND(A599="Middle East",E599=2035),0.94,IF(AND(A599="Middle East",E599=2050),0.9,IF(AND(A599="Africa",E599=2035),0.94,IF(AND(A599="Africa",E599=2050),0.91,IF(AND(A599="Brazil",E599=2035),0.95,IF(AND(A599="Brazil",E599=2050),0.92,""))))))))))))))))))</f>
        <v>*0.95</v>
      </c>
      <c r="H599" s="0" t="s">
        <v>1450</v>
      </c>
      <c r="I599" s="50" t="s">
        <v>35</v>
      </c>
      <c r="J599" s="0" t="n">
        <v>2050</v>
      </c>
      <c r="K599" s="48" t="str">
        <f aca="false">"*"&amp;IF(AND(A599="EU",J599=2035),0.95,IF(AND(A599="EU",J599=2050),0.93,IF(AND(A599="USA",J599=2035),0.96,IF(AND(A599="USA",J599=2050),0.94,IF(AND(A599="Japan",J599=2035),0.94,IF(AND(A599="Japan",J599=2050),0.92,IF(AND(A599="Russia",J599=2035),0.95,IF(AND(A599="Russia",J599=2050),0.93,IF(AND(A599="China",J599=2035),0.94,IF(AND(A599="China",J599=2050),0.92,IF(AND(A599="India",J599=2035),0.95,IF(AND(A599="India",J599=2050),0.92,IF(AND(A599="Middle East",J599=2035),0.94,IF(AND(A599="Middle East",J599=2050),0.9,IF(AND(A599="Africa",J599=2035),0.94,IF(AND(A599="Africa",J599=2050),0.91,IF(AND(A599="Brazil",J599=2035),0.95,IF(AND(A599="Brazil",J599=2050),0.92,""))))))))))))))))))</f>
        <v>*0.92</v>
      </c>
      <c r="P599" s="41" t="s">
        <v>1450</v>
      </c>
      <c r="Q599" s="52" t="s">
        <v>35</v>
      </c>
      <c r="R599" s="41" t="n">
        <v>2035</v>
      </c>
      <c r="S599" s="53" t="str">
        <f aca="false">"*"&amp;IF(AND(A599="EU",R599=2035),0.95,IF(AND(A599="EU",R599=2050),0.93,IF(AND(A599="USA",R599=2035),0.96,IF(AND(A599="USA",R599=2050),0.93,IF(AND(A599="Japan",R599=2035),0.94,IF(AND(A599="Japan",R599=2050),0.92,IF(AND(A599="Russia",R599=2035),0.95,IF(AND(A599="Russia",R599=2050),0.91,IF(AND(A599="China",R599=2035),0.93,IF(AND(A599="China",R599=2050),0.92,IF(AND(A599="India",R599=2035),0.94,IF(AND(A599="India",R599=2050),0.91,IF(AND(A599="Middle East",R599=2035),0.92,IF(AND(A599="Middle East",R599=2050),0.89,IF(AND(A599="Africa",R599=2035),0.93,IF(AND(A599="Africa",R599=2050),0.9,IF(AND(A599="Brazil",R599=2035),0.95,IF(AND(A599="Brazil",R599=2050),0.92,""))))))))))))))))))</f>
        <v>*0.95</v>
      </c>
      <c r="U599" s="41" t="s">
        <v>1450</v>
      </c>
      <c r="V599" s="52" t="s">
        <v>35</v>
      </c>
      <c r="W599" s="41" t="n">
        <v>2050</v>
      </c>
      <c r="X599" s="53" t="str">
        <f aca="false">"*"&amp;IF(AND(A599="EU",W599=2035),0.95,IF(AND(A599="EU",W599=2050),0.93,IF(AND(A599="USA",W599=2035),0.96,IF(AND(A599="USA",W599=2050),0.93,IF(AND(A599="Japan",W599=2035),0.94,IF(AND(A599="Japan",W599=2050),0.92,IF(AND(A599="Russia",W599=2035),0.95,IF(AND(A599="Russia",W599=2050),0.91,IF(AND(A599="China",W599=2035),0.93,IF(AND(A599="China",W599=2050),0.92,IF(AND(A599="India",W599=2035),0.94,IF(AND(A599="India",W599=2050),0.91,IF(AND(A599="Middle East",W599=2035),0.92,IF(AND(A599="Middle East",W599=2050),0.89,IF(AND(A599="Africa",W599=2035),0.93,IF(AND(A599="Africa",W599=2050),0.9,IF(AND(A599="Brazil",W599=2035),0.95,IF(AND(A599="Brazil",W599=2050),0.92,""))))))))))))))))))</f>
        <v>*0.92</v>
      </c>
      <c r="AC599" s="0" t="s">
        <v>1450</v>
      </c>
      <c r="AD599" s="50" t="s">
        <v>35</v>
      </c>
      <c r="AE599" s="0" t="n">
        <v>2035</v>
      </c>
      <c r="AF599" s="51" t="str">
        <f aca="false">"*"&amp;IF(AND(A599="EU",AE599=2035),0.93,IF(AND(A599="EU",AE599=2050),0.9,IF(AND(A599="USA",AE599=2035),0.92,IF(AND(A599="USA",AE599=2050),0.89,IF(AND(A599="Japan",AE599=2035),0.92,IF(AND(A599="Japan",AE599=2050),0.89,IF(AND(A599="Russia",AE599=2035),0.91,IF(AND(A599="Russia",AE599=2050),0.86,IF(AND(A599="China",AE599=2035),0.91,IF(AND(A599="China",AE599=2050),0.87,IF(AND(A599="India",AE599=2035),0.92,IF(AND(A599="India",AE599=2050),0.87,IF(AND(A599="Middle East",AE599=2035),0.89,IF(AND(A599="Middle East",AE599=2050),0.84,IF(AND(A599="Africa",AE599=2035),0.9,IF(AND(A599="Africa",AE599=2050),0.86,IF(AND(A599="Brazil",AE599=2035),0.93,IF(AND(A599="Brazil",AE599=2050),0.89,""))))))))))))))))))</f>
        <v>*0.93</v>
      </c>
      <c r="AG599" s="51" t="str">
        <f aca="false">AG598</f>
        <v>REZoning_Sol-Win</v>
      </c>
      <c r="AI599" s="0" t="s">
        <v>1450</v>
      </c>
      <c r="AJ599" s="50" t="s">
        <v>35</v>
      </c>
      <c r="AK599" s="0" t="n">
        <v>2050</v>
      </c>
      <c r="AL599" s="51" t="str">
        <f aca="false">"*"&amp;IF(AND(A599="EU",AK599=2035),0.93,IF(AND(A599="EU",AK599=2050),0.9,IF(AND(A599="USA",AK599=2035),0.92,IF(AND(A599="USA",AK599=2050),0.89,IF(AND(A599="Japan",AK599=2035),0.92,IF(AND(A599="Japan",AK599=2050),0.89,IF(AND(A599="Russia",AK599=2035),0.91,IF(AND(A599="Russia",AK599=2050),0.86,IF(AND(A599="China",AK599=2035),0.91,IF(AND(A599="China",AK599=2050),0.87,IF(AND(A599="India",AK599=2035),0.92,IF(AND(A599="India",AK599=2050),0.87,IF(AND(A599="Middle East",AK599=2035),0.89,IF(AND(A599="Middle East",AK599=2050),0.84,IF(AND(A599="Africa",AK599=2035),0.9,IF(AND(A599="Africa",AK599=2050),0.86,IF(AND(A599="Brazil",AK599=2035),0.93,IF(AND(A599="Brazil",AK599=2050),0.89,""))))))))))))))))))</f>
        <v>*0.89</v>
      </c>
      <c r="AM599" s="51" t="str">
        <f aca="false">AM598</f>
        <v>REZoning_Sol-Win</v>
      </c>
      <c r="AP599" s="0" t="s">
        <v>1450</v>
      </c>
      <c r="AQ599" s="0" t="s">
        <v>35</v>
      </c>
      <c r="AR599" s="0" t="n">
        <v>2100</v>
      </c>
      <c r="AS599" s="0" t="s">
        <v>914</v>
      </c>
      <c r="AT599" s="0" t="s">
        <v>36</v>
      </c>
    </row>
    <row r="600" customFormat="false" ht="28.5" hidden="false" customHeight="true" outlineLevel="0" collapsed="false">
      <c r="A600" s="3" t="s">
        <v>61</v>
      </c>
      <c r="C600" s="0" t="s">
        <v>1451</v>
      </c>
      <c r="D600" s="50" t="s">
        <v>35</v>
      </c>
      <c r="E600" s="0" t="n">
        <v>2035</v>
      </c>
      <c r="F600" s="51" t="str">
        <f aca="false">"*"&amp;IF(AND(A600="EU",E600=2035),0.95,IF(AND(A600="EU",E600=2050),0.93,IF(AND(A600="USA",E600=2035),0.96,IF(AND(A600="USA",E600=2050),0.94,IF(AND(A600="Japan",E600=2035),0.94,IF(AND(A600="Japan",E600=2050),0.92,IF(AND(A600="Russia",E600=2035),0.95,IF(AND(A600="Russia",E600=2050),0.93,IF(AND(A600="China",E600=2035),0.94,IF(AND(A600="China",E600=2050),0.92,IF(AND(A600="India",E600=2035),0.95,IF(AND(A600="India",E600=2050),0.92,IF(AND(A600="Middle East",E600=2035),0.94,IF(AND(A600="Middle East",E600=2050),0.9,IF(AND(A600="Africa",E600=2035),0.94,IF(AND(A600="Africa",E600=2050),0.91,IF(AND(A600="Brazil",E600=2035),0.95,IF(AND(A600="Brazil",E600=2050),0.92,""))))))))))))))))))</f>
        <v>*0.95</v>
      </c>
      <c r="H600" s="0" t="s">
        <v>1451</v>
      </c>
      <c r="I600" s="50" t="s">
        <v>35</v>
      </c>
      <c r="J600" s="0" t="n">
        <v>2050</v>
      </c>
      <c r="K600" s="48" t="str">
        <f aca="false">"*"&amp;IF(AND(A600="EU",J600=2035),0.95,IF(AND(A600="EU",J600=2050),0.93,IF(AND(A600="USA",J600=2035),0.96,IF(AND(A600="USA",J600=2050),0.94,IF(AND(A600="Japan",J600=2035),0.94,IF(AND(A600="Japan",J600=2050),0.92,IF(AND(A600="Russia",J600=2035),0.95,IF(AND(A600="Russia",J600=2050),0.93,IF(AND(A600="China",J600=2035),0.94,IF(AND(A600="China",J600=2050),0.92,IF(AND(A600="India",J600=2035),0.95,IF(AND(A600="India",J600=2050),0.92,IF(AND(A600="Middle East",J600=2035),0.94,IF(AND(A600="Middle East",J600=2050),0.9,IF(AND(A600="Africa",J600=2035),0.94,IF(AND(A600="Africa",J600=2050),0.91,IF(AND(A600="Brazil",J600=2035),0.95,IF(AND(A600="Brazil",J600=2050),0.92,""))))))))))))))))))</f>
        <v>*0.92</v>
      </c>
      <c r="P600" s="41" t="s">
        <v>1451</v>
      </c>
      <c r="Q600" s="52" t="s">
        <v>35</v>
      </c>
      <c r="R600" s="41" t="n">
        <v>2035</v>
      </c>
      <c r="S600" s="53" t="str">
        <f aca="false">"*"&amp;IF(AND(A600="EU",R600=2035),0.95,IF(AND(A600="EU",R600=2050),0.93,IF(AND(A600="USA",R600=2035),0.96,IF(AND(A600="USA",R600=2050),0.93,IF(AND(A600="Japan",R600=2035),0.94,IF(AND(A600="Japan",R600=2050),0.92,IF(AND(A600="Russia",R600=2035),0.95,IF(AND(A600="Russia",R600=2050),0.91,IF(AND(A600="China",R600=2035),0.93,IF(AND(A600="China",R600=2050),0.92,IF(AND(A600="India",R600=2035),0.94,IF(AND(A600="India",R600=2050),0.91,IF(AND(A600="Middle East",R600=2035),0.92,IF(AND(A600="Middle East",R600=2050),0.89,IF(AND(A600="Africa",R600=2035),0.93,IF(AND(A600="Africa",R600=2050),0.9,IF(AND(A600="Brazil",R600=2035),0.95,IF(AND(A600="Brazil",R600=2050),0.92,""))))))))))))))))))</f>
        <v>*0.95</v>
      </c>
      <c r="U600" s="41" t="s">
        <v>1451</v>
      </c>
      <c r="V600" s="52" t="s">
        <v>35</v>
      </c>
      <c r="W600" s="41" t="n">
        <v>2050</v>
      </c>
      <c r="X600" s="53" t="str">
        <f aca="false">"*"&amp;IF(AND(A600="EU",W600=2035),0.95,IF(AND(A600="EU",W600=2050),0.93,IF(AND(A600="USA",W600=2035),0.96,IF(AND(A600="USA",W600=2050),0.93,IF(AND(A600="Japan",W600=2035),0.94,IF(AND(A600="Japan",W600=2050),0.92,IF(AND(A600="Russia",W600=2035),0.95,IF(AND(A600="Russia",W600=2050),0.91,IF(AND(A600="China",W600=2035),0.93,IF(AND(A600="China",W600=2050),0.92,IF(AND(A600="India",W600=2035),0.94,IF(AND(A600="India",W600=2050),0.91,IF(AND(A600="Middle East",W600=2035),0.92,IF(AND(A600="Middle East",W600=2050),0.89,IF(AND(A600="Africa",W600=2035),0.93,IF(AND(A600="Africa",W600=2050),0.9,IF(AND(A600="Brazil",W600=2035),0.95,IF(AND(A600="Brazil",W600=2050),0.92,""))))))))))))))))))</f>
        <v>*0.92</v>
      </c>
      <c r="AC600" s="0" t="s">
        <v>1451</v>
      </c>
      <c r="AD600" s="50" t="s">
        <v>35</v>
      </c>
      <c r="AE600" s="0" t="n">
        <v>2035</v>
      </c>
      <c r="AF600" s="51" t="str">
        <f aca="false">"*"&amp;IF(AND(A600="EU",AE600=2035),0.93,IF(AND(A600="EU",AE600=2050),0.9,IF(AND(A600="USA",AE600=2035),0.92,IF(AND(A600="USA",AE600=2050),0.89,IF(AND(A600="Japan",AE600=2035),0.92,IF(AND(A600="Japan",AE600=2050),0.89,IF(AND(A600="Russia",AE600=2035),0.91,IF(AND(A600="Russia",AE600=2050),0.86,IF(AND(A600="China",AE600=2035),0.91,IF(AND(A600="China",AE600=2050),0.87,IF(AND(A600="India",AE600=2035),0.92,IF(AND(A600="India",AE600=2050),0.87,IF(AND(A600="Middle East",AE600=2035),0.89,IF(AND(A600="Middle East",AE600=2050),0.84,IF(AND(A600="Africa",AE600=2035),0.9,IF(AND(A600="Africa",AE600=2050),0.86,IF(AND(A600="Brazil",AE600=2035),0.93,IF(AND(A600="Brazil",AE600=2050),0.89,""))))))))))))))))))</f>
        <v>*0.93</v>
      </c>
      <c r="AG600" s="51" t="str">
        <f aca="false">AG599</f>
        <v>REZoning_Sol-Win</v>
      </c>
      <c r="AI600" s="0" t="s">
        <v>1451</v>
      </c>
      <c r="AJ600" s="50" t="s">
        <v>35</v>
      </c>
      <c r="AK600" s="0" t="n">
        <v>2050</v>
      </c>
      <c r="AL600" s="51" t="str">
        <f aca="false">"*"&amp;IF(AND(A600="EU",AK600=2035),0.93,IF(AND(A600="EU",AK600=2050),0.9,IF(AND(A600="USA",AK600=2035),0.92,IF(AND(A600="USA",AK600=2050),0.89,IF(AND(A600="Japan",AK600=2035),0.92,IF(AND(A600="Japan",AK600=2050),0.89,IF(AND(A600="Russia",AK600=2035),0.91,IF(AND(A600="Russia",AK600=2050),0.86,IF(AND(A600="China",AK600=2035),0.91,IF(AND(A600="China",AK600=2050),0.87,IF(AND(A600="India",AK600=2035),0.92,IF(AND(A600="India",AK600=2050),0.87,IF(AND(A600="Middle East",AK600=2035),0.89,IF(AND(A600="Middle East",AK600=2050),0.84,IF(AND(A600="Africa",AK600=2035),0.9,IF(AND(A600="Africa",AK600=2050),0.86,IF(AND(A600="Brazil",AK600=2035),0.93,IF(AND(A600="Brazil",AK600=2050),0.89,""))))))))))))))))))</f>
        <v>*0.89</v>
      </c>
      <c r="AM600" s="51" t="str">
        <f aca="false">AM599</f>
        <v>REZoning_Sol-Win</v>
      </c>
      <c r="AP600" s="0" t="s">
        <v>1451</v>
      </c>
      <c r="AQ600" s="0" t="s">
        <v>35</v>
      </c>
      <c r="AR600" s="0" t="n">
        <v>2100</v>
      </c>
      <c r="AS600" s="0" t="s">
        <v>914</v>
      </c>
      <c r="AT600" s="0" t="s">
        <v>36</v>
      </c>
    </row>
    <row r="601" customFormat="false" ht="28.5" hidden="false" customHeight="true" outlineLevel="0" collapsed="false">
      <c r="A601" s="3" t="s">
        <v>61</v>
      </c>
      <c r="C601" s="0" t="s">
        <v>1452</v>
      </c>
      <c r="D601" s="50" t="s">
        <v>35</v>
      </c>
      <c r="E601" s="0" t="n">
        <v>2035</v>
      </c>
      <c r="F601" s="51" t="str">
        <f aca="false">"*"&amp;IF(AND(A601="EU",E601=2035),0.95,IF(AND(A601="EU",E601=2050),0.93,IF(AND(A601="USA",E601=2035),0.96,IF(AND(A601="USA",E601=2050),0.94,IF(AND(A601="Japan",E601=2035),0.94,IF(AND(A601="Japan",E601=2050),0.92,IF(AND(A601="Russia",E601=2035),0.95,IF(AND(A601="Russia",E601=2050),0.93,IF(AND(A601="China",E601=2035),0.94,IF(AND(A601="China",E601=2050),0.92,IF(AND(A601="India",E601=2035),0.95,IF(AND(A601="India",E601=2050),0.92,IF(AND(A601="Middle East",E601=2035),0.94,IF(AND(A601="Middle East",E601=2050),0.9,IF(AND(A601="Africa",E601=2035),0.94,IF(AND(A601="Africa",E601=2050),0.91,IF(AND(A601="Brazil",E601=2035),0.95,IF(AND(A601="Brazil",E601=2050),0.92,""))))))))))))))))))</f>
        <v>*0.95</v>
      </c>
      <c r="H601" s="0" t="s">
        <v>1452</v>
      </c>
      <c r="I601" s="50" t="s">
        <v>35</v>
      </c>
      <c r="J601" s="0" t="n">
        <v>2050</v>
      </c>
      <c r="K601" s="48" t="str">
        <f aca="false">"*"&amp;IF(AND(A601="EU",J601=2035),0.95,IF(AND(A601="EU",J601=2050),0.93,IF(AND(A601="USA",J601=2035),0.96,IF(AND(A601="USA",J601=2050),0.94,IF(AND(A601="Japan",J601=2035),0.94,IF(AND(A601="Japan",J601=2050),0.92,IF(AND(A601="Russia",J601=2035),0.95,IF(AND(A601="Russia",J601=2050),0.93,IF(AND(A601="China",J601=2035),0.94,IF(AND(A601="China",J601=2050),0.92,IF(AND(A601="India",J601=2035),0.95,IF(AND(A601="India",J601=2050),0.92,IF(AND(A601="Middle East",J601=2035),0.94,IF(AND(A601="Middle East",J601=2050),0.9,IF(AND(A601="Africa",J601=2035),0.94,IF(AND(A601="Africa",J601=2050),0.91,IF(AND(A601="Brazil",J601=2035),0.95,IF(AND(A601="Brazil",J601=2050),0.92,""))))))))))))))))))</f>
        <v>*0.92</v>
      </c>
      <c r="P601" s="41" t="s">
        <v>1452</v>
      </c>
      <c r="Q601" s="52" t="s">
        <v>35</v>
      </c>
      <c r="R601" s="41" t="n">
        <v>2035</v>
      </c>
      <c r="S601" s="53" t="str">
        <f aca="false">"*"&amp;IF(AND(A601="EU",R601=2035),0.95,IF(AND(A601="EU",R601=2050),0.93,IF(AND(A601="USA",R601=2035),0.96,IF(AND(A601="USA",R601=2050),0.93,IF(AND(A601="Japan",R601=2035),0.94,IF(AND(A601="Japan",R601=2050),0.92,IF(AND(A601="Russia",R601=2035),0.95,IF(AND(A601="Russia",R601=2050),0.91,IF(AND(A601="China",R601=2035),0.93,IF(AND(A601="China",R601=2050),0.92,IF(AND(A601="India",R601=2035),0.94,IF(AND(A601="India",R601=2050),0.91,IF(AND(A601="Middle East",R601=2035),0.92,IF(AND(A601="Middle East",R601=2050),0.89,IF(AND(A601="Africa",R601=2035),0.93,IF(AND(A601="Africa",R601=2050),0.9,IF(AND(A601="Brazil",R601=2035),0.95,IF(AND(A601="Brazil",R601=2050),0.92,""))))))))))))))))))</f>
        <v>*0.95</v>
      </c>
      <c r="U601" s="41" t="s">
        <v>1452</v>
      </c>
      <c r="V601" s="52" t="s">
        <v>35</v>
      </c>
      <c r="W601" s="41" t="n">
        <v>2050</v>
      </c>
      <c r="X601" s="53" t="str">
        <f aca="false">"*"&amp;IF(AND(A601="EU",W601=2035),0.95,IF(AND(A601="EU",W601=2050),0.93,IF(AND(A601="USA",W601=2035),0.96,IF(AND(A601="USA",W601=2050),0.93,IF(AND(A601="Japan",W601=2035),0.94,IF(AND(A601="Japan",W601=2050),0.92,IF(AND(A601="Russia",W601=2035),0.95,IF(AND(A601="Russia",W601=2050),0.91,IF(AND(A601="China",W601=2035),0.93,IF(AND(A601="China",W601=2050),0.92,IF(AND(A601="India",W601=2035),0.94,IF(AND(A601="India",W601=2050),0.91,IF(AND(A601="Middle East",W601=2035),0.92,IF(AND(A601="Middle East",W601=2050),0.89,IF(AND(A601="Africa",W601=2035),0.93,IF(AND(A601="Africa",W601=2050),0.9,IF(AND(A601="Brazil",W601=2035),0.95,IF(AND(A601="Brazil",W601=2050),0.92,""))))))))))))))))))</f>
        <v>*0.92</v>
      </c>
      <c r="AC601" s="0" t="s">
        <v>1452</v>
      </c>
      <c r="AD601" s="50" t="s">
        <v>35</v>
      </c>
      <c r="AE601" s="0" t="n">
        <v>2035</v>
      </c>
      <c r="AF601" s="51" t="str">
        <f aca="false">"*"&amp;IF(AND(A601="EU",AE601=2035),0.93,IF(AND(A601="EU",AE601=2050),0.9,IF(AND(A601="USA",AE601=2035),0.92,IF(AND(A601="USA",AE601=2050),0.89,IF(AND(A601="Japan",AE601=2035),0.92,IF(AND(A601="Japan",AE601=2050),0.89,IF(AND(A601="Russia",AE601=2035),0.91,IF(AND(A601="Russia",AE601=2050),0.86,IF(AND(A601="China",AE601=2035),0.91,IF(AND(A601="China",AE601=2050),0.87,IF(AND(A601="India",AE601=2035),0.92,IF(AND(A601="India",AE601=2050),0.87,IF(AND(A601="Middle East",AE601=2035),0.89,IF(AND(A601="Middle East",AE601=2050),0.84,IF(AND(A601="Africa",AE601=2035),0.9,IF(AND(A601="Africa",AE601=2050),0.86,IF(AND(A601="Brazil",AE601=2035),0.93,IF(AND(A601="Brazil",AE601=2050),0.89,""))))))))))))))))))</f>
        <v>*0.93</v>
      </c>
      <c r="AG601" s="51" t="str">
        <f aca="false">AG600</f>
        <v>REZoning_Sol-Win</v>
      </c>
      <c r="AI601" s="0" t="s">
        <v>1452</v>
      </c>
      <c r="AJ601" s="50" t="s">
        <v>35</v>
      </c>
      <c r="AK601" s="0" t="n">
        <v>2050</v>
      </c>
      <c r="AL601" s="51" t="str">
        <f aca="false">"*"&amp;IF(AND(A601="EU",AK601=2035),0.93,IF(AND(A601="EU",AK601=2050),0.9,IF(AND(A601="USA",AK601=2035),0.92,IF(AND(A601="USA",AK601=2050),0.89,IF(AND(A601="Japan",AK601=2035),0.92,IF(AND(A601="Japan",AK601=2050),0.89,IF(AND(A601="Russia",AK601=2035),0.91,IF(AND(A601="Russia",AK601=2050),0.86,IF(AND(A601="China",AK601=2035),0.91,IF(AND(A601="China",AK601=2050),0.87,IF(AND(A601="India",AK601=2035),0.92,IF(AND(A601="India",AK601=2050),0.87,IF(AND(A601="Middle East",AK601=2035),0.89,IF(AND(A601="Middle East",AK601=2050),0.84,IF(AND(A601="Africa",AK601=2035),0.9,IF(AND(A601="Africa",AK601=2050),0.86,IF(AND(A601="Brazil",AK601=2035),0.93,IF(AND(A601="Brazil",AK601=2050),0.89,""))))))))))))))))))</f>
        <v>*0.89</v>
      </c>
      <c r="AM601" s="51" t="str">
        <f aca="false">AM600</f>
        <v>REZoning_Sol-Win</v>
      </c>
      <c r="AP601" s="0" t="s">
        <v>1452</v>
      </c>
      <c r="AQ601" s="0" t="s">
        <v>35</v>
      </c>
      <c r="AR601" s="0" t="n">
        <v>2100</v>
      </c>
      <c r="AS601" s="0" t="s">
        <v>914</v>
      </c>
      <c r="AT601" s="0" t="s">
        <v>36</v>
      </c>
    </row>
    <row r="602" customFormat="false" ht="28.5" hidden="false" customHeight="true" outlineLevel="0" collapsed="false">
      <c r="A602" s="3" t="s">
        <v>43</v>
      </c>
      <c r="C602" s="0" t="s">
        <v>1453</v>
      </c>
      <c r="D602" s="50" t="s">
        <v>35</v>
      </c>
      <c r="E602" s="0" t="n">
        <v>2035</v>
      </c>
      <c r="F602" s="51" t="str">
        <f aca="false">"*"&amp;IF(AND(A602="EU",E602=2035),0.95,IF(AND(A602="EU",E602=2050),0.93,IF(AND(A602="USA",E602=2035),0.96,IF(AND(A602="USA",E602=2050),0.94,IF(AND(A602="Japan",E602=2035),0.94,IF(AND(A602="Japan",E602=2050),0.92,IF(AND(A602="Russia",E602=2035),0.95,IF(AND(A602="Russia",E602=2050),0.93,IF(AND(A602="China",E602=2035),0.94,IF(AND(A602="China",E602=2050),0.92,IF(AND(A602="India",E602=2035),0.95,IF(AND(A602="India",E602=2050),0.92,IF(AND(A602="Middle East",E602=2035),0.94,IF(AND(A602="Middle East",E602=2050),0.9,IF(AND(A602="Africa",E602=2035),0.94,IF(AND(A602="Africa",E602=2050),0.91,IF(AND(A602="Brazil",E602=2035),0.95,IF(AND(A602="Brazil",E602=2050),0.92,""))))))))))))))))))</f>
        <v>*0.94</v>
      </c>
      <c r="H602" s="0" t="s">
        <v>1453</v>
      </c>
      <c r="I602" s="50" t="s">
        <v>35</v>
      </c>
      <c r="J602" s="0" t="n">
        <v>2050</v>
      </c>
      <c r="K602" s="48" t="str">
        <f aca="false">"*"&amp;IF(AND(A602="EU",J602=2035),0.95,IF(AND(A602="EU",J602=2050),0.93,IF(AND(A602="USA",J602=2035),0.96,IF(AND(A602="USA",J602=2050),0.94,IF(AND(A602="Japan",J602=2035),0.94,IF(AND(A602="Japan",J602=2050),0.92,IF(AND(A602="Russia",J602=2035),0.95,IF(AND(A602="Russia",J602=2050),0.93,IF(AND(A602="China",J602=2035),0.94,IF(AND(A602="China",J602=2050),0.92,IF(AND(A602="India",J602=2035),0.95,IF(AND(A602="India",J602=2050),0.92,IF(AND(A602="Middle East",J602=2035),0.94,IF(AND(A602="Middle East",J602=2050),0.9,IF(AND(A602="Africa",J602=2035),0.94,IF(AND(A602="Africa",J602=2050),0.91,IF(AND(A602="Brazil",J602=2035),0.95,IF(AND(A602="Brazil",J602=2050),0.92,""))))))))))))))))))</f>
        <v>*0.91</v>
      </c>
      <c r="P602" s="41" t="s">
        <v>1453</v>
      </c>
      <c r="Q602" s="52" t="s">
        <v>35</v>
      </c>
      <c r="R602" s="41" t="n">
        <v>2035</v>
      </c>
      <c r="S602" s="53" t="str">
        <f aca="false">"*"&amp;IF(AND(A602="EU",R602=2035),0.95,IF(AND(A602="EU",R602=2050),0.93,IF(AND(A602="USA",R602=2035),0.96,IF(AND(A602="USA",R602=2050),0.93,IF(AND(A602="Japan",R602=2035),0.94,IF(AND(A602="Japan",R602=2050),0.92,IF(AND(A602="Russia",R602=2035),0.95,IF(AND(A602="Russia",R602=2050),0.91,IF(AND(A602="China",R602=2035),0.93,IF(AND(A602="China",R602=2050),0.92,IF(AND(A602="India",R602=2035),0.94,IF(AND(A602="India",R602=2050),0.91,IF(AND(A602="Middle East",R602=2035),0.92,IF(AND(A602="Middle East",R602=2050),0.89,IF(AND(A602="Africa",R602=2035),0.93,IF(AND(A602="Africa",R602=2050),0.9,IF(AND(A602="Brazil",R602=2035),0.95,IF(AND(A602="Brazil",R602=2050),0.92,""))))))))))))))))))</f>
        <v>*0.93</v>
      </c>
      <c r="U602" s="41" t="s">
        <v>1453</v>
      </c>
      <c r="V602" s="52" t="s">
        <v>35</v>
      </c>
      <c r="W602" s="41" t="n">
        <v>2050</v>
      </c>
      <c r="X602" s="53" t="str">
        <f aca="false">"*"&amp;IF(AND(A602="EU",W602=2035),0.95,IF(AND(A602="EU",W602=2050),0.93,IF(AND(A602="USA",W602=2035),0.96,IF(AND(A602="USA",W602=2050),0.93,IF(AND(A602="Japan",W602=2035),0.94,IF(AND(A602="Japan",W602=2050),0.92,IF(AND(A602="Russia",W602=2035),0.95,IF(AND(A602="Russia",W602=2050),0.91,IF(AND(A602="China",W602=2035),0.93,IF(AND(A602="China",W602=2050),0.92,IF(AND(A602="India",W602=2035),0.94,IF(AND(A602="India",W602=2050),0.91,IF(AND(A602="Middle East",W602=2035),0.92,IF(AND(A602="Middle East",W602=2050),0.89,IF(AND(A602="Africa",W602=2035),0.93,IF(AND(A602="Africa",W602=2050),0.9,IF(AND(A602="Brazil",W602=2035),0.95,IF(AND(A602="Brazil",W602=2050),0.92,""))))))))))))))))))</f>
        <v>*0.9</v>
      </c>
      <c r="AC602" s="0" t="s">
        <v>1453</v>
      </c>
      <c r="AD602" s="50" t="s">
        <v>35</v>
      </c>
      <c r="AE602" s="0" t="n">
        <v>2035</v>
      </c>
      <c r="AF602" s="51" t="str">
        <f aca="false">"*"&amp;IF(AND(A602="EU",AE602=2035),0.93,IF(AND(A602="EU",AE602=2050),0.9,IF(AND(A602="USA",AE602=2035),0.92,IF(AND(A602="USA",AE602=2050),0.89,IF(AND(A602="Japan",AE602=2035),0.92,IF(AND(A602="Japan",AE602=2050),0.89,IF(AND(A602="Russia",AE602=2035),0.91,IF(AND(A602="Russia",AE602=2050),0.86,IF(AND(A602="China",AE602=2035),0.91,IF(AND(A602="China",AE602=2050),0.87,IF(AND(A602="India",AE602=2035),0.92,IF(AND(A602="India",AE602=2050),0.87,IF(AND(A602="Middle East",AE602=2035),0.89,IF(AND(A602="Middle East",AE602=2050),0.84,IF(AND(A602="Africa",AE602=2035),0.9,IF(AND(A602="Africa",AE602=2050),0.86,IF(AND(A602="Brazil",AE602=2035),0.93,IF(AND(A602="Brazil",AE602=2050),0.89,""))))))))))))))))))</f>
        <v>*0.9</v>
      </c>
      <c r="AG602" s="51" t="str">
        <f aca="false">AG601</f>
        <v>REZoning_Sol-Win</v>
      </c>
      <c r="AI602" s="0" t="s">
        <v>1453</v>
      </c>
      <c r="AJ602" s="50" t="s">
        <v>35</v>
      </c>
      <c r="AK602" s="0" t="n">
        <v>2050</v>
      </c>
      <c r="AL602" s="51" t="str">
        <f aca="false">"*"&amp;IF(AND(A602="EU",AK602=2035),0.93,IF(AND(A602="EU",AK602=2050),0.9,IF(AND(A602="USA",AK602=2035),0.92,IF(AND(A602="USA",AK602=2050),0.89,IF(AND(A602="Japan",AK602=2035),0.92,IF(AND(A602="Japan",AK602=2050),0.89,IF(AND(A602="Russia",AK602=2035),0.91,IF(AND(A602="Russia",AK602=2050),0.86,IF(AND(A602="China",AK602=2035),0.91,IF(AND(A602="China",AK602=2050),0.87,IF(AND(A602="India",AK602=2035),0.92,IF(AND(A602="India",AK602=2050),0.87,IF(AND(A602="Middle East",AK602=2035),0.89,IF(AND(A602="Middle East",AK602=2050),0.84,IF(AND(A602="Africa",AK602=2035),0.9,IF(AND(A602="Africa",AK602=2050),0.86,IF(AND(A602="Brazil",AK602=2035),0.93,IF(AND(A602="Brazil",AK602=2050),0.89,""))))))))))))))))))</f>
        <v>*0.86</v>
      </c>
      <c r="AM602" s="51" t="str">
        <f aca="false">AM601</f>
        <v>REZoning_Sol-Win</v>
      </c>
      <c r="AP602" s="0" t="s">
        <v>1453</v>
      </c>
      <c r="AQ602" s="0" t="s">
        <v>35</v>
      </c>
      <c r="AR602" s="0" t="n">
        <v>2100</v>
      </c>
      <c r="AS602" s="0" t="s">
        <v>860</v>
      </c>
      <c r="AT602" s="0" t="s">
        <v>36</v>
      </c>
    </row>
    <row r="603" customFormat="false" ht="28.5" hidden="false" customHeight="true" outlineLevel="0" collapsed="false">
      <c r="A603" s="3" t="s">
        <v>61</v>
      </c>
      <c r="C603" s="0" t="s">
        <v>1454</v>
      </c>
      <c r="D603" s="50" t="s">
        <v>35</v>
      </c>
      <c r="E603" s="0" t="n">
        <v>2035</v>
      </c>
      <c r="F603" s="51" t="str">
        <f aca="false">"*"&amp;IF(AND(A603="EU",E603=2035),0.95,IF(AND(A603="EU",E603=2050),0.93,IF(AND(A603="USA",E603=2035),0.96,IF(AND(A603="USA",E603=2050),0.94,IF(AND(A603="Japan",E603=2035),0.94,IF(AND(A603="Japan",E603=2050),0.92,IF(AND(A603="Russia",E603=2035),0.95,IF(AND(A603="Russia",E603=2050),0.93,IF(AND(A603="China",E603=2035),0.94,IF(AND(A603="China",E603=2050),0.92,IF(AND(A603="India",E603=2035),0.95,IF(AND(A603="India",E603=2050),0.92,IF(AND(A603="Middle East",E603=2035),0.94,IF(AND(A603="Middle East",E603=2050),0.9,IF(AND(A603="Africa",E603=2035),0.94,IF(AND(A603="Africa",E603=2050),0.91,IF(AND(A603="Brazil",E603=2035),0.95,IF(AND(A603="Brazil",E603=2050),0.92,""))))))))))))))))))</f>
        <v>*0.95</v>
      </c>
      <c r="H603" s="0" t="s">
        <v>1454</v>
      </c>
      <c r="I603" s="50" t="s">
        <v>35</v>
      </c>
      <c r="J603" s="0" t="n">
        <v>2050</v>
      </c>
      <c r="K603" s="48" t="str">
        <f aca="false">"*"&amp;IF(AND(A603="EU",J603=2035),0.95,IF(AND(A603="EU",J603=2050),0.93,IF(AND(A603="USA",J603=2035),0.96,IF(AND(A603="USA",J603=2050),0.94,IF(AND(A603="Japan",J603=2035),0.94,IF(AND(A603="Japan",J603=2050),0.92,IF(AND(A603="Russia",J603=2035),0.95,IF(AND(A603="Russia",J603=2050),0.93,IF(AND(A603="China",J603=2035),0.94,IF(AND(A603="China",J603=2050),0.92,IF(AND(A603="India",J603=2035),0.95,IF(AND(A603="India",J603=2050),0.92,IF(AND(A603="Middle East",J603=2035),0.94,IF(AND(A603="Middle East",J603=2050),0.9,IF(AND(A603="Africa",J603=2035),0.94,IF(AND(A603="Africa",J603=2050),0.91,IF(AND(A603="Brazil",J603=2035),0.95,IF(AND(A603="Brazil",J603=2050),0.92,""))))))))))))))))))</f>
        <v>*0.92</v>
      </c>
      <c r="P603" s="41" t="s">
        <v>1454</v>
      </c>
      <c r="Q603" s="52" t="s">
        <v>35</v>
      </c>
      <c r="R603" s="41" t="n">
        <v>2035</v>
      </c>
      <c r="S603" s="53" t="str">
        <f aca="false">"*"&amp;IF(AND(A603="EU",R603=2035),0.95,IF(AND(A603="EU",R603=2050),0.93,IF(AND(A603="USA",R603=2035),0.96,IF(AND(A603="USA",R603=2050),0.93,IF(AND(A603="Japan",R603=2035),0.94,IF(AND(A603="Japan",R603=2050),0.92,IF(AND(A603="Russia",R603=2035),0.95,IF(AND(A603="Russia",R603=2050),0.91,IF(AND(A603="China",R603=2035),0.93,IF(AND(A603="China",R603=2050),0.92,IF(AND(A603="India",R603=2035),0.94,IF(AND(A603="India",R603=2050),0.91,IF(AND(A603="Middle East",R603=2035),0.92,IF(AND(A603="Middle East",R603=2050),0.89,IF(AND(A603="Africa",R603=2035),0.93,IF(AND(A603="Africa",R603=2050),0.9,IF(AND(A603="Brazil",R603=2035),0.95,IF(AND(A603="Brazil",R603=2050),0.92,""))))))))))))))))))</f>
        <v>*0.95</v>
      </c>
      <c r="U603" s="41" t="s">
        <v>1454</v>
      </c>
      <c r="V603" s="52" t="s">
        <v>35</v>
      </c>
      <c r="W603" s="41" t="n">
        <v>2050</v>
      </c>
      <c r="X603" s="53" t="str">
        <f aca="false">"*"&amp;IF(AND(A603="EU",W603=2035),0.95,IF(AND(A603="EU",W603=2050),0.93,IF(AND(A603="USA",W603=2035),0.96,IF(AND(A603="USA",W603=2050),0.93,IF(AND(A603="Japan",W603=2035),0.94,IF(AND(A603="Japan",W603=2050),0.92,IF(AND(A603="Russia",W603=2035),0.95,IF(AND(A603="Russia",W603=2050),0.91,IF(AND(A603="China",W603=2035),0.93,IF(AND(A603="China",W603=2050),0.92,IF(AND(A603="India",W603=2035),0.94,IF(AND(A603="India",W603=2050),0.91,IF(AND(A603="Middle East",W603=2035),0.92,IF(AND(A603="Middle East",W603=2050),0.89,IF(AND(A603="Africa",W603=2035),0.93,IF(AND(A603="Africa",W603=2050),0.9,IF(AND(A603="Brazil",W603=2035),0.95,IF(AND(A603="Brazil",W603=2050),0.92,""))))))))))))))))))</f>
        <v>*0.92</v>
      </c>
      <c r="AC603" s="0" t="s">
        <v>1454</v>
      </c>
      <c r="AD603" s="50" t="s">
        <v>35</v>
      </c>
      <c r="AE603" s="0" t="n">
        <v>2035</v>
      </c>
      <c r="AF603" s="51" t="str">
        <f aca="false">"*"&amp;IF(AND(A603="EU",AE603=2035),0.93,IF(AND(A603="EU",AE603=2050),0.9,IF(AND(A603="USA",AE603=2035),0.92,IF(AND(A603="USA",AE603=2050),0.89,IF(AND(A603="Japan",AE603=2035),0.92,IF(AND(A603="Japan",AE603=2050),0.89,IF(AND(A603="Russia",AE603=2035),0.91,IF(AND(A603="Russia",AE603=2050),0.86,IF(AND(A603="China",AE603=2035),0.91,IF(AND(A603="China",AE603=2050),0.87,IF(AND(A603="India",AE603=2035),0.92,IF(AND(A603="India",AE603=2050),0.87,IF(AND(A603="Middle East",AE603=2035),0.89,IF(AND(A603="Middle East",AE603=2050),0.84,IF(AND(A603="Africa",AE603=2035),0.9,IF(AND(A603="Africa",AE603=2050),0.86,IF(AND(A603="Brazil",AE603=2035),0.93,IF(AND(A603="Brazil",AE603=2050),0.89,""))))))))))))))))))</f>
        <v>*0.93</v>
      </c>
      <c r="AG603" s="51" t="str">
        <f aca="false">AG602</f>
        <v>REZoning_Sol-Win</v>
      </c>
      <c r="AI603" s="0" t="s">
        <v>1454</v>
      </c>
      <c r="AJ603" s="50" t="s">
        <v>35</v>
      </c>
      <c r="AK603" s="0" t="n">
        <v>2050</v>
      </c>
      <c r="AL603" s="51" t="str">
        <f aca="false">"*"&amp;IF(AND(A603="EU",AK603=2035),0.93,IF(AND(A603="EU",AK603=2050),0.9,IF(AND(A603="USA",AK603=2035),0.92,IF(AND(A603="USA",AK603=2050),0.89,IF(AND(A603="Japan",AK603=2035),0.92,IF(AND(A603="Japan",AK603=2050),0.89,IF(AND(A603="Russia",AK603=2035),0.91,IF(AND(A603="Russia",AK603=2050),0.86,IF(AND(A603="China",AK603=2035),0.91,IF(AND(A603="China",AK603=2050),0.87,IF(AND(A603="India",AK603=2035),0.92,IF(AND(A603="India",AK603=2050),0.87,IF(AND(A603="Middle East",AK603=2035),0.89,IF(AND(A603="Middle East",AK603=2050),0.84,IF(AND(A603="Africa",AK603=2035),0.9,IF(AND(A603="Africa",AK603=2050),0.86,IF(AND(A603="Brazil",AK603=2035),0.93,IF(AND(A603="Brazil",AK603=2050),0.89,""))))))))))))))))))</f>
        <v>*0.89</v>
      </c>
      <c r="AM603" s="51" t="str">
        <f aca="false">AM602</f>
        <v>REZoning_Sol-Win</v>
      </c>
      <c r="AP603" s="0" t="s">
        <v>1454</v>
      </c>
      <c r="AQ603" s="0" t="s">
        <v>35</v>
      </c>
      <c r="AR603" s="0" t="n">
        <v>2100</v>
      </c>
      <c r="AS603" s="0" t="s">
        <v>914</v>
      </c>
      <c r="AT603" s="0" t="s">
        <v>36</v>
      </c>
    </row>
    <row r="604" customFormat="false" ht="28.5" hidden="false" customHeight="true" outlineLevel="0" collapsed="false">
      <c r="A604" s="3" t="s">
        <v>61</v>
      </c>
      <c r="C604" s="0" t="s">
        <v>1455</v>
      </c>
      <c r="D604" s="50" t="s">
        <v>35</v>
      </c>
      <c r="E604" s="0" t="n">
        <v>2035</v>
      </c>
      <c r="F604" s="51" t="str">
        <f aca="false">"*"&amp;IF(AND(A604="EU",E604=2035),0.95,IF(AND(A604="EU",E604=2050),0.93,IF(AND(A604="USA",E604=2035),0.96,IF(AND(A604="USA",E604=2050),0.94,IF(AND(A604="Japan",E604=2035),0.94,IF(AND(A604="Japan",E604=2050),0.92,IF(AND(A604="Russia",E604=2035),0.95,IF(AND(A604="Russia",E604=2050),0.93,IF(AND(A604="China",E604=2035),0.94,IF(AND(A604="China",E604=2050),0.92,IF(AND(A604="India",E604=2035),0.95,IF(AND(A604="India",E604=2050),0.92,IF(AND(A604="Middle East",E604=2035),0.94,IF(AND(A604="Middle East",E604=2050),0.9,IF(AND(A604="Africa",E604=2035),0.94,IF(AND(A604="Africa",E604=2050),0.91,IF(AND(A604="Brazil",E604=2035),0.95,IF(AND(A604="Brazil",E604=2050),0.92,""))))))))))))))))))</f>
        <v>*0.95</v>
      </c>
      <c r="H604" s="0" t="s">
        <v>1455</v>
      </c>
      <c r="I604" s="50" t="s">
        <v>35</v>
      </c>
      <c r="J604" s="0" t="n">
        <v>2050</v>
      </c>
      <c r="K604" s="48" t="str">
        <f aca="false">"*"&amp;IF(AND(A604="EU",J604=2035),0.95,IF(AND(A604="EU",J604=2050),0.93,IF(AND(A604="USA",J604=2035),0.96,IF(AND(A604="USA",J604=2050),0.94,IF(AND(A604="Japan",J604=2035),0.94,IF(AND(A604="Japan",J604=2050),0.92,IF(AND(A604="Russia",J604=2035),0.95,IF(AND(A604="Russia",J604=2050),0.93,IF(AND(A604="China",J604=2035),0.94,IF(AND(A604="China",J604=2050),0.92,IF(AND(A604="India",J604=2035),0.95,IF(AND(A604="India",J604=2050),0.92,IF(AND(A604="Middle East",J604=2035),0.94,IF(AND(A604="Middle East",J604=2050),0.9,IF(AND(A604="Africa",J604=2035),0.94,IF(AND(A604="Africa",J604=2050),0.91,IF(AND(A604="Brazil",J604=2035),0.95,IF(AND(A604="Brazil",J604=2050),0.92,""))))))))))))))))))</f>
        <v>*0.92</v>
      </c>
      <c r="P604" s="41" t="s">
        <v>1455</v>
      </c>
      <c r="Q604" s="52" t="s">
        <v>35</v>
      </c>
      <c r="R604" s="41" t="n">
        <v>2035</v>
      </c>
      <c r="S604" s="53" t="str">
        <f aca="false">"*"&amp;IF(AND(A604="EU",R604=2035),0.95,IF(AND(A604="EU",R604=2050),0.93,IF(AND(A604="USA",R604=2035),0.96,IF(AND(A604="USA",R604=2050),0.93,IF(AND(A604="Japan",R604=2035),0.94,IF(AND(A604="Japan",R604=2050),0.92,IF(AND(A604="Russia",R604=2035),0.95,IF(AND(A604="Russia",R604=2050),0.91,IF(AND(A604="China",R604=2035),0.93,IF(AND(A604="China",R604=2050),0.92,IF(AND(A604="India",R604=2035),0.94,IF(AND(A604="India",R604=2050),0.91,IF(AND(A604="Middle East",R604=2035),0.92,IF(AND(A604="Middle East",R604=2050),0.89,IF(AND(A604="Africa",R604=2035),0.93,IF(AND(A604="Africa",R604=2050),0.9,IF(AND(A604="Brazil",R604=2035),0.95,IF(AND(A604="Brazil",R604=2050),0.92,""))))))))))))))))))</f>
        <v>*0.95</v>
      </c>
      <c r="U604" s="41" t="s">
        <v>1455</v>
      </c>
      <c r="V604" s="52" t="s">
        <v>35</v>
      </c>
      <c r="W604" s="41" t="n">
        <v>2050</v>
      </c>
      <c r="X604" s="53" t="str">
        <f aca="false">"*"&amp;IF(AND(A604="EU",W604=2035),0.95,IF(AND(A604="EU",W604=2050),0.93,IF(AND(A604="USA",W604=2035),0.96,IF(AND(A604="USA",W604=2050),0.93,IF(AND(A604="Japan",W604=2035),0.94,IF(AND(A604="Japan",W604=2050),0.92,IF(AND(A604="Russia",W604=2035),0.95,IF(AND(A604="Russia",W604=2050),0.91,IF(AND(A604="China",W604=2035),0.93,IF(AND(A604="China",W604=2050),0.92,IF(AND(A604="India",W604=2035),0.94,IF(AND(A604="India",W604=2050),0.91,IF(AND(A604="Middle East",W604=2035),0.92,IF(AND(A604="Middle East",W604=2050),0.89,IF(AND(A604="Africa",W604=2035),0.93,IF(AND(A604="Africa",W604=2050),0.9,IF(AND(A604="Brazil",W604=2035),0.95,IF(AND(A604="Brazil",W604=2050),0.92,""))))))))))))))))))</f>
        <v>*0.92</v>
      </c>
      <c r="AC604" s="0" t="s">
        <v>1455</v>
      </c>
      <c r="AD604" s="50" t="s">
        <v>35</v>
      </c>
      <c r="AE604" s="0" t="n">
        <v>2035</v>
      </c>
      <c r="AF604" s="51" t="str">
        <f aca="false">"*"&amp;IF(AND(A604="EU",AE604=2035),0.93,IF(AND(A604="EU",AE604=2050),0.9,IF(AND(A604="USA",AE604=2035),0.92,IF(AND(A604="USA",AE604=2050),0.89,IF(AND(A604="Japan",AE604=2035),0.92,IF(AND(A604="Japan",AE604=2050),0.89,IF(AND(A604="Russia",AE604=2035),0.91,IF(AND(A604="Russia",AE604=2050),0.86,IF(AND(A604="China",AE604=2035),0.91,IF(AND(A604="China",AE604=2050),0.87,IF(AND(A604="India",AE604=2035),0.92,IF(AND(A604="India",AE604=2050),0.87,IF(AND(A604="Middle East",AE604=2035),0.89,IF(AND(A604="Middle East",AE604=2050),0.84,IF(AND(A604="Africa",AE604=2035),0.9,IF(AND(A604="Africa",AE604=2050),0.86,IF(AND(A604="Brazil",AE604=2035),0.93,IF(AND(A604="Brazil",AE604=2050),0.89,""))))))))))))))))))</f>
        <v>*0.93</v>
      </c>
      <c r="AG604" s="51" t="str">
        <f aca="false">AG603</f>
        <v>REZoning_Sol-Win</v>
      </c>
      <c r="AI604" s="0" t="s">
        <v>1455</v>
      </c>
      <c r="AJ604" s="50" t="s">
        <v>35</v>
      </c>
      <c r="AK604" s="0" t="n">
        <v>2050</v>
      </c>
      <c r="AL604" s="51" t="str">
        <f aca="false">"*"&amp;IF(AND(A604="EU",AK604=2035),0.93,IF(AND(A604="EU",AK604=2050),0.9,IF(AND(A604="USA",AK604=2035),0.92,IF(AND(A604="USA",AK604=2050),0.89,IF(AND(A604="Japan",AK604=2035),0.92,IF(AND(A604="Japan",AK604=2050),0.89,IF(AND(A604="Russia",AK604=2035),0.91,IF(AND(A604="Russia",AK604=2050),0.86,IF(AND(A604="China",AK604=2035),0.91,IF(AND(A604="China",AK604=2050),0.87,IF(AND(A604="India",AK604=2035),0.92,IF(AND(A604="India",AK604=2050),0.87,IF(AND(A604="Middle East",AK604=2035),0.89,IF(AND(A604="Middle East",AK604=2050),0.84,IF(AND(A604="Africa",AK604=2035),0.9,IF(AND(A604="Africa",AK604=2050),0.86,IF(AND(A604="Brazil",AK604=2035),0.93,IF(AND(A604="Brazil",AK604=2050),0.89,""))))))))))))))))))</f>
        <v>*0.89</v>
      </c>
      <c r="AM604" s="51" t="str">
        <f aca="false">AM603</f>
        <v>REZoning_Sol-Win</v>
      </c>
      <c r="AP604" s="0" t="s">
        <v>1455</v>
      </c>
      <c r="AQ604" s="0" t="s">
        <v>35</v>
      </c>
      <c r="AR604" s="0" t="n">
        <v>2100</v>
      </c>
      <c r="AS604" s="0" t="s">
        <v>914</v>
      </c>
      <c r="AT604" s="0" t="s">
        <v>36</v>
      </c>
    </row>
    <row r="605" customFormat="false" ht="28.5" hidden="false" customHeight="true" outlineLevel="0" collapsed="false">
      <c r="A605" s="3" t="s">
        <v>61</v>
      </c>
      <c r="C605" s="0" t="s">
        <v>1456</v>
      </c>
      <c r="D605" s="50" t="s">
        <v>35</v>
      </c>
      <c r="E605" s="0" t="n">
        <v>2035</v>
      </c>
      <c r="F605" s="51" t="str">
        <f aca="false">"*"&amp;IF(AND(A605="EU",E605=2035),0.95,IF(AND(A605="EU",E605=2050),0.93,IF(AND(A605="USA",E605=2035),0.96,IF(AND(A605="USA",E605=2050),0.94,IF(AND(A605="Japan",E605=2035),0.94,IF(AND(A605="Japan",E605=2050),0.92,IF(AND(A605="Russia",E605=2035),0.95,IF(AND(A605="Russia",E605=2050),0.93,IF(AND(A605="China",E605=2035),0.94,IF(AND(A605="China",E605=2050),0.92,IF(AND(A605="India",E605=2035),0.95,IF(AND(A605="India",E605=2050),0.92,IF(AND(A605="Middle East",E605=2035),0.94,IF(AND(A605="Middle East",E605=2050),0.9,IF(AND(A605="Africa",E605=2035),0.94,IF(AND(A605="Africa",E605=2050),0.91,IF(AND(A605="Brazil",E605=2035),0.95,IF(AND(A605="Brazil",E605=2050),0.92,""))))))))))))))))))</f>
        <v>*0.95</v>
      </c>
      <c r="H605" s="0" t="s">
        <v>1456</v>
      </c>
      <c r="I605" s="50" t="s">
        <v>35</v>
      </c>
      <c r="J605" s="0" t="n">
        <v>2050</v>
      </c>
      <c r="K605" s="48" t="str">
        <f aca="false">"*"&amp;IF(AND(A605="EU",J605=2035),0.95,IF(AND(A605="EU",J605=2050),0.93,IF(AND(A605="USA",J605=2035),0.96,IF(AND(A605="USA",J605=2050),0.94,IF(AND(A605="Japan",J605=2035),0.94,IF(AND(A605="Japan",J605=2050),0.92,IF(AND(A605="Russia",J605=2035),0.95,IF(AND(A605="Russia",J605=2050),0.93,IF(AND(A605="China",J605=2035),0.94,IF(AND(A605="China",J605=2050),0.92,IF(AND(A605="India",J605=2035),0.95,IF(AND(A605="India",J605=2050),0.92,IF(AND(A605="Middle East",J605=2035),0.94,IF(AND(A605="Middle East",J605=2050),0.9,IF(AND(A605="Africa",J605=2035),0.94,IF(AND(A605="Africa",J605=2050),0.91,IF(AND(A605="Brazil",J605=2035),0.95,IF(AND(A605="Brazil",J605=2050),0.92,""))))))))))))))))))</f>
        <v>*0.92</v>
      </c>
      <c r="P605" s="41" t="s">
        <v>1456</v>
      </c>
      <c r="Q605" s="52" t="s">
        <v>35</v>
      </c>
      <c r="R605" s="41" t="n">
        <v>2035</v>
      </c>
      <c r="S605" s="53" t="str">
        <f aca="false">"*"&amp;IF(AND(A605="EU",R605=2035),0.95,IF(AND(A605="EU",R605=2050),0.93,IF(AND(A605="USA",R605=2035),0.96,IF(AND(A605="USA",R605=2050),0.93,IF(AND(A605="Japan",R605=2035),0.94,IF(AND(A605="Japan",R605=2050),0.92,IF(AND(A605="Russia",R605=2035),0.95,IF(AND(A605="Russia",R605=2050),0.91,IF(AND(A605="China",R605=2035),0.93,IF(AND(A605="China",R605=2050),0.92,IF(AND(A605="India",R605=2035),0.94,IF(AND(A605="India",R605=2050),0.91,IF(AND(A605="Middle East",R605=2035),0.92,IF(AND(A605="Middle East",R605=2050),0.89,IF(AND(A605="Africa",R605=2035),0.93,IF(AND(A605="Africa",R605=2050),0.9,IF(AND(A605="Brazil",R605=2035),0.95,IF(AND(A605="Brazil",R605=2050),0.92,""))))))))))))))))))</f>
        <v>*0.95</v>
      </c>
      <c r="U605" s="41" t="s">
        <v>1456</v>
      </c>
      <c r="V605" s="52" t="s">
        <v>35</v>
      </c>
      <c r="W605" s="41" t="n">
        <v>2050</v>
      </c>
      <c r="X605" s="53" t="str">
        <f aca="false">"*"&amp;IF(AND(A605="EU",W605=2035),0.95,IF(AND(A605="EU",W605=2050),0.93,IF(AND(A605="USA",W605=2035),0.96,IF(AND(A605="USA",W605=2050),0.93,IF(AND(A605="Japan",W605=2035),0.94,IF(AND(A605="Japan",W605=2050),0.92,IF(AND(A605="Russia",W605=2035),0.95,IF(AND(A605="Russia",W605=2050),0.91,IF(AND(A605="China",W605=2035),0.93,IF(AND(A605="China",W605=2050),0.92,IF(AND(A605="India",W605=2035),0.94,IF(AND(A605="India",W605=2050),0.91,IF(AND(A605="Middle East",W605=2035),0.92,IF(AND(A605="Middle East",W605=2050),0.89,IF(AND(A605="Africa",W605=2035),0.93,IF(AND(A605="Africa",W605=2050),0.9,IF(AND(A605="Brazil",W605=2035),0.95,IF(AND(A605="Brazil",W605=2050),0.92,""))))))))))))))))))</f>
        <v>*0.92</v>
      </c>
      <c r="AC605" s="0" t="s">
        <v>1456</v>
      </c>
      <c r="AD605" s="50" t="s">
        <v>35</v>
      </c>
      <c r="AE605" s="0" t="n">
        <v>2035</v>
      </c>
      <c r="AF605" s="51" t="str">
        <f aca="false">"*"&amp;IF(AND(A605="EU",AE605=2035),0.93,IF(AND(A605="EU",AE605=2050),0.9,IF(AND(A605="USA",AE605=2035),0.92,IF(AND(A605="USA",AE605=2050),0.89,IF(AND(A605="Japan",AE605=2035),0.92,IF(AND(A605="Japan",AE605=2050),0.89,IF(AND(A605="Russia",AE605=2035),0.91,IF(AND(A605="Russia",AE605=2050),0.86,IF(AND(A605="China",AE605=2035),0.91,IF(AND(A605="China",AE605=2050),0.87,IF(AND(A605="India",AE605=2035),0.92,IF(AND(A605="India",AE605=2050),0.87,IF(AND(A605="Middle East",AE605=2035),0.89,IF(AND(A605="Middle East",AE605=2050),0.84,IF(AND(A605="Africa",AE605=2035),0.9,IF(AND(A605="Africa",AE605=2050),0.86,IF(AND(A605="Brazil",AE605=2035),0.93,IF(AND(A605="Brazil",AE605=2050),0.89,""))))))))))))))))))</f>
        <v>*0.93</v>
      </c>
      <c r="AG605" s="51" t="str">
        <f aca="false">AG604</f>
        <v>REZoning_Sol-Win</v>
      </c>
      <c r="AI605" s="0" t="s">
        <v>1456</v>
      </c>
      <c r="AJ605" s="50" t="s">
        <v>35</v>
      </c>
      <c r="AK605" s="0" t="n">
        <v>2050</v>
      </c>
      <c r="AL605" s="51" t="str">
        <f aca="false">"*"&amp;IF(AND(A605="EU",AK605=2035),0.93,IF(AND(A605="EU",AK605=2050),0.9,IF(AND(A605="USA",AK605=2035),0.92,IF(AND(A605="USA",AK605=2050),0.89,IF(AND(A605="Japan",AK605=2035),0.92,IF(AND(A605="Japan",AK605=2050),0.89,IF(AND(A605="Russia",AK605=2035),0.91,IF(AND(A605="Russia",AK605=2050),0.86,IF(AND(A605="China",AK605=2035),0.91,IF(AND(A605="China",AK605=2050),0.87,IF(AND(A605="India",AK605=2035),0.92,IF(AND(A605="India",AK605=2050),0.87,IF(AND(A605="Middle East",AK605=2035),0.89,IF(AND(A605="Middle East",AK605=2050),0.84,IF(AND(A605="Africa",AK605=2035),0.9,IF(AND(A605="Africa",AK605=2050),0.86,IF(AND(A605="Brazil",AK605=2035),0.93,IF(AND(A605="Brazil",AK605=2050),0.89,""))))))))))))))))))</f>
        <v>*0.89</v>
      </c>
      <c r="AM605" s="51" t="str">
        <f aca="false">AM604</f>
        <v>REZoning_Sol-Win</v>
      </c>
      <c r="AP605" s="0" t="s">
        <v>1456</v>
      </c>
      <c r="AQ605" s="0" t="s">
        <v>35</v>
      </c>
      <c r="AR605" s="0" t="n">
        <v>2100</v>
      </c>
      <c r="AS605" s="0" t="s">
        <v>914</v>
      </c>
      <c r="AT605" s="0" t="s">
        <v>36</v>
      </c>
    </row>
    <row r="606" customFormat="false" ht="28.5" hidden="false" customHeight="true" outlineLevel="0" collapsed="false">
      <c r="A606" s="3" t="s">
        <v>61</v>
      </c>
      <c r="C606" s="0" t="s">
        <v>1457</v>
      </c>
      <c r="D606" s="50" t="s">
        <v>35</v>
      </c>
      <c r="E606" s="0" t="n">
        <v>2035</v>
      </c>
      <c r="F606" s="51" t="str">
        <f aca="false">"*"&amp;IF(AND(A606="EU",E606=2035),0.95,IF(AND(A606="EU",E606=2050),0.93,IF(AND(A606="USA",E606=2035),0.96,IF(AND(A606="USA",E606=2050),0.94,IF(AND(A606="Japan",E606=2035),0.94,IF(AND(A606="Japan",E606=2050),0.92,IF(AND(A606="Russia",E606=2035),0.95,IF(AND(A606="Russia",E606=2050),0.93,IF(AND(A606="China",E606=2035),0.94,IF(AND(A606="China",E606=2050),0.92,IF(AND(A606="India",E606=2035),0.95,IF(AND(A606="India",E606=2050),0.92,IF(AND(A606="Middle East",E606=2035),0.94,IF(AND(A606="Middle East",E606=2050),0.9,IF(AND(A606="Africa",E606=2035),0.94,IF(AND(A606="Africa",E606=2050),0.91,IF(AND(A606="Brazil",E606=2035),0.95,IF(AND(A606="Brazil",E606=2050),0.92,""))))))))))))))))))</f>
        <v>*0.95</v>
      </c>
      <c r="H606" s="0" t="s">
        <v>1457</v>
      </c>
      <c r="I606" s="50" t="s">
        <v>35</v>
      </c>
      <c r="J606" s="0" t="n">
        <v>2050</v>
      </c>
      <c r="K606" s="48" t="str">
        <f aca="false">"*"&amp;IF(AND(A606="EU",J606=2035),0.95,IF(AND(A606="EU",J606=2050),0.93,IF(AND(A606="USA",J606=2035),0.96,IF(AND(A606="USA",J606=2050),0.94,IF(AND(A606="Japan",J606=2035),0.94,IF(AND(A606="Japan",J606=2050),0.92,IF(AND(A606="Russia",J606=2035),0.95,IF(AND(A606="Russia",J606=2050),0.93,IF(AND(A606="China",J606=2035),0.94,IF(AND(A606="China",J606=2050),0.92,IF(AND(A606="India",J606=2035),0.95,IF(AND(A606="India",J606=2050),0.92,IF(AND(A606="Middle East",J606=2035),0.94,IF(AND(A606="Middle East",J606=2050),0.9,IF(AND(A606="Africa",J606=2035),0.94,IF(AND(A606="Africa",J606=2050),0.91,IF(AND(A606="Brazil",J606=2035),0.95,IF(AND(A606="Brazil",J606=2050),0.92,""))))))))))))))))))</f>
        <v>*0.92</v>
      </c>
      <c r="P606" s="41" t="s">
        <v>1457</v>
      </c>
      <c r="Q606" s="52" t="s">
        <v>35</v>
      </c>
      <c r="R606" s="41" t="n">
        <v>2035</v>
      </c>
      <c r="S606" s="53" t="str">
        <f aca="false">"*"&amp;IF(AND(A606="EU",R606=2035),0.95,IF(AND(A606="EU",R606=2050),0.93,IF(AND(A606="USA",R606=2035),0.96,IF(AND(A606="USA",R606=2050),0.93,IF(AND(A606="Japan",R606=2035),0.94,IF(AND(A606="Japan",R606=2050),0.92,IF(AND(A606="Russia",R606=2035),0.95,IF(AND(A606="Russia",R606=2050),0.91,IF(AND(A606="China",R606=2035),0.93,IF(AND(A606="China",R606=2050),0.92,IF(AND(A606="India",R606=2035),0.94,IF(AND(A606="India",R606=2050),0.91,IF(AND(A606="Middle East",R606=2035),0.92,IF(AND(A606="Middle East",R606=2050),0.89,IF(AND(A606="Africa",R606=2035),0.93,IF(AND(A606="Africa",R606=2050),0.9,IF(AND(A606="Brazil",R606=2035),0.95,IF(AND(A606="Brazil",R606=2050),0.92,""))))))))))))))))))</f>
        <v>*0.95</v>
      </c>
      <c r="U606" s="41" t="s">
        <v>1457</v>
      </c>
      <c r="V606" s="52" t="s">
        <v>35</v>
      </c>
      <c r="W606" s="41" t="n">
        <v>2050</v>
      </c>
      <c r="X606" s="53" t="str">
        <f aca="false">"*"&amp;IF(AND(A606="EU",W606=2035),0.95,IF(AND(A606="EU",W606=2050),0.93,IF(AND(A606="USA",W606=2035),0.96,IF(AND(A606="USA",W606=2050),0.93,IF(AND(A606="Japan",W606=2035),0.94,IF(AND(A606="Japan",W606=2050),0.92,IF(AND(A606="Russia",W606=2035),0.95,IF(AND(A606="Russia",W606=2050),0.91,IF(AND(A606="China",W606=2035),0.93,IF(AND(A606="China",W606=2050),0.92,IF(AND(A606="India",W606=2035),0.94,IF(AND(A606="India",W606=2050),0.91,IF(AND(A606="Middle East",W606=2035),0.92,IF(AND(A606="Middle East",W606=2050),0.89,IF(AND(A606="Africa",W606=2035),0.93,IF(AND(A606="Africa",W606=2050),0.9,IF(AND(A606="Brazil",W606=2035),0.95,IF(AND(A606="Brazil",W606=2050),0.92,""))))))))))))))))))</f>
        <v>*0.92</v>
      </c>
      <c r="AC606" s="0" t="s">
        <v>1457</v>
      </c>
      <c r="AD606" s="50" t="s">
        <v>35</v>
      </c>
      <c r="AE606" s="0" t="n">
        <v>2035</v>
      </c>
      <c r="AF606" s="51" t="str">
        <f aca="false">"*"&amp;IF(AND(A606="EU",AE606=2035),0.93,IF(AND(A606="EU",AE606=2050),0.9,IF(AND(A606="USA",AE606=2035),0.92,IF(AND(A606="USA",AE606=2050),0.89,IF(AND(A606="Japan",AE606=2035),0.92,IF(AND(A606="Japan",AE606=2050),0.89,IF(AND(A606="Russia",AE606=2035),0.91,IF(AND(A606="Russia",AE606=2050),0.86,IF(AND(A606="China",AE606=2035),0.91,IF(AND(A606="China",AE606=2050),0.87,IF(AND(A606="India",AE606=2035),0.92,IF(AND(A606="India",AE606=2050),0.87,IF(AND(A606="Middle East",AE606=2035),0.89,IF(AND(A606="Middle East",AE606=2050),0.84,IF(AND(A606="Africa",AE606=2035),0.9,IF(AND(A606="Africa",AE606=2050),0.86,IF(AND(A606="Brazil",AE606=2035),0.93,IF(AND(A606="Brazil",AE606=2050),0.89,""))))))))))))))))))</f>
        <v>*0.93</v>
      </c>
      <c r="AG606" s="51" t="str">
        <f aca="false">AG605</f>
        <v>REZoning_Sol-Win</v>
      </c>
      <c r="AI606" s="0" t="s">
        <v>1457</v>
      </c>
      <c r="AJ606" s="50" t="s">
        <v>35</v>
      </c>
      <c r="AK606" s="0" t="n">
        <v>2050</v>
      </c>
      <c r="AL606" s="51" t="str">
        <f aca="false">"*"&amp;IF(AND(A606="EU",AK606=2035),0.93,IF(AND(A606="EU",AK606=2050),0.9,IF(AND(A606="USA",AK606=2035),0.92,IF(AND(A606="USA",AK606=2050),0.89,IF(AND(A606="Japan",AK606=2035),0.92,IF(AND(A606="Japan",AK606=2050),0.89,IF(AND(A606="Russia",AK606=2035),0.91,IF(AND(A606="Russia",AK606=2050),0.86,IF(AND(A606="China",AK606=2035),0.91,IF(AND(A606="China",AK606=2050),0.87,IF(AND(A606="India",AK606=2035),0.92,IF(AND(A606="India",AK606=2050),0.87,IF(AND(A606="Middle East",AK606=2035),0.89,IF(AND(A606="Middle East",AK606=2050),0.84,IF(AND(A606="Africa",AK606=2035),0.9,IF(AND(A606="Africa",AK606=2050),0.86,IF(AND(A606="Brazil",AK606=2035),0.93,IF(AND(A606="Brazil",AK606=2050),0.89,""))))))))))))))))))</f>
        <v>*0.89</v>
      </c>
      <c r="AM606" s="51" t="str">
        <f aca="false">AM605</f>
        <v>REZoning_Sol-Win</v>
      </c>
      <c r="AP606" s="0" t="s">
        <v>1457</v>
      </c>
      <c r="AQ606" s="0" t="s">
        <v>35</v>
      </c>
      <c r="AR606" s="0" t="n">
        <v>2100</v>
      </c>
      <c r="AS606" s="0" t="s">
        <v>914</v>
      </c>
      <c r="AT606" s="0" t="s">
        <v>36</v>
      </c>
    </row>
    <row r="607" customFormat="false" ht="28.5" hidden="false" customHeight="true" outlineLevel="0" collapsed="false">
      <c r="A607" s="3" t="s">
        <v>61</v>
      </c>
      <c r="C607" s="0" t="s">
        <v>1458</v>
      </c>
      <c r="D607" s="50" t="s">
        <v>35</v>
      </c>
      <c r="E607" s="0" t="n">
        <v>2035</v>
      </c>
      <c r="F607" s="51" t="str">
        <f aca="false">"*"&amp;IF(AND(A607="EU",E607=2035),0.95,IF(AND(A607="EU",E607=2050),0.93,IF(AND(A607="USA",E607=2035),0.96,IF(AND(A607="USA",E607=2050),0.94,IF(AND(A607="Japan",E607=2035),0.94,IF(AND(A607="Japan",E607=2050),0.92,IF(AND(A607="Russia",E607=2035),0.95,IF(AND(A607="Russia",E607=2050),0.93,IF(AND(A607="China",E607=2035),0.94,IF(AND(A607="China",E607=2050),0.92,IF(AND(A607="India",E607=2035),0.95,IF(AND(A607="India",E607=2050),0.92,IF(AND(A607="Middle East",E607=2035),0.94,IF(AND(A607="Middle East",E607=2050),0.9,IF(AND(A607="Africa",E607=2035),0.94,IF(AND(A607="Africa",E607=2050),0.91,IF(AND(A607="Brazil",E607=2035),0.95,IF(AND(A607="Brazil",E607=2050),0.92,""))))))))))))))))))</f>
        <v>*0.95</v>
      </c>
      <c r="H607" s="0" t="s">
        <v>1458</v>
      </c>
      <c r="I607" s="50" t="s">
        <v>35</v>
      </c>
      <c r="J607" s="0" t="n">
        <v>2050</v>
      </c>
      <c r="K607" s="48" t="str">
        <f aca="false">"*"&amp;IF(AND(A607="EU",J607=2035),0.95,IF(AND(A607="EU",J607=2050),0.93,IF(AND(A607="USA",J607=2035),0.96,IF(AND(A607="USA",J607=2050),0.94,IF(AND(A607="Japan",J607=2035),0.94,IF(AND(A607="Japan",J607=2050),0.92,IF(AND(A607="Russia",J607=2035),0.95,IF(AND(A607="Russia",J607=2050),0.93,IF(AND(A607="China",J607=2035),0.94,IF(AND(A607="China",J607=2050),0.92,IF(AND(A607="India",J607=2035),0.95,IF(AND(A607="India",J607=2050),0.92,IF(AND(A607="Middle East",J607=2035),0.94,IF(AND(A607="Middle East",J607=2050),0.9,IF(AND(A607="Africa",J607=2035),0.94,IF(AND(A607="Africa",J607=2050),0.91,IF(AND(A607="Brazil",J607=2035),0.95,IF(AND(A607="Brazil",J607=2050),0.92,""))))))))))))))))))</f>
        <v>*0.92</v>
      </c>
      <c r="P607" s="41" t="s">
        <v>1458</v>
      </c>
      <c r="Q607" s="52" t="s">
        <v>35</v>
      </c>
      <c r="R607" s="41" t="n">
        <v>2035</v>
      </c>
      <c r="S607" s="53" t="str">
        <f aca="false">"*"&amp;IF(AND(A607="EU",R607=2035),0.95,IF(AND(A607="EU",R607=2050),0.93,IF(AND(A607="USA",R607=2035),0.96,IF(AND(A607="USA",R607=2050),0.93,IF(AND(A607="Japan",R607=2035),0.94,IF(AND(A607="Japan",R607=2050),0.92,IF(AND(A607="Russia",R607=2035),0.95,IF(AND(A607="Russia",R607=2050),0.91,IF(AND(A607="China",R607=2035),0.93,IF(AND(A607="China",R607=2050),0.92,IF(AND(A607="India",R607=2035),0.94,IF(AND(A607="India",R607=2050),0.91,IF(AND(A607="Middle East",R607=2035),0.92,IF(AND(A607="Middle East",R607=2050),0.89,IF(AND(A607="Africa",R607=2035),0.93,IF(AND(A607="Africa",R607=2050),0.9,IF(AND(A607="Brazil",R607=2035),0.95,IF(AND(A607="Brazil",R607=2050),0.92,""))))))))))))))))))</f>
        <v>*0.95</v>
      </c>
      <c r="U607" s="41" t="s">
        <v>1458</v>
      </c>
      <c r="V607" s="52" t="s">
        <v>35</v>
      </c>
      <c r="W607" s="41" t="n">
        <v>2050</v>
      </c>
      <c r="X607" s="53" t="str">
        <f aca="false">"*"&amp;IF(AND(A607="EU",W607=2035),0.95,IF(AND(A607="EU",W607=2050),0.93,IF(AND(A607="USA",W607=2035),0.96,IF(AND(A607="USA",W607=2050),0.93,IF(AND(A607="Japan",W607=2035),0.94,IF(AND(A607="Japan",W607=2050),0.92,IF(AND(A607="Russia",W607=2035),0.95,IF(AND(A607="Russia",W607=2050),0.91,IF(AND(A607="China",W607=2035),0.93,IF(AND(A607="China",W607=2050),0.92,IF(AND(A607="India",W607=2035),0.94,IF(AND(A607="India",W607=2050),0.91,IF(AND(A607="Middle East",W607=2035),0.92,IF(AND(A607="Middle East",W607=2050),0.89,IF(AND(A607="Africa",W607=2035),0.93,IF(AND(A607="Africa",W607=2050),0.9,IF(AND(A607="Brazil",W607=2035),0.95,IF(AND(A607="Brazil",W607=2050),0.92,""))))))))))))))))))</f>
        <v>*0.92</v>
      </c>
      <c r="AC607" s="0" t="s">
        <v>1458</v>
      </c>
      <c r="AD607" s="50" t="s">
        <v>35</v>
      </c>
      <c r="AE607" s="0" t="n">
        <v>2035</v>
      </c>
      <c r="AF607" s="51" t="str">
        <f aca="false">"*"&amp;IF(AND(A607="EU",AE607=2035),0.93,IF(AND(A607="EU",AE607=2050),0.9,IF(AND(A607="USA",AE607=2035),0.92,IF(AND(A607="USA",AE607=2050),0.89,IF(AND(A607="Japan",AE607=2035),0.92,IF(AND(A607="Japan",AE607=2050),0.89,IF(AND(A607="Russia",AE607=2035),0.91,IF(AND(A607="Russia",AE607=2050),0.86,IF(AND(A607="China",AE607=2035),0.91,IF(AND(A607="China",AE607=2050),0.87,IF(AND(A607="India",AE607=2035),0.92,IF(AND(A607="India",AE607=2050),0.87,IF(AND(A607="Middle East",AE607=2035),0.89,IF(AND(A607="Middle East",AE607=2050),0.84,IF(AND(A607="Africa",AE607=2035),0.9,IF(AND(A607="Africa",AE607=2050),0.86,IF(AND(A607="Brazil",AE607=2035),0.93,IF(AND(A607="Brazil",AE607=2050),0.89,""))))))))))))))))))</f>
        <v>*0.93</v>
      </c>
      <c r="AG607" s="51" t="str">
        <f aca="false">AG606</f>
        <v>REZoning_Sol-Win</v>
      </c>
      <c r="AI607" s="0" t="s">
        <v>1458</v>
      </c>
      <c r="AJ607" s="50" t="s">
        <v>35</v>
      </c>
      <c r="AK607" s="0" t="n">
        <v>2050</v>
      </c>
      <c r="AL607" s="51" t="str">
        <f aca="false">"*"&amp;IF(AND(A607="EU",AK607=2035),0.93,IF(AND(A607="EU",AK607=2050),0.9,IF(AND(A607="USA",AK607=2035),0.92,IF(AND(A607="USA",AK607=2050),0.89,IF(AND(A607="Japan",AK607=2035),0.92,IF(AND(A607="Japan",AK607=2050),0.89,IF(AND(A607="Russia",AK607=2035),0.91,IF(AND(A607="Russia",AK607=2050),0.86,IF(AND(A607="China",AK607=2035),0.91,IF(AND(A607="China",AK607=2050),0.87,IF(AND(A607="India",AK607=2035),0.92,IF(AND(A607="India",AK607=2050),0.87,IF(AND(A607="Middle East",AK607=2035),0.89,IF(AND(A607="Middle East",AK607=2050),0.84,IF(AND(A607="Africa",AK607=2035),0.9,IF(AND(A607="Africa",AK607=2050),0.86,IF(AND(A607="Brazil",AK607=2035),0.93,IF(AND(A607="Brazil",AK607=2050),0.89,""))))))))))))))))))</f>
        <v>*0.89</v>
      </c>
      <c r="AM607" s="51" t="str">
        <f aca="false">AM606</f>
        <v>REZoning_Sol-Win</v>
      </c>
      <c r="AP607" s="0" t="s">
        <v>1458</v>
      </c>
      <c r="AQ607" s="0" t="s">
        <v>35</v>
      </c>
      <c r="AR607" s="0" t="n">
        <v>2100</v>
      </c>
      <c r="AS607" s="0" t="s">
        <v>914</v>
      </c>
      <c r="AT607" s="0" t="s">
        <v>36</v>
      </c>
    </row>
    <row r="608" customFormat="false" ht="28.5" hidden="false" customHeight="true" outlineLevel="0" collapsed="false">
      <c r="A608" s="3" t="s">
        <v>61</v>
      </c>
      <c r="C608" s="0" t="s">
        <v>1459</v>
      </c>
      <c r="D608" s="50" t="s">
        <v>35</v>
      </c>
      <c r="E608" s="0" t="n">
        <v>2035</v>
      </c>
      <c r="F608" s="51" t="str">
        <f aca="false">"*"&amp;IF(AND(A608="EU",E608=2035),0.95,IF(AND(A608="EU",E608=2050),0.93,IF(AND(A608="USA",E608=2035),0.96,IF(AND(A608="USA",E608=2050),0.94,IF(AND(A608="Japan",E608=2035),0.94,IF(AND(A608="Japan",E608=2050),0.92,IF(AND(A608="Russia",E608=2035),0.95,IF(AND(A608="Russia",E608=2050),0.93,IF(AND(A608="China",E608=2035),0.94,IF(AND(A608="China",E608=2050),0.92,IF(AND(A608="India",E608=2035),0.95,IF(AND(A608="India",E608=2050),0.92,IF(AND(A608="Middle East",E608=2035),0.94,IF(AND(A608="Middle East",E608=2050),0.9,IF(AND(A608="Africa",E608=2035),0.94,IF(AND(A608="Africa",E608=2050),0.91,IF(AND(A608="Brazil",E608=2035),0.95,IF(AND(A608="Brazil",E608=2050),0.92,""))))))))))))))))))</f>
        <v>*0.95</v>
      </c>
      <c r="H608" s="0" t="s">
        <v>1459</v>
      </c>
      <c r="I608" s="50" t="s">
        <v>35</v>
      </c>
      <c r="J608" s="0" t="n">
        <v>2050</v>
      </c>
      <c r="K608" s="48" t="str">
        <f aca="false">"*"&amp;IF(AND(A608="EU",J608=2035),0.95,IF(AND(A608="EU",J608=2050),0.93,IF(AND(A608="USA",J608=2035),0.96,IF(AND(A608="USA",J608=2050),0.94,IF(AND(A608="Japan",J608=2035),0.94,IF(AND(A608="Japan",J608=2050),0.92,IF(AND(A608="Russia",J608=2035),0.95,IF(AND(A608="Russia",J608=2050),0.93,IF(AND(A608="China",J608=2035),0.94,IF(AND(A608="China",J608=2050),0.92,IF(AND(A608="India",J608=2035),0.95,IF(AND(A608="India",J608=2050),0.92,IF(AND(A608="Middle East",J608=2035),0.94,IF(AND(A608="Middle East",J608=2050),0.9,IF(AND(A608="Africa",J608=2035),0.94,IF(AND(A608="Africa",J608=2050),0.91,IF(AND(A608="Brazil",J608=2035),0.95,IF(AND(A608="Brazil",J608=2050),0.92,""))))))))))))))))))</f>
        <v>*0.92</v>
      </c>
      <c r="P608" s="41" t="s">
        <v>1459</v>
      </c>
      <c r="Q608" s="52" t="s">
        <v>35</v>
      </c>
      <c r="R608" s="41" t="n">
        <v>2035</v>
      </c>
      <c r="S608" s="53" t="str">
        <f aca="false">"*"&amp;IF(AND(A608="EU",R608=2035),0.95,IF(AND(A608="EU",R608=2050),0.93,IF(AND(A608="USA",R608=2035),0.96,IF(AND(A608="USA",R608=2050),0.93,IF(AND(A608="Japan",R608=2035),0.94,IF(AND(A608="Japan",R608=2050),0.92,IF(AND(A608="Russia",R608=2035),0.95,IF(AND(A608="Russia",R608=2050),0.91,IF(AND(A608="China",R608=2035),0.93,IF(AND(A608="China",R608=2050),0.92,IF(AND(A608="India",R608=2035),0.94,IF(AND(A608="India",R608=2050),0.91,IF(AND(A608="Middle East",R608=2035),0.92,IF(AND(A608="Middle East",R608=2050),0.89,IF(AND(A608="Africa",R608=2035),0.93,IF(AND(A608="Africa",R608=2050),0.9,IF(AND(A608="Brazil",R608=2035),0.95,IF(AND(A608="Brazil",R608=2050),0.92,""))))))))))))))))))</f>
        <v>*0.95</v>
      </c>
      <c r="U608" s="41" t="s">
        <v>1459</v>
      </c>
      <c r="V608" s="52" t="s">
        <v>35</v>
      </c>
      <c r="W608" s="41" t="n">
        <v>2050</v>
      </c>
      <c r="X608" s="53" t="str">
        <f aca="false">"*"&amp;IF(AND(A608="EU",W608=2035),0.95,IF(AND(A608="EU",W608=2050),0.93,IF(AND(A608="USA",W608=2035),0.96,IF(AND(A608="USA",W608=2050),0.93,IF(AND(A608="Japan",W608=2035),0.94,IF(AND(A608="Japan",W608=2050),0.92,IF(AND(A608="Russia",W608=2035),0.95,IF(AND(A608="Russia",W608=2050),0.91,IF(AND(A608="China",W608=2035),0.93,IF(AND(A608="China",W608=2050),0.92,IF(AND(A608="India",W608=2035),0.94,IF(AND(A608="India",W608=2050),0.91,IF(AND(A608="Middle East",W608=2035),0.92,IF(AND(A608="Middle East",W608=2050),0.89,IF(AND(A608="Africa",W608=2035),0.93,IF(AND(A608="Africa",W608=2050),0.9,IF(AND(A608="Brazil",W608=2035),0.95,IF(AND(A608="Brazil",W608=2050),0.92,""))))))))))))))))))</f>
        <v>*0.92</v>
      </c>
      <c r="AC608" s="0" t="s">
        <v>1459</v>
      </c>
      <c r="AD608" s="50" t="s">
        <v>35</v>
      </c>
      <c r="AE608" s="0" t="n">
        <v>2035</v>
      </c>
      <c r="AF608" s="51" t="str">
        <f aca="false">"*"&amp;IF(AND(A608="EU",AE608=2035),0.93,IF(AND(A608="EU",AE608=2050),0.9,IF(AND(A608="USA",AE608=2035),0.92,IF(AND(A608="USA",AE608=2050),0.89,IF(AND(A608="Japan",AE608=2035),0.92,IF(AND(A608="Japan",AE608=2050),0.89,IF(AND(A608="Russia",AE608=2035),0.91,IF(AND(A608="Russia",AE608=2050),0.86,IF(AND(A608="China",AE608=2035),0.91,IF(AND(A608="China",AE608=2050),0.87,IF(AND(A608="India",AE608=2035),0.92,IF(AND(A608="India",AE608=2050),0.87,IF(AND(A608="Middle East",AE608=2035),0.89,IF(AND(A608="Middle East",AE608=2050),0.84,IF(AND(A608="Africa",AE608=2035),0.9,IF(AND(A608="Africa",AE608=2050),0.86,IF(AND(A608="Brazil",AE608=2035),0.93,IF(AND(A608="Brazil",AE608=2050),0.89,""))))))))))))))))))</f>
        <v>*0.93</v>
      </c>
      <c r="AG608" s="51" t="str">
        <f aca="false">AG607</f>
        <v>REZoning_Sol-Win</v>
      </c>
      <c r="AI608" s="0" t="s">
        <v>1459</v>
      </c>
      <c r="AJ608" s="50" t="s">
        <v>35</v>
      </c>
      <c r="AK608" s="0" t="n">
        <v>2050</v>
      </c>
      <c r="AL608" s="51" t="str">
        <f aca="false">"*"&amp;IF(AND(A608="EU",AK608=2035),0.93,IF(AND(A608="EU",AK608=2050),0.9,IF(AND(A608="USA",AK608=2035),0.92,IF(AND(A608="USA",AK608=2050),0.89,IF(AND(A608="Japan",AK608=2035),0.92,IF(AND(A608="Japan",AK608=2050),0.89,IF(AND(A608="Russia",AK608=2035),0.91,IF(AND(A608="Russia",AK608=2050),0.86,IF(AND(A608="China",AK608=2035),0.91,IF(AND(A608="China",AK608=2050),0.87,IF(AND(A608="India",AK608=2035),0.92,IF(AND(A608="India",AK608=2050),0.87,IF(AND(A608="Middle East",AK608=2035),0.89,IF(AND(A608="Middle East",AK608=2050),0.84,IF(AND(A608="Africa",AK608=2035),0.9,IF(AND(A608="Africa",AK608=2050),0.86,IF(AND(A608="Brazil",AK608=2035),0.93,IF(AND(A608="Brazil",AK608=2050),0.89,""))))))))))))))))))</f>
        <v>*0.89</v>
      </c>
      <c r="AM608" s="51" t="str">
        <f aca="false">AM607</f>
        <v>REZoning_Sol-Win</v>
      </c>
      <c r="AP608" s="0" t="s">
        <v>1459</v>
      </c>
      <c r="AQ608" s="0" t="s">
        <v>35</v>
      </c>
      <c r="AR608" s="0" t="n">
        <v>2100</v>
      </c>
      <c r="AS608" s="0" t="s">
        <v>914</v>
      </c>
      <c r="AT608" s="0" t="s">
        <v>36</v>
      </c>
    </row>
    <row r="609" customFormat="false" ht="28.5" hidden="false" customHeight="true" outlineLevel="0" collapsed="false">
      <c r="A609" s="3" t="s">
        <v>61</v>
      </c>
      <c r="C609" s="0" t="s">
        <v>1460</v>
      </c>
      <c r="D609" s="50" t="s">
        <v>35</v>
      </c>
      <c r="E609" s="0" t="n">
        <v>2035</v>
      </c>
      <c r="F609" s="51" t="str">
        <f aca="false">"*"&amp;IF(AND(A609="EU",E609=2035),0.95,IF(AND(A609="EU",E609=2050),0.93,IF(AND(A609="USA",E609=2035),0.96,IF(AND(A609="USA",E609=2050),0.94,IF(AND(A609="Japan",E609=2035),0.94,IF(AND(A609="Japan",E609=2050),0.92,IF(AND(A609="Russia",E609=2035),0.95,IF(AND(A609="Russia",E609=2050),0.93,IF(AND(A609="China",E609=2035),0.94,IF(AND(A609="China",E609=2050),0.92,IF(AND(A609="India",E609=2035),0.95,IF(AND(A609="India",E609=2050),0.92,IF(AND(A609="Middle East",E609=2035),0.94,IF(AND(A609="Middle East",E609=2050),0.9,IF(AND(A609="Africa",E609=2035),0.94,IF(AND(A609="Africa",E609=2050),0.91,IF(AND(A609="Brazil",E609=2035),0.95,IF(AND(A609="Brazil",E609=2050),0.92,""))))))))))))))))))</f>
        <v>*0.95</v>
      </c>
      <c r="H609" s="0" t="s">
        <v>1460</v>
      </c>
      <c r="I609" s="50" t="s">
        <v>35</v>
      </c>
      <c r="J609" s="0" t="n">
        <v>2050</v>
      </c>
      <c r="K609" s="48" t="str">
        <f aca="false">"*"&amp;IF(AND(A609="EU",J609=2035),0.95,IF(AND(A609="EU",J609=2050),0.93,IF(AND(A609="USA",J609=2035),0.96,IF(AND(A609="USA",J609=2050),0.94,IF(AND(A609="Japan",J609=2035),0.94,IF(AND(A609="Japan",J609=2050),0.92,IF(AND(A609="Russia",J609=2035),0.95,IF(AND(A609="Russia",J609=2050),0.93,IF(AND(A609="China",J609=2035),0.94,IF(AND(A609="China",J609=2050),0.92,IF(AND(A609="India",J609=2035),0.95,IF(AND(A609="India",J609=2050),0.92,IF(AND(A609="Middle East",J609=2035),0.94,IF(AND(A609="Middle East",J609=2050),0.9,IF(AND(A609="Africa",J609=2035),0.94,IF(AND(A609="Africa",J609=2050),0.91,IF(AND(A609="Brazil",J609=2035),0.95,IF(AND(A609="Brazil",J609=2050),0.92,""))))))))))))))))))</f>
        <v>*0.92</v>
      </c>
      <c r="P609" s="41" t="s">
        <v>1460</v>
      </c>
      <c r="Q609" s="52" t="s">
        <v>35</v>
      </c>
      <c r="R609" s="41" t="n">
        <v>2035</v>
      </c>
      <c r="S609" s="53" t="str">
        <f aca="false">"*"&amp;IF(AND(A609="EU",R609=2035),0.95,IF(AND(A609="EU",R609=2050),0.93,IF(AND(A609="USA",R609=2035),0.96,IF(AND(A609="USA",R609=2050),0.93,IF(AND(A609="Japan",R609=2035),0.94,IF(AND(A609="Japan",R609=2050),0.92,IF(AND(A609="Russia",R609=2035),0.95,IF(AND(A609="Russia",R609=2050),0.91,IF(AND(A609="China",R609=2035),0.93,IF(AND(A609="China",R609=2050),0.92,IF(AND(A609="India",R609=2035),0.94,IF(AND(A609="India",R609=2050),0.91,IF(AND(A609="Middle East",R609=2035),0.92,IF(AND(A609="Middle East",R609=2050),0.89,IF(AND(A609="Africa",R609=2035),0.93,IF(AND(A609="Africa",R609=2050),0.9,IF(AND(A609="Brazil",R609=2035),0.95,IF(AND(A609="Brazil",R609=2050),0.92,""))))))))))))))))))</f>
        <v>*0.95</v>
      </c>
      <c r="U609" s="41" t="s">
        <v>1460</v>
      </c>
      <c r="V609" s="52" t="s">
        <v>35</v>
      </c>
      <c r="W609" s="41" t="n">
        <v>2050</v>
      </c>
      <c r="X609" s="53" t="str">
        <f aca="false">"*"&amp;IF(AND(A609="EU",W609=2035),0.95,IF(AND(A609="EU",W609=2050),0.93,IF(AND(A609="USA",W609=2035),0.96,IF(AND(A609="USA",W609=2050),0.93,IF(AND(A609="Japan",W609=2035),0.94,IF(AND(A609="Japan",W609=2050),0.92,IF(AND(A609="Russia",W609=2035),0.95,IF(AND(A609="Russia",W609=2050),0.91,IF(AND(A609="China",W609=2035),0.93,IF(AND(A609="China",W609=2050),0.92,IF(AND(A609="India",W609=2035),0.94,IF(AND(A609="India",W609=2050),0.91,IF(AND(A609="Middle East",W609=2035),0.92,IF(AND(A609="Middle East",W609=2050),0.89,IF(AND(A609="Africa",W609=2035),0.93,IF(AND(A609="Africa",W609=2050),0.9,IF(AND(A609="Brazil",W609=2035),0.95,IF(AND(A609="Brazil",W609=2050),0.92,""))))))))))))))))))</f>
        <v>*0.92</v>
      </c>
      <c r="AC609" s="0" t="s">
        <v>1460</v>
      </c>
      <c r="AD609" s="50" t="s">
        <v>35</v>
      </c>
      <c r="AE609" s="0" t="n">
        <v>2035</v>
      </c>
      <c r="AF609" s="51" t="str">
        <f aca="false">"*"&amp;IF(AND(A609="EU",AE609=2035),0.93,IF(AND(A609="EU",AE609=2050),0.9,IF(AND(A609="USA",AE609=2035),0.92,IF(AND(A609="USA",AE609=2050),0.89,IF(AND(A609="Japan",AE609=2035),0.92,IF(AND(A609="Japan",AE609=2050),0.89,IF(AND(A609="Russia",AE609=2035),0.91,IF(AND(A609="Russia",AE609=2050),0.86,IF(AND(A609="China",AE609=2035),0.91,IF(AND(A609="China",AE609=2050),0.87,IF(AND(A609="India",AE609=2035),0.92,IF(AND(A609="India",AE609=2050),0.87,IF(AND(A609="Middle East",AE609=2035),0.89,IF(AND(A609="Middle East",AE609=2050),0.84,IF(AND(A609="Africa",AE609=2035),0.9,IF(AND(A609="Africa",AE609=2050),0.86,IF(AND(A609="Brazil",AE609=2035),0.93,IF(AND(A609="Brazil",AE609=2050),0.89,""))))))))))))))))))</f>
        <v>*0.93</v>
      </c>
      <c r="AG609" s="51" t="str">
        <f aca="false">AG608</f>
        <v>REZoning_Sol-Win</v>
      </c>
      <c r="AI609" s="0" t="s">
        <v>1460</v>
      </c>
      <c r="AJ609" s="50" t="s">
        <v>35</v>
      </c>
      <c r="AK609" s="0" t="n">
        <v>2050</v>
      </c>
      <c r="AL609" s="51" t="str">
        <f aca="false">"*"&amp;IF(AND(A609="EU",AK609=2035),0.93,IF(AND(A609="EU",AK609=2050),0.9,IF(AND(A609="USA",AK609=2035),0.92,IF(AND(A609="USA",AK609=2050),0.89,IF(AND(A609="Japan",AK609=2035),0.92,IF(AND(A609="Japan",AK609=2050),0.89,IF(AND(A609="Russia",AK609=2035),0.91,IF(AND(A609="Russia",AK609=2050),0.86,IF(AND(A609="China",AK609=2035),0.91,IF(AND(A609="China",AK609=2050),0.87,IF(AND(A609="India",AK609=2035),0.92,IF(AND(A609="India",AK609=2050),0.87,IF(AND(A609="Middle East",AK609=2035),0.89,IF(AND(A609="Middle East",AK609=2050),0.84,IF(AND(A609="Africa",AK609=2035),0.9,IF(AND(A609="Africa",AK609=2050),0.86,IF(AND(A609="Brazil",AK609=2035),0.93,IF(AND(A609="Brazil",AK609=2050),0.89,""))))))))))))))))))</f>
        <v>*0.89</v>
      </c>
      <c r="AM609" s="51" t="str">
        <f aca="false">AM608</f>
        <v>REZoning_Sol-Win</v>
      </c>
      <c r="AP609" s="0" t="s">
        <v>1460</v>
      </c>
      <c r="AQ609" s="0" t="s">
        <v>35</v>
      </c>
      <c r="AR609" s="0" t="n">
        <v>2100</v>
      </c>
      <c r="AS609" s="0" t="s">
        <v>914</v>
      </c>
      <c r="AT609" s="0" t="s">
        <v>36</v>
      </c>
    </row>
    <row r="610" customFormat="false" ht="28.5" hidden="false" customHeight="true" outlineLevel="0" collapsed="false">
      <c r="A610" s="3" t="s">
        <v>61</v>
      </c>
      <c r="C610" s="0" t="s">
        <v>1461</v>
      </c>
      <c r="D610" s="50" t="s">
        <v>35</v>
      </c>
      <c r="E610" s="0" t="n">
        <v>2035</v>
      </c>
      <c r="F610" s="51" t="str">
        <f aca="false">"*"&amp;IF(AND(A610="EU",E610=2035),0.95,IF(AND(A610="EU",E610=2050),0.93,IF(AND(A610="USA",E610=2035),0.96,IF(AND(A610="USA",E610=2050),0.94,IF(AND(A610="Japan",E610=2035),0.94,IF(AND(A610="Japan",E610=2050),0.92,IF(AND(A610="Russia",E610=2035),0.95,IF(AND(A610="Russia",E610=2050),0.93,IF(AND(A610="China",E610=2035),0.94,IF(AND(A610="China",E610=2050),0.92,IF(AND(A610="India",E610=2035),0.95,IF(AND(A610="India",E610=2050),0.92,IF(AND(A610="Middle East",E610=2035),0.94,IF(AND(A610="Middle East",E610=2050),0.9,IF(AND(A610="Africa",E610=2035),0.94,IF(AND(A610="Africa",E610=2050),0.91,IF(AND(A610="Brazil",E610=2035),0.95,IF(AND(A610="Brazil",E610=2050),0.92,""))))))))))))))))))</f>
        <v>*0.95</v>
      </c>
      <c r="H610" s="0" t="s">
        <v>1461</v>
      </c>
      <c r="I610" s="50" t="s">
        <v>35</v>
      </c>
      <c r="J610" s="0" t="n">
        <v>2050</v>
      </c>
      <c r="K610" s="48" t="str">
        <f aca="false">"*"&amp;IF(AND(A610="EU",J610=2035),0.95,IF(AND(A610="EU",J610=2050),0.93,IF(AND(A610="USA",J610=2035),0.96,IF(AND(A610="USA",J610=2050),0.94,IF(AND(A610="Japan",J610=2035),0.94,IF(AND(A610="Japan",J610=2050),0.92,IF(AND(A610="Russia",J610=2035),0.95,IF(AND(A610="Russia",J610=2050),0.93,IF(AND(A610="China",J610=2035),0.94,IF(AND(A610="China",J610=2050),0.92,IF(AND(A610="India",J610=2035),0.95,IF(AND(A610="India",J610=2050),0.92,IF(AND(A610="Middle East",J610=2035),0.94,IF(AND(A610="Middle East",J610=2050),0.9,IF(AND(A610="Africa",J610=2035),0.94,IF(AND(A610="Africa",J610=2050),0.91,IF(AND(A610="Brazil",J610=2035),0.95,IF(AND(A610="Brazil",J610=2050),0.92,""))))))))))))))))))</f>
        <v>*0.92</v>
      </c>
      <c r="P610" s="41" t="s">
        <v>1461</v>
      </c>
      <c r="Q610" s="52" t="s">
        <v>35</v>
      </c>
      <c r="R610" s="41" t="n">
        <v>2035</v>
      </c>
      <c r="S610" s="53" t="str">
        <f aca="false">"*"&amp;IF(AND(A610="EU",R610=2035),0.95,IF(AND(A610="EU",R610=2050),0.93,IF(AND(A610="USA",R610=2035),0.96,IF(AND(A610="USA",R610=2050),0.93,IF(AND(A610="Japan",R610=2035),0.94,IF(AND(A610="Japan",R610=2050),0.92,IF(AND(A610="Russia",R610=2035),0.95,IF(AND(A610="Russia",R610=2050),0.91,IF(AND(A610="China",R610=2035),0.93,IF(AND(A610="China",R610=2050),0.92,IF(AND(A610="India",R610=2035),0.94,IF(AND(A610="India",R610=2050),0.91,IF(AND(A610="Middle East",R610=2035),0.92,IF(AND(A610="Middle East",R610=2050),0.89,IF(AND(A610="Africa",R610=2035),0.93,IF(AND(A610="Africa",R610=2050),0.9,IF(AND(A610="Brazil",R610=2035),0.95,IF(AND(A610="Brazil",R610=2050),0.92,""))))))))))))))))))</f>
        <v>*0.95</v>
      </c>
      <c r="U610" s="41" t="s">
        <v>1461</v>
      </c>
      <c r="V610" s="52" t="s">
        <v>35</v>
      </c>
      <c r="W610" s="41" t="n">
        <v>2050</v>
      </c>
      <c r="X610" s="53" t="str">
        <f aca="false">"*"&amp;IF(AND(A610="EU",W610=2035),0.95,IF(AND(A610="EU",W610=2050),0.93,IF(AND(A610="USA",W610=2035),0.96,IF(AND(A610="USA",W610=2050),0.93,IF(AND(A610="Japan",W610=2035),0.94,IF(AND(A610="Japan",W610=2050),0.92,IF(AND(A610="Russia",W610=2035),0.95,IF(AND(A610="Russia",W610=2050),0.91,IF(AND(A610="China",W610=2035),0.93,IF(AND(A610="China",W610=2050),0.92,IF(AND(A610="India",W610=2035),0.94,IF(AND(A610="India",W610=2050),0.91,IF(AND(A610="Middle East",W610=2035),0.92,IF(AND(A610="Middle East",W610=2050),0.89,IF(AND(A610="Africa",W610=2035),0.93,IF(AND(A610="Africa",W610=2050),0.9,IF(AND(A610="Brazil",W610=2035),0.95,IF(AND(A610="Brazil",W610=2050),0.92,""))))))))))))))))))</f>
        <v>*0.92</v>
      </c>
      <c r="AC610" s="0" t="s">
        <v>1461</v>
      </c>
      <c r="AD610" s="50" t="s">
        <v>35</v>
      </c>
      <c r="AE610" s="0" t="n">
        <v>2035</v>
      </c>
      <c r="AF610" s="51" t="str">
        <f aca="false">"*"&amp;IF(AND(A610="EU",AE610=2035),0.93,IF(AND(A610="EU",AE610=2050),0.9,IF(AND(A610="USA",AE610=2035),0.92,IF(AND(A610="USA",AE610=2050),0.89,IF(AND(A610="Japan",AE610=2035),0.92,IF(AND(A610="Japan",AE610=2050),0.89,IF(AND(A610="Russia",AE610=2035),0.91,IF(AND(A610="Russia",AE610=2050),0.86,IF(AND(A610="China",AE610=2035),0.91,IF(AND(A610="China",AE610=2050),0.87,IF(AND(A610="India",AE610=2035),0.92,IF(AND(A610="India",AE610=2050),0.87,IF(AND(A610="Middle East",AE610=2035),0.89,IF(AND(A610="Middle East",AE610=2050),0.84,IF(AND(A610="Africa",AE610=2035),0.9,IF(AND(A610="Africa",AE610=2050),0.86,IF(AND(A610="Brazil",AE610=2035),0.93,IF(AND(A610="Brazil",AE610=2050),0.89,""))))))))))))))))))</f>
        <v>*0.93</v>
      </c>
      <c r="AG610" s="51" t="str">
        <f aca="false">AG609</f>
        <v>REZoning_Sol-Win</v>
      </c>
      <c r="AI610" s="0" t="s">
        <v>1461</v>
      </c>
      <c r="AJ610" s="50" t="s">
        <v>35</v>
      </c>
      <c r="AK610" s="0" t="n">
        <v>2050</v>
      </c>
      <c r="AL610" s="51" t="str">
        <f aca="false">"*"&amp;IF(AND(A610="EU",AK610=2035),0.93,IF(AND(A610="EU",AK610=2050),0.9,IF(AND(A610="USA",AK610=2035),0.92,IF(AND(A610="USA",AK610=2050),0.89,IF(AND(A610="Japan",AK610=2035),0.92,IF(AND(A610="Japan",AK610=2050),0.89,IF(AND(A610="Russia",AK610=2035),0.91,IF(AND(A610="Russia",AK610=2050),0.86,IF(AND(A610="China",AK610=2035),0.91,IF(AND(A610="China",AK610=2050),0.87,IF(AND(A610="India",AK610=2035),0.92,IF(AND(A610="India",AK610=2050),0.87,IF(AND(A610="Middle East",AK610=2035),0.89,IF(AND(A610="Middle East",AK610=2050),0.84,IF(AND(A610="Africa",AK610=2035),0.9,IF(AND(A610="Africa",AK610=2050),0.86,IF(AND(A610="Brazil",AK610=2035),0.93,IF(AND(A610="Brazil",AK610=2050),0.89,""))))))))))))))))))</f>
        <v>*0.89</v>
      </c>
      <c r="AM610" s="51" t="str">
        <f aca="false">AM609</f>
        <v>REZoning_Sol-Win</v>
      </c>
      <c r="AP610" s="0" t="s">
        <v>1461</v>
      </c>
      <c r="AQ610" s="0" t="s">
        <v>35</v>
      </c>
      <c r="AR610" s="0" t="n">
        <v>2100</v>
      </c>
      <c r="AS610" s="0" t="s">
        <v>914</v>
      </c>
      <c r="AT610" s="0" t="s">
        <v>36</v>
      </c>
    </row>
    <row r="611" customFormat="false" ht="28.5" hidden="false" customHeight="true" outlineLevel="0" collapsed="false">
      <c r="A611" s="3" t="s">
        <v>61</v>
      </c>
      <c r="C611" s="0" t="s">
        <v>1462</v>
      </c>
      <c r="D611" s="50" t="s">
        <v>35</v>
      </c>
      <c r="E611" s="0" t="n">
        <v>2035</v>
      </c>
      <c r="F611" s="51" t="str">
        <f aca="false">"*"&amp;IF(AND(A611="EU",E611=2035),0.95,IF(AND(A611="EU",E611=2050),0.93,IF(AND(A611="USA",E611=2035),0.96,IF(AND(A611="USA",E611=2050),0.94,IF(AND(A611="Japan",E611=2035),0.94,IF(AND(A611="Japan",E611=2050),0.92,IF(AND(A611="Russia",E611=2035),0.95,IF(AND(A611="Russia",E611=2050),0.93,IF(AND(A611="China",E611=2035),0.94,IF(AND(A611="China",E611=2050),0.92,IF(AND(A611="India",E611=2035),0.95,IF(AND(A611="India",E611=2050),0.92,IF(AND(A611="Middle East",E611=2035),0.94,IF(AND(A611="Middle East",E611=2050),0.9,IF(AND(A611="Africa",E611=2035),0.94,IF(AND(A611="Africa",E611=2050),0.91,IF(AND(A611="Brazil",E611=2035),0.95,IF(AND(A611="Brazil",E611=2050),0.92,""))))))))))))))))))</f>
        <v>*0.95</v>
      </c>
      <c r="H611" s="0" t="s">
        <v>1462</v>
      </c>
      <c r="I611" s="50" t="s">
        <v>35</v>
      </c>
      <c r="J611" s="0" t="n">
        <v>2050</v>
      </c>
      <c r="K611" s="48" t="str">
        <f aca="false">"*"&amp;IF(AND(A611="EU",J611=2035),0.95,IF(AND(A611="EU",J611=2050),0.93,IF(AND(A611="USA",J611=2035),0.96,IF(AND(A611="USA",J611=2050),0.94,IF(AND(A611="Japan",J611=2035),0.94,IF(AND(A611="Japan",J611=2050),0.92,IF(AND(A611="Russia",J611=2035),0.95,IF(AND(A611="Russia",J611=2050),0.93,IF(AND(A611="China",J611=2035),0.94,IF(AND(A611="China",J611=2050),0.92,IF(AND(A611="India",J611=2035),0.95,IF(AND(A611="India",J611=2050),0.92,IF(AND(A611="Middle East",J611=2035),0.94,IF(AND(A611="Middle East",J611=2050),0.9,IF(AND(A611="Africa",J611=2035),0.94,IF(AND(A611="Africa",J611=2050),0.91,IF(AND(A611="Brazil",J611=2035),0.95,IF(AND(A611="Brazil",J611=2050),0.92,""))))))))))))))))))</f>
        <v>*0.92</v>
      </c>
      <c r="P611" s="41" t="s">
        <v>1462</v>
      </c>
      <c r="Q611" s="52" t="s">
        <v>35</v>
      </c>
      <c r="R611" s="41" t="n">
        <v>2035</v>
      </c>
      <c r="S611" s="53" t="str">
        <f aca="false">"*"&amp;IF(AND(A611="EU",R611=2035),0.95,IF(AND(A611="EU",R611=2050),0.93,IF(AND(A611="USA",R611=2035),0.96,IF(AND(A611="USA",R611=2050),0.93,IF(AND(A611="Japan",R611=2035),0.94,IF(AND(A611="Japan",R611=2050),0.92,IF(AND(A611="Russia",R611=2035),0.95,IF(AND(A611="Russia",R611=2050),0.91,IF(AND(A611="China",R611=2035),0.93,IF(AND(A611="China",R611=2050),0.92,IF(AND(A611="India",R611=2035),0.94,IF(AND(A611="India",R611=2050),0.91,IF(AND(A611="Middle East",R611=2035),0.92,IF(AND(A611="Middle East",R611=2050),0.89,IF(AND(A611="Africa",R611=2035),0.93,IF(AND(A611="Africa",R611=2050),0.9,IF(AND(A611="Brazil",R611=2035),0.95,IF(AND(A611="Brazil",R611=2050),0.92,""))))))))))))))))))</f>
        <v>*0.95</v>
      </c>
      <c r="U611" s="41" t="s">
        <v>1462</v>
      </c>
      <c r="V611" s="52" t="s">
        <v>35</v>
      </c>
      <c r="W611" s="41" t="n">
        <v>2050</v>
      </c>
      <c r="X611" s="53" t="str">
        <f aca="false">"*"&amp;IF(AND(A611="EU",W611=2035),0.95,IF(AND(A611="EU",W611=2050),0.93,IF(AND(A611="USA",W611=2035),0.96,IF(AND(A611="USA",W611=2050),0.93,IF(AND(A611="Japan",W611=2035),0.94,IF(AND(A611="Japan",W611=2050),0.92,IF(AND(A611="Russia",W611=2035),0.95,IF(AND(A611="Russia",W611=2050),0.91,IF(AND(A611="China",W611=2035),0.93,IF(AND(A611="China",W611=2050),0.92,IF(AND(A611="India",W611=2035),0.94,IF(AND(A611="India",W611=2050),0.91,IF(AND(A611="Middle East",W611=2035),0.92,IF(AND(A611="Middle East",W611=2050),0.89,IF(AND(A611="Africa",W611=2035),0.93,IF(AND(A611="Africa",W611=2050),0.9,IF(AND(A611="Brazil",W611=2035),0.95,IF(AND(A611="Brazil",W611=2050),0.92,""))))))))))))))))))</f>
        <v>*0.92</v>
      </c>
      <c r="AC611" s="0" t="s">
        <v>1462</v>
      </c>
      <c r="AD611" s="50" t="s">
        <v>35</v>
      </c>
      <c r="AE611" s="0" t="n">
        <v>2035</v>
      </c>
      <c r="AF611" s="51" t="str">
        <f aca="false">"*"&amp;IF(AND(A611="EU",AE611=2035),0.93,IF(AND(A611="EU",AE611=2050),0.9,IF(AND(A611="USA",AE611=2035),0.92,IF(AND(A611="USA",AE611=2050),0.89,IF(AND(A611="Japan",AE611=2035),0.92,IF(AND(A611="Japan",AE611=2050),0.89,IF(AND(A611="Russia",AE611=2035),0.91,IF(AND(A611="Russia",AE611=2050),0.86,IF(AND(A611="China",AE611=2035),0.91,IF(AND(A611="China",AE611=2050),0.87,IF(AND(A611="India",AE611=2035),0.92,IF(AND(A611="India",AE611=2050),0.87,IF(AND(A611="Middle East",AE611=2035),0.89,IF(AND(A611="Middle East",AE611=2050),0.84,IF(AND(A611="Africa",AE611=2035),0.9,IF(AND(A611="Africa",AE611=2050),0.86,IF(AND(A611="Brazil",AE611=2035),0.93,IF(AND(A611="Brazil",AE611=2050),0.89,""))))))))))))))))))</f>
        <v>*0.93</v>
      </c>
      <c r="AG611" s="51" t="str">
        <f aca="false">AG610</f>
        <v>REZoning_Sol-Win</v>
      </c>
      <c r="AI611" s="0" t="s">
        <v>1462</v>
      </c>
      <c r="AJ611" s="50" t="s">
        <v>35</v>
      </c>
      <c r="AK611" s="0" t="n">
        <v>2050</v>
      </c>
      <c r="AL611" s="51" t="str">
        <f aca="false">"*"&amp;IF(AND(A611="EU",AK611=2035),0.93,IF(AND(A611="EU",AK611=2050),0.9,IF(AND(A611="USA",AK611=2035),0.92,IF(AND(A611="USA",AK611=2050),0.89,IF(AND(A611="Japan",AK611=2035),0.92,IF(AND(A611="Japan",AK611=2050),0.89,IF(AND(A611="Russia",AK611=2035),0.91,IF(AND(A611="Russia",AK611=2050),0.86,IF(AND(A611="China",AK611=2035),0.91,IF(AND(A611="China",AK611=2050),0.87,IF(AND(A611="India",AK611=2035),0.92,IF(AND(A611="India",AK611=2050),0.87,IF(AND(A611="Middle East",AK611=2035),0.89,IF(AND(A611="Middle East",AK611=2050),0.84,IF(AND(A611="Africa",AK611=2035),0.9,IF(AND(A611="Africa",AK611=2050),0.86,IF(AND(A611="Brazil",AK611=2035),0.93,IF(AND(A611="Brazil",AK611=2050),0.89,""))))))))))))))))))</f>
        <v>*0.89</v>
      </c>
      <c r="AM611" s="51" t="str">
        <f aca="false">AM610</f>
        <v>REZoning_Sol-Win</v>
      </c>
      <c r="AP611" s="0" t="s">
        <v>1462</v>
      </c>
      <c r="AQ611" s="0" t="s">
        <v>35</v>
      </c>
      <c r="AR611" s="0" t="n">
        <v>2100</v>
      </c>
      <c r="AS611" s="0" t="s">
        <v>914</v>
      </c>
      <c r="AT611" s="0" t="s">
        <v>36</v>
      </c>
    </row>
    <row r="612" customFormat="false" ht="28.5" hidden="false" customHeight="true" outlineLevel="0" collapsed="false">
      <c r="A612" s="3" t="s">
        <v>61</v>
      </c>
      <c r="C612" s="0" t="s">
        <v>1463</v>
      </c>
      <c r="D612" s="50" t="s">
        <v>35</v>
      </c>
      <c r="E612" s="0" t="n">
        <v>2035</v>
      </c>
      <c r="F612" s="51" t="str">
        <f aca="false">"*"&amp;IF(AND(A612="EU",E612=2035),0.95,IF(AND(A612="EU",E612=2050),0.93,IF(AND(A612="USA",E612=2035),0.96,IF(AND(A612="USA",E612=2050),0.94,IF(AND(A612="Japan",E612=2035),0.94,IF(AND(A612="Japan",E612=2050),0.92,IF(AND(A612="Russia",E612=2035),0.95,IF(AND(A612="Russia",E612=2050),0.93,IF(AND(A612="China",E612=2035),0.94,IF(AND(A612="China",E612=2050),0.92,IF(AND(A612="India",E612=2035),0.95,IF(AND(A612="India",E612=2050),0.92,IF(AND(A612="Middle East",E612=2035),0.94,IF(AND(A612="Middle East",E612=2050),0.9,IF(AND(A612="Africa",E612=2035),0.94,IF(AND(A612="Africa",E612=2050),0.91,IF(AND(A612="Brazil",E612=2035),0.95,IF(AND(A612="Brazil",E612=2050),0.92,""))))))))))))))))))</f>
        <v>*0.95</v>
      </c>
      <c r="H612" s="0" t="s">
        <v>1463</v>
      </c>
      <c r="I612" s="50" t="s">
        <v>35</v>
      </c>
      <c r="J612" s="0" t="n">
        <v>2050</v>
      </c>
      <c r="K612" s="48" t="str">
        <f aca="false">"*"&amp;IF(AND(A612="EU",J612=2035),0.95,IF(AND(A612="EU",J612=2050),0.93,IF(AND(A612="USA",J612=2035),0.96,IF(AND(A612="USA",J612=2050),0.94,IF(AND(A612="Japan",J612=2035),0.94,IF(AND(A612="Japan",J612=2050),0.92,IF(AND(A612="Russia",J612=2035),0.95,IF(AND(A612="Russia",J612=2050),0.93,IF(AND(A612="China",J612=2035),0.94,IF(AND(A612="China",J612=2050),0.92,IF(AND(A612="India",J612=2035),0.95,IF(AND(A612="India",J612=2050),0.92,IF(AND(A612="Middle East",J612=2035),0.94,IF(AND(A612="Middle East",J612=2050),0.9,IF(AND(A612="Africa",J612=2035),0.94,IF(AND(A612="Africa",J612=2050),0.91,IF(AND(A612="Brazil",J612=2035),0.95,IF(AND(A612="Brazil",J612=2050),0.92,""))))))))))))))))))</f>
        <v>*0.92</v>
      </c>
      <c r="P612" s="41" t="s">
        <v>1463</v>
      </c>
      <c r="Q612" s="52" t="s">
        <v>35</v>
      </c>
      <c r="R612" s="41" t="n">
        <v>2035</v>
      </c>
      <c r="S612" s="53" t="str">
        <f aca="false">"*"&amp;IF(AND(A612="EU",R612=2035),0.95,IF(AND(A612="EU",R612=2050),0.93,IF(AND(A612="USA",R612=2035),0.96,IF(AND(A612="USA",R612=2050),0.93,IF(AND(A612="Japan",R612=2035),0.94,IF(AND(A612="Japan",R612=2050),0.92,IF(AND(A612="Russia",R612=2035),0.95,IF(AND(A612="Russia",R612=2050),0.91,IF(AND(A612="China",R612=2035),0.93,IF(AND(A612="China",R612=2050),0.92,IF(AND(A612="India",R612=2035),0.94,IF(AND(A612="India",R612=2050),0.91,IF(AND(A612="Middle East",R612=2035),0.92,IF(AND(A612="Middle East",R612=2050),0.89,IF(AND(A612="Africa",R612=2035),0.93,IF(AND(A612="Africa",R612=2050),0.9,IF(AND(A612="Brazil",R612=2035),0.95,IF(AND(A612="Brazil",R612=2050),0.92,""))))))))))))))))))</f>
        <v>*0.95</v>
      </c>
      <c r="U612" s="41" t="s">
        <v>1463</v>
      </c>
      <c r="V612" s="52" t="s">
        <v>35</v>
      </c>
      <c r="W612" s="41" t="n">
        <v>2050</v>
      </c>
      <c r="X612" s="53" t="str">
        <f aca="false">"*"&amp;IF(AND(A612="EU",W612=2035),0.95,IF(AND(A612="EU",W612=2050),0.93,IF(AND(A612="USA",W612=2035),0.96,IF(AND(A612="USA",W612=2050),0.93,IF(AND(A612="Japan",W612=2035),0.94,IF(AND(A612="Japan",W612=2050),0.92,IF(AND(A612="Russia",W612=2035),0.95,IF(AND(A612="Russia",W612=2050),0.91,IF(AND(A612="China",W612=2035),0.93,IF(AND(A612="China",W612=2050),0.92,IF(AND(A612="India",W612=2035),0.94,IF(AND(A612="India",W612=2050),0.91,IF(AND(A612="Middle East",W612=2035),0.92,IF(AND(A612="Middle East",W612=2050),0.89,IF(AND(A612="Africa",W612=2035),0.93,IF(AND(A612="Africa",W612=2050),0.9,IF(AND(A612="Brazil",W612=2035),0.95,IF(AND(A612="Brazil",W612=2050),0.92,""))))))))))))))))))</f>
        <v>*0.92</v>
      </c>
      <c r="AC612" s="0" t="s">
        <v>1463</v>
      </c>
      <c r="AD612" s="50" t="s">
        <v>35</v>
      </c>
      <c r="AE612" s="0" t="n">
        <v>2035</v>
      </c>
      <c r="AF612" s="51" t="str">
        <f aca="false">"*"&amp;IF(AND(A612="EU",AE612=2035),0.93,IF(AND(A612="EU",AE612=2050),0.9,IF(AND(A612="USA",AE612=2035),0.92,IF(AND(A612="USA",AE612=2050),0.89,IF(AND(A612="Japan",AE612=2035),0.92,IF(AND(A612="Japan",AE612=2050),0.89,IF(AND(A612="Russia",AE612=2035),0.91,IF(AND(A612="Russia",AE612=2050),0.86,IF(AND(A612="China",AE612=2035),0.91,IF(AND(A612="China",AE612=2050),0.87,IF(AND(A612="India",AE612=2035),0.92,IF(AND(A612="India",AE612=2050),0.87,IF(AND(A612="Middle East",AE612=2035),0.89,IF(AND(A612="Middle East",AE612=2050),0.84,IF(AND(A612="Africa",AE612=2035),0.9,IF(AND(A612="Africa",AE612=2050),0.86,IF(AND(A612="Brazil",AE612=2035),0.93,IF(AND(A612="Brazil",AE612=2050),0.89,""))))))))))))))))))</f>
        <v>*0.93</v>
      </c>
      <c r="AG612" s="51" t="str">
        <f aca="false">AG611</f>
        <v>REZoning_Sol-Win</v>
      </c>
      <c r="AI612" s="0" t="s">
        <v>1463</v>
      </c>
      <c r="AJ612" s="50" t="s">
        <v>35</v>
      </c>
      <c r="AK612" s="0" t="n">
        <v>2050</v>
      </c>
      <c r="AL612" s="51" t="str">
        <f aca="false">"*"&amp;IF(AND(A612="EU",AK612=2035),0.93,IF(AND(A612="EU",AK612=2050),0.9,IF(AND(A612="USA",AK612=2035),0.92,IF(AND(A612="USA",AK612=2050),0.89,IF(AND(A612="Japan",AK612=2035),0.92,IF(AND(A612="Japan",AK612=2050),0.89,IF(AND(A612="Russia",AK612=2035),0.91,IF(AND(A612="Russia",AK612=2050),0.86,IF(AND(A612="China",AK612=2035),0.91,IF(AND(A612="China",AK612=2050),0.87,IF(AND(A612="India",AK612=2035),0.92,IF(AND(A612="India",AK612=2050),0.87,IF(AND(A612="Middle East",AK612=2035),0.89,IF(AND(A612="Middle East",AK612=2050),0.84,IF(AND(A612="Africa",AK612=2035),0.9,IF(AND(A612="Africa",AK612=2050),0.86,IF(AND(A612="Brazil",AK612=2035),0.93,IF(AND(A612="Brazil",AK612=2050),0.89,""))))))))))))))))))</f>
        <v>*0.89</v>
      </c>
      <c r="AM612" s="51" t="str">
        <f aca="false">AM611</f>
        <v>REZoning_Sol-Win</v>
      </c>
      <c r="AP612" s="0" t="s">
        <v>1463</v>
      </c>
      <c r="AQ612" s="0" t="s">
        <v>35</v>
      </c>
      <c r="AR612" s="0" t="n">
        <v>2100</v>
      </c>
      <c r="AS612" s="0" t="s">
        <v>914</v>
      </c>
      <c r="AT612" s="0" t="s">
        <v>36</v>
      </c>
    </row>
    <row r="613" customFormat="false" ht="28.5" hidden="false" customHeight="true" outlineLevel="0" collapsed="false">
      <c r="A613" s="3" t="s">
        <v>61</v>
      </c>
      <c r="C613" s="0" t="s">
        <v>1464</v>
      </c>
      <c r="D613" s="50" t="s">
        <v>35</v>
      </c>
      <c r="E613" s="0" t="n">
        <v>2035</v>
      </c>
      <c r="F613" s="51" t="str">
        <f aca="false">"*"&amp;IF(AND(A613="EU",E613=2035),0.95,IF(AND(A613="EU",E613=2050),0.93,IF(AND(A613="USA",E613=2035),0.96,IF(AND(A613="USA",E613=2050),0.94,IF(AND(A613="Japan",E613=2035),0.94,IF(AND(A613="Japan",E613=2050),0.92,IF(AND(A613="Russia",E613=2035),0.95,IF(AND(A613="Russia",E613=2050),0.93,IF(AND(A613="China",E613=2035),0.94,IF(AND(A613="China",E613=2050),0.92,IF(AND(A613="India",E613=2035),0.95,IF(AND(A613="India",E613=2050),0.92,IF(AND(A613="Middle East",E613=2035),0.94,IF(AND(A613="Middle East",E613=2050),0.9,IF(AND(A613="Africa",E613=2035),0.94,IF(AND(A613="Africa",E613=2050),0.91,IF(AND(A613="Brazil",E613=2035),0.95,IF(AND(A613="Brazil",E613=2050),0.92,""))))))))))))))))))</f>
        <v>*0.95</v>
      </c>
      <c r="H613" s="0" t="s">
        <v>1464</v>
      </c>
      <c r="I613" s="50" t="s">
        <v>35</v>
      </c>
      <c r="J613" s="0" t="n">
        <v>2050</v>
      </c>
      <c r="K613" s="48" t="str">
        <f aca="false">"*"&amp;IF(AND(A613="EU",J613=2035),0.95,IF(AND(A613="EU",J613=2050),0.93,IF(AND(A613="USA",J613=2035),0.96,IF(AND(A613="USA",J613=2050),0.94,IF(AND(A613="Japan",J613=2035),0.94,IF(AND(A613="Japan",J613=2050),0.92,IF(AND(A613="Russia",J613=2035),0.95,IF(AND(A613="Russia",J613=2050),0.93,IF(AND(A613="China",J613=2035),0.94,IF(AND(A613="China",J613=2050),0.92,IF(AND(A613="India",J613=2035),0.95,IF(AND(A613="India",J613=2050),0.92,IF(AND(A613="Middle East",J613=2035),0.94,IF(AND(A613="Middle East",J613=2050),0.9,IF(AND(A613="Africa",J613=2035),0.94,IF(AND(A613="Africa",J613=2050),0.91,IF(AND(A613="Brazil",J613=2035),0.95,IF(AND(A613="Brazil",J613=2050),0.92,""))))))))))))))))))</f>
        <v>*0.92</v>
      </c>
      <c r="P613" s="41" t="s">
        <v>1464</v>
      </c>
      <c r="Q613" s="52" t="s">
        <v>35</v>
      </c>
      <c r="R613" s="41" t="n">
        <v>2035</v>
      </c>
      <c r="S613" s="53" t="str">
        <f aca="false">"*"&amp;IF(AND(A613="EU",R613=2035),0.95,IF(AND(A613="EU",R613=2050),0.93,IF(AND(A613="USA",R613=2035),0.96,IF(AND(A613="USA",R613=2050),0.93,IF(AND(A613="Japan",R613=2035),0.94,IF(AND(A613="Japan",R613=2050),0.92,IF(AND(A613="Russia",R613=2035),0.95,IF(AND(A613="Russia",R613=2050),0.91,IF(AND(A613="China",R613=2035),0.93,IF(AND(A613="China",R613=2050),0.92,IF(AND(A613="India",R613=2035),0.94,IF(AND(A613="India",R613=2050),0.91,IF(AND(A613="Middle East",R613=2035),0.92,IF(AND(A613="Middle East",R613=2050),0.89,IF(AND(A613="Africa",R613=2035),0.93,IF(AND(A613="Africa",R613=2050),0.9,IF(AND(A613="Brazil",R613=2035),0.95,IF(AND(A613="Brazil",R613=2050),0.92,""))))))))))))))))))</f>
        <v>*0.95</v>
      </c>
      <c r="U613" s="41" t="s">
        <v>1464</v>
      </c>
      <c r="V613" s="52" t="s">
        <v>35</v>
      </c>
      <c r="W613" s="41" t="n">
        <v>2050</v>
      </c>
      <c r="X613" s="53" t="str">
        <f aca="false">"*"&amp;IF(AND(A613="EU",W613=2035),0.95,IF(AND(A613="EU",W613=2050),0.93,IF(AND(A613="USA",W613=2035),0.96,IF(AND(A613="USA",W613=2050),0.93,IF(AND(A613="Japan",W613=2035),0.94,IF(AND(A613="Japan",W613=2050),0.92,IF(AND(A613="Russia",W613=2035),0.95,IF(AND(A613="Russia",W613=2050),0.91,IF(AND(A613="China",W613=2035),0.93,IF(AND(A613="China",W613=2050),0.92,IF(AND(A613="India",W613=2035),0.94,IF(AND(A613="India",W613=2050),0.91,IF(AND(A613="Middle East",W613=2035),0.92,IF(AND(A613="Middle East",W613=2050),0.89,IF(AND(A613="Africa",W613=2035),0.93,IF(AND(A613="Africa",W613=2050),0.9,IF(AND(A613="Brazil",W613=2035),0.95,IF(AND(A613="Brazil",W613=2050),0.92,""))))))))))))))))))</f>
        <v>*0.92</v>
      </c>
      <c r="AC613" s="0" t="s">
        <v>1464</v>
      </c>
      <c r="AD613" s="50" t="s">
        <v>35</v>
      </c>
      <c r="AE613" s="0" t="n">
        <v>2035</v>
      </c>
      <c r="AF613" s="51" t="str">
        <f aca="false">"*"&amp;IF(AND(A613="EU",AE613=2035),0.93,IF(AND(A613="EU",AE613=2050),0.9,IF(AND(A613="USA",AE613=2035),0.92,IF(AND(A613="USA",AE613=2050),0.89,IF(AND(A613="Japan",AE613=2035),0.92,IF(AND(A613="Japan",AE613=2050),0.89,IF(AND(A613="Russia",AE613=2035),0.91,IF(AND(A613="Russia",AE613=2050),0.86,IF(AND(A613="China",AE613=2035),0.91,IF(AND(A613="China",AE613=2050),0.87,IF(AND(A613="India",AE613=2035),0.92,IF(AND(A613="India",AE613=2050),0.87,IF(AND(A613="Middle East",AE613=2035),0.89,IF(AND(A613="Middle East",AE613=2050),0.84,IF(AND(A613="Africa",AE613=2035),0.9,IF(AND(A613="Africa",AE613=2050),0.86,IF(AND(A613="Brazil",AE613=2035),0.93,IF(AND(A613="Brazil",AE613=2050),0.89,""))))))))))))))))))</f>
        <v>*0.93</v>
      </c>
      <c r="AG613" s="51" t="str">
        <f aca="false">AG612</f>
        <v>REZoning_Sol-Win</v>
      </c>
      <c r="AI613" s="0" t="s">
        <v>1464</v>
      </c>
      <c r="AJ613" s="50" t="s">
        <v>35</v>
      </c>
      <c r="AK613" s="0" t="n">
        <v>2050</v>
      </c>
      <c r="AL613" s="51" t="str">
        <f aca="false">"*"&amp;IF(AND(A613="EU",AK613=2035),0.93,IF(AND(A613="EU",AK613=2050),0.9,IF(AND(A613="USA",AK613=2035),0.92,IF(AND(A613="USA",AK613=2050),0.89,IF(AND(A613="Japan",AK613=2035),0.92,IF(AND(A613="Japan",AK613=2050),0.89,IF(AND(A613="Russia",AK613=2035),0.91,IF(AND(A613="Russia",AK613=2050),0.86,IF(AND(A613="China",AK613=2035),0.91,IF(AND(A613="China",AK613=2050),0.87,IF(AND(A613="India",AK613=2035),0.92,IF(AND(A613="India",AK613=2050),0.87,IF(AND(A613="Middle East",AK613=2035),0.89,IF(AND(A613="Middle East",AK613=2050),0.84,IF(AND(A613="Africa",AK613=2035),0.9,IF(AND(A613="Africa",AK613=2050),0.86,IF(AND(A613="Brazil",AK613=2035),0.93,IF(AND(A613="Brazil",AK613=2050),0.89,""))))))))))))))))))</f>
        <v>*0.89</v>
      </c>
      <c r="AM613" s="51" t="str">
        <f aca="false">AM612</f>
        <v>REZoning_Sol-Win</v>
      </c>
      <c r="AP613" s="0" t="s">
        <v>1464</v>
      </c>
      <c r="AQ613" s="0" t="s">
        <v>35</v>
      </c>
      <c r="AR613" s="0" t="n">
        <v>2100</v>
      </c>
      <c r="AS613" s="0" t="s">
        <v>914</v>
      </c>
      <c r="AT613" s="0" t="s">
        <v>36</v>
      </c>
    </row>
    <row r="614" customFormat="false" ht="28.5" hidden="false" customHeight="true" outlineLevel="0" collapsed="false">
      <c r="A614" s="3" t="s">
        <v>61</v>
      </c>
      <c r="C614" s="0" t="s">
        <v>1465</v>
      </c>
      <c r="D614" s="50" t="s">
        <v>35</v>
      </c>
      <c r="E614" s="0" t="n">
        <v>2035</v>
      </c>
      <c r="F614" s="51" t="str">
        <f aca="false">"*"&amp;IF(AND(A614="EU",E614=2035),0.95,IF(AND(A614="EU",E614=2050),0.93,IF(AND(A614="USA",E614=2035),0.96,IF(AND(A614="USA",E614=2050),0.94,IF(AND(A614="Japan",E614=2035),0.94,IF(AND(A614="Japan",E614=2050),0.92,IF(AND(A614="Russia",E614=2035),0.95,IF(AND(A614="Russia",E614=2050),0.93,IF(AND(A614="China",E614=2035),0.94,IF(AND(A614="China",E614=2050),0.92,IF(AND(A614="India",E614=2035),0.95,IF(AND(A614="India",E614=2050),0.92,IF(AND(A614="Middle East",E614=2035),0.94,IF(AND(A614="Middle East",E614=2050),0.9,IF(AND(A614="Africa",E614=2035),0.94,IF(AND(A614="Africa",E614=2050),0.91,IF(AND(A614="Brazil",E614=2035),0.95,IF(AND(A614="Brazil",E614=2050),0.92,""))))))))))))))))))</f>
        <v>*0.95</v>
      </c>
      <c r="H614" s="0" t="s">
        <v>1465</v>
      </c>
      <c r="I614" s="50" t="s">
        <v>35</v>
      </c>
      <c r="J614" s="0" t="n">
        <v>2050</v>
      </c>
      <c r="K614" s="48" t="str">
        <f aca="false">"*"&amp;IF(AND(A614="EU",J614=2035),0.95,IF(AND(A614="EU",J614=2050),0.93,IF(AND(A614="USA",J614=2035),0.96,IF(AND(A614="USA",J614=2050),0.94,IF(AND(A614="Japan",J614=2035),0.94,IF(AND(A614="Japan",J614=2050),0.92,IF(AND(A614="Russia",J614=2035),0.95,IF(AND(A614="Russia",J614=2050),0.93,IF(AND(A614="China",J614=2035),0.94,IF(AND(A614="China",J614=2050),0.92,IF(AND(A614="India",J614=2035),0.95,IF(AND(A614="India",J614=2050),0.92,IF(AND(A614="Middle East",J614=2035),0.94,IF(AND(A614="Middle East",J614=2050),0.9,IF(AND(A614="Africa",J614=2035),0.94,IF(AND(A614="Africa",J614=2050),0.91,IF(AND(A614="Brazil",J614=2035),0.95,IF(AND(A614="Brazil",J614=2050),0.92,""))))))))))))))))))</f>
        <v>*0.92</v>
      </c>
      <c r="P614" s="41" t="s">
        <v>1465</v>
      </c>
      <c r="Q614" s="52" t="s">
        <v>35</v>
      </c>
      <c r="R614" s="41" t="n">
        <v>2035</v>
      </c>
      <c r="S614" s="53" t="str">
        <f aca="false">"*"&amp;IF(AND(A614="EU",R614=2035),0.95,IF(AND(A614="EU",R614=2050),0.93,IF(AND(A614="USA",R614=2035),0.96,IF(AND(A614="USA",R614=2050),0.93,IF(AND(A614="Japan",R614=2035),0.94,IF(AND(A614="Japan",R614=2050),0.92,IF(AND(A614="Russia",R614=2035),0.95,IF(AND(A614="Russia",R614=2050),0.91,IF(AND(A614="China",R614=2035),0.93,IF(AND(A614="China",R614=2050),0.92,IF(AND(A614="India",R614=2035),0.94,IF(AND(A614="India",R614=2050),0.91,IF(AND(A614="Middle East",R614=2035),0.92,IF(AND(A614="Middle East",R614=2050),0.89,IF(AND(A614="Africa",R614=2035),0.93,IF(AND(A614="Africa",R614=2050),0.9,IF(AND(A614="Brazil",R614=2035),0.95,IF(AND(A614="Brazil",R614=2050),0.92,""))))))))))))))))))</f>
        <v>*0.95</v>
      </c>
      <c r="U614" s="41" t="s">
        <v>1465</v>
      </c>
      <c r="V614" s="52" t="s">
        <v>35</v>
      </c>
      <c r="W614" s="41" t="n">
        <v>2050</v>
      </c>
      <c r="X614" s="53" t="str">
        <f aca="false">"*"&amp;IF(AND(A614="EU",W614=2035),0.95,IF(AND(A614="EU",W614=2050),0.93,IF(AND(A614="USA",W614=2035),0.96,IF(AND(A614="USA",W614=2050),0.93,IF(AND(A614="Japan",W614=2035),0.94,IF(AND(A614="Japan",W614=2050),0.92,IF(AND(A614="Russia",W614=2035),0.95,IF(AND(A614="Russia",W614=2050),0.91,IF(AND(A614="China",W614=2035),0.93,IF(AND(A614="China",W614=2050),0.92,IF(AND(A614="India",W614=2035),0.94,IF(AND(A614="India",W614=2050),0.91,IF(AND(A614="Middle East",W614=2035),0.92,IF(AND(A614="Middle East",W614=2050),0.89,IF(AND(A614="Africa",W614=2035),0.93,IF(AND(A614="Africa",W614=2050),0.9,IF(AND(A614="Brazil",W614=2035),0.95,IF(AND(A614="Brazil",W614=2050),0.92,""))))))))))))))))))</f>
        <v>*0.92</v>
      </c>
      <c r="AC614" s="0" t="s">
        <v>1465</v>
      </c>
      <c r="AD614" s="50" t="s">
        <v>35</v>
      </c>
      <c r="AE614" s="0" t="n">
        <v>2035</v>
      </c>
      <c r="AF614" s="51" t="str">
        <f aca="false">"*"&amp;IF(AND(A614="EU",AE614=2035),0.93,IF(AND(A614="EU",AE614=2050),0.9,IF(AND(A614="USA",AE614=2035),0.92,IF(AND(A614="USA",AE614=2050),0.89,IF(AND(A614="Japan",AE614=2035),0.92,IF(AND(A614="Japan",AE614=2050),0.89,IF(AND(A614="Russia",AE614=2035),0.91,IF(AND(A614="Russia",AE614=2050),0.86,IF(AND(A614="China",AE614=2035),0.91,IF(AND(A614="China",AE614=2050),0.87,IF(AND(A614="India",AE614=2035),0.92,IF(AND(A614="India",AE614=2050),0.87,IF(AND(A614="Middle East",AE614=2035),0.89,IF(AND(A614="Middle East",AE614=2050),0.84,IF(AND(A614="Africa",AE614=2035),0.9,IF(AND(A614="Africa",AE614=2050),0.86,IF(AND(A614="Brazil",AE614=2035),0.93,IF(AND(A614="Brazil",AE614=2050),0.89,""))))))))))))))))))</f>
        <v>*0.93</v>
      </c>
      <c r="AG614" s="51" t="str">
        <f aca="false">AG613</f>
        <v>REZoning_Sol-Win</v>
      </c>
      <c r="AI614" s="0" t="s">
        <v>1465</v>
      </c>
      <c r="AJ614" s="50" t="s">
        <v>35</v>
      </c>
      <c r="AK614" s="0" t="n">
        <v>2050</v>
      </c>
      <c r="AL614" s="51" t="str">
        <f aca="false">"*"&amp;IF(AND(A614="EU",AK614=2035),0.93,IF(AND(A614="EU",AK614=2050),0.9,IF(AND(A614="USA",AK614=2035),0.92,IF(AND(A614="USA",AK614=2050),0.89,IF(AND(A614="Japan",AK614=2035),0.92,IF(AND(A614="Japan",AK614=2050),0.89,IF(AND(A614="Russia",AK614=2035),0.91,IF(AND(A614="Russia",AK614=2050),0.86,IF(AND(A614="China",AK614=2035),0.91,IF(AND(A614="China",AK614=2050),0.87,IF(AND(A614="India",AK614=2035),0.92,IF(AND(A614="India",AK614=2050),0.87,IF(AND(A614="Middle East",AK614=2035),0.89,IF(AND(A614="Middle East",AK614=2050),0.84,IF(AND(A614="Africa",AK614=2035),0.9,IF(AND(A614="Africa",AK614=2050),0.86,IF(AND(A614="Brazil",AK614=2035),0.93,IF(AND(A614="Brazil",AK614=2050),0.89,""))))))))))))))))))</f>
        <v>*0.89</v>
      </c>
      <c r="AM614" s="51" t="str">
        <f aca="false">AM613</f>
        <v>REZoning_Sol-Win</v>
      </c>
      <c r="AP614" s="0" t="s">
        <v>1465</v>
      </c>
      <c r="AQ614" s="0" t="s">
        <v>35</v>
      </c>
      <c r="AR614" s="0" t="n">
        <v>2100</v>
      </c>
      <c r="AS614" s="0" t="s">
        <v>914</v>
      </c>
      <c r="AT614" s="0" t="s">
        <v>36</v>
      </c>
    </row>
    <row r="615" customFormat="false" ht="28.5" hidden="false" customHeight="true" outlineLevel="0" collapsed="false">
      <c r="A615" s="3" t="s">
        <v>61</v>
      </c>
      <c r="C615" s="0" t="s">
        <v>1466</v>
      </c>
      <c r="D615" s="50" t="s">
        <v>35</v>
      </c>
      <c r="E615" s="0" t="n">
        <v>2035</v>
      </c>
      <c r="F615" s="51" t="str">
        <f aca="false">"*"&amp;IF(AND(A615="EU",E615=2035),0.95,IF(AND(A615="EU",E615=2050),0.93,IF(AND(A615="USA",E615=2035),0.96,IF(AND(A615="USA",E615=2050),0.94,IF(AND(A615="Japan",E615=2035),0.94,IF(AND(A615="Japan",E615=2050),0.92,IF(AND(A615="Russia",E615=2035),0.95,IF(AND(A615="Russia",E615=2050),0.93,IF(AND(A615="China",E615=2035),0.94,IF(AND(A615="China",E615=2050),0.92,IF(AND(A615="India",E615=2035),0.95,IF(AND(A615="India",E615=2050),0.92,IF(AND(A615="Middle East",E615=2035),0.94,IF(AND(A615="Middle East",E615=2050),0.9,IF(AND(A615="Africa",E615=2035),0.94,IF(AND(A615="Africa",E615=2050),0.91,IF(AND(A615="Brazil",E615=2035),0.95,IF(AND(A615="Brazil",E615=2050),0.92,""))))))))))))))))))</f>
        <v>*0.95</v>
      </c>
      <c r="H615" s="0" t="s">
        <v>1466</v>
      </c>
      <c r="I615" s="50" t="s">
        <v>35</v>
      </c>
      <c r="J615" s="0" t="n">
        <v>2050</v>
      </c>
      <c r="K615" s="48" t="str">
        <f aca="false">"*"&amp;IF(AND(A615="EU",J615=2035),0.95,IF(AND(A615="EU",J615=2050),0.93,IF(AND(A615="USA",J615=2035),0.96,IF(AND(A615="USA",J615=2050),0.94,IF(AND(A615="Japan",J615=2035),0.94,IF(AND(A615="Japan",J615=2050),0.92,IF(AND(A615="Russia",J615=2035),0.95,IF(AND(A615="Russia",J615=2050),0.93,IF(AND(A615="China",J615=2035),0.94,IF(AND(A615="China",J615=2050),0.92,IF(AND(A615="India",J615=2035),0.95,IF(AND(A615="India",J615=2050),0.92,IF(AND(A615="Middle East",J615=2035),0.94,IF(AND(A615="Middle East",J615=2050),0.9,IF(AND(A615="Africa",J615=2035),0.94,IF(AND(A615="Africa",J615=2050),0.91,IF(AND(A615="Brazil",J615=2035),0.95,IF(AND(A615="Brazil",J615=2050),0.92,""))))))))))))))))))</f>
        <v>*0.92</v>
      </c>
      <c r="P615" s="41" t="s">
        <v>1466</v>
      </c>
      <c r="Q615" s="52" t="s">
        <v>35</v>
      </c>
      <c r="R615" s="41" t="n">
        <v>2035</v>
      </c>
      <c r="S615" s="53" t="str">
        <f aca="false">"*"&amp;IF(AND(A615="EU",R615=2035),0.95,IF(AND(A615="EU",R615=2050),0.93,IF(AND(A615="USA",R615=2035),0.96,IF(AND(A615="USA",R615=2050),0.93,IF(AND(A615="Japan",R615=2035),0.94,IF(AND(A615="Japan",R615=2050),0.92,IF(AND(A615="Russia",R615=2035),0.95,IF(AND(A615="Russia",R615=2050),0.91,IF(AND(A615="China",R615=2035),0.93,IF(AND(A615="China",R615=2050),0.92,IF(AND(A615="India",R615=2035),0.94,IF(AND(A615="India",R615=2050),0.91,IF(AND(A615="Middle East",R615=2035),0.92,IF(AND(A615="Middle East",R615=2050),0.89,IF(AND(A615="Africa",R615=2035),0.93,IF(AND(A615="Africa",R615=2050),0.9,IF(AND(A615="Brazil",R615=2035),0.95,IF(AND(A615="Brazil",R615=2050),0.92,""))))))))))))))))))</f>
        <v>*0.95</v>
      </c>
      <c r="U615" s="41" t="s">
        <v>1466</v>
      </c>
      <c r="V615" s="52" t="s">
        <v>35</v>
      </c>
      <c r="W615" s="41" t="n">
        <v>2050</v>
      </c>
      <c r="X615" s="53" t="str">
        <f aca="false">"*"&amp;IF(AND(A615="EU",W615=2035),0.95,IF(AND(A615="EU",W615=2050),0.93,IF(AND(A615="USA",W615=2035),0.96,IF(AND(A615="USA",W615=2050),0.93,IF(AND(A615="Japan",W615=2035),0.94,IF(AND(A615="Japan",W615=2050),0.92,IF(AND(A615="Russia",W615=2035),0.95,IF(AND(A615="Russia",W615=2050),0.91,IF(AND(A615="China",W615=2035),0.93,IF(AND(A615="China",W615=2050),0.92,IF(AND(A615="India",W615=2035),0.94,IF(AND(A615="India",W615=2050),0.91,IF(AND(A615="Middle East",W615=2035),0.92,IF(AND(A615="Middle East",W615=2050),0.89,IF(AND(A615="Africa",W615=2035),0.93,IF(AND(A615="Africa",W615=2050),0.9,IF(AND(A615="Brazil",W615=2035),0.95,IF(AND(A615="Brazil",W615=2050),0.92,""))))))))))))))))))</f>
        <v>*0.92</v>
      </c>
      <c r="AC615" s="0" t="s">
        <v>1466</v>
      </c>
      <c r="AD615" s="50" t="s">
        <v>35</v>
      </c>
      <c r="AE615" s="0" t="n">
        <v>2035</v>
      </c>
      <c r="AF615" s="51" t="str">
        <f aca="false">"*"&amp;IF(AND(A615="EU",AE615=2035),0.93,IF(AND(A615="EU",AE615=2050),0.9,IF(AND(A615="USA",AE615=2035),0.92,IF(AND(A615="USA",AE615=2050),0.89,IF(AND(A615="Japan",AE615=2035),0.92,IF(AND(A615="Japan",AE615=2050),0.89,IF(AND(A615="Russia",AE615=2035),0.91,IF(AND(A615="Russia",AE615=2050),0.86,IF(AND(A615="China",AE615=2035),0.91,IF(AND(A615="China",AE615=2050),0.87,IF(AND(A615="India",AE615=2035),0.92,IF(AND(A615="India",AE615=2050),0.87,IF(AND(A615="Middle East",AE615=2035),0.89,IF(AND(A615="Middle East",AE615=2050),0.84,IF(AND(A615="Africa",AE615=2035),0.9,IF(AND(A615="Africa",AE615=2050),0.86,IF(AND(A615="Brazil",AE615=2035),0.93,IF(AND(A615="Brazil",AE615=2050),0.89,""))))))))))))))))))</f>
        <v>*0.93</v>
      </c>
      <c r="AG615" s="51" t="str">
        <f aca="false">AG614</f>
        <v>REZoning_Sol-Win</v>
      </c>
      <c r="AI615" s="0" t="s">
        <v>1466</v>
      </c>
      <c r="AJ615" s="50" t="s">
        <v>35</v>
      </c>
      <c r="AK615" s="0" t="n">
        <v>2050</v>
      </c>
      <c r="AL615" s="51" t="str">
        <f aca="false">"*"&amp;IF(AND(A615="EU",AK615=2035),0.93,IF(AND(A615="EU",AK615=2050),0.9,IF(AND(A615="USA",AK615=2035),0.92,IF(AND(A615="USA",AK615=2050),0.89,IF(AND(A615="Japan",AK615=2035),0.92,IF(AND(A615="Japan",AK615=2050),0.89,IF(AND(A615="Russia",AK615=2035),0.91,IF(AND(A615="Russia",AK615=2050),0.86,IF(AND(A615="China",AK615=2035),0.91,IF(AND(A615="China",AK615=2050),0.87,IF(AND(A615="India",AK615=2035),0.92,IF(AND(A615="India",AK615=2050),0.87,IF(AND(A615="Middle East",AK615=2035),0.89,IF(AND(A615="Middle East",AK615=2050),0.84,IF(AND(A615="Africa",AK615=2035),0.9,IF(AND(A615="Africa",AK615=2050),0.86,IF(AND(A615="Brazil",AK615=2035),0.93,IF(AND(A615="Brazil",AK615=2050),0.89,""))))))))))))))))))</f>
        <v>*0.89</v>
      </c>
      <c r="AM615" s="51" t="str">
        <f aca="false">AM614</f>
        <v>REZoning_Sol-Win</v>
      </c>
      <c r="AP615" s="0" t="s">
        <v>1466</v>
      </c>
      <c r="AQ615" s="0" t="s">
        <v>35</v>
      </c>
      <c r="AR615" s="0" t="n">
        <v>2100</v>
      </c>
      <c r="AS615" s="0" t="s">
        <v>914</v>
      </c>
      <c r="AT615" s="0" t="s">
        <v>36</v>
      </c>
    </row>
    <row r="616" customFormat="false" ht="28.5" hidden="false" customHeight="true" outlineLevel="0" collapsed="false">
      <c r="A616" s="3" t="s">
        <v>61</v>
      </c>
      <c r="C616" s="0" t="s">
        <v>1467</v>
      </c>
      <c r="D616" s="50" t="s">
        <v>35</v>
      </c>
      <c r="E616" s="0" t="n">
        <v>2035</v>
      </c>
      <c r="F616" s="51" t="str">
        <f aca="false">"*"&amp;IF(AND(A616="EU",E616=2035),0.95,IF(AND(A616="EU",E616=2050),0.93,IF(AND(A616="USA",E616=2035),0.96,IF(AND(A616="USA",E616=2050),0.94,IF(AND(A616="Japan",E616=2035),0.94,IF(AND(A616="Japan",E616=2050),0.92,IF(AND(A616="Russia",E616=2035),0.95,IF(AND(A616="Russia",E616=2050),0.93,IF(AND(A616="China",E616=2035),0.94,IF(AND(A616="China",E616=2050),0.92,IF(AND(A616="India",E616=2035),0.95,IF(AND(A616="India",E616=2050),0.92,IF(AND(A616="Middle East",E616=2035),0.94,IF(AND(A616="Middle East",E616=2050),0.9,IF(AND(A616="Africa",E616=2035),0.94,IF(AND(A616="Africa",E616=2050),0.91,IF(AND(A616="Brazil",E616=2035),0.95,IF(AND(A616="Brazil",E616=2050),0.92,""))))))))))))))))))</f>
        <v>*0.95</v>
      </c>
      <c r="H616" s="0" t="s">
        <v>1467</v>
      </c>
      <c r="I616" s="50" t="s">
        <v>35</v>
      </c>
      <c r="J616" s="0" t="n">
        <v>2050</v>
      </c>
      <c r="K616" s="48" t="str">
        <f aca="false">"*"&amp;IF(AND(A616="EU",J616=2035),0.95,IF(AND(A616="EU",J616=2050),0.93,IF(AND(A616="USA",J616=2035),0.96,IF(AND(A616="USA",J616=2050),0.94,IF(AND(A616="Japan",J616=2035),0.94,IF(AND(A616="Japan",J616=2050),0.92,IF(AND(A616="Russia",J616=2035),0.95,IF(AND(A616="Russia",J616=2050),0.93,IF(AND(A616="China",J616=2035),0.94,IF(AND(A616="China",J616=2050),0.92,IF(AND(A616="India",J616=2035),0.95,IF(AND(A616="India",J616=2050),0.92,IF(AND(A616="Middle East",J616=2035),0.94,IF(AND(A616="Middle East",J616=2050),0.9,IF(AND(A616="Africa",J616=2035),0.94,IF(AND(A616="Africa",J616=2050),0.91,IF(AND(A616="Brazil",J616=2035),0.95,IF(AND(A616="Brazil",J616=2050),0.92,""))))))))))))))))))</f>
        <v>*0.92</v>
      </c>
      <c r="P616" s="41" t="s">
        <v>1467</v>
      </c>
      <c r="Q616" s="52" t="s">
        <v>35</v>
      </c>
      <c r="R616" s="41" t="n">
        <v>2035</v>
      </c>
      <c r="S616" s="53" t="str">
        <f aca="false">"*"&amp;IF(AND(A616="EU",R616=2035),0.95,IF(AND(A616="EU",R616=2050),0.93,IF(AND(A616="USA",R616=2035),0.96,IF(AND(A616="USA",R616=2050),0.93,IF(AND(A616="Japan",R616=2035),0.94,IF(AND(A616="Japan",R616=2050),0.92,IF(AND(A616="Russia",R616=2035),0.95,IF(AND(A616="Russia",R616=2050),0.91,IF(AND(A616="China",R616=2035),0.93,IF(AND(A616="China",R616=2050),0.92,IF(AND(A616="India",R616=2035),0.94,IF(AND(A616="India",R616=2050),0.91,IF(AND(A616="Middle East",R616=2035),0.92,IF(AND(A616="Middle East",R616=2050),0.89,IF(AND(A616="Africa",R616=2035),0.93,IF(AND(A616="Africa",R616=2050),0.9,IF(AND(A616="Brazil",R616=2035),0.95,IF(AND(A616="Brazil",R616=2050),0.92,""))))))))))))))))))</f>
        <v>*0.95</v>
      </c>
      <c r="U616" s="41" t="s">
        <v>1467</v>
      </c>
      <c r="V616" s="52" t="s">
        <v>35</v>
      </c>
      <c r="W616" s="41" t="n">
        <v>2050</v>
      </c>
      <c r="X616" s="53" t="str">
        <f aca="false">"*"&amp;IF(AND(A616="EU",W616=2035),0.95,IF(AND(A616="EU",W616=2050),0.93,IF(AND(A616="USA",W616=2035),0.96,IF(AND(A616="USA",W616=2050),0.93,IF(AND(A616="Japan",W616=2035),0.94,IF(AND(A616="Japan",W616=2050),0.92,IF(AND(A616="Russia",W616=2035),0.95,IF(AND(A616="Russia",W616=2050),0.91,IF(AND(A616="China",W616=2035),0.93,IF(AND(A616="China",W616=2050),0.92,IF(AND(A616="India",W616=2035),0.94,IF(AND(A616="India",W616=2050),0.91,IF(AND(A616="Middle East",W616=2035),0.92,IF(AND(A616="Middle East",W616=2050),0.89,IF(AND(A616="Africa",W616=2035),0.93,IF(AND(A616="Africa",W616=2050),0.9,IF(AND(A616="Brazil",W616=2035),0.95,IF(AND(A616="Brazil",W616=2050),0.92,""))))))))))))))))))</f>
        <v>*0.92</v>
      </c>
      <c r="AC616" s="0" t="s">
        <v>1467</v>
      </c>
      <c r="AD616" s="50" t="s">
        <v>35</v>
      </c>
      <c r="AE616" s="0" t="n">
        <v>2035</v>
      </c>
      <c r="AF616" s="51" t="str">
        <f aca="false">"*"&amp;IF(AND(A616="EU",AE616=2035),0.93,IF(AND(A616="EU",AE616=2050),0.9,IF(AND(A616="USA",AE616=2035),0.92,IF(AND(A616="USA",AE616=2050),0.89,IF(AND(A616="Japan",AE616=2035),0.92,IF(AND(A616="Japan",AE616=2050),0.89,IF(AND(A616="Russia",AE616=2035),0.91,IF(AND(A616="Russia",AE616=2050),0.86,IF(AND(A616="China",AE616=2035),0.91,IF(AND(A616="China",AE616=2050),0.87,IF(AND(A616="India",AE616=2035),0.92,IF(AND(A616="India",AE616=2050),0.87,IF(AND(A616="Middle East",AE616=2035),0.89,IF(AND(A616="Middle East",AE616=2050),0.84,IF(AND(A616="Africa",AE616=2035),0.9,IF(AND(A616="Africa",AE616=2050),0.86,IF(AND(A616="Brazil",AE616=2035),0.93,IF(AND(A616="Brazil",AE616=2050),0.89,""))))))))))))))))))</f>
        <v>*0.93</v>
      </c>
      <c r="AG616" s="51" t="str">
        <f aca="false">AG615</f>
        <v>REZoning_Sol-Win</v>
      </c>
      <c r="AI616" s="0" t="s">
        <v>1467</v>
      </c>
      <c r="AJ616" s="50" t="s">
        <v>35</v>
      </c>
      <c r="AK616" s="0" t="n">
        <v>2050</v>
      </c>
      <c r="AL616" s="51" t="str">
        <f aca="false">"*"&amp;IF(AND(A616="EU",AK616=2035),0.93,IF(AND(A616="EU",AK616=2050),0.9,IF(AND(A616="USA",AK616=2035),0.92,IF(AND(A616="USA",AK616=2050),0.89,IF(AND(A616="Japan",AK616=2035),0.92,IF(AND(A616="Japan",AK616=2050),0.89,IF(AND(A616="Russia",AK616=2035),0.91,IF(AND(A616="Russia",AK616=2050),0.86,IF(AND(A616="China",AK616=2035),0.91,IF(AND(A616="China",AK616=2050),0.87,IF(AND(A616="India",AK616=2035),0.92,IF(AND(A616="India",AK616=2050),0.87,IF(AND(A616="Middle East",AK616=2035),0.89,IF(AND(A616="Middle East",AK616=2050),0.84,IF(AND(A616="Africa",AK616=2035),0.9,IF(AND(A616="Africa",AK616=2050),0.86,IF(AND(A616="Brazil",AK616=2035),0.93,IF(AND(A616="Brazil",AK616=2050),0.89,""))))))))))))))))))</f>
        <v>*0.89</v>
      </c>
      <c r="AM616" s="51" t="str">
        <f aca="false">AM615</f>
        <v>REZoning_Sol-Win</v>
      </c>
      <c r="AP616" s="0" t="s">
        <v>1467</v>
      </c>
      <c r="AQ616" s="0" t="s">
        <v>35</v>
      </c>
      <c r="AR616" s="0" t="n">
        <v>2100</v>
      </c>
      <c r="AS616" s="0" t="s">
        <v>914</v>
      </c>
      <c r="AT616" s="0" t="s">
        <v>36</v>
      </c>
    </row>
    <row r="617" customFormat="false" ht="28.5" hidden="false" customHeight="true" outlineLevel="0" collapsed="false">
      <c r="A617" s="3" t="s">
        <v>61</v>
      </c>
      <c r="C617" s="0" t="s">
        <v>1468</v>
      </c>
      <c r="D617" s="50" t="s">
        <v>35</v>
      </c>
      <c r="E617" s="0" t="n">
        <v>2035</v>
      </c>
      <c r="F617" s="51" t="str">
        <f aca="false">"*"&amp;IF(AND(A617="EU",E617=2035),0.95,IF(AND(A617="EU",E617=2050),0.93,IF(AND(A617="USA",E617=2035),0.96,IF(AND(A617="USA",E617=2050),0.94,IF(AND(A617="Japan",E617=2035),0.94,IF(AND(A617="Japan",E617=2050),0.92,IF(AND(A617="Russia",E617=2035),0.95,IF(AND(A617="Russia",E617=2050),0.93,IF(AND(A617="China",E617=2035),0.94,IF(AND(A617="China",E617=2050),0.92,IF(AND(A617="India",E617=2035),0.95,IF(AND(A617="India",E617=2050),0.92,IF(AND(A617="Middle East",E617=2035),0.94,IF(AND(A617="Middle East",E617=2050),0.9,IF(AND(A617="Africa",E617=2035),0.94,IF(AND(A617="Africa",E617=2050),0.91,IF(AND(A617="Brazil",E617=2035),0.95,IF(AND(A617="Brazil",E617=2050),0.92,""))))))))))))))))))</f>
        <v>*0.95</v>
      </c>
      <c r="H617" s="0" t="s">
        <v>1468</v>
      </c>
      <c r="I617" s="50" t="s">
        <v>35</v>
      </c>
      <c r="J617" s="0" t="n">
        <v>2050</v>
      </c>
      <c r="K617" s="48" t="str">
        <f aca="false">"*"&amp;IF(AND(A617="EU",J617=2035),0.95,IF(AND(A617="EU",J617=2050),0.93,IF(AND(A617="USA",J617=2035),0.96,IF(AND(A617="USA",J617=2050),0.94,IF(AND(A617="Japan",J617=2035),0.94,IF(AND(A617="Japan",J617=2050),0.92,IF(AND(A617="Russia",J617=2035),0.95,IF(AND(A617="Russia",J617=2050),0.93,IF(AND(A617="China",J617=2035),0.94,IF(AND(A617="China",J617=2050),0.92,IF(AND(A617="India",J617=2035),0.95,IF(AND(A617="India",J617=2050),0.92,IF(AND(A617="Middle East",J617=2035),0.94,IF(AND(A617="Middle East",J617=2050),0.9,IF(AND(A617="Africa",J617=2035),0.94,IF(AND(A617="Africa",J617=2050),0.91,IF(AND(A617="Brazil",J617=2035),0.95,IF(AND(A617="Brazil",J617=2050),0.92,""))))))))))))))))))</f>
        <v>*0.92</v>
      </c>
      <c r="P617" s="41" t="s">
        <v>1468</v>
      </c>
      <c r="Q617" s="52" t="s">
        <v>35</v>
      </c>
      <c r="R617" s="41" t="n">
        <v>2035</v>
      </c>
      <c r="S617" s="53" t="str">
        <f aca="false">"*"&amp;IF(AND(A617="EU",R617=2035),0.95,IF(AND(A617="EU",R617=2050),0.93,IF(AND(A617="USA",R617=2035),0.96,IF(AND(A617="USA",R617=2050),0.93,IF(AND(A617="Japan",R617=2035),0.94,IF(AND(A617="Japan",R617=2050),0.92,IF(AND(A617="Russia",R617=2035),0.95,IF(AND(A617="Russia",R617=2050),0.91,IF(AND(A617="China",R617=2035),0.93,IF(AND(A617="China",R617=2050),0.92,IF(AND(A617="India",R617=2035),0.94,IF(AND(A617="India",R617=2050),0.91,IF(AND(A617="Middle East",R617=2035),0.92,IF(AND(A617="Middle East",R617=2050),0.89,IF(AND(A617="Africa",R617=2035),0.93,IF(AND(A617="Africa",R617=2050),0.9,IF(AND(A617="Brazil",R617=2035),0.95,IF(AND(A617="Brazil",R617=2050),0.92,""))))))))))))))))))</f>
        <v>*0.95</v>
      </c>
      <c r="U617" s="41" t="s">
        <v>1468</v>
      </c>
      <c r="V617" s="52" t="s">
        <v>35</v>
      </c>
      <c r="W617" s="41" t="n">
        <v>2050</v>
      </c>
      <c r="X617" s="53" t="str">
        <f aca="false">"*"&amp;IF(AND(A617="EU",W617=2035),0.95,IF(AND(A617="EU",W617=2050),0.93,IF(AND(A617="USA",W617=2035),0.96,IF(AND(A617="USA",W617=2050),0.93,IF(AND(A617="Japan",W617=2035),0.94,IF(AND(A617="Japan",W617=2050),0.92,IF(AND(A617="Russia",W617=2035),0.95,IF(AND(A617="Russia",W617=2050),0.91,IF(AND(A617="China",W617=2035),0.93,IF(AND(A617="China",W617=2050),0.92,IF(AND(A617="India",W617=2035),0.94,IF(AND(A617="India",W617=2050),0.91,IF(AND(A617="Middle East",W617=2035),0.92,IF(AND(A617="Middle East",W617=2050),0.89,IF(AND(A617="Africa",W617=2035),0.93,IF(AND(A617="Africa",W617=2050),0.9,IF(AND(A617="Brazil",W617=2035),0.95,IF(AND(A617="Brazil",W617=2050),0.92,""))))))))))))))))))</f>
        <v>*0.92</v>
      </c>
      <c r="AC617" s="0" t="s">
        <v>1468</v>
      </c>
      <c r="AD617" s="50" t="s">
        <v>35</v>
      </c>
      <c r="AE617" s="0" t="n">
        <v>2035</v>
      </c>
      <c r="AF617" s="51" t="str">
        <f aca="false">"*"&amp;IF(AND(A617="EU",AE617=2035),0.93,IF(AND(A617="EU",AE617=2050),0.9,IF(AND(A617="USA",AE617=2035),0.92,IF(AND(A617="USA",AE617=2050),0.89,IF(AND(A617="Japan",AE617=2035),0.92,IF(AND(A617="Japan",AE617=2050),0.89,IF(AND(A617="Russia",AE617=2035),0.91,IF(AND(A617="Russia",AE617=2050),0.86,IF(AND(A617="China",AE617=2035),0.91,IF(AND(A617="China",AE617=2050),0.87,IF(AND(A617="India",AE617=2035),0.92,IF(AND(A617="India",AE617=2050),0.87,IF(AND(A617="Middle East",AE617=2035),0.89,IF(AND(A617="Middle East",AE617=2050),0.84,IF(AND(A617="Africa",AE617=2035),0.9,IF(AND(A617="Africa",AE617=2050),0.86,IF(AND(A617="Brazil",AE617=2035),0.93,IF(AND(A617="Brazil",AE617=2050),0.89,""))))))))))))))))))</f>
        <v>*0.93</v>
      </c>
      <c r="AG617" s="51" t="str">
        <f aca="false">AG616</f>
        <v>REZoning_Sol-Win</v>
      </c>
      <c r="AI617" s="0" t="s">
        <v>1468</v>
      </c>
      <c r="AJ617" s="50" t="s">
        <v>35</v>
      </c>
      <c r="AK617" s="0" t="n">
        <v>2050</v>
      </c>
      <c r="AL617" s="51" t="str">
        <f aca="false">"*"&amp;IF(AND(A617="EU",AK617=2035),0.93,IF(AND(A617="EU",AK617=2050),0.9,IF(AND(A617="USA",AK617=2035),0.92,IF(AND(A617="USA",AK617=2050),0.89,IF(AND(A617="Japan",AK617=2035),0.92,IF(AND(A617="Japan",AK617=2050),0.89,IF(AND(A617="Russia",AK617=2035),0.91,IF(AND(A617="Russia",AK617=2050),0.86,IF(AND(A617="China",AK617=2035),0.91,IF(AND(A617="China",AK617=2050),0.87,IF(AND(A617="India",AK617=2035),0.92,IF(AND(A617="India",AK617=2050),0.87,IF(AND(A617="Middle East",AK617=2035),0.89,IF(AND(A617="Middle East",AK617=2050),0.84,IF(AND(A617="Africa",AK617=2035),0.9,IF(AND(A617="Africa",AK617=2050),0.86,IF(AND(A617="Brazil",AK617=2035),0.93,IF(AND(A617="Brazil",AK617=2050),0.89,""))))))))))))))))))</f>
        <v>*0.89</v>
      </c>
      <c r="AM617" s="51" t="str">
        <f aca="false">AM616</f>
        <v>REZoning_Sol-Win</v>
      </c>
      <c r="AP617" s="0" t="s">
        <v>1468</v>
      </c>
      <c r="AQ617" s="0" t="s">
        <v>35</v>
      </c>
      <c r="AR617" s="0" t="n">
        <v>2100</v>
      </c>
      <c r="AS617" s="0" t="s">
        <v>914</v>
      </c>
      <c r="AT617" s="0" t="s">
        <v>36</v>
      </c>
    </row>
    <row r="618" customFormat="false" ht="28.5" hidden="false" customHeight="true" outlineLevel="0" collapsed="false">
      <c r="A618" s="3" t="s">
        <v>61</v>
      </c>
      <c r="C618" s="0" t="s">
        <v>1469</v>
      </c>
      <c r="D618" s="50" t="s">
        <v>35</v>
      </c>
      <c r="E618" s="0" t="n">
        <v>2035</v>
      </c>
      <c r="F618" s="51" t="str">
        <f aca="false">"*"&amp;IF(AND(A618="EU",E618=2035),0.95,IF(AND(A618="EU",E618=2050),0.93,IF(AND(A618="USA",E618=2035),0.96,IF(AND(A618="USA",E618=2050),0.94,IF(AND(A618="Japan",E618=2035),0.94,IF(AND(A618="Japan",E618=2050),0.92,IF(AND(A618="Russia",E618=2035),0.95,IF(AND(A618="Russia",E618=2050),0.93,IF(AND(A618="China",E618=2035),0.94,IF(AND(A618="China",E618=2050),0.92,IF(AND(A618="India",E618=2035),0.95,IF(AND(A618="India",E618=2050),0.92,IF(AND(A618="Middle East",E618=2035),0.94,IF(AND(A618="Middle East",E618=2050),0.9,IF(AND(A618="Africa",E618=2035),0.94,IF(AND(A618="Africa",E618=2050),0.91,IF(AND(A618="Brazil",E618=2035),0.95,IF(AND(A618="Brazil",E618=2050),0.92,""))))))))))))))))))</f>
        <v>*0.95</v>
      </c>
      <c r="H618" s="0" t="s">
        <v>1469</v>
      </c>
      <c r="I618" s="50" t="s">
        <v>35</v>
      </c>
      <c r="J618" s="0" t="n">
        <v>2050</v>
      </c>
      <c r="K618" s="48" t="str">
        <f aca="false">"*"&amp;IF(AND(A618="EU",J618=2035),0.95,IF(AND(A618="EU",J618=2050),0.93,IF(AND(A618="USA",J618=2035),0.96,IF(AND(A618="USA",J618=2050),0.94,IF(AND(A618="Japan",J618=2035),0.94,IF(AND(A618="Japan",J618=2050),0.92,IF(AND(A618="Russia",J618=2035),0.95,IF(AND(A618="Russia",J618=2050),0.93,IF(AND(A618="China",J618=2035),0.94,IF(AND(A618="China",J618=2050),0.92,IF(AND(A618="India",J618=2035),0.95,IF(AND(A618="India",J618=2050),0.92,IF(AND(A618="Middle East",J618=2035),0.94,IF(AND(A618="Middle East",J618=2050),0.9,IF(AND(A618="Africa",J618=2035),0.94,IF(AND(A618="Africa",J618=2050),0.91,IF(AND(A618="Brazil",J618=2035),0.95,IF(AND(A618="Brazil",J618=2050),0.92,""))))))))))))))))))</f>
        <v>*0.92</v>
      </c>
      <c r="P618" s="41" t="s">
        <v>1469</v>
      </c>
      <c r="Q618" s="52" t="s">
        <v>35</v>
      </c>
      <c r="R618" s="41" t="n">
        <v>2035</v>
      </c>
      <c r="S618" s="53" t="str">
        <f aca="false">"*"&amp;IF(AND(A618="EU",R618=2035),0.95,IF(AND(A618="EU",R618=2050),0.93,IF(AND(A618="USA",R618=2035),0.96,IF(AND(A618="USA",R618=2050),0.93,IF(AND(A618="Japan",R618=2035),0.94,IF(AND(A618="Japan",R618=2050),0.92,IF(AND(A618="Russia",R618=2035),0.95,IF(AND(A618="Russia",R618=2050),0.91,IF(AND(A618="China",R618=2035),0.93,IF(AND(A618="China",R618=2050),0.92,IF(AND(A618="India",R618=2035),0.94,IF(AND(A618="India",R618=2050),0.91,IF(AND(A618="Middle East",R618=2035),0.92,IF(AND(A618="Middle East",R618=2050),0.89,IF(AND(A618="Africa",R618=2035),0.93,IF(AND(A618="Africa",R618=2050),0.9,IF(AND(A618="Brazil",R618=2035),0.95,IF(AND(A618="Brazil",R618=2050),0.92,""))))))))))))))))))</f>
        <v>*0.95</v>
      </c>
      <c r="U618" s="41" t="s">
        <v>1469</v>
      </c>
      <c r="V618" s="52" t="s">
        <v>35</v>
      </c>
      <c r="W618" s="41" t="n">
        <v>2050</v>
      </c>
      <c r="X618" s="53" t="str">
        <f aca="false">"*"&amp;IF(AND(A618="EU",W618=2035),0.95,IF(AND(A618="EU",W618=2050),0.93,IF(AND(A618="USA",W618=2035),0.96,IF(AND(A618="USA",W618=2050),0.93,IF(AND(A618="Japan",W618=2035),0.94,IF(AND(A618="Japan",W618=2050),0.92,IF(AND(A618="Russia",W618=2035),0.95,IF(AND(A618="Russia",W618=2050),0.91,IF(AND(A618="China",W618=2035),0.93,IF(AND(A618="China",W618=2050),0.92,IF(AND(A618="India",W618=2035),0.94,IF(AND(A618="India",W618=2050),0.91,IF(AND(A618="Middle East",W618=2035),0.92,IF(AND(A618="Middle East",W618=2050),0.89,IF(AND(A618="Africa",W618=2035),0.93,IF(AND(A618="Africa",W618=2050),0.9,IF(AND(A618="Brazil",W618=2035),0.95,IF(AND(A618="Brazil",W618=2050),0.92,""))))))))))))))))))</f>
        <v>*0.92</v>
      </c>
      <c r="AC618" s="0" t="s">
        <v>1469</v>
      </c>
      <c r="AD618" s="50" t="s">
        <v>35</v>
      </c>
      <c r="AE618" s="0" t="n">
        <v>2035</v>
      </c>
      <c r="AF618" s="51" t="str">
        <f aca="false">"*"&amp;IF(AND(A618="EU",AE618=2035),0.93,IF(AND(A618="EU",AE618=2050),0.9,IF(AND(A618="USA",AE618=2035),0.92,IF(AND(A618="USA",AE618=2050),0.89,IF(AND(A618="Japan",AE618=2035),0.92,IF(AND(A618="Japan",AE618=2050),0.89,IF(AND(A618="Russia",AE618=2035),0.91,IF(AND(A618="Russia",AE618=2050),0.86,IF(AND(A618="China",AE618=2035),0.91,IF(AND(A618="China",AE618=2050),0.87,IF(AND(A618="India",AE618=2035),0.92,IF(AND(A618="India",AE618=2050),0.87,IF(AND(A618="Middle East",AE618=2035),0.89,IF(AND(A618="Middle East",AE618=2050),0.84,IF(AND(A618="Africa",AE618=2035),0.9,IF(AND(A618="Africa",AE618=2050),0.86,IF(AND(A618="Brazil",AE618=2035),0.93,IF(AND(A618="Brazil",AE618=2050),0.89,""))))))))))))))))))</f>
        <v>*0.93</v>
      </c>
      <c r="AG618" s="51" t="str">
        <f aca="false">AG617</f>
        <v>REZoning_Sol-Win</v>
      </c>
      <c r="AI618" s="0" t="s">
        <v>1469</v>
      </c>
      <c r="AJ618" s="50" t="s">
        <v>35</v>
      </c>
      <c r="AK618" s="0" t="n">
        <v>2050</v>
      </c>
      <c r="AL618" s="51" t="str">
        <f aca="false">"*"&amp;IF(AND(A618="EU",AK618=2035),0.93,IF(AND(A618="EU",AK618=2050),0.9,IF(AND(A618="USA",AK618=2035),0.92,IF(AND(A618="USA",AK618=2050),0.89,IF(AND(A618="Japan",AK618=2035),0.92,IF(AND(A618="Japan",AK618=2050),0.89,IF(AND(A618="Russia",AK618=2035),0.91,IF(AND(A618="Russia",AK618=2050),0.86,IF(AND(A618="China",AK618=2035),0.91,IF(AND(A618="China",AK618=2050),0.87,IF(AND(A618="India",AK618=2035),0.92,IF(AND(A618="India",AK618=2050),0.87,IF(AND(A618="Middle East",AK618=2035),0.89,IF(AND(A618="Middle East",AK618=2050),0.84,IF(AND(A618="Africa",AK618=2035),0.9,IF(AND(A618="Africa",AK618=2050),0.86,IF(AND(A618="Brazil",AK618=2035),0.93,IF(AND(A618="Brazil",AK618=2050),0.89,""))))))))))))))))))</f>
        <v>*0.89</v>
      </c>
      <c r="AM618" s="51" t="str">
        <f aca="false">AM617</f>
        <v>REZoning_Sol-Win</v>
      </c>
      <c r="AP618" s="0" t="s">
        <v>1469</v>
      </c>
      <c r="AQ618" s="0" t="s">
        <v>35</v>
      </c>
      <c r="AR618" s="0" t="n">
        <v>2100</v>
      </c>
      <c r="AS618" s="0" t="s">
        <v>914</v>
      </c>
      <c r="AT618" s="0" t="s">
        <v>36</v>
      </c>
    </row>
    <row r="619" customFormat="false" ht="28.5" hidden="false" customHeight="true" outlineLevel="0" collapsed="false">
      <c r="A619" s="3" t="s">
        <v>61</v>
      </c>
      <c r="C619" s="0" t="s">
        <v>1470</v>
      </c>
      <c r="D619" s="50" t="s">
        <v>35</v>
      </c>
      <c r="E619" s="0" t="n">
        <v>2035</v>
      </c>
      <c r="F619" s="51" t="str">
        <f aca="false">"*"&amp;IF(AND(A619="EU",E619=2035),0.95,IF(AND(A619="EU",E619=2050),0.93,IF(AND(A619="USA",E619=2035),0.96,IF(AND(A619="USA",E619=2050),0.94,IF(AND(A619="Japan",E619=2035),0.94,IF(AND(A619="Japan",E619=2050),0.92,IF(AND(A619="Russia",E619=2035),0.95,IF(AND(A619="Russia",E619=2050),0.93,IF(AND(A619="China",E619=2035),0.94,IF(AND(A619="China",E619=2050),0.92,IF(AND(A619="India",E619=2035),0.95,IF(AND(A619="India",E619=2050),0.92,IF(AND(A619="Middle East",E619=2035),0.94,IF(AND(A619="Middle East",E619=2050),0.9,IF(AND(A619="Africa",E619=2035),0.94,IF(AND(A619="Africa",E619=2050),0.91,IF(AND(A619="Brazil",E619=2035),0.95,IF(AND(A619="Brazil",E619=2050),0.92,""))))))))))))))))))</f>
        <v>*0.95</v>
      </c>
      <c r="H619" s="0" t="s">
        <v>1470</v>
      </c>
      <c r="I619" s="50" t="s">
        <v>35</v>
      </c>
      <c r="J619" s="0" t="n">
        <v>2050</v>
      </c>
      <c r="K619" s="48" t="str">
        <f aca="false">"*"&amp;IF(AND(A619="EU",J619=2035),0.95,IF(AND(A619="EU",J619=2050),0.93,IF(AND(A619="USA",J619=2035),0.96,IF(AND(A619="USA",J619=2050),0.94,IF(AND(A619="Japan",J619=2035),0.94,IF(AND(A619="Japan",J619=2050),0.92,IF(AND(A619="Russia",J619=2035),0.95,IF(AND(A619="Russia",J619=2050),0.93,IF(AND(A619="China",J619=2035),0.94,IF(AND(A619="China",J619=2050),0.92,IF(AND(A619="India",J619=2035),0.95,IF(AND(A619="India",J619=2050),0.92,IF(AND(A619="Middle East",J619=2035),0.94,IF(AND(A619="Middle East",J619=2050),0.9,IF(AND(A619="Africa",J619=2035),0.94,IF(AND(A619="Africa",J619=2050),0.91,IF(AND(A619="Brazil",J619=2035),0.95,IF(AND(A619="Brazil",J619=2050),0.92,""))))))))))))))))))</f>
        <v>*0.92</v>
      </c>
      <c r="P619" s="41" t="s">
        <v>1470</v>
      </c>
      <c r="Q619" s="52" t="s">
        <v>35</v>
      </c>
      <c r="R619" s="41" t="n">
        <v>2035</v>
      </c>
      <c r="S619" s="53" t="str">
        <f aca="false">"*"&amp;IF(AND(A619="EU",R619=2035),0.95,IF(AND(A619="EU",R619=2050),0.93,IF(AND(A619="USA",R619=2035),0.96,IF(AND(A619="USA",R619=2050),0.93,IF(AND(A619="Japan",R619=2035),0.94,IF(AND(A619="Japan",R619=2050),0.92,IF(AND(A619="Russia",R619=2035),0.95,IF(AND(A619="Russia",R619=2050),0.91,IF(AND(A619="China",R619=2035),0.93,IF(AND(A619="China",R619=2050),0.92,IF(AND(A619="India",R619=2035),0.94,IF(AND(A619="India",R619=2050),0.91,IF(AND(A619="Middle East",R619=2035),0.92,IF(AND(A619="Middle East",R619=2050),0.89,IF(AND(A619="Africa",R619=2035),0.93,IF(AND(A619="Africa",R619=2050),0.9,IF(AND(A619="Brazil",R619=2035),0.95,IF(AND(A619="Brazil",R619=2050),0.92,""))))))))))))))))))</f>
        <v>*0.95</v>
      </c>
      <c r="U619" s="41" t="s">
        <v>1470</v>
      </c>
      <c r="V619" s="52" t="s">
        <v>35</v>
      </c>
      <c r="W619" s="41" t="n">
        <v>2050</v>
      </c>
      <c r="X619" s="53" t="str">
        <f aca="false">"*"&amp;IF(AND(A619="EU",W619=2035),0.95,IF(AND(A619="EU",W619=2050),0.93,IF(AND(A619="USA",W619=2035),0.96,IF(AND(A619="USA",W619=2050),0.93,IF(AND(A619="Japan",W619=2035),0.94,IF(AND(A619="Japan",W619=2050),0.92,IF(AND(A619="Russia",W619=2035),0.95,IF(AND(A619="Russia",W619=2050),0.91,IF(AND(A619="China",W619=2035),0.93,IF(AND(A619="China",W619=2050),0.92,IF(AND(A619="India",W619=2035),0.94,IF(AND(A619="India",W619=2050),0.91,IF(AND(A619="Middle East",W619=2035),0.92,IF(AND(A619="Middle East",W619=2050),0.89,IF(AND(A619="Africa",W619=2035),0.93,IF(AND(A619="Africa",W619=2050),0.9,IF(AND(A619="Brazil",W619=2035),0.95,IF(AND(A619="Brazil",W619=2050),0.92,""))))))))))))))))))</f>
        <v>*0.92</v>
      </c>
      <c r="AC619" s="0" t="s">
        <v>1470</v>
      </c>
      <c r="AD619" s="50" t="s">
        <v>35</v>
      </c>
      <c r="AE619" s="0" t="n">
        <v>2035</v>
      </c>
      <c r="AF619" s="51" t="str">
        <f aca="false">"*"&amp;IF(AND(A619="EU",AE619=2035),0.93,IF(AND(A619="EU",AE619=2050),0.9,IF(AND(A619="USA",AE619=2035),0.92,IF(AND(A619="USA",AE619=2050),0.89,IF(AND(A619="Japan",AE619=2035),0.92,IF(AND(A619="Japan",AE619=2050),0.89,IF(AND(A619="Russia",AE619=2035),0.91,IF(AND(A619="Russia",AE619=2050),0.86,IF(AND(A619="China",AE619=2035),0.91,IF(AND(A619="China",AE619=2050),0.87,IF(AND(A619="India",AE619=2035),0.92,IF(AND(A619="India",AE619=2050),0.87,IF(AND(A619="Middle East",AE619=2035),0.89,IF(AND(A619="Middle East",AE619=2050),0.84,IF(AND(A619="Africa",AE619=2035),0.9,IF(AND(A619="Africa",AE619=2050),0.86,IF(AND(A619="Brazil",AE619=2035),0.93,IF(AND(A619="Brazil",AE619=2050),0.89,""))))))))))))))))))</f>
        <v>*0.93</v>
      </c>
      <c r="AG619" s="51" t="str">
        <f aca="false">AG618</f>
        <v>REZoning_Sol-Win</v>
      </c>
      <c r="AI619" s="0" t="s">
        <v>1470</v>
      </c>
      <c r="AJ619" s="50" t="s">
        <v>35</v>
      </c>
      <c r="AK619" s="0" t="n">
        <v>2050</v>
      </c>
      <c r="AL619" s="51" t="str">
        <f aca="false">"*"&amp;IF(AND(A619="EU",AK619=2035),0.93,IF(AND(A619="EU",AK619=2050),0.9,IF(AND(A619="USA",AK619=2035),0.92,IF(AND(A619="USA",AK619=2050),0.89,IF(AND(A619="Japan",AK619=2035),0.92,IF(AND(A619="Japan",AK619=2050),0.89,IF(AND(A619="Russia",AK619=2035),0.91,IF(AND(A619="Russia",AK619=2050),0.86,IF(AND(A619="China",AK619=2035),0.91,IF(AND(A619="China",AK619=2050),0.87,IF(AND(A619="India",AK619=2035),0.92,IF(AND(A619="India",AK619=2050),0.87,IF(AND(A619="Middle East",AK619=2035),0.89,IF(AND(A619="Middle East",AK619=2050),0.84,IF(AND(A619="Africa",AK619=2035),0.9,IF(AND(A619="Africa",AK619=2050),0.86,IF(AND(A619="Brazil",AK619=2035),0.93,IF(AND(A619="Brazil",AK619=2050),0.89,""))))))))))))))))))</f>
        <v>*0.89</v>
      </c>
      <c r="AM619" s="51" t="str">
        <f aca="false">AM618</f>
        <v>REZoning_Sol-Win</v>
      </c>
      <c r="AP619" s="0" t="s">
        <v>1470</v>
      </c>
      <c r="AQ619" s="0" t="s">
        <v>35</v>
      </c>
      <c r="AR619" s="0" t="n">
        <v>2100</v>
      </c>
      <c r="AS619" s="0" t="s">
        <v>914</v>
      </c>
      <c r="AT619" s="0" t="s">
        <v>36</v>
      </c>
    </row>
    <row r="620" customFormat="false" ht="28.5" hidden="false" customHeight="true" outlineLevel="0" collapsed="false">
      <c r="A620" s="3" t="s">
        <v>51</v>
      </c>
      <c r="C620" s="0" t="s">
        <v>1471</v>
      </c>
      <c r="D620" s="50" t="s">
        <v>35</v>
      </c>
      <c r="E620" s="0" t="n">
        <v>2035</v>
      </c>
      <c r="F620" s="51" t="str">
        <f aca="false">"*"&amp;IF(AND(A620="EU",E620=2035),0.95,IF(AND(A620="EU",E620=2050),0.93,IF(AND(A620="USA",E620=2035),0.96,IF(AND(A620="USA",E620=2050),0.94,IF(AND(A620="Japan",E620=2035),0.94,IF(AND(A620="Japan",E620=2050),0.92,IF(AND(A620="Russia",E620=2035),0.95,IF(AND(A620="Russia",E620=2050),0.93,IF(AND(A620="China",E620=2035),0.94,IF(AND(A620="China",E620=2050),0.92,IF(AND(A620="India",E620=2035),0.95,IF(AND(A620="India",E620=2050),0.92,IF(AND(A620="Middle East",E620=2035),0.94,IF(AND(A620="Middle East",E620=2050),0.9,IF(AND(A620="Africa",E620=2035),0.94,IF(AND(A620="Africa",E620=2050),0.91,IF(AND(A620="Brazil",E620=2035),0.95,IF(AND(A620="Brazil",E620=2050),0.92,""))))))))))))))))))</f>
        <v>*0.95</v>
      </c>
      <c r="H620" s="0" t="s">
        <v>1471</v>
      </c>
      <c r="I620" s="50" t="s">
        <v>35</v>
      </c>
      <c r="J620" s="0" t="n">
        <v>2050</v>
      </c>
      <c r="K620" s="48" t="str">
        <f aca="false">"*"&amp;IF(AND(A620="EU",J620=2035),0.95,IF(AND(A620="EU",J620=2050),0.93,IF(AND(A620="USA",J620=2035),0.96,IF(AND(A620="USA",J620=2050),0.94,IF(AND(A620="Japan",J620=2035),0.94,IF(AND(A620="Japan",J620=2050),0.92,IF(AND(A620="Russia",J620=2035),0.95,IF(AND(A620="Russia",J620=2050),0.93,IF(AND(A620="China",J620=2035),0.94,IF(AND(A620="China",J620=2050),0.92,IF(AND(A620="India",J620=2035),0.95,IF(AND(A620="India",J620=2050),0.92,IF(AND(A620="Middle East",J620=2035),0.94,IF(AND(A620="Middle East",J620=2050),0.9,IF(AND(A620="Africa",J620=2035),0.94,IF(AND(A620="Africa",J620=2050),0.91,IF(AND(A620="Brazil",J620=2035),0.95,IF(AND(A620="Brazil",J620=2050),0.92,""))))))))))))))))))</f>
        <v>*0.93</v>
      </c>
      <c r="P620" s="41" t="s">
        <v>1471</v>
      </c>
      <c r="Q620" s="52" t="s">
        <v>35</v>
      </c>
      <c r="R620" s="41" t="n">
        <v>2035</v>
      </c>
      <c r="S620" s="53" t="str">
        <f aca="false">"*"&amp;IF(AND(A620="EU",R620=2035),0.95,IF(AND(A620="EU",R620=2050),0.93,IF(AND(A620="USA",R620=2035),0.96,IF(AND(A620="USA",R620=2050),0.93,IF(AND(A620="Japan",R620=2035),0.94,IF(AND(A620="Japan",R620=2050),0.92,IF(AND(A620="Russia",R620=2035),0.95,IF(AND(A620="Russia",R620=2050),0.91,IF(AND(A620="China",R620=2035),0.93,IF(AND(A620="China",R620=2050),0.92,IF(AND(A620="India",R620=2035),0.94,IF(AND(A620="India",R620=2050),0.91,IF(AND(A620="Middle East",R620=2035),0.92,IF(AND(A620="Middle East",R620=2050),0.89,IF(AND(A620="Africa",R620=2035),0.93,IF(AND(A620="Africa",R620=2050),0.9,IF(AND(A620="Brazil",R620=2035),0.95,IF(AND(A620="Brazil",R620=2050),0.92,""))))))))))))))))))</f>
        <v>*0.95</v>
      </c>
      <c r="U620" s="41" t="s">
        <v>1471</v>
      </c>
      <c r="V620" s="52" t="s">
        <v>35</v>
      </c>
      <c r="W620" s="41" t="n">
        <v>2050</v>
      </c>
      <c r="X620" s="53" t="str">
        <f aca="false">"*"&amp;IF(AND(A620="EU",W620=2035),0.95,IF(AND(A620="EU",W620=2050),0.93,IF(AND(A620="USA",W620=2035),0.96,IF(AND(A620="USA",W620=2050),0.93,IF(AND(A620="Japan",W620=2035),0.94,IF(AND(A620="Japan",W620=2050),0.92,IF(AND(A620="Russia",W620=2035),0.95,IF(AND(A620="Russia",W620=2050),0.91,IF(AND(A620="China",W620=2035),0.93,IF(AND(A620="China",W620=2050),0.92,IF(AND(A620="India",W620=2035),0.94,IF(AND(A620="India",W620=2050),0.91,IF(AND(A620="Middle East",W620=2035),0.92,IF(AND(A620="Middle East",W620=2050),0.89,IF(AND(A620="Africa",W620=2035),0.93,IF(AND(A620="Africa",W620=2050),0.9,IF(AND(A620="Brazil",W620=2035),0.95,IF(AND(A620="Brazil",W620=2050),0.92,""))))))))))))))))))</f>
        <v>*0.93</v>
      </c>
      <c r="AC620" s="0" t="s">
        <v>1471</v>
      </c>
      <c r="AD620" s="50" t="s">
        <v>35</v>
      </c>
      <c r="AE620" s="0" t="n">
        <v>2035</v>
      </c>
      <c r="AF620" s="51" t="str">
        <f aca="false">"*"&amp;IF(AND(A620="EU",AE620=2035),0.93,IF(AND(A620="EU",AE620=2050),0.9,IF(AND(A620="USA",AE620=2035),0.92,IF(AND(A620="USA",AE620=2050),0.89,IF(AND(A620="Japan",AE620=2035),0.92,IF(AND(A620="Japan",AE620=2050),0.89,IF(AND(A620="Russia",AE620=2035),0.91,IF(AND(A620="Russia",AE620=2050),0.86,IF(AND(A620="China",AE620=2035),0.91,IF(AND(A620="China",AE620=2050),0.87,IF(AND(A620="India",AE620=2035),0.92,IF(AND(A620="India",AE620=2050),0.87,IF(AND(A620="Middle East",AE620=2035),0.89,IF(AND(A620="Middle East",AE620=2050),0.84,IF(AND(A620="Africa",AE620=2035),0.9,IF(AND(A620="Africa",AE620=2050),0.86,IF(AND(A620="Brazil",AE620=2035),0.93,IF(AND(A620="Brazil",AE620=2050),0.89,""))))))))))))))))))</f>
        <v>*0.93</v>
      </c>
      <c r="AG620" s="51" t="str">
        <f aca="false">AG619</f>
        <v>REZoning_Sol-Win</v>
      </c>
      <c r="AI620" s="0" t="s">
        <v>1471</v>
      </c>
      <c r="AJ620" s="50" t="s">
        <v>35</v>
      </c>
      <c r="AK620" s="0" t="n">
        <v>2050</v>
      </c>
      <c r="AL620" s="51" t="str">
        <f aca="false">"*"&amp;IF(AND(A620="EU",AK620=2035),0.93,IF(AND(A620="EU",AK620=2050),0.9,IF(AND(A620="USA",AK620=2035),0.92,IF(AND(A620="USA",AK620=2050),0.89,IF(AND(A620="Japan",AK620=2035),0.92,IF(AND(A620="Japan",AK620=2050),0.89,IF(AND(A620="Russia",AK620=2035),0.91,IF(AND(A620="Russia",AK620=2050),0.86,IF(AND(A620="China",AK620=2035),0.91,IF(AND(A620="China",AK620=2050),0.87,IF(AND(A620="India",AK620=2035),0.92,IF(AND(A620="India",AK620=2050),0.87,IF(AND(A620="Middle East",AK620=2035),0.89,IF(AND(A620="Middle East",AK620=2050),0.84,IF(AND(A620="Africa",AK620=2035),0.9,IF(AND(A620="Africa",AK620=2050),0.86,IF(AND(A620="Brazil",AK620=2035),0.93,IF(AND(A620="Brazil",AK620=2050),0.89,""))))))))))))))))))</f>
        <v>*0.9</v>
      </c>
      <c r="AM620" s="51" t="str">
        <f aca="false">AM619</f>
        <v>REZoning_Sol-Win</v>
      </c>
      <c r="AP620" s="0" t="s">
        <v>1471</v>
      </c>
      <c r="AQ620" s="0" t="s">
        <v>35</v>
      </c>
      <c r="AR620" s="0" t="n">
        <v>2100</v>
      </c>
      <c r="AS620" s="0" t="s">
        <v>874</v>
      </c>
      <c r="AT620" s="0" t="s">
        <v>36</v>
      </c>
    </row>
    <row r="621" customFormat="false" ht="28.5" hidden="false" customHeight="true" outlineLevel="0" collapsed="false">
      <c r="A621" s="3" t="s">
        <v>51</v>
      </c>
      <c r="C621" s="0" t="s">
        <v>1472</v>
      </c>
      <c r="D621" s="50" t="s">
        <v>35</v>
      </c>
      <c r="E621" s="0" t="n">
        <v>2035</v>
      </c>
      <c r="F621" s="51" t="str">
        <f aca="false">"*"&amp;IF(AND(A621="EU",E621=2035),0.95,IF(AND(A621="EU",E621=2050),0.93,IF(AND(A621="USA",E621=2035),0.96,IF(AND(A621="USA",E621=2050),0.94,IF(AND(A621="Japan",E621=2035),0.94,IF(AND(A621="Japan",E621=2050),0.92,IF(AND(A621="Russia",E621=2035),0.95,IF(AND(A621="Russia",E621=2050),0.93,IF(AND(A621="China",E621=2035),0.94,IF(AND(A621="China",E621=2050),0.92,IF(AND(A621="India",E621=2035),0.95,IF(AND(A621="India",E621=2050),0.92,IF(AND(A621="Middle East",E621=2035),0.94,IF(AND(A621="Middle East",E621=2050),0.9,IF(AND(A621="Africa",E621=2035),0.94,IF(AND(A621="Africa",E621=2050),0.91,IF(AND(A621="Brazil",E621=2035),0.95,IF(AND(A621="Brazil",E621=2050),0.92,""))))))))))))))))))</f>
        <v>*0.95</v>
      </c>
      <c r="H621" s="0" t="s">
        <v>1472</v>
      </c>
      <c r="I621" s="50" t="s">
        <v>35</v>
      </c>
      <c r="J621" s="0" t="n">
        <v>2050</v>
      </c>
      <c r="K621" s="48" t="str">
        <f aca="false">"*"&amp;IF(AND(A621="EU",J621=2035),0.95,IF(AND(A621="EU",J621=2050),0.93,IF(AND(A621="USA",J621=2035),0.96,IF(AND(A621="USA",J621=2050),0.94,IF(AND(A621="Japan",J621=2035),0.94,IF(AND(A621="Japan",J621=2050),0.92,IF(AND(A621="Russia",J621=2035),0.95,IF(AND(A621="Russia",J621=2050),0.93,IF(AND(A621="China",J621=2035),0.94,IF(AND(A621="China",J621=2050),0.92,IF(AND(A621="India",J621=2035),0.95,IF(AND(A621="India",J621=2050),0.92,IF(AND(A621="Middle East",J621=2035),0.94,IF(AND(A621="Middle East",J621=2050),0.9,IF(AND(A621="Africa",J621=2035),0.94,IF(AND(A621="Africa",J621=2050),0.91,IF(AND(A621="Brazil",J621=2035),0.95,IF(AND(A621="Brazil",J621=2050),0.92,""))))))))))))))))))</f>
        <v>*0.93</v>
      </c>
      <c r="P621" s="41" t="s">
        <v>1472</v>
      </c>
      <c r="Q621" s="52" t="s">
        <v>35</v>
      </c>
      <c r="R621" s="41" t="n">
        <v>2035</v>
      </c>
      <c r="S621" s="53" t="str">
        <f aca="false">"*"&amp;IF(AND(A621="EU",R621=2035),0.95,IF(AND(A621="EU",R621=2050),0.93,IF(AND(A621="USA",R621=2035),0.96,IF(AND(A621="USA",R621=2050),0.93,IF(AND(A621="Japan",R621=2035),0.94,IF(AND(A621="Japan",R621=2050),0.92,IF(AND(A621="Russia",R621=2035),0.95,IF(AND(A621="Russia",R621=2050),0.91,IF(AND(A621="China",R621=2035),0.93,IF(AND(A621="China",R621=2050),0.92,IF(AND(A621="India",R621=2035),0.94,IF(AND(A621="India",R621=2050),0.91,IF(AND(A621="Middle East",R621=2035),0.92,IF(AND(A621="Middle East",R621=2050),0.89,IF(AND(A621="Africa",R621=2035),0.93,IF(AND(A621="Africa",R621=2050),0.9,IF(AND(A621="Brazil",R621=2035),0.95,IF(AND(A621="Brazil",R621=2050),0.92,""))))))))))))))))))</f>
        <v>*0.95</v>
      </c>
      <c r="U621" s="41" t="s">
        <v>1472</v>
      </c>
      <c r="V621" s="52" t="s">
        <v>35</v>
      </c>
      <c r="W621" s="41" t="n">
        <v>2050</v>
      </c>
      <c r="X621" s="53" t="str">
        <f aca="false">"*"&amp;IF(AND(A621="EU",W621=2035),0.95,IF(AND(A621="EU",W621=2050),0.93,IF(AND(A621="USA",W621=2035),0.96,IF(AND(A621="USA",W621=2050),0.93,IF(AND(A621="Japan",W621=2035),0.94,IF(AND(A621="Japan",W621=2050),0.92,IF(AND(A621="Russia",W621=2035),0.95,IF(AND(A621="Russia",W621=2050),0.91,IF(AND(A621="China",W621=2035),0.93,IF(AND(A621="China",W621=2050),0.92,IF(AND(A621="India",W621=2035),0.94,IF(AND(A621="India",W621=2050),0.91,IF(AND(A621="Middle East",W621=2035),0.92,IF(AND(A621="Middle East",W621=2050),0.89,IF(AND(A621="Africa",W621=2035),0.93,IF(AND(A621="Africa",W621=2050),0.9,IF(AND(A621="Brazil",W621=2035),0.95,IF(AND(A621="Brazil",W621=2050),0.92,""))))))))))))))))))</f>
        <v>*0.93</v>
      </c>
      <c r="AC621" s="0" t="s">
        <v>1472</v>
      </c>
      <c r="AD621" s="50" t="s">
        <v>35</v>
      </c>
      <c r="AE621" s="0" t="n">
        <v>2035</v>
      </c>
      <c r="AF621" s="51" t="str">
        <f aca="false">"*"&amp;IF(AND(A621="EU",AE621=2035),0.93,IF(AND(A621="EU",AE621=2050),0.9,IF(AND(A621="USA",AE621=2035),0.92,IF(AND(A621="USA",AE621=2050),0.89,IF(AND(A621="Japan",AE621=2035),0.92,IF(AND(A621="Japan",AE621=2050),0.89,IF(AND(A621="Russia",AE621=2035),0.91,IF(AND(A621="Russia",AE621=2050),0.86,IF(AND(A621="China",AE621=2035),0.91,IF(AND(A621="China",AE621=2050),0.87,IF(AND(A621="India",AE621=2035),0.92,IF(AND(A621="India",AE621=2050),0.87,IF(AND(A621="Middle East",AE621=2035),0.89,IF(AND(A621="Middle East",AE621=2050),0.84,IF(AND(A621="Africa",AE621=2035),0.9,IF(AND(A621="Africa",AE621=2050),0.86,IF(AND(A621="Brazil",AE621=2035),0.93,IF(AND(A621="Brazil",AE621=2050),0.89,""))))))))))))))))))</f>
        <v>*0.93</v>
      </c>
      <c r="AG621" s="51" t="str">
        <f aca="false">AG620</f>
        <v>REZoning_Sol-Win</v>
      </c>
      <c r="AI621" s="0" t="s">
        <v>1472</v>
      </c>
      <c r="AJ621" s="50" t="s">
        <v>35</v>
      </c>
      <c r="AK621" s="0" t="n">
        <v>2050</v>
      </c>
      <c r="AL621" s="51" t="str">
        <f aca="false">"*"&amp;IF(AND(A621="EU",AK621=2035),0.93,IF(AND(A621="EU",AK621=2050),0.9,IF(AND(A621="USA",AK621=2035),0.92,IF(AND(A621="USA",AK621=2050),0.89,IF(AND(A621="Japan",AK621=2035),0.92,IF(AND(A621="Japan",AK621=2050),0.89,IF(AND(A621="Russia",AK621=2035),0.91,IF(AND(A621="Russia",AK621=2050),0.86,IF(AND(A621="China",AK621=2035),0.91,IF(AND(A621="China",AK621=2050),0.87,IF(AND(A621="India",AK621=2035),0.92,IF(AND(A621="India",AK621=2050),0.87,IF(AND(A621="Middle East",AK621=2035),0.89,IF(AND(A621="Middle East",AK621=2050),0.84,IF(AND(A621="Africa",AK621=2035),0.9,IF(AND(A621="Africa",AK621=2050),0.86,IF(AND(A621="Brazil",AK621=2035),0.93,IF(AND(A621="Brazil",AK621=2050),0.89,""))))))))))))))))))</f>
        <v>*0.9</v>
      </c>
      <c r="AM621" s="51" t="str">
        <f aca="false">AM620</f>
        <v>REZoning_Sol-Win</v>
      </c>
      <c r="AP621" s="0" t="s">
        <v>1472</v>
      </c>
      <c r="AQ621" s="0" t="s">
        <v>35</v>
      </c>
      <c r="AR621" s="0" t="n">
        <v>2100</v>
      </c>
      <c r="AS621" s="0" t="s">
        <v>874</v>
      </c>
      <c r="AT621" s="0" t="s">
        <v>36</v>
      </c>
    </row>
    <row r="622" customFormat="false" ht="28.5" hidden="false" customHeight="true" outlineLevel="0" collapsed="false">
      <c r="A622" s="3" t="s">
        <v>51</v>
      </c>
      <c r="C622" s="0" t="s">
        <v>1473</v>
      </c>
      <c r="D622" s="50" t="s">
        <v>35</v>
      </c>
      <c r="E622" s="0" t="n">
        <v>2035</v>
      </c>
      <c r="F622" s="51" t="str">
        <f aca="false">"*"&amp;IF(AND(A622="EU",E622=2035),0.95,IF(AND(A622="EU",E622=2050),0.93,IF(AND(A622="USA",E622=2035),0.96,IF(AND(A622="USA",E622=2050),0.94,IF(AND(A622="Japan",E622=2035),0.94,IF(AND(A622="Japan",E622=2050),0.92,IF(AND(A622="Russia",E622=2035),0.95,IF(AND(A622="Russia",E622=2050),0.93,IF(AND(A622="China",E622=2035),0.94,IF(AND(A622="China",E622=2050),0.92,IF(AND(A622="India",E622=2035),0.95,IF(AND(A622="India",E622=2050),0.92,IF(AND(A622="Middle East",E622=2035),0.94,IF(AND(A622="Middle East",E622=2050),0.9,IF(AND(A622="Africa",E622=2035),0.94,IF(AND(A622="Africa",E622=2050),0.91,IF(AND(A622="Brazil",E622=2035),0.95,IF(AND(A622="Brazil",E622=2050),0.92,""))))))))))))))))))</f>
        <v>*0.95</v>
      </c>
      <c r="H622" s="0" t="s">
        <v>1473</v>
      </c>
      <c r="I622" s="50" t="s">
        <v>35</v>
      </c>
      <c r="J622" s="0" t="n">
        <v>2050</v>
      </c>
      <c r="K622" s="48" t="str">
        <f aca="false">"*"&amp;IF(AND(A622="EU",J622=2035),0.95,IF(AND(A622="EU",J622=2050),0.93,IF(AND(A622="USA",J622=2035),0.96,IF(AND(A622="USA",J622=2050),0.94,IF(AND(A622="Japan",J622=2035),0.94,IF(AND(A622="Japan",J622=2050),0.92,IF(AND(A622="Russia",J622=2035),0.95,IF(AND(A622="Russia",J622=2050),0.93,IF(AND(A622="China",J622=2035),0.94,IF(AND(A622="China",J622=2050),0.92,IF(AND(A622="India",J622=2035),0.95,IF(AND(A622="India",J622=2050),0.92,IF(AND(A622="Middle East",J622=2035),0.94,IF(AND(A622="Middle East",J622=2050),0.9,IF(AND(A622="Africa",J622=2035),0.94,IF(AND(A622="Africa",J622=2050),0.91,IF(AND(A622="Brazil",J622=2035),0.95,IF(AND(A622="Brazil",J622=2050),0.92,""))))))))))))))))))</f>
        <v>*0.93</v>
      </c>
      <c r="P622" s="41" t="s">
        <v>1473</v>
      </c>
      <c r="Q622" s="52" t="s">
        <v>35</v>
      </c>
      <c r="R622" s="41" t="n">
        <v>2035</v>
      </c>
      <c r="S622" s="53" t="str">
        <f aca="false">"*"&amp;IF(AND(A622="EU",R622=2035),0.95,IF(AND(A622="EU",R622=2050),0.93,IF(AND(A622="USA",R622=2035),0.96,IF(AND(A622="USA",R622=2050),0.93,IF(AND(A622="Japan",R622=2035),0.94,IF(AND(A622="Japan",R622=2050),0.92,IF(AND(A622="Russia",R622=2035),0.95,IF(AND(A622="Russia",R622=2050),0.91,IF(AND(A622="China",R622=2035),0.93,IF(AND(A622="China",R622=2050),0.92,IF(AND(A622="India",R622=2035),0.94,IF(AND(A622="India",R622=2050),0.91,IF(AND(A622="Middle East",R622=2035),0.92,IF(AND(A622="Middle East",R622=2050),0.89,IF(AND(A622="Africa",R622=2035),0.93,IF(AND(A622="Africa",R622=2050),0.9,IF(AND(A622="Brazil",R622=2035),0.95,IF(AND(A622="Brazil",R622=2050),0.92,""))))))))))))))))))</f>
        <v>*0.95</v>
      </c>
      <c r="U622" s="41" t="s">
        <v>1473</v>
      </c>
      <c r="V622" s="52" t="s">
        <v>35</v>
      </c>
      <c r="W622" s="41" t="n">
        <v>2050</v>
      </c>
      <c r="X622" s="53" t="str">
        <f aca="false">"*"&amp;IF(AND(A622="EU",W622=2035),0.95,IF(AND(A622="EU",W622=2050),0.93,IF(AND(A622="USA",W622=2035),0.96,IF(AND(A622="USA",W622=2050),0.93,IF(AND(A622="Japan",W622=2035),0.94,IF(AND(A622="Japan",W622=2050),0.92,IF(AND(A622="Russia",W622=2035),0.95,IF(AND(A622="Russia",W622=2050),0.91,IF(AND(A622="China",W622=2035),0.93,IF(AND(A622="China",W622=2050),0.92,IF(AND(A622="India",W622=2035),0.94,IF(AND(A622="India",W622=2050),0.91,IF(AND(A622="Middle East",W622=2035),0.92,IF(AND(A622="Middle East",W622=2050),0.89,IF(AND(A622="Africa",W622=2035),0.93,IF(AND(A622="Africa",W622=2050),0.9,IF(AND(A622="Brazil",W622=2035),0.95,IF(AND(A622="Brazil",W622=2050),0.92,""))))))))))))))))))</f>
        <v>*0.93</v>
      </c>
      <c r="AC622" s="0" t="s">
        <v>1473</v>
      </c>
      <c r="AD622" s="50" t="s">
        <v>35</v>
      </c>
      <c r="AE622" s="0" t="n">
        <v>2035</v>
      </c>
      <c r="AF622" s="51" t="str">
        <f aca="false">"*"&amp;IF(AND(A622="EU",AE622=2035),0.93,IF(AND(A622="EU",AE622=2050),0.9,IF(AND(A622="USA",AE622=2035),0.92,IF(AND(A622="USA",AE622=2050),0.89,IF(AND(A622="Japan",AE622=2035),0.92,IF(AND(A622="Japan",AE622=2050),0.89,IF(AND(A622="Russia",AE622=2035),0.91,IF(AND(A622="Russia",AE622=2050),0.86,IF(AND(A622="China",AE622=2035),0.91,IF(AND(A622="China",AE622=2050),0.87,IF(AND(A622="India",AE622=2035),0.92,IF(AND(A622="India",AE622=2050),0.87,IF(AND(A622="Middle East",AE622=2035),0.89,IF(AND(A622="Middle East",AE622=2050),0.84,IF(AND(A622="Africa",AE622=2035),0.9,IF(AND(A622="Africa",AE622=2050),0.86,IF(AND(A622="Brazil",AE622=2035),0.93,IF(AND(A622="Brazil",AE622=2050),0.89,""))))))))))))))))))</f>
        <v>*0.93</v>
      </c>
      <c r="AG622" s="51" t="str">
        <f aca="false">AG621</f>
        <v>REZoning_Sol-Win</v>
      </c>
      <c r="AI622" s="0" t="s">
        <v>1473</v>
      </c>
      <c r="AJ622" s="50" t="s">
        <v>35</v>
      </c>
      <c r="AK622" s="0" t="n">
        <v>2050</v>
      </c>
      <c r="AL622" s="51" t="str">
        <f aca="false">"*"&amp;IF(AND(A622="EU",AK622=2035),0.93,IF(AND(A622="EU",AK622=2050),0.9,IF(AND(A622="USA",AK622=2035),0.92,IF(AND(A622="USA",AK622=2050),0.89,IF(AND(A622="Japan",AK622=2035),0.92,IF(AND(A622="Japan",AK622=2050),0.89,IF(AND(A622="Russia",AK622=2035),0.91,IF(AND(A622="Russia",AK622=2050),0.86,IF(AND(A622="China",AK622=2035),0.91,IF(AND(A622="China",AK622=2050),0.87,IF(AND(A622="India",AK622=2035),0.92,IF(AND(A622="India",AK622=2050),0.87,IF(AND(A622="Middle East",AK622=2035),0.89,IF(AND(A622="Middle East",AK622=2050),0.84,IF(AND(A622="Africa",AK622=2035),0.9,IF(AND(A622="Africa",AK622=2050),0.86,IF(AND(A622="Brazil",AK622=2035),0.93,IF(AND(A622="Brazil",AK622=2050),0.89,""))))))))))))))))))</f>
        <v>*0.9</v>
      </c>
      <c r="AM622" s="51" t="str">
        <f aca="false">AM621</f>
        <v>REZoning_Sol-Win</v>
      </c>
      <c r="AP622" s="0" t="s">
        <v>1473</v>
      </c>
      <c r="AQ622" s="0" t="s">
        <v>35</v>
      </c>
      <c r="AR622" s="0" t="n">
        <v>2100</v>
      </c>
      <c r="AS622" s="0" t="s">
        <v>874</v>
      </c>
      <c r="AT622" s="0" t="s">
        <v>36</v>
      </c>
    </row>
    <row r="623" customFormat="false" ht="28.5" hidden="false" customHeight="true" outlineLevel="0" collapsed="false">
      <c r="A623" s="3" t="s">
        <v>51</v>
      </c>
      <c r="C623" s="0" t="s">
        <v>1474</v>
      </c>
      <c r="D623" s="50" t="s">
        <v>35</v>
      </c>
      <c r="E623" s="0" t="n">
        <v>2035</v>
      </c>
      <c r="F623" s="51" t="str">
        <f aca="false">"*"&amp;IF(AND(A623="EU",E623=2035),0.95,IF(AND(A623="EU",E623=2050),0.93,IF(AND(A623="USA",E623=2035),0.96,IF(AND(A623="USA",E623=2050),0.94,IF(AND(A623="Japan",E623=2035),0.94,IF(AND(A623="Japan",E623=2050),0.92,IF(AND(A623="Russia",E623=2035),0.95,IF(AND(A623="Russia",E623=2050),0.93,IF(AND(A623="China",E623=2035),0.94,IF(AND(A623="China",E623=2050),0.92,IF(AND(A623="India",E623=2035),0.95,IF(AND(A623="India",E623=2050),0.92,IF(AND(A623="Middle East",E623=2035),0.94,IF(AND(A623="Middle East",E623=2050),0.9,IF(AND(A623="Africa",E623=2035),0.94,IF(AND(A623="Africa",E623=2050),0.91,IF(AND(A623="Brazil",E623=2035),0.95,IF(AND(A623="Brazil",E623=2050),0.92,""))))))))))))))))))</f>
        <v>*0.95</v>
      </c>
      <c r="H623" s="0" t="s">
        <v>1474</v>
      </c>
      <c r="I623" s="50" t="s">
        <v>35</v>
      </c>
      <c r="J623" s="0" t="n">
        <v>2050</v>
      </c>
      <c r="K623" s="48" t="str">
        <f aca="false">"*"&amp;IF(AND(A623="EU",J623=2035),0.95,IF(AND(A623="EU",J623=2050),0.93,IF(AND(A623="USA",J623=2035),0.96,IF(AND(A623="USA",J623=2050),0.94,IF(AND(A623="Japan",J623=2035),0.94,IF(AND(A623="Japan",J623=2050),0.92,IF(AND(A623="Russia",J623=2035),0.95,IF(AND(A623="Russia",J623=2050),0.93,IF(AND(A623="China",J623=2035),0.94,IF(AND(A623="China",J623=2050),0.92,IF(AND(A623="India",J623=2035),0.95,IF(AND(A623="India",J623=2050),0.92,IF(AND(A623="Middle East",J623=2035),0.94,IF(AND(A623="Middle East",J623=2050),0.9,IF(AND(A623="Africa",J623=2035),0.94,IF(AND(A623="Africa",J623=2050),0.91,IF(AND(A623="Brazil",J623=2035),0.95,IF(AND(A623="Brazil",J623=2050),0.92,""))))))))))))))))))</f>
        <v>*0.93</v>
      </c>
      <c r="P623" s="41" t="s">
        <v>1474</v>
      </c>
      <c r="Q623" s="52" t="s">
        <v>35</v>
      </c>
      <c r="R623" s="41" t="n">
        <v>2035</v>
      </c>
      <c r="S623" s="53" t="str">
        <f aca="false">"*"&amp;IF(AND(A623="EU",R623=2035),0.95,IF(AND(A623="EU",R623=2050),0.93,IF(AND(A623="USA",R623=2035),0.96,IF(AND(A623="USA",R623=2050),0.93,IF(AND(A623="Japan",R623=2035),0.94,IF(AND(A623="Japan",R623=2050),0.92,IF(AND(A623="Russia",R623=2035),0.95,IF(AND(A623="Russia",R623=2050),0.91,IF(AND(A623="China",R623=2035),0.93,IF(AND(A623="China",R623=2050),0.92,IF(AND(A623="India",R623=2035),0.94,IF(AND(A623="India",R623=2050),0.91,IF(AND(A623="Middle East",R623=2035),0.92,IF(AND(A623="Middle East",R623=2050),0.89,IF(AND(A623="Africa",R623=2035),0.93,IF(AND(A623="Africa",R623=2050),0.9,IF(AND(A623="Brazil",R623=2035),0.95,IF(AND(A623="Brazil",R623=2050),0.92,""))))))))))))))))))</f>
        <v>*0.95</v>
      </c>
      <c r="U623" s="41" t="s">
        <v>1474</v>
      </c>
      <c r="V623" s="52" t="s">
        <v>35</v>
      </c>
      <c r="W623" s="41" t="n">
        <v>2050</v>
      </c>
      <c r="X623" s="53" t="str">
        <f aca="false">"*"&amp;IF(AND(A623="EU",W623=2035),0.95,IF(AND(A623="EU",W623=2050),0.93,IF(AND(A623="USA",W623=2035),0.96,IF(AND(A623="USA",W623=2050),0.93,IF(AND(A623="Japan",W623=2035),0.94,IF(AND(A623="Japan",W623=2050),0.92,IF(AND(A623="Russia",W623=2035),0.95,IF(AND(A623="Russia",W623=2050),0.91,IF(AND(A623="China",W623=2035),0.93,IF(AND(A623="China",W623=2050),0.92,IF(AND(A623="India",W623=2035),0.94,IF(AND(A623="India",W623=2050),0.91,IF(AND(A623="Middle East",W623=2035),0.92,IF(AND(A623="Middle East",W623=2050),0.89,IF(AND(A623="Africa",W623=2035),0.93,IF(AND(A623="Africa",W623=2050),0.9,IF(AND(A623="Brazil",W623=2035),0.95,IF(AND(A623="Brazil",W623=2050),0.92,""))))))))))))))))))</f>
        <v>*0.93</v>
      </c>
      <c r="AC623" s="0" t="s">
        <v>1474</v>
      </c>
      <c r="AD623" s="50" t="s">
        <v>35</v>
      </c>
      <c r="AE623" s="0" t="n">
        <v>2035</v>
      </c>
      <c r="AF623" s="51" t="str">
        <f aca="false">"*"&amp;IF(AND(A623="EU",AE623=2035),0.93,IF(AND(A623="EU",AE623=2050),0.9,IF(AND(A623="USA",AE623=2035),0.92,IF(AND(A623="USA",AE623=2050),0.89,IF(AND(A623="Japan",AE623=2035),0.92,IF(AND(A623="Japan",AE623=2050),0.89,IF(AND(A623="Russia",AE623=2035),0.91,IF(AND(A623="Russia",AE623=2050),0.86,IF(AND(A623="China",AE623=2035),0.91,IF(AND(A623="China",AE623=2050),0.87,IF(AND(A623="India",AE623=2035),0.92,IF(AND(A623="India",AE623=2050),0.87,IF(AND(A623="Middle East",AE623=2035),0.89,IF(AND(A623="Middle East",AE623=2050),0.84,IF(AND(A623="Africa",AE623=2035),0.9,IF(AND(A623="Africa",AE623=2050),0.86,IF(AND(A623="Brazil",AE623=2035),0.93,IF(AND(A623="Brazil",AE623=2050),0.89,""))))))))))))))))))</f>
        <v>*0.93</v>
      </c>
      <c r="AG623" s="51" t="str">
        <f aca="false">AG622</f>
        <v>REZoning_Sol-Win</v>
      </c>
      <c r="AI623" s="0" t="s">
        <v>1474</v>
      </c>
      <c r="AJ623" s="50" t="s">
        <v>35</v>
      </c>
      <c r="AK623" s="0" t="n">
        <v>2050</v>
      </c>
      <c r="AL623" s="51" t="str">
        <f aca="false">"*"&amp;IF(AND(A623="EU",AK623=2035),0.93,IF(AND(A623="EU",AK623=2050),0.9,IF(AND(A623="USA",AK623=2035),0.92,IF(AND(A623="USA",AK623=2050),0.89,IF(AND(A623="Japan",AK623=2035),0.92,IF(AND(A623="Japan",AK623=2050),0.89,IF(AND(A623="Russia",AK623=2035),0.91,IF(AND(A623="Russia",AK623=2050),0.86,IF(AND(A623="China",AK623=2035),0.91,IF(AND(A623="China",AK623=2050),0.87,IF(AND(A623="India",AK623=2035),0.92,IF(AND(A623="India",AK623=2050),0.87,IF(AND(A623="Middle East",AK623=2035),0.89,IF(AND(A623="Middle East",AK623=2050),0.84,IF(AND(A623="Africa",AK623=2035),0.9,IF(AND(A623="Africa",AK623=2050),0.86,IF(AND(A623="Brazil",AK623=2035),0.93,IF(AND(A623="Brazil",AK623=2050),0.89,""))))))))))))))))))</f>
        <v>*0.9</v>
      </c>
      <c r="AM623" s="51" t="str">
        <f aca="false">AM622</f>
        <v>REZoning_Sol-Win</v>
      </c>
      <c r="AP623" s="0" t="s">
        <v>1474</v>
      </c>
      <c r="AQ623" s="0" t="s">
        <v>35</v>
      </c>
      <c r="AR623" s="0" t="n">
        <v>2100</v>
      </c>
      <c r="AS623" s="0" t="s">
        <v>874</v>
      </c>
      <c r="AT623" s="0" t="s">
        <v>36</v>
      </c>
    </row>
    <row r="624" customFormat="false" ht="28.5" hidden="false" customHeight="true" outlineLevel="0" collapsed="false">
      <c r="A624" s="3" t="s">
        <v>51</v>
      </c>
      <c r="C624" s="0" t="s">
        <v>1475</v>
      </c>
      <c r="D624" s="50" t="s">
        <v>35</v>
      </c>
      <c r="E624" s="0" t="n">
        <v>2035</v>
      </c>
      <c r="F624" s="51" t="str">
        <f aca="false">"*"&amp;IF(AND(A624="EU",E624=2035),0.95,IF(AND(A624="EU",E624=2050),0.93,IF(AND(A624="USA",E624=2035),0.96,IF(AND(A624="USA",E624=2050),0.94,IF(AND(A624="Japan",E624=2035),0.94,IF(AND(A624="Japan",E624=2050),0.92,IF(AND(A624="Russia",E624=2035),0.95,IF(AND(A624="Russia",E624=2050),0.93,IF(AND(A624="China",E624=2035),0.94,IF(AND(A624="China",E624=2050),0.92,IF(AND(A624="India",E624=2035),0.95,IF(AND(A624="India",E624=2050),0.92,IF(AND(A624="Middle East",E624=2035),0.94,IF(AND(A624="Middle East",E624=2050),0.9,IF(AND(A624="Africa",E624=2035),0.94,IF(AND(A624="Africa",E624=2050),0.91,IF(AND(A624="Brazil",E624=2035),0.95,IF(AND(A624="Brazil",E624=2050),0.92,""))))))))))))))))))</f>
        <v>*0.95</v>
      </c>
      <c r="H624" s="0" t="s">
        <v>1475</v>
      </c>
      <c r="I624" s="50" t="s">
        <v>35</v>
      </c>
      <c r="J624" s="0" t="n">
        <v>2050</v>
      </c>
      <c r="K624" s="48" t="str">
        <f aca="false">"*"&amp;IF(AND(A624="EU",J624=2035),0.95,IF(AND(A624="EU",J624=2050),0.93,IF(AND(A624="USA",J624=2035),0.96,IF(AND(A624="USA",J624=2050),0.94,IF(AND(A624="Japan",J624=2035),0.94,IF(AND(A624="Japan",J624=2050),0.92,IF(AND(A624="Russia",J624=2035),0.95,IF(AND(A624="Russia",J624=2050),0.93,IF(AND(A624="China",J624=2035),0.94,IF(AND(A624="China",J624=2050),0.92,IF(AND(A624="India",J624=2035),0.95,IF(AND(A624="India",J624=2050),0.92,IF(AND(A624="Middle East",J624=2035),0.94,IF(AND(A624="Middle East",J624=2050),0.9,IF(AND(A624="Africa",J624=2035),0.94,IF(AND(A624="Africa",J624=2050),0.91,IF(AND(A624="Brazil",J624=2035),0.95,IF(AND(A624="Brazil",J624=2050),0.92,""))))))))))))))))))</f>
        <v>*0.93</v>
      </c>
      <c r="P624" s="41" t="s">
        <v>1475</v>
      </c>
      <c r="Q624" s="52" t="s">
        <v>35</v>
      </c>
      <c r="R624" s="41" t="n">
        <v>2035</v>
      </c>
      <c r="S624" s="53" t="str">
        <f aca="false">"*"&amp;IF(AND(A624="EU",R624=2035),0.95,IF(AND(A624="EU",R624=2050),0.93,IF(AND(A624="USA",R624=2035),0.96,IF(AND(A624="USA",R624=2050),0.93,IF(AND(A624="Japan",R624=2035),0.94,IF(AND(A624="Japan",R624=2050),0.92,IF(AND(A624="Russia",R624=2035),0.95,IF(AND(A624="Russia",R624=2050),0.91,IF(AND(A624="China",R624=2035),0.93,IF(AND(A624="China",R624=2050),0.92,IF(AND(A624="India",R624=2035),0.94,IF(AND(A624="India",R624=2050),0.91,IF(AND(A624="Middle East",R624=2035),0.92,IF(AND(A624="Middle East",R624=2050),0.89,IF(AND(A624="Africa",R624=2035),0.93,IF(AND(A624="Africa",R624=2050),0.9,IF(AND(A624="Brazil",R624=2035),0.95,IF(AND(A624="Brazil",R624=2050),0.92,""))))))))))))))))))</f>
        <v>*0.95</v>
      </c>
      <c r="U624" s="41" t="s">
        <v>1475</v>
      </c>
      <c r="V624" s="52" t="s">
        <v>35</v>
      </c>
      <c r="W624" s="41" t="n">
        <v>2050</v>
      </c>
      <c r="X624" s="53" t="str">
        <f aca="false">"*"&amp;IF(AND(A624="EU",W624=2035),0.95,IF(AND(A624="EU",W624=2050),0.93,IF(AND(A624="USA",W624=2035),0.96,IF(AND(A624="USA",W624=2050),0.93,IF(AND(A624="Japan",W624=2035),0.94,IF(AND(A624="Japan",W624=2050),0.92,IF(AND(A624="Russia",W624=2035),0.95,IF(AND(A624="Russia",W624=2050),0.91,IF(AND(A624="China",W624=2035),0.93,IF(AND(A624="China",W624=2050),0.92,IF(AND(A624="India",W624=2035),0.94,IF(AND(A624="India",W624=2050),0.91,IF(AND(A624="Middle East",W624=2035),0.92,IF(AND(A624="Middle East",W624=2050),0.89,IF(AND(A624="Africa",W624=2035),0.93,IF(AND(A624="Africa",W624=2050),0.9,IF(AND(A624="Brazil",W624=2035),0.95,IF(AND(A624="Brazil",W624=2050),0.92,""))))))))))))))))))</f>
        <v>*0.93</v>
      </c>
      <c r="AC624" s="0" t="s">
        <v>1475</v>
      </c>
      <c r="AD624" s="50" t="s">
        <v>35</v>
      </c>
      <c r="AE624" s="0" t="n">
        <v>2035</v>
      </c>
      <c r="AF624" s="51" t="str">
        <f aca="false">"*"&amp;IF(AND(A624="EU",AE624=2035),0.93,IF(AND(A624="EU",AE624=2050),0.9,IF(AND(A624="USA",AE624=2035),0.92,IF(AND(A624="USA",AE624=2050),0.89,IF(AND(A624="Japan",AE624=2035),0.92,IF(AND(A624="Japan",AE624=2050),0.89,IF(AND(A624="Russia",AE624=2035),0.91,IF(AND(A624="Russia",AE624=2050),0.86,IF(AND(A624="China",AE624=2035),0.91,IF(AND(A624="China",AE624=2050),0.87,IF(AND(A624="India",AE624=2035),0.92,IF(AND(A624="India",AE624=2050),0.87,IF(AND(A624="Middle East",AE624=2035),0.89,IF(AND(A624="Middle East",AE624=2050),0.84,IF(AND(A624="Africa",AE624=2035),0.9,IF(AND(A624="Africa",AE624=2050),0.86,IF(AND(A624="Brazil",AE624=2035),0.93,IF(AND(A624="Brazil",AE624=2050),0.89,""))))))))))))))))))</f>
        <v>*0.93</v>
      </c>
      <c r="AG624" s="51" t="str">
        <f aca="false">AG623</f>
        <v>REZoning_Sol-Win</v>
      </c>
      <c r="AI624" s="0" t="s">
        <v>1475</v>
      </c>
      <c r="AJ624" s="50" t="s">
        <v>35</v>
      </c>
      <c r="AK624" s="0" t="n">
        <v>2050</v>
      </c>
      <c r="AL624" s="51" t="str">
        <f aca="false">"*"&amp;IF(AND(A624="EU",AK624=2035),0.93,IF(AND(A624="EU",AK624=2050),0.9,IF(AND(A624="USA",AK624=2035),0.92,IF(AND(A624="USA",AK624=2050),0.89,IF(AND(A624="Japan",AK624=2035),0.92,IF(AND(A624="Japan",AK624=2050),0.89,IF(AND(A624="Russia",AK624=2035),0.91,IF(AND(A624="Russia",AK624=2050),0.86,IF(AND(A624="China",AK624=2035),0.91,IF(AND(A624="China",AK624=2050),0.87,IF(AND(A624="India",AK624=2035),0.92,IF(AND(A624="India",AK624=2050),0.87,IF(AND(A624="Middle East",AK624=2035),0.89,IF(AND(A624="Middle East",AK624=2050),0.84,IF(AND(A624="Africa",AK624=2035),0.9,IF(AND(A624="Africa",AK624=2050),0.86,IF(AND(A624="Brazil",AK624=2035),0.93,IF(AND(A624="Brazil",AK624=2050),0.89,""))))))))))))))))))</f>
        <v>*0.9</v>
      </c>
      <c r="AM624" s="51" t="str">
        <f aca="false">AM623</f>
        <v>REZoning_Sol-Win</v>
      </c>
      <c r="AP624" s="0" t="s">
        <v>1475</v>
      </c>
      <c r="AQ624" s="0" t="s">
        <v>35</v>
      </c>
      <c r="AR624" s="0" t="n">
        <v>2100</v>
      </c>
      <c r="AS624" s="0" t="s">
        <v>874</v>
      </c>
      <c r="AT624" s="0" t="s">
        <v>36</v>
      </c>
    </row>
    <row r="625" customFormat="false" ht="28.5" hidden="false" customHeight="true" outlineLevel="0" collapsed="false">
      <c r="A625" s="3" t="s">
        <v>51</v>
      </c>
      <c r="C625" s="0" t="s">
        <v>1476</v>
      </c>
      <c r="D625" s="50" t="s">
        <v>35</v>
      </c>
      <c r="E625" s="0" t="n">
        <v>2035</v>
      </c>
      <c r="F625" s="51" t="str">
        <f aca="false">"*"&amp;IF(AND(A625="EU",E625=2035),0.95,IF(AND(A625="EU",E625=2050),0.93,IF(AND(A625="USA",E625=2035),0.96,IF(AND(A625="USA",E625=2050),0.94,IF(AND(A625="Japan",E625=2035),0.94,IF(AND(A625="Japan",E625=2050),0.92,IF(AND(A625="Russia",E625=2035),0.95,IF(AND(A625="Russia",E625=2050),0.93,IF(AND(A625="China",E625=2035),0.94,IF(AND(A625="China",E625=2050),0.92,IF(AND(A625="India",E625=2035),0.95,IF(AND(A625="India",E625=2050),0.92,IF(AND(A625="Middle East",E625=2035),0.94,IF(AND(A625="Middle East",E625=2050),0.9,IF(AND(A625="Africa",E625=2035),0.94,IF(AND(A625="Africa",E625=2050),0.91,IF(AND(A625="Brazil",E625=2035),0.95,IF(AND(A625="Brazil",E625=2050),0.92,""))))))))))))))))))</f>
        <v>*0.95</v>
      </c>
      <c r="H625" s="0" t="s">
        <v>1476</v>
      </c>
      <c r="I625" s="50" t="s">
        <v>35</v>
      </c>
      <c r="J625" s="0" t="n">
        <v>2050</v>
      </c>
      <c r="K625" s="48" t="str">
        <f aca="false">"*"&amp;IF(AND(A625="EU",J625=2035),0.95,IF(AND(A625="EU",J625=2050),0.93,IF(AND(A625="USA",J625=2035),0.96,IF(AND(A625="USA",J625=2050),0.94,IF(AND(A625="Japan",J625=2035),0.94,IF(AND(A625="Japan",J625=2050),0.92,IF(AND(A625="Russia",J625=2035),0.95,IF(AND(A625="Russia",J625=2050),0.93,IF(AND(A625="China",J625=2035),0.94,IF(AND(A625="China",J625=2050),0.92,IF(AND(A625="India",J625=2035),0.95,IF(AND(A625="India",J625=2050),0.92,IF(AND(A625="Middle East",J625=2035),0.94,IF(AND(A625="Middle East",J625=2050),0.9,IF(AND(A625="Africa",J625=2035),0.94,IF(AND(A625="Africa",J625=2050),0.91,IF(AND(A625="Brazil",J625=2035),0.95,IF(AND(A625="Brazil",J625=2050),0.92,""))))))))))))))))))</f>
        <v>*0.93</v>
      </c>
      <c r="P625" s="41" t="s">
        <v>1476</v>
      </c>
      <c r="Q625" s="52" t="s">
        <v>35</v>
      </c>
      <c r="R625" s="41" t="n">
        <v>2035</v>
      </c>
      <c r="S625" s="53" t="str">
        <f aca="false">"*"&amp;IF(AND(A625="EU",R625=2035),0.95,IF(AND(A625="EU",R625=2050),0.93,IF(AND(A625="USA",R625=2035),0.96,IF(AND(A625="USA",R625=2050),0.93,IF(AND(A625="Japan",R625=2035),0.94,IF(AND(A625="Japan",R625=2050),0.92,IF(AND(A625="Russia",R625=2035),0.95,IF(AND(A625="Russia",R625=2050),0.91,IF(AND(A625="China",R625=2035),0.93,IF(AND(A625="China",R625=2050),0.92,IF(AND(A625="India",R625=2035),0.94,IF(AND(A625="India",R625=2050),0.91,IF(AND(A625="Middle East",R625=2035),0.92,IF(AND(A625="Middle East",R625=2050),0.89,IF(AND(A625="Africa",R625=2035),0.93,IF(AND(A625="Africa",R625=2050),0.9,IF(AND(A625="Brazil",R625=2035),0.95,IF(AND(A625="Brazil",R625=2050),0.92,""))))))))))))))))))</f>
        <v>*0.95</v>
      </c>
      <c r="U625" s="41" t="s">
        <v>1476</v>
      </c>
      <c r="V625" s="52" t="s">
        <v>35</v>
      </c>
      <c r="W625" s="41" t="n">
        <v>2050</v>
      </c>
      <c r="X625" s="53" t="str">
        <f aca="false">"*"&amp;IF(AND(A625="EU",W625=2035),0.95,IF(AND(A625="EU",W625=2050),0.93,IF(AND(A625="USA",W625=2035),0.96,IF(AND(A625="USA",W625=2050),0.93,IF(AND(A625="Japan",W625=2035),0.94,IF(AND(A625="Japan",W625=2050),0.92,IF(AND(A625="Russia",W625=2035),0.95,IF(AND(A625="Russia",W625=2050),0.91,IF(AND(A625="China",W625=2035),0.93,IF(AND(A625="China",W625=2050),0.92,IF(AND(A625="India",W625=2035),0.94,IF(AND(A625="India",W625=2050),0.91,IF(AND(A625="Middle East",W625=2035),0.92,IF(AND(A625="Middle East",W625=2050),0.89,IF(AND(A625="Africa",W625=2035),0.93,IF(AND(A625="Africa",W625=2050),0.9,IF(AND(A625="Brazil",W625=2035),0.95,IF(AND(A625="Brazil",W625=2050),0.92,""))))))))))))))))))</f>
        <v>*0.93</v>
      </c>
      <c r="AC625" s="0" t="s">
        <v>1476</v>
      </c>
      <c r="AD625" s="50" t="s">
        <v>35</v>
      </c>
      <c r="AE625" s="0" t="n">
        <v>2035</v>
      </c>
      <c r="AF625" s="51" t="str">
        <f aca="false">"*"&amp;IF(AND(A625="EU",AE625=2035),0.93,IF(AND(A625="EU",AE625=2050),0.9,IF(AND(A625="USA",AE625=2035),0.92,IF(AND(A625="USA",AE625=2050),0.89,IF(AND(A625="Japan",AE625=2035),0.92,IF(AND(A625="Japan",AE625=2050),0.89,IF(AND(A625="Russia",AE625=2035),0.91,IF(AND(A625="Russia",AE625=2050),0.86,IF(AND(A625="China",AE625=2035),0.91,IF(AND(A625="China",AE625=2050),0.87,IF(AND(A625="India",AE625=2035),0.92,IF(AND(A625="India",AE625=2050),0.87,IF(AND(A625="Middle East",AE625=2035),0.89,IF(AND(A625="Middle East",AE625=2050),0.84,IF(AND(A625="Africa",AE625=2035),0.9,IF(AND(A625="Africa",AE625=2050),0.86,IF(AND(A625="Brazil",AE625=2035),0.93,IF(AND(A625="Brazil",AE625=2050),0.89,""))))))))))))))))))</f>
        <v>*0.93</v>
      </c>
      <c r="AG625" s="51" t="str">
        <f aca="false">AG624</f>
        <v>REZoning_Sol-Win</v>
      </c>
      <c r="AI625" s="0" t="s">
        <v>1476</v>
      </c>
      <c r="AJ625" s="50" t="s">
        <v>35</v>
      </c>
      <c r="AK625" s="0" t="n">
        <v>2050</v>
      </c>
      <c r="AL625" s="51" t="str">
        <f aca="false">"*"&amp;IF(AND(A625="EU",AK625=2035),0.93,IF(AND(A625="EU",AK625=2050),0.9,IF(AND(A625="USA",AK625=2035),0.92,IF(AND(A625="USA",AK625=2050),0.89,IF(AND(A625="Japan",AK625=2035),0.92,IF(AND(A625="Japan",AK625=2050),0.89,IF(AND(A625="Russia",AK625=2035),0.91,IF(AND(A625="Russia",AK625=2050),0.86,IF(AND(A625="China",AK625=2035),0.91,IF(AND(A625="China",AK625=2050),0.87,IF(AND(A625="India",AK625=2035),0.92,IF(AND(A625="India",AK625=2050),0.87,IF(AND(A625="Middle East",AK625=2035),0.89,IF(AND(A625="Middle East",AK625=2050),0.84,IF(AND(A625="Africa",AK625=2035),0.9,IF(AND(A625="Africa",AK625=2050),0.86,IF(AND(A625="Brazil",AK625=2035),0.93,IF(AND(A625="Brazil",AK625=2050),0.89,""))))))))))))))))))</f>
        <v>*0.9</v>
      </c>
      <c r="AM625" s="51" t="str">
        <f aca="false">AM624</f>
        <v>REZoning_Sol-Win</v>
      </c>
      <c r="AP625" s="0" t="s">
        <v>1476</v>
      </c>
      <c r="AQ625" s="0" t="s">
        <v>35</v>
      </c>
      <c r="AR625" s="0" t="n">
        <v>2100</v>
      </c>
      <c r="AS625" s="0" t="s">
        <v>874</v>
      </c>
      <c r="AT625" s="0" t="s">
        <v>36</v>
      </c>
    </row>
    <row r="626" customFormat="false" ht="28.5" hidden="false" customHeight="true" outlineLevel="0" collapsed="false">
      <c r="A626" s="3" t="s">
        <v>51</v>
      </c>
      <c r="C626" s="0" t="s">
        <v>1477</v>
      </c>
      <c r="D626" s="50" t="s">
        <v>35</v>
      </c>
      <c r="E626" s="0" t="n">
        <v>2035</v>
      </c>
      <c r="F626" s="51" t="str">
        <f aca="false">"*"&amp;IF(AND(A626="EU",E626=2035),0.95,IF(AND(A626="EU",E626=2050),0.93,IF(AND(A626="USA",E626=2035),0.96,IF(AND(A626="USA",E626=2050),0.94,IF(AND(A626="Japan",E626=2035),0.94,IF(AND(A626="Japan",E626=2050),0.92,IF(AND(A626="Russia",E626=2035),0.95,IF(AND(A626="Russia",E626=2050),0.93,IF(AND(A626="China",E626=2035),0.94,IF(AND(A626="China",E626=2050),0.92,IF(AND(A626="India",E626=2035),0.95,IF(AND(A626="India",E626=2050),0.92,IF(AND(A626="Middle East",E626=2035),0.94,IF(AND(A626="Middle East",E626=2050),0.9,IF(AND(A626="Africa",E626=2035),0.94,IF(AND(A626="Africa",E626=2050),0.91,IF(AND(A626="Brazil",E626=2035),0.95,IF(AND(A626="Brazil",E626=2050),0.92,""))))))))))))))))))</f>
        <v>*0.95</v>
      </c>
      <c r="H626" s="0" t="s">
        <v>1477</v>
      </c>
      <c r="I626" s="50" t="s">
        <v>35</v>
      </c>
      <c r="J626" s="0" t="n">
        <v>2050</v>
      </c>
      <c r="K626" s="48" t="str">
        <f aca="false">"*"&amp;IF(AND(A626="EU",J626=2035),0.95,IF(AND(A626="EU",J626=2050),0.93,IF(AND(A626="USA",J626=2035),0.96,IF(AND(A626="USA",J626=2050),0.94,IF(AND(A626="Japan",J626=2035),0.94,IF(AND(A626="Japan",J626=2050),0.92,IF(AND(A626="Russia",J626=2035),0.95,IF(AND(A626="Russia",J626=2050),0.93,IF(AND(A626="China",J626=2035),0.94,IF(AND(A626="China",J626=2050),0.92,IF(AND(A626="India",J626=2035),0.95,IF(AND(A626="India",J626=2050),0.92,IF(AND(A626="Middle East",J626=2035),0.94,IF(AND(A626="Middle East",J626=2050),0.9,IF(AND(A626="Africa",J626=2035),0.94,IF(AND(A626="Africa",J626=2050),0.91,IF(AND(A626="Brazil",J626=2035),0.95,IF(AND(A626="Brazil",J626=2050),0.92,""))))))))))))))))))</f>
        <v>*0.93</v>
      </c>
      <c r="P626" s="41" t="s">
        <v>1477</v>
      </c>
      <c r="Q626" s="52" t="s">
        <v>35</v>
      </c>
      <c r="R626" s="41" t="n">
        <v>2035</v>
      </c>
      <c r="S626" s="53" t="str">
        <f aca="false">"*"&amp;IF(AND(A626="EU",R626=2035),0.95,IF(AND(A626="EU",R626=2050),0.93,IF(AND(A626="USA",R626=2035),0.96,IF(AND(A626="USA",R626=2050),0.93,IF(AND(A626="Japan",R626=2035),0.94,IF(AND(A626="Japan",R626=2050),0.92,IF(AND(A626="Russia",R626=2035),0.95,IF(AND(A626="Russia",R626=2050),0.91,IF(AND(A626="China",R626=2035),0.93,IF(AND(A626="China",R626=2050),0.92,IF(AND(A626="India",R626=2035),0.94,IF(AND(A626="India",R626=2050),0.91,IF(AND(A626="Middle East",R626=2035),0.92,IF(AND(A626="Middle East",R626=2050),0.89,IF(AND(A626="Africa",R626=2035),0.93,IF(AND(A626="Africa",R626=2050),0.9,IF(AND(A626="Brazil",R626=2035),0.95,IF(AND(A626="Brazil",R626=2050),0.92,""))))))))))))))))))</f>
        <v>*0.95</v>
      </c>
      <c r="U626" s="41" t="s">
        <v>1477</v>
      </c>
      <c r="V626" s="52" t="s">
        <v>35</v>
      </c>
      <c r="W626" s="41" t="n">
        <v>2050</v>
      </c>
      <c r="X626" s="53" t="str">
        <f aca="false">"*"&amp;IF(AND(A626="EU",W626=2035),0.95,IF(AND(A626="EU",W626=2050),0.93,IF(AND(A626="USA",W626=2035),0.96,IF(AND(A626="USA",W626=2050),0.93,IF(AND(A626="Japan",W626=2035),0.94,IF(AND(A626="Japan",W626=2050),0.92,IF(AND(A626="Russia",W626=2035),0.95,IF(AND(A626="Russia",W626=2050),0.91,IF(AND(A626="China",W626=2035),0.93,IF(AND(A626="China",W626=2050),0.92,IF(AND(A626="India",W626=2035),0.94,IF(AND(A626="India",W626=2050),0.91,IF(AND(A626="Middle East",W626=2035),0.92,IF(AND(A626="Middle East",W626=2050),0.89,IF(AND(A626="Africa",W626=2035),0.93,IF(AND(A626="Africa",W626=2050),0.9,IF(AND(A626="Brazil",W626=2035),0.95,IF(AND(A626="Brazil",W626=2050),0.92,""))))))))))))))))))</f>
        <v>*0.93</v>
      </c>
      <c r="AC626" s="0" t="s">
        <v>1477</v>
      </c>
      <c r="AD626" s="50" t="s">
        <v>35</v>
      </c>
      <c r="AE626" s="0" t="n">
        <v>2035</v>
      </c>
      <c r="AF626" s="51" t="str">
        <f aca="false">"*"&amp;IF(AND(A626="EU",AE626=2035),0.93,IF(AND(A626="EU",AE626=2050),0.9,IF(AND(A626="USA",AE626=2035),0.92,IF(AND(A626="USA",AE626=2050),0.89,IF(AND(A626="Japan",AE626=2035),0.92,IF(AND(A626="Japan",AE626=2050),0.89,IF(AND(A626="Russia",AE626=2035),0.91,IF(AND(A626="Russia",AE626=2050),0.86,IF(AND(A626="China",AE626=2035),0.91,IF(AND(A626="China",AE626=2050),0.87,IF(AND(A626="India",AE626=2035),0.92,IF(AND(A626="India",AE626=2050),0.87,IF(AND(A626="Middle East",AE626=2035),0.89,IF(AND(A626="Middle East",AE626=2050),0.84,IF(AND(A626="Africa",AE626=2035),0.9,IF(AND(A626="Africa",AE626=2050),0.86,IF(AND(A626="Brazil",AE626=2035),0.93,IF(AND(A626="Brazil",AE626=2050),0.89,""))))))))))))))))))</f>
        <v>*0.93</v>
      </c>
      <c r="AG626" s="51" t="str">
        <f aca="false">AG625</f>
        <v>REZoning_Sol-Win</v>
      </c>
      <c r="AI626" s="0" t="s">
        <v>1477</v>
      </c>
      <c r="AJ626" s="50" t="s">
        <v>35</v>
      </c>
      <c r="AK626" s="0" t="n">
        <v>2050</v>
      </c>
      <c r="AL626" s="51" t="str">
        <f aca="false">"*"&amp;IF(AND(A626="EU",AK626=2035),0.93,IF(AND(A626="EU",AK626=2050),0.9,IF(AND(A626="USA",AK626=2035),0.92,IF(AND(A626="USA",AK626=2050),0.89,IF(AND(A626="Japan",AK626=2035),0.92,IF(AND(A626="Japan",AK626=2050),0.89,IF(AND(A626="Russia",AK626=2035),0.91,IF(AND(A626="Russia",AK626=2050),0.86,IF(AND(A626="China",AK626=2035),0.91,IF(AND(A626="China",AK626=2050),0.87,IF(AND(A626="India",AK626=2035),0.92,IF(AND(A626="India",AK626=2050),0.87,IF(AND(A626="Middle East",AK626=2035),0.89,IF(AND(A626="Middle East",AK626=2050),0.84,IF(AND(A626="Africa",AK626=2035),0.9,IF(AND(A626="Africa",AK626=2050),0.86,IF(AND(A626="Brazil",AK626=2035),0.93,IF(AND(A626="Brazil",AK626=2050),0.89,""))))))))))))))))))</f>
        <v>*0.9</v>
      </c>
      <c r="AM626" s="51" t="str">
        <f aca="false">AM625</f>
        <v>REZoning_Sol-Win</v>
      </c>
      <c r="AP626" s="0" t="s">
        <v>1477</v>
      </c>
      <c r="AQ626" s="0" t="s">
        <v>35</v>
      </c>
      <c r="AR626" s="0" t="n">
        <v>2100</v>
      </c>
      <c r="AS626" s="0" t="s">
        <v>874</v>
      </c>
      <c r="AT626" s="0" t="s">
        <v>36</v>
      </c>
    </row>
    <row r="627" customFormat="false" ht="28.5" hidden="false" customHeight="true" outlineLevel="0" collapsed="false">
      <c r="A627" s="3" t="s">
        <v>51</v>
      </c>
      <c r="C627" s="0" t="s">
        <v>1478</v>
      </c>
      <c r="D627" s="50" t="s">
        <v>35</v>
      </c>
      <c r="E627" s="0" t="n">
        <v>2035</v>
      </c>
      <c r="F627" s="51" t="str">
        <f aca="false">"*"&amp;IF(AND(A627="EU",E627=2035),0.95,IF(AND(A627="EU",E627=2050),0.93,IF(AND(A627="USA",E627=2035),0.96,IF(AND(A627="USA",E627=2050),0.94,IF(AND(A627="Japan",E627=2035),0.94,IF(AND(A627="Japan",E627=2050),0.92,IF(AND(A627="Russia",E627=2035),0.95,IF(AND(A627="Russia",E627=2050),0.93,IF(AND(A627="China",E627=2035),0.94,IF(AND(A627="China",E627=2050),0.92,IF(AND(A627="India",E627=2035),0.95,IF(AND(A627="India",E627=2050),0.92,IF(AND(A627="Middle East",E627=2035),0.94,IF(AND(A627="Middle East",E627=2050),0.9,IF(AND(A627="Africa",E627=2035),0.94,IF(AND(A627="Africa",E627=2050),0.91,IF(AND(A627="Brazil",E627=2035),0.95,IF(AND(A627="Brazil",E627=2050),0.92,""))))))))))))))))))</f>
        <v>*0.95</v>
      </c>
      <c r="H627" s="0" t="s">
        <v>1478</v>
      </c>
      <c r="I627" s="50" t="s">
        <v>35</v>
      </c>
      <c r="J627" s="0" t="n">
        <v>2050</v>
      </c>
      <c r="K627" s="48" t="str">
        <f aca="false">"*"&amp;IF(AND(A627="EU",J627=2035),0.95,IF(AND(A627="EU",J627=2050),0.93,IF(AND(A627="USA",J627=2035),0.96,IF(AND(A627="USA",J627=2050),0.94,IF(AND(A627="Japan",J627=2035),0.94,IF(AND(A627="Japan",J627=2050),0.92,IF(AND(A627="Russia",J627=2035),0.95,IF(AND(A627="Russia",J627=2050),0.93,IF(AND(A627="China",J627=2035),0.94,IF(AND(A627="China",J627=2050),0.92,IF(AND(A627="India",J627=2035),0.95,IF(AND(A627="India",J627=2050),0.92,IF(AND(A627="Middle East",J627=2035),0.94,IF(AND(A627="Middle East",J627=2050),0.9,IF(AND(A627="Africa",J627=2035),0.94,IF(AND(A627="Africa",J627=2050),0.91,IF(AND(A627="Brazil",J627=2035),0.95,IF(AND(A627="Brazil",J627=2050),0.92,""))))))))))))))))))</f>
        <v>*0.93</v>
      </c>
      <c r="P627" s="41" t="s">
        <v>1478</v>
      </c>
      <c r="Q627" s="52" t="s">
        <v>35</v>
      </c>
      <c r="R627" s="41" t="n">
        <v>2035</v>
      </c>
      <c r="S627" s="53" t="str">
        <f aca="false">"*"&amp;IF(AND(A627="EU",R627=2035),0.95,IF(AND(A627="EU",R627=2050),0.93,IF(AND(A627="USA",R627=2035),0.96,IF(AND(A627="USA",R627=2050),0.93,IF(AND(A627="Japan",R627=2035),0.94,IF(AND(A627="Japan",R627=2050),0.92,IF(AND(A627="Russia",R627=2035),0.95,IF(AND(A627="Russia",R627=2050),0.91,IF(AND(A627="China",R627=2035),0.93,IF(AND(A627="China",R627=2050),0.92,IF(AND(A627="India",R627=2035),0.94,IF(AND(A627="India",R627=2050),0.91,IF(AND(A627="Middle East",R627=2035),0.92,IF(AND(A627="Middle East",R627=2050),0.89,IF(AND(A627="Africa",R627=2035),0.93,IF(AND(A627="Africa",R627=2050),0.9,IF(AND(A627="Brazil",R627=2035),0.95,IF(AND(A627="Brazil",R627=2050),0.92,""))))))))))))))))))</f>
        <v>*0.95</v>
      </c>
      <c r="U627" s="41" t="s">
        <v>1478</v>
      </c>
      <c r="V627" s="52" t="s">
        <v>35</v>
      </c>
      <c r="W627" s="41" t="n">
        <v>2050</v>
      </c>
      <c r="X627" s="53" t="str">
        <f aca="false">"*"&amp;IF(AND(A627="EU",W627=2035),0.95,IF(AND(A627="EU",W627=2050),0.93,IF(AND(A627="USA",W627=2035),0.96,IF(AND(A627="USA",W627=2050),0.93,IF(AND(A627="Japan",W627=2035),0.94,IF(AND(A627="Japan",W627=2050),0.92,IF(AND(A627="Russia",W627=2035),0.95,IF(AND(A627="Russia",W627=2050),0.91,IF(AND(A627="China",W627=2035),0.93,IF(AND(A627="China",W627=2050),0.92,IF(AND(A627="India",W627=2035),0.94,IF(AND(A627="India",W627=2050),0.91,IF(AND(A627="Middle East",W627=2035),0.92,IF(AND(A627="Middle East",W627=2050),0.89,IF(AND(A627="Africa",W627=2035),0.93,IF(AND(A627="Africa",W627=2050),0.9,IF(AND(A627="Brazil",W627=2035),0.95,IF(AND(A627="Brazil",W627=2050),0.92,""))))))))))))))))))</f>
        <v>*0.93</v>
      </c>
      <c r="AC627" s="0" t="s">
        <v>1478</v>
      </c>
      <c r="AD627" s="50" t="s">
        <v>35</v>
      </c>
      <c r="AE627" s="0" t="n">
        <v>2035</v>
      </c>
      <c r="AF627" s="51" t="str">
        <f aca="false">"*"&amp;IF(AND(A627="EU",AE627=2035),0.93,IF(AND(A627="EU",AE627=2050),0.9,IF(AND(A627="USA",AE627=2035),0.92,IF(AND(A627="USA",AE627=2050),0.89,IF(AND(A627="Japan",AE627=2035),0.92,IF(AND(A627="Japan",AE627=2050),0.89,IF(AND(A627="Russia",AE627=2035),0.91,IF(AND(A627="Russia",AE627=2050),0.86,IF(AND(A627="China",AE627=2035),0.91,IF(AND(A627="China",AE627=2050),0.87,IF(AND(A627="India",AE627=2035),0.92,IF(AND(A627="India",AE627=2050),0.87,IF(AND(A627="Middle East",AE627=2035),0.89,IF(AND(A627="Middle East",AE627=2050),0.84,IF(AND(A627="Africa",AE627=2035),0.9,IF(AND(A627="Africa",AE627=2050),0.86,IF(AND(A627="Brazil",AE627=2035),0.93,IF(AND(A627="Brazil",AE627=2050),0.89,""))))))))))))))))))</f>
        <v>*0.93</v>
      </c>
      <c r="AG627" s="51" t="str">
        <f aca="false">AG626</f>
        <v>REZoning_Sol-Win</v>
      </c>
      <c r="AI627" s="0" t="s">
        <v>1478</v>
      </c>
      <c r="AJ627" s="50" t="s">
        <v>35</v>
      </c>
      <c r="AK627" s="0" t="n">
        <v>2050</v>
      </c>
      <c r="AL627" s="51" t="str">
        <f aca="false">"*"&amp;IF(AND(A627="EU",AK627=2035),0.93,IF(AND(A627="EU",AK627=2050),0.9,IF(AND(A627="USA",AK627=2035),0.92,IF(AND(A627="USA",AK627=2050),0.89,IF(AND(A627="Japan",AK627=2035),0.92,IF(AND(A627="Japan",AK627=2050),0.89,IF(AND(A627="Russia",AK627=2035),0.91,IF(AND(A627="Russia",AK627=2050),0.86,IF(AND(A627="China",AK627=2035),0.91,IF(AND(A627="China",AK627=2050),0.87,IF(AND(A627="India",AK627=2035),0.92,IF(AND(A627="India",AK627=2050),0.87,IF(AND(A627="Middle East",AK627=2035),0.89,IF(AND(A627="Middle East",AK627=2050),0.84,IF(AND(A627="Africa",AK627=2035),0.9,IF(AND(A627="Africa",AK627=2050),0.86,IF(AND(A627="Brazil",AK627=2035),0.93,IF(AND(A627="Brazil",AK627=2050),0.89,""))))))))))))))))))</f>
        <v>*0.9</v>
      </c>
      <c r="AM627" s="51" t="str">
        <f aca="false">AM626</f>
        <v>REZoning_Sol-Win</v>
      </c>
      <c r="AP627" s="0" t="s">
        <v>1478</v>
      </c>
      <c r="AQ627" s="0" t="s">
        <v>35</v>
      </c>
      <c r="AR627" s="0" t="n">
        <v>2100</v>
      </c>
      <c r="AS627" s="0" t="s">
        <v>874</v>
      </c>
      <c r="AT627" s="0" t="s">
        <v>36</v>
      </c>
    </row>
    <row r="628" customFormat="false" ht="28.5" hidden="false" customHeight="true" outlineLevel="0" collapsed="false">
      <c r="A628" s="3" t="s">
        <v>51</v>
      </c>
      <c r="C628" s="0" t="s">
        <v>1479</v>
      </c>
      <c r="D628" s="50" t="s">
        <v>35</v>
      </c>
      <c r="E628" s="0" t="n">
        <v>2035</v>
      </c>
      <c r="F628" s="51" t="str">
        <f aca="false">"*"&amp;IF(AND(A628="EU",E628=2035),0.95,IF(AND(A628="EU",E628=2050),0.93,IF(AND(A628="USA",E628=2035),0.96,IF(AND(A628="USA",E628=2050),0.94,IF(AND(A628="Japan",E628=2035),0.94,IF(AND(A628="Japan",E628=2050),0.92,IF(AND(A628="Russia",E628=2035),0.95,IF(AND(A628="Russia",E628=2050),0.93,IF(AND(A628="China",E628=2035),0.94,IF(AND(A628="China",E628=2050),0.92,IF(AND(A628="India",E628=2035),0.95,IF(AND(A628="India",E628=2050),0.92,IF(AND(A628="Middle East",E628=2035),0.94,IF(AND(A628="Middle East",E628=2050),0.9,IF(AND(A628="Africa",E628=2035),0.94,IF(AND(A628="Africa",E628=2050),0.91,IF(AND(A628="Brazil",E628=2035),0.95,IF(AND(A628="Brazil",E628=2050),0.92,""))))))))))))))))))</f>
        <v>*0.95</v>
      </c>
      <c r="H628" s="0" t="s">
        <v>1479</v>
      </c>
      <c r="I628" s="50" t="s">
        <v>35</v>
      </c>
      <c r="J628" s="0" t="n">
        <v>2050</v>
      </c>
      <c r="K628" s="48" t="str">
        <f aca="false">"*"&amp;IF(AND(A628="EU",J628=2035),0.95,IF(AND(A628="EU",J628=2050),0.93,IF(AND(A628="USA",J628=2035),0.96,IF(AND(A628="USA",J628=2050),0.94,IF(AND(A628="Japan",J628=2035),0.94,IF(AND(A628="Japan",J628=2050),0.92,IF(AND(A628="Russia",J628=2035),0.95,IF(AND(A628="Russia",J628=2050),0.93,IF(AND(A628="China",J628=2035),0.94,IF(AND(A628="China",J628=2050),0.92,IF(AND(A628="India",J628=2035),0.95,IF(AND(A628="India",J628=2050),0.92,IF(AND(A628="Middle East",J628=2035),0.94,IF(AND(A628="Middle East",J628=2050),0.9,IF(AND(A628="Africa",J628=2035),0.94,IF(AND(A628="Africa",J628=2050),0.91,IF(AND(A628="Brazil",J628=2035),0.95,IF(AND(A628="Brazil",J628=2050),0.92,""))))))))))))))))))</f>
        <v>*0.93</v>
      </c>
      <c r="P628" s="41" t="s">
        <v>1479</v>
      </c>
      <c r="Q628" s="52" t="s">
        <v>35</v>
      </c>
      <c r="R628" s="41" t="n">
        <v>2035</v>
      </c>
      <c r="S628" s="53" t="str">
        <f aca="false">"*"&amp;IF(AND(A628="EU",R628=2035),0.95,IF(AND(A628="EU",R628=2050),0.93,IF(AND(A628="USA",R628=2035),0.96,IF(AND(A628="USA",R628=2050),0.93,IF(AND(A628="Japan",R628=2035),0.94,IF(AND(A628="Japan",R628=2050),0.92,IF(AND(A628="Russia",R628=2035),0.95,IF(AND(A628="Russia",R628=2050),0.91,IF(AND(A628="China",R628=2035),0.93,IF(AND(A628="China",R628=2050),0.92,IF(AND(A628="India",R628=2035),0.94,IF(AND(A628="India",R628=2050),0.91,IF(AND(A628="Middle East",R628=2035),0.92,IF(AND(A628="Middle East",R628=2050),0.89,IF(AND(A628="Africa",R628=2035),0.93,IF(AND(A628="Africa",R628=2050),0.9,IF(AND(A628="Brazil",R628=2035),0.95,IF(AND(A628="Brazil",R628=2050),0.92,""))))))))))))))))))</f>
        <v>*0.95</v>
      </c>
      <c r="U628" s="41" t="s">
        <v>1479</v>
      </c>
      <c r="V628" s="52" t="s">
        <v>35</v>
      </c>
      <c r="W628" s="41" t="n">
        <v>2050</v>
      </c>
      <c r="X628" s="53" t="str">
        <f aca="false">"*"&amp;IF(AND(A628="EU",W628=2035),0.95,IF(AND(A628="EU",W628=2050),0.93,IF(AND(A628="USA",W628=2035),0.96,IF(AND(A628="USA",W628=2050),0.93,IF(AND(A628="Japan",W628=2035),0.94,IF(AND(A628="Japan",W628=2050),0.92,IF(AND(A628="Russia",W628=2035),0.95,IF(AND(A628="Russia",W628=2050),0.91,IF(AND(A628="China",W628=2035),0.93,IF(AND(A628="China",W628=2050),0.92,IF(AND(A628="India",W628=2035),0.94,IF(AND(A628="India",W628=2050),0.91,IF(AND(A628="Middle East",W628=2035),0.92,IF(AND(A628="Middle East",W628=2050),0.89,IF(AND(A628="Africa",W628=2035),0.93,IF(AND(A628="Africa",W628=2050),0.9,IF(AND(A628="Brazil",W628=2035),0.95,IF(AND(A628="Brazil",W628=2050),0.92,""))))))))))))))))))</f>
        <v>*0.93</v>
      </c>
      <c r="AC628" s="0" t="s">
        <v>1479</v>
      </c>
      <c r="AD628" s="50" t="s">
        <v>35</v>
      </c>
      <c r="AE628" s="0" t="n">
        <v>2035</v>
      </c>
      <c r="AF628" s="51" t="str">
        <f aca="false">"*"&amp;IF(AND(A628="EU",AE628=2035),0.93,IF(AND(A628="EU",AE628=2050),0.9,IF(AND(A628="USA",AE628=2035),0.92,IF(AND(A628="USA",AE628=2050),0.89,IF(AND(A628="Japan",AE628=2035),0.92,IF(AND(A628="Japan",AE628=2050),0.89,IF(AND(A628="Russia",AE628=2035),0.91,IF(AND(A628="Russia",AE628=2050),0.86,IF(AND(A628="China",AE628=2035),0.91,IF(AND(A628="China",AE628=2050),0.87,IF(AND(A628="India",AE628=2035),0.92,IF(AND(A628="India",AE628=2050),0.87,IF(AND(A628="Middle East",AE628=2035),0.89,IF(AND(A628="Middle East",AE628=2050),0.84,IF(AND(A628="Africa",AE628=2035),0.9,IF(AND(A628="Africa",AE628=2050),0.86,IF(AND(A628="Brazil",AE628=2035),0.93,IF(AND(A628="Brazil",AE628=2050),0.89,""))))))))))))))))))</f>
        <v>*0.93</v>
      </c>
      <c r="AG628" s="51" t="str">
        <f aca="false">AG627</f>
        <v>REZoning_Sol-Win</v>
      </c>
      <c r="AI628" s="0" t="s">
        <v>1479</v>
      </c>
      <c r="AJ628" s="50" t="s">
        <v>35</v>
      </c>
      <c r="AK628" s="0" t="n">
        <v>2050</v>
      </c>
      <c r="AL628" s="51" t="str">
        <f aca="false">"*"&amp;IF(AND(A628="EU",AK628=2035),0.93,IF(AND(A628="EU",AK628=2050),0.9,IF(AND(A628="USA",AK628=2035),0.92,IF(AND(A628="USA",AK628=2050),0.89,IF(AND(A628="Japan",AK628=2035),0.92,IF(AND(A628="Japan",AK628=2050),0.89,IF(AND(A628="Russia",AK628=2035),0.91,IF(AND(A628="Russia",AK628=2050),0.86,IF(AND(A628="China",AK628=2035),0.91,IF(AND(A628="China",AK628=2050),0.87,IF(AND(A628="India",AK628=2035),0.92,IF(AND(A628="India",AK628=2050),0.87,IF(AND(A628="Middle East",AK628=2035),0.89,IF(AND(A628="Middle East",AK628=2050),0.84,IF(AND(A628="Africa",AK628=2035),0.9,IF(AND(A628="Africa",AK628=2050),0.86,IF(AND(A628="Brazil",AK628=2035),0.93,IF(AND(A628="Brazil",AK628=2050),0.89,""))))))))))))))))))</f>
        <v>*0.9</v>
      </c>
      <c r="AM628" s="51" t="str">
        <f aca="false">AM627</f>
        <v>REZoning_Sol-Win</v>
      </c>
      <c r="AP628" s="0" t="s">
        <v>1479</v>
      </c>
      <c r="AQ628" s="0" t="s">
        <v>35</v>
      </c>
      <c r="AR628" s="0" t="n">
        <v>2100</v>
      </c>
      <c r="AS628" s="0" t="s">
        <v>874</v>
      </c>
      <c r="AT628" s="0" t="s">
        <v>36</v>
      </c>
    </row>
    <row r="629" customFormat="false" ht="28.5" hidden="false" customHeight="true" outlineLevel="0" collapsed="false">
      <c r="A629" s="3" t="s">
        <v>51</v>
      </c>
      <c r="C629" s="0" t="s">
        <v>1480</v>
      </c>
      <c r="D629" s="50" t="s">
        <v>35</v>
      </c>
      <c r="E629" s="0" t="n">
        <v>2035</v>
      </c>
      <c r="F629" s="51" t="str">
        <f aca="false">"*"&amp;IF(AND(A629="EU",E629=2035),0.95,IF(AND(A629="EU",E629=2050),0.93,IF(AND(A629="USA",E629=2035),0.96,IF(AND(A629="USA",E629=2050),0.94,IF(AND(A629="Japan",E629=2035),0.94,IF(AND(A629="Japan",E629=2050),0.92,IF(AND(A629="Russia",E629=2035),0.95,IF(AND(A629="Russia",E629=2050),0.93,IF(AND(A629="China",E629=2035),0.94,IF(AND(A629="China",E629=2050),0.92,IF(AND(A629="India",E629=2035),0.95,IF(AND(A629="India",E629=2050),0.92,IF(AND(A629="Middle East",E629=2035),0.94,IF(AND(A629="Middle East",E629=2050),0.9,IF(AND(A629="Africa",E629=2035),0.94,IF(AND(A629="Africa",E629=2050),0.91,IF(AND(A629="Brazil",E629=2035),0.95,IF(AND(A629="Brazil",E629=2050),0.92,""))))))))))))))))))</f>
        <v>*0.95</v>
      </c>
      <c r="H629" s="0" t="s">
        <v>1480</v>
      </c>
      <c r="I629" s="50" t="s">
        <v>35</v>
      </c>
      <c r="J629" s="0" t="n">
        <v>2050</v>
      </c>
      <c r="K629" s="48" t="str">
        <f aca="false">"*"&amp;IF(AND(A629="EU",J629=2035),0.95,IF(AND(A629="EU",J629=2050),0.93,IF(AND(A629="USA",J629=2035),0.96,IF(AND(A629="USA",J629=2050),0.94,IF(AND(A629="Japan",J629=2035),0.94,IF(AND(A629="Japan",J629=2050),0.92,IF(AND(A629="Russia",J629=2035),0.95,IF(AND(A629="Russia",J629=2050),0.93,IF(AND(A629="China",J629=2035),0.94,IF(AND(A629="China",J629=2050),0.92,IF(AND(A629="India",J629=2035),0.95,IF(AND(A629="India",J629=2050),0.92,IF(AND(A629="Middle East",J629=2035),0.94,IF(AND(A629="Middle East",J629=2050),0.9,IF(AND(A629="Africa",J629=2035),0.94,IF(AND(A629="Africa",J629=2050),0.91,IF(AND(A629="Brazil",J629=2035),0.95,IF(AND(A629="Brazil",J629=2050),0.92,""))))))))))))))))))</f>
        <v>*0.93</v>
      </c>
      <c r="P629" s="41" t="s">
        <v>1480</v>
      </c>
      <c r="Q629" s="52" t="s">
        <v>35</v>
      </c>
      <c r="R629" s="41" t="n">
        <v>2035</v>
      </c>
      <c r="S629" s="53" t="str">
        <f aca="false">"*"&amp;IF(AND(A629="EU",R629=2035),0.95,IF(AND(A629="EU",R629=2050),0.93,IF(AND(A629="USA",R629=2035),0.96,IF(AND(A629="USA",R629=2050),0.93,IF(AND(A629="Japan",R629=2035),0.94,IF(AND(A629="Japan",R629=2050),0.92,IF(AND(A629="Russia",R629=2035),0.95,IF(AND(A629="Russia",R629=2050),0.91,IF(AND(A629="China",R629=2035),0.93,IF(AND(A629="China",R629=2050),0.92,IF(AND(A629="India",R629=2035),0.94,IF(AND(A629="India",R629=2050),0.91,IF(AND(A629="Middle East",R629=2035),0.92,IF(AND(A629="Middle East",R629=2050),0.89,IF(AND(A629="Africa",R629=2035),0.93,IF(AND(A629="Africa",R629=2050),0.9,IF(AND(A629="Brazil",R629=2035),0.95,IF(AND(A629="Brazil",R629=2050),0.92,""))))))))))))))))))</f>
        <v>*0.95</v>
      </c>
      <c r="U629" s="41" t="s">
        <v>1480</v>
      </c>
      <c r="V629" s="52" t="s">
        <v>35</v>
      </c>
      <c r="W629" s="41" t="n">
        <v>2050</v>
      </c>
      <c r="X629" s="53" t="str">
        <f aca="false">"*"&amp;IF(AND(A629="EU",W629=2035),0.95,IF(AND(A629="EU",W629=2050),0.93,IF(AND(A629="USA",W629=2035),0.96,IF(AND(A629="USA",W629=2050),0.93,IF(AND(A629="Japan",W629=2035),0.94,IF(AND(A629="Japan",W629=2050),0.92,IF(AND(A629="Russia",W629=2035),0.95,IF(AND(A629="Russia",W629=2050),0.91,IF(AND(A629="China",W629=2035),0.93,IF(AND(A629="China",W629=2050),0.92,IF(AND(A629="India",W629=2035),0.94,IF(AND(A629="India",W629=2050),0.91,IF(AND(A629="Middle East",W629=2035),0.92,IF(AND(A629="Middle East",W629=2050),0.89,IF(AND(A629="Africa",W629=2035),0.93,IF(AND(A629="Africa",W629=2050),0.9,IF(AND(A629="Brazil",W629=2035),0.95,IF(AND(A629="Brazil",W629=2050),0.92,""))))))))))))))))))</f>
        <v>*0.93</v>
      </c>
      <c r="AC629" s="0" t="s">
        <v>1480</v>
      </c>
      <c r="AD629" s="50" t="s">
        <v>35</v>
      </c>
      <c r="AE629" s="0" t="n">
        <v>2035</v>
      </c>
      <c r="AF629" s="51" t="str">
        <f aca="false">"*"&amp;IF(AND(A629="EU",AE629=2035),0.93,IF(AND(A629="EU",AE629=2050),0.9,IF(AND(A629="USA",AE629=2035),0.92,IF(AND(A629="USA",AE629=2050),0.89,IF(AND(A629="Japan",AE629=2035),0.92,IF(AND(A629="Japan",AE629=2050),0.89,IF(AND(A629="Russia",AE629=2035),0.91,IF(AND(A629="Russia",AE629=2050),0.86,IF(AND(A629="China",AE629=2035),0.91,IF(AND(A629="China",AE629=2050),0.87,IF(AND(A629="India",AE629=2035),0.92,IF(AND(A629="India",AE629=2050),0.87,IF(AND(A629="Middle East",AE629=2035),0.89,IF(AND(A629="Middle East",AE629=2050),0.84,IF(AND(A629="Africa",AE629=2035),0.9,IF(AND(A629="Africa",AE629=2050),0.86,IF(AND(A629="Brazil",AE629=2035),0.93,IF(AND(A629="Brazil",AE629=2050),0.89,""))))))))))))))))))</f>
        <v>*0.93</v>
      </c>
      <c r="AG629" s="51" t="str">
        <f aca="false">AG628</f>
        <v>REZoning_Sol-Win</v>
      </c>
      <c r="AI629" s="0" t="s">
        <v>1480</v>
      </c>
      <c r="AJ629" s="50" t="s">
        <v>35</v>
      </c>
      <c r="AK629" s="0" t="n">
        <v>2050</v>
      </c>
      <c r="AL629" s="51" t="str">
        <f aca="false">"*"&amp;IF(AND(A629="EU",AK629=2035),0.93,IF(AND(A629="EU",AK629=2050),0.9,IF(AND(A629="USA",AK629=2035),0.92,IF(AND(A629="USA",AK629=2050),0.89,IF(AND(A629="Japan",AK629=2035),0.92,IF(AND(A629="Japan",AK629=2050),0.89,IF(AND(A629="Russia",AK629=2035),0.91,IF(AND(A629="Russia",AK629=2050),0.86,IF(AND(A629="China",AK629=2035),0.91,IF(AND(A629="China",AK629=2050),0.87,IF(AND(A629="India",AK629=2035),0.92,IF(AND(A629="India",AK629=2050),0.87,IF(AND(A629="Middle East",AK629=2035),0.89,IF(AND(A629="Middle East",AK629=2050),0.84,IF(AND(A629="Africa",AK629=2035),0.9,IF(AND(A629="Africa",AK629=2050),0.86,IF(AND(A629="Brazil",AK629=2035),0.93,IF(AND(A629="Brazil",AK629=2050),0.89,""))))))))))))))))))</f>
        <v>*0.9</v>
      </c>
      <c r="AM629" s="51" t="str">
        <f aca="false">AM628</f>
        <v>REZoning_Sol-Win</v>
      </c>
      <c r="AP629" s="0" t="s">
        <v>1480</v>
      </c>
      <c r="AQ629" s="0" t="s">
        <v>35</v>
      </c>
      <c r="AR629" s="0" t="n">
        <v>2100</v>
      </c>
      <c r="AS629" s="0" t="s">
        <v>874</v>
      </c>
      <c r="AT629" s="0" t="s">
        <v>36</v>
      </c>
    </row>
    <row r="630" customFormat="false" ht="28.5" hidden="false" customHeight="true" outlineLevel="0" collapsed="false">
      <c r="A630" s="3" t="s">
        <v>51</v>
      </c>
      <c r="C630" s="0" t="s">
        <v>1481</v>
      </c>
      <c r="D630" s="50" t="s">
        <v>35</v>
      </c>
      <c r="E630" s="0" t="n">
        <v>2035</v>
      </c>
      <c r="F630" s="51" t="str">
        <f aca="false">"*"&amp;IF(AND(A630="EU",E630=2035),0.95,IF(AND(A630="EU",E630=2050),0.93,IF(AND(A630="USA",E630=2035),0.96,IF(AND(A630="USA",E630=2050),0.94,IF(AND(A630="Japan",E630=2035),0.94,IF(AND(A630="Japan",E630=2050),0.92,IF(AND(A630="Russia",E630=2035),0.95,IF(AND(A630="Russia",E630=2050),0.93,IF(AND(A630="China",E630=2035),0.94,IF(AND(A630="China",E630=2050),0.92,IF(AND(A630="India",E630=2035),0.95,IF(AND(A630="India",E630=2050),0.92,IF(AND(A630="Middle East",E630=2035),0.94,IF(AND(A630="Middle East",E630=2050),0.9,IF(AND(A630="Africa",E630=2035),0.94,IF(AND(A630="Africa",E630=2050),0.91,IF(AND(A630="Brazil",E630=2035),0.95,IF(AND(A630="Brazil",E630=2050),0.92,""))))))))))))))))))</f>
        <v>*0.95</v>
      </c>
      <c r="H630" s="0" t="s">
        <v>1481</v>
      </c>
      <c r="I630" s="50" t="s">
        <v>35</v>
      </c>
      <c r="J630" s="0" t="n">
        <v>2050</v>
      </c>
      <c r="K630" s="48" t="str">
        <f aca="false">"*"&amp;IF(AND(A630="EU",J630=2035),0.95,IF(AND(A630="EU",J630=2050),0.93,IF(AND(A630="USA",J630=2035),0.96,IF(AND(A630="USA",J630=2050),0.94,IF(AND(A630="Japan",J630=2035),0.94,IF(AND(A630="Japan",J630=2050),0.92,IF(AND(A630="Russia",J630=2035),0.95,IF(AND(A630="Russia",J630=2050),0.93,IF(AND(A630="China",J630=2035),0.94,IF(AND(A630="China",J630=2050),0.92,IF(AND(A630="India",J630=2035),0.95,IF(AND(A630="India",J630=2050),0.92,IF(AND(A630="Middle East",J630=2035),0.94,IF(AND(A630="Middle East",J630=2050),0.9,IF(AND(A630="Africa",J630=2035),0.94,IF(AND(A630="Africa",J630=2050),0.91,IF(AND(A630="Brazil",J630=2035),0.95,IF(AND(A630="Brazil",J630=2050),0.92,""))))))))))))))))))</f>
        <v>*0.93</v>
      </c>
      <c r="P630" s="41" t="s">
        <v>1481</v>
      </c>
      <c r="Q630" s="52" t="s">
        <v>35</v>
      </c>
      <c r="R630" s="41" t="n">
        <v>2035</v>
      </c>
      <c r="S630" s="53" t="str">
        <f aca="false">"*"&amp;IF(AND(A630="EU",R630=2035),0.95,IF(AND(A630="EU",R630=2050),0.93,IF(AND(A630="USA",R630=2035),0.96,IF(AND(A630="USA",R630=2050),0.93,IF(AND(A630="Japan",R630=2035),0.94,IF(AND(A630="Japan",R630=2050),0.92,IF(AND(A630="Russia",R630=2035),0.95,IF(AND(A630="Russia",R630=2050),0.91,IF(AND(A630="China",R630=2035),0.93,IF(AND(A630="China",R630=2050),0.92,IF(AND(A630="India",R630=2035),0.94,IF(AND(A630="India",R630=2050),0.91,IF(AND(A630="Middle East",R630=2035),0.92,IF(AND(A630="Middle East",R630=2050),0.89,IF(AND(A630="Africa",R630=2035),0.93,IF(AND(A630="Africa",R630=2050),0.9,IF(AND(A630="Brazil",R630=2035),0.95,IF(AND(A630="Brazil",R630=2050),0.92,""))))))))))))))))))</f>
        <v>*0.95</v>
      </c>
      <c r="U630" s="41" t="s">
        <v>1481</v>
      </c>
      <c r="V630" s="52" t="s">
        <v>35</v>
      </c>
      <c r="W630" s="41" t="n">
        <v>2050</v>
      </c>
      <c r="X630" s="53" t="str">
        <f aca="false">"*"&amp;IF(AND(A630="EU",W630=2035),0.95,IF(AND(A630="EU",W630=2050),0.93,IF(AND(A630="USA",W630=2035),0.96,IF(AND(A630="USA",W630=2050),0.93,IF(AND(A630="Japan",W630=2035),0.94,IF(AND(A630="Japan",W630=2050),0.92,IF(AND(A630="Russia",W630=2035),0.95,IF(AND(A630="Russia",W630=2050),0.91,IF(AND(A630="China",W630=2035),0.93,IF(AND(A630="China",W630=2050),0.92,IF(AND(A630="India",W630=2035),0.94,IF(AND(A630="India",W630=2050),0.91,IF(AND(A630="Middle East",W630=2035),0.92,IF(AND(A630="Middle East",W630=2050),0.89,IF(AND(A630="Africa",W630=2035),0.93,IF(AND(A630="Africa",W630=2050),0.9,IF(AND(A630="Brazil",W630=2035),0.95,IF(AND(A630="Brazil",W630=2050),0.92,""))))))))))))))))))</f>
        <v>*0.93</v>
      </c>
      <c r="AC630" s="0" t="s">
        <v>1481</v>
      </c>
      <c r="AD630" s="50" t="s">
        <v>35</v>
      </c>
      <c r="AE630" s="0" t="n">
        <v>2035</v>
      </c>
      <c r="AF630" s="51" t="str">
        <f aca="false">"*"&amp;IF(AND(A630="EU",AE630=2035),0.93,IF(AND(A630="EU",AE630=2050),0.9,IF(AND(A630="USA",AE630=2035),0.92,IF(AND(A630="USA",AE630=2050),0.89,IF(AND(A630="Japan",AE630=2035),0.92,IF(AND(A630="Japan",AE630=2050),0.89,IF(AND(A630="Russia",AE630=2035),0.91,IF(AND(A630="Russia",AE630=2050),0.86,IF(AND(A630="China",AE630=2035),0.91,IF(AND(A630="China",AE630=2050),0.87,IF(AND(A630="India",AE630=2035),0.92,IF(AND(A630="India",AE630=2050),0.87,IF(AND(A630="Middle East",AE630=2035),0.89,IF(AND(A630="Middle East",AE630=2050),0.84,IF(AND(A630="Africa",AE630=2035),0.9,IF(AND(A630="Africa",AE630=2050),0.86,IF(AND(A630="Brazil",AE630=2035),0.93,IF(AND(A630="Brazil",AE630=2050),0.89,""))))))))))))))))))</f>
        <v>*0.93</v>
      </c>
      <c r="AG630" s="51" t="str">
        <f aca="false">AG629</f>
        <v>REZoning_Sol-Win</v>
      </c>
      <c r="AI630" s="0" t="s">
        <v>1481</v>
      </c>
      <c r="AJ630" s="50" t="s">
        <v>35</v>
      </c>
      <c r="AK630" s="0" t="n">
        <v>2050</v>
      </c>
      <c r="AL630" s="51" t="str">
        <f aca="false">"*"&amp;IF(AND(A630="EU",AK630=2035),0.93,IF(AND(A630="EU",AK630=2050),0.9,IF(AND(A630="USA",AK630=2035),0.92,IF(AND(A630="USA",AK630=2050),0.89,IF(AND(A630="Japan",AK630=2035),0.92,IF(AND(A630="Japan",AK630=2050),0.89,IF(AND(A630="Russia",AK630=2035),0.91,IF(AND(A630="Russia",AK630=2050),0.86,IF(AND(A630="China",AK630=2035),0.91,IF(AND(A630="China",AK630=2050),0.87,IF(AND(A630="India",AK630=2035),0.92,IF(AND(A630="India",AK630=2050),0.87,IF(AND(A630="Middle East",AK630=2035),0.89,IF(AND(A630="Middle East",AK630=2050),0.84,IF(AND(A630="Africa",AK630=2035),0.9,IF(AND(A630="Africa",AK630=2050),0.86,IF(AND(A630="Brazil",AK630=2035),0.93,IF(AND(A630="Brazil",AK630=2050),0.89,""))))))))))))))))))</f>
        <v>*0.9</v>
      </c>
      <c r="AM630" s="51" t="str">
        <f aca="false">AM629</f>
        <v>REZoning_Sol-Win</v>
      </c>
      <c r="AP630" s="0" t="s">
        <v>1481</v>
      </c>
      <c r="AQ630" s="0" t="s">
        <v>35</v>
      </c>
      <c r="AR630" s="0" t="n">
        <v>2100</v>
      </c>
      <c r="AS630" s="0" t="s">
        <v>874</v>
      </c>
      <c r="AT630" s="0" t="s">
        <v>36</v>
      </c>
    </row>
    <row r="631" customFormat="false" ht="28.5" hidden="false" customHeight="true" outlineLevel="0" collapsed="false">
      <c r="A631" s="3" t="s">
        <v>51</v>
      </c>
      <c r="C631" s="0" t="s">
        <v>1482</v>
      </c>
      <c r="D631" s="50" t="s">
        <v>35</v>
      </c>
      <c r="E631" s="0" t="n">
        <v>2035</v>
      </c>
      <c r="F631" s="51" t="str">
        <f aca="false">"*"&amp;IF(AND(A631="EU",E631=2035),0.95,IF(AND(A631="EU",E631=2050),0.93,IF(AND(A631="USA",E631=2035),0.96,IF(AND(A631="USA",E631=2050),0.94,IF(AND(A631="Japan",E631=2035),0.94,IF(AND(A631="Japan",E631=2050),0.92,IF(AND(A631="Russia",E631=2035),0.95,IF(AND(A631="Russia",E631=2050),0.93,IF(AND(A631="China",E631=2035),0.94,IF(AND(A631="China",E631=2050),0.92,IF(AND(A631="India",E631=2035),0.95,IF(AND(A631="India",E631=2050),0.92,IF(AND(A631="Middle East",E631=2035),0.94,IF(AND(A631="Middle East",E631=2050),0.9,IF(AND(A631="Africa",E631=2035),0.94,IF(AND(A631="Africa",E631=2050),0.91,IF(AND(A631="Brazil",E631=2035),0.95,IF(AND(A631="Brazil",E631=2050),0.92,""))))))))))))))))))</f>
        <v>*0.95</v>
      </c>
      <c r="H631" s="0" t="s">
        <v>1482</v>
      </c>
      <c r="I631" s="50" t="s">
        <v>35</v>
      </c>
      <c r="J631" s="0" t="n">
        <v>2050</v>
      </c>
      <c r="K631" s="48" t="str">
        <f aca="false">"*"&amp;IF(AND(A631="EU",J631=2035),0.95,IF(AND(A631="EU",J631=2050),0.93,IF(AND(A631="USA",J631=2035),0.96,IF(AND(A631="USA",J631=2050),0.94,IF(AND(A631="Japan",J631=2035),0.94,IF(AND(A631="Japan",J631=2050),0.92,IF(AND(A631="Russia",J631=2035),0.95,IF(AND(A631="Russia",J631=2050),0.93,IF(AND(A631="China",J631=2035),0.94,IF(AND(A631="China",J631=2050),0.92,IF(AND(A631="India",J631=2035),0.95,IF(AND(A631="India",J631=2050),0.92,IF(AND(A631="Middle East",J631=2035),0.94,IF(AND(A631="Middle East",J631=2050),0.9,IF(AND(A631="Africa",J631=2035),0.94,IF(AND(A631="Africa",J631=2050),0.91,IF(AND(A631="Brazil",J631=2035),0.95,IF(AND(A631="Brazil",J631=2050),0.92,""))))))))))))))))))</f>
        <v>*0.93</v>
      </c>
      <c r="P631" s="41" t="s">
        <v>1482</v>
      </c>
      <c r="Q631" s="52" t="s">
        <v>35</v>
      </c>
      <c r="R631" s="41" t="n">
        <v>2035</v>
      </c>
      <c r="S631" s="53" t="str">
        <f aca="false">"*"&amp;IF(AND(A631="EU",R631=2035),0.95,IF(AND(A631="EU",R631=2050),0.93,IF(AND(A631="USA",R631=2035),0.96,IF(AND(A631="USA",R631=2050),0.93,IF(AND(A631="Japan",R631=2035),0.94,IF(AND(A631="Japan",R631=2050),0.92,IF(AND(A631="Russia",R631=2035),0.95,IF(AND(A631="Russia",R631=2050),0.91,IF(AND(A631="China",R631=2035),0.93,IF(AND(A631="China",R631=2050),0.92,IF(AND(A631="India",R631=2035),0.94,IF(AND(A631="India",R631=2050),0.91,IF(AND(A631="Middle East",R631=2035),0.92,IF(AND(A631="Middle East",R631=2050),0.89,IF(AND(A631="Africa",R631=2035),0.93,IF(AND(A631="Africa",R631=2050),0.9,IF(AND(A631="Brazil",R631=2035),0.95,IF(AND(A631="Brazil",R631=2050),0.92,""))))))))))))))))))</f>
        <v>*0.95</v>
      </c>
      <c r="U631" s="41" t="s">
        <v>1482</v>
      </c>
      <c r="V631" s="52" t="s">
        <v>35</v>
      </c>
      <c r="W631" s="41" t="n">
        <v>2050</v>
      </c>
      <c r="X631" s="53" t="str">
        <f aca="false">"*"&amp;IF(AND(A631="EU",W631=2035),0.95,IF(AND(A631="EU",W631=2050),0.93,IF(AND(A631="USA",W631=2035),0.96,IF(AND(A631="USA",W631=2050),0.93,IF(AND(A631="Japan",W631=2035),0.94,IF(AND(A631="Japan",W631=2050),0.92,IF(AND(A631="Russia",W631=2035),0.95,IF(AND(A631="Russia",W631=2050),0.91,IF(AND(A631="China",W631=2035),0.93,IF(AND(A631="China",W631=2050),0.92,IF(AND(A631="India",W631=2035),0.94,IF(AND(A631="India",W631=2050),0.91,IF(AND(A631="Middle East",W631=2035),0.92,IF(AND(A631="Middle East",W631=2050),0.89,IF(AND(A631="Africa",W631=2035),0.93,IF(AND(A631="Africa",W631=2050),0.9,IF(AND(A631="Brazil",W631=2035),0.95,IF(AND(A631="Brazil",W631=2050),0.92,""))))))))))))))))))</f>
        <v>*0.93</v>
      </c>
      <c r="AC631" s="0" t="s">
        <v>1482</v>
      </c>
      <c r="AD631" s="50" t="s">
        <v>35</v>
      </c>
      <c r="AE631" s="0" t="n">
        <v>2035</v>
      </c>
      <c r="AF631" s="51" t="str">
        <f aca="false">"*"&amp;IF(AND(A631="EU",AE631=2035),0.93,IF(AND(A631="EU",AE631=2050),0.9,IF(AND(A631="USA",AE631=2035),0.92,IF(AND(A631="USA",AE631=2050),0.89,IF(AND(A631="Japan",AE631=2035),0.92,IF(AND(A631="Japan",AE631=2050),0.89,IF(AND(A631="Russia",AE631=2035),0.91,IF(AND(A631="Russia",AE631=2050),0.86,IF(AND(A631="China",AE631=2035),0.91,IF(AND(A631="China",AE631=2050),0.87,IF(AND(A631="India",AE631=2035),0.92,IF(AND(A631="India",AE631=2050),0.87,IF(AND(A631="Middle East",AE631=2035),0.89,IF(AND(A631="Middle East",AE631=2050),0.84,IF(AND(A631="Africa",AE631=2035),0.9,IF(AND(A631="Africa",AE631=2050),0.86,IF(AND(A631="Brazil",AE631=2035),0.93,IF(AND(A631="Brazil",AE631=2050),0.89,""))))))))))))))))))</f>
        <v>*0.93</v>
      </c>
      <c r="AG631" s="51" t="str">
        <f aca="false">AG630</f>
        <v>REZoning_Sol-Win</v>
      </c>
      <c r="AI631" s="0" t="s">
        <v>1482</v>
      </c>
      <c r="AJ631" s="50" t="s">
        <v>35</v>
      </c>
      <c r="AK631" s="0" t="n">
        <v>2050</v>
      </c>
      <c r="AL631" s="51" t="str">
        <f aca="false">"*"&amp;IF(AND(A631="EU",AK631=2035),0.93,IF(AND(A631="EU",AK631=2050),0.9,IF(AND(A631="USA",AK631=2035),0.92,IF(AND(A631="USA",AK631=2050),0.89,IF(AND(A631="Japan",AK631=2035),0.92,IF(AND(A631="Japan",AK631=2050),0.89,IF(AND(A631="Russia",AK631=2035),0.91,IF(AND(A631="Russia",AK631=2050),0.86,IF(AND(A631="China",AK631=2035),0.91,IF(AND(A631="China",AK631=2050),0.87,IF(AND(A631="India",AK631=2035),0.92,IF(AND(A631="India",AK631=2050),0.87,IF(AND(A631="Middle East",AK631=2035),0.89,IF(AND(A631="Middle East",AK631=2050),0.84,IF(AND(A631="Africa",AK631=2035),0.9,IF(AND(A631="Africa",AK631=2050),0.86,IF(AND(A631="Brazil",AK631=2035),0.93,IF(AND(A631="Brazil",AK631=2050),0.89,""))))))))))))))))))</f>
        <v>*0.9</v>
      </c>
      <c r="AM631" s="51" t="str">
        <f aca="false">AM630</f>
        <v>REZoning_Sol-Win</v>
      </c>
      <c r="AP631" s="0" t="s">
        <v>1482</v>
      </c>
      <c r="AQ631" s="0" t="s">
        <v>35</v>
      </c>
      <c r="AR631" s="0" t="n">
        <v>2100</v>
      </c>
      <c r="AS631" s="0" t="s">
        <v>874</v>
      </c>
      <c r="AT631" s="0" t="s">
        <v>36</v>
      </c>
    </row>
    <row r="632" customFormat="false" ht="28.5" hidden="false" customHeight="true" outlineLevel="0" collapsed="false">
      <c r="A632" s="3" t="s">
        <v>51</v>
      </c>
      <c r="C632" s="0" t="s">
        <v>1483</v>
      </c>
      <c r="D632" s="50" t="s">
        <v>35</v>
      </c>
      <c r="E632" s="0" t="n">
        <v>2035</v>
      </c>
      <c r="F632" s="51" t="str">
        <f aca="false">"*"&amp;IF(AND(A632="EU",E632=2035),0.95,IF(AND(A632="EU",E632=2050),0.93,IF(AND(A632="USA",E632=2035),0.96,IF(AND(A632="USA",E632=2050),0.94,IF(AND(A632="Japan",E632=2035),0.94,IF(AND(A632="Japan",E632=2050),0.92,IF(AND(A632="Russia",E632=2035),0.95,IF(AND(A632="Russia",E632=2050),0.93,IF(AND(A632="China",E632=2035),0.94,IF(AND(A632="China",E632=2050),0.92,IF(AND(A632="India",E632=2035),0.95,IF(AND(A632="India",E632=2050),0.92,IF(AND(A632="Middle East",E632=2035),0.94,IF(AND(A632="Middle East",E632=2050),0.9,IF(AND(A632="Africa",E632=2035),0.94,IF(AND(A632="Africa",E632=2050),0.91,IF(AND(A632="Brazil",E632=2035),0.95,IF(AND(A632="Brazil",E632=2050),0.92,""))))))))))))))))))</f>
        <v>*0.95</v>
      </c>
      <c r="H632" s="0" t="s">
        <v>1483</v>
      </c>
      <c r="I632" s="50" t="s">
        <v>35</v>
      </c>
      <c r="J632" s="0" t="n">
        <v>2050</v>
      </c>
      <c r="K632" s="48" t="str">
        <f aca="false">"*"&amp;IF(AND(A632="EU",J632=2035),0.95,IF(AND(A632="EU",J632=2050),0.93,IF(AND(A632="USA",J632=2035),0.96,IF(AND(A632="USA",J632=2050),0.94,IF(AND(A632="Japan",J632=2035),0.94,IF(AND(A632="Japan",J632=2050),0.92,IF(AND(A632="Russia",J632=2035),0.95,IF(AND(A632="Russia",J632=2050),0.93,IF(AND(A632="China",J632=2035),0.94,IF(AND(A632="China",J632=2050),0.92,IF(AND(A632="India",J632=2035),0.95,IF(AND(A632="India",J632=2050),0.92,IF(AND(A632="Middle East",J632=2035),0.94,IF(AND(A632="Middle East",J632=2050),0.9,IF(AND(A632="Africa",J632=2035),0.94,IF(AND(A632="Africa",J632=2050),0.91,IF(AND(A632="Brazil",J632=2035),0.95,IF(AND(A632="Brazil",J632=2050),0.92,""))))))))))))))))))</f>
        <v>*0.93</v>
      </c>
      <c r="P632" s="41" t="s">
        <v>1483</v>
      </c>
      <c r="Q632" s="52" t="s">
        <v>35</v>
      </c>
      <c r="R632" s="41" t="n">
        <v>2035</v>
      </c>
      <c r="S632" s="53" t="str">
        <f aca="false">"*"&amp;IF(AND(A632="EU",R632=2035),0.95,IF(AND(A632="EU",R632=2050),0.93,IF(AND(A632="USA",R632=2035),0.96,IF(AND(A632="USA",R632=2050),0.93,IF(AND(A632="Japan",R632=2035),0.94,IF(AND(A632="Japan",R632=2050),0.92,IF(AND(A632="Russia",R632=2035),0.95,IF(AND(A632="Russia",R632=2050),0.91,IF(AND(A632="China",R632=2035),0.93,IF(AND(A632="China",R632=2050),0.92,IF(AND(A632="India",R632=2035),0.94,IF(AND(A632="India",R632=2050),0.91,IF(AND(A632="Middle East",R632=2035),0.92,IF(AND(A632="Middle East",R632=2050),0.89,IF(AND(A632="Africa",R632=2035),0.93,IF(AND(A632="Africa",R632=2050),0.9,IF(AND(A632="Brazil",R632=2035),0.95,IF(AND(A632="Brazil",R632=2050),0.92,""))))))))))))))))))</f>
        <v>*0.95</v>
      </c>
      <c r="U632" s="41" t="s">
        <v>1483</v>
      </c>
      <c r="V632" s="52" t="s">
        <v>35</v>
      </c>
      <c r="W632" s="41" t="n">
        <v>2050</v>
      </c>
      <c r="X632" s="53" t="str">
        <f aca="false">"*"&amp;IF(AND(A632="EU",W632=2035),0.95,IF(AND(A632="EU",W632=2050),0.93,IF(AND(A632="USA",W632=2035),0.96,IF(AND(A632="USA",W632=2050),0.93,IF(AND(A632="Japan",W632=2035),0.94,IF(AND(A632="Japan",W632=2050),0.92,IF(AND(A632="Russia",W632=2035),0.95,IF(AND(A632="Russia",W632=2050),0.91,IF(AND(A632="China",W632=2035),0.93,IF(AND(A632="China",W632=2050),0.92,IF(AND(A632="India",W632=2035),0.94,IF(AND(A632="India",W632=2050),0.91,IF(AND(A632="Middle East",W632=2035),0.92,IF(AND(A632="Middle East",W632=2050),0.89,IF(AND(A632="Africa",W632=2035),0.93,IF(AND(A632="Africa",W632=2050),0.9,IF(AND(A632="Brazil",W632=2035),0.95,IF(AND(A632="Brazil",W632=2050),0.92,""))))))))))))))))))</f>
        <v>*0.93</v>
      </c>
      <c r="AC632" s="0" t="s">
        <v>1483</v>
      </c>
      <c r="AD632" s="50" t="s">
        <v>35</v>
      </c>
      <c r="AE632" s="0" t="n">
        <v>2035</v>
      </c>
      <c r="AF632" s="51" t="str">
        <f aca="false">"*"&amp;IF(AND(A632="EU",AE632=2035),0.93,IF(AND(A632="EU",AE632=2050),0.9,IF(AND(A632="USA",AE632=2035),0.92,IF(AND(A632="USA",AE632=2050),0.89,IF(AND(A632="Japan",AE632=2035),0.92,IF(AND(A632="Japan",AE632=2050),0.89,IF(AND(A632="Russia",AE632=2035),0.91,IF(AND(A632="Russia",AE632=2050),0.86,IF(AND(A632="China",AE632=2035),0.91,IF(AND(A632="China",AE632=2050),0.87,IF(AND(A632="India",AE632=2035),0.92,IF(AND(A632="India",AE632=2050),0.87,IF(AND(A632="Middle East",AE632=2035),0.89,IF(AND(A632="Middle East",AE632=2050),0.84,IF(AND(A632="Africa",AE632=2035),0.9,IF(AND(A632="Africa",AE632=2050),0.86,IF(AND(A632="Brazil",AE632=2035),0.93,IF(AND(A632="Brazil",AE632=2050),0.89,""))))))))))))))))))</f>
        <v>*0.93</v>
      </c>
      <c r="AG632" s="51" t="str">
        <f aca="false">AG631</f>
        <v>REZoning_Sol-Win</v>
      </c>
      <c r="AI632" s="0" t="s">
        <v>1483</v>
      </c>
      <c r="AJ632" s="50" t="s">
        <v>35</v>
      </c>
      <c r="AK632" s="0" t="n">
        <v>2050</v>
      </c>
      <c r="AL632" s="51" t="str">
        <f aca="false">"*"&amp;IF(AND(A632="EU",AK632=2035),0.93,IF(AND(A632="EU",AK632=2050),0.9,IF(AND(A632="USA",AK632=2035),0.92,IF(AND(A632="USA",AK632=2050),0.89,IF(AND(A632="Japan",AK632=2035),0.92,IF(AND(A632="Japan",AK632=2050),0.89,IF(AND(A632="Russia",AK632=2035),0.91,IF(AND(A632="Russia",AK632=2050),0.86,IF(AND(A632="China",AK632=2035),0.91,IF(AND(A632="China",AK632=2050),0.87,IF(AND(A632="India",AK632=2035),0.92,IF(AND(A632="India",AK632=2050),0.87,IF(AND(A632="Middle East",AK632=2035),0.89,IF(AND(A632="Middle East",AK632=2050),0.84,IF(AND(A632="Africa",AK632=2035),0.9,IF(AND(A632="Africa",AK632=2050),0.86,IF(AND(A632="Brazil",AK632=2035),0.93,IF(AND(A632="Brazil",AK632=2050),0.89,""))))))))))))))))))</f>
        <v>*0.9</v>
      </c>
      <c r="AM632" s="51" t="str">
        <f aca="false">AM631</f>
        <v>REZoning_Sol-Win</v>
      </c>
      <c r="AP632" s="0" t="s">
        <v>1483</v>
      </c>
      <c r="AQ632" s="0" t="s">
        <v>35</v>
      </c>
      <c r="AR632" s="0" t="n">
        <v>2100</v>
      </c>
      <c r="AS632" s="0" t="s">
        <v>874</v>
      </c>
      <c r="AT632" s="0" t="s">
        <v>36</v>
      </c>
    </row>
    <row r="633" customFormat="false" ht="28.5" hidden="false" customHeight="true" outlineLevel="0" collapsed="false">
      <c r="A633" s="3" t="s">
        <v>51</v>
      </c>
      <c r="C633" s="0" t="s">
        <v>1484</v>
      </c>
      <c r="D633" s="50" t="s">
        <v>35</v>
      </c>
      <c r="E633" s="0" t="n">
        <v>2035</v>
      </c>
      <c r="F633" s="51" t="str">
        <f aca="false">"*"&amp;IF(AND(A633="EU",E633=2035),0.95,IF(AND(A633="EU",E633=2050),0.93,IF(AND(A633="USA",E633=2035),0.96,IF(AND(A633="USA",E633=2050),0.94,IF(AND(A633="Japan",E633=2035),0.94,IF(AND(A633="Japan",E633=2050),0.92,IF(AND(A633="Russia",E633=2035),0.95,IF(AND(A633="Russia",E633=2050),0.93,IF(AND(A633="China",E633=2035),0.94,IF(AND(A633="China",E633=2050),0.92,IF(AND(A633="India",E633=2035),0.95,IF(AND(A633="India",E633=2050),0.92,IF(AND(A633="Middle East",E633=2035),0.94,IF(AND(A633="Middle East",E633=2050),0.9,IF(AND(A633="Africa",E633=2035),0.94,IF(AND(A633="Africa",E633=2050),0.91,IF(AND(A633="Brazil",E633=2035),0.95,IF(AND(A633="Brazil",E633=2050),0.92,""))))))))))))))))))</f>
        <v>*0.95</v>
      </c>
      <c r="H633" s="0" t="s">
        <v>1484</v>
      </c>
      <c r="I633" s="50" t="s">
        <v>35</v>
      </c>
      <c r="J633" s="0" t="n">
        <v>2050</v>
      </c>
      <c r="K633" s="48" t="str">
        <f aca="false">"*"&amp;IF(AND(A633="EU",J633=2035),0.95,IF(AND(A633="EU",J633=2050),0.93,IF(AND(A633="USA",J633=2035),0.96,IF(AND(A633="USA",J633=2050),0.94,IF(AND(A633="Japan",J633=2035),0.94,IF(AND(A633="Japan",J633=2050),0.92,IF(AND(A633="Russia",J633=2035),0.95,IF(AND(A633="Russia",J633=2050),0.93,IF(AND(A633="China",J633=2035),0.94,IF(AND(A633="China",J633=2050),0.92,IF(AND(A633="India",J633=2035),0.95,IF(AND(A633="India",J633=2050),0.92,IF(AND(A633="Middle East",J633=2035),0.94,IF(AND(A633="Middle East",J633=2050),0.9,IF(AND(A633="Africa",J633=2035),0.94,IF(AND(A633="Africa",J633=2050),0.91,IF(AND(A633="Brazil",J633=2035),0.95,IF(AND(A633="Brazil",J633=2050),0.92,""))))))))))))))))))</f>
        <v>*0.93</v>
      </c>
      <c r="P633" s="41" t="s">
        <v>1484</v>
      </c>
      <c r="Q633" s="52" t="s">
        <v>35</v>
      </c>
      <c r="R633" s="41" t="n">
        <v>2035</v>
      </c>
      <c r="S633" s="53" t="str">
        <f aca="false">"*"&amp;IF(AND(A633="EU",R633=2035),0.95,IF(AND(A633="EU",R633=2050),0.93,IF(AND(A633="USA",R633=2035),0.96,IF(AND(A633="USA",R633=2050),0.93,IF(AND(A633="Japan",R633=2035),0.94,IF(AND(A633="Japan",R633=2050),0.92,IF(AND(A633="Russia",R633=2035),0.95,IF(AND(A633="Russia",R633=2050),0.91,IF(AND(A633="China",R633=2035),0.93,IF(AND(A633="China",R633=2050),0.92,IF(AND(A633="India",R633=2035),0.94,IF(AND(A633="India",R633=2050),0.91,IF(AND(A633="Middle East",R633=2035),0.92,IF(AND(A633="Middle East",R633=2050),0.89,IF(AND(A633="Africa",R633=2035),0.93,IF(AND(A633="Africa",R633=2050),0.9,IF(AND(A633="Brazil",R633=2035),0.95,IF(AND(A633="Brazil",R633=2050),0.92,""))))))))))))))))))</f>
        <v>*0.95</v>
      </c>
      <c r="U633" s="41" t="s">
        <v>1484</v>
      </c>
      <c r="V633" s="52" t="s">
        <v>35</v>
      </c>
      <c r="W633" s="41" t="n">
        <v>2050</v>
      </c>
      <c r="X633" s="53" t="str">
        <f aca="false">"*"&amp;IF(AND(A633="EU",W633=2035),0.95,IF(AND(A633="EU",W633=2050),0.93,IF(AND(A633="USA",W633=2035),0.96,IF(AND(A633="USA",W633=2050),0.93,IF(AND(A633="Japan",W633=2035),0.94,IF(AND(A633="Japan",W633=2050),0.92,IF(AND(A633="Russia",W633=2035),0.95,IF(AND(A633="Russia",W633=2050),0.91,IF(AND(A633="China",W633=2035),0.93,IF(AND(A633="China",W633=2050),0.92,IF(AND(A633="India",W633=2035),0.94,IF(AND(A633="India",W633=2050),0.91,IF(AND(A633="Middle East",W633=2035),0.92,IF(AND(A633="Middle East",W633=2050),0.89,IF(AND(A633="Africa",W633=2035),0.93,IF(AND(A633="Africa",W633=2050),0.9,IF(AND(A633="Brazil",W633=2035),0.95,IF(AND(A633="Brazil",W633=2050),0.92,""))))))))))))))))))</f>
        <v>*0.93</v>
      </c>
      <c r="AC633" s="0" t="s">
        <v>1484</v>
      </c>
      <c r="AD633" s="50" t="s">
        <v>35</v>
      </c>
      <c r="AE633" s="0" t="n">
        <v>2035</v>
      </c>
      <c r="AF633" s="51" t="str">
        <f aca="false">"*"&amp;IF(AND(A633="EU",AE633=2035),0.93,IF(AND(A633="EU",AE633=2050),0.9,IF(AND(A633="USA",AE633=2035),0.92,IF(AND(A633="USA",AE633=2050),0.89,IF(AND(A633="Japan",AE633=2035),0.92,IF(AND(A633="Japan",AE633=2050),0.89,IF(AND(A633="Russia",AE633=2035),0.91,IF(AND(A633="Russia",AE633=2050),0.86,IF(AND(A633="China",AE633=2035),0.91,IF(AND(A633="China",AE633=2050),0.87,IF(AND(A633="India",AE633=2035),0.92,IF(AND(A633="India",AE633=2050),0.87,IF(AND(A633="Middle East",AE633=2035),0.89,IF(AND(A633="Middle East",AE633=2050),0.84,IF(AND(A633="Africa",AE633=2035),0.9,IF(AND(A633="Africa",AE633=2050),0.86,IF(AND(A633="Brazil",AE633=2035),0.93,IF(AND(A633="Brazil",AE633=2050),0.89,""))))))))))))))))))</f>
        <v>*0.93</v>
      </c>
      <c r="AG633" s="51" t="str">
        <f aca="false">AG632</f>
        <v>REZoning_Sol-Win</v>
      </c>
      <c r="AI633" s="0" t="s">
        <v>1484</v>
      </c>
      <c r="AJ633" s="50" t="s">
        <v>35</v>
      </c>
      <c r="AK633" s="0" t="n">
        <v>2050</v>
      </c>
      <c r="AL633" s="51" t="str">
        <f aca="false">"*"&amp;IF(AND(A633="EU",AK633=2035),0.93,IF(AND(A633="EU",AK633=2050),0.9,IF(AND(A633="USA",AK633=2035),0.92,IF(AND(A633="USA",AK633=2050),0.89,IF(AND(A633="Japan",AK633=2035),0.92,IF(AND(A633="Japan",AK633=2050),0.89,IF(AND(A633="Russia",AK633=2035),0.91,IF(AND(A633="Russia",AK633=2050),0.86,IF(AND(A633="China",AK633=2035),0.91,IF(AND(A633="China",AK633=2050),0.87,IF(AND(A633="India",AK633=2035),0.92,IF(AND(A633="India",AK633=2050),0.87,IF(AND(A633="Middle East",AK633=2035),0.89,IF(AND(A633="Middle East",AK633=2050),0.84,IF(AND(A633="Africa",AK633=2035),0.9,IF(AND(A633="Africa",AK633=2050),0.86,IF(AND(A633="Brazil",AK633=2035),0.93,IF(AND(A633="Brazil",AK633=2050),0.89,""))))))))))))))))))</f>
        <v>*0.9</v>
      </c>
      <c r="AM633" s="51" t="str">
        <f aca="false">AM632</f>
        <v>REZoning_Sol-Win</v>
      </c>
      <c r="AP633" s="0" t="s">
        <v>1484</v>
      </c>
      <c r="AQ633" s="0" t="s">
        <v>35</v>
      </c>
      <c r="AR633" s="0" t="n">
        <v>2100</v>
      </c>
      <c r="AS633" s="0" t="s">
        <v>874</v>
      </c>
      <c r="AT633" s="0" t="s">
        <v>36</v>
      </c>
    </row>
    <row r="634" customFormat="false" ht="28.5" hidden="false" customHeight="true" outlineLevel="0" collapsed="false">
      <c r="A634" s="3" t="s">
        <v>51</v>
      </c>
      <c r="C634" s="0" t="s">
        <v>1485</v>
      </c>
      <c r="D634" s="50" t="s">
        <v>35</v>
      </c>
      <c r="E634" s="0" t="n">
        <v>2035</v>
      </c>
      <c r="F634" s="51" t="str">
        <f aca="false">"*"&amp;IF(AND(A634="EU",E634=2035),0.95,IF(AND(A634="EU",E634=2050),0.93,IF(AND(A634="USA",E634=2035),0.96,IF(AND(A634="USA",E634=2050),0.94,IF(AND(A634="Japan",E634=2035),0.94,IF(AND(A634="Japan",E634=2050),0.92,IF(AND(A634="Russia",E634=2035),0.95,IF(AND(A634="Russia",E634=2050),0.93,IF(AND(A634="China",E634=2035),0.94,IF(AND(A634="China",E634=2050),0.92,IF(AND(A634="India",E634=2035),0.95,IF(AND(A634="India",E634=2050),0.92,IF(AND(A634="Middle East",E634=2035),0.94,IF(AND(A634="Middle East",E634=2050),0.9,IF(AND(A634="Africa",E634=2035),0.94,IF(AND(A634="Africa",E634=2050),0.91,IF(AND(A634="Brazil",E634=2035),0.95,IF(AND(A634="Brazil",E634=2050),0.92,""))))))))))))))))))</f>
        <v>*0.95</v>
      </c>
      <c r="H634" s="0" t="s">
        <v>1485</v>
      </c>
      <c r="I634" s="50" t="s">
        <v>35</v>
      </c>
      <c r="J634" s="0" t="n">
        <v>2050</v>
      </c>
      <c r="K634" s="48" t="str">
        <f aca="false">"*"&amp;IF(AND(A634="EU",J634=2035),0.95,IF(AND(A634="EU",J634=2050),0.93,IF(AND(A634="USA",J634=2035),0.96,IF(AND(A634="USA",J634=2050),0.94,IF(AND(A634="Japan",J634=2035),0.94,IF(AND(A634="Japan",J634=2050),0.92,IF(AND(A634="Russia",J634=2035),0.95,IF(AND(A634="Russia",J634=2050),0.93,IF(AND(A634="China",J634=2035),0.94,IF(AND(A634="China",J634=2050),0.92,IF(AND(A634="India",J634=2035),0.95,IF(AND(A634="India",J634=2050),0.92,IF(AND(A634="Middle East",J634=2035),0.94,IF(AND(A634="Middle East",J634=2050),0.9,IF(AND(A634="Africa",J634=2035),0.94,IF(AND(A634="Africa",J634=2050),0.91,IF(AND(A634="Brazil",J634=2035),0.95,IF(AND(A634="Brazil",J634=2050),0.92,""))))))))))))))))))</f>
        <v>*0.93</v>
      </c>
      <c r="P634" s="41" t="s">
        <v>1485</v>
      </c>
      <c r="Q634" s="52" t="s">
        <v>35</v>
      </c>
      <c r="R634" s="41" t="n">
        <v>2035</v>
      </c>
      <c r="S634" s="53" t="str">
        <f aca="false">"*"&amp;IF(AND(A634="EU",R634=2035),0.95,IF(AND(A634="EU",R634=2050),0.93,IF(AND(A634="USA",R634=2035),0.96,IF(AND(A634="USA",R634=2050),0.93,IF(AND(A634="Japan",R634=2035),0.94,IF(AND(A634="Japan",R634=2050),0.92,IF(AND(A634="Russia",R634=2035),0.95,IF(AND(A634="Russia",R634=2050),0.91,IF(AND(A634="China",R634=2035),0.93,IF(AND(A634="China",R634=2050),0.92,IF(AND(A634="India",R634=2035),0.94,IF(AND(A634="India",R634=2050),0.91,IF(AND(A634="Middle East",R634=2035),0.92,IF(AND(A634="Middle East",R634=2050),0.89,IF(AND(A634="Africa",R634=2035),0.93,IF(AND(A634="Africa",R634=2050),0.9,IF(AND(A634="Brazil",R634=2035),0.95,IF(AND(A634="Brazil",R634=2050),0.92,""))))))))))))))))))</f>
        <v>*0.95</v>
      </c>
      <c r="U634" s="41" t="s">
        <v>1485</v>
      </c>
      <c r="V634" s="52" t="s">
        <v>35</v>
      </c>
      <c r="W634" s="41" t="n">
        <v>2050</v>
      </c>
      <c r="X634" s="53" t="str">
        <f aca="false">"*"&amp;IF(AND(A634="EU",W634=2035),0.95,IF(AND(A634="EU",W634=2050),0.93,IF(AND(A634="USA",W634=2035),0.96,IF(AND(A634="USA",W634=2050),0.93,IF(AND(A634="Japan",W634=2035),0.94,IF(AND(A634="Japan",W634=2050),0.92,IF(AND(A634="Russia",W634=2035),0.95,IF(AND(A634="Russia",W634=2050),0.91,IF(AND(A634="China",W634=2035),0.93,IF(AND(A634="China",W634=2050),0.92,IF(AND(A634="India",W634=2035),0.94,IF(AND(A634="India",W634=2050),0.91,IF(AND(A634="Middle East",W634=2035),0.92,IF(AND(A634="Middle East",W634=2050),0.89,IF(AND(A634="Africa",W634=2035),0.93,IF(AND(A634="Africa",W634=2050),0.9,IF(AND(A634="Brazil",W634=2035),0.95,IF(AND(A634="Brazil",W634=2050),0.92,""))))))))))))))))))</f>
        <v>*0.93</v>
      </c>
      <c r="AC634" s="0" t="s">
        <v>1485</v>
      </c>
      <c r="AD634" s="50" t="s">
        <v>35</v>
      </c>
      <c r="AE634" s="0" t="n">
        <v>2035</v>
      </c>
      <c r="AF634" s="51" t="str">
        <f aca="false">"*"&amp;IF(AND(A634="EU",AE634=2035),0.93,IF(AND(A634="EU",AE634=2050),0.9,IF(AND(A634="USA",AE634=2035),0.92,IF(AND(A634="USA",AE634=2050),0.89,IF(AND(A634="Japan",AE634=2035),0.92,IF(AND(A634="Japan",AE634=2050),0.89,IF(AND(A634="Russia",AE634=2035),0.91,IF(AND(A634="Russia",AE634=2050),0.86,IF(AND(A634="China",AE634=2035),0.91,IF(AND(A634="China",AE634=2050),0.87,IF(AND(A634="India",AE634=2035),0.92,IF(AND(A634="India",AE634=2050),0.87,IF(AND(A634="Middle East",AE634=2035),0.89,IF(AND(A634="Middle East",AE634=2050),0.84,IF(AND(A634="Africa",AE634=2035),0.9,IF(AND(A634="Africa",AE634=2050),0.86,IF(AND(A634="Brazil",AE634=2035),0.93,IF(AND(A634="Brazil",AE634=2050),0.89,""))))))))))))))))))</f>
        <v>*0.93</v>
      </c>
      <c r="AG634" s="51" t="str">
        <f aca="false">AG633</f>
        <v>REZoning_Sol-Win</v>
      </c>
      <c r="AI634" s="0" t="s">
        <v>1485</v>
      </c>
      <c r="AJ634" s="50" t="s">
        <v>35</v>
      </c>
      <c r="AK634" s="0" t="n">
        <v>2050</v>
      </c>
      <c r="AL634" s="51" t="str">
        <f aca="false">"*"&amp;IF(AND(A634="EU",AK634=2035),0.93,IF(AND(A634="EU",AK634=2050),0.9,IF(AND(A634="USA",AK634=2035),0.92,IF(AND(A634="USA",AK634=2050),0.89,IF(AND(A634="Japan",AK634=2035),0.92,IF(AND(A634="Japan",AK634=2050),0.89,IF(AND(A634="Russia",AK634=2035),0.91,IF(AND(A634="Russia",AK634=2050),0.86,IF(AND(A634="China",AK634=2035),0.91,IF(AND(A634="China",AK634=2050),0.87,IF(AND(A634="India",AK634=2035),0.92,IF(AND(A634="India",AK634=2050),0.87,IF(AND(A634="Middle East",AK634=2035),0.89,IF(AND(A634="Middle East",AK634=2050),0.84,IF(AND(A634="Africa",AK634=2035),0.9,IF(AND(A634="Africa",AK634=2050),0.86,IF(AND(A634="Brazil",AK634=2035),0.93,IF(AND(A634="Brazil",AK634=2050),0.89,""))))))))))))))))))</f>
        <v>*0.9</v>
      </c>
      <c r="AM634" s="51" t="str">
        <f aca="false">AM633</f>
        <v>REZoning_Sol-Win</v>
      </c>
      <c r="AP634" s="0" t="s">
        <v>1485</v>
      </c>
      <c r="AQ634" s="0" t="s">
        <v>35</v>
      </c>
      <c r="AR634" s="0" t="n">
        <v>2100</v>
      </c>
      <c r="AS634" s="0" t="s">
        <v>874</v>
      </c>
      <c r="AT634" s="0" t="s">
        <v>36</v>
      </c>
    </row>
    <row r="635" customFormat="false" ht="28.5" hidden="false" customHeight="true" outlineLevel="0" collapsed="false">
      <c r="A635" s="3" t="s">
        <v>51</v>
      </c>
      <c r="C635" s="0" t="s">
        <v>1486</v>
      </c>
      <c r="D635" s="50" t="s">
        <v>35</v>
      </c>
      <c r="E635" s="0" t="n">
        <v>2035</v>
      </c>
      <c r="F635" s="51" t="str">
        <f aca="false">"*"&amp;IF(AND(A635="EU",E635=2035),0.95,IF(AND(A635="EU",E635=2050),0.93,IF(AND(A635="USA",E635=2035),0.96,IF(AND(A635="USA",E635=2050),0.94,IF(AND(A635="Japan",E635=2035),0.94,IF(AND(A635="Japan",E635=2050),0.92,IF(AND(A635="Russia",E635=2035),0.95,IF(AND(A635="Russia",E635=2050),0.93,IF(AND(A635="China",E635=2035),0.94,IF(AND(A635="China",E635=2050),0.92,IF(AND(A635="India",E635=2035),0.95,IF(AND(A635="India",E635=2050),0.92,IF(AND(A635="Middle East",E635=2035),0.94,IF(AND(A635="Middle East",E635=2050),0.9,IF(AND(A635="Africa",E635=2035),0.94,IF(AND(A635="Africa",E635=2050),0.91,IF(AND(A635="Brazil",E635=2035),0.95,IF(AND(A635="Brazil",E635=2050),0.92,""))))))))))))))))))</f>
        <v>*0.95</v>
      </c>
      <c r="H635" s="0" t="s">
        <v>1486</v>
      </c>
      <c r="I635" s="50" t="s">
        <v>35</v>
      </c>
      <c r="J635" s="0" t="n">
        <v>2050</v>
      </c>
      <c r="K635" s="48" t="str">
        <f aca="false">"*"&amp;IF(AND(A635="EU",J635=2035),0.95,IF(AND(A635="EU",J635=2050),0.93,IF(AND(A635="USA",J635=2035),0.96,IF(AND(A635="USA",J635=2050),0.94,IF(AND(A635="Japan",J635=2035),0.94,IF(AND(A635="Japan",J635=2050),0.92,IF(AND(A635="Russia",J635=2035),0.95,IF(AND(A635="Russia",J635=2050),0.93,IF(AND(A635="China",J635=2035),0.94,IF(AND(A635="China",J635=2050),0.92,IF(AND(A635="India",J635=2035),0.95,IF(AND(A635="India",J635=2050),0.92,IF(AND(A635="Middle East",J635=2035),0.94,IF(AND(A635="Middle East",J635=2050),0.9,IF(AND(A635="Africa",J635=2035),0.94,IF(AND(A635="Africa",J635=2050),0.91,IF(AND(A635="Brazil",J635=2035),0.95,IF(AND(A635="Brazil",J635=2050),0.92,""))))))))))))))))))</f>
        <v>*0.93</v>
      </c>
      <c r="P635" s="41" t="s">
        <v>1486</v>
      </c>
      <c r="Q635" s="52" t="s">
        <v>35</v>
      </c>
      <c r="R635" s="41" t="n">
        <v>2035</v>
      </c>
      <c r="S635" s="53" t="str">
        <f aca="false">"*"&amp;IF(AND(A635="EU",R635=2035),0.95,IF(AND(A635="EU",R635=2050),0.93,IF(AND(A635="USA",R635=2035),0.96,IF(AND(A635="USA",R635=2050),0.93,IF(AND(A635="Japan",R635=2035),0.94,IF(AND(A635="Japan",R635=2050),0.92,IF(AND(A635="Russia",R635=2035),0.95,IF(AND(A635="Russia",R635=2050),0.91,IF(AND(A635="China",R635=2035),0.93,IF(AND(A635="China",R635=2050),0.92,IF(AND(A635="India",R635=2035),0.94,IF(AND(A635="India",R635=2050),0.91,IF(AND(A635="Middle East",R635=2035),0.92,IF(AND(A635="Middle East",R635=2050),0.89,IF(AND(A635="Africa",R635=2035),0.93,IF(AND(A635="Africa",R635=2050),0.9,IF(AND(A635="Brazil",R635=2035),0.95,IF(AND(A635="Brazil",R635=2050),0.92,""))))))))))))))))))</f>
        <v>*0.95</v>
      </c>
      <c r="U635" s="41" t="s">
        <v>1486</v>
      </c>
      <c r="V635" s="52" t="s">
        <v>35</v>
      </c>
      <c r="W635" s="41" t="n">
        <v>2050</v>
      </c>
      <c r="X635" s="53" t="str">
        <f aca="false">"*"&amp;IF(AND(A635="EU",W635=2035),0.95,IF(AND(A635="EU",W635=2050),0.93,IF(AND(A635="USA",W635=2035),0.96,IF(AND(A635="USA",W635=2050),0.93,IF(AND(A635="Japan",W635=2035),0.94,IF(AND(A635="Japan",W635=2050),0.92,IF(AND(A635="Russia",W635=2035),0.95,IF(AND(A635="Russia",W635=2050),0.91,IF(AND(A635="China",W635=2035),0.93,IF(AND(A635="China",W635=2050),0.92,IF(AND(A635="India",W635=2035),0.94,IF(AND(A635="India",W635=2050),0.91,IF(AND(A635="Middle East",W635=2035),0.92,IF(AND(A635="Middle East",W635=2050),0.89,IF(AND(A635="Africa",W635=2035),0.93,IF(AND(A635="Africa",W635=2050),0.9,IF(AND(A635="Brazil",W635=2035),0.95,IF(AND(A635="Brazil",W635=2050),0.92,""))))))))))))))))))</f>
        <v>*0.93</v>
      </c>
      <c r="AC635" s="0" t="s">
        <v>1486</v>
      </c>
      <c r="AD635" s="50" t="s">
        <v>35</v>
      </c>
      <c r="AE635" s="0" t="n">
        <v>2035</v>
      </c>
      <c r="AF635" s="51" t="str">
        <f aca="false">"*"&amp;IF(AND(A635="EU",AE635=2035),0.93,IF(AND(A635="EU",AE635=2050),0.9,IF(AND(A635="USA",AE635=2035),0.92,IF(AND(A635="USA",AE635=2050),0.89,IF(AND(A635="Japan",AE635=2035),0.92,IF(AND(A635="Japan",AE635=2050),0.89,IF(AND(A635="Russia",AE635=2035),0.91,IF(AND(A635="Russia",AE635=2050),0.86,IF(AND(A635="China",AE635=2035),0.91,IF(AND(A635="China",AE635=2050),0.87,IF(AND(A635="India",AE635=2035),0.92,IF(AND(A635="India",AE635=2050),0.87,IF(AND(A635="Middle East",AE635=2035),0.89,IF(AND(A635="Middle East",AE635=2050),0.84,IF(AND(A635="Africa",AE635=2035),0.9,IF(AND(A635="Africa",AE635=2050),0.86,IF(AND(A635="Brazil",AE635=2035),0.93,IF(AND(A635="Brazil",AE635=2050),0.89,""))))))))))))))))))</f>
        <v>*0.93</v>
      </c>
      <c r="AG635" s="51" t="str">
        <f aca="false">AG634</f>
        <v>REZoning_Sol-Win</v>
      </c>
      <c r="AI635" s="0" t="s">
        <v>1486</v>
      </c>
      <c r="AJ635" s="50" t="s">
        <v>35</v>
      </c>
      <c r="AK635" s="0" t="n">
        <v>2050</v>
      </c>
      <c r="AL635" s="51" t="str">
        <f aca="false">"*"&amp;IF(AND(A635="EU",AK635=2035),0.93,IF(AND(A635="EU",AK635=2050),0.9,IF(AND(A635="USA",AK635=2035),0.92,IF(AND(A635="USA",AK635=2050),0.89,IF(AND(A635="Japan",AK635=2035),0.92,IF(AND(A635="Japan",AK635=2050),0.89,IF(AND(A635="Russia",AK635=2035),0.91,IF(AND(A635="Russia",AK635=2050),0.86,IF(AND(A635="China",AK635=2035),0.91,IF(AND(A635="China",AK635=2050),0.87,IF(AND(A635="India",AK635=2035),0.92,IF(AND(A635="India",AK635=2050),0.87,IF(AND(A635="Middle East",AK635=2035),0.89,IF(AND(A635="Middle East",AK635=2050),0.84,IF(AND(A635="Africa",AK635=2035),0.9,IF(AND(A635="Africa",AK635=2050),0.86,IF(AND(A635="Brazil",AK635=2035),0.93,IF(AND(A635="Brazil",AK635=2050),0.89,""))))))))))))))))))</f>
        <v>*0.9</v>
      </c>
      <c r="AM635" s="51" t="str">
        <f aca="false">AM634</f>
        <v>REZoning_Sol-Win</v>
      </c>
      <c r="AP635" s="0" t="s">
        <v>1486</v>
      </c>
      <c r="AQ635" s="0" t="s">
        <v>35</v>
      </c>
      <c r="AR635" s="0" t="n">
        <v>2100</v>
      </c>
      <c r="AS635" s="0" t="s">
        <v>874</v>
      </c>
      <c r="AT635" s="0" t="s">
        <v>36</v>
      </c>
    </row>
    <row r="636" customFormat="false" ht="28.5" hidden="false" customHeight="true" outlineLevel="0" collapsed="false">
      <c r="A636" s="3" t="s">
        <v>51</v>
      </c>
      <c r="C636" s="0" t="s">
        <v>1487</v>
      </c>
      <c r="D636" s="50" t="s">
        <v>35</v>
      </c>
      <c r="E636" s="0" t="n">
        <v>2035</v>
      </c>
      <c r="F636" s="51" t="str">
        <f aca="false">"*"&amp;IF(AND(A636="EU",E636=2035),0.95,IF(AND(A636="EU",E636=2050),0.93,IF(AND(A636="USA",E636=2035),0.96,IF(AND(A636="USA",E636=2050),0.94,IF(AND(A636="Japan",E636=2035),0.94,IF(AND(A636="Japan",E636=2050),0.92,IF(AND(A636="Russia",E636=2035),0.95,IF(AND(A636="Russia",E636=2050),0.93,IF(AND(A636="China",E636=2035),0.94,IF(AND(A636="China",E636=2050),0.92,IF(AND(A636="India",E636=2035),0.95,IF(AND(A636="India",E636=2050),0.92,IF(AND(A636="Middle East",E636=2035),0.94,IF(AND(A636="Middle East",E636=2050),0.9,IF(AND(A636="Africa",E636=2035),0.94,IF(AND(A636="Africa",E636=2050),0.91,IF(AND(A636="Brazil",E636=2035),0.95,IF(AND(A636="Brazil",E636=2050),0.92,""))))))))))))))))))</f>
        <v>*0.95</v>
      </c>
      <c r="H636" s="0" t="s">
        <v>1487</v>
      </c>
      <c r="I636" s="50" t="s">
        <v>35</v>
      </c>
      <c r="J636" s="0" t="n">
        <v>2050</v>
      </c>
      <c r="K636" s="48" t="str">
        <f aca="false">"*"&amp;IF(AND(A636="EU",J636=2035),0.95,IF(AND(A636="EU",J636=2050),0.93,IF(AND(A636="USA",J636=2035),0.96,IF(AND(A636="USA",J636=2050),0.94,IF(AND(A636="Japan",J636=2035),0.94,IF(AND(A636="Japan",J636=2050),0.92,IF(AND(A636="Russia",J636=2035),0.95,IF(AND(A636="Russia",J636=2050),0.93,IF(AND(A636="China",J636=2035),0.94,IF(AND(A636="China",J636=2050),0.92,IF(AND(A636="India",J636=2035),0.95,IF(AND(A636="India",J636=2050),0.92,IF(AND(A636="Middle East",J636=2035),0.94,IF(AND(A636="Middle East",J636=2050),0.9,IF(AND(A636="Africa",J636=2035),0.94,IF(AND(A636="Africa",J636=2050),0.91,IF(AND(A636="Brazil",J636=2035),0.95,IF(AND(A636="Brazil",J636=2050),0.92,""))))))))))))))))))</f>
        <v>*0.93</v>
      </c>
      <c r="P636" s="41" t="s">
        <v>1487</v>
      </c>
      <c r="Q636" s="52" t="s">
        <v>35</v>
      </c>
      <c r="R636" s="41" t="n">
        <v>2035</v>
      </c>
      <c r="S636" s="53" t="str">
        <f aca="false">"*"&amp;IF(AND(A636="EU",R636=2035),0.95,IF(AND(A636="EU",R636=2050),0.93,IF(AND(A636="USA",R636=2035),0.96,IF(AND(A636="USA",R636=2050),0.93,IF(AND(A636="Japan",R636=2035),0.94,IF(AND(A636="Japan",R636=2050),0.92,IF(AND(A636="Russia",R636=2035),0.95,IF(AND(A636="Russia",R636=2050),0.91,IF(AND(A636="China",R636=2035),0.93,IF(AND(A636="China",R636=2050),0.92,IF(AND(A636="India",R636=2035),0.94,IF(AND(A636="India",R636=2050),0.91,IF(AND(A636="Middle East",R636=2035),0.92,IF(AND(A636="Middle East",R636=2050),0.89,IF(AND(A636="Africa",R636=2035),0.93,IF(AND(A636="Africa",R636=2050),0.9,IF(AND(A636="Brazil",R636=2035),0.95,IF(AND(A636="Brazil",R636=2050),0.92,""))))))))))))))))))</f>
        <v>*0.95</v>
      </c>
      <c r="U636" s="41" t="s">
        <v>1487</v>
      </c>
      <c r="V636" s="52" t="s">
        <v>35</v>
      </c>
      <c r="W636" s="41" t="n">
        <v>2050</v>
      </c>
      <c r="X636" s="53" t="str">
        <f aca="false">"*"&amp;IF(AND(A636="EU",W636=2035),0.95,IF(AND(A636="EU",W636=2050),0.93,IF(AND(A636="USA",W636=2035),0.96,IF(AND(A636="USA",W636=2050),0.93,IF(AND(A636="Japan",W636=2035),0.94,IF(AND(A636="Japan",W636=2050),0.92,IF(AND(A636="Russia",W636=2035),0.95,IF(AND(A636="Russia",W636=2050),0.91,IF(AND(A636="China",W636=2035),0.93,IF(AND(A636="China",W636=2050),0.92,IF(AND(A636="India",W636=2035),0.94,IF(AND(A636="India",W636=2050),0.91,IF(AND(A636="Middle East",W636=2035),0.92,IF(AND(A636="Middle East",W636=2050),0.89,IF(AND(A636="Africa",W636=2035),0.93,IF(AND(A636="Africa",W636=2050),0.9,IF(AND(A636="Brazil",W636=2035),0.95,IF(AND(A636="Brazil",W636=2050),0.92,""))))))))))))))))))</f>
        <v>*0.93</v>
      </c>
      <c r="AC636" s="0" t="s">
        <v>1487</v>
      </c>
      <c r="AD636" s="50" t="s">
        <v>35</v>
      </c>
      <c r="AE636" s="0" t="n">
        <v>2035</v>
      </c>
      <c r="AF636" s="51" t="str">
        <f aca="false">"*"&amp;IF(AND(A636="EU",AE636=2035),0.93,IF(AND(A636="EU",AE636=2050),0.9,IF(AND(A636="USA",AE636=2035),0.92,IF(AND(A636="USA",AE636=2050),0.89,IF(AND(A636="Japan",AE636=2035),0.92,IF(AND(A636="Japan",AE636=2050),0.89,IF(AND(A636="Russia",AE636=2035),0.91,IF(AND(A636="Russia",AE636=2050),0.86,IF(AND(A636="China",AE636=2035),0.91,IF(AND(A636="China",AE636=2050),0.87,IF(AND(A636="India",AE636=2035),0.92,IF(AND(A636="India",AE636=2050),0.87,IF(AND(A636="Middle East",AE636=2035),0.89,IF(AND(A636="Middle East",AE636=2050),0.84,IF(AND(A636="Africa",AE636=2035),0.9,IF(AND(A636="Africa",AE636=2050),0.86,IF(AND(A636="Brazil",AE636=2035),0.93,IF(AND(A636="Brazil",AE636=2050),0.89,""))))))))))))))))))</f>
        <v>*0.93</v>
      </c>
      <c r="AG636" s="51" t="str">
        <f aca="false">AG635</f>
        <v>REZoning_Sol-Win</v>
      </c>
      <c r="AI636" s="0" t="s">
        <v>1487</v>
      </c>
      <c r="AJ636" s="50" t="s">
        <v>35</v>
      </c>
      <c r="AK636" s="0" t="n">
        <v>2050</v>
      </c>
      <c r="AL636" s="51" t="str">
        <f aca="false">"*"&amp;IF(AND(A636="EU",AK636=2035),0.93,IF(AND(A636="EU",AK636=2050),0.9,IF(AND(A636="USA",AK636=2035),0.92,IF(AND(A636="USA",AK636=2050),0.89,IF(AND(A636="Japan",AK636=2035),0.92,IF(AND(A636="Japan",AK636=2050),0.89,IF(AND(A636="Russia",AK636=2035),0.91,IF(AND(A636="Russia",AK636=2050),0.86,IF(AND(A636="China",AK636=2035),0.91,IF(AND(A636="China",AK636=2050),0.87,IF(AND(A636="India",AK636=2035),0.92,IF(AND(A636="India",AK636=2050),0.87,IF(AND(A636="Middle East",AK636=2035),0.89,IF(AND(A636="Middle East",AK636=2050),0.84,IF(AND(A636="Africa",AK636=2035),0.9,IF(AND(A636="Africa",AK636=2050),0.86,IF(AND(A636="Brazil",AK636=2035),0.93,IF(AND(A636="Brazil",AK636=2050),0.89,""))))))))))))))))))</f>
        <v>*0.9</v>
      </c>
      <c r="AM636" s="51" t="str">
        <f aca="false">AM635</f>
        <v>REZoning_Sol-Win</v>
      </c>
      <c r="AP636" s="0" t="s">
        <v>1487</v>
      </c>
      <c r="AQ636" s="0" t="s">
        <v>35</v>
      </c>
      <c r="AR636" s="0" t="n">
        <v>2100</v>
      </c>
      <c r="AS636" s="0" t="s">
        <v>874</v>
      </c>
      <c r="AT636" s="0" t="s">
        <v>36</v>
      </c>
    </row>
    <row r="637" customFormat="false" ht="28.5" hidden="false" customHeight="true" outlineLevel="0" collapsed="false">
      <c r="A637" s="3" t="s">
        <v>51</v>
      </c>
      <c r="C637" s="0" t="s">
        <v>1488</v>
      </c>
      <c r="D637" s="50" t="s">
        <v>35</v>
      </c>
      <c r="E637" s="0" t="n">
        <v>2035</v>
      </c>
      <c r="F637" s="51" t="str">
        <f aca="false">"*"&amp;IF(AND(A637="EU",E637=2035),0.95,IF(AND(A637="EU",E637=2050),0.93,IF(AND(A637="USA",E637=2035),0.96,IF(AND(A637="USA",E637=2050),0.94,IF(AND(A637="Japan",E637=2035),0.94,IF(AND(A637="Japan",E637=2050),0.92,IF(AND(A637="Russia",E637=2035),0.95,IF(AND(A637="Russia",E637=2050),0.93,IF(AND(A637="China",E637=2035),0.94,IF(AND(A637="China",E637=2050),0.92,IF(AND(A637="India",E637=2035),0.95,IF(AND(A637="India",E637=2050),0.92,IF(AND(A637="Middle East",E637=2035),0.94,IF(AND(A637="Middle East",E637=2050),0.9,IF(AND(A637="Africa",E637=2035),0.94,IF(AND(A637="Africa",E637=2050),0.91,IF(AND(A637="Brazil",E637=2035),0.95,IF(AND(A637="Brazil",E637=2050),0.92,""))))))))))))))))))</f>
        <v>*0.95</v>
      </c>
      <c r="H637" s="0" t="s">
        <v>1488</v>
      </c>
      <c r="I637" s="50" t="s">
        <v>35</v>
      </c>
      <c r="J637" s="0" t="n">
        <v>2050</v>
      </c>
      <c r="K637" s="48" t="str">
        <f aca="false">"*"&amp;IF(AND(A637="EU",J637=2035),0.95,IF(AND(A637="EU",J637=2050),0.93,IF(AND(A637="USA",J637=2035),0.96,IF(AND(A637="USA",J637=2050),0.94,IF(AND(A637="Japan",J637=2035),0.94,IF(AND(A637="Japan",J637=2050),0.92,IF(AND(A637="Russia",J637=2035),0.95,IF(AND(A637="Russia",J637=2050),0.93,IF(AND(A637="China",J637=2035),0.94,IF(AND(A637="China",J637=2050),0.92,IF(AND(A637="India",J637=2035),0.95,IF(AND(A637="India",J637=2050),0.92,IF(AND(A637="Middle East",J637=2035),0.94,IF(AND(A637="Middle East",J637=2050),0.9,IF(AND(A637="Africa",J637=2035),0.94,IF(AND(A637="Africa",J637=2050),0.91,IF(AND(A637="Brazil",J637=2035),0.95,IF(AND(A637="Brazil",J637=2050),0.92,""))))))))))))))))))</f>
        <v>*0.93</v>
      </c>
      <c r="P637" s="41" t="s">
        <v>1488</v>
      </c>
      <c r="Q637" s="52" t="s">
        <v>35</v>
      </c>
      <c r="R637" s="41" t="n">
        <v>2035</v>
      </c>
      <c r="S637" s="53" t="str">
        <f aca="false">"*"&amp;IF(AND(A637="EU",R637=2035),0.95,IF(AND(A637="EU",R637=2050),0.93,IF(AND(A637="USA",R637=2035),0.96,IF(AND(A637="USA",R637=2050),0.93,IF(AND(A637="Japan",R637=2035),0.94,IF(AND(A637="Japan",R637=2050),0.92,IF(AND(A637="Russia",R637=2035),0.95,IF(AND(A637="Russia",R637=2050),0.91,IF(AND(A637="China",R637=2035),0.93,IF(AND(A637="China",R637=2050),0.92,IF(AND(A637="India",R637=2035),0.94,IF(AND(A637="India",R637=2050),0.91,IF(AND(A637="Middle East",R637=2035),0.92,IF(AND(A637="Middle East",R637=2050),0.89,IF(AND(A637="Africa",R637=2035),0.93,IF(AND(A637="Africa",R637=2050),0.9,IF(AND(A637="Brazil",R637=2035),0.95,IF(AND(A637="Brazil",R637=2050),0.92,""))))))))))))))))))</f>
        <v>*0.95</v>
      </c>
      <c r="U637" s="41" t="s">
        <v>1488</v>
      </c>
      <c r="V637" s="52" t="s">
        <v>35</v>
      </c>
      <c r="W637" s="41" t="n">
        <v>2050</v>
      </c>
      <c r="X637" s="53" t="str">
        <f aca="false">"*"&amp;IF(AND(A637="EU",W637=2035),0.95,IF(AND(A637="EU",W637=2050),0.93,IF(AND(A637="USA",W637=2035),0.96,IF(AND(A637="USA",W637=2050),0.93,IF(AND(A637="Japan",W637=2035),0.94,IF(AND(A637="Japan",W637=2050),0.92,IF(AND(A637="Russia",W637=2035),0.95,IF(AND(A637="Russia",W637=2050),0.91,IF(AND(A637="China",W637=2035),0.93,IF(AND(A637="China",W637=2050),0.92,IF(AND(A637="India",W637=2035),0.94,IF(AND(A637="India",W637=2050),0.91,IF(AND(A637="Middle East",W637=2035),0.92,IF(AND(A637="Middle East",W637=2050),0.89,IF(AND(A637="Africa",W637=2035),0.93,IF(AND(A637="Africa",W637=2050),0.9,IF(AND(A637="Brazil",W637=2035),0.95,IF(AND(A637="Brazil",W637=2050),0.92,""))))))))))))))))))</f>
        <v>*0.93</v>
      </c>
      <c r="AC637" s="0" t="s">
        <v>1488</v>
      </c>
      <c r="AD637" s="50" t="s">
        <v>35</v>
      </c>
      <c r="AE637" s="0" t="n">
        <v>2035</v>
      </c>
      <c r="AF637" s="51" t="str">
        <f aca="false">"*"&amp;IF(AND(A637="EU",AE637=2035),0.93,IF(AND(A637="EU",AE637=2050),0.9,IF(AND(A637="USA",AE637=2035),0.92,IF(AND(A637="USA",AE637=2050),0.89,IF(AND(A637="Japan",AE637=2035),0.92,IF(AND(A637="Japan",AE637=2050),0.89,IF(AND(A637="Russia",AE637=2035),0.91,IF(AND(A637="Russia",AE637=2050),0.86,IF(AND(A637="China",AE637=2035),0.91,IF(AND(A637="China",AE637=2050),0.87,IF(AND(A637="India",AE637=2035),0.92,IF(AND(A637="India",AE637=2050),0.87,IF(AND(A637="Middle East",AE637=2035),0.89,IF(AND(A637="Middle East",AE637=2050),0.84,IF(AND(A637="Africa",AE637=2035),0.9,IF(AND(A637="Africa",AE637=2050),0.86,IF(AND(A637="Brazil",AE637=2035),0.93,IF(AND(A637="Brazil",AE637=2050),0.89,""))))))))))))))))))</f>
        <v>*0.93</v>
      </c>
      <c r="AG637" s="51" t="str">
        <f aca="false">AG636</f>
        <v>REZoning_Sol-Win</v>
      </c>
      <c r="AI637" s="0" t="s">
        <v>1488</v>
      </c>
      <c r="AJ637" s="50" t="s">
        <v>35</v>
      </c>
      <c r="AK637" s="0" t="n">
        <v>2050</v>
      </c>
      <c r="AL637" s="51" t="str">
        <f aca="false">"*"&amp;IF(AND(A637="EU",AK637=2035),0.93,IF(AND(A637="EU",AK637=2050),0.9,IF(AND(A637="USA",AK637=2035),0.92,IF(AND(A637="USA",AK637=2050),0.89,IF(AND(A637="Japan",AK637=2035),0.92,IF(AND(A637="Japan",AK637=2050),0.89,IF(AND(A637="Russia",AK637=2035),0.91,IF(AND(A637="Russia",AK637=2050),0.86,IF(AND(A637="China",AK637=2035),0.91,IF(AND(A637="China",AK637=2050),0.87,IF(AND(A637="India",AK637=2035),0.92,IF(AND(A637="India",AK637=2050),0.87,IF(AND(A637="Middle East",AK637=2035),0.89,IF(AND(A637="Middle East",AK637=2050),0.84,IF(AND(A637="Africa",AK637=2035),0.9,IF(AND(A637="Africa",AK637=2050),0.86,IF(AND(A637="Brazil",AK637=2035),0.93,IF(AND(A637="Brazil",AK637=2050),0.89,""))))))))))))))))))</f>
        <v>*0.9</v>
      </c>
      <c r="AM637" s="51" t="str">
        <f aca="false">AM636</f>
        <v>REZoning_Sol-Win</v>
      </c>
      <c r="AP637" s="0" t="s">
        <v>1488</v>
      </c>
      <c r="AQ637" s="0" t="s">
        <v>35</v>
      </c>
      <c r="AR637" s="0" t="n">
        <v>2100</v>
      </c>
      <c r="AS637" s="0" t="s">
        <v>874</v>
      </c>
      <c r="AT637" s="0" t="s">
        <v>36</v>
      </c>
    </row>
    <row r="638" customFormat="false" ht="28.5" hidden="false" customHeight="true" outlineLevel="0" collapsed="false">
      <c r="A638" s="3" t="s">
        <v>51</v>
      </c>
      <c r="C638" s="0" t="s">
        <v>1489</v>
      </c>
      <c r="D638" s="50" t="s">
        <v>35</v>
      </c>
      <c r="E638" s="0" t="n">
        <v>2035</v>
      </c>
      <c r="F638" s="51" t="str">
        <f aca="false">"*"&amp;IF(AND(A638="EU",E638=2035),0.95,IF(AND(A638="EU",E638=2050),0.93,IF(AND(A638="USA",E638=2035),0.96,IF(AND(A638="USA",E638=2050),0.94,IF(AND(A638="Japan",E638=2035),0.94,IF(AND(A638="Japan",E638=2050),0.92,IF(AND(A638="Russia",E638=2035),0.95,IF(AND(A638="Russia",E638=2050),0.93,IF(AND(A638="China",E638=2035),0.94,IF(AND(A638="China",E638=2050),0.92,IF(AND(A638="India",E638=2035),0.95,IF(AND(A638="India",E638=2050),0.92,IF(AND(A638="Middle East",E638=2035),0.94,IF(AND(A638="Middle East",E638=2050),0.9,IF(AND(A638="Africa",E638=2035),0.94,IF(AND(A638="Africa",E638=2050),0.91,IF(AND(A638="Brazil",E638=2035),0.95,IF(AND(A638="Brazil",E638=2050),0.92,""))))))))))))))))))</f>
        <v>*0.95</v>
      </c>
      <c r="H638" s="0" t="s">
        <v>1489</v>
      </c>
      <c r="I638" s="50" t="s">
        <v>35</v>
      </c>
      <c r="J638" s="0" t="n">
        <v>2050</v>
      </c>
      <c r="K638" s="48" t="str">
        <f aca="false">"*"&amp;IF(AND(A638="EU",J638=2035),0.95,IF(AND(A638="EU",J638=2050),0.93,IF(AND(A638="USA",J638=2035),0.96,IF(AND(A638="USA",J638=2050),0.94,IF(AND(A638="Japan",J638=2035),0.94,IF(AND(A638="Japan",J638=2050),0.92,IF(AND(A638="Russia",J638=2035),0.95,IF(AND(A638="Russia",J638=2050),0.93,IF(AND(A638="China",J638=2035),0.94,IF(AND(A638="China",J638=2050),0.92,IF(AND(A638="India",J638=2035),0.95,IF(AND(A638="India",J638=2050),0.92,IF(AND(A638="Middle East",J638=2035),0.94,IF(AND(A638="Middle East",J638=2050),0.9,IF(AND(A638="Africa",J638=2035),0.94,IF(AND(A638="Africa",J638=2050),0.91,IF(AND(A638="Brazil",J638=2035),0.95,IF(AND(A638="Brazil",J638=2050),0.92,""))))))))))))))))))</f>
        <v>*0.93</v>
      </c>
      <c r="P638" s="41" t="s">
        <v>1489</v>
      </c>
      <c r="Q638" s="52" t="s">
        <v>35</v>
      </c>
      <c r="R638" s="41" t="n">
        <v>2035</v>
      </c>
      <c r="S638" s="53" t="str">
        <f aca="false">"*"&amp;IF(AND(A638="EU",R638=2035),0.95,IF(AND(A638="EU",R638=2050),0.93,IF(AND(A638="USA",R638=2035),0.96,IF(AND(A638="USA",R638=2050),0.93,IF(AND(A638="Japan",R638=2035),0.94,IF(AND(A638="Japan",R638=2050),0.92,IF(AND(A638="Russia",R638=2035),0.95,IF(AND(A638="Russia",R638=2050),0.91,IF(AND(A638="China",R638=2035),0.93,IF(AND(A638="China",R638=2050),0.92,IF(AND(A638="India",R638=2035),0.94,IF(AND(A638="India",R638=2050),0.91,IF(AND(A638="Middle East",R638=2035),0.92,IF(AND(A638="Middle East",R638=2050),0.89,IF(AND(A638="Africa",R638=2035),0.93,IF(AND(A638="Africa",R638=2050),0.9,IF(AND(A638="Brazil",R638=2035),0.95,IF(AND(A638="Brazil",R638=2050),0.92,""))))))))))))))))))</f>
        <v>*0.95</v>
      </c>
      <c r="U638" s="41" t="s">
        <v>1489</v>
      </c>
      <c r="V638" s="52" t="s">
        <v>35</v>
      </c>
      <c r="W638" s="41" t="n">
        <v>2050</v>
      </c>
      <c r="X638" s="53" t="str">
        <f aca="false">"*"&amp;IF(AND(A638="EU",W638=2035),0.95,IF(AND(A638="EU",W638=2050),0.93,IF(AND(A638="USA",W638=2035),0.96,IF(AND(A638="USA",W638=2050),0.93,IF(AND(A638="Japan",W638=2035),0.94,IF(AND(A638="Japan",W638=2050),0.92,IF(AND(A638="Russia",W638=2035),0.95,IF(AND(A638="Russia",W638=2050),0.91,IF(AND(A638="China",W638=2035),0.93,IF(AND(A638="China",W638=2050),0.92,IF(AND(A638="India",W638=2035),0.94,IF(AND(A638="India",W638=2050),0.91,IF(AND(A638="Middle East",W638=2035),0.92,IF(AND(A638="Middle East",W638=2050),0.89,IF(AND(A638="Africa",W638=2035),0.93,IF(AND(A638="Africa",W638=2050),0.9,IF(AND(A638="Brazil",W638=2035),0.95,IF(AND(A638="Brazil",W638=2050),0.92,""))))))))))))))))))</f>
        <v>*0.93</v>
      </c>
      <c r="AC638" s="0" t="s">
        <v>1489</v>
      </c>
      <c r="AD638" s="50" t="s">
        <v>35</v>
      </c>
      <c r="AE638" s="0" t="n">
        <v>2035</v>
      </c>
      <c r="AF638" s="51" t="str">
        <f aca="false">"*"&amp;IF(AND(A638="EU",AE638=2035),0.93,IF(AND(A638="EU",AE638=2050),0.9,IF(AND(A638="USA",AE638=2035),0.92,IF(AND(A638="USA",AE638=2050),0.89,IF(AND(A638="Japan",AE638=2035),0.92,IF(AND(A638="Japan",AE638=2050),0.89,IF(AND(A638="Russia",AE638=2035),0.91,IF(AND(A638="Russia",AE638=2050),0.86,IF(AND(A638="China",AE638=2035),0.91,IF(AND(A638="China",AE638=2050),0.87,IF(AND(A638="India",AE638=2035),0.92,IF(AND(A638="India",AE638=2050),0.87,IF(AND(A638="Middle East",AE638=2035),0.89,IF(AND(A638="Middle East",AE638=2050),0.84,IF(AND(A638="Africa",AE638=2035),0.9,IF(AND(A638="Africa",AE638=2050),0.86,IF(AND(A638="Brazil",AE638=2035),0.93,IF(AND(A638="Brazil",AE638=2050),0.89,""))))))))))))))))))</f>
        <v>*0.93</v>
      </c>
      <c r="AG638" s="51" t="str">
        <f aca="false">AG637</f>
        <v>REZoning_Sol-Win</v>
      </c>
      <c r="AI638" s="0" t="s">
        <v>1489</v>
      </c>
      <c r="AJ638" s="50" t="s">
        <v>35</v>
      </c>
      <c r="AK638" s="0" t="n">
        <v>2050</v>
      </c>
      <c r="AL638" s="51" t="str">
        <f aca="false">"*"&amp;IF(AND(A638="EU",AK638=2035),0.93,IF(AND(A638="EU",AK638=2050),0.9,IF(AND(A638="USA",AK638=2035),0.92,IF(AND(A638="USA",AK638=2050),0.89,IF(AND(A638="Japan",AK638=2035),0.92,IF(AND(A638="Japan",AK638=2050),0.89,IF(AND(A638="Russia",AK638=2035),0.91,IF(AND(A638="Russia",AK638=2050),0.86,IF(AND(A638="China",AK638=2035),0.91,IF(AND(A638="China",AK638=2050),0.87,IF(AND(A638="India",AK638=2035),0.92,IF(AND(A638="India",AK638=2050),0.87,IF(AND(A638="Middle East",AK638=2035),0.89,IF(AND(A638="Middle East",AK638=2050),0.84,IF(AND(A638="Africa",AK638=2035),0.9,IF(AND(A638="Africa",AK638=2050),0.86,IF(AND(A638="Brazil",AK638=2035),0.93,IF(AND(A638="Brazil",AK638=2050),0.89,""))))))))))))))))))</f>
        <v>*0.9</v>
      </c>
      <c r="AM638" s="51" t="str">
        <f aca="false">AM637</f>
        <v>REZoning_Sol-Win</v>
      </c>
      <c r="AP638" s="0" t="s">
        <v>1489</v>
      </c>
      <c r="AQ638" s="0" t="s">
        <v>35</v>
      </c>
      <c r="AR638" s="0" t="n">
        <v>2100</v>
      </c>
      <c r="AS638" s="0" t="s">
        <v>874</v>
      </c>
      <c r="AT638" s="0" t="s">
        <v>36</v>
      </c>
    </row>
    <row r="639" customFormat="false" ht="28.5" hidden="false" customHeight="true" outlineLevel="0" collapsed="false">
      <c r="A639" s="3" t="s">
        <v>51</v>
      </c>
      <c r="C639" s="0" t="s">
        <v>1490</v>
      </c>
      <c r="D639" s="50" t="s">
        <v>35</v>
      </c>
      <c r="E639" s="0" t="n">
        <v>2035</v>
      </c>
      <c r="F639" s="51" t="str">
        <f aca="false">"*"&amp;IF(AND(A639="EU",E639=2035),0.95,IF(AND(A639="EU",E639=2050),0.93,IF(AND(A639="USA",E639=2035),0.96,IF(AND(A639="USA",E639=2050),0.94,IF(AND(A639="Japan",E639=2035),0.94,IF(AND(A639="Japan",E639=2050),0.92,IF(AND(A639="Russia",E639=2035),0.95,IF(AND(A639="Russia",E639=2050),0.93,IF(AND(A639="China",E639=2035),0.94,IF(AND(A639="China",E639=2050),0.92,IF(AND(A639="India",E639=2035),0.95,IF(AND(A639="India",E639=2050),0.92,IF(AND(A639="Middle East",E639=2035),0.94,IF(AND(A639="Middle East",E639=2050),0.9,IF(AND(A639="Africa",E639=2035),0.94,IF(AND(A639="Africa",E639=2050),0.91,IF(AND(A639="Brazil",E639=2035),0.95,IF(AND(A639="Brazil",E639=2050),0.92,""))))))))))))))))))</f>
        <v>*0.95</v>
      </c>
      <c r="H639" s="0" t="s">
        <v>1490</v>
      </c>
      <c r="I639" s="50" t="s">
        <v>35</v>
      </c>
      <c r="J639" s="0" t="n">
        <v>2050</v>
      </c>
      <c r="K639" s="48" t="str">
        <f aca="false">"*"&amp;IF(AND(A639="EU",J639=2035),0.95,IF(AND(A639="EU",J639=2050),0.93,IF(AND(A639="USA",J639=2035),0.96,IF(AND(A639="USA",J639=2050),0.94,IF(AND(A639="Japan",J639=2035),0.94,IF(AND(A639="Japan",J639=2050),0.92,IF(AND(A639="Russia",J639=2035),0.95,IF(AND(A639="Russia",J639=2050),0.93,IF(AND(A639="China",J639=2035),0.94,IF(AND(A639="China",J639=2050),0.92,IF(AND(A639="India",J639=2035),0.95,IF(AND(A639="India",J639=2050),0.92,IF(AND(A639="Middle East",J639=2035),0.94,IF(AND(A639="Middle East",J639=2050),0.9,IF(AND(A639="Africa",J639=2035),0.94,IF(AND(A639="Africa",J639=2050),0.91,IF(AND(A639="Brazil",J639=2035),0.95,IF(AND(A639="Brazil",J639=2050),0.92,""))))))))))))))))))</f>
        <v>*0.93</v>
      </c>
      <c r="P639" s="41" t="s">
        <v>1490</v>
      </c>
      <c r="Q639" s="52" t="s">
        <v>35</v>
      </c>
      <c r="R639" s="41" t="n">
        <v>2035</v>
      </c>
      <c r="S639" s="53" t="str">
        <f aca="false">"*"&amp;IF(AND(A639="EU",R639=2035),0.95,IF(AND(A639="EU",R639=2050),0.93,IF(AND(A639="USA",R639=2035),0.96,IF(AND(A639="USA",R639=2050),0.93,IF(AND(A639="Japan",R639=2035),0.94,IF(AND(A639="Japan",R639=2050),0.92,IF(AND(A639="Russia",R639=2035),0.95,IF(AND(A639="Russia",R639=2050),0.91,IF(AND(A639="China",R639=2035),0.93,IF(AND(A639="China",R639=2050),0.92,IF(AND(A639="India",R639=2035),0.94,IF(AND(A639="India",R639=2050),0.91,IF(AND(A639="Middle East",R639=2035),0.92,IF(AND(A639="Middle East",R639=2050),0.89,IF(AND(A639="Africa",R639=2035),0.93,IF(AND(A639="Africa",R639=2050),0.9,IF(AND(A639="Brazil",R639=2035),0.95,IF(AND(A639="Brazil",R639=2050),0.92,""))))))))))))))))))</f>
        <v>*0.95</v>
      </c>
      <c r="U639" s="41" t="s">
        <v>1490</v>
      </c>
      <c r="V639" s="52" t="s">
        <v>35</v>
      </c>
      <c r="W639" s="41" t="n">
        <v>2050</v>
      </c>
      <c r="X639" s="53" t="str">
        <f aca="false">"*"&amp;IF(AND(A639="EU",W639=2035),0.95,IF(AND(A639="EU",W639=2050),0.93,IF(AND(A639="USA",W639=2035),0.96,IF(AND(A639="USA",W639=2050),0.93,IF(AND(A639="Japan",W639=2035),0.94,IF(AND(A639="Japan",W639=2050),0.92,IF(AND(A639="Russia",W639=2035),0.95,IF(AND(A639="Russia",W639=2050),0.91,IF(AND(A639="China",W639=2035),0.93,IF(AND(A639="China",W639=2050),0.92,IF(AND(A639="India",W639=2035),0.94,IF(AND(A639="India",W639=2050),0.91,IF(AND(A639="Middle East",W639=2035),0.92,IF(AND(A639="Middle East",W639=2050),0.89,IF(AND(A639="Africa",W639=2035),0.93,IF(AND(A639="Africa",W639=2050),0.9,IF(AND(A639="Brazil",W639=2035),0.95,IF(AND(A639="Brazil",W639=2050),0.92,""))))))))))))))))))</f>
        <v>*0.93</v>
      </c>
      <c r="AC639" s="0" t="s">
        <v>1490</v>
      </c>
      <c r="AD639" s="50" t="s">
        <v>35</v>
      </c>
      <c r="AE639" s="0" t="n">
        <v>2035</v>
      </c>
      <c r="AF639" s="51" t="str">
        <f aca="false">"*"&amp;IF(AND(A639="EU",AE639=2035),0.93,IF(AND(A639="EU",AE639=2050),0.9,IF(AND(A639="USA",AE639=2035),0.92,IF(AND(A639="USA",AE639=2050),0.89,IF(AND(A639="Japan",AE639=2035),0.92,IF(AND(A639="Japan",AE639=2050),0.89,IF(AND(A639="Russia",AE639=2035),0.91,IF(AND(A639="Russia",AE639=2050),0.86,IF(AND(A639="China",AE639=2035),0.91,IF(AND(A639="China",AE639=2050),0.87,IF(AND(A639="India",AE639=2035),0.92,IF(AND(A639="India",AE639=2050),0.87,IF(AND(A639="Middle East",AE639=2035),0.89,IF(AND(A639="Middle East",AE639=2050),0.84,IF(AND(A639="Africa",AE639=2035),0.9,IF(AND(A639="Africa",AE639=2050),0.86,IF(AND(A639="Brazil",AE639=2035),0.93,IF(AND(A639="Brazil",AE639=2050),0.89,""))))))))))))))))))</f>
        <v>*0.93</v>
      </c>
      <c r="AG639" s="51" t="str">
        <f aca="false">AG638</f>
        <v>REZoning_Sol-Win</v>
      </c>
      <c r="AI639" s="0" t="s">
        <v>1490</v>
      </c>
      <c r="AJ639" s="50" t="s">
        <v>35</v>
      </c>
      <c r="AK639" s="0" t="n">
        <v>2050</v>
      </c>
      <c r="AL639" s="51" t="str">
        <f aca="false">"*"&amp;IF(AND(A639="EU",AK639=2035),0.93,IF(AND(A639="EU",AK639=2050),0.9,IF(AND(A639="USA",AK639=2035),0.92,IF(AND(A639="USA",AK639=2050),0.89,IF(AND(A639="Japan",AK639=2035),0.92,IF(AND(A639="Japan",AK639=2050),0.89,IF(AND(A639="Russia",AK639=2035),0.91,IF(AND(A639="Russia",AK639=2050),0.86,IF(AND(A639="China",AK639=2035),0.91,IF(AND(A639="China",AK639=2050),0.87,IF(AND(A639="India",AK639=2035),0.92,IF(AND(A639="India",AK639=2050),0.87,IF(AND(A639="Middle East",AK639=2035),0.89,IF(AND(A639="Middle East",AK639=2050),0.84,IF(AND(A639="Africa",AK639=2035),0.9,IF(AND(A639="Africa",AK639=2050),0.86,IF(AND(A639="Brazil",AK639=2035),0.93,IF(AND(A639="Brazil",AK639=2050),0.89,""))))))))))))))))))</f>
        <v>*0.9</v>
      </c>
      <c r="AM639" s="51" t="str">
        <f aca="false">AM638</f>
        <v>REZoning_Sol-Win</v>
      </c>
      <c r="AP639" s="0" t="s">
        <v>1490</v>
      </c>
      <c r="AQ639" s="0" t="s">
        <v>35</v>
      </c>
      <c r="AR639" s="0" t="n">
        <v>2100</v>
      </c>
      <c r="AS639" s="0" t="s">
        <v>874</v>
      </c>
      <c r="AT639" s="0" t="s">
        <v>36</v>
      </c>
    </row>
    <row r="640" customFormat="false" ht="28.5" hidden="false" customHeight="true" outlineLevel="0" collapsed="false">
      <c r="A640" s="3" t="s">
        <v>51</v>
      </c>
      <c r="C640" s="0" t="s">
        <v>1491</v>
      </c>
      <c r="D640" s="50" t="s">
        <v>35</v>
      </c>
      <c r="E640" s="0" t="n">
        <v>2035</v>
      </c>
      <c r="F640" s="51" t="str">
        <f aca="false">"*"&amp;IF(AND(A640="EU",E640=2035),0.95,IF(AND(A640="EU",E640=2050),0.93,IF(AND(A640="USA",E640=2035),0.96,IF(AND(A640="USA",E640=2050),0.94,IF(AND(A640="Japan",E640=2035),0.94,IF(AND(A640="Japan",E640=2050),0.92,IF(AND(A640="Russia",E640=2035),0.95,IF(AND(A640="Russia",E640=2050),0.93,IF(AND(A640="China",E640=2035),0.94,IF(AND(A640="China",E640=2050),0.92,IF(AND(A640="India",E640=2035),0.95,IF(AND(A640="India",E640=2050),0.92,IF(AND(A640="Middle East",E640=2035),0.94,IF(AND(A640="Middle East",E640=2050),0.9,IF(AND(A640="Africa",E640=2035),0.94,IF(AND(A640="Africa",E640=2050),0.91,IF(AND(A640="Brazil",E640=2035),0.95,IF(AND(A640="Brazil",E640=2050),0.92,""))))))))))))))))))</f>
        <v>*0.95</v>
      </c>
      <c r="H640" s="0" t="s">
        <v>1491</v>
      </c>
      <c r="I640" s="50" t="s">
        <v>35</v>
      </c>
      <c r="J640" s="0" t="n">
        <v>2050</v>
      </c>
      <c r="K640" s="48" t="str">
        <f aca="false">"*"&amp;IF(AND(A640="EU",J640=2035),0.95,IF(AND(A640="EU",J640=2050),0.93,IF(AND(A640="USA",J640=2035),0.96,IF(AND(A640="USA",J640=2050),0.94,IF(AND(A640="Japan",J640=2035),0.94,IF(AND(A640="Japan",J640=2050),0.92,IF(AND(A640="Russia",J640=2035),0.95,IF(AND(A640="Russia",J640=2050),0.93,IF(AND(A640="China",J640=2035),0.94,IF(AND(A640="China",J640=2050),0.92,IF(AND(A640="India",J640=2035),0.95,IF(AND(A640="India",J640=2050),0.92,IF(AND(A640="Middle East",J640=2035),0.94,IF(AND(A640="Middle East",J640=2050),0.9,IF(AND(A640="Africa",J640=2035),0.94,IF(AND(A640="Africa",J640=2050),0.91,IF(AND(A640="Brazil",J640=2035),0.95,IF(AND(A640="Brazil",J640=2050),0.92,""))))))))))))))))))</f>
        <v>*0.93</v>
      </c>
      <c r="P640" s="41" t="s">
        <v>1491</v>
      </c>
      <c r="Q640" s="52" t="s">
        <v>35</v>
      </c>
      <c r="R640" s="41" t="n">
        <v>2035</v>
      </c>
      <c r="S640" s="53" t="str">
        <f aca="false">"*"&amp;IF(AND(A640="EU",R640=2035),0.95,IF(AND(A640="EU",R640=2050),0.93,IF(AND(A640="USA",R640=2035),0.96,IF(AND(A640="USA",R640=2050),0.93,IF(AND(A640="Japan",R640=2035),0.94,IF(AND(A640="Japan",R640=2050),0.92,IF(AND(A640="Russia",R640=2035),0.95,IF(AND(A640="Russia",R640=2050),0.91,IF(AND(A640="China",R640=2035),0.93,IF(AND(A640="China",R640=2050),0.92,IF(AND(A640="India",R640=2035),0.94,IF(AND(A640="India",R640=2050),0.91,IF(AND(A640="Middle East",R640=2035),0.92,IF(AND(A640="Middle East",R640=2050),0.89,IF(AND(A640="Africa",R640=2035),0.93,IF(AND(A640="Africa",R640=2050),0.9,IF(AND(A640="Brazil",R640=2035),0.95,IF(AND(A640="Brazil",R640=2050),0.92,""))))))))))))))))))</f>
        <v>*0.95</v>
      </c>
      <c r="U640" s="41" t="s">
        <v>1491</v>
      </c>
      <c r="V640" s="52" t="s">
        <v>35</v>
      </c>
      <c r="W640" s="41" t="n">
        <v>2050</v>
      </c>
      <c r="X640" s="53" t="str">
        <f aca="false">"*"&amp;IF(AND(A640="EU",W640=2035),0.95,IF(AND(A640="EU",W640=2050),0.93,IF(AND(A640="USA",W640=2035),0.96,IF(AND(A640="USA",W640=2050),0.93,IF(AND(A640="Japan",W640=2035),0.94,IF(AND(A640="Japan",W640=2050),0.92,IF(AND(A640="Russia",W640=2035),0.95,IF(AND(A640="Russia",W640=2050),0.91,IF(AND(A640="China",W640=2035),0.93,IF(AND(A640="China",W640=2050),0.92,IF(AND(A640="India",W640=2035),0.94,IF(AND(A640="India",W640=2050),0.91,IF(AND(A640="Middle East",W640=2035),0.92,IF(AND(A640="Middle East",W640=2050),0.89,IF(AND(A640="Africa",W640=2035),0.93,IF(AND(A640="Africa",W640=2050),0.9,IF(AND(A640="Brazil",W640=2035),0.95,IF(AND(A640="Brazil",W640=2050),0.92,""))))))))))))))))))</f>
        <v>*0.93</v>
      </c>
      <c r="AC640" s="0" t="s">
        <v>1491</v>
      </c>
      <c r="AD640" s="50" t="s">
        <v>35</v>
      </c>
      <c r="AE640" s="0" t="n">
        <v>2035</v>
      </c>
      <c r="AF640" s="51" t="str">
        <f aca="false">"*"&amp;IF(AND(A640="EU",AE640=2035),0.93,IF(AND(A640="EU",AE640=2050),0.9,IF(AND(A640="USA",AE640=2035),0.92,IF(AND(A640="USA",AE640=2050),0.89,IF(AND(A640="Japan",AE640=2035),0.92,IF(AND(A640="Japan",AE640=2050),0.89,IF(AND(A640="Russia",AE640=2035),0.91,IF(AND(A640="Russia",AE640=2050),0.86,IF(AND(A640="China",AE640=2035),0.91,IF(AND(A640="China",AE640=2050),0.87,IF(AND(A640="India",AE640=2035),0.92,IF(AND(A640="India",AE640=2050),0.87,IF(AND(A640="Middle East",AE640=2035),0.89,IF(AND(A640="Middle East",AE640=2050),0.84,IF(AND(A640="Africa",AE640=2035),0.9,IF(AND(A640="Africa",AE640=2050),0.86,IF(AND(A640="Brazil",AE640=2035),0.93,IF(AND(A640="Brazil",AE640=2050),0.89,""))))))))))))))))))</f>
        <v>*0.93</v>
      </c>
      <c r="AG640" s="51" t="str">
        <f aca="false">AG639</f>
        <v>REZoning_Sol-Win</v>
      </c>
      <c r="AI640" s="0" t="s">
        <v>1491</v>
      </c>
      <c r="AJ640" s="50" t="s">
        <v>35</v>
      </c>
      <c r="AK640" s="0" t="n">
        <v>2050</v>
      </c>
      <c r="AL640" s="51" t="str">
        <f aca="false">"*"&amp;IF(AND(A640="EU",AK640=2035),0.93,IF(AND(A640="EU",AK640=2050),0.9,IF(AND(A640="USA",AK640=2035),0.92,IF(AND(A640="USA",AK640=2050),0.89,IF(AND(A640="Japan",AK640=2035),0.92,IF(AND(A640="Japan",AK640=2050),0.89,IF(AND(A640="Russia",AK640=2035),0.91,IF(AND(A640="Russia",AK640=2050),0.86,IF(AND(A640="China",AK640=2035),0.91,IF(AND(A640="China",AK640=2050),0.87,IF(AND(A640="India",AK640=2035),0.92,IF(AND(A640="India",AK640=2050),0.87,IF(AND(A640="Middle East",AK640=2035),0.89,IF(AND(A640="Middle East",AK640=2050),0.84,IF(AND(A640="Africa",AK640=2035),0.9,IF(AND(A640="Africa",AK640=2050),0.86,IF(AND(A640="Brazil",AK640=2035),0.93,IF(AND(A640="Brazil",AK640=2050),0.89,""))))))))))))))))))</f>
        <v>*0.9</v>
      </c>
      <c r="AM640" s="51" t="str">
        <f aca="false">AM639</f>
        <v>REZoning_Sol-Win</v>
      </c>
      <c r="AP640" s="0" t="s">
        <v>1491</v>
      </c>
      <c r="AQ640" s="0" t="s">
        <v>35</v>
      </c>
      <c r="AR640" s="0" t="n">
        <v>2100</v>
      </c>
      <c r="AS640" s="0" t="s">
        <v>874</v>
      </c>
      <c r="AT640" s="0" t="s">
        <v>36</v>
      </c>
    </row>
    <row r="641" customFormat="false" ht="28.5" hidden="false" customHeight="true" outlineLevel="0" collapsed="false">
      <c r="A641" s="3" t="s">
        <v>51</v>
      </c>
      <c r="C641" s="0" t="s">
        <v>1492</v>
      </c>
      <c r="D641" s="50" t="s">
        <v>35</v>
      </c>
      <c r="E641" s="0" t="n">
        <v>2035</v>
      </c>
      <c r="F641" s="51" t="str">
        <f aca="false">"*"&amp;IF(AND(A641="EU",E641=2035),0.95,IF(AND(A641="EU",E641=2050),0.93,IF(AND(A641="USA",E641=2035),0.96,IF(AND(A641="USA",E641=2050),0.94,IF(AND(A641="Japan",E641=2035),0.94,IF(AND(A641="Japan",E641=2050),0.92,IF(AND(A641="Russia",E641=2035),0.95,IF(AND(A641="Russia",E641=2050),0.93,IF(AND(A641="China",E641=2035),0.94,IF(AND(A641="China",E641=2050),0.92,IF(AND(A641="India",E641=2035),0.95,IF(AND(A641="India",E641=2050),0.92,IF(AND(A641="Middle East",E641=2035),0.94,IF(AND(A641="Middle East",E641=2050),0.9,IF(AND(A641="Africa",E641=2035),0.94,IF(AND(A641="Africa",E641=2050),0.91,IF(AND(A641="Brazil",E641=2035),0.95,IF(AND(A641="Brazil",E641=2050),0.92,""))))))))))))))))))</f>
        <v>*0.95</v>
      </c>
      <c r="H641" s="0" t="s">
        <v>1492</v>
      </c>
      <c r="I641" s="50" t="s">
        <v>35</v>
      </c>
      <c r="J641" s="0" t="n">
        <v>2050</v>
      </c>
      <c r="K641" s="48" t="str">
        <f aca="false">"*"&amp;IF(AND(A641="EU",J641=2035),0.95,IF(AND(A641="EU",J641=2050),0.93,IF(AND(A641="USA",J641=2035),0.96,IF(AND(A641="USA",J641=2050),0.94,IF(AND(A641="Japan",J641=2035),0.94,IF(AND(A641="Japan",J641=2050),0.92,IF(AND(A641="Russia",J641=2035),0.95,IF(AND(A641="Russia",J641=2050),0.93,IF(AND(A641="China",J641=2035),0.94,IF(AND(A641="China",J641=2050),0.92,IF(AND(A641="India",J641=2035),0.95,IF(AND(A641="India",J641=2050),0.92,IF(AND(A641="Middle East",J641=2035),0.94,IF(AND(A641="Middle East",J641=2050),0.9,IF(AND(A641="Africa",J641=2035),0.94,IF(AND(A641="Africa",J641=2050),0.91,IF(AND(A641="Brazil",J641=2035),0.95,IF(AND(A641="Brazil",J641=2050),0.92,""))))))))))))))))))</f>
        <v>*0.93</v>
      </c>
      <c r="P641" s="41" t="s">
        <v>1492</v>
      </c>
      <c r="Q641" s="52" t="s">
        <v>35</v>
      </c>
      <c r="R641" s="41" t="n">
        <v>2035</v>
      </c>
      <c r="S641" s="53" t="str">
        <f aca="false">"*"&amp;IF(AND(A641="EU",R641=2035),0.95,IF(AND(A641="EU",R641=2050),0.93,IF(AND(A641="USA",R641=2035),0.96,IF(AND(A641="USA",R641=2050),0.93,IF(AND(A641="Japan",R641=2035),0.94,IF(AND(A641="Japan",R641=2050),0.92,IF(AND(A641="Russia",R641=2035),0.95,IF(AND(A641="Russia",R641=2050),0.91,IF(AND(A641="China",R641=2035),0.93,IF(AND(A641="China",R641=2050),0.92,IF(AND(A641="India",R641=2035),0.94,IF(AND(A641="India",R641=2050),0.91,IF(AND(A641="Middle East",R641=2035),0.92,IF(AND(A641="Middle East",R641=2050),0.89,IF(AND(A641="Africa",R641=2035),0.93,IF(AND(A641="Africa",R641=2050),0.9,IF(AND(A641="Brazil",R641=2035),0.95,IF(AND(A641="Brazil",R641=2050),0.92,""))))))))))))))))))</f>
        <v>*0.95</v>
      </c>
      <c r="U641" s="41" t="s">
        <v>1492</v>
      </c>
      <c r="V641" s="52" t="s">
        <v>35</v>
      </c>
      <c r="W641" s="41" t="n">
        <v>2050</v>
      </c>
      <c r="X641" s="53" t="str">
        <f aca="false">"*"&amp;IF(AND(A641="EU",W641=2035),0.95,IF(AND(A641="EU",W641=2050),0.93,IF(AND(A641="USA",W641=2035),0.96,IF(AND(A641="USA",W641=2050),0.93,IF(AND(A641="Japan",W641=2035),0.94,IF(AND(A641="Japan",W641=2050),0.92,IF(AND(A641="Russia",W641=2035),0.95,IF(AND(A641="Russia",W641=2050),0.91,IF(AND(A641="China",W641=2035),0.93,IF(AND(A641="China",W641=2050),0.92,IF(AND(A641="India",W641=2035),0.94,IF(AND(A641="India",W641=2050),0.91,IF(AND(A641="Middle East",W641=2035),0.92,IF(AND(A641="Middle East",W641=2050),0.89,IF(AND(A641="Africa",W641=2035),0.93,IF(AND(A641="Africa",W641=2050),0.9,IF(AND(A641="Brazil",W641=2035),0.95,IF(AND(A641="Brazil",W641=2050),0.92,""))))))))))))))))))</f>
        <v>*0.93</v>
      </c>
      <c r="AC641" s="0" t="s">
        <v>1492</v>
      </c>
      <c r="AD641" s="50" t="s">
        <v>35</v>
      </c>
      <c r="AE641" s="0" t="n">
        <v>2035</v>
      </c>
      <c r="AF641" s="51" t="str">
        <f aca="false">"*"&amp;IF(AND(A641="EU",AE641=2035),0.93,IF(AND(A641="EU",AE641=2050),0.9,IF(AND(A641="USA",AE641=2035),0.92,IF(AND(A641="USA",AE641=2050),0.89,IF(AND(A641="Japan",AE641=2035),0.92,IF(AND(A641="Japan",AE641=2050),0.89,IF(AND(A641="Russia",AE641=2035),0.91,IF(AND(A641="Russia",AE641=2050),0.86,IF(AND(A641="China",AE641=2035),0.91,IF(AND(A641="China",AE641=2050),0.87,IF(AND(A641="India",AE641=2035),0.92,IF(AND(A641="India",AE641=2050),0.87,IF(AND(A641="Middle East",AE641=2035),0.89,IF(AND(A641="Middle East",AE641=2050),0.84,IF(AND(A641="Africa",AE641=2035),0.9,IF(AND(A641="Africa",AE641=2050),0.86,IF(AND(A641="Brazil",AE641=2035),0.93,IF(AND(A641="Brazil",AE641=2050),0.89,""))))))))))))))))))</f>
        <v>*0.93</v>
      </c>
      <c r="AG641" s="51" t="str">
        <f aca="false">AG640</f>
        <v>REZoning_Sol-Win</v>
      </c>
      <c r="AI641" s="0" t="s">
        <v>1492</v>
      </c>
      <c r="AJ641" s="50" t="s">
        <v>35</v>
      </c>
      <c r="AK641" s="0" t="n">
        <v>2050</v>
      </c>
      <c r="AL641" s="51" t="str">
        <f aca="false">"*"&amp;IF(AND(A641="EU",AK641=2035),0.93,IF(AND(A641="EU",AK641=2050),0.9,IF(AND(A641="USA",AK641=2035),0.92,IF(AND(A641="USA",AK641=2050),0.89,IF(AND(A641="Japan",AK641=2035),0.92,IF(AND(A641="Japan",AK641=2050),0.89,IF(AND(A641="Russia",AK641=2035),0.91,IF(AND(A641="Russia",AK641=2050),0.86,IF(AND(A641="China",AK641=2035),0.91,IF(AND(A641="China",AK641=2050),0.87,IF(AND(A641="India",AK641=2035),0.92,IF(AND(A641="India",AK641=2050),0.87,IF(AND(A641="Middle East",AK641=2035),0.89,IF(AND(A641="Middle East",AK641=2050),0.84,IF(AND(A641="Africa",AK641=2035),0.9,IF(AND(A641="Africa",AK641=2050),0.86,IF(AND(A641="Brazil",AK641=2035),0.93,IF(AND(A641="Brazil",AK641=2050),0.89,""))))))))))))))))))</f>
        <v>*0.9</v>
      </c>
      <c r="AM641" s="51" t="str">
        <f aca="false">AM640</f>
        <v>REZoning_Sol-Win</v>
      </c>
      <c r="AP641" s="0" t="s">
        <v>1492</v>
      </c>
      <c r="AQ641" s="0" t="s">
        <v>35</v>
      </c>
      <c r="AR641" s="0" t="n">
        <v>2100</v>
      </c>
      <c r="AS641" s="0" t="s">
        <v>874</v>
      </c>
      <c r="AT641" s="0" t="s">
        <v>36</v>
      </c>
    </row>
    <row r="642" customFormat="false" ht="28.5" hidden="false" customHeight="true" outlineLevel="0" collapsed="false">
      <c r="A642" s="3" t="s">
        <v>51</v>
      </c>
      <c r="C642" s="0" t="s">
        <v>1493</v>
      </c>
      <c r="D642" s="50" t="s">
        <v>35</v>
      </c>
      <c r="E642" s="0" t="n">
        <v>2035</v>
      </c>
      <c r="F642" s="51" t="str">
        <f aca="false">"*"&amp;IF(AND(A642="EU",E642=2035),0.95,IF(AND(A642="EU",E642=2050),0.93,IF(AND(A642="USA",E642=2035),0.96,IF(AND(A642="USA",E642=2050),0.94,IF(AND(A642="Japan",E642=2035),0.94,IF(AND(A642="Japan",E642=2050),0.92,IF(AND(A642="Russia",E642=2035),0.95,IF(AND(A642="Russia",E642=2050),0.93,IF(AND(A642="China",E642=2035),0.94,IF(AND(A642="China",E642=2050),0.92,IF(AND(A642="India",E642=2035),0.95,IF(AND(A642="India",E642=2050),0.92,IF(AND(A642="Middle East",E642=2035),0.94,IF(AND(A642="Middle East",E642=2050),0.9,IF(AND(A642="Africa",E642=2035),0.94,IF(AND(A642="Africa",E642=2050),0.91,IF(AND(A642="Brazil",E642=2035),0.95,IF(AND(A642="Brazil",E642=2050),0.92,""))))))))))))))))))</f>
        <v>*0.95</v>
      </c>
      <c r="H642" s="0" t="s">
        <v>1493</v>
      </c>
      <c r="I642" s="50" t="s">
        <v>35</v>
      </c>
      <c r="J642" s="0" t="n">
        <v>2050</v>
      </c>
      <c r="K642" s="48" t="str">
        <f aca="false">"*"&amp;IF(AND(A642="EU",J642=2035),0.95,IF(AND(A642="EU",J642=2050),0.93,IF(AND(A642="USA",J642=2035),0.96,IF(AND(A642="USA",J642=2050),0.94,IF(AND(A642="Japan",J642=2035),0.94,IF(AND(A642="Japan",J642=2050),0.92,IF(AND(A642="Russia",J642=2035),0.95,IF(AND(A642="Russia",J642=2050),0.93,IF(AND(A642="China",J642=2035),0.94,IF(AND(A642="China",J642=2050),0.92,IF(AND(A642="India",J642=2035),0.95,IF(AND(A642="India",J642=2050),0.92,IF(AND(A642="Middle East",J642=2035),0.94,IF(AND(A642="Middle East",J642=2050),0.9,IF(AND(A642="Africa",J642=2035),0.94,IF(AND(A642="Africa",J642=2050),0.91,IF(AND(A642="Brazil",J642=2035),0.95,IF(AND(A642="Brazil",J642=2050),0.92,""))))))))))))))))))</f>
        <v>*0.93</v>
      </c>
      <c r="P642" s="41" t="s">
        <v>1493</v>
      </c>
      <c r="Q642" s="52" t="s">
        <v>35</v>
      </c>
      <c r="R642" s="41" t="n">
        <v>2035</v>
      </c>
      <c r="S642" s="53" t="str">
        <f aca="false">"*"&amp;IF(AND(A642="EU",R642=2035),0.95,IF(AND(A642="EU",R642=2050),0.93,IF(AND(A642="USA",R642=2035),0.96,IF(AND(A642="USA",R642=2050),0.93,IF(AND(A642="Japan",R642=2035),0.94,IF(AND(A642="Japan",R642=2050),0.92,IF(AND(A642="Russia",R642=2035),0.95,IF(AND(A642="Russia",R642=2050),0.91,IF(AND(A642="China",R642=2035),0.93,IF(AND(A642="China",R642=2050),0.92,IF(AND(A642="India",R642=2035),0.94,IF(AND(A642="India",R642=2050),0.91,IF(AND(A642="Middle East",R642=2035),0.92,IF(AND(A642="Middle East",R642=2050),0.89,IF(AND(A642="Africa",R642=2035),0.93,IF(AND(A642="Africa",R642=2050),0.9,IF(AND(A642="Brazil",R642=2035),0.95,IF(AND(A642="Brazil",R642=2050),0.92,""))))))))))))))))))</f>
        <v>*0.95</v>
      </c>
      <c r="U642" s="41" t="s">
        <v>1493</v>
      </c>
      <c r="V642" s="52" t="s">
        <v>35</v>
      </c>
      <c r="W642" s="41" t="n">
        <v>2050</v>
      </c>
      <c r="X642" s="53" t="str">
        <f aca="false">"*"&amp;IF(AND(A642="EU",W642=2035),0.95,IF(AND(A642="EU",W642=2050),0.93,IF(AND(A642="USA",W642=2035),0.96,IF(AND(A642="USA",W642=2050),0.93,IF(AND(A642="Japan",W642=2035),0.94,IF(AND(A642="Japan",W642=2050),0.92,IF(AND(A642="Russia",W642=2035),0.95,IF(AND(A642="Russia",W642=2050),0.91,IF(AND(A642="China",W642=2035),0.93,IF(AND(A642="China",W642=2050),0.92,IF(AND(A642="India",W642=2035),0.94,IF(AND(A642="India",W642=2050),0.91,IF(AND(A642="Middle East",W642=2035),0.92,IF(AND(A642="Middle East",W642=2050),0.89,IF(AND(A642="Africa",W642=2035),0.93,IF(AND(A642="Africa",W642=2050),0.9,IF(AND(A642="Brazil",W642=2035),0.95,IF(AND(A642="Brazil",W642=2050),0.92,""))))))))))))))))))</f>
        <v>*0.93</v>
      </c>
      <c r="AC642" s="0" t="s">
        <v>1493</v>
      </c>
      <c r="AD642" s="50" t="s">
        <v>35</v>
      </c>
      <c r="AE642" s="0" t="n">
        <v>2035</v>
      </c>
      <c r="AF642" s="51" t="str">
        <f aca="false">"*"&amp;IF(AND(A642="EU",AE642=2035),0.93,IF(AND(A642="EU",AE642=2050),0.9,IF(AND(A642="USA",AE642=2035),0.92,IF(AND(A642="USA",AE642=2050),0.89,IF(AND(A642="Japan",AE642=2035),0.92,IF(AND(A642="Japan",AE642=2050),0.89,IF(AND(A642="Russia",AE642=2035),0.91,IF(AND(A642="Russia",AE642=2050),0.86,IF(AND(A642="China",AE642=2035),0.91,IF(AND(A642="China",AE642=2050),0.87,IF(AND(A642="India",AE642=2035),0.92,IF(AND(A642="India",AE642=2050),0.87,IF(AND(A642="Middle East",AE642=2035),0.89,IF(AND(A642="Middle East",AE642=2050),0.84,IF(AND(A642="Africa",AE642=2035),0.9,IF(AND(A642="Africa",AE642=2050),0.86,IF(AND(A642="Brazil",AE642=2035),0.93,IF(AND(A642="Brazil",AE642=2050),0.89,""))))))))))))))))))</f>
        <v>*0.93</v>
      </c>
      <c r="AG642" s="51" t="str">
        <f aca="false">AG641</f>
        <v>REZoning_Sol-Win</v>
      </c>
      <c r="AI642" s="0" t="s">
        <v>1493</v>
      </c>
      <c r="AJ642" s="50" t="s">
        <v>35</v>
      </c>
      <c r="AK642" s="0" t="n">
        <v>2050</v>
      </c>
      <c r="AL642" s="51" t="str">
        <f aca="false">"*"&amp;IF(AND(A642="EU",AK642=2035),0.93,IF(AND(A642="EU",AK642=2050),0.9,IF(AND(A642="USA",AK642=2035),0.92,IF(AND(A642="USA",AK642=2050),0.89,IF(AND(A642="Japan",AK642=2035),0.92,IF(AND(A642="Japan",AK642=2050),0.89,IF(AND(A642="Russia",AK642=2035),0.91,IF(AND(A642="Russia",AK642=2050),0.86,IF(AND(A642="China",AK642=2035),0.91,IF(AND(A642="China",AK642=2050),0.87,IF(AND(A642="India",AK642=2035),0.92,IF(AND(A642="India",AK642=2050),0.87,IF(AND(A642="Middle East",AK642=2035),0.89,IF(AND(A642="Middle East",AK642=2050),0.84,IF(AND(A642="Africa",AK642=2035),0.9,IF(AND(A642="Africa",AK642=2050),0.86,IF(AND(A642="Brazil",AK642=2035),0.93,IF(AND(A642="Brazil",AK642=2050),0.89,""))))))))))))))))))</f>
        <v>*0.9</v>
      </c>
      <c r="AM642" s="51" t="str">
        <f aca="false">AM641</f>
        <v>REZoning_Sol-Win</v>
      </c>
      <c r="AP642" s="0" t="s">
        <v>1493</v>
      </c>
      <c r="AQ642" s="0" t="s">
        <v>35</v>
      </c>
      <c r="AR642" s="0" t="n">
        <v>2100</v>
      </c>
      <c r="AS642" s="0" t="s">
        <v>874</v>
      </c>
      <c r="AT642" s="0" t="s">
        <v>36</v>
      </c>
    </row>
    <row r="643" customFormat="false" ht="28.5" hidden="false" customHeight="true" outlineLevel="0" collapsed="false">
      <c r="A643" s="3" t="s">
        <v>51</v>
      </c>
      <c r="C643" s="0" t="s">
        <v>1494</v>
      </c>
      <c r="D643" s="50" t="s">
        <v>35</v>
      </c>
      <c r="E643" s="0" t="n">
        <v>2035</v>
      </c>
      <c r="F643" s="51" t="str">
        <f aca="false">"*"&amp;IF(AND(A643="EU",E643=2035),0.95,IF(AND(A643="EU",E643=2050),0.93,IF(AND(A643="USA",E643=2035),0.96,IF(AND(A643="USA",E643=2050),0.94,IF(AND(A643="Japan",E643=2035),0.94,IF(AND(A643="Japan",E643=2050),0.92,IF(AND(A643="Russia",E643=2035),0.95,IF(AND(A643="Russia",E643=2050),0.93,IF(AND(A643="China",E643=2035),0.94,IF(AND(A643="China",E643=2050),0.92,IF(AND(A643="India",E643=2035),0.95,IF(AND(A643="India",E643=2050),0.92,IF(AND(A643="Middle East",E643=2035),0.94,IF(AND(A643="Middle East",E643=2050),0.9,IF(AND(A643="Africa",E643=2035),0.94,IF(AND(A643="Africa",E643=2050),0.91,IF(AND(A643="Brazil",E643=2035),0.95,IF(AND(A643="Brazil",E643=2050),0.92,""))))))))))))))))))</f>
        <v>*0.95</v>
      </c>
      <c r="H643" s="0" t="s">
        <v>1494</v>
      </c>
      <c r="I643" s="50" t="s">
        <v>35</v>
      </c>
      <c r="J643" s="0" t="n">
        <v>2050</v>
      </c>
      <c r="K643" s="48" t="str">
        <f aca="false">"*"&amp;IF(AND(A643="EU",J643=2035),0.95,IF(AND(A643="EU",J643=2050),0.93,IF(AND(A643="USA",J643=2035),0.96,IF(AND(A643="USA",J643=2050),0.94,IF(AND(A643="Japan",J643=2035),0.94,IF(AND(A643="Japan",J643=2050),0.92,IF(AND(A643="Russia",J643=2035),0.95,IF(AND(A643="Russia",J643=2050),0.93,IF(AND(A643="China",J643=2035),0.94,IF(AND(A643="China",J643=2050),0.92,IF(AND(A643="India",J643=2035),0.95,IF(AND(A643="India",J643=2050),0.92,IF(AND(A643="Middle East",J643=2035),0.94,IF(AND(A643="Middle East",J643=2050),0.9,IF(AND(A643="Africa",J643=2035),0.94,IF(AND(A643="Africa",J643=2050),0.91,IF(AND(A643="Brazil",J643=2035),0.95,IF(AND(A643="Brazil",J643=2050),0.92,""))))))))))))))))))</f>
        <v>*0.93</v>
      </c>
      <c r="P643" s="41" t="s">
        <v>1494</v>
      </c>
      <c r="Q643" s="52" t="s">
        <v>35</v>
      </c>
      <c r="R643" s="41" t="n">
        <v>2035</v>
      </c>
      <c r="S643" s="53" t="str">
        <f aca="false">"*"&amp;IF(AND(A643="EU",R643=2035),0.95,IF(AND(A643="EU",R643=2050),0.93,IF(AND(A643="USA",R643=2035),0.96,IF(AND(A643="USA",R643=2050),0.93,IF(AND(A643="Japan",R643=2035),0.94,IF(AND(A643="Japan",R643=2050),0.92,IF(AND(A643="Russia",R643=2035),0.95,IF(AND(A643="Russia",R643=2050),0.91,IF(AND(A643="China",R643=2035),0.93,IF(AND(A643="China",R643=2050),0.92,IF(AND(A643="India",R643=2035),0.94,IF(AND(A643="India",R643=2050),0.91,IF(AND(A643="Middle East",R643=2035),0.92,IF(AND(A643="Middle East",R643=2050),0.89,IF(AND(A643="Africa",R643=2035),0.93,IF(AND(A643="Africa",R643=2050),0.9,IF(AND(A643="Brazil",R643=2035),0.95,IF(AND(A643="Brazil",R643=2050),0.92,""))))))))))))))))))</f>
        <v>*0.95</v>
      </c>
      <c r="U643" s="41" t="s">
        <v>1494</v>
      </c>
      <c r="V643" s="52" t="s">
        <v>35</v>
      </c>
      <c r="W643" s="41" t="n">
        <v>2050</v>
      </c>
      <c r="X643" s="53" t="str">
        <f aca="false">"*"&amp;IF(AND(A643="EU",W643=2035),0.95,IF(AND(A643="EU",W643=2050),0.93,IF(AND(A643="USA",W643=2035),0.96,IF(AND(A643="USA",W643=2050),0.93,IF(AND(A643="Japan",W643=2035),0.94,IF(AND(A643="Japan",W643=2050),0.92,IF(AND(A643="Russia",W643=2035),0.95,IF(AND(A643="Russia",W643=2050),0.91,IF(AND(A643="China",W643=2035),0.93,IF(AND(A643="China",W643=2050),0.92,IF(AND(A643="India",W643=2035),0.94,IF(AND(A643="India",W643=2050),0.91,IF(AND(A643="Middle East",W643=2035),0.92,IF(AND(A643="Middle East",W643=2050),0.89,IF(AND(A643="Africa",W643=2035),0.93,IF(AND(A643="Africa",W643=2050),0.9,IF(AND(A643="Brazil",W643=2035),0.95,IF(AND(A643="Brazil",W643=2050),0.92,""))))))))))))))))))</f>
        <v>*0.93</v>
      </c>
      <c r="AC643" s="0" t="s">
        <v>1494</v>
      </c>
      <c r="AD643" s="50" t="s">
        <v>35</v>
      </c>
      <c r="AE643" s="0" t="n">
        <v>2035</v>
      </c>
      <c r="AF643" s="51" t="str">
        <f aca="false">"*"&amp;IF(AND(A643="EU",AE643=2035),0.93,IF(AND(A643="EU",AE643=2050),0.9,IF(AND(A643="USA",AE643=2035),0.92,IF(AND(A643="USA",AE643=2050),0.89,IF(AND(A643="Japan",AE643=2035),0.92,IF(AND(A643="Japan",AE643=2050),0.89,IF(AND(A643="Russia",AE643=2035),0.91,IF(AND(A643="Russia",AE643=2050),0.86,IF(AND(A643="China",AE643=2035),0.91,IF(AND(A643="China",AE643=2050),0.87,IF(AND(A643="India",AE643=2035),0.92,IF(AND(A643="India",AE643=2050),0.87,IF(AND(A643="Middle East",AE643=2035),0.89,IF(AND(A643="Middle East",AE643=2050),0.84,IF(AND(A643="Africa",AE643=2035),0.9,IF(AND(A643="Africa",AE643=2050),0.86,IF(AND(A643="Brazil",AE643=2035),0.93,IF(AND(A643="Brazil",AE643=2050),0.89,""))))))))))))))))))</f>
        <v>*0.93</v>
      </c>
      <c r="AG643" s="51" t="str">
        <f aca="false">AG642</f>
        <v>REZoning_Sol-Win</v>
      </c>
      <c r="AI643" s="0" t="s">
        <v>1494</v>
      </c>
      <c r="AJ643" s="50" t="s">
        <v>35</v>
      </c>
      <c r="AK643" s="0" t="n">
        <v>2050</v>
      </c>
      <c r="AL643" s="51" t="str">
        <f aca="false">"*"&amp;IF(AND(A643="EU",AK643=2035),0.93,IF(AND(A643="EU",AK643=2050),0.9,IF(AND(A643="USA",AK643=2035),0.92,IF(AND(A643="USA",AK643=2050),0.89,IF(AND(A643="Japan",AK643=2035),0.92,IF(AND(A643="Japan",AK643=2050),0.89,IF(AND(A643="Russia",AK643=2035),0.91,IF(AND(A643="Russia",AK643=2050),0.86,IF(AND(A643="China",AK643=2035),0.91,IF(AND(A643="China",AK643=2050),0.87,IF(AND(A643="India",AK643=2035),0.92,IF(AND(A643="India",AK643=2050),0.87,IF(AND(A643="Middle East",AK643=2035),0.89,IF(AND(A643="Middle East",AK643=2050),0.84,IF(AND(A643="Africa",AK643=2035),0.9,IF(AND(A643="Africa",AK643=2050),0.86,IF(AND(A643="Brazil",AK643=2035),0.93,IF(AND(A643="Brazil",AK643=2050),0.89,""))))))))))))))))))</f>
        <v>*0.9</v>
      </c>
      <c r="AM643" s="51" t="str">
        <f aca="false">AM642</f>
        <v>REZoning_Sol-Win</v>
      </c>
      <c r="AP643" s="0" t="s">
        <v>1494</v>
      </c>
      <c r="AQ643" s="0" t="s">
        <v>35</v>
      </c>
      <c r="AR643" s="0" t="n">
        <v>2100</v>
      </c>
      <c r="AS643" s="0" t="s">
        <v>874</v>
      </c>
      <c r="AT643" s="0" t="s">
        <v>36</v>
      </c>
    </row>
    <row r="644" customFormat="false" ht="28.5" hidden="false" customHeight="true" outlineLevel="0" collapsed="false">
      <c r="A644" s="3" t="s">
        <v>43</v>
      </c>
      <c r="C644" s="0" t="s">
        <v>1495</v>
      </c>
      <c r="D644" s="50" t="s">
        <v>35</v>
      </c>
      <c r="E644" s="0" t="n">
        <v>2035</v>
      </c>
      <c r="F644" s="51" t="str">
        <f aca="false">"*"&amp;IF(AND(A644="EU",E644=2035),0.95,IF(AND(A644="EU",E644=2050),0.93,IF(AND(A644="USA",E644=2035),0.96,IF(AND(A644="USA",E644=2050),0.94,IF(AND(A644="Japan",E644=2035),0.94,IF(AND(A644="Japan",E644=2050),0.92,IF(AND(A644="Russia",E644=2035),0.95,IF(AND(A644="Russia",E644=2050),0.93,IF(AND(A644="China",E644=2035),0.94,IF(AND(A644="China",E644=2050),0.92,IF(AND(A644="India",E644=2035),0.95,IF(AND(A644="India",E644=2050),0.92,IF(AND(A644="Middle East",E644=2035),0.94,IF(AND(A644="Middle East",E644=2050),0.9,IF(AND(A644="Africa",E644=2035),0.94,IF(AND(A644="Africa",E644=2050),0.91,IF(AND(A644="Brazil",E644=2035),0.95,IF(AND(A644="Brazil",E644=2050),0.92,""))))))))))))))))))</f>
        <v>*0.94</v>
      </c>
      <c r="H644" s="0" t="s">
        <v>1495</v>
      </c>
      <c r="I644" s="50" t="s">
        <v>35</v>
      </c>
      <c r="J644" s="0" t="n">
        <v>2050</v>
      </c>
      <c r="K644" s="48" t="str">
        <f aca="false">"*"&amp;IF(AND(A644="EU",J644=2035),0.95,IF(AND(A644="EU",J644=2050),0.93,IF(AND(A644="USA",J644=2035),0.96,IF(AND(A644="USA",J644=2050),0.94,IF(AND(A644="Japan",J644=2035),0.94,IF(AND(A644="Japan",J644=2050),0.92,IF(AND(A644="Russia",J644=2035),0.95,IF(AND(A644="Russia",J644=2050),0.93,IF(AND(A644="China",J644=2035),0.94,IF(AND(A644="China",J644=2050),0.92,IF(AND(A644="India",J644=2035),0.95,IF(AND(A644="India",J644=2050),0.92,IF(AND(A644="Middle East",J644=2035),0.94,IF(AND(A644="Middle East",J644=2050),0.9,IF(AND(A644="Africa",J644=2035),0.94,IF(AND(A644="Africa",J644=2050),0.91,IF(AND(A644="Brazil",J644=2035),0.95,IF(AND(A644="Brazil",J644=2050),0.92,""))))))))))))))))))</f>
        <v>*0.91</v>
      </c>
      <c r="P644" s="41" t="s">
        <v>1495</v>
      </c>
      <c r="Q644" s="52" t="s">
        <v>35</v>
      </c>
      <c r="R644" s="41" t="n">
        <v>2035</v>
      </c>
      <c r="S644" s="53" t="str">
        <f aca="false">"*"&amp;IF(AND(A644="EU",R644=2035),0.95,IF(AND(A644="EU",R644=2050),0.93,IF(AND(A644="USA",R644=2035),0.96,IF(AND(A644="USA",R644=2050),0.93,IF(AND(A644="Japan",R644=2035),0.94,IF(AND(A644="Japan",R644=2050),0.92,IF(AND(A644="Russia",R644=2035),0.95,IF(AND(A644="Russia",R644=2050),0.91,IF(AND(A644="China",R644=2035),0.93,IF(AND(A644="China",R644=2050),0.92,IF(AND(A644="India",R644=2035),0.94,IF(AND(A644="India",R644=2050),0.91,IF(AND(A644="Middle East",R644=2035),0.92,IF(AND(A644="Middle East",R644=2050),0.89,IF(AND(A644="Africa",R644=2035),0.93,IF(AND(A644="Africa",R644=2050),0.9,IF(AND(A644="Brazil",R644=2035),0.95,IF(AND(A644="Brazil",R644=2050),0.92,""))))))))))))))))))</f>
        <v>*0.93</v>
      </c>
      <c r="U644" s="41" t="s">
        <v>1495</v>
      </c>
      <c r="V644" s="52" t="s">
        <v>35</v>
      </c>
      <c r="W644" s="41" t="n">
        <v>2050</v>
      </c>
      <c r="X644" s="53" t="str">
        <f aca="false">"*"&amp;IF(AND(A644="EU",W644=2035),0.95,IF(AND(A644="EU",W644=2050),0.93,IF(AND(A644="USA",W644=2035),0.96,IF(AND(A644="USA",W644=2050),0.93,IF(AND(A644="Japan",W644=2035),0.94,IF(AND(A644="Japan",W644=2050),0.92,IF(AND(A644="Russia",W644=2035),0.95,IF(AND(A644="Russia",W644=2050),0.91,IF(AND(A644="China",W644=2035),0.93,IF(AND(A644="China",W644=2050),0.92,IF(AND(A644="India",W644=2035),0.94,IF(AND(A644="India",W644=2050),0.91,IF(AND(A644="Middle East",W644=2035),0.92,IF(AND(A644="Middle East",W644=2050),0.89,IF(AND(A644="Africa",W644=2035),0.93,IF(AND(A644="Africa",W644=2050),0.9,IF(AND(A644="Brazil",W644=2035),0.95,IF(AND(A644="Brazil",W644=2050),0.92,""))))))))))))))))))</f>
        <v>*0.9</v>
      </c>
      <c r="AC644" s="0" t="s">
        <v>1495</v>
      </c>
      <c r="AD644" s="50" t="s">
        <v>35</v>
      </c>
      <c r="AE644" s="0" t="n">
        <v>2035</v>
      </c>
      <c r="AF644" s="51" t="str">
        <f aca="false">"*"&amp;IF(AND(A644="EU",AE644=2035),0.93,IF(AND(A644="EU",AE644=2050),0.9,IF(AND(A644="USA",AE644=2035),0.92,IF(AND(A644="USA",AE644=2050),0.89,IF(AND(A644="Japan",AE644=2035),0.92,IF(AND(A644="Japan",AE644=2050),0.89,IF(AND(A644="Russia",AE644=2035),0.91,IF(AND(A644="Russia",AE644=2050),0.86,IF(AND(A644="China",AE644=2035),0.91,IF(AND(A644="China",AE644=2050),0.87,IF(AND(A644="India",AE644=2035),0.92,IF(AND(A644="India",AE644=2050),0.87,IF(AND(A644="Middle East",AE644=2035),0.89,IF(AND(A644="Middle East",AE644=2050),0.84,IF(AND(A644="Africa",AE644=2035),0.9,IF(AND(A644="Africa",AE644=2050),0.86,IF(AND(A644="Brazil",AE644=2035),0.93,IF(AND(A644="Brazil",AE644=2050),0.89,""))))))))))))))))))</f>
        <v>*0.9</v>
      </c>
      <c r="AG644" s="51" t="str">
        <f aca="false">AG643</f>
        <v>REZoning_Sol-Win</v>
      </c>
      <c r="AI644" s="0" t="s">
        <v>1495</v>
      </c>
      <c r="AJ644" s="50" t="s">
        <v>35</v>
      </c>
      <c r="AK644" s="0" t="n">
        <v>2050</v>
      </c>
      <c r="AL644" s="51" t="str">
        <f aca="false">"*"&amp;IF(AND(A644="EU",AK644=2035),0.93,IF(AND(A644="EU",AK644=2050),0.9,IF(AND(A644="USA",AK644=2035),0.92,IF(AND(A644="USA",AK644=2050),0.89,IF(AND(A644="Japan",AK644=2035),0.92,IF(AND(A644="Japan",AK644=2050),0.89,IF(AND(A644="Russia",AK644=2035),0.91,IF(AND(A644="Russia",AK644=2050),0.86,IF(AND(A644="China",AK644=2035),0.91,IF(AND(A644="China",AK644=2050),0.87,IF(AND(A644="India",AK644=2035),0.92,IF(AND(A644="India",AK644=2050),0.87,IF(AND(A644="Middle East",AK644=2035),0.89,IF(AND(A644="Middle East",AK644=2050),0.84,IF(AND(A644="Africa",AK644=2035),0.9,IF(AND(A644="Africa",AK644=2050),0.86,IF(AND(A644="Brazil",AK644=2035),0.93,IF(AND(A644="Brazil",AK644=2050),0.89,""))))))))))))))))))</f>
        <v>*0.86</v>
      </c>
      <c r="AM644" s="51" t="str">
        <f aca="false">AM643</f>
        <v>REZoning_Sol-Win</v>
      </c>
      <c r="AP644" s="0" t="s">
        <v>1495</v>
      </c>
      <c r="AQ644" s="0" t="s">
        <v>35</v>
      </c>
      <c r="AR644" s="0" t="n">
        <v>2100</v>
      </c>
      <c r="AS644" s="0" t="s">
        <v>860</v>
      </c>
      <c r="AT644" s="0" t="s">
        <v>36</v>
      </c>
    </row>
    <row r="645" customFormat="false" ht="28.5" hidden="false" customHeight="true" outlineLevel="0" collapsed="false">
      <c r="A645" s="3" t="s">
        <v>51</v>
      </c>
      <c r="C645" s="0" t="s">
        <v>1496</v>
      </c>
      <c r="D645" s="50" t="s">
        <v>35</v>
      </c>
      <c r="E645" s="0" t="n">
        <v>2035</v>
      </c>
      <c r="F645" s="51" t="str">
        <f aca="false">"*"&amp;IF(AND(A645="EU",E645=2035),0.95,IF(AND(A645="EU",E645=2050),0.93,IF(AND(A645="USA",E645=2035),0.96,IF(AND(A645="USA",E645=2050),0.94,IF(AND(A645="Japan",E645=2035),0.94,IF(AND(A645="Japan",E645=2050),0.92,IF(AND(A645="Russia",E645=2035),0.95,IF(AND(A645="Russia",E645=2050),0.93,IF(AND(A645="China",E645=2035),0.94,IF(AND(A645="China",E645=2050),0.92,IF(AND(A645="India",E645=2035),0.95,IF(AND(A645="India",E645=2050),0.92,IF(AND(A645="Middle East",E645=2035),0.94,IF(AND(A645="Middle East",E645=2050),0.9,IF(AND(A645="Africa",E645=2035),0.94,IF(AND(A645="Africa",E645=2050),0.91,IF(AND(A645="Brazil",E645=2035),0.95,IF(AND(A645="Brazil",E645=2050),0.92,""))))))))))))))))))</f>
        <v>*0.95</v>
      </c>
      <c r="H645" s="0" t="s">
        <v>1496</v>
      </c>
      <c r="I645" s="50" t="s">
        <v>35</v>
      </c>
      <c r="J645" s="0" t="n">
        <v>2050</v>
      </c>
      <c r="K645" s="48" t="str">
        <f aca="false">"*"&amp;IF(AND(A645="EU",J645=2035),0.95,IF(AND(A645="EU",J645=2050),0.93,IF(AND(A645="USA",J645=2035),0.96,IF(AND(A645="USA",J645=2050),0.94,IF(AND(A645="Japan",J645=2035),0.94,IF(AND(A645="Japan",J645=2050),0.92,IF(AND(A645="Russia",J645=2035),0.95,IF(AND(A645="Russia",J645=2050),0.93,IF(AND(A645="China",J645=2035),0.94,IF(AND(A645="China",J645=2050),0.92,IF(AND(A645="India",J645=2035),0.95,IF(AND(A645="India",J645=2050),0.92,IF(AND(A645="Middle East",J645=2035),0.94,IF(AND(A645="Middle East",J645=2050),0.9,IF(AND(A645="Africa",J645=2035),0.94,IF(AND(A645="Africa",J645=2050),0.91,IF(AND(A645="Brazil",J645=2035),0.95,IF(AND(A645="Brazil",J645=2050),0.92,""))))))))))))))))))</f>
        <v>*0.93</v>
      </c>
      <c r="P645" s="41" t="s">
        <v>1496</v>
      </c>
      <c r="Q645" s="52" t="s">
        <v>35</v>
      </c>
      <c r="R645" s="41" t="n">
        <v>2035</v>
      </c>
      <c r="S645" s="53" t="str">
        <f aca="false">"*"&amp;IF(AND(A645="EU",R645=2035),0.95,IF(AND(A645="EU",R645=2050),0.93,IF(AND(A645="USA",R645=2035),0.96,IF(AND(A645="USA",R645=2050),0.93,IF(AND(A645="Japan",R645=2035),0.94,IF(AND(A645="Japan",R645=2050),0.92,IF(AND(A645="Russia",R645=2035),0.95,IF(AND(A645="Russia",R645=2050),0.91,IF(AND(A645="China",R645=2035),0.93,IF(AND(A645="China",R645=2050),0.92,IF(AND(A645="India",R645=2035),0.94,IF(AND(A645="India",R645=2050),0.91,IF(AND(A645="Middle East",R645=2035),0.92,IF(AND(A645="Middle East",R645=2050),0.89,IF(AND(A645="Africa",R645=2035),0.93,IF(AND(A645="Africa",R645=2050),0.9,IF(AND(A645="Brazil",R645=2035),0.95,IF(AND(A645="Brazil",R645=2050),0.92,""))))))))))))))))))</f>
        <v>*0.95</v>
      </c>
      <c r="U645" s="41" t="s">
        <v>1496</v>
      </c>
      <c r="V645" s="52" t="s">
        <v>35</v>
      </c>
      <c r="W645" s="41" t="n">
        <v>2050</v>
      </c>
      <c r="X645" s="53" t="str">
        <f aca="false">"*"&amp;IF(AND(A645="EU",W645=2035),0.95,IF(AND(A645="EU",W645=2050),0.93,IF(AND(A645="USA",W645=2035),0.96,IF(AND(A645="USA",W645=2050),0.93,IF(AND(A645="Japan",W645=2035),0.94,IF(AND(A645="Japan",W645=2050),0.92,IF(AND(A645="Russia",W645=2035),0.95,IF(AND(A645="Russia",W645=2050),0.91,IF(AND(A645="China",W645=2035),0.93,IF(AND(A645="China",W645=2050),0.92,IF(AND(A645="India",W645=2035),0.94,IF(AND(A645="India",W645=2050),0.91,IF(AND(A645="Middle East",W645=2035),0.92,IF(AND(A645="Middle East",W645=2050),0.89,IF(AND(A645="Africa",W645=2035),0.93,IF(AND(A645="Africa",W645=2050),0.9,IF(AND(A645="Brazil",W645=2035),0.95,IF(AND(A645="Brazil",W645=2050),0.92,""))))))))))))))))))</f>
        <v>*0.93</v>
      </c>
      <c r="AC645" s="0" t="s">
        <v>1496</v>
      </c>
      <c r="AD645" s="50" t="s">
        <v>35</v>
      </c>
      <c r="AE645" s="0" t="n">
        <v>2035</v>
      </c>
      <c r="AF645" s="51" t="str">
        <f aca="false">"*"&amp;IF(AND(A645="EU",AE645=2035),0.93,IF(AND(A645="EU",AE645=2050),0.9,IF(AND(A645="USA",AE645=2035),0.92,IF(AND(A645="USA",AE645=2050),0.89,IF(AND(A645="Japan",AE645=2035),0.92,IF(AND(A645="Japan",AE645=2050),0.89,IF(AND(A645="Russia",AE645=2035),0.91,IF(AND(A645="Russia",AE645=2050),0.86,IF(AND(A645="China",AE645=2035),0.91,IF(AND(A645="China",AE645=2050),0.87,IF(AND(A645="India",AE645=2035),0.92,IF(AND(A645="India",AE645=2050),0.87,IF(AND(A645="Middle East",AE645=2035),0.89,IF(AND(A645="Middle East",AE645=2050),0.84,IF(AND(A645="Africa",AE645=2035),0.9,IF(AND(A645="Africa",AE645=2050),0.86,IF(AND(A645="Brazil",AE645=2035),0.93,IF(AND(A645="Brazil",AE645=2050),0.89,""))))))))))))))))))</f>
        <v>*0.93</v>
      </c>
      <c r="AG645" s="51" t="str">
        <f aca="false">AG644</f>
        <v>REZoning_Sol-Win</v>
      </c>
      <c r="AI645" s="0" t="s">
        <v>1496</v>
      </c>
      <c r="AJ645" s="50" t="s">
        <v>35</v>
      </c>
      <c r="AK645" s="0" t="n">
        <v>2050</v>
      </c>
      <c r="AL645" s="51" t="str">
        <f aca="false">"*"&amp;IF(AND(A645="EU",AK645=2035),0.93,IF(AND(A645="EU",AK645=2050),0.9,IF(AND(A645="USA",AK645=2035),0.92,IF(AND(A645="USA",AK645=2050),0.89,IF(AND(A645="Japan",AK645=2035),0.92,IF(AND(A645="Japan",AK645=2050),0.89,IF(AND(A645="Russia",AK645=2035),0.91,IF(AND(A645="Russia",AK645=2050),0.86,IF(AND(A645="China",AK645=2035),0.91,IF(AND(A645="China",AK645=2050),0.87,IF(AND(A645="India",AK645=2035),0.92,IF(AND(A645="India",AK645=2050),0.87,IF(AND(A645="Middle East",AK645=2035),0.89,IF(AND(A645="Middle East",AK645=2050),0.84,IF(AND(A645="Africa",AK645=2035),0.9,IF(AND(A645="Africa",AK645=2050),0.86,IF(AND(A645="Brazil",AK645=2035),0.93,IF(AND(A645="Brazil",AK645=2050),0.89,""))))))))))))))))))</f>
        <v>*0.9</v>
      </c>
      <c r="AM645" s="51" t="str">
        <f aca="false">AM644</f>
        <v>REZoning_Sol-Win</v>
      </c>
      <c r="AP645" s="0" t="s">
        <v>1496</v>
      </c>
      <c r="AQ645" s="0" t="s">
        <v>35</v>
      </c>
      <c r="AR645" s="0" t="n">
        <v>2100</v>
      </c>
      <c r="AS645" s="0" t="s">
        <v>874</v>
      </c>
      <c r="AT645" s="0" t="s">
        <v>36</v>
      </c>
    </row>
    <row r="646" customFormat="false" ht="28.5" hidden="false" customHeight="true" outlineLevel="0" collapsed="false">
      <c r="A646" s="3" t="s">
        <v>51</v>
      </c>
      <c r="C646" s="0" t="s">
        <v>1497</v>
      </c>
      <c r="D646" s="50" t="s">
        <v>35</v>
      </c>
      <c r="E646" s="0" t="n">
        <v>2035</v>
      </c>
      <c r="F646" s="51" t="str">
        <f aca="false">"*"&amp;IF(AND(A646="EU",E646=2035),0.95,IF(AND(A646="EU",E646=2050),0.93,IF(AND(A646="USA",E646=2035),0.96,IF(AND(A646="USA",E646=2050),0.94,IF(AND(A646="Japan",E646=2035),0.94,IF(AND(A646="Japan",E646=2050),0.92,IF(AND(A646="Russia",E646=2035),0.95,IF(AND(A646="Russia",E646=2050),0.93,IF(AND(A646="China",E646=2035),0.94,IF(AND(A646="China",E646=2050),0.92,IF(AND(A646="India",E646=2035),0.95,IF(AND(A646="India",E646=2050),0.92,IF(AND(A646="Middle East",E646=2035),0.94,IF(AND(A646="Middle East",E646=2050),0.9,IF(AND(A646="Africa",E646=2035),0.94,IF(AND(A646="Africa",E646=2050),0.91,IF(AND(A646="Brazil",E646=2035),0.95,IF(AND(A646="Brazil",E646=2050),0.92,""))))))))))))))))))</f>
        <v>*0.95</v>
      </c>
      <c r="H646" s="0" t="s">
        <v>1497</v>
      </c>
      <c r="I646" s="50" t="s">
        <v>35</v>
      </c>
      <c r="J646" s="0" t="n">
        <v>2050</v>
      </c>
      <c r="K646" s="48" t="str">
        <f aca="false">"*"&amp;IF(AND(A646="EU",J646=2035),0.95,IF(AND(A646="EU",J646=2050),0.93,IF(AND(A646="USA",J646=2035),0.96,IF(AND(A646="USA",J646=2050),0.94,IF(AND(A646="Japan",J646=2035),0.94,IF(AND(A646="Japan",J646=2050),0.92,IF(AND(A646="Russia",J646=2035),0.95,IF(AND(A646="Russia",J646=2050),0.93,IF(AND(A646="China",J646=2035),0.94,IF(AND(A646="China",J646=2050),0.92,IF(AND(A646="India",J646=2035),0.95,IF(AND(A646="India",J646=2050),0.92,IF(AND(A646="Middle East",J646=2035),0.94,IF(AND(A646="Middle East",J646=2050),0.9,IF(AND(A646="Africa",J646=2035),0.94,IF(AND(A646="Africa",J646=2050),0.91,IF(AND(A646="Brazil",J646=2035),0.95,IF(AND(A646="Brazil",J646=2050),0.92,""))))))))))))))))))</f>
        <v>*0.93</v>
      </c>
      <c r="P646" s="41" t="s">
        <v>1497</v>
      </c>
      <c r="Q646" s="52" t="s">
        <v>35</v>
      </c>
      <c r="R646" s="41" t="n">
        <v>2035</v>
      </c>
      <c r="S646" s="53" t="str">
        <f aca="false">"*"&amp;IF(AND(A646="EU",R646=2035),0.95,IF(AND(A646="EU",R646=2050),0.93,IF(AND(A646="USA",R646=2035),0.96,IF(AND(A646="USA",R646=2050),0.93,IF(AND(A646="Japan",R646=2035),0.94,IF(AND(A646="Japan",R646=2050),0.92,IF(AND(A646="Russia",R646=2035),0.95,IF(AND(A646="Russia",R646=2050),0.91,IF(AND(A646="China",R646=2035),0.93,IF(AND(A646="China",R646=2050),0.92,IF(AND(A646="India",R646=2035),0.94,IF(AND(A646="India",R646=2050),0.91,IF(AND(A646="Middle East",R646=2035),0.92,IF(AND(A646="Middle East",R646=2050),0.89,IF(AND(A646="Africa",R646=2035),0.93,IF(AND(A646="Africa",R646=2050),0.9,IF(AND(A646="Brazil",R646=2035),0.95,IF(AND(A646="Brazil",R646=2050),0.92,""))))))))))))))))))</f>
        <v>*0.95</v>
      </c>
      <c r="U646" s="41" t="s">
        <v>1497</v>
      </c>
      <c r="V646" s="52" t="s">
        <v>35</v>
      </c>
      <c r="W646" s="41" t="n">
        <v>2050</v>
      </c>
      <c r="X646" s="53" t="str">
        <f aca="false">"*"&amp;IF(AND(A646="EU",W646=2035),0.95,IF(AND(A646="EU",W646=2050),0.93,IF(AND(A646="USA",W646=2035),0.96,IF(AND(A646="USA",W646=2050),0.93,IF(AND(A646="Japan",W646=2035),0.94,IF(AND(A646="Japan",W646=2050),0.92,IF(AND(A646="Russia",W646=2035),0.95,IF(AND(A646="Russia",W646=2050),0.91,IF(AND(A646="China",W646=2035),0.93,IF(AND(A646="China",W646=2050),0.92,IF(AND(A646="India",W646=2035),0.94,IF(AND(A646="India",W646=2050),0.91,IF(AND(A646="Middle East",W646=2035),0.92,IF(AND(A646="Middle East",W646=2050),0.89,IF(AND(A646="Africa",W646=2035),0.93,IF(AND(A646="Africa",W646=2050),0.9,IF(AND(A646="Brazil",W646=2035),0.95,IF(AND(A646="Brazil",W646=2050),0.92,""))))))))))))))))))</f>
        <v>*0.93</v>
      </c>
      <c r="AC646" s="0" t="s">
        <v>1497</v>
      </c>
      <c r="AD646" s="50" t="s">
        <v>35</v>
      </c>
      <c r="AE646" s="0" t="n">
        <v>2035</v>
      </c>
      <c r="AF646" s="51" t="str">
        <f aca="false">"*"&amp;IF(AND(A646="EU",AE646=2035),0.93,IF(AND(A646="EU",AE646=2050),0.9,IF(AND(A646="USA",AE646=2035),0.92,IF(AND(A646="USA",AE646=2050),0.89,IF(AND(A646="Japan",AE646=2035),0.92,IF(AND(A646="Japan",AE646=2050),0.89,IF(AND(A646="Russia",AE646=2035),0.91,IF(AND(A646="Russia",AE646=2050),0.86,IF(AND(A646="China",AE646=2035),0.91,IF(AND(A646="China",AE646=2050),0.87,IF(AND(A646="India",AE646=2035),0.92,IF(AND(A646="India",AE646=2050),0.87,IF(AND(A646="Middle East",AE646=2035),0.89,IF(AND(A646="Middle East",AE646=2050),0.84,IF(AND(A646="Africa",AE646=2035),0.9,IF(AND(A646="Africa",AE646=2050),0.86,IF(AND(A646="Brazil",AE646=2035),0.93,IF(AND(A646="Brazil",AE646=2050),0.89,""))))))))))))))))))</f>
        <v>*0.93</v>
      </c>
      <c r="AG646" s="51" t="str">
        <f aca="false">AG645</f>
        <v>REZoning_Sol-Win</v>
      </c>
      <c r="AI646" s="0" t="s">
        <v>1497</v>
      </c>
      <c r="AJ646" s="50" t="s">
        <v>35</v>
      </c>
      <c r="AK646" s="0" t="n">
        <v>2050</v>
      </c>
      <c r="AL646" s="51" t="str">
        <f aca="false">"*"&amp;IF(AND(A646="EU",AK646=2035),0.93,IF(AND(A646="EU",AK646=2050),0.9,IF(AND(A646="USA",AK646=2035),0.92,IF(AND(A646="USA",AK646=2050),0.89,IF(AND(A646="Japan",AK646=2035),0.92,IF(AND(A646="Japan",AK646=2050),0.89,IF(AND(A646="Russia",AK646=2035),0.91,IF(AND(A646="Russia",AK646=2050),0.86,IF(AND(A646="China",AK646=2035),0.91,IF(AND(A646="China",AK646=2050),0.87,IF(AND(A646="India",AK646=2035),0.92,IF(AND(A646="India",AK646=2050),0.87,IF(AND(A646="Middle East",AK646=2035),0.89,IF(AND(A646="Middle East",AK646=2050),0.84,IF(AND(A646="Africa",AK646=2035),0.9,IF(AND(A646="Africa",AK646=2050),0.86,IF(AND(A646="Brazil",AK646=2035),0.93,IF(AND(A646="Brazil",AK646=2050),0.89,""))))))))))))))))))</f>
        <v>*0.9</v>
      </c>
      <c r="AM646" s="51" t="str">
        <f aca="false">AM645</f>
        <v>REZoning_Sol-Win</v>
      </c>
      <c r="AP646" s="0" t="s">
        <v>1497</v>
      </c>
      <c r="AQ646" s="0" t="s">
        <v>35</v>
      </c>
      <c r="AR646" s="0" t="n">
        <v>2100</v>
      </c>
      <c r="AS646" s="0" t="s">
        <v>874</v>
      </c>
      <c r="AT646" s="0" t="s">
        <v>36</v>
      </c>
    </row>
    <row r="647" customFormat="false" ht="28.5" hidden="false" customHeight="true" outlineLevel="0" collapsed="false">
      <c r="A647" s="3" t="s">
        <v>51</v>
      </c>
      <c r="C647" s="0" t="s">
        <v>1498</v>
      </c>
      <c r="D647" s="50" t="s">
        <v>35</v>
      </c>
      <c r="E647" s="0" t="n">
        <v>2035</v>
      </c>
      <c r="F647" s="51" t="str">
        <f aca="false">"*"&amp;IF(AND(A647="EU",E647=2035),0.95,IF(AND(A647="EU",E647=2050),0.93,IF(AND(A647="USA",E647=2035),0.96,IF(AND(A647="USA",E647=2050),0.94,IF(AND(A647="Japan",E647=2035),0.94,IF(AND(A647="Japan",E647=2050),0.92,IF(AND(A647="Russia",E647=2035),0.95,IF(AND(A647="Russia",E647=2050),0.93,IF(AND(A647="China",E647=2035),0.94,IF(AND(A647="China",E647=2050),0.92,IF(AND(A647="India",E647=2035),0.95,IF(AND(A647="India",E647=2050),0.92,IF(AND(A647="Middle East",E647=2035),0.94,IF(AND(A647="Middle East",E647=2050),0.9,IF(AND(A647="Africa",E647=2035),0.94,IF(AND(A647="Africa",E647=2050),0.91,IF(AND(A647="Brazil",E647=2035),0.95,IF(AND(A647="Brazil",E647=2050),0.92,""))))))))))))))))))</f>
        <v>*0.95</v>
      </c>
      <c r="H647" s="0" t="s">
        <v>1498</v>
      </c>
      <c r="I647" s="50" t="s">
        <v>35</v>
      </c>
      <c r="J647" s="0" t="n">
        <v>2050</v>
      </c>
      <c r="K647" s="48" t="str">
        <f aca="false">"*"&amp;IF(AND(A647="EU",J647=2035),0.95,IF(AND(A647="EU",J647=2050),0.93,IF(AND(A647="USA",J647=2035),0.96,IF(AND(A647="USA",J647=2050),0.94,IF(AND(A647="Japan",J647=2035),0.94,IF(AND(A647="Japan",J647=2050),0.92,IF(AND(A647="Russia",J647=2035),0.95,IF(AND(A647="Russia",J647=2050),0.93,IF(AND(A647="China",J647=2035),0.94,IF(AND(A647="China",J647=2050),0.92,IF(AND(A647="India",J647=2035),0.95,IF(AND(A647="India",J647=2050),0.92,IF(AND(A647="Middle East",J647=2035),0.94,IF(AND(A647="Middle East",J647=2050),0.9,IF(AND(A647="Africa",J647=2035),0.94,IF(AND(A647="Africa",J647=2050),0.91,IF(AND(A647="Brazil",J647=2035),0.95,IF(AND(A647="Brazil",J647=2050),0.92,""))))))))))))))))))</f>
        <v>*0.93</v>
      </c>
      <c r="P647" s="41" t="s">
        <v>1498</v>
      </c>
      <c r="Q647" s="52" t="s">
        <v>35</v>
      </c>
      <c r="R647" s="41" t="n">
        <v>2035</v>
      </c>
      <c r="S647" s="53" t="str">
        <f aca="false">"*"&amp;IF(AND(A647="EU",R647=2035),0.95,IF(AND(A647="EU",R647=2050),0.93,IF(AND(A647="USA",R647=2035),0.96,IF(AND(A647="USA",R647=2050),0.93,IF(AND(A647="Japan",R647=2035),0.94,IF(AND(A647="Japan",R647=2050),0.92,IF(AND(A647="Russia",R647=2035),0.95,IF(AND(A647="Russia",R647=2050),0.91,IF(AND(A647="China",R647=2035),0.93,IF(AND(A647="China",R647=2050),0.92,IF(AND(A647="India",R647=2035),0.94,IF(AND(A647="India",R647=2050),0.91,IF(AND(A647="Middle East",R647=2035),0.92,IF(AND(A647="Middle East",R647=2050),0.89,IF(AND(A647="Africa",R647=2035),0.93,IF(AND(A647="Africa",R647=2050),0.9,IF(AND(A647="Brazil",R647=2035),0.95,IF(AND(A647="Brazil",R647=2050),0.92,""))))))))))))))))))</f>
        <v>*0.95</v>
      </c>
      <c r="U647" s="41" t="s">
        <v>1498</v>
      </c>
      <c r="V647" s="52" t="s">
        <v>35</v>
      </c>
      <c r="W647" s="41" t="n">
        <v>2050</v>
      </c>
      <c r="X647" s="53" t="str">
        <f aca="false">"*"&amp;IF(AND(A647="EU",W647=2035),0.95,IF(AND(A647="EU",W647=2050),0.93,IF(AND(A647="USA",W647=2035),0.96,IF(AND(A647="USA",W647=2050),0.93,IF(AND(A647="Japan",W647=2035),0.94,IF(AND(A647="Japan",W647=2050),0.92,IF(AND(A647="Russia",W647=2035),0.95,IF(AND(A647="Russia",W647=2050),0.91,IF(AND(A647="China",W647=2035),0.93,IF(AND(A647="China",W647=2050),0.92,IF(AND(A647="India",W647=2035),0.94,IF(AND(A647="India",W647=2050),0.91,IF(AND(A647="Middle East",W647=2035),0.92,IF(AND(A647="Middle East",W647=2050),0.89,IF(AND(A647="Africa",W647=2035),0.93,IF(AND(A647="Africa",W647=2050),0.9,IF(AND(A647="Brazil",W647=2035),0.95,IF(AND(A647="Brazil",W647=2050),0.92,""))))))))))))))))))</f>
        <v>*0.93</v>
      </c>
      <c r="AC647" s="0" t="s">
        <v>1498</v>
      </c>
      <c r="AD647" s="50" t="s">
        <v>35</v>
      </c>
      <c r="AE647" s="0" t="n">
        <v>2035</v>
      </c>
      <c r="AF647" s="51" t="str">
        <f aca="false">"*"&amp;IF(AND(A647="EU",AE647=2035),0.93,IF(AND(A647="EU",AE647=2050),0.9,IF(AND(A647="USA",AE647=2035),0.92,IF(AND(A647="USA",AE647=2050),0.89,IF(AND(A647="Japan",AE647=2035),0.92,IF(AND(A647="Japan",AE647=2050),0.89,IF(AND(A647="Russia",AE647=2035),0.91,IF(AND(A647="Russia",AE647=2050),0.86,IF(AND(A647="China",AE647=2035),0.91,IF(AND(A647="China",AE647=2050),0.87,IF(AND(A647="India",AE647=2035),0.92,IF(AND(A647="India",AE647=2050),0.87,IF(AND(A647="Middle East",AE647=2035),0.89,IF(AND(A647="Middle East",AE647=2050),0.84,IF(AND(A647="Africa",AE647=2035),0.9,IF(AND(A647="Africa",AE647=2050),0.86,IF(AND(A647="Brazil",AE647=2035),0.93,IF(AND(A647="Brazil",AE647=2050),0.89,""))))))))))))))))))</f>
        <v>*0.93</v>
      </c>
      <c r="AG647" s="51" t="str">
        <f aca="false">AG646</f>
        <v>REZoning_Sol-Win</v>
      </c>
      <c r="AI647" s="0" t="s">
        <v>1498</v>
      </c>
      <c r="AJ647" s="50" t="s">
        <v>35</v>
      </c>
      <c r="AK647" s="0" t="n">
        <v>2050</v>
      </c>
      <c r="AL647" s="51" t="str">
        <f aca="false">"*"&amp;IF(AND(A647="EU",AK647=2035),0.93,IF(AND(A647="EU",AK647=2050),0.9,IF(AND(A647="USA",AK647=2035),0.92,IF(AND(A647="USA",AK647=2050),0.89,IF(AND(A647="Japan",AK647=2035),0.92,IF(AND(A647="Japan",AK647=2050),0.89,IF(AND(A647="Russia",AK647=2035),0.91,IF(AND(A647="Russia",AK647=2050),0.86,IF(AND(A647="China",AK647=2035),0.91,IF(AND(A647="China",AK647=2050),0.87,IF(AND(A647="India",AK647=2035),0.92,IF(AND(A647="India",AK647=2050),0.87,IF(AND(A647="Middle East",AK647=2035),0.89,IF(AND(A647="Middle East",AK647=2050),0.84,IF(AND(A647="Africa",AK647=2035),0.9,IF(AND(A647="Africa",AK647=2050),0.86,IF(AND(A647="Brazil",AK647=2035),0.93,IF(AND(A647="Brazil",AK647=2050),0.89,""))))))))))))))))))</f>
        <v>*0.9</v>
      </c>
      <c r="AM647" s="51" t="str">
        <f aca="false">AM646</f>
        <v>REZoning_Sol-Win</v>
      </c>
      <c r="AP647" s="0" t="s">
        <v>1498</v>
      </c>
      <c r="AQ647" s="0" t="s">
        <v>35</v>
      </c>
      <c r="AR647" s="0" t="n">
        <v>2100</v>
      </c>
      <c r="AS647" s="0" t="s">
        <v>874</v>
      </c>
      <c r="AT647" s="0" t="s">
        <v>36</v>
      </c>
    </row>
    <row r="648" customFormat="false" ht="28.5" hidden="false" customHeight="true" outlineLevel="0" collapsed="false">
      <c r="A648" s="3" t="s">
        <v>51</v>
      </c>
      <c r="C648" s="0" t="s">
        <v>1499</v>
      </c>
      <c r="D648" s="50" t="s">
        <v>35</v>
      </c>
      <c r="E648" s="0" t="n">
        <v>2035</v>
      </c>
      <c r="F648" s="51" t="str">
        <f aca="false">"*"&amp;IF(AND(A648="EU",E648=2035),0.95,IF(AND(A648="EU",E648=2050),0.93,IF(AND(A648="USA",E648=2035),0.96,IF(AND(A648="USA",E648=2050),0.94,IF(AND(A648="Japan",E648=2035),0.94,IF(AND(A648="Japan",E648=2050),0.92,IF(AND(A648="Russia",E648=2035),0.95,IF(AND(A648="Russia",E648=2050),0.93,IF(AND(A648="China",E648=2035),0.94,IF(AND(A648="China",E648=2050),0.92,IF(AND(A648="India",E648=2035),0.95,IF(AND(A648="India",E648=2050),0.92,IF(AND(A648="Middle East",E648=2035),0.94,IF(AND(A648="Middle East",E648=2050),0.9,IF(AND(A648="Africa",E648=2035),0.94,IF(AND(A648="Africa",E648=2050),0.91,IF(AND(A648="Brazil",E648=2035),0.95,IF(AND(A648="Brazil",E648=2050),0.92,""))))))))))))))))))</f>
        <v>*0.95</v>
      </c>
      <c r="H648" s="0" t="s">
        <v>1499</v>
      </c>
      <c r="I648" s="50" t="s">
        <v>35</v>
      </c>
      <c r="J648" s="0" t="n">
        <v>2050</v>
      </c>
      <c r="K648" s="48" t="str">
        <f aca="false">"*"&amp;IF(AND(A648="EU",J648=2035),0.95,IF(AND(A648="EU",J648=2050),0.93,IF(AND(A648="USA",J648=2035),0.96,IF(AND(A648="USA",J648=2050),0.94,IF(AND(A648="Japan",J648=2035),0.94,IF(AND(A648="Japan",J648=2050),0.92,IF(AND(A648="Russia",J648=2035),0.95,IF(AND(A648="Russia",J648=2050),0.93,IF(AND(A648="China",J648=2035),0.94,IF(AND(A648="China",J648=2050),0.92,IF(AND(A648="India",J648=2035),0.95,IF(AND(A648="India",J648=2050),0.92,IF(AND(A648="Middle East",J648=2035),0.94,IF(AND(A648="Middle East",J648=2050),0.9,IF(AND(A648="Africa",J648=2035),0.94,IF(AND(A648="Africa",J648=2050),0.91,IF(AND(A648="Brazil",J648=2035),0.95,IF(AND(A648="Brazil",J648=2050),0.92,""))))))))))))))))))</f>
        <v>*0.93</v>
      </c>
      <c r="P648" s="41" t="s">
        <v>1499</v>
      </c>
      <c r="Q648" s="52" t="s">
        <v>35</v>
      </c>
      <c r="R648" s="41" t="n">
        <v>2035</v>
      </c>
      <c r="S648" s="53" t="str">
        <f aca="false">"*"&amp;IF(AND(A648="EU",R648=2035),0.95,IF(AND(A648="EU",R648=2050),0.93,IF(AND(A648="USA",R648=2035),0.96,IF(AND(A648="USA",R648=2050),0.93,IF(AND(A648="Japan",R648=2035),0.94,IF(AND(A648="Japan",R648=2050),0.92,IF(AND(A648="Russia",R648=2035),0.95,IF(AND(A648="Russia",R648=2050),0.91,IF(AND(A648="China",R648=2035),0.93,IF(AND(A648="China",R648=2050),0.92,IF(AND(A648="India",R648=2035),0.94,IF(AND(A648="India",R648=2050),0.91,IF(AND(A648="Middle East",R648=2035),0.92,IF(AND(A648="Middle East",R648=2050),0.89,IF(AND(A648="Africa",R648=2035),0.93,IF(AND(A648="Africa",R648=2050),0.9,IF(AND(A648="Brazil",R648=2035),0.95,IF(AND(A648="Brazil",R648=2050),0.92,""))))))))))))))))))</f>
        <v>*0.95</v>
      </c>
      <c r="U648" s="41" t="s">
        <v>1499</v>
      </c>
      <c r="V648" s="52" t="s">
        <v>35</v>
      </c>
      <c r="W648" s="41" t="n">
        <v>2050</v>
      </c>
      <c r="X648" s="53" t="str">
        <f aca="false">"*"&amp;IF(AND(A648="EU",W648=2035),0.95,IF(AND(A648="EU",W648=2050),0.93,IF(AND(A648="USA",W648=2035),0.96,IF(AND(A648="USA",W648=2050),0.93,IF(AND(A648="Japan",W648=2035),0.94,IF(AND(A648="Japan",W648=2050),0.92,IF(AND(A648="Russia",W648=2035),0.95,IF(AND(A648="Russia",W648=2050),0.91,IF(AND(A648="China",W648=2035),0.93,IF(AND(A648="China",W648=2050),0.92,IF(AND(A648="India",W648=2035),0.94,IF(AND(A648="India",W648=2050),0.91,IF(AND(A648="Middle East",W648=2035),0.92,IF(AND(A648="Middle East",W648=2050),0.89,IF(AND(A648="Africa",W648=2035),0.93,IF(AND(A648="Africa",W648=2050),0.9,IF(AND(A648="Brazil",W648=2035),0.95,IF(AND(A648="Brazil",W648=2050),0.92,""))))))))))))))))))</f>
        <v>*0.93</v>
      </c>
      <c r="AC648" s="0" t="s">
        <v>1499</v>
      </c>
      <c r="AD648" s="50" t="s">
        <v>35</v>
      </c>
      <c r="AE648" s="0" t="n">
        <v>2035</v>
      </c>
      <c r="AF648" s="51" t="str">
        <f aca="false">"*"&amp;IF(AND(A648="EU",AE648=2035),0.93,IF(AND(A648="EU",AE648=2050),0.9,IF(AND(A648="USA",AE648=2035),0.92,IF(AND(A648="USA",AE648=2050),0.89,IF(AND(A648="Japan",AE648=2035),0.92,IF(AND(A648="Japan",AE648=2050),0.89,IF(AND(A648="Russia",AE648=2035),0.91,IF(AND(A648="Russia",AE648=2050),0.86,IF(AND(A648="China",AE648=2035),0.91,IF(AND(A648="China",AE648=2050),0.87,IF(AND(A648="India",AE648=2035),0.92,IF(AND(A648="India",AE648=2050),0.87,IF(AND(A648="Middle East",AE648=2035),0.89,IF(AND(A648="Middle East",AE648=2050),0.84,IF(AND(A648="Africa",AE648=2035),0.9,IF(AND(A648="Africa",AE648=2050),0.86,IF(AND(A648="Brazil",AE648=2035),0.93,IF(AND(A648="Brazil",AE648=2050),0.89,""))))))))))))))))))</f>
        <v>*0.93</v>
      </c>
      <c r="AG648" s="51" t="str">
        <f aca="false">AG647</f>
        <v>REZoning_Sol-Win</v>
      </c>
      <c r="AI648" s="0" t="s">
        <v>1499</v>
      </c>
      <c r="AJ648" s="50" t="s">
        <v>35</v>
      </c>
      <c r="AK648" s="0" t="n">
        <v>2050</v>
      </c>
      <c r="AL648" s="51" t="str">
        <f aca="false">"*"&amp;IF(AND(A648="EU",AK648=2035),0.93,IF(AND(A648="EU",AK648=2050),0.9,IF(AND(A648="USA",AK648=2035),0.92,IF(AND(A648="USA",AK648=2050),0.89,IF(AND(A648="Japan",AK648=2035),0.92,IF(AND(A648="Japan",AK648=2050),0.89,IF(AND(A648="Russia",AK648=2035),0.91,IF(AND(A648="Russia",AK648=2050),0.86,IF(AND(A648="China",AK648=2035),0.91,IF(AND(A648="China",AK648=2050),0.87,IF(AND(A648="India",AK648=2035),0.92,IF(AND(A648="India",AK648=2050),0.87,IF(AND(A648="Middle East",AK648=2035),0.89,IF(AND(A648="Middle East",AK648=2050),0.84,IF(AND(A648="Africa",AK648=2035),0.9,IF(AND(A648="Africa",AK648=2050),0.86,IF(AND(A648="Brazil",AK648=2035),0.93,IF(AND(A648="Brazil",AK648=2050),0.89,""))))))))))))))))))</f>
        <v>*0.9</v>
      </c>
      <c r="AM648" s="51" t="str">
        <f aca="false">AM647</f>
        <v>REZoning_Sol-Win</v>
      </c>
      <c r="AP648" s="0" t="s">
        <v>1499</v>
      </c>
      <c r="AQ648" s="0" t="s">
        <v>35</v>
      </c>
      <c r="AR648" s="0" t="n">
        <v>2100</v>
      </c>
      <c r="AS648" s="0" t="s">
        <v>874</v>
      </c>
      <c r="AT648" s="0" t="s">
        <v>36</v>
      </c>
    </row>
    <row r="649" customFormat="false" ht="28.5" hidden="false" customHeight="true" outlineLevel="0" collapsed="false">
      <c r="A649" s="3" t="s">
        <v>51</v>
      </c>
      <c r="C649" s="0" t="s">
        <v>1500</v>
      </c>
      <c r="D649" s="50" t="s">
        <v>35</v>
      </c>
      <c r="E649" s="0" t="n">
        <v>2035</v>
      </c>
      <c r="F649" s="51" t="str">
        <f aca="false">"*"&amp;IF(AND(A649="EU",E649=2035),0.95,IF(AND(A649="EU",E649=2050),0.93,IF(AND(A649="USA",E649=2035),0.96,IF(AND(A649="USA",E649=2050),0.94,IF(AND(A649="Japan",E649=2035),0.94,IF(AND(A649="Japan",E649=2050),0.92,IF(AND(A649="Russia",E649=2035),0.95,IF(AND(A649="Russia",E649=2050),0.93,IF(AND(A649="China",E649=2035),0.94,IF(AND(A649="China",E649=2050),0.92,IF(AND(A649="India",E649=2035),0.95,IF(AND(A649="India",E649=2050),0.92,IF(AND(A649="Middle East",E649=2035),0.94,IF(AND(A649="Middle East",E649=2050),0.9,IF(AND(A649="Africa",E649=2035),0.94,IF(AND(A649="Africa",E649=2050),0.91,IF(AND(A649="Brazil",E649=2035),0.95,IF(AND(A649="Brazil",E649=2050),0.92,""))))))))))))))))))</f>
        <v>*0.95</v>
      </c>
      <c r="H649" s="0" t="s">
        <v>1500</v>
      </c>
      <c r="I649" s="50" t="s">
        <v>35</v>
      </c>
      <c r="J649" s="0" t="n">
        <v>2050</v>
      </c>
      <c r="K649" s="48" t="str">
        <f aca="false">"*"&amp;IF(AND(A649="EU",J649=2035),0.95,IF(AND(A649="EU",J649=2050),0.93,IF(AND(A649="USA",J649=2035),0.96,IF(AND(A649="USA",J649=2050),0.94,IF(AND(A649="Japan",J649=2035),0.94,IF(AND(A649="Japan",J649=2050),0.92,IF(AND(A649="Russia",J649=2035),0.95,IF(AND(A649="Russia",J649=2050),0.93,IF(AND(A649="China",J649=2035),0.94,IF(AND(A649="China",J649=2050),0.92,IF(AND(A649="India",J649=2035),0.95,IF(AND(A649="India",J649=2050),0.92,IF(AND(A649="Middle East",J649=2035),0.94,IF(AND(A649="Middle East",J649=2050),0.9,IF(AND(A649="Africa",J649=2035),0.94,IF(AND(A649="Africa",J649=2050),0.91,IF(AND(A649="Brazil",J649=2035),0.95,IF(AND(A649="Brazil",J649=2050),0.92,""))))))))))))))))))</f>
        <v>*0.93</v>
      </c>
      <c r="P649" s="41" t="s">
        <v>1500</v>
      </c>
      <c r="Q649" s="52" t="s">
        <v>35</v>
      </c>
      <c r="R649" s="41" t="n">
        <v>2035</v>
      </c>
      <c r="S649" s="53" t="str">
        <f aca="false">"*"&amp;IF(AND(A649="EU",R649=2035),0.95,IF(AND(A649="EU",R649=2050),0.93,IF(AND(A649="USA",R649=2035),0.96,IF(AND(A649="USA",R649=2050),0.93,IF(AND(A649="Japan",R649=2035),0.94,IF(AND(A649="Japan",R649=2050),0.92,IF(AND(A649="Russia",R649=2035),0.95,IF(AND(A649="Russia",R649=2050),0.91,IF(AND(A649="China",R649=2035),0.93,IF(AND(A649="China",R649=2050),0.92,IF(AND(A649="India",R649=2035),0.94,IF(AND(A649="India",R649=2050),0.91,IF(AND(A649="Middle East",R649=2035),0.92,IF(AND(A649="Middle East",R649=2050),0.89,IF(AND(A649="Africa",R649=2035),0.93,IF(AND(A649="Africa",R649=2050),0.9,IF(AND(A649="Brazil",R649=2035),0.95,IF(AND(A649="Brazil",R649=2050),0.92,""))))))))))))))))))</f>
        <v>*0.95</v>
      </c>
      <c r="U649" s="41" t="s">
        <v>1500</v>
      </c>
      <c r="V649" s="52" t="s">
        <v>35</v>
      </c>
      <c r="W649" s="41" t="n">
        <v>2050</v>
      </c>
      <c r="X649" s="53" t="str">
        <f aca="false">"*"&amp;IF(AND(A649="EU",W649=2035),0.95,IF(AND(A649="EU",W649=2050),0.93,IF(AND(A649="USA",W649=2035),0.96,IF(AND(A649="USA",W649=2050),0.93,IF(AND(A649="Japan",W649=2035),0.94,IF(AND(A649="Japan",W649=2050),0.92,IF(AND(A649="Russia",W649=2035),0.95,IF(AND(A649="Russia",W649=2050),0.91,IF(AND(A649="China",W649=2035),0.93,IF(AND(A649="China",W649=2050),0.92,IF(AND(A649="India",W649=2035),0.94,IF(AND(A649="India",W649=2050),0.91,IF(AND(A649="Middle East",W649=2035),0.92,IF(AND(A649="Middle East",W649=2050),0.89,IF(AND(A649="Africa",W649=2035),0.93,IF(AND(A649="Africa",W649=2050),0.9,IF(AND(A649="Brazil",W649=2035),0.95,IF(AND(A649="Brazil",W649=2050),0.92,""))))))))))))))))))</f>
        <v>*0.93</v>
      </c>
      <c r="AC649" s="0" t="s">
        <v>1500</v>
      </c>
      <c r="AD649" s="50" t="s">
        <v>35</v>
      </c>
      <c r="AE649" s="0" t="n">
        <v>2035</v>
      </c>
      <c r="AF649" s="51" t="str">
        <f aca="false">"*"&amp;IF(AND(A649="EU",AE649=2035),0.93,IF(AND(A649="EU",AE649=2050),0.9,IF(AND(A649="USA",AE649=2035),0.92,IF(AND(A649="USA",AE649=2050),0.89,IF(AND(A649="Japan",AE649=2035),0.92,IF(AND(A649="Japan",AE649=2050),0.89,IF(AND(A649="Russia",AE649=2035),0.91,IF(AND(A649="Russia",AE649=2050),0.86,IF(AND(A649="China",AE649=2035),0.91,IF(AND(A649="China",AE649=2050),0.87,IF(AND(A649="India",AE649=2035),0.92,IF(AND(A649="India",AE649=2050),0.87,IF(AND(A649="Middle East",AE649=2035),0.89,IF(AND(A649="Middle East",AE649=2050),0.84,IF(AND(A649="Africa",AE649=2035),0.9,IF(AND(A649="Africa",AE649=2050),0.86,IF(AND(A649="Brazil",AE649=2035),0.93,IF(AND(A649="Brazil",AE649=2050),0.89,""))))))))))))))))))</f>
        <v>*0.93</v>
      </c>
      <c r="AG649" s="51" t="str">
        <f aca="false">AG648</f>
        <v>REZoning_Sol-Win</v>
      </c>
      <c r="AI649" s="0" t="s">
        <v>1500</v>
      </c>
      <c r="AJ649" s="50" t="s">
        <v>35</v>
      </c>
      <c r="AK649" s="0" t="n">
        <v>2050</v>
      </c>
      <c r="AL649" s="51" t="str">
        <f aca="false">"*"&amp;IF(AND(A649="EU",AK649=2035),0.93,IF(AND(A649="EU",AK649=2050),0.9,IF(AND(A649="USA",AK649=2035),0.92,IF(AND(A649="USA",AK649=2050),0.89,IF(AND(A649="Japan",AK649=2035),0.92,IF(AND(A649="Japan",AK649=2050),0.89,IF(AND(A649="Russia",AK649=2035),0.91,IF(AND(A649="Russia",AK649=2050),0.86,IF(AND(A649="China",AK649=2035),0.91,IF(AND(A649="China",AK649=2050),0.87,IF(AND(A649="India",AK649=2035),0.92,IF(AND(A649="India",AK649=2050),0.87,IF(AND(A649="Middle East",AK649=2035),0.89,IF(AND(A649="Middle East",AK649=2050),0.84,IF(AND(A649="Africa",AK649=2035),0.9,IF(AND(A649="Africa",AK649=2050),0.86,IF(AND(A649="Brazil",AK649=2035),0.93,IF(AND(A649="Brazil",AK649=2050),0.89,""))))))))))))))))))</f>
        <v>*0.9</v>
      </c>
      <c r="AM649" s="51" t="str">
        <f aca="false">AM648</f>
        <v>REZoning_Sol-Win</v>
      </c>
      <c r="AP649" s="0" t="s">
        <v>1500</v>
      </c>
      <c r="AQ649" s="0" t="s">
        <v>35</v>
      </c>
      <c r="AR649" s="0" t="n">
        <v>2100</v>
      </c>
      <c r="AS649" s="0" t="s">
        <v>874</v>
      </c>
      <c r="AT649" s="0" t="s">
        <v>36</v>
      </c>
    </row>
    <row r="650" customFormat="false" ht="28.5" hidden="false" customHeight="true" outlineLevel="0" collapsed="false">
      <c r="A650" s="3" t="s">
        <v>61</v>
      </c>
      <c r="C650" s="0" t="s">
        <v>1501</v>
      </c>
      <c r="D650" s="50" t="s">
        <v>35</v>
      </c>
      <c r="E650" s="0" t="n">
        <v>2035</v>
      </c>
      <c r="F650" s="51" t="str">
        <f aca="false">"*"&amp;IF(AND(A650="EU",E650=2035),0.95,IF(AND(A650="EU",E650=2050),0.93,IF(AND(A650="USA",E650=2035),0.96,IF(AND(A650="USA",E650=2050),0.94,IF(AND(A650="Japan",E650=2035),0.94,IF(AND(A650="Japan",E650=2050),0.92,IF(AND(A650="Russia",E650=2035),0.95,IF(AND(A650="Russia",E650=2050),0.93,IF(AND(A650="China",E650=2035),0.94,IF(AND(A650="China",E650=2050),0.92,IF(AND(A650="India",E650=2035),0.95,IF(AND(A650="India",E650=2050),0.92,IF(AND(A650="Middle East",E650=2035),0.94,IF(AND(A650="Middle East",E650=2050),0.9,IF(AND(A650="Africa",E650=2035),0.94,IF(AND(A650="Africa",E650=2050),0.91,IF(AND(A650="Brazil",E650=2035),0.95,IF(AND(A650="Brazil",E650=2050),0.92,""))))))))))))))))))</f>
        <v>*0.95</v>
      </c>
      <c r="H650" s="0" t="s">
        <v>1501</v>
      </c>
      <c r="I650" s="50" t="s">
        <v>35</v>
      </c>
      <c r="J650" s="0" t="n">
        <v>2050</v>
      </c>
      <c r="K650" s="48" t="str">
        <f aca="false">"*"&amp;IF(AND(A650="EU",J650=2035),0.95,IF(AND(A650="EU",J650=2050),0.93,IF(AND(A650="USA",J650=2035),0.96,IF(AND(A650="USA",J650=2050),0.94,IF(AND(A650="Japan",J650=2035),0.94,IF(AND(A650="Japan",J650=2050),0.92,IF(AND(A650="Russia",J650=2035),0.95,IF(AND(A650="Russia",J650=2050),0.93,IF(AND(A650="China",J650=2035),0.94,IF(AND(A650="China",J650=2050),0.92,IF(AND(A650="India",J650=2035),0.95,IF(AND(A650="India",J650=2050),0.92,IF(AND(A650="Middle East",J650=2035),0.94,IF(AND(A650="Middle East",J650=2050),0.9,IF(AND(A650="Africa",J650=2035),0.94,IF(AND(A650="Africa",J650=2050),0.91,IF(AND(A650="Brazil",J650=2035),0.95,IF(AND(A650="Brazil",J650=2050),0.92,""))))))))))))))))))</f>
        <v>*0.92</v>
      </c>
      <c r="P650" s="41" t="s">
        <v>1501</v>
      </c>
      <c r="Q650" s="52" t="s">
        <v>35</v>
      </c>
      <c r="R650" s="41" t="n">
        <v>2035</v>
      </c>
      <c r="S650" s="53" t="str">
        <f aca="false">"*"&amp;IF(AND(A650="EU",R650=2035),0.95,IF(AND(A650="EU",R650=2050),0.93,IF(AND(A650="USA",R650=2035),0.96,IF(AND(A650="USA",R650=2050),0.93,IF(AND(A650="Japan",R650=2035),0.94,IF(AND(A650="Japan",R650=2050),0.92,IF(AND(A650="Russia",R650=2035),0.95,IF(AND(A650="Russia",R650=2050),0.91,IF(AND(A650="China",R650=2035),0.93,IF(AND(A650="China",R650=2050),0.92,IF(AND(A650="India",R650=2035),0.94,IF(AND(A650="India",R650=2050),0.91,IF(AND(A650="Middle East",R650=2035),0.92,IF(AND(A650="Middle East",R650=2050),0.89,IF(AND(A650="Africa",R650=2035),0.93,IF(AND(A650="Africa",R650=2050),0.9,IF(AND(A650="Brazil",R650=2035),0.95,IF(AND(A650="Brazil",R650=2050),0.92,""))))))))))))))))))</f>
        <v>*0.95</v>
      </c>
      <c r="U650" s="41" t="s">
        <v>1501</v>
      </c>
      <c r="V650" s="52" t="s">
        <v>35</v>
      </c>
      <c r="W650" s="41" t="n">
        <v>2050</v>
      </c>
      <c r="X650" s="53" t="str">
        <f aca="false">"*"&amp;IF(AND(A650="EU",W650=2035),0.95,IF(AND(A650="EU",W650=2050),0.93,IF(AND(A650="USA",W650=2035),0.96,IF(AND(A650="USA",W650=2050),0.93,IF(AND(A650="Japan",W650=2035),0.94,IF(AND(A650="Japan",W650=2050),0.92,IF(AND(A650="Russia",W650=2035),0.95,IF(AND(A650="Russia",W650=2050),0.91,IF(AND(A650="China",W650=2035),0.93,IF(AND(A650="China",W650=2050),0.92,IF(AND(A650="India",W650=2035),0.94,IF(AND(A650="India",W650=2050),0.91,IF(AND(A650="Middle East",W650=2035),0.92,IF(AND(A650="Middle East",W650=2050),0.89,IF(AND(A650="Africa",W650=2035),0.93,IF(AND(A650="Africa",W650=2050),0.9,IF(AND(A650="Brazil",W650=2035),0.95,IF(AND(A650="Brazil",W650=2050),0.92,""))))))))))))))))))</f>
        <v>*0.92</v>
      </c>
      <c r="AC650" s="0" t="s">
        <v>1501</v>
      </c>
      <c r="AD650" s="50" t="s">
        <v>35</v>
      </c>
      <c r="AE650" s="0" t="n">
        <v>2035</v>
      </c>
      <c r="AF650" s="51" t="str">
        <f aca="false">"*"&amp;IF(AND(A650="EU",AE650=2035),0.93,IF(AND(A650="EU",AE650=2050),0.9,IF(AND(A650="USA",AE650=2035),0.92,IF(AND(A650="USA",AE650=2050),0.89,IF(AND(A650="Japan",AE650=2035),0.92,IF(AND(A650="Japan",AE650=2050),0.89,IF(AND(A650="Russia",AE650=2035),0.91,IF(AND(A650="Russia",AE650=2050),0.86,IF(AND(A650="China",AE650=2035),0.91,IF(AND(A650="China",AE650=2050),0.87,IF(AND(A650="India",AE650=2035),0.92,IF(AND(A650="India",AE650=2050),0.87,IF(AND(A650="Middle East",AE650=2035),0.89,IF(AND(A650="Middle East",AE650=2050),0.84,IF(AND(A650="Africa",AE650=2035),0.9,IF(AND(A650="Africa",AE650=2050),0.86,IF(AND(A650="Brazil",AE650=2035),0.93,IF(AND(A650="Brazil",AE650=2050),0.89,""))))))))))))))))))</f>
        <v>*0.93</v>
      </c>
      <c r="AG650" s="51" t="str">
        <f aca="false">AG649</f>
        <v>REZoning_Sol-Win</v>
      </c>
      <c r="AI650" s="0" t="s">
        <v>1501</v>
      </c>
      <c r="AJ650" s="50" t="s">
        <v>35</v>
      </c>
      <c r="AK650" s="0" t="n">
        <v>2050</v>
      </c>
      <c r="AL650" s="51" t="str">
        <f aca="false">"*"&amp;IF(AND(A650="EU",AK650=2035),0.93,IF(AND(A650="EU",AK650=2050),0.9,IF(AND(A650="USA",AK650=2035),0.92,IF(AND(A650="USA",AK650=2050),0.89,IF(AND(A650="Japan",AK650=2035),0.92,IF(AND(A650="Japan",AK650=2050),0.89,IF(AND(A650="Russia",AK650=2035),0.91,IF(AND(A650="Russia",AK650=2050),0.86,IF(AND(A650="China",AK650=2035),0.91,IF(AND(A650="China",AK650=2050),0.87,IF(AND(A650="India",AK650=2035),0.92,IF(AND(A650="India",AK650=2050),0.87,IF(AND(A650="Middle East",AK650=2035),0.89,IF(AND(A650="Middle East",AK650=2050),0.84,IF(AND(A650="Africa",AK650=2035),0.9,IF(AND(A650="Africa",AK650=2050),0.86,IF(AND(A650="Brazil",AK650=2035),0.93,IF(AND(A650="Brazil",AK650=2050),0.89,""))))))))))))))))))</f>
        <v>*0.89</v>
      </c>
      <c r="AM650" s="51" t="str">
        <f aca="false">AM649</f>
        <v>REZoning_Sol-Win</v>
      </c>
      <c r="AP650" s="0" t="s">
        <v>1501</v>
      </c>
      <c r="AQ650" s="0" t="s">
        <v>35</v>
      </c>
      <c r="AR650" s="0" t="n">
        <v>2100</v>
      </c>
      <c r="AS650" s="0" t="s">
        <v>914</v>
      </c>
      <c r="AT650" s="0" t="s">
        <v>36</v>
      </c>
    </row>
    <row r="651" customFormat="false" ht="28.5" hidden="false" customHeight="true" outlineLevel="0" collapsed="false">
      <c r="A651" s="3" t="s">
        <v>61</v>
      </c>
      <c r="C651" s="0" t="s">
        <v>1502</v>
      </c>
      <c r="D651" s="50" t="s">
        <v>35</v>
      </c>
      <c r="E651" s="0" t="n">
        <v>2035</v>
      </c>
      <c r="F651" s="51" t="str">
        <f aca="false">"*"&amp;IF(AND(A651="EU",E651=2035),0.95,IF(AND(A651="EU",E651=2050),0.93,IF(AND(A651="USA",E651=2035),0.96,IF(AND(A651="USA",E651=2050),0.94,IF(AND(A651="Japan",E651=2035),0.94,IF(AND(A651="Japan",E651=2050),0.92,IF(AND(A651="Russia",E651=2035),0.95,IF(AND(A651="Russia",E651=2050),0.93,IF(AND(A651="China",E651=2035),0.94,IF(AND(A651="China",E651=2050),0.92,IF(AND(A651="India",E651=2035),0.95,IF(AND(A651="India",E651=2050),0.92,IF(AND(A651="Middle East",E651=2035),0.94,IF(AND(A651="Middle East",E651=2050),0.9,IF(AND(A651="Africa",E651=2035),0.94,IF(AND(A651="Africa",E651=2050),0.91,IF(AND(A651="Brazil",E651=2035),0.95,IF(AND(A651="Brazil",E651=2050),0.92,""))))))))))))))))))</f>
        <v>*0.95</v>
      </c>
      <c r="H651" s="0" t="s">
        <v>1502</v>
      </c>
      <c r="I651" s="50" t="s">
        <v>35</v>
      </c>
      <c r="J651" s="0" t="n">
        <v>2050</v>
      </c>
      <c r="K651" s="48" t="str">
        <f aca="false">"*"&amp;IF(AND(A651="EU",J651=2035),0.95,IF(AND(A651="EU",J651=2050),0.93,IF(AND(A651="USA",J651=2035),0.96,IF(AND(A651="USA",J651=2050),0.94,IF(AND(A651="Japan",J651=2035),0.94,IF(AND(A651="Japan",J651=2050),0.92,IF(AND(A651="Russia",J651=2035),0.95,IF(AND(A651="Russia",J651=2050),0.93,IF(AND(A651="China",J651=2035),0.94,IF(AND(A651="China",J651=2050),0.92,IF(AND(A651="India",J651=2035),0.95,IF(AND(A651="India",J651=2050),0.92,IF(AND(A651="Middle East",J651=2035),0.94,IF(AND(A651="Middle East",J651=2050),0.9,IF(AND(A651="Africa",J651=2035),0.94,IF(AND(A651="Africa",J651=2050),0.91,IF(AND(A651="Brazil",J651=2035),0.95,IF(AND(A651="Brazil",J651=2050),0.92,""))))))))))))))))))</f>
        <v>*0.92</v>
      </c>
      <c r="P651" s="41" t="s">
        <v>1502</v>
      </c>
      <c r="Q651" s="52" t="s">
        <v>35</v>
      </c>
      <c r="R651" s="41" t="n">
        <v>2035</v>
      </c>
      <c r="S651" s="53" t="str">
        <f aca="false">"*"&amp;IF(AND(A651="EU",R651=2035),0.95,IF(AND(A651="EU",R651=2050),0.93,IF(AND(A651="USA",R651=2035),0.96,IF(AND(A651="USA",R651=2050),0.93,IF(AND(A651="Japan",R651=2035),0.94,IF(AND(A651="Japan",R651=2050),0.92,IF(AND(A651="Russia",R651=2035),0.95,IF(AND(A651="Russia",R651=2050),0.91,IF(AND(A651="China",R651=2035),0.93,IF(AND(A651="China",R651=2050),0.92,IF(AND(A651="India",R651=2035),0.94,IF(AND(A651="India",R651=2050),0.91,IF(AND(A651="Middle East",R651=2035),0.92,IF(AND(A651="Middle East",R651=2050),0.89,IF(AND(A651="Africa",R651=2035),0.93,IF(AND(A651="Africa",R651=2050),0.9,IF(AND(A651="Brazil",R651=2035),0.95,IF(AND(A651="Brazil",R651=2050),0.92,""))))))))))))))))))</f>
        <v>*0.95</v>
      </c>
      <c r="U651" s="41" t="s">
        <v>1502</v>
      </c>
      <c r="V651" s="52" t="s">
        <v>35</v>
      </c>
      <c r="W651" s="41" t="n">
        <v>2050</v>
      </c>
      <c r="X651" s="53" t="str">
        <f aca="false">"*"&amp;IF(AND(A651="EU",W651=2035),0.95,IF(AND(A651="EU",W651=2050),0.93,IF(AND(A651="USA",W651=2035),0.96,IF(AND(A651="USA",W651=2050),0.93,IF(AND(A651="Japan",W651=2035),0.94,IF(AND(A651="Japan",W651=2050),0.92,IF(AND(A651="Russia",W651=2035),0.95,IF(AND(A651="Russia",W651=2050),0.91,IF(AND(A651="China",W651=2035),0.93,IF(AND(A651="China",W651=2050),0.92,IF(AND(A651="India",W651=2035),0.94,IF(AND(A651="India",W651=2050),0.91,IF(AND(A651="Middle East",W651=2035),0.92,IF(AND(A651="Middle East",W651=2050),0.89,IF(AND(A651="Africa",W651=2035),0.93,IF(AND(A651="Africa",W651=2050),0.9,IF(AND(A651="Brazil",W651=2035),0.95,IF(AND(A651="Brazil",W651=2050),0.92,""))))))))))))))))))</f>
        <v>*0.92</v>
      </c>
      <c r="AC651" s="0" t="s">
        <v>1502</v>
      </c>
      <c r="AD651" s="50" t="s">
        <v>35</v>
      </c>
      <c r="AE651" s="0" t="n">
        <v>2035</v>
      </c>
      <c r="AF651" s="51" t="str">
        <f aca="false">"*"&amp;IF(AND(A651="EU",AE651=2035),0.93,IF(AND(A651="EU",AE651=2050),0.9,IF(AND(A651="USA",AE651=2035),0.92,IF(AND(A651="USA",AE651=2050),0.89,IF(AND(A651="Japan",AE651=2035),0.92,IF(AND(A651="Japan",AE651=2050),0.89,IF(AND(A651="Russia",AE651=2035),0.91,IF(AND(A651="Russia",AE651=2050),0.86,IF(AND(A651="China",AE651=2035),0.91,IF(AND(A651="China",AE651=2050),0.87,IF(AND(A651="India",AE651=2035),0.92,IF(AND(A651="India",AE651=2050),0.87,IF(AND(A651="Middle East",AE651=2035),0.89,IF(AND(A651="Middle East",AE651=2050),0.84,IF(AND(A651="Africa",AE651=2035),0.9,IF(AND(A651="Africa",AE651=2050),0.86,IF(AND(A651="Brazil",AE651=2035),0.93,IF(AND(A651="Brazil",AE651=2050),0.89,""))))))))))))))))))</f>
        <v>*0.93</v>
      </c>
      <c r="AG651" s="51" t="str">
        <f aca="false">AG650</f>
        <v>REZoning_Sol-Win</v>
      </c>
      <c r="AI651" s="0" t="s">
        <v>1502</v>
      </c>
      <c r="AJ651" s="50" t="s">
        <v>35</v>
      </c>
      <c r="AK651" s="0" t="n">
        <v>2050</v>
      </c>
      <c r="AL651" s="51" t="str">
        <f aca="false">"*"&amp;IF(AND(A651="EU",AK651=2035),0.93,IF(AND(A651="EU",AK651=2050),0.9,IF(AND(A651="USA",AK651=2035),0.92,IF(AND(A651="USA",AK651=2050),0.89,IF(AND(A651="Japan",AK651=2035),0.92,IF(AND(A651="Japan",AK651=2050),0.89,IF(AND(A651="Russia",AK651=2035),0.91,IF(AND(A651="Russia",AK651=2050),0.86,IF(AND(A651="China",AK651=2035),0.91,IF(AND(A651="China",AK651=2050),0.87,IF(AND(A651="India",AK651=2035),0.92,IF(AND(A651="India",AK651=2050),0.87,IF(AND(A651="Middle East",AK651=2035),0.89,IF(AND(A651="Middle East",AK651=2050),0.84,IF(AND(A651="Africa",AK651=2035),0.9,IF(AND(A651="Africa",AK651=2050),0.86,IF(AND(A651="Brazil",AK651=2035),0.93,IF(AND(A651="Brazil",AK651=2050),0.89,""))))))))))))))))))</f>
        <v>*0.89</v>
      </c>
      <c r="AM651" s="51" t="str">
        <f aca="false">AM650</f>
        <v>REZoning_Sol-Win</v>
      </c>
      <c r="AP651" s="0" t="s">
        <v>1502</v>
      </c>
      <c r="AQ651" s="0" t="s">
        <v>35</v>
      </c>
      <c r="AR651" s="0" t="n">
        <v>2100</v>
      </c>
      <c r="AS651" s="0" t="s">
        <v>914</v>
      </c>
      <c r="AT651" s="0" t="s">
        <v>36</v>
      </c>
    </row>
    <row r="652" customFormat="false" ht="28.5" hidden="false" customHeight="true" outlineLevel="0" collapsed="false">
      <c r="A652" s="3" t="s">
        <v>61</v>
      </c>
      <c r="C652" s="0" t="s">
        <v>1503</v>
      </c>
      <c r="D652" s="50" t="s">
        <v>35</v>
      </c>
      <c r="E652" s="0" t="n">
        <v>2035</v>
      </c>
      <c r="F652" s="51" t="str">
        <f aca="false">"*"&amp;IF(AND(A652="EU",E652=2035),0.95,IF(AND(A652="EU",E652=2050),0.93,IF(AND(A652="USA",E652=2035),0.96,IF(AND(A652="USA",E652=2050),0.94,IF(AND(A652="Japan",E652=2035),0.94,IF(AND(A652="Japan",E652=2050),0.92,IF(AND(A652="Russia",E652=2035),0.95,IF(AND(A652="Russia",E652=2050),0.93,IF(AND(A652="China",E652=2035),0.94,IF(AND(A652="China",E652=2050),0.92,IF(AND(A652="India",E652=2035),0.95,IF(AND(A652="India",E652=2050),0.92,IF(AND(A652="Middle East",E652=2035),0.94,IF(AND(A652="Middle East",E652=2050),0.9,IF(AND(A652="Africa",E652=2035),0.94,IF(AND(A652="Africa",E652=2050),0.91,IF(AND(A652="Brazil",E652=2035),0.95,IF(AND(A652="Brazil",E652=2050),0.92,""))))))))))))))))))</f>
        <v>*0.95</v>
      </c>
      <c r="H652" s="0" t="s">
        <v>1503</v>
      </c>
      <c r="I652" s="50" t="s">
        <v>35</v>
      </c>
      <c r="J652" s="0" t="n">
        <v>2050</v>
      </c>
      <c r="K652" s="48" t="str">
        <f aca="false">"*"&amp;IF(AND(A652="EU",J652=2035),0.95,IF(AND(A652="EU",J652=2050),0.93,IF(AND(A652="USA",J652=2035),0.96,IF(AND(A652="USA",J652=2050),0.94,IF(AND(A652="Japan",J652=2035),0.94,IF(AND(A652="Japan",J652=2050),0.92,IF(AND(A652="Russia",J652=2035),0.95,IF(AND(A652="Russia",J652=2050),0.93,IF(AND(A652="China",J652=2035),0.94,IF(AND(A652="China",J652=2050),0.92,IF(AND(A652="India",J652=2035),0.95,IF(AND(A652="India",J652=2050),0.92,IF(AND(A652="Middle East",J652=2035),0.94,IF(AND(A652="Middle East",J652=2050),0.9,IF(AND(A652="Africa",J652=2035),0.94,IF(AND(A652="Africa",J652=2050),0.91,IF(AND(A652="Brazil",J652=2035),0.95,IF(AND(A652="Brazil",J652=2050),0.92,""))))))))))))))))))</f>
        <v>*0.92</v>
      </c>
      <c r="P652" s="41" t="s">
        <v>1503</v>
      </c>
      <c r="Q652" s="52" t="s">
        <v>35</v>
      </c>
      <c r="R652" s="41" t="n">
        <v>2035</v>
      </c>
      <c r="S652" s="53" t="str">
        <f aca="false">"*"&amp;IF(AND(A652="EU",R652=2035),0.95,IF(AND(A652="EU",R652=2050),0.93,IF(AND(A652="USA",R652=2035),0.96,IF(AND(A652="USA",R652=2050),0.93,IF(AND(A652="Japan",R652=2035),0.94,IF(AND(A652="Japan",R652=2050),0.92,IF(AND(A652="Russia",R652=2035),0.95,IF(AND(A652="Russia",R652=2050),0.91,IF(AND(A652="China",R652=2035),0.93,IF(AND(A652="China",R652=2050),0.92,IF(AND(A652="India",R652=2035),0.94,IF(AND(A652="India",R652=2050),0.91,IF(AND(A652="Middle East",R652=2035),0.92,IF(AND(A652="Middle East",R652=2050),0.89,IF(AND(A652="Africa",R652=2035),0.93,IF(AND(A652="Africa",R652=2050),0.9,IF(AND(A652="Brazil",R652=2035),0.95,IF(AND(A652="Brazil",R652=2050),0.92,""))))))))))))))))))</f>
        <v>*0.95</v>
      </c>
      <c r="U652" s="41" t="s">
        <v>1503</v>
      </c>
      <c r="V652" s="52" t="s">
        <v>35</v>
      </c>
      <c r="W652" s="41" t="n">
        <v>2050</v>
      </c>
      <c r="X652" s="53" t="str">
        <f aca="false">"*"&amp;IF(AND(A652="EU",W652=2035),0.95,IF(AND(A652="EU",W652=2050),0.93,IF(AND(A652="USA",W652=2035),0.96,IF(AND(A652="USA",W652=2050),0.93,IF(AND(A652="Japan",W652=2035),0.94,IF(AND(A652="Japan",W652=2050),0.92,IF(AND(A652="Russia",W652=2035),0.95,IF(AND(A652="Russia",W652=2050),0.91,IF(AND(A652="China",W652=2035),0.93,IF(AND(A652="China",W652=2050),0.92,IF(AND(A652="India",W652=2035),0.94,IF(AND(A652="India",W652=2050),0.91,IF(AND(A652="Middle East",W652=2035),0.92,IF(AND(A652="Middle East",W652=2050),0.89,IF(AND(A652="Africa",W652=2035),0.93,IF(AND(A652="Africa",W652=2050),0.9,IF(AND(A652="Brazil",W652=2035),0.95,IF(AND(A652="Brazil",W652=2050),0.92,""))))))))))))))))))</f>
        <v>*0.92</v>
      </c>
      <c r="AC652" s="0" t="s">
        <v>1503</v>
      </c>
      <c r="AD652" s="50" t="s">
        <v>35</v>
      </c>
      <c r="AE652" s="0" t="n">
        <v>2035</v>
      </c>
      <c r="AF652" s="51" t="str">
        <f aca="false">"*"&amp;IF(AND(A652="EU",AE652=2035),0.93,IF(AND(A652="EU",AE652=2050),0.9,IF(AND(A652="USA",AE652=2035),0.92,IF(AND(A652="USA",AE652=2050),0.89,IF(AND(A652="Japan",AE652=2035),0.92,IF(AND(A652="Japan",AE652=2050),0.89,IF(AND(A652="Russia",AE652=2035),0.91,IF(AND(A652="Russia",AE652=2050),0.86,IF(AND(A652="China",AE652=2035),0.91,IF(AND(A652="China",AE652=2050),0.87,IF(AND(A652="India",AE652=2035),0.92,IF(AND(A652="India",AE652=2050),0.87,IF(AND(A652="Middle East",AE652=2035),0.89,IF(AND(A652="Middle East",AE652=2050),0.84,IF(AND(A652="Africa",AE652=2035),0.9,IF(AND(A652="Africa",AE652=2050),0.86,IF(AND(A652="Brazil",AE652=2035),0.93,IF(AND(A652="Brazil",AE652=2050),0.89,""))))))))))))))))))</f>
        <v>*0.93</v>
      </c>
      <c r="AG652" s="51" t="str">
        <f aca="false">AG651</f>
        <v>REZoning_Sol-Win</v>
      </c>
      <c r="AI652" s="0" t="s">
        <v>1503</v>
      </c>
      <c r="AJ652" s="50" t="s">
        <v>35</v>
      </c>
      <c r="AK652" s="0" t="n">
        <v>2050</v>
      </c>
      <c r="AL652" s="51" t="str">
        <f aca="false">"*"&amp;IF(AND(A652="EU",AK652=2035),0.93,IF(AND(A652="EU",AK652=2050),0.9,IF(AND(A652="USA",AK652=2035),0.92,IF(AND(A652="USA",AK652=2050),0.89,IF(AND(A652="Japan",AK652=2035),0.92,IF(AND(A652="Japan",AK652=2050),0.89,IF(AND(A652="Russia",AK652=2035),0.91,IF(AND(A652="Russia",AK652=2050),0.86,IF(AND(A652="China",AK652=2035),0.91,IF(AND(A652="China",AK652=2050),0.87,IF(AND(A652="India",AK652=2035),0.92,IF(AND(A652="India",AK652=2050),0.87,IF(AND(A652="Middle East",AK652=2035),0.89,IF(AND(A652="Middle East",AK652=2050),0.84,IF(AND(A652="Africa",AK652=2035),0.9,IF(AND(A652="Africa",AK652=2050),0.86,IF(AND(A652="Brazil",AK652=2035),0.93,IF(AND(A652="Brazil",AK652=2050),0.89,""))))))))))))))))))</f>
        <v>*0.89</v>
      </c>
      <c r="AM652" s="51" t="str">
        <f aca="false">AM651</f>
        <v>REZoning_Sol-Win</v>
      </c>
      <c r="AP652" s="0" t="s">
        <v>1503</v>
      </c>
      <c r="AQ652" s="0" t="s">
        <v>35</v>
      </c>
      <c r="AR652" s="0" t="n">
        <v>2100</v>
      </c>
      <c r="AS652" s="0" t="s">
        <v>914</v>
      </c>
      <c r="AT652" s="0" t="s">
        <v>36</v>
      </c>
    </row>
    <row r="653" customFormat="false" ht="28.5" hidden="false" customHeight="true" outlineLevel="0" collapsed="false">
      <c r="A653" s="3" t="s">
        <v>61</v>
      </c>
      <c r="C653" s="0" t="s">
        <v>1504</v>
      </c>
      <c r="D653" s="50" t="s">
        <v>35</v>
      </c>
      <c r="E653" s="0" t="n">
        <v>2035</v>
      </c>
      <c r="F653" s="51" t="str">
        <f aca="false">"*"&amp;IF(AND(A653="EU",E653=2035),0.95,IF(AND(A653="EU",E653=2050),0.93,IF(AND(A653="USA",E653=2035),0.96,IF(AND(A653="USA",E653=2050),0.94,IF(AND(A653="Japan",E653=2035),0.94,IF(AND(A653="Japan",E653=2050),0.92,IF(AND(A653="Russia",E653=2035),0.95,IF(AND(A653="Russia",E653=2050),0.93,IF(AND(A653="China",E653=2035),0.94,IF(AND(A653="China",E653=2050),0.92,IF(AND(A653="India",E653=2035),0.95,IF(AND(A653="India",E653=2050),0.92,IF(AND(A653="Middle East",E653=2035),0.94,IF(AND(A653="Middle East",E653=2050),0.9,IF(AND(A653="Africa",E653=2035),0.94,IF(AND(A653="Africa",E653=2050),0.91,IF(AND(A653="Brazil",E653=2035),0.95,IF(AND(A653="Brazil",E653=2050),0.92,""))))))))))))))))))</f>
        <v>*0.95</v>
      </c>
      <c r="H653" s="0" t="s">
        <v>1504</v>
      </c>
      <c r="I653" s="50" t="s">
        <v>35</v>
      </c>
      <c r="J653" s="0" t="n">
        <v>2050</v>
      </c>
      <c r="K653" s="48" t="str">
        <f aca="false">"*"&amp;IF(AND(A653="EU",J653=2035),0.95,IF(AND(A653="EU",J653=2050),0.93,IF(AND(A653="USA",J653=2035),0.96,IF(AND(A653="USA",J653=2050),0.94,IF(AND(A653="Japan",J653=2035),0.94,IF(AND(A653="Japan",J653=2050),0.92,IF(AND(A653="Russia",J653=2035),0.95,IF(AND(A653="Russia",J653=2050),0.93,IF(AND(A653="China",J653=2035),0.94,IF(AND(A653="China",J653=2050),0.92,IF(AND(A653="India",J653=2035),0.95,IF(AND(A653="India",J653=2050),0.92,IF(AND(A653="Middle East",J653=2035),0.94,IF(AND(A653="Middle East",J653=2050),0.9,IF(AND(A653="Africa",J653=2035),0.94,IF(AND(A653="Africa",J653=2050),0.91,IF(AND(A653="Brazil",J653=2035),0.95,IF(AND(A653="Brazil",J653=2050),0.92,""))))))))))))))))))</f>
        <v>*0.92</v>
      </c>
      <c r="P653" s="41" t="s">
        <v>1504</v>
      </c>
      <c r="Q653" s="52" t="s">
        <v>35</v>
      </c>
      <c r="R653" s="41" t="n">
        <v>2035</v>
      </c>
      <c r="S653" s="53" t="str">
        <f aca="false">"*"&amp;IF(AND(A653="EU",R653=2035),0.95,IF(AND(A653="EU",R653=2050),0.93,IF(AND(A653="USA",R653=2035),0.96,IF(AND(A653="USA",R653=2050),0.93,IF(AND(A653="Japan",R653=2035),0.94,IF(AND(A653="Japan",R653=2050),0.92,IF(AND(A653="Russia",R653=2035),0.95,IF(AND(A653="Russia",R653=2050),0.91,IF(AND(A653="China",R653=2035),0.93,IF(AND(A653="China",R653=2050),0.92,IF(AND(A653="India",R653=2035),0.94,IF(AND(A653="India",R653=2050),0.91,IF(AND(A653="Middle East",R653=2035),0.92,IF(AND(A653="Middle East",R653=2050),0.89,IF(AND(A653="Africa",R653=2035),0.93,IF(AND(A653="Africa",R653=2050),0.9,IF(AND(A653="Brazil",R653=2035),0.95,IF(AND(A653="Brazil",R653=2050),0.92,""))))))))))))))))))</f>
        <v>*0.95</v>
      </c>
      <c r="U653" s="41" t="s">
        <v>1504</v>
      </c>
      <c r="V653" s="52" t="s">
        <v>35</v>
      </c>
      <c r="W653" s="41" t="n">
        <v>2050</v>
      </c>
      <c r="X653" s="53" t="str">
        <f aca="false">"*"&amp;IF(AND(A653="EU",W653=2035),0.95,IF(AND(A653="EU",W653=2050),0.93,IF(AND(A653="USA",W653=2035),0.96,IF(AND(A653="USA",W653=2050),0.93,IF(AND(A653="Japan",W653=2035),0.94,IF(AND(A653="Japan",W653=2050),0.92,IF(AND(A653="Russia",W653=2035),0.95,IF(AND(A653="Russia",W653=2050),0.91,IF(AND(A653="China",W653=2035),0.93,IF(AND(A653="China",W653=2050),0.92,IF(AND(A653="India",W653=2035),0.94,IF(AND(A653="India",W653=2050),0.91,IF(AND(A653="Middle East",W653=2035),0.92,IF(AND(A653="Middle East",W653=2050),0.89,IF(AND(A653="Africa",W653=2035),0.93,IF(AND(A653="Africa",W653=2050),0.9,IF(AND(A653="Brazil",W653=2035),0.95,IF(AND(A653="Brazil",W653=2050),0.92,""))))))))))))))))))</f>
        <v>*0.92</v>
      </c>
      <c r="AC653" s="0" t="s">
        <v>1504</v>
      </c>
      <c r="AD653" s="50" t="s">
        <v>35</v>
      </c>
      <c r="AE653" s="0" t="n">
        <v>2035</v>
      </c>
      <c r="AF653" s="51" t="str">
        <f aca="false">"*"&amp;IF(AND(A653="EU",AE653=2035),0.93,IF(AND(A653="EU",AE653=2050),0.9,IF(AND(A653="USA",AE653=2035),0.92,IF(AND(A653="USA",AE653=2050),0.89,IF(AND(A653="Japan",AE653=2035),0.92,IF(AND(A653="Japan",AE653=2050),0.89,IF(AND(A653="Russia",AE653=2035),0.91,IF(AND(A653="Russia",AE653=2050),0.86,IF(AND(A653="China",AE653=2035),0.91,IF(AND(A653="China",AE653=2050),0.87,IF(AND(A653="India",AE653=2035),0.92,IF(AND(A653="India",AE653=2050),0.87,IF(AND(A653="Middle East",AE653=2035),0.89,IF(AND(A653="Middle East",AE653=2050),0.84,IF(AND(A653="Africa",AE653=2035),0.9,IF(AND(A653="Africa",AE653=2050),0.86,IF(AND(A653="Brazil",AE653=2035),0.93,IF(AND(A653="Brazil",AE653=2050),0.89,""))))))))))))))))))</f>
        <v>*0.93</v>
      </c>
      <c r="AG653" s="51" t="str">
        <f aca="false">AG652</f>
        <v>REZoning_Sol-Win</v>
      </c>
      <c r="AI653" s="0" t="s">
        <v>1504</v>
      </c>
      <c r="AJ653" s="50" t="s">
        <v>35</v>
      </c>
      <c r="AK653" s="0" t="n">
        <v>2050</v>
      </c>
      <c r="AL653" s="51" t="str">
        <f aca="false">"*"&amp;IF(AND(A653="EU",AK653=2035),0.93,IF(AND(A653="EU",AK653=2050),0.9,IF(AND(A653="USA",AK653=2035),0.92,IF(AND(A653="USA",AK653=2050),0.89,IF(AND(A653="Japan",AK653=2035),0.92,IF(AND(A653="Japan",AK653=2050),0.89,IF(AND(A653="Russia",AK653=2035),0.91,IF(AND(A653="Russia",AK653=2050),0.86,IF(AND(A653="China",AK653=2035),0.91,IF(AND(A653="China",AK653=2050),0.87,IF(AND(A653="India",AK653=2035),0.92,IF(AND(A653="India",AK653=2050),0.87,IF(AND(A653="Middle East",AK653=2035),0.89,IF(AND(A653="Middle East",AK653=2050),0.84,IF(AND(A653="Africa",AK653=2035),0.9,IF(AND(A653="Africa",AK653=2050),0.86,IF(AND(A653="Brazil",AK653=2035),0.93,IF(AND(A653="Brazil",AK653=2050),0.89,""))))))))))))))))))</f>
        <v>*0.89</v>
      </c>
      <c r="AM653" s="51" t="str">
        <f aca="false">AM652</f>
        <v>REZoning_Sol-Win</v>
      </c>
      <c r="AP653" s="0" t="s">
        <v>1504</v>
      </c>
      <c r="AQ653" s="0" t="s">
        <v>35</v>
      </c>
      <c r="AR653" s="0" t="n">
        <v>2100</v>
      </c>
      <c r="AS653" s="0" t="s">
        <v>914</v>
      </c>
      <c r="AT653" s="0" t="s">
        <v>36</v>
      </c>
    </row>
    <row r="654" customFormat="false" ht="28.5" hidden="false" customHeight="true" outlineLevel="0" collapsed="false">
      <c r="A654" s="3" t="s">
        <v>61</v>
      </c>
      <c r="C654" s="0" t="s">
        <v>1505</v>
      </c>
      <c r="D654" s="50" t="s">
        <v>35</v>
      </c>
      <c r="E654" s="0" t="n">
        <v>2035</v>
      </c>
      <c r="F654" s="51" t="str">
        <f aca="false">"*"&amp;IF(AND(A654="EU",E654=2035),0.95,IF(AND(A654="EU",E654=2050),0.93,IF(AND(A654="USA",E654=2035),0.96,IF(AND(A654="USA",E654=2050),0.94,IF(AND(A654="Japan",E654=2035),0.94,IF(AND(A654="Japan",E654=2050),0.92,IF(AND(A654="Russia",E654=2035),0.95,IF(AND(A654="Russia",E654=2050),0.93,IF(AND(A654="China",E654=2035),0.94,IF(AND(A654="China",E654=2050),0.92,IF(AND(A654="India",E654=2035),0.95,IF(AND(A654="India",E654=2050),0.92,IF(AND(A654="Middle East",E654=2035),0.94,IF(AND(A654="Middle East",E654=2050),0.9,IF(AND(A654="Africa",E654=2035),0.94,IF(AND(A654="Africa",E654=2050),0.91,IF(AND(A654="Brazil",E654=2035),0.95,IF(AND(A654="Brazil",E654=2050),0.92,""))))))))))))))))))</f>
        <v>*0.95</v>
      </c>
      <c r="H654" s="0" t="s">
        <v>1505</v>
      </c>
      <c r="I654" s="50" t="s">
        <v>35</v>
      </c>
      <c r="J654" s="0" t="n">
        <v>2050</v>
      </c>
      <c r="K654" s="48" t="str">
        <f aca="false">"*"&amp;IF(AND(A654="EU",J654=2035),0.95,IF(AND(A654="EU",J654=2050),0.93,IF(AND(A654="USA",J654=2035),0.96,IF(AND(A654="USA",J654=2050),0.94,IF(AND(A654="Japan",J654=2035),0.94,IF(AND(A654="Japan",J654=2050),0.92,IF(AND(A654="Russia",J654=2035),0.95,IF(AND(A654="Russia",J654=2050),0.93,IF(AND(A654="China",J654=2035),0.94,IF(AND(A654="China",J654=2050),0.92,IF(AND(A654="India",J654=2035),0.95,IF(AND(A654="India",J654=2050),0.92,IF(AND(A654="Middle East",J654=2035),0.94,IF(AND(A654="Middle East",J654=2050),0.9,IF(AND(A654="Africa",J654=2035),0.94,IF(AND(A654="Africa",J654=2050),0.91,IF(AND(A654="Brazil",J654=2035),0.95,IF(AND(A654="Brazil",J654=2050),0.92,""))))))))))))))))))</f>
        <v>*0.92</v>
      </c>
      <c r="P654" s="41" t="s">
        <v>1505</v>
      </c>
      <c r="Q654" s="52" t="s">
        <v>35</v>
      </c>
      <c r="R654" s="41" t="n">
        <v>2035</v>
      </c>
      <c r="S654" s="53" t="str">
        <f aca="false">"*"&amp;IF(AND(A654="EU",R654=2035),0.95,IF(AND(A654="EU",R654=2050),0.93,IF(AND(A654="USA",R654=2035),0.96,IF(AND(A654="USA",R654=2050),0.93,IF(AND(A654="Japan",R654=2035),0.94,IF(AND(A654="Japan",R654=2050),0.92,IF(AND(A654="Russia",R654=2035),0.95,IF(AND(A654="Russia",R654=2050),0.91,IF(AND(A654="China",R654=2035),0.93,IF(AND(A654="China",R654=2050),0.92,IF(AND(A654="India",R654=2035),0.94,IF(AND(A654="India",R654=2050),0.91,IF(AND(A654="Middle East",R654=2035),0.92,IF(AND(A654="Middle East",R654=2050),0.89,IF(AND(A654="Africa",R654=2035),0.93,IF(AND(A654="Africa",R654=2050),0.9,IF(AND(A654="Brazil",R654=2035),0.95,IF(AND(A654="Brazil",R654=2050),0.92,""))))))))))))))))))</f>
        <v>*0.95</v>
      </c>
      <c r="U654" s="41" t="s">
        <v>1505</v>
      </c>
      <c r="V654" s="52" t="s">
        <v>35</v>
      </c>
      <c r="W654" s="41" t="n">
        <v>2050</v>
      </c>
      <c r="X654" s="53" t="str">
        <f aca="false">"*"&amp;IF(AND(A654="EU",W654=2035),0.95,IF(AND(A654="EU",W654=2050),0.93,IF(AND(A654="USA",W654=2035),0.96,IF(AND(A654="USA",W654=2050),0.93,IF(AND(A654="Japan",W654=2035),0.94,IF(AND(A654="Japan",W654=2050),0.92,IF(AND(A654="Russia",W654=2035),0.95,IF(AND(A654="Russia",W654=2050),0.91,IF(AND(A654="China",W654=2035),0.93,IF(AND(A654="China",W654=2050),0.92,IF(AND(A654="India",W654=2035),0.94,IF(AND(A654="India",W654=2050),0.91,IF(AND(A654="Middle East",W654=2035),0.92,IF(AND(A654="Middle East",W654=2050),0.89,IF(AND(A654="Africa",W654=2035),0.93,IF(AND(A654="Africa",W654=2050),0.9,IF(AND(A654="Brazil",W654=2035),0.95,IF(AND(A654="Brazil",W654=2050),0.92,""))))))))))))))))))</f>
        <v>*0.92</v>
      </c>
      <c r="AC654" s="0" t="s">
        <v>1505</v>
      </c>
      <c r="AD654" s="50" t="s">
        <v>35</v>
      </c>
      <c r="AE654" s="0" t="n">
        <v>2035</v>
      </c>
      <c r="AF654" s="51" t="str">
        <f aca="false">"*"&amp;IF(AND(A654="EU",AE654=2035),0.93,IF(AND(A654="EU",AE654=2050),0.9,IF(AND(A654="USA",AE654=2035),0.92,IF(AND(A654="USA",AE654=2050),0.89,IF(AND(A654="Japan",AE654=2035),0.92,IF(AND(A654="Japan",AE654=2050),0.89,IF(AND(A654="Russia",AE654=2035),0.91,IF(AND(A654="Russia",AE654=2050),0.86,IF(AND(A654="China",AE654=2035),0.91,IF(AND(A654="China",AE654=2050),0.87,IF(AND(A654="India",AE654=2035),0.92,IF(AND(A654="India",AE654=2050),0.87,IF(AND(A654="Middle East",AE654=2035),0.89,IF(AND(A654="Middle East",AE654=2050),0.84,IF(AND(A654="Africa",AE654=2035),0.9,IF(AND(A654="Africa",AE654=2050),0.86,IF(AND(A654="Brazil",AE654=2035),0.93,IF(AND(A654="Brazil",AE654=2050),0.89,""))))))))))))))))))</f>
        <v>*0.93</v>
      </c>
      <c r="AG654" s="51" t="str">
        <f aca="false">AG653</f>
        <v>REZoning_Sol-Win</v>
      </c>
      <c r="AI654" s="0" t="s">
        <v>1505</v>
      </c>
      <c r="AJ654" s="50" t="s">
        <v>35</v>
      </c>
      <c r="AK654" s="0" t="n">
        <v>2050</v>
      </c>
      <c r="AL654" s="51" t="str">
        <f aca="false">"*"&amp;IF(AND(A654="EU",AK654=2035),0.93,IF(AND(A654="EU",AK654=2050),0.9,IF(AND(A654="USA",AK654=2035),0.92,IF(AND(A654="USA",AK654=2050),0.89,IF(AND(A654="Japan",AK654=2035),0.92,IF(AND(A654="Japan",AK654=2050),0.89,IF(AND(A654="Russia",AK654=2035),0.91,IF(AND(A654="Russia",AK654=2050),0.86,IF(AND(A654="China",AK654=2035),0.91,IF(AND(A654="China",AK654=2050),0.87,IF(AND(A654="India",AK654=2035),0.92,IF(AND(A654="India",AK654=2050),0.87,IF(AND(A654="Middle East",AK654=2035),0.89,IF(AND(A654="Middle East",AK654=2050),0.84,IF(AND(A654="Africa",AK654=2035),0.9,IF(AND(A654="Africa",AK654=2050),0.86,IF(AND(A654="Brazil",AK654=2035),0.93,IF(AND(A654="Brazil",AK654=2050),0.89,""))))))))))))))))))</f>
        <v>*0.89</v>
      </c>
      <c r="AM654" s="51" t="str">
        <f aca="false">AM653</f>
        <v>REZoning_Sol-Win</v>
      </c>
      <c r="AP654" s="0" t="s">
        <v>1505</v>
      </c>
      <c r="AQ654" s="0" t="s">
        <v>35</v>
      </c>
      <c r="AR654" s="0" t="n">
        <v>2100</v>
      </c>
      <c r="AS654" s="0" t="s">
        <v>914</v>
      </c>
      <c r="AT654" s="0" t="s">
        <v>36</v>
      </c>
    </row>
    <row r="655" customFormat="false" ht="28.5" hidden="false" customHeight="true" outlineLevel="0" collapsed="false">
      <c r="A655" s="3" t="s">
        <v>61</v>
      </c>
      <c r="C655" s="0" t="s">
        <v>1506</v>
      </c>
      <c r="D655" s="50" t="s">
        <v>35</v>
      </c>
      <c r="E655" s="0" t="n">
        <v>2035</v>
      </c>
      <c r="F655" s="51" t="str">
        <f aca="false">"*"&amp;IF(AND(A655="EU",E655=2035),0.95,IF(AND(A655="EU",E655=2050),0.93,IF(AND(A655="USA",E655=2035),0.96,IF(AND(A655="USA",E655=2050),0.94,IF(AND(A655="Japan",E655=2035),0.94,IF(AND(A655="Japan",E655=2050),0.92,IF(AND(A655="Russia",E655=2035),0.95,IF(AND(A655="Russia",E655=2050),0.93,IF(AND(A655="China",E655=2035),0.94,IF(AND(A655="China",E655=2050),0.92,IF(AND(A655="India",E655=2035),0.95,IF(AND(A655="India",E655=2050),0.92,IF(AND(A655="Middle East",E655=2035),0.94,IF(AND(A655="Middle East",E655=2050),0.9,IF(AND(A655="Africa",E655=2035),0.94,IF(AND(A655="Africa",E655=2050),0.91,IF(AND(A655="Brazil",E655=2035),0.95,IF(AND(A655="Brazil",E655=2050),0.92,""))))))))))))))))))</f>
        <v>*0.95</v>
      </c>
      <c r="H655" s="0" t="s">
        <v>1506</v>
      </c>
      <c r="I655" s="50" t="s">
        <v>35</v>
      </c>
      <c r="J655" s="0" t="n">
        <v>2050</v>
      </c>
      <c r="K655" s="48" t="str">
        <f aca="false">"*"&amp;IF(AND(A655="EU",J655=2035),0.95,IF(AND(A655="EU",J655=2050),0.93,IF(AND(A655="USA",J655=2035),0.96,IF(AND(A655="USA",J655=2050),0.94,IF(AND(A655="Japan",J655=2035),0.94,IF(AND(A655="Japan",J655=2050),0.92,IF(AND(A655="Russia",J655=2035),0.95,IF(AND(A655="Russia",J655=2050),0.93,IF(AND(A655="China",J655=2035),0.94,IF(AND(A655="China",J655=2050),0.92,IF(AND(A655="India",J655=2035),0.95,IF(AND(A655="India",J655=2050),0.92,IF(AND(A655="Middle East",J655=2035),0.94,IF(AND(A655="Middle East",J655=2050),0.9,IF(AND(A655="Africa",J655=2035),0.94,IF(AND(A655="Africa",J655=2050),0.91,IF(AND(A655="Brazil",J655=2035),0.95,IF(AND(A655="Brazil",J655=2050),0.92,""))))))))))))))))))</f>
        <v>*0.92</v>
      </c>
      <c r="P655" s="41" t="s">
        <v>1506</v>
      </c>
      <c r="Q655" s="52" t="s">
        <v>35</v>
      </c>
      <c r="R655" s="41" t="n">
        <v>2035</v>
      </c>
      <c r="S655" s="53" t="str">
        <f aca="false">"*"&amp;IF(AND(A655="EU",R655=2035),0.95,IF(AND(A655="EU",R655=2050),0.93,IF(AND(A655="USA",R655=2035),0.96,IF(AND(A655="USA",R655=2050),0.93,IF(AND(A655="Japan",R655=2035),0.94,IF(AND(A655="Japan",R655=2050),0.92,IF(AND(A655="Russia",R655=2035),0.95,IF(AND(A655="Russia",R655=2050),0.91,IF(AND(A655="China",R655=2035),0.93,IF(AND(A655="China",R655=2050),0.92,IF(AND(A655="India",R655=2035),0.94,IF(AND(A655="India",R655=2050),0.91,IF(AND(A655="Middle East",R655=2035),0.92,IF(AND(A655="Middle East",R655=2050),0.89,IF(AND(A655="Africa",R655=2035),0.93,IF(AND(A655="Africa",R655=2050),0.9,IF(AND(A655="Brazil",R655=2035),0.95,IF(AND(A655="Brazil",R655=2050),0.92,""))))))))))))))))))</f>
        <v>*0.95</v>
      </c>
      <c r="U655" s="41" t="s">
        <v>1506</v>
      </c>
      <c r="V655" s="52" t="s">
        <v>35</v>
      </c>
      <c r="W655" s="41" t="n">
        <v>2050</v>
      </c>
      <c r="X655" s="53" t="str">
        <f aca="false">"*"&amp;IF(AND(A655="EU",W655=2035),0.95,IF(AND(A655="EU",W655=2050),0.93,IF(AND(A655="USA",W655=2035),0.96,IF(AND(A655="USA",W655=2050),0.93,IF(AND(A655="Japan",W655=2035),0.94,IF(AND(A655="Japan",W655=2050),0.92,IF(AND(A655="Russia",W655=2035),0.95,IF(AND(A655="Russia",W655=2050),0.91,IF(AND(A655="China",W655=2035),0.93,IF(AND(A655="China",W655=2050),0.92,IF(AND(A655="India",W655=2035),0.94,IF(AND(A655="India",W655=2050),0.91,IF(AND(A655="Middle East",W655=2035),0.92,IF(AND(A655="Middle East",W655=2050),0.89,IF(AND(A655="Africa",W655=2035),0.93,IF(AND(A655="Africa",W655=2050),0.9,IF(AND(A655="Brazil",W655=2035),0.95,IF(AND(A655="Brazil",W655=2050),0.92,""))))))))))))))))))</f>
        <v>*0.92</v>
      </c>
      <c r="AC655" s="0" t="s">
        <v>1506</v>
      </c>
      <c r="AD655" s="50" t="s">
        <v>35</v>
      </c>
      <c r="AE655" s="0" t="n">
        <v>2035</v>
      </c>
      <c r="AF655" s="51" t="str">
        <f aca="false">"*"&amp;IF(AND(A655="EU",AE655=2035),0.93,IF(AND(A655="EU",AE655=2050),0.9,IF(AND(A655="USA",AE655=2035),0.92,IF(AND(A655="USA",AE655=2050),0.89,IF(AND(A655="Japan",AE655=2035),0.92,IF(AND(A655="Japan",AE655=2050),0.89,IF(AND(A655="Russia",AE655=2035),0.91,IF(AND(A655="Russia",AE655=2050),0.86,IF(AND(A655="China",AE655=2035),0.91,IF(AND(A655="China",AE655=2050),0.87,IF(AND(A655="India",AE655=2035),0.92,IF(AND(A655="India",AE655=2050),0.87,IF(AND(A655="Middle East",AE655=2035),0.89,IF(AND(A655="Middle East",AE655=2050),0.84,IF(AND(A655="Africa",AE655=2035),0.9,IF(AND(A655="Africa",AE655=2050),0.86,IF(AND(A655="Brazil",AE655=2035),0.93,IF(AND(A655="Brazil",AE655=2050),0.89,""))))))))))))))))))</f>
        <v>*0.93</v>
      </c>
      <c r="AG655" s="51" t="str">
        <f aca="false">AG654</f>
        <v>REZoning_Sol-Win</v>
      </c>
      <c r="AI655" s="0" t="s">
        <v>1506</v>
      </c>
      <c r="AJ655" s="50" t="s">
        <v>35</v>
      </c>
      <c r="AK655" s="0" t="n">
        <v>2050</v>
      </c>
      <c r="AL655" s="51" t="str">
        <f aca="false">"*"&amp;IF(AND(A655="EU",AK655=2035),0.93,IF(AND(A655="EU",AK655=2050),0.9,IF(AND(A655="USA",AK655=2035),0.92,IF(AND(A655="USA",AK655=2050),0.89,IF(AND(A655="Japan",AK655=2035),0.92,IF(AND(A655="Japan",AK655=2050),0.89,IF(AND(A655="Russia",AK655=2035),0.91,IF(AND(A655="Russia",AK655=2050),0.86,IF(AND(A655="China",AK655=2035),0.91,IF(AND(A655="China",AK655=2050),0.87,IF(AND(A655="India",AK655=2035),0.92,IF(AND(A655="India",AK655=2050),0.87,IF(AND(A655="Middle East",AK655=2035),0.89,IF(AND(A655="Middle East",AK655=2050),0.84,IF(AND(A655="Africa",AK655=2035),0.9,IF(AND(A655="Africa",AK655=2050),0.86,IF(AND(A655="Brazil",AK655=2035),0.93,IF(AND(A655="Brazil",AK655=2050),0.89,""))))))))))))))))))</f>
        <v>*0.89</v>
      </c>
      <c r="AM655" s="51" t="str">
        <f aca="false">AM654</f>
        <v>REZoning_Sol-Win</v>
      </c>
      <c r="AP655" s="0" t="s">
        <v>1506</v>
      </c>
      <c r="AQ655" s="0" t="s">
        <v>35</v>
      </c>
      <c r="AR655" s="0" t="n">
        <v>2100</v>
      </c>
      <c r="AS655" s="0" t="s">
        <v>914</v>
      </c>
      <c r="AT655" s="0" t="s">
        <v>36</v>
      </c>
    </row>
    <row r="656" customFormat="false" ht="28.5" hidden="false" customHeight="true" outlineLevel="0" collapsed="false">
      <c r="A656" s="3" t="s">
        <v>61</v>
      </c>
      <c r="C656" s="0" t="s">
        <v>1507</v>
      </c>
      <c r="D656" s="50" t="s">
        <v>35</v>
      </c>
      <c r="E656" s="0" t="n">
        <v>2035</v>
      </c>
      <c r="F656" s="51" t="str">
        <f aca="false">"*"&amp;IF(AND(A656="EU",E656=2035),0.95,IF(AND(A656="EU",E656=2050),0.93,IF(AND(A656="USA",E656=2035),0.96,IF(AND(A656="USA",E656=2050),0.94,IF(AND(A656="Japan",E656=2035),0.94,IF(AND(A656="Japan",E656=2050),0.92,IF(AND(A656="Russia",E656=2035),0.95,IF(AND(A656="Russia",E656=2050),0.93,IF(AND(A656="China",E656=2035),0.94,IF(AND(A656="China",E656=2050),0.92,IF(AND(A656="India",E656=2035),0.95,IF(AND(A656="India",E656=2050),0.92,IF(AND(A656="Middle East",E656=2035),0.94,IF(AND(A656="Middle East",E656=2050),0.9,IF(AND(A656="Africa",E656=2035),0.94,IF(AND(A656="Africa",E656=2050),0.91,IF(AND(A656="Brazil",E656=2035),0.95,IF(AND(A656="Brazil",E656=2050),0.92,""))))))))))))))))))</f>
        <v>*0.95</v>
      </c>
      <c r="H656" s="0" t="s">
        <v>1507</v>
      </c>
      <c r="I656" s="50" t="s">
        <v>35</v>
      </c>
      <c r="J656" s="0" t="n">
        <v>2050</v>
      </c>
      <c r="K656" s="48" t="str">
        <f aca="false">"*"&amp;IF(AND(A656="EU",J656=2035),0.95,IF(AND(A656="EU",J656=2050),0.93,IF(AND(A656="USA",J656=2035),0.96,IF(AND(A656="USA",J656=2050),0.94,IF(AND(A656="Japan",J656=2035),0.94,IF(AND(A656="Japan",J656=2050),0.92,IF(AND(A656="Russia",J656=2035),0.95,IF(AND(A656="Russia",J656=2050),0.93,IF(AND(A656="China",J656=2035),0.94,IF(AND(A656="China",J656=2050),0.92,IF(AND(A656="India",J656=2035),0.95,IF(AND(A656="India",J656=2050),0.92,IF(AND(A656="Middle East",J656=2035),0.94,IF(AND(A656="Middle East",J656=2050),0.9,IF(AND(A656="Africa",J656=2035),0.94,IF(AND(A656="Africa",J656=2050),0.91,IF(AND(A656="Brazil",J656=2035),0.95,IF(AND(A656="Brazil",J656=2050),0.92,""))))))))))))))))))</f>
        <v>*0.92</v>
      </c>
      <c r="P656" s="41" t="s">
        <v>1507</v>
      </c>
      <c r="Q656" s="52" t="s">
        <v>35</v>
      </c>
      <c r="R656" s="41" t="n">
        <v>2035</v>
      </c>
      <c r="S656" s="53" t="str">
        <f aca="false">"*"&amp;IF(AND(A656="EU",R656=2035),0.95,IF(AND(A656="EU",R656=2050),0.93,IF(AND(A656="USA",R656=2035),0.96,IF(AND(A656="USA",R656=2050),0.93,IF(AND(A656="Japan",R656=2035),0.94,IF(AND(A656="Japan",R656=2050),0.92,IF(AND(A656="Russia",R656=2035),0.95,IF(AND(A656="Russia",R656=2050),0.91,IF(AND(A656="China",R656=2035),0.93,IF(AND(A656="China",R656=2050),0.92,IF(AND(A656="India",R656=2035),0.94,IF(AND(A656="India",R656=2050),0.91,IF(AND(A656="Middle East",R656=2035),0.92,IF(AND(A656="Middle East",R656=2050),0.89,IF(AND(A656="Africa",R656=2035),0.93,IF(AND(A656="Africa",R656=2050),0.9,IF(AND(A656="Brazil",R656=2035),0.95,IF(AND(A656="Brazil",R656=2050),0.92,""))))))))))))))))))</f>
        <v>*0.95</v>
      </c>
      <c r="U656" s="41" t="s">
        <v>1507</v>
      </c>
      <c r="V656" s="52" t="s">
        <v>35</v>
      </c>
      <c r="W656" s="41" t="n">
        <v>2050</v>
      </c>
      <c r="X656" s="53" t="str">
        <f aca="false">"*"&amp;IF(AND(A656="EU",W656=2035),0.95,IF(AND(A656="EU",W656=2050),0.93,IF(AND(A656="USA",W656=2035),0.96,IF(AND(A656="USA",W656=2050),0.93,IF(AND(A656="Japan",W656=2035),0.94,IF(AND(A656="Japan",W656=2050),0.92,IF(AND(A656="Russia",W656=2035),0.95,IF(AND(A656="Russia",W656=2050),0.91,IF(AND(A656="China",W656=2035),0.93,IF(AND(A656="China",W656=2050),0.92,IF(AND(A656="India",W656=2035),0.94,IF(AND(A656="India",W656=2050),0.91,IF(AND(A656="Middle East",W656=2035),0.92,IF(AND(A656="Middle East",W656=2050),0.89,IF(AND(A656="Africa",W656=2035),0.93,IF(AND(A656="Africa",W656=2050),0.9,IF(AND(A656="Brazil",W656=2035),0.95,IF(AND(A656="Brazil",W656=2050),0.92,""))))))))))))))))))</f>
        <v>*0.92</v>
      </c>
      <c r="AC656" s="0" t="s">
        <v>1507</v>
      </c>
      <c r="AD656" s="50" t="s">
        <v>35</v>
      </c>
      <c r="AE656" s="0" t="n">
        <v>2035</v>
      </c>
      <c r="AF656" s="51" t="str">
        <f aca="false">"*"&amp;IF(AND(A656="EU",AE656=2035),0.93,IF(AND(A656="EU",AE656=2050),0.9,IF(AND(A656="USA",AE656=2035),0.92,IF(AND(A656="USA",AE656=2050),0.89,IF(AND(A656="Japan",AE656=2035),0.92,IF(AND(A656="Japan",AE656=2050),0.89,IF(AND(A656="Russia",AE656=2035),0.91,IF(AND(A656="Russia",AE656=2050),0.86,IF(AND(A656="China",AE656=2035),0.91,IF(AND(A656="China",AE656=2050),0.87,IF(AND(A656="India",AE656=2035),0.92,IF(AND(A656="India",AE656=2050),0.87,IF(AND(A656="Middle East",AE656=2035),0.89,IF(AND(A656="Middle East",AE656=2050),0.84,IF(AND(A656="Africa",AE656=2035),0.9,IF(AND(A656="Africa",AE656=2050),0.86,IF(AND(A656="Brazil",AE656=2035),0.93,IF(AND(A656="Brazil",AE656=2050),0.89,""))))))))))))))))))</f>
        <v>*0.93</v>
      </c>
      <c r="AG656" s="51" t="str">
        <f aca="false">AG655</f>
        <v>REZoning_Sol-Win</v>
      </c>
      <c r="AI656" s="0" t="s">
        <v>1507</v>
      </c>
      <c r="AJ656" s="50" t="s">
        <v>35</v>
      </c>
      <c r="AK656" s="0" t="n">
        <v>2050</v>
      </c>
      <c r="AL656" s="51" t="str">
        <f aca="false">"*"&amp;IF(AND(A656="EU",AK656=2035),0.93,IF(AND(A656="EU",AK656=2050),0.9,IF(AND(A656="USA",AK656=2035),0.92,IF(AND(A656="USA",AK656=2050),0.89,IF(AND(A656="Japan",AK656=2035),0.92,IF(AND(A656="Japan",AK656=2050),0.89,IF(AND(A656="Russia",AK656=2035),0.91,IF(AND(A656="Russia",AK656=2050),0.86,IF(AND(A656="China",AK656=2035),0.91,IF(AND(A656="China",AK656=2050),0.87,IF(AND(A656="India",AK656=2035),0.92,IF(AND(A656="India",AK656=2050),0.87,IF(AND(A656="Middle East",AK656=2035),0.89,IF(AND(A656="Middle East",AK656=2050),0.84,IF(AND(A656="Africa",AK656=2035),0.9,IF(AND(A656="Africa",AK656=2050),0.86,IF(AND(A656="Brazil",AK656=2035),0.93,IF(AND(A656="Brazil",AK656=2050),0.89,""))))))))))))))))))</f>
        <v>*0.89</v>
      </c>
      <c r="AM656" s="51" t="str">
        <f aca="false">AM655</f>
        <v>REZoning_Sol-Win</v>
      </c>
      <c r="AP656" s="0" t="s">
        <v>1507</v>
      </c>
      <c r="AQ656" s="0" t="s">
        <v>35</v>
      </c>
      <c r="AR656" s="0" t="n">
        <v>2100</v>
      </c>
      <c r="AS656" s="0" t="s">
        <v>914</v>
      </c>
      <c r="AT656" s="0" t="s">
        <v>36</v>
      </c>
    </row>
    <row r="657" customFormat="false" ht="28.5" hidden="false" customHeight="true" outlineLevel="0" collapsed="false">
      <c r="A657" s="3" t="s">
        <v>61</v>
      </c>
      <c r="C657" s="0" t="s">
        <v>1508</v>
      </c>
      <c r="D657" s="50" t="s">
        <v>35</v>
      </c>
      <c r="E657" s="0" t="n">
        <v>2035</v>
      </c>
      <c r="F657" s="51" t="str">
        <f aca="false">"*"&amp;IF(AND(A657="EU",E657=2035),0.95,IF(AND(A657="EU",E657=2050),0.93,IF(AND(A657="USA",E657=2035),0.96,IF(AND(A657="USA",E657=2050),0.94,IF(AND(A657="Japan",E657=2035),0.94,IF(AND(A657="Japan",E657=2050),0.92,IF(AND(A657="Russia",E657=2035),0.95,IF(AND(A657="Russia",E657=2050),0.93,IF(AND(A657="China",E657=2035),0.94,IF(AND(A657="China",E657=2050),0.92,IF(AND(A657="India",E657=2035),0.95,IF(AND(A657="India",E657=2050),0.92,IF(AND(A657="Middle East",E657=2035),0.94,IF(AND(A657="Middle East",E657=2050),0.9,IF(AND(A657="Africa",E657=2035),0.94,IF(AND(A657="Africa",E657=2050),0.91,IF(AND(A657="Brazil",E657=2035),0.95,IF(AND(A657="Brazil",E657=2050),0.92,""))))))))))))))))))</f>
        <v>*0.95</v>
      </c>
      <c r="H657" s="0" t="s">
        <v>1508</v>
      </c>
      <c r="I657" s="50" t="s">
        <v>35</v>
      </c>
      <c r="J657" s="0" t="n">
        <v>2050</v>
      </c>
      <c r="K657" s="48" t="str">
        <f aca="false">"*"&amp;IF(AND(A657="EU",J657=2035),0.95,IF(AND(A657="EU",J657=2050),0.93,IF(AND(A657="USA",J657=2035),0.96,IF(AND(A657="USA",J657=2050),0.94,IF(AND(A657="Japan",J657=2035),0.94,IF(AND(A657="Japan",J657=2050),0.92,IF(AND(A657="Russia",J657=2035),0.95,IF(AND(A657="Russia",J657=2050),0.93,IF(AND(A657="China",J657=2035),0.94,IF(AND(A657="China",J657=2050),0.92,IF(AND(A657="India",J657=2035),0.95,IF(AND(A657="India",J657=2050),0.92,IF(AND(A657="Middle East",J657=2035),0.94,IF(AND(A657="Middle East",J657=2050),0.9,IF(AND(A657="Africa",J657=2035),0.94,IF(AND(A657="Africa",J657=2050),0.91,IF(AND(A657="Brazil",J657=2035),0.95,IF(AND(A657="Brazil",J657=2050),0.92,""))))))))))))))))))</f>
        <v>*0.92</v>
      </c>
      <c r="P657" s="41" t="s">
        <v>1508</v>
      </c>
      <c r="Q657" s="52" t="s">
        <v>35</v>
      </c>
      <c r="R657" s="41" t="n">
        <v>2035</v>
      </c>
      <c r="S657" s="53" t="str">
        <f aca="false">"*"&amp;IF(AND(A657="EU",R657=2035),0.95,IF(AND(A657="EU",R657=2050),0.93,IF(AND(A657="USA",R657=2035),0.96,IF(AND(A657="USA",R657=2050),0.93,IF(AND(A657="Japan",R657=2035),0.94,IF(AND(A657="Japan",R657=2050),0.92,IF(AND(A657="Russia",R657=2035),0.95,IF(AND(A657="Russia",R657=2050),0.91,IF(AND(A657="China",R657=2035),0.93,IF(AND(A657="China",R657=2050),0.92,IF(AND(A657="India",R657=2035),0.94,IF(AND(A657="India",R657=2050),0.91,IF(AND(A657="Middle East",R657=2035),0.92,IF(AND(A657="Middle East",R657=2050),0.89,IF(AND(A657="Africa",R657=2035),0.93,IF(AND(A657="Africa",R657=2050),0.9,IF(AND(A657="Brazil",R657=2035),0.95,IF(AND(A657="Brazil",R657=2050),0.92,""))))))))))))))))))</f>
        <v>*0.95</v>
      </c>
      <c r="U657" s="41" t="s">
        <v>1508</v>
      </c>
      <c r="V657" s="52" t="s">
        <v>35</v>
      </c>
      <c r="W657" s="41" t="n">
        <v>2050</v>
      </c>
      <c r="X657" s="53" t="str">
        <f aca="false">"*"&amp;IF(AND(A657="EU",W657=2035),0.95,IF(AND(A657="EU",W657=2050),0.93,IF(AND(A657="USA",W657=2035),0.96,IF(AND(A657="USA",W657=2050),0.93,IF(AND(A657="Japan",W657=2035),0.94,IF(AND(A657="Japan",W657=2050),0.92,IF(AND(A657="Russia",W657=2035),0.95,IF(AND(A657="Russia",W657=2050),0.91,IF(AND(A657="China",W657=2035),0.93,IF(AND(A657="China",W657=2050),0.92,IF(AND(A657="India",W657=2035),0.94,IF(AND(A657="India",W657=2050),0.91,IF(AND(A657="Middle East",W657=2035),0.92,IF(AND(A657="Middle East",W657=2050),0.89,IF(AND(A657="Africa",W657=2035),0.93,IF(AND(A657="Africa",W657=2050),0.9,IF(AND(A657="Brazil",W657=2035),0.95,IF(AND(A657="Brazil",W657=2050),0.92,""))))))))))))))))))</f>
        <v>*0.92</v>
      </c>
      <c r="AC657" s="0" t="s">
        <v>1508</v>
      </c>
      <c r="AD657" s="50" t="s">
        <v>35</v>
      </c>
      <c r="AE657" s="0" t="n">
        <v>2035</v>
      </c>
      <c r="AF657" s="51" t="str">
        <f aca="false">"*"&amp;IF(AND(A657="EU",AE657=2035),0.93,IF(AND(A657="EU",AE657=2050),0.9,IF(AND(A657="USA",AE657=2035),0.92,IF(AND(A657="USA",AE657=2050),0.89,IF(AND(A657="Japan",AE657=2035),0.92,IF(AND(A657="Japan",AE657=2050),0.89,IF(AND(A657="Russia",AE657=2035),0.91,IF(AND(A657="Russia",AE657=2050),0.86,IF(AND(A657="China",AE657=2035),0.91,IF(AND(A657="China",AE657=2050),0.87,IF(AND(A657="India",AE657=2035),0.92,IF(AND(A657="India",AE657=2050),0.87,IF(AND(A657="Middle East",AE657=2035),0.89,IF(AND(A657="Middle East",AE657=2050),0.84,IF(AND(A657="Africa",AE657=2035),0.9,IF(AND(A657="Africa",AE657=2050),0.86,IF(AND(A657="Brazil",AE657=2035),0.93,IF(AND(A657="Brazil",AE657=2050),0.89,""))))))))))))))))))</f>
        <v>*0.93</v>
      </c>
      <c r="AG657" s="51" t="str">
        <f aca="false">AG656</f>
        <v>REZoning_Sol-Win</v>
      </c>
      <c r="AI657" s="0" t="s">
        <v>1508</v>
      </c>
      <c r="AJ657" s="50" t="s">
        <v>35</v>
      </c>
      <c r="AK657" s="0" t="n">
        <v>2050</v>
      </c>
      <c r="AL657" s="51" t="str">
        <f aca="false">"*"&amp;IF(AND(A657="EU",AK657=2035),0.93,IF(AND(A657="EU",AK657=2050),0.9,IF(AND(A657="USA",AK657=2035),0.92,IF(AND(A657="USA",AK657=2050),0.89,IF(AND(A657="Japan",AK657=2035),0.92,IF(AND(A657="Japan",AK657=2050),0.89,IF(AND(A657="Russia",AK657=2035),0.91,IF(AND(A657="Russia",AK657=2050),0.86,IF(AND(A657="China",AK657=2035),0.91,IF(AND(A657="China",AK657=2050),0.87,IF(AND(A657="India",AK657=2035),0.92,IF(AND(A657="India",AK657=2050),0.87,IF(AND(A657="Middle East",AK657=2035),0.89,IF(AND(A657="Middle East",AK657=2050),0.84,IF(AND(A657="Africa",AK657=2035),0.9,IF(AND(A657="Africa",AK657=2050),0.86,IF(AND(A657="Brazil",AK657=2035),0.93,IF(AND(A657="Brazil",AK657=2050),0.89,""))))))))))))))))))</f>
        <v>*0.89</v>
      </c>
      <c r="AM657" s="51" t="str">
        <f aca="false">AM656</f>
        <v>REZoning_Sol-Win</v>
      </c>
      <c r="AP657" s="0" t="s">
        <v>1508</v>
      </c>
      <c r="AQ657" s="0" t="s">
        <v>35</v>
      </c>
      <c r="AR657" s="0" t="n">
        <v>2100</v>
      </c>
      <c r="AS657" s="0" t="s">
        <v>914</v>
      </c>
      <c r="AT657" s="0" t="s">
        <v>36</v>
      </c>
    </row>
    <row r="658" customFormat="false" ht="28.5" hidden="false" customHeight="true" outlineLevel="0" collapsed="false">
      <c r="A658" s="3" t="s">
        <v>61</v>
      </c>
      <c r="C658" s="0" t="s">
        <v>1509</v>
      </c>
      <c r="D658" s="50" t="s">
        <v>35</v>
      </c>
      <c r="E658" s="0" t="n">
        <v>2035</v>
      </c>
      <c r="F658" s="51" t="str">
        <f aca="false">"*"&amp;IF(AND(A658="EU",E658=2035),0.95,IF(AND(A658="EU",E658=2050),0.93,IF(AND(A658="USA",E658=2035),0.96,IF(AND(A658="USA",E658=2050),0.94,IF(AND(A658="Japan",E658=2035),0.94,IF(AND(A658="Japan",E658=2050),0.92,IF(AND(A658="Russia",E658=2035),0.95,IF(AND(A658="Russia",E658=2050),0.93,IF(AND(A658="China",E658=2035),0.94,IF(AND(A658="China",E658=2050),0.92,IF(AND(A658="India",E658=2035),0.95,IF(AND(A658="India",E658=2050),0.92,IF(AND(A658="Middle East",E658=2035),0.94,IF(AND(A658="Middle East",E658=2050),0.9,IF(AND(A658="Africa",E658=2035),0.94,IF(AND(A658="Africa",E658=2050),0.91,IF(AND(A658="Brazil",E658=2035),0.95,IF(AND(A658="Brazil",E658=2050),0.92,""))))))))))))))))))</f>
        <v>*0.95</v>
      </c>
      <c r="H658" s="0" t="s">
        <v>1509</v>
      </c>
      <c r="I658" s="50" t="s">
        <v>35</v>
      </c>
      <c r="J658" s="0" t="n">
        <v>2050</v>
      </c>
      <c r="K658" s="48" t="str">
        <f aca="false">"*"&amp;IF(AND(A658="EU",J658=2035),0.95,IF(AND(A658="EU",J658=2050),0.93,IF(AND(A658="USA",J658=2035),0.96,IF(AND(A658="USA",J658=2050),0.94,IF(AND(A658="Japan",J658=2035),0.94,IF(AND(A658="Japan",J658=2050),0.92,IF(AND(A658="Russia",J658=2035),0.95,IF(AND(A658="Russia",J658=2050),0.93,IF(AND(A658="China",J658=2035),0.94,IF(AND(A658="China",J658=2050),0.92,IF(AND(A658="India",J658=2035),0.95,IF(AND(A658="India",J658=2050),0.92,IF(AND(A658="Middle East",J658=2035),0.94,IF(AND(A658="Middle East",J658=2050),0.9,IF(AND(A658="Africa",J658=2035),0.94,IF(AND(A658="Africa",J658=2050),0.91,IF(AND(A658="Brazil",J658=2035),0.95,IF(AND(A658="Brazil",J658=2050),0.92,""))))))))))))))))))</f>
        <v>*0.92</v>
      </c>
      <c r="P658" s="41" t="s">
        <v>1509</v>
      </c>
      <c r="Q658" s="52" t="s">
        <v>35</v>
      </c>
      <c r="R658" s="41" t="n">
        <v>2035</v>
      </c>
      <c r="S658" s="53" t="str">
        <f aca="false">"*"&amp;IF(AND(A658="EU",R658=2035),0.95,IF(AND(A658="EU",R658=2050),0.93,IF(AND(A658="USA",R658=2035),0.96,IF(AND(A658="USA",R658=2050),0.93,IF(AND(A658="Japan",R658=2035),0.94,IF(AND(A658="Japan",R658=2050),0.92,IF(AND(A658="Russia",R658=2035),0.95,IF(AND(A658="Russia",R658=2050),0.91,IF(AND(A658="China",R658=2035),0.93,IF(AND(A658="China",R658=2050),0.92,IF(AND(A658="India",R658=2035),0.94,IF(AND(A658="India",R658=2050),0.91,IF(AND(A658="Middle East",R658=2035),0.92,IF(AND(A658="Middle East",R658=2050),0.89,IF(AND(A658="Africa",R658=2035),0.93,IF(AND(A658="Africa",R658=2050),0.9,IF(AND(A658="Brazil",R658=2035),0.95,IF(AND(A658="Brazil",R658=2050),0.92,""))))))))))))))))))</f>
        <v>*0.95</v>
      </c>
      <c r="U658" s="41" t="s">
        <v>1509</v>
      </c>
      <c r="V658" s="52" t="s">
        <v>35</v>
      </c>
      <c r="W658" s="41" t="n">
        <v>2050</v>
      </c>
      <c r="X658" s="53" t="str">
        <f aca="false">"*"&amp;IF(AND(A658="EU",W658=2035),0.95,IF(AND(A658="EU",W658=2050),0.93,IF(AND(A658="USA",W658=2035),0.96,IF(AND(A658="USA",W658=2050),0.93,IF(AND(A658="Japan",W658=2035),0.94,IF(AND(A658="Japan",W658=2050),0.92,IF(AND(A658="Russia",W658=2035),0.95,IF(AND(A658="Russia",W658=2050),0.91,IF(AND(A658="China",W658=2035),0.93,IF(AND(A658="China",W658=2050),0.92,IF(AND(A658="India",W658=2035),0.94,IF(AND(A658="India",W658=2050),0.91,IF(AND(A658="Middle East",W658=2035),0.92,IF(AND(A658="Middle East",W658=2050),0.89,IF(AND(A658="Africa",W658=2035),0.93,IF(AND(A658="Africa",W658=2050),0.9,IF(AND(A658="Brazil",W658=2035),0.95,IF(AND(A658="Brazil",W658=2050),0.92,""))))))))))))))))))</f>
        <v>*0.92</v>
      </c>
      <c r="AC658" s="0" t="s">
        <v>1509</v>
      </c>
      <c r="AD658" s="50" t="s">
        <v>35</v>
      </c>
      <c r="AE658" s="0" t="n">
        <v>2035</v>
      </c>
      <c r="AF658" s="51" t="str">
        <f aca="false">"*"&amp;IF(AND(A658="EU",AE658=2035),0.93,IF(AND(A658="EU",AE658=2050),0.9,IF(AND(A658="USA",AE658=2035),0.92,IF(AND(A658="USA",AE658=2050),0.89,IF(AND(A658="Japan",AE658=2035),0.92,IF(AND(A658="Japan",AE658=2050),0.89,IF(AND(A658="Russia",AE658=2035),0.91,IF(AND(A658="Russia",AE658=2050),0.86,IF(AND(A658="China",AE658=2035),0.91,IF(AND(A658="China",AE658=2050),0.87,IF(AND(A658="India",AE658=2035),0.92,IF(AND(A658="India",AE658=2050),0.87,IF(AND(A658="Middle East",AE658=2035),0.89,IF(AND(A658="Middle East",AE658=2050),0.84,IF(AND(A658="Africa",AE658=2035),0.9,IF(AND(A658="Africa",AE658=2050),0.86,IF(AND(A658="Brazil",AE658=2035),0.93,IF(AND(A658="Brazil",AE658=2050),0.89,""))))))))))))))))))</f>
        <v>*0.93</v>
      </c>
      <c r="AG658" s="51" t="str">
        <f aca="false">AG657</f>
        <v>REZoning_Sol-Win</v>
      </c>
      <c r="AI658" s="0" t="s">
        <v>1509</v>
      </c>
      <c r="AJ658" s="50" t="s">
        <v>35</v>
      </c>
      <c r="AK658" s="0" t="n">
        <v>2050</v>
      </c>
      <c r="AL658" s="51" t="str">
        <f aca="false">"*"&amp;IF(AND(A658="EU",AK658=2035),0.93,IF(AND(A658="EU",AK658=2050),0.9,IF(AND(A658="USA",AK658=2035),0.92,IF(AND(A658="USA",AK658=2050),0.89,IF(AND(A658="Japan",AK658=2035),0.92,IF(AND(A658="Japan",AK658=2050),0.89,IF(AND(A658="Russia",AK658=2035),0.91,IF(AND(A658="Russia",AK658=2050),0.86,IF(AND(A658="China",AK658=2035),0.91,IF(AND(A658="China",AK658=2050),0.87,IF(AND(A658="India",AK658=2035),0.92,IF(AND(A658="India",AK658=2050),0.87,IF(AND(A658="Middle East",AK658=2035),0.89,IF(AND(A658="Middle East",AK658=2050),0.84,IF(AND(A658="Africa",AK658=2035),0.9,IF(AND(A658="Africa",AK658=2050),0.86,IF(AND(A658="Brazil",AK658=2035),0.93,IF(AND(A658="Brazil",AK658=2050),0.89,""))))))))))))))))))</f>
        <v>*0.89</v>
      </c>
      <c r="AM658" s="51" t="str">
        <f aca="false">AM657</f>
        <v>REZoning_Sol-Win</v>
      </c>
      <c r="AP658" s="0" t="s">
        <v>1509</v>
      </c>
      <c r="AQ658" s="0" t="s">
        <v>35</v>
      </c>
      <c r="AR658" s="0" t="n">
        <v>2100</v>
      </c>
      <c r="AS658" s="0" t="s">
        <v>914</v>
      </c>
      <c r="AT658" s="0" t="s">
        <v>36</v>
      </c>
    </row>
    <row r="659" customFormat="false" ht="28.5" hidden="false" customHeight="true" outlineLevel="0" collapsed="false">
      <c r="A659" s="3" t="s">
        <v>61</v>
      </c>
      <c r="C659" s="0" t="s">
        <v>1510</v>
      </c>
      <c r="D659" s="50" t="s">
        <v>35</v>
      </c>
      <c r="E659" s="0" t="n">
        <v>2035</v>
      </c>
      <c r="F659" s="51" t="str">
        <f aca="false">"*"&amp;IF(AND(A659="EU",E659=2035),0.95,IF(AND(A659="EU",E659=2050),0.93,IF(AND(A659="USA",E659=2035),0.96,IF(AND(A659="USA",E659=2050),0.94,IF(AND(A659="Japan",E659=2035),0.94,IF(AND(A659="Japan",E659=2050),0.92,IF(AND(A659="Russia",E659=2035),0.95,IF(AND(A659="Russia",E659=2050),0.93,IF(AND(A659="China",E659=2035),0.94,IF(AND(A659="China",E659=2050),0.92,IF(AND(A659="India",E659=2035),0.95,IF(AND(A659="India",E659=2050),0.92,IF(AND(A659="Middle East",E659=2035),0.94,IF(AND(A659="Middle East",E659=2050),0.9,IF(AND(A659="Africa",E659=2035),0.94,IF(AND(A659="Africa",E659=2050),0.91,IF(AND(A659="Brazil",E659=2035),0.95,IF(AND(A659="Brazil",E659=2050),0.92,""))))))))))))))))))</f>
        <v>*0.95</v>
      </c>
      <c r="H659" s="0" t="s">
        <v>1510</v>
      </c>
      <c r="I659" s="50" t="s">
        <v>35</v>
      </c>
      <c r="J659" s="0" t="n">
        <v>2050</v>
      </c>
      <c r="K659" s="48" t="str">
        <f aca="false">"*"&amp;IF(AND(A659="EU",J659=2035),0.95,IF(AND(A659="EU",J659=2050),0.93,IF(AND(A659="USA",J659=2035),0.96,IF(AND(A659="USA",J659=2050),0.94,IF(AND(A659="Japan",J659=2035),0.94,IF(AND(A659="Japan",J659=2050),0.92,IF(AND(A659="Russia",J659=2035),0.95,IF(AND(A659="Russia",J659=2050),0.93,IF(AND(A659="China",J659=2035),0.94,IF(AND(A659="China",J659=2050),0.92,IF(AND(A659="India",J659=2035),0.95,IF(AND(A659="India",J659=2050),0.92,IF(AND(A659="Middle East",J659=2035),0.94,IF(AND(A659="Middle East",J659=2050),0.9,IF(AND(A659="Africa",J659=2035),0.94,IF(AND(A659="Africa",J659=2050),0.91,IF(AND(A659="Brazil",J659=2035),0.95,IF(AND(A659="Brazil",J659=2050),0.92,""))))))))))))))))))</f>
        <v>*0.92</v>
      </c>
      <c r="P659" s="41" t="s">
        <v>1510</v>
      </c>
      <c r="Q659" s="52" t="s">
        <v>35</v>
      </c>
      <c r="R659" s="41" t="n">
        <v>2035</v>
      </c>
      <c r="S659" s="53" t="str">
        <f aca="false">"*"&amp;IF(AND(A659="EU",R659=2035),0.95,IF(AND(A659="EU",R659=2050),0.93,IF(AND(A659="USA",R659=2035),0.96,IF(AND(A659="USA",R659=2050),0.93,IF(AND(A659="Japan",R659=2035),0.94,IF(AND(A659="Japan",R659=2050),0.92,IF(AND(A659="Russia",R659=2035),0.95,IF(AND(A659="Russia",R659=2050),0.91,IF(AND(A659="China",R659=2035),0.93,IF(AND(A659="China",R659=2050),0.92,IF(AND(A659="India",R659=2035),0.94,IF(AND(A659="India",R659=2050),0.91,IF(AND(A659="Middle East",R659=2035),0.92,IF(AND(A659="Middle East",R659=2050),0.89,IF(AND(A659="Africa",R659=2035),0.93,IF(AND(A659="Africa",R659=2050),0.9,IF(AND(A659="Brazil",R659=2035),0.95,IF(AND(A659="Brazil",R659=2050),0.92,""))))))))))))))))))</f>
        <v>*0.95</v>
      </c>
      <c r="U659" s="41" t="s">
        <v>1510</v>
      </c>
      <c r="V659" s="52" t="s">
        <v>35</v>
      </c>
      <c r="W659" s="41" t="n">
        <v>2050</v>
      </c>
      <c r="X659" s="53" t="str">
        <f aca="false">"*"&amp;IF(AND(A659="EU",W659=2035),0.95,IF(AND(A659="EU",W659=2050),0.93,IF(AND(A659="USA",W659=2035),0.96,IF(AND(A659="USA",W659=2050),0.93,IF(AND(A659="Japan",W659=2035),0.94,IF(AND(A659="Japan",W659=2050),0.92,IF(AND(A659="Russia",W659=2035),0.95,IF(AND(A659="Russia",W659=2050),0.91,IF(AND(A659="China",W659=2035),0.93,IF(AND(A659="China",W659=2050),0.92,IF(AND(A659="India",W659=2035),0.94,IF(AND(A659="India",W659=2050),0.91,IF(AND(A659="Middle East",W659=2035),0.92,IF(AND(A659="Middle East",W659=2050),0.89,IF(AND(A659="Africa",W659=2035),0.93,IF(AND(A659="Africa",W659=2050),0.9,IF(AND(A659="Brazil",W659=2035),0.95,IF(AND(A659="Brazil",W659=2050),0.92,""))))))))))))))))))</f>
        <v>*0.92</v>
      </c>
      <c r="AC659" s="0" t="s">
        <v>1510</v>
      </c>
      <c r="AD659" s="50" t="s">
        <v>35</v>
      </c>
      <c r="AE659" s="0" t="n">
        <v>2035</v>
      </c>
      <c r="AF659" s="51" t="str">
        <f aca="false">"*"&amp;IF(AND(A659="EU",AE659=2035),0.93,IF(AND(A659="EU",AE659=2050),0.9,IF(AND(A659="USA",AE659=2035),0.92,IF(AND(A659="USA",AE659=2050),0.89,IF(AND(A659="Japan",AE659=2035),0.92,IF(AND(A659="Japan",AE659=2050),0.89,IF(AND(A659="Russia",AE659=2035),0.91,IF(AND(A659="Russia",AE659=2050),0.86,IF(AND(A659="China",AE659=2035),0.91,IF(AND(A659="China",AE659=2050),0.87,IF(AND(A659="India",AE659=2035),0.92,IF(AND(A659="India",AE659=2050),0.87,IF(AND(A659="Middle East",AE659=2035),0.89,IF(AND(A659="Middle East",AE659=2050),0.84,IF(AND(A659="Africa",AE659=2035),0.9,IF(AND(A659="Africa",AE659=2050),0.86,IF(AND(A659="Brazil",AE659=2035),0.93,IF(AND(A659="Brazil",AE659=2050),0.89,""))))))))))))))))))</f>
        <v>*0.93</v>
      </c>
      <c r="AG659" s="51" t="str">
        <f aca="false">AG658</f>
        <v>REZoning_Sol-Win</v>
      </c>
      <c r="AI659" s="0" t="s">
        <v>1510</v>
      </c>
      <c r="AJ659" s="50" t="s">
        <v>35</v>
      </c>
      <c r="AK659" s="0" t="n">
        <v>2050</v>
      </c>
      <c r="AL659" s="51" t="str">
        <f aca="false">"*"&amp;IF(AND(A659="EU",AK659=2035),0.93,IF(AND(A659="EU",AK659=2050),0.9,IF(AND(A659="USA",AK659=2035),0.92,IF(AND(A659="USA",AK659=2050),0.89,IF(AND(A659="Japan",AK659=2035),0.92,IF(AND(A659="Japan",AK659=2050),0.89,IF(AND(A659="Russia",AK659=2035),0.91,IF(AND(A659="Russia",AK659=2050),0.86,IF(AND(A659="China",AK659=2035),0.91,IF(AND(A659="China",AK659=2050),0.87,IF(AND(A659="India",AK659=2035),0.92,IF(AND(A659="India",AK659=2050),0.87,IF(AND(A659="Middle East",AK659=2035),0.89,IF(AND(A659="Middle East",AK659=2050),0.84,IF(AND(A659="Africa",AK659=2035),0.9,IF(AND(A659="Africa",AK659=2050),0.86,IF(AND(A659="Brazil",AK659=2035),0.93,IF(AND(A659="Brazil",AK659=2050),0.89,""))))))))))))))))))</f>
        <v>*0.89</v>
      </c>
      <c r="AM659" s="51" t="str">
        <f aca="false">AM658</f>
        <v>REZoning_Sol-Win</v>
      </c>
      <c r="AP659" s="0" t="s">
        <v>1510</v>
      </c>
      <c r="AQ659" s="0" t="s">
        <v>35</v>
      </c>
      <c r="AR659" s="0" t="n">
        <v>2100</v>
      </c>
      <c r="AS659" s="0" t="s">
        <v>914</v>
      </c>
      <c r="AT659" s="0" t="s">
        <v>36</v>
      </c>
    </row>
    <row r="660" customFormat="false" ht="28.5" hidden="false" customHeight="true" outlineLevel="0" collapsed="false">
      <c r="A660" s="3" t="s">
        <v>61</v>
      </c>
      <c r="C660" s="0" t="s">
        <v>1511</v>
      </c>
      <c r="D660" s="50" t="s">
        <v>35</v>
      </c>
      <c r="E660" s="0" t="n">
        <v>2035</v>
      </c>
      <c r="F660" s="51" t="str">
        <f aca="false">"*"&amp;IF(AND(A660="EU",E660=2035),0.95,IF(AND(A660="EU",E660=2050),0.93,IF(AND(A660="USA",E660=2035),0.96,IF(AND(A660="USA",E660=2050),0.94,IF(AND(A660="Japan",E660=2035),0.94,IF(AND(A660="Japan",E660=2050),0.92,IF(AND(A660="Russia",E660=2035),0.95,IF(AND(A660="Russia",E660=2050),0.93,IF(AND(A660="China",E660=2035),0.94,IF(AND(A660="China",E660=2050),0.92,IF(AND(A660="India",E660=2035),0.95,IF(AND(A660="India",E660=2050),0.92,IF(AND(A660="Middle East",E660=2035),0.94,IF(AND(A660="Middle East",E660=2050),0.9,IF(AND(A660="Africa",E660=2035),0.94,IF(AND(A660="Africa",E660=2050),0.91,IF(AND(A660="Brazil",E660=2035),0.95,IF(AND(A660="Brazil",E660=2050),0.92,""))))))))))))))))))</f>
        <v>*0.95</v>
      </c>
      <c r="H660" s="0" t="s">
        <v>1511</v>
      </c>
      <c r="I660" s="50" t="s">
        <v>35</v>
      </c>
      <c r="J660" s="0" t="n">
        <v>2050</v>
      </c>
      <c r="K660" s="48" t="str">
        <f aca="false">"*"&amp;IF(AND(A660="EU",J660=2035),0.95,IF(AND(A660="EU",J660=2050),0.93,IF(AND(A660="USA",J660=2035),0.96,IF(AND(A660="USA",J660=2050),0.94,IF(AND(A660="Japan",J660=2035),0.94,IF(AND(A660="Japan",J660=2050),0.92,IF(AND(A660="Russia",J660=2035),0.95,IF(AND(A660="Russia",J660=2050),0.93,IF(AND(A660="China",J660=2035),0.94,IF(AND(A660="China",J660=2050),0.92,IF(AND(A660="India",J660=2035),0.95,IF(AND(A660="India",J660=2050),0.92,IF(AND(A660="Middle East",J660=2035),0.94,IF(AND(A660="Middle East",J660=2050),0.9,IF(AND(A660="Africa",J660=2035),0.94,IF(AND(A660="Africa",J660=2050),0.91,IF(AND(A660="Brazil",J660=2035),0.95,IF(AND(A660="Brazil",J660=2050),0.92,""))))))))))))))))))</f>
        <v>*0.92</v>
      </c>
      <c r="P660" s="41" t="s">
        <v>1511</v>
      </c>
      <c r="Q660" s="52" t="s">
        <v>35</v>
      </c>
      <c r="R660" s="41" t="n">
        <v>2035</v>
      </c>
      <c r="S660" s="53" t="str">
        <f aca="false">"*"&amp;IF(AND(A660="EU",R660=2035),0.95,IF(AND(A660="EU",R660=2050),0.93,IF(AND(A660="USA",R660=2035),0.96,IF(AND(A660="USA",R660=2050),0.93,IF(AND(A660="Japan",R660=2035),0.94,IF(AND(A660="Japan",R660=2050),0.92,IF(AND(A660="Russia",R660=2035),0.95,IF(AND(A660="Russia",R660=2050),0.91,IF(AND(A660="China",R660=2035),0.93,IF(AND(A660="China",R660=2050),0.92,IF(AND(A660="India",R660=2035),0.94,IF(AND(A660="India",R660=2050),0.91,IF(AND(A660="Middle East",R660=2035),0.92,IF(AND(A660="Middle East",R660=2050),0.89,IF(AND(A660="Africa",R660=2035),0.93,IF(AND(A660="Africa",R660=2050),0.9,IF(AND(A660="Brazil",R660=2035),0.95,IF(AND(A660="Brazil",R660=2050),0.92,""))))))))))))))))))</f>
        <v>*0.95</v>
      </c>
      <c r="U660" s="41" t="s">
        <v>1511</v>
      </c>
      <c r="V660" s="52" t="s">
        <v>35</v>
      </c>
      <c r="W660" s="41" t="n">
        <v>2050</v>
      </c>
      <c r="X660" s="53" t="str">
        <f aca="false">"*"&amp;IF(AND(A660="EU",W660=2035),0.95,IF(AND(A660="EU",W660=2050),0.93,IF(AND(A660="USA",W660=2035),0.96,IF(AND(A660="USA",W660=2050),0.93,IF(AND(A660="Japan",W660=2035),0.94,IF(AND(A660="Japan",W660=2050),0.92,IF(AND(A660="Russia",W660=2035),0.95,IF(AND(A660="Russia",W660=2050),0.91,IF(AND(A660="China",W660=2035),0.93,IF(AND(A660="China",W660=2050),0.92,IF(AND(A660="India",W660=2035),0.94,IF(AND(A660="India",W660=2050),0.91,IF(AND(A660="Middle East",W660=2035),0.92,IF(AND(A660="Middle East",W660=2050),0.89,IF(AND(A660="Africa",W660=2035),0.93,IF(AND(A660="Africa",W660=2050),0.9,IF(AND(A660="Brazil",W660=2035),0.95,IF(AND(A660="Brazil",W660=2050),0.92,""))))))))))))))))))</f>
        <v>*0.92</v>
      </c>
      <c r="AC660" s="0" t="s">
        <v>1511</v>
      </c>
      <c r="AD660" s="50" t="s">
        <v>35</v>
      </c>
      <c r="AE660" s="0" t="n">
        <v>2035</v>
      </c>
      <c r="AF660" s="51" t="str">
        <f aca="false">"*"&amp;IF(AND(A660="EU",AE660=2035),0.93,IF(AND(A660="EU",AE660=2050),0.9,IF(AND(A660="USA",AE660=2035),0.92,IF(AND(A660="USA",AE660=2050),0.89,IF(AND(A660="Japan",AE660=2035),0.92,IF(AND(A660="Japan",AE660=2050),0.89,IF(AND(A660="Russia",AE660=2035),0.91,IF(AND(A660="Russia",AE660=2050),0.86,IF(AND(A660="China",AE660=2035),0.91,IF(AND(A660="China",AE660=2050),0.87,IF(AND(A660="India",AE660=2035),0.92,IF(AND(A660="India",AE660=2050),0.87,IF(AND(A660="Middle East",AE660=2035),0.89,IF(AND(A660="Middle East",AE660=2050),0.84,IF(AND(A660="Africa",AE660=2035),0.9,IF(AND(A660="Africa",AE660=2050),0.86,IF(AND(A660="Brazil",AE660=2035),0.93,IF(AND(A660="Brazil",AE660=2050),0.89,""))))))))))))))))))</f>
        <v>*0.93</v>
      </c>
      <c r="AG660" s="51" t="str">
        <f aca="false">AG659</f>
        <v>REZoning_Sol-Win</v>
      </c>
      <c r="AI660" s="0" t="s">
        <v>1511</v>
      </c>
      <c r="AJ660" s="50" t="s">
        <v>35</v>
      </c>
      <c r="AK660" s="0" t="n">
        <v>2050</v>
      </c>
      <c r="AL660" s="51" t="str">
        <f aca="false">"*"&amp;IF(AND(A660="EU",AK660=2035),0.93,IF(AND(A660="EU",AK660=2050),0.9,IF(AND(A660="USA",AK660=2035),0.92,IF(AND(A660="USA",AK660=2050),0.89,IF(AND(A660="Japan",AK660=2035),0.92,IF(AND(A660="Japan",AK660=2050),0.89,IF(AND(A660="Russia",AK660=2035),0.91,IF(AND(A660="Russia",AK660=2050),0.86,IF(AND(A660="China",AK660=2035),0.91,IF(AND(A660="China",AK660=2050),0.87,IF(AND(A660="India",AK660=2035),0.92,IF(AND(A660="India",AK660=2050),0.87,IF(AND(A660="Middle East",AK660=2035),0.89,IF(AND(A660="Middle East",AK660=2050),0.84,IF(AND(A660="Africa",AK660=2035),0.9,IF(AND(A660="Africa",AK660=2050),0.86,IF(AND(A660="Brazil",AK660=2035),0.93,IF(AND(A660="Brazil",AK660=2050),0.89,""))))))))))))))))))</f>
        <v>*0.89</v>
      </c>
      <c r="AM660" s="51" t="str">
        <f aca="false">AM659</f>
        <v>REZoning_Sol-Win</v>
      </c>
      <c r="AP660" s="0" t="s">
        <v>1511</v>
      </c>
      <c r="AQ660" s="0" t="s">
        <v>35</v>
      </c>
      <c r="AR660" s="0" t="n">
        <v>2100</v>
      </c>
      <c r="AS660" s="0" t="s">
        <v>914</v>
      </c>
      <c r="AT660" s="0" t="s">
        <v>36</v>
      </c>
    </row>
    <row r="661" customFormat="false" ht="28.5" hidden="false" customHeight="true" outlineLevel="0" collapsed="false">
      <c r="A661" s="3" t="s">
        <v>61</v>
      </c>
      <c r="C661" s="0" t="s">
        <v>1512</v>
      </c>
      <c r="D661" s="50" t="s">
        <v>35</v>
      </c>
      <c r="E661" s="0" t="n">
        <v>2035</v>
      </c>
      <c r="F661" s="51" t="str">
        <f aca="false">"*"&amp;IF(AND(A661="EU",E661=2035),0.95,IF(AND(A661="EU",E661=2050),0.93,IF(AND(A661="USA",E661=2035),0.96,IF(AND(A661="USA",E661=2050),0.94,IF(AND(A661="Japan",E661=2035),0.94,IF(AND(A661="Japan",E661=2050),0.92,IF(AND(A661="Russia",E661=2035),0.95,IF(AND(A661="Russia",E661=2050),0.93,IF(AND(A661="China",E661=2035),0.94,IF(AND(A661="China",E661=2050),0.92,IF(AND(A661="India",E661=2035),0.95,IF(AND(A661="India",E661=2050),0.92,IF(AND(A661="Middle East",E661=2035),0.94,IF(AND(A661="Middle East",E661=2050),0.9,IF(AND(A661="Africa",E661=2035),0.94,IF(AND(A661="Africa",E661=2050),0.91,IF(AND(A661="Brazil",E661=2035),0.95,IF(AND(A661="Brazil",E661=2050),0.92,""))))))))))))))))))</f>
        <v>*0.95</v>
      </c>
      <c r="H661" s="0" t="s">
        <v>1512</v>
      </c>
      <c r="I661" s="50" t="s">
        <v>35</v>
      </c>
      <c r="J661" s="0" t="n">
        <v>2050</v>
      </c>
      <c r="K661" s="48" t="str">
        <f aca="false">"*"&amp;IF(AND(A661="EU",J661=2035),0.95,IF(AND(A661="EU",J661=2050),0.93,IF(AND(A661="USA",J661=2035),0.96,IF(AND(A661="USA",J661=2050),0.94,IF(AND(A661="Japan",J661=2035),0.94,IF(AND(A661="Japan",J661=2050),0.92,IF(AND(A661="Russia",J661=2035),0.95,IF(AND(A661="Russia",J661=2050),0.93,IF(AND(A661="China",J661=2035),0.94,IF(AND(A661="China",J661=2050),0.92,IF(AND(A661="India",J661=2035),0.95,IF(AND(A661="India",J661=2050),0.92,IF(AND(A661="Middle East",J661=2035),0.94,IF(AND(A661="Middle East",J661=2050),0.9,IF(AND(A661="Africa",J661=2035),0.94,IF(AND(A661="Africa",J661=2050),0.91,IF(AND(A661="Brazil",J661=2035),0.95,IF(AND(A661="Brazil",J661=2050),0.92,""))))))))))))))))))</f>
        <v>*0.92</v>
      </c>
      <c r="P661" s="41" t="s">
        <v>1512</v>
      </c>
      <c r="Q661" s="52" t="s">
        <v>35</v>
      </c>
      <c r="R661" s="41" t="n">
        <v>2035</v>
      </c>
      <c r="S661" s="53" t="str">
        <f aca="false">"*"&amp;IF(AND(A661="EU",R661=2035),0.95,IF(AND(A661="EU",R661=2050),0.93,IF(AND(A661="USA",R661=2035),0.96,IF(AND(A661="USA",R661=2050),0.93,IF(AND(A661="Japan",R661=2035),0.94,IF(AND(A661="Japan",R661=2050),0.92,IF(AND(A661="Russia",R661=2035),0.95,IF(AND(A661="Russia",R661=2050),0.91,IF(AND(A661="China",R661=2035),0.93,IF(AND(A661="China",R661=2050),0.92,IF(AND(A661="India",R661=2035),0.94,IF(AND(A661="India",R661=2050),0.91,IF(AND(A661="Middle East",R661=2035),0.92,IF(AND(A661="Middle East",R661=2050),0.89,IF(AND(A661="Africa",R661=2035),0.93,IF(AND(A661="Africa",R661=2050),0.9,IF(AND(A661="Brazil",R661=2035),0.95,IF(AND(A661="Brazil",R661=2050),0.92,""))))))))))))))))))</f>
        <v>*0.95</v>
      </c>
      <c r="U661" s="41" t="s">
        <v>1512</v>
      </c>
      <c r="V661" s="52" t="s">
        <v>35</v>
      </c>
      <c r="W661" s="41" t="n">
        <v>2050</v>
      </c>
      <c r="X661" s="53" t="str">
        <f aca="false">"*"&amp;IF(AND(A661="EU",W661=2035),0.95,IF(AND(A661="EU",W661=2050),0.93,IF(AND(A661="USA",W661=2035),0.96,IF(AND(A661="USA",W661=2050),0.93,IF(AND(A661="Japan",W661=2035),0.94,IF(AND(A661="Japan",W661=2050),0.92,IF(AND(A661="Russia",W661=2035),0.95,IF(AND(A661="Russia",W661=2050),0.91,IF(AND(A661="China",W661=2035),0.93,IF(AND(A661="China",W661=2050),0.92,IF(AND(A661="India",W661=2035),0.94,IF(AND(A661="India",W661=2050),0.91,IF(AND(A661="Middle East",W661=2035),0.92,IF(AND(A661="Middle East",W661=2050),0.89,IF(AND(A661="Africa",W661=2035),0.93,IF(AND(A661="Africa",W661=2050),0.9,IF(AND(A661="Brazil",W661=2035),0.95,IF(AND(A661="Brazil",W661=2050),0.92,""))))))))))))))))))</f>
        <v>*0.92</v>
      </c>
      <c r="AC661" s="0" t="s">
        <v>1512</v>
      </c>
      <c r="AD661" s="50" t="s">
        <v>35</v>
      </c>
      <c r="AE661" s="0" t="n">
        <v>2035</v>
      </c>
      <c r="AF661" s="51" t="str">
        <f aca="false">"*"&amp;IF(AND(A661="EU",AE661=2035),0.93,IF(AND(A661="EU",AE661=2050),0.9,IF(AND(A661="USA",AE661=2035),0.92,IF(AND(A661="USA",AE661=2050),0.89,IF(AND(A661="Japan",AE661=2035),0.92,IF(AND(A661="Japan",AE661=2050),0.89,IF(AND(A661="Russia",AE661=2035),0.91,IF(AND(A661="Russia",AE661=2050),0.86,IF(AND(A661="China",AE661=2035),0.91,IF(AND(A661="China",AE661=2050),0.87,IF(AND(A661="India",AE661=2035),0.92,IF(AND(A661="India",AE661=2050),0.87,IF(AND(A661="Middle East",AE661=2035),0.89,IF(AND(A661="Middle East",AE661=2050),0.84,IF(AND(A661="Africa",AE661=2035),0.9,IF(AND(A661="Africa",AE661=2050),0.86,IF(AND(A661="Brazil",AE661=2035),0.93,IF(AND(A661="Brazil",AE661=2050),0.89,""))))))))))))))))))</f>
        <v>*0.93</v>
      </c>
      <c r="AG661" s="51" t="str">
        <f aca="false">AG660</f>
        <v>REZoning_Sol-Win</v>
      </c>
      <c r="AI661" s="0" t="s">
        <v>1512</v>
      </c>
      <c r="AJ661" s="50" t="s">
        <v>35</v>
      </c>
      <c r="AK661" s="0" t="n">
        <v>2050</v>
      </c>
      <c r="AL661" s="51" t="str">
        <f aca="false">"*"&amp;IF(AND(A661="EU",AK661=2035),0.93,IF(AND(A661="EU",AK661=2050),0.9,IF(AND(A661="USA",AK661=2035),0.92,IF(AND(A661="USA",AK661=2050),0.89,IF(AND(A661="Japan",AK661=2035),0.92,IF(AND(A661="Japan",AK661=2050),0.89,IF(AND(A661="Russia",AK661=2035),0.91,IF(AND(A661="Russia",AK661=2050),0.86,IF(AND(A661="China",AK661=2035),0.91,IF(AND(A661="China",AK661=2050),0.87,IF(AND(A661="India",AK661=2035),0.92,IF(AND(A661="India",AK661=2050),0.87,IF(AND(A661="Middle East",AK661=2035),0.89,IF(AND(A661="Middle East",AK661=2050),0.84,IF(AND(A661="Africa",AK661=2035),0.9,IF(AND(A661="Africa",AK661=2050),0.86,IF(AND(A661="Brazil",AK661=2035),0.93,IF(AND(A661="Brazil",AK661=2050),0.89,""))))))))))))))))))</f>
        <v>*0.89</v>
      </c>
      <c r="AM661" s="51" t="str">
        <f aca="false">AM660</f>
        <v>REZoning_Sol-Win</v>
      </c>
      <c r="AP661" s="0" t="s">
        <v>1512</v>
      </c>
      <c r="AQ661" s="0" t="s">
        <v>35</v>
      </c>
      <c r="AR661" s="0" t="n">
        <v>2100</v>
      </c>
      <c r="AS661" s="0" t="s">
        <v>914</v>
      </c>
      <c r="AT661" s="0" t="s">
        <v>36</v>
      </c>
    </row>
    <row r="662" customFormat="false" ht="28.5" hidden="false" customHeight="true" outlineLevel="0" collapsed="false">
      <c r="A662" s="3" t="s">
        <v>61</v>
      </c>
      <c r="C662" s="0" t="s">
        <v>1513</v>
      </c>
      <c r="D662" s="50" t="s">
        <v>35</v>
      </c>
      <c r="E662" s="0" t="n">
        <v>2035</v>
      </c>
      <c r="F662" s="51" t="str">
        <f aca="false">"*"&amp;IF(AND(A662="EU",E662=2035),0.95,IF(AND(A662="EU",E662=2050),0.93,IF(AND(A662="USA",E662=2035),0.96,IF(AND(A662="USA",E662=2050),0.94,IF(AND(A662="Japan",E662=2035),0.94,IF(AND(A662="Japan",E662=2050),0.92,IF(AND(A662="Russia",E662=2035),0.95,IF(AND(A662="Russia",E662=2050),0.93,IF(AND(A662="China",E662=2035),0.94,IF(AND(A662="China",E662=2050),0.92,IF(AND(A662="India",E662=2035),0.95,IF(AND(A662="India",E662=2050),0.92,IF(AND(A662="Middle East",E662=2035),0.94,IF(AND(A662="Middle East",E662=2050),0.9,IF(AND(A662="Africa",E662=2035),0.94,IF(AND(A662="Africa",E662=2050),0.91,IF(AND(A662="Brazil",E662=2035),0.95,IF(AND(A662="Brazil",E662=2050),0.92,""))))))))))))))))))</f>
        <v>*0.95</v>
      </c>
      <c r="H662" s="0" t="s">
        <v>1513</v>
      </c>
      <c r="I662" s="50" t="s">
        <v>35</v>
      </c>
      <c r="J662" s="0" t="n">
        <v>2050</v>
      </c>
      <c r="K662" s="48" t="str">
        <f aca="false">"*"&amp;IF(AND(A662="EU",J662=2035),0.95,IF(AND(A662="EU",J662=2050),0.93,IF(AND(A662="USA",J662=2035),0.96,IF(AND(A662="USA",J662=2050),0.94,IF(AND(A662="Japan",J662=2035),0.94,IF(AND(A662="Japan",J662=2050),0.92,IF(AND(A662="Russia",J662=2035),0.95,IF(AND(A662="Russia",J662=2050),0.93,IF(AND(A662="China",J662=2035),0.94,IF(AND(A662="China",J662=2050),0.92,IF(AND(A662="India",J662=2035),0.95,IF(AND(A662="India",J662=2050),0.92,IF(AND(A662="Middle East",J662=2035),0.94,IF(AND(A662="Middle East",J662=2050),0.9,IF(AND(A662="Africa",J662=2035),0.94,IF(AND(A662="Africa",J662=2050),0.91,IF(AND(A662="Brazil",J662=2035),0.95,IF(AND(A662="Brazil",J662=2050),0.92,""))))))))))))))))))</f>
        <v>*0.92</v>
      </c>
      <c r="P662" s="41" t="s">
        <v>1513</v>
      </c>
      <c r="Q662" s="52" t="s">
        <v>35</v>
      </c>
      <c r="R662" s="41" t="n">
        <v>2035</v>
      </c>
      <c r="S662" s="53" t="str">
        <f aca="false">"*"&amp;IF(AND(A662="EU",R662=2035),0.95,IF(AND(A662="EU",R662=2050),0.93,IF(AND(A662="USA",R662=2035),0.96,IF(AND(A662="USA",R662=2050),0.93,IF(AND(A662="Japan",R662=2035),0.94,IF(AND(A662="Japan",R662=2050),0.92,IF(AND(A662="Russia",R662=2035),0.95,IF(AND(A662="Russia",R662=2050),0.91,IF(AND(A662="China",R662=2035),0.93,IF(AND(A662="China",R662=2050),0.92,IF(AND(A662="India",R662=2035),0.94,IF(AND(A662="India",R662=2050),0.91,IF(AND(A662="Middle East",R662=2035),0.92,IF(AND(A662="Middle East",R662=2050),0.89,IF(AND(A662="Africa",R662=2035),0.93,IF(AND(A662="Africa",R662=2050),0.9,IF(AND(A662="Brazil",R662=2035),0.95,IF(AND(A662="Brazil",R662=2050),0.92,""))))))))))))))))))</f>
        <v>*0.95</v>
      </c>
      <c r="U662" s="41" t="s">
        <v>1513</v>
      </c>
      <c r="V662" s="52" t="s">
        <v>35</v>
      </c>
      <c r="W662" s="41" t="n">
        <v>2050</v>
      </c>
      <c r="X662" s="53" t="str">
        <f aca="false">"*"&amp;IF(AND(A662="EU",W662=2035),0.95,IF(AND(A662="EU",W662=2050),0.93,IF(AND(A662="USA",W662=2035),0.96,IF(AND(A662="USA",W662=2050),0.93,IF(AND(A662="Japan",W662=2035),0.94,IF(AND(A662="Japan",W662=2050),0.92,IF(AND(A662="Russia",W662=2035),0.95,IF(AND(A662="Russia",W662=2050),0.91,IF(AND(A662="China",W662=2035),0.93,IF(AND(A662="China",W662=2050),0.92,IF(AND(A662="India",W662=2035),0.94,IF(AND(A662="India",W662=2050),0.91,IF(AND(A662="Middle East",W662=2035),0.92,IF(AND(A662="Middle East",W662=2050),0.89,IF(AND(A662="Africa",W662=2035),0.93,IF(AND(A662="Africa",W662=2050),0.9,IF(AND(A662="Brazil",W662=2035),0.95,IF(AND(A662="Brazil",W662=2050),0.92,""))))))))))))))))))</f>
        <v>*0.92</v>
      </c>
      <c r="AC662" s="0" t="s">
        <v>1513</v>
      </c>
      <c r="AD662" s="50" t="s">
        <v>35</v>
      </c>
      <c r="AE662" s="0" t="n">
        <v>2035</v>
      </c>
      <c r="AF662" s="51" t="str">
        <f aca="false">"*"&amp;IF(AND(A662="EU",AE662=2035),0.93,IF(AND(A662="EU",AE662=2050),0.9,IF(AND(A662="USA",AE662=2035),0.92,IF(AND(A662="USA",AE662=2050),0.89,IF(AND(A662="Japan",AE662=2035),0.92,IF(AND(A662="Japan",AE662=2050),0.89,IF(AND(A662="Russia",AE662=2035),0.91,IF(AND(A662="Russia",AE662=2050),0.86,IF(AND(A662="China",AE662=2035),0.91,IF(AND(A662="China",AE662=2050),0.87,IF(AND(A662="India",AE662=2035),0.92,IF(AND(A662="India",AE662=2050),0.87,IF(AND(A662="Middle East",AE662=2035),0.89,IF(AND(A662="Middle East",AE662=2050),0.84,IF(AND(A662="Africa",AE662=2035),0.9,IF(AND(A662="Africa",AE662=2050),0.86,IF(AND(A662="Brazil",AE662=2035),0.93,IF(AND(A662="Brazil",AE662=2050),0.89,""))))))))))))))))))</f>
        <v>*0.93</v>
      </c>
      <c r="AG662" s="51" t="str">
        <f aca="false">AG661</f>
        <v>REZoning_Sol-Win</v>
      </c>
      <c r="AI662" s="0" t="s">
        <v>1513</v>
      </c>
      <c r="AJ662" s="50" t="s">
        <v>35</v>
      </c>
      <c r="AK662" s="0" t="n">
        <v>2050</v>
      </c>
      <c r="AL662" s="51" t="str">
        <f aca="false">"*"&amp;IF(AND(A662="EU",AK662=2035),0.93,IF(AND(A662="EU",AK662=2050),0.9,IF(AND(A662="USA",AK662=2035),0.92,IF(AND(A662="USA",AK662=2050),0.89,IF(AND(A662="Japan",AK662=2035),0.92,IF(AND(A662="Japan",AK662=2050),0.89,IF(AND(A662="Russia",AK662=2035),0.91,IF(AND(A662="Russia",AK662=2050),0.86,IF(AND(A662="China",AK662=2035),0.91,IF(AND(A662="China",AK662=2050),0.87,IF(AND(A662="India",AK662=2035),0.92,IF(AND(A662="India",AK662=2050),0.87,IF(AND(A662="Middle East",AK662=2035),0.89,IF(AND(A662="Middle East",AK662=2050),0.84,IF(AND(A662="Africa",AK662=2035),0.9,IF(AND(A662="Africa",AK662=2050),0.86,IF(AND(A662="Brazil",AK662=2035),0.93,IF(AND(A662="Brazil",AK662=2050),0.89,""))))))))))))))))))</f>
        <v>*0.89</v>
      </c>
      <c r="AM662" s="51" t="str">
        <f aca="false">AM661</f>
        <v>REZoning_Sol-Win</v>
      </c>
      <c r="AP662" s="0" t="s">
        <v>1513</v>
      </c>
      <c r="AQ662" s="0" t="s">
        <v>35</v>
      </c>
      <c r="AR662" s="0" t="n">
        <v>2100</v>
      </c>
      <c r="AS662" s="0" t="s">
        <v>914</v>
      </c>
      <c r="AT662" s="0" t="s">
        <v>36</v>
      </c>
    </row>
    <row r="663" customFormat="false" ht="28.5" hidden="false" customHeight="true" outlineLevel="0" collapsed="false">
      <c r="A663" s="3" t="s">
        <v>61</v>
      </c>
      <c r="C663" s="0" t="s">
        <v>1514</v>
      </c>
      <c r="D663" s="50" t="s">
        <v>35</v>
      </c>
      <c r="E663" s="0" t="n">
        <v>2035</v>
      </c>
      <c r="F663" s="51" t="str">
        <f aca="false">"*"&amp;IF(AND(A663="EU",E663=2035),0.95,IF(AND(A663="EU",E663=2050),0.93,IF(AND(A663="USA",E663=2035),0.96,IF(AND(A663="USA",E663=2050),0.94,IF(AND(A663="Japan",E663=2035),0.94,IF(AND(A663="Japan",E663=2050),0.92,IF(AND(A663="Russia",E663=2035),0.95,IF(AND(A663="Russia",E663=2050),0.93,IF(AND(A663="China",E663=2035),0.94,IF(AND(A663="China",E663=2050),0.92,IF(AND(A663="India",E663=2035),0.95,IF(AND(A663="India",E663=2050),0.92,IF(AND(A663="Middle East",E663=2035),0.94,IF(AND(A663="Middle East",E663=2050),0.9,IF(AND(A663="Africa",E663=2035),0.94,IF(AND(A663="Africa",E663=2050),0.91,IF(AND(A663="Brazil",E663=2035),0.95,IF(AND(A663="Brazil",E663=2050),0.92,""))))))))))))))))))</f>
        <v>*0.95</v>
      </c>
      <c r="H663" s="0" t="s">
        <v>1514</v>
      </c>
      <c r="I663" s="50" t="s">
        <v>35</v>
      </c>
      <c r="J663" s="0" t="n">
        <v>2050</v>
      </c>
      <c r="K663" s="48" t="str">
        <f aca="false">"*"&amp;IF(AND(A663="EU",J663=2035),0.95,IF(AND(A663="EU",J663=2050),0.93,IF(AND(A663="USA",J663=2035),0.96,IF(AND(A663="USA",J663=2050),0.94,IF(AND(A663="Japan",J663=2035),0.94,IF(AND(A663="Japan",J663=2050),0.92,IF(AND(A663="Russia",J663=2035),0.95,IF(AND(A663="Russia",J663=2050),0.93,IF(AND(A663="China",J663=2035),0.94,IF(AND(A663="China",J663=2050),0.92,IF(AND(A663="India",J663=2035),0.95,IF(AND(A663="India",J663=2050),0.92,IF(AND(A663="Middle East",J663=2035),0.94,IF(AND(A663="Middle East",J663=2050),0.9,IF(AND(A663="Africa",J663=2035),0.94,IF(AND(A663="Africa",J663=2050),0.91,IF(AND(A663="Brazil",J663=2035),0.95,IF(AND(A663="Brazil",J663=2050),0.92,""))))))))))))))))))</f>
        <v>*0.92</v>
      </c>
      <c r="P663" s="41" t="s">
        <v>1514</v>
      </c>
      <c r="Q663" s="52" t="s">
        <v>35</v>
      </c>
      <c r="R663" s="41" t="n">
        <v>2035</v>
      </c>
      <c r="S663" s="53" t="str">
        <f aca="false">"*"&amp;IF(AND(A663="EU",R663=2035),0.95,IF(AND(A663="EU",R663=2050),0.93,IF(AND(A663="USA",R663=2035),0.96,IF(AND(A663="USA",R663=2050),0.93,IF(AND(A663="Japan",R663=2035),0.94,IF(AND(A663="Japan",R663=2050),0.92,IF(AND(A663="Russia",R663=2035),0.95,IF(AND(A663="Russia",R663=2050),0.91,IF(AND(A663="China",R663=2035),0.93,IF(AND(A663="China",R663=2050),0.92,IF(AND(A663="India",R663=2035),0.94,IF(AND(A663="India",R663=2050),0.91,IF(AND(A663="Middle East",R663=2035),0.92,IF(AND(A663="Middle East",R663=2050),0.89,IF(AND(A663="Africa",R663=2035),0.93,IF(AND(A663="Africa",R663=2050),0.9,IF(AND(A663="Brazil",R663=2035),0.95,IF(AND(A663="Brazil",R663=2050),0.92,""))))))))))))))))))</f>
        <v>*0.95</v>
      </c>
      <c r="U663" s="41" t="s">
        <v>1514</v>
      </c>
      <c r="V663" s="52" t="s">
        <v>35</v>
      </c>
      <c r="W663" s="41" t="n">
        <v>2050</v>
      </c>
      <c r="X663" s="53" t="str">
        <f aca="false">"*"&amp;IF(AND(A663="EU",W663=2035),0.95,IF(AND(A663="EU",W663=2050),0.93,IF(AND(A663="USA",W663=2035),0.96,IF(AND(A663="USA",W663=2050),0.93,IF(AND(A663="Japan",W663=2035),0.94,IF(AND(A663="Japan",W663=2050),0.92,IF(AND(A663="Russia",W663=2035),0.95,IF(AND(A663="Russia",W663=2050),0.91,IF(AND(A663="China",W663=2035),0.93,IF(AND(A663="China",W663=2050),0.92,IF(AND(A663="India",W663=2035),0.94,IF(AND(A663="India",W663=2050),0.91,IF(AND(A663="Middle East",W663=2035),0.92,IF(AND(A663="Middle East",W663=2050),0.89,IF(AND(A663="Africa",W663=2035),0.93,IF(AND(A663="Africa",W663=2050),0.9,IF(AND(A663="Brazil",W663=2035),0.95,IF(AND(A663="Brazil",W663=2050),0.92,""))))))))))))))))))</f>
        <v>*0.92</v>
      </c>
      <c r="AC663" s="0" t="s">
        <v>1514</v>
      </c>
      <c r="AD663" s="50" t="s">
        <v>35</v>
      </c>
      <c r="AE663" s="0" t="n">
        <v>2035</v>
      </c>
      <c r="AF663" s="51" t="str">
        <f aca="false">"*"&amp;IF(AND(A663="EU",AE663=2035),0.93,IF(AND(A663="EU",AE663=2050),0.9,IF(AND(A663="USA",AE663=2035),0.92,IF(AND(A663="USA",AE663=2050),0.89,IF(AND(A663="Japan",AE663=2035),0.92,IF(AND(A663="Japan",AE663=2050),0.89,IF(AND(A663="Russia",AE663=2035),0.91,IF(AND(A663="Russia",AE663=2050),0.86,IF(AND(A663="China",AE663=2035),0.91,IF(AND(A663="China",AE663=2050),0.87,IF(AND(A663="India",AE663=2035),0.92,IF(AND(A663="India",AE663=2050),0.87,IF(AND(A663="Middle East",AE663=2035),0.89,IF(AND(A663="Middle East",AE663=2050),0.84,IF(AND(A663="Africa",AE663=2035),0.9,IF(AND(A663="Africa",AE663=2050),0.86,IF(AND(A663="Brazil",AE663=2035),0.93,IF(AND(A663="Brazil",AE663=2050),0.89,""))))))))))))))))))</f>
        <v>*0.93</v>
      </c>
      <c r="AG663" s="51" t="str">
        <f aca="false">AG662</f>
        <v>REZoning_Sol-Win</v>
      </c>
      <c r="AI663" s="0" t="s">
        <v>1514</v>
      </c>
      <c r="AJ663" s="50" t="s">
        <v>35</v>
      </c>
      <c r="AK663" s="0" t="n">
        <v>2050</v>
      </c>
      <c r="AL663" s="51" t="str">
        <f aca="false">"*"&amp;IF(AND(A663="EU",AK663=2035),0.93,IF(AND(A663="EU",AK663=2050),0.9,IF(AND(A663="USA",AK663=2035),0.92,IF(AND(A663="USA",AK663=2050),0.89,IF(AND(A663="Japan",AK663=2035),0.92,IF(AND(A663="Japan",AK663=2050),0.89,IF(AND(A663="Russia",AK663=2035),0.91,IF(AND(A663="Russia",AK663=2050),0.86,IF(AND(A663="China",AK663=2035),0.91,IF(AND(A663="China",AK663=2050),0.87,IF(AND(A663="India",AK663=2035),0.92,IF(AND(A663="India",AK663=2050),0.87,IF(AND(A663="Middle East",AK663=2035),0.89,IF(AND(A663="Middle East",AK663=2050),0.84,IF(AND(A663="Africa",AK663=2035),0.9,IF(AND(A663="Africa",AK663=2050),0.86,IF(AND(A663="Brazil",AK663=2035),0.93,IF(AND(A663="Brazil",AK663=2050),0.89,""))))))))))))))))))</f>
        <v>*0.89</v>
      </c>
      <c r="AM663" s="51" t="str">
        <f aca="false">AM662</f>
        <v>REZoning_Sol-Win</v>
      </c>
      <c r="AP663" s="0" t="s">
        <v>1514</v>
      </c>
      <c r="AQ663" s="0" t="s">
        <v>35</v>
      </c>
      <c r="AR663" s="0" t="n">
        <v>2100</v>
      </c>
      <c r="AS663" s="0" t="s">
        <v>914</v>
      </c>
      <c r="AT663" s="0" t="s">
        <v>36</v>
      </c>
    </row>
    <row r="664" customFormat="false" ht="28.5" hidden="false" customHeight="true" outlineLevel="0" collapsed="false">
      <c r="A664" s="3" t="s">
        <v>61</v>
      </c>
      <c r="C664" s="0" t="s">
        <v>1515</v>
      </c>
      <c r="D664" s="50" t="s">
        <v>35</v>
      </c>
      <c r="E664" s="0" t="n">
        <v>2035</v>
      </c>
      <c r="F664" s="51" t="str">
        <f aca="false">"*"&amp;IF(AND(A664="EU",E664=2035),0.95,IF(AND(A664="EU",E664=2050),0.93,IF(AND(A664="USA",E664=2035),0.96,IF(AND(A664="USA",E664=2050),0.94,IF(AND(A664="Japan",E664=2035),0.94,IF(AND(A664="Japan",E664=2050),0.92,IF(AND(A664="Russia",E664=2035),0.95,IF(AND(A664="Russia",E664=2050),0.93,IF(AND(A664="China",E664=2035),0.94,IF(AND(A664="China",E664=2050),0.92,IF(AND(A664="India",E664=2035),0.95,IF(AND(A664="India",E664=2050),0.92,IF(AND(A664="Middle East",E664=2035),0.94,IF(AND(A664="Middle East",E664=2050),0.9,IF(AND(A664="Africa",E664=2035),0.94,IF(AND(A664="Africa",E664=2050),0.91,IF(AND(A664="Brazil",E664=2035),0.95,IF(AND(A664="Brazil",E664=2050),0.92,""))))))))))))))))))</f>
        <v>*0.95</v>
      </c>
      <c r="H664" s="0" t="s">
        <v>1515</v>
      </c>
      <c r="I664" s="50" t="s">
        <v>35</v>
      </c>
      <c r="J664" s="0" t="n">
        <v>2050</v>
      </c>
      <c r="K664" s="48" t="str">
        <f aca="false">"*"&amp;IF(AND(A664="EU",J664=2035),0.95,IF(AND(A664="EU",J664=2050),0.93,IF(AND(A664="USA",J664=2035),0.96,IF(AND(A664="USA",J664=2050),0.94,IF(AND(A664="Japan",J664=2035),0.94,IF(AND(A664="Japan",J664=2050),0.92,IF(AND(A664="Russia",J664=2035),0.95,IF(AND(A664="Russia",J664=2050),0.93,IF(AND(A664="China",J664=2035),0.94,IF(AND(A664="China",J664=2050),0.92,IF(AND(A664="India",J664=2035),0.95,IF(AND(A664="India",J664=2050),0.92,IF(AND(A664="Middle East",J664=2035),0.94,IF(AND(A664="Middle East",J664=2050),0.9,IF(AND(A664="Africa",J664=2035),0.94,IF(AND(A664="Africa",J664=2050),0.91,IF(AND(A664="Brazil",J664=2035),0.95,IF(AND(A664="Brazil",J664=2050),0.92,""))))))))))))))))))</f>
        <v>*0.92</v>
      </c>
      <c r="P664" s="41" t="s">
        <v>1515</v>
      </c>
      <c r="Q664" s="52" t="s">
        <v>35</v>
      </c>
      <c r="R664" s="41" t="n">
        <v>2035</v>
      </c>
      <c r="S664" s="53" t="str">
        <f aca="false">"*"&amp;IF(AND(A664="EU",R664=2035),0.95,IF(AND(A664="EU",R664=2050),0.93,IF(AND(A664="USA",R664=2035),0.96,IF(AND(A664="USA",R664=2050),0.93,IF(AND(A664="Japan",R664=2035),0.94,IF(AND(A664="Japan",R664=2050),0.92,IF(AND(A664="Russia",R664=2035),0.95,IF(AND(A664="Russia",R664=2050),0.91,IF(AND(A664="China",R664=2035),0.93,IF(AND(A664="China",R664=2050),0.92,IF(AND(A664="India",R664=2035),0.94,IF(AND(A664="India",R664=2050),0.91,IF(AND(A664="Middle East",R664=2035),0.92,IF(AND(A664="Middle East",R664=2050),0.89,IF(AND(A664="Africa",R664=2035),0.93,IF(AND(A664="Africa",R664=2050),0.9,IF(AND(A664="Brazil",R664=2035),0.95,IF(AND(A664="Brazil",R664=2050),0.92,""))))))))))))))))))</f>
        <v>*0.95</v>
      </c>
      <c r="U664" s="41" t="s">
        <v>1515</v>
      </c>
      <c r="V664" s="52" t="s">
        <v>35</v>
      </c>
      <c r="W664" s="41" t="n">
        <v>2050</v>
      </c>
      <c r="X664" s="53" t="str">
        <f aca="false">"*"&amp;IF(AND(A664="EU",W664=2035),0.95,IF(AND(A664="EU",W664=2050),0.93,IF(AND(A664="USA",W664=2035),0.96,IF(AND(A664="USA",W664=2050),0.93,IF(AND(A664="Japan",W664=2035),0.94,IF(AND(A664="Japan",W664=2050),0.92,IF(AND(A664="Russia",W664=2035),0.95,IF(AND(A664="Russia",W664=2050),0.91,IF(AND(A664="China",W664=2035),0.93,IF(AND(A664="China",W664=2050),0.92,IF(AND(A664="India",W664=2035),0.94,IF(AND(A664="India",W664=2050),0.91,IF(AND(A664="Middle East",W664=2035),0.92,IF(AND(A664="Middle East",W664=2050),0.89,IF(AND(A664="Africa",W664=2035),0.93,IF(AND(A664="Africa",W664=2050),0.9,IF(AND(A664="Brazil",W664=2035),0.95,IF(AND(A664="Brazil",W664=2050),0.92,""))))))))))))))))))</f>
        <v>*0.92</v>
      </c>
      <c r="AC664" s="0" t="s">
        <v>1515</v>
      </c>
      <c r="AD664" s="50" t="s">
        <v>35</v>
      </c>
      <c r="AE664" s="0" t="n">
        <v>2035</v>
      </c>
      <c r="AF664" s="51" t="str">
        <f aca="false">"*"&amp;IF(AND(A664="EU",AE664=2035),0.93,IF(AND(A664="EU",AE664=2050),0.9,IF(AND(A664="USA",AE664=2035),0.92,IF(AND(A664="USA",AE664=2050),0.89,IF(AND(A664="Japan",AE664=2035),0.92,IF(AND(A664="Japan",AE664=2050),0.89,IF(AND(A664="Russia",AE664=2035),0.91,IF(AND(A664="Russia",AE664=2050),0.86,IF(AND(A664="China",AE664=2035),0.91,IF(AND(A664="China",AE664=2050),0.87,IF(AND(A664="India",AE664=2035),0.92,IF(AND(A664="India",AE664=2050),0.87,IF(AND(A664="Middle East",AE664=2035),0.89,IF(AND(A664="Middle East",AE664=2050),0.84,IF(AND(A664="Africa",AE664=2035),0.9,IF(AND(A664="Africa",AE664=2050),0.86,IF(AND(A664="Brazil",AE664=2035),0.93,IF(AND(A664="Brazil",AE664=2050),0.89,""))))))))))))))))))</f>
        <v>*0.93</v>
      </c>
      <c r="AG664" s="51" t="str">
        <f aca="false">AG663</f>
        <v>REZoning_Sol-Win</v>
      </c>
      <c r="AI664" s="0" t="s">
        <v>1515</v>
      </c>
      <c r="AJ664" s="50" t="s">
        <v>35</v>
      </c>
      <c r="AK664" s="0" t="n">
        <v>2050</v>
      </c>
      <c r="AL664" s="51" t="str">
        <f aca="false">"*"&amp;IF(AND(A664="EU",AK664=2035),0.93,IF(AND(A664="EU",AK664=2050),0.9,IF(AND(A664="USA",AK664=2035),0.92,IF(AND(A664="USA",AK664=2050),0.89,IF(AND(A664="Japan",AK664=2035),0.92,IF(AND(A664="Japan",AK664=2050),0.89,IF(AND(A664="Russia",AK664=2035),0.91,IF(AND(A664="Russia",AK664=2050),0.86,IF(AND(A664="China",AK664=2035),0.91,IF(AND(A664="China",AK664=2050),0.87,IF(AND(A664="India",AK664=2035),0.92,IF(AND(A664="India",AK664=2050),0.87,IF(AND(A664="Middle East",AK664=2035),0.89,IF(AND(A664="Middle East",AK664=2050),0.84,IF(AND(A664="Africa",AK664=2035),0.9,IF(AND(A664="Africa",AK664=2050),0.86,IF(AND(A664="Brazil",AK664=2035),0.93,IF(AND(A664="Brazil",AK664=2050),0.89,""))))))))))))))))))</f>
        <v>*0.89</v>
      </c>
      <c r="AM664" s="51" t="str">
        <f aca="false">AM663</f>
        <v>REZoning_Sol-Win</v>
      </c>
      <c r="AP664" s="0" t="s">
        <v>1515</v>
      </c>
      <c r="AQ664" s="0" t="s">
        <v>35</v>
      </c>
      <c r="AR664" s="0" t="n">
        <v>2100</v>
      </c>
      <c r="AS664" s="0" t="s">
        <v>914</v>
      </c>
      <c r="AT664" s="0" t="s">
        <v>36</v>
      </c>
    </row>
    <row r="665" customFormat="false" ht="28.5" hidden="false" customHeight="true" outlineLevel="0" collapsed="false">
      <c r="A665" s="3" t="s">
        <v>61</v>
      </c>
      <c r="C665" s="0" t="s">
        <v>1516</v>
      </c>
      <c r="D665" s="50" t="s">
        <v>35</v>
      </c>
      <c r="E665" s="0" t="n">
        <v>2035</v>
      </c>
      <c r="F665" s="51" t="str">
        <f aca="false">"*"&amp;IF(AND(A665="EU",E665=2035),0.95,IF(AND(A665="EU",E665=2050),0.93,IF(AND(A665="USA",E665=2035),0.96,IF(AND(A665="USA",E665=2050),0.94,IF(AND(A665="Japan",E665=2035),0.94,IF(AND(A665="Japan",E665=2050),0.92,IF(AND(A665="Russia",E665=2035),0.95,IF(AND(A665="Russia",E665=2050),0.93,IF(AND(A665="China",E665=2035),0.94,IF(AND(A665="China",E665=2050),0.92,IF(AND(A665="India",E665=2035),0.95,IF(AND(A665="India",E665=2050),0.92,IF(AND(A665="Middle East",E665=2035),0.94,IF(AND(A665="Middle East",E665=2050),0.9,IF(AND(A665="Africa",E665=2035),0.94,IF(AND(A665="Africa",E665=2050),0.91,IF(AND(A665="Brazil",E665=2035),0.95,IF(AND(A665="Brazil",E665=2050),0.92,""))))))))))))))))))</f>
        <v>*0.95</v>
      </c>
      <c r="H665" s="0" t="s">
        <v>1516</v>
      </c>
      <c r="I665" s="50" t="s">
        <v>35</v>
      </c>
      <c r="J665" s="0" t="n">
        <v>2050</v>
      </c>
      <c r="K665" s="48" t="str">
        <f aca="false">"*"&amp;IF(AND(A665="EU",J665=2035),0.95,IF(AND(A665="EU",J665=2050),0.93,IF(AND(A665="USA",J665=2035),0.96,IF(AND(A665="USA",J665=2050),0.94,IF(AND(A665="Japan",J665=2035),0.94,IF(AND(A665="Japan",J665=2050),0.92,IF(AND(A665="Russia",J665=2035),0.95,IF(AND(A665="Russia",J665=2050),0.93,IF(AND(A665="China",J665=2035),0.94,IF(AND(A665="China",J665=2050),0.92,IF(AND(A665="India",J665=2035),0.95,IF(AND(A665="India",J665=2050),0.92,IF(AND(A665="Middle East",J665=2035),0.94,IF(AND(A665="Middle East",J665=2050),0.9,IF(AND(A665="Africa",J665=2035),0.94,IF(AND(A665="Africa",J665=2050),0.91,IF(AND(A665="Brazil",J665=2035),0.95,IF(AND(A665="Brazil",J665=2050),0.92,""))))))))))))))))))</f>
        <v>*0.92</v>
      </c>
      <c r="P665" s="41" t="s">
        <v>1516</v>
      </c>
      <c r="Q665" s="52" t="s">
        <v>35</v>
      </c>
      <c r="R665" s="41" t="n">
        <v>2035</v>
      </c>
      <c r="S665" s="53" t="str">
        <f aca="false">"*"&amp;IF(AND(A665="EU",R665=2035),0.95,IF(AND(A665="EU",R665=2050),0.93,IF(AND(A665="USA",R665=2035),0.96,IF(AND(A665="USA",R665=2050),0.93,IF(AND(A665="Japan",R665=2035),0.94,IF(AND(A665="Japan",R665=2050),0.92,IF(AND(A665="Russia",R665=2035),0.95,IF(AND(A665="Russia",R665=2050),0.91,IF(AND(A665="China",R665=2035),0.93,IF(AND(A665="China",R665=2050),0.92,IF(AND(A665="India",R665=2035),0.94,IF(AND(A665="India",R665=2050),0.91,IF(AND(A665="Middle East",R665=2035),0.92,IF(AND(A665="Middle East",R665=2050),0.89,IF(AND(A665="Africa",R665=2035),0.93,IF(AND(A665="Africa",R665=2050),0.9,IF(AND(A665="Brazil",R665=2035),0.95,IF(AND(A665="Brazil",R665=2050),0.92,""))))))))))))))))))</f>
        <v>*0.95</v>
      </c>
      <c r="U665" s="41" t="s">
        <v>1516</v>
      </c>
      <c r="V665" s="52" t="s">
        <v>35</v>
      </c>
      <c r="W665" s="41" t="n">
        <v>2050</v>
      </c>
      <c r="X665" s="53" t="str">
        <f aca="false">"*"&amp;IF(AND(A665="EU",W665=2035),0.95,IF(AND(A665="EU",W665=2050),0.93,IF(AND(A665="USA",W665=2035),0.96,IF(AND(A665="USA",W665=2050),0.93,IF(AND(A665="Japan",W665=2035),0.94,IF(AND(A665="Japan",W665=2050),0.92,IF(AND(A665="Russia",W665=2035),0.95,IF(AND(A665="Russia",W665=2050),0.91,IF(AND(A665="China",W665=2035),0.93,IF(AND(A665="China",W665=2050),0.92,IF(AND(A665="India",W665=2035),0.94,IF(AND(A665="India",W665=2050),0.91,IF(AND(A665="Middle East",W665=2035),0.92,IF(AND(A665="Middle East",W665=2050),0.89,IF(AND(A665="Africa",W665=2035),0.93,IF(AND(A665="Africa",W665=2050),0.9,IF(AND(A665="Brazil",W665=2035),0.95,IF(AND(A665="Brazil",W665=2050),0.92,""))))))))))))))))))</f>
        <v>*0.92</v>
      </c>
      <c r="AC665" s="0" t="s">
        <v>1516</v>
      </c>
      <c r="AD665" s="50" t="s">
        <v>35</v>
      </c>
      <c r="AE665" s="0" t="n">
        <v>2035</v>
      </c>
      <c r="AF665" s="51" t="str">
        <f aca="false">"*"&amp;IF(AND(A665="EU",AE665=2035),0.93,IF(AND(A665="EU",AE665=2050),0.9,IF(AND(A665="USA",AE665=2035),0.92,IF(AND(A665="USA",AE665=2050),0.89,IF(AND(A665="Japan",AE665=2035),0.92,IF(AND(A665="Japan",AE665=2050),0.89,IF(AND(A665="Russia",AE665=2035),0.91,IF(AND(A665="Russia",AE665=2050),0.86,IF(AND(A665="China",AE665=2035),0.91,IF(AND(A665="China",AE665=2050),0.87,IF(AND(A665="India",AE665=2035),0.92,IF(AND(A665="India",AE665=2050),0.87,IF(AND(A665="Middle East",AE665=2035),0.89,IF(AND(A665="Middle East",AE665=2050),0.84,IF(AND(A665="Africa",AE665=2035),0.9,IF(AND(A665="Africa",AE665=2050),0.86,IF(AND(A665="Brazil",AE665=2035),0.93,IF(AND(A665="Brazil",AE665=2050),0.89,""))))))))))))))))))</f>
        <v>*0.93</v>
      </c>
      <c r="AG665" s="51" t="str">
        <f aca="false">AG664</f>
        <v>REZoning_Sol-Win</v>
      </c>
      <c r="AI665" s="0" t="s">
        <v>1516</v>
      </c>
      <c r="AJ665" s="50" t="s">
        <v>35</v>
      </c>
      <c r="AK665" s="0" t="n">
        <v>2050</v>
      </c>
      <c r="AL665" s="51" t="str">
        <f aca="false">"*"&amp;IF(AND(A665="EU",AK665=2035),0.93,IF(AND(A665="EU",AK665=2050),0.9,IF(AND(A665="USA",AK665=2035),0.92,IF(AND(A665="USA",AK665=2050),0.89,IF(AND(A665="Japan",AK665=2035),0.92,IF(AND(A665="Japan",AK665=2050),0.89,IF(AND(A665="Russia",AK665=2035),0.91,IF(AND(A665="Russia",AK665=2050),0.86,IF(AND(A665="China",AK665=2035),0.91,IF(AND(A665="China",AK665=2050),0.87,IF(AND(A665="India",AK665=2035),0.92,IF(AND(A665="India",AK665=2050),0.87,IF(AND(A665="Middle East",AK665=2035),0.89,IF(AND(A665="Middle East",AK665=2050),0.84,IF(AND(A665="Africa",AK665=2035),0.9,IF(AND(A665="Africa",AK665=2050),0.86,IF(AND(A665="Brazil",AK665=2035),0.93,IF(AND(A665="Brazil",AK665=2050),0.89,""))))))))))))))))))</f>
        <v>*0.89</v>
      </c>
      <c r="AM665" s="51" t="str">
        <f aca="false">AM664</f>
        <v>REZoning_Sol-Win</v>
      </c>
      <c r="AP665" s="0" t="s">
        <v>1516</v>
      </c>
      <c r="AQ665" s="0" t="s">
        <v>35</v>
      </c>
      <c r="AR665" s="0" t="n">
        <v>2100</v>
      </c>
      <c r="AS665" s="0" t="s">
        <v>914</v>
      </c>
      <c r="AT665" s="0" t="s">
        <v>36</v>
      </c>
    </row>
    <row r="666" customFormat="false" ht="28.5" hidden="false" customHeight="true" outlineLevel="0" collapsed="false">
      <c r="A666" s="3" t="s">
        <v>61</v>
      </c>
      <c r="C666" s="0" t="s">
        <v>1517</v>
      </c>
      <c r="D666" s="50" t="s">
        <v>35</v>
      </c>
      <c r="E666" s="0" t="n">
        <v>2035</v>
      </c>
      <c r="F666" s="51" t="str">
        <f aca="false">"*"&amp;IF(AND(A666="EU",E666=2035),0.95,IF(AND(A666="EU",E666=2050),0.93,IF(AND(A666="USA",E666=2035),0.96,IF(AND(A666="USA",E666=2050),0.94,IF(AND(A666="Japan",E666=2035),0.94,IF(AND(A666="Japan",E666=2050),0.92,IF(AND(A666="Russia",E666=2035),0.95,IF(AND(A666="Russia",E666=2050),0.93,IF(AND(A666="China",E666=2035),0.94,IF(AND(A666="China",E666=2050),0.92,IF(AND(A666="India",E666=2035),0.95,IF(AND(A666="India",E666=2050),0.92,IF(AND(A666="Middle East",E666=2035),0.94,IF(AND(A666="Middle East",E666=2050),0.9,IF(AND(A666="Africa",E666=2035),0.94,IF(AND(A666="Africa",E666=2050),0.91,IF(AND(A666="Brazil",E666=2035),0.95,IF(AND(A666="Brazil",E666=2050),0.92,""))))))))))))))))))</f>
        <v>*0.95</v>
      </c>
      <c r="H666" s="0" t="s">
        <v>1517</v>
      </c>
      <c r="I666" s="50" t="s">
        <v>35</v>
      </c>
      <c r="J666" s="0" t="n">
        <v>2050</v>
      </c>
      <c r="K666" s="48" t="str">
        <f aca="false">"*"&amp;IF(AND(A666="EU",J666=2035),0.95,IF(AND(A666="EU",J666=2050),0.93,IF(AND(A666="USA",J666=2035),0.96,IF(AND(A666="USA",J666=2050),0.94,IF(AND(A666="Japan",J666=2035),0.94,IF(AND(A666="Japan",J666=2050),0.92,IF(AND(A666="Russia",J666=2035),0.95,IF(AND(A666="Russia",J666=2050),0.93,IF(AND(A666="China",J666=2035),0.94,IF(AND(A666="China",J666=2050),0.92,IF(AND(A666="India",J666=2035),0.95,IF(AND(A666="India",J666=2050),0.92,IF(AND(A666="Middle East",J666=2035),0.94,IF(AND(A666="Middle East",J666=2050),0.9,IF(AND(A666="Africa",J666=2035),0.94,IF(AND(A666="Africa",J666=2050),0.91,IF(AND(A666="Brazil",J666=2035),0.95,IF(AND(A666="Brazil",J666=2050),0.92,""))))))))))))))))))</f>
        <v>*0.92</v>
      </c>
      <c r="P666" s="41" t="s">
        <v>1517</v>
      </c>
      <c r="Q666" s="52" t="s">
        <v>35</v>
      </c>
      <c r="R666" s="41" t="n">
        <v>2035</v>
      </c>
      <c r="S666" s="53" t="str">
        <f aca="false">"*"&amp;IF(AND(A666="EU",R666=2035),0.95,IF(AND(A666="EU",R666=2050),0.93,IF(AND(A666="USA",R666=2035),0.96,IF(AND(A666="USA",R666=2050),0.93,IF(AND(A666="Japan",R666=2035),0.94,IF(AND(A666="Japan",R666=2050),0.92,IF(AND(A666="Russia",R666=2035),0.95,IF(AND(A666="Russia",R666=2050),0.91,IF(AND(A666="China",R666=2035),0.93,IF(AND(A666="China",R666=2050),0.92,IF(AND(A666="India",R666=2035),0.94,IF(AND(A666="India",R666=2050),0.91,IF(AND(A666="Middle East",R666=2035),0.92,IF(AND(A666="Middle East",R666=2050),0.89,IF(AND(A666="Africa",R666=2035),0.93,IF(AND(A666="Africa",R666=2050),0.9,IF(AND(A666="Brazil",R666=2035),0.95,IF(AND(A666="Brazil",R666=2050),0.92,""))))))))))))))))))</f>
        <v>*0.95</v>
      </c>
      <c r="U666" s="41" t="s">
        <v>1517</v>
      </c>
      <c r="V666" s="52" t="s">
        <v>35</v>
      </c>
      <c r="W666" s="41" t="n">
        <v>2050</v>
      </c>
      <c r="X666" s="53" t="str">
        <f aca="false">"*"&amp;IF(AND(A666="EU",W666=2035),0.95,IF(AND(A666="EU",W666=2050),0.93,IF(AND(A666="USA",W666=2035),0.96,IF(AND(A666="USA",W666=2050),0.93,IF(AND(A666="Japan",W666=2035),0.94,IF(AND(A666="Japan",W666=2050),0.92,IF(AND(A666="Russia",W666=2035),0.95,IF(AND(A666="Russia",W666=2050),0.91,IF(AND(A666="China",W666=2035),0.93,IF(AND(A666="China",W666=2050),0.92,IF(AND(A666="India",W666=2035),0.94,IF(AND(A666="India",W666=2050),0.91,IF(AND(A666="Middle East",W666=2035),0.92,IF(AND(A666="Middle East",W666=2050),0.89,IF(AND(A666="Africa",W666=2035),0.93,IF(AND(A666="Africa",W666=2050),0.9,IF(AND(A666="Brazil",W666=2035),0.95,IF(AND(A666="Brazil",W666=2050),0.92,""))))))))))))))))))</f>
        <v>*0.92</v>
      </c>
      <c r="AC666" s="0" t="s">
        <v>1517</v>
      </c>
      <c r="AD666" s="50" t="s">
        <v>35</v>
      </c>
      <c r="AE666" s="0" t="n">
        <v>2035</v>
      </c>
      <c r="AF666" s="51" t="str">
        <f aca="false">"*"&amp;IF(AND(A666="EU",AE666=2035),0.93,IF(AND(A666="EU",AE666=2050),0.9,IF(AND(A666="USA",AE666=2035),0.92,IF(AND(A666="USA",AE666=2050),0.89,IF(AND(A666="Japan",AE666=2035),0.92,IF(AND(A666="Japan",AE666=2050),0.89,IF(AND(A666="Russia",AE666=2035),0.91,IF(AND(A666="Russia",AE666=2050),0.86,IF(AND(A666="China",AE666=2035),0.91,IF(AND(A666="China",AE666=2050),0.87,IF(AND(A666="India",AE666=2035),0.92,IF(AND(A666="India",AE666=2050),0.87,IF(AND(A666="Middle East",AE666=2035),0.89,IF(AND(A666="Middle East",AE666=2050),0.84,IF(AND(A666="Africa",AE666=2035),0.9,IF(AND(A666="Africa",AE666=2050),0.86,IF(AND(A666="Brazil",AE666=2035),0.93,IF(AND(A666="Brazil",AE666=2050),0.89,""))))))))))))))))))</f>
        <v>*0.93</v>
      </c>
      <c r="AG666" s="51" t="str">
        <f aca="false">AG665</f>
        <v>REZoning_Sol-Win</v>
      </c>
      <c r="AI666" s="0" t="s">
        <v>1517</v>
      </c>
      <c r="AJ666" s="50" t="s">
        <v>35</v>
      </c>
      <c r="AK666" s="0" t="n">
        <v>2050</v>
      </c>
      <c r="AL666" s="51" t="str">
        <f aca="false">"*"&amp;IF(AND(A666="EU",AK666=2035),0.93,IF(AND(A666="EU",AK666=2050),0.9,IF(AND(A666="USA",AK666=2035),0.92,IF(AND(A666="USA",AK666=2050),0.89,IF(AND(A666="Japan",AK666=2035),0.92,IF(AND(A666="Japan",AK666=2050),0.89,IF(AND(A666="Russia",AK666=2035),0.91,IF(AND(A666="Russia",AK666=2050),0.86,IF(AND(A666="China",AK666=2035),0.91,IF(AND(A666="China",AK666=2050),0.87,IF(AND(A666="India",AK666=2035),0.92,IF(AND(A666="India",AK666=2050),0.87,IF(AND(A666="Middle East",AK666=2035),0.89,IF(AND(A666="Middle East",AK666=2050),0.84,IF(AND(A666="Africa",AK666=2035),0.9,IF(AND(A666="Africa",AK666=2050),0.86,IF(AND(A666="Brazil",AK666=2035),0.93,IF(AND(A666="Brazil",AK666=2050),0.89,""))))))))))))))))))</f>
        <v>*0.89</v>
      </c>
      <c r="AM666" s="51" t="str">
        <f aca="false">AM665</f>
        <v>REZoning_Sol-Win</v>
      </c>
      <c r="AP666" s="0" t="s">
        <v>1517</v>
      </c>
      <c r="AQ666" s="0" t="s">
        <v>35</v>
      </c>
      <c r="AR666" s="0" t="n">
        <v>2100</v>
      </c>
      <c r="AS666" s="0" t="s">
        <v>914</v>
      </c>
      <c r="AT666" s="0" t="s">
        <v>36</v>
      </c>
    </row>
    <row r="667" customFormat="false" ht="28.5" hidden="false" customHeight="true" outlineLevel="0" collapsed="false">
      <c r="A667" s="3" t="s">
        <v>61</v>
      </c>
      <c r="C667" s="0" t="s">
        <v>1518</v>
      </c>
      <c r="D667" s="50" t="s">
        <v>35</v>
      </c>
      <c r="E667" s="0" t="n">
        <v>2035</v>
      </c>
      <c r="F667" s="51" t="str">
        <f aca="false">"*"&amp;IF(AND(A667="EU",E667=2035),0.95,IF(AND(A667="EU",E667=2050),0.93,IF(AND(A667="USA",E667=2035),0.96,IF(AND(A667="USA",E667=2050),0.94,IF(AND(A667="Japan",E667=2035),0.94,IF(AND(A667="Japan",E667=2050),0.92,IF(AND(A667="Russia",E667=2035),0.95,IF(AND(A667="Russia",E667=2050),0.93,IF(AND(A667="China",E667=2035),0.94,IF(AND(A667="China",E667=2050),0.92,IF(AND(A667="India",E667=2035),0.95,IF(AND(A667="India",E667=2050),0.92,IF(AND(A667="Middle East",E667=2035),0.94,IF(AND(A667="Middle East",E667=2050),0.9,IF(AND(A667="Africa",E667=2035),0.94,IF(AND(A667="Africa",E667=2050),0.91,IF(AND(A667="Brazil",E667=2035),0.95,IF(AND(A667="Brazil",E667=2050),0.92,""))))))))))))))))))</f>
        <v>*0.95</v>
      </c>
      <c r="H667" s="0" t="s">
        <v>1518</v>
      </c>
      <c r="I667" s="50" t="s">
        <v>35</v>
      </c>
      <c r="J667" s="0" t="n">
        <v>2050</v>
      </c>
      <c r="K667" s="48" t="str">
        <f aca="false">"*"&amp;IF(AND(A667="EU",J667=2035),0.95,IF(AND(A667="EU",J667=2050),0.93,IF(AND(A667="USA",J667=2035),0.96,IF(AND(A667="USA",J667=2050),0.94,IF(AND(A667="Japan",J667=2035),0.94,IF(AND(A667="Japan",J667=2050),0.92,IF(AND(A667="Russia",J667=2035),0.95,IF(AND(A667="Russia",J667=2050),0.93,IF(AND(A667="China",J667=2035),0.94,IF(AND(A667="China",J667=2050),0.92,IF(AND(A667="India",J667=2035),0.95,IF(AND(A667="India",J667=2050),0.92,IF(AND(A667="Middle East",J667=2035),0.94,IF(AND(A667="Middle East",J667=2050),0.9,IF(AND(A667="Africa",J667=2035),0.94,IF(AND(A667="Africa",J667=2050),0.91,IF(AND(A667="Brazil",J667=2035),0.95,IF(AND(A667="Brazil",J667=2050),0.92,""))))))))))))))))))</f>
        <v>*0.92</v>
      </c>
      <c r="P667" s="41" t="s">
        <v>1518</v>
      </c>
      <c r="Q667" s="52" t="s">
        <v>35</v>
      </c>
      <c r="R667" s="41" t="n">
        <v>2035</v>
      </c>
      <c r="S667" s="53" t="str">
        <f aca="false">"*"&amp;IF(AND(A667="EU",R667=2035),0.95,IF(AND(A667="EU",R667=2050),0.93,IF(AND(A667="USA",R667=2035),0.96,IF(AND(A667="USA",R667=2050),0.93,IF(AND(A667="Japan",R667=2035),0.94,IF(AND(A667="Japan",R667=2050),0.92,IF(AND(A667="Russia",R667=2035),0.95,IF(AND(A667="Russia",R667=2050),0.91,IF(AND(A667="China",R667=2035),0.93,IF(AND(A667="China",R667=2050),0.92,IF(AND(A667="India",R667=2035),0.94,IF(AND(A667="India",R667=2050),0.91,IF(AND(A667="Middle East",R667=2035),0.92,IF(AND(A667="Middle East",R667=2050),0.89,IF(AND(A667="Africa",R667=2035),0.93,IF(AND(A667="Africa",R667=2050),0.9,IF(AND(A667="Brazil",R667=2035),0.95,IF(AND(A667="Brazil",R667=2050),0.92,""))))))))))))))))))</f>
        <v>*0.95</v>
      </c>
      <c r="U667" s="41" t="s">
        <v>1518</v>
      </c>
      <c r="V667" s="52" t="s">
        <v>35</v>
      </c>
      <c r="W667" s="41" t="n">
        <v>2050</v>
      </c>
      <c r="X667" s="53" t="str">
        <f aca="false">"*"&amp;IF(AND(A667="EU",W667=2035),0.95,IF(AND(A667="EU",W667=2050),0.93,IF(AND(A667="USA",W667=2035),0.96,IF(AND(A667="USA",W667=2050),0.93,IF(AND(A667="Japan",W667=2035),0.94,IF(AND(A667="Japan",W667=2050),0.92,IF(AND(A667="Russia",W667=2035),0.95,IF(AND(A667="Russia",W667=2050),0.91,IF(AND(A667="China",W667=2035),0.93,IF(AND(A667="China",W667=2050),0.92,IF(AND(A667="India",W667=2035),0.94,IF(AND(A667="India",W667=2050),0.91,IF(AND(A667="Middle East",W667=2035),0.92,IF(AND(A667="Middle East",W667=2050),0.89,IF(AND(A667="Africa",W667=2035),0.93,IF(AND(A667="Africa",W667=2050),0.9,IF(AND(A667="Brazil",W667=2035),0.95,IF(AND(A667="Brazil",W667=2050),0.92,""))))))))))))))))))</f>
        <v>*0.92</v>
      </c>
      <c r="AC667" s="0" t="s">
        <v>1518</v>
      </c>
      <c r="AD667" s="50" t="s">
        <v>35</v>
      </c>
      <c r="AE667" s="0" t="n">
        <v>2035</v>
      </c>
      <c r="AF667" s="51" t="str">
        <f aca="false">"*"&amp;IF(AND(A667="EU",AE667=2035),0.93,IF(AND(A667="EU",AE667=2050),0.9,IF(AND(A667="USA",AE667=2035),0.92,IF(AND(A667="USA",AE667=2050),0.89,IF(AND(A667="Japan",AE667=2035),0.92,IF(AND(A667="Japan",AE667=2050),0.89,IF(AND(A667="Russia",AE667=2035),0.91,IF(AND(A667="Russia",AE667=2050),0.86,IF(AND(A667="China",AE667=2035),0.91,IF(AND(A667="China",AE667=2050),0.87,IF(AND(A667="India",AE667=2035),0.92,IF(AND(A667="India",AE667=2050),0.87,IF(AND(A667="Middle East",AE667=2035),0.89,IF(AND(A667="Middle East",AE667=2050),0.84,IF(AND(A667="Africa",AE667=2035),0.9,IF(AND(A667="Africa",AE667=2050),0.86,IF(AND(A667="Brazil",AE667=2035),0.93,IF(AND(A667="Brazil",AE667=2050),0.89,""))))))))))))))))))</f>
        <v>*0.93</v>
      </c>
      <c r="AG667" s="51" t="str">
        <f aca="false">AG666</f>
        <v>REZoning_Sol-Win</v>
      </c>
      <c r="AI667" s="0" t="s">
        <v>1518</v>
      </c>
      <c r="AJ667" s="50" t="s">
        <v>35</v>
      </c>
      <c r="AK667" s="0" t="n">
        <v>2050</v>
      </c>
      <c r="AL667" s="51" t="str">
        <f aca="false">"*"&amp;IF(AND(A667="EU",AK667=2035),0.93,IF(AND(A667="EU",AK667=2050),0.9,IF(AND(A667="USA",AK667=2035),0.92,IF(AND(A667="USA",AK667=2050),0.89,IF(AND(A667="Japan",AK667=2035),0.92,IF(AND(A667="Japan",AK667=2050),0.89,IF(AND(A667="Russia",AK667=2035),0.91,IF(AND(A667="Russia",AK667=2050),0.86,IF(AND(A667="China",AK667=2035),0.91,IF(AND(A667="China",AK667=2050),0.87,IF(AND(A667="India",AK667=2035),0.92,IF(AND(A667="India",AK667=2050),0.87,IF(AND(A667="Middle East",AK667=2035),0.89,IF(AND(A667="Middle East",AK667=2050),0.84,IF(AND(A667="Africa",AK667=2035),0.9,IF(AND(A667="Africa",AK667=2050),0.86,IF(AND(A667="Brazil",AK667=2035),0.93,IF(AND(A667="Brazil",AK667=2050),0.89,""))))))))))))))))))</f>
        <v>*0.89</v>
      </c>
      <c r="AM667" s="51" t="str">
        <f aca="false">AM666</f>
        <v>REZoning_Sol-Win</v>
      </c>
      <c r="AP667" s="0" t="s">
        <v>1518</v>
      </c>
      <c r="AQ667" s="0" t="s">
        <v>35</v>
      </c>
      <c r="AR667" s="0" t="n">
        <v>2100</v>
      </c>
      <c r="AS667" s="0" t="s">
        <v>914</v>
      </c>
      <c r="AT667" s="0" t="s">
        <v>36</v>
      </c>
    </row>
    <row r="668" customFormat="false" ht="28.5" hidden="false" customHeight="true" outlineLevel="0" collapsed="false">
      <c r="A668" s="3" t="s">
        <v>57</v>
      </c>
      <c r="C668" s="0" t="s">
        <v>1519</v>
      </c>
      <c r="D668" s="50" t="s">
        <v>35</v>
      </c>
      <c r="E668" s="0" t="n">
        <v>2035</v>
      </c>
      <c r="F668" s="51" t="str">
        <f aca="false">"*"&amp;IF(AND(A668="EU",E668=2035),0.95,IF(AND(A668="EU",E668=2050),0.93,IF(AND(A668="USA",E668=2035),0.96,IF(AND(A668="USA",E668=2050),0.94,IF(AND(A668="Japan",E668=2035),0.94,IF(AND(A668="Japan",E668=2050),0.92,IF(AND(A668="Russia",E668=2035),0.95,IF(AND(A668="Russia",E668=2050),0.93,IF(AND(A668="China",E668=2035),0.94,IF(AND(A668="China",E668=2050),0.92,IF(AND(A668="India",E668=2035),0.95,IF(AND(A668="India",E668=2050),0.92,IF(AND(A668="Middle East",E668=2035),0.94,IF(AND(A668="Middle East",E668=2050),0.9,IF(AND(A668="Africa",E668=2035),0.94,IF(AND(A668="Africa",E668=2050),0.91,IF(AND(A668="Brazil",E668=2035),0.95,IF(AND(A668="Brazil",E668=2050),0.92,""))))))))))))))))))</f>
        <v>*0.94</v>
      </c>
      <c r="H668" s="0" t="s">
        <v>1519</v>
      </c>
      <c r="I668" s="50" t="s">
        <v>35</v>
      </c>
      <c r="J668" s="0" t="n">
        <v>2050</v>
      </c>
      <c r="K668" s="48" t="str">
        <f aca="false">"*"&amp;IF(AND(A668="EU",J668=2035),0.95,IF(AND(A668="EU",J668=2050),0.93,IF(AND(A668="USA",J668=2035),0.96,IF(AND(A668="USA",J668=2050),0.94,IF(AND(A668="Japan",J668=2035),0.94,IF(AND(A668="Japan",J668=2050),0.92,IF(AND(A668="Russia",J668=2035),0.95,IF(AND(A668="Russia",J668=2050),0.93,IF(AND(A668="China",J668=2035),0.94,IF(AND(A668="China",J668=2050),0.92,IF(AND(A668="India",J668=2035),0.95,IF(AND(A668="India",J668=2050),0.92,IF(AND(A668="Middle East",J668=2035),0.94,IF(AND(A668="Middle East",J668=2050),0.9,IF(AND(A668="Africa",J668=2035),0.94,IF(AND(A668="Africa",J668=2050),0.91,IF(AND(A668="Brazil",J668=2035),0.95,IF(AND(A668="Brazil",J668=2050),0.92,""))))))))))))))))))</f>
        <v>*0.9</v>
      </c>
      <c r="P668" s="41" t="s">
        <v>1519</v>
      </c>
      <c r="Q668" s="52" t="s">
        <v>35</v>
      </c>
      <c r="R668" s="41" t="n">
        <v>2035</v>
      </c>
      <c r="S668" s="53" t="str">
        <f aca="false">"*"&amp;IF(AND(A668="EU",R668=2035),0.95,IF(AND(A668="EU",R668=2050),0.93,IF(AND(A668="USA",R668=2035),0.96,IF(AND(A668="USA",R668=2050),0.93,IF(AND(A668="Japan",R668=2035),0.94,IF(AND(A668="Japan",R668=2050),0.92,IF(AND(A668="Russia",R668=2035),0.95,IF(AND(A668="Russia",R668=2050),0.91,IF(AND(A668="China",R668=2035),0.93,IF(AND(A668="China",R668=2050),0.92,IF(AND(A668="India",R668=2035),0.94,IF(AND(A668="India",R668=2050),0.91,IF(AND(A668="Middle East",R668=2035),0.92,IF(AND(A668="Middle East",R668=2050),0.89,IF(AND(A668="Africa",R668=2035),0.93,IF(AND(A668="Africa",R668=2050),0.9,IF(AND(A668="Brazil",R668=2035),0.95,IF(AND(A668="Brazil",R668=2050),0.92,""))))))))))))))))))</f>
        <v>*0.92</v>
      </c>
      <c r="U668" s="41" t="s">
        <v>1519</v>
      </c>
      <c r="V668" s="52" t="s">
        <v>35</v>
      </c>
      <c r="W668" s="41" t="n">
        <v>2050</v>
      </c>
      <c r="X668" s="53" t="str">
        <f aca="false">"*"&amp;IF(AND(A668="EU",W668=2035),0.95,IF(AND(A668="EU",W668=2050),0.93,IF(AND(A668="USA",W668=2035),0.96,IF(AND(A668="USA",W668=2050),0.93,IF(AND(A668="Japan",W668=2035),0.94,IF(AND(A668="Japan",W668=2050),0.92,IF(AND(A668="Russia",W668=2035),0.95,IF(AND(A668="Russia",W668=2050),0.91,IF(AND(A668="China",W668=2035),0.93,IF(AND(A668="China",W668=2050),0.92,IF(AND(A668="India",W668=2035),0.94,IF(AND(A668="India",W668=2050),0.91,IF(AND(A668="Middle East",W668=2035),0.92,IF(AND(A668="Middle East",W668=2050),0.89,IF(AND(A668="Africa",W668=2035),0.93,IF(AND(A668="Africa",W668=2050),0.9,IF(AND(A668="Brazil",W668=2035),0.95,IF(AND(A668="Brazil",W668=2050),0.92,""))))))))))))))))))</f>
        <v>*0.89</v>
      </c>
      <c r="AC668" s="0" t="s">
        <v>1519</v>
      </c>
      <c r="AD668" s="50" t="s">
        <v>35</v>
      </c>
      <c r="AE668" s="0" t="n">
        <v>2035</v>
      </c>
      <c r="AF668" s="51" t="str">
        <f aca="false">"*"&amp;IF(AND(A668="EU",AE668=2035),0.93,IF(AND(A668="EU",AE668=2050),0.9,IF(AND(A668="USA",AE668=2035),0.92,IF(AND(A668="USA",AE668=2050),0.89,IF(AND(A668="Japan",AE668=2035),0.92,IF(AND(A668="Japan",AE668=2050),0.89,IF(AND(A668="Russia",AE668=2035),0.91,IF(AND(A668="Russia",AE668=2050),0.86,IF(AND(A668="China",AE668=2035),0.91,IF(AND(A668="China",AE668=2050),0.87,IF(AND(A668="India",AE668=2035),0.92,IF(AND(A668="India",AE668=2050),0.87,IF(AND(A668="Middle East",AE668=2035),0.89,IF(AND(A668="Middle East",AE668=2050),0.84,IF(AND(A668="Africa",AE668=2035),0.9,IF(AND(A668="Africa",AE668=2050),0.86,IF(AND(A668="Brazil",AE668=2035),0.93,IF(AND(A668="Brazil",AE668=2050),0.89,""))))))))))))))))))</f>
        <v>*0.89</v>
      </c>
      <c r="AG668" s="51" t="str">
        <f aca="false">AG667</f>
        <v>REZoning_Sol-Win</v>
      </c>
      <c r="AI668" s="0" t="s">
        <v>1519</v>
      </c>
      <c r="AJ668" s="50" t="s">
        <v>35</v>
      </c>
      <c r="AK668" s="0" t="n">
        <v>2050</v>
      </c>
      <c r="AL668" s="51" t="str">
        <f aca="false">"*"&amp;IF(AND(A668="EU",AK668=2035),0.93,IF(AND(A668="EU",AK668=2050),0.9,IF(AND(A668="USA",AK668=2035),0.92,IF(AND(A668="USA",AK668=2050),0.89,IF(AND(A668="Japan",AK668=2035),0.92,IF(AND(A668="Japan",AK668=2050),0.89,IF(AND(A668="Russia",AK668=2035),0.91,IF(AND(A668="Russia",AK668=2050),0.86,IF(AND(A668="China",AK668=2035),0.91,IF(AND(A668="China",AK668=2050),0.87,IF(AND(A668="India",AK668=2035),0.92,IF(AND(A668="India",AK668=2050),0.87,IF(AND(A668="Middle East",AK668=2035),0.89,IF(AND(A668="Middle East",AK668=2050),0.84,IF(AND(A668="Africa",AK668=2035),0.9,IF(AND(A668="Africa",AK668=2050),0.86,IF(AND(A668="Brazil",AK668=2035),0.93,IF(AND(A668="Brazil",AK668=2050),0.89,""))))))))))))))))))</f>
        <v>*0.84</v>
      </c>
      <c r="AM668" s="51" t="str">
        <f aca="false">AM667</f>
        <v>REZoning_Sol-Win</v>
      </c>
      <c r="AP668" s="0" t="s">
        <v>1519</v>
      </c>
      <c r="AQ668" s="0" t="s">
        <v>35</v>
      </c>
      <c r="AR668" s="0" t="n">
        <v>2100</v>
      </c>
      <c r="AS668" s="0" t="s">
        <v>896</v>
      </c>
      <c r="AT668" s="0" t="s">
        <v>36</v>
      </c>
    </row>
    <row r="669" customFormat="false" ht="28.5" hidden="false" customHeight="true" outlineLevel="0" collapsed="false">
      <c r="A669" s="3" t="s">
        <v>57</v>
      </c>
      <c r="C669" s="0" t="s">
        <v>1520</v>
      </c>
      <c r="D669" s="50" t="s">
        <v>35</v>
      </c>
      <c r="E669" s="0" t="n">
        <v>2035</v>
      </c>
      <c r="F669" s="51" t="str">
        <f aca="false">"*"&amp;IF(AND(A669="EU",E669=2035),0.95,IF(AND(A669="EU",E669=2050),0.93,IF(AND(A669="USA",E669=2035),0.96,IF(AND(A669="USA",E669=2050),0.94,IF(AND(A669="Japan",E669=2035),0.94,IF(AND(A669="Japan",E669=2050),0.92,IF(AND(A669="Russia",E669=2035),0.95,IF(AND(A669="Russia",E669=2050),0.93,IF(AND(A669="China",E669=2035),0.94,IF(AND(A669="China",E669=2050),0.92,IF(AND(A669="India",E669=2035),0.95,IF(AND(A669="India",E669=2050),0.92,IF(AND(A669="Middle East",E669=2035),0.94,IF(AND(A669="Middle East",E669=2050),0.9,IF(AND(A669="Africa",E669=2035),0.94,IF(AND(A669="Africa",E669=2050),0.91,IF(AND(A669="Brazil",E669=2035),0.95,IF(AND(A669="Brazil",E669=2050),0.92,""))))))))))))))))))</f>
        <v>*0.94</v>
      </c>
      <c r="H669" s="0" t="s">
        <v>1520</v>
      </c>
      <c r="I669" s="50" t="s">
        <v>35</v>
      </c>
      <c r="J669" s="0" t="n">
        <v>2050</v>
      </c>
      <c r="K669" s="48" t="str">
        <f aca="false">"*"&amp;IF(AND(A669="EU",J669=2035),0.95,IF(AND(A669="EU",J669=2050),0.93,IF(AND(A669="USA",J669=2035),0.96,IF(AND(A669="USA",J669=2050),0.94,IF(AND(A669="Japan",J669=2035),0.94,IF(AND(A669="Japan",J669=2050),0.92,IF(AND(A669="Russia",J669=2035),0.95,IF(AND(A669="Russia",J669=2050),0.93,IF(AND(A669="China",J669=2035),0.94,IF(AND(A669="China",J669=2050),0.92,IF(AND(A669="India",J669=2035),0.95,IF(AND(A669="India",J669=2050),0.92,IF(AND(A669="Middle East",J669=2035),0.94,IF(AND(A669="Middle East",J669=2050),0.9,IF(AND(A669="Africa",J669=2035),0.94,IF(AND(A669="Africa",J669=2050),0.91,IF(AND(A669="Brazil",J669=2035),0.95,IF(AND(A669="Brazil",J669=2050),0.92,""))))))))))))))))))</f>
        <v>*0.9</v>
      </c>
      <c r="P669" s="41" t="s">
        <v>1520</v>
      </c>
      <c r="Q669" s="52" t="s">
        <v>35</v>
      </c>
      <c r="R669" s="41" t="n">
        <v>2035</v>
      </c>
      <c r="S669" s="53" t="str">
        <f aca="false">"*"&amp;IF(AND(A669="EU",R669=2035),0.95,IF(AND(A669="EU",R669=2050),0.93,IF(AND(A669="USA",R669=2035),0.96,IF(AND(A669="USA",R669=2050),0.93,IF(AND(A669="Japan",R669=2035),0.94,IF(AND(A669="Japan",R669=2050),0.92,IF(AND(A669="Russia",R669=2035),0.95,IF(AND(A669="Russia",R669=2050),0.91,IF(AND(A669="China",R669=2035),0.93,IF(AND(A669="China",R669=2050),0.92,IF(AND(A669="India",R669=2035),0.94,IF(AND(A669="India",R669=2050),0.91,IF(AND(A669="Middle East",R669=2035),0.92,IF(AND(A669="Middle East",R669=2050),0.89,IF(AND(A669="Africa",R669=2035),0.93,IF(AND(A669="Africa",R669=2050),0.9,IF(AND(A669="Brazil",R669=2035),0.95,IF(AND(A669="Brazil",R669=2050),0.92,""))))))))))))))))))</f>
        <v>*0.92</v>
      </c>
      <c r="U669" s="41" t="s">
        <v>1520</v>
      </c>
      <c r="V669" s="52" t="s">
        <v>35</v>
      </c>
      <c r="W669" s="41" t="n">
        <v>2050</v>
      </c>
      <c r="X669" s="53" t="str">
        <f aca="false">"*"&amp;IF(AND(A669="EU",W669=2035),0.95,IF(AND(A669="EU",W669=2050),0.93,IF(AND(A669="USA",W669=2035),0.96,IF(AND(A669="USA",W669=2050),0.93,IF(AND(A669="Japan",W669=2035),0.94,IF(AND(A669="Japan",W669=2050),0.92,IF(AND(A669="Russia",W669=2035),0.95,IF(AND(A669="Russia",W669=2050),0.91,IF(AND(A669="China",W669=2035),0.93,IF(AND(A669="China",W669=2050),0.92,IF(AND(A669="India",W669=2035),0.94,IF(AND(A669="India",W669=2050),0.91,IF(AND(A669="Middle East",W669=2035),0.92,IF(AND(A669="Middle East",W669=2050),0.89,IF(AND(A669="Africa",W669=2035),0.93,IF(AND(A669="Africa",W669=2050),0.9,IF(AND(A669="Brazil",W669=2035),0.95,IF(AND(A669="Brazil",W669=2050),0.92,""))))))))))))))))))</f>
        <v>*0.89</v>
      </c>
      <c r="AC669" s="0" t="s">
        <v>1520</v>
      </c>
      <c r="AD669" s="50" t="s">
        <v>35</v>
      </c>
      <c r="AE669" s="0" t="n">
        <v>2035</v>
      </c>
      <c r="AF669" s="51" t="str">
        <f aca="false">"*"&amp;IF(AND(A669="EU",AE669=2035),0.93,IF(AND(A669="EU",AE669=2050),0.9,IF(AND(A669="USA",AE669=2035),0.92,IF(AND(A669="USA",AE669=2050),0.89,IF(AND(A669="Japan",AE669=2035),0.92,IF(AND(A669="Japan",AE669=2050),0.89,IF(AND(A669="Russia",AE669=2035),0.91,IF(AND(A669="Russia",AE669=2050),0.86,IF(AND(A669="China",AE669=2035),0.91,IF(AND(A669="China",AE669=2050),0.87,IF(AND(A669="India",AE669=2035),0.92,IF(AND(A669="India",AE669=2050),0.87,IF(AND(A669="Middle East",AE669=2035),0.89,IF(AND(A669="Middle East",AE669=2050),0.84,IF(AND(A669="Africa",AE669=2035),0.9,IF(AND(A669="Africa",AE669=2050),0.86,IF(AND(A669="Brazil",AE669=2035),0.93,IF(AND(A669="Brazil",AE669=2050),0.89,""))))))))))))))))))</f>
        <v>*0.89</v>
      </c>
      <c r="AG669" s="51" t="str">
        <f aca="false">AG668</f>
        <v>REZoning_Sol-Win</v>
      </c>
      <c r="AI669" s="0" t="s">
        <v>1520</v>
      </c>
      <c r="AJ669" s="50" t="s">
        <v>35</v>
      </c>
      <c r="AK669" s="0" t="n">
        <v>2050</v>
      </c>
      <c r="AL669" s="51" t="str">
        <f aca="false">"*"&amp;IF(AND(A669="EU",AK669=2035),0.93,IF(AND(A669="EU",AK669=2050),0.9,IF(AND(A669="USA",AK669=2035),0.92,IF(AND(A669="USA",AK669=2050),0.89,IF(AND(A669="Japan",AK669=2035),0.92,IF(AND(A669="Japan",AK669=2050),0.89,IF(AND(A669="Russia",AK669=2035),0.91,IF(AND(A669="Russia",AK669=2050),0.86,IF(AND(A669="China",AK669=2035),0.91,IF(AND(A669="China",AK669=2050),0.87,IF(AND(A669="India",AK669=2035),0.92,IF(AND(A669="India",AK669=2050),0.87,IF(AND(A669="Middle East",AK669=2035),0.89,IF(AND(A669="Middle East",AK669=2050),0.84,IF(AND(A669="Africa",AK669=2035),0.9,IF(AND(A669="Africa",AK669=2050),0.86,IF(AND(A669="Brazil",AK669=2035),0.93,IF(AND(A669="Brazil",AK669=2050),0.89,""))))))))))))))))))</f>
        <v>*0.84</v>
      </c>
      <c r="AM669" s="51" t="str">
        <f aca="false">AM668</f>
        <v>REZoning_Sol-Win</v>
      </c>
      <c r="AP669" s="0" t="s">
        <v>1520</v>
      </c>
      <c r="AQ669" s="0" t="s">
        <v>35</v>
      </c>
      <c r="AR669" s="0" t="n">
        <v>2100</v>
      </c>
      <c r="AS669" s="0" t="s">
        <v>896</v>
      </c>
      <c r="AT669" s="0" t="s">
        <v>36</v>
      </c>
    </row>
    <row r="670" customFormat="false" ht="28.5" hidden="false" customHeight="true" outlineLevel="0" collapsed="false">
      <c r="A670" s="3" t="s">
        <v>57</v>
      </c>
      <c r="C670" s="0" t="s">
        <v>1521</v>
      </c>
      <c r="D670" s="50" t="s">
        <v>35</v>
      </c>
      <c r="E670" s="0" t="n">
        <v>2035</v>
      </c>
      <c r="F670" s="51" t="str">
        <f aca="false">"*"&amp;IF(AND(A670="EU",E670=2035),0.95,IF(AND(A670="EU",E670=2050),0.93,IF(AND(A670="USA",E670=2035),0.96,IF(AND(A670="USA",E670=2050),0.94,IF(AND(A670="Japan",E670=2035),0.94,IF(AND(A670="Japan",E670=2050),0.92,IF(AND(A670="Russia",E670=2035),0.95,IF(AND(A670="Russia",E670=2050),0.93,IF(AND(A670="China",E670=2035),0.94,IF(AND(A670="China",E670=2050),0.92,IF(AND(A670="India",E670=2035),0.95,IF(AND(A670="India",E670=2050),0.92,IF(AND(A670="Middle East",E670=2035),0.94,IF(AND(A670="Middle East",E670=2050),0.9,IF(AND(A670="Africa",E670=2035),0.94,IF(AND(A670="Africa",E670=2050),0.91,IF(AND(A670="Brazil",E670=2035),0.95,IF(AND(A670="Brazil",E670=2050),0.92,""))))))))))))))))))</f>
        <v>*0.94</v>
      </c>
      <c r="H670" s="0" t="s">
        <v>1521</v>
      </c>
      <c r="I670" s="50" t="s">
        <v>35</v>
      </c>
      <c r="J670" s="0" t="n">
        <v>2050</v>
      </c>
      <c r="K670" s="48" t="str">
        <f aca="false">"*"&amp;IF(AND(A670="EU",J670=2035),0.95,IF(AND(A670="EU",J670=2050),0.93,IF(AND(A670="USA",J670=2035),0.96,IF(AND(A670="USA",J670=2050),0.94,IF(AND(A670="Japan",J670=2035),0.94,IF(AND(A670="Japan",J670=2050),0.92,IF(AND(A670="Russia",J670=2035),0.95,IF(AND(A670="Russia",J670=2050),0.93,IF(AND(A670="China",J670=2035),0.94,IF(AND(A670="China",J670=2050),0.92,IF(AND(A670="India",J670=2035),0.95,IF(AND(A670="India",J670=2050),0.92,IF(AND(A670="Middle East",J670=2035),0.94,IF(AND(A670="Middle East",J670=2050),0.9,IF(AND(A670="Africa",J670=2035),0.94,IF(AND(A670="Africa",J670=2050),0.91,IF(AND(A670="Brazil",J670=2035),0.95,IF(AND(A670="Brazil",J670=2050),0.92,""))))))))))))))))))</f>
        <v>*0.9</v>
      </c>
      <c r="P670" s="41" t="s">
        <v>1521</v>
      </c>
      <c r="Q670" s="52" t="s">
        <v>35</v>
      </c>
      <c r="R670" s="41" t="n">
        <v>2035</v>
      </c>
      <c r="S670" s="53" t="str">
        <f aca="false">"*"&amp;IF(AND(A670="EU",R670=2035),0.95,IF(AND(A670="EU",R670=2050),0.93,IF(AND(A670="USA",R670=2035),0.96,IF(AND(A670="USA",R670=2050),0.93,IF(AND(A670="Japan",R670=2035),0.94,IF(AND(A670="Japan",R670=2050),0.92,IF(AND(A670="Russia",R670=2035),0.95,IF(AND(A670="Russia",R670=2050),0.91,IF(AND(A670="China",R670=2035),0.93,IF(AND(A670="China",R670=2050),0.92,IF(AND(A670="India",R670=2035),0.94,IF(AND(A670="India",R670=2050),0.91,IF(AND(A670="Middle East",R670=2035),0.92,IF(AND(A670="Middle East",R670=2050),0.89,IF(AND(A670="Africa",R670=2035),0.93,IF(AND(A670="Africa",R670=2050),0.9,IF(AND(A670="Brazil",R670=2035),0.95,IF(AND(A670="Brazil",R670=2050),0.92,""))))))))))))))))))</f>
        <v>*0.92</v>
      </c>
      <c r="U670" s="41" t="s">
        <v>1521</v>
      </c>
      <c r="V670" s="52" t="s">
        <v>35</v>
      </c>
      <c r="W670" s="41" t="n">
        <v>2050</v>
      </c>
      <c r="X670" s="53" t="str">
        <f aca="false">"*"&amp;IF(AND(A670="EU",W670=2035),0.95,IF(AND(A670="EU",W670=2050),0.93,IF(AND(A670="USA",W670=2035),0.96,IF(AND(A670="USA",W670=2050),0.93,IF(AND(A670="Japan",W670=2035),0.94,IF(AND(A670="Japan",W670=2050),0.92,IF(AND(A670="Russia",W670=2035),0.95,IF(AND(A670="Russia",W670=2050),0.91,IF(AND(A670="China",W670=2035),0.93,IF(AND(A670="China",W670=2050),0.92,IF(AND(A670="India",W670=2035),0.94,IF(AND(A670="India",W670=2050),0.91,IF(AND(A670="Middle East",W670=2035),0.92,IF(AND(A670="Middle East",W670=2050),0.89,IF(AND(A670="Africa",W670=2035),0.93,IF(AND(A670="Africa",W670=2050),0.9,IF(AND(A670="Brazil",W670=2035),0.95,IF(AND(A670="Brazil",W670=2050),0.92,""))))))))))))))))))</f>
        <v>*0.89</v>
      </c>
      <c r="AC670" s="0" t="s">
        <v>1521</v>
      </c>
      <c r="AD670" s="50" t="s">
        <v>35</v>
      </c>
      <c r="AE670" s="0" t="n">
        <v>2035</v>
      </c>
      <c r="AF670" s="51" t="str">
        <f aca="false">"*"&amp;IF(AND(A670="EU",AE670=2035),0.93,IF(AND(A670="EU",AE670=2050),0.9,IF(AND(A670="USA",AE670=2035),0.92,IF(AND(A670="USA",AE670=2050),0.89,IF(AND(A670="Japan",AE670=2035),0.92,IF(AND(A670="Japan",AE670=2050),0.89,IF(AND(A670="Russia",AE670=2035),0.91,IF(AND(A670="Russia",AE670=2050),0.86,IF(AND(A670="China",AE670=2035),0.91,IF(AND(A670="China",AE670=2050),0.87,IF(AND(A670="India",AE670=2035),0.92,IF(AND(A670="India",AE670=2050),0.87,IF(AND(A670="Middle East",AE670=2035),0.89,IF(AND(A670="Middle East",AE670=2050),0.84,IF(AND(A670="Africa",AE670=2035),0.9,IF(AND(A670="Africa",AE670=2050),0.86,IF(AND(A670="Brazil",AE670=2035),0.93,IF(AND(A670="Brazil",AE670=2050),0.89,""))))))))))))))))))</f>
        <v>*0.89</v>
      </c>
      <c r="AG670" s="51" t="str">
        <f aca="false">AG669</f>
        <v>REZoning_Sol-Win</v>
      </c>
      <c r="AI670" s="0" t="s">
        <v>1521</v>
      </c>
      <c r="AJ670" s="50" t="s">
        <v>35</v>
      </c>
      <c r="AK670" s="0" t="n">
        <v>2050</v>
      </c>
      <c r="AL670" s="51" t="str">
        <f aca="false">"*"&amp;IF(AND(A670="EU",AK670=2035),0.93,IF(AND(A670="EU",AK670=2050),0.9,IF(AND(A670="USA",AK670=2035),0.92,IF(AND(A670="USA",AK670=2050),0.89,IF(AND(A670="Japan",AK670=2035),0.92,IF(AND(A670="Japan",AK670=2050),0.89,IF(AND(A670="Russia",AK670=2035),0.91,IF(AND(A670="Russia",AK670=2050),0.86,IF(AND(A670="China",AK670=2035),0.91,IF(AND(A670="China",AK670=2050),0.87,IF(AND(A670="India",AK670=2035),0.92,IF(AND(A670="India",AK670=2050),0.87,IF(AND(A670="Middle East",AK670=2035),0.89,IF(AND(A670="Middle East",AK670=2050),0.84,IF(AND(A670="Africa",AK670=2035),0.9,IF(AND(A670="Africa",AK670=2050),0.86,IF(AND(A670="Brazil",AK670=2035),0.93,IF(AND(A670="Brazil",AK670=2050),0.89,""))))))))))))))))))</f>
        <v>*0.84</v>
      </c>
      <c r="AM670" s="51" t="str">
        <f aca="false">AM669</f>
        <v>REZoning_Sol-Win</v>
      </c>
      <c r="AP670" s="0" t="s">
        <v>1521</v>
      </c>
      <c r="AQ670" s="0" t="s">
        <v>35</v>
      </c>
      <c r="AR670" s="0" t="n">
        <v>2100</v>
      </c>
      <c r="AS670" s="0" t="s">
        <v>896</v>
      </c>
      <c r="AT670" s="0" t="s">
        <v>36</v>
      </c>
    </row>
    <row r="671" customFormat="false" ht="28.5" hidden="false" customHeight="true" outlineLevel="0" collapsed="false">
      <c r="A671" s="3" t="s">
        <v>57</v>
      </c>
      <c r="C671" s="0" t="s">
        <v>1522</v>
      </c>
      <c r="D671" s="50" t="s">
        <v>35</v>
      </c>
      <c r="E671" s="0" t="n">
        <v>2035</v>
      </c>
      <c r="F671" s="51" t="str">
        <f aca="false">"*"&amp;IF(AND(A671="EU",E671=2035),0.95,IF(AND(A671="EU",E671=2050),0.93,IF(AND(A671="USA",E671=2035),0.96,IF(AND(A671="USA",E671=2050),0.94,IF(AND(A671="Japan",E671=2035),0.94,IF(AND(A671="Japan",E671=2050),0.92,IF(AND(A671="Russia",E671=2035),0.95,IF(AND(A671="Russia",E671=2050),0.93,IF(AND(A671="China",E671=2035),0.94,IF(AND(A671="China",E671=2050),0.92,IF(AND(A671="India",E671=2035),0.95,IF(AND(A671="India",E671=2050),0.92,IF(AND(A671="Middle East",E671=2035),0.94,IF(AND(A671="Middle East",E671=2050),0.9,IF(AND(A671="Africa",E671=2035),0.94,IF(AND(A671="Africa",E671=2050),0.91,IF(AND(A671="Brazil",E671=2035),0.95,IF(AND(A671="Brazil",E671=2050),0.92,""))))))))))))))))))</f>
        <v>*0.94</v>
      </c>
      <c r="H671" s="0" t="s">
        <v>1522</v>
      </c>
      <c r="I671" s="50" t="s">
        <v>35</v>
      </c>
      <c r="J671" s="0" t="n">
        <v>2050</v>
      </c>
      <c r="K671" s="48" t="str">
        <f aca="false">"*"&amp;IF(AND(A671="EU",J671=2035),0.95,IF(AND(A671="EU",J671=2050),0.93,IF(AND(A671="USA",J671=2035),0.96,IF(AND(A671="USA",J671=2050),0.94,IF(AND(A671="Japan",J671=2035),0.94,IF(AND(A671="Japan",J671=2050),0.92,IF(AND(A671="Russia",J671=2035),0.95,IF(AND(A671="Russia",J671=2050),0.93,IF(AND(A671="China",J671=2035),0.94,IF(AND(A671="China",J671=2050),0.92,IF(AND(A671="India",J671=2035),0.95,IF(AND(A671="India",J671=2050),0.92,IF(AND(A671="Middle East",J671=2035),0.94,IF(AND(A671="Middle East",J671=2050),0.9,IF(AND(A671="Africa",J671=2035),0.94,IF(AND(A671="Africa",J671=2050),0.91,IF(AND(A671="Brazil",J671=2035),0.95,IF(AND(A671="Brazil",J671=2050),0.92,""))))))))))))))))))</f>
        <v>*0.9</v>
      </c>
      <c r="P671" s="41" t="s">
        <v>1522</v>
      </c>
      <c r="Q671" s="52" t="s">
        <v>35</v>
      </c>
      <c r="R671" s="41" t="n">
        <v>2035</v>
      </c>
      <c r="S671" s="53" t="str">
        <f aca="false">"*"&amp;IF(AND(A671="EU",R671=2035),0.95,IF(AND(A671="EU",R671=2050),0.93,IF(AND(A671="USA",R671=2035),0.96,IF(AND(A671="USA",R671=2050),0.93,IF(AND(A671="Japan",R671=2035),0.94,IF(AND(A671="Japan",R671=2050),0.92,IF(AND(A671="Russia",R671=2035),0.95,IF(AND(A671="Russia",R671=2050),0.91,IF(AND(A671="China",R671=2035),0.93,IF(AND(A671="China",R671=2050),0.92,IF(AND(A671="India",R671=2035),0.94,IF(AND(A671="India",R671=2050),0.91,IF(AND(A671="Middle East",R671=2035),0.92,IF(AND(A671="Middle East",R671=2050),0.89,IF(AND(A671="Africa",R671=2035),0.93,IF(AND(A671="Africa",R671=2050),0.9,IF(AND(A671="Brazil",R671=2035),0.95,IF(AND(A671="Brazil",R671=2050),0.92,""))))))))))))))))))</f>
        <v>*0.92</v>
      </c>
      <c r="U671" s="41" t="s">
        <v>1522</v>
      </c>
      <c r="V671" s="52" t="s">
        <v>35</v>
      </c>
      <c r="W671" s="41" t="n">
        <v>2050</v>
      </c>
      <c r="X671" s="53" t="str">
        <f aca="false">"*"&amp;IF(AND(A671="EU",W671=2035),0.95,IF(AND(A671="EU",W671=2050),0.93,IF(AND(A671="USA",W671=2035),0.96,IF(AND(A671="USA",W671=2050),0.93,IF(AND(A671="Japan",W671=2035),0.94,IF(AND(A671="Japan",W671=2050),0.92,IF(AND(A671="Russia",W671=2035),0.95,IF(AND(A671="Russia",W671=2050),0.91,IF(AND(A671="China",W671=2035),0.93,IF(AND(A671="China",W671=2050),0.92,IF(AND(A671="India",W671=2035),0.94,IF(AND(A671="India",W671=2050),0.91,IF(AND(A671="Middle East",W671=2035),0.92,IF(AND(A671="Middle East",W671=2050),0.89,IF(AND(A671="Africa",W671=2035),0.93,IF(AND(A671="Africa",W671=2050),0.9,IF(AND(A671="Brazil",W671=2035),0.95,IF(AND(A671="Brazil",W671=2050),0.92,""))))))))))))))))))</f>
        <v>*0.89</v>
      </c>
      <c r="AC671" s="0" t="s">
        <v>1522</v>
      </c>
      <c r="AD671" s="50" t="s">
        <v>35</v>
      </c>
      <c r="AE671" s="0" t="n">
        <v>2035</v>
      </c>
      <c r="AF671" s="51" t="str">
        <f aca="false">"*"&amp;IF(AND(A671="EU",AE671=2035),0.93,IF(AND(A671="EU",AE671=2050),0.9,IF(AND(A671="USA",AE671=2035),0.92,IF(AND(A671="USA",AE671=2050),0.89,IF(AND(A671="Japan",AE671=2035),0.92,IF(AND(A671="Japan",AE671=2050),0.89,IF(AND(A671="Russia",AE671=2035),0.91,IF(AND(A671="Russia",AE671=2050),0.86,IF(AND(A671="China",AE671=2035),0.91,IF(AND(A671="China",AE671=2050),0.87,IF(AND(A671="India",AE671=2035),0.92,IF(AND(A671="India",AE671=2050),0.87,IF(AND(A671="Middle East",AE671=2035),0.89,IF(AND(A671="Middle East",AE671=2050),0.84,IF(AND(A671="Africa",AE671=2035),0.9,IF(AND(A671="Africa",AE671=2050),0.86,IF(AND(A671="Brazil",AE671=2035),0.93,IF(AND(A671="Brazil",AE671=2050),0.89,""))))))))))))))))))</f>
        <v>*0.89</v>
      </c>
      <c r="AG671" s="51" t="str">
        <f aca="false">AG670</f>
        <v>REZoning_Sol-Win</v>
      </c>
      <c r="AI671" s="0" t="s">
        <v>1522</v>
      </c>
      <c r="AJ671" s="50" t="s">
        <v>35</v>
      </c>
      <c r="AK671" s="0" t="n">
        <v>2050</v>
      </c>
      <c r="AL671" s="51" t="str">
        <f aca="false">"*"&amp;IF(AND(A671="EU",AK671=2035),0.93,IF(AND(A671="EU",AK671=2050),0.9,IF(AND(A671="USA",AK671=2035),0.92,IF(AND(A671="USA",AK671=2050),0.89,IF(AND(A671="Japan",AK671=2035),0.92,IF(AND(A671="Japan",AK671=2050),0.89,IF(AND(A671="Russia",AK671=2035),0.91,IF(AND(A671="Russia",AK671=2050),0.86,IF(AND(A671="China",AK671=2035),0.91,IF(AND(A671="China",AK671=2050),0.87,IF(AND(A671="India",AK671=2035),0.92,IF(AND(A671="India",AK671=2050),0.87,IF(AND(A671="Middle East",AK671=2035),0.89,IF(AND(A671="Middle East",AK671=2050),0.84,IF(AND(A671="Africa",AK671=2035),0.9,IF(AND(A671="Africa",AK671=2050),0.86,IF(AND(A671="Brazil",AK671=2035),0.93,IF(AND(A671="Brazil",AK671=2050),0.89,""))))))))))))))))))</f>
        <v>*0.84</v>
      </c>
      <c r="AM671" s="51" t="str">
        <f aca="false">AM670</f>
        <v>REZoning_Sol-Win</v>
      </c>
      <c r="AP671" s="0" t="s">
        <v>1522</v>
      </c>
      <c r="AQ671" s="0" t="s">
        <v>35</v>
      </c>
      <c r="AR671" s="0" t="n">
        <v>2100</v>
      </c>
      <c r="AS671" s="0" t="s">
        <v>896</v>
      </c>
      <c r="AT671" s="0" t="s">
        <v>36</v>
      </c>
    </row>
    <row r="672" customFormat="false" ht="28.5" hidden="false" customHeight="true" outlineLevel="0" collapsed="false">
      <c r="A672" s="3" t="s">
        <v>57</v>
      </c>
      <c r="C672" s="0" t="s">
        <v>1523</v>
      </c>
      <c r="D672" s="50" t="s">
        <v>35</v>
      </c>
      <c r="E672" s="0" t="n">
        <v>2035</v>
      </c>
      <c r="F672" s="51" t="str">
        <f aca="false">"*"&amp;IF(AND(A672="EU",E672=2035),0.95,IF(AND(A672="EU",E672=2050),0.93,IF(AND(A672="USA",E672=2035),0.96,IF(AND(A672="USA",E672=2050),0.94,IF(AND(A672="Japan",E672=2035),0.94,IF(AND(A672="Japan",E672=2050),0.92,IF(AND(A672="Russia",E672=2035),0.95,IF(AND(A672="Russia",E672=2050),0.93,IF(AND(A672="China",E672=2035),0.94,IF(AND(A672="China",E672=2050),0.92,IF(AND(A672="India",E672=2035),0.95,IF(AND(A672="India",E672=2050),0.92,IF(AND(A672="Middle East",E672=2035),0.94,IF(AND(A672="Middle East",E672=2050),0.9,IF(AND(A672="Africa",E672=2035),0.94,IF(AND(A672="Africa",E672=2050),0.91,IF(AND(A672="Brazil",E672=2035),0.95,IF(AND(A672="Brazil",E672=2050),0.92,""))))))))))))))))))</f>
        <v>*0.94</v>
      </c>
      <c r="H672" s="0" t="s">
        <v>1523</v>
      </c>
      <c r="I672" s="50" t="s">
        <v>35</v>
      </c>
      <c r="J672" s="0" t="n">
        <v>2050</v>
      </c>
      <c r="K672" s="48" t="str">
        <f aca="false">"*"&amp;IF(AND(A672="EU",J672=2035),0.95,IF(AND(A672="EU",J672=2050),0.93,IF(AND(A672="USA",J672=2035),0.96,IF(AND(A672="USA",J672=2050),0.94,IF(AND(A672="Japan",J672=2035),0.94,IF(AND(A672="Japan",J672=2050),0.92,IF(AND(A672="Russia",J672=2035),0.95,IF(AND(A672="Russia",J672=2050),0.93,IF(AND(A672="China",J672=2035),0.94,IF(AND(A672="China",J672=2050),0.92,IF(AND(A672="India",J672=2035),0.95,IF(AND(A672="India",J672=2050),0.92,IF(AND(A672="Middle East",J672=2035),0.94,IF(AND(A672="Middle East",J672=2050),0.9,IF(AND(A672="Africa",J672=2035),0.94,IF(AND(A672="Africa",J672=2050),0.91,IF(AND(A672="Brazil",J672=2035),0.95,IF(AND(A672="Brazil",J672=2050),0.92,""))))))))))))))))))</f>
        <v>*0.9</v>
      </c>
      <c r="P672" s="41" t="s">
        <v>1523</v>
      </c>
      <c r="Q672" s="52" t="s">
        <v>35</v>
      </c>
      <c r="R672" s="41" t="n">
        <v>2035</v>
      </c>
      <c r="S672" s="53" t="str">
        <f aca="false">"*"&amp;IF(AND(A672="EU",R672=2035),0.95,IF(AND(A672="EU",R672=2050),0.93,IF(AND(A672="USA",R672=2035),0.96,IF(AND(A672="USA",R672=2050),0.93,IF(AND(A672="Japan",R672=2035),0.94,IF(AND(A672="Japan",R672=2050),0.92,IF(AND(A672="Russia",R672=2035),0.95,IF(AND(A672="Russia",R672=2050),0.91,IF(AND(A672="China",R672=2035),0.93,IF(AND(A672="China",R672=2050),0.92,IF(AND(A672="India",R672=2035),0.94,IF(AND(A672="India",R672=2050),0.91,IF(AND(A672="Middle East",R672=2035),0.92,IF(AND(A672="Middle East",R672=2050),0.89,IF(AND(A672="Africa",R672=2035),0.93,IF(AND(A672="Africa",R672=2050),0.9,IF(AND(A672="Brazil",R672=2035),0.95,IF(AND(A672="Brazil",R672=2050),0.92,""))))))))))))))))))</f>
        <v>*0.92</v>
      </c>
      <c r="U672" s="41" t="s">
        <v>1523</v>
      </c>
      <c r="V672" s="52" t="s">
        <v>35</v>
      </c>
      <c r="W672" s="41" t="n">
        <v>2050</v>
      </c>
      <c r="X672" s="53" t="str">
        <f aca="false">"*"&amp;IF(AND(A672="EU",W672=2035),0.95,IF(AND(A672="EU",W672=2050),0.93,IF(AND(A672="USA",W672=2035),0.96,IF(AND(A672="USA",W672=2050),0.93,IF(AND(A672="Japan",W672=2035),0.94,IF(AND(A672="Japan",W672=2050),0.92,IF(AND(A672="Russia",W672=2035),0.95,IF(AND(A672="Russia",W672=2050),0.91,IF(AND(A672="China",W672=2035),0.93,IF(AND(A672="China",W672=2050),0.92,IF(AND(A672="India",W672=2035),0.94,IF(AND(A672="India",W672=2050),0.91,IF(AND(A672="Middle East",W672=2035),0.92,IF(AND(A672="Middle East",W672=2050),0.89,IF(AND(A672="Africa",W672=2035),0.93,IF(AND(A672="Africa",W672=2050),0.9,IF(AND(A672="Brazil",W672=2035),0.95,IF(AND(A672="Brazil",W672=2050),0.92,""))))))))))))))))))</f>
        <v>*0.89</v>
      </c>
      <c r="AC672" s="0" t="s">
        <v>1523</v>
      </c>
      <c r="AD672" s="50" t="s">
        <v>35</v>
      </c>
      <c r="AE672" s="0" t="n">
        <v>2035</v>
      </c>
      <c r="AF672" s="51" t="str">
        <f aca="false">"*"&amp;IF(AND(A672="EU",AE672=2035),0.93,IF(AND(A672="EU",AE672=2050),0.9,IF(AND(A672="USA",AE672=2035),0.92,IF(AND(A672="USA",AE672=2050),0.89,IF(AND(A672="Japan",AE672=2035),0.92,IF(AND(A672="Japan",AE672=2050),0.89,IF(AND(A672="Russia",AE672=2035),0.91,IF(AND(A672="Russia",AE672=2050),0.86,IF(AND(A672="China",AE672=2035),0.91,IF(AND(A672="China",AE672=2050),0.87,IF(AND(A672="India",AE672=2035),0.92,IF(AND(A672="India",AE672=2050),0.87,IF(AND(A672="Middle East",AE672=2035),0.89,IF(AND(A672="Middle East",AE672=2050),0.84,IF(AND(A672="Africa",AE672=2035),0.9,IF(AND(A672="Africa",AE672=2050),0.86,IF(AND(A672="Brazil",AE672=2035),0.93,IF(AND(A672="Brazil",AE672=2050),0.89,""))))))))))))))))))</f>
        <v>*0.89</v>
      </c>
      <c r="AG672" s="51" t="str">
        <f aca="false">AG671</f>
        <v>REZoning_Sol-Win</v>
      </c>
      <c r="AI672" s="0" t="s">
        <v>1523</v>
      </c>
      <c r="AJ672" s="50" t="s">
        <v>35</v>
      </c>
      <c r="AK672" s="0" t="n">
        <v>2050</v>
      </c>
      <c r="AL672" s="51" t="str">
        <f aca="false">"*"&amp;IF(AND(A672="EU",AK672=2035),0.93,IF(AND(A672="EU",AK672=2050),0.9,IF(AND(A672="USA",AK672=2035),0.92,IF(AND(A672="USA",AK672=2050),0.89,IF(AND(A672="Japan",AK672=2035),0.92,IF(AND(A672="Japan",AK672=2050),0.89,IF(AND(A672="Russia",AK672=2035),0.91,IF(AND(A672="Russia",AK672=2050),0.86,IF(AND(A672="China",AK672=2035),0.91,IF(AND(A672="China",AK672=2050),0.87,IF(AND(A672="India",AK672=2035),0.92,IF(AND(A672="India",AK672=2050),0.87,IF(AND(A672="Middle East",AK672=2035),0.89,IF(AND(A672="Middle East",AK672=2050),0.84,IF(AND(A672="Africa",AK672=2035),0.9,IF(AND(A672="Africa",AK672=2050),0.86,IF(AND(A672="Brazil",AK672=2035),0.93,IF(AND(A672="Brazil",AK672=2050),0.89,""))))))))))))))))))</f>
        <v>*0.84</v>
      </c>
      <c r="AM672" s="51" t="str">
        <f aca="false">AM671</f>
        <v>REZoning_Sol-Win</v>
      </c>
      <c r="AP672" s="0" t="s">
        <v>1523</v>
      </c>
      <c r="AQ672" s="0" t="s">
        <v>35</v>
      </c>
      <c r="AR672" s="0" t="n">
        <v>2100</v>
      </c>
      <c r="AS672" s="0" t="s">
        <v>896</v>
      </c>
      <c r="AT672" s="0" t="s">
        <v>36</v>
      </c>
    </row>
    <row r="673" customFormat="false" ht="28.5" hidden="false" customHeight="true" outlineLevel="0" collapsed="false">
      <c r="A673" s="3" t="s">
        <v>57</v>
      </c>
      <c r="C673" s="0" t="s">
        <v>1524</v>
      </c>
      <c r="D673" s="50" t="s">
        <v>35</v>
      </c>
      <c r="E673" s="0" t="n">
        <v>2035</v>
      </c>
      <c r="F673" s="51" t="str">
        <f aca="false">"*"&amp;IF(AND(A673="EU",E673=2035),0.95,IF(AND(A673="EU",E673=2050),0.93,IF(AND(A673="USA",E673=2035),0.96,IF(AND(A673="USA",E673=2050),0.94,IF(AND(A673="Japan",E673=2035),0.94,IF(AND(A673="Japan",E673=2050),0.92,IF(AND(A673="Russia",E673=2035),0.95,IF(AND(A673="Russia",E673=2050),0.93,IF(AND(A673="China",E673=2035),0.94,IF(AND(A673="China",E673=2050),0.92,IF(AND(A673="India",E673=2035),0.95,IF(AND(A673="India",E673=2050),0.92,IF(AND(A673="Middle East",E673=2035),0.94,IF(AND(A673="Middle East",E673=2050),0.9,IF(AND(A673="Africa",E673=2035),0.94,IF(AND(A673="Africa",E673=2050),0.91,IF(AND(A673="Brazil",E673=2035),0.95,IF(AND(A673="Brazil",E673=2050),0.92,""))))))))))))))))))</f>
        <v>*0.94</v>
      </c>
      <c r="H673" s="0" t="s">
        <v>1524</v>
      </c>
      <c r="I673" s="50" t="s">
        <v>35</v>
      </c>
      <c r="J673" s="0" t="n">
        <v>2050</v>
      </c>
      <c r="K673" s="48" t="str">
        <f aca="false">"*"&amp;IF(AND(A673="EU",J673=2035),0.95,IF(AND(A673="EU",J673=2050),0.93,IF(AND(A673="USA",J673=2035),0.96,IF(AND(A673="USA",J673=2050),0.94,IF(AND(A673="Japan",J673=2035),0.94,IF(AND(A673="Japan",J673=2050),0.92,IF(AND(A673="Russia",J673=2035),0.95,IF(AND(A673="Russia",J673=2050),0.93,IF(AND(A673="China",J673=2035),0.94,IF(AND(A673="China",J673=2050),0.92,IF(AND(A673="India",J673=2035),0.95,IF(AND(A673="India",J673=2050),0.92,IF(AND(A673="Middle East",J673=2035),0.94,IF(AND(A673="Middle East",J673=2050),0.9,IF(AND(A673="Africa",J673=2035),0.94,IF(AND(A673="Africa",J673=2050),0.91,IF(AND(A673="Brazil",J673=2035),0.95,IF(AND(A673="Brazil",J673=2050),0.92,""))))))))))))))))))</f>
        <v>*0.9</v>
      </c>
      <c r="P673" s="41" t="s">
        <v>1524</v>
      </c>
      <c r="Q673" s="52" t="s">
        <v>35</v>
      </c>
      <c r="R673" s="41" t="n">
        <v>2035</v>
      </c>
      <c r="S673" s="53" t="str">
        <f aca="false">"*"&amp;IF(AND(A673="EU",R673=2035),0.95,IF(AND(A673="EU",R673=2050),0.93,IF(AND(A673="USA",R673=2035),0.96,IF(AND(A673="USA",R673=2050),0.93,IF(AND(A673="Japan",R673=2035),0.94,IF(AND(A673="Japan",R673=2050),0.92,IF(AND(A673="Russia",R673=2035),0.95,IF(AND(A673="Russia",R673=2050),0.91,IF(AND(A673="China",R673=2035),0.93,IF(AND(A673="China",R673=2050),0.92,IF(AND(A673="India",R673=2035),0.94,IF(AND(A673="India",R673=2050),0.91,IF(AND(A673="Middle East",R673=2035),0.92,IF(AND(A673="Middle East",R673=2050),0.89,IF(AND(A673="Africa",R673=2035),0.93,IF(AND(A673="Africa",R673=2050),0.9,IF(AND(A673="Brazil",R673=2035),0.95,IF(AND(A673="Brazil",R673=2050),0.92,""))))))))))))))))))</f>
        <v>*0.92</v>
      </c>
      <c r="U673" s="41" t="s">
        <v>1524</v>
      </c>
      <c r="V673" s="52" t="s">
        <v>35</v>
      </c>
      <c r="W673" s="41" t="n">
        <v>2050</v>
      </c>
      <c r="X673" s="53" t="str">
        <f aca="false">"*"&amp;IF(AND(A673="EU",W673=2035),0.95,IF(AND(A673="EU",W673=2050),0.93,IF(AND(A673="USA",W673=2035),0.96,IF(AND(A673="USA",W673=2050),0.93,IF(AND(A673="Japan",W673=2035),0.94,IF(AND(A673="Japan",W673=2050),0.92,IF(AND(A673="Russia",W673=2035),0.95,IF(AND(A673="Russia",W673=2050),0.91,IF(AND(A673="China",W673=2035),0.93,IF(AND(A673="China",W673=2050),0.92,IF(AND(A673="India",W673=2035),0.94,IF(AND(A673="India",W673=2050),0.91,IF(AND(A673="Middle East",W673=2035),0.92,IF(AND(A673="Middle East",W673=2050),0.89,IF(AND(A673="Africa",W673=2035),0.93,IF(AND(A673="Africa",W673=2050),0.9,IF(AND(A673="Brazil",W673=2035),0.95,IF(AND(A673="Brazil",W673=2050),0.92,""))))))))))))))))))</f>
        <v>*0.89</v>
      </c>
      <c r="AC673" s="0" t="s">
        <v>1524</v>
      </c>
      <c r="AD673" s="50" t="s">
        <v>35</v>
      </c>
      <c r="AE673" s="0" t="n">
        <v>2035</v>
      </c>
      <c r="AF673" s="51" t="str">
        <f aca="false">"*"&amp;IF(AND(A673="EU",AE673=2035),0.93,IF(AND(A673="EU",AE673=2050),0.9,IF(AND(A673="USA",AE673=2035),0.92,IF(AND(A673="USA",AE673=2050),0.89,IF(AND(A673="Japan",AE673=2035),0.92,IF(AND(A673="Japan",AE673=2050),0.89,IF(AND(A673="Russia",AE673=2035),0.91,IF(AND(A673="Russia",AE673=2050),0.86,IF(AND(A673="China",AE673=2035),0.91,IF(AND(A673="China",AE673=2050),0.87,IF(AND(A673="India",AE673=2035),0.92,IF(AND(A673="India",AE673=2050),0.87,IF(AND(A673="Middle East",AE673=2035),0.89,IF(AND(A673="Middle East",AE673=2050),0.84,IF(AND(A673="Africa",AE673=2035),0.9,IF(AND(A673="Africa",AE673=2050),0.86,IF(AND(A673="Brazil",AE673=2035),0.93,IF(AND(A673="Brazil",AE673=2050),0.89,""))))))))))))))))))</f>
        <v>*0.89</v>
      </c>
      <c r="AG673" s="51" t="str">
        <f aca="false">AG672</f>
        <v>REZoning_Sol-Win</v>
      </c>
      <c r="AI673" s="0" t="s">
        <v>1524</v>
      </c>
      <c r="AJ673" s="50" t="s">
        <v>35</v>
      </c>
      <c r="AK673" s="0" t="n">
        <v>2050</v>
      </c>
      <c r="AL673" s="51" t="str">
        <f aca="false">"*"&amp;IF(AND(A673="EU",AK673=2035),0.93,IF(AND(A673="EU",AK673=2050),0.9,IF(AND(A673="USA",AK673=2035),0.92,IF(AND(A673="USA",AK673=2050),0.89,IF(AND(A673="Japan",AK673=2035),0.92,IF(AND(A673="Japan",AK673=2050),0.89,IF(AND(A673="Russia",AK673=2035),0.91,IF(AND(A673="Russia",AK673=2050),0.86,IF(AND(A673="China",AK673=2035),0.91,IF(AND(A673="China",AK673=2050),0.87,IF(AND(A673="India",AK673=2035),0.92,IF(AND(A673="India",AK673=2050),0.87,IF(AND(A673="Middle East",AK673=2035),0.89,IF(AND(A673="Middle East",AK673=2050),0.84,IF(AND(A673="Africa",AK673=2035),0.9,IF(AND(A673="Africa",AK673=2050),0.86,IF(AND(A673="Brazil",AK673=2035),0.93,IF(AND(A673="Brazil",AK673=2050),0.89,""))))))))))))))))))</f>
        <v>*0.84</v>
      </c>
      <c r="AM673" s="51" t="str">
        <f aca="false">AM672</f>
        <v>REZoning_Sol-Win</v>
      </c>
      <c r="AP673" s="0" t="s">
        <v>1524</v>
      </c>
      <c r="AQ673" s="0" t="s">
        <v>35</v>
      </c>
      <c r="AR673" s="0" t="n">
        <v>2100</v>
      </c>
      <c r="AS673" s="0" t="s">
        <v>896</v>
      </c>
      <c r="AT673" s="0" t="s">
        <v>36</v>
      </c>
    </row>
    <row r="674" customFormat="false" ht="28.5" hidden="false" customHeight="true" outlineLevel="0" collapsed="false">
      <c r="A674" s="3" t="s">
        <v>57</v>
      </c>
      <c r="C674" s="0" t="s">
        <v>1525</v>
      </c>
      <c r="D674" s="50" t="s">
        <v>35</v>
      </c>
      <c r="E674" s="0" t="n">
        <v>2035</v>
      </c>
      <c r="F674" s="51" t="str">
        <f aca="false">"*"&amp;IF(AND(A674="EU",E674=2035),0.95,IF(AND(A674="EU",E674=2050),0.93,IF(AND(A674="USA",E674=2035),0.96,IF(AND(A674="USA",E674=2050),0.94,IF(AND(A674="Japan",E674=2035),0.94,IF(AND(A674="Japan",E674=2050),0.92,IF(AND(A674="Russia",E674=2035),0.95,IF(AND(A674="Russia",E674=2050),0.93,IF(AND(A674="China",E674=2035),0.94,IF(AND(A674="China",E674=2050),0.92,IF(AND(A674="India",E674=2035),0.95,IF(AND(A674="India",E674=2050),0.92,IF(AND(A674="Middle East",E674=2035),0.94,IF(AND(A674="Middle East",E674=2050),0.9,IF(AND(A674="Africa",E674=2035),0.94,IF(AND(A674="Africa",E674=2050),0.91,IF(AND(A674="Brazil",E674=2035),0.95,IF(AND(A674="Brazil",E674=2050),0.92,""))))))))))))))))))</f>
        <v>*0.94</v>
      </c>
      <c r="H674" s="0" t="s">
        <v>1525</v>
      </c>
      <c r="I674" s="50" t="s">
        <v>35</v>
      </c>
      <c r="J674" s="0" t="n">
        <v>2050</v>
      </c>
      <c r="K674" s="48" t="str">
        <f aca="false">"*"&amp;IF(AND(A674="EU",J674=2035),0.95,IF(AND(A674="EU",J674=2050),0.93,IF(AND(A674="USA",J674=2035),0.96,IF(AND(A674="USA",J674=2050),0.94,IF(AND(A674="Japan",J674=2035),0.94,IF(AND(A674="Japan",J674=2050),0.92,IF(AND(A674="Russia",J674=2035),0.95,IF(AND(A674="Russia",J674=2050),0.93,IF(AND(A674="China",J674=2035),0.94,IF(AND(A674="China",J674=2050),0.92,IF(AND(A674="India",J674=2035),0.95,IF(AND(A674="India",J674=2050),0.92,IF(AND(A674="Middle East",J674=2035),0.94,IF(AND(A674="Middle East",J674=2050),0.9,IF(AND(A674="Africa",J674=2035),0.94,IF(AND(A674="Africa",J674=2050),0.91,IF(AND(A674="Brazil",J674=2035),0.95,IF(AND(A674="Brazil",J674=2050),0.92,""))))))))))))))))))</f>
        <v>*0.9</v>
      </c>
      <c r="P674" s="41" t="s">
        <v>1525</v>
      </c>
      <c r="Q674" s="52" t="s">
        <v>35</v>
      </c>
      <c r="R674" s="41" t="n">
        <v>2035</v>
      </c>
      <c r="S674" s="53" t="str">
        <f aca="false">"*"&amp;IF(AND(A674="EU",R674=2035),0.95,IF(AND(A674="EU",R674=2050),0.93,IF(AND(A674="USA",R674=2035),0.96,IF(AND(A674="USA",R674=2050),0.93,IF(AND(A674="Japan",R674=2035),0.94,IF(AND(A674="Japan",R674=2050),0.92,IF(AND(A674="Russia",R674=2035),0.95,IF(AND(A674="Russia",R674=2050),0.91,IF(AND(A674="China",R674=2035),0.93,IF(AND(A674="China",R674=2050),0.92,IF(AND(A674="India",R674=2035),0.94,IF(AND(A674="India",R674=2050),0.91,IF(AND(A674="Middle East",R674=2035),0.92,IF(AND(A674="Middle East",R674=2050),0.89,IF(AND(A674="Africa",R674=2035),0.93,IF(AND(A674="Africa",R674=2050),0.9,IF(AND(A674="Brazil",R674=2035),0.95,IF(AND(A674="Brazil",R674=2050),0.92,""))))))))))))))))))</f>
        <v>*0.92</v>
      </c>
      <c r="U674" s="41" t="s">
        <v>1525</v>
      </c>
      <c r="V674" s="52" t="s">
        <v>35</v>
      </c>
      <c r="W674" s="41" t="n">
        <v>2050</v>
      </c>
      <c r="X674" s="53" t="str">
        <f aca="false">"*"&amp;IF(AND(A674="EU",W674=2035),0.95,IF(AND(A674="EU",W674=2050),0.93,IF(AND(A674="USA",W674=2035),0.96,IF(AND(A674="USA",W674=2050),0.93,IF(AND(A674="Japan",W674=2035),0.94,IF(AND(A674="Japan",W674=2050),0.92,IF(AND(A674="Russia",W674=2035),0.95,IF(AND(A674="Russia",W674=2050),0.91,IF(AND(A674="China",W674=2035),0.93,IF(AND(A674="China",W674=2050),0.92,IF(AND(A674="India",W674=2035),0.94,IF(AND(A674="India",W674=2050),0.91,IF(AND(A674="Middle East",W674=2035),0.92,IF(AND(A674="Middle East",W674=2050),0.89,IF(AND(A674="Africa",W674=2035),0.93,IF(AND(A674="Africa",W674=2050),0.9,IF(AND(A674="Brazil",W674=2035),0.95,IF(AND(A674="Brazil",W674=2050),0.92,""))))))))))))))))))</f>
        <v>*0.89</v>
      </c>
      <c r="AC674" s="0" t="s">
        <v>1525</v>
      </c>
      <c r="AD674" s="50" t="s">
        <v>35</v>
      </c>
      <c r="AE674" s="0" t="n">
        <v>2035</v>
      </c>
      <c r="AF674" s="51" t="str">
        <f aca="false">"*"&amp;IF(AND(A674="EU",AE674=2035),0.93,IF(AND(A674="EU",AE674=2050),0.9,IF(AND(A674="USA",AE674=2035),0.92,IF(AND(A674="USA",AE674=2050),0.89,IF(AND(A674="Japan",AE674=2035),0.92,IF(AND(A674="Japan",AE674=2050),0.89,IF(AND(A674="Russia",AE674=2035),0.91,IF(AND(A674="Russia",AE674=2050),0.86,IF(AND(A674="China",AE674=2035),0.91,IF(AND(A674="China",AE674=2050),0.87,IF(AND(A674="India",AE674=2035),0.92,IF(AND(A674="India",AE674=2050),0.87,IF(AND(A674="Middle East",AE674=2035),0.89,IF(AND(A674="Middle East",AE674=2050),0.84,IF(AND(A674="Africa",AE674=2035),0.9,IF(AND(A674="Africa",AE674=2050),0.86,IF(AND(A674="Brazil",AE674=2035),0.93,IF(AND(A674="Brazil",AE674=2050),0.89,""))))))))))))))))))</f>
        <v>*0.89</v>
      </c>
      <c r="AG674" s="51" t="str">
        <f aca="false">AG673</f>
        <v>REZoning_Sol-Win</v>
      </c>
      <c r="AI674" s="0" t="s">
        <v>1525</v>
      </c>
      <c r="AJ674" s="50" t="s">
        <v>35</v>
      </c>
      <c r="AK674" s="0" t="n">
        <v>2050</v>
      </c>
      <c r="AL674" s="51" t="str">
        <f aca="false">"*"&amp;IF(AND(A674="EU",AK674=2035),0.93,IF(AND(A674="EU",AK674=2050),0.9,IF(AND(A674="USA",AK674=2035),0.92,IF(AND(A674="USA",AK674=2050),0.89,IF(AND(A674="Japan",AK674=2035),0.92,IF(AND(A674="Japan",AK674=2050),0.89,IF(AND(A674="Russia",AK674=2035),0.91,IF(AND(A674="Russia",AK674=2050),0.86,IF(AND(A674="China",AK674=2035),0.91,IF(AND(A674="China",AK674=2050),0.87,IF(AND(A674="India",AK674=2035),0.92,IF(AND(A674="India",AK674=2050),0.87,IF(AND(A674="Middle East",AK674=2035),0.89,IF(AND(A674="Middle East",AK674=2050),0.84,IF(AND(A674="Africa",AK674=2035),0.9,IF(AND(A674="Africa",AK674=2050),0.86,IF(AND(A674="Brazil",AK674=2035),0.93,IF(AND(A674="Brazil",AK674=2050),0.89,""))))))))))))))))))</f>
        <v>*0.84</v>
      </c>
      <c r="AM674" s="51" t="str">
        <f aca="false">AM673</f>
        <v>REZoning_Sol-Win</v>
      </c>
      <c r="AP674" s="0" t="s">
        <v>1525</v>
      </c>
      <c r="AQ674" s="0" t="s">
        <v>35</v>
      </c>
      <c r="AR674" s="0" t="n">
        <v>2100</v>
      </c>
      <c r="AS674" s="0" t="s">
        <v>896</v>
      </c>
      <c r="AT674" s="0" t="s">
        <v>36</v>
      </c>
    </row>
    <row r="675" customFormat="false" ht="28.5" hidden="false" customHeight="true" outlineLevel="0" collapsed="false">
      <c r="A675" s="3" t="s">
        <v>57</v>
      </c>
      <c r="C675" s="0" t="s">
        <v>1526</v>
      </c>
      <c r="D675" s="50" t="s">
        <v>35</v>
      </c>
      <c r="E675" s="0" t="n">
        <v>2035</v>
      </c>
      <c r="F675" s="51" t="str">
        <f aca="false">"*"&amp;IF(AND(A675="EU",E675=2035),0.95,IF(AND(A675="EU",E675=2050),0.93,IF(AND(A675="USA",E675=2035),0.96,IF(AND(A675="USA",E675=2050),0.94,IF(AND(A675="Japan",E675=2035),0.94,IF(AND(A675="Japan",E675=2050),0.92,IF(AND(A675="Russia",E675=2035),0.95,IF(AND(A675="Russia",E675=2050),0.93,IF(AND(A675="China",E675=2035),0.94,IF(AND(A675="China",E675=2050),0.92,IF(AND(A675="India",E675=2035),0.95,IF(AND(A675="India",E675=2050),0.92,IF(AND(A675="Middle East",E675=2035),0.94,IF(AND(A675="Middle East",E675=2050),0.9,IF(AND(A675="Africa",E675=2035),0.94,IF(AND(A675="Africa",E675=2050),0.91,IF(AND(A675="Brazil",E675=2035),0.95,IF(AND(A675="Brazil",E675=2050),0.92,""))))))))))))))))))</f>
        <v>*0.94</v>
      </c>
      <c r="H675" s="0" t="s">
        <v>1526</v>
      </c>
      <c r="I675" s="50" t="s">
        <v>35</v>
      </c>
      <c r="J675" s="0" t="n">
        <v>2050</v>
      </c>
      <c r="K675" s="48" t="str">
        <f aca="false">"*"&amp;IF(AND(A675="EU",J675=2035),0.95,IF(AND(A675="EU",J675=2050),0.93,IF(AND(A675="USA",J675=2035),0.96,IF(AND(A675="USA",J675=2050),0.94,IF(AND(A675="Japan",J675=2035),0.94,IF(AND(A675="Japan",J675=2050),0.92,IF(AND(A675="Russia",J675=2035),0.95,IF(AND(A675="Russia",J675=2050),0.93,IF(AND(A675="China",J675=2035),0.94,IF(AND(A675="China",J675=2050),0.92,IF(AND(A675="India",J675=2035),0.95,IF(AND(A675="India",J675=2050),0.92,IF(AND(A675="Middle East",J675=2035),0.94,IF(AND(A675="Middle East",J675=2050),0.9,IF(AND(A675="Africa",J675=2035),0.94,IF(AND(A675="Africa",J675=2050),0.91,IF(AND(A675="Brazil",J675=2035),0.95,IF(AND(A675="Brazil",J675=2050),0.92,""))))))))))))))))))</f>
        <v>*0.9</v>
      </c>
      <c r="P675" s="41" t="s">
        <v>1526</v>
      </c>
      <c r="Q675" s="52" t="s">
        <v>35</v>
      </c>
      <c r="R675" s="41" t="n">
        <v>2035</v>
      </c>
      <c r="S675" s="53" t="str">
        <f aca="false">"*"&amp;IF(AND(A675="EU",R675=2035),0.95,IF(AND(A675="EU",R675=2050),0.93,IF(AND(A675="USA",R675=2035),0.96,IF(AND(A675="USA",R675=2050),0.93,IF(AND(A675="Japan",R675=2035),0.94,IF(AND(A675="Japan",R675=2050),0.92,IF(AND(A675="Russia",R675=2035),0.95,IF(AND(A675="Russia",R675=2050),0.91,IF(AND(A675="China",R675=2035),0.93,IF(AND(A675="China",R675=2050),0.92,IF(AND(A675="India",R675=2035),0.94,IF(AND(A675="India",R675=2050),0.91,IF(AND(A675="Middle East",R675=2035),0.92,IF(AND(A675="Middle East",R675=2050),0.89,IF(AND(A675="Africa",R675=2035),0.93,IF(AND(A675="Africa",R675=2050),0.9,IF(AND(A675="Brazil",R675=2035),0.95,IF(AND(A675="Brazil",R675=2050),0.92,""))))))))))))))))))</f>
        <v>*0.92</v>
      </c>
      <c r="U675" s="41" t="s">
        <v>1526</v>
      </c>
      <c r="V675" s="52" t="s">
        <v>35</v>
      </c>
      <c r="W675" s="41" t="n">
        <v>2050</v>
      </c>
      <c r="X675" s="53" t="str">
        <f aca="false">"*"&amp;IF(AND(A675="EU",W675=2035),0.95,IF(AND(A675="EU",W675=2050),0.93,IF(AND(A675="USA",W675=2035),0.96,IF(AND(A675="USA",W675=2050),0.93,IF(AND(A675="Japan",W675=2035),0.94,IF(AND(A675="Japan",W675=2050),0.92,IF(AND(A675="Russia",W675=2035),0.95,IF(AND(A675="Russia",W675=2050),0.91,IF(AND(A675="China",W675=2035),0.93,IF(AND(A675="China",W675=2050),0.92,IF(AND(A675="India",W675=2035),0.94,IF(AND(A675="India",W675=2050),0.91,IF(AND(A675="Middle East",W675=2035),0.92,IF(AND(A675="Middle East",W675=2050),0.89,IF(AND(A675="Africa",W675=2035),0.93,IF(AND(A675="Africa",W675=2050),0.9,IF(AND(A675="Brazil",W675=2035),0.95,IF(AND(A675="Brazil",W675=2050),0.92,""))))))))))))))))))</f>
        <v>*0.89</v>
      </c>
      <c r="AC675" s="0" t="s">
        <v>1526</v>
      </c>
      <c r="AD675" s="50" t="s">
        <v>35</v>
      </c>
      <c r="AE675" s="0" t="n">
        <v>2035</v>
      </c>
      <c r="AF675" s="51" t="str">
        <f aca="false">"*"&amp;IF(AND(A675="EU",AE675=2035),0.93,IF(AND(A675="EU",AE675=2050),0.9,IF(AND(A675="USA",AE675=2035),0.92,IF(AND(A675="USA",AE675=2050),0.89,IF(AND(A675="Japan",AE675=2035),0.92,IF(AND(A675="Japan",AE675=2050),0.89,IF(AND(A675="Russia",AE675=2035),0.91,IF(AND(A675="Russia",AE675=2050),0.86,IF(AND(A675="China",AE675=2035),0.91,IF(AND(A675="China",AE675=2050),0.87,IF(AND(A675="India",AE675=2035),0.92,IF(AND(A675="India",AE675=2050),0.87,IF(AND(A675="Middle East",AE675=2035),0.89,IF(AND(A675="Middle East",AE675=2050),0.84,IF(AND(A675="Africa",AE675=2035),0.9,IF(AND(A675="Africa",AE675=2050),0.86,IF(AND(A675="Brazil",AE675=2035),0.93,IF(AND(A675="Brazil",AE675=2050),0.89,""))))))))))))))))))</f>
        <v>*0.89</v>
      </c>
      <c r="AG675" s="51" t="str">
        <f aca="false">AG674</f>
        <v>REZoning_Sol-Win</v>
      </c>
      <c r="AI675" s="0" t="s">
        <v>1526</v>
      </c>
      <c r="AJ675" s="50" t="s">
        <v>35</v>
      </c>
      <c r="AK675" s="0" t="n">
        <v>2050</v>
      </c>
      <c r="AL675" s="51" t="str">
        <f aca="false">"*"&amp;IF(AND(A675="EU",AK675=2035),0.93,IF(AND(A675="EU",AK675=2050),0.9,IF(AND(A675="USA",AK675=2035),0.92,IF(AND(A675="USA",AK675=2050),0.89,IF(AND(A675="Japan",AK675=2035),0.92,IF(AND(A675="Japan",AK675=2050),0.89,IF(AND(A675="Russia",AK675=2035),0.91,IF(AND(A675="Russia",AK675=2050),0.86,IF(AND(A675="China",AK675=2035),0.91,IF(AND(A675="China",AK675=2050),0.87,IF(AND(A675="India",AK675=2035),0.92,IF(AND(A675="India",AK675=2050),0.87,IF(AND(A675="Middle East",AK675=2035),0.89,IF(AND(A675="Middle East",AK675=2050),0.84,IF(AND(A675="Africa",AK675=2035),0.9,IF(AND(A675="Africa",AK675=2050),0.86,IF(AND(A675="Brazil",AK675=2035),0.93,IF(AND(A675="Brazil",AK675=2050),0.89,""))))))))))))))))))</f>
        <v>*0.84</v>
      </c>
      <c r="AM675" s="51" t="str">
        <f aca="false">AM674</f>
        <v>REZoning_Sol-Win</v>
      </c>
      <c r="AP675" s="0" t="s">
        <v>1526</v>
      </c>
      <c r="AQ675" s="0" t="s">
        <v>35</v>
      </c>
      <c r="AR675" s="0" t="n">
        <v>2100</v>
      </c>
      <c r="AS675" s="0" t="s">
        <v>896</v>
      </c>
      <c r="AT675" s="0" t="s">
        <v>36</v>
      </c>
    </row>
    <row r="676" customFormat="false" ht="28.5" hidden="false" customHeight="true" outlineLevel="0" collapsed="false">
      <c r="A676" s="3" t="s">
        <v>57</v>
      </c>
      <c r="C676" s="0" t="s">
        <v>1527</v>
      </c>
      <c r="D676" s="50" t="s">
        <v>35</v>
      </c>
      <c r="E676" s="0" t="n">
        <v>2035</v>
      </c>
      <c r="F676" s="51" t="str">
        <f aca="false">"*"&amp;IF(AND(A676="EU",E676=2035),0.95,IF(AND(A676="EU",E676=2050),0.93,IF(AND(A676="USA",E676=2035),0.96,IF(AND(A676="USA",E676=2050),0.94,IF(AND(A676="Japan",E676=2035),0.94,IF(AND(A676="Japan",E676=2050),0.92,IF(AND(A676="Russia",E676=2035),0.95,IF(AND(A676="Russia",E676=2050),0.93,IF(AND(A676="China",E676=2035),0.94,IF(AND(A676="China",E676=2050),0.92,IF(AND(A676="India",E676=2035),0.95,IF(AND(A676="India",E676=2050),0.92,IF(AND(A676="Middle East",E676=2035),0.94,IF(AND(A676="Middle East",E676=2050),0.9,IF(AND(A676="Africa",E676=2035),0.94,IF(AND(A676="Africa",E676=2050),0.91,IF(AND(A676="Brazil",E676=2035),0.95,IF(AND(A676="Brazil",E676=2050),0.92,""))))))))))))))))))</f>
        <v>*0.94</v>
      </c>
      <c r="H676" s="0" t="s">
        <v>1527</v>
      </c>
      <c r="I676" s="50" t="s">
        <v>35</v>
      </c>
      <c r="J676" s="0" t="n">
        <v>2050</v>
      </c>
      <c r="K676" s="48" t="str">
        <f aca="false">"*"&amp;IF(AND(A676="EU",J676=2035),0.95,IF(AND(A676="EU",J676=2050),0.93,IF(AND(A676="USA",J676=2035),0.96,IF(AND(A676="USA",J676=2050),0.94,IF(AND(A676="Japan",J676=2035),0.94,IF(AND(A676="Japan",J676=2050),0.92,IF(AND(A676="Russia",J676=2035),0.95,IF(AND(A676="Russia",J676=2050),0.93,IF(AND(A676="China",J676=2035),0.94,IF(AND(A676="China",J676=2050),0.92,IF(AND(A676="India",J676=2035),0.95,IF(AND(A676="India",J676=2050),0.92,IF(AND(A676="Middle East",J676=2035),0.94,IF(AND(A676="Middle East",J676=2050),0.9,IF(AND(A676="Africa",J676=2035),0.94,IF(AND(A676="Africa",J676=2050),0.91,IF(AND(A676="Brazil",J676=2035),0.95,IF(AND(A676="Brazil",J676=2050),0.92,""))))))))))))))))))</f>
        <v>*0.9</v>
      </c>
      <c r="P676" s="41" t="s">
        <v>1527</v>
      </c>
      <c r="Q676" s="52" t="s">
        <v>35</v>
      </c>
      <c r="R676" s="41" t="n">
        <v>2035</v>
      </c>
      <c r="S676" s="53" t="str">
        <f aca="false">"*"&amp;IF(AND(A676="EU",R676=2035),0.95,IF(AND(A676="EU",R676=2050),0.93,IF(AND(A676="USA",R676=2035),0.96,IF(AND(A676="USA",R676=2050),0.93,IF(AND(A676="Japan",R676=2035),0.94,IF(AND(A676="Japan",R676=2050),0.92,IF(AND(A676="Russia",R676=2035),0.95,IF(AND(A676="Russia",R676=2050),0.91,IF(AND(A676="China",R676=2035),0.93,IF(AND(A676="China",R676=2050),0.92,IF(AND(A676="India",R676=2035),0.94,IF(AND(A676="India",R676=2050),0.91,IF(AND(A676="Middle East",R676=2035),0.92,IF(AND(A676="Middle East",R676=2050),0.89,IF(AND(A676="Africa",R676=2035),0.93,IF(AND(A676="Africa",R676=2050),0.9,IF(AND(A676="Brazil",R676=2035),0.95,IF(AND(A676="Brazil",R676=2050),0.92,""))))))))))))))))))</f>
        <v>*0.92</v>
      </c>
      <c r="U676" s="41" t="s">
        <v>1527</v>
      </c>
      <c r="V676" s="52" t="s">
        <v>35</v>
      </c>
      <c r="W676" s="41" t="n">
        <v>2050</v>
      </c>
      <c r="X676" s="53" t="str">
        <f aca="false">"*"&amp;IF(AND(A676="EU",W676=2035),0.95,IF(AND(A676="EU",W676=2050),0.93,IF(AND(A676="USA",W676=2035),0.96,IF(AND(A676="USA",W676=2050),0.93,IF(AND(A676="Japan",W676=2035),0.94,IF(AND(A676="Japan",W676=2050),0.92,IF(AND(A676="Russia",W676=2035),0.95,IF(AND(A676="Russia",W676=2050),0.91,IF(AND(A676="China",W676=2035),0.93,IF(AND(A676="China",W676=2050),0.92,IF(AND(A676="India",W676=2035),0.94,IF(AND(A676="India",W676=2050),0.91,IF(AND(A676="Middle East",W676=2035),0.92,IF(AND(A676="Middle East",W676=2050),0.89,IF(AND(A676="Africa",W676=2035),0.93,IF(AND(A676="Africa",W676=2050),0.9,IF(AND(A676="Brazil",W676=2035),0.95,IF(AND(A676="Brazil",W676=2050),0.92,""))))))))))))))))))</f>
        <v>*0.89</v>
      </c>
      <c r="AC676" s="0" t="s">
        <v>1527</v>
      </c>
      <c r="AD676" s="50" t="s">
        <v>35</v>
      </c>
      <c r="AE676" s="0" t="n">
        <v>2035</v>
      </c>
      <c r="AF676" s="51" t="str">
        <f aca="false">"*"&amp;IF(AND(A676="EU",AE676=2035),0.93,IF(AND(A676="EU",AE676=2050),0.9,IF(AND(A676="USA",AE676=2035),0.92,IF(AND(A676="USA",AE676=2050),0.89,IF(AND(A676="Japan",AE676=2035),0.92,IF(AND(A676="Japan",AE676=2050),0.89,IF(AND(A676="Russia",AE676=2035),0.91,IF(AND(A676="Russia",AE676=2050),0.86,IF(AND(A676="China",AE676=2035),0.91,IF(AND(A676="China",AE676=2050),0.87,IF(AND(A676="India",AE676=2035),0.92,IF(AND(A676="India",AE676=2050),0.87,IF(AND(A676="Middle East",AE676=2035),0.89,IF(AND(A676="Middle East",AE676=2050),0.84,IF(AND(A676="Africa",AE676=2035),0.9,IF(AND(A676="Africa",AE676=2050),0.86,IF(AND(A676="Brazil",AE676=2035),0.93,IF(AND(A676="Brazil",AE676=2050),0.89,""))))))))))))))))))</f>
        <v>*0.89</v>
      </c>
      <c r="AG676" s="51" t="str">
        <f aca="false">AG675</f>
        <v>REZoning_Sol-Win</v>
      </c>
      <c r="AI676" s="0" t="s">
        <v>1527</v>
      </c>
      <c r="AJ676" s="50" t="s">
        <v>35</v>
      </c>
      <c r="AK676" s="0" t="n">
        <v>2050</v>
      </c>
      <c r="AL676" s="51" t="str">
        <f aca="false">"*"&amp;IF(AND(A676="EU",AK676=2035),0.93,IF(AND(A676="EU",AK676=2050),0.9,IF(AND(A676="USA",AK676=2035),0.92,IF(AND(A676="USA",AK676=2050),0.89,IF(AND(A676="Japan",AK676=2035),0.92,IF(AND(A676="Japan",AK676=2050),0.89,IF(AND(A676="Russia",AK676=2035),0.91,IF(AND(A676="Russia",AK676=2050),0.86,IF(AND(A676="China",AK676=2035),0.91,IF(AND(A676="China",AK676=2050),0.87,IF(AND(A676="India",AK676=2035),0.92,IF(AND(A676="India",AK676=2050),0.87,IF(AND(A676="Middle East",AK676=2035),0.89,IF(AND(A676="Middle East",AK676=2050),0.84,IF(AND(A676="Africa",AK676=2035),0.9,IF(AND(A676="Africa",AK676=2050),0.86,IF(AND(A676="Brazil",AK676=2035),0.93,IF(AND(A676="Brazil",AK676=2050),0.89,""))))))))))))))))))</f>
        <v>*0.84</v>
      </c>
      <c r="AM676" s="51" t="str">
        <f aca="false">AM675</f>
        <v>REZoning_Sol-Win</v>
      </c>
      <c r="AP676" s="0" t="s">
        <v>1527</v>
      </c>
      <c r="AQ676" s="0" t="s">
        <v>35</v>
      </c>
      <c r="AR676" s="0" t="n">
        <v>2100</v>
      </c>
      <c r="AS676" s="0" t="s">
        <v>896</v>
      </c>
      <c r="AT676" s="0" t="s">
        <v>36</v>
      </c>
    </row>
    <row r="677" customFormat="false" ht="28.5" hidden="false" customHeight="true" outlineLevel="0" collapsed="false">
      <c r="A677" s="3" t="s">
        <v>57</v>
      </c>
      <c r="C677" s="0" t="s">
        <v>1528</v>
      </c>
      <c r="D677" s="50" t="s">
        <v>35</v>
      </c>
      <c r="E677" s="0" t="n">
        <v>2035</v>
      </c>
      <c r="F677" s="51" t="str">
        <f aca="false">"*"&amp;IF(AND(A677="EU",E677=2035),0.95,IF(AND(A677="EU",E677=2050),0.93,IF(AND(A677="USA",E677=2035),0.96,IF(AND(A677="USA",E677=2050),0.94,IF(AND(A677="Japan",E677=2035),0.94,IF(AND(A677="Japan",E677=2050),0.92,IF(AND(A677="Russia",E677=2035),0.95,IF(AND(A677="Russia",E677=2050),0.93,IF(AND(A677="China",E677=2035),0.94,IF(AND(A677="China",E677=2050),0.92,IF(AND(A677="India",E677=2035),0.95,IF(AND(A677="India",E677=2050),0.92,IF(AND(A677="Middle East",E677=2035),0.94,IF(AND(A677="Middle East",E677=2050),0.9,IF(AND(A677="Africa",E677=2035),0.94,IF(AND(A677="Africa",E677=2050),0.91,IF(AND(A677="Brazil",E677=2035),0.95,IF(AND(A677="Brazil",E677=2050),0.92,""))))))))))))))))))</f>
        <v>*0.94</v>
      </c>
      <c r="H677" s="0" t="s">
        <v>1528</v>
      </c>
      <c r="I677" s="50" t="s">
        <v>35</v>
      </c>
      <c r="J677" s="0" t="n">
        <v>2050</v>
      </c>
      <c r="K677" s="48" t="str">
        <f aca="false">"*"&amp;IF(AND(A677="EU",J677=2035),0.95,IF(AND(A677="EU",J677=2050),0.93,IF(AND(A677="USA",J677=2035),0.96,IF(AND(A677="USA",J677=2050),0.94,IF(AND(A677="Japan",J677=2035),0.94,IF(AND(A677="Japan",J677=2050),0.92,IF(AND(A677="Russia",J677=2035),0.95,IF(AND(A677="Russia",J677=2050),0.93,IF(AND(A677="China",J677=2035),0.94,IF(AND(A677="China",J677=2050),0.92,IF(AND(A677="India",J677=2035),0.95,IF(AND(A677="India",J677=2050),0.92,IF(AND(A677="Middle East",J677=2035),0.94,IF(AND(A677="Middle East",J677=2050),0.9,IF(AND(A677="Africa",J677=2035),0.94,IF(AND(A677="Africa",J677=2050),0.91,IF(AND(A677="Brazil",J677=2035),0.95,IF(AND(A677="Brazil",J677=2050),0.92,""))))))))))))))))))</f>
        <v>*0.9</v>
      </c>
      <c r="P677" s="41" t="s">
        <v>1528</v>
      </c>
      <c r="Q677" s="52" t="s">
        <v>35</v>
      </c>
      <c r="R677" s="41" t="n">
        <v>2035</v>
      </c>
      <c r="S677" s="53" t="str">
        <f aca="false">"*"&amp;IF(AND(A677="EU",R677=2035),0.95,IF(AND(A677="EU",R677=2050),0.93,IF(AND(A677="USA",R677=2035),0.96,IF(AND(A677="USA",R677=2050),0.93,IF(AND(A677="Japan",R677=2035),0.94,IF(AND(A677="Japan",R677=2050),0.92,IF(AND(A677="Russia",R677=2035),0.95,IF(AND(A677="Russia",R677=2050),0.91,IF(AND(A677="China",R677=2035),0.93,IF(AND(A677="China",R677=2050),0.92,IF(AND(A677="India",R677=2035),0.94,IF(AND(A677="India",R677=2050),0.91,IF(AND(A677="Middle East",R677=2035),0.92,IF(AND(A677="Middle East",R677=2050),0.89,IF(AND(A677="Africa",R677=2035),0.93,IF(AND(A677="Africa",R677=2050),0.9,IF(AND(A677="Brazil",R677=2035),0.95,IF(AND(A677="Brazil",R677=2050),0.92,""))))))))))))))))))</f>
        <v>*0.92</v>
      </c>
      <c r="U677" s="41" t="s">
        <v>1528</v>
      </c>
      <c r="V677" s="52" t="s">
        <v>35</v>
      </c>
      <c r="W677" s="41" t="n">
        <v>2050</v>
      </c>
      <c r="X677" s="53" t="str">
        <f aca="false">"*"&amp;IF(AND(A677="EU",W677=2035),0.95,IF(AND(A677="EU",W677=2050),0.93,IF(AND(A677="USA",W677=2035),0.96,IF(AND(A677="USA",W677=2050),0.93,IF(AND(A677="Japan",W677=2035),0.94,IF(AND(A677="Japan",W677=2050),0.92,IF(AND(A677="Russia",W677=2035),0.95,IF(AND(A677="Russia",W677=2050),0.91,IF(AND(A677="China",W677=2035),0.93,IF(AND(A677="China",W677=2050),0.92,IF(AND(A677="India",W677=2035),0.94,IF(AND(A677="India",W677=2050),0.91,IF(AND(A677="Middle East",W677=2035),0.92,IF(AND(A677="Middle East",W677=2050),0.89,IF(AND(A677="Africa",W677=2035),0.93,IF(AND(A677="Africa",W677=2050),0.9,IF(AND(A677="Brazil",W677=2035),0.95,IF(AND(A677="Brazil",W677=2050),0.92,""))))))))))))))))))</f>
        <v>*0.89</v>
      </c>
      <c r="AC677" s="0" t="s">
        <v>1528</v>
      </c>
      <c r="AD677" s="50" t="s">
        <v>35</v>
      </c>
      <c r="AE677" s="0" t="n">
        <v>2035</v>
      </c>
      <c r="AF677" s="51" t="str">
        <f aca="false">"*"&amp;IF(AND(A677="EU",AE677=2035),0.93,IF(AND(A677="EU",AE677=2050),0.9,IF(AND(A677="USA",AE677=2035),0.92,IF(AND(A677="USA",AE677=2050),0.89,IF(AND(A677="Japan",AE677=2035),0.92,IF(AND(A677="Japan",AE677=2050),0.89,IF(AND(A677="Russia",AE677=2035),0.91,IF(AND(A677="Russia",AE677=2050),0.86,IF(AND(A677="China",AE677=2035),0.91,IF(AND(A677="China",AE677=2050),0.87,IF(AND(A677="India",AE677=2035),0.92,IF(AND(A677="India",AE677=2050),0.87,IF(AND(A677="Middle East",AE677=2035),0.89,IF(AND(A677="Middle East",AE677=2050),0.84,IF(AND(A677="Africa",AE677=2035),0.9,IF(AND(A677="Africa",AE677=2050),0.86,IF(AND(A677="Brazil",AE677=2035),0.93,IF(AND(A677="Brazil",AE677=2050),0.89,""))))))))))))))))))</f>
        <v>*0.89</v>
      </c>
      <c r="AG677" s="51" t="str">
        <f aca="false">AG676</f>
        <v>REZoning_Sol-Win</v>
      </c>
      <c r="AI677" s="0" t="s">
        <v>1528</v>
      </c>
      <c r="AJ677" s="50" t="s">
        <v>35</v>
      </c>
      <c r="AK677" s="0" t="n">
        <v>2050</v>
      </c>
      <c r="AL677" s="51" t="str">
        <f aca="false">"*"&amp;IF(AND(A677="EU",AK677=2035),0.93,IF(AND(A677="EU",AK677=2050),0.9,IF(AND(A677="USA",AK677=2035),0.92,IF(AND(A677="USA",AK677=2050),0.89,IF(AND(A677="Japan",AK677=2035),0.92,IF(AND(A677="Japan",AK677=2050),0.89,IF(AND(A677="Russia",AK677=2035),0.91,IF(AND(A677="Russia",AK677=2050),0.86,IF(AND(A677="China",AK677=2035),0.91,IF(AND(A677="China",AK677=2050),0.87,IF(AND(A677="India",AK677=2035),0.92,IF(AND(A677="India",AK677=2050),0.87,IF(AND(A677="Middle East",AK677=2035),0.89,IF(AND(A677="Middle East",AK677=2050),0.84,IF(AND(A677="Africa",AK677=2035),0.9,IF(AND(A677="Africa",AK677=2050),0.86,IF(AND(A677="Brazil",AK677=2035),0.93,IF(AND(A677="Brazil",AK677=2050),0.89,""))))))))))))))))))</f>
        <v>*0.84</v>
      </c>
      <c r="AM677" s="51" t="str">
        <f aca="false">AM676</f>
        <v>REZoning_Sol-Win</v>
      </c>
      <c r="AP677" s="0" t="s">
        <v>1528</v>
      </c>
      <c r="AQ677" s="0" t="s">
        <v>35</v>
      </c>
      <c r="AR677" s="0" t="n">
        <v>2100</v>
      </c>
      <c r="AS677" s="0" t="s">
        <v>896</v>
      </c>
      <c r="AT677" s="0" t="s">
        <v>36</v>
      </c>
    </row>
    <row r="678" customFormat="false" ht="28.5" hidden="false" customHeight="true" outlineLevel="0" collapsed="false">
      <c r="A678" s="3" t="s">
        <v>57</v>
      </c>
      <c r="C678" s="0" t="s">
        <v>1529</v>
      </c>
      <c r="D678" s="50" t="s">
        <v>35</v>
      </c>
      <c r="E678" s="0" t="n">
        <v>2035</v>
      </c>
      <c r="F678" s="51" t="str">
        <f aca="false">"*"&amp;IF(AND(A678="EU",E678=2035),0.95,IF(AND(A678="EU",E678=2050),0.93,IF(AND(A678="USA",E678=2035),0.96,IF(AND(A678="USA",E678=2050),0.94,IF(AND(A678="Japan",E678=2035),0.94,IF(AND(A678="Japan",E678=2050),0.92,IF(AND(A678="Russia",E678=2035),0.95,IF(AND(A678="Russia",E678=2050),0.93,IF(AND(A678="China",E678=2035),0.94,IF(AND(A678="China",E678=2050),0.92,IF(AND(A678="India",E678=2035),0.95,IF(AND(A678="India",E678=2050),0.92,IF(AND(A678="Middle East",E678=2035),0.94,IF(AND(A678="Middle East",E678=2050),0.9,IF(AND(A678="Africa",E678=2035),0.94,IF(AND(A678="Africa",E678=2050),0.91,IF(AND(A678="Brazil",E678=2035),0.95,IF(AND(A678="Brazil",E678=2050),0.92,""))))))))))))))))))</f>
        <v>*0.94</v>
      </c>
      <c r="H678" s="0" t="s">
        <v>1529</v>
      </c>
      <c r="I678" s="50" t="s">
        <v>35</v>
      </c>
      <c r="J678" s="0" t="n">
        <v>2050</v>
      </c>
      <c r="K678" s="48" t="str">
        <f aca="false">"*"&amp;IF(AND(A678="EU",J678=2035),0.95,IF(AND(A678="EU",J678=2050),0.93,IF(AND(A678="USA",J678=2035),0.96,IF(AND(A678="USA",J678=2050),0.94,IF(AND(A678="Japan",J678=2035),0.94,IF(AND(A678="Japan",J678=2050),0.92,IF(AND(A678="Russia",J678=2035),0.95,IF(AND(A678="Russia",J678=2050),0.93,IF(AND(A678="China",J678=2035),0.94,IF(AND(A678="China",J678=2050),0.92,IF(AND(A678="India",J678=2035),0.95,IF(AND(A678="India",J678=2050),0.92,IF(AND(A678="Middle East",J678=2035),0.94,IF(AND(A678="Middle East",J678=2050),0.9,IF(AND(A678="Africa",J678=2035),0.94,IF(AND(A678="Africa",J678=2050),0.91,IF(AND(A678="Brazil",J678=2035),0.95,IF(AND(A678="Brazil",J678=2050),0.92,""))))))))))))))))))</f>
        <v>*0.9</v>
      </c>
      <c r="P678" s="41" t="s">
        <v>1529</v>
      </c>
      <c r="Q678" s="52" t="s">
        <v>35</v>
      </c>
      <c r="R678" s="41" t="n">
        <v>2035</v>
      </c>
      <c r="S678" s="53" t="str">
        <f aca="false">"*"&amp;IF(AND(A678="EU",R678=2035),0.95,IF(AND(A678="EU",R678=2050),0.93,IF(AND(A678="USA",R678=2035),0.96,IF(AND(A678="USA",R678=2050),0.93,IF(AND(A678="Japan",R678=2035),0.94,IF(AND(A678="Japan",R678=2050),0.92,IF(AND(A678="Russia",R678=2035),0.95,IF(AND(A678="Russia",R678=2050),0.91,IF(AND(A678="China",R678=2035),0.93,IF(AND(A678="China",R678=2050),0.92,IF(AND(A678="India",R678=2035),0.94,IF(AND(A678="India",R678=2050),0.91,IF(AND(A678="Middle East",R678=2035),0.92,IF(AND(A678="Middle East",R678=2050),0.89,IF(AND(A678="Africa",R678=2035),0.93,IF(AND(A678="Africa",R678=2050),0.9,IF(AND(A678="Brazil",R678=2035),0.95,IF(AND(A678="Brazil",R678=2050),0.92,""))))))))))))))))))</f>
        <v>*0.92</v>
      </c>
      <c r="U678" s="41" t="s">
        <v>1529</v>
      </c>
      <c r="V678" s="52" t="s">
        <v>35</v>
      </c>
      <c r="W678" s="41" t="n">
        <v>2050</v>
      </c>
      <c r="X678" s="53" t="str">
        <f aca="false">"*"&amp;IF(AND(A678="EU",W678=2035),0.95,IF(AND(A678="EU",W678=2050),0.93,IF(AND(A678="USA",W678=2035),0.96,IF(AND(A678="USA",W678=2050),0.93,IF(AND(A678="Japan",W678=2035),0.94,IF(AND(A678="Japan",W678=2050),0.92,IF(AND(A678="Russia",W678=2035),0.95,IF(AND(A678="Russia",W678=2050),0.91,IF(AND(A678="China",W678=2035),0.93,IF(AND(A678="China",W678=2050),0.92,IF(AND(A678="India",W678=2035),0.94,IF(AND(A678="India",W678=2050),0.91,IF(AND(A678="Middle East",W678=2035),0.92,IF(AND(A678="Middle East",W678=2050),0.89,IF(AND(A678="Africa",W678=2035),0.93,IF(AND(A678="Africa",W678=2050),0.9,IF(AND(A678="Brazil",W678=2035),0.95,IF(AND(A678="Brazil",W678=2050),0.92,""))))))))))))))))))</f>
        <v>*0.89</v>
      </c>
      <c r="AC678" s="0" t="s">
        <v>1529</v>
      </c>
      <c r="AD678" s="50" t="s">
        <v>35</v>
      </c>
      <c r="AE678" s="0" t="n">
        <v>2035</v>
      </c>
      <c r="AF678" s="51" t="str">
        <f aca="false">"*"&amp;IF(AND(A678="EU",AE678=2035),0.93,IF(AND(A678="EU",AE678=2050),0.9,IF(AND(A678="USA",AE678=2035),0.92,IF(AND(A678="USA",AE678=2050),0.89,IF(AND(A678="Japan",AE678=2035),0.92,IF(AND(A678="Japan",AE678=2050),0.89,IF(AND(A678="Russia",AE678=2035),0.91,IF(AND(A678="Russia",AE678=2050),0.86,IF(AND(A678="China",AE678=2035),0.91,IF(AND(A678="China",AE678=2050),0.87,IF(AND(A678="India",AE678=2035),0.92,IF(AND(A678="India",AE678=2050),0.87,IF(AND(A678="Middle East",AE678=2035),0.89,IF(AND(A678="Middle East",AE678=2050),0.84,IF(AND(A678="Africa",AE678=2035),0.9,IF(AND(A678="Africa",AE678=2050),0.86,IF(AND(A678="Brazil",AE678=2035),0.93,IF(AND(A678="Brazil",AE678=2050),0.89,""))))))))))))))))))</f>
        <v>*0.89</v>
      </c>
      <c r="AG678" s="51" t="str">
        <f aca="false">AG677</f>
        <v>REZoning_Sol-Win</v>
      </c>
      <c r="AI678" s="0" t="s">
        <v>1529</v>
      </c>
      <c r="AJ678" s="50" t="s">
        <v>35</v>
      </c>
      <c r="AK678" s="0" t="n">
        <v>2050</v>
      </c>
      <c r="AL678" s="51" t="str">
        <f aca="false">"*"&amp;IF(AND(A678="EU",AK678=2035),0.93,IF(AND(A678="EU",AK678=2050),0.9,IF(AND(A678="USA",AK678=2035),0.92,IF(AND(A678="USA",AK678=2050),0.89,IF(AND(A678="Japan",AK678=2035),0.92,IF(AND(A678="Japan",AK678=2050),0.89,IF(AND(A678="Russia",AK678=2035),0.91,IF(AND(A678="Russia",AK678=2050),0.86,IF(AND(A678="China",AK678=2035),0.91,IF(AND(A678="China",AK678=2050),0.87,IF(AND(A678="India",AK678=2035),0.92,IF(AND(A678="India",AK678=2050),0.87,IF(AND(A678="Middle East",AK678=2035),0.89,IF(AND(A678="Middle East",AK678=2050),0.84,IF(AND(A678="Africa",AK678=2035),0.9,IF(AND(A678="Africa",AK678=2050),0.86,IF(AND(A678="Brazil",AK678=2035),0.93,IF(AND(A678="Brazil",AK678=2050),0.89,""))))))))))))))))))</f>
        <v>*0.84</v>
      </c>
      <c r="AM678" s="51" t="str">
        <f aca="false">AM677</f>
        <v>REZoning_Sol-Win</v>
      </c>
      <c r="AP678" s="0" t="s">
        <v>1529</v>
      </c>
      <c r="AQ678" s="0" t="s">
        <v>35</v>
      </c>
      <c r="AR678" s="0" t="n">
        <v>2100</v>
      </c>
      <c r="AS678" s="0" t="s">
        <v>896</v>
      </c>
      <c r="AT678" s="0" t="s">
        <v>36</v>
      </c>
    </row>
    <row r="679" customFormat="false" ht="28.5" hidden="false" customHeight="true" outlineLevel="0" collapsed="false">
      <c r="A679" s="3" t="s">
        <v>61</v>
      </c>
      <c r="C679" s="0" t="s">
        <v>1530</v>
      </c>
      <c r="D679" s="50" t="s">
        <v>35</v>
      </c>
      <c r="E679" s="0" t="n">
        <v>2035</v>
      </c>
      <c r="F679" s="51" t="str">
        <f aca="false">"*"&amp;IF(AND(A679="EU",E679=2035),0.95,IF(AND(A679="EU",E679=2050),0.93,IF(AND(A679="USA",E679=2035),0.96,IF(AND(A679="USA",E679=2050),0.94,IF(AND(A679="Japan",E679=2035),0.94,IF(AND(A679="Japan",E679=2050),0.92,IF(AND(A679="Russia",E679=2035),0.95,IF(AND(A679="Russia",E679=2050),0.93,IF(AND(A679="China",E679=2035),0.94,IF(AND(A679="China",E679=2050),0.92,IF(AND(A679="India",E679=2035),0.95,IF(AND(A679="India",E679=2050),0.92,IF(AND(A679="Middle East",E679=2035),0.94,IF(AND(A679="Middle East",E679=2050),0.9,IF(AND(A679="Africa",E679=2035),0.94,IF(AND(A679="Africa",E679=2050),0.91,IF(AND(A679="Brazil",E679=2035),0.95,IF(AND(A679="Brazil",E679=2050),0.92,""))))))))))))))))))</f>
        <v>*0.95</v>
      </c>
      <c r="H679" s="0" t="s">
        <v>1530</v>
      </c>
      <c r="I679" s="50" t="s">
        <v>35</v>
      </c>
      <c r="J679" s="0" t="n">
        <v>2050</v>
      </c>
      <c r="K679" s="48" t="str">
        <f aca="false">"*"&amp;IF(AND(A679="EU",J679=2035),0.95,IF(AND(A679="EU",J679=2050),0.93,IF(AND(A679="USA",J679=2035),0.96,IF(AND(A679="USA",J679=2050),0.94,IF(AND(A679="Japan",J679=2035),0.94,IF(AND(A679="Japan",J679=2050),0.92,IF(AND(A679="Russia",J679=2035),0.95,IF(AND(A679="Russia",J679=2050),0.93,IF(AND(A679="China",J679=2035),0.94,IF(AND(A679="China",J679=2050),0.92,IF(AND(A679="India",J679=2035),0.95,IF(AND(A679="India",J679=2050),0.92,IF(AND(A679="Middle East",J679=2035),0.94,IF(AND(A679="Middle East",J679=2050),0.9,IF(AND(A679="Africa",J679=2035),0.94,IF(AND(A679="Africa",J679=2050),0.91,IF(AND(A679="Brazil",J679=2035),0.95,IF(AND(A679="Brazil",J679=2050),0.92,""))))))))))))))))))</f>
        <v>*0.92</v>
      </c>
      <c r="P679" s="41" t="s">
        <v>1530</v>
      </c>
      <c r="Q679" s="52" t="s">
        <v>35</v>
      </c>
      <c r="R679" s="41" t="n">
        <v>2035</v>
      </c>
      <c r="S679" s="53" t="str">
        <f aca="false">"*"&amp;IF(AND(A679="EU",R679=2035),0.95,IF(AND(A679="EU",R679=2050),0.93,IF(AND(A679="USA",R679=2035),0.96,IF(AND(A679="USA",R679=2050),0.93,IF(AND(A679="Japan",R679=2035),0.94,IF(AND(A679="Japan",R679=2050),0.92,IF(AND(A679="Russia",R679=2035),0.95,IF(AND(A679="Russia",R679=2050),0.91,IF(AND(A679="China",R679=2035),0.93,IF(AND(A679="China",R679=2050),0.92,IF(AND(A679="India",R679=2035),0.94,IF(AND(A679="India",R679=2050),0.91,IF(AND(A679="Middle East",R679=2035),0.92,IF(AND(A679="Middle East",R679=2050),0.89,IF(AND(A679="Africa",R679=2035),0.93,IF(AND(A679="Africa",R679=2050),0.9,IF(AND(A679="Brazil",R679=2035),0.95,IF(AND(A679="Brazil",R679=2050),0.92,""))))))))))))))))))</f>
        <v>*0.95</v>
      </c>
      <c r="U679" s="41" t="s">
        <v>1530</v>
      </c>
      <c r="V679" s="52" t="s">
        <v>35</v>
      </c>
      <c r="W679" s="41" t="n">
        <v>2050</v>
      </c>
      <c r="X679" s="53" t="str">
        <f aca="false">"*"&amp;IF(AND(A679="EU",W679=2035),0.95,IF(AND(A679="EU",W679=2050),0.93,IF(AND(A679="USA",W679=2035),0.96,IF(AND(A679="USA",W679=2050),0.93,IF(AND(A679="Japan",W679=2035),0.94,IF(AND(A679="Japan",W679=2050),0.92,IF(AND(A679="Russia",W679=2035),0.95,IF(AND(A679="Russia",W679=2050),0.91,IF(AND(A679="China",W679=2035),0.93,IF(AND(A679="China",W679=2050),0.92,IF(AND(A679="India",W679=2035),0.94,IF(AND(A679="India",W679=2050),0.91,IF(AND(A679="Middle East",W679=2035),0.92,IF(AND(A679="Middle East",W679=2050),0.89,IF(AND(A679="Africa",W679=2035),0.93,IF(AND(A679="Africa",W679=2050),0.9,IF(AND(A679="Brazil",W679=2035),0.95,IF(AND(A679="Brazil",W679=2050),0.92,""))))))))))))))))))</f>
        <v>*0.92</v>
      </c>
      <c r="AC679" s="0" t="s">
        <v>1530</v>
      </c>
      <c r="AD679" s="50" t="s">
        <v>35</v>
      </c>
      <c r="AE679" s="0" t="n">
        <v>2035</v>
      </c>
      <c r="AF679" s="51" t="str">
        <f aca="false">"*"&amp;IF(AND(A679="EU",AE679=2035),0.93,IF(AND(A679="EU",AE679=2050),0.9,IF(AND(A679="USA",AE679=2035),0.92,IF(AND(A679="USA",AE679=2050),0.89,IF(AND(A679="Japan",AE679=2035),0.92,IF(AND(A679="Japan",AE679=2050),0.89,IF(AND(A679="Russia",AE679=2035),0.91,IF(AND(A679="Russia",AE679=2050),0.86,IF(AND(A679="China",AE679=2035),0.91,IF(AND(A679="China",AE679=2050),0.87,IF(AND(A679="India",AE679=2035),0.92,IF(AND(A679="India",AE679=2050),0.87,IF(AND(A679="Middle East",AE679=2035),0.89,IF(AND(A679="Middle East",AE679=2050),0.84,IF(AND(A679="Africa",AE679=2035),0.9,IF(AND(A679="Africa",AE679=2050),0.86,IF(AND(A679="Brazil",AE679=2035),0.93,IF(AND(A679="Brazil",AE679=2050),0.89,""))))))))))))))))))</f>
        <v>*0.93</v>
      </c>
      <c r="AG679" s="51" t="str">
        <f aca="false">AG678</f>
        <v>REZoning_Sol-Win</v>
      </c>
      <c r="AI679" s="0" t="s">
        <v>1530</v>
      </c>
      <c r="AJ679" s="50" t="s">
        <v>35</v>
      </c>
      <c r="AK679" s="0" t="n">
        <v>2050</v>
      </c>
      <c r="AL679" s="51" t="str">
        <f aca="false">"*"&amp;IF(AND(A679="EU",AK679=2035),0.93,IF(AND(A679="EU",AK679=2050),0.9,IF(AND(A679="USA",AK679=2035),0.92,IF(AND(A679="USA",AK679=2050),0.89,IF(AND(A679="Japan",AK679=2035),0.92,IF(AND(A679="Japan",AK679=2050),0.89,IF(AND(A679="Russia",AK679=2035),0.91,IF(AND(A679="Russia",AK679=2050),0.86,IF(AND(A679="China",AK679=2035),0.91,IF(AND(A679="China",AK679=2050),0.87,IF(AND(A679="India",AK679=2035),0.92,IF(AND(A679="India",AK679=2050),0.87,IF(AND(A679="Middle East",AK679=2035),0.89,IF(AND(A679="Middle East",AK679=2050),0.84,IF(AND(A679="Africa",AK679=2035),0.9,IF(AND(A679="Africa",AK679=2050),0.86,IF(AND(A679="Brazil",AK679=2035),0.93,IF(AND(A679="Brazil",AK679=2050),0.89,""))))))))))))))))))</f>
        <v>*0.89</v>
      </c>
      <c r="AM679" s="51" t="str">
        <f aca="false">AM678</f>
        <v>REZoning_Sol-Win</v>
      </c>
      <c r="AP679" s="0" t="s">
        <v>1530</v>
      </c>
      <c r="AQ679" s="0" t="s">
        <v>35</v>
      </c>
      <c r="AR679" s="0" t="n">
        <v>2100</v>
      </c>
      <c r="AS679" s="0" t="s">
        <v>914</v>
      </c>
      <c r="AT679" s="0" t="s">
        <v>36</v>
      </c>
    </row>
    <row r="680" customFormat="false" ht="28.5" hidden="false" customHeight="true" outlineLevel="0" collapsed="false">
      <c r="A680" s="3" t="s">
        <v>61</v>
      </c>
      <c r="C680" s="0" t="s">
        <v>1531</v>
      </c>
      <c r="D680" s="50" t="s">
        <v>35</v>
      </c>
      <c r="E680" s="0" t="n">
        <v>2035</v>
      </c>
      <c r="F680" s="51" t="str">
        <f aca="false">"*"&amp;IF(AND(A680="EU",E680=2035),0.95,IF(AND(A680="EU",E680=2050),0.93,IF(AND(A680="USA",E680=2035),0.96,IF(AND(A680="USA",E680=2050),0.94,IF(AND(A680="Japan",E680=2035),0.94,IF(AND(A680="Japan",E680=2050),0.92,IF(AND(A680="Russia",E680=2035),0.95,IF(AND(A680="Russia",E680=2050),0.93,IF(AND(A680="China",E680=2035),0.94,IF(AND(A680="China",E680=2050),0.92,IF(AND(A680="India",E680=2035),0.95,IF(AND(A680="India",E680=2050),0.92,IF(AND(A680="Middle East",E680=2035),0.94,IF(AND(A680="Middle East",E680=2050),0.9,IF(AND(A680="Africa",E680=2035),0.94,IF(AND(A680="Africa",E680=2050),0.91,IF(AND(A680="Brazil",E680=2035),0.95,IF(AND(A680="Brazil",E680=2050),0.92,""))))))))))))))))))</f>
        <v>*0.95</v>
      </c>
      <c r="H680" s="0" t="s">
        <v>1531</v>
      </c>
      <c r="I680" s="50" t="s">
        <v>35</v>
      </c>
      <c r="J680" s="0" t="n">
        <v>2050</v>
      </c>
      <c r="K680" s="48" t="str">
        <f aca="false">"*"&amp;IF(AND(A680="EU",J680=2035),0.95,IF(AND(A680="EU",J680=2050),0.93,IF(AND(A680="USA",J680=2035),0.96,IF(AND(A680="USA",J680=2050),0.94,IF(AND(A680="Japan",J680=2035),0.94,IF(AND(A680="Japan",J680=2050),0.92,IF(AND(A680="Russia",J680=2035),0.95,IF(AND(A680="Russia",J680=2050),0.93,IF(AND(A680="China",J680=2035),0.94,IF(AND(A680="China",J680=2050),0.92,IF(AND(A680="India",J680=2035),0.95,IF(AND(A680="India",J680=2050),0.92,IF(AND(A680="Middle East",J680=2035),0.94,IF(AND(A680="Middle East",J680=2050),0.9,IF(AND(A680="Africa",J680=2035),0.94,IF(AND(A680="Africa",J680=2050),0.91,IF(AND(A680="Brazil",J680=2035),0.95,IF(AND(A680="Brazil",J680=2050),0.92,""))))))))))))))))))</f>
        <v>*0.92</v>
      </c>
      <c r="P680" s="41" t="s">
        <v>1531</v>
      </c>
      <c r="Q680" s="52" t="s">
        <v>35</v>
      </c>
      <c r="R680" s="41" t="n">
        <v>2035</v>
      </c>
      <c r="S680" s="53" t="str">
        <f aca="false">"*"&amp;IF(AND(A680="EU",R680=2035),0.95,IF(AND(A680="EU",R680=2050),0.93,IF(AND(A680="USA",R680=2035),0.96,IF(AND(A680="USA",R680=2050),0.93,IF(AND(A680="Japan",R680=2035),0.94,IF(AND(A680="Japan",R680=2050),0.92,IF(AND(A680="Russia",R680=2035),0.95,IF(AND(A680="Russia",R680=2050),0.91,IF(AND(A680="China",R680=2035),0.93,IF(AND(A680="China",R680=2050),0.92,IF(AND(A680="India",R680=2035),0.94,IF(AND(A680="India",R680=2050),0.91,IF(AND(A680="Middle East",R680=2035),0.92,IF(AND(A680="Middle East",R680=2050),0.89,IF(AND(A680="Africa",R680=2035),0.93,IF(AND(A680="Africa",R680=2050),0.9,IF(AND(A680="Brazil",R680=2035),0.95,IF(AND(A680="Brazil",R680=2050),0.92,""))))))))))))))))))</f>
        <v>*0.95</v>
      </c>
      <c r="U680" s="41" t="s">
        <v>1531</v>
      </c>
      <c r="V680" s="52" t="s">
        <v>35</v>
      </c>
      <c r="W680" s="41" t="n">
        <v>2050</v>
      </c>
      <c r="X680" s="53" t="str">
        <f aca="false">"*"&amp;IF(AND(A680="EU",W680=2035),0.95,IF(AND(A680="EU",W680=2050),0.93,IF(AND(A680="USA",W680=2035),0.96,IF(AND(A680="USA",W680=2050),0.93,IF(AND(A680="Japan",W680=2035),0.94,IF(AND(A680="Japan",W680=2050),0.92,IF(AND(A680="Russia",W680=2035),0.95,IF(AND(A680="Russia",W680=2050),0.91,IF(AND(A680="China",W680=2035),0.93,IF(AND(A680="China",W680=2050),0.92,IF(AND(A680="India",W680=2035),0.94,IF(AND(A680="India",W680=2050),0.91,IF(AND(A680="Middle East",W680=2035),0.92,IF(AND(A680="Middle East",W680=2050),0.89,IF(AND(A680="Africa",W680=2035),0.93,IF(AND(A680="Africa",W680=2050),0.9,IF(AND(A680="Brazil",W680=2035),0.95,IF(AND(A680="Brazil",W680=2050),0.92,""))))))))))))))))))</f>
        <v>*0.92</v>
      </c>
      <c r="AC680" s="0" t="s">
        <v>1531</v>
      </c>
      <c r="AD680" s="50" t="s">
        <v>35</v>
      </c>
      <c r="AE680" s="0" t="n">
        <v>2035</v>
      </c>
      <c r="AF680" s="51" t="str">
        <f aca="false">"*"&amp;IF(AND(A680="EU",AE680=2035),0.93,IF(AND(A680="EU",AE680=2050),0.9,IF(AND(A680="USA",AE680=2035),0.92,IF(AND(A680="USA",AE680=2050),0.89,IF(AND(A680="Japan",AE680=2035),0.92,IF(AND(A680="Japan",AE680=2050),0.89,IF(AND(A680="Russia",AE680=2035),0.91,IF(AND(A680="Russia",AE680=2050),0.86,IF(AND(A680="China",AE680=2035),0.91,IF(AND(A680="China",AE680=2050),0.87,IF(AND(A680="India",AE680=2035),0.92,IF(AND(A680="India",AE680=2050),0.87,IF(AND(A680="Middle East",AE680=2035),0.89,IF(AND(A680="Middle East",AE680=2050),0.84,IF(AND(A680="Africa",AE680=2035),0.9,IF(AND(A680="Africa",AE680=2050),0.86,IF(AND(A680="Brazil",AE680=2035),0.93,IF(AND(A680="Brazil",AE680=2050),0.89,""))))))))))))))))))</f>
        <v>*0.93</v>
      </c>
      <c r="AG680" s="51" t="str">
        <f aca="false">AG679</f>
        <v>REZoning_Sol-Win</v>
      </c>
      <c r="AI680" s="0" t="s">
        <v>1531</v>
      </c>
      <c r="AJ680" s="50" t="s">
        <v>35</v>
      </c>
      <c r="AK680" s="0" t="n">
        <v>2050</v>
      </c>
      <c r="AL680" s="51" t="str">
        <f aca="false">"*"&amp;IF(AND(A680="EU",AK680=2035),0.93,IF(AND(A680="EU",AK680=2050),0.9,IF(AND(A680="USA",AK680=2035),0.92,IF(AND(A680="USA",AK680=2050),0.89,IF(AND(A680="Japan",AK680=2035),0.92,IF(AND(A680="Japan",AK680=2050),0.89,IF(AND(A680="Russia",AK680=2035),0.91,IF(AND(A680="Russia",AK680=2050),0.86,IF(AND(A680="China",AK680=2035),0.91,IF(AND(A680="China",AK680=2050),0.87,IF(AND(A680="India",AK680=2035),0.92,IF(AND(A680="India",AK680=2050),0.87,IF(AND(A680="Middle East",AK680=2035),0.89,IF(AND(A680="Middle East",AK680=2050),0.84,IF(AND(A680="Africa",AK680=2035),0.9,IF(AND(A680="Africa",AK680=2050),0.86,IF(AND(A680="Brazil",AK680=2035),0.93,IF(AND(A680="Brazil",AK680=2050),0.89,""))))))))))))))))))</f>
        <v>*0.89</v>
      </c>
      <c r="AM680" s="51" t="str">
        <f aca="false">AM679</f>
        <v>REZoning_Sol-Win</v>
      </c>
      <c r="AP680" s="0" t="s">
        <v>1531</v>
      </c>
      <c r="AQ680" s="0" t="s">
        <v>35</v>
      </c>
      <c r="AR680" s="0" t="n">
        <v>2100</v>
      </c>
      <c r="AS680" s="0" t="s">
        <v>914</v>
      </c>
      <c r="AT680" s="0" t="s">
        <v>36</v>
      </c>
    </row>
    <row r="681" customFormat="false" ht="28.5" hidden="false" customHeight="true" outlineLevel="0" collapsed="false">
      <c r="A681" s="3" t="s">
        <v>61</v>
      </c>
      <c r="C681" s="0" t="s">
        <v>1532</v>
      </c>
      <c r="D681" s="50" t="s">
        <v>35</v>
      </c>
      <c r="E681" s="0" t="n">
        <v>2035</v>
      </c>
      <c r="F681" s="51" t="str">
        <f aca="false">"*"&amp;IF(AND(A681="EU",E681=2035),0.95,IF(AND(A681="EU",E681=2050),0.93,IF(AND(A681="USA",E681=2035),0.96,IF(AND(A681="USA",E681=2050),0.94,IF(AND(A681="Japan",E681=2035),0.94,IF(AND(A681="Japan",E681=2050),0.92,IF(AND(A681="Russia",E681=2035),0.95,IF(AND(A681="Russia",E681=2050),0.93,IF(AND(A681="China",E681=2035),0.94,IF(AND(A681="China",E681=2050),0.92,IF(AND(A681="India",E681=2035),0.95,IF(AND(A681="India",E681=2050),0.92,IF(AND(A681="Middle East",E681=2035),0.94,IF(AND(A681="Middle East",E681=2050),0.9,IF(AND(A681="Africa",E681=2035),0.94,IF(AND(A681="Africa",E681=2050),0.91,IF(AND(A681="Brazil",E681=2035),0.95,IF(AND(A681="Brazil",E681=2050),0.92,""))))))))))))))))))</f>
        <v>*0.95</v>
      </c>
      <c r="H681" s="0" t="s">
        <v>1532</v>
      </c>
      <c r="I681" s="50" t="s">
        <v>35</v>
      </c>
      <c r="J681" s="0" t="n">
        <v>2050</v>
      </c>
      <c r="K681" s="48" t="str">
        <f aca="false">"*"&amp;IF(AND(A681="EU",J681=2035),0.95,IF(AND(A681="EU",J681=2050),0.93,IF(AND(A681="USA",J681=2035),0.96,IF(AND(A681="USA",J681=2050),0.94,IF(AND(A681="Japan",J681=2035),0.94,IF(AND(A681="Japan",J681=2050),0.92,IF(AND(A681="Russia",J681=2035),0.95,IF(AND(A681="Russia",J681=2050),0.93,IF(AND(A681="China",J681=2035),0.94,IF(AND(A681="China",J681=2050),0.92,IF(AND(A681="India",J681=2035),0.95,IF(AND(A681="India",J681=2050),0.92,IF(AND(A681="Middle East",J681=2035),0.94,IF(AND(A681="Middle East",J681=2050),0.9,IF(AND(A681="Africa",J681=2035),0.94,IF(AND(A681="Africa",J681=2050),0.91,IF(AND(A681="Brazil",J681=2035),0.95,IF(AND(A681="Brazil",J681=2050),0.92,""))))))))))))))))))</f>
        <v>*0.92</v>
      </c>
      <c r="P681" s="41" t="s">
        <v>1532</v>
      </c>
      <c r="Q681" s="52" t="s">
        <v>35</v>
      </c>
      <c r="R681" s="41" t="n">
        <v>2035</v>
      </c>
      <c r="S681" s="53" t="str">
        <f aca="false">"*"&amp;IF(AND(A681="EU",R681=2035),0.95,IF(AND(A681="EU",R681=2050),0.93,IF(AND(A681="USA",R681=2035),0.96,IF(AND(A681="USA",R681=2050),0.93,IF(AND(A681="Japan",R681=2035),0.94,IF(AND(A681="Japan",R681=2050),0.92,IF(AND(A681="Russia",R681=2035),0.95,IF(AND(A681="Russia",R681=2050),0.91,IF(AND(A681="China",R681=2035),0.93,IF(AND(A681="China",R681=2050),0.92,IF(AND(A681="India",R681=2035),0.94,IF(AND(A681="India",R681=2050),0.91,IF(AND(A681="Middle East",R681=2035),0.92,IF(AND(A681="Middle East",R681=2050),0.89,IF(AND(A681="Africa",R681=2035),0.93,IF(AND(A681="Africa",R681=2050),0.9,IF(AND(A681="Brazil",R681=2035),0.95,IF(AND(A681="Brazil",R681=2050),0.92,""))))))))))))))))))</f>
        <v>*0.95</v>
      </c>
      <c r="U681" s="41" t="s">
        <v>1532</v>
      </c>
      <c r="V681" s="52" t="s">
        <v>35</v>
      </c>
      <c r="W681" s="41" t="n">
        <v>2050</v>
      </c>
      <c r="X681" s="53" t="str">
        <f aca="false">"*"&amp;IF(AND(A681="EU",W681=2035),0.95,IF(AND(A681="EU",W681=2050),0.93,IF(AND(A681="USA",W681=2035),0.96,IF(AND(A681="USA",W681=2050),0.93,IF(AND(A681="Japan",W681=2035),0.94,IF(AND(A681="Japan",W681=2050),0.92,IF(AND(A681="Russia",W681=2035),0.95,IF(AND(A681="Russia",W681=2050),0.91,IF(AND(A681="China",W681=2035),0.93,IF(AND(A681="China",W681=2050),0.92,IF(AND(A681="India",W681=2035),0.94,IF(AND(A681="India",W681=2050),0.91,IF(AND(A681="Middle East",W681=2035),0.92,IF(AND(A681="Middle East",W681=2050),0.89,IF(AND(A681="Africa",W681=2035),0.93,IF(AND(A681="Africa",W681=2050),0.9,IF(AND(A681="Brazil",W681=2035),0.95,IF(AND(A681="Brazil",W681=2050),0.92,""))))))))))))))))))</f>
        <v>*0.92</v>
      </c>
      <c r="AC681" s="0" t="s">
        <v>1532</v>
      </c>
      <c r="AD681" s="50" t="s">
        <v>35</v>
      </c>
      <c r="AE681" s="0" t="n">
        <v>2035</v>
      </c>
      <c r="AF681" s="51" t="str">
        <f aca="false">"*"&amp;IF(AND(A681="EU",AE681=2035),0.93,IF(AND(A681="EU",AE681=2050),0.9,IF(AND(A681="USA",AE681=2035),0.92,IF(AND(A681="USA",AE681=2050),0.89,IF(AND(A681="Japan",AE681=2035),0.92,IF(AND(A681="Japan",AE681=2050),0.89,IF(AND(A681="Russia",AE681=2035),0.91,IF(AND(A681="Russia",AE681=2050),0.86,IF(AND(A681="China",AE681=2035),0.91,IF(AND(A681="China",AE681=2050),0.87,IF(AND(A681="India",AE681=2035),0.92,IF(AND(A681="India",AE681=2050),0.87,IF(AND(A681="Middle East",AE681=2035),0.89,IF(AND(A681="Middle East",AE681=2050),0.84,IF(AND(A681="Africa",AE681=2035),0.9,IF(AND(A681="Africa",AE681=2050),0.86,IF(AND(A681="Brazil",AE681=2035),0.93,IF(AND(A681="Brazil",AE681=2050),0.89,""))))))))))))))))))</f>
        <v>*0.93</v>
      </c>
      <c r="AG681" s="51" t="str">
        <f aca="false">AG680</f>
        <v>REZoning_Sol-Win</v>
      </c>
      <c r="AI681" s="0" t="s">
        <v>1532</v>
      </c>
      <c r="AJ681" s="50" t="s">
        <v>35</v>
      </c>
      <c r="AK681" s="0" t="n">
        <v>2050</v>
      </c>
      <c r="AL681" s="51" t="str">
        <f aca="false">"*"&amp;IF(AND(A681="EU",AK681=2035),0.93,IF(AND(A681="EU",AK681=2050),0.9,IF(AND(A681="USA",AK681=2035),0.92,IF(AND(A681="USA",AK681=2050),0.89,IF(AND(A681="Japan",AK681=2035),0.92,IF(AND(A681="Japan",AK681=2050),0.89,IF(AND(A681="Russia",AK681=2035),0.91,IF(AND(A681="Russia",AK681=2050),0.86,IF(AND(A681="China",AK681=2035),0.91,IF(AND(A681="China",AK681=2050),0.87,IF(AND(A681="India",AK681=2035),0.92,IF(AND(A681="India",AK681=2050),0.87,IF(AND(A681="Middle East",AK681=2035),0.89,IF(AND(A681="Middle East",AK681=2050),0.84,IF(AND(A681="Africa",AK681=2035),0.9,IF(AND(A681="Africa",AK681=2050),0.86,IF(AND(A681="Brazil",AK681=2035),0.93,IF(AND(A681="Brazil",AK681=2050),0.89,""))))))))))))))))))</f>
        <v>*0.89</v>
      </c>
      <c r="AM681" s="51" t="str">
        <f aca="false">AM680</f>
        <v>REZoning_Sol-Win</v>
      </c>
      <c r="AP681" s="0" t="s">
        <v>1532</v>
      </c>
      <c r="AQ681" s="0" t="s">
        <v>35</v>
      </c>
      <c r="AR681" s="0" t="n">
        <v>2100</v>
      </c>
      <c r="AS681" s="0" t="s">
        <v>914</v>
      </c>
      <c r="AT681" s="0" t="s">
        <v>36</v>
      </c>
    </row>
    <row r="682" customFormat="false" ht="28.5" hidden="false" customHeight="true" outlineLevel="0" collapsed="false">
      <c r="A682" s="3" t="s">
        <v>61</v>
      </c>
      <c r="C682" s="0" t="s">
        <v>1533</v>
      </c>
      <c r="D682" s="50" t="s">
        <v>35</v>
      </c>
      <c r="E682" s="0" t="n">
        <v>2035</v>
      </c>
      <c r="F682" s="51" t="str">
        <f aca="false">"*"&amp;IF(AND(A682="EU",E682=2035),0.95,IF(AND(A682="EU",E682=2050),0.93,IF(AND(A682="USA",E682=2035),0.96,IF(AND(A682="USA",E682=2050),0.94,IF(AND(A682="Japan",E682=2035),0.94,IF(AND(A682="Japan",E682=2050),0.92,IF(AND(A682="Russia",E682=2035),0.95,IF(AND(A682="Russia",E682=2050),0.93,IF(AND(A682="China",E682=2035),0.94,IF(AND(A682="China",E682=2050),0.92,IF(AND(A682="India",E682=2035),0.95,IF(AND(A682="India",E682=2050),0.92,IF(AND(A682="Middle East",E682=2035),0.94,IF(AND(A682="Middle East",E682=2050),0.9,IF(AND(A682="Africa",E682=2035),0.94,IF(AND(A682="Africa",E682=2050),0.91,IF(AND(A682="Brazil",E682=2035),0.95,IF(AND(A682="Brazil",E682=2050),0.92,""))))))))))))))))))</f>
        <v>*0.95</v>
      </c>
      <c r="H682" s="0" t="s">
        <v>1533</v>
      </c>
      <c r="I682" s="50" t="s">
        <v>35</v>
      </c>
      <c r="J682" s="0" t="n">
        <v>2050</v>
      </c>
      <c r="K682" s="48" t="str">
        <f aca="false">"*"&amp;IF(AND(A682="EU",J682=2035),0.95,IF(AND(A682="EU",J682=2050),0.93,IF(AND(A682="USA",J682=2035),0.96,IF(AND(A682="USA",J682=2050),0.94,IF(AND(A682="Japan",J682=2035),0.94,IF(AND(A682="Japan",J682=2050),0.92,IF(AND(A682="Russia",J682=2035),0.95,IF(AND(A682="Russia",J682=2050),0.93,IF(AND(A682="China",J682=2035),0.94,IF(AND(A682="China",J682=2050),0.92,IF(AND(A682="India",J682=2035),0.95,IF(AND(A682="India",J682=2050),0.92,IF(AND(A682="Middle East",J682=2035),0.94,IF(AND(A682="Middle East",J682=2050),0.9,IF(AND(A682="Africa",J682=2035),0.94,IF(AND(A682="Africa",J682=2050),0.91,IF(AND(A682="Brazil",J682=2035),0.95,IF(AND(A682="Brazil",J682=2050),0.92,""))))))))))))))))))</f>
        <v>*0.92</v>
      </c>
      <c r="P682" s="41" t="s">
        <v>1533</v>
      </c>
      <c r="Q682" s="52" t="s">
        <v>35</v>
      </c>
      <c r="R682" s="41" t="n">
        <v>2035</v>
      </c>
      <c r="S682" s="53" t="str">
        <f aca="false">"*"&amp;IF(AND(A682="EU",R682=2035),0.95,IF(AND(A682="EU",R682=2050),0.93,IF(AND(A682="USA",R682=2035),0.96,IF(AND(A682="USA",R682=2050),0.93,IF(AND(A682="Japan",R682=2035),0.94,IF(AND(A682="Japan",R682=2050),0.92,IF(AND(A682="Russia",R682=2035),0.95,IF(AND(A682="Russia",R682=2050),0.91,IF(AND(A682="China",R682=2035),0.93,IF(AND(A682="China",R682=2050),0.92,IF(AND(A682="India",R682=2035),0.94,IF(AND(A682="India",R682=2050),0.91,IF(AND(A682="Middle East",R682=2035),0.92,IF(AND(A682="Middle East",R682=2050),0.89,IF(AND(A682="Africa",R682=2035),0.93,IF(AND(A682="Africa",R682=2050),0.9,IF(AND(A682="Brazil",R682=2035),0.95,IF(AND(A682="Brazil",R682=2050),0.92,""))))))))))))))))))</f>
        <v>*0.95</v>
      </c>
      <c r="U682" s="41" t="s">
        <v>1533</v>
      </c>
      <c r="V682" s="52" t="s">
        <v>35</v>
      </c>
      <c r="W682" s="41" t="n">
        <v>2050</v>
      </c>
      <c r="X682" s="53" t="str">
        <f aca="false">"*"&amp;IF(AND(A682="EU",W682=2035),0.95,IF(AND(A682="EU",W682=2050),0.93,IF(AND(A682="USA",W682=2035),0.96,IF(AND(A682="USA",W682=2050),0.93,IF(AND(A682="Japan",W682=2035),0.94,IF(AND(A682="Japan",W682=2050),0.92,IF(AND(A682="Russia",W682=2035),0.95,IF(AND(A682="Russia",W682=2050),0.91,IF(AND(A682="China",W682=2035),0.93,IF(AND(A682="China",W682=2050),0.92,IF(AND(A682="India",W682=2035),0.94,IF(AND(A682="India",W682=2050),0.91,IF(AND(A682="Middle East",W682=2035),0.92,IF(AND(A682="Middle East",W682=2050),0.89,IF(AND(A682="Africa",W682=2035),0.93,IF(AND(A682="Africa",W682=2050),0.9,IF(AND(A682="Brazil",W682=2035),0.95,IF(AND(A682="Brazil",W682=2050),0.92,""))))))))))))))))))</f>
        <v>*0.92</v>
      </c>
      <c r="AC682" s="0" t="s">
        <v>1533</v>
      </c>
      <c r="AD682" s="50" t="s">
        <v>35</v>
      </c>
      <c r="AE682" s="0" t="n">
        <v>2035</v>
      </c>
      <c r="AF682" s="51" t="str">
        <f aca="false">"*"&amp;IF(AND(A682="EU",AE682=2035),0.93,IF(AND(A682="EU",AE682=2050),0.9,IF(AND(A682="USA",AE682=2035),0.92,IF(AND(A682="USA",AE682=2050),0.89,IF(AND(A682="Japan",AE682=2035),0.92,IF(AND(A682="Japan",AE682=2050),0.89,IF(AND(A682="Russia",AE682=2035),0.91,IF(AND(A682="Russia",AE682=2050),0.86,IF(AND(A682="China",AE682=2035),0.91,IF(AND(A682="China",AE682=2050),0.87,IF(AND(A682="India",AE682=2035),0.92,IF(AND(A682="India",AE682=2050),0.87,IF(AND(A682="Middle East",AE682=2035),0.89,IF(AND(A682="Middle East",AE682=2050),0.84,IF(AND(A682="Africa",AE682=2035),0.9,IF(AND(A682="Africa",AE682=2050),0.86,IF(AND(A682="Brazil",AE682=2035),0.93,IF(AND(A682="Brazil",AE682=2050),0.89,""))))))))))))))))))</f>
        <v>*0.93</v>
      </c>
      <c r="AG682" s="51" t="str">
        <f aca="false">AG681</f>
        <v>REZoning_Sol-Win</v>
      </c>
      <c r="AI682" s="0" t="s">
        <v>1533</v>
      </c>
      <c r="AJ682" s="50" t="s">
        <v>35</v>
      </c>
      <c r="AK682" s="0" t="n">
        <v>2050</v>
      </c>
      <c r="AL682" s="51" t="str">
        <f aca="false">"*"&amp;IF(AND(A682="EU",AK682=2035),0.93,IF(AND(A682="EU",AK682=2050),0.9,IF(AND(A682="USA",AK682=2035),0.92,IF(AND(A682="USA",AK682=2050),0.89,IF(AND(A682="Japan",AK682=2035),0.92,IF(AND(A682="Japan",AK682=2050),0.89,IF(AND(A682="Russia",AK682=2035),0.91,IF(AND(A682="Russia",AK682=2050),0.86,IF(AND(A682="China",AK682=2035),0.91,IF(AND(A682="China",AK682=2050),0.87,IF(AND(A682="India",AK682=2035),0.92,IF(AND(A682="India",AK682=2050),0.87,IF(AND(A682="Middle East",AK682=2035),0.89,IF(AND(A682="Middle East",AK682=2050),0.84,IF(AND(A682="Africa",AK682=2035),0.9,IF(AND(A682="Africa",AK682=2050),0.86,IF(AND(A682="Brazil",AK682=2035),0.93,IF(AND(A682="Brazil",AK682=2050),0.89,""))))))))))))))))))</f>
        <v>*0.89</v>
      </c>
      <c r="AM682" s="51" t="str">
        <f aca="false">AM681</f>
        <v>REZoning_Sol-Win</v>
      </c>
      <c r="AP682" s="0" t="s">
        <v>1533</v>
      </c>
      <c r="AQ682" s="0" t="s">
        <v>35</v>
      </c>
      <c r="AR682" s="0" t="n">
        <v>2100</v>
      </c>
      <c r="AS682" s="0" t="s">
        <v>914</v>
      </c>
      <c r="AT682" s="0" t="s">
        <v>36</v>
      </c>
    </row>
    <row r="683" customFormat="false" ht="28.5" hidden="false" customHeight="true" outlineLevel="0" collapsed="false">
      <c r="A683" s="3" t="s">
        <v>61</v>
      </c>
      <c r="C683" s="0" t="s">
        <v>1534</v>
      </c>
      <c r="D683" s="50" t="s">
        <v>35</v>
      </c>
      <c r="E683" s="0" t="n">
        <v>2035</v>
      </c>
      <c r="F683" s="51" t="str">
        <f aca="false">"*"&amp;IF(AND(A683="EU",E683=2035),0.95,IF(AND(A683="EU",E683=2050),0.93,IF(AND(A683="USA",E683=2035),0.96,IF(AND(A683="USA",E683=2050),0.94,IF(AND(A683="Japan",E683=2035),0.94,IF(AND(A683="Japan",E683=2050),0.92,IF(AND(A683="Russia",E683=2035),0.95,IF(AND(A683="Russia",E683=2050),0.93,IF(AND(A683="China",E683=2035),0.94,IF(AND(A683="China",E683=2050),0.92,IF(AND(A683="India",E683=2035),0.95,IF(AND(A683="India",E683=2050),0.92,IF(AND(A683="Middle East",E683=2035),0.94,IF(AND(A683="Middle East",E683=2050),0.9,IF(AND(A683="Africa",E683=2035),0.94,IF(AND(A683="Africa",E683=2050),0.91,IF(AND(A683="Brazil",E683=2035),0.95,IF(AND(A683="Brazil",E683=2050),0.92,""))))))))))))))))))</f>
        <v>*0.95</v>
      </c>
      <c r="H683" s="0" t="s">
        <v>1534</v>
      </c>
      <c r="I683" s="50" t="s">
        <v>35</v>
      </c>
      <c r="J683" s="0" t="n">
        <v>2050</v>
      </c>
      <c r="K683" s="48" t="str">
        <f aca="false">"*"&amp;IF(AND(A683="EU",J683=2035),0.95,IF(AND(A683="EU",J683=2050),0.93,IF(AND(A683="USA",J683=2035),0.96,IF(AND(A683="USA",J683=2050),0.94,IF(AND(A683="Japan",J683=2035),0.94,IF(AND(A683="Japan",J683=2050),0.92,IF(AND(A683="Russia",J683=2035),0.95,IF(AND(A683="Russia",J683=2050),0.93,IF(AND(A683="China",J683=2035),0.94,IF(AND(A683="China",J683=2050),0.92,IF(AND(A683="India",J683=2035),0.95,IF(AND(A683="India",J683=2050),0.92,IF(AND(A683="Middle East",J683=2035),0.94,IF(AND(A683="Middle East",J683=2050),0.9,IF(AND(A683="Africa",J683=2035),0.94,IF(AND(A683="Africa",J683=2050),0.91,IF(AND(A683="Brazil",J683=2035),0.95,IF(AND(A683="Brazil",J683=2050),0.92,""))))))))))))))))))</f>
        <v>*0.92</v>
      </c>
      <c r="P683" s="41" t="s">
        <v>1534</v>
      </c>
      <c r="Q683" s="52" t="s">
        <v>35</v>
      </c>
      <c r="R683" s="41" t="n">
        <v>2035</v>
      </c>
      <c r="S683" s="53" t="str">
        <f aca="false">"*"&amp;IF(AND(A683="EU",R683=2035),0.95,IF(AND(A683="EU",R683=2050),0.93,IF(AND(A683="USA",R683=2035),0.96,IF(AND(A683="USA",R683=2050),0.93,IF(AND(A683="Japan",R683=2035),0.94,IF(AND(A683="Japan",R683=2050),0.92,IF(AND(A683="Russia",R683=2035),0.95,IF(AND(A683="Russia",R683=2050),0.91,IF(AND(A683="China",R683=2035),0.93,IF(AND(A683="China",R683=2050),0.92,IF(AND(A683="India",R683=2035),0.94,IF(AND(A683="India",R683=2050),0.91,IF(AND(A683="Middle East",R683=2035),0.92,IF(AND(A683="Middle East",R683=2050),0.89,IF(AND(A683="Africa",R683=2035),0.93,IF(AND(A683="Africa",R683=2050),0.9,IF(AND(A683="Brazil",R683=2035),0.95,IF(AND(A683="Brazil",R683=2050),0.92,""))))))))))))))))))</f>
        <v>*0.95</v>
      </c>
      <c r="U683" s="41" t="s">
        <v>1534</v>
      </c>
      <c r="V683" s="52" t="s">
        <v>35</v>
      </c>
      <c r="W683" s="41" t="n">
        <v>2050</v>
      </c>
      <c r="X683" s="53" t="str">
        <f aca="false">"*"&amp;IF(AND(A683="EU",W683=2035),0.95,IF(AND(A683="EU",W683=2050),0.93,IF(AND(A683="USA",W683=2035),0.96,IF(AND(A683="USA",W683=2050),0.93,IF(AND(A683="Japan",W683=2035),0.94,IF(AND(A683="Japan",W683=2050),0.92,IF(AND(A683="Russia",W683=2035),0.95,IF(AND(A683="Russia",W683=2050),0.91,IF(AND(A683="China",W683=2035),0.93,IF(AND(A683="China",W683=2050),0.92,IF(AND(A683="India",W683=2035),0.94,IF(AND(A683="India",W683=2050),0.91,IF(AND(A683="Middle East",W683=2035),0.92,IF(AND(A683="Middle East",W683=2050),0.89,IF(AND(A683="Africa",W683=2035),0.93,IF(AND(A683="Africa",W683=2050),0.9,IF(AND(A683="Brazil",W683=2035),0.95,IF(AND(A683="Brazil",W683=2050),0.92,""))))))))))))))))))</f>
        <v>*0.92</v>
      </c>
      <c r="AC683" s="0" t="s">
        <v>1534</v>
      </c>
      <c r="AD683" s="50" t="s">
        <v>35</v>
      </c>
      <c r="AE683" s="0" t="n">
        <v>2035</v>
      </c>
      <c r="AF683" s="51" t="str">
        <f aca="false">"*"&amp;IF(AND(A683="EU",AE683=2035),0.93,IF(AND(A683="EU",AE683=2050),0.9,IF(AND(A683="USA",AE683=2035),0.92,IF(AND(A683="USA",AE683=2050),0.89,IF(AND(A683="Japan",AE683=2035),0.92,IF(AND(A683="Japan",AE683=2050),0.89,IF(AND(A683="Russia",AE683=2035),0.91,IF(AND(A683="Russia",AE683=2050),0.86,IF(AND(A683="China",AE683=2035),0.91,IF(AND(A683="China",AE683=2050),0.87,IF(AND(A683="India",AE683=2035),0.92,IF(AND(A683="India",AE683=2050),0.87,IF(AND(A683="Middle East",AE683=2035),0.89,IF(AND(A683="Middle East",AE683=2050),0.84,IF(AND(A683="Africa",AE683=2035),0.9,IF(AND(A683="Africa",AE683=2050),0.86,IF(AND(A683="Brazil",AE683=2035),0.93,IF(AND(A683="Brazil",AE683=2050),0.89,""))))))))))))))))))</f>
        <v>*0.93</v>
      </c>
      <c r="AG683" s="51" t="str">
        <f aca="false">AG682</f>
        <v>REZoning_Sol-Win</v>
      </c>
      <c r="AI683" s="0" t="s">
        <v>1534</v>
      </c>
      <c r="AJ683" s="50" t="s">
        <v>35</v>
      </c>
      <c r="AK683" s="0" t="n">
        <v>2050</v>
      </c>
      <c r="AL683" s="51" t="str">
        <f aca="false">"*"&amp;IF(AND(A683="EU",AK683=2035),0.93,IF(AND(A683="EU",AK683=2050),0.9,IF(AND(A683="USA",AK683=2035),0.92,IF(AND(A683="USA",AK683=2050),0.89,IF(AND(A683="Japan",AK683=2035),0.92,IF(AND(A683="Japan",AK683=2050),0.89,IF(AND(A683="Russia",AK683=2035),0.91,IF(AND(A683="Russia",AK683=2050),0.86,IF(AND(A683="China",AK683=2035),0.91,IF(AND(A683="China",AK683=2050),0.87,IF(AND(A683="India",AK683=2035),0.92,IF(AND(A683="India",AK683=2050),0.87,IF(AND(A683="Middle East",AK683=2035),0.89,IF(AND(A683="Middle East",AK683=2050),0.84,IF(AND(A683="Africa",AK683=2035),0.9,IF(AND(A683="Africa",AK683=2050),0.86,IF(AND(A683="Brazil",AK683=2035),0.93,IF(AND(A683="Brazil",AK683=2050),0.89,""))))))))))))))))))</f>
        <v>*0.89</v>
      </c>
      <c r="AM683" s="51" t="str">
        <f aca="false">AM682</f>
        <v>REZoning_Sol-Win</v>
      </c>
      <c r="AP683" s="0" t="s">
        <v>1534</v>
      </c>
      <c r="AQ683" s="0" t="s">
        <v>35</v>
      </c>
      <c r="AR683" s="0" t="n">
        <v>2100</v>
      </c>
      <c r="AS683" s="0" t="s">
        <v>914</v>
      </c>
      <c r="AT683" s="0" t="s">
        <v>36</v>
      </c>
    </row>
    <row r="684" customFormat="false" ht="28.5" hidden="false" customHeight="true" outlineLevel="0" collapsed="false">
      <c r="A684" s="3" t="s">
        <v>61</v>
      </c>
      <c r="C684" s="0" t="s">
        <v>1535</v>
      </c>
      <c r="D684" s="50" t="s">
        <v>35</v>
      </c>
      <c r="E684" s="0" t="n">
        <v>2035</v>
      </c>
      <c r="F684" s="51" t="str">
        <f aca="false">"*"&amp;IF(AND(A684="EU",E684=2035),0.95,IF(AND(A684="EU",E684=2050),0.93,IF(AND(A684="USA",E684=2035),0.96,IF(AND(A684="USA",E684=2050),0.94,IF(AND(A684="Japan",E684=2035),0.94,IF(AND(A684="Japan",E684=2050),0.92,IF(AND(A684="Russia",E684=2035),0.95,IF(AND(A684="Russia",E684=2050),0.93,IF(AND(A684="China",E684=2035),0.94,IF(AND(A684="China",E684=2050),0.92,IF(AND(A684="India",E684=2035),0.95,IF(AND(A684="India",E684=2050),0.92,IF(AND(A684="Middle East",E684=2035),0.94,IF(AND(A684="Middle East",E684=2050),0.9,IF(AND(A684="Africa",E684=2035),0.94,IF(AND(A684="Africa",E684=2050),0.91,IF(AND(A684="Brazil",E684=2035),0.95,IF(AND(A684="Brazil",E684=2050),0.92,""))))))))))))))))))</f>
        <v>*0.95</v>
      </c>
      <c r="H684" s="0" t="s">
        <v>1535</v>
      </c>
      <c r="I684" s="50" t="s">
        <v>35</v>
      </c>
      <c r="J684" s="0" t="n">
        <v>2050</v>
      </c>
      <c r="K684" s="48" t="str">
        <f aca="false">"*"&amp;IF(AND(A684="EU",J684=2035),0.95,IF(AND(A684="EU",J684=2050),0.93,IF(AND(A684="USA",J684=2035),0.96,IF(AND(A684="USA",J684=2050),0.94,IF(AND(A684="Japan",J684=2035),0.94,IF(AND(A684="Japan",J684=2050),0.92,IF(AND(A684="Russia",J684=2035),0.95,IF(AND(A684="Russia",J684=2050),0.93,IF(AND(A684="China",J684=2035),0.94,IF(AND(A684="China",J684=2050),0.92,IF(AND(A684="India",J684=2035),0.95,IF(AND(A684="India",J684=2050),0.92,IF(AND(A684="Middle East",J684=2035),0.94,IF(AND(A684="Middle East",J684=2050),0.9,IF(AND(A684="Africa",J684=2035),0.94,IF(AND(A684="Africa",J684=2050),0.91,IF(AND(A684="Brazil",J684=2035),0.95,IF(AND(A684="Brazil",J684=2050),0.92,""))))))))))))))))))</f>
        <v>*0.92</v>
      </c>
      <c r="P684" s="41" t="s">
        <v>1535</v>
      </c>
      <c r="Q684" s="52" t="s">
        <v>35</v>
      </c>
      <c r="R684" s="41" t="n">
        <v>2035</v>
      </c>
      <c r="S684" s="53" t="str">
        <f aca="false">"*"&amp;IF(AND(A684="EU",R684=2035),0.95,IF(AND(A684="EU",R684=2050),0.93,IF(AND(A684="USA",R684=2035),0.96,IF(AND(A684="USA",R684=2050),0.93,IF(AND(A684="Japan",R684=2035),0.94,IF(AND(A684="Japan",R684=2050),0.92,IF(AND(A684="Russia",R684=2035),0.95,IF(AND(A684="Russia",R684=2050),0.91,IF(AND(A684="China",R684=2035),0.93,IF(AND(A684="China",R684=2050),0.92,IF(AND(A684="India",R684=2035),0.94,IF(AND(A684="India",R684=2050),0.91,IF(AND(A684="Middle East",R684=2035),0.92,IF(AND(A684="Middle East",R684=2050),0.89,IF(AND(A684="Africa",R684=2035),0.93,IF(AND(A684="Africa",R684=2050),0.9,IF(AND(A684="Brazil",R684=2035),0.95,IF(AND(A684="Brazil",R684=2050),0.92,""))))))))))))))))))</f>
        <v>*0.95</v>
      </c>
      <c r="U684" s="41" t="s">
        <v>1535</v>
      </c>
      <c r="V684" s="52" t="s">
        <v>35</v>
      </c>
      <c r="W684" s="41" t="n">
        <v>2050</v>
      </c>
      <c r="X684" s="53" t="str">
        <f aca="false">"*"&amp;IF(AND(A684="EU",W684=2035),0.95,IF(AND(A684="EU",W684=2050),0.93,IF(AND(A684="USA",W684=2035),0.96,IF(AND(A684="USA",W684=2050),0.93,IF(AND(A684="Japan",W684=2035),0.94,IF(AND(A684="Japan",W684=2050),0.92,IF(AND(A684="Russia",W684=2035),0.95,IF(AND(A684="Russia",W684=2050),0.91,IF(AND(A684="China",W684=2035),0.93,IF(AND(A684="China",W684=2050),0.92,IF(AND(A684="India",W684=2035),0.94,IF(AND(A684="India",W684=2050),0.91,IF(AND(A684="Middle East",W684=2035),0.92,IF(AND(A684="Middle East",W684=2050),0.89,IF(AND(A684="Africa",W684=2035),0.93,IF(AND(A684="Africa",W684=2050),0.9,IF(AND(A684="Brazil",W684=2035),0.95,IF(AND(A684="Brazil",W684=2050),0.92,""))))))))))))))))))</f>
        <v>*0.92</v>
      </c>
      <c r="AC684" s="0" t="s">
        <v>1535</v>
      </c>
      <c r="AD684" s="50" t="s">
        <v>35</v>
      </c>
      <c r="AE684" s="0" t="n">
        <v>2035</v>
      </c>
      <c r="AF684" s="51" t="str">
        <f aca="false">"*"&amp;IF(AND(A684="EU",AE684=2035),0.93,IF(AND(A684="EU",AE684=2050),0.9,IF(AND(A684="USA",AE684=2035),0.92,IF(AND(A684="USA",AE684=2050),0.89,IF(AND(A684="Japan",AE684=2035),0.92,IF(AND(A684="Japan",AE684=2050),0.89,IF(AND(A684="Russia",AE684=2035),0.91,IF(AND(A684="Russia",AE684=2050),0.86,IF(AND(A684="China",AE684=2035),0.91,IF(AND(A684="China",AE684=2050),0.87,IF(AND(A684="India",AE684=2035),0.92,IF(AND(A684="India",AE684=2050),0.87,IF(AND(A684="Middle East",AE684=2035),0.89,IF(AND(A684="Middle East",AE684=2050),0.84,IF(AND(A684="Africa",AE684=2035),0.9,IF(AND(A684="Africa",AE684=2050),0.86,IF(AND(A684="Brazil",AE684=2035),0.93,IF(AND(A684="Brazil",AE684=2050),0.89,""))))))))))))))))))</f>
        <v>*0.93</v>
      </c>
      <c r="AG684" s="51" t="str">
        <f aca="false">AG683</f>
        <v>REZoning_Sol-Win</v>
      </c>
      <c r="AI684" s="0" t="s">
        <v>1535</v>
      </c>
      <c r="AJ684" s="50" t="s">
        <v>35</v>
      </c>
      <c r="AK684" s="0" t="n">
        <v>2050</v>
      </c>
      <c r="AL684" s="51" t="str">
        <f aca="false">"*"&amp;IF(AND(A684="EU",AK684=2035),0.93,IF(AND(A684="EU",AK684=2050),0.9,IF(AND(A684="USA",AK684=2035),0.92,IF(AND(A684="USA",AK684=2050),0.89,IF(AND(A684="Japan",AK684=2035),0.92,IF(AND(A684="Japan",AK684=2050),0.89,IF(AND(A684="Russia",AK684=2035),0.91,IF(AND(A684="Russia",AK684=2050),0.86,IF(AND(A684="China",AK684=2035),0.91,IF(AND(A684="China",AK684=2050),0.87,IF(AND(A684="India",AK684=2035),0.92,IF(AND(A684="India",AK684=2050),0.87,IF(AND(A684="Middle East",AK684=2035),0.89,IF(AND(A684="Middle East",AK684=2050),0.84,IF(AND(A684="Africa",AK684=2035),0.9,IF(AND(A684="Africa",AK684=2050),0.86,IF(AND(A684="Brazil",AK684=2035),0.93,IF(AND(A684="Brazil",AK684=2050),0.89,""))))))))))))))))))</f>
        <v>*0.89</v>
      </c>
      <c r="AM684" s="51" t="str">
        <f aca="false">AM683</f>
        <v>REZoning_Sol-Win</v>
      </c>
      <c r="AP684" s="0" t="s">
        <v>1535</v>
      </c>
      <c r="AQ684" s="0" t="s">
        <v>35</v>
      </c>
      <c r="AR684" s="0" t="n">
        <v>2100</v>
      </c>
      <c r="AS684" s="0" t="s">
        <v>914</v>
      </c>
      <c r="AT684" s="0" t="s">
        <v>36</v>
      </c>
    </row>
    <row r="685" customFormat="false" ht="28.5" hidden="false" customHeight="true" outlineLevel="0" collapsed="false">
      <c r="A685" s="3" t="s">
        <v>61</v>
      </c>
      <c r="C685" s="0" t="s">
        <v>1536</v>
      </c>
      <c r="D685" s="50" t="s">
        <v>35</v>
      </c>
      <c r="E685" s="0" t="n">
        <v>2035</v>
      </c>
      <c r="F685" s="51" t="str">
        <f aca="false">"*"&amp;IF(AND(A685="EU",E685=2035),0.95,IF(AND(A685="EU",E685=2050),0.93,IF(AND(A685="USA",E685=2035),0.96,IF(AND(A685="USA",E685=2050),0.94,IF(AND(A685="Japan",E685=2035),0.94,IF(AND(A685="Japan",E685=2050),0.92,IF(AND(A685="Russia",E685=2035),0.95,IF(AND(A685="Russia",E685=2050),0.93,IF(AND(A685="China",E685=2035),0.94,IF(AND(A685="China",E685=2050),0.92,IF(AND(A685="India",E685=2035),0.95,IF(AND(A685="India",E685=2050),0.92,IF(AND(A685="Middle East",E685=2035),0.94,IF(AND(A685="Middle East",E685=2050),0.9,IF(AND(A685="Africa",E685=2035),0.94,IF(AND(A685="Africa",E685=2050),0.91,IF(AND(A685="Brazil",E685=2035),0.95,IF(AND(A685="Brazil",E685=2050),0.92,""))))))))))))))))))</f>
        <v>*0.95</v>
      </c>
      <c r="H685" s="0" t="s">
        <v>1536</v>
      </c>
      <c r="I685" s="50" t="s">
        <v>35</v>
      </c>
      <c r="J685" s="0" t="n">
        <v>2050</v>
      </c>
      <c r="K685" s="48" t="str">
        <f aca="false">"*"&amp;IF(AND(A685="EU",J685=2035),0.95,IF(AND(A685="EU",J685=2050),0.93,IF(AND(A685="USA",J685=2035),0.96,IF(AND(A685="USA",J685=2050),0.94,IF(AND(A685="Japan",J685=2035),0.94,IF(AND(A685="Japan",J685=2050),0.92,IF(AND(A685="Russia",J685=2035),0.95,IF(AND(A685="Russia",J685=2050),0.93,IF(AND(A685="China",J685=2035),0.94,IF(AND(A685="China",J685=2050),0.92,IF(AND(A685="India",J685=2035),0.95,IF(AND(A685="India",J685=2050),0.92,IF(AND(A685="Middle East",J685=2035),0.94,IF(AND(A685="Middle East",J685=2050),0.9,IF(AND(A685="Africa",J685=2035),0.94,IF(AND(A685="Africa",J685=2050),0.91,IF(AND(A685="Brazil",J685=2035),0.95,IF(AND(A685="Brazil",J685=2050),0.92,""))))))))))))))))))</f>
        <v>*0.92</v>
      </c>
      <c r="P685" s="41" t="s">
        <v>1536</v>
      </c>
      <c r="Q685" s="52" t="s">
        <v>35</v>
      </c>
      <c r="R685" s="41" t="n">
        <v>2035</v>
      </c>
      <c r="S685" s="53" t="str">
        <f aca="false">"*"&amp;IF(AND(A685="EU",R685=2035),0.95,IF(AND(A685="EU",R685=2050),0.93,IF(AND(A685="USA",R685=2035),0.96,IF(AND(A685="USA",R685=2050),0.93,IF(AND(A685="Japan",R685=2035),0.94,IF(AND(A685="Japan",R685=2050),0.92,IF(AND(A685="Russia",R685=2035),0.95,IF(AND(A685="Russia",R685=2050),0.91,IF(AND(A685="China",R685=2035),0.93,IF(AND(A685="China",R685=2050),0.92,IF(AND(A685="India",R685=2035),0.94,IF(AND(A685="India",R685=2050),0.91,IF(AND(A685="Middle East",R685=2035),0.92,IF(AND(A685="Middle East",R685=2050),0.89,IF(AND(A685="Africa",R685=2035),0.93,IF(AND(A685="Africa",R685=2050),0.9,IF(AND(A685="Brazil",R685=2035),0.95,IF(AND(A685="Brazil",R685=2050),0.92,""))))))))))))))))))</f>
        <v>*0.95</v>
      </c>
      <c r="U685" s="41" t="s">
        <v>1536</v>
      </c>
      <c r="V685" s="52" t="s">
        <v>35</v>
      </c>
      <c r="W685" s="41" t="n">
        <v>2050</v>
      </c>
      <c r="X685" s="53" t="str">
        <f aca="false">"*"&amp;IF(AND(A685="EU",W685=2035),0.95,IF(AND(A685="EU",W685=2050),0.93,IF(AND(A685="USA",W685=2035),0.96,IF(AND(A685="USA",W685=2050),0.93,IF(AND(A685="Japan",W685=2035),0.94,IF(AND(A685="Japan",W685=2050),0.92,IF(AND(A685="Russia",W685=2035),0.95,IF(AND(A685="Russia",W685=2050),0.91,IF(AND(A685="China",W685=2035),0.93,IF(AND(A685="China",W685=2050),0.92,IF(AND(A685="India",W685=2035),0.94,IF(AND(A685="India",W685=2050),0.91,IF(AND(A685="Middle East",W685=2035),0.92,IF(AND(A685="Middle East",W685=2050),0.89,IF(AND(A685="Africa",W685=2035),0.93,IF(AND(A685="Africa",W685=2050),0.9,IF(AND(A685="Brazil",W685=2035),0.95,IF(AND(A685="Brazil",W685=2050),0.92,""))))))))))))))))))</f>
        <v>*0.92</v>
      </c>
      <c r="AC685" s="0" t="s">
        <v>1536</v>
      </c>
      <c r="AD685" s="50" t="s">
        <v>35</v>
      </c>
      <c r="AE685" s="0" t="n">
        <v>2035</v>
      </c>
      <c r="AF685" s="51" t="str">
        <f aca="false">"*"&amp;IF(AND(A685="EU",AE685=2035),0.93,IF(AND(A685="EU",AE685=2050),0.9,IF(AND(A685="USA",AE685=2035),0.92,IF(AND(A685="USA",AE685=2050),0.89,IF(AND(A685="Japan",AE685=2035),0.92,IF(AND(A685="Japan",AE685=2050),0.89,IF(AND(A685="Russia",AE685=2035),0.91,IF(AND(A685="Russia",AE685=2050),0.86,IF(AND(A685="China",AE685=2035),0.91,IF(AND(A685="China",AE685=2050),0.87,IF(AND(A685="India",AE685=2035),0.92,IF(AND(A685="India",AE685=2050),0.87,IF(AND(A685="Middle East",AE685=2035),0.89,IF(AND(A685="Middle East",AE685=2050),0.84,IF(AND(A685="Africa",AE685=2035),0.9,IF(AND(A685="Africa",AE685=2050),0.86,IF(AND(A685="Brazil",AE685=2035),0.93,IF(AND(A685="Brazil",AE685=2050),0.89,""))))))))))))))))))</f>
        <v>*0.93</v>
      </c>
      <c r="AG685" s="51" t="str">
        <f aca="false">AG684</f>
        <v>REZoning_Sol-Win</v>
      </c>
      <c r="AI685" s="0" t="s">
        <v>1536</v>
      </c>
      <c r="AJ685" s="50" t="s">
        <v>35</v>
      </c>
      <c r="AK685" s="0" t="n">
        <v>2050</v>
      </c>
      <c r="AL685" s="51" t="str">
        <f aca="false">"*"&amp;IF(AND(A685="EU",AK685=2035),0.93,IF(AND(A685="EU",AK685=2050),0.9,IF(AND(A685="USA",AK685=2035),0.92,IF(AND(A685="USA",AK685=2050),0.89,IF(AND(A685="Japan",AK685=2035),0.92,IF(AND(A685="Japan",AK685=2050),0.89,IF(AND(A685="Russia",AK685=2035),0.91,IF(AND(A685="Russia",AK685=2050),0.86,IF(AND(A685="China",AK685=2035),0.91,IF(AND(A685="China",AK685=2050),0.87,IF(AND(A685="India",AK685=2035),0.92,IF(AND(A685="India",AK685=2050),0.87,IF(AND(A685="Middle East",AK685=2035),0.89,IF(AND(A685="Middle East",AK685=2050),0.84,IF(AND(A685="Africa",AK685=2035),0.9,IF(AND(A685="Africa",AK685=2050),0.86,IF(AND(A685="Brazil",AK685=2035),0.93,IF(AND(A685="Brazil",AK685=2050),0.89,""))))))))))))))))))</f>
        <v>*0.89</v>
      </c>
      <c r="AM685" s="51" t="str">
        <f aca="false">AM684</f>
        <v>REZoning_Sol-Win</v>
      </c>
      <c r="AP685" s="0" t="s">
        <v>1536</v>
      </c>
      <c r="AQ685" s="0" t="s">
        <v>35</v>
      </c>
      <c r="AR685" s="0" t="n">
        <v>2100</v>
      </c>
      <c r="AS685" s="0" t="s">
        <v>914</v>
      </c>
      <c r="AT685" s="0" t="s">
        <v>36</v>
      </c>
    </row>
    <row r="686" customFormat="false" ht="28.5" hidden="false" customHeight="true" outlineLevel="0" collapsed="false">
      <c r="A686" s="3" t="s">
        <v>61</v>
      </c>
      <c r="C686" s="0" t="s">
        <v>1537</v>
      </c>
      <c r="D686" s="50" t="s">
        <v>35</v>
      </c>
      <c r="E686" s="0" t="n">
        <v>2035</v>
      </c>
      <c r="F686" s="51" t="str">
        <f aca="false">"*"&amp;IF(AND(A686="EU",E686=2035),0.95,IF(AND(A686="EU",E686=2050),0.93,IF(AND(A686="USA",E686=2035),0.96,IF(AND(A686="USA",E686=2050),0.94,IF(AND(A686="Japan",E686=2035),0.94,IF(AND(A686="Japan",E686=2050),0.92,IF(AND(A686="Russia",E686=2035),0.95,IF(AND(A686="Russia",E686=2050),0.93,IF(AND(A686="China",E686=2035),0.94,IF(AND(A686="China",E686=2050),0.92,IF(AND(A686="India",E686=2035),0.95,IF(AND(A686="India",E686=2050),0.92,IF(AND(A686="Middle East",E686=2035),0.94,IF(AND(A686="Middle East",E686=2050),0.9,IF(AND(A686="Africa",E686=2035),0.94,IF(AND(A686="Africa",E686=2050),0.91,IF(AND(A686="Brazil",E686=2035),0.95,IF(AND(A686="Brazil",E686=2050),0.92,""))))))))))))))))))</f>
        <v>*0.95</v>
      </c>
      <c r="H686" s="0" t="s">
        <v>1537</v>
      </c>
      <c r="I686" s="50" t="s">
        <v>35</v>
      </c>
      <c r="J686" s="0" t="n">
        <v>2050</v>
      </c>
      <c r="K686" s="48" t="str">
        <f aca="false">"*"&amp;IF(AND(A686="EU",J686=2035),0.95,IF(AND(A686="EU",J686=2050),0.93,IF(AND(A686="USA",J686=2035),0.96,IF(AND(A686="USA",J686=2050),0.94,IF(AND(A686="Japan",J686=2035),0.94,IF(AND(A686="Japan",J686=2050),0.92,IF(AND(A686="Russia",J686=2035),0.95,IF(AND(A686="Russia",J686=2050),0.93,IF(AND(A686="China",J686=2035),0.94,IF(AND(A686="China",J686=2050),0.92,IF(AND(A686="India",J686=2035),0.95,IF(AND(A686="India",J686=2050),0.92,IF(AND(A686="Middle East",J686=2035),0.94,IF(AND(A686="Middle East",J686=2050),0.9,IF(AND(A686="Africa",J686=2035),0.94,IF(AND(A686="Africa",J686=2050),0.91,IF(AND(A686="Brazil",J686=2035),0.95,IF(AND(A686="Brazil",J686=2050),0.92,""))))))))))))))))))</f>
        <v>*0.92</v>
      </c>
      <c r="P686" s="41" t="s">
        <v>1537</v>
      </c>
      <c r="Q686" s="52" t="s">
        <v>35</v>
      </c>
      <c r="R686" s="41" t="n">
        <v>2035</v>
      </c>
      <c r="S686" s="53" t="str">
        <f aca="false">"*"&amp;IF(AND(A686="EU",R686=2035),0.95,IF(AND(A686="EU",R686=2050),0.93,IF(AND(A686="USA",R686=2035),0.96,IF(AND(A686="USA",R686=2050),0.93,IF(AND(A686="Japan",R686=2035),0.94,IF(AND(A686="Japan",R686=2050),0.92,IF(AND(A686="Russia",R686=2035),0.95,IF(AND(A686="Russia",R686=2050),0.91,IF(AND(A686="China",R686=2035),0.93,IF(AND(A686="China",R686=2050),0.92,IF(AND(A686="India",R686=2035),0.94,IF(AND(A686="India",R686=2050),0.91,IF(AND(A686="Middle East",R686=2035),0.92,IF(AND(A686="Middle East",R686=2050),0.89,IF(AND(A686="Africa",R686=2035),0.93,IF(AND(A686="Africa",R686=2050),0.9,IF(AND(A686="Brazil",R686=2035),0.95,IF(AND(A686="Brazil",R686=2050),0.92,""))))))))))))))))))</f>
        <v>*0.95</v>
      </c>
      <c r="U686" s="41" t="s">
        <v>1537</v>
      </c>
      <c r="V686" s="52" t="s">
        <v>35</v>
      </c>
      <c r="W686" s="41" t="n">
        <v>2050</v>
      </c>
      <c r="X686" s="53" t="str">
        <f aca="false">"*"&amp;IF(AND(A686="EU",W686=2035),0.95,IF(AND(A686="EU",W686=2050),0.93,IF(AND(A686="USA",W686=2035),0.96,IF(AND(A686="USA",W686=2050),0.93,IF(AND(A686="Japan",W686=2035),0.94,IF(AND(A686="Japan",W686=2050),0.92,IF(AND(A686="Russia",W686=2035),0.95,IF(AND(A686="Russia",W686=2050),0.91,IF(AND(A686="China",W686=2035),0.93,IF(AND(A686="China",W686=2050),0.92,IF(AND(A686="India",W686=2035),0.94,IF(AND(A686="India",W686=2050),0.91,IF(AND(A686="Middle East",W686=2035),0.92,IF(AND(A686="Middle East",W686=2050),0.89,IF(AND(A686="Africa",W686=2035),0.93,IF(AND(A686="Africa",W686=2050),0.9,IF(AND(A686="Brazil",W686=2035),0.95,IF(AND(A686="Brazil",W686=2050),0.92,""))))))))))))))))))</f>
        <v>*0.92</v>
      </c>
      <c r="AC686" s="0" t="s">
        <v>1537</v>
      </c>
      <c r="AD686" s="50" t="s">
        <v>35</v>
      </c>
      <c r="AE686" s="0" t="n">
        <v>2035</v>
      </c>
      <c r="AF686" s="51" t="str">
        <f aca="false">"*"&amp;IF(AND(A686="EU",AE686=2035),0.93,IF(AND(A686="EU",AE686=2050),0.9,IF(AND(A686="USA",AE686=2035),0.92,IF(AND(A686="USA",AE686=2050),0.89,IF(AND(A686="Japan",AE686=2035),0.92,IF(AND(A686="Japan",AE686=2050),0.89,IF(AND(A686="Russia",AE686=2035),0.91,IF(AND(A686="Russia",AE686=2050),0.86,IF(AND(A686="China",AE686=2035),0.91,IF(AND(A686="China",AE686=2050),0.87,IF(AND(A686="India",AE686=2035),0.92,IF(AND(A686="India",AE686=2050),0.87,IF(AND(A686="Middle East",AE686=2035),0.89,IF(AND(A686="Middle East",AE686=2050),0.84,IF(AND(A686="Africa",AE686=2035),0.9,IF(AND(A686="Africa",AE686=2050),0.86,IF(AND(A686="Brazil",AE686=2035),0.93,IF(AND(A686="Brazil",AE686=2050),0.89,""))))))))))))))))))</f>
        <v>*0.93</v>
      </c>
      <c r="AG686" s="51" t="str">
        <f aca="false">AG685</f>
        <v>REZoning_Sol-Win</v>
      </c>
      <c r="AI686" s="0" t="s">
        <v>1537</v>
      </c>
      <c r="AJ686" s="50" t="s">
        <v>35</v>
      </c>
      <c r="AK686" s="0" t="n">
        <v>2050</v>
      </c>
      <c r="AL686" s="51" t="str">
        <f aca="false">"*"&amp;IF(AND(A686="EU",AK686=2035),0.93,IF(AND(A686="EU",AK686=2050),0.9,IF(AND(A686="USA",AK686=2035),0.92,IF(AND(A686="USA",AK686=2050),0.89,IF(AND(A686="Japan",AK686=2035),0.92,IF(AND(A686="Japan",AK686=2050),0.89,IF(AND(A686="Russia",AK686=2035),0.91,IF(AND(A686="Russia",AK686=2050),0.86,IF(AND(A686="China",AK686=2035),0.91,IF(AND(A686="China",AK686=2050),0.87,IF(AND(A686="India",AK686=2035),0.92,IF(AND(A686="India",AK686=2050),0.87,IF(AND(A686="Middle East",AK686=2035),0.89,IF(AND(A686="Middle East",AK686=2050),0.84,IF(AND(A686="Africa",AK686=2035),0.9,IF(AND(A686="Africa",AK686=2050),0.86,IF(AND(A686="Brazil",AK686=2035),0.93,IF(AND(A686="Brazil",AK686=2050),0.89,""))))))))))))))))))</f>
        <v>*0.89</v>
      </c>
      <c r="AM686" s="51" t="str">
        <f aca="false">AM685</f>
        <v>REZoning_Sol-Win</v>
      </c>
      <c r="AP686" s="0" t="s">
        <v>1537</v>
      </c>
      <c r="AQ686" s="0" t="s">
        <v>35</v>
      </c>
      <c r="AR686" s="0" t="n">
        <v>2100</v>
      </c>
      <c r="AS686" s="0" t="s">
        <v>914</v>
      </c>
      <c r="AT686" s="0" t="s">
        <v>36</v>
      </c>
    </row>
    <row r="687" customFormat="false" ht="28.5" hidden="false" customHeight="true" outlineLevel="0" collapsed="false">
      <c r="A687" s="3" t="s">
        <v>61</v>
      </c>
      <c r="C687" s="0" t="s">
        <v>1538</v>
      </c>
      <c r="D687" s="50" t="s">
        <v>35</v>
      </c>
      <c r="E687" s="0" t="n">
        <v>2035</v>
      </c>
      <c r="F687" s="51" t="str">
        <f aca="false">"*"&amp;IF(AND(A687="EU",E687=2035),0.95,IF(AND(A687="EU",E687=2050),0.93,IF(AND(A687="USA",E687=2035),0.96,IF(AND(A687="USA",E687=2050),0.94,IF(AND(A687="Japan",E687=2035),0.94,IF(AND(A687="Japan",E687=2050),0.92,IF(AND(A687="Russia",E687=2035),0.95,IF(AND(A687="Russia",E687=2050),0.93,IF(AND(A687="China",E687=2035),0.94,IF(AND(A687="China",E687=2050),0.92,IF(AND(A687="India",E687=2035),0.95,IF(AND(A687="India",E687=2050),0.92,IF(AND(A687="Middle East",E687=2035),0.94,IF(AND(A687="Middle East",E687=2050),0.9,IF(AND(A687="Africa",E687=2035),0.94,IF(AND(A687="Africa",E687=2050),0.91,IF(AND(A687="Brazil",E687=2035),0.95,IF(AND(A687="Brazil",E687=2050),0.92,""))))))))))))))))))</f>
        <v>*0.95</v>
      </c>
      <c r="H687" s="0" t="s">
        <v>1538</v>
      </c>
      <c r="I687" s="50" t="s">
        <v>35</v>
      </c>
      <c r="J687" s="0" t="n">
        <v>2050</v>
      </c>
      <c r="K687" s="48" t="str">
        <f aca="false">"*"&amp;IF(AND(A687="EU",J687=2035),0.95,IF(AND(A687="EU",J687=2050),0.93,IF(AND(A687="USA",J687=2035),0.96,IF(AND(A687="USA",J687=2050),0.94,IF(AND(A687="Japan",J687=2035),0.94,IF(AND(A687="Japan",J687=2050),0.92,IF(AND(A687="Russia",J687=2035),0.95,IF(AND(A687="Russia",J687=2050),0.93,IF(AND(A687="China",J687=2035),0.94,IF(AND(A687="China",J687=2050),0.92,IF(AND(A687="India",J687=2035),0.95,IF(AND(A687="India",J687=2050),0.92,IF(AND(A687="Middle East",J687=2035),0.94,IF(AND(A687="Middle East",J687=2050),0.9,IF(AND(A687="Africa",J687=2035),0.94,IF(AND(A687="Africa",J687=2050),0.91,IF(AND(A687="Brazil",J687=2035),0.95,IF(AND(A687="Brazil",J687=2050),0.92,""))))))))))))))))))</f>
        <v>*0.92</v>
      </c>
      <c r="P687" s="41" t="s">
        <v>1538</v>
      </c>
      <c r="Q687" s="52" t="s">
        <v>35</v>
      </c>
      <c r="R687" s="41" t="n">
        <v>2035</v>
      </c>
      <c r="S687" s="53" t="str">
        <f aca="false">"*"&amp;IF(AND(A687="EU",R687=2035),0.95,IF(AND(A687="EU",R687=2050),0.93,IF(AND(A687="USA",R687=2035),0.96,IF(AND(A687="USA",R687=2050),0.93,IF(AND(A687="Japan",R687=2035),0.94,IF(AND(A687="Japan",R687=2050),0.92,IF(AND(A687="Russia",R687=2035),0.95,IF(AND(A687="Russia",R687=2050),0.91,IF(AND(A687="China",R687=2035),0.93,IF(AND(A687="China",R687=2050),0.92,IF(AND(A687="India",R687=2035),0.94,IF(AND(A687="India",R687=2050),0.91,IF(AND(A687="Middle East",R687=2035),0.92,IF(AND(A687="Middle East",R687=2050),0.89,IF(AND(A687="Africa",R687=2035),0.93,IF(AND(A687="Africa",R687=2050),0.9,IF(AND(A687="Brazil",R687=2035),0.95,IF(AND(A687="Brazil",R687=2050),0.92,""))))))))))))))))))</f>
        <v>*0.95</v>
      </c>
      <c r="U687" s="41" t="s">
        <v>1538</v>
      </c>
      <c r="V687" s="52" t="s">
        <v>35</v>
      </c>
      <c r="W687" s="41" t="n">
        <v>2050</v>
      </c>
      <c r="X687" s="53" t="str">
        <f aca="false">"*"&amp;IF(AND(A687="EU",W687=2035),0.95,IF(AND(A687="EU",W687=2050),0.93,IF(AND(A687="USA",W687=2035),0.96,IF(AND(A687="USA",W687=2050),0.93,IF(AND(A687="Japan",W687=2035),0.94,IF(AND(A687="Japan",W687=2050),0.92,IF(AND(A687="Russia",W687=2035),0.95,IF(AND(A687="Russia",W687=2050),0.91,IF(AND(A687="China",W687=2035),0.93,IF(AND(A687="China",W687=2050),0.92,IF(AND(A687="India",W687=2035),0.94,IF(AND(A687="India",W687=2050),0.91,IF(AND(A687="Middle East",W687=2035),0.92,IF(AND(A687="Middle East",W687=2050),0.89,IF(AND(A687="Africa",W687=2035),0.93,IF(AND(A687="Africa",W687=2050),0.9,IF(AND(A687="Brazil",W687=2035),0.95,IF(AND(A687="Brazil",W687=2050),0.92,""))))))))))))))))))</f>
        <v>*0.92</v>
      </c>
      <c r="AC687" s="0" t="s">
        <v>1538</v>
      </c>
      <c r="AD687" s="50" t="s">
        <v>35</v>
      </c>
      <c r="AE687" s="0" t="n">
        <v>2035</v>
      </c>
      <c r="AF687" s="51" t="str">
        <f aca="false">"*"&amp;IF(AND(A687="EU",AE687=2035),0.93,IF(AND(A687="EU",AE687=2050),0.9,IF(AND(A687="USA",AE687=2035),0.92,IF(AND(A687="USA",AE687=2050),0.89,IF(AND(A687="Japan",AE687=2035),0.92,IF(AND(A687="Japan",AE687=2050),0.89,IF(AND(A687="Russia",AE687=2035),0.91,IF(AND(A687="Russia",AE687=2050),0.86,IF(AND(A687="China",AE687=2035),0.91,IF(AND(A687="China",AE687=2050),0.87,IF(AND(A687="India",AE687=2035),0.92,IF(AND(A687="India",AE687=2050),0.87,IF(AND(A687="Middle East",AE687=2035),0.89,IF(AND(A687="Middle East",AE687=2050),0.84,IF(AND(A687="Africa",AE687=2035),0.9,IF(AND(A687="Africa",AE687=2050),0.86,IF(AND(A687="Brazil",AE687=2035),0.93,IF(AND(A687="Brazil",AE687=2050),0.89,""))))))))))))))))))</f>
        <v>*0.93</v>
      </c>
      <c r="AG687" s="51" t="str">
        <f aca="false">AG686</f>
        <v>REZoning_Sol-Win</v>
      </c>
      <c r="AI687" s="0" t="s">
        <v>1538</v>
      </c>
      <c r="AJ687" s="50" t="s">
        <v>35</v>
      </c>
      <c r="AK687" s="0" t="n">
        <v>2050</v>
      </c>
      <c r="AL687" s="51" t="str">
        <f aca="false">"*"&amp;IF(AND(A687="EU",AK687=2035),0.93,IF(AND(A687="EU",AK687=2050),0.9,IF(AND(A687="USA",AK687=2035),0.92,IF(AND(A687="USA",AK687=2050),0.89,IF(AND(A687="Japan",AK687=2035),0.92,IF(AND(A687="Japan",AK687=2050),0.89,IF(AND(A687="Russia",AK687=2035),0.91,IF(AND(A687="Russia",AK687=2050),0.86,IF(AND(A687="China",AK687=2035),0.91,IF(AND(A687="China",AK687=2050),0.87,IF(AND(A687="India",AK687=2035),0.92,IF(AND(A687="India",AK687=2050),0.87,IF(AND(A687="Middle East",AK687=2035),0.89,IF(AND(A687="Middle East",AK687=2050),0.84,IF(AND(A687="Africa",AK687=2035),0.9,IF(AND(A687="Africa",AK687=2050),0.86,IF(AND(A687="Brazil",AK687=2035),0.93,IF(AND(A687="Brazil",AK687=2050),0.89,""))))))))))))))))))</f>
        <v>*0.89</v>
      </c>
      <c r="AM687" s="51" t="str">
        <f aca="false">AM686</f>
        <v>REZoning_Sol-Win</v>
      </c>
      <c r="AP687" s="0" t="s">
        <v>1538</v>
      </c>
      <c r="AQ687" s="0" t="s">
        <v>35</v>
      </c>
      <c r="AR687" s="0" t="n">
        <v>2100</v>
      </c>
      <c r="AS687" s="0" t="s">
        <v>914</v>
      </c>
      <c r="AT687" s="0" t="s">
        <v>36</v>
      </c>
    </row>
    <row r="688" customFormat="false" ht="28.5" hidden="false" customHeight="true" outlineLevel="0" collapsed="false">
      <c r="A688" s="3" t="s">
        <v>61</v>
      </c>
      <c r="C688" s="0" t="s">
        <v>1539</v>
      </c>
      <c r="D688" s="50" t="s">
        <v>35</v>
      </c>
      <c r="E688" s="0" t="n">
        <v>2035</v>
      </c>
      <c r="F688" s="51" t="str">
        <f aca="false">"*"&amp;IF(AND(A688="EU",E688=2035),0.95,IF(AND(A688="EU",E688=2050),0.93,IF(AND(A688="USA",E688=2035),0.96,IF(AND(A688="USA",E688=2050),0.94,IF(AND(A688="Japan",E688=2035),0.94,IF(AND(A688="Japan",E688=2050),0.92,IF(AND(A688="Russia",E688=2035),0.95,IF(AND(A688="Russia",E688=2050),0.93,IF(AND(A688="China",E688=2035),0.94,IF(AND(A688="China",E688=2050),0.92,IF(AND(A688="India",E688=2035),0.95,IF(AND(A688="India",E688=2050),0.92,IF(AND(A688="Middle East",E688=2035),0.94,IF(AND(A688="Middle East",E688=2050),0.9,IF(AND(A688="Africa",E688=2035),0.94,IF(AND(A688="Africa",E688=2050),0.91,IF(AND(A688="Brazil",E688=2035),0.95,IF(AND(A688="Brazil",E688=2050),0.92,""))))))))))))))))))</f>
        <v>*0.95</v>
      </c>
      <c r="H688" s="0" t="s">
        <v>1539</v>
      </c>
      <c r="I688" s="50" t="s">
        <v>35</v>
      </c>
      <c r="J688" s="0" t="n">
        <v>2050</v>
      </c>
      <c r="K688" s="48" t="str">
        <f aca="false">"*"&amp;IF(AND(A688="EU",J688=2035),0.95,IF(AND(A688="EU",J688=2050),0.93,IF(AND(A688="USA",J688=2035),0.96,IF(AND(A688="USA",J688=2050),0.94,IF(AND(A688="Japan",J688=2035),0.94,IF(AND(A688="Japan",J688=2050),0.92,IF(AND(A688="Russia",J688=2035),0.95,IF(AND(A688="Russia",J688=2050),0.93,IF(AND(A688="China",J688=2035),0.94,IF(AND(A688="China",J688=2050),0.92,IF(AND(A688="India",J688=2035),0.95,IF(AND(A688="India",J688=2050),0.92,IF(AND(A688="Middle East",J688=2035),0.94,IF(AND(A688="Middle East",J688=2050),0.9,IF(AND(A688="Africa",J688=2035),0.94,IF(AND(A688="Africa",J688=2050),0.91,IF(AND(A688="Brazil",J688=2035),0.95,IF(AND(A688="Brazil",J688=2050),0.92,""))))))))))))))))))</f>
        <v>*0.92</v>
      </c>
      <c r="P688" s="41" t="s">
        <v>1539</v>
      </c>
      <c r="Q688" s="52" t="s">
        <v>35</v>
      </c>
      <c r="R688" s="41" t="n">
        <v>2035</v>
      </c>
      <c r="S688" s="53" t="str">
        <f aca="false">"*"&amp;IF(AND(A688="EU",R688=2035),0.95,IF(AND(A688="EU",R688=2050),0.93,IF(AND(A688="USA",R688=2035),0.96,IF(AND(A688="USA",R688=2050),0.93,IF(AND(A688="Japan",R688=2035),0.94,IF(AND(A688="Japan",R688=2050),0.92,IF(AND(A688="Russia",R688=2035),0.95,IF(AND(A688="Russia",R688=2050),0.91,IF(AND(A688="China",R688=2035),0.93,IF(AND(A688="China",R688=2050),0.92,IF(AND(A688="India",R688=2035),0.94,IF(AND(A688="India",R688=2050),0.91,IF(AND(A688="Middle East",R688=2035),0.92,IF(AND(A688="Middle East",R688=2050),0.89,IF(AND(A688="Africa",R688=2035),0.93,IF(AND(A688="Africa",R688=2050),0.9,IF(AND(A688="Brazil",R688=2035),0.95,IF(AND(A688="Brazil",R688=2050),0.92,""))))))))))))))))))</f>
        <v>*0.95</v>
      </c>
      <c r="U688" s="41" t="s">
        <v>1539</v>
      </c>
      <c r="V688" s="52" t="s">
        <v>35</v>
      </c>
      <c r="W688" s="41" t="n">
        <v>2050</v>
      </c>
      <c r="X688" s="53" t="str">
        <f aca="false">"*"&amp;IF(AND(A688="EU",W688=2035),0.95,IF(AND(A688="EU",W688=2050),0.93,IF(AND(A688="USA",W688=2035),0.96,IF(AND(A688="USA",W688=2050),0.93,IF(AND(A688="Japan",W688=2035),0.94,IF(AND(A688="Japan",W688=2050),0.92,IF(AND(A688="Russia",W688=2035),0.95,IF(AND(A688="Russia",W688=2050),0.91,IF(AND(A688="China",W688=2035),0.93,IF(AND(A688="China",W688=2050),0.92,IF(AND(A688="India",W688=2035),0.94,IF(AND(A688="India",W688=2050),0.91,IF(AND(A688="Middle East",W688=2035),0.92,IF(AND(A688="Middle East",W688=2050),0.89,IF(AND(A688="Africa",W688=2035),0.93,IF(AND(A688="Africa",W688=2050),0.9,IF(AND(A688="Brazil",W688=2035),0.95,IF(AND(A688="Brazil",W688=2050),0.92,""))))))))))))))))))</f>
        <v>*0.92</v>
      </c>
      <c r="AC688" s="0" t="s">
        <v>1539</v>
      </c>
      <c r="AD688" s="50" t="s">
        <v>35</v>
      </c>
      <c r="AE688" s="0" t="n">
        <v>2035</v>
      </c>
      <c r="AF688" s="51" t="str">
        <f aca="false">"*"&amp;IF(AND(A688="EU",AE688=2035),0.93,IF(AND(A688="EU",AE688=2050),0.9,IF(AND(A688="USA",AE688=2035),0.92,IF(AND(A688="USA",AE688=2050),0.89,IF(AND(A688="Japan",AE688=2035),0.92,IF(AND(A688="Japan",AE688=2050),0.89,IF(AND(A688="Russia",AE688=2035),0.91,IF(AND(A688="Russia",AE688=2050),0.86,IF(AND(A688="China",AE688=2035),0.91,IF(AND(A688="China",AE688=2050),0.87,IF(AND(A688="India",AE688=2035),0.92,IF(AND(A688="India",AE688=2050),0.87,IF(AND(A688="Middle East",AE688=2035),0.89,IF(AND(A688="Middle East",AE688=2050),0.84,IF(AND(A688="Africa",AE688=2035),0.9,IF(AND(A688="Africa",AE688=2050),0.86,IF(AND(A688="Brazil",AE688=2035),0.93,IF(AND(A688="Brazil",AE688=2050),0.89,""))))))))))))))))))</f>
        <v>*0.93</v>
      </c>
      <c r="AG688" s="51" t="str">
        <f aca="false">AG687</f>
        <v>REZoning_Sol-Win</v>
      </c>
      <c r="AI688" s="0" t="s">
        <v>1539</v>
      </c>
      <c r="AJ688" s="50" t="s">
        <v>35</v>
      </c>
      <c r="AK688" s="0" t="n">
        <v>2050</v>
      </c>
      <c r="AL688" s="51" t="str">
        <f aca="false">"*"&amp;IF(AND(A688="EU",AK688=2035),0.93,IF(AND(A688="EU",AK688=2050),0.9,IF(AND(A688="USA",AK688=2035),0.92,IF(AND(A688="USA",AK688=2050),0.89,IF(AND(A688="Japan",AK688=2035),0.92,IF(AND(A688="Japan",AK688=2050),0.89,IF(AND(A688="Russia",AK688=2035),0.91,IF(AND(A688="Russia",AK688=2050),0.86,IF(AND(A688="China",AK688=2035),0.91,IF(AND(A688="China",AK688=2050),0.87,IF(AND(A688="India",AK688=2035),0.92,IF(AND(A688="India",AK688=2050),0.87,IF(AND(A688="Middle East",AK688=2035),0.89,IF(AND(A688="Middle East",AK688=2050),0.84,IF(AND(A688="Africa",AK688=2035),0.9,IF(AND(A688="Africa",AK688=2050),0.86,IF(AND(A688="Brazil",AK688=2035),0.93,IF(AND(A688="Brazil",AK688=2050),0.89,""))))))))))))))))))</f>
        <v>*0.89</v>
      </c>
      <c r="AM688" s="51" t="str">
        <f aca="false">AM687</f>
        <v>REZoning_Sol-Win</v>
      </c>
      <c r="AP688" s="0" t="s">
        <v>1539</v>
      </c>
      <c r="AQ688" s="0" t="s">
        <v>35</v>
      </c>
      <c r="AR688" s="0" t="n">
        <v>2100</v>
      </c>
      <c r="AS688" s="0" t="s">
        <v>914</v>
      </c>
      <c r="AT688" s="0" t="s">
        <v>36</v>
      </c>
    </row>
    <row r="689" customFormat="false" ht="28.5" hidden="false" customHeight="true" outlineLevel="0" collapsed="false">
      <c r="A689" s="3" t="s">
        <v>61</v>
      </c>
      <c r="C689" s="0" t="s">
        <v>1540</v>
      </c>
      <c r="D689" s="50" t="s">
        <v>35</v>
      </c>
      <c r="E689" s="0" t="n">
        <v>2035</v>
      </c>
      <c r="F689" s="51" t="str">
        <f aca="false">"*"&amp;IF(AND(A689="EU",E689=2035),0.95,IF(AND(A689="EU",E689=2050),0.93,IF(AND(A689="USA",E689=2035),0.96,IF(AND(A689="USA",E689=2050),0.94,IF(AND(A689="Japan",E689=2035),0.94,IF(AND(A689="Japan",E689=2050),0.92,IF(AND(A689="Russia",E689=2035),0.95,IF(AND(A689="Russia",E689=2050),0.93,IF(AND(A689="China",E689=2035),0.94,IF(AND(A689="China",E689=2050),0.92,IF(AND(A689="India",E689=2035),0.95,IF(AND(A689="India",E689=2050),0.92,IF(AND(A689="Middle East",E689=2035),0.94,IF(AND(A689="Middle East",E689=2050),0.9,IF(AND(A689="Africa",E689=2035),0.94,IF(AND(A689="Africa",E689=2050),0.91,IF(AND(A689="Brazil",E689=2035),0.95,IF(AND(A689="Brazil",E689=2050),0.92,""))))))))))))))))))</f>
        <v>*0.95</v>
      </c>
      <c r="H689" s="0" t="s">
        <v>1540</v>
      </c>
      <c r="I689" s="50" t="s">
        <v>35</v>
      </c>
      <c r="J689" s="0" t="n">
        <v>2050</v>
      </c>
      <c r="K689" s="48" t="str">
        <f aca="false">"*"&amp;IF(AND(A689="EU",J689=2035),0.95,IF(AND(A689="EU",J689=2050),0.93,IF(AND(A689="USA",J689=2035),0.96,IF(AND(A689="USA",J689=2050),0.94,IF(AND(A689="Japan",J689=2035),0.94,IF(AND(A689="Japan",J689=2050),0.92,IF(AND(A689="Russia",J689=2035),0.95,IF(AND(A689="Russia",J689=2050),0.93,IF(AND(A689="China",J689=2035),0.94,IF(AND(A689="China",J689=2050),0.92,IF(AND(A689="India",J689=2035),0.95,IF(AND(A689="India",J689=2050),0.92,IF(AND(A689="Middle East",J689=2035),0.94,IF(AND(A689="Middle East",J689=2050),0.9,IF(AND(A689="Africa",J689=2035),0.94,IF(AND(A689="Africa",J689=2050),0.91,IF(AND(A689="Brazil",J689=2035),0.95,IF(AND(A689="Brazil",J689=2050),0.92,""))))))))))))))))))</f>
        <v>*0.92</v>
      </c>
      <c r="P689" s="41" t="s">
        <v>1540</v>
      </c>
      <c r="Q689" s="52" t="s">
        <v>35</v>
      </c>
      <c r="R689" s="41" t="n">
        <v>2035</v>
      </c>
      <c r="S689" s="53" t="str">
        <f aca="false">"*"&amp;IF(AND(A689="EU",R689=2035),0.95,IF(AND(A689="EU",R689=2050),0.93,IF(AND(A689="USA",R689=2035),0.96,IF(AND(A689="USA",R689=2050),0.93,IF(AND(A689="Japan",R689=2035),0.94,IF(AND(A689="Japan",R689=2050),0.92,IF(AND(A689="Russia",R689=2035),0.95,IF(AND(A689="Russia",R689=2050),0.91,IF(AND(A689="China",R689=2035),0.93,IF(AND(A689="China",R689=2050),0.92,IF(AND(A689="India",R689=2035),0.94,IF(AND(A689="India",R689=2050),0.91,IF(AND(A689="Middle East",R689=2035),0.92,IF(AND(A689="Middle East",R689=2050),0.89,IF(AND(A689="Africa",R689=2035),0.93,IF(AND(A689="Africa",R689=2050),0.9,IF(AND(A689="Brazil",R689=2035),0.95,IF(AND(A689="Brazil",R689=2050),0.92,""))))))))))))))))))</f>
        <v>*0.95</v>
      </c>
      <c r="U689" s="41" t="s">
        <v>1540</v>
      </c>
      <c r="V689" s="52" t="s">
        <v>35</v>
      </c>
      <c r="W689" s="41" t="n">
        <v>2050</v>
      </c>
      <c r="X689" s="53" t="str">
        <f aca="false">"*"&amp;IF(AND(A689="EU",W689=2035),0.95,IF(AND(A689="EU",W689=2050),0.93,IF(AND(A689="USA",W689=2035),0.96,IF(AND(A689="USA",W689=2050),0.93,IF(AND(A689="Japan",W689=2035),0.94,IF(AND(A689="Japan",W689=2050),0.92,IF(AND(A689="Russia",W689=2035),0.95,IF(AND(A689="Russia",W689=2050),0.91,IF(AND(A689="China",W689=2035),0.93,IF(AND(A689="China",W689=2050),0.92,IF(AND(A689="India",W689=2035),0.94,IF(AND(A689="India",W689=2050),0.91,IF(AND(A689="Middle East",W689=2035),0.92,IF(AND(A689="Middle East",W689=2050),0.89,IF(AND(A689="Africa",W689=2035),0.93,IF(AND(A689="Africa",W689=2050),0.9,IF(AND(A689="Brazil",W689=2035),0.95,IF(AND(A689="Brazil",W689=2050),0.92,""))))))))))))))))))</f>
        <v>*0.92</v>
      </c>
      <c r="AC689" s="0" t="s">
        <v>1540</v>
      </c>
      <c r="AD689" s="50" t="s">
        <v>35</v>
      </c>
      <c r="AE689" s="0" t="n">
        <v>2035</v>
      </c>
      <c r="AF689" s="51" t="str">
        <f aca="false">"*"&amp;IF(AND(A689="EU",AE689=2035),0.93,IF(AND(A689="EU",AE689=2050),0.9,IF(AND(A689="USA",AE689=2035),0.92,IF(AND(A689="USA",AE689=2050),0.89,IF(AND(A689="Japan",AE689=2035),0.92,IF(AND(A689="Japan",AE689=2050),0.89,IF(AND(A689="Russia",AE689=2035),0.91,IF(AND(A689="Russia",AE689=2050),0.86,IF(AND(A689="China",AE689=2035),0.91,IF(AND(A689="China",AE689=2050),0.87,IF(AND(A689="India",AE689=2035),0.92,IF(AND(A689="India",AE689=2050),0.87,IF(AND(A689="Middle East",AE689=2035),0.89,IF(AND(A689="Middle East",AE689=2050),0.84,IF(AND(A689="Africa",AE689=2035),0.9,IF(AND(A689="Africa",AE689=2050),0.86,IF(AND(A689="Brazil",AE689=2035),0.93,IF(AND(A689="Brazil",AE689=2050),0.89,""))))))))))))))))))</f>
        <v>*0.93</v>
      </c>
      <c r="AG689" s="51" t="str">
        <f aca="false">AG688</f>
        <v>REZoning_Sol-Win</v>
      </c>
      <c r="AI689" s="0" t="s">
        <v>1540</v>
      </c>
      <c r="AJ689" s="50" t="s">
        <v>35</v>
      </c>
      <c r="AK689" s="0" t="n">
        <v>2050</v>
      </c>
      <c r="AL689" s="51" t="str">
        <f aca="false">"*"&amp;IF(AND(A689="EU",AK689=2035),0.93,IF(AND(A689="EU",AK689=2050),0.9,IF(AND(A689="USA",AK689=2035),0.92,IF(AND(A689="USA",AK689=2050),0.89,IF(AND(A689="Japan",AK689=2035),0.92,IF(AND(A689="Japan",AK689=2050),0.89,IF(AND(A689="Russia",AK689=2035),0.91,IF(AND(A689="Russia",AK689=2050),0.86,IF(AND(A689="China",AK689=2035),0.91,IF(AND(A689="China",AK689=2050),0.87,IF(AND(A689="India",AK689=2035),0.92,IF(AND(A689="India",AK689=2050),0.87,IF(AND(A689="Middle East",AK689=2035),0.89,IF(AND(A689="Middle East",AK689=2050),0.84,IF(AND(A689="Africa",AK689=2035),0.9,IF(AND(A689="Africa",AK689=2050),0.86,IF(AND(A689="Brazil",AK689=2035),0.93,IF(AND(A689="Brazil",AK689=2050),0.89,""))))))))))))))))))</f>
        <v>*0.89</v>
      </c>
      <c r="AM689" s="51" t="str">
        <f aca="false">AM688</f>
        <v>REZoning_Sol-Win</v>
      </c>
      <c r="AP689" s="0" t="s">
        <v>1540</v>
      </c>
      <c r="AQ689" s="0" t="s">
        <v>35</v>
      </c>
      <c r="AR689" s="0" t="n">
        <v>2100</v>
      </c>
      <c r="AS689" s="0" t="s">
        <v>914</v>
      </c>
      <c r="AT689" s="0" t="s">
        <v>36</v>
      </c>
    </row>
    <row r="690" customFormat="false" ht="28.5" hidden="false" customHeight="true" outlineLevel="0" collapsed="false">
      <c r="A690" s="3" t="s">
        <v>61</v>
      </c>
      <c r="C690" s="0" t="s">
        <v>1541</v>
      </c>
      <c r="D690" s="50" t="s">
        <v>35</v>
      </c>
      <c r="E690" s="0" t="n">
        <v>2035</v>
      </c>
      <c r="F690" s="51" t="str">
        <f aca="false">"*"&amp;IF(AND(A690="EU",E690=2035),0.95,IF(AND(A690="EU",E690=2050),0.93,IF(AND(A690="USA",E690=2035),0.96,IF(AND(A690="USA",E690=2050),0.94,IF(AND(A690="Japan",E690=2035),0.94,IF(AND(A690="Japan",E690=2050),0.92,IF(AND(A690="Russia",E690=2035),0.95,IF(AND(A690="Russia",E690=2050),0.93,IF(AND(A690="China",E690=2035),0.94,IF(AND(A690="China",E690=2050),0.92,IF(AND(A690="India",E690=2035),0.95,IF(AND(A690="India",E690=2050),0.92,IF(AND(A690="Middle East",E690=2035),0.94,IF(AND(A690="Middle East",E690=2050),0.9,IF(AND(A690="Africa",E690=2035),0.94,IF(AND(A690="Africa",E690=2050),0.91,IF(AND(A690="Brazil",E690=2035),0.95,IF(AND(A690="Brazil",E690=2050),0.92,""))))))))))))))))))</f>
        <v>*0.95</v>
      </c>
      <c r="H690" s="0" t="s">
        <v>1541</v>
      </c>
      <c r="I690" s="50" t="s">
        <v>35</v>
      </c>
      <c r="J690" s="0" t="n">
        <v>2050</v>
      </c>
      <c r="K690" s="48" t="str">
        <f aca="false">"*"&amp;IF(AND(A690="EU",J690=2035),0.95,IF(AND(A690="EU",J690=2050),0.93,IF(AND(A690="USA",J690=2035),0.96,IF(AND(A690="USA",J690=2050),0.94,IF(AND(A690="Japan",J690=2035),0.94,IF(AND(A690="Japan",J690=2050),0.92,IF(AND(A690="Russia",J690=2035),0.95,IF(AND(A690="Russia",J690=2050),0.93,IF(AND(A690="China",J690=2035),0.94,IF(AND(A690="China",J690=2050),0.92,IF(AND(A690="India",J690=2035),0.95,IF(AND(A690="India",J690=2050),0.92,IF(AND(A690="Middle East",J690=2035),0.94,IF(AND(A690="Middle East",J690=2050),0.9,IF(AND(A690="Africa",J690=2035),0.94,IF(AND(A690="Africa",J690=2050),0.91,IF(AND(A690="Brazil",J690=2035),0.95,IF(AND(A690="Brazil",J690=2050),0.92,""))))))))))))))))))</f>
        <v>*0.92</v>
      </c>
      <c r="P690" s="41" t="s">
        <v>1541</v>
      </c>
      <c r="Q690" s="52" t="s">
        <v>35</v>
      </c>
      <c r="R690" s="41" t="n">
        <v>2035</v>
      </c>
      <c r="S690" s="53" t="str">
        <f aca="false">"*"&amp;IF(AND(A690="EU",R690=2035),0.95,IF(AND(A690="EU",R690=2050),0.93,IF(AND(A690="USA",R690=2035),0.96,IF(AND(A690="USA",R690=2050),0.93,IF(AND(A690="Japan",R690=2035),0.94,IF(AND(A690="Japan",R690=2050),0.92,IF(AND(A690="Russia",R690=2035),0.95,IF(AND(A690="Russia",R690=2050),0.91,IF(AND(A690="China",R690=2035),0.93,IF(AND(A690="China",R690=2050),0.92,IF(AND(A690="India",R690=2035),0.94,IF(AND(A690="India",R690=2050),0.91,IF(AND(A690="Middle East",R690=2035),0.92,IF(AND(A690="Middle East",R690=2050),0.89,IF(AND(A690="Africa",R690=2035),0.93,IF(AND(A690="Africa",R690=2050),0.9,IF(AND(A690="Brazil",R690=2035),0.95,IF(AND(A690="Brazil",R690=2050),0.92,""))))))))))))))))))</f>
        <v>*0.95</v>
      </c>
      <c r="U690" s="41" t="s">
        <v>1541</v>
      </c>
      <c r="V690" s="52" t="s">
        <v>35</v>
      </c>
      <c r="W690" s="41" t="n">
        <v>2050</v>
      </c>
      <c r="X690" s="53" t="str">
        <f aca="false">"*"&amp;IF(AND(A690="EU",W690=2035),0.95,IF(AND(A690="EU",W690=2050),0.93,IF(AND(A690="USA",W690=2035),0.96,IF(AND(A690="USA",W690=2050),0.93,IF(AND(A690="Japan",W690=2035),0.94,IF(AND(A690="Japan",W690=2050),0.92,IF(AND(A690="Russia",W690=2035),0.95,IF(AND(A690="Russia",W690=2050),0.91,IF(AND(A690="China",W690=2035),0.93,IF(AND(A690="China",W690=2050),0.92,IF(AND(A690="India",W690=2035),0.94,IF(AND(A690="India",W690=2050),0.91,IF(AND(A690="Middle East",W690=2035),0.92,IF(AND(A690="Middle East",W690=2050),0.89,IF(AND(A690="Africa",W690=2035),0.93,IF(AND(A690="Africa",W690=2050),0.9,IF(AND(A690="Brazil",W690=2035),0.95,IF(AND(A690="Brazil",W690=2050),0.92,""))))))))))))))))))</f>
        <v>*0.92</v>
      </c>
      <c r="AC690" s="0" t="s">
        <v>1541</v>
      </c>
      <c r="AD690" s="50" t="s">
        <v>35</v>
      </c>
      <c r="AE690" s="0" t="n">
        <v>2035</v>
      </c>
      <c r="AF690" s="51" t="str">
        <f aca="false">"*"&amp;IF(AND(A690="EU",AE690=2035),0.93,IF(AND(A690="EU",AE690=2050),0.9,IF(AND(A690="USA",AE690=2035),0.92,IF(AND(A690="USA",AE690=2050),0.89,IF(AND(A690="Japan",AE690=2035),0.92,IF(AND(A690="Japan",AE690=2050),0.89,IF(AND(A690="Russia",AE690=2035),0.91,IF(AND(A690="Russia",AE690=2050),0.86,IF(AND(A690="China",AE690=2035),0.91,IF(AND(A690="China",AE690=2050),0.87,IF(AND(A690="India",AE690=2035),0.92,IF(AND(A690="India",AE690=2050),0.87,IF(AND(A690="Middle East",AE690=2035),0.89,IF(AND(A690="Middle East",AE690=2050),0.84,IF(AND(A690="Africa",AE690=2035),0.9,IF(AND(A690="Africa",AE690=2050),0.86,IF(AND(A690="Brazil",AE690=2035),0.93,IF(AND(A690="Brazil",AE690=2050),0.89,""))))))))))))))))))</f>
        <v>*0.93</v>
      </c>
      <c r="AG690" s="51" t="str">
        <f aca="false">AG689</f>
        <v>REZoning_Sol-Win</v>
      </c>
      <c r="AI690" s="0" t="s">
        <v>1541</v>
      </c>
      <c r="AJ690" s="50" t="s">
        <v>35</v>
      </c>
      <c r="AK690" s="0" t="n">
        <v>2050</v>
      </c>
      <c r="AL690" s="51" t="str">
        <f aca="false">"*"&amp;IF(AND(A690="EU",AK690=2035),0.93,IF(AND(A690="EU",AK690=2050),0.9,IF(AND(A690="USA",AK690=2035),0.92,IF(AND(A690="USA",AK690=2050),0.89,IF(AND(A690="Japan",AK690=2035),0.92,IF(AND(A690="Japan",AK690=2050),0.89,IF(AND(A690="Russia",AK690=2035),0.91,IF(AND(A690="Russia",AK690=2050),0.86,IF(AND(A690="China",AK690=2035),0.91,IF(AND(A690="China",AK690=2050),0.87,IF(AND(A690="India",AK690=2035),0.92,IF(AND(A690="India",AK690=2050),0.87,IF(AND(A690="Middle East",AK690=2035),0.89,IF(AND(A690="Middle East",AK690=2050),0.84,IF(AND(A690="Africa",AK690=2035),0.9,IF(AND(A690="Africa",AK690=2050),0.86,IF(AND(A690="Brazil",AK690=2035),0.93,IF(AND(A690="Brazil",AK690=2050),0.89,""))))))))))))))))))</f>
        <v>*0.89</v>
      </c>
      <c r="AM690" s="51" t="str">
        <f aca="false">AM689</f>
        <v>REZoning_Sol-Win</v>
      </c>
      <c r="AP690" s="0" t="s">
        <v>1541</v>
      </c>
      <c r="AQ690" s="0" t="s">
        <v>35</v>
      </c>
      <c r="AR690" s="0" t="n">
        <v>2100</v>
      </c>
      <c r="AS690" s="0" t="s">
        <v>914</v>
      </c>
      <c r="AT690" s="0" t="s">
        <v>36</v>
      </c>
    </row>
    <row r="691" customFormat="false" ht="28.5" hidden="false" customHeight="true" outlineLevel="0" collapsed="false">
      <c r="A691" s="3" t="s">
        <v>61</v>
      </c>
      <c r="C691" s="0" t="s">
        <v>1542</v>
      </c>
      <c r="D691" s="50" t="s">
        <v>35</v>
      </c>
      <c r="E691" s="0" t="n">
        <v>2035</v>
      </c>
      <c r="F691" s="51" t="str">
        <f aca="false">"*"&amp;IF(AND(A691="EU",E691=2035),0.95,IF(AND(A691="EU",E691=2050),0.93,IF(AND(A691="USA",E691=2035),0.96,IF(AND(A691="USA",E691=2050),0.94,IF(AND(A691="Japan",E691=2035),0.94,IF(AND(A691="Japan",E691=2050),0.92,IF(AND(A691="Russia",E691=2035),0.95,IF(AND(A691="Russia",E691=2050),0.93,IF(AND(A691="China",E691=2035),0.94,IF(AND(A691="China",E691=2050),0.92,IF(AND(A691="India",E691=2035),0.95,IF(AND(A691="India",E691=2050),0.92,IF(AND(A691="Middle East",E691=2035),0.94,IF(AND(A691="Middle East",E691=2050),0.9,IF(AND(A691="Africa",E691=2035),0.94,IF(AND(A691="Africa",E691=2050),0.91,IF(AND(A691="Brazil",E691=2035),0.95,IF(AND(A691="Brazil",E691=2050),0.92,""))))))))))))))))))</f>
        <v>*0.95</v>
      </c>
      <c r="H691" s="0" t="s">
        <v>1542</v>
      </c>
      <c r="I691" s="50" t="s">
        <v>35</v>
      </c>
      <c r="J691" s="0" t="n">
        <v>2050</v>
      </c>
      <c r="K691" s="48" t="str">
        <f aca="false">"*"&amp;IF(AND(A691="EU",J691=2035),0.95,IF(AND(A691="EU",J691=2050),0.93,IF(AND(A691="USA",J691=2035),0.96,IF(AND(A691="USA",J691=2050),0.94,IF(AND(A691="Japan",J691=2035),0.94,IF(AND(A691="Japan",J691=2050),0.92,IF(AND(A691="Russia",J691=2035),0.95,IF(AND(A691="Russia",J691=2050),0.93,IF(AND(A691="China",J691=2035),0.94,IF(AND(A691="China",J691=2050),0.92,IF(AND(A691="India",J691=2035),0.95,IF(AND(A691="India",J691=2050),0.92,IF(AND(A691="Middle East",J691=2035),0.94,IF(AND(A691="Middle East",J691=2050),0.9,IF(AND(A691="Africa",J691=2035),0.94,IF(AND(A691="Africa",J691=2050),0.91,IF(AND(A691="Brazil",J691=2035),0.95,IF(AND(A691="Brazil",J691=2050),0.92,""))))))))))))))))))</f>
        <v>*0.92</v>
      </c>
      <c r="P691" s="41" t="s">
        <v>1542</v>
      </c>
      <c r="Q691" s="52" t="s">
        <v>35</v>
      </c>
      <c r="R691" s="41" t="n">
        <v>2035</v>
      </c>
      <c r="S691" s="53" t="str">
        <f aca="false">"*"&amp;IF(AND(A691="EU",R691=2035),0.95,IF(AND(A691="EU",R691=2050),0.93,IF(AND(A691="USA",R691=2035),0.96,IF(AND(A691="USA",R691=2050),0.93,IF(AND(A691="Japan",R691=2035),0.94,IF(AND(A691="Japan",R691=2050),0.92,IF(AND(A691="Russia",R691=2035),0.95,IF(AND(A691="Russia",R691=2050),0.91,IF(AND(A691="China",R691=2035),0.93,IF(AND(A691="China",R691=2050),0.92,IF(AND(A691="India",R691=2035),0.94,IF(AND(A691="India",R691=2050),0.91,IF(AND(A691="Middle East",R691=2035),0.92,IF(AND(A691="Middle East",R691=2050),0.89,IF(AND(A691="Africa",R691=2035),0.93,IF(AND(A691="Africa",R691=2050),0.9,IF(AND(A691="Brazil",R691=2035),0.95,IF(AND(A691="Brazil",R691=2050),0.92,""))))))))))))))))))</f>
        <v>*0.95</v>
      </c>
      <c r="U691" s="41" t="s">
        <v>1542</v>
      </c>
      <c r="V691" s="52" t="s">
        <v>35</v>
      </c>
      <c r="W691" s="41" t="n">
        <v>2050</v>
      </c>
      <c r="X691" s="53" t="str">
        <f aca="false">"*"&amp;IF(AND(A691="EU",W691=2035),0.95,IF(AND(A691="EU",W691=2050),0.93,IF(AND(A691="USA",W691=2035),0.96,IF(AND(A691="USA",W691=2050),0.93,IF(AND(A691="Japan",W691=2035),0.94,IF(AND(A691="Japan",W691=2050),0.92,IF(AND(A691="Russia",W691=2035),0.95,IF(AND(A691="Russia",W691=2050),0.91,IF(AND(A691="China",W691=2035),0.93,IF(AND(A691="China",W691=2050),0.92,IF(AND(A691="India",W691=2035),0.94,IF(AND(A691="India",W691=2050),0.91,IF(AND(A691="Middle East",W691=2035),0.92,IF(AND(A691="Middle East",W691=2050),0.89,IF(AND(A691="Africa",W691=2035),0.93,IF(AND(A691="Africa",W691=2050),0.9,IF(AND(A691="Brazil",W691=2035),0.95,IF(AND(A691="Brazil",W691=2050),0.92,""))))))))))))))))))</f>
        <v>*0.92</v>
      </c>
      <c r="AC691" s="0" t="s">
        <v>1542</v>
      </c>
      <c r="AD691" s="50" t="s">
        <v>35</v>
      </c>
      <c r="AE691" s="0" t="n">
        <v>2035</v>
      </c>
      <c r="AF691" s="51" t="str">
        <f aca="false">"*"&amp;IF(AND(A691="EU",AE691=2035),0.93,IF(AND(A691="EU",AE691=2050),0.9,IF(AND(A691="USA",AE691=2035),0.92,IF(AND(A691="USA",AE691=2050),0.89,IF(AND(A691="Japan",AE691=2035),0.92,IF(AND(A691="Japan",AE691=2050),0.89,IF(AND(A691="Russia",AE691=2035),0.91,IF(AND(A691="Russia",AE691=2050),0.86,IF(AND(A691="China",AE691=2035),0.91,IF(AND(A691="China",AE691=2050),0.87,IF(AND(A691="India",AE691=2035),0.92,IF(AND(A691="India",AE691=2050),0.87,IF(AND(A691="Middle East",AE691=2035),0.89,IF(AND(A691="Middle East",AE691=2050),0.84,IF(AND(A691="Africa",AE691=2035),0.9,IF(AND(A691="Africa",AE691=2050),0.86,IF(AND(A691="Brazil",AE691=2035),0.93,IF(AND(A691="Brazil",AE691=2050),0.89,""))))))))))))))))))</f>
        <v>*0.93</v>
      </c>
      <c r="AG691" s="51" t="str">
        <f aca="false">AG690</f>
        <v>REZoning_Sol-Win</v>
      </c>
      <c r="AI691" s="0" t="s">
        <v>1542</v>
      </c>
      <c r="AJ691" s="50" t="s">
        <v>35</v>
      </c>
      <c r="AK691" s="0" t="n">
        <v>2050</v>
      </c>
      <c r="AL691" s="51" t="str">
        <f aca="false">"*"&amp;IF(AND(A691="EU",AK691=2035),0.93,IF(AND(A691="EU",AK691=2050),0.9,IF(AND(A691="USA",AK691=2035),0.92,IF(AND(A691="USA",AK691=2050),0.89,IF(AND(A691="Japan",AK691=2035),0.92,IF(AND(A691="Japan",AK691=2050),0.89,IF(AND(A691="Russia",AK691=2035),0.91,IF(AND(A691="Russia",AK691=2050),0.86,IF(AND(A691="China",AK691=2035),0.91,IF(AND(A691="China",AK691=2050),0.87,IF(AND(A691="India",AK691=2035),0.92,IF(AND(A691="India",AK691=2050),0.87,IF(AND(A691="Middle East",AK691=2035),0.89,IF(AND(A691="Middle East",AK691=2050),0.84,IF(AND(A691="Africa",AK691=2035),0.9,IF(AND(A691="Africa",AK691=2050),0.86,IF(AND(A691="Brazil",AK691=2035),0.93,IF(AND(A691="Brazil",AK691=2050),0.89,""))))))))))))))))))</f>
        <v>*0.89</v>
      </c>
      <c r="AM691" s="51" t="str">
        <f aca="false">AM690</f>
        <v>REZoning_Sol-Win</v>
      </c>
      <c r="AP691" s="0" t="s">
        <v>1542</v>
      </c>
      <c r="AQ691" s="0" t="s">
        <v>35</v>
      </c>
      <c r="AR691" s="0" t="n">
        <v>2100</v>
      </c>
      <c r="AS691" s="0" t="s">
        <v>914</v>
      </c>
      <c r="AT691" s="0" t="s">
        <v>36</v>
      </c>
    </row>
    <row r="692" customFormat="false" ht="28.5" hidden="false" customHeight="true" outlineLevel="0" collapsed="false">
      <c r="A692" s="3" t="s">
        <v>61</v>
      </c>
      <c r="C692" s="0" t="s">
        <v>1543</v>
      </c>
      <c r="D692" s="50" t="s">
        <v>35</v>
      </c>
      <c r="E692" s="0" t="n">
        <v>2035</v>
      </c>
      <c r="F692" s="51" t="str">
        <f aca="false">"*"&amp;IF(AND(A692="EU",E692=2035),0.95,IF(AND(A692="EU",E692=2050),0.93,IF(AND(A692="USA",E692=2035),0.96,IF(AND(A692="USA",E692=2050),0.94,IF(AND(A692="Japan",E692=2035),0.94,IF(AND(A692="Japan",E692=2050),0.92,IF(AND(A692="Russia",E692=2035),0.95,IF(AND(A692="Russia",E692=2050),0.93,IF(AND(A692="China",E692=2035),0.94,IF(AND(A692="China",E692=2050),0.92,IF(AND(A692="India",E692=2035),0.95,IF(AND(A692="India",E692=2050),0.92,IF(AND(A692="Middle East",E692=2035),0.94,IF(AND(A692="Middle East",E692=2050),0.9,IF(AND(A692="Africa",E692=2035),0.94,IF(AND(A692="Africa",E692=2050),0.91,IF(AND(A692="Brazil",E692=2035),0.95,IF(AND(A692="Brazil",E692=2050),0.92,""))))))))))))))))))</f>
        <v>*0.95</v>
      </c>
      <c r="H692" s="0" t="s">
        <v>1543</v>
      </c>
      <c r="I692" s="50" t="s">
        <v>35</v>
      </c>
      <c r="J692" s="0" t="n">
        <v>2050</v>
      </c>
      <c r="K692" s="48" t="str">
        <f aca="false">"*"&amp;IF(AND(A692="EU",J692=2035),0.95,IF(AND(A692="EU",J692=2050),0.93,IF(AND(A692="USA",J692=2035),0.96,IF(AND(A692="USA",J692=2050),0.94,IF(AND(A692="Japan",J692=2035),0.94,IF(AND(A692="Japan",J692=2050),0.92,IF(AND(A692="Russia",J692=2035),0.95,IF(AND(A692="Russia",J692=2050),0.93,IF(AND(A692="China",J692=2035),0.94,IF(AND(A692="China",J692=2050),0.92,IF(AND(A692="India",J692=2035),0.95,IF(AND(A692="India",J692=2050),0.92,IF(AND(A692="Middle East",J692=2035),0.94,IF(AND(A692="Middle East",J692=2050),0.9,IF(AND(A692="Africa",J692=2035),0.94,IF(AND(A692="Africa",J692=2050),0.91,IF(AND(A692="Brazil",J692=2035),0.95,IF(AND(A692="Brazil",J692=2050),0.92,""))))))))))))))))))</f>
        <v>*0.92</v>
      </c>
      <c r="P692" s="41" t="s">
        <v>1543</v>
      </c>
      <c r="Q692" s="52" t="s">
        <v>35</v>
      </c>
      <c r="R692" s="41" t="n">
        <v>2035</v>
      </c>
      <c r="S692" s="53" t="str">
        <f aca="false">"*"&amp;IF(AND(A692="EU",R692=2035),0.95,IF(AND(A692="EU",R692=2050),0.93,IF(AND(A692="USA",R692=2035),0.96,IF(AND(A692="USA",R692=2050),0.93,IF(AND(A692="Japan",R692=2035),0.94,IF(AND(A692="Japan",R692=2050),0.92,IF(AND(A692="Russia",R692=2035),0.95,IF(AND(A692="Russia",R692=2050),0.91,IF(AND(A692="China",R692=2035),0.93,IF(AND(A692="China",R692=2050),0.92,IF(AND(A692="India",R692=2035),0.94,IF(AND(A692="India",R692=2050),0.91,IF(AND(A692="Middle East",R692=2035),0.92,IF(AND(A692="Middle East",R692=2050),0.89,IF(AND(A692="Africa",R692=2035),0.93,IF(AND(A692="Africa",R692=2050),0.9,IF(AND(A692="Brazil",R692=2035),0.95,IF(AND(A692="Brazil",R692=2050),0.92,""))))))))))))))))))</f>
        <v>*0.95</v>
      </c>
      <c r="U692" s="41" t="s">
        <v>1543</v>
      </c>
      <c r="V692" s="52" t="s">
        <v>35</v>
      </c>
      <c r="W692" s="41" t="n">
        <v>2050</v>
      </c>
      <c r="X692" s="53" t="str">
        <f aca="false">"*"&amp;IF(AND(A692="EU",W692=2035),0.95,IF(AND(A692="EU",W692=2050),0.93,IF(AND(A692="USA",W692=2035),0.96,IF(AND(A692="USA",W692=2050),0.93,IF(AND(A692="Japan",W692=2035),0.94,IF(AND(A692="Japan",W692=2050),0.92,IF(AND(A692="Russia",W692=2035),0.95,IF(AND(A692="Russia",W692=2050),0.91,IF(AND(A692="China",W692=2035),0.93,IF(AND(A692="China",W692=2050),0.92,IF(AND(A692="India",W692=2035),0.94,IF(AND(A692="India",W692=2050),0.91,IF(AND(A692="Middle East",W692=2035),0.92,IF(AND(A692="Middle East",W692=2050),0.89,IF(AND(A692="Africa",W692=2035),0.93,IF(AND(A692="Africa",W692=2050),0.9,IF(AND(A692="Brazil",W692=2035),0.95,IF(AND(A692="Brazil",W692=2050),0.92,""))))))))))))))))))</f>
        <v>*0.92</v>
      </c>
      <c r="AC692" s="0" t="s">
        <v>1543</v>
      </c>
      <c r="AD692" s="50" t="s">
        <v>35</v>
      </c>
      <c r="AE692" s="0" t="n">
        <v>2035</v>
      </c>
      <c r="AF692" s="51" t="str">
        <f aca="false">"*"&amp;IF(AND(A692="EU",AE692=2035),0.93,IF(AND(A692="EU",AE692=2050),0.9,IF(AND(A692="USA",AE692=2035),0.92,IF(AND(A692="USA",AE692=2050),0.89,IF(AND(A692="Japan",AE692=2035),0.92,IF(AND(A692="Japan",AE692=2050),0.89,IF(AND(A692="Russia",AE692=2035),0.91,IF(AND(A692="Russia",AE692=2050),0.86,IF(AND(A692="China",AE692=2035),0.91,IF(AND(A692="China",AE692=2050),0.87,IF(AND(A692="India",AE692=2035),0.92,IF(AND(A692="India",AE692=2050),0.87,IF(AND(A692="Middle East",AE692=2035),0.89,IF(AND(A692="Middle East",AE692=2050),0.84,IF(AND(A692="Africa",AE692=2035),0.9,IF(AND(A692="Africa",AE692=2050),0.86,IF(AND(A692="Brazil",AE692=2035),0.93,IF(AND(A692="Brazil",AE692=2050),0.89,""))))))))))))))))))</f>
        <v>*0.93</v>
      </c>
      <c r="AG692" s="51" t="str">
        <f aca="false">AG691</f>
        <v>REZoning_Sol-Win</v>
      </c>
      <c r="AI692" s="0" t="s">
        <v>1543</v>
      </c>
      <c r="AJ692" s="50" t="s">
        <v>35</v>
      </c>
      <c r="AK692" s="0" t="n">
        <v>2050</v>
      </c>
      <c r="AL692" s="51" t="str">
        <f aca="false">"*"&amp;IF(AND(A692="EU",AK692=2035),0.93,IF(AND(A692="EU",AK692=2050),0.9,IF(AND(A692="USA",AK692=2035),0.92,IF(AND(A692="USA",AK692=2050),0.89,IF(AND(A692="Japan",AK692=2035),0.92,IF(AND(A692="Japan",AK692=2050),0.89,IF(AND(A692="Russia",AK692=2035),0.91,IF(AND(A692="Russia",AK692=2050),0.86,IF(AND(A692="China",AK692=2035),0.91,IF(AND(A692="China",AK692=2050),0.87,IF(AND(A692="India",AK692=2035),0.92,IF(AND(A692="India",AK692=2050),0.87,IF(AND(A692="Middle East",AK692=2035),0.89,IF(AND(A692="Middle East",AK692=2050),0.84,IF(AND(A692="Africa",AK692=2035),0.9,IF(AND(A692="Africa",AK692=2050),0.86,IF(AND(A692="Brazil",AK692=2035),0.93,IF(AND(A692="Brazil",AK692=2050),0.89,""))))))))))))))))))</f>
        <v>*0.89</v>
      </c>
      <c r="AM692" s="51" t="str">
        <f aca="false">AM691</f>
        <v>REZoning_Sol-Win</v>
      </c>
      <c r="AP692" s="0" t="s">
        <v>1543</v>
      </c>
      <c r="AQ692" s="0" t="s">
        <v>35</v>
      </c>
      <c r="AR692" s="0" t="n">
        <v>2100</v>
      </c>
      <c r="AS692" s="0" t="s">
        <v>914</v>
      </c>
      <c r="AT692" s="0" t="s">
        <v>36</v>
      </c>
    </row>
    <row r="693" customFormat="false" ht="28.5" hidden="false" customHeight="true" outlineLevel="0" collapsed="false">
      <c r="A693" s="3" t="s">
        <v>61</v>
      </c>
      <c r="C693" s="0" t="s">
        <v>1544</v>
      </c>
      <c r="D693" s="50" t="s">
        <v>35</v>
      </c>
      <c r="E693" s="0" t="n">
        <v>2035</v>
      </c>
      <c r="F693" s="51" t="str">
        <f aca="false">"*"&amp;IF(AND(A693="EU",E693=2035),0.95,IF(AND(A693="EU",E693=2050),0.93,IF(AND(A693="USA",E693=2035),0.96,IF(AND(A693="USA",E693=2050),0.94,IF(AND(A693="Japan",E693=2035),0.94,IF(AND(A693="Japan",E693=2050),0.92,IF(AND(A693="Russia",E693=2035),0.95,IF(AND(A693="Russia",E693=2050),0.93,IF(AND(A693="China",E693=2035),0.94,IF(AND(A693="China",E693=2050),0.92,IF(AND(A693="India",E693=2035),0.95,IF(AND(A693="India",E693=2050),0.92,IF(AND(A693="Middle East",E693=2035),0.94,IF(AND(A693="Middle East",E693=2050),0.9,IF(AND(A693="Africa",E693=2035),0.94,IF(AND(A693="Africa",E693=2050),0.91,IF(AND(A693="Brazil",E693=2035),0.95,IF(AND(A693="Brazil",E693=2050),0.92,""))))))))))))))))))</f>
        <v>*0.95</v>
      </c>
      <c r="H693" s="0" t="s">
        <v>1544</v>
      </c>
      <c r="I693" s="50" t="s">
        <v>35</v>
      </c>
      <c r="J693" s="0" t="n">
        <v>2050</v>
      </c>
      <c r="K693" s="48" t="str">
        <f aca="false">"*"&amp;IF(AND(A693="EU",J693=2035),0.95,IF(AND(A693="EU",J693=2050),0.93,IF(AND(A693="USA",J693=2035),0.96,IF(AND(A693="USA",J693=2050),0.94,IF(AND(A693="Japan",J693=2035),0.94,IF(AND(A693="Japan",J693=2050),0.92,IF(AND(A693="Russia",J693=2035),0.95,IF(AND(A693="Russia",J693=2050),0.93,IF(AND(A693="China",J693=2035),0.94,IF(AND(A693="China",J693=2050),0.92,IF(AND(A693="India",J693=2035),0.95,IF(AND(A693="India",J693=2050),0.92,IF(AND(A693="Middle East",J693=2035),0.94,IF(AND(A693="Middle East",J693=2050),0.9,IF(AND(A693="Africa",J693=2035),0.94,IF(AND(A693="Africa",J693=2050),0.91,IF(AND(A693="Brazil",J693=2035),0.95,IF(AND(A693="Brazil",J693=2050),0.92,""))))))))))))))))))</f>
        <v>*0.92</v>
      </c>
      <c r="P693" s="41" t="s">
        <v>1544</v>
      </c>
      <c r="Q693" s="52" t="s">
        <v>35</v>
      </c>
      <c r="R693" s="41" t="n">
        <v>2035</v>
      </c>
      <c r="S693" s="53" t="str">
        <f aca="false">"*"&amp;IF(AND(A693="EU",R693=2035),0.95,IF(AND(A693="EU",R693=2050),0.93,IF(AND(A693="USA",R693=2035),0.96,IF(AND(A693="USA",R693=2050),0.93,IF(AND(A693="Japan",R693=2035),0.94,IF(AND(A693="Japan",R693=2050),0.92,IF(AND(A693="Russia",R693=2035),0.95,IF(AND(A693="Russia",R693=2050),0.91,IF(AND(A693="China",R693=2035),0.93,IF(AND(A693="China",R693=2050),0.92,IF(AND(A693="India",R693=2035),0.94,IF(AND(A693="India",R693=2050),0.91,IF(AND(A693="Middle East",R693=2035),0.92,IF(AND(A693="Middle East",R693=2050),0.89,IF(AND(A693="Africa",R693=2035),0.93,IF(AND(A693="Africa",R693=2050),0.9,IF(AND(A693="Brazil",R693=2035),0.95,IF(AND(A693="Brazil",R693=2050),0.92,""))))))))))))))))))</f>
        <v>*0.95</v>
      </c>
      <c r="U693" s="41" t="s">
        <v>1544</v>
      </c>
      <c r="V693" s="52" t="s">
        <v>35</v>
      </c>
      <c r="W693" s="41" t="n">
        <v>2050</v>
      </c>
      <c r="X693" s="53" t="str">
        <f aca="false">"*"&amp;IF(AND(A693="EU",W693=2035),0.95,IF(AND(A693="EU",W693=2050),0.93,IF(AND(A693="USA",W693=2035),0.96,IF(AND(A693="USA",W693=2050),0.93,IF(AND(A693="Japan",W693=2035),0.94,IF(AND(A693="Japan",W693=2050),0.92,IF(AND(A693="Russia",W693=2035),0.95,IF(AND(A693="Russia",W693=2050),0.91,IF(AND(A693="China",W693=2035),0.93,IF(AND(A693="China",W693=2050),0.92,IF(AND(A693="India",W693=2035),0.94,IF(AND(A693="India",W693=2050),0.91,IF(AND(A693="Middle East",W693=2035),0.92,IF(AND(A693="Middle East",W693=2050),0.89,IF(AND(A693="Africa",W693=2035),0.93,IF(AND(A693="Africa",W693=2050),0.9,IF(AND(A693="Brazil",W693=2035),0.95,IF(AND(A693="Brazil",W693=2050),0.92,""))))))))))))))))))</f>
        <v>*0.92</v>
      </c>
      <c r="AC693" s="0" t="s">
        <v>1544</v>
      </c>
      <c r="AD693" s="50" t="s">
        <v>35</v>
      </c>
      <c r="AE693" s="0" t="n">
        <v>2035</v>
      </c>
      <c r="AF693" s="51" t="str">
        <f aca="false">"*"&amp;IF(AND(A693="EU",AE693=2035),0.93,IF(AND(A693="EU",AE693=2050),0.9,IF(AND(A693="USA",AE693=2035),0.92,IF(AND(A693="USA",AE693=2050),0.89,IF(AND(A693="Japan",AE693=2035),0.92,IF(AND(A693="Japan",AE693=2050),0.89,IF(AND(A693="Russia",AE693=2035),0.91,IF(AND(A693="Russia",AE693=2050),0.86,IF(AND(A693="China",AE693=2035),0.91,IF(AND(A693="China",AE693=2050),0.87,IF(AND(A693="India",AE693=2035),0.92,IF(AND(A693="India",AE693=2050),0.87,IF(AND(A693="Middle East",AE693=2035),0.89,IF(AND(A693="Middle East",AE693=2050),0.84,IF(AND(A693="Africa",AE693=2035),0.9,IF(AND(A693="Africa",AE693=2050),0.86,IF(AND(A693="Brazil",AE693=2035),0.93,IF(AND(A693="Brazil",AE693=2050),0.89,""))))))))))))))))))</f>
        <v>*0.93</v>
      </c>
      <c r="AG693" s="51" t="str">
        <f aca="false">AG692</f>
        <v>REZoning_Sol-Win</v>
      </c>
      <c r="AI693" s="0" t="s">
        <v>1544</v>
      </c>
      <c r="AJ693" s="50" t="s">
        <v>35</v>
      </c>
      <c r="AK693" s="0" t="n">
        <v>2050</v>
      </c>
      <c r="AL693" s="51" t="str">
        <f aca="false">"*"&amp;IF(AND(A693="EU",AK693=2035),0.93,IF(AND(A693="EU",AK693=2050),0.9,IF(AND(A693="USA",AK693=2035),0.92,IF(AND(A693="USA",AK693=2050),0.89,IF(AND(A693="Japan",AK693=2035),0.92,IF(AND(A693="Japan",AK693=2050),0.89,IF(AND(A693="Russia",AK693=2035),0.91,IF(AND(A693="Russia",AK693=2050),0.86,IF(AND(A693="China",AK693=2035),0.91,IF(AND(A693="China",AK693=2050),0.87,IF(AND(A693="India",AK693=2035),0.92,IF(AND(A693="India",AK693=2050),0.87,IF(AND(A693="Middle East",AK693=2035),0.89,IF(AND(A693="Middle East",AK693=2050),0.84,IF(AND(A693="Africa",AK693=2035),0.9,IF(AND(A693="Africa",AK693=2050),0.86,IF(AND(A693="Brazil",AK693=2035),0.93,IF(AND(A693="Brazil",AK693=2050),0.89,""))))))))))))))))))</f>
        <v>*0.89</v>
      </c>
      <c r="AM693" s="51" t="str">
        <f aca="false">AM692</f>
        <v>REZoning_Sol-Win</v>
      </c>
      <c r="AP693" s="0" t="s">
        <v>1544</v>
      </c>
      <c r="AQ693" s="0" t="s">
        <v>35</v>
      </c>
      <c r="AR693" s="0" t="n">
        <v>2100</v>
      </c>
      <c r="AS693" s="0" t="s">
        <v>914</v>
      </c>
      <c r="AT693" s="0" t="s">
        <v>36</v>
      </c>
    </row>
    <row r="694" customFormat="false" ht="28.5" hidden="false" customHeight="true" outlineLevel="0" collapsed="false">
      <c r="A694" s="3" t="s">
        <v>57</v>
      </c>
      <c r="C694" s="0" t="s">
        <v>1545</v>
      </c>
      <c r="D694" s="50" t="s">
        <v>35</v>
      </c>
      <c r="E694" s="0" t="n">
        <v>2035</v>
      </c>
      <c r="F694" s="51" t="str">
        <f aca="false">"*"&amp;IF(AND(A694="EU",E694=2035),0.95,IF(AND(A694="EU",E694=2050),0.93,IF(AND(A694="USA",E694=2035),0.96,IF(AND(A694="USA",E694=2050),0.94,IF(AND(A694="Japan",E694=2035),0.94,IF(AND(A694="Japan",E694=2050),0.92,IF(AND(A694="Russia",E694=2035),0.95,IF(AND(A694="Russia",E694=2050),0.93,IF(AND(A694="China",E694=2035),0.94,IF(AND(A694="China",E694=2050),0.92,IF(AND(A694="India",E694=2035),0.95,IF(AND(A694="India",E694=2050),0.92,IF(AND(A694="Middle East",E694=2035),0.94,IF(AND(A694="Middle East",E694=2050),0.9,IF(AND(A694="Africa",E694=2035),0.94,IF(AND(A694="Africa",E694=2050),0.91,IF(AND(A694="Brazil",E694=2035),0.95,IF(AND(A694="Brazil",E694=2050),0.92,""))))))))))))))))))</f>
        <v>*0.94</v>
      </c>
      <c r="H694" s="0" t="s">
        <v>1545</v>
      </c>
      <c r="I694" s="50" t="s">
        <v>35</v>
      </c>
      <c r="J694" s="0" t="n">
        <v>2050</v>
      </c>
      <c r="K694" s="48" t="str">
        <f aca="false">"*"&amp;IF(AND(A694="EU",J694=2035),0.95,IF(AND(A694="EU",J694=2050),0.93,IF(AND(A694="USA",J694=2035),0.96,IF(AND(A694="USA",J694=2050),0.94,IF(AND(A694="Japan",J694=2035),0.94,IF(AND(A694="Japan",J694=2050),0.92,IF(AND(A694="Russia",J694=2035),0.95,IF(AND(A694="Russia",J694=2050),0.93,IF(AND(A694="China",J694=2035),0.94,IF(AND(A694="China",J694=2050),0.92,IF(AND(A694="India",J694=2035),0.95,IF(AND(A694="India",J694=2050),0.92,IF(AND(A694="Middle East",J694=2035),0.94,IF(AND(A694="Middle East",J694=2050),0.9,IF(AND(A694="Africa",J694=2035),0.94,IF(AND(A694="Africa",J694=2050),0.91,IF(AND(A694="Brazil",J694=2035),0.95,IF(AND(A694="Brazil",J694=2050),0.92,""))))))))))))))))))</f>
        <v>*0.9</v>
      </c>
      <c r="P694" s="41" t="s">
        <v>1545</v>
      </c>
      <c r="Q694" s="52" t="s">
        <v>35</v>
      </c>
      <c r="R694" s="41" t="n">
        <v>2035</v>
      </c>
      <c r="S694" s="53" t="str">
        <f aca="false">"*"&amp;IF(AND(A694="EU",R694=2035),0.95,IF(AND(A694="EU",R694=2050),0.93,IF(AND(A694="USA",R694=2035),0.96,IF(AND(A694="USA",R694=2050),0.93,IF(AND(A694="Japan",R694=2035),0.94,IF(AND(A694="Japan",R694=2050),0.92,IF(AND(A694="Russia",R694=2035),0.95,IF(AND(A694="Russia",R694=2050),0.91,IF(AND(A694="China",R694=2035),0.93,IF(AND(A694="China",R694=2050),0.92,IF(AND(A694="India",R694=2035),0.94,IF(AND(A694="India",R694=2050),0.91,IF(AND(A694="Middle East",R694=2035),0.92,IF(AND(A694="Middle East",R694=2050),0.89,IF(AND(A694="Africa",R694=2035),0.93,IF(AND(A694="Africa",R694=2050),0.9,IF(AND(A694="Brazil",R694=2035),0.95,IF(AND(A694="Brazil",R694=2050),0.92,""))))))))))))))))))</f>
        <v>*0.92</v>
      </c>
      <c r="U694" s="41" t="s">
        <v>1545</v>
      </c>
      <c r="V694" s="52" t="s">
        <v>35</v>
      </c>
      <c r="W694" s="41" t="n">
        <v>2050</v>
      </c>
      <c r="X694" s="53" t="str">
        <f aca="false">"*"&amp;IF(AND(A694="EU",W694=2035),0.95,IF(AND(A694="EU",W694=2050),0.93,IF(AND(A694="USA",W694=2035),0.96,IF(AND(A694="USA",W694=2050),0.93,IF(AND(A694="Japan",W694=2035),0.94,IF(AND(A694="Japan",W694=2050),0.92,IF(AND(A694="Russia",W694=2035),0.95,IF(AND(A694="Russia",W694=2050),0.91,IF(AND(A694="China",W694=2035),0.93,IF(AND(A694="China",W694=2050),0.92,IF(AND(A694="India",W694=2035),0.94,IF(AND(A694="India",W694=2050),0.91,IF(AND(A694="Middle East",W694=2035),0.92,IF(AND(A694="Middle East",W694=2050),0.89,IF(AND(A694="Africa",W694=2035),0.93,IF(AND(A694="Africa",W694=2050),0.9,IF(AND(A694="Brazil",W694=2035),0.95,IF(AND(A694="Brazil",W694=2050),0.92,""))))))))))))))))))</f>
        <v>*0.89</v>
      </c>
      <c r="AC694" s="0" t="s">
        <v>1545</v>
      </c>
      <c r="AD694" s="50" t="s">
        <v>35</v>
      </c>
      <c r="AE694" s="0" t="n">
        <v>2035</v>
      </c>
      <c r="AF694" s="51" t="str">
        <f aca="false">"*"&amp;IF(AND(A694="EU",AE694=2035),0.93,IF(AND(A694="EU",AE694=2050),0.9,IF(AND(A694="USA",AE694=2035),0.92,IF(AND(A694="USA",AE694=2050),0.89,IF(AND(A694="Japan",AE694=2035),0.92,IF(AND(A694="Japan",AE694=2050),0.89,IF(AND(A694="Russia",AE694=2035),0.91,IF(AND(A694="Russia",AE694=2050),0.86,IF(AND(A694="China",AE694=2035),0.91,IF(AND(A694="China",AE694=2050),0.87,IF(AND(A694="India",AE694=2035),0.92,IF(AND(A694="India",AE694=2050),0.87,IF(AND(A694="Middle East",AE694=2035),0.89,IF(AND(A694="Middle East",AE694=2050),0.84,IF(AND(A694="Africa",AE694=2035),0.9,IF(AND(A694="Africa",AE694=2050),0.86,IF(AND(A694="Brazil",AE694=2035),0.93,IF(AND(A694="Brazil",AE694=2050),0.89,""))))))))))))))))))</f>
        <v>*0.89</v>
      </c>
      <c r="AG694" s="51" t="str">
        <f aca="false">AG693</f>
        <v>REZoning_Sol-Win</v>
      </c>
      <c r="AI694" s="0" t="s">
        <v>1545</v>
      </c>
      <c r="AJ694" s="50" t="s">
        <v>35</v>
      </c>
      <c r="AK694" s="0" t="n">
        <v>2050</v>
      </c>
      <c r="AL694" s="51" t="str">
        <f aca="false">"*"&amp;IF(AND(A694="EU",AK694=2035),0.93,IF(AND(A694="EU",AK694=2050),0.9,IF(AND(A694="USA",AK694=2035),0.92,IF(AND(A694="USA",AK694=2050),0.89,IF(AND(A694="Japan",AK694=2035),0.92,IF(AND(A694="Japan",AK694=2050),0.89,IF(AND(A694="Russia",AK694=2035),0.91,IF(AND(A694="Russia",AK694=2050),0.86,IF(AND(A694="China",AK694=2035),0.91,IF(AND(A694="China",AK694=2050),0.87,IF(AND(A694="India",AK694=2035),0.92,IF(AND(A694="India",AK694=2050),0.87,IF(AND(A694="Middle East",AK694=2035),0.89,IF(AND(A694="Middle East",AK694=2050),0.84,IF(AND(A694="Africa",AK694=2035),0.9,IF(AND(A694="Africa",AK694=2050),0.86,IF(AND(A694="Brazil",AK694=2035),0.93,IF(AND(A694="Brazil",AK694=2050),0.89,""))))))))))))))))))</f>
        <v>*0.84</v>
      </c>
      <c r="AM694" s="51" t="str">
        <f aca="false">AM693</f>
        <v>REZoning_Sol-Win</v>
      </c>
      <c r="AP694" s="0" t="s">
        <v>1545</v>
      </c>
      <c r="AQ694" s="0" t="s">
        <v>35</v>
      </c>
      <c r="AR694" s="0" t="n">
        <v>2100</v>
      </c>
      <c r="AS694" s="0" t="s">
        <v>896</v>
      </c>
      <c r="AT694" s="0" t="s">
        <v>36</v>
      </c>
    </row>
    <row r="695" customFormat="false" ht="28.5" hidden="false" customHeight="true" outlineLevel="0" collapsed="false">
      <c r="A695" s="3" t="s">
        <v>57</v>
      </c>
      <c r="C695" s="0" t="s">
        <v>1546</v>
      </c>
      <c r="D695" s="50" t="s">
        <v>35</v>
      </c>
      <c r="E695" s="0" t="n">
        <v>2035</v>
      </c>
      <c r="F695" s="51" t="str">
        <f aca="false">"*"&amp;IF(AND(A695="EU",E695=2035),0.95,IF(AND(A695="EU",E695=2050),0.93,IF(AND(A695="USA",E695=2035),0.96,IF(AND(A695="USA",E695=2050),0.94,IF(AND(A695="Japan",E695=2035),0.94,IF(AND(A695="Japan",E695=2050),0.92,IF(AND(A695="Russia",E695=2035),0.95,IF(AND(A695="Russia",E695=2050),0.93,IF(AND(A695="China",E695=2035),0.94,IF(AND(A695="China",E695=2050),0.92,IF(AND(A695="India",E695=2035),0.95,IF(AND(A695="India",E695=2050),0.92,IF(AND(A695="Middle East",E695=2035),0.94,IF(AND(A695="Middle East",E695=2050),0.9,IF(AND(A695="Africa",E695=2035),0.94,IF(AND(A695="Africa",E695=2050),0.91,IF(AND(A695="Brazil",E695=2035),0.95,IF(AND(A695="Brazil",E695=2050),0.92,""))))))))))))))))))</f>
        <v>*0.94</v>
      </c>
      <c r="H695" s="0" t="s">
        <v>1546</v>
      </c>
      <c r="I695" s="50" t="s">
        <v>35</v>
      </c>
      <c r="J695" s="0" t="n">
        <v>2050</v>
      </c>
      <c r="K695" s="48" t="str">
        <f aca="false">"*"&amp;IF(AND(A695="EU",J695=2035),0.95,IF(AND(A695="EU",J695=2050),0.93,IF(AND(A695="USA",J695=2035),0.96,IF(AND(A695="USA",J695=2050),0.94,IF(AND(A695="Japan",J695=2035),0.94,IF(AND(A695="Japan",J695=2050),0.92,IF(AND(A695="Russia",J695=2035),0.95,IF(AND(A695="Russia",J695=2050),0.93,IF(AND(A695="China",J695=2035),0.94,IF(AND(A695="China",J695=2050),0.92,IF(AND(A695="India",J695=2035),0.95,IF(AND(A695="India",J695=2050),0.92,IF(AND(A695="Middle East",J695=2035),0.94,IF(AND(A695="Middle East",J695=2050),0.9,IF(AND(A695="Africa",J695=2035),0.94,IF(AND(A695="Africa",J695=2050),0.91,IF(AND(A695="Brazil",J695=2035),0.95,IF(AND(A695="Brazil",J695=2050),0.92,""))))))))))))))))))</f>
        <v>*0.9</v>
      </c>
      <c r="P695" s="41" t="s">
        <v>1546</v>
      </c>
      <c r="Q695" s="52" t="s">
        <v>35</v>
      </c>
      <c r="R695" s="41" t="n">
        <v>2035</v>
      </c>
      <c r="S695" s="53" t="str">
        <f aca="false">"*"&amp;IF(AND(A695="EU",R695=2035),0.95,IF(AND(A695="EU",R695=2050),0.93,IF(AND(A695="USA",R695=2035),0.96,IF(AND(A695="USA",R695=2050),0.93,IF(AND(A695="Japan",R695=2035),0.94,IF(AND(A695="Japan",R695=2050),0.92,IF(AND(A695="Russia",R695=2035),0.95,IF(AND(A695="Russia",R695=2050),0.91,IF(AND(A695="China",R695=2035),0.93,IF(AND(A695="China",R695=2050),0.92,IF(AND(A695="India",R695=2035),0.94,IF(AND(A695="India",R695=2050),0.91,IF(AND(A695="Middle East",R695=2035),0.92,IF(AND(A695="Middle East",R695=2050),0.89,IF(AND(A695="Africa",R695=2035),0.93,IF(AND(A695="Africa",R695=2050),0.9,IF(AND(A695="Brazil",R695=2035),0.95,IF(AND(A695="Brazil",R695=2050),0.92,""))))))))))))))))))</f>
        <v>*0.92</v>
      </c>
      <c r="U695" s="41" t="s">
        <v>1546</v>
      </c>
      <c r="V695" s="52" t="s">
        <v>35</v>
      </c>
      <c r="W695" s="41" t="n">
        <v>2050</v>
      </c>
      <c r="X695" s="53" t="str">
        <f aca="false">"*"&amp;IF(AND(A695="EU",W695=2035),0.95,IF(AND(A695="EU",W695=2050),0.93,IF(AND(A695="USA",W695=2035),0.96,IF(AND(A695="USA",W695=2050),0.93,IF(AND(A695="Japan",W695=2035),0.94,IF(AND(A695="Japan",W695=2050),0.92,IF(AND(A695="Russia",W695=2035),0.95,IF(AND(A695="Russia",W695=2050),0.91,IF(AND(A695="China",W695=2035),0.93,IF(AND(A695="China",W695=2050),0.92,IF(AND(A695="India",W695=2035),0.94,IF(AND(A695="India",W695=2050),0.91,IF(AND(A695="Middle East",W695=2035),0.92,IF(AND(A695="Middle East",W695=2050),0.89,IF(AND(A695="Africa",W695=2035),0.93,IF(AND(A695="Africa",W695=2050),0.9,IF(AND(A695="Brazil",W695=2035),0.95,IF(AND(A695="Brazil",W695=2050),0.92,""))))))))))))))))))</f>
        <v>*0.89</v>
      </c>
      <c r="AC695" s="0" t="s">
        <v>1546</v>
      </c>
      <c r="AD695" s="50" t="s">
        <v>35</v>
      </c>
      <c r="AE695" s="0" t="n">
        <v>2035</v>
      </c>
      <c r="AF695" s="51" t="str">
        <f aca="false">"*"&amp;IF(AND(A695="EU",AE695=2035),0.93,IF(AND(A695="EU",AE695=2050),0.9,IF(AND(A695="USA",AE695=2035),0.92,IF(AND(A695="USA",AE695=2050),0.89,IF(AND(A695="Japan",AE695=2035),0.92,IF(AND(A695="Japan",AE695=2050),0.89,IF(AND(A695="Russia",AE695=2035),0.91,IF(AND(A695="Russia",AE695=2050),0.86,IF(AND(A695="China",AE695=2035),0.91,IF(AND(A695="China",AE695=2050),0.87,IF(AND(A695="India",AE695=2035),0.92,IF(AND(A695="India",AE695=2050),0.87,IF(AND(A695="Middle East",AE695=2035),0.89,IF(AND(A695="Middle East",AE695=2050),0.84,IF(AND(A695="Africa",AE695=2035),0.9,IF(AND(A695="Africa",AE695=2050),0.86,IF(AND(A695="Brazil",AE695=2035),0.93,IF(AND(A695="Brazil",AE695=2050),0.89,""))))))))))))))))))</f>
        <v>*0.89</v>
      </c>
      <c r="AG695" s="51" t="str">
        <f aca="false">AG694</f>
        <v>REZoning_Sol-Win</v>
      </c>
      <c r="AI695" s="0" t="s">
        <v>1546</v>
      </c>
      <c r="AJ695" s="50" t="s">
        <v>35</v>
      </c>
      <c r="AK695" s="0" t="n">
        <v>2050</v>
      </c>
      <c r="AL695" s="51" t="str">
        <f aca="false">"*"&amp;IF(AND(A695="EU",AK695=2035),0.93,IF(AND(A695="EU",AK695=2050),0.9,IF(AND(A695="USA",AK695=2035),0.92,IF(AND(A695="USA",AK695=2050),0.89,IF(AND(A695="Japan",AK695=2035),0.92,IF(AND(A695="Japan",AK695=2050),0.89,IF(AND(A695="Russia",AK695=2035),0.91,IF(AND(A695="Russia",AK695=2050),0.86,IF(AND(A695="China",AK695=2035),0.91,IF(AND(A695="China",AK695=2050),0.87,IF(AND(A695="India",AK695=2035),0.92,IF(AND(A695="India",AK695=2050),0.87,IF(AND(A695="Middle East",AK695=2035),0.89,IF(AND(A695="Middle East",AK695=2050),0.84,IF(AND(A695="Africa",AK695=2035),0.9,IF(AND(A695="Africa",AK695=2050),0.86,IF(AND(A695="Brazil",AK695=2035),0.93,IF(AND(A695="Brazil",AK695=2050),0.89,""))))))))))))))))))</f>
        <v>*0.84</v>
      </c>
      <c r="AM695" s="51" t="str">
        <f aca="false">AM694</f>
        <v>REZoning_Sol-Win</v>
      </c>
      <c r="AP695" s="0" t="s">
        <v>1546</v>
      </c>
      <c r="AQ695" s="0" t="s">
        <v>35</v>
      </c>
      <c r="AR695" s="0" t="n">
        <v>2100</v>
      </c>
      <c r="AS695" s="0" t="s">
        <v>896</v>
      </c>
      <c r="AT695" s="0" t="s">
        <v>36</v>
      </c>
    </row>
    <row r="696" customFormat="false" ht="28.5" hidden="false" customHeight="true" outlineLevel="0" collapsed="false">
      <c r="A696" s="3" t="s">
        <v>57</v>
      </c>
      <c r="C696" s="0" t="s">
        <v>1547</v>
      </c>
      <c r="D696" s="50" t="s">
        <v>35</v>
      </c>
      <c r="E696" s="0" t="n">
        <v>2035</v>
      </c>
      <c r="F696" s="51" t="str">
        <f aca="false">"*"&amp;IF(AND(A696="EU",E696=2035),0.95,IF(AND(A696="EU",E696=2050),0.93,IF(AND(A696="USA",E696=2035),0.96,IF(AND(A696="USA",E696=2050),0.94,IF(AND(A696="Japan",E696=2035),0.94,IF(AND(A696="Japan",E696=2050),0.92,IF(AND(A696="Russia",E696=2035),0.95,IF(AND(A696="Russia",E696=2050),0.93,IF(AND(A696="China",E696=2035),0.94,IF(AND(A696="China",E696=2050),0.92,IF(AND(A696="India",E696=2035),0.95,IF(AND(A696="India",E696=2050),0.92,IF(AND(A696="Middle East",E696=2035),0.94,IF(AND(A696="Middle East",E696=2050),0.9,IF(AND(A696="Africa",E696=2035),0.94,IF(AND(A696="Africa",E696=2050),0.91,IF(AND(A696="Brazil",E696=2035),0.95,IF(AND(A696="Brazil",E696=2050),0.92,""))))))))))))))))))</f>
        <v>*0.94</v>
      </c>
      <c r="H696" s="0" t="s">
        <v>1547</v>
      </c>
      <c r="I696" s="50" t="s">
        <v>35</v>
      </c>
      <c r="J696" s="0" t="n">
        <v>2050</v>
      </c>
      <c r="K696" s="48" t="str">
        <f aca="false">"*"&amp;IF(AND(A696="EU",J696=2035),0.95,IF(AND(A696="EU",J696=2050),0.93,IF(AND(A696="USA",J696=2035),0.96,IF(AND(A696="USA",J696=2050),0.94,IF(AND(A696="Japan",J696=2035),0.94,IF(AND(A696="Japan",J696=2050),0.92,IF(AND(A696="Russia",J696=2035),0.95,IF(AND(A696="Russia",J696=2050),0.93,IF(AND(A696="China",J696=2035),0.94,IF(AND(A696="China",J696=2050),0.92,IF(AND(A696="India",J696=2035),0.95,IF(AND(A696="India",J696=2050),0.92,IF(AND(A696="Middle East",J696=2035),0.94,IF(AND(A696="Middle East",J696=2050),0.9,IF(AND(A696="Africa",J696=2035),0.94,IF(AND(A696="Africa",J696=2050),0.91,IF(AND(A696="Brazil",J696=2035),0.95,IF(AND(A696="Brazil",J696=2050),0.92,""))))))))))))))))))</f>
        <v>*0.9</v>
      </c>
      <c r="P696" s="41" t="s">
        <v>1547</v>
      </c>
      <c r="Q696" s="52" t="s">
        <v>35</v>
      </c>
      <c r="R696" s="41" t="n">
        <v>2035</v>
      </c>
      <c r="S696" s="53" t="str">
        <f aca="false">"*"&amp;IF(AND(A696="EU",R696=2035),0.95,IF(AND(A696="EU",R696=2050),0.93,IF(AND(A696="USA",R696=2035),0.96,IF(AND(A696="USA",R696=2050),0.93,IF(AND(A696="Japan",R696=2035),0.94,IF(AND(A696="Japan",R696=2050),0.92,IF(AND(A696="Russia",R696=2035),0.95,IF(AND(A696="Russia",R696=2050),0.91,IF(AND(A696="China",R696=2035),0.93,IF(AND(A696="China",R696=2050),0.92,IF(AND(A696="India",R696=2035),0.94,IF(AND(A696="India",R696=2050),0.91,IF(AND(A696="Middle East",R696=2035),0.92,IF(AND(A696="Middle East",R696=2050),0.89,IF(AND(A696="Africa",R696=2035),0.93,IF(AND(A696="Africa",R696=2050),0.9,IF(AND(A696="Brazil",R696=2035),0.95,IF(AND(A696="Brazil",R696=2050),0.92,""))))))))))))))))))</f>
        <v>*0.92</v>
      </c>
      <c r="U696" s="41" t="s">
        <v>1547</v>
      </c>
      <c r="V696" s="52" t="s">
        <v>35</v>
      </c>
      <c r="W696" s="41" t="n">
        <v>2050</v>
      </c>
      <c r="X696" s="53" t="str">
        <f aca="false">"*"&amp;IF(AND(A696="EU",W696=2035),0.95,IF(AND(A696="EU",W696=2050),0.93,IF(AND(A696="USA",W696=2035),0.96,IF(AND(A696="USA",W696=2050),0.93,IF(AND(A696="Japan",W696=2035),0.94,IF(AND(A696="Japan",W696=2050),0.92,IF(AND(A696="Russia",W696=2035),0.95,IF(AND(A696="Russia",W696=2050),0.91,IF(AND(A696="China",W696=2035),0.93,IF(AND(A696="China",W696=2050),0.92,IF(AND(A696="India",W696=2035),0.94,IF(AND(A696="India",W696=2050),0.91,IF(AND(A696="Middle East",W696=2035),0.92,IF(AND(A696="Middle East",W696=2050),0.89,IF(AND(A696="Africa",W696=2035),0.93,IF(AND(A696="Africa",W696=2050),0.9,IF(AND(A696="Brazil",W696=2035),0.95,IF(AND(A696="Brazil",W696=2050),0.92,""))))))))))))))))))</f>
        <v>*0.89</v>
      </c>
      <c r="AC696" s="0" t="s">
        <v>1547</v>
      </c>
      <c r="AD696" s="50" t="s">
        <v>35</v>
      </c>
      <c r="AE696" s="0" t="n">
        <v>2035</v>
      </c>
      <c r="AF696" s="51" t="str">
        <f aca="false">"*"&amp;IF(AND(A696="EU",AE696=2035),0.93,IF(AND(A696="EU",AE696=2050),0.9,IF(AND(A696="USA",AE696=2035),0.92,IF(AND(A696="USA",AE696=2050),0.89,IF(AND(A696="Japan",AE696=2035),0.92,IF(AND(A696="Japan",AE696=2050),0.89,IF(AND(A696="Russia",AE696=2035),0.91,IF(AND(A696="Russia",AE696=2050),0.86,IF(AND(A696="China",AE696=2035),0.91,IF(AND(A696="China",AE696=2050),0.87,IF(AND(A696="India",AE696=2035),0.92,IF(AND(A696="India",AE696=2050),0.87,IF(AND(A696="Middle East",AE696=2035),0.89,IF(AND(A696="Middle East",AE696=2050),0.84,IF(AND(A696="Africa",AE696=2035),0.9,IF(AND(A696="Africa",AE696=2050),0.86,IF(AND(A696="Brazil",AE696=2035),0.93,IF(AND(A696="Brazil",AE696=2050),0.89,""))))))))))))))))))</f>
        <v>*0.89</v>
      </c>
      <c r="AG696" s="51" t="str">
        <f aca="false">AG695</f>
        <v>REZoning_Sol-Win</v>
      </c>
      <c r="AI696" s="0" t="s">
        <v>1547</v>
      </c>
      <c r="AJ696" s="50" t="s">
        <v>35</v>
      </c>
      <c r="AK696" s="0" t="n">
        <v>2050</v>
      </c>
      <c r="AL696" s="51" t="str">
        <f aca="false">"*"&amp;IF(AND(A696="EU",AK696=2035),0.93,IF(AND(A696="EU",AK696=2050),0.9,IF(AND(A696="USA",AK696=2035),0.92,IF(AND(A696="USA",AK696=2050),0.89,IF(AND(A696="Japan",AK696=2035),0.92,IF(AND(A696="Japan",AK696=2050),0.89,IF(AND(A696="Russia",AK696=2035),0.91,IF(AND(A696="Russia",AK696=2050),0.86,IF(AND(A696="China",AK696=2035),0.91,IF(AND(A696="China",AK696=2050),0.87,IF(AND(A696="India",AK696=2035),0.92,IF(AND(A696="India",AK696=2050),0.87,IF(AND(A696="Middle East",AK696=2035),0.89,IF(AND(A696="Middle East",AK696=2050),0.84,IF(AND(A696="Africa",AK696=2035),0.9,IF(AND(A696="Africa",AK696=2050),0.86,IF(AND(A696="Brazil",AK696=2035),0.93,IF(AND(A696="Brazil",AK696=2050),0.89,""))))))))))))))))))</f>
        <v>*0.84</v>
      </c>
      <c r="AM696" s="51" t="str">
        <f aca="false">AM695</f>
        <v>REZoning_Sol-Win</v>
      </c>
      <c r="AP696" s="0" t="s">
        <v>1547</v>
      </c>
      <c r="AQ696" s="0" t="s">
        <v>35</v>
      </c>
      <c r="AR696" s="0" t="n">
        <v>2100</v>
      </c>
      <c r="AS696" s="0" t="s">
        <v>896</v>
      </c>
      <c r="AT696" s="0" t="s">
        <v>36</v>
      </c>
    </row>
    <row r="697" customFormat="false" ht="28.5" hidden="false" customHeight="true" outlineLevel="0" collapsed="false">
      <c r="A697" s="3" t="s">
        <v>57</v>
      </c>
      <c r="C697" s="0" t="s">
        <v>1548</v>
      </c>
      <c r="D697" s="50" t="s">
        <v>35</v>
      </c>
      <c r="E697" s="0" t="n">
        <v>2035</v>
      </c>
      <c r="F697" s="51" t="str">
        <f aca="false">"*"&amp;IF(AND(A697="EU",E697=2035),0.95,IF(AND(A697="EU",E697=2050),0.93,IF(AND(A697="USA",E697=2035),0.96,IF(AND(A697="USA",E697=2050),0.94,IF(AND(A697="Japan",E697=2035),0.94,IF(AND(A697="Japan",E697=2050),0.92,IF(AND(A697="Russia",E697=2035),0.95,IF(AND(A697="Russia",E697=2050),0.93,IF(AND(A697="China",E697=2035),0.94,IF(AND(A697="China",E697=2050),0.92,IF(AND(A697="India",E697=2035),0.95,IF(AND(A697="India",E697=2050),0.92,IF(AND(A697="Middle East",E697=2035),0.94,IF(AND(A697="Middle East",E697=2050),0.9,IF(AND(A697="Africa",E697=2035),0.94,IF(AND(A697="Africa",E697=2050),0.91,IF(AND(A697="Brazil",E697=2035),0.95,IF(AND(A697="Brazil",E697=2050),0.92,""))))))))))))))))))</f>
        <v>*0.94</v>
      </c>
      <c r="H697" s="0" t="s">
        <v>1548</v>
      </c>
      <c r="I697" s="50" t="s">
        <v>35</v>
      </c>
      <c r="J697" s="0" t="n">
        <v>2050</v>
      </c>
      <c r="K697" s="48" t="str">
        <f aca="false">"*"&amp;IF(AND(A697="EU",J697=2035),0.95,IF(AND(A697="EU",J697=2050),0.93,IF(AND(A697="USA",J697=2035),0.96,IF(AND(A697="USA",J697=2050),0.94,IF(AND(A697="Japan",J697=2035),0.94,IF(AND(A697="Japan",J697=2050),0.92,IF(AND(A697="Russia",J697=2035),0.95,IF(AND(A697="Russia",J697=2050),0.93,IF(AND(A697="China",J697=2035),0.94,IF(AND(A697="China",J697=2050),0.92,IF(AND(A697="India",J697=2035),0.95,IF(AND(A697="India",J697=2050),0.92,IF(AND(A697="Middle East",J697=2035),0.94,IF(AND(A697="Middle East",J697=2050),0.9,IF(AND(A697="Africa",J697=2035),0.94,IF(AND(A697="Africa",J697=2050),0.91,IF(AND(A697="Brazil",J697=2035),0.95,IF(AND(A697="Brazil",J697=2050),0.92,""))))))))))))))))))</f>
        <v>*0.9</v>
      </c>
      <c r="P697" s="41" t="s">
        <v>1548</v>
      </c>
      <c r="Q697" s="52" t="s">
        <v>35</v>
      </c>
      <c r="R697" s="41" t="n">
        <v>2035</v>
      </c>
      <c r="S697" s="53" t="str">
        <f aca="false">"*"&amp;IF(AND(A697="EU",R697=2035),0.95,IF(AND(A697="EU",R697=2050),0.93,IF(AND(A697="USA",R697=2035),0.96,IF(AND(A697="USA",R697=2050),0.93,IF(AND(A697="Japan",R697=2035),0.94,IF(AND(A697="Japan",R697=2050),0.92,IF(AND(A697="Russia",R697=2035),0.95,IF(AND(A697="Russia",R697=2050),0.91,IF(AND(A697="China",R697=2035),0.93,IF(AND(A697="China",R697=2050),0.92,IF(AND(A697="India",R697=2035),0.94,IF(AND(A697="India",R697=2050),0.91,IF(AND(A697="Middle East",R697=2035),0.92,IF(AND(A697="Middle East",R697=2050),0.89,IF(AND(A697="Africa",R697=2035),0.93,IF(AND(A697="Africa",R697=2050),0.9,IF(AND(A697="Brazil",R697=2035),0.95,IF(AND(A697="Brazil",R697=2050),0.92,""))))))))))))))))))</f>
        <v>*0.92</v>
      </c>
      <c r="U697" s="41" t="s">
        <v>1548</v>
      </c>
      <c r="V697" s="52" t="s">
        <v>35</v>
      </c>
      <c r="W697" s="41" t="n">
        <v>2050</v>
      </c>
      <c r="X697" s="53" t="str">
        <f aca="false">"*"&amp;IF(AND(A697="EU",W697=2035),0.95,IF(AND(A697="EU",W697=2050),0.93,IF(AND(A697="USA",W697=2035),0.96,IF(AND(A697="USA",W697=2050),0.93,IF(AND(A697="Japan",W697=2035),0.94,IF(AND(A697="Japan",W697=2050),0.92,IF(AND(A697="Russia",W697=2035),0.95,IF(AND(A697="Russia",W697=2050),0.91,IF(AND(A697="China",W697=2035),0.93,IF(AND(A697="China",W697=2050),0.92,IF(AND(A697="India",W697=2035),0.94,IF(AND(A697="India",W697=2050),0.91,IF(AND(A697="Middle East",W697=2035),0.92,IF(AND(A697="Middle East",W697=2050),0.89,IF(AND(A697="Africa",W697=2035),0.93,IF(AND(A697="Africa",W697=2050),0.9,IF(AND(A697="Brazil",W697=2035),0.95,IF(AND(A697="Brazil",W697=2050),0.92,""))))))))))))))))))</f>
        <v>*0.89</v>
      </c>
      <c r="AC697" s="0" t="s">
        <v>1548</v>
      </c>
      <c r="AD697" s="50" t="s">
        <v>35</v>
      </c>
      <c r="AE697" s="0" t="n">
        <v>2035</v>
      </c>
      <c r="AF697" s="51" t="str">
        <f aca="false">"*"&amp;IF(AND(A697="EU",AE697=2035),0.93,IF(AND(A697="EU",AE697=2050),0.9,IF(AND(A697="USA",AE697=2035),0.92,IF(AND(A697="USA",AE697=2050),0.89,IF(AND(A697="Japan",AE697=2035),0.92,IF(AND(A697="Japan",AE697=2050),0.89,IF(AND(A697="Russia",AE697=2035),0.91,IF(AND(A697="Russia",AE697=2050),0.86,IF(AND(A697="China",AE697=2035),0.91,IF(AND(A697="China",AE697=2050),0.87,IF(AND(A697="India",AE697=2035),0.92,IF(AND(A697="India",AE697=2050),0.87,IF(AND(A697="Middle East",AE697=2035),0.89,IF(AND(A697="Middle East",AE697=2050),0.84,IF(AND(A697="Africa",AE697=2035),0.9,IF(AND(A697="Africa",AE697=2050),0.86,IF(AND(A697="Brazil",AE697=2035),0.93,IF(AND(A697="Brazil",AE697=2050),0.89,""))))))))))))))))))</f>
        <v>*0.89</v>
      </c>
      <c r="AG697" s="51" t="str">
        <f aca="false">AG696</f>
        <v>REZoning_Sol-Win</v>
      </c>
      <c r="AI697" s="0" t="s">
        <v>1548</v>
      </c>
      <c r="AJ697" s="50" t="s">
        <v>35</v>
      </c>
      <c r="AK697" s="0" t="n">
        <v>2050</v>
      </c>
      <c r="AL697" s="51" t="str">
        <f aca="false">"*"&amp;IF(AND(A697="EU",AK697=2035),0.93,IF(AND(A697="EU",AK697=2050),0.9,IF(AND(A697="USA",AK697=2035),0.92,IF(AND(A697="USA",AK697=2050),0.89,IF(AND(A697="Japan",AK697=2035),0.92,IF(AND(A697="Japan",AK697=2050),0.89,IF(AND(A697="Russia",AK697=2035),0.91,IF(AND(A697="Russia",AK697=2050),0.86,IF(AND(A697="China",AK697=2035),0.91,IF(AND(A697="China",AK697=2050),0.87,IF(AND(A697="India",AK697=2035),0.92,IF(AND(A697="India",AK697=2050),0.87,IF(AND(A697="Middle East",AK697=2035),0.89,IF(AND(A697="Middle East",AK697=2050),0.84,IF(AND(A697="Africa",AK697=2035),0.9,IF(AND(A697="Africa",AK697=2050),0.86,IF(AND(A697="Brazil",AK697=2035),0.93,IF(AND(A697="Brazil",AK697=2050),0.89,""))))))))))))))))))</f>
        <v>*0.84</v>
      </c>
      <c r="AM697" s="51" t="str">
        <f aca="false">AM696</f>
        <v>REZoning_Sol-Win</v>
      </c>
      <c r="AP697" s="0" t="s">
        <v>1548</v>
      </c>
      <c r="AQ697" s="0" t="s">
        <v>35</v>
      </c>
      <c r="AR697" s="0" t="n">
        <v>2100</v>
      </c>
      <c r="AS697" s="0" t="s">
        <v>896</v>
      </c>
      <c r="AT697" s="0" t="s">
        <v>36</v>
      </c>
    </row>
    <row r="698" customFormat="false" ht="28.5" hidden="false" customHeight="true" outlineLevel="0" collapsed="false">
      <c r="A698" s="3" t="s">
        <v>57</v>
      </c>
      <c r="C698" s="0" t="s">
        <v>1549</v>
      </c>
      <c r="D698" s="50" t="s">
        <v>35</v>
      </c>
      <c r="E698" s="0" t="n">
        <v>2035</v>
      </c>
      <c r="F698" s="51" t="str">
        <f aca="false">"*"&amp;IF(AND(A698="EU",E698=2035),0.95,IF(AND(A698="EU",E698=2050),0.93,IF(AND(A698="USA",E698=2035),0.96,IF(AND(A698="USA",E698=2050),0.94,IF(AND(A698="Japan",E698=2035),0.94,IF(AND(A698="Japan",E698=2050),0.92,IF(AND(A698="Russia",E698=2035),0.95,IF(AND(A698="Russia",E698=2050),0.93,IF(AND(A698="China",E698=2035),0.94,IF(AND(A698="China",E698=2050),0.92,IF(AND(A698="India",E698=2035),0.95,IF(AND(A698="India",E698=2050),0.92,IF(AND(A698="Middle East",E698=2035),0.94,IF(AND(A698="Middle East",E698=2050),0.9,IF(AND(A698="Africa",E698=2035),0.94,IF(AND(A698="Africa",E698=2050),0.91,IF(AND(A698="Brazil",E698=2035),0.95,IF(AND(A698="Brazil",E698=2050),0.92,""))))))))))))))))))</f>
        <v>*0.94</v>
      </c>
      <c r="H698" s="0" t="s">
        <v>1549</v>
      </c>
      <c r="I698" s="50" t="s">
        <v>35</v>
      </c>
      <c r="J698" s="0" t="n">
        <v>2050</v>
      </c>
      <c r="K698" s="48" t="str">
        <f aca="false">"*"&amp;IF(AND(A698="EU",J698=2035),0.95,IF(AND(A698="EU",J698=2050),0.93,IF(AND(A698="USA",J698=2035),0.96,IF(AND(A698="USA",J698=2050),0.94,IF(AND(A698="Japan",J698=2035),0.94,IF(AND(A698="Japan",J698=2050),0.92,IF(AND(A698="Russia",J698=2035),0.95,IF(AND(A698="Russia",J698=2050),0.93,IF(AND(A698="China",J698=2035),0.94,IF(AND(A698="China",J698=2050),0.92,IF(AND(A698="India",J698=2035),0.95,IF(AND(A698="India",J698=2050),0.92,IF(AND(A698="Middle East",J698=2035),0.94,IF(AND(A698="Middle East",J698=2050),0.9,IF(AND(A698="Africa",J698=2035),0.94,IF(AND(A698="Africa",J698=2050),0.91,IF(AND(A698="Brazil",J698=2035),0.95,IF(AND(A698="Brazil",J698=2050),0.92,""))))))))))))))))))</f>
        <v>*0.9</v>
      </c>
      <c r="P698" s="41" t="s">
        <v>1549</v>
      </c>
      <c r="Q698" s="52" t="s">
        <v>35</v>
      </c>
      <c r="R698" s="41" t="n">
        <v>2035</v>
      </c>
      <c r="S698" s="53" t="str">
        <f aca="false">"*"&amp;IF(AND(A698="EU",R698=2035),0.95,IF(AND(A698="EU",R698=2050),0.93,IF(AND(A698="USA",R698=2035),0.96,IF(AND(A698="USA",R698=2050),0.93,IF(AND(A698="Japan",R698=2035),0.94,IF(AND(A698="Japan",R698=2050),0.92,IF(AND(A698="Russia",R698=2035),0.95,IF(AND(A698="Russia",R698=2050),0.91,IF(AND(A698="China",R698=2035),0.93,IF(AND(A698="China",R698=2050),0.92,IF(AND(A698="India",R698=2035),0.94,IF(AND(A698="India",R698=2050),0.91,IF(AND(A698="Middle East",R698=2035),0.92,IF(AND(A698="Middle East",R698=2050),0.89,IF(AND(A698="Africa",R698=2035),0.93,IF(AND(A698="Africa",R698=2050),0.9,IF(AND(A698="Brazil",R698=2035),0.95,IF(AND(A698="Brazil",R698=2050),0.92,""))))))))))))))))))</f>
        <v>*0.92</v>
      </c>
      <c r="U698" s="41" t="s">
        <v>1549</v>
      </c>
      <c r="V698" s="52" t="s">
        <v>35</v>
      </c>
      <c r="W698" s="41" t="n">
        <v>2050</v>
      </c>
      <c r="X698" s="53" t="str">
        <f aca="false">"*"&amp;IF(AND(A698="EU",W698=2035),0.95,IF(AND(A698="EU",W698=2050),0.93,IF(AND(A698="USA",W698=2035),0.96,IF(AND(A698="USA",W698=2050),0.93,IF(AND(A698="Japan",W698=2035),0.94,IF(AND(A698="Japan",W698=2050),0.92,IF(AND(A698="Russia",W698=2035),0.95,IF(AND(A698="Russia",W698=2050),0.91,IF(AND(A698="China",W698=2035),0.93,IF(AND(A698="China",W698=2050),0.92,IF(AND(A698="India",W698=2035),0.94,IF(AND(A698="India",W698=2050),0.91,IF(AND(A698="Middle East",W698=2035),0.92,IF(AND(A698="Middle East",W698=2050),0.89,IF(AND(A698="Africa",W698=2035),0.93,IF(AND(A698="Africa",W698=2050),0.9,IF(AND(A698="Brazil",W698=2035),0.95,IF(AND(A698="Brazil",W698=2050),0.92,""))))))))))))))))))</f>
        <v>*0.89</v>
      </c>
      <c r="AC698" s="0" t="s">
        <v>1549</v>
      </c>
      <c r="AD698" s="50" t="s">
        <v>35</v>
      </c>
      <c r="AE698" s="0" t="n">
        <v>2035</v>
      </c>
      <c r="AF698" s="51" t="str">
        <f aca="false">"*"&amp;IF(AND(A698="EU",AE698=2035),0.93,IF(AND(A698="EU",AE698=2050),0.9,IF(AND(A698="USA",AE698=2035),0.92,IF(AND(A698="USA",AE698=2050),0.89,IF(AND(A698="Japan",AE698=2035),0.92,IF(AND(A698="Japan",AE698=2050),0.89,IF(AND(A698="Russia",AE698=2035),0.91,IF(AND(A698="Russia",AE698=2050),0.86,IF(AND(A698="China",AE698=2035),0.91,IF(AND(A698="China",AE698=2050),0.87,IF(AND(A698="India",AE698=2035),0.92,IF(AND(A698="India",AE698=2050),0.87,IF(AND(A698="Middle East",AE698=2035),0.89,IF(AND(A698="Middle East",AE698=2050),0.84,IF(AND(A698="Africa",AE698=2035),0.9,IF(AND(A698="Africa",AE698=2050),0.86,IF(AND(A698="Brazil",AE698=2035),0.93,IF(AND(A698="Brazil",AE698=2050),0.89,""))))))))))))))))))</f>
        <v>*0.89</v>
      </c>
      <c r="AG698" s="51" t="str">
        <f aca="false">AG697</f>
        <v>REZoning_Sol-Win</v>
      </c>
      <c r="AI698" s="0" t="s">
        <v>1549</v>
      </c>
      <c r="AJ698" s="50" t="s">
        <v>35</v>
      </c>
      <c r="AK698" s="0" t="n">
        <v>2050</v>
      </c>
      <c r="AL698" s="51" t="str">
        <f aca="false">"*"&amp;IF(AND(A698="EU",AK698=2035),0.93,IF(AND(A698="EU",AK698=2050),0.9,IF(AND(A698="USA",AK698=2035),0.92,IF(AND(A698="USA",AK698=2050),0.89,IF(AND(A698="Japan",AK698=2035),0.92,IF(AND(A698="Japan",AK698=2050),0.89,IF(AND(A698="Russia",AK698=2035),0.91,IF(AND(A698="Russia",AK698=2050),0.86,IF(AND(A698="China",AK698=2035),0.91,IF(AND(A698="China",AK698=2050),0.87,IF(AND(A698="India",AK698=2035),0.92,IF(AND(A698="India",AK698=2050),0.87,IF(AND(A698="Middle East",AK698=2035),0.89,IF(AND(A698="Middle East",AK698=2050),0.84,IF(AND(A698="Africa",AK698=2035),0.9,IF(AND(A698="Africa",AK698=2050),0.86,IF(AND(A698="Brazil",AK698=2035),0.93,IF(AND(A698="Brazil",AK698=2050),0.89,""))))))))))))))))))</f>
        <v>*0.84</v>
      </c>
      <c r="AM698" s="51" t="str">
        <f aca="false">AM697</f>
        <v>REZoning_Sol-Win</v>
      </c>
      <c r="AP698" s="0" t="s">
        <v>1549</v>
      </c>
      <c r="AQ698" s="0" t="s">
        <v>35</v>
      </c>
      <c r="AR698" s="0" t="n">
        <v>2100</v>
      </c>
      <c r="AS698" s="0" t="s">
        <v>896</v>
      </c>
      <c r="AT698" s="0" t="s">
        <v>36</v>
      </c>
    </row>
    <row r="699" customFormat="false" ht="28.5" hidden="false" customHeight="true" outlineLevel="0" collapsed="false">
      <c r="A699" s="3" t="s">
        <v>57</v>
      </c>
      <c r="C699" s="0" t="s">
        <v>1550</v>
      </c>
      <c r="D699" s="50" t="s">
        <v>35</v>
      </c>
      <c r="E699" s="0" t="n">
        <v>2035</v>
      </c>
      <c r="F699" s="51" t="str">
        <f aca="false">"*"&amp;IF(AND(A699="EU",E699=2035),0.95,IF(AND(A699="EU",E699=2050),0.93,IF(AND(A699="USA",E699=2035),0.96,IF(AND(A699="USA",E699=2050),0.94,IF(AND(A699="Japan",E699=2035),0.94,IF(AND(A699="Japan",E699=2050),0.92,IF(AND(A699="Russia",E699=2035),0.95,IF(AND(A699="Russia",E699=2050),0.93,IF(AND(A699="China",E699=2035),0.94,IF(AND(A699="China",E699=2050),0.92,IF(AND(A699="India",E699=2035),0.95,IF(AND(A699="India",E699=2050),0.92,IF(AND(A699="Middle East",E699=2035),0.94,IF(AND(A699="Middle East",E699=2050),0.9,IF(AND(A699="Africa",E699=2035),0.94,IF(AND(A699="Africa",E699=2050),0.91,IF(AND(A699="Brazil",E699=2035),0.95,IF(AND(A699="Brazil",E699=2050),0.92,""))))))))))))))))))</f>
        <v>*0.94</v>
      </c>
      <c r="H699" s="0" t="s">
        <v>1550</v>
      </c>
      <c r="I699" s="50" t="s">
        <v>35</v>
      </c>
      <c r="J699" s="0" t="n">
        <v>2050</v>
      </c>
      <c r="K699" s="48" t="str">
        <f aca="false">"*"&amp;IF(AND(A699="EU",J699=2035),0.95,IF(AND(A699="EU",J699=2050),0.93,IF(AND(A699="USA",J699=2035),0.96,IF(AND(A699="USA",J699=2050),0.94,IF(AND(A699="Japan",J699=2035),0.94,IF(AND(A699="Japan",J699=2050),0.92,IF(AND(A699="Russia",J699=2035),0.95,IF(AND(A699="Russia",J699=2050),0.93,IF(AND(A699="China",J699=2035),0.94,IF(AND(A699="China",J699=2050),0.92,IF(AND(A699="India",J699=2035),0.95,IF(AND(A699="India",J699=2050),0.92,IF(AND(A699="Middle East",J699=2035),0.94,IF(AND(A699="Middle East",J699=2050),0.9,IF(AND(A699="Africa",J699=2035),0.94,IF(AND(A699="Africa",J699=2050),0.91,IF(AND(A699="Brazil",J699=2035),0.95,IF(AND(A699="Brazil",J699=2050),0.92,""))))))))))))))))))</f>
        <v>*0.9</v>
      </c>
      <c r="P699" s="41" t="s">
        <v>1550</v>
      </c>
      <c r="Q699" s="52" t="s">
        <v>35</v>
      </c>
      <c r="R699" s="41" t="n">
        <v>2035</v>
      </c>
      <c r="S699" s="53" t="str">
        <f aca="false">"*"&amp;IF(AND(A699="EU",R699=2035),0.95,IF(AND(A699="EU",R699=2050),0.93,IF(AND(A699="USA",R699=2035),0.96,IF(AND(A699="USA",R699=2050),0.93,IF(AND(A699="Japan",R699=2035),0.94,IF(AND(A699="Japan",R699=2050),0.92,IF(AND(A699="Russia",R699=2035),0.95,IF(AND(A699="Russia",R699=2050),0.91,IF(AND(A699="China",R699=2035),0.93,IF(AND(A699="China",R699=2050),0.92,IF(AND(A699="India",R699=2035),0.94,IF(AND(A699="India",R699=2050),0.91,IF(AND(A699="Middle East",R699=2035),0.92,IF(AND(A699="Middle East",R699=2050),0.89,IF(AND(A699="Africa",R699=2035),0.93,IF(AND(A699="Africa",R699=2050),0.9,IF(AND(A699="Brazil",R699=2035),0.95,IF(AND(A699="Brazil",R699=2050),0.92,""))))))))))))))))))</f>
        <v>*0.92</v>
      </c>
      <c r="U699" s="41" t="s">
        <v>1550</v>
      </c>
      <c r="V699" s="52" t="s">
        <v>35</v>
      </c>
      <c r="W699" s="41" t="n">
        <v>2050</v>
      </c>
      <c r="X699" s="53" t="str">
        <f aca="false">"*"&amp;IF(AND(A699="EU",W699=2035),0.95,IF(AND(A699="EU",W699=2050),0.93,IF(AND(A699="USA",W699=2035),0.96,IF(AND(A699="USA",W699=2050),0.93,IF(AND(A699="Japan",W699=2035),0.94,IF(AND(A699="Japan",W699=2050),0.92,IF(AND(A699="Russia",W699=2035),0.95,IF(AND(A699="Russia",W699=2050),0.91,IF(AND(A699="China",W699=2035),0.93,IF(AND(A699="China",W699=2050),0.92,IF(AND(A699="India",W699=2035),0.94,IF(AND(A699="India",W699=2050),0.91,IF(AND(A699="Middle East",W699=2035),0.92,IF(AND(A699="Middle East",W699=2050),0.89,IF(AND(A699="Africa",W699=2035),0.93,IF(AND(A699="Africa",W699=2050),0.9,IF(AND(A699="Brazil",W699=2035),0.95,IF(AND(A699="Brazil",W699=2050),0.92,""))))))))))))))))))</f>
        <v>*0.89</v>
      </c>
      <c r="AC699" s="0" t="s">
        <v>1550</v>
      </c>
      <c r="AD699" s="50" t="s">
        <v>35</v>
      </c>
      <c r="AE699" s="0" t="n">
        <v>2035</v>
      </c>
      <c r="AF699" s="51" t="str">
        <f aca="false">"*"&amp;IF(AND(A699="EU",AE699=2035),0.93,IF(AND(A699="EU",AE699=2050),0.9,IF(AND(A699="USA",AE699=2035),0.92,IF(AND(A699="USA",AE699=2050),0.89,IF(AND(A699="Japan",AE699=2035),0.92,IF(AND(A699="Japan",AE699=2050),0.89,IF(AND(A699="Russia",AE699=2035),0.91,IF(AND(A699="Russia",AE699=2050),0.86,IF(AND(A699="China",AE699=2035),0.91,IF(AND(A699="China",AE699=2050),0.87,IF(AND(A699="India",AE699=2035),0.92,IF(AND(A699="India",AE699=2050),0.87,IF(AND(A699="Middle East",AE699=2035),0.89,IF(AND(A699="Middle East",AE699=2050),0.84,IF(AND(A699="Africa",AE699=2035),0.9,IF(AND(A699="Africa",AE699=2050),0.86,IF(AND(A699="Brazil",AE699=2035),0.93,IF(AND(A699="Brazil",AE699=2050),0.89,""))))))))))))))))))</f>
        <v>*0.89</v>
      </c>
      <c r="AG699" s="51" t="str">
        <f aca="false">AG698</f>
        <v>REZoning_Sol-Win</v>
      </c>
      <c r="AI699" s="0" t="s">
        <v>1550</v>
      </c>
      <c r="AJ699" s="50" t="s">
        <v>35</v>
      </c>
      <c r="AK699" s="0" t="n">
        <v>2050</v>
      </c>
      <c r="AL699" s="51" t="str">
        <f aca="false">"*"&amp;IF(AND(A699="EU",AK699=2035),0.93,IF(AND(A699="EU",AK699=2050),0.9,IF(AND(A699="USA",AK699=2035),0.92,IF(AND(A699="USA",AK699=2050),0.89,IF(AND(A699="Japan",AK699=2035),0.92,IF(AND(A699="Japan",AK699=2050),0.89,IF(AND(A699="Russia",AK699=2035),0.91,IF(AND(A699="Russia",AK699=2050),0.86,IF(AND(A699="China",AK699=2035),0.91,IF(AND(A699="China",AK699=2050),0.87,IF(AND(A699="India",AK699=2035),0.92,IF(AND(A699="India",AK699=2050),0.87,IF(AND(A699="Middle East",AK699=2035),0.89,IF(AND(A699="Middle East",AK699=2050),0.84,IF(AND(A699="Africa",AK699=2035),0.9,IF(AND(A699="Africa",AK699=2050),0.86,IF(AND(A699="Brazil",AK699=2035),0.93,IF(AND(A699="Brazil",AK699=2050),0.89,""))))))))))))))))))</f>
        <v>*0.84</v>
      </c>
      <c r="AM699" s="51" t="str">
        <f aca="false">AM698</f>
        <v>REZoning_Sol-Win</v>
      </c>
      <c r="AP699" s="0" t="s">
        <v>1550</v>
      </c>
      <c r="AQ699" s="0" t="s">
        <v>35</v>
      </c>
      <c r="AR699" s="0" t="n">
        <v>2100</v>
      </c>
      <c r="AS699" s="0" t="s">
        <v>896</v>
      </c>
      <c r="AT699" s="0" t="s">
        <v>36</v>
      </c>
    </row>
    <row r="700" customFormat="false" ht="28.5" hidden="false" customHeight="true" outlineLevel="0" collapsed="false">
      <c r="A700" s="3" t="s">
        <v>57</v>
      </c>
      <c r="C700" s="0" t="s">
        <v>1551</v>
      </c>
      <c r="D700" s="50" t="s">
        <v>35</v>
      </c>
      <c r="E700" s="0" t="n">
        <v>2035</v>
      </c>
      <c r="F700" s="51" t="str">
        <f aca="false">"*"&amp;IF(AND(A700="EU",E700=2035),0.95,IF(AND(A700="EU",E700=2050),0.93,IF(AND(A700="USA",E700=2035),0.96,IF(AND(A700="USA",E700=2050),0.94,IF(AND(A700="Japan",E700=2035),0.94,IF(AND(A700="Japan",E700=2050),0.92,IF(AND(A700="Russia",E700=2035),0.95,IF(AND(A700="Russia",E700=2050),0.93,IF(AND(A700="China",E700=2035),0.94,IF(AND(A700="China",E700=2050),0.92,IF(AND(A700="India",E700=2035),0.95,IF(AND(A700="India",E700=2050),0.92,IF(AND(A700="Middle East",E700=2035),0.94,IF(AND(A700="Middle East",E700=2050),0.9,IF(AND(A700="Africa",E700=2035),0.94,IF(AND(A700="Africa",E700=2050),0.91,IF(AND(A700="Brazil",E700=2035),0.95,IF(AND(A700="Brazil",E700=2050),0.92,""))))))))))))))))))</f>
        <v>*0.94</v>
      </c>
      <c r="H700" s="0" t="s">
        <v>1551</v>
      </c>
      <c r="I700" s="50" t="s">
        <v>35</v>
      </c>
      <c r="J700" s="0" t="n">
        <v>2050</v>
      </c>
      <c r="K700" s="48" t="str">
        <f aca="false">"*"&amp;IF(AND(A700="EU",J700=2035),0.95,IF(AND(A700="EU",J700=2050),0.93,IF(AND(A700="USA",J700=2035),0.96,IF(AND(A700="USA",J700=2050),0.94,IF(AND(A700="Japan",J700=2035),0.94,IF(AND(A700="Japan",J700=2050),0.92,IF(AND(A700="Russia",J700=2035),0.95,IF(AND(A700="Russia",J700=2050),0.93,IF(AND(A700="China",J700=2035),0.94,IF(AND(A700="China",J700=2050),0.92,IF(AND(A700="India",J700=2035),0.95,IF(AND(A700="India",J700=2050),0.92,IF(AND(A700="Middle East",J700=2035),0.94,IF(AND(A700="Middle East",J700=2050),0.9,IF(AND(A700="Africa",J700=2035),0.94,IF(AND(A700="Africa",J700=2050),0.91,IF(AND(A700="Brazil",J700=2035),0.95,IF(AND(A700="Brazil",J700=2050),0.92,""))))))))))))))))))</f>
        <v>*0.9</v>
      </c>
      <c r="P700" s="41" t="s">
        <v>1551</v>
      </c>
      <c r="Q700" s="52" t="s">
        <v>35</v>
      </c>
      <c r="R700" s="41" t="n">
        <v>2035</v>
      </c>
      <c r="S700" s="53" t="str">
        <f aca="false">"*"&amp;IF(AND(A700="EU",R700=2035),0.95,IF(AND(A700="EU",R700=2050),0.93,IF(AND(A700="USA",R700=2035),0.96,IF(AND(A700="USA",R700=2050),0.93,IF(AND(A700="Japan",R700=2035),0.94,IF(AND(A700="Japan",R700=2050),0.92,IF(AND(A700="Russia",R700=2035),0.95,IF(AND(A700="Russia",R700=2050),0.91,IF(AND(A700="China",R700=2035),0.93,IF(AND(A700="China",R700=2050),0.92,IF(AND(A700="India",R700=2035),0.94,IF(AND(A700="India",R700=2050),0.91,IF(AND(A700="Middle East",R700=2035),0.92,IF(AND(A700="Middle East",R700=2050),0.89,IF(AND(A700="Africa",R700=2035),0.93,IF(AND(A700="Africa",R700=2050),0.9,IF(AND(A700="Brazil",R700=2035),0.95,IF(AND(A700="Brazil",R700=2050),0.92,""))))))))))))))))))</f>
        <v>*0.92</v>
      </c>
      <c r="U700" s="41" t="s">
        <v>1551</v>
      </c>
      <c r="V700" s="52" t="s">
        <v>35</v>
      </c>
      <c r="W700" s="41" t="n">
        <v>2050</v>
      </c>
      <c r="X700" s="53" t="str">
        <f aca="false">"*"&amp;IF(AND(A700="EU",W700=2035),0.95,IF(AND(A700="EU",W700=2050),0.93,IF(AND(A700="USA",W700=2035),0.96,IF(AND(A700="USA",W700=2050),0.93,IF(AND(A700="Japan",W700=2035),0.94,IF(AND(A700="Japan",W700=2050),0.92,IF(AND(A700="Russia",W700=2035),0.95,IF(AND(A700="Russia",W700=2050),0.91,IF(AND(A700="China",W700=2035),0.93,IF(AND(A700="China",W700=2050),0.92,IF(AND(A700="India",W700=2035),0.94,IF(AND(A700="India",W700=2050),0.91,IF(AND(A700="Middle East",W700=2035),0.92,IF(AND(A700="Middle East",W700=2050),0.89,IF(AND(A700="Africa",W700=2035),0.93,IF(AND(A700="Africa",W700=2050),0.9,IF(AND(A700="Brazil",W700=2035),0.95,IF(AND(A700="Brazil",W700=2050),0.92,""))))))))))))))))))</f>
        <v>*0.89</v>
      </c>
      <c r="AC700" s="0" t="s">
        <v>1551</v>
      </c>
      <c r="AD700" s="50" t="s">
        <v>35</v>
      </c>
      <c r="AE700" s="0" t="n">
        <v>2035</v>
      </c>
      <c r="AF700" s="51" t="str">
        <f aca="false">"*"&amp;IF(AND(A700="EU",AE700=2035),0.93,IF(AND(A700="EU",AE700=2050),0.9,IF(AND(A700="USA",AE700=2035),0.92,IF(AND(A700="USA",AE700=2050),0.89,IF(AND(A700="Japan",AE700=2035),0.92,IF(AND(A700="Japan",AE700=2050),0.89,IF(AND(A700="Russia",AE700=2035),0.91,IF(AND(A700="Russia",AE700=2050),0.86,IF(AND(A700="China",AE700=2035),0.91,IF(AND(A700="China",AE700=2050),0.87,IF(AND(A700="India",AE700=2035),0.92,IF(AND(A700="India",AE700=2050),0.87,IF(AND(A700="Middle East",AE700=2035),0.89,IF(AND(A700="Middle East",AE700=2050),0.84,IF(AND(A700="Africa",AE700=2035),0.9,IF(AND(A700="Africa",AE700=2050),0.86,IF(AND(A700="Brazil",AE700=2035),0.93,IF(AND(A700="Brazil",AE700=2050),0.89,""))))))))))))))))))</f>
        <v>*0.89</v>
      </c>
      <c r="AG700" s="51" t="str">
        <f aca="false">AG699</f>
        <v>REZoning_Sol-Win</v>
      </c>
      <c r="AI700" s="0" t="s">
        <v>1551</v>
      </c>
      <c r="AJ700" s="50" t="s">
        <v>35</v>
      </c>
      <c r="AK700" s="0" t="n">
        <v>2050</v>
      </c>
      <c r="AL700" s="51" t="str">
        <f aca="false">"*"&amp;IF(AND(A700="EU",AK700=2035),0.93,IF(AND(A700="EU",AK700=2050),0.9,IF(AND(A700="USA",AK700=2035),0.92,IF(AND(A700="USA",AK700=2050),0.89,IF(AND(A700="Japan",AK700=2035),0.92,IF(AND(A700="Japan",AK700=2050),0.89,IF(AND(A700="Russia",AK700=2035),0.91,IF(AND(A700="Russia",AK700=2050),0.86,IF(AND(A700="China",AK700=2035),0.91,IF(AND(A700="China",AK700=2050),0.87,IF(AND(A700="India",AK700=2035),0.92,IF(AND(A700="India",AK700=2050),0.87,IF(AND(A700="Middle East",AK700=2035),0.89,IF(AND(A700="Middle East",AK700=2050),0.84,IF(AND(A700="Africa",AK700=2035),0.9,IF(AND(A700="Africa",AK700=2050),0.86,IF(AND(A700="Brazil",AK700=2035),0.93,IF(AND(A700="Brazil",AK700=2050),0.89,""))))))))))))))))))</f>
        <v>*0.84</v>
      </c>
      <c r="AM700" s="51" t="str">
        <f aca="false">AM699</f>
        <v>REZoning_Sol-Win</v>
      </c>
      <c r="AP700" s="0" t="s">
        <v>1551</v>
      </c>
      <c r="AQ700" s="0" t="s">
        <v>35</v>
      </c>
      <c r="AR700" s="0" t="n">
        <v>2100</v>
      </c>
      <c r="AS700" s="0" t="s">
        <v>896</v>
      </c>
      <c r="AT700" s="0" t="s">
        <v>36</v>
      </c>
    </row>
    <row r="701" customFormat="false" ht="28.5" hidden="false" customHeight="true" outlineLevel="0" collapsed="false">
      <c r="A701" s="3" t="s">
        <v>57</v>
      </c>
      <c r="C701" s="0" t="s">
        <v>1552</v>
      </c>
      <c r="D701" s="50" t="s">
        <v>35</v>
      </c>
      <c r="E701" s="0" t="n">
        <v>2035</v>
      </c>
      <c r="F701" s="51" t="str">
        <f aca="false">"*"&amp;IF(AND(A701="EU",E701=2035),0.95,IF(AND(A701="EU",E701=2050),0.93,IF(AND(A701="USA",E701=2035),0.96,IF(AND(A701="USA",E701=2050),0.94,IF(AND(A701="Japan",E701=2035),0.94,IF(AND(A701="Japan",E701=2050),0.92,IF(AND(A701="Russia",E701=2035),0.95,IF(AND(A701="Russia",E701=2050),0.93,IF(AND(A701="China",E701=2035),0.94,IF(AND(A701="China",E701=2050),0.92,IF(AND(A701="India",E701=2035),0.95,IF(AND(A701="India",E701=2050),0.92,IF(AND(A701="Middle East",E701=2035),0.94,IF(AND(A701="Middle East",E701=2050),0.9,IF(AND(A701="Africa",E701=2035),0.94,IF(AND(A701="Africa",E701=2050),0.91,IF(AND(A701="Brazil",E701=2035),0.95,IF(AND(A701="Brazil",E701=2050),0.92,""))))))))))))))))))</f>
        <v>*0.94</v>
      </c>
      <c r="H701" s="0" t="s">
        <v>1552</v>
      </c>
      <c r="I701" s="50" t="s">
        <v>35</v>
      </c>
      <c r="J701" s="0" t="n">
        <v>2050</v>
      </c>
      <c r="K701" s="48" t="str">
        <f aca="false">"*"&amp;IF(AND(A701="EU",J701=2035),0.95,IF(AND(A701="EU",J701=2050),0.93,IF(AND(A701="USA",J701=2035),0.96,IF(AND(A701="USA",J701=2050),0.94,IF(AND(A701="Japan",J701=2035),0.94,IF(AND(A701="Japan",J701=2050),0.92,IF(AND(A701="Russia",J701=2035),0.95,IF(AND(A701="Russia",J701=2050),0.93,IF(AND(A701="China",J701=2035),0.94,IF(AND(A701="China",J701=2050),0.92,IF(AND(A701="India",J701=2035),0.95,IF(AND(A701="India",J701=2050),0.92,IF(AND(A701="Middle East",J701=2035),0.94,IF(AND(A701="Middle East",J701=2050),0.9,IF(AND(A701="Africa",J701=2035),0.94,IF(AND(A701="Africa",J701=2050),0.91,IF(AND(A701="Brazil",J701=2035),0.95,IF(AND(A701="Brazil",J701=2050),0.92,""))))))))))))))))))</f>
        <v>*0.9</v>
      </c>
      <c r="P701" s="41" t="s">
        <v>1552</v>
      </c>
      <c r="Q701" s="52" t="s">
        <v>35</v>
      </c>
      <c r="R701" s="41" t="n">
        <v>2035</v>
      </c>
      <c r="S701" s="53" t="str">
        <f aca="false">"*"&amp;IF(AND(A701="EU",R701=2035),0.95,IF(AND(A701="EU",R701=2050),0.93,IF(AND(A701="USA",R701=2035),0.96,IF(AND(A701="USA",R701=2050),0.93,IF(AND(A701="Japan",R701=2035),0.94,IF(AND(A701="Japan",R701=2050),0.92,IF(AND(A701="Russia",R701=2035),0.95,IF(AND(A701="Russia",R701=2050),0.91,IF(AND(A701="China",R701=2035),0.93,IF(AND(A701="China",R701=2050),0.92,IF(AND(A701="India",R701=2035),0.94,IF(AND(A701="India",R701=2050),0.91,IF(AND(A701="Middle East",R701=2035),0.92,IF(AND(A701="Middle East",R701=2050),0.89,IF(AND(A701="Africa",R701=2035),0.93,IF(AND(A701="Africa",R701=2050),0.9,IF(AND(A701="Brazil",R701=2035),0.95,IF(AND(A701="Brazil",R701=2050),0.92,""))))))))))))))))))</f>
        <v>*0.92</v>
      </c>
      <c r="U701" s="41" t="s">
        <v>1552</v>
      </c>
      <c r="V701" s="52" t="s">
        <v>35</v>
      </c>
      <c r="W701" s="41" t="n">
        <v>2050</v>
      </c>
      <c r="X701" s="53" t="str">
        <f aca="false">"*"&amp;IF(AND(A701="EU",W701=2035),0.95,IF(AND(A701="EU",W701=2050),0.93,IF(AND(A701="USA",W701=2035),0.96,IF(AND(A701="USA",W701=2050),0.93,IF(AND(A701="Japan",W701=2035),0.94,IF(AND(A701="Japan",W701=2050),0.92,IF(AND(A701="Russia",W701=2035),0.95,IF(AND(A701="Russia",W701=2050),0.91,IF(AND(A701="China",W701=2035),0.93,IF(AND(A701="China",W701=2050),0.92,IF(AND(A701="India",W701=2035),0.94,IF(AND(A701="India",W701=2050),0.91,IF(AND(A701="Middle East",W701=2035),0.92,IF(AND(A701="Middle East",W701=2050),0.89,IF(AND(A701="Africa",W701=2035),0.93,IF(AND(A701="Africa",W701=2050),0.9,IF(AND(A701="Brazil",W701=2035),0.95,IF(AND(A701="Brazil",W701=2050),0.92,""))))))))))))))))))</f>
        <v>*0.89</v>
      </c>
      <c r="AC701" s="0" t="s">
        <v>1552</v>
      </c>
      <c r="AD701" s="50" t="s">
        <v>35</v>
      </c>
      <c r="AE701" s="0" t="n">
        <v>2035</v>
      </c>
      <c r="AF701" s="51" t="str">
        <f aca="false">"*"&amp;IF(AND(A701="EU",AE701=2035),0.93,IF(AND(A701="EU",AE701=2050),0.9,IF(AND(A701="USA",AE701=2035),0.92,IF(AND(A701="USA",AE701=2050),0.89,IF(AND(A701="Japan",AE701=2035),0.92,IF(AND(A701="Japan",AE701=2050),0.89,IF(AND(A701="Russia",AE701=2035),0.91,IF(AND(A701="Russia",AE701=2050),0.86,IF(AND(A701="China",AE701=2035),0.91,IF(AND(A701="China",AE701=2050),0.87,IF(AND(A701="India",AE701=2035),0.92,IF(AND(A701="India",AE701=2050),0.87,IF(AND(A701="Middle East",AE701=2035),0.89,IF(AND(A701="Middle East",AE701=2050),0.84,IF(AND(A701="Africa",AE701=2035),0.9,IF(AND(A701="Africa",AE701=2050),0.86,IF(AND(A701="Brazil",AE701=2035),0.93,IF(AND(A701="Brazil",AE701=2050),0.89,""))))))))))))))))))</f>
        <v>*0.89</v>
      </c>
      <c r="AG701" s="51" t="str">
        <f aca="false">AG700</f>
        <v>REZoning_Sol-Win</v>
      </c>
      <c r="AI701" s="0" t="s">
        <v>1552</v>
      </c>
      <c r="AJ701" s="50" t="s">
        <v>35</v>
      </c>
      <c r="AK701" s="0" t="n">
        <v>2050</v>
      </c>
      <c r="AL701" s="51" t="str">
        <f aca="false">"*"&amp;IF(AND(A701="EU",AK701=2035),0.93,IF(AND(A701="EU",AK701=2050),0.9,IF(AND(A701="USA",AK701=2035),0.92,IF(AND(A701="USA",AK701=2050),0.89,IF(AND(A701="Japan",AK701=2035),0.92,IF(AND(A701="Japan",AK701=2050),0.89,IF(AND(A701="Russia",AK701=2035),0.91,IF(AND(A701="Russia",AK701=2050),0.86,IF(AND(A701="China",AK701=2035),0.91,IF(AND(A701="China",AK701=2050),0.87,IF(AND(A701="India",AK701=2035),0.92,IF(AND(A701="India",AK701=2050),0.87,IF(AND(A701="Middle East",AK701=2035),0.89,IF(AND(A701="Middle East",AK701=2050),0.84,IF(AND(A701="Africa",AK701=2035),0.9,IF(AND(A701="Africa",AK701=2050),0.86,IF(AND(A701="Brazil",AK701=2035),0.93,IF(AND(A701="Brazil",AK701=2050),0.89,""))))))))))))))))))</f>
        <v>*0.84</v>
      </c>
      <c r="AM701" s="51" t="str">
        <f aca="false">AM700</f>
        <v>REZoning_Sol-Win</v>
      </c>
      <c r="AP701" s="0" t="s">
        <v>1552</v>
      </c>
      <c r="AQ701" s="0" t="s">
        <v>35</v>
      </c>
      <c r="AR701" s="0" t="n">
        <v>2100</v>
      </c>
      <c r="AS701" s="0" t="s">
        <v>896</v>
      </c>
      <c r="AT701" s="0" t="s">
        <v>36</v>
      </c>
    </row>
    <row r="702" customFormat="false" ht="28.5" hidden="false" customHeight="true" outlineLevel="0" collapsed="false">
      <c r="A702" s="3" t="s">
        <v>57</v>
      </c>
      <c r="C702" s="0" t="s">
        <v>1553</v>
      </c>
      <c r="D702" s="50" t="s">
        <v>35</v>
      </c>
      <c r="E702" s="0" t="n">
        <v>2035</v>
      </c>
      <c r="F702" s="51" t="str">
        <f aca="false">"*"&amp;IF(AND(A702="EU",E702=2035),0.95,IF(AND(A702="EU",E702=2050),0.93,IF(AND(A702="USA",E702=2035),0.96,IF(AND(A702="USA",E702=2050),0.94,IF(AND(A702="Japan",E702=2035),0.94,IF(AND(A702="Japan",E702=2050),0.92,IF(AND(A702="Russia",E702=2035),0.95,IF(AND(A702="Russia",E702=2050),0.93,IF(AND(A702="China",E702=2035),0.94,IF(AND(A702="China",E702=2050),0.92,IF(AND(A702="India",E702=2035),0.95,IF(AND(A702="India",E702=2050),0.92,IF(AND(A702="Middle East",E702=2035),0.94,IF(AND(A702="Middle East",E702=2050),0.9,IF(AND(A702="Africa",E702=2035),0.94,IF(AND(A702="Africa",E702=2050),0.91,IF(AND(A702="Brazil",E702=2035),0.95,IF(AND(A702="Brazil",E702=2050),0.92,""))))))))))))))))))</f>
        <v>*0.94</v>
      </c>
      <c r="H702" s="0" t="s">
        <v>1553</v>
      </c>
      <c r="I702" s="50" t="s">
        <v>35</v>
      </c>
      <c r="J702" s="0" t="n">
        <v>2050</v>
      </c>
      <c r="K702" s="48" t="str">
        <f aca="false">"*"&amp;IF(AND(A702="EU",J702=2035),0.95,IF(AND(A702="EU",J702=2050),0.93,IF(AND(A702="USA",J702=2035),0.96,IF(AND(A702="USA",J702=2050),0.94,IF(AND(A702="Japan",J702=2035),0.94,IF(AND(A702="Japan",J702=2050),0.92,IF(AND(A702="Russia",J702=2035),0.95,IF(AND(A702="Russia",J702=2050),0.93,IF(AND(A702="China",J702=2035),0.94,IF(AND(A702="China",J702=2050),0.92,IF(AND(A702="India",J702=2035),0.95,IF(AND(A702="India",J702=2050),0.92,IF(AND(A702="Middle East",J702=2035),0.94,IF(AND(A702="Middle East",J702=2050),0.9,IF(AND(A702="Africa",J702=2035),0.94,IF(AND(A702="Africa",J702=2050),0.91,IF(AND(A702="Brazil",J702=2035),0.95,IF(AND(A702="Brazil",J702=2050),0.92,""))))))))))))))))))</f>
        <v>*0.9</v>
      </c>
      <c r="P702" s="41" t="s">
        <v>1553</v>
      </c>
      <c r="Q702" s="52" t="s">
        <v>35</v>
      </c>
      <c r="R702" s="41" t="n">
        <v>2035</v>
      </c>
      <c r="S702" s="53" t="str">
        <f aca="false">"*"&amp;IF(AND(A702="EU",R702=2035),0.95,IF(AND(A702="EU",R702=2050),0.93,IF(AND(A702="USA",R702=2035),0.96,IF(AND(A702="USA",R702=2050),0.93,IF(AND(A702="Japan",R702=2035),0.94,IF(AND(A702="Japan",R702=2050),0.92,IF(AND(A702="Russia",R702=2035),0.95,IF(AND(A702="Russia",R702=2050),0.91,IF(AND(A702="China",R702=2035),0.93,IF(AND(A702="China",R702=2050),0.92,IF(AND(A702="India",R702=2035),0.94,IF(AND(A702="India",R702=2050),0.91,IF(AND(A702="Middle East",R702=2035),0.92,IF(AND(A702="Middle East",R702=2050),0.89,IF(AND(A702="Africa",R702=2035),0.93,IF(AND(A702="Africa",R702=2050),0.9,IF(AND(A702="Brazil",R702=2035),0.95,IF(AND(A702="Brazil",R702=2050),0.92,""))))))))))))))))))</f>
        <v>*0.92</v>
      </c>
      <c r="U702" s="41" t="s">
        <v>1553</v>
      </c>
      <c r="V702" s="52" t="s">
        <v>35</v>
      </c>
      <c r="W702" s="41" t="n">
        <v>2050</v>
      </c>
      <c r="X702" s="53" t="str">
        <f aca="false">"*"&amp;IF(AND(A702="EU",W702=2035),0.95,IF(AND(A702="EU",W702=2050),0.93,IF(AND(A702="USA",W702=2035),0.96,IF(AND(A702="USA",W702=2050),0.93,IF(AND(A702="Japan",W702=2035),0.94,IF(AND(A702="Japan",W702=2050),0.92,IF(AND(A702="Russia",W702=2035),0.95,IF(AND(A702="Russia",W702=2050),0.91,IF(AND(A702="China",W702=2035),0.93,IF(AND(A702="China",W702=2050),0.92,IF(AND(A702="India",W702=2035),0.94,IF(AND(A702="India",W702=2050),0.91,IF(AND(A702="Middle East",W702=2035),0.92,IF(AND(A702="Middle East",W702=2050),0.89,IF(AND(A702="Africa",W702=2035),0.93,IF(AND(A702="Africa",W702=2050),0.9,IF(AND(A702="Brazil",W702=2035),0.95,IF(AND(A702="Brazil",W702=2050),0.92,""))))))))))))))))))</f>
        <v>*0.89</v>
      </c>
      <c r="AC702" s="0" t="s">
        <v>1553</v>
      </c>
      <c r="AD702" s="50" t="s">
        <v>35</v>
      </c>
      <c r="AE702" s="0" t="n">
        <v>2035</v>
      </c>
      <c r="AF702" s="51" t="str">
        <f aca="false">"*"&amp;IF(AND(A702="EU",AE702=2035),0.93,IF(AND(A702="EU",AE702=2050),0.9,IF(AND(A702="USA",AE702=2035),0.92,IF(AND(A702="USA",AE702=2050),0.89,IF(AND(A702="Japan",AE702=2035),0.92,IF(AND(A702="Japan",AE702=2050),0.89,IF(AND(A702="Russia",AE702=2035),0.91,IF(AND(A702="Russia",AE702=2050),0.86,IF(AND(A702="China",AE702=2035),0.91,IF(AND(A702="China",AE702=2050),0.87,IF(AND(A702="India",AE702=2035),0.92,IF(AND(A702="India",AE702=2050),0.87,IF(AND(A702="Middle East",AE702=2035),0.89,IF(AND(A702="Middle East",AE702=2050),0.84,IF(AND(A702="Africa",AE702=2035),0.9,IF(AND(A702="Africa",AE702=2050),0.86,IF(AND(A702="Brazil",AE702=2035),0.93,IF(AND(A702="Brazil",AE702=2050),0.89,""))))))))))))))))))</f>
        <v>*0.89</v>
      </c>
      <c r="AG702" s="51" t="str">
        <f aca="false">AG701</f>
        <v>REZoning_Sol-Win</v>
      </c>
      <c r="AI702" s="0" t="s">
        <v>1553</v>
      </c>
      <c r="AJ702" s="50" t="s">
        <v>35</v>
      </c>
      <c r="AK702" s="0" t="n">
        <v>2050</v>
      </c>
      <c r="AL702" s="51" t="str">
        <f aca="false">"*"&amp;IF(AND(A702="EU",AK702=2035),0.93,IF(AND(A702="EU",AK702=2050),0.9,IF(AND(A702="USA",AK702=2035),0.92,IF(AND(A702="USA",AK702=2050),0.89,IF(AND(A702="Japan",AK702=2035),0.92,IF(AND(A702="Japan",AK702=2050),0.89,IF(AND(A702="Russia",AK702=2035),0.91,IF(AND(A702="Russia",AK702=2050),0.86,IF(AND(A702="China",AK702=2035),0.91,IF(AND(A702="China",AK702=2050),0.87,IF(AND(A702="India",AK702=2035),0.92,IF(AND(A702="India",AK702=2050),0.87,IF(AND(A702="Middle East",AK702=2035),0.89,IF(AND(A702="Middle East",AK702=2050),0.84,IF(AND(A702="Africa",AK702=2035),0.9,IF(AND(A702="Africa",AK702=2050),0.86,IF(AND(A702="Brazil",AK702=2035),0.93,IF(AND(A702="Brazil",AK702=2050),0.89,""))))))))))))))))))</f>
        <v>*0.84</v>
      </c>
      <c r="AM702" s="51" t="str">
        <f aca="false">AM701</f>
        <v>REZoning_Sol-Win</v>
      </c>
      <c r="AP702" s="0" t="s">
        <v>1553</v>
      </c>
      <c r="AQ702" s="0" t="s">
        <v>35</v>
      </c>
      <c r="AR702" s="0" t="n">
        <v>2100</v>
      </c>
      <c r="AS702" s="0" t="s">
        <v>896</v>
      </c>
      <c r="AT702" s="0" t="s">
        <v>36</v>
      </c>
    </row>
    <row r="703" customFormat="false" ht="28.5" hidden="false" customHeight="true" outlineLevel="0" collapsed="false">
      <c r="A703" s="3" t="s">
        <v>57</v>
      </c>
      <c r="C703" s="0" t="s">
        <v>1554</v>
      </c>
      <c r="D703" s="50" t="s">
        <v>35</v>
      </c>
      <c r="E703" s="0" t="n">
        <v>2035</v>
      </c>
      <c r="F703" s="51" t="str">
        <f aca="false">"*"&amp;IF(AND(A703="EU",E703=2035),0.95,IF(AND(A703="EU",E703=2050),0.93,IF(AND(A703="USA",E703=2035),0.96,IF(AND(A703="USA",E703=2050),0.94,IF(AND(A703="Japan",E703=2035),0.94,IF(AND(A703="Japan",E703=2050),0.92,IF(AND(A703="Russia",E703=2035),0.95,IF(AND(A703="Russia",E703=2050),0.93,IF(AND(A703="China",E703=2035),0.94,IF(AND(A703="China",E703=2050),0.92,IF(AND(A703="India",E703=2035),0.95,IF(AND(A703="India",E703=2050),0.92,IF(AND(A703="Middle East",E703=2035),0.94,IF(AND(A703="Middle East",E703=2050),0.9,IF(AND(A703="Africa",E703=2035),0.94,IF(AND(A703="Africa",E703=2050),0.91,IF(AND(A703="Brazil",E703=2035),0.95,IF(AND(A703="Brazil",E703=2050),0.92,""))))))))))))))))))</f>
        <v>*0.94</v>
      </c>
      <c r="H703" s="0" t="s">
        <v>1554</v>
      </c>
      <c r="I703" s="50" t="s">
        <v>35</v>
      </c>
      <c r="J703" s="0" t="n">
        <v>2050</v>
      </c>
      <c r="K703" s="48" t="str">
        <f aca="false">"*"&amp;IF(AND(A703="EU",J703=2035),0.95,IF(AND(A703="EU",J703=2050),0.93,IF(AND(A703="USA",J703=2035),0.96,IF(AND(A703="USA",J703=2050),0.94,IF(AND(A703="Japan",J703=2035),0.94,IF(AND(A703="Japan",J703=2050),0.92,IF(AND(A703="Russia",J703=2035),0.95,IF(AND(A703="Russia",J703=2050),0.93,IF(AND(A703="China",J703=2035),0.94,IF(AND(A703="China",J703=2050),0.92,IF(AND(A703="India",J703=2035),0.95,IF(AND(A703="India",J703=2050),0.92,IF(AND(A703="Middle East",J703=2035),0.94,IF(AND(A703="Middle East",J703=2050),0.9,IF(AND(A703="Africa",J703=2035),0.94,IF(AND(A703="Africa",J703=2050),0.91,IF(AND(A703="Brazil",J703=2035),0.95,IF(AND(A703="Brazil",J703=2050),0.92,""))))))))))))))))))</f>
        <v>*0.9</v>
      </c>
      <c r="P703" s="41" t="s">
        <v>1554</v>
      </c>
      <c r="Q703" s="52" t="s">
        <v>35</v>
      </c>
      <c r="R703" s="41" t="n">
        <v>2035</v>
      </c>
      <c r="S703" s="53" t="str">
        <f aca="false">"*"&amp;IF(AND(A703="EU",R703=2035),0.95,IF(AND(A703="EU",R703=2050),0.93,IF(AND(A703="USA",R703=2035),0.96,IF(AND(A703="USA",R703=2050),0.93,IF(AND(A703="Japan",R703=2035),0.94,IF(AND(A703="Japan",R703=2050),0.92,IF(AND(A703="Russia",R703=2035),0.95,IF(AND(A703="Russia",R703=2050),0.91,IF(AND(A703="China",R703=2035),0.93,IF(AND(A703="China",R703=2050),0.92,IF(AND(A703="India",R703=2035),0.94,IF(AND(A703="India",R703=2050),0.91,IF(AND(A703="Middle East",R703=2035),0.92,IF(AND(A703="Middle East",R703=2050),0.89,IF(AND(A703="Africa",R703=2035),0.93,IF(AND(A703="Africa",R703=2050),0.9,IF(AND(A703="Brazil",R703=2035),0.95,IF(AND(A703="Brazil",R703=2050),0.92,""))))))))))))))))))</f>
        <v>*0.92</v>
      </c>
      <c r="U703" s="41" t="s">
        <v>1554</v>
      </c>
      <c r="V703" s="52" t="s">
        <v>35</v>
      </c>
      <c r="W703" s="41" t="n">
        <v>2050</v>
      </c>
      <c r="X703" s="53" t="str">
        <f aca="false">"*"&amp;IF(AND(A703="EU",W703=2035),0.95,IF(AND(A703="EU",W703=2050),0.93,IF(AND(A703="USA",W703=2035),0.96,IF(AND(A703="USA",W703=2050),0.93,IF(AND(A703="Japan",W703=2035),0.94,IF(AND(A703="Japan",W703=2050),0.92,IF(AND(A703="Russia",W703=2035),0.95,IF(AND(A703="Russia",W703=2050),0.91,IF(AND(A703="China",W703=2035),0.93,IF(AND(A703="China",W703=2050),0.92,IF(AND(A703="India",W703=2035),0.94,IF(AND(A703="India",W703=2050),0.91,IF(AND(A703="Middle East",W703=2035),0.92,IF(AND(A703="Middle East",W703=2050),0.89,IF(AND(A703="Africa",W703=2035),0.93,IF(AND(A703="Africa",W703=2050),0.9,IF(AND(A703="Brazil",W703=2035),0.95,IF(AND(A703="Brazil",W703=2050),0.92,""))))))))))))))))))</f>
        <v>*0.89</v>
      </c>
      <c r="AC703" s="0" t="s">
        <v>1554</v>
      </c>
      <c r="AD703" s="50" t="s">
        <v>35</v>
      </c>
      <c r="AE703" s="0" t="n">
        <v>2035</v>
      </c>
      <c r="AF703" s="51" t="str">
        <f aca="false">"*"&amp;IF(AND(A703="EU",AE703=2035),0.93,IF(AND(A703="EU",AE703=2050),0.9,IF(AND(A703="USA",AE703=2035),0.92,IF(AND(A703="USA",AE703=2050),0.89,IF(AND(A703="Japan",AE703=2035),0.92,IF(AND(A703="Japan",AE703=2050),0.89,IF(AND(A703="Russia",AE703=2035),0.91,IF(AND(A703="Russia",AE703=2050),0.86,IF(AND(A703="China",AE703=2035),0.91,IF(AND(A703="China",AE703=2050),0.87,IF(AND(A703="India",AE703=2035),0.92,IF(AND(A703="India",AE703=2050),0.87,IF(AND(A703="Middle East",AE703=2035),0.89,IF(AND(A703="Middle East",AE703=2050),0.84,IF(AND(A703="Africa",AE703=2035),0.9,IF(AND(A703="Africa",AE703=2050),0.86,IF(AND(A703="Brazil",AE703=2035),0.93,IF(AND(A703="Brazil",AE703=2050),0.89,""))))))))))))))))))</f>
        <v>*0.89</v>
      </c>
      <c r="AG703" s="51" t="str">
        <f aca="false">AG702</f>
        <v>REZoning_Sol-Win</v>
      </c>
      <c r="AI703" s="0" t="s">
        <v>1554</v>
      </c>
      <c r="AJ703" s="50" t="s">
        <v>35</v>
      </c>
      <c r="AK703" s="0" t="n">
        <v>2050</v>
      </c>
      <c r="AL703" s="51" t="str">
        <f aca="false">"*"&amp;IF(AND(A703="EU",AK703=2035),0.93,IF(AND(A703="EU",AK703=2050),0.9,IF(AND(A703="USA",AK703=2035),0.92,IF(AND(A703="USA",AK703=2050),0.89,IF(AND(A703="Japan",AK703=2035),0.92,IF(AND(A703="Japan",AK703=2050),0.89,IF(AND(A703="Russia",AK703=2035),0.91,IF(AND(A703="Russia",AK703=2050),0.86,IF(AND(A703="China",AK703=2035),0.91,IF(AND(A703="China",AK703=2050),0.87,IF(AND(A703="India",AK703=2035),0.92,IF(AND(A703="India",AK703=2050),0.87,IF(AND(A703="Middle East",AK703=2035),0.89,IF(AND(A703="Middle East",AK703=2050),0.84,IF(AND(A703="Africa",AK703=2035),0.9,IF(AND(A703="Africa",AK703=2050),0.86,IF(AND(A703="Brazil",AK703=2035),0.93,IF(AND(A703="Brazil",AK703=2050),0.89,""))))))))))))))))))</f>
        <v>*0.84</v>
      </c>
      <c r="AM703" s="51" t="str">
        <f aca="false">AM702</f>
        <v>REZoning_Sol-Win</v>
      </c>
      <c r="AP703" s="0" t="s">
        <v>1554</v>
      </c>
      <c r="AQ703" s="0" t="s">
        <v>35</v>
      </c>
      <c r="AR703" s="0" t="n">
        <v>2100</v>
      </c>
      <c r="AS703" s="0" t="s">
        <v>896</v>
      </c>
      <c r="AT703" s="0" t="s">
        <v>36</v>
      </c>
    </row>
    <row r="704" customFormat="false" ht="28.5" hidden="false" customHeight="true" outlineLevel="0" collapsed="false">
      <c r="A704" s="3" t="s">
        <v>57</v>
      </c>
      <c r="C704" s="0" t="s">
        <v>1555</v>
      </c>
      <c r="D704" s="50" t="s">
        <v>35</v>
      </c>
      <c r="E704" s="0" t="n">
        <v>2035</v>
      </c>
      <c r="F704" s="51" t="str">
        <f aca="false">"*"&amp;IF(AND(A704="EU",E704=2035),0.95,IF(AND(A704="EU",E704=2050),0.93,IF(AND(A704="USA",E704=2035),0.96,IF(AND(A704="USA",E704=2050),0.94,IF(AND(A704="Japan",E704=2035),0.94,IF(AND(A704="Japan",E704=2050),0.92,IF(AND(A704="Russia",E704=2035),0.95,IF(AND(A704="Russia",E704=2050),0.93,IF(AND(A704="China",E704=2035),0.94,IF(AND(A704="China",E704=2050),0.92,IF(AND(A704="India",E704=2035),0.95,IF(AND(A704="India",E704=2050),0.92,IF(AND(A704="Middle East",E704=2035),0.94,IF(AND(A704="Middle East",E704=2050),0.9,IF(AND(A704="Africa",E704=2035),0.94,IF(AND(A704="Africa",E704=2050),0.91,IF(AND(A704="Brazil",E704=2035),0.95,IF(AND(A704="Brazil",E704=2050),0.92,""))))))))))))))))))</f>
        <v>*0.94</v>
      </c>
      <c r="H704" s="0" t="s">
        <v>1555</v>
      </c>
      <c r="I704" s="50" t="s">
        <v>35</v>
      </c>
      <c r="J704" s="0" t="n">
        <v>2050</v>
      </c>
      <c r="K704" s="48" t="str">
        <f aca="false">"*"&amp;IF(AND(A704="EU",J704=2035),0.95,IF(AND(A704="EU",J704=2050),0.93,IF(AND(A704="USA",J704=2035),0.96,IF(AND(A704="USA",J704=2050),0.94,IF(AND(A704="Japan",J704=2035),0.94,IF(AND(A704="Japan",J704=2050),0.92,IF(AND(A704="Russia",J704=2035),0.95,IF(AND(A704="Russia",J704=2050),0.93,IF(AND(A704="China",J704=2035),0.94,IF(AND(A704="China",J704=2050),0.92,IF(AND(A704="India",J704=2035),0.95,IF(AND(A704="India",J704=2050),0.92,IF(AND(A704="Middle East",J704=2035),0.94,IF(AND(A704="Middle East",J704=2050),0.9,IF(AND(A704="Africa",J704=2035),0.94,IF(AND(A704="Africa",J704=2050),0.91,IF(AND(A704="Brazil",J704=2035),0.95,IF(AND(A704="Brazil",J704=2050),0.92,""))))))))))))))))))</f>
        <v>*0.9</v>
      </c>
      <c r="P704" s="41" t="s">
        <v>1555</v>
      </c>
      <c r="Q704" s="52" t="s">
        <v>35</v>
      </c>
      <c r="R704" s="41" t="n">
        <v>2035</v>
      </c>
      <c r="S704" s="53" t="str">
        <f aca="false">"*"&amp;IF(AND(A704="EU",R704=2035),0.95,IF(AND(A704="EU",R704=2050),0.93,IF(AND(A704="USA",R704=2035),0.96,IF(AND(A704="USA",R704=2050),0.93,IF(AND(A704="Japan",R704=2035),0.94,IF(AND(A704="Japan",R704=2050),0.92,IF(AND(A704="Russia",R704=2035),0.95,IF(AND(A704="Russia",R704=2050),0.91,IF(AND(A704="China",R704=2035),0.93,IF(AND(A704="China",R704=2050),0.92,IF(AND(A704="India",R704=2035),0.94,IF(AND(A704="India",R704=2050),0.91,IF(AND(A704="Middle East",R704=2035),0.92,IF(AND(A704="Middle East",R704=2050),0.89,IF(AND(A704="Africa",R704=2035),0.93,IF(AND(A704="Africa",R704=2050),0.9,IF(AND(A704="Brazil",R704=2035),0.95,IF(AND(A704="Brazil",R704=2050),0.92,""))))))))))))))))))</f>
        <v>*0.92</v>
      </c>
      <c r="U704" s="41" t="s">
        <v>1555</v>
      </c>
      <c r="V704" s="52" t="s">
        <v>35</v>
      </c>
      <c r="W704" s="41" t="n">
        <v>2050</v>
      </c>
      <c r="X704" s="53" t="str">
        <f aca="false">"*"&amp;IF(AND(A704="EU",W704=2035),0.95,IF(AND(A704="EU",W704=2050),0.93,IF(AND(A704="USA",W704=2035),0.96,IF(AND(A704="USA",W704=2050),0.93,IF(AND(A704="Japan",W704=2035),0.94,IF(AND(A704="Japan",W704=2050),0.92,IF(AND(A704="Russia",W704=2035),0.95,IF(AND(A704="Russia",W704=2050),0.91,IF(AND(A704="China",W704=2035),0.93,IF(AND(A704="China",W704=2050),0.92,IF(AND(A704="India",W704=2035),0.94,IF(AND(A704="India",W704=2050),0.91,IF(AND(A704="Middle East",W704=2035),0.92,IF(AND(A704="Middle East",W704=2050),0.89,IF(AND(A704="Africa",W704=2035),0.93,IF(AND(A704="Africa",W704=2050),0.9,IF(AND(A704="Brazil",W704=2035),0.95,IF(AND(A704="Brazil",W704=2050),0.92,""))))))))))))))))))</f>
        <v>*0.89</v>
      </c>
      <c r="AC704" s="0" t="s">
        <v>1555</v>
      </c>
      <c r="AD704" s="50" t="s">
        <v>35</v>
      </c>
      <c r="AE704" s="0" t="n">
        <v>2035</v>
      </c>
      <c r="AF704" s="51" t="str">
        <f aca="false">"*"&amp;IF(AND(A704="EU",AE704=2035),0.93,IF(AND(A704="EU",AE704=2050),0.9,IF(AND(A704="USA",AE704=2035),0.92,IF(AND(A704="USA",AE704=2050),0.89,IF(AND(A704="Japan",AE704=2035),0.92,IF(AND(A704="Japan",AE704=2050),0.89,IF(AND(A704="Russia",AE704=2035),0.91,IF(AND(A704="Russia",AE704=2050),0.86,IF(AND(A704="China",AE704=2035),0.91,IF(AND(A704="China",AE704=2050),0.87,IF(AND(A704="India",AE704=2035),0.92,IF(AND(A704="India",AE704=2050),0.87,IF(AND(A704="Middle East",AE704=2035),0.89,IF(AND(A704="Middle East",AE704=2050),0.84,IF(AND(A704="Africa",AE704=2035),0.9,IF(AND(A704="Africa",AE704=2050),0.86,IF(AND(A704="Brazil",AE704=2035),0.93,IF(AND(A704="Brazil",AE704=2050),0.89,""))))))))))))))))))</f>
        <v>*0.89</v>
      </c>
      <c r="AG704" s="51" t="str">
        <f aca="false">AG703</f>
        <v>REZoning_Sol-Win</v>
      </c>
      <c r="AI704" s="0" t="s">
        <v>1555</v>
      </c>
      <c r="AJ704" s="50" t="s">
        <v>35</v>
      </c>
      <c r="AK704" s="0" t="n">
        <v>2050</v>
      </c>
      <c r="AL704" s="51" t="str">
        <f aca="false">"*"&amp;IF(AND(A704="EU",AK704=2035),0.93,IF(AND(A704="EU",AK704=2050),0.9,IF(AND(A704="USA",AK704=2035),0.92,IF(AND(A704="USA",AK704=2050),0.89,IF(AND(A704="Japan",AK704=2035),0.92,IF(AND(A704="Japan",AK704=2050),0.89,IF(AND(A704="Russia",AK704=2035),0.91,IF(AND(A704="Russia",AK704=2050),0.86,IF(AND(A704="China",AK704=2035),0.91,IF(AND(A704="China",AK704=2050),0.87,IF(AND(A704="India",AK704=2035),0.92,IF(AND(A704="India",AK704=2050),0.87,IF(AND(A704="Middle East",AK704=2035),0.89,IF(AND(A704="Middle East",AK704=2050),0.84,IF(AND(A704="Africa",AK704=2035),0.9,IF(AND(A704="Africa",AK704=2050),0.86,IF(AND(A704="Brazil",AK704=2035),0.93,IF(AND(A704="Brazil",AK704=2050),0.89,""))))))))))))))))))</f>
        <v>*0.84</v>
      </c>
      <c r="AM704" s="51" t="str">
        <f aca="false">AM703</f>
        <v>REZoning_Sol-Win</v>
      </c>
      <c r="AP704" s="0" t="s">
        <v>1555</v>
      </c>
      <c r="AQ704" s="0" t="s">
        <v>35</v>
      </c>
      <c r="AR704" s="0" t="n">
        <v>2100</v>
      </c>
      <c r="AS704" s="0" t="s">
        <v>896</v>
      </c>
      <c r="AT704" s="0" t="s">
        <v>36</v>
      </c>
    </row>
    <row r="705" customFormat="false" ht="28.5" hidden="false" customHeight="true" outlineLevel="0" collapsed="false">
      <c r="A705" s="3" t="s">
        <v>57</v>
      </c>
      <c r="C705" s="0" t="s">
        <v>1556</v>
      </c>
      <c r="D705" s="50" t="s">
        <v>35</v>
      </c>
      <c r="E705" s="0" t="n">
        <v>2035</v>
      </c>
      <c r="F705" s="51" t="str">
        <f aca="false">"*"&amp;IF(AND(A705="EU",E705=2035),0.95,IF(AND(A705="EU",E705=2050),0.93,IF(AND(A705="USA",E705=2035),0.96,IF(AND(A705="USA",E705=2050),0.94,IF(AND(A705="Japan",E705=2035),0.94,IF(AND(A705="Japan",E705=2050),0.92,IF(AND(A705="Russia",E705=2035),0.95,IF(AND(A705="Russia",E705=2050),0.93,IF(AND(A705="China",E705=2035),0.94,IF(AND(A705="China",E705=2050),0.92,IF(AND(A705="India",E705=2035),0.95,IF(AND(A705="India",E705=2050),0.92,IF(AND(A705="Middle East",E705=2035),0.94,IF(AND(A705="Middle East",E705=2050),0.9,IF(AND(A705="Africa",E705=2035),0.94,IF(AND(A705="Africa",E705=2050),0.91,IF(AND(A705="Brazil",E705=2035),0.95,IF(AND(A705="Brazil",E705=2050),0.92,""))))))))))))))))))</f>
        <v>*0.94</v>
      </c>
      <c r="H705" s="0" t="s">
        <v>1556</v>
      </c>
      <c r="I705" s="50" t="s">
        <v>35</v>
      </c>
      <c r="J705" s="0" t="n">
        <v>2050</v>
      </c>
      <c r="K705" s="48" t="str">
        <f aca="false">"*"&amp;IF(AND(A705="EU",J705=2035),0.95,IF(AND(A705="EU",J705=2050),0.93,IF(AND(A705="USA",J705=2035),0.96,IF(AND(A705="USA",J705=2050),0.94,IF(AND(A705="Japan",J705=2035),0.94,IF(AND(A705="Japan",J705=2050),0.92,IF(AND(A705="Russia",J705=2035),0.95,IF(AND(A705="Russia",J705=2050),0.93,IF(AND(A705="China",J705=2035),0.94,IF(AND(A705="China",J705=2050),0.92,IF(AND(A705="India",J705=2035),0.95,IF(AND(A705="India",J705=2050),0.92,IF(AND(A705="Middle East",J705=2035),0.94,IF(AND(A705="Middle East",J705=2050),0.9,IF(AND(A705="Africa",J705=2035),0.94,IF(AND(A705="Africa",J705=2050),0.91,IF(AND(A705="Brazil",J705=2035),0.95,IF(AND(A705="Brazil",J705=2050),0.92,""))))))))))))))))))</f>
        <v>*0.9</v>
      </c>
      <c r="P705" s="41" t="s">
        <v>1556</v>
      </c>
      <c r="Q705" s="52" t="s">
        <v>35</v>
      </c>
      <c r="R705" s="41" t="n">
        <v>2035</v>
      </c>
      <c r="S705" s="53" t="str">
        <f aca="false">"*"&amp;IF(AND(A705="EU",R705=2035),0.95,IF(AND(A705="EU",R705=2050),0.93,IF(AND(A705="USA",R705=2035),0.96,IF(AND(A705="USA",R705=2050),0.93,IF(AND(A705="Japan",R705=2035),0.94,IF(AND(A705="Japan",R705=2050),0.92,IF(AND(A705="Russia",R705=2035),0.95,IF(AND(A705="Russia",R705=2050),0.91,IF(AND(A705="China",R705=2035),0.93,IF(AND(A705="China",R705=2050),0.92,IF(AND(A705="India",R705=2035),0.94,IF(AND(A705="India",R705=2050),0.91,IF(AND(A705="Middle East",R705=2035),0.92,IF(AND(A705="Middle East",R705=2050),0.89,IF(AND(A705="Africa",R705=2035),0.93,IF(AND(A705="Africa",R705=2050),0.9,IF(AND(A705="Brazil",R705=2035),0.95,IF(AND(A705="Brazil",R705=2050),0.92,""))))))))))))))))))</f>
        <v>*0.92</v>
      </c>
      <c r="U705" s="41" t="s">
        <v>1556</v>
      </c>
      <c r="V705" s="52" t="s">
        <v>35</v>
      </c>
      <c r="W705" s="41" t="n">
        <v>2050</v>
      </c>
      <c r="X705" s="53" t="str">
        <f aca="false">"*"&amp;IF(AND(A705="EU",W705=2035),0.95,IF(AND(A705="EU",W705=2050),0.93,IF(AND(A705="USA",W705=2035),0.96,IF(AND(A705="USA",W705=2050),0.93,IF(AND(A705="Japan",W705=2035),0.94,IF(AND(A705="Japan",W705=2050),0.92,IF(AND(A705="Russia",W705=2035),0.95,IF(AND(A705="Russia",W705=2050),0.91,IF(AND(A705="China",W705=2035),0.93,IF(AND(A705="China",W705=2050),0.92,IF(AND(A705="India",W705=2035),0.94,IF(AND(A705="India",W705=2050),0.91,IF(AND(A705="Middle East",W705=2035),0.92,IF(AND(A705="Middle East",W705=2050),0.89,IF(AND(A705="Africa",W705=2035),0.93,IF(AND(A705="Africa",W705=2050),0.9,IF(AND(A705="Brazil",W705=2035),0.95,IF(AND(A705="Brazil",W705=2050),0.92,""))))))))))))))))))</f>
        <v>*0.89</v>
      </c>
      <c r="AC705" s="0" t="s">
        <v>1556</v>
      </c>
      <c r="AD705" s="50" t="s">
        <v>35</v>
      </c>
      <c r="AE705" s="0" t="n">
        <v>2035</v>
      </c>
      <c r="AF705" s="51" t="str">
        <f aca="false">"*"&amp;IF(AND(A705="EU",AE705=2035),0.93,IF(AND(A705="EU",AE705=2050),0.9,IF(AND(A705="USA",AE705=2035),0.92,IF(AND(A705="USA",AE705=2050),0.89,IF(AND(A705="Japan",AE705=2035),0.92,IF(AND(A705="Japan",AE705=2050),0.89,IF(AND(A705="Russia",AE705=2035),0.91,IF(AND(A705="Russia",AE705=2050),0.86,IF(AND(A705="China",AE705=2035),0.91,IF(AND(A705="China",AE705=2050),0.87,IF(AND(A705="India",AE705=2035),0.92,IF(AND(A705="India",AE705=2050),0.87,IF(AND(A705="Middle East",AE705=2035),0.89,IF(AND(A705="Middle East",AE705=2050),0.84,IF(AND(A705="Africa",AE705=2035),0.9,IF(AND(A705="Africa",AE705=2050),0.86,IF(AND(A705="Brazil",AE705=2035),0.93,IF(AND(A705="Brazil",AE705=2050),0.89,""))))))))))))))))))</f>
        <v>*0.89</v>
      </c>
      <c r="AG705" s="51" t="str">
        <f aca="false">AG704</f>
        <v>REZoning_Sol-Win</v>
      </c>
      <c r="AI705" s="0" t="s">
        <v>1556</v>
      </c>
      <c r="AJ705" s="50" t="s">
        <v>35</v>
      </c>
      <c r="AK705" s="0" t="n">
        <v>2050</v>
      </c>
      <c r="AL705" s="51" t="str">
        <f aca="false">"*"&amp;IF(AND(A705="EU",AK705=2035),0.93,IF(AND(A705="EU",AK705=2050),0.9,IF(AND(A705="USA",AK705=2035),0.92,IF(AND(A705="USA",AK705=2050),0.89,IF(AND(A705="Japan",AK705=2035),0.92,IF(AND(A705="Japan",AK705=2050),0.89,IF(AND(A705="Russia",AK705=2035),0.91,IF(AND(A705="Russia",AK705=2050),0.86,IF(AND(A705="China",AK705=2035),0.91,IF(AND(A705="China",AK705=2050),0.87,IF(AND(A705="India",AK705=2035),0.92,IF(AND(A705="India",AK705=2050),0.87,IF(AND(A705="Middle East",AK705=2035),0.89,IF(AND(A705="Middle East",AK705=2050),0.84,IF(AND(A705="Africa",AK705=2035),0.9,IF(AND(A705="Africa",AK705=2050),0.86,IF(AND(A705="Brazil",AK705=2035),0.93,IF(AND(A705="Brazil",AK705=2050),0.89,""))))))))))))))))))</f>
        <v>*0.84</v>
      </c>
      <c r="AM705" s="51" t="str">
        <f aca="false">AM704</f>
        <v>REZoning_Sol-Win</v>
      </c>
      <c r="AP705" s="0" t="s">
        <v>1556</v>
      </c>
      <c r="AQ705" s="0" t="s">
        <v>35</v>
      </c>
      <c r="AR705" s="0" t="n">
        <v>2100</v>
      </c>
      <c r="AS705" s="0" t="s">
        <v>896</v>
      </c>
      <c r="AT705" s="0" t="s">
        <v>36</v>
      </c>
    </row>
    <row r="706" customFormat="false" ht="28.5" hidden="false" customHeight="true" outlineLevel="0" collapsed="false">
      <c r="A706" s="3" t="s">
        <v>57</v>
      </c>
      <c r="C706" s="0" t="s">
        <v>1557</v>
      </c>
      <c r="D706" s="50" t="s">
        <v>35</v>
      </c>
      <c r="E706" s="0" t="n">
        <v>2035</v>
      </c>
      <c r="F706" s="51" t="str">
        <f aca="false">"*"&amp;IF(AND(A706="EU",E706=2035),0.95,IF(AND(A706="EU",E706=2050),0.93,IF(AND(A706="USA",E706=2035),0.96,IF(AND(A706="USA",E706=2050),0.94,IF(AND(A706="Japan",E706=2035),0.94,IF(AND(A706="Japan",E706=2050),0.92,IF(AND(A706="Russia",E706=2035),0.95,IF(AND(A706="Russia",E706=2050),0.93,IF(AND(A706="China",E706=2035),0.94,IF(AND(A706="China",E706=2050),0.92,IF(AND(A706="India",E706=2035),0.95,IF(AND(A706="India",E706=2050),0.92,IF(AND(A706="Middle East",E706=2035),0.94,IF(AND(A706="Middle East",E706=2050),0.9,IF(AND(A706="Africa",E706=2035),0.94,IF(AND(A706="Africa",E706=2050),0.91,IF(AND(A706="Brazil",E706=2035),0.95,IF(AND(A706="Brazil",E706=2050),0.92,""))))))))))))))))))</f>
        <v>*0.94</v>
      </c>
      <c r="H706" s="0" t="s">
        <v>1557</v>
      </c>
      <c r="I706" s="50" t="s">
        <v>35</v>
      </c>
      <c r="J706" s="0" t="n">
        <v>2050</v>
      </c>
      <c r="K706" s="48" t="str">
        <f aca="false">"*"&amp;IF(AND(A706="EU",J706=2035),0.95,IF(AND(A706="EU",J706=2050),0.93,IF(AND(A706="USA",J706=2035),0.96,IF(AND(A706="USA",J706=2050),0.94,IF(AND(A706="Japan",J706=2035),0.94,IF(AND(A706="Japan",J706=2050),0.92,IF(AND(A706="Russia",J706=2035),0.95,IF(AND(A706="Russia",J706=2050),0.93,IF(AND(A706="China",J706=2035),0.94,IF(AND(A706="China",J706=2050),0.92,IF(AND(A706="India",J706=2035),0.95,IF(AND(A706="India",J706=2050),0.92,IF(AND(A706="Middle East",J706=2035),0.94,IF(AND(A706="Middle East",J706=2050),0.9,IF(AND(A706="Africa",J706=2035),0.94,IF(AND(A706="Africa",J706=2050),0.91,IF(AND(A706="Brazil",J706=2035),0.95,IF(AND(A706="Brazil",J706=2050),0.92,""))))))))))))))))))</f>
        <v>*0.9</v>
      </c>
      <c r="P706" s="41" t="s">
        <v>1557</v>
      </c>
      <c r="Q706" s="52" t="s">
        <v>35</v>
      </c>
      <c r="R706" s="41" t="n">
        <v>2035</v>
      </c>
      <c r="S706" s="53" t="str">
        <f aca="false">"*"&amp;IF(AND(A706="EU",R706=2035),0.95,IF(AND(A706="EU",R706=2050),0.93,IF(AND(A706="USA",R706=2035),0.96,IF(AND(A706="USA",R706=2050),0.93,IF(AND(A706="Japan",R706=2035),0.94,IF(AND(A706="Japan",R706=2050),0.92,IF(AND(A706="Russia",R706=2035),0.95,IF(AND(A706="Russia",R706=2050),0.91,IF(AND(A706="China",R706=2035),0.93,IF(AND(A706="China",R706=2050),0.92,IF(AND(A706="India",R706=2035),0.94,IF(AND(A706="India",R706=2050),0.91,IF(AND(A706="Middle East",R706=2035),0.92,IF(AND(A706="Middle East",R706=2050),0.89,IF(AND(A706="Africa",R706=2035),0.93,IF(AND(A706="Africa",R706=2050),0.9,IF(AND(A706="Brazil",R706=2035),0.95,IF(AND(A706="Brazil",R706=2050),0.92,""))))))))))))))))))</f>
        <v>*0.92</v>
      </c>
      <c r="U706" s="41" t="s">
        <v>1557</v>
      </c>
      <c r="V706" s="52" t="s">
        <v>35</v>
      </c>
      <c r="W706" s="41" t="n">
        <v>2050</v>
      </c>
      <c r="X706" s="53" t="str">
        <f aca="false">"*"&amp;IF(AND(A706="EU",W706=2035),0.95,IF(AND(A706="EU",W706=2050),0.93,IF(AND(A706="USA",W706=2035),0.96,IF(AND(A706="USA",W706=2050),0.93,IF(AND(A706="Japan",W706=2035),0.94,IF(AND(A706="Japan",W706=2050),0.92,IF(AND(A706="Russia",W706=2035),0.95,IF(AND(A706="Russia",W706=2050),0.91,IF(AND(A706="China",W706=2035),0.93,IF(AND(A706="China",W706=2050),0.92,IF(AND(A706="India",W706=2035),0.94,IF(AND(A706="India",W706=2050),0.91,IF(AND(A706="Middle East",W706=2035),0.92,IF(AND(A706="Middle East",W706=2050),0.89,IF(AND(A706="Africa",W706=2035),0.93,IF(AND(A706="Africa",W706=2050),0.9,IF(AND(A706="Brazil",W706=2035),0.95,IF(AND(A706="Brazil",W706=2050),0.92,""))))))))))))))))))</f>
        <v>*0.89</v>
      </c>
      <c r="AC706" s="0" t="s">
        <v>1557</v>
      </c>
      <c r="AD706" s="50" t="s">
        <v>35</v>
      </c>
      <c r="AE706" s="0" t="n">
        <v>2035</v>
      </c>
      <c r="AF706" s="51" t="str">
        <f aca="false">"*"&amp;IF(AND(A706="EU",AE706=2035),0.93,IF(AND(A706="EU",AE706=2050),0.9,IF(AND(A706="USA",AE706=2035),0.92,IF(AND(A706="USA",AE706=2050),0.89,IF(AND(A706="Japan",AE706=2035),0.92,IF(AND(A706="Japan",AE706=2050),0.89,IF(AND(A706="Russia",AE706=2035),0.91,IF(AND(A706="Russia",AE706=2050),0.86,IF(AND(A706="China",AE706=2035),0.91,IF(AND(A706="China",AE706=2050),0.87,IF(AND(A706="India",AE706=2035),0.92,IF(AND(A706="India",AE706=2050),0.87,IF(AND(A706="Middle East",AE706=2035),0.89,IF(AND(A706="Middle East",AE706=2050),0.84,IF(AND(A706="Africa",AE706=2035),0.9,IF(AND(A706="Africa",AE706=2050),0.86,IF(AND(A706="Brazil",AE706=2035),0.93,IF(AND(A706="Brazil",AE706=2050),0.89,""))))))))))))))))))</f>
        <v>*0.89</v>
      </c>
      <c r="AG706" s="51" t="str">
        <f aca="false">AG705</f>
        <v>REZoning_Sol-Win</v>
      </c>
      <c r="AI706" s="0" t="s">
        <v>1557</v>
      </c>
      <c r="AJ706" s="50" t="s">
        <v>35</v>
      </c>
      <c r="AK706" s="0" t="n">
        <v>2050</v>
      </c>
      <c r="AL706" s="51" t="str">
        <f aca="false">"*"&amp;IF(AND(A706="EU",AK706=2035),0.93,IF(AND(A706="EU",AK706=2050),0.9,IF(AND(A706="USA",AK706=2035),0.92,IF(AND(A706="USA",AK706=2050),0.89,IF(AND(A706="Japan",AK706=2035),0.92,IF(AND(A706="Japan",AK706=2050),0.89,IF(AND(A706="Russia",AK706=2035),0.91,IF(AND(A706="Russia",AK706=2050),0.86,IF(AND(A706="China",AK706=2035),0.91,IF(AND(A706="China",AK706=2050),0.87,IF(AND(A706="India",AK706=2035),0.92,IF(AND(A706="India",AK706=2050),0.87,IF(AND(A706="Middle East",AK706=2035),0.89,IF(AND(A706="Middle East",AK706=2050),0.84,IF(AND(A706="Africa",AK706=2035),0.9,IF(AND(A706="Africa",AK706=2050),0.86,IF(AND(A706="Brazil",AK706=2035),0.93,IF(AND(A706="Brazil",AK706=2050),0.89,""))))))))))))))))))</f>
        <v>*0.84</v>
      </c>
      <c r="AM706" s="51" t="str">
        <f aca="false">AM705</f>
        <v>REZoning_Sol-Win</v>
      </c>
      <c r="AP706" s="0" t="s">
        <v>1557</v>
      </c>
      <c r="AQ706" s="0" t="s">
        <v>35</v>
      </c>
      <c r="AR706" s="0" t="n">
        <v>2100</v>
      </c>
      <c r="AS706" s="0" t="s">
        <v>896</v>
      </c>
      <c r="AT706" s="0" t="s">
        <v>36</v>
      </c>
    </row>
    <row r="707" customFormat="false" ht="28.5" hidden="false" customHeight="true" outlineLevel="0" collapsed="false">
      <c r="A707" s="3" t="s">
        <v>57</v>
      </c>
      <c r="C707" s="0" t="s">
        <v>1558</v>
      </c>
      <c r="D707" s="50" t="s">
        <v>35</v>
      </c>
      <c r="E707" s="0" t="n">
        <v>2035</v>
      </c>
      <c r="F707" s="51" t="str">
        <f aca="false">"*"&amp;IF(AND(A707="EU",E707=2035),0.95,IF(AND(A707="EU",E707=2050),0.93,IF(AND(A707="USA",E707=2035),0.96,IF(AND(A707="USA",E707=2050),0.94,IF(AND(A707="Japan",E707=2035),0.94,IF(AND(A707="Japan",E707=2050),0.92,IF(AND(A707="Russia",E707=2035),0.95,IF(AND(A707="Russia",E707=2050),0.93,IF(AND(A707="China",E707=2035),0.94,IF(AND(A707="China",E707=2050),0.92,IF(AND(A707="India",E707=2035),0.95,IF(AND(A707="India",E707=2050),0.92,IF(AND(A707="Middle East",E707=2035),0.94,IF(AND(A707="Middle East",E707=2050),0.9,IF(AND(A707="Africa",E707=2035),0.94,IF(AND(A707="Africa",E707=2050),0.91,IF(AND(A707="Brazil",E707=2035),0.95,IF(AND(A707="Brazil",E707=2050),0.92,""))))))))))))))))))</f>
        <v>*0.94</v>
      </c>
      <c r="H707" s="0" t="s">
        <v>1558</v>
      </c>
      <c r="I707" s="50" t="s">
        <v>35</v>
      </c>
      <c r="J707" s="0" t="n">
        <v>2050</v>
      </c>
      <c r="K707" s="48" t="str">
        <f aca="false">"*"&amp;IF(AND(A707="EU",J707=2035),0.95,IF(AND(A707="EU",J707=2050),0.93,IF(AND(A707="USA",J707=2035),0.96,IF(AND(A707="USA",J707=2050),0.94,IF(AND(A707="Japan",J707=2035),0.94,IF(AND(A707="Japan",J707=2050),0.92,IF(AND(A707="Russia",J707=2035),0.95,IF(AND(A707="Russia",J707=2050),0.93,IF(AND(A707="China",J707=2035),0.94,IF(AND(A707="China",J707=2050),0.92,IF(AND(A707="India",J707=2035),0.95,IF(AND(A707="India",J707=2050),0.92,IF(AND(A707="Middle East",J707=2035),0.94,IF(AND(A707="Middle East",J707=2050),0.9,IF(AND(A707="Africa",J707=2035),0.94,IF(AND(A707="Africa",J707=2050),0.91,IF(AND(A707="Brazil",J707=2035),0.95,IF(AND(A707="Brazil",J707=2050),0.92,""))))))))))))))))))</f>
        <v>*0.9</v>
      </c>
      <c r="P707" s="41" t="s">
        <v>1558</v>
      </c>
      <c r="Q707" s="52" t="s">
        <v>35</v>
      </c>
      <c r="R707" s="41" t="n">
        <v>2035</v>
      </c>
      <c r="S707" s="53" t="str">
        <f aca="false">"*"&amp;IF(AND(A707="EU",R707=2035),0.95,IF(AND(A707="EU",R707=2050),0.93,IF(AND(A707="USA",R707=2035),0.96,IF(AND(A707="USA",R707=2050),0.93,IF(AND(A707="Japan",R707=2035),0.94,IF(AND(A707="Japan",R707=2050),0.92,IF(AND(A707="Russia",R707=2035),0.95,IF(AND(A707="Russia",R707=2050),0.91,IF(AND(A707="China",R707=2035),0.93,IF(AND(A707="China",R707=2050),0.92,IF(AND(A707="India",R707=2035),0.94,IF(AND(A707="India",R707=2050),0.91,IF(AND(A707="Middle East",R707=2035),0.92,IF(AND(A707="Middle East",R707=2050),0.89,IF(AND(A707="Africa",R707=2035),0.93,IF(AND(A707="Africa",R707=2050),0.9,IF(AND(A707="Brazil",R707=2035),0.95,IF(AND(A707="Brazil",R707=2050),0.92,""))))))))))))))))))</f>
        <v>*0.92</v>
      </c>
      <c r="U707" s="41" t="s">
        <v>1558</v>
      </c>
      <c r="V707" s="52" t="s">
        <v>35</v>
      </c>
      <c r="W707" s="41" t="n">
        <v>2050</v>
      </c>
      <c r="X707" s="53" t="str">
        <f aca="false">"*"&amp;IF(AND(A707="EU",W707=2035),0.95,IF(AND(A707="EU",W707=2050),0.93,IF(AND(A707="USA",W707=2035),0.96,IF(AND(A707="USA",W707=2050),0.93,IF(AND(A707="Japan",W707=2035),0.94,IF(AND(A707="Japan",W707=2050),0.92,IF(AND(A707="Russia",W707=2035),0.95,IF(AND(A707="Russia",W707=2050),0.91,IF(AND(A707="China",W707=2035),0.93,IF(AND(A707="China",W707=2050),0.92,IF(AND(A707="India",W707=2035),0.94,IF(AND(A707="India",W707=2050),0.91,IF(AND(A707="Middle East",W707=2035),0.92,IF(AND(A707="Middle East",W707=2050),0.89,IF(AND(A707="Africa",W707=2035),0.93,IF(AND(A707="Africa",W707=2050),0.9,IF(AND(A707="Brazil",W707=2035),0.95,IF(AND(A707="Brazil",W707=2050),0.92,""))))))))))))))))))</f>
        <v>*0.89</v>
      </c>
      <c r="AC707" s="0" t="s">
        <v>1558</v>
      </c>
      <c r="AD707" s="50" t="s">
        <v>35</v>
      </c>
      <c r="AE707" s="0" t="n">
        <v>2035</v>
      </c>
      <c r="AF707" s="51" t="str">
        <f aca="false">"*"&amp;IF(AND(A707="EU",AE707=2035),0.93,IF(AND(A707="EU",AE707=2050),0.9,IF(AND(A707="USA",AE707=2035),0.92,IF(AND(A707="USA",AE707=2050),0.89,IF(AND(A707="Japan",AE707=2035),0.92,IF(AND(A707="Japan",AE707=2050),0.89,IF(AND(A707="Russia",AE707=2035),0.91,IF(AND(A707="Russia",AE707=2050),0.86,IF(AND(A707="China",AE707=2035),0.91,IF(AND(A707="China",AE707=2050),0.87,IF(AND(A707="India",AE707=2035),0.92,IF(AND(A707="India",AE707=2050),0.87,IF(AND(A707="Middle East",AE707=2035),0.89,IF(AND(A707="Middle East",AE707=2050),0.84,IF(AND(A707="Africa",AE707=2035),0.9,IF(AND(A707="Africa",AE707=2050),0.86,IF(AND(A707="Brazil",AE707=2035),0.93,IF(AND(A707="Brazil",AE707=2050),0.89,""))))))))))))))))))</f>
        <v>*0.89</v>
      </c>
      <c r="AG707" s="51" t="str">
        <f aca="false">AG706</f>
        <v>REZoning_Sol-Win</v>
      </c>
      <c r="AI707" s="0" t="s">
        <v>1558</v>
      </c>
      <c r="AJ707" s="50" t="s">
        <v>35</v>
      </c>
      <c r="AK707" s="0" t="n">
        <v>2050</v>
      </c>
      <c r="AL707" s="51" t="str">
        <f aca="false">"*"&amp;IF(AND(A707="EU",AK707=2035),0.93,IF(AND(A707="EU",AK707=2050),0.9,IF(AND(A707="USA",AK707=2035),0.92,IF(AND(A707="USA",AK707=2050),0.89,IF(AND(A707="Japan",AK707=2035),0.92,IF(AND(A707="Japan",AK707=2050),0.89,IF(AND(A707="Russia",AK707=2035),0.91,IF(AND(A707="Russia",AK707=2050),0.86,IF(AND(A707="China",AK707=2035),0.91,IF(AND(A707="China",AK707=2050),0.87,IF(AND(A707="India",AK707=2035),0.92,IF(AND(A707="India",AK707=2050),0.87,IF(AND(A707="Middle East",AK707=2035),0.89,IF(AND(A707="Middle East",AK707=2050),0.84,IF(AND(A707="Africa",AK707=2035),0.9,IF(AND(A707="Africa",AK707=2050),0.86,IF(AND(A707="Brazil",AK707=2035),0.93,IF(AND(A707="Brazil",AK707=2050),0.89,""))))))))))))))))))</f>
        <v>*0.84</v>
      </c>
      <c r="AM707" s="51" t="str">
        <f aca="false">AM706</f>
        <v>REZoning_Sol-Win</v>
      </c>
      <c r="AP707" s="0" t="s">
        <v>1558</v>
      </c>
      <c r="AQ707" s="0" t="s">
        <v>35</v>
      </c>
      <c r="AR707" s="0" t="n">
        <v>2100</v>
      </c>
      <c r="AS707" s="0" t="s">
        <v>896</v>
      </c>
      <c r="AT707" s="0" t="s">
        <v>36</v>
      </c>
    </row>
    <row r="708" customFormat="false" ht="28.5" hidden="false" customHeight="true" outlineLevel="0" collapsed="false">
      <c r="A708" s="3" t="s">
        <v>57</v>
      </c>
      <c r="C708" s="0" t="s">
        <v>1559</v>
      </c>
      <c r="D708" s="50" t="s">
        <v>35</v>
      </c>
      <c r="E708" s="0" t="n">
        <v>2035</v>
      </c>
      <c r="F708" s="51" t="str">
        <f aca="false">"*"&amp;IF(AND(A708="EU",E708=2035),0.95,IF(AND(A708="EU",E708=2050),0.93,IF(AND(A708="USA",E708=2035),0.96,IF(AND(A708="USA",E708=2050),0.94,IF(AND(A708="Japan",E708=2035),0.94,IF(AND(A708="Japan",E708=2050),0.92,IF(AND(A708="Russia",E708=2035),0.95,IF(AND(A708="Russia",E708=2050),0.93,IF(AND(A708="China",E708=2035),0.94,IF(AND(A708="China",E708=2050),0.92,IF(AND(A708="India",E708=2035),0.95,IF(AND(A708="India",E708=2050),0.92,IF(AND(A708="Middle East",E708=2035),0.94,IF(AND(A708="Middle East",E708=2050),0.9,IF(AND(A708="Africa",E708=2035),0.94,IF(AND(A708="Africa",E708=2050),0.91,IF(AND(A708="Brazil",E708=2035),0.95,IF(AND(A708="Brazil",E708=2050),0.92,""))))))))))))))))))</f>
        <v>*0.94</v>
      </c>
      <c r="H708" s="0" t="s">
        <v>1559</v>
      </c>
      <c r="I708" s="50" t="s">
        <v>35</v>
      </c>
      <c r="J708" s="0" t="n">
        <v>2050</v>
      </c>
      <c r="K708" s="48" t="str">
        <f aca="false">"*"&amp;IF(AND(A708="EU",J708=2035),0.95,IF(AND(A708="EU",J708=2050),0.93,IF(AND(A708="USA",J708=2035),0.96,IF(AND(A708="USA",J708=2050),0.94,IF(AND(A708="Japan",J708=2035),0.94,IF(AND(A708="Japan",J708=2050),0.92,IF(AND(A708="Russia",J708=2035),0.95,IF(AND(A708="Russia",J708=2050),0.93,IF(AND(A708="China",J708=2035),0.94,IF(AND(A708="China",J708=2050),0.92,IF(AND(A708="India",J708=2035),0.95,IF(AND(A708="India",J708=2050),0.92,IF(AND(A708="Middle East",J708=2035),0.94,IF(AND(A708="Middle East",J708=2050),0.9,IF(AND(A708="Africa",J708=2035),0.94,IF(AND(A708="Africa",J708=2050),0.91,IF(AND(A708="Brazil",J708=2035),0.95,IF(AND(A708="Brazil",J708=2050),0.92,""))))))))))))))))))</f>
        <v>*0.9</v>
      </c>
      <c r="P708" s="41" t="s">
        <v>1559</v>
      </c>
      <c r="Q708" s="52" t="s">
        <v>35</v>
      </c>
      <c r="R708" s="41" t="n">
        <v>2035</v>
      </c>
      <c r="S708" s="53" t="str">
        <f aca="false">"*"&amp;IF(AND(A708="EU",R708=2035),0.95,IF(AND(A708="EU",R708=2050),0.93,IF(AND(A708="USA",R708=2035),0.96,IF(AND(A708="USA",R708=2050),0.93,IF(AND(A708="Japan",R708=2035),0.94,IF(AND(A708="Japan",R708=2050),0.92,IF(AND(A708="Russia",R708=2035),0.95,IF(AND(A708="Russia",R708=2050),0.91,IF(AND(A708="China",R708=2035),0.93,IF(AND(A708="China",R708=2050),0.92,IF(AND(A708="India",R708=2035),0.94,IF(AND(A708="India",R708=2050),0.91,IF(AND(A708="Middle East",R708=2035),0.92,IF(AND(A708="Middle East",R708=2050),0.89,IF(AND(A708="Africa",R708=2035),0.93,IF(AND(A708="Africa",R708=2050),0.9,IF(AND(A708="Brazil",R708=2035),0.95,IF(AND(A708="Brazil",R708=2050),0.92,""))))))))))))))))))</f>
        <v>*0.92</v>
      </c>
      <c r="U708" s="41" t="s">
        <v>1559</v>
      </c>
      <c r="V708" s="52" t="s">
        <v>35</v>
      </c>
      <c r="W708" s="41" t="n">
        <v>2050</v>
      </c>
      <c r="X708" s="53" t="str">
        <f aca="false">"*"&amp;IF(AND(A708="EU",W708=2035),0.95,IF(AND(A708="EU",W708=2050),0.93,IF(AND(A708="USA",W708=2035),0.96,IF(AND(A708="USA",W708=2050),0.93,IF(AND(A708="Japan",W708=2035),0.94,IF(AND(A708="Japan",W708=2050),0.92,IF(AND(A708="Russia",W708=2035),0.95,IF(AND(A708="Russia",W708=2050),0.91,IF(AND(A708="China",W708=2035),0.93,IF(AND(A708="China",W708=2050),0.92,IF(AND(A708="India",W708=2035),0.94,IF(AND(A708="India",W708=2050),0.91,IF(AND(A708="Middle East",W708=2035),0.92,IF(AND(A708="Middle East",W708=2050),0.89,IF(AND(A708="Africa",W708=2035),0.93,IF(AND(A708="Africa",W708=2050),0.9,IF(AND(A708="Brazil",W708=2035),0.95,IF(AND(A708="Brazil",W708=2050),0.92,""))))))))))))))))))</f>
        <v>*0.89</v>
      </c>
      <c r="AC708" s="0" t="s">
        <v>1559</v>
      </c>
      <c r="AD708" s="50" t="s">
        <v>35</v>
      </c>
      <c r="AE708" s="0" t="n">
        <v>2035</v>
      </c>
      <c r="AF708" s="51" t="str">
        <f aca="false">"*"&amp;IF(AND(A708="EU",AE708=2035),0.93,IF(AND(A708="EU",AE708=2050),0.9,IF(AND(A708="USA",AE708=2035),0.92,IF(AND(A708="USA",AE708=2050),0.89,IF(AND(A708="Japan",AE708=2035),0.92,IF(AND(A708="Japan",AE708=2050),0.89,IF(AND(A708="Russia",AE708=2035),0.91,IF(AND(A708="Russia",AE708=2050),0.86,IF(AND(A708="China",AE708=2035),0.91,IF(AND(A708="China",AE708=2050),0.87,IF(AND(A708="India",AE708=2035),0.92,IF(AND(A708="India",AE708=2050),0.87,IF(AND(A708="Middle East",AE708=2035),0.89,IF(AND(A708="Middle East",AE708=2050),0.84,IF(AND(A708="Africa",AE708=2035),0.9,IF(AND(A708="Africa",AE708=2050),0.86,IF(AND(A708="Brazil",AE708=2035),0.93,IF(AND(A708="Brazil",AE708=2050),0.89,""))))))))))))))))))</f>
        <v>*0.89</v>
      </c>
      <c r="AG708" s="51" t="str">
        <f aca="false">AG707</f>
        <v>REZoning_Sol-Win</v>
      </c>
      <c r="AI708" s="0" t="s">
        <v>1559</v>
      </c>
      <c r="AJ708" s="50" t="s">
        <v>35</v>
      </c>
      <c r="AK708" s="0" t="n">
        <v>2050</v>
      </c>
      <c r="AL708" s="51" t="str">
        <f aca="false">"*"&amp;IF(AND(A708="EU",AK708=2035),0.93,IF(AND(A708="EU",AK708=2050),0.9,IF(AND(A708="USA",AK708=2035),0.92,IF(AND(A708="USA",AK708=2050),0.89,IF(AND(A708="Japan",AK708=2035),0.92,IF(AND(A708="Japan",AK708=2050),0.89,IF(AND(A708="Russia",AK708=2035),0.91,IF(AND(A708="Russia",AK708=2050),0.86,IF(AND(A708="China",AK708=2035),0.91,IF(AND(A708="China",AK708=2050),0.87,IF(AND(A708="India",AK708=2035),0.92,IF(AND(A708="India",AK708=2050),0.87,IF(AND(A708="Middle East",AK708=2035),0.89,IF(AND(A708="Middle East",AK708=2050),0.84,IF(AND(A708="Africa",AK708=2035),0.9,IF(AND(A708="Africa",AK708=2050),0.86,IF(AND(A708="Brazil",AK708=2035),0.93,IF(AND(A708="Brazil",AK708=2050),0.89,""))))))))))))))))))</f>
        <v>*0.84</v>
      </c>
      <c r="AM708" s="51" t="str">
        <f aca="false">AM707</f>
        <v>REZoning_Sol-Win</v>
      </c>
      <c r="AP708" s="0" t="s">
        <v>1559</v>
      </c>
      <c r="AQ708" s="0" t="s">
        <v>35</v>
      </c>
      <c r="AR708" s="0" t="n">
        <v>2100</v>
      </c>
      <c r="AS708" s="0" t="s">
        <v>896</v>
      </c>
      <c r="AT708" s="0" t="s">
        <v>36</v>
      </c>
    </row>
    <row r="709" customFormat="false" ht="28.5" hidden="false" customHeight="true" outlineLevel="0" collapsed="false">
      <c r="A709" s="3" t="s">
        <v>57</v>
      </c>
      <c r="C709" s="0" t="s">
        <v>1560</v>
      </c>
      <c r="D709" s="50" t="s">
        <v>35</v>
      </c>
      <c r="E709" s="0" t="n">
        <v>2035</v>
      </c>
      <c r="F709" s="51" t="str">
        <f aca="false">"*"&amp;IF(AND(A709="EU",E709=2035),0.95,IF(AND(A709="EU",E709=2050),0.93,IF(AND(A709="USA",E709=2035),0.96,IF(AND(A709="USA",E709=2050),0.94,IF(AND(A709="Japan",E709=2035),0.94,IF(AND(A709="Japan",E709=2050),0.92,IF(AND(A709="Russia",E709=2035),0.95,IF(AND(A709="Russia",E709=2050),0.93,IF(AND(A709="China",E709=2035),0.94,IF(AND(A709="China",E709=2050),0.92,IF(AND(A709="India",E709=2035),0.95,IF(AND(A709="India",E709=2050),0.92,IF(AND(A709="Middle East",E709=2035),0.94,IF(AND(A709="Middle East",E709=2050),0.9,IF(AND(A709="Africa",E709=2035),0.94,IF(AND(A709="Africa",E709=2050),0.91,IF(AND(A709="Brazil",E709=2035),0.95,IF(AND(A709="Brazil",E709=2050),0.92,""))))))))))))))))))</f>
        <v>*0.94</v>
      </c>
      <c r="H709" s="0" t="s">
        <v>1560</v>
      </c>
      <c r="I709" s="50" t="s">
        <v>35</v>
      </c>
      <c r="J709" s="0" t="n">
        <v>2050</v>
      </c>
      <c r="K709" s="48" t="str">
        <f aca="false">"*"&amp;IF(AND(A709="EU",J709=2035),0.95,IF(AND(A709="EU",J709=2050),0.93,IF(AND(A709="USA",J709=2035),0.96,IF(AND(A709="USA",J709=2050),0.94,IF(AND(A709="Japan",J709=2035),0.94,IF(AND(A709="Japan",J709=2050),0.92,IF(AND(A709="Russia",J709=2035),0.95,IF(AND(A709="Russia",J709=2050),0.93,IF(AND(A709="China",J709=2035),0.94,IF(AND(A709="China",J709=2050),0.92,IF(AND(A709="India",J709=2035),0.95,IF(AND(A709="India",J709=2050),0.92,IF(AND(A709="Middle East",J709=2035),0.94,IF(AND(A709="Middle East",J709=2050),0.9,IF(AND(A709="Africa",J709=2035),0.94,IF(AND(A709="Africa",J709=2050),0.91,IF(AND(A709="Brazil",J709=2035),0.95,IF(AND(A709="Brazil",J709=2050),0.92,""))))))))))))))))))</f>
        <v>*0.9</v>
      </c>
      <c r="P709" s="41" t="s">
        <v>1560</v>
      </c>
      <c r="Q709" s="52" t="s">
        <v>35</v>
      </c>
      <c r="R709" s="41" t="n">
        <v>2035</v>
      </c>
      <c r="S709" s="53" t="str">
        <f aca="false">"*"&amp;IF(AND(A709="EU",R709=2035),0.95,IF(AND(A709="EU",R709=2050),0.93,IF(AND(A709="USA",R709=2035),0.96,IF(AND(A709="USA",R709=2050),0.93,IF(AND(A709="Japan",R709=2035),0.94,IF(AND(A709="Japan",R709=2050),0.92,IF(AND(A709="Russia",R709=2035),0.95,IF(AND(A709="Russia",R709=2050),0.91,IF(AND(A709="China",R709=2035),0.93,IF(AND(A709="China",R709=2050),0.92,IF(AND(A709="India",R709=2035),0.94,IF(AND(A709="India",R709=2050),0.91,IF(AND(A709="Middle East",R709=2035),0.92,IF(AND(A709="Middle East",R709=2050),0.89,IF(AND(A709="Africa",R709=2035),0.93,IF(AND(A709="Africa",R709=2050),0.9,IF(AND(A709="Brazil",R709=2035),0.95,IF(AND(A709="Brazil",R709=2050),0.92,""))))))))))))))))))</f>
        <v>*0.92</v>
      </c>
      <c r="U709" s="41" t="s">
        <v>1560</v>
      </c>
      <c r="V709" s="52" t="s">
        <v>35</v>
      </c>
      <c r="W709" s="41" t="n">
        <v>2050</v>
      </c>
      <c r="X709" s="53" t="str">
        <f aca="false">"*"&amp;IF(AND(A709="EU",W709=2035),0.95,IF(AND(A709="EU",W709=2050),0.93,IF(AND(A709="USA",W709=2035),0.96,IF(AND(A709="USA",W709=2050),0.93,IF(AND(A709="Japan",W709=2035),0.94,IF(AND(A709="Japan",W709=2050),0.92,IF(AND(A709="Russia",W709=2035),0.95,IF(AND(A709="Russia",W709=2050),0.91,IF(AND(A709="China",W709=2035),0.93,IF(AND(A709="China",W709=2050),0.92,IF(AND(A709="India",W709=2035),0.94,IF(AND(A709="India",W709=2050),0.91,IF(AND(A709="Middle East",W709=2035),0.92,IF(AND(A709="Middle East",W709=2050),0.89,IF(AND(A709="Africa",W709=2035),0.93,IF(AND(A709="Africa",W709=2050),0.9,IF(AND(A709="Brazil",W709=2035),0.95,IF(AND(A709="Brazil",W709=2050),0.92,""))))))))))))))))))</f>
        <v>*0.89</v>
      </c>
      <c r="AC709" s="0" t="s">
        <v>1560</v>
      </c>
      <c r="AD709" s="50" t="s">
        <v>35</v>
      </c>
      <c r="AE709" s="0" t="n">
        <v>2035</v>
      </c>
      <c r="AF709" s="51" t="str">
        <f aca="false">"*"&amp;IF(AND(A709="EU",AE709=2035),0.93,IF(AND(A709="EU",AE709=2050),0.9,IF(AND(A709="USA",AE709=2035),0.92,IF(AND(A709="USA",AE709=2050),0.89,IF(AND(A709="Japan",AE709=2035),0.92,IF(AND(A709="Japan",AE709=2050),0.89,IF(AND(A709="Russia",AE709=2035),0.91,IF(AND(A709="Russia",AE709=2050),0.86,IF(AND(A709="China",AE709=2035),0.91,IF(AND(A709="China",AE709=2050),0.87,IF(AND(A709="India",AE709=2035),0.92,IF(AND(A709="India",AE709=2050),0.87,IF(AND(A709="Middle East",AE709=2035),0.89,IF(AND(A709="Middle East",AE709=2050),0.84,IF(AND(A709="Africa",AE709=2035),0.9,IF(AND(A709="Africa",AE709=2050),0.86,IF(AND(A709="Brazil",AE709=2035),0.93,IF(AND(A709="Brazil",AE709=2050),0.89,""))))))))))))))))))</f>
        <v>*0.89</v>
      </c>
      <c r="AG709" s="51" t="str">
        <f aca="false">AG708</f>
        <v>REZoning_Sol-Win</v>
      </c>
      <c r="AI709" s="0" t="s">
        <v>1560</v>
      </c>
      <c r="AJ709" s="50" t="s">
        <v>35</v>
      </c>
      <c r="AK709" s="0" t="n">
        <v>2050</v>
      </c>
      <c r="AL709" s="51" t="str">
        <f aca="false">"*"&amp;IF(AND(A709="EU",AK709=2035),0.93,IF(AND(A709="EU",AK709=2050),0.9,IF(AND(A709="USA",AK709=2035),0.92,IF(AND(A709="USA",AK709=2050),0.89,IF(AND(A709="Japan",AK709=2035),0.92,IF(AND(A709="Japan",AK709=2050),0.89,IF(AND(A709="Russia",AK709=2035),0.91,IF(AND(A709="Russia",AK709=2050),0.86,IF(AND(A709="China",AK709=2035),0.91,IF(AND(A709="China",AK709=2050),0.87,IF(AND(A709="India",AK709=2035),0.92,IF(AND(A709="India",AK709=2050),0.87,IF(AND(A709="Middle East",AK709=2035),0.89,IF(AND(A709="Middle East",AK709=2050),0.84,IF(AND(A709="Africa",AK709=2035),0.9,IF(AND(A709="Africa",AK709=2050),0.86,IF(AND(A709="Brazil",AK709=2035),0.93,IF(AND(A709="Brazil",AK709=2050),0.89,""))))))))))))))))))</f>
        <v>*0.84</v>
      </c>
      <c r="AM709" s="51" t="str">
        <f aca="false">AM708</f>
        <v>REZoning_Sol-Win</v>
      </c>
      <c r="AP709" s="0" t="s">
        <v>1560</v>
      </c>
      <c r="AQ709" s="0" t="s">
        <v>35</v>
      </c>
      <c r="AR709" s="0" t="n">
        <v>2100</v>
      </c>
      <c r="AS709" s="0" t="s">
        <v>896</v>
      </c>
      <c r="AT709" s="0" t="s">
        <v>36</v>
      </c>
    </row>
    <row r="710" customFormat="false" ht="28.5" hidden="false" customHeight="true" outlineLevel="0" collapsed="false">
      <c r="A710" s="3" t="s">
        <v>57</v>
      </c>
      <c r="C710" s="0" t="s">
        <v>1561</v>
      </c>
      <c r="D710" s="50" t="s">
        <v>35</v>
      </c>
      <c r="E710" s="0" t="n">
        <v>2035</v>
      </c>
      <c r="F710" s="51" t="str">
        <f aca="false">"*"&amp;IF(AND(A710="EU",E710=2035),0.95,IF(AND(A710="EU",E710=2050),0.93,IF(AND(A710="USA",E710=2035),0.96,IF(AND(A710="USA",E710=2050),0.94,IF(AND(A710="Japan",E710=2035),0.94,IF(AND(A710="Japan",E710=2050),0.92,IF(AND(A710="Russia",E710=2035),0.95,IF(AND(A710="Russia",E710=2050),0.93,IF(AND(A710="China",E710=2035),0.94,IF(AND(A710="China",E710=2050),0.92,IF(AND(A710="India",E710=2035),0.95,IF(AND(A710="India",E710=2050),0.92,IF(AND(A710="Middle East",E710=2035),0.94,IF(AND(A710="Middle East",E710=2050),0.9,IF(AND(A710="Africa",E710=2035),0.94,IF(AND(A710="Africa",E710=2050),0.91,IF(AND(A710="Brazil",E710=2035),0.95,IF(AND(A710="Brazil",E710=2050),0.92,""))))))))))))))))))</f>
        <v>*0.94</v>
      </c>
      <c r="H710" s="0" t="s">
        <v>1561</v>
      </c>
      <c r="I710" s="50" t="s">
        <v>35</v>
      </c>
      <c r="J710" s="0" t="n">
        <v>2050</v>
      </c>
      <c r="K710" s="48" t="str">
        <f aca="false">"*"&amp;IF(AND(A710="EU",J710=2035),0.95,IF(AND(A710="EU",J710=2050),0.93,IF(AND(A710="USA",J710=2035),0.96,IF(AND(A710="USA",J710=2050),0.94,IF(AND(A710="Japan",J710=2035),0.94,IF(AND(A710="Japan",J710=2050),0.92,IF(AND(A710="Russia",J710=2035),0.95,IF(AND(A710="Russia",J710=2050),0.93,IF(AND(A710="China",J710=2035),0.94,IF(AND(A710="China",J710=2050),0.92,IF(AND(A710="India",J710=2035),0.95,IF(AND(A710="India",J710=2050),0.92,IF(AND(A710="Middle East",J710=2035),0.94,IF(AND(A710="Middle East",J710=2050),0.9,IF(AND(A710="Africa",J710=2035),0.94,IF(AND(A710="Africa",J710=2050),0.91,IF(AND(A710="Brazil",J710=2035),0.95,IF(AND(A710="Brazil",J710=2050),0.92,""))))))))))))))))))</f>
        <v>*0.9</v>
      </c>
      <c r="P710" s="41" t="s">
        <v>1561</v>
      </c>
      <c r="Q710" s="52" t="s">
        <v>35</v>
      </c>
      <c r="R710" s="41" t="n">
        <v>2035</v>
      </c>
      <c r="S710" s="53" t="str">
        <f aca="false">"*"&amp;IF(AND(A710="EU",R710=2035),0.95,IF(AND(A710="EU",R710=2050),0.93,IF(AND(A710="USA",R710=2035),0.96,IF(AND(A710="USA",R710=2050),0.93,IF(AND(A710="Japan",R710=2035),0.94,IF(AND(A710="Japan",R710=2050),0.92,IF(AND(A710="Russia",R710=2035),0.95,IF(AND(A710="Russia",R710=2050),0.91,IF(AND(A710="China",R710=2035),0.93,IF(AND(A710="China",R710=2050),0.92,IF(AND(A710="India",R710=2035),0.94,IF(AND(A710="India",R710=2050),0.91,IF(AND(A710="Middle East",R710=2035),0.92,IF(AND(A710="Middle East",R710=2050),0.89,IF(AND(A710="Africa",R710=2035),0.93,IF(AND(A710="Africa",R710=2050),0.9,IF(AND(A710="Brazil",R710=2035),0.95,IF(AND(A710="Brazil",R710=2050),0.92,""))))))))))))))))))</f>
        <v>*0.92</v>
      </c>
      <c r="U710" s="41" t="s">
        <v>1561</v>
      </c>
      <c r="V710" s="52" t="s">
        <v>35</v>
      </c>
      <c r="W710" s="41" t="n">
        <v>2050</v>
      </c>
      <c r="X710" s="53" t="str">
        <f aca="false">"*"&amp;IF(AND(A710="EU",W710=2035),0.95,IF(AND(A710="EU",W710=2050),0.93,IF(AND(A710="USA",W710=2035),0.96,IF(AND(A710="USA",W710=2050),0.93,IF(AND(A710="Japan",W710=2035),0.94,IF(AND(A710="Japan",W710=2050),0.92,IF(AND(A710="Russia",W710=2035),0.95,IF(AND(A710="Russia",W710=2050),0.91,IF(AND(A710="China",W710=2035),0.93,IF(AND(A710="China",W710=2050),0.92,IF(AND(A710="India",W710=2035),0.94,IF(AND(A710="India",W710=2050),0.91,IF(AND(A710="Middle East",W710=2035),0.92,IF(AND(A710="Middle East",W710=2050),0.89,IF(AND(A710="Africa",W710=2035),0.93,IF(AND(A710="Africa",W710=2050),0.9,IF(AND(A710="Brazil",W710=2035),0.95,IF(AND(A710="Brazil",W710=2050),0.92,""))))))))))))))))))</f>
        <v>*0.89</v>
      </c>
      <c r="AC710" s="0" t="s">
        <v>1561</v>
      </c>
      <c r="AD710" s="50" t="s">
        <v>35</v>
      </c>
      <c r="AE710" s="0" t="n">
        <v>2035</v>
      </c>
      <c r="AF710" s="51" t="str">
        <f aca="false">"*"&amp;IF(AND(A710="EU",AE710=2035),0.93,IF(AND(A710="EU",AE710=2050),0.9,IF(AND(A710="USA",AE710=2035),0.92,IF(AND(A710="USA",AE710=2050),0.89,IF(AND(A710="Japan",AE710=2035),0.92,IF(AND(A710="Japan",AE710=2050),0.89,IF(AND(A710="Russia",AE710=2035),0.91,IF(AND(A710="Russia",AE710=2050),0.86,IF(AND(A710="China",AE710=2035),0.91,IF(AND(A710="China",AE710=2050),0.87,IF(AND(A710="India",AE710=2035),0.92,IF(AND(A710="India",AE710=2050),0.87,IF(AND(A710="Middle East",AE710=2035),0.89,IF(AND(A710="Middle East",AE710=2050),0.84,IF(AND(A710="Africa",AE710=2035),0.9,IF(AND(A710="Africa",AE710=2050),0.86,IF(AND(A710="Brazil",AE710=2035),0.93,IF(AND(A710="Brazil",AE710=2050),0.89,""))))))))))))))))))</f>
        <v>*0.89</v>
      </c>
      <c r="AG710" s="51" t="str">
        <f aca="false">AG709</f>
        <v>REZoning_Sol-Win</v>
      </c>
      <c r="AI710" s="0" t="s">
        <v>1561</v>
      </c>
      <c r="AJ710" s="50" t="s">
        <v>35</v>
      </c>
      <c r="AK710" s="0" t="n">
        <v>2050</v>
      </c>
      <c r="AL710" s="51" t="str">
        <f aca="false">"*"&amp;IF(AND(A710="EU",AK710=2035),0.93,IF(AND(A710="EU",AK710=2050),0.9,IF(AND(A710="USA",AK710=2035),0.92,IF(AND(A710="USA",AK710=2050),0.89,IF(AND(A710="Japan",AK710=2035),0.92,IF(AND(A710="Japan",AK710=2050),0.89,IF(AND(A710="Russia",AK710=2035),0.91,IF(AND(A710="Russia",AK710=2050),0.86,IF(AND(A710="China",AK710=2035),0.91,IF(AND(A710="China",AK710=2050),0.87,IF(AND(A710="India",AK710=2035),0.92,IF(AND(A710="India",AK710=2050),0.87,IF(AND(A710="Middle East",AK710=2035),0.89,IF(AND(A710="Middle East",AK710=2050),0.84,IF(AND(A710="Africa",AK710=2035),0.9,IF(AND(A710="Africa",AK710=2050),0.86,IF(AND(A710="Brazil",AK710=2035),0.93,IF(AND(A710="Brazil",AK710=2050),0.89,""))))))))))))))))))</f>
        <v>*0.84</v>
      </c>
      <c r="AM710" s="51" t="str">
        <f aca="false">AM709</f>
        <v>REZoning_Sol-Win</v>
      </c>
      <c r="AP710" s="0" t="s">
        <v>1561</v>
      </c>
      <c r="AQ710" s="0" t="s">
        <v>35</v>
      </c>
      <c r="AR710" s="0" t="n">
        <v>2100</v>
      </c>
      <c r="AS710" s="0" t="s">
        <v>896</v>
      </c>
      <c r="AT710" s="0" t="s">
        <v>36</v>
      </c>
    </row>
    <row r="711" customFormat="false" ht="28.5" hidden="false" customHeight="true" outlineLevel="0" collapsed="false">
      <c r="A711" s="3" t="s">
        <v>57</v>
      </c>
      <c r="C711" s="0" t="s">
        <v>1562</v>
      </c>
      <c r="D711" s="50" t="s">
        <v>35</v>
      </c>
      <c r="E711" s="0" t="n">
        <v>2035</v>
      </c>
      <c r="F711" s="51" t="str">
        <f aca="false">"*"&amp;IF(AND(A711="EU",E711=2035),0.95,IF(AND(A711="EU",E711=2050),0.93,IF(AND(A711="USA",E711=2035),0.96,IF(AND(A711="USA",E711=2050),0.94,IF(AND(A711="Japan",E711=2035),0.94,IF(AND(A711="Japan",E711=2050),0.92,IF(AND(A711="Russia",E711=2035),0.95,IF(AND(A711="Russia",E711=2050),0.93,IF(AND(A711="China",E711=2035),0.94,IF(AND(A711="China",E711=2050),0.92,IF(AND(A711="India",E711=2035),0.95,IF(AND(A711="India",E711=2050),0.92,IF(AND(A711="Middle East",E711=2035),0.94,IF(AND(A711="Middle East",E711=2050),0.9,IF(AND(A711="Africa",E711=2035),0.94,IF(AND(A711="Africa",E711=2050),0.91,IF(AND(A711="Brazil",E711=2035),0.95,IF(AND(A711="Brazil",E711=2050),0.92,""))))))))))))))))))</f>
        <v>*0.94</v>
      </c>
      <c r="H711" s="0" t="s">
        <v>1562</v>
      </c>
      <c r="I711" s="50" t="s">
        <v>35</v>
      </c>
      <c r="J711" s="0" t="n">
        <v>2050</v>
      </c>
      <c r="K711" s="48" t="str">
        <f aca="false">"*"&amp;IF(AND(A711="EU",J711=2035),0.95,IF(AND(A711="EU",J711=2050),0.93,IF(AND(A711="USA",J711=2035),0.96,IF(AND(A711="USA",J711=2050),0.94,IF(AND(A711="Japan",J711=2035),0.94,IF(AND(A711="Japan",J711=2050),0.92,IF(AND(A711="Russia",J711=2035),0.95,IF(AND(A711="Russia",J711=2050),0.93,IF(AND(A711="China",J711=2035),0.94,IF(AND(A711="China",J711=2050),0.92,IF(AND(A711="India",J711=2035),0.95,IF(AND(A711="India",J711=2050),0.92,IF(AND(A711="Middle East",J711=2035),0.94,IF(AND(A711="Middle East",J711=2050),0.9,IF(AND(A711="Africa",J711=2035),0.94,IF(AND(A711="Africa",J711=2050),0.91,IF(AND(A711="Brazil",J711=2035),0.95,IF(AND(A711="Brazil",J711=2050),0.92,""))))))))))))))))))</f>
        <v>*0.9</v>
      </c>
      <c r="P711" s="41" t="s">
        <v>1562</v>
      </c>
      <c r="Q711" s="52" t="s">
        <v>35</v>
      </c>
      <c r="R711" s="41" t="n">
        <v>2035</v>
      </c>
      <c r="S711" s="53" t="str">
        <f aca="false">"*"&amp;IF(AND(A711="EU",R711=2035),0.95,IF(AND(A711="EU",R711=2050),0.93,IF(AND(A711="USA",R711=2035),0.96,IF(AND(A711="USA",R711=2050),0.93,IF(AND(A711="Japan",R711=2035),0.94,IF(AND(A711="Japan",R711=2050),0.92,IF(AND(A711="Russia",R711=2035),0.95,IF(AND(A711="Russia",R711=2050),0.91,IF(AND(A711="China",R711=2035),0.93,IF(AND(A711="China",R711=2050),0.92,IF(AND(A711="India",R711=2035),0.94,IF(AND(A711="India",R711=2050),0.91,IF(AND(A711="Middle East",R711=2035),0.92,IF(AND(A711="Middle East",R711=2050),0.89,IF(AND(A711="Africa",R711=2035),0.93,IF(AND(A711="Africa",R711=2050),0.9,IF(AND(A711="Brazil",R711=2035),0.95,IF(AND(A711="Brazil",R711=2050),0.92,""))))))))))))))))))</f>
        <v>*0.92</v>
      </c>
      <c r="U711" s="41" t="s">
        <v>1562</v>
      </c>
      <c r="V711" s="52" t="s">
        <v>35</v>
      </c>
      <c r="W711" s="41" t="n">
        <v>2050</v>
      </c>
      <c r="X711" s="53" t="str">
        <f aca="false">"*"&amp;IF(AND(A711="EU",W711=2035),0.95,IF(AND(A711="EU",W711=2050),0.93,IF(AND(A711="USA",W711=2035),0.96,IF(AND(A711="USA",W711=2050),0.93,IF(AND(A711="Japan",W711=2035),0.94,IF(AND(A711="Japan",W711=2050),0.92,IF(AND(A711="Russia",W711=2035),0.95,IF(AND(A711="Russia",W711=2050),0.91,IF(AND(A711="China",W711=2035),0.93,IF(AND(A711="China",W711=2050),0.92,IF(AND(A711="India",W711=2035),0.94,IF(AND(A711="India",W711=2050),0.91,IF(AND(A711="Middle East",W711=2035),0.92,IF(AND(A711="Middle East",W711=2050),0.89,IF(AND(A711="Africa",W711=2035),0.93,IF(AND(A711="Africa",W711=2050),0.9,IF(AND(A711="Brazil",W711=2035),0.95,IF(AND(A711="Brazil",W711=2050),0.92,""))))))))))))))))))</f>
        <v>*0.89</v>
      </c>
      <c r="AC711" s="0" t="s">
        <v>1562</v>
      </c>
      <c r="AD711" s="50" t="s">
        <v>35</v>
      </c>
      <c r="AE711" s="0" t="n">
        <v>2035</v>
      </c>
      <c r="AF711" s="51" t="str">
        <f aca="false">"*"&amp;IF(AND(A711="EU",AE711=2035),0.93,IF(AND(A711="EU",AE711=2050),0.9,IF(AND(A711="USA",AE711=2035),0.92,IF(AND(A711="USA",AE711=2050),0.89,IF(AND(A711="Japan",AE711=2035),0.92,IF(AND(A711="Japan",AE711=2050),0.89,IF(AND(A711="Russia",AE711=2035),0.91,IF(AND(A711="Russia",AE711=2050),0.86,IF(AND(A711="China",AE711=2035),0.91,IF(AND(A711="China",AE711=2050),0.87,IF(AND(A711="India",AE711=2035),0.92,IF(AND(A711="India",AE711=2050),0.87,IF(AND(A711="Middle East",AE711=2035),0.89,IF(AND(A711="Middle East",AE711=2050),0.84,IF(AND(A711="Africa",AE711=2035),0.9,IF(AND(A711="Africa",AE711=2050),0.86,IF(AND(A711="Brazil",AE711=2035),0.93,IF(AND(A711="Brazil",AE711=2050),0.89,""))))))))))))))))))</f>
        <v>*0.89</v>
      </c>
      <c r="AG711" s="51" t="str">
        <f aca="false">AG710</f>
        <v>REZoning_Sol-Win</v>
      </c>
      <c r="AI711" s="0" t="s">
        <v>1562</v>
      </c>
      <c r="AJ711" s="50" t="s">
        <v>35</v>
      </c>
      <c r="AK711" s="0" t="n">
        <v>2050</v>
      </c>
      <c r="AL711" s="51" t="str">
        <f aca="false">"*"&amp;IF(AND(A711="EU",AK711=2035),0.93,IF(AND(A711="EU",AK711=2050),0.9,IF(AND(A711="USA",AK711=2035),0.92,IF(AND(A711="USA",AK711=2050),0.89,IF(AND(A711="Japan",AK711=2035),0.92,IF(AND(A711="Japan",AK711=2050),0.89,IF(AND(A711="Russia",AK711=2035),0.91,IF(AND(A711="Russia",AK711=2050),0.86,IF(AND(A711="China",AK711=2035),0.91,IF(AND(A711="China",AK711=2050),0.87,IF(AND(A711="India",AK711=2035),0.92,IF(AND(A711="India",AK711=2050),0.87,IF(AND(A711="Middle East",AK711=2035),0.89,IF(AND(A711="Middle East",AK711=2050),0.84,IF(AND(A711="Africa",AK711=2035),0.9,IF(AND(A711="Africa",AK711=2050),0.86,IF(AND(A711="Brazil",AK711=2035),0.93,IF(AND(A711="Brazil",AK711=2050),0.89,""))))))))))))))))))</f>
        <v>*0.84</v>
      </c>
      <c r="AM711" s="51" t="str">
        <f aca="false">AM710</f>
        <v>REZoning_Sol-Win</v>
      </c>
      <c r="AP711" s="0" t="s">
        <v>1562</v>
      </c>
      <c r="AQ711" s="0" t="s">
        <v>35</v>
      </c>
      <c r="AR711" s="0" t="n">
        <v>2100</v>
      </c>
      <c r="AS711" s="0" t="s">
        <v>896</v>
      </c>
      <c r="AT711" s="0" t="s">
        <v>36</v>
      </c>
    </row>
    <row r="712" customFormat="false" ht="28.5" hidden="false" customHeight="true" outlineLevel="0" collapsed="false">
      <c r="A712" s="3" t="s">
        <v>57</v>
      </c>
      <c r="C712" s="0" t="s">
        <v>1563</v>
      </c>
      <c r="D712" s="50" t="s">
        <v>35</v>
      </c>
      <c r="E712" s="0" t="n">
        <v>2035</v>
      </c>
      <c r="F712" s="51" t="str">
        <f aca="false">"*"&amp;IF(AND(A712="EU",E712=2035),0.95,IF(AND(A712="EU",E712=2050),0.93,IF(AND(A712="USA",E712=2035),0.96,IF(AND(A712="USA",E712=2050),0.94,IF(AND(A712="Japan",E712=2035),0.94,IF(AND(A712="Japan",E712=2050),0.92,IF(AND(A712="Russia",E712=2035),0.95,IF(AND(A712="Russia",E712=2050),0.93,IF(AND(A712="China",E712=2035),0.94,IF(AND(A712="China",E712=2050),0.92,IF(AND(A712="India",E712=2035),0.95,IF(AND(A712="India",E712=2050),0.92,IF(AND(A712="Middle East",E712=2035),0.94,IF(AND(A712="Middle East",E712=2050),0.9,IF(AND(A712="Africa",E712=2035),0.94,IF(AND(A712="Africa",E712=2050),0.91,IF(AND(A712="Brazil",E712=2035),0.95,IF(AND(A712="Brazil",E712=2050),0.92,""))))))))))))))))))</f>
        <v>*0.94</v>
      </c>
      <c r="H712" s="0" t="s">
        <v>1563</v>
      </c>
      <c r="I712" s="50" t="s">
        <v>35</v>
      </c>
      <c r="J712" s="0" t="n">
        <v>2050</v>
      </c>
      <c r="K712" s="48" t="str">
        <f aca="false">"*"&amp;IF(AND(A712="EU",J712=2035),0.95,IF(AND(A712="EU",J712=2050),0.93,IF(AND(A712="USA",J712=2035),0.96,IF(AND(A712="USA",J712=2050),0.94,IF(AND(A712="Japan",J712=2035),0.94,IF(AND(A712="Japan",J712=2050),0.92,IF(AND(A712="Russia",J712=2035),0.95,IF(AND(A712="Russia",J712=2050),0.93,IF(AND(A712="China",J712=2035),0.94,IF(AND(A712="China",J712=2050),0.92,IF(AND(A712="India",J712=2035),0.95,IF(AND(A712="India",J712=2050),0.92,IF(AND(A712="Middle East",J712=2035),0.94,IF(AND(A712="Middle East",J712=2050),0.9,IF(AND(A712="Africa",J712=2035),0.94,IF(AND(A712="Africa",J712=2050),0.91,IF(AND(A712="Brazil",J712=2035),0.95,IF(AND(A712="Brazil",J712=2050),0.92,""))))))))))))))))))</f>
        <v>*0.9</v>
      </c>
      <c r="P712" s="41" t="s">
        <v>1563</v>
      </c>
      <c r="Q712" s="52" t="s">
        <v>35</v>
      </c>
      <c r="R712" s="41" t="n">
        <v>2035</v>
      </c>
      <c r="S712" s="53" t="str">
        <f aca="false">"*"&amp;IF(AND(A712="EU",R712=2035),0.95,IF(AND(A712="EU",R712=2050),0.93,IF(AND(A712="USA",R712=2035),0.96,IF(AND(A712="USA",R712=2050),0.93,IF(AND(A712="Japan",R712=2035),0.94,IF(AND(A712="Japan",R712=2050),0.92,IF(AND(A712="Russia",R712=2035),0.95,IF(AND(A712="Russia",R712=2050),0.91,IF(AND(A712="China",R712=2035),0.93,IF(AND(A712="China",R712=2050),0.92,IF(AND(A712="India",R712=2035),0.94,IF(AND(A712="India",R712=2050),0.91,IF(AND(A712="Middle East",R712=2035),0.92,IF(AND(A712="Middle East",R712=2050),0.89,IF(AND(A712="Africa",R712=2035),0.93,IF(AND(A712="Africa",R712=2050),0.9,IF(AND(A712="Brazil",R712=2035),0.95,IF(AND(A712="Brazil",R712=2050),0.92,""))))))))))))))))))</f>
        <v>*0.92</v>
      </c>
      <c r="U712" s="41" t="s">
        <v>1563</v>
      </c>
      <c r="V712" s="52" t="s">
        <v>35</v>
      </c>
      <c r="W712" s="41" t="n">
        <v>2050</v>
      </c>
      <c r="X712" s="53" t="str">
        <f aca="false">"*"&amp;IF(AND(A712="EU",W712=2035),0.95,IF(AND(A712="EU",W712=2050),0.93,IF(AND(A712="USA",W712=2035),0.96,IF(AND(A712="USA",W712=2050),0.93,IF(AND(A712="Japan",W712=2035),0.94,IF(AND(A712="Japan",W712=2050),0.92,IF(AND(A712="Russia",W712=2035),0.95,IF(AND(A712="Russia",W712=2050),0.91,IF(AND(A712="China",W712=2035),0.93,IF(AND(A712="China",W712=2050),0.92,IF(AND(A712="India",W712=2035),0.94,IF(AND(A712="India",W712=2050),0.91,IF(AND(A712="Middle East",W712=2035),0.92,IF(AND(A712="Middle East",W712=2050),0.89,IF(AND(A712="Africa",W712=2035),0.93,IF(AND(A712="Africa",W712=2050),0.9,IF(AND(A712="Brazil",W712=2035),0.95,IF(AND(A712="Brazil",W712=2050),0.92,""))))))))))))))))))</f>
        <v>*0.89</v>
      </c>
      <c r="AC712" s="0" t="s">
        <v>1563</v>
      </c>
      <c r="AD712" s="50" t="s">
        <v>35</v>
      </c>
      <c r="AE712" s="0" t="n">
        <v>2035</v>
      </c>
      <c r="AF712" s="51" t="str">
        <f aca="false">"*"&amp;IF(AND(A712="EU",AE712=2035),0.93,IF(AND(A712="EU",AE712=2050),0.9,IF(AND(A712="USA",AE712=2035),0.92,IF(AND(A712="USA",AE712=2050),0.89,IF(AND(A712="Japan",AE712=2035),0.92,IF(AND(A712="Japan",AE712=2050),0.89,IF(AND(A712="Russia",AE712=2035),0.91,IF(AND(A712="Russia",AE712=2050),0.86,IF(AND(A712="China",AE712=2035),0.91,IF(AND(A712="China",AE712=2050),0.87,IF(AND(A712="India",AE712=2035),0.92,IF(AND(A712="India",AE712=2050),0.87,IF(AND(A712="Middle East",AE712=2035),0.89,IF(AND(A712="Middle East",AE712=2050),0.84,IF(AND(A712="Africa",AE712=2035),0.9,IF(AND(A712="Africa",AE712=2050),0.86,IF(AND(A712="Brazil",AE712=2035),0.93,IF(AND(A712="Brazil",AE712=2050),0.89,""))))))))))))))))))</f>
        <v>*0.89</v>
      </c>
      <c r="AG712" s="51" t="str">
        <f aca="false">AG711</f>
        <v>REZoning_Sol-Win</v>
      </c>
      <c r="AI712" s="0" t="s">
        <v>1563</v>
      </c>
      <c r="AJ712" s="50" t="s">
        <v>35</v>
      </c>
      <c r="AK712" s="0" t="n">
        <v>2050</v>
      </c>
      <c r="AL712" s="51" t="str">
        <f aca="false">"*"&amp;IF(AND(A712="EU",AK712=2035),0.93,IF(AND(A712="EU",AK712=2050),0.9,IF(AND(A712="USA",AK712=2035),0.92,IF(AND(A712="USA",AK712=2050),0.89,IF(AND(A712="Japan",AK712=2035),0.92,IF(AND(A712="Japan",AK712=2050),0.89,IF(AND(A712="Russia",AK712=2035),0.91,IF(AND(A712="Russia",AK712=2050),0.86,IF(AND(A712="China",AK712=2035),0.91,IF(AND(A712="China",AK712=2050),0.87,IF(AND(A712="India",AK712=2035),0.92,IF(AND(A712="India",AK712=2050),0.87,IF(AND(A712="Middle East",AK712=2035),0.89,IF(AND(A712="Middle East",AK712=2050),0.84,IF(AND(A712="Africa",AK712=2035),0.9,IF(AND(A712="Africa",AK712=2050),0.86,IF(AND(A712="Brazil",AK712=2035),0.93,IF(AND(A712="Brazil",AK712=2050),0.89,""))))))))))))))))))</f>
        <v>*0.84</v>
      </c>
      <c r="AM712" s="51" t="str">
        <f aca="false">AM711</f>
        <v>REZoning_Sol-Win</v>
      </c>
      <c r="AP712" s="0" t="s">
        <v>1563</v>
      </c>
      <c r="AQ712" s="0" t="s">
        <v>35</v>
      </c>
      <c r="AR712" s="0" t="n">
        <v>2100</v>
      </c>
      <c r="AS712" s="0" t="s">
        <v>896</v>
      </c>
      <c r="AT712" s="0" t="s">
        <v>36</v>
      </c>
    </row>
    <row r="713" customFormat="false" ht="28.5" hidden="false" customHeight="true" outlineLevel="0" collapsed="false">
      <c r="A713" s="3" t="s">
        <v>57</v>
      </c>
      <c r="C713" s="0" t="s">
        <v>1564</v>
      </c>
      <c r="D713" s="50" t="s">
        <v>35</v>
      </c>
      <c r="E713" s="0" t="n">
        <v>2035</v>
      </c>
      <c r="F713" s="51" t="str">
        <f aca="false">"*"&amp;IF(AND(A713="EU",E713=2035),0.95,IF(AND(A713="EU",E713=2050),0.93,IF(AND(A713="USA",E713=2035),0.96,IF(AND(A713="USA",E713=2050),0.94,IF(AND(A713="Japan",E713=2035),0.94,IF(AND(A713="Japan",E713=2050),0.92,IF(AND(A713="Russia",E713=2035),0.95,IF(AND(A713="Russia",E713=2050),0.93,IF(AND(A713="China",E713=2035),0.94,IF(AND(A713="China",E713=2050),0.92,IF(AND(A713="India",E713=2035),0.95,IF(AND(A713="India",E713=2050),0.92,IF(AND(A713="Middle East",E713=2035),0.94,IF(AND(A713="Middle East",E713=2050),0.9,IF(AND(A713="Africa",E713=2035),0.94,IF(AND(A713="Africa",E713=2050),0.91,IF(AND(A713="Brazil",E713=2035),0.95,IF(AND(A713="Brazil",E713=2050),0.92,""))))))))))))))))))</f>
        <v>*0.94</v>
      </c>
      <c r="H713" s="0" t="s">
        <v>1564</v>
      </c>
      <c r="I713" s="50" t="s">
        <v>35</v>
      </c>
      <c r="J713" s="0" t="n">
        <v>2050</v>
      </c>
      <c r="K713" s="48" t="str">
        <f aca="false">"*"&amp;IF(AND(A713="EU",J713=2035),0.95,IF(AND(A713="EU",J713=2050),0.93,IF(AND(A713="USA",J713=2035),0.96,IF(AND(A713="USA",J713=2050),0.94,IF(AND(A713="Japan",J713=2035),0.94,IF(AND(A713="Japan",J713=2050),0.92,IF(AND(A713="Russia",J713=2035),0.95,IF(AND(A713="Russia",J713=2050),0.93,IF(AND(A713="China",J713=2035),0.94,IF(AND(A713="China",J713=2050),0.92,IF(AND(A713="India",J713=2035),0.95,IF(AND(A713="India",J713=2050),0.92,IF(AND(A713="Middle East",J713=2035),0.94,IF(AND(A713="Middle East",J713=2050),0.9,IF(AND(A713="Africa",J713=2035),0.94,IF(AND(A713="Africa",J713=2050),0.91,IF(AND(A713="Brazil",J713=2035),0.95,IF(AND(A713="Brazil",J713=2050),0.92,""))))))))))))))))))</f>
        <v>*0.9</v>
      </c>
      <c r="P713" s="41" t="s">
        <v>1564</v>
      </c>
      <c r="Q713" s="52" t="s">
        <v>35</v>
      </c>
      <c r="R713" s="41" t="n">
        <v>2035</v>
      </c>
      <c r="S713" s="53" t="str">
        <f aca="false">"*"&amp;IF(AND(A713="EU",R713=2035),0.95,IF(AND(A713="EU",R713=2050),0.93,IF(AND(A713="USA",R713=2035),0.96,IF(AND(A713="USA",R713=2050),0.93,IF(AND(A713="Japan",R713=2035),0.94,IF(AND(A713="Japan",R713=2050),0.92,IF(AND(A713="Russia",R713=2035),0.95,IF(AND(A713="Russia",R713=2050),0.91,IF(AND(A713="China",R713=2035),0.93,IF(AND(A713="China",R713=2050),0.92,IF(AND(A713="India",R713=2035),0.94,IF(AND(A713="India",R713=2050),0.91,IF(AND(A713="Middle East",R713=2035),0.92,IF(AND(A713="Middle East",R713=2050),0.89,IF(AND(A713="Africa",R713=2035),0.93,IF(AND(A713="Africa",R713=2050),0.9,IF(AND(A713="Brazil",R713=2035),0.95,IF(AND(A713="Brazil",R713=2050),0.92,""))))))))))))))))))</f>
        <v>*0.92</v>
      </c>
      <c r="U713" s="41" t="s">
        <v>1564</v>
      </c>
      <c r="V713" s="52" t="s">
        <v>35</v>
      </c>
      <c r="W713" s="41" t="n">
        <v>2050</v>
      </c>
      <c r="X713" s="53" t="str">
        <f aca="false">"*"&amp;IF(AND(A713="EU",W713=2035),0.95,IF(AND(A713="EU",W713=2050),0.93,IF(AND(A713="USA",W713=2035),0.96,IF(AND(A713="USA",W713=2050),0.93,IF(AND(A713="Japan",W713=2035),0.94,IF(AND(A713="Japan",W713=2050),0.92,IF(AND(A713="Russia",W713=2035),0.95,IF(AND(A713="Russia",W713=2050),0.91,IF(AND(A713="China",W713=2035),0.93,IF(AND(A713="China",W713=2050),0.92,IF(AND(A713="India",W713=2035),0.94,IF(AND(A713="India",W713=2050),0.91,IF(AND(A713="Middle East",W713=2035),0.92,IF(AND(A713="Middle East",W713=2050),0.89,IF(AND(A713="Africa",W713=2035),0.93,IF(AND(A713="Africa",W713=2050),0.9,IF(AND(A713="Brazil",W713=2035),0.95,IF(AND(A713="Brazil",W713=2050),0.92,""))))))))))))))))))</f>
        <v>*0.89</v>
      </c>
      <c r="AC713" s="0" t="s">
        <v>1564</v>
      </c>
      <c r="AD713" s="50" t="s">
        <v>35</v>
      </c>
      <c r="AE713" s="0" t="n">
        <v>2035</v>
      </c>
      <c r="AF713" s="51" t="str">
        <f aca="false">"*"&amp;IF(AND(A713="EU",AE713=2035),0.93,IF(AND(A713="EU",AE713=2050),0.9,IF(AND(A713="USA",AE713=2035),0.92,IF(AND(A713="USA",AE713=2050),0.89,IF(AND(A713="Japan",AE713=2035),0.92,IF(AND(A713="Japan",AE713=2050),0.89,IF(AND(A713="Russia",AE713=2035),0.91,IF(AND(A713="Russia",AE713=2050),0.86,IF(AND(A713="China",AE713=2035),0.91,IF(AND(A713="China",AE713=2050),0.87,IF(AND(A713="India",AE713=2035),0.92,IF(AND(A713="India",AE713=2050),0.87,IF(AND(A713="Middle East",AE713=2035),0.89,IF(AND(A713="Middle East",AE713=2050),0.84,IF(AND(A713="Africa",AE713=2035),0.9,IF(AND(A713="Africa",AE713=2050),0.86,IF(AND(A713="Brazil",AE713=2035),0.93,IF(AND(A713="Brazil",AE713=2050),0.89,""))))))))))))))))))</f>
        <v>*0.89</v>
      </c>
      <c r="AG713" s="51" t="str">
        <f aca="false">AG712</f>
        <v>REZoning_Sol-Win</v>
      </c>
      <c r="AI713" s="0" t="s">
        <v>1564</v>
      </c>
      <c r="AJ713" s="50" t="s">
        <v>35</v>
      </c>
      <c r="AK713" s="0" t="n">
        <v>2050</v>
      </c>
      <c r="AL713" s="51" t="str">
        <f aca="false">"*"&amp;IF(AND(A713="EU",AK713=2035),0.93,IF(AND(A713="EU",AK713=2050),0.9,IF(AND(A713="USA",AK713=2035),0.92,IF(AND(A713="USA",AK713=2050),0.89,IF(AND(A713="Japan",AK713=2035),0.92,IF(AND(A713="Japan",AK713=2050),0.89,IF(AND(A713="Russia",AK713=2035),0.91,IF(AND(A713="Russia",AK713=2050),0.86,IF(AND(A713="China",AK713=2035),0.91,IF(AND(A713="China",AK713=2050),0.87,IF(AND(A713="India",AK713=2035),0.92,IF(AND(A713="India",AK713=2050),0.87,IF(AND(A713="Middle East",AK713=2035),0.89,IF(AND(A713="Middle East",AK713=2050),0.84,IF(AND(A713="Africa",AK713=2035),0.9,IF(AND(A713="Africa",AK713=2050),0.86,IF(AND(A713="Brazil",AK713=2035),0.93,IF(AND(A713="Brazil",AK713=2050),0.89,""))))))))))))))))))</f>
        <v>*0.84</v>
      </c>
      <c r="AM713" s="51" t="str">
        <f aca="false">AM712</f>
        <v>REZoning_Sol-Win</v>
      </c>
      <c r="AP713" s="0" t="s">
        <v>1564</v>
      </c>
      <c r="AQ713" s="0" t="s">
        <v>35</v>
      </c>
      <c r="AR713" s="0" t="n">
        <v>2100</v>
      </c>
      <c r="AS713" s="0" t="s">
        <v>896</v>
      </c>
      <c r="AT713" s="0" t="s">
        <v>36</v>
      </c>
    </row>
    <row r="714" customFormat="false" ht="28.5" hidden="false" customHeight="true" outlineLevel="0" collapsed="false">
      <c r="A714" s="3" t="s">
        <v>57</v>
      </c>
      <c r="C714" s="0" t="s">
        <v>1565</v>
      </c>
      <c r="D714" s="50" t="s">
        <v>35</v>
      </c>
      <c r="E714" s="0" t="n">
        <v>2035</v>
      </c>
      <c r="F714" s="51" t="str">
        <f aca="false">"*"&amp;IF(AND(A714="EU",E714=2035),0.95,IF(AND(A714="EU",E714=2050),0.93,IF(AND(A714="USA",E714=2035),0.96,IF(AND(A714="USA",E714=2050),0.94,IF(AND(A714="Japan",E714=2035),0.94,IF(AND(A714="Japan",E714=2050),0.92,IF(AND(A714="Russia",E714=2035),0.95,IF(AND(A714="Russia",E714=2050),0.93,IF(AND(A714="China",E714=2035),0.94,IF(AND(A714="China",E714=2050),0.92,IF(AND(A714="India",E714=2035),0.95,IF(AND(A714="India",E714=2050),0.92,IF(AND(A714="Middle East",E714=2035),0.94,IF(AND(A714="Middle East",E714=2050),0.9,IF(AND(A714="Africa",E714=2035),0.94,IF(AND(A714="Africa",E714=2050),0.91,IF(AND(A714="Brazil",E714=2035),0.95,IF(AND(A714="Brazil",E714=2050),0.92,""))))))))))))))))))</f>
        <v>*0.94</v>
      </c>
      <c r="H714" s="0" t="s">
        <v>1565</v>
      </c>
      <c r="I714" s="50" t="s">
        <v>35</v>
      </c>
      <c r="J714" s="0" t="n">
        <v>2050</v>
      </c>
      <c r="K714" s="48" t="str">
        <f aca="false">"*"&amp;IF(AND(A714="EU",J714=2035),0.95,IF(AND(A714="EU",J714=2050),0.93,IF(AND(A714="USA",J714=2035),0.96,IF(AND(A714="USA",J714=2050),0.94,IF(AND(A714="Japan",J714=2035),0.94,IF(AND(A714="Japan",J714=2050),0.92,IF(AND(A714="Russia",J714=2035),0.95,IF(AND(A714="Russia",J714=2050),0.93,IF(AND(A714="China",J714=2035),0.94,IF(AND(A714="China",J714=2050),0.92,IF(AND(A714="India",J714=2035),0.95,IF(AND(A714="India",J714=2050),0.92,IF(AND(A714="Middle East",J714=2035),0.94,IF(AND(A714="Middle East",J714=2050),0.9,IF(AND(A714="Africa",J714=2035),0.94,IF(AND(A714="Africa",J714=2050),0.91,IF(AND(A714="Brazil",J714=2035),0.95,IF(AND(A714="Brazil",J714=2050),0.92,""))))))))))))))))))</f>
        <v>*0.9</v>
      </c>
      <c r="P714" s="41" t="s">
        <v>1565</v>
      </c>
      <c r="Q714" s="52" t="s">
        <v>35</v>
      </c>
      <c r="R714" s="41" t="n">
        <v>2035</v>
      </c>
      <c r="S714" s="53" t="str">
        <f aca="false">"*"&amp;IF(AND(A714="EU",R714=2035),0.95,IF(AND(A714="EU",R714=2050),0.93,IF(AND(A714="USA",R714=2035),0.96,IF(AND(A714="USA",R714=2050),0.93,IF(AND(A714="Japan",R714=2035),0.94,IF(AND(A714="Japan",R714=2050),0.92,IF(AND(A714="Russia",R714=2035),0.95,IF(AND(A714="Russia",R714=2050),0.91,IF(AND(A714="China",R714=2035),0.93,IF(AND(A714="China",R714=2050),0.92,IF(AND(A714="India",R714=2035),0.94,IF(AND(A714="India",R714=2050),0.91,IF(AND(A714="Middle East",R714=2035),0.92,IF(AND(A714="Middle East",R714=2050),0.89,IF(AND(A714="Africa",R714=2035),0.93,IF(AND(A714="Africa",R714=2050),0.9,IF(AND(A714="Brazil",R714=2035),0.95,IF(AND(A714="Brazil",R714=2050),0.92,""))))))))))))))))))</f>
        <v>*0.92</v>
      </c>
      <c r="U714" s="41" t="s">
        <v>1565</v>
      </c>
      <c r="V714" s="52" t="s">
        <v>35</v>
      </c>
      <c r="W714" s="41" t="n">
        <v>2050</v>
      </c>
      <c r="X714" s="53" t="str">
        <f aca="false">"*"&amp;IF(AND(A714="EU",W714=2035),0.95,IF(AND(A714="EU",W714=2050),0.93,IF(AND(A714="USA",W714=2035),0.96,IF(AND(A714="USA",W714=2050),0.93,IF(AND(A714="Japan",W714=2035),0.94,IF(AND(A714="Japan",W714=2050),0.92,IF(AND(A714="Russia",W714=2035),0.95,IF(AND(A714="Russia",W714=2050),0.91,IF(AND(A714="China",W714=2035),0.93,IF(AND(A714="China",W714=2050),0.92,IF(AND(A714="India",W714=2035),0.94,IF(AND(A714="India",W714=2050),0.91,IF(AND(A714="Middle East",W714=2035),0.92,IF(AND(A714="Middle East",W714=2050),0.89,IF(AND(A714="Africa",W714=2035),0.93,IF(AND(A714="Africa",W714=2050),0.9,IF(AND(A714="Brazil",W714=2035),0.95,IF(AND(A714="Brazil",W714=2050),0.92,""))))))))))))))))))</f>
        <v>*0.89</v>
      </c>
      <c r="AC714" s="0" t="s">
        <v>1565</v>
      </c>
      <c r="AD714" s="50" t="s">
        <v>35</v>
      </c>
      <c r="AE714" s="0" t="n">
        <v>2035</v>
      </c>
      <c r="AF714" s="51" t="str">
        <f aca="false">"*"&amp;IF(AND(A714="EU",AE714=2035),0.93,IF(AND(A714="EU",AE714=2050),0.9,IF(AND(A714="USA",AE714=2035),0.92,IF(AND(A714="USA",AE714=2050),0.89,IF(AND(A714="Japan",AE714=2035),0.92,IF(AND(A714="Japan",AE714=2050),0.89,IF(AND(A714="Russia",AE714=2035),0.91,IF(AND(A714="Russia",AE714=2050),0.86,IF(AND(A714="China",AE714=2035),0.91,IF(AND(A714="China",AE714=2050),0.87,IF(AND(A714="India",AE714=2035),0.92,IF(AND(A714="India",AE714=2050),0.87,IF(AND(A714="Middle East",AE714=2035),0.89,IF(AND(A714="Middle East",AE714=2050),0.84,IF(AND(A714="Africa",AE714=2035),0.9,IF(AND(A714="Africa",AE714=2050),0.86,IF(AND(A714="Brazil",AE714=2035),0.93,IF(AND(A714="Brazil",AE714=2050),0.89,""))))))))))))))))))</f>
        <v>*0.89</v>
      </c>
      <c r="AG714" s="51" t="str">
        <f aca="false">AG713</f>
        <v>REZoning_Sol-Win</v>
      </c>
      <c r="AI714" s="0" t="s">
        <v>1565</v>
      </c>
      <c r="AJ714" s="50" t="s">
        <v>35</v>
      </c>
      <c r="AK714" s="0" t="n">
        <v>2050</v>
      </c>
      <c r="AL714" s="51" t="str">
        <f aca="false">"*"&amp;IF(AND(A714="EU",AK714=2035),0.93,IF(AND(A714="EU",AK714=2050),0.9,IF(AND(A714="USA",AK714=2035),0.92,IF(AND(A714="USA",AK714=2050),0.89,IF(AND(A714="Japan",AK714=2035),0.92,IF(AND(A714="Japan",AK714=2050),0.89,IF(AND(A714="Russia",AK714=2035),0.91,IF(AND(A714="Russia",AK714=2050),0.86,IF(AND(A714="China",AK714=2035),0.91,IF(AND(A714="China",AK714=2050),0.87,IF(AND(A714="India",AK714=2035),0.92,IF(AND(A714="India",AK714=2050),0.87,IF(AND(A714="Middle East",AK714=2035),0.89,IF(AND(A714="Middle East",AK714=2050),0.84,IF(AND(A714="Africa",AK714=2035),0.9,IF(AND(A714="Africa",AK714=2050),0.86,IF(AND(A714="Brazil",AK714=2035),0.93,IF(AND(A714="Brazil",AK714=2050),0.89,""))))))))))))))))))</f>
        <v>*0.84</v>
      </c>
      <c r="AM714" s="51" t="str">
        <f aca="false">AM713</f>
        <v>REZoning_Sol-Win</v>
      </c>
      <c r="AP714" s="0" t="s">
        <v>1565</v>
      </c>
      <c r="AQ714" s="0" t="s">
        <v>35</v>
      </c>
      <c r="AR714" s="0" t="n">
        <v>2100</v>
      </c>
      <c r="AS714" s="0" t="s">
        <v>896</v>
      </c>
      <c r="AT714" s="0" t="s">
        <v>36</v>
      </c>
    </row>
    <row r="715" customFormat="false" ht="28.5" hidden="false" customHeight="true" outlineLevel="0" collapsed="false">
      <c r="A715" s="3" t="s">
        <v>57</v>
      </c>
      <c r="C715" s="0" t="s">
        <v>1566</v>
      </c>
      <c r="D715" s="50" t="s">
        <v>35</v>
      </c>
      <c r="E715" s="0" t="n">
        <v>2035</v>
      </c>
      <c r="F715" s="51" t="str">
        <f aca="false">"*"&amp;IF(AND(A715="EU",E715=2035),0.95,IF(AND(A715="EU",E715=2050),0.93,IF(AND(A715="USA",E715=2035),0.96,IF(AND(A715="USA",E715=2050),0.94,IF(AND(A715="Japan",E715=2035),0.94,IF(AND(A715="Japan",E715=2050),0.92,IF(AND(A715="Russia",E715=2035),0.95,IF(AND(A715="Russia",E715=2050),0.93,IF(AND(A715="China",E715=2035),0.94,IF(AND(A715="China",E715=2050),0.92,IF(AND(A715="India",E715=2035),0.95,IF(AND(A715="India",E715=2050),0.92,IF(AND(A715="Middle East",E715=2035),0.94,IF(AND(A715="Middle East",E715=2050),0.9,IF(AND(A715="Africa",E715=2035),0.94,IF(AND(A715="Africa",E715=2050),0.91,IF(AND(A715="Brazil",E715=2035),0.95,IF(AND(A715="Brazil",E715=2050),0.92,""))))))))))))))))))</f>
        <v>*0.94</v>
      </c>
      <c r="H715" s="0" t="s">
        <v>1566</v>
      </c>
      <c r="I715" s="50" t="s">
        <v>35</v>
      </c>
      <c r="J715" s="0" t="n">
        <v>2050</v>
      </c>
      <c r="K715" s="48" t="str">
        <f aca="false">"*"&amp;IF(AND(A715="EU",J715=2035),0.95,IF(AND(A715="EU",J715=2050),0.93,IF(AND(A715="USA",J715=2035),0.96,IF(AND(A715="USA",J715=2050),0.94,IF(AND(A715="Japan",J715=2035),0.94,IF(AND(A715="Japan",J715=2050),0.92,IF(AND(A715="Russia",J715=2035),0.95,IF(AND(A715="Russia",J715=2050),0.93,IF(AND(A715="China",J715=2035),0.94,IF(AND(A715="China",J715=2050),0.92,IF(AND(A715="India",J715=2035),0.95,IF(AND(A715="India",J715=2050),0.92,IF(AND(A715="Middle East",J715=2035),0.94,IF(AND(A715="Middle East",J715=2050),0.9,IF(AND(A715="Africa",J715=2035),0.94,IF(AND(A715="Africa",J715=2050),0.91,IF(AND(A715="Brazil",J715=2035),0.95,IF(AND(A715="Brazil",J715=2050),0.92,""))))))))))))))))))</f>
        <v>*0.9</v>
      </c>
      <c r="P715" s="41" t="s">
        <v>1566</v>
      </c>
      <c r="Q715" s="52" t="s">
        <v>35</v>
      </c>
      <c r="R715" s="41" t="n">
        <v>2035</v>
      </c>
      <c r="S715" s="53" t="str">
        <f aca="false">"*"&amp;IF(AND(A715="EU",R715=2035),0.95,IF(AND(A715="EU",R715=2050),0.93,IF(AND(A715="USA",R715=2035),0.96,IF(AND(A715="USA",R715=2050),0.93,IF(AND(A715="Japan",R715=2035),0.94,IF(AND(A715="Japan",R715=2050),0.92,IF(AND(A715="Russia",R715=2035),0.95,IF(AND(A715="Russia",R715=2050),0.91,IF(AND(A715="China",R715=2035),0.93,IF(AND(A715="China",R715=2050),0.92,IF(AND(A715="India",R715=2035),0.94,IF(AND(A715="India",R715=2050),0.91,IF(AND(A715="Middle East",R715=2035),0.92,IF(AND(A715="Middle East",R715=2050),0.89,IF(AND(A715="Africa",R715=2035),0.93,IF(AND(A715="Africa",R715=2050),0.9,IF(AND(A715="Brazil",R715=2035),0.95,IF(AND(A715="Brazil",R715=2050),0.92,""))))))))))))))))))</f>
        <v>*0.92</v>
      </c>
      <c r="U715" s="41" t="s">
        <v>1566</v>
      </c>
      <c r="V715" s="52" t="s">
        <v>35</v>
      </c>
      <c r="W715" s="41" t="n">
        <v>2050</v>
      </c>
      <c r="X715" s="53" t="str">
        <f aca="false">"*"&amp;IF(AND(A715="EU",W715=2035),0.95,IF(AND(A715="EU",W715=2050),0.93,IF(AND(A715="USA",W715=2035),0.96,IF(AND(A715="USA",W715=2050),0.93,IF(AND(A715="Japan",W715=2035),0.94,IF(AND(A715="Japan",W715=2050),0.92,IF(AND(A715="Russia",W715=2035),0.95,IF(AND(A715="Russia",W715=2050),0.91,IF(AND(A715="China",W715=2035),0.93,IF(AND(A715="China",W715=2050),0.92,IF(AND(A715="India",W715=2035),0.94,IF(AND(A715="India",W715=2050),0.91,IF(AND(A715="Middle East",W715=2035),0.92,IF(AND(A715="Middle East",W715=2050),0.89,IF(AND(A715="Africa",W715=2035),0.93,IF(AND(A715="Africa",W715=2050),0.9,IF(AND(A715="Brazil",W715=2035),0.95,IF(AND(A715="Brazil",W715=2050),0.92,""))))))))))))))))))</f>
        <v>*0.89</v>
      </c>
      <c r="AC715" s="0" t="s">
        <v>1566</v>
      </c>
      <c r="AD715" s="50" t="s">
        <v>35</v>
      </c>
      <c r="AE715" s="0" t="n">
        <v>2035</v>
      </c>
      <c r="AF715" s="51" t="str">
        <f aca="false">"*"&amp;IF(AND(A715="EU",AE715=2035),0.93,IF(AND(A715="EU",AE715=2050),0.9,IF(AND(A715="USA",AE715=2035),0.92,IF(AND(A715="USA",AE715=2050),0.89,IF(AND(A715="Japan",AE715=2035),0.92,IF(AND(A715="Japan",AE715=2050),0.89,IF(AND(A715="Russia",AE715=2035),0.91,IF(AND(A715="Russia",AE715=2050),0.86,IF(AND(A715="China",AE715=2035),0.91,IF(AND(A715="China",AE715=2050),0.87,IF(AND(A715="India",AE715=2035),0.92,IF(AND(A715="India",AE715=2050),0.87,IF(AND(A715="Middle East",AE715=2035),0.89,IF(AND(A715="Middle East",AE715=2050),0.84,IF(AND(A715="Africa",AE715=2035),0.9,IF(AND(A715="Africa",AE715=2050),0.86,IF(AND(A715="Brazil",AE715=2035),0.93,IF(AND(A715="Brazil",AE715=2050),0.89,""))))))))))))))))))</f>
        <v>*0.89</v>
      </c>
      <c r="AG715" s="51" t="str">
        <f aca="false">AG714</f>
        <v>REZoning_Sol-Win</v>
      </c>
      <c r="AI715" s="0" t="s">
        <v>1566</v>
      </c>
      <c r="AJ715" s="50" t="s">
        <v>35</v>
      </c>
      <c r="AK715" s="0" t="n">
        <v>2050</v>
      </c>
      <c r="AL715" s="51" t="str">
        <f aca="false">"*"&amp;IF(AND(A715="EU",AK715=2035),0.93,IF(AND(A715="EU",AK715=2050),0.9,IF(AND(A715="USA",AK715=2035),0.92,IF(AND(A715="USA",AK715=2050),0.89,IF(AND(A715="Japan",AK715=2035),0.92,IF(AND(A715="Japan",AK715=2050),0.89,IF(AND(A715="Russia",AK715=2035),0.91,IF(AND(A715="Russia",AK715=2050),0.86,IF(AND(A715="China",AK715=2035),0.91,IF(AND(A715="China",AK715=2050),0.87,IF(AND(A715="India",AK715=2035),0.92,IF(AND(A715="India",AK715=2050),0.87,IF(AND(A715="Middle East",AK715=2035),0.89,IF(AND(A715="Middle East",AK715=2050),0.84,IF(AND(A715="Africa",AK715=2035),0.9,IF(AND(A715="Africa",AK715=2050),0.86,IF(AND(A715="Brazil",AK715=2035),0.93,IF(AND(A715="Brazil",AK715=2050),0.89,""))))))))))))))))))</f>
        <v>*0.84</v>
      </c>
      <c r="AM715" s="51" t="str">
        <f aca="false">AM714</f>
        <v>REZoning_Sol-Win</v>
      </c>
      <c r="AP715" s="0" t="s">
        <v>1566</v>
      </c>
      <c r="AQ715" s="0" t="s">
        <v>35</v>
      </c>
      <c r="AR715" s="0" t="n">
        <v>2100</v>
      </c>
      <c r="AS715" s="0" t="s">
        <v>896</v>
      </c>
      <c r="AT715" s="0" t="s">
        <v>36</v>
      </c>
    </row>
    <row r="716" customFormat="false" ht="28.5" hidden="false" customHeight="true" outlineLevel="0" collapsed="false">
      <c r="A716" s="3" t="s">
        <v>57</v>
      </c>
      <c r="C716" s="0" t="s">
        <v>1567</v>
      </c>
      <c r="D716" s="50" t="s">
        <v>35</v>
      </c>
      <c r="E716" s="0" t="n">
        <v>2035</v>
      </c>
      <c r="F716" s="51" t="str">
        <f aca="false">"*"&amp;IF(AND(A716="EU",E716=2035),0.95,IF(AND(A716="EU",E716=2050),0.93,IF(AND(A716="USA",E716=2035),0.96,IF(AND(A716="USA",E716=2050),0.94,IF(AND(A716="Japan",E716=2035),0.94,IF(AND(A716="Japan",E716=2050),0.92,IF(AND(A716="Russia",E716=2035),0.95,IF(AND(A716="Russia",E716=2050),0.93,IF(AND(A716="China",E716=2035),0.94,IF(AND(A716="China",E716=2050),0.92,IF(AND(A716="India",E716=2035),0.95,IF(AND(A716="India",E716=2050),0.92,IF(AND(A716="Middle East",E716=2035),0.94,IF(AND(A716="Middle East",E716=2050),0.9,IF(AND(A716="Africa",E716=2035),0.94,IF(AND(A716="Africa",E716=2050),0.91,IF(AND(A716="Brazil",E716=2035),0.95,IF(AND(A716="Brazil",E716=2050),0.92,""))))))))))))))))))</f>
        <v>*0.94</v>
      </c>
      <c r="H716" s="0" t="s">
        <v>1567</v>
      </c>
      <c r="I716" s="50" t="s">
        <v>35</v>
      </c>
      <c r="J716" s="0" t="n">
        <v>2050</v>
      </c>
      <c r="K716" s="48" t="str">
        <f aca="false">"*"&amp;IF(AND(A716="EU",J716=2035),0.95,IF(AND(A716="EU",J716=2050),0.93,IF(AND(A716="USA",J716=2035),0.96,IF(AND(A716="USA",J716=2050),0.94,IF(AND(A716="Japan",J716=2035),0.94,IF(AND(A716="Japan",J716=2050),0.92,IF(AND(A716="Russia",J716=2035),0.95,IF(AND(A716="Russia",J716=2050),0.93,IF(AND(A716="China",J716=2035),0.94,IF(AND(A716="China",J716=2050),0.92,IF(AND(A716="India",J716=2035),0.95,IF(AND(A716="India",J716=2050),0.92,IF(AND(A716="Middle East",J716=2035),0.94,IF(AND(A716="Middle East",J716=2050),0.9,IF(AND(A716="Africa",J716=2035),0.94,IF(AND(A716="Africa",J716=2050),0.91,IF(AND(A716="Brazil",J716=2035),0.95,IF(AND(A716="Brazil",J716=2050),0.92,""))))))))))))))))))</f>
        <v>*0.9</v>
      </c>
      <c r="P716" s="41" t="s">
        <v>1567</v>
      </c>
      <c r="Q716" s="52" t="s">
        <v>35</v>
      </c>
      <c r="R716" s="41" t="n">
        <v>2035</v>
      </c>
      <c r="S716" s="53" t="str">
        <f aca="false">"*"&amp;IF(AND(A716="EU",R716=2035),0.95,IF(AND(A716="EU",R716=2050),0.93,IF(AND(A716="USA",R716=2035),0.96,IF(AND(A716="USA",R716=2050),0.93,IF(AND(A716="Japan",R716=2035),0.94,IF(AND(A716="Japan",R716=2050),0.92,IF(AND(A716="Russia",R716=2035),0.95,IF(AND(A716="Russia",R716=2050),0.91,IF(AND(A716="China",R716=2035),0.93,IF(AND(A716="China",R716=2050),0.92,IF(AND(A716="India",R716=2035),0.94,IF(AND(A716="India",R716=2050),0.91,IF(AND(A716="Middle East",R716=2035),0.92,IF(AND(A716="Middle East",R716=2050),0.89,IF(AND(A716="Africa",R716=2035),0.93,IF(AND(A716="Africa",R716=2050),0.9,IF(AND(A716="Brazil",R716=2035),0.95,IF(AND(A716="Brazil",R716=2050),0.92,""))))))))))))))))))</f>
        <v>*0.92</v>
      </c>
      <c r="U716" s="41" t="s">
        <v>1567</v>
      </c>
      <c r="V716" s="52" t="s">
        <v>35</v>
      </c>
      <c r="W716" s="41" t="n">
        <v>2050</v>
      </c>
      <c r="X716" s="53" t="str">
        <f aca="false">"*"&amp;IF(AND(A716="EU",W716=2035),0.95,IF(AND(A716="EU",W716=2050),0.93,IF(AND(A716="USA",W716=2035),0.96,IF(AND(A716="USA",W716=2050),0.93,IF(AND(A716="Japan",W716=2035),0.94,IF(AND(A716="Japan",W716=2050),0.92,IF(AND(A716="Russia",W716=2035),0.95,IF(AND(A716="Russia",W716=2050),0.91,IF(AND(A716="China",W716=2035),0.93,IF(AND(A716="China",W716=2050),0.92,IF(AND(A716="India",W716=2035),0.94,IF(AND(A716="India",W716=2050),0.91,IF(AND(A716="Middle East",W716=2035),0.92,IF(AND(A716="Middle East",W716=2050),0.89,IF(AND(A716="Africa",W716=2035),0.93,IF(AND(A716="Africa",W716=2050),0.9,IF(AND(A716="Brazil",W716=2035),0.95,IF(AND(A716="Brazil",W716=2050),0.92,""))))))))))))))))))</f>
        <v>*0.89</v>
      </c>
      <c r="AC716" s="0" t="s">
        <v>1567</v>
      </c>
      <c r="AD716" s="50" t="s">
        <v>35</v>
      </c>
      <c r="AE716" s="0" t="n">
        <v>2035</v>
      </c>
      <c r="AF716" s="51" t="str">
        <f aca="false">"*"&amp;IF(AND(A716="EU",AE716=2035),0.93,IF(AND(A716="EU",AE716=2050),0.9,IF(AND(A716="USA",AE716=2035),0.92,IF(AND(A716="USA",AE716=2050),0.89,IF(AND(A716="Japan",AE716=2035),0.92,IF(AND(A716="Japan",AE716=2050),0.89,IF(AND(A716="Russia",AE716=2035),0.91,IF(AND(A716="Russia",AE716=2050),0.86,IF(AND(A716="China",AE716=2035),0.91,IF(AND(A716="China",AE716=2050),0.87,IF(AND(A716="India",AE716=2035),0.92,IF(AND(A716="India",AE716=2050),0.87,IF(AND(A716="Middle East",AE716=2035),0.89,IF(AND(A716="Middle East",AE716=2050),0.84,IF(AND(A716="Africa",AE716=2035),0.9,IF(AND(A716="Africa",AE716=2050),0.86,IF(AND(A716="Brazil",AE716=2035),0.93,IF(AND(A716="Brazil",AE716=2050),0.89,""))))))))))))))))))</f>
        <v>*0.89</v>
      </c>
      <c r="AG716" s="51" t="str">
        <f aca="false">AG715</f>
        <v>REZoning_Sol-Win</v>
      </c>
      <c r="AI716" s="0" t="s">
        <v>1567</v>
      </c>
      <c r="AJ716" s="50" t="s">
        <v>35</v>
      </c>
      <c r="AK716" s="0" t="n">
        <v>2050</v>
      </c>
      <c r="AL716" s="51" t="str">
        <f aca="false">"*"&amp;IF(AND(A716="EU",AK716=2035),0.93,IF(AND(A716="EU",AK716=2050),0.9,IF(AND(A716="USA",AK716=2035),0.92,IF(AND(A716="USA",AK716=2050),0.89,IF(AND(A716="Japan",AK716=2035),0.92,IF(AND(A716="Japan",AK716=2050),0.89,IF(AND(A716="Russia",AK716=2035),0.91,IF(AND(A716="Russia",AK716=2050),0.86,IF(AND(A716="China",AK716=2035),0.91,IF(AND(A716="China",AK716=2050),0.87,IF(AND(A716="India",AK716=2035),0.92,IF(AND(A716="India",AK716=2050),0.87,IF(AND(A716="Middle East",AK716=2035),0.89,IF(AND(A716="Middle East",AK716=2050),0.84,IF(AND(A716="Africa",AK716=2035),0.9,IF(AND(A716="Africa",AK716=2050),0.86,IF(AND(A716="Brazil",AK716=2035),0.93,IF(AND(A716="Brazil",AK716=2050),0.89,""))))))))))))))))))</f>
        <v>*0.84</v>
      </c>
      <c r="AM716" s="51" t="str">
        <f aca="false">AM715</f>
        <v>REZoning_Sol-Win</v>
      </c>
      <c r="AP716" s="0" t="s">
        <v>1567</v>
      </c>
      <c r="AQ716" s="0" t="s">
        <v>35</v>
      </c>
      <c r="AR716" s="0" t="n">
        <v>2100</v>
      </c>
      <c r="AS716" s="0" t="s">
        <v>896</v>
      </c>
      <c r="AT716" s="0" t="s">
        <v>36</v>
      </c>
    </row>
    <row r="717" customFormat="false" ht="28.5" hidden="false" customHeight="true" outlineLevel="0" collapsed="false">
      <c r="A717" s="3" t="s">
        <v>57</v>
      </c>
      <c r="C717" s="0" t="s">
        <v>1568</v>
      </c>
      <c r="D717" s="50" t="s">
        <v>35</v>
      </c>
      <c r="E717" s="0" t="n">
        <v>2035</v>
      </c>
      <c r="F717" s="51" t="str">
        <f aca="false">"*"&amp;IF(AND(A717="EU",E717=2035),0.95,IF(AND(A717="EU",E717=2050),0.93,IF(AND(A717="USA",E717=2035),0.96,IF(AND(A717="USA",E717=2050),0.94,IF(AND(A717="Japan",E717=2035),0.94,IF(AND(A717="Japan",E717=2050),0.92,IF(AND(A717="Russia",E717=2035),0.95,IF(AND(A717="Russia",E717=2050),0.93,IF(AND(A717="China",E717=2035),0.94,IF(AND(A717="China",E717=2050),0.92,IF(AND(A717="India",E717=2035),0.95,IF(AND(A717="India",E717=2050),0.92,IF(AND(A717="Middle East",E717=2035),0.94,IF(AND(A717="Middle East",E717=2050),0.9,IF(AND(A717="Africa",E717=2035),0.94,IF(AND(A717="Africa",E717=2050),0.91,IF(AND(A717="Brazil",E717=2035),0.95,IF(AND(A717="Brazil",E717=2050),0.92,""))))))))))))))))))</f>
        <v>*0.94</v>
      </c>
      <c r="H717" s="0" t="s">
        <v>1568</v>
      </c>
      <c r="I717" s="50" t="s">
        <v>35</v>
      </c>
      <c r="J717" s="0" t="n">
        <v>2050</v>
      </c>
      <c r="K717" s="48" t="str">
        <f aca="false">"*"&amp;IF(AND(A717="EU",J717=2035),0.95,IF(AND(A717="EU",J717=2050),0.93,IF(AND(A717="USA",J717=2035),0.96,IF(AND(A717="USA",J717=2050),0.94,IF(AND(A717="Japan",J717=2035),0.94,IF(AND(A717="Japan",J717=2050),0.92,IF(AND(A717="Russia",J717=2035),0.95,IF(AND(A717="Russia",J717=2050),0.93,IF(AND(A717="China",J717=2035),0.94,IF(AND(A717="China",J717=2050),0.92,IF(AND(A717="India",J717=2035),0.95,IF(AND(A717="India",J717=2050),0.92,IF(AND(A717="Middle East",J717=2035),0.94,IF(AND(A717="Middle East",J717=2050),0.9,IF(AND(A717="Africa",J717=2035),0.94,IF(AND(A717="Africa",J717=2050),0.91,IF(AND(A717="Brazil",J717=2035),0.95,IF(AND(A717="Brazil",J717=2050),0.92,""))))))))))))))))))</f>
        <v>*0.9</v>
      </c>
      <c r="P717" s="41" t="s">
        <v>1568</v>
      </c>
      <c r="Q717" s="52" t="s">
        <v>35</v>
      </c>
      <c r="R717" s="41" t="n">
        <v>2035</v>
      </c>
      <c r="S717" s="53" t="str">
        <f aca="false">"*"&amp;IF(AND(A717="EU",R717=2035),0.95,IF(AND(A717="EU",R717=2050),0.93,IF(AND(A717="USA",R717=2035),0.96,IF(AND(A717="USA",R717=2050),0.93,IF(AND(A717="Japan",R717=2035),0.94,IF(AND(A717="Japan",R717=2050),0.92,IF(AND(A717="Russia",R717=2035),0.95,IF(AND(A717="Russia",R717=2050),0.91,IF(AND(A717="China",R717=2035),0.93,IF(AND(A717="China",R717=2050),0.92,IF(AND(A717="India",R717=2035),0.94,IF(AND(A717="India",R717=2050),0.91,IF(AND(A717="Middle East",R717=2035),0.92,IF(AND(A717="Middle East",R717=2050),0.89,IF(AND(A717="Africa",R717=2035),0.93,IF(AND(A717="Africa",R717=2050),0.9,IF(AND(A717="Brazil",R717=2035),0.95,IF(AND(A717="Brazil",R717=2050),0.92,""))))))))))))))))))</f>
        <v>*0.92</v>
      </c>
      <c r="U717" s="41" t="s">
        <v>1568</v>
      </c>
      <c r="V717" s="52" t="s">
        <v>35</v>
      </c>
      <c r="W717" s="41" t="n">
        <v>2050</v>
      </c>
      <c r="X717" s="53" t="str">
        <f aca="false">"*"&amp;IF(AND(A717="EU",W717=2035),0.95,IF(AND(A717="EU",W717=2050),0.93,IF(AND(A717="USA",W717=2035),0.96,IF(AND(A717="USA",W717=2050),0.93,IF(AND(A717="Japan",W717=2035),0.94,IF(AND(A717="Japan",W717=2050),0.92,IF(AND(A717="Russia",W717=2035),0.95,IF(AND(A717="Russia",W717=2050),0.91,IF(AND(A717="China",W717=2035),0.93,IF(AND(A717="China",W717=2050),0.92,IF(AND(A717="India",W717=2035),0.94,IF(AND(A717="India",W717=2050),0.91,IF(AND(A717="Middle East",W717=2035),0.92,IF(AND(A717="Middle East",W717=2050),0.89,IF(AND(A717="Africa",W717=2035),0.93,IF(AND(A717="Africa",W717=2050),0.9,IF(AND(A717="Brazil",W717=2035),0.95,IF(AND(A717="Brazil",W717=2050),0.92,""))))))))))))))))))</f>
        <v>*0.89</v>
      </c>
      <c r="AC717" s="0" t="s">
        <v>1568</v>
      </c>
      <c r="AD717" s="50" t="s">
        <v>35</v>
      </c>
      <c r="AE717" s="0" t="n">
        <v>2035</v>
      </c>
      <c r="AF717" s="51" t="str">
        <f aca="false">"*"&amp;IF(AND(A717="EU",AE717=2035),0.93,IF(AND(A717="EU",AE717=2050),0.9,IF(AND(A717="USA",AE717=2035),0.92,IF(AND(A717="USA",AE717=2050),0.89,IF(AND(A717="Japan",AE717=2035),0.92,IF(AND(A717="Japan",AE717=2050),0.89,IF(AND(A717="Russia",AE717=2035),0.91,IF(AND(A717="Russia",AE717=2050),0.86,IF(AND(A717="China",AE717=2035),0.91,IF(AND(A717="China",AE717=2050),0.87,IF(AND(A717="India",AE717=2035),0.92,IF(AND(A717="India",AE717=2050),0.87,IF(AND(A717="Middle East",AE717=2035),0.89,IF(AND(A717="Middle East",AE717=2050),0.84,IF(AND(A717="Africa",AE717=2035),0.9,IF(AND(A717="Africa",AE717=2050),0.86,IF(AND(A717="Brazil",AE717=2035),0.93,IF(AND(A717="Brazil",AE717=2050),0.89,""))))))))))))))))))</f>
        <v>*0.89</v>
      </c>
      <c r="AG717" s="51" t="str">
        <f aca="false">AG716</f>
        <v>REZoning_Sol-Win</v>
      </c>
      <c r="AI717" s="0" t="s">
        <v>1568</v>
      </c>
      <c r="AJ717" s="50" t="s">
        <v>35</v>
      </c>
      <c r="AK717" s="0" t="n">
        <v>2050</v>
      </c>
      <c r="AL717" s="51" t="str">
        <f aca="false">"*"&amp;IF(AND(A717="EU",AK717=2035),0.93,IF(AND(A717="EU",AK717=2050),0.9,IF(AND(A717="USA",AK717=2035),0.92,IF(AND(A717="USA",AK717=2050),0.89,IF(AND(A717="Japan",AK717=2035),0.92,IF(AND(A717="Japan",AK717=2050),0.89,IF(AND(A717="Russia",AK717=2035),0.91,IF(AND(A717="Russia",AK717=2050),0.86,IF(AND(A717="China",AK717=2035),0.91,IF(AND(A717="China",AK717=2050),0.87,IF(AND(A717="India",AK717=2035),0.92,IF(AND(A717="India",AK717=2050),0.87,IF(AND(A717="Middle East",AK717=2035),0.89,IF(AND(A717="Middle East",AK717=2050),0.84,IF(AND(A717="Africa",AK717=2035),0.9,IF(AND(A717="Africa",AK717=2050),0.86,IF(AND(A717="Brazil",AK717=2035),0.93,IF(AND(A717="Brazil",AK717=2050),0.89,""))))))))))))))))))</f>
        <v>*0.84</v>
      </c>
      <c r="AM717" s="51" t="str">
        <f aca="false">AM716</f>
        <v>REZoning_Sol-Win</v>
      </c>
      <c r="AP717" s="0" t="s">
        <v>1568</v>
      </c>
      <c r="AQ717" s="0" t="s">
        <v>35</v>
      </c>
      <c r="AR717" s="0" t="n">
        <v>2100</v>
      </c>
      <c r="AS717" s="0" t="s">
        <v>896</v>
      </c>
      <c r="AT717" s="0" t="s">
        <v>36</v>
      </c>
    </row>
    <row r="718" customFormat="false" ht="28.5" hidden="false" customHeight="true" outlineLevel="0" collapsed="false">
      <c r="A718" s="3" t="s">
        <v>57</v>
      </c>
      <c r="C718" s="0" t="s">
        <v>1569</v>
      </c>
      <c r="D718" s="50" t="s">
        <v>35</v>
      </c>
      <c r="E718" s="0" t="n">
        <v>2035</v>
      </c>
      <c r="F718" s="51" t="str">
        <f aca="false">"*"&amp;IF(AND(A718="EU",E718=2035),0.95,IF(AND(A718="EU",E718=2050),0.93,IF(AND(A718="USA",E718=2035),0.96,IF(AND(A718="USA",E718=2050),0.94,IF(AND(A718="Japan",E718=2035),0.94,IF(AND(A718="Japan",E718=2050),0.92,IF(AND(A718="Russia",E718=2035),0.95,IF(AND(A718="Russia",E718=2050),0.93,IF(AND(A718="China",E718=2035),0.94,IF(AND(A718="China",E718=2050),0.92,IF(AND(A718="India",E718=2035),0.95,IF(AND(A718="India",E718=2050),0.92,IF(AND(A718="Middle East",E718=2035),0.94,IF(AND(A718="Middle East",E718=2050),0.9,IF(AND(A718="Africa",E718=2035),0.94,IF(AND(A718="Africa",E718=2050),0.91,IF(AND(A718="Brazil",E718=2035),0.95,IF(AND(A718="Brazil",E718=2050),0.92,""))))))))))))))))))</f>
        <v>*0.94</v>
      </c>
      <c r="H718" s="0" t="s">
        <v>1569</v>
      </c>
      <c r="I718" s="50" t="s">
        <v>35</v>
      </c>
      <c r="J718" s="0" t="n">
        <v>2050</v>
      </c>
      <c r="K718" s="48" t="str">
        <f aca="false">"*"&amp;IF(AND(A718="EU",J718=2035),0.95,IF(AND(A718="EU",J718=2050),0.93,IF(AND(A718="USA",J718=2035),0.96,IF(AND(A718="USA",J718=2050),0.94,IF(AND(A718="Japan",J718=2035),0.94,IF(AND(A718="Japan",J718=2050),0.92,IF(AND(A718="Russia",J718=2035),0.95,IF(AND(A718="Russia",J718=2050),0.93,IF(AND(A718="China",J718=2035),0.94,IF(AND(A718="China",J718=2050),0.92,IF(AND(A718="India",J718=2035),0.95,IF(AND(A718="India",J718=2050),0.92,IF(AND(A718="Middle East",J718=2035),0.94,IF(AND(A718="Middle East",J718=2050),0.9,IF(AND(A718="Africa",J718=2035),0.94,IF(AND(A718="Africa",J718=2050),0.91,IF(AND(A718="Brazil",J718=2035),0.95,IF(AND(A718="Brazil",J718=2050),0.92,""))))))))))))))))))</f>
        <v>*0.9</v>
      </c>
      <c r="P718" s="41" t="s">
        <v>1569</v>
      </c>
      <c r="Q718" s="52" t="s">
        <v>35</v>
      </c>
      <c r="R718" s="41" t="n">
        <v>2035</v>
      </c>
      <c r="S718" s="53" t="str">
        <f aca="false">"*"&amp;IF(AND(A718="EU",R718=2035),0.95,IF(AND(A718="EU",R718=2050),0.93,IF(AND(A718="USA",R718=2035),0.96,IF(AND(A718="USA",R718=2050),0.93,IF(AND(A718="Japan",R718=2035),0.94,IF(AND(A718="Japan",R718=2050),0.92,IF(AND(A718="Russia",R718=2035),0.95,IF(AND(A718="Russia",R718=2050),0.91,IF(AND(A718="China",R718=2035),0.93,IF(AND(A718="China",R718=2050),0.92,IF(AND(A718="India",R718=2035),0.94,IF(AND(A718="India",R718=2050),0.91,IF(AND(A718="Middle East",R718=2035),0.92,IF(AND(A718="Middle East",R718=2050),0.89,IF(AND(A718="Africa",R718=2035),0.93,IF(AND(A718="Africa",R718=2050),0.9,IF(AND(A718="Brazil",R718=2035),0.95,IF(AND(A718="Brazil",R718=2050),0.92,""))))))))))))))))))</f>
        <v>*0.92</v>
      </c>
      <c r="U718" s="41" t="s">
        <v>1569</v>
      </c>
      <c r="V718" s="52" t="s">
        <v>35</v>
      </c>
      <c r="W718" s="41" t="n">
        <v>2050</v>
      </c>
      <c r="X718" s="53" t="str">
        <f aca="false">"*"&amp;IF(AND(A718="EU",W718=2035),0.95,IF(AND(A718="EU",W718=2050),0.93,IF(AND(A718="USA",W718=2035),0.96,IF(AND(A718="USA",W718=2050),0.93,IF(AND(A718="Japan",W718=2035),0.94,IF(AND(A718="Japan",W718=2050),0.92,IF(AND(A718="Russia",W718=2035),0.95,IF(AND(A718="Russia",W718=2050),0.91,IF(AND(A718="China",W718=2035),0.93,IF(AND(A718="China",W718=2050),0.92,IF(AND(A718="India",W718=2035),0.94,IF(AND(A718="India",W718=2050),0.91,IF(AND(A718="Middle East",W718=2035),0.92,IF(AND(A718="Middle East",W718=2050),0.89,IF(AND(A718="Africa",W718=2035),0.93,IF(AND(A718="Africa",W718=2050),0.9,IF(AND(A718="Brazil",W718=2035),0.95,IF(AND(A718="Brazil",W718=2050),0.92,""))))))))))))))))))</f>
        <v>*0.89</v>
      </c>
      <c r="AC718" s="0" t="s">
        <v>1569</v>
      </c>
      <c r="AD718" s="50" t="s">
        <v>35</v>
      </c>
      <c r="AE718" s="0" t="n">
        <v>2035</v>
      </c>
      <c r="AF718" s="51" t="str">
        <f aca="false">"*"&amp;IF(AND(A718="EU",AE718=2035),0.93,IF(AND(A718="EU",AE718=2050),0.9,IF(AND(A718="USA",AE718=2035),0.92,IF(AND(A718="USA",AE718=2050),0.89,IF(AND(A718="Japan",AE718=2035),0.92,IF(AND(A718="Japan",AE718=2050),0.89,IF(AND(A718="Russia",AE718=2035),0.91,IF(AND(A718="Russia",AE718=2050),0.86,IF(AND(A718="China",AE718=2035),0.91,IF(AND(A718="China",AE718=2050),0.87,IF(AND(A718="India",AE718=2035),0.92,IF(AND(A718="India",AE718=2050),0.87,IF(AND(A718="Middle East",AE718=2035),0.89,IF(AND(A718="Middle East",AE718=2050),0.84,IF(AND(A718="Africa",AE718=2035),0.9,IF(AND(A718="Africa",AE718=2050),0.86,IF(AND(A718="Brazil",AE718=2035),0.93,IF(AND(A718="Brazil",AE718=2050),0.89,""))))))))))))))))))</f>
        <v>*0.89</v>
      </c>
      <c r="AG718" s="51" t="str">
        <f aca="false">AG717</f>
        <v>REZoning_Sol-Win</v>
      </c>
      <c r="AI718" s="0" t="s">
        <v>1569</v>
      </c>
      <c r="AJ718" s="50" t="s">
        <v>35</v>
      </c>
      <c r="AK718" s="0" t="n">
        <v>2050</v>
      </c>
      <c r="AL718" s="51" t="str">
        <f aca="false">"*"&amp;IF(AND(A718="EU",AK718=2035),0.93,IF(AND(A718="EU",AK718=2050),0.9,IF(AND(A718="USA",AK718=2035),0.92,IF(AND(A718="USA",AK718=2050),0.89,IF(AND(A718="Japan",AK718=2035),0.92,IF(AND(A718="Japan",AK718=2050),0.89,IF(AND(A718="Russia",AK718=2035),0.91,IF(AND(A718="Russia",AK718=2050),0.86,IF(AND(A718="China",AK718=2035),0.91,IF(AND(A718="China",AK718=2050),0.87,IF(AND(A718="India",AK718=2035),0.92,IF(AND(A718="India",AK718=2050),0.87,IF(AND(A718="Middle East",AK718=2035),0.89,IF(AND(A718="Middle East",AK718=2050),0.84,IF(AND(A718="Africa",AK718=2035),0.9,IF(AND(A718="Africa",AK718=2050),0.86,IF(AND(A718="Brazil",AK718=2035),0.93,IF(AND(A718="Brazil",AK718=2050),0.89,""))))))))))))))))))</f>
        <v>*0.84</v>
      </c>
      <c r="AM718" s="51" t="str">
        <f aca="false">AM717</f>
        <v>REZoning_Sol-Win</v>
      </c>
      <c r="AP718" s="0" t="s">
        <v>1569</v>
      </c>
      <c r="AQ718" s="0" t="s">
        <v>35</v>
      </c>
      <c r="AR718" s="0" t="n">
        <v>2100</v>
      </c>
      <c r="AS718" s="0" t="s">
        <v>896</v>
      </c>
      <c r="AT718" s="0" t="s">
        <v>36</v>
      </c>
    </row>
    <row r="719" customFormat="false" ht="28.5" hidden="false" customHeight="true" outlineLevel="0" collapsed="false">
      <c r="A719" s="3" t="s">
        <v>57</v>
      </c>
      <c r="C719" s="0" t="s">
        <v>1570</v>
      </c>
      <c r="D719" s="50" t="s">
        <v>35</v>
      </c>
      <c r="E719" s="0" t="n">
        <v>2035</v>
      </c>
      <c r="F719" s="51" t="str">
        <f aca="false">"*"&amp;IF(AND(A719="EU",E719=2035),0.95,IF(AND(A719="EU",E719=2050),0.93,IF(AND(A719="USA",E719=2035),0.96,IF(AND(A719="USA",E719=2050),0.94,IF(AND(A719="Japan",E719=2035),0.94,IF(AND(A719="Japan",E719=2050),0.92,IF(AND(A719="Russia",E719=2035),0.95,IF(AND(A719="Russia",E719=2050),0.93,IF(AND(A719="China",E719=2035),0.94,IF(AND(A719="China",E719=2050),0.92,IF(AND(A719="India",E719=2035),0.95,IF(AND(A719="India",E719=2050),0.92,IF(AND(A719="Middle East",E719=2035),0.94,IF(AND(A719="Middle East",E719=2050),0.9,IF(AND(A719="Africa",E719=2035),0.94,IF(AND(A719="Africa",E719=2050),0.91,IF(AND(A719="Brazil",E719=2035),0.95,IF(AND(A719="Brazil",E719=2050),0.92,""))))))))))))))))))</f>
        <v>*0.94</v>
      </c>
      <c r="H719" s="0" t="s">
        <v>1570</v>
      </c>
      <c r="I719" s="50" t="s">
        <v>35</v>
      </c>
      <c r="J719" s="0" t="n">
        <v>2050</v>
      </c>
      <c r="K719" s="48" t="str">
        <f aca="false">"*"&amp;IF(AND(A719="EU",J719=2035),0.95,IF(AND(A719="EU",J719=2050),0.93,IF(AND(A719="USA",J719=2035),0.96,IF(AND(A719="USA",J719=2050),0.94,IF(AND(A719="Japan",J719=2035),0.94,IF(AND(A719="Japan",J719=2050),0.92,IF(AND(A719="Russia",J719=2035),0.95,IF(AND(A719="Russia",J719=2050),0.93,IF(AND(A719="China",J719=2035),0.94,IF(AND(A719="China",J719=2050),0.92,IF(AND(A719="India",J719=2035),0.95,IF(AND(A719="India",J719=2050),0.92,IF(AND(A719="Middle East",J719=2035),0.94,IF(AND(A719="Middle East",J719=2050),0.9,IF(AND(A719="Africa",J719=2035),0.94,IF(AND(A719="Africa",J719=2050),0.91,IF(AND(A719="Brazil",J719=2035),0.95,IF(AND(A719="Brazil",J719=2050),0.92,""))))))))))))))))))</f>
        <v>*0.9</v>
      </c>
      <c r="P719" s="41" t="s">
        <v>1570</v>
      </c>
      <c r="Q719" s="52" t="s">
        <v>35</v>
      </c>
      <c r="R719" s="41" t="n">
        <v>2035</v>
      </c>
      <c r="S719" s="53" t="str">
        <f aca="false">"*"&amp;IF(AND(A719="EU",R719=2035),0.95,IF(AND(A719="EU",R719=2050),0.93,IF(AND(A719="USA",R719=2035),0.96,IF(AND(A719="USA",R719=2050),0.93,IF(AND(A719="Japan",R719=2035),0.94,IF(AND(A719="Japan",R719=2050),0.92,IF(AND(A719="Russia",R719=2035),0.95,IF(AND(A719="Russia",R719=2050),0.91,IF(AND(A719="China",R719=2035),0.93,IF(AND(A719="China",R719=2050),0.92,IF(AND(A719="India",R719=2035),0.94,IF(AND(A719="India",R719=2050),0.91,IF(AND(A719="Middle East",R719=2035),0.92,IF(AND(A719="Middle East",R719=2050),0.89,IF(AND(A719="Africa",R719=2035),0.93,IF(AND(A719="Africa",R719=2050),0.9,IF(AND(A719="Brazil",R719=2035),0.95,IF(AND(A719="Brazil",R719=2050),0.92,""))))))))))))))))))</f>
        <v>*0.92</v>
      </c>
      <c r="U719" s="41" t="s">
        <v>1570</v>
      </c>
      <c r="V719" s="52" t="s">
        <v>35</v>
      </c>
      <c r="W719" s="41" t="n">
        <v>2050</v>
      </c>
      <c r="X719" s="53" t="str">
        <f aca="false">"*"&amp;IF(AND(A719="EU",W719=2035),0.95,IF(AND(A719="EU",W719=2050),0.93,IF(AND(A719="USA",W719=2035),0.96,IF(AND(A719="USA",W719=2050),0.93,IF(AND(A719="Japan",W719=2035),0.94,IF(AND(A719="Japan",W719=2050),0.92,IF(AND(A719="Russia",W719=2035),0.95,IF(AND(A719="Russia",W719=2050),0.91,IF(AND(A719="China",W719=2035),0.93,IF(AND(A719="China",W719=2050),0.92,IF(AND(A719="India",W719=2035),0.94,IF(AND(A719="India",W719=2050),0.91,IF(AND(A719="Middle East",W719=2035),0.92,IF(AND(A719="Middle East",W719=2050),0.89,IF(AND(A719="Africa",W719=2035),0.93,IF(AND(A719="Africa",W719=2050),0.9,IF(AND(A719="Brazil",W719=2035),0.95,IF(AND(A719="Brazil",W719=2050),0.92,""))))))))))))))))))</f>
        <v>*0.89</v>
      </c>
      <c r="AC719" s="0" t="s">
        <v>1570</v>
      </c>
      <c r="AD719" s="50" t="s">
        <v>35</v>
      </c>
      <c r="AE719" s="0" t="n">
        <v>2035</v>
      </c>
      <c r="AF719" s="51" t="str">
        <f aca="false">"*"&amp;IF(AND(A719="EU",AE719=2035),0.93,IF(AND(A719="EU",AE719=2050),0.9,IF(AND(A719="USA",AE719=2035),0.92,IF(AND(A719="USA",AE719=2050),0.89,IF(AND(A719="Japan",AE719=2035),0.92,IF(AND(A719="Japan",AE719=2050),0.89,IF(AND(A719="Russia",AE719=2035),0.91,IF(AND(A719="Russia",AE719=2050),0.86,IF(AND(A719="China",AE719=2035),0.91,IF(AND(A719="China",AE719=2050),0.87,IF(AND(A719="India",AE719=2035),0.92,IF(AND(A719="India",AE719=2050),0.87,IF(AND(A719="Middle East",AE719=2035),0.89,IF(AND(A719="Middle East",AE719=2050),0.84,IF(AND(A719="Africa",AE719=2035),0.9,IF(AND(A719="Africa",AE719=2050),0.86,IF(AND(A719="Brazil",AE719=2035),0.93,IF(AND(A719="Brazil",AE719=2050),0.89,""))))))))))))))))))</f>
        <v>*0.89</v>
      </c>
      <c r="AG719" s="51" t="str">
        <f aca="false">AG718</f>
        <v>REZoning_Sol-Win</v>
      </c>
      <c r="AI719" s="0" t="s">
        <v>1570</v>
      </c>
      <c r="AJ719" s="50" t="s">
        <v>35</v>
      </c>
      <c r="AK719" s="0" t="n">
        <v>2050</v>
      </c>
      <c r="AL719" s="51" t="str">
        <f aca="false">"*"&amp;IF(AND(A719="EU",AK719=2035),0.93,IF(AND(A719="EU",AK719=2050),0.9,IF(AND(A719="USA",AK719=2035),0.92,IF(AND(A719="USA",AK719=2050),0.89,IF(AND(A719="Japan",AK719=2035),0.92,IF(AND(A719="Japan",AK719=2050),0.89,IF(AND(A719="Russia",AK719=2035),0.91,IF(AND(A719="Russia",AK719=2050),0.86,IF(AND(A719="China",AK719=2035),0.91,IF(AND(A719="China",AK719=2050),0.87,IF(AND(A719="India",AK719=2035),0.92,IF(AND(A719="India",AK719=2050),0.87,IF(AND(A719="Middle East",AK719=2035),0.89,IF(AND(A719="Middle East",AK719=2050),0.84,IF(AND(A719="Africa",AK719=2035),0.9,IF(AND(A719="Africa",AK719=2050),0.86,IF(AND(A719="Brazil",AK719=2035),0.93,IF(AND(A719="Brazil",AK719=2050),0.89,""))))))))))))))))))</f>
        <v>*0.84</v>
      </c>
      <c r="AM719" s="51" t="str">
        <f aca="false">AM718</f>
        <v>REZoning_Sol-Win</v>
      </c>
      <c r="AP719" s="0" t="s">
        <v>1570</v>
      </c>
      <c r="AQ719" s="0" t="s">
        <v>35</v>
      </c>
      <c r="AR719" s="0" t="n">
        <v>2100</v>
      </c>
      <c r="AS719" s="0" t="s">
        <v>896</v>
      </c>
      <c r="AT719" s="0" t="s">
        <v>36</v>
      </c>
    </row>
    <row r="720" customFormat="false" ht="28.5" hidden="false" customHeight="true" outlineLevel="0" collapsed="false">
      <c r="A720" s="3" t="s">
        <v>43</v>
      </c>
      <c r="C720" s="0" t="s">
        <v>1571</v>
      </c>
      <c r="D720" s="50" t="s">
        <v>35</v>
      </c>
      <c r="E720" s="0" t="n">
        <v>2035</v>
      </c>
      <c r="F720" s="51" t="str">
        <f aca="false">"*"&amp;IF(AND(A720="EU",E720=2035),0.95,IF(AND(A720="EU",E720=2050),0.93,IF(AND(A720="USA",E720=2035),0.96,IF(AND(A720="USA",E720=2050),0.94,IF(AND(A720="Japan",E720=2035),0.94,IF(AND(A720="Japan",E720=2050),0.92,IF(AND(A720="Russia",E720=2035),0.95,IF(AND(A720="Russia",E720=2050),0.93,IF(AND(A720="China",E720=2035),0.94,IF(AND(A720="China",E720=2050),0.92,IF(AND(A720="India",E720=2035),0.95,IF(AND(A720="India",E720=2050),0.92,IF(AND(A720="Middle East",E720=2035),0.94,IF(AND(A720="Middle East",E720=2050),0.9,IF(AND(A720="Africa",E720=2035),0.94,IF(AND(A720="Africa",E720=2050),0.91,IF(AND(A720="Brazil",E720=2035),0.95,IF(AND(A720="Brazil",E720=2050),0.92,""))))))))))))))))))</f>
        <v>*0.94</v>
      </c>
      <c r="H720" s="0" t="s">
        <v>1571</v>
      </c>
      <c r="I720" s="50" t="s">
        <v>35</v>
      </c>
      <c r="J720" s="0" t="n">
        <v>2050</v>
      </c>
      <c r="K720" s="48" t="str">
        <f aca="false">"*"&amp;IF(AND(A720="EU",J720=2035),0.95,IF(AND(A720="EU",J720=2050),0.93,IF(AND(A720="USA",J720=2035),0.96,IF(AND(A720="USA",J720=2050),0.94,IF(AND(A720="Japan",J720=2035),0.94,IF(AND(A720="Japan",J720=2050),0.92,IF(AND(A720="Russia",J720=2035),0.95,IF(AND(A720="Russia",J720=2050),0.93,IF(AND(A720="China",J720=2035),0.94,IF(AND(A720="China",J720=2050),0.92,IF(AND(A720="India",J720=2035),0.95,IF(AND(A720="India",J720=2050),0.92,IF(AND(A720="Middle East",J720=2035),0.94,IF(AND(A720="Middle East",J720=2050),0.9,IF(AND(A720="Africa",J720=2035),0.94,IF(AND(A720="Africa",J720=2050),0.91,IF(AND(A720="Brazil",J720=2035),0.95,IF(AND(A720="Brazil",J720=2050),0.92,""))))))))))))))))))</f>
        <v>*0.91</v>
      </c>
      <c r="P720" s="41" t="s">
        <v>1571</v>
      </c>
      <c r="Q720" s="52" t="s">
        <v>35</v>
      </c>
      <c r="R720" s="41" t="n">
        <v>2035</v>
      </c>
      <c r="S720" s="53" t="str">
        <f aca="false">"*"&amp;IF(AND(A720="EU",R720=2035),0.95,IF(AND(A720="EU",R720=2050),0.93,IF(AND(A720="USA",R720=2035),0.96,IF(AND(A720="USA",R720=2050),0.93,IF(AND(A720="Japan",R720=2035),0.94,IF(AND(A720="Japan",R720=2050),0.92,IF(AND(A720="Russia",R720=2035),0.95,IF(AND(A720="Russia",R720=2050),0.91,IF(AND(A720="China",R720=2035),0.93,IF(AND(A720="China",R720=2050),0.92,IF(AND(A720="India",R720=2035),0.94,IF(AND(A720="India",R720=2050),0.91,IF(AND(A720="Middle East",R720=2035),0.92,IF(AND(A720="Middle East",R720=2050),0.89,IF(AND(A720="Africa",R720=2035),0.93,IF(AND(A720="Africa",R720=2050),0.9,IF(AND(A720="Brazil",R720=2035),0.95,IF(AND(A720="Brazil",R720=2050),0.92,""))))))))))))))))))</f>
        <v>*0.93</v>
      </c>
      <c r="U720" s="41" t="s">
        <v>1571</v>
      </c>
      <c r="V720" s="52" t="s">
        <v>35</v>
      </c>
      <c r="W720" s="41" t="n">
        <v>2050</v>
      </c>
      <c r="X720" s="53" t="str">
        <f aca="false">"*"&amp;IF(AND(A720="EU",W720=2035),0.95,IF(AND(A720="EU",W720=2050),0.93,IF(AND(A720="USA",W720=2035),0.96,IF(AND(A720="USA",W720=2050),0.93,IF(AND(A720="Japan",W720=2035),0.94,IF(AND(A720="Japan",W720=2050),0.92,IF(AND(A720="Russia",W720=2035),0.95,IF(AND(A720="Russia",W720=2050),0.91,IF(AND(A720="China",W720=2035),0.93,IF(AND(A720="China",W720=2050),0.92,IF(AND(A720="India",W720=2035),0.94,IF(AND(A720="India",W720=2050),0.91,IF(AND(A720="Middle East",W720=2035),0.92,IF(AND(A720="Middle East",W720=2050),0.89,IF(AND(A720="Africa",W720=2035),0.93,IF(AND(A720="Africa",W720=2050),0.9,IF(AND(A720="Brazil",W720=2035),0.95,IF(AND(A720="Brazil",W720=2050),0.92,""))))))))))))))))))</f>
        <v>*0.9</v>
      </c>
      <c r="AC720" s="0" t="s">
        <v>1571</v>
      </c>
      <c r="AD720" s="50" t="s">
        <v>35</v>
      </c>
      <c r="AE720" s="0" t="n">
        <v>2035</v>
      </c>
      <c r="AF720" s="51" t="str">
        <f aca="false">"*"&amp;IF(AND(A720="EU",AE720=2035),0.93,IF(AND(A720="EU",AE720=2050),0.9,IF(AND(A720="USA",AE720=2035),0.92,IF(AND(A720="USA",AE720=2050),0.89,IF(AND(A720="Japan",AE720=2035),0.92,IF(AND(A720="Japan",AE720=2050),0.89,IF(AND(A720="Russia",AE720=2035),0.91,IF(AND(A720="Russia",AE720=2050),0.86,IF(AND(A720="China",AE720=2035),0.91,IF(AND(A720="China",AE720=2050),0.87,IF(AND(A720="India",AE720=2035),0.92,IF(AND(A720="India",AE720=2050),0.87,IF(AND(A720="Middle East",AE720=2035),0.89,IF(AND(A720="Middle East",AE720=2050),0.84,IF(AND(A720="Africa",AE720=2035),0.9,IF(AND(A720="Africa",AE720=2050),0.86,IF(AND(A720="Brazil",AE720=2035),0.93,IF(AND(A720="Brazil",AE720=2050),0.89,""))))))))))))))))))</f>
        <v>*0.9</v>
      </c>
      <c r="AG720" s="51" t="str">
        <f aca="false">AG719</f>
        <v>REZoning_Sol-Win</v>
      </c>
      <c r="AI720" s="0" t="s">
        <v>1571</v>
      </c>
      <c r="AJ720" s="50" t="s">
        <v>35</v>
      </c>
      <c r="AK720" s="0" t="n">
        <v>2050</v>
      </c>
      <c r="AL720" s="51" t="str">
        <f aca="false">"*"&amp;IF(AND(A720="EU",AK720=2035),0.93,IF(AND(A720="EU",AK720=2050),0.9,IF(AND(A720="USA",AK720=2035),0.92,IF(AND(A720="USA",AK720=2050),0.89,IF(AND(A720="Japan",AK720=2035),0.92,IF(AND(A720="Japan",AK720=2050),0.89,IF(AND(A720="Russia",AK720=2035),0.91,IF(AND(A720="Russia",AK720=2050),0.86,IF(AND(A720="China",AK720=2035),0.91,IF(AND(A720="China",AK720=2050),0.87,IF(AND(A720="India",AK720=2035),0.92,IF(AND(A720="India",AK720=2050),0.87,IF(AND(A720="Middle East",AK720=2035),0.89,IF(AND(A720="Middle East",AK720=2050),0.84,IF(AND(A720="Africa",AK720=2035),0.9,IF(AND(A720="Africa",AK720=2050),0.86,IF(AND(A720="Brazil",AK720=2035),0.93,IF(AND(A720="Brazil",AK720=2050),0.89,""))))))))))))))))))</f>
        <v>*0.86</v>
      </c>
      <c r="AM720" s="51" t="str">
        <f aca="false">AM719</f>
        <v>REZoning_Sol-Win</v>
      </c>
      <c r="AP720" s="0" t="s">
        <v>1571</v>
      </c>
      <c r="AQ720" s="0" t="s">
        <v>35</v>
      </c>
      <c r="AR720" s="0" t="n">
        <v>2100</v>
      </c>
      <c r="AS720" s="0" t="s">
        <v>860</v>
      </c>
      <c r="AT720" s="0" t="s">
        <v>36</v>
      </c>
    </row>
    <row r="721" customFormat="false" ht="28.5" hidden="false" customHeight="true" outlineLevel="0" collapsed="false">
      <c r="A721" s="3" t="s">
        <v>43</v>
      </c>
      <c r="C721" s="0" t="s">
        <v>1572</v>
      </c>
      <c r="D721" s="50" t="s">
        <v>35</v>
      </c>
      <c r="E721" s="0" t="n">
        <v>2035</v>
      </c>
      <c r="F721" s="51" t="str">
        <f aca="false">"*"&amp;IF(AND(A721="EU",E721=2035),0.95,IF(AND(A721="EU",E721=2050),0.93,IF(AND(A721="USA",E721=2035),0.96,IF(AND(A721="USA",E721=2050),0.94,IF(AND(A721="Japan",E721=2035),0.94,IF(AND(A721="Japan",E721=2050),0.92,IF(AND(A721="Russia",E721=2035),0.95,IF(AND(A721="Russia",E721=2050),0.93,IF(AND(A721="China",E721=2035),0.94,IF(AND(A721="China",E721=2050),0.92,IF(AND(A721="India",E721=2035),0.95,IF(AND(A721="India",E721=2050),0.92,IF(AND(A721="Middle East",E721=2035),0.94,IF(AND(A721="Middle East",E721=2050),0.9,IF(AND(A721="Africa",E721=2035),0.94,IF(AND(A721="Africa",E721=2050),0.91,IF(AND(A721="Brazil",E721=2035),0.95,IF(AND(A721="Brazil",E721=2050),0.92,""))))))))))))))))))</f>
        <v>*0.94</v>
      </c>
      <c r="H721" s="0" t="s">
        <v>1572</v>
      </c>
      <c r="I721" s="50" t="s">
        <v>35</v>
      </c>
      <c r="J721" s="0" t="n">
        <v>2050</v>
      </c>
      <c r="K721" s="48" t="str">
        <f aca="false">"*"&amp;IF(AND(A721="EU",J721=2035),0.95,IF(AND(A721="EU",J721=2050),0.93,IF(AND(A721="USA",J721=2035),0.96,IF(AND(A721="USA",J721=2050),0.94,IF(AND(A721="Japan",J721=2035),0.94,IF(AND(A721="Japan",J721=2050),0.92,IF(AND(A721="Russia",J721=2035),0.95,IF(AND(A721="Russia",J721=2050),0.93,IF(AND(A721="China",J721=2035),0.94,IF(AND(A721="China",J721=2050),0.92,IF(AND(A721="India",J721=2035),0.95,IF(AND(A721="India",J721=2050),0.92,IF(AND(A721="Middle East",J721=2035),0.94,IF(AND(A721="Middle East",J721=2050),0.9,IF(AND(A721="Africa",J721=2035),0.94,IF(AND(A721="Africa",J721=2050),0.91,IF(AND(A721="Brazil",J721=2035),0.95,IF(AND(A721="Brazil",J721=2050),0.92,""))))))))))))))))))</f>
        <v>*0.91</v>
      </c>
      <c r="P721" s="41" t="s">
        <v>1572</v>
      </c>
      <c r="Q721" s="52" t="s">
        <v>35</v>
      </c>
      <c r="R721" s="41" t="n">
        <v>2035</v>
      </c>
      <c r="S721" s="53" t="str">
        <f aca="false">"*"&amp;IF(AND(A721="EU",R721=2035),0.95,IF(AND(A721="EU",R721=2050),0.93,IF(AND(A721="USA",R721=2035),0.96,IF(AND(A721="USA",R721=2050),0.93,IF(AND(A721="Japan",R721=2035),0.94,IF(AND(A721="Japan",R721=2050),0.92,IF(AND(A721="Russia",R721=2035),0.95,IF(AND(A721="Russia",R721=2050),0.91,IF(AND(A721="China",R721=2035),0.93,IF(AND(A721="China",R721=2050),0.92,IF(AND(A721="India",R721=2035),0.94,IF(AND(A721="India",R721=2050),0.91,IF(AND(A721="Middle East",R721=2035),0.92,IF(AND(A721="Middle East",R721=2050),0.89,IF(AND(A721="Africa",R721=2035),0.93,IF(AND(A721="Africa",R721=2050),0.9,IF(AND(A721="Brazil",R721=2035),0.95,IF(AND(A721="Brazil",R721=2050),0.92,""))))))))))))))))))</f>
        <v>*0.93</v>
      </c>
      <c r="U721" s="41" t="s">
        <v>1572</v>
      </c>
      <c r="V721" s="52" t="s">
        <v>35</v>
      </c>
      <c r="W721" s="41" t="n">
        <v>2050</v>
      </c>
      <c r="X721" s="53" t="str">
        <f aca="false">"*"&amp;IF(AND(A721="EU",W721=2035),0.95,IF(AND(A721="EU",W721=2050),0.93,IF(AND(A721="USA",W721=2035),0.96,IF(AND(A721="USA",W721=2050),0.93,IF(AND(A721="Japan",W721=2035),0.94,IF(AND(A721="Japan",W721=2050),0.92,IF(AND(A721="Russia",W721=2035),0.95,IF(AND(A721="Russia",W721=2050),0.91,IF(AND(A721="China",W721=2035),0.93,IF(AND(A721="China",W721=2050),0.92,IF(AND(A721="India",W721=2035),0.94,IF(AND(A721="India",W721=2050),0.91,IF(AND(A721="Middle East",W721=2035),0.92,IF(AND(A721="Middle East",W721=2050),0.89,IF(AND(A721="Africa",W721=2035),0.93,IF(AND(A721="Africa",W721=2050),0.9,IF(AND(A721="Brazil",W721=2035),0.95,IF(AND(A721="Brazil",W721=2050),0.92,""))))))))))))))))))</f>
        <v>*0.9</v>
      </c>
      <c r="AC721" s="0" t="s">
        <v>1572</v>
      </c>
      <c r="AD721" s="50" t="s">
        <v>35</v>
      </c>
      <c r="AE721" s="0" t="n">
        <v>2035</v>
      </c>
      <c r="AF721" s="51" t="str">
        <f aca="false">"*"&amp;IF(AND(A721="EU",AE721=2035),0.93,IF(AND(A721="EU",AE721=2050),0.9,IF(AND(A721="USA",AE721=2035),0.92,IF(AND(A721="USA",AE721=2050),0.89,IF(AND(A721="Japan",AE721=2035),0.92,IF(AND(A721="Japan",AE721=2050),0.89,IF(AND(A721="Russia",AE721=2035),0.91,IF(AND(A721="Russia",AE721=2050),0.86,IF(AND(A721="China",AE721=2035),0.91,IF(AND(A721="China",AE721=2050),0.87,IF(AND(A721="India",AE721=2035),0.92,IF(AND(A721="India",AE721=2050),0.87,IF(AND(A721="Middle East",AE721=2035),0.89,IF(AND(A721="Middle East",AE721=2050),0.84,IF(AND(A721="Africa",AE721=2035),0.9,IF(AND(A721="Africa",AE721=2050),0.86,IF(AND(A721="Brazil",AE721=2035),0.93,IF(AND(A721="Brazil",AE721=2050),0.89,""))))))))))))))))))</f>
        <v>*0.9</v>
      </c>
      <c r="AG721" s="51" t="str">
        <f aca="false">AG720</f>
        <v>REZoning_Sol-Win</v>
      </c>
      <c r="AI721" s="0" t="s">
        <v>1572</v>
      </c>
      <c r="AJ721" s="50" t="s">
        <v>35</v>
      </c>
      <c r="AK721" s="0" t="n">
        <v>2050</v>
      </c>
      <c r="AL721" s="51" t="str">
        <f aca="false">"*"&amp;IF(AND(A721="EU",AK721=2035),0.93,IF(AND(A721="EU",AK721=2050),0.9,IF(AND(A721="USA",AK721=2035),0.92,IF(AND(A721="USA",AK721=2050),0.89,IF(AND(A721="Japan",AK721=2035),0.92,IF(AND(A721="Japan",AK721=2050),0.89,IF(AND(A721="Russia",AK721=2035),0.91,IF(AND(A721="Russia",AK721=2050),0.86,IF(AND(A721="China",AK721=2035),0.91,IF(AND(A721="China",AK721=2050),0.87,IF(AND(A721="India",AK721=2035),0.92,IF(AND(A721="India",AK721=2050),0.87,IF(AND(A721="Middle East",AK721=2035),0.89,IF(AND(A721="Middle East",AK721=2050),0.84,IF(AND(A721="Africa",AK721=2035),0.9,IF(AND(A721="Africa",AK721=2050),0.86,IF(AND(A721="Brazil",AK721=2035),0.93,IF(AND(A721="Brazil",AK721=2050),0.89,""))))))))))))))))))</f>
        <v>*0.86</v>
      </c>
      <c r="AM721" s="51" t="str">
        <f aca="false">AM720</f>
        <v>REZoning_Sol-Win</v>
      </c>
      <c r="AP721" s="0" t="s">
        <v>1572</v>
      </c>
      <c r="AQ721" s="0" t="s">
        <v>35</v>
      </c>
      <c r="AR721" s="0" t="n">
        <v>2100</v>
      </c>
      <c r="AS721" s="0" t="s">
        <v>860</v>
      </c>
      <c r="AT721" s="0" t="s">
        <v>36</v>
      </c>
    </row>
    <row r="722" customFormat="false" ht="28.5" hidden="false" customHeight="true" outlineLevel="0" collapsed="false">
      <c r="A722" s="3" t="s">
        <v>43</v>
      </c>
      <c r="C722" s="0" t="s">
        <v>1573</v>
      </c>
      <c r="D722" s="50" t="s">
        <v>35</v>
      </c>
      <c r="E722" s="0" t="n">
        <v>2035</v>
      </c>
      <c r="F722" s="51" t="str">
        <f aca="false">"*"&amp;IF(AND(A722="EU",E722=2035),0.95,IF(AND(A722="EU",E722=2050),0.93,IF(AND(A722="USA",E722=2035),0.96,IF(AND(A722="USA",E722=2050),0.94,IF(AND(A722="Japan",E722=2035),0.94,IF(AND(A722="Japan",E722=2050),0.92,IF(AND(A722="Russia",E722=2035),0.95,IF(AND(A722="Russia",E722=2050),0.93,IF(AND(A722="China",E722=2035),0.94,IF(AND(A722="China",E722=2050),0.92,IF(AND(A722="India",E722=2035),0.95,IF(AND(A722="India",E722=2050),0.92,IF(AND(A722="Middle East",E722=2035),0.94,IF(AND(A722="Middle East",E722=2050),0.9,IF(AND(A722="Africa",E722=2035),0.94,IF(AND(A722="Africa",E722=2050),0.91,IF(AND(A722="Brazil",E722=2035),0.95,IF(AND(A722="Brazil",E722=2050),0.92,""))))))))))))))))))</f>
        <v>*0.94</v>
      </c>
      <c r="H722" s="0" t="s">
        <v>1573</v>
      </c>
      <c r="I722" s="50" t="s">
        <v>35</v>
      </c>
      <c r="J722" s="0" t="n">
        <v>2050</v>
      </c>
      <c r="K722" s="48" t="str">
        <f aca="false">"*"&amp;IF(AND(A722="EU",J722=2035),0.95,IF(AND(A722="EU",J722=2050),0.93,IF(AND(A722="USA",J722=2035),0.96,IF(AND(A722="USA",J722=2050),0.94,IF(AND(A722="Japan",J722=2035),0.94,IF(AND(A722="Japan",J722=2050),0.92,IF(AND(A722="Russia",J722=2035),0.95,IF(AND(A722="Russia",J722=2050),0.93,IF(AND(A722="China",J722=2035),0.94,IF(AND(A722="China",J722=2050),0.92,IF(AND(A722="India",J722=2035),0.95,IF(AND(A722="India",J722=2050),0.92,IF(AND(A722="Middle East",J722=2035),0.94,IF(AND(A722="Middle East",J722=2050),0.9,IF(AND(A722="Africa",J722=2035),0.94,IF(AND(A722="Africa",J722=2050),0.91,IF(AND(A722="Brazil",J722=2035),0.95,IF(AND(A722="Brazil",J722=2050),0.92,""))))))))))))))))))</f>
        <v>*0.91</v>
      </c>
      <c r="P722" s="41" t="s">
        <v>1573</v>
      </c>
      <c r="Q722" s="52" t="s">
        <v>35</v>
      </c>
      <c r="R722" s="41" t="n">
        <v>2035</v>
      </c>
      <c r="S722" s="53" t="str">
        <f aca="false">"*"&amp;IF(AND(A722="EU",R722=2035),0.95,IF(AND(A722="EU",R722=2050),0.93,IF(AND(A722="USA",R722=2035),0.96,IF(AND(A722="USA",R722=2050),0.93,IF(AND(A722="Japan",R722=2035),0.94,IF(AND(A722="Japan",R722=2050),0.92,IF(AND(A722="Russia",R722=2035),0.95,IF(AND(A722="Russia",R722=2050),0.91,IF(AND(A722="China",R722=2035),0.93,IF(AND(A722="China",R722=2050),0.92,IF(AND(A722="India",R722=2035),0.94,IF(AND(A722="India",R722=2050),0.91,IF(AND(A722="Middle East",R722=2035),0.92,IF(AND(A722="Middle East",R722=2050),0.89,IF(AND(A722="Africa",R722=2035),0.93,IF(AND(A722="Africa",R722=2050),0.9,IF(AND(A722="Brazil",R722=2035),0.95,IF(AND(A722="Brazil",R722=2050),0.92,""))))))))))))))))))</f>
        <v>*0.93</v>
      </c>
      <c r="U722" s="41" t="s">
        <v>1573</v>
      </c>
      <c r="V722" s="52" t="s">
        <v>35</v>
      </c>
      <c r="W722" s="41" t="n">
        <v>2050</v>
      </c>
      <c r="X722" s="53" t="str">
        <f aca="false">"*"&amp;IF(AND(A722="EU",W722=2035),0.95,IF(AND(A722="EU",W722=2050),0.93,IF(AND(A722="USA",W722=2035),0.96,IF(AND(A722="USA",W722=2050),0.93,IF(AND(A722="Japan",W722=2035),0.94,IF(AND(A722="Japan",W722=2050),0.92,IF(AND(A722="Russia",W722=2035),0.95,IF(AND(A722="Russia",W722=2050),0.91,IF(AND(A722="China",W722=2035),0.93,IF(AND(A722="China",W722=2050),0.92,IF(AND(A722="India",W722=2035),0.94,IF(AND(A722="India",W722=2050),0.91,IF(AND(A722="Middle East",W722=2035),0.92,IF(AND(A722="Middle East",W722=2050),0.89,IF(AND(A722="Africa",W722=2035),0.93,IF(AND(A722="Africa",W722=2050),0.9,IF(AND(A722="Brazil",W722=2035),0.95,IF(AND(A722="Brazil",W722=2050),0.92,""))))))))))))))))))</f>
        <v>*0.9</v>
      </c>
      <c r="AC722" s="0" t="s">
        <v>1573</v>
      </c>
      <c r="AD722" s="50" t="s">
        <v>35</v>
      </c>
      <c r="AE722" s="0" t="n">
        <v>2035</v>
      </c>
      <c r="AF722" s="51" t="str">
        <f aca="false">"*"&amp;IF(AND(A722="EU",AE722=2035),0.93,IF(AND(A722="EU",AE722=2050),0.9,IF(AND(A722="USA",AE722=2035),0.92,IF(AND(A722="USA",AE722=2050),0.89,IF(AND(A722="Japan",AE722=2035),0.92,IF(AND(A722="Japan",AE722=2050),0.89,IF(AND(A722="Russia",AE722=2035),0.91,IF(AND(A722="Russia",AE722=2050),0.86,IF(AND(A722="China",AE722=2035),0.91,IF(AND(A722="China",AE722=2050),0.87,IF(AND(A722="India",AE722=2035),0.92,IF(AND(A722="India",AE722=2050),0.87,IF(AND(A722="Middle East",AE722=2035),0.89,IF(AND(A722="Middle East",AE722=2050),0.84,IF(AND(A722="Africa",AE722=2035),0.9,IF(AND(A722="Africa",AE722=2050),0.86,IF(AND(A722="Brazil",AE722=2035),0.93,IF(AND(A722="Brazil",AE722=2050),0.89,""))))))))))))))))))</f>
        <v>*0.9</v>
      </c>
      <c r="AG722" s="51" t="str">
        <f aca="false">AG721</f>
        <v>REZoning_Sol-Win</v>
      </c>
      <c r="AI722" s="0" t="s">
        <v>1573</v>
      </c>
      <c r="AJ722" s="50" t="s">
        <v>35</v>
      </c>
      <c r="AK722" s="0" t="n">
        <v>2050</v>
      </c>
      <c r="AL722" s="51" t="str">
        <f aca="false">"*"&amp;IF(AND(A722="EU",AK722=2035),0.93,IF(AND(A722="EU",AK722=2050),0.9,IF(AND(A722="USA",AK722=2035),0.92,IF(AND(A722="USA",AK722=2050),0.89,IF(AND(A722="Japan",AK722=2035),0.92,IF(AND(A722="Japan",AK722=2050),0.89,IF(AND(A722="Russia",AK722=2035),0.91,IF(AND(A722="Russia",AK722=2050),0.86,IF(AND(A722="China",AK722=2035),0.91,IF(AND(A722="China",AK722=2050),0.87,IF(AND(A722="India",AK722=2035),0.92,IF(AND(A722="India",AK722=2050),0.87,IF(AND(A722="Middle East",AK722=2035),0.89,IF(AND(A722="Middle East",AK722=2050),0.84,IF(AND(A722="Africa",AK722=2035),0.9,IF(AND(A722="Africa",AK722=2050),0.86,IF(AND(A722="Brazil",AK722=2035),0.93,IF(AND(A722="Brazil",AK722=2050),0.89,""))))))))))))))))))</f>
        <v>*0.86</v>
      </c>
      <c r="AM722" s="51" t="str">
        <f aca="false">AM721</f>
        <v>REZoning_Sol-Win</v>
      </c>
      <c r="AP722" s="0" t="s">
        <v>1573</v>
      </c>
      <c r="AQ722" s="0" t="s">
        <v>35</v>
      </c>
      <c r="AR722" s="0" t="n">
        <v>2100</v>
      </c>
      <c r="AS722" s="0" t="s">
        <v>860</v>
      </c>
      <c r="AT722" s="0" t="s">
        <v>36</v>
      </c>
    </row>
    <row r="723" customFormat="false" ht="28.5" hidden="false" customHeight="true" outlineLevel="0" collapsed="false">
      <c r="A723" s="3" t="s">
        <v>43</v>
      </c>
      <c r="C723" s="0" t="s">
        <v>1574</v>
      </c>
      <c r="D723" s="50" t="s">
        <v>35</v>
      </c>
      <c r="E723" s="0" t="n">
        <v>2035</v>
      </c>
      <c r="F723" s="51" t="str">
        <f aca="false">"*"&amp;IF(AND(A723="EU",E723=2035),0.95,IF(AND(A723="EU",E723=2050),0.93,IF(AND(A723="USA",E723=2035),0.96,IF(AND(A723="USA",E723=2050),0.94,IF(AND(A723="Japan",E723=2035),0.94,IF(AND(A723="Japan",E723=2050),0.92,IF(AND(A723="Russia",E723=2035),0.95,IF(AND(A723="Russia",E723=2050),0.93,IF(AND(A723="China",E723=2035),0.94,IF(AND(A723="China",E723=2050),0.92,IF(AND(A723="India",E723=2035),0.95,IF(AND(A723="India",E723=2050),0.92,IF(AND(A723="Middle East",E723=2035),0.94,IF(AND(A723="Middle East",E723=2050),0.9,IF(AND(A723="Africa",E723=2035),0.94,IF(AND(A723="Africa",E723=2050),0.91,IF(AND(A723="Brazil",E723=2035),0.95,IF(AND(A723="Brazil",E723=2050),0.92,""))))))))))))))))))</f>
        <v>*0.94</v>
      </c>
      <c r="H723" s="0" t="s">
        <v>1574</v>
      </c>
      <c r="I723" s="50" t="s">
        <v>35</v>
      </c>
      <c r="J723" s="0" t="n">
        <v>2050</v>
      </c>
      <c r="K723" s="48" t="str">
        <f aca="false">"*"&amp;IF(AND(A723="EU",J723=2035),0.95,IF(AND(A723="EU",J723=2050),0.93,IF(AND(A723="USA",J723=2035),0.96,IF(AND(A723="USA",J723=2050),0.94,IF(AND(A723="Japan",J723=2035),0.94,IF(AND(A723="Japan",J723=2050),0.92,IF(AND(A723="Russia",J723=2035),0.95,IF(AND(A723="Russia",J723=2050),0.93,IF(AND(A723="China",J723=2035),0.94,IF(AND(A723="China",J723=2050),0.92,IF(AND(A723="India",J723=2035),0.95,IF(AND(A723="India",J723=2050),0.92,IF(AND(A723="Middle East",J723=2035),0.94,IF(AND(A723="Middle East",J723=2050),0.9,IF(AND(A723="Africa",J723=2035),0.94,IF(AND(A723="Africa",J723=2050),0.91,IF(AND(A723="Brazil",J723=2035),0.95,IF(AND(A723="Brazil",J723=2050),0.92,""))))))))))))))))))</f>
        <v>*0.91</v>
      </c>
      <c r="P723" s="41" t="s">
        <v>1574</v>
      </c>
      <c r="Q723" s="52" t="s">
        <v>35</v>
      </c>
      <c r="R723" s="41" t="n">
        <v>2035</v>
      </c>
      <c r="S723" s="53" t="str">
        <f aca="false">"*"&amp;IF(AND(A723="EU",R723=2035),0.95,IF(AND(A723="EU",R723=2050),0.93,IF(AND(A723="USA",R723=2035),0.96,IF(AND(A723="USA",R723=2050),0.93,IF(AND(A723="Japan",R723=2035),0.94,IF(AND(A723="Japan",R723=2050),0.92,IF(AND(A723="Russia",R723=2035),0.95,IF(AND(A723="Russia",R723=2050),0.91,IF(AND(A723="China",R723=2035),0.93,IF(AND(A723="China",R723=2050),0.92,IF(AND(A723="India",R723=2035),0.94,IF(AND(A723="India",R723=2050),0.91,IF(AND(A723="Middle East",R723=2035),0.92,IF(AND(A723="Middle East",R723=2050),0.89,IF(AND(A723="Africa",R723=2035),0.93,IF(AND(A723="Africa",R723=2050),0.9,IF(AND(A723="Brazil",R723=2035),0.95,IF(AND(A723="Brazil",R723=2050),0.92,""))))))))))))))))))</f>
        <v>*0.93</v>
      </c>
      <c r="U723" s="41" t="s">
        <v>1574</v>
      </c>
      <c r="V723" s="52" t="s">
        <v>35</v>
      </c>
      <c r="W723" s="41" t="n">
        <v>2050</v>
      </c>
      <c r="X723" s="53" t="str">
        <f aca="false">"*"&amp;IF(AND(A723="EU",W723=2035),0.95,IF(AND(A723="EU",W723=2050),0.93,IF(AND(A723="USA",W723=2035),0.96,IF(AND(A723="USA",W723=2050),0.93,IF(AND(A723="Japan",W723=2035),0.94,IF(AND(A723="Japan",W723=2050),0.92,IF(AND(A723="Russia",W723=2035),0.95,IF(AND(A723="Russia",W723=2050),0.91,IF(AND(A723="China",W723=2035),0.93,IF(AND(A723="China",W723=2050),0.92,IF(AND(A723="India",W723=2035),0.94,IF(AND(A723="India",W723=2050),0.91,IF(AND(A723="Middle East",W723=2035),0.92,IF(AND(A723="Middle East",W723=2050),0.89,IF(AND(A723="Africa",W723=2035),0.93,IF(AND(A723="Africa",W723=2050),0.9,IF(AND(A723="Brazil",W723=2035),0.95,IF(AND(A723="Brazil",W723=2050),0.92,""))))))))))))))))))</f>
        <v>*0.9</v>
      </c>
      <c r="AC723" s="0" t="s">
        <v>1574</v>
      </c>
      <c r="AD723" s="50" t="s">
        <v>35</v>
      </c>
      <c r="AE723" s="0" t="n">
        <v>2035</v>
      </c>
      <c r="AF723" s="51" t="str">
        <f aca="false">"*"&amp;IF(AND(A723="EU",AE723=2035),0.93,IF(AND(A723="EU",AE723=2050),0.9,IF(AND(A723="USA",AE723=2035),0.92,IF(AND(A723="USA",AE723=2050),0.89,IF(AND(A723="Japan",AE723=2035),0.92,IF(AND(A723="Japan",AE723=2050),0.89,IF(AND(A723="Russia",AE723=2035),0.91,IF(AND(A723="Russia",AE723=2050),0.86,IF(AND(A723="China",AE723=2035),0.91,IF(AND(A723="China",AE723=2050),0.87,IF(AND(A723="India",AE723=2035),0.92,IF(AND(A723="India",AE723=2050),0.87,IF(AND(A723="Middle East",AE723=2035),0.89,IF(AND(A723="Middle East",AE723=2050),0.84,IF(AND(A723="Africa",AE723=2035),0.9,IF(AND(A723="Africa",AE723=2050),0.86,IF(AND(A723="Brazil",AE723=2035),0.93,IF(AND(A723="Brazil",AE723=2050),0.89,""))))))))))))))))))</f>
        <v>*0.9</v>
      </c>
      <c r="AG723" s="51" t="str">
        <f aca="false">AG722</f>
        <v>REZoning_Sol-Win</v>
      </c>
      <c r="AI723" s="0" t="s">
        <v>1574</v>
      </c>
      <c r="AJ723" s="50" t="s">
        <v>35</v>
      </c>
      <c r="AK723" s="0" t="n">
        <v>2050</v>
      </c>
      <c r="AL723" s="51" t="str">
        <f aca="false">"*"&amp;IF(AND(A723="EU",AK723=2035),0.93,IF(AND(A723="EU",AK723=2050),0.9,IF(AND(A723="USA",AK723=2035),0.92,IF(AND(A723="USA",AK723=2050),0.89,IF(AND(A723="Japan",AK723=2035),0.92,IF(AND(A723="Japan",AK723=2050),0.89,IF(AND(A723="Russia",AK723=2035),0.91,IF(AND(A723="Russia",AK723=2050),0.86,IF(AND(A723="China",AK723=2035),0.91,IF(AND(A723="China",AK723=2050),0.87,IF(AND(A723="India",AK723=2035),0.92,IF(AND(A723="India",AK723=2050),0.87,IF(AND(A723="Middle East",AK723=2035),0.89,IF(AND(A723="Middle East",AK723=2050),0.84,IF(AND(A723="Africa",AK723=2035),0.9,IF(AND(A723="Africa",AK723=2050),0.86,IF(AND(A723="Brazil",AK723=2035),0.93,IF(AND(A723="Brazil",AK723=2050),0.89,""))))))))))))))))))</f>
        <v>*0.86</v>
      </c>
      <c r="AM723" s="51" t="str">
        <f aca="false">AM722</f>
        <v>REZoning_Sol-Win</v>
      </c>
      <c r="AP723" s="0" t="s">
        <v>1574</v>
      </c>
      <c r="AQ723" s="0" t="s">
        <v>35</v>
      </c>
      <c r="AR723" s="0" t="n">
        <v>2100</v>
      </c>
      <c r="AS723" s="0" t="s">
        <v>860</v>
      </c>
      <c r="AT723" s="0" t="s">
        <v>36</v>
      </c>
    </row>
    <row r="724" customFormat="false" ht="28.5" hidden="false" customHeight="true" outlineLevel="0" collapsed="false">
      <c r="A724" s="3" t="s">
        <v>51</v>
      </c>
      <c r="C724" s="0" t="s">
        <v>1575</v>
      </c>
      <c r="D724" s="50" t="s">
        <v>35</v>
      </c>
      <c r="E724" s="0" t="n">
        <v>2035</v>
      </c>
      <c r="F724" s="51" t="str">
        <f aca="false">"*"&amp;IF(AND(A724="EU",E724=2035),0.95,IF(AND(A724="EU",E724=2050),0.93,IF(AND(A724="USA",E724=2035),0.96,IF(AND(A724="USA",E724=2050),0.94,IF(AND(A724="Japan",E724=2035),0.94,IF(AND(A724="Japan",E724=2050),0.92,IF(AND(A724="Russia",E724=2035),0.95,IF(AND(A724="Russia",E724=2050),0.93,IF(AND(A724="China",E724=2035),0.94,IF(AND(A724="China",E724=2050),0.92,IF(AND(A724="India",E724=2035),0.95,IF(AND(A724="India",E724=2050),0.92,IF(AND(A724="Middle East",E724=2035),0.94,IF(AND(A724="Middle East",E724=2050),0.9,IF(AND(A724="Africa",E724=2035),0.94,IF(AND(A724="Africa",E724=2050),0.91,IF(AND(A724="Brazil",E724=2035),0.95,IF(AND(A724="Brazil",E724=2050),0.92,""))))))))))))))))))</f>
        <v>*0.95</v>
      </c>
      <c r="H724" s="0" t="s">
        <v>1575</v>
      </c>
      <c r="I724" s="50" t="s">
        <v>35</v>
      </c>
      <c r="J724" s="0" t="n">
        <v>2050</v>
      </c>
      <c r="K724" s="48" t="str">
        <f aca="false">"*"&amp;IF(AND(A724="EU",J724=2035),0.95,IF(AND(A724="EU",J724=2050),0.93,IF(AND(A724="USA",J724=2035),0.96,IF(AND(A724="USA",J724=2050),0.94,IF(AND(A724="Japan",J724=2035),0.94,IF(AND(A724="Japan",J724=2050),0.92,IF(AND(A724="Russia",J724=2035),0.95,IF(AND(A724="Russia",J724=2050),0.93,IF(AND(A724="China",J724=2035),0.94,IF(AND(A724="China",J724=2050),0.92,IF(AND(A724="India",J724=2035),0.95,IF(AND(A724="India",J724=2050),0.92,IF(AND(A724="Middle East",J724=2035),0.94,IF(AND(A724="Middle East",J724=2050),0.9,IF(AND(A724="Africa",J724=2035),0.94,IF(AND(A724="Africa",J724=2050),0.91,IF(AND(A724="Brazil",J724=2035),0.95,IF(AND(A724="Brazil",J724=2050),0.92,""))))))))))))))))))</f>
        <v>*0.93</v>
      </c>
      <c r="P724" s="41" t="s">
        <v>1575</v>
      </c>
      <c r="Q724" s="52" t="s">
        <v>35</v>
      </c>
      <c r="R724" s="41" t="n">
        <v>2035</v>
      </c>
      <c r="S724" s="53" t="str">
        <f aca="false">"*"&amp;IF(AND(A724="EU",R724=2035),0.95,IF(AND(A724="EU",R724=2050),0.93,IF(AND(A724="USA",R724=2035),0.96,IF(AND(A724="USA",R724=2050),0.93,IF(AND(A724="Japan",R724=2035),0.94,IF(AND(A724="Japan",R724=2050),0.92,IF(AND(A724="Russia",R724=2035),0.95,IF(AND(A724="Russia",R724=2050),0.91,IF(AND(A724="China",R724=2035),0.93,IF(AND(A724="China",R724=2050),0.92,IF(AND(A724="India",R724=2035),0.94,IF(AND(A724="India",R724=2050),0.91,IF(AND(A724="Middle East",R724=2035),0.92,IF(AND(A724="Middle East",R724=2050),0.89,IF(AND(A724="Africa",R724=2035),0.93,IF(AND(A724="Africa",R724=2050),0.9,IF(AND(A724="Brazil",R724=2035),0.95,IF(AND(A724="Brazil",R724=2050),0.92,""))))))))))))))))))</f>
        <v>*0.95</v>
      </c>
      <c r="U724" s="41" t="s">
        <v>1575</v>
      </c>
      <c r="V724" s="52" t="s">
        <v>35</v>
      </c>
      <c r="W724" s="41" t="n">
        <v>2050</v>
      </c>
      <c r="X724" s="53" t="str">
        <f aca="false">"*"&amp;IF(AND(A724="EU",W724=2035),0.95,IF(AND(A724="EU",W724=2050),0.93,IF(AND(A724="USA",W724=2035),0.96,IF(AND(A724="USA",W724=2050),0.93,IF(AND(A724="Japan",W724=2035),0.94,IF(AND(A724="Japan",W724=2050),0.92,IF(AND(A724="Russia",W724=2035),0.95,IF(AND(A724="Russia",W724=2050),0.91,IF(AND(A724="China",W724=2035),0.93,IF(AND(A724="China",W724=2050),0.92,IF(AND(A724="India",W724=2035),0.94,IF(AND(A724="India",W724=2050),0.91,IF(AND(A724="Middle East",W724=2035),0.92,IF(AND(A724="Middle East",W724=2050),0.89,IF(AND(A724="Africa",W724=2035),0.93,IF(AND(A724="Africa",W724=2050),0.9,IF(AND(A724="Brazil",W724=2035),0.95,IF(AND(A724="Brazil",W724=2050),0.92,""))))))))))))))))))</f>
        <v>*0.93</v>
      </c>
      <c r="AC724" s="0" t="s">
        <v>1575</v>
      </c>
      <c r="AD724" s="50" t="s">
        <v>35</v>
      </c>
      <c r="AE724" s="0" t="n">
        <v>2035</v>
      </c>
      <c r="AF724" s="51" t="str">
        <f aca="false">"*"&amp;IF(AND(A724="EU",AE724=2035),0.93,IF(AND(A724="EU",AE724=2050),0.9,IF(AND(A724="USA",AE724=2035),0.92,IF(AND(A724="USA",AE724=2050),0.89,IF(AND(A724="Japan",AE724=2035),0.92,IF(AND(A724="Japan",AE724=2050),0.89,IF(AND(A724="Russia",AE724=2035),0.91,IF(AND(A724="Russia",AE724=2050),0.86,IF(AND(A724="China",AE724=2035),0.91,IF(AND(A724="China",AE724=2050),0.87,IF(AND(A724="India",AE724=2035),0.92,IF(AND(A724="India",AE724=2050),0.87,IF(AND(A724="Middle East",AE724=2035),0.89,IF(AND(A724="Middle East",AE724=2050),0.84,IF(AND(A724="Africa",AE724=2035),0.9,IF(AND(A724="Africa",AE724=2050),0.86,IF(AND(A724="Brazil",AE724=2035),0.93,IF(AND(A724="Brazil",AE724=2050),0.89,""))))))))))))))))))</f>
        <v>*0.93</v>
      </c>
      <c r="AG724" s="51" t="str">
        <f aca="false">AG723</f>
        <v>REZoning_Sol-Win</v>
      </c>
      <c r="AI724" s="0" t="s">
        <v>1575</v>
      </c>
      <c r="AJ724" s="50" t="s">
        <v>35</v>
      </c>
      <c r="AK724" s="0" t="n">
        <v>2050</v>
      </c>
      <c r="AL724" s="51" t="str">
        <f aca="false">"*"&amp;IF(AND(A724="EU",AK724=2035),0.93,IF(AND(A724="EU",AK724=2050),0.9,IF(AND(A724="USA",AK724=2035),0.92,IF(AND(A724="USA",AK724=2050),0.89,IF(AND(A724="Japan",AK724=2035),0.92,IF(AND(A724="Japan",AK724=2050),0.89,IF(AND(A724="Russia",AK724=2035),0.91,IF(AND(A724="Russia",AK724=2050),0.86,IF(AND(A724="China",AK724=2035),0.91,IF(AND(A724="China",AK724=2050),0.87,IF(AND(A724="India",AK724=2035),0.92,IF(AND(A724="India",AK724=2050),0.87,IF(AND(A724="Middle East",AK724=2035),0.89,IF(AND(A724="Middle East",AK724=2050),0.84,IF(AND(A724="Africa",AK724=2035),0.9,IF(AND(A724="Africa",AK724=2050),0.86,IF(AND(A724="Brazil",AK724=2035),0.93,IF(AND(A724="Brazil",AK724=2050),0.89,""))))))))))))))))))</f>
        <v>*0.9</v>
      </c>
      <c r="AM724" s="51" t="str">
        <f aca="false">AM723</f>
        <v>REZoning_Sol-Win</v>
      </c>
      <c r="AP724" s="0" t="s">
        <v>1575</v>
      </c>
      <c r="AQ724" s="0" t="s">
        <v>35</v>
      </c>
      <c r="AR724" s="0" t="n">
        <v>2100</v>
      </c>
      <c r="AS724" s="0" t="s">
        <v>874</v>
      </c>
      <c r="AT724" s="0" t="s">
        <v>36</v>
      </c>
    </row>
    <row r="725" customFormat="false" ht="28.5" hidden="false" customHeight="true" outlineLevel="0" collapsed="false">
      <c r="A725" s="3" t="s">
        <v>51</v>
      </c>
      <c r="C725" s="0" t="s">
        <v>1576</v>
      </c>
      <c r="D725" s="50" t="s">
        <v>35</v>
      </c>
      <c r="E725" s="0" t="n">
        <v>2035</v>
      </c>
      <c r="F725" s="51" t="str">
        <f aca="false">"*"&amp;IF(AND(A725="EU",E725=2035),0.95,IF(AND(A725="EU",E725=2050),0.93,IF(AND(A725="USA",E725=2035),0.96,IF(AND(A725="USA",E725=2050),0.94,IF(AND(A725="Japan",E725=2035),0.94,IF(AND(A725="Japan",E725=2050),0.92,IF(AND(A725="Russia",E725=2035),0.95,IF(AND(A725="Russia",E725=2050),0.93,IF(AND(A725="China",E725=2035),0.94,IF(AND(A725="China",E725=2050),0.92,IF(AND(A725="India",E725=2035),0.95,IF(AND(A725="India",E725=2050),0.92,IF(AND(A725="Middle East",E725=2035),0.94,IF(AND(A725="Middle East",E725=2050),0.9,IF(AND(A725="Africa",E725=2035),0.94,IF(AND(A725="Africa",E725=2050),0.91,IF(AND(A725="Brazil",E725=2035),0.95,IF(AND(A725="Brazil",E725=2050),0.92,""))))))))))))))))))</f>
        <v>*0.95</v>
      </c>
      <c r="H725" s="0" t="s">
        <v>1576</v>
      </c>
      <c r="I725" s="50" t="s">
        <v>35</v>
      </c>
      <c r="J725" s="0" t="n">
        <v>2050</v>
      </c>
      <c r="K725" s="48" t="str">
        <f aca="false">"*"&amp;IF(AND(A725="EU",J725=2035),0.95,IF(AND(A725="EU",J725=2050),0.93,IF(AND(A725="USA",J725=2035),0.96,IF(AND(A725="USA",J725=2050),0.94,IF(AND(A725="Japan",J725=2035),0.94,IF(AND(A725="Japan",J725=2050),0.92,IF(AND(A725="Russia",J725=2035),0.95,IF(AND(A725="Russia",J725=2050),0.93,IF(AND(A725="China",J725=2035),0.94,IF(AND(A725="China",J725=2050),0.92,IF(AND(A725="India",J725=2035),0.95,IF(AND(A725="India",J725=2050),0.92,IF(AND(A725="Middle East",J725=2035),0.94,IF(AND(A725="Middle East",J725=2050),0.9,IF(AND(A725="Africa",J725=2035),0.94,IF(AND(A725="Africa",J725=2050),0.91,IF(AND(A725="Brazil",J725=2035),0.95,IF(AND(A725="Brazil",J725=2050),0.92,""))))))))))))))))))</f>
        <v>*0.93</v>
      </c>
      <c r="P725" s="41" t="s">
        <v>1576</v>
      </c>
      <c r="Q725" s="52" t="s">
        <v>35</v>
      </c>
      <c r="R725" s="41" t="n">
        <v>2035</v>
      </c>
      <c r="S725" s="53" t="str">
        <f aca="false">"*"&amp;IF(AND(A725="EU",R725=2035),0.95,IF(AND(A725="EU",R725=2050),0.93,IF(AND(A725="USA",R725=2035),0.96,IF(AND(A725="USA",R725=2050),0.93,IF(AND(A725="Japan",R725=2035),0.94,IF(AND(A725="Japan",R725=2050),0.92,IF(AND(A725="Russia",R725=2035),0.95,IF(AND(A725="Russia",R725=2050),0.91,IF(AND(A725="China",R725=2035),0.93,IF(AND(A725="China",R725=2050),0.92,IF(AND(A725="India",R725=2035),0.94,IF(AND(A725="India",R725=2050),0.91,IF(AND(A725="Middle East",R725=2035),0.92,IF(AND(A725="Middle East",R725=2050),0.89,IF(AND(A725="Africa",R725=2035),0.93,IF(AND(A725="Africa",R725=2050),0.9,IF(AND(A725="Brazil",R725=2035),0.95,IF(AND(A725="Brazil",R725=2050),0.92,""))))))))))))))))))</f>
        <v>*0.95</v>
      </c>
      <c r="U725" s="41" t="s">
        <v>1576</v>
      </c>
      <c r="V725" s="52" t="s">
        <v>35</v>
      </c>
      <c r="W725" s="41" t="n">
        <v>2050</v>
      </c>
      <c r="X725" s="53" t="str">
        <f aca="false">"*"&amp;IF(AND(A725="EU",W725=2035),0.95,IF(AND(A725="EU",W725=2050),0.93,IF(AND(A725="USA",W725=2035),0.96,IF(AND(A725="USA",W725=2050),0.93,IF(AND(A725="Japan",W725=2035),0.94,IF(AND(A725="Japan",W725=2050),0.92,IF(AND(A725="Russia",W725=2035),0.95,IF(AND(A725="Russia",W725=2050),0.91,IF(AND(A725="China",W725=2035),0.93,IF(AND(A725="China",W725=2050),0.92,IF(AND(A725="India",W725=2035),0.94,IF(AND(A725="India",W725=2050),0.91,IF(AND(A725="Middle East",W725=2035),0.92,IF(AND(A725="Middle East",W725=2050),0.89,IF(AND(A725="Africa",W725=2035),0.93,IF(AND(A725="Africa",W725=2050),0.9,IF(AND(A725="Brazil",W725=2035),0.95,IF(AND(A725="Brazil",W725=2050),0.92,""))))))))))))))))))</f>
        <v>*0.93</v>
      </c>
      <c r="AC725" s="0" t="s">
        <v>1576</v>
      </c>
      <c r="AD725" s="50" t="s">
        <v>35</v>
      </c>
      <c r="AE725" s="0" t="n">
        <v>2035</v>
      </c>
      <c r="AF725" s="51" t="str">
        <f aca="false">"*"&amp;IF(AND(A725="EU",AE725=2035),0.93,IF(AND(A725="EU",AE725=2050),0.9,IF(AND(A725="USA",AE725=2035),0.92,IF(AND(A725="USA",AE725=2050),0.89,IF(AND(A725="Japan",AE725=2035),0.92,IF(AND(A725="Japan",AE725=2050),0.89,IF(AND(A725="Russia",AE725=2035),0.91,IF(AND(A725="Russia",AE725=2050),0.86,IF(AND(A725="China",AE725=2035),0.91,IF(AND(A725="China",AE725=2050),0.87,IF(AND(A725="India",AE725=2035),0.92,IF(AND(A725="India",AE725=2050),0.87,IF(AND(A725="Middle East",AE725=2035),0.89,IF(AND(A725="Middle East",AE725=2050),0.84,IF(AND(A725="Africa",AE725=2035),0.9,IF(AND(A725="Africa",AE725=2050),0.86,IF(AND(A725="Brazil",AE725=2035),0.93,IF(AND(A725="Brazil",AE725=2050),0.89,""))))))))))))))))))</f>
        <v>*0.93</v>
      </c>
      <c r="AG725" s="51" t="str">
        <f aca="false">AG724</f>
        <v>REZoning_Sol-Win</v>
      </c>
      <c r="AI725" s="0" t="s">
        <v>1576</v>
      </c>
      <c r="AJ725" s="50" t="s">
        <v>35</v>
      </c>
      <c r="AK725" s="0" t="n">
        <v>2050</v>
      </c>
      <c r="AL725" s="51" t="str">
        <f aca="false">"*"&amp;IF(AND(A725="EU",AK725=2035),0.93,IF(AND(A725="EU",AK725=2050),0.9,IF(AND(A725="USA",AK725=2035),0.92,IF(AND(A725="USA",AK725=2050),0.89,IF(AND(A725="Japan",AK725=2035),0.92,IF(AND(A725="Japan",AK725=2050),0.89,IF(AND(A725="Russia",AK725=2035),0.91,IF(AND(A725="Russia",AK725=2050),0.86,IF(AND(A725="China",AK725=2035),0.91,IF(AND(A725="China",AK725=2050),0.87,IF(AND(A725="India",AK725=2035),0.92,IF(AND(A725="India",AK725=2050),0.87,IF(AND(A725="Middle East",AK725=2035),0.89,IF(AND(A725="Middle East",AK725=2050),0.84,IF(AND(A725="Africa",AK725=2035),0.9,IF(AND(A725="Africa",AK725=2050),0.86,IF(AND(A725="Brazil",AK725=2035),0.93,IF(AND(A725="Brazil",AK725=2050),0.89,""))))))))))))))))))</f>
        <v>*0.9</v>
      </c>
      <c r="AM725" s="51" t="str">
        <f aca="false">AM724</f>
        <v>REZoning_Sol-Win</v>
      </c>
      <c r="AP725" s="0" t="s">
        <v>1576</v>
      </c>
      <c r="AQ725" s="0" t="s">
        <v>35</v>
      </c>
      <c r="AR725" s="0" t="n">
        <v>2100</v>
      </c>
      <c r="AS725" s="0" t="s">
        <v>874</v>
      </c>
      <c r="AT725" s="0" t="s">
        <v>36</v>
      </c>
    </row>
    <row r="726" customFormat="false" ht="28.5" hidden="false" customHeight="true" outlineLevel="0" collapsed="false">
      <c r="A726" s="3" t="s">
        <v>51</v>
      </c>
      <c r="C726" s="0" t="s">
        <v>1577</v>
      </c>
      <c r="D726" s="50" t="s">
        <v>35</v>
      </c>
      <c r="E726" s="0" t="n">
        <v>2035</v>
      </c>
      <c r="F726" s="51" t="str">
        <f aca="false">"*"&amp;IF(AND(A726="EU",E726=2035),0.95,IF(AND(A726="EU",E726=2050),0.93,IF(AND(A726="USA",E726=2035),0.96,IF(AND(A726="USA",E726=2050),0.94,IF(AND(A726="Japan",E726=2035),0.94,IF(AND(A726="Japan",E726=2050),0.92,IF(AND(A726="Russia",E726=2035),0.95,IF(AND(A726="Russia",E726=2050),0.93,IF(AND(A726="China",E726=2035),0.94,IF(AND(A726="China",E726=2050),0.92,IF(AND(A726="India",E726=2035),0.95,IF(AND(A726="India",E726=2050),0.92,IF(AND(A726="Middle East",E726=2035),0.94,IF(AND(A726="Middle East",E726=2050),0.9,IF(AND(A726="Africa",E726=2035),0.94,IF(AND(A726="Africa",E726=2050),0.91,IF(AND(A726="Brazil",E726=2035),0.95,IF(AND(A726="Brazil",E726=2050),0.92,""))))))))))))))))))</f>
        <v>*0.95</v>
      </c>
      <c r="H726" s="0" t="s">
        <v>1577</v>
      </c>
      <c r="I726" s="50" t="s">
        <v>35</v>
      </c>
      <c r="J726" s="0" t="n">
        <v>2050</v>
      </c>
      <c r="K726" s="48" t="str">
        <f aca="false">"*"&amp;IF(AND(A726="EU",J726=2035),0.95,IF(AND(A726="EU",J726=2050),0.93,IF(AND(A726="USA",J726=2035),0.96,IF(AND(A726="USA",J726=2050),0.94,IF(AND(A726="Japan",J726=2035),0.94,IF(AND(A726="Japan",J726=2050),0.92,IF(AND(A726="Russia",J726=2035),0.95,IF(AND(A726="Russia",J726=2050),0.93,IF(AND(A726="China",J726=2035),0.94,IF(AND(A726="China",J726=2050),0.92,IF(AND(A726="India",J726=2035),0.95,IF(AND(A726="India",J726=2050),0.92,IF(AND(A726="Middle East",J726=2035),0.94,IF(AND(A726="Middle East",J726=2050),0.9,IF(AND(A726="Africa",J726=2035),0.94,IF(AND(A726="Africa",J726=2050),0.91,IF(AND(A726="Brazil",J726=2035),0.95,IF(AND(A726="Brazil",J726=2050),0.92,""))))))))))))))))))</f>
        <v>*0.93</v>
      </c>
      <c r="P726" s="41" t="s">
        <v>1577</v>
      </c>
      <c r="Q726" s="52" t="s">
        <v>35</v>
      </c>
      <c r="R726" s="41" t="n">
        <v>2035</v>
      </c>
      <c r="S726" s="53" t="str">
        <f aca="false">"*"&amp;IF(AND(A726="EU",R726=2035),0.95,IF(AND(A726="EU",R726=2050),0.93,IF(AND(A726="USA",R726=2035),0.96,IF(AND(A726="USA",R726=2050),0.93,IF(AND(A726="Japan",R726=2035),0.94,IF(AND(A726="Japan",R726=2050),0.92,IF(AND(A726="Russia",R726=2035),0.95,IF(AND(A726="Russia",R726=2050),0.91,IF(AND(A726="China",R726=2035),0.93,IF(AND(A726="China",R726=2050),0.92,IF(AND(A726="India",R726=2035),0.94,IF(AND(A726="India",R726=2050),0.91,IF(AND(A726="Middle East",R726=2035),0.92,IF(AND(A726="Middle East",R726=2050),0.89,IF(AND(A726="Africa",R726=2035),0.93,IF(AND(A726="Africa",R726=2050),0.9,IF(AND(A726="Brazil",R726=2035),0.95,IF(AND(A726="Brazil",R726=2050),0.92,""))))))))))))))))))</f>
        <v>*0.95</v>
      </c>
      <c r="U726" s="41" t="s">
        <v>1577</v>
      </c>
      <c r="V726" s="52" t="s">
        <v>35</v>
      </c>
      <c r="W726" s="41" t="n">
        <v>2050</v>
      </c>
      <c r="X726" s="53" t="str">
        <f aca="false">"*"&amp;IF(AND(A726="EU",W726=2035),0.95,IF(AND(A726="EU",W726=2050),0.93,IF(AND(A726="USA",W726=2035),0.96,IF(AND(A726="USA",W726=2050),0.93,IF(AND(A726="Japan",W726=2035),0.94,IF(AND(A726="Japan",W726=2050),0.92,IF(AND(A726="Russia",W726=2035),0.95,IF(AND(A726="Russia",W726=2050),0.91,IF(AND(A726="China",W726=2035),0.93,IF(AND(A726="China",W726=2050),0.92,IF(AND(A726="India",W726=2035),0.94,IF(AND(A726="India",W726=2050),0.91,IF(AND(A726="Middle East",W726=2035),0.92,IF(AND(A726="Middle East",W726=2050),0.89,IF(AND(A726="Africa",W726=2035),0.93,IF(AND(A726="Africa",W726=2050),0.9,IF(AND(A726="Brazil",W726=2035),0.95,IF(AND(A726="Brazil",W726=2050),0.92,""))))))))))))))))))</f>
        <v>*0.93</v>
      </c>
      <c r="AC726" s="0" t="s">
        <v>1577</v>
      </c>
      <c r="AD726" s="50" t="s">
        <v>35</v>
      </c>
      <c r="AE726" s="0" t="n">
        <v>2035</v>
      </c>
      <c r="AF726" s="51" t="str">
        <f aca="false">"*"&amp;IF(AND(A726="EU",AE726=2035),0.93,IF(AND(A726="EU",AE726=2050),0.9,IF(AND(A726="USA",AE726=2035),0.92,IF(AND(A726="USA",AE726=2050),0.89,IF(AND(A726="Japan",AE726=2035),0.92,IF(AND(A726="Japan",AE726=2050),0.89,IF(AND(A726="Russia",AE726=2035),0.91,IF(AND(A726="Russia",AE726=2050),0.86,IF(AND(A726="China",AE726=2035),0.91,IF(AND(A726="China",AE726=2050),0.87,IF(AND(A726="India",AE726=2035),0.92,IF(AND(A726="India",AE726=2050),0.87,IF(AND(A726="Middle East",AE726=2035),0.89,IF(AND(A726="Middle East",AE726=2050),0.84,IF(AND(A726="Africa",AE726=2035),0.9,IF(AND(A726="Africa",AE726=2050),0.86,IF(AND(A726="Brazil",AE726=2035),0.93,IF(AND(A726="Brazil",AE726=2050),0.89,""))))))))))))))))))</f>
        <v>*0.93</v>
      </c>
      <c r="AG726" s="51" t="str">
        <f aca="false">AG725</f>
        <v>REZoning_Sol-Win</v>
      </c>
      <c r="AI726" s="0" t="s">
        <v>1577</v>
      </c>
      <c r="AJ726" s="50" t="s">
        <v>35</v>
      </c>
      <c r="AK726" s="0" t="n">
        <v>2050</v>
      </c>
      <c r="AL726" s="51" t="str">
        <f aca="false">"*"&amp;IF(AND(A726="EU",AK726=2035),0.93,IF(AND(A726="EU",AK726=2050),0.9,IF(AND(A726="USA",AK726=2035),0.92,IF(AND(A726="USA",AK726=2050),0.89,IF(AND(A726="Japan",AK726=2035),0.92,IF(AND(A726="Japan",AK726=2050),0.89,IF(AND(A726="Russia",AK726=2035),0.91,IF(AND(A726="Russia",AK726=2050),0.86,IF(AND(A726="China",AK726=2035),0.91,IF(AND(A726="China",AK726=2050),0.87,IF(AND(A726="India",AK726=2035),0.92,IF(AND(A726="India",AK726=2050),0.87,IF(AND(A726="Middle East",AK726=2035),0.89,IF(AND(A726="Middle East",AK726=2050),0.84,IF(AND(A726="Africa",AK726=2035),0.9,IF(AND(A726="Africa",AK726=2050),0.86,IF(AND(A726="Brazil",AK726=2035),0.93,IF(AND(A726="Brazil",AK726=2050),0.89,""))))))))))))))))))</f>
        <v>*0.9</v>
      </c>
      <c r="AM726" s="51" t="str">
        <f aca="false">AM725</f>
        <v>REZoning_Sol-Win</v>
      </c>
      <c r="AP726" s="0" t="s">
        <v>1577</v>
      </c>
      <c r="AQ726" s="0" t="s">
        <v>35</v>
      </c>
      <c r="AR726" s="0" t="n">
        <v>2100</v>
      </c>
      <c r="AS726" s="0" t="s">
        <v>874</v>
      </c>
      <c r="AT726" s="0" t="s">
        <v>36</v>
      </c>
    </row>
    <row r="727" customFormat="false" ht="28.5" hidden="false" customHeight="true" outlineLevel="0" collapsed="false">
      <c r="A727" s="3" t="s">
        <v>51</v>
      </c>
      <c r="C727" s="0" t="s">
        <v>1578</v>
      </c>
      <c r="D727" s="50" t="s">
        <v>35</v>
      </c>
      <c r="E727" s="0" t="n">
        <v>2035</v>
      </c>
      <c r="F727" s="51" t="str">
        <f aca="false">"*"&amp;IF(AND(A727="EU",E727=2035),0.95,IF(AND(A727="EU",E727=2050),0.93,IF(AND(A727="USA",E727=2035),0.96,IF(AND(A727="USA",E727=2050),0.94,IF(AND(A727="Japan",E727=2035),0.94,IF(AND(A727="Japan",E727=2050),0.92,IF(AND(A727="Russia",E727=2035),0.95,IF(AND(A727="Russia",E727=2050),0.93,IF(AND(A727="China",E727=2035),0.94,IF(AND(A727="China",E727=2050),0.92,IF(AND(A727="India",E727=2035),0.95,IF(AND(A727="India",E727=2050),0.92,IF(AND(A727="Middle East",E727=2035),0.94,IF(AND(A727="Middle East",E727=2050),0.9,IF(AND(A727="Africa",E727=2035),0.94,IF(AND(A727="Africa",E727=2050),0.91,IF(AND(A727="Brazil",E727=2035),0.95,IF(AND(A727="Brazil",E727=2050),0.92,""))))))))))))))))))</f>
        <v>*0.95</v>
      </c>
      <c r="H727" s="0" t="s">
        <v>1578</v>
      </c>
      <c r="I727" s="50" t="s">
        <v>35</v>
      </c>
      <c r="J727" s="0" t="n">
        <v>2050</v>
      </c>
      <c r="K727" s="48" t="str">
        <f aca="false">"*"&amp;IF(AND(A727="EU",J727=2035),0.95,IF(AND(A727="EU",J727=2050),0.93,IF(AND(A727="USA",J727=2035),0.96,IF(AND(A727="USA",J727=2050),0.94,IF(AND(A727="Japan",J727=2035),0.94,IF(AND(A727="Japan",J727=2050),0.92,IF(AND(A727="Russia",J727=2035),0.95,IF(AND(A727="Russia",J727=2050),0.93,IF(AND(A727="China",J727=2035),0.94,IF(AND(A727="China",J727=2050),0.92,IF(AND(A727="India",J727=2035),0.95,IF(AND(A727="India",J727=2050),0.92,IF(AND(A727="Middle East",J727=2035),0.94,IF(AND(A727="Middle East",J727=2050),0.9,IF(AND(A727="Africa",J727=2035),0.94,IF(AND(A727="Africa",J727=2050),0.91,IF(AND(A727="Brazil",J727=2035),0.95,IF(AND(A727="Brazil",J727=2050),0.92,""))))))))))))))))))</f>
        <v>*0.93</v>
      </c>
      <c r="P727" s="41" t="s">
        <v>1578</v>
      </c>
      <c r="Q727" s="52" t="s">
        <v>35</v>
      </c>
      <c r="R727" s="41" t="n">
        <v>2035</v>
      </c>
      <c r="S727" s="53" t="str">
        <f aca="false">"*"&amp;IF(AND(A727="EU",R727=2035),0.95,IF(AND(A727="EU",R727=2050),0.93,IF(AND(A727="USA",R727=2035),0.96,IF(AND(A727="USA",R727=2050),0.93,IF(AND(A727="Japan",R727=2035),0.94,IF(AND(A727="Japan",R727=2050),0.92,IF(AND(A727="Russia",R727=2035),0.95,IF(AND(A727="Russia",R727=2050),0.91,IF(AND(A727="China",R727=2035),0.93,IF(AND(A727="China",R727=2050),0.92,IF(AND(A727="India",R727=2035),0.94,IF(AND(A727="India",R727=2050),0.91,IF(AND(A727="Middle East",R727=2035),0.92,IF(AND(A727="Middle East",R727=2050),0.89,IF(AND(A727="Africa",R727=2035),0.93,IF(AND(A727="Africa",R727=2050),0.9,IF(AND(A727="Brazil",R727=2035),0.95,IF(AND(A727="Brazil",R727=2050),0.92,""))))))))))))))))))</f>
        <v>*0.95</v>
      </c>
      <c r="U727" s="41" t="s">
        <v>1578</v>
      </c>
      <c r="V727" s="52" t="s">
        <v>35</v>
      </c>
      <c r="W727" s="41" t="n">
        <v>2050</v>
      </c>
      <c r="X727" s="53" t="str">
        <f aca="false">"*"&amp;IF(AND(A727="EU",W727=2035),0.95,IF(AND(A727="EU",W727=2050),0.93,IF(AND(A727="USA",W727=2035),0.96,IF(AND(A727="USA",W727=2050),0.93,IF(AND(A727="Japan",W727=2035),0.94,IF(AND(A727="Japan",W727=2050),0.92,IF(AND(A727="Russia",W727=2035),0.95,IF(AND(A727="Russia",W727=2050),0.91,IF(AND(A727="China",W727=2035),0.93,IF(AND(A727="China",W727=2050),0.92,IF(AND(A727="India",W727=2035),0.94,IF(AND(A727="India",W727=2050),0.91,IF(AND(A727="Middle East",W727=2035),0.92,IF(AND(A727="Middle East",W727=2050),0.89,IF(AND(A727="Africa",W727=2035),0.93,IF(AND(A727="Africa",W727=2050),0.9,IF(AND(A727="Brazil",W727=2035),0.95,IF(AND(A727="Brazil",W727=2050),0.92,""))))))))))))))))))</f>
        <v>*0.93</v>
      </c>
      <c r="AC727" s="0" t="s">
        <v>1578</v>
      </c>
      <c r="AD727" s="50" t="s">
        <v>35</v>
      </c>
      <c r="AE727" s="0" t="n">
        <v>2035</v>
      </c>
      <c r="AF727" s="51" t="str">
        <f aca="false">"*"&amp;IF(AND(A727="EU",AE727=2035),0.93,IF(AND(A727="EU",AE727=2050),0.9,IF(AND(A727="USA",AE727=2035),0.92,IF(AND(A727="USA",AE727=2050),0.89,IF(AND(A727="Japan",AE727=2035),0.92,IF(AND(A727="Japan",AE727=2050),0.89,IF(AND(A727="Russia",AE727=2035),0.91,IF(AND(A727="Russia",AE727=2050),0.86,IF(AND(A727="China",AE727=2035),0.91,IF(AND(A727="China",AE727=2050),0.87,IF(AND(A727="India",AE727=2035),0.92,IF(AND(A727="India",AE727=2050),0.87,IF(AND(A727="Middle East",AE727=2035),0.89,IF(AND(A727="Middle East",AE727=2050),0.84,IF(AND(A727="Africa",AE727=2035),0.9,IF(AND(A727="Africa",AE727=2050),0.86,IF(AND(A727="Brazil",AE727=2035),0.93,IF(AND(A727="Brazil",AE727=2050),0.89,""))))))))))))))))))</f>
        <v>*0.93</v>
      </c>
      <c r="AG727" s="51" t="str">
        <f aca="false">AG726</f>
        <v>REZoning_Sol-Win</v>
      </c>
      <c r="AI727" s="0" t="s">
        <v>1578</v>
      </c>
      <c r="AJ727" s="50" t="s">
        <v>35</v>
      </c>
      <c r="AK727" s="0" t="n">
        <v>2050</v>
      </c>
      <c r="AL727" s="51" t="str">
        <f aca="false">"*"&amp;IF(AND(A727="EU",AK727=2035),0.93,IF(AND(A727="EU",AK727=2050),0.9,IF(AND(A727="USA",AK727=2035),0.92,IF(AND(A727="USA",AK727=2050),0.89,IF(AND(A727="Japan",AK727=2035),0.92,IF(AND(A727="Japan",AK727=2050),0.89,IF(AND(A727="Russia",AK727=2035),0.91,IF(AND(A727="Russia",AK727=2050),0.86,IF(AND(A727="China",AK727=2035),0.91,IF(AND(A727="China",AK727=2050),0.87,IF(AND(A727="India",AK727=2035),0.92,IF(AND(A727="India",AK727=2050),0.87,IF(AND(A727="Middle East",AK727=2035),0.89,IF(AND(A727="Middle East",AK727=2050),0.84,IF(AND(A727="Africa",AK727=2035),0.9,IF(AND(A727="Africa",AK727=2050),0.86,IF(AND(A727="Brazil",AK727=2035),0.93,IF(AND(A727="Brazil",AK727=2050),0.89,""))))))))))))))))))</f>
        <v>*0.9</v>
      </c>
      <c r="AM727" s="51" t="str">
        <f aca="false">AM726</f>
        <v>REZoning_Sol-Win</v>
      </c>
      <c r="AP727" s="0" t="s">
        <v>1578</v>
      </c>
      <c r="AQ727" s="0" t="s">
        <v>35</v>
      </c>
      <c r="AR727" s="0" t="n">
        <v>2100</v>
      </c>
      <c r="AS727" s="0" t="s">
        <v>874</v>
      </c>
      <c r="AT727" s="0" t="s">
        <v>36</v>
      </c>
    </row>
    <row r="728" customFormat="false" ht="28.5" hidden="false" customHeight="true" outlineLevel="0" collapsed="false">
      <c r="A728" s="3" t="s">
        <v>51</v>
      </c>
      <c r="C728" s="0" t="s">
        <v>1579</v>
      </c>
      <c r="D728" s="50" t="s">
        <v>35</v>
      </c>
      <c r="E728" s="0" t="n">
        <v>2035</v>
      </c>
      <c r="F728" s="51" t="str">
        <f aca="false">"*"&amp;IF(AND(A728="EU",E728=2035),0.95,IF(AND(A728="EU",E728=2050),0.93,IF(AND(A728="USA",E728=2035),0.96,IF(AND(A728="USA",E728=2050),0.94,IF(AND(A728="Japan",E728=2035),0.94,IF(AND(A728="Japan",E728=2050),0.92,IF(AND(A728="Russia",E728=2035),0.95,IF(AND(A728="Russia",E728=2050),0.93,IF(AND(A728="China",E728=2035),0.94,IF(AND(A728="China",E728=2050),0.92,IF(AND(A728="India",E728=2035),0.95,IF(AND(A728="India",E728=2050),0.92,IF(AND(A728="Middle East",E728=2035),0.94,IF(AND(A728="Middle East",E728=2050),0.9,IF(AND(A728="Africa",E728=2035),0.94,IF(AND(A728="Africa",E728=2050),0.91,IF(AND(A728="Brazil",E728=2035),0.95,IF(AND(A728="Brazil",E728=2050),0.92,""))))))))))))))))))</f>
        <v>*0.95</v>
      </c>
      <c r="H728" s="0" t="s">
        <v>1579</v>
      </c>
      <c r="I728" s="50" t="s">
        <v>35</v>
      </c>
      <c r="J728" s="0" t="n">
        <v>2050</v>
      </c>
      <c r="K728" s="48" t="str">
        <f aca="false">"*"&amp;IF(AND(A728="EU",J728=2035),0.95,IF(AND(A728="EU",J728=2050),0.93,IF(AND(A728="USA",J728=2035),0.96,IF(AND(A728="USA",J728=2050),0.94,IF(AND(A728="Japan",J728=2035),0.94,IF(AND(A728="Japan",J728=2050),0.92,IF(AND(A728="Russia",J728=2035),0.95,IF(AND(A728="Russia",J728=2050),0.93,IF(AND(A728="China",J728=2035),0.94,IF(AND(A728="China",J728=2050),0.92,IF(AND(A728="India",J728=2035),0.95,IF(AND(A728="India",J728=2050),0.92,IF(AND(A728="Middle East",J728=2035),0.94,IF(AND(A728="Middle East",J728=2050),0.9,IF(AND(A728="Africa",J728=2035),0.94,IF(AND(A728="Africa",J728=2050),0.91,IF(AND(A728="Brazil",J728=2035),0.95,IF(AND(A728="Brazil",J728=2050),0.92,""))))))))))))))))))</f>
        <v>*0.93</v>
      </c>
      <c r="P728" s="41" t="s">
        <v>1579</v>
      </c>
      <c r="Q728" s="52" t="s">
        <v>35</v>
      </c>
      <c r="R728" s="41" t="n">
        <v>2035</v>
      </c>
      <c r="S728" s="53" t="str">
        <f aca="false">"*"&amp;IF(AND(A728="EU",R728=2035),0.95,IF(AND(A728="EU",R728=2050),0.93,IF(AND(A728="USA",R728=2035),0.96,IF(AND(A728="USA",R728=2050),0.93,IF(AND(A728="Japan",R728=2035),0.94,IF(AND(A728="Japan",R728=2050),0.92,IF(AND(A728="Russia",R728=2035),0.95,IF(AND(A728="Russia",R728=2050),0.91,IF(AND(A728="China",R728=2035),0.93,IF(AND(A728="China",R728=2050),0.92,IF(AND(A728="India",R728=2035),0.94,IF(AND(A728="India",R728=2050),0.91,IF(AND(A728="Middle East",R728=2035),0.92,IF(AND(A728="Middle East",R728=2050),0.89,IF(AND(A728="Africa",R728=2035),0.93,IF(AND(A728="Africa",R728=2050),0.9,IF(AND(A728="Brazil",R728=2035),0.95,IF(AND(A728="Brazil",R728=2050),0.92,""))))))))))))))))))</f>
        <v>*0.95</v>
      </c>
      <c r="U728" s="41" t="s">
        <v>1579</v>
      </c>
      <c r="V728" s="52" t="s">
        <v>35</v>
      </c>
      <c r="W728" s="41" t="n">
        <v>2050</v>
      </c>
      <c r="X728" s="53" t="str">
        <f aca="false">"*"&amp;IF(AND(A728="EU",W728=2035),0.95,IF(AND(A728="EU",W728=2050),0.93,IF(AND(A728="USA",W728=2035),0.96,IF(AND(A728="USA",W728=2050),0.93,IF(AND(A728="Japan",W728=2035),0.94,IF(AND(A728="Japan",W728=2050),0.92,IF(AND(A728="Russia",W728=2035),0.95,IF(AND(A728="Russia",W728=2050),0.91,IF(AND(A728="China",W728=2035),0.93,IF(AND(A728="China",W728=2050),0.92,IF(AND(A728="India",W728=2035),0.94,IF(AND(A728="India",W728=2050),0.91,IF(AND(A728="Middle East",W728=2035),0.92,IF(AND(A728="Middle East",W728=2050),0.89,IF(AND(A728="Africa",W728=2035),0.93,IF(AND(A728="Africa",W728=2050),0.9,IF(AND(A728="Brazil",W728=2035),0.95,IF(AND(A728="Brazil",W728=2050),0.92,""))))))))))))))))))</f>
        <v>*0.93</v>
      </c>
      <c r="AC728" s="0" t="s">
        <v>1579</v>
      </c>
      <c r="AD728" s="50" t="s">
        <v>35</v>
      </c>
      <c r="AE728" s="0" t="n">
        <v>2035</v>
      </c>
      <c r="AF728" s="51" t="str">
        <f aca="false">"*"&amp;IF(AND(A728="EU",AE728=2035),0.93,IF(AND(A728="EU",AE728=2050),0.9,IF(AND(A728="USA",AE728=2035),0.92,IF(AND(A728="USA",AE728=2050),0.89,IF(AND(A728="Japan",AE728=2035),0.92,IF(AND(A728="Japan",AE728=2050),0.89,IF(AND(A728="Russia",AE728=2035),0.91,IF(AND(A728="Russia",AE728=2050),0.86,IF(AND(A728="China",AE728=2035),0.91,IF(AND(A728="China",AE728=2050),0.87,IF(AND(A728="India",AE728=2035),0.92,IF(AND(A728="India",AE728=2050),0.87,IF(AND(A728="Middle East",AE728=2035),0.89,IF(AND(A728="Middle East",AE728=2050),0.84,IF(AND(A728="Africa",AE728=2035),0.9,IF(AND(A728="Africa",AE728=2050),0.86,IF(AND(A728="Brazil",AE728=2035),0.93,IF(AND(A728="Brazil",AE728=2050),0.89,""))))))))))))))))))</f>
        <v>*0.93</v>
      </c>
      <c r="AG728" s="51" t="str">
        <f aca="false">AG727</f>
        <v>REZoning_Sol-Win</v>
      </c>
      <c r="AI728" s="0" t="s">
        <v>1579</v>
      </c>
      <c r="AJ728" s="50" t="s">
        <v>35</v>
      </c>
      <c r="AK728" s="0" t="n">
        <v>2050</v>
      </c>
      <c r="AL728" s="51" t="str">
        <f aca="false">"*"&amp;IF(AND(A728="EU",AK728=2035),0.93,IF(AND(A728="EU",AK728=2050),0.9,IF(AND(A728="USA",AK728=2035),0.92,IF(AND(A728="USA",AK728=2050),0.89,IF(AND(A728="Japan",AK728=2035),0.92,IF(AND(A728="Japan",AK728=2050),0.89,IF(AND(A728="Russia",AK728=2035),0.91,IF(AND(A728="Russia",AK728=2050),0.86,IF(AND(A728="China",AK728=2035),0.91,IF(AND(A728="China",AK728=2050),0.87,IF(AND(A728="India",AK728=2035),0.92,IF(AND(A728="India",AK728=2050),0.87,IF(AND(A728="Middle East",AK728=2035),0.89,IF(AND(A728="Middle East",AK728=2050),0.84,IF(AND(A728="Africa",AK728=2035),0.9,IF(AND(A728="Africa",AK728=2050),0.86,IF(AND(A728="Brazil",AK728=2035),0.93,IF(AND(A728="Brazil",AK728=2050),0.89,""))))))))))))))))))</f>
        <v>*0.9</v>
      </c>
      <c r="AM728" s="51" t="str">
        <f aca="false">AM727</f>
        <v>REZoning_Sol-Win</v>
      </c>
      <c r="AP728" s="0" t="s">
        <v>1579</v>
      </c>
      <c r="AQ728" s="0" t="s">
        <v>35</v>
      </c>
      <c r="AR728" s="0" t="n">
        <v>2100</v>
      </c>
      <c r="AS728" s="0" t="s">
        <v>874</v>
      </c>
      <c r="AT728" s="0" t="s">
        <v>36</v>
      </c>
    </row>
    <row r="729" customFormat="false" ht="28.5" hidden="false" customHeight="true" outlineLevel="0" collapsed="false">
      <c r="A729" s="3" t="s">
        <v>51</v>
      </c>
      <c r="C729" s="0" t="s">
        <v>1580</v>
      </c>
      <c r="D729" s="50" t="s">
        <v>35</v>
      </c>
      <c r="E729" s="0" t="n">
        <v>2035</v>
      </c>
      <c r="F729" s="51" t="str">
        <f aca="false">"*"&amp;IF(AND(A729="EU",E729=2035),0.95,IF(AND(A729="EU",E729=2050),0.93,IF(AND(A729="USA",E729=2035),0.96,IF(AND(A729="USA",E729=2050),0.94,IF(AND(A729="Japan",E729=2035),0.94,IF(AND(A729="Japan",E729=2050),0.92,IF(AND(A729="Russia",E729=2035),0.95,IF(AND(A729="Russia",E729=2050),0.93,IF(AND(A729="China",E729=2035),0.94,IF(AND(A729="China",E729=2050),0.92,IF(AND(A729="India",E729=2035),0.95,IF(AND(A729="India",E729=2050),0.92,IF(AND(A729="Middle East",E729=2035),0.94,IF(AND(A729="Middle East",E729=2050),0.9,IF(AND(A729="Africa",E729=2035),0.94,IF(AND(A729="Africa",E729=2050),0.91,IF(AND(A729="Brazil",E729=2035),0.95,IF(AND(A729="Brazil",E729=2050),0.92,""))))))))))))))))))</f>
        <v>*0.95</v>
      </c>
      <c r="H729" s="0" t="s">
        <v>1580</v>
      </c>
      <c r="I729" s="50" t="s">
        <v>35</v>
      </c>
      <c r="J729" s="0" t="n">
        <v>2050</v>
      </c>
      <c r="K729" s="48" t="str">
        <f aca="false">"*"&amp;IF(AND(A729="EU",J729=2035),0.95,IF(AND(A729="EU",J729=2050),0.93,IF(AND(A729="USA",J729=2035),0.96,IF(AND(A729="USA",J729=2050),0.94,IF(AND(A729="Japan",J729=2035),0.94,IF(AND(A729="Japan",J729=2050),0.92,IF(AND(A729="Russia",J729=2035),0.95,IF(AND(A729="Russia",J729=2050),0.93,IF(AND(A729="China",J729=2035),0.94,IF(AND(A729="China",J729=2050),0.92,IF(AND(A729="India",J729=2035),0.95,IF(AND(A729="India",J729=2050),0.92,IF(AND(A729="Middle East",J729=2035),0.94,IF(AND(A729="Middle East",J729=2050),0.9,IF(AND(A729="Africa",J729=2035),0.94,IF(AND(A729="Africa",J729=2050),0.91,IF(AND(A729="Brazil",J729=2035),0.95,IF(AND(A729="Brazil",J729=2050),0.92,""))))))))))))))))))</f>
        <v>*0.93</v>
      </c>
      <c r="P729" s="41" t="s">
        <v>1580</v>
      </c>
      <c r="Q729" s="52" t="s">
        <v>35</v>
      </c>
      <c r="R729" s="41" t="n">
        <v>2035</v>
      </c>
      <c r="S729" s="53" t="str">
        <f aca="false">"*"&amp;IF(AND(A729="EU",R729=2035),0.95,IF(AND(A729="EU",R729=2050),0.93,IF(AND(A729="USA",R729=2035),0.96,IF(AND(A729="USA",R729=2050),0.93,IF(AND(A729="Japan",R729=2035),0.94,IF(AND(A729="Japan",R729=2050),0.92,IF(AND(A729="Russia",R729=2035),0.95,IF(AND(A729="Russia",R729=2050),0.91,IF(AND(A729="China",R729=2035),0.93,IF(AND(A729="China",R729=2050),0.92,IF(AND(A729="India",R729=2035),0.94,IF(AND(A729="India",R729=2050),0.91,IF(AND(A729="Middle East",R729=2035),0.92,IF(AND(A729="Middle East",R729=2050),0.89,IF(AND(A729="Africa",R729=2035),0.93,IF(AND(A729="Africa",R729=2050),0.9,IF(AND(A729="Brazil",R729=2035),0.95,IF(AND(A729="Brazil",R729=2050),0.92,""))))))))))))))))))</f>
        <v>*0.95</v>
      </c>
      <c r="U729" s="41" t="s">
        <v>1580</v>
      </c>
      <c r="V729" s="52" t="s">
        <v>35</v>
      </c>
      <c r="W729" s="41" t="n">
        <v>2050</v>
      </c>
      <c r="X729" s="53" t="str">
        <f aca="false">"*"&amp;IF(AND(A729="EU",W729=2035),0.95,IF(AND(A729="EU",W729=2050),0.93,IF(AND(A729="USA",W729=2035),0.96,IF(AND(A729="USA",W729=2050),0.93,IF(AND(A729="Japan",W729=2035),0.94,IF(AND(A729="Japan",W729=2050),0.92,IF(AND(A729="Russia",W729=2035),0.95,IF(AND(A729="Russia",W729=2050),0.91,IF(AND(A729="China",W729=2035),0.93,IF(AND(A729="China",W729=2050),0.92,IF(AND(A729="India",W729=2035),0.94,IF(AND(A729="India",W729=2050),0.91,IF(AND(A729="Middle East",W729=2035),0.92,IF(AND(A729="Middle East",W729=2050),0.89,IF(AND(A729="Africa",W729=2035),0.93,IF(AND(A729="Africa",W729=2050),0.9,IF(AND(A729="Brazil",W729=2035),0.95,IF(AND(A729="Brazil",W729=2050),0.92,""))))))))))))))))))</f>
        <v>*0.93</v>
      </c>
      <c r="AC729" s="0" t="s">
        <v>1580</v>
      </c>
      <c r="AD729" s="50" t="s">
        <v>35</v>
      </c>
      <c r="AE729" s="0" t="n">
        <v>2035</v>
      </c>
      <c r="AF729" s="51" t="str">
        <f aca="false">"*"&amp;IF(AND(A729="EU",AE729=2035),0.93,IF(AND(A729="EU",AE729=2050),0.9,IF(AND(A729="USA",AE729=2035),0.92,IF(AND(A729="USA",AE729=2050),0.89,IF(AND(A729="Japan",AE729=2035),0.92,IF(AND(A729="Japan",AE729=2050),0.89,IF(AND(A729="Russia",AE729=2035),0.91,IF(AND(A729="Russia",AE729=2050),0.86,IF(AND(A729="China",AE729=2035),0.91,IF(AND(A729="China",AE729=2050),0.87,IF(AND(A729="India",AE729=2035),0.92,IF(AND(A729="India",AE729=2050),0.87,IF(AND(A729="Middle East",AE729=2035),0.89,IF(AND(A729="Middle East",AE729=2050),0.84,IF(AND(A729="Africa",AE729=2035),0.9,IF(AND(A729="Africa",AE729=2050),0.86,IF(AND(A729="Brazil",AE729=2035),0.93,IF(AND(A729="Brazil",AE729=2050),0.89,""))))))))))))))))))</f>
        <v>*0.93</v>
      </c>
      <c r="AG729" s="51" t="str">
        <f aca="false">AG728</f>
        <v>REZoning_Sol-Win</v>
      </c>
      <c r="AI729" s="0" t="s">
        <v>1580</v>
      </c>
      <c r="AJ729" s="50" t="s">
        <v>35</v>
      </c>
      <c r="AK729" s="0" t="n">
        <v>2050</v>
      </c>
      <c r="AL729" s="51" t="str">
        <f aca="false">"*"&amp;IF(AND(A729="EU",AK729=2035),0.93,IF(AND(A729="EU",AK729=2050),0.9,IF(AND(A729="USA",AK729=2035),0.92,IF(AND(A729="USA",AK729=2050),0.89,IF(AND(A729="Japan",AK729=2035),0.92,IF(AND(A729="Japan",AK729=2050),0.89,IF(AND(A729="Russia",AK729=2035),0.91,IF(AND(A729="Russia",AK729=2050),0.86,IF(AND(A729="China",AK729=2035),0.91,IF(AND(A729="China",AK729=2050),0.87,IF(AND(A729="India",AK729=2035),0.92,IF(AND(A729="India",AK729=2050),0.87,IF(AND(A729="Middle East",AK729=2035),0.89,IF(AND(A729="Middle East",AK729=2050),0.84,IF(AND(A729="Africa",AK729=2035),0.9,IF(AND(A729="Africa",AK729=2050),0.86,IF(AND(A729="Brazil",AK729=2035),0.93,IF(AND(A729="Brazil",AK729=2050),0.89,""))))))))))))))))))</f>
        <v>*0.9</v>
      </c>
      <c r="AM729" s="51" t="str">
        <f aca="false">AM728</f>
        <v>REZoning_Sol-Win</v>
      </c>
      <c r="AP729" s="0" t="s">
        <v>1580</v>
      </c>
      <c r="AQ729" s="0" t="s">
        <v>35</v>
      </c>
      <c r="AR729" s="0" t="n">
        <v>2100</v>
      </c>
      <c r="AS729" s="0" t="s">
        <v>874</v>
      </c>
      <c r="AT729" s="0" t="s">
        <v>36</v>
      </c>
    </row>
    <row r="730" customFormat="false" ht="28.5" hidden="false" customHeight="true" outlineLevel="0" collapsed="false">
      <c r="A730" s="3" t="s">
        <v>51</v>
      </c>
      <c r="C730" s="0" t="s">
        <v>1581</v>
      </c>
      <c r="D730" s="50" t="s">
        <v>35</v>
      </c>
      <c r="E730" s="0" t="n">
        <v>2035</v>
      </c>
      <c r="F730" s="51" t="str">
        <f aca="false">"*"&amp;IF(AND(A730="EU",E730=2035),0.95,IF(AND(A730="EU",E730=2050),0.93,IF(AND(A730="USA",E730=2035),0.96,IF(AND(A730="USA",E730=2050),0.94,IF(AND(A730="Japan",E730=2035),0.94,IF(AND(A730="Japan",E730=2050),0.92,IF(AND(A730="Russia",E730=2035),0.95,IF(AND(A730="Russia",E730=2050),0.93,IF(AND(A730="China",E730=2035),0.94,IF(AND(A730="China",E730=2050),0.92,IF(AND(A730="India",E730=2035),0.95,IF(AND(A730="India",E730=2050),0.92,IF(AND(A730="Middle East",E730=2035),0.94,IF(AND(A730="Middle East",E730=2050),0.9,IF(AND(A730="Africa",E730=2035),0.94,IF(AND(A730="Africa",E730=2050),0.91,IF(AND(A730="Brazil",E730=2035),0.95,IF(AND(A730="Brazil",E730=2050),0.92,""))))))))))))))))))</f>
        <v>*0.95</v>
      </c>
      <c r="H730" s="0" t="s">
        <v>1581</v>
      </c>
      <c r="I730" s="50" t="s">
        <v>35</v>
      </c>
      <c r="J730" s="0" t="n">
        <v>2050</v>
      </c>
      <c r="K730" s="48" t="str">
        <f aca="false">"*"&amp;IF(AND(A730="EU",J730=2035),0.95,IF(AND(A730="EU",J730=2050),0.93,IF(AND(A730="USA",J730=2035),0.96,IF(AND(A730="USA",J730=2050),0.94,IF(AND(A730="Japan",J730=2035),0.94,IF(AND(A730="Japan",J730=2050),0.92,IF(AND(A730="Russia",J730=2035),0.95,IF(AND(A730="Russia",J730=2050),0.93,IF(AND(A730="China",J730=2035),0.94,IF(AND(A730="China",J730=2050),0.92,IF(AND(A730="India",J730=2035),0.95,IF(AND(A730="India",J730=2050),0.92,IF(AND(A730="Middle East",J730=2035),0.94,IF(AND(A730="Middle East",J730=2050),0.9,IF(AND(A730="Africa",J730=2035),0.94,IF(AND(A730="Africa",J730=2050),0.91,IF(AND(A730="Brazil",J730=2035),0.95,IF(AND(A730="Brazil",J730=2050),0.92,""))))))))))))))))))</f>
        <v>*0.93</v>
      </c>
      <c r="P730" s="41" t="s">
        <v>1581</v>
      </c>
      <c r="Q730" s="52" t="s">
        <v>35</v>
      </c>
      <c r="R730" s="41" t="n">
        <v>2035</v>
      </c>
      <c r="S730" s="53" t="str">
        <f aca="false">"*"&amp;IF(AND(A730="EU",R730=2035),0.95,IF(AND(A730="EU",R730=2050),0.93,IF(AND(A730="USA",R730=2035),0.96,IF(AND(A730="USA",R730=2050),0.93,IF(AND(A730="Japan",R730=2035),0.94,IF(AND(A730="Japan",R730=2050),0.92,IF(AND(A730="Russia",R730=2035),0.95,IF(AND(A730="Russia",R730=2050),0.91,IF(AND(A730="China",R730=2035),0.93,IF(AND(A730="China",R730=2050),0.92,IF(AND(A730="India",R730=2035),0.94,IF(AND(A730="India",R730=2050),0.91,IF(AND(A730="Middle East",R730=2035),0.92,IF(AND(A730="Middle East",R730=2050),0.89,IF(AND(A730="Africa",R730=2035),0.93,IF(AND(A730="Africa",R730=2050),0.9,IF(AND(A730="Brazil",R730=2035),0.95,IF(AND(A730="Brazil",R730=2050),0.92,""))))))))))))))))))</f>
        <v>*0.95</v>
      </c>
      <c r="U730" s="41" t="s">
        <v>1581</v>
      </c>
      <c r="V730" s="52" t="s">
        <v>35</v>
      </c>
      <c r="W730" s="41" t="n">
        <v>2050</v>
      </c>
      <c r="X730" s="53" t="str">
        <f aca="false">"*"&amp;IF(AND(A730="EU",W730=2035),0.95,IF(AND(A730="EU",W730=2050),0.93,IF(AND(A730="USA",W730=2035),0.96,IF(AND(A730="USA",W730=2050),0.93,IF(AND(A730="Japan",W730=2035),0.94,IF(AND(A730="Japan",W730=2050),0.92,IF(AND(A730="Russia",W730=2035),0.95,IF(AND(A730="Russia",W730=2050),0.91,IF(AND(A730="China",W730=2035),0.93,IF(AND(A730="China",W730=2050),0.92,IF(AND(A730="India",W730=2035),0.94,IF(AND(A730="India",W730=2050),0.91,IF(AND(A730="Middle East",W730=2035),0.92,IF(AND(A730="Middle East",W730=2050),0.89,IF(AND(A730="Africa",W730=2035),0.93,IF(AND(A730="Africa",W730=2050),0.9,IF(AND(A730="Brazil",W730=2035),0.95,IF(AND(A730="Brazil",W730=2050),0.92,""))))))))))))))))))</f>
        <v>*0.93</v>
      </c>
      <c r="AC730" s="0" t="s">
        <v>1581</v>
      </c>
      <c r="AD730" s="50" t="s">
        <v>35</v>
      </c>
      <c r="AE730" s="0" t="n">
        <v>2035</v>
      </c>
      <c r="AF730" s="51" t="str">
        <f aca="false">"*"&amp;IF(AND(A730="EU",AE730=2035),0.93,IF(AND(A730="EU",AE730=2050),0.9,IF(AND(A730="USA",AE730=2035),0.92,IF(AND(A730="USA",AE730=2050),0.89,IF(AND(A730="Japan",AE730=2035),0.92,IF(AND(A730="Japan",AE730=2050),0.89,IF(AND(A730="Russia",AE730=2035),0.91,IF(AND(A730="Russia",AE730=2050),0.86,IF(AND(A730="China",AE730=2035),0.91,IF(AND(A730="China",AE730=2050),0.87,IF(AND(A730="India",AE730=2035),0.92,IF(AND(A730="India",AE730=2050),0.87,IF(AND(A730="Middle East",AE730=2035),0.89,IF(AND(A730="Middle East",AE730=2050),0.84,IF(AND(A730="Africa",AE730=2035),0.9,IF(AND(A730="Africa",AE730=2050),0.86,IF(AND(A730="Brazil",AE730=2035),0.93,IF(AND(A730="Brazil",AE730=2050),0.89,""))))))))))))))))))</f>
        <v>*0.93</v>
      </c>
      <c r="AG730" s="51" t="str">
        <f aca="false">AG729</f>
        <v>REZoning_Sol-Win</v>
      </c>
      <c r="AI730" s="0" t="s">
        <v>1581</v>
      </c>
      <c r="AJ730" s="50" t="s">
        <v>35</v>
      </c>
      <c r="AK730" s="0" t="n">
        <v>2050</v>
      </c>
      <c r="AL730" s="51" t="str">
        <f aca="false">"*"&amp;IF(AND(A730="EU",AK730=2035),0.93,IF(AND(A730="EU",AK730=2050),0.9,IF(AND(A730="USA",AK730=2035),0.92,IF(AND(A730="USA",AK730=2050),0.89,IF(AND(A730="Japan",AK730=2035),0.92,IF(AND(A730="Japan",AK730=2050),0.89,IF(AND(A730="Russia",AK730=2035),0.91,IF(AND(A730="Russia",AK730=2050),0.86,IF(AND(A730="China",AK730=2035),0.91,IF(AND(A730="China",AK730=2050),0.87,IF(AND(A730="India",AK730=2035),0.92,IF(AND(A730="India",AK730=2050),0.87,IF(AND(A730="Middle East",AK730=2035),0.89,IF(AND(A730="Middle East",AK730=2050),0.84,IF(AND(A730="Africa",AK730=2035),0.9,IF(AND(A730="Africa",AK730=2050),0.86,IF(AND(A730="Brazil",AK730=2035),0.93,IF(AND(A730="Brazil",AK730=2050),0.89,""))))))))))))))))))</f>
        <v>*0.9</v>
      </c>
      <c r="AM730" s="51" t="str">
        <f aca="false">AM729</f>
        <v>REZoning_Sol-Win</v>
      </c>
      <c r="AP730" s="0" t="s">
        <v>1581</v>
      </c>
      <c r="AQ730" s="0" t="s">
        <v>35</v>
      </c>
      <c r="AR730" s="0" t="n">
        <v>2100</v>
      </c>
      <c r="AS730" s="0" t="s">
        <v>874</v>
      </c>
      <c r="AT730" s="0" t="s">
        <v>36</v>
      </c>
    </row>
    <row r="731" customFormat="false" ht="28.5" hidden="false" customHeight="true" outlineLevel="0" collapsed="false">
      <c r="A731" s="3" t="s">
        <v>51</v>
      </c>
      <c r="C731" s="0" t="s">
        <v>1582</v>
      </c>
      <c r="D731" s="50" t="s">
        <v>35</v>
      </c>
      <c r="E731" s="0" t="n">
        <v>2035</v>
      </c>
      <c r="F731" s="51" t="str">
        <f aca="false">"*"&amp;IF(AND(A731="EU",E731=2035),0.95,IF(AND(A731="EU",E731=2050),0.93,IF(AND(A731="USA",E731=2035),0.96,IF(AND(A731="USA",E731=2050),0.94,IF(AND(A731="Japan",E731=2035),0.94,IF(AND(A731="Japan",E731=2050),0.92,IF(AND(A731="Russia",E731=2035),0.95,IF(AND(A731="Russia",E731=2050),0.93,IF(AND(A731="China",E731=2035),0.94,IF(AND(A731="China",E731=2050),0.92,IF(AND(A731="India",E731=2035),0.95,IF(AND(A731="India",E731=2050),0.92,IF(AND(A731="Middle East",E731=2035),0.94,IF(AND(A731="Middle East",E731=2050),0.9,IF(AND(A731="Africa",E731=2035),0.94,IF(AND(A731="Africa",E731=2050),0.91,IF(AND(A731="Brazil",E731=2035),0.95,IF(AND(A731="Brazil",E731=2050),0.92,""))))))))))))))))))</f>
        <v>*0.95</v>
      </c>
      <c r="H731" s="0" t="s">
        <v>1582</v>
      </c>
      <c r="I731" s="50" t="s">
        <v>35</v>
      </c>
      <c r="J731" s="0" t="n">
        <v>2050</v>
      </c>
      <c r="K731" s="48" t="str">
        <f aca="false">"*"&amp;IF(AND(A731="EU",J731=2035),0.95,IF(AND(A731="EU",J731=2050),0.93,IF(AND(A731="USA",J731=2035),0.96,IF(AND(A731="USA",J731=2050),0.94,IF(AND(A731="Japan",J731=2035),0.94,IF(AND(A731="Japan",J731=2050),0.92,IF(AND(A731="Russia",J731=2035),0.95,IF(AND(A731="Russia",J731=2050),0.93,IF(AND(A731="China",J731=2035),0.94,IF(AND(A731="China",J731=2050),0.92,IF(AND(A731="India",J731=2035),0.95,IF(AND(A731="India",J731=2050),0.92,IF(AND(A731="Middle East",J731=2035),0.94,IF(AND(A731="Middle East",J731=2050),0.9,IF(AND(A731="Africa",J731=2035),0.94,IF(AND(A731="Africa",J731=2050),0.91,IF(AND(A731="Brazil",J731=2035),0.95,IF(AND(A731="Brazil",J731=2050),0.92,""))))))))))))))))))</f>
        <v>*0.93</v>
      </c>
      <c r="P731" s="41" t="s">
        <v>1582</v>
      </c>
      <c r="Q731" s="52" t="s">
        <v>35</v>
      </c>
      <c r="R731" s="41" t="n">
        <v>2035</v>
      </c>
      <c r="S731" s="53" t="str">
        <f aca="false">"*"&amp;IF(AND(A731="EU",R731=2035),0.95,IF(AND(A731="EU",R731=2050),0.93,IF(AND(A731="USA",R731=2035),0.96,IF(AND(A731="USA",R731=2050),0.93,IF(AND(A731="Japan",R731=2035),0.94,IF(AND(A731="Japan",R731=2050),0.92,IF(AND(A731="Russia",R731=2035),0.95,IF(AND(A731="Russia",R731=2050),0.91,IF(AND(A731="China",R731=2035),0.93,IF(AND(A731="China",R731=2050),0.92,IF(AND(A731="India",R731=2035),0.94,IF(AND(A731="India",R731=2050),0.91,IF(AND(A731="Middle East",R731=2035),0.92,IF(AND(A731="Middle East",R731=2050),0.89,IF(AND(A731="Africa",R731=2035),0.93,IF(AND(A731="Africa",R731=2050),0.9,IF(AND(A731="Brazil",R731=2035),0.95,IF(AND(A731="Brazil",R731=2050),0.92,""))))))))))))))))))</f>
        <v>*0.95</v>
      </c>
      <c r="U731" s="41" t="s">
        <v>1582</v>
      </c>
      <c r="V731" s="52" t="s">
        <v>35</v>
      </c>
      <c r="W731" s="41" t="n">
        <v>2050</v>
      </c>
      <c r="X731" s="53" t="str">
        <f aca="false">"*"&amp;IF(AND(A731="EU",W731=2035),0.95,IF(AND(A731="EU",W731=2050),0.93,IF(AND(A731="USA",W731=2035),0.96,IF(AND(A731="USA",W731=2050),0.93,IF(AND(A731="Japan",W731=2035),0.94,IF(AND(A731="Japan",W731=2050),0.92,IF(AND(A731="Russia",W731=2035),0.95,IF(AND(A731="Russia",W731=2050),0.91,IF(AND(A731="China",W731=2035),0.93,IF(AND(A731="China",W731=2050),0.92,IF(AND(A731="India",W731=2035),0.94,IF(AND(A731="India",W731=2050),0.91,IF(AND(A731="Middle East",W731=2035),0.92,IF(AND(A731="Middle East",W731=2050),0.89,IF(AND(A731="Africa",W731=2035),0.93,IF(AND(A731="Africa",W731=2050),0.9,IF(AND(A731="Brazil",W731=2035),0.95,IF(AND(A731="Brazil",W731=2050),0.92,""))))))))))))))))))</f>
        <v>*0.93</v>
      </c>
      <c r="AC731" s="0" t="s">
        <v>1582</v>
      </c>
      <c r="AD731" s="50" t="s">
        <v>35</v>
      </c>
      <c r="AE731" s="0" t="n">
        <v>2035</v>
      </c>
      <c r="AF731" s="51" t="str">
        <f aca="false">"*"&amp;IF(AND(A731="EU",AE731=2035),0.93,IF(AND(A731="EU",AE731=2050),0.9,IF(AND(A731="USA",AE731=2035),0.92,IF(AND(A731="USA",AE731=2050),0.89,IF(AND(A731="Japan",AE731=2035),0.92,IF(AND(A731="Japan",AE731=2050),0.89,IF(AND(A731="Russia",AE731=2035),0.91,IF(AND(A731="Russia",AE731=2050),0.86,IF(AND(A731="China",AE731=2035),0.91,IF(AND(A731="China",AE731=2050),0.87,IF(AND(A731="India",AE731=2035),0.92,IF(AND(A731="India",AE731=2050),0.87,IF(AND(A731="Middle East",AE731=2035),0.89,IF(AND(A731="Middle East",AE731=2050),0.84,IF(AND(A731="Africa",AE731=2035),0.9,IF(AND(A731="Africa",AE731=2050),0.86,IF(AND(A731="Brazil",AE731=2035),0.93,IF(AND(A731="Brazil",AE731=2050),0.89,""))))))))))))))))))</f>
        <v>*0.93</v>
      </c>
      <c r="AG731" s="51" t="str">
        <f aca="false">AG730</f>
        <v>REZoning_Sol-Win</v>
      </c>
      <c r="AI731" s="0" t="s">
        <v>1582</v>
      </c>
      <c r="AJ731" s="50" t="s">
        <v>35</v>
      </c>
      <c r="AK731" s="0" t="n">
        <v>2050</v>
      </c>
      <c r="AL731" s="51" t="str">
        <f aca="false">"*"&amp;IF(AND(A731="EU",AK731=2035),0.93,IF(AND(A731="EU",AK731=2050),0.9,IF(AND(A731="USA",AK731=2035),0.92,IF(AND(A731="USA",AK731=2050),0.89,IF(AND(A731="Japan",AK731=2035),0.92,IF(AND(A731="Japan",AK731=2050),0.89,IF(AND(A731="Russia",AK731=2035),0.91,IF(AND(A731="Russia",AK731=2050),0.86,IF(AND(A731="China",AK731=2035),0.91,IF(AND(A731="China",AK731=2050),0.87,IF(AND(A731="India",AK731=2035),0.92,IF(AND(A731="India",AK731=2050),0.87,IF(AND(A731="Middle East",AK731=2035),0.89,IF(AND(A731="Middle East",AK731=2050),0.84,IF(AND(A731="Africa",AK731=2035),0.9,IF(AND(A731="Africa",AK731=2050),0.86,IF(AND(A731="Brazil",AK731=2035),0.93,IF(AND(A731="Brazil",AK731=2050),0.89,""))))))))))))))))))</f>
        <v>*0.9</v>
      </c>
      <c r="AM731" s="51" t="str">
        <f aca="false">AM730</f>
        <v>REZoning_Sol-Win</v>
      </c>
      <c r="AP731" s="0" t="s">
        <v>1582</v>
      </c>
      <c r="AQ731" s="0" t="s">
        <v>35</v>
      </c>
      <c r="AR731" s="0" t="n">
        <v>2100</v>
      </c>
      <c r="AS731" s="0" t="s">
        <v>874</v>
      </c>
      <c r="AT731" s="0" t="s">
        <v>36</v>
      </c>
    </row>
    <row r="732" customFormat="false" ht="28.5" hidden="false" customHeight="true" outlineLevel="0" collapsed="false">
      <c r="A732" s="3" t="s">
        <v>51</v>
      </c>
      <c r="C732" s="0" t="s">
        <v>1583</v>
      </c>
      <c r="D732" s="50" t="s">
        <v>35</v>
      </c>
      <c r="E732" s="0" t="n">
        <v>2035</v>
      </c>
      <c r="F732" s="51" t="str">
        <f aca="false">"*"&amp;IF(AND(A732="EU",E732=2035),0.95,IF(AND(A732="EU",E732=2050),0.93,IF(AND(A732="USA",E732=2035),0.96,IF(AND(A732="USA",E732=2050),0.94,IF(AND(A732="Japan",E732=2035),0.94,IF(AND(A732="Japan",E732=2050),0.92,IF(AND(A732="Russia",E732=2035),0.95,IF(AND(A732="Russia",E732=2050),0.93,IF(AND(A732="China",E732=2035),0.94,IF(AND(A732="China",E732=2050),0.92,IF(AND(A732="India",E732=2035),0.95,IF(AND(A732="India",E732=2050),0.92,IF(AND(A732="Middle East",E732=2035),0.94,IF(AND(A732="Middle East",E732=2050),0.9,IF(AND(A732="Africa",E732=2035),0.94,IF(AND(A732="Africa",E732=2050),0.91,IF(AND(A732="Brazil",E732=2035),0.95,IF(AND(A732="Brazil",E732=2050),0.92,""))))))))))))))))))</f>
        <v>*0.95</v>
      </c>
      <c r="H732" s="0" t="s">
        <v>1583</v>
      </c>
      <c r="I732" s="50" t="s">
        <v>35</v>
      </c>
      <c r="J732" s="0" t="n">
        <v>2050</v>
      </c>
      <c r="K732" s="48" t="str">
        <f aca="false">"*"&amp;IF(AND(A732="EU",J732=2035),0.95,IF(AND(A732="EU",J732=2050),0.93,IF(AND(A732="USA",J732=2035),0.96,IF(AND(A732="USA",J732=2050),0.94,IF(AND(A732="Japan",J732=2035),0.94,IF(AND(A732="Japan",J732=2050),0.92,IF(AND(A732="Russia",J732=2035),0.95,IF(AND(A732="Russia",J732=2050),0.93,IF(AND(A732="China",J732=2035),0.94,IF(AND(A732="China",J732=2050),0.92,IF(AND(A732="India",J732=2035),0.95,IF(AND(A732="India",J732=2050),0.92,IF(AND(A732="Middle East",J732=2035),0.94,IF(AND(A732="Middle East",J732=2050),0.9,IF(AND(A732="Africa",J732=2035),0.94,IF(AND(A732="Africa",J732=2050),0.91,IF(AND(A732="Brazil",J732=2035),0.95,IF(AND(A732="Brazil",J732=2050),0.92,""))))))))))))))))))</f>
        <v>*0.93</v>
      </c>
      <c r="P732" s="41" t="s">
        <v>1583</v>
      </c>
      <c r="Q732" s="52" t="s">
        <v>35</v>
      </c>
      <c r="R732" s="41" t="n">
        <v>2035</v>
      </c>
      <c r="S732" s="53" t="str">
        <f aca="false">"*"&amp;IF(AND(A732="EU",R732=2035),0.95,IF(AND(A732="EU",R732=2050),0.93,IF(AND(A732="USA",R732=2035),0.96,IF(AND(A732="USA",R732=2050),0.93,IF(AND(A732="Japan",R732=2035),0.94,IF(AND(A732="Japan",R732=2050),0.92,IF(AND(A732="Russia",R732=2035),0.95,IF(AND(A732="Russia",R732=2050),0.91,IF(AND(A732="China",R732=2035),0.93,IF(AND(A732="China",R732=2050),0.92,IF(AND(A732="India",R732=2035),0.94,IF(AND(A732="India",R732=2050),0.91,IF(AND(A732="Middle East",R732=2035),0.92,IF(AND(A732="Middle East",R732=2050),0.89,IF(AND(A732="Africa",R732=2035),0.93,IF(AND(A732="Africa",R732=2050),0.9,IF(AND(A732="Brazil",R732=2035),0.95,IF(AND(A732="Brazil",R732=2050),0.92,""))))))))))))))))))</f>
        <v>*0.95</v>
      </c>
      <c r="U732" s="41" t="s">
        <v>1583</v>
      </c>
      <c r="V732" s="52" t="s">
        <v>35</v>
      </c>
      <c r="W732" s="41" t="n">
        <v>2050</v>
      </c>
      <c r="X732" s="53" t="str">
        <f aca="false">"*"&amp;IF(AND(A732="EU",W732=2035),0.95,IF(AND(A732="EU",W732=2050),0.93,IF(AND(A732="USA",W732=2035),0.96,IF(AND(A732="USA",W732=2050),0.93,IF(AND(A732="Japan",W732=2035),0.94,IF(AND(A732="Japan",W732=2050),0.92,IF(AND(A732="Russia",W732=2035),0.95,IF(AND(A732="Russia",W732=2050),0.91,IF(AND(A732="China",W732=2035),0.93,IF(AND(A732="China",W732=2050),0.92,IF(AND(A732="India",W732=2035),0.94,IF(AND(A732="India",W732=2050),0.91,IF(AND(A732="Middle East",W732=2035),0.92,IF(AND(A732="Middle East",W732=2050),0.89,IF(AND(A732="Africa",W732=2035),0.93,IF(AND(A732="Africa",W732=2050),0.9,IF(AND(A732="Brazil",W732=2035),0.95,IF(AND(A732="Brazil",W732=2050),0.92,""))))))))))))))))))</f>
        <v>*0.93</v>
      </c>
      <c r="AC732" s="0" t="s">
        <v>1583</v>
      </c>
      <c r="AD732" s="50" t="s">
        <v>35</v>
      </c>
      <c r="AE732" s="0" t="n">
        <v>2035</v>
      </c>
      <c r="AF732" s="51" t="str">
        <f aca="false">"*"&amp;IF(AND(A732="EU",AE732=2035),0.93,IF(AND(A732="EU",AE732=2050),0.9,IF(AND(A732="USA",AE732=2035),0.92,IF(AND(A732="USA",AE732=2050),0.89,IF(AND(A732="Japan",AE732=2035),0.92,IF(AND(A732="Japan",AE732=2050),0.89,IF(AND(A732="Russia",AE732=2035),0.91,IF(AND(A732="Russia",AE732=2050),0.86,IF(AND(A732="China",AE732=2035),0.91,IF(AND(A732="China",AE732=2050),0.87,IF(AND(A732="India",AE732=2035),0.92,IF(AND(A732="India",AE732=2050),0.87,IF(AND(A732="Middle East",AE732=2035),0.89,IF(AND(A732="Middle East",AE732=2050),0.84,IF(AND(A732="Africa",AE732=2035),0.9,IF(AND(A732="Africa",AE732=2050),0.86,IF(AND(A732="Brazil",AE732=2035),0.93,IF(AND(A732="Brazil",AE732=2050),0.89,""))))))))))))))))))</f>
        <v>*0.93</v>
      </c>
      <c r="AG732" s="51" t="str">
        <f aca="false">AG731</f>
        <v>REZoning_Sol-Win</v>
      </c>
      <c r="AI732" s="0" t="s">
        <v>1583</v>
      </c>
      <c r="AJ732" s="50" t="s">
        <v>35</v>
      </c>
      <c r="AK732" s="0" t="n">
        <v>2050</v>
      </c>
      <c r="AL732" s="51" t="str">
        <f aca="false">"*"&amp;IF(AND(A732="EU",AK732=2035),0.93,IF(AND(A732="EU",AK732=2050),0.9,IF(AND(A732="USA",AK732=2035),0.92,IF(AND(A732="USA",AK732=2050),0.89,IF(AND(A732="Japan",AK732=2035),0.92,IF(AND(A732="Japan",AK732=2050),0.89,IF(AND(A732="Russia",AK732=2035),0.91,IF(AND(A732="Russia",AK732=2050),0.86,IF(AND(A732="China",AK732=2035),0.91,IF(AND(A732="China",AK732=2050),0.87,IF(AND(A732="India",AK732=2035),0.92,IF(AND(A732="India",AK732=2050),0.87,IF(AND(A732="Middle East",AK732=2035),0.89,IF(AND(A732="Middle East",AK732=2050),0.84,IF(AND(A732="Africa",AK732=2035),0.9,IF(AND(A732="Africa",AK732=2050),0.86,IF(AND(A732="Brazil",AK732=2035),0.93,IF(AND(A732="Brazil",AK732=2050),0.89,""))))))))))))))))))</f>
        <v>*0.9</v>
      </c>
      <c r="AM732" s="51" t="str">
        <f aca="false">AM731</f>
        <v>REZoning_Sol-Win</v>
      </c>
      <c r="AP732" s="0" t="s">
        <v>1583</v>
      </c>
      <c r="AQ732" s="0" t="s">
        <v>35</v>
      </c>
      <c r="AR732" s="0" t="n">
        <v>2100</v>
      </c>
      <c r="AS732" s="0" t="s">
        <v>874</v>
      </c>
      <c r="AT732" s="0" t="s">
        <v>36</v>
      </c>
    </row>
    <row r="733" customFormat="false" ht="28.5" hidden="false" customHeight="true" outlineLevel="0" collapsed="false">
      <c r="A733" s="3" t="s">
        <v>51</v>
      </c>
      <c r="C733" s="0" t="s">
        <v>1584</v>
      </c>
      <c r="D733" s="50" t="s">
        <v>35</v>
      </c>
      <c r="E733" s="0" t="n">
        <v>2035</v>
      </c>
      <c r="F733" s="51" t="str">
        <f aca="false">"*"&amp;IF(AND(A733="EU",E733=2035),0.95,IF(AND(A733="EU",E733=2050),0.93,IF(AND(A733="USA",E733=2035),0.96,IF(AND(A733="USA",E733=2050),0.94,IF(AND(A733="Japan",E733=2035),0.94,IF(AND(A733="Japan",E733=2050),0.92,IF(AND(A733="Russia",E733=2035),0.95,IF(AND(A733="Russia",E733=2050),0.93,IF(AND(A733="China",E733=2035),0.94,IF(AND(A733="China",E733=2050),0.92,IF(AND(A733="India",E733=2035),0.95,IF(AND(A733="India",E733=2050),0.92,IF(AND(A733="Middle East",E733=2035),0.94,IF(AND(A733="Middle East",E733=2050),0.9,IF(AND(A733="Africa",E733=2035),0.94,IF(AND(A733="Africa",E733=2050),0.91,IF(AND(A733="Brazil",E733=2035),0.95,IF(AND(A733="Brazil",E733=2050),0.92,""))))))))))))))))))</f>
        <v>*0.95</v>
      </c>
      <c r="H733" s="0" t="s">
        <v>1584</v>
      </c>
      <c r="I733" s="50" t="s">
        <v>35</v>
      </c>
      <c r="J733" s="0" t="n">
        <v>2050</v>
      </c>
      <c r="K733" s="48" t="str">
        <f aca="false">"*"&amp;IF(AND(A733="EU",J733=2035),0.95,IF(AND(A733="EU",J733=2050),0.93,IF(AND(A733="USA",J733=2035),0.96,IF(AND(A733="USA",J733=2050),0.94,IF(AND(A733="Japan",J733=2035),0.94,IF(AND(A733="Japan",J733=2050),0.92,IF(AND(A733="Russia",J733=2035),0.95,IF(AND(A733="Russia",J733=2050),0.93,IF(AND(A733="China",J733=2035),0.94,IF(AND(A733="China",J733=2050),0.92,IF(AND(A733="India",J733=2035),0.95,IF(AND(A733="India",J733=2050),0.92,IF(AND(A733="Middle East",J733=2035),0.94,IF(AND(A733="Middle East",J733=2050),0.9,IF(AND(A733="Africa",J733=2035),0.94,IF(AND(A733="Africa",J733=2050),0.91,IF(AND(A733="Brazil",J733=2035),0.95,IF(AND(A733="Brazil",J733=2050),0.92,""))))))))))))))))))</f>
        <v>*0.93</v>
      </c>
      <c r="P733" s="41" t="s">
        <v>1584</v>
      </c>
      <c r="Q733" s="52" t="s">
        <v>35</v>
      </c>
      <c r="R733" s="41" t="n">
        <v>2035</v>
      </c>
      <c r="S733" s="53" t="str">
        <f aca="false">"*"&amp;IF(AND(A733="EU",R733=2035),0.95,IF(AND(A733="EU",R733=2050),0.93,IF(AND(A733="USA",R733=2035),0.96,IF(AND(A733="USA",R733=2050),0.93,IF(AND(A733="Japan",R733=2035),0.94,IF(AND(A733="Japan",R733=2050),0.92,IF(AND(A733="Russia",R733=2035),0.95,IF(AND(A733="Russia",R733=2050),0.91,IF(AND(A733="China",R733=2035),0.93,IF(AND(A733="China",R733=2050),0.92,IF(AND(A733="India",R733=2035),0.94,IF(AND(A733="India",R733=2050),0.91,IF(AND(A733="Middle East",R733=2035),0.92,IF(AND(A733="Middle East",R733=2050),0.89,IF(AND(A733="Africa",R733=2035),0.93,IF(AND(A733="Africa",R733=2050),0.9,IF(AND(A733="Brazil",R733=2035),0.95,IF(AND(A733="Brazil",R733=2050),0.92,""))))))))))))))))))</f>
        <v>*0.95</v>
      </c>
      <c r="U733" s="41" t="s">
        <v>1584</v>
      </c>
      <c r="V733" s="52" t="s">
        <v>35</v>
      </c>
      <c r="W733" s="41" t="n">
        <v>2050</v>
      </c>
      <c r="X733" s="53" t="str">
        <f aca="false">"*"&amp;IF(AND(A733="EU",W733=2035),0.95,IF(AND(A733="EU",W733=2050),0.93,IF(AND(A733="USA",W733=2035),0.96,IF(AND(A733="USA",W733=2050),0.93,IF(AND(A733="Japan",W733=2035),0.94,IF(AND(A733="Japan",W733=2050),0.92,IF(AND(A733="Russia",W733=2035),0.95,IF(AND(A733="Russia",W733=2050),0.91,IF(AND(A733="China",W733=2035),0.93,IF(AND(A733="China",W733=2050),0.92,IF(AND(A733="India",W733=2035),0.94,IF(AND(A733="India",W733=2050),0.91,IF(AND(A733="Middle East",W733=2035),0.92,IF(AND(A733="Middle East",W733=2050),0.89,IF(AND(A733="Africa",W733=2035),0.93,IF(AND(A733="Africa",W733=2050),0.9,IF(AND(A733="Brazil",W733=2035),0.95,IF(AND(A733="Brazil",W733=2050),0.92,""))))))))))))))))))</f>
        <v>*0.93</v>
      </c>
      <c r="AC733" s="0" t="s">
        <v>1584</v>
      </c>
      <c r="AD733" s="50" t="s">
        <v>35</v>
      </c>
      <c r="AE733" s="0" t="n">
        <v>2035</v>
      </c>
      <c r="AF733" s="51" t="str">
        <f aca="false">"*"&amp;IF(AND(A733="EU",AE733=2035),0.93,IF(AND(A733="EU",AE733=2050),0.9,IF(AND(A733="USA",AE733=2035),0.92,IF(AND(A733="USA",AE733=2050),0.89,IF(AND(A733="Japan",AE733=2035),0.92,IF(AND(A733="Japan",AE733=2050),0.89,IF(AND(A733="Russia",AE733=2035),0.91,IF(AND(A733="Russia",AE733=2050),0.86,IF(AND(A733="China",AE733=2035),0.91,IF(AND(A733="China",AE733=2050),0.87,IF(AND(A733="India",AE733=2035),0.92,IF(AND(A733="India",AE733=2050),0.87,IF(AND(A733="Middle East",AE733=2035),0.89,IF(AND(A733="Middle East",AE733=2050),0.84,IF(AND(A733="Africa",AE733=2035),0.9,IF(AND(A733="Africa",AE733=2050),0.86,IF(AND(A733="Brazil",AE733=2035),0.93,IF(AND(A733="Brazil",AE733=2050),0.89,""))))))))))))))))))</f>
        <v>*0.93</v>
      </c>
      <c r="AG733" s="51" t="str">
        <f aca="false">AG732</f>
        <v>REZoning_Sol-Win</v>
      </c>
      <c r="AI733" s="0" t="s">
        <v>1584</v>
      </c>
      <c r="AJ733" s="50" t="s">
        <v>35</v>
      </c>
      <c r="AK733" s="0" t="n">
        <v>2050</v>
      </c>
      <c r="AL733" s="51" t="str">
        <f aca="false">"*"&amp;IF(AND(A733="EU",AK733=2035),0.93,IF(AND(A733="EU",AK733=2050),0.9,IF(AND(A733="USA",AK733=2035),0.92,IF(AND(A733="USA",AK733=2050),0.89,IF(AND(A733="Japan",AK733=2035),0.92,IF(AND(A733="Japan",AK733=2050),0.89,IF(AND(A733="Russia",AK733=2035),0.91,IF(AND(A733="Russia",AK733=2050),0.86,IF(AND(A733="China",AK733=2035),0.91,IF(AND(A733="China",AK733=2050),0.87,IF(AND(A733="India",AK733=2035),0.92,IF(AND(A733="India",AK733=2050),0.87,IF(AND(A733="Middle East",AK733=2035),0.89,IF(AND(A733="Middle East",AK733=2050),0.84,IF(AND(A733="Africa",AK733=2035),0.9,IF(AND(A733="Africa",AK733=2050),0.86,IF(AND(A733="Brazil",AK733=2035),0.93,IF(AND(A733="Brazil",AK733=2050),0.89,""))))))))))))))))))</f>
        <v>*0.9</v>
      </c>
      <c r="AM733" s="51" t="str">
        <f aca="false">AM732</f>
        <v>REZoning_Sol-Win</v>
      </c>
      <c r="AP733" s="0" t="s">
        <v>1584</v>
      </c>
      <c r="AQ733" s="0" t="s">
        <v>35</v>
      </c>
      <c r="AR733" s="0" t="n">
        <v>2100</v>
      </c>
      <c r="AS733" s="0" t="s">
        <v>874</v>
      </c>
      <c r="AT733" s="0" t="s">
        <v>36</v>
      </c>
    </row>
    <row r="734" customFormat="false" ht="28.5" hidden="false" customHeight="true" outlineLevel="0" collapsed="false">
      <c r="A734" s="3" t="s">
        <v>51</v>
      </c>
      <c r="C734" s="0" t="s">
        <v>1585</v>
      </c>
      <c r="D734" s="50" t="s">
        <v>35</v>
      </c>
      <c r="E734" s="0" t="n">
        <v>2035</v>
      </c>
      <c r="F734" s="51" t="str">
        <f aca="false">"*"&amp;IF(AND(A734="EU",E734=2035),0.95,IF(AND(A734="EU",E734=2050),0.93,IF(AND(A734="USA",E734=2035),0.96,IF(AND(A734="USA",E734=2050),0.94,IF(AND(A734="Japan",E734=2035),0.94,IF(AND(A734="Japan",E734=2050),0.92,IF(AND(A734="Russia",E734=2035),0.95,IF(AND(A734="Russia",E734=2050),0.93,IF(AND(A734="China",E734=2035),0.94,IF(AND(A734="China",E734=2050),0.92,IF(AND(A734="India",E734=2035),0.95,IF(AND(A734="India",E734=2050),0.92,IF(AND(A734="Middle East",E734=2035),0.94,IF(AND(A734="Middle East",E734=2050),0.9,IF(AND(A734="Africa",E734=2035),0.94,IF(AND(A734="Africa",E734=2050),0.91,IF(AND(A734="Brazil",E734=2035),0.95,IF(AND(A734="Brazil",E734=2050),0.92,""))))))))))))))))))</f>
        <v>*0.95</v>
      </c>
      <c r="H734" s="0" t="s">
        <v>1585</v>
      </c>
      <c r="I734" s="50" t="s">
        <v>35</v>
      </c>
      <c r="J734" s="0" t="n">
        <v>2050</v>
      </c>
      <c r="K734" s="48" t="str">
        <f aca="false">"*"&amp;IF(AND(A734="EU",J734=2035),0.95,IF(AND(A734="EU",J734=2050),0.93,IF(AND(A734="USA",J734=2035),0.96,IF(AND(A734="USA",J734=2050),0.94,IF(AND(A734="Japan",J734=2035),0.94,IF(AND(A734="Japan",J734=2050),0.92,IF(AND(A734="Russia",J734=2035),0.95,IF(AND(A734="Russia",J734=2050),0.93,IF(AND(A734="China",J734=2035),0.94,IF(AND(A734="China",J734=2050),0.92,IF(AND(A734="India",J734=2035),0.95,IF(AND(A734="India",J734=2050),0.92,IF(AND(A734="Middle East",J734=2035),0.94,IF(AND(A734="Middle East",J734=2050),0.9,IF(AND(A734="Africa",J734=2035),0.94,IF(AND(A734="Africa",J734=2050),0.91,IF(AND(A734="Brazil",J734=2035),0.95,IF(AND(A734="Brazil",J734=2050),0.92,""))))))))))))))))))</f>
        <v>*0.93</v>
      </c>
      <c r="P734" s="41" t="s">
        <v>1585</v>
      </c>
      <c r="Q734" s="52" t="s">
        <v>35</v>
      </c>
      <c r="R734" s="41" t="n">
        <v>2035</v>
      </c>
      <c r="S734" s="53" t="str">
        <f aca="false">"*"&amp;IF(AND(A734="EU",R734=2035),0.95,IF(AND(A734="EU",R734=2050),0.93,IF(AND(A734="USA",R734=2035),0.96,IF(AND(A734="USA",R734=2050),0.93,IF(AND(A734="Japan",R734=2035),0.94,IF(AND(A734="Japan",R734=2050),0.92,IF(AND(A734="Russia",R734=2035),0.95,IF(AND(A734="Russia",R734=2050),0.91,IF(AND(A734="China",R734=2035),0.93,IF(AND(A734="China",R734=2050),0.92,IF(AND(A734="India",R734=2035),0.94,IF(AND(A734="India",R734=2050),0.91,IF(AND(A734="Middle East",R734=2035),0.92,IF(AND(A734="Middle East",R734=2050),0.89,IF(AND(A734="Africa",R734=2035),0.93,IF(AND(A734="Africa",R734=2050),0.9,IF(AND(A734="Brazil",R734=2035),0.95,IF(AND(A734="Brazil",R734=2050),0.92,""))))))))))))))))))</f>
        <v>*0.95</v>
      </c>
      <c r="U734" s="41" t="s">
        <v>1585</v>
      </c>
      <c r="V734" s="52" t="s">
        <v>35</v>
      </c>
      <c r="W734" s="41" t="n">
        <v>2050</v>
      </c>
      <c r="X734" s="53" t="str">
        <f aca="false">"*"&amp;IF(AND(A734="EU",W734=2035),0.95,IF(AND(A734="EU",W734=2050),0.93,IF(AND(A734="USA",W734=2035),0.96,IF(AND(A734="USA",W734=2050),0.93,IF(AND(A734="Japan",W734=2035),0.94,IF(AND(A734="Japan",W734=2050),0.92,IF(AND(A734="Russia",W734=2035),0.95,IF(AND(A734="Russia",W734=2050),0.91,IF(AND(A734="China",W734=2035),0.93,IF(AND(A734="China",W734=2050),0.92,IF(AND(A734="India",W734=2035),0.94,IF(AND(A734="India",W734=2050),0.91,IF(AND(A734="Middle East",W734=2035),0.92,IF(AND(A734="Middle East",W734=2050),0.89,IF(AND(A734="Africa",W734=2035),0.93,IF(AND(A734="Africa",W734=2050),0.9,IF(AND(A734="Brazil",W734=2035),0.95,IF(AND(A734="Brazil",W734=2050),0.92,""))))))))))))))))))</f>
        <v>*0.93</v>
      </c>
      <c r="AC734" s="0" t="s">
        <v>1585</v>
      </c>
      <c r="AD734" s="50" t="s">
        <v>35</v>
      </c>
      <c r="AE734" s="0" t="n">
        <v>2035</v>
      </c>
      <c r="AF734" s="51" t="str">
        <f aca="false">"*"&amp;IF(AND(A734="EU",AE734=2035),0.93,IF(AND(A734="EU",AE734=2050),0.9,IF(AND(A734="USA",AE734=2035),0.92,IF(AND(A734="USA",AE734=2050),0.89,IF(AND(A734="Japan",AE734=2035),0.92,IF(AND(A734="Japan",AE734=2050),0.89,IF(AND(A734="Russia",AE734=2035),0.91,IF(AND(A734="Russia",AE734=2050),0.86,IF(AND(A734="China",AE734=2035),0.91,IF(AND(A734="China",AE734=2050),0.87,IF(AND(A734="India",AE734=2035),0.92,IF(AND(A734="India",AE734=2050),0.87,IF(AND(A734="Middle East",AE734=2035),0.89,IF(AND(A734="Middle East",AE734=2050),0.84,IF(AND(A734="Africa",AE734=2035),0.9,IF(AND(A734="Africa",AE734=2050),0.86,IF(AND(A734="Brazil",AE734=2035),0.93,IF(AND(A734="Brazil",AE734=2050),0.89,""))))))))))))))))))</f>
        <v>*0.93</v>
      </c>
      <c r="AG734" s="51" t="str">
        <f aca="false">AG733</f>
        <v>REZoning_Sol-Win</v>
      </c>
      <c r="AI734" s="0" t="s">
        <v>1585</v>
      </c>
      <c r="AJ734" s="50" t="s">
        <v>35</v>
      </c>
      <c r="AK734" s="0" t="n">
        <v>2050</v>
      </c>
      <c r="AL734" s="51" t="str">
        <f aca="false">"*"&amp;IF(AND(A734="EU",AK734=2035),0.93,IF(AND(A734="EU",AK734=2050),0.9,IF(AND(A734="USA",AK734=2035),0.92,IF(AND(A734="USA",AK734=2050),0.89,IF(AND(A734="Japan",AK734=2035),0.92,IF(AND(A734="Japan",AK734=2050),0.89,IF(AND(A734="Russia",AK734=2035),0.91,IF(AND(A734="Russia",AK734=2050),0.86,IF(AND(A734="China",AK734=2035),0.91,IF(AND(A734="China",AK734=2050),0.87,IF(AND(A734="India",AK734=2035),0.92,IF(AND(A734="India",AK734=2050),0.87,IF(AND(A734="Middle East",AK734=2035),0.89,IF(AND(A734="Middle East",AK734=2050),0.84,IF(AND(A734="Africa",AK734=2035),0.9,IF(AND(A734="Africa",AK734=2050),0.86,IF(AND(A734="Brazil",AK734=2035),0.93,IF(AND(A734="Brazil",AK734=2050),0.89,""))))))))))))))))))</f>
        <v>*0.9</v>
      </c>
      <c r="AM734" s="51" t="str">
        <f aca="false">AM733</f>
        <v>REZoning_Sol-Win</v>
      </c>
      <c r="AP734" s="0" t="s">
        <v>1585</v>
      </c>
      <c r="AQ734" s="0" t="s">
        <v>35</v>
      </c>
      <c r="AR734" s="0" t="n">
        <v>2100</v>
      </c>
      <c r="AS734" s="0" t="s">
        <v>874</v>
      </c>
      <c r="AT734" s="0" t="s">
        <v>36</v>
      </c>
    </row>
    <row r="735" customFormat="false" ht="28.5" hidden="false" customHeight="true" outlineLevel="0" collapsed="false">
      <c r="A735" s="3" t="s">
        <v>51</v>
      </c>
      <c r="C735" s="0" t="s">
        <v>1586</v>
      </c>
      <c r="D735" s="50" t="s">
        <v>35</v>
      </c>
      <c r="E735" s="0" t="n">
        <v>2035</v>
      </c>
      <c r="F735" s="51" t="str">
        <f aca="false">"*"&amp;IF(AND(A735="EU",E735=2035),0.95,IF(AND(A735="EU",E735=2050),0.93,IF(AND(A735="USA",E735=2035),0.96,IF(AND(A735="USA",E735=2050),0.94,IF(AND(A735="Japan",E735=2035),0.94,IF(AND(A735="Japan",E735=2050),0.92,IF(AND(A735="Russia",E735=2035),0.95,IF(AND(A735="Russia",E735=2050),0.93,IF(AND(A735="China",E735=2035),0.94,IF(AND(A735="China",E735=2050),0.92,IF(AND(A735="India",E735=2035),0.95,IF(AND(A735="India",E735=2050),0.92,IF(AND(A735="Middle East",E735=2035),0.94,IF(AND(A735="Middle East",E735=2050),0.9,IF(AND(A735="Africa",E735=2035),0.94,IF(AND(A735="Africa",E735=2050),0.91,IF(AND(A735="Brazil",E735=2035),0.95,IF(AND(A735="Brazil",E735=2050),0.92,""))))))))))))))))))</f>
        <v>*0.95</v>
      </c>
      <c r="H735" s="0" t="s">
        <v>1586</v>
      </c>
      <c r="I735" s="50" t="s">
        <v>35</v>
      </c>
      <c r="J735" s="0" t="n">
        <v>2050</v>
      </c>
      <c r="K735" s="48" t="str">
        <f aca="false">"*"&amp;IF(AND(A735="EU",J735=2035),0.95,IF(AND(A735="EU",J735=2050),0.93,IF(AND(A735="USA",J735=2035),0.96,IF(AND(A735="USA",J735=2050),0.94,IF(AND(A735="Japan",J735=2035),0.94,IF(AND(A735="Japan",J735=2050),0.92,IF(AND(A735="Russia",J735=2035),0.95,IF(AND(A735="Russia",J735=2050),0.93,IF(AND(A735="China",J735=2035),0.94,IF(AND(A735="China",J735=2050),0.92,IF(AND(A735="India",J735=2035),0.95,IF(AND(A735="India",J735=2050),0.92,IF(AND(A735="Middle East",J735=2035),0.94,IF(AND(A735="Middle East",J735=2050),0.9,IF(AND(A735="Africa",J735=2035),0.94,IF(AND(A735="Africa",J735=2050),0.91,IF(AND(A735="Brazil",J735=2035),0.95,IF(AND(A735="Brazil",J735=2050),0.92,""))))))))))))))))))</f>
        <v>*0.93</v>
      </c>
      <c r="P735" s="41" t="s">
        <v>1586</v>
      </c>
      <c r="Q735" s="52" t="s">
        <v>35</v>
      </c>
      <c r="R735" s="41" t="n">
        <v>2035</v>
      </c>
      <c r="S735" s="53" t="str">
        <f aca="false">"*"&amp;IF(AND(A735="EU",R735=2035),0.95,IF(AND(A735="EU",R735=2050),0.93,IF(AND(A735="USA",R735=2035),0.96,IF(AND(A735="USA",R735=2050),0.93,IF(AND(A735="Japan",R735=2035),0.94,IF(AND(A735="Japan",R735=2050),0.92,IF(AND(A735="Russia",R735=2035),0.95,IF(AND(A735="Russia",R735=2050),0.91,IF(AND(A735="China",R735=2035),0.93,IF(AND(A735="China",R735=2050),0.92,IF(AND(A735="India",R735=2035),0.94,IF(AND(A735="India",R735=2050),0.91,IF(AND(A735="Middle East",R735=2035),0.92,IF(AND(A735="Middle East",R735=2050),0.89,IF(AND(A735="Africa",R735=2035),0.93,IF(AND(A735="Africa",R735=2050),0.9,IF(AND(A735="Brazil",R735=2035),0.95,IF(AND(A735="Brazil",R735=2050),0.92,""))))))))))))))))))</f>
        <v>*0.95</v>
      </c>
      <c r="U735" s="41" t="s">
        <v>1586</v>
      </c>
      <c r="V735" s="52" t="s">
        <v>35</v>
      </c>
      <c r="W735" s="41" t="n">
        <v>2050</v>
      </c>
      <c r="X735" s="53" t="str">
        <f aca="false">"*"&amp;IF(AND(A735="EU",W735=2035),0.95,IF(AND(A735="EU",W735=2050),0.93,IF(AND(A735="USA",W735=2035),0.96,IF(AND(A735="USA",W735=2050),0.93,IF(AND(A735="Japan",W735=2035),0.94,IF(AND(A735="Japan",W735=2050),0.92,IF(AND(A735="Russia",W735=2035),0.95,IF(AND(A735="Russia",W735=2050),0.91,IF(AND(A735="China",W735=2035),0.93,IF(AND(A735="China",W735=2050),0.92,IF(AND(A735="India",W735=2035),0.94,IF(AND(A735="India",W735=2050),0.91,IF(AND(A735="Middle East",W735=2035),0.92,IF(AND(A735="Middle East",W735=2050),0.89,IF(AND(A735="Africa",W735=2035),0.93,IF(AND(A735="Africa",W735=2050),0.9,IF(AND(A735="Brazil",W735=2035),0.95,IF(AND(A735="Brazil",W735=2050),0.92,""))))))))))))))))))</f>
        <v>*0.93</v>
      </c>
      <c r="AC735" s="0" t="s">
        <v>1586</v>
      </c>
      <c r="AD735" s="50" t="s">
        <v>35</v>
      </c>
      <c r="AE735" s="0" t="n">
        <v>2035</v>
      </c>
      <c r="AF735" s="51" t="str">
        <f aca="false">"*"&amp;IF(AND(A735="EU",AE735=2035),0.93,IF(AND(A735="EU",AE735=2050),0.9,IF(AND(A735="USA",AE735=2035),0.92,IF(AND(A735="USA",AE735=2050),0.89,IF(AND(A735="Japan",AE735=2035),0.92,IF(AND(A735="Japan",AE735=2050),0.89,IF(AND(A735="Russia",AE735=2035),0.91,IF(AND(A735="Russia",AE735=2050),0.86,IF(AND(A735="China",AE735=2035),0.91,IF(AND(A735="China",AE735=2050),0.87,IF(AND(A735="India",AE735=2035),0.92,IF(AND(A735="India",AE735=2050),0.87,IF(AND(A735="Middle East",AE735=2035),0.89,IF(AND(A735="Middle East",AE735=2050),0.84,IF(AND(A735="Africa",AE735=2035),0.9,IF(AND(A735="Africa",AE735=2050),0.86,IF(AND(A735="Brazil",AE735=2035),0.93,IF(AND(A735="Brazil",AE735=2050),0.89,""))))))))))))))))))</f>
        <v>*0.93</v>
      </c>
      <c r="AG735" s="51" t="str">
        <f aca="false">AG734</f>
        <v>REZoning_Sol-Win</v>
      </c>
      <c r="AI735" s="0" t="s">
        <v>1586</v>
      </c>
      <c r="AJ735" s="50" t="s">
        <v>35</v>
      </c>
      <c r="AK735" s="0" t="n">
        <v>2050</v>
      </c>
      <c r="AL735" s="51" t="str">
        <f aca="false">"*"&amp;IF(AND(A735="EU",AK735=2035),0.93,IF(AND(A735="EU",AK735=2050),0.9,IF(AND(A735="USA",AK735=2035),0.92,IF(AND(A735="USA",AK735=2050),0.89,IF(AND(A735="Japan",AK735=2035),0.92,IF(AND(A735="Japan",AK735=2050),0.89,IF(AND(A735="Russia",AK735=2035),0.91,IF(AND(A735="Russia",AK735=2050),0.86,IF(AND(A735="China",AK735=2035),0.91,IF(AND(A735="China",AK735=2050),0.87,IF(AND(A735="India",AK735=2035),0.92,IF(AND(A735="India",AK735=2050),0.87,IF(AND(A735="Middle East",AK735=2035),0.89,IF(AND(A735="Middle East",AK735=2050),0.84,IF(AND(A735="Africa",AK735=2035),0.9,IF(AND(A735="Africa",AK735=2050),0.86,IF(AND(A735="Brazil",AK735=2035),0.93,IF(AND(A735="Brazil",AK735=2050),0.89,""))))))))))))))))))</f>
        <v>*0.9</v>
      </c>
      <c r="AM735" s="51" t="str">
        <f aca="false">AM734</f>
        <v>REZoning_Sol-Win</v>
      </c>
      <c r="AP735" s="0" t="s">
        <v>1586</v>
      </c>
      <c r="AQ735" s="0" t="s">
        <v>35</v>
      </c>
      <c r="AR735" s="0" t="n">
        <v>2100</v>
      </c>
      <c r="AS735" s="0" t="s">
        <v>874</v>
      </c>
      <c r="AT735" s="0" t="s">
        <v>36</v>
      </c>
    </row>
    <row r="736" customFormat="false" ht="28.5" hidden="false" customHeight="true" outlineLevel="0" collapsed="false">
      <c r="A736" s="3" t="s">
        <v>51</v>
      </c>
      <c r="C736" s="0" t="s">
        <v>1587</v>
      </c>
      <c r="D736" s="50" t="s">
        <v>35</v>
      </c>
      <c r="E736" s="0" t="n">
        <v>2035</v>
      </c>
      <c r="F736" s="51" t="str">
        <f aca="false">"*"&amp;IF(AND(A736="EU",E736=2035),0.95,IF(AND(A736="EU",E736=2050),0.93,IF(AND(A736="USA",E736=2035),0.96,IF(AND(A736="USA",E736=2050),0.94,IF(AND(A736="Japan",E736=2035),0.94,IF(AND(A736="Japan",E736=2050),0.92,IF(AND(A736="Russia",E736=2035),0.95,IF(AND(A736="Russia",E736=2050),0.93,IF(AND(A736="China",E736=2035),0.94,IF(AND(A736="China",E736=2050),0.92,IF(AND(A736="India",E736=2035),0.95,IF(AND(A736="India",E736=2050),0.92,IF(AND(A736="Middle East",E736=2035),0.94,IF(AND(A736="Middle East",E736=2050),0.9,IF(AND(A736="Africa",E736=2035),0.94,IF(AND(A736="Africa",E736=2050),0.91,IF(AND(A736="Brazil",E736=2035),0.95,IF(AND(A736="Brazil",E736=2050),0.92,""))))))))))))))))))</f>
        <v>*0.95</v>
      </c>
      <c r="H736" s="0" t="s">
        <v>1587</v>
      </c>
      <c r="I736" s="50" t="s">
        <v>35</v>
      </c>
      <c r="J736" s="0" t="n">
        <v>2050</v>
      </c>
      <c r="K736" s="48" t="str">
        <f aca="false">"*"&amp;IF(AND(A736="EU",J736=2035),0.95,IF(AND(A736="EU",J736=2050),0.93,IF(AND(A736="USA",J736=2035),0.96,IF(AND(A736="USA",J736=2050),0.94,IF(AND(A736="Japan",J736=2035),0.94,IF(AND(A736="Japan",J736=2050),0.92,IF(AND(A736="Russia",J736=2035),0.95,IF(AND(A736="Russia",J736=2050),0.93,IF(AND(A736="China",J736=2035),0.94,IF(AND(A736="China",J736=2050),0.92,IF(AND(A736="India",J736=2035),0.95,IF(AND(A736="India",J736=2050),0.92,IF(AND(A736="Middle East",J736=2035),0.94,IF(AND(A736="Middle East",J736=2050),0.9,IF(AND(A736="Africa",J736=2035),0.94,IF(AND(A736="Africa",J736=2050),0.91,IF(AND(A736="Brazil",J736=2035),0.95,IF(AND(A736="Brazil",J736=2050),0.92,""))))))))))))))))))</f>
        <v>*0.93</v>
      </c>
      <c r="P736" s="41" t="s">
        <v>1587</v>
      </c>
      <c r="Q736" s="52" t="s">
        <v>35</v>
      </c>
      <c r="R736" s="41" t="n">
        <v>2035</v>
      </c>
      <c r="S736" s="53" t="str">
        <f aca="false">"*"&amp;IF(AND(A736="EU",R736=2035),0.95,IF(AND(A736="EU",R736=2050),0.93,IF(AND(A736="USA",R736=2035),0.96,IF(AND(A736="USA",R736=2050),0.93,IF(AND(A736="Japan",R736=2035),0.94,IF(AND(A736="Japan",R736=2050),0.92,IF(AND(A736="Russia",R736=2035),0.95,IF(AND(A736="Russia",R736=2050),0.91,IF(AND(A736="China",R736=2035),0.93,IF(AND(A736="China",R736=2050),0.92,IF(AND(A736="India",R736=2035),0.94,IF(AND(A736="India",R736=2050),0.91,IF(AND(A736="Middle East",R736=2035),0.92,IF(AND(A736="Middle East",R736=2050),0.89,IF(AND(A736="Africa",R736=2035),0.93,IF(AND(A736="Africa",R736=2050),0.9,IF(AND(A736="Brazil",R736=2035),0.95,IF(AND(A736="Brazil",R736=2050),0.92,""))))))))))))))))))</f>
        <v>*0.95</v>
      </c>
      <c r="U736" s="41" t="s">
        <v>1587</v>
      </c>
      <c r="V736" s="52" t="s">
        <v>35</v>
      </c>
      <c r="W736" s="41" t="n">
        <v>2050</v>
      </c>
      <c r="X736" s="53" t="str">
        <f aca="false">"*"&amp;IF(AND(A736="EU",W736=2035),0.95,IF(AND(A736="EU",W736=2050),0.93,IF(AND(A736="USA",W736=2035),0.96,IF(AND(A736="USA",W736=2050),0.93,IF(AND(A736="Japan",W736=2035),0.94,IF(AND(A736="Japan",W736=2050),0.92,IF(AND(A736="Russia",W736=2035),0.95,IF(AND(A736="Russia",W736=2050),0.91,IF(AND(A736="China",W736=2035),0.93,IF(AND(A736="China",W736=2050),0.92,IF(AND(A736="India",W736=2035),0.94,IF(AND(A736="India",W736=2050),0.91,IF(AND(A736="Middle East",W736=2035),0.92,IF(AND(A736="Middle East",W736=2050),0.89,IF(AND(A736="Africa",W736=2035),0.93,IF(AND(A736="Africa",W736=2050),0.9,IF(AND(A736="Brazil",W736=2035),0.95,IF(AND(A736="Brazil",W736=2050),0.92,""))))))))))))))))))</f>
        <v>*0.93</v>
      </c>
      <c r="AC736" s="0" t="s">
        <v>1587</v>
      </c>
      <c r="AD736" s="50" t="s">
        <v>35</v>
      </c>
      <c r="AE736" s="0" t="n">
        <v>2035</v>
      </c>
      <c r="AF736" s="51" t="str">
        <f aca="false">"*"&amp;IF(AND(A736="EU",AE736=2035),0.93,IF(AND(A736="EU",AE736=2050),0.9,IF(AND(A736="USA",AE736=2035),0.92,IF(AND(A736="USA",AE736=2050),0.89,IF(AND(A736="Japan",AE736=2035),0.92,IF(AND(A736="Japan",AE736=2050),0.89,IF(AND(A736="Russia",AE736=2035),0.91,IF(AND(A736="Russia",AE736=2050),0.86,IF(AND(A736="China",AE736=2035),0.91,IF(AND(A736="China",AE736=2050),0.87,IF(AND(A736="India",AE736=2035),0.92,IF(AND(A736="India",AE736=2050),0.87,IF(AND(A736="Middle East",AE736=2035),0.89,IF(AND(A736="Middle East",AE736=2050),0.84,IF(AND(A736="Africa",AE736=2035),0.9,IF(AND(A736="Africa",AE736=2050),0.86,IF(AND(A736="Brazil",AE736=2035),0.93,IF(AND(A736="Brazil",AE736=2050),0.89,""))))))))))))))))))</f>
        <v>*0.93</v>
      </c>
      <c r="AG736" s="51" t="str">
        <f aca="false">AG735</f>
        <v>REZoning_Sol-Win</v>
      </c>
      <c r="AI736" s="0" t="s">
        <v>1587</v>
      </c>
      <c r="AJ736" s="50" t="s">
        <v>35</v>
      </c>
      <c r="AK736" s="0" t="n">
        <v>2050</v>
      </c>
      <c r="AL736" s="51" t="str">
        <f aca="false">"*"&amp;IF(AND(A736="EU",AK736=2035),0.93,IF(AND(A736="EU",AK736=2050),0.9,IF(AND(A736="USA",AK736=2035),0.92,IF(AND(A736="USA",AK736=2050),0.89,IF(AND(A736="Japan",AK736=2035),0.92,IF(AND(A736="Japan",AK736=2050),0.89,IF(AND(A736="Russia",AK736=2035),0.91,IF(AND(A736="Russia",AK736=2050),0.86,IF(AND(A736="China",AK736=2035),0.91,IF(AND(A736="China",AK736=2050),0.87,IF(AND(A736="India",AK736=2035),0.92,IF(AND(A736="India",AK736=2050),0.87,IF(AND(A736="Middle East",AK736=2035),0.89,IF(AND(A736="Middle East",AK736=2050),0.84,IF(AND(A736="Africa",AK736=2035),0.9,IF(AND(A736="Africa",AK736=2050),0.86,IF(AND(A736="Brazil",AK736=2035),0.93,IF(AND(A736="Brazil",AK736=2050),0.89,""))))))))))))))))))</f>
        <v>*0.9</v>
      </c>
      <c r="AM736" s="51" t="str">
        <f aca="false">AM735</f>
        <v>REZoning_Sol-Win</v>
      </c>
      <c r="AP736" s="0" t="s">
        <v>1587</v>
      </c>
      <c r="AQ736" s="0" t="s">
        <v>35</v>
      </c>
      <c r="AR736" s="0" t="n">
        <v>2100</v>
      </c>
      <c r="AS736" s="0" t="s">
        <v>874</v>
      </c>
      <c r="AT736" s="0" t="s">
        <v>36</v>
      </c>
    </row>
    <row r="737" customFormat="false" ht="28.5" hidden="false" customHeight="true" outlineLevel="0" collapsed="false">
      <c r="A737" s="3" t="s">
        <v>51</v>
      </c>
      <c r="C737" s="0" t="s">
        <v>1588</v>
      </c>
      <c r="D737" s="50" t="s">
        <v>35</v>
      </c>
      <c r="E737" s="0" t="n">
        <v>2035</v>
      </c>
      <c r="F737" s="51" t="str">
        <f aca="false">"*"&amp;IF(AND(A737="EU",E737=2035),0.95,IF(AND(A737="EU",E737=2050),0.93,IF(AND(A737="USA",E737=2035),0.96,IF(AND(A737="USA",E737=2050),0.94,IF(AND(A737="Japan",E737=2035),0.94,IF(AND(A737="Japan",E737=2050),0.92,IF(AND(A737="Russia",E737=2035),0.95,IF(AND(A737="Russia",E737=2050),0.93,IF(AND(A737="China",E737=2035),0.94,IF(AND(A737="China",E737=2050),0.92,IF(AND(A737="India",E737=2035),0.95,IF(AND(A737="India",E737=2050),0.92,IF(AND(A737="Middle East",E737=2035),0.94,IF(AND(A737="Middle East",E737=2050),0.9,IF(AND(A737="Africa",E737=2035),0.94,IF(AND(A737="Africa",E737=2050),0.91,IF(AND(A737="Brazil",E737=2035),0.95,IF(AND(A737="Brazil",E737=2050),0.92,""))))))))))))))))))</f>
        <v>*0.95</v>
      </c>
      <c r="H737" s="0" t="s">
        <v>1588</v>
      </c>
      <c r="I737" s="50" t="s">
        <v>35</v>
      </c>
      <c r="J737" s="0" t="n">
        <v>2050</v>
      </c>
      <c r="K737" s="48" t="str">
        <f aca="false">"*"&amp;IF(AND(A737="EU",J737=2035),0.95,IF(AND(A737="EU",J737=2050),0.93,IF(AND(A737="USA",J737=2035),0.96,IF(AND(A737="USA",J737=2050),0.94,IF(AND(A737="Japan",J737=2035),0.94,IF(AND(A737="Japan",J737=2050),0.92,IF(AND(A737="Russia",J737=2035),0.95,IF(AND(A737="Russia",J737=2050),0.93,IF(AND(A737="China",J737=2035),0.94,IF(AND(A737="China",J737=2050),0.92,IF(AND(A737="India",J737=2035),0.95,IF(AND(A737="India",J737=2050),0.92,IF(AND(A737="Middle East",J737=2035),0.94,IF(AND(A737="Middle East",J737=2050),0.9,IF(AND(A737="Africa",J737=2035),0.94,IF(AND(A737="Africa",J737=2050),0.91,IF(AND(A737="Brazil",J737=2035),0.95,IF(AND(A737="Brazil",J737=2050),0.92,""))))))))))))))))))</f>
        <v>*0.93</v>
      </c>
      <c r="P737" s="41" t="s">
        <v>1588</v>
      </c>
      <c r="Q737" s="52" t="s">
        <v>35</v>
      </c>
      <c r="R737" s="41" t="n">
        <v>2035</v>
      </c>
      <c r="S737" s="53" t="str">
        <f aca="false">"*"&amp;IF(AND(A737="EU",R737=2035),0.95,IF(AND(A737="EU",R737=2050),0.93,IF(AND(A737="USA",R737=2035),0.96,IF(AND(A737="USA",R737=2050),0.93,IF(AND(A737="Japan",R737=2035),0.94,IF(AND(A737="Japan",R737=2050),0.92,IF(AND(A737="Russia",R737=2035),0.95,IF(AND(A737="Russia",R737=2050),0.91,IF(AND(A737="China",R737=2035),0.93,IF(AND(A737="China",R737=2050),0.92,IF(AND(A737="India",R737=2035),0.94,IF(AND(A737="India",R737=2050),0.91,IF(AND(A737="Middle East",R737=2035),0.92,IF(AND(A737="Middle East",R737=2050),0.89,IF(AND(A737="Africa",R737=2035),0.93,IF(AND(A737="Africa",R737=2050),0.9,IF(AND(A737="Brazil",R737=2035),0.95,IF(AND(A737="Brazil",R737=2050),0.92,""))))))))))))))))))</f>
        <v>*0.95</v>
      </c>
      <c r="U737" s="41" t="s">
        <v>1588</v>
      </c>
      <c r="V737" s="52" t="s">
        <v>35</v>
      </c>
      <c r="W737" s="41" t="n">
        <v>2050</v>
      </c>
      <c r="X737" s="53" t="str">
        <f aca="false">"*"&amp;IF(AND(A737="EU",W737=2035),0.95,IF(AND(A737="EU",W737=2050),0.93,IF(AND(A737="USA",W737=2035),0.96,IF(AND(A737="USA",W737=2050),0.93,IF(AND(A737="Japan",W737=2035),0.94,IF(AND(A737="Japan",W737=2050),0.92,IF(AND(A737="Russia",W737=2035),0.95,IF(AND(A737="Russia",W737=2050),0.91,IF(AND(A737="China",W737=2035),0.93,IF(AND(A737="China",W737=2050),0.92,IF(AND(A737="India",W737=2035),0.94,IF(AND(A737="India",W737=2050),0.91,IF(AND(A737="Middle East",W737=2035),0.92,IF(AND(A737="Middle East",W737=2050),0.89,IF(AND(A737="Africa",W737=2035),0.93,IF(AND(A737="Africa",W737=2050),0.9,IF(AND(A737="Brazil",W737=2035),0.95,IF(AND(A737="Brazil",W737=2050),0.92,""))))))))))))))))))</f>
        <v>*0.93</v>
      </c>
      <c r="AC737" s="0" t="s">
        <v>1588</v>
      </c>
      <c r="AD737" s="50" t="s">
        <v>35</v>
      </c>
      <c r="AE737" s="0" t="n">
        <v>2035</v>
      </c>
      <c r="AF737" s="51" t="str">
        <f aca="false">"*"&amp;IF(AND(A737="EU",AE737=2035),0.93,IF(AND(A737="EU",AE737=2050),0.9,IF(AND(A737="USA",AE737=2035),0.92,IF(AND(A737="USA",AE737=2050),0.89,IF(AND(A737="Japan",AE737=2035),0.92,IF(AND(A737="Japan",AE737=2050),0.89,IF(AND(A737="Russia",AE737=2035),0.91,IF(AND(A737="Russia",AE737=2050),0.86,IF(AND(A737="China",AE737=2035),0.91,IF(AND(A737="China",AE737=2050),0.87,IF(AND(A737="India",AE737=2035),0.92,IF(AND(A737="India",AE737=2050),0.87,IF(AND(A737="Middle East",AE737=2035),0.89,IF(AND(A737="Middle East",AE737=2050),0.84,IF(AND(A737="Africa",AE737=2035),0.9,IF(AND(A737="Africa",AE737=2050),0.86,IF(AND(A737="Brazil",AE737=2035),0.93,IF(AND(A737="Brazil",AE737=2050),0.89,""))))))))))))))))))</f>
        <v>*0.93</v>
      </c>
      <c r="AG737" s="51" t="str">
        <f aca="false">AG736</f>
        <v>REZoning_Sol-Win</v>
      </c>
      <c r="AI737" s="0" t="s">
        <v>1588</v>
      </c>
      <c r="AJ737" s="50" t="s">
        <v>35</v>
      </c>
      <c r="AK737" s="0" t="n">
        <v>2050</v>
      </c>
      <c r="AL737" s="51" t="str">
        <f aca="false">"*"&amp;IF(AND(A737="EU",AK737=2035),0.93,IF(AND(A737="EU",AK737=2050),0.9,IF(AND(A737="USA",AK737=2035),0.92,IF(AND(A737="USA",AK737=2050),0.89,IF(AND(A737="Japan",AK737=2035),0.92,IF(AND(A737="Japan",AK737=2050),0.89,IF(AND(A737="Russia",AK737=2035),0.91,IF(AND(A737="Russia",AK737=2050),0.86,IF(AND(A737="China",AK737=2035),0.91,IF(AND(A737="China",AK737=2050),0.87,IF(AND(A737="India",AK737=2035),0.92,IF(AND(A737="India",AK737=2050),0.87,IF(AND(A737="Middle East",AK737=2035),0.89,IF(AND(A737="Middle East",AK737=2050),0.84,IF(AND(A737="Africa",AK737=2035),0.9,IF(AND(A737="Africa",AK737=2050),0.86,IF(AND(A737="Brazil",AK737=2035),0.93,IF(AND(A737="Brazil",AK737=2050),0.89,""))))))))))))))))))</f>
        <v>*0.9</v>
      </c>
      <c r="AM737" s="51" t="str">
        <f aca="false">AM736</f>
        <v>REZoning_Sol-Win</v>
      </c>
      <c r="AP737" s="0" t="s">
        <v>1588</v>
      </c>
      <c r="AQ737" s="0" t="s">
        <v>35</v>
      </c>
      <c r="AR737" s="0" t="n">
        <v>2100</v>
      </c>
      <c r="AS737" s="0" t="s">
        <v>874</v>
      </c>
      <c r="AT737" s="0" t="s">
        <v>36</v>
      </c>
    </row>
    <row r="738" customFormat="false" ht="28.5" hidden="false" customHeight="true" outlineLevel="0" collapsed="false">
      <c r="A738" s="3" t="s">
        <v>51</v>
      </c>
      <c r="C738" s="0" t="s">
        <v>1589</v>
      </c>
      <c r="D738" s="50" t="s">
        <v>35</v>
      </c>
      <c r="E738" s="0" t="n">
        <v>2035</v>
      </c>
      <c r="F738" s="51" t="str">
        <f aca="false">"*"&amp;IF(AND(A738="EU",E738=2035),0.95,IF(AND(A738="EU",E738=2050),0.93,IF(AND(A738="USA",E738=2035),0.96,IF(AND(A738="USA",E738=2050),0.94,IF(AND(A738="Japan",E738=2035),0.94,IF(AND(A738="Japan",E738=2050),0.92,IF(AND(A738="Russia",E738=2035),0.95,IF(AND(A738="Russia",E738=2050),0.93,IF(AND(A738="China",E738=2035),0.94,IF(AND(A738="China",E738=2050),0.92,IF(AND(A738="India",E738=2035),0.95,IF(AND(A738="India",E738=2050),0.92,IF(AND(A738="Middle East",E738=2035),0.94,IF(AND(A738="Middle East",E738=2050),0.9,IF(AND(A738="Africa",E738=2035),0.94,IF(AND(A738="Africa",E738=2050),0.91,IF(AND(A738="Brazil",E738=2035),0.95,IF(AND(A738="Brazil",E738=2050),0.92,""))))))))))))))))))</f>
        <v>*0.95</v>
      </c>
      <c r="H738" s="0" t="s">
        <v>1589</v>
      </c>
      <c r="I738" s="50" t="s">
        <v>35</v>
      </c>
      <c r="J738" s="0" t="n">
        <v>2050</v>
      </c>
      <c r="K738" s="48" t="str">
        <f aca="false">"*"&amp;IF(AND(A738="EU",J738=2035),0.95,IF(AND(A738="EU",J738=2050),0.93,IF(AND(A738="USA",J738=2035),0.96,IF(AND(A738="USA",J738=2050),0.94,IF(AND(A738="Japan",J738=2035),0.94,IF(AND(A738="Japan",J738=2050),0.92,IF(AND(A738="Russia",J738=2035),0.95,IF(AND(A738="Russia",J738=2050),0.93,IF(AND(A738="China",J738=2035),0.94,IF(AND(A738="China",J738=2050),0.92,IF(AND(A738="India",J738=2035),0.95,IF(AND(A738="India",J738=2050),0.92,IF(AND(A738="Middle East",J738=2035),0.94,IF(AND(A738="Middle East",J738=2050),0.9,IF(AND(A738="Africa",J738=2035),0.94,IF(AND(A738="Africa",J738=2050),0.91,IF(AND(A738="Brazil",J738=2035),0.95,IF(AND(A738="Brazil",J738=2050),0.92,""))))))))))))))))))</f>
        <v>*0.93</v>
      </c>
      <c r="P738" s="41" t="s">
        <v>1589</v>
      </c>
      <c r="Q738" s="52" t="s">
        <v>35</v>
      </c>
      <c r="R738" s="41" t="n">
        <v>2035</v>
      </c>
      <c r="S738" s="53" t="str">
        <f aca="false">"*"&amp;IF(AND(A738="EU",R738=2035),0.95,IF(AND(A738="EU",R738=2050),0.93,IF(AND(A738="USA",R738=2035),0.96,IF(AND(A738="USA",R738=2050),0.93,IF(AND(A738="Japan",R738=2035),0.94,IF(AND(A738="Japan",R738=2050),0.92,IF(AND(A738="Russia",R738=2035),0.95,IF(AND(A738="Russia",R738=2050),0.91,IF(AND(A738="China",R738=2035),0.93,IF(AND(A738="China",R738=2050),0.92,IF(AND(A738="India",R738=2035),0.94,IF(AND(A738="India",R738=2050),0.91,IF(AND(A738="Middle East",R738=2035),0.92,IF(AND(A738="Middle East",R738=2050),0.89,IF(AND(A738="Africa",R738=2035),0.93,IF(AND(A738="Africa",R738=2050),0.9,IF(AND(A738="Brazil",R738=2035),0.95,IF(AND(A738="Brazil",R738=2050),0.92,""))))))))))))))))))</f>
        <v>*0.95</v>
      </c>
      <c r="U738" s="41" t="s">
        <v>1589</v>
      </c>
      <c r="V738" s="52" t="s">
        <v>35</v>
      </c>
      <c r="W738" s="41" t="n">
        <v>2050</v>
      </c>
      <c r="X738" s="53" t="str">
        <f aca="false">"*"&amp;IF(AND(A738="EU",W738=2035),0.95,IF(AND(A738="EU",W738=2050),0.93,IF(AND(A738="USA",W738=2035),0.96,IF(AND(A738="USA",W738=2050),0.93,IF(AND(A738="Japan",W738=2035),0.94,IF(AND(A738="Japan",W738=2050),0.92,IF(AND(A738="Russia",W738=2035),0.95,IF(AND(A738="Russia",W738=2050),0.91,IF(AND(A738="China",W738=2035),0.93,IF(AND(A738="China",W738=2050),0.92,IF(AND(A738="India",W738=2035),0.94,IF(AND(A738="India",W738=2050),0.91,IF(AND(A738="Middle East",W738=2035),0.92,IF(AND(A738="Middle East",W738=2050),0.89,IF(AND(A738="Africa",W738=2035),0.93,IF(AND(A738="Africa",W738=2050),0.9,IF(AND(A738="Brazil",W738=2035),0.95,IF(AND(A738="Brazil",W738=2050),0.92,""))))))))))))))))))</f>
        <v>*0.93</v>
      </c>
      <c r="AC738" s="0" t="s">
        <v>1589</v>
      </c>
      <c r="AD738" s="50" t="s">
        <v>35</v>
      </c>
      <c r="AE738" s="0" t="n">
        <v>2035</v>
      </c>
      <c r="AF738" s="51" t="str">
        <f aca="false">"*"&amp;IF(AND(A738="EU",AE738=2035),0.93,IF(AND(A738="EU",AE738=2050),0.9,IF(AND(A738="USA",AE738=2035),0.92,IF(AND(A738="USA",AE738=2050),0.89,IF(AND(A738="Japan",AE738=2035),0.92,IF(AND(A738="Japan",AE738=2050),0.89,IF(AND(A738="Russia",AE738=2035),0.91,IF(AND(A738="Russia",AE738=2050),0.86,IF(AND(A738="China",AE738=2035),0.91,IF(AND(A738="China",AE738=2050),0.87,IF(AND(A738="India",AE738=2035),0.92,IF(AND(A738="India",AE738=2050),0.87,IF(AND(A738="Middle East",AE738=2035),0.89,IF(AND(A738="Middle East",AE738=2050),0.84,IF(AND(A738="Africa",AE738=2035),0.9,IF(AND(A738="Africa",AE738=2050),0.86,IF(AND(A738="Brazil",AE738=2035),0.93,IF(AND(A738="Brazil",AE738=2050),0.89,""))))))))))))))))))</f>
        <v>*0.93</v>
      </c>
      <c r="AG738" s="51" t="str">
        <f aca="false">AG737</f>
        <v>REZoning_Sol-Win</v>
      </c>
      <c r="AI738" s="0" t="s">
        <v>1589</v>
      </c>
      <c r="AJ738" s="50" t="s">
        <v>35</v>
      </c>
      <c r="AK738" s="0" t="n">
        <v>2050</v>
      </c>
      <c r="AL738" s="51" t="str">
        <f aca="false">"*"&amp;IF(AND(A738="EU",AK738=2035),0.93,IF(AND(A738="EU",AK738=2050),0.9,IF(AND(A738="USA",AK738=2035),0.92,IF(AND(A738="USA",AK738=2050),0.89,IF(AND(A738="Japan",AK738=2035),0.92,IF(AND(A738="Japan",AK738=2050),0.89,IF(AND(A738="Russia",AK738=2035),0.91,IF(AND(A738="Russia",AK738=2050),0.86,IF(AND(A738="China",AK738=2035),0.91,IF(AND(A738="China",AK738=2050),0.87,IF(AND(A738="India",AK738=2035),0.92,IF(AND(A738="India",AK738=2050),0.87,IF(AND(A738="Middle East",AK738=2035),0.89,IF(AND(A738="Middle East",AK738=2050),0.84,IF(AND(A738="Africa",AK738=2035),0.9,IF(AND(A738="Africa",AK738=2050),0.86,IF(AND(A738="Brazil",AK738=2035),0.93,IF(AND(A738="Brazil",AK738=2050),0.89,""))))))))))))))))))</f>
        <v>*0.9</v>
      </c>
      <c r="AM738" s="51" t="str">
        <f aca="false">AM737</f>
        <v>REZoning_Sol-Win</v>
      </c>
      <c r="AP738" s="0" t="s">
        <v>1589</v>
      </c>
      <c r="AQ738" s="0" t="s">
        <v>35</v>
      </c>
      <c r="AR738" s="0" t="n">
        <v>2100</v>
      </c>
      <c r="AS738" s="0" t="s">
        <v>874</v>
      </c>
      <c r="AT738" s="0" t="s">
        <v>36</v>
      </c>
    </row>
    <row r="739" customFormat="false" ht="28.5" hidden="false" customHeight="true" outlineLevel="0" collapsed="false">
      <c r="A739" s="3" t="s">
        <v>51</v>
      </c>
      <c r="C739" s="0" t="s">
        <v>1590</v>
      </c>
      <c r="D739" s="50" t="s">
        <v>35</v>
      </c>
      <c r="E739" s="0" t="n">
        <v>2035</v>
      </c>
      <c r="F739" s="51" t="str">
        <f aca="false">"*"&amp;IF(AND(A739="EU",E739=2035),0.95,IF(AND(A739="EU",E739=2050),0.93,IF(AND(A739="USA",E739=2035),0.96,IF(AND(A739="USA",E739=2050),0.94,IF(AND(A739="Japan",E739=2035),0.94,IF(AND(A739="Japan",E739=2050),0.92,IF(AND(A739="Russia",E739=2035),0.95,IF(AND(A739="Russia",E739=2050),0.93,IF(AND(A739="China",E739=2035),0.94,IF(AND(A739="China",E739=2050),0.92,IF(AND(A739="India",E739=2035),0.95,IF(AND(A739="India",E739=2050),0.92,IF(AND(A739="Middle East",E739=2035),0.94,IF(AND(A739="Middle East",E739=2050),0.9,IF(AND(A739="Africa",E739=2035),0.94,IF(AND(A739="Africa",E739=2050),0.91,IF(AND(A739="Brazil",E739=2035),0.95,IF(AND(A739="Brazil",E739=2050),0.92,""))))))))))))))))))</f>
        <v>*0.95</v>
      </c>
      <c r="H739" s="0" t="s">
        <v>1590</v>
      </c>
      <c r="I739" s="50" t="s">
        <v>35</v>
      </c>
      <c r="J739" s="0" t="n">
        <v>2050</v>
      </c>
      <c r="K739" s="48" t="str">
        <f aca="false">"*"&amp;IF(AND(A739="EU",J739=2035),0.95,IF(AND(A739="EU",J739=2050),0.93,IF(AND(A739="USA",J739=2035),0.96,IF(AND(A739="USA",J739=2050),0.94,IF(AND(A739="Japan",J739=2035),0.94,IF(AND(A739="Japan",J739=2050),0.92,IF(AND(A739="Russia",J739=2035),0.95,IF(AND(A739="Russia",J739=2050),0.93,IF(AND(A739="China",J739=2035),0.94,IF(AND(A739="China",J739=2050),0.92,IF(AND(A739="India",J739=2035),0.95,IF(AND(A739="India",J739=2050),0.92,IF(AND(A739="Middle East",J739=2035),0.94,IF(AND(A739="Middle East",J739=2050),0.9,IF(AND(A739="Africa",J739=2035),0.94,IF(AND(A739="Africa",J739=2050),0.91,IF(AND(A739="Brazil",J739=2035),0.95,IF(AND(A739="Brazil",J739=2050),0.92,""))))))))))))))))))</f>
        <v>*0.93</v>
      </c>
      <c r="P739" s="41" t="s">
        <v>1590</v>
      </c>
      <c r="Q739" s="52" t="s">
        <v>35</v>
      </c>
      <c r="R739" s="41" t="n">
        <v>2035</v>
      </c>
      <c r="S739" s="53" t="str">
        <f aca="false">"*"&amp;IF(AND(A739="EU",R739=2035),0.95,IF(AND(A739="EU",R739=2050),0.93,IF(AND(A739="USA",R739=2035),0.96,IF(AND(A739="USA",R739=2050),0.93,IF(AND(A739="Japan",R739=2035),0.94,IF(AND(A739="Japan",R739=2050),0.92,IF(AND(A739="Russia",R739=2035),0.95,IF(AND(A739="Russia",R739=2050),0.91,IF(AND(A739="China",R739=2035),0.93,IF(AND(A739="China",R739=2050),0.92,IF(AND(A739="India",R739=2035),0.94,IF(AND(A739="India",R739=2050),0.91,IF(AND(A739="Middle East",R739=2035),0.92,IF(AND(A739="Middle East",R739=2050),0.89,IF(AND(A739="Africa",R739=2035),0.93,IF(AND(A739="Africa",R739=2050),0.9,IF(AND(A739="Brazil",R739=2035),0.95,IF(AND(A739="Brazil",R739=2050),0.92,""))))))))))))))))))</f>
        <v>*0.95</v>
      </c>
      <c r="U739" s="41" t="s">
        <v>1590</v>
      </c>
      <c r="V739" s="52" t="s">
        <v>35</v>
      </c>
      <c r="W739" s="41" t="n">
        <v>2050</v>
      </c>
      <c r="X739" s="53" t="str">
        <f aca="false">"*"&amp;IF(AND(A739="EU",W739=2035),0.95,IF(AND(A739="EU",W739=2050),0.93,IF(AND(A739="USA",W739=2035),0.96,IF(AND(A739="USA",W739=2050),0.93,IF(AND(A739="Japan",W739=2035),0.94,IF(AND(A739="Japan",W739=2050),0.92,IF(AND(A739="Russia",W739=2035),0.95,IF(AND(A739="Russia",W739=2050),0.91,IF(AND(A739="China",W739=2035),0.93,IF(AND(A739="China",W739=2050),0.92,IF(AND(A739="India",W739=2035),0.94,IF(AND(A739="India",W739=2050),0.91,IF(AND(A739="Middle East",W739=2035),0.92,IF(AND(A739="Middle East",W739=2050),0.89,IF(AND(A739="Africa",W739=2035),0.93,IF(AND(A739="Africa",W739=2050),0.9,IF(AND(A739="Brazil",W739=2035),0.95,IF(AND(A739="Brazil",W739=2050),0.92,""))))))))))))))))))</f>
        <v>*0.93</v>
      </c>
      <c r="AC739" s="0" t="s">
        <v>1590</v>
      </c>
      <c r="AD739" s="50" t="s">
        <v>35</v>
      </c>
      <c r="AE739" s="0" t="n">
        <v>2035</v>
      </c>
      <c r="AF739" s="51" t="str">
        <f aca="false">"*"&amp;IF(AND(A739="EU",AE739=2035),0.93,IF(AND(A739="EU",AE739=2050),0.9,IF(AND(A739="USA",AE739=2035),0.92,IF(AND(A739="USA",AE739=2050),0.89,IF(AND(A739="Japan",AE739=2035),0.92,IF(AND(A739="Japan",AE739=2050),0.89,IF(AND(A739="Russia",AE739=2035),0.91,IF(AND(A739="Russia",AE739=2050),0.86,IF(AND(A739="China",AE739=2035),0.91,IF(AND(A739="China",AE739=2050),0.87,IF(AND(A739="India",AE739=2035),0.92,IF(AND(A739="India",AE739=2050),0.87,IF(AND(A739="Middle East",AE739=2035),0.89,IF(AND(A739="Middle East",AE739=2050),0.84,IF(AND(A739="Africa",AE739=2035),0.9,IF(AND(A739="Africa",AE739=2050),0.86,IF(AND(A739="Brazil",AE739=2035),0.93,IF(AND(A739="Brazil",AE739=2050),0.89,""))))))))))))))))))</f>
        <v>*0.93</v>
      </c>
      <c r="AG739" s="51" t="str">
        <f aca="false">AG738</f>
        <v>REZoning_Sol-Win</v>
      </c>
      <c r="AI739" s="0" t="s">
        <v>1590</v>
      </c>
      <c r="AJ739" s="50" t="s">
        <v>35</v>
      </c>
      <c r="AK739" s="0" t="n">
        <v>2050</v>
      </c>
      <c r="AL739" s="51" t="str">
        <f aca="false">"*"&amp;IF(AND(A739="EU",AK739=2035),0.93,IF(AND(A739="EU",AK739=2050),0.9,IF(AND(A739="USA",AK739=2035),0.92,IF(AND(A739="USA",AK739=2050),0.89,IF(AND(A739="Japan",AK739=2035),0.92,IF(AND(A739="Japan",AK739=2050),0.89,IF(AND(A739="Russia",AK739=2035),0.91,IF(AND(A739="Russia",AK739=2050),0.86,IF(AND(A739="China",AK739=2035),0.91,IF(AND(A739="China",AK739=2050),0.87,IF(AND(A739="India",AK739=2035),0.92,IF(AND(A739="India",AK739=2050),0.87,IF(AND(A739="Middle East",AK739=2035),0.89,IF(AND(A739="Middle East",AK739=2050),0.84,IF(AND(A739="Africa",AK739=2035),0.9,IF(AND(A739="Africa",AK739=2050),0.86,IF(AND(A739="Brazil",AK739=2035),0.93,IF(AND(A739="Brazil",AK739=2050),0.89,""))))))))))))))))))</f>
        <v>*0.9</v>
      </c>
      <c r="AM739" s="51" t="str">
        <f aca="false">AM738</f>
        <v>REZoning_Sol-Win</v>
      </c>
      <c r="AP739" s="0" t="s">
        <v>1590</v>
      </c>
      <c r="AQ739" s="0" t="s">
        <v>35</v>
      </c>
      <c r="AR739" s="0" t="n">
        <v>2100</v>
      </c>
      <c r="AS739" s="0" t="s">
        <v>874</v>
      </c>
      <c r="AT739" s="0" t="s">
        <v>36</v>
      </c>
    </row>
    <row r="740" customFormat="false" ht="28.5" hidden="false" customHeight="true" outlineLevel="0" collapsed="false">
      <c r="A740" s="3" t="s">
        <v>51</v>
      </c>
      <c r="C740" s="0" t="s">
        <v>1591</v>
      </c>
      <c r="D740" s="50" t="s">
        <v>35</v>
      </c>
      <c r="E740" s="0" t="n">
        <v>2035</v>
      </c>
      <c r="F740" s="51" t="str">
        <f aca="false">"*"&amp;IF(AND(A740="EU",E740=2035),0.95,IF(AND(A740="EU",E740=2050),0.93,IF(AND(A740="USA",E740=2035),0.96,IF(AND(A740="USA",E740=2050),0.94,IF(AND(A740="Japan",E740=2035),0.94,IF(AND(A740="Japan",E740=2050),0.92,IF(AND(A740="Russia",E740=2035),0.95,IF(AND(A740="Russia",E740=2050),0.93,IF(AND(A740="China",E740=2035),0.94,IF(AND(A740="China",E740=2050),0.92,IF(AND(A740="India",E740=2035),0.95,IF(AND(A740="India",E740=2050),0.92,IF(AND(A740="Middle East",E740=2035),0.94,IF(AND(A740="Middle East",E740=2050),0.9,IF(AND(A740="Africa",E740=2035),0.94,IF(AND(A740="Africa",E740=2050),0.91,IF(AND(A740="Brazil",E740=2035),0.95,IF(AND(A740="Brazil",E740=2050),0.92,""))))))))))))))))))</f>
        <v>*0.95</v>
      </c>
      <c r="H740" s="0" t="s">
        <v>1591</v>
      </c>
      <c r="I740" s="50" t="s">
        <v>35</v>
      </c>
      <c r="J740" s="0" t="n">
        <v>2050</v>
      </c>
      <c r="K740" s="48" t="str">
        <f aca="false">"*"&amp;IF(AND(A740="EU",J740=2035),0.95,IF(AND(A740="EU",J740=2050),0.93,IF(AND(A740="USA",J740=2035),0.96,IF(AND(A740="USA",J740=2050),0.94,IF(AND(A740="Japan",J740=2035),0.94,IF(AND(A740="Japan",J740=2050),0.92,IF(AND(A740="Russia",J740=2035),0.95,IF(AND(A740="Russia",J740=2050),0.93,IF(AND(A740="China",J740=2035),0.94,IF(AND(A740="China",J740=2050),0.92,IF(AND(A740="India",J740=2035),0.95,IF(AND(A740="India",J740=2050),0.92,IF(AND(A740="Middle East",J740=2035),0.94,IF(AND(A740="Middle East",J740=2050),0.9,IF(AND(A740="Africa",J740=2035),0.94,IF(AND(A740="Africa",J740=2050),0.91,IF(AND(A740="Brazil",J740=2035),0.95,IF(AND(A740="Brazil",J740=2050),0.92,""))))))))))))))))))</f>
        <v>*0.93</v>
      </c>
      <c r="P740" s="41" t="s">
        <v>1591</v>
      </c>
      <c r="Q740" s="52" t="s">
        <v>35</v>
      </c>
      <c r="R740" s="41" t="n">
        <v>2035</v>
      </c>
      <c r="S740" s="53" t="str">
        <f aca="false">"*"&amp;IF(AND(A740="EU",R740=2035),0.95,IF(AND(A740="EU",R740=2050),0.93,IF(AND(A740="USA",R740=2035),0.96,IF(AND(A740="USA",R740=2050),0.93,IF(AND(A740="Japan",R740=2035),0.94,IF(AND(A740="Japan",R740=2050),0.92,IF(AND(A740="Russia",R740=2035),0.95,IF(AND(A740="Russia",R740=2050),0.91,IF(AND(A740="China",R740=2035),0.93,IF(AND(A740="China",R740=2050),0.92,IF(AND(A740="India",R740=2035),0.94,IF(AND(A740="India",R740=2050),0.91,IF(AND(A740="Middle East",R740=2035),0.92,IF(AND(A740="Middle East",R740=2050),0.89,IF(AND(A740="Africa",R740=2035),0.93,IF(AND(A740="Africa",R740=2050),0.9,IF(AND(A740="Brazil",R740=2035),0.95,IF(AND(A740="Brazil",R740=2050),0.92,""))))))))))))))))))</f>
        <v>*0.95</v>
      </c>
      <c r="U740" s="41" t="s">
        <v>1591</v>
      </c>
      <c r="V740" s="52" t="s">
        <v>35</v>
      </c>
      <c r="W740" s="41" t="n">
        <v>2050</v>
      </c>
      <c r="X740" s="53" t="str">
        <f aca="false">"*"&amp;IF(AND(A740="EU",W740=2035),0.95,IF(AND(A740="EU",W740=2050),0.93,IF(AND(A740="USA",W740=2035),0.96,IF(AND(A740="USA",W740=2050),0.93,IF(AND(A740="Japan",W740=2035),0.94,IF(AND(A740="Japan",W740=2050),0.92,IF(AND(A740="Russia",W740=2035),0.95,IF(AND(A740="Russia",W740=2050),0.91,IF(AND(A740="China",W740=2035),0.93,IF(AND(A740="China",W740=2050),0.92,IF(AND(A740="India",W740=2035),0.94,IF(AND(A740="India",W740=2050),0.91,IF(AND(A740="Middle East",W740=2035),0.92,IF(AND(A740="Middle East",W740=2050),0.89,IF(AND(A740="Africa",W740=2035),0.93,IF(AND(A740="Africa",W740=2050),0.9,IF(AND(A740="Brazil",W740=2035),0.95,IF(AND(A740="Brazil",W740=2050),0.92,""))))))))))))))))))</f>
        <v>*0.93</v>
      </c>
      <c r="AC740" s="0" t="s">
        <v>1591</v>
      </c>
      <c r="AD740" s="50" t="s">
        <v>35</v>
      </c>
      <c r="AE740" s="0" t="n">
        <v>2035</v>
      </c>
      <c r="AF740" s="51" t="str">
        <f aca="false">"*"&amp;IF(AND(A740="EU",AE740=2035),0.93,IF(AND(A740="EU",AE740=2050),0.9,IF(AND(A740="USA",AE740=2035),0.92,IF(AND(A740="USA",AE740=2050),0.89,IF(AND(A740="Japan",AE740=2035),0.92,IF(AND(A740="Japan",AE740=2050),0.89,IF(AND(A740="Russia",AE740=2035),0.91,IF(AND(A740="Russia",AE740=2050),0.86,IF(AND(A740="China",AE740=2035),0.91,IF(AND(A740="China",AE740=2050),0.87,IF(AND(A740="India",AE740=2035),0.92,IF(AND(A740="India",AE740=2050),0.87,IF(AND(A740="Middle East",AE740=2035),0.89,IF(AND(A740="Middle East",AE740=2050),0.84,IF(AND(A740="Africa",AE740=2035),0.9,IF(AND(A740="Africa",AE740=2050),0.86,IF(AND(A740="Brazil",AE740=2035),0.93,IF(AND(A740="Brazil",AE740=2050),0.89,""))))))))))))))))))</f>
        <v>*0.93</v>
      </c>
      <c r="AG740" s="51" t="str">
        <f aca="false">AG739</f>
        <v>REZoning_Sol-Win</v>
      </c>
      <c r="AI740" s="0" t="s">
        <v>1591</v>
      </c>
      <c r="AJ740" s="50" t="s">
        <v>35</v>
      </c>
      <c r="AK740" s="0" t="n">
        <v>2050</v>
      </c>
      <c r="AL740" s="51" t="str">
        <f aca="false">"*"&amp;IF(AND(A740="EU",AK740=2035),0.93,IF(AND(A740="EU",AK740=2050),0.9,IF(AND(A740="USA",AK740=2035),0.92,IF(AND(A740="USA",AK740=2050),0.89,IF(AND(A740="Japan",AK740=2035),0.92,IF(AND(A740="Japan",AK740=2050),0.89,IF(AND(A740="Russia",AK740=2035),0.91,IF(AND(A740="Russia",AK740=2050),0.86,IF(AND(A740="China",AK740=2035),0.91,IF(AND(A740="China",AK740=2050),0.87,IF(AND(A740="India",AK740=2035),0.92,IF(AND(A740="India",AK740=2050),0.87,IF(AND(A740="Middle East",AK740=2035),0.89,IF(AND(A740="Middle East",AK740=2050),0.84,IF(AND(A740="Africa",AK740=2035),0.9,IF(AND(A740="Africa",AK740=2050),0.86,IF(AND(A740="Brazil",AK740=2035),0.93,IF(AND(A740="Brazil",AK740=2050),0.89,""))))))))))))))))))</f>
        <v>*0.9</v>
      </c>
      <c r="AM740" s="51" t="str">
        <f aca="false">AM739</f>
        <v>REZoning_Sol-Win</v>
      </c>
      <c r="AP740" s="0" t="s">
        <v>1591</v>
      </c>
      <c r="AQ740" s="0" t="s">
        <v>35</v>
      </c>
      <c r="AR740" s="0" t="n">
        <v>2100</v>
      </c>
      <c r="AS740" s="0" t="s">
        <v>874</v>
      </c>
      <c r="AT740" s="0" t="s">
        <v>36</v>
      </c>
    </row>
    <row r="741" customFormat="false" ht="28.5" hidden="false" customHeight="true" outlineLevel="0" collapsed="false">
      <c r="A741" s="3" t="s">
        <v>51</v>
      </c>
      <c r="C741" s="0" t="s">
        <v>1592</v>
      </c>
      <c r="D741" s="50" t="s">
        <v>35</v>
      </c>
      <c r="E741" s="0" t="n">
        <v>2035</v>
      </c>
      <c r="F741" s="51" t="str">
        <f aca="false">"*"&amp;IF(AND(A741="EU",E741=2035),0.95,IF(AND(A741="EU",E741=2050),0.93,IF(AND(A741="USA",E741=2035),0.96,IF(AND(A741="USA",E741=2050),0.94,IF(AND(A741="Japan",E741=2035),0.94,IF(AND(A741="Japan",E741=2050),0.92,IF(AND(A741="Russia",E741=2035),0.95,IF(AND(A741="Russia",E741=2050),0.93,IF(AND(A741="China",E741=2035),0.94,IF(AND(A741="China",E741=2050),0.92,IF(AND(A741="India",E741=2035),0.95,IF(AND(A741="India",E741=2050),0.92,IF(AND(A741="Middle East",E741=2035),0.94,IF(AND(A741="Middle East",E741=2050),0.9,IF(AND(A741="Africa",E741=2035),0.94,IF(AND(A741="Africa",E741=2050),0.91,IF(AND(A741="Brazil",E741=2035),0.95,IF(AND(A741="Brazil",E741=2050),0.92,""))))))))))))))))))</f>
        <v>*0.95</v>
      </c>
      <c r="H741" s="0" t="s">
        <v>1592</v>
      </c>
      <c r="I741" s="50" t="s">
        <v>35</v>
      </c>
      <c r="J741" s="0" t="n">
        <v>2050</v>
      </c>
      <c r="K741" s="48" t="str">
        <f aca="false">"*"&amp;IF(AND(A741="EU",J741=2035),0.95,IF(AND(A741="EU",J741=2050),0.93,IF(AND(A741="USA",J741=2035),0.96,IF(AND(A741="USA",J741=2050),0.94,IF(AND(A741="Japan",J741=2035),0.94,IF(AND(A741="Japan",J741=2050),0.92,IF(AND(A741="Russia",J741=2035),0.95,IF(AND(A741="Russia",J741=2050),0.93,IF(AND(A741="China",J741=2035),0.94,IF(AND(A741="China",J741=2050),0.92,IF(AND(A741="India",J741=2035),0.95,IF(AND(A741="India",J741=2050),0.92,IF(AND(A741="Middle East",J741=2035),0.94,IF(AND(A741="Middle East",J741=2050),0.9,IF(AND(A741="Africa",J741=2035),0.94,IF(AND(A741="Africa",J741=2050),0.91,IF(AND(A741="Brazil",J741=2035),0.95,IF(AND(A741="Brazil",J741=2050),0.92,""))))))))))))))))))</f>
        <v>*0.93</v>
      </c>
      <c r="P741" s="41" t="s">
        <v>1592</v>
      </c>
      <c r="Q741" s="52" t="s">
        <v>35</v>
      </c>
      <c r="R741" s="41" t="n">
        <v>2035</v>
      </c>
      <c r="S741" s="53" t="str">
        <f aca="false">"*"&amp;IF(AND(A741="EU",R741=2035),0.95,IF(AND(A741="EU",R741=2050),0.93,IF(AND(A741="USA",R741=2035),0.96,IF(AND(A741="USA",R741=2050),0.93,IF(AND(A741="Japan",R741=2035),0.94,IF(AND(A741="Japan",R741=2050),0.92,IF(AND(A741="Russia",R741=2035),0.95,IF(AND(A741="Russia",R741=2050),0.91,IF(AND(A741="China",R741=2035),0.93,IF(AND(A741="China",R741=2050),0.92,IF(AND(A741="India",R741=2035),0.94,IF(AND(A741="India",R741=2050),0.91,IF(AND(A741="Middle East",R741=2035),0.92,IF(AND(A741="Middle East",R741=2050),0.89,IF(AND(A741="Africa",R741=2035),0.93,IF(AND(A741="Africa",R741=2050),0.9,IF(AND(A741="Brazil",R741=2035),0.95,IF(AND(A741="Brazil",R741=2050),0.92,""))))))))))))))))))</f>
        <v>*0.95</v>
      </c>
      <c r="U741" s="41" t="s">
        <v>1592</v>
      </c>
      <c r="V741" s="52" t="s">
        <v>35</v>
      </c>
      <c r="W741" s="41" t="n">
        <v>2050</v>
      </c>
      <c r="X741" s="53" t="str">
        <f aca="false">"*"&amp;IF(AND(A741="EU",W741=2035),0.95,IF(AND(A741="EU",W741=2050),0.93,IF(AND(A741="USA",W741=2035),0.96,IF(AND(A741="USA",W741=2050),0.93,IF(AND(A741="Japan",W741=2035),0.94,IF(AND(A741="Japan",W741=2050),0.92,IF(AND(A741="Russia",W741=2035),0.95,IF(AND(A741="Russia",W741=2050),0.91,IF(AND(A741="China",W741=2035),0.93,IF(AND(A741="China",W741=2050),0.92,IF(AND(A741="India",W741=2035),0.94,IF(AND(A741="India",W741=2050),0.91,IF(AND(A741="Middle East",W741=2035),0.92,IF(AND(A741="Middle East",W741=2050),0.89,IF(AND(A741="Africa",W741=2035),0.93,IF(AND(A741="Africa",W741=2050),0.9,IF(AND(A741="Brazil",W741=2035),0.95,IF(AND(A741="Brazil",W741=2050),0.92,""))))))))))))))))))</f>
        <v>*0.93</v>
      </c>
      <c r="AC741" s="0" t="s">
        <v>1592</v>
      </c>
      <c r="AD741" s="50" t="s">
        <v>35</v>
      </c>
      <c r="AE741" s="0" t="n">
        <v>2035</v>
      </c>
      <c r="AF741" s="51" t="str">
        <f aca="false">"*"&amp;IF(AND(A741="EU",AE741=2035),0.93,IF(AND(A741="EU",AE741=2050),0.9,IF(AND(A741="USA",AE741=2035),0.92,IF(AND(A741="USA",AE741=2050),0.89,IF(AND(A741="Japan",AE741=2035),0.92,IF(AND(A741="Japan",AE741=2050),0.89,IF(AND(A741="Russia",AE741=2035),0.91,IF(AND(A741="Russia",AE741=2050),0.86,IF(AND(A741="China",AE741=2035),0.91,IF(AND(A741="China",AE741=2050),0.87,IF(AND(A741="India",AE741=2035),0.92,IF(AND(A741="India",AE741=2050),0.87,IF(AND(A741="Middle East",AE741=2035),0.89,IF(AND(A741="Middle East",AE741=2050),0.84,IF(AND(A741="Africa",AE741=2035),0.9,IF(AND(A741="Africa",AE741=2050),0.86,IF(AND(A741="Brazil",AE741=2035),0.93,IF(AND(A741="Brazil",AE741=2050),0.89,""))))))))))))))))))</f>
        <v>*0.93</v>
      </c>
      <c r="AG741" s="51" t="str">
        <f aca="false">AG740</f>
        <v>REZoning_Sol-Win</v>
      </c>
      <c r="AI741" s="0" t="s">
        <v>1592</v>
      </c>
      <c r="AJ741" s="50" t="s">
        <v>35</v>
      </c>
      <c r="AK741" s="0" t="n">
        <v>2050</v>
      </c>
      <c r="AL741" s="51" t="str">
        <f aca="false">"*"&amp;IF(AND(A741="EU",AK741=2035),0.93,IF(AND(A741="EU",AK741=2050),0.9,IF(AND(A741="USA",AK741=2035),0.92,IF(AND(A741="USA",AK741=2050),0.89,IF(AND(A741="Japan",AK741=2035),0.92,IF(AND(A741="Japan",AK741=2050),0.89,IF(AND(A741="Russia",AK741=2035),0.91,IF(AND(A741="Russia",AK741=2050),0.86,IF(AND(A741="China",AK741=2035),0.91,IF(AND(A741="China",AK741=2050),0.87,IF(AND(A741="India",AK741=2035),0.92,IF(AND(A741="India",AK741=2050),0.87,IF(AND(A741="Middle East",AK741=2035),0.89,IF(AND(A741="Middle East",AK741=2050),0.84,IF(AND(A741="Africa",AK741=2035),0.9,IF(AND(A741="Africa",AK741=2050),0.86,IF(AND(A741="Brazil",AK741=2035),0.93,IF(AND(A741="Brazil",AK741=2050),0.89,""))))))))))))))))))</f>
        <v>*0.9</v>
      </c>
      <c r="AM741" s="51" t="str">
        <f aca="false">AM740</f>
        <v>REZoning_Sol-Win</v>
      </c>
      <c r="AP741" s="0" t="s">
        <v>1592</v>
      </c>
      <c r="AQ741" s="0" t="s">
        <v>35</v>
      </c>
      <c r="AR741" s="0" t="n">
        <v>2100</v>
      </c>
      <c r="AS741" s="0" t="s">
        <v>874</v>
      </c>
      <c r="AT741" s="0" t="s">
        <v>36</v>
      </c>
    </row>
    <row r="742" customFormat="false" ht="28.5" hidden="false" customHeight="true" outlineLevel="0" collapsed="false">
      <c r="A742" s="3" t="s">
        <v>51</v>
      </c>
      <c r="C742" s="0" t="s">
        <v>1593</v>
      </c>
      <c r="D742" s="50" t="s">
        <v>35</v>
      </c>
      <c r="E742" s="0" t="n">
        <v>2035</v>
      </c>
      <c r="F742" s="51" t="str">
        <f aca="false">"*"&amp;IF(AND(A742="EU",E742=2035),0.95,IF(AND(A742="EU",E742=2050),0.93,IF(AND(A742="USA",E742=2035),0.96,IF(AND(A742="USA",E742=2050),0.94,IF(AND(A742="Japan",E742=2035),0.94,IF(AND(A742="Japan",E742=2050),0.92,IF(AND(A742="Russia",E742=2035),0.95,IF(AND(A742="Russia",E742=2050),0.93,IF(AND(A742="China",E742=2035),0.94,IF(AND(A742="China",E742=2050),0.92,IF(AND(A742="India",E742=2035),0.95,IF(AND(A742="India",E742=2050),0.92,IF(AND(A742="Middle East",E742=2035),0.94,IF(AND(A742="Middle East",E742=2050),0.9,IF(AND(A742="Africa",E742=2035),0.94,IF(AND(A742="Africa",E742=2050),0.91,IF(AND(A742="Brazil",E742=2035),0.95,IF(AND(A742="Brazil",E742=2050),0.92,""))))))))))))))))))</f>
        <v>*0.95</v>
      </c>
      <c r="H742" s="0" t="s">
        <v>1593</v>
      </c>
      <c r="I742" s="50" t="s">
        <v>35</v>
      </c>
      <c r="J742" s="0" t="n">
        <v>2050</v>
      </c>
      <c r="K742" s="48" t="str">
        <f aca="false">"*"&amp;IF(AND(A742="EU",J742=2035),0.95,IF(AND(A742="EU",J742=2050),0.93,IF(AND(A742="USA",J742=2035),0.96,IF(AND(A742="USA",J742=2050),0.94,IF(AND(A742="Japan",J742=2035),0.94,IF(AND(A742="Japan",J742=2050),0.92,IF(AND(A742="Russia",J742=2035),0.95,IF(AND(A742="Russia",J742=2050),0.93,IF(AND(A742="China",J742=2035),0.94,IF(AND(A742="China",J742=2050),0.92,IF(AND(A742="India",J742=2035),0.95,IF(AND(A742="India",J742=2050),0.92,IF(AND(A742="Middle East",J742=2035),0.94,IF(AND(A742="Middle East",J742=2050),0.9,IF(AND(A742="Africa",J742=2035),0.94,IF(AND(A742="Africa",J742=2050),0.91,IF(AND(A742="Brazil",J742=2035),0.95,IF(AND(A742="Brazil",J742=2050),0.92,""))))))))))))))))))</f>
        <v>*0.93</v>
      </c>
      <c r="P742" s="41" t="s">
        <v>1593</v>
      </c>
      <c r="Q742" s="52" t="s">
        <v>35</v>
      </c>
      <c r="R742" s="41" t="n">
        <v>2035</v>
      </c>
      <c r="S742" s="53" t="str">
        <f aca="false">"*"&amp;IF(AND(A742="EU",R742=2035),0.95,IF(AND(A742="EU",R742=2050),0.93,IF(AND(A742="USA",R742=2035),0.96,IF(AND(A742="USA",R742=2050),0.93,IF(AND(A742="Japan",R742=2035),0.94,IF(AND(A742="Japan",R742=2050),0.92,IF(AND(A742="Russia",R742=2035),0.95,IF(AND(A742="Russia",R742=2050),0.91,IF(AND(A742="China",R742=2035),0.93,IF(AND(A742="China",R742=2050),0.92,IF(AND(A742="India",R742=2035),0.94,IF(AND(A742="India",R742=2050),0.91,IF(AND(A742="Middle East",R742=2035),0.92,IF(AND(A742="Middle East",R742=2050),0.89,IF(AND(A742="Africa",R742=2035),0.93,IF(AND(A742="Africa",R742=2050),0.9,IF(AND(A742="Brazil",R742=2035),0.95,IF(AND(A742="Brazil",R742=2050),0.92,""))))))))))))))))))</f>
        <v>*0.95</v>
      </c>
      <c r="U742" s="41" t="s">
        <v>1593</v>
      </c>
      <c r="V742" s="52" t="s">
        <v>35</v>
      </c>
      <c r="W742" s="41" t="n">
        <v>2050</v>
      </c>
      <c r="X742" s="53" t="str">
        <f aca="false">"*"&amp;IF(AND(A742="EU",W742=2035),0.95,IF(AND(A742="EU",W742=2050),0.93,IF(AND(A742="USA",W742=2035),0.96,IF(AND(A742="USA",W742=2050),0.93,IF(AND(A742="Japan",W742=2035),0.94,IF(AND(A742="Japan",W742=2050),0.92,IF(AND(A742="Russia",W742=2035),0.95,IF(AND(A742="Russia",W742=2050),0.91,IF(AND(A742="China",W742=2035),0.93,IF(AND(A742="China",W742=2050),0.92,IF(AND(A742="India",W742=2035),0.94,IF(AND(A742="India",W742=2050),0.91,IF(AND(A742="Middle East",W742=2035),0.92,IF(AND(A742="Middle East",W742=2050),0.89,IF(AND(A742="Africa",W742=2035),0.93,IF(AND(A742="Africa",W742=2050),0.9,IF(AND(A742="Brazil",W742=2035),0.95,IF(AND(A742="Brazil",W742=2050),0.92,""))))))))))))))))))</f>
        <v>*0.93</v>
      </c>
      <c r="AC742" s="0" t="s">
        <v>1593</v>
      </c>
      <c r="AD742" s="50" t="s">
        <v>35</v>
      </c>
      <c r="AE742" s="0" t="n">
        <v>2035</v>
      </c>
      <c r="AF742" s="51" t="str">
        <f aca="false">"*"&amp;IF(AND(A742="EU",AE742=2035),0.93,IF(AND(A742="EU",AE742=2050),0.9,IF(AND(A742="USA",AE742=2035),0.92,IF(AND(A742="USA",AE742=2050),0.89,IF(AND(A742="Japan",AE742=2035),0.92,IF(AND(A742="Japan",AE742=2050),0.89,IF(AND(A742="Russia",AE742=2035),0.91,IF(AND(A742="Russia",AE742=2050),0.86,IF(AND(A742="China",AE742=2035),0.91,IF(AND(A742="China",AE742=2050),0.87,IF(AND(A742="India",AE742=2035),0.92,IF(AND(A742="India",AE742=2050),0.87,IF(AND(A742="Middle East",AE742=2035),0.89,IF(AND(A742="Middle East",AE742=2050),0.84,IF(AND(A742="Africa",AE742=2035),0.9,IF(AND(A742="Africa",AE742=2050),0.86,IF(AND(A742="Brazil",AE742=2035),0.93,IF(AND(A742="Brazil",AE742=2050),0.89,""))))))))))))))))))</f>
        <v>*0.93</v>
      </c>
      <c r="AG742" s="51" t="str">
        <f aca="false">AG741</f>
        <v>REZoning_Sol-Win</v>
      </c>
      <c r="AI742" s="0" t="s">
        <v>1593</v>
      </c>
      <c r="AJ742" s="50" t="s">
        <v>35</v>
      </c>
      <c r="AK742" s="0" t="n">
        <v>2050</v>
      </c>
      <c r="AL742" s="51" t="str">
        <f aca="false">"*"&amp;IF(AND(A742="EU",AK742=2035),0.93,IF(AND(A742="EU",AK742=2050),0.9,IF(AND(A742="USA",AK742=2035),0.92,IF(AND(A742="USA",AK742=2050),0.89,IF(AND(A742="Japan",AK742=2035),0.92,IF(AND(A742="Japan",AK742=2050),0.89,IF(AND(A742="Russia",AK742=2035),0.91,IF(AND(A742="Russia",AK742=2050),0.86,IF(AND(A742="China",AK742=2035),0.91,IF(AND(A742="China",AK742=2050),0.87,IF(AND(A742="India",AK742=2035),0.92,IF(AND(A742="India",AK742=2050),0.87,IF(AND(A742="Middle East",AK742=2035),0.89,IF(AND(A742="Middle East",AK742=2050),0.84,IF(AND(A742="Africa",AK742=2035),0.9,IF(AND(A742="Africa",AK742=2050),0.86,IF(AND(A742="Brazil",AK742=2035),0.93,IF(AND(A742="Brazil",AK742=2050),0.89,""))))))))))))))))))</f>
        <v>*0.9</v>
      </c>
      <c r="AM742" s="51" t="str">
        <f aca="false">AM741</f>
        <v>REZoning_Sol-Win</v>
      </c>
      <c r="AP742" s="0" t="s">
        <v>1593</v>
      </c>
      <c r="AQ742" s="0" t="s">
        <v>35</v>
      </c>
      <c r="AR742" s="0" t="n">
        <v>2100</v>
      </c>
      <c r="AS742" s="0" t="s">
        <v>874</v>
      </c>
      <c r="AT742" s="0" t="s">
        <v>36</v>
      </c>
    </row>
    <row r="743" customFormat="false" ht="28.5" hidden="false" customHeight="true" outlineLevel="0" collapsed="false">
      <c r="A743" s="3" t="s">
        <v>51</v>
      </c>
      <c r="C743" s="0" t="s">
        <v>1594</v>
      </c>
      <c r="D743" s="50" t="s">
        <v>35</v>
      </c>
      <c r="E743" s="0" t="n">
        <v>2035</v>
      </c>
      <c r="F743" s="51" t="str">
        <f aca="false">"*"&amp;IF(AND(A743="EU",E743=2035),0.95,IF(AND(A743="EU",E743=2050),0.93,IF(AND(A743="USA",E743=2035),0.96,IF(AND(A743="USA",E743=2050),0.94,IF(AND(A743="Japan",E743=2035),0.94,IF(AND(A743="Japan",E743=2050),0.92,IF(AND(A743="Russia",E743=2035),0.95,IF(AND(A743="Russia",E743=2050),0.93,IF(AND(A743="China",E743=2035),0.94,IF(AND(A743="China",E743=2050),0.92,IF(AND(A743="India",E743=2035),0.95,IF(AND(A743="India",E743=2050),0.92,IF(AND(A743="Middle East",E743=2035),0.94,IF(AND(A743="Middle East",E743=2050),0.9,IF(AND(A743="Africa",E743=2035),0.94,IF(AND(A743="Africa",E743=2050),0.91,IF(AND(A743="Brazil",E743=2035),0.95,IF(AND(A743="Brazil",E743=2050),0.92,""))))))))))))))))))</f>
        <v>*0.95</v>
      </c>
      <c r="H743" s="0" t="s">
        <v>1594</v>
      </c>
      <c r="I743" s="50" t="s">
        <v>35</v>
      </c>
      <c r="J743" s="0" t="n">
        <v>2050</v>
      </c>
      <c r="K743" s="48" t="str">
        <f aca="false">"*"&amp;IF(AND(A743="EU",J743=2035),0.95,IF(AND(A743="EU",J743=2050),0.93,IF(AND(A743="USA",J743=2035),0.96,IF(AND(A743="USA",J743=2050),0.94,IF(AND(A743="Japan",J743=2035),0.94,IF(AND(A743="Japan",J743=2050),0.92,IF(AND(A743="Russia",J743=2035),0.95,IF(AND(A743="Russia",J743=2050),0.93,IF(AND(A743="China",J743=2035),0.94,IF(AND(A743="China",J743=2050),0.92,IF(AND(A743="India",J743=2035),0.95,IF(AND(A743="India",J743=2050),0.92,IF(AND(A743="Middle East",J743=2035),0.94,IF(AND(A743="Middle East",J743=2050),0.9,IF(AND(A743="Africa",J743=2035),0.94,IF(AND(A743="Africa",J743=2050),0.91,IF(AND(A743="Brazil",J743=2035),0.95,IF(AND(A743="Brazil",J743=2050),0.92,""))))))))))))))))))</f>
        <v>*0.93</v>
      </c>
      <c r="P743" s="41" t="s">
        <v>1594</v>
      </c>
      <c r="Q743" s="52" t="s">
        <v>35</v>
      </c>
      <c r="R743" s="41" t="n">
        <v>2035</v>
      </c>
      <c r="S743" s="53" t="str">
        <f aca="false">"*"&amp;IF(AND(A743="EU",R743=2035),0.95,IF(AND(A743="EU",R743=2050),0.93,IF(AND(A743="USA",R743=2035),0.96,IF(AND(A743="USA",R743=2050),0.93,IF(AND(A743="Japan",R743=2035),0.94,IF(AND(A743="Japan",R743=2050),0.92,IF(AND(A743="Russia",R743=2035),0.95,IF(AND(A743="Russia",R743=2050),0.91,IF(AND(A743="China",R743=2035),0.93,IF(AND(A743="China",R743=2050),0.92,IF(AND(A743="India",R743=2035),0.94,IF(AND(A743="India",R743=2050),0.91,IF(AND(A743="Middle East",R743=2035),0.92,IF(AND(A743="Middle East",R743=2050),0.89,IF(AND(A743="Africa",R743=2035),0.93,IF(AND(A743="Africa",R743=2050),0.9,IF(AND(A743="Brazil",R743=2035),0.95,IF(AND(A743="Brazil",R743=2050),0.92,""))))))))))))))))))</f>
        <v>*0.95</v>
      </c>
      <c r="U743" s="41" t="s">
        <v>1594</v>
      </c>
      <c r="V743" s="52" t="s">
        <v>35</v>
      </c>
      <c r="W743" s="41" t="n">
        <v>2050</v>
      </c>
      <c r="X743" s="53" t="str">
        <f aca="false">"*"&amp;IF(AND(A743="EU",W743=2035),0.95,IF(AND(A743="EU",W743=2050),0.93,IF(AND(A743="USA",W743=2035),0.96,IF(AND(A743="USA",W743=2050),0.93,IF(AND(A743="Japan",W743=2035),0.94,IF(AND(A743="Japan",W743=2050),0.92,IF(AND(A743="Russia",W743=2035),0.95,IF(AND(A743="Russia",W743=2050),0.91,IF(AND(A743="China",W743=2035),0.93,IF(AND(A743="China",W743=2050),0.92,IF(AND(A743="India",W743=2035),0.94,IF(AND(A743="India",W743=2050),0.91,IF(AND(A743="Middle East",W743=2035),0.92,IF(AND(A743="Middle East",W743=2050),0.89,IF(AND(A743="Africa",W743=2035),0.93,IF(AND(A743="Africa",W743=2050),0.9,IF(AND(A743="Brazil",W743=2035),0.95,IF(AND(A743="Brazil",W743=2050),0.92,""))))))))))))))))))</f>
        <v>*0.93</v>
      </c>
      <c r="AC743" s="0" t="s">
        <v>1594</v>
      </c>
      <c r="AD743" s="50" t="s">
        <v>35</v>
      </c>
      <c r="AE743" s="0" t="n">
        <v>2035</v>
      </c>
      <c r="AF743" s="51" t="str">
        <f aca="false">"*"&amp;IF(AND(A743="EU",AE743=2035),0.93,IF(AND(A743="EU",AE743=2050),0.9,IF(AND(A743="USA",AE743=2035),0.92,IF(AND(A743="USA",AE743=2050),0.89,IF(AND(A743="Japan",AE743=2035),0.92,IF(AND(A743="Japan",AE743=2050),0.89,IF(AND(A743="Russia",AE743=2035),0.91,IF(AND(A743="Russia",AE743=2050),0.86,IF(AND(A743="China",AE743=2035),0.91,IF(AND(A743="China",AE743=2050),0.87,IF(AND(A743="India",AE743=2035),0.92,IF(AND(A743="India",AE743=2050),0.87,IF(AND(A743="Middle East",AE743=2035),0.89,IF(AND(A743="Middle East",AE743=2050),0.84,IF(AND(A743="Africa",AE743=2035),0.9,IF(AND(A743="Africa",AE743=2050),0.86,IF(AND(A743="Brazil",AE743=2035),0.93,IF(AND(A743="Brazil",AE743=2050),0.89,""))))))))))))))))))</f>
        <v>*0.93</v>
      </c>
      <c r="AG743" s="51" t="str">
        <f aca="false">AG742</f>
        <v>REZoning_Sol-Win</v>
      </c>
      <c r="AI743" s="0" t="s">
        <v>1594</v>
      </c>
      <c r="AJ743" s="50" t="s">
        <v>35</v>
      </c>
      <c r="AK743" s="0" t="n">
        <v>2050</v>
      </c>
      <c r="AL743" s="51" t="str">
        <f aca="false">"*"&amp;IF(AND(A743="EU",AK743=2035),0.93,IF(AND(A743="EU",AK743=2050),0.9,IF(AND(A743="USA",AK743=2035),0.92,IF(AND(A743="USA",AK743=2050),0.89,IF(AND(A743="Japan",AK743=2035),0.92,IF(AND(A743="Japan",AK743=2050),0.89,IF(AND(A743="Russia",AK743=2035),0.91,IF(AND(A743="Russia",AK743=2050),0.86,IF(AND(A743="China",AK743=2035),0.91,IF(AND(A743="China",AK743=2050),0.87,IF(AND(A743="India",AK743=2035),0.92,IF(AND(A743="India",AK743=2050),0.87,IF(AND(A743="Middle East",AK743=2035),0.89,IF(AND(A743="Middle East",AK743=2050),0.84,IF(AND(A743="Africa",AK743=2035),0.9,IF(AND(A743="Africa",AK743=2050),0.86,IF(AND(A743="Brazil",AK743=2035),0.93,IF(AND(A743="Brazil",AK743=2050),0.89,""))))))))))))))))))</f>
        <v>*0.9</v>
      </c>
      <c r="AM743" s="51" t="str">
        <f aca="false">AM742</f>
        <v>REZoning_Sol-Win</v>
      </c>
      <c r="AP743" s="0" t="s">
        <v>1594</v>
      </c>
      <c r="AQ743" s="0" t="s">
        <v>35</v>
      </c>
      <c r="AR743" s="0" t="n">
        <v>2100</v>
      </c>
      <c r="AS743" s="0" t="s">
        <v>874</v>
      </c>
      <c r="AT743" s="0" t="s">
        <v>36</v>
      </c>
    </row>
    <row r="744" customFormat="false" ht="28.5" hidden="false" customHeight="true" outlineLevel="0" collapsed="false">
      <c r="A744" s="3" t="s">
        <v>51</v>
      </c>
      <c r="C744" s="0" t="s">
        <v>1595</v>
      </c>
      <c r="D744" s="50" t="s">
        <v>35</v>
      </c>
      <c r="E744" s="0" t="n">
        <v>2035</v>
      </c>
      <c r="F744" s="51" t="str">
        <f aca="false">"*"&amp;IF(AND(A744="EU",E744=2035),0.95,IF(AND(A744="EU",E744=2050),0.93,IF(AND(A744="USA",E744=2035),0.96,IF(AND(A744="USA",E744=2050),0.94,IF(AND(A744="Japan",E744=2035),0.94,IF(AND(A744="Japan",E744=2050),0.92,IF(AND(A744="Russia",E744=2035),0.95,IF(AND(A744="Russia",E744=2050),0.93,IF(AND(A744="China",E744=2035),0.94,IF(AND(A744="China",E744=2050),0.92,IF(AND(A744="India",E744=2035),0.95,IF(AND(A744="India",E744=2050),0.92,IF(AND(A744="Middle East",E744=2035),0.94,IF(AND(A744="Middle East",E744=2050),0.9,IF(AND(A744="Africa",E744=2035),0.94,IF(AND(A744="Africa",E744=2050),0.91,IF(AND(A744="Brazil",E744=2035),0.95,IF(AND(A744="Brazil",E744=2050),0.92,""))))))))))))))))))</f>
        <v>*0.95</v>
      </c>
      <c r="H744" s="0" t="s">
        <v>1595</v>
      </c>
      <c r="I744" s="50" t="s">
        <v>35</v>
      </c>
      <c r="J744" s="0" t="n">
        <v>2050</v>
      </c>
      <c r="K744" s="48" t="str">
        <f aca="false">"*"&amp;IF(AND(A744="EU",J744=2035),0.95,IF(AND(A744="EU",J744=2050),0.93,IF(AND(A744="USA",J744=2035),0.96,IF(AND(A744="USA",J744=2050),0.94,IF(AND(A744="Japan",J744=2035),0.94,IF(AND(A744="Japan",J744=2050),0.92,IF(AND(A744="Russia",J744=2035),0.95,IF(AND(A744="Russia",J744=2050),0.93,IF(AND(A744="China",J744=2035),0.94,IF(AND(A744="China",J744=2050),0.92,IF(AND(A744="India",J744=2035),0.95,IF(AND(A744="India",J744=2050),0.92,IF(AND(A744="Middle East",J744=2035),0.94,IF(AND(A744="Middle East",J744=2050),0.9,IF(AND(A744="Africa",J744=2035),0.94,IF(AND(A744="Africa",J744=2050),0.91,IF(AND(A744="Brazil",J744=2035),0.95,IF(AND(A744="Brazil",J744=2050),0.92,""))))))))))))))))))</f>
        <v>*0.93</v>
      </c>
      <c r="P744" s="41" t="s">
        <v>1595</v>
      </c>
      <c r="Q744" s="52" t="s">
        <v>35</v>
      </c>
      <c r="R744" s="41" t="n">
        <v>2035</v>
      </c>
      <c r="S744" s="53" t="str">
        <f aca="false">"*"&amp;IF(AND(A744="EU",R744=2035),0.95,IF(AND(A744="EU",R744=2050),0.93,IF(AND(A744="USA",R744=2035),0.96,IF(AND(A744="USA",R744=2050),0.93,IF(AND(A744="Japan",R744=2035),0.94,IF(AND(A744="Japan",R744=2050),0.92,IF(AND(A744="Russia",R744=2035),0.95,IF(AND(A744="Russia",R744=2050),0.91,IF(AND(A744="China",R744=2035),0.93,IF(AND(A744="China",R744=2050),0.92,IF(AND(A744="India",R744=2035),0.94,IF(AND(A744="India",R744=2050),0.91,IF(AND(A744="Middle East",R744=2035),0.92,IF(AND(A744="Middle East",R744=2050),0.89,IF(AND(A744="Africa",R744=2035),0.93,IF(AND(A744="Africa",R744=2050),0.9,IF(AND(A744="Brazil",R744=2035),0.95,IF(AND(A744="Brazil",R744=2050),0.92,""))))))))))))))))))</f>
        <v>*0.95</v>
      </c>
      <c r="U744" s="41" t="s">
        <v>1595</v>
      </c>
      <c r="V744" s="52" t="s">
        <v>35</v>
      </c>
      <c r="W744" s="41" t="n">
        <v>2050</v>
      </c>
      <c r="X744" s="53" t="str">
        <f aca="false">"*"&amp;IF(AND(A744="EU",W744=2035),0.95,IF(AND(A744="EU",W744=2050),0.93,IF(AND(A744="USA",W744=2035),0.96,IF(AND(A744="USA",W744=2050),0.93,IF(AND(A744="Japan",W744=2035),0.94,IF(AND(A744="Japan",W744=2050),0.92,IF(AND(A744="Russia",W744=2035),0.95,IF(AND(A744="Russia",W744=2050),0.91,IF(AND(A744="China",W744=2035),0.93,IF(AND(A744="China",W744=2050),0.92,IF(AND(A744="India",W744=2035),0.94,IF(AND(A744="India",W744=2050),0.91,IF(AND(A744="Middle East",W744=2035),0.92,IF(AND(A744="Middle East",W744=2050),0.89,IF(AND(A744="Africa",W744=2035),0.93,IF(AND(A744="Africa",W744=2050),0.9,IF(AND(A744="Brazil",W744=2035),0.95,IF(AND(A744="Brazil",W744=2050),0.92,""))))))))))))))))))</f>
        <v>*0.93</v>
      </c>
      <c r="AC744" s="0" t="s">
        <v>1595</v>
      </c>
      <c r="AD744" s="50" t="s">
        <v>35</v>
      </c>
      <c r="AE744" s="0" t="n">
        <v>2035</v>
      </c>
      <c r="AF744" s="51" t="str">
        <f aca="false">"*"&amp;IF(AND(A744="EU",AE744=2035),0.93,IF(AND(A744="EU",AE744=2050),0.9,IF(AND(A744="USA",AE744=2035),0.92,IF(AND(A744="USA",AE744=2050),0.89,IF(AND(A744="Japan",AE744=2035),0.92,IF(AND(A744="Japan",AE744=2050),0.89,IF(AND(A744="Russia",AE744=2035),0.91,IF(AND(A744="Russia",AE744=2050),0.86,IF(AND(A744="China",AE744=2035),0.91,IF(AND(A744="China",AE744=2050),0.87,IF(AND(A744="India",AE744=2035),0.92,IF(AND(A744="India",AE744=2050),0.87,IF(AND(A744="Middle East",AE744=2035),0.89,IF(AND(A744="Middle East",AE744=2050),0.84,IF(AND(A744="Africa",AE744=2035),0.9,IF(AND(A744="Africa",AE744=2050),0.86,IF(AND(A744="Brazil",AE744=2035),0.93,IF(AND(A744="Brazil",AE744=2050),0.89,""))))))))))))))))))</f>
        <v>*0.93</v>
      </c>
      <c r="AG744" s="51" t="str">
        <f aca="false">AG743</f>
        <v>REZoning_Sol-Win</v>
      </c>
      <c r="AI744" s="0" t="s">
        <v>1595</v>
      </c>
      <c r="AJ744" s="50" t="s">
        <v>35</v>
      </c>
      <c r="AK744" s="0" t="n">
        <v>2050</v>
      </c>
      <c r="AL744" s="51" t="str">
        <f aca="false">"*"&amp;IF(AND(A744="EU",AK744=2035),0.93,IF(AND(A744="EU",AK744=2050),0.9,IF(AND(A744="USA",AK744=2035),0.92,IF(AND(A744="USA",AK744=2050),0.89,IF(AND(A744="Japan",AK744=2035),0.92,IF(AND(A744="Japan",AK744=2050),0.89,IF(AND(A744="Russia",AK744=2035),0.91,IF(AND(A744="Russia",AK744=2050),0.86,IF(AND(A744="China",AK744=2035),0.91,IF(AND(A744="China",AK744=2050),0.87,IF(AND(A744="India",AK744=2035),0.92,IF(AND(A744="India",AK744=2050),0.87,IF(AND(A744="Middle East",AK744=2035),0.89,IF(AND(A744="Middle East",AK744=2050),0.84,IF(AND(A744="Africa",AK744=2035),0.9,IF(AND(A744="Africa",AK744=2050),0.86,IF(AND(A744="Brazil",AK744=2035),0.93,IF(AND(A744="Brazil",AK744=2050),0.89,""))))))))))))))))))</f>
        <v>*0.9</v>
      </c>
      <c r="AM744" s="51" t="str">
        <f aca="false">AM743</f>
        <v>REZoning_Sol-Win</v>
      </c>
      <c r="AP744" s="0" t="s">
        <v>1595</v>
      </c>
      <c r="AQ744" s="0" t="s">
        <v>35</v>
      </c>
      <c r="AR744" s="0" t="n">
        <v>2100</v>
      </c>
      <c r="AS744" s="0" t="s">
        <v>874</v>
      </c>
      <c r="AT744" s="0" t="s">
        <v>36</v>
      </c>
    </row>
    <row r="745" customFormat="false" ht="28.5" hidden="false" customHeight="true" outlineLevel="0" collapsed="false">
      <c r="A745" s="3" t="s">
        <v>51</v>
      </c>
      <c r="C745" s="0" t="s">
        <v>1596</v>
      </c>
      <c r="D745" s="50" t="s">
        <v>35</v>
      </c>
      <c r="E745" s="0" t="n">
        <v>2035</v>
      </c>
      <c r="F745" s="51" t="str">
        <f aca="false">"*"&amp;IF(AND(A745="EU",E745=2035),0.95,IF(AND(A745="EU",E745=2050),0.93,IF(AND(A745="USA",E745=2035),0.96,IF(AND(A745="USA",E745=2050),0.94,IF(AND(A745="Japan",E745=2035),0.94,IF(AND(A745="Japan",E745=2050),0.92,IF(AND(A745="Russia",E745=2035),0.95,IF(AND(A745="Russia",E745=2050),0.93,IF(AND(A745="China",E745=2035),0.94,IF(AND(A745="China",E745=2050),0.92,IF(AND(A745="India",E745=2035),0.95,IF(AND(A745="India",E745=2050),0.92,IF(AND(A745="Middle East",E745=2035),0.94,IF(AND(A745="Middle East",E745=2050),0.9,IF(AND(A745="Africa",E745=2035),0.94,IF(AND(A745="Africa",E745=2050),0.91,IF(AND(A745="Brazil",E745=2035),0.95,IF(AND(A745="Brazil",E745=2050),0.92,""))))))))))))))))))</f>
        <v>*0.95</v>
      </c>
      <c r="H745" s="0" t="s">
        <v>1596</v>
      </c>
      <c r="I745" s="50" t="s">
        <v>35</v>
      </c>
      <c r="J745" s="0" t="n">
        <v>2050</v>
      </c>
      <c r="K745" s="48" t="str">
        <f aca="false">"*"&amp;IF(AND(A745="EU",J745=2035),0.95,IF(AND(A745="EU",J745=2050),0.93,IF(AND(A745="USA",J745=2035),0.96,IF(AND(A745="USA",J745=2050),0.94,IF(AND(A745="Japan",J745=2035),0.94,IF(AND(A745="Japan",J745=2050),0.92,IF(AND(A745="Russia",J745=2035),0.95,IF(AND(A745="Russia",J745=2050),0.93,IF(AND(A745="China",J745=2035),0.94,IF(AND(A745="China",J745=2050),0.92,IF(AND(A745="India",J745=2035),0.95,IF(AND(A745="India",J745=2050),0.92,IF(AND(A745="Middle East",J745=2035),0.94,IF(AND(A745="Middle East",J745=2050),0.9,IF(AND(A745="Africa",J745=2035),0.94,IF(AND(A745="Africa",J745=2050),0.91,IF(AND(A745="Brazil",J745=2035),0.95,IF(AND(A745="Brazil",J745=2050),0.92,""))))))))))))))))))</f>
        <v>*0.93</v>
      </c>
      <c r="P745" s="41" t="s">
        <v>1596</v>
      </c>
      <c r="Q745" s="52" t="s">
        <v>35</v>
      </c>
      <c r="R745" s="41" t="n">
        <v>2035</v>
      </c>
      <c r="S745" s="53" t="str">
        <f aca="false">"*"&amp;IF(AND(A745="EU",R745=2035),0.95,IF(AND(A745="EU",R745=2050),0.93,IF(AND(A745="USA",R745=2035),0.96,IF(AND(A745="USA",R745=2050),0.93,IF(AND(A745="Japan",R745=2035),0.94,IF(AND(A745="Japan",R745=2050),0.92,IF(AND(A745="Russia",R745=2035),0.95,IF(AND(A745="Russia",R745=2050),0.91,IF(AND(A745="China",R745=2035),0.93,IF(AND(A745="China",R745=2050),0.92,IF(AND(A745="India",R745=2035),0.94,IF(AND(A745="India",R745=2050),0.91,IF(AND(A745="Middle East",R745=2035),0.92,IF(AND(A745="Middle East",R745=2050),0.89,IF(AND(A745="Africa",R745=2035),0.93,IF(AND(A745="Africa",R745=2050),0.9,IF(AND(A745="Brazil",R745=2035),0.95,IF(AND(A745="Brazil",R745=2050),0.92,""))))))))))))))))))</f>
        <v>*0.95</v>
      </c>
      <c r="U745" s="41" t="s">
        <v>1596</v>
      </c>
      <c r="V745" s="52" t="s">
        <v>35</v>
      </c>
      <c r="W745" s="41" t="n">
        <v>2050</v>
      </c>
      <c r="X745" s="53" t="str">
        <f aca="false">"*"&amp;IF(AND(A745="EU",W745=2035),0.95,IF(AND(A745="EU",W745=2050),0.93,IF(AND(A745="USA",W745=2035),0.96,IF(AND(A745="USA",W745=2050),0.93,IF(AND(A745="Japan",W745=2035),0.94,IF(AND(A745="Japan",W745=2050),0.92,IF(AND(A745="Russia",W745=2035),0.95,IF(AND(A745="Russia",W745=2050),0.91,IF(AND(A745="China",W745=2035),0.93,IF(AND(A745="China",W745=2050),0.92,IF(AND(A745="India",W745=2035),0.94,IF(AND(A745="India",W745=2050),0.91,IF(AND(A745="Middle East",W745=2035),0.92,IF(AND(A745="Middle East",W745=2050),0.89,IF(AND(A745="Africa",W745=2035),0.93,IF(AND(A745="Africa",W745=2050),0.9,IF(AND(A745="Brazil",W745=2035),0.95,IF(AND(A745="Brazil",W745=2050),0.92,""))))))))))))))))))</f>
        <v>*0.93</v>
      </c>
      <c r="AC745" s="0" t="s">
        <v>1596</v>
      </c>
      <c r="AD745" s="50" t="s">
        <v>35</v>
      </c>
      <c r="AE745" s="0" t="n">
        <v>2035</v>
      </c>
      <c r="AF745" s="51" t="str">
        <f aca="false">"*"&amp;IF(AND(A745="EU",AE745=2035),0.93,IF(AND(A745="EU",AE745=2050),0.9,IF(AND(A745="USA",AE745=2035),0.92,IF(AND(A745="USA",AE745=2050),0.89,IF(AND(A745="Japan",AE745=2035),0.92,IF(AND(A745="Japan",AE745=2050),0.89,IF(AND(A745="Russia",AE745=2035),0.91,IF(AND(A745="Russia",AE745=2050),0.86,IF(AND(A745="China",AE745=2035),0.91,IF(AND(A745="China",AE745=2050),0.87,IF(AND(A745="India",AE745=2035),0.92,IF(AND(A745="India",AE745=2050),0.87,IF(AND(A745="Middle East",AE745=2035),0.89,IF(AND(A745="Middle East",AE745=2050),0.84,IF(AND(A745="Africa",AE745=2035),0.9,IF(AND(A745="Africa",AE745=2050),0.86,IF(AND(A745="Brazil",AE745=2035),0.93,IF(AND(A745="Brazil",AE745=2050),0.89,""))))))))))))))))))</f>
        <v>*0.93</v>
      </c>
      <c r="AG745" s="51" t="str">
        <f aca="false">AG744</f>
        <v>REZoning_Sol-Win</v>
      </c>
      <c r="AI745" s="0" t="s">
        <v>1596</v>
      </c>
      <c r="AJ745" s="50" t="s">
        <v>35</v>
      </c>
      <c r="AK745" s="0" t="n">
        <v>2050</v>
      </c>
      <c r="AL745" s="51" t="str">
        <f aca="false">"*"&amp;IF(AND(A745="EU",AK745=2035),0.93,IF(AND(A745="EU",AK745=2050),0.9,IF(AND(A745="USA",AK745=2035),0.92,IF(AND(A745="USA",AK745=2050),0.89,IF(AND(A745="Japan",AK745=2035),0.92,IF(AND(A745="Japan",AK745=2050),0.89,IF(AND(A745="Russia",AK745=2035),0.91,IF(AND(A745="Russia",AK745=2050),0.86,IF(AND(A745="China",AK745=2035),0.91,IF(AND(A745="China",AK745=2050),0.87,IF(AND(A745="India",AK745=2035),0.92,IF(AND(A745="India",AK745=2050),0.87,IF(AND(A745="Middle East",AK745=2035),0.89,IF(AND(A745="Middle East",AK745=2050),0.84,IF(AND(A745="Africa",AK745=2035),0.9,IF(AND(A745="Africa",AK745=2050),0.86,IF(AND(A745="Brazil",AK745=2035),0.93,IF(AND(A745="Brazil",AK745=2050),0.89,""))))))))))))))))))</f>
        <v>*0.9</v>
      </c>
      <c r="AM745" s="51" t="str">
        <f aca="false">AM744</f>
        <v>REZoning_Sol-Win</v>
      </c>
      <c r="AP745" s="0" t="s">
        <v>1596</v>
      </c>
      <c r="AQ745" s="0" t="s">
        <v>35</v>
      </c>
      <c r="AR745" s="0" t="n">
        <v>2100</v>
      </c>
      <c r="AS745" s="0" t="s">
        <v>874</v>
      </c>
      <c r="AT745" s="0" t="s">
        <v>36</v>
      </c>
    </row>
    <row r="746" customFormat="false" ht="28.5" hidden="false" customHeight="true" outlineLevel="0" collapsed="false">
      <c r="A746" s="3" t="s">
        <v>51</v>
      </c>
      <c r="C746" s="0" t="s">
        <v>1597</v>
      </c>
      <c r="D746" s="50" t="s">
        <v>35</v>
      </c>
      <c r="E746" s="0" t="n">
        <v>2035</v>
      </c>
      <c r="F746" s="51" t="str">
        <f aca="false">"*"&amp;IF(AND(A746="EU",E746=2035),0.95,IF(AND(A746="EU",E746=2050),0.93,IF(AND(A746="USA",E746=2035),0.96,IF(AND(A746="USA",E746=2050),0.94,IF(AND(A746="Japan",E746=2035),0.94,IF(AND(A746="Japan",E746=2050),0.92,IF(AND(A746="Russia",E746=2035),0.95,IF(AND(A746="Russia",E746=2050),0.93,IF(AND(A746="China",E746=2035),0.94,IF(AND(A746="China",E746=2050),0.92,IF(AND(A746="India",E746=2035),0.95,IF(AND(A746="India",E746=2050),0.92,IF(AND(A746="Middle East",E746=2035),0.94,IF(AND(A746="Middle East",E746=2050),0.9,IF(AND(A746="Africa",E746=2035),0.94,IF(AND(A746="Africa",E746=2050),0.91,IF(AND(A746="Brazil",E746=2035),0.95,IF(AND(A746="Brazil",E746=2050),0.92,""))))))))))))))))))</f>
        <v>*0.95</v>
      </c>
      <c r="H746" s="0" t="s">
        <v>1597</v>
      </c>
      <c r="I746" s="50" t="s">
        <v>35</v>
      </c>
      <c r="J746" s="0" t="n">
        <v>2050</v>
      </c>
      <c r="K746" s="48" t="str">
        <f aca="false">"*"&amp;IF(AND(A746="EU",J746=2035),0.95,IF(AND(A746="EU",J746=2050),0.93,IF(AND(A746="USA",J746=2035),0.96,IF(AND(A746="USA",J746=2050),0.94,IF(AND(A746="Japan",J746=2035),0.94,IF(AND(A746="Japan",J746=2050),0.92,IF(AND(A746="Russia",J746=2035),0.95,IF(AND(A746="Russia",J746=2050),0.93,IF(AND(A746="China",J746=2035),0.94,IF(AND(A746="China",J746=2050),0.92,IF(AND(A746="India",J746=2035),0.95,IF(AND(A746="India",J746=2050),0.92,IF(AND(A746="Middle East",J746=2035),0.94,IF(AND(A746="Middle East",J746=2050),0.9,IF(AND(A746="Africa",J746=2035),0.94,IF(AND(A746="Africa",J746=2050),0.91,IF(AND(A746="Brazil",J746=2035),0.95,IF(AND(A746="Brazil",J746=2050),0.92,""))))))))))))))))))</f>
        <v>*0.93</v>
      </c>
      <c r="P746" s="41" t="s">
        <v>1597</v>
      </c>
      <c r="Q746" s="52" t="s">
        <v>35</v>
      </c>
      <c r="R746" s="41" t="n">
        <v>2035</v>
      </c>
      <c r="S746" s="53" t="str">
        <f aca="false">"*"&amp;IF(AND(A746="EU",R746=2035),0.95,IF(AND(A746="EU",R746=2050),0.93,IF(AND(A746="USA",R746=2035),0.96,IF(AND(A746="USA",R746=2050),0.93,IF(AND(A746="Japan",R746=2035),0.94,IF(AND(A746="Japan",R746=2050),0.92,IF(AND(A746="Russia",R746=2035),0.95,IF(AND(A746="Russia",R746=2050),0.91,IF(AND(A746="China",R746=2035),0.93,IF(AND(A746="China",R746=2050),0.92,IF(AND(A746="India",R746=2035),0.94,IF(AND(A746="India",R746=2050),0.91,IF(AND(A746="Middle East",R746=2035),0.92,IF(AND(A746="Middle East",R746=2050),0.89,IF(AND(A746="Africa",R746=2035),0.93,IF(AND(A746="Africa",R746=2050),0.9,IF(AND(A746="Brazil",R746=2035),0.95,IF(AND(A746="Brazil",R746=2050),0.92,""))))))))))))))))))</f>
        <v>*0.95</v>
      </c>
      <c r="U746" s="41" t="s">
        <v>1597</v>
      </c>
      <c r="V746" s="52" t="s">
        <v>35</v>
      </c>
      <c r="W746" s="41" t="n">
        <v>2050</v>
      </c>
      <c r="X746" s="53" t="str">
        <f aca="false">"*"&amp;IF(AND(A746="EU",W746=2035),0.95,IF(AND(A746="EU",W746=2050),0.93,IF(AND(A746="USA",W746=2035),0.96,IF(AND(A746="USA",W746=2050),0.93,IF(AND(A746="Japan",W746=2035),0.94,IF(AND(A746="Japan",W746=2050),0.92,IF(AND(A746="Russia",W746=2035),0.95,IF(AND(A746="Russia",W746=2050),0.91,IF(AND(A746="China",W746=2035),0.93,IF(AND(A746="China",W746=2050),0.92,IF(AND(A746="India",W746=2035),0.94,IF(AND(A746="India",W746=2050),0.91,IF(AND(A746="Middle East",W746=2035),0.92,IF(AND(A746="Middle East",W746=2050),0.89,IF(AND(A746="Africa",W746=2035),0.93,IF(AND(A746="Africa",W746=2050),0.9,IF(AND(A746="Brazil",W746=2035),0.95,IF(AND(A746="Brazil",W746=2050),0.92,""))))))))))))))))))</f>
        <v>*0.93</v>
      </c>
      <c r="AC746" s="0" t="s">
        <v>1597</v>
      </c>
      <c r="AD746" s="50" t="s">
        <v>35</v>
      </c>
      <c r="AE746" s="0" t="n">
        <v>2035</v>
      </c>
      <c r="AF746" s="51" t="str">
        <f aca="false">"*"&amp;IF(AND(A746="EU",AE746=2035),0.93,IF(AND(A746="EU",AE746=2050),0.9,IF(AND(A746="USA",AE746=2035),0.92,IF(AND(A746="USA",AE746=2050),0.89,IF(AND(A746="Japan",AE746=2035),0.92,IF(AND(A746="Japan",AE746=2050),0.89,IF(AND(A746="Russia",AE746=2035),0.91,IF(AND(A746="Russia",AE746=2050),0.86,IF(AND(A746="China",AE746=2035),0.91,IF(AND(A746="China",AE746=2050),0.87,IF(AND(A746="India",AE746=2035),0.92,IF(AND(A746="India",AE746=2050),0.87,IF(AND(A746="Middle East",AE746=2035),0.89,IF(AND(A746="Middle East",AE746=2050),0.84,IF(AND(A746="Africa",AE746=2035),0.9,IF(AND(A746="Africa",AE746=2050),0.86,IF(AND(A746="Brazil",AE746=2035),0.93,IF(AND(A746="Brazil",AE746=2050),0.89,""))))))))))))))))))</f>
        <v>*0.93</v>
      </c>
      <c r="AG746" s="51" t="str">
        <f aca="false">AG745</f>
        <v>REZoning_Sol-Win</v>
      </c>
      <c r="AI746" s="0" t="s">
        <v>1597</v>
      </c>
      <c r="AJ746" s="50" t="s">
        <v>35</v>
      </c>
      <c r="AK746" s="0" t="n">
        <v>2050</v>
      </c>
      <c r="AL746" s="51" t="str">
        <f aca="false">"*"&amp;IF(AND(A746="EU",AK746=2035),0.93,IF(AND(A746="EU",AK746=2050),0.9,IF(AND(A746="USA",AK746=2035),0.92,IF(AND(A746="USA",AK746=2050),0.89,IF(AND(A746="Japan",AK746=2035),0.92,IF(AND(A746="Japan",AK746=2050),0.89,IF(AND(A746="Russia",AK746=2035),0.91,IF(AND(A746="Russia",AK746=2050),0.86,IF(AND(A746="China",AK746=2035),0.91,IF(AND(A746="China",AK746=2050),0.87,IF(AND(A746="India",AK746=2035),0.92,IF(AND(A746="India",AK746=2050),0.87,IF(AND(A746="Middle East",AK746=2035),0.89,IF(AND(A746="Middle East",AK746=2050),0.84,IF(AND(A746="Africa",AK746=2035),0.9,IF(AND(A746="Africa",AK746=2050),0.86,IF(AND(A746="Brazil",AK746=2035),0.93,IF(AND(A746="Brazil",AK746=2050),0.89,""))))))))))))))))))</f>
        <v>*0.9</v>
      </c>
      <c r="AM746" s="51" t="str">
        <f aca="false">AM745</f>
        <v>REZoning_Sol-Win</v>
      </c>
      <c r="AP746" s="0" t="s">
        <v>1597</v>
      </c>
      <c r="AQ746" s="0" t="s">
        <v>35</v>
      </c>
      <c r="AR746" s="0" t="n">
        <v>2100</v>
      </c>
      <c r="AS746" s="0" t="s">
        <v>874</v>
      </c>
      <c r="AT746" s="0" t="s">
        <v>36</v>
      </c>
    </row>
    <row r="747" customFormat="false" ht="28.5" hidden="false" customHeight="true" outlineLevel="0" collapsed="false">
      <c r="A747" s="3" t="s">
        <v>51</v>
      </c>
      <c r="C747" s="0" t="s">
        <v>1598</v>
      </c>
      <c r="D747" s="50" t="s">
        <v>35</v>
      </c>
      <c r="E747" s="0" t="n">
        <v>2035</v>
      </c>
      <c r="F747" s="51" t="str">
        <f aca="false">"*"&amp;IF(AND(A747="EU",E747=2035),0.95,IF(AND(A747="EU",E747=2050),0.93,IF(AND(A747="USA",E747=2035),0.96,IF(AND(A747="USA",E747=2050),0.94,IF(AND(A747="Japan",E747=2035),0.94,IF(AND(A747="Japan",E747=2050),0.92,IF(AND(A747="Russia",E747=2035),0.95,IF(AND(A747="Russia",E747=2050),0.93,IF(AND(A747="China",E747=2035),0.94,IF(AND(A747="China",E747=2050),0.92,IF(AND(A747="India",E747=2035),0.95,IF(AND(A747="India",E747=2050),0.92,IF(AND(A747="Middle East",E747=2035),0.94,IF(AND(A747="Middle East",E747=2050),0.9,IF(AND(A747="Africa",E747=2035),0.94,IF(AND(A747="Africa",E747=2050),0.91,IF(AND(A747="Brazil",E747=2035),0.95,IF(AND(A747="Brazil",E747=2050),0.92,""))))))))))))))))))</f>
        <v>*0.95</v>
      </c>
      <c r="H747" s="0" t="s">
        <v>1598</v>
      </c>
      <c r="I747" s="50" t="s">
        <v>35</v>
      </c>
      <c r="J747" s="0" t="n">
        <v>2050</v>
      </c>
      <c r="K747" s="48" t="str">
        <f aca="false">"*"&amp;IF(AND(A747="EU",J747=2035),0.95,IF(AND(A747="EU",J747=2050),0.93,IF(AND(A747="USA",J747=2035),0.96,IF(AND(A747="USA",J747=2050),0.94,IF(AND(A747="Japan",J747=2035),0.94,IF(AND(A747="Japan",J747=2050),0.92,IF(AND(A747="Russia",J747=2035),0.95,IF(AND(A747="Russia",J747=2050),0.93,IF(AND(A747="China",J747=2035),0.94,IF(AND(A747="China",J747=2050),0.92,IF(AND(A747="India",J747=2035),0.95,IF(AND(A747="India",J747=2050),0.92,IF(AND(A747="Middle East",J747=2035),0.94,IF(AND(A747="Middle East",J747=2050),0.9,IF(AND(A747="Africa",J747=2035),0.94,IF(AND(A747="Africa",J747=2050),0.91,IF(AND(A747="Brazil",J747=2035),0.95,IF(AND(A747="Brazil",J747=2050),0.92,""))))))))))))))))))</f>
        <v>*0.93</v>
      </c>
      <c r="P747" s="41" t="s">
        <v>1598</v>
      </c>
      <c r="Q747" s="52" t="s">
        <v>35</v>
      </c>
      <c r="R747" s="41" t="n">
        <v>2035</v>
      </c>
      <c r="S747" s="53" t="str">
        <f aca="false">"*"&amp;IF(AND(A747="EU",R747=2035),0.95,IF(AND(A747="EU",R747=2050),0.93,IF(AND(A747="USA",R747=2035),0.96,IF(AND(A747="USA",R747=2050),0.93,IF(AND(A747="Japan",R747=2035),0.94,IF(AND(A747="Japan",R747=2050),0.92,IF(AND(A747="Russia",R747=2035),0.95,IF(AND(A747="Russia",R747=2050),0.91,IF(AND(A747="China",R747=2035),0.93,IF(AND(A747="China",R747=2050),0.92,IF(AND(A747="India",R747=2035),0.94,IF(AND(A747="India",R747=2050),0.91,IF(AND(A747="Middle East",R747=2035),0.92,IF(AND(A747="Middle East",R747=2050),0.89,IF(AND(A747="Africa",R747=2035),0.93,IF(AND(A747="Africa",R747=2050),0.9,IF(AND(A747="Brazil",R747=2035),0.95,IF(AND(A747="Brazil",R747=2050),0.92,""))))))))))))))))))</f>
        <v>*0.95</v>
      </c>
      <c r="U747" s="41" t="s">
        <v>1598</v>
      </c>
      <c r="V747" s="52" t="s">
        <v>35</v>
      </c>
      <c r="W747" s="41" t="n">
        <v>2050</v>
      </c>
      <c r="X747" s="53" t="str">
        <f aca="false">"*"&amp;IF(AND(A747="EU",W747=2035),0.95,IF(AND(A747="EU",W747=2050),0.93,IF(AND(A747="USA",W747=2035),0.96,IF(AND(A747="USA",W747=2050),0.93,IF(AND(A747="Japan",W747=2035),0.94,IF(AND(A747="Japan",W747=2050),0.92,IF(AND(A747="Russia",W747=2035),0.95,IF(AND(A747="Russia",W747=2050),0.91,IF(AND(A747="China",W747=2035),0.93,IF(AND(A747="China",W747=2050),0.92,IF(AND(A747="India",W747=2035),0.94,IF(AND(A747="India",W747=2050),0.91,IF(AND(A747="Middle East",W747=2035),0.92,IF(AND(A747="Middle East",W747=2050),0.89,IF(AND(A747="Africa",W747=2035),0.93,IF(AND(A747="Africa",W747=2050),0.9,IF(AND(A747="Brazil",W747=2035),0.95,IF(AND(A747="Brazil",W747=2050),0.92,""))))))))))))))))))</f>
        <v>*0.93</v>
      </c>
      <c r="AC747" s="0" t="s">
        <v>1598</v>
      </c>
      <c r="AD747" s="50" t="s">
        <v>35</v>
      </c>
      <c r="AE747" s="0" t="n">
        <v>2035</v>
      </c>
      <c r="AF747" s="51" t="str">
        <f aca="false">"*"&amp;IF(AND(A747="EU",AE747=2035),0.93,IF(AND(A747="EU",AE747=2050),0.9,IF(AND(A747="USA",AE747=2035),0.92,IF(AND(A747="USA",AE747=2050),0.89,IF(AND(A747="Japan",AE747=2035),0.92,IF(AND(A747="Japan",AE747=2050),0.89,IF(AND(A747="Russia",AE747=2035),0.91,IF(AND(A747="Russia",AE747=2050),0.86,IF(AND(A747="China",AE747=2035),0.91,IF(AND(A747="China",AE747=2050),0.87,IF(AND(A747="India",AE747=2035),0.92,IF(AND(A747="India",AE747=2050),0.87,IF(AND(A747="Middle East",AE747=2035),0.89,IF(AND(A747="Middle East",AE747=2050),0.84,IF(AND(A747="Africa",AE747=2035),0.9,IF(AND(A747="Africa",AE747=2050),0.86,IF(AND(A747="Brazil",AE747=2035),0.93,IF(AND(A747="Brazil",AE747=2050),0.89,""))))))))))))))))))</f>
        <v>*0.93</v>
      </c>
      <c r="AG747" s="51" t="str">
        <f aca="false">AG746</f>
        <v>REZoning_Sol-Win</v>
      </c>
      <c r="AI747" s="0" t="s">
        <v>1598</v>
      </c>
      <c r="AJ747" s="50" t="s">
        <v>35</v>
      </c>
      <c r="AK747" s="0" t="n">
        <v>2050</v>
      </c>
      <c r="AL747" s="51" t="str">
        <f aca="false">"*"&amp;IF(AND(A747="EU",AK747=2035),0.93,IF(AND(A747="EU",AK747=2050),0.9,IF(AND(A747="USA",AK747=2035),0.92,IF(AND(A747="USA",AK747=2050),0.89,IF(AND(A747="Japan",AK747=2035),0.92,IF(AND(A747="Japan",AK747=2050),0.89,IF(AND(A747="Russia",AK747=2035),0.91,IF(AND(A747="Russia",AK747=2050),0.86,IF(AND(A747="China",AK747=2035),0.91,IF(AND(A747="China",AK747=2050),0.87,IF(AND(A747="India",AK747=2035),0.92,IF(AND(A747="India",AK747=2050),0.87,IF(AND(A747="Middle East",AK747=2035),0.89,IF(AND(A747="Middle East",AK747=2050),0.84,IF(AND(A747="Africa",AK747=2035),0.9,IF(AND(A747="Africa",AK747=2050),0.86,IF(AND(A747="Brazil",AK747=2035),0.93,IF(AND(A747="Brazil",AK747=2050),0.89,""))))))))))))))))))</f>
        <v>*0.9</v>
      </c>
      <c r="AM747" s="51" t="str">
        <f aca="false">AM746</f>
        <v>REZoning_Sol-Win</v>
      </c>
      <c r="AP747" s="0" t="s">
        <v>1598</v>
      </c>
      <c r="AQ747" s="0" t="s">
        <v>35</v>
      </c>
      <c r="AR747" s="0" t="n">
        <v>2100</v>
      </c>
      <c r="AS747" s="0" t="s">
        <v>874</v>
      </c>
      <c r="AT747" s="0" t="s">
        <v>36</v>
      </c>
    </row>
    <row r="748" customFormat="false" ht="28.5" hidden="false" customHeight="true" outlineLevel="0" collapsed="false">
      <c r="A748" s="3" t="s">
        <v>51</v>
      </c>
      <c r="C748" s="0" t="s">
        <v>1599</v>
      </c>
      <c r="D748" s="50" t="s">
        <v>35</v>
      </c>
      <c r="E748" s="0" t="n">
        <v>2035</v>
      </c>
      <c r="F748" s="51" t="str">
        <f aca="false">"*"&amp;IF(AND(A748="EU",E748=2035),0.95,IF(AND(A748="EU",E748=2050),0.93,IF(AND(A748="USA",E748=2035),0.96,IF(AND(A748="USA",E748=2050),0.94,IF(AND(A748="Japan",E748=2035),0.94,IF(AND(A748="Japan",E748=2050),0.92,IF(AND(A748="Russia",E748=2035),0.95,IF(AND(A748="Russia",E748=2050),0.93,IF(AND(A748="China",E748=2035),0.94,IF(AND(A748="China",E748=2050),0.92,IF(AND(A748="India",E748=2035),0.95,IF(AND(A748="India",E748=2050),0.92,IF(AND(A748="Middle East",E748=2035),0.94,IF(AND(A748="Middle East",E748=2050),0.9,IF(AND(A748="Africa",E748=2035),0.94,IF(AND(A748="Africa",E748=2050),0.91,IF(AND(A748="Brazil",E748=2035),0.95,IF(AND(A748="Brazil",E748=2050),0.92,""))))))))))))))))))</f>
        <v>*0.95</v>
      </c>
      <c r="H748" s="0" t="s">
        <v>1599</v>
      </c>
      <c r="I748" s="50" t="s">
        <v>35</v>
      </c>
      <c r="J748" s="0" t="n">
        <v>2050</v>
      </c>
      <c r="K748" s="48" t="str">
        <f aca="false">"*"&amp;IF(AND(A748="EU",J748=2035),0.95,IF(AND(A748="EU",J748=2050),0.93,IF(AND(A748="USA",J748=2035),0.96,IF(AND(A748="USA",J748=2050),0.94,IF(AND(A748="Japan",J748=2035),0.94,IF(AND(A748="Japan",J748=2050),0.92,IF(AND(A748="Russia",J748=2035),0.95,IF(AND(A748="Russia",J748=2050),0.93,IF(AND(A748="China",J748=2035),0.94,IF(AND(A748="China",J748=2050),0.92,IF(AND(A748="India",J748=2035),0.95,IF(AND(A748="India",J748=2050),0.92,IF(AND(A748="Middle East",J748=2035),0.94,IF(AND(A748="Middle East",J748=2050),0.9,IF(AND(A748="Africa",J748=2035),0.94,IF(AND(A748="Africa",J748=2050),0.91,IF(AND(A748="Brazil",J748=2035),0.95,IF(AND(A748="Brazil",J748=2050),0.92,""))))))))))))))))))</f>
        <v>*0.93</v>
      </c>
      <c r="P748" s="41" t="s">
        <v>1599</v>
      </c>
      <c r="Q748" s="52" t="s">
        <v>35</v>
      </c>
      <c r="R748" s="41" t="n">
        <v>2035</v>
      </c>
      <c r="S748" s="53" t="str">
        <f aca="false">"*"&amp;IF(AND(A748="EU",R748=2035),0.95,IF(AND(A748="EU",R748=2050),0.93,IF(AND(A748="USA",R748=2035),0.96,IF(AND(A748="USA",R748=2050),0.93,IF(AND(A748="Japan",R748=2035),0.94,IF(AND(A748="Japan",R748=2050),0.92,IF(AND(A748="Russia",R748=2035),0.95,IF(AND(A748="Russia",R748=2050),0.91,IF(AND(A748="China",R748=2035),0.93,IF(AND(A748="China",R748=2050),0.92,IF(AND(A748="India",R748=2035),0.94,IF(AND(A748="India",R748=2050),0.91,IF(AND(A748="Middle East",R748=2035),0.92,IF(AND(A748="Middle East",R748=2050),0.89,IF(AND(A748="Africa",R748=2035),0.93,IF(AND(A748="Africa",R748=2050),0.9,IF(AND(A748="Brazil",R748=2035),0.95,IF(AND(A748="Brazil",R748=2050),0.92,""))))))))))))))))))</f>
        <v>*0.95</v>
      </c>
      <c r="U748" s="41" t="s">
        <v>1599</v>
      </c>
      <c r="V748" s="52" t="s">
        <v>35</v>
      </c>
      <c r="W748" s="41" t="n">
        <v>2050</v>
      </c>
      <c r="X748" s="53" t="str">
        <f aca="false">"*"&amp;IF(AND(A748="EU",W748=2035),0.95,IF(AND(A748="EU",W748=2050),0.93,IF(AND(A748="USA",W748=2035),0.96,IF(AND(A748="USA",W748=2050),0.93,IF(AND(A748="Japan",W748=2035),0.94,IF(AND(A748="Japan",W748=2050),0.92,IF(AND(A748="Russia",W748=2035),0.95,IF(AND(A748="Russia",W748=2050),0.91,IF(AND(A748="China",W748=2035),0.93,IF(AND(A748="China",W748=2050),0.92,IF(AND(A748="India",W748=2035),0.94,IF(AND(A748="India",W748=2050),0.91,IF(AND(A748="Middle East",W748=2035),0.92,IF(AND(A748="Middle East",W748=2050),0.89,IF(AND(A748="Africa",W748=2035),0.93,IF(AND(A748="Africa",W748=2050),0.9,IF(AND(A748="Brazil",W748=2035),0.95,IF(AND(A748="Brazil",W748=2050),0.92,""))))))))))))))))))</f>
        <v>*0.93</v>
      </c>
      <c r="AC748" s="0" t="s">
        <v>1599</v>
      </c>
      <c r="AD748" s="50" t="s">
        <v>35</v>
      </c>
      <c r="AE748" s="0" t="n">
        <v>2035</v>
      </c>
      <c r="AF748" s="51" t="str">
        <f aca="false">"*"&amp;IF(AND(A748="EU",AE748=2035),0.93,IF(AND(A748="EU",AE748=2050),0.9,IF(AND(A748="USA",AE748=2035),0.92,IF(AND(A748="USA",AE748=2050),0.89,IF(AND(A748="Japan",AE748=2035),0.92,IF(AND(A748="Japan",AE748=2050),0.89,IF(AND(A748="Russia",AE748=2035),0.91,IF(AND(A748="Russia",AE748=2050),0.86,IF(AND(A748="China",AE748=2035),0.91,IF(AND(A748="China",AE748=2050),0.87,IF(AND(A748="India",AE748=2035),0.92,IF(AND(A748="India",AE748=2050),0.87,IF(AND(A748="Middle East",AE748=2035),0.89,IF(AND(A748="Middle East",AE748=2050),0.84,IF(AND(A748="Africa",AE748=2035),0.9,IF(AND(A748="Africa",AE748=2050),0.86,IF(AND(A748="Brazil",AE748=2035),0.93,IF(AND(A748="Brazil",AE748=2050),0.89,""))))))))))))))))))</f>
        <v>*0.93</v>
      </c>
      <c r="AG748" s="51" t="str">
        <f aca="false">AG747</f>
        <v>REZoning_Sol-Win</v>
      </c>
      <c r="AI748" s="0" t="s">
        <v>1599</v>
      </c>
      <c r="AJ748" s="50" t="s">
        <v>35</v>
      </c>
      <c r="AK748" s="0" t="n">
        <v>2050</v>
      </c>
      <c r="AL748" s="51" t="str">
        <f aca="false">"*"&amp;IF(AND(A748="EU",AK748=2035),0.93,IF(AND(A748="EU",AK748=2050),0.9,IF(AND(A748="USA",AK748=2035),0.92,IF(AND(A748="USA",AK748=2050),0.89,IF(AND(A748="Japan",AK748=2035),0.92,IF(AND(A748="Japan",AK748=2050),0.89,IF(AND(A748="Russia",AK748=2035),0.91,IF(AND(A748="Russia",AK748=2050),0.86,IF(AND(A748="China",AK748=2035),0.91,IF(AND(A748="China",AK748=2050),0.87,IF(AND(A748="India",AK748=2035),0.92,IF(AND(A748="India",AK748=2050),0.87,IF(AND(A748="Middle East",AK748=2035),0.89,IF(AND(A748="Middle East",AK748=2050),0.84,IF(AND(A748="Africa",AK748=2035),0.9,IF(AND(A748="Africa",AK748=2050),0.86,IF(AND(A748="Brazil",AK748=2035),0.93,IF(AND(A748="Brazil",AK748=2050),0.89,""))))))))))))))))))</f>
        <v>*0.9</v>
      </c>
      <c r="AM748" s="51" t="str">
        <f aca="false">AM747</f>
        <v>REZoning_Sol-Win</v>
      </c>
      <c r="AP748" s="0" t="s">
        <v>1599</v>
      </c>
      <c r="AQ748" s="0" t="s">
        <v>35</v>
      </c>
      <c r="AR748" s="0" t="n">
        <v>2100</v>
      </c>
      <c r="AS748" s="0" t="s">
        <v>874</v>
      </c>
      <c r="AT748" s="0" t="s">
        <v>36</v>
      </c>
    </row>
    <row r="749" customFormat="false" ht="28.5" hidden="false" customHeight="true" outlineLevel="0" collapsed="false">
      <c r="A749" s="3" t="s">
        <v>51</v>
      </c>
      <c r="C749" s="0" t="s">
        <v>1600</v>
      </c>
      <c r="D749" s="50" t="s">
        <v>35</v>
      </c>
      <c r="E749" s="0" t="n">
        <v>2035</v>
      </c>
      <c r="F749" s="51" t="str">
        <f aca="false">"*"&amp;IF(AND(A749="EU",E749=2035),0.95,IF(AND(A749="EU",E749=2050),0.93,IF(AND(A749="USA",E749=2035),0.96,IF(AND(A749="USA",E749=2050),0.94,IF(AND(A749="Japan",E749=2035),0.94,IF(AND(A749="Japan",E749=2050),0.92,IF(AND(A749="Russia",E749=2035),0.95,IF(AND(A749="Russia",E749=2050),0.93,IF(AND(A749="China",E749=2035),0.94,IF(AND(A749="China",E749=2050),0.92,IF(AND(A749="India",E749=2035),0.95,IF(AND(A749="India",E749=2050),0.92,IF(AND(A749="Middle East",E749=2035),0.94,IF(AND(A749="Middle East",E749=2050),0.9,IF(AND(A749="Africa",E749=2035),0.94,IF(AND(A749="Africa",E749=2050),0.91,IF(AND(A749="Brazil",E749=2035),0.95,IF(AND(A749="Brazil",E749=2050),0.92,""))))))))))))))))))</f>
        <v>*0.95</v>
      </c>
      <c r="H749" s="0" t="s">
        <v>1600</v>
      </c>
      <c r="I749" s="50" t="s">
        <v>35</v>
      </c>
      <c r="J749" s="0" t="n">
        <v>2050</v>
      </c>
      <c r="K749" s="48" t="str">
        <f aca="false">"*"&amp;IF(AND(A749="EU",J749=2035),0.95,IF(AND(A749="EU",J749=2050),0.93,IF(AND(A749="USA",J749=2035),0.96,IF(AND(A749="USA",J749=2050),0.94,IF(AND(A749="Japan",J749=2035),0.94,IF(AND(A749="Japan",J749=2050),0.92,IF(AND(A749="Russia",J749=2035),0.95,IF(AND(A749="Russia",J749=2050),0.93,IF(AND(A749="China",J749=2035),0.94,IF(AND(A749="China",J749=2050),0.92,IF(AND(A749="India",J749=2035),0.95,IF(AND(A749="India",J749=2050),0.92,IF(AND(A749="Middle East",J749=2035),0.94,IF(AND(A749="Middle East",J749=2050),0.9,IF(AND(A749="Africa",J749=2035),0.94,IF(AND(A749="Africa",J749=2050),0.91,IF(AND(A749="Brazil",J749=2035),0.95,IF(AND(A749="Brazil",J749=2050),0.92,""))))))))))))))))))</f>
        <v>*0.93</v>
      </c>
      <c r="P749" s="41" t="s">
        <v>1600</v>
      </c>
      <c r="Q749" s="52" t="s">
        <v>35</v>
      </c>
      <c r="R749" s="41" t="n">
        <v>2035</v>
      </c>
      <c r="S749" s="53" t="str">
        <f aca="false">"*"&amp;IF(AND(A749="EU",R749=2035),0.95,IF(AND(A749="EU",R749=2050),0.93,IF(AND(A749="USA",R749=2035),0.96,IF(AND(A749="USA",R749=2050),0.93,IF(AND(A749="Japan",R749=2035),0.94,IF(AND(A749="Japan",R749=2050),0.92,IF(AND(A749="Russia",R749=2035),0.95,IF(AND(A749="Russia",R749=2050),0.91,IF(AND(A749="China",R749=2035),0.93,IF(AND(A749="China",R749=2050),0.92,IF(AND(A749="India",R749=2035),0.94,IF(AND(A749="India",R749=2050),0.91,IF(AND(A749="Middle East",R749=2035),0.92,IF(AND(A749="Middle East",R749=2050),0.89,IF(AND(A749="Africa",R749=2035),0.93,IF(AND(A749="Africa",R749=2050),0.9,IF(AND(A749="Brazil",R749=2035),0.95,IF(AND(A749="Brazil",R749=2050),0.92,""))))))))))))))))))</f>
        <v>*0.95</v>
      </c>
      <c r="U749" s="41" t="s">
        <v>1600</v>
      </c>
      <c r="V749" s="52" t="s">
        <v>35</v>
      </c>
      <c r="W749" s="41" t="n">
        <v>2050</v>
      </c>
      <c r="X749" s="53" t="str">
        <f aca="false">"*"&amp;IF(AND(A749="EU",W749=2035),0.95,IF(AND(A749="EU",W749=2050),0.93,IF(AND(A749="USA",W749=2035),0.96,IF(AND(A749="USA",W749=2050),0.93,IF(AND(A749="Japan",W749=2035),0.94,IF(AND(A749="Japan",W749=2050),0.92,IF(AND(A749="Russia",W749=2035),0.95,IF(AND(A749="Russia",W749=2050),0.91,IF(AND(A749="China",W749=2035),0.93,IF(AND(A749="China",W749=2050),0.92,IF(AND(A749="India",W749=2035),0.94,IF(AND(A749="India",W749=2050),0.91,IF(AND(A749="Middle East",W749=2035),0.92,IF(AND(A749="Middle East",W749=2050),0.89,IF(AND(A749="Africa",W749=2035),0.93,IF(AND(A749="Africa",W749=2050),0.9,IF(AND(A749="Brazil",W749=2035),0.95,IF(AND(A749="Brazil",W749=2050),0.92,""))))))))))))))))))</f>
        <v>*0.93</v>
      </c>
      <c r="AC749" s="0" t="s">
        <v>1600</v>
      </c>
      <c r="AD749" s="50" t="s">
        <v>35</v>
      </c>
      <c r="AE749" s="0" t="n">
        <v>2035</v>
      </c>
      <c r="AF749" s="51" t="str">
        <f aca="false">"*"&amp;IF(AND(A749="EU",AE749=2035),0.93,IF(AND(A749="EU",AE749=2050),0.9,IF(AND(A749="USA",AE749=2035),0.92,IF(AND(A749="USA",AE749=2050),0.89,IF(AND(A749="Japan",AE749=2035),0.92,IF(AND(A749="Japan",AE749=2050),0.89,IF(AND(A749="Russia",AE749=2035),0.91,IF(AND(A749="Russia",AE749=2050),0.86,IF(AND(A749="China",AE749=2035),0.91,IF(AND(A749="China",AE749=2050),0.87,IF(AND(A749="India",AE749=2035),0.92,IF(AND(A749="India",AE749=2050),0.87,IF(AND(A749="Middle East",AE749=2035),0.89,IF(AND(A749="Middle East",AE749=2050),0.84,IF(AND(A749="Africa",AE749=2035),0.9,IF(AND(A749="Africa",AE749=2050),0.86,IF(AND(A749="Brazil",AE749=2035),0.93,IF(AND(A749="Brazil",AE749=2050),0.89,""))))))))))))))))))</f>
        <v>*0.93</v>
      </c>
      <c r="AG749" s="51" t="str">
        <f aca="false">AG748</f>
        <v>REZoning_Sol-Win</v>
      </c>
      <c r="AI749" s="0" t="s">
        <v>1600</v>
      </c>
      <c r="AJ749" s="50" t="s">
        <v>35</v>
      </c>
      <c r="AK749" s="0" t="n">
        <v>2050</v>
      </c>
      <c r="AL749" s="51" t="str">
        <f aca="false">"*"&amp;IF(AND(A749="EU",AK749=2035),0.93,IF(AND(A749="EU",AK749=2050),0.9,IF(AND(A749="USA",AK749=2035),0.92,IF(AND(A749="USA",AK749=2050),0.89,IF(AND(A749="Japan",AK749=2035),0.92,IF(AND(A749="Japan",AK749=2050),0.89,IF(AND(A749="Russia",AK749=2035),0.91,IF(AND(A749="Russia",AK749=2050),0.86,IF(AND(A749="China",AK749=2035),0.91,IF(AND(A749="China",AK749=2050),0.87,IF(AND(A749="India",AK749=2035),0.92,IF(AND(A749="India",AK749=2050),0.87,IF(AND(A749="Middle East",AK749=2035),0.89,IF(AND(A749="Middle East",AK749=2050),0.84,IF(AND(A749="Africa",AK749=2035),0.9,IF(AND(A749="Africa",AK749=2050),0.86,IF(AND(A749="Brazil",AK749=2035),0.93,IF(AND(A749="Brazil",AK749=2050),0.89,""))))))))))))))))))</f>
        <v>*0.9</v>
      </c>
      <c r="AM749" s="51" t="str">
        <f aca="false">AM748</f>
        <v>REZoning_Sol-Win</v>
      </c>
      <c r="AP749" s="0" t="s">
        <v>1600</v>
      </c>
      <c r="AQ749" s="0" t="s">
        <v>35</v>
      </c>
      <c r="AR749" s="0" t="n">
        <v>2100</v>
      </c>
      <c r="AS749" s="0" t="s">
        <v>874</v>
      </c>
      <c r="AT749" s="0" t="s">
        <v>36</v>
      </c>
    </row>
    <row r="750" customFormat="false" ht="28.5" hidden="false" customHeight="true" outlineLevel="0" collapsed="false">
      <c r="A750" s="3" t="s">
        <v>51</v>
      </c>
      <c r="C750" s="0" t="s">
        <v>1601</v>
      </c>
      <c r="D750" s="50" t="s">
        <v>35</v>
      </c>
      <c r="E750" s="0" t="n">
        <v>2035</v>
      </c>
      <c r="F750" s="51" t="str">
        <f aca="false">"*"&amp;IF(AND(A750="EU",E750=2035),0.95,IF(AND(A750="EU",E750=2050),0.93,IF(AND(A750="USA",E750=2035),0.96,IF(AND(A750="USA",E750=2050),0.94,IF(AND(A750="Japan",E750=2035),0.94,IF(AND(A750="Japan",E750=2050),0.92,IF(AND(A750="Russia",E750=2035),0.95,IF(AND(A750="Russia",E750=2050),0.93,IF(AND(A750="China",E750=2035),0.94,IF(AND(A750="China",E750=2050),0.92,IF(AND(A750="India",E750=2035),0.95,IF(AND(A750="India",E750=2050),0.92,IF(AND(A750="Middle East",E750=2035),0.94,IF(AND(A750="Middle East",E750=2050),0.9,IF(AND(A750="Africa",E750=2035),0.94,IF(AND(A750="Africa",E750=2050),0.91,IF(AND(A750="Brazil",E750=2035),0.95,IF(AND(A750="Brazil",E750=2050),0.92,""))))))))))))))))))</f>
        <v>*0.95</v>
      </c>
      <c r="H750" s="0" t="s">
        <v>1601</v>
      </c>
      <c r="I750" s="50" t="s">
        <v>35</v>
      </c>
      <c r="J750" s="0" t="n">
        <v>2050</v>
      </c>
      <c r="K750" s="48" t="str">
        <f aca="false">"*"&amp;IF(AND(A750="EU",J750=2035),0.95,IF(AND(A750="EU",J750=2050),0.93,IF(AND(A750="USA",J750=2035),0.96,IF(AND(A750="USA",J750=2050),0.94,IF(AND(A750="Japan",J750=2035),0.94,IF(AND(A750="Japan",J750=2050),0.92,IF(AND(A750="Russia",J750=2035),0.95,IF(AND(A750="Russia",J750=2050),0.93,IF(AND(A750="China",J750=2035),0.94,IF(AND(A750="China",J750=2050),0.92,IF(AND(A750="India",J750=2035),0.95,IF(AND(A750="India",J750=2050),0.92,IF(AND(A750="Middle East",J750=2035),0.94,IF(AND(A750="Middle East",J750=2050),0.9,IF(AND(A750="Africa",J750=2035),0.94,IF(AND(A750="Africa",J750=2050),0.91,IF(AND(A750="Brazil",J750=2035),0.95,IF(AND(A750="Brazil",J750=2050),0.92,""))))))))))))))))))</f>
        <v>*0.93</v>
      </c>
      <c r="P750" s="41" t="s">
        <v>1601</v>
      </c>
      <c r="Q750" s="52" t="s">
        <v>35</v>
      </c>
      <c r="R750" s="41" t="n">
        <v>2035</v>
      </c>
      <c r="S750" s="53" t="str">
        <f aca="false">"*"&amp;IF(AND(A750="EU",R750=2035),0.95,IF(AND(A750="EU",R750=2050),0.93,IF(AND(A750="USA",R750=2035),0.96,IF(AND(A750="USA",R750=2050),0.93,IF(AND(A750="Japan",R750=2035),0.94,IF(AND(A750="Japan",R750=2050),0.92,IF(AND(A750="Russia",R750=2035),0.95,IF(AND(A750="Russia",R750=2050),0.91,IF(AND(A750="China",R750=2035),0.93,IF(AND(A750="China",R750=2050),0.92,IF(AND(A750="India",R750=2035),0.94,IF(AND(A750="India",R750=2050),0.91,IF(AND(A750="Middle East",R750=2035),0.92,IF(AND(A750="Middle East",R750=2050),0.89,IF(AND(A750="Africa",R750=2035),0.93,IF(AND(A750="Africa",R750=2050),0.9,IF(AND(A750="Brazil",R750=2035),0.95,IF(AND(A750="Brazil",R750=2050),0.92,""))))))))))))))))))</f>
        <v>*0.95</v>
      </c>
      <c r="U750" s="41" t="s">
        <v>1601</v>
      </c>
      <c r="V750" s="52" t="s">
        <v>35</v>
      </c>
      <c r="W750" s="41" t="n">
        <v>2050</v>
      </c>
      <c r="X750" s="53" t="str">
        <f aca="false">"*"&amp;IF(AND(A750="EU",W750=2035),0.95,IF(AND(A750="EU",W750=2050),0.93,IF(AND(A750="USA",W750=2035),0.96,IF(AND(A750="USA",W750=2050),0.93,IF(AND(A750="Japan",W750=2035),0.94,IF(AND(A750="Japan",W750=2050),0.92,IF(AND(A750="Russia",W750=2035),0.95,IF(AND(A750="Russia",W750=2050),0.91,IF(AND(A750="China",W750=2035),0.93,IF(AND(A750="China",W750=2050),0.92,IF(AND(A750="India",W750=2035),0.94,IF(AND(A750="India",W750=2050),0.91,IF(AND(A750="Middle East",W750=2035),0.92,IF(AND(A750="Middle East",W750=2050),0.89,IF(AND(A750="Africa",W750=2035),0.93,IF(AND(A750="Africa",W750=2050),0.9,IF(AND(A750="Brazil",W750=2035),0.95,IF(AND(A750="Brazil",W750=2050),0.92,""))))))))))))))))))</f>
        <v>*0.93</v>
      </c>
      <c r="AC750" s="0" t="s">
        <v>1601</v>
      </c>
      <c r="AD750" s="50" t="s">
        <v>35</v>
      </c>
      <c r="AE750" s="0" t="n">
        <v>2035</v>
      </c>
      <c r="AF750" s="51" t="str">
        <f aca="false">"*"&amp;IF(AND(A750="EU",AE750=2035),0.93,IF(AND(A750="EU",AE750=2050),0.9,IF(AND(A750="USA",AE750=2035),0.92,IF(AND(A750="USA",AE750=2050),0.89,IF(AND(A750="Japan",AE750=2035),0.92,IF(AND(A750="Japan",AE750=2050),0.89,IF(AND(A750="Russia",AE750=2035),0.91,IF(AND(A750="Russia",AE750=2050),0.86,IF(AND(A750="China",AE750=2035),0.91,IF(AND(A750="China",AE750=2050),0.87,IF(AND(A750="India",AE750=2035),0.92,IF(AND(A750="India",AE750=2050),0.87,IF(AND(A750="Middle East",AE750=2035),0.89,IF(AND(A750="Middle East",AE750=2050),0.84,IF(AND(A750="Africa",AE750=2035),0.9,IF(AND(A750="Africa",AE750=2050),0.86,IF(AND(A750="Brazil",AE750=2035),0.93,IF(AND(A750="Brazil",AE750=2050),0.89,""))))))))))))))))))</f>
        <v>*0.93</v>
      </c>
      <c r="AG750" s="51" t="str">
        <f aca="false">AG749</f>
        <v>REZoning_Sol-Win</v>
      </c>
      <c r="AI750" s="0" t="s">
        <v>1601</v>
      </c>
      <c r="AJ750" s="50" t="s">
        <v>35</v>
      </c>
      <c r="AK750" s="0" t="n">
        <v>2050</v>
      </c>
      <c r="AL750" s="51" t="str">
        <f aca="false">"*"&amp;IF(AND(A750="EU",AK750=2035),0.93,IF(AND(A750="EU",AK750=2050),0.9,IF(AND(A750="USA",AK750=2035),0.92,IF(AND(A750="USA",AK750=2050),0.89,IF(AND(A750="Japan",AK750=2035),0.92,IF(AND(A750="Japan",AK750=2050),0.89,IF(AND(A750="Russia",AK750=2035),0.91,IF(AND(A750="Russia",AK750=2050),0.86,IF(AND(A750="China",AK750=2035),0.91,IF(AND(A750="China",AK750=2050),0.87,IF(AND(A750="India",AK750=2035),0.92,IF(AND(A750="India",AK750=2050),0.87,IF(AND(A750="Middle East",AK750=2035),0.89,IF(AND(A750="Middle East",AK750=2050),0.84,IF(AND(A750="Africa",AK750=2035),0.9,IF(AND(A750="Africa",AK750=2050),0.86,IF(AND(A750="Brazil",AK750=2035),0.93,IF(AND(A750="Brazil",AK750=2050),0.89,""))))))))))))))))))</f>
        <v>*0.9</v>
      </c>
      <c r="AM750" s="51" t="str">
        <f aca="false">AM749</f>
        <v>REZoning_Sol-Win</v>
      </c>
      <c r="AP750" s="0" t="s">
        <v>1601</v>
      </c>
      <c r="AQ750" s="0" t="s">
        <v>35</v>
      </c>
      <c r="AR750" s="0" t="n">
        <v>2100</v>
      </c>
      <c r="AS750" s="0" t="s">
        <v>874</v>
      </c>
      <c r="AT750" s="0" t="s">
        <v>36</v>
      </c>
    </row>
    <row r="751" customFormat="false" ht="28.5" hidden="false" customHeight="true" outlineLevel="0" collapsed="false">
      <c r="A751" s="3" t="s">
        <v>51</v>
      </c>
      <c r="C751" s="0" t="s">
        <v>1602</v>
      </c>
      <c r="D751" s="50" t="s">
        <v>35</v>
      </c>
      <c r="E751" s="0" t="n">
        <v>2035</v>
      </c>
      <c r="F751" s="51" t="str">
        <f aca="false">"*"&amp;IF(AND(A751="EU",E751=2035),0.95,IF(AND(A751="EU",E751=2050),0.93,IF(AND(A751="USA",E751=2035),0.96,IF(AND(A751="USA",E751=2050),0.94,IF(AND(A751="Japan",E751=2035),0.94,IF(AND(A751="Japan",E751=2050),0.92,IF(AND(A751="Russia",E751=2035),0.95,IF(AND(A751="Russia",E751=2050),0.93,IF(AND(A751="China",E751=2035),0.94,IF(AND(A751="China",E751=2050),0.92,IF(AND(A751="India",E751=2035),0.95,IF(AND(A751="India",E751=2050),0.92,IF(AND(A751="Middle East",E751=2035),0.94,IF(AND(A751="Middle East",E751=2050),0.9,IF(AND(A751="Africa",E751=2035),0.94,IF(AND(A751="Africa",E751=2050),0.91,IF(AND(A751="Brazil",E751=2035),0.95,IF(AND(A751="Brazil",E751=2050),0.92,""))))))))))))))))))</f>
        <v>*0.95</v>
      </c>
      <c r="H751" s="0" t="s">
        <v>1602</v>
      </c>
      <c r="I751" s="50" t="s">
        <v>35</v>
      </c>
      <c r="J751" s="0" t="n">
        <v>2050</v>
      </c>
      <c r="K751" s="48" t="str">
        <f aca="false">"*"&amp;IF(AND(A751="EU",J751=2035),0.95,IF(AND(A751="EU",J751=2050),0.93,IF(AND(A751="USA",J751=2035),0.96,IF(AND(A751="USA",J751=2050),0.94,IF(AND(A751="Japan",J751=2035),0.94,IF(AND(A751="Japan",J751=2050),0.92,IF(AND(A751="Russia",J751=2035),0.95,IF(AND(A751="Russia",J751=2050),0.93,IF(AND(A751="China",J751=2035),0.94,IF(AND(A751="China",J751=2050),0.92,IF(AND(A751="India",J751=2035),0.95,IF(AND(A751="India",J751=2050),0.92,IF(AND(A751="Middle East",J751=2035),0.94,IF(AND(A751="Middle East",J751=2050),0.9,IF(AND(A751="Africa",J751=2035),0.94,IF(AND(A751="Africa",J751=2050),0.91,IF(AND(A751="Brazil",J751=2035),0.95,IF(AND(A751="Brazil",J751=2050),0.92,""))))))))))))))))))</f>
        <v>*0.93</v>
      </c>
      <c r="P751" s="41" t="s">
        <v>1602</v>
      </c>
      <c r="Q751" s="52" t="s">
        <v>35</v>
      </c>
      <c r="R751" s="41" t="n">
        <v>2035</v>
      </c>
      <c r="S751" s="53" t="str">
        <f aca="false">"*"&amp;IF(AND(A751="EU",R751=2035),0.95,IF(AND(A751="EU",R751=2050),0.93,IF(AND(A751="USA",R751=2035),0.96,IF(AND(A751="USA",R751=2050),0.93,IF(AND(A751="Japan",R751=2035),0.94,IF(AND(A751="Japan",R751=2050),0.92,IF(AND(A751="Russia",R751=2035),0.95,IF(AND(A751="Russia",R751=2050),0.91,IF(AND(A751="China",R751=2035),0.93,IF(AND(A751="China",R751=2050),0.92,IF(AND(A751="India",R751=2035),0.94,IF(AND(A751="India",R751=2050),0.91,IF(AND(A751="Middle East",R751=2035),0.92,IF(AND(A751="Middle East",R751=2050),0.89,IF(AND(A751="Africa",R751=2035),0.93,IF(AND(A751="Africa",R751=2050),0.9,IF(AND(A751="Brazil",R751=2035),0.95,IF(AND(A751="Brazil",R751=2050),0.92,""))))))))))))))))))</f>
        <v>*0.95</v>
      </c>
      <c r="U751" s="41" t="s">
        <v>1602</v>
      </c>
      <c r="V751" s="52" t="s">
        <v>35</v>
      </c>
      <c r="W751" s="41" t="n">
        <v>2050</v>
      </c>
      <c r="X751" s="53" t="str">
        <f aca="false">"*"&amp;IF(AND(A751="EU",W751=2035),0.95,IF(AND(A751="EU",W751=2050),0.93,IF(AND(A751="USA",W751=2035),0.96,IF(AND(A751="USA",W751=2050),0.93,IF(AND(A751="Japan",W751=2035),0.94,IF(AND(A751="Japan",W751=2050),0.92,IF(AND(A751="Russia",W751=2035),0.95,IF(AND(A751="Russia",W751=2050),0.91,IF(AND(A751="China",W751=2035),0.93,IF(AND(A751="China",W751=2050),0.92,IF(AND(A751="India",W751=2035),0.94,IF(AND(A751="India",W751=2050),0.91,IF(AND(A751="Middle East",W751=2035),0.92,IF(AND(A751="Middle East",W751=2050),0.89,IF(AND(A751="Africa",W751=2035),0.93,IF(AND(A751="Africa",W751=2050),0.9,IF(AND(A751="Brazil",W751=2035),0.95,IF(AND(A751="Brazil",W751=2050),0.92,""))))))))))))))))))</f>
        <v>*0.93</v>
      </c>
      <c r="AC751" s="0" t="s">
        <v>1602</v>
      </c>
      <c r="AD751" s="50" t="s">
        <v>35</v>
      </c>
      <c r="AE751" s="0" t="n">
        <v>2035</v>
      </c>
      <c r="AF751" s="51" t="str">
        <f aca="false">"*"&amp;IF(AND(A751="EU",AE751=2035),0.93,IF(AND(A751="EU",AE751=2050),0.9,IF(AND(A751="USA",AE751=2035),0.92,IF(AND(A751="USA",AE751=2050),0.89,IF(AND(A751="Japan",AE751=2035),0.92,IF(AND(A751="Japan",AE751=2050),0.89,IF(AND(A751="Russia",AE751=2035),0.91,IF(AND(A751="Russia",AE751=2050),0.86,IF(AND(A751="China",AE751=2035),0.91,IF(AND(A751="China",AE751=2050),0.87,IF(AND(A751="India",AE751=2035),0.92,IF(AND(A751="India",AE751=2050),0.87,IF(AND(A751="Middle East",AE751=2035),0.89,IF(AND(A751="Middle East",AE751=2050),0.84,IF(AND(A751="Africa",AE751=2035),0.9,IF(AND(A751="Africa",AE751=2050),0.86,IF(AND(A751="Brazil",AE751=2035),0.93,IF(AND(A751="Brazil",AE751=2050),0.89,""))))))))))))))))))</f>
        <v>*0.93</v>
      </c>
      <c r="AG751" s="51" t="str">
        <f aca="false">AG750</f>
        <v>REZoning_Sol-Win</v>
      </c>
      <c r="AI751" s="0" t="s">
        <v>1602</v>
      </c>
      <c r="AJ751" s="50" t="s">
        <v>35</v>
      </c>
      <c r="AK751" s="0" t="n">
        <v>2050</v>
      </c>
      <c r="AL751" s="51" t="str">
        <f aca="false">"*"&amp;IF(AND(A751="EU",AK751=2035),0.93,IF(AND(A751="EU",AK751=2050),0.9,IF(AND(A751="USA",AK751=2035),0.92,IF(AND(A751="USA",AK751=2050),0.89,IF(AND(A751="Japan",AK751=2035),0.92,IF(AND(A751="Japan",AK751=2050),0.89,IF(AND(A751="Russia",AK751=2035),0.91,IF(AND(A751="Russia",AK751=2050),0.86,IF(AND(A751="China",AK751=2035),0.91,IF(AND(A751="China",AK751=2050),0.87,IF(AND(A751="India",AK751=2035),0.92,IF(AND(A751="India",AK751=2050),0.87,IF(AND(A751="Middle East",AK751=2035),0.89,IF(AND(A751="Middle East",AK751=2050),0.84,IF(AND(A751="Africa",AK751=2035),0.9,IF(AND(A751="Africa",AK751=2050),0.86,IF(AND(A751="Brazil",AK751=2035),0.93,IF(AND(A751="Brazil",AK751=2050),0.89,""))))))))))))))))))</f>
        <v>*0.9</v>
      </c>
      <c r="AM751" s="51" t="str">
        <f aca="false">AM750</f>
        <v>REZoning_Sol-Win</v>
      </c>
      <c r="AP751" s="0" t="s">
        <v>1602</v>
      </c>
      <c r="AQ751" s="0" t="s">
        <v>35</v>
      </c>
      <c r="AR751" s="0" t="n">
        <v>2100</v>
      </c>
      <c r="AS751" s="0" t="s">
        <v>874</v>
      </c>
      <c r="AT751" s="0" t="s">
        <v>36</v>
      </c>
    </row>
    <row r="752" customFormat="false" ht="28.5" hidden="false" customHeight="true" outlineLevel="0" collapsed="false">
      <c r="A752" s="3" t="s">
        <v>51</v>
      </c>
      <c r="C752" s="0" t="s">
        <v>1603</v>
      </c>
      <c r="D752" s="50" t="s">
        <v>35</v>
      </c>
      <c r="E752" s="0" t="n">
        <v>2035</v>
      </c>
      <c r="F752" s="51" t="str">
        <f aca="false">"*"&amp;IF(AND(A752="EU",E752=2035),0.95,IF(AND(A752="EU",E752=2050),0.93,IF(AND(A752="USA",E752=2035),0.96,IF(AND(A752="USA",E752=2050),0.94,IF(AND(A752="Japan",E752=2035),0.94,IF(AND(A752="Japan",E752=2050),0.92,IF(AND(A752="Russia",E752=2035),0.95,IF(AND(A752="Russia",E752=2050),0.93,IF(AND(A752="China",E752=2035),0.94,IF(AND(A752="China",E752=2050),0.92,IF(AND(A752="India",E752=2035),0.95,IF(AND(A752="India",E752=2050),0.92,IF(AND(A752="Middle East",E752=2035),0.94,IF(AND(A752="Middle East",E752=2050),0.9,IF(AND(A752="Africa",E752=2035),0.94,IF(AND(A752="Africa",E752=2050),0.91,IF(AND(A752="Brazil",E752=2035),0.95,IF(AND(A752="Brazil",E752=2050),0.92,""))))))))))))))))))</f>
        <v>*0.95</v>
      </c>
      <c r="H752" s="0" t="s">
        <v>1603</v>
      </c>
      <c r="I752" s="50" t="s">
        <v>35</v>
      </c>
      <c r="J752" s="0" t="n">
        <v>2050</v>
      </c>
      <c r="K752" s="48" t="str">
        <f aca="false">"*"&amp;IF(AND(A752="EU",J752=2035),0.95,IF(AND(A752="EU",J752=2050),0.93,IF(AND(A752="USA",J752=2035),0.96,IF(AND(A752="USA",J752=2050),0.94,IF(AND(A752="Japan",J752=2035),0.94,IF(AND(A752="Japan",J752=2050),0.92,IF(AND(A752="Russia",J752=2035),0.95,IF(AND(A752="Russia",J752=2050),0.93,IF(AND(A752="China",J752=2035),0.94,IF(AND(A752="China",J752=2050),0.92,IF(AND(A752="India",J752=2035),0.95,IF(AND(A752="India",J752=2050),0.92,IF(AND(A752="Middle East",J752=2035),0.94,IF(AND(A752="Middle East",J752=2050),0.9,IF(AND(A752="Africa",J752=2035),0.94,IF(AND(A752="Africa",J752=2050),0.91,IF(AND(A752="Brazil",J752=2035),0.95,IF(AND(A752="Brazil",J752=2050),0.92,""))))))))))))))))))</f>
        <v>*0.93</v>
      </c>
      <c r="P752" s="41" t="s">
        <v>1603</v>
      </c>
      <c r="Q752" s="52" t="s">
        <v>35</v>
      </c>
      <c r="R752" s="41" t="n">
        <v>2035</v>
      </c>
      <c r="S752" s="53" t="str">
        <f aca="false">"*"&amp;IF(AND(A752="EU",R752=2035),0.95,IF(AND(A752="EU",R752=2050),0.93,IF(AND(A752="USA",R752=2035),0.96,IF(AND(A752="USA",R752=2050),0.93,IF(AND(A752="Japan",R752=2035),0.94,IF(AND(A752="Japan",R752=2050),0.92,IF(AND(A752="Russia",R752=2035),0.95,IF(AND(A752="Russia",R752=2050),0.91,IF(AND(A752="China",R752=2035),0.93,IF(AND(A752="China",R752=2050),0.92,IF(AND(A752="India",R752=2035),0.94,IF(AND(A752="India",R752=2050),0.91,IF(AND(A752="Middle East",R752=2035),0.92,IF(AND(A752="Middle East",R752=2050),0.89,IF(AND(A752="Africa",R752=2035),0.93,IF(AND(A752="Africa",R752=2050),0.9,IF(AND(A752="Brazil",R752=2035),0.95,IF(AND(A752="Brazil",R752=2050),0.92,""))))))))))))))))))</f>
        <v>*0.95</v>
      </c>
      <c r="U752" s="41" t="s">
        <v>1603</v>
      </c>
      <c r="V752" s="52" t="s">
        <v>35</v>
      </c>
      <c r="W752" s="41" t="n">
        <v>2050</v>
      </c>
      <c r="X752" s="53" t="str">
        <f aca="false">"*"&amp;IF(AND(A752="EU",W752=2035),0.95,IF(AND(A752="EU",W752=2050),0.93,IF(AND(A752="USA",W752=2035),0.96,IF(AND(A752="USA",W752=2050),0.93,IF(AND(A752="Japan",W752=2035),0.94,IF(AND(A752="Japan",W752=2050),0.92,IF(AND(A752="Russia",W752=2035),0.95,IF(AND(A752="Russia",W752=2050),0.91,IF(AND(A752="China",W752=2035),0.93,IF(AND(A752="China",W752=2050),0.92,IF(AND(A752="India",W752=2035),0.94,IF(AND(A752="India",W752=2050),0.91,IF(AND(A752="Middle East",W752=2035),0.92,IF(AND(A752="Middle East",W752=2050),0.89,IF(AND(A752="Africa",W752=2035),0.93,IF(AND(A752="Africa",W752=2050),0.9,IF(AND(A752="Brazil",W752=2035),0.95,IF(AND(A752="Brazil",W752=2050),0.92,""))))))))))))))))))</f>
        <v>*0.93</v>
      </c>
      <c r="AC752" s="0" t="s">
        <v>1603</v>
      </c>
      <c r="AD752" s="50" t="s">
        <v>35</v>
      </c>
      <c r="AE752" s="0" t="n">
        <v>2035</v>
      </c>
      <c r="AF752" s="51" t="str">
        <f aca="false">"*"&amp;IF(AND(A752="EU",AE752=2035),0.93,IF(AND(A752="EU",AE752=2050),0.9,IF(AND(A752="USA",AE752=2035),0.92,IF(AND(A752="USA",AE752=2050),0.89,IF(AND(A752="Japan",AE752=2035),0.92,IF(AND(A752="Japan",AE752=2050),0.89,IF(AND(A752="Russia",AE752=2035),0.91,IF(AND(A752="Russia",AE752=2050),0.86,IF(AND(A752="China",AE752=2035),0.91,IF(AND(A752="China",AE752=2050),0.87,IF(AND(A752="India",AE752=2035),0.92,IF(AND(A752="India",AE752=2050),0.87,IF(AND(A752="Middle East",AE752=2035),0.89,IF(AND(A752="Middle East",AE752=2050),0.84,IF(AND(A752="Africa",AE752=2035),0.9,IF(AND(A752="Africa",AE752=2050),0.86,IF(AND(A752="Brazil",AE752=2035),0.93,IF(AND(A752="Brazil",AE752=2050),0.89,""))))))))))))))))))</f>
        <v>*0.93</v>
      </c>
      <c r="AG752" s="51" t="str">
        <f aca="false">AG751</f>
        <v>REZoning_Sol-Win</v>
      </c>
      <c r="AI752" s="0" t="s">
        <v>1603</v>
      </c>
      <c r="AJ752" s="50" t="s">
        <v>35</v>
      </c>
      <c r="AK752" s="0" t="n">
        <v>2050</v>
      </c>
      <c r="AL752" s="51" t="str">
        <f aca="false">"*"&amp;IF(AND(A752="EU",AK752=2035),0.93,IF(AND(A752="EU",AK752=2050),0.9,IF(AND(A752="USA",AK752=2035),0.92,IF(AND(A752="USA",AK752=2050),0.89,IF(AND(A752="Japan",AK752=2035),0.92,IF(AND(A752="Japan",AK752=2050),0.89,IF(AND(A752="Russia",AK752=2035),0.91,IF(AND(A752="Russia",AK752=2050),0.86,IF(AND(A752="China",AK752=2035),0.91,IF(AND(A752="China",AK752=2050),0.87,IF(AND(A752="India",AK752=2035),0.92,IF(AND(A752="India",AK752=2050),0.87,IF(AND(A752="Middle East",AK752=2035),0.89,IF(AND(A752="Middle East",AK752=2050),0.84,IF(AND(A752="Africa",AK752=2035),0.9,IF(AND(A752="Africa",AK752=2050),0.86,IF(AND(A752="Brazil",AK752=2035),0.93,IF(AND(A752="Brazil",AK752=2050),0.89,""))))))))))))))))))</f>
        <v>*0.9</v>
      </c>
      <c r="AM752" s="51" t="str">
        <f aca="false">AM751</f>
        <v>REZoning_Sol-Win</v>
      </c>
      <c r="AP752" s="0" t="s">
        <v>1603</v>
      </c>
      <c r="AQ752" s="0" t="s">
        <v>35</v>
      </c>
      <c r="AR752" s="0" t="n">
        <v>2100</v>
      </c>
      <c r="AS752" s="0" t="s">
        <v>874</v>
      </c>
      <c r="AT752" s="0" t="s">
        <v>36</v>
      </c>
    </row>
    <row r="753" customFormat="false" ht="28.5" hidden="false" customHeight="true" outlineLevel="0" collapsed="false">
      <c r="A753" s="3" t="s">
        <v>51</v>
      </c>
      <c r="C753" s="0" t="s">
        <v>1604</v>
      </c>
      <c r="D753" s="50" t="s">
        <v>35</v>
      </c>
      <c r="E753" s="0" t="n">
        <v>2035</v>
      </c>
      <c r="F753" s="51" t="str">
        <f aca="false">"*"&amp;IF(AND(A753="EU",E753=2035),0.95,IF(AND(A753="EU",E753=2050),0.93,IF(AND(A753="USA",E753=2035),0.96,IF(AND(A753="USA",E753=2050),0.94,IF(AND(A753="Japan",E753=2035),0.94,IF(AND(A753="Japan",E753=2050),0.92,IF(AND(A753="Russia",E753=2035),0.95,IF(AND(A753="Russia",E753=2050),0.93,IF(AND(A753="China",E753=2035),0.94,IF(AND(A753="China",E753=2050),0.92,IF(AND(A753="India",E753=2035),0.95,IF(AND(A753="India",E753=2050),0.92,IF(AND(A753="Middle East",E753=2035),0.94,IF(AND(A753="Middle East",E753=2050),0.9,IF(AND(A753="Africa",E753=2035),0.94,IF(AND(A753="Africa",E753=2050),0.91,IF(AND(A753="Brazil",E753=2035),0.95,IF(AND(A753="Brazil",E753=2050),0.92,""))))))))))))))))))</f>
        <v>*0.95</v>
      </c>
      <c r="H753" s="0" t="s">
        <v>1604</v>
      </c>
      <c r="I753" s="50" t="s">
        <v>35</v>
      </c>
      <c r="J753" s="0" t="n">
        <v>2050</v>
      </c>
      <c r="K753" s="48" t="str">
        <f aca="false">"*"&amp;IF(AND(A753="EU",J753=2035),0.95,IF(AND(A753="EU",J753=2050),0.93,IF(AND(A753="USA",J753=2035),0.96,IF(AND(A753="USA",J753=2050),0.94,IF(AND(A753="Japan",J753=2035),0.94,IF(AND(A753="Japan",J753=2050),0.92,IF(AND(A753="Russia",J753=2035),0.95,IF(AND(A753="Russia",J753=2050),0.93,IF(AND(A753="China",J753=2035),0.94,IF(AND(A753="China",J753=2050),0.92,IF(AND(A753="India",J753=2035),0.95,IF(AND(A753="India",J753=2050),0.92,IF(AND(A753="Middle East",J753=2035),0.94,IF(AND(A753="Middle East",J753=2050),0.9,IF(AND(A753="Africa",J753=2035),0.94,IF(AND(A753="Africa",J753=2050),0.91,IF(AND(A753="Brazil",J753=2035),0.95,IF(AND(A753="Brazil",J753=2050),0.92,""))))))))))))))))))</f>
        <v>*0.93</v>
      </c>
      <c r="P753" s="41" t="s">
        <v>1604</v>
      </c>
      <c r="Q753" s="52" t="s">
        <v>35</v>
      </c>
      <c r="R753" s="41" t="n">
        <v>2035</v>
      </c>
      <c r="S753" s="53" t="str">
        <f aca="false">"*"&amp;IF(AND(A753="EU",R753=2035),0.95,IF(AND(A753="EU",R753=2050),0.93,IF(AND(A753="USA",R753=2035),0.96,IF(AND(A753="USA",R753=2050),0.93,IF(AND(A753="Japan",R753=2035),0.94,IF(AND(A753="Japan",R753=2050),0.92,IF(AND(A753="Russia",R753=2035),0.95,IF(AND(A753="Russia",R753=2050),0.91,IF(AND(A753="China",R753=2035),0.93,IF(AND(A753="China",R753=2050),0.92,IF(AND(A753="India",R753=2035),0.94,IF(AND(A753="India",R753=2050),0.91,IF(AND(A753="Middle East",R753=2035),0.92,IF(AND(A753="Middle East",R753=2050),0.89,IF(AND(A753="Africa",R753=2035),0.93,IF(AND(A753="Africa",R753=2050),0.9,IF(AND(A753="Brazil",R753=2035),0.95,IF(AND(A753="Brazil",R753=2050),0.92,""))))))))))))))))))</f>
        <v>*0.95</v>
      </c>
      <c r="U753" s="41" t="s">
        <v>1604</v>
      </c>
      <c r="V753" s="52" t="s">
        <v>35</v>
      </c>
      <c r="W753" s="41" t="n">
        <v>2050</v>
      </c>
      <c r="X753" s="53" t="str">
        <f aca="false">"*"&amp;IF(AND(A753="EU",W753=2035),0.95,IF(AND(A753="EU",W753=2050),0.93,IF(AND(A753="USA",W753=2035),0.96,IF(AND(A753="USA",W753=2050),0.93,IF(AND(A753="Japan",W753=2035),0.94,IF(AND(A753="Japan",W753=2050),0.92,IF(AND(A753="Russia",W753=2035),0.95,IF(AND(A753="Russia",W753=2050),0.91,IF(AND(A753="China",W753=2035),0.93,IF(AND(A753="China",W753=2050),0.92,IF(AND(A753="India",W753=2035),0.94,IF(AND(A753="India",W753=2050),0.91,IF(AND(A753="Middle East",W753=2035),0.92,IF(AND(A753="Middle East",W753=2050),0.89,IF(AND(A753="Africa",W753=2035),0.93,IF(AND(A753="Africa",W753=2050),0.9,IF(AND(A753="Brazil",W753=2035),0.95,IF(AND(A753="Brazil",W753=2050),0.92,""))))))))))))))))))</f>
        <v>*0.93</v>
      </c>
      <c r="AC753" s="0" t="s">
        <v>1604</v>
      </c>
      <c r="AD753" s="50" t="s">
        <v>35</v>
      </c>
      <c r="AE753" s="0" t="n">
        <v>2035</v>
      </c>
      <c r="AF753" s="51" t="str">
        <f aca="false">"*"&amp;IF(AND(A753="EU",AE753=2035),0.93,IF(AND(A753="EU",AE753=2050),0.9,IF(AND(A753="USA",AE753=2035),0.92,IF(AND(A753="USA",AE753=2050),0.89,IF(AND(A753="Japan",AE753=2035),0.92,IF(AND(A753="Japan",AE753=2050),0.89,IF(AND(A753="Russia",AE753=2035),0.91,IF(AND(A753="Russia",AE753=2050),0.86,IF(AND(A753="China",AE753=2035),0.91,IF(AND(A753="China",AE753=2050),0.87,IF(AND(A753="India",AE753=2035),0.92,IF(AND(A753="India",AE753=2050),0.87,IF(AND(A753="Middle East",AE753=2035),0.89,IF(AND(A753="Middle East",AE753=2050),0.84,IF(AND(A753="Africa",AE753=2035),0.9,IF(AND(A753="Africa",AE753=2050),0.86,IF(AND(A753="Brazil",AE753=2035),0.93,IF(AND(A753="Brazil",AE753=2050),0.89,""))))))))))))))))))</f>
        <v>*0.93</v>
      </c>
      <c r="AG753" s="51" t="str">
        <f aca="false">AG752</f>
        <v>REZoning_Sol-Win</v>
      </c>
      <c r="AI753" s="0" t="s">
        <v>1604</v>
      </c>
      <c r="AJ753" s="50" t="s">
        <v>35</v>
      </c>
      <c r="AK753" s="0" t="n">
        <v>2050</v>
      </c>
      <c r="AL753" s="51" t="str">
        <f aca="false">"*"&amp;IF(AND(A753="EU",AK753=2035),0.93,IF(AND(A753="EU",AK753=2050),0.9,IF(AND(A753="USA",AK753=2035),0.92,IF(AND(A753="USA",AK753=2050),0.89,IF(AND(A753="Japan",AK753=2035),0.92,IF(AND(A753="Japan",AK753=2050),0.89,IF(AND(A753="Russia",AK753=2035),0.91,IF(AND(A753="Russia",AK753=2050),0.86,IF(AND(A753="China",AK753=2035),0.91,IF(AND(A753="China",AK753=2050),0.87,IF(AND(A753="India",AK753=2035),0.92,IF(AND(A753="India",AK753=2050),0.87,IF(AND(A753="Middle East",AK753=2035),0.89,IF(AND(A753="Middle East",AK753=2050),0.84,IF(AND(A753="Africa",AK753=2035),0.9,IF(AND(A753="Africa",AK753=2050),0.86,IF(AND(A753="Brazil",AK753=2035),0.93,IF(AND(A753="Brazil",AK753=2050),0.89,""))))))))))))))))))</f>
        <v>*0.9</v>
      </c>
      <c r="AM753" s="51" t="str">
        <f aca="false">AM752</f>
        <v>REZoning_Sol-Win</v>
      </c>
      <c r="AP753" s="0" t="s">
        <v>1604</v>
      </c>
      <c r="AQ753" s="0" t="s">
        <v>35</v>
      </c>
      <c r="AR753" s="0" t="n">
        <v>2100</v>
      </c>
      <c r="AS753" s="0" t="s">
        <v>874</v>
      </c>
      <c r="AT753" s="0" t="s">
        <v>36</v>
      </c>
    </row>
    <row r="754" customFormat="false" ht="28.5" hidden="false" customHeight="true" outlineLevel="0" collapsed="false">
      <c r="A754" s="3" t="s">
        <v>51</v>
      </c>
      <c r="C754" s="0" t="s">
        <v>1605</v>
      </c>
      <c r="D754" s="50" t="s">
        <v>35</v>
      </c>
      <c r="E754" s="0" t="n">
        <v>2035</v>
      </c>
      <c r="F754" s="51" t="str">
        <f aca="false">"*"&amp;IF(AND(A754="EU",E754=2035),0.95,IF(AND(A754="EU",E754=2050),0.93,IF(AND(A754="USA",E754=2035),0.96,IF(AND(A754="USA",E754=2050),0.94,IF(AND(A754="Japan",E754=2035),0.94,IF(AND(A754="Japan",E754=2050),0.92,IF(AND(A754="Russia",E754=2035),0.95,IF(AND(A754="Russia",E754=2050),0.93,IF(AND(A754="China",E754=2035),0.94,IF(AND(A754="China",E754=2050),0.92,IF(AND(A754="India",E754=2035),0.95,IF(AND(A754="India",E754=2050),0.92,IF(AND(A754="Middle East",E754=2035),0.94,IF(AND(A754="Middle East",E754=2050),0.9,IF(AND(A754="Africa",E754=2035),0.94,IF(AND(A754="Africa",E754=2050),0.91,IF(AND(A754="Brazil",E754=2035),0.95,IF(AND(A754="Brazil",E754=2050),0.92,""))))))))))))))))))</f>
        <v>*0.95</v>
      </c>
      <c r="H754" s="0" t="s">
        <v>1605</v>
      </c>
      <c r="I754" s="50" t="s">
        <v>35</v>
      </c>
      <c r="J754" s="0" t="n">
        <v>2050</v>
      </c>
      <c r="K754" s="48" t="str">
        <f aca="false">"*"&amp;IF(AND(A754="EU",J754=2035),0.95,IF(AND(A754="EU",J754=2050),0.93,IF(AND(A754="USA",J754=2035),0.96,IF(AND(A754="USA",J754=2050),0.94,IF(AND(A754="Japan",J754=2035),0.94,IF(AND(A754="Japan",J754=2050),0.92,IF(AND(A754="Russia",J754=2035),0.95,IF(AND(A754="Russia",J754=2050),0.93,IF(AND(A754="China",J754=2035),0.94,IF(AND(A754="China",J754=2050),0.92,IF(AND(A754="India",J754=2035),0.95,IF(AND(A754="India",J754=2050),0.92,IF(AND(A754="Middle East",J754=2035),0.94,IF(AND(A754="Middle East",J754=2050),0.9,IF(AND(A754="Africa",J754=2035),0.94,IF(AND(A754="Africa",J754=2050),0.91,IF(AND(A754="Brazil",J754=2035),0.95,IF(AND(A754="Brazil",J754=2050),0.92,""))))))))))))))))))</f>
        <v>*0.93</v>
      </c>
      <c r="P754" s="41" t="s">
        <v>1605</v>
      </c>
      <c r="Q754" s="52" t="s">
        <v>35</v>
      </c>
      <c r="R754" s="41" t="n">
        <v>2035</v>
      </c>
      <c r="S754" s="53" t="str">
        <f aca="false">"*"&amp;IF(AND(A754="EU",R754=2035),0.95,IF(AND(A754="EU",R754=2050),0.93,IF(AND(A754="USA",R754=2035),0.96,IF(AND(A754="USA",R754=2050),0.93,IF(AND(A754="Japan",R754=2035),0.94,IF(AND(A754="Japan",R754=2050),0.92,IF(AND(A754="Russia",R754=2035),0.95,IF(AND(A754="Russia",R754=2050),0.91,IF(AND(A754="China",R754=2035),0.93,IF(AND(A754="China",R754=2050),0.92,IF(AND(A754="India",R754=2035),0.94,IF(AND(A754="India",R754=2050),0.91,IF(AND(A754="Middle East",R754=2035),0.92,IF(AND(A754="Middle East",R754=2050),0.89,IF(AND(A754="Africa",R754=2035),0.93,IF(AND(A754="Africa",R754=2050),0.9,IF(AND(A754="Brazil",R754=2035),0.95,IF(AND(A754="Brazil",R754=2050),0.92,""))))))))))))))))))</f>
        <v>*0.95</v>
      </c>
      <c r="U754" s="41" t="s">
        <v>1605</v>
      </c>
      <c r="V754" s="52" t="s">
        <v>35</v>
      </c>
      <c r="W754" s="41" t="n">
        <v>2050</v>
      </c>
      <c r="X754" s="53" t="str">
        <f aca="false">"*"&amp;IF(AND(A754="EU",W754=2035),0.95,IF(AND(A754="EU",W754=2050),0.93,IF(AND(A754="USA",W754=2035),0.96,IF(AND(A754="USA",W754=2050),0.93,IF(AND(A754="Japan",W754=2035),0.94,IF(AND(A754="Japan",W754=2050),0.92,IF(AND(A754="Russia",W754=2035),0.95,IF(AND(A754="Russia",W754=2050),0.91,IF(AND(A754="China",W754=2035),0.93,IF(AND(A754="China",W754=2050),0.92,IF(AND(A754="India",W754=2035),0.94,IF(AND(A754="India",W754=2050),0.91,IF(AND(A754="Middle East",W754=2035),0.92,IF(AND(A754="Middle East",W754=2050),0.89,IF(AND(A754="Africa",W754=2035),0.93,IF(AND(A754="Africa",W754=2050),0.9,IF(AND(A754="Brazil",W754=2035),0.95,IF(AND(A754="Brazil",W754=2050),0.92,""))))))))))))))))))</f>
        <v>*0.93</v>
      </c>
      <c r="AC754" s="0" t="s">
        <v>1605</v>
      </c>
      <c r="AD754" s="50" t="s">
        <v>35</v>
      </c>
      <c r="AE754" s="0" t="n">
        <v>2035</v>
      </c>
      <c r="AF754" s="51" t="str">
        <f aca="false">"*"&amp;IF(AND(A754="EU",AE754=2035),0.93,IF(AND(A754="EU",AE754=2050),0.9,IF(AND(A754="USA",AE754=2035),0.92,IF(AND(A754="USA",AE754=2050),0.89,IF(AND(A754="Japan",AE754=2035),0.92,IF(AND(A754="Japan",AE754=2050),0.89,IF(AND(A754="Russia",AE754=2035),0.91,IF(AND(A754="Russia",AE754=2050),0.86,IF(AND(A754="China",AE754=2035),0.91,IF(AND(A754="China",AE754=2050),0.87,IF(AND(A754="India",AE754=2035),0.92,IF(AND(A754="India",AE754=2050),0.87,IF(AND(A754="Middle East",AE754=2035),0.89,IF(AND(A754="Middle East",AE754=2050),0.84,IF(AND(A754="Africa",AE754=2035),0.9,IF(AND(A754="Africa",AE754=2050),0.86,IF(AND(A754="Brazil",AE754=2035),0.93,IF(AND(A754="Brazil",AE754=2050),0.89,""))))))))))))))))))</f>
        <v>*0.93</v>
      </c>
      <c r="AG754" s="51" t="str">
        <f aca="false">AG753</f>
        <v>REZoning_Sol-Win</v>
      </c>
      <c r="AI754" s="0" t="s">
        <v>1605</v>
      </c>
      <c r="AJ754" s="50" t="s">
        <v>35</v>
      </c>
      <c r="AK754" s="0" t="n">
        <v>2050</v>
      </c>
      <c r="AL754" s="51" t="str">
        <f aca="false">"*"&amp;IF(AND(A754="EU",AK754=2035),0.93,IF(AND(A754="EU",AK754=2050),0.9,IF(AND(A754="USA",AK754=2035),0.92,IF(AND(A754="USA",AK754=2050),0.89,IF(AND(A754="Japan",AK754=2035),0.92,IF(AND(A754="Japan",AK754=2050),0.89,IF(AND(A754="Russia",AK754=2035),0.91,IF(AND(A754="Russia",AK754=2050),0.86,IF(AND(A754="China",AK754=2035),0.91,IF(AND(A754="China",AK754=2050),0.87,IF(AND(A754="India",AK754=2035),0.92,IF(AND(A754="India",AK754=2050),0.87,IF(AND(A754="Middle East",AK754=2035),0.89,IF(AND(A754="Middle East",AK754=2050),0.84,IF(AND(A754="Africa",AK754=2035),0.9,IF(AND(A754="Africa",AK754=2050),0.86,IF(AND(A754="Brazil",AK754=2035),0.93,IF(AND(A754="Brazil",AK754=2050),0.89,""))))))))))))))))))</f>
        <v>*0.9</v>
      </c>
      <c r="AM754" s="51" t="str">
        <f aca="false">AM753</f>
        <v>REZoning_Sol-Win</v>
      </c>
      <c r="AP754" s="0" t="s">
        <v>1605</v>
      </c>
      <c r="AQ754" s="0" t="s">
        <v>35</v>
      </c>
      <c r="AR754" s="0" t="n">
        <v>2100</v>
      </c>
      <c r="AS754" s="0" t="s">
        <v>874</v>
      </c>
      <c r="AT754" s="0" t="s">
        <v>36</v>
      </c>
    </row>
    <row r="755" customFormat="false" ht="28.5" hidden="false" customHeight="true" outlineLevel="0" collapsed="false">
      <c r="A755" s="3" t="s">
        <v>51</v>
      </c>
      <c r="C755" s="0" t="s">
        <v>1606</v>
      </c>
      <c r="D755" s="50" t="s">
        <v>35</v>
      </c>
      <c r="E755" s="0" t="n">
        <v>2035</v>
      </c>
      <c r="F755" s="51" t="str">
        <f aca="false">"*"&amp;IF(AND(A755="EU",E755=2035),0.95,IF(AND(A755="EU",E755=2050),0.93,IF(AND(A755="USA",E755=2035),0.96,IF(AND(A755="USA",E755=2050),0.94,IF(AND(A755="Japan",E755=2035),0.94,IF(AND(A755="Japan",E755=2050),0.92,IF(AND(A755="Russia",E755=2035),0.95,IF(AND(A755="Russia",E755=2050),0.93,IF(AND(A755="China",E755=2035),0.94,IF(AND(A755="China",E755=2050),0.92,IF(AND(A755="India",E755=2035),0.95,IF(AND(A755="India",E755=2050),0.92,IF(AND(A755="Middle East",E755=2035),0.94,IF(AND(A755="Middle East",E755=2050),0.9,IF(AND(A755="Africa",E755=2035),0.94,IF(AND(A755="Africa",E755=2050),0.91,IF(AND(A755="Brazil",E755=2035),0.95,IF(AND(A755="Brazil",E755=2050),0.92,""))))))))))))))))))</f>
        <v>*0.95</v>
      </c>
      <c r="H755" s="0" t="s">
        <v>1606</v>
      </c>
      <c r="I755" s="50" t="s">
        <v>35</v>
      </c>
      <c r="J755" s="0" t="n">
        <v>2050</v>
      </c>
      <c r="K755" s="48" t="str">
        <f aca="false">"*"&amp;IF(AND(A755="EU",J755=2035),0.95,IF(AND(A755="EU",J755=2050),0.93,IF(AND(A755="USA",J755=2035),0.96,IF(AND(A755="USA",J755=2050),0.94,IF(AND(A755="Japan",J755=2035),0.94,IF(AND(A755="Japan",J755=2050),0.92,IF(AND(A755="Russia",J755=2035),0.95,IF(AND(A755="Russia",J755=2050),0.93,IF(AND(A755="China",J755=2035),0.94,IF(AND(A755="China",J755=2050),0.92,IF(AND(A755="India",J755=2035),0.95,IF(AND(A755="India",J755=2050),0.92,IF(AND(A755="Middle East",J755=2035),0.94,IF(AND(A755="Middle East",J755=2050),0.9,IF(AND(A755="Africa",J755=2035),0.94,IF(AND(A755="Africa",J755=2050),0.91,IF(AND(A755="Brazil",J755=2035),0.95,IF(AND(A755="Brazil",J755=2050),0.92,""))))))))))))))))))</f>
        <v>*0.93</v>
      </c>
      <c r="P755" s="41" t="s">
        <v>1606</v>
      </c>
      <c r="Q755" s="52" t="s">
        <v>35</v>
      </c>
      <c r="R755" s="41" t="n">
        <v>2035</v>
      </c>
      <c r="S755" s="53" t="str">
        <f aca="false">"*"&amp;IF(AND(A755="EU",R755=2035),0.95,IF(AND(A755="EU",R755=2050),0.93,IF(AND(A755="USA",R755=2035),0.96,IF(AND(A755="USA",R755=2050),0.93,IF(AND(A755="Japan",R755=2035),0.94,IF(AND(A755="Japan",R755=2050),0.92,IF(AND(A755="Russia",R755=2035),0.95,IF(AND(A755="Russia",R755=2050),0.91,IF(AND(A755="China",R755=2035),0.93,IF(AND(A755="China",R755=2050),0.92,IF(AND(A755="India",R755=2035),0.94,IF(AND(A755="India",R755=2050),0.91,IF(AND(A755="Middle East",R755=2035),0.92,IF(AND(A755="Middle East",R755=2050),0.89,IF(AND(A755="Africa",R755=2035),0.93,IF(AND(A755="Africa",R755=2050),0.9,IF(AND(A755="Brazil",R755=2035),0.95,IF(AND(A755="Brazil",R755=2050),0.92,""))))))))))))))))))</f>
        <v>*0.95</v>
      </c>
      <c r="U755" s="41" t="s">
        <v>1606</v>
      </c>
      <c r="V755" s="52" t="s">
        <v>35</v>
      </c>
      <c r="W755" s="41" t="n">
        <v>2050</v>
      </c>
      <c r="X755" s="53" t="str">
        <f aca="false">"*"&amp;IF(AND(A755="EU",W755=2035),0.95,IF(AND(A755="EU",W755=2050),0.93,IF(AND(A755="USA",W755=2035),0.96,IF(AND(A755="USA",W755=2050),0.93,IF(AND(A755="Japan",W755=2035),0.94,IF(AND(A755="Japan",W755=2050),0.92,IF(AND(A755="Russia",W755=2035),0.95,IF(AND(A755="Russia",W755=2050),0.91,IF(AND(A755="China",W755=2035),0.93,IF(AND(A755="China",W755=2050),0.92,IF(AND(A755="India",W755=2035),0.94,IF(AND(A755="India",W755=2050),0.91,IF(AND(A755="Middle East",W755=2035),0.92,IF(AND(A755="Middle East",W755=2050),0.89,IF(AND(A755="Africa",W755=2035),0.93,IF(AND(A755="Africa",W755=2050),0.9,IF(AND(A755="Brazil",W755=2035),0.95,IF(AND(A755="Brazil",W755=2050),0.92,""))))))))))))))))))</f>
        <v>*0.93</v>
      </c>
      <c r="AC755" s="0" t="s">
        <v>1606</v>
      </c>
      <c r="AD755" s="50" t="s">
        <v>35</v>
      </c>
      <c r="AE755" s="0" t="n">
        <v>2035</v>
      </c>
      <c r="AF755" s="51" t="str">
        <f aca="false">"*"&amp;IF(AND(A755="EU",AE755=2035),0.93,IF(AND(A755="EU",AE755=2050),0.9,IF(AND(A755="USA",AE755=2035),0.92,IF(AND(A755="USA",AE755=2050),0.89,IF(AND(A755="Japan",AE755=2035),0.92,IF(AND(A755="Japan",AE755=2050),0.89,IF(AND(A755="Russia",AE755=2035),0.91,IF(AND(A755="Russia",AE755=2050),0.86,IF(AND(A755="China",AE755=2035),0.91,IF(AND(A755="China",AE755=2050),0.87,IF(AND(A755="India",AE755=2035),0.92,IF(AND(A755="India",AE755=2050),0.87,IF(AND(A755="Middle East",AE755=2035),0.89,IF(AND(A755="Middle East",AE755=2050),0.84,IF(AND(A755="Africa",AE755=2035),0.9,IF(AND(A755="Africa",AE755=2050),0.86,IF(AND(A755="Brazil",AE755=2035),0.93,IF(AND(A755="Brazil",AE755=2050),0.89,""))))))))))))))))))</f>
        <v>*0.93</v>
      </c>
      <c r="AG755" s="51" t="str">
        <f aca="false">AG754</f>
        <v>REZoning_Sol-Win</v>
      </c>
      <c r="AI755" s="0" t="s">
        <v>1606</v>
      </c>
      <c r="AJ755" s="50" t="s">
        <v>35</v>
      </c>
      <c r="AK755" s="0" t="n">
        <v>2050</v>
      </c>
      <c r="AL755" s="51" t="str">
        <f aca="false">"*"&amp;IF(AND(A755="EU",AK755=2035),0.93,IF(AND(A755="EU",AK755=2050),0.9,IF(AND(A755="USA",AK755=2035),0.92,IF(AND(A755="USA",AK755=2050),0.89,IF(AND(A755="Japan",AK755=2035),0.92,IF(AND(A755="Japan",AK755=2050),0.89,IF(AND(A755="Russia",AK755=2035),0.91,IF(AND(A755="Russia",AK755=2050),0.86,IF(AND(A755="China",AK755=2035),0.91,IF(AND(A755="China",AK755=2050),0.87,IF(AND(A755="India",AK755=2035),0.92,IF(AND(A755="India",AK755=2050),0.87,IF(AND(A755="Middle East",AK755=2035),0.89,IF(AND(A755="Middle East",AK755=2050),0.84,IF(AND(A755="Africa",AK755=2035),0.9,IF(AND(A755="Africa",AK755=2050),0.86,IF(AND(A755="Brazil",AK755=2035),0.93,IF(AND(A755="Brazil",AK755=2050),0.89,""))))))))))))))))))</f>
        <v>*0.9</v>
      </c>
      <c r="AM755" s="51" t="str">
        <f aca="false">AM754</f>
        <v>REZoning_Sol-Win</v>
      </c>
      <c r="AP755" s="0" t="s">
        <v>1606</v>
      </c>
      <c r="AQ755" s="0" t="s">
        <v>35</v>
      </c>
      <c r="AR755" s="0" t="n">
        <v>2100</v>
      </c>
      <c r="AS755" s="0" t="s">
        <v>874</v>
      </c>
      <c r="AT755" s="0" t="s">
        <v>36</v>
      </c>
    </row>
    <row r="756" customFormat="false" ht="28.5" hidden="false" customHeight="true" outlineLevel="0" collapsed="false">
      <c r="A756" s="3" t="s">
        <v>51</v>
      </c>
      <c r="C756" s="0" t="s">
        <v>1607</v>
      </c>
      <c r="D756" s="50" t="s">
        <v>35</v>
      </c>
      <c r="E756" s="0" t="n">
        <v>2035</v>
      </c>
      <c r="F756" s="51" t="str">
        <f aca="false">"*"&amp;IF(AND(A756="EU",E756=2035),0.95,IF(AND(A756="EU",E756=2050),0.93,IF(AND(A756="USA",E756=2035),0.96,IF(AND(A756="USA",E756=2050),0.94,IF(AND(A756="Japan",E756=2035),0.94,IF(AND(A756="Japan",E756=2050),0.92,IF(AND(A756="Russia",E756=2035),0.95,IF(AND(A756="Russia",E756=2050),0.93,IF(AND(A756="China",E756=2035),0.94,IF(AND(A756="China",E756=2050),0.92,IF(AND(A756="India",E756=2035),0.95,IF(AND(A756="India",E756=2050),0.92,IF(AND(A756="Middle East",E756=2035),0.94,IF(AND(A756="Middle East",E756=2050),0.9,IF(AND(A756="Africa",E756=2035),0.94,IF(AND(A756="Africa",E756=2050),0.91,IF(AND(A756="Brazil",E756=2035),0.95,IF(AND(A756="Brazil",E756=2050),0.92,""))))))))))))))))))</f>
        <v>*0.95</v>
      </c>
      <c r="H756" s="0" t="s">
        <v>1607</v>
      </c>
      <c r="I756" s="50" t="s">
        <v>35</v>
      </c>
      <c r="J756" s="0" t="n">
        <v>2050</v>
      </c>
      <c r="K756" s="48" t="str">
        <f aca="false">"*"&amp;IF(AND(A756="EU",J756=2035),0.95,IF(AND(A756="EU",J756=2050),0.93,IF(AND(A756="USA",J756=2035),0.96,IF(AND(A756="USA",J756=2050),0.94,IF(AND(A756="Japan",J756=2035),0.94,IF(AND(A756="Japan",J756=2050),0.92,IF(AND(A756="Russia",J756=2035),0.95,IF(AND(A756="Russia",J756=2050),0.93,IF(AND(A756="China",J756=2035),0.94,IF(AND(A756="China",J756=2050),0.92,IF(AND(A756="India",J756=2035),0.95,IF(AND(A756="India",J756=2050),0.92,IF(AND(A756="Middle East",J756=2035),0.94,IF(AND(A756="Middle East",J756=2050),0.9,IF(AND(A756="Africa",J756=2035),0.94,IF(AND(A756="Africa",J756=2050),0.91,IF(AND(A756="Brazil",J756=2035),0.95,IF(AND(A756="Brazil",J756=2050),0.92,""))))))))))))))))))</f>
        <v>*0.93</v>
      </c>
      <c r="P756" s="41" t="s">
        <v>1607</v>
      </c>
      <c r="Q756" s="52" t="s">
        <v>35</v>
      </c>
      <c r="R756" s="41" t="n">
        <v>2035</v>
      </c>
      <c r="S756" s="53" t="str">
        <f aca="false">"*"&amp;IF(AND(A756="EU",R756=2035),0.95,IF(AND(A756="EU",R756=2050),0.93,IF(AND(A756="USA",R756=2035),0.96,IF(AND(A756="USA",R756=2050),0.93,IF(AND(A756="Japan",R756=2035),0.94,IF(AND(A756="Japan",R756=2050),0.92,IF(AND(A756="Russia",R756=2035),0.95,IF(AND(A756="Russia",R756=2050),0.91,IF(AND(A756="China",R756=2035),0.93,IF(AND(A756="China",R756=2050),0.92,IF(AND(A756="India",R756=2035),0.94,IF(AND(A756="India",R756=2050),0.91,IF(AND(A756="Middle East",R756=2035),0.92,IF(AND(A756="Middle East",R756=2050),0.89,IF(AND(A756="Africa",R756=2035),0.93,IF(AND(A756="Africa",R756=2050),0.9,IF(AND(A756="Brazil",R756=2035),0.95,IF(AND(A756="Brazil",R756=2050),0.92,""))))))))))))))))))</f>
        <v>*0.95</v>
      </c>
      <c r="U756" s="41" t="s">
        <v>1607</v>
      </c>
      <c r="V756" s="52" t="s">
        <v>35</v>
      </c>
      <c r="W756" s="41" t="n">
        <v>2050</v>
      </c>
      <c r="X756" s="53" t="str">
        <f aca="false">"*"&amp;IF(AND(A756="EU",W756=2035),0.95,IF(AND(A756="EU",W756=2050),0.93,IF(AND(A756="USA",W756=2035),0.96,IF(AND(A756="USA",W756=2050),0.93,IF(AND(A756="Japan",W756=2035),0.94,IF(AND(A756="Japan",W756=2050),0.92,IF(AND(A756="Russia",W756=2035),0.95,IF(AND(A756="Russia",W756=2050),0.91,IF(AND(A756="China",W756=2035),0.93,IF(AND(A756="China",W756=2050),0.92,IF(AND(A756="India",W756=2035),0.94,IF(AND(A756="India",W756=2050),0.91,IF(AND(A756="Middle East",W756=2035),0.92,IF(AND(A756="Middle East",W756=2050),0.89,IF(AND(A756="Africa",W756=2035),0.93,IF(AND(A756="Africa",W756=2050),0.9,IF(AND(A756="Brazil",W756=2035),0.95,IF(AND(A756="Brazil",W756=2050),0.92,""))))))))))))))))))</f>
        <v>*0.93</v>
      </c>
      <c r="AC756" s="0" t="s">
        <v>1607</v>
      </c>
      <c r="AD756" s="50" t="s">
        <v>35</v>
      </c>
      <c r="AE756" s="0" t="n">
        <v>2035</v>
      </c>
      <c r="AF756" s="51" t="str">
        <f aca="false">"*"&amp;IF(AND(A756="EU",AE756=2035),0.93,IF(AND(A756="EU",AE756=2050),0.9,IF(AND(A756="USA",AE756=2035),0.92,IF(AND(A756="USA",AE756=2050),0.89,IF(AND(A756="Japan",AE756=2035),0.92,IF(AND(A756="Japan",AE756=2050),0.89,IF(AND(A756="Russia",AE756=2035),0.91,IF(AND(A756="Russia",AE756=2050),0.86,IF(AND(A756="China",AE756=2035),0.91,IF(AND(A756="China",AE756=2050),0.87,IF(AND(A756="India",AE756=2035),0.92,IF(AND(A756="India",AE756=2050),0.87,IF(AND(A756="Middle East",AE756=2035),0.89,IF(AND(A756="Middle East",AE756=2050),0.84,IF(AND(A756="Africa",AE756=2035),0.9,IF(AND(A756="Africa",AE756=2050),0.86,IF(AND(A756="Brazil",AE756=2035),0.93,IF(AND(A756="Brazil",AE756=2050),0.89,""))))))))))))))))))</f>
        <v>*0.93</v>
      </c>
      <c r="AG756" s="51" t="str">
        <f aca="false">AG755</f>
        <v>REZoning_Sol-Win</v>
      </c>
      <c r="AI756" s="0" t="s">
        <v>1607</v>
      </c>
      <c r="AJ756" s="50" t="s">
        <v>35</v>
      </c>
      <c r="AK756" s="0" t="n">
        <v>2050</v>
      </c>
      <c r="AL756" s="51" t="str">
        <f aca="false">"*"&amp;IF(AND(A756="EU",AK756=2035),0.93,IF(AND(A756="EU",AK756=2050),0.9,IF(AND(A756="USA",AK756=2035),0.92,IF(AND(A756="USA",AK756=2050),0.89,IF(AND(A756="Japan",AK756=2035),0.92,IF(AND(A756="Japan",AK756=2050),0.89,IF(AND(A756="Russia",AK756=2035),0.91,IF(AND(A756="Russia",AK756=2050),0.86,IF(AND(A756="China",AK756=2035),0.91,IF(AND(A756="China",AK756=2050),0.87,IF(AND(A756="India",AK756=2035),0.92,IF(AND(A756="India",AK756=2050),0.87,IF(AND(A756="Middle East",AK756=2035),0.89,IF(AND(A756="Middle East",AK756=2050),0.84,IF(AND(A756="Africa",AK756=2035),0.9,IF(AND(A756="Africa",AK756=2050),0.86,IF(AND(A756="Brazil",AK756=2035),0.93,IF(AND(A756="Brazil",AK756=2050),0.89,""))))))))))))))))))</f>
        <v>*0.9</v>
      </c>
      <c r="AM756" s="51" t="str">
        <f aca="false">AM755</f>
        <v>REZoning_Sol-Win</v>
      </c>
      <c r="AP756" s="0" t="s">
        <v>1607</v>
      </c>
      <c r="AQ756" s="0" t="s">
        <v>35</v>
      </c>
      <c r="AR756" s="0" t="n">
        <v>2100</v>
      </c>
      <c r="AS756" s="0" t="s">
        <v>874</v>
      </c>
      <c r="AT756" s="0" t="s">
        <v>36</v>
      </c>
    </row>
    <row r="757" customFormat="false" ht="28.5" hidden="false" customHeight="true" outlineLevel="0" collapsed="false">
      <c r="A757" s="3" t="s">
        <v>51</v>
      </c>
      <c r="C757" s="0" t="s">
        <v>1608</v>
      </c>
      <c r="D757" s="50" t="s">
        <v>35</v>
      </c>
      <c r="E757" s="0" t="n">
        <v>2035</v>
      </c>
      <c r="F757" s="51" t="str">
        <f aca="false">"*"&amp;IF(AND(A757="EU",E757=2035),0.95,IF(AND(A757="EU",E757=2050),0.93,IF(AND(A757="USA",E757=2035),0.96,IF(AND(A757="USA",E757=2050),0.94,IF(AND(A757="Japan",E757=2035),0.94,IF(AND(A757="Japan",E757=2050),0.92,IF(AND(A757="Russia",E757=2035),0.95,IF(AND(A757="Russia",E757=2050),0.93,IF(AND(A757="China",E757=2035),0.94,IF(AND(A757="China",E757=2050),0.92,IF(AND(A757="India",E757=2035),0.95,IF(AND(A757="India",E757=2050),0.92,IF(AND(A757="Middle East",E757=2035),0.94,IF(AND(A757="Middle East",E757=2050),0.9,IF(AND(A757="Africa",E757=2035),0.94,IF(AND(A757="Africa",E757=2050),0.91,IF(AND(A757="Brazil",E757=2035),0.95,IF(AND(A757="Brazil",E757=2050),0.92,""))))))))))))))))))</f>
        <v>*0.95</v>
      </c>
      <c r="H757" s="0" t="s">
        <v>1608</v>
      </c>
      <c r="I757" s="50" t="s">
        <v>35</v>
      </c>
      <c r="J757" s="0" t="n">
        <v>2050</v>
      </c>
      <c r="K757" s="48" t="str">
        <f aca="false">"*"&amp;IF(AND(A757="EU",J757=2035),0.95,IF(AND(A757="EU",J757=2050),0.93,IF(AND(A757="USA",J757=2035),0.96,IF(AND(A757="USA",J757=2050),0.94,IF(AND(A757="Japan",J757=2035),0.94,IF(AND(A757="Japan",J757=2050),0.92,IF(AND(A757="Russia",J757=2035),0.95,IF(AND(A757="Russia",J757=2050),0.93,IF(AND(A757="China",J757=2035),0.94,IF(AND(A757="China",J757=2050),0.92,IF(AND(A757="India",J757=2035),0.95,IF(AND(A757="India",J757=2050),0.92,IF(AND(A757="Middle East",J757=2035),0.94,IF(AND(A757="Middle East",J757=2050),0.9,IF(AND(A757="Africa",J757=2035),0.94,IF(AND(A757="Africa",J757=2050),0.91,IF(AND(A757="Brazil",J757=2035),0.95,IF(AND(A757="Brazil",J757=2050),0.92,""))))))))))))))))))</f>
        <v>*0.93</v>
      </c>
      <c r="P757" s="41" t="s">
        <v>1608</v>
      </c>
      <c r="Q757" s="52" t="s">
        <v>35</v>
      </c>
      <c r="R757" s="41" t="n">
        <v>2035</v>
      </c>
      <c r="S757" s="53" t="str">
        <f aca="false">"*"&amp;IF(AND(A757="EU",R757=2035),0.95,IF(AND(A757="EU",R757=2050),0.93,IF(AND(A757="USA",R757=2035),0.96,IF(AND(A757="USA",R757=2050),0.93,IF(AND(A757="Japan",R757=2035),0.94,IF(AND(A757="Japan",R757=2050),0.92,IF(AND(A757="Russia",R757=2035),0.95,IF(AND(A757="Russia",R757=2050),0.91,IF(AND(A757="China",R757=2035),0.93,IF(AND(A757="China",R757=2050),0.92,IF(AND(A757="India",R757=2035),0.94,IF(AND(A757="India",R757=2050),0.91,IF(AND(A757="Middle East",R757=2035),0.92,IF(AND(A757="Middle East",R757=2050),0.89,IF(AND(A757="Africa",R757=2035),0.93,IF(AND(A757="Africa",R757=2050),0.9,IF(AND(A757="Brazil",R757=2035),0.95,IF(AND(A757="Brazil",R757=2050),0.92,""))))))))))))))))))</f>
        <v>*0.95</v>
      </c>
      <c r="U757" s="41" t="s">
        <v>1608</v>
      </c>
      <c r="V757" s="52" t="s">
        <v>35</v>
      </c>
      <c r="W757" s="41" t="n">
        <v>2050</v>
      </c>
      <c r="X757" s="53" t="str">
        <f aca="false">"*"&amp;IF(AND(A757="EU",W757=2035),0.95,IF(AND(A757="EU",W757=2050),0.93,IF(AND(A757="USA",W757=2035),0.96,IF(AND(A757="USA",W757=2050),0.93,IF(AND(A757="Japan",W757=2035),0.94,IF(AND(A757="Japan",W757=2050),0.92,IF(AND(A757="Russia",W757=2035),0.95,IF(AND(A757="Russia",W757=2050),0.91,IF(AND(A757="China",W757=2035),0.93,IF(AND(A757="China",W757=2050),0.92,IF(AND(A757="India",W757=2035),0.94,IF(AND(A757="India",W757=2050),0.91,IF(AND(A757="Middle East",W757=2035),0.92,IF(AND(A757="Middle East",W757=2050),0.89,IF(AND(A757="Africa",W757=2035),0.93,IF(AND(A757="Africa",W757=2050),0.9,IF(AND(A757="Brazil",W757=2035),0.95,IF(AND(A757="Brazil",W757=2050),0.92,""))))))))))))))))))</f>
        <v>*0.93</v>
      </c>
      <c r="AC757" s="0" t="s">
        <v>1608</v>
      </c>
      <c r="AD757" s="50" t="s">
        <v>35</v>
      </c>
      <c r="AE757" s="0" t="n">
        <v>2035</v>
      </c>
      <c r="AF757" s="51" t="str">
        <f aca="false">"*"&amp;IF(AND(A757="EU",AE757=2035),0.93,IF(AND(A757="EU",AE757=2050),0.9,IF(AND(A757="USA",AE757=2035),0.92,IF(AND(A757="USA",AE757=2050),0.89,IF(AND(A757="Japan",AE757=2035),0.92,IF(AND(A757="Japan",AE757=2050),0.89,IF(AND(A757="Russia",AE757=2035),0.91,IF(AND(A757="Russia",AE757=2050),0.86,IF(AND(A757="China",AE757=2035),0.91,IF(AND(A757="China",AE757=2050),0.87,IF(AND(A757="India",AE757=2035),0.92,IF(AND(A757="India",AE757=2050),0.87,IF(AND(A757="Middle East",AE757=2035),0.89,IF(AND(A757="Middle East",AE757=2050),0.84,IF(AND(A757="Africa",AE757=2035),0.9,IF(AND(A757="Africa",AE757=2050),0.86,IF(AND(A757="Brazil",AE757=2035),0.93,IF(AND(A757="Brazil",AE757=2050),0.89,""))))))))))))))))))</f>
        <v>*0.93</v>
      </c>
      <c r="AG757" s="51" t="str">
        <f aca="false">AG756</f>
        <v>REZoning_Sol-Win</v>
      </c>
      <c r="AI757" s="0" t="s">
        <v>1608</v>
      </c>
      <c r="AJ757" s="50" t="s">
        <v>35</v>
      </c>
      <c r="AK757" s="0" t="n">
        <v>2050</v>
      </c>
      <c r="AL757" s="51" t="str">
        <f aca="false">"*"&amp;IF(AND(A757="EU",AK757=2035),0.93,IF(AND(A757="EU",AK757=2050),0.9,IF(AND(A757="USA",AK757=2035),0.92,IF(AND(A757="USA",AK757=2050),0.89,IF(AND(A757="Japan",AK757=2035),0.92,IF(AND(A757="Japan",AK757=2050),0.89,IF(AND(A757="Russia",AK757=2035),0.91,IF(AND(A757="Russia",AK757=2050),0.86,IF(AND(A757="China",AK757=2035),0.91,IF(AND(A757="China",AK757=2050),0.87,IF(AND(A757="India",AK757=2035),0.92,IF(AND(A757="India",AK757=2050),0.87,IF(AND(A757="Middle East",AK757=2035),0.89,IF(AND(A757="Middle East",AK757=2050),0.84,IF(AND(A757="Africa",AK757=2035),0.9,IF(AND(A757="Africa",AK757=2050),0.86,IF(AND(A757="Brazil",AK757=2035),0.93,IF(AND(A757="Brazil",AK757=2050),0.89,""))))))))))))))))))</f>
        <v>*0.9</v>
      </c>
      <c r="AM757" s="51" t="str">
        <f aca="false">AM756</f>
        <v>REZoning_Sol-Win</v>
      </c>
      <c r="AP757" s="0" t="s">
        <v>1608</v>
      </c>
      <c r="AQ757" s="0" t="s">
        <v>35</v>
      </c>
      <c r="AR757" s="0" t="n">
        <v>2100</v>
      </c>
      <c r="AS757" s="0" t="s">
        <v>874</v>
      </c>
      <c r="AT757" s="0" t="s">
        <v>36</v>
      </c>
    </row>
    <row r="758" customFormat="false" ht="28.5" hidden="false" customHeight="true" outlineLevel="0" collapsed="false">
      <c r="A758" s="3" t="s">
        <v>51</v>
      </c>
      <c r="C758" s="0" t="s">
        <v>1609</v>
      </c>
      <c r="D758" s="50" t="s">
        <v>35</v>
      </c>
      <c r="E758" s="0" t="n">
        <v>2035</v>
      </c>
      <c r="F758" s="51" t="str">
        <f aca="false">"*"&amp;IF(AND(A758="EU",E758=2035),0.95,IF(AND(A758="EU",E758=2050),0.93,IF(AND(A758="USA",E758=2035),0.96,IF(AND(A758="USA",E758=2050),0.94,IF(AND(A758="Japan",E758=2035),0.94,IF(AND(A758="Japan",E758=2050),0.92,IF(AND(A758="Russia",E758=2035),0.95,IF(AND(A758="Russia",E758=2050),0.93,IF(AND(A758="China",E758=2035),0.94,IF(AND(A758="China",E758=2050),0.92,IF(AND(A758="India",E758=2035),0.95,IF(AND(A758="India",E758=2050),0.92,IF(AND(A758="Middle East",E758=2035),0.94,IF(AND(A758="Middle East",E758=2050),0.9,IF(AND(A758="Africa",E758=2035),0.94,IF(AND(A758="Africa",E758=2050),0.91,IF(AND(A758="Brazil",E758=2035),0.95,IF(AND(A758="Brazil",E758=2050),0.92,""))))))))))))))))))</f>
        <v>*0.95</v>
      </c>
      <c r="H758" s="0" t="s">
        <v>1609</v>
      </c>
      <c r="I758" s="50" t="s">
        <v>35</v>
      </c>
      <c r="J758" s="0" t="n">
        <v>2050</v>
      </c>
      <c r="K758" s="48" t="str">
        <f aca="false">"*"&amp;IF(AND(A758="EU",J758=2035),0.95,IF(AND(A758="EU",J758=2050),0.93,IF(AND(A758="USA",J758=2035),0.96,IF(AND(A758="USA",J758=2050),0.94,IF(AND(A758="Japan",J758=2035),0.94,IF(AND(A758="Japan",J758=2050),0.92,IF(AND(A758="Russia",J758=2035),0.95,IF(AND(A758="Russia",J758=2050),0.93,IF(AND(A758="China",J758=2035),0.94,IF(AND(A758="China",J758=2050),0.92,IF(AND(A758="India",J758=2035),0.95,IF(AND(A758="India",J758=2050),0.92,IF(AND(A758="Middle East",J758=2035),0.94,IF(AND(A758="Middle East",J758=2050),0.9,IF(AND(A758="Africa",J758=2035),0.94,IF(AND(A758="Africa",J758=2050),0.91,IF(AND(A758="Brazil",J758=2035),0.95,IF(AND(A758="Brazil",J758=2050),0.92,""))))))))))))))))))</f>
        <v>*0.93</v>
      </c>
      <c r="P758" s="41" t="s">
        <v>1609</v>
      </c>
      <c r="Q758" s="52" t="s">
        <v>35</v>
      </c>
      <c r="R758" s="41" t="n">
        <v>2035</v>
      </c>
      <c r="S758" s="53" t="str">
        <f aca="false">"*"&amp;IF(AND(A758="EU",R758=2035),0.95,IF(AND(A758="EU",R758=2050),0.93,IF(AND(A758="USA",R758=2035),0.96,IF(AND(A758="USA",R758=2050),0.93,IF(AND(A758="Japan",R758=2035),0.94,IF(AND(A758="Japan",R758=2050),0.92,IF(AND(A758="Russia",R758=2035),0.95,IF(AND(A758="Russia",R758=2050),0.91,IF(AND(A758="China",R758=2035),0.93,IF(AND(A758="China",R758=2050),0.92,IF(AND(A758="India",R758=2035),0.94,IF(AND(A758="India",R758=2050),0.91,IF(AND(A758="Middle East",R758=2035),0.92,IF(AND(A758="Middle East",R758=2050),0.89,IF(AND(A758="Africa",R758=2035),0.93,IF(AND(A758="Africa",R758=2050),0.9,IF(AND(A758="Brazil",R758=2035),0.95,IF(AND(A758="Brazil",R758=2050),0.92,""))))))))))))))))))</f>
        <v>*0.95</v>
      </c>
      <c r="U758" s="41" t="s">
        <v>1609</v>
      </c>
      <c r="V758" s="52" t="s">
        <v>35</v>
      </c>
      <c r="W758" s="41" t="n">
        <v>2050</v>
      </c>
      <c r="X758" s="53" t="str">
        <f aca="false">"*"&amp;IF(AND(A758="EU",W758=2035),0.95,IF(AND(A758="EU",W758=2050),0.93,IF(AND(A758="USA",W758=2035),0.96,IF(AND(A758="USA",W758=2050),0.93,IF(AND(A758="Japan",W758=2035),0.94,IF(AND(A758="Japan",W758=2050),0.92,IF(AND(A758="Russia",W758=2035),0.95,IF(AND(A758="Russia",W758=2050),0.91,IF(AND(A758="China",W758=2035),0.93,IF(AND(A758="China",W758=2050),0.92,IF(AND(A758="India",W758=2035),0.94,IF(AND(A758="India",W758=2050),0.91,IF(AND(A758="Middle East",W758=2035),0.92,IF(AND(A758="Middle East",W758=2050),0.89,IF(AND(A758="Africa",W758=2035),0.93,IF(AND(A758="Africa",W758=2050),0.9,IF(AND(A758="Brazil",W758=2035),0.95,IF(AND(A758="Brazil",W758=2050),0.92,""))))))))))))))))))</f>
        <v>*0.93</v>
      </c>
      <c r="AC758" s="0" t="s">
        <v>1609</v>
      </c>
      <c r="AD758" s="50" t="s">
        <v>35</v>
      </c>
      <c r="AE758" s="0" t="n">
        <v>2035</v>
      </c>
      <c r="AF758" s="51" t="str">
        <f aca="false">"*"&amp;IF(AND(A758="EU",AE758=2035),0.93,IF(AND(A758="EU",AE758=2050),0.9,IF(AND(A758="USA",AE758=2035),0.92,IF(AND(A758="USA",AE758=2050),0.89,IF(AND(A758="Japan",AE758=2035),0.92,IF(AND(A758="Japan",AE758=2050),0.89,IF(AND(A758="Russia",AE758=2035),0.91,IF(AND(A758="Russia",AE758=2050),0.86,IF(AND(A758="China",AE758=2035),0.91,IF(AND(A758="China",AE758=2050),0.87,IF(AND(A758="India",AE758=2035),0.92,IF(AND(A758="India",AE758=2050),0.87,IF(AND(A758="Middle East",AE758=2035),0.89,IF(AND(A758="Middle East",AE758=2050),0.84,IF(AND(A758="Africa",AE758=2035),0.9,IF(AND(A758="Africa",AE758=2050),0.86,IF(AND(A758="Brazil",AE758=2035),0.93,IF(AND(A758="Brazil",AE758=2050),0.89,""))))))))))))))))))</f>
        <v>*0.93</v>
      </c>
      <c r="AG758" s="51" t="str">
        <f aca="false">AG757</f>
        <v>REZoning_Sol-Win</v>
      </c>
      <c r="AI758" s="0" t="s">
        <v>1609</v>
      </c>
      <c r="AJ758" s="50" t="s">
        <v>35</v>
      </c>
      <c r="AK758" s="0" t="n">
        <v>2050</v>
      </c>
      <c r="AL758" s="51" t="str">
        <f aca="false">"*"&amp;IF(AND(A758="EU",AK758=2035),0.93,IF(AND(A758="EU",AK758=2050),0.9,IF(AND(A758="USA",AK758=2035),0.92,IF(AND(A758="USA",AK758=2050),0.89,IF(AND(A758="Japan",AK758=2035),0.92,IF(AND(A758="Japan",AK758=2050),0.89,IF(AND(A758="Russia",AK758=2035),0.91,IF(AND(A758="Russia",AK758=2050),0.86,IF(AND(A758="China",AK758=2035),0.91,IF(AND(A758="China",AK758=2050),0.87,IF(AND(A758="India",AK758=2035),0.92,IF(AND(A758="India",AK758=2050),0.87,IF(AND(A758="Middle East",AK758=2035),0.89,IF(AND(A758="Middle East",AK758=2050),0.84,IF(AND(A758="Africa",AK758=2035),0.9,IF(AND(A758="Africa",AK758=2050),0.86,IF(AND(A758="Brazil",AK758=2035),0.93,IF(AND(A758="Brazil",AK758=2050),0.89,""))))))))))))))))))</f>
        <v>*0.9</v>
      </c>
      <c r="AM758" s="51" t="str">
        <f aca="false">AM757</f>
        <v>REZoning_Sol-Win</v>
      </c>
      <c r="AP758" s="0" t="s">
        <v>1609</v>
      </c>
      <c r="AQ758" s="0" t="s">
        <v>35</v>
      </c>
      <c r="AR758" s="0" t="n">
        <v>2100</v>
      </c>
      <c r="AS758" s="0" t="s">
        <v>874</v>
      </c>
      <c r="AT758" s="0" t="s">
        <v>36</v>
      </c>
    </row>
    <row r="759" customFormat="false" ht="28.5" hidden="false" customHeight="true" outlineLevel="0" collapsed="false">
      <c r="A759" s="3" t="s">
        <v>51</v>
      </c>
      <c r="C759" s="0" t="s">
        <v>1610</v>
      </c>
      <c r="D759" s="50" t="s">
        <v>35</v>
      </c>
      <c r="E759" s="0" t="n">
        <v>2035</v>
      </c>
      <c r="F759" s="51" t="str">
        <f aca="false">"*"&amp;IF(AND(A759="EU",E759=2035),0.95,IF(AND(A759="EU",E759=2050),0.93,IF(AND(A759="USA",E759=2035),0.96,IF(AND(A759="USA",E759=2050),0.94,IF(AND(A759="Japan",E759=2035),0.94,IF(AND(A759="Japan",E759=2050),0.92,IF(AND(A759="Russia",E759=2035),0.95,IF(AND(A759="Russia",E759=2050),0.93,IF(AND(A759="China",E759=2035),0.94,IF(AND(A759="China",E759=2050),0.92,IF(AND(A759="India",E759=2035),0.95,IF(AND(A759="India",E759=2050),0.92,IF(AND(A759="Middle East",E759=2035),0.94,IF(AND(A759="Middle East",E759=2050),0.9,IF(AND(A759="Africa",E759=2035),0.94,IF(AND(A759="Africa",E759=2050),0.91,IF(AND(A759="Brazil",E759=2035),0.95,IF(AND(A759="Brazil",E759=2050),0.92,""))))))))))))))))))</f>
        <v>*0.95</v>
      </c>
      <c r="H759" s="0" t="s">
        <v>1610</v>
      </c>
      <c r="I759" s="50" t="s">
        <v>35</v>
      </c>
      <c r="J759" s="0" t="n">
        <v>2050</v>
      </c>
      <c r="K759" s="48" t="str">
        <f aca="false">"*"&amp;IF(AND(A759="EU",J759=2035),0.95,IF(AND(A759="EU",J759=2050),0.93,IF(AND(A759="USA",J759=2035),0.96,IF(AND(A759="USA",J759=2050),0.94,IF(AND(A759="Japan",J759=2035),0.94,IF(AND(A759="Japan",J759=2050),0.92,IF(AND(A759="Russia",J759=2035),0.95,IF(AND(A759="Russia",J759=2050),0.93,IF(AND(A759="China",J759=2035),0.94,IF(AND(A759="China",J759=2050),0.92,IF(AND(A759="India",J759=2035),0.95,IF(AND(A759="India",J759=2050),0.92,IF(AND(A759="Middle East",J759=2035),0.94,IF(AND(A759="Middle East",J759=2050),0.9,IF(AND(A759="Africa",J759=2035),0.94,IF(AND(A759="Africa",J759=2050),0.91,IF(AND(A759="Brazil",J759=2035),0.95,IF(AND(A759="Brazil",J759=2050),0.92,""))))))))))))))))))</f>
        <v>*0.93</v>
      </c>
      <c r="P759" s="41" t="s">
        <v>1610</v>
      </c>
      <c r="Q759" s="52" t="s">
        <v>35</v>
      </c>
      <c r="R759" s="41" t="n">
        <v>2035</v>
      </c>
      <c r="S759" s="53" t="str">
        <f aca="false">"*"&amp;IF(AND(A759="EU",R759=2035),0.95,IF(AND(A759="EU",R759=2050),0.93,IF(AND(A759="USA",R759=2035),0.96,IF(AND(A759="USA",R759=2050),0.93,IF(AND(A759="Japan",R759=2035),0.94,IF(AND(A759="Japan",R759=2050),0.92,IF(AND(A759="Russia",R759=2035),0.95,IF(AND(A759="Russia",R759=2050),0.91,IF(AND(A759="China",R759=2035),0.93,IF(AND(A759="China",R759=2050),0.92,IF(AND(A759="India",R759=2035),0.94,IF(AND(A759="India",R759=2050),0.91,IF(AND(A759="Middle East",R759=2035),0.92,IF(AND(A759="Middle East",R759=2050),0.89,IF(AND(A759="Africa",R759=2035),0.93,IF(AND(A759="Africa",R759=2050),0.9,IF(AND(A759="Brazil",R759=2035),0.95,IF(AND(A759="Brazil",R759=2050),0.92,""))))))))))))))))))</f>
        <v>*0.95</v>
      </c>
      <c r="U759" s="41" t="s">
        <v>1610</v>
      </c>
      <c r="V759" s="52" t="s">
        <v>35</v>
      </c>
      <c r="W759" s="41" t="n">
        <v>2050</v>
      </c>
      <c r="X759" s="53" t="str">
        <f aca="false">"*"&amp;IF(AND(A759="EU",W759=2035),0.95,IF(AND(A759="EU",W759=2050),0.93,IF(AND(A759="USA",W759=2035),0.96,IF(AND(A759="USA",W759=2050),0.93,IF(AND(A759="Japan",W759=2035),0.94,IF(AND(A759="Japan",W759=2050),0.92,IF(AND(A759="Russia",W759=2035),0.95,IF(AND(A759="Russia",W759=2050),0.91,IF(AND(A759="China",W759=2035),0.93,IF(AND(A759="China",W759=2050),0.92,IF(AND(A759="India",W759=2035),0.94,IF(AND(A759="India",W759=2050),0.91,IF(AND(A759="Middle East",W759=2035),0.92,IF(AND(A759="Middle East",W759=2050),0.89,IF(AND(A759="Africa",W759=2035),0.93,IF(AND(A759="Africa",W759=2050),0.9,IF(AND(A759="Brazil",W759=2035),0.95,IF(AND(A759="Brazil",W759=2050),0.92,""))))))))))))))))))</f>
        <v>*0.93</v>
      </c>
      <c r="AC759" s="0" t="s">
        <v>1610</v>
      </c>
      <c r="AD759" s="50" t="s">
        <v>35</v>
      </c>
      <c r="AE759" s="0" t="n">
        <v>2035</v>
      </c>
      <c r="AF759" s="51" t="str">
        <f aca="false">"*"&amp;IF(AND(A759="EU",AE759=2035),0.93,IF(AND(A759="EU",AE759=2050),0.9,IF(AND(A759="USA",AE759=2035),0.92,IF(AND(A759="USA",AE759=2050),0.89,IF(AND(A759="Japan",AE759=2035),0.92,IF(AND(A759="Japan",AE759=2050),0.89,IF(AND(A759="Russia",AE759=2035),0.91,IF(AND(A759="Russia",AE759=2050),0.86,IF(AND(A759="China",AE759=2035),0.91,IF(AND(A759="China",AE759=2050),0.87,IF(AND(A759="India",AE759=2035),0.92,IF(AND(A759="India",AE759=2050),0.87,IF(AND(A759="Middle East",AE759=2035),0.89,IF(AND(A759="Middle East",AE759=2050),0.84,IF(AND(A759="Africa",AE759=2035),0.9,IF(AND(A759="Africa",AE759=2050),0.86,IF(AND(A759="Brazil",AE759=2035),0.93,IF(AND(A759="Brazil",AE759=2050),0.89,""))))))))))))))))))</f>
        <v>*0.93</v>
      </c>
      <c r="AG759" s="51" t="str">
        <f aca="false">AG758</f>
        <v>REZoning_Sol-Win</v>
      </c>
      <c r="AI759" s="0" t="s">
        <v>1610</v>
      </c>
      <c r="AJ759" s="50" t="s">
        <v>35</v>
      </c>
      <c r="AK759" s="0" t="n">
        <v>2050</v>
      </c>
      <c r="AL759" s="51" t="str">
        <f aca="false">"*"&amp;IF(AND(A759="EU",AK759=2035),0.93,IF(AND(A759="EU",AK759=2050),0.9,IF(AND(A759="USA",AK759=2035),0.92,IF(AND(A759="USA",AK759=2050),0.89,IF(AND(A759="Japan",AK759=2035),0.92,IF(AND(A759="Japan",AK759=2050),0.89,IF(AND(A759="Russia",AK759=2035),0.91,IF(AND(A759="Russia",AK759=2050),0.86,IF(AND(A759="China",AK759=2035),0.91,IF(AND(A759="China",AK759=2050),0.87,IF(AND(A759="India",AK759=2035),0.92,IF(AND(A759="India",AK759=2050),0.87,IF(AND(A759="Middle East",AK759=2035),0.89,IF(AND(A759="Middle East",AK759=2050),0.84,IF(AND(A759="Africa",AK759=2035),0.9,IF(AND(A759="Africa",AK759=2050),0.86,IF(AND(A759="Brazil",AK759=2035),0.93,IF(AND(A759="Brazil",AK759=2050),0.89,""))))))))))))))))))</f>
        <v>*0.9</v>
      </c>
      <c r="AM759" s="51" t="str">
        <f aca="false">AM758</f>
        <v>REZoning_Sol-Win</v>
      </c>
      <c r="AP759" s="0" t="s">
        <v>1610</v>
      </c>
      <c r="AQ759" s="0" t="s">
        <v>35</v>
      </c>
      <c r="AR759" s="0" t="n">
        <v>2100</v>
      </c>
      <c r="AS759" s="0" t="s">
        <v>874</v>
      </c>
      <c r="AT759" s="0" t="s">
        <v>36</v>
      </c>
    </row>
    <row r="760" customFormat="false" ht="28.5" hidden="false" customHeight="true" outlineLevel="0" collapsed="false">
      <c r="A760" s="3" t="s">
        <v>51</v>
      </c>
      <c r="C760" s="0" t="s">
        <v>1611</v>
      </c>
      <c r="D760" s="50" t="s">
        <v>35</v>
      </c>
      <c r="E760" s="0" t="n">
        <v>2035</v>
      </c>
      <c r="F760" s="51" t="str">
        <f aca="false">"*"&amp;IF(AND(A760="EU",E760=2035),0.95,IF(AND(A760="EU",E760=2050),0.93,IF(AND(A760="USA",E760=2035),0.96,IF(AND(A760="USA",E760=2050),0.94,IF(AND(A760="Japan",E760=2035),0.94,IF(AND(A760="Japan",E760=2050),0.92,IF(AND(A760="Russia",E760=2035),0.95,IF(AND(A760="Russia",E760=2050),0.93,IF(AND(A760="China",E760=2035),0.94,IF(AND(A760="China",E760=2050),0.92,IF(AND(A760="India",E760=2035),0.95,IF(AND(A760="India",E760=2050),0.92,IF(AND(A760="Middle East",E760=2035),0.94,IF(AND(A760="Middle East",E760=2050),0.9,IF(AND(A760="Africa",E760=2035),0.94,IF(AND(A760="Africa",E760=2050),0.91,IF(AND(A760="Brazil",E760=2035),0.95,IF(AND(A760="Brazil",E760=2050),0.92,""))))))))))))))))))</f>
        <v>*0.95</v>
      </c>
      <c r="H760" s="0" t="s">
        <v>1611</v>
      </c>
      <c r="I760" s="50" t="s">
        <v>35</v>
      </c>
      <c r="J760" s="0" t="n">
        <v>2050</v>
      </c>
      <c r="K760" s="48" t="str">
        <f aca="false">"*"&amp;IF(AND(A760="EU",J760=2035),0.95,IF(AND(A760="EU",J760=2050),0.93,IF(AND(A760="USA",J760=2035),0.96,IF(AND(A760="USA",J760=2050),0.94,IF(AND(A760="Japan",J760=2035),0.94,IF(AND(A760="Japan",J760=2050),0.92,IF(AND(A760="Russia",J760=2035),0.95,IF(AND(A760="Russia",J760=2050),0.93,IF(AND(A760="China",J760=2035),0.94,IF(AND(A760="China",J760=2050),0.92,IF(AND(A760="India",J760=2035),0.95,IF(AND(A760="India",J760=2050),0.92,IF(AND(A760="Middle East",J760=2035),0.94,IF(AND(A760="Middle East",J760=2050),0.9,IF(AND(A760="Africa",J760=2035),0.94,IF(AND(A760="Africa",J760=2050),0.91,IF(AND(A760="Brazil",J760=2035),0.95,IF(AND(A760="Brazil",J760=2050),0.92,""))))))))))))))))))</f>
        <v>*0.93</v>
      </c>
      <c r="P760" s="41" t="s">
        <v>1611</v>
      </c>
      <c r="Q760" s="52" t="s">
        <v>35</v>
      </c>
      <c r="R760" s="41" t="n">
        <v>2035</v>
      </c>
      <c r="S760" s="53" t="str">
        <f aca="false">"*"&amp;IF(AND(A760="EU",R760=2035),0.95,IF(AND(A760="EU",R760=2050),0.93,IF(AND(A760="USA",R760=2035),0.96,IF(AND(A760="USA",R760=2050),0.93,IF(AND(A760="Japan",R760=2035),0.94,IF(AND(A760="Japan",R760=2050),0.92,IF(AND(A760="Russia",R760=2035),0.95,IF(AND(A760="Russia",R760=2050),0.91,IF(AND(A760="China",R760=2035),0.93,IF(AND(A760="China",R760=2050),0.92,IF(AND(A760="India",R760=2035),0.94,IF(AND(A760="India",R760=2050),0.91,IF(AND(A760="Middle East",R760=2035),0.92,IF(AND(A760="Middle East",R760=2050),0.89,IF(AND(A760="Africa",R760=2035),0.93,IF(AND(A760="Africa",R760=2050),0.9,IF(AND(A760="Brazil",R760=2035),0.95,IF(AND(A760="Brazil",R760=2050),0.92,""))))))))))))))))))</f>
        <v>*0.95</v>
      </c>
      <c r="U760" s="41" t="s">
        <v>1611</v>
      </c>
      <c r="V760" s="52" t="s">
        <v>35</v>
      </c>
      <c r="W760" s="41" t="n">
        <v>2050</v>
      </c>
      <c r="X760" s="53" t="str">
        <f aca="false">"*"&amp;IF(AND(A760="EU",W760=2035),0.95,IF(AND(A760="EU",W760=2050),0.93,IF(AND(A760="USA",W760=2035),0.96,IF(AND(A760="USA",W760=2050),0.93,IF(AND(A760="Japan",W760=2035),0.94,IF(AND(A760="Japan",W760=2050),0.92,IF(AND(A760="Russia",W760=2035),0.95,IF(AND(A760="Russia",W760=2050),0.91,IF(AND(A760="China",W760=2035),0.93,IF(AND(A760="China",W760=2050),0.92,IF(AND(A760="India",W760=2035),0.94,IF(AND(A760="India",W760=2050),0.91,IF(AND(A760="Middle East",W760=2035),0.92,IF(AND(A760="Middle East",W760=2050),0.89,IF(AND(A760="Africa",W760=2035),0.93,IF(AND(A760="Africa",W760=2050),0.9,IF(AND(A760="Brazil",W760=2035),0.95,IF(AND(A760="Brazil",W760=2050),0.92,""))))))))))))))))))</f>
        <v>*0.93</v>
      </c>
      <c r="AC760" s="0" t="s">
        <v>1611</v>
      </c>
      <c r="AD760" s="50" t="s">
        <v>35</v>
      </c>
      <c r="AE760" s="0" t="n">
        <v>2035</v>
      </c>
      <c r="AF760" s="51" t="str">
        <f aca="false">"*"&amp;IF(AND(A760="EU",AE760=2035),0.93,IF(AND(A760="EU",AE760=2050),0.9,IF(AND(A760="USA",AE760=2035),0.92,IF(AND(A760="USA",AE760=2050),0.89,IF(AND(A760="Japan",AE760=2035),0.92,IF(AND(A760="Japan",AE760=2050),0.89,IF(AND(A760="Russia",AE760=2035),0.91,IF(AND(A760="Russia",AE760=2050),0.86,IF(AND(A760="China",AE760=2035),0.91,IF(AND(A760="China",AE760=2050),0.87,IF(AND(A760="India",AE760=2035),0.92,IF(AND(A760="India",AE760=2050),0.87,IF(AND(A760="Middle East",AE760=2035),0.89,IF(AND(A760="Middle East",AE760=2050),0.84,IF(AND(A760="Africa",AE760=2035),0.9,IF(AND(A760="Africa",AE760=2050),0.86,IF(AND(A760="Brazil",AE760=2035),0.93,IF(AND(A760="Brazil",AE760=2050),0.89,""))))))))))))))))))</f>
        <v>*0.93</v>
      </c>
      <c r="AG760" s="51" t="str">
        <f aca="false">AG759</f>
        <v>REZoning_Sol-Win</v>
      </c>
      <c r="AI760" s="0" t="s">
        <v>1611</v>
      </c>
      <c r="AJ760" s="50" t="s">
        <v>35</v>
      </c>
      <c r="AK760" s="0" t="n">
        <v>2050</v>
      </c>
      <c r="AL760" s="51" t="str">
        <f aca="false">"*"&amp;IF(AND(A760="EU",AK760=2035),0.93,IF(AND(A760="EU",AK760=2050),0.9,IF(AND(A760="USA",AK760=2035),0.92,IF(AND(A760="USA",AK760=2050),0.89,IF(AND(A760="Japan",AK760=2035),0.92,IF(AND(A760="Japan",AK760=2050),0.89,IF(AND(A760="Russia",AK760=2035),0.91,IF(AND(A760="Russia",AK760=2050),0.86,IF(AND(A760="China",AK760=2035),0.91,IF(AND(A760="China",AK760=2050),0.87,IF(AND(A760="India",AK760=2035),0.92,IF(AND(A760="India",AK760=2050),0.87,IF(AND(A760="Middle East",AK760=2035),0.89,IF(AND(A760="Middle East",AK760=2050),0.84,IF(AND(A760="Africa",AK760=2035),0.9,IF(AND(A760="Africa",AK760=2050),0.86,IF(AND(A760="Brazil",AK760=2035),0.93,IF(AND(A760="Brazil",AK760=2050),0.89,""))))))))))))))))))</f>
        <v>*0.9</v>
      </c>
      <c r="AM760" s="51" t="str">
        <f aca="false">AM759</f>
        <v>REZoning_Sol-Win</v>
      </c>
      <c r="AP760" s="0" t="s">
        <v>1611</v>
      </c>
      <c r="AQ760" s="0" t="s">
        <v>35</v>
      </c>
      <c r="AR760" s="0" t="n">
        <v>2100</v>
      </c>
      <c r="AS760" s="0" t="s">
        <v>874</v>
      </c>
      <c r="AT760" s="0" t="s">
        <v>36</v>
      </c>
    </row>
    <row r="761" customFormat="false" ht="28.5" hidden="false" customHeight="true" outlineLevel="0" collapsed="false">
      <c r="A761" s="3" t="s">
        <v>51</v>
      </c>
      <c r="C761" s="0" t="s">
        <v>1612</v>
      </c>
      <c r="D761" s="50" t="s">
        <v>35</v>
      </c>
      <c r="E761" s="0" t="n">
        <v>2035</v>
      </c>
      <c r="F761" s="51" t="str">
        <f aca="false">"*"&amp;IF(AND(A761="EU",E761=2035),0.95,IF(AND(A761="EU",E761=2050),0.93,IF(AND(A761="USA",E761=2035),0.96,IF(AND(A761="USA",E761=2050),0.94,IF(AND(A761="Japan",E761=2035),0.94,IF(AND(A761="Japan",E761=2050),0.92,IF(AND(A761="Russia",E761=2035),0.95,IF(AND(A761="Russia",E761=2050),0.93,IF(AND(A761="China",E761=2035),0.94,IF(AND(A761="China",E761=2050),0.92,IF(AND(A761="India",E761=2035),0.95,IF(AND(A761="India",E761=2050),0.92,IF(AND(A761="Middle East",E761=2035),0.94,IF(AND(A761="Middle East",E761=2050),0.9,IF(AND(A761="Africa",E761=2035),0.94,IF(AND(A761="Africa",E761=2050),0.91,IF(AND(A761="Brazil",E761=2035),0.95,IF(AND(A761="Brazil",E761=2050),0.92,""))))))))))))))))))</f>
        <v>*0.95</v>
      </c>
      <c r="H761" s="0" t="s">
        <v>1612</v>
      </c>
      <c r="I761" s="50" t="s">
        <v>35</v>
      </c>
      <c r="J761" s="0" t="n">
        <v>2050</v>
      </c>
      <c r="K761" s="48" t="str">
        <f aca="false">"*"&amp;IF(AND(A761="EU",J761=2035),0.95,IF(AND(A761="EU",J761=2050),0.93,IF(AND(A761="USA",J761=2035),0.96,IF(AND(A761="USA",J761=2050),0.94,IF(AND(A761="Japan",J761=2035),0.94,IF(AND(A761="Japan",J761=2050),0.92,IF(AND(A761="Russia",J761=2035),0.95,IF(AND(A761="Russia",J761=2050),0.93,IF(AND(A761="China",J761=2035),0.94,IF(AND(A761="China",J761=2050),0.92,IF(AND(A761="India",J761=2035),0.95,IF(AND(A761="India",J761=2050),0.92,IF(AND(A761="Middle East",J761=2035),0.94,IF(AND(A761="Middle East",J761=2050),0.9,IF(AND(A761="Africa",J761=2035),0.94,IF(AND(A761="Africa",J761=2050),0.91,IF(AND(A761="Brazil",J761=2035),0.95,IF(AND(A761="Brazil",J761=2050),0.92,""))))))))))))))))))</f>
        <v>*0.93</v>
      </c>
      <c r="P761" s="41" t="s">
        <v>1612</v>
      </c>
      <c r="Q761" s="52" t="s">
        <v>35</v>
      </c>
      <c r="R761" s="41" t="n">
        <v>2035</v>
      </c>
      <c r="S761" s="53" t="str">
        <f aca="false">"*"&amp;IF(AND(A761="EU",R761=2035),0.95,IF(AND(A761="EU",R761=2050),0.93,IF(AND(A761="USA",R761=2035),0.96,IF(AND(A761="USA",R761=2050),0.93,IF(AND(A761="Japan",R761=2035),0.94,IF(AND(A761="Japan",R761=2050),0.92,IF(AND(A761="Russia",R761=2035),0.95,IF(AND(A761="Russia",R761=2050),0.91,IF(AND(A761="China",R761=2035),0.93,IF(AND(A761="China",R761=2050),0.92,IF(AND(A761="India",R761=2035),0.94,IF(AND(A761="India",R761=2050),0.91,IF(AND(A761="Middle East",R761=2035),0.92,IF(AND(A761="Middle East",R761=2050),0.89,IF(AND(A761="Africa",R761=2035),0.93,IF(AND(A761="Africa",R761=2050),0.9,IF(AND(A761="Brazil",R761=2035),0.95,IF(AND(A761="Brazil",R761=2050),0.92,""))))))))))))))))))</f>
        <v>*0.95</v>
      </c>
      <c r="U761" s="41" t="s">
        <v>1612</v>
      </c>
      <c r="V761" s="52" t="s">
        <v>35</v>
      </c>
      <c r="W761" s="41" t="n">
        <v>2050</v>
      </c>
      <c r="X761" s="53" t="str">
        <f aca="false">"*"&amp;IF(AND(A761="EU",W761=2035),0.95,IF(AND(A761="EU",W761=2050),0.93,IF(AND(A761="USA",W761=2035),0.96,IF(AND(A761="USA",W761=2050),0.93,IF(AND(A761="Japan",W761=2035),0.94,IF(AND(A761="Japan",W761=2050),0.92,IF(AND(A761="Russia",W761=2035),0.95,IF(AND(A761="Russia",W761=2050),0.91,IF(AND(A761="China",W761=2035),0.93,IF(AND(A761="China",W761=2050),0.92,IF(AND(A761="India",W761=2035),0.94,IF(AND(A761="India",W761=2050),0.91,IF(AND(A761="Middle East",W761=2035),0.92,IF(AND(A761="Middle East",W761=2050),0.89,IF(AND(A761="Africa",W761=2035),0.93,IF(AND(A761="Africa",W761=2050),0.9,IF(AND(A761="Brazil",W761=2035),0.95,IF(AND(A761="Brazil",W761=2050),0.92,""))))))))))))))))))</f>
        <v>*0.93</v>
      </c>
      <c r="AC761" s="0" t="s">
        <v>1612</v>
      </c>
      <c r="AD761" s="50" t="s">
        <v>35</v>
      </c>
      <c r="AE761" s="0" t="n">
        <v>2035</v>
      </c>
      <c r="AF761" s="51" t="str">
        <f aca="false">"*"&amp;IF(AND(A761="EU",AE761=2035),0.93,IF(AND(A761="EU",AE761=2050),0.9,IF(AND(A761="USA",AE761=2035),0.92,IF(AND(A761="USA",AE761=2050),0.89,IF(AND(A761="Japan",AE761=2035),0.92,IF(AND(A761="Japan",AE761=2050),0.89,IF(AND(A761="Russia",AE761=2035),0.91,IF(AND(A761="Russia",AE761=2050),0.86,IF(AND(A761="China",AE761=2035),0.91,IF(AND(A761="China",AE761=2050),0.87,IF(AND(A761="India",AE761=2035),0.92,IF(AND(A761="India",AE761=2050),0.87,IF(AND(A761="Middle East",AE761=2035),0.89,IF(AND(A761="Middle East",AE761=2050),0.84,IF(AND(A761="Africa",AE761=2035),0.9,IF(AND(A761="Africa",AE761=2050),0.86,IF(AND(A761="Brazil",AE761=2035),0.93,IF(AND(A761="Brazil",AE761=2050),0.89,""))))))))))))))))))</f>
        <v>*0.93</v>
      </c>
      <c r="AG761" s="51" t="str">
        <f aca="false">AG760</f>
        <v>REZoning_Sol-Win</v>
      </c>
      <c r="AI761" s="0" t="s">
        <v>1612</v>
      </c>
      <c r="AJ761" s="50" t="s">
        <v>35</v>
      </c>
      <c r="AK761" s="0" t="n">
        <v>2050</v>
      </c>
      <c r="AL761" s="51" t="str">
        <f aca="false">"*"&amp;IF(AND(A761="EU",AK761=2035),0.93,IF(AND(A761="EU",AK761=2050),0.9,IF(AND(A761="USA",AK761=2035),0.92,IF(AND(A761="USA",AK761=2050),0.89,IF(AND(A761="Japan",AK761=2035),0.92,IF(AND(A761="Japan",AK761=2050),0.89,IF(AND(A761="Russia",AK761=2035),0.91,IF(AND(A761="Russia",AK761=2050),0.86,IF(AND(A761="China",AK761=2035),0.91,IF(AND(A761="China",AK761=2050),0.87,IF(AND(A761="India",AK761=2035),0.92,IF(AND(A761="India",AK761=2050),0.87,IF(AND(A761="Middle East",AK761=2035),0.89,IF(AND(A761="Middle East",AK761=2050),0.84,IF(AND(A761="Africa",AK761=2035),0.9,IF(AND(A761="Africa",AK761=2050),0.86,IF(AND(A761="Brazil",AK761=2035),0.93,IF(AND(A761="Brazil",AK761=2050),0.89,""))))))))))))))))))</f>
        <v>*0.9</v>
      </c>
      <c r="AM761" s="51" t="str">
        <f aca="false">AM760</f>
        <v>REZoning_Sol-Win</v>
      </c>
      <c r="AP761" s="0" t="s">
        <v>1612</v>
      </c>
      <c r="AQ761" s="0" t="s">
        <v>35</v>
      </c>
      <c r="AR761" s="0" t="n">
        <v>2100</v>
      </c>
      <c r="AS761" s="0" t="s">
        <v>874</v>
      </c>
      <c r="AT761" s="0" t="s">
        <v>36</v>
      </c>
    </row>
    <row r="762" customFormat="false" ht="28.5" hidden="false" customHeight="true" outlineLevel="0" collapsed="false">
      <c r="A762" s="3" t="s">
        <v>51</v>
      </c>
      <c r="C762" s="0" t="s">
        <v>1613</v>
      </c>
      <c r="D762" s="50" t="s">
        <v>35</v>
      </c>
      <c r="E762" s="0" t="n">
        <v>2035</v>
      </c>
      <c r="F762" s="51" t="str">
        <f aca="false">"*"&amp;IF(AND(A762="EU",E762=2035),0.95,IF(AND(A762="EU",E762=2050),0.93,IF(AND(A762="USA",E762=2035),0.96,IF(AND(A762="USA",E762=2050),0.94,IF(AND(A762="Japan",E762=2035),0.94,IF(AND(A762="Japan",E762=2050),0.92,IF(AND(A762="Russia",E762=2035),0.95,IF(AND(A762="Russia",E762=2050),0.93,IF(AND(A762="China",E762=2035),0.94,IF(AND(A762="China",E762=2050),0.92,IF(AND(A762="India",E762=2035),0.95,IF(AND(A762="India",E762=2050),0.92,IF(AND(A762="Middle East",E762=2035),0.94,IF(AND(A762="Middle East",E762=2050),0.9,IF(AND(A762="Africa",E762=2035),0.94,IF(AND(A762="Africa",E762=2050),0.91,IF(AND(A762="Brazil",E762=2035),0.95,IF(AND(A762="Brazil",E762=2050),0.92,""))))))))))))))))))</f>
        <v>*0.95</v>
      </c>
      <c r="H762" s="0" t="s">
        <v>1613</v>
      </c>
      <c r="I762" s="50" t="s">
        <v>35</v>
      </c>
      <c r="J762" s="0" t="n">
        <v>2050</v>
      </c>
      <c r="K762" s="48" t="str">
        <f aca="false">"*"&amp;IF(AND(A762="EU",J762=2035),0.95,IF(AND(A762="EU",J762=2050),0.93,IF(AND(A762="USA",J762=2035),0.96,IF(AND(A762="USA",J762=2050),0.94,IF(AND(A762="Japan",J762=2035),0.94,IF(AND(A762="Japan",J762=2050),0.92,IF(AND(A762="Russia",J762=2035),0.95,IF(AND(A762="Russia",J762=2050),0.93,IF(AND(A762="China",J762=2035),0.94,IF(AND(A762="China",J762=2050),0.92,IF(AND(A762="India",J762=2035),0.95,IF(AND(A762="India",J762=2050),0.92,IF(AND(A762="Middle East",J762=2035),0.94,IF(AND(A762="Middle East",J762=2050),0.9,IF(AND(A762="Africa",J762=2035),0.94,IF(AND(A762="Africa",J762=2050),0.91,IF(AND(A762="Brazil",J762=2035),0.95,IF(AND(A762="Brazil",J762=2050),0.92,""))))))))))))))))))</f>
        <v>*0.93</v>
      </c>
      <c r="P762" s="41" t="s">
        <v>1613</v>
      </c>
      <c r="Q762" s="52" t="s">
        <v>35</v>
      </c>
      <c r="R762" s="41" t="n">
        <v>2035</v>
      </c>
      <c r="S762" s="53" t="str">
        <f aca="false">"*"&amp;IF(AND(A762="EU",R762=2035),0.95,IF(AND(A762="EU",R762=2050),0.93,IF(AND(A762="USA",R762=2035),0.96,IF(AND(A762="USA",R762=2050),0.93,IF(AND(A762="Japan",R762=2035),0.94,IF(AND(A762="Japan",R762=2050),0.92,IF(AND(A762="Russia",R762=2035),0.95,IF(AND(A762="Russia",R762=2050),0.91,IF(AND(A762="China",R762=2035),0.93,IF(AND(A762="China",R762=2050),0.92,IF(AND(A762="India",R762=2035),0.94,IF(AND(A762="India",R762=2050),0.91,IF(AND(A762="Middle East",R762=2035),0.92,IF(AND(A762="Middle East",R762=2050),0.89,IF(AND(A762="Africa",R762=2035),0.93,IF(AND(A762="Africa",R762=2050),0.9,IF(AND(A762="Brazil",R762=2035),0.95,IF(AND(A762="Brazil",R762=2050),0.92,""))))))))))))))))))</f>
        <v>*0.95</v>
      </c>
      <c r="U762" s="41" t="s">
        <v>1613</v>
      </c>
      <c r="V762" s="52" t="s">
        <v>35</v>
      </c>
      <c r="W762" s="41" t="n">
        <v>2050</v>
      </c>
      <c r="X762" s="53" t="str">
        <f aca="false">"*"&amp;IF(AND(A762="EU",W762=2035),0.95,IF(AND(A762="EU",W762=2050),0.93,IF(AND(A762="USA",W762=2035),0.96,IF(AND(A762="USA",W762=2050),0.93,IF(AND(A762="Japan",W762=2035),0.94,IF(AND(A762="Japan",W762=2050),0.92,IF(AND(A762="Russia",W762=2035),0.95,IF(AND(A762="Russia",W762=2050),0.91,IF(AND(A762="China",W762=2035),0.93,IF(AND(A762="China",W762=2050),0.92,IF(AND(A762="India",W762=2035),0.94,IF(AND(A762="India",W762=2050),0.91,IF(AND(A762="Middle East",W762=2035),0.92,IF(AND(A762="Middle East",W762=2050),0.89,IF(AND(A762="Africa",W762=2035),0.93,IF(AND(A762="Africa",W762=2050),0.9,IF(AND(A762="Brazil",W762=2035),0.95,IF(AND(A762="Brazil",W762=2050),0.92,""))))))))))))))))))</f>
        <v>*0.93</v>
      </c>
      <c r="AC762" s="0" t="s">
        <v>1613</v>
      </c>
      <c r="AD762" s="50" t="s">
        <v>35</v>
      </c>
      <c r="AE762" s="0" t="n">
        <v>2035</v>
      </c>
      <c r="AF762" s="51" t="str">
        <f aca="false">"*"&amp;IF(AND(A762="EU",AE762=2035),0.93,IF(AND(A762="EU",AE762=2050),0.9,IF(AND(A762="USA",AE762=2035),0.92,IF(AND(A762="USA",AE762=2050),0.89,IF(AND(A762="Japan",AE762=2035),0.92,IF(AND(A762="Japan",AE762=2050),0.89,IF(AND(A762="Russia",AE762=2035),0.91,IF(AND(A762="Russia",AE762=2050),0.86,IF(AND(A762="China",AE762=2035),0.91,IF(AND(A762="China",AE762=2050),0.87,IF(AND(A762="India",AE762=2035),0.92,IF(AND(A762="India",AE762=2050),0.87,IF(AND(A762="Middle East",AE762=2035),0.89,IF(AND(A762="Middle East",AE762=2050),0.84,IF(AND(A762="Africa",AE762=2035),0.9,IF(AND(A762="Africa",AE762=2050),0.86,IF(AND(A762="Brazil",AE762=2035),0.93,IF(AND(A762="Brazil",AE762=2050),0.89,""))))))))))))))))))</f>
        <v>*0.93</v>
      </c>
      <c r="AG762" s="51" t="str">
        <f aca="false">AG761</f>
        <v>REZoning_Sol-Win</v>
      </c>
      <c r="AI762" s="0" t="s">
        <v>1613</v>
      </c>
      <c r="AJ762" s="50" t="s">
        <v>35</v>
      </c>
      <c r="AK762" s="0" t="n">
        <v>2050</v>
      </c>
      <c r="AL762" s="51" t="str">
        <f aca="false">"*"&amp;IF(AND(A762="EU",AK762=2035),0.93,IF(AND(A762="EU",AK762=2050),0.9,IF(AND(A762="USA",AK762=2035),0.92,IF(AND(A762="USA",AK762=2050),0.89,IF(AND(A762="Japan",AK762=2035),0.92,IF(AND(A762="Japan",AK762=2050),0.89,IF(AND(A762="Russia",AK762=2035),0.91,IF(AND(A762="Russia",AK762=2050),0.86,IF(AND(A762="China",AK762=2035),0.91,IF(AND(A762="China",AK762=2050),0.87,IF(AND(A762="India",AK762=2035),0.92,IF(AND(A762="India",AK762=2050),0.87,IF(AND(A762="Middle East",AK762=2035),0.89,IF(AND(A762="Middle East",AK762=2050),0.84,IF(AND(A762="Africa",AK762=2035),0.9,IF(AND(A762="Africa",AK762=2050),0.86,IF(AND(A762="Brazil",AK762=2035),0.93,IF(AND(A762="Brazil",AK762=2050),0.89,""))))))))))))))))))</f>
        <v>*0.9</v>
      </c>
      <c r="AM762" s="51" t="str">
        <f aca="false">AM761</f>
        <v>REZoning_Sol-Win</v>
      </c>
      <c r="AP762" s="0" t="s">
        <v>1613</v>
      </c>
      <c r="AQ762" s="0" t="s">
        <v>35</v>
      </c>
      <c r="AR762" s="0" t="n">
        <v>2100</v>
      </c>
      <c r="AS762" s="0" t="s">
        <v>874</v>
      </c>
      <c r="AT762" s="0" t="s">
        <v>36</v>
      </c>
    </row>
    <row r="763" customFormat="false" ht="28.5" hidden="false" customHeight="true" outlineLevel="0" collapsed="false">
      <c r="A763" s="3" t="s">
        <v>51</v>
      </c>
      <c r="C763" s="0" t="s">
        <v>1614</v>
      </c>
      <c r="D763" s="50" t="s">
        <v>35</v>
      </c>
      <c r="E763" s="0" t="n">
        <v>2035</v>
      </c>
      <c r="F763" s="51" t="str">
        <f aca="false">"*"&amp;IF(AND(A763="EU",E763=2035),0.95,IF(AND(A763="EU",E763=2050),0.93,IF(AND(A763="USA",E763=2035),0.96,IF(AND(A763="USA",E763=2050),0.94,IF(AND(A763="Japan",E763=2035),0.94,IF(AND(A763="Japan",E763=2050),0.92,IF(AND(A763="Russia",E763=2035),0.95,IF(AND(A763="Russia",E763=2050),0.93,IF(AND(A763="China",E763=2035),0.94,IF(AND(A763="China",E763=2050),0.92,IF(AND(A763="India",E763=2035),0.95,IF(AND(A763="India",E763=2050),0.92,IF(AND(A763="Middle East",E763=2035),0.94,IF(AND(A763="Middle East",E763=2050),0.9,IF(AND(A763="Africa",E763=2035),0.94,IF(AND(A763="Africa",E763=2050),0.91,IF(AND(A763="Brazil",E763=2035),0.95,IF(AND(A763="Brazil",E763=2050),0.92,""))))))))))))))))))</f>
        <v>*0.95</v>
      </c>
      <c r="H763" s="0" t="s">
        <v>1614</v>
      </c>
      <c r="I763" s="50" t="s">
        <v>35</v>
      </c>
      <c r="J763" s="0" t="n">
        <v>2050</v>
      </c>
      <c r="K763" s="48" t="str">
        <f aca="false">"*"&amp;IF(AND(A763="EU",J763=2035),0.95,IF(AND(A763="EU",J763=2050),0.93,IF(AND(A763="USA",J763=2035),0.96,IF(AND(A763="USA",J763=2050),0.94,IF(AND(A763="Japan",J763=2035),0.94,IF(AND(A763="Japan",J763=2050),0.92,IF(AND(A763="Russia",J763=2035),0.95,IF(AND(A763="Russia",J763=2050),0.93,IF(AND(A763="China",J763=2035),0.94,IF(AND(A763="China",J763=2050),0.92,IF(AND(A763="India",J763=2035),0.95,IF(AND(A763="India",J763=2050),0.92,IF(AND(A763="Middle East",J763=2035),0.94,IF(AND(A763="Middle East",J763=2050),0.9,IF(AND(A763="Africa",J763=2035),0.94,IF(AND(A763="Africa",J763=2050),0.91,IF(AND(A763="Brazil",J763=2035),0.95,IF(AND(A763="Brazil",J763=2050),0.92,""))))))))))))))))))</f>
        <v>*0.93</v>
      </c>
      <c r="P763" s="41" t="s">
        <v>1614</v>
      </c>
      <c r="Q763" s="52" t="s">
        <v>35</v>
      </c>
      <c r="R763" s="41" t="n">
        <v>2035</v>
      </c>
      <c r="S763" s="53" t="str">
        <f aca="false">"*"&amp;IF(AND(A763="EU",R763=2035),0.95,IF(AND(A763="EU",R763=2050),0.93,IF(AND(A763="USA",R763=2035),0.96,IF(AND(A763="USA",R763=2050),0.93,IF(AND(A763="Japan",R763=2035),0.94,IF(AND(A763="Japan",R763=2050),0.92,IF(AND(A763="Russia",R763=2035),0.95,IF(AND(A763="Russia",R763=2050),0.91,IF(AND(A763="China",R763=2035),0.93,IF(AND(A763="China",R763=2050),0.92,IF(AND(A763="India",R763=2035),0.94,IF(AND(A763="India",R763=2050),0.91,IF(AND(A763="Middle East",R763=2035),0.92,IF(AND(A763="Middle East",R763=2050),0.89,IF(AND(A763="Africa",R763=2035),0.93,IF(AND(A763="Africa",R763=2050),0.9,IF(AND(A763="Brazil",R763=2035),0.95,IF(AND(A763="Brazil",R763=2050),0.92,""))))))))))))))))))</f>
        <v>*0.95</v>
      </c>
      <c r="U763" s="41" t="s">
        <v>1614</v>
      </c>
      <c r="V763" s="52" t="s">
        <v>35</v>
      </c>
      <c r="W763" s="41" t="n">
        <v>2050</v>
      </c>
      <c r="X763" s="53" t="str">
        <f aca="false">"*"&amp;IF(AND(A763="EU",W763=2035),0.95,IF(AND(A763="EU",W763=2050),0.93,IF(AND(A763="USA",W763=2035),0.96,IF(AND(A763="USA",W763=2050),0.93,IF(AND(A763="Japan",W763=2035),0.94,IF(AND(A763="Japan",W763=2050),0.92,IF(AND(A763="Russia",W763=2035),0.95,IF(AND(A763="Russia",W763=2050),0.91,IF(AND(A763="China",W763=2035),0.93,IF(AND(A763="China",W763=2050),0.92,IF(AND(A763="India",W763=2035),0.94,IF(AND(A763="India",W763=2050),0.91,IF(AND(A763="Middle East",W763=2035),0.92,IF(AND(A763="Middle East",W763=2050),0.89,IF(AND(A763="Africa",W763=2035),0.93,IF(AND(A763="Africa",W763=2050),0.9,IF(AND(A763="Brazil",W763=2035),0.95,IF(AND(A763="Brazil",W763=2050),0.92,""))))))))))))))))))</f>
        <v>*0.93</v>
      </c>
      <c r="AC763" s="0" t="s">
        <v>1614</v>
      </c>
      <c r="AD763" s="50" t="s">
        <v>35</v>
      </c>
      <c r="AE763" s="0" t="n">
        <v>2035</v>
      </c>
      <c r="AF763" s="51" t="str">
        <f aca="false">"*"&amp;IF(AND(A763="EU",AE763=2035),0.93,IF(AND(A763="EU",AE763=2050),0.9,IF(AND(A763="USA",AE763=2035),0.92,IF(AND(A763="USA",AE763=2050),0.89,IF(AND(A763="Japan",AE763=2035),0.92,IF(AND(A763="Japan",AE763=2050),0.89,IF(AND(A763="Russia",AE763=2035),0.91,IF(AND(A763="Russia",AE763=2050),0.86,IF(AND(A763="China",AE763=2035),0.91,IF(AND(A763="China",AE763=2050),0.87,IF(AND(A763="India",AE763=2035),0.92,IF(AND(A763="India",AE763=2050),0.87,IF(AND(A763="Middle East",AE763=2035),0.89,IF(AND(A763="Middle East",AE763=2050),0.84,IF(AND(A763="Africa",AE763=2035),0.9,IF(AND(A763="Africa",AE763=2050),0.86,IF(AND(A763="Brazil",AE763=2035),0.93,IF(AND(A763="Brazil",AE763=2050),0.89,""))))))))))))))))))</f>
        <v>*0.93</v>
      </c>
      <c r="AG763" s="51" t="str">
        <f aca="false">AG762</f>
        <v>REZoning_Sol-Win</v>
      </c>
      <c r="AI763" s="0" t="s">
        <v>1614</v>
      </c>
      <c r="AJ763" s="50" t="s">
        <v>35</v>
      </c>
      <c r="AK763" s="0" t="n">
        <v>2050</v>
      </c>
      <c r="AL763" s="51" t="str">
        <f aca="false">"*"&amp;IF(AND(A763="EU",AK763=2035),0.93,IF(AND(A763="EU",AK763=2050),0.9,IF(AND(A763="USA",AK763=2035),0.92,IF(AND(A763="USA",AK763=2050),0.89,IF(AND(A763="Japan",AK763=2035),0.92,IF(AND(A763="Japan",AK763=2050),0.89,IF(AND(A763="Russia",AK763=2035),0.91,IF(AND(A763="Russia",AK763=2050),0.86,IF(AND(A763="China",AK763=2035),0.91,IF(AND(A763="China",AK763=2050),0.87,IF(AND(A763="India",AK763=2035),0.92,IF(AND(A763="India",AK763=2050),0.87,IF(AND(A763="Middle East",AK763=2035),0.89,IF(AND(A763="Middle East",AK763=2050),0.84,IF(AND(A763="Africa",AK763=2035),0.9,IF(AND(A763="Africa",AK763=2050),0.86,IF(AND(A763="Brazil",AK763=2035),0.93,IF(AND(A763="Brazil",AK763=2050),0.89,""))))))))))))))))))</f>
        <v>*0.9</v>
      </c>
      <c r="AM763" s="51" t="str">
        <f aca="false">AM762</f>
        <v>REZoning_Sol-Win</v>
      </c>
      <c r="AP763" s="0" t="s">
        <v>1614</v>
      </c>
      <c r="AQ763" s="0" t="s">
        <v>35</v>
      </c>
      <c r="AR763" s="0" t="n">
        <v>2100</v>
      </c>
      <c r="AS763" s="0" t="s">
        <v>874</v>
      </c>
      <c r="AT763" s="0" t="s">
        <v>36</v>
      </c>
    </row>
    <row r="764" customFormat="false" ht="28.5" hidden="false" customHeight="true" outlineLevel="0" collapsed="false">
      <c r="A764" s="3" t="s">
        <v>51</v>
      </c>
      <c r="C764" s="0" t="s">
        <v>1615</v>
      </c>
      <c r="D764" s="50" t="s">
        <v>35</v>
      </c>
      <c r="E764" s="0" t="n">
        <v>2035</v>
      </c>
      <c r="F764" s="51" t="str">
        <f aca="false">"*"&amp;IF(AND(A764="EU",E764=2035),0.95,IF(AND(A764="EU",E764=2050),0.93,IF(AND(A764="USA",E764=2035),0.96,IF(AND(A764="USA",E764=2050),0.94,IF(AND(A764="Japan",E764=2035),0.94,IF(AND(A764="Japan",E764=2050),0.92,IF(AND(A764="Russia",E764=2035),0.95,IF(AND(A764="Russia",E764=2050),0.93,IF(AND(A764="China",E764=2035),0.94,IF(AND(A764="China",E764=2050),0.92,IF(AND(A764="India",E764=2035),0.95,IF(AND(A764="India",E764=2050),0.92,IF(AND(A764="Middle East",E764=2035),0.94,IF(AND(A764="Middle East",E764=2050),0.9,IF(AND(A764="Africa",E764=2035),0.94,IF(AND(A764="Africa",E764=2050),0.91,IF(AND(A764="Brazil",E764=2035),0.95,IF(AND(A764="Brazil",E764=2050),0.92,""))))))))))))))))))</f>
        <v>*0.95</v>
      </c>
      <c r="H764" s="0" t="s">
        <v>1615</v>
      </c>
      <c r="I764" s="50" t="s">
        <v>35</v>
      </c>
      <c r="J764" s="0" t="n">
        <v>2050</v>
      </c>
      <c r="K764" s="48" t="str">
        <f aca="false">"*"&amp;IF(AND(A764="EU",J764=2035),0.95,IF(AND(A764="EU",J764=2050),0.93,IF(AND(A764="USA",J764=2035),0.96,IF(AND(A764="USA",J764=2050),0.94,IF(AND(A764="Japan",J764=2035),0.94,IF(AND(A764="Japan",J764=2050),0.92,IF(AND(A764="Russia",J764=2035),0.95,IF(AND(A764="Russia",J764=2050),0.93,IF(AND(A764="China",J764=2035),0.94,IF(AND(A764="China",J764=2050),0.92,IF(AND(A764="India",J764=2035),0.95,IF(AND(A764="India",J764=2050),0.92,IF(AND(A764="Middle East",J764=2035),0.94,IF(AND(A764="Middle East",J764=2050),0.9,IF(AND(A764="Africa",J764=2035),0.94,IF(AND(A764="Africa",J764=2050),0.91,IF(AND(A764="Brazil",J764=2035),0.95,IF(AND(A764="Brazil",J764=2050),0.92,""))))))))))))))))))</f>
        <v>*0.93</v>
      </c>
      <c r="P764" s="41" t="s">
        <v>1615</v>
      </c>
      <c r="Q764" s="52" t="s">
        <v>35</v>
      </c>
      <c r="R764" s="41" t="n">
        <v>2035</v>
      </c>
      <c r="S764" s="53" t="str">
        <f aca="false">"*"&amp;IF(AND(A764="EU",R764=2035),0.95,IF(AND(A764="EU",R764=2050),0.93,IF(AND(A764="USA",R764=2035),0.96,IF(AND(A764="USA",R764=2050),0.93,IF(AND(A764="Japan",R764=2035),0.94,IF(AND(A764="Japan",R764=2050),0.92,IF(AND(A764="Russia",R764=2035),0.95,IF(AND(A764="Russia",R764=2050),0.91,IF(AND(A764="China",R764=2035),0.93,IF(AND(A764="China",R764=2050),0.92,IF(AND(A764="India",R764=2035),0.94,IF(AND(A764="India",R764=2050),0.91,IF(AND(A764="Middle East",R764=2035),0.92,IF(AND(A764="Middle East",R764=2050),0.89,IF(AND(A764="Africa",R764=2035),0.93,IF(AND(A764="Africa",R764=2050),0.9,IF(AND(A764="Brazil",R764=2035),0.95,IF(AND(A764="Brazil",R764=2050),0.92,""))))))))))))))))))</f>
        <v>*0.95</v>
      </c>
      <c r="U764" s="41" t="s">
        <v>1615</v>
      </c>
      <c r="V764" s="52" t="s">
        <v>35</v>
      </c>
      <c r="W764" s="41" t="n">
        <v>2050</v>
      </c>
      <c r="X764" s="53" t="str">
        <f aca="false">"*"&amp;IF(AND(A764="EU",W764=2035),0.95,IF(AND(A764="EU",W764=2050),0.93,IF(AND(A764="USA",W764=2035),0.96,IF(AND(A764="USA",W764=2050),0.93,IF(AND(A764="Japan",W764=2035),0.94,IF(AND(A764="Japan",W764=2050),0.92,IF(AND(A764="Russia",W764=2035),0.95,IF(AND(A764="Russia",W764=2050),0.91,IF(AND(A764="China",W764=2035),0.93,IF(AND(A764="China",W764=2050),0.92,IF(AND(A764="India",W764=2035),0.94,IF(AND(A764="India",W764=2050),0.91,IF(AND(A764="Middle East",W764=2035),0.92,IF(AND(A764="Middle East",W764=2050),0.89,IF(AND(A764="Africa",W764=2035),0.93,IF(AND(A764="Africa",W764=2050),0.9,IF(AND(A764="Brazil",W764=2035),0.95,IF(AND(A764="Brazil",W764=2050),0.92,""))))))))))))))))))</f>
        <v>*0.93</v>
      </c>
      <c r="AC764" s="0" t="s">
        <v>1615</v>
      </c>
      <c r="AD764" s="50" t="s">
        <v>35</v>
      </c>
      <c r="AE764" s="0" t="n">
        <v>2035</v>
      </c>
      <c r="AF764" s="51" t="str">
        <f aca="false">"*"&amp;IF(AND(A764="EU",AE764=2035),0.93,IF(AND(A764="EU",AE764=2050),0.9,IF(AND(A764="USA",AE764=2035),0.92,IF(AND(A764="USA",AE764=2050),0.89,IF(AND(A764="Japan",AE764=2035),0.92,IF(AND(A764="Japan",AE764=2050),0.89,IF(AND(A764="Russia",AE764=2035),0.91,IF(AND(A764="Russia",AE764=2050),0.86,IF(AND(A764="China",AE764=2035),0.91,IF(AND(A764="China",AE764=2050),0.87,IF(AND(A764="India",AE764=2035),0.92,IF(AND(A764="India",AE764=2050),0.87,IF(AND(A764="Middle East",AE764=2035),0.89,IF(AND(A764="Middle East",AE764=2050),0.84,IF(AND(A764="Africa",AE764=2035),0.9,IF(AND(A764="Africa",AE764=2050),0.86,IF(AND(A764="Brazil",AE764=2035),0.93,IF(AND(A764="Brazil",AE764=2050),0.89,""))))))))))))))))))</f>
        <v>*0.93</v>
      </c>
      <c r="AG764" s="51" t="str">
        <f aca="false">AG763</f>
        <v>REZoning_Sol-Win</v>
      </c>
      <c r="AI764" s="0" t="s">
        <v>1615</v>
      </c>
      <c r="AJ764" s="50" t="s">
        <v>35</v>
      </c>
      <c r="AK764" s="0" t="n">
        <v>2050</v>
      </c>
      <c r="AL764" s="51" t="str">
        <f aca="false">"*"&amp;IF(AND(A764="EU",AK764=2035),0.93,IF(AND(A764="EU",AK764=2050),0.9,IF(AND(A764="USA",AK764=2035),0.92,IF(AND(A764="USA",AK764=2050),0.89,IF(AND(A764="Japan",AK764=2035),0.92,IF(AND(A764="Japan",AK764=2050),0.89,IF(AND(A764="Russia",AK764=2035),0.91,IF(AND(A764="Russia",AK764=2050),0.86,IF(AND(A764="China",AK764=2035),0.91,IF(AND(A764="China",AK764=2050),0.87,IF(AND(A764="India",AK764=2035),0.92,IF(AND(A764="India",AK764=2050),0.87,IF(AND(A764="Middle East",AK764=2035),0.89,IF(AND(A764="Middle East",AK764=2050),0.84,IF(AND(A764="Africa",AK764=2035),0.9,IF(AND(A764="Africa",AK764=2050),0.86,IF(AND(A764="Brazil",AK764=2035),0.93,IF(AND(A764="Brazil",AK764=2050),0.89,""))))))))))))))))))</f>
        <v>*0.9</v>
      </c>
      <c r="AM764" s="51" t="str">
        <f aca="false">AM763</f>
        <v>REZoning_Sol-Win</v>
      </c>
      <c r="AP764" s="0" t="s">
        <v>1615</v>
      </c>
      <c r="AQ764" s="0" t="s">
        <v>35</v>
      </c>
      <c r="AR764" s="0" t="n">
        <v>2100</v>
      </c>
      <c r="AS764" s="0" t="s">
        <v>874</v>
      </c>
      <c r="AT764" s="0" t="s">
        <v>36</v>
      </c>
    </row>
    <row r="765" customFormat="false" ht="28.5" hidden="false" customHeight="true" outlineLevel="0" collapsed="false">
      <c r="A765" s="3" t="s">
        <v>51</v>
      </c>
      <c r="C765" s="0" t="s">
        <v>1616</v>
      </c>
      <c r="D765" s="50" t="s">
        <v>35</v>
      </c>
      <c r="E765" s="0" t="n">
        <v>2035</v>
      </c>
      <c r="F765" s="51" t="str">
        <f aca="false">"*"&amp;IF(AND(A765="EU",E765=2035),0.95,IF(AND(A765="EU",E765=2050),0.93,IF(AND(A765="USA",E765=2035),0.96,IF(AND(A765="USA",E765=2050),0.94,IF(AND(A765="Japan",E765=2035),0.94,IF(AND(A765="Japan",E765=2050),0.92,IF(AND(A765="Russia",E765=2035),0.95,IF(AND(A765="Russia",E765=2050),0.93,IF(AND(A765="China",E765=2035),0.94,IF(AND(A765="China",E765=2050),0.92,IF(AND(A765="India",E765=2035),0.95,IF(AND(A765="India",E765=2050),0.92,IF(AND(A765="Middle East",E765=2035),0.94,IF(AND(A765="Middle East",E765=2050),0.9,IF(AND(A765="Africa",E765=2035),0.94,IF(AND(A765="Africa",E765=2050),0.91,IF(AND(A765="Brazil",E765=2035),0.95,IF(AND(A765="Brazil",E765=2050),0.92,""))))))))))))))))))</f>
        <v>*0.95</v>
      </c>
      <c r="H765" s="0" t="s">
        <v>1616</v>
      </c>
      <c r="I765" s="50" t="s">
        <v>35</v>
      </c>
      <c r="J765" s="0" t="n">
        <v>2050</v>
      </c>
      <c r="K765" s="48" t="str">
        <f aca="false">"*"&amp;IF(AND(A765="EU",J765=2035),0.95,IF(AND(A765="EU",J765=2050),0.93,IF(AND(A765="USA",J765=2035),0.96,IF(AND(A765="USA",J765=2050),0.94,IF(AND(A765="Japan",J765=2035),0.94,IF(AND(A765="Japan",J765=2050),0.92,IF(AND(A765="Russia",J765=2035),0.95,IF(AND(A765="Russia",J765=2050),0.93,IF(AND(A765="China",J765=2035),0.94,IF(AND(A765="China",J765=2050),0.92,IF(AND(A765="India",J765=2035),0.95,IF(AND(A765="India",J765=2050),0.92,IF(AND(A765="Middle East",J765=2035),0.94,IF(AND(A765="Middle East",J765=2050),0.9,IF(AND(A765="Africa",J765=2035),0.94,IF(AND(A765="Africa",J765=2050),0.91,IF(AND(A765="Brazil",J765=2035),0.95,IF(AND(A765="Brazil",J765=2050),0.92,""))))))))))))))))))</f>
        <v>*0.93</v>
      </c>
      <c r="P765" s="41" t="s">
        <v>1616</v>
      </c>
      <c r="Q765" s="52" t="s">
        <v>35</v>
      </c>
      <c r="R765" s="41" t="n">
        <v>2035</v>
      </c>
      <c r="S765" s="53" t="str">
        <f aca="false">"*"&amp;IF(AND(A765="EU",R765=2035),0.95,IF(AND(A765="EU",R765=2050),0.93,IF(AND(A765="USA",R765=2035),0.96,IF(AND(A765="USA",R765=2050),0.93,IF(AND(A765="Japan",R765=2035),0.94,IF(AND(A765="Japan",R765=2050),0.92,IF(AND(A765="Russia",R765=2035),0.95,IF(AND(A765="Russia",R765=2050),0.91,IF(AND(A765="China",R765=2035),0.93,IF(AND(A765="China",R765=2050),0.92,IF(AND(A765="India",R765=2035),0.94,IF(AND(A765="India",R765=2050),0.91,IF(AND(A765="Middle East",R765=2035),0.92,IF(AND(A765="Middle East",R765=2050),0.89,IF(AND(A765="Africa",R765=2035),0.93,IF(AND(A765="Africa",R765=2050),0.9,IF(AND(A765="Brazil",R765=2035),0.95,IF(AND(A765="Brazil",R765=2050),0.92,""))))))))))))))))))</f>
        <v>*0.95</v>
      </c>
      <c r="U765" s="41" t="s">
        <v>1616</v>
      </c>
      <c r="V765" s="52" t="s">
        <v>35</v>
      </c>
      <c r="W765" s="41" t="n">
        <v>2050</v>
      </c>
      <c r="X765" s="53" t="str">
        <f aca="false">"*"&amp;IF(AND(A765="EU",W765=2035),0.95,IF(AND(A765="EU",W765=2050),0.93,IF(AND(A765="USA",W765=2035),0.96,IF(AND(A765="USA",W765=2050),0.93,IF(AND(A765="Japan",W765=2035),0.94,IF(AND(A765="Japan",W765=2050),0.92,IF(AND(A765="Russia",W765=2035),0.95,IF(AND(A765="Russia",W765=2050),0.91,IF(AND(A765="China",W765=2035),0.93,IF(AND(A765="China",W765=2050),0.92,IF(AND(A765="India",W765=2035),0.94,IF(AND(A765="India",W765=2050),0.91,IF(AND(A765="Middle East",W765=2035),0.92,IF(AND(A765="Middle East",W765=2050),0.89,IF(AND(A765="Africa",W765=2035),0.93,IF(AND(A765="Africa",W765=2050),0.9,IF(AND(A765="Brazil",W765=2035),0.95,IF(AND(A765="Brazil",W765=2050),0.92,""))))))))))))))))))</f>
        <v>*0.93</v>
      </c>
      <c r="AC765" s="0" t="s">
        <v>1616</v>
      </c>
      <c r="AD765" s="50" t="s">
        <v>35</v>
      </c>
      <c r="AE765" s="0" t="n">
        <v>2035</v>
      </c>
      <c r="AF765" s="51" t="str">
        <f aca="false">"*"&amp;IF(AND(A765="EU",AE765=2035),0.93,IF(AND(A765="EU",AE765=2050),0.9,IF(AND(A765="USA",AE765=2035),0.92,IF(AND(A765="USA",AE765=2050),0.89,IF(AND(A765="Japan",AE765=2035),0.92,IF(AND(A765="Japan",AE765=2050),0.89,IF(AND(A765="Russia",AE765=2035),0.91,IF(AND(A765="Russia",AE765=2050),0.86,IF(AND(A765="China",AE765=2035),0.91,IF(AND(A765="China",AE765=2050),0.87,IF(AND(A765="India",AE765=2035),0.92,IF(AND(A765="India",AE765=2050),0.87,IF(AND(A765="Middle East",AE765=2035),0.89,IF(AND(A765="Middle East",AE765=2050),0.84,IF(AND(A765="Africa",AE765=2035),0.9,IF(AND(A765="Africa",AE765=2050),0.86,IF(AND(A765="Brazil",AE765=2035),0.93,IF(AND(A765="Brazil",AE765=2050),0.89,""))))))))))))))))))</f>
        <v>*0.93</v>
      </c>
      <c r="AG765" s="51" t="str">
        <f aca="false">AG764</f>
        <v>REZoning_Sol-Win</v>
      </c>
      <c r="AI765" s="0" t="s">
        <v>1616</v>
      </c>
      <c r="AJ765" s="50" t="s">
        <v>35</v>
      </c>
      <c r="AK765" s="0" t="n">
        <v>2050</v>
      </c>
      <c r="AL765" s="51" t="str">
        <f aca="false">"*"&amp;IF(AND(A765="EU",AK765=2035),0.93,IF(AND(A765="EU",AK765=2050),0.9,IF(AND(A765="USA",AK765=2035),0.92,IF(AND(A765="USA",AK765=2050),0.89,IF(AND(A765="Japan",AK765=2035),0.92,IF(AND(A765="Japan",AK765=2050),0.89,IF(AND(A765="Russia",AK765=2035),0.91,IF(AND(A765="Russia",AK765=2050),0.86,IF(AND(A765="China",AK765=2035),0.91,IF(AND(A765="China",AK765=2050),0.87,IF(AND(A765="India",AK765=2035),0.92,IF(AND(A765="India",AK765=2050),0.87,IF(AND(A765="Middle East",AK765=2035),0.89,IF(AND(A765="Middle East",AK765=2050),0.84,IF(AND(A765="Africa",AK765=2035),0.9,IF(AND(A765="Africa",AK765=2050),0.86,IF(AND(A765="Brazil",AK765=2035),0.93,IF(AND(A765="Brazil",AK765=2050),0.89,""))))))))))))))))))</f>
        <v>*0.9</v>
      </c>
      <c r="AM765" s="51" t="str">
        <f aca="false">AM764</f>
        <v>REZoning_Sol-Win</v>
      </c>
      <c r="AP765" s="0" t="s">
        <v>1616</v>
      </c>
      <c r="AQ765" s="0" t="s">
        <v>35</v>
      </c>
      <c r="AR765" s="0" t="n">
        <v>2100</v>
      </c>
      <c r="AS765" s="0" t="s">
        <v>874</v>
      </c>
      <c r="AT765" s="0" t="s">
        <v>36</v>
      </c>
    </row>
    <row r="766" customFormat="false" ht="28.5" hidden="false" customHeight="true" outlineLevel="0" collapsed="false">
      <c r="A766" s="3" t="s">
        <v>51</v>
      </c>
      <c r="C766" s="0" t="s">
        <v>1617</v>
      </c>
      <c r="D766" s="50" t="s">
        <v>35</v>
      </c>
      <c r="E766" s="0" t="n">
        <v>2035</v>
      </c>
      <c r="F766" s="51" t="str">
        <f aca="false">"*"&amp;IF(AND(A766="EU",E766=2035),0.95,IF(AND(A766="EU",E766=2050),0.93,IF(AND(A766="USA",E766=2035),0.96,IF(AND(A766="USA",E766=2050),0.94,IF(AND(A766="Japan",E766=2035),0.94,IF(AND(A766="Japan",E766=2050),0.92,IF(AND(A766="Russia",E766=2035),0.95,IF(AND(A766="Russia",E766=2050),0.93,IF(AND(A766="China",E766=2035),0.94,IF(AND(A766="China",E766=2050),0.92,IF(AND(A766="India",E766=2035),0.95,IF(AND(A766="India",E766=2050),0.92,IF(AND(A766="Middle East",E766=2035),0.94,IF(AND(A766="Middle East",E766=2050),0.9,IF(AND(A766="Africa",E766=2035),0.94,IF(AND(A766="Africa",E766=2050),0.91,IF(AND(A766="Brazil",E766=2035),0.95,IF(AND(A766="Brazil",E766=2050),0.92,""))))))))))))))))))</f>
        <v>*0.95</v>
      </c>
      <c r="H766" s="0" t="s">
        <v>1617</v>
      </c>
      <c r="I766" s="50" t="s">
        <v>35</v>
      </c>
      <c r="J766" s="0" t="n">
        <v>2050</v>
      </c>
      <c r="K766" s="48" t="str">
        <f aca="false">"*"&amp;IF(AND(A766="EU",J766=2035),0.95,IF(AND(A766="EU",J766=2050),0.93,IF(AND(A766="USA",J766=2035),0.96,IF(AND(A766="USA",J766=2050),0.94,IF(AND(A766="Japan",J766=2035),0.94,IF(AND(A766="Japan",J766=2050),0.92,IF(AND(A766="Russia",J766=2035),0.95,IF(AND(A766="Russia",J766=2050),0.93,IF(AND(A766="China",J766=2035),0.94,IF(AND(A766="China",J766=2050),0.92,IF(AND(A766="India",J766=2035),0.95,IF(AND(A766="India",J766=2050),0.92,IF(AND(A766="Middle East",J766=2035),0.94,IF(AND(A766="Middle East",J766=2050),0.9,IF(AND(A766="Africa",J766=2035),0.94,IF(AND(A766="Africa",J766=2050),0.91,IF(AND(A766="Brazil",J766=2035),0.95,IF(AND(A766="Brazil",J766=2050),0.92,""))))))))))))))))))</f>
        <v>*0.93</v>
      </c>
      <c r="P766" s="41" t="s">
        <v>1617</v>
      </c>
      <c r="Q766" s="52" t="s">
        <v>35</v>
      </c>
      <c r="R766" s="41" t="n">
        <v>2035</v>
      </c>
      <c r="S766" s="53" t="str">
        <f aca="false">"*"&amp;IF(AND(A766="EU",R766=2035),0.95,IF(AND(A766="EU",R766=2050),0.93,IF(AND(A766="USA",R766=2035),0.96,IF(AND(A766="USA",R766=2050),0.93,IF(AND(A766="Japan",R766=2035),0.94,IF(AND(A766="Japan",R766=2050),0.92,IF(AND(A766="Russia",R766=2035),0.95,IF(AND(A766="Russia",R766=2050),0.91,IF(AND(A766="China",R766=2035),0.93,IF(AND(A766="China",R766=2050),0.92,IF(AND(A766="India",R766=2035),0.94,IF(AND(A766="India",R766=2050),0.91,IF(AND(A766="Middle East",R766=2035),0.92,IF(AND(A766="Middle East",R766=2050),0.89,IF(AND(A766="Africa",R766=2035),0.93,IF(AND(A766="Africa",R766=2050),0.9,IF(AND(A766="Brazil",R766=2035),0.95,IF(AND(A766="Brazil",R766=2050),0.92,""))))))))))))))))))</f>
        <v>*0.95</v>
      </c>
      <c r="U766" s="41" t="s">
        <v>1617</v>
      </c>
      <c r="V766" s="52" t="s">
        <v>35</v>
      </c>
      <c r="W766" s="41" t="n">
        <v>2050</v>
      </c>
      <c r="X766" s="53" t="str">
        <f aca="false">"*"&amp;IF(AND(A766="EU",W766=2035),0.95,IF(AND(A766="EU",W766=2050),0.93,IF(AND(A766="USA",W766=2035),0.96,IF(AND(A766="USA",W766=2050),0.93,IF(AND(A766="Japan",W766=2035),0.94,IF(AND(A766="Japan",W766=2050),0.92,IF(AND(A766="Russia",W766=2035),0.95,IF(AND(A766="Russia",W766=2050),0.91,IF(AND(A766="China",W766=2035),0.93,IF(AND(A766="China",W766=2050),0.92,IF(AND(A766="India",W766=2035),0.94,IF(AND(A766="India",W766=2050),0.91,IF(AND(A766="Middle East",W766=2035),0.92,IF(AND(A766="Middle East",W766=2050),0.89,IF(AND(A766="Africa",W766=2035),0.93,IF(AND(A766="Africa",W766=2050),0.9,IF(AND(A766="Brazil",W766=2035),0.95,IF(AND(A766="Brazil",W766=2050),0.92,""))))))))))))))))))</f>
        <v>*0.93</v>
      </c>
      <c r="AC766" s="0" t="s">
        <v>1617</v>
      </c>
      <c r="AD766" s="50" t="s">
        <v>35</v>
      </c>
      <c r="AE766" s="0" t="n">
        <v>2035</v>
      </c>
      <c r="AF766" s="51" t="str">
        <f aca="false">"*"&amp;IF(AND(A766="EU",AE766=2035),0.93,IF(AND(A766="EU",AE766=2050),0.9,IF(AND(A766="USA",AE766=2035),0.92,IF(AND(A766="USA",AE766=2050),0.89,IF(AND(A766="Japan",AE766=2035),0.92,IF(AND(A766="Japan",AE766=2050),0.89,IF(AND(A766="Russia",AE766=2035),0.91,IF(AND(A766="Russia",AE766=2050),0.86,IF(AND(A766="China",AE766=2035),0.91,IF(AND(A766="China",AE766=2050),0.87,IF(AND(A766="India",AE766=2035),0.92,IF(AND(A766="India",AE766=2050),0.87,IF(AND(A766="Middle East",AE766=2035),0.89,IF(AND(A766="Middle East",AE766=2050),0.84,IF(AND(A766="Africa",AE766=2035),0.9,IF(AND(A766="Africa",AE766=2050),0.86,IF(AND(A766="Brazil",AE766=2035),0.93,IF(AND(A766="Brazil",AE766=2050),0.89,""))))))))))))))))))</f>
        <v>*0.93</v>
      </c>
      <c r="AG766" s="51" t="str">
        <f aca="false">AG765</f>
        <v>REZoning_Sol-Win</v>
      </c>
      <c r="AI766" s="0" t="s">
        <v>1617</v>
      </c>
      <c r="AJ766" s="50" t="s">
        <v>35</v>
      </c>
      <c r="AK766" s="0" t="n">
        <v>2050</v>
      </c>
      <c r="AL766" s="51" t="str">
        <f aca="false">"*"&amp;IF(AND(A766="EU",AK766=2035),0.93,IF(AND(A766="EU",AK766=2050),0.9,IF(AND(A766="USA",AK766=2035),0.92,IF(AND(A766="USA",AK766=2050),0.89,IF(AND(A766="Japan",AK766=2035),0.92,IF(AND(A766="Japan",AK766=2050),0.89,IF(AND(A766="Russia",AK766=2035),0.91,IF(AND(A766="Russia",AK766=2050),0.86,IF(AND(A766="China",AK766=2035),0.91,IF(AND(A766="China",AK766=2050),0.87,IF(AND(A766="India",AK766=2035),0.92,IF(AND(A766="India",AK766=2050),0.87,IF(AND(A766="Middle East",AK766=2035),0.89,IF(AND(A766="Middle East",AK766=2050),0.84,IF(AND(A766="Africa",AK766=2035),0.9,IF(AND(A766="Africa",AK766=2050),0.86,IF(AND(A766="Brazil",AK766=2035),0.93,IF(AND(A766="Brazil",AK766=2050),0.89,""))))))))))))))))))</f>
        <v>*0.9</v>
      </c>
      <c r="AM766" s="51" t="str">
        <f aca="false">AM765</f>
        <v>REZoning_Sol-Win</v>
      </c>
      <c r="AP766" s="0" t="s">
        <v>1617</v>
      </c>
      <c r="AQ766" s="0" t="s">
        <v>35</v>
      </c>
      <c r="AR766" s="0" t="n">
        <v>2100</v>
      </c>
      <c r="AS766" s="0" t="s">
        <v>874</v>
      </c>
      <c r="AT766" s="0" t="s">
        <v>36</v>
      </c>
    </row>
    <row r="767" customFormat="false" ht="28.5" hidden="false" customHeight="true" outlineLevel="0" collapsed="false">
      <c r="A767" s="3" t="s">
        <v>51</v>
      </c>
      <c r="C767" s="0" t="s">
        <v>1618</v>
      </c>
      <c r="D767" s="50" t="s">
        <v>35</v>
      </c>
      <c r="E767" s="0" t="n">
        <v>2035</v>
      </c>
      <c r="F767" s="51" t="str">
        <f aca="false">"*"&amp;IF(AND(A767="EU",E767=2035),0.95,IF(AND(A767="EU",E767=2050),0.93,IF(AND(A767="USA",E767=2035),0.96,IF(AND(A767="USA",E767=2050),0.94,IF(AND(A767="Japan",E767=2035),0.94,IF(AND(A767="Japan",E767=2050),0.92,IF(AND(A767="Russia",E767=2035),0.95,IF(AND(A767="Russia",E767=2050),0.93,IF(AND(A767="China",E767=2035),0.94,IF(AND(A767="China",E767=2050),0.92,IF(AND(A767="India",E767=2035),0.95,IF(AND(A767="India",E767=2050),0.92,IF(AND(A767="Middle East",E767=2035),0.94,IF(AND(A767="Middle East",E767=2050),0.9,IF(AND(A767="Africa",E767=2035),0.94,IF(AND(A767="Africa",E767=2050),0.91,IF(AND(A767="Brazil",E767=2035),0.95,IF(AND(A767="Brazil",E767=2050),0.92,""))))))))))))))))))</f>
        <v>*0.95</v>
      </c>
      <c r="H767" s="0" t="s">
        <v>1618</v>
      </c>
      <c r="I767" s="50" t="s">
        <v>35</v>
      </c>
      <c r="J767" s="0" t="n">
        <v>2050</v>
      </c>
      <c r="K767" s="48" t="str">
        <f aca="false">"*"&amp;IF(AND(A767="EU",J767=2035),0.95,IF(AND(A767="EU",J767=2050),0.93,IF(AND(A767="USA",J767=2035),0.96,IF(AND(A767="USA",J767=2050),0.94,IF(AND(A767="Japan",J767=2035),0.94,IF(AND(A767="Japan",J767=2050),0.92,IF(AND(A767="Russia",J767=2035),0.95,IF(AND(A767="Russia",J767=2050),0.93,IF(AND(A767="China",J767=2035),0.94,IF(AND(A767="China",J767=2050),0.92,IF(AND(A767="India",J767=2035),0.95,IF(AND(A767="India",J767=2050),0.92,IF(AND(A767="Middle East",J767=2035),0.94,IF(AND(A767="Middle East",J767=2050),0.9,IF(AND(A767="Africa",J767=2035),0.94,IF(AND(A767="Africa",J767=2050),0.91,IF(AND(A767="Brazil",J767=2035),0.95,IF(AND(A767="Brazil",J767=2050),0.92,""))))))))))))))))))</f>
        <v>*0.93</v>
      </c>
      <c r="P767" s="41" t="s">
        <v>1618</v>
      </c>
      <c r="Q767" s="52" t="s">
        <v>35</v>
      </c>
      <c r="R767" s="41" t="n">
        <v>2035</v>
      </c>
      <c r="S767" s="53" t="str">
        <f aca="false">"*"&amp;IF(AND(A767="EU",R767=2035),0.95,IF(AND(A767="EU",R767=2050),0.93,IF(AND(A767="USA",R767=2035),0.96,IF(AND(A767="USA",R767=2050),0.93,IF(AND(A767="Japan",R767=2035),0.94,IF(AND(A767="Japan",R767=2050),0.92,IF(AND(A767="Russia",R767=2035),0.95,IF(AND(A767="Russia",R767=2050),0.91,IF(AND(A767="China",R767=2035),0.93,IF(AND(A767="China",R767=2050),0.92,IF(AND(A767="India",R767=2035),0.94,IF(AND(A767="India",R767=2050),0.91,IF(AND(A767="Middle East",R767=2035),0.92,IF(AND(A767="Middle East",R767=2050),0.89,IF(AND(A767="Africa",R767=2035),0.93,IF(AND(A767="Africa",R767=2050),0.9,IF(AND(A767="Brazil",R767=2035),0.95,IF(AND(A767="Brazil",R767=2050),0.92,""))))))))))))))))))</f>
        <v>*0.95</v>
      </c>
      <c r="U767" s="41" t="s">
        <v>1618</v>
      </c>
      <c r="V767" s="52" t="s">
        <v>35</v>
      </c>
      <c r="W767" s="41" t="n">
        <v>2050</v>
      </c>
      <c r="X767" s="53" t="str">
        <f aca="false">"*"&amp;IF(AND(A767="EU",W767=2035),0.95,IF(AND(A767="EU",W767=2050),0.93,IF(AND(A767="USA",W767=2035),0.96,IF(AND(A767="USA",W767=2050),0.93,IF(AND(A767="Japan",W767=2035),0.94,IF(AND(A767="Japan",W767=2050),0.92,IF(AND(A767="Russia",W767=2035),0.95,IF(AND(A767="Russia",W767=2050),0.91,IF(AND(A767="China",W767=2035),0.93,IF(AND(A767="China",W767=2050),0.92,IF(AND(A767="India",W767=2035),0.94,IF(AND(A767="India",W767=2050),0.91,IF(AND(A767="Middle East",W767=2035),0.92,IF(AND(A767="Middle East",W767=2050),0.89,IF(AND(A767="Africa",W767=2035),0.93,IF(AND(A767="Africa",W767=2050),0.9,IF(AND(A767="Brazil",W767=2035),0.95,IF(AND(A767="Brazil",W767=2050),0.92,""))))))))))))))))))</f>
        <v>*0.93</v>
      </c>
      <c r="AC767" s="0" t="s">
        <v>1618</v>
      </c>
      <c r="AD767" s="50" t="s">
        <v>35</v>
      </c>
      <c r="AE767" s="0" t="n">
        <v>2035</v>
      </c>
      <c r="AF767" s="51" t="str">
        <f aca="false">"*"&amp;IF(AND(A767="EU",AE767=2035),0.93,IF(AND(A767="EU",AE767=2050),0.9,IF(AND(A767="USA",AE767=2035),0.92,IF(AND(A767="USA",AE767=2050),0.89,IF(AND(A767="Japan",AE767=2035),0.92,IF(AND(A767="Japan",AE767=2050),0.89,IF(AND(A767="Russia",AE767=2035),0.91,IF(AND(A767="Russia",AE767=2050),0.86,IF(AND(A767="China",AE767=2035),0.91,IF(AND(A767="China",AE767=2050),0.87,IF(AND(A767="India",AE767=2035),0.92,IF(AND(A767="India",AE767=2050),0.87,IF(AND(A767="Middle East",AE767=2035),0.89,IF(AND(A767="Middle East",AE767=2050),0.84,IF(AND(A767="Africa",AE767=2035),0.9,IF(AND(A767="Africa",AE767=2050),0.86,IF(AND(A767="Brazil",AE767=2035),0.93,IF(AND(A767="Brazil",AE767=2050),0.89,""))))))))))))))))))</f>
        <v>*0.93</v>
      </c>
      <c r="AG767" s="51" t="str">
        <f aca="false">AG766</f>
        <v>REZoning_Sol-Win</v>
      </c>
      <c r="AI767" s="0" t="s">
        <v>1618</v>
      </c>
      <c r="AJ767" s="50" t="s">
        <v>35</v>
      </c>
      <c r="AK767" s="0" t="n">
        <v>2050</v>
      </c>
      <c r="AL767" s="51" t="str">
        <f aca="false">"*"&amp;IF(AND(A767="EU",AK767=2035),0.93,IF(AND(A767="EU",AK767=2050),0.9,IF(AND(A767="USA",AK767=2035),0.92,IF(AND(A767="USA",AK767=2050),0.89,IF(AND(A767="Japan",AK767=2035),0.92,IF(AND(A767="Japan",AK767=2050),0.89,IF(AND(A767="Russia",AK767=2035),0.91,IF(AND(A767="Russia",AK767=2050),0.86,IF(AND(A767="China",AK767=2035),0.91,IF(AND(A767="China",AK767=2050),0.87,IF(AND(A767="India",AK767=2035),0.92,IF(AND(A767="India",AK767=2050),0.87,IF(AND(A767="Middle East",AK767=2035),0.89,IF(AND(A767="Middle East",AK767=2050),0.84,IF(AND(A767="Africa",AK767=2035),0.9,IF(AND(A767="Africa",AK767=2050),0.86,IF(AND(A767="Brazil",AK767=2035),0.93,IF(AND(A767="Brazil",AK767=2050),0.89,""))))))))))))))))))</f>
        <v>*0.9</v>
      </c>
      <c r="AM767" s="51" t="str">
        <f aca="false">AM766</f>
        <v>REZoning_Sol-Win</v>
      </c>
      <c r="AP767" s="0" t="s">
        <v>1618</v>
      </c>
      <c r="AQ767" s="0" t="s">
        <v>35</v>
      </c>
      <c r="AR767" s="0" t="n">
        <v>2100</v>
      </c>
      <c r="AS767" s="0" t="s">
        <v>874</v>
      </c>
      <c r="AT767" s="0" t="s">
        <v>36</v>
      </c>
    </row>
    <row r="768" customFormat="false" ht="28.5" hidden="false" customHeight="true" outlineLevel="0" collapsed="false">
      <c r="A768" s="3" t="s">
        <v>51</v>
      </c>
      <c r="C768" s="0" t="s">
        <v>1619</v>
      </c>
      <c r="D768" s="50" t="s">
        <v>35</v>
      </c>
      <c r="E768" s="0" t="n">
        <v>2035</v>
      </c>
      <c r="F768" s="51" t="str">
        <f aca="false">"*"&amp;IF(AND(A768="EU",E768=2035),0.95,IF(AND(A768="EU",E768=2050),0.93,IF(AND(A768="USA",E768=2035),0.96,IF(AND(A768="USA",E768=2050),0.94,IF(AND(A768="Japan",E768=2035),0.94,IF(AND(A768="Japan",E768=2050),0.92,IF(AND(A768="Russia",E768=2035),0.95,IF(AND(A768="Russia",E768=2050),0.93,IF(AND(A768="China",E768=2035),0.94,IF(AND(A768="China",E768=2050),0.92,IF(AND(A768="India",E768=2035),0.95,IF(AND(A768="India",E768=2050),0.92,IF(AND(A768="Middle East",E768=2035),0.94,IF(AND(A768="Middle East",E768=2050),0.9,IF(AND(A768="Africa",E768=2035),0.94,IF(AND(A768="Africa",E768=2050),0.91,IF(AND(A768="Brazil",E768=2035),0.95,IF(AND(A768="Brazil",E768=2050),0.92,""))))))))))))))))))</f>
        <v>*0.95</v>
      </c>
      <c r="H768" s="0" t="s">
        <v>1619</v>
      </c>
      <c r="I768" s="50" t="s">
        <v>35</v>
      </c>
      <c r="J768" s="0" t="n">
        <v>2050</v>
      </c>
      <c r="K768" s="48" t="str">
        <f aca="false">"*"&amp;IF(AND(A768="EU",J768=2035),0.95,IF(AND(A768="EU",J768=2050),0.93,IF(AND(A768="USA",J768=2035),0.96,IF(AND(A768="USA",J768=2050),0.94,IF(AND(A768="Japan",J768=2035),0.94,IF(AND(A768="Japan",J768=2050),0.92,IF(AND(A768="Russia",J768=2035),0.95,IF(AND(A768="Russia",J768=2050),0.93,IF(AND(A768="China",J768=2035),0.94,IF(AND(A768="China",J768=2050),0.92,IF(AND(A768="India",J768=2035),0.95,IF(AND(A768="India",J768=2050),0.92,IF(AND(A768="Middle East",J768=2035),0.94,IF(AND(A768="Middle East",J768=2050),0.9,IF(AND(A768="Africa",J768=2035),0.94,IF(AND(A768="Africa",J768=2050),0.91,IF(AND(A768="Brazil",J768=2035),0.95,IF(AND(A768="Brazil",J768=2050),0.92,""))))))))))))))))))</f>
        <v>*0.93</v>
      </c>
      <c r="P768" s="41" t="s">
        <v>1619</v>
      </c>
      <c r="Q768" s="52" t="s">
        <v>35</v>
      </c>
      <c r="R768" s="41" t="n">
        <v>2035</v>
      </c>
      <c r="S768" s="53" t="str">
        <f aca="false">"*"&amp;IF(AND(A768="EU",R768=2035),0.95,IF(AND(A768="EU",R768=2050),0.93,IF(AND(A768="USA",R768=2035),0.96,IF(AND(A768="USA",R768=2050),0.93,IF(AND(A768="Japan",R768=2035),0.94,IF(AND(A768="Japan",R768=2050),0.92,IF(AND(A768="Russia",R768=2035),0.95,IF(AND(A768="Russia",R768=2050),0.91,IF(AND(A768="China",R768=2035),0.93,IF(AND(A768="China",R768=2050),0.92,IF(AND(A768="India",R768=2035),0.94,IF(AND(A768="India",R768=2050),0.91,IF(AND(A768="Middle East",R768=2035),0.92,IF(AND(A768="Middle East",R768=2050),0.89,IF(AND(A768="Africa",R768=2035),0.93,IF(AND(A768="Africa",R768=2050),0.9,IF(AND(A768="Brazil",R768=2035),0.95,IF(AND(A768="Brazil",R768=2050),0.92,""))))))))))))))))))</f>
        <v>*0.95</v>
      </c>
      <c r="U768" s="41" t="s">
        <v>1619</v>
      </c>
      <c r="V768" s="52" t="s">
        <v>35</v>
      </c>
      <c r="W768" s="41" t="n">
        <v>2050</v>
      </c>
      <c r="X768" s="53" t="str">
        <f aca="false">"*"&amp;IF(AND(A768="EU",W768=2035),0.95,IF(AND(A768="EU",W768=2050),0.93,IF(AND(A768="USA",W768=2035),0.96,IF(AND(A768="USA",W768=2050),0.93,IF(AND(A768="Japan",W768=2035),0.94,IF(AND(A768="Japan",W768=2050),0.92,IF(AND(A768="Russia",W768=2035),0.95,IF(AND(A768="Russia",W768=2050),0.91,IF(AND(A768="China",W768=2035),0.93,IF(AND(A768="China",W768=2050),0.92,IF(AND(A768="India",W768=2035),0.94,IF(AND(A768="India",W768=2050),0.91,IF(AND(A768="Middle East",W768=2035),0.92,IF(AND(A768="Middle East",W768=2050),0.89,IF(AND(A768="Africa",W768=2035),0.93,IF(AND(A768="Africa",W768=2050),0.9,IF(AND(A768="Brazil",W768=2035),0.95,IF(AND(A768="Brazil",W768=2050),0.92,""))))))))))))))))))</f>
        <v>*0.93</v>
      </c>
      <c r="AC768" s="0" t="s">
        <v>1619</v>
      </c>
      <c r="AD768" s="50" t="s">
        <v>35</v>
      </c>
      <c r="AE768" s="0" t="n">
        <v>2035</v>
      </c>
      <c r="AF768" s="51" t="str">
        <f aca="false">"*"&amp;IF(AND(A768="EU",AE768=2035),0.93,IF(AND(A768="EU",AE768=2050),0.9,IF(AND(A768="USA",AE768=2035),0.92,IF(AND(A768="USA",AE768=2050),0.89,IF(AND(A768="Japan",AE768=2035),0.92,IF(AND(A768="Japan",AE768=2050),0.89,IF(AND(A768="Russia",AE768=2035),0.91,IF(AND(A768="Russia",AE768=2050),0.86,IF(AND(A768="China",AE768=2035),0.91,IF(AND(A768="China",AE768=2050),0.87,IF(AND(A768="India",AE768=2035),0.92,IF(AND(A768="India",AE768=2050),0.87,IF(AND(A768="Middle East",AE768=2035),0.89,IF(AND(A768="Middle East",AE768=2050),0.84,IF(AND(A768="Africa",AE768=2035),0.9,IF(AND(A768="Africa",AE768=2050),0.86,IF(AND(A768="Brazil",AE768=2035),0.93,IF(AND(A768="Brazil",AE768=2050),0.89,""))))))))))))))))))</f>
        <v>*0.93</v>
      </c>
      <c r="AG768" s="51" t="str">
        <f aca="false">AG767</f>
        <v>REZoning_Sol-Win</v>
      </c>
      <c r="AI768" s="0" t="s">
        <v>1619</v>
      </c>
      <c r="AJ768" s="50" t="s">
        <v>35</v>
      </c>
      <c r="AK768" s="0" t="n">
        <v>2050</v>
      </c>
      <c r="AL768" s="51" t="str">
        <f aca="false">"*"&amp;IF(AND(A768="EU",AK768=2035),0.93,IF(AND(A768="EU",AK768=2050),0.9,IF(AND(A768="USA",AK768=2035),0.92,IF(AND(A768="USA",AK768=2050),0.89,IF(AND(A768="Japan",AK768=2035),0.92,IF(AND(A768="Japan",AK768=2050),0.89,IF(AND(A768="Russia",AK768=2035),0.91,IF(AND(A768="Russia",AK768=2050),0.86,IF(AND(A768="China",AK768=2035),0.91,IF(AND(A768="China",AK768=2050),0.87,IF(AND(A768="India",AK768=2035),0.92,IF(AND(A768="India",AK768=2050),0.87,IF(AND(A768="Middle East",AK768=2035),0.89,IF(AND(A768="Middle East",AK768=2050),0.84,IF(AND(A768="Africa",AK768=2035),0.9,IF(AND(A768="Africa",AK768=2050),0.86,IF(AND(A768="Brazil",AK768=2035),0.93,IF(AND(A768="Brazil",AK768=2050),0.89,""))))))))))))))))))</f>
        <v>*0.9</v>
      </c>
      <c r="AM768" s="51" t="str">
        <f aca="false">AM767</f>
        <v>REZoning_Sol-Win</v>
      </c>
      <c r="AP768" s="0" t="s">
        <v>1619</v>
      </c>
      <c r="AQ768" s="0" t="s">
        <v>35</v>
      </c>
      <c r="AR768" s="0" t="n">
        <v>2100</v>
      </c>
      <c r="AS768" s="0" t="s">
        <v>874</v>
      </c>
      <c r="AT768" s="0" t="s">
        <v>36</v>
      </c>
    </row>
    <row r="769" customFormat="false" ht="28.5" hidden="false" customHeight="true" outlineLevel="0" collapsed="false">
      <c r="A769" s="3" t="s">
        <v>51</v>
      </c>
      <c r="C769" s="0" t="s">
        <v>1620</v>
      </c>
      <c r="D769" s="50" t="s">
        <v>35</v>
      </c>
      <c r="E769" s="0" t="n">
        <v>2035</v>
      </c>
      <c r="F769" s="51" t="str">
        <f aca="false">"*"&amp;IF(AND(A769="EU",E769=2035),0.95,IF(AND(A769="EU",E769=2050),0.93,IF(AND(A769="USA",E769=2035),0.96,IF(AND(A769="USA",E769=2050),0.94,IF(AND(A769="Japan",E769=2035),0.94,IF(AND(A769="Japan",E769=2050),0.92,IF(AND(A769="Russia",E769=2035),0.95,IF(AND(A769="Russia",E769=2050),0.93,IF(AND(A769="China",E769=2035),0.94,IF(AND(A769="China",E769=2050),0.92,IF(AND(A769="India",E769=2035),0.95,IF(AND(A769="India",E769=2050),0.92,IF(AND(A769="Middle East",E769=2035),0.94,IF(AND(A769="Middle East",E769=2050),0.9,IF(AND(A769="Africa",E769=2035),0.94,IF(AND(A769="Africa",E769=2050),0.91,IF(AND(A769="Brazil",E769=2035),0.95,IF(AND(A769="Brazil",E769=2050),0.92,""))))))))))))))))))</f>
        <v>*0.95</v>
      </c>
      <c r="H769" s="0" t="s">
        <v>1620</v>
      </c>
      <c r="I769" s="50" t="s">
        <v>35</v>
      </c>
      <c r="J769" s="0" t="n">
        <v>2050</v>
      </c>
      <c r="K769" s="48" t="str">
        <f aca="false">"*"&amp;IF(AND(A769="EU",J769=2035),0.95,IF(AND(A769="EU",J769=2050),0.93,IF(AND(A769="USA",J769=2035),0.96,IF(AND(A769="USA",J769=2050),0.94,IF(AND(A769="Japan",J769=2035),0.94,IF(AND(A769="Japan",J769=2050),0.92,IF(AND(A769="Russia",J769=2035),0.95,IF(AND(A769="Russia",J769=2050),0.93,IF(AND(A769="China",J769=2035),0.94,IF(AND(A769="China",J769=2050),0.92,IF(AND(A769="India",J769=2035),0.95,IF(AND(A769="India",J769=2050),0.92,IF(AND(A769="Middle East",J769=2035),0.94,IF(AND(A769="Middle East",J769=2050),0.9,IF(AND(A769="Africa",J769=2035),0.94,IF(AND(A769="Africa",J769=2050),0.91,IF(AND(A769="Brazil",J769=2035),0.95,IF(AND(A769="Brazil",J769=2050),0.92,""))))))))))))))))))</f>
        <v>*0.93</v>
      </c>
      <c r="P769" s="41" t="s">
        <v>1620</v>
      </c>
      <c r="Q769" s="52" t="s">
        <v>35</v>
      </c>
      <c r="R769" s="41" t="n">
        <v>2035</v>
      </c>
      <c r="S769" s="53" t="str">
        <f aca="false">"*"&amp;IF(AND(A769="EU",R769=2035),0.95,IF(AND(A769="EU",R769=2050),0.93,IF(AND(A769="USA",R769=2035),0.96,IF(AND(A769="USA",R769=2050),0.93,IF(AND(A769="Japan",R769=2035),0.94,IF(AND(A769="Japan",R769=2050),0.92,IF(AND(A769="Russia",R769=2035),0.95,IF(AND(A769="Russia",R769=2050),0.91,IF(AND(A769="China",R769=2035),0.93,IF(AND(A769="China",R769=2050),0.92,IF(AND(A769="India",R769=2035),0.94,IF(AND(A769="India",R769=2050),0.91,IF(AND(A769="Middle East",R769=2035),0.92,IF(AND(A769="Middle East",R769=2050),0.89,IF(AND(A769="Africa",R769=2035),0.93,IF(AND(A769="Africa",R769=2050),0.9,IF(AND(A769="Brazil",R769=2035),0.95,IF(AND(A769="Brazil",R769=2050),0.92,""))))))))))))))))))</f>
        <v>*0.95</v>
      </c>
      <c r="U769" s="41" t="s">
        <v>1620</v>
      </c>
      <c r="V769" s="52" t="s">
        <v>35</v>
      </c>
      <c r="W769" s="41" t="n">
        <v>2050</v>
      </c>
      <c r="X769" s="53" t="str">
        <f aca="false">"*"&amp;IF(AND(A769="EU",W769=2035),0.95,IF(AND(A769="EU",W769=2050),0.93,IF(AND(A769="USA",W769=2035),0.96,IF(AND(A769="USA",W769=2050),0.93,IF(AND(A769="Japan",W769=2035),0.94,IF(AND(A769="Japan",W769=2050),0.92,IF(AND(A769="Russia",W769=2035),0.95,IF(AND(A769="Russia",W769=2050),0.91,IF(AND(A769="China",W769=2035),0.93,IF(AND(A769="China",W769=2050),0.92,IF(AND(A769="India",W769=2035),0.94,IF(AND(A769="India",W769=2050),0.91,IF(AND(A769="Middle East",W769=2035),0.92,IF(AND(A769="Middle East",W769=2050),0.89,IF(AND(A769="Africa",W769=2035),0.93,IF(AND(A769="Africa",W769=2050),0.9,IF(AND(A769="Brazil",W769=2035),0.95,IF(AND(A769="Brazil",W769=2050),0.92,""))))))))))))))))))</f>
        <v>*0.93</v>
      </c>
      <c r="AC769" s="0" t="s">
        <v>1620</v>
      </c>
      <c r="AD769" s="50" t="s">
        <v>35</v>
      </c>
      <c r="AE769" s="0" t="n">
        <v>2035</v>
      </c>
      <c r="AF769" s="51" t="str">
        <f aca="false">"*"&amp;IF(AND(A769="EU",AE769=2035),0.93,IF(AND(A769="EU",AE769=2050),0.9,IF(AND(A769="USA",AE769=2035),0.92,IF(AND(A769="USA",AE769=2050),0.89,IF(AND(A769="Japan",AE769=2035),0.92,IF(AND(A769="Japan",AE769=2050),0.89,IF(AND(A769="Russia",AE769=2035),0.91,IF(AND(A769="Russia",AE769=2050),0.86,IF(AND(A769="China",AE769=2035),0.91,IF(AND(A769="China",AE769=2050),0.87,IF(AND(A769="India",AE769=2035),0.92,IF(AND(A769="India",AE769=2050),0.87,IF(AND(A769="Middle East",AE769=2035),0.89,IF(AND(A769="Middle East",AE769=2050),0.84,IF(AND(A769="Africa",AE769=2035),0.9,IF(AND(A769="Africa",AE769=2050),0.86,IF(AND(A769="Brazil",AE769=2035),0.93,IF(AND(A769="Brazil",AE769=2050),0.89,""))))))))))))))))))</f>
        <v>*0.93</v>
      </c>
      <c r="AG769" s="51" t="str">
        <f aca="false">AG768</f>
        <v>REZoning_Sol-Win</v>
      </c>
      <c r="AI769" s="0" t="s">
        <v>1620</v>
      </c>
      <c r="AJ769" s="50" t="s">
        <v>35</v>
      </c>
      <c r="AK769" s="0" t="n">
        <v>2050</v>
      </c>
      <c r="AL769" s="51" t="str">
        <f aca="false">"*"&amp;IF(AND(A769="EU",AK769=2035),0.93,IF(AND(A769="EU",AK769=2050),0.9,IF(AND(A769="USA",AK769=2035),0.92,IF(AND(A769="USA",AK769=2050),0.89,IF(AND(A769="Japan",AK769=2035),0.92,IF(AND(A769="Japan",AK769=2050),0.89,IF(AND(A769="Russia",AK769=2035),0.91,IF(AND(A769="Russia",AK769=2050),0.86,IF(AND(A769="China",AK769=2035),0.91,IF(AND(A769="China",AK769=2050),0.87,IF(AND(A769="India",AK769=2035),0.92,IF(AND(A769="India",AK769=2050),0.87,IF(AND(A769="Middle East",AK769=2035),0.89,IF(AND(A769="Middle East",AK769=2050),0.84,IF(AND(A769="Africa",AK769=2035),0.9,IF(AND(A769="Africa",AK769=2050),0.86,IF(AND(A769="Brazil",AK769=2035),0.93,IF(AND(A769="Brazil",AK769=2050),0.89,""))))))))))))))))))</f>
        <v>*0.9</v>
      </c>
      <c r="AM769" s="51" t="str">
        <f aca="false">AM768</f>
        <v>REZoning_Sol-Win</v>
      </c>
      <c r="AP769" s="0" t="s">
        <v>1620</v>
      </c>
      <c r="AQ769" s="0" t="s">
        <v>35</v>
      </c>
      <c r="AR769" s="0" t="n">
        <v>2100</v>
      </c>
      <c r="AS769" s="0" t="s">
        <v>874</v>
      </c>
      <c r="AT769" s="0" t="s">
        <v>36</v>
      </c>
    </row>
    <row r="770" customFormat="false" ht="28.5" hidden="false" customHeight="true" outlineLevel="0" collapsed="false">
      <c r="A770" s="3" t="s">
        <v>51</v>
      </c>
      <c r="C770" s="0" t="s">
        <v>1621</v>
      </c>
      <c r="D770" s="50" t="s">
        <v>35</v>
      </c>
      <c r="E770" s="0" t="n">
        <v>2035</v>
      </c>
      <c r="F770" s="51" t="str">
        <f aca="false">"*"&amp;IF(AND(A770="EU",E770=2035),0.95,IF(AND(A770="EU",E770=2050),0.93,IF(AND(A770="USA",E770=2035),0.96,IF(AND(A770="USA",E770=2050),0.94,IF(AND(A770="Japan",E770=2035),0.94,IF(AND(A770="Japan",E770=2050),0.92,IF(AND(A770="Russia",E770=2035),0.95,IF(AND(A770="Russia",E770=2050),0.93,IF(AND(A770="China",E770=2035),0.94,IF(AND(A770="China",E770=2050),0.92,IF(AND(A770="India",E770=2035),0.95,IF(AND(A770="India",E770=2050),0.92,IF(AND(A770="Middle East",E770=2035),0.94,IF(AND(A770="Middle East",E770=2050),0.9,IF(AND(A770="Africa",E770=2035),0.94,IF(AND(A770="Africa",E770=2050),0.91,IF(AND(A770="Brazil",E770=2035),0.95,IF(AND(A770="Brazil",E770=2050),0.92,""))))))))))))))))))</f>
        <v>*0.95</v>
      </c>
      <c r="H770" s="0" t="s">
        <v>1621</v>
      </c>
      <c r="I770" s="50" t="s">
        <v>35</v>
      </c>
      <c r="J770" s="0" t="n">
        <v>2050</v>
      </c>
      <c r="K770" s="48" t="str">
        <f aca="false">"*"&amp;IF(AND(A770="EU",J770=2035),0.95,IF(AND(A770="EU",J770=2050),0.93,IF(AND(A770="USA",J770=2035),0.96,IF(AND(A770="USA",J770=2050),0.94,IF(AND(A770="Japan",J770=2035),0.94,IF(AND(A770="Japan",J770=2050),0.92,IF(AND(A770="Russia",J770=2035),0.95,IF(AND(A770="Russia",J770=2050),0.93,IF(AND(A770="China",J770=2035),0.94,IF(AND(A770="China",J770=2050),0.92,IF(AND(A770="India",J770=2035),0.95,IF(AND(A770="India",J770=2050),0.92,IF(AND(A770="Middle East",J770=2035),0.94,IF(AND(A770="Middle East",J770=2050),0.9,IF(AND(A770="Africa",J770=2035),0.94,IF(AND(A770="Africa",J770=2050),0.91,IF(AND(A770="Brazil",J770=2035),0.95,IF(AND(A770="Brazil",J770=2050),0.92,""))))))))))))))))))</f>
        <v>*0.93</v>
      </c>
      <c r="P770" s="41" t="s">
        <v>1621</v>
      </c>
      <c r="Q770" s="52" t="s">
        <v>35</v>
      </c>
      <c r="R770" s="41" t="n">
        <v>2035</v>
      </c>
      <c r="S770" s="53" t="str">
        <f aca="false">"*"&amp;IF(AND(A770="EU",R770=2035),0.95,IF(AND(A770="EU",R770=2050),0.93,IF(AND(A770="USA",R770=2035),0.96,IF(AND(A770="USA",R770=2050),0.93,IF(AND(A770="Japan",R770=2035),0.94,IF(AND(A770="Japan",R770=2050),0.92,IF(AND(A770="Russia",R770=2035),0.95,IF(AND(A770="Russia",R770=2050),0.91,IF(AND(A770="China",R770=2035),0.93,IF(AND(A770="China",R770=2050),0.92,IF(AND(A770="India",R770=2035),0.94,IF(AND(A770="India",R770=2050),0.91,IF(AND(A770="Middle East",R770=2035),0.92,IF(AND(A770="Middle East",R770=2050),0.89,IF(AND(A770="Africa",R770=2035),0.93,IF(AND(A770="Africa",R770=2050),0.9,IF(AND(A770="Brazil",R770=2035),0.95,IF(AND(A770="Brazil",R770=2050),0.92,""))))))))))))))))))</f>
        <v>*0.95</v>
      </c>
      <c r="U770" s="41" t="s">
        <v>1621</v>
      </c>
      <c r="V770" s="52" t="s">
        <v>35</v>
      </c>
      <c r="W770" s="41" t="n">
        <v>2050</v>
      </c>
      <c r="X770" s="53" t="str">
        <f aca="false">"*"&amp;IF(AND(A770="EU",W770=2035),0.95,IF(AND(A770="EU",W770=2050),0.93,IF(AND(A770="USA",W770=2035),0.96,IF(AND(A770="USA",W770=2050),0.93,IF(AND(A770="Japan",W770=2035),0.94,IF(AND(A770="Japan",W770=2050),0.92,IF(AND(A770="Russia",W770=2035),0.95,IF(AND(A770="Russia",W770=2050),0.91,IF(AND(A770="China",W770=2035),0.93,IF(AND(A770="China",W770=2050),0.92,IF(AND(A770="India",W770=2035),0.94,IF(AND(A770="India",W770=2050),0.91,IF(AND(A770="Middle East",W770=2035),0.92,IF(AND(A770="Middle East",W770=2050),0.89,IF(AND(A770="Africa",W770=2035),0.93,IF(AND(A770="Africa",W770=2050),0.9,IF(AND(A770="Brazil",W770=2035),0.95,IF(AND(A770="Brazil",W770=2050),0.92,""))))))))))))))))))</f>
        <v>*0.93</v>
      </c>
      <c r="AC770" s="0" t="s">
        <v>1621</v>
      </c>
      <c r="AD770" s="50" t="s">
        <v>35</v>
      </c>
      <c r="AE770" s="0" t="n">
        <v>2035</v>
      </c>
      <c r="AF770" s="51" t="str">
        <f aca="false">"*"&amp;IF(AND(A770="EU",AE770=2035),0.93,IF(AND(A770="EU",AE770=2050),0.9,IF(AND(A770="USA",AE770=2035),0.92,IF(AND(A770="USA",AE770=2050),0.89,IF(AND(A770="Japan",AE770=2035),0.92,IF(AND(A770="Japan",AE770=2050),0.89,IF(AND(A770="Russia",AE770=2035),0.91,IF(AND(A770="Russia",AE770=2050),0.86,IF(AND(A770="China",AE770=2035),0.91,IF(AND(A770="China",AE770=2050),0.87,IF(AND(A770="India",AE770=2035),0.92,IF(AND(A770="India",AE770=2050),0.87,IF(AND(A770="Middle East",AE770=2035),0.89,IF(AND(A770="Middle East",AE770=2050),0.84,IF(AND(A770="Africa",AE770=2035),0.9,IF(AND(A770="Africa",AE770=2050),0.86,IF(AND(A770="Brazil",AE770=2035),0.93,IF(AND(A770="Brazil",AE770=2050),0.89,""))))))))))))))))))</f>
        <v>*0.93</v>
      </c>
      <c r="AG770" s="51" t="str">
        <f aca="false">AG769</f>
        <v>REZoning_Sol-Win</v>
      </c>
      <c r="AI770" s="0" t="s">
        <v>1621</v>
      </c>
      <c r="AJ770" s="50" t="s">
        <v>35</v>
      </c>
      <c r="AK770" s="0" t="n">
        <v>2050</v>
      </c>
      <c r="AL770" s="51" t="str">
        <f aca="false">"*"&amp;IF(AND(A770="EU",AK770=2035),0.93,IF(AND(A770="EU",AK770=2050),0.9,IF(AND(A770="USA",AK770=2035),0.92,IF(AND(A770="USA",AK770=2050),0.89,IF(AND(A770="Japan",AK770=2035),0.92,IF(AND(A770="Japan",AK770=2050),0.89,IF(AND(A770="Russia",AK770=2035),0.91,IF(AND(A770="Russia",AK770=2050),0.86,IF(AND(A770="China",AK770=2035),0.91,IF(AND(A770="China",AK770=2050),0.87,IF(AND(A770="India",AK770=2035),0.92,IF(AND(A770="India",AK770=2050),0.87,IF(AND(A770="Middle East",AK770=2035),0.89,IF(AND(A770="Middle East",AK770=2050),0.84,IF(AND(A770="Africa",AK770=2035),0.9,IF(AND(A770="Africa",AK770=2050),0.86,IF(AND(A770="Brazil",AK770=2035),0.93,IF(AND(A770="Brazil",AK770=2050),0.89,""))))))))))))))))))</f>
        <v>*0.9</v>
      </c>
      <c r="AM770" s="51" t="str">
        <f aca="false">AM769</f>
        <v>REZoning_Sol-Win</v>
      </c>
      <c r="AP770" s="0" t="s">
        <v>1621</v>
      </c>
      <c r="AQ770" s="0" t="s">
        <v>35</v>
      </c>
      <c r="AR770" s="0" t="n">
        <v>2100</v>
      </c>
      <c r="AS770" s="0" t="s">
        <v>874</v>
      </c>
      <c r="AT770" s="0" t="s">
        <v>36</v>
      </c>
    </row>
    <row r="771" customFormat="false" ht="28.5" hidden="false" customHeight="true" outlineLevel="0" collapsed="false">
      <c r="A771" s="3" t="s">
        <v>51</v>
      </c>
      <c r="C771" s="0" t="s">
        <v>1622</v>
      </c>
      <c r="D771" s="50" t="s">
        <v>35</v>
      </c>
      <c r="E771" s="0" t="n">
        <v>2035</v>
      </c>
      <c r="F771" s="51" t="str">
        <f aca="false">"*"&amp;IF(AND(A771="EU",E771=2035),0.95,IF(AND(A771="EU",E771=2050),0.93,IF(AND(A771="USA",E771=2035),0.96,IF(AND(A771="USA",E771=2050),0.94,IF(AND(A771="Japan",E771=2035),0.94,IF(AND(A771="Japan",E771=2050),0.92,IF(AND(A771="Russia",E771=2035),0.95,IF(AND(A771="Russia",E771=2050),0.93,IF(AND(A771="China",E771=2035),0.94,IF(AND(A771="China",E771=2050),0.92,IF(AND(A771="India",E771=2035),0.95,IF(AND(A771="India",E771=2050),0.92,IF(AND(A771="Middle East",E771=2035),0.94,IF(AND(A771="Middle East",E771=2050),0.9,IF(AND(A771="Africa",E771=2035),0.94,IF(AND(A771="Africa",E771=2050),0.91,IF(AND(A771="Brazil",E771=2035),0.95,IF(AND(A771="Brazil",E771=2050),0.92,""))))))))))))))))))</f>
        <v>*0.95</v>
      </c>
      <c r="H771" s="0" t="s">
        <v>1622</v>
      </c>
      <c r="I771" s="50" t="s">
        <v>35</v>
      </c>
      <c r="J771" s="0" t="n">
        <v>2050</v>
      </c>
      <c r="K771" s="48" t="str">
        <f aca="false">"*"&amp;IF(AND(A771="EU",J771=2035),0.95,IF(AND(A771="EU",J771=2050),0.93,IF(AND(A771="USA",J771=2035),0.96,IF(AND(A771="USA",J771=2050),0.94,IF(AND(A771="Japan",J771=2035),0.94,IF(AND(A771="Japan",J771=2050),0.92,IF(AND(A771="Russia",J771=2035),0.95,IF(AND(A771="Russia",J771=2050),0.93,IF(AND(A771="China",J771=2035),0.94,IF(AND(A771="China",J771=2050),0.92,IF(AND(A771="India",J771=2035),0.95,IF(AND(A771="India",J771=2050),0.92,IF(AND(A771="Middle East",J771=2035),0.94,IF(AND(A771="Middle East",J771=2050),0.9,IF(AND(A771="Africa",J771=2035),0.94,IF(AND(A771="Africa",J771=2050),0.91,IF(AND(A771="Brazil",J771=2035),0.95,IF(AND(A771="Brazil",J771=2050),0.92,""))))))))))))))))))</f>
        <v>*0.93</v>
      </c>
      <c r="P771" s="41" t="s">
        <v>1622</v>
      </c>
      <c r="Q771" s="52" t="s">
        <v>35</v>
      </c>
      <c r="R771" s="41" t="n">
        <v>2035</v>
      </c>
      <c r="S771" s="53" t="str">
        <f aca="false">"*"&amp;IF(AND(A771="EU",R771=2035),0.95,IF(AND(A771="EU",R771=2050),0.93,IF(AND(A771="USA",R771=2035),0.96,IF(AND(A771="USA",R771=2050),0.93,IF(AND(A771="Japan",R771=2035),0.94,IF(AND(A771="Japan",R771=2050),0.92,IF(AND(A771="Russia",R771=2035),0.95,IF(AND(A771="Russia",R771=2050),0.91,IF(AND(A771="China",R771=2035),0.93,IF(AND(A771="China",R771=2050),0.92,IF(AND(A771="India",R771=2035),0.94,IF(AND(A771="India",R771=2050),0.91,IF(AND(A771="Middle East",R771=2035),0.92,IF(AND(A771="Middle East",R771=2050),0.89,IF(AND(A771="Africa",R771=2035),0.93,IF(AND(A771="Africa",R771=2050),0.9,IF(AND(A771="Brazil",R771=2035),0.95,IF(AND(A771="Brazil",R771=2050),0.92,""))))))))))))))))))</f>
        <v>*0.95</v>
      </c>
      <c r="U771" s="41" t="s">
        <v>1622</v>
      </c>
      <c r="V771" s="52" t="s">
        <v>35</v>
      </c>
      <c r="W771" s="41" t="n">
        <v>2050</v>
      </c>
      <c r="X771" s="53" t="str">
        <f aca="false">"*"&amp;IF(AND(A771="EU",W771=2035),0.95,IF(AND(A771="EU",W771=2050),0.93,IF(AND(A771="USA",W771=2035),0.96,IF(AND(A771="USA",W771=2050),0.93,IF(AND(A771="Japan",W771=2035),0.94,IF(AND(A771="Japan",W771=2050),0.92,IF(AND(A771="Russia",W771=2035),0.95,IF(AND(A771="Russia",W771=2050),0.91,IF(AND(A771="China",W771=2035),0.93,IF(AND(A771="China",W771=2050),0.92,IF(AND(A771="India",W771=2035),0.94,IF(AND(A771="India",W771=2050),0.91,IF(AND(A771="Middle East",W771=2035),0.92,IF(AND(A771="Middle East",W771=2050),0.89,IF(AND(A771="Africa",W771=2035),0.93,IF(AND(A771="Africa",W771=2050),0.9,IF(AND(A771="Brazil",W771=2035),0.95,IF(AND(A771="Brazil",W771=2050),0.92,""))))))))))))))))))</f>
        <v>*0.93</v>
      </c>
      <c r="AC771" s="0" t="s">
        <v>1622</v>
      </c>
      <c r="AD771" s="50" t="s">
        <v>35</v>
      </c>
      <c r="AE771" s="0" t="n">
        <v>2035</v>
      </c>
      <c r="AF771" s="51" t="str">
        <f aca="false">"*"&amp;IF(AND(A771="EU",AE771=2035),0.93,IF(AND(A771="EU",AE771=2050),0.9,IF(AND(A771="USA",AE771=2035),0.92,IF(AND(A771="USA",AE771=2050),0.89,IF(AND(A771="Japan",AE771=2035),0.92,IF(AND(A771="Japan",AE771=2050),0.89,IF(AND(A771="Russia",AE771=2035),0.91,IF(AND(A771="Russia",AE771=2050),0.86,IF(AND(A771="China",AE771=2035),0.91,IF(AND(A771="China",AE771=2050),0.87,IF(AND(A771="India",AE771=2035),0.92,IF(AND(A771="India",AE771=2050),0.87,IF(AND(A771="Middle East",AE771=2035),0.89,IF(AND(A771="Middle East",AE771=2050),0.84,IF(AND(A771="Africa",AE771=2035),0.9,IF(AND(A771="Africa",AE771=2050),0.86,IF(AND(A771="Brazil",AE771=2035),0.93,IF(AND(A771="Brazil",AE771=2050),0.89,""))))))))))))))))))</f>
        <v>*0.93</v>
      </c>
      <c r="AG771" s="51" t="str">
        <f aca="false">AG770</f>
        <v>REZoning_Sol-Win</v>
      </c>
      <c r="AI771" s="0" t="s">
        <v>1622</v>
      </c>
      <c r="AJ771" s="50" t="s">
        <v>35</v>
      </c>
      <c r="AK771" s="0" t="n">
        <v>2050</v>
      </c>
      <c r="AL771" s="51" t="str">
        <f aca="false">"*"&amp;IF(AND(A771="EU",AK771=2035),0.93,IF(AND(A771="EU",AK771=2050),0.9,IF(AND(A771="USA",AK771=2035),0.92,IF(AND(A771="USA",AK771=2050),0.89,IF(AND(A771="Japan",AK771=2035),0.92,IF(AND(A771="Japan",AK771=2050),0.89,IF(AND(A771="Russia",AK771=2035),0.91,IF(AND(A771="Russia",AK771=2050),0.86,IF(AND(A771="China",AK771=2035),0.91,IF(AND(A771="China",AK771=2050),0.87,IF(AND(A771="India",AK771=2035),0.92,IF(AND(A771="India",AK771=2050),0.87,IF(AND(A771="Middle East",AK771=2035),0.89,IF(AND(A771="Middle East",AK771=2050),0.84,IF(AND(A771="Africa",AK771=2035),0.9,IF(AND(A771="Africa",AK771=2050),0.86,IF(AND(A771="Brazil",AK771=2035),0.93,IF(AND(A771="Brazil",AK771=2050),0.89,""))))))))))))))))))</f>
        <v>*0.9</v>
      </c>
      <c r="AM771" s="51" t="str">
        <f aca="false">AM770</f>
        <v>REZoning_Sol-Win</v>
      </c>
      <c r="AP771" s="0" t="s">
        <v>1622</v>
      </c>
      <c r="AQ771" s="0" t="s">
        <v>35</v>
      </c>
      <c r="AR771" s="0" t="n">
        <v>2100</v>
      </c>
      <c r="AS771" s="0" t="s">
        <v>874</v>
      </c>
      <c r="AT771" s="0" t="s">
        <v>36</v>
      </c>
    </row>
    <row r="772" customFormat="false" ht="28.5" hidden="false" customHeight="true" outlineLevel="0" collapsed="false">
      <c r="A772" s="3" t="s">
        <v>51</v>
      </c>
      <c r="C772" s="0" t="s">
        <v>1623</v>
      </c>
      <c r="D772" s="50" t="s">
        <v>35</v>
      </c>
      <c r="E772" s="0" t="n">
        <v>2035</v>
      </c>
      <c r="F772" s="51" t="str">
        <f aca="false">"*"&amp;IF(AND(A772="EU",E772=2035),0.95,IF(AND(A772="EU",E772=2050),0.93,IF(AND(A772="USA",E772=2035),0.96,IF(AND(A772="USA",E772=2050),0.94,IF(AND(A772="Japan",E772=2035),0.94,IF(AND(A772="Japan",E772=2050),0.92,IF(AND(A772="Russia",E772=2035),0.95,IF(AND(A772="Russia",E772=2050),0.93,IF(AND(A772="China",E772=2035),0.94,IF(AND(A772="China",E772=2050),0.92,IF(AND(A772="India",E772=2035),0.95,IF(AND(A772="India",E772=2050),0.92,IF(AND(A772="Middle East",E772=2035),0.94,IF(AND(A772="Middle East",E772=2050),0.9,IF(AND(A772="Africa",E772=2035),0.94,IF(AND(A772="Africa",E772=2050),0.91,IF(AND(A772="Brazil",E772=2035),0.95,IF(AND(A772="Brazil",E772=2050),0.92,""))))))))))))))))))</f>
        <v>*0.95</v>
      </c>
      <c r="H772" s="0" t="s">
        <v>1623</v>
      </c>
      <c r="I772" s="50" t="s">
        <v>35</v>
      </c>
      <c r="J772" s="0" t="n">
        <v>2050</v>
      </c>
      <c r="K772" s="48" t="str">
        <f aca="false">"*"&amp;IF(AND(A772="EU",J772=2035),0.95,IF(AND(A772="EU",J772=2050),0.93,IF(AND(A772="USA",J772=2035),0.96,IF(AND(A772="USA",J772=2050),0.94,IF(AND(A772="Japan",J772=2035),0.94,IF(AND(A772="Japan",J772=2050),0.92,IF(AND(A772="Russia",J772=2035),0.95,IF(AND(A772="Russia",J772=2050),0.93,IF(AND(A772="China",J772=2035),0.94,IF(AND(A772="China",J772=2050),0.92,IF(AND(A772="India",J772=2035),0.95,IF(AND(A772="India",J772=2050),0.92,IF(AND(A772="Middle East",J772=2035),0.94,IF(AND(A772="Middle East",J772=2050),0.9,IF(AND(A772="Africa",J772=2035),0.94,IF(AND(A772="Africa",J772=2050),0.91,IF(AND(A772="Brazil",J772=2035),0.95,IF(AND(A772="Brazil",J772=2050),0.92,""))))))))))))))))))</f>
        <v>*0.93</v>
      </c>
      <c r="P772" s="41" t="s">
        <v>1623</v>
      </c>
      <c r="Q772" s="52" t="s">
        <v>35</v>
      </c>
      <c r="R772" s="41" t="n">
        <v>2035</v>
      </c>
      <c r="S772" s="53" t="str">
        <f aca="false">"*"&amp;IF(AND(A772="EU",R772=2035),0.95,IF(AND(A772="EU",R772=2050),0.93,IF(AND(A772="USA",R772=2035),0.96,IF(AND(A772="USA",R772=2050),0.93,IF(AND(A772="Japan",R772=2035),0.94,IF(AND(A772="Japan",R772=2050),0.92,IF(AND(A772="Russia",R772=2035),0.95,IF(AND(A772="Russia",R772=2050),0.91,IF(AND(A772="China",R772=2035),0.93,IF(AND(A772="China",R772=2050),0.92,IF(AND(A772="India",R772=2035),0.94,IF(AND(A772="India",R772=2050),0.91,IF(AND(A772="Middle East",R772=2035),0.92,IF(AND(A772="Middle East",R772=2050),0.89,IF(AND(A772="Africa",R772=2035),0.93,IF(AND(A772="Africa",R772=2050),0.9,IF(AND(A772="Brazil",R772=2035),0.95,IF(AND(A772="Brazil",R772=2050),0.92,""))))))))))))))))))</f>
        <v>*0.95</v>
      </c>
      <c r="U772" s="41" t="s">
        <v>1623</v>
      </c>
      <c r="V772" s="52" t="s">
        <v>35</v>
      </c>
      <c r="W772" s="41" t="n">
        <v>2050</v>
      </c>
      <c r="X772" s="53" t="str">
        <f aca="false">"*"&amp;IF(AND(A772="EU",W772=2035),0.95,IF(AND(A772="EU",W772=2050),0.93,IF(AND(A772="USA",W772=2035),0.96,IF(AND(A772="USA",W772=2050),0.93,IF(AND(A772="Japan",W772=2035),0.94,IF(AND(A772="Japan",W772=2050),0.92,IF(AND(A772="Russia",W772=2035),0.95,IF(AND(A772="Russia",W772=2050),0.91,IF(AND(A772="China",W772=2035),0.93,IF(AND(A772="China",W772=2050),0.92,IF(AND(A772="India",W772=2035),0.94,IF(AND(A772="India",W772=2050),0.91,IF(AND(A772="Middle East",W772=2035),0.92,IF(AND(A772="Middle East",W772=2050),0.89,IF(AND(A772="Africa",W772=2035),0.93,IF(AND(A772="Africa",W772=2050),0.9,IF(AND(A772="Brazil",W772=2035),0.95,IF(AND(A772="Brazil",W772=2050),0.92,""))))))))))))))))))</f>
        <v>*0.93</v>
      </c>
      <c r="AC772" s="0" t="s">
        <v>1623</v>
      </c>
      <c r="AD772" s="50" t="s">
        <v>35</v>
      </c>
      <c r="AE772" s="0" t="n">
        <v>2035</v>
      </c>
      <c r="AF772" s="51" t="str">
        <f aca="false">"*"&amp;IF(AND(A772="EU",AE772=2035),0.93,IF(AND(A772="EU",AE772=2050),0.9,IF(AND(A772="USA",AE772=2035),0.92,IF(AND(A772="USA",AE772=2050),0.89,IF(AND(A772="Japan",AE772=2035),0.92,IF(AND(A772="Japan",AE772=2050),0.89,IF(AND(A772="Russia",AE772=2035),0.91,IF(AND(A772="Russia",AE772=2050),0.86,IF(AND(A772="China",AE772=2035),0.91,IF(AND(A772="China",AE772=2050),0.87,IF(AND(A772="India",AE772=2035),0.92,IF(AND(A772="India",AE772=2050),0.87,IF(AND(A772="Middle East",AE772=2035),0.89,IF(AND(A772="Middle East",AE772=2050),0.84,IF(AND(A772="Africa",AE772=2035),0.9,IF(AND(A772="Africa",AE772=2050),0.86,IF(AND(A772="Brazil",AE772=2035),0.93,IF(AND(A772="Brazil",AE772=2050),0.89,""))))))))))))))))))</f>
        <v>*0.93</v>
      </c>
      <c r="AG772" s="51" t="str">
        <f aca="false">AG771</f>
        <v>REZoning_Sol-Win</v>
      </c>
      <c r="AI772" s="0" t="s">
        <v>1623</v>
      </c>
      <c r="AJ772" s="50" t="s">
        <v>35</v>
      </c>
      <c r="AK772" s="0" t="n">
        <v>2050</v>
      </c>
      <c r="AL772" s="51" t="str">
        <f aca="false">"*"&amp;IF(AND(A772="EU",AK772=2035),0.93,IF(AND(A772="EU",AK772=2050),0.9,IF(AND(A772="USA",AK772=2035),0.92,IF(AND(A772="USA",AK772=2050),0.89,IF(AND(A772="Japan",AK772=2035),0.92,IF(AND(A772="Japan",AK772=2050),0.89,IF(AND(A772="Russia",AK772=2035),0.91,IF(AND(A772="Russia",AK772=2050),0.86,IF(AND(A772="China",AK772=2035),0.91,IF(AND(A772="China",AK772=2050),0.87,IF(AND(A772="India",AK772=2035),0.92,IF(AND(A772="India",AK772=2050),0.87,IF(AND(A772="Middle East",AK772=2035),0.89,IF(AND(A772="Middle East",AK772=2050),0.84,IF(AND(A772="Africa",AK772=2035),0.9,IF(AND(A772="Africa",AK772=2050),0.86,IF(AND(A772="Brazil",AK772=2035),0.93,IF(AND(A772="Brazil",AK772=2050),0.89,""))))))))))))))))))</f>
        <v>*0.9</v>
      </c>
      <c r="AM772" s="51" t="str">
        <f aca="false">AM771</f>
        <v>REZoning_Sol-Win</v>
      </c>
      <c r="AP772" s="0" t="s">
        <v>1623</v>
      </c>
      <c r="AQ772" s="0" t="s">
        <v>35</v>
      </c>
      <c r="AR772" s="0" t="n">
        <v>2100</v>
      </c>
      <c r="AS772" s="0" t="s">
        <v>874</v>
      </c>
      <c r="AT772" s="0" t="s">
        <v>36</v>
      </c>
    </row>
    <row r="773" customFormat="false" ht="28.5" hidden="false" customHeight="true" outlineLevel="0" collapsed="false">
      <c r="A773" s="3" t="s">
        <v>51</v>
      </c>
      <c r="C773" s="0" t="s">
        <v>1624</v>
      </c>
      <c r="D773" s="50" t="s">
        <v>35</v>
      </c>
      <c r="E773" s="0" t="n">
        <v>2035</v>
      </c>
      <c r="F773" s="51" t="str">
        <f aca="false">"*"&amp;IF(AND(A773="EU",E773=2035),0.95,IF(AND(A773="EU",E773=2050),0.93,IF(AND(A773="USA",E773=2035),0.96,IF(AND(A773="USA",E773=2050),0.94,IF(AND(A773="Japan",E773=2035),0.94,IF(AND(A773="Japan",E773=2050),0.92,IF(AND(A773="Russia",E773=2035),0.95,IF(AND(A773="Russia",E773=2050),0.93,IF(AND(A773="China",E773=2035),0.94,IF(AND(A773="China",E773=2050),0.92,IF(AND(A773="India",E773=2035),0.95,IF(AND(A773="India",E773=2050),0.92,IF(AND(A773="Middle East",E773=2035),0.94,IF(AND(A773="Middle East",E773=2050),0.9,IF(AND(A773="Africa",E773=2035),0.94,IF(AND(A773="Africa",E773=2050),0.91,IF(AND(A773="Brazil",E773=2035),0.95,IF(AND(A773="Brazil",E773=2050),0.92,""))))))))))))))))))</f>
        <v>*0.95</v>
      </c>
      <c r="H773" s="0" t="s">
        <v>1624</v>
      </c>
      <c r="I773" s="50" t="s">
        <v>35</v>
      </c>
      <c r="J773" s="0" t="n">
        <v>2050</v>
      </c>
      <c r="K773" s="48" t="str">
        <f aca="false">"*"&amp;IF(AND(A773="EU",J773=2035),0.95,IF(AND(A773="EU",J773=2050),0.93,IF(AND(A773="USA",J773=2035),0.96,IF(AND(A773="USA",J773=2050),0.94,IF(AND(A773="Japan",J773=2035),0.94,IF(AND(A773="Japan",J773=2050),0.92,IF(AND(A773="Russia",J773=2035),0.95,IF(AND(A773="Russia",J773=2050),0.93,IF(AND(A773="China",J773=2035),0.94,IF(AND(A773="China",J773=2050),0.92,IF(AND(A773="India",J773=2035),0.95,IF(AND(A773="India",J773=2050),0.92,IF(AND(A773="Middle East",J773=2035),0.94,IF(AND(A773="Middle East",J773=2050),0.9,IF(AND(A773="Africa",J773=2035),0.94,IF(AND(A773="Africa",J773=2050),0.91,IF(AND(A773="Brazil",J773=2035),0.95,IF(AND(A773="Brazil",J773=2050),0.92,""))))))))))))))))))</f>
        <v>*0.93</v>
      </c>
      <c r="P773" s="41" t="s">
        <v>1624</v>
      </c>
      <c r="Q773" s="52" t="s">
        <v>35</v>
      </c>
      <c r="R773" s="41" t="n">
        <v>2035</v>
      </c>
      <c r="S773" s="53" t="str">
        <f aca="false">"*"&amp;IF(AND(A773="EU",R773=2035),0.95,IF(AND(A773="EU",R773=2050),0.93,IF(AND(A773="USA",R773=2035),0.96,IF(AND(A773="USA",R773=2050),0.93,IF(AND(A773="Japan",R773=2035),0.94,IF(AND(A773="Japan",R773=2050),0.92,IF(AND(A773="Russia",R773=2035),0.95,IF(AND(A773="Russia",R773=2050),0.91,IF(AND(A773="China",R773=2035),0.93,IF(AND(A773="China",R773=2050),0.92,IF(AND(A773="India",R773=2035),0.94,IF(AND(A773="India",R773=2050),0.91,IF(AND(A773="Middle East",R773=2035),0.92,IF(AND(A773="Middle East",R773=2050),0.89,IF(AND(A773="Africa",R773=2035),0.93,IF(AND(A773="Africa",R773=2050),0.9,IF(AND(A773="Brazil",R773=2035),0.95,IF(AND(A773="Brazil",R773=2050),0.92,""))))))))))))))))))</f>
        <v>*0.95</v>
      </c>
      <c r="U773" s="41" t="s">
        <v>1624</v>
      </c>
      <c r="V773" s="52" t="s">
        <v>35</v>
      </c>
      <c r="W773" s="41" t="n">
        <v>2050</v>
      </c>
      <c r="X773" s="53" t="str">
        <f aca="false">"*"&amp;IF(AND(A773="EU",W773=2035),0.95,IF(AND(A773="EU",W773=2050),0.93,IF(AND(A773="USA",W773=2035),0.96,IF(AND(A773="USA",W773=2050),0.93,IF(AND(A773="Japan",W773=2035),0.94,IF(AND(A773="Japan",W773=2050),0.92,IF(AND(A773="Russia",W773=2035),0.95,IF(AND(A773="Russia",W773=2050),0.91,IF(AND(A773="China",W773=2035),0.93,IF(AND(A773="China",W773=2050),0.92,IF(AND(A773="India",W773=2035),0.94,IF(AND(A773="India",W773=2050),0.91,IF(AND(A773="Middle East",W773=2035),0.92,IF(AND(A773="Middle East",W773=2050),0.89,IF(AND(A773="Africa",W773=2035),0.93,IF(AND(A773="Africa",W773=2050),0.9,IF(AND(A773="Brazil",W773=2035),0.95,IF(AND(A773="Brazil",W773=2050),0.92,""))))))))))))))))))</f>
        <v>*0.93</v>
      </c>
      <c r="AC773" s="0" t="s">
        <v>1624</v>
      </c>
      <c r="AD773" s="50" t="s">
        <v>35</v>
      </c>
      <c r="AE773" s="0" t="n">
        <v>2035</v>
      </c>
      <c r="AF773" s="51" t="str">
        <f aca="false">"*"&amp;IF(AND(A773="EU",AE773=2035),0.93,IF(AND(A773="EU",AE773=2050),0.9,IF(AND(A773="USA",AE773=2035),0.92,IF(AND(A773="USA",AE773=2050),0.89,IF(AND(A773="Japan",AE773=2035),0.92,IF(AND(A773="Japan",AE773=2050),0.89,IF(AND(A773="Russia",AE773=2035),0.91,IF(AND(A773="Russia",AE773=2050),0.86,IF(AND(A773="China",AE773=2035),0.91,IF(AND(A773="China",AE773=2050),0.87,IF(AND(A773="India",AE773=2035),0.92,IF(AND(A773="India",AE773=2050),0.87,IF(AND(A773="Middle East",AE773=2035),0.89,IF(AND(A773="Middle East",AE773=2050),0.84,IF(AND(A773="Africa",AE773=2035),0.9,IF(AND(A773="Africa",AE773=2050),0.86,IF(AND(A773="Brazil",AE773=2035),0.93,IF(AND(A773="Brazil",AE773=2050),0.89,""))))))))))))))))))</f>
        <v>*0.93</v>
      </c>
      <c r="AG773" s="51" t="str">
        <f aca="false">AG772</f>
        <v>REZoning_Sol-Win</v>
      </c>
      <c r="AI773" s="0" t="s">
        <v>1624</v>
      </c>
      <c r="AJ773" s="50" t="s">
        <v>35</v>
      </c>
      <c r="AK773" s="0" t="n">
        <v>2050</v>
      </c>
      <c r="AL773" s="51" t="str">
        <f aca="false">"*"&amp;IF(AND(A773="EU",AK773=2035),0.93,IF(AND(A773="EU",AK773=2050),0.9,IF(AND(A773="USA",AK773=2035),0.92,IF(AND(A773="USA",AK773=2050),0.89,IF(AND(A773="Japan",AK773=2035),0.92,IF(AND(A773="Japan",AK773=2050),0.89,IF(AND(A773="Russia",AK773=2035),0.91,IF(AND(A773="Russia",AK773=2050),0.86,IF(AND(A773="China",AK773=2035),0.91,IF(AND(A773="China",AK773=2050),0.87,IF(AND(A773="India",AK773=2035),0.92,IF(AND(A773="India",AK773=2050),0.87,IF(AND(A773="Middle East",AK773=2035),0.89,IF(AND(A773="Middle East",AK773=2050),0.84,IF(AND(A773="Africa",AK773=2035),0.9,IF(AND(A773="Africa",AK773=2050),0.86,IF(AND(A773="Brazil",AK773=2035),0.93,IF(AND(A773="Brazil",AK773=2050),0.89,""))))))))))))))))))</f>
        <v>*0.9</v>
      </c>
      <c r="AM773" s="51" t="str">
        <f aca="false">AM772</f>
        <v>REZoning_Sol-Win</v>
      </c>
      <c r="AP773" s="0" t="s">
        <v>1624</v>
      </c>
      <c r="AQ773" s="0" t="s">
        <v>35</v>
      </c>
      <c r="AR773" s="0" t="n">
        <v>2100</v>
      </c>
      <c r="AS773" s="0" t="s">
        <v>874</v>
      </c>
      <c r="AT773" s="0" t="s">
        <v>36</v>
      </c>
    </row>
    <row r="774" customFormat="false" ht="28.5" hidden="false" customHeight="true" outlineLevel="0" collapsed="false">
      <c r="A774" s="3" t="s">
        <v>51</v>
      </c>
      <c r="C774" s="0" t="s">
        <v>1625</v>
      </c>
      <c r="D774" s="50" t="s">
        <v>35</v>
      </c>
      <c r="E774" s="0" t="n">
        <v>2035</v>
      </c>
      <c r="F774" s="51" t="str">
        <f aca="false">"*"&amp;IF(AND(A774="EU",E774=2035),0.95,IF(AND(A774="EU",E774=2050),0.93,IF(AND(A774="USA",E774=2035),0.96,IF(AND(A774="USA",E774=2050),0.94,IF(AND(A774="Japan",E774=2035),0.94,IF(AND(A774="Japan",E774=2050),0.92,IF(AND(A774="Russia",E774=2035),0.95,IF(AND(A774="Russia",E774=2050),0.93,IF(AND(A774="China",E774=2035),0.94,IF(AND(A774="China",E774=2050),0.92,IF(AND(A774="India",E774=2035),0.95,IF(AND(A774="India",E774=2050),0.92,IF(AND(A774="Middle East",E774=2035),0.94,IF(AND(A774="Middle East",E774=2050),0.9,IF(AND(A774="Africa",E774=2035),0.94,IF(AND(A774="Africa",E774=2050),0.91,IF(AND(A774="Brazil",E774=2035),0.95,IF(AND(A774="Brazil",E774=2050),0.92,""))))))))))))))))))</f>
        <v>*0.95</v>
      </c>
      <c r="H774" s="0" t="s">
        <v>1625</v>
      </c>
      <c r="I774" s="50" t="s">
        <v>35</v>
      </c>
      <c r="J774" s="0" t="n">
        <v>2050</v>
      </c>
      <c r="K774" s="48" t="str">
        <f aca="false">"*"&amp;IF(AND(A774="EU",J774=2035),0.95,IF(AND(A774="EU",J774=2050),0.93,IF(AND(A774="USA",J774=2035),0.96,IF(AND(A774="USA",J774=2050),0.94,IF(AND(A774="Japan",J774=2035),0.94,IF(AND(A774="Japan",J774=2050),0.92,IF(AND(A774="Russia",J774=2035),0.95,IF(AND(A774="Russia",J774=2050),0.93,IF(AND(A774="China",J774=2035),0.94,IF(AND(A774="China",J774=2050),0.92,IF(AND(A774="India",J774=2035),0.95,IF(AND(A774="India",J774=2050),0.92,IF(AND(A774="Middle East",J774=2035),0.94,IF(AND(A774="Middle East",J774=2050),0.9,IF(AND(A774="Africa",J774=2035),0.94,IF(AND(A774="Africa",J774=2050),0.91,IF(AND(A774="Brazil",J774=2035),0.95,IF(AND(A774="Brazil",J774=2050),0.92,""))))))))))))))))))</f>
        <v>*0.93</v>
      </c>
      <c r="P774" s="41" t="s">
        <v>1625</v>
      </c>
      <c r="Q774" s="52" t="s">
        <v>35</v>
      </c>
      <c r="R774" s="41" t="n">
        <v>2035</v>
      </c>
      <c r="S774" s="53" t="str">
        <f aca="false">"*"&amp;IF(AND(A774="EU",R774=2035),0.95,IF(AND(A774="EU",R774=2050),0.93,IF(AND(A774="USA",R774=2035),0.96,IF(AND(A774="USA",R774=2050),0.93,IF(AND(A774="Japan",R774=2035),0.94,IF(AND(A774="Japan",R774=2050),0.92,IF(AND(A774="Russia",R774=2035),0.95,IF(AND(A774="Russia",R774=2050),0.91,IF(AND(A774="China",R774=2035),0.93,IF(AND(A774="China",R774=2050),0.92,IF(AND(A774="India",R774=2035),0.94,IF(AND(A774="India",R774=2050),0.91,IF(AND(A774="Middle East",R774=2035),0.92,IF(AND(A774="Middle East",R774=2050),0.89,IF(AND(A774="Africa",R774=2035),0.93,IF(AND(A774="Africa",R774=2050),0.9,IF(AND(A774="Brazil",R774=2035),0.95,IF(AND(A774="Brazil",R774=2050),0.92,""))))))))))))))))))</f>
        <v>*0.95</v>
      </c>
      <c r="U774" s="41" t="s">
        <v>1625</v>
      </c>
      <c r="V774" s="52" t="s">
        <v>35</v>
      </c>
      <c r="W774" s="41" t="n">
        <v>2050</v>
      </c>
      <c r="X774" s="53" t="str">
        <f aca="false">"*"&amp;IF(AND(A774="EU",W774=2035),0.95,IF(AND(A774="EU",W774=2050),0.93,IF(AND(A774="USA",W774=2035),0.96,IF(AND(A774="USA",W774=2050),0.93,IF(AND(A774="Japan",W774=2035),0.94,IF(AND(A774="Japan",W774=2050),0.92,IF(AND(A774="Russia",W774=2035),0.95,IF(AND(A774="Russia",W774=2050),0.91,IF(AND(A774="China",W774=2035),0.93,IF(AND(A774="China",W774=2050),0.92,IF(AND(A774="India",W774=2035),0.94,IF(AND(A774="India",W774=2050),0.91,IF(AND(A774="Middle East",W774=2035),0.92,IF(AND(A774="Middle East",W774=2050),0.89,IF(AND(A774="Africa",W774=2035),0.93,IF(AND(A774="Africa",W774=2050),0.9,IF(AND(A774="Brazil",W774=2035),0.95,IF(AND(A774="Brazil",W774=2050),0.92,""))))))))))))))))))</f>
        <v>*0.93</v>
      </c>
      <c r="AC774" s="0" t="s">
        <v>1625</v>
      </c>
      <c r="AD774" s="50" t="s">
        <v>35</v>
      </c>
      <c r="AE774" s="0" t="n">
        <v>2035</v>
      </c>
      <c r="AF774" s="51" t="str">
        <f aca="false">"*"&amp;IF(AND(A774="EU",AE774=2035),0.93,IF(AND(A774="EU",AE774=2050),0.9,IF(AND(A774="USA",AE774=2035),0.92,IF(AND(A774="USA",AE774=2050),0.89,IF(AND(A774="Japan",AE774=2035),0.92,IF(AND(A774="Japan",AE774=2050),0.89,IF(AND(A774="Russia",AE774=2035),0.91,IF(AND(A774="Russia",AE774=2050),0.86,IF(AND(A774="China",AE774=2035),0.91,IF(AND(A774="China",AE774=2050),0.87,IF(AND(A774="India",AE774=2035),0.92,IF(AND(A774="India",AE774=2050),0.87,IF(AND(A774="Middle East",AE774=2035),0.89,IF(AND(A774="Middle East",AE774=2050),0.84,IF(AND(A774="Africa",AE774=2035),0.9,IF(AND(A774="Africa",AE774=2050),0.86,IF(AND(A774="Brazil",AE774=2035),0.93,IF(AND(A774="Brazil",AE774=2050),0.89,""))))))))))))))))))</f>
        <v>*0.93</v>
      </c>
      <c r="AG774" s="51" t="str">
        <f aca="false">AG773</f>
        <v>REZoning_Sol-Win</v>
      </c>
      <c r="AI774" s="0" t="s">
        <v>1625</v>
      </c>
      <c r="AJ774" s="50" t="s">
        <v>35</v>
      </c>
      <c r="AK774" s="0" t="n">
        <v>2050</v>
      </c>
      <c r="AL774" s="51" t="str">
        <f aca="false">"*"&amp;IF(AND(A774="EU",AK774=2035),0.93,IF(AND(A774="EU",AK774=2050),0.9,IF(AND(A774="USA",AK774=2035),0.92,IF(AND(A774="USA",AK774=2050),0.89,IF(AND(A774="Japan",AK774=2035),0.92,IF(AND(A774="Japan",AK774=2050),0.89,IF(AND(A774="Russia",AK774=2035),0.91,IF(AND(A774="Russia",AK774=2050),0.86,IF(AND(A774="China",AK774=2035),0.91,IF(AND(A774="China",AK774=2050),0.87,IF(AND(A774="India",AK774=2035),0.92,IF(AND(A774="India",AK774=2050),0.87,IF(AND(A774="Middle East",AK774=2035),0.89,IF(AND(A774="Middle East",AK774=2050),0.84,IF(AND(A774="Africa",AK774=2035),0.9,IF(AND(A774="Africa",AK774=2050),0.86,IF(AND(A774="Brazil",AK774=2035),0.93,IF(AND(A774="Brazil",AK774=2050),0.89,""))))))))))))))))))</f>
        <v>*0.9</v>
      </c>
      <c r="AM774" s="51" t="str">
        <f aca="false">AM773</f>
        <v>REZoning_Sol-Win</v>
      </c>
      <c r="AP774" s="0" t="s">
        <v>1625</v>
      </c>
      <c r="AQ774" s="0" t="s">
        <v>35</v>
      </c>
      <c r="AR774" s="0" t="n">
        <v>2100</v>
      </c>
      <c r="AS774" s="0" t="s">
        <v>874</v>
      </c>
      <c r="AT774" s="0" t="s">
        <v>36</v>
      </c>
    </row>
    <row r="775" customFormat="false" ht="28.5" hidden="false" customHeight="true" outlineLevel="0" collapsed="false">
      <c r="A775" s="3" t="s">
        <v>51</v>
      </c>
      <c r="C775" s="0" t="s">
        <v>1626</v>
      </c>
      <c r="D775" s="50" t="s">
        <v>35</v>
      </c>
      <c r="E775" s="0" t="n">
        <v>2035</v>
      </c>
      <c r="F775" s="51" t="str">
        <f aca="false">"*"&amp;IF(AND(A775="EU",E775=2035),0.95,IF(AND(A775="EU",E775=2050),0.93,IF(AND(A775="USA",E775=2035),0.96,IF(AND(A775="USA",E775=2050),0.94,IF(AND(A775="Japan",E775=2035),0.94,IF(AND(A775="Japan",E775=2050),0.92,IF(AND(A775="Russia",E775=2035),0.95,IF(AND(A775="Russia",E775=2050),0.93,IF(AND(A775="China",E775=2035),0.94,IF(AND(A775="China",E775=2050),0.92,IF(AND(A775="India",E775=2035),0.95,IF(AND(A775="India",E775=2050),0.92,IF(AND(A775="Middle East",E775=2035),0.94,IF(AND(A775="Middle East",E775=2050),0.9,IF(AND(A775="Africa",E775=2035),0.94,IF(AND(A775="Africa",E775=2050),0.91,IF(AND(A775="Brazil",E775=2035),0.95,IF(AND(A775="Brazil",E775=2050),0.92,""))))))))))))))))))</f>
        <v>*0.95</v>
      </c>
      <c r="H775" s="0" t="s">
        <v>1626</v>
      </c>
      <c r="I775" s="50" t="s">
        <v>35</v>
      </c>
      <c r="J775" s="0" t="n">
        <v>2050</v>
      </c>
      <c r="K775" s="48" t="str">
        <f aca="false">"*"&amp;IF(AND(A775="EU",J775=2035),0.95,IF(AND(A775="EU",J775=2050),0.93,IF(AND(A775="USA",J775=2035),0.96,IF(AND(A775="USA",J775=2050),0.94,IF(AND(A775="Japan",J775=2035),0.94,IF(AND(A775="Japan",J775=2050),0.92,IF(AND(A775="Russia",J775=2035),0.95,IF(AND(A775="Russia",J775=2050),0.93,IF(AND(A775="China",J775=2035),0.94,IF(AND(A775="China",J775=2050),0.92,IF(AND(A775="India",J775=2035),0.95,IF(AND(A775="India",J775=2050),0.92,IF(AND(A775="Middle East",J775=2035),0.94,IF(AND(A775="Middle East",J775=2050),0.9,IF(AND(A775="Africa",J775=2035),0.94,IF(AND(A775="Africa",J775=2050),0.91,IF(AND(A775="Brazil",J775=2035),0.95,IF(AND(A775="Brazil",J775=2050),0.92,""))))))))))))))))))</f>
        <v>*0.93</v>
      </c>
      <c r="P775" s="41" t="s">
        <v>1626</v>
      </c>
      <c r="Q775" s="52" t="s">
        <v>35</v>
      </c>
      <c r="R775" s="41" t="n">
        <v>2035</v>
      </c>
      <c r="S775" s="53" t="str">
        <f aca="false">"*"&amp;IF(AND(A775="EU",R775=2035),0.95,IF(AND(A775="EU",R775=2050),0.93,IF(AND(A775="USA",R775=2035),0.96,IF(AND(A775="USA",R775=2050),0.93,IF(AND(A775="Japan",R775=2035),0.94,IF(AND(A775="Japan",R775=2050),0.92,IF(AND(A775="Russia",R775=2035),0.95,IF(AND(A775="Russia",R775=2050),0.91,IF(AND(A775="China",R775=2035),0.93,IF(AND(A775="China",R775=2050),0.92,IF(AND(A775="India",R775=2035),0.94,IF(AND(A775="India",R775=2050),0.91,IF(AND(A775="Middle East",R775=2035),0.92,IF(AND(A775="Middle East",R775=2050),0.89,IF(AND(A775="Africa",R775=2035),0.93,IF(AND(A775="Africa",R775=2050),0.9,IF(AND(A775="Brazil",R775=2035),0.95,IF(AND(A775="Brazil",R775=2050),0.92,""))))))))))))))))))</f>
        <v>*0.95</v>
      </c>
      <c r="U775" s="41" t="s">
        <v>1626</v>
      </c>
      <c r="V775" s="52" t="s">
        <v>35</v>
      </c>
      <c r="W775" s="41" t="n">
        <v>2050</v>
      </c>
      <c r="X775" s="53" t="str">
        <f aca="false">"*"&amp;IF(AND(A775="EU",W775=2035),0.95,IF(AND(A775="EU",W775=2050),0.93,IF(AND(A775="USA",W775=2035),0.96,IF(AND(A775="USA",W775=2050),0.93,IF(AND(A775="Japan",W775=2035),0.94,IF(AND(A775="Japan",W775=2050),0.92,IF(AND(A775="Russia",W775=2035),0.95,IF(AND(A775="Russia",W775=2050),0.91,IF(AND(A775="China",W775=2035),0.93,IF(AND(A775="China",W775=2050),0.92,IF(AND(A775="India",W775=2035),0.94,IF(AND(A775="India",W775=2050),0.91,IF(AND(A775="Middle East",W775=2035),0.92,IF(AND(A775="Middle East",W775=2050),0.89,IF(AND(A775="Africa",W775=2035),0.93,IF(AND(A775="Africa",W775=2050),0.9,IF(AND(A775="Brazil",W775=2035),0.95,IF(AND(A775="Brazil",W775=2050),0.92,""))))))))))))))))))</f>
        <v>*0.93</v>
      </c>
      <c r="AC775" s="0" t="s">
        <v>1626</v>
      </c>
      <c r="AD775" s="50" t="s">
        <v>35</v>
      </c>
      <c r="AE775" s="0" t="n">
        <v>2035</v>
      </c>
      <c r="AF775" s="51" t="str">
        <f aca="false">"*"&amp;IF(AND(A775="EU",AE775=2035),0.93,IF(AND(A775="EU",AE775=2050),0.9,IF(AND(A775="USA",AE775=2035),0.92,IF(AND(A775="USA",AE775=2050),0.89,IF(AND(A775="Japan",AE775=2035),0.92,IF(AND(A775="Japan",AE775=2050),0.89,IF(AND(A775="Russia",AE775=2035),0.91,IF(AND(A775="Russia",AE775=2050),0.86,IF(AND(A775="China",AE775=2035),0.91,IF(AND(A775="China",AE775=2050),0.87,IF(AND(A775="India",AE775=2035),0.92,IF(AND(A775="India",AE775=2050),0.87,IF(AND(A775="Middle East",AE775=2035),0.89,IF(AND(A775="Middle East",AE775=2050),0.84,IF(AND(A775="Africa",AE775=2035),0.9,IF(AND(A775="Africa",AE775=2050),0.86,IF(AND(A775="Brazil",AE775=2035),0.93,IF(AND(A775="Brazil",AE775=2050),0.89,""))))))))))))))))))</f>
        <v>*0.93</v>
      </c>
      <c r="AG775" s="51" t="str">
        <f aca="false">AG774</f>
        <v>REZoning_Sol-Win</v>
      </c>
      <c r="AI775" s="0" t="s">
        <v>1626</v>
      </c>
      <c r="AJ775" s="50" t="s">
        <v>35</v>
      </c>
      <c r="AK775" s="0" t="n">
        <v>2050</v>
      </c>
      <c r="AL775" s="51" t="str">
        <f aca="false">"*"&amp;IF(AND(A775="EU",AK775=2035),0.93,IF(AND(A775="EU",AK775=2050),0.9,IF(AND(A775="USA",AK775=2035),0.92,IF(AND(A775="USA",AK775=2050),0.89,IF(AND(A775="Japan",AK775=2035),0.92,IF(AND(A775="Japan",AK775=2050),0.89,IF(AND(A775="Russia",AK775=2035),0.91,IF(AND(A775="Russia",AK775=2050),0.86,IF(AND(A775="China",AK775=2035),0.91,IF(AND(A775="China",AK775=2050),0.87,IF(AND(A775="India",AK775=2035),0.92,IF(AND(A775="India",AK775=2050),0.87,IF(AND(A775="Middle East",AK775=2035),0.89,IF(AND(A775="Middle East",AK775=2050),0.84,IF(AND(A775="Africa",AK775=2035),0.9,IF(AND(A775="Africa",AK775=2050),0.86,IF(AND(A775="Brazil",AK775=2035),0.93,IF(AND(A775="Brazil",AK775=2050),0.89,""))))))))))))))))))</f>
        <v>*0.9</v>
      </c>
      <c r="AM775" s="51" t="str">
        <f aca="false">AM774</f>
        <v>REZoning_Sol-Win</v>
      </c>
      <c r="AP775" s="0" t="s">
        <v>1626</v>
      </c>
      <c r="AQ775" s="0" t="s">
        <v>35</v>
      </c>
      <c r="AR775" s="0" t="n">
        <v>2100</v>
      </c>
      <c r="AS775" s="0" t="s">
        <v>874</v>
      </c>
      <c r="AT775" s="0" t="s">
        <v>36</v>
      </c>
    </row>
    <row r="776" customFormat="false" ht="28.5" hidden="false" customHeight="true" outlineLevel="0" collapsed="false">
      <c r="A776" s="3" t="s">
        <v>51</v>
      </c>
      <c r="C776" s="0" t="s">
        <v>1627</v>
      </c>
      <c r="D776" s="50" t="s">
        <v>35</v>
      </c>
      <c r="E776" s="0" t="n">
        <v>2035</v>
      </c>
      <c r="F776" s="51" t="str">
        <f aca="false">"*"&amp;IF(AND(A776="EU",E776=2035),0.95,IF(AND(A776="EU",E776=2050),0.93,IF(AND(A776="USA",E776=2035),0.96,IF(AND(A776="USA",E776=2050),0.94,IF(AND(A776="Japan",E776=2035),0.94,IF(AND(A776="Japan",E776=2050),0.92,IF(AND(A776="Russia",E776=2035),0.95,IF(AND(A776="Russia",E776=2050),0.93,IF(AND(A776="China",E776=2035),0.94,IF(AND(A776="China",E776=2050),0.92,IF(AND(A776="India",E776=2035),0.95,IF(AND(A776="India",E776=2050),0.92,IF(AND(A776="Middle East",E776=2035),0.94,IF(AND(A776="Middle East",E776=2050),0.9,IF(AND(A776="Africa",E776=2035),0.94,IF(AND(A776="Africa",E776=2050),0.91,IF(AND(A776="Brazil",E776=2035),0.95,IF(AND(A776="Brazil",E776=2050),0.92,""))))))))))))))))))</f>
        <v>*0.95</v>
      </c>
      <c r="H776" s="0" t="s">
        <v>1627</v>
      </c>
      <c r="I776" s="50" t="s">
        <v>35</v>
      </c>
      <c r="J776" s="0" t="n">
        <v>2050</v>
      </c>
      <c r="K776" s="48" t="str">
        <f aca="false">"*"&amp;IF(AND(A776="EU",J776=2035),0.95,IF(AND(A776="EU",J776=2050),0.93,IF(AND(A776="USA",J776=2035),0.96,IF(AND(A776="USA",J776=2050),0.94,IF(AND(A776="Japan",J776=2035),0.94,IF(AND(A776="Japan",J776=2050),0.92,IF(AND(A776="Russia",J776=2035),0.95,IF(AND(A776="Russia",J776=2050),0.93,IF(AND(A776="China",J776=2035),0.94,IF(AND(A776="China",J776=2050),0.92,IF(AND(A776="India",J776=2035),0.95,IF(AND(A776="India",J776=2050),0.92,IF(AND(A776="Middle East",J776=2035),0.94,IF(AND(A776="Middle East",J776=2050),0.9,IF(AND(A776="Africa",J776=2035),0.94,IF(AND(A776="Africa",J776=2050),0.91,IF(AND(A776="Brazil",J776=2035),0.95,IF(AND(A776="Brazil",J776=2050),0.92,""))))))))))))))))))</f>
        <v>*0.93</v>
      </c>
      <c r="P776" s="41" t="s">
        <v>1627</v>
      </c>
      <c r="Q776" s="52" t="s">
        <v>35</v>
      </c>
      <c r="R776" s="41" t="n">
        <v>2035</v>
      </c>
      <c r="S776" s="53" t="str">
        <f aca="false">"*"&amp;IF(AND(A776="EU",R776=2035),0.95,IF(AND(A776="EU",R776=2050),0.93,IF(AND(A776="USA",R776=2035),0.96,IF(AND(A776="USA",R776=2050),0.93,IF(AND(A776="Japan",R776=2035),0.94,IF(AND(A776="Japan",R776=2050),0.92,IF(AND(A776="Russia",R776=2035),0.95,IF(AND(A776="Russia",R776=2050),0.91,IF(AND(A776="China",R776=2035),0.93,IF(AND(A776="China",R776=2050),0.92,IF(AND(A776="India",R776=2035),0.94,IF(AND(A776="India",R776=2050),0.91,IF(AND(A776="Middle East",R776=2035),0.92,IF(AND(A776="Middle East",R776=2050),0.89,IF(AND(A776="Africa",R776=2035),0.93,IF(AND(A776="Africa",R776=2050),0.9,IF(AND(A776="Brazil",R776=2035),0.95,IF(AND(A776="Brazil",R776=2050),0.92,""))))))))))))))))))</f>
        <v>*0.95</v>
      </c>
      <c r="U776" s="41" t="s">
        <v>1627</v>
      </c>
      <c r="V776" s="52" t="s">
        <v>35</v>
      </c>
      <c r="W776" s="41" t="n">
        <v>2050</v>
      </c>
      <c r="X776" s="53" t="str">
        <f aca="false">"*"&amp;IF(AND(A776="EU",W776=2035),0.95,IF(AND(A776="EU",W776=2050),0.93,IF(AND(A776="USA",W776=2035),0.96,IF(AND(A776="USA",W776=2050),0.93,IF(AND(A776="Japan",W776=2035),0.94,IF(AND(A776="Japan",W776=2050),0.92,IF(AND(A776="Russia",W776=2035),0.95,IF(AND(A776="Russia",W776=2050),0.91,IF(AND(A776="China",W776=2035),0.93,IF(AND(A776="China",W776=2050),0.92,IF(AND(A776="India",W776=2035),0.94,IF(AND(A776="India",W776=2050),0.91,IF(AND(A776="Middle East",W776=2035),0.92,IF(AND(A776="Middle East",W776=2050),0.89,IF(AND(A776="Africa",W776=2035),0.93,IF(AND(A776="Africa",W776=2050),0.9,IF(AND(A776="Brazil",W776=2035),0.95,IF(AND(A776="Brazil",W776=2050),0.92,""))))))))))))))))))</f>
        <v>*0.93</v>
      </c>
      <c r="AC776" s="0" t="s">
        <v>1627</v>
      </c>
      <c r="AD776" s="50" t="s">
        <v>35</v>
      </c>
      <c r="AE776" s="0" t="n">
        <v>2035</v>
      </c>
      <c r="AF776" s="51" t="str">
        <f aca="false">"*"&amp;IF(AND(A776="EU",AE776=2035),0.93,IF(AND(A776="EU",AE776=2050),0.9,IF(AND(A776="USA",AE776=2035),0.92,IF(AND(A776="USA",AE776=2050),0.89,IF(AND(A776="Japan",AE776=2035),0.92,IF(AND(A776="Japan",AE776=2050),0.89,IF(AND(A776="Russia",AE776=2035),0.91,IF(AND(A776="Russia",AE776=2050),0.86,IF(AND(A776="China",AE776=2035),0.91,IF(AND(A776="China",AE776=2050),0.87,IF(AND(A776="India",AE776=2035),0.92,IF(AND(A776="India",AE776=2050),0.87,IF(AND(A776="Middle East",AE776=2035),0.89,IF(AND(A776="Middle East",AE776=2050),0.84,IF(AND(A776="Africa",AE776=2035),0.9,IF(AND(A776="Africa",AE776=2050),0.86,IF(AND(A776="Brazil",AE776=2035),0.93,IF(AND(A776="Brazil",AE776=2050),0.89,""))))))))))))))))))</f>
        <v>*0.93</v>
      </c>
      <c r="AG776" s="51" t="str">
        <f aca="false">AG775</f>
        <v>REZoning_Sol-Win</v>
      </c>
      <c r="AI776" s="0" t="s">
        <v>1627</v>
      </c>
      <c r="AJ776" s="50" t="s">
        <v>35</v>
      </c>
      <c r="AK776" s="0" t="n">
        <v>2050</v>
      </c>
      <c r="AL776" s="51" t="str">
        <f aca="false">"*"&amp;IF(AND(A776="EU",AK776=2035),0.93,IF(AND(A776="EU",AK776=2050),0.9,IF(AND(A776="USA",AK776=2035),0.92,IF(AND(A776="USA",AK776=2050),0.89,IF(AND(A776="Japan",AK776=2035),0.92,IF(AND(A776="Japan",AK776=2050),0.89,IF(AND(A776="Russia",AK776=2035),0.91,IF(AND(A776="Russia",AK776=2050),0.86,IF(AND(A776="China",AK776=2035),0.91,IF(AND(A776="China",AK776=2050),0.87,IF(AND(A776="India",AK776=2035),0.92,IF(AND(A776="India",AK776=2050),0.87,IF(AND(A776="Middle East",AK776=2035),0.89,IF(AND(A776="Middle East",AK776=2050),0.84,IF(AND(A776="Africa",AK776=2035),0.9,IF(AND(A776="Africa",AK776=2050),0.86,IF(AND(A776="Brazil",AK776=2035),0.93,IF(AND(A776="Brazil",AK776=2050),0.89,""))))))))))))))))))</f>
        <v>*0.9</v>
      </c>
      <c r="AM776" s="51" t="str">
        <f aca="false">AM775</f>
        <v>REZoning_Sol-Win</v>
      </c>
      <c r="AP776" s="0" t="s">
        <v>1627</v>
      </c>
      <c r="AQ776" s="0" t="s">
        <v>35</v>
      </c>
      <c r="AR776" s="0" t="n">
        <v>2100</v>
      </c>
      <c r="AS776" s="0" t="s">
        <v>874</v>
      </c>
      <c r="AT776" s="0" t="s">
        <v>36</v>
      </c>
    </row>
    <row r="777" customFormat="false" ht="28.5" hidden="false" customHeight="true" outlineLevel="0" collapsed="false">
      <c r="A777" s="3" t="s">
        <v>51</v>
      </c>
      <c r="C777" s="0" t="s">
        <v>1628</v>
      </c>
      <c r="D777" s="50" t="s">
        <v>35</v>
      </c>
      <c r="E777" s="0" t="n">
        <v>2035</v>
      </c>
      <c r="F777" s="51" t="str">
        <f aca="false">"*"&amp;IF(AND(A777="EU",E777=2035),0.95,IF(AND(A777="EU",E777=2050),0.93,IF(AND(A777="USA",E777=2035),0.96,IF(AND(A777="USA",E777=2050),0.94,IF(AND(A777="Japan",E777=2035),0.94,IF(AND(A777="Japan",E777=2050),0.92,IF(AND(A777="Russia",E777=2035),0.95,IF(AND(A777="Russia",E777=2050),0.93,IF(AND(A777="China",E777=2035),0.94,IF(AND(A777="China",E777=2050),0.92,IF(AND(A777="India",E777=2035),0.95,IF(AND(A777="India",E777=2050),0.92,IF(AND(A777="Middle East",E777=2035),0.94,IF(AND(A777="Middle East",E777=2050),0.9,IF(AND(A777="Africa",E777=2035),0.94,IF(AND(A777="Africa",E777=2050),0.91,IF(AND(A777="Brazil",E777=2035),0.95,IF(AND(A777="Brazil",E777=2050),0.92,""))))))))))))))))))</f>
        <v>*0.95</v>
      </c>
      <c r="H777" s="0" t="s">
        <v>1628</v>
      </c>
      <c r="I777" s="50" t="s">
        <v>35</v>
      </c>
      <c r="J777" s="0" t="n">
        <v>2050</v>
      </c>
      <c r="K777" s="48" t="str">
        <f aca="false">"*"&amp;IF(AND(A777="EU",J777=2035),0.95,IF(AND(A777="EU",J777=2050),0.93,IF(AND(A777="USA",J777=2035),0.96,IF(AND(A777="USA",J777=2050),0.94,IF(AND(A777="Japan",J777=2035),0.94,IF(AND(A777="Japan",J777=2050),0.92,IF(AND(A777="Russia",J777=2035),0.95,IF(AND(A777="Russia",J777=2050),0.93,IF(AND(A777="China",J777=2035),0.94,IF(AND(A777="China",J777=2050),0.92,IF(AND(A777="India",J777=2035),0.95,IF(AND(A777="India",J777=2050),0.92,IF(AND(A777="Middle East",J777=2035),0.94,IF(AND(A777="Middle East",J777=2050),0.9,IF(AND(A777="Africa",J777=2035),0.94,IF(AND(A777="Africa",J777=2050),0.91,IF(AND(A777="Brazil",J777=2035),0.95,IF(AND(A777="Brazil",J777=2050),0.92,""))))))))))))))))))</f>
        <v>*0.93</v>
      </c>
      <c r="P777" s="41" t="s">
        <v>1628</v>
      </c>
      <c r="Q777" s="52" t="s">
        <v>35</v>
      </c>
      <c r="R777" s="41" t="n">
        <v>2035</v>
      </c>
      <c r="S777" s="53" t="str">
        <f aca="false">"*"&amp;IF(AND(A777="EU",R777=2035),0.95,IF(AND(A777="EU",R777=2050),0.93,IF(AND(A777="USA",R777=2035),0.96,IF(AND(A777="USA",R777=2050),0.93,IF(AND(A777="Japan",R777=2035),0.94,IF(AND(A777="Japan",R777=2050),0.92,IF(AND(A777="Russia",R777=2035),0.95,IF(AND(A777="Russia",R777=2050),0.91,IF(AND(A777="China",R777=2035),0.93,IF(AND(A777="China",R777=2050),0.92,IF(AND(A777="India",R777=2035),0.94,IF(AND(A777="India",R777=2050),0.91,IF(AND(A777="Middle East",R777=2035),0.92,IF(AND(A777="Middle East",R777=2050),0.89,IF(AND(A777="Africa",R777=2035),0.93,IF(AND(A777="Africa",R777=2050),0.9,IF(AND(A777="Brazil",R777=2035),0.95,IF(AND(A777="Brazil",R777=2050),0.92,""))))))))))))))))))</f>
        <v>*0.95</v>
      </c>
      <c r="U777" s="41" t="s">
        <v>1628</v>
      </c>
      <c r="V777" s="52" t="s">
        <v>35</v>
      </c>
      <c r="W777" s="41" t="n">
        <v>2050</v>
      </c>
      <c r="X777" s="53" t="str">
        <f aca="false">"*"&amp;IF(AND(A777="EU",W777=2035),0.95,IF(AND(A777="EU",W777=2050),0.93,IF(AND(A777="USA",W777=2035),0.96,IF(AND(A777="USA",W777=2050),0.93,IF(AND(A777="Japan",W777=2035),0.94,IF(AND(A777="Japan",W777=2050),0.92,IF(AND(A777="Russia",W777=2035),0.95,IF(AND(A777="Russia",W777=2050),0.91,IF(AND(A777="China",W777=2035),0.93,IF(AND(A777="China",W777=2050),0.92,IF(AND(A777="India",W777=2035),0.94,IF(AND(A777="India",W777=2050),0.91,IF(AND(A777="Middle East",W777=2035),0.92,IF(AND(A777="Middle East",W777=2050),0.89,IF(AND(A777="Africa",W777=2035),0.93,IF(AND(A777="Africa",W777=2050),0.9,IF(AND(A777="Brazil",W777=2035),0.95,IF(AND(A777="Brazil",W777=2050),0.92,""))))))))))))))))))</f>
        <v>*0.93</v>
      </c>
      <c r="AC777" s="0" t="s">
        <v>1628</v>
      </c>
      <c r="AD777" s="50" t="s">
        <v>35</v>
      </c>
      <c r="AE777" s="0" t="n">
        <v>2035</v>
      </c>
      <c r="AF777" s="51" t="str">
        <f aca="false">"*"&amp;IF(AND(A777="EU",AE777=2035),0.93,IF(AND(A777="EU",AE777=2050),0.9,IF(AND(A777="USA",AE777=2035),0.92,IF(AND(A777="USA",AE777=2050),0.89,IF(AND(A777="Japan",AE777=2035),0.92,IF(AND(A777="Japan",AE777=2050),0.89,IF(AND(A777="Russia",AE777=2035),0.91,IF(AND(A777="Russia",AE777=2050),0.86,IF(AND(A777="China",AE777=2035),0.91,IF(AND(A777="China",AE777=2050),0.87,IF(AND(A777="India",AE777=2035),0.92,IF(AND(A777="India",AE777=2050),0.87,IF(AND(A777="Middle East",AE777=2035),0.89,IF(AND(A777="Middle East",AE777=2050),0.84,IF(AND(A777="Africa",AE777=2035),0.9,IF(AND(A777="Africa",AE777=2050),0.86,IF(AND(A777="Brazil",AE777=2035),0.93,IF(AND(A777="Brazil",AE777=2050),0.89,""))))))))))))))))))</f>
        <v>*0.93</v>
      </c>
      <c r="AG777" s="51" t="str">
        <f aca="false">AG776</f>
        <v>REZoning_Sol-Win</v>
      </c>
      <c r="AI777" s="0" t="s">
        <v>1628</v>
      </c>
      <c r="AJ777" s="50" t="s">
        <v>35</v>
      </c>
      <c r="AK777" s="0" t="n">
        <v>2050</v>
      </c>
      <c r="AL777" s="51" t="str">
        <f aca="false">"*"&amp;IF(AND(A777="EU",AK777=2035),0.93,IF(AND(A777="EU",AK777=2050),0.9,IF(AND(A777="USA",AK777=2035),0.92,IF(AND(A777="USA",AK777=2050),0.89,IF(AND(A777="Japan",AK777=2035),0.92,IF(AND(A777="Japan",AK777=2050),0.89,IF(AND(A777="Russia",AK777=2035),0.91,IF(AND(A777="Russia",AK777=2050),0.86,IF(AND(A777="China",AK777=2035),0.91,IF(AND(A777="China",AK777=2050),0.87,IF(AND(A777="India",AK777=2035),0.92,IF(AND(A777="India",AK777=2050),0.87,IF(AND(A777="Middle East",AK777=2035),0.89,IF(AND(A777="Middle East",AK777=2050),0.84,IF(AND(A777="Africa",AK777=2035),0.9,IF(AND(A777="Africa",AK777=2050),0.86,IF(AND(A777="Brazil",AK777=2035),0.93,IF(AND(A777="Brazil",AK777=2050),0.89,""))))))))))))))))))</f>
        <v>*0.9</v>
      </c>
      <c r="AM777" s="51" t="str">
        <f aca="false">AM776</f>
        <v>REZoning_Sol-Win</v>
      </c>
      <c r="AP777" s="0" t="s">
        <v>1628</v>
      </c>
      <c r="AQ777" s="0" t="s">
        <v>35</v>
      </c>
      <c r="AR777" s="0" t="n">
        <v>2100</v>
      </c>
      <c r="AS777" s="0" t="s">
        <v>874</v>
      </c>
      <c r="AT777" s="0" t="s">
        <v>36</v>
      </c>
    </row>
    <row r="778" customFormat="false" ht="28.5" hidden="false" customHeight="true" outlineLevel="0" collapsed="false">
      <c r="A778" s="3" t="s">
        <v>51</v>
      </c>
      <c r="C778" s="0" t="s">
        <v>1629</v>
      </c>
      <c r="D778" s="50" t="s">
        <v>35</v>
      </c>
      <c r="E778" s="0" t="n">
        <v>2035</v>
      </c>
      <c r="F778" s="51" t="str">
        <f aca="false">"*"&amp;IF(AND(A778="EU",E778=2035),0.95,IF(AND(A778="EU",E778=2050),0.93,IF(AND(A778="USA",E778=2035),0.96,IF(AND(A778="USA",E778=2050),0.94,IF(AND(A778="Japan",E778=2035),0.94,IF(AND(A778="Japan",E778=2050),0.92,IF(AND(A778="Russia",E778=2035),0.95,IF(AND(A778="Russia",E778=2050),0.93,IF(AND(A778="China",E778=2035),0.94,IF(AND(A778="China",E778=2050),0.92,IF(AND(A778="India",E778=2035),0.95,IF(AND(A778="India",E778=2050),0.92,IF(AND(A778="Middle East",E778=2035),0.94,IF(AND(A778="Middle East",E778=2050),0.9,IF(AND(A778="Africa",E778=2035),0.94,IF(AND(A778="Africa",E778=2050),0.91,IF(AND(A778="Brazil",E778=2035),0.95,IF(AND(A778="Brazil",E778=2050),0.92,""))))))))))))))))))</f>
        <v>*0.95</v>
      </c>
      <c r="H778" s="0" t="s">
        <v>1629</v>
      </c>
      <c r="I778" s="50" t="s">
        <v>35</v>
      </c>
      <c r="J778" s="0" t="n">
        <v>2050</v>
      </c>
      <c r="K778" s="48" t="str">
        <f aca="false">"*"&amp;IF(AND(A778="EU",J778=2035),0.95,IF(AND(A778="EU",J778=2050),0.93,IF(AND(A778="USA",J778=2035),0.96,IF(AND(A778="USA",J778=2050),0.94,IF(AND(A778="Japan",J778=2035),0.94,IF(AND(A778="Japan",J778=2050),0.92,IF(AND(A778="Russia",J778=2035),0.95,IF(AND(A778="Russia",J778=2050),0.93,IF(AND(A778="China",J778=2035),0.94,IF(AND(A778="China",J778=2050),0.92,IF(AND(A778="India",J778=2035),0.95,IF(AND(A778="India",J778=2050),0.92,IF(AND(A778="Middle East",J778=2035),0.94,IF(AND(A778="Middle East",J778=2050),0.9,IF(AND(A778="Africa",J778=2035),0.94,IF(AND(A778="Africa",J778=2050),0.91,IF(AND(A778="Brazil",J778=2035),0.95,IF(AND(A778="Brazil",J778=2050),0.92,""))))))))))))))))))</f>
        <v>*0.93</v>
      </c>
      <c r="P778" s="41" t="s">
        <v>1629</v>
      </c>
      <c r="Q778" s="52" t="s">
        <v>35</v>
      </c>
      <c r="R778" s="41" t="n">
        <v>2035</v>
      </c>
      <c r="S778" s="53" t="str">
        <f aca="false">"*"&amp;IF(AND(A778="EU",R778=2035),0.95,IF(AND(A778="EU",R778=2050),0.93,IF(AND(A778="USA",R778=2035),0.96,IF(AND(A778="USA",R778=2050),0.93,IF(AND(A778="Japan",R778=2035),0.94,IF(AND(A778="Japan",R778=2050),0.92,IF(AND(A778="Russia",R778=2035),0.95,IF(AND(A778="Russia",R778=2050),0.91,IF(AND(A778="China",R778=2035),0.93,IF(AND(A778="China",R778=2050),0.92,IF(AND(A778="India",R778=2035),0.94,IF(AND(A778="India",R778=2050),0.91,IF(AND(A778="Middle East",R778=2035),0.92,IF(AND(A778="Middle East",R778=2050),0.89,IF(AND(A778="Africa",R778=2035),0.93,IF(AND(A778="Africa",R778=2050),0.9,IF(AND(A778="Brazil",R778=2035),0.95,IF(AND(A778="Brazil",R778=2050),0.92,""))))))))))))))))))</f>
        <v>*0.95</v>
      </c>
      <c r="U778" s="41" t="s">
        <v>1629</v>
      </c>
      <c r="V778" s="52" t="s">
        <v>35</v>
      </c>
      <c r="W778" s="41" t="n">
        <v>2050</v>
      </c>
      <c r="X778" s="53" t="str">
        <f aca="false">"*"&amp;IF(AND(A778="EU",W778=2035),0.95,IF(AND(A778="EU",W778=2050),0.93,IF(AND(A778="USA",W778=2035),0.96,IF(AND(A778="USA",W778=2050),0.93,IF(AND(A778="Japan",W778=2035),0.94,IF(AND(A778="Japan",W778=2050),0.92,IF(AND(A778="Russia",W778=2035),0.95,IF(AND(A778="Russia",W778=2050),0.91,IF(AND(A778="China",W778=2035),0.93,IF(AND(A778="China",W778=2050),0.92,IF(AND(A778="India",W778=2035),0.94,IF(AND(A778="India",W778=2050),0.91,IF(AND(A778="Middle East",W778=2035),0.92,IF(AND(A778="Middle East",W778=2050),0.89,IF(AND(A778="Africa",W778=2035),0.93,IF(AND(A778="Africa",W778=2050),0.9,IF(AND(A778="Brazil",W778=2035),0.95,IF(AND(A778="Brazil",W778=2050),0.92,""))))))))))))))))))</f>
        <v>*0.93</v>
      </c>
      <c r="AC778" s="0" t="s">
        <v>1629</v>
      </c>
      <c r="AD778" s="50" t="s">
        <v>35</v>
      </c>
      <c r="AE778" s="0" t="n">
        <v>2035</v>
      </c>
      <c r="AF778" s="51" t="str">
        <f aca="false">"*"&amp;IF(AND(A778="EU",AE778=2035),0.93,IF(AND(A778="EU",AE778=2050),0.9,IF(AND(A778="USA",AE778=2035),0.92,IF(AND(A778="USA",AE778=2050),0.89,IF(AND(A778="Japan",AE778=2035),0.92,IF(AND(A778="Japan",AE778=2050),0.89,IF(AND(A778="Russia",AE778=2035),0.91,IF(AND(A778="Russia",AE778=2050),0.86,IF(AND(A778="China",AE778=2035),0.91,IF(AND(A778="China",AE778=2050),0.87,IF(AND(A778="India",AE778=2035),0.92,IF(AND(A778="India",AE778=2050),0.87,IF(AND(A778="Middle East",AE778=2035),0.89,IF(AND(A778="Middle East",AE778=2050),0.84,IF(AND(A778="Africa",AE778=2035),0.9,IF(AND(A778="Africa",AE778=2050),0.86,IF(AND(A778="Brazil",AE778=2035),0.93,IF(AND(A778="Brazil",AE778=2050),0.89,""))))))))))))))))))</f>
        <v>*0.93</v>
      </c>
      <c r="AG778" s="51" t="str">
        <f aca="false">AG777</f>
        <v>REZoning_Sol-Win</v>
      </c>
      <c r="AI778" s="0" t="s">
        <v>1629</v>
      </c>
      <c r="AJ778" s="50" t="s">
        <v>35</v>
      </c>
      <c r="AK778" s="0" t="n">
        <v>2050</v>
      </c>
      <c r="AL778" s="51" t="str">
        <f aca="false">"*"&amp;IF(AND(A778="EU",AK778=2035),0.93,IF(AND(A778="EU",AK778=2050),0.9,IF(AND(A778="USA",AK778=2035),0.92,IF(AND(A778="USA",AK778=2050),0.89,IF(AND(A778="Japan",AK778=2035),0.92,IF(AND(A778="Japan",AK778=2050),0.89,IF(AND(A778="Russia",AK778=2035),0.91,IF(AND(A778="Russia",AK778=2050),0.86,IF(AND(A778="China",AK778=2035),0.91,IF(AND(A778="China",AK778=2050),0.87,IF(AND(A778="India",AK778=2035),0.92,IF(AND(A778="India",AK778=2050),0.87,IF(AND(A778="Middle East",AK778=2035),0.89,IF(AND(A778="Middle East",AK778=2050),0.84,IF(AND(A778="Africa",AK778=2035),0.9,IF(AND(A778="Africa",AK778=2050),0.86,IF(AND(A778="Brazil",AK778=2035),0.93,IF(AND(A778="Brazil",AK778=2050),0.89,""))))))))))))))))))</f>
        <v>*0.9</v>
      </c>
      <c r="AM778" s="51" t="str">
        <f aca="false">AM777</f>
        <v>REZoning_Sol-Win</v>
      </c>
      <c r="AP778" s="0" t="s">
        <v>1629</v>
      </c>
      <c r="AQ778" s="0" t="s">
        <v>35</v>
      </c>
      <c r="AR778" s="0" t="n">
        <v>2100</v>
      </c>
      <c r="AS778" s="0" t="s">
        <v>874</v>
      </c>
      <c r="AT778" s="0" t="s">
        <v>36</v>
      </c>
    </row>
    <row r="779" customFormat="false" ht="28.5" hidden="false" customHeight="true" outlineLevel="0" collapsed="false">
      <c r="A779" s="3" t="s">
        <v>51</v>
      </c>
      <c r="C779" s="0" t="s">
        <v>1630</v>
      </c>
      <c r="D779" s="50" t="s">
        <v>35</v>
      </c>
      <c r="E779" s="0" t="n">
        <v>2035</v>
      </c>
      <c r="F779" s="51" t="str">
        <f aca="false">"*"&amp;IF(AND(A779="EU",E779=2035),0.95,IF(AND(A779="EU",E779=2050),0.93,IF(AND(A779="USA",E779=2035),0.96,IF(AND(A779="USA",E779=2050),0.94,IF(AND(A779="Japan",E779=2035),0.94,IF(AND(A779="Japan",E779=2050),0.92,IF(AND(A779="Russia",E779=2035),0.95,IF(AND(A779="Russia",E779=2050),0.93,IF(AND(A779="China",E779=2035),0.94,IF(AND(A779="China",E779=2050),0.92,IF(AND(A779="India",E779=2035),0.95,IF(AND(A779="India",E779=2050),0.92,IF(AND(A779="Middle East",E779=2035),0.94,IF(AND(A779="Middle East",E779=2050),0.9,IF(AND(A779="Africa",E779=2035),0.94,IF(AND(A779="Africa",E779=2050),0.91,IF(AND(A779="Brazil",E779=2035),0.95,IF(AND(A779="Brazil",E779=2050),0.92,""))))))))))))))))))</f>
        <v>*0.95</v>
      </c>
      <c r="H779" s="0" t="s">
        <v>1630</v>
      </c>
      <c r="I779" s="50" t="s">
        <v>35</v>
      </c>
      <c r="J779" s="0" t="n">
        <v>2050</v>
      </c>
      <c r="K779" s="48" t="str">
        <f aca="false">"*"&amp;IF(AND(A779="EU",J779=2035),0.95,IF(AND(A779="EU",J779=2050),0.93,IF(AND(A779="USA",J779=2035),0.96,IF(AND(A779="USA",J779=2050),0.94,IF(AND(A779="Japan",J779=2035),0.94,IF(AND(A779="Japan",J779=2050),0.92,IF(AND(A779="Russia",J779=2035),0.95,IF(AND(A779="Russia",J779=2050),0.93,IF(AND(A779="China",J779=2035),0.94,IF(AND(A779="China",J779=2050),0.92,IF(AND(A779="India",J779=2035),0.95,IF(AND(A779="India",J779=2050),0.92,IF(AND(A779="Middle East",J779=2035),0.94,IF(AND(A779="Middle East",J779=2050),0.9,IF(AND(A779="Africa",J779=2035),0.94,IF(AND(A779="Africa",J779=2050),0.91,IF(AND(A779="Brazil",J779=2035),0.95,IF(AND(A779="Brazil",J779=2050),0.92,""))))))))))))))))))</f>
        <v>*0.93</v>
      </c>
      <c r="P779" s="41" t="s">
        <v>1630</v>
      </c>
      <c r="Q779" s="52" t="s">
        <v>35</v>
      </c>
      <c r="R779" s="41" t="n">
        <v>2035</v>
      </c>
      <c r="S779" s="53" t="str">
        <f aca="false">"*"&amp;IF(AND(A779="EU",R779=2035),0.95,IF(AND(A779="EU",R779=2050),0.93,IF(AND(A779="USA",R779=2035),0.96,IF(AND(A779="USA",R779=2050),0.93,IF(AND(A779="Japan",R779=2035),0.94,IF(AND(A779="Japan",R779=2050),0.92,IF(AND(A779="Russia",R779=2035),0.95,IF(AND(A779="Russia",R779=2050),0.91,IF(AND(A779="China",R779=2035),0.93,IF(AND(A779="China",R779=2050),0.92,IF(AND(A779="India",R779=2035),0.94,IF(AND(A779="India",R779=2050),0.91,IF(AND(A779="Middle East",R779=2035),0.92,IF(AND(A779="Middle East",R779=2050),0.89,IF(AND(A779="Africa",R779=2035),0.93,IF(AND(A779="Africa",R779=2050),0.9,IF(AND(A779="Brazil",R779=2035),0.95,IF(AND(A779="Brazil",R779=2050),0.92,""))))))))))))))))))</f>
        <v>*0.95</v>
      </c>
      <c r="U779" s="41" t="s">
        <v>1630</v>
      </c>
      <c r="V779" s="52" t="s">
        <v>35</v>
      </c>
      <c r="W779" s="41" t="n">
        <v>2050</v>
      </c>
      <c r="X779" s="53" t="str">
        <f aca="false">"*"&amp;IF(AND(A779="EU",W779=2035),0.95,IF(AND(A779="EU",W779=2050),0.93,IF(AND(A779="USA",W779=2035),0.96,IF(AND(A779="USA",W779=2050),0.93,IF(AND(A779="Japan",W779=2035),0.94,IF(AND(A779="Japan",W779=2050),0.92,IF(AND(A779="Russia",W779=2035),0.95,IF(AND(A779="Russia",W779=2050),0.91,IF(AND(A779="China",W779=2035),0.93,IF(AND(A779="China",W779=2050),0.92,IF(AND(A779="India",W779=2035),0.94,IF(AND(A779="India",W779=2050),0.91,IF(AND(A779="Middle East",W779=2035),0.92,IF(AND(A779="Middle East",W779=2050),0.89,IF(AND(A779="Africa",W779=2035),0.93,IF(AND(A779="Africa",W779=2050),0.9,IF(AND(A779="Brazil",W779=2035),0.95,IF(AND(A779="Brazil",W779=2050),0.92,""))))))))))))))))))</f>
        <v>*0.93</v>
      </c>
      <c r="AC779" s="0" t="s">
        <v>1630</v>
      </c>
      <c r="AD779" s="50" t="s">
        <v>35</v>
      </c>
      <c r="AE779" s="0" t="n">
        <v>2035</v>
      </c>
      <c r="AF779" s="51" t="str">
        <f aca="false">"*"&amp;IF(AND(A779="EU",AE779=2035),0.93,IF(AND(A779="EU",AE779=2050),0.9,IF(AND(A779="USA",AE779=2035),0.92,IF(AND(A779="USA",AE779=2050),0.89,IF(AND(A779="Japan",AE779=2035),0.92,IF(AND(A779="Japan",AE779=2050),0.89,IF(AND(A779="Russia",AE779=2035),0.91,IF(AND(A779="Russia",AE779=2050),0.86,IF(AND(A779="China",AE779=2035),0.91,IF(AND(A779="China",AE779=2050),0.87,IF(AND(A779="India",AE779=2035),0.92,IF(AND(A779="India",AE779=2050),0.87,IF(AND(A779="Middle East",AE779=2035),0.89,IF(AND(A779="Middle East",AE779=2050),0.84,IF(AND(A779="Africa",AE779=2035),0.9,IF(AND(A779="Africa",AE779=2050),0.86,IF(AND(A779="Brazil",AE779=2035),0.93,IF(AND(A779="Brazil",AE779=2050),0.89,""))))))))))))))))))</f>
        <v>*0.93</v>
      </c>
      <c r="AG779" s="51" t="str">
        <f aca="false">AG778</f>
        <v>REZoning_Sol-Win</v>
      </c>
      <c r="AI779" s="0" t="s">
        <v>1630</v>
      </c>
      <c r="AJ779" s="50" t="s">
        <v>35</v>
      </c>
      <c r="AK779" s="0" t="n">
        <v>2050</v>
      </c>
      <c r="AL779" s="51" t="str">
        <f aca="false">"*"&amp;IF(AND(A779="EU",AK779=2035),0.93,IF(AND(A779="EU",AK779=2050),0.9,IF(AND(A779="USA",AK779=2035),0.92,IF(AND(A779="USA",AK779=2050),0.89,IF(AND(A779="Japan",AK779=2035),0.92,IF(AND(A779="Japan",AK779=2050),0.89,IF(AND(A779="Russia",AK779=2035),0.91,IF(AND(A779="Russia",AK779=2050),0.86,IF(AND(A779="China",AK779=2035),0.91,IF(AND(A779="China",AK779=2050),0.87,IF(AND(A779="India",AK779=2035),0.92,IF(AND(A779="India",AK779=2050),0.87,IF(AND(A779="Middle East",AK779=2035),0.89,IF(AND(A779="Middle East",AK779=2050),0.84,IF(AND(A779="Africa",AK779=2035),0.9,IF(AND(A779="Africa",AK779=2050),0.86,IF(AND(A779="Brazil",AK779=2035),0.93,IF(AND(A779="Brazil",AK779=2050),0.89,""))))))))))))))))))</f>
        <v>*0.9</v>
      </c>
      <c r="AM779" s="51" t="str">
        <f aca="false">AM778</f>
        <v>REZoning_Sol-Win</v>
      </c>
      <c r="AP779" s="0" t="s">
        <v>1630</v>
      </c>
      <c r="AQ779" s="0" t="s">
        <v>35</v>
      </c>
      <c r="AR779" s="0" t="n">
        <v>2100</v>
      </c>
      <c r="AS779" s="0" t="s">
        <v>874</v>
      </c>
      <c r="AT779" s="0" t="s">
        <v>36</v>
      </c>
    </row>
    <row r="780" customFormat="false" ht="28.5" hidden="false" customHeight="true" outlineLevel="0" collapsed="false">
      <c r="A780" s="3" t="s">
        <v>51</v>
      </c>
      <c r="C780" s="0" t="s">
        <v>1631</v>
      </c>
      <c r="D780" s="50" t="s">
        <v>35</v>
      </c>
      <c r="E780" s="0" t="n">
        <v>2035</v>
      </c>
      <c r="F780" s="51" t="str">
        <f aca="false">"*"&amp;IF(AND(A780="EU",E780=2035),0.95,IF(AND(A780="EU",E780=2050),0.93,IF(AND(A780="USA",E780=2035),0.96,IF(AND(A780="USA",E780=2050),0.94,IF(AND(A780="Japan",E780=2035),0.94,IF(AND(A780="Japan",E780=2050),0.92,IF(AND(A780="Russia",E780=2035),0.95,IF(AND(A780="Russia",E780=2050),0.93,IF(AND(A780="China",E780=2035),0.94,IF(AND(A780="China",E780=2050),0.92,IF(AND(A780="India",E780=2035),0.95,IF(AND(A780="India",E780=2050),0.92,IF(AND(A780="Middle East",E780=2035),0.94,IF(AND(A780="Middle East",E780=2050),0.9,IF(AND(A780="Africa",E780=2035),0.94,IF(AND(A780="Africa",E780=2050),0.91,IF(AND(A780="Brazil",E780=2035),0.95,IF(AND(A780="Brazil",E780=2050),0.92,""))))))))))))))))))</f>
        <v>*0.95</v>
      </c>
      <c r="H780" s="0" t="s">
        <v>1631</v>
      </c>
      <c r="I780" s="50" t="s">
        <v>35</v>
      </c>
      <c r="J780" s="0" t="n">
        <v>2050</v>
      </c>
      <c r="K780" s="48" t="str">
        <f aca="false">"*"&amp;IF(AND(A780="EU",J780=2035),0.95,IF(AND(A780="EU",J780=2050),0.93,IF(AND(A780="USA",J780=2035),0.96,IF(AND(A780="USA",J780=2050),0.94,IF(AND(A780="Japan",J780=2035),0.94,IF(AND(A780="Japan",J780=2050),0.92,IF(AND(A780="Russia",J780=2035),0.95,IF(AND(A780="Russia",J780=2050),0.93,IF(AND(A780="China",J780=2035),0.94,IF(AND(A780="China",J780=2050),0.92,IF(AND(A780="India",J780=2035),0.95,IF(AND(A780="India",J780=2050),0.92,IF(AND(A780="Middle East",J780=2035),0.94,IF(AND(A780="Middle East",J780=2050),0.9,IF(AND(A780="Africa",J780=2035),0.94,IF(AND(A780="Africa",J780=2050),0.91,IF(AND(A780="Brazil",J780=2035),0.95,IF(AND(A780="Brazil",J780=2050),0.92,""))))))))))))))))))</f>
        <v>*0.93</v>
      </c>
      <c r="P780" s="41" t="s">
        <v>1631</v>
      </c>
      <c r="Q780" s="52" t="s">
        <v>35</v>
      </c>
      <c r="R780" s="41" t="n">
        <v>2035</v>
      </c>
      <c r="S780" s="53" t="str">
        <f aca="false">"*"&amp;IF(AND(A780="EU",R780=2035),0.95,IF(AND(A780="EU",R780=2050),0.93,IF(AND(A780="USA",R780=2035),0.96,IF(AND(A780="USA",R780=2050),0.93,IF(AND(A780="Japan",R780=2035),0.94,IF(AND(A780="Japan",R780=2050),0.92,IF(AND(A780="Russia",R780=2035),0.95,IF(AND(A780="Russia",R780=2050),0.91,IF(AND(A780="China",R780=2035),0.93,IF(AND(A780="China",R780=2050),0.92,IF(AND(A780="India",R780=2035),0.94,IF(AND(A780="India",R780=2050),0.91,IF(AND(A780="Middle East",R780=2035),0.92,IF(AND(A780="Middle East",R780=2050),0.89,IF(AND(A780="Africa",R780=2035),0.93,IF(AND(A780="Africa",R780=2050),0.9,IF(AND(A780="Brazil",R780=2035),0.95,IF(AND(A780="Brazil",R780=2050),0.92,""))))))))))))))))))</f>
        <v>*0.95</v>
      </c>
      <c r="U780" s="41" t="s">
        <v>1631</v>
      </c>
      <c r="V780" s="52" t="s">
        <v>35</v>
      </c>
      <c r="W780" s="41" t="n">
        <v>2050</v>
      </c>
      <c r="X780" s="53" t="str">
        <f aca="false">"*"&amp;IF(AND(A780="EU",W780=2035),0.95,IF(AND(A780="EU",W780=2050),0.93,IF(AND(A780="USA",W780=2035),0.96,IF(AND(A780="USA",W780=2050),0.93,IF(AND(A780="Japan",W780=2035),0.94,IF(AND(A780="Japan",W780=2050),0.92,IF(AND(A780="Russia",W780=2035),0.95,IF(AND(A780="Russia",W780=2050),0.91,IF(AND(A780="China",W780=2035),0.93,IF(AND(A780="China",W780=2050),0.92,IF(AND(A780="India",W780=2035),0.94,IF(AND(A780="India",W780=2050),0.91,IF(AND(A780="Middle East",W780=2035),0.92,IF(AND(A780="Middle East",W780=2050),0.89,IF(AND(A780="Africa",W780=2035),0.93,IF(AND(A780="Africa",W780=2050),0.9,IF(AND(A780="Brazil",W780=2035),0.95,IF(AND(A780="Brazil",W780=2050),0.92,""))))))))))))))))))</f>
        <v>*0.93</v>
      </c>
      <c r="AC780" s="0" t="s">
        <v>1631</v>
      </c>
      <c r="AD780" s="50" t="s">
        <v>35</v>
      </c>
      <c r="AE780" s="0" t="n">
        <v>2035</v>
      </c>
      <c r="AF780" s="51" t="str">
        <f aca="false">"*"&amp;IF(AND(A780="EU",AE780=2035),0.93,IF(AND(A780="EU",AE780=2050),0.9,IF(AND(A780="USA",AE780=2035),0.92,IF(AND(A780="USA",AE780=2050),0.89,IF(AND(A780="Japan",AE780=2035),0.92,IF(AND(A780="Japan",AE780=2050),0.89,IF(AND(A780="Russia",AE780=2035),0.91,IF(AND(A780="Russia",AE780=2050),0.86,IF(AND(A780="China",AE780=2035),0.91,IF(AND(A780="China",AE780=2050),0.87,IF(AND(A780="India",AE780=2035),0.92,IF(AND(A780="India",AE780=2050),0.87,IF(AND(A780="Middle East",AE780=2035),0.89,IF(AND(A780="Middle East",AE780=2050),0.84,IF(AND(A780="Africa",AE780=2035),0.9,IF(AND(A780="Africa",AE780=2050),0.86,IF(AND(A780="Brazil",AE780=2035),0.93,IF(AND(A780="Brazil",AE780=2050),0.89,""))))))))))))))))))</f>
        <v>*0.93</v>
      </c>
      <c r="AG780" s="51" t="str">
        <f aca="false">AG779</f>
        <v>REZoning_Sol-Win</v>
      </c>
      <c r="AI780" s="0" t="s">
        <v>1631</v>
      </c>
      <c r="AJ780" s="50" t="s">
        <v>35</v>
      </c>
      <c r="AK780" s="0" t="n">
        <v>2050</v>
      </c>
      <c r="AL780" s="51" t="str">
        <f aca="false">"*"&amp;IF(AND(A780="EU",AK780=2035),0.93,IF(AND(A780="EU",AK780=2050),0.9,IF(AND(A780="USA",AK780=2035),0.92,IF(AND(A780="USA",AK780=2050),0.89,IF(AND(A780="Japan",AK780=2035),0.92,IF(AND(A780="Japan",AK780=2050),0.89,IF(AND(A780="Russia",AK780=2035),0.91,IF(AND(A780="Russia",AK780=2050),0.86,IF(AND(A780="China",AK780=2035),0.91,IF(AND(A780="China",AK780=2050),0.87,IF(AND(A780="India",AK780=2035),0.92,IF(AND(A780="India",AK780=2050),0.87,IF(AND(A780="Middle East",AK780=2035),0.89,IF(AND(A780="Middle East",AK780=2050),0.84,IF(AND(A780="Africa",AK780=2035),0.9,IF(AND(A780="Africa",AK780=2050),0.86,IF(AND(A780="Brazil",AK780=2035),0.93,IF(AND(A780="Brazil",AK780=2050),0.89,""))))))))))))))))))</f>
        <v>*0.9</v>
      </c>
      <c r="AM780" s="51" t="str">
        <f aca="false">AM779</f>
        <v>REZoning_Sol-Win</v>
      </c>
      <c r="AP780" s="0" t="s">
        <v>1631</v>
      </c>
      <c r="AQ780" s="0" t="s">
        <v>35</v>
      </c>
      <c r="AR780" s="0" t="n">
        <v>2100</v>
      </c>
      <c r="AS780" s="0" t="s">
        <v>874</v>
      </c>
      <c r="AT780" s="0" t="s">
        <v>36</v>
      </c>
    </row>
    <row r="781" customFormat="false" ht="28.5" hidden="false" customHeight="true" outlineLevel="0" collapsed="false">
      <c r="A781" s="3" t="s">
        <v>51</v>
      </c>
      <c r="C781" s="0" t="s">
        <v>1632</v>
      </c>
      <c r="D781" s="50" t="s">
        <v>35</v>
      </c>
      <c r="E781" s="0" t="n">
        <v>2035</v>
      </c>
      <c r="F781" s="51" t="str">
        <f aca="false">"*"&amp;IF(AND(A781="EU",E781=2035),0.95,IF(AND(A781="EU",E781=2050),0.93,IF(AND(A781="USA",E781=2035),0.96,IF(AND(A781="USA",E781=2050),0.94,IF(AND(A781="Japan",E781=2035),0.94,IF(AND(A781="Japan",E781=2050),0.92,IF(AND(A781="Russia",E781=2035),0.95,IF(AND(A781="Russia",E781=2050),0.93,IF(AND(A781="China",E781=2035),0.94,IF(AND(A781="China",E781=2050),0.92,IF(AND(A781="India",E781=2035),0.95,IF(AND(A781="India",E781=2050),0.92,IF(AND(A781="Middle East",E781=2035),0.94,IF(AND(A781="Middle East",E781=2050),0.9,IF(AND(A781="Africa",E781=2035),0.94,IF(AND(A781="Africa",E781=2050),0.91,IF(AND(A781="Brazil",E781=2035),0.95,IF(AND(A781="Brazil",E781=2050),0.92,""))))))))))))))))))</f>
        <v>*0.95</v>
      </c>
      <c r="H781" s="0" t="s">
        <v>1632</v>
      </c>
      <c r="I781" s="50" t="s">
        <v>35</v>
      </c>
      <c r="J781" s="0" t="n">
        <v>2050</v>
      </c>
      <c r="K781" s="48" t="str">
        <f aca="false">"*"&amp;IF(AND(A781="EU",J781=2035),0.95,IF(AND(A781="EU",J781=2050),0.93,IF(AND(A781="USA",J781=2035),0.96,IF(AND(A781="USA",J781=2050),0.94,IF(AND(A781="Japan",J781=2035),0.94,IF(AND(A781="Japan",J781=2050),0.92,IF(AND(A781="Russia",J781=2035),0.95,IF(AND(A781="Russia",J781=2050),0.93,IF(AND(A781="China",J781=2035),0.94,IF(AND(A781="China",J781=2050),0.92,IF(AND(A781="India",J781=2035),0.95,IF(AND(A781="India",J781=2050),0.92,IF(AND(A781="Middle East",J781=2035),0.94,IF(AND(A781="Middle East",J781=2050),0.9,IF(AND(A781="Africa",J781=2035),0.94,IF(AND(A781="Africa",J781=2050),0.91,IF(AND(A781="Brazil",J781=2035),0.95,IF(AND(A781="Brazil",J781=2050),0.92,""))))))))))))))))))</f>
        <v>*0.93</v>
      </c>
      <c r="P781" s="41" t="s">
        <v>1632</v>
      </c>
      <c r="Q781" s="52" t="s">
        <v>35</v>
      </c>
      <c r="R781" s="41" t="n">
        <v>2035</v>
      </c>
      <c r="S781" s="53" t="str">
        <f aca="false">"*"&amp;IF(AND(A781="EU",R781=2035),0.95,IF(AND(A781="EU",R781=2050),0.93,IF(AND(A781="USA",R781=2035),0.96,IF(AND(A781="USA",R781=2050),0.93,IF(AND(A781="Japan",R781=2035),0.94,IF(AND(A781="Japan",R781=2050),0.92,IF(AND(A781="Russia",R781=2035),0.95,IF(AND(A781="Russia",R781=2050),0.91,IF(AND(A781="China",R781=2035),0.93,IF(AND(A781="China",R781=2050),0.92,IF(AND(A781="India",R781=2035),0.94,IF(AND(A781="India",R781=2050),0.91,IF(AND(A781="Middle East",R781=2035),0.92,IF(AND(A781="Middle East",R781=2050),0.89,IF(AND(A781="Africa",R781=2035),0.93,IF(AND(A781="Africa",R781=2050),0.9,IF(AND(A781="Brazil",R781=2035),0.95,IF(AND(A781="Brazil",R781=2050),0.92,""))))))))))))))))))</f>
        <v>*0.95</v>
      </c>
      <c r="U781" s="41" t="s">
        <v>1632</v>
      </c>
      <c r="V781" s="52" t="s">
        <v>35</v>
      </c>
      <c r="W781" s="41" t="n">
        <v>2050</v>
      </c>
      <c r="X781" s="53" t="str">
        <f aca="false">"*"&amp;IF(AND(A781="EU",W781=2035),0.95,IF(AND(A781="EU",W781=2050),0.93,IF(AND(A781="USA",W781=2035),0.96,IF(AND(A781="USA",W781=2050),0.93,IF(AND(A781="Japan",W781=2035),0.94,IF(AND(A781="Japan",W781=2050),0.92,IF(AND(A781="Russia",W781=2035),0.95,IF(AND(A781="Russia",W781=2050),0.91,IF(AND(A781="China",W781=2035),0.93,IF(AND(A781="China",W781=2050),0.92,IF(AND(A781="India",W781=2035),0.94,IF(AND(A781="India",W781=2050),0.91,IF(AND(A781="Middle East",W781=2035),0.92,IF(AND(A781="Middle East",W781=2050),0.89,IF(AND(A781="Africa",W781=2035),0.93,IF(AND(A781="Africa",W781=2050),0.9,IF(AND(A781="Brazil",W781=2035),0.95,IF(AND(A781="Brazil",W781=2050),0.92,""))))))))))))))))))</f>
        <v>*0.93</v>
      </c>
      <c r="AC781" s="0" t="s">
        <v>1632</v>
      </c>
      <c r="AD781" s="50" t="s">
        <v>35</v>
      </c>
      <c r="AE781" s="0" t="n">
        <v>2035</v>
      </c>
      <c r="AF781" s="51" t="str">
        <f aca="false">"*"&amp;IF(AND(A781="EU",AE781=2035),0.93,IF(AND(A781="EU",AE781=2050),0.9,IF(AND(A781="USA",AE781=2035),0.92,IF(AND(A781="USA",AE781=2050),0.89,IF(AND(A781="Japan",AE781=2035),0.92,IF(AND(A781="Japan",AE781=2050),0.89,IF(AND(A781="Russia",AE781=2035),0.91,IF(AND(A781="Russia",AE781=2050),0.86,IF(AND(A781="China",AE781=2035),0.91,IF(AND(A781="China",AE781=2050),0.87,IF(AND(A781="India",AE781=2035),0.92,IF(AND(A781="India",AE781=2050),0.87,IF(AND(A781="Middle East",AE781=2035),0.89,IF(AND(A781="Middle East",AE781=2050),0.84,IF(AND(A781="Africa",AE781=2035),0.9,IF(AND(A781="Africa",AE781=2050),0.86,IF(AND(A781="Brazil",AE781=2035),0.93,IF(AND(A781="Brazil",AE781=2050),0.89,""))))))))))))))))))</f>
        <v>*0.93</v>
      </c>
      <c r="AG781" s="51" t="str">
        <f aca="false">AG780</f>
        <v>REZoning_Sol-Win</v>
      </c>
      <c r="AI781" s="0" t="s">
        <v>1632</v>
      </c>
      <c r="AJ781" s="50" t="s">
        <v>35</v>
      </c>
      <c r="AK781" s="0" t="n">
        <v>2050</v>
      </c>
      <c r="AL781" s="51" t="str">
        <f aca="false">"*"&amp;IF(AND(A781="EU",AK781=2035),0.93,IF(AND(A781="EU",AK781=2050),0.9,IF(AND(A781="USA",AK781=2035),0.92,IF(AND(A781="USA",AK781=2050),0.89,IF(AND(A781="Japan",AK781=2035),0.92,IF(AND(A781="Japan",AK781=2050),0.89,IF(AND(A781="Russia",AK781=2035),0.91,IF(AND(A781="Russia",AK781=2050),0.86,IF(AND(A781="China",AK781=2035),0.91,IF(AND(A781="China",AK781=2050),0.87,IF(AND(A781="India",AK781=2035),0.92,IF(AND(A781="India",AK781=2050),0.87,IF(AND(A781="Middle East",AK781=2035),0.89,IF(AND(A781="Middle East",AK781=2050),0.84,IF(AND(A781="Africa",AK781=2035),0.9,IF(AND(A781="Africa",AK781=2050),0.86,IF(AND(A781="Brazil",AK781=2035),0.93,IF(AND(A781="Brazil",AK781=2050),0.89,""))))))))))))))))))</f>
        <v>*0.9</v>
      </c>
      <c r="AM781" s="51" t="str">
        <f aca="false">AM780</f>
        <v>REZoning_Sol-Win</v>
      </c>
      <c r="AP781" s="0" t="s">
        <v>1632</v>
      </c>
      <c r="AQ781" s="0" t="s">
        <v>35</v>
      </c>
      <c r="AR781" s="0" t="n">
        <v>2100</v>
      </c>
      <c r="AS781" s="0" t="s">
        <v>874</v>
      </c>
      <c r="AT781" s="0" t="s">
        <v>36</v>
      </c>
    </row>
    <row r="782" customFormat="false" ht="28.5" hidden="false" customHeight="true" outlineLevel="0" collapsed="false">
      <c r="A782" s="3" t="s">
        <v>51</v>
      </c>
      <c r="C782" s="0" t="s">
        <v>1633</v>
      </c>
      <c r="D782" s="50" t="s">
        <v>35</v>
      </c>
      <c r="E782" s="0" t="n">
        <v>2035</v>
      </c>
      <c r="F782" s="51" t="str">
        <f aca="false">"*"&amp;IF(AND(A782="EU",E782=2035),0.95,IF(AND(A782="EU",E782=2050),0.93,IF(AND(A782="USA",E782=2035),0.96,IF(AND(A782="USA",E782=2050),0.94,IF(AND(A782="Japan",E782=2035),0.94,IF(AND(A782="Japan",E782=2050),0.92,IF(AND(A782="Russia",E782=2035),0.95,IF(AND(A782="Russia",E782=2050),0.93,IF(AND(A782="China",E782=2035),0.94,IF(AND(A782="China",E782=2050),0.92,IF(AND(A782="India",E782=2035),0.95,IF(AND(A782="India",E782=2050),0.92,IF(AND(A782="Middle East",E782=2035),0.94,IF(AND(A782="Middle East",E782=2050),0.9,IF(AND(A782="Africa",E782=2035),0.94,IF(AND(A782="Africa",E782=2050),0.91,IF(AND(A782="Brazil",E782=2035),0.95,IF(AND(A782="Brazil",E782=2050),0.92,""))))))))))))))))))</f>
        <v>*0.95</v>
      </c>
      <c r="H782" s="0" t="s">
        <v>1633</v>
      </c>
      <c r="I782" s="50" t="s">
        <v>35</v>
      </c>
      <c r="J782" s="0" t="n">
        <v>2050</v>
      </c>
      <c r="K782" s="48" t="str">
        <f aca="false">"*"&amp;IF(AND(A782="EU",J782=2035),0.95,IF(AND(A782="EU",J782=2050),0.93,IF(AND(A782="USA",J782=2035),0.96,IF(AND(A782="USA",J782=2050),0.94,IF(AND(A782="Japan",J782=2035),0.94,IF(AND(A782="Japan",J782=2050),0.92,IF(AND(A782="Russia",J782=2035),0.95,IF(AND(A782="Russia",J782=2050),0.93,IF(AND(A782="China",J782=2035),0.94,IF(AND(A782="China",J782=2050),0.92,IF(AND(A782="India",J782=2035),0.95,IF(AND(A782="India",J782=2050),0.92,IF(AND(A782="Middle East",J782=2035),0.94,IF(AND(A782="Middle East",J782=2050),0.9,IF(AND(A782="Africa",J782=2035),0.94,IF(AND(A782="Africa",J782=2050),0.91,IF(AND(A782="Brazil",J782=2035),0.95,IF(AND(A782="Brazil",J782=2050),0.92,""))))))))))))))))))</f>
        <v>*0.93</v>
      </c>
      <c r="P782" s="41" t="s">
        <v>1633</v>
      </c>
      <c r="Q782" s="52" t="s">
        <v>35</v>
      </c>
      <c r="R782" s="41" t="n">
        <v>2035</v>
      </c>
      <c r="S782" s="53" t="str">
        <f aca="false">"*"&amp;IF(AND(A782="EU",R782=2035),0.95,IF(AND(A782="EU",R782=2050),0.93,IF(AND(A782="USA",R782=2035),0.96,IF(AND(A782="USA",R782=2050),0.93,IF(AND(A782="Japan",R782=2035),0.94,IF(AND(A782="Japan",R782=2050),0.92,IF(AND(A782="Russia",R782=2035),0.95,IF(AND(A782="Russia",R782=2050),0.91,IF(AND(A782="China",R782=2035),0.93,IF(AND(A782="China",R782=2050),0.92,IF(AND(A782="India",R782=2035),0.94,IF(AND(A782="India",R782=2050),0.91,IF(AND(A782="Middle East",R782=2035),0.92,IF(AND(A782="Middle East",R782=2050),0.89,IF(AND(A782="Africa",R782=2035),0.93,IF(AND(A782="Africa",R782=2050),0.9,IF(AND(A782="Brazil",R782=2035),0.95,IF(AND(A782="Brazil",R782=2050),0.92,""))))))))))))))))))</f>
        <v>*0.95</v>
      </c>
      <c r="U782" s="41" t="s">
        <v>1633</v>
      </c>
      <c r="V782" s="52" t="s">
        <v>35</v>
      </c>
      <c r="W782" s="41" t="n">
        <v>2050</v>
      </c>
      <c r="X782" s="53" t="str">
        <f aca="false">"*"&amp;IF(AND(A782="EU",W782=2035),0.95,IF(AND(A782="EU",W782=2050),0.93,IF(AND(A782="USA",W782=2035),0.96,IF(AND(A782="USA",W782=2050),0.93,IF(AND(A782="Japan",W782=2035),0.94,IF(AND(A782="Japan",W782=2050),0.92,IF(AND(A782="Russia",W782=2035),0.95,IF(AND(A782="Russia",W782=2050),0.91,IF(AND(A782="China",W782=2035),0.93,IF(AND(A782="China",W782=2050),0.92,IF(AND(A782="India",W782=2035),0.94,IF(AND(A782="India",W782=2050),0.91,IF(AND(A782="Middle East",W782=2035),0.92,IF(AND(A782="Middle East",W782=2050),0.89,IF(AND(A782="Africa",W782=2035),0.93,IF(AND(A782="Africa",W782=2050),0.9,IF(AND(A782="Brazil",W782=2035),0.95,IF(AND(A782="Brazil",W782=2050),0.92,""))))))))))))))))))</f>
        <v>*0.93</v>
      </c>
      <c r="AC782" s="0" t="s">
        <v>1633</v>
      </c>
      <c r="AD782" s="50" t="s">
        <v>35</v>
      </c>
      <c r="AE782" s="0" t="n">
        <v>2035</v>
      </c>
      <c r="AF782" s="51" t="str">
        <f aca="false">"*"&amp;IF(AND(A782="EU",AE782=2035),0.93,IF(AND(A782="EU",AE782=2050),0.9,IF(AND(A782="USA",AE782=2035),0.92,IF(AND(A782="USA",AE782=2050),0.89,IF(AND(A782="Japan",AE782=2035),0.92,IF(AND(A782="Japan",AE782=2050),0.89,IF(AND(A782="Russia",AE782=2035),0.91,IF(AND(A782="Russia",AE782=2050),0.86,IF(AND(A782="China",AE782=2035),0.91,IF(AND(A782="China",AE782=2050),0.87,IF(AND(A782="India",AE782=2035),0.92,IF(AND(A782="India",AE782=2050),0.87,IF(AND(A782="Middle East",AE782=2035),0.89,IF(AND(A782="Middle East",AE782=2050),0.84,IF(AND(A782="Africa",AE782=2035),0.9,IF(AND(A782="Africa",AE782=2050),0.86,IF(AND(A782="Brazil",AE782=2035),0.93,IF(AND(A782="Brazil",AE782=2050),0.89,""))))))))))))))))))</f>
        <v>*0.93</v>
      </c>
      <c r="AG782" s="51" t="str">
        <f aca="false">AG781</f>
        <v>REZoning_Sol-Win</v>
      </c>
      <c r="AI782" s="0" t="s">
        <v>1633</v>
      </c>
      <c r="AJ782" s="50" t="s">
        <v>35</v>
      </c>
      <c r="AK782" s="0" t="n">
        <v>2050</v>
      </c>
      <c r="AL782" s="51" t="str">
        <f aca="false">"*"&amp;IF(AND(A782="EU",AK782=2035),0.93,IF(AND(A782="EU",AK782=2050),0.9,IF(AND(A782="USA",AK782=2035),0.92,IF(AND(A782="USA",AK782=2050),0.89,IF(AND(A782="Japan",AK782=2035),0.92,IF(AND(A782="Japan",AK782=2050),0.89,IF(AND(A782="Russia",AK782=2035),0.91,IF(AND(A782="Russia",AK782=2050),0.86,IF(AND(A782="China",AK782=2035),0.91,IF(AND(A782="China",AK782=2050),0.87,IF(AND(A782="India",AK782=2035),0.92,IF(AND(A782="India",AK782=2050),0.87,IF(AND(A782="Middle East",AK782=2035),0.89,IF(AND(A782="Middle East",AK782=2050),0.84,IF(AND(A782="Africa",AK782=2035),0.9,IF(AND(A782="Africa",AK782=2050),0.86,IF(AND(A782="Brazil",AK782=2035),0.93,IF(AND(A782="Brazil",AK782=2050),0.89,""))))))))))))))))))</f>
        <v>*0.9</v>
      </c>
      <c r="AM782" s="51" t="str">
        <f aca="false">AM781</f>
        <v>REZoning_Sol-Win</v>
      </c>
      <c r="AP782" s="0" t="s">
        <v>1633</v>
      </c>
      <c r="AQ782" s="0" t="s">
        <v>35</v>
      </c>
      <c r="AR782" s="0" t="n">
        <v>2100</v>
      </c>
      <c r="AS782" s="0" t="s">
        <v>874</v>
      </c>
      <c r="AT782" s="0" t="s">
        <v>36</v>
      </c>
    </row>
    <row r="783" customFormat="false" ht="28.5" hidden="false" customHeight="true" outlineLevel="0" collapsed="false">
      <c r="A783" s="3" t="s">
        <v>51</v>
      </c>
      <c r="C783" s="0" t="s">
        <v>1634</v>
      </c>
      <c r="D783" s="50" t="s">
        <v>35</v>
      </c>
      <c r="E783" s="0" t="n">
        <v>2035</v>
      </c>
      <c r="F783" s="51" t="str">
        <f aca="false">"*"&amp;IF(AND(A783="EU",E783=2035),0.95,IF(AND(A783="EU",E783=2050),0.93,IF(AND(A783="USA",E783=2035),0.96,IF(AND(A783="USA",E783=2050),0.94,IF(AND(A783="Japan",E783=2035),0.94,IF(AND(A783="Japan",E783=2050),0.92,IF(AND(A783="Russia",E783=2035),0.95,IF(AND(A783="Russia",E783=2050),0.93,IF(AND(A783="China",E783=2035),0.94,IF(AND(A783="China",E783=2050),0.92,IF(AND(A783="India",E783=2035),0.95,IF(AND(A783="India",E783=2050),0.92,IF(AND(A783="Middle East",E783=2035),0.94,IF(AND(A783="Middle East",E783=2050),0.9,IF(AND(A783="Africa",E783=2035),0.94,IF(AND(A783="Africa",E783=2050),0.91,IF(AND(A783="Brazil",E783=2035),0.95,IF(AND(A783="Brazil",E783=2050),0.92,""))))))))))))))))))</f>
        <v>*0.95</v>
      </c>
      <c r="H783" s="0" t="s">
        <v>1634</v>
      </c>
      <c r="I783" s="50" t="s">
        <v>35</v>
      </c>
      <c r="J783" s="0" t="n">
        <v>2050</v>
      </c>
      <c r="K783" s="48" t="str">
        <f aca="false">"*"&amp;IF(AND(A783="EU",J783=2035),0.95,IF(AND(A783="EU",J783=2050),0.93,IF(AND(A783="USA",J783=2035),0.96,IF(AND(A783="USA",J783=2050),0.94,IF(AND(A783="Japan",J783=2035),0.94,IF(AND(A783="Japan",J783=2050),0.92,IF(AND(A783="Russia",J783=2035),0.95,IF(AND(A783="Russia",J783=2050),0.93,IF(AND(A783="China",J783=2035),0.94,IF(AND(A783="China",J783=2050),0.92,IF(AND(A783="India",J783=2035),0.95,IF(AND(A783="India",J783=2050),0.92,IF(AND(A783="Middle East",J783=2035),0.94,IF(AND(A783="Middle East",J783=2050),0.9,IF(AND(A783="Africa",J783=2035),0.94,IF(AND(A783="Africa",J783=2050),0.91,IF(AND(A783="Brazil",J783=2035),0.95,IF(AND(A783="Brazil",J783=2050),0.92,""))))))))))))))))))</f>
        <v>*0.93</v>
      </c>
      <c r="P783" s="41" t="s">
        <v>1634</v>
      </c>
      <c r="Q783" s="52" t="s">
        <v>35</v>
      </c>
      <c r="R783" s="41" t="n">
        <v>2035</v>
      </c>
      <c r="S783" s="53" t="str">
        <f aca="false">"*"&amp;IF(AND(A783="EU",R783=2035),0.95,IF(AND(A783="EU",R783=2050),0.93,IF(AND(A783="USA",R783=2035),0.96,IF(AND(A783="USA",R783=2050),0.93,IF(AND(A783="Japan",R783=2035),0.94,IF(AND(A783="Japan",R783=2050),0.92,IF(AND(A783="Russia",R783=2035),0.95,IF(AND(A783="Russia",R783=2050),0.91,IF(AND(A783="China",R783=2035),0.93,IF(AND(A783="China",R783=2050),0.92,IF(AND(A783="India",R783=2035),0.94,IF(AND(A783="India",R783=2050),0.91,IF(AND(A783="Middle East",R783=2035),0.92,IF(AND(A783="Middle East",R783=2050),0.89,IF(AND(A783="Africa",R783=2035),0.93,IF(AND(A783="Africa",R783=2050),0.9,IF(AND(A783="Brazil",R783=2035),0.95,IF(AND(A783="Brazil",R783=2050),0.92,""))))))))))))))))))</f>
        <v>*0.95</v>
      </c>
      <c r="U783" s="41" t="s">
        <v>1634</v>
      </c>
      <c r="V783" s="52" t="s">
        <v>35</v>
      </c>
      <c r="W783" s="41" t="n">
        <v>2050</v>
      </c>
      <c r="X783" s="53" t="str">
        <f aca="false">"*"&amp;IF(AND(A783="EU",W783=2035),0.95,IF(AND(A783="EU",W783=2050),0.93,IF(AND(A783="USA",W783=2035),0.96,IF(AND(A783="USA",W783=2050),0.93,IF(AND(A783="Japan",W783=2035),0.94,IF(AND(A783="Japan",W783=2050),0.92,IF(AND(A783="Russia",W783=2035),0.95,IF(AND(A783="Russia",W783=2050),0.91,IF(AND(A783="China",W783=2035),0.93,IF(AND(A783="China",W783=2050),0.92,IF(AND(A783="India",W783=2035),0.94,IF(AND(A783="India",W783=2050),0.91,IF(AND(A783="Middle East",W783=2035),0.92,IF(AND(A783="Middle East",W783=2050),0.89,IF(AND(A783="Africa",W783=2035),0.93,IF(AND(A783="Africa",W783=2050),0.9,IF(AND(A783="Brazil",W783=2035),0.95,IF(AND(A783="Brazil",W783=2050),0.92,""))))))))))))))))))</f>
        <v>*0.93</v>
      </c>
      <c r="AC783" s="0" t="s">
        <v>1634</v>
      </c>
      <c r="AD783" s="50" t="s">
        <v>35</v>
      </c>
      <c r="AE783" s="0" t="n">
        <v>2035</v>
      </c>
      <c r="AF783" s="51" t="str">
        <f aca="false">"*"&amp;IF(AND(A783="EU",AE783=2035),0.93,IF(AND(A783="EU",AE783=2050),0.9,IF(AND(A783="USA",AE783=2035),0.92,IF(AND(A783="USA",AE783=2050),0.89,IF(AND(A783="Japan",AE783=2035),0.92,IF(AND(A783="Japan",AE783=2050),0.89,IF(AND(A783="Russia",AE783=2035),0.91,IF(AND(A783="Russia",AE783=2050),0.86,IF(AND(A783="China",AE783=2035),0.91,IF(AND(A783="China",AE783=2050),0.87,IF(AND(A783="India",AE783=2035),0.92,IF(AND(A783="India",AE783=2050),0.87,IF(AND(A783="Middle East",AE783=2035),0.89,IF(AND(A783="Middle East",AE783=2050),0.84,IF(AND(A783="Africa",AE783=2035),0.9,IF(AND(A783="Africa",AE783=2050),0.86,IF(AND(A783="Brazil",AE783=2035),0.93,IF(AND(A783="Brazil",AE783=2050),0.89,""))))))))))))))))))</f>
        <v>*0.93</v>
      </c>
      <c r="AG783" s="51" t="str">
        <f aca="false">AG782</f>
        <v>REZoning_Sol-Win</v>
      </c>
      <c r="AI783" s="0" t="s">
        <v>1634</v>
      </c>
      <c r="AJ783" s="50" t="s">
        <v>35</v>
      </c>
      <c r="AK783" s="0" t="n">
        <v>2050</v>
      </c>
      <c r="AL783" s="51" t="str">
        <f aca="false">"*"&amp;IF(AND(A783="EU",AK783=2035),0.93,IF(AND(A783="EU",AK783=2050),0.9,IF(AND(A783="USA",AK783=2035),0.92,IF(AND(A783="USA",AK783=2050),0.89,IF(AND(A783="Japan",AK783=2035),0.92,IF(AND(A783="Japan",AK783=2050),0.89,IF(AND(A783="Russia",AK783=2035),0.91,IF(AND(A783="Russia",AK783=2050),0.86,IF(AND(A783="China",AK783=2035),0.91,IF(AND(A783="China",AK783=2050),0.87,IF(AND(A783="India",AK783=2035),0.92,IF(AND(A783="India",AK783=2050),0.87,IF(AND(A783="Middle East",AK783=2035),0.89,IF(AND(A783="Middle East",AK783=2050),0.84,IF(AND(A783="Africa",AK783=2035),0.9,IF(AND(A783="Africa",AK783=2050),0.86,IF(AND(A783="Brazil",AK783=2035),0.93,IF(AND(A783="Brazil",AK783=2050),0.89,""))))))))))))))))))</f>
        <v>*0.9</v>
      </c>
      <c r="AM783" s="51" t="str">
        <f aca="false">AM782</f>
        <v>REZoning_Sol-Win</v>
      </c>
      <c r="AP783" s="0" t="s">
        <v>1634</v>
      </c>
      <c r="AQ783" s="0" t="s">
        <v>35</v>
      </c>
      <c r="AR783" s="0" t="n">
        <v>2100</v>
      </c>
      <c r="AS783" s="0" t="s">
        <v>874</v>
      </c>
      <c r="AT783" s="0" t="s">
        <v>36</v>
      </c>
    </row>
    <row r="784" customFormat="false" ht="28.5" hidden="false" customHeight="true" outlineLevel="0" collapsed="false">
      <c r="A784" s="3" t="s">
        <v>51</v>
      </c>
      <c r="C784" s="0" t="s">
        <v>1635</v>
      </c>
      <c r="D784" s="50" t="s">
        <v>35</v>
      </c>
      <c r="E784" s="0" t="n">
        <v>2035</v>
      </c>
      <c r="F784" s="51" t="str">
        <f aca="false">"*"&amp;IF(AND(A784="EU",E784=2035),0.95,IF(AND(A784="EU",E784=2050),0.93,IF(AND(A784="USA",E784=2035),0.96,IF(AND(A784="USA",E784=2050),0.94,IF(AND(A784="Japan",E784=2035),0.94,IF(AND(A784="Japan",E784=2050),0.92,IF(AND(A784="Russia",E784=2035),0.95,IF(AND(A784="Russia",E784=2050),0.93,IF(AND(A784="China",E784=2035),0.94,IF(AND(A784="China",E784=2050),0.92,IF(AND(A784="India",E784=2035),0.95,IF(AND(A784="India",E784=2050),0.92,IF(AND(A784="Middle East",E784=2035),0.94,IF(AND(A784="Middle East",E784=2050),0.9,IF(AND(A784="Africa",E784=2035),0.94,IF(AND(A784="Africa",E784=2050),0.91,IF(AND(A784="Brazil",E784=2035),0.95,IF(AND(A784="Brazil",E784=2050),0.92,""))))))))))))))))))</f>
        <v>*0.95</v>
      </c>
      <c r="H784" s="0" t="s">
        <v>1635</v>
      </c>
      <c r="I784" s="50" t="s">
        <v>35</v>
      </c>
      <c r="J784" s="0" t="n">
        <v>2050</v>
      </c>
      <c r="K784" s="48" t="str">
        <f aca="false">"*"&amp;IF(AND(A784="EU",J784=2035),0.95,IF(AND(A784="EU",J784=2050),0.93,IF(AND(A784="USA",J784=2035),0.96,IF(AND(A784="USA",J784=2050),0.94,IF(AND(A784="Japan",J784=2035),0.94,IF(AND(A784="Japan",J784=2050),0.92,IF(AND(A784="Russia",J784=2035),0.95,IF(AND(A784="Russia",J784=2050),0.93,IF(AND(A784="China",J784=2035),0.94,IF(AND(A784="China",J784=2050),0.92,IF(AND(A784="India",J784=2035),0.95,IF(AND(A784="India",J784=2050),0.92,IF(AND(A784="Middle East",J784=2035),0.94,IF(AND(A784="Middle East",J784=2050),0.9,IF(AND(A784="Africa",J784=2035),0.94,IF(AND(A784="Africa",J784=2050),0.91,IF(AND(A784="Brazil",J784=2035),0.95,IF(AND(A784="Brazil",J784=2050),0.92,""))))))))))))))))))</f>
        <v>*0.93</v>
      </c>
      <c r="P784" s="41" t="s">
        <v>1635</v>
      </c>
      <c r="Q784" s="52" t="s">
        <v>35</v>
      </c>
      <c r="R784" s="41" t="n">
        <v>2035</v>
      </c>
      <c r="S784" s="53" t="str">
        <f aca="false">"*"&amp;IF(AND(A784="EU",R784=2035),0.95,IF(AND(A784="EU",R784=2050),0.93,IF(AND(A784="USA",R784=2035),0.96,IF(AND(A784="USA",R784=2050),0.93,IF(AND(A784="Japan",R784=2035),0.94,IF(AND(A784="Japan",R784=2050),0.92,IF(AND(A784="Russia",R784=2035),0.95,IF(AND(A784="Russia",R784=2050),0.91,IF(AND(A784="China",R784=2035),0.93,IF(AND(A784="China",R784=2050),0.92,IF(AND(A784="India",R784=2035),0.94,IF(AND(A784="India",R784=2050),0.91,IF(AND(A784="Middle East",R784=2035),0.92,IF(AND(A784="Middle East",R784=2050),0.89,IF(AND(A784="Africa",R784=2035),0.93,IF(AND(A784="Africa",R784=2050),0.9,IF(AND(A784="Brazil",R784=2035),0.95,IF(AND(A784="Brazil",R784=2050),0.92,""))))))))))))))))))</f>
        <v>*0.95</v>
      </c>
      <c r="U784" s="41" t="s">
        <v>1635</v>
      </c>
      <c r="V784" s="52" t="s">
        <v>35</v>
      </c>
      <c r="W784" s="41" t="n">
        <v>2050</v>
      </c>
      <c r="X784" s="53" t="str">
        <f aca="false">"*"&amp;IF(AND(A784="EU",W784=2035),0.95,IF(AND(A784="EU",W784=2050),0.93,IF(AND(A784="USA",W784=2035),0.96,IF(AND(A784="USA",W784=2050),0.93,IF(AND(A784="Japan",W784=2035),0.94,IF(AND(A784="Japan",W784=2050),0.92,IF(AND(A784="Russia",W784=2035),0.95,IF(AND(A784="Russia",W784=2050),0.91,IF(AND(A784="China",W784=2035),0.93,IF(AND(A784="China",W784=2050),0.92,IF(AND(A784="India",W784=2035),0.94,IF(AND(A784="India",W784=2050),0.91,IF(AND(A784="Middle East",W784=2035),0.92,IF(AND(A784="Middle East",W784=2050),0.89,IF(AND(A784="Africa",W784=2035),0.93,IF(AND(A784="Africa",W784=2050),0.9,IF(AND(A784="Brazil",W784=2035),0.95,IF(AND(A784="Brazil",W784=2050),0.92,""))))))))))))))))))</f>
        <v>*0.93</v>
      </c>
      <c r="AC784" s="0" t="s">
        <v>1635</v>
      </c>
      <c r="AD784" s="50" t="s">
        <v>35</v>
      </c>
      <c r="AE784" s="0" t="n">
        <v>2035</v>
      </c>
      <c r="AF784" s="51" t="str">
        <f aca="false">"*"&amp;IF(AND(A784="EU",AE784=2035),0.93,IF(AND(A784="EU",AE784=2050),0.9,IF(AND(A784="USA",AE784=2035),0.92,IF(AND(A784="USA",AE784=2050),0.89,IF(AND(A784="Japan",AE784=2035),0.92,IF(AND(A784="Japan",AE784=2050),0.89,IF(AND(A784="Russia",AE784=2035),0.91,IF(AND(A784="Russia",AE784=2050),0.86,IF(AND(A784="China",AE784=2035),0.91,IF(AND(A784="China",AE784=2050),0.87,IF(AND(A784="India",AE784=2035),0.92,IF(AND(A784="India",AE784=2050),0.87,IF(AND(A784="Middle East",AE784=2035),0.89,IF(AND(A784="Middle East",AE784=2050),0.84,IF(AND(A784="Africa",AE784=2035),0.9,IF(AND(A784="Africa",AE784=2050),0.86,IF(AND(A784="Brazil",AE784=2035),0.93,IF(AND(A784="Brazil",AE784=2050),0.89,""))))))))))))))))))</f>
        <v>*0.93</v>
      </c>
      <c r="AG784" s="51" t="str">
        <f aca="false">AG783</f>
        <v>REZoning_Sol-Win</v>
      </c>
      <c r="AI784" s="0" t="s">
        <v>1635</v>
      </c>
      <c r="AJ784" s="50" t="s">
        <v>35</v>
      </c>
      <c r="AK784" s="0" t="n">
        <v>2050</v>
      </c>
      <c r="AL784" s="51" t="str">
        <f aca="false">"*"&amp;IF(AND(A784="EU",AK784=2035),0.93,IF(AND(A784="EU",AK784=2050),0.9,IF(AND(A784="USA",AK784=2035),0.92,IF(AND(A784="USA",AK784=2050),0.89,IF(AND(A784="Japan",AK784=2035),0.92,IF(AND(A784="Japan",AK784=2050),0.89,IF(AND(A784="Russia",AK784=2035),0.91,IF(AND(A784="Russia",AK784=2050),0.86,IF(AND(A784="China",AK784=2035),0.91,IF(AND(A784="China",AK784=2050),0.87,IF(AND(A784="India",AK784=2035),0.92,IF(AND(A784="India",AK784=2050),0.87,IF(AND(A784="Middle East",AK784=2035),0.89,IF(AND(A784="Middle East",AK784=2050),0.84,IF(AND(A784="Africa",AK784=2035),0.9,IF(AND(A784="Africa",AK784=2050),0.86,IF(AND(A784="Brazil",AK784=2035),0.93,IF(AND(A784="Brazil",AK784=2050),0.89,""))))))))))))))))))</f>
        <v>*0.9</v>
      </c>
      <c r="AM784" s="51" t="str">
        <f aca="false">AM783</f>
        <v>REZoning_Sol-Win</v>
      </c>
      <c r="AP784" s="0" t="s">
        <v>1635</v>
      </c>
      <c r="AQ784" s="0" t="s">
        <v>35</v>
      </c>
      <c r="AR784" s="0" t="n">
        <v>2100</v>
      </c>
      <c r="AS784" s="0" t="s">
        <v>874</v>
      </c>
      <c r="AT784" s="0" t="s">
        <v>36</v>
      </c>
    </row>
    <row r="785" customFormat="false" ht="28.5" hidden="false" customHeight="true" outlineLevel="0" collapsed="false">
      <c r="A785" s="3" t="s">
        <v>51</v>
      </c>
      <c r="C785" s="0" t="s">
        <v>1636</v>
      </c>
      <c r="D785" s="50" t="s">
        <v>35</v>
      </c>
      <c r="E785" s="0" t="n">
        <v>2035</v>
      </c>
      <c r="F785" s="51" t="str">
        <f aca="false">"*"&amp;IF(AND(A785="EU",E785=2035),0.95,IF(AND(A785="EU",E785=2050),0.93,IF(AND(A785="USA",E785=2035),0.96,IF(AND(A785="USA",E785=2050),0.94,IF(AND(A785="Japan",E785=2035),0.94,IF(AND(A785="Japan",E785=2050),0.92,IF(AND(A785="Russia",E785=2035),0.95,IF(AND(A785="Russia",E785=2050),0.93,IF(AND(A785="China",E785=2035),0.94,IF(AND(A785="China",E785=2050),0.92,IF(AND(A785="India",E785=2035),0.95,IF(AND(A785="India",E785=2050),0.92,IF(AND(A785="Middle East",E785=2035),0.94,IF(AND(A785="Middle East",E785=2050),0.9,IF(AND(A785="Africa",E785=2035),0.94,IF(AND(A785="Africa",E785=2050),0.91,IF(AND(A785="Brazil",E785=2035),0.95,IF(AND(A785="Brazil",E785=2050),0.92,""))))))))))))))))))</f>
        <v>*0.95</v>
      </c>
      <c r="H785" s="0" t="s">
        <v>1636</v>
      </c>
      <c r="I785" s="50" t="s">
        <v>35</v>
      </c>
      <c r="J785" s="0" t="n">
        <v>2050</v>
      </c>
      <c r="K785" s="48" t="str">
        <f aca="false">"*"&amp;IF(AND(A785="EU",J785=2035),0.95,IF(AND(A785="EU",J785=2050),0.93,IF(AND(A785="USA",J785=2035),0.96,IF(AND(A785="USA",J785=2050),0.94,IF(AND(A785="Japan",J785=2035),0.94,IF(AND(A785="Japan",J785=2050),0.92,IF(AND(A785="Russia",J785=2035),0.95,IF(AND(A785="Russia",J785=2050),0.93,IF(AND(A785="China",J785=2035),0.94,IF(AND(A785="China",J785=2050),0.92,IF(AND(A785="India",J785=2035),0.95,IF(AND(A785="India",J785=2050),0.92,IF(AND(A785="Middle East",J785=2035),0.94,IF(AND(A785="Middle East",J785=2050),0.9,IF(AND(A785="Africa",J785=2035),0.94,IF(AND(A785="Africa",J785=2050),0.91,IF(AND(A785="Brazil",J785=2035),0.95,IF(AND(A785="Brazil",J785=2050),0.92,""))))))))))))))))))</f>
        <v>*0.93</v>
      </c>
      <c r="P785" s="41" t="s">
        <v>1636</v>
      </c>
      <c r="Q785" s="52" t="s">
        <v>35</v>
      </c>
      <c r="R785" s="41" t="n">
        <v>2035</v>
      </c>
      <c r="S785" s="53" t="str">
        <f aca="false">"*"&amp;IF(AND(A785="EU",R785=2035),0.95,IF(AND(A785="EU",R785=2050),0.93,IF(AND(A785="USA",R785=2035),0.96,IF(AND(A785="USA",R785=2050),0.93,IF(AND(A785="Japan",R785=2035),0.94,IF(AND(A785="Japan",R785=2050),0.92,IF(AND(A785="Russia",R785=2035),0.95,IF(AND(A785="Russia",R785=2050),0.91,IF(AND(A785="China",R785=2035),0.93,IF(AND(A785="China",R785=2050),0.92,IF(AND(A785="India",R785=2035),0.94,IF(AND(A785="India",R785=2050),0.91,IF(AND(A785="Middle East",R785=2035),0.92,IF(AND(A785="Middle East",R785=2050),0.89,IF(AND(A785="Africa",R785=2035),0.93,IF(AND(A785="Africa",R785=2050),0.9,IF(AND(A785="Brazil",R785=2035),0.95,IF(AND(A785="Brazil",R785=2050),0.92,""))))))))))))))))))</f>
        <v>*0.95</v>
      </c>
      <c r="U785" s="41" t="s">
        <v>1636</v>
      </c>
      <c r="V785" s="52" t="s">
        <v>35</v>
      </c>
      <c r="W785" s="41" t="n">
        <v>2050</v>
      </c>
      <c r="X785" s="53" t="str">
        <f aca="false">"*"&amp;IF(AND(A785="EU",W785=2035),0.95,IF(AND(A785="EU",W785=2050),0.93,IF(AND(A785="USA",W785=2035),0.96,IF(AND(A785="USA",W785=2050),0.93,IF(AND(A785="Japan",W785=2035),0.94,IF(AND(A785="Japan",W785=2050),0.92,IF(AND(A785="Russia",W785=2035),0.95,IF(AND(A785="Russia",W785=2050),0.91,IF(AND(A785="China",W785=2035),0.93,IF(AND(A785="China",W785=2050),0.92,IF(AND(A785="India",W785=2035),0.94,IF(AND(A785="India",W785=2050),0.91,IF(AND(A785="Middle East",W785=2035),0.92,IF(AND(A785="Middle East",W785=2050),0.89,IF(AND(A785="Africa",W785=2035),0.93,IF(AND(A785="Africa",W785=2050),0.9,IF(AND(A785="Brazil",W785=2035),0.95,IF(AND(A785="Brazil",W785=2050),0.92,""))))))))))))))))))</f>
        <v>*0.93</v>
      </c>
      <c r="AC785" s="0" t="s">
        <v>1636</v>
      </c>
      <c r="AD785" s="50" t="s">
        <v>35</v>
      </c>
      <c r="AE785" s="0" t="n">
        <v>2035</v>
      </c>
      <c r="AF785" s="51" t="str">
        <f aca="false">"*"&amp;IF(AND(A785="EU",AE785=2035),0.93,IF(AND(A785="EU",AE785=2050),0.9,IF(AND(A785="USA",AE785=2035),0.92,IF(AND(A785="USA",AE785=2050),0.89,IF(AND(A785="Japan",AE785=2035),0.92,IF(AND(A785="Japan",AE785=2050),0.89,IF(AND(A785="Russia",AE785=2035),0.91,IF(AND(A785="Russia",AE785=2050),0.86,IF(AND(A785="China",AE785=2035),0.91,IF(AND(A785="China",AE785=2050),0.87,IF(AND(A785="India",AE785=2035),0.92,IF(AND(A785="India",AE785=2050),0.87,IF(AND(A785="Middle East",AE785=2035),0.89,IF(AND(A785="Middle East",AE785=2050),0.84,IF(AND(A785="Africa",AE785=2035),0.9,IF(AND(A785="Africa",AE785=2050),0.86,IF(AND(A785="Brazil",AE785=2035),0.93,IF(AND(A785="Brazil",AE785=2050),0.89,""))))))))))))))))))</f>
        <v>*0.93</v>
      </c>
      <c r="AG785" s="51" t="str">
        <f aca="false">AG784</f>
        <v>REZoning_Sol-Win</v>
      </c>
      <c r="AI785" s="0" t="s">
        <v>1636</v>
      </c>
      <c r="AJ785" s="50" t="s">
        <v>35</v>
      </c>
      <c r="AK785" s="0" t="n">
        <v>2050</v>
      </c>
      <c r="AL785" s="51" t="str">
        <f aca="false">"*"&amp;IF(AND(A785="EU",AK785=2035),0.93,IF(AND(A785="EU",AK785=2050),0.9,IF(AND(A785="USA",AK785=2035),0.92,IF(AND(A785="USA",AK785=2050),0.89,IF(AND(A785="Japan",AK785=2035),0.92,IF(AND(A785="Japan",AK785=2050),0.89,IF(AND(A785="Russia",AK785=2035),0.91,IF(AND(A785="Russia",AK785=2050),0.86,IF(AND(A785="China",AK785=2035),0.91,IF(AND(A785="China",AK785=2050),0.87,IF(AND(A785="India",AK785=2035),0.92,IF(AND(A785="India",AK785=2050),0.87,IF(AND(A785="Middle East",AK785=2035),0.89,IF(AND(A785="Middle East",AK785=2050),0.84,IF(AND(A785="Africa",AK785=2035),0.9,IF(AND(A785="Africa",AK785=2050),0.86,IF(AND(A785="Brazil",AK785=2035),0.93,IF(AND(A785="Brazil",AK785=2050),0.89,""))))))))))))))))))</f>
        <v>*0.9</v>
      </c>
      <c r="AM785" s="51" t="str">
        <f aca="false">AM784</f>
        <v>REZoning_Sol-Win</v>
      </c>
      <c r="AP785" s="0" t="s">
        <v>1636</v>
      </c>
      <c r="AQ785" s="0" t="s">
        <v>35</v>
      </c>
      <c r="AR785" s="0" t="n">
        <v>2100</v>
      </c>
      <c r="AS785" s="0" t="s">
        <v>874</v>
      </c>
      <c r="AT785" s="0" t="s">
        <v>36</v>
      </c>
    </row>
    <row r="786" customFormat="false" ht="28.5" hidden="false" customHeight="true" outlineLevel="0" collapsed="false">
      <c r="A786" s="3" t="s">
        <v>51</v>
      </c>
      <c r="C786" s="0" t="s">
        <v>1637</v>
      </c>
      <c r="D786" s="50" t="s">
        <v>35</v>
      </c>
      <c r="E786" s="0" t="n">
        <v>2035</v>
      </c>
      <c r="F786" s="51" t="str">
        <f aca="false">"*"&amp;IF(AND(A786="EU",E786=2035),0.95,IF(AND(A786="EU",E786=2050),0.93,IF(AND(A786="USA",E786=2035),0.96,IF(AND(A786="USA",E786=2050),0.94,IF(AND(A786="Japan",E786=2035),0.94,IF(AND(A786="Japan",E786=2050),0.92,IF(AND(A786="Russia",E786=2035),0.95,IF(AND(A786="Russia",E786=2050),0.93,IF(AND(A786="China",E786=2035),0.94,IF(AND(A786="China",E786=2050),0.92,IF(AND(A786="India",E786=2035),0.95,IF(AND(A786="India",E786=2050),0.92,IF(AND(A786="Middle East",E786=2035),0.94,IF(AND(A786="Middle East",E786=2050),0.9,IF(AND(A786="Africa",E786=2035),0.94,IF(AND(A786="Africa",E786=2050),0.91,IF(AND(A786="Brazil",E786=2035),0.95,IF(AND(A786="Brazil",E786=2050),0.92,""))))))))))))))))))</f>
        <v>*0.95</v>
      </c>
      <c r="H786" s="0" t="s">
        <v>1637</v>
      </c>
      <c r="I786" s="50" t="s">
        <v>35</v>
      </c>
      <c r="J786" s="0" t="n">
        <v>2050</v>
      </c>
      <c r="K786" s="48" t="str">
        <f aca="false">"*"&amp;IF(AND(A786="EU",J786=2035),0.95,IF(AND(A786="EU",J786=2050),0.93,IF(AND(A786="USA",J786=2035),0.96,IF(AND(A786="USA",J786=2050),0.94,IF(AND(A786="Japan",J786=2035),0.94,IF(AND(A786="Japan",J786=2050),0.92,IF(AND(A786="Russia",J786=2035),0.95,IF(AND(A786="Russia",J786=2050),0.93,IF(AND(A786="China",J786=2035),0.94,IF(AND(A786="China",J786=2050),0.92,IF(AND(A786="India",J786=2035),0.95,IF(AND(A786="India",J786=2050),0.92,IF(AND(A786="Middle East",J786=2035),0.94,IF(AND(A786="Middle East",J786=2050),0.9,IF(AND(A786="Africa",J786=2035),0.94,IF(AND(A786="Africa",J786=2050),0.91,IF(AND(A786="Brazil",J786=2035),0.95,IF(AND(A786="Brazil",J786=2050),0.92,""))))))))))))))))))</f>
        <v>*0.93</v>
      </c>
      <c r="P786" s="41" t="s">
        <v>1637</v>
      </c>
      <c r="Q786" s="52" t="s">
        <v>35</v>
      </c>
      <c r="R786" s="41" t="n">
        <v>2035</v>
      </c>
      <c r="S786" s="53" t="str">
        <f aca="false">"*"&amp;IF(AND(A786="EU",R786=2035),0.95,IF(AND(A786="EU",R786=2050),0.93,IF(AND(A786="USA",R786=2035),0.96,IF(AND(A786="USA",R786=2050),0.93,IF(AND(A786="Japan",R786=2035),0.94,IF(AND(A786="Japan",R786=2050),0.92,IF(AND(A786="Russia",R786=2035),0.95,IF(AND(A786="Russia",R786=2050),0.91,IF(AND(A786="China",R786=2035),0.93,IF(AND(A786="China",R786=2050),0.92,IF(AND(A786="India",R786=2035),0.94,IF(AND(A786="India",R786=2050),0.91,IF(AND(A786="Middle East",R786=2035),0.92,IF(AND(A786="Middle East",R786=2050),0.89,IF(AND(A786="Africa",R786=2035),0.93,IF(AND(A786="Africa",R786=2050),0.9,IF(AND(A786="Brazil",R786=2035),0.95,IF(AND(A786="Brazil",R786=2050),0.92,""))))))))))))))))))</f>
        <v>*0.95</v>
      </c>
      <c r="U786" s="41" t="s">
        <v>1637</v>
      </c>
      <c r="V786" s="52" t="s">
        <v>35</v>
      </c>
      <c r="W786" s="41" t="n">
        <v>2050</v>
      </c>
      <c r="X786" s="53" t="str">
        <f aca="false">"*"&amp;IF(AND(A786="EU",W786=2035),0.95,IF(AND(A786="EU",W786=2050),0.93,IF(AND(A786="USA",W786=2035),0.96,IF(AND(A786="USA",W786=2050),0.93,IF(AND(A786="Japan",W786=2035),0.94,IF(AND(A786="Japan",W786=2050),0.92,IF(AND(A786="Russia",W786=2035),0.95,IF(AND(A786="Russia",W786=2050),0.91,IF(AND(A786="China",W786=2035),0.93,IF(AND(A786="China",W786=2050),0.92,IF(AND(A786="India",W786=2035),0.94,IF(AND(A786="India",W786=2050),0.91,IF(AND(A786="Middle East",W786=2035),0.92,IF(AND(A786="Middle East",W786=2050),0.89,IF(AND(A786="Africa",W786=2035),0.93,IF(AND(A786="Africa",W786=2050),0.9,IF(AND(A786="Brazil",W786=2035),0.95,IF(AND(A786="Brazil",W786=2050),0.92,""))))))))))))))))))</f>
        <v>*0.93</v>
      </c>
      <c r="AC786" s="0" t="s">
        <v>1637</v>
      </c>
      <c r="AD786" s="50" t="s">
        <v>35</v>
      </c>
      <c r="AE786" s="0" t="n">
        <v>2035</v>
      </c>
      <c r="AF786" s="51" t="str">
        <f aca="false">"*"&amp;IF(AND(A786="EU",AE786=2035),0.93,IF(AND(A786="EU",AE786=2050),0.9,IF(AND(A786="USA",AE786=2035),0.92,IF(AND(A786="USA",AE786=2050),0.89,IF(AND(A786="Japan",AE786=2035),0.92,IF(AND(A786="Japan",AE786=2050),0.89,IF(AND(A786="Russia",AE786=2035),0.91,IF(AND(A786="Russia",AE786=2050),0.86,IF(AND(A786="China",AE786=2035),0.91,IF(AND(A786="China",AE786=2050),0.87,IF(AND(A786="India",AE786=2035),0.92,IF(AND(A786="India",AE786=2050),0.87,IF(AND(A786="Middle East",AE786=2035),0.89,IF(AND(A786="Middle East",AE786=2050),0.84,IF(AND(A786="Africa",AE786=2035),0.9,IF(AND(A786="Africa",AE786=2050),0.86,IF(AND(A786="Brazil",AE786=2035),0.93,IF(AND(A786="Brazil",AE786=2050),0.89,""))))))))))))))))))</f>
        <v>*0.93</v>
      </c>
      <c r="AG786" s="51" t="str">
        <f aca="false">AG785</f>
        <v>REZoning_Sol-Win</v>
      </c>
      <c r="AI786" s="0" t="s">
        <v>1637</v>
      </c>
      <c r="AJ786" s="50" t="s">
        <v>35</v>
      </c>
      <c r="AK786" s="0" t="n">
        <v>2050</v>
      </c>
      <c r="AL786" s="51" t="str">
        <f aca="false">"*"&amp;IF(AND(A786="EU",AK786=2035),0.93,IF(AND(A786="EU",AK786=2050),0.9,IF(AND(A786="USA",AK786=2035),0.92,IF(AND(A786="USA",AK786=2050),0.89,IF(AND(A786="Japan",AK786=2035),0.92,IF(AND(A786="Japan",AK786=2050),0.89,IF(AND(A786="Russia",AK786=2035),0.91,IF(AND(A786="Russia",AK786=2050),0.86,IF(AND(A786="China",AK786=2035),0.91,IF(AND(A786="China",AK786=2050),0.87,IF(AND(A786="India",AK786=2035),0.92,IF(AND(A786="India",AK786=2050),0.87,IF(AND(A786="Middle East",AK786=2035),0.89,IF(AND(A786="Middle East",AK786=2050),0.84,IF(AND(A786="Africa",AK786=2035),0.9,IF(AND(A786="Africa",AK786=2050),0.86,IF(AND(A786="Brazil",AK786=2035),0.93,IF(AND(A786="Brazil",AK786=2050),0.89,""))))))))))))))))))</f>
        <v>*0.9</v>
      </c>
      <c r="AM786" s="51" t="str">
        <f aca="false">AM785</f>
        <v>REZoning_Sol-Win</v>
      </c>
      <c r="AP786" s="0" t="s">
        <v>1637</v>
      </c>
      <c r="AQ786" s="0" t="s">
        <v>35</v>
      </c>
      <c r="AR786" s="0" t="n">
        <v>2100</v>
      </c>
      <c r="AS786" s="0" t="s">
        <v>874</v>
      </c>
      <c r="AT786" s="0" t="s">
        <v>36</v>
      </c>
    </row>
    <row r="787" customFormat="false" ht="28.5" hidden="false" customHeight="true" outlineLevel="0" collapsed="false">
      <c r="A787" s="3" t="s">
        <v>51</v>
      </c>
      <c r="C787" s="0" t="s">
        <v>1638</v>
      </c>
      <c r="D787" s="50" t="s">
        <v>35</v>
      </c>
      <c r="E787" s="0" t="n">
        <v>2035</v>
      </c>
      <c r="F787" s="51" t="str">
        <f aca="false">"*"&amp;IF(AND(A787="EU",E787=2035),0.95,IF(AND(A787="EU",E787=2050),0.93,IF(AND(A787="USA",E787=2035),0.96,IF(AND(A787="USA",E787=2050),0.94,IF(AND(A787="Japan",E787=2035),0.94,IF(AND(A787="Japan",E787=2050),0.92,IF(AND(A787="Russia",E787=2035),0.95,IF(AND(A787="Russia",E787=2050),0.93,IF(AND(A787="China",E787=2035),0.94,IF(AND(A787="China",E787=2050),0.92,IF(AND(A787="India",E787=2035),0.95,IF(AND(A787="India",E787=2050),0.92,IF(AND(A787="Middle East",E787=2035),0.94,IF(AND(A787="Middle East",E787=2050),0.9,IF(AND(A787="Africa",E787=2035),0.94,IF(AND(A787="Africa",E787=2050),0.91,IF(AND(A787="Brazil",E787=2035),0.95,IF(AND(A787="Brazil",E787=2050),0.92,""))))))))))))))))))</f>
        <v>*0.95</v>
      </c>
      <c r="H787" s="0" t="s">
        <v>1638</v>
      </c>
      <c r="I787" s="50" t="s">
        <v>35</v>
      </c>
      <c r="J787" s="0" t="n">
        <v>2050</v>
      </c>
      <c r="K787" s="48" t="str">
        <f aca="false">"*"&amp;IF(AND(A787="EU",J787=2035),0.95,IF(AND(A787="EU",J787=2050),0.93,IF(AND(A787="USA",J787=2035),0.96,IF(AND(A787="USA",J787=2050),0.94,IF(AND(A787="Japan",J787=2035),0.94,IF(AND(A787="Japan",J787=2050),0.92,IF(AND(A787="Russia",J787=2035),0.95,IF(AND(A787="Russia",J787=2050),0.93,IF(AND(A787="China",J787=2035),0.94,IF(AND(A787="China",J787=2050),0.92,IF(AND(A787="India",J787=2035),0.95,IF(AND(A787="India",J787=2050),0.92,IF(AND(A787="Middle East",J787=2035),0.94,IF(AND(A787="Middle East",J787=2050),0.9,IF(AND(A787="Africa",J787=2035),0.94,IF(AND(A787="Africa",J787=2050),0.91,IF(AND(A787="Brazil",J787=2035),0.95,IF(AND(A787="Brazil",J787=2050),0.92,""))))))))))))))))))</f>
        <v>*0.93</v>
      </c>
      <c r="P787" s="41" t="s">
        <v>1638</v>
      </c>
      <c r="Q787" s="52" t="s">
        <v>35</v>
      </c>
      <c r="R787" s="41" t="n">
        <v>2035</v>
      </c>
      <c r="S787" s="53" t="str">
        <f aca="false">"*"&amp;IF(AND(A787="EU",R787=2035),0.95,IF(AND(A787="EU",R787=2050),0.93,IF(AND(A787="USA",R787=2035),0.96,IF(AND(A787="USA",R787=2050),0.93,IF(AND(A787="Japan",R787=2035),0.94,IF(AND(A787="Japan",R787=2050),0.92,IF(AND(A787="Russia",R787=2035),0.95,IF(AND(A787="Russia",R787=2050),0.91,IF(AND(A787="China",R787=2035),0.93,IF(AND(A787="China",R787=2050),0.92,IF(AND(A787="India",R787=2035),0.94,IF(AND(A787="India",R787=2050),0.91,IF(AND(A787="Middle East",R787=2035),0.92,IF(AND(A787="Middle East",R787=2050),0.89,IF(AND(A787="Africa",R787=2035),0.93,IF(AND(A787="Africa",R787=2050),0.9,IF(AND(A787="Brazil",R787=2035),0.95,IF(AND(A787="Brazil",R787=2050),0.92,""))))))))))))))))))</f>
        <v>*0.95</v>
      </c>
      <c r="U787" s="41" t="s">
        <v>1638</v>
      </c>
      <c r="V787" s="52" t="s">
        <v>35</v>
      </c>
      <c r="W787" s="41" t="n">
        <v>2050</v>
      </c>
      <c r="X787" s="53" t="str">
        <f aca="false">"*"&amp;IF(AND(A787="EU",W787=2035),0.95,IF(AND(A787="EU",W787=2050),0.93,IF(AND(A787="USA",W787=2035),0.96,IF(AND(A787="USA",W787=2050),0.93,IF(AND(A787="Japan",W787=2035),0.94,IF(AND(A787="Japan",W787=2050),0.92,IF(AND(A787="Russia",W787=2035),0.95,IF(AND(A787="Russia",W787=2050),0.91,IF(AND(A787="China",W787=2035),0.93,IF(AND(A787="China",W787=2050),0.92,IF(AND(A787="India",W787=2035),0.94,IF(AND(A787="India",W787=2050),0.91,IF(AND(A787="Middle East",W787=2035),0.92,IF(AND(A787="Middle East",W787=2050),0.89,IF(AND(A787="Africa",W787=2035),0.93,IF(AND(A787="Africa",W787=2050),0.9,IF(AND(A787="Brazil",W787=2035),0.95,IF(AND(A787="Brazil",W787=2050),0.92,""))))))))))))))))))</f>
        <v>*0.93</v>
      </c>
      <c r="AC787" s="0" t="s">
        <v>1638</v>
      </c>
      <c r="AD787" s="50" t="s">
        <v>35</v>
      </c>
      <c r="AE787" s="0" t="n">
        <v>2035</v>
      </c>
      <c r="AF787" s="51" t="str">
        <f aca="false">"*"&amp;IF(AND(A787="EU",AE787=2035),0.93,IF(AND(A787="EU",AE787=2050),0.9,IF(AND(A787="USA",AE787=2035),0.92,IF(AND(A787="USA",AE787=2050),0.89,IF(AND(A787="Japan",AE787=2035),0.92,IF(AND(A787="Japan",AE787=2050),0.89,IF(AND(A787="Russia",AE787=2035),0.91,IF(AND(A787="Russia",AE787=2050),0.86,IF(AND(A787="China",AE787=2035),0.91,IF(AND(A787="China",AE787=2050),0.87,IF(AND(A787="India",AE787=2035),0.92,IF(AND(A787="India",AE787=2050),0.87,IF(AND(A787="Middle East",AE787=2035),0.89,IF(AND(A787="Middle East",AE787=2050),0.84,IF(AND(A787="Africa",AE787=2035),0.9,IF(AND(A787="Africa",AE787=2050),0.86,IF(AND(A787="Brazil",AE787=2035),0.93,IF(AND(A787="Brazil",AE787=2050),0.89,""))))))))))))))))))</f>
        <v>*0.93</v>
      </c>
      <c r="AG787" s="51" t="str">
        <f aca="false">AG786</f>
        <v>REZoning_Sol-Win</v>
      </c>
      <c r="AI787" s="0" t="s">
        <v>1638</v>
      </c>
      <c r="AJ787" s="50" t="s">
        <v>35</v>
      </c>
      <c r="AK787" s="0" t="n">
        <v>2050</v>
      </c>
      <c r="AL787" s="51" t="str">
        <f aca="false">"*"&amp;IF(AND(A787="EU",AK787=2035),0.93,IF(AND(A787="EU",AK787=2050),0.9,IF(AND(A787="USA",AK787=2035),0.92,IF(AND(A787="USA",AK787=2050),0.89,IF(AND(A787="Japan",AK787=2035),0.92,IF(AND(A787="Japan",AK787=2050),0.89,IF(AND(A787="Russia",AK787=2035),0.91,IF(AND(A787="Russia",AK787=2050),0.86,IF(AND(A787="China",AK787=2035),0.91,IF(AND(A787="China",AK787=2050),0.87,IF(AND(A787="India",AK787=2035),0.92,IF(AND(A787="India",AK787=2050),0.87,IF(AND(A787="Middle East",AK787=2035),0.89,IF(AND(A787="Middle East",AK787=2050),0.84,IF(AND(A787="Africa",AK787=2035),0.9,IF(AND(A787="Africa",AK787=2050),0.86,IF(AND(A787="Brazil",AK787=2035),0.93,IF(AND(A787="Brazil",AK787=2050),0.89,""))))))))))))))))))</f>
        <v>*0.9</v>
      </c>
      <c r="AM787" s="51" t="str">
        <f aca="false">AM786</f>
        <v>REZoning_Sol-Win</v>
      </c>
      <c r="AP787" s="0" t="s">
        <v>1638</v>
      </c>
      <c r="AQ787" s="0" t="s">
        <v>35</v>
      </c>
      <c r="AR787" s="0" t="n">
        <v>2100</v>
      </c>
      <c r="AS787" s="0" t="s">
        <v>874</v>
      </c>
      <c r="AT787" s="0" t="s">
        <v>36</v>
      </c>
    </row>
    <row r="788" customFormat="false" ht="28.5" hidden="false" customHeight="true" outlineLevel="0" collapsed="false">
      <c r="A788" s="3" t="s">
        <v>51</v>
      </c>
      <c r="C788" s="0" t="s">
        <v>1639</v>
      </c>
      <c r="D788" s="50" t="s">
        <v>35</v>
      </c>
      <c r="E788" s="0" t="n">
        <v>2035</v>
      </c>
      <c r="F788" s="51" t="str">
        <f aca="false">"*"&amp;IF(AND(A788="EU",E788=2035),0.95,IF(AND(A788="EU",E788=2050),0.93,IF(AND(A788="USA",E788=2035),0.96,IF(AND(A788="USA",E788=2050),0.94,IF(AND(A788="Japan",E788=2035),0.94,IF(AND(A788="Japan",E788=2050),0.92,IF(AND(A788="Russia",E788=2035),0.95,IF(AND(A788="Russia",E788=2050),0.93,IF(AND(A788="China",E788=2035),0.94,IF(AND(A788="China",E788=2050),0.92,IF(AND(A788="India",E788=2035),0.95,IF(AND(A788="India",E788=2050),0.92,IF(AND(A788="Middle East",E788=2035),0.94,IF(AND(A788="Middle East",E788=2050),0.9,IF(AND(A788="Africa",E788=2035),0.94,IF(AND(A788="Africa",E788=2050),0.91,IF(AND(A788="Brazil",E788=2035),0.95,IF(AND(A788="Brazil",E788=2050),0.92,""))))))))))))))))))</f>
        <v>*0.95</v>
      </c>
      <c r="H788" s="0" t="s">
        <v>1639</v>
      </c>
      <c r="I788" s="50" t="s">
        <v>35</v>
      </c>
      <c r="J788" s="0" t="n">
        <v>2050</v>
      </c>
      <c r="K788" s="48" t="str">
        <f aca="false">"*"&amp;IF(AND(A788="EU",J788=2035),0.95,IF(AND(A788="EU",J788=2050),0.93,IF(AND(A788="USA",J788=2035),0.96,IF(AND(A788="USA",J788=2050),0.94,IF(AND(A788="Japan",J788=2035),0.94,IF(AND(A788="Japan",J788=2050),0.92,IF(AND(A788="Russia",J788=2035),0.95,IF(AND(A788="Russia",J788=2050),0.93,IF(AND(A788="China",J788=2035),0.94,IF(AND(A788="China",J788=2050),0.92,IF(AND(A788="India",J788=2035),0.95,IF(AND(A788="India",J788=2050),0.92,IF(AND(A788="Middle East",J788=2035),0.94,IF(AND(A788="Middle East",J788=2050),0.9,IF(AND(A788="Africa",J788=2035),0.94,IF(AND(A788="Africa",J788=2050),0.91,IF(AND(A788="Brazil",J788=2035),0.95,IF(AND(A788="Brazil",J788=2050),0.92,""))))))))))))))))))</f>
        <v>*0.93</v>
      </c>
      <c r="P788" s="41" t="s">
        <v>1639</v>
      </c>
      <c r="Q788" s="52" t="s">
        <v>35</v>
      </c>
      <c r="R788" s="41" t="n">
        <v>2035</v>
      </c>
      <c r="S788" s="53" t="str">
        <f aca="false">"*"&amp;IF(AND(A788="EU",R788=2035),0.95,IF(AND(A788="EU",R788=2050),0.93,IF(AND(A788="USA",R788=2035),0.96,IF(AND(A788="USA",R788=2050),0.93,IF(AND(A788="Japan",R788=2035),0.94,IF(AND(A788="Japan",R788=2050),0.92,IF(AND(A788="Russia",R788=2035),0.95,IF(AND(A788="Russia",R788=2050),0.91,IF(AND(A788="China",R788=2035),0.93,IF(AND(A788="China",R788=2050),0.92,IF(AND(A788="India",R788=2035),0.94,IF(AND(A788="India",R788=2050),0.91,IF(AND(A788="Middle East",R788=2035),0.92,IF(AND(A788="Middle East",R788=2050),0.89,IF(AND(A788="Africa",R788=2035),0.93,IF(AND(A788="Africa",R788=2050),0.9,IF(AND(A788="Brazil",R788=2035),0.95,IF(AND(A788="Brazil",R788=2050),0.92,""))))))))))))))))))</f>
        <v>*0.95</v>
      </c>
      <c r="U788" s="41" t="s">
        <v>1639</v>
      </c>
      <c r="V788" s="52" t="s">
        <v>35</v>
      </c>
      <c r="W788" s="41" t="n">
        <v>2050</v>
      </c>
      <c r="X788" s="53" t="str">
        <f aca="false">"*"&amp;IF(AND(A788="EU",W788=2035),0.95,IF(AND(A788="EU",W788=2050),0.93,IF(AND(A788="USA",W788=2035),0.96,IF(AND(A788="USA",W788=2050),0.93,IF(AND(A788="Japan",W788=2035),0.94,IF(AND(A788="Japan",W788=2050),0.92,IF(AND(A788="Russia",W788=2035),0.95,IF(AND(A788="Russia",W788=2050),0.91,IF(AND(A788="China",W788=2035),0.93,IF(AND(A788="China",W788=2050),0.92,IF(AND(A788="India",W788=2035),0.94,IF(AND(A788="India",W788=2050),0.91,IF(AND(A788="Middle East",W788=2035),0.92,IF(AND(A788="Middle East",W788=2050),0.89,IF(AND(A788="Africa",W788=2035),0.93,IF(AND(A788="Africa",W788=2050),0.9,IF(AND(A788="Brazil",W788=2035),0.95,IF(AND(A788="Brazil",W788=2050),0.92,""))))))))))))))))))</f>
        <v>*0.93</v>
      </c>
      <c r="AC788" s="0" t="s">
        <v>1639</v>
      </c>
      <c r="AD788" s="50" t="s">
        <v>35</v>
      </c>
      <c r="AE788" s="0" t="n">
        <v>2035</v>
      </c>
      <c r="AF788" s="51" t="str">
        <f aca="false">"*"&amp;IF(AND(A788="EU",AE788=2035),0.93,IF(AND(A788="EU",AE788=2050),0.9,IF(AND(A788="USA",AE788=2035),0.92,IF(AND(A788="USA",AE788=2050),0.89,IF(AND(A788="Japan",AE788=2035),0.92,IF(AND(A788="Japan",AE788=2050),0.89,IF(AND(A788="Russia",AE788=2035),0.91,IF(AND(A788="Russia",AE788=2050),0.86,IF(AND(A788="China",AE788=2035),0.91,IF(AND(A788="China",AE788=2050),0.87,IF(AND(A788="India",AE788=2035),0.92,IF(AND(A788="India",AE788=2050),0.87,IF(AND(A788="Middle East",AE788=2035),0.89,IF(AND(A788="Middle East",AE788=2050),0.84,IF(AND(A788="Africa",AE788=2035),0.9,IF(AND(A788="Africa",AE788=2050),0.86,IF(AND(A788="Brazil",AE788=2035),0.93,IF(AND(A788="Brazil",AE788=2050),0.89,""))))))))))))))))))</f>
        <v>*0.93</v>
      </c>
      <c r="AG788" s="51" t="str">
        <f aca="false">AG787</f>
        <v>REZoning_Sol-Win</v>
      </c>
      <c r="AI788" s="0" t="s">
        <v>1639</v>
      </c>
      <c r="AJ788" s="50" t="s">
        <v>35</v>
      </c>
      <c r="AK788" s="0" t="n">
        <v>2050</v>
      </c>
      <c r="AL788" s="51" t="str">
        <f aca="false">"*"&amp;IF(AND(A788="EU",AK788=2035),0.93,IF(AND(A788="EU",AK788=2050),0.9,IF(AND(A788="USA",AK788=2035),0.92,IF(AND(A788="USA",AK788=2050),0.89,IF(AND(A788="Japan",AK788=2035),0.92,IF(AND(A788="Japan",AK788=2050),0.89,IF(AND(A788="Russia",AK788=2035),0.91,IF(AND(A788="Russia",AK788=2050),0.86,IF(AND(A788="China",AK788=2035),0.91,IF(AND(A788="China",AK788=2050),0.87,IF(AND(A788="India",AK788=2035),0.92,IF(AND(A788="India",AK788=2050),0.87,IF(AND(A788="Middle East",AK788=2035),0.89,IF(AND(A788="Middle East",AK788=2050),0.84,IF(AND(A788="Africa",AK788=2035),0.9,IF(AND(A788="Africa",AK788=2050),0.86,IF(AND(A788="Brazil",AK788=2035),0.93,IF(AND(A788="Brazil",AK788=2050),0.89,""))))))))))))))))))</f>
        <v>*0.9</v>
      </c>
      <c r="AM788" s="51" t="str">
        <f aca="false">AM787</f>
        <v>REZoning_Sol-Win</v>
      </c>
      <c r="AP788" s="0" t="s">
        <v>1639</v>
      </c>
      <c r="AQ788" s="0" t="s">
        <v>35</v>
      </c>
      <c r="AR788" s="0" t="n">
        <v>2100</v>
      </c>
      <c r="AS788" s="0" t="s">
        <v>874</v>
      </c>
      <c r="AT788" s="0" t="s">
        <v>36</v>
      </c>
    </row>
    <row r="789" customFormat="false" ht="28.5" hidden="false" customHeight="true" outlineLevel="0" collapsed="false">
      <c r="A789" s="3" t="s">
        <v>51</v>
      </c>
      <c r="C789" s="0" t="s">
        <v>1640</v>
      </c>
      <c r="D789" s="50" t="s">
        <v>35</v>
      </c>
      <c r="E789" s="0" t="n">
        <v>2035</v>
      </c>
      <c r="F789" s="51" t="str">
        <f aca="false">"*"&amp;IF(AND(A789="EU",E789=2035),0.95,IF(AND(A789="EU",E789=2050),0.93,IF(AND(A789="USA",E789=2035),0.96,IF(AND(A789="USA",E789=2050),0.94,IF(AND(A789="Japan",E789=2035),0.94,IF(AND(A789="Japan",E789=2050),0.92,IF(AND(A789="Russia",E789=2035),0.95,IF(AND(A789="Russia",E789=2050),0.93,IF(AND(A789="China",E789=2035),0.94,IF(AND(A789="China",E789=2050),0.92,IF(AND(A789="India",E789=2035),0.95,IF(AND(A789="India",E789=2050),0.92,IF(AND(A789="Middle East",E789=2035),0.94,IF(AND(A789="Middle East",E789=2050),0.9,IF(AND(A789="Africa",E789=2035),0.94,IF(AND(A789="Africa",E789=2050),0.91,IF(AND(A789="Brazil",E789=2035),0.95,IF(AND(A789="Brazil",E789=2050),0.92,""))))))))))))))))))</f>
        <v>*0.95</v>
      </c>
      <c r="H789" s="0" t="s">
        <v>1640</v>
      </c>
      <c r="I789" s="50" t="s">
        <v>35</v>
      </c>
      <c r="J789" s="0" t="n">
        <v>2050</v>
      </c>
      <c r="K789" s="48" t="str">
        <f aca="false">"*"&amp;IF(AND(A789="EU",J789=2035),0.95,IF(AND(A789="EU",J789=2050),0.93,IF(AND(A789="USA",J789=2035),0.96,IF(AND(A789="USA",J789=2050),0.94,IF(AND(A789="Japan",J789=2035),0.94,IF(AND(A789="Japan",J789=2050),0.92,IF(AND(A789="Russia",J789=2035),0.95,IF(AND(A789="Russia",J789=2050),0.93,IF(AND(A789="China",J789=2035),0.94,IF(AND(A789="China",J789=2050),0.92,IF(AND(A789="India",J789=2035),0.95,IF(AND(A789="India",J789=2050),0.92,IF(AND(A789="Middle East",J789=2035),0.94,IF(AND(A789="Middle East",J789=2050),0.9,IF(AND(A789="Africa",J789=2035),0.94,IF(AND(A789="Africa",J789=2050),0.91,IF(AND(A789="Brazil",J789=2035),0.95,IF(AND(A789="Brazil",J789=2050),0.92,""))))))))))))))))))</f>
        <v>*0.93</v>
      </c>
      <c r="P789" s="41" t="s">
        <v>1640</v>
      </c>
      <c r="Q789" s="52" t="s">
        <v>35</v>
      </c>
      <c r="R789" s="41" t="n">
        <v>2035</v>
      </c>
      <c r="S789" s="53" t="str">
        <f aca="false">"*"&amp;IF(AND(A789="EU",R789=2035),0.95,IF(AND(A789="EU",R789=2050),0.93,IF(AND(A789="USA",R789=2035),0.96,IF(AND(A789="USA",R789=2050),0.93,IF(AND(A789="Japan",R789=2035),0.94,IF(AND(A789="Japan",R789=2050),0.92,IF(AND(A789="Russia",R789=2035),0.95,IF(AND(A789="Russia",R789=2050),0.91,IF(AND(A789="China",R789=2035),0.93,IF(AND(A789="China",R789=2050),0.92,IF(AND(A789="India",R789=2035),0.94,IF(AND(A789="India",R789=2050),0.91,IF(AND(A789="Middle East",R789=2035),0.92,IF(AND(A789="Middle East",R789=2050),0.89,IF(AND(A789="Africa",R789=2035),0.93,IF(AND(A789="Africa",R789=2050),0.9,IF(AND(A789="Brazil",R789=2035),0.95,IF(AND(A789="Brazil",R789=2050),0.92,""))))))))))))))))))</f>
        <v>*0.95</v>
      </c>
      <c r="U789" s="41" t="s">
        <v>1640</v>
      </c>
      <c r="V789" s="52" t="s">
        <v>35</v>
      </c>
      <c r="W789" s="41" t="n">
        <v>2050</v>
      </c>
      <c r="X789" s="53" t="str">
        <f aca="false">"*"&amp;IF(AND(A789="EU",W789=2035),0.95,IF(AND(A789="EU",W789=2050),0.93,IF(AND(A789="USA",W789=2035),0.96,IF(AND(A789="USA",W789=2050),0.93,IF(AND(A789="Japan",W789=2035),0.94,IF(AND(A789="Japan",W789=2050),0.92,IF(AND(A789="Russia",W789=2035),0.95,IF(AND(A789="Russia",W789=2050),0.91,IF(AND(A789="China",W789=2035),0.93,IF(AND(A789="China",W789=2050),0.92,IF(AND(A789="India",W789=2035),0.94,IF(AND(A789="India",W789=2050),0.91,IF(AND(A789="Middle East",W789=2035),0.92,IF(AND(A789="Middle East",W789=2050),0.89,IF(AND(A789="Africa",W789=2035),0.93,IF(AND(A789="Africa",W789=2050),0.9,IF(AND(A789="Brazil",W789=2035),0.95,IF(AND(A789="Brazil",W789=2050),0.92,""))))))))))))))))))</f>
        <v>*0.93</v>
      </c>
      <c r="AC789" s="0" t="s">
        <v>1640</v>
      </c>
      <c r="AD789" s="50" t="s">
        <v>35</v>
      </c>
      <c r="AE789" s="0" t="n">
        <v>2035</v>
      </c>
      <c r="AF789" s="51" t="str">
        <f aca="false">"*"&amp;IF(AND(A789="EU",AE789=2035),0.93,IF(AND(A789="EU",AE789=2050),0.9,IF(AND(A789="USA",AE789=2035),0.92,IF(AND(A789="USA",AE789=2050),0.89,IF(AND(A789="Japan",AE789=2035),0.92,IF(AND(A789="Japan",AE789=2050),0.89,IF(AND(A789="Russia",AE789=2035),0.91,IF(AND(A789="Russia",AE789=2050),0.86,IF(AND(A789="China",AE789=2035),0.91,IF(AND(A789="China",AE789=2050),0.87,IF(AND(A789="India",AE789=2035),0.92,IF(AND(A789="India",AE789=2050),0.87,IF(AND(A789="Middle East",AE789=2035),0.89,IF(AND(A789="Middle East",AE789=2050),0.84,IF(AND(A789="Africa",AE789=2035),0.9,IF(AND(A789="Africa",AE789=2050),0.86,IF(AND(A789="Brazil",AE789=2035),0.93,IF(AND(A789="Brazil",AE789=2050),0.89,""))))))))))))))))))</f>
        <v>*0.93</v>
      </c>
      <c r="AG789" s="51" t="str">
        <f aca="false">AG788</f>
        <v>REZoning_Sol-Win</v>
      </c>
      <c r="AI789" s="0" t="s">
        <v>1640</v>
      </c>
      <c r="AJ789" s="50" t="s">
        <v>35</v>
      </c>
      <c r="AK789" s="0" t="n">
        <v>2050</v>
      </c>
      <c r="AL789" s="51" t="str">
        <f aca="false">"*"&amp;IF(AND(A789="EU",AK789=2035),0.93,IF(AND(A789="EU",AK789=2050),0.9,IF(AND(A789="USA",AK789=2035),0.92,IF(AND(A789="USA",AK789=2050),0.89,IF(AND(A789="Japan",AK789=2035),0.92,IF(AND(A789="Japan",AK789=2050),0.89,IF(AND(A789="Russia",AK789=2035),0.91,IF(AND(A789="Russia",AK789=2050),0.86,IF(AND(A789="China",AK789=2035),0.91,IF(AND(A789="China",AK789=2050),0.87,IF(AND(A789="India",AK789=2035),0.92,IF(AND(A789="India",AK789=2050),0.87,IF(AND(A789="Middle East",AK789=2035),0.89,IF(AND(A789="Middle East",AK789=2050),0.84,IF(AND(A789="Africa",AK789=2035),0.9,IF(AND(A789="Africa",AK789=2050),0.86,IF(AND(A789="Brazil",AK789=2035),0.93,IF(AND(A789="Brazil",AK789=2050),0.89,""))))))))))))))))))</f>
        <v>*0.9</v>
      </c>
      <c r="AM789" s="51" t="str">
        <f aca="false">AM788</f>
        <v>REZoning_Sol-Win</v>
      </c>
      <c r="AP789" s="0" t="s">
        <v>1640</v>
      </c>
      <c r="AQ789" s="0" t="s">
        <v>35</v>
      </c>
      <c r="AR789" s="0" t="n">
        <v>2100</v>
      </c>
      <c r="AS789" s="0" t="s">
        <v>874</v>
      </c>
      <c r="AT789" s="0" t="s">
        <v>36</v>
      </c>
    </row>
    <row r="790" customFormat="false" ht="28.5" hidden="false" customHeight="true" outlineLevel="0" collapsed="false">
      <c r="A790" s="3" t="s">
        <v>51</v>
      </c>
      <c r="C790" s="0" t="s">
        <v>1641</v>
      </c>
      <c r="D790" s="50" t="s">
        <v>35</v>
      </c>
      <c r="E790" s="0" t="n">
        <v>2035</v>
      </c>
      <c r="F790" s="51" t="str">
        <f aca="false">"*"&amp;IF(AND(A790="EU",E790=2035),0.95,IF(AND(A790="EU",E790=2050),0.93,IF(AND(A790="USA",E790=2035),0.96,IF(AND(A790="USA",E790=2050),0.94,IF(AND(A790="Japan",E790=2035),0.94,IF(AND(A790="Japan",E790=2050),0.92,IF(AND(A790="Russia",E790=2035),0.95,IF(AND(A790="Russia",E790=2050),0.93,IF(AND(A790="China",E790=2035),0.94,IF(AND(A790="China",E790=2050),0.92,IF(AND(A790="India",E790=2035),0.95,IF(AND(A790="India",E790=2050),0.92,IF(AND(A790="Middle East",E790=2035),0.94,IF(AND(A790="Middle East",E790=2050),0.9,IF(AND(A790="Africa",E790=2035),0.94,IF(AND(A790="Africa",E790=2050),0.91,IF(AND(A790="Brazil",E790=2035),0.95,IF(AND(A790="Brazil",E790=2050),0.92,""))))))))))))))))))</f>
        <v>*0.95</v>
      </c>
      <c r="H790" s="0" t="s">
        <v>1641</v>
      </c>
      <c r="I790" s="50" t="s">
        <v>35</v>
      </c>
      <c r="J790" s="0" t="n">
        <v>2050</v>
      </c>
      <c r="K790" s="48" t="str">
        <f aca="false">"*"&amp;IF(AND(A790="EU",J790=2035),0.95,IF(AND(A790="EU",J790=2050),0.93,IF(AND(A790="USA",J790=2035),0.96,IF(AND(A790="USA",J790=2050),0.94,IF(AND(A790="Japan",J790=2035),0.94,IF(AND(A790="Japan",J790=2050),0.92,IF(AND(A790="Russia",J790=2035),0.95,IF(AND(A790="Russia",J790=2050),0.93,IF(AND(A790="China",J790=2035),0.94,IF(AND(A790="China",J790=2050),0.92,IF(AND(A790="India",J790=2035),0.95,IF(AND(A790="India",J790=2050),0.92,IF(AND(A790="Middle East",J790=2035),0.94,IF(AND(A790="Middle East",J790=2050),0.9,IF(AND(A790="Africa",J790=2035),0.94,IF(AND(A790="Africa",J790=2050),0.91,IF(AND(A790="Brazil",J790=2035),0.95,IF(AND(A790="Brazil",J790=2050),0.92,""))))))))))))))))))</f>
        <v>*0.93</v>
      </c>
      <c r="P790" s="41" t="s">
        <v>1641</v>
      </c>
      <c r="Q790" s="52" t="s">
        <v>35</v>
      </c>
      <c r="R790" s="41" t="n">
        <v>2035</v>
      </c>
      <c r="S790" s="53" t="str">
        <f aca="false">"*"&amp;IF(AND(A790="EU",R790=2035),0.95,IF(AND(A790="EU",R790=2050),0.93,IF(AND(A790="USA",R790=2035),0.96,IF(AND(A790="USA",R790=2050),0.93,IF(AND(A790="Japan",R790=2035),0.94,IF(AND(A790="Japan",R790=2050),0.92,IF(AND(A790="Russia",R790=2035),0.95,IF(AND(A790="Russia",R790=2050),0.91,IF(AND(A790="China",R790=2035),0.93,IF(AND(A790="China",R790=2050),0.92,IF(AND(A790="India",R790=2035),0.94,IF(AND(A790="India",R790=2050),0.91,IF(AND(A790="Middle East",R790=2035),0.92,IF(AND(A790="Middle East",R790=2050),0.89,IF(AND(A790="Africa",R790=2035),0.93,IF(AND(A790="Africa",R790=2050),0.9,IF(AND(A790="Brazil",R790=2035),0.95,IF(AND(A790="Brazil",R790=2050),0.92,""))))))))))))))))))</f>
        <v>*0.95</v>
      </c>
      <c r="U790" s="41" t="s">
        <v>1641</v>
      </c>
      <c r="V790" s="52" t="s">
        <v>35</v>
      </c>
      <c r="W790" s="41" t="n">
        <v>2050</v>
      </c>
      <c r="X790" s="53" t="str">
        <f aca="false">"*"&amp;IF(AND(A790="EU",W790=2035),0.95,IF(AND(A790="EU",W790=2050),0.93,IF(AND(A790="USA",W790=2035),0.96,IF(AND(A790="USA",W790=2050),0.93,IF(AND(A790="Japan",W790=2035),0.94,IF(AND(A790="Japan",W790=2050),0.92,IF(AND(A790="Russia",W790=2035),0.95,IF(AND(A790="Russia",W790=2050),0.91,IF(AND(A790="China",W790=2035),0.93,IF(AND(A790="China",W790=2050),0.92,IF(AND(A790="India",W790=2035),0.94,IF(AND(A790="India",W790=2050),0.91,IF(AND(A790="Middle East",W790=2035),0.92,IF(AND(A790="Middle East",W790=2050),0.89,IF(AND(A790="Africa",W790=2035),0.93,IF(AND(A790="Africa",W790=2050),0.9,IF(AND(A790="Brazil",W790=2035),0.95,IF(AND(A790="Brazil",W790=2050),0.92,""))))))))))))))))))</f>
        <v>*0.93</v>
      </c>
      <c r="AC790" s="0" t="s">
        <v>1641</v>
      </c>
      <c r="AD790" s="50" t="s">
        <v>35</v>
      </c>
      <c r="AE790" s="0" t="n">
        <v>2035</v>
      </c>
      <c r="AF790" s="51" t="str">
        <f aca="false">"*"&amp;IF(AND(A790="EU",AE790=2035),0.93,IF(AND(A790="EU",AE790=2050),0.9,IF(AND(A790="USA",AE790=2035),0.92,IF(AND(A790="USA",AE790=2050),0.89,IF(AND(A790="Japan",AE790=2035),0.92,IF(AND(A790="Japan",AE790=2050),0.89,IF(AND(A790="Russia",AE790=2035),0.91,IF(AND(A790="Russia",AE790=2050),0.86,IF(AND(A790="China",AE790=2035),0.91,IF(AND(A790="China",AE790=2050),0.87,IF(AND(A790="India",AE790=2035),0.92,IF(AND(A790="India",AE790=2050),0.87,IF(AND(A790="Middle East",AE790=2035),0.89,IF(AND(A790="Middle East",AE790=2050),0.84,IF(AND(A790="Africa",AE790=2035),0.9,IF(AND(A790="Africa",AE790=2050),0.86,IF(AND(A790="Brazil",AE790=2035),0.93,IF(AND(A790="Brazil",AE790=2050),0.89,""))))))))))))))))))</f>
        <v>*0.93</v>
      </c>
      <c r="AG790" s="51" t="str">
        <f aca="false">AG789</f>
        <v>REZoning_Sol-Win</v>
      </c>
      <c r="AI790" s="0" t="s">
        <v>1641</v>
      </c>
      <c r="AJ790" s="50" t="s">
        <v>35</v>
      </c>
      <c r="AK790" s="0" t="n">
        <v>2050</v>
      </c>
      <c r="AL790" s="51" t="str">
        <f aca="false">"*"&amp;IF(AND(A790="EU",AK790=2035),0.93,IF(AND(A790="EU",AK790=2050),0.9,IF(AND(A790="USA",AK790=2035),0.92,IF(AND(A790="USA",AK790=2050),0.89,IF(AND(A790="Japan",AK790=2035),0.92,IF(AND(A790="Japan",AK790=2050),0.89,IF(AND(A790="Russia",AK790=2035),0.91,IF(AND(A790="Russia",AK790=2050),0.86,IF(AND(A790="China",AK790=2035),0.91,IF(AND(A790="China",AK790=2050),0.87,IF(AND(A790="India",AK790=2035),0.92,IF(AND(A790="India",AK790=2050),0.87,IF(AND(A790="Middle East",AK790=2035),0.89,IF(AND(A790="Middle East",AK790=2050),0.84,IF(AND(A790="Africa",AK790=2035),0.9,IF(AND(A790="Africa",AK790=2050),0.86,IF(AND(A790="Brazil",AK790=2035),0.93,IF(AND(A790="Brazil",AK790=2050),0.89,""))))))))))))))))))</f>
        <v>*0.9</v>
      </c>
      <c r="AM790" s="51" t="str">
        <f aca="false">AM789</f>
        <v>REZoning_Sol-Win</v>
      </c>
      <c r="AP790" s="0" t="s">
        <v>1641</v>
      </c>
      <c r="AQ790" s="0" t="s">
        <v>35</v>
      </c>
      <c r="AR790" s="0" t="n">
        <v>2100</v>
      </c>
      <c r="AS790" s="0" t="s">
        <v>874</v>
      </c>
      <c r="AT790" s="0" t="s">
        <v>36</v>
      </c>
    </row>
    <row r="791" customFormat="false" ht="28.5" hidden="false" customHeight="true" outlineLevel="0" collapsed="false">
      <c r="A791" s="3" t="s">
        <v>51</v>
      </c>
      <c r="C791" s="0" t="s">
        <v>1642</v>
      </c>
      <c r="D791" s="50" t="s">
        <v>35</v>
      </c>
      <c r="E791" s="0" t="n">
        <v>2035</v>
      </c>
      <c r="F791" s="51" t="str">
        <f aca="false">"*"&amp;IF(AND(A791="EU",E791=2035),0.95,IF(AND(A791="EU",E791=2050),0.93,IF(AND(A791="USA",E791=2035),0.96,IF(AND(A791="USA",E791=2050),0.94,IF(AND(A791="Japan",E791=2035),0.94,IF(AND(A791="Japan",E791=2050),0.92,IF(AND(A791="Russia",E791=2035),0.95,IF(AND(A791="Russia",E791=2050),0.93,IF(AND(A791="China",E791=2035),0.94,IF(AND(A791="China",E791=2050),0.92,IF(AND(A791="India",E791=2035),0.95,IF(AND(A791="India",E791=2050),0.92,IF(AND(A791="Middle East",E791=2035),0.94,IF(AND(A791="Middle East",E791=2050),0.9,IF(AND(A791="Africa",E791=2035),0.94,IF(AND(A791="Africa",E791=2050),0.91,IF(AND(A791="Brazil",E791=2035),0.95,IF(AND(A791="Brazil",E791=2050),0.92,""))))))))))))))))))</f>
        <v>*0.95</v>
      </c>
      <c r="H791" s="0" t="s">
        <v>1642</v>
      </c>
      <c r="I791" s="50" t="s">
        <v>35</v>
      </c>
      <c r="J791" s="0" t="n">
        <v>2050</v>
      </c>
      <c r="K791" s="48" t="str">
        <f aca="false">"*"&amp;IF(AND(A791="EU",J791=2035),0.95,IF(AND(A791="EU",J791=2050),0.93,IF(AND(A791="USA",J791=2035),0.96,IF(AND(A791="USA",J791=2050),0.94,IF(AND(A791="Japan",J791=2035),0.94,IF(AND(A791="Japan",J791=2050),0.92,IF(AND(A791="Russia",J791=2035),0.95,IF(AND(A791="Russia",J791=2050),0.93,IF(AND(A791="China",J791=2035),0.94,IF(AND(A791="China",J791=2050),0.92,IF(AND(A791="India",J791=2035),0.95,IF(AND(A791="India",J791=2050),0.92,IF(AND(A791="Middle East",J791=2035),0.94,IF(AND(A791="Middle East",J791=2050),0.9,IF(AND(A791="Africa",J791=2035),0.94,IF(AND(A791="Africa",J791=2050),0.91,IF(AND(A791="Brazil",J791=2035),0.95,IF(AND(A791="Brazil",J791=2050),0.92,""))))))))))))))))))</f>
        <v>*0.93</v>
      </c>
      <c r="P791" s="41" t="s">
        <v>1642</v>
      </c>
      <c r="Q791" s="52" t="s">
        <v>35</v>
      </c>
      <c r="R791" s="41" t="n">
        <v>2035</v>
      </c>
      <c r="S791" s="53" t="str">
        <f aca="false">"*"&amp;IF(AND(A791="EU",R791=2035),0.95,IF(AND(A791="EU",R791=2050),0.93,IF(AND(A791="USA",R791=2035),0.96,IF(AND(A791="USA",R791=2050),0.93,IF(AND(A791="Japan",R791=2035),0.94,IF(AND(A791="Japan",R791=2050),0.92,IF(AND(A791="Russia",R791=2035),0.95,IF(AND(A791="Russia",R791=2050),0.91,IF(AND(A791="China",R791=2035),0.93,IF(AND(A791="China",R791=2050),0.92,IF(AND(A791="India",R791=2035),0.94,IF(AND(A791="India",R791=2050),0.91,IF(AND(A791="Middle East",R791=2035),0.92,IF(AND(A791="Middle East",R791=2050),0.89,IF(AND(A791="Africa",R791=2035),0.93,IF(AND(A791="Africa",R791=2050),0.9,IF(AND(A791="Brazil",R791=2035),0.95,IF(AND(A791="Brazil",R791=2050),0.92,""))))))))))))))))))</f>
        <v>*0.95</v>
      </c>
      <c r="U791" s="41" t="s">
        <v>1642</v>
      </c>
      <c r="V791" s="52" t="s">
        <v>35</v>
      </c>
      <c r="W791" s="41" t="n">
        <v>2050</v>
      </c>
      <c r="X791" s="53" t="str">
        <f aca="false">"*"&amp;IF(AND(A791="EU",W791=2035),0.95,IF(AND(A791="EU",W791=2050),0.93,IF(AND(A791="USA",W791=2035),0.96,IF(AND(A791="USA",W791=2050),0.93,IF(AND(A791="Japan",W791=2035),0.94,IF(AND(A791="Japan",W791=2050),0.92,IF(AND(A791="Russia",W791=2035),0.95,IF(AND(A791="Russia",W791=2050),0.91,IF(AND(A791="China",W791=2035),0.93,IF(AND(A791="China",W791=2050),0.92,IF(AND(A791="India",W791=2035),0.94,IF(AND(A791="India",W791=2050),0.91,IF(AND(A791="Middle East",W791=2035),0.92,IF(AND(A791="Middle East",W791=2050),0.89,IF(AND(A791="Africa",W791=2035),0.93,IF(AND(A791="Africa",W791=2050),0.9,IF(AND(A791="Brazil",W791=2035),0.95,IF(AND(A791="Brazil",W791=2050),0.92,""))))))))))))))))))</f>
        <v>*0.93</v>
      </c>
      <c r="AC791" s="0" t="s">
        <v>1642</v>
      </c>
      <c r="AD791" s="50" t="s">
        <v>35</v>
      </c>
      <c r="AE791" s="0" t="n">
        <v>2035</v>
      </c>
      <c r="AF791" s="51" t="str">
        <f aca="false">"*"&amp;IF(AND(A791="EU",AE791=2035),0.93,IF(AND(A791="EU",AE791=2050),0.9,IF(AND(A791="USA",AE791=2035),0.92,IF(AND(A791="USA",AE791=2050),0.89,IF(AND(A791="Japan",AE791=2035),0.92,IF(AND(A791="Japan",AE791=2050),0.89,IF(AND(A791="Russia",AE791=2035),0.91,IF(AND(A791="Russia",AE791=2050),0.86,IF(AND(A791="China",AE791=2035),0.91,IF(AND(A791="China",AE791=2050),0.87,IF(AND(A791="India",AE791=2035),0.92,IF(AND(A791="India",AE791=2050),0.87,IF(AND(A791="Middle East",AE791=2035),0.89,IF(AND(A791="Middle East",AE791=2050),0.84,IF(AND(A791="Africa",AE791=2035),0.9,IF(AND(A791="Africa",AE791=2050),0.86,IF(AND(A791="Brazil",AE791=2035),0.93,IF(AND(A791="Brazil",AE791=2050),0.89,""))))))))))))))))))</f>
        <v>*0.93</v>
      </c>
      <c r="AG791" s="51" t="str">
        <f aca="false">AG790</f>
        <v>REZoning_Sol-Win</v>
      </c>
      <c r="AI791" s="0" t="s">
        <v>1642</v>
      </c>
      <c r="AJ791" s="50" t="s">
        <v>35</v>
      </c>
      <c r="AK791" s="0" t="n">
        <v>2050</v>
      </c>
      <c r="AL791" s="51" t="str">
        <f aca="false">"*"&amp;IF(AND(A791="EU",AK791=2035),0.93,IF(AND(A791="EU",AK791=2050),0.9,IF(AND(A791="USA",AK791=2035),0.92,IF(AND(A791="USA",AK791=2050),0.89,IF(AND(A791="Japan",AK791=2035),0.92,IF(AND(A791="Japan",AK791=2050),0.89,IF(AND(A791="Russia",AK791=2035),0.91,IF(AND(A791="Russia",AK791=2050),0.86,IF(AND(A791="China",AK791=2035),0.91,IF(AND(A791="China",AK791=2050),0.87,IF(AND(A791="India",AK791=2035),0.92,IF(AND(A791="India",AK791=2050),0.87,IF(AND(A791="Middle East",AK791=2035),0.89,IF(AND(A791="Middle East",AK791=2050),0.84,IF(AND(A791="Africa",AK791=2035),0.9,IF(AND(A791="Africa",AK791=2050),0.86,IF(AND(A791="Brazil",AK791=2035),0.93,IF(AND(A791="Brazil",AK791=2050),0.89,""))))))))))))))))))</f>
        <v>*0.9</v>
      </c>
      <c r="AM791" s="51" t="str">
        <f aca="false">AM790</f>
        <v>REZoning_Sol-Win</v>
      </c>
      <c r="AP791" s="0" t="s">
        <v>1642</v>
      </c>
      <c r="AQ791" s="0" t="s">
        <v>35</v>
      </c>
      <c r="AR791" s="0" t="n">
        <v>2100</v>
      </c>
      <c r="AS791" s="0" t="s">
        <v>874</v>
      </c>
      <c r="AT791" s="0" t="s">
        <v>36</v>
      </c>
    </row>
    <row r="792" customFormat="false" ht="28.5" hidden="false" customHeight="true" outlineLevel="0" collapsed="false">
      <c r="A792" s="3" t="s">
        <v>51</v>
      </c>
      <c r="C792" s="0" t="s">
        <v>1643</v>
      </c>
      <c r="D792" s="50" t="s">
        <v>35</v>
      </c>
      <c r="E792" s="0" t="n">
        <v>2035</v>
      </c>
      <c r="F792" s="51" t="str">
        <f aca="false">"*"&amp;IF(AND(A792="EU",E792=2035),0.95,IF(AND(A792="EU",E792=2050),0.93,IF(AND(A792="USA",E792=2035),0.96,IF(AND(A792="USA",E792=2050),0.94,IF(AND(A792="Japan",E792=2035),0.94,IF(AND(A792="Japan",E792=2050),0.92,IF(AND(A792="Russia",E792=2035),0.95,IF(AND(A792="Russia",E792=2050),0.93,IF(AND(A792="China",E792=2035),0.94,IF(AND(A792="China",E792=2050),0.92,IF(AND(A792="India",E792=2035),0.95,IF(AND(A792="India",E792=2050),0.92,IF(AND(A792="Middle East",E792=2035),0.94,IF(AND(A792="Middle East",E792=2050),0.9,IF(AND(A792="Africa",E792=2035),0.94,IF(AND(A792="Africa",E792=2050),0.91,IF(AND(A792="Brazil",E792=2035),0.95,IF(AND(A792="Brazil",E792=2050),0.92,""))))))))))))))))))</f>
        <v>*0.95</v>
      </c>
      <c r="H792" s="0" t="s">
        <v>1643</v>
      </c>
      <c r="I792" s="50" t="s">
        <v>35</v>
      </c>
      <c r="J792" s="0" t="n">
        <v>2050</v>
      </c>
      <c r="K792" s="48" t="str">
        <f aca="false">"*"&amp;IF(AND(A792="EU",J792=2035),0.95,IF(AND(A792="EU",J792=2050),0.93,IF(AND(A792="USA",J792=2035),0.96,IF(AND(A792="USA",J792=2050),0.94,IF(AND(A792="Japan",J792=2035),0.94,IF(AND(A792="Japan",J792=2050),0.92,IF(AND(A792="Russia",J792=2035),0.95,IF(AND(A792="Russia",J792=2050),0.93,IF(AND(A792="China",J792=2035),0.94,IF(AND(A792="China",J792=2050),0.92,IF(AND(A792="India",J792=2035),0.95,IF(AND(A792="India",J792=2050),0.92,IF(AND(A792="Middle East",J792=2035),0.94,IF(AND(A792="Middle East",J792=2050),0.9,IF(AND(A792="Africa",J792=2035),0.94,IF(AND(A792="Africa",J792=2050),0.91,IF(AND(A792="Brazil",J792=2035),0.95,IF(AND(A792="Brazil",J792=2050),0.92,""))))))))))))))))))</f>
        <v>*0.93</v>
      </c>
      <c r="P792" s="41" t="s">
        <v>1643</v>
      </c>
      <c r="Q792" s="52" t="s">
        <v>35</v>
      </c>
      <c r="R792" s="41" t="n">
        <v>2035</v>
      </c>
      <c r="S792" s="53" t="str">
        <f aca="false">"*"&amp;IF(AND(A792="EU",R792=2035),0.95,IF(AND(A792="EU",R792=2050),0.93,IF(AND(A792="USA",R792=2035),0.96,IF(AND(A792="USA",R792=2050),0.93,IF(AND(A792="Japan",R792=2035),0.94,IF(AND(A792="Japan",R792=2050),0.92,IF(AND(A792="Russia",R792=2035),0.95,IF(AND(A792="Russia",R792=2050),0.91,IF(AND(A792="China",R792=2035),0.93,IF(AND(A792="China",R792=2050),0.92,IF(AND(A792="India",R792=2035),0.94,IF(AND(A792="India",R792=2050),0.91,IF(AND(A792="Middle East",R792=2035),0.92,IF(AND(A792="Middle East",R792=2050),0.89,IF(AND(A792="Africa",R792=2035),0.93,IF(AND(A792="Africa",R792=2050),0.9,IF(AND(A792="Brazil",R792=2035),0.95,IF(AND(A792="Brazil",R792=2050),0.92,""))))))))))))))))))</f>
        <v>*0.95</v>
      </c>
      <c r="U792" s="41" t="s">
        <v>1643</v>
      </c>
      <c r="V792" s="52" t="s">
        <v>35</v>
      </c>
      <c r="W792" s="41" t="n">
        <v>2050</v>
      </c>
      <c r="X792" s="53" t="str">
        <f aca="false">"*"&amp;IF(AND(A792="EU",W792=2035),0.95,IF(AND(A792="EU",W792=2050),0.93,IF(AND(A792="USA",W792=2035),0.96,IF(AND(A792="USA",W792=2050),0.93,IF(AND(A792="Japan",W792=2035),0.94,IF(AND(A792="Japan",W792=2050),0.92,IF(AND(A792="Russia",W792=2035),0.95,IF(AND(A792="Russia",W792=2050),0.91,IF(AND(A792="China",W792=2035),0.93,IF(AND(A792="China",W792=2050),0.92,IF(AND(A792="India",W792=2035),0.94,IF(AND(A792="India",W792=2050),0.91,IF(AND(A792="Middle East",W792=2035),0.92,IF(AND(A792="Middle East",W792=2050),0.89,IF(AND(A792="Africa",W792=2035),0.93,IF(AND(A792="Africa",W792=2050),0.9,IF(AND(A792="Brazil",W792=2035),0.95,IF(AND(A792="Brazil",W792=2050),0.92,""))))))))))))))))))</f>
        <v>*0.93</v>
      </c>
      <c r="AC792" s="0" t="s">
        <v>1643</v>
      </c>
      <c r="AD792" s="50" t="s">
        <v>35</v>
      </c>
      <c r="AE792" s="0" t="n">
        <v>2035</v>
      </c>
      <c r="AF792" s="51" t="str">
        <f aca="false">"*"&amp;IF(AND(A792="EU",AE792=2035),0.93,IF(AND(A792="EU",AE792=2050),0.9,IF(AND(A792="USA",AE792=2035),0.92,IF(AND(A792="USA",AE792=2050),0.89,IF(AND(A792="Japan",AE792=2035),0.92,IF(AND(A792="Japan",AE792=2050),0.89,IF(AND(A792="Russia",AE792=2035),0.91,IF(AND(A792="Russia",AE792=2050),0.86,IF(AND(A792="China",AE792=2035),0.91,IF(AND(A792="China",AE792=2050),0.87,IF(AND(A792="India",AE792=2035),0.92,IF(AND(A792="India",AE792=2050),0.87,IF(AND(A792="Middle East",AE792=2035),0.89,IF(AND(A792="Middle East",AE792=2050),0.84,IF(AND(A792="Africa",AE792=2035),0.9,IF(AND(A792="Africa",AE792=2050),0.86,IF(AND(A792="Brazil",AE792=2035),0.93,IF(AND(A792="Brazil",AE792=2050),0.89,""))))))))))))))))))</f>
        <v>*0.93</v>
      </c>
      <c r="AG792" s="51" t="str">
        <f aca="false">AG791</f>
        <v>REZoning_Sol-Win</v>
      </c>
      <c r="AI792" s="0" t="s">
        <v>1643</v>
      </c>
      <c r="AJ792" s="50" t="s">
        <v>35</v>
      </c>
      <c r="AK792" s="0" t="n">
        <v>2050</v>
      </c>
      <c r="AL792" s="51" t="str">
        <f aca="false">"*"&amp;IF(AND(A792="EU",AK792=2035),0.93,IF(AND(A792="EU",AK792=2050),0.9,IF(AND(A792="USA",AK792=2035),0.92,IF(AND(A792="USA",AK792=2050),0.89,IF(AND(A792="Japan",AK792=2035),0.92,IF(AND(A792="Japan",AK792=2050),0.89,IF(AND(A792="Russia",AK792=2035),0.91,IF(AND(A792="Russia",AK792=2050),0.86,IF(AND(A792="China",AK792=2035),0.91,IF(AND(A792="China",AK792=2050),0.87,IF(AND(A792="India",AK792=2035),0.92,IF(AND(A792="India",AK792=2050),0.87,IF(AND(A792="Middle East",AK792=2035),0.89,IF(AND(A792="Middle East",AK792=2050),0.84,IF(AND(A792="Africa",AK792=2035),0.9,IF(AND(A792="Africa",AK792=2050),0.86,IF(AND(A792="Brazil",AK792=2035),0.93,IF(AND(A792="Brazil",AK792=2050),0.89,""))))))))))))))))))</f>
        <v>*0.9</v>
      </c>
      <c r="AM792" s="51" t="str">
        <f aca="false">AM791</f>
        <v>REZoning_Sol-Win</v>
      </c>
      <c r="AP792" s="0" t="s">
        <v>1643</v>
      </c>
      <c r="AQ792" s="0" t="s">
        <v>35</v>
      </c>
      <c r="AR792" s="0" t="n">
        <v>2100</v>
      </c>
      <c r="AS792" s="0" t="s">
        <v>874</v>
      </c>
      <c r="AT792" s="0" t="s">
        <v>36</v>
      </c>
    </row>
    <row r="793" customFormat="false" ht="28.5" hidden="false" customHeight="true" outlineLevel="0" collapsed="false">
      <c r="A793" s="3" t="s">
        <v>51</v>
      </c>
      <c r="C793" s="0" t="s">
        <v>1644</v>
      </c>
      <c r="D793" s="50" t="s">
        <v>35</v>
      </c>
      <c r="E793" s="0" t="n">
        <v>2035</v>
      </c>
      <c r="F793" s="51" t="str">
        <f aca="false">"*"&amp;IF(AND(A793="EU",E793=2035),0.95,IF(AND(A793="EU",E793=2050),0.93,IF(AND(A793="USA",E793=2035),0.96,IF(AND(A793="USA",E793=2050),0.94,IF(AND(A793="Japan",E793=2035),0.94,IF(AND(A793="Japan",E793=2050),0.92,IF(AND(A793="Russia",E793=2035),0.95,IF(AND(A793="Russia",E793=2050),0.93,IF(AND(A793="China",E793=2035),0.94,IF(AND(A793="China",E793=2050),0.92,IF(AND(A793="India",E793=2035),0.95,IF(AND(A793="India",E793=2050),0.92,IF(AND(A793="Middle East",E793=2035),0.94,IF(AND(A793="Middle East",E793=2050),0.9,IF(AND(A793="Africa",E793=2035),0.94,IF(AND(A793="Africa",E793=2050),0.91,IF(AND(A793="Brazil",E793=2035),0.95,IF(AND(A793="Brazil",E793=2050),0.92,""))))))))))))))))))</f>
        <v>*0.95</v>
      </c>
      <c r="H793" s="0" t="s">
        <v>1644</v>
      </c>
      <c r="I793" s="50" t="s">
        <v>35</v>
      </c>
      <c r="J793" s="0" t="n">
        <v>2050</v>
      </c>
      <c r="K793" s="48" t="str">
        <f aca="false">"*"&amp;IF(AND(A793="EU",J793=2035),0.95,IF(AND(A793="EU",J793=2050),0.93,IF(AND(A793="USA",J793=2035),0.96,IF(AND(A793="USA",J793=2050),0.94,IF(AND(A793="Japan",J793=2035),0.94,IF(AND(A793="Japan",J793=2050),0.92,IF(AND(A793="Russia",J793=2035),0.95,IF(AND(A793="Russia",J793=2050),0.93,IF(AND(A793="China",J793=2035),0.94,IF(AND(A793="China",J793=2050),0.92,IF(AND(A793="India",J793=2035),0.95,IF(AND(A793="India",J793=2050),0.92,IF(AND(A793="Middle East",J793=2035),0.94,IF(AND(A793="Middle East",J793=2050),0.9,IF(AND(A793="Africa",J793=2035),0.94,IF(AND(A793="Africa",J793=2050),0.91,IF(AND(A793="Brazil",J793=2035),0.95,IF(AND(A793="Brazil",J793=2050),0.92,""))))))))))))))))))</f>
        <v>*0.93</v>
      </c>
      <c r="P793" s="41" t="s">
        <v>1644</v>
      </c>
      <c r="Q793" s="52" t="s">
        <v>35</v>
      </c>
      <c r="R793" s="41" t="n">
        <v>2035</v>
      </c>
      <c r="S793" s="53" t="str">
        <f aca="false">"*"&amp;IF(AND(A793="EU",R793=2035),0.95,IF(AND(A793="EU",R793=2050),0.93,IF(AND(A793="USA",R793=2035),0.96,IF(AND(A793="USA",R793=2050),0.93,IF(AND(A793="Japan",R793=2035),0.94,IF(AND(A793="Japan",R793=2050),0.92,IF(AND(A793="Russia",R793=2035),0.95,IF(AND(A793="Russia",R793=2050),0.91,IF(AND(A793="China",R793=2035),0.93,IF(AND(A793="China",R793=2050),0.92,IF(AND(A793="India",R793=2035),0.94,IF(AND(A793="India",R793=2050),0.91,IF(AND(A793="Middle East",R793=2035),0.92,IF(AND(A793="Middle East",R793=2050),0.89,IF(AND(A793="Africa",R793=2035),0.93,IF(AND(A793="Africa",R793=2050),0.9,IF(AND(A793="Brazil",R793=2035),0.95,IF(AND(A793="Brazil",R793=2050),0.92,""))))))))))))))))))</f>
        <v>*0.95</v>
      </c>
      <c r="U793" s="41" t="s">
        <v>1644</v>
      </c>
      <c r="V793" s="52" t="s">
        <v>35</v>
      </c>
      <c r="W793" s="41" t="n">
        <v>2050</v>
      </c>
      <c r="X793" s="53" t="str">
        <f aca="false">"*"&amp;IF(AND(A793="EU",W793=2035),0.95,IF(AND(A793="EU",W793=2050),0.93,IF(AND(A793="USA",W793=2035),0.96,IF(AND(A793="USA",W793=2050),0.93,IF(AND(A793="Japan",W793=2035),0.94,IF(AND(A793="Japan",W793=2050),0.92,IF(AND(A793="Russia",W793=2035),0.95,IF(AND(A793="Russia",W793=2050),0.91,IF(AND(A793="China",W793=2035),0.93,IF(AND(A793="China",W793=2050),0.92,IF(AND(A793="India",W793=2035),0.94,IF(AND(A793="India",W793=2050),0.91,IF(AND(A793="Middle East",W793=2035),0.92,IF(AND(A793="Middle East",W793=2050),0.89,IF(AND(A793="Africa",W793=2035),0.93,IF(AND(A793="Africa",W793=2050),0.9,IF(AND(A793="Brazil",W793=2035),0.95,IF(AND(A793="Brazil",W793=2050),0.92,""))))))))))))))))))</f>
        <v>*0.93</v>
      </c>
      <c r="AC793" s="0" t="s">
        <v>1644</v>
      </c>
      <c r="AD793" s="50" t="s">
        <v>35</v>
      </c>
      <c r="AE793" s="0" t="n">
        <v>2035</v>
      </c>
      <c r="AF793" s="51" t="str">
        <f aca="false">"*"&amp;IF(AND(A793="EU",AE793=2035),0.93,IF(AND(A793="EU",AE793=2050),0.9,IF(AND(A793="USA",AE793=2035),0.92,IF(AND(A793="USA",AE793=2050),0.89,IF(AND(A793="Japan",AE793=2035),0.92,IF(AND(A793="Japan",AE793=2050),0.89,IF(AND(A793="Russia",AE793=2035),0.91,IF(AND(A793="Russia",AE793=2050),0.86,IF(AND(A793="China",AE793=2035),0.91,IF(AND(A793="China",AE793=2050),0.87,IF(AND(A793="India",AE793=2035),0.92,IF(AND(A793="India",AE793=2050),0.87,IF(AND(A793="Middle East",AE793=2035),0.89,IF(AND(A793="Middle East",AE793=2050),0.84,IF(AND(A793="Africa",AE793=2035),0.9,IF(AND(A793="Africa",AE793=2050),0.86,IF(AND(A793="Brazil",AE793=2035),0.93,IF(AND(A793="Brazil",AE793=2050),0.89,""))))))))))))))))))</f>
        <v>*0.93</v>
      </c>
      <c r="AG793" s="51" t="str">
        <f aca="false">AG792</f>
        <v>REZoning_Sol-Win</v>
      </c>
      <c r="AI793" s="0" t="s">
        <v>1644</v>
      </c>
      <c r="AJ793" s="50" t="s">
        <v>35</v>
      </c>
      <c r="AK793" s="0" t="n">
        <v>2050</v>
      </c>
      <c r="AL793" s="51" t="str">
        <f aca="false">"*"&amp;IF(AND(A793="EU",AK793=2035),0.93,IF(AND(A793="EU",AK793=2050),0.9,IF(AND(A793="USA",AK793=2035),0.92,IF(AND(A793="USA",AK793=2050),0.89,IF(AND(A793="Japan",AK793=2035),0.92,IF(AND(A793="Japan",AK793=2050),0.89,IF(AND(A793="Russia",AK793=2035),0.91,IF(AND(A793="Russia",AK793=2050),0.86,IF(AND(A793="China",AK793=2035),0.91,IF(AND(A793="China",AK793=2050),0.87,IF(AND(A793="India",AK793=2035),0.92,IF(AND(A793="India",AK793=2050),0.87,IF(AND(A793="Middle East",AK793=2035),0.89,IF(AND(A793="Middle East",AK793=2050),0.84,IF(AND(A793="Africa",AK793=2035),0.9,IF(AND(A793="Africa",AK793=2050),0.86,IF(AND(A793="Brazil",AK793=2035),0.93,IF(AND(A793="Brazil",AK793=2050),0.89,""))))))))))))))))))</f>
        <v>*0.9</v>
      </c>
      <c r="AM793" s="51" t="str">
        <f aca="false">AM792</f>
        <v>REZoning_Sol-Win</v>
      </c>
      <c r="AP793" s="0" t="s">
        <v>1644</v>
      </c>
      <c r="AQ793" s="0" t="s">
        <v>35</v>
      </c>
      <c r="AR793" s="0" t="n">
        <v>2100</v>
      </c>
      <c r="AS793" s="0" t="s">
        <v>874</v>
      </c>
      <c r="AT793" s="0" t="s">
        <v>36</v>
      </c>
    </row>
    <row r="794" customFormat="false" ht="28.5" hidden="false" customHeight="true" outlineLevel="0" collapsed="false">
      <c r="A794" s="3" t="s">
        <v>43</v>
      </c>
      <c r="C794" s="0" t="s">
        <v>1645</v>
      </c>
      <c r="D794" s="50" t="s">
        <v>35</v>
      </c>
      <c r="E794" s="0" t="n">
        <v>2035</v>
      </c>
      <c r="F794" s="51" t="str">
        <f aca="false">"*"&amp;IF(AND(A794="EU",E794=2035),0.95,IF(AND(A794="EU",E794=2050),0.93,IF(AND(A794="USA",E794=2035),0.96,IF(AND(A794="USA",E794=2050),0.94,IF(AND(A794="Japan",E794=2035),0.94,IF(AND(A794="Japan",E794=2050),0.92,IF(AND(A794="Russia",E794=2035),0.95,IF(AND(A794="Russia",E794=2050),0.93,IF(AND(A794="China",E794=2035),0.94,IF(AND(A794="China",E794=2050),0.92,IF(AND(A794="India",E794=2035),0.95,IF(AND(A794="India",E794=2050),0.92,IF(AND(A794="Middle East",E794=2035),0.94,IF(AND(A794="Middle East",E794=2050),0.9,IF(AND(A794="Africa",E794=2035),0.94,IF(AND(A794="Africa",E794=2050),0.91,IF(AND(A794="Brazil",E794=2035),0.95,IF(AND(A794="Brazil",E794=2050),0.92,""))))))))))))))))))</f>
        <v>*0.94</v>
      </c>
      <c r="H794" s="0" t="s">
        <v>1645</v>
      </c>
      <c r="I794" s="50" t="s">
        <v>35</v>
      </c>
      <c r="J794" s="0" t="n">
        <v>2050</v>
      </c>
      <c r="K794" s="48" t="str">
        <f aca="false">"*"&amp;IF(AND(A794="EU",J794=2035),0.95,IF(AND(A794="EU",J794=2050),0.93,IF(AND(A794="USA",J794=2035),0.96,IF(AND(A794="USA",J794=2050),0.94,IF(AND(A794="Japan",J794=2035),0.94,IF(AND(A794="Japan",J794=2050),0.92,IF(AND(A794="Russia",J794=2035),0.95,IF(AND(A794="Russia",J794=2050),0.93,IF(AND(A794="China",J794=2035),0.94,IF(AND(A794="China",J794=2050),0.92,IF(AND(A794="India",J794=2035),0.95,IF(AND(A794="India",J794=2050),0.92,IF(AND(A794="Middle East",J794=2035),0.94,IF(AND(A794="Middle East",J794=2050),0.9,IF(AND(A794="Africa",J794=2035),0.94,IF(AND(A794="Africa",J794=2050),0.91,IF(AND(A794="Brazil",J794=2035),0.95,IF(AND(A794="Brazil",J794=2050),0.92,""))))))))))))))))))</f>
        <v>*0.91</v>
      </c>
      <c r="P794" s="41" t="s">
        <v>1645</v>
      </c>
      <c r="Q794" s="52" t="s">
        <v>35</v>
      </c>
      <c r="R794" s="41" t="n">
        <v>2035</v>
      </c>
      <c r="S794" s="53" t="str">
        <f aca="false">"*"&amp;IF(AND(A794="EU",R794=2035),0.95,IF(AND(A794="EU",R794=2050),0.93,IF(AND(A794="USA",R794=2035),0.96,IF(AND(A794="USA",R794=2050),0.93,IF(AND(A794="Japan",R794=2035),0.94,IF(AND(A794="Japan",R794=2050),0.92,IF(AND(A794="Russia",R794=2035),0.95,IF(AND(A794="Russia",R794=2050),0.91,IF(AND(A794="China",R794=2035),0.93,IF(AND(A794="China",R794=2050),0.92,IF(AND(A794="India",R794=2035),0.94,IF(AND(A794="India",R794=2050),0.91,IF(AND(A794="Middle East",R794=2035),0.92,IF(AND(A794="Middle East",R794=2050),0.89,IF(AND(A794="Africa",R794=2035),0.93,IF(AND(A794="Africa",R794=2050),0.9,IF(AND(A794="Brazil",R794=2035),0.95,IF(AND(A794="Brazil",R794=2050),0.92,""))))))))))))))))))</f>
        <v>*0.93</v>
      </c>
      <c r="U794" s="41" t="s">
        <v>1645</v>
      </c>
      <c r="V794" s="52" t="s">
        <v>35</v>
      </c>
      <c r="W794" s="41" t="n">
        <v>2050</v>
      </c>
      <c r="X794" s="53" t="str">
        <f aca="false">"*"&amp;IF(AND(A794="EU",W794=2035),0.95,IF(AND(A794="EU",W794=2050),0.93,IF(AND(A794="USA",W794=2035),0.96,IF(AND(A794="USA",W794=2050),0.93,IF(AND(A794="Japan",W794=2035),0.94,IF(AND(A794="Japan",W794=2050),0.92,IF(AND(A794="Russia",W794=2035),0.95,IF(AND(A794="Russia",W794=2050),0.91,IF(AND(A794="China",W794=2035),0.93,IF(AND(A794="China",W794=2050),0.92,IF(AND(A794="India",W794=2035),0.94,IF(AND(A794="India",W794=2050),0.91,IF(AND(A794="Middle East",W794=2035),0.92,IF(AND(A794="Middle East",W794=2050),0.89,IF(AND(A794="Africa",W794=2035),0.93,IF(AND(A794="Africa",W794=2050),0.9,IF(AND(A794="Brazil",W794=2035),0.95,IF(AND(A794="Brazil",W794=2050),0.92,""))))))))))))))))))</f>
        <v>*0.9</v>
      </c>
      <c r="AC794" s="0" t="s">
        <v>1645</v>
      </c>
      <c r="AD794" s="50" t="s">
        <v>35</v>
      </c>
      <c r="AE794" s="0" t="n">
        <v>2035</v>
      </c>
      <c r="AF794" s="51" t="str">
        <f aca="false">"*"&amp;IF(AND(A794="EU",AE794=2035),0.93,IF(AND(A794="EU",AE794=2050),0.9,IF(AND(A794="USA",AE794=2035),0.92,IF(AND(A794="USA",AE794=2050),0.89,IF(AND(A794="Japan",AE794=2035),0.92,IF(AND(A794="Japan",AE794=2050),0.89,IF(AND(A794="Russia",AE794=2035),0.91,IF(AND(A794="Russia",AE794=2050),0.86,IF(AND(A794="China",AE794=2035),0.91,IF(AND(A794="China",AE794=2050),0.87,IF(AND(A794="India",AE794=2035),0.92,IF(AND(A794="India",AE794=2050),0.87,IF(AND(A794="Middle East",AE794=2035),0.89,IF(AND(A794="Middle East",AE794=2050),0.84,IF(AND(A794="Africa",AE794=2035),0.9,IF(AND(A794="Africa",AE794=2050),0.86,IF(AND(A794="Brazil",AE794=2035),0.93,IF(AND(A794="Brazil",AE794=2050),0.89,""))))))))))))))))))</f>
        <v>*0.9</v>
      </c>
      <c r="AG794" s="51" t="str">
        <f aca="false">AG793</f>
        <v>REZoning_Sol-Win</v>
      </c>
      <c r="AI794" s="0" t="s">
        <v>1645</v>
      </c>
      <c r="AJ794" s="50" t="s">
        <v>35</v>
      </c>
      <c r="AK794" s="0" t="n">
        <v>2050</v>
      </c>
      <c r="AL794" s="51" t="str">
        <f aca="false">"*"&amp;IF(AND(A794="EU",AK794=2035),0.93,IF(AND(A794="EU",AK794=2050),0.9,IF(AND(A794="USA",AK794=2035),0.92,IF(AND(A794="USA",AK794=2050),0.89,IF(AND(A794="Japan",AK794=2035),0.92,IF(AND(A794="Japan",AK794=2050),0.89,IF(AND(A794="Russia",AK794=2035),0.91,IF(AND(A794="Russia",AK794=2050),0.86,IF(AND(A794="China",AK794=2035),0.91,IF(AND(A794="China",AK794=2050),0.87,IF(AND(A794="India",AK794=2035),0.92,IF(AND(A794="India",AK794=2050),0.87,IF(AND(A794="Middle East",AK794=2035),0.89,IF(AND(A794="Middle East",AK794=2050),0.84,IF(AND(A794="Africa",AK794=2035),0.9,IF(AND(A794="Africa",AK794=2050),0.86,IF(AND(A794="Brazil",AK794=2035),0.93,IF(AND(A794="Brazil",AK794=2050),0.89,""))))))))))))))))))</f>
        <v>*0.86</v>
      </c>
      <c r="AM794" s="51" t="str">
        <f aca="false">AM793</f>
        <v>REZoning_Sol-Win</v>
      </c>
      <c r="AP794" s="0" t="s">
        <v>1645</v>
      </c>
      <c r="AQ794" s="0" t="s">
        <v>35</v>
      </c>
      <c r="AR794" s="0" t="n">
        <v>2100</v>
      </c>
      <c r="AS794" s="0" t="s">
        <v>860</v>
      </c>
      <c r="AT794" s="0" t="s">
        <v>36</v>
      </c>
    </row>
    <row r="795" customFormat="false" ht="28.5" hidden="false" customHeight="true" outlineLevel="0" collapsed="false">
      <c r="A795" s="3" t="s">
        <v>43</v>
      </c>
      <c r="C795" s="0" t="s">
        <v>1646</v>
      </c>
      <c r="D795" s="50" t="s">
        <v>35</v>
      </c>
      <c r="E795" s="0" t="n">
        <v>2035</v>
      </c>
      <c r="F795" s="51" t="str">
        <f aca="false">"*"&amp;IF(AND(A795="EU",E795=2035),0.95,IF(AND(A795="EU",E795=2050),0.93,IF(AND(A795="USA",E795=2035),0.96,IF(AND(A795="USA",E795=2050),0.94,IF(AND(A795="Japan",E795=2035),0.94,IF(AND(A795="Japan",E795=2050),0.92,IF(AND(A795="Russia",E795=2035),0.95,IF(AND(A795="Russia",E795=2050),0.93,IF(AND(A795="China",E795=2035),0.94,IF(AND(A795="China",E795=2050),0.92,IF(AND(A795="India",E795=2035),0.95,IF(AND(A795="India",E795=2050),0.92,IF(AND(A795="Middle East",E795=2035),0.94,IF(AND(A795="Middle East",E795=2050),0.9,IF(AND(A795="Africa",E795=2035),0.94,IF(AND(A795="Africa",E795=2050),0.91,IF(AND(A795="Brazil",E795=2035),0.95,IF(AND(A795="Brazil",E795=2050),0.92,""))))))))))))))))))</f>
        <v>*0.94</v>
      </c>
      <c r="H795" s="0" t="s">
        <v>1646</v>
      </c>
      <c r="I795" s="50" t="s">
        <v>35</v>
      </c>
      <c r="J795" s="0" t="n">
        <v>2050</v>
      </c>
      <c r="K795" s="48" t="str">
        <f aca="false">"*"&amp;IF(AND(A795="EU",J795=2035),0.95,IF(AND(A795="EU",J795=2050),0.93,IF(AND(A795="USA",J795=2035),0.96,IF(AND(A795="USA",J795=2050),0.94,IF(AND(A795="Japan",J795=2035),0.94,IF(AND(A795="Japan",J795=2050),0.92,IF(AND(A795="Russia",J795=2035),0.95,IF(AND(A795="Russia",J795=2050),0.93,IF(AND(A795="China",J795=2035),0.94,IF(AND(A795="China",J795=2050),0.92,IF(AND(A795="India",J795=2035),0.95,IF(AND(A795="India",J795=2050),0.92,IF(AND(A795="Middle East",J795=2035),0.94,IF(AND(A795="Middle East",J795=2050),0.9,IF(AND(A795="Africa",J795=2035),0.94,IF(AND(A795="Africa",J795=2050),0.91,IF(AND(A795="Brazil",J795=2035),0.95,IF(AND(A795="Brazil",J795=2050),0.92,""))))))))))))))))))</f>
        <v>*0.91</v>
      </c>
      <c r="P795" s="41" t="s">
        <v>1646</v>
      </c>
      <c r="Q795" s="52" t="s">
        <v>35</v>
      </c>
      <c r="R795" s="41" t="n">
        <v>2035</v>
      </c>
      <c r="S795" s="53" t="str">
        <f aca="false">"*"&amp;IF(AND(A795="EU",R795=2035),0.95,IF(AND(A795="EU",R795=2050),0.93,IF(AND(A795="USA",R795=2035),0.96,IF(AND(A795="USA",R795=2050),0.93,IF(AND(A795="Japan",R795=2035),0.94,IF(AND(A795="Japan",R795=2050),0.92,IF(AND(A795="Russia",R795=2035),0.95,IF(AND(A795="Russia",R795=2050),0.91,IF(AND(A795="China",R795=2035),0.93,IF(AND(A795="China",R795=2050),0.92,IF(AND(A795="India",R795=2035),0.94,IF(AND(A795="India",R795=2050),0.91,IF(AND(A795="Middle East",R795=2035),0.92,IF(AND(A795="Middle East",R795=2050),0.89,IF(AND(A795="Africa",R795=2035),0.93,IF(AND(A795="Africa",R795=2050),0.9,IF(AND(A795="Brazil",R795=2035),0.95,IF(AND(A795="Brazil",R795=2050),0.92,""))))))))))))))))))</f>
        <v>*0.93</v>
      </c>
      <c r="U795" s="41" t="s">
        <v>1646</v>
      </c>
      <c r="V795" s="52" t="s">
        <v>35</v>
      </c>
      <c r="W795" s="41" t="n">
        <v>2050</v>
      </c>
      <c r="X795" s="53" t="str">
        <f aca="false">"*"&amp;IF(AND(A795="EU",W795=2035),0.95,IF(AND(A795="EU",W795=2050),0.93,IF(AND(A795="USA",W795=2035),0.96,IF(AND(A795="USA",W795=2050),0.93,IF(AND(A795="Japan",W795=2035),0.94,IF(AND(A795="Japan",W795=2050),0.92,IF(AND(A795="Russia",W795=2035),0.95,IF(AND(A795="Russia",W795=2050),0.91,IF(AND(A795="China",W795=2035),0.93,IF(AND(A795="China",W795=2050),0.92,IF(AND(A795="India",W795=2035),0.94,IF(AND(A795="India",W795=2050),0.91,IF(AND(A795="Middle East",W795=2035),0.92,IF(AND(A795="Middle East",W795=2050),0.89,IF(AND(A795="Africa",W795=2035),0.93,IF(AND(A795="Africa",W795=2050),0.9,IF(AND(A795="Brazil",W795=2035),0.95,IF(AND(A795="Brazil",W795=2050),0.92,""))))))))))))))))))</f>
        <v>*0.9</v>
      </c>
      <c r="AC795" s="0" t="s">
        <v>1646</v>
      </c>
      <c r="AD795" s="50" t="s">
        <v>35</v>
      </c>
      <c r="AE795" s="0" t="n">
        <v>2035</v>
      </c>
      <c r="AF795" s="51" t="str">
        <f aca="false">"*"&amp;IF(AND(A795="EU",AE795=2035),0.93,IF(AND(A795="EU",AE795=2050),0.9,IF(AND(A795="USA",AE795=2035),0.92,IF(AND(A795="USA",AE795=2050),0.89,IF(AND(A795="Japan",AE795=2035),0.92,IF(AND(A795="Japan",AE795=2050),0.89,IF(AND(A795="Russia",AE795=2035),0.91,IF(AND(A795="Russia",AE795=2050),0.86,IF(AND(A795="China",AE795=2035),0.91,IF(AND(A795="China",AE795=2050),0.87,IF(AND(A795="India",AE795=2035),0.92,IF(AND(A795="India",AE795=2050),0.87,IF(AND(A795="Middle East",AE795=2035),0.89,IF(AND(A795="Middle East",AE795=2050),0.84,IF(AND(A795="Africa",AE795=2035),0.9,IF(AND(A795="Africa",AE795=2050),0.86,IF(AND(A795="Brazil",AE795=2035),0.93,IF(AND(A795="Brazil",AE795=2050),0.89,""))))))))))))))))))</f>
        <v>*0.9</v>
      </c>
      <c r="AG795" s="51" t="str">
        <f aca="false">AG794</f>
        <v>REZoning_Sol-Win</v>
      </c>
      <c r="AI795" s="0" t="s">
        <v>1646</v>
      </c>
      <c r="AJ795" s="50" t="s">
        <v>35</v>
      </c>
      <c r="AK795" s="0" t="n">
        <v>2050</v>
      </c>
      <c r="AL795" s="51" t="str">
        <f aca="false">"*"&amp;IF(AND(A795="EU",AK795=2035),0.93,IF(AND(A795="EU",AK795=2050),0.9,IF(AND(A795="USA",AK795=2035),0.92,IF(AND(A795="USA",AK795=2050),0.89,IF(AND(A795="Japan",AK795=2035),0.92,IF(AND(A795="Japan",AK795=2050),0.89,IF(AND(A795="Russia",AK795=2035),0.91,IF(AND(A795="Russia",AK795=2050),0.86,IF(AND(A795="China",AK795=2035),0.91,IF(AND(A795="China",AK795=2050),0.87,IF(AND(A795="India",AK795=2035),0.92,IF(AND(A795="India",AK795=2050),0.87,IF(AND(A795="Middle East",AK795=2035),0.89,IF(AND(A795="Middle East",AK795=2050),0.84,IF(AND(A795="Africa",AK795=2035),0.9,IF(AND(A795="Africa",AK795=2050),0.86,IF(AND(A795="Brazil",AK795=2035),0.93,IF(AND(A795="Brazil",AK795=2050),0.89,""))))))))))))))))))</f>
        <v>*0.86</v>
      </c>
      <c r="AM795" s="51" t="str">
        <f aca="false">AM794</f>
        <v>REZoning_Sol-Win</v>
      </c>
      <c r="AP795" s="0" t="s">
        <v>1646</v>
      </c>
      <c r="AQ795" s="0" t="s">
        <v>35</v>
      </c>
      <c r="AR795" s="0" t="n">
        <v>2100</v>
      </c>
      <c r="AS795" s="0" t="s">
        <v>860</v>
      </c>
      <c r="AT795" s="0" t="s">
        <v>36</v>
      </c>
    </row>
    <row r="796" customFormat="false" ht="28.5" hidden="false" customHeight="true" outlineLevel="0" collapsed="false">
      <c r="A796" s="3" t="s">
        <v>43</v>
      </c>
      <c r="C796" s="0" t="s">
        <v>1647</v>
      </c>
      <c r="D796" s="50" t="s">
        <v>35</v>
      </c>
      <c r="E796" s="0" t="n">
        <v>2035</v>
      </c>
      <c r="F796" s="51" t="str">
        <f aca="false">"*"&amp;IF(AND(A796="EU",E796=2035),0.95,IF(AND(A796="EU",E796=2050),0.93,IF(AND(A796="USA",E796=2035),0.96,IF(AND(A796="USA",E796=2050),0.94,IF(AND(A796="Japan",E796=2035),0.94,IF(AND(A796="Japan",E796=2050),0.92,IF(AND(A796="Russia",E796=2035),0.95,IF(AND(A796="Russia",E796=2050),0.93,IF(AND(A796="China",E796=2035),0.94,IF(AND(A796="China",E796=2050),0.92,IF(AND(A796="India",E796=2035),0.95,IF(AND(A796="India",E796=2050),0.92,IF(AND(A796="Middle East",E796=2035),0.94,IF(AND(A796="Middle East",E796=2050),0.9,IF(AND(A796="Africa",E796=2035),0.94,IF(AND(A796="Africa",E796=2050),0.91,IF(AND(A796="Brazil",E796=2035),0.95,IF(AND(A796="Brazil",E796=2050),0.92,""))))))))))))))))))</f>
        <v>*0.94</v>
      </c>
      <c r="H796" s="0" t="s">
        <v>1647</v>
      </c>
      <c r="I796" s="50" t="s">
        <v>35</v>
      </c>
      <c r="J796" s="0" t="n">
        <v>2050</v>
      </c>
      <c r="K796" s="48" t="str">
        <f aca="false">"*"&amp;IF(AND(A796="EU",J796=2035),0.95,IF(AND(A796="EU",J796=2050),0.93,IF(AND(A796="USA",J796=2035),0.96,IF(AND(A796="USA",J796=2050),0.94,IF(AND(A796="Japan",J796=2035),0.94,IF(AND(A796="Japan",J796=2050),0.92,IF(AND(A796="Russia",J796=2035),0.95,IF(AND(A796="Russia",J796=2050),0.93,IF(AND(A796="China",J796=2035),0.94,IF(AND(A796="China",J796=2050),0.92,IF(AND(A796="India",J796=2035),0.95,IF(AND(A796="India",J796=2050),0.92,IF(AND(A796="Middle East",J796=2035),0.94,IF(AND(A796="Middle East",J796=2050),0.9,IF(AND(A796="Africa",J796=2035),0.94,IF(AND(A796="Africa",J796=2050),0.91,IF(AND(A796="Brazil",J796=2035),0.95,IF(AND(A796="Brazil",J796=2050),0.92,""))))))))))))))))))</f>
        <v>*0.91</v>
      </c>
      <c r="P796" s="41" t="s">
        <v>1647</v>
      </c>
      <c r="Q796" s="52" t="s">
        <v>35</v>
      </c>
      <c r="R796" s="41" t="n">
        <v>2035</v>
      </c>
      <c r="S796" s="53" t="str">
        <f aca="false">"*"&amp;IF(AND(A796="EU",R796=2035),0.95,IF(AND(A796="EU",R796=2050),0.93,IF(AND(A796="USA",R796=2035),0.96,IF(AND(A796="USA",R796=2050),0.93,IF(AND(A796="Japan",R796=2035),0.94,IF(AND(A796="Japan",R796=2050),0.92,IF(AND(A796="Russia",R796=2035),0.95,IF(AND(A796="Russia",R796=2050),0.91,IF(AND(A796="China",R796=2035),0.93,IF(AND(A796="China",R796=2050),0.92,IF(AND(A796="India",R796=2035),0.94,IF(AND(A796="India",R796=2050),0.91,IF(AND(A796="Middle East",R796=2035),0.92,IF(AND(A796="Middle East",R796=2050),0.89,IF(AND(A796="Africa",R796=2035),0.93,IF(AND(A796="Africa",R796=2050),0.9,IF(AND(A796="Brazil",R796=2035),0.95,IF(AND(A796="Brazil",R796=2050),0.92,""))))))))))))))))))</f>
        <v>*0.93</v>
      </c>
      <c r="U796" s="41" t="s">
        <v>1647</v>
      </c>
      <c r="V796" s="52" t="s">
        <v>35</v>
      </c>
      <c r="W796" s="41" t="n">
        <v>2050</v>
      </c>
      <c r="X796" s="53" t="str">
        <f aca="false">"*"&amp;IF(AND(A796="EU",W796=2035),0.95,IF(AND(A796="EU",W796=2050),0.93,IF(AND(A796="USA",W796=2035),0.96,IF(AND(A796="USA",W796=2050),0.93,IF(AND(A796="Japan",W796=2035),0.94,IF(AND(A796="Japan",W796=2050),0.92,IF(AND(A796="Russia",W796=2035),0.95,IF(AND(A796="Russia",W796=2050),0.91,IF(AND(A796="China",W796=2035),0.93,IF(AND(A796="China",W796=2050),0.92,IF(AND(A796="India",W796=2035),0.94,IF(AND(A796="India",W796=2050),0.91,IF(AND(A796="Middle East",W796=2035),0.92,IF(AND(A796="Middle East",W796=2050),0.89,IF(AND(A796="Africa",W796=2035),0.93,IF(AND(A796="Africa",W796=2050),0.9,IF(AND(A796="Brazil",W796=2035),0.95,IF(AND(A796="Brazil",W796=2050),0.92,""))))))))))))))))))</f>
        <v>*0.9</v>
      </c>
      <c r="AC796" s="0" t="s">
        <v>1647</v>
      </c>
      <c r="AD796" s="50" t="s">
        <v>35</v>
      </c>
      <c r="AE796" s="0" t="n">
        <v>2035</v>
      </c>
      <c r="AF796" s="51" t="str">
        <f aca="false">"*"&amp;IF(AND(A796="EU",AE796=2035),0.93,IF(AND(A796="EU",AE796=2050),0.9,IF(AND(A796="USA",AE796=2035),0.92,IF(AND(A796="USA",AE796=2050),0.89,IF(AND(A796="Japan",AE796=2035),0.92,IF(AND(A796="Japan",AE796=2050),0.89,IF(AND(A796="Russia",AE796=2035),0.91,IF(AND(A796="Russia",AE796=2050),0.86,IF(AND(A796="China",AE796=2035),0.91,IF(AND(A796="China",AE796=2050),0.87,IF(AND(A796="India",AE796=2035),0.92,IF(AND(A796="India",AE796=2050),0.87,IF(AND(A796="Middle East",AE796=2035),0.89,IF(AND(A796="Middle East",AE796=2050),0.84,IF(AND(A796="Africa",AE796=2035),0.9,IF(AND(A796="Africa",AE796=2050),0.86,IF(AND(A796="Brazil",AE796=2035),0.93,IF(AND(A796="Brazil",AE796=2050),0.89,""))))))))))))))))))</f>
        <v>*0.9</v>
      </c>
      <c r="AG796" s="51" t="str">
        <f aca="false">AG795</f>
        <v>REZoning_Sol-Win</v>
      </c>
      <c r="AI796" s="0" t="s">
        <v>1647</v>
      </c>
      <c r="AJ796" s="50" t="s">
        <v>35</v>
      </c>
      <c r="AK796" s="0" t="n">
        <v>2050</v>
      </c>
      <c r="AL796" s="51" t="str">
        <f aca="false">"*"&amp;IF(AND(A796="EU",AK796=2035),0.93,IF(AND(A796="EU",AK796=2050),0.9,IF(AND(A796="USA",AK796=2035),0.92,IF(AND(A796="USA",AK796=2050),0.89,IF(AND(A796="Japan",AK796=2035),0.92,IF(AND(A796="Japan",AK796=2050),0.89,IF(AND(A796="Russia",AK796=2035),0.91,IF(AND(A796="Russia",AK796=2050),0.86,IF(AND(A796="China",AK796=2035),0.91,IF(AND(A796="China",AK796=2050),0.87,IF(AND(A796="India",AK796=2035),0.92,IF(AND(A796="India",AK796=2050),0.87,IF(AND(A796="Middle East",AK796=2035),0.89,IF(AND(A796="Middle East",AK796=2050),0.84,IF(AND(A796="Africa",AK796=2035),0.9,IF(AND(A796="Africa",AK796=2050),0.86,IF(AND(A796="Brazil",AK796=2035),0.93,IF(AND(A796="Brazil",AK796=2050),0.89,""))))))))))))))))))</f>
        <v>*0.86</v>
      </c>
      <c r="AM796" s="51" t="str">
        <f aca="false">AM795</f>
        <v>REZoning_Sol-Win</v>
      </c>
      <c r="AP796" s="0" t="s">
        <v>1647</v>
      </c>
      <c r="AQ796" s="0" t="s">
        <v>35</v>
      </c>
      <c r="AR796" s="0" t="n">
        <v>2100</v>
      </c>
      <c r="AS796" s="0" t="s">
        <v>860</v>
      </c>
      <c r="AT796" s="0" t="s">
        <v>36</v>
      </c>
    </row>
    <row r="797" customFormat="false" ht="28.5" hidden="false" customHeight="true" outlineLevel="0" collapsed="false">
      <c r="A797" s="3" t="s">
        <v>43</v>
      </c>
      <c r="C797" s="0" t="s">
        <v>1648</v>
      </c>
      <c r="D797" s="50" t="s">
        <v>35</v>
      </c>
      <c r="E797" s="0" t="n">
        <v>2035</v>
      </c>
      <c r="F797" s="51" t="str">
        <f aca="false">"*"&amp;IF(AND(A797="EU",E797=2035),0.95,IF(AND(A797="EU",E797=2050),0.93,IF(AND(A797="USA",E797=2035),0.96,IF(AND(A797="USA",E797=2050),0.94,IF(AND(A797="Japan",E797=2035),0.94,IF(AND(A797="Japan",E797=2050),0.92,IF(AND(A797="Russia",E797=2035),0.95,IF(AND(A797="Russia",E797=2050),0.93,IF(AND(A797="China",E797=2035),0.94,IF(AND(A797="China",E797=2050),0.92,IF(AND(A797="India",E797=2035),0.95,IF(AND(A797="India",E797=2050),0.92,IF(AND(A797="Middle East",E797=2035),0.94,IF(AND(A797="Middle East",E797=2050),0.9,IF(AND(A797="Africa",E797=2035),0.94,IF(AND(A797="Africa",E797=2050),0.91,IF(AND(A797="Brazil",E797=2035),0.95,IF(AND(A797="Brazil",E797=2050),0.92,""))))))))))))))))))</f>
        <v>*0.94</v>
      </c>
      <c r="H797" s="0" t="s">
        <v>1648</v>
      </c>
      <c r="I797" s="50" t="s">
        <v>35</v>
      </c>
      <c r="J797" s="0" t="n">
        <v>2050</v>
      </c>
      <c r="K797" s="48" t="str">
        <f aca="false">"*"&amp;IF(AND(A797="EU",J797=2035),0.95,IF(AND(A797="EU",J797=2050),0.93,IF(AND(A797="USA",J797=2035),0.96,IF(AND(A797="USA",J797=2050),0.94,IF(AND(A797="Japan",J797=2035),0.94,IF(AND(A797="Japan",J797=2050),0.92,IF(AND(A797="Russia",J797=2035),0.95,IF(AND(A797="Russia",J797=2050),0.93,IF(AND(A797="China",J797=2035),0.94,IF(AND(A797="China",J797=2050),0.92,IF(AND(A797="India",J797=2035),0.95,IF(AND(A797="India",J797=2050),0.92,IF(AND(A797="Middle East",J797=2035),0.94,IF(AND(A797="Middle East",J797=2050),0.9,IF(AND(A797="Africa",J797=2035),0.94,IF(AND(A797="Africa",J797=2050),0.91,IF(AND(A797="Brazil",J797=2035),0.95,IF(AND(A797="Brazil",J797=2050),0.92,""))))))))))))))))))</f>
        <v>*0.91</v>
      </c>
      <c r="P797" s="41" t="s">
        <v>1648</v>
      </c>
      <c r="Q797" s="52" t="s">
        <v>35</v>
      </c>
      <c r="R797" s="41" t="n">
        <v>2035</v>
      </c>
      <c r="S797" s="53" t="str">
        <f aca="false">"*"&amp;IF(AND(A797="EU",R797=2035),0.95,IF(AND(A797="EU",R797=2050),0.93,IF(AND(A797="USA",R797=2035),0.96,IF(AND(A797="USA",R797=2050),0.93,IF(AND(A797="Japan",R797=2035),0.94,IF(AND(A797="Japan",R797=2050),0.92,IF(AND(A797="Russia",R797=2035),0.95,IF(AND(A797="Russia",R797=2050),0.91,IF(AND(A797="China",R797=2035),0.93,IF(AND(A797="China",R797=2050),0.92,IF(AND(A797="India",R797=2035),0.94,IF(AND(A797="India",R797=2050),0.91,IF(AND(A797="Middle East",R797=2035),0.92,IF(AND(A797="Middle East",R797=2050),0.89,IF(AND(A797="Africa",R797=2035),0.93,IF(AND(A797="Africa",R797=2050),0.9,IF(AND(A797="Brazil",R797=2035),0.95,IF(AND(A797="Brazil",R797=2050),0.92,""))))))))))))))))))</f>
        <v>*0.93</v>
      </c>
      <c r="U797" s="41" t="s">
        <v>1648</v>
      </c>
      <c r="V797" s="52" t="s">
        <v>35</v>
      </c>
      <c r="W797" s="41" t="n">
        <v>2050</v>
      </c>
      <c r="X797" s="53" t="str">
        <f aca="false">"*"&amp;IF(AND(A797="EU",W797=2035),0.95,IF(AND(A797="EU",W797=2050),0.93,IF(AND(A797="USA",W797=2035),0.96,IF(AND(A797="USA",W797=2050),0.93,IF(AND(A797="Japan",W797=2035),0.94,IF(AND(A797="Japan",W797=2050),0.92,IF(AND(A797="Russia",W797=2035),0.95,IF(AND(A797="Russia",W797=2050),0.91,IF(AND(A797="China",W797=2035),0.93,IF(AND(A797="China",W797=2050),0.92,IF(AND(A797="India",W797=2035),0.94,IF(AND(A797="India",W797=2050),0.91,IF(AND(A797="Middle East",W797=2035),0.92,IF(AND(A797="Middle East",W797=2050),0.89,IF(AND(A797="Africa",W797=2035),0.93,IF(AND(A797="Africa",W797=2050),0.9,IF(AND(A797="Brazil",W797=2035),0.95,IF(AND(A797="Brazil",W797=2050),0.92,""))))))))))))))))))</f>
        <v>*0.9</v>
      </c>
      <c r="AC797" s="0" t="s">
        <v>1648</v>
      </c>
      <c r="AD797" s="50" t="s">
        <v>35</v>
      </c>
      <c r="AE797" s="0" t="n">
        <v>2035</v>
      </c>
      <c r="AF797" s="51" t="str">
        <f aca="false">"*"&amp;IF(AND(A797="EU",AE797=2035),0.93,IF(AND(A797="EU",AE797=2050),0.9,IF(AND(A797="USA",AE797=2035),0.92,IF(AND(A797="USA",AE797=2050),0.89,IF(AND(A797="Japan",AE797=2035),0.92,IF(AND(A797="Japan",AE797=2050),0.89,IF(AND(A797="Russia",AE797=2035),0.91,IF(AND(A797="Russia",AE797=2050),0.86,IF(AND(A797="China",AE797=2035),0.91,IF(AND(A797="China",AE797=2050),0.87,IF(AND(A797="India",AE797=2035),0.92,IF(AND(A797="India",AE797=2050),0.87,IF(AND(A797="Middle East",AE797=2035),0.89,IF(AND(A797="Middle East",AE797=2050),0.84,IF(AND(A797="Africa",AE797=2035),0.9,IF(AND(A797="Africa",AE797=2050),0.86,IF(AND(A797="Brazil",AE797=2035),0.93,IF(AND(A797="Brazil",AE797=2050),0.89,""))))))))))))))))))</f>
        <v>*0.9</v>
      </c>
      <c r="AG797" s="51" t="str">
        <f aca="false">AG796</f>
        <v>REZoning_Sol-Win</v>
      </c>
      <c r="AI797" s="0" t="s">
        <v>1648</v>
      </c>
      <c r="AJ797" s="50" t="s">
        <v>35</v>
      </c>
      <c r="AK797" s="0" t="n">
        <v>2050</v>
      </c>
      <c r="AL797" s="51" t="str">
        <f aca="false">"*"&amp;IF(AND(A797="EU",AK797=2035),0.93,IF(AND(A797="EU",AK797=2050),0.9,IF(AND(A797="USA",AK797=2035),0.92,IF(AND(A797="USA",AK797=2050),0.89,IF(AND(A797="Japan",AK797=2035),0.92,IF(AND(A797="Japan",AK797=2050),0.89,IF(AND(A797="Russia",AK797=2035),0.91,IF(AND(A797="Russia",AK797=2050),0.86,IF(AND(A797="China",AK797=2035),0.91,IF(AND(A797="China",AK797=2050),0.87,IF(AND(A797="India",AK797=2035),0.92,IF(AND(A797="India",AK797=2050),0.87,IF(AND(A797="Middle East",AK797=2035),0.89,IF(AND(A797="Middle East",AK797=2050),0.84,IF(AND(A797="Africa",AK797=2035),0.9,IF(AND(A797="Africa",AK797=2050),0.86,IF(AND(A797="Brazil",AK797=2035),0.93,IF(AND(A797="Brazil",AK797=2050),0.89,""))))))))))))))))))</f>
        <v>*0.86</v>
      </c>
      <c r="AM797" s="51" t="str">
        <f aca="false">AM796</f>
        <v>REZoning_Sol-Win</v>
      </c>
      <c r="AP797" s="0" t="s">
        <v>1648</v>
      </c>
      <c r="AQ797" s="0" t="s">
        <v>35</v>
      </c>
      <c r="AR797" s="0" t="n">
        <v>2100</v>
      </c>
      <c r="AS797" s="0" t="s">
        <v>860</v>
      </c>
      <c r="AT797" s="0" t="s">
        <v>36</v>
      </c>
    </row>
    <row r="798" customFormat="false" ht="28.5" hidden="false" customHeight="true" outlineLevel="0" collapsed="false">
      <c r="A798" s="3" t="s">
        <v>43</v>
      </c>
      <c r="C798" s="0" t="s">
        <v>1649</v>
      </c>
      <c r="D798" s="50" t="s">
        <v>35</v>
      </c>
      <c r="E798" s="0" t="n">
        <v>2035</v>
      </c>
      <c r="F798" s="51" t="str">
        <f aca="false">"*"&amp;IF(AND(A798="EU",E798=2035),0.95,IF(AND(A798="EU",E798=2050),0.93,IF(AND(A798="USA",E798=2035),0.96,IF(AND(A798="USA",E798=2050),0.94,IF(AND(A798="Japan",E798=2035),0.94,IF(AND(A798="Japan",E798=2050),0.92,IF(AND(A798="Russia",E798=2035),0.95,IF(AND(A798="Russia",E798=2050),0.93,IF(AND(A798="China",E798=2035),0.94,IF(AND(A798="China",E798=2050),0.92,IF(AND(A798="India",E798=2035),0.95,IF(AND(A798="India",E798=2050),0.92,IF(AND(A798="Middle East",E798=2035),0.94,IF(AND(A798="Middle East",E798=2050),0.9,IF(AND(A798="Africa",E798=2035),0.94,IF(AND(A798="Africa",E798=2050),0.91,IF(AND(A798="Brazil",E798=2035),0.95,IF(AND(A798="Brazil",E798=2050),0.92,""))))))))))))))))))</f>
        <v>*0.94</v>
      </c>
      <c r="H798" s="0" t="s">
        <v>1649</v>
      </c>
      <c r="I798" s="50" t="s">
        <v>35</v>
      </c>
      <c r="J798" s="0" t="n">
        <v>2050</v>
      </c>
      <c r="K798" s="48" t="str">
        <f aca="false">"*"&amp;IF(AND(A798="EU",J798=2035),0.95,IF(AND(A798="EU",J798=2050),0.93,IF(AND(A798="USA",J798=2035),0.96,IF(AND(A798="USA",J798=2050),0.94,IF(AND(A798="Japan",J798=2035),0.94,IF(AND(A798="Japan",J798=2050),0.92,IF(AND(A798="Russia",J798=2035),0.95,IF(AND(A798="Russia",J798=2050),0.93,IF(AND(A798="China",J798=2035),0.94,IF(AND(A798="China",J798=2050),0.92,IF(AND(A798="India",J798=2035),0.95,IF(AND(A798="India",J798=2050),0.92,IF(AND(A798="Middle East",J798=2035),0.94,IF(AND(A798="Middle East",J798=2050),0.9,IF(AND(A798="Africa",J798=2035),0.94,IF(AND(A798="Africa",J798=2050),0.91,IF(AND(A798="Brazil",J798=2035),0.95,IF(AND(A798="Brazil",J798=2050),0.92,""))))))))))))))))))</f>
        <v>*0.91</v>
      </c>
      <c r="P798" s="41" t="s">
        <v>1649</v>
      </c>
      <c r="Q798" s="52" t="s">
        <v>35</v>
      </c>
      <c r="R798" s="41" t="n">
        <v>2035</v>
      </c>
      <c r="S798" s="53" t="str">
        <f aca="false">"*"&amp;IF(AND(A798="EU",R798=2035),0.95,IF(AND(A798="EU",R798=2050),0.93,IF(AND(A798="USA",R798=2035),0.96,IF(AND(A798="USA",R798=2050),0.93,IF(AND(A798="Japan",R798=2035),0.94,IF(AND(A798="Japan",R798=2050),0.92,IF(AND(A798="Russia",R798=2035),0.95,IF(AND(A798="Russia",R798=2050),0.91,IF(AND(A798="China",R798=2035),0.93,IF(AND(A798="China",R798=2050),0.92,IF(AND(A798="India",R798=2035),0.94,IF(AND(A798="India",R798=2050),0.91,IF(AND(A798="Middle East",R798=2035),0.92,IF(AND(A798="Middle East",R798=2050),0.89,IF(AND(A798="Africa",R798=2035),0.93,IF(AND(A798="Africa",R798=2050),0.9,IF(AND(A798="Brazil",R798=2035),0.95,IF(AND(A798="Brazil",R798=2050),0.92,""))))))))))))))))))</f>
        <v>*0.93</v>
      </c>
      <c r="U798" s="41" t="s">
        <v>1649</v>
      </c>
      <c r="V798" s="52" t="s">
        <v>35</v>
      </c>
      <c r="W798" s="41" t="n">
        <v>2050</v>
      </c>
      <c r="X798" s="53" t="str">
        <f aca="false">"*"&amp;IF(AND(A798="EU",W798=2035),0.95,IF(AND(A798="EU",W798=2050),0.93,IF(AND(A798="USA",W798=2035),0.96,IF(AND(A798="USA",W798=2050),0.93,IF(AND(A798="Japan",W798=2035),0.94,IF(AND(A798="Japan",W798=2050),0.92,IF(AND(A798="Russia",W798=2035),0.95,IF(AND(A798="Russia",W798=2050),0.91,IF(AND(A798="China",W798=2035),0.93,IF(AND(A798="China",W798=2050),0.92,IF(AND(A798="India",W798=2035),0.94,IF(AND(A798="India",W798=2050),0.91,IF(AND(A798="Middle East",W798=2035),0.92,IF(AND(A798="Middle East",W798=2050),0.89,IF(AND(A798="Africa",W798=2035),0.93,IF(AND(A798="Africa",W798=2050),0.9,IF(AND(A798="Brazil",W798=2035),0.95,IF(AND(A798="Brazil",W798=2050),0.92,""))))))))))))))))))</f>
        <v>*0.9</v>
      </c>
      <c r="AC798" s="0" t="s">
        <v>1649</v>
      </c>
      <c r="AD798" s="50" t="s">
        <v>35</v>
      </c>
      <c r="AE798" s="0" t="n">
        <v>2035</v>
      </c>
      <c r="AF798" s="51" t="str">
        <f aca="false">"*"&amp;IF(AND(A798="EU",AE798=2035),0.93,IF(AND(A798="EU",AE798=2050),0.9,IF(AND(A798="USA",AE798=2035),0.92,IF(AND(A798="USA",AE798=2050),0.89,IF(AND(A798="Japan",AE798=2035),0.92,IF(AND(A798="Japan",AE798=2050),0.89,IF(AND(A798="Russia",AE798=2035),0.91,IF(AND(A798="Russia",AE798=2050),0.86,IF(AND(A798="China",AE798=2035),0.91,IF(AND(A798="China",AE798=2050),0.87,IF(AND(A798="India",AE798=2035),0.92,IF(AND(A798="India",AE798=2050),0.87,IF(AND(A798="Middle East",AE798=2035),0.89,IF(AND(A798="Middle East",AE798=2050),0.84,IF(AND(A798="Africa",AE798=2035),0.9,IF(AND(A798="Africa",AE798=2050),0.86,IF(AND(A798="Brazil",AE798=2035),0.93,IF(AND(A798="Brazil",AE798=2050),0.89,""))))))))))))))))))</f>
        <v>*0.9</v>
      </c>
      <c r="AG798" s="51" t="str">
        <f aca="false">AG797</f>
        <v>REZoning_Sol-Win</v>
      </c>
      <c r="AI798" s="0" t="s">
        <v>1649</v>
      </c>
      <c r="AJ798" s="50" t="s">
        <v>35</v>
      </c>
      <c r="AK798" s="0" t="n">
        <v>2050</v>
      </c>
      <c r="AL798" s="51" t="str">
        <f aca="false">"*"&amp;IF(AND(A798="EU",AK798=2035),0.93,IF(AND(A798="EU",AK798=2050),0.9,IF(AND(A798="USA",AK798=2035),0.92,IF(AND(A798="USA",AK798=2050),0.89,IF(AND(A798="Japan",AK798=2035),0.92,IF(AND(A798="Japan",AK798=2050),0.89,IF(AND(A798="Russia",AK798=2035),0.91,IF(AND(A798="Russia",AK798=2050),0.86,IF(AND(A798="China",AK798=2035),0.91,IF(AND(A798="China",AK798=2050),0.87,IF(AND(A798="India",AK798=2035),0.92,IF(AND(A798="India",AK798=2050),0.87,IF(AND(A798="Middle East",AK798=2035),0.89,IF(AND(A798="Middle East",AK798=2050),0.84,IF(AND(A798="Africa",AK798=2035),0.9,IF(AND(A798="Africa",AK798=2050),0.86,IF(AND(A798="Brazil",AK798=2035),0.93,IF(AND(A798="Brazil",AK798=2050),0.89,""))))))))))))))))))</f>
        <v>*0.86</v>
      </c>
      <c r="AM798" s="51" t="str">
        <f aca="false">AM797</f>
        <v>REZoning_Sol-Win</v>
      </c>
      <c r="AP798" s="0" t="s">
        <v>1649</v>
      </c>
      <c r="AQ798" s="0" t="s">
        <v>35</v>
      </c>
      <c r="AR798" s="0" t="n">
        <v>2100</v>
      </c>
      <c r="AS798" s="0" t="s">
        <v>860</v>
      </c>
      <c r="AT798" s="0" t="s">
        <v>36</v>
      </c>
    </row>
    <row r="799" customFormat="false" ht="28.5" hidden="false" customHeight="true" outlineLevel="0" collapsed="false">
      <c r="A799" s="3" t="s">
        <v>43</v>
      </c>
      <c r="C799" s="0" t="s">
        <v>1650</v>
      </c>
      <c r="D799" s="50" t="s">
        <v>35</v>
      </c>
      <c r="E799" s="0" t="n">
        <v>2035</v>
      </c>
      <c r="F799" s="51" t="str">
        <f aca="false">"*"&amp;IF(AND(A799="EU",E799=2035),0.95,IF(AND(A799="EU",E799=2050),0.93,IF(AND(A799="USA",E799=2035),0.96,IF(AND(A799="USA",E799=2050),0.94,IF(AND(A799="Japan",E799=2035),0.94,IF(AND(A799="Japan",E799=2050),0.92,IF(AND(A799="Russia",E799=2035),0.95,IF(AND(A799="Russia",E799=2050),0.93,IF(AND(A799="China",E799=2035),0.94,IF(AND(A799="China",E799=2050),0.92,IF(AND(A799="India",E799=2035),0.95,IF(AND(A799="India",E799=2050),0.92,IF(AND(A799="Middle East",E799=2035),0.94,IF(AND(A799="Middle East",E799=2050),0.9,IF(AND(A799="Africa",E799=2035),0.94,IF(AND(A799="Africa",E799=2050),0.91,IF(AND(A799="Brazil",E799=2035),0.95,IF(AND(A799="Brazil",E799=2050),0.92,""))))))))))))))))))</f>
        <v>*0.94</v>
      </c>
      <c r="H799" s="0" t="s">
        <v>1650</v>
      </c>
      <c r="I799" s="50" t="s">
        <v>35</v>
      </c>
      <c r="J799" s="0" t="n">
        <v>2050</v>
      </c>
      <c r="K799" s="48" t="str">
        <f aca="false">"*"&amp;IF(AND(A799="EU",J799=2035),0.95,IF(AND(A799="EU",J799=2050),0.93,IF(AND(A799="USA",J799=2035),0.96,IF(AND(A799="USA",J799=2050),0.94,IF(AND(A799="Japan",J799=2035),0.94,IF(AND(A799="Japan",J799=2050),0.92,IF(AND(A799="Russia",J799=2035),0.95,IF(AND(A799="Russia",J799=2050),0.93,IF(AND(A799="China",J799=2035),0.94,IF(AND(A799="China",J799=2050),0.92,IF(AND(A799="India",J799=2035),0.95,IF(AND(A799="India",J799=2050),0.92,IF(AND(A799="Middle East",J799=2035),0.94,IF(AND(A799="Middle East",J799=2050),0.9,IF(AND(A799="Africa",J799=2035),0.94,IF(AND(A799="Africa",J799=2050),0.91,IF(AND(A799="Brazil",J799=2035),0.95,IF(AND(A799="Brazil",J799=2050),0.92,""))))))))))))))))))</f>
        <v>*0.91</v>
      </c>
      <c r="P799" s="41" t="s">
        <v>1650</v>
      </c>
      <c r="Q799" s="52" t="s">
        <v>35</v>
      </c>
      <c r="R799" s="41" t="n">
        <v>2035</v>
      </c>
      <c r="S799" s="53" t="str">
        <f aca="false">"*"&amp;IF(AND(A799="EU",R799=2035),0.95,IF(AND(A799="EU",R799=2050),0.93,IF(AND(A799="USA",R799=2035),0.96,IF(AND(A799="USA",R799=2050),0.93,IF(AND(A799="Japan",R799=2035),0.94,IF(AND(A799="Japan",R799=2050),0.92,IF(AND(A799="Russia",R799=2035),0.95,IF(AND(A799="Russia",R799=2050),0.91,IF(AND(A799="China",R799=2035),0.93,IF(AND(A799="China",R799=2050),0.92,IF(AND(A799="India",R799=2035),0.94,IF(AND(A799="India",R799=2050),0.91,IF(AND(A799="Middle East",R799=2035),0.92,IF(AND(A799="Middle East",R799=2050),0.89,IF(AND(A799="Africa",R799=2035),0.93,IF(AND(A799="Africa",R799=2050),0.9,IF(AND(A799="Brazil",R799=2035),0.95,IF(AND(A799="Brazil",R799=2050),0.92,""))))))))))))))))))</f>
        <v>*0.93</v>
      </c>
      <c r="U799" s="41" t="s">
        <v>1650</v>
      </c>
      <c r="V799" s="52" t="s">
        <v>35</v>
      </c>
      <c r="W799" s="41" t="n">
        <v>2050</v>
      </c>
      <c r="X799" s="53" t="str">
        <f aca="false">"*"&amp;IF(AND(A799="EU",W799=2035),0.95,IF(AND(A799="EU",W799=2050),0.93,IF(AND(A799="USA",W799=2035),0.96,IF(AND(A799="USA",W799=2050),0.93,IF(AND(A799="Japan",W799=2035),0.94,IF(AND(A799="Japan",W799=2050),0.92,IF(AND(A799="Russia",W799=2035),0.95,IF(AND(A799="Russia",W799=2050),0.91,IF(AND(A799="China",W799=2035),0.93,IF(AND(A799="China",W799=2050),0.92,IF(AND(A799="India",W799=2035),0.94,IF(AND(A799="India",W799=2050),0.91,IF(AND(A799="Middle East",W799=2035),0.92,IF(AND(A799="Middle East",W799=2050),0.89,IF(AND(A799="Africa",W799=2035),0.93,IF(AND(A799="Africa",W799=2050),0.9,IF(AND(A799="Brazil",W799=2035),0.95,IF(AND(A799="Brazil",W799=2050),0.92,""))))))))))))))))))</f>
        <v>*0.9</v>
      </c>
      <c r="AC799" s="0" t="s">
        <v>1650</v>
      </c>
      <c r="AD799" s="50" t="s">
        <v>35</v>
      </c>
      <c r="AE799" s="0" t="n">
        <v>2035</v>
      </c>
      <c r="AF799" s="51" t="str">
        <f aca="false">"*"&amp;IF(AND(A799="EU",AE799=2035),0.93,IF(AND(A799="EU",AE799=2050),0.9,IF(AND(A799="USA",AE799=2035),0.92,IF(AND(A799="USA",AE799=2050),0.89,IF(AND(A799="Japan",AE799=2035),0.92,IF(AND(A799="Japan",AE799=2050),0.89,IF(AND(A799="Russia",AE799=2035),0.91,IF(AND(A799="Russia",AE799=2050),0.86,IF(AND(A799="China",AE799=2035),0.91,IF(AND(A799="China",AE799=2050),0.87,IF(AND(A799="India",AE799=2035),0.92,IF(AND(A799="India",AE799=2050),0.87,IF(AND(A799="Middle East",AE799=2035),0.89,IF(AND(A799="Middle East",AE799=2050),0.84,IF(AND(A799="Africa",AE799=2035),0.9,IF(AND(A799="Africa",AE799=2050),0.86,IF(AND(A799="Brazil",AE799=2035),0.93,IF(AND(A799="Brazil",AE799=2050),0.89,""))))))))))))))))))</f>
        <v>*0.9</v>
      </c>
      <c r="AG799" s="51" t="str">
        <f aca="false">AG798</f>
        <v>REZoning_Sol-Win</v>
      </c>
      <c r="AI799" s="0" t="s">
        <v>1650</v>
      </c>
      <c r="AJ799" s="50" t="s">
        <v>35</v>
      </c>
      <c r="AK799" s="0" t="n">
        <v>2050</v>
      </c>
      <c r="AL799" s="51" t="str">
        <f aca="false">"*"&amp;IF(AND(A799="EU",AK799=2035),0.93,IF(AND(A799="EU",AK799=2050),0.9,IF(AND(A799="USA",AK799=2035),0.92,IF(AND(A799="USA",AK799=2050),0.89,IF(AND(A799="Japan",AK799=2035),0.92,IF(AND(A799="Japan",AK799=2050),0.89,IF(AND(A799="Russia",AK799=2035),0.91,IF(AND(A799="Russia",AK799=2050),0.86,IF(AND(A799="China",AK799=2035),0.91,IF(AND(A799="China",AK799=2050),0.87,IF(AND(A799="India",AK799=2035),0.92,IF(AND(A799="India",AK799=2050),0.87,IF(AND(A799="Middle East",AK799=2035),0.89,IF(AND(A799="Middle East",AK799=2050),0.84,IF(AND(A799="Africa",AK799=2035),0.9,IF(AND(A799="Africa",AK799=2050),0.86,IF(AND(A799="Brazil",AK799=2035),0.93,IF(AND(A799="Brazil",AK799=2050),0.89,""))))))))))))))))))</f>
        <v>*0.86</v>
      </c>
      <c r="AM799" s="51" t="str">
        <f aca="false">AM798</f>
        <v>REZoning_Sol-Win</v>
      </c>
      <c r="AP799" s="0" t="s">
        <v>1650</v>
      </c>
      <c r="AQ799" s="0" t="s">
        <v>35</v>
      </c>
      <c r="AR799" s="0" t="n">
        <v>2100</v>
      </c>
      <c r="AS799" s="0" t="s">
        <v>860</v>
      </c>
      <c r="AT799" s="0" t="s">
        <v>36</v>
      </c>
    </row>
    <row r="800" customFormat="false" ht="28.5" hidden="false" customHeight="true" outlineLevel="0" collapsed="false">
      <c r="A800" s="3" t="s">
        <v>43</v>
      </c>
      <c r="C800" s="0" t="s">
        <v>1651</v>
      </c>
      <c r="D800" s="50" t="s">
        <v>35</v>
      </c>
      <c r="E800" s="0" t="n">
        <v>2035</v>
      </c>
      <c r="F800" s="51" t="str">
        <f aca="false">"*"&amp;IF(AND(A800="EU",E800=2035),0.95,IF(AND(A800="EU",E800=2050),0.93,IF(AND(A800="USA",E800=2035),0.96,IF(AND(A800="USA",E800=2050),0.94,IF(AND(A800="Japan",E800=2035),0.94,IF(AND(A800="Japan",E800=2050),0.92,IF(AND(A800="Russia",E800=2035),0.95,IF(AND(A800="Russia",E800=2050),0.93,IF(AND(A800="China",E800=2035),0.94,IF(AND(A800="China",E800=2050),0.92,IF(AND(A800="India",E800=2035),0.95,IF(AND(A800="India",E800=2050),0.92,IF(AND(A800="Middle East",E800=2035),0.94,IF(AND(A800="Middle East",E800=2050),0.9,IF(AND(A800="Africa",E800=2035),0.94,IF(AND(A800="Africa",E800=2050),0.91,IF(AND(A800="Brazil",E800=2035),0.95,IF(AND(A800="Brazil",E800=2050),0.92,""))))))))))))))))))</f>
        <v>*0.94</v>
      </c>
      <c r="H800" s="0" t="s">
        <v>1651</v>
      </c>
      <c r="I800" s="50" t="s">
        <v>35</v>
      </c>
      <c r="J800" s="0" t="n">
        <v>2050</v>
      </c>
      <c r="K800" s="48" t="str">
        <f aca="false">"*"&amp;IF(AND(A800="EU",J800=2035),0.95,IF(AND(A800="EU",J800=2050),0.93,IF(AND(A800="USA",J800=2035),0.96,IF(AND(A800="USA",J800=2050),0.94,IF(AND(A800="Japan",J800=2035),0.94,IF(AND(A800="Japan",J800=2050),0.92,IF(AND(A800="Russia",J800=2035),0.95,IF(AND(A800="Russia",J800=2050),0.93,IF(AND(A800="China",J800=2035),0.94,IF(AND(A800="China",J800=2050),0.92,IF(AND(A800="India",J800=2035),0.95,IF(AND(A800="India",J800=2050),0.92,IF(AND(A800="Middle East",J800=2035),0.94,IF(AND(A800="Middle East",J800=2050),0.9,IF(AND(A800="Africa",J800=2035),0.94,IF(AND(A800="Africa",J800=2050),0.91,IF(AND(A800="Brazil",J800=2035),0.95,IF(AND(A800="Brazil",J800=2050),0.92,""))))))))))))))))))</f>
        <v>*0.91</v>
      </c>
      <c r="P800" s="41" t="s">
        <v>1651</v>
      </c>
      <c r="Q800" s="52" t="s">
        <v>35</v>
      </c>
      <c r="R800" s="41" t="n">
        <v>2035</v>
      </c>
      <c r="S800" s="53" t="str">
        <f aca="false">"*"&amp;IF(AND(A800="EU",R800=2035),0.95,IF(AND(A800="EU",R800=2050),0.93,IF(AND(A800="USA",R800=2035),0.96,IF(AND(A800="USA",R800=2050),0.93,IF(AND(A800="Japan",R800=2035),0.94,IF(AND(A800="Japan",R800=2050),0.92,IF(AND(A800="Russia",R800=2035),0.95,IF(AND(A800="Russia",R800=2050),0.91,IF(AND(A800="China",R800=2035),0.93,IF(AND(A800="China",R800=2050),0.92,IF(AND(A800="India",R800=2035),0.94,IF(AND(A800="India",R800=2050),0.91,IF(AND(A800="Middle East",R800=2035),0.92,IF(AND(A800="Middle East",R800=2050),0.89,IF(AND(A800="Africa",R800=2035),0.93,IF(AND(A800="Africa",R800=2050),0.9,IF(AND(A800="Brazil",R800=2035),0.95,IF(AND(A800="Brazil",R800=2050),0.92,""))))))))))))))))))</f>
        <v>*0.93</v>
      </c>
      <c r="U800" s="41" t="s">
        <v>1651</v>
      </c>
      <c r="V800" s="52" t="s">
        <v>35</v>
      </c>
      <c r="W800" s="41" t="n">
        <v>2050</v>
      </c>
      <c r="X800" s="53" t="str">
        <f aca="false">"*"&amp;IF(AND(A800="EU",W800=2035),0.95,IF(AND(A800="EU",W800=2050),0.93,IF(AND(A800="USA",W800=2035),0.96,IF(AND(A800="USA",W800=2050),0.93,IF(AND(A800="Japan",W800=2035),0.94,IF(AND(A800="Japan",W800=2050),0.92,IF(AND(A800="Russia",W800=2035),0.95,IF(AND(A800="Russia",W800=2050),0.91,IF(AND(A800="China",W800=2035),0.93,IF(AND(A800="China",W800=2050),0.92,IF(AND(A800="India",W800=2035),0.94,IF(AND(A800="India",W800=2050),0.91,IF(AND(A800="Middle East",W800=2035),0.92,IF(AND(A800="Middle East",W800=2050),0.89,IF(AND(A800="Africa",W800=2035),0.93,IF(AND(A800="Africa",W800=2050),0.9,IF(AND(A800="Brazil",W800=2035),0.95,IF(AND(A800="Brazil",W800=2050),0.92,""))))))))))))))))))</f>
        <v>*0.9</v>
      </c>
      <c r="AC800" s="0" t="s">
        <v>1651</v>
      </c>
      <c r="AD800" s="50" t="s">
        <v>35</v>
      </c>
      <c r="AE800" s="0" t="n">
        <v>2035</v>
      </c>
      <c r="AF800" s="51" t="str">
        <f aca="false">"*"&amp;IF(AND(A800="EU",AE800=2035),0.93,IF(AND(A800="EU",AE800=2050),0.9,IF(AND(A800="USA",AE800=2035),0.92,IF(AND(A800="USA",AE800=2050),0.89,IF(AND(A800="Japan",AE800=2035),0.92,IF(AND(A800="Japan",AE800=2050),0.89,IF(AND(A800="Russia",AE800=2035),0.91,IF(AND(A800="Russia",AE800=2050),0.86,IF(AND(A800="China",AE800=2035),0.91,IF(AND(A800="China",AE800=2050),0.87,IF(AND(A800="India",AE800=2035),0.92,IF(AND(A800="India",AE800=2050),0.87,IF(AND(A800="Middle East",AE800=2035),0.89,IF(AND(A800="Middle East",AE800=2050),0.84,IF(AND(A800="Africa",AE800=2035),0.9,IF(AND(A800="Africa",AE800=2050),0.86,IF(AND(A800="Brazil",AE800=2035),0.93,IF(AND(A800="Brazil",AE800=2050),0.89,""))))))))))))))))))</f>
        <v>*0.9</v>
      </c>
      <c r="AG800" s="51" t="str">
        <f aca="false">AG799</f>
        <v>REZoning_Sol-Win</v>
      </c>
      <c r="AI800" s="0" t="s">
        <v>1651</v>
      </c>
      <c r="AJ800" s="50" t="s">
        <v>35</v>
      </c>
      <c r="AK800" s="0" t="n">
        <v>2050</v>
      </c>
      <c r="AL800" s="51" t="str">
        <f aca="false">"*"&amp;IF(AND(A800="EU",AK800=2035),0.93,IF(AND(A800="EU",AK800=2050),0.9,IF(AND(A800="USA",AK800=2035),0.92,IF(AND(A800="USA",AK800=2050),0.89,IF(AND(A800="Japan",AK800=2035),0.92,IF(AND(A800="Japan",AK800=2050),0.89,IF(AND(A800="Russia",AK800=2035),0.91,IF(AND(A800="Russia",AK800=2050),0.86,IF(AND(A800="China",AK800=2035),0.91,IF(AND(A800="China",AK800=2050),0.87,IF(AND(A800="India",AK800=2035),0.92,IF(AND(A800="India",AK800=2050),0.87,IF(AND(A800="Middle East",AK800=2035),0.89,IF(AND(A800="Middle East",AK800=2050),0.84,IF(AND(A800="Africa",AK800=2035),0.9,IF(AND(A800="Africa",AK800=2050),0.86,IF(AND(A800="Brazil",AK800=2035),0.93,IF(AND(A800="Brazil",AK800=2050),0.89,""))))))))))))))))))</f>
        <v>*0.86</v>
      </c>
      <c r="AM800" s="51" t="str">
        <f aca="false">AM799</f>
        <v>REZoning_Sol-Win</v>
      </c>
      <c r="AP800" s="0" t="s">
        <v>1651</v>
      </c>
      <c r="AQ800" s="0" t="s">
        <v>35</v>
      </c>
      <c r="AR800" s="0" t="n">
        <v>2100</v>
      </c>
      <c r="AS800" s="0" t="s">
        <v>860</v>
      </c>
      <c r="AT800" s="0" t="s">
        <v>36</v>
      </c>
    </row>
    <row r="801" customFormat="false" ht="28.5" hidden="false" customHeight="true" outlineLevel="0" collapsed="false">
      <c r="A801" s="3" t="s">
        <v>43</v>
      </c>
      <c r="C801" s="0" t="s">
        <v>1652</v>
      </c>
      <c r="D801" s="50" t="s">
        <v>35</v>
      </c>
      <c r="E801" s="0" t="n">
        <v>2035</v>
      </c>
      <c r="F801" s="51" t="str">
        <f aca="false">"*"&amp;IF(AND(A801="EU",E801=2035),0.95,IF(AND(A801="EU",E801=2050),0.93,IF(AND(A801="USA",E801=2035),0.96,IF(AND(A801="USA",E801=2050),0.94,IF(AND(A801="Japan",E801=2035),0.94,IF(AND(A801="Japan",E801=2050),0.92,IF(AND(A801="Russia",E801=2035),0.95,IF(AND(A801="Russia",E801=2050),0.93,IF(AND(A801="China",E801=2035),0.94,IF(AND(A801="China",E801=2050),0.92,IF(AND(A801="India",E801=2035),0.95,IF(AND(A801="India",E801=2050),0.92,IF(AND(A801="Middle East",E801=2035),0.94,IF(AND(A801="Middle East",E801=2050),0.9,IF(AND(A801="Africa",E801=2035),0.94,IF(AND(A801="Africa",E801=2050),0.91,IF(AND(A801="Brazil",E801=2035),0.95,IF(AND(A801="Brazil",E801=2050),0.92,""))))))))))))))))))</f>
        <v>*0.94</v>
      </c>
      <c r="H801" s="0" t="s">
        <v>1652</v>
      </c>
      <c r="I801" s="50" t="s">
        <v>35</v>
      </c>
      <c r="J801" s="0" t="n">
        <v>2050</v>
      </c>
      <c r="K801" s="48" t="str">
        <f aca="false">"*"&amp;IF(AND(A801="EU",J801=2035),0.95,IF(AND(A801="EU",J801=2050),0.93,IF(AND(A801="USA",J801=2035),0.96,IF(AND(A801="USA",J801=2050),0.94,IF(AND(A801="Japan",J801=2035),0.94,IF(AND(A801="Japan",J801=2050),0.92,IF(AND(A801="Russia",J801=2035),0.95,IF(AND(A801="Russia",J801=2050),0.93,IF(AND(A801="China",J801=2035),0.94,IF(AND(A801="China",J801=2050),0.92,IF(AND(A801="India",J801=2035),0.95,IF(AND(A801="India",J801=2050),0.92,IF(AND(A801="Middle East",J801=2035),0.94,IF(AND(A801="Middle East",J801=2050),0.9,IF(AND(A801="Africa",J801=2035),0.94,IF(AND(A801="Africa",J801=2050),0.91,IF(AND(A801="Brazil",J801=2035),0.95,IF(AND(A801="Brazil",J801=2050),0.92,""))))))))))))))))))</f>
        <v>*0.91</v>
      </c>
      <c r="P801" s="41" t="s">
        <v>1652</v>
      </c>
      <c r="Q801" s="52" t="s">
        <v>35</v>
      </c>
      <c r="R801" s="41" t="n">
        <v>2035</v>
      </c>
      <c r="S801" s="53" t="str">
        <f aca="false">"*"&amp;IF(AND(A801="EU",R801=2035),0.95,IF(AND(A801="EU",R801=2050),0.93,IF(AND(A801="USA",R801=2035),0.96,IF(AND(A801="USA",R801=2050),0.93,IF(AND(A801="Japan",R801=2035),0.94,IF(AND(A801="Japan",R801=2050),0.92,IF(AND(A801="Russia",R801=2035),0.95,IF(AND(A801="Russia",R801=2050),0.91,IF(AND(A801="China",R801=2035),0.93,IF(AND(A801="China",R801=2050),0.92,IF(AND(A801="India",R801=2035),0.94,IF(AND(A801="India",R801=2050),0.91,IF(AND(A801="Middle East",R801=2035),0.92,IF(AND(A801="Middle East",R801=2050),0.89,IF(AND(A801="Africa",R801=2035),0.93,IF(AND(A801="Africa",R801=2050),0.9,IF(AND(A801="Brazil",R801=2035),0.95,IF(AND(A801="Brazil",R801=2050),0.92,""))))))))))))))))))</f>
        <v>*0.93</v>
      </c>
      <c r="U801" s="41" t="s">
        <v>1652</v>
      </c>
      <c r="V801" s="52" t="s">
        <v>35</v>
      </c>
      <c r="W801" s="41" t="n">
        <v>2050</v>
      </c>
      <c r="X801" s="53" t="str">
        <f aca="false">"*"&amp;IF(AND(A801="EU",W801=2035),0.95,IF(AND(A801="EU",W801=2050),0.93,IF(AND(A801="USA",W801=2035),0.96,IF(AND(A801="USA",W801=2050),0.93,IF(AND(A801="Japan",W801=2035),0.94,IF(AND(A801="Japan",W801=2050),0.92,IF(AND(A801="Russia",W801=2035),0.95,IF(AND(A801="Russia",W801=2050),0.91,IF(AND(A801="China",W801=2035),0.93,IF(AND(A801="China",W801=2050),0.92,IF(AND(A801="India",W801=2035),0.94,IF(AND(A801="India",W801=2050),0.91,IF(AND(A801="Middle East",W801=2035),0.92,IF(AND(A801="Middle East",W801=2050),0.89,IF(AND(A801="Africa",W801=2035),0.93,IF(AND(A801="Africa",W801=2050),0.9,IF(AND(A801="Brazil",W801=2035),0.95,IF(AND(A801="Brazil",W801=2050),0.92,""))))))))))))))))))</f>
        <v>*0.9</v>
      </c>
      <c r="AC801" s="0" t="s">
        <v>1652</v>
      </c>
      <c r="AD801" s="50" t="s">
        <v>35</v>
      </c>
      <c r="AE801" s="0" t="n">
        <v>2035</v>
      </c>
      <c r="AF801" s="51" t="str">
        <f aca="false">"*"&amp;IF(AND(A801="EU",AE801=2035),0.93,IF(AND(A801="EU",AE801=2050),0.9,IF(AND(A801="USA",AE801=2035),0.92,IF(AND(A801="USA",AE801=2050),0.89,IF(AND(A801="Japan",AE801=2035),0.92,IF(AND(A801="Japan",AE801=2050),0.89,IF(AND(A801="Russia",AE801=2035),0.91,IF(AND(A801="Russia",AE801=2050),0.86,IF(AND(A801="China",AE801=2035),0.91,IF(AND(A801="China",AE801=2050),0.87,IF(AND(A801="India",AE801=2035),0.92,IF(AND(A801="India",AE801=2050),0.87,IF(AND(A801="Middle East",AE801=2035),0.89,IF(AND(A801="Middle East",AE801=2050),0.84,IF(AND(A801="Africa",AE801=2035),0.9,IF(AND(A801="Africa",AE801=2050),0.86,IF(AND(A801="Brazil",AE801=2035),0.93,IF(AND(A801="Brazil",AE801=2050),0.89,""))))))))))))))))))</f>
        <v>*0.9</v>
      </c>
      <c r="AG801" s="51" t="str">
        <f aca="false">AG800</f>
        <v>REZoning_Sol-Win</v>
      </c>
      <c r="AI801" s="0" t="s">
        <v>1652</v>
      </c>
      <c r="AJ801" s="50" t="s">
        <v>35</v>
      </c>
      <c r="AK801" s="0" t="n">
        <v>2050</v>
      </c>
      <c r="AL801" s="51" t="str">
        <f aca="false">"*"&amp;IF(AND(A801="EU",AK801=2035),0.93,IF(AND(A801="EU",AK801=2050),0.9,IF(AND(A801="USA",AK801=2035),0.92,IF(AND(A801="USA",AK801=2050),0.89,IF(AND(A801="Japan",AK801=2035),0.92,IF(AND(A801="Japan",AK801=2050),0.89,IF(AND(A801="Russia",AK801=2035),0.91,IF(AND(A801="Russia",AK801=2050),0.86,IF(AND(A801="China",AK801=2035),0.91,IF(AND(A801="China",AK801=2050),0.87,IF(AND(A801="India",AK801=2035),0.92,IF(AND(A801="India",AK801=2050),0.87,IF(AND(A801="Middle East",AK801=2035),0.89,IF(AND(A801="Middle East",AK801=2050),0.84,IF(AND(A801="Africa",AK801=2035),0.9,IF(AND(A801="Africa",AK801=2050),0.86,IF(AND(A801="Brazil",AK801=2035),0.93,IF(AND(A801="Brazil",AK801=2050),0.89,""))))))))))))))))))</f>
        <v>*0.86</v>
      </c>
      <c r="AM801" s="51" t="str">
        <f aca="false">AM800</f>
        <v>REZoning_Sol-Win</v>
      </c>
      <c r="AP801" s="0" t="s">
        <v>1652</v>
      </c>
      <c r="AQ801" s="0" t="s">
        <v>35</v>
      </c>
      <c r="AR801" s="0" t="n">
        <v>2100</v>
      </c>
      <c r="AS801" s="0" t="s">
        <v>860</v>
      </c>
      <c r="AT801" s="0" t="s">
        <v>36</v>
      </c>
    </row>
    <row r="802" customFormat="false" ht="28.5" hidden="false" customHeight="true" outlineLevel="0" collapsed="false">
      <c r="A802" s="3" t="s">
        <v>43</v>
      </c>
      <c r="C802" s="0" t="s">
        <v>1653</v>
      </c>
      <c r="D802" s="50" t="s">
        <v>35</v>
      </c>
      <c r="E802" s="0" t="n">
        <v>2035</v>
      </c>
      <c r="F802" s="51" t="str">
        <f aca="false">"*"&amp;IF(AND(A802="EU",E802=2035),0.95,IF(AND(A802="EU",E802=2050),0.93,IF(AND(A802="USA",E802=2035),0.96,IF(AND(A802="USA",E802=2050),0.94,IF(AND(A802="Japan",E802=2035),0.94,IF(AND(A802="Japan",E802=2050),0.92,IF(AND(A802="Russia",E802=2035),0.95,IF(AND(A802="Russia",E802=2050),0.93,IF(AND(A802="China",E802=2035),0.94,IF(AND(A802="China",E802=2050),0.92,IF(AND(A802="India",E802=2035),0.95,IF(AND(A802="India",E802=2050),0.92,IF(AND(A802="Middle East",E802=2035),0.94,IF(AND(A802="Middle East",E802=2050),0.9,IF(AND(A802="Africa",E802=2035),0.94,IF(AND(A802="Africa",E802=2050),0.91,IF(AND(A802="Brazil",E802=2035),0.95,IF(AND(A802="Brazil",E802=2050),0.92,""))))))))))))))))))</f>
        <v>*0.94</v>
      </c>
      <c r="H802" s="0" t="s">
        <v>1653</v>
      </c>
      <c r="I802" s="50" t="s">
        <v>35</v>
      </c>
      <c r="J802" s="0" t="n">
        <v>2050</v>
      </c>
      <c r="K802" s="48" t="str">
        <f aca="false">"*"&amp;IF(AND(A802="EU",J802=2035),0.95,IF(AND(A802="EU",J802=2050),0.93,IF(AND(A802="USA",J802=2035),0.96,IF(AND(A802="USA",J802=2050),0.94,IF(AND(A802="Japan",J802=2035),0.94,IF(AND(A802="Japan",J802=2050),0.92,IF(AND(A802="Russia",J802=2035),0.95,IF(AND(A802="Russia",J802=2050),0.93,IF(AND(A802="China",J802=2035),0.94,IF(AND(A802="China",J802=2050),0.92,IF(AND(A802="India",J802=2035),0.95,IF(AND(A802="India",J802=2050),0.92,IF(AND(A802="Middle East",J802=2035),0.94,IF(AND(A802="Middle East",J802=2050),0.9,IF(AND(A802="Africa",J802=2035),0.94,IF(AND(A802="Africa",J802=2050),0.91,IF(AND(A802="Brazil",J802=2035),0.95,IF(AND(A802="Brazil",J802=2050),0.92,""))))))))))))))))))</f>
        <v>*0.91</v>
      </c>
      <c r="P802" s="41" t="s">
        <v>1653</v>
      </c>
      <c r="Q802" s="52" t="s">
        <v>35</v>
      </c>
      <c r="R802" s="41" t="n">
        <v>2035</v>
      </c>
      <c r="S802" s="53" t="str">
        <f aca="false">"*"&amp;IF(AND(A802="EU",R802=2035),0.95,IF(AND(A802="EU",R802=2050),0.93,IF(AND(A802="USA",R802=2035),0.96,IF(AND(A802="USA",R802=2050),0.93,IF(AND(A802="Japan",R802=2035),0.94,IF(AND(A802="Japan",R802=2050),0.92,IF(AND(A802="Russia",R802=2035),0.95,IF(AND(A802="Russia",R802=2050),0.91,IF(AND(A802="China",R802=2035),0.93,IF(AND(A802="China",R802=2050),0.92,IF(AND(A802="India",R802=2035),0.94,IF(AND(A802="India",R802=2050),0.91,IF(AND(A802="Middle East",R802=2035),0.92,IF(AND(A802="Middle East",R802=2050),0.89,IF(AND(A802="Africa",R802=2035),0.93,IF(AND(A802="Africa",R802=2050),0.9,IF(AND(A802="Brazil",R802=2035),0.95,IF(AND(A802="Brazil",R802=2050),0.92,""))))))))))))))))))</f>
        <v>*0.93</v>
      </c>
      <c r="U802" s="41" t="s">
        <v>1653</v>
      </c>
      <c r="V802" s="52" t="s">
        <v>35</v>
      </c>
      <c r="W802" s="41" t="n">
        <v>2050</v>
      </c>
      <c r="X802" s="53" t="str">
        <f aca="false">"*"&amp;IF(AND(A802="EU",W802=2035),0.95,IF(AND(A802="EU",W802=2050),0.93,IF(AND(A802="USA",W802=2035),0.96,IF(AND(A802="USA",W802=2050),0.93,IF(AND(A802="Japan",W802=2035),0.94,IF(AND(A802="Japan",W802=2050),0.92,IF(AND(A802="Russia",W802=2035),0.95,IF(AND(A802="Russia",W802=2050),0.91,IF(AND(A802="China",W802=2035),0.93,IF(AND(A802="China",W802=2050),0.92,IF(AND(A802="India",W802=2035),0.94,IF(AND(A802="India",W802=2050),0.91,IF(AND(A802="Middle East",W802=2035),0.92,IF(AND(A802="Middle East",W802=2050),0.89,IF(AND(A802="Africa",W802=2035),0.93,IF(AND(A802="Africa",W802=2050),0.9,IF(AND(A802="Brazil",W802=2035),0.95,IF(AND(A802="Brazil",W802=2050),0.92,""))))))))))))))))))</f>
        <v>*0.9</v>
      </c>
      <c r="AC802" s="0" t="s">
        <v>1653</v>
      </c>
      <c r="AD802" s="50" t="s">
        <v>35</v>
      </c>
      <c r="AE802" s="0" t="n">
        <v>2035</v>
      </c>
      <c r="AF802" s="51" t="str">
        <f aca="false">"*"&amp;IF(AND(A802="EU",AE802=2035),0.93,IF(AND(A802="EU",AE802=2050),0.9,IF(AND(A802="USA",AE802=2035),0.92,IF(AND(A802="USA",AE802=2050),0.89,IF(AND(A802="Japan",AE802=2035),0.92,IF(AND(A802="Japan",AE802=2050),0.89,IF(AND(A802="Russia",AE802=2035),0.91,IF(AND(A802="Russia",AE802=2050),0.86,IF(AND(A802="China",AE802=2035),0.91,IF(AND(A802="China",AE802=2050),0.87,IF(AND(A802="India",AE802=2035),0.92,IF(AND(A802="India",AE802=2050),0.87,IF(AND(A802="Middle East",AE802=2035),0.89,IF(AND(A802="Middle East",AE802=2050),0.84,IF(AND(A802="Africa",AE802=2035),0.9,IF(AND(A802="Africa",AE802=2050),0.86,IF(AND(A802="Brazil",AE802=2035),0.93,IF(AND(A802="Brazil",AE802=2050),0.89,""))))))))))))))))))</f>
        <v>*0.9</v>
      </c>
      <c r="AG802" s="51" t="str">
        <f aca="false">AG801</f>
        <v>REZoning_Sol-Win</v>
      </c>
      <c r="AI802" s="0" t="s">
        <v>1653</v>
      </c>
      <c r="AJ802" s="50" t="s">
        <v>35</v>
      </c>
      <c r="AK802" s="0" t="n">
        <v>2050</v>
      </c>
      <c r="AL802" s="51" t="str">
        <f aca="false">"*"&amp;IF(AND(A802="EU",AK802=2035),0.93,IF(AND(A802="EU",AK802=2050),0.9,IF(AND(A802="USA",AK802=2035),0.92,IF(AND(A802="USA",AK802=2050),0.89,IF(AND(A802="Japan",AK802=2035),0.92,IF(AND(A802="Japan",AK802=2050),0.89,IF(AND(A802="Russia",AK802=2035),0.91,IF(AND(A802="Russia",AK802=2050),0.86,IF(AND(A802="China",AK802=2035),0.91,IF(AND(A802="China",AK802=2050),0.87,IF(AND(A802="India",AK802=2035),0.92,IF(AND(A802="India",AK802=2050),0.87,IF(AND(A802="Middle East",AK802=2035),0.89,IF(AND(A802="Middle East",AK802=2050),0.84,IF(AND(A802="Africa",AK802=2035),0.9,IF(AND(A802="Africa",AK802=2050),0.86,IF(AND(A802="Brazil",AK802=2035),0.93,IF(AND(A802="Brazil",AK802=2050),0.89,""))))))))))))))))))</f>
        <v>*0.86</v>
      </c>
      <c r="AM802" s="51" t="str">
        <f aca="false">AM801</f>
        <v>REZoning_Sol-Win</v>
      </c>
      <c r="AP802" s="0" t="s">
        <v>1653</v>
      </c>
      <c r="AQ802" s="0" t="s">
        <v>35</v>
      </c>
      <c r="AR802" s="0" t="n">
        <v>2100</v>
      </c>
      <c r="AS802" s="0" t="s">
        <v>860</v>
      </c>
      <c r="AT802" s="0" t="s">
        <v>36</v>
      </c>
    </row>
    <row r="803" customFormat="false" ht="28.5" hidden="false" customHeight="true" outlineLevel="0" collapsed="false">
      <c r="A803" s="3" t="s">
        <v>43</v>
      </c>
      <c r="C803" s="0" t="s">
        <v>1654</v>
      </c>
      <c r="D803" s="50" t="s">
        <v>35</v>
      </c>
      <c r="E803" s="0" t="n">
        <v>2035</v>
      </c>
      <c r="F803" s="51" t="str">
        <f aca="false">"*"&amp;IF(AND(A803="EU",E803=2035),0.95,IF(AND(A803="EU",E803=2050),0.93,IF(AND(A803="USA",E803=2035),0.96,IF(AND(A803="USA",E803=2050),0.94,IF(AND(A803="Japan",E803=2035),0.94,IF(AND(A803="Japan",E803=2050),0.92,IF(AND(A803="Russia",E803=2035),0.95,IF(AND(A803="Russia",E803=2050),0.93,IF(AND(A803="China",E803=2035),0.94,IF(AND(A803="China",E803=2050),0.92,IF(AND(A803="India",E803=2035),0.95,IF(AND(A803="India",E803=2050),0.92,IF(AND(A803="Middle East",E803=2035),0.94,IF(AND(A803="Middle East",E803=2050),0.9,IF(AND(A803="Africa",E803=2035),0.94,IF(AND(A803="Africa",E803=2050),0.91,IF(AND(A803="Brazil",E803=2035),0.95,IF(AND(A803="Brazil",E803=2050),0.92,""))))))))))))))))))</f>
        <v>*0.94</v>
      </c>
      <c r="H803" s="0" t="s">
        <v>1654</v>
      </c>
      <c r="I803" s="50" t="s">
        <v>35</v>
      </c>
      <c r="J803" s="0" t="n">
        <v>2050</v>
      </c>
      <c r="K803" s="48" t="str">
        <f aca="false">"*"&amp;IF(AND(A803="EU",J803=2035),0.95,IF(AND(A803="EU",J803=2050),0.93,IF(AND(A803="USA",J803=2035),0.96,IF(AND(A803="USA",J803=2050),0.94,IF(AND(A803="Japan",J803=2035),0.94,IF(AND(A803="Japan",J803=2050),0.92,IF(AND(A803="Russia",J803=2035),0.95,IF(AND(A803="Russia",J803=2050),0.93,IF(AND(A803="China",J803=2035),0.94,IF(AND(A803="China",J803=2050),0.92,IF(AND(A803="India",J803=2035),0.95,IF(AND(A803="India",J803=2050),0.92,IF(AND(A803="Middle East",J803=2035),0.94,IF(AND(A803="Middle East",J803=2050),0.9,IF(AND(A803="Africa",J803=2035),0.94,IF(AND(A803="Africa",J803=2050),0.91,IF(AND(A803="Brazil",J803=2035),0.95,IF(AND(A803="Brazil",J803=2050),0.92,""))))))))))))))))))</f>
        <v>*0.91</v>
      </c>
      <c r="P803" s="41" t="s">
        <v>1654</v>
      </c>
      <c r="Q803" s="52" t="s">
        <v>35</v>
      </c>
      <c r="R803" s="41" t="n">
        <v>2035</v>
      </c>
      <c r="S803" s="53" t="str">
        <f aca="false">"*"&amp;IF(AND(A803="EU",R803=2035),0.95,IF(AND(A803="EU",R803=2050),0.93,IF(AND(A803="USA",R803=2035),0.96,IF(AND(A803="USA",R803=2050),0.93,IF(AND(A803="Japan",R803=2035),0.94,IF(AND(A803="Japan",R803=2050),0.92,IF(AND(A803="Russia",R803=2035),0.95,IF(AND(A803="Russia",R803=2050),0.91,IF(AND(A803="China",R803=2035),0.93,IF(AND(A803="China",R803=2050),0.92,IF(AND(A803="India",R803=2035),0.94,IF(AND(A803="India",R803=2050),0.91,IF(AND(A803="Middle East",R803=2035),0.92,IF(AND(A803="Middle East",R803=2050),0.89,IF(AND(A803="Africa",R803=2035),0.93,IF(AND(A803="Africa",R803=2050),0.9,IF(AND(A803="Brazil",R803=2035),0.95,IF(AND(A803="Brazil",R803=2050),0.92,""))))))))))))))))))</f>
        <v>*0.93</v>
      </c>
      <c r="U803" s="41" t="s">
        <v>1654</v>
      </c>
      <c r="V803" s="52" t="s">
        <v>35</v>
      </c>
      <c r="W803" s="41" t="n">
        <v>2050</v>
      </c>
      <c r="X803" s="53" t="str">
        <f aca="false">"*"&amp;IF(AND(A803="EU",W803=2035),0.95,IF(AND(A803="EU",W803=2050),0.93,IF(AND(A803="USA",W803=2035),0.96,IF(AND(A803="USA",W803=2050),0.93,IF(AND(A803="Japan",W803=2035),0.94,IF(AND(A803="Japan",W803=2050),0.92,IF(AND(A803="Russia",W803=2035),0.95,IF(AND(A803="Russia",W803=2050),0.91,IF(AND(A803="China",W803=2035),0.93,IF(AND(A803="China",W803=2050),0.92,IF(AND(A803="India",W803=2035),0.94,IF(AND(A803="India",W803=2050),0.91,IF(AND(A803="Middle East",W803=2035),0.92,IF(AND(A803="Middle East",W803=2050),0.89,IF(AND(A803="Africa",W803=2035),0.93,IF(AND(A803="Africa",W803=2050),0.9,IF(AND(A803="Brazil",W803=2035),0.95,IF(AND(A803="Brazil",W803=2050),0.92,""))))))))))))))))))</f>
        <v>*0.9</v>
      </c>
      <c r="AC803" s="0" t="s">
        <v>1654</v>
      </c>
      <c r="AD803" s="50" t="s">
        <v>35</v>
      </c>
      <c r="AE803" s="0" t="n">
        <v>2035</v>
      </c>
      <c r="AF803" s="51" t="str">
        <f aca="false">"*"&amp;IF(AND(A803="EU",AE803=2035),0.93,IF(AND(A803="EU",AE803=2050),0.9,IF(AND(A803="USA",AE803=2035),0.92,IF(AND(A803="USA",AE803=2050),0.89,IF(AND(A803="Japan",AE803=2035),0.92,IF(AND(A803="Japan",AE803=2050),0.89,IF(AND(A803="Russia",AE803=2035),0.91,IF(AND(A803="Russia",AE803=2050),0.86,IF(AND(A803="China",AE803=2035),0.91,IF(AND(A803="China",AE803=2050),0.87,IF(AND(A803="India",AE803=2035),0.92,IF(AND(A803="India",AE803=2050),0.87,IF(AND(A803="Middle East",AE803=2035),0.89,IF(AND(A803="Middle East",AE803=2050),0.84,IF(AND(A803="Africa",AE803=2035),0.9,IF(AND(A803="Africa",AE803=2050),0.86,IF(AND(A803="Brazil",AE803=2035),0.93,IF(AND(A803="Brazil",AE803=2050),0.89,""))))))))))))))))))</f>
        <v>*0.9</v>
      </c>
      <c r="AG803" s="51" t="str">
        <f aca="false">AG802</f>
        <v>REZoning_Sol-Win</v>
      </c>
      <c r="AI803" s="0" t="s">
        <v>1654</v>
      </c>
      <c r="AJ803" s="50" t="s">
        <v>35</v>
      </c>
      <c r="AK803" s="0" t="n">
        <v>2050</v>
      </c>
      <c r="AL803" s="51" t="str">
        <f aca="false">"*"&amp;IF(AND(A803="EU",AK803=2035),0.93,IF(AND(A803="EU",AK803=2050),0.9,IF(AND(A803="USA",AK803=2035),0.92,IF(AND(A803="USA",AK803=2050),0.89,IF(AND(A803="Japan",AK803=2035),0.92,IF(AND(A803="Japan",AK803=2050),0.89,IF(AND(A803="Russia",AK803=2035),0.91,IF(AND(A803="Russia",AK803=2050),0.86,IF(AND(A803="China",AK803=2035),0.91,IF(AND(A803="China",AK803=2050),0.87,IF(AND(A803="India",AK803=2035),0.92,IF(AND(A803="India",AK803=2050),0.87,IF(AND(A803="Middle East",AK803=2035),0.89,IF(AND(A803="Middle East",AK803=2050),0.84,IF(AND(A803="Africa",AK803=2035),0.9,IF(AND(A803="Africa",AK803=2050),0.86,IF(AND(A803="Brazil",AK803=2035),0.93,IF(AND(A803="Brazil",AK803=2050),0.89,""))))))))))))))))))</f>
        <v>*0.86</v>
      </c>
      <c r="AM803" s="51" t="str">
        <f aca="false">AM802</f>
        <v>REZoning_Sol-Win</v>
      </c>
      <c r="AP803" s="0" t="s">
        <v>1654</v>
      </c>
      <c r="AQ803" s="0" t="s">
        <v>35</v>
      </c>
      <c r="AR803" s="0" t="n">
        <v>2100</v>
      </c>
      <c r="AS803" s="0" t="s">
        <v>860</v>
      </c>
      <c r="AT803" s="0" t="s">
        <v>36</v>
      </c>
    </row>
    <row r="804" customFormat="false" ht="28.5" hidden="false" customHeight="true" outlineLevel="0" collapsed="false">
      <c r="A804" s="3" t="s">
        <v>43</v>
      </c>
      <c r="C804" s="0" t="s">
        <v>1655</v>
      </c>
      <c r="D804" s="50" t="s">
        <v>35</v>
      </c>
      <c r="E804" s="0" t="n">
        <v>2035</v>
      </c>
      <c r="F804" s="51" t="str">
        <f aca="false">"*"&amp;IF(AND(A804="EU",E804=2035),0.95,IF(AND(A804="EU",E804=2050),0.93,IF(AND(A804="USA",E804=2035),0.96,IF(AND(A804="USA",E804=2050),0.94,IF(AND(A804="Japan",E804=2035),0.94,IF(AND(A804="Japan",E804=2050),0.92,IF(AND(A804="Russia",E804=2035),0.95,IF(AND(A804="Russia",E804=2050),0.93,IF(AND(A804="China",E804=2035),0.94,IF(AND(A804="China",E804=2050),0.92,IF(AND(A804="India",E804=2035),0.95,IF(AND(A804="India",E804=2050),0.92,IF(AND(A804="Middle East",E804=2035),0.94,IF(AND(A804="Middle East",E804=2050),0.9,IF(AND(A804="Africa",E804=2035),0.94,IF(AND(A804="Africa",E804=2050),0.91,IF(AND(A804="Brazil",E804=2035),0.95,IF(AND(A804="Brazil",E804=2050),0.92,""))))))))))))))))))</f>
        <v>*0.94</v>
      </c>
      <c r="H804" s="0" t="s">
        <v>1655</v>
      </c>
      <c r="I804" s="50" t="s">
        <v>35</v>
      </c>
      <c r="J804" s="0" t="n">
        <v>2050</v>
      </c>
      <c r="K804" s="48" t="str">
        <f aca="false">"*"&amp;IF(AND(A804="EU",J804=2035),0.95,IF(AND(A804="EU",J804=2050),0.93,IF(AND(A804="USA",J804=2035),0.96,IF(AND(A804="USA",J804=2050),0.94,IF(AND(A804="Japan",J804=2035),0.94,IF(AND(A804="Japan",J804=2050),0.92,IF(AND(A804="Russia",J804=2035),0.95,IF(AND(A804="Russia",J804=2050),0.93,IF(AND(A804="China",J804=2035),0.94,IF(AND(A804="China",J804=2050),0.92,IF(AND(A804="India",J804=2035),0.95,IF(AND(A804="India",J804=2050),0.92,IF(AND(A804="Middle East",J804=2035),0.94,IF(AND(A804="Middle East",J804=2050),0.9,IF(AND(A804="Africa",J804=2035),0.94,IF(AND(A804="Africa",J804=2050),0.91,IF(AND(A804="Brazil",J804=2035),0.95,IF(AND(A804="Brazil",J804=2050),0.92,""))))))))))))))))))</f>
        <v>*0.91</v>
      </c>
      <c r="P804" s="41" t="s">
        <v>1655</v>
      </c>
      <c r="Q804" s="52" t="s">
        <v>35</v>
      </c>
      <c r="R804" s="41" t="n">
        <v>2035</v>
      </c>
      <c r="S804" s="53" t="str">
        <f aca="false">"*"&amp;IF(AND(A804="EU",R804=2035),0.95,IF(AND(A804="EU",R804=2050),0.93,IF(AND(A804="USA",R804=2035),0.96,IF(AND(A804="USA",R804=2050),0.93,IF(AND(A804="Japan",R804=2035),0.94,IF(AND(A804="Japan",R804=2050),0.92,IF(AND(A804="Russia",R804=2035),0.95,IF(AND(A804="Russia",R804=2050),0.91,IF(AND(A804="China",R804=2035),0.93,IF(AND(A804="China",R804=2050),0.92,IF(AND(A804="India",R804=2035),0.94,IF(AND(A804="India",R804=2050),0.91,IF(AND(A804="Middle East",R804=2035),0.92,IF(AND(A804="Middle East",R804=2050),0.89,IF(AND(A804="Africa",R804=2035),0.93,IF(AND(A804="Africa",R804=2050),0.9,IF(AND(A804="Brazil",R804=2035),0.95,IF(AND(A804="Brazil",R804=2050),0.92,""))))))))))))))))))</f>
        <v>*0.93</v>
      </c>
      <c r="U804" s="41" t="s">
        <v>1655</v>
      </c>
      <c r="V804" s="52" t="s">
        <v>35</v>
      </c>
      <c r="W804" s="41" t="n">
        <v>2050</v>
      </c>
      <c r="X804" s="53" t="str">
        <f aca="false">"*"&amp;IF(AND(A804="EU",W804=2035),0.95,IF(AND(A804="EU",W804=2050),0.93,IF(AND(A804="USA",W804=2035),0.96,IF(AND(A804="USA",W804=2050),0.93,IF(AND(A804="Japan",W804=2035),0.94,IF(AND(A804="Japan",W804=2050),0.92,IF(AND(A804="Russia",W804=2035),0.95,IF(AND(A804="Russia",W804=2050),0.91,IF(AND(A804="China",W804=2035),0.93,IF(AND(A804="China",W804=2050),0.92,IF(AND(A804="India",W804=2035),0.94,IF(AND(A804="India",W804=2050),0.91,IF(AND(A804="Middle East",W804=2035),0.92,IF(AND(A804="Middle East",W804=2050),0.89,IF(AND(A804="Africa",W804=2035),0.93,IF(AND(A804="Africa",W804=2050),0.9,IF(AND(A804="Brazil",W804=2035),0.95,IF(AND(A804="Brazil",W804=2050),0.92,""))))))))))))))))))</f>
        <v>*0.9</v>
      </c>
      <c r="AC804" s="0" t="s">
        <v>1655</v>
      </c>
      <c r="AD804" s="50" t="s">
        <v>35</v>
      </c>
      <c r="AE804" s="0" t="n">
        <v>2035</v>
      </c>
      <c r="AF804" s="51" t="str">
        <f aca="false">"*"&amp;IF(AND(A804="EU",AE804=2035),0.93,IF(AND(A804="EU",AE804=2050),0.9,IF(AND(A804="USA",AE804=2035),0.92,IF(AND(A804="USA",AE804=2050),0.89,IF(AND(A804="Japan",AE804=2035),0.92,IF(AND(A804="Japan",AE804=2050),0.89,IF(AND(A804="Russia",AE804=2035),0.91,IF(AND(A804="Russia",AE804=2050),0.86,IF(AND(A804="China",AE804=2035),0.91,IF(AND(A804="China",AE804=2050),0.87,IF(AND(A804="India",AE804=2035),0.92,IF(AND(A804="India",AE804=2050),0.87,IF(AND(A804="Middle East",AE804=2035),0.89,IF(AND(A804="Middle East",AE804=2050),0.84,IF(AND(A804="Africa",AE804=2035),0.9,IF(AND(A804="Africa",AE804=2050),0.86,IF(AND(A804="Brazil",AE804=2035),0.93,IF(AND(A804="Brazil",AE804=2050),0.89,""))))))))))))))))))</f>
        <v>*0.9</v>
      </c>
      <c r="AG804" s="51" t="str">
        <f aca="false">AG803</f>
        <v>REZoning_Sol-Win</v>
      </c>
      <c r="AI804" s="0" t="s">
        <v>1655</v>
      </c>
      <c r="AJ804" s="50" t="s">
        <v>35</v>
      </c>
      <c r="AK804" s="0" t="n">
        <v>2050</v>
      </c>
      <c r="AL804" s="51" t="str">
        <f aca="false">"*"&amp;IF(AND(A804="EU",AK804=2035),0.93,IF(AND(A804="EU",AK804=2050),0.9,IF(AND(A804="USA",AK804=2035),0.92,IF(AND(A804="USA",AK804=2050),0.89,IF(AND(A804="Japan",AK804=2035),0.92,IF(AND(A804="Japan",AK804=2050),0.89,IF(AND(A804="Russia",AK804=2035),0.91,IF(AND(A804="Russia",AK804=2050),0.86,IF(AND(A804="China",AK804=2035),0.91,IF(AND(A804="China",AK804=2050),0.87,IF(AND(A804="India",AK804=2035),0.92,IF(AND(A804="India",AK804=2050),0.87,IF(AND(A804="Middle East",AK804=2035),0.89,IF(AND(A804="Middle East",AK804=2050),0.84,IF(AND(A804="Africa",AK804=2035),0.9,IF(AND(A804="Africa",AK804=2050),0.86,IF(AND(A804="Brazil",AK804=2035),0.93,IF(AND(A804="Brazil",AK804=2050),0.89,""))))))))))))))))))</f>
        <v>*0.86</v>
      </c>
      <c r="AM804" s="51" t="str">
        <f aca="false">AM803</f>
        <v>REZoning_Sol-Win</v>
      </c>
      <c r="AP804" s="0" t="s">
        <v>1655</v>
      </c>
      <c r="AQ804" s="0" t="s">
        <v>35</v>
      </c>
      <c r="AR804" s="0" t="n">
        <v>2100</v>
      </c>
      <c r="AS804" s="0" t="s">
        <v>860</v>
      </c>
      <c r="AT804" s="0" t="s">
        <v>36</v>
      </c>
    </row>
    <row r="805" customFormat="false" ht="28.5" hidden="false" customHeight="true" outlineLevel="0" collapsed="false">
      <c r="A805" s="3" t="s">
        <v>43</v>
      </c>
      <c r="C805" s="0" t="s">
        <v>1656</v>
      </c>
      <c r="D805" s="50" t="s">
        <v>35</v>
      </c>
      <c r="E805" s="0" t="n">
        <v>2035</v>
      </c>
      <c r="F805" s="51" t="str">
        <f aca="false">"*"&amp;IF(AND(A805="EU",E805=2035),0.95,IF(AND(A805="EU",E805=2050),0.93,IF(AND(A805="USA",E805=2035),0.96,IF(AND(A805="USA",E805=2050),0.94,IF(AND(A805="Japan",E805=2035),0.94,IF(AND(A805="Japan",E805=2050),0.92,IF(AND(A805="Russia",E805=2035),0.95,IF(AND(A805="Russia",E805=2050),0.93,IF(AND(A805="China",E805=2035),0.94,IF(AND(A805="China",E805=2050),0.92,IF(AND(A805="India",E805=2035),0.95,IF(AND(A805="India",E805=2050),0.92,IF(AND(A805="Middle East",E805=2035),0.94,IF(AND(A805="Middle East",E805=2050),0.9,IF(AND(A805="Africa",E805=2035),0.94,IF(AND(A805="Africa",E805=2050),0.91,IF(AND(A805="Brazil",E805=2035),0.95,IF(AND(A805="Brazil",E805=2050),0.92,""))))))))))))))))))</f>
        <v>*0.94</v>
      </c>
      <c r="H805" s="0" t="s">
        <v>1656</v>
      </c>
      <c r="I805" s="50" t="s">
        <v>35</v>
      </c>
      <c r="J805" s="0" t="n">
        <v>2050</v>
      </c>
      <c r="K805" s="48" t="str">
        <f aca="false">"*"&amp;IF(AND(A805="EU",J805=2035),0.95,IF(AND(A805="EU",J805=2050),0.93,IF(AND(A805="USA",J805=2035),0.96,IF(AND(A805="USA",J805=2050),0.94,IF(AND(A805="Japan",J805=2035),0.94,IF(AND(A805="Japan",J805=2050),0.92,IF(AND(A805="Russia",J805=2035),0.95,IF(AND(A805="Russia",J805=2050),0.93,IF(AND(A805="China",J805=2035),0.94,IF(AND(A805="China",J805=2050),0.92,IF(AND(A805="India",J805=2035),0.95,IF(AND(A805="India",J805=2050),0.92,IF(AND(A805="Middle East",J805=2035),0.94,IF(AND(A805="Middle East",J805=2050),0.9,IF(AND(A805="Africa",J805=2035),0.94,IF(AND(A805="Africa",J805=2050),0.91,IF(AND(A805="Brazil",J805=2035),0.95,IF(AND(A805="Brazil",J805=2050),0.92,""))))))))))))))))))</f>
        <v>*0.91</v>
      </c>
      <c r="P805" s="41" t="s">
        <v>1656</v>
      </c>
      <c r="Q805" s="52" t="s">
        <v>35</v>
      </c>
      <c r="R805" s="41" t="n">
        <v>2035</v>
      </c>
      <c r="S805" s="53" t="str">
        <f aca="false">"*"&amp;IF(AND(A805="EU",R805=2035),0.95,IF(AND(A805="EU",R805=2050),0.93,IF(AND(A805="USA",R805=2035),0.96,IF(AND(A805="USA",R805=2050),0.93,IF(AND(A805="Japan",R805=2035),0.94,IF(AND(A805="Japan",R805=2050),0.92,IF(AND(A805="Russia",R805=2035),0.95,IF(AND(A805="Russia",R805=2050),0.91,IF(AND(A805="China",R805=2035),0.93,IF(AND(A805="China",R805=2050),0.92,IF(AND(A805="India",R805=2035),0.94,IF(AND(A805="India",R805=2050),0.91,IF(AND(A805="Middle East",R805=2035),0.92,IF(AND(A805="Middle East",R805=2050),0.89,IF(AND(A805="Africa",R805=2035),0.93,IF(AND(A805="Africa",R805=2050),0.9,IF(AND(A805="Brazil",R805=2035),0.95,IF(AND(A805="Brazil",R805=2050),0.92,""))))))))))))))))))</f>
        <v>*0.93</v>
      </c>
      <c r="U805" s="41" t="s">
        <v>1656</v>
      </c>
      <c r="V805" s="52" t="s">
        <v>35</v>
      </c>
      <c r="W805" s="41" t="n">
        <v>2050</v>
      </c>
      <c r="X805" s="53" t="str">
        <f aca="false">"*"&amp;IF(AND(A805="EU",W805=2035),0.95,IF(AND(A805="EU",W805=2050),0.93,IF(AND(A805="USA",W805=2035),0.96,IF(AND(A805="USA",W805=2050),0.93,IF(AND(A805="Japan",W805=2035),0.94,IF(AND(A805="Japan",W805=2050),0.92,IF(AND(A805="Russia",W805=2035),0.95,IF(AND(A805="Russia",W805=2050),0.91,IF(AND(A805="China",W805=2035),0.93,IF(AND(A805="China",W805=2050),0.92,IF(AND(A805="India",W805=2035),0.94,IF(AND(A805="India",W805=2050),0.91,IF(AND(A805="Middle East",W805=2035),0.92,IF(AND(A805="Middle East",W805=2050),0.89,IF(AND(A805="Africa",W805=2035),0.93,IF(AND(A805="Africa",W805=2050),0.9,IF(AND(A805="Brazil",W805=2035),0.95,IF(AND(A805="Brazil",W805=2050),0.92,""))))))))))))))))))</f>
        <v>*0.9</v>
      </c>
      <c r="AC805" s="0" t="s">
        <v>1656</v>
      </c>
      <c r="AD805" s="50" t="s">
        <v>35</v>
      </c>
      <c r="AE805" s="0" t="n">
        <v>2035</v>
      </c>
      <c r="AF805" s="51" t="str">
        <f aca="false">"*"&amp;IF(AND(A805="EU",AE805=2035),0.93,IF(AND(A805="EU",AE805=2050),0.9,IF(AND(A805="USA",AE805=2035),0.92,IF(AND(A805="USA",AE805=2050),0.89,IF(AND(A805="Japan",AE805=2035),0.92,IF(AND(A805="Japan",AE805=2050),0.89,IF(AND(A805="Russia",AE805=2035),0.91,IF(AND(A805="Russia",AE805=2050),0.86,IF(AND(A805="China",AE805=2035),0.91,IF(AND(A805="China",AE805=2050),0.87,IF(AND(A805="India",AE805=2035),0.92,IF(AND(A805="India",AE805=2050),0.87,IF(AND(A805="Middle East",AE805=2035),0.89,IF(AND(A805="Middle East",AE805=2050),0.84,IF(AND(A805="Africa",AE805=2035),0.9,IF(AND(A805="Africa",AE805=2050),0.86,IF(AND(A805="Brazil",AE805=2035),0.93,IF(AND(A805="Brazil",AE805=2050),0.89,""))))))))))))))))))</f>
        <v>*0.9</v>
      </c>
      <c r="AG805" s="51" t="str">
        <f aca="false">AG804</f>
        <v>REZoning_Sol-Win</v>
      </c>
      <c r="AI805" s="0" t="s">
        <v>1656</v>
      </c>
      <c r="AJ805" s="50" t="s">
        <v>35</v>
      </c>
      <c r="AK805" s="0" t="n">
        <v>2050</v>
      </c>
      <c r="AL805" s="51" t="str">
        <f aca="false">"*"&amp;IF(AND(A805="EU",AK805=2035),0.93,IF(AND(A805="EU",AK805=2050),0.9,IF(AND(A805="USA",AK805=2035),0.92,IF(AND(A805="USA",AK805=2050),0.89,IF(AND(A805="Japan",AK805=2035),0.92,IF(AND(A805="Japan",AK805=2050),0.89,IF(AND(A805="Russia",AK805=2035),0.91,IF(AND(A805="Russia",AK805=2050),0.86,IF(AND(A805="China",AK805=2035),0.91,IF(AND(A805="China",AK805=2050),0.87,IF(AND(A805="India",AK805=2035),0.92,IF(AND(A805="India",AK805=2050),0.87,IF(AND(A805="Middle East",AK805=2035),0.89,IF(AND(A805="Middle East",AK805=2050),0.84,IF(AND(A805="Africa",AK805=2035),0.9,IF(AND(A805="Africa",AK805=2050),0.86,IF(AND(A805="Brazil",AK805=2035),0.93,IF(AND(A805="Brazil",AK805=2050),0.89,""))))))))))))))))))</f>
        <v>*0.86</v>
      </c>
      <c r="AM805" s="51" t="str">
        <f aca="false">AM804</f>
        <v>REZoning_Sol-Win</v>
      </c>
      <c r="AP805" s="0" t="s">
        <v>1656</v>
      </c>
      <c r="AQ805" s="0" t="s">
        <v>35</v>
      </c>
      <c r="AR805" s="0" t="n">
        <v>2100</v>
      </c>
      <c r="AS805" s="0" t="s">
        <v>860</v>
      </c>
      <c r="AT805" s="0" t="s">
        <v>36</v>
      </c>
    </row>
    <row r="806" customFormat="false" ht="28.5" hidden="false" customHeight="true" outlineLevel="0" collapsed="false">
      <c r="A806" s="3" t="s">
        <v>43</v>
      </c>
      <c r="C806" s="0" t="s">
        <v>1657</v>
      </c>
      <c r="D806" s="50" t="s">
        <v>35</v>
      </c>
      <c r="E806" s="0" t="n">
        <v>2035</v>
      </c>
      <c r="F806" s="51" t="str">
        <f aca="false">"*"&amp;IF(AND(A806="EU",E806=2035),0.95,IF(AND(A806="EU",E806=2050),0.93,IF(AND(A806="USA",E806=2035),0.96,IF(AND(A806="USA",E806=2050),0.94,IF(AND(A806="Japan",E806=2035),0.94,IF(AND(A806="Japan",E806=2050),0.92,IF(AND(A806="Russia",E806=2035),0.95,IF(AND(A806="Russia",E806=2050),0.93,IF(AND(A806="China",E806=2035),0.94,IF(AND(A806="China",E806=2050),0.92,IF(AND(A806="India",E806=2035),0.95,IF(AND(A806="India",E806=2050),0.92,IF(AND(A806="Middle East",E806=2035),0.94,IF(AND(A806="Middle East",E806=2050),0.9,IF(AND(A806="Africa",E806=2035),0.94,IF(AND(A806="Africa",E806=2050),0.91,IF(AND(A806="Brazil",E806=2035),0.95,IF(AND(A806="Brazil",E806=2050),0.92,""))))))))))))))))))</f>
        <v>*0.94</v>
      </c>
      <c r="H806" s="0" t="s">
        <v>1657</v>
      </c>
      <c r="I806" s="50" t="s">
        <v>35</v>
      </c>
      <c r="J806" s="0" t="n">
        <v>2050</v>
      </c>
      <c r="K806" s="48" t="str">
        <f aca="false">"*"&amp;IF(AND(A806="EU",J806=2035),0.95,IF(AND(A806="EU",J806=2050),0.93,IF(AND(A806="USA",J806=2035),0.96,IF(AND(A806="USA",J806=2050),0.94,IF(AND(A806="Japan",J806=2035),0.94,IF(AND(A806="Japan",J806=2050),0.92,IF(AND(A806="Russia",J806=2035),0.95,IF(AND(A806="Russia",J806=2050),0.93,IF(AND(A806="China",J806=2035),0.94,IF(AND(A806="China",J806=2050),0.92,IF(AND(A806="India",J806=2035),0.95,IF(AND(A806="India",J806=2050),0.92,IF(AND(A806="Middle East",J806=2035),0.94,IF(AND(A806="Middle East",J806=2050),0.9,IF(AND(A806="Africa",J806=2035),0.94,IF(AND(A806="Africa",J806=2050),0.91,IF(AND(A806="Brazil",J806=2035),0.95,IF(AND(A806="Brazil",J806=2050),0.92,""))))))))))))))))))</f>
        <v>*0.91</v>
      </c>
      <c r="P806" s="41" t="s">
        <v>1657</v>
      </c>
      <c r="Q806" s="52" t="s">
        <v>35</v>
      </c>
      <c r="R806" s="41" t="n">
        <v>2035</v>
      </c>
      <c r="S806" s="53" t="str">
        <f aca="false">"*"&amp;IF(AND(A806="EU",R806=2035),0.95,IF(AND(A806="EU",R806=2050),0.93,IF(AND(A806="USA",R806=2035),0.96,IF(AND(A806="USA",R806=2050),0.93,IF(AND(A806="Japan",R806=2035),0.94,IF(AND(A806="Japan",R806=2050),0.92,IF(AND(A806="Russia",R806=2035),0.95,IF(AND(A806="Russia",R806=2050),0.91,IF(AND(A806="China",R806=2035),0.93,IF(AND(A806="China",R806=2050),0.92,IF(AND(A806="India",R806=2035),0.94,IF(AND(A806="India",R806=2050),0.91,IF(AND(A806="Middle East",R806=2035),0.92,IF(AND(A806="Middle East",R806=2050),0.89,IF(AND(A806="Africa",R806=2035),0.93,IF(AND(A806="Africa",R806=2050),0.9,IF(AND(A806="Brazil",R806=2035),0.95,IF(AND(A806="Brazil",R806=2050),0.92,""))))))))))))))))))</f>
        <v>*0.93</v>
      </c>
      <c r="U806" s="41" t="s">
        <v>1657</v>
      </c>
      <c r="V806" s="52" t="s">
        <v>35</v>
      </c>
      <c r="W806" s="41" t="n">
        <v>2050</v>
      </c>
      <c r="X806" s="53" t="str">
        <f aca="false">"*"&amp;IF(AND(A806="EU",W806=2035),0.95,IF(AND(A806="EU",W806=2050),0.93,IF(AND(A806="USA",W806=2035),0.96,IF(AND(A806="USA",W806=2050),0.93,IF(AND(A806="Japan",W806=2035),0.94,IF(AND(A806="Japan",W806=2050),0.92,IF(AND(A806="Russia",W806=2035),0.95,IF(AND(A806="Russia",W806=2050),0.91,IF(AND(A806="China",W806=2035),0.93,IF(AND(A806="China",W806=2050),0.92,IF(AND(A806="India",W806=2035),0.94,IF(AND(A806="India",W806=2050),0.91,IF(AND(A806="Middle East",W806=2035),0.92,IF(AND(A806="Middle East",W806=2050),0.89,IF(AND(A806="Africa",W806=2035),0.93,IF(AND(A806="Africa",W806=2050),0.9,IF(AND(A806="Brazil",W806=2035),0.95,IF(AND(A806="Brazil",W806=2050),0.92,""))))))))))))))))))</f>
        <v>*0.9</v>
      </c>
      <c r="AC806" s="0" t="s">
        <v>1657</v>
      </c>
      <c r="AD806" s="50" t="s">
        <v>35</v>
      </c>
      <c r="AE806" s="0" t="n">
        <v>2035</v>
      </c>
      <c r="AF806" s="51" t="str">
        <f aca="false">"*"&amp;IF(AND(A806="EU",AE806=2035),0.93,IF(AND(A806="EU",AE806=2050),0.9,IF(AND(A806="USA",AE806=2035),0.92,IF(AND(A806="USA",AE806=2050),0.89,IF(AND(A806="Japan",AE806=2035),0.92,IF(AND(A806="Japan",AE806=2050),0.89,IF(AND(A806="Russia",AE806=2035),0.91,IF(AND(A806="Russia",AE806=2050),0.86,IF(AND(A806="China",AE806=2035),0.91,IF(AND(A806="China",AE806=2050),0.87,IF(AND(A806="India",AE806=2035),0.92,IF(AND(A806="India",AE806=2050),0.87,IF(AND(A806="Middle East",AE806=2035),0.89,IF(AND(A806="Middle East",AE806=2050),0.84,IF(AND(A806="Africa",AE806=2035),0.9,IF(AND(A806="Africa",AE806=2050),0.86,IF(AND(A806="Brazil",AE806=2035),0.93,IF(AND(A806="Brazil",AE806=2050),0.89,""))))))))))))))))))</f>
        <v>*0.9</v>
      </c>
      <c r="AG806" s="51" t="str">
        <f aca="false">AG805</f>
        <v>REZoning_Sol-Win</v>
      </c>
      <c r="AI806" s="0" t="s">
        <v>1657</v>
      </c>
      <c r="AJ806" s="50" t="s">
        <v>35</v>
      </c>
      <c r="AK806" s="0" t="n">
        <v>2050</v>
      </c>
      <c r="AL806" s="51" t="str">
        <f aca="false">"*"&amp;IF(AND(A806="EU",AK806=2035),0.93,IF(AND(A806="EU",AK806=2050),0.9,IF(AND(A806="USA",AK806=2035),0.92,IF(AND(A806="USA",AK806=2050),0.89,IF(AND(A806="Japan",AK806=2035),0.92,IF(AND(A806="Japan",AK806=2050),0.89,IF(AND(A806="Russia",AK806=2035),0.91,IF(AND(A806="Russia",AK806=2050),0.86,IF(AND(A806="China",AK806=2035),0.91,IF(AND(A806="China",AK806=2050),0.87,IF(AND(A806="India",AK806=2035),0.92,IF(AND(A806="India",AK806=2050),0.87,IF(AND(A806="Middle East",AK806=2035),0.89,IF(AND(A806="Middle East",AK806=2050),0.84,IF(AND(A806="Africa",AK806=2035),0.9,IF(AND(A806="Africa",AK806=2050),0.86,IF(AND(A806="Brazil",AK806=2035),0.93,IF(AND(A806="Brazil",AK806=2050),0.89,""))))))))))))))))))</f>
        <v>*0.86</v>
      </c>
      <c r="AM806" s="51" t="str">
        <f aca="false">AM805</f>
        <v>REZoning_Sol-Win</v>
      </c>
      <c r="AP806" s="0" t="s">
        <v>1657</v>
      </c>
      <c r="AQ806" s="0" t="s">
        <v>35</v>
      </c>
      <c r="AR806" s="0" t="n">
        <v>2100</v>
      </c>
      <c r="AS806" s="0" t="s">
        <v>860</v>
      </c>
      <c r="AT806" s="0" t="s">
        <v>36</v>
      </c>
    </row>
    <row r="807" customFormat="false" ht="28.5" hidden="false" customHeight="true" outlineLevel="0" collapsed="false">
      <c r="A807" s="3" t="s">
        <v>43</v>
      </c>
      <c r="C807" s="0" t="s">
        <v>1658</v>
      </c>
      <c r="D807" s="50" t="s">
        <v>35</v>
      </c>
      <c r="E807" s="0" t="n">
        <v>2035</v>
      </c>
      <c r="F807" s="51" t="str">
        <f aca="false">"*"&amp;IF(AND(A807="EU",E807=2035),0.95,IF(AND(A807="EU",E807=2050),0.93,IF(AND(A807="USA",E807=2035),0.96,IF(AND(A807="USA",E807=2050),0.94,IF(AND(A807="Japan",E807=2035),0.94,IF(AND(A807="Japan",E807=2050),0.92,IF(AND(A807="Russia",E807=2035),0.95,IF(AND(A807="Russia",E807=2050),0.93,IF(AND(A807="China",E807=2035),0.94,IF(AND(A807="China",E807=2050),0.92,IF(AND(A807="India",E807=2035),0.95,IF(AND(A807="India",E807=2050),0.92,IF(AND(A807="Middle East",E807=2035),0.94,IF(AND(A807="Middle East",E807=2050),0.9,IF(AND(A807="Africa",E807=2035),0.94,IF(AND(A807="Africa",E807=2050),0.91,IF(AND(A807="Brazil",E807=2035),0.95,IF(AND(A807="Brazil",E807=2050),0.92,""))))))))))))))))))</f>
        <v>*0.94</v>
      </c>
      <c r="H807" s="0" t="s">
        <v>1658</v>
      </c>
      <c r="I807" s="50" t="s">
        <v>35</v>
      </c>
      <c r="J807" s="0" t="n">
        <v>2050</v>
      </c>
      <c r="K807" s="48" t="str">
        <f aca="false">"*"&amp;IF(AND(A807="EU",J807=2035),0.95,IF(AND(A807="EU",J807=2050),0.93,IF(AND(A807="USA",J807=2035),0.96,IF(AND(A807="USA",J807=2050),0.94,IF(AND(A807="Japan",J807=2035),0.94,IF(AND(A807="Japan",J807=2050),0.92,IF(AND(A807="Russia",J807=2035),0.95,IF(AND(A807="Russia",J807=2050),0.93,IF(AND(A807="China",J807=2035),0.94,IF(AND(A807="China",J807=2050),0.92,IF(AND(A807="India",J807=2035),0.95,IF(AND(A807="India",J807=2050),0.92,IF(AND(A807="Middle East",J807=2035),0.94,IF(AND(A807="Middle East",J807=2050),0.9,IF(AND(A807="Africa",J807=2035),0.94,IF(AND(A807="Africa",J807=2050),0.91,IF(AND(A807="Brazil",J807=2035),0.95,IF(AND(A807="Brazil",J807=2050),0.92,""))))))))))))))))))</f>
        <v>*0.91</v>
      </c>
      <c r="P807" s="41" t="s">
        <v>1658</v>
      </c>
      <c r="Q807" s="52" t="s">
        <v>35</v>
      </c>
      <c r="R807" s="41" t="n">
        <v>2035</v>
      </c>
      <c r="S807" s="53" t="str">
        <f aca="false">"*"&amp;IF(AND(A807="EU",R807=2035),0.95,IF(AND(A807="EU",R807=2050),0.93,IF(AND(A807="USA",R807=2035),0.96,IF(AND(A807="USA",R807=2050),0.93,IF(AND(A807="Japan",R807=2035),0.94,IF(AND(A807="Japan",R807=2050),0.92,IF(AND(A807="Russia",R807=2035),0.95,IF(AND(A807="Russia",R807=2050),0.91,IF(AND(A807="China",R807=2035),0.93,IF(AND(A807="China",R807=2050),0.92,IF(AND(A807="India",R807=2035),0.94,IF(AND(A807="India",R807=2050),0.91,IF(AND(A807="Middle East",R807=2035),0.92,IF(AND(A807="Middle East",R807=2050),0.89,IF(AND(A807="Africa",R807=2035),0.93,IF(AND(A807="Africa",R807=2050),0.9,IF(AND(A807="Brazil",R807=2035),0.95,IF(AND(A807="Brazil",R807=2050),0.92,""))))))))))))))))))</f>
        <v>*0.93</v>
      </c>
      <c r="U807" s="41" t="s">
        <v>1658</v>
      </c>
      <c r="V807" s="52" t="s">
        <v>35</v>
      </c>
      <c r="W807" s="41" t="n">
        <v>2050</v>
      </c>
      <c r="X807" s="53" t="str">
        <f aca="false">"*"&amp;IF(AND(A807="EU",W807=2035),0.95,IF(AND(A807="EU",W807=2050),0.93,IF(AND(A807="USA",W807=2035),0.96,IF(AND(A807="USA",W807=2050),0.93,IF(AND(A807="Japan",W807=2035),0.94,IF(AND(A807="Japan",W807=2050),0.92,IF(AND(A807="Russia",W807=2035),0.95,IF(AND(A807="Russia",W807=2050),0.91,IF(AND(A807="China",W807=2035),0.93,IF(AND(A807="China",W807=2050),0.92,IF(AND(A807="India",W807=2035),0.94,IF(AND(A807="India",W807=2050),0.91,IF(AND(A807="Middle East",W807=2035),0.92,IF(AND(A807="Middle East",W807=2050),0.89,IF(AND(A807="Africa",W807=2035),0.93,IF(AND(A807="Africa",W807=2050),0.9,IF(AND(A807="Brazil",W807=2035),0.95,IF(AND(A807="Brazil",W807=2050),0.92,""))))))))))))))))))</f>
        <v>*0.9</v>
      </c>
      <c r="AC807" s="0" t="s">
        <v>1658</v>
      </c>
      <c r="AD807" s="50" t="s">
        <v>35</v>
      </c>
      <c r="AE807" s="0" t="n">
        <v>2035</v>
      </c>
      <c r="AF807" s="51" t="str">
        <f aca="false">"*"&amp;IF(AND(A807="EU",AE807=2035),0.93,IF(AND(A807="EU",AE807=2050),0.9,IF(AND(A807="USA",AE807=2035),0.92,IF(AND(A807="USA",AE807=2050),0.89,IF(AND(A807="Japan",AE807=2035),0.92,IF(AND(A807="Japan",AE807=2050),0.89,IF(AND(A807="Russia",AE807=2035),0.91,IF(AND(A807="Russia",AE807=2050),0.86,IF(AND(A807="China",AE807=2035),0.91,IF(AND(A807="China",AE807=2050),0.87,IF(AND(A807="India",AE807=2035),0.92,IF(AND(A807="India",AE807=2050),0.87,IF(AND(A807="Middle East",AE807=2035),0.89,IF(AND(A807="Middle East",AE807=2050),0.84,IF(AND(A807="Africa",AE807=2035),0.9,IF(AND(A807="Africa",AE807=2050),0.86,IF(AND(A807="Brazil",AE807=2035),0.93,IF(AND(A807="Brazil",AE807=2050),0.89,""))))))))))))))))))</f>
        <v>*0.9</v>
      </c>
      <c r="AG807" s="51" t="str">
        <f aca="false">AG806</f>
        <v>REZoning_Sol-Win</v>
      </c>
      <c r="AI807" s="0" t="s">
        <v>1658</v>
      </c>
      <c r="AJ807" s="50" t="s">
        <v>35</v>
      </c>
      <c r="AK807" s="0" t="n">
        <v>2050</v>
      </c>
      <c r="AL807" s="51" t="str">
        <f aca="false">"*"&amp;IF(AND(A807="EU",AK807=2035),0.93,IF(AND(A807="EU",AK807=2050),0.9,IF(AND(A807="USA",AK807=2035),0.92,IF(AND(A807="USA",AK807=2050),0.89,IF(AND(A807="Japan",AK807=2035),0.92,IF(AND(A807="Japan",AK807=2050),0.89,IF(AND(A807="Russia",AK807=2035),0.91,IF(AND(A807="Russia",AK807=2050),0.86,IF(AND(A807="China",AK807=2035),0.91,IF(AND(A807="China",AK807=2050),0.87,IF(AND(A807="India",AK807=2035),0.92,IF(AND(A807="India",AK807=2050),0.87,IF(AND(A807="Middle East",AK807=2035),0.89,IF(AND(A807="Middle East",AK807=2050),0.84,IF(AND(A807="Africa",AK807=2035),0.9,IF(AND(A807="Africa",AK807=2050),0.86,IF(AND(A807="Brazil",AK807=2035),0.93,IF(AND(A807="Brazil",AK807=2050),0.89,""))))))))))))))))))</f>
        <v>*0.86</v>
      </c>
      <c r="AM807" s="51" t="str">
        <f aca="false">AM806</f>
        <v>REZoning_Sol-Win</v>
      </c>
      <c r="AP807" s="0" t="s">
        <v>1658</v>
      </c>
      <c r="AQ807" s="0" t="s">
        <v>35</v>
      </c>
      <c r="AR807" s="0" t="n">
        <v>2100</v>
      </c>
      <c r="AS807" s="0" t="s">
        <v>860</v>
      </c>
      <c r="AT807" s="0" t="s">
        <v>36</v>
      </c>
    </row>
    <row r="808" customFormat="false" ht="28.5" hidden="false" customHeight="true" outlineLevel="0" collapsed="false">
      <c r="A808" s="3" t="s">
        <v>51</v>
      </c>
      <c r="C808" s="0" t="s">
        <v>1659</v>
      </c>
      <c r="D808" s="50" t="s">
        <v>35</v>
      </c>
      <c r="E808" s="0" t="n">
        <v>2035</v>
      </c>
      <c r="F808" s="51" t="str">
        <f aca="false">"*"&amp;IF(AND(A808="EU",E808=2035),0.95,IF(AND(A808="EU",E808=2050),0.93,IF(AND(A808="USA",E808=2035),0.96,IF(AND(A808="USA",E808=2050),0.94,IF(AND(A808="Japan",E808=2035),0.94,IF(AND(A808="Japan",E808=2050),0.92,IF(AND(A808="Russia",E808=2035),0.95,IF(AND(A808="Russia",E808=2050),0.93,IF(AND(A808="China",E808=2035),0.94,IF(AND(A808="China",E808=2050),0.92,IF(AND(A808="India",E808=2035),0.95,IF(AND(A808="India",E808=2050),0.92,IF(AND(A808="Middle East",E808=2035),0.94,IF(AND(A808="Middle East",E808=2050),0.9,IF(AND(A808="Africa",E808=2035),0.94,IF(AND(A808="Africa",E808=2050),0.91,IF(AND(A808="Brazil",E808=2035),0.95,IF(AND(A808="Brazil",E808=2050),0.92,""))))))))))))))))))</f>
        <v>*0.95</v>
      </c>
      <c r="H808" s="0" t="s">
        <v>1659</v>
      </c>
      <c r="I808" s="50" t="s">
        <v>35</v>
      </c>
      <c r="J808" s="0" t="n">
        <v>2050</v>
      </c>
      <c r="K808" s="48" t="str">
        <f aca="false">"*"&amp;IF(AND(A808="EU",J808=2035),0.95,IF(AND(A808="EU",J808=2050),0.93,IF(AND(A808="USA",J808=2035),0.96,IF(AND(A808="USA",J808=2050),0.94,IF(AND(A808="Japan",J808=2035),0.94,IF(AND(A808="Japan",J808=2050),0.92,IF(AND(A808="Russia",J808=2035),0.95,IF(AND(A808="Russia",J808=2050),0.93,IF(AND(A808="China",J808=2035),0.94,IF(AND(A808="China",J808=2050),0.92,IF(AND(A808="India",J808=2035),0.95,IF(AND(A808="India",J808=2050),0.92,IF(AND(A808="Middle East",J808=2035),0.94,IF(AND(A808="Middle East",J808=2050),0.9,IF(AND(A808="Africa",J808=2035),0.94,IF(AND(A808="Africa",J808=2050),0.91,IF(AND(A808="Brazil",J808=2035),0.95,IF(AND(A808="Brazil",J808=2050),0.92,""))))))))))))))))))</f>
        <v>*0.93</v>
      </c>
      <c r="P808" s="41" t="s">
        <v>1659</v>
      </c>
      <c r="Q808" s="52" t="s">
        <v>35</v>
      </c>
      <c r="R808" s="41" t="n">
        <v>2035</v>
      </c>
      <c r="S808" s="53" t="str">
        <f aca="false">"*"&amp;IF(AND(A808="EU",R808=2035),0.95,IF(AND(A808="EU",R808=2050),0.93,IF(AND(A808="USA",R808=2035),0.96,IF(AND(A808="USA",R808=2050),0.93,IF(AND(A808="Japan",R808=2035),0.94,IF(AND(A808="Japan",R808=2050),0.92,IF(AND(A808="Russia",R808=2035),0.95,IF(AND(A808="Russia",R808=2050),0.91,IF(AND(A808="China",R808=2035),0.93,IF(AND(A808="China",R808=2050),0.92,IF(AND(A808="India",R808=2035),0.94,IF(AND(A808="India",R808=2050),0.91,IF(AND(A808="Middle East",R808=2035),0.92,IF(AND(A808="Middle East",R808=2050),0.89,IF(AND(A808="Africa",R808=2035),0.93,IF(AND(A808="Africa",R808=2050),0.9,IF(AND(A808="Brazil",R808=2035),0.95,IF(AND(A808="Brazil",R808=2050),0.92,""))))))))))))))))))</f>
        <v>*0.95</v>
      </c>
      <c r="U808" s="41" t="s">
        <v>1659</v>
      </c>
      <c r="V808" s="52" t="s">
        <v>35</v>
      </c>
      <c r="W808" s="41" t="n">
        <v>2050</v>
      </c>
      <c r="X808" s="53" t="str">
        <f aca="false">"*"&amp;IF(AND(A808="EU",W808=2035),0.95,IF(AND(A808="EU",W808=2050),0.93,IF(AND(A808="USA",W808=2035),0.96,IF(AND(A808="USA",W808=2050),0.93,IF(AND(A808="Japan",W808=2035),0.94,IF(AND(A808="Japan",W808=2050),0.92,IF(AND(A808="Russia",W808=2035),0.95,IF(AND(A808="Russia",W808=2050),0.91,IF(AND(A808="China",W808=2035),0.93,IF(AND(A808="China",W808=2050),0.92,IF(AND(A808="India",W808=2035),0.94,IF(AND(A808="India",W808=2050),0.91,IF(AND(A808="Middle East",W808=2035),0.92,IF(AND(A808="Middle East",W808=2050),0.89,IF(AND(A808="Africa",W808=2035),0.93,IF(AND(A808="Africa",W808=2050),0.9,IF(AND(A808="Brazil",W808=2035),0.95,IF(AND(A808="Brazil",W808=2050),0.92,""))))))))))))))))))</f>
        <v>*0.93</v>
      </c>
      <c r="AC808" s="0" t="s">
        <v>1659</v>
      </c>
      <c r="AD808" s="50" t="s">
        <v>35</v>
      </c>
      <c r="AE808" s="0" t="n">
        <v>2035</v>
      </c>
      <c r="AF808" s="51" t="str">
        <f aca="false">"*"&amp;IF(AND(A808="EU",AE808=2035),0.93,IF(AND(A808="EU",AE808=2050),0.9,IF(AND(A808="USA",AE808=2035),0.92,IF(AND(A808="USA",AE808=2050),0.89,IF(AND(A808="Japan",AE808=2035),0.92,IF(AND(A808="Japan",AE808=2050),0.89,IF(AND(A808="Russia",AE808=2035),0.91,IF(AND(A808="Russia",AE808=2050),0.86,IF(AND(A808="China",AE808=2035),0.91,IF(AND(A808="China",AE808=2050),0.87,IF(AND(A808="India",AE808=2035),0.92,IF(AND(A808="India",AE808=2050),0.87,IF(AND(A808="Middle East",AE808=2035),0.89,IF(AND(A808="Middle East",AE808=2050),0.84,IF(AND(A808="Africa",AE808=2035),0.9,IF(AND(A808="Africa",AE808=2050),0.86,IF(AND(A808="Brazil",AE808=2035),0.93,IF(AND(A808="Brazil",AE808=2050),0.89,""))))))))))))))))))</f>
        <v>*0.93</v>
      </c>
      <c r="AG808" s="51" t="str">
        <f aca="false">AG807</f>
        <v>REZoning_Sol-Win</v>
      </c>
      <c r="AI808" s="0" t="s">
        <v>1659</v>
      </c>
      <c r="AJ808" s="50" t="s">
        <v>35</v>
      </c>
      <c r="AK808" s="0" t="n">
        <v>2050</v>
      </c>
      <c r="AL808" s="51" t="str">
        <f aca="false">"*"&amp;IF(AND(A808="EU",AK808=2035),0.93,IF(AND(A808="EU",AK808=2050),0.9,IF(AND(A808="USA",AK808=2035),0.92,IF(AND(A808="USA",AK808=2050),0.89,IF(AND(A808="Japan",AK808=2035),0.92,IF(AND(A808="Japan",AK808=2050),0.89,IF(AND(A808="Russia",AK808=2035),0.91,IF(AND(A808="Russia",AK808=2050),0.86,IF(AND(A808="China",AK808=2035),0.91,IF(AND(A808="China",AK808=2050),0.87,IF(AND(A808="India",AK808=2035),0.92,IF(AND(A808="India",AK808=2050),0.87,IF(AND(A808="Middle East",AK808=2035),0.89,IF(AND(A808="Middle East",AK808=2050),0.84,IF(AND(A808="Africa",AK808=2035),0.9,IF(AND(A808="Africa",AK808=2050),0.86,IF(AND(A808="Brazil",AK808=2035),0.93,IF(AND(A808="Brazil",AK808=2050),0.89,""))))))))))))))))))</f>
        <v>*0.9</v>
      </c>
      <c r="AM808" s="51" t="str">
        <f aca="false">AM807</f>
        <v>REZoning_Sol-Win</v>
      </c>
      <c r="AP808" s="0" t="s">
        <v>1659</v>
      </c>
      <c r="AQ808" s="0" t="s">
        <v>35</v>
      </c>
      <c r="AR808" s="0" t="n">
        <v>2100</v>
      </c>
      <c r="AS808" s="0" t="s">
        <v>874</v>
      </c>
      <c r="AT808" s="0" t="s">
        <v>36</v>
      </c>
    </row>
    <row r="809" customFormat="false" ht="28.5" hidden="false" customHeight="true" outlineLevel="0" collapsed="false">
      <c r="A809" s="3" t="s">
        <v>51</v>
      </c>
      <c r="C809" s="0" t="s">
        <v>1660</v>
      </c>
      <c r="D809" s="50" t="s">
        <v>35</v>
      </c>
      <c r="E809" s="0" t="n">
        <v>2035</v>
      </c>
      <c r="F809" s="51" t="str">
        <f aca="false">"*"&amp;IF(AND(A809="EU",E809=2035),0.95,IF(AND(A809="EU",E809=2050),0.93,IF(AND(A809="USA",E809=2035),0.96,IF(AND(A809="USA",E809=2050),0.94,IF(AND(A809="Japan",E809=2035),0.94,IF(AND(A809="Japan",E809=2050),0.92,IF(AND(A809="Russia",E809=2035),0.95,IF(AND(A809="Russia",E809=2050),0.93,IF(AND(A809="China",E809=2035),0.94,IF(AND(A809="China",E809=2050),0.92,IF(AND(A809="India",E809=2035),0.95,IF(AND(A809="India",E809=2050),0.92,IF(AND(A809="Middle East",E809=2035),0.94,IF(AND(A809="Middle East",E809=2050),0.9,IF(AND(A809="Africa",E809=2035),0.94,IF(AND(A809="Africa",E809=2050),0.91,IF(AND(A809="Brazil",E809=2035),0.95,IF(AND(A809="Brazil",E809=2050),0.92,""))))))))))))))))))</f>
        <v>*0.95</v>
      </c>
      <c r="H809" s="0" t="s">
        <v>1660</v>
      </c>
      <c r="I809" s="50" t="s">
        <v>35</v>
      </c>
      <c r="J809" s="0" t="n">
        <v>2050</v>
      </c>
      <c r="K809" s="48" t="str">
        <f aca="false">"*"&amp;IF(AND(A809="EU",J809=2035),0.95,IF(AND(A809="EU",J809=2050),0.93,IF(AND(A809="USA",J809=2035),0.96,IF(AND(A809="USA",J809=2050),0.94,IF(AND(A809="Japan",J809=2035),0.94,IF(AND(A809="Japan",J809=2050),0.92,IF(AND(A809="Russia",J809=2035),0.95,IF(AND(A809="Russia",J809=2050),0.93,IF(AND(A809="China",J809=2035),0.94,IF(AND(A809="China",J809=2050),0.92,IF(AND(A809="India",J809=2035),0.95,IF(AND(A809="India",J809=2050),0.92,IF(AND(A809="Middle East",J809=2035),0.94,IF(AND(A809="Middle East",J809=2050),0.9,IF(AND(A809="Africa",J809=2035),0.94,IF(AND(A809="Africa",J809=2050),0.91,IF(AND(A809="Brazil",J809=2035),0.95,IF(AND(A809="Brazil",J809=2050),0.92,""))))))))))))))))))</f>
        <v>*0.93</v>
      </c>
      <c r="P809" s="41" t="s">
        <v>1660</v>
      </c>
      <c r="Q809" s="52" t="s">
        <v>35</v>
      </c>
      <c r="R809" s="41" t="n">
        <v>2035</v>
      </c>
      <c r="S809" s="53" t="str">
        <f aca="false">"*"&amp;IF(AND(A809="EU",R809=2035),0.95,IF(AND(A809="EU",R809=2050),0.93,IF(AND(A809="USA",R809=2035),0.96,IF(AND(A809="USA",R809=2050),0.93,IF(AND(A809="Japan",R809=2035),0.94,IF(AND(A809="Japan",R809=2050),0.92,IF(AND(A809="Russia",R809=2035),0.95,IF(AND(A809="Russia",R809=2050),0.91,IF(AND(A809="China",R809=2035),0.93,IF(AND(A809="China",R809=2050),0.92,IF(AND(A809="India",R809=2035),0.94,IF(AND(A809="India",R809=2050),0.91,IF(AND(A809="Middle East",R809=2035),0.92,IF(AND(A809="Middle East",R809=2050),0.89,IF(AND(A809="Africa",R809=2035),0.93,IF(AND(A809="Africa",R809=2050),0.9,IF(AND(A809="Brazil",R809=2035),0.95,IF(AND(A809="Brazil",R809=2050),0.92,""))))))))))))))))))</f>
        <v>*0.95</v>
      </c>
      <c r="U809" s="41" t="s">
        <v>1660</v>
      </c>
      <c r="V809" s="52" t="s">
        <v>35</v>
      </c>
      <c r="W809" s="41" t="n">
        <v>2050</v>
      </c>
      <c r="X809" s="53" t="str">
        <f aca="false">"*"&amp;IF(AND(A809="EU",W809=2035),0.95,IF(AND(A809="EU",W809=2050),0.93,IF(AND(A809="USA",W809=2035),0.96,IF(AND(A809="USA",W809=2050),0.93,IF(AND(A809="Japan",W809=2035),0.94,IF(AND(A809="Japan",W809=2050),0.92,IF(AND(A809="Russia",W809=2035),0.95,IF(AND(A809="Russia",W809=2050),0.91,IF(AND(A809="China",W809=2035),0.93,IF(AND(A809="China",W809=2050),0.92,IF(AND(A809="India",W809=2035),0.94,IF(AND(A809="India",W809=2050),0.91,IF(AND(A809="Middle East",W809=2035),0.92,IF(AND(A809="Middle East",W809=2050),0.89,IF(AND(A809="Africa",W809=2035),0.93,IF(AND(A809="Africa",W809=2050),0.9,IF(AND(A809="Brazil",W809=2035),0.95,IF(AND(A809="Brazil",W809=2050),0.92,""))))))))))))))))))</f>
        <v>*0.93</v>
      </c>
      <c r="AC809" s="0" t="s">
        <v>1660</v>
      </c>
      <c r="AD809" s="50" t="s">
        <v>35</v>
      </c>
      <c r="AE809" s="0" t="n">
        <v>2035</v>
      </c>
      <c r="AF809" s="51" t="str">
        <f aca="false">"*"&amp;IF(AND(A809="EU",AE809=2035),0.93,IF(AND(A809="EU",AE809=2050),0.9,IF(AND(A809="USA",AE809=2035),0.92,IF(AND(A809="USA",AE809=2050),0.89,IF(AND(A809="Japan",AE809=2035),0.92,IF(AND(A809="Japan",AE809=2050),0.89,IF(AND(A809="Russia",AE809=2035),0.91,IF(AND(A809="Russia",AE809=2050),0.86,IF(AND(A809="China",AE809=2035),0.91,IF(AND(A809="China",AE809=2050),0.87,IF(AND(A809="India",AE809=2035),0.92,IF(AND(A809="India",AE809=2050),0.87,IF(AND(A809="Middle East",AE809=2035),0.89,IF(AND(A809="Middle East",AE809=2050),0.84,IF(AND(A809="Africa",AE809=2035),0.9,IF(AND(A809="Africa",AE809=2050),0.86,IF(AND(A809="Brazil",AE809=2035),0.93,IF(AND(A809="Brazil",AE809=2050),0.89,""))))))))))))))))))</f>
        <v>*0.93</v>
      </c>
      <c r="AG809" s="51" t="str">
        <f aca="false">AG808</f>
        <v>REZoning_Sol-Win</v>
      </c>
      <c r="AI809" s="0" t="s">
        <v>1660</v>
      </c>
      <c r="AJ809" s="50" t="s">
        <v>35</v>
      </c>
      <c r="AK809" s="0" t="n">
        <v>2050</v>
      </c>
      <c r="AL809" s="51" t="str">
        <f aca="false">"*"&amp;IF(AND(A809="EU",AK809=2035),0.93,IF(AND(A809="EU",AK809=2050),0.9,IF(AND(A809="USA",AK809=2035),0.92,IF(AND(A809="USA",AK809=2050),0.89,IF(AND(A809="Japan",AK809=2035),0.92,IF(AND(A809="Japan",AK809=2050),0.89,IF(AND(A809="Russia",AK809=2035),0.91,IF(AND(A809="Russia",AK809=2050),0.86,IF(AND(A809="China",AK809=2035),0.91,IF(AND(A809="China",AK809=2050),0.87,IF(AND(A809="India",AK809=2035),0.92,IF(AND(A809="India",AK809=2050),0.87,IF(AND(A809="Middle East",AK809=2035),0.89,IF(AND(A809="Middle East",AK809=2050),0.84,IF(AND(A809="Africa",AK809=2035),0.9,IF(AND(A809="Africa",AK809=2050),0.86,IF(AND(A809="Brazil",AK809=2035),0.93,IF(AND(A809="Brazil",AK809=2050),0.89,""))))))))))))))))))</f>
        <v>*0.9</v>
      </c>
      <c r="AM809" s="51" t="str">
        <f aca="false">AM808</f>
        <v>REZoning_Sol-Win</v>
      </c>
      <c r="AP809" s="0" t="s">
        <v>1660</v>
      </c>
      <c r="AQ809" s="0" t="s">
        <v>35</v>
      </c>
      <c r="AR809" s="0" t="n">
        <v>2100</v>
      </c>
      <c r="AS809" s="0" t="s">
        <v>874</v>
      </c>
      <c r="AT809" s="0" t="s">
        <v>36</v>
      </c>
    </row>
    <row r="810" customFormat="false" ht="28.5" hidden="false" customHeight="true" outlineLevel="0" collapsed="false">
      <c r="A810" s="3" t="s">
        <v>51</v>
      </c>
      <c r="C810" s="0" t="s">
        <v>1661</v>
      </c>
      <c r="D810" s="50" t="s">
        <v>35</v>
      </c>
      <c r="E810" s="0" t="n">
        <v>2035</v>
      </c>
      <c r="F810" s="51" t="str">
        <f aca="false">"*"&amp;IF(AND(A810="EU",E810=2035),0.95,IF(AND(A810="EU",E810=2050),0.93,IF(AND(A810="USA",E810=2035),0.96,IF(AND(A810="USA",E810=2050),0.94,IF(AND(A810="Japan",E810=2035),0.94,IF(AND(A810="Japan",E810=2050),0.92,IF(AND(A810="Russia",E810=2035),0.95,IF(AND(A810="Russia",E810=2050),0.93,IF(AND(A810="China",E810=2035),0.94,IF(AND(A810="China",E810=2050),0.92,IF(AND(A810="India",E810=2035),0.95,IF(AND(A810="India",E810=2050),0.92,IF(AND(A810="Middle East",E810=2035),0.94,IF(AND(A810="Middle East",E810=2050),0.9,IF(AND(A810="Africa",E810=2035),0.94,IF(AND(A810="Africa",E810=2050),0.91,IF(AND(A810="Brazil",E810=2035),0.95,IF(AND(A810="Brazil",E810=2050),0.92,""))))))))))))))))))</f>
        <v>*0.95</v>
      </c>
      <c r="H810" s="0" t="s">
        <v>1661</v>
      </c>
      <c r="I810" s="50" t="s">
        <v>35</v>
      </c>
      <c r="J810" s="0" t="n">
        <v>2050</v>
      </c>
      <c r="K810" s="48" t="str">
        <f aca="false">"*"&amp;IF(AND(A810="EU",J810=2035),0.95,IF(AND(A810="EU",J810=2050),0.93,IF(AND(A810="USA",J810=2035),0.96,IF(AND(A810="USA",J810=2050),0.94,IF(AND(A810="Japan",J810=2035),0.94,IF(AND(A810="Japan",J810=2050),0.92,IF(AND(A810="Russia",J810=2035),0.95,IF(AND(A810="Russia",J810=2050),0.93,IF(AND(A810="China",J810=2035),0.94,IF(AND(A810="China",J810=2050),0.92,IF(AND(A810="India",J810=2035),0.95,IF(AND(A810="India",J810=2050),0.92,IF(AND(A810="Middle East",J810=2035),0.94,IF(AND(A810="Middle East",J810=2050),0.9,IF(AND(A810="Africa",J810=2035),0.94,IF(AND(A810="Africa",J810=2050),0.91,IF(AND(A810="Brazil",J810=2035),0.95,IF(AND(A810="Brazil",J810=2050),0.92,""))))))))))))))))))</f>
        <v>*0.93</v>
      </c>
      <c r="P810" s="41" t="s">
        <v>1661</v>
      </c>
      <c r="Q810" s="52" t="s">
        <v>35</v>
      </c>
      <c r="R810" s="41" t="n">
        <v>2035</v>
      </c>
      <c r="S810" s="53" t="str">
        <f aca="false">"*"&amp;IF(AND(A810="EU",R810=2035),0.95,IF(AND(A810="EU",R810=2050),0.93,IF(AND(A810="USA",R810=2035),0.96,IF(AND(A810="USA",R810=2050),0.93,IF(AND(A810="Japan",R810=2035),0.94,IF(AND(A810="Japan",R810=2050),0.92,IF(AND(A810="Russia",R810=2035),0.95,IF(AND(A810="Russia",R810=2050),0.91,IF(AND(A810="China",R810=2035),0.93,IF(AND(A810="China",R810=2050),0.92,IF(AND(A810="India",R810=2035),0.94,IF(AND(A810="India",R810=2050),0.91,IF(AND(A810="Middle East",R810=2035),0.92,IF(AND(A810="Middle East",R810=2050),0.89,IF(AND(A810="Africa",R810=2035),0.93,IF(AND(A810="Africa",R810=2050),0.9,IF(AND(A810="Brazil",R810=2035),0.95,IF(AND(A810="Brazil",R810=2050),0.92,""))))))))))))))))))</f>
        <v>*0.95</v>
      </c>
      <c r="U810" s="41" t="s">
        <v>1661</v>
      </c>
      <c r="V810" s="52" t="s">
        <v>35</v>
      </c>
      <c r="W810" s="41" t="n">
        <v>2050</v>
      </c>
      <c r="X810" s="53" t="str">
        <f aca="false">"*"&amp;IF(AND(A810="EU",W810=2035),0.95,IF(AND(A810="EU",W810=2050),0.93,IF(AND(A810="USA",W810=2035),0.96,IF(AND(A810="USA",W810=2050),0.93,IF(AND(A810="Japan",W810=2035),0.94,IF(AND(A810="Japan",W810=2050),0.92,IF(AND(A810="Russia",W810=2035),0.95,IF(AND(A810="Russia",W810=2050),0.91,IF(AND(A810="China",W810=2035),0.93,IF(AND(A810="China",W810=2050),0.92,IF(AND(A810="India",W810=2035),0.94,IF(AND(A810="India",W810=2050),0.91,IF(AND(A810="Middle East",W810=2035),0.92,IF(AND(A810="Middle East",W810=2050),0.89,IF(AND(A810="Africa",W810=2035),0.93,IF(AND(A810="Africa",W810=2050),0.9,IF(AND(A810="Brazil",W810=2035),0.95,IF(AND(A810="Brazil",W810=2050),0.92,""))))))))))))))))))</f>
        <v>*0.93</v>
      </c>
      <c r="AC810" s="0" t="s">
        <v>1661</v>
      </c>
      <c r="AD810" s="50" t="s">
        <v>35</v>
      </c>
      <c r="AE810" s="0" t="n">
        <v>2035</v>
      </c>
      <c r="AF810" s="51" t="str">
        <f aca="false">"*"&amp;IF(AND(A810="EU",AE810=2035),0.93,IF(AND(A810="EU",AE810=2050),0.9,IF(AND(A810="USA",AE810=2035),0.92,IF(AND(A810="USA",AE810=2050),0.89,IF(AND(A810="Japan",AE810=2035),0.92,IF(AND(A810="Japan",AE810=2050),0.89,IF(AND(A810="Russia",AE810=2035),0.91,IF(AND(A810="Russia",AE810=2050),0.86,IF(AND(A810="China",AE810=2035),0.91,IF(AND(A810="China",AE810=2050),0.87,IF(AND(A810="India",AE810=2035),0.92,IF(AND(A810="India",AE810=2050),0.87,IF(AND(A810="Middle East",AE810=2035),0.89,IF(AND(A810="Middle East",AE810=2050),0.84,IF(AND(A810="Africa",AE810=2035),0.9,IF(AND(A810="Africa",AE810=2050),0.86,IF(AND(A810="Brazil",AE810=2035),0.93,IF(AND(A810="Brazil",AE810=2050),0.89,""))))))))))))))))))</f>
        <v>*0.93</v>
      </c>
      <c r="AG810" s="51" t="str">
        <f aca="false">AG809</f>
        <v>REZoning_Sol-Win</v>
      </c>
      <c r="AI810" s="0" t="s">
        <v>1661</v>
      </c>
      <c r="AJ810" s="50" t="s">
        <v>35</v>
      </c>
      <c r="AK810" s="0" t="n">
        <v>2050</v>
      </c>
      <c r="AL810" s="51" t="str">
        <f aca="false">"*"&amp;IF(AND(A810="EU",AK810=2035),0.93,IF(AND(A810="EU",AK810=2050),0.9,IF(AND(A810="USA",AK810=2035),0.92,IF(AND(A810="USA",AK810=2050),0.89,IF(AND(A810="Japan",AK810=2035),0.92,IF(AND(A810="Japan",AK810=2050),0.89,IF(AND(A810="Russia",AK810=2035),0.91,IF(AND(A810="Russia",AK810=2050),0.86,IF(AND(A810="China",AK810=2035),0.91,IF(AND(A810="China",AK810=2050),0.87,IF(AND(A810="India",AK810=2035),0.92,IF(AND(A810="India",AK810=2050),0.87,IF(AND(A810="Middle East",AK810=2035),0.89,IF(AND(A810="Middle East",AK810=2050),0.84,IF(AND(A810="Africa",AK810=2035),0.9,IF(AND(A810="Africa",AK810=2050),0.86,IF(AND(A810="Brazil",AK810=2035),0.93,IF(AND(A810="Brazil",AK810=2050),0.89,""))))))))))))))))))</f>
        <v>*0.9</v>
      </c>
      <c r="AM810" s="51" t="str">
        <f aca="false">AM809</f>
        <v>REZoning_Sol-Win</v>
      </c>
      <c r="AP810" s="0" t="s">
        <v>1661</v>
      </c>
      <c r="AQ810" s="0" t="s">
        <v>35</v>
      </c>
      <c r="AR810" s="0" t="n">
        <v>2100</v>
      </c>
      <c r="AS810" s="0" t="s">
        <v>874</v>
      </c>
      <c r="AT810" s="0" t="s">
        <v>36</v>
      </c>
    </row>
    <row r="811" customFormat="false" ht="28.5" hidden="false" customHeight="true" outlineLevel="0" collapsed="false">
      <c r="A811" s="3" t="s">
        <v>51</v>
      </c>
      <c r="C811" s="0" t="s">
        <v>1662</v>
      </c>
      <c r="D811" s="50" t="s">
        <v>35</v>
      </c>
      <c r="E811" s="0" t="n">
        <v>2035</v>
      </c>
      <c r="F811" s="51" t="str">
        <f aca="false">"*"&amp;IF(AND(A811="EU",E811=2035),0.95,IF(AND(A811="EU",E811=2050),0.93,IF(AND(A811="USA",E811=2035),0.96,IF(AND(A811="USA",E811=2050),0.94,IF(AND(A811="Japan",E811=2035),0.94,IF(AND(A811="Japan",E811=2050),0.92,IF(AND(A811="Russia",E811=2035),0.95,IF(AND(A811="Russia",E811=2050),0.93,IF(AND(A811="China",E811=2035),0.94,IF(AND(A811="China",E811=2050),0.92,IF(AND(A811="India",E811=2035),0.95,IF(AND(A811="India",E811=2050),0.92,IF(AND(A811="Middle East",E811=2035),0.94,IF(AND(A811="Middle East",E811=2050),0.9,IF(AND(A811="Africa",E811=2035),0.94,IF(AND(A811="Africa",E811=2050),0.91,IF(AND(A811="Brazil",E811=2035),0.95,IF(AND(A811="Brazil",E811=2050),0.92,""))))))))))))))))))</f>
        <v>*0.95</v>
      </c>
      <c r="H811" s="0" t="s">
        <v>1662</v>
      </c>
      <c r="I811" s="50" t="s">
        <v>35</v>
      </c>
      <c r="J811" s="0" t="n">
        <v>2050</v>
      </c>
      <c r="K811" s="48" t="str">
        <f aca="false">"*"&amp;IF(AND(A811="EU",J811=2035),0.95,IF(AND(A811="EU",J811=2050),0.93,IF(AND(A811="USA",J811=2035),0.96,IF(AND(A811="USA",J811=2050),0.94,IF(AND(A811="Japan",J811=2035),0.94,IF(AND(A811="Japan",J811=2050),0.92,IF(AND(A811="Russia",J811=2035),0.95,IF(AND(A811="Russia",J811=2050),0.93,IF(AND(A811="China",J811=2035),0.94,IF(AND(A811="China",J811=2050),0.92,IF(AND(A811="India",J811=2035),0.95,IF(AND(A811="India",J811=2050),0.92,IF(AND(A811="Middle East",J811=2035),0.94,IF(AND(A811="Middle East",J811=2050),0.9,IF(AND(A811="Africa",J811=2035),0.94,IF(AND(A811="Africa",J811=2050),0.91,IF(AND(A811="Brazil",J811=2035),0.95,IF(AND(A811="Brazil",J811=2050),0.92,""))))))))))))))))))</f>
        <v>*0.93</v>
      </c>
      <c r="P811" s="41" t="s">
        <v>1662</v>
      </c>
      <c r="Q811" s="52" t="s">
        <v>35</v>
      </c>
      <c r="R811" s="41" t="n">
        <v>2035</v>
      </c>
      <c r="S811" s="53" t="str">
        <f aca="false">"*"&amp;IF(AND(A811="EU",R811=2035),0.95,IF(AND(A811="EU",R811=2050),0.93,IF(AND(A811="USA",R811=2035),0.96,IF(AND(A811="USA",R811=2050),0.93,IF(AND(A811="Japan",R811=2035),0.94,IF(AND(A811="Japan",R811=2050),0.92,IF(AND(A811="Russia",R811=2035),0.95,IF(AND(A811="Russia",R811=2050),0.91,IF(AND(A811="China",R811=2035),0.93,IF(AND(A811="China",R811=2050),0.92,IF(AND(A811="India",R811=2035),0.94,IF(AND(A811="India",R811=2050),0.91,IF(AND(A811="Middle East",R811=2035),0.92,IF(AND(A811="Middle East",R811=2050),0.89,IF(AND(A811="Africa",R811=2035),0.93,IF(AND(A811="Africa",R811=2050),0.9,IF(AND(A811="Brazil",R811=2035),0.95,IF(AND(A811="Brazil",R811=2050),0.92,""))))))))))))))))))</f>
        <v>*0.95</v>
      </c>
      <c r="U811" s="41" t="s">
        <v>1662</v>
      </c>
      <c r="V811" s="52" t="s">
        <v>35</v>
      </c>
      <c r="W811" s="41" t="n">
        <v>2050</v>
      </c>
      <c r="X811" s="53" t="str">
        <f aca="false">"*"&amp;IF(AND(A811="EU",W811=2035),0.95,IF(AND(A811="EU",W811=2050),0.93,IF(AND(A811="USA",W811=2035),0.96,IF(AND(A811="USA",W811=2050),0.93,IF(AND(A811="Japan",W811=2035),0.94,IF(AND(A811="Japan",W811=2050),0.92,IF(AND(A811="Russia",W811=2035),0.95,IF(AND(A811="Russia",W811=2050),0.91,IF(AND(A811="China",W811=2035),0.93,IF(AND(A811="China",W811=2050),0.92,IF(AND(A811="India",W811=2035),0.94,IF(AND(A811="India",W811=2050),0.91,IF(AND(A811="Middle East",W811=2035),0.92,IF(AND(A811="Middle East",W811=2050),0.89,IF(AND(A811="Africa",W811=2035),0.93,IF(AND(A811="Africa",W811=2050),0.9,IF(AND(A811="Brazil",W811=2035),0.95,IF(AND(A811="Brazil",W811=2050),0.92,""))))))))))))))))))</f>
        <v>*0.93</v>
      </c>
      <c r="AC811" s="0" t="s">
        <v>1662</v>
      </c>
      <c r="AD811" s="50" t="s">
        <v>35</v>
      </c>
      <c r="AE811" s="0" t="n">
        <v>2035</v>
      </c>
      <c r="AF811" s="51" t="str">
        <f aca="false">"*"&amp;IF(AND(A811="EU",AE811=2035),0.93,IF(AND(A811="EU",AE811=2050),0.9,IF(AND(A811="USA",AE811=2035),0.92,IF(AND(A811="USA",AE811=2050),0.89,IF(AND(A811="Japan",AE811=2035),0.92,IF(AND(A811="Japan",AE811=2050),0.89,IF(AND(A811="Russia",AE811=2035),0.91,IF(AND(A811="Russia",AE811=2050),0.86,IF(AND(A811="China",AE811=2035),0.91,IF(AND(A811="China",AE811=2050),0.87,IF(AND(A811="India",AE811=2035),0.92,IF(AND(A811="India",AE811=2050),0.87,IF(AND(A811="Middle East",AE811=2035),0.89,IF(AND(A811="Middle East",AE811=2050),0.84,IF(AND(A811="Africa",AE811=2035),0.9,IF(AND(A811="Africa",AE811=2050),0.86,IF(AND(A811="Brazil",AE811=2035),0.93,IF(AND(A811="Brazil",AE811=2050),0.89,""))))))))))))))))))</f>
        <v>*0.93</v>
      </c>
      <c r="AG811" s="51" t="str">
        <f aca="false">AG810</f>
        <v>REZoning_Sol-Win</v>
      </c>
      <c r="AI811" s="0" t="s">
        <v>1662</v>
      </c>
      <c r="AJ811" s="50" t="s">
        <v>35</v>
      </c>
      <c r="AK811" s="0" t="n">
        <v>2050</v>
      </c>
      <c r="AL811" s="51" t="str">
        <f aca="false">"*"&amp;IF(AND(A811="EU",AK811=2035),0.93,IF(AND(A811="EU",AK811=2050),0.9,IF(AND(A811="USA",AK811=2035),0.92,IF(AND(A811="USA",AK811=2050),0.89,IF(AND(A811="Japan",AK811=2035),0.92,IF(AND(A811="Japan",AK811=2050),0.89,IF(AND(A811="Russia",AK811=2035),0.91,IF(AND(A811="Russia",AK811=2050),0.86,IF(AND(A811="China",AK811=2035),0.91,IF(AND(A811="China",AK811=2050),0.87,IF(AND(A811="India",AK811=2035),0.92,IF(AND(A811="India",AK811=2050),0.87,IF(AND(A811="Middle East",AK811=2035),0.89,IF(AND(A811="Middle East",AK811=2050),0.84,IF(AND(A811="Africa",AK811=2035),0.9,IF(AND(A811="Africa",AK811=2050),0.86,IF(AND(A811="Brazil",AK811=2035),0.93,IF(AND(A811="Brazil",AK811=2050),0.89,""))))))))))))))))))</f>
        <v>*0.9</v>
      </c>
      <c r="AM811" s="51" t="str">
        <f aca="false">AM810</f>
        <v>REZoning_Sol-Win</v>
      </c>
      <c r="AP811" s="0" t="s">
        <v>1662</v>
      </c>
      <c r="AQ811" s="0" t="s">
        <v>35</v>
      </c>
      <c r="AR811" s="0" t="n">
        <v>2100</v>
      </c>
      <c r="AS811" s="0" t="s">
        <v>874</v>
      </c>
      <c r="AT811" s="0" t="s">
        <v>36</v>
      </c>
    </row>
    <row r="812" customFormat="false" ht="28.5" hidden="false" customHeight="true" outlineLevel="0" collapsed="false">
      <c r="A812" s="3" t="s">
        <v>51</v>
      </c>
      <c r="C812" s="0" t="s">
        <v>1663</v>
      </c>
      <c r="D812" s="50" t="s">
        <v>35</v>
      </c>
      <c r="E812" s="0" t="n">
        <v>2035</v>
      </c>
      <c r="F812" s="51" t="str">
        <f aca="false">"*"&amp;IF(AND(A812="EU",E812=2035),0.95,IF(AND(A812="EU",E812=2050),0.93,IF(AND(A812="USA",E812=2035),0.96,IF(AND(A812="USA",E812=2050),0.94,IF(AND(A812="Japan",E812=2035),0.94,IF(AND(A812="Japan",E812=2050),0.92,IF(AND(A812="Russia",E812=2035),0.95,IF(AND(A812="Russia",E812=2050),0.93,IF(AND(A812="China",E812=2035),0.94,IF(AND(A812="China",E812=2050),0.92,IF(AND(A812="India",E812=2035),0.95,IF(AND(A812="India",E812=2050),0.92,IF(AND(A812="Middle East",E812=2035),0.94,IF(AND(A812="Middle East",E812=2050),0.9,IF(AND(A812="Africa",E812=2035),0.94,IF(AND(A812="Africa",E812=2050),0.91,IF(AND(A812="Brazil",E812=2035),0.95,IF(AND(A812="Brazil",E812=2050),0.92,""))))))))))))))))))</f>
        <v>*0.95</v>
      </c>
      <c r="H812" s="0" t="s">
        <v>1663</v>
      </c>
      <c r="I812" s="50" t="s">
        <v>35</v>
      </c>
      <c r="J812" s="0" t="n">
        <v>2050</v>
      </c>
      <c r="K812" s="48" t="str">
        <f aca="false">"*"&amp;IF(AND(A812="EU",J812=2035),0.95,IF(AND(A812="EU",J812=2050),0.93,IF(AND(A812="USA",J812=2035),0.96,IF(AND(A812="USA",J812=2050),0.94,IF(AND(A812="Japan",J812=2035),0.94,IF(AND(A812="Japan",J812=2050),0.92,IF(AND(A812="Russia",J812=2035),0.95,IF(AND(A812="Russia",J812=2050),0.93,IF(AND(A812="China",J812=2035),0.94,IF(AND(A812="China",J812=2050),0.92,IF(AND(A812="India",J812=2035),0.95,IF(AND(A812="India",J812=2050),0.92,IF(AND(A812="Middle East",J812=2035),0.94,IF(AND(A812="Middle East",J812=2050),0.9,IF(AND(A812="Africa",J812=2035),0.94,IF(AND(A812="Africa",J812=2050),0.91,IF(AND(A812="Brazil",J812=2035),0.95,IF(AND(A812="Brazil",J812=2050),0.92,""))))))))))))))))))</f>
        <v>*0.93</v>
      </c>
      <c r="P812" s="41" t="s">
        <v>1663</v>
      </c>
      <c r="Q812" s="52" t="s">
        <v>35</v>
      </c>
      <c r="R812" s="41" t="n">
        <v>2035</v>
      </c>
      <c r="S812" s="53" t="str">
        <f aca="false">"*"&amp;IF(AND(A812="EU",R812=2035),0.95,IF(AND(A812="EU",R812=2050),0.93,IF(AND(A812="USA",R812=2035),0.96,IF(AND(A812="USA",R812=2050),0.93,IF(AND(A812="Japan",R812=2035),0.94,IF(AND(A812="Japan",R812=2050),0.92,IF(AND(A812="Russia",R812=2035),0.95,IF(AND(A812="Russia",R812=2050),0.91,IF(AND(A812="China",R812=2035),0.93,IF(AND(A812="China",R812=2050),0.92,IF(AND(A812="India",R812=2035),0.94,IF(AND(A812="India",R812=2050),0.91,IF(AND(A812="Middle East",R812=2035),0.92,IF(AND(A812="Middle East",R812=2050),0.89,IF(AND(A812="Africa",R812=2035),0.93,IF(AND(A812="Africa",R812=2050),0.9,IF(AND(A812="Brazil",R812=2035),0.95,IF(AND(A812="Brazil",R812=2050),0.92,""))))))))))))))))))</f>
        <v>*0.95</v>
      </c>
      <c r="U812" s="41" t="s">
        <v>1663</v>
      </c>
      <c r="V812" s="52" t="s">
        <v>35</v>
      </c>
      <c r="W812" s="41" t="n">
        <v>2050</v>
      </c>
      <c r="X812" s="53" t="str">
        <f aca="false">"*"&amp;IF(AND(A812="EU",W812=2035),0.95,IF(AND(A812="EU",W812=2050),0.93,IF(AND(A812="USA",W812=2035),0.96,IF(AND(A812="USA",W812=2050),0.93,IF(AND(A812="Japan",W812=2035),0.94,IF(AND(A812="Japan",W812=2050),0.92,IF(AND(A812="Russia",W812=2035),0.95,IF(AND(A812="Russia",W812=2050),0.91,IF(AND(A812="China",W812=2035),0.93,IF(AND(A812="China",W812=2050),0.92,IF(AND(A812="India",W812=2035),0.94,IF(AND(A812="India",W812=2050),0.91,IF(AND(A812="Middle East",W812=2035),0.92,IF(AND(A812="Middle East",W812=2050),0.89,IF(AND(A812="Africa",W812=2035),0.93,IF(AND(A812="Africa",W812=2050),0.9,IF(AND(A812="Brazil",W812=2035),0.95,IF(AND(A812="Brazil",W812=2050),0.92,""))))))))))))))))))</f>
        <v>*0.93</v>
      </c>
      <c r="AC812" s="0" t="s">
        <v>1663</v>
      </c>
      <c r="AD812" s="50" t="s">
        <v>35</v>
      </c>
      <c r="AE812" s="0" t="n">
        <v>2035</v>
      </c>
      <c r="AF812" s="51" t="str">
        <f aca="false">"*"&amp;IF(AND(A812="EU",AE812=2035),0.93,IF(AND(A812="EU",AE812=2050),0.9,IF(AND(A812="USA",AE812=2035),0.92,IF(AND(A812="USA",AE812=2050),0.89,IF(AND(A812="Japan",AE812=2035),0.92,IF(AND(A812="Japan",AE812=2050),0.89,IF(AND(A812="Russia",AE812=2035),0.91,IF(AND(A812="Russia",AE812=2050),0.86,IF(AND(A812="China",AE812=2035),0.91,IF(AND(A812="China",AE812=2050),0.87,IF(AND(A812="India",AE812=2035),0.92,IF(AND(A812="India",AE812=2050),0.87,IF(AND(A812="Middle East",AE812=2035),0.89,IF(AND(A812="Middle East",AE812=2050),0.84,IF(AND(A812="Africa",AE812=2035),0.9,IF(AND(A812="Africa",AE812=2050),0.86,IF(AND(A812="Brazil",AE812=2035),0.93,IF(AND(A812="Brazil",AE812=2050),0.89,""))))))))))))))))))</f>
        <v>*0.93</v>
      </c>
      <c r="AG812" s="51" t="str">
        <f aca="false">AG811</f>
        <v>REZoning_Sol-Win</v>
      </c>
      <c r="AI812" s="0" t="s">
        <v>1663</v>
      </c>
      <c r="AJ812" s="50" t="s">
        <v>35</v>
      </c>
      <c r="AK812" s="0" t="n">
        <v>2050</v>
      </c>
      <c r="AL812" s="51" t="str">
        <f aca="false">"*"&amp;IF(AND(A812="EU",AK812=2035),0.93,IF(AND(A812="EU",AK812=2050),0.9,IF(AND(A812="USA",AK812=2035),0.92,IF(AND(A812="USA",AK812=2050),0.89,IF(AND(A812="Japan",AK812=2035),0.92,IF(AND(A812="Japan",AK812=2050),0.89,IF(AND(A812="Russia",AK812=2035),0.91,IF(AND(A812="Russia",AK812=2050),0.86,IF(AND(A812="China",AK812=2035),0.91,IF(AND(A812="China",AK812=2050),0.87,IF(AND(A812="India",AK812=2035),0.92,IF(AND(A812="India",AK812=2050),0.87,IF(AND(A812="Middle East",AK812=2035),0.89,IF(AND(A812="Middle East",AK812=2050),0.84,IF(AND(A812="Africa",AK812=2035),0.9,IF(AND(A812="Africa",AK812=2050),0.86,IF(AND(A812="Brazil",AK812=2035),0.93,IF(AND(A812="Brazil",AK812=2050),0.89,""))))))))))))))))))</f>
        <v>*0.9</v>
      </c>
      <c r="AM812" s="51" t="str">
        <f aca="false">AM811</f>
        <v>REZoning_Sol-Win</v>
      </c>
      <c r="AP812" s="0" t="s">
        <v>1663</v>
      </c>
      <c r="AQ812" s="0" t="s">
        <v>35</v>
      </c>
      <c r="AR812" s="0" t="n">
        <v>2100</v>
      </c>
      <c r="AS812" s="0" t="s">
        <v>874</v>
      </c>
      <c r="AT812" s="0" t="s">
        <v>36</v>
      </c>
    </row>
    <row r="813" customFormat="false" ht="28.5" hidden="false" customHeight="true" outlineLevel="0" collapsed="false">
      <c r="A813" s="3" t="s">
        <v>51</v>
      </c>
      <c r="C813" s="0" t="s">
        <v>1664</v>
      </c>
      <c r="D813" s="50" t="s">
        <v>35</v>
      </c>
      <c r="E813" s="0" t="n">
        <v>2035</v>
      </c>
      <c r="F813" s="51" t="str">
        <f aca="false">"*"&amp;IF(AND(A813="EU",E813=2035),0.95,IF(AND(A813="EU",E813=2050),0.93,IF(AND(A813="USA",E813=2035),0.96,IF(AND(A813="USA",E813=2050),0.94,IF(AND(A813="Japan",E813=2035),0.94,IF(AND(A813="Japan",E813=2050),0.92,IF(AND(A813="Russia",E813=2035),0.95,IF(AND(A813="Russia",E813=2050),0.93,IF(AND(A813="China",E813=2035),0.94,IF(AND(A813="China",E813=2050),0.92,IF(AND(A813="India",E813=2035),0.95,IF(AND(A813="India",E813=2050),0.92,IF(AND(A813="Middle East",E813=2035),0.94,IF(AND(A813="Middle East",E813=2050),0.9,IF(AND(A813="Africa",E813=2035),0.94,IF(AND(A813="Africa",E813=2050),0.91,IF(AND(A813="Brazil",E813=2035),0.95,IF(AND(A813="Brazil",E813=2050),0.92,""))))))))))))))))))</f>
        <v>*0.95</v>
      </c>
      <c r="H813" s="0" t="s">
        <v>1664</v>
      </c>
      <c r="I813" s="50" t="s">
        <v>35</v>
      </c>
      <c r="J813" s="0" t="n">
        <v>2050</v>
      </c>
      <c r="K813" s="48" t="str">
        <f aca="false">"*"&amp;IF(AND(A813="EU",J813=2035),0.95,IF(AND(A813="EU",J813=2050),0.93,IF(AND(A813="USA",J813=2035),0.96,IF(AND(A813="USA",J813=2050),0.94,IF(AND(A813="Japan",J813=2035),0.94,IF(AND(A813="Japan",J813=2050),0.92,IF(AND(A813="Russia",J813=2035),0.95,IF(AND(A813="Russia",J813=2050),0.93,IF(AND(A813="China",J813=2035),0.94,IF(AND(A813="China",J813=2050),0.92,IF(AND(A813="India",J813=2035),0.95,IF(AND(A813="India",J813=2050),0.92,IF(AND(A813="Middle East",J813=2035),0.94,IF(AND(A813="Middle East",J813=2050),0.9,IF(AND(A813="Africa",J813=2035),0.94,IF(AND(A813="Africa",J813=2050),0.91,IF(AND(A813="Brazil",J813=2035),0.95,IF(AND(A813="Brazil",J813=2050),0.92,""))))))))))))))))))</f>
        <v>*0.93</v>
      </c>
      <c r="P813" s="41" t="s">
        <v>1664</v>
      </c>
      <c r="Q813" s="52" t="s">
        <v>35</v>
      </c>
      <c r="R813" s="41" t="n">
        <v>2035</v>
      </c>
      <c r="S813" s="53" t="str">
        <f aca="false">"*"&amp;IF(AND(A813="EU",R813=2035),0.95,IF(AND(A813="EU",R813=2050),0.93,IF(AND(A813="USA",R813=2035),0.96,IF(AND(A813="USA",R813=2050),0.93,IF(AND(A813="Japan",R813=2035),0.94,IF(AND(A813="Japan",R813=2050),0.92,IF(AND(A813="Russia",R813=2035),0.95,IF(AND(A813="Russia",R813=2050),0.91,IF(AND(A813="China",R813=2035),0.93,IF(AND(A813="China",R813=2050),0.92,IF(AND(A813="India",R813=2035),0.94,IF(AND(A813="India",R813=2050),0.91,IF(AND(A813="Middle East",R813=2035),0.92,IF(AND(A813="Middle East",R813=2050),0.89,IF(AND(A813="Africa",R813=2035),0.93,IF(AND(A813="Africa",R813=2050),0.9,IF(AND(A813="Brazil",R813=2035),0.95,IF(AND(A813="Brazil",R813=2050),0.92,""))))))))))))))))))</f>
        <v>*0.95</v>
      </c>
      <c r="U813" s="41" t="s">
        <v>1664</v>
      </c>
      <c r="V813" s="52" t="s">
        <v>35</v>
      </c>
      <c r="W813" s="41" t="n">
        <v>2050</v>
      </c>
      <c r="X813" s="53" t="str">
        <f aca="false">"*"&amp;IF(AND(A813="EU",W813=2035),0.95,IF(AND(A813="EU",W813=2050),0.93,IF(AND(A813="USA",W813=2035),0.96,IF(AND(A813="USA",W813=2050),0.93,IF(AND(A813="Japan",W813=2035),0.94,IF(AND(A813="Japan",W813=2050),0.92,IF(AND(A813="Russia",W813=2035),0.95,IF(AND(A813="Russia",W813=2050),0.91,IF(AND(A813="China",W813=2035),0.93,IF(AND(A813="China",W813=2050),0.92,IF(AND(A813="India",W813=2035),0.94,IF(AND(A813="India",W813=2050),0.91,IF(AND(A813="Middle East",W813=2035),0.92,IF(AND(A813="Middle East",W813=2050),0.89,IF(AND(A813="Africa",W813=2035),0.93,IF(AND(A813="Africa",W813=2050),0.9,IF(AND(A813="Brazil",W813=2035),0.95,IF(AND(A813="Brazil",W813=2050),0.92,""))))))))))))))))))</f>
        <v>*0.93</v>
      </c>
      <c r="AC813" s="0" t="s">
        <v>1664</v>
      </c>
      <c r="AD813" s="50" t="s">
        <v>35</v>
      </c>
      <c r="AE813" s="0" t="n">
        <v>2035</v>
      </c>
      <c r="AF813" s="51" t="str">
        <f aca="false">"*"&amp;IF(AND(A813="EU",AE813=2035),0.93,IF(AND(A813="EU",AE813=2050),0.9,IF(AND(A813="USA",AE813=2035),0.92,IF(AND(A813="USA",AE813=2050),0.89,IF(AND(A813="Japan",AE813=2035),0.92,IF(AND(A813="Japan",AE813=2050),0.89,IF(AND(A813="Russia",AE813=2035),0.91,IF(AND(A813="Russia",AE813=2050),0.86,IF(AND(A813="China",AE813=2035),0.91,IF(AND(A813="China",AE813=2050),0.87,IF(AND(A813="India",AE813=2035),0.92,IF(AND(A813="India",AE813=2050),0.87,IF(AND(A813="Middle East",AE813=2035),0.89,IF(AND(A813="Middle East",AE813=2050),0.84,IF(AND(A813="Africa",AE813=2035),0.9,IF(AND(A813="Africa",AE813=2050),0.86,IF(AND(A813="Brazil",AE813=2035),0.93,IF(AND(A813="Brazil",AE813=2050),0.89,""))))))))))))))))))</f>
        <v>*0.93</v>
      </c>
      <c r="AG813" s="51" t="str">
        <f aca="false">AG812</f>
        <v>REZoning_Sol-Win</v>
      </c>
      <c r="AI813" s="0" t="s">
        <v>1664</v>
      </c>
      <c r="AJ813" s="50" t="s">
        <v>35</v>
      </c>
      <c r="AK813" s="0" t="n">
        <v>2050</v>
      </c>
      <c r="AL813" s="51" t="str">
        <f aca="false">"*"&amp;IF(AND(A813="EU",AK813=2035),0.93,IF(AND(A813="EU",AK813=2050),0.9,IF(AND(A813="USA",AK813=2035),0.92,IF(AND(A813="USA",AK813=2050),0.89,IF(AND(A813="Japan",AK813=2035),0.92,IF(AND(A813="Japan",AK813=2050),0.89,IF(AND(A813="Russia",AK813=2035),0.91,IF(AND(A813="Russia",AK813=2050),0.86,IF(AND(A813="China",AK813=2035),0.91,IF(AND(A813="China",AK813=2050),0.87,IF(AND(A813="India",AK813=2035),0.92,IF(AND(A813="India",AK813=2050),0.87,IF(AND(A813="Middle East",AK813=2035),0.89,IF(AND(A813="Middle East",AK813=2050),0.84,IF(AND(A813="Africa",AK813=2035),0.9,IF(AND(A813="Africa",AK813=2050),0.86,IF(AND(A813="Brazil",AK813=2035),0.93,IF(AND(A813="Brazil",AK813=2050),0.89,""))))))))))))))))))</f>
        <v>*0.9</v>
      </c>
      <c r="AM813" s="51" t="str">
        <f aca="false">AM812</f>
        <v>REZoning_Sol-Win</v>
      </c>
      <c r="AP813" s="0" t="s">
        <v>1664</v>
      </c>
      <c r="AQ813" s="0" t="s">
        <v>35</v>
      </c>
      <c r="AR813" s="0" t="n">
        <v>2100</v>
      </c>
      <c r="AS813" s="0" t="s">
        <v>874</v>
      </c>
      <c r="AT813" s="0" t="s">
        <v>36</v>
      </c>
    </row>
    <row r="814" customFormat="false" ht="28.5" hidden="false" customHeight="true" outlineLevel="0" collapsed="false">
      <c r="A814" s="3" t="s">
        <v>51</v>
      </c>
      <c r="C814" s="0" t="s">
        <v>1665</v>
      </c>
      <c r="D814" s="50" t="s">
        <v>35</v>
      </c>
      <c r="E814" s="0" t="n">
        <v>2035</v>
      </c>
      <c r="F814" s="51" t="str">
        <f aca="false">"*"&amp;IF(AND(A814="EU",E814=2035),0.95,IF(AND(A814="EU",E814=2050),0.93,IF(AND(A814="USA",E814=2035),0.96,IF(AND(A814="USA",E814=2050),0.94,IF(AND(A814="Japan",E814=2035),0.94,IF(AND(A814="Japan",E814=2050),0.92,IF(AND(A814="Russia",E814=2035),0.95,IF(AND(A814="Russia",E814=2050),0.93,IF(AND(A814="China",E814=2035),0.94,IF(AND(A814="China",E814=2050),0.92,IF(AND(A814="India",E814=2035),0.95,IF(AND(A814="India",E814=2050),0.92,IF(AND(A814="Middle East",E814=2035),0.94,IF(AND(A814="Middle East",E814=2050),0.9,IF(AND(A814="Africa",E814=2035),0.94,IF(AND(A814="Africa",E814=2050),0.91,IF(AND(A814="Brazil",E814=2035),0.95,IF(AND(A814="Brazil",E814=2050),0.92,""))))))))))))))))))</f>
        <v>*0.95</v>
      </c>
      <c r="H814" s="0" t="s">
        <v>1665</v>
      </c>
      <c r="I814" s="50" t="s">
        <v>35</v>
      </c>
      <c r="J814" s="0" t="n">
        <v>2050</v>
      </c>
      <c r="K814" s="48" t="str">
        <f aca="false">"*"&amp;IF(AND(A814="EU",J814=2035),0.95,IF(AND(A814="EU",J814=2050),0.93,IF(AND(A814="USA",J814=2035),0.96,IF(AND(A814="USA",J814=2050),0.94,IF(AND(A814="Japan",J814=2035),0.94,IF(AND(A814="Japan",J814=2050),0.92,IF(AND(A814="Russia",J814=2035),0.95,IF(AND(A814="Russia",J814=2050),0.93,IF(AND(A814="China",J814=2035),0.94,IF(AND(A814="China",J814=2050),0.92,IF(AND(A814="India",J814=2035),0.95,IF(AND(A814="India",J814=2050),0.92,IF(AND(A814="Middle East",J814=2035),0.94,IF(AND(A814="Middle East",J814=2050),0.9,IF(AND(A814="Africa",J814=2035),0.94,IF(AND(A814="Africa",J814=2050),0.91,IF(AND(A814="Brazil",J814=2035),0.95,IF(AND(A814="Brazil",J814=2050),0.92,""))))))))))))))))))</f>
        <v>*0.93</v>
      </c>
      <c r="P814" s="41" t="s">
        <v>1665</v>
      </c>
      <c r="Q814" s="52" t="s">
        <v>35</v>
      </c>
      <c r="R814" s="41" t="n">
        <v>2035</v>
      </c>
      <c r="S814" s="53" t="str">
        <f aca="false">"*"&amp;IF(AND(A814="EU",R814=2035),0.95,IF(AND(A814="EU",R814=2050),0.93,IF(AND(A814="USA",R814=2035),0.96,IF(AND(A814="USA",R814=2050),0.93,IF(AND(A814="Japan",R814=2035),0.94,IF(AND(A814="Japan",R814=2050),0.92,IF(AND(A814="Russia",R814=2035),0.95,IF(AND(A814="Russia",R814=2050),0.91,IF(AND(A814="China",R814=2035),0.93,IF(AND(A814="China",R814=2050),0.92,IF(AND(A814="India",R814=2035),0.94,IF(AND(A814="India",R814=2050),0.91,IF(AND(A814="Middle East",R814=2035),0.92,IF(AND(A814="Middle East",R814=2050),0.89,IF(AND(A814="Africa",R814=2035),0.93,IF(AND(A814="Africa",R814=2050),0.9,IF(AND(A814="Brazil",R814=2035),0.95,IF(AND(A814="Brazil",R814=2050),0.92,""))))))))))))))))))</f>
        <v>*0.95</v>
      </c>
      <c r="U814" s="41" t="s">
        <v>1665</v>
      </c>
      <c r="V814" s="52" t="s">
        <v>35</v>
      </c>
      <c r="W814" s="41" t="n">
        <v>2050</v>
      </c>
      <c r="X814" s="53" t="str">
        <f aca="false">"*"&amp;IF(AND(A814="EU",W814=2035),0.95,IF(AND(A814="EU",W814=2050),0.93,IF(AND(A814="USA",W814=2035),0.96,IF(AND(A814="USA",W814=2050),0.93,IF(AND(A814="Japan",W814=2035),0.94,IF(AND(A814="Japan",W814=2050),0.92,IF(AND(A814="Russia",W814=2035),0.95,IF(AND(A814="Russia",W814=2050),0.91,IF(AND(A814="China",W814=2035),0.93,IF(AND(A814="China",W814=2050),0.92,IF(AND(A814="India",W814=2035),0.94,IF(AND(A814="India",W814=2050),0.91,IF(AND(A814="Middle East",W814=2035),0.92,IF(AND(A814="Middle East",W814=2050),0.89,IF(AND(A814="Africa",W814=2035),0.93,IF(AND(A814="Africa",W814=2050),0.9,IF(AND(A814="Brazil",W814=2035),0.95,IF(AND(A814="Brazil",W814=2050),0.92,""))))))))))))))))))</f>
        <v>*0.93</v>
      </c>
      <c r="AC814" s="0" t="s">
        <v>1665</v>
      </c>
      <c r="AD814" s="50" t="s">
        <v>35</v>
      </c>
      <c r="AE814" s="0" t="n">
        <v>2035</v>
      </c>
      <c r="AF814" s="51" t="str">
        <f aca="false">"*"&amp;IF(AND(A814="EU",AE814=2035),0.93,IF(AND(A814="EU",AE814=2050),0.9,IF(AND(A814="USA",AE814=2035),0.92,IF(AND(A814="USA",AE814=2050),0.89,IF(AND(A814="Japan",AE814=2035),0.92,IF(AND(A814="Japan",AE814=2050),0.89,IF(AND(A814="Russia",AE814=2035),0.91,IF(AND(A814="Russia",AE814=2050),0.86,IF(AND(A814="China",AE814=2035),0.91,IF(AND(A814="China",AE814=2050),0.87,IF(AND(A814="India",AE814=2035),0.92,IF(AND(A814="India",AE814=2050),0.87,IF(AND(A814="Middle East",AE814=2035),0.89,IF(AND(A814="Middle East",AE814=2050),0.84,IF(AND(A814="Africa",AE814=2035),0.9,IF(AND(A814="Africa",AE814=2050),0.86,IF(AND(A814="Brazil",AE814=2035),0.93,IF(AND(A814="Brazil",AE814=2050),0.89,""))))))))))))))))))</f>
        <v>*0.93</v>
      </c>
      <c r="AG814" s="51" t="str">
        <f aca="false">AG813</f>
        <v>REZoning_Sol-Win</v>
      </c>
      <c r="AI814" s="0" t="s">
        <v>1665</v>
      </c>
      <c r="AJ814" s="50" t="s">
        <v>35</v>
      </c>
      <c r="AK814" s="0" t="n">
        <v>2050</v>
      </c>
      <c r="AL814" s="51" t="str">
        <f aca="false">"*"&amp;IF(AND(A814="EU",AK814=2035),0.93,IF(AND(A814="EU",AK814=2050),0.9,IF(AND(A814="USA",AK814=2035),0.92,IF(AND(A814="USA",AK814=2050),0.89,IF(AND(A814="Japan",AK814=2035),0.92,IF(AND(A814="Japan",AK814=2050),0.89,IF(AND(A814="Russia",AK814=2035),0.91,IF(AND(A814="Russia",AK814=2050),0.86,IF(AND(A814="China",AK814=2035),0.91,IF(AND(A814="China",AK814=2050),0.87,IF(AND(A814="India",AK814=2035),0.92,IF(AND(A814="India",AK814=2050),0.87,IF(AND(A814="Middle East",AK814=2035),0.89,IF(AND(A814="Middle East",AK814=2050),0.84,IF(AND(A814="Africa",AK814=2035),0.9,IF(AND(A814="Africa",AK814=2050),0.86,IF(AND(A814="Brazil",AK814=2035),0.93,IF(AND(A814="Brazil",AK814=2050),0.89,""))))))))))))))))))</f>
        <v>*0.9</v>
      </c>
      <c r="AM814" s="51" t="str">
        <f aca="false">AM813</f>
        <v>REZoning_Sol-Win</v>
      </c>
      <c r="AP814" s="0" t="s">
        <v>1665</v>
      </c>
      <c r="AQ814" s="0" t="s">
        <v>35</v>
      </c>
      <c r="AR814" s="0" t="n">
        <v>2100</v>
      </c>
      <c r="AS814" s="0" t="s">
        <v>874</v>
      </c>
      <c r="AT814" s="0" t="s">
        <v>36</v>
      </c>
    </row>
    <row r="815" customFormat="false" ht="28.5" hidden="false" customHeight="true" outlineLevel="0" collapsed="false">
      <c r="A815" s="3" t="s">
        <v>51</v>
      </c>
      <c r="C815" s="0" t="s">
        <v>1666</v>
      </c>
      <c r="D815" s="50" t="s">
        <v>35</v>
      </c>
      <c r="E815" s="0" t="n">
        <v>2035</v>
      </c>
      <c r="F815" s="51" t="str">
        <f aca="false">"*"&amp;IF(AND(A815="EU",E815=2035),0.95,IF(AND(A815="EU",E815=2050),0.93,IF(AND(A815="USA",E815=2035),0.96,IF(AND(A815="USA",E815=2050),0.94,IF(AND(A815="Japan",E815=2035),0.94,IF(AND(A815="Japan",E815=2050),0.92,IF(AND(A815="Russia",E815=2035),0.95,IF(AND(A815="Russia",E815=2050),0.93,IF(AND(A815="China",E815=2035),0.94,IF(AND(A815="China",E815=2050),0.92,IF(AND(A815="India",E815=2035),0.95,IF(AND(A815="India",E815=2050),0.92,IF(AND(A815="Middle East",E815=2035),0.94,IF(AND(A815="Middle East",E815=2050),0.9,IF(AND(A815="Africa",E815=2035),0.94,IF(AND(A815="Africa",E815=2050),0.91,IF(AND(A815="Brazil",E815=2035),0.95,IF(AND(A815="Brazil",E815=2050),0.92,""))))))))))))))))))</f>
        <v>*0.95</v>
      </c>
      <c r="H815" s="0" t="s">
        <v>1666</v>
      </c>
      <c r="I815" s="50" t="s">
        <v>35</v>
      </c>
      <c r="J815" s="0" t="n">
        <v>2050</v>
      </c>
      <c r="K815" s="48" t="str">
        <f aca="false">"*"&amp;IF(AND(A815="EU",J815=2035),0.95,IF(AND(A815="EU",J815=2050),0.93,IF(AND(A815="USA",J815=2035),0.96,IF(AND(A815="USA",J815=2050),0.94,IF(AND(A815="Japan",J815=2035),0.94,IF(AND(A815="Japan",J815=2050),0.92,IF(AND(A815="Russia",J815=2035),0.95,IF(AND(A815="Russia",J815=2050),0.93,IF(AND(A815="China",J815=2035),0.94,IF(AND(A815="China",J815=2050),0.92,IF(AND(A815="India",J815=2035),0.95,IF(AND(A815="India",J815=2050),0.92,IF(AND(A815="Middle East",J815=2035),0.94,IF(AND(A815="Middle East",J815=2050),0.9,IF(AND(A815="Africa",J815=2035),0.94,IF(AND(A815="Africa",J815=2050),0.91,IF(AND(A815="Brazil",J815=2035),0.95,IF(AND(A815="Brazil",J815=2050),0.92,""))))))))))))))))))</f>
        <v>*0.93</v>
      </c>
      <c r="P815" s="41" t="s">
        <v>1666</v>
      </c>
      <c r="Q815" s="52" t="s">
        <v>35</v>
      </c>
      <c r="R815" s="41" t="n">
        <v>2035</v>
      </c>
      <c r="S815" s="53" t="str">
        <f aca="false">"*"&amp;IF(AND(A815="EU",R815=2035),0.95,IF(AND(A815="EU",R815=2050),0.93,IF(AND(A815="USA",R815=2035),0.96,IF(AND(A815="USA",R815=2050),0.93,IF(AND(A815="Japan",R815=2035),0.94,IF(AND(A815="Japan",R815=2050),0.92,IF(AND(A815="Russia",R815=2035),0.95,IF(AND(A815="Russia",R815=2050),0.91,IF(AND(A815="China",R815=2035),0.93,IF(AND(A815="China",R815=2050),0.92,IF(AND(A815="India",R815=2035),0.94,IF(AND(A815="India",R815=2050),0.91,IF(AND(A815="Middle East",R815=2035),0.92,IF(AND(A815="Middle East",R815=2050),0.89,IF(AND(A815="Africa",R815=2035),0.93,IF(AND(A815="Africa",R815=2050),0.9,IF(AND(A815="Brazil",R815=2035),0.95,IF(AND(A815="Brazil",R815=2050),0.92,""))))))))))))))))))</f>
        <v>*0.95</v>
      </c>
      <c r="U815" s="41" t="s">
        <v>1666</v>
      </c>
      <c r="V815" s="52" t="s">
        <v>35</v>
      </c>
      <c r="W815" s="41" t="n">
        <v>2050</v>
      </c>
      <c r="X815" s="53" t="str">
        <f aca="false">"*"&amp;IF(AND(A815="EU",W815=2035),0.95,IF(AND(A815="EU",W815=2050),0.93,IF(AND(A815="USA",W815=2035),0.96,IF(AND(A815="USA",W815=2050),0.93,IF(AND(A815="Japan",W815=2035),0.94,IF(AND(A815="Japan",W815=2050),0.92,IF(AND(A815="Russia",W815=2035),0.95,IF(AND(A815="Russia",W815=2050),0.91,IF(AND(A815="China",W815=2035),0.93,IF(AND(A815="China",W815=2050),0.92,IF(AND(A815="India",W815=2035),0.94,IF(AND(A815="India",W815=2050),0.91,IF(AND(A815="Middle East",W815=2035),0.92,IF(AND(A815="Middle East",W815=2050),0.89,IF(AND(A815="Africa",W815=2035),0.93,IF(AND(A815="Africa",W815=2050),0.9,IF(AND(A815="Brazil",W815=2035),0.95,IF(AND(A815="Brazil",W815=2050),0.92,""))))))))))))))))))</f>
        <v>*0.93</v>
      </c>
      <c r="AC815" s="0" t="s">
        <v>1666</v>
      </c>
      <c r="AD815" s="50" t="s">
        <v>35</v>
      </c>
      <c r="AE815" s="0" t="n">
        <v>2035</v>
      </c>
      <c r="AF815" s="51" t="str">
        <f aca="false">"*"&amp;IF(AND(A815="EU",AE815=2035),0.93,IF(AND(A815="EU",AE815=2050),0.9,IF(AND(A815="USA",AE815=2035),0.92,IF(AND(A815="USA",AE815=2050),0.89,IF(AND(A815="Japan",AE815=2035),0.92,IF(AND(A815="Japan",AE815=2050),0.89,IF(AND(A815="Russia",AE815=2035),0.91,IF(AND(A815="Russia",AE815=2050),0.86,IF(AND(A815="China",AE815=2035),0.91,IF(AND(A815="China",AE815=2050),0.87,IF(AND(A815="India",AE815=2035),0.92,IF(AND(A815="India",AE815=2050),0.87,IF(AND(A815="Middle East",AE815=2035),0.89,IF(AND(A815="Middle East",AE815=2050),0.84,IF(AND(A815="Africa",AE815=2035),0.9,IF(AND(A815="Africa",AE815=2050),0.86,IF(AND(A815="Brazil",AE815=2035),0.93,IF(AND(A815="Brazil",AE815=2050),0.89,""))))))))))))))))))</f>
        <v>*0.93</v>
      </c>
      <c r="AG815" s="51" t="str">
        <f aca="false">AG814</f>
        <v>REZoning_Sol-Win</v>
      </c>
      <c r="AI815" s="0" t="s">
        <v>1666</v>
      </c>
      <c r="AJ815" s="50" t="s">
        <v>35</v>
      </c>
      <c r="AK815" s="0" t="n">
        <v>2050</v>
      </c>
      <c r="AL815" s="51" t="str">
        <f aca="false">"*"&amp;IF(AND(A815="EU",AK815=2035),0.93,IF(AND(A815="EU",AK815=2050),0.9,IF(AND(A815="USA",AK815=2035),0.92,IF(AND(A815="USA",AK815=2050),0.89,IF(AND(A815="Japan",AK815=2035),0.92,IF(AND(A815="Japan",AK815=2050),0.89,IF(AND(A815="Russia",AK815=2035),0.91,IF(AND(A815="Russia",AK815=2050),0.86,IF(AND(A815="China",AK815=2035),0.91,IF(AND(A815="China",AK815=2050),0.87,IF(AND(A815="India",AK815=2035),0.92,IF(AND(A815="India",AK815=2050),0.87,IF(AND(A815="Middle East",AK815=2035),0.89,IF(AND(A815="Middle East",AK815=2050),0.84,IF(AND(A815="Africa",AK815=2035),0.9,IF(AND(A815="Africa",AK815=2050),0.86,IF(AND(A815="Brazil",AK815=2035),0.93,IF(AND(A815="Brazil",AK815=2050),0.89,""))))))))))))))))))</f>
        <v>*0.9</v>
      </c>
      <c r="AM815" s="51" t="str">
        <f aca="false">AM814</f>
        <v>REZoning_Sol-Win</v>
      </c>
      <c r="AP815" s="0" t="s">
        <v>1666</v>
      </c>
      <c r="AQ815" s="0" t="s">
        <v>35</v>
      </c>
      <c r="AR815" s="0" t="n">
        <v>2100</v>
      </c>
      <c r="AS815" s="0" t="s">
        <v>874</v>
      </c>
      <c r="AT815" s="0" t="s">
        <v>36</v>
      </c>
    </row>
    <row r="816" customFormat="false" ht="28.5" hidden="false" customHeight="true" outlineLevel="0" collapsed="false">
      <c r="A816" s="3" t="s">
        <v>51</v>
      </c>
      <c r="C816" s="0" t="s">
        <v>1667</v>
      </c>
      <c r="D816" s="50" t="s">
        <v>35</v>
      </c>
      <c r="E816" s="0" t="n">
        <v>2035</v>
      </c>
      <c r="F816" s="51" t="str">
        <f aca="false">"*"&amp;IF(AND(A816="EU",E816=2035),0.95,IF(AND(A816="EU",E816=2050),0.93,IF(AND(A816="USA",E816=2035),0.96,IF(AND(A816="USA",E816=2050),0.94,IF(AND(A816="Japan",E816=2035),0.94,IF(AND(A816="Japan",E816=2050),0.92,IF(AND(A816="Russia",E816=2035),0.95,IF(AND(A816="Russia",E816=2050),0.93,IF(AND(A816="China",E816=2035),0.94,IF(AND(A816="China",E816=2050),0.92,IF(AND(A816="India",E816=2035),0.95,IF(AND(A816="India",E816=2050),0.92,IF(AND(A816="Middle East",E816=2035),0.94,IF(AND(A816="Middle East",E816=2050),0.9,IF(AND(A816="Africa",E816=2035),0.94,IF(AND(A816="Africa",E816=2050),0.91,IF(AND(A816="Brazil",E816=2035),0.95,IF(AND(A816="Brazil",E816=2050),0.92,""))))))))))))))))))</f>
        <v>*0.95</v>
      </c>
      <c r="H816" s="0" t="s">
        <v>1667</v>
      </c>
      <c r="I816" s="50" t="s">
        <v>35</v>
      </c>
      <c r="J816" s="0" t="n">
        <v>2050</v>
      </c>
      <c r="K816" s="48" t="str">
        <f aca="false">"*"&amp;IF(AND(A816="EU",J816=2035),0.95,IF(AND(A816="EU",J816=2050),0.93,IF(AND(A816="USA",J816=2035),0.96,IF(AND(A816="USA",J816=2050),0.94,IF(AND(A816="Japan",J816=2035),0.94,IF(AND(A816="Japan",J816=2050),0.92,IF(AND(A816="Russia",J816=2035),0.95,IF(AND(A816="Russia",J816=2050),0.93,IF(AND(A816="China",J816=2035),0.94,IF(AND(A816="China",J816=2050),0.92,IF(AND(A816="India",J816=2035),0.95,IF(AND(A816="India",J816=2050),0.92,IF(AND(A816="Middle East",J816=2035),0.94,IF(AND(A816="Middle East",J816=2050),0.9,IF(AND(A816="Africa",J816=2035),0.94,IF(AND(A816="Africa",J816=2050),0.91,IF(AND(A816="Brazil",J816=2035),0.95,IF(AND(A816="Brazil",J816=2050),0.92,""))))))))))))))))))</f>
        <v>*0.93</v>
      </c>
      <c r="P816" s="41" t="s">
        <v>1667</v>
      </c>
      <c r="Q816" s="52" t="s">
        <v>35</v>
      </c>
      <c r="R816" s="41" t="n">
        <v>2035</v>
      </c>
      <c r="S816" s="53" t="str">
        <f aca="false">"*"&amp;IF(AND(A816="EU",R816=2035),0.95,IF(AND(A816="EU",R816=2050),0.93,IF(AND(A816="USA",R816=2035),0.96,IF(AND(A816="USA",R816=2050),0.93,IF(AND(A816="Japan",R816=2035),0.94,IF(AND(A816="Japan",R816=2050),0.92,IF(AND(A816="Russia",R816=2035),0.95,IF(AND(A816="Russia",R816=2050),0.91,IF(AND(A816="China",R816=2035),0.93,IF(AND(A816="China",R816=2050),0.92,IF(AND(A816="India",R816=2035),0.94,IF(AND(A816="India",R816=2050),0.91,IF(AND(A816="Middle East",R816=2035),0.92,IF(AND(A816="Middle East",R816=2050),0.89,IF(AND(A816="Africa",R816=2035),0.93,IF(AND(A816="Africa",R816=2050),0.9,IF(AND(A816="Brazil",R816=2035),0.95,IF(AND(A816="Brazil",R816=2050),0.92,""))))))))))))))))))</f>
        <v>*0.95</v>
      </c>
      <c r="U816" s="41" t="s">
        <v>1667</v>
      </c>
      <c r="V816" s="52" t="s">
        <v>35</v>
      </c>
      <c r="W816" s="41" t="n">
        <v>2050</v>
      </c>
      <c r="X816" s="53" t="str">
        <f aca="false">"*"&amp;IF(AND(A816="EU",W816=2035),0.95,IF(AND(A816="EU",W816=2050),0.93,IF(AND(A816="USA",W816=2035),0.96,IF(AND(A816="USA",W816=2050),0.93,IF(AND(A816="Japan",W816=2035),0.94,IF(AND(A816="Japan",W816=2050),0.92,IF(AND(A816="Russia",W816=2035),0.95,IF(AND(A816="Russia",W816=2050),0.91,IF(AND(A816="China",W816=2035),0.93,IF(AND(A816="China",W816=2050),0.92,IF(AND(A816="India",W816=2035),0.94,IF(AND(A816="India",W816=2050),0.91,IF(AND(A816="Middle East",W816=2035),0.92,IF(AND(A816="Middle East",W816=2050),0.89,IF(AND(A816="Africa",W816=2035),0.93,IF(AND(A816="Africa",W816=2050),0.9,IF(AND(A816="Brazil",W816=2035),0.95,IF(AND(A816="Brazil",W816=2050),0.92,""))))))))))))))))))</f>
        <v>*0.93</v>
      </c>
      <c r="AC816" s="0" t="s">
        <v>1667</v>
      </c>
      <c r="AD816" s="50" t="s">
        <v>35</v>
      </c>
      <c r="AE816" s="0" t="n">
        <v>2035</v>
      </c>
      <c r="AF816" s="51" t="str">
        <f aca="false">"*"&amp;IF(AND(A816="EU",AE816=2035),0.93,IF(AND(A816="EU",AE816=2050),0.9,IF(AND(A816="USA",AE816=2035),0.92,IF(AND(A816="USA",AE816=2050),0.89,IF(AND(A816="Japan",AE816=2035),0.92,IF(AND(A816="Japan",AE816=2050),0.89,IF(AND(A816="Russia",AE816=2035),0.91,IF(AND(A816="Russia",AE816=2050),0.86,IF(AND(A816="China",AE816=2035),0.91,IF(AND(A816="China",AE816=2050),0.87,IF(AND(A816="India",AE816=2035),0.92,IF(AND(A816="India",AE816=2050),0.87,IF(AND(A816="Middle East",AE816=2035),0.89,IF(AND(A816="Middle East",AE816=2050),0.84,IF(AND(A816="Africa",AE816=2035),0.9,IF(AND(A816="Africa",AE816=2050),0.86,IF(AND(A816="Brazil",AE816=2035),0.93,IF(AND(A816="Brazil",AE816=2050),0.89,""))))))))))))))))))</f>
        <v>*0.93</v>
      </c>
      <c r="AG816" s="51" t="str">
        <f aca="false">AG815</f>
        <v>REZoning_Sol-Win</v>
      </c>
      <c r="AI816" s="0" t="s">
        <v>1667</v>
      </c>
      <c r="AJ816" s="50" t="s">
        <v>35</v>
      </c>
      <c r="AK816" s="0" t="n">
        <v>2050</v>
      </c>
      <c r="AL816" s="51" t="str">
        <f aca="false">"*"&amp;IF(AND(A816="EU",AK816=2035),0.93,IF(AND(A816="EU",AK816=2050),0.9,IF(AND(A816="USA",AK816=2035),0.92,IF(AND(A816="USA",AK816=2050),0.89,IF(AND(A816="Japan",AK816=2035),0.92,IF(AND(A816="Japan",AK816=2050),0.89,IF(AND(A816="Russia",AK816=2035),0.91,IF(AND(A816="Russia",AK816=2050),0.86,IF(AND(A816="China",AK816=2035),0.91,IF(AND(A816="China",AK816=2050),0.87,IF(AND(A816="India",AK816=2035),0.92,IF(AND(A816="India",AK816=2050),0.87,IF(AND(A816="Middle East",AK816=2035),0.89,IF(AND(A816="Middle East",AK816=2050),0.84,IF(AND(A816="Africa",AK816=2035),0.9,IF(AND(A816="Africa",AK816=2050),0.86,IF(AND(A816="Brazil",AK816=2035),0.93,IF(AND(A816="Brazil",AK816=2050),0.89,""))))))))))))))))))</f>
        <v>*0.9</v>
      </c>
      <c r="AM816" s="51" t="str">
        <f aca="false">AM815</f>
        <v>REZoning_Sol-Win</v>
      </c>
      <c r="AP816" s="0" t="s">
        <v>1667</v>
      </c>
      <c r="AQ816" s="0" t="s">
        <v>35</v>
      </c>
      <c r="AR816" s="0" t="n">
        <v>2100</v>
      </c>
      <c r="AS816" s="0" t="s">
        <v>874</v>
      </c>
      <c r="AT816" s="0" t="s">
        <v>36</v>
      </c>
    </row>
    <row r="817" customFormat="false" ht="28.5" hidden="false" customHeight="true" outlineLevel="0" collapsed="false">
      <c r="A817" s="3" t="s">
        <v>51</v>
      </c>
      <c r="C817" s="0" t="s">
        <v>1668</v>
      </c>
      <c r="D817" s="50" t="s">
        <v>35</v>
      </c>
      <c r="E817" s="0" t="n">
        <v>2035</v>
      </c>
      <c r="F817" s="51" t="str">
        <f aca="false">"*"&amp;IF(AND(A817="EU",E817=2035),0.95,IF(AND(A817="EU",E817=2050),0.93,IF(AND(A817="USA",E817=2035),0.96,IF(AND(A817="USA",E817=2050),0.94,IF(AND(A817="Japan",E817=2035),0.94,IF(AND(A817="Japan",E817=2050),0.92,IF(AND(A817="Russia",E817=2035),0.95,IF(AND(A817="Russia",E817=2050),0.93,IF(AND(A817="China",E817=2035),0.94,IF(AND(A817="China",E817=2050),0.92,IF(AND(A817="India",E817=2035),0.95,IF(AND(A817="India",E817=2050),0.92,IF(AND(A817="Middle East",E817=2035),0.94,IF(AND(A817="Middle East",E817=2050),0.9,IF(AND(A817="Africa",E817=2035),0.94,IF(AND(A817="Africa",E817=2050),0.91,IF(AND(A817="Brazil",E817=2035),0.95,IF(AND(A817="Brazil",E817=2050),0.92,""))))))))))))))))))</f>
        <v>*0.95</v>
      </c>
      <c r="H817" s="0" t="s">
        <v>1668</v>
      </c>
      <c r="I817" s="50" t="s">
        <v>35</v>
      </c>
      <c r="J817" s="0" t="n">
        <v>2050</v>
      </c>
      <c r="K817" s="48" t="str">
        <f aca="false">"*"&amp;IF(AND(A817="EU",J817=2035),0.95,IF(AND(A817="EU",J817=2050),0.93,IF(AND(A817="USA",J817=2035),0.96,IF(AND(A817="USA",J817=2050),0.94,IF(AND(A817="Japan",J817=2035),0.94,IF(AND(A817="Japan",J817=2050),0.92,IF(AND(A817="Russia",J817=2035),0.95,IF(AND(A817="Russia",J817=2050),0.93,IF(AND(A817="China",J817=2035),0.94,IF(AND(A817="China",J817=2050),0.92,IF(AND(A817="India",J817=2035),0.95,IF(AND(A817="India",J817=2050),0.92,IF(AND(A817="Middle East",J817=2035),0.94,IF(AND(A817="Middle East",J817=2050),0.9,IF(AND(A817="Africa",J817=2035),0.94,IF(AND(A817="Africa",J817=2050),0.91,IF(AND(A817="Brazil",J817=2035),0.95,IF(AND(A817="Brazil",J817=2050),0.92,""))))))))))))))))))</f>
        <v>*0.93</v>
      </c>
      <c r="P817" s="41" t="s">
        <v>1668</v>
      </c>
      <c r="Q817" s="52" t="s">
        <v>35</v>
      </c>
      <c r="R817" s="41" t="n">
        <v>2035</v>
      </c>
      <c r="S817" s="53" t="str">
        <f aca="false">"*"&amp;IF(AND(A817="EU",R817=2035),0.95,IF(AND(A817="EU",R817=2050),0.93,IF(AND(A817="USA",R817=2035),0.96,IF(AND(A817="USA",R817=2050),0.93,IF(AND(A817="Japan",R817=2035),0.94,IF(AND(A817="Japan",R817=2050),0.92,IF(AND(A817="Russia",R817=2035),0.95,IF(AND(A817="Russia",R817=2050),0.91,IF(AND(A817="China",R817=2035),0.93,IF(AND(A817="China",R817=2050),0.92,IF(AND(A817="India",R817=2035),0.94,IF(AND(A817="India",R817=2050),0.91,IF(AND(A817="Middle East",R817=2035),0.92,IF(AND(A817="Middle East",R817=2050),0.89,IF(AND(A817="Africa",R817=2035),0.93,IF(AND(A817="Africa",R817=2050),0.9,IF(AND(A817="Brazil",R817=2035),0.95,IF(AND(A817="Brazil",R817=2050),0.92,""))))))))))))))))))</f>
        <v>*0.95</v>
      </c>
      <c r="U817" s="41" t="s">
        <v>1668</v>
      </c>
      <c r="V817" s="52" t="s">
        <v>35</v>
      </c>
      <c r="W817" s="41" t="n">
        <v>2050</v>
      </c>
      <c r="X817" s="53" t="str">
        <f aca="false">"*"&amp;IF(AND(A817="EU",W817=2035),0.95,IF(AND(A817="EU",W817=2050),0.93,IF(AND(A817="USA",W817=2035),0.96,IF(AND(A817="USA",W817=2050),0.93,IF(AND(A817="Japan",W817=2035),0.94,IF(AND(A817="Japan",W817=2050),0.92,IF(AND(A817="Russia",W817=2035),0.95,IF(AND(A817="Russia",W817=2050),0.91,IF(AND(A817="China",W817=2035),0.93,IF(AND(A817="China",W817=2050),0.92,IF(AND(A817="India",W817=2035),0.94,IF(AND(A817="India",W817=2050),0.91,IF(AND(A817="Middle East",W817=2035),0.92,IF(AND(A817="Middle East",W817=2050),0.89,IF(AND(A817="Africa",W817=2035),0.93,IF(AND(A817="Africa",W817=2050),0.9,IF(AND(A817="Brazil",W817=2035),0.95,IF(AND(A817="Brazil",W817=2050),0.92,""))))))))))))))))))</f>
        <v>*0.93</v>
      </c>
      <c r="AC817" s="0" t="s">
        <v>1668</v>
      </c>
      <c r="AD817" s="50" t="s">
        <v>35</v>
      </c>
      <c r="AE817" s="0" t="n">
        <v>2035</v>
      </c>
      <c r="AF817" s="51" t="str">
        <f aca="false">"*"&amp;IF(AND(A817="EU",AE817=2035),0.93,IF(AND(A817="EU",AE817=2050),0.9,IF(AND(A817="USA",AE817=2035),0.92,IF(AND(A817="USA",AE817=2050),0.89,IF(AND(A817="Japan",AE817=2035),0.92,IF(AND(A817="Japan",AE817=2050),0.89,IF(AND(A817="Russia",AE817=2035),0.91,IF(AND(A817="Russia",AE817=2050),0.86,IF(AND(A817="China",AE817=2035),0.91,IF(AND(A817="China",AE817=2050),0.87,IF(AND(A817="India",AE817=2035),0.92,IF(AND(A817="India",AE817=2050),0.87,IF(AND(A817="Middle East",AE817=2035),0.89,IF(AND(A817="Middle East",AE817=2050),0.84,IF(AND(A817="Africa",AE817=2035),0.9,IF(AND(A817="Africa",AE817=2050),0.86,IF(AND(A817="Brazil",AE817=2035),0.93,IF(AND(A817="Brazil",AE817=2050),0.89,""))))))))))))))))))</f>
        <v>*0.93</v>
      </c>
      <c r="AG817" s="51" t="str">
        <f aca="false">AG816</f>
        <v>REZoning_Sol-Win</v>
      </c>
      <c r="AI817" s="0" t="s">
        <v>1668</v>
      </c>
      <c r="AJ817" s="50" t="s">
        <v>35</v>
      </c>
      <c r="AK817" s="0" t="n">
        <v>2050</v>
      </c>
      <c r="AL817" s="51" t="str">
        <f aca="false">"*"&amp;IF(AND(A817="EU",AK817=2035),0.93,IF(AND(A817="EU",AK817=2050),0.9,IF(AND(A817="USA",AK817=2035),0.92,IF(AND(A817="USA",AK817=2050),0.89,IF(AND(A817="Japan",AK817=2035),0.92,IF(AND(A817="Japan",AK817=2050),0.89,IF(AND(A817="Russia",AK817=2035),0.91,IF(AND(A817="Russia",AK817=2050),0.86,IF(AND(A817="China",AK817=2035),0.91,IF(AND(A817="China",AK817=2050),0.87,IF(AND(A817="India",AK817=2035),0.92,IF(AND(A817="India",AK817=2050),0.87,IF(AND(A817="Middle East",AK817=2035),0.89,IF(AND(A817="Middle East",AK817=2050),0.84,IF(AND(A817="Africa",AK817=2035),0.9,IF(AND(A817="Africa",AK817=2050),0.86,IF(AND(A817="Brazil",AK817=2035),0.93,IF(AND(A817="Brazil",AK817=2050),0.89,""))))))))))))))))))</f>
        <v>*0.9</v>
      </c>
      <c r="AM817" s="51" t="str">
        <f aca="false">AM816</f>
        <v>REZoning_Sol-Win</v>
      </c>
      <c r="AP817" s="0" t="s">
        <v>1668</v>
      </c>
      <c r="AQ817" s="0" t="s">
        <v>35</v>
      </c>
      <c r="AR817" s="0" t="n">
        <v>2100</v>
      </c>
      <c r="AS817" s="0" t="s">
        <v>874</v>
      </c>
      <c r="AT817" s="0" t="s">
        <v>36</v>
      </c>
    </row>
    <row r="818" customFormat="false" ht="28.5" hidden="false" customHeight="true" outlineLevel="0" collapsed="false">
      <c r="A818" s="3" t="s">
        <v>51</v>
      </c>
      <c r="C818" s="0" t="s">
        <v>1669</v>
      </c>
      <c r="D818" s="50" t="s">
        <v>35</v>
      </c>
      <c r="E818" s="0" t="n">
        <v>2035</v>
      </c>
      <c r="F818" s="51" t="str">
        <f aca="false">"*"&amp;IF(AND(A818="EU",E818=2035),0.95,IF(AND(A818="EU",E818=2050),0.93,IF(AND(A818="USA",E818=2035),0.96,IF(AND(A818="USA",E818=2050),0.94,IF(AND(A818="Japan",E818=2035),0.94,IF(AND(A818="Japan",E818=2050),0.92,IF(AND(A818="Russia",E818=2035),0.95,IF(AND(A818="Russia",E818=2050),0.93,IF(AND(A818="China",E818=2035),0.94,IF(AND(A818="China",E818=2050),0.92,IF(AND(A818="India",E818=2035),0.95,IF(AND(A818="India",E818=2050),0.92,IF(AND(A818="Middle East",E818=2035),0.94,IF(AND(A818="Middle East",E818=2050),0.9,IF(AND(A818="Africa",E818=2035),0.94,IF(AND(A818="Africa",E818=2050),0.91,IF(AND(A818="Brazil",E818=2035),0.95,IF(AND(A818="Brazil",E818=2050),0.92,""))))))))))))))))))</f>
        <v>*0.95</v>
      </c>
      <c r="H818" s="0" t="s">
        <v>1669</v>
      </c>
      <c r="I818" s="50" t="s">
        <v>35</v>
      </c>
      <c r="J818" s="0" t="n">
        <v>2050</v>
      </c>
      <c r="K818" s="48" t="str">
        <f aca="false">"*"&amp;IF(AND(A818="EU",J818=2035),0.95,IF(AND(A818="EU",J818=2050),0.93,IF(AND(A818="USA",J818=2035),0.96,IF(AND(A818="USA",J818=2050),0.94,IF(AND(A818="Japan",J818=2035),0.94,IF(AND(A818="Japan",J818=2050),0.92,IF(AND(A818="Russia",J818=2035),0.95,IF(AND(A818="Russia",J818=2050),0.93,IF(AND(A818="China",J818=2035),0.94,IF(AND(A818="China",J818=2050),0.92,IF(AND(A818="India",J818=2035),0.95,IF(AND(A818="India",J818=2050),0.92,IF(AND(A818="Middle East",J818=2035),0.94,IF(AND(A818="Middle East",J818=2050),0.9,IF(AND(A818="Africa",J818=2035),0.94,IF(AND(A818="Africa",J818=2050),0.91,IF(AND(A818="Brazil",J818=2035),0.95,IF(AND(A818="Brazil",J818=2050),0.92,""))))))))))))))))))</f>
        <v>*0.93</v>
      </c>
      <c r="P818" s="41" t="s">
        <v>1669</v>
      </c>
      <c r="Q818" s="52" t="s">
        <v>35</v>
      </c>
      <c r="R818" s="41" t="n">
        <v>2035</v>
      </c>
      <c r="S818" s="53" t="str">
        <f aca="false">"*"&amp;IF(AND(A818="EU",R818=2035),0.95,IF(AND(A818="EU",R818=2050),0.93,IF(AND(A818="USA",R818=2035),0.96,IF(AND(A818="USA",R818=2050),0.93,IF(AND(A818="Japan",R818=2035),0.94,IF(AND(A818="Japan",R818=2050),0.92,IF(AND(A818="Russia",R818=2035),0.95,IF(AND(A818="Russia",R818=2050),0.91,IF(AND(A818="China",R818=2035),0.93,IF(AND(A818="China",R818=2050),0.92,IF(AND(A818="India",R818=2035),0.94,IF(AND(A818="India",R818=2050),0.91,IF(AND(A818="Middle East",R818=2035),0.92,IF(AND(A818="Middle East",R818=2050),0.89,IF(AND(A818="Africa",R818=2035),0.93,IF(AND(A818="Africa",R818=2050),0.9,IF(AND(A818="Brazil",R818=2035),0.95,IF(AND(A818="Brazil",R818=2050),0.92,""))))))))))))))))))</f>
        <v>*0.95</v>
      </c>
      <c r="U818" s="41" t="s">
        <v>1669</v>
      </c>
      <c r="V818" s="52" t="s">
        <v>35</v>
      </c>
      <c r="W818" s="41" t="n">
        <v>2050</v>
      </c>
      <c r="X818" s="53" t="str">
        <f aca="false">"*"&amp;IF(AND(A818="EU",W818=2035),0.95,IF(AND(A818="EU",W818=2050),0.93,IF(AND(A818="USA",W818=2035),0.96,IF(AND(A818="USA",W818=2050),0.93,IF(AND(A818="Japan",W818=2035),0.94,IF(AND(A818="Japan",W818=2050),0.92,IF(AND(A818="Russia",W818=2035),0.95,IF(AND(A818="Russia",W818=2050),0.91,IF(AND(A818="China",W818=2035),0.93,IF(AND(A818="China",W818=2050),0.92,IF(AND(A818="India",W818=2035),0.94,IF(AND(A818="India",W818=2050),0.91,IF(AND(A818="Middle East",W818=2035),0.92,IF(AND(A818="Middle East",W818=2050),0.89,IF(AND(A818="Africa",W818=2035),0.93,IF(AND(A818="Africa",W818=2050),0.9,IF(AND(A818="Brazil",W818=2035),0.95,IF(AND(A818="Brazil",W818=2050),0.92,""))))))))))))))))))</f>
        <v>*0.93</v>
      </c>
      <c r="AC818" s="0" t="s">
        <v>1669</v>
      </c>
      <c r="AD818" s="50" t="s">
        <v>35</v>
      </c>
      <c r="AE818" s="0" t="n">
        <v>2035</v>
      </c>
      <c r="AF818" s="51" t="str">
        <f aca="false">"*"&amp;IF(AND(A818="EU",AE818=2035),0.93,IF(AND(A818="EU",AE818=2050),0.9,IF(AND(A818="USA",AE818=2035),0.92,IF(AND(A818="USA",AE818=2050),0.89,IF(AND(A818="Japan",AE818=2035),0.92,IF(AND(A818="Japan",AE818=2050),0.89,IF(AND(A818="Russia",AE818=2035),0.91,IF(AND(A818="Russia",AE818=2050),0.86,IF(AND(A818="China",AE818=2035),0.91,IF(AND(A818="China",AE818=2050),0.87,IF(AND(A818="India",AE818=2035),0.92,IF(AND(A818="India",AE818=2050),0.87,IF(AND(A818="Middle East",AE818=2035),0.89,IF(AND(A818="Middle East",AE818=2050),0.84,IF(AND(A818="Africa",AE818=2035),0.9,IF(AND(A818="Africa",AE818=2050),0.86,IF(AND(A818="Brazil",AE818=2035),0.93,IF(AND(A818="Brazil",AE818=2050),0.89,""))))))))))))))))))</f>
        <v>*0.93</v>
      </c>
      <c r="AG818" s="51" t="str">
        <f aca="false">AG817</f>
        <v>REZoning_Sol-Win</v>
      </c>
      <c r="AI818" s="0" t="s">
        <v>1669</v>
      </c>
      <c r="AJ818" s="50" t="s">
        <v>35</v>
      </c>
      <c r="AK818" s="0" t="n">
        <v>2050</v>
      </c>
      <c r="AL818" s="51" t="str">
        <f aca="false">"*"&amp;IF(AND(A818="EU",AK818=2035),0.93,IF(AND(A818="EU",AK818=2050),0.9,IF(AND(A818="USA",AK818=2035),0.92,IF(AND(A818="USA",AK818=2050),0.89,IF(AND(A818="Japan",AK818=2035),0.92,IF(AND(A818="Japan",AK818=2050),0.89,IF(AND(A818="Russia",AK818=2035),0.91,IF(AND(A818="Russia",AK818=2050),0.86,IF(AND(A818="China",AK818=2035),0.91,IF(AND(A818="China",AK818=2050),0.87,IF(AND(A818="India",AK818=2035),0.92,IF(AND(A818="India",AK818=2050),0.87,IF(AND(A818="Middle East",AK818=2035),0.89,IF(AND(A818="Middle East",AK818=2050),0.84,IF(AND(A818="Africa",AK818=2035),0.9,IF(AND(A818="Africa",AK818=2050),0.86,IF(AND(A818="Brazil",AK818=2035),0.93,IF(AND(A818="Brazil",AK818=2050),0.89,""))))))))))))))))))</f>
        <v>*0.9</v>
      </c>
      <c r="AM818" s="51" t="str">
        <f aca="false">AM817</f>
        <v>REZoning_Sol-Win</v>
      </c>
      <c r="AP818" s="0" t="s">
        <v>1669</v>
      </c>
      <c r="AQ818" s="0" t="s">
        <v>35</v>
      </c>
      <c r="AR818" s="0" t="n">
        <v>2100</v>
      </c>
      <c r="AS818" s="0" t="s">
        <v>874</v>
      </c>
      <c r="AT818" s="0" t="s">
        <v>36</v>
      </c>
    </row>
    <row r="819" customFormat="false" ht="28.5" hidden="false" customHeight="true" outlineLevel="0" collapsed="false">
      <c r="A819" s="3" t="s">
        <v>51</v>
      </c>
      <c r="C819" s="0" t="s">
        <v>1670</v>
      </c>
      <c r="D819" s="50" t="s">
        <v>35</v>
      </c>
      <c r="E819" s="0" t="n">
        <v>2035</v>
      </c>
      <c r="F819" s="51" t="str">
        <f aca="false">"*"&amp;IF(AND(A819="EU",E819=2035),0.95,IF(AND(A819="EU",E819=2050),0.93,IF(AND(A819="USA",E819=2035),0.96,IF(AND(A819="USA",E819=2050),0.94,IF(AND(A819="Japan",E819=2035),0.94,IF(AND(A819="Japan",E819=2050),0.92,IF(AND(A819="Russia",E819=2035),0.95,IF(AND(A819="Russia",E819=2050),0.93,IF(AND(A819="China",E819=2035),0.94,IF(AND(A819="China",E819=2050),0.92,IF(AND(A819="India",E819=2035),0.95,IF(AND(A819="India",E819=2050),0.92,IF(AND(A819="Middle East",E819=2035),0.94,IF(AND(A819="Middle East",E819=2050),0.9,IF(AND(A819="Africa",E819=2035),0.94,IF(AND(A819="Africa",E819=2050),0.91,IF(AND(A819="Brazil",E819=2035),0.95,IF(AND(A819="Brazil",E819=2050),0.92,""))))))))))))))))))</f>
        <v>*0.95</v>
      </c>
      <c r="H819" s="0" t="s">
        <v>1670</v>
      </c>
      <c r="I819" s="50" t="s">
        <v>35</v>
      </c>
      <c r="J819" s="0" t="n">
        <v>2050</v>
      </c>
      <c r="K819" s="48" t="str">
        <f aca="false">"*"&amp;IF(AND(A819="EU",J819=2035),0.95,IF(AND(A819="EU",J819=2050),0.93,IF(AND(A819="USA",J819=2035),0.96,IF(AND(A819="USA",J819=2050),0.94,IF(AND(A819="Japan",J819=2035),0.94,IF(AND(A819="Japan",J819=2050),0.92,IF(AND(A819="Russia",J819=2035),0.95,IF(AND(A819="Russia",J819=2050),0.93,IF(AND(A819="China",J819=2035),0.94,IF(AND(A819="China",J819=2050),0.92,IF(AND(A819="India",J819=2035),0.95,IF(AND(A819="India",J819=2050),0.92,IF(AND(A819="Middle East",J819=2035),0.94,IF(AND(A819="Middle East",J819=2050),0.9,IF(AND(A819="Africa",J819=2035),0.94,IF(AND(A819="Africa",J819=2050),0.91,IF(AND(A819="Brazil",J819=2035),0.95,IF(AND(A819="Brazil",J819=2050),0.92,""))))))))))))))))))</f>
        <v>*0.93</v>
      </c>
      <c r="P819" s="41" t="s">
        <v>1670</v>
      </c>
      <c r="Q819" s="52" t="s">
        <v>35</v>
      </c>
      <c r="R819" s="41" t="n">
        <v>2035</v>
      </c>
      <c r="S819" s="53" t="str">
        <f aca="false">"*"&amp;IF(AND(A819="EU",R819=2035),0.95,IF(AND(A819="EU",R819=2050),0.93,IF(AND(A819="USA",R819=2035),0.96,IF(AND(A819="USA",R819=2050),0.93,IF(AND(A819="Japan",R819=2035),0.94,IF(AND(A819="Japan",R819=2050),0.92,IF(AND(A819="Russia",R819=2035),0.95,IF(AND(A819="Russia",R819=2050),0.91,IF(AND(A819="China",R819=2035),0.93,IF(AND(A819="China",R819=2050),0.92,IF(AND(A819="India",R819=2035),0.94,IF(AND(A819="India",R819=2050),0.91,IF(AND(A819="Middle East",R819=2035),0.92,IF(AND(A819="Middle East",R819=2050),0.89,IF(AND(A819="Africa",R819=2035),0.93,IF(AND(A819="Africa",R819=2050),0.9,IF(AND(A819="Brazil",R819=2035),0.95,IF(AND(A819="Brazil",R819=2050),0.92,""))))))))))))))))))</f>
        <v>*0.95</v>
      </c>
      <c r="U819" s="41" t="s">
        <v>1670</v>
      </c>
      <c r="V819" s="52" t="s">
        <v>35</v>
      </c>
      <c r="W819" s="41" t="n">
        <v>2050</v>
      </c>
      <c r="X819" s="53" t="str">
        <f aca="false">"*"&amp;IF(AND(A819="EU",W819=2035),0.95,IF(AND(A819="EU",W819=2050),0.93,IF(AND(A819="USA",W819=2035),0.96,IF(AND(A819="USA",W819=2050),0.93,IF(AND(A819="Japan",W819=2035),0.94,IF(AND(A819="Japan",W819=2050),0.92,IF(AND(A819="Russia",W819=2035),0.95,IF(AND(A819="Russia",W819=2050),0.91,IF(AND(A819="China",W819=2035),0.93,IF(AND(A819="China",W819=2050),0.92,IF(AND(A819="India",W819=2035),0.94,IF(AND(A819="India",W819=2050),0.91,IF(AND(A819="Middle East",W819=2035),0.92,IF(AND(A819="Middle East",W819=2050),0.89,IF(AND(A819="Africa",W819=2035),0.93,IF(AND(A819="Africa",W819=2050),0.9,IF(AND(A819="Brazil",W819=2035),0.95,IF(AND(A819="Brazil",W819=2050),0.92,""))))))))))))))))))</f>
        <v>*0.93</v>
      </c>
      <c r="AC819" s="0" t="s">
        <v>1670</v>
      </c>
      <c r="AD819" s="50" t="s">
        <v>35</v>
      </c>
      <c r="AE819" s="0" t="n">
        <v>2035</v>
      </c>
      <c r="AF819" s="51" t="str">
        <f aca="false">"*"&amp;IF(AND(A819="EU",AE819=2035),0.93,IF(AND(A819="EU",AE819=2050),0.9,IF(AND(A819="USA",AE819=2035),0.92,IF(AND(A819="USA",AE819=2050),0.89,IF(AND(A819="Japan",AE819=2035),0.92,IF(AND(A819="Japan",AE819=2050),0.89,IF(AND(A819="Russia",AE819=2035),0.91,IF(AND(A819="Russia",AE819=2050),0.86,IF(AND(A819="China",AE819=2035),0.91,IF(AND(A819="China",AE819=2050),0.87,IF(AND(A819="India",AE819=2035),0.92,IF(AND(A819="India",AE819=2050),0.87,IF(AND(A819="Middle East",AE819=2035),0.89,IF(AND(A819="Middle East",AE819=2050),0.84,IF(AND(A819="Africa",AE819=2035),0.9,IF(AND(A819="Africa",AE819=2050),0.86,IF(AND(A819="Brazil",AE819=2035),0.93,IF(AND(A819="Brazil",AE819=2050),0.89,""))))))))))))))))))</f>
        <v>*0.93</v>
      </c>
      <c r="AG819" s="51" t="str">
        <f aca="false">AG818</f>
        <v>REZoning_Sol-Win</v>
      </c>
      <c r="AI819" s="0" t="s">
        <v>1670</v>
      </c>
      <c r="AJ819" s="50" t="s">
        <v>35</v>
      </c>
      <c r="AK819" s="0" t="n">
        <v>2050</v>
      </c>
      <c r="AL819" s="51" t="str">
        <f aca="false">"*"&amp;IF(AND(A819="EU",AK819=2035),0.93,IF(AND(A819="EU",AK819=2050),0.9,IF(AND(A819="USA",AK819=2035),0.92,IF(AND(A819="USA",AK819=2050),0.89,IF(AND(A819="Japan",AK819=2035),0.92,IF(AND(A819="Japan",AK819=2050),0.89,IF(AND(A819="Russia",AK819=2035),0.91,IF(AND(A819="Russia",AK819=2050),0.86,IF(AND(A819="China",AK819=2035),0.91,IF(AND(A819="China",AK819=2050),0.87,IF(AND(A819="India",AK819=2035),0.92,IF(AND(A819="India",AK819=2050),0.87,IF(AND(A819="Middle East",AK819=2035),0.89,IF(AND(A819="Middle East",AK819=2050),0.84,IF(AND(A819="Africa",AK819=2035),0.9,IF(AND(A819="Africa",AK819=2050),0.86,IF(AND(A819="Brazil",AK819=2035),0.93,IF(AND(A819="Brazil",AK819=2050),0.89,""))))))))))))))))))</f>
        <v>*0.9</v>
      </c>
      <c r="AM819" s="51" t="str">
        <f aca="false">AM818</f>
        <v>REZoning_Sol-Win</v>
      </c>
      <c r="AP819" s="0" t="s">
        <v>1670</v>
      </c>
      <c r="AQ819" s="0" t="s">
        <v>35</v>
      </c>
      <c r="AR819" s="0" t="n">
        <v>2100</v>
      </c>
      <c r="AS819" s="0" t="s">
        <v>874</v>
      </c>
      <c r="AT819" s="0" t="s">
        <v>36</v>
      </c>
    </row>
    <row r="820" customFormat="false" ht="28.5" hidden="false" customHeight="true" outlineLevel="0" collapsed="false">
      <c r="A820" s="3" t="s">
        <v>51</v>
      </c>
      <c r="C820" s="0" t="s">
        <v>1671</v>
      </c>
      <c r="D820" s="50" t="s">
        <v>35</v>
      </c>
      <c r="E820" s="0" t="n">
        <v>2035</v>
      </c>
      <c r="F820" s="51" t="str">
        <f aca="false">"*"&amp;IF(AND(A820="EU",E820=2035),0.95,IF(AND(A820="EU",E820=2050),0.93,IF(AND(A820="USA",E820=2035),0.96,IF(AND(A820="USA",E820=2050),0.94,IF(AND(A820="Japan",E820=2035),0.94,IF(AND(A820="Japan",E820=2050),0.92,IF(AND(A820="Russia",E820=2035),0.95,IF(AND(A820="Russia",E820=2050),0.93,IF(AND(A820="China",E820=2035),0.94,IF(AND(A820="China",E820=2050),0.92,IF(AND(A820="India",E820=2035),0.95,IF(AND(A820="India",E820=2050),0.92,IF(AND(A820="Middle East",E820=2035),0.94,IF(AND(A820="Middle East",E820=2050),0.9,IF(AND(A820="Africa",E820=2035),0.94,IF(AND(A820="Africa",E820=2050),0.91,IF(AND(A820="Brazil",E820=2035),0.95,IF(AND(A820="Brazil",E820=2050),0.92,""))))))))))))))))))</f>
        <v>*0.95</v>
      </c>
      <c r="H820" s="0" t="s">
        <v>1671</v>
      </c>
      <c r="I820" s="50" t="s">
        <v>35</v>
      </c>
      <c r="J820" s="0" t="n">
        <v>2050</v>
      </c>
      <c r="K820" s="48" t="str">
        <f aca="false">"*"&amp;IF(AND(A820="EU",J820=2035),0.95,IF(AND(A820="EU",J820=2050),0.93,IF(AND(A820="USA",J820=2035),0.96,IF(AND(A820="USA",J820=2050),0.94,IF(AND(A820="Japan",J820=2035),0.94,IF(AND(A820="Japan",J820=2050),0.92,IF(AND(A820="Russia",J820=2035),0.95,IF(AND(A820="Russia",J820=2050),0.93,IF(AND(A820="China",J820=2035),0.94,IF(AND(A820="China",J820=2050),0.92,IF(AND(A820="India",J820=2035),0.95,IF(AND(A820="India",J820=2050),0.92,IF(AND(A820="Middle East",J820=2035),0.94,IF(AND(A820="Middle East",J820=2050),0.9,IF(AND(A820="Africa",J820=2035),0.94,IF(AND(A820="Africa",J820=2050),0.91,IF(AND(A820="Brazil",J820=2035),0.95,IF(AND(A820="Brazil",J820=2050),0.92,""))))))))))))))))))</f>
        <v>*0.93</v>
      </c>
      <c r="P820" s="41" t="s">
        <v>1671</v>
      </c>
      <c r="Q820" s="52" t="s">
        <v>35</v>
      </c>
      <c r="R820" s="41" t="n">
        <v>2035</v>
      </c>
      <c r="S820" s="53" t="str">
        <f aca="false">"*"&amp;IF(AND(A820="EU",R820=2035),0.95,IF(AND(A820="EU",R820=2050),0.93,IF(AND(A820="USA",R820=2035),0.96,IF(AND(A820="USA",R820=2050),0.93,IF(AND(A820="Japan",R820=2035),0.94,IF(AND(A820="Japan",R820=2050),0.92,IF(AND(A820="Russia",R820=2035),0.95,IF(AND(A820="Russia",R820=2050),0.91,IF(AND(A820="China",R820=2035),0.93,IF(AND(A820="China",R820=2050),0.92,IF(AND(A820="India",R820=2035),0.94,IF(AND(A820="India",R820=2050),0.91,IF(AND(A820="Middle East",R820=2035),0.92,IF(AND(A820="Middle East",R820=2050),0.89,IF(AND(A820="Africa",R820=2035),0.93,IF(AND(A820="Africa",R820=2050),0.9,IF(AND(A820="Brazil",R820=2035),0.95,IF(AND(A820="Brazil",R820=2050),0.92,""))))))))))))))))))</f>
        <v>*0.95</v>
      </c>
      <c r="U820" s="41" t="s">
        <v>1671</v>
      </c>
      <c r="V820" s="52" t="s">
        <v>35</v>
      </c>
      <c r="W820" s="41" t="n">
        <v>2050</v>
      </c>
      <c r="X820" s="53" t="str">
        <f aca="false">"*"&amp;IF(AND(A820="EU",W820=2035),0.95,IF(AND(A820="EU",W820=2050),0.93,IF(AND(A820="USA",W820=2035),0.96,IF(AND(A820="USA",W820=2050),0.93,IF(AND(A820="Japan",W820=2035),0.94,IF(AND(A820="Japan",W820=2050),0.92,IF(AND(A820="Russia",W820=2035),0.95,IF(AND(A820="Russia",W820=2050),0.91,IF(AND(A820="China",W820=2035),0.93,IF(AND(A820="China",W820=2050),0.92,IF(AND(A820="India",W820=2035),0.94,IF(AND(A820="India",W820=2050),0.91,IF(AND(A820="Middle East",W820=2035),0.92,IF(AND(A820="Middle East",W820=2050),0.89,IF(AND(A820="Africa",W820=2035),0.93,IF(AND(A820="Africa",W820=2050),0.9,IF(AND(A820="Brazil",W820=2035),0.95,IF(AND(A820="Brazil",W820=2050),0.92,""))))))))))))))))))</f>
        <v>*0.93</v>
      </c>
      <c r="AC820" s="0" t="s">
        <v>1671</v>
      </c>
      <c r="AD820" s="50" t="s">
        <v>35</v>
      </c>
      <c r="AE820" s="0" t="n">
        <v>2035</v>
      </c>
      <c r="AF820" s="51" t="str">
        <f aca="false">"*"&amp;IF(AND(A820="EU",AE820=2035),0.93,IF(AND(A820="EU",AE820=2050),0.9,IF(AND(A820="USA",AE820=2035),0.92,IF(AND(A820="USA",AE820=2050),0.89,IF(AND(A820="Japan",AE820=2035),0.92,IF(AND(A820="Japan",AE820=2050),0.89,IF(AND(A820="Russia",AE820=2035),0.91,IF(AND(A820="Russia",AE820=2050),0.86,IF(AND(A820="China",AE820=2035),0.91,IF(AND(A820="China",AE820=2050),0.87,IF(AND(A820="India",AE820=2035),0.92,IF(AND(A820="India",AE820=2050),0.87,IF(AND(A820="Middle East",AE820=2035),0.89,IF(AND(A820="Middle East",AE820=2050),0.84,IF(AND(A820="Africa",AE820=2035),0.9,IF(AND(A820="Africa",AE820=2050),0.86,IF(AND(A820="Brazil",AE820=2035),0.93,IF(AND(A820="Brazil",AE820=2050),0.89,""))))))))))))))))))</f>
        <v>*0.93</v>
      </c>
      <c r="AG820" s="51" t="str">
        <f aca="false">AG819</f>
        <v>REZoning_Sol-Win</v>
      </c>
      <c r="AI820" s="0" t="s">
        <v>1671</v>
      </c>
      <c r="AJ820" s="50" t="s">
        <v>35</v>
      </c>
      <c r="AK820" s="0" t="n">
        <v>2050</v>
      </c>
      <c r="AL820" s="51" t="str">
        <f aca="false">"*"&amp;IF(AND(A820="EU",AK820=2035),0.93,IF(AND(A820="EU",AK820=2050),0.9,IF(AND(A820="USA",AK820=2035),0.92,IF(AND(A820="USA",AK820=2050),0.89,IF(AND(A820="Japan",AK820=2035),0.92,IF(AND(A820="Japan",AK820=2050),0.89,IF(AND(A820="Russia",AK820=2035),0.91,IF(AND(A820="Russia",AK820=2050),0.86,IF(AND(A820="China",AK820=2035),0.91,IF(AND(A820="China",AK820=2050),0.87,IF(AND(A820="India",AK820=2035),0.92,IF(AND(A820="India",AK820=2050),0.87,IF(AND(A820="Middle East",AK820=2035),0.89,IF(AND(A820="Middle East",AK820=2050),0.84,IF(AND(A820="Africa",AK820=2035),0.9,IF(AND(A820="Africa",AK820=2050),0.86,IF(AND(A820="Brazil",AK820=2035),0.93,IF(AND(A820="Brazil",AK820=2050),0.89,""))))))))))))))))))</f>
        <v>*0.9</v>
      </c>
      <c r="AM820" s="51" t="str">
        <f aca="false">AM819</f>
        <v>REZoning_Sol-Win</v>
      </c>
      <c r="AP820" s="0" t="s">
        <v>1671</v>
      </c>
      <c r="AQ820" s="0" t="s">
        <v>35</v>
      </c>
      <c r="AR820" s="0" t="n">
        <v>2100</v>
      </c>
      <c r="AS820" s="0" t="s">
        <v>874</v>
      </c>
      <c r="AT820" s="0" t="s">
        <v>36</v>
      </c>
    </row>
    <row r="821" customFormat="false" ht="28.5" hidden="false" customHeight="true" outlineLevel="0" collapsed="false">
      <c r="A821" s="3" t="s">
        <v>51</v>
      </c>
      <c r="C821" s="0" t="s">
        <v>1672</v>
      </c>
      <c r="D821" s="50" t="s">
        <v>35</v>
      </c>
      <c r="E821" s="0" t="n">
        <v>2035</v>
      </c>
      <c r="F821" s="51" t="str">
        <f aca="false">"*"&amp;IF(AND(A821="EU",E821=2035),0.95,IF(AND(A821="EU",E821=2050),0.93,IF(AND(A821="USA",E821=2035),0.96,IF(AND(A821="USA",E821=2050),0.94,IF(AND(A821="Japan",E821=2035),0.94,IF(AND(A821="Japan",E821=2050),0.92,IF(AND(A821="Russia",E821=2035),0.95,IF(AND(A821="Russia",E821=2050),0.93,IF(AND(A821="China",E821=2035),0.94,IF(AND(A821="China",E821=2050),0.92,IF(AND(A821="India",E821=2035),0.95,IF(AND(A821="India",E821=2050),0.92,IF(AND(A821="Middle East",E821=2035),0.94,IF(AND(A821="Middle East",E821=2050),0.9,IF(AND(A821="Africa",E821=2035),0.94,IF(AND(A821="Africa",E821=2050),0.91,IF(AND(A821="Brazil",E821=2035),0.95,IF(AND(A821="Brazil",E821=2050),0.92,""))))))))))))))))))</f>
        <v>*0.95</v>
      </c>
      <c r="H821" s="0" t="s">
        <v>1672</v>
      </c>
      <c r="I821" s="50" t="s">
        <v>35</v>
      </c>
      <c r="J821" s="0" t="n">
        <v>2050</v>
      </c>
      <c r="K821" s="48" t="str">
        <f aca="false">"*"&amp;IF(AND(A821="EU",J821=2035),0.95,IF(AND(A821="EU",J821=2050),0.93,IF(AND(A821="USA",J821=2035),0.96,IF(AND(A821="USA",J821=2050),0.94,IF(AND(A821="Japan",J821=2035),0.94,IF(AND(A821="Japan",J821=2050),0.92,IF(AND(A821="Russia",J821=2035),0.95,IF(AND(A821="Russia",J821=2050),0.93,IF(AND(A821="China",J821=2035),0.94,IF(AND(A821="China",J821=2050),0.92,IF(AND(A821="India",J821=2035),0.95,IF(AND(A821="India",J821=2050),0.92,IF(AND(A821="Middle East",J821=2035),0.94,IF(AND(A821="Middle East",J821=2050),0.9,IF(AND(A821="Africa",J821=2035),0.94,IF(AND(A821="Africa",J821=2050),0.91,IF(AND(A821="Brazil",J821=2035),0.95,IF(AND(A821="Brazil",J821=2050),0.92,""))))))))))))))))))</f>
        <v>*0.93</v>
      </c>
      <c r="P821" s="41" t="s">
        <v>1672</v>
      </c>
      <c r="Q821" s="52" t="s">
        <v>35</v>
      </c>
      <c r="R821" s="41" t="n">
        <v>2035</v>
      </c>
      <c r="S821" s="53" t="str">
        <f aca="false">"*"&amp;IF(AND(A821="EU",R821=2035),0.95,IF(AND(A821="EU",R821=2050),0.93,IF(AND(A821="USA",R821=2035),0.96,IF(AND(A821="USA",R821=2050),0.93,IF(AND(A821="Japan",R821=2035),0.94,IF(AND(A821="Japan",R821=2050),0.92,IF(AND(A821="Russia",R821=2035),0.95,IF(AND(A821="Russia",R821=2050),0.91,IF(AND(A821="China",R821=2035),0.93,IF(AND(A821="China",R821=2050),0.92,IF(AND(A821="India",R821=2035),0.94,IF(AND(A821="India",R821=2050),0.91,IF(AND(A821="Middle East",R821=2035),0.92,IF(AND(A821="Middle East",R821=2050),0.89,IF(AND(A821="Africa",R821=2035),0.93,IF(AND(A821="Africa",R821=2050),0.9,IF(AND(A821="Brazil",R821=2035),0.95,IF(AND(A821="Brazil",R821=2050),0.92,""))))))))))))))))))</f>
        <v>*0.95</v>
      </c>
      <c r="U821" s="41" t="s">
        <v>1672</v>
      </c>
      <c r="V821" s="52" t="s">
        <v>35</v>
      </c>
      <c r="W821" s="41" t="n">
        <v>2050</v>
      </c>
      <c r="X821" s="53" t="str">
        <f aca="false">"*"&amp;IF(AND(A821="EU",W821=2035),0.95,IF(AND(A821="EU",W821=2050),0.93,IF(AND(A821="USA",W821=2035),0.96,IF(AND(A821="USA",W821=2050),0.93,IF(AND(A821="Japan",W821=2035),0.94,IF(AND(A821="Japan",W821=2050),0.92,IF(AND(A821="Russia",W821=2035),0.95,IF(AND(A821="Russia",W821=2050),0.91,IF(AND(A821="China",W821=2035),0.93,IF(AND(A821="China",W821=2050),0.92,IF(AND(A821="India",W821=2035),0.94,IF(AND(A821="India",W821=2050),0.91,IF(AND(A821="Middle East",W821=2035),0.92,IF(AND(A821="Middle East",W821=2050),0.89,IF(AND(A821="Africa",W821=2035),0.93,IF(AND(A821="Africa",W821=2050),0.9,IF(AND(A821="Brazil",W821=2035),0.95,IF(AND(A821="Brazil",W821=2050),0.92,""))))))))))))))))))</f>
        <v>*0.93</v>
      </c>
      <c r="AC821" s="0" t="s">
        <v>1672</v>
      </c>
      <c r="AD821" s="50" t="s">
        <v>35</v>
      </c>
      <c r="AE821" s="0" t="n">
        <v>2035</v>
      </c>
      <c r="AF821" s="51" t="str">
        <f aca="false">"*"&amp;IF(AND(A821="EU",AE821=2035),0.93,IF(AND(A821="EU",AE821=2050),0.9,IF(AND(A821="USA",AE821=2035),0.92,IF(AND(A821="USA",AE821=2050),0.89,IF(AND(A821="Japan",AE821=2035),0.92,IF(AND(A821="Japan",AE821=2050),0.89,IF(AND(A821="Russia",AE821=2035),0.91,IF(AND(A821="Russia",AE821=2050),0.86,IF(AND(A821="China",AE821=2035),0.91,IF(AND(A821="China",AE821=2050),0.87,IF(AND(A821="India",AE821=2035),0.92,IF(AND(A821="India",AE821=2050),0.87,IF(AND(A821="Middle East",AE821=2035),0.89,IF(AND(A821="Middle East",AE821=2050),0.84,IF(AND(A821="Africa",AE821=2035),0.9,IF(AND(A821="Africa",AE821=2050),0.86,IF(AND(A821="Brazil",AE821=2035),0.93,IF(AND(A821="Brazil",AE821=2050),0.89,""))))))))))))))))))</f>
        <v>*0.93</v>
      </c>
      <c r="AG821" s="51" t="str">
        <f aca="false">AG820</f>
        <v>REZoning_Sol-Win</v>
      </c>
      <c r="AI821" s="0" t="s">
        <v>1672</v>
      </c>
      <c r="AJ821" s="50" t="s">
        <v>35</v>
      </c>
      <c r="AK821" s="0" t="n">
        <v>2050</v>
      </c>
      <c r="AL821" s="51" t="str">
        <f aca="false">"*"&amp;IF(AND(A821="EU",AK821=2035),0.93,IF(AND(A821="EU",AK821=2050),0.9,IF(AND(A821="USA",AK821=2035),0.92,IF(AND(A821="USA",AK821=2050),0.89,IF(AND(A821="Japan",AK821=2035),0.92,IF(AND(A821="Japan",AK821=2050),0.89,IF(AND(A821="Russia",AK821=2035),0.91,IF(AND(A821="Russia",AK821=2050),0.86,IF(AND(A821="China",AK821=2035),0.91,IF(AND(A821="China",AK821=2050),0.87,IF(AND(A821="India",AK821=2035),0.92,IF(AND(A821="India",AK821=2050),0.87,IF(AND(A821="Middle East",AK821=2035),0.89,IF(AND(A821="Middle East",AK821=2050),0.84,IF(AND(A821="Africa",AK821=2035),0.9,IF(AND(A821="Africa",AK821=2050),0.86,IF(AND(A821="Brazil",AK821=2035),0.93,IF(AND(A821="Brazil",AK821=2050),0.89,""))))))))))))))))))</f>
        <v>*0.9</v>
      </c>
      <c r="AM821" s="51" t="str">
        <f aca="false">AM820</f>
        <v>REZoning_Sol-Win</v>
      </c>
      <c r="AP821" s="0" t="s">
        <v>1672</v>
      </c>
      <c r="AQ821" s="0" t="s">
        <v>35</v>
      </c>
      <c r="AR821" s="0" t="n">
        <v>2100</v>
      </c>
      <c r="AS821" s="0" t="s">
        <v>874</v>
      </c>
      <c r="AT821" s="0" t="s">
        <v>36</v>
      </c>
    </row>
    <row r="822" customFormat="false" ht="28.5" hidden="false" customHeight="true" outlineLevel="0" collapsed="false">
      <c r="A822" s="3" t="s">
        <v>51</v>
      </c>
      <c r="C822" s="0" t="s">
        <v>1673</v>
      </c>
      <c r="D822" s="50" t="s">
        <v>35</v>
      </c>
      <c r="E822" s="0" t="n">
        <v>2035</v>
      </c>
      <c r="F822" s="51" t="str">
        <f aca="false">"*"&amp;IF(AND(A822="EU",E822=2035),0.95,IF(AND(A822="EU",E822=2050),0.93,IF(AND(A822="USA",E822=2035),0.96,IF(AND(A822="USA",E822=2050),0.94,IF(AND(A822="Japan",E822=2035),0.94,IF(AND(A822="Japan",E822=2050),0.92,IF(AND(A822="Russia",E822=2035),0.95,IF(AND(A822="Russia",E822=2050),0.93,IF(AND(A822="China",E822=2035),0.94,IF(AND(A822="China",E822=2050),0.92,IF(AND(A822="India",E822=2035),0.95,IF(AND(A822="India",E822=2050),0.92,IF(AND(A822="Middle East",E822=2035),0.94,IF(AND(A822="Middle East",E822=2050),0.9,IF(AND(A822="Africa",E822=2035),0.94,IF(AND(A822="Africa",E822=2050),0.91,IF(AND(A822="Brazil",E822=2035),0.95,IF(AND(A822="Brazil",E822=2050),0.92,""))))))))))))))))))</f>
        <v>*0.95</v>
      </c>
      <c r="H822" s="0" t="s">
        <v>1673</v>
      </c>
      <c r="I822" s="50" t="s">
        <v>35</v>
      </c>
      <c r="J822" s="0" t="n">
        <v>2050</v>
      </c>
      <c r="K822" s="48" t="str">
        <f aca="false">"*"&amp;IF(AND(A822="EU",J822=2035),0.95,IF(AND(A822="EU",J822=2050),0.93,IF(AND(A822="USA",J822=2035),0.96,IF(AND(A822="USA",J822=2050),0.94,IF(AND(A822="Japan",J822=2035),0.94,IF(AND(A822="Japan",J822=2050),0.92,IF(AND(A822="Russia",J822=2035),0.95,IF(AND(A822="Russia",J822=2050),0.93,IF(AND(A822="China",J822=2035),0.94,IF(AND(A822="China",J822=2050),0.92,IF(AND(A822="India",J822=2035),0.95,IF(AND(A822="India",J822=2050),0.92,IF(AND(A822="Middle East",J822=2035),0.94,IF(AND(A822="Middle East",J822=2050),0.9,IF(AND(A822="Africa",J822=2035),0.94,IF(AND(A822="Africa",J822=2050),0.91,IF(AND(A822="Brazil",J822=2035),0.95,IF(AND(A822="Brazil",J822=2050),0.92,""))))))))))))))))))</f>
        <v>*0.93</v>
      </c>
      <c r="P822" s="41" t="s">
        <v>1673</v>
      </c>
      <c r="Q822" s="52" t="s">
        <v>35</v>
      </c>
      <c r="R822" s="41" t="n">
        <v>2035</v>
      </c>
      <c r="S822" s="53" t="str">
        <f aca="false">"*"&amp;IF(AND(A822="EU",R822=2035),0.95,IF(AND(A822="EU",R822=2050),0.93,IF(AND(A822="USA",R822=2035),0.96,IF(AND(A822="USA",R822=2050),0.93,IF(AND(A822="Japan",R822=2035),0.94,IF(AND(A822="Japan",R822=2050),0.92,IF(AND(A822="Russia",R822=2035),0.95,IF(AND(A822="Russia",R822=2050),0.91,IF(AND(A822="China",R822=2035),0.93,IF(AND(A822="China",R822=2050),0.92,IF(AND(A822="India",R822=2035),0.94,IF(AND(A822="India",R822=2050),0.91,IF(AND(A822="Middle East",R822=2035),0.92,IF(AND(A822="Middle East",R822=2050),0.89,IF(AND(A822="Africa",R822=2035),0.93,IF(AND(A822="Africa",R822=2050),0.9,IF(AND(A822="Brazil",R822=2035),0.95,IF(AND(A822="Brazil",R822=2050),0.92,""))))))))))))))))))</f>
        <v>*0.95</v>
      </c>
      <c r="U822" s="41" t="s">
        <v>1673</v>
      </c>
      <c r="V822" s="52" t="s">
        <v>35</v>
      </c>
      <c r="W822" s="41" t="n">
        <v>2050</v>
      </c>
      <c r="X822" s="53" t="str">
        <f aca="false">"*"&amp;IF(AND(A822="EU",W822=2035),0.95,IF(AND(A822="EU",W822=2050),0.93,IF(AND(A822="USA",W822=2035),0.96,IF(AND(A822="USA",W822=2050),0.93,IF(AND(A822="Japan",W822=2035),0.94,IF(AND(A822="Japan",W822=2050),0.92,IF(AND(A822="Russia",W822=2035),0.95,IF(AND(A822="Russia",W822=2050),0.91,IF(AND(A822="China",W822=2035),0.93,IF(AND(A822="China",W822=2050),0.92,IF(AND(A822="India",W822=2035),0.94,IF(AND(A822="India",W822=2050),0.91,IF(AND(A822="Middle East",W822=2035),0.92,IF(AND(A822="Middle East",W822=2050),0.89,IF(AND(A822="Africa",W822=2035),0.93,IF(AND(A822="Africa",W822=2050),0.9,IF(AND(A822="Brazil",W822=2035),0.95,IF(AND(A822="Brazil",W822=2050),0.92,""))))))))))))))))))</f>
        <v>*0.93</v>
      </c>
      <c r="AC822" s="0" t="s">
        <v>1673</v>
      </c>
      <c r="AD822" s="50" t="s">
        <v>35</v>
      </c>
      <c r="AE822" s="0" t="n">
        <v>2035</v>
      </c>
      <c r="AF822" s="51" t="str">
        <f aca="false">"*"&amp;IF(AND(A822="EU",AE822=2035),0.93,IF(AND(A822="EU",AE822=2050),0.9,IF(AND(A822="USA",AE822=2035),0.92,IF(AND(A822="USA",AE822=2050),0.89,IF(AND(A822="Japan",AE822=2035),0.92,IF(AND(A822="Japan",AE822=2050),0.89,IF(AND(A822="Russia",AE822=2035),0.91,IF(AND(A822="Russia",AE822=2050),0.86,IF(AND(A822="China",AE822=2035),0.91,IF(AND(A822="China",AE822=2050),0.87,IF(AND(A822="India",AE822=2035),0.92,IF(AND(A822="India",AE822=2050),0.87,IF(AND(A822="Middle East",AE822=2035),0.89,IF(AND(A822="Middle East",AE822=2050),0.84,IF(AND(A822="Africa",AE822=2035),0.9,IF(AND(A822="Africa",AE822=2050),0.86,IF(AND(A822="Brazil",AE822=2035),0.93,IF(AND(A822="Brazil",AE822=2050),0.89,""))))))))))))))))))</f>
        <v>*0.93</v>
      </c>
      <c r="AG822" s="51" t="str">
        <f aca="false">AG821</f>
        <v>REZoning_Sol-Win</v>
      </c>
      <c r="AI822" s="0" t="s">
        <v>1673</v>
      </c>
      <c r="AJ822" s="50" t="s">
        <v>35</v>
      </c>
      <c r="AK822" s="0" t="n">
        <v>2050</v>
      </c>
      <c r="AL822" s="51" t="str">
        <f aca="false">"*"&amp;IF(AND(A822="EU",AK822=2035),0.93,IF(AND(A822="EU",AK822=2050),0.9,IF(AND(A822="USA",AK822=2035),0.92,IF(AND(A822="USA",AK822=2050),0.89,IF(AND(A822="Japan",AK822=2035),0.92,IF(AND(A822="Japan",AK822=2050),0.89,IF(AND(A822="Russia",AK822=2035),0.91,IF(AND(A822="Russia",AK822=2050),0.86,IF(AND(A822="China",AK822=2035),0.91,IF(AND(A822="China",AK822=2050),0.87,IF(AND(A822="India",AK822=2035),0.92,IF(AND(A822="India",AK822=2050),0.87,IF(AND(A822="Middle East",AK822=2035),0.89,IF(AND(A822="Middle East",AK822=2050),0.84,IF(AND(A822="Africa",AK822=2035),0.9,IF(AND(A822="Africa",AK822=2050),0.86,IF(AND(A822="Brazil",AK822=2035),0.93,IF(AND(A822="Brazil",AK822=2050),0.89,""))))))))))))))))))</f>
        <v>*0.9</v>
      </c>
      <c r="AM822" s="51" t="str">
        <f aca="false">AM821</f>
        <v>REZoning_Sol-Win</v>
      </c>
      <c r="AP822" s="0" t="s">
        <v>1673</v>
      </c>
      <c r="AQ822" s="0" t="s">
        <v>35</v>
      </c>
      <c r="AR822" s="0" t="n">
        <v>2100</v>
      </c>
      <c r="AS822" s="0" t="s">
        <v>874</v>
      </c>
      <c r="AT822" s="0" t="s">
        <v>36</v>
      </c>
    </row>
    <row r="823" customFormat="false" ht="28.5" hidden="false" customHeight="true" outlineLevel="0" collapsed="false">
      <c r="A823" s="3" t="s">
        <v>51</v>
      </c>
      <c r="C823" s="0" t="s">
        <v>1674</v>
      </c>
      <c r="D823" s="50" t="s">
        <v>35</v>
      </c>
      <c r="E823" s="0" t="n">
        <v>2035</v>
      </c>
      <c r="F823" s="51" t="str">
        <f aca="false">"*"&amp;IF(AND(A823="EU",E823=2035),0.95,IF(AND(A823="EU",E823=2050),0.93,IF(AND(A823="USA",E823=2035),0.96,IF(AND(A823="USA",E823=2050),0.94,IF(AND(A823="Japan",E823=2035),0.94,IF(AND(A823="Japan",E823=2050),0.92,IF(AND(A823="Russia",E823=2035),0.95,IF(AND(A823="Russia",E823=2050),0.93,IF(AND(A823="China",E823=2035),0.94,IF(AND(A823="China",E823=2050),0.92,IF(AND(A823="India",E823=2035),0.95,IF(AND(A823="India",E823=2050),0.92,IF(AND(A823="Middle East",E823=2035),0.94,IF(AND(A823="Middle East",E823=2050),0.9,IF(AND(A823="Africa",E823=2035),0.94,IF(AND(A823="Africa",E823=2050),0.91,IF(AND(A823="Brazil",E823=2035),0.95,IF(AND(A823="Brazil",E823=2050),0.92,""))))))))))))))))))</f>
        <v>*0.95</v>
      </c>
      <c r="H823" s="0" t="s">
        <v>1674</v>
      </c>
      <c r="I823" s="50" t="s">
        <v>35</v>
      </c>
      <c r="J823" s="0" t="n">
        <v>2050</v>
      </c>
      <c r="K823" s="48" t="str">
        <f aca="false">"*"&amp;IF(AND(A823="EU",J823=2035),0.95,IF(AND(A823="EU",J823=2050),0.93,IF(AND(A823="USA",J823=2035),0.96,IF(AND(A823="USA",J823=2050),0.94,IF(AND(A823="Japan",J823=2035),0.94,IF(AND(A823="Japan",J823=2050),0.92,IF(AND(A823="Russia",J823=2035),0.95,IF(AND(A823="Russia",J823=2050),0.93,IF(AND(A823="China",J823=2035),0.94,IF(AND(A823="China",J823=2050),0.92,IF(AND(A823="India",J823=2035),0.95,IF(AND(A823="India",J823=2050),0.92,IF(AND(A823="Middle East",J823=2035),0.94,IF(AND(A823="Middle East",J823=2050),0.9,IF(AND(A823="Africa",J823=2035),0.94,IF(AND(A823="Africa",J823=2050),0.91,IF(AND(A823="Brazil",J823=2035),0.95,IF(AND(A823="Brazil",J823=2050),0.92,""))))))))))))))))))</f>
        <v>*0.93</v>
      </c>
      <c r="P823" s="41" t="s">
        <v>1674</v>
      </c>
      <c r="Q823" s="52" t="s">
        <v>35</v>
      </c>
      <c r="R823" s="41" t="n">
        <v>2035</v>
      </c>
      <c r="S823" s="53" t="str">
        <f aca="false">"*"&amp;IF(AND(A823="EU",R823=2035),0.95,IF(AND(A823="EU",R823=2050),0.93,IF(AND(A823="USA",R823=2035),0.96,IF(AND(A823="USA",R823=2050),0.93,IF(AND(A823="Japan",R823=2035),0.94,IF(AND(A823="Japan",R823=2050),0.92,IF(AND(A823="Russia",R823=2035),0.95,IF(AND(A823="Russia",R823=2050),0.91,IF(AND(A823="China",R823=2035),0.93,IF(AND(A823="China",R823=2050),0.92,IF(AND(A823="India",R823=2035),0.94,IF(AND(A823="India",R823=2050),0.91,IF(AND(A823="Middle East",R823=2035),0.92,IF(AND(A823="Middle East",R823=2050),0.89,IF(AND(A823="Africa",R823=2035),0.93,IF(AND(A823="Africa",R823=2050),0.9,IF(AND(A823="Brazil",R823=2035),0.95,IF(AND(A823="Brazil",R823=2050),0.92,""))))))))))))))))))</f>
        <v>*0.95</v>
      </c>
      <c r="U823" s="41" t="s">
        <v>1674</v>
      </c>
      <c r="V823" s="52" t="s">
        <v>35</v>
      </c>
      <c r="W823" s="41" t="n">
        <v>2050</v>
      </c>
      <c r="X823" s="53" t="str">
        <f aca="false">"*"&amp;IF(AND(A823="EU",W823=2035),0.95,IF(AND(A823="EU",W823=2050),0.93,IF(AND(A823="USA",W823=2035),0.96,IF(AND(A823="USA",W823=2050),0.93,IF(AND(A823="Japan",W823=2035),0.94,IF(AND(A823="Japan",W823=2050),0.92,IF(AND(A823="Russia",W823=2035),0.95,IF(AND(A823="Russia",W823=2050),0.91,IF(AND(A823="China",W823=2035),0.93,IF(AND(A823="China",W823=2050),0.92,IF(AND(A823="India",W823=2035),0.94,IF(AND(A823="India",W823=2050),0.91,IF(AND(A823="Middle East",W823=2035),0.92,IF(AND(A823="Middle East",W823=2050),0.89,IF(AND(A823="Africa",W823=2035),0.93,IF(AND(A823="Africa",W823=2050),0.9,IF(AND(A823="Brazil",W823=2035),0.95,IF(AND(A823="Brazil",W823=2050),0.92,""))))))))))))))))))</f>
        <v>*0.93</v>
      </c>
      <c r="AC823" s="0" t="s">
        <v>1674</v>
      </c>
      <c r="AD823" s="50" t="s">
        <v>35</v>
      </c>
      <c r="AE823" s="0" t="n">
        <v>2035</v>
      </c>
      <c r="AF823" s="51" t="str">
        <f aca="false">"*"&amp;IF(AND(A823="EU",AE823=2035),0.93,IF(AND(A823="EU",AE823=2050),0.9,IF(AND(A823="USA",AE823=2035),0.92,IF(AND(A823="USA",AE823=2050),0.89,IF(AND(A823="Japan",AE823=2035),0.92,IF(AND(A823="Japan",AE823=2050),0.89,IF(AND(A823="Russia",AE823=2035),0.91,IF(AND(A823="Russia",AE823=2050),0.86,IF(AND(A823="China",AE823=2035),0.91,IF(AND(A823="China",AE823=2050),0.87,IF(AND(A823="India",AE823=2035),0.92,IF(AND(A823="India",AE823=2050),0.87,IF(AND(A823="Middle East",AE823=2035),0.89,IF(AND(A823="Middle East",AE823=2050),0.84,IF(AND(A823="Africa",AE823=2035),0.9,IF(AND(A823="Africa",AE823=2050),0.86,IF(AND(A823="Brazil",AE823=2035),0.93,IF(AND(A823="Brazil",AE823=2050),0.89,""))))))))))))))))))</f>
        <v>*0.93</v>
      </c>
      <c r="AG823" s="51" t="str">
        <f aca="false">AG822</f>
        <v>REZoning_Sol-Win</v>
      </c>
      <c r="AI823" s="0" t="s">
        <v>1674</v>
      </c>
      <c r="AJ823" s="50" t="s">
        <v>35</v>
      </c>
      <c r="AK823" s="0" t="n">
        <v>2050</v>
      </c>
      <c r="AL823" s="51" t="str">
        <f aca="false">"*"&amp;IF(AND(A823="EU",AK823=2035),0.93,IF(AND(A823="EU",AK823=2050),0.9,IF(AND(A823="USA",AK823=2035),0.92,IF(AND(A823="USA",AK823=2050),0.89,IF(AND(A823="Japan",AK823=2035),0.92,IF(AND(A823="Japan",AK823=2050),0.89,IF(AND(A823="Russia",AK823=2035),0.91,IF(AND(A823="Russia",AK823=2050),0.86,IF(AND(A823="China",AK823=2035),0.91,IF(AND(A823="China",AK823=2050),0.87,IF(AND(A823="India",AK823=2035),0.92,IF(AND(A823="India",AK823=2050),0.87,IF(AND(A823="Middle East",AK823=2035),0.89,IF(AND(A823="Middle East",AK823=2050),0.84,IF(AND(A823="Africa",AK823=2035),0.9,IF(AND(A823="Africa",AK823=2050),0.86,IF(AND(A823="Brazil",AK823=2035),0.93,IF(AND(A823="Brazil",AK823=2050),0.89,""))))))))))))))))))</f>
        <v>*0.9</v>
      </c>
      <c r="AM823" s="51" t="str">
        <f aca="false">AM822</f>
        <v>REZoning_Sol-Win</v>
      </c>
      <c r="AP823" s="0" t="s">
        <v>1674</v>
      </c>
      <c r="AQ823" s="0" t="s">
        <v>35</v>
      </c>
      <c r="AR823" s="0" t="n">
        <v>2100</v>
      </c>
      <c r="AS823" s="0" t="s">
        <v>874</v>
      </c>
      <c r="AT823" s="0" t="s">
        <v>36</v>
      </c>
    </row>
    <row r="824" customFormat="false" ht="28.5" hidden="false" customHeight="true" outlineLevel="0" collapsed="false">
      <c r="A824" s="3" t="s">
        <v>51</v>
      </c>
      <c r="C824" s="0" t="s">
        <v>1675</v>
      </c>
      <c r="D824" s="50" t="s">
        <v>35</v>
      </c>
      <c r="E824" s="0" t="n">
        <v>2035</v>
      </c>
      <c r="F824" s="51" t="str">
        <f aca="false">"*"&amp;IF(AND(A824="EU",E824=2035),0.95,IF(AND(A824="EU",E824=2050),0.93,IF(AND(A824="USA",E824=2035),0.96,IF(AND(A824="USA",E824=2050),0.94,IF(AND(A824="Japan",E824=2035),0.94,IF(AND(A824="Japan",E824=2050),0.92,IF(AND(A824="Russia",E824=2035),0.95,IF(AND(A824="Russia",E824=2050),0.93,IF(AND(A824="China",E824=2035),0.94,IF(AND(A824="China",E824=2050),0.92,IF(AND(A824="India",E824=2035),0.95,IF(AND(A824="India",E824=2050),0.92,IF(AND(A824="Middle East",E824=2035),0.94,IF(AND(A824="Middle East",E824=2050),0.9,IF(AND(A824="Africa",E824=2035),0.94,IF(AND(A824="Africa",E824=2050),0.91,IF(AND(A824="Brazil",E824=2035),0.95,IF(AND(A824="Brazil",E824=2050),0.92,""))))))))))))))))))</f>
        <v>*0.95</v>
      </c>
      <c r="H824" s="0" t="s">
        <v>1675</v>
      </c>
      <c r="I824" s="50" t="s">
        <v>35</v>
      </c>
      <c r="J824" s="0" t="n">
        <v>2050</v>
      </c>
      <c r="K824" s="48" t="str">
        <f aca="false">"*"&amp;IF(AND(A824="EU",J824=2035),0.95,IF(AND(A824="EU",J824=2050),0.93,IF(AND(A824="USA",J824=2035),0.96,IF(AND(A824="USA",J824=2050),0.94,IF(AND(A824="Japan",J824=2035),0.94,IF(AND(A824="Japan",J824=2050),0.92,IF(AND(A824="Russia",J824=2035),0.95,IF(AND(A824="Russia",J824=2050),0.93,IF(AND(A824="China",J824=2035),0.94,IF(AND(A824="China",J824=2050),0.92,IF(AND(A824="India",J824=2035),0.95,IF(AND(A824="India",J824=2050),0.92,IF(AND(A824="Middle East",J824=2035),0.94,IF(AND(A824="Middle East",J824=2050),0.9,IF(AND(A824="Africa",J824=2035),0.94,IF(AND(A824="Africa",J824=2050),0.91,IF(AND(A824="Brazil",J824=2035),0.95,IF(AND(A824="Brazil",J824=2050),0.92,""))))))))))))))))))</f>
        <v>*0.93</v>
      </c>
      <c r="P824" s="41" t="s">
        <v>1675</v>
      </c>
      <c r="Q824" s="52" t="s">
        <v>35</v>
      </c>
      <c r="R824" s="41" t="n">
        <v>2035</v>
      </c>
      <c r="S824" s="53" t="str">
        <f aca="false">"*"&amp;IF(AND(A824="EU",R824=2035),0.95,IF(AND(A824="EU",R824=2050),0.93,IF(AND(A824="USA",R824=2035),0.96,IF(AND(A824="USA",R824=2050),0.93,IF(AND(A824="Japan",R824=2035),0.94,IF(AND(A824="Japan",R824=2050),0.92,IF(AND(A824="Russia",R824=2035),0.95,IF(AND(A824="Russia",R824=2050),0.91,IF(AND(A824="China",R824=2035),0.93,IF(AND(A824="China",R824=2050),0.92,IF(AND(A824="India",R824=2035),0.94,IF(AND(A824="India",R824=2050),0.91,IF(AND(A824="Middle East",R824=2035),0.92,IF(AND(A824="Middle East",R824=2050),0.89,IF(AND(A824="Africa",R824=2035),0.93,IF(AND(A824="Africa",R824=2050),0.9,IF(AND(A824="Brazil",R824=2035),0.95,IF(AND(A824="Brazil",R824=2050),0.92,""))))))))))))))))))</f>
        <v>*0.95</v>
      </c>
      <c r="U824" s="41" t="s">
        <v>1675</v>
      </c>
      <c r="V824" s="52" t="s">
        <v>35</v>
      </c>
      <c r="W824" s="41" t="n">
        <v>2050</v>
      </c>
      <c r="X824" s="53" t="str">
        <f aca="false">"*"&amp;IF(AND(A824="EU",W824=2035),0.95,IF(AND(A824="EU",W824=2050),0.93,IF(AND(A824="USA",W824=2035),0.96,IF(AND(A824="USA",W824=2050),0.93,IF(AND(A824="Japan",W824=2035),0.94,IF(AND(A824="Japan",W824=2050),0.92,IF(AND(A824="Russia",W824=2035),0.95,IF(AND(A824="Russia",W824=2050),0.91,IF(AND(A824="China",W824=2035),0.93,IF(AND(A824="China",W824=2050),0.92,IF(AND(A824="India",W824=2035),0.94,IF(AND(A824="India",W824=2050),0.91,IF(AND(A824="Middle East",W824=2035),0.92,IF(AND(A824="Middle East",W824=2050),0.89,IF(AND(A824="Africa",W824=2035),0.93,IF(AND(A824="Africa",W824=2050),0.9,IF(AND(A824="Brazil",W824=2035),0.95,IF(AND(A824="Brazil",W824=2050),0.92,""))))))))))))))))))</f>
        <v>*0.93</v>
      </c>
      <c r="AC824" s="0" t="s">
        <v>1675</v>
      </c>
      <c r="AD824" s="50" t="s">
        <v>35</v>
      </c>
      <c r="AE824" s="0" t="n">
        <v>2035</v>
      </c>
      <c r="AF824" s="51" t="str">
        <f aca="false">"*"&amp;IF(AND(A824="EU",AE824=2035),0.93,IF(AND(A824="EU",AE824=2050),0.9,IF(AND(A824="USA",AE824=2035),0.92,IF(AND(A824="USA",AE824=2050),0.89,IF(AND(A824="Japan",AE824=2035),0.92,IF(AND(A824="Japan",AE824=2050),0.89,IF(AND(A824="Russia",AE824=2035),0.91,IF(AND(A824="Russia",AE824=2050),0.86,IF(AND(A824="China",AE824=2035),0.91,IF(AND(A824="China",AE824=2050),0.87,IF(AND(A824="India",AE824=2035),0.92,IF(AND(A824="India",AE824=2050),0.87,IF(AND(A824="Middle East",AE824=2035),0.89,IF(AND(A824="Middle East",AE824=2050),0.84,IF(AND(A824="Africa",AE824=2035),0.9,IF(AND(A824="Africa",AE824=2050),0.86,IF(AND(A824="Brazil",AE824=2035),0.93,IF(AND(A824="Brazil",AE824=2050),0.89,""))))))))))))))))))</f>
        <v>*0.93</v>
      </c>
      <c r="AG824" s="51" t="str">
        <f aca="false">AG823</f>
        <v>REZoning_Sol-Win</v>
      </c>
      <c r="AI824" s="0" t="s">
        <v>1675</v>
      </c>
      <c r="AJ824" s="50" t="s">
        <v>35</v>
      </c>
      <c r="AK824" s="0" t="n">
        <v>2050</v>
      </c>
      <c r="AL824" s="51" t="str">
        <f aca="false">"*"&amp;IF(AND(A824="EU",AK824=2035),0.93,IF(AND(A824="EU",AK824=2050),0.9,IF(AND(A824="USA",AK824=2035),0.92,IF(AND(A824="USA",AK824=2050),0.89,IF(AND(A824="Japan",AK824=2035),0.92,IF(AND(A824="Japan",AK824=2050),0.89,IF(AND(A824="Russia",AK824=2035),0.91,IF(AND(A824="Russia",AK824=2050),0.86,IF(AND(A824="China",AK824=2035),0.91,IF(AND(A824="China",AK824=2050),0.87,IF(AND(A824="India",AK824=2035),0.92,IF(AND(A824="India",AK824=2050),0.87,IF(AND(A824="Middle East",AK824=2035),0.89,IF(AND(A824="Middle East",AK824=2050),0.84,IF(AND(A824="Africa",AK824=2035),0.9,IF(AND(A824="Africa",AK824=2050),0.86,IF(AND(A824="Brazil",AK824=2035),0.93,IF(AND(A824="Brazil",AK824=2050),0.89,""))))))))))))))))))</f>
        <v>*0.9</v>
      </c>
      <c r="AM824" s="51" t="str">
        <f aca="false">AM823</f>
        <v>REZoning_Sol-Win</v>
      </c>
      <c r="AP824" s="0" t="s">
        <v>1675</v>
      </c>
      <c r="AQ824" s="0" t="s">
        <v>35</v>
      </c>
      <c r="AR824" s="0" t="n">
        <v>2100</v>
      </c>
      <c r="AS824" s="0" t="s">
        <v>874</v>
      </c>
      <c r="AT824" s="0" t="s">
        <v>36</v>
      </c>
    </row>
    <row r="825" customFormat="false" ht="28.5" hidden="false" customHeight="true" outlineLevel="0" collapsed="false">
      <c r="A825" s="3" t="s">
        <v>51</v>
      </c>
      <c r="C825" s="0" t="s">
        <v>1676</v>
      </c>
      <c r="D825" s="50" t="s">
        <v>35</v>
      </c>
      <c r="E825" s="0" t="n">
        <v>2035</v>
      </c>
      <c r="F825" s="51" t="str">
        <f aca="false">"*"&amp;IF(AND(A825="EU",E825=2035),0.95,IF(AND(A825="EU",E825=2050),0.93,IF(AND(A825="USA",E825=2035),0.96,IF(AND(A825="USA",E825=2050),0.94,IF(AND(A825="Japan",E825=2035),0.94,IF(AND(A825="Japan",E825=2050),0.92,IF(AND(A825="Russia",E825=2035),0.95,IF(AND(A825="Russia",E825=2050),0.93,IF(AND(A825="China",E825=2035),0.94,IF(AND(A825="China",E825=2050),0.92,IF(AND(A825="India",E825=2035),0.95,IF(AND(A825="India",E825=2050),0.92,IF(AND(A825="Middle East",E825=2035),0.94,IF(AND(A825="Middle East",E825=2050),0.9,IF(AND(A825="Africa",E825=2035),0.94,IF(AND(A825="Africa",E825=2050),0.91,IF(AND(A825="Brazil",E825=2035),0.95,IF(AND(A825="Brazil",E825=2050),0.92,""))))))))))))))))))</f>
        <v>*0.95</v>
      </c>
      <c r="H825" s="0" t="s">
        <v>1676</v>
      </c>
      <c r="I825" s="50" t="s">
        <v>35</v>
      </c>
      <c r="J825" s="0" t="n">
        <v>2050</v>
      </c>
      <c r="K825" s="48" t="str">
        <f aca="false">"*"&amp;IF(AND(A825="EU",J825=2035),0.95,IF(AND(A825="EU",J825=2050),0.93,IF(AND(A825="USA",J825=2035),0.96,IF(AND(A825="USA",J825=2050),0.94,IF(AND(A825="Japan",J825=2035),0.94,IF(AND(A825="Japan",J825=2050),0.92,IF(AND(A825="Russia",J825=2035),0.95,IF(AND(A825="Russia",J825=2050),0.93,IF(AND(A825="China",J825=2035),0.94,IF(AND(A825="China",J825=2050),0.92,IF(AND(A825="India",J825=2035),0.95,IF(AND(A825="India",J825=2050),0.92,IF(AND(A825="Middle East",J825=2035),0.94,IF(AND(A825="Middle East",J825=2050),0.9,IF(AND(A825="Africa",J825=2035),0.94,IF(AND(A825="Africa",J825=2050),0.91,IF(AND(A825="Brazil",J825=2035),0.95,IF(AND(A825="Brazil",J825=2050),0.92,""))))))))))))))))))</f>
        <v>*0.93</v>
      </c>
      <c r="P825" s="41" t="s">
        <v>1676</v>
      </c>
      <c r="Q825" s="52" t="s">
        <v>35</v>
      </c>
      <c r="R825" s="41" t="n">
        <v>2035</v>
      </c>
      <c r="S825" s="53" t="str">
        <f aca="false">"*"&amp;IF(AND(A825="EU",R825=2035),0.95,IF(AND(A825="EU",R825=2050),0.93,IF(AND(A825="USA",R825=2035),0.96,IF(AND(A825="USA",R825=2050),0.93,IF(AND(A825="Japan",R825=2035),0.94,IF(AND(A825="Japan",R825=2050),0.92,IF(AND(A825="Russia",R825=2035),0.95,IF(AND(A825="Russia",R825=2050),0.91,IF(AND(A825="China",R825=2035),0.93,IF(AND(A825="China",R825=2050),0.92,IF(AND(A825="India",R825=2035),0.94,IF(AND(A825="India",R825=2050),0.91,IF(AND(A825="Middle East",R825=2035),0.92,IF(AND(A825="Middle East",R825=2050),0.89,IF(AND(A825="Africa",R825=2035),0.93,IF(AND(A825="Africa",R825=2050),0.9,IF(AND(A825="Brazil",R825=2035),0.95,IF(AND(A825="Brazil",R825=2050),0.92,""))))))))))))))))))</f>
        <v>*0.95</v>
      </c>
      <c r="U825" s="41" t="s">
        <v>1676</v>
      </c>
      <c r="V825" s="52" t="s">
        <v>35</v>
      </c>
      <c r="W825" s="41" t="n">
        <v>2050</v>
      </c>
      <c r="X825" s="53" t="str">
        <f aca="false">"*"&amp;IF(AND(A825="EU",W825=2035),0.95,IF(AND(A825="EU",W825=2050),0.93,IF(AND(A825="USA",W825=2035),0.96,IF(AND(A825="USA",W825=2050),0.93,IF(AND(A825="Japan",W825=2035),0.94,IF(AND(A825="Japan",W825=2050),0.92,IF(AND(A825="Russia",W825=2035),0.95,IF(AND(A825="Russia",W825=2050),0.91,IF(AND(A825="China",W825=2035),0.93,IF(AND(A825="China",W825=2050),0.92,IF(AND(A825="India",W825=2035),0.94,IF(AND(A825="India",W825=2050),0.91,IF(AND(A825="Middle East",W825=2035),0.92,IF(AND(A825="Middle East",W825=2050),0.89,IF(AND(A825="Africa",W825=2035),0.93,IF(AND(A825="Africa",W825=2050),0.9,IF(AND(A825="Brazil",W825=2035),0.95,IF(AND(A825="Brazil",W825=2050),0.92,""))))))))))))))))))</f>
        <v>*0.93</v>
      </c>
      <c r="AC825" s="0" t="s">
        <v>1676</v>
      </c>
      <c r="AD825" s="50" t="s">
        <v>35</v>
      </c>
      <c r="AE825" s="0" t="n">
        <v>2035</v>
      </c>
      <c r="AF825" s="51" t="str">
        <f aca="false">"*"&amp;IF(AND(A825="EU",AE825=2035),0.93,IF(AND(A825="EU",AE825=2050),0.9,IF(AND(A825="USA",AE825=2035),0.92,IF(AND(A825="USA",AE825=2050),0.89,IF(AND(A825="Japan",AE825=2035),0.92,IF(AND(A825="Japan",AE825=2050),0.89,IF(AND(A825="Russia",AE825=2035),0.91,IF(AND(A825="Russia",AE825=2050),0.86,IF(AND(A825="China",AE825=2035),0.91,IF(AND(A825="China",AE825=2050),0.87,IF(AND(A825="India",AE825=2035),0.92,IF(AND(A825="India",AE825=2050),0.87,IF(AND(A825="Middle East",AE825=2035),0.89,IF(AND(A825="Middle East",AE825=2050),0.84,IF(AND(A825="Africa",AE825=2035),0.9,IF(AND(A825="Africa",AE825=2050),0.86,IF(AND(A825="Brazil",AE825=2035),0.93,IF(AND(A825="Brazil",AE825=2050),0.89,""))))))))))))))))))</f>
        <v>*0.93</v>
      </c>
      <c r="AG825" s="51" t="str">
        <f aca="false">AG824</f>
        <v>REZoning_Sol-Win</v>
      </c>
      <c r="AI825" s="0" t="s">
        <v>1676</v>
      </c>
      <c r="AJ825" s="50" t="s">
        <v>35</v>
      </c>
      <c r="AK825" s="0" t="n">
        <v>2050</v>
      </c>
      <c r="AL825" s="51" t="str">
        <f aca="false">"*"&amp;IF(AND(A825="EU",AK825=2035),0.93,IF(AND(A825="EU",AK825=2050),0.9,IF(AND(A825="USA",AK825=2035),0.92,IF(AND(A825="USA",AK825=2050),0.89,IF(AND(A825="Japan",AK825=2035),0.92,IF(AND(A825="Japan",AK825=2050),0.89,IF(AND(A825="Russia",AK825=2035),0.91,IF(AND(A825="Russia",AK825=2050),0.86,IF(AND(A825="China",AK825=2035),0.91,IF(AND(A825="China",AK825=2050),0.87,IF(AND(A825="India",AK825=2035),0.92,IF(AND(A825="India",AK825=2050),0.87,IF(AND(A825="Middle East",AK825=2035),0.89,IF(AND(A825="Middle East",AK825=2050),0.84,IF(AND(A825="Africa",AK825=2035),0.9,IF(AND(A825="Africa",AK825=2050),0.86,IF(AND(A825="Brazil",AK825=2035),0.93,IF(AND(A825="Brazil",AK825=2050),0.89,""))))))))))))))))))</f>
        <v>*0.9</v>
      </c>
      <c r="AM825" s="51" t="str">
        <f aca="false">AM824</f>
        <v>REZoning_Sol-Win</v>
      </c>
      <c r="AP825" s="0" t="s">
        <v>1676</v>
      </c>
      <c r="AQ825" s="0" t="s">
        <v>35</v>
      </c>
      <c r="AR825" s="0" t="n">
        <v>2100</v>
      </c>
      <c r="AS825" s="0" t="s">
        <v>874</v>
      </c>
      <c r="AT825" s="0" t="s">
        <v>36</v>
      </c>
    </row>
    <row r="826" customFormat="false" ht="28.5" hidden="false" customHeight="true" outlineLevel="0" collapsed="false">
      <c r="A826" s="3" t="s">
        <v>51</v>
      </c>
      <c r="C826" s="0" t="s">
        <v>1677</v>
      </c>
      <c r="D826" s="50" t="s">
        <v>35</v>
      </c>
      <c r="E826" s="0" t="n">
        <v>2035</v>
      </c>
      <c r="F826" s="51" t="str">
        <f aca="false">"*"&amp;IF(AND(A826="EU",E826=2035),0.95,IF(AND(A826="EU",E826=2050),0.93,IF(AND(A826="USA",E826=2035),0.96,IF(AND(A826="USA",E826=2050),0.94,IF(AND(A826="Japan",E826=2035),0.94,IF(AND(A826="Japan",E826=2050),0.92,IF(AND(A826="Russia",E826=2035),0.95,IF(AND(A826="Russia",E826=2050),0.93,IF(AND(A826="China",E826=2035),0.94,IF(AND(A826="China",E826=2050),0.92,IF(AND(A826="India",E826=2035),0.95,IF(AND(A826="India",E826=2050),0.92,IF(AND(A826="Middle East",E826=2035),0.94,IF(AND(A826="Middle East",E826=2050),0.9,IF(AND(A826="Africa",E826=2035),0.94,IF(AND(A826="Africa",E826=2050),0.91,IF(AND(A826="Brazil",E826=2035),0.95,IF(AND(A826="Brazil",E826=2050),0.92,""))))))))))))))))))</f>
        <v>*0.95</v>
      </c>
      <c r="H826" s="0" t="s">
        <v>1677</v>
      </c>
      <c r="I826" s="50" t="s">
        <v>35</v>
      </c>
      <c r="J826" s="0" t="n">
        <v>2050</v>
      </c>
      <c r="K826" s="48" t="str">
        <f aca="false">"*"&amp;IF(AND(A826="EU",J826=2035),0.95,IF(AND(A826="EU",J826=2050),0.93,IF(AND(A826="USA",J826=2035),0.96,IF(AND(A826="USA",J826=2050),0.94,IF(AND(A826="Japan",J826=2035),0.94,IF(AND(A826="Japan",J826=2050),0.92,IF(AND(A826="Russia",J826=2035),0.95,IF(AND(A826="Russia",J826=2050),0.93,IF(AND(A826="China",J826=2035),0.94,IF(AND(A826="China",J826=2050),0.92,IF(AND(A826="India",J826=2035),0.95,IF(AND(A826="India",J826=2050),0.92,IF(AND(A826="Middle East",J826=2035),0.94,IF(AND(A826="Middle East",J826=2050),0.9,IF(AND(A826="Africa",J826=2035),0.94,IF(AND(A826="Africa",J826=2050),0.91,IF(AND(A826="Brazil",J826=2035),0.95,IF(AND(A826="Brazil",J826=2050),0.92,""))))))))))))))))))</f>
        <v>*0.93</v>
      </c>
      <c r="P826" s="41" t="s">
        <v>1677</v>
      </c>
      <c r="Q826" s="52" t="s">
        <v>35</v>
      </c>
      <c r="R826" s="41" t="n">
        <v>2035</v>
      </c>
      <c r="S826" s="53" t="str">
        <f aca="false">"*"&amp;IF(AND(A826="EU",R826=2035),0.95,IF(AND(A826="EU",R826=2050),0.93,IF(AND(A826="USA",R826=2035),0.96,IF(AND(A826="USA",R826=2050),0.93,IF(AND(A826="Japan",R826=2035),0.94,IF(AND(A826="Japan",R826=2050),0.92,IF(AND(A826="Russia",R826=2035),0.95,IF(AND(A826="Russia",R826=2050),0.91,IF(AND(A826="China",R826=2035),0.93,IF(AND(A826="China",R826=2050),0.92,IF(AND(A826="India",R826=2035),0.94,IF(AND(A826="India",R826=2050),0.91,IF(AND(A826="Middle East",R826=2035),0.92,IF(AND(A826="Middle East",R826=2050),0.89,IF(AND(A826="Africa",R826=2035),0.93,IF(AND(A826="Africa",R826=2050),0.9,IF(AND(A826="Brazil",R826=2035),0.95,IF(AND(A826="Brazil",R826=2050),0.92,""))))))))))))))))))</f>
        <v>*0.95</v>
      </c>
      <c r="U826" s="41" t="s">
        <v>1677</v>
      </c>
      <c r="V826" s="52" t="s">
        <v>35</v>
      </c>
      <c r="W826" s="41" t="n">
        <v>2050</v>
      </c>
      <c r="X826" s="53" t="str">
        <f aca="false">"*"&amp;IF(AND(A826="EU",W826=2035),0.95,IF(AND(A826="EU",W826=2050),0.93,IF(AND(A826="USA",W826=2035),0.96,IF(AND(A826="USA",W826=2050),0.93,IF(AND(A826="Japan",W826=2035),0.94,IF(AND(A826="Japan",W826=2050),0.92,IF(AND(A826="Russia",W826=2035),0.95,IF(AND(A826="Russia",W826=2050),0.91,IF(AND(A826="China",W826=2035),0.93,IF(AND(A826="China",W826=2050),0.92,IF(AND(A826="India",W826=2035),0.94,IF(AND(A826="India",W826=2050),0.91,IF(AND(A826="Middle East",W826=2035),0.92,IF(AND(A826="Middle East",W826=2050),0.89,IF(AND(A826="Africa",W826=2035),0.93,IF(AND(A826="Africa",W826=2050),0.9,IF(AND(A826="Brazil",W826=2035),0.95,IF(AND(A826="Brazil",W826=2050),0.92,""))))))))))))))))))</f>
        <v>*0.93</v>
      </c>
      <c r="AC826" s="0" t="s">
        <v>1677</v>
      </c>
      <c r="AD826" s="50" t="s">
        <v>35</v>
      </c>
      <c r="AE826" s="0" t="n">
        <v>2035</v>
      </c>
      <c r="AF826" s="51" t="str">
        <f aca="false">"*"&amp;IF(AND(A826="EU",AE826=2035),0.93,IF(AND(A826="EU",AE826=2050),0.9,IF(AND(A826="USA",AE826=2035),0.92,IF(AND(A826="USA",AE826=2050),0.89,IF(AND(A826="Japan",AE826=2035),0.92,IF(AND(A826="Japan",AE826=2050),0.89,IF(AND(A826="Russia",AE826=2035),0.91,IF(AND(A826="Russia",AE826=2050),0.86,IF(AND(A826="China",AE826=2035),0.91,IF(AND(A826="China",AE826=2050),0.87,IF(AND(A826="India",AE826=2035),0.92,IF(AND(A826="India",AE826=2050),0.87,IF(AND(A826="Middle East",AE826=2035),0.89,IF(AND(A826="Middle East",AE826=2050),0.84,IF(AND(A826="Africa",AE826=2035),0.9,IF(AND(A826="Africa",AE826=2050),0.86,IF(AND(A826="Brazil",AE826=2035),0.93,IF(AND(A826="Brazil",AE826=2050),0.89,""))))))))))))))))))</f>
        <v>*0.93</v>
      </c>
      <c r="AG826" s="51" t="str">
        <f aca="false">AG825</f>
        <v>REZoning_Sol-Win</v>
      </c>
      <c r="AI826" s="0" t="s">
        <v>1677</v>
      </c>
      <c r="AJ826" s="50" t="s">
        <v>35</v>
      </c>
      <c r="AK826" s="0" t="n">
        <v>2050</v>
      </c>
      <c r="AL826" s="51" t="str">
        <f aca="false">"*"&amp;IF(AND(A826="EU",AK826=2035),0.93,IF(AND(A826="EU",AK826=2050),0.9,IF(AND(A826="USA",AK826=2035),0.92,IF(AND(A826="USA",AK826=2050),0.89,IF(AND(A826="Japan",AK826=2035),0.92,IF(AND(A826="Japan",AK826=2050),0.89,IF(AND(A826="Russia",AK826=2035),0.91,IF(AND(A826="Russia",AK826=2050),0.86,IF(AND(A826="China",AK826=2035),0.91,IF(AND(A826="China",AK826=2050),0.87,IF(AND(A826="India",AK826=2035),0.92,IF(AND(A826="India",AK826=2050),0.87,IF(AND(A826="Middle East",AK826=2035),0.89,IF(AND(A826="Middle East",AK826=2050),0.84,IF(AND(A826="Africa",AK826=2035),0.9,IF(AND(A826="Africa",AK826=2050),0.86,IF(AND(A826="Brazil",AK826=2035),0.93,IF(AND(A826="Brazil",AK826=2050),0.89,""))))))))))))))))))</f>
        <v>*0.9</v>
      </c>
      <c r="AM826" s="51" t="str">
        <f aca="false">AM825</f>
        <v>REZoning_Sol-Win</v>
      </c>
      <c r="AP826" s="0" t="s">
        <v>1677</v>
      </c>
      <c r="AQ826" s="0" t="s">
        <v>35</v>
      </c>
      <c r="AR826" s="0" t="n">
        <v>2100</v>
      </c>
      <c r="AS826" s="0" t="s">
        <v>874</v>
      </c>
      <c r="AT826" s="0" t="s">
        <v>36</v>
      </c>
    </row>
    <row r="827" customFormat="false" ht="28.5" hidden="false" customHeight="true" outlineLevel="0" collapsed="false">
      <c r="A827" s="3" t="s">
        <v>51</v>
      </c>
      <c r="C827" s="0" t="s">
        <v>1678</v>
      </c>
      <c r="D827" s="50" t="s">
        <v>35</v>
      </c>
      <c r="E827" s="0" t="n">
        <v>2035</v>
      </c>
      <c r="F827" s="51" t="str">
        <f aca="false">"*"&amp;IF(AND(A827="EU",E827=2035),0.95,IF(AND(A827="EU",E827=2050),0.93,IF(AND(A827="USA",E827=2035),0.96,IF(AND(A827="USA",E827=2050),0.94,IF(AND(A827="Japan",E827=2035),0.94,IF(AND(A827="Japan",E827=2050),0.92,IF(AND(A827="Russia",E827=2035),0.95,IF(AND(A827="Russia",E827=2050),0.93,IF(AND(A827="China",E827=2035),0.94,IF(AND(A827="China",E827=2050),0.92,IF(AND(A827="India",E827=2035),0.95,IF(AND(A827="India",E827=2050),0.92,IF(AND(A827="Middle East",E827=2035),0.94,IF(AND(A827="Middle East",E827=2050),0.9,IF(AND(A827="Africa",E827=2035),0.94,IF(AND(A827="Africa",E827=2050),0.91,IF(AND(A827="Brazil",E827=2035),0.95,IF(AND(A827="Brazil",E827=2050),0.92,""))))))))))))))))))</f>
        <v>*0.95</v>
      </c>
      <c r="H827" s="0" t="s">
        <v>1678</v>
      </c>
      <c r="I827" s="50" t="s">
        <v>35</v>
      </c>
      <c r="J827" s="0" t="n">
        <v>2050</v>
      </c>
      <c r="K827" s="48" t="str">
        <f aca="false">"*"&amp;IF(AND(A827="EU",J827=2035),0.95,IF(AND(A827="EU",J827=2050),0.93,IF(AND(A827="USA",J827=2035),0.96,IF(AND(A827="USA",J827=2050),0.94,IF(AND(A827="Japan",J827=2035),0.94,IF(AND(A827="Japan",J827=2050),0.92,IF(AND(A827="Russia",J827=2035),0.95,IF(AND(A827="Russia",J827=2050),0.93,IF(AND(A827="China",J827=2035),0.94,IF(AND(A827="China",J827=2050),0.92,IF(AND(A827="India",J827=2035),0.95,IF(AND(A827="India",J827=2050),0.92,IF(AND(A827="Middle East",J827=2035),0.94,IF(AND(A827="Middle East",J827=2050),0.9,IF(AND(A827="Africa",J827=2035),0.94,IF(AND(A827="Africa",J827=2050),0.91,IF(AND(A827="Brazil",J827=2035),0.95,IF(AND(A827="Brazil",J827=2050),0.92,""))))))))))))))))))</f>
        <v>*0.93</v>
      </c>
      <c r="P827" s="41" t="s">
        <v>1678</v>
      </c>
      <c r="Q827" s="52" t="s">
        <v>35</v>
      </c>
      <c r="R827" s="41" t="n">
        <v>2035</v>
      </c>
      <c r="S827" s="53" t="str">
        <f aca="false">"*"&amp;IF(AND(A827="EU",R827=2035),0.95,IF(AND(A827="EU",R827=2050),0.93,IF(AND(A827="USA",R827=2035),0.96,IF(AND(A827="USA",R827=2050),0.93,IF(AND(A827="Japan",R827=2035),0.94,IF(AND(A827="Japan",R827=2050),0.92,IF(AND(A827="Russia",R827=2035),0.95,IF(AND(A827="Russia",R827=2050),0.91,IF(AND(A827="China",R827=2035),0.93,IF(AND(A827="China",R827=2050),0.92,IF(AND(A827="India",R827=2035),0.94,IF(AND(A827="India",R827=2050),0.91,IF(AND(A827="Middle East",R827=2035),0.92,IF(AND(A827="Middle East",R827=2050),0.89,IF(AND(A827="Africa",R827=2035),0.93,IF(AND(A827="Africa",R827=2050),0.9,IF(AND(A827="Brazil",R827=2035),0.95,IF(AND(A827="Brazil",R827=2050),0.92,""))))))))))))))))))</f>
        <v>*0.95</v>
      </c>
      <c r="U827" s="41" t="s">
        <v>1678</v>
      </c>
      <c r="V827" s="52" t="s">
        <v>35</v>
      </c>
      <c r="W827" s="41" t="n">
        <v>2050</v>
      </c>
      <c r="X827" s="53" t="str">
        <f aca="false">"*"&amp;IF(AND(A827="EU",W827=2035),0.95,IF(AND(A827="EU",W827=2050),0.93,IF(AND(A827="USA",W827=2035),0.96,IF(AND(A827="USA",W827=2050),0.93,IF(AND(A827="Japan",W827=2035),0.94,IF(AND(A827="Japan",W827=2050),0.92,IF(AND(A827="Russia",W827=2035),0.95,IF(AND(A827="Russia",W827=2050),0.91,IF(AND(A827="China",W827=2035),0.93,IF(AND(A827="China",W827=2050),0.92,IF(AND(A827="India",W827=2035),0.94,IF(AND(A827="India",W827=2050),0.91,IF(AND(A827="Middle East",W827=2035),0.92,IF(AND(A827="Middle East",W827=2050),0.89,IF(AND(A827="Africa",W827=2035),0.93,IF(AND(A827="Africa",W827=2050),0.9,IF(AND(A827="Brazil",W827=2035),0.95,IF(AND(A827="Brazil",W827=2050),0.92,""))))))))))))))))))</f>
        <v>*0.93</v>
      </c>
      <c r="AC827" s="0" t="s">
        <v>1678</v>
      </c>
      <c r="AD827" s="50" t="s">
        <v>35</v>
      </c>
      <c r="AE827" s="0" t="n">
        <v>2035</v>
      </c>
      <c r="AF827" s="51" t="str">
        <f aca="false">"*"&amp;IF(AND(A827="EU",AE827=2035),0.93,IF(AND(A827="EU",AE827=2050),0.9,IF(AND(A827="USA",AE827=2035),0.92,IF(AND(A827="USA",AE827=2050),0.89,IF(AND(A827="Japan",AE827=2035),0.92,IF(AND(A827="Japan",AE827=2050),0.89,IF(AND(A827="Russia",AE827=2035),0.91,IF(AND(A827="Russia",AE827=2050),0.86,IF(AND(A827="China",AE827=2035),0.91,IF(AND(A827="China",AE827=2050),0.87,IF(AND(A827="India",AE827=2035),0.92,IF(AND(A827="India",AE827=2050),0.87,IF(AND(A827="Middle East",AE827=2035),0.89,IF(AND(A827="Middle East",AE827=2050),0.84,IF(AND(A827="Africa",AE827=2035),0.9,IF(AND(A827="Africa",AE827=2050),0.86,IF(AND(A827="Brazil",AE827=2035),0.93,IF(AND(A827="Brazil",AE827=2050),0.89,""))))))))))))))))))</f>
        <v>*0.93</v>
      </c>
      <c r="AG827" s="51" t="str">
        <f aca="false">AG826</f>
        <v>REZoning_Sol-Win</v>
      </c>
      <c r="AI827" s="0" t="s">
        <v>1678</v>
      </c>
      <c r="AJ827" s="50" t="s">
        <v>35</v>
      </c>
      <c r="AK827" s="0" t="n">
        <v>2050</v>
      </c>
      <c r="AL827" s="51" t="str">
        <f aca="false">"*"&amp;IF(AND(A827="EU",AK827=2035),0.93,IF(AND(A827="EU",AK827=2050),0.9,IF(AND(A827="USA",AK827=2035),0.92,IF(AND(A827="USA",AK827=2050),0.89,IF(AND(A827="Japan",AK827=2035),0.92,IF(AND(A827="Japan",AK827=2050),0.89,IF(AND(A827="Russia",AK827=2035),0.91,IF(AND(A827="Russia",AK827=2050),0.86,IF(AND(A827="China",AK827=2035),0.91,IF(AND(A827="China",AK827=2050),0.87,IF(AND(A827="India",AK827=2035),0.92,IF(AND(A827="India",AK827=2050),0.87,IF(AND(A827="Middle East",AK827=2035),0.89,IF(AND(A827="Middle East",AK827=2050),0.84,IF(AND(A827="Africa",AK827=2035),0.9,IF(AND(A827="Africa",AK827=2050),0.86,IF(AND(A827="Brazil",AK827=2035),0.93,IF(AND(A827="Brazil",AK827=2050),0.89,""))))))))))))))))))</f>
        <v>*0.9</v>
      </c>
      <c r="AM827" s="51" t="str">
        <f aca="false">AM826</f>
        <v>REZoning_Sol-Win</v>
      </c>
      <c r="AP827" s="0" t="s">
        <v>1678</v>
      </c>
      <c r="AQ827" s="0" t="s">
        <v>35</v>
      </c>
      <c r="AR827" s="0" t="n">
        <v>2100</v>
      </c>
      <c r="AS827" s="0" t="s">
        <v>874</v>
      </c>
      <c r="AT827" s="0" t="s">
        <v>36</v>
      </c>
    </row>
    <row r="828" customFormat="false" ht="28.5" hidden="false" customHeight="true" outlineLevel="0" collapsed="false">
      <c r="A828" s="3" t="s">
        <v>51</v>
      </c>
      <c r="C828" s="0" t="s">
        <v>1679</v>
      </c>
      <c r="D828" s="50" t="s">
        <v>35</v>
      </c>
      <c r="E828" s="0" t="n">
        <v>2035</v>
      </c>
      <c r="F828" s="51" t="str">
        <f aca="false">"*"&amp;IF(AND(A828="EU",E828=2035),0.95,IF(AND(A828="EU",E828=2050),0.93,IF(AND(A828="USA",E828=2035),0.96,IF(AND(A828="USA",E828=2050),0.94,IF(AND(A828="Japan",E828=2035),0.94,IF(AND(A828="Japan",E828=2050),0.92,IF(AND(A828="Russia",E828=2035),0.95,IF(AND(A828="Russia",E828=2050),0.93,IF(AND(A828="China",E828=2035),0.94,IF(AND(A828="China",E828=2050),0.92,IF(AND(A828="India",E828=2035),0.95,IF(AND(A828="India",E828=2050),0.92,IF(AND(A828="Middle East",E828=2035),0.94,IF(AND(A828="Middle East",E828=2050),0.9,IF(AND(A828="Africa",E828=2035),0.94,IF(AND(A828="Africa",E828=2050),0.91,IF(AND(A828="Brazil",E828=2035),0.95,IF(AND(A828="Brazil",E828=2050),0.92,""))))))))))))))))))</f>
        <v>*0.95</v>
      </c>
      <c r="H828" s="0" t="s">
        <v>1679</v>
      </c>
      <c r="I828" s="50" t="s">
        <v>35</v>
      </c>
      <c r="J828" s="0" t="n">
        <v>2050</v>
      </c>
      <c r="K828" s="48" t="str">
        <f aca="false">"*"&amp;IF(AND(A828="EU",J828=2035),0.95,IF(AND(A828="EU",J828=2050),0.93,IF(AND(A828="USA",J828=2035),0.96,IF(AND(A828="USA",J828=2050),0.94,IF(AND(A828="Japan",J828=2035),0.94,IF(AND(A828="Japan",J828=2050),0.92,IF(AND(A828="Russia",J828=2035),0.95,IF(AND(A828="Russia",J828=2050),0.93,IF(AND(A828="China",J828=2035),0.94,IF(AND(A828="China",J828=2050),0.92,IF(AND(A828="India",J828=2035),0.95,IF(AND(A828="India",J828=2050),0.92,IF(AND(A828="Middle East",J828=2035),0.94,IF(AND(A828="Middle East",J828=2050),0.9,IF(AND(A828="Africa",J828=2035),0.94,IF(AND(A828="Africa",J828=2050),0.91,IF(AND(A828="Brazil",J828=2035),0.95,IF(AND(A828="Brazil",J828=2050),0.92,""))))))))))))))))))</f>
        <v>*0.93</v>
      </c>
      <c r="P828" s="41" t="s">
        <v>1679</v>
      </c>
      <c r="Q828" s="52" t="s">
        <v>35</v>
      </c>
      <c r="R828" s="41" t="n">
        <v>2035</v>
      </c>
      <c r="S828" s="53" t="str">
        <f aca="false">"*"&amp;IF(AND(A828="EU",R828=2035),0.95,IF(AND(A828="EU",R828=2050),0.93,IF(AND(A828="USA",R828=2035),0.96,IF(AND(A828="USA",R828=2050),0.93,IF(AND(A828="Japan",R828=2035),0.94,IF(AND(A828="Japan",R828=2050),0.92,IF(AND(A828="Russia",R828=2035),0.95,IF(AND(A828="Russia",R828=2050),0.91,IF(AND(A828="China",R828=2035),0.93,IF(AND(A828="China",R828=2050),0.92,IF(AND(A828="India",R828=2035),0.94,IF(AND(A828="India",R828=2050),0.91,IF(AND(A828="Middle East",R828=2035),0.92,IF(AND(A828="Middle East",R828=2050),0.89,IF(AND(A828="Africa",R828=2035),0.93,IF(AND(A828="Africa",R828=2050),0.9,IF(AND(A828="Brazil",R828=2035),0.95,IF(AND(A828="Brazil",R828=2050),0.92,""))))))))))))))))))</f>
        <v>*0.95</v>
      </c>
      <c r="U828" s="41" t="s">
        <v>1679</v>
      </c>
      <c r="V828" s="52" t="s">
        <v>35</v>
      </c>
      <c r="W828" s="41" t="n">
        <v>2050</v>
      </c>
      <c r="X828" s="53" t="str">
        <f aca="false">"*"&amp;IF(AND(A828="EU",W828=2035),0.95,IF(AND(A828="EU",W828=2050),0.93,IF(AND(A828="USA",W828=2035),0.96,IF(AND(A828="USA",W828=2050),0.93,IF(AND(A828="Japan",W828=2035),0.94,IF(AND(A828="Japan",W828=2050),0.92,IF(AND(A828="Russia",W828=2035),0.95,IF(AND(A828="Russia",W828=2050),0.91,IF(AND(A828="China",W828=2035),0.93,IF(AND(A828="China",W828=2050),0.92,IF(AND(A828="India",W828=2035),0.94,IF(AND(A828="India",W828=2050),0.91,IF(AND(A828="Middle East",W828=2035),0.92,IF(AND(A828="Middle East",W828=2050),0.89,IF(AND(A828="Africa",W828=2035),0.93,IF(AND(A828="Africa",W828=2050),0.9,IF(AND(A828="Brazil",W828=2035),0.95,IF(AND(A828="Brazil",W828=2050),0.92,""))))))))))))))))))</f>
        <v>*0.93</v>
      </c>
      <c r="AC828" s="0" t="s">
        <v>1679</v>
      </c>
      <c r="AD828" s="50" t="s">
        <v>35</v>
      </c>
      <c r="AE828" s="0" t="n">
        <v>2035</v>
      </c>
      <c r="AF828" s="51" t="str">
        <f aca="false">"*"&amp;IF(AND(A828="EU",AE828=2035),0.93,IF(AND(A828="EU",AE828=2050),0.9,IF(AND(A828="USA",AE828=2035),0.92,IF(AND(A828="USA",AE828=2050),0.89,IF(AND(A828="Japan",AE828=2035),0.92,IF(AND(A828="Japan",AE828=2050),0.89,IF(AND(A828="Russia",AE828=2035),0.91,IF(AND(A828="Russia",AE828=2050),0.86,IF(AND(A828="China",AE828=2035),0.91,IF(AND(A828="China",AE828=2050),0.87,IF(AND(A828="India",AE828=2035),0.92,IF(AND(A828="India",AE828=2050),0.87,IF(AND(A828="Middle East",AE828=2035),0.89,IF(AND(A828="Middle East",AE828=2050),0.84,IF(AND(A828="Africa",AE828=2035),0.9,IF(AND(A828="Africa",AE828=2050),0.86,IF(AND(A828="Brazil",AE828=2035),0.93,IF(AND(A828="Brazil",AE828=2050),0.89,""))))))))))))))))))</f>
        <v>*0.93</v>
      </c>
      <c r="AG828" s="51" t="str">
        <f aca="false">AG827</f>
        <v>REZoning_Sol-Win</v>
      </c>
      <c r="AI828" s="0" t="s">
        <v>1679</v>
      </c>
      <c r="AJ828" s="50" t="s">
        <v>35</v>
      </c>
      <c r="AK828" s="0" t="n">
        <v>2050</v>
      </c>
      <c r="AL828" s="51" t="str">
        <f aca="false">"*"&amp;IF(AND(A828="EU",AK828=2035),0.93,IF(AND(A828="EU",AK828=2050),0.9,IF(AND(A828="USA",AK828=2035),0.92,IF(AND(A828="USA",AK828=2050),0.89,IF(AND(A828="Japan",AK828=2035),0.92,IF(AND(A828="Japan",AK828=2050),0.89,IF(AND(A828="Russia",AK828=2035),0.91,IF(AND(A828="Russia",AK828=2050),0.86,IF(AND(A828="China",AK828=2035),0.91,IF(AND(A828="China",AK828=2050),0.87,IF(AND(A828="India",AK828=2035),0.92,IF(AND(A828="India",AK828=2050),0.87,IF(AND(A828="Middle East",AK828=2035),0.89,IF(AND(A828="Middle East",AK828=2050),0.84,IF(AND(A828="Africa",AK828=2035),0.9,IF(AND(A828="Africa",AK828=2050),0.86,IF(AND(A828="Brazil",AK828=2035),0.93,IF(AND(A828="Brazil",AK828=2050),0.89,""))))))))))))))))))</f>
        <v>*0.9</v>
      </c>
      <c r="AM828" s="51" t="str">
        <f aca="false">AM827</f>
        <v>REZoning_Sol-Win</v>
      </c>
      <c r="AP828" s="0" t="s">
        <v>1679</v>
      </c>
      <c r="AQ828" s="0" t="s">
        <v>35</v>
      </c>
      <c r="AR828" s="0" t="n">
        <v>2100</v>
      </c>
      <c r="AS828" s="0" t="s">
        <v>874</v>
      </c>
      <c r="AT828" s="0" t="s">
        <v>36</v>
      </c>
    </row>
    <row r="829" customFormat="false" ht="28.5" hidden="false" customHeight="true" outlineLevel="0" collapsed="false">
      <c r="A829" s="3" t="s">
        <v>51</v>
      </c>
      <c r="C829" s="0" t="s">
        <v>1680</v>
      </c>
      <c r="D829" s="50" t="s">
        <v>35</v>
      </c>
      <c r="E829" s="0" t="n">
        <v>2035</v>
      </c>
      <c r="F829" s="51" t="str">
        <f aca="false">"*"&amp;IF(AND(A829="EU",E829=2035),0.95,IF(AND(A829="EU",E829=2050),0.93,IF(AND(A829="USA",E829=2035),0.96,IF(AND(A829="USA",E829=2050),0.94,IF(AND(A829="Japan",E829=2035),0.94,IF(AND(A829="Japan",E829=2050),0.92,IF(AND(A829="Russia",E829=2035),0.95,IF(AND(A829="Russia",E829=2050),0.93,IF(AND(A829="China",E829=2035),0.94,IF(AND(A829="China",E829=2050),0.92,IF(AND(A829="India",E829=2035),0.95,IF(AND(A829="India",E829=2050),0.92,IF(AND(A829="Middle East",E829=2035),0.94,IF(AND(A829="Middle East",E829=2050),0.9,IF(AND(A829="Africa",E829=2035),0.94,IF(AND(A829="Africa",E829=2050),0.91,IF(AND(A829="Brazil",E829=2035),0.95,IF(AND(A829="Brazil",E829=2050),0.92,""))))))))))))))))))</f>
        <v>*0.95</v>
      </c>
      <c r="H829" s="0" t="s">
        <v>1680</v>
      </c>
      <c r="I829" s="50" t="s">
        <v>35</v>
      </c>
      <c r="J829" s="0" t="n">
        <v>2050</v>
      </c>
      <c r="K829" s="48" t="str">
        <f aca="false">"*"&amp;IF(AND(A829="EU",J829=2035),0.95,IF(AND(A829="EU",J829=2050),0.93,IF(AND(A829="USA",J829=2035),0.96,IF(AND(A829="USA",J829=2050),0.94,IF(AND(A829="Japan",J829=2035),0.94,IF(AND(A829="Japan",J829=2050),0.92,IF(AND(A829="Russia",J829=2035),0.95,IF(AND(A829="Russia",J829=2050),0.93,IF(AND(A829="China",J829=2035),0.94,IF(AND(A829="China",J829=2050),0.92,IF(AND(A829="India",J829=2035),0.95,IF(AND(A829="India",J829=2050),0.92,IF(AND(A829="Middle East",J829=2035),0.94,IF(AND(A829="Middle East",J829=2050),0.9,IF(AND(A829="Africa",J829=2035),0.94,IF(AND(A829="Africa",J829=2050),0.91,IF(AND(A829="Brazil",J829=2035),0.95,IF(AND(A829="Brazil",J829=2050),0.92,""))))))))))))))))))</f>
        <v>*0.93</v>
      </c>
      <c r="P829" s="41" t="s">
        <v>1680</v>
      </c>
      <c r="Q829" s="52" t="s">
        <v>35</v>
      </c>
      <c r="R829" s="41" t="n">
        <v>2035</v>
      </c>
      <c r="S829" s="53" t="str">
        <f aca="false">"*"&amp;IF(AND(A829="EU",R829=2035),0.95,IF(AND(A829="EU",R829=2050),0.93,IF(AND(A829="USA",R829=2035),0.96,IF(AND(A829="USA",R829=2050),0.93,IF(AND(A829="Japan",R829=2035),0.94,IF(AND(A829="Japan",R829=2050),0.92,IF(AND(A829="Russia",R829=2035),0.95,IF(AND(A829="Russia",R829=2050),0.91,IF(AND(A829="China",R829=2035),0.93,IF(AND(A829="China",R829=2050),0.92,IF(AND(A829="India",R829=2035),0.94,IF(AND(A829="India",R829=2050),0.91,IF(AND(A829="Middle East",R829=2035),0.92,IF(AND(A829="Middle East",R829=2050),0.89,IF(AND(A829="Africa",R829=2035),0.93,IF(AND(A829="Africa",R829=2050),0.9,IF(AND(A829="Brazil",R829=2035),0.95,IF(AND(A829="Brazil",R829=2050),0.92,""))))))))))))))))))</f>
        <v>*0.95</v>
      </c>
      <c r="U829" s="41" t="s">
        <v>1680</v>
      </c>
      <c r="V829" s="52" t="s">
        <v>35</v>
      </c>
      <c r="W829" s="41" t="n">
        <v>2050</v>
      </c>
      <c r="X829" s="53" t="str">
        <f aca="false">"*"&amp;IF(AND(A829="EU",W829=2035),0.95,IF(AND(A829="EU",W829=2050),0.93,IF(AND(A829="USA",W829=2035),0.96,IF(AND(A829="USA",W829=2050),0.93,IF(AND(A829="Japan",W829=2035),0.94,IF(AND(A829="Japan",W829=2050),0.92,IF(AND(A829="Russia",W829=2035),0.95,IF(AND(A829="Russia",W829=2050),0.91,IF(AND(A829="China",W829=2035),0.93,IF(AND(A829="China",W829=2050),0.92,IF(AND(A829="India",W829=2035),0.94,IF(AND(A829="India",W829=2050),0.91,IF(AND(A829="Middle East",W829=2035),0.92,IF(AND(A829="Middle East",W829=2050),0.89,IF(AND(A829="Africa",W829=2035),0.93,IF(AND(A829="Africa",W829=2050),0.9,IF(AND(A829="Brazil",W829=2035),0.95,IF(AND(A829="Brazil",W829=2050),0.92,""))))))))))))))))))</f>
        <v>*0.93</v>
      </c>
      <c r="AC829" s="0" t="s">
        <v>1680</v>
      </c>
      <c r="AD829" s="50" t="s">
        <v>35</v>
      </c>
      <c r="AE829" s="0" t="n">
        <v>2035</v>
      </c>
      <c r="AF829" s="51" t="str">
        <f aca="false">"*"&amp;IF(AND(A829="EU",AE829=2035),0.93,IF(AND(A829="EU",AE829=2050),0.9,IF(AND(A829="USA",AE829=2035),0.92,IF(AND(A829="USA",AE829=2050),0.89,IF(AND(A829="Japan",AE829=2035),0.92,IF(AND(A829="Japan",AE829=2050),0.89,IF(AND(A829="Russia",AE829=2035),0.91,IF(AND(A829="Russia",AE829=2050),0.86,IF(AND(A829="China",AE829=2035),0.91,IF(AND(A829="China",AE829=2050),0.87,IF(AND(A829="India",AE829=2035),0.92,IF(AND(A829="India",AE829=2050),0.87,IF(AND(A829="Middle East",AE829=2035),0.89,IF(AND(A829="Middle East",AE829=2050),0.84,IF(AND(A829="Africa",AE829=2035),0.9,IF(AND(A829="Africa",AE829=2050),0.86,IF(AND(A829="Brazil",AE829=2035),0.93,IF(AND(A829="Brazil",AE829=2050),0.89,""))))))))))))))))))</f>
        <v>*0.93</v>
      </c>
      <c r="AG829" s="51" t="str">
        <f aca="false">AG828</f>
        <v>REZoning_Sol-Win</v>
      </c>
      <c r="AI829" s="0" t="s">
        <v>1680</v>
      </c>
      <c r="AJ829" s="50" t="s">
        <v>35</v>
      </c>
      <c r="AK829" s="0" t="n">
        <v>2050</v>
      </c>
      <c r="AL829" s="51" t="str">
        <f aca="false">"*"&amp;IF(AND(A829="EU",AK829=2035),0.93,IF(AND(A829="EU",AK829=2050),0.9,IF(AND(A829="USA",AK829=2035),0.92,IF(AND(A829="USA",AK829=2050),0.89,IF(AND(A829="Japan",AK829=2035),0.92,IF(AND(A829="Japan",AK829=2050),0.89,IF(AND(A829="Russia",AK829=2035),0.91,IF(AND(A829="Russia",AK829=2050),0.86,IF(AND(A829="China",AK829=2035),0.91,IF(AND(A829="China",AK829=2050),0.87,IF(AND(A829="India",AK829=2035),0.92,IF(AND(A829="India",AK829=2050),0.87,IF(AND(A829="Middle East",AK829=2035),0.89,IF(AND(A829="Middle East",AK829=2050),0.84,IF(AND(A829="Africa",AK829=2035),0.9,IF(AND(A829="Africa",AK829=2050),0.86,IF(AND(A829="Brazil",AK829=2035),0.93,IF(AND(A829="Brazil",AK829=2050),0.89,""))))))))))))))))))</f>
        <v>*0.9</v>
      </c>
      <c r="AM829" s="51" t="str">
        <f aca="false">AM828</f>
        <v>REZoning_Sol-Win</v>
      </c>
      <c r="AP829" s="0" t="s">
        <v>1680</v>
      </c>
      <c r="AQ829" s="0" t="s">
        <v>35</v>
      </c>
      <c r="AR829" s="0" t="n">
        <v>2100</v>
      </c>
      <c r="AS829" s="0" t="s">
        <v>874</v>
      </c>
      <c r="AT829" s="0" t="s">
        <v>36</v>
      </c>
    </row>
    <row r="830" customFormat="false" ht="28.5" hidden="false" customHeight="true" outlineLevel="0" collapsed="false">
      <c r="A830" s="3" t="s">
        <v>51</v>
      </c>
      <c r="C830" s="0" t="s">
        <v>1681</v>
      </c>
      <c r="D830" s="50" t="s">
        <v>35</v>
      </c>
      <c r="E830" s="0" t="n">
        <v>2035</v>
      </c>
      <c r="F830" s="51" t="str">
        <f aca="false">"*"&amp;IF(AND(A830="EU",E830=2035),0.95,IF(AND(A830="EU",E830=2050),0.93,IF(AND(A830="USA",E830=2035),0.96,IF(AND(A830="USA",E830=2050),0.94,IF(AND(A830="Japan",E830=2035),0.94,IF(AND(A830="Japan",E830=2050),0.92,IF(AND(A830="Russia",E830=2035),0.95,IF(AND(A830="Russia",E830=2050),0.93,IF(AND(A830="China",E830=2035),0.94,IF(AND(A830="China",E830=2050),0.92,IF(AND(A830="India",E830=2035),0.95,IF(AND(A830="India",E830=2050),0.92,IF(AND(A830="Middle East",E830=2035),0.94,IF(AND(A830="Middle East",E830=2050),0.9,IF(AND(A830="Africa",E830=2035),0.94,IF(AND(A830="Africa",E830=2050),0.91,IF(AND(A830="Brazil",E830=2035),0.95,IF(AND(A830="Brazil",E830=2050),0.92,""))))))))))))))))))</f>
        <v>*0.95</v>
      </c>
      <c r="H830" s="0" t="s">
        <v>1681</v>
      </c>
      <c r="I830" s="50" t="s">
        <v>35</v>
      </c>
      <c r="J830" s="0" t="n">
        <v>2050</v>
      </c>
      <c r="K830" s="48" t="str">
        <f aca="false">"*"&amp;IF(AND(A830="EU",J830=2035),0.95,IF(AND(A830="EU",J830=2050),0.93,IF(AND(A830="USA",J830=2035),0.96,IF(AND(A830="USA",J830=2050),0.94,IF(AND(A830="Japan",J830=2035),0.94,IF(AND(A830="Japan",J830=2050),0.92,IF(AND(A830="Russia",J830=2035),0.95,IF(AND(A830="Russia",J830=2050),0.93,IF(AND(A830="China",J830=2035),0.94,IF(AND(A830="China",J830=2050),0.92,IF(AND(A830="India",J830=2035),0.95,IF(AND(A830="India",J830=2050),0.92,IF(AND(A830="Middle East",J830=2035),0.94,IF(AND(A830="Middle East",J830=2050),0.9,IF(AND(A830="Africa",J830=2035),0.94,IF(AND(A830="Africa",J830=2050),0.91,IF(AND(A830="Brazil",J830=2035),0.95,IF(AND(A830="Brazil",J830=2050),0.92,""))))))))))))))))))</f>
        <v>*0.93</v>
      </c>
      <c r="P830" s="41" t="s">
        <v>1681</v>
      </c>
      <c r="Q830" s="52" t="s">
        <v>35</v>
      </c>
      <c r="R830" s="41" t="n">
        <v>2035</v>
      </c>
      <c r="S830" s="53" t="str">
        <f aca="false">"*"&amp;IF(AND(A830="EU",R830=2035),0.95,IF(AND(A830="EU",R830=2050),0.93,IF(AND(A830="USA",R830=2035),0.96,IF(AND(A830="USA",R830=2050),0.93,IF(AND(A830="Japan",R830=2035),0.94,IF(AND(A830="Japan",R830=2050),0.92,IF(AND(A830="Russia",R830=2035),0.95,IF(AND(A830="Russia",R830=2050),0.91,IF(AND(A830="China",R830=2035),0.93,IF(AND(A830="China",R830=2050),0.92,IF(AND(A830="India",R830=2035),0.94,IF(AND(A830="India",R830=2050),0.91,IF(AND(A830="Middle East",R830=2035),0.92,IF(AND(A830="Middle East",R830=2050),0.89,IF(AND(A830="Africa",R830=2035),0.93,IF(AND(A830="Africa",R830=2050),0.9,IF(AND(A830="Brazil",R830=2035),0.95,IF(AND(A830="Brazil",R830=2050),0.92,""))))))))))))))))))</f>
        <v>*0.95</v>
      </c>
      <c r="U830" s="41" t="s">
        <v>1681</v>
      </c>
      <c r="V830" s="52" t="s">
        <v>35</v>
      </c>
      <c r="W830" s="41" t="n">
        <v>2050</v>
      </c>
      <c r="X830" s="53" t="str">
        <f aca="false">"*"&amp;IF(AND(A830="EU",W830=2035),0.95,IF(AND(A830="EU",W830=2050),0.93,IF(AND(A830="USA",W830=2035),0.96,IF(AND(A830="USA",W830=2050),0.93,IF(AND(A830="Japan",W830=2035),0.94,IF(AND(A830="Japan",W830=2050),0.92,IF(AND(A830="Russia",W830=2035),0.95,IF(AND(A830="Russia",W830=2050),0.91,IF(AND(A830="China",W830=2035),0.93,IF(AND(A830="China",W830=2050),0.92,IF(AND(A830="India",W830=2035),0.94,IF(AND(A830="India",W830=2050),0.91,IF(AND(A830="Middle East",W830=2035),0.92,IF(AND(A830="Middle East",W830=2050),0.89,IF(AND(A830="Africa",W830=2035),0.93,IF(AND(A830="Africa",W830=2050),0.9,IF(AND(A830="Brazil",W830=2035),0.95,IF(AND(A830="Brazil",W830=2050),0.92,""))))))))))))))))))</f>
        <v>*0.93</v>
      </c>
      <c r="AC830" s="0" t="s">
        <v>1681</v>
      </c>
      <c r="AD830" s="50" t="s">
        <v>35</v>
      </c>
      <c r="AE830" s="0" t="n">
        <v>2035</v>
      </c>
      <c r="AF830" s="51" t="str">
        <f aca="false">"*"&amp;IF(AND(A830="EU",AE830=2035),0.93,IF(AND(A830="EU",AE830=2050),0.9,IF(AND(A830="USA",AE830=2035),0.92,IF(AND(A830="USA",AE830=2050),0.89,IF(AND(A830="Japan",AE830=2035),0.92,IF(AND(A830="Japan",AE830=2050),0.89,IF(AND(A830="Russia",AE830=2035),0.91,IF(AND(A830="Russia",AE830=2050),0.86,IF(AND(A830="China",AE830=2035),0.91,IF(AND(A830="China",AE830=2050),0.87,IF(AND(A830="India",AE830=2035),0.92,IF(AND(A830="India",AE830=2050),0.87,IF(AND(A830="Middle East",AE830=2035),0.89,IF(AND(A830="Middle East",AE830=2050),0.84,IF(AND(A830="Africa",AE830=2035),0.9,IF(AND(A830="Africa",AE830=2050),0.86,IF(AND(A830="Brazil",AE830=2035),0.93,IF(AND(A830="Brazil",AE830=2050),0.89,""))))))))))))))))))</f>
        <v>*0.93</v>
      </c>
      <c r="AG830" s="51" t="str">
        <f aca="false">AG829</f>
        <v>REZoning_Sol-Win</v>
      </c>
      <c r="AI830" s="0" t="s">
        <v>1681</v>
      </c>
      <c r="AJ830" s="50" t="s">
        <v>35</v>
      </c>
      <c r="AK830" s="0" t="n">
        <v>2050</v>
      </c>
      <c r="AL830" s="51" t="str">
        <f aca="false">"*"&amp;IF(AND(A830="EU",AK830=2035),0.93,IF(AND(A830="EU",AK830=2050),0.9,IF(AND(A830="USA",AK830=2035),0.92,IF(AND(A830="USA",AK830=2050),0.89,IF(AND(A830="Japan",AK830=2035),0.92,IF(AND(A830="Japan",AK830=2050),0.89,IF(AND(A830="Russia",AK830=2035),0.91,IF(AND(A830="Russia",AK830=2050),0.86,IF(AND(A830="China",AK830=2035),0.91,IF(AND(A830="China",AK830=2050),0.87,IF(AND(A830="India",AK830=2035),0.92,IF(AND(A830="India",AK830=2050),0.87,IF(AND(A830="Middle East",AK830=2035),0.89,IF(AND(A830="Middle East",AK830=2050),0.84,IF(AND(A830="Africa",AK830=2035),0.9,IF(AND(A830="Africa",AK830=2050),0.86,IF(AND(A830="Brazil",AK830=2035),0.93,IF(AND(A830="Brazil",AK830=2050),0.89,""))))))))))))))))))</f>
        <v>*0.9</v>
      </c>
      <c r="AM830" s="51" t="str">
        <f aca="false">AM829</f>
        <v>REZoning_Sol-Win</v>
      </c>
      <c r="AP830" s="0" t="s">
        <v>1681</v>
      </c>
      <c r="AQ830" s="0" t="s">
        <v>35</v>
      </c>
      <c r="AR830" s="0" t="n">
        <v>2100</v>
      </c>
      <c r="AS830" s="0" t="s">
        <v>874</v>
      </c>
      <c r="AT830" s="0" t="s">
        <v>36</v>
      </c>
    </row>
    <row r="831" customFormat="false" ht="28.5" hidden="false" customHeight="true" outlineLevel="0" collapsed="false">
      <c r="A831" s="3" t="s">
        <v>51</v>
      </c>
      <c r="C831" s="0" t="s">
        <v>1682</v>
      </c>
      <c r="D831" s="50" t="s">
        <v>35</v>
      </c>
      <c r="E831" s="0" t="n">
        <v>2035</v>
      </c>
      <c r="F831" s="51" t="str">
        <f aca="false">"*"&amp;IF(AND(A831="EU",E831=2035),0.95,IF(AND(A831="EU",E831=2050),0.93,IF(AND(A831="USA",E831=2035),0.96,IF(AND(A831="USA",E831=2050),0.94,IF(AND(A831="Japan",E831=2035),0.94,IF(AND(A831="Japan",E831=2050),0.92,IF(AND(A831="Russia",E831=2035),0.95,IF(AND(A831="Russia",E831=2050),0.93,IF(AND(A831="China",E831=2035),0.94,IF(AND(A831="China",E831=2050),0.92,IF(AND(A831="India",E831=2035),0.95,IF(AND(A831="India",E831=2050),0.92,IF(AND(A831="Middle East",E831=2035),0.94,IF(AND(A831="Middle East",E831=2050),0.9,IF(AND(A831="Africa",E831=2035),0.94,IF(AND(A831="Africa",E831=2050),0.91,IF(AND(A831="Brazil",E831=2035),0.95,IF(AND(A831="Brazil",E831=2050),0.92,""))))))))))))))))))</f>
        <v>*0.95</v>
      </c>
      <c r="H831" s="0" t="s">
        <v>1682</v>
      </c>
      <c r="I831" s="50" t="s">
        <v>35</v>
      </c>
      <c r="J831" s="0" t="n">
        <v>2050</v>
      </c>
      <c r="K831" s="48" t="str">
        <f aca="false">"*"&amp;IF(AND(A831="EU",J831=2035),0.95,IF(AND(A831="EU",J831=2050),0.93,IF(AND(A831="USA",J831=2035),0.96,IF(AND(A831="USA",J831=2050),0.94,IF(AND(A831="Japan",J831=2035),0.94,IF(AND(A831="Japan",J831=2050),0.92,IF(AND(A831="Russia",J831=2035),0.95,IF(AND(A831="Russia",J831=2050),0.93,IF(AND(A831="China",J831=2035),0.94,IF(AND(A831="China",J831=2050),0.92,IF(AND(A831="India",J831=2035),0.95,IF(AND(A831="India",J831=2050),0.92,IF(AND(A831="Middle East",J831=2035),0.94,IF(AND(A831="Middle East",J831=2050),0.9,IF(AND(A831="Africa",J831=2035),0.94,IF(AND(A831="Africa",J831=2050),0.91,IF(AND(A831="Brazil",J831=2035),0.95,IF(AND(A831="Brazil",J831=2050),0.92,""))))))))))))))))))</f>
        <v>*0.93</v>
      </c>
      <c r="P831" s="41" t="s">
        <v>1682</v>
      </c>
      <c r="Q831" s="52" t="s">
        <v>35</v>
      </c>
      <c r="R831" s="41" t="n">
        <v>2035</v>
      </c>
      <c r="S831" s="53" t="str">
        <f aca="false">"*"&amp;IF(AND(A831="EU",R831=2035),0.95,IF(AND(A831="EU",R831=2050),0.93,IF(AND(A831="USA",R831=2035),0.96,IF(AND(A831="USA",R831=2050),0.93,IF(AND(A831="Japan",R831=2035),0.94,IF(AND(A831="Japan",R831=2050),0.92,IF(AND(A831="Russia",R831=2035),0.95,IF(AND(A831="Russia",R831=2050),0.91,IF(AND(A831="China",R831=2035),0.93,IF(AND(A831="China",R831=2050),0.92,IF(AND(A831="India",R831=2035),0.94,IF(AND(A831="India",R831=2050),0.91,IF(AND(A831="Middle East",R831=2035),0.92,IF(AND(A831="Middle East",R831=2050),0.89,IF(AND(A831="Africa",R831=2035),0.93,IF(AND(A831="Africa",R831=2050),0.9,IF(AND(A831="Brazil",R831=2035),0.95,IF(AND(A831="Brazil",R831=2050),0.92,""))))))))))))))))))</f>
        <v>*0.95</v>
      </c>
      <c r="U831" s="41" t="s">
        <v>1682</v>
      </c>
      <c r="V831" s="52" t="s">
        <v>35</v>
      </c>
      <c r="W831" s="41" t="n">
        <v>2050</v>
      </c>
      <c r="X831" s="53" t="str">
        <f aca="false">"*"&amp;IF(AND(A831="EU",W831=2035),0.95,IF(AND(A831="EU",W831=2050),0.93,IF(AND(A831="USA",W831=2035),0.96,IF(AND(A831="USA",W831=2050),0.93,IF(AND(A831="Japan",W831=2035),0.94,IF(AND(A831="Japan",W831=2050),0.92,IF(AND(A831="Russia",W831=2035),0.95,IF(AND(A831="Russia",W831=2050),0.91,IF(AND(A831="China",W831=2035),0.93,IF(AND(A831="China",W831=2050),0.92,IF(AND(A831="India",W831=2035),0.94,IF(AND(A831="India",W831=2050),0.91,IF(AND(A831="Middle East",W831=2035),0.92,IF(AND(A831="Middle East",W831=2050),0.89,IF(AND(A831="Africa",W831=2035),0.93,IF(AND(A831="Africa",W831=2050),0.9,IF(AND(A831="Brazil",W831=2035),0.95,IF(AND(A831="Brazil",W831=2050),0.92,""))))))))))))))))))</f>
        <v>*0.93</v>
      </c>
      <c r="AC831" s="0" t="s">
        <v>1682</v>
      </c>
      <c r="AD831" s="50" t="s">
        <v>35</v>
      </c>
      <c r="AE831" s="0" t="n">
        <v>2035</v>
      </c>
      <c r="AF831" s="51" t="str">
        <f aca="false">"*"&amp;IF(AND(A831="EU",AE831=2035),0.93,IF(AND(A831="EU",AE831=2050),0.9,IF(AND(A831="USA",AE831=2035),0.92,IF(AND(A831="USA",AE831=2050),0.89,IF(AND(A831="Japan",AE831=2035),0.92,IF(AND(A831="Japan",AE831=2050),0.89,IF(AND(A831="Russia",AE831=2035),0.91,IF(AND(A831="Russia",AE831=2050),0.86,IF(AND(A831="China",AE831=2035),0.91,IF(AND(A831="China",AE831=2050),0.87,IF(AND(A831="India",AE831=2035),0.92,IF(AND(A831="India",AE831=2050),0.87,IF(AND(A831="Middle East",AE831=2035),0.89,IF(AND(A831="Middle East",AE831=2050),0.84,IF(AND(A831="Africa",AE831=2035),0.9,IF(AND(A831="Africa",AE831=2050),0.86,IF(AND(A831="Brazil",AE831=2035),0.93,IF(AND(A831="Brazil",AE831=2050),0.89,""))))))))))))))))))</f>
        <v>*0.93</v>
      </c>
      <c r="AG831" s="51" t="str">
        <f aca="false">AG830</f>
        <v>REZoning_Sol-Win</v>
      </c>
      <c r="AI831" s="0" t="s">
        <v>1682</v>
      </c>
      <c r="AJ831" s="50" t="s">
        <v>35</v>
      </c>
      <c r="AK831" s="0" t="n">
        <v>2050</v>
      </c>
      <c r="AL831" s="51" t="str">
        <f aca="false">"*"&amp;IF(AND(A831="EU",AK831=2035),0.93,IF(AND(A831="EU",AK831=2050),0.9,IF(AND(A831="USA",AK831=2035),0.92,IF(AND(A831="USA",AK831=2050),0.89,IF(AND(A831="Japan",AK831=2035),0.92,IF(AND(A831="Japan",AK831=2050),0.89,IF(AND(A831="Russia",AK831=2035),0.91,IF(AND(A831="Russia",AK831=2050),0.86,IF(AND(A831="China",AK831=2035),0.91,IF(AND(A831="China",AK831=2050),0.87,IF(AND(A831="India",AK831=2035),0.92,IF(AND(A831="India",AK831=2050),0.87,IF(AND(A831="Middle East",AK831=2035),0.89,IF(AND(A831="Middle East",AK831=2050),0.84,IF(AND(A831="Africa",AK831=2035),0.9,IF(AND(A831="Africa",AK831=2050),0.86,IF(AND(A831="Brazil",AK831=2035),0.93,IF(AND(A831="Brazil",AK831=2050),0.89,""))))))))))))))))))</f>
        <v>*0.9</v>
      </c>
      <c r="AM831" s="51" t="str">
        <f aca="false">AM830</f>
        <v>REZoning_Sol-Win</v>
      </c>
      <c r="AP831" s="0" t="s">
        <v>1682</v>
      </c>
      <c r="AQ831" s="0" t="s">
        <v>35</v>
      </c>
      <c r="AR831" s="0" t="n">
        <v>2100</v>
      </c>
      <c r="AS831" s="0" t="s">
        <v>874</v>
      </c>
      <c r="AT831" s="0" t="s">
        <v>36</v>
      </c>
    </row>
    <row r="832" customFormat="false" ht="28.5" hidden="false" customHeight="true" outlineLevel="0" collapsed="false">
      <c r="A832" s="3" t="s">
        <v>51</v>
      </c>
      <c r="C832" s="0" t="s">
        <v>1683</v>
      </c>
      <c r="D832" s="50" t="s">
        <v>35</v>
      </c>
      <c r="E832" s="0" t="n">
        <v>2035</v>
      </c>
      <c r="F832" s="51" t="str">
        <f aca="false">"*"&amp;IF(AND(A832="EU",E832=2035),0.95,IF(AND(A832="EU",E832=2050),0.93,IF(AND(A832="USA",E832=2035),0.96,IF(AND(A832="USA",E832=2050),0.94,IF(AND(A832="Japan",E832=2035),0.94,IF(AND(A832="Japan",E832=2050),0.92,IF(AND(A832="Russia",E832=2035),0.95,IF(AND(A832="Russia",E832=2050),0.93,IF(AND(A832="China",E832=2035),0.94,IF(AND(A832="China",E832=2050),0.92,IF(AND(A832="India",E832=2035),0.95,IF(AND(A832="India",E832=2050),0.92,IF(AND(A832="Middle East",E832=2035),0.94,IF(AND(A832="Middle East",E832=2050),0.9,IF(AND(A832="Africa",E832=2035),0.94,IF(AND(A832="Africa",E832=2050),0.91,IF(AND(A832="Brazil",E832=2035),0.95,IF(AND(A832="Brazil",E832=2050),0.92,""))))))))))))))))))</f>
        <v>*0.95</v>
      </c>
      <c r="H832" s="0" t="s">
        <v>1683</v>
      </c>
      <c r="I832" s="50" t="s">
        <v>35</v>
      </c>
      <c r="J832" s="0" t="n">
        <v>2050</v>
      </c>
      <c r="K832" s="48" t="str">
        <f aca="false">"*"&amp;IF(AND(A832="EU",J832=2035),0.95,IF(AND(A832="EU",J832=2050),0.93,IF(AND(A832="USA",J832=2035),0.96,IF(AND(A832="USA",J832=2050),0.94,IF(AND(A832="Japan",J832=2035),0.94,IF(AND(A832="Japan",J832=2050),0.92,IF(AND(A832="Russia",J832=2035),0.95,IF(AND(A832="Russia",J832=2050),0.93,IF(AND(A832="China",J832=2035),0.94,IF(AND(A832="China",J832=2050),0.92,IF(AND(A832="India",J832=2035),0.95,IF(AND(A832="India",J832=2050),0.92,IF(AND(A832="Middle East",J832=2035),0.94,IF(AND(A832="Middle East",J832=2050),0.9,IF(AND(A832="Africa",J832=2035),0.94,IF(AND(A832="Africa",J832=2050),0.91,IF(AND(A832="Brazil",J832=2035),0.95,IF(AND(A832="Brazil",J832=2050),0.92,""))))))))))))))))))</f>
        <v>*0.93</v>
      </c>
      <c r="P832" s="41" t="s">
        <v>1683</v>
      </c>
      <c r="Q832" s="52" t="s">
        <v>35</v>
      </c>
      <c r="R832" s="41" t="n">
        <v>2035</v>
      </c>
      <c r="S832" s="53" t="str">
        <f aca="false">"*"&amp;IF(AND(A832="EU",R832=2035),0.95,IF(AND(A832="EU",R832=2050),0.93,IF(AND(A832="USA",R832=2035),0.96,IF(AND(A832="USA",R832=2050),0.93,IF(AND(A832="Japan",R832=2035),0.94,IF(AND(A832="Japan",R832=2050),0.92,IF(AND(A832="Russia",R832=2035),0.95,IF(AND(A832="Russia",R832=2050),0.91,IF(AND(A832="China",R832=2035),0.93,IF(AND(A832="China",R832=2050),0.92,IF(AND(A832="India",R832=2035),0.94,IF(AND(A832="India",R832=2050),0.91,IF(AND(A832="Middle East",R832=2035),0.92,IF(AND(A832="Middle East",R832=2050),0.89,IF(AND(A832="Africa",R832=2035),0.93,IF(AND(A832="Africa",R832=2050),0.9,IF(AND(A832="Brazil",R832=2035),0.95,IF(AND(A832="Brazil",R832=2050),0.92,""))))))))))))))))))</f>
        <v>*0.95</v>
      </c>
      <c r="U832" s="41" t="s">
        <v>1683</v>
      </c>
      <c r="V832" s="52" t="s">
        <v>35</v>
      </c>
      <c r="W832" s="41" t="n">
        <v>2050</v>
      </c>
      <c r="X832" s="53" t="str">
        <f aca="false">"*"&amp;IF(AND(A832="EU",W832=2035),0.95,IF(AND(A832="EU",W832=2050),0.93,IF(AND(A832="USA",W832=2035),0.96,IF(AND(A832="USA",W832=2050),0.93,IF(AND(A832="Japan",W832=2035),0.94,IF(AND(A832="Japan",W832=2050),0.92,IF(AND(A832="Russia",W832=2035),0.95,IF(AND(A832="Russia",W832=2050),0.91,IF(AND(A832="China",W832=2035),0.93,IF(AND(A832="China",W832=2050),0.92,IF(AND(A832="India",W832=2035),0.94,IF(AND(A832="India",W832=2050),0.91,IF(AND(A832="Middle East",W832=2035),0.92,IF(AND(A832="Middle East",W832=2050),0.89,IF(AND(A832="Africa",W832=2035),0.93,IF(AND(A832="Africa",W832=2050),0.9,IF(AND(A832="Brazil",W832=2035),0.95,IF(AND(A832="Brazil",W832=2050),0.92,""))))))))))))))))))</f>
        <v>*0.93</v>
      </c>
      <c r="AC832" s="0" t="s">
        <v>1683</v>
      </c>
      <c r="AD832" s="50" t="s">
        <v>35</v>
      </c>
      <c r="AE832" s="0" t="n">
        <v>2035</v>
      </c>
      <c r="AF832" s="51" t="str">
        <f aca="false">"*"&amp;IF(AND(A832="EU",AE832=2035),0.93,IF(AND(A832="EU",AE832=2050),0.9,IF(AND(A832="USA",AE832=2035),0.92,IF(AND(A832="USA",AE832=2050),0.89,IF(AND(A832="Japan",AE832=2035),0.92,IF(AND(A832="Japan",AE832=2050),0.89,IF(AND(A832="Russia",AE832=2035),0.91,IF(AND(A832="Russia",AE832=2050),0.86,IF(AND(A832="China",AE832=2035),0.91,IF(AND(A832="China",AE832=2050),0.87,IF(AND(A832="India",AE832=2035),0.92,IF(AND(A832="India",AE832=2050),0.87,IF(AND(A832="Middle East",AE832=2035),0.89,IF(AND(A832="Middle East",AE832=2050),0.84,IF(AND(A832="Africa",AE832=2035),0.9,IF(AND(A832="Africa",AE832=2050),0.86,IF(AND(A832="Brazil",AE832=2035),0.93,IF(AND(A832="Brazil",AE832=2050),0.89,""))))))))))))))))))</f>
        <v>*0.93</v>
      </c>
      <c r="AG832" s="51" t="str">
        <f aca="false">AG831</f>
        <v>REZoning_Sol-Win</v>
      </c>
      <c r="AI832" s="0" t="s">
        <v>1683</v>
      </c>
      <c r="AJ832" s="50" t="s">
        <v>35</v>
      </c>
      <c r="AK832" s="0" t="n">
        <v>2050</v>
      </c>
      <c r="AL832" s="51" t="str">
        <f aca="false">"*"&amp;IF(AND(A832="EU",AK832=2035),0.93,IF(AND(A832="EU",AK832=2050),0.9,IF(AND(A832="USA",AK832=2035),0.92,IF(AND(A832="USA",AK832=2050),0.89,IF(AND(A832="Japan",AK832=2035),0.92,IF(AND(A832="Japan",AK832=2050),0.89,IF(AND(A832="Russia",AK832=2035),0.91,IF(AND(A832="Russia",AK832=2050),0.86,IF(AND(A832="China",AK832=2035),0.91,IF(AND(A832="China",AK832=2050),0.87,IF(AND(A832="India",AK832=2035),0.92,IF(AND(A832="India",AK832=2050),0.87,IF(AND(A832="Middle East",AK832=2035),0.89,IF(AND(A832="Middle East",AK832=2050),0.84,IF(AND(A832="Africa",AK832=2035),0.9,IF(AND(A832="Africa",AK832=2050),0.86,IF(AND(A832="Brazil",AK832=2035),0.93,IF(AND(A832="Brazil",AK832=2050),0.89,""))))))))))))))))))</f>
        <v>*0.9</v>
      </c>
      <c r="AM832" s="51" t="str">
        <f aca="false">AM831</f>
        <v>REZoning_Sol-Win</v>
      </c>
      <c r="AP832" s="0" t="s">
        <v>1683</v>
      </c>
      <c r="AQ832" s="0" t="s">
        <v>35</v>
      </c>
      <c r="AR832" s="0" t="n">
        <v>2100</v>
      </c>
      <c r="AS832" s="0" t="s">
        <v>874</v>
      </c>
      <c r="AT832" s="0" t="s">
        <v>36</v>
      </c>
    </row>
    <row r="833" customFormat="false" ht="28.5" hidden="false" customHeight="true" outlineLevel="0" collapsed="false">
      <c r="A833" s="3" t="s">
        <v>51</v>
      </c>
      <c r="C833" s="0" t="s">
        <v>1684</v>
      </c>
      <c r="D833" s="50" t="s">
        <v>35</v>
      </c>
      <c r="E833" s="0" t="n">
        <v>2035</v>
      </c>
      <c r="F833" s="51" t="str">
        <f aca="false">"*"&amp;IF(AND(A833="EU",E833=2035),0.95,IF(AND(A833="EU",E833=2050),0.93,IF(AND(A833="USA",E833=2035),0.96,IF(AND(A833="USA",E833=2050),0.94,IF(AND(A833="Japan",E833=2035),0.94,IF(AND(A833="Japan",E833=2050),0.92,IF(AND(A833="Russia",E833=2035),0.95,IF(AND(A833="Russia",E833=2050),0.93,IF(AND(A833="China",E833=2035),0.94,IF(AND(A833="China",E833=2050),0.92,IF(AND(A833="India",E833=2035),0.95,IF(AND(A833="India",E833=2050),0.92,IF(AND(A833="Middle East",E833=2035),0.94,IF(AND(A833="Middle East",E833=2050),0.9,IF(AND(A833="Africa",E833=2035),0.94,IF(AND(A833="Africa",E833=2050),0.91,IF(AND(A833="Brazil",E833=2035),0.95,IF(AND(A833="Brazil",E833=2050),0.92,""))))))))))))))))))</f>
        <v>*0.95</v>
      </c>
      <c r="H833" s="0" t="s">
        <v>1684</v>
      </c>
      <c r="I833" s="50" t="s">
        <v>35</v>
      </c>
      <c r="J833" s="0" t="n">
        <v>2050</v>
      </c>
      <c r="K833" s="48" t="str">
        <f aca="false">"*"&amp;IF(AND(A833="EU",J833=2035),0.95,IF(AND(A833="EU",J833=2050),0.93,IF(AND(A833="USA",J833=2035),0.96,IF(AND(A833="USA",J833=2050),0.94,IF(AND(A833="Japan",J833=2035),0.94,IF(AND(A833="Japan",J833=2050),0.92,IF(AND(A833="Russia",J833=2035),0.95,IF(AND(A833="Russia",J833=2050),0.93,IF(AND(A833="China",J833=2035),0.94,IF(AND(A833="China",J833=2050),0.92,IF(AND(A833="India",J833=2035),0.95,IF(AND(A833="India",J833=2050),0.92,IF(AND(A833="Middle East",J833=2035),0.94,IF(AND(A833="Middle East",J833=2050),0.9,IF(AND(A833="Africa",J833=2035),0.94,IF(AND(A833="Africa",J833=2050),0.91,IF(AND(A833="Brazil",J833=2035),0.95,IF(AND(A833="Brazil",J833=2050),0.92,""))))))))))))))))))</f>
        <v>*0.93</v>
      </c>
      <c r="P833" s="41" t="s">
        <v>1684</v>
      </c>
      <c r="Q833" s="52" t="s">
        <v>35</v>
      </c>
      <c r="R833" s="41" t="n">
        <v>2035</v>
      </c>
      <c r="S833" s="53" t="str">
        <f aca="false">"*"&amp;IF(AND(A833="EU",R833=2035),0.95,IF(AND(A833="EU",R833=2050),0.93,IF(AND(A833="USA",R833=2035),0.96,IF(AND(A833="USA",R833=2050),0.93,IF(AND(A833="Japan",R833=2035),0.94,IF(AND(A833="Japan",R833=2050),0.92,IF(AND(A833="Russia",R833=2035),0.95,IF(AND(A833="Russia",R833=2050),0.91,IF(AND(A833="China",R833=2035),0.93,IF(AND(A833="China",R833=2050),0.92,IF(AND(A833="India",R833=2035),0.94,IF(AND(A833="India",R833=2050),0.91,IF(AND(A833="Middle East",R833=2035),0.92,IF(AND(A833="Middle East",R833=2050),0.89,IF(AND(A833="Africa",R833=2035),0.93,IF(AND(A833="Africa",R833=2050),0.9,IF(AND(A833="Brazil",R833=2035),0.95,IF(AND(A833="Brazil",R833=2050),0.92,""))))))))))))))))))</f>
        <v>*0.95</v>
      </c>
      <c r="U833" s="41" t="s">
        <v>1684</v>
      </c>
      <c r="V833" s="52" t="s">
        <v>35</v>
      </c>
      <c r="W833" s="41" t="n">
        <v>2050</v>
      </c>
      <c r="X833" s="53" t="str">
        <f aca="false">"*"&amp;IF(AND(A833="EU",W833=2035),0.95,IF(AND(A833="EU",W833=2050),0.93,IF(AND(A833="USA",W833=2035),0.96,IF(AND(A833="USA",W833=2050),0.93,IF(AND(A833="Japan",W833=2035),0.94,IF(AND(A833="Japan",W833=2050),0.92,IF(AND(A833="Russia",W833=2035),0.95,IF(AND(A833="Russia",W833=2050),0.91,IF(AND(A833="China",W833=2035),0.93,IF(AND(A833="China",W833=2050),0.92,IF(AND(A833="India",W833=2035),0.94,IF(AND(A833="India",W833=2050),0.91,IF(AND(A833="Middle East",W833=2035),0.92,IF(AND(A833="Middle East",W833=2050),0.89,IF(AND(A833="Africa",W833=2035),0.93,IF(AND(A833="Africa",W833=2050),0.9,IF(AND(A833="Brazil",W833=2035),0.95,IF(AND(A833="Brazil",W833=2050),0.92,""))))))))))))))))))</f>
        <v>*0.93</v>
      </c>
      <c r="AC833" s="0" t="s">
        <v>1684</v>
      </c>
      <c r="AD833" s="50" t="s">
        <v>35</v>
      </c>
      <c r="AE833" s="0" t="n">
        <v>2035</v>
      </c>
      <c r="AF833" s="51" t="str">
        <f aca="false">"*"&amp;IF(AND(A833="EU",AE833=2035),0.93,IF(AND(A833="EU",AE833=2050),0.9,IF(AND(A833="USA",AE833=2035),0.92,IF(AND(A833="USA",AE833=2050),0.89,IF(AND(A833="Japan",AE833=2035),0.92,IF(AND(A833="Japan",AE833=2050),0.89,IF(AND(A833="Russia",AE833=2035),0.91,IF(AND(A833="Russia",AE833=2050),0.86,IF(AND(A833="China",AE833=2035),0.91,IF(AND(A833="China",AE833=2050),0.87,IF(AND(A833="India",AE833=2035),0.92,IF(AND(A833="India",AE833=2050),0.87,IF(AND(A833="Middle East",AE833=2035),0.89,IF(AND(A833="Middle East",AE833=2050),0.84,IF(AND(A833="Africa",AE833=2035),0.9,IF(AND(A833="Africa",AE833=2050),0.86,IF(AND(A833="Brazil",AE833=2035),0.93,IF(AND(A833="Brazil",AE833=2050),0.89,""))))))))))))))))))</f>
        <v>*0.93</v>
      </c>
      <c r="AG833" s="51" t="str">
        <f aca="false">AG832</f>
        <v>REZoning_Sol-Win</v>
      </c>
      <c r="AI833" s="0" t="s">
        <v>1684</v>
      </c>
      <c r="AJ833" s="50" t="s">
        <v>35</v>
      </c>
      <c r="AK833" s="0" t="n">
        <v>2050</v>
      </c>
      <c r="AL833" s="51" t="str">
        <f aca="false">"*"&amp;IF(AND(A833="EU",AK833=2035),0.93,IF(AND(A833="EU",AK833=2050),0.9,IF(AND(A833="USA",AK833=2035),0.92,IF(AND(A833="USA",AK833=2050),0.89,IF(AND(A833="Japan",AK833=2035),0.92,IF(AND(A833="Japan",AK833=2050),0.89,IF(AND(A833="Russia",AK833=2035),0.91,IF(AND(A833="Russia",AK833=2050),0.86,IF(AND(A833="China",AK833=2035),0.91,IF(AND(A833="China",AK833=2050),0.87,IF(AND(A833="India",AK833=2035),0.92,IF(AND(A833="India",AK833=2050),0.87,IF(AND(A833="Middle East",AK833=2035),0.89,IF(AND(A833="Middle East",AK833=2050),0.84,IF(AND(A833="Africa",AK833=2035),0.9,IF(AND(A833="Africa",AK833=2050),0.86,IF(AND(A833="Brazil",AK833=2035),0.93,IF(AND(A833="Brazil",AK833=2050),0.89,""))))))))))))))))))</f>
        <v>*0.9</v>
      </c>
      <c r="AM833" s="51" t="str">
        <f aca="false">AM832</f>
        <v>REZoning_Sol-Win</v>
      </c>
      <c r="AP833" s="0" t="s">
        <v>1684</v>
      </c>
      <c r="AQ833" s="0" t="s">
        <v>35</v>
      </c>
      <c r="AR833" s="0" t="n">
        <v>2100</v>
      </c>
      <c r="AS833" s="0" t="s">
        <v>874</v>
      </c>
      <c r="AT833" s="0" t="s">
        <v>36</v>
      </c>
    </row>
    <row r="834" customFormat="false" ht="28.5" hidden="false" customHeight="true" outlineLevel="0" collapsed="false">
      <c r="A834" s="3" t="s">
        <v>51</v>
      </c>
      <c r="C834" s="0" t="s">
        <v>1685</v>
      </c>
      <c r="D834" s="50" t="s">
        <v>35</v>
      </c>
      <c r="E834" s="0" t="n">
        <v>2035</v>
      </c>
      <c r="F834" s="51" t="str">
        <f aca="false">"*"&amp;IF(AND(A834="EU",E834=2035),0.95,IF(AND(A834="EU",E834=2050),0.93,IF(AND(A834="USA",E834=2035),0.96,IF(AND(A834="USA",E834=2050),0.94,IF(AND(A834="Japan",E834=2035),0.94,IF(AND(A834="Japan",E834=2050),0.92,IF(AND(A834="Russia",E834=2035),0.95,IF(AND(A834="Russia",E834=2050),0.93,IF(AND(A834="China",E834=2035),0.94,IF(AND(A834="China",E834=2050),0.92,IF(AND(A834="India",E834=2035),0.95,IF(AND(A834="India",E834=2050),0.92,IF(AND(A834="Middle East",E834=2035),0.94,IF(AND(A834="Middle East",E834=2050),0.9,IF(AND(A834="Africa",E834=2035),0.94,IF(AND(A834="Africa",E834=2050),0.91,IF(AND(A834="Brazil",E834=2035),0.95,IF(AND(A834="Brazil",E834=2050),0.92,""))))))))))))))))))</f>
        <v>*0.95</v>
      </c>
      <c r="H834" s="0" t="s">
        <v>1685</v>
      </c>
      <c r="I834" s="50" t="s">
        <v>35</v>
      </c>
      <c r="J834" s="0" t="n">
        <v>2050</v>
      </c>
      <c r="K834" s="48" t="str">
        <f aca="false">"*"&amp;IF(AND(A834="EU",J834=2035),0.95,IF(AND(A834="EU",J834=2050),0.93,IF(AND(A834="USA",J834=2035),0.96,IF(AND(A834="USA",J834=2050),0.94,IF(AND(A834="Japan",J834=2035),0.94,IF(AND(A834="Japan",J834=2050),0.92,IF(AND(A834="Russia",J834=2035),0.95,IF(AND(A834="Russia",J834=2050),0.93,IF(AND(A834="China",J834=2035),0.94,IF(AND(A834="China",J834=2050),0.92,IF(AND(A834="India",J834=2035),0.95,IF(AND(A834="India",J834=2050),0.92,IF(AND(A834="Middle East",J834=2035),0.94,IF(AND(A834="Middle East",J834=2050),0.9,IF(AND(A834="Africa",J834=2035),0.94,IF(AND(A834="Africa",J834=2050),0.91,IF(AND(A834="Brazil",J834=2035),0.95,IF(AND(A834="Brazil",J834=2050),0.92,""))))))))))))))))))</f>
        <v>*0.93</v>
      </c>
      <c r="P834" s="41" t="s">
        <v>1685</v>
      </c>
      <c r="Q834" s="52" t="s">
        <v>35</v>
      </c>
      <c r="R834" s="41" t="n">
        <v>2035</v>
      </c>
      <c r="S834" s="53" t="str">
        <f aca="false">"*"&amp;IF(AND(A834="EU",R834=2035),0.95,IF(AND(A834="EU",R834=2050),0.93,IF(AND(A834="USA",R834=2035),0.96,IF(AND(A834="USA",R834=2050),0.93,IF(AND(A834="Japan",R834=2035),0.94,IF(AND(A834="Japan",R834=2050),0.92,IF(AND(A834="Russia",R834=2035),0.95,IF(AND(A834="Russia",R834=2050),0.91,IF(AND(A834="China",R834=2035),0.93,IF(AND(A834="China",R834=2050),0.92,IF(AND(A834="India",R834=2035),0.94,IF(AND(A834="India",R834=2050),0.91,IF(AND(A834="Middle East",R834=2035),0.92,IF(AND(A834="Middle East",R834=2050),0.89,IF(AND(A834="Africa",R834=2035),0.93,IF(AND(A834="Africa",R834=2050),0.9,IF(AND(A834="Brazil",R834=2035),0.95,IF(AND(A834="Brazil",R834=2050),0.92,""))))))))))))))))))</f>
        <v>*0.95</v>
      </c>
      <c r="U834" s="41" t="s">
        <v>1685</v>
      </c>
      <c r="V834" s="52" t="s">
        <v>35</v>
      </c>
      <c r="W834" s="41" t="n">
        <v>2050</v>
      </c>
      <c r="X834" s="53" t="str">
        <f aca="false">"*"&amp;IF(AND(A834="EU",W834=2035),0.95,IF(AND(A834="EU",W834=2050),0.93,IF(AND(A834="USA",W834=2035),0.96,IF(AND(A834="USA",W834=2050),0.93,IF(AND(A834="Japan",W834=2035),0.94,IF(AND(A834="Japan",W834=2050),0.92,IF(AND(A834="Russia",W834=2035),0.95,IF(AND(A834="Russia",W834=2050),0.91,IF(AND(A834="China",W834=2035),0.93,IF(AND(A834="China",W834=2050),0.92,IF(AND(A834="India",W834=2035),0.94,IF(AND(A834="India",W834=2050),0.91,IF(AND(A834="Middle East",W834=2035),0.92,IF(AND(A834="Middle East",W834=2050),0.89,IF(AND(A834="Africa",W834=2035),0.93,IF(AND(A834="Africa",W834=2050),0.9,IF(AND(A834="Brazil",W834=2035),0.95,IF(AND(A834="Brazil",W834=2050),0.92,""))))))))))))))))))</f>
        <v>*0.93</v>
      </c>
      <c r="AC834" s="0" t="s">
        <v>1685</v>
      </c>
      <c r="AD834" s="50" t="s">
        <v>35</v>
      </c>
      <c r="AE834" s="0" t="n">
        <v>2035</v>
      </c>
      <c r="AF834" s="51" t="str">
        <f aca="false">"*"&amp;IF(AND(A834="EU",AE834=2035),0.93,IF(AND(A834="EU",AE834=2050),0.9,IF(AND(A834="USA",AE834=2035),0.92,IF(AND(A834="USA",AE834=2050),0.89,IF(AND(A834="Japan",AE834=2035),0.92,IF(AND(A834="Japan",AE834=2050),0.89,IF(AND(A834="Russia",AE834=2035),0.91,IF(AND(A834="Russia",AE834=2050),0.86,IF(AND(A834="China",AE834=2035),0.91,IF(AND(A834="China",AE834=2050),0.87,IF(AND(A834="India",AE834=2035),0.92,IF(AND(A834="India",AE834=2050),0.87,IF(AND(A834="Middle East",AE834=2035),0.89,IF(AND(A834="Middle East",AE834=2050),0.84,IF(AND(A834="Africa",AE834=2035),0.9,IF(AND(A834="Africa",AE834=2050),0.86,IF(AND(A834="Brazil",AE834=2035),0.93,IF(AND(A834="Brazil",AE834=2050),0.89,""))))))))))))))))))</f>
        <v>*0.93</v>
      </c>
      <c r="AG834" s="51" t="str">
        <f aca="false">AG833</f>
        <v>REZoning_Sol-Win</v>
      </c>
      <c r="AI834" s="0" t="s">
        <v>1685</v>
      </c>
      <c r="AJ834" s="50" t="s">
        <v>35</v>
      </c>
      <c r="AK834" s="0" t="n">
        <v>2050</v>
      </c>
      <c r="AL834" s="51" t="str">
        <f aca="false">"*"&amp;IF(AND(A834="EU",AK834=2035),0.93,IF(AND(A834="EU",AK834=2050),0.9,IF(AND(A834="USA",AK834=2035),0.92,IF(AND(A834="USA",AK834=2050),0.89,IF(AND(A834="Japan",AK834=2035),0.92,IF(AND(A834="Japan",AK834=2050),0.89,IF(AND(A834="Russia",AK834=2035),0.91,IF(AND(A834="Russia",AK834=2050),0.86,IF(AND(A834="China",AK834=2035),0.91,IF(AND(A834="China",AK834=2050),0.87,IF(AND(A834="India",AK834=2035),0.92,IF(AND(A834="India",AK834=2050),0.87,IF(AND(A834="Middle East",AK834=2035),0.89,IF(AND(A834="Middle East",AK834=2050),0.84,IF(AND(A834="Africa",AK834=2035),0.9,IF(AND(A834="Africa",AK834=2050),0.86,IF(AND(A834="Brazil",AK834=2035),0.93,IF(AND(A834="Brazil",AK834=2050),0.89,""))))))))))))))))))</f>
        <v>*0.9</v>
      </c>
      <c r="AM834" s="51" t="str">
        <f aca="false">AM833</f>
        <v>REZoning_Sol-Win</v>
      </c>
      <c r="AP834" s="0" t="s">
        <v>1685</v>
      </c>
      <c r="AQ834" s="0" t="s">
        <v>35</v>
      </c>
      <c r="AR834" s="0" t="n">
        <v>2100</v>
      </c>
      <c r="AS834" s="0" t="s">
        <v>874</v>
      </c>
      <c r="AT834" s="0" t="s">
        <v>36</v>
      </c>
    </row>
    <row r="835" customFormat="false" ht="28.5" hidden="false" customHeight="true" outlineLevel="0" collapsed="false">
      <c r="A835" s="3" t="s">
        <v>51</v>
      </c>
      <c r="C835" s="0" t="s">
        <v>1686</v>
      </c>
      <c r="D835" s="50" t="s">
        <v>35</v>
      </c>
      <c r="E835" s="0" t="n">
        <v>2035</v>
      </c>
      <c r="F835" s="51" t="str">
        <f aca="false">"*"&amp;IF(AND(A835="EU",E835=2035),0.95,IF(AND(A835="EU",E835=2050),0.93,IF(AND(A835="USA",E835=2035),0.96,IF(AND(A835="USA",E835=2050),0.94,IF(AND(A835="Japan",E835=2035),0.94,IF(AND(A835="Japan",E835=2050),0.92,IF(AND(A835="Russia",E835=2035),0.95,IF(AND(A835="Russia",E835=2050),0.93,IF(AND(A835="China",E835=2035),0.94,IF(AND(A835="China",E835=2050),0.92,IF(AND(A835="India",E835=2035),0.95,IF(AND(A835="India",E835=2050),0.92,IF(AND(A835="Middle East",E835=2035),0.94,IF(AND(A835="Middle East",E835=2050),0.9,IF(AND(A835="Africa",E835=2035),0.94,IF(AND(A835="Africa",E835=2050),0.91,IF(AND(A835="Brazil",E835=2035),0.95,IF(AND(A835="Brazil",E835=2050),0.92,""))))))))))))))))))</f>
        <v>*0.95</v>
      </c>
      <c r="H835" s="0" t="s">
        <v>1686</v>
      </c>
      <c r="I835" s="50" t="s">
        <v>35</v>
      </c>
      <c r="J835" s="0" t="n">
        <v>2050</v>
      </c>
      <c r="K835" s="48" t="str">
        <f aca="false">"*"&amp;IF(AND(A835="EU",J835=2035),0.95,IF(AND(A835="EU",J835=2050),0.93,IF(AND(A835="USA",J835=2035),0.96,IF(AND(A835="USA",J835=2050),0.94,IF(AND(A835="Japan",J835=2035),0.94,IF(AND(A835="Japan",J835=2050),0.92,IF(AND(A835="Russia",J835=2035),0.95,IF(AND(A835="Russia",J835=2050),0.93,IF(AND(A835="China",J835=2035),0.94,IF(AND(A835="China",J835=2050),0.92,IF(AND(A835="India",J835=2035),0.95,IF(AND(A835="India",J835=2050),0.92,IF(AND(A835="Middle East",J835=2035),0.94,IF(AND(A835="Middle East",J835=2050),0.9,IF(AND(A835="Africa",J835=2035),0.94,IF(AND(A835="Africa",J835=2050),0.91,IF(AND(A835="Brazil",J835=2035),0.95,IF(AND(A835="Brazil",J835=2050),0.92,""))))))))))))))))))</f>
        <v>*0.93</v>
      </c>
      <c r="P835" s="41" t="s">
        <v>1686</v>
      </c>
      <c r="Q835" s="52" t="s">
        <v>35</v>
      </c>
      <c r="R835" s="41" t="n">
        <v>2035</v>
      </c>
      <c r="S835" s="53" t="str">
        <f aca="false">"*"&amp;IF(AND(A835="EU",R835=2035),0.95,IF(AND(A835="EU",R835=2050),0.93,IF(AND(A835="USA",R835=2035),0.96,IF(AND(A835="USA",R835=2050),0.93,IF(AND(A835="Japan",R835=2035),0.94,IF(AND(A835="Japan",R835=2050),0.92,IF(AND(A835="Russia",R835=2035),0.95,IF(AND(A835="Russia",R835=2050),0.91,IF(AND(A835="China",R835=2035),0.93,IF(AND(A835="China",R835=2050),0.92,IF(AND(A835="India",R835=2035),0.94,IF(AND(A835="India",R835=2050),0.91,IF(AND(A835="Middle East",R835=2035),0.92,IF(AND(A835="Middle East",R835=2050),0.89,IF(AND(A835="Africa",R835=2035),0.93,IF(AND(A835="Africa",R835=2050),0.9,IF(AND(A835="Brazil",R835=2035),0.95,IF(AND(A835="Brazil",R835=2050),0.92,""))))))))))))))))))</f>
        <v>*0.95</v>
      </c>
      <c r="U835" s="41" t="s">
        <v>1686</v>
      </c>
      <c r="V835" s="52" t="s">
        <v>35</v>
      </c>
      <c r="W835" s="41" t="n">
        <v>2050</v>
      </c>
      <c r="X835" s="53" t="str">
        <f aca="false">"*"&amp;IF(AND(A835="EU",W835=2035),0.95,IF(AND(A835="EU",W835=2050),0.93,IF(AND(A835="USA",W835=2035),0.96,IF(AND(A835="USA",W835=2050),0.93,IF(AND(A835="Japan",W835=2035),0.94,IF(AND(A835="Japan",W835=2050),0.92,IF(AND(A835="Russia",W835=2035),0.95,IF(AND(A835="Russia",W835=2050),0.91,IF(AND(A835="China",W835=2035),0.93,IF(AND(A835="China",W835=2050),0.92,IF(AND(A835="India",W835=2035),0.94,IF(AND(A835="India",W835=2050),0.91,IF(AND(A835="Middle East",W835=2035),0.92,IF(AND(A835="Middle East",W835=2050),0.89,IF(AND(A835="Africa",W835=2035),0.93,IF(AND(A835="Africa",W835=2050),0.9,IF(AND(A835="Brazil",W835=2035),0.95,IF(AND(A835="Brazil",W835=2050),0.92,""))))))))))))))))))</f>
        <v>*0.93</v>
      </c>
      <c r="AC835" s="0" t="s">
        <v>1686</v>
      </c>
      <c r="AD835" s="50" t="s">
        <v>35</v>
      </c>
      <c r="AE835" s="0" t="n">
        <v>2035</v>
      </c>
      <c r="AF835" s="51" t="str">
        <f aca="false">"*"&amp;IF(AND(A835="EU",AE835=2035),0.93,IF(AND(A835="EU",AE835=2050),0.9,IF(AND(A835="USA",AE835=2035),0.92,IF(AND(A835="USA",AE835=2050),0.89,IF(AND(A835="Japan",AE835=2035),0.92,IF(AND(A835="Japan",AE835=2050),0.89,IF(AND(A835="Russia",AE835=2035),0.91,IF(AND(A835="Russia",AE835=2050),0.86,IF(AND(A835="China",AE835=2035),0.91,IF(AND(A835="China",AE835=2050),0.87,IF(AND(A835="India",AE835=2035),0.92,IF(AND(A835="India",AE835=2050),0.87,IF(AND(A835="Middle East",AE835=2035),0.89,IF(AND(A835="Middle East",AE835=2050),0.84,IF(AND(A835="Africa",AE835=2035),0.9,IF(AND(A835="Africa",AE835=2050),0.86,IF(AND(A835="Brazil",AE835=2035),0.93,IF(AND(A835="Brazil",AE835=2050),0.89,""))))))))))))))))))</f>
        <v>*0.93</v>
      </c>
      <c r="AG835" s="51" t="str">
        <f aca="false">AG834</f>
        <v>REZoning_Sol-Win</v>
      </c>
      <c r="AI835" s="0" t="s">
        <v>1686</v>
      </c>
      <c r="AJ835" s="50" t="s">
        <v>35</v>
      </c>
      <c r="AK835" s="0" t="n">
        <v>2050</v>
      </c>
      <c r="AL835" s="51" t="str">
        <f aca="false">"*"&amp;IF(AND(A835="EU",AK835=2035),0.93,IF(AND(A835="EU",AK835=2050),0.9,IF(AND(A835="USA",AK835=2035),0.92,IF(AND(A835="USA",AK835=2050),0.89,IF(AND(A835="Japan",AK835=2035),0.92,IF(AND(A835="Japan",AK835=2050),0.89,IF(AND(A835="Russia",AK835=2035),0.91,IF(AND(A835="Russia",AK835=2050),0.86,IF(AND(A835="China",AK835=2035),0.91,IF(AND(A835="China",AK835=2050),0.87,IF(AND(A835="India",AK835=2035),0.92,IF(AND(A835="India",AK835=2050),0.87,IF(AND(A835="Middle East",AK835=2035),0.89,IF(AND(A835="Middle East",AK835=2050),0.84,IF(AND(A835="Africa",AK835=2035),0.9,IF(AND(A835="Africa",AK835=2050),0.86,IF(AND(A835="Brazil",AK835=2035),0.93,IF(AND(A835="Brazil",AK835=2050),0.89,""))))))))))))))))))</f>
        <v>*0.9</v>
      </c>
      <c r="AM835" s="51" t="str">
        <f aca="false">AM834</f>
        <v>REZoning_Sol-Win</v>
      </c>
      <c r="AP835" s="0" t="s">
        <v>1686</v>
      </c>
      <c r="AQ835" s="0" t="s">
        <v>35</v>
      </c>
      <c r="AR835" s="0" t="n">
        <v>2100</v>
      </c>
      <c r="AS835" s="0" t="s">
        <v>874</v>
      </c>
      <c r="AT835" s="0" t="s">
        <v>36</v>
      </c>
    </row>
    <row r="836" customFormat="false" ht="28.5" hidden="false" customHeight="true" outlineLevel="0" collapsed="false">
      <c r="A836" s="3" t="s">
        <v>51</v>
      </c>
      <c r="C836" s="0" t="s">
        <v>1687</v>
      </c>
      <c r="D836" s="50" t="s">
        <v>35</v>
      </c>
      <c r="E836" s="0" t="n">
        <v>2035</v>
      </c>
      <c r="F836" s="51" t="str">
        <f aca="false">"*"&amp;IF(AND(A836="EU",E836=2035),0.95,IF(AND(A836="EU",E836=2050),0.93,IF(AND(A836="USA",E836=2035),0.96,IF(AND(A836="USA",E836=2050),0.94,IF(AND(A836="Japan",E836=2035),0.94,IF(AND(A836="Japan",E836=2050),0.92,IF(AND(A836="Russia",E836=2035),0.95,IF(AND(A836="Russia",E836=2050),0.93,IF(AND(A836="China",E836=2035),0.94,IF(AND(A836="China",E836=2050),0.92,IF(AND(A836="India",E836=2035),0.95,IF(AND(A836="India",E836=2050),0.92,IF(AND(A836="Middle East",E836=2035),0.94,IF(AND(A836="Middle East",E836=2050),0.9,IF(AND(A836="Africa",E836=2035),0.94,IF(AND(A836="Africa",E836=2050),0.91,IF(AND(A836="Brazil",E836=2035),0.95,IF(AND(A836="Brazil",E836=2050),0.92,""))))))))))))))))))</f>
        <v>*0.95</v>
      </c>
      <c r="H836" s="0" t="s">
        <v>1687</v>
      </c>
      <c r="I836" s="50" t="s">
        <v>35</v>
      </c>
      <c r="J836" s="0" t="n">
        <v>2050</v>
      </c>
      <c r="K836" s="48" t="str">
        <f aca="false">"*"&amp;IF(AND(A836="EU",J836=2035),0.95,IF(AND(A836="EU",J836=2050),0.93,IF(AND(A836="USA",J836=2035),0.96,IF(AND(A836="USA",J836=2050),0.94,IF(AND(A836="Japan",J836=2035),0.94,IF(AND(A836="Japan",J836=2050),0.92,IF(AND(A836="Russia",J836=2035),0.95,IF(AND(A836="Russia",J836=2050),0.93,IF(AND(A836="China",J836=2035),0.94,IF(AND(A836="China",J836=2050),0.92,IF(AND(A836="India",J836=2035),0.95,IF(AND(A836="India",J836=2050),0.92,IF(AND(A836="Middle East",J836=2035),0.94,IF(AND(A836="Middle East",J836=2050),0.9,IF(AND(A836="Africa",J836=2035),0.94,IF(AND(A836="Africa",J836=2050),0.91,IF(AND(A836="Brazil",J836=2035),0.95,IF(AND(A836="Brazil",J836=2050),0.92,""))))))))))))))))))</f>
        <v>*0.93</v>
      </c>
      <c r="P836" s="41" t="s">
        <v>1687</v>
      </c>
      <c r="Q836" s="52" t="s">
        <v>35</v>
      </c>
      <c r="R836" s="41" t="n">
        <v>2035</v>
      </c>
      <c r="S836" s="53" t="str">
        <f aca="false">"*"&amp;IF(AND(A836="EU",R836=2035),0.95,IF(AND(A836="EU",R836=2050),0.93,IF(AND(A836="USA",R836=2035),0.96,IF(AND(A836="USA",R836=2050),0.93,IF(AND(A836="Japan",R836=2035),0.94,IF(AND(A836="Japan",R836=2050),0.92,IF(AND(A836="Russia",R836=2035),0.95,IF(AND(A836="Russia",R836=2050),0.91,IF(AND(A836="China",R836=2035),0.93,IF(AND(A836="China",R836=2050),0.92,IF(AND(A836="India",R836=2035),0.94,IF(AND(A836="India",R836=2050),0.91,IF(AND(A836="Middle East",R836=2035),0.92,IF(AND(A836="Middle East",R836=2050),0.89,IF(AND(A836="Africa",R836=2035),0.93,IF(AND(A836="Africa",R836=2050),0.9,IF(AND(A836="Brazil",R836=2035),0.95,IF(AND(A836="Brazil",R836=2050),0.92,""))))))))))))))))))</f>
        <v>*0.95</v>
      </c>
      <c r="U836" s="41" t="s">
        <v>1687</v>
      </c>
      <c r="V836" s="52" t="s">
        <v>35</v>
      </c>
      <c r="W836" s="41" t="n">
        <v>2050</v>
      </c>
      <c r="X836" s="53" t="str">
        <f aca="false">"*"&amp;IF(AND(A836="EU",W836=2035),0.95,IF(AND(A836="EU",W836=2050),0.93,IF(AND(A836="USA",W836=2035),0.96,IF(AND(A836="USA",W836=2050),0.93,IF(AND(A836="Japan",W836=2035),0.94,IF(AND(A836="Japan",W836=2050),0.92,IF(AND(A836="Russia",W836=2035),0.95,IF(AND(A836="Russia",W836=2050),0.91,IF(AND(A836="China",W836=2035),0.93,IF(AND(A836="China",W836=2050),0.92,IF(AND(A836="India",W836=2035),0.94,IF(AND(A836="India",W836=2050),0.91,IF(AND(A836="Middle East",W836=2035),0.92,IF(AND(A836="Middle East",W836=2050),0.89,IF(AND(A836="Africa",W836=2035),0.93,IF(AND(A836="Africa",W836=2050),0.9,IF(AND(A836="Brazil",W836=2035),0.95,IF(AND(A836="Brazil",W836=2050),0.92,""))))))))))))))))))</f>
        <v>*0.93</v>
      </c>
      <c r="AC836" s="0" t="s">
        <v>1687</v>
      </c>
      <c r="AD836" s="50" t="s">
        <v>35</v>
      </c>
      <c r="AE836" s="0" t="n">
        <v>2035</v>
      </c>
      <c r="AF836" s="51" t="str">
        <f aca="false">"*"&amp;IF(AND(A836="EU",AE836=2035),0.93,IF(AND(A836="EU",AE836=2050),0.9,IF(AND(A836="USA",AE836=2035),0.92,IF(AND(A836="USA",AE836=2050),0.89,IF(AND(A836="Japan",AE836=2035),0.92,IF(AND(A836="Japan",AE836=2050),0.89,IF(AND(A836="Russia",AE836=2035),0.91,IF(AND(A836="Russia",AE836=2050),0.86,IF(AND(A836="China",AE836=2035),0.91,IF(AND(A836="China",AE836=2050),0.87,IF(AND(A836="India",AE836=2035),0.92,IF(AND(A836="India",AE836=2050),0.87,IF(AND(A836="Middle East",AE836=2035),0.89,IF(AND(A836="Middle East",AE836=2050),0.84,IF(AND(A836="Africa",AE836=2035),0.9,IF(AND(A836="Africa",AE836=2050),0.86,IF(AND(A836="Brazil",AE836=2035),0.93,IF(AND(A836="Brazil",AE836=2050),0.89,""))))))))))))))))))</f>
        <v>*0.93</v>
      </c>
      <c r="AG836" s="51" t="str">
        <f aca="false">AG835</f>
        <v>REZoning_Sol-Win</v>
      </c>
      <c r="AI836" s="0" t="s">
        <v>1687</v>
      </c>
      <c r="AJ836" s="50" t="s">
        <v>35</v>
      </c>
      <c r="AK836" s="0" t="n">
        <v>2050</v>
      </c>
      <c r="AL836" s="51" t="str">
        <f aca="false">"*"&amp;IF(AND(A836="EU",AK836=2035),0.93,IF(AND(A836="EU",AK836=2050),0.9,IF(AND(A836="USA",AK836=2035),0.92,IF(AND(A836="USA",AK836=2050),0.89,IF(AND(A836="Japan",AK836=2035),0.92,IF(AND(A836="Japan",AK836=2050),0.89,IF(AND(A836="Russia",AK836=2035),0.91,IF(AND(A836="Russia",AK836=2050),0.86,IF(AND(A836="China",AK836=2035),0.91,IF(AND(A836="China",AK836=2050),0.87,IF(AND(A836="India",AK836=2035),0.92,IF(AND(A836="India",AK836=2050),0.87,IF(AND(A836="Middle East",AK836=2035),0.89,IF(AND(A836="Middle East",AK836=2050),0.84,IF(AND(A836="Africa",AK836=2035),0.9,IF(AND(A836="Africa",AK836=2050),0.86,IF(AND(A836="Brazil",AK836=2035),0.93,IF(AND(A836="Brazil",AK836=2050),0.89,""))))))))))))))))))</f>
        <v>*0.9</v>
      </c>
      <c r="AM836" s="51" t="str">
        <f aca="false">AM835</f>
        <v>REZoning_Sol-Win</v>
      </c>
      <c r="AP836" s="0" t="s">
        <v>1687</v>
      </c>
      <c r="AQ836" s="0" t="s">
        <v>35</v>
      </c>
      <c r="AR836" s="0" t="n">
        <v>2100</v>
      </c>
      <c r="AS836" s="0" t="s">
        <v>874</v>
      </c>
      <c r="AT836" s="0" t="s">
        <v>36</v>
      </c>
    </row>
    <row r="837" customFormat="false" ht="28.5" hidden="false" customHeight="true" outlineLevel="0" collapsed="false">
      <c r="A837" s="3" t="s">
        <v>51</v>
      </c>
      <c r="C837" s="0" t="s">
        <v>1688</v>
      </c>
      <c r="D837" s="50" t="s">
        <v>35</v>
      </c>
      <c r="E837" s="0" t="n">
        <v>2035</v>
      </c>
      <c r="F837" s="51" t="str">
        <f aca="false">"*"&amp;IF(AND(A837="EU",E837=2035),0.95,IF(AND(A837="EU",E837=2050),0.93,IF(AND(A837="USA",E837=2035),0.96,IF(AND(A837="USA",E837=2050),0.94,IF(AND(A837="Japan",E837=2035),0.94,IF(AND(A837="Japan",E837=2050),0.92,IF(AND(A837="Russia",E837=2035),0.95,IF(AND(A837="Russia",E837=2050),0.93,IF(AND(A837="China",E837=2035),0.94,IF(AND(A837="China",E837=2050),0.92,IF(AND(A837="India",E837=2035),0.95,IF(AND(A837="India",E837=2050),0.92,IF(AND(A837="Middle East",E837=2035),0.94,IF(AND(A837="Middle East",E837=2050),0.9,IF(AND(A837="Africa",E837=2035),0.94,IF(AND(A837="Africa",E837=2050),0.91,IF(AND(A837="Brazil",E837=2035),0.95,IF(AND(A837="Brazil",E837=2050),0.92,""))))))))))))))))))</f>
        <v>*0.95</v>
      </c>
      <c r="H837" s="0" t="s">
        <v>1688</v>
      </c>
      <c r="I837" s="50" t="s">
        <v>35</v>
      </c>
      <c r="J837" s="0" t="n">
        <v>2050</v>
      </c>
      <c r="K837" s="48" t="str">
        <f aca="false">"*"&amp;IF(AND(A837="EU",J837=2035),0.95,IF(AND(A837="EU",J837=2050),0.93,IF(AND(A837="USA",J837=2035),0.96,IF(AND(A837="USA",J837=2050),0.94,IF(AND(A837="Japan",J837=2035),0.94,IF(AND(A837="Japan",J837=2050),0.92,IF(AND(A837="Russia",J837=2035),0.95,IF(AND(A837="Russia",J837=2050),0.93,IF(AND(A837="China",J837=2035),0.94,IF(AND(A837="China",J837=2050),0.92,IF(AND(A837="India",J837=2035),0.95,IF(AND(A837="India",J837=2050),0.92,IF(AND(A837="Middle East",J837=2035),0.94,IF(AND(A837="Middle East",J837=2050),0.9,IF(AND(A837="Africa",J837=2035),0.94,IF(AND(A837="Africa",J837=2050),0.91,IF(AND(A837="Brazil",J837=2035),0.95,IF(AND(A837="Brazil",J837=2050),0.92,""))))))))))))))))))</f>
        <v>*0.93</v>
      </c>
      <c r="P837" s="41" t="s">
        <v>1688</v>
      </c>
      <c r="Q837" s="52" t="s">
        <v>35</v>
      </c>
      <c r="R837" s="41" t="n">
        <v>2035</v>
      </c>
      <c r="S837" s="53" t="str">
        <f aca="false">"*"&amp;IF(AND(A837="EU",R837=2035),0.95,IF(AND(A837="EU",R837=2050),0.93,IF(AND(A837="USA",R837=2035),0.96,IF(AND(A837="USA",R837=2050),0.93,IF(AND(A837="Japan",R837=2035),0.94,IF(AND(A837="Japan",R837=2050),0.92,IF(AND(A837="Russia",R837=2035),0.95,IF(AND(A837="Russia",R837=2050),0.91,IF(AND(A837="China",R837=2035),0.93,IF(AND(A837="China",R837=2050),0.92,IF(AND(A837="India",R837=2035),0.94,IF(AND(A837="India",R837=2050),0.91,IF(AND(A837="Middle East",R837=2035),0.92,IF(AND(A837="Middle East",R837=2050),0.89,IF(AND(A837="Africa",R837=2035),0.93,IF(AND(A837="Africa",R837=2050),0.9,IF(AND(A837="Brazil",R837=2035),0.95,IF(AND(A837="Brazil",R837=2050),0.92,""))))))))))))))))))</f>
        <v>*0.95</v>
      </c>
      <c r="U837" s="41" t="s">
        <v>1688</v>
      </c>
      <c r="V837" s="52" t="s">
        <v>35</v>
      </c>
      <c r="W837" s="41" t="n">
        <v>2050</v>
      </c>
      <c r="X837" s="53" t="str">
        <f aca="false">"*"&amp;IF(AND(A837="EU",W837=2035),0.95,IF(AND(A837="EU",W837=2050),0.93,IF(AND(A837="USA",W837=2035),0.96,IF(AND(A837="USA",W837=2050),0.93,IF(AND(A837="Japan",W837=2035),0.94,IF(AND(A837="Japan",W837=2050),0.92,IF(AND(A837="Russia",W837=2035),0.95,IF(AND(A837="Russia",W837=2050),0.91,IF(AND(A837="China",W837=2035),0.93,IF(AND(A837="China",W837=2050),0.92,IF(AND(A837="India",W837=2035),0.94,IF(AND(A837="India",W837=2050),0.91,IF(AND(A837="Middle East",W837=2035),0.92,IF(AND(A837="Middle East",W837=2050),0.89,IF(AND(A837="Africa",W837=2035),0.93,IF(AND(A837="Africa",W837=2050),0.9,IF(AND(A837="Brazil",W837=2035),0.95,IF(AND(A837="Brazil",W837=2050),0.92,""))))))))))))))))))</f>
        <v>*0.93</v>
      </c>
      <c r="AC837" s="0" t="s">
        <v>1688</v>
      </c>
      <c r="AD837" s="50" t="s">
        <v>35</v>
      </c>
      <c r="AE837" s="0" t="n">
        <v>2035</v>
      </c>
      <c r="AF837" s="51" t="str">
        <f aca="false">"*"&amp;IF(AND(A837="EU",AE837=2035),0.93,IF(AND(A837="EU",AE837=2050),0.9,IF(AND(A837="USA",AE837=2035),0.92,IF(AND(A837="USA",AE837=2050),0.89,IF(AND(A837="Japan",AE837=2035),0.92,IF(AND(A837="Japan",AE837=2050),0.89,IF(AND(A837="Russia",AE837=2035),0.91,IF(AND(A837="Russia",AE837=2050),0.86,IF(AND(A837="China",AE837=2035),0.91,IF(AND(A837="China",AE837=2050),0.87,IF(AND(A837="India",AE837=2035),0.92,IF(AND(A837="India",AE837=2050),0.87,IF(AND(A837="Middle East",AE837=2035),0.89,IF(AND(A837="Middle East",AE837=2050),0.84,IF(AND(A837="Africa",AE837=2035),0.9,IF(AND(A837="Africa",AE837=2050),0.86,IF(AND(A837="Brazil",AE837=2035),0.93,IF(AND(A837="Brazil",AE837=2050),0.89,""))))))))))))))))))</f>
        <v>*0.93</v>
      </c>
      <c r="AG837" s="51" t="str">
        <f aca="false">AG836</f>
        <v>REZoning_Sol-Win</v>
      </c>
      <c r="AI837" s="0" t="s">
        <v>1688</v>
      </c>
      <c r="AJ837" s="50" t="s">
        <v>35</v>
      </c>
      <c r="AK837" s="0" t="n">
        <v>2050</v>
      </c>
      <c r="AL837" s="51" t="str">
        <f aca="false">"*"&amp;IF(AND(A837="EU",AK837=2035),0.93,IF(AND(A837="EU",AK837=2050),0.9,IF(AND(A837="USA",AK837=2035),0.92,IF(AND(A837="USA",AK837=2050),0.89,IF(AND(A837="Japan",AK837=2035),0.92,IF(AND(A837="Japan",AK837=2050),0.89,IF(AND(A837="Russia",AK837=2035),0.91,IF(AND(A837="Russia",AK837=2050),0.86,IF(AND(A837="China",AK837=2035),0.91,IF(AND(A837="China",AK837=2050),0.87,IF(AND(A837="India",AK837=2035),0.92,IF(AND(A837="India",AK837=2050),0.87,IF(AND(A837="Middle East",AK837=2035),0.89,IF(AND(A837="Middle East",AK837=2050),0.84,IF(AND(A837="Africa",AK837=2035),0.9,IF(AND(A837="Africa",AK837=2050),0.86,IF(AND(A837="Brazil",AK837=2035),0.93,IF(AND(A837="Brazil",AK837=2050),0.89,""))))))))))))))))))</f>
        <v>*0.9</v>
      </c>
      <c r="AM837" s="51" t="str">
        <f aca="false">AM836</f>
        <v>REZoning_Sol-Win</v>
      </c>
      <c r="AP837" s="0" t="s">
        <v>1688</v>
      </c>
      <c r="AQ837" s="0" t="s">
        <v>35</v>
      </c>
      <c r="AR837" s="0" t="n">
        <v>2100</v>
      </c>
      <c r="AS837" s="0" t="s">
        <v>874</v>
      </c>
      <c r="AT837" s="0" t="s">
        <v>36</v>
      </c>
    </row>
    <row r="838" customFormat="false" ht="28.5" hidden="false" customHeight="true" outlineLevel="0" collapsed="false">
      <c r="A838" s="3" t="s">
        <v>51</v>
      </c>
      <c r="C838" s="0" t="s">
        <v>1689</v>
      </c>
      <c r="D838" s="50" t="s">
        <v>35</v>
      </c>
      <c r="E838" s="0" t="n">
        <v>2035</v>
      </c>
      <c r="F838" s="51" t="str">
        <f aca="false">"*"&amp;IF(AND(A838="EU",E838=2035),0.95,IF(AND(A838="EU",E838=2050),0.93,IF(AND(A838="USA",E838=2035),0.96,IF(AND(A838="USA",E838=2050),0.94,IF(AND(A838="Japan",E838=2035),0.94,IF(AND(A838="Japan",E838=2050),0.92,IF(AND(A838="Russia",E838=2035),0.95,IF(AND(A838="Russia",E838=2050),0.93,IF(AND(A838="China",E838=2035),0.94,IF(AND(A838="China",E838=2050),0.92,IF(AND(A838="India",E838=2035),0.95,IF(AND(A838="India",E838=2050),0.92,IF(AND(A838="Middle East",E838=2035),0.94,IF(AND(A838="Middle East",E838=2050),0.9,IF(AND(A838="Africa",E838=2035),0.94,IF(AND(A838="Africa",E838=2050),0.91,IF(AND(A838="Brazil",E838=2035),0.95,IF(AND(A838="Brazil",E838=2050),0.92,""))))))))))))))))))</f>
        <v>*0.95</v>
      </c>
      <c r="H838" s="0" t="s">
        <v>1689</v>
      </c>
      <c r="I838" s="50" t="s">
        <v>35</v>
      </c>
      <c r="J838" s="0" t="n">
        <v>2050</v>
      </c>
      <c r="K838" s="48" t="str">
        <f aca="false">"*"&amp;IF(AND(A838="EU",J838=2035),0.95,IF(AND(A838="EU",J838=2050),0.93,IF(AND(A838="USA",J838=2035),0.96,IF(AND(A838="USA",J838=2050),0.94,IF(AND(A838="Japan",J838=2035),0.94,IF(AND(A838="Japan",J838=2050),0.92,IF(AND(A838="Russia",J838=2035),0.95,IF(AND(A838="Russia",J838=2050),0.93,IF(AND(A838="China",J838=2035),0.94,IF(AND(A838="China",J838=2050),0.92,IF(AND(A838="India",J838=2035),0.95,IF(AND(A838="India",J838=2050),0.92,IF(AND(A838="Middle East",J838=2035),0.94,IF(AND(A838="Middle East",J838=2050),0.9,IF(AND(A838="Africa",J838=2035),0.94,IF(AND(A838="Africa",J838=2050),0.91,IF(AND(A838="Brazil",J838=2035),0.95,IF(AND(A838="Brazil",J838=2050),0.92,""))))))))))))))))))</f>
        <v>*0.93</v>
      </c>
      <c r="P838" s="41" t="s">
        <v>1689</v>
      </c>
      <c r="Q838" s="52" t="s">
        <v>35</v>
      </c>
      <c r="R838" s="41" t="n">
        <v>2035</v>
      </c>
      <c r="S838" s="53" t="str">
        <f aca="false">"*"&amp;IF(AND(A838="EU",R838=2035),0.95,IF(AND(A838="EU",R838=2050),0.93,IF(AND(A838="USA",R838=2035),0.96,IF(AND(A838="USA",R838=2050),0.93,IF(AND(A838="Japan",R838=2035),0.94,IF(AND(A838="Japan",R838=2050),0.92,IF(AND(A838="Russia",R838=2035),0.95,IF(AND(A838="Russia",R838=2050),0.91,IF(AND(A838="China",R838=2035),0.93,IF(AND(A838="China",R838=2050),0.92,IF(AND(A838="India",R838=2035),0.94,IF(AND(A838="India",R838=2050),0.91,IF(AND(A838="Middle East",R838=2035),0.92,IF(AND(A838="Middle East",R838=2050),0.89,IF(AND(A838="Africa",R838=2035),0.93,IF(AND(A838="Africa",R838=2050),0.9,IF(AND(A838="Brazil",R838=2035),0.95,IF(AND(A838="Brazil",R838=2050),0.92,""))))))))))))))))))</f>
        <v>*0.95</v>
      </c>
      <c r="U838" s="41" t="s">
        <v>1689</v>
      </c>
      <c r="V838" s="52" t="s">
        <v>35</v>
      </c>
      <c r="W838" s="41" t="n">
        <v>2050</v>
      </c>
      <c r="X838" s="53" t="str">
        <f aca="false">"*"&amp;IF(AND(A838="EU",W838=2035),0.95,IF(AND(A838="EU",W838=2050),0.93,IF(AND(A838="USA",W838=2035),0.96,IF(AND(A838="USA",W838=2050),0.93,IF(AND(A838="Japan",W838=2035),0.94,IF(AND(A838="Japan",W838=2050),0.92,IF(AND(A838="Russia",W838=2035),0.95,IF(AND(A838="Russia",W838=2050),0.91,IF(AND(A838="China",W838=2035),0.93,IF(AND(A838="China",W838=2050),0.92,IF(AND(A838="India",W838=2035),0.94,IF(AND(A838="India",W838=2050),0.91,IF(AND(A838="Middle East",W838=2035),0.92,IF(AND(A838="Middle East",W838=2050),0.89,IF(AND(A838="Africa",W838=2035),0.93,IF(AND(A838="Africa",W838=2050),0.9,IF(AND(A838="Brazil",W838=2035),0.95,IF(AND(A838="Brazil",W838=2050),0.92,""))))))))))))))))))</f>
        <v>*0.93</v>
      </c>
      <c r="AC838" s="0" t="s">
        <v>1689</v>
      </c>
      <c r="AD838" s="50" t="s">
        <v>35</v>
      </c>
      <c r="AE838" s="0" t="n">
        <v>2035</v>
      </c>
      <c r="AF838" s="51" t="str">
        <f aca="false">"*"&amp;IF(AND(A838="EU",AE838=2035),0.93,IF(AND(A838="EU",AE838=2050),0.9,IF(AND(A838="USA",AE838=2035),0.92,IF(AND(A838="USA",AE838=2050),0.89,IF(AND(A838="Japan",AE838=2035),0.92,IF(AND(A838="Japan",AE838=2050),0.89,IF(AND(A838="Russia",AE838=2035),0.91,IF(AND(A838="Russia",AE838=2050),0.86,IF(AND(A838="China",AE838=2035),0.91,IF(AND(A838="China",AE838=2050),0.87,IF(AND(A838="India",AE838=2035),0.92,IF(AND(A838="India",AE838=2050),0.87,IF(AND(A838="Middle East",AE838=2035),0.89,IF(AND(A838="Middle East",AE838=2050),0.84,IF(AND(A838="Africa",AE838=2035),0.9,IF(AND(A838="Africa",AE838=2050),0.86,IF(AND(A838="Brazil",AE838=2035),0.93,IF(AND(A838="Brazil",AE838=2050),0.89,""))))))))))))))))))</f>
        <v>*0.93</v>
      </c>
      <c r="AG838" s="51" t="str">
        <f aca="false">AG837</f>
        <v>REZoning_Sol-Win</v>
      </c>
      <c r="AI838" s="0" t="s">
        <v>1689</v>
      </c>
      <c r="AJ838" s="50" t="s">
        <v>35</v>
      </c>
      <c r="AK838" s="0" t="n">
        <v>2050</v>
      </c>
      <c r="AL838" s="51" t="str">
        <f aca="false">"*"&amp;IF(AND(A838="EU",AK838=2035),0.93,IF(AND(A838="EU",AK838=2050),0.9,IF(AND(A838="USA",AK838=2035),0.92,IF(AND(A838="USA",AK838=2050),0.89,IF(AND(A838="Japan",AK838=2035),0.92,IF(AND(A838="Japan",AK838=2050),0.89,IF(AND(A838="Russia",AK838=2035),0.91,IF(AND(A838="Russia",AK838=2050),0.86,IF(AND(A838="China",AK838=2035),0.91,IF(AND(A838="China",AK838=2050),0.87,IF(AND(A838="India",AK838=2035),0.92,IF(AND(A838="India",AK838=2050),0.87,IF(AND(A838="Middle East",AK838=2035),0.89,IF(AND(A838="Middle East",AK838=2050),0.84,IF(AND(A838="Africa",AK838=2035),0.9,IF(AND(A838="Africa",AK838=2050),0.86,IF(AND(A838="Brazil",AK838=2035),0.93,IF(AND(A838="Brazil",AK838=2050),0.89,""))))))))))))))))))</f>
        <v>*0.9</v>
      </c>
      <c r="AM838" s="51" t="str">
        <f aca="false">AM837</f>
        <v>REZoning_Sol-Win</v>
      </c>
      <c r="AP838" s="0" t="s">
        <v>1689</v>
      </c>
      <c r="AQ838" s="0" t="s">
        <v>35</v>
      </c>
      <c r="AR838" s="0" t="n">
        <v>2100</v>
      </c>
      <c r="AS838" s="0" t="s">
        <v>874</v>
      </c>
      <c r="AT838" s="0" t="s">
        <v>36</v>
      </c>
    </row>
    <row r="839" customFormat="false" ht="28.5" hidden="false" customHeight="true" outlineLevel="0" collapsed="false">
      <c r="A839" s="3" t="s">
        <v>51</v>
      </c>
      <c r="C839" s="0" t="s">
        <v>1690</v>
      </c>
      <c r="D839" s="50" t="s">
        <v>35</v>
      </c>
      <c r="E839" s="0" t="n">
        <v>2035</v>
      </c>
      <c r="F839" s="51" t="str">
        <f aca="false">"*"&amp;IF(AND(A839="EU",E839=2035),0.95,IF(AND(A839="EU",E839=2050),0.93,IF(AND(A839="USA",E839=2035),0.96,IF(AND(A839="USA",E839=2050),0.94,IF(AND(A839="Japan",E839=2035),0.94,IF(AND(A839="Japan",E839=2050),0.92,IF(AND(A839="Russia",E839=2035),0.95,IF(AND(A839="Russia",E839=2050),0.93,IF(AND(A839="China",E839=2035),0.94,IF(AND(A839="China",E839=2050),0.92,IF(AND(A839="India",E839=2035),0.95,IF(AND(A839="India",E839=2050),0.92,IF(AND(A839="Middle East",E839=2035),0.94,IF(AND(A839="Middle East",E839=2050),0.9,IF(AND(A839="Africa",E839=2035),0.94,IF(AND(A839="Africa",E839=2050),0.91,IF(AND(A839="Brazil",E839=2035),0.95,IF(AND(A839="Brazil",E839=2050),0.92,""))))))))))))))))))</f>
        <v>*0.95</v>
      </c>
      <c r="H839" s="0" t="s">
        <v>1690</v>
      </c>
      <c r="I839" s="50" t="s">
        <v>35</v>
      </c>
      <c r="J839" s="0" t="n">
        <v>2050</v>
      </c>
      <c r="K839" s="48" t="str">
        <f aca="false">"*"&amp;IF(AND(A839="EU",J839=2035),0.95,IF(AND(A839="EU",J839=2050),0.93,IF(AND(A839="USA",J839=2035),0.96,IF(AND(A839="USA",J839=2050),0.94,IF(AND(A839="Japan",J839=2035),0.94,IF(AND(A839="Japan",J839=2050),0.92,IF(AND(A839="Russia",J839=2035),0.95,IF(AND(A839="Russia",J839=2050),0.93,IF(AND(A839="China",J839=2035),0.94,IF(AND(A839="China",J839=2050),0.92,IF(AND(A839="India",J839=2035),0.95,IF(AND(A839="India",J839=2050),0.92,IF(AND(A839="Middle East",J839=2035),0.94,IF(AND(A839="Middle East",J839=2050),0.9,IF(AND(A839="Africa",J839=2035),0.94,IF(AND(A839="Africa",J839=2050),0.91,IF(AND(A839="Brazil",J839=2035),0.95,IF(AND(A839="Brazil",J839=2050),0.92,""))))))))))))))))))</f>
        <v>*0.93</v>
      </c>
      <c r="P839" s="41" t="s">
        <v>1690</v>
      </c>
      <c r="Q839" s="52" t="s">
        <v>35</v>
      </c>
      <c r="R839" s="41" t="n">
        <v>2035</v>
      </c>
      <c r="S839" s="53" t="str">
        <f aca="false">"*"&amp;IF(AND(A839="EU",R839=2035),0.95,IF(AND(A839="EU",R839=2050),0.93,IF(AND(A839="USA",R839=2035),0.96,IF(AND(A839="USA",R839=2050),0.93,IF(AND(A839="Japan",R839=2035),0.94,IF(AND(A839="Japan",R839=2050),0.92,IF(AND(A839="Russia",R839=2035),0.95,IF(AND(A839="Russia",R839=2050),0.91,IF(AND(A839="China",R839=2035),0.93,IF(AND(A839="China",R839=2050),0.92,IF(AND(A839="India",R839=2035),0.94,IF(AND(A839="India",R839=2050),0.91,IF(AND(A839="Middle East",R839=2035),0.92,IF(AND(A839="Middle East",R839=2050),0.89,IF(AND(A839="Africa",R839=2035),0.93,IF(AND(A839="Africa",R839=2050),0.9,IF(AND(A839="Brazil",R839=2035),0.95,IF(AND(A839="Brazil",R839=2050),0.92,""))))))))))))))))))</f>
        <v>*0.95</v>
      </c>
      <c r="U839" s="41" t="s">
        <v>1690</v>
      </c>
      <c r="V839" s="52" t="s">
        <v>35</v>
      </c>
      <c r="W839" s="41" t="n">
        <v>2050</v>
      </c>
      <c r="X839" s="53" t="str">
        <f aca="false">"*"&amp;IF(AND(A839="EU",W839=2035),0.95,IF(AND(A839="EU",W839=2050),0.93,IF(AND(A839="USA",W839=2035),0.96,IF(AND(A839="USA",W839=2050),0.93,IF(AND(A839="Japan",W839=2035),0.94,IF(AND(A839="Japan",W839=2050),0.92,IF(AND(A839="Russia",W839=2035),0.95,IF(AND(A839="Russia",W839=2050),0.91,IF(AND(A839="China",W839=2035),0.93,IF(AND(A839="China",W839=2050),0.92,IF(AND(A839="India",W839=2035),0.94,IF(AND(A839="India",W839=2050),0.91,IF(AND(A839="Middle East",W839=2035),0.92,IF(AND(A839="Middle East",W839=2050),0.89,IF(AND(A839="Africa",W839=2035),0.93,IF(AND(A839="Africa",W839=2050),0.9,IF(AND(A839="Brazil",W839=2035),0.95,IF(AND(A839="Brazil",W839=2050),0.92,""))))))))))))))))))</f>
        <v>*0.93</v>
      </c>
      <c r="AC839" s="0" t="s">
        <v>1690</v>
      </c>
      <c r="AD839" s="50" t="s">
        <v>35</v>
      </c>
      <c r="AE839" s="0" t="n">
        <v>2035</v>
      </c>
      <c r="AF839" s="51" t="str">
        <f aca="false">"*"&amp;IF(AND(A839="EU",AE839=2035),0.93,IF(AND(A839="EU",AE839=2050),0.9,IF(AND(A839="USA",AE839=2035),0.92,IF(AND(A839="USA",AE839=2050),0.89,IF(AND(A839="Japan",AE839=2035),0.92,IF(AND(A839="Japan",AE839=2050),0.89,IF(AND(A839="Russia",AE839=2035),0.91,IF(AND(A839="Russia",AE839=2050),0.86,IF(AND(A839="China",AE839=2035),0.91,IF(AND(A839="China",AE839=2050),0.87,IF(AND(A839="India",AE839=2035),0.92,IF(AND(A839="India",AE839=2050),0.87,IF(AND(A839="Middle East",AE839=2035),0.89,IF(AND(A839="Middle East",AE839=2050),0.84,IF(AND(A839="Africa",AE839=2035),0.9,IF(AND(A839="Africa",AE839=2050),0.86,IF(AND(A839="Brazil",AE839=2035),0.93,IF(AND(A839="Brazil",AE839=2050),0.89,""))))))))))))))))))</f>
        <v>*0.93</v>
      </c>
      <c r="AG839" s="51" t="str">
        <f aca="false">AG838</f>
        <v>REZoning_Sol-Win</v>
      </c>
      <c r="AI839" s="0" t="s">
        <v>1690</v>
      </c>
      <c r="AJ839" s="50" t="s">
        <v>35</v>
      </c>
      <c r="AK839" s="0" t="n">
        <v>2050</v>
      </c>
      <c r="AL839" s="51" t="str">
        <f aca="false">"*"&amp;IF(AND(A839="EU",AK839=2035),0.93,IF(AND(A839="EU",AK839=2050),0.9,IF(AND(A839="USA",AK839=2035),0.92,IF(AND(A839="USA",AK839=2050),0.89,IF(AND(A839="Japan",AK839=2035),0.92,IF(AND(A839="Japan",AK839=2050),0.89,IF(AND(A839="Russia",AK839=2035),0.91,IF(AND(A839="Russia",AK839=2050),0.86,IF(AND(A839="China",AK839=2035),0.91,IF(AND(A839="China",AK839=2050),0.87,IF(AND(A839="India",AK839=2035),0.92,IF(AND(A839="India",AK839=2050),0.87,IF(AND(A839="Middle East",AK839=2035),0.89,IF(AND(A839="Middle East",AK839=2050),0.84,IF(AND(A839="Africa",AK839=2035),0.9,IF(AND(A839="Africa",AK839=2050),0.86,IF(AND(A839="Brazil",AK839=2035),0.93,IF(AND(A839="Brazil",AK839=2050),0.89,""))))))))))))))))))</f>
        <v>*0.9</v>
      </c>
      <c r="AM839" s="51" t="str">
        <f aca="false">AM838</f>
        <v>REZoning_Sol-Win</v>
      </c>
      <c r="AP839" s="0" t="s">
        <v>1690</v>
      </c>
      <c r="AQ839" s="0" t="s">
        <v>35</v>
      </c>
      <c r="AR839" s="0" t="n">
        <v>2100</v>
      </c>
      <c r="AS839" s="0" t="s">
        <v>874</v>
      </c>
      <c r="AT839" s="0" t="s">
        <v>36</v>
      </c>
    </row>
    <row r="840" customFormat="false" ht="28.5" hidden="false" customHeight="true" outlineLevel="0" collapsed="false">
      <c r="A840" s="3" t="s">
        <v>51</v>
      </c>
      <c r="C840" s="0" t="s">
        <v>1691</v>
      </c>
      <c r="D840" s="50" t="s">
        <v>35</v>
      </c>
      <c r="E840" s="0" t="n">
        <v>2035</v>
      </c>
      <c r="F840" s="51" t="str">
        <f aca="false">"*"&amp;IF(AND(A840="EU",E840=2035),0.95,IF(AND(A840="EU",E840=2050),0.93,IF(AND(A840="USA",E840=2035),0.96,IF(AND(A840="USA",E840=2050),0.94,IF(AND(A840="Japan",E840=2035),0.94,IF(AND(A840="Japan",E840=2050),0.92,IF(AND(A840="Russia",E840=2035),0.95,IF(AND(A840="Russia",E840=2050),0.93,IF(AND(A840="China",E840=2035),0.94,IF(AND(A840="China",E840=2050),0.92,IF(AND(A840="India",E840=2035),0.95,IF(AND(A840="India",E840=2050),0.92,IF(AND(A840="Middle East",E840=2035),0.94,IF(AND(A840="Middle East",E840=2050),0.9,IF(AND(A840="Africa",E840=2035),0.94,IF(AND(A840="Africa",E840=2050),0.91,IF(AND(A840="Brazil",E840=2035),0.95,IF(AND(A840="Brazil",E840=2050),0.92,""))))))))))))))))))</f>
        <v>*0.95</v>
      </c>
      <c r="H840" s="0" t="s">
        <v>1691</v>
      </c>
      <c r="I840" s="50" t="s">
        <v>35</v>
      </c>
      <c r="J840" s="0" t="n">
        <v>2050</v>
      </c>
      <c r="K840" s="48" t="str">
        <f aca="false">"*"&amp;IF(AND(A840="EU",J840=2035),0.95,IF(AND(A840="EU",J840=2050),0.93,IF(AND(A840="USA",J840=2035),0.96,IF(AND(A840="USA",J840=2050),0.94,IF(AND(A840="Japan",J840=2035),0.94,IF(AND(A840="Japan",J840=2050),0.92,IF(AND(A840="Russia",J840=2035),0.95,IF(AND(A840="Russia",J840=2050),0.93,IF(AND(A840="China",J840=2035),0.94,IF(AND(A840="China",J840=2050),0.92,IF(AND(A840="India",J840=2035),0.95,IF(AND(A840="India",J840=2050),0.92,IF(AND(A840="Middle East",J840=2035),0.94,IF(AND(A840="Middle East",J840=2050),0.9,IF(AND(A840="Africa",J840=2035),0.94,IF(AND(A840="Africa",J840=2050),0.91,IF(AND(A840="Brazil",J840=2035),0.95,IF(AND(A840="Brazil",J840=2050),0.92,""))))))))))))))))))</f>
        <v>*0.93</v>
      </c>
      <c r="P840" s="41" t="s">
        <v>1691</v>
      </c>
      <c r="Q840" s="52" t="s">
        <v>35</v>
      </c>
      <c r="R840" s="41" t="n">
        <v>2035</v>
      </c>
      <c r="S840" s="53" t="str">
        <f aca="false">"*"&amp;IF(AND(A840="EU",R840=2035),0.95,IF(AND(A840="EU",R840=2050),0.93,IF(AND(A840="USA",R840=2035),0.96,IF(AND(A840="USA",R840=2050),0.93,IF(AND(A840="Japan",R840=2035),0.94,IF(AND(A840="Japan",R840=2050),0.92,IF(AND(A840="Russia",R840=2035),0.95,IF(AND(A840="Russia",R840=2050),0.91,IF(AND(A840="China",R840=2035),0.93,IF(AND(A840="China",R840=2050),0.92,IF(AND(A840="India",R840=2035),0.94,IF(AND(A840="India",R840=2050),0.91,IF(AND(A840="Middle East",R840=2035),0.92,IF(AND(A840="Middle East",R840=2050),0.89,IF(AND(A840="Africa",R840=2035),0.93,IF(AND(A840="Africa",R840=2050),0.9,IF(AND(A840="Brazil",R840=2035),0.95,IF(AND(A840="Brazil",R840=2050),0.92,""))))))))))))))))))</f>
        <v>*0.95</v>
      </c>
      <c r="U840" s="41" t="s">
        <v>1691</v>
      </c>
      <c r="V840" s="52" t="s">
        <v>35</v>
      </c>
      <c r="W840" s="41" t="n">
        <v>2050</v>
      </c>
      <c r="X840" s="53" t="str">
        <f aca="false">"*"&amp;IF(AND(A840="EU",W840=2035),0.95,IF(AND(A840="EU",W840=2050),0.93,IF(AND(A840="USA",W840=2035),0.96,IF(AND(A840="USA",W840=2050),0.93,IF(AND(A840="Japan",W840=2035),0.94,IF(AND(A840="Japan",W840=2050),0.92,IF(AND(A840="Russia",W840=2035),0.95,IF(AND(A840="Russia",W840=2050),0.91,IF(AND(A840="China",W840=2035),0.93,IF(AND(A840="China",W840=2050),0.92,IF(AND(A840="India",W840=2035),0.94,IF(AND(A840="India",W840=2050),0.91,IF(AND(A840="Middle East",W840=2035),0.92,IF(AND(A840="Middle East",W840=2050),0.89,IF(AND(A840="Africa",W840=2035),0.93,IF(AND(A840="Africa",W840=2050),0.9,IF(AND(A840="Brazil",W840=2035),0.95,IF(AND(A840="Brazil",W840=2050),0.92,""))))))))))))))))))</f>
        <v>*0.93</v>
      </c>
      <c r="AC840" s="0" t="s">
        <v>1691</v>
      </c>
      <c r="AD840" s="50" t="s">
        <v>35</v>
      </c>
      <c r="AE840" s="0" t="n">
        <v>2035</v>
      </c>
      <c r="AF840" s="51" t="str">
        <f aca="false">"*"&amp;IF(AND(A840="EU",AE840=2035),0.93,IF(AND(A840="EU",AE840=2050),0.9,IF(AND(A840="USA",AE840=2035),0.92,IF(AND(A840="USA",AE840=2050),0.89,IF(AND(A840="Japan",AE840=2035),0.92,IF(AND(A840="Japan",AE840=2050),0.89,IF(AND(A840="Russia",AE840=2035),0.91,IF(AND(A840="Russia",AE840=2050),0.86,IF(AND(A840="China",AE840=2035),0.91,IF(AND(A840="China",AE840=2050),0.87,IF(AND(A840="India",AE840=2035),0.92,IF(AND(A840="India",AE840=2050),0.87,IF(AND(A840="Middle East",AE840=2035),0.89,IF(AND(A840="Middle East",AE840=2050),0.84,IF(AND(A840="Africa",AE840=2035),0.9,IF(AND(A840="Africa",AE840=2050),0.86,IF(AND(A840="Brazil",AE840=2035),0.93,IF(AND(A840="Brazil",AE840=2050),0.89,""))))))))))))))))))</f>
        <v>*0.93</v>
      </c>
      <c r="AG840" s="51" t="str">
        <f aca="false">AG839</f>
        <v>REZoning_Sol-Win</v>
      </c>
      <c r="AI840" s="0" t="s">
        <v>1691</v>
      </c>
      <c r="AJ840" s="50" t="s">
        <v>35</v>
      </c>
      <c r="AK840" s="0" t="n">
        <v>2050</v>
      </c>
      <c r="AL840" s="51" t="str">
        <f aca="false">"*"&amp;IF(AND(A840="EU",AK840=2035),0.93,IF(AND(A840="EU",AK840=2050),0.9,IF(AND(A840="USA",AK840=2035),0.92,IF(AND(A840="USA",AK840=2050),0.89,IF(AND(A840="Japan",AK840=2035),0.92,IF(AND(A840="Japan",AK840=2050),0.89,IF(AND(A840="Russia",AK840=2035),0.91,IF(AND(A840="Russia",AK840=2050),0.86,IF(AND(A840="China",AK840=2035),0.91,IF(AND(A840="China",AK840=2050),0.87,IF(AND(A840="India",AK840=2035),0.92,IF(AND(A840="India",AK840=2050),0.87,IF(AND(A840="Middle East",AK840=2035),0.89,IF(AND(A840="Middle East",AK840=2050),0.84,IF(AND(A840="Africa",AK840=2035),0.9,IF(AND(A840="Africa",AK840=2050),0.86,IF(AND(A840="Brazil",AK840=2035),0.93,IF(AND(A840="Brazil",AK840=2050),0.89,""))))))))))))))))))</f>
        <v>*0.9</v>
      </c>
      <c r="AM840" s="51" t="str">
        <f aca="false">AM839</f>
        <v>REZoning_Sol-Win</v>
      </c>
      <c r="AP840" s="0" t="s">
        <v>1691</v>
      </c>
      <c r="AQ840" s="0" t="s">
        <v>35</v>
      </c>
      <c r="AR840" s="0" t="n">
        <v>2100</v>
      </c>
      <c r="AS840" s="0" t="s">
        <v>874</v>
      </c>
      <c r="AT840" s="0" t="s">
        <v>36</v>
      </c>
    </row>
    <row r="841" customFormat="false" ht="28.5" hidden="false" customHeight="true" outlineLevel="0" collapsed="false">
      <c r="A841" s="3" t="s">
        <v>51</v>
      </c>
      <c r="C841" s="0" t="s">
        <v>1692</v>
      </c>
      <c r="D841" s="50" t="s">
        <v>35</v>
      </c>
      <c r="E841" s="0" t="n">
        <v>2035</v>
      </c>
      <c r="F841" s="51" t="str">
        <f aca="false">"*"&amp;IF(AND(A841="EU",E841=2035),0.95,IF(AND(A841="EU",E841=2050),0.93,IF(AND(A841="USA",E841=2035),0.96,IF(AND(A841="USA",E841=2050),0.94,IF(AND(A841="Japan",E841=2035),0.94,IF(AND(A841="Japan",E841=2050),0.92,IF(AND(A841="Russia",E841=2035),0.95,IF(AND(A841="Russia",E841=2050),0.93,IF(AND(A841="China",E841=2035),0.94,IF(AND(A841="China",E841=2050),0.92,IF(AND(A841="India",E841=2035),0.95,IF(AND(A841="India",E841=2050),0.92,IF(AND(A841="Middle East",E841=2035),0.94,IF(AND(A841="Middle East",E841=2050),0.9,IF(AND(A841="Africa",E841=2035),0.94,IF(AND(A841="Africa",E841=2050),0.91,IF(AND(A841="Brazil",E841=2035),0.95,IF(AND(A841="Brazil",E841=2050),0.92,""))))))))))))))))))</f>
        <v>*0.95</v>
      </c>
      <c r="H841" s="0" t="s">
        <v>1692</v>
      </c>
      <c r="I841" s="50" t="s">
        <v>35</v>
      </c>
      <c r="J841" s="0" t="n">
        <v>2050</v>
      </c>
      <c r="K841" s="48" t="str">
        <f aca="false">"*"&amp;IF(AND(A841="EU",J841=2035),0.95,IF(AND(A841="EU",J841=2050),0.93,IF(AND(A841="USA",J841=2035),0.96,IF(AND(A841="USA",J841=2050),0.94,IF(AND(A841="Japan",J841=2035),0.94,IF(AND(A841="Japan",J841=2050),0.92,IF(AND(A841="Russia",J841=2035),0.95,IF(AND(A841="Russia",J841=2050),0.93,IF(AND(A841="China",J841=2035),0.94,IF(AND(A841="China",J841=2050),0.92,IF(AND(A841="India",J841=2035),0.95,IF(AND(A841="India",J841=2050),0.92,IF(AND(A841="Middle East",J841=2035),0.94,IF(AND(A841="Middle East",J841=2050),0.9,IF(AND(A841="Africa",J841=2035),0.94,IF(AND(A841="Africa",J841=2050),0.91,IF(AND(A841="Brazil",J841=2035),0.95,IF(AND(A841="Brazil",J841=2050),0.92,""))))))))))))))))))</f>
        <v>*0.93</v>
      </c>
      <c r="P841" s="41" t="s">
        <v>1692</v>
      </c>
      <c r="Q841" s="52" t="s">
        <v>35</v>
      </c>
      <c r="R841" s="41" t="n">
        <v>2035</v>
      </c>
      <c r="S841" s="53" t="str">
        <f aca="false">"*"&amp;IF(AND(A841="EU",R841=2035),0.95,IF(AND(A841="EU",R841=2050),0.93,IF(AND(A841="USA",R841=2035),0.96,IF(AND(A841="USA",R841=2050),0.93,IF(AND(A841="Japan",R841=2035),0.94,IF(AND(A841="Japan",R841=2050),0.92,IF(AND(A841="Russia",R841=2035),0.95,IF(AND(A841="Russia",R841=2050),0.91,IF(AND(A841="China",R841=2035),0.93,IF(AND(A841="China",R841=2050),0.92,IF(AND(A841="India",R841=2035),0.94,IF(AND(A841="India",R841=2050),0.91,IF(AND(A841="Middle East",R841=2035),0.92,IF(AND(A841="Middle East",R841=2050),0.89,IF(AND(A841="Africa",R841=2035),0.93,IF(AND(A841="Africa",R841=2050),0.9,IF(AND(A841="Brazil",R841=2035),0.95,IF(AND(A841="Brazil",R841=2050),0.92,""))))))))))))))))))</f>
        <v>*0.95</v>
      </c>
      <c r="U841" s="41" t="s">
        <v>1692</v>
      </c>
      <c r="V841" s="52" t="s">
        <v>35</v>
      </c>
      <c r="W841" s="41" t="n">
        <v>2050</v>
      </c>
      <c r="X841" s="53" t="str">
        <f aca="false">"*"&amp;IF(AND(A841="EU",W841=2035),0.95,IF(AND(A841="EU",W841=2050),0.93,IF(AND(A841="USA",W841=2035),0.96,IF(AND(A841="USA",W841=2050),0.93,IF(AND(A841="Japan",W841=2035),0.94,IF(AND(A841="Japan",W841=2050),0.92,IF(AND(A841="Russia",W841=2035),0.95,IF(AND(A841="Russia",W841=2050),0.91,IF(AND(A841="China",W841=2035),0.93,IF(AND(A841="China",W841=2050),0.92,IF(AND(A841="India",W841=2035),0.94,IF(AND(A841="India",W841=2050),0.91,IF(AND(A841="Middle East",W841=2035),0.92,IF(AND(A841="Middle East",W841=2050),0.89,IF(AND(A841="Africa",W841=2035),0.93,IF(AND(A841="Africa",W841=2050),0.9,IF(AND(A841="Brazil",W841=2035),0.95,IF(AND(A841="Brazil",W841=2050),0.92,""))))))))))))))))))</f>
        <v>*0.93</v>
      </c>
      <c r="AC841" s="0" t="s">
        <v>1692</v>
      </c>
      <c r="AD841" s="50" t="s">
        <v>35</v>
      </c>
      <c r="AE841" s="0" t="n">
        <v>2035</v>
      </c>
      <c r="AF841" s="51" t="str">
        <f aca="false">"*"&amp;IF(AND(A841="EU",AE841=2035),0.93,IF(AND(A841="EU",AE841=2050),0.9,IF(AND(A841="USA",AE841=2035),0.92,IF(AND(A841="USA",AE841=2050),0.89,IF(AND(A841="Japan",AE841=2035),0.92,IF(AND(A841="Japan",AE841=2050),0.89,IF(AND(A841="Russia",AE841=2035),0.91,IF(AND(A841="Russia",AE841=2050),0.86,IF(AND(A841="China",AE841=2035),0.91,IF(AND(A841="China",AE841=2050),0.87,IF(AND(A841="India",AE841=2035),0.92,IF(AND(A841="India",AE841=2050),0.87,IF(AND(A841="Middle East",AE841=2035),0.89,IF(AND(A841="Middle East",AE841=2050),0.84,IF(AND(A841="Africa",AE841=2035),0.9,IF(AND(A841="Africa",AE841=2050),0.86,IF(AND(A841="Brazil",AE841=2035),0.93,IF(AND(A841="Brazil",AE841=2050),0.89,""))))))))))))))))))</f>
        <v>*0.93</v>
      </c>
      <c r="AG841" s="51" t="str">
        <f aca="false">AG840</f>
        <v>REZoning_Sol-Win</v>
      </c>
      <c r="AI841" s="0" t="s">
        <v>1692</v>
      </c>
      <c r="AJ841" s="50" t="s">
        <v>35</v>
      </c>
      <c r="AK841" s="0" t="n">
        <v>2050</v>
      </c>
      <c r="AL841" s="51" t="str">
        <f aca="false">"*"&amp;IF(AND(A841="EU",AK841=2035),0.93,IF(AND(A841="EU",AK841=2050),0.9,IF(AND(A841="USA",AK841=2035),0.92,IF(AND(A841="USA",AK841=2050),0.89,IF(AND(A841="Japan",AK841=2035),0.92,IF(AND(A841="Japan",AK841=2050),0.89,IF(AND(A841="Russia",AK841=2035),0.91,IF(AND(A841="Russia",AK841=2050),0.86,IF(AND(A841="China",AK841=2035),0.91,IF(AND(A841="China",AK841=2050),0.87,IF(AND(A841="India",AK841=2035),0.92,IF(AND(A841="India",AK841=2050),0.87,IF(AND(A841="Middle East",AK841=2035),0.89,IF(AND(A841="Middle East",AK841=2050),0.84,IF(AND(A841="Africa",AK841=2035),0.9,IF(AND(A841="Africa",AK841=2050),0.86,IF(AND(A841="Brazil",AK841=2035),0.93,IF(AND(A841="Brazil",AK841=2050),0.89,""))))))))))))))))))</f>
        <v>*0.9</v>
      </c>
      <c r="AM841" s="51" t="str">
        <f aca="false">AM840</f>
        <v>REZoning_Sol-Win</v>
      </c>
      <c r="AP841" s="0" t="s">
        <v>1692</v>
      </c>
      <c r="AQ841" s="0" t="s">
        <v>35</v>
      </c>
      <c r="AR841" s="0" t="n">
        <v>2100</v>
      </c>
      <c r="AS841" s="0" t="s">
        <v>874</v>
      </c>
      <c r="AT841" s="0" t="s">
        <v>36</v>
      </c>
    </row>
    <row r="842" customFormat="false" ht="28.5" hidden="false" customHeight="true" outlineLevel="0" collapsed="false">
      <c r="A842" s="3" t="s">
        <v>51</v>
      </c>
      <c r="C842" s="0" t="s">
        <v>1693</v>
      </c>
      <c r="D842" s="50" t="s">
        <v>35</v>
      </c>
      <c r="E842" s="0" t="n">
        <v>2035</v>
      </c>
      <c r="F842" s="51" t="str">
        <f aca="false">"*"&amp;IF(AND(A842="EU",E842=2035),0.95,IF(AND(A842="EU",E842=2050),0.93,IF(AND(A842="USA",E842=2035),0.96,IF(AND(A842="USA",E842=2050),0.94,IF(AND(A842="Japan",E842=2035),0.94,IF(AND(A842="Japan",E842=2050),0.92,IF(AND(A842="Russia",E842=2035),0.95,IF(AND(A842="Russia",E842=2050),0.93,IF(AND(A842="China",E842=2035),0.94,IF(AND(A842="China",E842=2050),0.92,IF(AND(A842="India",E842=2035),0.95,IF(AND(A842="India",E842=2050),0.92,IF(AND(A842="Middle East",E842=2035),0.94,IF(AND(A842="Middle East",E842=2050),0.9,IF(AND(A842="Africa",E842=2035),0.94,IF(AND(A842="Africa",E842=2050),0.91,IF(AND(A842="Brazil",E842=2035),0.95,IF(AND(A842="Brazil",E842=2050),0.92,""))))))))))))))))))</f>
        <v>*0.95</v>
      </c>
      <c r="H842" s="0" t="s">
        <v>1693</v>
      </c>
      <c r="I842" s="50" t="s">
        <v>35</v>
      </c>
      <c r="J842" s="0" t="n">
        <v>2050</v>
      </c>
      <c r="K842" s="48" t="str">
        <f aca="false">"*"&amp;IF(AND(A842="EU",J842=2035),0.95,IF(AND(A842="EU",J842=2050),0.93,IF(AND(A842="USA",J842=2035),0.96,IF(AND(A842="USA",J842=2050),0.94,IF(AND(A842="Japan",J842=2035),0.94,IF(AND(A842="Japan",J842=2050),0.92,IF(AND(A842="Russia",J842=2035),0.95,IF(AND(A842="Russia",J842=2050),0.93,IF(AND(A842="China",J842=2035),0.94,IF(AND(A842="China",J842=2050),0.92,IF(AND(A842="India",J842=2035),0.95,IF(AND(A842="India",J842=2050),0.92,IF(AND(A842="Middle East",J842=2035),0.94,IF(AND(A842="Middle East",J842=2050),0.9,IF(AND(A842="Africa",J842=2035),0.94,IF(AND(A842="Africa",J842=2050),0.91,IF(AND(A842="Brazil",J842=2035),0.95,IF(AND(A842="Brazil",J842=2050),0.92,""))))))))))))))))))</f>
        <v>*0.93</v>
      </c>
      <c r="P842" s="41" t="s">
        <v>1693</v>
      </c>
      <c r="Q842" s="52" t="s">
        <v>35</v>
      </c>
      <c r="R842" s="41" t="n">
        <v>2035</v>
      </c>
      <c r="S842" s="53" t="str">
        <f aca="false">"*"&amp;IF(AND(A842="EU",R842=2035),0.95,IF(AND(A842="EU",R842=2050),0.93,IF(AND(A842="USA",R842=2035),0.96,IF(AND(A842="USA",R842=2050),0.93,IF(AND(A842="Japan",R842=2035),0.94,IF(AND(A842="Japan",R842=2050),0.92,IF(AND(A842="Russia",R842=2035),0.95,IF(AND(A842="Russia",R842=2050),0.91,IF(AND(A842="China",R842=2035),0.93,IF(AND(A842="China",R842=2050),0.92,IF(AND(A842="India",R842=2035),0.94,IF(AND(A842="India",R842=2050),0.91,IF(AND(A842="Middle East",R842=2035),0.92,IF(AND(A842="Middle East",R842=2050),0.89,IF(AND(A842="Africa",R842=2035),0.93,IF(AND(A842="Africa",R842=2050),0.9,IF(AND(A842="Brazil",R842=2035),0.95,IF(AND(A842="Brazil",R842=2050),0.92,""))))))))))))))))))</f>
        <v>*0.95</v>
      </c>
      <c r="U842" s="41" t="s">
        <v>1693</v>
      </c>
      <c r="V842" s="52" t="s">
        <v>35</v>
      </c>
      <c r="W842" s="41" t="n">
        <v>2050</v>
      </c>
      <c r="X842" s="53" t="str">
        <f aca="false">"*"&amp;IF(AND(A842="EU",W842=2035),0.95,IF(AND(A842="EU",W842=2050),0.93,IF(AND(A842="USA",W842=2035),0.96,IF(AND(A842="USA",W842=2050),0.93,IF(AND(A842="Japan",W842=2035),0.94,IF(AND(A842="Japan",W842=2050),0.92,IF(AND(A842="Russia",W842=2035),0.95,IF(AND(A842="Russia",W842=2050),0.91,IF(AND(A842="China",W842=2035),0.93,IF(AND(A842="China",W842=2050),0.92,IF(AND(A842="India",W842=2035),0.94,IF(AND(A842="India",W842=2050),0.91,IF(AND(A842="Middle East",W842=2035),0.92,IF(AND(A842="Middle East",W842=2050),0.89,IF(AND(A842="Africa",W842=2035),0.93,IF(AND(A842="Africa",W842=2050),0.9,IF(AND(A842="Brazil",W842=2035),0.95,IF(AND(A842="Brazil",W842=2050),0.92,""))))))))))))))))))</f>
        <v>*0.93</v>
      </c>
      <c r="AC842" s="0" t="s">
        <v>1693</v>
      </c>
      <c r="AD842" s="50" t="s">
        <v>35</v>
      </c>
      <c r="AE842" s="0" t="n">
        <v>2035</v>
      </c>
      <c r="AF842" s="51" t="str">
        <f aca="false">"*"&amp;IF(AND(A842="EU",AE842=2035),0.93,IF(AND(A842="EU",AE842=2050),0.9,IF(AND(A842="USA",AE842=2035),0.92,IF(AND(A842="USA",AE842=2050),0.89,IF(AND(A842="Japan",AE842=2035),0.92,IF(AND(A842="Japan",AE842=2050),0.89,IF(AND(A842="Russia",AE842=2035),0.91,IF(AND(A842="Russia",AE842=2050),0.86,IF(AND(A842="China",AE842=2035),0.91,IF(AND(A842="China",AE842=2050),0.87,IF(AND(A842="India",AE842=2035),0.92,IF(AND(A842="India",AE842=2050),0.87,IF(AND(A842="Middle East",AE842=2035),0.89,IF(AND(A842="Middle East",AE842=2050),0.84,IF(AND(A842="Africa",AE842=2035),0.9,IF(AND(A842="Africa",AE842=2050),0.86,IF(AND(A842="Brazil",AE842=2035),0.93,IF(AND(A842="Brazil",AE842=2050),0.89,""))))))))))))))))))</f>
        <v>*0.93</v>
      </c>
      <c r="AG842" s="51" t="str">
        <f aca="false">AG841</f>
        <v>REZoning_Sol-Win</v>
      </c>
      <c r="AI842" s="0" t="s">
        <v>1693</v>
      </c>
      <c r="AJ842" s="50" t="s">
        <v>35</v>
      </c>
      <c r="AK842" s="0" t="n">
        <v>2050</v>
      </c>
      <c r="AL842" s="51" t="str">
        <f aca="false">"*"&amp;IF(AND(A842="EU",AK842=2035),0.93,IF(AND(A842="EU",AK842=2050),0.9,IF(AND(A842="USA",AK842=2035),0.92,IF(AND(A842="USA",AK842=2050),0.89,IF(AND(A842="Japan",AK842=2035),0.92,IF(AND(A842="Japan",AK842=2050),0.89,IF(AND(A842="Russia",AK842=2035),0.91,IF(AND(A842="Russia",AK842=2050),0.86,IF(AND(A842="China",AK842=2035),0.91,IF(AND(A842="China",AK842=2050),0.87,IF(AND(A842="India",AK842=2035),0.92,IF(AND(A842="India",AK842=2050),0.87,IF(AND(A842="Middle East",AK842=2035),0.89,IF(AND(A842="Middle East",AK842=2050),0.84,IF(AND(A842="Africa",AK842=2035),0.9,IF(AND(A842="Africa",AK842=2050),0.86,IF(AND(A842="Brazil",AK842=2035),0.93,IF(AND(A842="Brazil",AK842=2050),0.89,""))))))))))))))))))</f>
        <v>*0.9</v>
      </c>
      <c r="AM842" s="51" t="str">
        <f aca="false">AM841</f>
        <v>REZoning_Sol-Win</v>
      </c>
      <c r="AP842" s="0" t="s">
        <v>1693</v>
      </c>
      <c r="AQ842" s="0" t="s">
        <v>35</v>
      </c>
      <c r="AR842" s="0" t="n">
        <v>2100</v>
      </c>
      <c r="AS842" s="0" t="s">
        <v>874</v>
      </c>
      <c r="AT842" s="0" t="s">
        <v>36</v>
      </c>
    </row>
    <row r="843" customFormat="false" ht="28.5" hidden="false" customHeight="true" outlineLevel="0" collapsed="false">
      <c r="A843" s="3" t="s">
        <v>51</v>
      </c>
      <c r="C843" s="0" t="s">
        <v>1694</v>
      </c>
      <c r="D843" s="50" t="s">
        <v>35</v>
      </c>
      <c r="E843" s="0" t="n">
        <v>2035</v>
      </c>
      <c r="F843" s="51" t="str">
        <f aca="false">"*"&amp;IF(AND(A843="EU",E843=2035),0.95,IF(AND(A843="EU",E843=2050),0.93,IF(AND(A843="USA",E843=2035),0.96,IF(AND(A843="USA",E843=2050),0.94,IF(AND(A843="Japan",E843=2035),0.94,IF(AND(A843="Japan",E843=2050),0.92,IF(AND(A843="Russia",E843=2035),0.95,IF(AND(A843="Russia",E843=2050),0.93,IF(AND(A843="China",E843=2035),0.94,IF(AND(A843="China",E843=2050),0.92,IF(AND(A843="India",E843=2035),0.95,IF(AND(A843="India",E843=2050),0.92,IF(AND(A843="Middle East",E843=2035),0.94,IF(AND(A843="Middle East",E843=2050),0.9,IF(AND(A843="Africa",E843=2035),0.94,IF(AND(A843="Africa",E843=2050),0.91,IF(AND(A843="Brazil",E843=2035),0.95,IF(AND(A843="Brazil",E843=2050),0.92,""))))))))))))))))))</f>
        <v>*0.95</v>
      </c>
      <c r="H843" s="0" t="s">
        <v>1694</v>
      </c>
      <c r="I843" s="50" t="s">
        <v>35</v>
      </c>
      <c r="J843" s="0" t="n">
        <v>2050</v>
      </c>
      <c r="K843" s="48" t="str">
        <f aca="false">"*"&amp;IF(AND(A843="EU",J843=2035),0.95,IF(AND(A843="EU",J843=2050),0.93,IF(AND(A843="USA",J843=2035),0.96,IF(AND(A843="USA",J843=2050),0.94,IF(AND(A843="Japan",J843=2035),0.94,IF(AND(A843="Japan",J843=2050),0.92,IF(AND(A843="Russia",J843=2035),0.95,IF(AND(A843="Russia",J843=2050),0.93,IF(AND(A843="China",J843=2035),0.94,IF(AND(A843="China",J843=2050),0.92,IF(AND(A843="India",J843=2035),0.95,IF(AND(A843="India",J843=2050),0.92,IF(AND(A843="Middle East",J843=2035),0.94,IF(AND(A843="Middle East",J843=2050),0.9,IF(AND(A843="Africa",J843=2035),0.94,IF(AND(A843="Africa",J843=2050),0.91,IF(AND(A843="Brazil",J843=2035),0.95,IF(AND(A843="Brazil",J843=2050),0.92,""))))))))))))))))))</f>
        <v>*0.93</v>
      </c>
      <c r="P843" s="41" t="s">
        <v>1694</v>
      </c>
      <c r="Q843" s="52" t="s">
        <v>35</v>
      </c>
      <c r="R843" s="41" t="n">
        <v>2035</v>
      </c>
      <c r="S843" s="53" t="str">
        <f aca="false">"*"&amp;IF(AND(A843="EU",R843=2035),0.95,IF(AND(A843="EU",R843=2050),0.93,IF(AND(A843="USA",R843=2035),0.96,IF(AND(A843="USA",R843=2050),0.93,IF(AND(A843="Japan",R843=2035),0.94,IF(AND(A843="Japan",R843=2050),0.92,IF(AND(A843="Russia",R843=2035),0.95,IF(AND(A843="Russia",R843=2050),0.91,IF(AND(A843="China",R843=2035),0.93,IF(AND(A843="China",R843=2050),0.92,IF(AND(A843="India",R843=2035),0.94,IF(AND(A843="India",R843=2050),0.91,IF(AND(A843="Middle East",R843=2035),0.92,IF(AND(A843="Middle East",R843=2050),0.89,IF(AND(A843="Africa",R843=2035),0.93,IF(AND(A843="Africa",R843=2050),0.9,IF(AND(A843="Brazil",R843=2035),0.95,IF(AND(A843="Brazil",R843=2050),0.92,""))))))))))))))))))</f>
        <v>*0.95</v>
      </c>
      <c r="U843" s="41" t="s">
        <v>1694</v>
      </c>
      <c r="V843" s="52" t="s">
        <v>35</v>
      </c>
      <c r="W843" s="41" t="n">
        <v>2050</v>
      </c>
      <c r="X843" s="53" t="str">
        <f aca="false">"*"&amp;IF(AND(A843="EU",W843=2035),0.95,IF(AND(A843="EU",W843=2050),0.93,IF(AND(A843="USA",W843=2035),0.96,IF(AND(A843="USA",W843=2050),0.93,IF(AND(A843="Japan",W843=2035),0.94,IF(AND(A843="Japan",W843=2050),0.92,IF(AND(A843="Russia",W843=2035),0.95,IF(AND(A843="Russia",W843=2050),0.91,IF(AND(A843="China",W843=2035),0.93,IF(AND(A843="China",W843=2050),0.92,IF(AND(A843="India",W843=2035),0.94,IF(AND(A843="India",W843=2050),0.91,IF(AND(A843="Middle East",W843=2035),0.92,IF(AND(A843="Middle East",W843=2050),0.89,IF(AND(A843="Africa",W843=2035),0.93,IF(AND(A843="Africa",W843=2050),0.9,IF(AND(A843="Brazil",W843=2035),0.95,IF(AND(A843="Brazil",W843=2050),0.92,""))))))))))))))))))</f>
        <v>*0.93</v>
      </c>
      <c r="AC843" s="0" t="s">
        <v>1694</v>
      </c>
      <c r="AD843" s="50" t="s">
        <v>35</v>
      </c>
      <c r="AE843" s="0" t="n">
        <v>2035</v>
      </c>
      <c r="AF843" s="51" t="str">
        <f aca="false">"*"&amp;IF(AND(A843="EU",AE843=2035),0.93,IF(AND(A843="EU",AE843=2050),0.9,IF(AND(A843="USA",AE843=2035),0.92,IF(AND(A843="USA",AE843=2050),0.89,IF(AND(A843="Japan",AE843=2035),0.92,IF(AND(A843="Japan",AE843=2050),0.89,IF(AND(A843="Russia",AE843=2035),0.91,IF(AND(A843="Russia",AE843=2050),0.86,IF(AND(A843="China",AE843=2035),0.91,IF(AND(A843="China",AE843=2050),0.87,IF(AND(A843="India",AE843=2035),0.92,IF(AND(A843="India",AE843=2050),0.87,IF(AND(A843="Middle East",AE843=2035),0.89,IF(AND(A843="Middle East",AE843=2050),0.84,IF(AND(A843="Africa",AE843=2035),0.9,IF(AND(A843="Africa",AE843=2050),0.86,IF(AND(A843="Brazil",AE843=2035),0.93,IF(AND(A843="Brazil",AE843=2050),0.89,""))))))))))))))))))</f>
        <v>*0.93</v>
      </c>
      <c r="AG843" s="51" t="str">
        <f aca="false">AG842</f>
        <v>REZoning_Sol-Win</v>
      </c>
      <c r="AI843" s="0" t="s">
        <v>1694</v>
      </c>
      <c r="AJ843" s="50" t="s">
        <v>35</v>
      </c>
      <c r="AK843" s="0" t="n">
        <v>2050</v>
      </c>
      <c r="AL843" s="51" t="str">
        <f aca="false">"*"&amp;IF(AND(A843="EU",AK843=2035),0.93,IF(AND(A843="EU",AK843=2050),0.9,IF(AND(A843="USA",AK843=2035),0.92,IF(AND(A843="USA",AK843=2050),0.89,IF(AND(A843="Japan",AK843=2035),0.92,IF(AND(A843="Japan",AK843=2050),0.89,IF(AND(A843="Russia",AK843=2035),0.91,IF(AND(A843="Russia",AK843=2050),0.86,IF(AND(A843="China",AK843=2035),0.91,IF(AND(A843="China",AK843=2050),0.87,IF(AND(A843="India",AK843=2035),0.92,IF(AND(A843="India",AK843=2050),0.87,IF(AND(A843="Middle East",AK843=2035),0.89,IF(AND(A843="Middle East",AK843=2050),0.84,IF(AND(A843="Africa",AK843=2035),0.9,IF(AND(A843="Africa",AK843=2050),0.86,IF(AND(A843="Brazil",AK843=2035),0.93,IF(AND(A843="Brazil",AK843=2050),0.89,""))))))))))))))))))</f>
        <v>*0.9</v>
      </c>
      <c r="AM843" s="51" t="str">
        <f aca="false">AM842</f>
        <v>REZoning_Sol-Win</v>
      </c>
      <c r="AP843" s="0" t="s">
        <v>1694</v>
      </c>
      <c r="AQ843" s="0" t="s">
        <v>35</v>
      </c>
      <c r="AR843" s="0" t="n">
        <v>2100</v>
      </c>
      <c r="AS843" s="0" t="s">
        <v>874</v>
      </c>
      <c r="AT843" s="0" t="s">
        <v>36</v>
      </c>
    </row>
    <row r="844" customFormat="false" ht="28.5" hidden="false" customHeight="true" outlineLevel="0" collapsed="false">
      <c r="A844" s="3" t="s">
        <v>51</v>
      </c>
      <c r="C844" s="0" t="s">
        <v>1695</v>
      </c>
      <c r="D844" s="50" t="s">
        <v>35</v>
      </c>
      <c r="E844" s="0" t="n">
        <v>2035</v>
      </c>
      <c r="F844" s="51" t="str">
        <f aca="false">"*"&amp;IF(AND(A844="EU",E844=2035),0.95,IF(AND(A844="EU",E844=2050),0.93,IF(AND(A844="USA",E844=2035),0.96,IF(AND(A844="USA",E844=2050),0.94,IF(AND(A844="Japan",E844=2035),0.94,IF(AND(A844="Japan",E844=2050),0.92,IF(AND(A844="Russia",E844=2035),0.95,IF(AND(A844="Russia",E844=2050),0.93,IF(AND(A844="China",E844=2035),0.94,IF(AND(A844="China",E844=2050),0.92,IF(AND(A844="India",E844=2035),0.95,IF(AND(A844="India",E844=2050),0.92,IF(AND(A844="Middle East",E844=2035),0.94,IF(AND(A844="Middle East",E844=2050),0.9,IF(AND(A844="Africa",E844=2035),0.94,IF(AND(A844="Africa",E844=2050),0.91,IF(AND(A844="Brazil",E844=2035),0.95,IF(AND(A844="Brazil",E844=2050),0.92,""))))))))))))))))))</f>
        <v>*0.95</v>
      </c>
      <c r="H844" s="0" t="s">
        <v>1695</v>
      </c>
      <c r="I844" s="50" t="s">
        <v>35</v>
      </c>
      <c r="J844" s="0" t="n">
        <v>2050</v>
      </c>
      <c r="K844" s="48" t="str">
        <f aca="false">"*"&amp;IF(AND(A844="EU",J844=2035),0.95,IF(AND(A844="EU",J844=2050),0.93,IF(AND(A844="USA",J844=2035),0.96,IF(AND(A844="USA",J844=2050),0.94,IF(AND(A844="Japan",J844=2035),0.94,IF(AND(A844="Japan",J844=2050),0.92,IF(AND(A844="Russia",J844=2035),0.95,IF(AND(A844="Russia",J844=2050),0.93,IF(AND(A844="China",J844=2035),0.94,IF(AND(A844="China",J844=2050),0.92,IF(AND(A844="India",J844=2035),0.95,IF(AND(A844="India",J844=2050),0.92,IF(AND(A844="Middle East",J844=2035),0.94,IF(AND(A844="Middle East",J844=2050),0.9,IF(AND(A844="Africa",J844=2035),0.94,IF(AND(A844="Africa",J844=2050),0.91,IF(AND(A844="Brazil",J844=2035),0.95,IF(AND(A844="Brazil",J844=2050),0.92,""))))))))))))))))))</f>
        <v>*0.93</v>
      </c>
      <c r="P844" s="41" t="s">
        <v>1695</v>
      </c>
      <c r="Q844" s="52" t="s">
        <v>35</v>
      </c>
      <c r="R844" s="41" t="n">
        <v>2035</v>
      </c>
      <c r="S844" s="53" t="str">
        <f aca="false">"*"&amp;IF(AND(A844="EU",R844=2035),0.95,IF(AND(A844="EU",R844=2050),0.93,IF(AND(A844="USA",R844=2035),0.96,IF(AND(A844="USA",R844=2050),0.93,IF(AND(A844="Japan",R844=2035),0.94,IF(AND(A844="Japan",R844=2050),0.92,IF(AND(A844="Russia",R844=2035),0.95,IF(AND(A844="Russia",R844=2050),0.91,IF(AND(A844="China",R844=2035),0.93,IF(AND(A844="China",R844=2050),0.92,IF(AND(A844="India",R844=2035),0.94,IF(AND(A844="India",R844=2050),0.91,IF(AND(A844="Middle East",R844=2035),0.92,IF(AND(A844="Middle East",R844=2050),0.89,IF(AND(A844="Africa",R844=2035),0.93,IF(AND(A844="Africa",R844=2050),0.9,IF(AND(A844="Brazil",R844=2035),0.95,IF(AND(A844="Brazil",R844=2050),0.92,""))))))))))))))))))</f>
        <v>*0.95</v>
      </c>
      <c r="U844" s="41" t="s">
        <v>1695</v>
      </c>
      <c r="V844" s="52" t="s">
        <v>35</v>
      </c>
      <c r="W844" s="41" t="n">
        <v>2050</v>
      </c>
      <c r="X844" s="53" t="str">
        <f aca="false">"*"&amp;IF(AND(A844="EU",W844=2035),0.95,IF(AND(A844="EU",W844=2050),0.93,IF(AND(A844="USA",W844=2035),0.96,IF(AND(A844="USA",W844=2050),0.93,IF(AND(A844="Japan",W844=2035),0.94,IF(AND(A844="Japan",W844=2050),0.92,IF(AND(A844="Russia",W844=2035),0.95,IF(AND(A844="Russia",W844=2050),0.91,IF(AND(A844="China",W844=2035),0.93,IF(AND(A844="China",W844=2050),0.92,IF(AND(A844="India",W844=2035),0.94,IF(AND(A844="India",W844=2050),0.91,IF(AND(A844="Middle East",W844=2035),0.92,IF(AND(A844="Middle East",W844=2050),0.89,IF(AND(A844="Africa",W844=2035),0.93,IF(AND(A844="Africa",W844=2050),0.9,IF(AND(A844="Brazil",W844=2035),0.95,IF(AND(A844="Brazil",W844=2050),0.92,""))))))))))))))))))</f>
        <v>*0.93</v>
      </c>
      <c r="AC844" s="0" t="s">
        <v>1695</v>
      </c>
      <c r="AD844" s="50" t="s">
        <v>35</v>
      </c>
      <c r="AE844" s="0" t="n">
        <v>2035</v>
      </c>
      <c r="AF844" s="51" t="str">
        <f aca="false">"*"&amp;IF(AND(A844="EU",AE844=2035),0.93,IF(AND(A844="EU",AE844=2050),0.9,IF(AND(A844="USA",AE844=2035),0.92,IF(AND(A844="USA",AE844=2050),0.89,IF(AND(A844="Japan",AE844=2035),0.92,IF(AND(A844="Japan",AE844=2050),0.89,IF(AND(A844="Russia",AE844=2035),0.91,IF(AND(A844="Russia",AE844=2050),0.86,IF(AND(A844="China",AE844=2035),0.91,IF(AND(A844="China",AE844=2050),0.87,IF(AND(A844="India",AE844=2035),0.92,IF(AND(A844="India",AE844=2050),0.87,IF(AND(A844="Middle East",AE844=2035),0.89,IF(AND(A844="Middle East",AE844=2050),0.84,IF(AND(A844="Africa",AE844=2035),0.9,IF(AND(A844="Africa",AE844=2050),0.86,IF(AND(A844="Brazil",AE844=2035),0.93,IF(AND(A844="Brazil",AE844=2050),0.89,""))))))))))))))))))</f>
        <v>*0.93</v>
      </c>
      <c r="AG844" s="51" t="str">
        <f aca="false">AG843</f>
        <v>REZoning_Sol-Win</v>
      </c>
      <c r="AI844" s="0" t="s">
        <v>1695</v>
      </c>
      <c r="AJ844" s="50" t="s">
        <v>35</v>
      </c>
      <c r="AK844" s="0" t="n">
        <v>2050</v>
      </c>
      <c r="AL844" s="51" t="str">
        <f aca="false">"*"&amp;IF(AND(A844="EU",AK844=2035),0.93,IF(AND(A844="EU",AK844=2050),0.9,IF(AND(A844="USA",AK844=2035),0.92,IF(AND(A844="USA",AK844=2050),0.89,IF(AND(A844="Japan",AK844=2035),0.92,IF(AND(A844="Japan",AK844=2050),0.89,IF(AND(A844="Russia",AK844=2035),0.91,IF(AND(A844="Russia",AK844=2050),0.86,IF(AND(A844="China",AK844=2035),0.91,IF(AND(A844="China",AK844=2050),0.87,IF(AND(A844="India",AK844=2035),0.92,IF(AND(A844="India",AK844=2050),0.87,IF(AND(A844="Middle East",AK844=2035),0.89,IF(AND(A844="Middle East",AK844=2050),0.84,IF(AND(A844="Africa",AK844=2035),0.9,IF(AND(A844="Africa",AK844=2050),0.86,IF(AND(A844="Brazil",AK844=2035),0.93,IF(AND(A844="Brazil",AK844=2050),0.89,""))))))))))))))))))</f>
        <v>*0.9</v>
      </c>
      <c r="AM844" s="51" t="str">
        <f aca="false">AM843</f>
        <v>REZoning_Sol-Win</v>
      </c>
      <c r="AP844" s="0" t="s">
        <v>1695</v>
      </c>
      <c r="AQ844" s="0" t="s">
        <v>35</v>
      </c>
      <c r="AR844" s="0" t="n">
        <v>2100</v>
      </c>
      <c r="AS844" s="0" t="s">
        <v>874</v>
      </c>
      <c r="AT844" s="0" t="s">
        <v>36</v>
      </c>
    </row>
    <row r="845" customFormat="false" ht="28.5" hidden="false" customHeight="true" outlineLevel="0" collapsed="false">
      <c r="A845" s="3" t="s">
        <v>51</v>
      </c>
      <c r="C845" s="0" t="s">
        <v>1696</v>
      </c>
      <c r="D845" s="50" t="s">
        <v>35</v>
      </c>
      <c r="E845" s="0" t="n">
        <v>2035</v>
      </c>
      <c r="F845" s="51" t="str">
        <f aca="false">"*"&amp;IF(AND(A845="EU",E845=2035),0.95,IF(AND(A845="EU",E845=2050),0.93,IF(AND(A845="USA",E845=2035),0.96,IF(AND(A845="USA",E845=2050),0.94,IF(AND(A845="Japan",E845=2035),0.94,IF(AND(A845="Japan",E845=2050),0.92,IF(AND(A845="Russia",E845=2035),0.95,IF(AND(A845="Russia",E845=2050),0.93,IF(AND(A845="China",E845=2035),0.94,IF(AND(A845="China",E845=2050),0.92,IF(AND(A845="India",E845=2035),0.95,IF(AND(A845="India",E845=2050),0.92,IF(AND(A845="Middle East",E845=2035),0.94,IF(AND(A845="Middle East",E845=2050),0.9,IF(AND(A845="Africa",E845=2035),0.94,IF(AND(A845="Africa",E845=2050),0.91,IF(AND(A845="Brazil",E845=2035),0.95,IF(AND(A845="Brazil",E845=2050),0.92,""))))))))))))))))))</f>
        <v>*0.95</v>
      </c>
      <c r="H845" s="0" t="s">
        <v>1696</v>
      </c>
      <c r="I845" s="50" t="s">
        <v>35</v>
      </c>
      <c r="J845" s="0" t="n">
        <v>2050</v>
      </c>
      <c r="K845" s="48" t="str">
        <f aca="false">"*"&amp;IF(AND(A845="EU",J845=2035),0.95,IF(AND(A845="EU",J845=2050),0.93,IF(AND(A845="USA",J845=2035),0.96,IF(AND(A845="USA",J845=2050),0.94,IF(AND(A845="Japan",J845=2035),0.94,IF(AND(A845="Japan",J845=2050),0.92,IF(AND(A845="Russia",J845=2035),0.95,IF(AND(A845="Russia",J845=2050),0.93,IF(AND(A845="China",J845=2035),0.94,IF(AND(A845="China",J845=2050),0.92,IF(AND(A845="India",J845=2035),0.95,IF(AND(A845="India",J845=2050),0.92,IF(AND(A845="Middle East",J845=2035),0.94,IF(AND(A845="Middle East",J845=2050),0.9,IF(AND(A845="Africa",J845=2035),0.94,IF(AND(A845="Africa",J845=2050),0.91,IF(AND(A845="Brazil",J845=2035),0.95,IF(AND(A845="Brazil",J845=2050),0.92,""))))))))))))))))))</f>
        <v>*0.93</v>
      </c>
      <c r="P845" s="41" t="s">
        <v>1696</v>
      </c>
      <c r="Q845" s="52" t="s">
        <v>35</v>
      </c>
      <c r="R845" s="41" t="n">
        <v>2035</v>
      </c>
      <c r="S845" s="53" t="str">
        <f aca="false">"*"&amp;IF(AND(A845="EU",R845=2035),0.95,IF(AND(A845="EU",R845=2050),0.93,IF(AND(A845="USA",R845=2035),0.96,IF(AND(A845="USA",R845=2050),0.93,IF(AND(A845="Japan",R845=2035),0.94,IF(AND(A845="Japan",R845=2050),0.92,IF(AND(A845="Russia",R845=2035),0.95,IF(AND(A845="Russia",R845=2050),0.91,IF(AND(A845="China",R845=2035),0.93,IF(AND(A845="China",R845=2050),0.92,IF(AND(A845="India",R845=2035),0.94,IF(AND(A845="India",R845=2050),0.91,IF(AND(A845="Middle East",R845=2035),0.92,IF(AND(A845="Middle East",R845=2050),0.89,IF(AND(A845="Africa",R845=2035),0.93,IF(AND(A845="Africa",R845=2050),0.9,IF(AND(A845="Brazil",R845=2035),0.95,IF(AND(A845="Brazil",R845=2050),0.92,""))))))))))))))))))</f>
        <v>*0.95</v>
      </c>
      <c r="U845" s="41" t="s">
        <v>1696</v>
      </c>
      <c r="V845" s="52" t="s">
        <v>35</v>
      </c>
      <c r="W845" s="41" t="n">
        <v>2050</v>
      </c>
      <c r="X845" s="53" t="str">
        <f aca="false">"*"&amp;IF(AND(A845="EU",W845=2035),0.95,IF(AND(A845="EU",W845=2050),0.93,IF(AND(A845="USA",W845=2035),0.96,IF(AND(A845="USA",W845=2050),0.93,IF(AND(A845="Japan",W845=2035),0.94,IF(AND(A845="Japan",W845=2050),0.92,IF(AND(A845="Russia",W845=2035),0.95,IF(AND(A845="Russia",W845=2050),0.91,IF(AND(A845="China",W845=2035),0.93,IF(AND(A845="China",W845=2050),0.92,IF(AND(A845="India",W845=2035),0.94,IF(AND(A845="India",W845=2050),0.91,IF(AND(A845="Middle East",W845=2035),0.92,IF(AND(A845="Middle East",W845=2050),0.89,IF(AND(A845="Africa",W845=2035),0.93,IF(AND(A845="Africa",W845=2050),0.9,IF(AND(A845="Brazil",W845=2035),0.95,IF(AND(A845="Brazil",W845=2050),0.92,""))))))))))))))))))</f>
        <v>*0.93</v>
      </c>
      <c r="AC845" s="0" t="s">
        <v>1696</v>
      </c>
      <c r="AD845" s="50" t="s">
        <v>35</v>
      </c>
      <c r="AE845" s="0" t="n">
        <v>2035</v>
      </c>
      <c r="AF845" s="51" t="str">
        <f aca="false">"*"&amp;IF(AND(A845="EU",AE845=2035),0.93,IF(AND(A845="EU",AE845=2050),0.9,IF(AND(A845="USA",AE845=2035),0.92,IF(AND(A845="USA",AE845=2050),0.89,IF(AND(A845="Japan",AE845=2035),0.92,IF(AND(A845="Japan",AE845=2050),0.89,IF(AND(A845="Russia",AE845=2035),0.91,IF(AND(A845="Russia",AE845=2050),0.86,IF(AND(A845="China",AE845=2035),0.91,IF(AND(A845="China",AE845=2050),0.87,IF(AND(A845="India",AE845=2035),0.92,IF(AND(A845="India",AE845=2050),0.87,IF(AND(A845="Middle East",AE845=2035),0.89,IF(AND(A845="Middle East",AE845=2050),0.84,IF(AND(A845="Africa",AE845=2035),0.9,IF(AND(A845="Africa",AE845=2050),0.86,IF(AND(A845="Brazil",AE845=2035),0.93,IF(AND(A845="Brazil",AE845=2050),0.89,""))))))))))))))))))</f>
        <v>*0.93</v>
      </c>
      <c r="AG845" s="51" t="str">
        <f aca="false">AG844</f>
        <v>REZoning_Sol-Win</v>
      </c>
      <c r="AI845" s="0" t="s">
        <v>1696</v>
      </c>
      <c r="AJ845" s="50" t="s">
        <v>35</v>
      </c>
      <c r="AK845" s="0" t="n">
        <v>2050</v>
      </c>
      <c r="AL845" s="51" t="str">
        <f aca="false">"*"&amp;IF(AND(A845="EU",AK845=2035),0.93,IF(AND(A845="EU",AK845=2050),0.9,IF(AND(A845="USA",AK845=2035),0.92,IF(AND(A845="USA",AK845=2050),0.89,IF(AND(A845="Japan",AK845=2035),0.92,IF(AND(A845="Japan",AK845=2050),0.89,IF(AND(A845="Russia",AK845=2035),0.91,IF(AND(A845="Russia",AK845=2050),0.86,IF(AND(A845="China",AK845=2035),0.91,IF(AND(A845="China",AK845=2050),0.87,IF(AND(A845="India",AK845=2035),0.92,IF(AND(A845="India",AK845=2050),0.87,IF(AND(A845="Middle East",AK845=2035),0.89,IF(AND(A845="Middle East",AK845=2050),0.84,IF(AND(A845="Africa",AK845=2035),0.9,IF(AND(A845="Africa",AK845=2050),0.86,IF(AND(A845="Brazil",AK845=2035),0.93,IF(AND(A845="Brazil",AK845=2050),0.89,""))))))))))))))))))</f>
        <v>*0.9</v>
      </c>
      <c r="AM845" s="51" t="str">
        <f aca="false">AM844</f>
        <v>REZoning_Sol-Win</v>
      </c>
      <c r="AP845" s="0" t="s">
        <v>1696</v>
      </c>
      <c r="AQ845" s="0" t="s">
        <v>35</v>
      </c>
      <c r="AR845" s="0" t="n">
        <v>2100</v>
      </c>
      <c r="AS845" s="0" t="s">
        <v>874</v>
      </c>
      <c r="AT845" s="0" t="s">
        <v>36</v>
      </c>
    </row>
    <row r="846" customFormat="false" ht="28.5" hidden="false" customHeight="true" outlineLevel="0" collapsed="false">
      <c r="A846" s="3" t="s">
        <v>51</v>
      </c>
      <c r="C846" s="0" t="s">
        <v>1697</v>
      </c>
      <c r="D846" s="50" t="s">
        <v>35</v>
      </c>
      <c r="E846" s="0" t="n">
        <v>2035</v>
      </c>
      <c r="F846" s="51" t="str">
        <f aca="false">"*"&amp;IF(AND(A846="EU",E846=2035),0.95,IF(AND(A846="EU",E846=2050),0.93,IF(AND(A846="USA",E846=2035),0.96,IF(AND(A846="USA",E846=2050),0.94,IF(AND(A846="Japan",E846=2035),0.94,IF(AND(A846="Japan",E846=2050),0.92,IF(AND(A846="Russia",E846=2035),0.95,IF(AND(A846="Russia",E846=2050),0.93,IF(AND(A846="China",E846=2035),0.94,IF(AND(A846="China",E846=2050),0.92,IF(AND(A846="India",E846=2035),0.95,IF(AND(A846="India",E846=2050),0.92,IF(AND(A846="Middle East",E846=2035),0.94,IF(AND(A846="Middle East",E846=2050),0.9,IF(AND(A846="Africa",E846=2035),0.94,IF(AND(A846="Africa",E846=2050),0.91,IF(AND(A846="Brazil",E846=2035),0.95,IF(AND(A846="Brazil",E846=2050),0.92,""))))))))))))))))))</f>
        <v>*0.95</v>
      </c>
      <c r="H846" s="0" t="s">
        <v>1697</v>
      </c>
      <c r="I846" s="50" t="s">
        <v>35</v>
      </c>
      <c r="J846" s="0" t="n">
        <v>2050</v>
      </c>
      <c r="K846" s="48" t="str">
        <f aca="false">"*"&amp;IF(AND(A846="EU",J846=2035),0.95,IF(AND(A846="EU",J846=2050),0.93,IF(AND(A846="USA",J846=2035),0.96,IF(AND(A846="USA",J846=2050),0.94,IF(AND(A846="Japan",J846=2035),0.94,IF(AND(A846="Japan",J846=2050),0.92,IF(AND(A846="Russia",J846=2035),0.95,IF(AND(A846="Russia",J846=2050),0.93,IF(AND(A846="China",J846=2035),0.94,IF(AND(A846="China",J846=2050),0.92,IF(AND(A846="India",J846=2035),0.95,IF(AND(A846="India",J846=2050),0.92,IF(AND(A846="Middle East",J846=2035),0.94,IF(AND(A846="Middle East",J846=2050),0.9,IF(AND(A846="Africa",J846=2035),0.94,IF(AND(A846="Africa",J846=2050),0.91,IF(AND(A846="Brazil",J846=2035),0.95,IF(AND(A846="Brazil",J846=2050),0.92,""))))))))))))))))))</f>
        <v>*0.93</v>
      </c>
      <c r="P846" s="41" t="s">
        <v>1697</v>
      </c>
      <c r="Q846" s="52" t="s">
        <v>35</v>
      </c>
      <c r="R846" s="41" t="n">
        <v>2035</v>
      </c>
      <c r="S846" s="53" t="str">
        <f aca="false">"*"&amp;IF(AND(A846="EU",R846=2035),0.95,IF(AND(A846="EU",R846=2050),0.93,IF(AND(A846="USA",R846=2035),0.96,IF(AND(A846="USA",R846=2050),0.93,IF(AND(A846="Japan",R846=2035),0.94,IF(AND(A846="Japan",R846=2050),0.92,IF(AND(A846="Russia",R846=2035),0.95,IF(AND(A846="Russia",R846=2050),0.91,IF(AND(A846="China",R846=2035),0.93,IF(AND(A846="China",R846=2050),0.92,IF(AND(A846="India",R846=2035),0.94,IF(AND(A846="India",R846=2050),0.91,IF(AND(A846="Middle East",R846=2035),0.92,IF(AND(A846="Middle East",R846=2050),0.89,IF(AND(A846="Africa",R846=2035),0.93,IF(AND(A846="Africa",R846=2050),0.9,IF(AND(A846="Brazil",R846=2035),0.95,IF(AND(A846="Brazil",R846=2050),0.92,""))))))))))))))))))</f>
        <v>*0.95</v>
      </c>
      <c r="U846" s="41" t="s">
        <v>1697</v>
      </c>
      <c r="V846" s="52" t="s">
        <v>35</v>
      </c>
      <c r="W846" s="41" t="n">
        <v>2050</v>
      </c>
      <c r="X846" s="53" t="str">
        <f aca="false">"*"&amp;IF(AND(A846="EU",W846=2035),0.95,IF(AND(A846="EU",W846=2050),0.93,IF(AND(A846="USA",W846=2035),0.96,IF(AND(A846="USA",W846=2050),0.93,IF(AND(A846="Japan",W846=2035),0.94,IF(AND(A846="Japan",W846=2050),0.92,IF(AND(A846="Russia",W846=2035),0.95,IF(AND(A846="Russia",W846=2050),0.91,IF(AND(A846="China",W846=2035),0.93,IF(AND(A846="China",W846=2050),0.92,IF(AND(A846="India",W846=2035),0.94,IF(AND(A846="India",W846=2050),0.91,IF(AND(A846="Middle East",W846=2035),0.92,IF(AND(A846="Middle East",W846=2050),0.89,IF(AND(A846="Africa",W846=2035),0.93,IF(AND(A846="Africa",W846=2050),0.9,IF(AND(A846="Brazil",W846=2035),0.95,IF(AND(A846="Brazil",W846=2050),0.92,""))))))))))))))))))</f>
        <v>*0.93</v>
      </c>
      <c r="AC846" s="0" t="s">
        <v>1697</v>
      </c>
      <c r="AD846" s="50" t="s">
        <v>35</v>
      </c>
      <c r="AE846" s="0" t="n">
        <v>2035</v>
      </c>
      <c r="AF846" s="51" t="str">
        <f aca="false">"*"&amp;IF(AND(A846="EU",AE846=2035),0.93,IF(AND(A846="EU",AE846=2050),0.9,IF(AND(A846="USA",AE846=2035),0.92,IF(AND(A846="USA",AE846=2050),0.89,IF(AND(A846="Japan",AE846=2035),0.92,IF(AND(A846="Japan",AE846=2050),0.89,IF(AND(A846="Russia",AE846=2035),0.91,IF(AND(A846="Russia",AE846=2050),0.86,IF(AND(A846="China",AE846=2035),0.91,IF(AND(A846="China",AE846=2050),0.87,IF(AND(A846="India",AE846=2035),0.92,IF(AND(A846="India",AE846=2050),0.87,IF(AND(A846="Middle East",AE846=2035),0.89,IF(AND(A846="Middle East",AE846=2050),0.84,IF(AND(A846="Africa",AE846=2035),0.9,IF(AND(A846="Africa",AE846=2050),0.86,IF(AND(A846="Brazil",AE846=2035),0.93,IF(AND(A846="Brazil",AE846=2050),0.89,""))))))))))))))))))</f>
        <v>*0.93</v>
      </c>
      <c r="AG846" s="51" t="str">
        <f aca="false">AG845</f>
        <v>REZoning_Sol-Win</v>
      </c>
      <c r="AI846" s="0" t="s">
        <v>1697</v>
      </c>
      <c r="AJ846" s="50" t="s">
        <v>35</v>
      </c>
      <c r="AK846" s="0" t="n">
        <v>2050</v>
      </c>
      <c r="AL846" s="51" t="str">
        <f aca="false">"*"&amp;IF(AND(A846="EU",AK846=2035),0.93,IF(AND(A846="EU",AK846=2050),0.9,IF(AND(A846="USA",AK846=2035),0.92,IF(AND(A846="USA",AK846=2050),0.89,IF(AND(A846="Japan",AK846=2035),0.92,IF(AND(A846="Japan",AK846=2050),0.89,IF(AND(A846="Russia",AK846=2035),0.91,IF(AND(A846="Russia",AK846=2050),0.86,IF(AND(A846="China",AK846=2035),0.91,IF(AND(A846="China",AK846=2050),0.87,IF(AND(A846="India",AK846=2035),0.92,IF(AND(A846="India",AK846=2050),0.87,IF(AND(A846="Middle East",AK846=2035),0.89,IF(AND(A846="Middle East",AK846=2050),0.84,IF(AND(A846="Africa",AK846=2035),0.9,IF(AND(A846="Africa",AK846=2050),0.86,IF(AND(A846="Brazil",AK846=2035),0.93,IF(AND(A846="Brazil",AK846=2050),0.89,""))))))))))))))))))</f>
        <v>*0.9</v>
      </c>
      <c r="AM846" s="51" t="str">
        <f aca="false">AM845</f>
        <v>REZoning_Sol-Win</v>
      </c>
      <c r="AP846" s="0" t="s">
        <v>1697</v>
      </c>
      <c r="AQ846" s="0" t="s">
        <v>35</v>
      </c>
      <c r="AR846" s="0" t="n">
        <v>2100</v>
      </c>
      <c r="AS846" s="0" t="s">
        <v>874</v>
      </c>
      <c r="AT846" s="0" t="s">
        <v>36</v>
      </c>
    </row>
    <row r="847" customFormat="false" ht="28.5" hidden="false" customHeight="true" outlineLevel="0" collapsed="false">
      <c r="A847" s="3" t="s">
        <v>51</v>
      </c>
      <c r="C847" s="0" t="s">
        <v>1698</v>
      </c>
      <c r="D847" s="50" t="s">
        <v>35</v>
      </c>
      <c r="E847" s="0" t="n">
        <v>2035</v>
      </c>
      <c r="F847" s="51" t="str">
        <f aca="false">"*"&amp;IF(AND(A847="EU",E847=2035),0.95,IF(AND(A847="EU",E847=2050),0.93,IF(AND(A847="USA",E847=2035),0.96,IF(AND(A847="USA",E847=2050),0.94,IF(AND(A847="Japan",E847=2035),0.94,IF(AND(A847="Japan",E847=2050),0.92,IF(AND(A847="Russia",E847=2035),0.95,IF(AND(A847="Russia",E847=2050),0.93,IF(AND(A847="China",E847=2035),0.94,IF(AND(A847="China",E847=2050),0.92,IF(AND(A847="India",E847=2035),0.95,IF(AND(A847="India",E847=2050),0.92,IF(AND(A847="Middle East",E847=2035),0.94,IF(AND(A847="Middle East",E847=2050),0.9,IF(AND(A847="Africa",E847=2035),0.94,IF(AND(A847="Africa",E847=2050),0.91,IF(AND(A847="Brazil",E847=2035),0.95,IF(AND(A847="Brazil",E847=2050),0.92,""))))))))))))))))))</f>
        <v>*0.95</v>
      </c>
      <c r="H847" s="0" t="s">
        <v>1698</v>
      </c>
      <c r="I847" s="50" t="s">
        <v>35</v>
      </c>
      <c r="J847" s="0" t="n">
        <v>2050</v>
      </c>
      <c r="K847" s="48" t="str">
        <f aca="false">"*"&amp;IF(AND(A847="EU",J847=2035),0.95,IF(AND(A847="EU",J847=2050),0.93,IF(AND(A847="USA",J847=2035),0.96,IF(AND(A847="USA",J847=2050),0.94,IF(AND(A847="Japan",J847=2035),0.94,IF(AND(A847="Japan",J847=2050),0.92,IF(AND(A847="Russia",J847=2035),0.95,IF(AND(A847="Russia",J847=2050),0.93,IF(AND(A847="China",J847=2035),0.94,IF(AND(A847="China",J847=2050),0.92,IF(AND(A847="India",J847=2035),0.95,IF(AND(A847="India",J847=2050),0.92,IF(AND(A847="Middle East",J847=2035),0.94,IF(AND(A847="Middle East",J847=2050),0.9,IF(AND(A847="Africa",J847=2035),0.94,IF(AND(A847="Africa",J847=2050),0.91,IF(AND(A847="Brazil",J847=2035),0.95,IF(AND(A847="Brazil",J847=2050),0.92,""))))))))))))))))))</f>
        <v>*0.93</v>
      </c>
      <c r="P847" s="41" t="s">
        <v>1698</v>
      </c>
      <c r="Q847" s="52" t="s">
        <v>35</v>
      </c>
      <c r="R847" s="41" t="n">
        <v>2035</v>
      </c>
      <c r="S847" s="53" t="str">
        <f aca="false">"*"&amp;IF(AND(A847="EU",R847=2035),0.95,IF(AND(A847="EU",R847=2050),0.93,IF(AND(A847="USA",R847=2035),0.96,IF(AND(A847="USA",R847=2050),0.93,IF(AND(A847="Japan",R847=2035),0.94,IF(AND(A847="Japan",R847=2050),0.92,IF(AND(A847="Russia",R847=2035),0.95,IF(AND(A847="Russia",R847=2050),0.91,IF(AND(A847="China",R847=2035),0.93,IF(AND(A847="China",R847=2050),0.92,IF(AND(A847="India",R847=2035),0.94,IF(AND(A847="India",R847=2050),0.91,IF(AND(A847="Middle East",R847=2035),0.92,IF(AND(A847="Middle East",R847=2050),0.89,IF(AND(A847="Africa",R847=2035),0.93,IF(AND(A847="Africa",R847=2050),0.9,IF(AND(A847="Brazil",R847=2035),0.95,IF(AND(A847="Brazil",R847=2050),0.92,""))))))))))))))))))</f>
        <v>*0.95</v>
      </c>
      <c r="U847" s="41" t="s">
        <v>1698</v>
      </c>
      <c r="V847" s="52" t="s">
        <v>35</v>
      </c>
      <c r="W847" s="41" t="n">
        <v>2050</v>
      </c>
      <c r="X847" s="53" t="str">
        <f aca="false">"*"&amp;IF(AND(A847="EU",W847=2035),0.95,IF(AND(A847="EU",W847=2050),0.93,IF(AND(A847="USA",W847=2035),0.96,IF(AND(A847="USA",W847=2050),0.93,IF(AND(A847="Japan",W847=2035),0.94,IF(AND(A847="Japan",W847=2050),0.92,IF(AND(A847="Russia",W847=2035),0.95,IF(AND(A847="Russia",W847=2050),0.91,IF(AND(A847="China",W847=2035),0.93,IF(AND(A847="China",W847=2050),0.92,IF(AND(A847="India",W847=2035),0.94,IF(AND(A847="India",W847=2050),0.91,IF(AND(A847="Middle East",W847=2035),0.92,IF(AND(A847="Middle East",W847=2050),0.89,IF(AND(A847="Africa",W847=2035),0.93,IF(AND(A847="Africa",W847=2050),0.9,IF(AND(A847="Brazil",W847=2035),0.95,IF(AND(A847="Brazil",W847=2050),0.92,""))))))))))))))))))</f>
        <v>*0.93</v>
      </c>
      <c r="AC847" s="0" t="s">
        <v>1698</v>
      </c>
      <c r="AD847" s="50" t="s">
        <v>35</v>
      </c>
      <c r="AE847" s="0" t="n">
        <v>2035</v>
      </c>
      <c r="AF847" s="51" t="str">
        <f aca="false">"*"&amp;IF(AND(A847="EU",AE847=2035),0.93,IF(AND(A847="EU",AE847=2050),0.9,IF(AND(A847="USA",AE847=2035),0.92,IF(AND(A847="USA",AE847=2050),0.89,IF(AND(A847="Japan",AE847=2035),0.92,IF(AND(A847="Japan",AE847=2050),0.89,IF(AND(A847="Russia",AE847=2035),0.91,IF(AND(A847="Russia",AE847=2050),0.86,IF(AND(A847="China",AE847=2035),0.91,IF(AND(A847="China",AE847=2050),0.87,IF(AND(A847="India",AE847=2035),0.92,IF(AND(A847="India",AE847=2050),0.87,IF(AND(A847="Middle East",AE847=2035),0.89,IF(AND(A847="Middle East",AE847=2050),0.84,IF(AND(A847="Africa",AE847=2035),0.9,IF(AND(A847="Africa",AE847=2050),0.86,IF(AND(A847="Brazil",AE847=2035),0.93,IF(AND(A847="Brazil",AE847=2050),0.89,""))))))))))))))))))</f>
        <v>*0.93</v>
      </c>
      <c r="AG847" s="51" t="str">
        <f aca="false">AG846</f>
        <v>REZoning_Sol-Win</v>
      </c>
      <c r="AI847" s="0" t="s">
        <v>1698</v>
      </c>
      <c r="AJ847" s="50" t="s">
        <v>35</v>
      </c>
      <c r="AK847" s="0" t="n">
        <v>2050</v>
      </c>
      <c r="AL847" s="51" t="str">
        <f aca="false">"*"&amp;IF(AND(A847="EU",AK847=2035),0.93,IF(AND(A847="EU",AK847=2050),0.9,IF(AND(A847="USA",AK847=2035),0.92,IF(AND(A847="USA",AK847=2050),0.89,IF(AND(A847="Japan",AK847=2035),0.92,IF(AND(A847="Japan",AK847=2050),0.89,IF(AND(A847="Russia",AK847=2035),0.91,IF(AND(A847="Russia",AK847=2050),0.86,IF(AND(A847="China",AK847=2035),0.91,IF(AND(A847="China",AK847=2050),0.87,IF(AND(A847="India",AK847=2035),0.92,IF(AND(A847="India",AK847=2050),0.87,IF(AND(A847="Middle East",AK847=2035),0.89,IF(AND(A847="Middle East",AK847=2050),0.84,IF(AND(A847="Africa",AK847=2035),0.9,IF(AND(A847="Africa",AK847=2050),0.86,IF(AND(A847="Brazil",AK847=2035),0.93,IF(AND(A847="Brazil",AK847=2050),0.89,""))))))))))))))))))</f>
        <v>*0.9</v>
      </c>
      <c r="AM847" s="51" t="str">
        <f aca="false">AM846</f>
        <v>REZoning_Sol-Win</v>
      </c>
      <c r="AP847" s="0" t="s">
        <v>1698</v>
      </c>
      <c r="AQ847" s="0" t="s">
        <v>35</v>
      </c>
      <c r="AR847" s="0" t="n">
        <v>2100</v>
      </c>
      <c r="AS847" s="0" t="s">
        <v>874</v>
      </c>
      <c r="AT847" s="0" t="s">
        <v>36</v>
      </c>
    </row>
    <row r="848" customFormat="false" ht="28.5" hidden="false" customHeight="true" outlineLevel="0" collapsed="false">
      <c r="A848" s="3" t="s">
        <v>51</v>
      </c>
      <c r="C848" s="0" t="s">
        <v>1699</v>
      </c>
      <c r="D848" s="50" t="s">
        <v>35</v>
      </c>
      <c r="E848" s="0" t="n">
        <v>2035</v>
      </c>
      <c r="F848" s="51" t="str">
        <f aca="false">"*"&amp;IF(AND(A848="EU",E848=2035),0.95,IF(AND(A848="EU",E848=2050),0.93,IF(AND(A848="USA",E848=2035),0.96,IF(AND(A848="USA",E848=2050),0.94,IF(AND(A848="Japan",E848=2035),0.94,IF(AND(A848="Japan",E848=2050),0.92,IF(AND(A848="Russia",E848=2035),0.95,IF(AND(A848="Russia",E848=2050),0.93,IF(AND(A848="China",E848=2035),0.94,IF(AND(A848="China",E848=2050),0.92,IF(AND(A848="India",E848=2035),0.95,IF(AND(A848="India",E848=2050),0.92,IF(AND(A848="Middle East",E848=2035),0.94,IF(AND(A848="Middle East",E848=2050),0.9,IF(AND(A848="Africa",E848=2035),0.94,IF(AND(A848="Africa",E848=2050),0.91,IF(AND(A848="Brazil",E848=2035),0.95,IF(AND(A848="Brazil",E848=2050),0.92,""))))))))))))))))))</f>
        <v>*0.95</v>
      </c>
      <c r="H848" s="0" t="s">
        <v>1699</v>
      </c>
      <c r="I848" s="50" t="s">
        <v>35</v>
      </c>
      <c r="J848" s="0" t="n">
        <v>2050</v>
      </c>
      <c r="K848" s="48" t="str">
        <f aca="false">"*"&amp;IF(AND(A848="EU",J848=2035),0.95,IF(AND(A848="EU",J848=2050),0.93,IF(AND(A848="USA",J848=2035),0.96,IF(AND(A848="USA",J848=2050),0.94,IF(AND(A848="Japan",J848=2035),0.94,IF(AND(A848="Japan",J848=2050),0.92,IF(AND(A848="Russia",J848=2035),0.95,IF(AND(A848="Russia",J848=2050),0.93,IF(AND(A848="China",J848=2035),0.94,IF(AND(A848="China",J848=2050),0.92,IF(AND(A848="India",J848=2035),0.95,IF(AND(A848="India",J848=2050),0.92,IF(AND(A848="Middle East",J848=2035),0.94,IF(AND(A848="Middle East",J848=2050),0.9,IF(AND(A848="Africa",J848=2035),0.94,IF(AND(A848="Africa",J848=2050),0.91,IF(AND(A848="Brazil",J848=2035),0.95,IF(AND(A848="Brazil",J848=2050),0.92,""))))))))))))))))))</f>
        <v>*0.93</v>
      </c>
      <c r="P848" s="41" t="s">
        <v>1699</v>
      </c>
      <c r="Q848" s="52" t="s">
        <v>35</v>
      </c>
      <c r="R848" s="41" t="n">
        <v>2035</v>
      </c>
      <c r="S848" s="53" t="str">
        <f aca="false">"*"&amp;IF(AND(A848="EU",R848=2035),0.95,IF(AND(A848="EU",R848=2050),0.93,IF(AND(A848="USA",R848=2035),0.96,IF(AND(A848="USA",R848=2050),0.93,IF(AND(A848="Japan",R848=2035),0.94,IF(AND(A848="Japan",R848=2050),0.92,IF(AND(A848="Russia",R848=2035),0.95,IF(AND(A848="Russia",R848=2050),0.91,IF(AND(A848="China",R848=2035),0.93,IF(AND(A848="China",R848=2050),0.92,IF(AND(A848="India",R848=2035),0.94,IF(AND(A848="India",R848=2050),0.91,IF(AND(A848="Middle East",R848=2035),0.92,IF(AND(A848="Middle East",R848=2050),0.89,IF(AND(A848="Africa",R848=2035),0.93,IF(AND(A848="Africa",R848=2050),0.9,IF(AND(A848="Brazil",R848=2035),0.95,IF(AND(A848="Brazil",R848=2050),0.92,""))))))))))))))))))</f>
        <v>*0.95</v>
      </c>
      <c r="U848" s="41" t="s">
        <v>1699</v>
      </c>
      <c r="V848" s="52" t="s">
        <v>35</v>
      </c>
      <c r="W848" s="41" t="n">
        <v>2050</v>
      </c>
      <c r="X848" s="53" t="str">
        <f aca="false">"*"&amp;IF(AND(A848="EU",W848=2035),0.95,IF(AND(A848="EU",W848=2050),0.93,IF(AND(A848="USA",W848=2035),0.96,IF(AND(A848="USA",W848=2050),0.93,IF(AND(A848="Japan",W848=2035),0.94,IF(AND(A848="Japan",W848=2050),0.92,IF(AND(A848="Russia",W848=2035),0.95,IF(AND(A848="Russia",W848=2050),0.91,IF(AND(A848="China",W848=2035),0.93,IF(AND(A848="China",W848=2050),0.92,IF(AND(A848="India",W848=2035),0.94,IF(AND(A848="India",W848=2050),0.91,IF(AND(A848="Middle East",W848=2035),0.92,IF(AND(A848="Middle East",W848=2050),0.89,IF(AND(A848="Africa",W848=2035),0.93,IF(AND(A848="Africa",W848=2050),0.9,IF(AND(A848="Brazil",W848=2035),0.95,IF(AND(A848="Brazil",W848=2050),0.92,""))))))))))))))))))</f>
        <v>*0.93</v>
      </c>
      <c r="AC848" s="0" t="s">
        <v>1699</v>
      </c>
      <c r="AD848" s="50" t="s">
        <v>35</v>
      </c>
      <c r="AE848" s="0" t="n">
        <v>2035</v>
      </c>
      <c r="AF848" s="51" t="str">
        <f aca="false">"*"&amp;IF(AND(A848="EU",AE848=2035),0.93,IF(AND(A848="EU",AE848=2050),0.9,IF(AND(A848="USA",AE848=2035),0.92,IF(AND(A848="USA",AE848=2050),0.89,IF(AND(A848="Japan",AE848=2035),0.92,IF(AND(A848="Japan",AE848=2050),0.89,IF(AND(A848="Russia",AE848=2035),0.91,IF(AND(A848="Russia",AE848=2050),0.86,IF(AND(A848="China",AE848=2035),0.91,IF(AND(A848="China",AE848=2050),0.87,IF(AND(A848="India",AE848=2035),0.92,IF(AND(A848="India",AE848=2050),0.87,IF(AND(A848="Middle East",AE848=2035),0.89,IF(AND(A848="Middle East",AE848=2050),0.84,IF(AND(A848="Africa",AE848=2035),0.9,IF(AND(A848="Africa",AE848=2050),0.86,IF(AND(A848="Brazil",AE848=2035),0.93,IF(AND(A848="Brazil",AE848=2050),0.89,""))))))))))))))))))</f>
        <v>*0.93</v>
      </c>
      <c r="AG848" s="51" t="str">
        <f aca="false">AG847</f>
        <v>REZoning_Sol-Win</v>
      </c>
      <c r="AI848" s="0" t="s">
        <v>1699</v>
      </c>
      <c r="AJ848" s="50" t="s">
        <v>35</v>
      </c>
      <c r="AK848" s="0" t="n">
        <v>2050</v>
      </c>
      <c r="AL848" s="51" t="str">
        <f aca="false">"*"&amp;IF(AND(A848="EU",AK848=2035),0.93,IF(AND(A848="EU",AK848=2050),0.9,IF(AND(A848="USA",AK848=2035),0.92,IF(AND(A848="USA",AK848=2050),0.89,IF(AND(A848="Japan",AK848=2035),0.92,IF(AND(A848="Japan",AK848=2050),0.89,IF(AND(A848="Russia",AK848=2035),0.91,IF(AND(A848="Russia",AK848=2050),0.86,IF(AND(A848="China",AK848=2035),0.91,IF(AND(A848="China",AK848=2050),0.87,IF(AND(A848="India",AK848=2035),0.92,IF(AND(A848="India",AK848=2050),0.87,IF(AND(A848="Middle East",AK848=2035),0.89,IF(AND(A848="Middle East",AK848=2050),0.84,IF(AND(A848="Africa",AK848=2035),0.9,IF(AND(A848="Africa",AK848=2050),0.86,IF(AND(A848="Brazil",AK848=2035),0.93,IF(AND(A848="Brazil",AK848=2050),0.89,""))))))))))))))))))</f>
        <v>*0.9</v>
      </c>
      <c r="AM848" s="51" t="str">
        <f aca="false">AM847</f>
        <v>REZoning_Sol-Win</v>
      </c>
      <c r="AP848" s="0" t="s">
        <v>1699</v>
      </c>
      <c r="AQ848" s="0" t="s">
        <v>35</v>
      </c>
      <c r="AR848" s="0" t="n">
        <v>2100</v>
      </c>
      <c r="AS848" s="0" t="s">
        <v>874</v>
      </c>
      <c r="AT848" s="0" t="s">
        <v>36</v>
      </c>
    </row>
    <row r="849" customFormat="false" ht="28.5" hidden="false" customHeight="true" outlineLevel="0" collapsed="false">
      <c r="A849" s="3" t="s">
        <v>51</v>
      </c>
      <c r="C849" s="0" t="s">
        <v>1700</v>
      </c>
      <c r="D849" s="50" t="s">
        <v>35</v>
      </c>
      <c r="E849" s="0" t="n">
        <v>2035</v>
      </c>
      <c r="F849" s="51" t="str">
        <f aca="false">"*"&amp;IF(AND(A849="EU",E849=2035),0.95,IF(AND(A849="EU",E849=2050),0.93,IF(AND(A849="USA",E849=2035),0.96,IF(AND(A849="USA",E849=2050),0.94,IF(AND(A849="Japan",E849=2035),0.94,IF(AND(A849="Japan",E849=2050),0.92,IF(AND(A849="Russia",E849=2035),0.95,IF(AND(A849="Russia",E849=2050),0.93,IF(AND(A849="China",E849=2035),0.94,IF(AND(A849="China",E849=2050),0.92,IF(AND(A849="India",E849=2035),0.95,IF(AND(A849="India",E849=2050),0.92,IF(AND(A849="Middle East",E849=2035),0.94,IF(AND(A849="Middle East",E849=2050),0.9,IF(AND(A849="Africa",E849=2035),0.94,IF(AND(A849="Africa",E849=2050),0.91,IF(AND(A849="Brazil",E849=2035),0.95,IF(AND(A849="Brazil",E849=2050),0.92,""))))))))))))))))))</f>
        <v>*0.95</v>
      </c>
      <c r="H849" s="0" t="s">
        <v>1700</v>
      </c>
      <c r="I849" s="50" t="s">
        <v>35</v>
      </c>
      <c r="J849" s="0" t="n">
        <v>2050</v>
      </c>
      <c r="K849" s="48" t="str">
        <f aca="false">"*"&amp;IF(AND(A849="EU",J849=2035),0.95,IF(AND(A849="EU",J849=2050),0.93,IF(AND(A849="USA",J849=2035),0.96,IF(AND(A849="USA",J849=2050),0.94,IF(AND(A849="Japan",J849=2035),0.94,IF(AND(A849="Japan",J849=2050),0.92,IF(AND(A849="Russia",J849=2035),0.95,IF(AND(A849="Russia",J849=2050),0.93,IF(AND(A849="China",J849=2035),0.94,IF(AND(A849="China",J849=2050),0.92,IF(AND(A849="India",J849=2035),0.95,IF(AND(A849="India",J849=2050),0.92,IF(AND(A849="Middle East",J849=2035),0.94,IF(AND(A849="Middle East",J849=2050),0.9,IF(AND(A849="Africa",J849=2035),0.94,IF(AND(A849="Africa",J849=2050),0.91,IF(AND(A849="Brazil",J849=2035),0.95,IF(AND(A849="Brazil",J849=2050),0.92,""))))))))))))))))))</f>
        <v>*0.93</v>
      </c>
      <c r="P849" s="41" t="s">
        <v>1700</v>
      </c>
      <c r="Q849" s="52" t="s">
        <v>35</v>
      </c>
      <c r="R849" s="41" t="n">
        <v>2035</v>
      </c>
      <c r="S849" s="53" t="str">
        <f aca="false">"*"&amp;IF(AND(A849="EU",R849=2035),0.95,IF(AND(A849="EU",R849=2050),0.93,IF(AND(A849="USA",R849=2035),0.96,IF(AND(A849="USA",R849=2050),0.93,IF(AND(A849="Japan",R849=2035),0.94,IF(AND(A849="Japan",R849=2050),0.92,IF(AND(A849="Russia",R849=2035),0.95,IF(AND(A849="Russia",R849=2050),0.91,IF(AND(A849="China",R849=2035),0.93,IF(AND(A849="China",R849=2050),0.92,IF(AND(A849="India",R849=2035),0.94,IF(AND(A849="India",R849=2050),0.91,IF(AND(A849="Middle East",R849=2035),0.92,IF(AND(A849="Middle East",R849=2050),0.89,IF(AND(A849="Africa",R849=2035),0.93,IF(AND(A849="Africa",R849=2050),0.9,IF(AND(A849="Brazil",R849=2035),0.95,IF(AND(A849="Brazil",R849=2050),0.92,""))))))))))))))))))</f>
        <v>*0.95</v>
      </c>
      <c r="U849" s="41" t="s">
        <v>1700</v>
      </c>
      <c r="V849" s="52" t="s">
        <v>35</v>
      </c>
      <c r="W849" s="41" t="n">
        <v>2050</v>
      </c>
      <c r="X849" s="53" t="str">
        <f aca="false">"*"&amp;IF(AND(A849="EU",W849=2035),0.95,IF(AND(A849="EU",W849=2050),0.93,IF(AND(A849="USA",W849=2035),0.96,IF(AND(A849="USA",W849=2050),0.93,IF(AND(A849="Japan",W849=2035),0.94,IF(AND(A849="Japan",W849=2050),0.92,IF(AND(A849="Russia",W849=2035),0.95,IF(AND(A849="Russia",W849=2050),0.91,IF(AND(A849="China",W849=2035),0.93,IF(AND(A849="China",W849=2050),0.92,IF(AND(A849="India",W849=2035),0.94,IF(AND(A849="India",W849=2050),0.91,IF(AND(A849="Middle East",W849=2035),0.92,IF(AND(A849="Middle East",W849=2050),0.89,IF(AND(A849="Africa",W849=2035),0.93,IF(AND(A849="Africa",W849=2050),0.9,IF(AND(A849="Brazil",W849=2035),0.95,IF(AND(A849="Brazil",W849=2050),0.92,""))))))))))))))))))</f>
        <v>*0.93</v>
      </c>
      <c r="AC849" s="0" t="s">
        <v>1700</v>
      </c>
      <c r="AD849" s="50" t="s">
        <v>35</v>
      </c>
      <c r="AE849" s="0" t="n">
        <v>2035</v>
      </c>
      <c r="AF849" s="51" t="str">
        <f aca="false">"*"&amp;IF(AND(A849="EU",AE849=2035),0.93,IF(AND(A849="EU",AE849=2050),0.9,IF(AND(A849="USA",AE849=2035),0.92,IF(AND(A849="USA",AE849=2050),0.89,IF(AND(A849="Japan",AE849=2035),0.92,IF(AND(A849="Japan",AE849=2050),0.89,IF(AND(A849="Russia",AE849=2035),0.91,IF(AND(A849="Russia",AE849=2050),0.86,IF(AND(A849="China",AE849=2035),0.91,IF(AND(A849="China",AE849=2050),0.87,IF(AND(A849="India",AE849=2035),0.92,IF(AND(A849="India",AE849=2050),0.87,IF(AND(A849="Middle East",AE849=2035),0.89,IF(AND(A849="Middle East",AE849=2050),0.84,IF(AND(A849="Africa",AE849=2035),0.9,IF(AND(A849="Africa",AE849=2050),0.86,IF(AND(A849="Brazil",AE849=2035),0.93,IF(AND(A849="Brazil",AE849=2050),0.89,""))))))))))))))))))</f>
        <v>*0.93</v>
      </c>
      <c r="AG849" s="51" t="str">
        <f aca="false">AG848</f>
        <v>REZoning_Sol-Win</v>
      </c>
      <c r="AI849" s="0" t="s">
        <v>1700</v>
      </c>
      <c r="AJ849" s="50" t="s">
        <v>35</v>
      </c>
      <c r="AK849" s="0" t="n">
        <v>2050</v>
      </c>
      <c r="AL849" s="51" t="str">
        <f aca="false">"*"&amp;IF(AND(A849="EU",AK849=2035),0.93,IF(AND(A849="EU",AK849=2050),0.9,IF(AND(A849="USA",AK849=2035),0.92,IF(AND(A849="USA",AK849=2050),0.89,IF(AND(A849="Japan",AK849=2035),0.92,IF(AND(A849="Japan",AK849=2050),0.89,IF(AND(A849="Russia",AK849=2035),0.91,IF(AND(A849="Russia",AK849=2050),0.86,IF(AND(A849="China",AK849=2035),0.91,IF(AND(A849="China",AK849=2050),0.87,IF(AND(A849="India",AK849=2035),0.92,IF(AND(A849="India",AK849=2050),0.87,IF(AND(A849="Middle East",AK849=2035),0.89,IF(AND(A849="Middle East",AK849=2050),0.84,IF(AND(A849="Africa",AK849=2035),0.9,IF(AND(A849="Africa",AK849=2050),0.86,IF(AND(A849="Brazil",AK849=2035),0.93,IF(AND(A849="Brazil",AK849=2050),0.89,""))))))))))))))))))</f>
        <v>*0.9</v>
      </c>
      <c r="AM849" s="51" t="str">
        <f aca="false">AM848</f>
        <v>REZoning_Sol-Win</v>
      </c>
      <c r="AP849" s="0" t="s">
        <v>1700</v>
      </c>
      <c r="AQ849" s="0" t="s">
        <v>35</v>
      </c>
      <c r="AR849" s="0" t="n">
        <v>2100</v>
      </c>
      <c r="AS849" s="0" t="s">
        <v>874</v>
      </c>
      <c r="AT849" s="0" t="s">
        <v>36</v>
      </c>
    </row>
    <row r="850" customFormat="false" ht="28.5" hidden="false" customHeight="true" outlineLevel="0" collapsed="false">
      <c r="A850" s="3" t="s">
        <v>51</v>
      </c>
      <c r="C850" s="0" t="s">
        <v>1701</v>
      </c>
      <c r="D850" s="50" t="s">
        <v>35</v>
      </c>
      <c r="E850" s="0" t="n">
        <v>2035</v>
      </c>
      <c r="F850" s="51" t="str">
        <f aca="false">"*"&amp;IF(AND(A850="EU",E850=2035),0.95,IF(AND(A850="EU",E850=2050),0.93,IF(AND(A850="USA",E850=2035),0.96,IF(AND(A850="USA",E850=2050),0.94,IF(AND(A850="Japan",E850=2035),0.94,IF(AND(A850="Japan",E850=2050),0.92,IF(AND(A850="Russia",E850=2035),0.95,IF(AND(A850="Russia",E850=2050),0.93,IF(AND(A850="China",E850=2035),0.94,IF(AND(A850="China",E850=2050),0.92,IF(AND(A850="India",E850=2035),0.95,IF(AND(A850="India",E850=2050),0.92,IF(AND(A850="Middle East",E850=2035),0.94,IF(AND(A850="Middle East",E850=2050),0.9,IF(AND(A850="Africa",E850=2035),0.94,IF(AND(A850="Africa",E850=2050),0.91,IF(AND(A850="Brazil",E850=2035),0.95,IF(AND(A850="Brazil",E850=2050),0.92,""))))))))))))))))))</f>
        <v>*0.95</v>
      </c>
      <c r="H850" s="0" t="s">
        <v>1701</v>
      </c>
      <c r="I850" s="50" t="s">
        <v>35</v>
      </c>
      <c r="J850" s="0" t="n">
        <v>2050</v>
      </c>
      <c r="K850" s="48" t="str">
        <f aca="false">"*"&amp;IF(AND(A850="EU",J850=2035),0.95,IF(AND(A850="EU",J850=2050),0.93,IF(AND(A850="USA",J850=2035),0.96,IF(AND(A850="USA",J850=2050),0.94,IF(AND(A850="Japan",J850=2035),0.94,IF(AND(A850="Japan",J850=2050),0.92,IF(AND(A850="Russia",J850=2035),0.95,IF(AND(A850="Russia",J850=2050),0.93,IF(AND(A850="China",J850=2035),0.94,IF(AND(A850="China",J850=2050),0.92,IF(AND(A850="India",J850=2035),0.95,IF(AND(A850="India",J850=2050),0.92,IF(AND(A850="Middle East",J850=2035),0.94,IF(AND(A850="Middle East",J850=2050),0.9,IF(AND(A850="Africa",J850=2035),0.94,IF(AND(A850="Africa",J850=2050),0.91,IF(AND(A850="Brazil",J850=2035),0.95,IF(AND(A850="Brazil",J850=2050),0.92,""))))))))))))))))))</f>
        <v>*0.93</v>
      </c>
      <c r="P850" s="41" t="s">
        <v>1701</v>
      </c>
      <c r="Q850" s="52" t="s">
        <v>35</v>
      </c>
      <c r="R850" s="41" t="n">
        <v>2035</v>
      </c>
      <c r="S850" s="53" t="str">
        <f aca="false">"*"&amp;IF(AND(A850="EU",R850=2035),0.95,IF(AND(A850="EU",R850=2050),0.93,IF(AND(A850="USA",R850=2035),0.96,IF(AND(A850="USA",R850=2050),0.93,IF(AND(A850="Japan",R850=2035),0.94,IF(AND(A850="Japan",R850=2050),0.92,IF(AND(A850="Russia",R850=2035),0.95,IF(AND(A850="Russia",R850=2050),0.91,IF(AND(A850="China",R850=2035),0.93,IF(AND(A850="China",R850=2050),0.92,IF(AND(A850="India",R850=2035),0.94,IF(AND(A850="India",R850=2050),0.91,IF(AND(A850="Middle East",R850=2035),0.92,IF(AND(A850="Middle East",R850=2050),0.89,IF(AND(A850="Africa",R850=2035),0.93,IF(AND(A850="Africa",R850=2050),0.9,IF(AND(A850="Brazil",R850=2035),0.95,IF(AND(A850="Brazil",R850=2050),0.92,""))))))))))))))))))</f>
        <v>*0.95</v>
      </c>
      <c r="U850" s="41" t="s">
        <v>1701</v>
      </c>
      <c r="V850" s="52" t="s">
        <v>35</v>
      </c>
      <c r="W850" s="41" t="n">
        <v>2050</v>
      </c>
      <c r="X850" s="53" t="str">
        <f aca="false">"*"&amp;IF(AND(A850="EU",W850=2035),0.95,IF(AND(A850="EU",W850=2050),0.93,IF(AND(A850="USA",W850=2035),0.96,IF(AND(A850="USA",W850=2050),0.93,IF(AND(A850="Japan",W850=2035),0.94,IF(AND(A850="Japan",W850=2050),0.92,IF(AND(A850="Russia",W850=2035),0.95,IF(AND(A850="Russia",W850=2050),0.91,IF(AND(A850="China",W850=2035),0.93,IF(AND(A850="China",W850=2050),0.92,IF(AND(A850="India",W850=2035),0.94,IF(AND(A850="India",W850=2050),0.91,IF(AND(A850="Middle East",W850=2035),0.92,IF(AND(A850="Middle East",W850=2050),0.89,IF(AND(A850="Africa",W850=2035),0.93,IF(AND(A850="Africa",W850=2050),0.9,IF(AND(A850="Brazil",W850=2035),0.95,IF(AND(A850="Brazil",W850=2050),0.92,""))))))))))))))))))</f>
        <v>*0.93</v>
      </c>
      <c r="AC850" s="0" t="s">
        <v>1701</v>
      </c>
      <c r="AD850" s="50" t="s">
        <v>35</v>
      </c>
      <c r="AE850" s="0" t="n">
        <v>2035</v>
      </c>
      <c r="AF850" s="51" t="str">
        <f aca="false">"*"&amp;IF(AND(A850="EU",AE850=2035),0.93,IF(AND(A850="EU",AE850=2050),0.9,IF(AND(A850="USA",AE850=2035),0.92,IF(AND(A850="USA",AE850=2050),0.89,IF(AND(A850="Japan",AE850=2035),0.92,IF(AND(A850="Japan",AE850=2050),0.89,IF(AND(A850="Russia",AE850=2035),0.91,IF(AND(A850="Russia",AE850=2050),0.86,IF(AND(A850="China",AE850=2035),0.91,IF(AND(A850="China",AE850=2050),0.87,IF(AND(A850="India",AE850=2035),0.92,IF(AND(A850="India",AE850=2050),0.87,IF(AND(A850="Middle East",AE850=2035),0.89,IF(AND(A850="Middle East",AE850=2050),0.84,IF(AND(A850="Africa",AE850=2035),0.9,IF(AND(A850="Africa",AE850=2050),0.86,IF(AND(A850="Brazil",AE850=2035),0.93,IF(AND(A850="Brazil",AE850=2050),0.89,""))))))))))))))))))</f>
        <v>*0.93</v>
      </c>
      <c r="AG850" s="51" t="str">
        <f aca="false">AG849</f>
        <v>REZoning_Sol-Win</v>
      </c>
      <c r="AI850" s="0" t="s">
        <v>1701</v>
      </c>
      <c r="AJ850" s="50" t="s">
        <v>35</v>
      </c>
      <c r="AK850" s="0" t="n">
        <v>2050</v>
      </c>
      <c r="AL850" s="51" t="str">
        <f aca="false">"*"&amp;IF(AND(A850="EU",AK850=2035),0.93,IF(AND(A850="EU",AK850=2050),0.9,IF(AND(A850="USA",AK850=2035),0.92,IF(AND(A850="USA",AK850=2050),0.89,IF(AND(A850="Japan",AK850=2035),0.92,IF(AND(A850="Japan",AK850=2050),0.89,IF(AND(A850="Russia",AK850=2035),0.91,IF(AND(A850="Russia",AK850=2050),0.86,IF(AND(A850="China",AK850=2035),0.91,IF(AND(A850="China",AK850=2050),0.87,IF(AND(A850="India",AK850=2035),0.92,IF(AND(A850="India",AK850=2050),0.87,IF(AND(A850="Middle East",AK850=2035),0.89,IF(AND(A850="Middle East",AK850=2050),0.84,IF(AND(A850="Africa",AK850=2035),0.9,IF(AND(A850="Africa",AK850=2050),0.86,IF(AND(A850="Brazil",AK850=2035),0.93,IF(AND(A850="Brazil",AK850=2050),0.89,""))))))))))))))))))</f>
        <v>*0.9</v>
      </c>
      <c r="AM850" s="51" t="str">
        <f aca="false">AM849</f>
        <v>REZoning_Sol-Win</v>
      </c>
      <c r="AP850" s="0" t="s">
        <v>1701</v>
      </c>
      <c r="AQ850" s="0" t="s">
        <v>35</v>
      </c>
      <c r="AR850" s="0" t="n">
        <v>2100</v>
      </c>
      <c r="AS850" s="0" t="s">
        <v>874</v>
      </c>
      <c r="AT850" s="0" t="s">
        <v>36</v>
      </c>
    </row>
    <row r="851" customFormat="false" ht="28.5" hidden="false" customHeight="true" outlineLevel="0" collapsed="false">
      <c r="A851" s="3" t="s">
        <v>73</v>
      </c>
      <c r="C851" s="0" t="s">
        <v>1702</v>
      </c>
      <c r="D851" s="50" t="s">
        <v>35</v>
      </c>
      <c r="E851" s="0" t="n">
        <v>2035</v>
      </c>
      <c r="F851" s="51" t="str">
        <f aca="false">"*"&amp;IF(AND(A851="EU",E851=2035),0.95,IF(AND(A851="EU",E851=2050),0.93,IF(AND(A851="USA",E851=2035),0.96,IF(AND(A851="USA",E851=2050),0.94,IF(AND(A851="Japan",E851=2035),0.94,IF(AND(A851="Japan",E851=2050),0.92,IF(AND(A851="Russia",E851=2035),0.95,IF(AND(A851="Russia",E851=2050),0.93,IF(AND(A851="China",E851=2035),0.94,IF(AND(A851="China",E851=2050),0.92,IF(AND(A851="India",E851=2035),0.95,IF(AND(A851="India",E851=2050),0.92,IF(AND(A851="Middle East",E851=2035),0.94,IF(AND(A851="Middle East",E851=2050),0.9,IF(AND(A851="Africa",E851=2035),0.94,IF(AND(A851="Africa",E851=2050),0.91,IF(AND(A851="Brazil",E851=2035),0.95,IF(AND(A851="Brazil",E851=2050),0.92,""))))))))))))))))))</f>
        <v>*0.95</v>
      </c>
      <c r="H851" s="0" t="s">
        <v>1702</v>
      </c>
      <c r="I851" s="50" t="s">
        <v>35</v>
      </c>
      <c r="J851" s="0" t="n">
        <v>2050</v>
      </c>
      <c r="K851" s="48" t="str">
        <f aca="false">"*"&amp;IF(AND(A851="EU",J851=2035),0.95,IF(AND(A851="EU",J851=2050),0.93,IF(AND(A851="USA",J851=2035),0.96,IF(AND(A851="USA",J851=2050),0.94,IF(AND(A851="Japan",J851=2035),0.94,IF(AND(A851="Japan",J851=2050),0.92,IF(AND(A851="Russia",J851=2035),0.95,IF(AND(A851="Russia",J851=2050),0.93,IF(AND(A851="China",J851=2035),0.94,IF(AND(A851="China",J851=2050),0.92,IF(AND(A851="India",J851=2035),0.95,IF(AND(A851="India",J851=2050),0.92,IF(AND(A851="Middle East",J851=2035),0.94,IF(AND(A851="Middle East",J851=2050),0.9,IF(AND(A851="Africa",J851=2035),0.94,IF(AND(A851="Africa",J851=2050),0.91,IF(AND(A851="Brazil",J851=2035),0.95,IF(AND(A851="Brazil",J851=2050),0.92,""))))))))))))))))))</f>
        <v>*0.93</v>
      </c>
      <c r="P851" s="41" t="s">
        <v>1702</v>
      </c>
      <c r="Q851" s="52" t="s">
        <v>35</v>
      </c>
      <c r="R851" s="41" t="n">
        <v>2035</v>
      </c>
      <c r="S851" s="53" t="str">
        <f aca="false">"*"&amp;IF(AND(A851="EU",R851=2035),0.95,IF(AND(A851="EU",R851=2050),0.93,IF(AND(A851="USA",R851=2035),0.96,IF(AND(A851="USA",R851=2050),0.93,IF(AND(A851="Japan",R851=2035),0.94,IF(AND(A851="Japan",R851=2050),0.92,IF(AND(A851="Russia",R851=2035),0.95,IF(AND(A851="Russia",R851=2050),0.91,IF(AND(A851="China",R851=2035),0.93,IF(AND(A851="China",R851=2050),0.92,IF(AND(A851="India",R851=2035),0.94,IF(AND(A851="India",R851=2050),0.91,IF(AND(A851="Middle East",R851=2035),0.92,IF(AND(A851="Middle East",R851=2050),0.89,IF(AND(A851="Africa",R851=2035),0.93,IF(AND(A851="Africa",R851=2050),0.9,IF(AND(A851="Brazil",R851=2035),0.95,IF(AND(A851="Brazil",R851=2050),0.92,""))))))))))))))))))</f>
        <v>*0.95</v>
      </c>
      <c r="U851" s="41" t="s">
        <v>1702</v>
      </c>
      <c r="V851" s="52" t="s">
        <v>35</v>
      </c>
      <c r="W851" s="41" t="n">
        <v>2050</v>
      </c>
      <c r="X851" s="53" t="str">
        <f aca="false">"*"&amp;IF(AND(A851="EU",W851=2035),0.95,IF(AND(A851="EU",W851=2050),0.93,IF(AND(A851="USA",W851=2035),0.96,IF(AND(A851="USA",W851=2050),0.93,IF(AND(A851="Japan",W851=2035),0.94,IF(AND(A851="Japan",W851=2050),0.92,IF(AND(A851="Russia",W851=2035),0.95,IF(AND(A851="Russia",W851=2050),0.91,IF(AND(A851="China",W851=2035),0.93,IF(AND(A851="China",W851=2050),0.92,IF(AND(A851="India",W851=2035),0.94,IF(AND(A851="India",W851=2050),0.91,IF(AND(A851="Middle East",W851=2035),0.92,IF(AND(A851="Middle East",W851=2050),0.89,IF(AND(A851="Africa",W851=2035),0.93,IF(AND(A851="Africa",W851=2050),0.9,IF(AND(A851="Brazil",W851=2035),0.95,IF(AND(A851="Brazil",W851=2050),0.92,""))))))))))))))))))</f>
        <v>*0.91</v>
      </c>
      <c r="AC851" s="0" t="s">
        <v>1702</v>
      </c>
      <c r="AD851" s="50" t="s">
        <v>35</v>
      </c>
      <c r="AE851" s="0" t="n">
        <v>2035</v>
      </c>
      <c r="AF851" s="51" t="str">
        <f aca="false">"*"&amp;IF(AND(A851="EU",AE851=2035),0.93,IF(AND(A851="EU",AE851=2050),0.9,IF(AND(A851="USA",AE851=2035),0.92,IF(AND(A851="USA",AE851=2050),0.89,IF(AND(A851="Japan",AE851=2035),0.92,IF(AND(A851="Japan",AE851=2050),0.89,IF(AND(A851="Russia",AE851=2035),0.91,IF(AND(A851="Russia",AE851=2050),0.86,IF(AND(A851="China",AE851=2035),0.91,IF(AND(A851="China",AE851=2050),0.87,IF(AND(A851="India",AE851=2035),0.92,IF(AND(A851="India",AE851=2050),0.87,IF(AND(A851="Middle East",AE851=2035),0.89,IF(AND(A851="Middle East",AE851=2050),0.84,IF(AND(A851="Africa",AE851=2035),0.9,IF(AND(A851="Africa",AE851=2050),0.86,IF(AND(A851="Brazil",AE851=2035),0.93,IF(AND(A851="Brazil",AE851=2050),0.89,""))))))))))))))))))</f>
        <v>*0.91</v>
      </c>
      <c r="AG851" s="51" t="str">
        <f aca="false">AG850</f>
        <v>REZoning_Sol-Win</v>
      </c>
      <c r="AI851" s="0" t="s">
        <v>1702</v>
      </c>
      <c r="AJ851" s="50" t="s">
        <v>35</v>
      </c>
      <c r="AK851" s="0" t="n">
        <v>2050</v>
      </c>
      <c r="AL851" s="51" t="str">
        <f aca="false">"*"&amp;IF(AND(A851="EU",AK851=2035),0.93,IF(AND(A851="EU",AK851=2050),0.9,IF(AND(A851="USA",AK851=2035),0.92,IF(AND(A851="USA",AK851=2050),0.89,IF(AND(A851="Japan",AK851=2035),0.92,IF(AND(A851="Japan",AK851=2050),0.89,IF(AND(A851="Russia",AK851=2035),0.91,IF(AND(A851="Russia",AK851=2050),0.86,IF(AND(A851="China",AK851=2035),0.91,IF(AND(A851="China",AK851=2050),0.87,IF(AND(A851="India",AK851=2035),0.92,IF(AND(A851="India",AK851=2050),0.87,IF(AND(A851="Middle East",AK851=2035),0.89,IF(AND(A851="Middle East",AK851=2050),0.84,IF(AND(A851="Africa",AK851=2035),0.9,IF(AND(A851="Africa",AK851=2050),0.86,IF(AND(A851="Brazil",AK851=2035),0.93,IF(AND(A851="Brazil",AK851=2050),0.89,""))))))))))))))))))</f>
        <v>*0.86</v>
      </c>
      <c r="AM851" s="51" t="str">
        <f aca="false">AM850</f>
        <v>REZoning_Sol-Win</v>
      </c>
      <c r="AP851" s="0" t="s">
        <v>1702</v>
      </c>
      <c r="AQ851" s="0" t="s">
        <v>35</v>
      </c>
      <c r="AR851" s="0" t="n">
        <v>2100</v>
      </c>
      <c r="AS851" s="0" t="s">
        <v>860</v>
      </c>
      <c r="AT851" s="0" t="s">
        <v>36</v>
      </c>
    </row>
    <row r="852" customFormat="false" ht="28.5" hidden="false" customHeight="true" outlineLevel="0" collapsed="false">
      <c r="A852" s="3" t="s">
        <v>73</v>
      </c>
      <c r="C852" s="0" t="s">
        <v>1703</v>
      </c>
      <c r="D852" s="50" t="s">
        <v>35</v>
      </c>
      <c r="E852" s="0" t="n">
        <v>2035</v>
      </c>
      <c r="F852" s="51" t="str">
        <f aca="false">"*"&amp;IF(AND(A852="EU",E852=2035),0.95,IF(AND(A852="EU",E852=2050),0.93,IF(AND(A852="USA",E852=2035),0.96,IF(AND(A852="USA",E852=2050),0.94,IF(AND(A852="Japan",E852=2035),0.94,IF(AND(A852="Japan",E852=2050),0.92,IF(AND(A852="Russia",E852=2035),0.95,IF(AND(A852="Russia",E852=2050),0.93,IF(AND(A852="China",E852=2035),0.94,IF(AND(A852="China",E852=2050),0.92,IF(AND(A852="India",E852=2035),0.95,IF(AND(A852="India",E852=2050),0.92,IF(AND(A852="Middle East",E852=2035),0.94,IF(AND(A852="Middle East",E852=2050),0.9,IF(AND(A852="Africa",E852=2035),0.94,IF(AND(A852="Africa",E852=2050),0.91,IF(AND(A852="Brazil",E852=2035),0.95,IF(AND(A852="Brazil",E852=2050),0.92,""))))))))))))))))))</f>
        <v>*0.95</v>
      </c>
      <c r="H852" s="0" t="s">
        <v>1703</v>
      </c>
      <c r="I852" s="50" t="s">
        <v>35</v>
      </c>
      <c r="J852" s="0" t="n">
        <v>2050</v>
      </c>
      <c r="K852" s="48" t="str">
        <f aca="false">"*"&amp;IF(AND(A852="EU",J852=2035),0.95,IF(AND(A852="EU",J852=2050),0.93,IF(AND(A852="USA",J852=2035),0.96,IF(AND(A852="USA",J852=2050),0.94,IF(AND(A852="Japan",J852=2035),0.94,IF(AND(A852="Japan",J852=2050),0.92,IF(AND(A852="Russia",J852=2035),0.95,IF(AND(A852="Russia",J852=2050),0.93,IF(AND(A852="China",J852=2035),0.94,IF(AND(A852="China",J852=2050),0.92,IF(AND(A852="India",J852=2035),0.95,IF(AND(A852="India",J852=2050),0.92,IF(AND(A852="Middle East",J852=2035),0.94,IF(AND(A852="Middle East",J852=2050),0.9,IF(AND(A852="Africa",J852=2035),0.94,IF(AND(A852="Africa",J852=2050),0.91,IF(AND(A852="Brazil",J852=2035),0.95,IF(AND(A852="Brazil",J852=2050),0.92,""))))))))))))))))))</f>
        <v>*0.93</v>
      </c>
      <c r="P852" s="41" t="s">
        <v>1703</v>
      </c>
      <c r="Q852" s="52" t="s">
        <v>35</v>
      </c>
      <c r="R852" s="41" t="n">
        <v>2035</v>
      </c>
      <c r="S852" s="53" t="str">
        <f aca="false">"*"&amp;IF(AND(A852="EU",R852=2035),0.95,IF(AND(A852="EU",R852=2050),0.93,IF(AND(A852="USA",R852=2035),0.96,IF(AND(A852="USA",R852=2050),0.93,IF(AND(A852="Japan",R852=2035),0.94,IF(AND(A852="Japan",R852=2050),0.92,IF(AND(A852="Russia",R852=2035),0.95,IF(AND(A852="Russia",R852=2050),0.91,IF(AND(A852="China",R852=2035),0.93,IF(AND(A852="China",R852=2050),0.92,IF(AND(A852="India",R852=2035),0.94,IF(AND(A852="India",R852=2050),0.91,IF(AND(A852="Middle East",R852=2035),0.92,IF(AND(A852="Middle East",R852=2050),0.89,IF(AND(A852="Africa",R852=2035),0.93,IF(AND(A852="Africa",R852=2050),0.9,IF(AND(A852="Brazil",R852=2035),0.95,IF(AND(A852="Brazil",R852=2050),0.92,""))))))))))))))))))</f>
        <v>*0.95</v>
      </c>
      <c r="U852" s="41" t="s">
        <v>1703</v>
      </c>
      <c r="V852" s="52" t="s">
        <v>35</v>
      </c>
      <c r="W852" s="41" t="n">
        <v>2050</v>
      </c>
      <c r="X852" s="53" t="str">
        <f aca="false">"*"&amp;IF(AND(A852="EU",W852=2035),0.95,IF(AND(A852="EU",W852=2050),0.93,IF(AND(A852="USA",W852=2035),0.96,IF(AND(A852="USA",W852=2050),0.93,IF(AND(A852="Japan",W852=2035),0.94,IF(AND(A852="Japan",W852=2050),0.92,IF(AND(A852="Russia",W852=2035),0.95,IF(AND(A852="Russia",W852=2050),0.91,IF(AND(A852="China",W852=2035),0.93,IF(AND(A852="China",W852=2050),0.92,IF(AND(A852="India",W852=2035),0.94,IF(AND(A852="India",W852=2050),0.91,IF(AND(A852="Middle East",W852=2035),0.92,IF(AND(A852="Middle East",W852=2050),0.89,IF(AND(A852="Africa",W852=2035),0.93,IF(AND(A852="Africa",W852=2050),0.9,IF(AND(A852="Brazil",W852=2035),0.95,IF(AND(A852="Brazil",W852=2050),0.92,""))))))))))))))))))</f>
        <v>*0.91</v>
      </c>
      <c r="AC852" s="0" t="s">
        <v>1703</v>
      </c>
      <c r="AD852" s="50" t="s">
        <v>35</v>
      </c>
      <c r="AE852" s="0" t="n">
        <v>2035</v>
      </c>
      <c r="AF852" s="51" t="str">
        <f aca="false">"*"&amp;IF(AND(A852="EU",AE852=2035),0.93,IF(AND(A852="EU",AE852=2050),0.9,IF(AND(A852="USA",AE852=2035),0.92,IF(AND(A852="USA",AE852=2050),0.89,IF(AND(A852="Japan",AE852=2035),0.92,IF(AND(A852="Japan",AE852=2050),0.89,IF(AND(A852="Russia",AE852=2035),0.91,IF(AND(A852="Russia",AE852=2050),0.86,IF(AND(A852="China",AE852=2035),0.91,IF(AND(A852="China",AE852=2050),0.87,IF(AND(A852="India",AE852=2035),0.92,IF(AND(A852="India",AE852=2050),0.87,IF(AND(A852="Middle East",AE852=2035),0.89,IF(AND(A852="Middle East",AE852=2050),0.84,IF(AND(A852="Africa",AE852=2035),0.9,IF(AND(A852="Africa",AE852=2050),0.86,IF(AND(A852="Brazil",AE852=2035),0.93,IF(AND(A852="Brazil",AE852=2050),0.89,""))))))))))))))))))</f>
        <v>*0.91</v>
      </c>
      <c r="AG852" s="51" t="str">
        <f aca="false">AG851</f>
        <v>REZoning_Sol-Win</v>
      </c>
      <c r="AI852" s="0" t="s">
        <v>1703</v>
      </c>
      <c r="AJ852" s="50" t="s">
        <v>35</v>
      </c>
      <c r="AK852" s="0" t="n">
        <v>2050</v>
      </c>
      <c r="AL852" s="51" t="str">
        <f aca="false">"*"&amp;IF(AND(A852="EU",AK852=2035),0.93,IF(AND(A852="EU",AK852=2050),0.9,IF(AND(A852="USA",AK852=2035),0.92,IF(AND(A852="USA",AK852=2050),0.89,IF(AND(A852="Japan",AK852=2035),0.92,IF(AND(A852="Japan",AK852=2050),0.89,IF(AND(A852="Russia",AK852=2035),0.91,IF(AND(A852="Russia",AK852=2050),0.86,IF(AND(A852="China",AK852=2035),0.91,IF(AND(A852="China",AK852=2050),0.87,IF(AND(A852="India",AK852=2035),0.92,IF(AND(A852="India",AK852=2050),0.87,IF(AND(A852="Middle East",AK852=2035),0.89,IF(AND(A852="Middle East",AK852=2050),0.84,IF(AND(A852="Africa",AK852=2035),0.9,IF(AND(A852="Africa",AK852=2050),0.86,IF(AND(A852="Brazil",AK852=2035),0.93,IF(AND(A852="Brazil",AK852=2050),0.89,""))))))))))))))))))</f>
        <v>*0.86</v>
      </c>
      <c r="AM852" s="51" t="str">
        <f aca="false">AM851</f>
        <v>REZoning_Sol-Win</v>
      </c>
      <c r="AP852" s="0" t="s">
        <v>1703</v>
      </c>
      <c r="AQ852" s="0" t="s">
        <v>35</v>
      </c>
      <c r="AR852" s="0" t="n">
        <v>2100</v>
      </c>
      <c r="AS852" s="0" t="s">
        <v>860</v>
      </c>
      <c r="AT852" s="0" t="s">
        <v>36</v>
      </c>
    </row>
    <row r="853" customFormat="false" ht="28.5" hidden="false" customHeight="true" outlineLevel="0" collapsed="false">
      <c r="A853" s="3" t="s">
        <v>73</v>
      </c>
      <c r="C853" s="0" t="s">
        <v>1704</v>
      </c>
      <c r="D853" s="50" t="s">
        <v>35</v>
      </c>
      <c r="E853" s="0" t="n">
        <v>2035</v>
      </c>
      <c r="F853" s="51" t="str">
        <f aca="false">"*"&amp;IF(AND(A853="EU",E853=2035),0.95,IF(AND(A853="EU",E853=2050),0.93,IF(AND(A853="USA",E853=2035),0.96,IF(AND(A853="USA",E853=2050),0.94,IF(AND(A853="Japan",E853=2035),0.94,IF(AND(A853="Japan",E853=2050),0.92,IF(AND(A853="Russia",E853=2035),0.95,IF(AND(A853="Russia",E853=2050),0.93,IF(AND(A853="China",E853=2035),0.94,IF(AND(A853="China",E853=2050),0.92,IF(AND(A853="India",E853=2035),0.95,IF(AND(A853="India",E853=2050),0.92,IF(AND(A853="Middle East",E853=2035),0.94,IF(AND(A853="Middle East",E853=2050),0.9,IF(AND(A853="Africa",E853=2035),0.94,IF(AND(A853="Africa",E853=2050),0.91,IF(AND(A853="Brazil",E853=2035),0.95,IF(AND(A853="Brazil",E853=2050),0.92,""))))))))))))))))))</f>
        <v>*0.95</v>
      </c>
      <c r="H853" s="0" t="s">
        <v>1704</v>
      </c>
      <c r="I853" s="50" t="s">
        <v>35</v>
      </c>
      <c r="J853" s="0" t="n">
        <v>2050</v>
      </c>
      <c r="K853" s="48" t="str">
        <f aca="false">"*"&amp;IF(AND(A853="EU",J853=2035),0.95,IF(AND(A853="EU",J853=2050),0.93,IF(AND(A853="USA",J853=2035),0.96,IF(AND(A853="USA",J853=2050),0.94,IF(AND(A853="Japan",J853=2035),0.94,IF(AND(A853="Japan",J853=2050),0.92,IF(AND(A853="Russia",J853=2035),0.95,IF(AND(A853="Russia",J853=2050),0.93,IF(AND(A853="China",J853=2035),0.94,IF(AND(A853="China",J853=2050),0.92,IF(AND(A853="India",J853=2035),0.95,IF(AND(A853="India",J853=2050),0.92,IF(AND(A853="Middle East",J853=2035),0.94,IF(AND(A853="Middle East",J853=2050),0.9,IF(AND(A853="Africa",J853=2035),0.94,IF(AND(A853="Africa",J853=2050),0.91,IF(AND(A853="Brazil",J853=2035),0.95,IF(AND(A853="Brazil",J853=2050),0.92,""))))))))))))))))))</f>
        <v>*0.93</v>
      </c>
      <c r="P853" s="41" t="s">
        <v>1704</v>
      </c>
      <c r="Q853" s="52" t="s">
        <v>35</v>
      </c>
      <c r="R853" s="41" t="n">
        <v>2035</v>
      </c>
      <c r="S853" s="53" t="str">
        <f aca="false">"*"&amp;IF(AND(A853="EU",R853=2035),0.95,IF(AND(A853="EU",R853=2050),0.93,IF(AND(A853="USA",R853=2035),0.96,IF(AND(A853="USA",R853=2050),0.93,IF(AND(A853="Japan",R853=2035),0.94,IF(AND(A853="Japan",R853=2050),0.92,IF(AND(A853="Russia",R853=2035),0.95,IF(AND(A853="Russia",R853=2050),0.91,IF(AND(A853="China",R853=2035),0.93,IF(AND(A853="China",R853=2050),0.92,IF(AND(A853="India",R853=2035),0.94,IF(AND(A853="India",R853=2050),0.91,IF(AND(A853="Middle East",R853=2035),0.92,IF(AND(A853="Middle East",R853=2050),0.89,IF(AND(A853="Africa",R853=2035),0.93,IF(AND(A853="Africa",R853=2050),0.9,IF(AND(A853="Brazil",R853=2035),0.95,IF(AND(A853="Brazil",R853=2050),0.92,""))))))))))))))))))</f>
        <v>*0.95</v>
      </c>
      <c r="U853" s="41" t="s">
        <v>1704</v>
      </c>
      <c r="V853" s="52" t="s">
        <v>35</v>
      </c>
      <c r="W853" s="41" t="n">
        <v>2050</v>
      </c>
      <c r="X853" s="53" t="str">
        <f aca="false">"*"&amp;IF(AND(A853="EU",W853=2035),0.95,IF(AND(A853="EU",W853=2050),0.93,IF(AND(A853="USA",W853=2035),0.96,IF(AND(A853="USA",W853=2050),0.93,IF(AND(A853="Japan",W853=2035),0.94,IF(AND(A853="Japan",W853=2050),0.92,IF(AND(A853="Russia",W853=2035),0.95,IF(AND(A853="Russia",W853=2050),0.91,IF(AND(A853="China",W853=2035),0.93,IF(AND(A853="China",W853=2050),0.92,IF(AND(A853="India",W853=2035),0.94,IF(AND(A853="India",W853=2050),0.91,IF(AND(A853="Middle East",W853=2035),0.92,IF(AND(A853="Middle East",W853=2050),0.89,IF(AND(A853="Africa",W853=2035),0.93,IF(AND(A853="Africa",W853=2050),0.9,IF(AND(A853="Brazil",W853=2035),0.95,IF(AND(A853="Brazil",W853=2050),0.92,""))))))))))))))))))</f>
        <v>*0.91</v>
      </c>
      <c r="AC853" s="0" t="s">
        <v>1704</v>
      </c>
      <c r="AD853" s="50" t="s">
        <v>35</v>
      </c>
      <c r="AE853" s="0" t="n">
        <v>2035</v>
      </c>
      <c r="AF853" s="51" t="str">
        <f aca="false">"*"&amp;IF(AND(A853="EU",AE853=2035),0.93,IF(AND(A853="EU",AE853=2050),0.9,IF(AND(A853="USA",AE853=2035),0.92,IF(AND(A853="USA",AE853=2050),0.89,IF(AND(A853="Japan",AE853=2035),0.92,IF(AND(A853="Japan",AE853=2050),0.89,IF(AND(A853="Russia",AE853=2035),0.91,IF(AND(A853="Russia",AE853=2050),0.86,IF(AND(A853="China",AE853=2035),0.91,IF(AND(A853="China",AE853=2050),0.87,IF(AND(A853="India",AE853=2035),0.92,IF(AND(A853="India",AE853=2050),0.87,IF(AND(A853="Middle East",AE853=2035),0.89,IF(AND(A853="Middle East",AE853=2050),0.84,IF(AND(A853="Africa",AE853=2035),0.9,IF(AND(A853="Africa",AE853=2050),0.86,IF(AND(A853="Brazil",AE853=2035),0.93,IF(AND(A853="Brazil",AE853=2050),0.89,""))))))))))))))))))</f>
        <v>*0.91</v>
      </c>
      <c r="AG853" s="51" t="str">
        <f aca="false">AG852</f>
        <v>REZoning_Sol-Win</v>
      </c>
      <c r="AI853" s="0" t="s">
        <v>1704</v>
      </c>
      <c r="AJ853" s="50" t="s">
        <v>35</v>
      </c>
      <c r="AK853" s="0" t="n">
        <v>2050</v>
      </c>
      <c r="AL853" s="51" t="str">
        <f aca="false">"*"&amp;IF(AND(A853="EU",AK853=2035),0.93,IF(AND(A853="EU",AK853=2050),0.9,IF(AND(A853="USA",AK853=2035),0.92,IF(AND(A853="USA",AK853=2050),0.89,IF(AND(A853="Japan",AK853=2035),0.92,IF(AND(A853="Japan",AK853=2050),0.89,IF(AND(A853="Russia",AK853=2035),0.91,IF(AND(A853="Russia",AK853=2050),0.86,IF(AND(A853="China",AK853=2035),0.91,IF(AND(A853="China",AK853=2050),0.87,IF(AND(A853="India",AK853=2035),0.92,IF(AND(A853="India",AK853=2050),0.87,IF(AND(A853="Middle East",AK853=2035),0.89,IF(AND(A853="Middle East",AK853=2050),0.84,IF(AND(A853="Africa",AK853=2035),0.9,IF(AND(A853="Africa",AK853=2050),0.86,IF(AND(A853="Brazil",AK853=2035),0.93,IF(AND(A853="Brazil",AK853=2050),0.89,""))))))))))))))))))</f>
        <v>*0.86</v>
      </c>
      <c r="AM853" s="51" t="str">
        <f aca="false">AM852</f>
        <v>REZoning_Sol-Win</v>
      </c>
      <c r="AP853" s="0" t="s">
        <v>1704</v>
      </c>
      <c r="AQ853" s="0" t="s">
        <v>35</v>
      </c>
      <c r="AR853" s="0" t="n">
        <v>2100</v>
      </c>
      <c r="AS853" s="0" t="s">
        <v>860</v>
      </c>
      <c r="AT853" s="0" t="s">
        <v>36</v>
      </c>
    </row>
    <row r="854" customFormat="false" ht="28.5" hidden="false" customHeight="true" outlineLevel="0" collapsed="false">
      <c r="A854" s="3" t="s">
        <v>73</v>
      </c>
      <c r="C854" s="0" t="s">
        <v>1705</v>
      </c>
      <c r="D854" s="50" t="s">
        <v>35</v>
      </c>
      <c r="E854" s="0" t="n">
        <v>2035</v>
      </c>
      <c r="F854" s="51" t="str">
        <f aca="false">"*"&amp;IF(AND(A854="EU",E854=2035),0.95,IF(AND(A854="EU",E854=2050),0.93,IF(AND(A854="USA",E854=2035),0.96,IF(AND(A854="USA",E854=2050),0.94,IF(AND(A854="Japan",E854=2035),0.94,IF(AND(A854="Japan",E854=2050),0.92,IF(AND(A854="Russia",E854=2035),0.95,IF(AND(A854="Russia",E854=2050),0.93,IF(AND(A854="China",E854=2035),0.94,IF(AND(A854="China",E854=2050),0.92,IF(AND(A854="India",E854=2035),0.95,IF(AND(A854="India",E854=2050),0.92,IF(AND(A854="Middle East",E854=2035),0.94,IF(AND(A854="Middle East",E854=2050),0.9,IF(AND(A854="Africa",E854=2035),0.94,IF(AND(A854="Africa",E854=2050),0.91,IF(AND(A854="Brazil",E854=2035),0.95,IF(AND(A854="Brazil",E854=2050),0.92,""))))))))))))))))))</f>
        <v>*0.95</v>
      </c>
      <c r="H854" s="0" t="s">
        <v>1705</v>
      </c>
      <c r="I854" s="50" t="s">
        <v>35</v>
      </c>
      <c r="J854" s="0" t="n">
        <v>2050</v>
      </c>
      <c r="K854" s="48" t="str">
        <f aca="false">"*"&amp;IF(AND(A854="EU",J854=2035),0.95,IF(AND(A854="EU",J854=2050),0.93,IF(AND(A854="USA",J854=2035),0.96,IF(AND(A854="USA",J854=2050),0.94,IF(AND(A854="Japan",J854=2035),0.94,IF(AND(A854="Japan",J854=2050),0.92,IF(AND(A854="Russia",J854=2035),0.95,IF(AND(A854="Russia",J854=2050),0.93,IF(AND(A854="China",J854=2035),0.94,IF(AND(A854="China",J854=2050),0.92,IF(AND(A854="India",J854=2035),0.95,IF(AND(A854="India",J854=2050),0.92,IF(AND(A854="Middle East",J854=2035),0.94,IF(AND(A854="Middle East",J854=2050),0.9,IF(AND(A854="Africa",J854=2035),0.94,IF(AND(A854="Africa",J854=2050),0.91,IF(AND(A854="Brazil",J854=2035),0.95,IF(AND(A854="Brazil",J854=2050),0.92,""))))))))))))))))))</f>
        <v>*0.93</v>
      </c>
      <c r="P854" s="41" t="s">
        <v>1705</v>
      </c>
      <c r="Q854" s="52" t="s">
        <v>35</v>
      </c>
      <c r="R854" s="41" t="n">
        <v>2035</v>
      </c>
      <c r="S854" s="53" t="str">
        <f aca="false">"*"&amp;IF(AND(A854="EU",R854=2035),0.95,IF(AND(A854="EU",R854=2050),0.93,IF(AND(A854="USA",R854=2035),0.96,IF(AND(A854="USA",R854=2050),0.93,IF(AND(A854="Japan",R854=2035),0.94,IF(AND(A854="Japan",R854=2050),0.92,IF(AND(A854="Russia",R854=2035),0.95,IF(AND(A854="Russia",R854=2050),0.91,IF(AND(A854="China",R854=2035),0.93,IF(AND(A854="China",R854=2050),0.92,IF(AND(A854="India",R854=2035),0.94,IF(AND(A854="India",R854=2050),0.91,IF(AND(A854="Middle East",R854=2035),0.92,IF(AND(A854="Middle East",R854=2050),0.89,IF(AND(A854="Africa",R854=2035),0.93,IF(AND(A854="Africa",R854=2050),0.9,IF(AND(A854="Brazil",R854=2035),0.95,IF(AND(A854="Brazil",R854=2050),0.92,""))))))))))))))))))</f>
        <v>*0.95</v>
      </c>
      <c r="U854" s="41" t="s">
        <v>1705</v>
      </c>
      <c r="V854" s="52" t="s">
        <v>35</v>
      </c>
      <c r="W854" s="41" t="n">
        <v>2050</v>
      </c>
      <c r="X854" s="53" t="str">
        <f aca="false">"*"&amp;IF(AND(A854="EU",W854=2035),0.95,IF(AND(A854="EU",W854=2050),0.93,IF(AND(A854="USA",W854=2035),0.96,IF(AND(A854="USA",W854=2050),0.93,IF(AND(A854="Japan",W854=2035),0.94,IF(AND(A854="Japan",W854=2050),0.92,IF(AND(A854="Russia",W854=2035),0.95,IF(AND(A854="Russia",W854=2050),0.91,IF(AND(A854="China",W854=2035),0.93,IF(AND(A854="China",W854=2050),0.92,IF(AND(A854="India",W854=2035),0.94,IF(AND(A854="India",W854=2050),0.91,IF(AND(A854="Middle East",W854=2035),0.92,IF(AND(A854="Middle East",W854=2050),0.89,IF(AND(A854="Africa",W854=2035),0.93,IF(AND(A854="Africa",W854=2050),0.9,IF(AND(A854="Brazil",W854=2035),0.95,IF(AND(A854="Brazil",W854=2050),0.92,""))))))))))))))))))</f>
        <v>*0.91</v>
      </c>
      <c r="AC854" s="0" t="s">
        <v>1705</v>
      </c>
      <c r="AD854" s="50" t="s">
        <v>35</v>
      </c>
      <c r="AE854" s="0" t="n">
        <v>2035</v>
      </c>
      <c r="AF854" s="51" t="str">
        <f aca="false">"*"&amp;IF(AND(A854="EU",AE854=2035),0.93,IF(AND(A854="EU",AE854=2050),0.9,IF(AND(A854="USA",AE854=2035),0.92,IF(AND(A854="USA",AE854=2050),0.89,IF(AND(A854="Japan",AE854=2035),0.92,IF(AND(A854="Japan",AE854=2050),0.89,IF(AND(A854="Russia",AE854=2035),0.91,IF(AND(A854="Russia",AE854=2050),0.86,IF(AND(A854="China",AE854=2035),0.91,IF(AND(A854="China",AE854=2050),0.87,IF(AND(A854="India",AE854=2035),0.92,IF(AND(A854="India",AE854=2050),0.87,IF(AND(A854="Middle East",AE854=2035),0.89,IF(AND(A854="Middle East",AE854=2050),0.84,IF(AND(A854="Africa",AE854=2035),0.9,IF(AND(A854="Africa",AE854=2050),0.86,IF(AND(A854="Brazil",AE854=2035),0.93,IF(AND(A854="Brazil",AE854=2050),0.89,""))))))))))))))))))</f>
        <v>*0.91</v>
      </c>
      <c r="AG854" s="51" t="str">
        <f aca="false">AG853</f>
        <v>REZoning_Sol-Win</v>
      </c>
      <c r="AI854" s="0" t="s">
        <v>1705</v>
      </c>
      <c r="AJ854" s="50" t="s">
        <v>35</v>
      </c>
      <c r="AK854" s="0" t="n">
        <v>2050</v>
      </c>
      <c r="AL854" s="51" t="str">
        <f aca="false">"*"&amp;IF(AND(A854="EU",AK854=2035),0.93,IF(AND(A854="EU",AK854=2050),0.9,IF(AND(A854="USA",AK854=2035),0.92,IF(AND(A854="USA",AK854=2050),0.89,IF(AND(A854="Japan",AK854=2035),0.92,IF(AND(A854="Japan",AK854=2050),0.89,IF(AND(A854="Russia",AK854=2035),0.91,IF(AND(A854="Russia",AK854=2050),0.86,IF(AND(A854="China",AK854=2035),0.91,IF(AND(A854="China",AK854=2050),0.87,IF(AND(A854="India",AK854=2035),0.92,IF(AND(A854="India",AK854=2050),0.87,IF(AND(A854="Middle East",AK854=2035),0.89,IF(AND(A854="Middle East",AK854=2050),0.84,IF(AND(A854="Africa",AK854=2035),0.9,IF(AND(A854="Africa",AK854=2050),0.86,IF(AND(A854="Brazil",AK854=2035),0.93,IF(AND(A854="Brazil",AK854=2050),0.89,""))))))))))))))))))</f>
        <v>*0.86</v>
      </c>
      <c r="AM854" s="51" t="str">
        <f aca="false">AM853</f>
        <v>REZoning_Sol-Win</v>
      </c>
      <c r="AP854" s="0" t="s">
        <v>1705</v>
      </c>
      <c r="AQ854" s="0" t="s">
        <v>35</v>
      </c>
      <c r="AR854" s="0" t="n">
        <v>2100</v>
      </c>
      <c r="AS854" s="0" t="s">
        <v>860</v>
      </c>
      <c r="AT854" s="0" t="s">
        <v>36</v>
      </c>
    </row>
    <row r="855" customFormat="false" ht="28.5" hidden="false" customHeight="true" outlineLevel="0" collapsed="false">
      <c r="A855" s="3" t="s">
        <v>73</v>
      </c>
      <c r="C855" s="0" t="s">
        <v>1706</v>
      </c>
      <c r="D855" s="50" t="s">
        <v>35</v>
      </c>
      <c r="E855" s="0" t="n">
        <v>2035</v>
      </c>
      <c r="F855" s="51" t="str">
        <f aca="false">"*"&amp;IF(AND(A855="EU",E855=2035),0.95,IF(AND(A855="EU",E855=2050),0.93,IF(AND(A855="USA",E855=2035),0.96,IF(AND(A855="USA",E855=2050),0.94,IF(AND(A855="Japan",E855=2035),0.94,IF(AND(A855="Japan",E855=2050),0.92,IF(AND(A855="Russia",E855=2035),0.95,IF(AND(A855="Russia",E855=2050),0.93,IF(AND(A855="China",E855=2035),0.94,IF(AND(A855="China",E855=2050),0.92,IF(AND(A855="India",E855=2035),0.95,IF(AND(A855="India",E855=2050),0.92,IF(AND(A855="Middle East",E855=2035),0.94,IF(AND(A855="Middle East",E855=2050),0.9,IF(AND(A855="Africa",E855=2035),0.94,IF(AND(A855="Africa",E855=2050),0.91,IF(AND(A855="Brazil",E855=2035),0.95,IF(AND(A855="Brazil",E855=2050),0.92,""))))))))))))))))))</f>
        <v>*0.95</v>
      </c>
      <c r="H855" s="0" t="s">
        <v>1706</v>
      </c>
      <c r="I855" s="50" t="s">
        <v>35</v>
      </c>
      <c r="J855" s="0" t="n">
        <v>2050</v>
      </c>
      <c r="K855" s="48" t="str">
        <f aca="false">"*"&amp;IF(AND(A855="EU",J855=2035),0.95,IF(AND(A855="EU",J855=2050),0.93,IF(AND(A855="USA",J855=2035),0.96,IF(AND(A855="USA",J855=2050),0.94,IF(AND(A855="Japan",J855=2035),0.94,IF(AND(A855="Japan",J855=2050),0.92,IF(AND(A855="Russia",J855=2035),0.95,IF(AND(A855="Russia",J855=2050),0.93,IF(AND(A855="China",J855=2035),0.94,IF(AND(A855="China",J855=2050),0.92,IF(AND(A855="India",J855=2035),0.95,IF(AND(A855="India",J855=2050),0.92,IF(AND(A855="Middle East",J855=2035),0.94,IF(AND(A855="Middle East",J855=2050),0.9,IF(AND(A855="Africa",J855=2035),0.94,IF(AND(A855="Africa",J855=2050),0.91,IF(AND(A855="Brazil",J855=2035),0.95,IF(AND(A855="Brazil",J855=2050),0.92,""))))))))))))))))))</f>
        <v>*0.93</v>
      </c>
      <c r="P855" s="41" t="s">
        <v>1706</v>
      </c>
      <c r="Q855" s="52" t="s">
        <v>35</v>
      </c>
      <c r="R855" s="41" t="n">
        <v>2035</v>
      </c>
      <c r="S855" s="53" t="str">
        <f aca="false">"*"&amp;IF(AND(A855="EU",R855=2035),0.95,IF(AND(A855="EU",R855=2050),0.93,IF(AND(A855="USA",R855=2035),0.96,IF(AND(A855="USA",R855=2050),0.93,IF(AND(A855="Japan",R855=2035),0.94,IF(AND(A855="Japan",R855=2050),0.92,IF(AND(A855="Russia",R855=2035),0.95,IF(AND(A855="Russia",R855=2050),0.91,IF(AND(A855="China",R855=2035),0.93,IF(AND(A855="China",R855=2050),0.92,IF(AND(A855="India",R855=2035),0.94,IF(AND(A855="India",R855=2050),0.91,IF(AND(A855="Middle East",R855=2035),0.92,IF(AND(A855="Middle East",R855=2050),0.89,IF(AND(A855="Africa",R855=2035),0.93,IF(AND(A855="Africa",R855=2050),0.9,IF(AND(A855="Brazil",R855=2035),0.95,IF(AND(A855="Brazil",R855=2050),0.92,""))))))))))))))))))</f>
        <v>*0.95</v>
      </c>
      <c r="U855" s="41" t="s">
        <v>1706</v>
      </c>
      <c r="V855" s="52" t="s">
        <v>35</v>
      </c>
      <c r="W855" s="41" t="n">
        <v>2050</v>
      </c>
      <c r="X855" s="53" t="str">
        <f aca="false">"*"&amp;IF(AND(A855="EU",W855=2035),0.95,IF(AND(A855="EU",W855=2050),0.93,IF(AND(A855="USA",W855=2035),0.96,IF(AND(A855="USA",W855=2050),0.93,IF(AND(A855="Japan",W855=2035),0.94,IF(AND(A855="Japan",W855=2050),0.92,IF(AND(A855="Russia",W855=2035),0.95,IF(AND(A855="Russia",W855=2050),0.91,IF(AND(A855="China",W855=2035),0.93,IF(AND(A855="China",W855=2050),0.92,IF(AND(A855="India",W855=2035),0.94,IF(AND(A855="India",W855=2050),0.91,IF(AND(A855="Middle East",W855=2035),0.92,IF(AND(A855="Middle East",W855=2050),0.89,IF(AND(A855="Africa",W855=2035),0.93,IF(AND(A855="Africa",W855=2050),0.9,IF(AND(A855="Brazil",W855=2035),0.95,IF(AND(A855="Brazil",W855=2050),0.92,""))))))))))))))))))</f>
        <v>*0.91</v>
      </c>
      <c r="AC855" s="0" t="s">
        <v>1706</v>
      </c>
      <c r="AD855" s="50" t="s">
        <v>35</v>
      </c>
      <c r="AE855" s="0" t="n">
        <v>2035</v>
      </c>
      <c r="AF855" s="51" t="str">
        <f aca="false">"*"&amp;IF(AND(A855="EU",AE855=2035),0.93,IF(AND(A855="EU",AE855=2050),0.9,IF(AND(A855="USA",AE855=2035),0.92,IF(AND(A855="USA",AE855=2050),0.89,IF(AND(A855="Japan",AE855=2035),0.92,IF(AND(A855="Japan",AE855=2050),0.89,IF(AND(A855="Russia",AE855=2035),0.91,IF(AND(A855="Russia",AE855=2050),0.86,IF(AND(A855="China",AE855=2035),0.91,IF(AND(A855="China",AE855=2050),0.87,IF(AND(A855="India",AE855=2035),0.92,IF(AND(A855="India",AE855=2050),0.87,IF(AND(A855="Middle East",AE855=2035),0.89,IF(AND(A855="Middle East",AE855=2050),0.84,IF(AND(A855="Africa",AE855=2035),0.9,IF(AND(A855="Africa",AE855=2050),0.86,IF(AND(A855="Brazil",AE855=2035),0.93,IF(AND(A855="Brazil",AE855=2050),0.89,""))))))))))))))))))</f>
        <v>*0.91</v>
      </c>
      <c r="AG855" s="51" t="str">
        <f aca="false">AG854</f>
        <v>REZoning_Sol-Win</v>
      </c>
      <c r="AI855" s="0" t="s">
        <v>1706</v>
      </c>
      <c r="AJ855" s="50" t="s">
        <v>35</v>
      </c>
      <c r="AK855" s="0" t="n">
        <v>2050</v>
      </c>
      <c r="AL855" s="51" t="str">
        <f aca="false">"*"&amp;IF(AND(A855="EU",AK855=2035),0.93,IF(AND(A855="EU",AK855=2050),0.9,IF(AND(A855="USA",AK855=2035),0.92,IF(AND(A855="USA",AK855=2050),0.89,IF(AND(A855="Japan",AK855=2035),0.92,IF(AND(A855="Japan",AK855=2050),0.89,IF(AND(A855="Russia",AK855=2035),0.91,IF(AND(A855="Russia",AK855=2050),0.86,IF(AND(A855="China",AK855=2035),0.91,IF(AND(A855="China",AK855=2050),0.87,IF(AND(A855="India",AK855=2035),0.92,IF(AND(A855="India",AK855=2050),0.87,IF(AND(A855="Middle East",AK855=2035),0.89,IF(AND(A855="Middle East",AK855=2050),0.84,IF(AND(A855="Africa",AK855=2035),0.9,IF(AND(A855="Africa",AK855=2050),0.86,IF(AND(A855="Brazil",AK855=2035),0.93,IF(AND(A855="Brazil",AK855=2050),0.89,""))))))))))))))))))</f>
        <v>*0.86</v>
      </c>
      <c r="AM855" s="51" t="str">
        <f aca="false">AM854</f>
        <v>REZoning_Sol-Win</v>
      </c>
      <c r="AP855" s="0" t="s">
        <v>1706</v>
      </c>
      <c r="AQ855" s="0" t="s">
        <v>35</v>
      </c>
      <c r="AR855" s="0" t="n">
        <v>2100</v>
      </c>
      <c r="AS855" s="0" t="s">
        <v>860</v>
      </c>
      <c r="AT855" s="0" t="s">
        <v>36</v>
      </c>
    </row>
    <row r="856" customFormat="false" ht="28.5" hidden="false" customHeight="true" outlineLevel="0" collapsed="false">
      <c r="A856" s="3" t="s">
        <v>73</v>
      </c>
      <c r="C856" s="0" t="s">
        <v>1707</v>
      </c>
      <c r="D856" s="50" t="s">
        <v>35</v>
      </c>
      <c r="E856" s="0" t="n">
        <v>2035</v>
      </c>
      <c r="F856" s="51" t="str">
        <f aca="false">"*"&amp;IF(AND(A856="EU",E856=2035),0.95,IF(AND(A856="EU",E856=2050),0.93,IF(AND(A856="USA",E856=2035),0.96,IF(AND(A856="USA",E856=2050),0.94,IF(AND(A856="Japan",E856=2035),0.94,IF(AND(A856="Japan",E856=2050),0.92,IF(AND(A856="Russia",E856=2035),0.95,IF(AND(A856="Russia",E856=2050),0.93,IF(AND(A856="China",E856=2035),0.94,IF(AND(A856="China",E856=2050),0.92,IF(AND(A856="India",E856=2035),0.95,IF(AND(A856="India",E856=2050),0.92,IF(AND(A856="Middle East",E856=2035),0.94,IF(AND(A856="Middle East",E856=2050),0.9,IF(AND(A856="Africa",E856=2035),0.94,IF(AND(A856="Africa",E856=2050),0.91,IF(AND(A856="Brazil",E856=2035),0.95,IF(AND(A856="Brazil",E856=2050),0.92,""))))))))))))))))))</f>
        <v>*0.95</v>
      </c>
      <c r="H856" s="0" t="s">
        <v>1707</v>
      </c>
      <c r="I856" s="50" t="s">
        <v>35</v>
      </c>
      <c r="J856" s="0" t="n">
        <v>2050</v>
      </c>
      <c r="K856" s="48" t="str">
        <f aca="false">"*"&amp;IF(AND(A856="EU",J856=2035),0.95,IF(AND(A856="EU",J856=2050),0.93,IF(AND(A856="USA",J856=2035),0.96,IF(AND(A856="USA",J856=2050),0.94,IF(AND(A856="Japan",J856=2035),0.94,IF(AND(A856="Japan",J856=2050),0.92,IF(AND(A856="Russia",J856=2035),0.95,IF(AND(A856="Russia",J856=2050),0.93,IF(AND(A856="China",J856=2035),0.94,IF(AND(A856="China",J856=2050),0.92,IF(AND(A856="India",J856=2035),0.95,IF(AND(A856="India",J856=2050),0.92,IF(AND(A856="Middle East",J856=2035),0.94,IF(AND(A856="Middle East",J856=2050),0.9,IF(AND(A856="Africa",J856=2035),0.94,IF(AND(A856="Africa",J856=2050),0.91,IF(AND(A856="Brazil",J856=2035),0.95,IF(AND(A856="Brazil",J856=2050),0.92,""))))))))))))))))))</f>
        <v>*0.93</v>
      </c>
      <c r="P856" s="41" t="s">
        <v>1707</v>
      </c>
      <c r="Q856" s="52" t="s">
        <v>35</v>
      </c>
      <c r="R856" s="41" t="n">
        <v>2035</v>
      </c>
      <c r="S856" s="53" t="str">
        <f aca="false">"*"&amp;IF(AND(A856="EU",R856=2035),0.95,IF(AND(A856="EU",R856=2050),0.93,IF(AND(A856="USA",R856=2035),0.96,IF(AND(A856="USA",R856=2050),0.93,IF(AND(A856="Japan",R856=2035),0.94,IF(AND(A856="Japan",R856=2050),0.92,IF(AND(A856="Russia",R856=2035),0.95,IF(AND(A856="Russia",R856=2050),0.91,IF(AND(A856="China",R856=2035),0.93,IF(AND(A856="China",R856=2050),0.92,IF(AND(A856="India",R856=2035),0.94,IF(AND(A856="India",R856=2050),0.91,IF(AND(A856="Middle East",R856=2035),0.92,IF(AND(A856="Middle East",R856=2050),0.89,IF(AND(A856="Africa",R856=2035),0.93,IF(AND(A856="Africa",R856=2050),0.9,IF(AND(A856="Brazil",R856=2035),0.95,IF(AND(A856="Brazil",R856=2050),0.92,""))))))))))))))))))</f>
        <v>*0.95</v>
      </c>
      <c r="U856" s="41" t="s">
        <v>1707</v>
      </c>
      <c r="V856" s="52" t="s">
        <v>35</v>
      </c>
      <c r="W856" s="41" t="n">
        <v>2050</v>
      </c>
      <c r="X856" s="53" t="str">
        <f aca="false">"*"&amp;IF(AND(A856="EU",W856=2035),0.95,IF(AND(A856="EU",W856=2050),0.93,IF(AND(A856="USA",W856=2035),0.96,IF(AND(A856="USA",W856=2050),0.93,IF(AND(A856="Japan",W856=2035),0.94,IF(AND(A856="Japan",W856=2050),0.92,IF(AND(A856="Russia",W856=2035),0.95,IF(AND(A856="Russia",W856=2050),0.91,IF(AND(A856="China",W856=2035),0.93,IF(AND(A856="China",W856=2050),0.92,IF(AND(A856="India",W856=2035),0.94,IF(AND(A856="India",W856=2050),0.91,IF(AND(A856="Middle East",W856=2035),0.92,IF(AND(A856="Middle East",W856=2050),0.89,IF(AND(A856="Africa",W856=2035),0.93,IF(AND(A856="Africa",W856=2050),0.9,IF(AND(A856="Brazil",W856=2035),0.95,IF(AND(A856="Brazil",W856=2050),0.92,""))))))))))))))))))</f>
        <v>*0.91</v>
      </c>
      <c r="AC856" s="0" t="s">
        <v>1707</v>
      </c>
      <c r="AD856" s="50" t="s">
        <v>35</v>
      </c>
      <c r="AE856" s="0" t="n">
        <v>2035</v>
      </c>
      <c r="AF856" s="51" t="str">
        <f aca="false">"*"&amp;IF(AND(A856="EU",AE856=2035),0.93,IF(AND(A856="EU",AE856=2050),0.9,IF(AND(A856="USA",AE856=2035),0.92,IF(AND(A856="USA",AE856=2050),0.89,IF(AND(A856="Japan",AE856=2035),0.92,IF(AND(A856="Japan",AE856=2050),0.89,IF(AND(A856="Russia",AE856=2035),0.91,IF(AND(A856="Russia",AE856=2050),0.86,IF(AND(A856="China",AE856=2035),0.91,IF(AND(A856="China",AE856=2050),0.87,IF(AND(A856="India",AE856=2035),0.92,IF(AND(A856="India",AE856=2050),0.87,IF(AND(A856="Middle East",AE856=2035),0.89,IF(AND(A856="Middle East",AE856=2050),0.84,IF(AND(A856="Africa",AE856=2035),0.9,IF(AND(A856="Africa",AE856=2050),0.86,IF(AND(A856="Brazil",AE856=2035),0.93,IF(AND(A856="Brazil",AE856=2050),0.89,""))))))))))))))))))</f>
        <v>*0.91</v>
      </c>
      <c r="AG856" s="51" t="str">
        <f aca="false">AG855</f>
        <v>REZoning_Sol-Win</v>
      </c>
      <c r="AI856" s="0" t="s">
        <v>1707</v>
      </c>
      <c r="AJ856" s="50" t="s">
        <v>35</v>
      </c>
      <c r="AK856" s="0" t="n">
        <v>2050</v>
      </c>
      <c r="AL856" s="51" t="str">
        <f aca="false">"*"&amp;IF(AND(A856="EU",AK856=2035),0.93,IF(AND(A856="EU",AK856=2050),0.9,IF(AND(A856="USA",AK856=2035),0.92,IF(AND(A856="USA",AK856=2050),0.89,IF(AND(A856="Japan",AK856=2035),0.92,IF(AND(A856="Japan",AK856=2050),0.89,IF(AND(A856="Russia",AK856=2035),0.91,IF(AND(A856="Russia",AK856=2050),0.86,IF(AND(A856="China",AK856=2035),0.91,IF(AND(A856="China",AK856=2050),0.87,IF(AND(A856="India",AK856=2035),0.92,IF(AND(A856="India",AK856=2050),0.87,IF(AND(A856="Middle East",AK856=2035),0.89,IF(AND(A856="Middle East",AK856=2050),0.84,IF(AND(A856="Africa",AK856=2035),0.9,IF(AND(A856="Africa",AK856=2050),0.86,IF(AND(A856="Brazil",AK856=2035),0.93,IF(AND(A856="Brazil",AK856=2050),0.89,""))))))))))))))))))</f>
        <v>*0.86</v>
      </c>
      <c r="AM856" s="51" t="str">
        <f aca="false">AM855</f>
        <v>REZoning_Sol-Win</v>
      </c>
      <c r="AP856" s="0" t="s">
        <v>1707</v>
      </c>
      <c r="AQ856" s="0" t="s">
        <v>35</v>
      </c>
      <c r="AR856" s="0" t="n">
        <v>2100</v>
      </c>
      <c r="AS856" s="0" t="s">
        <v>860</v>
      </c>
      <c r="AT856" s="0" t="s">
        <v>36</v>
      </c>
    </row>
    <row r="857" customFormat="false" ht="28.5" hidden="false" customHeight="true" outlineLevel="0" collapsed="false">
      <c r="A857" s="3" t="s">
        <v>73</v>
      </c>
      <c r="C857" s="0" t="s">
        <v>1708</v>
      </c>
      <c r="D857" s="50" t="s">
        <v>35</v>
      </c>
      <c r="E857" s="0" t="n">
        <v>2035</v>
      </c>
      <c r="F857" s="51" t="str">
        <f aca="false">"*"&amp;IF(AND(A857="EU",E857=2035),0.95,IF(AND(A857="EU",E857=2050),0.93,IF(AND(A857="USA",E857=2035),0.96,IF(AND(A857="USA",E857=2050),0.94,IF(AND(A857="Japan",E857=2035),0.94,IF(AND(A857="Japan",E857=2050),0.92,IF(AND(A857="Russia",E857=2035),0.95,IF(AND(A857="Russia",E857=2050),0.93,IF(AND(A857="China",E857=2035),0.94,IF(AND(A857="China",E857=2050),0.92,IF(AND(A857="India",E857=2035),0.95,IF(AND(A857="India",E857=2050),0.92,IF(AND(A857="Middle East",E857=2035),0.94,IF(AND(A857="Middle East",E857=2050),0.9,IF(AND(A857="Africa",E857=2035),0.94,IF(AND(A857="Africa",E857=2050),0.91,IF(AND(A857="Brazil",E857=2035),0.95,IF(AND(A857="Brazil",E857=2050),0.92,""))))))))))))))))))</f>
        <v>*0.95</v>
      </c>
      <c r="H857" s="0" t="s">
        <v>1708</v>
      </c>
      <c r="I857" s="50" t="s">
        <v>35</v>
      </c>
      <c r="J857" s="0" t="n">
        <v>2050</v>
      </c>
      <c r="K857" s="48" t="str">
        <f aca="false">"*"&amp;IF(AND(A857="EU",J857=2035),0.95,IF(AND(A857="EU",J857=2050),0.93,IF(AND(A857="USA",J857=2035),0.96,IF(AND(A857="USA",J857=2050),0.94,IF(AND(A857="Japan",J857=2035),0.94,IF(AND(A857="Japan",J857=2050),0.92,IF(AND(A857="Russia",J857=2035),0.95,IF(AND(A857="Russia",J857=2050),0.93,IF(AND(A857="China",J857=2035),0.94,IF(AND(A857="China",J857=2050),0.92,IF(AND(A857="India",J857=2035),0.95,IF(AND(A857="India",J857=2050),0.92,IF(AND(A857="Middle East",J857=2035),0.94,IF(AND(A857="Middle East",J857=2050),0.9,IF(AND(A857="Africa",J857=2035),0.94,IF(AND(A857="Africa",J857=2050),0.91,IF(AND(A857="Brazil",J857=2035),0.95,IF(AND(A857="Brazil",J857=2050),0.92,""))))))))))))))))))</f>
        <v>*0.93</v>
      </c>
      <c r="P857" s="41" t="s">
        <v>1708</v>
      </c>
      <c r="Q857" s="52" t="s">
        <v>35</v>
      </c>
      <c r="R857" s="41" t="n">
        <v>2035</v>
      </c>
      <c r="S857" s="53" t="str">
        <f aca="false">"*"&amp;IF(AND(A857="EU",R857=2035),0.95,IF(AND(A857="EU",R857=2050),0.93,IF(AND(A857="USA",R857=2035),0.96,IF(AND(A857="USA",R857=2050),0.93,IF(AND(A857="Japan",R857=2035),0.94,IF(AND(A857="Japan",R857=2050),0.92,IF(AND(A857="Russia",R857=2035),0.95,IF(AND(A857="Russia",R857=2050),0.91,IF(AND(A857="China",R857=2035),0.93,IF(AND(A857="China",R857=2050),0.92,IF(AND(A857="India",R857=2035),0.94,IF(AND(A857="India",R857=2050),0.91,IF(AND(A857="Middle East",R857=2035),0.92,IF(AND(A857="Middle East",R857=2050),0.89,IF(AND(A857="Africa",R857=2035),0.93,IF(AND(A857="Africa",R857=2050),0.9,IF(AND(A857="Brazil",R857=2035),0.95,IF(AND(A857="Brazil",R857=2050),0.92,""))))))))))))))))))</f>
        <v>*0.95</v>
      </c>
      <c r="U857" s="41" t="s">
        <v>1708</v>
      </c>
      <c r="V857" s="52" t="s">
        <v>35</v>
      </c>
      <c r="W857" s="41" t="n">
        <v>2050</v>
      </c>
      <c r="X857" s="53" t="str">
        <f aca="false">"*"&amp;IF(AND(A857="EU",W857=2035),0.95,IF(AND(A857="EU",W857=2050),0.93,IF(AND(A857="USA",W857=2035),0.96,IF(AND(A857="USA",W857=2050),0.93,IF(AND(A857="Japan",W857=2035),0.94,IF(AND(A857="Japan",W857=2050),0.92,IF(AND(A857="Russia",W857=2035),0.95,IF(AND(A857="Russia",W857=2050),0.91,IF(AND(A857="China",W857=2035),0.93,IF(AND(A857="China",W857=2050),0.92,IF(AND(A857="India",W857=2035),0.94,IF(AND(A857="India",W857=2050),0.91,IF(AND(A857="Middle East",W857=2035),0.92,IF(AND(A857="Middle East",W857=2050),0.89,IF(AND(A857="Africa",W857=2035),0.93,IF(AND(A857="Africa",W857=2050),0.9,IF(AND(A857="Brazil",W857=2035),0.95,IF(AND(A857="Brazil",W857=2050),0.92,""))))))))))))))))))</f>
        <v>*0.91</v>
      </c>
      <c r="AC857" s="0" t="s">
        <v>1708</v>
      </c>
      <c r="AD857" s="50" t="s">
        <v>35</v>
      </c>
      <c r="AE857" s="0" t="n">
        <v>2035</v>
      </c>
      <c r="AF857" s="51" t="str">
        <f aca="false">"*"&amp;IF(AND(A857="EU",AE857=2035),0.93,IF(AND(A857="EU",AE857=2050),0.9,IF(AND(A857="USA",AE857=2035),0.92,IF(AND(A857="USA",AE857=2050),0.89,IF(AND(A857="Japan",AE857=2035),0.92,IF(AND(A857="Japan",AE857=2050),0.89,IF(AND(A857="Russia",AE857=2035),0.91,IF(AND(A857="Russia",AE857=2050),0.86,IF(AND(A857="China",AE857=2035),0.91,IF(AND(A857="China",AE857=2050),0.87,IF(AND(A857="India",AE857=2035),0.92,IF(AND(A857="India",AE857=2050),0.87,IF(AND(A857="Middle East",AE857=2035),0.89,IF(AND(A857="Middle East",AE857=2050),0.84,IF(AND(A857="Africa",AE857=2035),0.9,IF(AND(A857="Africa",AE857=2050),0.86,IF(AND(A857="Brazil",AE857=2035),0.93,IF(AND(A857="Brazil",AE857=2050),0.89,""))))))))))))))))))</f>
        <v>*0.91</v>
      </c>
      <c r="AG857" s="51" t="str">
        <f aca="false">AG856</f>
        <v>REZoning_Sol-Win</v>
      </c>
      <c r="AI857" s="0" t="s">
        <v>1708</v>
      </c>
      <c r="AJ857" s="50" t="s">
        <v>35</v>
      </c>
      <c r="AK857" s="0" t="n">
        <v>2050</v>
      </c>
      <c r="AL857" s="51" t="str">
        <f aca="false">"*"&amp;IF(AND(A857="EU",AK857=2035),0.93,IF(AND(A857="EU",AK857=2050),0.9,IF(AND(A857="USA",AK857=2035),0.92,IF(AND(A857="USA",AK857=2050),0.89,IF(AND(A857="Japan",AK857=2035),0.92,IF(AND(A857="Japan",AK857=2050),0.89,IF(AND(A857="Russia",AK857=2035),0.91,IF(AND(A857="Russia",AK857=2050),0.86,IF(AND(A857="China",AK857=2035),0.91,IF(AND(A857="China",AK857=2050),0.87,IF(AND(A857="India",AK857=2035),0.92,IF(AND(A857="India",AK857=2050),0.87,IF(AND(A857="Middle East",AK857=2035),0.89,IF(AND(A857="Middle East",AK857=2050),0.84,IF(AND(A857="Africa",AK857=2035),0.9,IF(AND(A857="Africa",AK857=2050),0.86,IF(AND(A857="Brazil",AK857=2035),0.93,IF(AND(A857="Brazil",AK857=2050),0.89,""))))))))))))))))))</f>
        <v>*0.86</v>
      </c>
      <c r="AM857" s="51" t="str">
        <f aca="false">AM856</f>
        <v>REZoning_Sol-Win</v>
      </c>
      <c r="AP857" s="0" t="s">
        <v>1708</v>
      </c>
      <c r="AQ857" s="0" t="s">
        <v>35</v>
      </c>
      <c r="AR857" s="0" t="n">
        <v>2100</v>
      </c>
      <c r="AS857" s="0" t="s">
        <v>860</v>
      </c>
      <c r="AT857" s="0" t="s">
        <v>36</v>
      </c>
    </row>
    <row r="858" customFormat="false" ht="28.5" hidden="false" customHeight="true" outlineLevel="0" collapsed="false">
      <c r="A858" s="3" t="s">
        <v>73</v>
      </c>
      <c r="C858" s="0" t="s">
        <v>1709</v>
      </c>
      <c r="D858" s="50" t="s">
        <v>35</v>
      </c>
      <c r="E858" s="0" t="n">
        <v>2035</v>
      </c>
      <c r="F858" s="51" t="str">
        <f aca="false">"*"&amp;IF(AND(A858="EU",E858=2035),0.95,IF(AND(A858="EU",E858=2050),0.93,IF(AND(A858="USA",E858=2035),0.96,IF(AND(A858="USA",E858=2050),0.94,IF(AND(A858="Japan",E858=2035),0.94,IF(AND(A858="Japan",E858=2050),0.92,IF(AND(A858="Russia",E858=2035),0.95,IF(AND(A858="Russia",E858=2050),0.93,IF(AND(A858="China",E858=2035),0.94,IF(AND(A858="China",E858=2050),0.92,IF(AND(A858="India",E858=2035),0.95,IF(AND(A858="India",E858=2050),0.92,IF(AND(A858="Middle East",E858=2035),0.94,IF(AND(A858="Middle East",E858=2050),0.9,IF(AND(A858="Africa",E858=2035),0.94,IF(AND(A858="Africa",E858=2050),0.91,IF(AND(A858="Brazil",E858=2035),0.95,IF(AND(A858="Brazil",E858=2050),0.92,""))))))))))))))))))</f>
        <v>*0.95</v>
      </c>
      <c r="H858" s="0" t="s">
        <v>1709</v>
      </c>
      <c r="I858" s="50" t="s">
        <v>35</v>
      </c>
      <c r="J858" s="0" t="n">
        <v>2050</v>
      </c>
      <c r="K858" s="48" t="str">
        <f aca="false">"*"&amp;IF(AND(A858="EU",J858=2035),0.95,IF(AND(A858="EU",J858=2050),0.93,IF(AND(A858="USA",J858=2035),0.96,IF(AND(A858="USA",J858=2050),0.94,IF(AND(A858="Japan",J858=2035),0.94,IF(AND(A858="Japan",J858=2050),0.92,IF(AND(A858="Russia",J858=2035),0.95,IF(AND(A858="Russia",J858=2050),0.93,IF(AND(A858="China",J858=2035),0.94,IF(AND(A858="China",J858=2050),0.92,IF(AND(A858="India",J858=2035),0.95,IF(AND(A858="India",J858=2050),0.92,IF(AND(A858="Middle East",J858=2035),0.94,IF(AND(A858="Middle East",J858=2050),0.9,IF(AND(A858="Africa",J858=2035),0.94,IF(AND(A858="Africa",J858=2050),0.91,IF(AND(A858="Brazil",J858=2035),0.95,IF(AND(A858="Brazil",J858=2050),0.92,""))))))))))))))))))</f>
        <v>*0.93</v>
      </c>
      <c r="P858" s="41" t="s">
        <v>1709</v>
      </c>
      <c r="Q858" s="52" t="s">
        <v>35</v>
      </c>
      <c r="R858" s="41" t="n">
        <v>2035</v>
      </c>
      <c r="S858" s="53" t="str">
        <f aca="false">"*"&amp;IF(AND(A858="EU",R858=2035),0.95,IF(AND(A858="EU",R858=2050),0.93,IF(AND(A858="USA",R858=2035),0.96,IF(AND(A858="USA",R858=2050),0.93,IF(AND(A858="Japan",R858=2035),0.94,IF(AND(A858="Japan",R858=2050),0.92,IF(AND(A858="Russia",R858=2035),0.95,IF(AND(A858="Russia",R858=2050),0.91,IF(AND(A858="China",R858=2035),0.93,IF(AND(A858="China",R858=2050),0.92,IF(AND(A858="India",R858=2035),0.94,IF(AND(A858="India",R858=2050),0.91,IF(AND(A858="Middle East",R858=2035),0.92,IF(AND(A858="Middle East",R858=2050),0.89,IF(AND(A858="Africa",R858=2035),0.93,IF(AND(A858="Africa",R858=2050),0.9,IF(AND(A858="Brazil",R858=2035),0.95,IF(AND(A858="Brazil",R858=2050),0.92,""))))))))))))))))))</f>
        <v>*0.95</v>
      </c>
      <c r="U858" s="41" t="s">
        <v>1709</v>
      </c>
      <c r="V858" s="52" t="s">
        <v>35</v>
      </c>
      <c r="W858" s="41" t="n">
        <v>2050</v>
      </c>
      <c r="X858" s="53" t="str">
        <f aca="false">"*"&amp;IF(AND(A858="EU",W858=2035),0.95,IF(AND(A858="EU",W858=2050),0.93,IF(AND(A858="USA",W858=2035),0.96,IF(AND(A858="USA",W858=2050),0.93,IF(AND(A858="Japan",W858=2035),0.94,IF(AND(A858="Japan",W858=2050),0.92,IF(AND(A858="Russia",W858=2035),0.95,IF(AND(A858="Russia",W858=2050),0.91,IF(AND(A858="China",W858=2035),0.93,IF(AND(A858="China",W858=2050),0.92,IF(AND(A858="India",W858=2035),0.94,IF(AND(A858="India",W858=2050),0.91,IF(AND(A858="Middle East",W858=2035),0.92,IF(AND(A858="Middle East",W858=2050),0.89,IF(AND(A858="Africa",W858=2035),0.93,IF(AND(A858="Africa",W858=2050),0.9,IF(AND(A858="Brazil",W858=2035),0.95,IF(AND(A858="Brazil",W858=2050),0.92,""))))))))))))))))))</f>
        <v>*0.91</v>
      </c>
      <c r="AC858" s="0" t="s">
        <v>1709</v>
      </c>
      <c r="AD858" s="50" t="s">
        <v>35</v>
      </c>
      <c r="AE858" s="0" t="n">
        <v>2035</v>
      </c>
      <c r="AF858" s="51" t="str">
        <f aca="false">"*"&amp;IF(AND(A858="EU",AE858=2035),0.93,IF(AND(A858="EU",AE858=2050),0.9,IF(AND(A858="USA",AE858=2035),0.92,IF(AND(A858="USA",AE858=2050),0.89,IF(AND(A858="Japan",AE858=2035),0.92,IF(AND(A858="Japan",AE858=2050),0.89,IF(AND(A858="Russia",AE858=2035),0.91,IF(AND(A858="Russia",AE858=2050),0.86,IF(AND(A858="China",AE858=2035),0.91,IF(AND(A858="China",AE858=2050),0.87,IF(AND(A858="India",AE858=2035),0.92,IF(AND(A858="India",AE858=2050),0.87,IF(AND(A858="Middle East",AE858=2035),0.89,IF(AND(A858="Middle East",AE858=2050),0.84,IF(AND(A858="Africa",AE858=2035),0.9,IF(AND(A858="Africa",AE858=2050),0.86,IF(AND(A858="Brazil",AE858=2035),0.93,IF(AND(A858="Brazil",AE858=2050),0.89,""))))))))))))))))))</f>
        <v>*0.91</v>
      </c>
      <c r="AG858" s="51" t="str">
        <f aca="false">AG857</f>
        <v>REZoning_Sol-Win</v>
      </c>
      <c r="AI858" s="0" t="s">
        <v>1709</v>
      </c>
      <c r="AJ858" s="50" t="s">
        <v>35</v>
      </c>
      <c r="AK858" s="0" t="n">
        <v>2050</v>
      </c>
      <c r="AL858" s="51" t="str">
        <f aca="false">"*"&amp;IF(AND(A858="EU",AK858=2035),0.93,IF(AND(A858="EU",AK858=2050),0.9,IF(AND(A858="USA",AK858=2035),0.92,IF(AND(A858="USA",AK858=2050),0.89,IF(AND(A858="Japan",AK858=2035),0.92,IF(AND(A858="Japan",AK858=2050),0.89,IF(AND(A858="Russia",AK858=2035),0.91,IF(AND(A858="Russia",AK858=2050),0.86,IF(AND(A858="China",AK858=2035),0.91,IF(AND(A858="China",AK858=2050),0.87,IF(AND(A858="India",AK858=2035),0.92,IF(AND(A858="India",AK858=2050),0.87,IF(AND(A858="Middle East",AK858=2035),0.89,IF(AND(A858="Middle East",AK858=2050),0.84,IF(AND(A858="Africa",AK858=2035),0.9,IF(AND(A858="Africa",AK858=2050),0.86,IF(AND(A858="Brazil",AK858=2035),0.93,IF(AND(A858="Brazil",AK858=2050),0.89,""))))))))))))))))))</f>
        <v>*0.86</v>
      </c>
      <c r="AM858" s="51" t="str">
        <f aca="false">AM857</f>
        <v>REZoning_Sol-Win</v>
      </c>
      <c r="AP858" s="0" t="s">
        <v>1709</v>
      </c>
      <c r="AQ858" s="0" t="s">
        <v>35</v>
      </c>
      <c r="AR858" s="0" t="n">
        <v>2100</v>
      </c>
      <c r="AS858" s="0" t="s">
        <v>860</v>
      </c>
      <c r="AT858" s="0" t="s">
        <v>36</v>
      </c>
    </row>
    <row r="859" customFormat="false" ht="28.5" hidden="false" customHeight="true" outlineLevel="0" collapsed="false">
      <c r="A859" s="3" t="s">
        <v>73</v>
      </c>
      <c r="C859" s="0" t="s">
        <v>1710</v>
      </c>
      <c r="D859" s="50" t="s">
        <v>35</v>
      </c>
      <c r="E859" s="0" t="n">
        <v>2035</v>
      </c>
      <c r="F859" s="51" t="str">
        <f aca="false">"*"&amp;IF(AND(A859="EU",E859=2035),0.95,IF(AND(A859="EU",E859=2050),0.93,IF(AND(A859="USA",E859=2035),0.96,IF(AND(A859="USA",E859=2050),0.94,IF(AND(A859="Japan",E859=2035),0.94,IF(AND(A859="Japan",E859=2050),0.92,IF(AND(A859="Russia",E859=2035),0.95,IF(AND(A859="Russia",E859=2050),0.93,IF(AND(A859="China",E859=2035),0.94,IF(AND(A859="China",E859=2050),0.92,IF(AND(A859="India",E859=2035),0.95,IF(AND(A859="India",E859=2050),0.92,IF(AND(A859="Middle East",E859=2035),0.94,IF(AND(A859="Middle East",E859=2050),0.9,IF(AND(A859="Africa",E859=2035),0.94,IF(AND(A859="Africa",E859=2050),0.91,IF(AND(A859="Brazil",E859=2035),0.95,IF(AND(A859="Brazil",E859=2050),0.92,""))))))))))))))))))</f>
        <v>*0.95</v>
      </c>
      <c r="H859" s="0" t="s">
        <v>1710</v>
      </c>
      <c r="I859" s="50" t="s">
        <v>35</v>
      </c>
      <c r="J859" s="0" t="n">
        <v>2050</v>
      </c>
      <c r="K859" s="48" t="str">
        <f aca="false">"*"&amp;IF(AND(A859="EU",J859=2035),0.95,IF(AND(A859="EU",J859=2050),0.93,IF(AND(A859="USA",J859=2035),0.96,IF(AND(A859="USA",J859=2050),0.94,IF(AND(A859="Japan",J859=2035),0.94,IF(AND(A859="Japan",J859=2050),0.92,IF(AND(A859="Russia",J859=2035),0.95,IF(AND(A859="Russia",J859=2050),0.93,IF(AND(A859="China",J859=2035),0.94,IF(AND(A859="China",J859=2050),0.92,IF(AND(A859="India",J859=2035),0.95,IF(AND(A859="India",J859=2050),0.92,IF(AND(A859="Middle East",J859=2035),0.94,IF(AND(A859="Middle East",J859=2050),0.9,IF(AND(A859="Africa",J859=2035),0.94,IF(AND(A859="Africa",J859=2050),0.91,IF(AND(A859="Brazil",J859=2035),0.95,IF(AND(A859="Brazil",J859=2050),0.92,""))))))))))))))))))</f>
        <v>*0.93</v>
      </c>
      <c r="P859" s="41" t="s">
        <v>1710</v>
      </c>
      <c r="Q859" s="52" t="s">
        <v>35</v>
      </c>
      <c r="R859" s="41" t="n">
        <v>2035</v>
      </c>
      <c r="S859" s="53" t="str">
        <f aca="false">"*"&amp;IF(AND(A859="EU",R859=2035),0.95,IF(AND(A859="EU",R859=2050),0.93,IF(AND(A859="USA",R859=2035),0.96,IF(AND(A859="USA",R859=2050),0.93,IF(AND(A859="Japan",R859=2035),0.94,IF(AND(A859="Japan",R859=2050),0.92,IF(AND(A859="Russia",R859=2035),0.95,IF(AND(A859="Russia",R859=2050),0.91,IF(AND(A859="China",R859=2035),0.93,IF(AND(A859="China",R859=2050),0.92,IF(AND(A859="India",R859=2035),0.94,IF(AND(A859="India",R859=2050),0.91,IF(AND(A859="Middle East",R859=2035),0.92,IF(AND(A859="Middle East",R859=2050),0.89,IF(AND(A859="Africa",R859=2035),0.93,IF(AND(A859="Africa",R859=2050),0.9,IF(AND(A859="Brazil",R859=2035),0.95,IF(AND(A859="Brazil",R859=2050),0.92,""))))))))))))))))))</f>
        <v>*0.95</v>
      </c>
      <c r="U859" s="41" t="s">
        <v>1710</v>
      </c>
      <c r="V859" s="52" t="s">
        <v>35</v>
      </c>
      <c r="W859" s="41" t="n">
        <v>2050</v>
      </c>
      <c r="X859" s="53" t="str">
        <f aca="false">"*"&amp;IF(AND(A859="EU",W859=2035),0.95,IF(AND(A859="EU",W859=2050),0.93,IF(AND(A859="USA",W859=2035),0.96,IF(AND(A859="USA",W859=2050),0.93,IF(AND(A859="Japan",W859=2035),0.94,IF(AND(A859="Japan",W859=2050),0.92,IF(AND(A859="Russia",W859=2035),0.95,IF(AND(A859="Russia",W859=2050),0.91,IF(AND(A859="China",W859=2035),0.93,IF(AND(A859="China",W859=2050),0.92,IF(AND(A859="India",W859=2035),0.94,IF(AND(A859="India",W859=2050),0.91,IF(AND(A859="Middle East",W859=2035),0.92,IF(AND(A859="Middle East",W859=2050),0.89,IF(AND(A859="Africa",W859=2035),0.93,IF(AND(A859="Africa",W859=2050),0.9,IF(AND(A859="Brazil",W859=2035),0.95,IF(AND(A859="Brazil",W859=2050),0.92,""))))))))))))))))))</f>
        <v>*0.91</v>
      </c>
      <c r="AC859" s="0" t="s">
        <v>1710</v>
      </c>
      <c r="AD859" s="50" t="s">
        <v>35</v>
      </c>
      <c r="AE859" s="0" t="n">
        <v>2035</v>
      </c>
      <c r="AF859" s="51" t="str">
        <f aca="false">"*"&amp;IF(AND(A859="EU",AE859=2035),0.93,IF(AND(A859="EU",AE859=2050),0.9,IF(AND(A859="USA",AE859=2035),0.92,IF(AND(A859="USA",AE859=2050),0.89,IF(AND(A859="Japan",AE859=2035),0.92,IF(AND(A859="Japan",AE859=2050),0.89,IF(AND(A859="Russia",AE859=2035),0.91,IF(AND(A859="Russia",AE859=2050),0.86,IF(AND(A859="China",AE859=2035),0.91,IF(AND(A859="China",AE859=2050),0.87,IF(AND(A859="India",AE859=2035),0.92,IF(AND(A859="India",AE859=2050),0.87,IF(AND(A859="Middle East",AE859=2035),0.89,IF(AND(A859="Middle East",AE859=2050),0.84,IF(AND(A859="Africa",AE859=2035),0.9,IF(AND(A859="Africa",AE859=2050),0.86,IF(AND(A859="Brazil",AE859=2035),0.93,IF(AND(A859="Brazil",AE859=2050),0.89,""))))))))))))))))))</f>
        <v>*0.91</v>
      </c>
      <c r="AG859" s="51" t="str">
        <f aca="false">AG858</f>
        <v>REZoning_Sol-Win</v>
      </c>
      <c r="AI859" s="0" t="s">
        <v>1710</v>
      </c>
      <c r="AJ859" s="50" t="s">
        <v>35</v>
      </c>
      <c r="AK859" s="0" t="n">
        <v>2050</v>
      </c>
      <c r="AL859" s="51" t="str">
        <f aca="false">"*"&amp;IF(AND(A859="EU",AK859=2035),0.93,IF(AND(A859="EU",AK859=2050),0.9,IF(AND(A859="USA",AK859=2035),0.92,IF(AND(A859="USA",AK859=2050),0.89,IF(AND(A859="Japan",AK859=2035),0.92,IF(AND(A859="Japan",AK859=2050),0.89,IF(AND(A859="Russia",AK859=2035),0.91,IF(AND(A859="Russia",AK859=2050),0.86,IF(AND(A859="China",AK859=2035),0.91,IF(AND(A859="China",AK859=2050),0.87,IF(AND(A859="India",AK859=2035),0.92,IF(AND(A859="India",AK859=2050),0.87,IF(AND(A859="Middle East",AK859=2035),0.89,IF(AND(A859="Middle East",AK859=2050),0.84,IF(AND(A859="Africa",AK859=2035),0.9,IF(AND(A859="Africa",AK859=2050),0.86,IF(AND(A859="Brazil",AK859=2035),0.93,IF(AND(A859="Brazil",AK859=2050),0.89,""))))))))))))))))))</f>
        <v>*0.86</v>
      </c>
      <c r="AM859" s="51" t="str">
        <f aca="false">AM858</f>
        <v>REZoning_Sol-Win</v>
      </c>
      <c r="AP859" s="0" t="s">
        <v>1710</v>
      </c>
      <c r="AQ859" s="0" t="s">
        <v>35</v>
      </c>
      <c r="AR859" s="0" t="n">
        <v>2100</v>
      </c>
      <c r="AS859" s="0" t="s">
        <v>860</v>
      </c>
      <c r="AT859" s="0" t="s">
        <v>36</v>
      </c>
    </row>
    <row r="860" customFormat="false" ht="28.5" hidden="false" customHeight="true" outlineLevel="0" collapsed="false">
      <c r="A860" s="3" t="s">
        <v>73</v>
      </c>
      <c r="C860" s="0" t="s">
        <v>1711</v>
      </c>
      <c r="D860" s="50" t="s">
        <v>35</v>
      </c>
      <c r="E860" s="0" t="n">
        <v>2035</v>
      </c>
      <c r="F860" s="51" t="str">
        <f aca="false">"*"&amp;IF(AND(A860="EU",E860=2035),0.95,IF(AND(A860="EU",E860=2050),0.93,IF(AND(A860="USA",E860=2035),0.96,IF(AND(A860="USA",E860=2050),0.94,IF(AND(A860="Japan",E860=2035),0.94,IF(AND(A860="Japan",E860=2050),0.92,IF(AND(A860="Russia",E860=2035),0.95,IF(AND(A860="Russia",E860=2050),0.93,IF(AND(A860="China",E860=2035),0.94,IF(AND(A860="China",E860=2050),0.92,IF(AND(A860="India",E860=2035),0.95,IF(AND(A860="India",E860=2050),0.92,IF(AND(A860="Middle East",E860=2035),0.94,IF(AND(A860="Middle East",E860=2050),0.9,IF(AND(A860="Africa",E860=2035),0.94,IF(AND(A860="Africa",E860=2050),0.91,IF(AND(A860="Brazil",E860=2035),0.95,IF(AND(A860="Brazil",E860=2050),0.92,""))))))))))))))))))</f>
        <v>*0.95</v>
      </c>
      <c r="H860" s="0" t="s">
        <v>1711</v>
      </c>
      <c r="I860" s="50" t="s">
        <v>35</v>
      </c>
      <c r="J860" s="0" t="n">
        <v>2050</v>
      </c>
      <c r="K860" s="48" t="str">
        <f aca="false">"*"&amp;IF(AND(A860="EU",J860=2035),0.95,IF(AND(A860="EU",J860=2050),0.93,IF(AND(A860="USA",J860=2035),0.96,IF(AND(A860="USA",J860=2050),0.94,IF(AND(A860="Japan",J860=2035),0.94,IF(AND(A860="Japan",J860=2050),0.92,IF(AND(A860="Russia",J860=2035),0.95,IF(AND(A860="Russia",J860=2050),0.93,IF(AND(A860="China",J860=2035),0.94,IF(AND(A860="China",J860=2050),0.92,IF(AND(A860="India",J860=2035),0.95,IF(AND(A860="India",J860=2050),0.92,IF(AND(A860="Middle East",J860=2035),0.94,IF(AND(A860="Middle East",J860=2050),0.9,IF(AND(A860="Africa",J860=2035),0.94,IF(AND(A860="Africa",J860=2050),0.91,IF(AND(A860="Brazil",J860=2035),0.95,IF(AND(A860="Brazil",J860=2050),0.92,""))))))))))))))))))</f>
        <v>*0.93</v>
      </c>
      <c r="P860" s="41" t="s">
        <v>1711</v>
      </c>
      <c r="Q860" s="52" t="s">
        <v>35</v>
      </c>
      <c r="R860" s="41" t="n">
        <v>2035</v>
      </c>
      <c r="S860" s="53" t="str">
        <f aca="false">"*"&amp;IF(AND(A860="EU",R860=2035),0.95,IF(AND(A860="EU",R860=2050),0.93,IF(AND(A860="USA",R860=2035),0.96,IF(AND(A860="USA",R860=2050),0.93,IF(AND(A860="Japan",R860=2035),0.94,IF(AND(A860="Japan",R860=2050),0.92,IF(AND(A860="Russia",R860=2035),0.95,IF(AND(A860="Russia",R860=2050),0.91,IF(AND(A860="China",R860=2035),0.93,IF(AND(A860="China",R860=2050),0.92,IF(AND(A860="India",R860=2035),0.94,IF(AND(A860="India",R860=2050),0.91,IF(AND(A860="Middle East",R860=2035),0.92,IF(AND(A860="Middle East",R860=2050),0.89,IF(AND(A860="Africa",R860=2035),0.93,IF(AND(A860="Africa",R860=2050),0.9,IF(AND(A860="Brazil",R860=2035),0.95,IF(AND(A860="Brazil",R860=2050),0.92,""))))))))))))))))))</f>
        <v>*0.95</v>
      </c>
      <c r="U860" s="41" t="s">
        <v>1711</v>
      </c>
      <c r="V860" s="52" t="s">
        <v>35</v>
      </c>
      <c r="W860" s="41" t="n">
        <v>2050</v>
      </c>
      <c r="X860" s="53" t="str">
        <f aca="false">"*"&amp;IF(AND(A860="EU",W860=2035),0.95,IF(AND(A860="EU",W860=2050),0.93,IF(AND(A860="USA",W860=2035),0.96,IF(AND(A860="USA",W860=2050),0.93,IF(AND(A860="Japan",W860=2035),0.94,IF(AND(A860="Japan",W860=2050),0.92,IF(AND(A860="Russia",W860=2035),0.95,IF(AND(A860="Russia",W860=2050),0.91,IF(AND(A860="China",W860=2035),0.93,IF(AND(A860="China",W860=2050),0.92,IF(AND(A860="India",W860=2035),0.94,IF(AND(A860="India",W860=2050),0.91,IF(AND(A860="Middle East",W860=2035),0.92,IF(AND(A860="Middle East",W860=2050),0.89,IF(AND(A860="Africa",W860=2035),0.93,IF(AND(A860="Africa",W860=2050),0.9,IF(AND(A860="Brazil",W860=2035),0.95,IF(AND(A860="Brazil",W860=2050),0.92,""))))))))))))))))))</f>
        <v>*0.91</v>
      </c>
      <c r="AC860" s="0" t="s">
        <v>1711</v>
      </c>
      <c r="AD860" s="50" t="s">
        <v>35</v>
      </c>
      <c r="AE860" s="0" t="n">
        <v>2035</v>
      </c>
      <c r="AF860" s="51" t="str">
        <f aca="false">"*"&amp;IF(AND(A860="EU",AE860=2035),0.93,IF(AND(A860="EU",AE860=2050),0.9,IF(AND(A860="USA",AE860=2035),0.92,IF(AND(A860="USA",AE860=2050),0.89,IF(AND(A860="Japan",AE860=2035),0.92,IF(AND(A860="Japan",AE860=2050),0.89,IF(AND(A860="Russia",AE860=2035),0.91,IF(AND(A860="Russia",AE860=2050),0.86,IF(AND(A860="China",AE860=2035),0.91,IF(AND(A860="China",AE860=2050),0.87,IF(AND(A860="India",AE860=2035),0.92,IF(AND(A860="India",AE860=2050),0.87,IF(AND(A860="Middle East",AE860=2035),0.89,IF(AND(A860="Middle East",AE860=2050),0.84,IF(AND(A860="Africa",AE860=2035),0.9,IF(AND(A860="Africa",AE860=2050),0.86,IF(AND(A860="Brazil",AE860=2035),0.93,IF(AND(A860="Brazil",AE860=2050),0.89,""))))))))))))))))))</f>
        <v>*0.91</v>
      </c>
      <c r="AG860" s="51" t="str">
        <f aca="false">AG859</f>
        <v>REZoning_Sol-Win</v>
      </c>
      <c r="AI860" s="0" t="s">
        <v>1711</v>
      </c>
      <c r="AJ860" s="50" t="s">
        <v>35</v>
      </c>
      <c r="AK860" s="0" t="n">
        <v>2050</v>
      </c>
      <c r="AL860" s="51" t="str">
        <f aca="false">"*"&amp;IF(AND(A860="EU",AK860=2035),0.93,IF(AND(A860="EU",AK860=2050),0.9,IF(AND(A860="USA",AK860=2035),0.92,IF(AND(A860="USA",AK860=2050),0.89,IF(AND(A860="Japan",AK860=2035),0.92,IF(AND(A860="Japan",AK860=2050),0.89,IF(AND(A860="Russia",AK860=2035),0.91,IF(AND(A860="Russia",AK860=2050),0.86,IF(AND(A860="China",AK860=2035),0.91,IF(AND(A860="China",AK860=2050),0.87,IF(AND(A860="India",AK860=2035),0.92,IF(AND(A860="India",AK860=2050),0.87,IF(AND(A860="Middle East",AK860=2035),0.89,IF(AND(A860="Middle East",AK860=2050),0.84,IF(AND(A860="Africa",AK860=2035),0.9,IF(AND(A860="Africa",AK860=2050),0.86,IF(AND(A860="Brazil",AK860=2035),0.93,IF(AND(A860="Brazil",AK860=2050),0.89,""))))))))))))))))))</f>
        <v>*0.86</v>
      </c>
      <c r="AM860" s="51" t="str">
        <f aca="false">AM859</f>
        <v>REZoning_Sol-Win</v>
      </c>
      <c r="AP860" s="0" t="s">
        <v>1711</v>
      </c>
      <c r="AQ860" s="0" t="s">
        <v>35</v>
      </c>
      <c r="AR860" s="0" t="n">
        <v>2100</v>
      </c>
      <c r="AS860" s="0" t="s">
        <v>860</v>
      </c>
      <c r="AT860" s="0" t="s">
        <v>36</v>
      </c>
    </row>
    <row r="861" customFormat="false" ht="28.5" hidden="false" customHeight="true" outlineLevel="0" collapsed="false">
      <c r="A861" s="3" t="s">
        <v>73</v>
      </c>
      <c r="C861" s="0" t="s">
        <v>1712</v>
      </c>
      <c r="D861" s="50" t="s">
        <v>35</v>
      </c>
      <c r="E861" s="0" t="n">
        <v>2035</v>
      </c>
      <c r="F861" s="51" t="str">
        <f aca="false">"*"&amp;IF(AND(A861="EU",E861=2035),0.95,IF(AND(A861="EU",E861=2050),0.93,IF(AND(A861="USA",E861=2035),0.96,IF(AND(A861="USA",E861=2050),0.94,IF(AND(A861="Japan",E861=2035),0.94,IF(AND(A861="Japan",E861=2050),0.92,IF(AND(A861="Russia",E861=2035),0.95,IF(AND(A861="Russia",E861=2050),0.93,IF(AND(A861="China",E861=2035),0.94,IF(AND(A861="China",E861=2050),0.92,IF(AND(A861="India",E861=2035),0.95,IF(AND(A861="India",E861=2050),0.92,IF(AND(A861="Middle East",E861=2035),0.94,IF(AND(A861="Middle East",E861=2050),0.9,IF(AND(A861="Africa",E861=2035),0.94,IF(AND(A861="Africa",E861=2050),0.91,IF(AND(A861="Brazil",E861=2035),0.95,IF(AND(A861="Brazil",E861=2050),0.92,""))))))))))))))))))</f>
        <v>*0.95</v>
      </c>
      <c r="H861" s="0" t="s">
        <v>1712</v>
      </c>
      <c r="I861" s="50" t="s">
        <v>35</v>
      </c>
      <c r="J861" s="0" t="n">
        <v>2050</v>
      </c>
      <c r="K861" s="48" t="str">
        <f aca="false">"*"&amp;IF(AND(A861="EU",J861=2035),0.95,IF(AND(A861="EU",J861=2050),0.93,IF(AND(A861="USA",J861=2035),0.96,IF(AND(A861="USA",J861=2050),0.94,IF(AND(A861="Japan",J861=2035),0.94,IF(AND(A861="Japan",J861=2050),0.92,IF(AND(A861="Russia",J861=2035),0.95,IF(AND(A861="Russia",J861=2050),0.93,IF(AND(A861="China",J861=2035),0.94,IF(AND(A861="China",J861=2050),0.92,IF(AND(A861="India",J861=2035),0.95,IF(AND(A861="India",J861=2050),0.92,IF(AND(A861="Middle East",J861=2035),0.94,IF(AND(A861="Middle East",J861=2050),0.9,IF(AND(A861="Africa",J861=2035),0.94,IF(AND(A861="Africa",J861=2050),0.91,IF(AND(A861="Brazil",J861=2035),0.95,IF(AND(A861="Brazil",J861=2050),0.92,""))))))))))))))))))</f>
        <v>*0.93</v>
      </c>
      <c r="P861" s="41" t="s">
        <v>1712</v>
      </c>
      <c r="Q861" s="52" t="s">
        <v>35</v>
      </c>
      <c r="R861" s="41" t="n">
        <v>2035</v>
      </c>
      <c r="S861" s="53" t="str">
        <f aca="false">"*"&amp;IF(AND(A861="EU",R861=2035),0.95,IF(AND(A861="EU",R861=2050),0.93,IF(AND(A861="USA",R861=2035),0.96,IF(AND(A861="USA",R861=2050),0.93,IF(AND(A861="Japan",R861=2035),0.94,IF(AND(A861="Japan",R861=2050),0.92,IF(AND(A861="Russia",R861=2035),0.95,IF(AND(A861="Russia",R861=2050),0.91,IF(AND(A861="China",R861=2035),0.93,IF(AND(A861="China",R861=2050),0.92,IF(AND(A861="India",R861=2035),0.94,IF(AND(A861="India",R861=2050),0.91,IF(AND(A861="Middle East",R861=2035),0.92,IF(AND(A861="Middle East",R861=2050),0.89,IF(AND(A861="Africa",R861=2035),0.93,IF(AND(A861="Africa",R861=2050),0.9,IF(AND(A861="Brazil",R861=2035),0.95,IF(AND(A861="Brazil",R861=2050),0.92,""))))))))))))))))))</f>
        <v>*0.95</v>
      </c>
      <c r="U861" s="41" t="s">
        <v>1712</v>
      </c>
      <c r="V861" s="52" t="s">
        <v>35</v>
      </c>
      <c r="W861" s="41" t="n">
        <v>2050</v>
      </c>
      <c r="X861" s="53" t="str">
        <f aca="false">"*"&amp;IF(AND(A861="EU",W861=2035),0.95,IF(AND(A861="EU",W861=2050),0.93,IF(AND(A861="USA",W861=2035),0.96,IF(AND(A861="USA",W861=2050),0.93,IF(AND(A861="Japan",W861=2035),0.94,IF(AND(A861="Japan",W861=2050),0.92,IF(AND(A861="Russia",W861=2035),0.95,IF(AND(A861="Russia",W861=2050),0.91,IF(AND(A861="China",W861=2035),0.93,IF(AND(A861="China",W861=2050),0.92,IF(AND(A861="India",W861=2035),0.94,IF(AND(A861="India",W861=2050),0.91,IF(AND(A861="Middle East",W861=2035),0.92,IF(AND(A861="Middle East",W861=2050),0.89,IF(AND(A861="Africa",W861=2035),0.93,IF(AND(A861="Africa",W861=2050),0.9,IF(AND(A861="Brazil",W861=2035),0.95,IF(AND(A861="Brazil",W861=2050),0.92,""))))))))))))))))))</f>
        <v>*0.91</v>
      </c>
      <c r="AC861" s="0" t="s">
        <v>1712</v>
      </c>
      <c r="AD861" s="50" t="s">
        <v>35</v>
      </c>
      <c r="AE861" s="0" t="n">
        <v>2035</v>
      </c>
      <c r="AF861" s="51" t="str">
        <f aca="false">"*"&amp;IF(AND(A861="EU",AE861=2035),0.93,IF(AND(A861="EU",AE861=2050),0.9,IF(AND(A861="USA",AE861=2035),0.92,IF(AND(A861="USA",AE861=2050),0.89,IF(AND(A861="Japan",AE861=2035),0.92,IF(AND(A861="Japan",AE861=2050),0.89,IF(AND(A861="Russia",AE861=2035),0.91,IF(AND(A861="Russia",AE861=2050),0.86,IF(AND(A861="China",AE861=2035),0.91,IF(AND(A861="China",AE861=2050),0.87,IF(AND(A861="India",AE861=2035),0.92,IF(AND(A861="India",AE861=2050),0.87,IF(AND(A861="Middle East",AE861=2035),0.89,IF(AND(A861="Middle East",AE861=2050),0.84,IF(AND(A861="Africa",AE861=2035),0.9,IF(AND(A861="Africa",AE861=2050),0.86,IF(AND(A861="Brazil",AE861=2035),0.93,IF(AND(A861="Brazil",AE861=2050),0.89,""))))))))))))))))))</f>
        <v>*0.91</v>
      </c>
      <c r="AG861" s="51" t="str">
        <f aca="false">AG860</f>
        <v>REZoning_Sol-Win</v>
      </c>
      <c r="AI861" s="0" t="s">
        <v>1712</v>
      </c>
      <c r="AJ861" s="50" t="s">
        <v>35</v>
      </c>
      <c r="AK861" s="0" t="n">
        <v>2050</v>
      </c>
      <c r="AL861" s="51" t="str">
        <f aca="false">"*"&amp;IF(AND(A861="EU",AK861=2035),0.93,IF(AND(A861="EU",AK861=2050),0.9,IF(AND(A861="USA",AK861=2035),0.92,IF(AND(A861="USA",AK861=2050),0.89,IF(AND(A861="Japan",AK861=2035),0.92,IF(AND(A861="Japan",AK861=2050),0.89,IF(AND(A861="Russia",AK861=2035),0.91,IF(AND(A861="Russia",AK861=2050),0.86,IF(AND(A861="China",AK861=2035),0.91,IF(AND(A861="China",AK861=2050),0.87,IF(AND(A861="India",AK861=2035),0.92,IF(AND(A861="India",AK861=2050),0.87,IF(AND(A861="Middle East",AK861=2035),0.89,IF(AND(A861="Middle East",AK861=2050),0.84,IF(AND(A861="Africa",AK861=2035),0.9,IF(AND(A861="Africa",AK861=2050),0.86,IF(AND(A861="Brazil",AK861=2035),0.93,IF(AND(A861="Brazil",AK861=2050),0.89,""))))))))))))))))))</f>
        <v>*0.86</v>
      </c>
      <c r="AM861" s="51" t="str">
        <f aca="false">AM860</f>
        <v>REZoning_Sol-Win</v>
      </c>
      <c r="AP861" s="0" t="s">
        <v>1712</v>
      </c>
      <c r="AQ861" s="0" t="s">
        <v>35</v>
      </c>
      <c r="AR861" s="0" t="n">
        <v>2100</v>
      </c>
      <c r="AS861" s="0" t="s">
        <v>860</v>
      </c>
      <c r="AT861" s="0" t="s">
        <v>36</v>
      </c>
    </row>
    <row r="862" customFormat="false" ht="28.5" hidden="false" customHeight="true" outlineLevel="0" collapsed="false">
      <c r="A862" s="3" t="s">
        <v>73</v>
      </c>
      <c r="C862" s="0" t="s">
        <v>1713</v>
      </c>
      <c r="D862" s="50" t="s">
        <v>35</v>
      </c>
      <c r="E862" s="0" t="n">
        <v>2035</v>
      </c>
      <c r="F862" s="51" t="str">
        <f aca="false">"*"&amp;IF(AND(A862="EU",E862=2035),0.95,IF(AND(A862="EU",E862=2050),0.93,IF(AND(A862="USA",E862=2035),0.96,IF(AND(A862="USA",E862=2050),0.94,IF(AND(A862="Japan",E862=2035),0.94,IF(AND(A862="Japan",E862=2050),0.92,IF(AND(A862="Russia",E862=2035),0.95,IF(AND(A862="Russia",E862=2050),0.93,IF(AND(A862="China",E862=2035),0.94,IF(AND(A862="China",E862=2050),0.92,IF(AND(A862="India",E862=2035),0.95,IF(AND(A862="India",E862=2050),0.92,IF(AND(A862="Middle East",E862=2035),0.94,IF(AND(A862="Middle East",E862=2050),0.9,IF(AND(A862="Africa",E862=2035),0.94,IF(AND(A862="Africa",E862=2050),0.91,IF(AND(A862="Brazil",E862=2035),0.95,IF(AND(A862="Brazil",E862=2050),0.92,""))))))))))))))))))</f>
        <v>*0.95</v>
      </c>
      <c r="H862" s="0" t="s">
        <v>1713</v>
      </c>
      <c r="I862" s="50" t="s">
        <v>35</v>
      </c>
      <c r="J862" s="0" t="n">
        <v>2050</v>
      </c>
      <c r="K862" s="48" t="str">
        <f aca="false">"*"&amp;IF(AND(A862="EU",J862=2035),0.95,IF(AND(A862="EU",J862=2050),0.93,IF(AND(A862="USA",J862=2035),0.96,IF(AND(A862="USA",J862=2050),0.94,IF(AND(A862="Japan",J862=2035),0.94,IF(AND(A862="Japan",J862=2050),0.92,IF(AND(A862="Russia",J862=2035),0.95,IF(AND(A862="Russia",J862=2050),0.93,IF(AND(A862="China",J862=2035),0.94,IF(AND(A862="China",J862=2050),0.92,IF(AND(A862="India",J862=2035),0.95,IF(AND(A862="India",J862=2050),0.92,IF(AND(A862="Middle East",J862=2035),0.94,IF(AND(A862="Middle East",J862=2050),0.9,IF(AND(A862="Africa",J862=2035),0.94,IF(AND(A862="Africa",J862=2050),0.91,IF(AND(A862="Brazil",J862=2035),0.95,IF(AND(A862="Brazil",J862=2050),0.92,""))))))))))))))))))</f>
        <v>*0.93</v>
      </c>
      <c r="P862" s="41" t="s">
        <v>1713</v>
      </c>
      <c r="Q862" s="52" t="s">
        <v>35</v>
      </c>
      <c r="R862" s="41" t="n">
        <v>2035</v>
      </c>
      <c r="S862" s="53" t="str">
        <f aca="false">"*"&amp;IF(AND(A862="EU",R862=2035),0.95,IF(AND(A862="EU",R862=2050),0.93,IF(AND(A862="USA",R862=2035),0.96,IF(AND(A862="USA",R862=2050),0.93,IF(AND(A862="Japan",R862=2035),0.94,IF(AND(A862="Japan",R862=2050),0.92,IF(AND(A862="Russia",R862=2035),0.95,IF(AND(A862="Russia",R862=2050),0.91,IF(AND(A862="China",R862=2035),0.93,IF(AND(A862="China",R862=2050),0.92,IF(AND(A862="India",R862=2035),0.94,IF(AND(A862="India",R862=2050),0.91,IF(AND(A862="Middle East",R862=2035),0.92,IF(AND(A862="Middle East",R862=2050),0.89,IF(AND(A862="Africa",R862=2035),0.93,IF(AND(A862="Africa",R862=2050),0.9,IF(AND(A862="Brazil",R862=2035),0.95,IF(AND(A862="Brazil",R862=2050),0.92,""))))))))))))))))))</f>
        <v>*0.95</v>
      </c>
      <c r="U862" s="41" t="s">
        <v>1713</v>
      </c>
      <c r="V862" s="52" t="s">
        <v>35</v>
      </c>
      <c r="W862" s="41" t="n">
        <v>2050</v>
      </c>
      <c r="X862" s="53" t="str">
        <f aca="false">"*"&amp;IF(AND(A862="EU",W862=2035),0.95,IF(AND(A862="EU",W862=2050),0.93,IF(AND(A862="USA",W862=2035),0.96,IF(AND(A862="USA",W862=2050),0.93,IF(AND(A862="Japan",W862=2035),0.94,IF(AND(A862="Japan",W862=2050),0.92,IF(AND(A862="Russia",W862=2035),0.95,IF(AND(A862="Russia",W862=2050),0.91,IF(AND(A862="China",W862=2035),0.93,IF(AND(A862="China",W862=2050),0.92,IF(AND(A862="India",W862=2035),0.94,IF(AND(A862="India",W862=2050),0.91,IF(AND(A862="Middle East",W862=2035),0.92,IF(AND(A862="Middle East",W862=2050),0.89,IF(AND(A862="Africa",W862=2035),0.93,IF(AND(A862="Africa",W862=2050),0.9,IF(AND(A862="Brazil",W862=2035),0.95,IF(AND(A862="Brazil",W862=2050),0.92,""))))))))))))))))))</f>
        <v>*0.91</v>
      </c>
      <c r="AC862" s="0" t="s">
        <v>1713</v>
      </c>
      <c r="AD862" s="50" t="s">
        <v>35</v>
      </c>
      <c r="AE862" s="0" t="n">
        <v>2035</v>
      </c>
      <c r="AF862" s="51" t="str">
        <f aca="false">"*"&amp;IF(AND(A862="EU",AE862=2035),0.93,IF(AND(A862="EU",AE862=2050),0.9,IF(AND(A862="USA",AE862=2035),0.92,IF(AND(A862="USA",AE862=2050),0.89,IF(AND(A862="Japan",AE862=2035),0.92,IF(AND(A862="Japan",AE862=2050),0.89,IF(AND(A862="Russia",AE862=2035),0.91,IF(AND(A862="Russia",AE862=2050),0.86,IF(AND(A862="China",AE862=2035),0.91,IF(AND(A862="China",AE862=2050),0.87,IF(AND(A862="India",AE862=2035),0.92,IF(AND(A862="India",AE862=2050),0.87,IF(AND(A862="Middle East",AE862=2035),0.89,IF(AND(A862="Middle East",AE862=2050),0.84,IF(AND(A862="Africa",AE862=2035),0.9,IF(AND(A862="Africa",AE862=2050),0.86,IF(AND(A862="Brazil",AE862=2035),0.93,IF(AND(A862="Brazil",AE862=2050),0.89,""))))))))))))))))))</f>
        <v>*0.91</v>
      </c>
      <c r="AG862" s="51" t="str">
        <f aca="false">AG861</f>
        <v>REZoning_Sol-Win</v>
      </c>
      <c r="AI862" s="0" t="s">
        <v>1713</v>
      </c>
      <c r="AJ862" s="50" t="s">
        <v>35</v>
      </c>
      <c r="AK862" s="0" t="n">
        <v>2050</v>
      </c>
      <c r="AL862" s="51" t="str">
        <f aca="false">"*"&amp;IF(AND(A862="EU",AK862=2035),0.93,IF(AND(A862="EU",AK862=2050),0.9,IF(AND(A862="USA",AK862=2035),0.92,IF(AND(A862="USA",AK862=2050),0.89,IF(AND(A862="Japan",AK862=2035),0.92,IF(AND(A862="Japan",AK862=2050),0.89,IF(AND(A862="Russia",AK862=2035),0.91,IF(AND(A862="Russia",AK862=2050),0.86,IF(AND(A862="China",AK862=2035),0.91,IF(AND(A862="China",AK862=2050),0.87,IF(AND(A862="India",AK862=2035),0.92,IF(AND(A862="India",AK862=2050),0.87,IF(AND(A862="Middle East",AK862=2035),0.89,IF(AND(A862="Middle East",AK862=2050),0.84,IF(AND(A862="Africa",AK862=2035),0.9,IF(AND(A862="Africa",AK862=2050),0.86,IF(AND(A862="Brazil",AK862=2035),0.93,IF(AND(A862="Brazil",AK862=2050),0.89,""))))))))))))))))))</f>
        <v>*0.86</v>
      </c>
      <c r="AM862" s="51" t="str">
        <f aca="false">AM861</f>
        <v>REZoning_Sol-Win</v>
      </c>
      <c r="AP862" s="0" t="s">
        <v>1713</v>
      </c>
      <c r="AQ862" s="0" t="s">
        <v>35</v>
      </c>
      <c r="AR862" s="0" t="n">
        <v>2100</v>
      </c>
      <c r="AS862" s="0" t="s">
        <v>860</v>
      </c>
      <c r="AT862" s="0" t="s">
        <v>36</v>
      </c>
    </row>
    <row r="863" customFormat="false" ht="28.5" hidden="false" customHeight="true" outlineLevel="0" collapsed="false">
      <c r="A863" s="3" t="s">
        <v>43</v>
      </c>
      <c r="C863" s="0" t="s">
        <v>1714</v>
      </c>
      <c r="D863" s="50" t="s">
        <v>35</v>
      </c>
      <c r="E863" s="0" t="n">
        <v>2035</v>
      </c>
      <c r="F863" s="51" t="str">
        <f aca="false">"*"&amp;IF(AND(A863="EU",E863=2035),0.95,IF(AND(A863="EU",E863=2050),0.93,IF(AND(A863="USA",E863=2035),0.96,IF(AND(A863="USA",E863=2050),0.94,IF(AND(A863="Japan",E863=2035),0.94,IF(AND(A863="Japan",E863=2050),0.92,IF(AND(A863="Russia",E863=2035),0.95,IF(AND(A863="Russia",E863=2050),0.93,IF(AND(A863="China",E863=2035),0.94,IF(AND(A863="China",E863=2050),0.92,IF(AND(A863="India",E863=2035),0.95,IF(AND(A863="India",E863=2050),0.92,IF(AND(A863="Middle East",E863=2035),0.94,IF(AND(A863="Middle East",E863=2050),0.9,IF(AND(A863="Africa",E863=2035),0.94,IF(AND(A863="Africa",E863=2050),0.91,IF(AND(A863="Brazil",E863=2035),0.95,IF(AND(A863="Brazil",E863=2050),0.92,""))))))))))))))))))</f>
        <v>*0.94</v>
      </c>
      <c r="H863" s="0" t="s">
        <v>1714</v>
      </c>
      <c r="I863" s="50" t="s">
        <v>35</v>
      </c>
      <c r="J863" s="0" t="n">
        <v>2050</v>
      </c>
      <c r="K863" s="48" t="str">
        <f aca="false">"*"&amp;IF(AND(A863="EU",J863=2035),0.95,IF(AND(A863="EU",J863=2050),0.93,IF(AND(A863="USA",J863=2035),0.96,IF(AND(A863="USA",J863=2050),0.94,IF(AND(A863="Japan",J863=2035),0.94,IF(AND(A863="Japan",J863=2050),0.92,IF(AND(A863="Russia",J863=2035),0.95,IF(AND(A863="Russia",J863=2050),0.93,IF(AND(A863="China",J863=2035),0.94,IF(AND(A863="China",J863=2050),0.92,IF(AND(A863="India",J863=2035),0.95,IF(AND(A863="India",J863=2050),0.92,IF(AND(A863="Middle East",J863=2035),0.94,IF(AND(A863="Middle East",J863=2050),0.9,IF(AND(A863="Africa",J863=2035),0.94,IF(AND(A863="Africa",J863=2050),0.91,IF(AND(A863="Brazil",J863=2035),0.95,IF(AND(A863="Brazil",J863=2050),0.92,""))))))))))))))))))</f>
        <v>*0.91</v>
      </c>
      <c r="P863" s="41" t="s">
        <v>1714</v>
      </c>
      <c r="Q863" s="52" t="s">
        <v>35</v>
      </c>
      <c r="R863" s="41" t="n">
        <v>2035</v>
      </c>
      <c r="S863" s="53" t="str">
        <f aca="false">"*"&amp;IF(AND(A863="EU",R863=2035),0.95,IF(AND(A863="EU",R863=2050),0.93,IF(AND(A863="USA",R863=2035),0.96,IF(AND(A863="USA",R863=2050),0.93,IF(AND(A863="Japan",R863=2035),0.94,IF(AND(A863="Japan",R863=2050),0.92,IF(AND(A863="Russia",R863=2035),0.95,IF(AND(A863="Russia",R863=2050),0.91,IF(AND(A863="China",R863=2035),0.93,IF(AND(A863="China",R863=2050),0.92,IF(AND(A863="India",R863=2035),0.94,IF(AND(A863="India",R863=2050),0.91,IF(AND(A863="Middle East",R863=2035),0.92,IF(AND(A863="Middle East",R863=2050),0.89,IF(AND(A863="Africa",R863=2035),0.93,IF(AND(A863="Africa",R863=2050),0.9,IF(AND(A863="Brazil",R863=2035),0.95,IF(AND(A863="Brazil",R863=2050),0.92,""))))))))))))))))))</f>
        <v>*0.93</v>
      </c>
      <c r="U863" s="41" t="s">
        <v>1714</v>
      </c>
      <c r="V863" s="52" t="s">
        <v>35</v>
      </c>
      <c r="W863" s="41" t="n">
        <v>2050</v>
      </c>
      <c r="X863" s="53" t="str">
        <f aca="false">"*"&amp;IF(AND(A863="EU",W863=2035),0.95,IF(AND(A863="EU",W863=2050),0.93,IF(AND(A863="USA",W863=2035),0.96,IF(AND(A863="USA",W863=2050),0.93,IF(AND(A863="Japan",W863=2035),0.94,IF(AND(A863="Japan",W863=2050),0.92,IF(AND(A863="Russia",W863=2035),0.95,IF(AND(A863="Russia",W863=2050),0.91,IF(AND(A863="China",W863=2035),0.93,IF(AND(A863="China",W863=2050),0.92,IF(AND(A863="India",W863=2035),0.94,IF(AND(A863="India",W863=2050),0.91,IF(AND(A863="Middle East",W863=2035),0.92,IF(AND(A863="Middle East",W863=2050),0.89,IF(AND(A863="Africa",W863=2035),0.93,IF(AND(A863="Africa",W863=2050),0.9,IF(AND(A863="Brazil",W863=2035),0.95,IF(AND(A863="Brazil",W863=2050),0.92,""))))))))))))))))))</f>
        <v>*0.9</v>
      </c>
      <c r="AC863" s="0" t="s">
        <v>1714</v>
      </c>
      <c r="AD863" s="50" t="s">
        <v>35</v>
      </c>
      <c r="AE863" s="0" t="n">
        <v>2035</v>
      </c>
      <c r="AF863" s="51" t="str">
        <f aca="false">"*"&amp;IF(AND(A863="EU",AE863=2035),0.93,IF(AND(A863="EU",AE863=2050),0.9,IF(AND(A863="USA",AE863=2035),0.92,IF(AND(A863="USA",AE863=2050),0.89,IF(AND(A863="Japan",AE863=2035),0.92,IF(AND(A863="Japan",AE863=2050),0.89,IF(AND(A863="Russia",AE863=2035),0.91,IF(AND(A863="Russia",AE863=2050),0.86,IF(AND(A863="China",AE863=2035),0.91,IF(AND(A863="China",AE863=2050),0.87,IF(AND(A863="India",AE863=2035),0.92,IF(AND(A863="India",AE863=2050),0.87,IF(AND(A863="Middle East",AE863=2035),0.89,IF(AND(A863="Middle East",AE863=2050),0.84,IF(AND(A863="Africa",AE863=2035),0.9,IF(AND(A863="Africa",AE863=2050),0.86,IF(AND(A863="Brazil",AE863=2035),0.93,IF(AND(A863="Brazil",AE863=2050),0.89,""))))))))))))))))))</f>
        <v>*0.9</v>
      </c>
      <c r="AG863" s="51" t="str">
        <f aca="false">AG862</f>
        <v>REZoning_Sol-Win</v>
      </c>
      <c r="AI863" s="0" t="s">
        <v>1714</v>
      </c>
      <c r="AJ863" s="50" t="s">
        <v>35</v>
      </c>
      <c r="AK863" s="0" t="n">
        <v>2050</v>
      </c>
      <c r="AL863" s="51" t="str">
        <f aca="false">"*"&amp;IF(AND(A863="EU",AK863=2035),0.93,IF(AND(A863="EU",AK863=2050),0.9,IF(AND(A863="USA",AK863=2035),0.92,IF(AND(A863="USA",AK863=2050),0.89,IF(AND(A863="Japan",AK863=2035),0.92,IF(AND(A863="Japan",AK863=2050),0.89,IF(AND(A863="Russia",AK863=2035),0.91,IF(AND(A863="Russia",AK863=2050),0.86,IF(AND(A863="China",AK863=2035),0.91,IF(AND(A863="China",AK863=2050),0.87,IF(AND(A863="India",AK863=2035),0.92,IF(AND(A863="India",AK863=2050),0.87,IF(AND(A863="Middle East",AK863=2035),0.89,IF(AND(A863="Middle East",AK863=2050),0.84,IF(AND(A863="Africa",AK863=2035),0.9,IF(AND(A863="Africa",AK863=2050),0.86,IF(AND(A863="Brazil",AK863=2035),0.93,IF(AND(A863="Brazil",AK863=2050),0.89,""))))))))))))))))))</f>
        <v>*0.86</v>
      </c>
      <c r="AM863" s="51" t="str">
        <f aca="false">AM862</f>
        <v>REZoning_Sol-Win</v>
      </c>
      <c r="AP863" s="0" t="s">
        <v>1714</v>
      </c>
      <c r="AQ863" s="0" t="s">
        <v>35</v>
      </c>
      <c r="AR863" s="0" t="n">
        <v>2100</v>
      </c>
      <c r="AS863" s="0" t="s">
        <v>860</v>
      </c>
      <c r="AT863" s="0" t="s">
        <v>36</v>
      </c>
    </row>
    <row r="864" customFormat="false" ht="28.5" hidden="false" customHeight="true" outlineLevel="0" collapsed="false">
      <c r="A864" s="3" t="s">
        <v>43</v>
      </c>
      <c r="C864" s="0" t="s">
        <v>1715</v>
      </c>
      <c r="D864" s="50" t="s">
        <v>35</v>
      </c>
      <c r="E864" s="0" t="n">
        <v>2035</v>
      </c>
      <c r="F864" s="51" t="str">
        <f aca="false">"*"&amp;IF(AND(A864="EU",E864=2035),0.95,IF(AND(A864="EU",E864=2050),0.93,IF(AND(A864="USA",E864=2035),0.96,IF(AND(A864="USA",E864=2050),0.94,IF(AND(A864="Japan",E864=2035),0.94,IF(AND(A864="Japan",E864=2050),0.92,IF(AND(A864="Russia",E864=2035),0.95,IF(AND(A864="Russia",E864=2050),0.93,IF(AND(A864="China",E864=2035),0.94,IF(AND(A864="China",E864=2050),0.92,IF(AND(A864="India",E864=2035),0.95,IF(AND(A864="India",E864=2050),0.92,IF(AND(A864="Middle East",E864=2035),0.94,IF(AND(A864="Middle East",E864=2050),0.9,IF(AND(A864="Africa",E864=2035),0.94,IF(AND(A864="Africa",E864=2050),0.91,IF(AND(A864="Brazil",E864=2035),0.95,IF(AND(A864="Brazil",E864=2050),0.92,""))))))))))))))))))</f>
        <v>*0.94</v>
      </c>
      <c r="H864" s="0" t="s">
        <v>1715</v>
      </c>
      <c r="I864" s="50" t="s">
        <v>35</v>
      </c>
      <c r="J864" s="0" t="n">
        <v>2050</v>
      </c>
      <c r="K864" s="48" t="str">
        <f aca="false">"*"&amp;IF(AND(A864="EU",J864=2035),0.95,IF(AND(A864="EU",J864=2050),0.93,IF(AND(A864="USA",J864=2035),0.96,IF(AND(A864="USA",J864=2050),0.94,IF(AND(A864="Japan",J864=2035),0.94,IF(AND(A864="Japan",J864=2050),0.92,IF(AND(A864="Russia",J864=2035),0.95,IF(AND(A864="Russia",J864=2050),0.93,IF(AND(A864="China",J864=2035),0.94,IF(AND(A864="China",J864=2050),0.92,IF(AND(A864="India",J864=2035),0.95,IF(AND(A864="India",J864=2050),0.92,IF(AND(A864="Middle East",J864=2035),0.94,IF(AND(A864="Middle East",J864=2050),0.9,IF(AND(A864="Africa",J864=2035),0.94,IF(AND(A864="Africa",J864=2050),0.91,IF(AND(A864="Brazil",J864=2035),0.95,IF(AND(A864="Brazil",J864=2050),0.92,""))))))))))))))))))</f>
        <v>*0.91</v>
      </c>
      <c r="P864" s="41" t="s">
        <v>1715</v>
      </c>
      <c r="Q864" s="52" t="s">
        <v>35</v>
      </c>
      <c r="R864" s="41" t="n">
        <v>2035</v>
      </c>
      <c r="S864" s="53" t="str">
        <f aca="false">"*"&amp;IF(AND(A864="EU",R864=2035),0.95,IF(AND(A864="EU",R864=2050),0.93,IF(AND(A864="USA",R864=2035),0.96,IF(AND(A864="USA",R864=2050),0.93,IF(AND(A864="Japan",R864=2035),0.94,IF(AND(A864="Japan",R864=2050),0.92,IF(AND(A864="Russia",R864=2035),0.95,IF(AND(A864="Russia",R864=2050),0.91,IF(AND(A864="China",R864=2035),0.93,IF(AND(A864="China",R864=2050),0.92,IF(AND(A864="India",R864=2035),0.94,IF(AND(A864="India",R864=2050),0.91,IF(AND(A864="Middle East",R864=2035),0.92,IF(AND(A864="Middle East",R864=2050),0.89,IF(AND(A864="Africa",R864=2035),0.93,IF(AND(A864="Africa",R864=2050),0.9,IF(AND(A864="Brazil",R864=2035),0.95,IF(AND(A864="Brazil",R864=2050),0.92,""))))))))))))))))))</f>
        <v>*0.93</v>
      </c>
      <c r="U864" s="41" t="s">
        <v>1715</v>
      </c>
      <c r="V864" s="52" t="s">
        <v>35</v>
      </c>
      <c r="W864" s="41" t="n">
        <v>2050</v>
      </c>
      <c r="X864" s="53" t="str">
        <f aca="false">"*"&amp;IF(AND(A864="EU",W864=2035),0.95,IF(AND(A864="EU",W864=2050),0.93,IF(AND(A864="USA",W864=2035),0.96,IF(AND(A864="USA",W864=2050),0.93,IF(AND(A864="Japan",W864=2035),0.94,IF(AND(A864="Japan",W864=2050),0.92,IF(AND(A864="Russia",W864=2035),0.95,IF(AND(A864="Russia",W864=2050),0.91,IF(AND(A864="China",W864=2035),0.93,IF(AND(A864="China",W864=2050),0.92,IF(AND(A864="India",W864=2035),0.94,IF(AND(A864="India",W864=2050),0.91,IF(AND(A864="Middle East",W864=2035),0.92,IF(AND(A864="Middle East",W864=2050),0.89,IF(AND(A864="Africa",W864=2035),0.93,IF(AND(A864="Africa",W864=2050),0.9,IF(AND(A864="Brazil",W864=2035),0.95,IF(AND(A864="Brazil",W864=2050),0.92,""))))))))))))))))))</f>
        <v>*0.9</v>
      </c>
      <c r="AC864" s="0" t="s">
        <v>1715</v>
      </c>
      <c r="AD864" s="50" t="s">
        <v>35</v>
      </c>
      <c r="AE864" s="0" t="n">
        <v>2035</v>
      </c>
      <c r="AF864" s="51" t="str">
        <f aca="false">"*"&amp;IF(AND(A864="EU",AE864=2035),0.93,IF(AND(A864="EU",AE864=2050),0.9,IF(AND(A864="USA",AE864=2035),0.92,IF(AND(A864="USA",AE864=2050),0.89,IF(AND(A864="Japan",AE864=2035),0.92,IF(AND(A864="Japan",AE864=2050),0.89,IF(AND(A864="Russia",AE864=2035),0.91,IF(AND(A864="Russia",AE864=2050),0.86,IF(AND(A864="China",AE864=2035),0.91,IF(AND(A864="China",AE864=2050),0.87,IF(AND(A864="India",AE864=2035),0.92,IF(AND(A864="India",AE864=2050),0.87,IF(AND(A864="Middle East",AE864=2035),0.89,IF(AND(A864="Middle East",AE864=2050),0.84,IF(AND(A864="Africa",AE864=2035),0.9,IF(AND(A864="Africa",AE864=2050),0.86,IF(AND(A864="Brazil",AE864=2035),0.93,IF(AND(A864="Brazil",AE864=2050),0.89,""))))))))))))))))))</f>
        <v>*0.9</v>
      </c>
      <c r="AG864" s="51" t="str">
        <f aca="false">AG863</f>
        <v>REZoning_Sol-Win</v>
      </c>
      <c r="AI864" s="0" t="s">
        <v>1715</v>
      </c>
      <c r="AJ864" s="50" t="s">
        <v>35</v>
      </c>
      <c r="AK864" s="0" t="n">
        <v>2050</v>
      </c>
      <c r="AL864" s="51" t="str">
        <f aca="false">"*"&amp;IF(AND(A864="EU",AK864=2035),0.93,IF(AND(A864="EU",AK864=2050),0.9,IF(AND(A864="USA",AK864=2035),0.92,IF(AND(A864="USA",AK864=2050),0.89,IF(AND(A864="Japan",AK864=2035),0.92,IF(AND(A864="Japan",AK864=2050),0.89,IF(AND(A864="Russia",AK864=2035),0.91,IF(AND(A864="Russia",AK864=2050),0.86,IF(AND(A864="China",AK864=2035),0.91,IF(AND(A864="China",AK864=2050),0.87,IF(AND(A864="India",AK864=2035),0.92,IF(AND(A864="India",AK864=2050),0.87,IF(AND(A864="Middle East",AK864=2035),0.89,IF(AND(A864="Middle East",AK864=2050),0.84,IF(AND(A864="Africa",AK864=2035),0.9,IF(AND(A864="Africa",AK864=2050),0.86,IF(AND(A864="Brazil",AK864=2035),0.93,IF(AND(A864="Brazil",AK864=2050),0.89,""))))))))))))))))))</f>
        <v>*0.86</v>
      </c>
      <c r="AM864" s="51" t="str">
        <f aca="false">AM863</f>
        <v>REZoning_Sol-Win</v>
      </c>
      <c r="AP864" s="0" t="s">
        <v>1715</v>
      </c>
      <c r="AQ864" s="0" t="s">
        <v>35</v>
      </c>
      <c r="AR864" s="0" t="n">
        <v>2100</v>
      </c>
      <c r="AS864" s="0" t="s">
        <v>860</v>
      </c>
      <c r="AT864" s="0" t="s">
        <v>36</v>
      </c>
    </row>
    <row r="865" customFormat="false" ht="28.5" hidden="false" customHeight="true" outlineLevel="0" collapsed="false">
      <c r="A865" s="3" t="s">
        <v>43</v>
      </c>
      <c r="C865" s="0" t="s">
        <v>1716</v>
      </c>
      <c r="D865" s="50" t="s">
        <v>35</v>
      </c>
      <c r="E865" s="0" t="n">
        <v>2035</v>
      </c>
      <c r="F865" s="51" t="str">
        <f aca="false">"*"&amp;IF(AND(A865="EU",E865=2035),0.95,IF(AND(A865="EU",E865=2050),0.93,IF(AND(A865="USA",E865=2035),0.96,IF(AND(A865="USA",E865=2050),0.94,IF(AND(A865="Japan",E865=2035),0.94,IF(AND(A865="Japan",E865=2050),0.92,IF(AND(A865="Russia",E865=2035),0.95,IF(AND(A865="Russia",E865=2050),0.93,IF(AND(A865="China",E865=2035),0.94,IF(AND(A865="China",E865=2050),0.92,IF(AND(A865="India",E865=2035),0.95,IF(AND(A865="India",E865=2050),0.92,IF(AND(A865="Middle East",E865=2035),0.94,IF(AND(A865="Middle East",E865=2050),0.9,IF(AND(A865="Africa",E865=2035),0.94,IF(AND(A865="Africa",E865=2050),0.91,IF(AND(A865="Brazil",E865=2035),0.95,IF(AND(A865="Brazil",E865=2050),0.92,""))))))))))))))))))</f>
        <v>*0.94</v>
      </c>
      <c r="H865" s="0" t="s">
        <v>1716</v>
      </c>
      <c r="I865" s="50" t="s">
        <v>35</v>
      </c>
      <c r="J865" s="0" t="n">
        <v>2050</v>
      </c>
      <c r="K865" s="48" t="str">
        <f aca="false">"*"&amp;IF(AND(A865="EU",J865=2035),0.95,IF(AND(A865="EU",J865=2050),0.93,IF(AND(A865="USA",J865=2035),0.96,IF(AND(A865="USA",J865=2050),0.94,IF(AND(A865="Japan",J865=2035),0.94,IF(AND(A865="Japan",J865=2050),0.92,IF(AND(A865="Russia",J865=2035),0.95,IF(AND(A865="Russia",J865=2050),0.93,IF(AND(A865="China",J865=2035),0.94,IF(AND(A865="China",J865=2050),0.92,IF(AND(A865="India",J865=2035),0.95,IF(AND(A865="India",J865=2050),0.92,IF(AND(A865="Middle East",J865=2035),0.94,IF(AND(A865="Middle East",J865=2050),0.9,IF(AND(A865="Africa",J865=2035),0.94,IF(AND(A865="Africa",J865=2050),0.91,IF(AND(A865="Brazil",J865=2035),0.95,IF(AND(A865="Brazil",J865=2050),0.92,""))))))))))))))))))</f>
        <v>*0.91</v>
      </c>
      <c r="P865" s="41" t="s">
        <v>1716</v>
      </c>
      <c r="Q865" s="52" t="s">
        <v>35</v>
      </c>
      <c r="R865" s="41" t="n">
        <v>2035</v>
      </c>
      <c r="S865" s="53" t="str">
        <f aca="false">"*"&amp;IF(AND(A865="EU",R865=2035),0.95,IF(AND(A865="EU",R865=2050),0.93,IF(AND(A865="USA",R865=2035),0.96,IF(AND(A865="USA",R865=2050),0.93,IF(AND(A865="Japan",R865=2035),0.94,IF(AND(A865="Japan",R865=2050),0.92,IF(AND(A865="Russia",R865=2035),0.95,IF(AND(A865="Russia",R865=2050),0.91,IF(AND(A865="China",R865=2035),0.93,IF(AND(A865="China",R865=2050),0.92,IF(AND(A865="India",R865=2035),0.94,IF(AND(A865="India",R865=2050),0.91,IF(AND(A865="Middle East",R865=2035),0.92,IF(AND(A865="Middle East",R865=2050),0.89,IF(AND(A865="Africa",R865=2035),0.93,IF(AND(A865="Africa",R865=2050),0.9,IF(AND(A865="Brazil",R865=2035),0.95,IF(AND(A865="Brazil",R865=2050),0.92,""))))))))))))))))))</f>
        <v>*0.93</v>
      </c>
      <c r="U865" s="41" t="s">
        <v>1716</v>
      </c>
      <c r="V865" s="52" t="s">
        <v>35</v>
      </c>
      <c r="W865" s="41" t="n">
        <v>2050</v>
      </c>
      <c r="X865" s="53" t="str">
        <f aca="false">"*"&amp;IF(AND(A865="EU",W865=2035),0.95,IF(AND(A865="EU",W865=2050),0.93,IF(AND(A865="USA",W865=2035),0.96,IF(AND(A865="USA",W865=2050),0.93,IF(AND(A865="Japan",W865=2035),0.94,IF(AND(A865="Japan",W865=2050),0.92,IF(AND(A865="Russia",W865=2035),0.95,IF(AND(A865="Russia",W865=2050),0.91,IF(AND(A865="China",W865=2035),0.93,IF(AND(A865="China",W865=2050),0.92,IF(AND(A865="India",W865=2035),0.94,IF(AND(A865="India",W865=2050),0.91,IF(AND(A865="Middle East",W865=2035),0.92,IF(AND(A865="Middle East",W865=2050),0.89,IF(AND(A865="Africa",W865=2035),0.93,IF(AND(A865="Africa",W865=2050),0.9,IF(AND(A865="Brazil",W865=2035),0.95,IF(AND(A865="Brazil",W865=2050),0.92,""))))))))))))))))))</f>
        <v>*0.9</v>
      </c>
      <c r="AC865" s="0" t="s">
        <v>1716</v>
      </c>
      <c r="AD865" s="50" t="s">
        <v>35</v>
      </c>
      <c r="AE865" s="0" t="n">
        <v>2035</v>
      </c>
      <c r="AF865" s="51" t="str">
        <f aca="false">"*"&amp;IF(AND(A865="EU",AE865=2035),0.93,IF(AND(A865="EU",AE865=2050),0.9,IF(AND(A865="USA",AE865=2035),0.92,IF(AND(A865="USA",AE865=2050),0.89,IF(AND(A865="Japan",AE865=2035),0.92,IF(AND(A865="Japan",AE865=2050),0.89,IF(AND(A865="Russia",AE865=2035),0.91,IF(AND(A865="Russia",AE865=2050),0.86,IF(AND(A865="China",AE865=2035),0.91,IF(AND(A865="China",AE865=2050),0.87,IF(AND(A865="India",AE865=2035),0.92,IF(AND(A865="India",AE865=2050),0.87,IF(AND(A865="Middle East",AE865=2035),0.89,IF(AND(A865="Middle East",AE865=2050),0.84,IF(AND(A865="Africa",AE865=2035),0.9,IF(AND(A865="Africa",AE865=2050),0.86,IF(AND(A865="Brazil",AE865=2035),0.93,IF(AND(A865="Brazil",AE865=2050),0.89,""))))))))))))))))))</f>
        <v>*0.9</v>
      </c>
      <c r="AG865" s="51" t="str">
        <f aca="false">AG864</f>
        <v>REZoning_Sol-Win</v>
      </c>
      <c r="AI865" s="0" t="s">
        <v>1716</v>
      </c>
      <c r="AJ865" s="50" t="s">
        <v>35</v>
      </c>
      <c r="AK865" s="0" t="n">
        <v>2050</v>
      </c>
      <c r="AL865" s="51" t="str">
        <f aca="false">"*"&amp;IF(AND(A865="EU",AK865=2035),0.93,IF(AND(A865="EU",AK865=2050),0.9,IF(AND(A865="USA",AK865=2035),0.92,IF(AND(A865="USA",AK865=2050),0.89,IF(AND(A865="Japan",AK865=2035),0.92,IF(AND(A865="Japan",AK865=2050),0.89,IF(AND(A865="Russia",AK865=2035),0.91,IF(AND(A865="Russia",AK865=2050),0.86,IF(AND(A865="China",AK865=2035),0.91,IF(AND(A865="China",AK865=2050),0.87,IF(AND(A865="India",AK865=2035),0.92,IF(AND(A865="India",AK865=2050),0.87,IF(AND(A865="Middle East",AK865=2035),0.89,IF(AND(A865="Middle East",AK865=2050),0.84,IF(AND(A865="Africa",AK865=2035),0.9,IF(AND(A865="Africa",AK865=2050),0.86,IF(AND(A865="Brazil",AK865=2035),0.93,IF(AND(A865="Brazil",AK865=2050),0.89,""))))))))))))))))))</f>
        <v>*0.86</v>
      </c>
      <c r="AM865" s="51" t="str">
        <f aca="false">AM864</f>
        <v>REZoning_Sol-Win</v>
      </c>
      <c r="AP865" s="0" t="s">
        <v>1716</v>
      </c>
      <c r="AQ865" s="0" t="s">
        <v>35</v>
      </c>
      <c r="AR865" s="0" t="n">
        <v>2100</v>
      </c>
      <c r="AS865" s="0" t="s">
        <v>860</v>
      </c>
      <c r="AT865" s="0" t="s">
        <v>36</v>
      </c>
    </row>
    <row r="866" customFormat="false" ht="28.5" hidden="false" customHeight="true" outlineLevel="0" collapsed="false">
      <c r="A866" s="3" t="s">
        <v>43</v>
      </c>
      <c r="C866" s="0" t="s">
        <v>1717</v>
      </c>
      <c r="D866" s="50" t="s">
        <v>35</v>
      </c>
      <c r="E866" s="0" t="n">
        <v>2035</v>
      </c>
      <c r="F866" s="51" t="str">
        <f aca="false">"*"&amp;IF(AND(A866="EU",E866=2035),0.95,IF(AND(A866="EU",E866=2050),0.93,IF(AND(A866="USA",E866=2035),0.96,IF(AND(A866="USA",E866=2050),0.94,IF(AND(A866="Japan",E866=2035),0.94,IF(AND(A866="Japan",E866=2050),0.92,IF(AND(A866="Russia",E866=2035),0.95,IF(AND(A866="Russia",E866=2050),0.93,IF(AND(A866="China",E866=2035),0.94,IF(AND(A866="China",E866=2050),0.92,IF(AND(A866="India",E866=2035),0.95,IF(AND(A866="India",E866=2050),0.92,IF(AND(A866="Middle East",E866=2035),0.94,IF(AND(A866="Middle East",E866=2050),0.9,IF(AND(A866="Africa",E866=2035),0.94,IF(AND(A866="Africa",E866=2050),0.91,IF(AND(A866="Brazil",E866=2035),0.95,IF(AND(A866="Brazil",E866=2050),0.92,""))))))))))))))))))</f>
        <v>*0.94</v>
      </c>
      <c r="H866" s="0" t="s">
        <v>1717</v>
      </c>
      <c r="I866" s="50" t="s">
        <v>35</v>
      </c>
      <c r="J866" s="0" t="n">
        <v>2050</v>
      </c>
      <c r="K866" s="48" t="str">
        <f aca="false">"*"&amp;IF(AND(A866="EU",J866=2035),0.95,IF(AND(A866="EU",J866=2050),0.93,IF(AND(A866="USA",J866=2035),0.96,IF(AND(A866="USA",J866=2050),0.94,IF(AND(A866="Japan",J866=2035),0.94,IF(AND(A866="Japan",J866=2050),0.92,IF(AND(A866="Russia",J866=2035),0.95,IF(AND(A866="Russia",J866=2050),0.93,IF(AND(A866="China",J866=2035),0.94,IF(AND(A866="China",J866=2050),0.92,IF(AND(A866="India",J866=2035),0.95,IF(AND(A866="India",J866=2050),0.92,IF(AND(A866="Middle East",J866=2035),0.94,IF(AND(A866="Middle East",J866=2050),0.9,IF(AND(A866="Africa",J866=2035),0.94,IF(AND(A866="Africa",J866=2050),0.91,IF(AND(A866="Brazil",J866=2035),0.95,IF(AND(A866="Brazil",J866=2050),0.92,""))))))))))))))))))</f>
        <v>*0.91</v>
      </c>
      <c r="P866" s="41" t="s">
        <v>1717</v>
      </c>
      <c r="Q866" s="52" t="s">
        <v>35</v>
      </c>
      <c r="R866" s="41" t="n">
        <v>2035</v>
      </c>
      <c r="S866" s="53" t="str">
        <f aca="false">"*"&amp;IF(AND(A866="EU",R866=2035),0.95,IF(AND(A866="EU",R866=2050),0.93,IF(AND(A866="USA",R866=2035),0.96,IF(AND(A866="USA",R866=2050),0.93,IF(AND(A866="Japan",R866=2035),0.94,IF(AND(A866="Japan",R866=2050),0.92,IF(AND(A866="Russia",R866=2035),0.95,IF(AND(A866="Russia",R866=2050),0.91,IF(AND(A866="China",R866=2035),0.93,IF(AND(A866="China",R866=2050),0.92,IF(AND(A866="India",R866=2035),0.94,IF(AND(A866="India",R866=2050),0.91,IF(AND(A866="Middle East",R866=2035),0.92,IF(AND(A866="Middle East",R866=2050),0.89,IF(AND(A866="Africa",R866=2035),0.93,IF(AND(A866="Africa",R866=2050),0.9,IF(AND(A866="Brazil",R866=2035),0.95,IF(AND(A866="Brazil",R866=2050),0.92,""))))))))))))))))))</f>
        <v>*0.93</v>
      </c>
      <c r="U866" s="41" t="s">
        <v>1717</v>
      </c>
      <c r="V866" s="52" t="s">
        <v>35</v>
      </c>
      <c r="W866" s="41" t="n">
        <v>2050</v>
      </c>
      <c r="X866" s="53" t="str">
        <f aca="false">"*"&amp;IF(AND(A866="EU",W866=2035),0.95,IF(AND(A866="EU",W866=2050),0.93,IF(AND(A866="USA",W866=2035),0.96,IF(AND(A866="USA",W866=2050),0.93,IF(AND(A866="Japan",W866=2035),0.94,IF(AND(A866="Japan",W866=2050),0.92,IF(AND(A866="Russia",W866=2035),0.95,IF(AND(A866="Russia",W866=2050),0.91,IF(AND(A866="China",W866=2035),0.93,IF(AND(A866="China",W866=2050),0.92,IF(AND(A866="India",W866=2035),0.94,IF(AND(A866="India",W866=2050),0.91,IF(AND(A866="Middle East",W866=2035),0.92,IF(AND(A866="Middle East",W866=2050),0.89,IF(AND(A866="Africa",W866=2035),0.93,IF(AND(A866="Africa",W866=2050),0.9,IF(AND(A866="Brazil",W866=2035),0.95,IF(AND(A866="Brazil",W866=2050),0.92,""))))))))))))))))))</f>
        <v>*0.9</v>
      </c>
      <c r="AC866" s="0" t="s">
        <v>1717</v>
      </c>
      <c r="AD866" s="50" t="s">
        <v>35</v>
      </c>
      <c r="AE866" s="0" t="n">
        <v>2035</v>
      </c>
      <c r="AF866" s="51" t="str">
        <f aca="false">"*"&amp;IF(AND(A866="EU",AE866=2035),0.93,IF(AND(A866="EU",AE866=2050),0.9,IF(AND(A866="USA",AE866=2035),0.92,IF(AND(A866="USA",AE866=2050),0.89,IF(AND(A866="Japan",AE866=2035),0.92,IF(AND(A866="Japan",AE866=2050),0.89,IF(AND(A866="Russia",AE866=2035),0.91,IF(AND(A866="Russia",AE866=2050),0.86,IF(AND(A866="China",AE866=2035),0.91,IF(AND(A866="China",AE866=2050),0.87,IF(AND(A866="India",AE866=2035),0.92,IF(AND(A866="India",AE866=2050),0.87,IF(AND(A866="Middle East",AE866=2035),0.89,IF(AND(A866="Middle East",AE866=2050),0.84,IF(AND(A866="Africa",AE866=2035),0.9,IF(AND(A866="Africa",AE866=2050),0.86,IF(AND(A866="Brazil",AE866=2035),0.93,IF(AND(A866="Brazil",AE866=2050),0.89,""))))))))))))))))))</f>
        <v>*0.9</v>
      </c>
      <c r="AG866" s="51" t="str">
        <f aca="false">AG865</f>
        <v>REZoning_Sol-Win</v>
      </c>
      <c r="AI866" s="0" t="s">
        <v>1717</v>
      </c>
      <c r="AJ866" s="50" t="s">
        <v>35</v>
      </c>
      <c r="AK866" s="0" t="n">
        <v>2050</v>
      </c>
      <c r="AL866" s="51" t="str">
        <f aca="false">"*"&amp;IF(AND(A866="EU",AK866=2035),0.93,IF(AND(A866="EU",AK866=2050),0.9,IF(AND(A866="USA",AK866=2035),0.92,IF(AND(A866="USA",AK866=2050),0.89,IF(AND(A866="Japan",AK866=2035),0.92,IF(AND(A866="Japan",AK866=2050),0.89,IF(AND(A866="Russia",AK866=2035),0.91,IF(AND(A866="Russia",AK866=2050),0.86,IF(AND(A866="China",AK866=2035),0.91,IF(AND(A866="China",AK866=2050),0.87,IF(AND(A866="India",AK866=2035),0.92,IF(AND(A866="India",AK866=2050),0.87,IF(AND(A866="Middle East",AK866=2035),0.89,IF(AND(A866="Middle East",AK866=2050),0.84,IF(AND(A866="Africa",AK866=2035),0.9,IF(AND(A866="Africa",AK866=2050),0.86,IF(AND(A866="Brazil",AK866=2035),0.93,IF(AND(A866="Brazil",AK866=2050),0.89,""))))))))))))))))))</f>
        <v>*0.86</v>
      </c>
      <c r="AM866" s="51" t="str">
        <f aca="false">AM865</f>
        <v>REZoning_Sol-Win</v>
      </c>
      <c r="AP866" s="0" t="s">
        <v>1717</v>
      </c>
      <c r="AQ866" s="0" t="s">
        <v>35</v>
      </c>
      <c r="AR866" s="0" t="n">
        <v>2100</v>
      </c>
      <c r="AS866" s="0" t="s">
        <v>860</v>
      </c>
      <c r="AT866" s="0" t="s">
        <v>36</v>
      </c>
    </row>
    <row r="867" customFormat="false" ht="28.5" hidden="false" customHeight="true" outlineLevel="0" collapsed="false">
      <c r="A867" s="3" t="s">
        <v>43</v>
      </c>
      <c r="C867" s="0" t="s">
        <v>1718</v>
      </c>
      <c r="D867" s="50" t="s">
        <v>35</v>
      </c>
      <c r="E867" s="0" t="n">
        <v>2035</v>
      </c>
      <c r="F867" s="51" t="str">
        <f aca="false">"*"&amp;IF(AND(A867="EU",E867=2035),0.95,IF(AND(A867="EU",E867=2050),0.93,IF(AND(A867="USA",E867=2035),0.96,IF(AND(A867="USA",E867=2050),0.94,IF(AND(A867="Japan",E867=2035),0.94,IF(AND(A867="Japan",E867=2050),0.92,IF(AND(A867="Russia",E867=2035),0.95,IF(AND(A867="Russia",E867=2050),0.93,IF(AND(A867="China",E867=2035),0.94,IF(AND(A867="China",E867=2050),0.92,IF(AND(A867="India",E867=2035),0.95,IF(AND(A867="India",E867=2050),0.92,IF(AND(A867="Middle East",E867=2035),0.94,IF(AND(A867="Middle East",E867=2050),0.9,IF(AND(A867="Africa",E867=2035),0.94,IF(AND(A867="Africa",E867=2050),0.91,IF(AND(A867="Brazil",E867=2035),0.95,IF(AND(A867="Brazil",E867=2050),0.92,""))))))))))))))))))</f>
        <v>*0.94</v>
      </c>
      <c r="H867" s="0" t="s">
        <v>1718</v>
      </c>
      <c r="I867" s="50" t="s">
        <v>35</v>
      </c>
      <c r="J867" s="0" t="n">
        <v>2050</v>
      </c>
      <c r="K867" s="48" t="str">
        <f aca="false">"*"&amp;IF(AND(A867="EU",J867=2035),0.95,IF(AND(A867="EU",J867=2050),0.93,IF(AND(A867="USA",J867=2035),0.96,IF(AND(A867="USA",J867=2050),0.94,IF(AND(A867="Japan",J867=2035),0.94,IF(AND(A867="Japan",J867=2050),0.92,IF(AND(A867="Russia",J867=2035),0.95,IF(AND(A867="Russia",J867=2050),0.93,IF(AND(A867="China",J867=2035),0.94,IF(AND(A867="China",J867=2050),0.92,IF(AND(A867="India",J867=2035),0.95,IF(AND(A867="India",J867=2050),0.92,IF(AND(A867="Middle East",J867=2035),0.94,IF(AND(A867="Middle East",J867=2050),0.9,IF(AND(A867="Africa",J867=2035),0.94,IF(AND(A867="Africa",J867=2050),0.91,IF(AND(A867="Brazil",J867=2035),0.95,IF(AND(A867="Brazil",J867=2050),0.92,""))))))))))))))))))</f>
        <v>*0.91</v>
      </c>
      <c r="P867" s="41" t="s">
        <v>1718</v>
      </c>
      <c r="Q867" s="52" t="s">
        <v>35</v>
      </c>
      <c r="R867" s="41" t="n">
        <v>2035</v>
      </c>
      <c r="S867" s="53" t="str">
        <f aca="false">"*"&amp;IF(AND(A867="EU",R867=2035),0.95,IF(AND(A867="EU",R867=2050),0.93,IF(AND(A867="USA",R867=2035),0.96,IF(AND(A867="USA",R867=2050),0.93,IF(AND(A867="Japan",R867=2035),0.94,IF(AND(A867="Japan",R867=2050),0.92,IF(AND(A867="Russia",R867=2035),0.95,IF(AND(A867="Russia",R867=2050),0.91,IF(AND(A867="China",R867=2035),0.93,IF(AND(A867="China",R867=2050),0.92,IF(AND(A867="India",R867=2035),0.94,IF(AND(A867="India",R867=2050),0.91,IF(AND(A867="Middle East",R867=2035),0.92,IF(AND(A867="Middle East",R867=2050),0.89,IF(AND(A867="Africa",R867=2035),0.93,IF(AND(A867="Africa",R867=2050),0.9,IF(AND(A867="Brazil",R867=2035),0.95,IF(AND(A867="Brazil",R867=2050),0.92,""))))))))))))))))))</f>
        <v>*0.93</v>
      </c>
      <c r="U867" s="41" t="s">
        <v>1718</v>
      </c>
      <c r="V867" s="52" t="s">
        <v>35</v>
      </c>
      <c r="W867" s="41" t="n">
        <v>2050</v>
      </c>
      <c r="X867" s="53" t="str">
        <f aca="false">"*"&amp;IF(AND(A867="EU",W867=2035),0.95,IF(AND(A867="EU",W867=2050),0.93,IF(AND(A867="USA",W867=2035),0.96,IF(AND(A867="USA",W867=2050),0.93,IF(AND(A867="Japan",W867=2035),0.94,IF(AND(A867="Japan",W867=2050),0.92,IF(AND(A867="Russia",W867=2035),0.95,IF(AND(A867="Russia",W867=2050),0.91,IF(AND(A867="China",W867=2035),0.93,IF(AND(A867="China",W867=2050),0.92,IF(AND(A867="India",W867=2035),0.94,IF(AND(A867="India",W867=2050),0.91,IF(AND(A867="Middle East",W867=2035),0.92,IF(AND(A867="Middle East",W867=2050),0.89,IF(AND(A867="Africa",W867=2035),0.93,IF(AND(A867="Africa",W867=2050),0.9,IF(AND(A867="Brazil",W867=2035),0.95,IF(AND(A867="Brazil",W867=2050),0.92,""))))))))))))))))))</f>
        <v>*0.9</v>
      </c>
      <c r="AC867" s="0" t="s">
        <v>1718</v>
      </c>
      <c r="AD867" s="50" t="s">
        <v>35</v>
      </c>
      <c r="AE867" s="0" t="n">
        <v>2035</v>
      </c>
      <c r="AF867" s="51" t="str">
        <f aca="false">"*"&amp;IF(AND(A867="EU",AE867=2035),0.93,IF(AND(A867="EU",AE867=2050),0.9,IF(AND(A867="USA",AE867=2035),0.92,IF(AND(A867="USA",AE867=2050),0.89,IF(AND(A867="Japan",AE867=2035),0.92,IF(AND(A867="Japan",AE867=2050),0.89,IF(AND(A867="Russia",AE867=2035),0.91,IF(AND(A867="Russia",AE867=2050),0.86,IF(AND(A867="China",AE867=2035),0.91,IF(AND(A867="China",AE867=2050),0.87,IF(AND(A867="India",AE867=2035),0.92,IF(AND(A867="India",AE867=2050),0.87,IF(AND(A867="Middle East",AE867=2035),0.89,IF(AND(A867="Middle East",AE867=2050),0.84,IF(AND(A867="Africa",AE867=2035),0.9,IF(AND(A867="Africa",AE867=2050),0.86,IF(AND(A867="Brazil",AE867=2035),0.93,IF(AND(A867="Brazil",AE867=2050),0.89,""))))))))))))))))))</f>
        <v>*0.9</v>
      </c>
      <c r="AG867" s="51" t="str">
        <f aca="false">AG866</f>
        <v>REZoning_Sol-Win</v>
      </c>
      <c r="AI867" s="0" t="s">
        <v>1718</v>
      </c>
      <c r="AJ867" s="50" t="s">
        <v>35</v>
      </c>
      <c r="AK867" s="0" t="n">
        <v>2050</v>
      </c>
      <c r="AL867" s="51" t="str">
        <f aca="false">"*"&amp;IF(AND(A867="EU",AK867=2035),0.93,IF(AND(A867="EU",AK867=2050),0.9,IF(AND(A867="USA",AK867=2035),0.92,IF(AND(A867="USA",AK867=2050),0.89,IF(AND(A867="Japan",AK867=2035),0.92,IF(AND(A867="Japan",AK867=2050),0.89,IF(AND(A867="Russia",AK867=2035),0.91,IF(AND(A867="Russia",AK867=2050),0.86,IF(AND(A867="China",AK867=2035),0.91,IF(AND(A867="China",AK867=2050),0.87,IF(AND(A867="India",AK867=2035),0.92,IF(AND(A867="India",AK867=2050),0.87,IF(AND(A867="Middle East",AK867=2035),0.89,IF(AND(A867="Middle East",AK867=2050),0.84,IF(AND(A867="Africa",AK867=2035),0.9,IF(AND(A867="Africa",AK867=2050),0.86,IF(AND(A867="Brazil",AK867=2035),0.93,IF(AND(A867="Brazil",AK867=2050),0.89,""))))))))))))))))))</f>
        <v>*0.86</v>
      </c>
      <c r="AM867" s="51" t="str">
        <f aca="false">AM866</f>
        <v>REZoning_Sol-Win</v>
      </c>
      <c r="AP867" s="0" t="s">
        <v>1718</v>
      </c>
      <c r="AQ867" s="0" t="s">
        <v>35</v>
      </c>
      <c r="AR867" s="0" t="n">
        <v>2100</v>
      </c>
      <c r="AS867" s="0" t="s">
        <v>860</v>
      </c>
      <c r="AT867" s="0" t="s">
        <v>36</v>
      </c>
    </row>
    <row r="868" customFormat="false" ht="28.5" hidden="false" customHeight="true" outlineLevel="0" collapsed="false">
      <c r="A868" s="3" t="s">
        <v>43</v>
      </c>
      <c r="C868" s="0" t="s">
        <v>1719</v>
      </c>
      <c r="D868" s="50" t="s">
        <v>35</v>
      </c>
      <c r="E868" s="0" t="n">
        <v>2035</v>
      </c>
      <c r="F868" s="51" t="str">
        <f aca="false">"*"&amp;IF(AND(A868="EU",E868=2035),0.95,IF(AND(A868="EU",E868=2050),0.93,IF(AND(A868="USA",E868=2035),0.96,IF(AND(A868="USA",E868=2050),0.94,IF(AND(A868="Japan",E868=2035),0.94,IF(AND(A868="Japan",E868=2050),0.92,IF(AND(A868="Russia",E868=2035),0.95,IF(AND(A868="Russia",E868=2050),0.93,IF(AND(A868="China",E868=2035),0.94,IF(AND(A868="China",E868=2050),0.92,IF(AND(A868="India",E868=2035),0.95,IF(AND(A868="India",E868=2050),0.92,IF(AND(A868="Middle East",E868=2035),0.94,IF(AND(A868="Middle East",E868=2050),0.9,IF(AND(A868="Africa",E868=2035),0.94,IF(AND(A868="Africa",E868=2050),0.91,IF(AND(A868="Brazil",E868=2035),0.95,IF(AND(A868="Brazil",E868=2050),0.92,""))))))))))))))))))</f>
        <v>*0.94</v>
      </c>
      <c r="H868" s="0" t="s">
        <v>1719</v>
      </c>
      <c r="I868" s="50" t="s">
        <v>35</v>
      </c>
      <c r="J868" s="0" t="n">
        <v>2050</v>
      </c>
      <c r="K868" s="48" t="str">
        <f aca="false">"*"&amp;IF(AND(A868="EU",J868=2035),0.95,IF(AND(A868="EU",J868=2050),0.93,IF(AND(A868="USA",J868=2035),0.96,IF(AND(A868="USA",J868=2050),0.94,IF(AND(A868="Japan",J868=2035),0.94,IF(AND(A868="Japan",J868=2050),0.92,IF(AND(A868="Russia",J868=2035),0.95,IF(AND(A868="Russia",J868=2050),0.93,IF(AND(A868="China",J868=2035),0.94,IF(AND(A868="China",J868=2050),0.92,IF(AND(A868="India",J868=2035),0.95,IF(AND(A868="India",J868=2050),0.92,IF(AND(A868="Middle East",J868=2035),0.94,IF(AND(A868="Middle East",J868=2050),0.9,IF(AND(A868="Africa",J868=2035),0.94,IF(AND(A868="Africa",J868=2050),0.91,IF(AND(A868="Brazil",J868=2035),0.95,IF(AND(A868="Brazil",J868=2050),0.92,""))))))))))))))))))</f>
        <v>*0.91</v>
      </c>
      <c r="P868" s="41" t="s">
        <v>1719</v>
      </c>
      <c r="Q868" s="52" t="s">
        <v>35</v>
      </c>
      <c r="R868" s="41" t="n">
        <v>2035</v>
      </c>
      <c r="S868" s="53" t="str">
        <f aca="false">"*"&amp;IF(AND(A868="EU",R868=2035),0.95,IF(AND(A868="EU",R868=2050),0.93,IF(AND(A868="USA",R868=2035),0.96,IF(AND(A868="USA",R868=2050),0.93,IF(AND(A868="Japan",R868=2035),0.94,IF(AND(A868="Japan",R868=2050),0.92,IF(AND(A868="Russia",R868=2035),0.95,IF(AND(A868="Russia",R868=2050),0.91,IF(AND(A868="China",R868=2035),0.93,IF(AND(A868="China",R868=2050),0.92,IF(AND(A868="India",R868=2035),0.94,IF(AND(A868="India",R868=2050),0.91,IF(AND(A868="Middle East",R868=2035),0.92,IF(AND(A868="Middle East",R868=2050),0.89,IF(AND(A868="Africa",R868=2035),0.93,IF(AND(A868="Africa",R868=2050),0.9,IF(AND(A868="Brazil",R868=2035),0.95,IF(AND(A868="Brazil",R868=2050),0.92,""))))))))))))))))))</f>
        <v>*0.93</v>
      </c>
      <c r="U868" s="41" t="s">
        <v>1719</v>
      </c>
      <c r="V868" s="52" t="s">
        <v>35</v>
      </c>
      <c r="W868" s="41" t="n">
        <v>2050</v>
      </c>
      <c r="X868" s="53" t="str">
        <f aca="false">"*"&amp;IF(AND(A868="EU",W868=2035),0.95,IF(AND(A868="EU",W868=2050),0.93,IF(AND(A868="USA",W868=2035),0.96,IF(AND(A868="USA",W868=2050),0.93,IF(AND(A868="Japan",W868=2035),0.94,IF(AND(A868="Japan",W868=2050),0.92,IF(AND(A868="Russia",W868=2035),0.95,IF(AND(A868="Russia",W868=2050),0.91,IF(AND(A868="China",W868=2035),0.93,IF(AND(A868="China",W868=2050),0.92,IF(AND(A868="India",W868=2035),0.94,IF(AND(A868="India",W868=2050),0.91,IF(AND(A868="Middle East",W868=2035),0.92,IF(AND(A868="Middle East",W868=2050),0.89,IF(AND(A868="Africa",W868=2035),0.93,IF(AND(A868="Africa",W868=2050),0.9,IF(AND(A868="Brazil",W868=2035),0.95,IF(AND(A868="Brazil",W868=2050),0.92,""))))))))))))))))))</f>
        <v>*0.9</v>
      </c>
      <c r="AC868" s="0" t="s">
        <v>1719</v>
      </c>
      <c r="AD868" s="50" t="s">
        <v>35</v>
      </c>
      <c r="AE868" s="0" t="n">
        <v>2035</v>
      </c>
      <c r="AF868" s="51" t="str">
        <f aca="false">"*"&amp;IF(AND(A868="EU",AE868=2035),0.93,IF(AND(A868="EU",AE868=2050),0.9,IF(AND(A868="USA",AE868=2035),0.92,IF(AND(A868="USA",AE868=2050),0.89,IF(AND(A868="Japan",AE868=2035),0.92,IF(AND(A868="Japan",AE868=2050),0.89,IF(AND(A868="Russia",AE868=2035),0.91,IF(AND(A868="Russia",AE868=2050),0.86,IF(AND(A868="China",AE868=2035),0.91,IF(AND(A868="China",AE868=2050),0.87,IF(AND(A868="India",AE868=2035),0.92,IF(AND(A868="India",AE868=2050),0.87,IF(AND(A868="Middle East",AE868=2035),0.89,IF(AND(A868="Middle East",AE868=2050),0.84,IF(AND(A868="Africa",AE868=2035),0.9,IF(AND(A868="Africa",AE868=2050),0.86,IF(AND(A868="Brazil",AE868=2035),0.93,IF(AND(A868="Brazil",AE868=2050),0.89,""))))))))))))))))))</f>
        <v>*0.9</v>
      </c>
      <c r="AG868" s="51" t="str">
        <f aca="false">AG867</f>
        <v>REZoning_Sol-Win</v>
      </c>
      <c r="AI868" s="0" t="s">
        <v>1719</v>
      </c>
      <c r="AJ868" s="50" t="s">
        <v>35</v>
      </c>
      <c r="AK868" s="0" t="n">
        <v>2050</v>
      </c>
      <c r="AL868" s="51" t="str">
        <f aca="false">"*"&amp;IF(AND(A868="EU",AK868=2035),0.93,IF(AND(A868="EU",AK868=2050),0.9,IF(AND(A868="USA",AK868=2035),0.92,IF(AND(A868="USA",AK868=2050),0.89,IF(AND(A868="Japan",AK868=2035),0.92,IF(AND(A868="Japan",AK868=2050),0.89,IF(AND(A868="Russia",AK868=2035),0.91,IF(AND(A868="Russia",AK868=2050),0.86,IF(AND(A868="China",AK868=2035),0.91,IF(AND(A868="China",AK868=2050),0.87,IF(AND(A868="India",AK868=2035),0.92,IF(AND(A868="India",AK868=2050),0.87,IF(AND(A868="Middle East",AK868=2035),0.89,IF(AND(A868="Middle East",AK868=2050),0.84,IF(AND(A868="Africa",AK868=2035),0.9,IF(AND(A868="Africa",AK868=2050),0.86,IF(AND(A868="Brazil",AK868=2035),0.93,IF(AND(A868="Brazil",AK868=2050),0.89,""))))))))))))))))))</f>
        <v>*0.86</v>
      </c>
      <c r="AM868" s="51" t="str">
        <f aca="false">AM867</f>
        <v>REZoning_Sol-Win</v>
      </c>
      <c r="AP868" s="0" t="s">
        <v>1719</v>
      </c>
      <c r="AQ868" s="0" t="s">
        <v>35</v>
      </c>
      <c r="AR868" s="0" t="n">
        <v>2100</v>
      </c>
      <c r="AS868" s="0" t="s">
        <v>860</v>
      </c>
      <c r="AT868" s="0" t="s">
        <v>36</v>
      </c>
    </row>
    <row r="869" customFormat="false" ht="28.5" hidden="false" customHeight="true" outlineLevel="0" collapsed="false">
      <c r="A869" s="3" t="s">
        <v>43</v>
      </c>
      <c r="C869" s="0" t="s">
        <v>1720</v>
      </c>
      <c r="D869" s="50" t="s">
        <v>35</v>
      </c>
      <c r="E869" s="0" t="n">
        <v>2035</v>
      </c>
      <c r="F869" s="51" t="str">
        <f aca="false">"*"&amp;IF(AND(A869="EU",E869=2035),0.95,IF(AND(A869="EU",E869=2050),0.93,IF(AND(A869="USA",E869=2035),0.96,IF(AND(A869="USA",E869=2050),0.94,IF(AND(A869="Japan",E869=2035),0.94,IF(AND(A869="Japan",E869=2050),0.92,IF(AND(A869="Russia",E869=2035),0.95,IF(AND(A869="Russia",E869=2050),0.93,IF(AND(A869="China",E869=2035),0.94,IF(AND(A869="China",E869=2050),0.92,IF(AND(A869="India",E869=2035),0.95,IF(AND(A869="India",E869=2050),0.92,IF(AND(A869="Middle East",E869=2035),0.94,IF(AND(A869="Middle East",E869=2050),0.9,IF(AND(A869="Africa",E869=2035),0.94,IF(AND(A869="Africa",E869=2050),0.91,IF(AND(A869="Brazil",E869=2035),0.95,IF(AND(A869="Brazil",E869=2050),0.92,""))))))))))))))))))</f>
        <v>*0.94</v>
      </c>
      <c r="H869" s="0" t="s">
        <v>1720</v>
      </c>
      <c r="I869" s="50" t="s">
        <v>35</v>
      </c>
      <c r="J869" s="0" t="n">
        <v>2050</v>
      </c>
      <c r="K869" s="48" t="str">
        <f aca="false">"*"&amp;IF(AND(A869="EU",J869=2035),0.95,IF(AND(A869="EU",J869=2050),0.93,IF(AND(A869="USA",J869=2035),0.96,IF(AND(A869="USA",J869=2050),0.94,IF(AND(A869="Japan",J869=2035),0.94,IF(AND(A869="Japan",J869=2050),0.92,IF(AND(A869="Russia",J869=2035),0.95,IF(AND(A869="Russia",J869=2050),0.93,IF(AND(A869="China",J869=2035),0.94,IF(AND(A869="China",J869=2050),0.92,IF(AND(A869="India",J869=2035),0.95,IF(AND(A869="India",J869=2050),0.92,IF(AND(A869="Middle East",J869=2035),0.94,IF(AND(A869="Middle East",J869=2050),0.9,IF(AND(A869="Africa",J869=2035),0.94,IF(AND(A869="Africa",J869=2050),0.91,IF(AND(A869="Brazil",J869=2035),0.95,IF(AND(A869="Brazil",J869=2050),0.92,""))))))))))))))))))</f>
        <v>*0.91</v>
      </c>
      <c r="P869" s="41" t="s">
        <v>1720</v>
      </c>
      <c r="Q869" s="52" t="s">
        <v>35</v>
      </c>
      <c r="R869" s="41" t="n">
        <v>2035</v>
      </c>
      <c r="S869" s="53" t="str">
        <f aca="false">"*"&amp;IF(AND(A869="EU",R869=2035),0.95,IF(AND(A869="EU",R869=2050),0.93,IF(AND(A869="USA",R869=2035),0.96,IF(AND(A869="USA",R869=2050),0.93,IF(AND(A869="Japan",R869=2035),0.94,IF(AND(A869="Japan",R869=2050),0.92,IF(AND(A869="Russia",R869=2035),0.95,IF(AND(A869="Russia",R869=2050),0.91,IF(AND(A869="China",R869=2035),0.93,IF(AND(A869="China",R869=2050),0.92,IF(AND(A869="India",R869=2035),0.94,IF(AND(A869="India",R869=2050),0.91,IF(AND(A869="Middle East",R869=2035),0.92,IF(AND(A869="Middle East",R869=2050),0.89,IF(AND(A869="Africa",R869=2035),0.93,IF(AND(A869="Africa",R869=2050),0.9,IF(AND(A869="Brazil",R869=2035),0.95,IF(AND(A869="Brazil",R869=2050),0.92,""))))))))))))))))))</f>
        <v>*0.93</v>
      </c>
      <c r="U869" s="41" t="s">
        <v>1720</v>
      </c>
      <c r="V869" s="52" t="s">
        <v>35</v>
      </c>
      <c r="W869" s="41" t="n">
        <v>2050</v>
      </c>
      <c r="X869" s="53" t="str">
        <f aca="false">"*"&amp;IF(AND(A869="EU",W869=2035),0.95,IF(AND(A869="EU",W869=2050),0.93,IF(AND(A869="USA",W869=2035),0.96,IF(AND(A869="USA",W869=2050),0.93,IF(AND(A869="Japan",W869=2035),0.94,IF(AND(A869="Japan",W869=2050),0.92,IF(AND(A869="Russia",W869=2035),0.95,IF(AND(A869="Russia",W869=2050),0.91,IF(AND(A869="China",W869=2035),0.93,IF(AND(A869="China",W869=2050),0.92,IF(AND(A869="India",W869=2035),0.94,IF(AND(A869="India",W869=2050),0.91,IF(AND(A869="Middle East",W869=2035),0.92,IF(AND(A869="Middle East",W869=2050),0.89,IF(AND(A869="Africa",W869=2035),0.93,IF(AND(A869="Africa",W869=2050),0.9,IF(AND(A869="Brazil",W869=2035),0.95,IF(AND(A869="Brazil",W869=2050),0.92,""))))))))))))))))))</f>
        <v>*0.9</v>
      </c>
      <c r="AC869" s="0" t="s">
        <v>1720</v>
      </c>
      <c r="AD869" s="50" t="s">
        <v>35</v>
      </c>
      <c r="AE869" s="0" t="n">
        <v>2035</v>
      </c>
      <c r="AF869" s="51" t="str">
        <f aca="false">"*"&amp;IF(AND(A869="EU",AE869=2035),0.93,IF(AND(A869="EU",AE869=2050),0.9,IF(AND(A869="USA",AE869=2035),0.92,IF(AND(A869="USA",AE869=2050),0.89,IF(AND(A869="Japan",AE869=2035),0.92,IF(AND(A869="Japan",AE869=2050),0.89,IF(AND(A869="Russia",AE869=2035),0.91,IF(AND(A869="Russia",AE869=2050),0.86,IF(AND(A869="China",AE869=2035),0.91,IF(AND(A869="China",AE869=2050),0.87,IF(AND(A869="India",AE869=2035),0.92,IF(AND(A869="India",AE869=2050),0.87,IF(AND(A869="Middle East",AE869=2035),0.89,IF(AND(A869="Middle East",AE869=2050),0.84,IF(AND(A869="Africa",AE869=2035),0.9,IF(AND(A869="Africa",AE869=2050),0.86,IF(AND(A869="Brazil",AE869=2035),0.93,IF(AND(A869="Brazil",AE869=2050),0.89,""))))))))))))))))))</f>
        <v>*0.9</v>
      </c>
      <c r="AG869" s="51" t="str">
        <f aca="false">AG868</f>
        <v>REZoning_Sol-Win</v>
      </c>
      <c r="AI869" s="0" t="s">
        <v>1720</v>
      </c>
      <c r="AJ869" s="50" t="s">
        <v>35</v>
      </c>
      <c r="AK869" s="0" t="n">
        <v>2050</v>
      </c>
      <c r="AL869" s="51" t="str">
        <f aca="false">"*"&amp;IF(AND(A869="EU",AK869=2035),0.93,IF(AND(A869="EU",AK869=2050),0.9,IF(AND(A869="USA",AK869=2035),0.92,IF(AND(A869="USA",AK869=2050),0.89,IF(AND(A869="Japan",AK869=2035),0.92,IF(AND(A869="Japan",AK869=2050),0.89,IF(AND(A869="Russia",AK869=2035),0.91,IF(AND(A869="Russia",AK869=2050),0.86,IF(AND(A869="China",AK869=2035),0.91,IF(AND(A869="China",AK869=2050),0.87,IF(AND(A869="India",AK869=2035),0.92,IF(AND(A869="India",AK869=2050),0.87,IF(AND(A869="Middle East",AK869=2035),0.89,IF(AND(A869="Middle East",AK869=2050),0.84,IF(AND(A869="Africa",AK869=2035),0.9,IF(AND(A869="Africa",AK869=2050),0.86,IF(AND(A869="Brazil",AK869=2035),0.93,IF(AND(A869="Brazil",AK869=2050),0.89,""))))))))))))))))))</f>
        <v>*0.86</v>
      </c>
      <c r="AM869" s="51" t="str">
        <f aca="false">AM868</f>
        <v>REZoning_Sol-Win</v>
      </c>
      <c r="AP869" s="0" t="s">
        <v>1720</v>
      </c>
      <c r="AQ869" s="0" t="s">
        <v>35</v>
      </c>
      <c r="AR869" s="0" t="n">
        <v>2100</v>
      </c>
      <c r="AS869" s="0" t="s">
        <v>860</v>
      </c>
      <c r="AT869" s="0" t="s">
        <v>36</v>
      </c>
    </row>
    <row r="870" customFormat="false" ht="28.5" hidden="false" customHeight="true" outlineLevel="0" collapsed="false">
      <c r="A870" s="3" t="s">
        <v>43</v>
      </c>
      <c r="C870" s="0" t="s">
        <v>1721</v>
      </c>
      <c r="D870" s="50" t="s">
        <v>35</v>
      </c>
      <c r="E870" s="0" t="n">
        <v>2035</v>
      </c>
      <c r="F870" s="51" t="str">
        <f aca="false">"*"&amp;IF(AND(A870="EU",E870=2035),0.95,IF(AND(A870="EU",E870=2050),0.93,IF(AND(A870="USA",E870=2035),0.96,IF(AND(A870="USA",E870=2050),0.94,IF(AND(A870="Japan",E870=2035),0.94,IF(AND(A870="Japan",E870=2050),0.92,IF(AND(A870="Russia",E870=2035),0.95,IF(AND(A870="Russia",E870=2050),0.93,IF(AND(A870="China",E870=2035),0.94,IF(AND(A870="China",E870=2050),0.92,IF(AND(A870="India",E870=2035),0.95,IF(AND(A870="India",E870=2050),0.92,IF(AND(A870="Middle East",E870=2035),0.94,IF(AND(A870="Middle East",E870=2050),0.9,IF(AND(A870="Africa",E870=2035),0.94,IF(AND(A870="Africa",E870=2050),0.91,IF(AND(A870="Brazil",E870=2035),0.95,IF(AND(A870="Brazil",E870=2050),0.92,""))))))))))))))))))</f>
        <v>*0.94</v>
      </c>
      <c r="H870" s="0" t="s">
        <v>1721</v>
      </c>
      <c r="I870" s="50" t="s">
        <v>35</v>
      </c>
      <c r="J870" s="0" t="n">
        <v>2050</v>
      </c>
      <c r="K870" s="48" t="str">
        <f aca="false">"*"&amp;IF(AND(A870="EU",J870=2035),0.95,IF(AND(A870="EU",J870=2050),0.93,IF(AND(A870="USA",J870=2035),0.96,IF(AND(A870="USA",J870=2050),0.94,IF(AND(A870="Japan",J870=2035),0.94,IF(AND(A870="Japan",J870=2050),0.92,IF(AND(A870="Russia",J870=2035),0.95,IF(AND(A870="Russia",J870=2050),0.93,IF(AND(A870="China",J870=2035),0.94,IF(AND(A870="China",J870=2050),0.92,IF(AND(A870="India",J870=2035),0.95,IF(AND(A870="India",J870=2050),0.92,IF(AND(A870="Middle East",J870=2035),0.94,IF(AND(A870="Middle East",J870=2050),0.9,IF(AND(A870="Africa",J870=2035),0.94,IF(AND(A870="Africa",J870=2050),0.91,IF(AND(A870="Brazil",J870=2035),0.95,IF(AND(A870="Brazil",J870=2050),0.92,""))))))))))))))))))</f>
        <v>*0.91</v>
      </c>
      <c r="P870" s="41" t="s">
        <v>1721</v>
      </c>
      <c r="Q870" s="52" t="s">
        <v>35</v>
      </c>
      <c r="R870" s="41" t="n">
        <v>2035</v>
      </c>
      <c r="S870" s="53" t="str">
        <f aca="false">"*"&amp;IF(AND(A870="EU",R870=2035),0.95,IF(AND(A870="EU",R870=2050),0.93,IF(AND(A870="USA",R870=2035),0.96,IF(AND(A870="USA",R870=2050),0.93,IF(AND(A870="Japan",R870=2035),0.94,IF(AND(A870="Japan",R870=2050),0.92,IF(AND(A870="Russia",R870=2035),0.95,IF(AND(A870="Russia",R870=2050),0.91,IF(AND(A870="China",R870=2035),0.93,IF(AND(A870="China",R870=2050),0.92,IF(AND(A870="India",R870=2035),0.94,IF(AND(A870="India",R870=2050),0.91,IF(AND(A870="Middle East",R870=2035),0.92,IF(AND(A870="Middle East",R870=2050),0.89,IF(AND(A870="Africa",R870=2035),0.93,IF(AND(A870="Africa",R870=2050),0.9,IF(AND(A870="Brazil",R870=2035),0.95,IF(AND(A870="Brazil",R870=2050),0.92,""))))))))))))))))))</f>
        <v>*0.93</v>
      </c>
      <c r="U870" s="41" t="s">
        <v>1721</v>
      </c>
      <c r="V870" s="52" t="s">
        <v>35</v>
      </c>
      <c r="W870" s="41" t="n">
        <v>2050</v>
      </c>
      <c r="X870" s="53" t="str">
        <f aca="false">"*"&amp;IF(AND(A870="EU",W870=2035),0.95,IF(AND(A870="EU",W870=2050),0.93,IF(AND(A870="USA",W870=2035),0.96,IF(AND(A870="USA",W870=2050),0.93,IF(AND(A870="Japan",W870=2035),0.94,IF(AND(A870="Japan",W870=2050),0.92,IF(AND(A870="Russia",W870=2035),0.95,IF(AND(A870="Russia",W870=2050),0.91,IF(AND(A870="China",W870=2035),0.93,IF(AND(A870="China",W870=2050),0.92,IF(AND(A870="India",W870=2035),0.94,IF(AND(A870="India",W870=2050),0.91,IF(AND(A870="Middle East",W870=2035),0.92,IF(AND(A870="Middle East",W870=2050),0.89,IF(AND(A870="Africa",W870=2035),0.93,IF(AND(A870="Africa",W870=2050),0.9,IF(AND(A870="Brazil",W870=2035),0.95,IF(AND(A870="Brazil",W870=2050),0.92,""))))))))))))))))))</f>
        <v>*0.9</v>
      </c>
      <c r="AC870" s="0" t="s">
        <v>1721</v>
      </c>
      <c r="AD870" s="50" t="s">
        <v>35</v>
      </c>
      <c r="AE870" s="0" t="n">
        <v>2035</v>
      </c>
      <c r="AF870" s="51" t="str">
        <f aca="false">"*"&amp;IF(AND(A870="EU",AE870=2035),0.93,IF(AND(A870="EU",AE870=2050),0.9,IF(AND(A870="USA",AE870=2035),0.92,IF(AND(A870="USA",AE870=2050),0.89,IF(AND(A870="Japan",AE870=2035),0.92,IF(AND(A870="Japan",AE870=2050),0.89,IF(AND(A870="Russia",AE870=2035),0.91,IF(AND(A870="Russia",AE870=2050),0.86,IF(AND(A870="China",AE870=2035),0.91,IF(AND(A870="China",AE870=2050),0.87,IF(AND(A870="India",AE870=2035),0.92,IF(AND(A870="India",AE870=2050),0.87,IF(AND(A870="Middle East",AE870=2035),0.89,IF(AND(A870="Middle East",AE870=2050),0.84,IF(AND(A870="Africa",AE870=2035),0.9,IF(AND(A870="Africa",AE870=2050),0.86,IF(AND(A870="Brazil",AE870=2035),0.93,IF(AND(A870="Brazil",AE870=2050),0.89,""))))))))))))))))))</f>
        <v>*0.9</v>
      </c>
      <c r="AG870" s="51" t="str">
        <f aca="false">AG869</f>
        <v>REZoning_Sol-Win</v>
      </c>
      <c r="AI870" s="0" t="s">
        <v>1721</v>
      </c>
      <c r="AJ870" s="50" t="s">
        <v>35</v>
      </c>
      <c r="AK870" s="0" t="n">
        <v>2050</v>
      </c>
      <c r="AL870" s="51" t="str">
        <f aca="false">"*"&amp;IF(AND(A870="EU",AK870=2035),0.93,IF(AND(A870="EU",AK870=2050),0.9,IF(AND(A870="USA",AK870=2035),0.92,IF(AND(A870="USA",AK870=2050),0.89,IF(AND(A870="Japan",AK870=2035),0.92,IF(AND(A870="Japan",AK870=2050),0.89,IF(AND(A870="Russia",AK870=2035),0.91,IF(AND(A870="Russia",AK870=2050),0.86,IF(AND(A870="China",AK870=2035),0.91,IF(AND(A870="China",AK870=2050),0.87,IF(AND(A870="India",AK870=2035),0.92,IF(AND(A870="India",AK870=2050),0.87,IF(AND(A870="Middle East",AK870=2035),0.89,IF(AND(A870="Middle East",AK870=2050),0.84,IF(AND(A870="Africa",AK870=2035),0.9,IF(AND(A870="Africa",AK870=2050),0.86,IF(AND(A870="Brazil",AK870=2035),0.93,IF(AND(A870="Brazil",AK870=2050),0.89,""))))))))))))))))))</f>
        <v>*0.86</v>
      </c>
      <c r="AM870" s="51" t="str">
        <f aca="false">AM869</f>
        <v>REZoning_Sol-Win</v>
      </c>
      <c r="AP870" s="0" t="s">
        <v>1721</v>
      </c>
      <c r="AQ870" s="0" t="s">
        <v>35</v>
      </c>
      <c r="AR870" s="0" t="n">
        <v>2100</v>
      </c>
      <c r="AS870" s="0" t="s">
        <v>860</v>
      </c>
      <c r="AT870" s="0" t="s">
        <v>36</v>
      </c>
    </row>
    <row r="871" customFormat="false" ht="28.5" hidden="false" customHeight="true" outlineLevel="0" collapsed="false">
      <c r="A871" s="3" t="s">
        <v>43</v>
      </c>
      <c r="C871" s="0" t="s">
        <v>1722</v>
      </c>
      <c r="D871" s="50" t="s">
        <v>35</v>
      </c>
      <c r="E871" s="0" t="n">
        <v>2035</v>
      </c>
      <c r="F871" s="51" t="str">
        <f aca="false">"*"&amp;IF(AND(A871="EU",E871=2035),0.95,IF(AND(A871="EU",E871=2050),0.93,IF(AND(A871="USA",E871=2035),0.96,IF(AND(A871="USA",E871=2050),0.94,IF(AND(A871="Japan",E871=2035),0.94,IF(AND(A871="Japan",E871=2050),0.92,IF(AND(A871="Russia",E871=2035),0.95,IF(AND(A871="Russia",E871=2050),0.93,IF(AND(A871="China",E871=2035),0.94,IF(AND(A871="China",E871=2050),0.92,IF(AND(A871="India",E871=2035),0.95,IF(AND(A871="India",E871=2050),0.92,IF(AND(A871="Middle East",E871=2035),0.94,IF(AND(A871="Middle East",E871=2050),0.9,IF(AND(A871="Africa",E871=2035),0.94,IF(AND(A871="Africa",E871=2050),0.91,IF(AND(A871="Brazil",E871=2035),0.95,IF(AND(A871="Brazil",E871=2050),0.92,""))))))))))))))))))</f>
        <v>*0.94</v>
      </c>
      <c r="H871" s="0" t="s">
        <v>1722</v>
      </c>
      <c r="I871" s="50" t="s">
        <v>35</v>
      </c>
      <c r="J871" s="0" t="n">
        <v>2050</v>
      </c>
      <c r="K871" s="48" t="str">
        <f aca="false">"*"&amp;IF(AND(A871="EU",J871=2035),0.95,IF(AND(A871="EU",J871=2050),0.93,IF(AND(A871="USA",J871=2035),0.96,IF(AND(A871="USA",J871=2050),0.94,IF(AND(A871="Japan",J871=2035),0.94,IF(AND(A871="Japan",J871=2050),0.92,IF(AND(A871="Russia",J871=2035),0.95,IF(AND(A871="Russia",J871=2050),0.93,IF(AND(A871="China",J871=2035),0.94,IF(AND(A871="China",J871=2050),0.92,IF(AND(A871="India",J871=2035),0.95,IF(AND(A871="India",J871=2050),0.92,IF(AND(A871="Middle East",J871=2035),0.94,IF(AND(A871="Middle East",J871=2050),0.9,IF(AND(A871="Africa",J871=2035),0.94,IF(AND(A871="Africa",J871=2050),0.91,IF(AND(A871="Brazil",J871=2035),0.95,IF(AND(A871="Brazil",J871=2050),0.92,""))))))))))))))))))</f>
        <v>*0.91</v>
      </c>
      <c r="P871" s="41" t="s">
        <v>1722</v>
      </c>
      <c r="Q871" s="52" t="s">
        <v>35</v>
      </c>
      <c r="R871" s="41" t="n">
        <v>2035</v>
      </c>
      <c r="S871" s="53" t="str">
        <f aca="false">"*"&amp;IF(AND(A871="EU",R871=2035),0.95,IF(AND(A871="EU",R871=2050),0.93,IF(AND(A871="USA",R871=2035),0.96,IF(AND(A871="USA",R871=2050),0.93,IF(AND(A871="Japan",R871=2035),0.94,IF(AND(A871="Japan",R871=2050),0.92,IF(AND(A871="Russia",R871=2035),0.95,IF(AND(A871="Russia",R871=2050),0.91,IF(AND(A871="China",R871=2035),0.93,IF(AND(A871="China",R871=2050),0.92,IF(AND(A871="India",R871=2035),0.94,IF(AND(A871="India",R871=2050),0.91,IF(AND(A871="Middle East",R871=2035),0.92,IF(AND(A871="Middle East",R871=2050),0.89,IF(AND(A871="Africa",R871=2035),0.93,IF(AND(A871="Africa",R871=2050),0.9,IF(AND(A871="Brazil",R871=2035),0.95,IF(AND(A871="Brazil",R871=2050),0.92,""))))))))))))))))))</f>
        <v>*0.93</v>
      </c>
      <c r="U871" s="41" t="s">
        <v>1722</v>
      </c>
      <c r="V871" s="52" t="s">
        <v>35</v>
      </c>
      <c r="W871" s="41" t="n">
        <v>2050</v>
      </c>
      <c r="X871" s="53" t="str">
        <f aca="false">"*"&amp;IF(AND(A871="EU",W871=2035),0.95,IF(AND(A871="EU",W871=2050),0.93,IF(AND(A871="USA",W871=2035),0.96,IF(AND(A871="USA",W871=2050),0.93,IF(AND(A871="Japan",W871=2035),0.94,IF(AND(A871="Japan",W871=2050),0.92,IF(AND(A871="Russia",W871=2035),0.95,IF(AND(A871="Russia",W871=2050),0.91,IF(AND(A871="China",W871=2035),0.93,IF(AND(A871="China",W871=2050),0.92,IF(AND(A871="India",W871=2035),0.94,IF(AND(A871="India",W871=2050),0.91,IF(AND(A871="Middle East",W871=2035),0.92,IF(AND(A871="Middle East",W871=2050),0.89,IF(AND(A871="Africa",W871=2035),0.93,IF(AND(A871="Africa",W871=2050),0.9,IF(AND(A871="Brazil",W871=2035),0.95,IF(AND(A871="Brazil",W871=2050),0.92,""))))))))))))))))))</f>
        <v>*0.9</v>
      </c>
      <c r="AC871" s="0" t="s">
        <v>1722</v>
      </c>
      <c r="AD871" s="50" t="s">
        <v>35</v>
      </c>
      <c r="AE871" s="0" t="n">
        <v>2035</v>
      </c>
      <c r="AF871" s="51" t="str">
        <f aca="false">"*"&amp;IF(AND(A871="EU",AE871=2035),0.93,IF(AND(A871="EU",AE871=2050),0.9,IF(AND(A871="USA",AE871=2035),0.92,IF(AND(A871="USA",AE871=2050),0.89,IF(AND(A871="Japan",AE871=2035),0.92,IF(AND(A871="Japan",AE871=2050),0.89,IF(AND(A871="Russia",AE871=2035),0.91,IF(AND(A871="Russia",AE871=2050),0.86,IF(AND(A871="China",AE871=2035),0.91,IF(AND(A871="China",AE871=2050),0.87,IF(AND(A871="India",AE871=2035),0.92,IF(AND(A871="India",AE871=2050),0.87,IF(AND(A871="Middle East",AE871=2035),0.89,IF(AND(A871="Middle East",AE871=2050),0.84,IF(AND(A871="Africa",AE871=2035),0.9,IF(AND(A871="Africa",AE871=2050),0.86,IF(AND(A871="Brazil",AE871=2035),0.93,IF(AND(A871="Brazil",AE871=2050),0.89,""))))))))))))))))))</f>
        <v>*0.9</v>
      </c>
      <c r="AG871" s="51" t="str">
        <f aca="false">AG870</f>
        <v>REZoning_Sol-Win</v>
      </c>
      <c r="AI871" s="0" t="s">
        <v>1722</v>
      </c>
      <c r="AJ871" s="50" t="s">
        <v>35</v>
      </c>
      <c r="AK871" s="0" t="n">
        <v>2050</v>
      </c>
      <c r="AL871" s="51" t="str">
        <f aca="false">"*"&amp;IF(AND(A871="EU",AK871=2035),0.93,IF(AND(A871="EU",AK871=2050),0.9,IF(AND(A871="USA",AK871=2035),0.92,IF(AND(A871="USA",AK871=2050),0.89,IF(AND(A871="Japan",AK871=2035),0.92,IF(AND(A871="Japan",AK871=2050),0.89,IF(AND(A871="Russia",AK871=2035),0.91,IF(AND(A871="Russia",AK871=2050),0.86,IF(AND(A871="China",AK871=2035),0.91,IF(AND(A871="China",AK871=2050),0.87,IF(AND(A871="India",AK871=2035),0.92,IF(AND(A871="India",AK871=2050),0.87,IF(AND(A871="Middle East",AK871=2035),0.89,IF(AND(A871="Middle East",AK871=2050),0.84,IF(AND(A871="Africa",AK871=2035),0.9,IF(AND(A871="Africa",AK871=2050),0.86,IF(AND(A871="Brazil",AK871=2035),0.93,IF(AND(A871="Brazil",AK871=2050),0.89,""))))))))))))))))))</f>
        <v>*0.86</v>
      </c>
      <c r="AM871" s="51" t="str">
        <f aca="false">AM870</f>
        <v>REZoning_Sol-Win</v>
      </c>
      <c r="AP871" s="0" t="s">
        <v>1722</v>
      </c>
      <c r="AQ871" s="0" t="s">
        <v>35</v>
      </c>
      <c r="AR871" s="0" t="n">
        <v>2100</v>
      </c>
      <c r="AS871" s="0" t="s">
        <v>860</v>
      </c>
      <c r="AT871" s="0" t="s">
        <v>36</v>
      </c>
    </row>
    <row r="872" customFormat="false" ht="28.5" hidden="false" customHeight="true" outlineLevel="0" collapsed="false">
      <c r="A872" s="3" t="s">
        <v>43</v>
      </c>
      <c r="C872" s="0" t="s">
        <v>1723</v>
      </c>
      <c r="D872" s="50" t="s">
        <v>35</v>
      </c>
      <c r="E872" s="0" t="n">
        <v>2035</v>
      </c>
      <c r="F872" s="51" t="str">
        <f aca="false">"*"&amp;IF(AND(A872="EU",E872=2035),0.95,IF(AND(A872="EU",E872=2050),0.93,IF(AND(A872="USA",E872=2035),0.96,IF(AND(A872="USA",E872=2050),0.94,IF(AND(A872="Japan",E872=2035),0.94,IF(AND(A872="Japan",E872=2050),0.92,IF(AND(A872="Russia",E872=2035),0.95,IF(AND(A872="Russia",E872=2050),0.93,IF(AND(A872="China",E872=2035),0.94,IF(AND(A872="China",E872=2050),0.92,IF(AND(A872="India",E872=2035),0.95,IF(AND(A872="India",E872=2050),0.92,IF(AND(A872="Middle East",E872=2035),0.94,IF(AND(A872="Middle East",E872=2050),0.9,IF(AND(A872="Africa",E872=2035),0.94,IF(AND(A872="Africa",E872=2050),0.91,IF(AND(A872="Brazil",E872=2035),0.95,IF(AND(A872="Brazil",E872=2050),0.92,""))))))))))))))))))</f>
        <v>*0.94</v>
      </c>
      <c r="H872" s="0" t="s">
        <v>1723</v>
      </c>
      <c r="I872" s="50" t="s">
        <v>35</v>
      </c>
      <c r="J872" s="0" t="n">
        <v>2050</v>
      </c>
      <c r="K872" s="48" t="str">
        <f aca="false">"*"&amp;IF(AND(A872="EU",J872=2035),0.95,IF(AND(A872="EU",J872=2050),0.93,IF(AND(A872="USA",J872=2035),0.96,IF(AND(A872="USA",J872=2050),0.94,IF(AND(A872="Japan",J872=2035),0.94,IF(AND(A872="Japan",J872=2050),0.92,IF(AND(A872="Russia",J872=2035),0.95,IF(AND(A872="Russia",J872=2050),0.93,IF(AND(A872="China",J872=2035),0.94,IF(AND(A872="China",J872=2050),0.92,IF(AND(A872="India",J872=2035),0.95,IF(AND(A872="India",J872=2050),0.92,IF(AND(A872="Middle East",J872=2035),0.94,IF(AND(A872="Middle East",J872=2050),0.9,IF(AND(A872="Africa",J872=2035),0.94,IF(AND(A872="Africa",J872=2050),0.91,IF(AND(A872="Brazil",J872=2035),0.95,IF(AND(A872="Brazil",J872=2050),0.92,""))))))))))))))))))</f>
        <v>*0.91</v>
      </c>
      <c r="P872" s="41" t="s">
        <v>1723</v>
      </c>
      <c r="Q872" s="52" t="s">
        <v>35</v>
      </c>
      <c r="R872" s="41" t="n">
        <v>2035</v>
      </c>
      <c r="S872" s="53" t="str">
        <f aca="false">"*"&amp;IF(AND(A872="EU",R872=2035),0.95,IF(AND(A872="EU",R872=2050),0.93,IF(AND(A872="USA",R872=2035),0.96,IF(AND(A872="USA",R872=2050),0.93,IF(AND(A872="Japan",R872=2035),0.94,IF(AND(A872="Japan",R872=2050),0.92,IF(AND(A872="Russia",R872=2035),0.95,IF(AND(A872="Russia",R872=2050),0.91,IF(AND(A872="China",R872=2035),0.93,IF(AND(A872="China",R872=2050),0.92,IF(AND(A872="India",R872=2035),0.94,IF(AND(A872="India",R872=2050),0.91,IF(AND(A872="Middle East",R872=2035),0.92,IF(AND(A872="Middle East",R872=2050),0.89,IF(AND(A872="Africa",R872=2035),0.93,IF(AND(A872="Africa",R872=2050),0.9,IF(AND(A872="Brazil",R872=2035),0.95,IF(AND(A872="Brazil",R872=2050),0.92,""))))))))))))))))))</f>
        <v>*0.93</v>
      </c>
      <c r="U872" s="41" t="s">
        <v>1723</v>
      </c>
      <c r="V872" s="52" t="s">
        <v>35</v>
      </c>
      <c r="W872" s="41" t="n">
        <v>2050</v>
      </c>
      <c r="X872" s="53" t="str">
        <f aca="false">"*"&amp;IF(AND(A872="EU",W872=2035),0.95,IF(AND(A872="EU",W872=2050),0.93,IF(AND(A872="USA",W872=2035),0.96,IF(AND(A872="USA",W872=2050),0.93,IF(AND(A872="Japan",W872=2035),0.94,IF(AND(A872="Japan",W872=2050),0.92,IF(AND(A872="Russia",W872=2035),0.95,IF(AND(A872="Russia",W872=2050),0.91,IF(AND(A872="China",W872=2035),0.93,IF(AND(A872="China",W872=2050),0.92,IF(AND(A872="India",W872=2035),0.94,IF(AND(A872="India",W872=2050),0.91,IF(AND(A872="Middle East",W872=2035),0.92,IF(AND(A872="Middle East",W872=2050),0.89,IF(AND(A872="Africa",W872=2035),0.93,IF(AND(A872="Africa",W872=2050),0.9,IF(AND(A872="Brazil",W872=2035),0.95,IF(AND(A872="Brazil",W872=2050),0.92,""))))))))))))))))))</f>
        <v>*0.9</v>
      </c>
      <c r="AC872" s="0" t="s">
        <v>1723</v>
      </c>
      <c r="AD872" s="50" t="s">
        <v>35</v>
      </c>
      <c r="AE872" s="0" t="n">
        <v>2035</v>
      </c>
      <c r="AF872" s="51" t="str">
        <f aca="false">"*"&amp;IF(AND(A872="EU",AE872=2035),0.93,IF(AND(A872="EU",AE872=2050),0.9,IF(AND(A872="USA",AE872=2035),0.92,IF(AND(A872="USA",AE872=2050),0.89,IF(AND(A872="Japan",AE872=2035),0.92,IF(AND(A872="Japan",AE872=2050),0.89,IF(AND(A872="Russia",AE872=2035),0.91,IF(AND(A872="Russia",AE872=2050),0.86,IF(AND(A872="China",AE872=2035),0.91,IF(AND(A872="China",AE872=2050),0.87,IF(AND(A872="India",AE872=2035),0.92,IF(AND(A872="India",AE872=2050),0.87,IF(AND(A872="Middle East",AE872=2035),0.89,IF(AND(A872="Middle East",AE872=2050),0.84,IF(AND(A872="Africa",AE872=2035),0.9,IF(AND(A872="Africa",AE872=2050),0.86,IF(AND(A872="Brazil",AE872=2035),0.93,IF(AND(A872="Brazil",AE872=2050),0.89,""))))))))))))))))))</f>
        <v>*0.9</v>
      </c>
      <c r="AG872" s="51" t="str">
        <f aca="false">AG871</f>
        <v>REZoning_Sol-Win</v>
      </c>
      <c r="AI872" s="0" t="s">
        <v>1723</v>
      </c>
      <c r="AJ872" s="50" t="s">
        <v>35</v>
      </c>
      <c r="AK872" s="0" t="n">
        <v>2050</v>
      </c>
      <c r="AL872" s="51" t="str">
        <f aca="false">"*"&amp;IF(AND(A872="EU",AK872=2035),0.93,IF(AND(A872="EU",AK872=2050),0.9,IF(AND(A872="USA",AK872=2035),0.92,IF(AND(A872="USA",AK872=2050),0.89,IF(AND(A872="Japan",AK872=2035),0.92,IF(AND(A872="Japan",AK872=2050),0.89,IF(AND(A872="Russia",AK872=2035),0.91,IF(AND(A872="Russia",AK872=2050),0.86,IF(AND(A872="China",AK872=2035),0.91,IF(AND(A872="China",AK872=2050),0.87,IF(AND(A872="India",AK872=2035),0.92,IF(AND(A872="India",AK872=2050),0.87,IF(AND(A872="Middle East",AK872=2035),0.89,IF(AND(A872="Middle East",AK872=2050),0.84,IF(AND(A872="Africa",AK872=2035),0.9,IF(AND(A872="Africa",AK872=2050),0.86,IF(AND(A872="Brazil",AK872=2035),0.93,IF(AND(A872="Brazil",AK872=2050),0.89,""))))))))))))))))))</f>
        <v>*0.86</v>
      </c>
      <c r="AM872" s="51" t="str">
        <f aca="false">AM871</f>
        <v>REZoning_Sol-Win</v>
      </c>
      <c r="AP872" s="0" t="s">
        <v>1723</v>
      </c>
      <c r="AQ872" s="0" t="s">
        <v>35</v>
      </c>
      <c r="AR872" s="0" t="n">
        <v>2100</v>
      </c>
      <c r="AS872" s="0" t="s">
        <v>860</v>
      </c>
      <c r="AT872" s="0" t="s">
        <v>36</v>
      </c>
    </row>
    <row r="873" customFormat="false" ht="28.5" hidden="false" customHeight="true" outlineLevel="0" collapsed="false">
      <c r="A873" s="3" t="s">
        <v>43</v>
      </c>
      <c r="C873" s="0" t="s">
        <v>1724</v>
      </c>
      <c r="D873" s="50" t="s">
        <v>35</v>
      </c>
      <c r="E873" s="0" t="n">
        <v>2035</v>
      </c>
      <c r="F873" s="51" t="str">
        <f aca="false">"*"&amp;IF(AND(A873="EU",E873=2035),0.95,IF(AND(A873="EU",E873=2050),0.93,IF(AND(A873="USA",E873=2035),0.96,IF(AND(A873="USA",E873=2050),0.94,IF(AND(A873="Japan",E873=2035),0.94,IF(AND(A873="Japan",E873=2050),0.92,IF(AND(A873="Russia",E873=2035),0.95,IF(AND(A873="Russia",E873=2050),0.93,IF(AND(A873="China",E873=2035),0.94,IF(AND(A873="China",E873=2050),0.92,IF(AND(A873="India",E873=2035),0.95,IF(AND(A873="India",E873=2050),0.92,IF(AND(A873="Middle East",E873=2035),0.94,IF(AND(A873="Middle East",E873=2050),0.9,IF(AND(A873="Africa",E873=2035),0.94,IF(AND(A873="Africa",E873=2050),0.91,IF(AND(A873="Brazil",E873=2035),0.95,IF(AND(A873="Brazil",E873=2050),0.92,""))))))))))))))))))</f>
        <v>*0.94</v>
      </c>
      <c r="H873" s="0" t="s">
        <v>1724</v>
      </c>
      <c r="I873" s="50" t="s">
        <v>35</v>
      </c>
      <c r="J873" s="0" t="n">
        <v>2050</v>
      </c>
      <c r="K873" s="48" t="str">
        <f aca="false">"*"&amp;IF(AND(A873="EU",J873=2035),0.95,IF(AND(A873="EU",J873=2050),0.93,IF(AND(A873="USA",J873=2035),0.96,IF(AND(A873="USA",J873=2050),0.94,IF(AND(A873="Japan",J873=2035),0.94,IF(AND(A873="Japan",J873=2050),0.92,IF(AND(A873="Russia",J873=2035),0.95,IF(AND(A873="Russia",J873=2050),0.93,IF(AND(A873="China",J873=2035),0.94,IF(AND(A873="China",J873=2050),0.92,IF(AND(A873="India",J873=2035),0.95,IF(AND(A873="India",J873=2050),0.92,IF(AND(A873="Middle East",J873=2035),0.94,IF(AND(A873="Middle East",J873=2050),0.9,IF(AND(A873="Africa",J873=2035),0.94,IF(AND(A873="Africa",J873=2050),0.91,IF(AND(A873="Brazil",J873=2035),0.95,IF(AND(A873="Brazil",J873=2050),0.92,""))))))))))))))))))</f>
        <v>*0.91</v>
      </c>
      <c r="P873" s="41" t="s">
        <v>1724</v>
      </c>
      <c r="Q873" s="52" t="s">
        <v>35</v>
      </c>
      <c r="R873" s="41" t="n">
        <v>2035</v>
      </c>
      <c r="S873" s="53" t="str">
        <f aca="false">"*"&amp;IF(AND(A873="EU",R873=2035),0.95,IF(AND(A873="EU",R873=2050),0.93,IF(AND(A873="USA",R873=2035),0.96,IF(AND(A873="USA",R873=2050),0.93,IF(AND(A873="Japan",R873=2035),0.94,IF(AND(A873="Japan",R873=2050),0.92,IF(AND(A873="Russia",R873=2035),0.95,IF(AND(A873="Russia",R873=2050),0.91,IF(AND(A873="China",R873=2035),0.93,IF(AND(A873="China",R873=2050),0.92,IF(AND(A873="India",R873=2035),0.94,IF(AND(A873="India",R873=2050),0.91,IF(AND(A873="Middle East",R873=2035),0.92,IF(AND(A873="Middle East",R873=2050),0.89,IF(AND(A873="Africa",R873=2035),0.93,IF(AND(A873="Africa",R873=2050),0.9,IF(AND(A873="Brazil",R873=2035),0.95,IF(AND(A873="Brazil",R873=2050),0.92,""))))))))))))))))))</f>
        <v>*0.93</v>
      </c>
      <c r="U873" s="41" t="s">
        <v>1724</v>
      </c>
      <c r="V873" s="52" t="s">
        <v>35</v>
      </c>
      <c r="W873" s="41" t="n">
        <v>2050</v>
      </c>
      <c r="X873" s="53" t="str">
        <f aca="false">"*"&amp;IF(AND(A873="EU",W873=2035),0.95,IF(AND(A873="EU",W873=2050),0.93,IF(AND(A873="USA",W873=2035),0.96,IF(AND(A873="USA",W873=2050),0.93,IF(AND(A873="Japan",W873=2035),0.94,IF(AND(A873="Japan",W873=2050),0.92,IF(AND(A873="Russia",W873=2035),0.95,IF(AND(A873="Russia",W873=2050),0.91,IF(AND(A873="China",W873=2035),0.93,IF(AND(A873="China",W873=2050),0.92,IF(AND(A873="India",W873=2035),0.94,IF(AND(A873="India",W873=2050),0.91,IF(AND(A873="Middle East",W873=2035),0.92,IF(AND(A873="Middle East",W873=2050),0.89,IF(AND(A873="Africa",W873=2035),0.93,IF(AND(A873="Africa",W873=2050),0.9,IF(AND(A873="Brazil",W873=2035),0.95,IF(AND(A873="Brazil",W873=2050),0.92,""))))))))))))))))))</f>
        <v>*0.9</v>
      </c>
      <c r="AC873" s="0" t="s">
        <v>1724</v>
      </c>
      <c r="AD873" s="50" t="s">
        <v>35</v>
      </c>
      <c r="AE873" s="0" t="n">
        <v>2035</v>
      </c>
      <c r="AF873" s="51" t="str">
        <f aca="false">"*"&amp;IF(AND(A873="EU",AE873=2035),0.93,IF(AND(A873="EU",AE873=2050),0.9,IF(AND(A873="USA",AE873=2035),0.92,IF(AND(A873="USA",AE873=2050),0.89,IF(AND(A873="Japan",AE873=2035),0.92,IF(AND(A873="Japan",AE873=2050),0.89,IF(AND(A873="Russia",AE873=2035),0.91,IF(AND(A873="Russia",AE873=2050),0.86,IF(AND(A873="China",AE873=2035),0.91,IF(AND(A873="China",AE873=2050),0.87,IF(AND(A873="India",AE873=2035),0.92,IF(AND(A873="India",AE873=2050),0.87,IF(AND(A873="Middle East",AE873=2035),0.89,IF(AND(A873="Middle East",AE873=2050),0.84,IF(AND(A873="Africa",AE873=2035),0.9,IF(AND(A873="Africa",AE873=2050),0.86,IF(AND(A873="Brazil",AE873=2035),0.93,IF(AND(A873="Brazil",AE873=2050),0.89,""))))))))))))))))))</f>
        <v>*0.9</v>
      </c>
      <c r="AG873" s="51" t="str">
        <f aca="false">AG872</f>
        <v>REZoning_Sol-Win</v>
      </c>
      <c r="AI873" s="0" t="s">
        <v>1724</v>
      </c>
      <c r="AJ873" s="50" t="s">
        <v>35</v>
      </c>
      <c r="AK873" s="0" t="n">
        <v>2050</v>
      </c>
      <c r="AL873" s="51" t="str">
        <f aca="false">"*"&amp;IF(AND(A873="EU",AK873=2035),0.93,IF(AND(A873="EU",AK873=2050),0.9,IF(AND(A873="USA",AK873=2035),0.92,IF(AND(A873="USA",AK873=2050),0.89,IF(AND(A873="Japan",AK873=2035),0.92,IF(AND(A873="Japan",AK873=2050),0.89,IF(AND(A873="Russia",AK873=2035),0.91,IF(AND(A873="Russia",AK873=2050),0.86,IF(AND(A873="China",AK873=2035),0.91,IF(AND(A873="China",AK873=2050),0.87,IF(AND(A873="India",AK873=2035),0.92,IF(AND(A873="India",AK873=2050),0.87,IF(AND(A873="Middle East",AK873=2035),0.89,IF(AND(A873="Middle East",AK873=2050),0.84,IF(AND(A873="Africa",AK873=2035),0.9,IF(AND(A873="Africa",AK873=2050),0.86,IF(AND(A873="Brazil",AK873=2035),0.93,IF(AND(A873="Brazil",AK873=2050),0.89,""))))))))))))))))))</f>
        <v>*0.86</v>
      </c>
      <c r="AM873" s="51" t="str">
        <f aca="false">AM872</f>
        <v>REZoning_Sol-Win</v>
      </c>
      <c r="AP873" s="0" t="s">
        <v>1724</v>
      </c>
      <c r="AQ873" s="0" t="s">
        <v>35</v>
      </c>
      <c r="AR873" s="0" t="n">
        <v>2100</v>
      </c>
      <c r="AS873" s="0" t="s">
        <v>860</v>
      </c>
      <c r="AT873" s="0" t="s">
        <v>36</v>
      </c>
    </row>
    <row r="874" customFormat="false" ht="28.5" hidden="false" customHeight="true" outlineLevel="0" collapsed="false">
      <c r="A874" s="3" t="s">
        <v>43</v>
      </c>
      <c r="C874" s="0" t="s">
        <v>1725</v>
      </c>
      <c r="D874" s="50" t="s">
        <v>35</v>
      </c>
      <c r="E874" s="0" t="n">
        <v>2035</v>
      </c>
      <c r="F874" s="51" t="str">
        <f aca="false">"*"&amp;IF(AND(A874="EU",E874=2035),0.95,IF(AND(A874="EU",E874=2050),0.93,IF(AND(A874="USA",E874=2035),0.96,IF(AND(A874="USA",E874=2050),0.94,IF(AND(A874="Japan",E874=2035),0.94,IF(AND(A874="Japan",E874=2050),0.92,IF(AND(A874="Russia",E874=2035),0.95,IF(AND(A874="Russia",E874=2050),0.93,IF(AND(A874="China",E874=2035),0.94,IF(AND(A874="China",E874=2050),0.92,IF(AND(A874="India",E874=2035),0.95,IF(AND(A874="India",E874=2050),0.92,IF(AND(A874="Middle East",E874=2035),0.94,IF(AND(A874="Middle East",E874=2050),0.9,IF(AND(A874="Africa",E874=2035),0.94,IF(AND(A874="Africa",E874=2050),0.91,IF(AND(A874="Brazil",E874=2035),0.95,IF(AND(A874="Brazil",E874=2050),0.92,""))))))))))))))))))</f>
        <v>*0.94</v>
      </c>
      <c r="H874" s="0" t="s">
        <v>1725</v>
      </c>
      <c r="I874" s="50" t="s">
        <v>35</v>
      </c>
      <c r="J874" s="0" t="n">
        <v>2050</v>
      </c>
      <c r="K874" s="48" t="str">
        <f aca="false">"*"&amp;IF(AND(A874="EU",J874=2035),0.95,IF(AND(A874="EU",J874=2050),0.93,IF(AND(A874="USA",J874=2035),0.96,IF(AND(A874="USA",J874=2050),0.94,IF(AND(A874="Japan",J874=2035),0.94,IF(AND(A874="Japan",J874=2050),0.92,IF(AND(A874="Russia",J874=2035),0.95,IF(AND(A874="Russia",J874=2050),0.93,IF(AND(A874="China",J874=2035),0.94,IF(AND(A874="China",J874=2050),0.92,IF(AND(A874="India",J874=2035),0.95,IF(AND(A874="India",J874=2050),0.92,IF(AND(A874="Middle East",J874=2035),0.94,IF(AND(A874="Middle East",J874=2050),0.9,IF(AND(A874="Africa",J874=2035),0.94,IF(AND(A874="Africa",J874=2050),0.91,IF(AND(A874="Brazil",J874=2035),0.95,IF(AND(A874="Brazil",J874=2050),0.92,""))))))))))))))))))</f>
        <v>*0.91</v>
      </c>
      <c r="P874" s="41" t="s">
        <v>1725</v>
      </c>
      <c r="Q874" s="52" t="s">
        <v>35</v>
      </c>
      <c r="R874" s="41" t="n">
        <v>2035</v>
      </c>
      <c r="S874" s="53" t="str">
        <f aca="false">"*"&amp;IF(AND(A874="EU",R874=2035),0.95,IF(AND(A874="EU",R874=2050),0.93,IF(AND(A874="USA",R874=2035),0.96,IF(AND(A874="USA",R874=2050),0.93,IF(AND(A874="Japan",R874=2035),0.94,IF(AND(A874="Japan",R874=2050),0.92,IF(AND(A874="Russia",R874=2035),0.95,IF(AND(A874="Russia",R874=2050),0.91,IF(AND(A874="China",R874=2035),0.93,IF(AND(A874="China",R874=2050),0.92,IF(AND(A874="India",R874=2035),0.94,IF(AND(A874="India",R874=2050),0.91,IF(AND(A874="Middle East",R874=2035),0.92,IF(AND(A874="Middle East",R874=2050),0.89,IF(AND(A874="Africa",R874=2035),0.93,IF(AND(A874="Africa",R874=2050),0.9,IF(AND(A874="Brazil",R874=2035),0.95,IF(AND(A874="Brazil",R874=2050),0.92,""))))))))))))))))))</f>
        <v>*0.93</v>
      </c>
      <c r="U874" s="41" t="s">
        <v>1725</v>
      </c>
      <c r="V874" s="52" t="s">
        <v>35</v>
      </c>
      <c r="W874" s="41" t="n">
        <v>2050</v>
      </c>
      <c r="X874" s="53" t="str">
        <f aca="false">"*"&amp;IF(AND(A874="EU",W874=2035),0.95,IF(AND(A874="EU",W874=2050),0.93,IF(AND(A874="USA",W874=2035),0.96,IF(AND(A874="USA",W874=2050),0.93,IF(AND(A874="Japan",W874=2035),0.94,IF(AND(A874="Japan",W874=2050),0.92,IF(AND(A874="Russia",W874=2035),0.95,IF(AND(A874="Russia",W874=2050),0.91,IF(AND(A874="China",W874=2035),0.93,IF(AND(A874="China",W874=2050),0.92,IF(AND(A874="India",W874=2035),0.94,IF(AND(A874="India",W874=2050),0.91,IF(AND(A874="Middle East",W874=2035),0.92,IF(AND(A874="Middle East",W874=2050),0.89,IF(AND(A874="Africa",W874=2035),0.93,IF(AND(A874="Africa",W874=2050),0.9,IF(AND(A874="Brazil",W874=2035),0.95,IF(AND(A874="Brazil",W874=2050),0.92,""))))))))))))))))))</f>
        <v>*0.9</v>
      </c>
      <c r="AC874" s="0" t="s">
        <v>1725</v>
      </c>
      <c r="AD874" s="50" t="s">
        <v>35</v>
      </c>
      <c r="AE874" s="0" t="n">
        <v>2035</v>
      </c>
      <c r="AF874" s="51" t="str">
        <f aca="false">"*"&amp;IF(AND(A874="EU",AE874=2035),0.93,IF(AND(A874="EU",AE874=2050),0.9,IF(AND(A874="USA",AE874=2035),0.92,IF(AND(A874="USA",AE874=2050),0.89,IF(AND(A874="Japan",AE874=2035),0.92,IF(AND(A874="Japan",AE874=2050),0.89,IF(AND(A874="Russia",AE874=2035),0.91,IF(AND(A874="Russia",AE874=2050),0.86,IF(AND(A874="China",AE874=2035),0.91,IF(AND(A874="China",AE874=2050),0.87,IF(AND(A874="India",AE874=2035),0.92,IF(AND(A874="India",AE874=2050),0.87,IF(AND(A874="Middle East",AE874=2035),0.89,IF(AND(A874="Middle East",AE874=2050),0.84,IF(AND(A874="Africa",AE874=2035),0.9,IF(AND(A874="Africa",AE874=2050),0.86,IF(AND(A874="Brazil",AE874=2035),0.93,IF(AND(A874="Brazil",AE874=2050),0.89,""))))))))))))))))))</f>
        <v>*0.9</v>
      </c>
      <c r="AG874" s="51" t="str">
        <f aca="false">AG873</f>
        <v>REZoning_Sol-Win</v>
      </c>
      <c r="AI874" s="0" t="s">
        <v>1725</v>
      </c>
      <c r="AJ874" s="50" t="s">
        <v>35</v>
      </c>
      <c r="AK874" s="0" t="n">
        <v>2050</v>
      </c>
      <c r="AL874" s="51" t="str">
        <f aca="false">"*"&amp;IF(AND(A874="EU",AK874=2035),0.93,IF(AND(A874="EU",AK874=2050),0.9,IF(AND(A874="USA",AK874=2035),0.92,IF(AND(A874="USA",AK874=2050),0.89,IF(AND(A874="Japan",AK874=2035),0.92,IF(AND(A874="Japan",AK874=2050),0.89,IF(AND(A874="Russia",AK874=2035),0.91,IF(AND(A874="Russia",AK874=2050),0.86,IF(AND(A874="China",AK874=2035),0.91,IF(AND(A874="China",AK874=2050),0.87,IF(AND(A874="India",AK874=2035),0.92,IF(AND(A874="India",AK874=2050),0.87,IF(AND(A874="Middle East",AK874=2035),0.89,IF(AND(A874="Middle East",AK874=2050),0.84,IF(AND(A874="Africa",AK874=2035),0.9,IF(AND(A874="Africa",AK874=2050),0.86,IF(AND(A874="Brazil",AK874=2035),0.93,IF(AND(A874="Brazil",AK874=2050),0.89,""))))))))))))))))))</f>
        <v>*0.86</v>
      </c>
      <c r="AM874" s="51" t="str">
        <f aca="false">AM873</f>
        <v>REZoning_Sol-Win</v>
      </c>
      <c r="AP874" s="0" t="s">
        <v>1725</v>
      </c>
      <c r="AQ874" s="0" t="s">
        <v>35</v>
      </c>
      <c r="AR874" s="0" t="n">
        <v>2100</v>
      </c>
      <c r="AS874" s="0" t="s">
        <v>860</v>
      </c>
      <c r="AT874" s="0" t="s">
        <v>36</v>
      </c>
    </row>
    <row r="875" customFormat="false" ht="28.5" hidden="false" customHeight="true" outlineLevel="0" collapsed="false">
      <c r="A875" s="3" t="s">
        <v>43</v>
      </c>
      <c r="C875" s="0" t="s">
        <v>1726</v>
      </c>
      <c r="D875" s="50" t="s">
        <v>35</v>
      </c>
      <c r="E875" s="0" t="n">
        <v>2035</v>
      </c>
      <c r="F875" s="51" t="str">
        <f aca="false">"*"&amp;IF(AND(A875="EU",E875=2035),0.95,IF(AND(A875="EU",E875=2050),0.93,IF(AND(A875="USA",E875=2035),0.96,IF(AND(A875="USA",E875=2050),0.94,IF(AND(A875="Japan",E875=2035),0.94,IF(AND(A875="Japan",E875=2050),0.92,IF(AND(A875="Russia",E875=2035),0.95,IF(AND(A875="Russia",E875=2050),0.93,IF(AND(A875="China",E875=2035),0.94,IF(AND(A875="China",E875=2050),0.92,IF(AND(A875="India",E875=2035),0.95,IF(AND(A875="India",E875=2050),0.92,IF(AND(A875="Middle East",E875=2035),0.94,IF(AND(A875="Middle East",E875=2050),0.9,IF(AND(A875="Africa",E875=2035),0.94,IF(AND(A875="Africa",E875=2050),0.91,IF(AND(A875="Brazil",E875=2035),0.95,IF(AND(A875="Brazil",E875=2050),0.92,""))))))))))))))))))</f>
        <v>*0.94</v>
      </c>
      <c r="H875" s="0" t="s">
        <v>1726</v>
      </c>
      <c r="I875" s="50" t="s">
        <v>35</v>
      </c>
      <c r="J875" s="0" t="n">
        <v>2050</v>
      </c>
      <c r="K875" s="48" t="str">
        <f aca="false">"*"&amp;IF(AND(A875="EU",J875=2035),0.95,IF(AND(A875="EU",J875=2050),0.93,IF(AND(A875="USA",J875=2035),0.96,IF(AND(A875="USA",J875=2050),0.94,IF(AND(A875="Japan",J875=2035),0.94,IF(AND(A875="Japan",J875=2050),0.92,IF(AND(A875="Russia",J875=2035),0.95,IF(AND(A875="Russia",J875=2050),0.93,IF(AND(A875="China",J875=2035),0.94,IF(AND(A875="China",J875=2050),0.92,IF(AND(A875="India",J875=2035),0.95,IF(AND(A875="India",J875=2050),0.92,IF(AND(A875="Middle East",J875=2035),0.94,IF(AND(A875="Middle East",J875=2050),0.9,IF(AND(A875="Africa",J875=2035),0.94,IF(AND(A875="Africa",J875=2050),0.91,IF(AND(A875="Brazil",J875=2035),0.95,IF(AND(A875="Brazil",J875=2050),0.92,""))))))))))))))))))</f>
        <v>*0.91</v>
      </c>
      <c r="P875" s="41" t="s">
        <v>1726</v>
      </c>
      <c r="Q875" s="52" t="s">
        <v>35</v>
      </c>
      <c r="R875" s="41" t="n">
        <v>2035</v>
      </c>
      <c r="S875" s="53" t="str">
        <f aca="false">"*"&amp;IF(AND(A875="EU",R875=2035),0.95,IF(AND(A875="EU",R875=2050),0.93,IF(AND(A875="USA",R875=2035),0.96,IF(AND(A875="USA",R875=2050),0.93,IF(AND(A875="Japan",R875=2035),0.94,IF(AND(A875="Japan",R875=2050),0.92,IF(AND(A875="Russia",R875=2035),0.95,IF(AND(A875="Russia",R875=2050),0.91,IF(AND(A875="China",R875=2035),0.93,IF(AND(A875="China",R875=2050),0.92,IF(AND(A875="India",R875=2035),0.94,IF(AND(A875="India",R875=2050),0.91,IF(AND(A875="Middle East",R875=2035),0.92,IF(AND(A875="Middle East",R875=2050),0.89,IF(AND(A875="Africa",R875=2035),0.93,IF(AND(A875="Africa",R875=2050),0.9,IF(AND(A875="Brazil",R875=2035),0.95,IF(AND(A875="Brazil",R875=2050),0.92,""))))))))))))))))))</f>
        <v>*0.93</v>
      </c>
      <c r="U875" s="41" t="s">
        <v>1726</v>
      </c>
      <c r="V875" s="52" t="s">
        <v>35</v>
      </c>
      <c r="W875" s="41" t="n">
        <v>2050</v>
      </c>
      <c r="X875" s="53" t="str">
        <f aca="false">"*"&amp;IF(AND(A875="EU",W875=2035),0.95,IF(AND(A875="EU",W875=2050),0.93,IF(AND(A875="USA",W875=2035),0.96,IF(AND(A875="USA",W875=2050),0.93,IF(AND(A875="Japan",W875=2035),0.94,IF(AND(A875="Japan",W875=2050),0.92,IF(AND(A875="Russia",W875=2035),0.95,IF(AND(A875="Russia",W875=2050),0.91,IF(AND(A875="China",W875=2035),0.93,IF(AND(A875="China",W875=2050),0.92,IF(AND(A875="India",W875=2035),0.94,IF(AND(A875="India",W875=2050),0.91,IF(AND(A875="Middle East",W875=2035),0.92,IF(AND(A875="Middle East",W875=2050),0.89,IF(AND(A875="Africa",W875=2035),0.93,IF(AND(A875="Africa",W875=2050),0.9,IF(AND(A875="Brazil",W875=2035),0.95,IF(AND(A875="Brazil",W875=2050),0.92,""))))))))))))))))))</f>
        <v>*0.9</v>
      </c>
      <c r="AC875" s="0" t="s">
        <v>1726</v>
      </c>
      <c r="AD875" s="50" t="s">
        <v>35</v>
      </c>
      <c r="AE875" s="0" t="n">
        <v>2035</v>
      </c>
      <c r="AF875" s="51" t="str">
        <f aca="false">"*"&amp;IF(AND(A875="EU",AE875=2035),0.93,IF(AND(A875="EU",AE875=2050),0.9,IF(AND(A875="USA",AE875=2035),0.92,IF(AND(A875="USA",AE875=2050),0.89,IF(AND(A875="Japan",AE875=2035),0.92,IF(AND(A875="Japan",AE875=2050),0.89,IF(AND(A875="Russia",AE875=2035),0.91,IF(AND(A875="Russia",AE875=2050),0.86,IF(AND(A875="China",AE875=2035),0.91,IF(AND(A875="China",AE875=2050),0.87,IF(AND(A875="India",AE875=2035),0.92,IF(AND(A875="India",AE875=2050),0.87,IF(AND(A875="Middle East",AE875=2035),0.89,IF(AND(A875="Middle East",AE875=2050),0.84,IF(AND(A875="Africa",AE875=2035),0.9,IF(AND(A875="Africa",AE875=2050),0.86,IF(AND(A875="Brazil",AE875=2035),0.93,IF(AND(A875="Brazil",AE875=2050),0.89,""))))))))))))))))))</f>
        <v>*0.9</v>
      </c>
      <c r="AG875" s="51" t="str">
        <f aca="false">AG874</f>
        <v>REZoning_Sol-Win</v>
      </c>
      <c r="AI875" s="0" t="s">
        <v>1726</v>
      </c>
      <c r="AJ875" s="50" t="s">
        <v>35</v>
      </c>
      <c r="AK875" s="0" t="n">
        <v>2050</v>
      </c>
      <c r="AL875" s="51" t="str">
        <f aca="false">"*"&amp;IF(AND(A875="EU",AK875=2035),0.93,IF(AND(A875="EU",AK875=2050),0.9,IF(AND(A875="USA",AK875=2035),0.92,IF(AND(A875="USA",AK875=2050),0.89,IF(AND(A875="Japan",AK875=2035),0.92,IF(AND(A875="Japan",AK875=2050),0.89,IF(AND(A875="Russia",AK875=2035),0.91,IF(AND(A875="Russia",AK875=2050),0.86,IF(AND(A875="China",AK875=2035),0.91,IF(AND(A875="China",AK875=2050),0.87,IF(AND(A875="India",AK875=2035),0.92,IF(AND(A875="India",AK875=2050),0.87,IF(AND(A875="Middle East",AK875=2035),0.89,IF(AND(A875="Middle East",AK875=2050),0.84,IF(AND(A875="Africa",AK875=2035),0.9,IF(AND(A875="Africa",AK875=2050),0.86,IF(AND(A875="Brazil",AK875=2035),0.93,IF(AND(A875="Brazil",AK875=2050),0.89,""))))))))))))))))))</f>
        <v>*0.86</v>
      </c>
      <c r="AM875" s="51" t="str">
        <f aca="false">AM874</f>
        <v>REZoning_Sol-Win</v>
      </c>
      <c r="AP875" s="0" t="s">
        <v>1726</v>
      </c>
      <c r="AQ875" s="0" t="s">
        <v>35</v>
      </c>
      <c r="AR875" s="0" t="n">
        <v>2100</v>
      </c>
      <c r="AS875" s="0" t="s">
        <v>860</v>
      </c>
      <c r="AT875" s="0" t="s">
        <v>36</v>
      </c>
    </row>
    <row r="876" customFormat="false" ht="28.5" hidden="false" customHeight="true" outlineLevel="0" collapsed="false">
      <c r="A876" s="3" t="s">
        <v>43</v>
      </c>
      <c r="C876" s="0" t="s">
        <v>1727</v>
      </c>
      <c r="D876" s="50" t="s">
        <v>35</v>
      </c>
      <c r="E876" s="0" t="n">
        <v>2035</v>
      </c>
      <c r="F876" s="51" t="str">
        <f aca="false">"*"&amp;IF(AND(A876="EU",E876=2035),0.95,IF(AND(A876="EU",E876=2050),0.93,IF(AND(A876="USA",E876=2035),0.96,IF(AND(A876="USA",E876=2050),0.94,IF(AND(A876="Japan",E876=2035),0.94,IF(AND(A876="Japan",E876=2050),0.92,IF(AND(A876="Russia",E876=2035),0.95,IF(AND(A876="Russia",E876=2050),0.93,IF(AND(A876="China",E876=2035),0.94,IF(AND(A876="China",E876=2050),0.92,IF(AND(A876="India",E876=2035),0.95,IF(AND(A876="India",E876=2050),0.92,IF(AND(A876="Middle East",E876=2035),0.94,IF(AND(A876="Middle East",E876=2050),0.9,IF(AND(A876="Africa",E876=2035),0.94,IF(AND(A876="Africa",E876=2050),0.91,IF(AND(A876="Brazil",E876=2035),0.95,IF(AND(A876="Brazil",E876=2050),0.92,""))))))))))))))))))</f>
        <v>*0.94</v>
      </c>
      <c r="H876" s="0" t="s">
        <v>1727</v>
      </c>
      <c r="I876" s="50" t="s">
        <v>35</v>
      </c>
      <c r="J876" s="0" t="n">
        <v>2050</v>
      </c>
      <c r="K876" s="48" t="str">
        <f aca="false">"*"&amp;IF(AND(A876="EU",J876=2035),0.95,IF(AND(A876="EU",J876=2050),0.93,IF(AND(A876="USA",J876=2035),0.96,IF(AND(A876="USA",J876=2050),0.94,IF(AND(A876="Japan",J876=2035),0.94,IF(AND(A876="Japan",J876=2050),0.92,IF(AND(A876="Russia",J876=2035),0.95,IF(AND(A876="Russia",J876=2050),0.93,IF(AND(A876="China",J876=2035),0.94,IF(AND(A876="China",J876=2050),0.92,IF(AND(A876="India",J876=2035),0.95,IF(AND(A876="India",J876=2050),0.92,IF(AND(A876="Middle East",J876=2035),0.94,IF(AND(A876="Middle East",J876=2050),0.9,IF(AND(A876="Africa",J876=2035),0.94,IF(AND(A876="Africa",J876=2050),0.91,IF(AND(A876="Brazil",J876=2035),0.95,IF(AND(A876="Brazil",J876=2050),0.92,""))))))))))))))))))</f>
        <v>*0.91</v>
      </c>
      <c r="P876" s="41" t="s">
        <v>1727</v>
      </c>
      <c r="Q876" s="52" t="s">
        <v>35</v>
      </c>
      <c r="R876" s="41" t="n">
        <v>2035</v>
      </c>
      <c r="S876" s="53" t="str">
        <f aca="false">"*"&amp;IF(AND(A876="EU",R876=2035),0.95,IF(AND(A876="EU",R876=2050),0.93,IF(AND(A876="USA",R876=2035),0.96,IF(AND(A876="USA",R876=2050),0.93,IF(AND(A876="Japan",R876=2035),0.94,IF(AND(A876="Japan",R876=2050),0.92,IF(AND(A876="Russia",R876=2035),0.95,IF(AND(A876="Russia",R876=2050),0.91,IF(AND(A876="China",R876=2035),0.93,IF(AND(A876="China",R876=2050),0.92,IF(AND(A876="India",R876=2035),0.94,IF(AND(A876="India",R876=2050),0.91,IF(AND(A876="Middle East",R876=2035),0.92,IF(AND(A876="Middle East",R876=2050),0.89,IF(AND(A876="Africa",R876=2035),0.93,IF(AND(A876="Africa",R876=2050),0.9,IF(AND(A876="Brazil",R876=2035),0.95,IF(AND(A876="Brazil",R876=2050),0.92,""))))))))))))))))))</f>
        <v>*0.93</v>
      </c>
      <c r="U876" s="41" t="s">
        <v>1727</v>
      </c>
      <c r="V876" s="52" t="s">
        <v>35</v>
      </c>
      <c r="W876" s="41" t="n">
        <v>2050</v>
      </c>
      <c r="X876" s="53" t="str">
        <f aca="false">"*"&amp;IF(AND(A876="EU",W876=2035),0.95,IF(AND(A876="EU",W876=2050),0.93,IF(AND(A876="USA",W876=2035),0.96,IF(AND(A876="USA",W876=2050),0.93,IF(AND(A876="Japan",W876=2035),0.94,IF(AND(A876="Japan",W876=2050),0.92,IF(AND(A876="Russia",W876=2035),0.95,IF(AND(A876="Russia",W876=2050),0.91,IF(AND(A876="China",W876=2035),0.93,IF(AND(A876="China",W876=2050),0.92,IF(AND(A876="India",W876=2035),0.94,IF(AND(A876="India",W876=2050),0.91,IF(AND(A876="Middle East",W876=2035),0.92,IF(AND(A876="Middle East",W876=2050),0.89,IF(AND(A876="Africa",W876=2035),0.93,IF(AND(A876="Africa",W876=2050),0.9,IF(AND(A876="Brazil",W876=2035),0.95,IF(AND(A876="Brazil",W876=2050),0.92,""))))))))))))))))))</f>
        <v>*0.9</v>
      </c>
      <c r="AC876" s="0" t="s">
        <v>1727</v>
      </c>
      <c r="AD876" s="50" t="s">
        <v>35</v>
      </c>
      <c r="AE876" s="0" t="n">
        <v>2035</v>
      </c>
      <c r="AF876" s="51" t="str">
        <f aca="false">"*"&amp;IF(AND(A876="EU",AE876=2035),0.93,IF(AND(A876="EU",AE876=2050),0.9,IF(AND(A876="USA",AE876=2035),0.92,IF(AND(A876="USA",AE876=2050),0.89,IF(AND(A876="Japan",AE876=2035),0.92,IF(AND(A876="Japan",AE876=2050),0.89,IF(AND(A876="Russia",AE876=2035),0.91,IF(AND(A876="Russia",AE876=2050),0.86,IF(AND(A876="China",AE876=2035),0.91,IF(AND(A876="China",AE876=2050),0.87,IF(AND(A876="India",AE876=2035),0.92,IF(AND(A876="India",AE876=2050),0.87,IF(AND(A876="Middle East",AE876=2035),0.89,IF(AND(A876="Middle East",AE876=2050),0.84,IF(AND(A876="Africa",AE876=2035),0.9,IF(AND(A876="Africa",AE876=2050),0.86,IF(AND(A876="Brazil",AE876=2035),0.93,IF(AND(A876="Brazil",AE876=2050),0.89,""))))))))))))))))))</f>
        <v>*0.9</v>
      </c>
      <c r="AG876" s="51" t="str">
        <f aca="false">AG875</f>
        <v>REZoning_Sol-Win</v>
      </c>
      <c r="AI876" s="0" t="s">
        <v>1727</v>
      </c>
      <c r="AJ876" s="50" t="s">
        <v>35</v>
      </c>
      <c r="AK876" s="0" t="n">
        <v>2050</v>
      </c>
      <c r="AL876" s="51" t="str">
        <f aca="false">"*"&amp;IF(AND(A876="EU",AK876=2035),0.93,IF(AND(A876="EU",AK876=2050),0.9,IF(AND(A876="USA",AK876=2035),0.92,IF(AND(A876="USA",AK876=2050),0.89,IF(AND(A876="Japan",AK876=2035),0.92,IF(AND(A876="Japan",AK876=2050),0.89,IF(AND(A876="Russia",AK876=2035),0.91,IF(AND(A876="Russia",AK876=2050),0.86,IF(AND(A876="China",AK876=2035),0.91,IF(AND(A876="China",AK876=2050),0.87,IF(AND(A876="India",AK876=2035),0.92,IF(AND(A876="India",AK876=2050),0.87,IF(AND(A876="Middle East",AK876=2035),0.89,IF(AND(A876="Middle East",AK876=2050),0.84,IF(AND(A876="Africa",AK876=2035),0.9,IF(AND(A876="Africa",AK876=2050),0.86,IF(AND(A876="Brazil",AK876=2035),0.93,IF(AND(A876="Brazil",AK876=2050),0.89,""))))))))))))))))))</f>
        <v>*0.86</v>
      </c>
      <c r="AM876" s="51" t="str">
        <f aca="false">AM875</f>
        <v>REZoning_Sol-Win</v>
      </c>
      <c r="AP876" s="0" t="s">
        <v>1727</v>
      </c>
      <c r="AQ876" s="0" t="s">
        <v>35</v>
      </c>
      <c r="AR876" s="0" t="n">
        <v>2100</v>
      </c>
      <c r="AS876" s="0" t="s">
        <v>860</v>
      </c>
      <c r="AT876" s="0" t="s">
        <v>36</v>
      </c>
    </row>
    <row r="877" customFormat="false" ht="28.5" hidden="false" customHeight="true" outlineLevel="0" collapsed="false">
      <c r="A877" s="3" t="s">
        <v>43</v>
      </c>
      <c r="C877" s="0" t="s">
        <v>1728</v>
      </c>
      <c r="D877" s="50" t="s">
        <v>35</v>
      </c>
      <c r="E877" s="0" t="n">
        <v>2035</v>
      </c>
      <c r="F877" s="51" t="str">
        <f aca="false">"*"&amp;IF(AND(A877="EU",E877=2035),0.95,IF(AND(A877="EU",E877=2050),0.93,IF(AND(A877="USA",E877=2035),0.96,IF(AND(A877="USA",E877=2050),0.94,IF(AND(A877="Japan",E877=2035),0.94,IF(AND(A877="Japan",E877=2050),0.92,IF(AND(A877="Russia",E877=2035),0.95,IF(AND(A877="Russia",E877=2050),0.93,IF(AND(A877="China",E877=2035),0.94,IF(AND(A877="China",E877=2050),0.92,IF(AND(A877="India",E877=2035),0.95,IF(AND(A877="India",E877=2050),0.92,IF(AND(A877="Middle East",E877=2035),0.94,IF(AND(A877="Middle East",E877=2050),0.9,IF(AND(A877="Africa",E877=2035),0.94,IF(AND(A877="Africa",E877=2050),0.91,IF(AND(A877="Brazil",E877=2035),0.95,IF(AND(A877="Brazil",E877=2050),0.92,""))))))))))))))))))</f>
        <v>*0.94</v>
      </c>
      <c r="H877" s="0" t="s">
        <v>1728</v>
      </c>
      <c r="I877" s="50" t="s">
        <v>35</v>
      </c>
      <c r="J877" s="0" t="n">
        <v>2050</v>
      </c>
      <c r="K877" s="48" t="str">
        <f aca="false">"*"&amp;IF(AND(A877="EU",J877=2035),0.95,IF(AND(A877="EU",J877=2050),0.93,IF(AND(A877="USA",J877=2035),0.96,IF(AND(A877="USA",J877=2050),0.94,IF(AND(A877="Japan",J877=2035),0.94,IF(AND(A877="Japan",J877=2050),0.92,IF(AND(A877="Russia",J877=2035),0.95,IF(AND(A877="Russia",J877=2050),0.93,IF(AND(A877="China",J877=2035),0.94,IF(AND(A877="China",J877=2050),0.92,IF(AND(A877="India",J877=2035),0.95,IF(AND(A877="India",J877=2050),0.92,IF(AND(A877="Middle East",J877=2035),0.94,IF(AND(A877="Middle East",J877=2050),0.9,IF(AND(A877="Africa",J877=2035),0.94,IF(AND(A877="Africa",J877=2050),0.91,IF(AND(A877="Brazil",J877=2035),0.95,IF(AND(A877="Brazil",J877=2050),0.92,""))))))))))))))))))</f>
        <v>*0.91</v>
      </c>
      <c r="P877" s="41" t="s">
        <v>1728</v>
      </c>
      <c r="Q877" s="52" t="s">
        <v>35</v>
      </c>
      <c r="R877" s="41" t="n">
        <v>2035</v>
      </c>
      <c r="S877" s="53" t="str">
        <f aca="false">"*"&amp;IF(AND(A877="EU",R877=2035),0.95,IF(AND(A877="EU",R877=2050),0.93,IF(AND(A877="USA",R877=2035),0.96,IF(AND(A877="USA",R877=2050),0.93,IF(AND(A877="Japan",R877=2035),0.94,IF(AND(A877="Japan",R877=2050),0.92,IF(AND(A877="Russia",R877=2035),0.95,IF(AND(A877="Russia",R877=2050),0.91,IF(AND(A877="China",R877=2035),0.93,IF(AND(A877="China",R877=2050),0.92,IF(AND(A877="India",R877=2035),0.94,IF(AND(A877="India",R877=2050),0.91,IF(AND(A877="Middle East",R877=2035),0.92,IF(AND(A877="Middle East",R877=2050),0.89,IF(AND(A877="Africa",R877=2035),0.93,IF(AND(A877="Africa",R877=2050),0.9,IF(AND(A877="Brazil",R877=2035),0.95,IF(AND(A877="Brazil",R877=2050),0.92,""))))))))))))))))))</f>
        <v>*0.93</v>
      </c>
      <c r="U877" s="41" t="s">
        <v>1728</v>
      </c>
      <c r="V877" s="52" t="s">
        <v>35</v>
      </c>
      <c r="W877" s="41" t="n">
        <v>2050</v>
      </c>
      <c r="X877" s="53" t="str">
        <f aca="false">"*"&amp;IF(AND(A877="EU",W877=2035),0.95,IF(AND(A877="EU",W877=2050),0.93,IF(AND(A877="USA",W877=2035),0.96,IF(AND(A877="USA",W877=2050),0.93,IF(AND(A877="Japan",W877=2035),0.94,IF(AND(A877="Japan",W877=2050),0.92,IF(AND(A877="Russia",W877=2035),0.95,IF(AND(A877="Russia",W877=2050),0.91,IF(AND(A877="China",W877=2035),0.93,IF(AND(A877="China",W877=2050),0.92,IF(AND(A877="India",W877=2035),0.94,IF(AND(A877="India",W877=2050),0.91,IF(AND(A877="Middle East",W877=2035),0.92,IF(AND(A877="Middle East",W877=2050),0.89,IF(AND(A877="Africa",W877=2035),0.93,IF(AND(A877="Africa",W877=2050),0.9,IF(AND(A877="Brazil",W877=2035),0.95,IF(AND(A877="Brazil",W877=2050),0.92,""))))))))))))))))))</f>
        <v>*0.9</v>
      </c>
      <c r="AC877" s="0" t="s">
        <v>1728</v>
      </c>
      <c r="AD877" s="50" t="s">
        <v>35</v>
      </c>
      <c r="AE877" s="0" t="n">
        <v>2035</v>
      </c>
      <c r="AF877" s="51" t="str">
        <f aca="false">"*"&amp;IF(AND(A877="EU",AE877=2035),0.93,IF(AND(A877="EU",AE877=2050),0.9,IF(AND(A877="USA",AE877=2035),0.92,IF(AND(A877="USA",AE877=2050),0.89,IF(AND(A877="Japan",AE877=2035),0.92,IF(AND(A877="Japan",AE877=2050),0.89,IF(AND(A877="Russia",AE877=2035),0.91,IF(AND(A877="Russia",AE877=2050),0.86,IF(AND(A877="China",AE877=2035),0.91,IF(AND(A877="China",AE877=2050),0.87,IF(AND(A877="India",AE877=2035),0.92,IF(AND(A877="India",AE877=2050),0.87,IF(AND(A877="Middle East",AE877=2035),0.89,IF(AND(A877="Middle East",AE877=2050),0.84,IF(AND(A877="Africa",AE877=2035),0.9,IF(AND(A877="Africa",AE877=2050),0.86,IF(AND(A877="Brazil",AE877=2035),0.93,IF(AND(A877="Brazil",AE877=2050),0.89,""))))))))))))))))))</f>
        <v>*0.9</v>
      </c>
      <c r="AG877" s="51" t="str">
        <f aca="false">AG876</f>
        <v>REZoning_Sol-Win</v>
      </c>
      <c r="AI877" s="0" t="s">
        <v>1728</v>
      </c>
      <c r="AJ877" s="50" t="s">
        <v>35</v>
      </c>
      <c r="AK877" s="0" t="n">
        <v>2050</v>
      </c>
      <c r="AL877" s="51" t="str">
        <f aca="false">"*"&amp;IF(AND(A877="EU",AK877=2035),0.93,IF(AND(A877="EU",AK877=2050),0.9,IF(AND(A877="USA",AK877=2035),0.92,IF(AND(A877="USA",AK877=2050),0.89,IF(AND(A877="Japan",AK877=2035),0.92,IF(AND(A877="Japan",AK877=2050),0.89,IF(AND(A877="Russia",AK877=2035),0.91,IF(AND(A877="Russia",AK877=2050),0.86,IF(AND(A877="China",AK877=2035),0.91,IF(AND(A877="China",AK877=2050),0.87,IF(AND(A877="India",AK877=2035),0.92,IF(AND(A877="India",AK877=2050),0.87,IF(AND(A877="Middle East",AK877=2035),0.89,IF(AND(A877="Middle East",AK877=2050),0.84,IF(AND(A877="Africa",AK877=2035),0.9,IF(AND(A877="Africa",AK877=2050),0.86,IF(AND(A877="Brazil",AK877=2035),0.93,IF(AND(A877="Brazil",AK877=2050),0.89,""))))))))))))))))))</f>
        <v>*0.86</v>
      </c>
      <c r="AM877" s="51" t="str">
        <f aca="false">AM876</f>
        <v>REZoning_Sol-Win</v>
      </c>
      <c r="AP877" s="0" t="s">
        <v>1728</v>
      </c>
      <c r="AQ877" s="0" t="s">
        <v>35</v>
      </c>
      <c r="AR877" s="0" t="n">
        <v>2100</v>
      </c>
      <c r="AS877" s="0" t="s">
        <v>860</v>
      </c>
      <c r="AT877" s="0" t="s">
        <v>36</v>
      </c>
    </row>
    <row r="878" customFormat="false" ht="28.5" hidden="false" customHeight="true" outlineLevel="0" collapsed="false">
      <c r="A878" s="3" t="s">
        <v>43</v>
      </c>
      <c r="C878" s="0" t="s">
        <v>1729</v>
      </c>
      <c r="D878" s="50" t="s">
        <v>35</v>
      </c>
      <c r="E878" s="0" t="n">
        <v>2035</v>
      </c>
      <c r="F878" s="51" t="str">
        <f aca="false">"*"&amp;IF(AND(A878="EU",E878=2035),0.95,IF(AND(A878="EU",E878=2050),0.93,IF(AND(A878="USA",E878=2035),0.96,IF(AND(A878="USA",E878=2050),0.94,IF(AND(A878="Japan",E878=2035),0.94,IF(AND(A878="Japan",E878=2050),0.92,IF(AND(A878="Russia",E878=2035),0.95,IF(AND(A878="Russia",E878=2050),0.93,IF(AND(A878="China",E878=2035),0.94,IF(AND(A878="China",E878=2050),0.92,IF(AND(A878="India",E878=2035),0.95,IF(AND(A878="India",E878=2050),0.92,IF(AND(A878="Middle East",E878=2035),0.94,IF(AND(A878="Middle East",E878=2050),0.9,IF(AND(A878="Africa",E878=2035),0.94,IF(AND(A878="Africa",E878=2050),0.91,IF(AND(A878="Brazil",E878=2035),0.95,IF(AND(A878="Brazil",E878=2050),0.92,""))))))))))))))))))</f>
        <v>*0.94</v>
      </c>
      <c r="H878" s="0" t="s">
        <v>1729</v>
      </c>
      <c r="I878" s="50" t="s">
        <v>35</v>
      </c>
      <c r="J878" s="0" t="n">
        <v>2050</v>
      </c>
      <c r="K878" s="48" t="str">
        <f aca="false">"*"&amp;IF(AND(A878="EU",J878=2035),0.95,IF(AND(A878="EU",J878=2050),0.93,IF(AND(A878="USA",J878=2035),0.96,IF(AND(A878="USA",J878=2050),0.94,IF(AND(A878="Japan",J878=2035),0.94,IF(AND(A878="Japan",J878=2050),0.92,IF(AND(A878="Russia",J878=2035),0.95,IF(AND(A878="Russia",J878=2050),0.93,IF(AND(A878="China",J878=2035),0.94,IF(AND(A878="China",J878=2050),0.92,IF(AND(A878="India",J878=2035),0.95,IF(AND(A878="India",J878=2050),0.92,IF(AND(A878="Middle East",J878=2035),0.94,IF(AND(A878="Middle East",J878=2050),0.9,IF(AND(A878="Africa",J878=2035),0.94,IF(AND(A878="Africa",J878=2050),0.91,IF(AND(A878="Brazil",J878=2035),0.95,IF(AND(A878="Brazil",J878=2050),0.92,""))))))))))))))))))</f>
        <v>*0.91</v>
      </c>
      <c r="P878" s="41" t="s">
        <v>1729</v>
      </c>
      <c r="Q878" s="52" t="s">
        <v>35</v>
      </c>
      <c r="R878" s="41" t="n">
        <v>2035</v>
      </c>
      <c r="S878" s="53" t="str">
        <f aca="false">"*"&amp;IF(AND(A878="EU",R878=2035),0.95,IF(AND(A878="EU",R878=2050),0.93,IF(AND(A878="USA",R878=2035),0.96,IF(AND(A878="USA",R878=2050),0.93,IF(AND(A878="Japan",R878=2035),0.94,IF(AND(A878="Japan",R878=2050),0.92,IF(AND(A878="Russia",R878=2035),0.95,IF(AND(A878="Russia",R878=2050),0.91,IF(AND(A878="China",R878=2035),0.93,IF(AND(A878="China",R878=2050),0.92,IF(AND(A878="India",R878=2035),0.94,IF(AND(A878="India",R878=2050),0.91,IF(AND(A878="Middle East",R878=2035),0.92,IF(AND(A878="Middle East",R878=2050),0.89,IF(AND(A878="Africa",R878=2035),0.93,IF(AND(A878="Africa",R878=2050),0.9,IF(AND(A878="Brazil",R878=2035),0.95,IF(AND(A878="Brazil",R878=2050),0.92,""))))))))))))))))))</f>
        <v>*0.93</v>
      </c>
      <c r="U878" s="41" t="s">
        <v>1729</v>
      </c>
      <c r="V878" s="52" t="s">
        <v>35</v>
      </c>
      <c r="W878" s="41" t="n">
        <v>2050</v>
      </c>
      <c r="X878" s="53" t="str">
        <f aca="false">"*"&amp;IF(AND(A878="EU",W878=2035),0.95,IF(AND(A878="EU",W878=2050),0.93,IF(AND(A878="USA",W878=2035),0.96,IF(AND(A878="USA",W878=2050),0.93,IF(AND(A878="Japan",W878=2035),0.94,IF(AND(A878="Japan",W878=2050),0.92,IF(AND(A878="Russia",W878=2035),0.95,IF(AND(A878="Russia",W878=2050),0.91,IF(AND(A878="China",W878=2035),0.93,IF(AND(A878="China",W878=2050),0.92,IF(AND(A878="India",W878=2035),0.94,IF(AND(A878="India",W878=2050),0.91,IF(AND(A878="Middle East",W878=2035),0.92,IF(AND(A878="Middle East",W878=2050),0.89,IF(AND(A878="Africa",W878=2035),0.93,IF(AND(A878="Africa",W878=2050),0.9,IF(AND(A878="Brazil",W878=2035),0.95,IF(AND(A878="Brazil",W878=2050),0.92,""))))))))))))))))))</f>
        <v>*0.9</v>
      </c>
      <c r="AC878" s="0" t="s">
        <v>1729</v>
      </c>
      <c r="AD878" s="50" t="s">
        <v>35</v>
      </c>
      <c r="AE878" s="0" t="n">
        <v>2035</v>
      </c>
      <c r="AF878" s="51" t="str">
        <f aca="false">"*"&amp;IF(AND(A878="EU",AE878=2035),0.93,IF(AND(A878="EU",AE878=2050),0.9,IF(AND(A878="USA",AE878=2035),0.92,IF(AND(A878="USA",AE878=2050),0.89,IF(AND(A878="Japan",AE878=2035),0.92,IF(AND(A878="Japan",AE878=2050),0.89,IF(AND(A878="Russia",AE878=2035),0.91,IF(AND(A878="Russia",AE878=2050),0.86,IF(AND(A878="China",AE878=2035),0.91,IF(AND(A878="China",AE878=2050),0.87,IF(AND(A878="India",AE878=2035),0.92,IF(AND(A878="India",AE878=2050),0.87,IF(AND(A878="Middle East",AE878=2035),0.89,IF(AND(A878="Middle East",AE878=2050),0.84,IF(AND(A878="Africa",AE878=2035),0.9,IF(AND(A878="Africa",AE878=2050),0.86,IF(AND(A878="Brazil",AE878=2035),0.93,IF(AND(A878="Brazil",AE878=2050),0.89,""))))))))))))))))))</f>
        <v>*0.9</v>
      </c>
      <c r="AG878" s="51" t="str">
        <f aca="false">AG877</f>
        <v>REZoning_Sol-Win</v>
      </c>
      <c r="AI878" s="0" t="s">
        <v>1729</v>
      </c>
      <c r="AJ878" s="50" t="s">
        <v>35</v>
      </c>
      <c r="AK878" s="0" t="n">
        <v>2050</v>
      </c>
      <c r="AL878" s="51" t="str">
        <f aca="false">"*"&amp;IF(AND(A878="EU",AK878=2035),0.93,IF(AND(A878="EU",AK878=2050),0.9,IF(AND(A878="USA",AK878=2035),0.92,IF(AND(A878="USA",AK878=2050),0.89,IF(AND(A878="Japan",AK878=2035),0.92,IF(AND(A878="Japan",AK878=2050),0.89,IF(AND(A878="Russia",AK878=2035),0.91,IF(AND(A878="Russia",AK878=2050),0.86,IF(AND(A878="China",AK878=2035),0.91,IF(AND(A878="China",AK878=2050),0.87,IF(AND(A878="India",AK878=2035),0.92,IF(AND(A878="India",AK878=2050),0.87,IF(AND(A878="Middle East",AK878=2035),0.89,IF(AND(A878="Middle East",AK878=2050),0.84,IF(AND(A878="Africa",AK878=2035),0.9,IF(AND(A878="Africa",AK878=2050),0.86,IF(AND(A878="Brazil",AK878=2035),0.93,IF(AND(A878="Brazil",AK878=2050),0.89,""))))))))))))))))))</f>
        <v>*0.86</v>
      </c>
      <c r="AM878" s="51" t="str">
        <f aca="false">AM877</f>
        <v>REZoning_Sol-Win</v>
      </c>
      <c r="AP878" s="0" t="s">
        <v>1729</v>
      </c>
      <c r="AQ878" s="0" t="s">
        <v>35</v>
      </c>
      <c r="AR878" s="0" t="n">
        <v>2100</v>
      </c>
      <c r="AS878" s="0" t="s">
        <v>860</v>
      </c>
      <c r="AT878" s="0" t="s">
        <v>36</v>
      </c>
    </row>
    <row r="879" customFormat="false" ht="28.5" hidden="false" customHeight="true" outlineLevel="0" collapsed="false">
      <c r="A879" s="3" t="s">
        <v>43</v>
      </c>
      <c r="C879" s="0" t="s">
        <v>1730</v>
      </c>
      <c r="D879" s="50" t="s">
        <v>35</v>
      </c>
      <c r="E879" s="0" t="n">
        <v>2035</v>
      </c>
      <c r="F879" s="51" t="str">
        <f aca="false">"*"&amp;IF(AND(A879="EU",E879=2035),0.95,IF(AND(A879="EU",E879=2050),0.93,IF(AND(A879="USA",E879=2035),0.96,IF(AND(A879="USA",E879=2050),0.94,IF(AND(A879="Japan",E879=2035),0.94,IF(AND(A879="Japan",E879=2050),0.92,IF(AND(A879="Russia",E879=2035),0.95,IF(AND(A879="Russia",E879=2050),0.93,IF(AND(A879="China",E879=2035),0.94,IF(AND(A879="China",E879=2050),0.92,IF(AND(A879="India",E879=2035),0.95,IF(AND(A879="India",E879=2050),0.92,IF(AND(A879="Middle East",E879=2035),0.94,IF(AND(A879="Middle East",E879=2050),0.9,IF(AND(A879="Africa",E879=2035),0.94,IF(AND(A879="Africa",E879=2050),0.91,IF(AND(A879="Brazil",E879=2035),0.95,IF(AND(A879="Brazil",E879=2050),0.92,""))))))))))))))))))</f>
        <v>*0.94</v>
      </c>
      <c r="H879" s="0" t="s">
        <v>1730</v>
      </c>
      <c r="I879" s="50" t="s">
        <v>35</v>
      </c>
      <c r="J879" s="0" t="n">
        <v>2050</v>
      </c>
      <c r="K879" s="48" t="str">
        <f aca="false">"*"&amp;IF(AND(A879="EU",J879=2035),0.95,IF(AND(A879="EU",J879=2050),0.93,IF(AND(A879="USA",J879=2035),0.96,IF(AND(A879="USA",J879=2050),0.94,IF(AND(A879="Japan",J879=2035),0.94,IF(AND(A879="Japan",J879=2050),0.92,IF(AND(A879="Russia",J879=2035),0.95,IF(AND(A879="Russia",J879=2050),0.93,IF(AND(A879="China",J879=2035),0.94,IF(AND(A879="China",J879=2050),0.92,IF(AND(A879="India",J879=2035),0.95,IF(AND(A879="India",J879=2050),0.92,IF(AND(A879="Middle East",J879=2035),0.94,IF(AND(A879="Middle East",J879=2050),0.9,IF(AND(A879="Africa",J879=2035),0.94,IF(AND(A879="Africa",J879=2050),0.91,IF(AND(A879="Brazil",J879=2035),0.95,IF(AND(A879="Brazil",J879=2050),0.92,""))))))))))))))))))</f>
        <v>*0.91</v>
      </c>
      <c r="P879" s="41" t="s">
        <v>1730</v>
      </c>
      <c r="Q879" s="52" t="s">
        <v>35</v>
      </c>
      <c r="R879" s="41" t="n">
        <v>2035</v>
      </c>
      <c r="S879" s="53" t="str">
        <f aca="false">"*"&amp;IF(AND(A879="EU",R879=2035),0.95,IF(AND(A879="EU",R879=2050),0.93,IF(AND(A879="USA",R879=2035),0.96,IF(AND(A879="USA",R879=2050),0.93,IF(AND(A879="Japan",R879=2035),0.94,IF(AND(A879="Japan",R879=2050),0.92,IF(AND(A879="Russia",R879=2035),0.95,IF(AND(A879="Russia",R879=2050),0.91,IF(AND(A879="China",R879=2035),0.93,IF(AND(A879="China",R879=2050),0.92,IF(AND(A879="India",R879=2035),0.94,IF(AND(A879="India",R879=2050),0.91,IF(AND(A879="Middle East",R879=2035),0.92,IF(AND(A879="Middle East",R879=2050),0.89,IF(AND(A879="Africa",R879=2035),0.93,IF(AND(A879="Africa",R879=2050),0.9,IF(AND(A879="Brazil",R879=2035),0.95,IF(AND(A879="Brazil",R879=2050),0.92,""))))))))))))))))))</f>
        <v>*0.93</v>
      </c>
      <c r="U879" s="41" t="s">
        <v>1730</v>
      </c>
      <c r="V879" s="52" t="s">
        <v>35</v>
      </c>
      <c r="W879" s="41" t="n">
        <v>2050</v>
      </c>
      <c r="X879" s="53" t="str">
        <f aca="false">"*"&amp;IF(AND(A879="EU",W879=2035),0.95,IF(AND(A879="EU",W879=2050),0.93,IF(AND(A879="USA",W879=2035),0.96,IF(AND(A879="USA",W879=2050),0.93,IF(AND(A879="Japan",W879=2035),0.94,IF(AND(A879="Japan",W879=2050),0.92,IF(AND(A879="Russia",W879=2035),0.95,IF(AND(A879="Russia",W879=2050),0.91,IF(AND(A879="China",W879=2035),0.93,IF(AND(A879="China",W879=2050),0.92,IF(AND(A879="India",W879=2035),0.94,IF(AND(A879="India",W879=2050),0.91,IF(AND(A879="Middle East",W879=2035),0.92,IF(AND(A879="Middle East",W879=2050),0.89,IF(AND(A879="Africa",W879=2035),0.93,IF(AND(A879="Africa",W879=2050),0.9,IF(AND(A879="Brazil",W879=2035),0.95,IF(AND(A879="Brazil",W879=2050),0.92,""))))))))))))))))))</f>
        <v>*0.9</v>
      </c>
      <c r="AC879" s="0" t="s">
        <v>1730</v>
      </c>
      <c r="AD879" s="50" t="s">
        <v>35</v>
      </c>
      <c r="AE879" s="0" t="n">
        <v>2035</v>
      </c>
      <c r="AF879" s="51" t="str">
        <f aca="false">"*"&amp;IF(AND(A879="EU",AE879=2035),0.93,IF(AND(A879="EU",AE879=2050),0.9,IF(AND(A879="USA",AE879=2035),0.92,IF(AND(A879="USA",AE879=2050),0.89,IF(AND(A879="Japan",AE879=2035),0.92,IF(AND(A879="Japan",AE879=2050),0.89,IF(AND(A879="Russia",AE879=2035),0.91,IF(AND(A879="Russia",AE879=2050),0.86,IF(AND(A879="China",AE879=2035),0.91,IF(AND(A879="China",AE879=2050),0.87,IF(AND(A879="India",AE879=2035),0.92,IF(AND(A879="India",AE879=2050),0.87,IF(AND(A879="Middle East",AE879=2035),0.89,IF(AND(A879="Middle East",AE879=2050),0.84,IF(AND(A879="Africa",AE879=2035),0.9,IF(AND(A879="Africa",AE879=2050),0.86,IF(AND(A879="Brazil",AE879=2035),0.93,IF(AND(A879="Brazil",AE879=2050),0.89,""))))))))))))))))))</f>
        <v>*0.9</v>
      </c>
      <c r="AG879" s="51" t="str">
        <f aca="false">AG878</f>
        <v>REZoning_Sol-Win</v>
      </c>
      <c r="AI879" s="0" t="s">
        <v>1730</v>
      </c>
      <c r="AJ879" s="50" t="s">
        <v>35</v>
      </c>
      <c r="AK879" s="0" t="n">
        <v>2050</v>
      </c>
      <c r="AL879" s="51" t="str">
        <f aca="false">"*"&amp;IF(AND(A879="EU",AK879=2035),0.93,IF(AND(A879="EU",AK879=2050),0.9,IF(AND(A879="USA",AK879=2035),0.92,IF(AND(A879="USA",AK879=2050),0.89,IF(AND(A879="Japan",AK879=2035),0.92,IF(AND(A879="Japan",AK879=2050),0.89,IF(AND(A879="Russia",AK879=2035),0.91,IF(AND(A879="Russia",AK879=2050),0.86,IF(AND(A879="China",AK879=2035),0.91,IF(AND(A879="China",AK879=2050),0.87,IF(AND(A879="India",AK879=2035),0.92,IF(AND(A879="India",AK879=2050),0.87,IF(AND(A879="Middle East",AK879=2035),0.89,IF(AND(A879="Middle East",AK879=2050),0.84,IF(AND(A879="Africa",AK879=2035),0.9,IF(AND(A879="Africa",AK879=2050),0.86,IF(AND(A879="Brazil",AK879=2035),0.93,IF(AND(A879="Brazil",AK879=2050),0.89,""))))))))))))))))))</f>
        <v>*0.86</v>
      </c>
      <c r="AM879" s="51" t="str">
        <f aca="false">AM878</f>
        <v>REZoning_Sol-Win</v>
      </c>
      <c r="AP879" s="0" t="s">
        <v>1730</v>
      </c>
      <c r="AQ879" s="0" t="s">
        <v>35</v>
      </c>
      <c r="AR879" s="0" t="n">
        <v>2100</v>
      </c>
      <c r="AS879" s="0" t="s">
        <v>860</v>
      </c>
      <c r="AT879" s="0" t="s">
        <v>36</v>
      </c>
    </row>
    <row r="880" customFormat="false" ht="28.5" hidden="false" customHeight="true" outlineLevel="0" collapsed="false">
      <c r="A880" s="3" t="s">
        <v>43</v>
      </c>
      <c r="C880" s="0" t="s">
        <v>1731</v>
      </c>
      <c r="D880" s="50" t="s">
        <v>35</v>
      </c>
      <c r="E880" s="0" t="n">
        <v>2035</v>
      </c>
      <c r="F880" s="51" t="str">
        <f aca="false">"*"&amp;IF(AND(A880="EU",E880=2035),0.95,IF(AND(A880="EU",E880=2050),0.93,IF(AND(A880="USA",E880=2035),0.96,IF(AND(A880="USA",E880=2050),0.94,IF(AND(A880="Japan",E880=2035),0.94,IF(AND(A880="Japan",E880=2050),0.92,IF(AND(A880="Russia",E880=2035),0.95,IF(AND(A880="Russia",E880=2050),0.93,IF(AND(A880="China",E880=2035),0.94,IF(AND(A880="China",E880=2050),0.92,IF(AND(A880="India",E880=2035),0.95,IF(AND(A880="India",E880=2050),0.92,IF(AND(A880="Middle East",E880=2035),0.94,IF(AND(A880="Middle East",E880=2050),0.9,IF(AND(A880="Africa",E880=2035),0.94,IF(AND(A880="Africa",E880=2050),0.91,IF(AND(A880="Brazil",E880=2035),0.95,IF(AND(A880="Brazil",E880=2050),0.92,""))))))))))))))))))</f>
        <v>*0.94</v>
      </c>
      <c r="H880" s="0" t="s">
        <v>1731</v>
      </c>
      <c r="I880" s="50" t="s">
        <v>35</v>
      </c>
      <c r="J880" s="0" t="n">
        <v>2050</v>
      </c>
      <c r="K880" s="48" t="str">
        <f aca="false">"*"&amp;IF(AND(A880="EU",J880=2035),0.95,IF(AND(A880="EU",J880=2050),0.93,IF(AND(A880="USA",J880=2035),0.96,IF(AND(A880="USA",J880=2050),0.94,IF(AND(A880="Japan",J880=2035),0.94,IF(AND(A880="Japan",J880=2050),0.92,IF(AND(A880="Russia",J880=2035),0.95,IF(AND(A880="Russia",J880=2050),0.93,IF(AND(A880="China",J880=2035),0.94,IF(AND(A880="China",J880=2050),0.92,IF(AND(A880="India",J880=2035),0.95,IF(AND(A880="India",J880=2050),0.92,IF(AND(A880="Middle East",J880=2035),0.94,IF(AND(A880="Middle East",J880=2050),0.9,IF(AND(A880="Africa",J880=2035),0.94,IF(AND(A880="Africa",J880=2050),0.91,IF(AND(A880="Brazil",J880=2035),0.95,IF(AND(A880="Brazil",J880=2050),0.92,""))))))))))))))))))</f>
        <v>*0.91</v>
      </c>
      <c r="P880" s="41" t="s">
        <v>1731</v>
      </c>
      <c r="Q880" s="52" t="s">
        <v>35</v>
      </c>
      <c r="R880" s="41" t="n">
        <v>2035</v>
      </c>
      <c r="S880" s="53" t="str">
        <f aca="false">"*"&amp;IF(AND(A880="EU",R880=2035),0.95,IF(AND(A880="EU",R880=2050),0.93,IF(AND(A880="USA",R880=2035),0.96,IF(AND(A880="USA",R880=2050),0.93,IF(AND(A880="Japan",R880=2035),0.94,IF(AND(A880="Japan",R880=2050),0.92,IF(AND(A880="Russia",R880=2035),0.95,IF(AND(A880="Russia",R880=2050),0.91,IF(AND(A880="China",R880=2035),0.93,IF(AND(A880="China",R880=2050),0.92,IF(AND(A880="India",R880=2035),0.94,IF(AND(A880="India",R880=2050),0.91,IF(AND(A880="Middle East",R880=2035),0.92,IF(AND(A880="Middle East",R880=2050),0.89,IF(AND(A880="Africa",R880=2035),0.93,IF(AND(A880="Africa",R880=2050),0.9,IF(AND(A880="Brazil",R880=2035),0.95,IF(AND(A880="Brazil",R880=2050),0.92,""))))))))))))))))))</f>
        <v>*0.93</v>
      </c>
      <c r="U880" s="41" t="s">
        <v>1731</v>
      </c>
      <c r="V880" s="52" t="s">
        <v>35</v>
      </c>
      <c r="W880" s="41" t="n">
        <v>2050</v>
      </c>
      <c r="X880" s="53" t="str">
        <f aca="false">"*"&amp;IF(AND(A880="EU",W880=2035),0.95,IF(AND(A880="EU",W880=2050),0.93,IF(AND(A880="USA",W880=2035),0.96,IF(AND(A880="USA",W880=2050),0.93,IF(AND(A880="Japan",W880=2035),0.94,IF(AND(A880="Japan",W880=2050),0.92,IF(AND(A880="Russia",W880=2035),0.95,IF(AND(A880="Russia",W880=2050),0.91,IF(AND(A880="China",W880=2035),0.93,IF(AND(A880="China",W880=2050),0.92,IF(AND(A880="India",W880=2035),0.94,IF(AND(A880="India",W880=2050),0.91,IF(AND(A880="Middle East",W880=2035),0.92,IF(AND(A880="Middle East",W880=2050),0.89,IF(AND(A880="Africa",W880=2035),0.93,IF(AND(A880="Africa",W880=2050),0.9,IF(AND(A880="Brazil",W880=2035),0.95,IF(AND(A880="Brazil",W880=2050),0.92,""))))))))))))))))))</f>
        <v>*0.9</v>
      </c>
      <c r="AC880" s="0" t="s">
        <v>1731</v>
      </c>
      <c r="AD880" s="50" t="s">
        <v>35</v>
      </c>
      <c r="AE880" s="0" t="n">
        <v>2035</v>
      </c>
      <c r="AF880" s="51" t="str">
        <f aca="false">"*"&amp;IF(AND(A880="EU",AE880=2035),0.93,IF(AND(A880="EU",AE880=2050),0.9,IF(AND(A880="USA",AE880=2035),0.92,IF(AND(A880="USA",AE880=2050),0.89,IF(AND(A880="Japan",AE880=2035),0.92,IF(AND(A880="Japan",AE880=2050),0.89,IF(AND(A880="Russia",AE880=2035),0.91,IF(AND(A880="Russia",AE880=2050),0.86,IF(AND(A880="China",AE880=2035),0.91,IF(AND(A880="China",AE880=2050),0.87,IF(AND(A880="India",AE880=2035),0.92,IF(AND(A880="India",AE880=2050),0.87,IF(AND(A880="Middle East",AE880=2035),0.89,IF(AND(A880="Middle East",AE880=2050),0.84,IF(AND(A880="Africa",AE880=2035),0.9,IF(AND(A880="Africa",AE880=2050),0.86,IF(AND(A880="Brazil",AE880=2035),0.93,IF(AND(A880="Brazil",AE880=2050),0.89,""))))))))))))))))))</f>
        <v>*0.9</v>
      </c>
      <c r="AG880" s="51" t="str">
        <f aca="false">AG879</f>
        <v>REZoning_Sol-Win</v>
      </c>
      <c r="AI880" s="0" t="s">
        <v>1731</v>
      </c>
      <c r="AJ880" s="50" t="s">
        <v>35</v>
      </c>
      <c r="AK880" s="0" t="n">
        <v>2050</v>
      </c>
      <c r="AL880" s="51" t="str">
        <f aca="false">"*"&amp;IF(AND(A880="EU",AK880=2035),0.93,IF(AND(A880="EU",AK880=2050),0.9,IF(AND(A880="USA",AK880=2035),0.92,IF(AND(A880="USA",AK880=2050),0.89,IF(AND(A880="Japan",AK880=2035),0.92,IF(AND(A880="Japan",AK880=2050),0.89,IF(AND(A880="Russia",AK880=2035),0.91,IF(AND(A880="Russia",AK880=2050),0.86,IF(AND(A880="China",AK880=2035),0.91,IF(AND(A880="China",AK880=2050),0.87,IF(AND(A880="India",AK880=2035),0.92,IF(AND(A880="India",AK880=2050),0.87,IF(AND(A880="Middle East",AK880=2035),0.89,IF(AND(A880="Middle East",AK880=2050),0.84,IF(AND(A880="Africa",AK880=2035),0.9,IF(AND(A880="Africa",AK880=2050),0.86,IF(AND(A880="Brazil",AK880=2035),0.93,IF(AND(A880="Brazil",AK880=2050),0.89,""))))))))))))))))))</f>
        <v>*0.86</v>
      </c>
      <c r="AM880" s="51" t="str">
        <f aca="false">AM879</f>
        <v>REZoning_Sol-Win</v>
      </c>
      <c r="AP880" s="0" t="s">
        <v>1731</v>
      </c>
      <c r="AQ880" s="0" t="s">
        <v>35</v>
      </c>
      <c r="AR880" s="0" t="n">
        <v>2100</v>
      </c>
      <c r="AS880" s="0" t="s">
        <v>860</v>
      </c>
      <c r="AT880" s="0" t="s">
        <v>36</v>
      </c>
    </row>
    <row r="881" customFormat="false" ht="28.5" hidden="false" customHeight="true" outlineLevel="0" collapsed="false">
      <c r="A881" s="3" t="s">
        <v>43</v>
      </c>
      <c r="C881" s="0" t="s">
        <v>1732</v>
      </c>
      <c r="D881" s="50" t="s">
        <v>35</v>
      </c>
      <c r="E881" s="0" t="n">
        <v>2035</v>
      </c>
      <c r="F881" s="51" t="str">
        <f aca="false">"*"&amp;IF(AND(A881="EU",E881=2035),0.95,IF(AND(A881="EU",E881=2050),0.93,IF(AND(A881="USA",E881=2035),0.96,IF(AND(A881="USA",E881=2050),0.94,IF(AND(A881="Japan",E881=2035),0.94,IF(AND(A881="Japan",E881=2050),0.92,IF(AND(A881="Russia",E881=2035),0.95,IF(AND(A881="Russia",E881=2050),0.93,IF(AND(A881="China",E881=2035),0.94,IF(AND(A881="China",E881=2050),0.92,IF(AND(A881="India",E881=2035),0.95,IF(AND(A881="India",E881=2050),0.92,IF(AND(A881="Middle East",E881=2035),0.94,IF(AND(A881="Middle East",E881=2050),0.9,IF(AND(A881="Africa",E881=2035),0.94,IF(AND(A881="Africa",E881=2050),0.91,IF(AND(A881="Brazil",E881=2035),0.95,IF(AND(A881="Brazil",E881=2050),0.92,""))))))))))))))))))</f>
        <v>*0.94</v>
      </c>
      <c r="H881" s="0" t="s">
        <v>1732</v>
      </c>
      <c r="I881" s="50" t="s">
        <v>35</v>
      </c>
      <c r="J881" s="0" t="n">
        <v>2050</v>
      </c>
      <c r="K881" s="48" t="str">
        <f aca="false">"*"&amp;IF(AND(A881="EU",J881=2035),0.95,IF(AND(A881="EU",J881=2050),0.93,IF(AND(A881="USA",J881=2035),0.96,IF(AND(A881="USA",J881=2050),0.94,IF(AND(A881="Japan",J881=2035),0.94,IF(AND(A881="Japan",J881=2050),0.92,IF(AND(A881="Russia",J881=2035),0.95,IF(AND(A881="Russia",J881=2050),0.93,IF(AND(A881="China",J881=2035),0.94,IF(AND(A881="China",J881=2050),0.92,IF(AND(A881="India",J881=2035),0.95,IF(AND(A881="India",J881=2050),0.92,IF(AND(A881="Middle East",J881=2035),0.94,IF(AND(A881="Middle East",J881=2050),0.9,IF(AND(A881="Africa",J881=2035),0.94,IF(AND(A881="Africa",J881=2050),0.91,IF(AND(A881="Brazil",J881=2035),0.95,IF(AND(A881="Brazil",J881=2050),0.92,""))))))))))))))))))</f>
        <v>*0.91</v>
      </c>
      <c r="P881" s="41" t="s">
        <v>1732</v>
      </c>
      <c r="Q881" s="52" t="s">
        <v>35</v>
      </c>
      <c r="R881" s="41" t="n">
        <v>2035</v>
      </c>
      <c r="S881" s="53" t="str">
        <f aca="false">"*"&amp;IF(AND(A881="EU",R881=2035),0.95,IF(AND(A881="EU",R881=2050),0.93,IF(AND(A881="USA",R881=2035),0.96,IF(AND(A881="USA",R881=2050),0.93,IF(AND(A881="Japan",R881=2035),0.94,IF(AND(A881="Japan",R881=2050),0.92,IF(AND(A881="Russia",R881=2035),0.95,IF(AND(A881="Russia",R881=2050),0.91,IF(AND(A881="China",R881=2035),0.93,IF(AND(A881="China",R881=2050),0.92,IF(AND(A881="India",R881=2035),0.94,IF(AND(A881="India",R881=2050),0.91,IF(AND(A881="Middle East",R881=2035),0.92,IF(AND(A881="Middle East",R881=2050),0.89,IF(AND(A881="Africa",R881=2035),0.93,IF(AND(A881="Africa",R881=2050),0.9,IF(AND(A881="Brazil",R881=2035),0.95,IF(AND(A881="Brazil",R881=2050),0.92,""))))))))))))))))))</f>
        <v>*0.93</v>
      </c>
      <c r="U881" s="41" t="s">
        <v>1732</v>
      </c>
      <c r="V881" s="52" t="s">
        <v>35</v>
      </c>
      <c r="W881" s="41" t="n">
        <v>2050</v>
      </c>
      <c r="X881" s="53" t="str">
        <f aca="false">"*"&amp;IF(AND(A881="EU",W881=2035),0.95,IF(AND(A881="EU",W881=2050),0.93,IF(AND(A881="USA",W881=2035),0.96,IF(AND(A881="USA",W881=2050),0.93,IF(AND(A881="Japan",W881=2035),0.94,IF(AND(A881="Japan",W881=2050),0.92,IF(AND(A881="Russia",W881=2035),0.95,IF(AND(A881="Russia",W881=2050),0.91,IF(AND(A881="China",W881=2035),0.93,IF(AND(A881="China",W881=2050),0.92,IF(AND(A881="India",W881=2035),0.94,IF(AND(A881="India",W881=2050),0.91,IF(AND(A881="Middle East",W881=2035),0.92,IF(AND(A881="Middle East",W881=2050),0.89,IF(AND(A881="Africa",W881=2035),0.93,IF(AND(A881="Africa",W881=2050),0.9,IF(AND(A881="Brazil",W881=2035),0.95,IF(AND(A881="Brazil",W881=2050),0.92,""))))))))))))))))))</f>
        <v>*0.9</v>
      </c>
      <c r="AC881" s="0" t="s">
        <v>1732</v>
      </c>
      <c r="AD881" s="50" t="s">
        <v>35</v>
      </c>
      <c r="AE881" s="0" t="n">
        <v>2035</v>
      </c>
      <c r="AF881" s="51" t="str">
        <f aca="false">"*"&amp;IF(AND(A881="EU",AE881=2035),0.93,IF(AND(A881="EU",AE881=2050),0.9,IF(AND(A881="USA",AE881=2035),0.92,IF(AND(A881="USA",AE881=2050),0.89,IF(AND(A881="Japan",AE881=2035),0.92,IF(AND(A881="Japan",AE881=2050),0.89,IF(AND(A881="Russia",AE881=2035),0.91,IF(AND(A881="Russia",AE881=2050),0.86,IF(AND(A881="China",AE881=2035),0.91,IF(AND(A881="China",AE881=2050),0.87,IF(AND(A881="India",AE881=2035),0.92,IF(AND(A881="India",AE881=2050),0.87,IF(AND(A881="Middle East",AE881=2035),0.89,IF(AND(A881="Middle East",AE881=2050),0.84,IF(AND(A881="Africa",AE881=2035),0.9,IF(AND(A881="Africa",AE881=2050),0.86,IF(AND(A881="Brazil",AE881=2035),0.93,IF(AND(A881="Brazil",AE881=2050),0.89,""))))))))))))))))))</f>
        <v>*0.9</v>
      </c>
      <c r="AG881" s="51" t="str">
        <f aca="false">AG880</f>
        <v>REZoning_Sol-Win</v>
      </c>
      <c r="AI881" s="0" t="s">
        <v>1732</v>
      </c>
      <c r="AJ881" s="50" t="s">
        <v>35</v>
      </c>
      <c r="AK881" s="0" t="n">
        <v>2050</v>
      </c>
      <c r="AL881" s="51" t="str">
        <f aca="false">"*"&amp;IF(AND(A881="EU",AK881=2035),0.93,IF(AND(A881="EU",AK881=2050),0.9,IF(AND(A881="USA",AK881=2035),0.92,IF(AND(A881="USA",AK881=2050),0.89,IF(AND(A881="Japan",AK881=2035),0.92,IF(AND(A881="Japan",AK881=2050),0.89,IF(AND(A881="Russia",AK881=2035),0.91,IF(AND(A881="Russia",AK881=2050),0.86,IF(AND(A881="China",AK881=2035),0.91,IF(AND(A881="China",AK881=2050),0.87,IF(AND(A881="India",AK881=2035),0.92,IF(AND(A881="India",AK881=2050),0.87,IF(AND(A881="Middle East",AK881=2035),0.89,IF(AND(A881="Middle East",AK881=2050),0.84,IF(AND(A881="Africa",AK881=2035),0.9,IF(AND(A881="Africa",AK881=2050),0.86,IF(AND(A881="Brazil",AK881=2035),0.93,IF(AND(A881="Brazil",AK881=2050),0.89,""))))))))))))))))))</f>
        <v>*0.86</v>
      </c>
      <c r="AM881" s="51" t="str">
        <f aca="false">AM880</f>
        <v>REZoning_Sol-Win</v>
      </c>
      <c r="AP881" s="0" t="s">
        <v>1732</v>
      </c>
      <c r="AQ881" s="0" t="s">
        <v>35</v>
      </c>
      <c r="AR881" s="0" t="n">
        <v>2100</v>
      </c>
      <c r="AS881" s="0" t="s">
        <v>860</v>
      </c>
      <c r="AT881" s="0" t="s">
        <v>36</v>
      </c>
    </row>
    <row r="882" customFormat="false" ht="28.5" hidden="false" customHeight="true" outlineLevel="0" collapsed="false">
      <c r="A882" s="3" t="s">
        <v>43</v>
      </c>
      <c r="C882" s="0" t="s">
        <v>1733</v>
      </c>
      <c r="D882" s="50" t="s">
        <v>35</v>
      </c>
      <c r="E882" s="0" t="n">
        <v>2035</v>
      </c>
      <c r="F882" s="51" t="str">
        <f aca="false">"*"&amp;IF(AND(A882="EU",E882=2035),0.95,IF(AND(A882="EU",E882=2050),0.93,IF(AND(A882="USA",E882=2035),0.96,IF(AND(A882="USA",E882=2050),0.94,IF(AND(A882="Japan",E882=2035),0.94,IF(AND(A882="Japan",E882=2050),0.92,IF(AND(A882="Russia",E882=2035),0.95,IF(AND(A882="Russia",E882=2050),0.93,IF(AND(A882="China",E882=2035),0.94,IF(AND(A882="China",E882=2050),0.92,IF(AND(A882="India",E882=2035),0.95,IF(AND(A882="India",E882=2050),0.92,IF(AND(A882="Middle East",E882=2035),0.94,IF(AND(A882="Middle East",E882=2050),0.9,IF(AND(A882="Africa",E882=2035),0.94,IF(AND(A882="Africa",E882=2050),0.91,IF(AND(A882="Brazil",E882=2035),0.95,IF(AND(A882="Brazil",E882=2050),0.92,""))))))))))))))))))</f>
        <v>*0.94</v>
      </c>
      <c r="H882" s="0" t="s">
        <v>1733</v>
      </c>
      <c r="I882" s="50" t="s">
        <v>35</v>
      </c>
      <c r="J882" s="0" t="n">
        <v>2050</v>
      </c>
      <c r="K882" s="48" t="str">
        <f aca="false">"*"&amp;IF(AND(A882="EU",J882=2035),0.95,IF(AND(A882="EU",J882=2050),0.93,IF(AND(A882="USA",J882=2035),0.96,IF(AND(A882="USA",J882=2050),0.94,IF(AND(A882="Japan",J882=2035),0.94,IF(AND(A882="Japan",J882=2050),0.92,IF(AND(A882="Russia",J882=2035),0.95,IF(AND(A882="Russia",J882=2050),0.93,IF(AND(A882="China",J882=2035),0.94,IF(AND(A882="China",J882=2050),0.92,IF(AND(A882="India",J882=2035),0.95,IF(AND(A882="India",J882=2050),0.92,IF(AND(A882="Middle East",J882=2035),0.94,IF(AND(A882="Middle East",J882=2050),0.9,IF(AND(A882="Africa",J882=2035),0.94,IF(AND(A882="Africa",J882=2050),0.91,IF(AND(A882="Brazil",J882=2035),0.95,IF(AND(A882="Brazil",J882=2050),0.92,""))))))))))))))))))</f>
        <v>*0.91</v>
      </c>
      <c r="P882" s="41" t="s">
        <v>1733</v>
      </c>
      <c r="Q882" s="52" t="s">
        <v>35</v>
      </c>
      <c r="R882" s="41" t="n">
        <v>2035</v>
      </c>
      <c r="S882" s="53" t="str">
        <f aca="false">"*"&amp;IF(AND(A882="EU",R882=2035),0.95,IF(AND(A882="EU",R882=2050),0.93,IF(AND(A882="USA",R882=2035),0.96,IF(AND(A882="USA",R882=2050),0.93,IF(AND(A882="Japan",R882=2035),0.94,IF(AND(A882="Japan",R882=2050),0.92,IF(AND(A882="Russia",R882=2035),0.95,IF(AND(A882="Russia",R882=2050),0.91,IF(AND(A882="China",R882=2035),0.93,IF(AND(A882="China",R882=2050),0.92,IF(AND(A882="India",R882=2035),0.94,IF(AND(A882="India",R882=2050),0.91,IF(AND(A882="Middle East",R882=2035),0.92,IF(AND(A882="Middle East",R882=2050),0.89,IF(AND(A882="Africa",R882=2035),0.93,IF(AND(A882="Africa",R882=2050),0.9,IF(AND(A882="Brazil",R882=2035),0.95,IF(AND(A882="Brazil",R882=2050),0.92,""))))))))))))))))))</f>
        <v>*0.93</v>
      </c>
      <c r="U882" s="41" t="s">
        <v>1733</v>
      </c>
      <c r="V882" s="52" t="s">
        <v>35</v>
      </c>
      <c r="W882" s="41" t="n">
        <v>2050</v>
      </c>
      <c r="X882" s="53" t="str">
        <f aca="false">"*"&amp;IF(AND(A882="EU",W882=2035),0.95,IF(AND(A882="EU",W882=2050),0.93,IF(AND(A882="USA",W882=2035),0.96,IF(AND(A882="USA",W882=2050),0.93,IF(AND(A882="Japan",W882=2035),0.94,IF(AND(A882="Japan",W882=2050),0.92,IF(AND(A882="Russia",W882=2035),0.95,IF(AND(A882="Russia",W882=2050),0.91,IF(AND(A882="China",W882=2035),0.93,IF(AND(A882="China",W882=2050),0.92,IF(AND(A882="India",W882=2035),0.94,IF(AND(A882="India",W882=2050),0.91,IF(AND(A882="Middle East",W882=2035),0.92,IF(AND(A882="Middle East",W882=2050),0.89,IF(AND(A882="Africa",W882=2035),0.93,IF(AND(A882="Africa",W882=2050),0.9,IF(AND(A882="Brazil",W882=2035),0.95,IF(AND(A882="Brazil",W882=2050),0.92,""))))))))))))))))))</f>
        <v>*0.9</v>
      </c>
      <c r="AC882" s="0" t="s">
        <v>1733</v>
      </c>
      <c r="AD882" s="50" t="s">
        <v>35</v>
      </c>
      <c r="AE882" s="0" t="n">
        <v>2035</v>
      </c>
      <c r="AF882" s="51" t="str">
        <f aca="false">"*"&amp;IF(AND(A882="EU",AE882=2035),0.93,IF(AND(A882="EU",AE882=2050),0.9,IF(AND(A882="USA",AE882=2035),0.92,IF(AND(A882="USA",AE882=2050),0.89,IF(AND(A882="Japan",AE882=2035),0.92,IF(AND(A882="Japan",AE882=2050),0.89,IF(AND(A882="Russia",AE882=2035),0.91,IF(AND(A882="Russia",AE882=2050),0.86,IF(AND(A882="China",AE882=2035),0.91,IF(AND(A882="China",AE882=2050),0.87,IF(AND(A882="India",AE882=2035),0.92,IF(AND(A882="India",AE882=2050),0.87,IF(AND(A882="Middle East",AE882=2035),0.89,IF(AND(A882="Middle East",AE882=2050),0.84,IF(AND(A882="Africa",AE882=2035),0.9,IF(AND(A882="Africa",AE882=2050),0.86,IF(AND(A882="Brazil",AE882=2035),0.93,IF(AND(A882="Brazil",AE882=2050),0.89,""))))))))))))))))))</f>
        <v>*0.9</v>
      </c>
      <c r="AG882" s="51" t="str">
        <f aca="false">AG881</f>
        <v>REZoning_Sol-Win</v>
      </c>
      <c r="AI882" s="0" t="s">
        <v>1733</v>
      </c>
      <c r="AJ882" s="50" t="s">
        <v>35</v>
      </c>
      <c r="AK882" s="0" t="n">
        <v>2050</v>
      </c>
      <c r="AL882" s="51" t="str">
        <f aca="false">"*"&amp;IF(AND(A882="EU",AK882=2035),0.93,IF(AND(A882="EU",AK882=2050),0.9,IF(AND(A882="USA",AK882=2035),0.92,IF(AND(A882="USA",AK882=2050),0.89,IF(AND(A882="Japan",AK882=2035),0.92,IF(AND(A882="Japan",AK882=2050),0.89,IF(AND(A882="Russia",AK882=2035),0.91,IF(AND(A882="Russia",AK882=2050),0.86,IF(AND(A882="China",AK882=2035),0.91,IF(AND(A882="China",AK882=2050),0.87,IF(AND(A882="India",AK882=2035),0.92,IF(AND(A882="India",AK882=2050),0.87,IF(AND(A882="Middle East",AK882=2035),0.89,IF(AND(A882="Middle East",AK882=2050),0.84,IF(AND(A882="Africa",AK882=2035),0.9,IF(AND(A882="Africa",AK882=2050),0.86,IF(AND(A882="Brazil",AK882=2035),0.93,IF(AND(A882="Brazil",AK882=2050),0.89,""))))))))))))))))))</f>
        <v>*0.86</v>
      </c>
      <c r="AM882" s="51" t="str">
        <f aca="false">AM881</f>
        <v>REZoning_Sol-Win</v>
      </c>
      <c r="AP882" s="0" t="s">
        <v>1733</v>
      </c>
      <c r="AQ882" s="0" t="s">
        <v>35</v>
      </c>
      <c r="AR882" s="0" t="n">
        <v>2100</v>
      </c>
      <c r="AS882" s="0" t="s">
        <v>860</v>
      </c>
      <c r="AT882" s="0" t="s">
        <v>36</v>
      </c>
    </row>
    <row r="883" customFormat="false" ht="28.5" hidden="false" customHeight="true" outlineLevel="0" collapsed="false">
      <c r="A883" s="3" t="s">
        <v>43</v>
      </c>
      <c r="C883" s="0" t="s">
        <v>1734</v>
      </c>
      <c r="D883" s="50" t="s">
        <v>35</v>
      </c>
      <c r="E883" s="0" t="n">
        <v>2035</v>
      </c>
      <c r="F883" s="51" t="str">
        <f aca="false">"*"&amp;IF(AND(A883="EU",E883=2035),0.95,IF(AND(A883="EU",E883=2050),0.93,IF(AND(A883="USA",E883=2035),0.96,IF(AND(A883="USA",E883=2050),0.94,IF(AND(A883="Japan",E883=2035),0.94,IF(AND(A883="Japan",E883=2050),0.92,IF(AND(A883="Russia",E883=2035),0.95,IF(AND(A883="Russia",E883=2050),0.93,IF(AND(A883="China",E883=2035),0.94,IF(AND(A883="China",E883=2050),0.92,IF(AND(A883="India",E883=2035),0.95,IF(AND(A883="India",E883=2050),0.92,IF(AND(A883="Middle East",E883=2035),0.94,IF(AND(A883="Middle East",E883=2050),0.9,IF(AND(A883="Africa",E883=2035),0.94,IF(AND(A883="Africa",E883=2050),0.91,IF(AND(A883="Brazil",E883=2035),0.95,IF(AND(A883="Brazil",E883=2050),0.92,""))))))))))))))))))</f>
        <v>*0.94</v>
      </c>
      <c r="H883" s="0" t="s">
        <v>1734</v>
      </c>
      <c r="I883" s="50" t="s">
        <v>35</v>
      </c>
      <c r="J883" s="0" t="n">
        <v>2050</v>
      </c>
      <c r="K883" s="48" t="str">
        <f aca="false">"*"&amp;IF(AND(A883="EU",J883=2035),0.95,IF(AND(A883="EU",J883=2050),0.93,IF(AND(A883="USA",J883=2035),0.96,IF(AND(A883="USA",J883=2050),0.94,IF(AND(A883="Japan",J883=2035),0.94,IF(AND(A883="Japan",J883=2050),0.92,IF(AND(A883="Russia",J883=2035),0.95,IF(AND(A883="Russia",J883=2050),0.93,IF(AND(A883="China",J883=2035),0.94,IF(AND(A883="China",J883=2050),0.92,IF(AND(A883="India",J883=2035),0.95,IF(AND(A883="India",J883=2050),0.92,IF(AND(A883="Middle East",J883=2035),0.94,IF(AND(A883="Middle East",J883=2050),0.9,IF(AND(A883="Africa",J883=2035),0.94,IF(AND(A883="Africa",J883=2050),0.91,IF(AND(A883="Brazil",J883=2035),0.95,IF(AND(A883="Brazil",J883=2050),0.92,""))))))))))))))))))</f>
        <v>*0.91</v>
      </c>
      <c r="P883" s="41" t="s">
        <v>1734</v>
      </c>
      <c r="Q883" s="52" t="s">
        <v>35</v>
      </c>
      <c r="R883" s="41" t="n">
        <v>2035</v>
      </c>
      <c r="S883" s="53" t="str">
        <f aca="false">"*"&amp;IF(AND(A883="EU",R883=2035),0.95,IF(AND(A883="EU",R883=2050),0.93,IF(AND(A883="USA",R883=2035),0.96,IF(AND(A883="USA",R883=2050),0.93,IF(AND(A883="Japan",R883=2035),0.94,IF(AND(A883="Japan",R883=2050),0.92,IF(AND(A883="Russia",R883=2035),0.95,IF(AND(A883="Russia",R883=2050),0.91,IF(AND(A883="China",R883=2035),0.93,IF(AND(A883="China",R883=2050),0.92,IF(AND(A883="India",R883=2035),0.94,IF(AND(A883="India",R883=2050),0.91,IF(AND(A883="Middle East",R883=2035),0.92,IF(AND(A883="Middle East",R883=2050),0.89,IF(AND(A883="Africa",R883=2035),0.93,IF(AND(A883="Africa",R883=2050),0.9,IF(AND(A883="Brazil",R883=2035),0.95,IF(AND(A883="Brazil",R883=2050),0.92,""))))))))))))))))))</f>
        <v>*0.93</v>
      </c>
      <c r="U883" s="41" t="s">
        <v>1734</v>
      </c>
      <c r="V883" s="52" t="s">
        <v>35</v>
      </c>
      <c r="W883" s="41" t="n">
        <v>2050</v>
      </c>
      <c r="X883" s="53" t="str">
        <f aca="false">"*"&amp;IF(AND(A883="EU",W883=2035),0.95,IF(AND(A883="EU",W883=2050),0.93,IF(AND(A883="USA",W883=2035),0.96,IF(AND(A883="USA",W883=2050),0.93,IF(AND(A883="Japan",W883=2035),0.94,IF(AND(A883="Japan",W883=2050),0.92,IF(AND(A883="Russia",W883=2035),0.95,IF(AND(A883="Russia",W883=2050),0.91,IF(AND(A883="China",W883=2035),0.93,IF(AND(A883="China",W883=2050),0.92,IF(AND(A883="India",W883=2035),0.94,IF(AND(A883="India",W883=2050),0.91,IF(AND(A883="Middle East",W883=2035),0.92,IF(AND(A883="Middle East",W883=2050),0.89,IF(AND(A883="Africa",W883=2035),0.93,IF(AND(A883="Africa",W883=2050),0.9,IF(AND(A883="Brazil",W883=2035),0.95,IF(AND(A883="Brazil",W883=2050),0.92,""))))))))))))))))))</f>
        <v>*0.9</v>
      </c>
      <c r="AC883" s="0" t="s">
        <v>1734</v>
      </c>
      <c r="AD883" s="50" t="s">
        <v>35</v>
      </c>
      <c r="AE883" s="0" t="n">
        <v>2035</v>
      </c>
      <c r="AF883" s="51" t="str">
        <f aca="false">"*"&amp;IF(AND(A883="EU",AE883=2035),0.93,IF(AND(A883="EU",AE883=2050),0.9,IF(AND(A883="USA",AE883=2035),0.92,IF(AND(A883="USA",AE883=2050),0.89,IF(AND(A883="Japan",AE883=2035),0.92,IF(AND(A883="Japan",AE883=2050),0.89,IF(AND(A883="Russia",AE883=2035),0.91,IF(AND(A883="Russia",AE883=2050),0.86,IF(AND(A883="China",AE883=2035),0.91,IF(AND(A883="China",AE883=2050),0.87,IF(AND(A883="India",AE883=2035),0.92,IF(AND(A883="India",AE883=2050),0.87,IF(AND(A883="Middle East",AE883=2035),0.89,IF(AND(A883="Middle East",AE883=2050),0.84,IF(AND(A883="Africa",AE883=2035),0.9,IF(AND(A883="Africa",AE883=2050),0.86,IF(AND(A883="Brazil",AE883=2035),0.93,IF(AND(A883="Brazil",AE883=2050),0.89,""))))))))))))))))))</f>
        <v>*0.9</v>
      </c>
      <c r="AG883" s="51" t="str">
        <f aca="false">AG882</f>
        <v>REZoning_Sol-Win</v>
      </c>
      <c r="AI883" s="0" t="s">
        <v>1734</v>
      </c>
      <c r="AJ883" s="50" t="s">
        <v>35</v>
      </c>
      <c r="AK883" s="0" t="n">
        <v>2050</v>
      </c>
      <c r="AL883" s="51" t="str">
        <f aca="false">"*"&amp;IF(AND(A883="EU",AK883=2035),0.93,IF(AND(A883="EU",AK883=2050),0.9,IF(AND(A883="USA",AK883=2035),0.92,IF(AND(A883="USA",AK883=2050),0.89,IF(AND(A883="Japan",AK883=2035),0.92,IF(AND(A883="Japan",AK883=2050),0.89,IF(AND(A883="Russia",AK883=2035),0.91,IF(AND(A883="Russia",AK883=2050),0.86,IF(AND(A883="China",AK883=2035),0.91,IF(AND(A883="China",AK883=2050),0.87,IF(AND(A883="India",AK883=2035),0.92,IF(AND(A883="India",AK883=2050),0.87,IF(AND(A883="Middle East",AK883=2035),0.89,IF(AND(A883="Middle East",AK883=2050),0.84,IF(AND(A883="Africa",AK883=2035),0.9,IF(AND(A883="Africa",AK883=2050),0.86,IF(AND(A883="Brazil",AK883=2035),0.93,IF(AND(A883="Brazil",AK883=2050),0.89,""))))))))))))))))))</f>
        <v>*0.86</v>
      </c>
      <c r="AM883" s="51" t="str">
        <f aca="false">AM882</f>
        <v>REZoning_Sol-Win</v>
      </c>
      <c r="AP883" s="0" t="s">
        <v>1734</v>
      </c>
      <c r="AQ883" s="0" t="s">
        <v>35</v>
      </c>
      <c r="AR883" s="0" t="n">
        <v>2100</v>
      </c>
      <c r="AS883" s="0" t="s">
        <v>860</v>
      </c>
      <c r="AT883" s="0" t="s">
        <v>36</v>
      </c>
    </row>
    <row r="884" customFormat="false" ht="28.5" hidden="false" customHeight="true" outlineLevel="0" collapsed="false">
      <c r="A884" s="3" t="s">
        <v>43</v>
      </c>
      <c r="C884" s="0" t="s">
        <v>1735</v>
      </c>
      <c r="D884" s="50" t="s">
        <v>35</v>
      </c>
      <c r="E884" s="0" t="n">
        <v>2035</v>
      </c>
      <c r="F884" s="51" t="str">
        <f aca="false">"*"&amp;IF(AND(A884="EU",E884=2035),0.95,IF(AND(A884="EU",E884=2050),0.93,IF(AND(A884="USA",E884=2035),0.96,IF(AND(A884="USA",E884=2050),0.94,IF(AND(A884="Japan",E884=2035),0.94,IF(AND(A884="Japan",E884=2050),0.92,IF(AND(A884="Russia",E884=2035),0.95,IF(AND(A884="Russia",E884=2050),0.93,IF(AND(A884="China",E884=2035),0.94,IF(AND(A884="China",E884=2050),0.92,IF(AND(A884="India",E884=2035),0.95,IF(AND(A884="India",E884=2050),0.92,IF(AND(A884="Middle East",E884=2035),0.94,IF(AND(A884="Middle East",E884=2050),0.9,IF(AND(A884="Africa",E884=2035),0.94,IF(AND(A884="Africa",E884=2050),0.91,IF(AND(A884="Brazil",E884=2035),0.95,IF(AND(A884="Brazil",E884=2050),0.92,""))))))))))))))))))</f>
        <v>*0.94</v>
      </c>
      <c r="H884" s="0" t="s">
        <v>1735</v>
      </c>
      <c r="I884" s="50" t="s">
        <v>35</v>
      </c>
      <c r="J884" s="0" t="n">
        <v>2050</v>
      </c>
      <c r="K884" s="48" t="str">
        <f aca="false">"*"&amp;IF(AND(A884="EU",J884=2035),0.95,IF(AND(A884="EU",J884=2050),0.93,IF(AND(A884="USA",J884=2035),0.96,IF(AND(A884="USA",J884=2050),0.94,IF(AND(A884="Japan",J884=2035),0.94,IF(AND(A884="Japan",J884=2050),0.92,IF(AND(A884="Russia",J884=2035),0.95,IF(AND(A884="Russia",J884=2050),0.93,IF(AND(A884="China",J884=2035),0.94,IF(AND(A884="China",J884=2050),0.92,IF(AND(A884="India",J884=2035),0.95,IF(AND(A884="India",J884=2050),0.92,IF(AND(A884="Middle East",J884=2035),0.94,IF(AND(A884="Middle East",J884=2050),0.9,IF(AND(A884="Africa",J884=2035),0.94,IF(AND(A884="Africa",J884=2050),0.91,IF(AND(A884="Brazil",J884=2035),0.95,IF(AND(A884="Brazil",J884=2050),0.92,""))))))))))))))))))</f>
        <v>*0.91</v>
      </c>
      <c r="P884" s="41" t="s">
        <v>1735</v>
      </c>
      <c r="Q884" s="52" t="s">
        <v>35</v>
      </c>
      <c r="R884" s="41" t="n">
        <v>2035</v>
      </c>
      <c r="S884" s="53" t="str">
        <f aca="false">"*"&amp;IF(AND(A884="EU",R884=2035),0.95,IF(AND(A884="EU",R884=2050),0.93,IF(AND(A884="USA",R884=2035),0.96,IF(AND(A884="USA",R884=2050),0.93,IF(AND(A884="Japan",R884=2035),0.94,IF(AND(A884="Japan",R884=2050),0.92,IF(AND(A884="Russia",R884=2035),0.95,IF(AND(A884="Russia",R884=2050),0.91,IF(AND(A884="China",R884=2035),0.93,IF(AND(A884="China",R884=2050),0.92,IF(AND(A884="India",R884=2035),0.94,IF(AND(A884="India",R884=2050),0.91,IF(AND(A884="Middle East",R884=2035),0.92,IF(AND(A884="Middle East",R884=2050),0.89,IF(AND(A884="Africa",R884=2035),0.93,IF(AND(A884="Africa",R884=2050),0.9,IF(AND(A884="Brazil",R884=2035),0.95,IF(AND(A884="Brazil",R884=2050),0.92,""))))))))))))))))))</f>
        <v>*0.93</v>
      </c>
      <c r="U884" s="41" t="s">
        <v>1735</v>
      </c>
      <c r="V884" s="52" t="s">
        <v>35</v>
      </c>
      <c r="W884" s="41" t="n">
        <v>2050</v>
      </c>
      <c r="X884" s="53" t="str">
        <f aca="false">"*"&amp;IF(AND(A884="EU",W884=2035),0.95,IF(AND(A884="EU",W884=2050),0.93,IF(AND(A884="USA",W884=2035),0.96,IF(AND(A884="USA",W884=2050),0.93,IF(AND(A884="Japan",W884=2035),0.94,IF(AND(A884="Japan",W884=2050),0.92,IF(AND(A884="Russia",W884=2035),0.95,IF(AND(A884="Russia",W884=2050),0.91,IF(AND(A884="China",W884=2035),0.93,IF(AND(A884="China",W884=2050),0.92,IF(AND(A884="India",W884=2035),0.94,IF(AND(A884="India",W884=2050),0.91,IF(AND(A884="Middle East",W884=2035),0.92,IF(AND(A884="Middle East",W884=2050),0.89,IF(AND(A884="Africa",W884=2035),0.93,IF(AND(A884="Africa",W884=2050),0.9,IF(AND(A884="Brazil",W884=2035),0.95,IF(AND(A884="Brazil",W884=2050),0.92,""))))))))))))))))))</f>
        <v>*0.9</v>
      </c>
      <c r="AC884" s="0" t="s">
        <v>1735</v>
      </c>
      <c r="AD884" s="50" t="s">
        <v>35</v>
      </c>
      <c r="AE884" s="0" t="n">
        <v>2035</v>
      </c>
      <c r="AF884" s="51" t="str">
        <f aca="false">"*"&amp;IF(AND(A884="EU",AE884=2035),0.93,IF(AND(A884="EU",AE884=2050),0.9,IF(AND(A884="USA",AE884=2035),0.92,IF(AND(A884="USA",AE884=2050),0.89,IF(AND(A884="Japan",AE884=2035),0.92,IF(AND(A884="Japan",AE884=2050),0.89,IF(AND(A884="Russia",AE884=2035),0.91,IF(AND(A884="Russia",AE884=2050),0.86,IF(AND(A884="China",AE884=2035),0.91,IF(AND(A884="China",AE884=2050),0.87,IF(AND(A884="India",AE884=2035),0.92,IF(AND(A884="India",AE884=2050),0.87,IF(AND(A884="Middle East",AE884=2035),0.89,IF(AND(A884="Middle East",AE884=2050),0.84,IF(AND(A884="Africa",AE884=2035),0.9,IF(AND(A884="Africa",AE884=2050),0.86,IF(AND(A884="Brazil",AE884=2035),0.93,IF(AND(A884="Brazil",AE884=2050),0.89,""))))))))))))))))))</f>
        <v>*0.9</v>
      </c>
      <c r="AG884" s="51" t="str">
        <f aca="false">AG883</f>
        <v>REZoning_Sol-Win</v>
      </c>
      <c r="AI884" s="0" t="s">
        <v>1735</v>
      </c>
      <c r="AJ884" s="50" t="s">
        <v>35</v>
      </c>
      <c r="AK884" s="0" t="n">
        <v>2050</v>
      </c>
      <c r="AL884" s="51" t="str">
        <f aca="false">"*"&amp;IF(AND(A884="EU",AK884=2035),0.93,IF(AND(A884="EU",AK884=2050),0.9,IF(AND(A884="USA",AK884=2035),0.92,IF(AND(A884="USA",AK884=2050),0.89,IF(AND(A884="Japan",AK884=2035),0.92,IF(AND(A884="Japan",AK884=2050),0.89,IF(AND(A884="Russia",AK884=2035),0.91,IF(AND(A884="Russia",AK884=2050),0.86,IF(AND(A884="China",AK884=2035),0.91,IF(AND(A884="China",AK884=2050),0.87,IF(AND(A884="India",AK884=2035),0.92,IF(AND(A884="India",AK884=2050),0.87,IF(AND(A884="Middle East",AK884=2035),0.89,IF(AND(A884="Middle East",AK884=2050),0.84,IF(AND(A884="Africa",AK884=2035),0.9,IF(AND(A884="Africa",AK884=2050),0.86,IF(AND(A884="Brazil",AK884=2035),0.93,IF(AND(A884="Brazil",AK884=2050),0.89,""))))))))))))))))))</f>
        <v>*0.86</v>
      </c>
      <c r="AM884" s="51" t="str">
        <f aca="false">AM883</f>
        <v>REZoning_Sol-Win</v>
      </c>
      <c r="AP884" s="0" t="s">
        <v>1735</v>
      </c>
      <c r="AQ884" s="0" t="s">
        <v>35</v>
      </c>
      <c r="AR884" s="0" t="n">
        <v>2100</v>
      </c>
      <c r="AS884" s="0" t="s">
        <v>860</v>
      </c>
      <c r="AT884" s="0" t="s">
        <v>36</v>
      </c>
    </row>
    <row r="885" customFormat="false" ht="28.5" hidden="false" customHeight="true" outlineLevel="0" collapsed="false">
      <c r="A885" s="3" t="s">
        <v>43</v>
      </c>
      <c r="C885" s="0" t="s">
        <v>1736</v>
      </c>
      <c r="D885" s="50" t="s">
        <v>35</v>
      </c>
      <c r="E885" s="0" t="n">
        <v>2035</v>
      </c>
      <c r="F885" s="51" t="str">
        <f aca="false">"*"&amp;IF(AND(A885="EU",E885=2035),0.95,IF(AND(A885="EU",E885=2050),0.93,IF(AND(A885="USA",E885=2035),0.96,IF(AND(A885="USA",E885=2050),0.94,IF(AND(A885="Japan",E885=2035),0.94,IF(AND(A885="Japan",E885=2050),0.92,IF(AND(A885="Russia",E885=2035),0.95,IF(AND(A885="Russia",E885=2050),0.93,IF(AND(A885="China",E885=2035),0.94,IF(AND(A885="China",E885=2050),0.92,IF(AND(A885="India",E885=2035),0.95,IF(AND(A885="India",E885=2050),0.92,IF(AND(A885="Middle East",E885=2035),0.94,IF(AND(A885="Middle East",E885=2050),0.9,IF(AND(A885="Africa",E885=2035),0.94,IF(AND(A885="Africa",E885=2050),0.91,IF(AND(A885="Brazil",E885=2035),0.95,IF(AND(A885="Brazil",E885=2050),0.92,""))))))))))))))))))</f>
        <v>*0.94</v>
      </c>
      <c r="H885" s="0" t="s">
        <v>1736</v>
      </c>
      <c r="I885" s="50" t="s">
        <v>35</v>
      </c>
      <c r="J885" s="0" t="n">
        <v>2050</v>
      </c>
      <c r="K885" s="48" t="str">
        <f aca="false">"*"&amp;IF(AND(A885="EU",J885=2035),0.95,IF(AND(A885="EU",J885=2050),0.93,IF(AND(A885="USA",J885=2035),0.96,IF(AND(A885="USA",J885=2050),0.94,IF(AND(A885="Japan",J885=2035),0.94,IF(AND(A885="Japan",J885=2050),0.92,IF(AND(A885="Russia",J885=2035),0.95,IF(AND(A885="Russia",J885=2050),0.93,IF(AND(A885="China",J885=2035),0.94,IF(AND(A885="China",J885=2050),0.92,IF(AND(A885="India",J885=2035),0.95,IF(AND(A885="India",J885=2050),0.92,IF(AND(A885="Middle East",J885=2035),0.94,IF(AND(A885="Middle East",J885=2050),0.9,IF(AND(A885="Africa",J885=2035),0.94,IF(AND(A885="Africa",J885=2050),0.91,IF(AND(A885="Brazil",J885=2035),0.95,IF(AND(A885="Brazil",J885=2050),0.92,""))))))))))))))))))</f>
        <v>*0.91</v>
      </c>
      <c r="P885" s="41" t="s">
        <v>1736</v>
      </c>
      <c r="Q885" s="52" t="s">
        <v>35</v>
      </c>
      <c r="R885" s="41" t="n">
        <v>2035</v>
      </c>
      <c r="S885" s="53" t="str">
        <f aca="false">"*"&amp;IF(AND(A885="EU",R885=2035),0.95,IF(AND(A885="EU",R885=2050),0.93,IF(AND(A885="USA",R885=2035),0.96,IF(AND(A885="USA",R885=2050),0.93,IF(AND(A885="Japan",R885=2035),0.94,IF(AND(A885="Japan",R885=2050),0.92,IF(AND(A885="Russia",R885=2035),0.95,IF(AND(A885="Russia",R885=2050),0.91,IF(AND(A885="China",R885=2035),0.93,IF(AND(A885="China",R885=2050),0.92,IF(AND(A885="India",R885=2035),0.94,IF(AND(A885="India",R885=2050),0.91,IF(AND(A885="Middle East",R885=2035),0.92,IF(AND(A885="Middle East",R885=2050),0.89,IF(AND(A885="Africa",R885=2035),0.93,IF(AND(A885="Africa",R885=2050),0.9,IF(AND(A885="Brazil",R885=2035),0.95,IF(AND(A885="Brazil",R885=2050),0.92,""))))))))))))))))))</f>
        <v>*0.93</v>
      </c>
      <c r="U885" s="41" t="s">
        <v>1736</v>
      </c>
      <c r="V885" s="52" t="s">
        <v>35</v>
      </c>
      <c r="W885" s="41" t="n">
        <v>2050</v>
      </c>
      <c r="X885" s="53" t="str">
        <f aca="false">"*"&amp;IF(AND(A885="EU",W885=2035),0.95,IF(AND(A885="EU",W885=2050),0.93,IF(AND(A885="USA",W885=2035),0.96,IF(AND(A885="USA",W885=2050),0.93,IF(AND(A885="Japan",W885=2035),0.94,IF(AND(A885="Japan",W885=2050),0.92,IF(AND(A885="Russia",W885=2035),0.95,IF(AND(A885="Russia",W885=2050),0.91,IF(AND(A885="China",W885=2035),0.93,IF(AND(A885="China",W885=2050),0.92,IF(AND(A885="India",W885=2035),0.94,IF(AND(A885="India",W885=2050),0.91,IF(AND(A885="Middle East",W885=2035),0.92,IF(AND(A885="Middle East",W885=2050),0.89,IF(AND(A885="Africa",W885=2035),0.93,IF(AND(A885="Africa",W885=2050),0.9,IF(AND(A885="Brazil",W885=2035),0.95,IF(AND(A885="Brazil",W885=2050),0.92,""))))))))))))))))))</f>
        <v>*0.9</v>
      </c>
      <c r="AC885" s="0" t="s">
        <v>1736</v>
      </c>
      <c r="AD885" s="50" t="s">
        <v>35</v>
      </c>
      <c r="AE885" s="0" t="n">
        <v>2035</v>
      </c>
      <c r="AF885" s="51" t="str">
        <f aca="false">"*"&amp;IF(AND(A885="EU",AE885=2035),0.93,IF(AND(A885="EU",AE885=2050),0.9,IF(AND(A885="USA",AE885=2035),0.92,IF(AND(A885="USA",AE885=2050),0.89,IF(AND(A885="Japan",AE885=2035),0.92,IF(AND(A885="Japan",AE885=2050),0.89,IF(AND(A885="Russia",AE885=2035),0.91,IF(AND(A885="Russia",AE885=2050),0.86,IF(AND(A885="China",AE885=2035),0.91,IF(AND(A885="China",AE885=2050),0.87,IF(AND(A885="India",AE885=2035),0.92,IF(AND(A885="India",AE885=2050),0.87,IF(AND(A885="Middle East",AE885=2035),0.89,IF(AND(A885="Middle East",AE885=2050),0.84,IF(AND(A885="Africa",AE885=2035),0.9,IF(AND(A885="Africa",AE885=2050),0.86,IF(AND(A885="Brazil",AE885=2035),0.93,IF(AND(A885="Brazil",AE885=2050),0.89,""))))))))))))))))))</f>
        <v>*0.9</v>
      </c>
      <c r="AG885" s="51" t="str">
        <f aca="false">AG884</f>
        <v>REZoning_Sol-Win</v>
      </c>
      <c r="AI885" s="0" t="s">
        <v>1736</v>
      </c>
      <c r="AJ885" s="50" t="s">
        <v>35</v>
      </c>
      <c r="AK885" s="0" t="n">
        <v>2050</v>
      </c>
      <c r="AL885" s="51" t="str">
        <f aca="false">"*"&amp;IF(AND(A885="EU",AK885=2035),0.93,IF(AND(A885="EU",AK885=2050),0.9,IF(AND(A885="USA",AK885=2035),0.92,IF(AND(A885="USA",AK885=2050),0.89,IF(AND(A885="Japan",AK885=2035),0.92,IF(AND(A885="Japan",AK885=2050),0.89,IF(AND(A885="Russia",AK885=2035),0.91,IF(AND(A885="Russia",AK885=2050),0.86,IF(AND(A885="China",AK885=2035),0.91,IF(AND(A885="China",AK885=2050),0.87,IF(AND(A885="India",AK885=2035),0.92,IF(AND(A885="India",AK885=2050),0.87,IF(AND(A885="Middle East",AK885=2035),0.89,IF(AND(A885="Middle East",AK885=2050),0.84,IF(AND(A885="Africa",AK885=2035),0.9,IF(AND(A885="Africa",AK885=2050),0.86,IF(AND(A885="Brazil",AK885=2035),0.93,IF(AND(A885="Brazil",AK885=2050),0.89,""))))))))))))))))))</f>
        <v>*0.86</v>
      </c>
      <c r="AM885" s="51" t="str">
        <f aca="false">AM884</f>
        <v>REZoning_Sol-Win</v>
      </c>
      <c r="AP885" s="0" t="s">
        <v>1736</v>
      </c>
      <c r="AQ885" s="0" t="s">
        <v>35</v>
      </c>
      <c r="AR885" s="0" t="n">
        <v>2100</v>
      </c>
      <c r="AS885" s="0" t="s">
        <v>860</v>
      </c>
      <c r="AT885" s="0" t="s">
        <v>36</v>
      </c>
    </row>
    <row r="886" customFormat="false" ht="28.5" hidden="false" customHeight="true" outlineLevel="0" collapsed="false">
      <c r="A886" s="3" t="s">
        <v>43</v>
      </c>
      <c r="C886" s="0" t="s">
        <v>1737</v>
      </c>
      <c r="D886" s="50" t="s">
        <v>35</v>
      </c>
      <c r="E886" s="0" t="n">
        <v>2035</v>
      </c>
      <c r="F886" s="51" t="str">
        <f aca="false">"*"&amp;IF(AND(A886="EU",E886=2035),0.95,IF(AND(A886="EU",E886=2050),0.93,IF(AND(A886="USA",E886=2035),0.96,IF(AND(A886="USA",E886=2050),0.94,IF(AND(A886="Japan",E886=2035),0.94,IF(AND(A886="Japan",E886=2050),0.92,IF(AND(A886="Russia",E886=2035),0.95,IF(AND(A886="Russia",E886=2050),0.93,IF(AND(A886="China",E886=2035),0.94,IF(AND(A886="China",E886=2050),0.92,IF(AND(A886="India",E886=2035),0.95,IF(AND(A886="India",E886=2050),0.92,IF(AND(A886="Middle East",E886=2035),0.94,IF(AND(A886="Middle East",E886=2050),0.9,IF(AND(A886="Africa",E886=2035),0.94,IF(AND(A886="Africa",E886=2050),0.91,IF(AND(A886="Brazil",E886=2035),0.95,IF(AND(A886="Brazil",E886=2050),0.92,""))))))))))))))))))</f>
        <v>*0.94</v>
      </c>
      <c r="H886" s="0" t="s">
        <v>1737</v>
      </c>
      <c r="I886" s="50" t="s">
        <v>35</v>
      </c>
      <c r="J886" s="0" t="n">
        <v>2050</v>
      </c>
      <c r="K886" s="48" t="str">
        <f aca="false">"*"&amp;IF(AND(A886="EU",J886=2035),0.95,IF(AND(A886="EU",J886=2050),0.93,IF(AND(A886="USA",J886=2035),0.96,IF(AND(A886="USA",J886=2050),0.94,IF(AND(A886="Japan",J886=2035),0.94,IF(AND(A886="Japan",J886=2050),0.92,IF(AND(A886="Russia",J886=2035),0.95,IF(AND(A886="Russia",J886=2050),0.93,IF(AND(A886="China",J886=2035),0.94,IF(AND(A886="China",J886=2050),0.92,IF(AND(A886="India",J886=2035),0.95,IF(AND(A886="India",J886=2050),0.92,IF(AND(A886="Middle East",J886=2035),0.94,IF(AND(A886="Middle East",J886=2050),0.9,IF(AND(A886="Africa",J886=2035),0.94,IF(AND(A886="Africa",J886=2050),0.91,IF(AND(A886="Brazil",J886=2035),0.95,IF(AND(A886="Brazil",J886=2050),0.92,""))))))))))))))))))</f>
        <v>*0.91</v>
      </c>
      <c r="P886" s="41" t="s">
        <v>1737</v>
      </c>
      <c r="Q886" s="52" t="s">
        <v>35</v>
      </c>
      <c r="R886" s="41" t="n">
        <v>2035</v>
      </c>
      <c r="S886" s="53" t="str">
        <f aca="false">"*"&amp;IF(AND(A886="EU",R886=2035),0.95,IF(AND(A886="EU",R886=2050),0.93,IF(AND(A886="USA",R886=2035),0.96,IF(AND(A886="USA",R886=2050),0.93,IF(AND(A886="Japan",R886=2035),0.94,IF(AND(A886="Japan",R886=2050),0.92,IF(AND(A886="Russia",R886=2035),0.95,IF(AND(A886="Russia",R886=2050),0.91,IF(AND(A886="China",R886=2035),0.93,IF(AND(A886="China",R886=2050),0.92,IF(AND(A886="India",R886=2035),0.94,IF(AND(A886="India",R886=2050),0.91,IF(AND(A886="Middle East",R886=2035),0.92,IF(AND(A886="Middle East",R886=2050),0.89,IF(AND(A886="Africa",R886=2035),0.93,IF(AND(A886="Africa",R886=2050),0.9,IF(AND(A886="Brazil",R886=2035),0.95,IF(AND(A886="Brazil",R886=2050),0.92,""))))))))))))))))))</f>
        <v>*0.93</v>
      </c>
      <c r="U886" s="41" t="s">
        <v>1737</v>
      </c>
      <c r="V886" s="52" t="s">
        <v>35</v>
      </c>
      <c r="W886" s="41" t="n">
        <v>2050</v>
      </c>
      <c r="X886" s="53" t="str">
        <f aca="false">"*"&amp;IF(AND(A886="EU",W886=2035),0.95,IF(AND(A886="EU",W886=2050),0.93,IF(AND(A886="USA",W886=2035),0.96,IF(AND(A886="USA",W886=2050),0.93,IF(AND(A886="Japan",W886=2035),0.94,IF(AND(A886="Japan",W886=2050),0.92,IF(AND(A886="Russia",W886=2035),0.95,IF(AND(A886="Russia",W886=2050),0.91,IF(AND(A886="China",W886=2035),0.93,IF(AND(A886="China",W886=2050),0.92,IF(AND(A886="India",W886=2035),0.94,IF(AND(A886="India",W886=2050),0.91,IF(AND(A886="Middle East",W886=2035),0.92,IF(AND(A886="Middle East",W886=2050),0.89,IF(AND(A886="Africa",W886=2035),0.93,IF(AND(A886="Africa",W886=2050),0.9,IF(AND(A886="Brazil",W886=2035),0.95,IF(AND(A886="Brazil",W886=2050),0.92,""))))))))))))))))))</f>
        <v>*0.9</v>
      </c>
      <c r="AC886" s="0" t="s">
        <v>1737</v>
      </c>
      <c r="AD886" s="50" t="s">
        <v>35</v>
      </c>
      <c r="AE886" s="0" t="n">
        <v>2035</v>
      </c>
      <c r="AF886" s="51" t="str">
        <f aca="false">"*"&amp;IF(AND(A886="EU",AE886=2035),0.93,IF(AND(A886="EU",AE886=2050),0.9,IF(AND(A886="USA",AE886=2035),0.92,IF(AND(A886="USA",AE886=2050),0.89,IF(AND(A886="Japan",AE886=2035),0.92,IF(AND(A886="Japan",AE886=2050),0.89,IF(AND(A886="Russia",AE886=2035),0.91,IF(AND(A886="Russia",AE886=2050),0.86,IF(AND(A886="China",AE886=2035),0.91,IF(AND(A886="China",AE886=2050),0.87,IF(AND(A886="India",AE886=2035),0.92,IF(AND(A886="India",AE886=2050),0.87,IF(AND(A886="Middle East",AE886=2035),0.89,IF(AND(A886="Middle East",AE886=2050),0.84,IF(AND(A886="Africa",AE886=2035),0.9,IF(AND(A886="Africa",AE886=2050),0.86,IF(AND(A886="Brazil",AE886=2035),0.93,IF(AND(A886="Brazil",AE886=2050),0.89,""))))))))))))))))))</f>
        <v>*0.9</v>
      </c>
      <c r="AG886" s="51" t="str">
        <f aca="false">AG885</f>
        <v>REZoning_Sol-Win</v>
      </c>
      <c r="AI886" s="0" t="s">
        <v>1737</v>
      </c>
      <c r="AJ886" s="50" t="s">
        <v>35</v>
      </c>
      <c r="AK886" s="0" t="n">
        <v>2050</v>
      </c>
      <c r="AL886" s="51" t="str">
        <f aca="false">"*"&amp;IF(AND(A886="EU",AK886=2035),0.93,IF(AND(A886="EU",AK886=2050),0.9,IF(AND(A886="USA",AK886=2035),0.92,IF(AND(A886="USA",AK886=2050),0.89,IF(AND(A886="Japan",AK886=2035),0.92,IF(AND(A886="Japan",AK886=2050),0.89,IF(AND(A886="Russia",AK886=2035),0.91,IF(AND(A886="Russia",AK886=2050),0.86,IF(AND(A886="China",AK886=2035),0.91,IF(AND(A886="China",AK886=2050),0.87,IF(AND(A886="India",AK886=2035),0.92,IF(AND(A886="India",AK886=2050),0.87,IF(AND(A886="Middle East",AK886=2035),0.89,IF(AND(A886="Middle East",AK886=2050),0.84,IF(AND(A886="Africa",AK886=2035),0.9,IF(AND(A886="Africa",AK886=2050),0.86,IF(AND(A886="Brazil",AK886=2035),0.93,IF(AND(A886="Brazil",AK886=2050),0.89,""))))))))))))))))))</f>
        <v>*0.86</v>
      </c>
      <c r="AM886" s="51" t="str">
        <f aca="false">AM885</f>
        <v>REZoning_Sol-Win</v>
      </c>
      <c r="AP886" s="0" t="s">
        <v>1737</v>
      </c>
      <c r="AQ886" s="0" t="s">
        <v>35</v>
      </c>
      <c r="AR886" s="0" t="n">
        <v>2100</v>
      </c>
      <c r="AS886" s="0" t="s">
        <v>860</v>
      </c>
      <c r="AT886" s="0" t="s">
        <v>36</v>
      </c>
    </row>
    <row r="887" customFormat="false" ht="28.5" hidden="false" customHeight="true" outlineLevel="0" collapsed="false">
      <c r="A887" s="3" t="s">
        <v>51</v>
      </c>
      <c r="C887" s="0" t="s">
        <v>1738</v>
      </c>
      <c r="D887" s="50" t="s">
        <v>35</v>
      </c>
      <c r="E887" s="0" t="n">
        <v>2035</v>
      </c>
      <c r="F887" s="51" t="str">
        <f aca="false">"*"&amp;IF(AND(A887="EU",E887=2035),0.95,IF(AND(A887="EU",E887=2050),0.93,IF(AND(A887="USA",E887=2035),0.96,IF(AND(A887="USA",E887=2050),0.94,IF(AND(A887="Japan",E887=2035),0.94,IF(AND(A887="Japan",E887=2050),0.92,IF(AND(A887="Russia",E887=2035),0.95,IF(AND(A887="Russia",E887=2050),0.93,IF(AND(A887="China",E887=2035),0.94,IF(AND(A887="China",E887=2050),0.92,IF(AND(A887="India",E887=2035),0.95,IF(AND(A887="India",E887=2050),0.92,IF(AND(A887="Middle East",E887=2035),0.94,IF(AND(A887="Middle East",E887=2050),0.9,IF(AND(A887="Africa",E887=2035),0.94,IF(AND(A887="Africa",E887=2050),0.91,IF(AND(A887="Brazil",E887=2035),0.95,IF(AND(A887="Brazil",E887=2050),0.92,""))))))))))))))))))</f>
        <v>*0.95</v>
      </c>
      <c r="H887" s="0" t="s">
        <v>1738</v>
      </c>
      <c r="I887" s="50" t="s">
        <v>35</v>
      </c>
      <c r="J887" s="0" t="n">
        <v>2050</v>
      </c>
      <c r="K887" s="48" t="str">
        <f aca="false">"*"&amp;IF(AND(A887="EU",J887=2035),0.95,IF(AND(A887="EU",J887=2050),0.93,IF(AND(A887="USA",J887=2035),0.96,IF(AND(A887="USA",J887=2050),0.94,IF(AND(A887="Japan",J887=2035),0.94,IF(AND(A887="Japan",J887=2050),0.92,IF(AND(A887="Russia",J887=2035),0.95,IF(AND(A887="Russia",J887=2050),0.93,IF(AND(A887="China",J887=2035),0.94,IF(AND(A887="China",J887=2050),0.92,IF(AND(A887="India",J887=2035),0.95,IF(AND(A887="India",J887=2050),0.92,IF(AND(A887="Middle East",J887=2035),0.94,IF(AND(A887="Middle East",J887=2050),0.9,IF(AND(A887="Africa",J887=2035),0.94,IF(AND(A887="Africa",J887=2050),0.91,IF(AND(A887="Brazil",J887=2035),0.95,IF(AND(A887="Brazil",J887=2050),0.92,""))))))))))))))))))</f>
        <v>*0.93</v>
      </c>
      <c r="P887" s="41" t="s">
        <v>1738</v>
      </c>
      <c r="Q887" s="52" t="s">
        <v>35</v>
      </c>
      <c r="R887" s="41" t="n">
        <v>2035</v>
      </c>
      <c r="S887" s="53" t="str">
        <f aca="false">"*"&amp;IF(AND(A887="EU",R887=2035),0.95,IF(AND(A887="EU",R887=2050),0.93,IF(AND(A887="USA",R887=2035),0.96,IF(AND(A887="USA",R887=2050),0.93,IF(AND(A887="Japan",R887=2035),0.94,IF(AND(A887="Japan",R887=2050),0.92,IF(AND(A887="Russia",R887=2035),0.95,IF(AND(A887="Russia",R887=2050),0.91,IF(AND(A887="China",R887=2035),0.93,IF(AND(A887="China",R887=2050),0.92,IF(AND(A887="India",R887=2035),0.94,IF(AND(A887="India",R887=2050),0.91,IF(AND(A887="Middle East",R887=2035),0.92,IF(AND(A887="Middle East",R887=2050),0.89,IF(AND(A887="Africa",R887=2035),0.93,IF(AND(A887="Africa",R887=2050),0.9,IF(AND(A887="Brazil",R887=2035),0.95,IF(AND(A887="Brazil",R887=2050),0.92,""))))))))))))))))))</f>
        <v>*0.95</v>
      </c>
      <c r="U887" s="41" t="s">
        <v>1738</v>
      </c>
      <c r="V887" s="52" t="s">
        <v>35</v>
      </c>
      <c r="W887" s="41" t="n">
        <v>2050</v>
      </c>
      <c r="X887" s="53" t="str">
        <f aca="false">"*"&amp;IF(AND(A887="EU",W887=2035),0.95,IF(AND(A887="EU",W887=2050),0.93,IF(AND(A887="USA",W887=2035),0.96,IF(AND(A887="USA",W887=2050),0.93,IF(AND(A887="Japan",W887=2035),0.94,IF(AND(A887="Japan",W887=2050),0.92,IF(AND(A887="Russia",W887=2035),0.95,IF(AND(A887="Russia",W887=2050),0.91,IF(AND(A887="China",W887=2035),0.93,IF(AND(A887="China",W887=2050),0.92,IF(AND(A887="India",W887=2035),0.94,IF(AND(A887="India",W887=2050),0.91,IF(AND(A887="Middle East",W887=2035),0.92,IF(AND(A887="Middle East",W887=2050),0.89,IF(AND(A887="Africa",W887=2035),0.93,IF(AND(A887="Africa",W887=2050),0.9,IF(AND(A887="Brazil",W887=2035),0.95,IF(AND(A887="Brazil",W887=2050),0.92,""))))))))))))))))))</f>
        <v>*0.93</v>
      </c>
      <c r="AC887" s="0" t="s">
        <v>1738</v>
      </c>
      <c r="AD887" s="50" t="s">
        <v>35</v>
      </c>
      <c r="AE887" s="0" t="n">
        <v>2035</v>
      </c>
      <c r="AF887" s="51" t="str">
        <f aca="false">"*"&amp;IF(AND(A887="EU",AE887=2035),0.93,IF(AND(A887="EU",AE887=2050),0.9,IF(AND(A887="USA",AE887=2035),0.92,IF(AND(A887="USA",AE887=2050),0.89,IF(AND(A887="Japan",AE887=2035),0.92,IF(AND(A887="Japan",AE887=2050),0.89,IF(AND(A887="Russia",AE887=2035),0.91,IF(AND(A887="Russia",AE887=2050),0.86,IF(AND(A887="China",AE887=2035),0.91,IF(AND(A887="China",AE887=2050),0.87,IF(AND(A887="India",AE887=2035),0.92,IF(AND(A887="India",AE887=2050),0.87,IF(AND(A887="Middle East",AE887=2035),0.89,IF(AND(A887="Middle East",AE887=2050),0.84,IF(AND(A887="Africa",AE887=2035),0.9,IF(AND(A887="Africa",AE887=2050),0.86,IF(AND(A887="Brazil",AE887=2035),0.93,IF(AND(A887="Brazil",AE887=2050),0.89,""))))))))))))))))))</f>
        <v>*0.93</v>
      </c>
      <c r="AG887" s="51" t="str">
        <f aca="false">AG886</f>
        <v>REZoning_Sol-Win</v>
      </c>
      <c r="AI887" s="0" t="s">
        <v>1738</v>
      </c>
      <c r="AJ887" s="50" t="s">
        <v>35</v>
      </c>
      <c r="AK887" s="0" t="n">
        <v>2050</v>
      </c>
      <c r="AL887" s="51" t="str">
        <f aca="false">"*"&amp;IF(AND(A887="EU",AK887=2035),0.93,IF(AND(A887="EU",AK887=2050),0.9,IF(AND(A887="USA",AK887=2035),0.92,IF(AND(A887="USA",AK887=2050),0.89,IF(AND(A887="Japan",AK887=2035),0.92,IF(AND(A887="Japan",AK887=2050),0.89,IF(AND(A887="Russia",AK887=2035),0.91,IF(AND(A887="Russia",AK887=2050),0.86,IF(AND(A887="China",AK887=2035),0.91,IF(AND(A887="China",AK887=2050),0.87,IF(AND(A887="India",AK887=2035),0.92,IF(AND(A887="India",AK887=2050),0.87,IF(AND(A887="Middle East",AK887=2035),0.89,IF(AND(A887="Middle East",AK887=2050),0.84,IF(AND(A887="Africa",AK887=2035),0.9,IF(AND(A887="Africa",AK887=2050),0.86,IF(AND(A887="Brazil",AK887=2035),0.93,IF(AND(A887="Brazil",AK887=2050),0.89,""))))))))))))))))))</f>
        <v>*0.9</v>
      </c>
      <c r="AM887" s="51" t="str">
        <f aca="false">AM886</f>
        <v>REZoning_Sol-Win</v>
      </c>
      <c r="AP887" s="0" t="s">
        <v>1738</v>
      </c>
      <c r="AQ887" s="0" t="s">
        <v>35</v>
      </c>
      <c r="AR887" s="0" t="n">
        <v>2100</v>
      </c>
      <c r="AS887" s="0" t="s">
        <v>874</v>
      </c>
      <c r="AT887" s="0" t="s">
        <v>36</v>
      </c>
    </row>
    <row r="888" customFormat="false" ht="28.5" hidden="false" customHeight="true" outlineLevel="0" collapsed="false">
      <c r="A888" s="3" t="s">
        <v>51</v>
      </c>
      <c r="C888" s="0" t="s">
        <v>1739</v>
      </c>
      <c r="D888" s="50" t="s">
        <v>35</v>
      </c>
      <c r="E888" s="0" t="n">
        <v>2035</v>
      </c>
      <c r="F888" s="51" t="str">
        <f aca="false">"*"&amp;IF(AND(A888="EU",E888=2035),0.95,IF(AND(A888="EU",E888=2050),0.93,IF(AND(A888="USA",E888=2035),0.96,IF(AND(A888="USA",E888=2050),0.94,IF(AND(A888="Japan",E888=2035),0.94,IF(AND(A888="Japan",E888=2050),0.92,IF(AND(A888="Russia",E888=2035),0.95,IF(AND(A888="Russia",E888=2050),0.93,IF(AND(A888="China",E888=2035),0.94,IF(AND(A888="China",E888=2050),0.92,IF(AND(A888="India",E888=2035),0.95,IF(AND(A888="India",E888=2050),0.92,IF(AND(A888="Middle East",E888=2035),0.94,IF(AND(A888="Middle East",E888=2050),0.9,IF(AND(A888="Africa",E888=2035),0.94,IF(AND(A888="Africa",E888=2050),0.91,IF(AND(A888="Brazil",E888=2035),0.95,IF(AND(A888="Brazil",E888=2050),0.92,""))))))))))))))))))</f>
        <v>*0.95</v>
      </c>
      <c r="H888" s="0" t="s">
        <v>1739</v>
      </c>
      <c r="I888" s="50" t="s">
        <v>35</v>
      </c>
      <c r="J888" s="0" t="n">
        <v>2050</v>
      </c>
      <c r="K888" s="48" t="str">
        <f aca="false">"*"&amp;IF(AND(A888="EU",J888=2035),0.95,IF(AND(A888="EU",J888=2050),0.93,IF(AND(A888="USA",J888=2035),0.96,IF(AND(A888="USA",J888=2050),0.94,IF(AND(A888="Japan",J888=2035),0.94,IF(AND(A888="Japan",J888=2050),0.92,IF(AND(A888="Russia",J888=2035),0.95,IF(AND(A888="Russia",J888=2050),0.93,IF(AND(A888="China",J888=2035),0.94,IF(AND(A888="China",J888=2050),0.92,IF(AND(A888="India",J888=2035),0.95,IF(AND(A888="India",J888=2050),0.92,IF(AND(A888="Middle East",J888=2035),0.94,IF(AND(A888="Middle East",J888=2050),0.9,IF(AND(A888="Africa",J888=2035),0.94,IF(AND(A888="Africa",J888=2050),0.91,IF(AND(A888="Brazil",J888=2035),0.95,IF(AND(A888="Brazil",J888=2050),0.92,""))))))))))))))))))</f>
        <v>*0.93</v>
      </c>
      <c r="P888" s="41" t="s">
        <v>1739</v>
      </c>
      <c r="Q888" s="52" t="s">
        <v>35</v>
      </c>
      <c r="R888" s="41" t="n">
        <v>2035</v>
      </c>
      <c r="S888" s="53" t="str">
        <f aca="false">"*"&amp;IF(AND(A888="EU",R888=2035),0.95,IF(AND(A888="EU",R888=2050),0.93,IF(AND(A888="USA",R888=2035),0.96,IF(AND(A888="USA",R888=2050),0.93,IF(AND(A888="Japan",R888=2035),0.94,IF(AND(A888="Japan",R888=2050),0.92,IF(AND(A888="Russia",R888=2035),0.95,IF(AND(A888="Russia",R888=2050),0.91,IF(AND(A888="China",R888=2035),0.93,IF(AND(A888="China",R888=2050),0.92,IF(AND(A888="India",R888=2035),0.94,IF(AND(A888="India",R888=2050),0.91,IF(AND(A888="Middle East",R888=2035),0.92,IF(AND(A888="Middle East",R888=2050),0.89,IF(AND(A888="Africa",R888=2035),0.93,IF(AND(A888="Africa",R888=2050),0.9,IF(AND(A888="Brazil",R888=2035),0.95,IF(AND(A888="Brazil",R888=2050),0.92,""))))))))))))))))))</f>
        <v>*0.95</v>
      </c>
      <c r="U888" s="41" t="s">
        <v>1739</v>
      </c>
      <c r="V888" s="52" t="s">
        <v>35</v>
      </c>
      <c r="W888" s="41" t="n">
        <v>2050</v>
      </c>
      <c r="X888" s="53" t="str">
        <f aca="false">"*"&amp;IF(AND(A888="EU",W888=2035),0.95,IF(AND(A888="EU",W888=2050),0.93,IF(AND(A888="USA",W888=2035),0.96,IF(AND(A888="USA",W888=2050),0.93,IF(AND(A888="Japan",W888=2035),0.94,IF(AND(A888="Japan",W888=2050),0.92,IF(AND(A888="Russia",W888=2035),0.95,IF(AND(A888="Russia",W888=2050),0.91,IF(AND(A888="China",W888=2035),0.93,IF(AND(A888="China",W888=2050),0.92,IF(AND(A888="India",W888=2035),0.94,IF(AND(A888="India",W888=2050),0.91,IF(AND(A888="Middle East",W888=2035),0.92,IF(AND(A888="Middle East",W888=2050),0.89,IF(AND(A888="Africa",W888=2035),0.93,IF(AND(A888="Africa",W888=2050),0.9,IF(AND(A888="Brazil",W888=2035),0.95,IF(AND(A888="Brazil",W888=2050),0.92,""))))))))))))))))))</f>
        <v>*0.93</v>
      </c>
      <c r="AC888" s="0" t="s">
        <v>1739</v>
      </c>
      <c r="AD888" s="50" t="s">
        <v>35</v>
      </c>
      <c r="AE888" s="0" t="n">
        <v>2035</v>
      </c>
      <c r="AF888" s="51" t="str">
        <f aca="false">"*"&amp;IF(AND(A888="EU",AE888=2035),0.93,IF(AND(A888="EU",AE888=2050),0.9,IF(AND(A888="USA",AE888=2035),0.92,IF(AND(A888="USA",AE888=2050),0.89,IF(AND(A888="Japan",AE888=2035),0.92,IF(AND(A888="Japan",AE888=2050),0.89,IF(AND(A888="Russia",AE888=2035),0.91,IF(AND(A888="Russia",AE888=2050),0.86,IF(AND(A888="China",AE888=2035),0.91,IF(AND(A888="China",AE888=2050),0.87,IF(AND(A888="India",AE888=2035),0.92,IF(AND(A888="India",AE888=2050),0.87,IF(AND(A888="Middle East",AE888=2035),0.89,IF(AND(A888="Middle East",AE888=2050),0.84,IF(AND(A888="Africa",AE888=2035),0.9,IF(AND(A888="Africa",AE888=2050),0.86,IF(AND(A888="Brazil",AE888=2035),0.93,IF(AND(A888="Brazil",AE888=2050),0.89,""))))))))))))))))))</f>
        <v>*0.93</v>
      </c>
      <c r="AG888" s="51" t="str">
        <f aca="false">AG887</f>
        <v>REZoning_Sol-Win</v>
      </c>
      <c r="AI888" s="0" t="s">
        <v>1739</v>
      </c>
      <c r="AJ888" s="50" t="s">
        <v>35</v>
      </c>
      <c r="AK888" s="0" t="n">
        <v>2050</v>
      </c>
      <c r="AL888" s="51" t="str">
        <f aca="false">"*"&amp;IF(AND(A888="EU",AK888=2035),0.93,IF(AND(A888="EU",AK888=2050),0.9,IF(AND(A888="USA",AK888=2035),0.92,IF(AND(A888="USA",AK888=2050),0.89,IF(AND(A888="Japan",AK888=2035),0.92,IF(AND(A888="Japan",AK888=2050),0.89,IF(AND(A888="Russia",AK888=2035),0.91,IF(AND(A888="Russia",AK888=2050),0.86,IF(AND(A888="China",AK888=2035),0.91,IF(AND(A888="China",AK888=2050),0.87,IF(AND(A888="India",AK888=2035),0.92,IF(AND(A888="India",AK888=2050),0.87,IF(AND(A888="Middle East",AK888=2035),0.89,IF(AND(A888="Middle East",AK888=2050),0.84,IF(AND(A888="Africa",AK888=2035),0.9,IF(AND(A888="Africa",AK888=2050),0.86,IF(AND(A888="Brazil",AK888=2035),0.93,IF(AND(A888="Brazil",AK888=2050),0.89,""))))))))))))))))))</f>
        <v>*0.9</v>
      </c>
      <c r="AM888" s="51" t="str">
        <f aca="false">AM887</f>
        <v>REZoning_Sol-Win</v>
      </c>
      <c r="AP888" s="0" t="s">
        <v>1739</v>
      </c>
      <c r="AQ888" s="0" t="s">
        <v>35</v>
      </c>
      <c r="AR888" s="0" t="n">
        <v>2100</v>
      </c>
      <c r="AS888" s="0" t="s">
        <v>874</v>
      </c>
      <c r="AT888" s="0" t="s">
        <v>36</v>
      </c>
    </row>
    <row r="889" customFormat="false" ht="28.5" hidden="false" customHeight="true" outlineLevel="0" collapsed="false">
      <c r="A889" s="3" t="s">
        <v>51</v>
      </c>
      <c r="C889" s="0" t="s">
        <v>1740</v>
      </c>
      <c r="D889" s="50" t="s">
        <v>35</v>
      </c>
      <c r="E889" s="0" t="n">
        <v>2035</v>
      </c>
      <c r="F889" s="51" t="str">
        <f aca="false">"*"&amp;IF(AND(A889="EU",E889=2035),0.95,IF(AND(A889="EU",E889=2050),0.93,IF(AND(A889="USA",E889=2035),0.96,IF(AND(A889="USA",E889=2050),0.94,IF(AND(A889="Japan",E889=2035),0.94,IF(AND(A889="Japan",E889=2050),0.92,IF(AND(A889="Russia",E889=2035),0.95,IF(AND(A889="Russia",E889=2050),0.93,IF(AND(A889="China",E889=2035),0.94,IF(AND(A889="China",E889=2050),0.92,IF(AND(A889="India",E889=2035),0.95,IF(AND(A889="India",E889=2050),0.92,IF(AND(A889="Middle East",E889=2035),0.94,IF(AND(A889="Middle East",E889=2050),0.9,IF(AND(A889="Africa",E889=2035),0.94,IF(AND(A889="Africa",E889=2050),0.91,IF(AND(A889="Brazil",E889=2035),0.95,IF(AND(A889="Brazil",E889=2050),0.92,""))))))))))))))))))</f>
        <v>*0.95</v>
      </c>
      <c r="H889" s="0" t="s">
        <v>1740</v>
      </c>
      <c r="I889" s="50" t="s">
        <v>35</v>
      </c>
      <c r="J889" s="0" t="n">
        <v>2050</v>
      </c>
      <c r="K889" s="48" t="str">
        <f aca="false">"*"&amp;IF(AND(A889="EU",J889=2035),0.95,IF(AND(A889="EU",J889=2050),0.93,IF(AND(A889="USA",J889=2035),0.96,IF(AND(A889="USA",J889=2050),0.94,IF(AND(A889="Japan",J889=2035),0.94,IF(AND(A889="Japan",J889=2050),0.92,IF(AND(A889="Russia",J889=2035),0.95,IF(AND(A889="Russia",J889=2050),0.93,IF(AND(A889="China",J889=2035),0.94,IF(AND(A889="China",J889=2050),0.92,IF(AND(A889="India",J889=2035),0.95,IF(AND(A889="India",J889=2050),0.92,IF(AND(A889="Middle East",J889=2035),0.94,IF(AND(A889="Middle East",J889=2050),0.9,IF(AND(A889="Africa",J889=2035),0.94,IF(AND(A889="Africa",J889=2050),0.91,IF(AND(A889="Brazil",J889=2035),0.95,IF(AND(A889="Brazil",J889=2050),0.92,""))))))))))))))))))</f>
        <v>*0.93</v>
      </c>
      <c r="P889" s="41" t="s">
        <v>1740</v>
      </c>
      <c r="Q889" s="52" t="s">
        <v>35</v>
      </c>
      <c r="R889" s="41" t="n">
        <v>2035</v>
      </c>
      <c r="S889" s="53" t="str">
        <f aca="false">"*"&amp;IF(AND(A889="EU",R889=2035),0.95,IF(AND(A889="EU",R889=2050),0.93,IF(AND(A889="USA",R889=2035),0.96,IF(AND(A889="USA",R889=2050),0.93,IF(AND(A889="Japan",R889=2035),0.94,IF(AND(A889="Japan",R889=2050),0.92,IF(AND(A889="Russia",R889=2035),0.95,IF(AND(A889="Russia",R889=2050),0.91,IF(AND(A889="China",R889=2035),0.93,IF(AND(A889="China",R889=2050),0.92,IF(AND(A889="India",R889=2035),0.94,IF(AND(A889="India",R889=2050),0.91,IF(AND(A889="Middle East",R889=2035),0.92,IF(AND(A889="Middle East",R889=2050),0.89,IF(AND(A889="Africa",R889=2035),0.93,IF(AND(A889="Africa",R889=2050),0.9,IF(AND(A889="Brazil",R889=2035),0.95,IF(AND(A889="Brazil",R889=2050),0.92,""))))))))))))))))))</f>
        <v>*0.95</v>
      </c>
      <c r="U889" s="41" t="s">
        <v>1740</v>
      </c>
      <c r="V889" s="52" t="s">
        <v>35</v>
      </c>
      <c r="W889" s="41" t="n">
        <v>2050</v>
      </c>
      <c r="X889" s="53" t="str">
        <f aca="false">"*"&amp;IF(AND(A889="EU",W889=2035),0.95,IF(AND(A889="EU",W889=2050),0.93,IF(AND(A889="USA",W889=2035),0.96,IF(AND(A889="USA",W889=2050),0.93,IF(AND(A889="Japan",W889=2035),0.94,IF(AND(A889="Japan",W889=2050),0.92,IF(AND(A889="Russia",W889=2035),0.95,IF(AND(A889="Russia",W889=2050),0.91,IF(AND(A889="China",W889=2035),0.93,IF(AND(A889="China",W889=2050),0.92,IF(AND(A889="India",W889=2035),0.94,IF(AND(A889="India",W889=2050),0.91,IF(AND(A889="Middle East",W889=2035),0.92,IF(AND(A889="Middle East",W889=2050),0.89,IF(AND(A889="Africa",W889=2035),0.93,IF(AND(A889="Africa",W889=2050),0.9,IF(AND(A889="Brazil",W889=2035),0.95,IF(AND(A889="Brazil",W889=2050),0.92,""))))))))))))))))))</f>
        <v>*0.93</v>
      </c>
      <c r="AC889" s="0" t="s">
        <v>1740</v>
      </c>
      <c r="AD889" s="50" t="s">
        <v>35</v>
      </c>
      <c r="AE889" s="0" t="n">
        <v>2035</v>
      </c>
      <c r="AF889" s="51" t="str">
        <f aca="false">"*"&amp;IF(AND(A889="EU",AE889=2035),0.93,IF(AND(A889="EU",AE889=2050),0.9,IF(AND(A889="USA",AE889=2035),0.92,IF(AND(A889="USA",AE889=2050),0.89,IF(AND(A889="Japan",AE889=2035),0.92,IF(AND(A889="Japan",AE889=2050),0.89,IF(AND(A889="Russia",AE889=2035),0.91,IF(AND(A889="Russia",AE889=2050),0.86,IF(AND(A889="China",AE889=2035),0.91,IF(AND(A889="China",AE889=2050),0.87,IF(AND(A889="India",AE889=2035),0.92,IF(AND(A889="India",AE889=2050),0.87,IF(AND(A889="Middle East",AE889=2035),0.89,IF(AND(A889="Middle East",AE889=2050),0.84,IF(AND(A889="Africa",AE889=2035),0.9,IF(AND(A889="Africa",AE889=2050),0.86,IF(AND(A889="Brazil",AE889=2035),0.93,IF(AND(A889="Brazil",AE889=2050),0.89,""))))))))))))))))))</f>
        <v>*0.93</v>
      </c>
      <c r="AG889" s="51" t="str">
        <f aca="false">AG888</f>
        <v>REZoning_Sol-Win</v>
      </c>
      <c r="AI889" s="0" t="s">
        <v>1740</v>
      </c>
      <c r="AJ889" s="50" t="s">
        <v>35</v>
      </c>
      <c r="AK889" s="0" t="n">
        <v>2050</v>
      </c>
      <c r="AL889" s="51" t="str">
        <f aca="false">"*"&amp;IF(AND(A889="EU",AK889=2035),0.93,IF(AND(A889="EU",AK889=2050),0.9,IF(AND(A889="USA",AK889=2035),0.92,IF(AND(A889="USA",AK889=2050),0.89,IF(AND(A889="Japan",AK889=2035),0.92,IF(AND(A889="Japan",AK889=2050),0.89,IF(AND(A889="Russia",AK889=2035),0.91,IF(AND(A889="Russia",AK889=2050),0.86,IF(AND(A889="China",AK889=2035),0.91,IF(AND(A889="China",AK889=2050),0.87,IF(AND(A889="India",AK889=2035),0.92,IF(AND(A889="India",AK889=2050),0.87,IF(AND(A889="Middle East",AK889=2035),0.89,IF(AND(A889="Middle East",AK889=2050),0.84,IF(AND(A889="Africa",AK889=2035),0.9,IF(AND(A889="Africa",AK889=2050),0.86,IF(AND(A889="Brazil",AK889=2035),0.93,IF(AND(A889="Brazil",AK889=2050),0.89,""))))))))))))))))))</f>
        <v>*0.9</v>
      </c>
      <c r="AM889" s="51" t="str">
        <f aca="false">AM888</f>
        <v>REZoning_Sol-Win</v>
      </c>
      <c r="AP889" s="0" t="s">
        <v>1740</v>
      </c>
      <c r="AQ889" s="0" t="s">
        <v>35</v>
      </c>
      <c r="AR889" s="0" t="n">
        <v>2100</v>
      </c>
      <c r="AS889" s="0" t="s">
        <v>874</v>
      </c>
      <c r="AT889" s="0" t="s">
        <v>36</v>
      </c>
    </row>
    <row r="890" customFormat="false" ht="28.5" hidden="false" customHeight="true" outlineLevel="0" collapsed="false">
      <c r="A890" s="3" t="s">
        <v>51</v>
      </c>
      <c r="C890" s="0" t="s">
        <v>1741</v>
      </c>
      <c r="D890" s="50" t="s">
        <v>35</v>
      </c>
      <c r="E890" s="0" t="n">
        <v>2035</v>
      </c>
      <c r="F890" s="51" t="str">
        <f aca="false">"*"&amp;IF(AND(A890="EU",E890=2035),0.95,IF(AND(A890="EU",E890=2050),0.93,IF(AND(A890="USA",E890=2035),0.96,IF(AND(A890="USA",E890=2050),0.94,IF(AND(A890="Japan",E890=2035),0.94,IF(AND(A890="Japan",E890=2050),0.92,IF(AND(A890="Russia",E890=2035),0.95,IF(AND(A890="Russia",E890=2050),0.93,IF(AND(A890="China",E890=2035),0.94,IF(AND(A890="China",E890=2050),0.92,IF(AND(A890="India",E890=2035),0.95,IF(AND(A890="India",E890=2050),0.92,IF(AND(A890="Middle East",E890=2035),0.94,IF(AND(A890="Middle East",E890=2050),0.9,IF(AND(A890="Africa",E890=2035),0.94,IF(AND(A890="Africa",E890=2050),0.91,IF(AND(A890="Brazil",E890=2035),0.95,IF(AND(A890="Brazil",E890=2050),0.92,""))))))))))))))))))</f>
        <v>*0.95</v>
      </c>
      <c r="H890" s="0" t="s">
        <v>1741</v>
      </c>
      <c r="I890" s="50" t="s">
        <v>35</v>
      </c>
      <c r="J890" s="0" t="n">
        <v>2050</v>
      </c>
      <c r="K890" s="48" t="str">
        <f aca="false">"*"&amp;IF(AND(A890="EU",J890=2035),0.95,IF(AND(A890="EU",J890=2050),0.93,IF(AND(A890="USA",J890=2035),0.96,IF(AND(A890="USA",J890=2050),0.94,IF(AND(A890="Japan",J890=2035),0.94,IF(AND(A890="Japan",J890=2050),0.92,IF(AND(A890="Russia",J890=2035),0.95,IF(AND(A890="Russia",J890=2050),0.93,IF(AND(A890="China",J890=2035),0.94,IF(AND(A890="China",J890=2050),0.92,IF(AND(A890="India",J890=2035),0.95,IF(AND(A890="India",J890=2050),0.92,IF(AND(A890="Middle East",J890=2035),0.94,IF(AND(A890="Middle East",J890=2050),0.9,IF(AND(A890="Africa",J890=2035),0.94,IF(AND(A890="Africa",J890=2050),0.91,IF(AND(A890="Brazil",J890=2035),0.95,IF(AND(A890="Brazil",J890=2050),0.92,""))))))))))))))))))</f>
        <v>*0.93</v>
      </c>
      <c r="P890" s="41" t="s">
        <v>1741</v>
      </c>
      <c r="Q890" s="52" t="s">
        <v>35</v>
      </c>
      <c r="R890" s="41" t="n">
        <v>2035</v>
      </c>
      <c r="S890" s="53" t="str">
        <f aca="false">"*"&amp;IF(AND(A890="EU",R890=2035),0.95,IF(AND(A890="EU",R890=2050),0.93,IF(AND(A890="USA",R890=2035),0.96,IF(AND(A890="USA",R890=2050),0.93,IF(AND(A890="Japan",R890=2035),0.94,IF(AND(A890="Japan",R890=2050),0.92,IF(AND(A890="Russia",R890=2035),0.95,IF(AND(A890="Russia",R890=2050),0.91,IF(AND(A890="China",R890=2035),0.93,IF(AND(A890="China",R890=2050),0.92,IF(AND(A890="India",R890=2035),0.94,IF(AND(A890="India",R890=2050),0.91,IF(AND(A890="Middle East",R890=2035),0.92,IF(AND(A890="Middle East",R890=2050),0.89,IF(AND(A890="Africa",R890=2035),0.93,IF(AND(A890="Africa",R890=2050),0.9,IF(AND(A890="Brazil",R890=2035),0.95,IF(AND(A890="Brazil",R890=2050),0.92,""))))))))))))))))))</f>
        <v>*0.95</v>
      </c>
      <c r="U890" s="41" t="s">
        <v>1741</v>
      </c>
      <c r="V890" s="52" t="s">
        <v>35</v>
      </c>
      <c r="W890" s="41" t="n">
        <v>2050</v>
      </c>
      <c r="X890" s="53" t="str">
        <f aca="false">"*"&amp;IF(AND(A890="EU",W890=2035),0.95,IF(AND(A890="EU",W890=2050),0.93,IF(AND(A890="USA",W890=2035),0.96,IF(AND(A890="USA",W890=2050),0.93,IF(AND(A890="Japan",W890=2035),0.94,IF(AND(A890="Japan",W890=2050),0.92,IF(AND(A890="Russia",W890=2035),0.95,IF(AND(A890="Russia",W890=2050),0.91,IF(AND(A890="China",W890=2035),0.93,IF(AND(A890="China",W890=2050),0.92,IF(AND(A890="India",W890=2035),0.94,IF(AND(A890="India",W890=2050),0.91,IF(AND(A890="Middle East",W890=2035),0.92,IF(AND(A890="Middle East",W890=2050),0.89,IF(AND(A890="Africa",W890=2035),0.93,IF(AND(A890="Africa",W890=2050),0.9,IF(AND(A890="Brazil",W890=2035),0.95,IF(AND(A890="Brazil",W890=2050),0.92,""))))))))))))))))))</f>
        <v>*0.93</v>
      </c>
      <c r="AC890" s="0" t="s">
        <v>1741</v>
      </c>
      <c r="AD890" s="50" t="s">
        <v>35</v>
      </c>
      <c r="AE890" s="0" t="n">
        <v>2035</v>
      </c>
      <c r="AF890" s="51" t="str">
        <f aca="false">"*"&amp;IF(AND(A890="EU",AE890=2035),0.93,IF(AND(A890="EU",AE890=2050),0.9,IF(AND(A890="USA",AE890=2035),0.92,IF(AND(A890="USA",AE890=2050),0.89,IF(AND(A890="Japan",AE890=2035),0.92,IF(AND(A890="Japan",AE890=2050),0.89,IF(AND(A890="Russia",AE890=2035),0.91,IF(AND(A890="Russia",AE890=2050),0.86,IF(AND(A890="China",AE890=2035),0.91,IF(AND(A890="China",AE890=2050),0.87,IF(AND(A890="India",AE890=2035),0.92,IF(AND(A890="India",AE890=2050),0.87,IF(AND(A890="Middle East",AE890=2035),0.89,IF(AND(A890="Middle East",AE890=2050),0.84,IF(AND(A890="Africa",AE890=2035),0.9,IF(AND(A890="Africa",AE890=2050),0.86,IF(AND(A890="Brazil",AE890=2035),0.93,IF(AND(A890="Brazil",AE890=2050),0.89,""))))))))))))))))))</f>
        <v>*0.93</v>
      </c>
      <c r="AG890" s="51" t="str">
        <f aca="false">AG889</f>
        <v>REZoning_Sol-Win</v>
      </c>
      <c r="AI890" s="0" t="s">
        <v>1741</v>
      </c>
      <c r="AJ890" s="50" t="s">
        <v>35</v>
      </c>
      <c r="AK890" s="0" t="n">
        <v>2050</v>
      </c>
      <c r="AL890" s="51" t="str">
        <f aca="false">"*"&amp;IF(AND(A890="EU",AK890=2035),0.93,IF(AND(A890="EU",AK890=2050),0.9,IF(AND(A890="USA",AK890=2035),0.92,IF(AND(A890="USA",AK890=2050),0.89,IF(AND(A890="Japan",AK890=2035),0.92,IF(AND(A890="Japan",AK890=2050),0.89,IF(AND(A890="Russia",AK890=2035),0.91,IF(AND(A890="Russia",AK890=2050),0.86,IF(AND(A890="China",AK890=2035),0.91,IF(AND(A890="China",AK890=2050),0.87,IF(AND(A890="India",AK890=2035),0.92,IF(AND(A890="India",AK890=2050),0.87,IF(AND(A890="Middle East",AK890=2035),0.89,IF(AND(A890="Middle East",AK890=2050),0.84,IF(AND(A890="Africa",AK890=2035),0.9,IF(AND(A890="Africa",AK890=2050),0.86,IF(AND(A890="Brazil",AK890=2035),0.93,IF(AND(A890="Brazil",AK890=2050),0.89,""))))))))))))))))))</f>
        <v>*0.9</v>
      </c>
      <c r="AM890" s="51" t="str">
        <f aca="false">AM889</f>
        <v>REZoning_Sol-Win</v>
      </c>
      <c r="AP890" s="0" t="s">
        <v>1741</v>
      </c>
      <c r="AQ890" s="0" t="s">
        <v>35</v>
      </c>
      <c r="AR890" s="0" t="n">
        <v>2100</v>
      </c>
      <c r="AS890" s="0" t="s">
        <v>874</v>
      </c>
      <c r="AT890" s="0" t="s">
        <v>36</v>
      </c>
    </row>
    <row r="891" customFormat="false" ht="28.5" hidden="false" customHeight="true" outlineLevel="0" collapsed="false">
      <c r="A891" s="3" t="s">
        <v>51</v>
      </c>
      <c r="C891" s="0" t="s">
        <v>1742</v>
      </c>
      <c r="D891" s="50" t="s">
        <v>35</v>
      </c>
      <c r="E891" s="0" t="n">
        <v>2035</v>
      </c>
      <c r="F891" s="51" t="str">
        <f aca="false">"*"&amp;IF(AND(A891="EU",E891=2035),0.95,IF(AND(A891="EU",E891=2050),0.93,IF(AND(A891="USA",E891=2035),0.96,IF(AND(A891="USA",E891=2050),0.94,IF(AND(A891="Japan",E891=2035),0.94,IF(AND(A891="Japan",E891=2050),0.92,IF(AND(A891="Russia",E891=2035),0.95,IF(AND(A891="Russia",E891=2050),0.93,IF(AND(A891="China",E891=2035),0.94,IF(AND(A891="China",E891=2050),0.92,IF(AND(A891="India",E891=2035),0.95,IF(AND(A891="India",E891=2050),0.92,IF(AND(A891="Middle East",E891=2035),0.94,IF(AND(A891="Middle East",E891=2050),0.9,IF(AND(A891="Africa",E891=2035),0.94,IF(AND(A891="Africa",E891=2050),0.91,IF(AND(A891="Brazil",E891=2035),0.95,IF(AND(A891="Brazil",E891=2050),0.92,""))))))))))))))))))</f>
        <v>*0.95</v>
      </c>
      <c r="H891" s="0" t="s">
        <v>1742</v>
      </c>
      <c r="I891" s="50" t="s">
        <v>35</v>
      </c>
      <c r="J891" s="0" t="n">
        <v>2050</v>
      </c>
      <c r="K891" s="48" t="str">
        <f aca="false">"*"&amp;IF(AND(A891="EU",J891=2035),0.95,IF(AND(A891="EU",J891=2050),0.93,IF(AND(A891="USA",J891=2035),0.96,IF(AND(A891="USA",J891=2050),0.94,IF(AND(A891="Japan",J891=2035),0.94,IF(AND(A891="Japan",J891=2050),0.92,IF(AND(A891="Russia",J891=2035),0.95,IF(AND(A891="Russia",J891=2050),0.93,IF(AND(A891="China",J891=2035),0.94,IF(AND(A891="China",J891=2050),0.92,IF(AND(A891="India",J891=2035),0.95,IF(AND(A891="India",J891=2050),0.92,IF(AND(A891="Middle East",J891=2035),0.94,IF(AND(A891="Middle East",J891=2050),0.9,IF(AND(A891="Africa",J891=2035),0.94,IF(AND(A891="Africa",J891=2050),0.91,IF(AND(A891="Brazil",J891=2035),0.95,IF(AND(A891="Brazil",J891=2050),0.92,""))))))))))))))))))</f>
        <v>*0.93</v>
      </c>
      <c r="P891" s="41" t="s">
        <v>1742</v>
      </c>
      <c r="Q891" s="52" t="s">
        <v>35</v>
      </c>
      <c r="R891" s="41" t="n">
        <v>2035</v>
      </c>
      <c r="S891" s="53" t="str">
        <f aca="false">"*"&amp;IF(AND(A891="EU",R891=2035),0.95,IF(AND(A891="EU",R891=2050),0.93,IF(AND(A891="USA",R891=2035),0.96,IF(AND(A891="USA",R891=2050),0.93,IF(AND(A891="Japan",R891=2035),0.94,IF(AND(A891="Japan",R891=2050),0.92,IF(AND(A891="Russia",R891=2035),0.95,IF(AND(A891="Russia",R891=2050),0.91,IF(AND(A891="China",R891=2035),0.93,IF(AND(A891="China",R891=2050),0.92,IF(AND(A891="India",R891=2035),0.94,IF(AND(A891="India",R891=2050),0.91,IF(AND(A891="Middle East",R891=2035),0.92,IF(AND(A891="Middle East",R891=2050),0.89,IF(AND(A891="Africa",R891=2035),0.93,IF(AND(A891="Africa",R891=2050),0.9,IF(AND(A891="Brazil",R891=2035),0.95,IF(AND(A891="Brazil",R891=2050),0.92,""))))))))))))))))))</f>
        <v>*0.95</v>
      </c>
      <c r="U891" s="41" t="s">
        <v>1742</v>
      </c>
      <c r="V891" s="52" t="s">
        <v>35</v>
      </c>
      <c r="W891" s="41" t="n">
        <v>2050</v>
      </c>
      <c r="X891" s="53" t="str">
        <f aca="false">"*"&amp;IF(AND(A891="EU",W891=2035),0.95,IF(AND(A891="EU",W891=2050),0.93,IF(AND(A891="USA",W891=2035),0.96,IF(AND(A891="USA",W891=2050),0.93,IF(AND(A891="Japan",W891=2035),0.94,IF(AND(A891="Japan",W891=2050),0.92,IF(AND(A891="Russia",W891=2035),0.95,IF(AND(A891="Russia",W891=2050),0.91,IF(AND(A891="China",W891=2035),0.93,IF(AND(A891="China",W891=2050),0.92,IF(AND(A891="India",W891=2035),0.94,IF(AND(A891="India",W891=2050),0.91,IF(AND(A891="Middle East",W891=2035),0.92,IF(AND(A891="Middle East",W891=2050),0.89,IF(AND(A891="Africa",W891=2035),0.93,IF(AND(A891="Africa",W891=2050),0.9,IF(AND(A891="Brazil",W891=2035),0.95,IF(AND(A891="Brazil",W891=2050),0.92,""))))))))))))))))))</f>
        <v>*0.93</v>
      </c>
      <c r="AC891" s="0" t="s">
        <v>1742</v>
      </c>
      <c r="AD891" s="50" t="s">
        <v>35</v>
      </c>
      <c r="AE891" s="0" t="n">
        <v>2035</v>
      </c>
      <c r="AF891" s="51" t="str">
        <f aca="false">"*"&amp;IF(AND(A891="EU",AE891=2035),0.93,IF(AND(A891="EU",AE891=2050),0.9,IF(AND(A891="USA",AE891=2035),0.92,IF(AND(A891="USA",AE891=2050),0.89,IF(AND(A891="Japan",AE891=2035),0.92,IF(AND(A891="Japan",AE891=2050),0.89,IF(AND(A891="Russia",AE891=2035),0.91,IF(AND(A891="Russia",AE891=2050),0.86,IF(AND(A891="China",AE891=2035),0.91,IF(AND(A891="China",AE891=2050),0.87,IF(AND(A891="India",AE891=2035),0.92,IF(AND(A891="India",AE891=2050),0.87,IF(AND(A891="Middle East",AE891=2035),0.89,IF(AND(A891="Middle East",AE891=2050),0.84,IF(AND(A891="Africa",AE891=2035),0.9,IF(AND(A891="Africa",AE891=2050),0.86,IF(AND(A891="Brazil",AE891=2035),0.93,IF(AND(A891="Brazil",AE891=2050),0.89,""))))))))))))))))))</f>
        <v>*0.93</v>
      </c>
      <c r="AG891" s="51" t="str">
        <f aca="false">AG890</f>
        <v>REZoning_Sol-Win</v>
      </c>
      <c r="AI891" s="0" t="s">
        <v>1742</v>
      </c>
      <c r="AJ891" s="50" t="s">
        <v>35</v>
      </c>
      <c r="AK891" s="0" t="n">
        <v>2050</v>
      </c>
      <c r="AL891" s="51" t="str">
        <f aca="false">"*"&amp;IF(AND(A891="EU",AK891=2035),0.93,IF(AND(A891="EU",AK891=2050),0.9,IF(AND(A891="USA",AK891=2035),0.92,IF(AND(A891="USA",AK891=2050),0.89,IF(AND(A891="Japan",AK891=2035),0.92,IF(AND(A891="Japan",AK891=2050),0.89,IF(AND(A891="Russia",AK891=2035),0.91,IF(AND(A891="Russia",AK891=2050),0.86,IF(AND(A891="China",AK891=2035),0.91,IF(AND(A891="China",AK891=2050),0.87,IF(AND(A891="India",AK891=2035),0.92,IF(AND(A891="India",AK891=2050),0.87,IF(AND(A891="Middle East",AK891=2035),0.89,IF(AND(A891="Middle East",AK891=2050),0.84,IF(AND(A891="Africa",AK891=2035),0.9,IF(AND(A891="Africa",AK891=2050),0.86,IF(AND(A891="Brazil",AK891=2035),0.93,IF(AND(A891="Brazil",AK891=2050),0.89,""))))))))))))))))))</f>
        <v>*0.9</v>
      </c>
      <c r="AM891" s="51" t="str">
        <f aca="false">AM890</f>
        <v>REZoning_Sol-Win</v>
      </c>
      <c r="AP891" s="0" t="s">
        <v>1742</v>
      </c>
      <c r="AQ891" s="0" t="s">
        <v>35</v>
      </c>
      <c r="AR891" s="0" t="n">
        <v>2100</v>
      </c>
      <c r="AS891" s="0" t="s">
        <v>874</v>
      </c>
      <c r="AT891" s="0" t="s">
        <v>36</v>
      </c>
    </row>
    <row r="892" customFormat="false" ht="28.5" hidden="false" customHeight="true" outlineLevel="0" collapsed="false">
      <c r="A892" s="3" t="s">
        <v>51</v>
      </c>
      <c r="C892" s="0" t="s">
        <v>1743</v>
      </c>
      <c r="D892" s="50" t="s">
        <v>35</v>
      </c>
      <c r="E892" s="0" t="n">
        <v>2035</v>
      </c>
      <c r="F892" s="51" t="str">
        <f aca="false">"*"&amp;IF(AND(A892="EU",E892=2035),0.95,IF(AND(A892="EU",E892=2050),0.93,IF(AND(A892="USA",E892=2035),0.96,IF(AND(A892="USA",E892=2050),0.94,IF(AND(A892="Japan",E892=2035),0.94,IF(AND(A892="Japan",E892=2050),0.92,IF(AND(A892="Russia",E892=2035),0.95,IF(AND(A892="Russia",E892=2050),0.93,IF(AND(A892="China",E892=2035),0.94,IF(AND(A892="China",E892=2050),0.92,IF(AND(A892="India",E892=2035),0.95,IF(AND(A892="India",E892=2050),0.92,IF(AND(A892="Middle East",E892=2035),0.94,IF(AND(A892="Middle East",E892=2050),0.9,IF(AND(A892="Africa",E892=2035),0.94,IF(AND(A892="Africa",E892=2050),0.91,IF(AND(A892="Brazil",E892=2035),0.95,IF(AND(A892="Brazil",E892=2050),0.92,""))))))))))))))))))</f>
        <v>*0.95</v>
      </c>
      <c r="H892" s="0" t="s">
        <v>1743</v>
      </c>
      <c r="I892" s="50" t="s">
        <v>35</v>
      </c>
      <c r="J892" s="0" t="n">
        <v>2050</v>
      </c>
      <c r="K892" s="48" t="str">
        <f aca="false">"*"&amp;IF(AND(A892="EU",J892=2035),0.95,IF(AND(A892="EU",J892=2050),0.93,IF(AND(A892="USA",J892=2035),0.96,IF(AND(A892="USA",J892=2050),0.94,IF(AND(A892="Japan",J892=2035),0.94,IF(AND(A892="Japan",J892=2050),0.92,IF(AND(A892="Russia",J892=2035),0.95,IF(AND(A892="Russia",J892=2050),0.93,IF(AND(A892="China",J892=2035),0.94,IF(AND(A892="China",J892=2050),0.92,IF(AND(A892="India",J892=2035),0.95,IF(AND(A892="India",J892=2050),0.92,IF(AND(A892="Middle East",J892=2035),0.94,IF(AND(A892="Middle East",J892=2050),0.9,IF(AND(A892="Africa",J892=2035),0.94,IF(AND(A892="Africa",J892=2050),0.91,IF(AND(A892="Brazil",J892=2035),0.95,IF(AND(A892="Brazil",J892=2050),0.92,""))))))))))))))))))</f>
        <v>*0.93</v>
      </c>
      <c r="P892" s="41" t="s">
        <v>1743</v>
      </c>
      <c r="Q892" s="52" t="s">
        <v>35</v>
      </c>
      <c r="R892" s="41" t="n">
        <v>2035</v>
      </c>
      <c r="S892" s="53" t="str">
        <f aca="false">"*"&amp;IF(AND(A892="EU",R892=2035),0.95,IF(AND(A892="EU",R892=2050),0.93,IF(AND(A892="USA",R892=2035),0.96,IF(AND(A892="USA",R892=2050),0.93,IF(AND(A892="Japan",R892=2035),0.94,IF(AND(A892="Japan",R892=2050),0.92,IF(AND(A892="Russia",R892=2035),0.95,IF(AND(A892="Russia",R892=2050),0.91,IF(AND(A892="China",R892=2035),0.93,IF(AND(A892="China",R892=2050),0.92,IF(AND(A892="India",R892=2035),0.94,IF(AND(A892="India",R892=2050),0.91,IF(AND(A892="Middle East",R892=2035),0.92,IF(AND(A892="Middle East",R892=2050),0.89,IF(AND(A892="Africa",R892=2035),0.93,IF(AND(A892="Africa",R892=2050),0.9,IF(AND(A892="Brazil",R892=2035),0.95,IF(AND(A892="Brazil",R892=2050),0.92,""))))))))))))))))))</f>
        <v>*0.95</v>
      </c>
      <c r="U892" s="41" t="s">
        <v>1743</v>
      </c>
      <c r="V892" s="52" t="s">
        <v>35</v>
      </c>
      <c r="W892" s="41" t="n">
        <v>2050</v>
      </c>
      <c r="X892" s="53" t="str">
        <f aca="false">"*"&amp;IF(AND(A892="EU",W892=2035),0.95,IF(AND(A892="EU",W892=2050),0.93,IF(AND(A892="USA",W892=2035),0.96,IF(AND(A892="USA",W892=2050),0.93,IF(AND(A892="Japan",W892=2035),0.94,IF(AND(A892="Japan",W892=2050),0.92,IF(AND(A892="Russia",W892=2035),0.95,IF(AND(A892="Russia",W892=2050),0.91,IF(AND(A892="China",W892=2035),0.93,IF(AND(A892="China",W892=2050),0.92,IF(AND(A892="India",W892=2035),0.94,IF(AND(A892="India",W892=2050),0.91,IF(AND(A892="Middle East",W892=2035),0.92,IF(AND(A892="Middle East",W892=2050),0.89,IF(AND(A892="Africa",W892=2035),0.93,IF(AND(A892="Africa",W892=2050),0.9,IF(AND(A892="Brazil",W892=2035),0.95,IF(AND(A892="Brazil",W892=2050),0.92,""))))))))))))))))))</f>
        <v>*0.93</v>
      </c>
      <c r="AC892" s="0" t="s">
        <v>1743</v>
      </c>
      <c r="AD892" s="50" t="s">
        <v>35</v>
      </c>
      <c r="AE892" s="0" t="n">
        <v>2035</v>
      </c>
      <c r="AF892" s="51" t="str">
        <f aca="false">"*"&amp;IF(AND(A892="EU",AE892=2035),0.93,IF(AND(A892="EU",AE892=2050),0.9,IF(AND(A892="USA",AE892=2035),0.92,IF(AND(A892="USA",AE892=2050),0.89,IF(AND(A892="Japan",AE892=2035),0.92,IF(AND(A892="Japan",AE892=2050),0.89,IF(AND(A892="Russia",AE892=2035),0.91,IF(AND(A892="Russia",AE892=2050),0.86,IF(AND(A892="China",AE892=2035),0.91,IF(AND(A892="China",AE892=2050),0.87,IF(AND(A892="India",AE892=2035),0.92,IF(AND(A892="India",AE892=2050),0.87,IF(AND(A892="Middle East",AE892=2035),0.89,IF(AND(A892="Middle East",AE892=2050),0.84,IF(AND(A892="Africa",AE892=2035),0.9,IF(AND(A892="Africa",AE892=2050),0.86,IF(AND(A892="Brazil",AE892=2035),0.93,IF(AND(A892="Brazil",AE892=2050),0.89,""))))))))))))))))))</f>
        <v>*0.93</v>
      </c>
      <c r="AG892" s="51" t="str">
        <f aca="false">AG891</f>
        <v>REZoning_Sol-Win</v>
      </c>
      <c r="AI892" s="0" t="s">
        <v>1743</v>
      </c>
      <c r="AJ892" s="50" t="s">
        <v>35</v>
      </c>
      <c r="AK892" s="0" t="n">
        <v>2050</v>
      </c>
      <c r="AL892" s="51" t="str">
        <f aca="false">"*"&amp;IF(AND(A892="EU",AK892=2035),0.93,IF(AND(A892="EU",AK892=2050),0.9,IF(AND(A892="USA",AK892=2035),0.92,IF(AND(A892="USA",AK892=2050),0.89,IF(AND(A892="Japan",AK892=2035),0.92,IF(AND(A892="Japan",AK892=2050),0.89,IF(AND(A892="Russia",AK892=2035),0.91,IF(AND(A892="Russia",AK892=2050),0.86,IF(AND(A892="China",AK892=2035),0.91,IF(AND(A892="China",AK892=2050),0.87,IF(AND(A892="India",AK892=2035),0.92,IF(AND(A892="India",AK892=2050),0.87,IF(AND(A892="Middle East",AK892=2035),0.89,IF(AND(A892="Middle East",AK892=2050),0.84,IF(AND(A892="Africa",AK892=2035),0.9,IF(AND(A892="Africa",AK892=2050),0.86,IF(AND(A892="Brazil",AK892=2035),0.93,IF(AND(A892="Brazil",AK892=2050),0.89,""))))))))))))))))))</f>
        <v>*0.9</v>
      </c>
      <c r="AM892" s="51" t="str">
        <f aca="false">AM891</f>
        <v>REZoning_Sol-Win</v>
      </c>
      <c r="AP892" s="0" t="s">
        <v>1743</v>
      </c>
      <c r="AQ892" s="0" t="s">
        <v>35</v>
      </c>
      <c r="AR892" s="0" t="n">
        <v>2100</v>
      </c>
      <c r="AS892" s="0" t="s">
        <v>874</v>
      </c>
      <c r="AT892" s="0" t="s">
        <v>36</v>
      </c>
    </row>
    <row r="893" customFormat="false" ht="28.5" hidden="false" customHeight="true" outlineLevel="0" collapsed="false">
      <c r="A893" s="3" t="s">
        <v>51</v>
      </c>
      <c r="C893" s="0" t="s">
        <v>1744</v>
      </c>
      <c r="D893" s="50" t="s">
        <v>35</v>
      </c>
      <c r="E893" s="0" t="n">
        <v>2035</v>
      </c>
      <c r="F893" s="51" t="str">
        <f aca="false">"*"&amp;IF(AND(A893="EU",E893=2035),0.95,IF(AND(A893="EU",E893=2050),0.93,IF(AND(A893="USA",E893=2035),0.96,IF(AND(A893="USA",E893=2050),0.94,IF(AND(A893="Japan",E893=2035),0.94,IF(AND(A893="Japan",E893=2050),0.92,IF(AND(A893="Russia",E893=2035),0.95,IF(AND(A893="Russia",E893=2050),0.93,IF(AND(A893="China",E893=2035),0.94,IF(AND(A893="China",E893=2050),0.92,IF(AND(A893="India",E893=2035),0.95,IF(AND(A893="India",E893=2050),0.92,IF(AND(A893="Middle East",E893=2035),0.94,IF(AND(A893="Middle East",E893=2050),0.9,IF(AND(A893="Africa",E893=2035),0.94,IF(AND(A893="Africa",E893=2050),0.91,IF(AND(A893="Brazil",E893=2035),0.95,IF(AND(A893="Brazil",E893=2050),0.92,""))))))))))))))))))</f>
        <v>*0.95</v>
      </c>
      <c r="H893" s="0" t="s">
        <v>1744</v>
      </c>
      <c r="I893" s="50" t="s">
        <v>35</v>
      </c>
      <c r="J893" s="0" t="n">
        <v>2050</v>
      </c>
      <c r="K893" s="48" t="str">
        <f aca="false">"*"&amp;IF(AND(A893="EU",J893=2035),0.95,IF(AND(A893="EU",J893=2050),0.93,IF(AND(A893="USA",J893=2035),0.96,IF(AND(A893="USA",J893=2050),0.94,IF(AND(A893="Japan",J893=2035),0.94,IF(AND(A893="Japan",J893=2050),0.92,IF(AND(A893="Russia",J893=2035),0.95,IF(AND(A893="Russia",J893=2050),0.93,IF(AND(A893="China",J893=2035),0.94,IF(AND(A893="China",J893=2050),0.92,IF(AND(A893="India",J893=2035),0.95,IF(AND(A893="India",J893=2050),0.92,IF(AND(A893="Middle East",J893=2035),0.94,IF(AND(A893="Middle East",J893=2050),0.9,IF(AND(A893="Africa",J893=2035),0.94,IF(AND(A893="Africa",J893=2050),0.91,IF(AND(A893="Brazil",J893=2035),0.95,IF(AND(A893="Brazil",J893=2050),0.92,""))))))))))))))))))</f>
        <v>*0.93</v>
      </c>
      <c r="P893" s="41" t="s">
        <v>1744</v>
      </c>
      <c r="Q893" s="52" t="s">
        <v>35</v>
      </c>
      <c r="R893" s="41" t="n">
        <v>2035</v>
      </c>
      <c r="S893" s="53" t="str">
        <f aca="false">"*"&amp;IF(AND(A893="EU",R893=2035),0.95,IF(AND(A893="EU",R893=2050),0.93,IF(AND(A893="USA",R893=2035),0.96,IF(AND(A893="USA",R893=2050),0.93,IF(AND(A893="Japan",R893=2035),0.94,IF(AND(A893="Japan",R893=2050),0.92,IF(AND(A893="Russia",R893=2035),0.95,IF(AND(A893="Russia",R893=2050),0.91,IF(AND(A893="China",R893=2035),0.93,IF(AND(A893="China",R893=2050),0.92,IF(AND(A893="India",R893=2035),0.94,IF(AND(A893="India",R893=2050),0.91,IF(AND(A893="Middle East",R893=2035),0.92,IF(AND(A893="Middle East",R893=2050),0.89,IF(AND(A893="Africa",R893=2035),0.93,IF(AND(A893="Africa",R893=2050),0.9,IF(AND(A893="Brazil",R893=2035),0.95,IF(AND(A893="Brazil",R893=2050),0.92,""))))))))))))))))))</f>
        <v>*0.95</v>
      </c>
      <c r="U893" s="41" t="s">
        <v>1744</v>
      </c>
      <c r="V893" s="52" t="s">
        <v>35</v>
      </c>
      <c r="W893" s="41" t="n">
        <v>2050</v>
      </c>
      <c r="X893" s="53" t="str">
        <f aca="false">"*"&amp;IF(AND(A893="EU",W893=2035),0.95,IF(AND(A893="EU",W893=2050),0.93,IF(AND(A893="USA",W893=2035),0.96,IF(AND(A893="USA",W893=2050),0.93,IF(AND(A893="Japan",W893=2035),0.94,IF(AND(A893="Japan",W893=2050),0.92,IF(AND(A893="Russia",W893=2035),0.95,IF(AND(A893="Russia",W893=2050),0.91,IF(AND(A893="China",W893=2035),0.93,IF(AND(A893="China",W893=2050),0.92,IF(AND(A893="India",W893=2035),0.94,IF(AND(A893="India",W893=2050),0.91,IF(AND(A893="Middle East",W893=2035),0.92,IF(AND(A893="Middle East",W893=2050),0.89,IF(AND(A893="Africa",W893=2035),0.93,IF(AND(A893="Africa",W893=2050),0.9,IF(AND(A893="Brazil",W893=2035),0.95,IF(AND(A893="Brazil",W893=2050),0.92,""))))))))))))))))))</f>
        <v>*0.93</v>
      </c>
      <c r="AC893" s="0" t="s">
        <v>1744</v>
      </c>
      <c r="AD893" s="50" t="s">
        <v>35</v>
      </c>
      <c r="AE893" s="0" t="n">
        <v>2035</v>
      </c>
      <c r="AF893" s="51" t="str">
        <f aca="false">"*"&amp;IF(AND(A893="EU",AE893=2035),0.93,IF(AND(A893="EU",AE893=2050),0.9,IF(AND(A893="USA",AE893=2035),0.92,IF(AND(A893="USA",AE893=2050),0.89,IF(AND(A893="Japan",AE893=2035),0.92,IF(AND(A893="Japan",AE893=2050),0.89,IF(AND(A893="Russia",AE893=2035),0.91,IF(AND(A893="Russia",AE893=2050),0.86,IF(AND(A893="China",AE893=2035),0.91,IF(AND(A893="China",AE893=2050),0.87,IF(AND(A893="India",AE893=2035),0.92,IF(AND(A893="India",AE893=2050),0.87,IF(AND(A893="Middle East",AE893=2035),0.89,IF(AND(A893="Middle East",AE893=2050),0.84,IF(AND(A893="Africa",AE893=2035),0.9,IF(AND(A893="Africa",AE893=2050),0.86,IF(AND(A893="Brazil",AE893=2035),0.93,IF(AND(A893="Brazil",AE893=2050),0.89,""))))))))))))))))))</f>
        <v>*0.93</v>
      </c>
      <c r="AG893" s="51" t="str">
        <f aca="false">AG892</f>
        <v>REZoning_Sol-Win</v>
      </c>
      <c r="AI893" s="0" t="s">
        <v>1744</v>
      </c>
      <c r="AJ893" s="50" t="s">
        <v>35</v>
      </c>
      <c r="AK893" s="0" t="n">
        <v>2050</v>
      </c>
      <c r="AL893" s="51" t="str">
        <f aca="false">"*"&amp;IF(AND(A893="EU",AK893=2035),0.93,IF(AND(A893="EU",AK893=2050),0.9,IF(AND(A893="USA",AK893=2035),0.92,IF(AND(A893="USA",AK893=2050),0.89,IF(AND(A893="Japan",AK893=2035),0.92,IF(AND(A893="Japan",AK893=2050),0.89,IF(AND(A893="Russia",AK893=2035),0.91,IF(AND(A893="Russia",AK893=2050),0.86,IF(AND(A893="China",AK893=2035),0.91,IF(AND(A893="China",AK893=2050),0.87,IF(AND(A893="India",AK893=2035),0.92,IF(AND(A893="India",AK893=2050),0.87,IF(AND(A893="Middle East",AK893=2035),0.89,IF(AND(A893="Middle East",AK893=2050),0.84,IF(AND(A893="Africa",AK893=2035),0.9,IF(AND(A893="Africa",AK893=2050),0.86,IF(AND(A893="Brazil",AK893=2035),0.93,IF(AND(A893="Brazil",AK893=2050),0.89,""))))))))))))))))))</f>
        <v>*0.9</v>
      </c>
      <c r="AM893" s="51" t="str">
        <f aca="false">AM892</f>
        <v>REZoning_Sol-Win</v>
      </c>
      <c r="AP893" s="0" t="s">
        <v>1744</v>
      </c>
      <c r="AQ893" s="0" t="s">
        <v>35</v>
      </c>
      <c r="AR893" s="0" t="n">
        <v>2100</v>
      </c>
      <c r="AS893" s="0" t="s">
        <v>874</v>
      </c>
      <c r="AT893" s="0" t="s">
        <v>36</v>
      </c>
    </row>
    <row r="894" customFormat="false" ht="28.5" hidden="false" customHeight="true" outlineLevel="0" collapsed="false">
      <c r="A894" s="3" t="s">
        <v>51</v>
      </c>
      <c r="C894" s="0" t="s">
        <v>1745</v>
      </c>
      <c r="D894" s="50" t="s">
        <v>35</v>
      </c>
      <c r="E894" s="0" t="n">
        <v>2035</v>
      </c>
      <c r="F894" s="51" t="str">
        <f aca="false">"*"&amp;IF(AND(A894="EU",E894=2035),0.95,IF(AND(A894="EU",E894=2050),0.93,IF(AND(A894="USA",E894=2035),0.96,IF(AND(A894="USA",E894=2050),0.94,IF(AND(A894="Japan",E894=2035),0.94,IF(AND(A894="Japan",E894=2050),0.92,IF(AND(A894="Russia",E894=2035),0.95,IF(AND(A894="Russia",E894=2050),0.93,IF(AND(A894="China",E894=2035),0.94,IF(AND(A894="China",E894=2050),0.92,IF(AND(A894="India",E894=2035),0.95,IF(AND(A894="India",E894=2050),0.92,IF(AND(A894="Middle East",E894=2035),0.94,IF(AND(A894="Middle East",E894=2050),0.9,IF(AND(A894="Africa",E894=2035),0.94,IF(AND(A894="Africa",E894=2050),0.91,IF(AND(A894="Brazil",E894=2035),0.95,IF(AND(A894="Brazil",E894=2050),0.92,""))))))))))))))))))</f>
        <v>*0.95</v>
      </c>
      <c r="H894" s="0" t="s">
        <v>1745</v>
      </c>
      <c r="I894" s="50" t="s">
        <v>35</v>
      </c>
      <c r="J894" s="0" t="n">
        <v>2050</v>
      </c>
      <c r="K894" s="48" t="str">
        <f aca="false">"*"&amp;IF(AND(A894="EU",J894=2035),0.95,IF(AND(A894="EU",J894=2050),0.93,IF(AND(A894="USA",J894=2035),0.96,IF(AND(A894="USA",J894=2050),0.94,IF(AND(A894="Japan",J894=2035),0.94,IF(AND(A894="Japan",J894=2050),0.92,IF(AND(A894="Russia",J894=2035),0.95,IF(AND(A894="Russia",J894=2050),0.93,IF(AND(A894="China",J894=2035),0.94,IF(AND(A894="China",J894=2050),0.92,IF(AND(A894="India",J894=2035),0.95,IF(AND(A894="India",J894=2050),0.92,IF(AND(A894="Middle East",J894=2035),0.94,IF(AND(A894="Middle East",J894=2050),0.9,IF(AND(A894="Africa",J894=2035),0.94,IF(AND(A894="Africa",J894=2050),0.91,IF(AND(A894="Brazil",J894=2035),0.95,IF(AND(A894="Brazil",J894=2050),0.92,""))))))))))))))))))</f>
        <v>*0.93</v>
      </c>
      <c r="P894" s="41" t="s">
        <v>1745</v>
      </c>
      <c r="Q894" s="52" t="s">
        <v>35</v>
      </c>
      <c r="R894" s="41" t="n">
        <v>2035</v>
      </c>
      <c r="S894" s="53" t="str">
        <f aca="false">"*"&amp;IF(AND(A894="EU",R894=2035),0.95,IF(AND(A894="EU",R894=2050),0.93,IF(AND(A894="USA",R894=2035),0.96,IF(AND(A894="USA",R894=2050),0.93,IF(AND(A894="Japan",R894=2035),0.94,IF(AND(A894="Japan",R894=2050),0.92,IF(AND(A894="Russia",R894=2035),0.95,IF(AND(A894="Russia",R894=2050),0.91,IF(AND(A894="China",R894=2035),0.93,IF(AND(A894="China",R894=2050),0.92,IF(AND(A894="India",R894=2035),0.94,IF(AND(A894="India",R894=2050),0.91,IF(AND(A894="Middle East",R894=2035),0.92,IF(AND(A894="Middle East",R894=2050),0.89,IF(AND(A894="Africa",R894=2035),0.93,IF(AND(A894="Africa",R894=2050),0.9,IF(AND(A894="Brazil",R894=2035),0.95,IF(AND(A894="Brazil",R894=2050),0.92,""))))))))))))))))))</f>
        <v>*0.95</v>
      </c>
      <c r="U894" s="41" t="s">
        <v>1745</v>
      </c>
      <c r="V894" s="52" t="s">
        <v>35</v>
      </c>
      <c r="W894" s="41" t="n">
        <v>2050</v>
      </c>
      <c r="X894" s="53" t="str">
        <f aca="false">"*"&amp;IF(AND(A894="EU",W894=2035),0.95,IF(AND(A894="EU",W894=2050),0.93,IF(AND(A894="USA",W894=2035),0.96,IF(AND(A894="USA",W894=2050),0.93,IF(AND(A894="Japan",W894=2035),0.94,IF(AND(A894="Japan",W894=2050),0.92,IF(AND(A894="Russia",W894=2035),0.95,IF(AND(A894="Russia",W894=2050),0.91,IF(AND(A894="China",W894=2035),0.93,IF(AND(A894="China",W894=2050),0.92,IF(AND(A894="India",W894=2035),0.94,IF(AND(A894="India",W894=2050),0.91,IF(AND(A894="Middle East",W894=2035),0.92,IF(AND(A894="Middle East",W894=2050),0.89,IF(AND(A894="Africa",W894=2035),0.93,IF(AND(A894="Africa",W894=2050),0.9,IF(AND(A894="Brazil",W894=2035),0.95,IF(AND(A894="Brazil",W894=2050),0.92,""))))))))))))))))))</f>
        <v>*0.93</v>
      </c>
      <c r="AC894" s="0" t="s">
        <v>1745</v>
      </c>
      <c r="AD894" s="50" t="s">
        <v>35</v>
      </c>
      <c r="AE894" s="0" t="n">
        <v>2035</v>
      </c>
      <c r="AF894" s="51" t="str">
        <f aca="false">"*"&amp;IF(AND(A894="EU",AE894=2035),0.93,IF(AND(A894="EU",AE894=2050),0.9,IF(AND(A894="USA",AE894=2035),0.92,IF(AND(A894="USA",AE894=2050),0.89,IF(AND(A894="Japan",AE894=2035),0.92,IF(AND(A894="Japan",AE894=2050),0.89,IF(AND(A894="Russia",AE894=2035),0.91,IF(AND(A894="Russia",AE894=2050),0.86,IF(AND(A894="China",AE894=2035),0.91,IF(AND(A894="China",AE894=2050),0.87,IF(AND(A894="India",AE894=2035),0.92,IF(AND(A894="India",AE894=2050),0.87,IF(AND(A894="Middle East",AE894=2035),0.89,IF(AND(A894="Middle East",AE894=2050),0.84,IF(AND(A894="Africa",AE894=2035),0.9,IF(AND(A894="Africa",AE894=2050),0.86,IF(AND(A894="Brazil",AE894=2035),0.93,IF(AND(A894="Brazil",AE894=2050),0.89,""))))))))))))))))))</f>
        <v>*0.93</v>
      </c>
      <c r="AG894" s="51" t="str">
        <f aca="false">AG893</f>
        <v>REZoning_Sol-Win</v>
      </c>
      <c r="AI894" s="0" t="s">
        <v>1745</v>
      </c>
      <c r="AJ894" s="50" t="s">
        <v>35</v>
      </c>
      <c r="AK894" s="0" t="n">
        <v>2050</v>
      </c>
      <c r="AL894" s="51" t="str">
        <f aca="false">"*"&amp;IF(AND(A894="EU",AK894=2035),0.93,IF(AND(A894="EU",AK894=2050),0.9,IF(AND(A894="USA",AK894=2035),0.92,IF(AND(A894="USA",AK894=2050),0.89,IF(AND(A894="Japan",AK894=2035),0.92,IF(AND(A894="Japan",AK894=2050),0.89,IF(AND(A894="Russia",AK894=2035),0.91,IF(AND(A894="Russia",AK894=2050),0.86,IF(AND(A894="China",AK894=2035),0.91,IF(AND(A894="China",AK894=2050),0.87,IF(AND(A894="India",AK894=2035),0.92,IF(AND(A894="India",AK894=2050),0.87,IF(AND(A894="Middle East",AK894=2035),0.89,IF(AND(A894="Middle East",AK894=2050),0.84,IF(AND(A894="Africa",AK894=2035),0.9,IF(AND(A894="Africa",AK894=2050),0.86,IF(AND(A894="Brazil",AK894=2035),0.93,IF(AND(A894="Brazil",AK894=2050),0.89,""))))))))))))))))))</f>
        <v>*0.9</v>
      </c>
      <c r="AM894" s="51" t="str">
        <f aca="false">AM893</f>
        <v>REZoning_Sol-Win</v>
      </c>
      <c r="AP894" s="0" t="s">
        <v>1745</v>
      </c>
      <c r="AQ894" s="0" t="s">
        <v>35</v>
      </c>
      <c r="AR894" s="0" t="n">
        <v>2100</v>
      </c>
      <c r="AS894" s="0" t="s">
        <v>874</v>
      </c>
      <c r="AT894" s="0" t="s">
        <v>36</v>
      </c>
    </row>
    <row r="895" customFormat="false" ht="28.5" hidden="false" customHeight="true" outlineLevel="0" collapsed="false">
      <c r="A895" s="3" t="s">
        <v>51</v>
      </c>
      <c r="C895" s="0" t="s">
        <v>1746</v>
      </c>
      <c r="D895" s="50" t="s">
        <v>35</v>
      </c>
      <c r="E895" s="0" t="n">
        <v>2035</v>
      </c>
      <c r="F895" s="51" t="str">
        <f aca="false">"*"&amp;IF(AND(A895="EU",E895=2035),0.95,IF(AND(A895="EU",E895=2050),0.93,IF(AND(A895="USA",E895=2035),0.96,IF(AND(A895="USA",E895=2050),0.94,IF(AND(A895="Japan",E895=2035),0.94,IF(AND(A895="Japan",E895=2050),0.92,IF(AND(A895="Russia",E895=2035),0.95,IF(AND(A895="Russia",E895=2050),0.93,IF(AND(A895="China",E895=2035),0.94,IF(AND(A895="China",E895=2050),0.92,IF(AND(A895="India",E895=2035),0.95,IF(AND(A895="India",E895=2050),0.92,IF(AND(A895="Middle East",E895=2035),0.94,IF(AND(A895="Middle East",E895=2050),0.9,IF(AND(A895="Africa",E895=2035),0.94,IF(AND(A895="Africa",E895=2050),0.91,IF(AND(A895="Brazil",E895=2035),0.95,IF(AND(A895="Brazil",E895=2050),0.92,""))))))))))))))))))</f>
        <v>*0.95</v>
      </c>
      <c r="H895" s="0" t="s">
        <v>1746</v>
      </c>
      <c r="I895" s="50" t="s">
        <v>35</v>
      </c>
      <c r="J895" s="0" t="n">
        <v>2050</v>
      </c>
      <c r="K895" s="48" t="str">
        <f aca="false">"*"&amp;IF(AND(A895="EU",J895=2035),0.95,IF(AND(A895="EU",J895=2050),0.93,IF(AND(A895="USA",J895=2035),0.96,IF(AND(A895="USA",J895=2050),0.94,IF(AND(A895="Japan",J895=2035),0.94,IF(AND(A895="Japan",J895=2050),0.92,IF(AND(A895="Russia",J895=2035),0.95,IF(AND(A895="Russia",J895=2050),0.93,IF(AND(A895="China",J895=2035),0.94,IF(AND(A895="China",J895=2050),0.92,IF(AND(A895="India",J895=2035),0.95,IF(AND(A895="India",J895=2050),0.92,IF(AND(A895="Middle East",J895=2035),0.94,IF(AND(A895="Middle East",J895=2050),0.9,IF(AND(A895="Africa",J895=2035),0.94,IF(AND(A895="Africa",J895=2050),0.91,IF(AND(A895="Brazil",J895=2035),0.95,IF(AND(A895="Brazil",J895=2050),0.92,""))))))))))))))))))</f>
        <v>*0.93</v>
      </c>
      <c r="P895" s="41" t="s">
        <v>1746</v>
      </c>
      <c r="Q895" s="52" t="s">
        <v>35</v>
      </c>
      <c r="R895" s="41" t="n">
        <v>2035</v>
      </c>
      <c r="S895" s="53" t="str">
        <f aca="false">"*"&amp;IF(AND(A895="EU",R895=2035),0.95,IF(AND(A895="EU",R895=2050),0.93,IF(AND(A895="USA",R895=2035),0.96,IF(AND(A895="USA",R895=2050),0.93,IF(AND(A895="Japan",R895=2035),0.94,IF(AND(A895="Japan",R895=2050),0.92,IF(AND(A895="Russia",R895=2035),0.95,IF(AND(A895="Russia",R895=2050),0.91,IF(AND(A895="China",R895=2035),0.93,IF(AND(A895="China",R895=2050),0.92,IF(AND(A895="India",R895=2035),0.94,IF(AND(A895="India",R895=2050),0.91,IF(AND(A895="Middle East",R895=2035),0.92,IF(AND(A895="Middle East",R895=2050),0.89,IF(AND(A895="Africa",R895=2035),0.93,IF(AND(A895="Africa",R895=2050),0.9,IF(AND(A895="Brazil",R895=2035),0.95,IF(AND(A895="Brazil",R895=2050),0.92,""))))))))))))))))))</f>
        <v>*0.95</v>
      </c>
      <c r="U895" s="41" t="s">
        <v>1746</v>
      </c>
      <c r="V895" s="52" t="s">
        <v>35</v>
      </c>
      <c r="W895" s="41" t="n">
        <v>2050</v>
      </c>
      <c r="X895" s="53" t="str">
        <f aca="false">"*"&amp;IF(AND(A895="EU",W895=2035),0.95,IF(AND(A895="EU",W895=2050),0.93,IF(AND(A895="USA",W895=2035),0.96,IF(AND(A895="USA",W895=2050),0.93,IF(AND(A895="Japan",W895=2035),0.94,IF(AND(A895="Japan",W895=2050),0.92,IF(AND(A895="Russia",W895=2035),0.95,IF(AND(A895="Russia",W895=2050),0.91,IF(AND(A895="China",W895=2035),0.93,IF(AND(A895="China",W895=2050),0.92,IF(AND(A895="India",W895=2035),0.94,IF(AND(A895="India",W895=2050),0.91,IF(AND(A895="Middle East",W895=2035),0.92,IF(AND(A895="Middle East",W895=2050),0.89,IF(AND(A895="Africa",W895=2035),0.93,IF(AND(A895="Africa",W895=2050),0.9,IF(AND(A895="Brazil",W895=2035),0.95,IF(AND(A895="Brazil",W895=2050),0.92,""))))))))))))))))))</f>
        <v>*0.93</v>
      </c>
      <c r="AC895" s="0" t="s">
        <v>1746</v>
      </c>
      <c r="AD895" s="50" t="s">
        <v>35</v>
      </c>
      <c r="AE895" s="0" t="n">
        <v>2035</v>
      </c>
      <c r="AF895" s="51" t="str">
        <f aca="false">"*"&amp;IF(AND(A895="EU",AE895=2035),0.93,IF(AND(A895="EU",AE895=2050),0.9,IF(AND(A895="USA",AE895=2035),0.92,IF(AND(A895="USA",AE895=2050),0.89,IF(AND(A895="Japan",AE895=2035),0.92,IF(AND(A895="Japan",AE895=2050),0.89,IF(AND(A895="Russia",AE895=2035),0.91,IF(AND(A895="Russia",AE895=2050),0.86,IF(AND(A895="China",AE895=2035),0.91,IF(AND(A895="China",AE895=2050),0.87,IF(AND(A895="India",AE895=2035),0.92,IF(AND(A895="India",AE895=2050),0.87,IF(AND(A895="Middle East",AE895=2035),0.89,IF(AND(A895="Middle East",AE895=2050),0.84,IF(AND(A895="Africa",AE895=2035),0.9,IF(AND(A895="Africa",AE895=2050),0.86,IF(AND(A895="Brazil",AE895=2035),0.93,IF(AND(A895="Brazil",AE895=2050),0.89,""))))))))))))))))))</f>
        <v>*0.93</v>
      </c>
      <c r="AG895" s="51" t="str">
        <f aca="false">AG894</f>
        <v>REZoning_Sol-Win</v>
      </c>
      <c r="AI895" s="0" t="s">
        <v>1746</v>
      </c>
      <c r="AJ895" s="50" t="s">
        <v>35</v>
      </c>
      <c r="AK895" s="0" t="n">
        <v>2050</v>
      </c>
      <c r="AL895" s="51" t="str">
        <f aca="false">"*"&amp;IF(AND(A895="EU",AK895=2035),0.93,IF(AND(A895="EU",AK895=2050),0.9,IF(AND(A895="USA",AK895=2035),0.92,IF(AND(A895="USA",AK895=2050),0.89,IF(AND(A895="Japan",AK895=2035),0.92,IF(AND(A895="Japan",AK895=2050),0.89,IF(AND(A895="Russia",AK895=2035),0.91,IF(AND(A895="Russia",AK895=2050),0.86,IF(AND(A895="China",AK895=2035),0.91,IF(AND(A895="China",AK895=2050),0.87,IF(AND(A895="India",AK895=2035),0.92,IF(AND(A895="India",AK895=2050),0.87,IF(AND(A895="Middle East",AK895=2035),0.89,IF(AND(A895="Middle East",AK895=2050),0.84,IF(AND(A895="Africa",AK895=2035),0.9,IF(AND(A895="Africa",AK895=2050),0.86,IF(AND(A895="Brazil",AK895=2035),0.93,IF(AND(A895="Brazil",AK895=2050),0.89,""))))))))))))))))))</f>
        <v>*0.9</v>
      </c>
      <c r="AM895" s="51" t="str">
        <f aca="false">AM894</f>
        <v>REZoning_Sol-Win</v>
      </c>
      <c r="AP895" s="0" t="s">
        <v>1746</v>
      </c>
      <c r="AQ895" s="0" t="s">
        <v>35</v>
      </c>
      <c r="AR895" s="0" t="n">
        <v>2100</v>
      </c>
      <c r="AS895" s="0" t="s">
        <v>874</v>
      </c>
      <c r="AT895" s="0" t="s">
        <v>36</v>
      </c>
    </row>
    <row r="896" customFormat="false" ht="28.5" hidden="false" customHeight="true" outlineLevel="0" collapsed="false">
      <c r="A896" s="3" t="s">
        <v>51</v>
      </c>
      <c r="C896" s="0" t="s">
        <v>1747</v>
      </c>
      <c r="D896" s="50" t="s">
        <v>35</v>
      </c>
      <c r="E896" s="0" t="n">
        <v>2035</v>
      </c>
      <c r="F896" s="51" t="str">
        <f aca="false">"*"&amp;IF(AND(A896="EU",E896=2035),0.95,IF(AND(A896="EU",E896=2050),0.93,IF(AND(A896="USA",E896=2035),0.96,IF(AND(A896="USA",E896=2050),0.94,IF(AND(A896="Japan",E896=2035),0.94,IF(AND(A896="Japan",E896=2050),0.92,IF(AND(A896="Russia",E896=2035),0.95,IF(AND(A896="Russia",E896=2050),0.93,IF(AND(A896="China",E896=2035),0.94,IF(AND(A896="China",E896=2050),0.92,IF(AND(A896="India",E896=2035),0.95,IF(AND(A896="India",E896=2050),0.92,IF(AND(A896="Middle East",E896=2035),0.94,IF(AND(A896="Middle East",E896=2050),0.9,IF(AND(A896="Africa",E896=2035),0.94,IF(AND(A896="Africa",E896=2050),0.91,IF(AND(A896="Brazil",E896=2035),0.95,IF(AND(A896="Brazil",E896=2050),0.92,""))))))))))))))))))</f>
        <v>*0.95</v>
      </c>
      <c r="H896" s="0" t="s">
        <v>1747</v>
      </c>
      <c r="I896" s="50" t="s">
        <v>35</v>
      </c>
      <c r="J896" s="0" t="n">
        <v>2050</v>
      </c>
      <c r="K896" s="48" t="str">
        <f aca="false">"*"&amp;IF(AND(A896="EU",J896=2035),0.95,IF(AND(A896="EU",J896=2050),0.93,IF(AND(A896="USA",J896=2035),0.96,IF(AND(A896="USA",J896=2050),0.94,IF(AND(A896="Japan",J896=2035),0.94,IF(AND(A896="Japan",J896=2050),0.92,IF(AND(A896="Russia",J896=2035),0.95,IF(AND(A896="Russia",J896=2050),0.93,IF(AND(A896="China",J896=2035),0.94,IF(AND(A896="China",J896=2050),0.92,IF(AND(A896="India",J896=2035),0.95,IF(AND(A896="India",J896=2050),0.92,IF(AND(A896="Middle East",J896=2035),0.94,IF(AND(A896="Middle East",J896=2050),0.9,IF(AND(A896="Africa",J896=2035),0.94,IF(AND(A896="Africa",J896=2050),0.91,IF(AND(A896="Brazil",J896=2035),0.95,IF(AND(A896="Brazil",J896=2050),0.92,""))))))))))))))))))</f>
        <v>*0.93</v>
      </c>
      <c r="P896" s="41" t="s">
        <v>1747</v>
      </c>
      <c r="Q896" s="52" t="s">
        <v>35</v>
      </c>
      <c r="R896" s="41" t="n">
        <v>2035</v>
      </c>
      <c r="S896" s="53" t="str">
        <f aca="false">"*"&amp;IF(AND(A896="EU",R896=2035),0.95,IF(AND(A896="EU",R896=2050),0.93,IF(AND(A896="USA",R896=2035),0.96,IF(AND(A896="USA",R896=2050),0.93,IF(AND(A896="Japan",R896=2035),0.94,IF(AND(A896="Japan",R896=2050),0.92,IF(AND(A896="Russia",R896=2035),0.95,IF(AND(A896="Russia",R896=2050),0.91,IF(AND(A896="China",R896=2035),0.93,IF(AND(A896="China",R896=2050),0.92,IF(AND(A896="India",R896=2035),0.94,IF(AND(A896="India",R896=2050),0.91,IF(AND(A896="Middle East",R896=2035),0.92,IF(AND(A896="Middle East",R896=2050),0.89,IF(AND(A896="Africa",R896=2035),0.93,IF(AND(A896="Africa",R896=2050),0.9,IF(AND(A896="Brazil",R896=2035),0.95,IF(AND(A896="Brazil",R896=2050),0.92,""))))))))))))))))))</f>
        <v>*0.95</v>
      </c>
      <c r="U896" s="41" t="s">
        <v>1747</v>
      </c>
      <c r="V896" s="52" t="s">
        <v>35</v>
      </c>
      <c r="W896" s="41" t="n">
        <v>2050</v>
      </c>
      <c r="X896" s="53" t="str">
        <f aca="false">"*"&amp;IF(AND(A896="EU",W896=2035),0.95,IF(AND(A896="EU",W896=2050),0.93,IF(AND(A896="USA",W896=2035),0.96,IF(AND(A896="USA",W896=2050),0.93,IF(AND(A896="Japan",W896=2035),0.94,IF(AND(A896="Japan",W896=2050),0.92,IF(AND(A896="Russia",W896=2035),0.95,IF(AND(A896="Russia",W896=2050),0.91,IF(AND(A896="China",W896=2035),0.93,IF(AND(A896="China",W896=2050),0.92,IF(AND(A896="India",W896=2035),0.94,IF(AND(A896="India",W896=2050),0.91,IF(AND(A896="Middle East",W896=2035),0.92,IF(AND(A896="Middle East",W896=2050),0.89,IF(AND(A896="Africa",W896=2035),0.93,IF(AND(A896="Africa",W896=2050),0.9,IF(AND(A896="Brazil",W896=2035),0.95,IF(AND(A896="Brazil",W896=2050),0.92,""))))))))))))))))))</f>
        <v>*0.93</v>
      </c>
      <c r="AC896" s="0" t="s">
        <v>1747</v>
      </c>
      <c r="AD896" s="50" t="s">
        <v>35</v>
      </c>
      <c r="AE896" s="0" t="n">
        <v>2035</v>
      </c>
      <c r="AF896" s="51" t="str">
        <f aca="false">"*"&amp;IF(AND(A896="EU",AE896=2035),0.93,IF(AND(A896="EU",AE896=2050),0.9,IF(AND(A896="USA",AE896=2035),0.92,IF(AND(A896="USA",AE896=2050),0.89,IF(AND(A896="Japan",AE896=2035),0.92,IF(AND(A896="Japan",AE896=2050),0.89,IF(AND(A896="Russia",AE896=2035),0.91,IF(AND(A896="Russia",AE896=2050),0.86,IF(AND(A896="China",AE896=2035),0.91,IF(AND(A896="China",AE896=2050),0.87,IF(AND(A896="India",AE896=2035),0.92,IF(AND(A896="India",AE896=2050),0.87,IF(AND(A896="Middle East",AE896=2035),0.89,IF(AND(A896="Middle East",AE896=2050),0.84,IF(AND(A896="Africa",AE896=2035),0.9,IF(AND(A896="Africa",AE896=2050),0.86,IF(AND(A896="Brazil",AE896=2035),0.93,IF(AND(A896="Brazil",AE896=2050),0.89,""))))))))))))))))))</f>
        <v>*0.93</v>
      </c>
      <c r="AG896" s="51" t="str">
        <f aca="false">AG895</f>
        <v>REZoning_Sol-Win</v>
      </c>
      <c r="AI896" s="0" t="s">
        <v>1747</v>
      </c>
      <c r="AJ896" s="50" t="s">
        <v>35</v>
      </c>
      <c r="AK896" s="0" t="n">
        <v>2050</v>
      </c>
      <c r="AL896" s="51" t="str">
        <f aca="false">"*"&amp;IF(AND(A896="EU",AK896=2035),0.93,IF(AND(A896="EU",AK896=2050),0.9,IF(AND(A896="USA",AK896=2035),0.92,IF(AND(A896="USA",AK896=2050),0.89,IF(AND(A896="Japan",AK896=2035),0.92,IF(AND(A896="Japan",AK896=2050),0.89,IF(AND(A896="Russia",AK896=2035),0.91,IF(AND(A896="Russia",AK896=2050),0.86,IF(AND(A896="China",AK896=2035),0.91,IF(AND(A896="China",AK896=2050),0.87,IF(AND(A896="India",AK896=2035),0.92,IF(AND(A896="India",AK896=2050),0.87,IF(AND(A896="Middle East",AK896=2035),0.89,IF(AND(A896="Middle East",AK896=2050),0.84,IF(AND(A896="Africa",AK896=2035),0.9,IF(AND(A896="Africa",AK896=2050),0.86,IF(AND(A896="Brazil",AK896=2035),0.93,IF(AND(A896="Brazil",AK896=2050),0.89,""))))))))))))))))))</f>
        <v>*0.9</v>
      </c>
      <c r="AM896" s="51" t="str">
        <f aca="false">AM895</f>
        <v>REZoning_Sol-Win</v>
      </c>
      <c r="AP896" s="0" t="s">
        <v>1747</v>
      </c>
      <c r="AQ896" s="0" t="s">
        <v>35</v>
      </c>
      <c r="AR896" s="0" t="n">
        <v>2100</v>
      </c>
      <c r="AS896" s="0" t="s">
        <v>874</v>
      </c>
      <c r="AT896" s="0" t="s">
        <v>36</v>
      </c>
    </row>
    <row r="897" customFormat="false" ht="28.5" hidden="false" customHeight="true" outlineLevel="0" collapsed="false">
      <c r="A897" s="3" t="s">
        <v>51</v>
      </c>
      <c r="C897" s="0" t="s">
        <v>1748</v>
      </c>
      <c r="D897" s="50" t="s">
        <v>35</v>
      </c>
      <c r="E897" s="0" t="n">
        <v>2035</v>
      </c>
      <c r="F897" s="51" t="str">
        <f aca="false">"*"&amp;IF(AND(A897="EU",E897=2035),0.95,IF(AND(A897="EU",E897=2050),0.93,IF(AND(A897="USA",E897=2035),0.96,IF(AND(A897="USA",E897=2050),0.94,IF(AND(A897="Japan",E897=2035),0.94,IF(AND(A897="Japan",E897=2050),0.92,IF(AND(A897="Russia",E897=2035),0.95,IF(AND(A897="Russia",E897=2050),0.93,IF(AND(A897="China",E897=2035),0.94,IF(AND(A897="China",E897=2050),0.92,IF(AND(A897="India",E897=2035),0.95,IF(AND(A897="India",E897=2050),0.92,IF(AND(A897="Middle East",E897=2035),0.94,IF(AND(A897="Middle East",E897=2050),0.9,IF(AND(A897="Africa",E897=2035),0.94,IF(AND(A897="Africa",E897=2050),0.91,IF(AND(A897="Brazil",E897=2035),0.95,IF(AND(A897="Brazil",E897=2050),0.92,""))))))))))))))))))</f>
        <v>*0.95</v>
      </c>
      <c r="H897" s="0" t="s">
        <v>1748</v>
      </c>
      <c r="I897" s="50" t="s">
        <v>35</v>
      </c>
      <c r="J897" s="0" t="n">
        <v>2050</v>
      </c>
      <c r="K897" s="48" t="str">
        <f aca="false">"*"&amp;IF(AND(A897="EU",J897=2035),0.95,IF(AND(A897="EU",J897=2050),0.93,IF(AND(A897="USA",J897=2035),0.96,IF(AND(A897="USA",J897=2050),0.94,IF(AND(A897="Japan",J897=2035),0.94,IF(AND(A897="Japan",J897=2050),0.92,IF(AND(A897="Russia",J897=2035),0.95,IF(AND(A897="Russia",J897=2050),0.93,IF(AND(A897="China",J897=2035),0.94,IF(AND(A897="China",J897=2050),0.92,IF(AND(A897="India",J897=2035),0.95,IF(AND(A897="India",J897=2050),0.92,IF(AND(A897="Middle East",J897=2035),0.94,IF(AND(A897="Middle East",J897=2050),0.9,IF(AND(A897="Africa",J897=2035),0.94,IF(AND(A897="Africa",J897=2050),0.91,IF(AND(A897="Brazil",J897=2035),0.95,IF(AND(A897="Brazil",J897=2050),0.92,""))))))))))))))))))</f>
        <v>*0.93</v>
      </c>
      <c r="P897" s="41" t="s">
        <v>1748</v>
      </c>
      <c r="Q897" s="52" t="s">
        <v>35</v>
      </c>
      <c r="R897" s="41" t="n">
        <v>2035</v>
      </c>
      <c r="S897" s="53" t="str">
        <f aca="false">"*"&amp;IF(AND(A897="EU",R897=2035),0.95,IF(AND(A897="EU",R897=2050),0.93,IF(AND(A897="USA",R897=2035),0.96,IF(AND(A897="USA",R897=2050),0.93,IF(AND(A897="Japan",R897=2035),0.94,IF(AND(A897="Japan",R897=2050),0.92,IF(AND(A897="Russia",R897=2035),0.95,IF(AND(A897="Russia",R897=2050),0.91,IF(AND(A897="China",R897=2035),0.93,IF(AND(A897="China",R897=2050),0.92,IF(AND(A897="India",R897=2035),0.94,IF(AND(A897="India",R897=2050),0.91,IF(AND(A897="Middle East",R897=2035),0.92,IF(AND(A897="Middle East",R897=2050),0.89,IF(AND(A897="Africa",R897=2035),0.93,IF(AND(A897="Africa",R897=2050),0.9,IF(AND(A897="Brazil",R897=2035),0.95,IF(AND(A897="Brazil",R897=2050),0.92,""))))))))))))))))))</f>
        <v>*0.95</v>
      </c>
      <c r="U897" s="41" t="s">
        <v>1748</v>
      </c>
      <c r="V897" s="52" t="s">
        <v>35</v>
      </c>
      <c r="W897" s="41" t="n">
        <v>2050</v>
      </c>
      <c r="X897" s="53" t="str">
        <f aca="false">"*"&amp;IF(AND(A897="EU",W897=2035),0.95,IF(AND(A897="EU",W897=2050),0.93,IF(AND(A897="USA",W897=2035),0.96,IF(AND(A897="USA",W897=2050),0.93,IF(AND(A897="Japan",W897=2035),0.94,IF(AND(A897="Japan",W897=2050),0.92,IF(AND(A897="Russia",W897=2035),0.95,IF(AND(A897="Russia",W897=2050),0.91,IF(AND(A897="China",W897=2035),0.93,IF(AND(A897="China",W897=2050),0.92,IF(AND(A897="India",W897=2035),0.94,IF(AND(A897="India",W897=2050),0.91,IF(AND(A897="Middle East",W897=2035),0.92,IF(AND(A897="Middle East",W897=2050),0.89,IF(AND(A897="Africa",W897=2035),0.93,IF(AND(A897="Africa",W897=2050),0.9,IF(AND(A897="Brazil",W897=2035),0.95,IF(AND(A897="Brazil",W897=2050),0.92,""))))))))))))))))))</f>
        <v>*0.93</v>
      </c>
      <c r="AC897" s="0" t="s">
        <v>1748</v>
      </c>
      <c r="AD897" s="50" t="s">
        <v>35</v>
      </c>
      <c r="AE897" s="0" t="n">
        <v>2035</v>
      </c>
      <c r="AF897" s="51" t="str">
        <f aca="false">"*"&amp;IF(AND(A897="EU",AE897=2035),0.93,IF(AND(A897="EU",AE897=2050),0.9,IF(AND(A897="USA",AE897=2035),0.92,IF(AND(A897="USA",AE897=2050),0.89,IF(AND(A897="Japan",AE897=2035),0.92,IF(AND(A897="Japan",AE897=2050),0.89,IF(AND(A897="Russia",AE897=2035),0.91,IF(AND(A897="Russia",AE897=2050),0.86,IF(AND(A897="China",AE897=2035),0.91,IF(AND(A897="China",AE897=2050),0.87,IF(AND(A897="India",AE897=2035),0.92,IF(AND(A897="India",AE897=2050),0.87,IF(AND(A897="Middle East",AE897=2035),0.89,IF(AND(A897="Middle East",AE897=2050),0.84,IF(AND(A897="Africa",AE897=2035),0.9,IF(AND(A897="Africa",AE897=2050),0.86,IF(AND(A897="Brazil",AE897=2035),0.93,IF(AND(A897="Brazil",AE897=2050),0.89,""))))))))))))))))))</f>
        <v>*0.93</v>
      </c>
      <c r="AG897" s="51" t="str">
        <f aca="false">AG896</f>
        <v>REZoning_Sol-Win</v>
      </c>
      <c r="AI897" s="0" t="s">
        <v>1748</v>
      </c>
      <c r="AJ897" s="50" t="s">
        <v>35</v>
      </c>
      <c r="AK897" s="0" t="n">
        <v>2050</v>
      </c>
      <c r="AL897" s="51" t="str">
        <f aca="false">"*"&amp;IF(AND(A897="EU",AK897=2035),0.93,IF(AND(A897="EU",AK897=2050),0.9,IF(AND(A897="USA",AK897=2035),0.92,IF(AND(A897="USA",AK897=2050),0.89,IF(AND(A897="Japan",AK897=2035),0.92,IF(AND(A897="Japan",AK897=2050),0.89,IF(AND(A897="Russia",AK897=2035),0.91,IF(AND(A897="Russia",AK897=2050),0.86,IF(AND(A897="China",AK897=2035),0.91,IF(AND(A897="China",AK897=2050),0.87,IF(AND(A897="India",AK897=2035),0.92,IF(AND(A897="India",AK897=2050),0.87,IF(AND(A897="Middle East",AK897=2035),0.89,IF(AND(A897="Middle East",AK897=2050),0.84,IF(AND(A897="Africa",AK897=2035),0.9,IF(AND(A897="Africa",AK897=2050),0.86,IF(AND(A897="Brazil",AK897=2035),0.93,IF(AND(A897="Brazil",AK897=2050),0.89,""))))))))))))))))))</f>
        <v>*0.9</v>
      </c>
      <c r="AM897" s="51" t="str">
        <f aca="false">AM896</f>
        <v>REZoning_Sol-Win</v>
      </c>
      <c r="AP897" s="0" t="s">
        <v>1748</v>
      </c>
      <c r="AQ897" s="0" t="s">
        <v>35</v>
      </c>
      <c r="AR897" s="0" t="n">
        <v>2100</v>
      </c>
      <c r="AS897" s="0" t="s">
        <v>874</v>
      </c>
      <c r="AT897" s="0" t="s">
        <v>36</v>
      </c>
    </row>
    <row r="898" customFormat="false" ht="28.5" hidden="false" customHeight="true" outlineLevel="0" collapsed="false">
      <c r="A898" s="3" t="s">
        <v>51</v>
      </c>
      <c r="C898" s="0" t="s">
        <v>1749</v>
      </c>
      <c r="D898" s="50" t="s">
        <v>35</v>
      </c>
      <c r="E898" s="0" t="n">
        <v>2035</v>
      </c>
      <c r="F898" s="51" t="str">
        <f aca="false">"*"&amp;IF(AND(A898="EU",E898=2035),0.95,IF(AND(A898="EU",E898=2050),0.93,IF(AND(A898="USA",E898=2035),0.96,IF(AND(A898="USA",E898=2050),0.94,IF(AND(A898="Japan",E898=2035),0.94,IF(AND(A898="Japan",E898=2050),0.92,IF(AND(A898="Russia",E898=2035),0.95,IF(AND(A898="Russia",E898=2050),0.93,IF(AND(A898="China",E898=2035),0.94,IF(AND(A898="China",E898=2050),0.92,IF(AND(A898="India",E898=2035),0.95,IF(AND(A898="India",E898=2050),0.92,IF(AND(A898="Middle East",E898=2035),0.94,IF(AND(A898="Middle East",E898=2050),0.9,IF(AND(A898="Africa",E898=2035),0.94,IF(AND(A898="Africa",E898=2050),0.91,IF(AND(A898="Brazil",E898=2035),0.95,IF(AND(A898="Brazil",E898=2050),0.92,""))))))))))))))))))</f>
        <v>*0.95</v>
      </c>
      <c r="H898" s="0" t="s">
        <v>1749</v>
      </c>
      <c r="I898" s="50" t="s">
        <v>35</v>
      </c>
      <c r="J898" s="0" t="n">
        <v>2050</v>
      </c>
      <c r="K898" s="48" t="str">
        <f aca="false">"*"&amp;IF(AND(A898="EU",J898=2035),0.95,IF(AND(A898="EU",J898=2050),0.93,IF(AND(A898="USA",J898=2035),0.96,IF(AND(A898="USA",J898=2050),0.94,IF(AND(A898="Japan",J898=2035),0.94,IF(AND(A898="Japan",J898=2050),0.92,IF(AND(A898="Russia",J898=2035),0.95,IF(AND(A898="Russia",J898=2050),0.93,IF(AND(A898="China",J898=2035),0.94,IF(AND(A898="China",J898=2050),0.92,IF(AND(A898="India",J898=2035),0.95,IF(AND(A898="India",J898=2050),0.92,IF(AND(A898="Middle East",J898=2035),0.94,IF(AND(A898="Middle East",J898=2050),0.9,IF(AND(A898="Africa",J898=2035),0.94,IF(AND(A898="Africa",J898=2050),0.91,IF(AND(A898="Brazil",J898=2035),0.95,IF(AND(A898="Brazil",J898=2050),0.92,""))))))))))))))))))</f>
        <v>*0.93</v>
      </c>
      <c r="P898" s="41" t="s">
        <v>1749</v>
      </c>
      <c r="Q898" s="52" t="s">
        <v>35</v>
      </c>
      <c r="R898" s="41" t="n">
        <v>2035</v>
      </c>
      <c r="S898" s="53" t="str">
        <f aca="false">"*"&amp;IF(AND(A898="EU",R898=2035),0.95,IF(AND(A898="EU",R898=2050),0.93,IF(AND(A898="USA",R898=2035),0.96,IF(AND(A898="USA",R898=2050),0.93,IF(AND(A898="Japan",R898=2035),0.94,IF(AND(A898="Japan",R898=2050),0.92,IF(AND(A898="Russia",R898=2035),0.95,IF(AND(A898="Russia",R898=2050),0.91,IF(AND(A898="China",R898=2035),0.93,IF(AND(A898="China",R898=2050),0.92,IF(AND(A898="India",R898=2035),0.94,IF(AND(A898="India",R898=2050),0.91,IF(AND(A898="Middle East",R898=2035),0.92,IF(AND(A898="Middle East",R898=2050),0.89,IF(AND(A898="Africa",R898=2035),0.93,IF(AND(A898="Africa",R898=2050),0.9,IF(AND(A898="Brazil",R898=2035),0.95,IF(AND(A898="Brazil",R898=2050),0.92,""))))))))))))))))))</f>
        <v>*0.95</v>
      </c>
      <c r="U898" s="41" t="s">
        <v>1749</v>
      </c>
      <c r="V898" s="52" t="s">
        <v>35</v>
      </c>
      <c r="W898" s="41" t="n">
        <v>2050</v>
      </c>
      <c r="X898" s="53" t="str">
        <f aca="false">"*"&amp;IF(AND(A898="EU",W898=2035),0.95,IF(AND(A898="EU",W898=2050),0.93,IF(AND(A898="USA",W898=2035),0.96,IF(AND(A898="USA",W898=2050),0.93,IF(AND(A898="Japan",W898=2035),0.94,IF(AND(A898="Japan",W898=2050),0.92,IF(AND(A898="Russia",W898=2035),0.95,IF(AND(A898="Russia",W898=2050),0.91,IF(AND(A898="China",W898=2035),0.93,IF(AND(A898="China",W898=2050),0.92,IF(AND(A898="India",W898=2035),0.94,IF(AND(A898="India",W898=2050),0.91,IF(AND(A898="Middle East",W898=2035),0.92,IF(AND(A898="Middle East",W898=2050),0.89,IF(AND(A898="Africa",W898=2035),0.93,IF(AND(A898="Africa",W898=2050),0.9,IF(AND(A898="Brazil",W898=2035),0.95,IF(AND(A898="Brazil",W898=2050),0.92,""))))))))))))))))))</f>
        <v>*0.93</v>
      </c>
      <c r="AC898" s="0" t="s">
        <v>1749</v>
      </c>
      <c r="AD898" s="50" t="s">
        <v>35</v>
      </c>
      <c r="AE898" s="0" t="n">
        <v>2035</v>
      </c>
      <c r="AF898" s="51" t="str">
        <f aca="false">"*"&amp;IF(AND(A898="EU",AE898=2035),0.93,IF(AND(A898="EU",AE898=2050),0.9,IF(AND(A898="USA",AE898=2035),0.92,IF(AND(A898="USA",AE898=2050),0.89,IF(AND(A898="Japan",AE898=2035),0.92,IF(AND(A898="Japan",AE898=2050),0.89,IF(AND(A898="Russia",AE898=2035),0.91,IF(AND(A898="Russia",AE898=2050),0.86,IF(AND(A898="China",AE898=2035),0.91,IF(AND(A898="China",AE898=2050),0.87,IF(AND(A898="India",AE898=2035),0.92,IF(AND(A898="India",AE898=2050),0.87,IF(AND(A898="Middle East",AE898=2035),0.89,IF(AND(A898="Middle East",AE898=2050),0.84,IF(AND(A898="Africa",AE898=2035),0.9,IF(AND(A898="Africa",AE898=2050),0.86,IF(AND(A898="Brazil",AE898=2035),0.93,IF(AND(A898="Brazil",AE898=2050),0.89,""))))))))))))))))))</f>
        <v>*0.93</v>
      </c>
      <c r="AG898" s="51" t="str">
        <f aca="false">AG897</f>
        <v>REZoning_Sol-Win</v>
      </c>
      <c r="AI898" s="0" t="s">
        <v>1749</v>
      </c>
      <c r="AJ898" s="50" t="s">
        <v>35</v>
      </c>
      <c r="AK898" s="0" t="n">
        <v>2050</v>
      </c>
      <c r="AL898" s="51" t="str">
        <f aca="false">"*"&amp;IF(AND(A898="EU",AK898=2035),0.93,IF(AND(A898="EU",AK898=2050),0.9,IF(AND(A898="USA",AK898=2035),0.92,IF(AND(A898="USA",AK898=2050),0.89,IF(AND(A898="Japan",AK898=2035),0.92,IF(AND(A898="Japan",AK898=2050),0.89,IF(AND(A898="Russia",AK898=2035),0.91,IF(AND(A898="Russia",AK898=2050),0.86,IF(AND(A898="China",AK898=2035),0.91,IF(AND(A898="China",AK898=2050),0.87,IF(AND(A898="India",AK898=2035),0.92,IF(AND(A898="India",AK898=2050),0.87,IF(AND(A898="Middle East",AK898=2035),0.89,IF(AND(A898="Middle East",AK898=2050),0.84,IF(AND(A898="Africa",AK898=2035),0.9,IF(AND(A898="Africa",AK898=2050),0.86,IF(AND(A898="Brazil",AK898=2035),0.93,IF(AND(A898="Brazil",AK898=2050),0.89,""))))))))))))))))))</f>
        <v>*0.9</v>
      </c>
      <c r="AM898" s="51" t="str">
        <f aca="false">AM897</f>
        <v>REZoning_Sol-Win</v>
      </c>
      <c r="AP898" s="0" t="s">
        <v>1749</v>
      </c>
      <c r="AQ898" s="0" t="s">
        <v>35</v>
      </c>
      <c r="AR898" s="0" t="n">
        <v>2100</v>
      </c>
      <c r="AS898" s="0" t="s">
        <v>874</v>
      </c>
      <c r="AT898" s="0" t="s">
        <v>36</v>
      </c>
    </row>
    <row r="899" customFormat="false" ht="28.5" hidden="false" customHeight="true" outlineLevel="0" collapsed="false">
      <c r="A899" s="3" t="s">
        <v>51</v>
      </c>
      <c r="C899" s="0" t="s">
        <v>1750</v>
      </c>
      <c r="D899" s="50" t="s">
        <v>35</v>
      </c>
      <c r="E899" s="0" t="n">
        <v>2035</v>
      </c>
      <c r="F899" s="51" t="str">
        <f aca="false">"*"&amp;IF(AND(A899="EU",E899=2035),0.95,IF(AND(A899="EU",E899=2050),0.93,IF(AND(A899="USA",E899=2035),0.96,IF(AND(A899="USA",E899=2050),0.94,IF(AND(A899="Japan",E899=2035),0.94,IF(AND(A899="Japan",E899=2050),0.92,IF(AND(A899="Russia",E899=2035),0.95,IF(AND(A899="Russia",E899=2050),0.93,IF(AND(A899="China",E899=2035),0.94,IF(AND(A899="China",E899=2050),0.92,IF(AND(A899="India",E899=2035),0.95,IF(AND(A899="India",E899=2050),0.92,IF(AND(A899="Middle East",E899=2035),0.94,IF(AND(A899="Middle East",E899=2050),0.9,IF(AND(A899="Africa",E899=2035),0.94,IF(AND(A899="Africa",E899=2050),0.91,IF(AND(A899="Brazil",E899=2035),0.95,IF(AND(A899="Brazil",E899=2050),0.92,""))))))))))))))))))</f>
        <v>*0.95</v>
      </c>
      <c r="H899" s="0" t="s">
        <v>1750</v>
      </c>
      <c r="I899" s="50" t="s">
        <v>35</v>
      </c>
      <c r="J899" s="0" t="n">
        <v>2050</v>
      </c>
      <c r="K899" s="48" t="str">
        <f aca="false">"*"&amp;IF(AND(A899="EU",J899=2035),0.95,IF(AND(A899="EU",J899=2050),0.93,IF(AND(A899="USA",J899=2035),0.96,IF(AND(A899="USA",J899=2050),0.94,IF(AND(A899="Japan",J899=2035),0.94,IF(AND(A899="Japan",J899=2050),0.92,IF(AND(A899="Russia",J899=2035),0.95,IF(AND(A899="Russia",J899=2050),0.93,IF(AND(A899="China",J899=2035),0.94,IF(AND(A899="China",J899=2050),0.92,IF(AND(A899="India",J899=2035),0.95,IF(AND(A899="India",J899=2050),0.92,IF(AND(A899="Middle East",J899=2035),0.94,IF(AND(A899="Middle East",J899=2050),0.9,IF(AND(A899="Africa",J899=2035),0.94,IF(AND(A899="Africa",J899=2050),0.91,IF(AND(A899="Brazil",J899=2035),0.95,IF(AND(A899="Brazil",J899=2050),0.92,""))))))))))))))))))</f>
        <v>*0.93</v>
      </c>
      <c r="P899" s="41" t="s">
        <v>1750</v>
      </c>
      <c r="Q899" s="52" t="s">
        <v>35</v>
      </c>
      <c r="R899" s="41" t="n">
        <v>2035</v>
      </c>
      <c r="S899" s="53" t="str">
        <f aca="false">"*"&amp;IF(AND(A899="EU",R899=2035),0.95,IF(AND(A899="EU",R899=2050),0.93,IF(AND(A899="USA",R899=2035),0.96,IF(AND(A899="USA",R899=2050),0.93,IF(AND(A899="Japan",R899=2035),0.94,IF(AND(A899="Japan",R899=2050),0.92,IF(AND(A899="Russia",R899=2035),0.95,IF(AND(A899="Russia",R899=2050),0.91,IF(AND(A899="China",R899=2035),0.93,IF(AND(A899="China",R899=2050),0.92,IF(AND(A899="India",R899=2035),0.94,IF(AND(A899="India",R899=2050),0.91,IF(AND(A899="Middle East",R899=2035),0.92,IF(AND(A899="Middle East",R899=2050),0.89,IF(AND(A899="Africa",R899=2035),0.93,IF(AND(A899="Africa",R899=2050),0.9,IF(AND(A899="Brazil",R899=2035),0.95,IF(AND(A899="Brazil",R899=2050),0.92,""))))))))))))))))))</f>
        <v>*0.95</v>
      </c>
      <c r="U899" s="41" t="s">
        <v>1750</v>
      </c>
      <c r="V899" s="52" t="s">
        <v>35</v>
      </c>
      <c r="W899" s="41" t="n">
        <v>2050</v>
      </c>
      <c r="X899" s="53" t="str">
        <f aca="false">"*"&amp;IF(AND(A899="EU",W899=2035),0.95,IF(AND(A899="EU",W899=2050),0.93,IF(AND(A899="USA",W899=2035),0.96,IF(AND(A899="USA",W899=2050),0.93,IF(AND(A899="Japan",W899=2035),0.94,IF(AND(A899="Japan",W899=2050),0.92,IF(AND(A899="Russia",W899=2035),0.95,IF(AND(A899="Russia",W899=2050),0.91,IF(AND(A899="China",W899=2035),0.93,IF(AND(A899="China",W899=2050),0.92,IF(AND(A899="India",W899=2035),0.94,IF(AND(A899="India",W899=2050),0.91,IF(AND(A899="Middle East",W899=2035),0.92,IF(AND(A899="Middle East",W899=2050),0.89,IF(AND(A899="Africa",W899=2035),0.93,IF(AND(A899="Africa",W899=2050),0.9,IF(AND(A899="Brazil",W899=2035),0.95,IF(AND(A899="Brazil",W899=2050),0.92,""))))))))))))))))))</f>
        <v>*0.93</v>
      </c>
      <c r="AC899" s="0" t="s">
        <v>1750</v>
      </c>
      <c r="AD899" s="50" t="s">
        <v>35</v>
      </c>
      <c r="AE899" s="0" t="n">
        <v>2035</v>
      </c>
      <c r="AF899" s="51" t="str">
        <f aca="false">"*"&amp;IF(AND(A899="EU",AE899=2035),0.93,IF(AND(A899="EU",AE899=2050),0.9,IF(AND(A899="USA",AE899=2035),0.92,IF(AND(A899="USA",AE899=2050),0.89,IF(AND(A899="Japan",AE899=2035),0.92,IF(AND(A899="Japan",AE899=2050),0.89,IF(AND(A899="Russia",AE899=2035),0.91,IF(AND(A899="Russia",AE899=2050),0.86,IF(AND(A899="China",AE899=2035),0.91,IF(AND(A899="China",AE899=2050),0.87,IF(AND(A899="India",AE899=2035),0.92,IF(AND(A899="India",AE899=2050),0.87,IF(AND(A899="Middle East",AE899=2035),0.89,IF(AND(A899="Middle East",AE899=2050),0.84,IF(AND(A899="Africa",AE899=2035),0.9,IF(AND(A899="Africa",AE899=2050),0.86,IF(AND(A899="Brazil",AE899=2035),0.93,IF(AND(A899="Brazil",AE899=2050),0.89,""))))))))))))))))))</f>
        <v>*0.93</v>
      </c>
      <c r="AG899" s="51" t="str">
        <f aca="false">AG898</f>
        <v>REZoning_Sol-Win</v>
      </c>
      <c r="AI899" s="0" t="s">
        <v>1750</v>
      </c>
      <c r="AJ899" s="50" t="s">
        <v>35</v>
      </c>
      <c r="AK899" s="0" t="n">
        <v>2050</v>
      </c>
      <c r="AL899" s="51" t="str">
        <f aca="false">"*"&amp;IF(AND(A899="EU",AK899=2035),0.93,IF(AND(A899="EU",AK899=2050),0.9,IF(AND(A899="USA",AK899=2035),0.92,IF(AND(A899="USA",AK899=2050),0.89,IF(AND(A899="Japan",AK899=2035),0.92,IF(AND(A899="Japan",AK899=2050),0.89,IF(AND(A899="Russia",AK899=2035),0.91,IF(AND(A899="Russia",AK899=2050),0.86,IF(AND(A899="China",AK899=2035),0.91,IF(AND(A899="China",AK899=2050),0.87,IF(AND(A899="India",AK899=2035),0.92,IF(AND(A899="India",AK899=2050),0.87,IF(AND(A899="Middle East",AK899=2035),0.89,IF(AND(A899="Middle East",AK899=2050),0.84,IF(AND(A899="Africa",AK899=2035),0.9,IF(AND(A899="Africa",AK899=2050),0.86,IF(AND(A899="Brazil",AK899=2035),0.93,IF(AND(A899="Brazil",AK899=2050),0.89,""))))))))))))))))))</f>
        <v>*0.9</v>
      </c>
      <c r="AM899" s="51" t="str">
        <f aca="false">AM898</f>
        <v>REZoning_Sol-Win</v>
      </c>
      <c r="AP899" s="0" t="s">
        <v>1750</v>
      </c>
      <c r="AQ899" s="0" t="s">
        <v>35</v>
      </c>
      <c r="AR899" s="0" t="n">
        <v>2100</v>
      </c>
      <c r="AS899" s="0" t="s">
        <v>874</v>
      </c>
      <c r="AT899" s="0" t="s">
        <v>36</v>
      </c>
    </row>
    <row r="900" customFormat="false" ht="28.5" hidden="false" customHeight="true" outlineLevel="0" collapsed="false">
      <c r="A900" s="3" t="s">
        <v>51</v>
      </c>
      <c r="C900" s="0" t="s">
        <v>1751</v>
      </c>
      <c r="D900" s="50" t="s">
        <v>35</v>
      </c>
      <c r="E900" s="0" t="n">
        <v>2035</v>
      </c>
      <c r="F900" s="51" t="str">
        <f aca="false">"*"&amp;IF(AND(A900="EU",E900=2035),0.95,IF(AND(A900="EU",E900=2050),0.93,IF(AND(A900="USA",E900=2035),0.96,IF(AND(A900="USA",E900=2050),0.94,IF(AND(A900="Japan",E900=2035),0.94,IF(AND(A900="Japan",E900=2050),0.92,IF(AND(A900="Russia",E900=2035),0.95,IF(AND(A900="Russia",E900=2050),0.93,IF(AND(A900="China",E900=2035),0.94,IF(AND(A900="China",E900=2050),0.92,IF(AND(A900="India",E900=2035),0.95,IF(AND(A900="India",E900=2050),0.92,IF(AND(A900="Middle East",E900=2035),0.94,IF(AND(A900="Middle East",E900=2050),0.9,IF(AND(A900="Africa",E900=2035),0.94,IF(AND(A900="Africa",E900=2050),0.91,IF(AND(A900="Brazil",E900=2035),0.95,IF(AND(A900="Brazil",E900=2050),0.92,""))))))))))))))))))</f>
        <v>*0.95</v>
      </c>
      <c r="H900" s="0" t="s">
        <v>1751</v>
      </c>
      <c r="I900" s="50" t="s">
        <v>35</v>
      </c>
      <c r="J900" s="0" t="n">
        <v>2050</v>
      </c>
      <c r="K900" s="48" t="str">
        <f aca="false">"*"&amp;IF(AND(A900="EU",J900=2035),0.95,IF(AND(A900="EU",J900=2050),0.93,IF(AND(A900="USA",J900=2035),0.96,IF(AND(A900="USA",J900=2050),0.94,IF(AND(A900="Japan",J900=2035),0.94,IF(AND(A900="Japan",J900=2050),0.92,IF(AND(A900="Russia",J900=2035),0.95,IF(AND(A900="Russia",J900=2050),0.93,IF(AND(A900="China",J900=2035),0.94,IF(AND(A900="China",J900=2050),0.92,IF(AND(A900="India",J900=2035),0.95,IF(AND(A900="India",J900=2050),0.92,IF(AND(A900="Middle East",J900=2035),0.94,IF(AND(A900="Middle East",J900=2050),0.9,IF(AND(A900="Africa",J900=2035),0.94,IF(AND(A900="Africa",J900=2050),0.91,IF(AND(A900="Brazil",J900=2035),0.95,IF(AND(A900="Brazil",J900=2050),0.92,""))))))))))))))))))</f>
        <v>*0.93</v>
      </c>
      <c r="P900" s="41" t="s">
        <v>1751</v>
      </c>
      <c r="Q900" s="52" t="s">
        <v>35</v>
      </c>
      <c r="R900" s="41" t="n">
        <v>2035</v>
      </c>
      <c r="S900" s="53" t="str">
        <f aca="false">"*"&amp;IF(AND(A900="EU",R900=2035),0.95,IF(AND(A900="EU",R900=2050),0.93,IF(AND(A900="USA",R900=2035),0.96,IF(AND(A900="USA",R900=2050),0.93,IF(AND(A900="Japan",R900=2035),0.94,IF(AND(A900="Japan",R900=2050),0.92,IF(AND(A900="Russia",R900=2035),0.95,IF(AND(A900="Russia",R900=2050),0.91,IF(AND(A900="China",R900=2035),0.93,IF(AND(A900="China",R900=2050),0.92,IF(AND(A900="India",R900=2035),0.94,IF(AND(A900="India",R900=2050),0.91,IF(AND(A900="Middle East",R900=2035),0.92,IF(AND(A900="Middle East",R900=2050),0.89,IF(AND(A900="Africa",R900=2035),0.93,IF(AND(A900="Africa",R900=2050),0.9,IF(AND(A900="Brazil",R900=2035),0.95,IF(AND(A900="Brazil",R900=2050),0.92,""))))))))))))))))))</f>
        <v>*0.95</v>
      </c>
      <c r="U900" s="41" t="s">
        <v>1751</v>
      </c>
      <c r="V900" s="52" t="s">
        <v>35</v>
      </c>
      <c r="W900" s="41" t="n">
        <v>2050</v>
      </c>
      <c r="X900" s="53" t="str">
        <f aca="false">"*"&amp;IF(AND(A900="EU",W900=2035),0.95,IF(AND(A900="EU",W900=2050),0.93,IF(AND(A900="USA",W900=2035),0.96,IF(AND(A900="USA",W900=2050),0.93,IF(AND(A900="Japan",W900=2035),0.94,IF(AND(A900="Japan",W900=2050),0.92,IF(AND(A900="Russia",W900=2035),0.95,IF(AND(A900="Russia",W900=2050),0.91,IF(AND(A900="China",W900=2035),0.93,IF(AND(A900="China",W900=2050),0.92,IF(AND(A900="India",W900=2035),0.94,IF(AND(A900="India",W900=2050),0.91,IF(AND(A900="Middle East",W900=2035),0.92,IF(AND(A900="Middle East",W900=2050),0.89,IF(AND(A900="Africa",W900=2035),0.93,IF(AND(A900="Africa",W900=2050),0.9,IF(AND(A900="Brazil",W900=2035),0.95,IF(AND(A900="Brazil",W900=2050),0.92,""))))))))))))))))))</f>
        <v>*0.93</v>
      </c>
      <c r="AC900" s="0" t="s">
        <v>1751</v>
      </c>
      <c r="AD900" s="50" t="s">
        <v>35</v>
      </c>
      <c r="AE900" s="0" t="n">
        <v>2035</v>
      </c>
      <c r="AF900" s="51" t="str">
        <f aca="false">"*"&amp;IF(AND(A900="EU",AE900=2035),0.93,IF(AND(A900="EU",AE900=2050),0.9,IF(AND(A900="USA",AE900=2035),0.92,IF(AND(A900="USA",AE900=2050),0.89,IF(AND(A900="Japan",AE900=2035),0.92,IF(AND(A900="Japan",AE900=2050),0.89,IF(AND(A900="Russia",AE900=2035),0.91,IF(AND(A900="Russia",AE900=2050),0.86,IF(AND(A900="China",AE900=2035),0.91,IF(AND(A900="China",AE900=2050),0.87,IF(AND(A900="India",AE900=2035),0.92,IF(AND(A900="India",AE900=2050),0.87,IF(AND(A900="Middle East",AE900=2035),0.89,IF(AND(A900="Middle East",AE900=2050),0.84,IF(AND(A900="Africa",AE900=2035),0.9,IF(AND(A900="Africa",AE900=2050),0.86,IF(AND(A900="Brazil",AE900=2035),0.93,IF(AND(A900="Brazil",AE900=2050),0.89,""))))))))))))))))))</f>
        <v>*0.93</v>
      </c>
      <c r="AG900" s="51" t="str">
        <f aca="false">AG899</f>
        <v>REZoning_Sol-Win</v>
      </c>
      <c r="AI900" s="0" t="s">
        <v>1751</v>
      </c>
      <c r="AJ900" s="50" t="s">
        <v>35</v>
      </c>
      <c r="AK900" s="0" t="n">
        <v>2050</v>
      </c>
      <c r="AL900" s="51" t="str">
        <f aca="false">"*"&amp;IF(AND(A900="EU",AK900=2035),0.93,IF(AND(A900="EU",AK900=2050),0.9,IF(AND(A900="USA",AK900=2035),0.92,IF(AND(A900="USA",AK900=2050),0.89,IF(AND(A900="Japan",AK900=2035),0.92,IF(AND(A900="Japan",AK900=2050),0.89,IF(AND(A900="Russia",AK900=2035),0.91,IF(AND(A900="Russia",AK900=2050),0.86,IF(AND(A900="China",AK900=2035),0.91,IF(AND(A900="China",AK900=2050),0.87,IF(AND(A900="India",AK900=2035),0.92,IF(AND(A900="India",AK900=2050),0.87,IF(AND(A900="Middle East",AK900=2035),0.89,IF(AND(A900="Middle East",AK900=2050),0.84,IF(AND(A900="Africa",AK900=2035),0.9,IF(AND(A900="Africa",AK900=2050),0.86,IF(AND(A900="Brazil",AK900=2035),0.93,IF(AND(A900="Brazil",AK900=2050),0.89,""))))))))))))))))))</f>
        <v>*0.9</v>
      </c>
      <c r="AM900" s="51" t="str">
        <f aca="false">AM899</f>
        <v>REZoning_Sol-Win</v>
      </c>
      <c r="AP900" s="0" t="s">
        <v>1751</v>
      </c>
      <c r="AQ900" s="0" t="s">
        <v>35</v>
      </c>
      <c r="AR900" s="0" t="n">
        <v>2100</v>
      </c>
      <c r="AS900" s="0" t="s">
        <v>874</v>
      </c>
      <c r="AT900" s="0" t="s">
        <v>36</v>
      </c>
    </row>
    <row r="901" customFormat="false" ht="28.5" hidden="false" customHeight="true" outlineLevel="0" collapsed="false">
      <c r="A901" s="3" t="s">
        <v>51</v>
      </c>
      <c r="C901" s="0" t="s">
        <v>1752</v>
      </c>
      <c r="D901" s="50" t="s">
        <v>35</v>
      </c>
      <c r="E901" s="0" t="n">
        <v>2035</v>
      </c>
      <c r="F901" s="51" t="str">
        <f aca="false">"*"&amp;IF(AND(A901="EU",E901=2035),0.95,IF(AND(A901="EU",E901=2050),0.93,IF(AND(A901="USA",E901=2035),0.96,IF(AND(A901="USA",E901=2050),0.94,IF(AND(A901="Japan",E901=2035),0.94,IF(AND(A901="Japan",E901=2050),0.92,IF(AND(A901="Russia",E901=2035),0.95,IF(AND(A901="Russia",E901=2050),0.93,IF(AND(A901="China",E901=2035),0.94,IF(AND(A901="China",E901=2050),0.92,IF(AND(A901="India",E901=2035),0.95,IF(AND(A901="India",E901=2050),0.92,IF(AND(A901="Middle East",E901=2035),0.94,IF(AND(A901="Middle East",E901=2050),0.9,IF(AND(A901="Africa",E901=2035),0.94,IF(AND(A901="Africa",E901=2050),0.91,IF(AND(A901="Brazil",E901=2035),0.95,IF(AND(A901="Brazil",E901=2050),0.92,""))))))))))))))))))</f>
        <v>*0.95</v>
      </c>
      <c r="H901" s="0" t="s">
        <v>1752</v>
      </c>
      <c r="I901" s="50" t="s">
        <v>35</v>
      </c>
      <c r="J901" s="0" t="n">
        <v>2050</v>
      </c>
      <c r="K901" s="48" t="str">
        <f aca="false">"*"&amp;IF(AND(A901="EU",J901=2035),0.95,IF(AND(A901="EU",J901=2050),0.93,IF(AND(A901="USA",J901=2035),0.96,IF(AND(A901="USA",J901=2050),0.94,IF(AND(A901="Japan",J901=2035),0.94,IF(AND(A901="Japan",J901=2050),0.92,IF(AND(A901="Russia",J901=2035),0.95,IF(AND(A901="Russia",J901=2050),0.93,IF(AND(A901="China",J901=2035),0.94,IF(AND(A901="China",J901=2050),0.92,IF(AND(A901="India",J901=2035),0.95,IF(AND(A901="India",J901=2050),0.92,IF(AND(A901="Middle East",J901=2035),0.94,IF(AND(A901="Middle East",J901=2050),0.9,IF(AND(A901="Africa",J901=2035),0.94,IF(AND(A901="Africa",J901=2050),0.91,IF(AND(A901="Brazil",J901=2035),0.95,IF(AND(A901="Brazil",J901=2050),0.92,""))))))))))))))))))</f>
        <v>*0.93</v>
      </c>
      <c r="P901" s="41" t="s">
        <v>1752</v>
      </c>
      <c r="Q901" s="52" t="s">
        <v>35</v>
      </c>
      <c r="R901" s="41" t="n">
        <v>2035</v>
      </c>
      <c r="S901" s="53" t="str">
        <f aca="false">"*"&amp;IF(AND(A901="EU",R901=2035),0.95,IF(AND(A901="EU",R901=2050),0.93,IF(AND(A901="USA",R901=2035),0.96,IF(AND(A901="USA",R901=2050),0.93,IF(AND(A901="Japan",R901=2035),0.94,IF(AND(A901="Japan",R901=2050),0.92,IF(AND(A901="Russia",R901=2035),0.95,IF(AND(A901="Russia",R901=2050),0.91,IF(AND(A901="China",R901=2035),0.93,IF(AND(A901="China",R901=2050),0.92,IF(AND(A901="India",R901=2035),0.94,IF(AND(A901="India",R901=2050),0.91,IF(AND(A901="Middle East",R901=2035),0.92,IF(AND(A901="Middle East",R901=2050),0.89,IF(AND(A901="Africa",R901=2035),0.93,IF(AND(A901="Africa",R901=2050),0.9,IF(AND(A901="Brazil",R901=2035),0.95,IF(AND(A901="Brazil",R901=2050),0.92,""))))))))))))))))))</f>
        <v>*0.95</v>
      </c>
      <c r="U901" s="41" t="s">
        <v>1752</v>
      </c>
      <c r="V901" s="52" t="s">
        <v>35</v>
      </c>
      <c r="W901" s="41" t="n">
        <v>2050</v>
      </c>
      <c r="X901" s="53" t="str">
        <f aca="false">"*"&amp;IF(AND(A901="EU",W901=2035),0.95,IF(AND(A901="EU",W901=2050),0.93,IF(AND(A901="USA",W901=2035),0.96,IF(AND(A901="USA",W901=2050),0.93,IF(AND(A901="Japan",W901=2035),0.94,IF(AND(A901="Japan",W901=2050),0.92,IF(AND(A901="Russia",W901=2035),0.95,IF(AND(A901="Russia",W901=2050),0.91,IF(AND(A901="China",W901=2035),0.93,IF(AND(A901="China",W901=2050),0.92,IF(AND(A901="India",W901=2035),0.94,IF(AND(A901="India",W901=2050),0.91,IF(AND(A901="Middle East",W901=2035),0.92,IF(AND(A901="Middle East",W901=2050),0.89,IF(AND(A901="Africa",W901=2035),0.93,IF(AND(A901="Africa",W901=2050),0.9,IF(AND(A901="Brazil",W901=2035),0.95,IF(AND(A901="Brazil",W901=2050),0.92,""))))))))))))))))))</f>
        <v>*0.93</v>
      </c>
      <c r="AC901" s="0" t="s">
        <v>1752</v>
      </c>
      <c r="AD901" s="50" t="s">
        <v>35</v>
      </c>
      <c r="AE901" s="0" t="n">
        <v>2035</v>
      </c>
      <c r="AF901" s="51" t="str">
        <f aca="false">"*"&amp;IF(AND(A901="EU",AE901=2035),0.93,IF(AND(A901="EU",AE901=2050),0.9,IF(AND(A901="USA",AE901=2035),0.92,IF(AND(A901="USA",AE901=2050),0.89,IF(AND(A901="Japan",AE901=2035),0.92,IF(AND(A901="Japan",AE901=2050),0.89,IF(AND(A901="Russia",AE901=2035),0.91,IF(AND(A901="Russia",AE901=2050),0.86,IF(AND(A901="China",AE901=2035),0.91,IF(AND(A901="China",AE901=2050),0.87,IF(AND(A901="India",AE901=2035),0.92,IF(AND(A901="India",AE901=2050),0.87,IF(AND(A901="Middle East",AE901=2035),0.89,IF(AND(A901="Middle East",AE901=2050),0.84,IF(AND(A901="Africa",AE901=2035),0.9,IF(AND(A901="Africa",AE901=2050),0.86,IF(AND(A901="Brazil",AE901=2035),0.93,IF(AND(A901="Brazil",AE901=2050),0.89,""))))))))))))))))))</f>
        <v>*0.93</v>
      </c>
      <c r="AG901" s="51" t="str">
        <f aca="false">AG900</f>
        <v>REZoning_Sol-Win</v>
      </c>
      <c r="AI901" s="0" t="s">
        <v>1752</v>
      </c>
      <c r="AJ901" s="50" t="s">
        <v>35</v>
      </c>
      <c r="AK901" s="0" t="n">
        <v>2050</v>
      </c>
      <c r="AL901" s="51" t="str">
        <f aca="false">"*"&amp;IF(AND(A901="EU",AK901=2035),0.93,IF(AND(A901="EU",AK901=2050),0.9,IF(AND(A901="USA",AK901=2035),0.92,IF(AND(A901="USA",AK901=2050),0.89,IF(AND(A901="Japan",AK901=2035),0.92,IF(AND(A901="Japan",AK901=2050),0.89,IF(AND(A901="Russia",AK901=2035),0.91,IF(AND(A901="Russia",AK901=2050),0.86,IF(AND(A901="China",AK901=2035),0.91,IF(AND(A901="China",AK901=2050),0.87,IF(AND(A901="India",AK901=2035),0.92,IF(AND(A901="India",AK901=2050),0.87,IF(AND(A901="Middle East",AK901=2035),0.89,IF(AND(A901="Middle East",AK901=2050),0.84,IF(AND(A901="Africa",AK901=2035),0.9,IF(AND(A901="Africa",AK901=2050),0.86,IF(AND(A901="Brazil",AK901=2035),0.93,IF(AND(A901="Brazil",AK901=2050),0.89,""))))))))))))))))))</f>
        <v>*0.9</v>
      </c>
      <c r="AM901" s="51" t="str">
        <f aca="false">AM900</f>
        <v>REZoning_Sol-Win</v>
      </c>
      <c r="AP901" s="0" t="s">
        <v>1752</v>
      </c>
      <c r="AQ901" s="0" t="s">
        <v>35</v>
      </c>
      <c r="AR901" s="0" t="n">
        <v>2100</v>
      </c>
      <c r="AS901" s="0" t="s">
        <v>874</v>
      </c>
      <c r="AT901" s="0" t="s">
        <v>36</v>
      </c>
    </row>
    <row r="902" customFormat="false" ht="28.5" hidden="false" customHeight="true" outlineLevel="0" collapsed="false">
      <c r="A902" s="3" t="s">
        <v>51</v>
      </c>
      <c r="C902" s="0" t="s">
        <v>1753</v>
      </c>
      <c r="D902" s="50" t="s">
        <v>35</v>
      </c>
      <c r="E902" s="0" t="n">
        <v>2035</v>
      </c>
      <c r="F902" s="51" t="str">
        <f aca="false">"*"&amp;IF(AND(A902="EU",E902=2035),0.95,IF(AND(A902="EU",E902=2050),0.93,IF(AND(A902="USA",E902=2035),0.96,IF(AND(A902="USA",E902=2050),0.94,IF(AND(A902="Japan",E902=2035),0.94,IF(AND(A902="Japan",E902=2050),0.92,IF(AND(A902="Russia",E902=2035),0.95,IF(AND(A902="Russia",E902=2050),0.93,IF(AND(A902="China",E902=2035),0.94,IF(AND(A902="China",E902=2050),0.92,IF(AND(A902="India",E902=2035),0.95,IF(AND(A902="India",E902=2050),0.92,IF(AND(A902="Middle East",E902=2035),0.94,IF(AND(A902="Middle East",E902=2050),0.9,IF(AND(A902="Africa",E902=2035),0.94,IF(AND(A902="Africa",E902=2050),0.91,IF(AND(A902="Brazil",E902=2035),0.95,IF(AND(A902="Brazil",E902=2050),0.92,""))))))))))))))))))</f>
        <v>*0.95</v>
      </c>
      <c r="H902" s="0" t="s">
        <v>1753</v>
      </c>
      <c r="I902" s="50" t="s">
        <v>35</v>
      </c>
      <c r="J902" s="0" t="n">
        <v>2050</v>
      </c>
      <c r="K902" s="48" t="str">
        <f aca="false">"*"&amp;IF(AND(A902="EU",J902=2035),0.95,IF(AND(A902="EU",J902=2050),0.93,IF(AND(A902="USA",J902=2035),0.96,IF(AND(A902="USA",J902=2050),0.94,IF(AND(A902="Japan",J902=2035),0.94,IF(AND(A902="Japan",J902=2050),0.92,IF(AND(A902="Russia",J902=2035),0.95,IF(AND(A902="Russia",J902=2050),0.93,IF(AND(A902="China",J902=2035),0.94,IF(AND(A902="China",J902=2050),0.92,IF(AND(A902="India",J902=2035),0.95,IF(AND(A902="India",J902=2050),0.92,IF(AND(A902="Middle East",J902=2035),0.94,IF(AND(A902="Middle East",J902=2050),0.9,IF(AND(A902="Africa",J902=2035),0.94,IF(AND(A902="Africa",J902=2050),0.91,IF(AND(A902="Brazil",J902=2035),0.95,IF(AND(A902="Brazil",J902=2050),0.92,""))))))))))))))))))</f>
        <v>*0.93</v>
      </c>
      <c r="P902" s="41" t="s">
        <v>1753</v>
      </c>
      <c r="Q902" s="52" t="s">
        <v>35</v>
      </c>
      <c r="R902" s="41" t="n">
        <v>2035</v>
      </c>
      <c r="S902" s="53" t="str">
        <f aca="false">"*"&amp;IF(AND(A902="EU",R902=2035),0.95,IF(AND(A902="EU",R902=2050),0.93,IF(AND(A902="USA",R902=2035),0.96,IF(AND(A902="USA",R902=2050),0.93,IF(AND(A902="Japan",R902=2035),0.94,IF(AND(A902="Japan",R902=2050),0.92,IF(AND(A902="Russia",R902=2035),0.95,IF(AND(A902="Russia",R902=2050),0.91,IF(AND(A902="China",R902=2035),0.93,IF(AND(A902="China",R902=2050),0.92,IF(AND(A902="India",R902=2035),0.94,IF(AND(A902="India",R902=2050),0.91,IF(AND(A902="Middle East",R902=2035),0.92,IF(AND(A902="Middle East",R902=2050),0.89,IF(AND(A902="Africa",R902=2035),0.93,IF(AND(A902="Africa",R902=2050),0.9,IF(AND(A902="Brazil",R902=2035),0.95,IF(AND(A902="Brazil",R902=2050),0.92,""))))))))))))))))))</f>
        <v>*0.95</v>
      </c>
      <c r="U902" s="41" t="s">
        <v>1753</v>
      </c>
      <c r="V902" s="52" t="s">
        <v>35</v>
      </c>
      <c r="W902" s="41" t="n">
        <v>2050</v>
      </c>
      <c r="X902" s="53" t="str">
        <f aca="false">"*"&amp;IF(AND(A902="EU",W902=2035),0.95,IF(AND(A902="EU",W902=2050),0.93,IF(AND(A902="USA",W902=2035),0.96,IF(AND(A902="USA",W902=2050),0.93,IF(AND(A902="Japan",W902=2035),0.94,IF(AND(A902="Japan",W902=2050),0.92,IF(AND(A902="Russia",W902=2035),0.95,IF(AND(A902="Russia",W902=2050),0.91,IF(AND(A902="China",W902=2035),0.93,IF(AND(A902="China",W902=2050),0.92,IF(AND(A902="India",W902=2035),0.94,IF(AND(A902="India",W902=2050),0.91,IF(AND(A902="Middle East",W902=2035),0.92,IF(AND(A902="Middle East",W902=2050),0.89,IF(AND(A902="Africa",W902=2035),0.93,IF(AND(A902="Africa",W902=2050),0.9,IF(AND(A902="Brazil",W902=2035),0.95,IF(AND(A902="Brazil",W902=2050),0.92,""))))))))))))))))))</f>
        <v>*0.93</v>
      </c>
      <c r="AC902" s="0" t="s">
        <v>1753</v>
      </c>
      <c r="AD902" s="50" t="s">
        <v>35</v>
      </c>
      <c r="AE902" s="0" t="n">
        <v>2035</v>
      </c>
      <c r="AF902" s="51" t="str">
        <f aca="false">"*"&amp;IF(AND(A902="EU",AE902=2035),0.93,IF(AND(A902="EU",AE902=2050),0.9,IF(AND(A902="USA",AE902=2035),0.92,IF(AND(A902="USA",AE902=2050),0.89,IF(AND(A902="Japan",AE902=2035),0.92,IF(AND(A902="Japan",AE902=2050),0.89,IF(AND(A902="Russia",AE902=2035),0.91,IF(AND(A902="Russia",AE902=2050),0.86,IF(AND(A902="China",AE902=2035),0.91,IF(AND(A902="China",AE902=2050),0.87,IF(AND(A902="India",AE902=2035),0.92,IF(AND(A902="India",AE902=2050),0.87,IF(AND(A902="Middle East",AE902=2035),0.89,IF(AND(A902="Middle East",AE902=2050),0.84,IF(AND(A902="Africa",AE902=2035),0.9,IF(AND(A902="Africa",AE902=2050),0.86,IF(AND(A902="Brazil",AE902=2035),0.93,IF(AND(A902="Brazil",AE902=2050),0.89,""))))))))))))))))))</f>
        <v>*0.93</v>
      </c>
      <c r="AG902" s="51" t="str">
        <f aca="false">AG901</f>
        <v>REZoning_Sol-Win</v>
      </c>
      <c r="AI902" s="0" t="s">
        <v>1753</v>
      </c>
      <c r="AJ902" s="50" t="s">
        <v>35</v>
      </c>
      <c r="AK902" s="0" t="n">
        <v>2050</v>
      </c>
      <c r="AL902" s="51" t="str">
        <f aca="false">"*"&amp;IF(AND(A902="EU",AK902=2035),0.93,IF(AND(A902="EU",AK902=2050),0.9,IF(AND(A902="USA",AK902=2035),0.92,IF(AND(A902="USA",AK902=2050),0.89,IF(AND(A902="Japan",AK902=2035),0.92,IF(AND(A902="Japan",AK902=2050),0.89,IF(AND(A902="Russia",AK902=2035),0.91,IF(AND(A902="Russia",AK902=2050),0.86,IF(AND(A902="China",AK902=2035),0.91,IF(AND(A902="China",AK902=2050),0.87,IF(AND(A902="India",AK902=2035),0.92,IF(AND(A902="India",AK902=2050),0.87,IF(AND(A902="Middle East",AK902=2035),0.89,IF(AND(A902="Middle East",AK902=2050),0.84,IF(AND(A902="Africa",AK902=2035),0.9,IF(AND(A902="Africa",AK902=2050),0.86,IF(AND(A902="Brazil",AK902=2035),0.93,IF(AND(A902="Brazil",AK902=2050),0.89,""))))))))))))))))))</f>
        <v>*0.9</v>
      </c>
      <c r="AM902" s="51" t="str">
        <f aca="false">AM901</f>
        <v>REZoning_Sol-Win</v>
      </c>
      <c r="AP902" s="0" t="s">
        <v>1753</v>
      </c>
      <c r="AQ902" s="0" t="s">
        <v>35</v>
      </c>
      <c r="AR902" s="0" t="n">
        <v>2100</v>
      </c>
      <c r="AS902" s="0" t="s">
        <v>874</v>
      </c>
      <c r="AT902" s="0" t="s">
        <v>36</v>
      </c>
    </row>
    <row r="903" customFormat="false" ht="28.5" hidden="false" customHeight="true" outlineLevel="0" collapsed="false">
      <c r="A903" s="3" t="s">
        <v>51</v>
      </c>
      <c r="C903" s="0" t="s">
        <v>1754</v>
      </c>
      <c r="D903" s="50" t="s">
        <v>35</v>
      </c>
      <c r="E903" s="0" t="n">
        <v>2035</v>
      </c>
      <c r="F903" s="51" t="str">
        <f aca="false">"*"&amp;IF(AND(A903="EU",E903=2035),0.95,IF(AND(A903="EU",E903=2050),0.93,IF(AND(A903="USA",E903=2035),0.96,IF(AND(A903="USA",E903=2050),0.94,IF(AND(A903="Japan",E903=2035),0.94,IF(AND(A903="Japan",E903=2050),0.92,IF(AND(A903="Russia",E903=2035),0.95,IF(AND(A903="Russia",E903=2050),0.93,IF(AND(A903="China",E903=2035),0.94,IF(AND(A903="China",E903=2050),0.92,IF(AND(A903="India",E903=2035),0.95,IF(AND(A903="India",E903=2050),0.92,IF(AND(A903="Middle East",E903=2035),0.94,IF(AND(A903="Middle East",E903=2050),0.9,IF(AND(A903="Africa",E903=2035),0.94,IF(AND(A903="Africa",E903=2050),0.91,IF(AND(A903="Brazil",E903=2035),0.95,IF(AND(A903="Brazil",E903=2050),0.92,""))))))))))))))))))</f>
        <v>*0.95</v>
      </c>
      <c r="H903" s="0" t="s">
        <v>1754</v>
      </c>
      <c r="I903" s="50" t="s">
        <v>35</v>
      </c>
      <c r="J903" s="0" t="n">
        <v>2050</v>
      </c>
      <c r="K903" s="48" t="str">
        <f aca="false">"*"&amp;IF(AND(A903="EU",J903=2035),0.95,IF(AND(A903="EU",J903=2050),0.93,IF(AND(A903="USA",J903=2035),0.96,IF(AND(A903="USA",J903=2050),0.94,IF(AND(A903="Japan",J903=2035),0.94,IF(AND(A903="Japan",J903=2050),0.92,IF(AND(A903="Russia",J903=2035),0.95,IF(AND(A903="Russia",J903=2050),0.93,IF(AND(A903="China",J903=2035),0.94,IF(AND(A903="China",J903=2050),0.92,IF(AND(A903="India",J903=2035),0.95,IF(AND(A903="India",J903=2050),0.92,IF(AND(A903="Middle East",J903=2035),0.94,IF(AND(A903="Middle East",J903=2050),0.9,IF(AND(A903="Africa",J903=2035),0.94,IF(AND(A903="Africa",J903=2050),0.91,IF(AND(A903="Brazil",J903=2035),0.95,IF(AND(A903="Brazil",J903=2050),0.92,""))))))))))))))))))</f>
        <v>*0.93</v>
      </c>
      <c r="P903" s="41" t="s">
        <v>1754</v>
      </c>
      <c r="Q903" s="52" t="s">
        <v>35</v>
      </c>
      <c r="R903" s="41" t="n">
        <v>2035</v>
      </c>
      <c r="S903" s="53" t="str">
        <f aca="false">"*"&amp;IF(AND(A903="EU",R903=2035),0.95,IF(AND(A903="EU",R903=2050),0.93,IF(AND(A903="USA",R903=2035),0.96,IF(AND(A903="USA",R903=2050),0.93,IF(AND(A903="Japan",R903=2035),0.94,IF(AND(A903="Japan",R903=2050),0.92,IF(AND(A903="Russia",R903=2035),0.95,IF(AND(A903="Russia",R903=2050),0.91,IF(AND(A903="China",R903=2035),0.93,IF(AND(A903="China",R903=2050),0.92,IF(AND(A903="India",R903=2035),0.94,IF(AND(A903="India",R903=2050),0.91,IF(AND(A903="Middle East",R903=2035),0.92,IF(AND(A903="Middle East",R903=2050),0.89,IF(AND(A903="Africa",R903=2035),0.93,IF(AND(A903="Africa",R903=2050),0.9,IF(AND(A903="Brazil",R903=2035),0.95,IF(AND(A903="Brazil",R903=2050),0.92,""))))))))))))))))))</f>
        <v>*0.95</v>
      </c>
      <c r="U903" s="41" t="s">
        <v>1754</v>
      </c>
      <c r="V903" s="52" t="s">
        <v>35</v>
      </c>
      <c r="W903" s="41" t="n">
        <v>2050</v>
      </c>
      <c r="X903" s="53" t="str">
        <f aca="false">"*"&amp;IF(AND(A903="EU",W903=2035),0.95,IF(AND(A903="EU",W903=2050),0.93,IF(AND(A903="USA",W903=2035),0.96,IF(AND(A903="USA",W903=2050),0.93,IF(AND(A903="Japan",W903=2035),0.94,IF(AND(A903="Japan",W903=2050),0.92,IF(AND(A903="Russia",W903=2035),0.95,IF(AND(A903="Russia",W903=2050),0.91,IF(AND(A903="China",W903=2035),0.93,IF(AND(A903="China",W903=2050),0.92,IF(AND(A903="India",W903=2035),0.94,IF(AND(A903="India",W903=2050),0.91,IF(AND(A903="Middle East",W903=2035),0.92,IF(AND(A903="Middle East",W903=2050),0.89,IF(AND(A903="Africa",W903=2035),0.93,IF(AND(A903="Africa",W903=2050),0.9,IF(AND(A903="Brazil",W903=2035),0.95,IF(AND(A903="Brazil",W903=2050),0.92,""))))))))))))))))))</f>
        <v>*0.93</v>
      </c>
      <c r="AC903" s="0" t="s">
        <v>1754</v>
      </c>
      <c r="AD903" s="50" t="s">
        <v>35</v>
      </c>
      <c r="AE903" s="0" t="n">
        <v>2035</v>
      </c>
      <c r="AF903" s="51" t="str">
        <f aca="false">"*"&amp;IF(AND(A903="EU",AE903=2035),0.93,IF(AND(A903="EU",AE903=2050),0.9,IF(AND(A903="USA",AE903=2035),0.92,IF(AND(A903="USA",AE903=2050),0.89,IF(AND(A903="Japan",AE903=2035),0.92,IF(AND(A903="Japan",AE903=2050),0.89,IF(AND(A903="Russia",AE903=2035),0.91,IF(AND(A903="Russia",AE903=2050),0.86,IF(AND(A903="China",AE903=2035),0.91,IF(AND(A903="China",AE903=2050),0.87,IF(AND(A903="India",AE903=2035),0.92,IF(AND(A903="India",AE903=2050),0.87,IF(AND(A903="Middle East",AE903=2035),0.89,IF(AND(A903="Middle East",AE903=2050),0.84,IF(AND(A903="Africa",AE903=2035),0.9,IF(AND(A903="Africa",AE903=2050),0.86,IF(AND(A903="Brazil",AE903=2035),0.93,IF(AND(A903="Brazil",AE903=2050),0.89,""))))))))))))))))))</f>
        <v>*0.93</v>
      </c>
      <c r="AG903" s="51" t="str">
        <f aca="false">AG902</f>
        <v>REZoning_Sol-Win</v>
      </c>
      <c r="AI903" s="0" t="s">
        <v>1754</v>
      </c>
      <c r="AJ903" s="50" t="s">
        <v>35</v>
      </c>
      <c r="AK903" s="0" t="n">
        <v>2050</v>
      </c>
      <c r="AL903" s="51" t="str">
        <f aca="false">"*"&amp;IF(AND(A903="EU",AK903=2035),0.93,IF(AND(A903="EU",AK903=2050),0.9,IF(AND(A903="USA",AK903=2035),0.92,IF(AND(A903="USA",AK903=2050),0.89,IF(AND(A903="Japan",AK903=2035),0.92,IF(AND(A903="Japan",AK903=2050),0.89,IF(AND(A903="Russia",AK903=2035),0.91,IF(AND(A903="Russia",AK903=2050),0.86,IF(AND(A903="China",AK903=2035),0.91,IF(AND(A903="China",AK903=2050),0.87,IF(AND(A903="India",AK903=2035),0.92,IF(AND(A903="India",AK903=2050),0.87,IF(AND(A903="Middle East",AK903=2035),0.89,IF(AND(A903="Middle East",AK903=2050),0.84,IF(AND(A903="Africa",AK903=2035),0.9,IF(AND(A903="Africa",AK903=2050),0.86,IF(AND(A903="Brazil",AK903=2035),0.93,IF(AND(A903="Brazil",AK903=2050),0.89,""))))))))))))))))))</f>
        <v>*0.9</v>
      </c>
      <c r="AM903" s="51" t="str">
        <f aca="false">AM902</f>
        <v>REZoning_Sol-Win</v>
      </c>
      <c r="AP903" s="0" t="s">
        <v>1754</v>
      </c>
      <c r="AQ903" s="0" t="s">
        <v>35</v>
      </c>
      <c r="AR903" s="0" t="n">
        <v>2100</v>
      </c>
      <c r="AS903" s="0" t="s">
        <v>874</v>
      </c>
      <c r="AT903" s="0" t="s">
        <v>36</v>
      </c>
    </row>
    <row r="904" customFormat="false" ht="28.5" hidden="false" customHeight="true" outlineLevel="0" collapsed="false">
      <c r="A904" s="3" t="s">
        <v>51</v>
      </c>
      <c r="C904" s="0" t="s">
        <v>1755</v>
      </c>
      <c r="D904" s="50" t="s">
        <v>35</v>
      </c>
      <c r="E904" s="0" t="n">
        <v>2035</v>
      </c>
      <c r="F904" s="51" t="str">
        <f aca="false">"*"&amp;IF(AND(A904="EU",E904=2035),0.95,IF(AND(A904="EU",E904=2050),0.93,IF(AND(A904="USA",E904=2035),0.96,IF(AND(A904="USA",E904=2050),0.94,IF(AND(A904="Japan",E904=2035),0.94,IF(AND(A904="Japan",E904=2050),0.92,IF(AND(A904="Russia",E904=2035),0.95,IF(AND(A904="Russia",E904=2050),0.93,IF(AND(A904="China",E904=2035),0.94,IF(AND(A904="China",E904=2050),0.92,IF(AND(A904="India",E904=2035),0.95,IF(AND(A904="India",E904=2050),0.92,IF(AND(A904="Middle East",E904=2035),0.94,IF(AND(A904="Middle East",E904=2050),0.9,IF(AND(A904="Africa",E904=2035),0.94,IF(AND(A904="Africa",E904=2050),0.91,IF(AND(A904="Brazil",E904=2035),0.95,IF(AND(A904="Brazil",E904=2050),0.92,""))))))))))))))))))</f>
        <v>*0.95</v>
      </c>
      <c r="H904" s="0" t="s">
        <v>1755</v>
      </c>
      <c r="I904" s="50" t="s">
        <v>35</v>
      </c>
      <c r="J904" s="0" t="n">
        <v>2050</v>
      </c>
      <c r="K904" s="48" t="str">
        <f aca="false">"*"&amp;IF(AND(A904="EU",J904=2035),0.95,IF(AND(A904="EU",J904=2050),0.93,IF(AND(A904="USA",J904=2035),0.96,IF(AND(A904="USA",J904=2050),0.94,IF(AND(A904="Japan",J904=2035),0.94,IF(AND(A904="Japan",J904=2050),0.92,IF(AND(A904="Russia",J904=2035),0.95,IF(AND(A904="Russia",J904=2050),0.93,IF(AND(A904="China",J904=2035),0.94,IF(AND(A904="China",J904=2050),0.92,IF(AND(A904="India",J904=2035),0.95,IF(AND(A904="India",J904=2050),0.92,IF(AND(A904="Middle East",J904=2035),0.94,IF(AND(A904="Middle East",J904=2050),0.9,IF(AND(A904="Africa",J904=2035),0.94,IF(AND(A904="Africa",J904=2050),0.91,IF(AND(A904="Brazil",J904=2035),0.95,IF(AND(A904="Brazil",J904=2050),0.92,""))))))))))))))))))</f>
        <v>*0.93</v>
      </c>
      <c r="P904" s="41" t="s">
        <v>1755</v>
      </c>
      <c r="Q904" s="52" t="s">
        <v>35</v>
      </c>
      <c r="R904" s="41" t="n">
        <v>2035</v>
      </c>
      <c r="S904" s="53" t="str">
        <f aca="false">"*"&amp;IF(AND(A904="EU",R904=2035),0.95,IF(AND(A904="EU",R904=2050),0.93,IF(AND(A904="USA",R904=2035),0.96,IF(AND(A904="USA",R904=2050),0.93,IF(AND(A904="Japan",R904=2035),0.94,IF(AND(A904="Japan",R904=2050),0.92,IF(AND(A904="Russia",R904=2035),0.95,IF(AND(A904="Russia",R904=2050),0.91,IF(AND(A904="China",R904=2035),0.93,IF(AND(A904="China",R904=2050),0.92,IF(AND(A904="India",R904=2035),0.94,IF(AND(A904="India",R904=2050),0.91,IF(AND(A904="Middle East",R904=2035),0.92,IF(AND(A904="Middle East",R904=2050),0.89,IF(AND(A904="Africa",R904=2035),0.93,IF(AND(A904="Africa",R904=2050),0.9,IF(AND(A904="Brazil",R904=2035),0.95,IF(AND(A904="Brazil",R904=2050),0.92,""))))))))))))))))))</f>
        <v>*0.95</v>
      </c>
      <c r="U904" s="41" t="s">
        <v>1755</v>
      </c>
      <c r="V904" s="52" t="s">
        <v>35</v>
      </c>
      <c r="W904" s="41" t="n">
        <v>2050</v>
      </c>
      <c r="X904" s="53" t="str">
        <f aca="false">"*"&amp;IF(AND(A904="EU",W904=2035),0.95,IF(AND(A904="EU",W904=2050),0.93,IF(AND(A904="USA",W904=2035),0.96,IF(AND(A904="USA",W904=2050),0.93,IF(AND(A904="Japan",W904=2035),0.94,IF(AND(A904="Japan",W904=2050),0.92,IF(AND(A904="Russia",W904=2035),0.95,IF(AND(A904="Russia",W904=2050),0.91,IF(AND(A904="China",W904=2035),0.93,IF(AND(A904="China",W904=2050),0.92,IF(AND(A904="India",W904=2035),0.94,IF(AND(A904="India",W904=2050),0.91,IF(AND(A904="Middle East",W904=2035),0.92,IF(AND(A904="Middle East",W904=2050),0.89,IF(AND(A904="Africa",W904=2035),0.93,IF(AND(A904="Africa",W904=2050),0.9,IF(AND(A904="Brazil",W904=2035),0.95,IF(AND(A904="Brazil",W904=2050),0.92,""))))))))))))))))))</f>
        <v>*0.93</v>
      </c>
      <c r="AC904" s="0" t="s">
        <v>1755</v>
      </c>
      <c r="AD904" s="50" t="s">
        <v>35</v>
      </c>
      <c r="AE904" s="0" t="n">
        <v>2035</v>
      </c>
      <c r="AF904" s="51" t="str">
        <f aca="false">"*"&amp;IF(AND(A904="EU",AE904=2035),0.93,IF(AND(A904="EU",AE904=2050),0.9,IF(AND(A904="USA",AE904=2035),0.92,IF(AND(A904="USA",AE904=2050),0.89,IF(AND(A904="Japan",AE904=2035),0.92,IF(AND(A904="Japan",AE904=2050),0.89,IF(AND(A904="Russia",AE904=2035),0.91,IF(AND(A904="Russia",AE904=2050),0.86,IF(AND(A904="China",AE904=2035),0.91,IF(AND(A904="China",AE904=2050),0.87,IF(AND(A904="India",AE904=2035),0.92,IF(AND(A904="India",AE904=2050),0.87,IF(AND(A904="Middle East",AE904=2035),0.89,IF(AND(A904="Middle East",AE904=2050),0.84,IF(AND(A904="Africa",AE904=2035),0.9,IF(AND(A904="Africa",AE904=2050),0.86,IF(AND(A904="Brazil",AE904=2035),0.93,IF(AND(A904="Brazil",AE904=2050),0.89,""))))))))))))))))))</f>
        <v>*0.93</v>
      </c>
      <c r="AG904" s="51" t="str">
        <f aca="false">AG903</f>
        <v>REZoning_Sol-Win</v>
      </c>
      <c r="AI904" s="0" t="s">
        <v>1755</v>
      </c>
      <c r="AJ904" s="50" t="s">
        <v>35</v>
      </c>
      <c r="AK904" s="0" t="n">
        <v>2050</v>
      </c>
      <c r="AL904" s="51" t="str">
        <f aca="false">"*"&amp;IF(AND(A904="EU",AK904=2035),0.93,IF(AND(A904="EU",AK904=2050),0.9,IF(AND(A904="USA",AK904=2035),0.92,IF(AND(A904="USA",AK904=2050),0.89,IF(AND(A904="Japan",AK904=2035),0.92,IF(AND(A904="Japan",AK904=2050),0.89,IF(AND(A904="Russia",AK904=2035),0.91,IF(AND(A904="Russia",AK904=2050),0.86,IF(AND(A904="China",AK904=2035),0.91,IF(AND(A904="China",AK904=2050),0.87,IF(AND(A904="India",AK904=2035),0.92,IF(AND(A904="India",AK904=2050),0.87,IF(AND(A904="Middle East",AK904=2035),0.89,IF(AND(A904="Middle East",AK904=2050),0.84,IF(AND(A904="Africa",AK904=2035),0.9,IF(AND(A904="Africa",AK904=2050),0.86,IF(AND(A904="Brazil",AK904=2035),0.93,IF(AND(A904="Brazil",AK904=2050),0.89,""))))))))))))))))))</f>
        <v>*0.9</v>
      </c>
      <c r="AM904" s="51" t="str">
        <f aca="false">AM903</f>
        <v>REZoning_Sol-Win</v>
      </c>
      <c r="AP904" s="0" t="s">
        <v>1755</v>
      </c>
      <c r="AQ904" s="0" t="s">
        <v>35</v>
      </c>
      <c r="AR904" s="0" t="n">
        <v>2100</v>
      </c>
      <c r="AS904" s="0" t="s">
        <v>874</v>
      </c>
      <c r="AT904" s="0" t="s">
        <v>36</v>
      </c>
    </row>
    <row r="905" customFormat="false" ht="28.5" hidden="false" customHeight="true" outlineLevel="0" collapsed="false">
      <c r="A905" s="3" t="s">
        <v>51</v>
      </c>
      <c r="C905" s="0" t="s">
        <v>1756</v>
      </c>
      <c r="D905" s="50" t="s">
        <v>35</v>
      </c>
      <c r="E905" s="0" t="n">
        <v>2035</v>
      </c>
      <c r="F905" s="51" t="str">
        <f aca="false">"*"&amp;IF(AND(A905="EU",E905=2035),0.95,IF(AND(A905="EU",E905=2050),0.93,IF(AND(A905="USA",E905=2035),0.96,IF(AND(A905="USA",E905=2050),0.94,IF(AND(A905="Japan",E905=2035),0.94,IF(AND(A905="Japan",E905=2050),0.92,IF(AND(A905="Russia",E905=2035),0.95,IF(AND(A905="Russia",E905=2050),0.93,IF(AND(A905="China",E905=2035),0.94,IF(AND(A905="China",E905=2050),0.92,IF(AND(A905="India",E905=2035),0.95,IF(AND(A905="India",E905=2050),0.92,IF(AND(A905="Middle East",E905=2035),0.94,IF(AND(A905="Middle East",E905=2050),0.9,IF(AND(A905="Africa",E905=2035),0.94,IF(AND(A905="Africa",E905=2050),0.91,IF(AND(A905="Brazil",E905=2035),0.95,IF(AND(A905="Brazil",E905=2050),0.92,""))))))))))))))))))</f>
        <v>*0.95</v>
      </c>
      <c r="H905" s="0" t="s">
        <v>1756</v>
      </c>
      <c r="I905" s="50" t="s">
        <v>35</v>
      </c>
      <c r="J905" s="0" t="n">
        <v>2050</v>
      </c>
      <c r="K905" s="48" t="str">
        <f aca="false">"*"&amp;IF(AND(A905="EU",J905=2035),0.95,IF(AND(A905="EU",J905=2050),0.93,IF(AND(A905="USA",J905=2035),0.96,IF(AND(A905="USA",J905=2050),0.94,IF(AND(A905="Japan",J905=2035),0.94,IF(AND(A905="Japan",J905=2050),0.92,IF(AND(A905="Russia",J905=2035),0.95,IF(AND(A905="Russia",J905=2050),0.93,IF(AND(A905="China",J905=2035),0.94,IF(AND(A905="China",J905=2050),0.92,IF(AND(A905="India",J905=2035),0.95,IF(AND(A905="India",J905=2050),0.92,IF(AND(A905="Middle East",J905=2035),0.94,IF(AND(A905="Middle East",J905=2050),0.9,IF(AND(A905="Africa",J905=2035),0.94,IF(AND(A905="Africa",J905=2050),0.91,IF(AND(A905="Brazil",J905=2035),0.95,IF(AND(A905="Brazil",J905=2050),0.92,""))))))))))))))))))</f>
        <v>*0.93</v>
      </c>
      <c r="P905" s="41" t="s">
        <v>1756</v>
      </c>
      <c r="Q905" s="52" t="s">
        <v>35</v>
      </c>
      <c r="R905" s="41" t="n">
        <v>2035</v>
      </c>
      <c r="S905" s="53" t="str">
        <f aca="false">"*"&amp;IF(AND(A905="EU",R905=2035),0.95,IF(AND(A905="EU",R905=2050),0.93,IF(AND(A905="USA",R905=2035),0.96,IF(AND(A905="USA",R905=2050),0.93,IF(AND(A905="Japan",R905=2035),0.94,IF(AND(A905="Japan",R905=2050),0.92,IF(AND(A905="Russia",R905=2035),0.95,IF(AND(A905="Russia",R905=2050),0.91,IF(AND(A905="China",R905=2035),0.93,IF(AND(A905="China",R905=2050),0.92,IF(AND(A905="India",R905=2035),0.94,IF(AND(A905="India",R905=2050),0.91,IF(AND(A905="Middle East",R905=2035),0.92,IF(AND(A905="Middle East",R905=2050),0.89,IF(AND(A905="Africa",R905=2035),0.93,IF(AND(A905="Africa",R905=2050),0.9,IF(AND(A905="Brazil",R905=2035),0.95,IF(AND(A905="Brazil",R905=2050),0.92,""))))))))))))))))))</f>
        <v>*0.95</v>
      </c>
      <c r="U905" s="41" t="s">
        <v>1756</v>
      </c>
      <c r="V905" s="52" t="s">
        <v>35</v>
      </c>
      <c r="W905" s="41" t="n">
        <v>2050</v>
      </c>
      <c r="X905" s="53" t="str">
        <f aca="false">"*"&amp;IF(AND(A905="EU",W905=2035),0.95,IF(AND(A905="EU",W905=2050),0.93,IF(AND(A905="USA",W905=2035),0.96,IF(AND(A905="USA",W905=2050),0.93,IF(AND(A905="Japan",W905=2035),0.94,IF(AND(A905="Japan",W905=2050),0.92,IF(AND(A905="Russia",W905=2035),0.95,IF(AND(A905="Russia",W905=2050),0.91,IF(AND(A905="China",W905=2035),0.93,IF(AND(A905="China",W905=2050),0.92,IF(AND(A905="India",W905=2035),0.94,IF(AND(A905="India",W905=2050),0.91,IF(AND(A905="Middle East",W905=2035),0.92,IF(AND(A905="Middle East",W905=2050),0.89,IF(AND(A905="Africa",W905=2035),0.93,IF(AND(A905="Africa",W905=2050),0.9,IF(AND(A905="Brazil",W905=2035),0.95,IF(AND(A905="Brazil",W905=2050),0.92,""))))))))))))))))))</f>
        <v>*0.93</v>
      </c>
      <c r="AC905" s="0" t="s">
        <v>1756</v>
      </c>
      <c r="AD905" s="50" t="s">
        <v>35</v>
      </c>
      <c r="AE905" s="0" t="n">
        <v>2035</v>
      </c>
      <c r="AF905" s="51" t="str">
        <f aca="false">"*"&amp;IF(AND(A905="EU",AE905=2035),0.93,IF(AND(A905="EU",AE905=2050),0.9,IF(AND(A905="USA",AE905=2035),0.92,IF(AND(A905="USA",AE905=2050),0.89,IF(AND(A905="Japan",AE905=2035),0.92,IF(AND(A905="Japan",AE905=2050),0.89,IF(AND(A905="Russia",AE905=2035),0.91,IF(AND(A905="Russia",AE905=2050),0.86,IF(AND(A905="China",AE905=2035),0.91,IF(AND(A905="China",AE905=2050),0.87,IF(AND(A905="India",AE905=2035),0.92,IF(AND(A905="India",AE905=2050),0.87,IF(AND(A905="Middle East",AE905=2035),0.89,IF(AND(A905="Middle East",AE905=2050),0.84,IF(AND(A905="Africa",AE905=2035),0.9,IF(AND(A905="Africa",AE905=2050),0.86,IF(AND(A905="Brazil",AE905=2035),0.93,IF(AND(A905="Brazil",AE905=2050),0.89,""))))))))))))))))))</f>
        <v>*0.93</v>
      </c>
      <c r="AG905" s="51" t="str">
        <f aca="false">AG904</f>
        <v>REZoning_Sol-Win</v>
      </c>
      <c r="AI905" s="0" t="s">
        <v>1756</v>
      </c>
      <c r="AJ905" s="50" t="s">
        <v>35</v>
      </c>
      <c r="AK905" s="0" t="n">
        <v>2050</v>
      </c>
      <c r="AL905" s="51" t="str">
        <f aca="false">"*"&amp;IF(AND(A905="EU",AK905=2035),0.93,IF(AND(A905="EU",AK905=2050),0.9,IF(AND(A905="USA",AK905=2035),0.92,IF(AND(A905="USA",AK905=2050),0.89,IF(AND(A905="Japan",AK905=2035),0.92,IF(AND(A905="Japan",AK905=2050),0.89,IF(AND(A905="Russia",AK905=2035),0.91,IF(AND(A905="Russia",AK905=2050),0.86,IF(AND(A905="China",AK905=2035),0.91,IF(AND(A905="China",AK905=2050),0.87,IF(AND(A905="India",AK905=2035),0.92,IF(AND(A905="India",AK905=2050),0.87,IF(AND(A905="Middle East",AK905=2035),0.89,IF(AND(A905="Middle East",AK905=2050),0.84,IF(AND(A905="Africa",AK905=2035),0.9,IF(AND(A905="Africa",AK905=2050),0.86,IF(AND(A905="Brazil",AK905=2035),0.93,IF(AND(A905="Brazil",AK905=2050),0.89,""))))))))))))))))))</f>
        <v>*0.9</v>
      </c>
      <c r="AM905" s="51" t="str">
        <f aca="false">AM904</f>
        <v>REZoning_Sol-Win</v>
      </c>
      <c r="AP905" s="0" t="s">
        <v>1756</v>
      </c>
      <c r="AQ905" s="0" t="s">
        <v>35</v>
      </c>
      <c r="AR905" s="0" t="n">
        <v>2100</v>
      </c>
      <c r="AS905" s="0" t="s">
        <v>874</v>
      </c>
      <c r="AT905" s="0" t="s">
        <v>36</v>
      </c>
    </row>
    <row r="906" customFormat="false" ht="28.5" hidden="false" customHeight="true" outlineLevel="0" collapsed="false">
      <c r="A906" s="3" t="s">
        <v>51</v>
      </c>
      <c r="C906" s="0" t="s">
        <v>1757</v>
      </c>
      <c r="D906" s="50" t="s">
        <v>35</v>
      </c>
      <c r="E906" s="0" t="n">
        <v>2035</v>
      </c>
      <c r="F906" s="51" t="str">
        <f aca="false">"*"&amp;IF(AND(A906="EU",E906=2035),0.95,IF(AND(A906="EU",E906=2050),0.93,IF(AND(A906="USA",E906=2035),0.96,IF(AND(A906="USA",E906=2050),0.94,IF(AND(A906="Japan",E906=2035),0.94,IF(AND(A906="Japan",E906=2050),0.92,IF(AND(A906="Russia",E906=2035),0.95,IF(AND(A906="Russia",E906=2050),0.93,IF(AND(A906="China",E906=2035),0.94,IF(AND(A906="China",E906=2050),0.92,IF(AND(A906="India",E906=2035),0.95,IF(AND(A906="India",E906=2050),0.92,IF(AND(A906="Middle East",E906=2035),0.94,IF(AND(A906="Middle East",E906=2050),0.9,IF(AND(A906="Africa",E906=2035),0.94,IF(AND(A906="Africa",E906=2050),0.91,IF(AND(A906="Brazil",E906=2035),0.95,IF(AND(A906="Brazil",E906=2050),0.92,""))))))))))))))))))</f>
        <v>*0.95</v>
      </c>
      <c r="H906" s="0" t="s">
        <v>1757</v>
      </c>
      <c r="I906" s="50" t="s">
        <v>35</v>
      </c>
      <c r="J906" s="0" t="n">
        <v>2050</v>
      </c>
      <c r="K906" s="48" t="str">
        <f aca="false">"*"&amp;IF(AND(A906="EU",J906=2035),0.95,IF(AND(A906="EU",J906=2050),0.93,IF(AND(A906="USA",J906=2035),0.96,IF(AND(A906="USA",J906=2050),0.94,IF(AND(A906="Japan",J906=2035),0.94,IF(AND(A906="Japan",J906=2050),0.92,IF(AND(A906="Russia",J906=2035),0.95,IF(AND(A906="Russia",J906=2050),0.93,IF(AND(A906="China",J906=2035),0.94,IF(AND(A906="China",J906=2050),0.92,IF(AND(A906="India",J906=2035),0.95,IF(AND(A906="India",J906=2050),0.92,IF(AND(A906="Middle East",J906=2035),0.94,IF(AND(A906="Middle East",J906=2050),0.9,IF(AND(A906="Africa",J906=2035),0.94,IF(AND(A906="Africa",J906=2050),0.91,IF(AND(A906="Brazil",J906=2035),0.95,IF(AND(A906="Brazil",J906=2050),0.92,""))))))))))))))))))</f>
        <v>*0.93</v>
      </c>
      <c r="P906" s="41" t="s">
        <v>1757</v>
      </c>
      <c r="Q906" s="52" t="s">
        <v>35</v>
      </c>
      <c r="R906" s="41" t="n">
        <v>2035</v>
      </c>
      <c r="S906" s="53" t="str">
        <f aca="false">"*"&amp;IF(AND(A906="EU",R906=2035),0.95,IF(AND(A906="EU",R906=2050),0.93,IF(AND(A906="USA",R906=2035),0.96,IF(AND(A906="USA",R906=2050),0.93,IF(AND(A906="Japan",R906=2035),0.94,IF(AND(A906="Japan",R906=2050),0.92,IF(AND(A906="Russia",R906=2035),0.95,IF(AND(A906="Russia",R906=2050),0.91,IF(AND(A906="China",R906=2035),0.93,IF(AND(A906="China",R906=2050),0.92,IF(AND(A906="India",R906=2035),0.94,IF(AND(A906="India",R906=2050),0.91,IF(AND(A906="Middle East",R906=2035),0.92,IF(AND(A906="Middle East",R906=2050),0.89,IF(AND(A906="Africa",R906=2035),0.93,IF(AND(A906="Africa",R906=2050),0.9,IF(AND(A906="Brazil",R906=2035),0.95,IF(AND(A906="Brazil",R906=2050),0.92,""))))))))))))))))))</f>
        <v>*0.95</v>
      </c>
      <c r="U906" s="41" t="s">
        <v>1757</v>
      </c>
      <c r="V906" s="52" t="s">
        <v>35</v>
      </c>
      <c r="W906" s="41" t="n">
        <v>2050</v>
      </c>
      <c r="X906" s="53" t="str">
        <f aca="false">"*"&amp;IF(AND(A906="EU",W906=2035),0.95,IF(AND(A906="EU",W906=2050),0.93,IF(AND(A906="USA",W906=2035),0.96,IF(AND(A906="USA",W906=2050),0.93,IF(AND(A906="Japan",W906=2035),0.94,IF(AND(A906="Japan",W906=2050),0.92,IF(AND(A906="Russia",W906=2035),0.95,IF(AND(A906="Russia",W906=2050),0.91,IF(AND(A906="China",W906=2035),0.93,IF(AND(A906="China",W906=2050),0.92,IF(AND(A906="India",W906=2035),0.94,IF(AND(A906="India",W906=2050),0.91,IF(AND(A906="Middle East",W906=2035),0.92,IF(AND(A906="Middle East",W906=2050),0.89,IF(AND(A906="Africa",W906=2035),0.93,IF(AND(A906="Africa",W906=2050),0.9,IF(AND(A906="Brazil",W906=2035),0.95,IF(AND(A906="Brazil",W906=2050),0.92,""))))))))))))))))))</f>
        <v>*0.93</v>
      </c>
      <c r="AC906" s="0" t="s">
        <v>1757</v>
      </c>
      <c r="AD906" s="50" t="s">
        <v>35</v>
      </c>
      <c r="AE906" s="0" t="n">
        <v>2035</v>
      </c>
      <c r="AF906" s="51" t="str">
        <f aca="false">"*"&amp;IF(AND(A906="EU",AE906=2035),0.93,IF(AND(A906="EU",AE906=2050),0.9,IF(AND(A906="USA",AE906=2035),0.92,IF(AND(A906="USA",AE906=2050),0.89,IF(AND(A906="Japan",AE906=2035),0.92,IF(AND(A906="Japan",AE906=2050),0.89,IF(AND(A906="Russia",AE906=2035),0.91,IF(AND(A906="Russia",AE906=2050),0.86,IF(AND(A906="China",AE906=2035),0.91,IF(AND(A906="China",AE906=2050),0.87,IF(AND(A906="India",AE906=2035),0.92,IF(AND(A906="India",AE906=2050),0.87,IF(AND(A906="Middle East",AE906=2035),0.89,IF(AND(A906="Middle East",AE906=2050),0.84,IF(AND(A906="Africa",AE906=2035),0.9,IF(AND(A906="Africa",AE906=2050),0.86,IF(AND(A906="Brazil",AE906=2035),0.93,IF(AND(A906="Brazil",AE906=2050),0.89,""))))))))))))))))))</f>
        <v>*0.93</v>
      </c>
      <c r="AG906" s="51" t="str">
        <f aca="false">AG905</f>
        <v>REZoning_Sol-Win</v>
      </c>
      <c r="AI906" s="0" t="s">
        <v>1757</v>
      </c>
      <c r="AJ906" s="50" t="s">
        <v>35</v>
      </c>
      <c r="AK906" s="0" t="n">
        <v>2050</v>
      </c>
      <c r="AL906" s="51" t="str">
        <f aca="false">"*"&amp;IF(AND(A906="EU",AK906=2035),0.93,IF(AND(A906="EU",AK906=2050),0.9,IF(AND(A906="USA",AK906=2035),0.92,IF(AND(A906="USA",AK906=2050),0.89,IF(AND(A906="Japan",AK906=2035),0.92,IF(AND(A906="Japan",AK906=2050),0.89,IF(AND(A906="Russia",AK906=2035),0.91,IF(AND(A906="Russia",AK906=2050),0.86,IF(AND(A906="China",AK906=2035),0.91,IF(AND(A906="China",AK906=2050),0.87,IF(AND(A906="India",AK906=2035),0.92,IF(AND(A906="India",AK906=2050),0.87,IF(AND(A906="Middle East",AK906=2035),0.89,IF(AND(A906="Middle East",AK906=2050),0.84,IF(AND(A906="Africa",AK906=2035),0.9,IF(AND(A906="Africa",AK906=2050),0.86,IF(AND(A906="Brazil",AK906=2035),0.93,IF(AND(A906="Brazil",AK906=2050),0.89,""))))))))))))))))))</f>
        <v>*0.9</v>
      </c>
      <c r="AM906" s="51" t="str">
        <f aca="false">AM905</f>
        <v>REZoning_Sol-Win</v>
      </c>
      <c r="AP906" s="0" t="s">
        <v>1757</v>
      </c>
      <c r="AQ906" s="0" t="s">
        <v>35</v>
      </c>
      <c r="AR906" s="0" t="n">
        <v>2100</v>
      </c>
      <c r="AS906" s="0" t="s">
        <v>874</v>
      </c>
      <c r="AT906" s="0" t="s">
        <v>36</v>
      </c>
    </row>
    <row r="907" customFormat="false" ht="28.5" hidden="false" customHeight="true" outlineLevel="0" collapsed="false">
      <c r="A907" s="3" t="s">
        <v>51</v>
      </c>
      <c r="C907" s="0" t="s">
        <v>1758</v>
      </c>
      <c r="D907" s="50" t="s">
        <v>35</v>
      </c>
      <c r="E907" s="0" t="n">
        <v>2035</v>
      </c>
      <c r="F907" s="51" t="str">
        <f aca="false">"*"&amp;IF(AND(A907="EU",E907=2035),0.95,IF(AND(A907="EU",E907=2050),0.93,IF(AND(A907="USA",E907=2035),0.96,IF(AND(A907="USA",E907=2050),0.94,IF(AND(A907="Japan",E907=2035),0.94,IF(AND(A907="Japan",E907=2050),0.92,IF(AND(A907="Russia",E907=2035),0.95,IF(AND(A907="Russia",E907=2050),0.93,IF(AND(A907="China",E907=2035),0.94,IF(AND(A907="China",E907=2050),0.92,IF(AND(A907="India",E907=2035),0.95,IF(AND(A907="India",E907=2050),0.92,IF(AND(A907="Middle East",E907=2035),0.94,IF(AND(A907="Middle East",E907=2050),0.9,IF(AND(A907="Africa",E907=2035),0.94,IF(AND(A907="Africa",E907=2050),0.91,IF(AND(A907="Brazil",E907=2035),0.95,IF(AND(A907="Brazil",E907=2050),0.92,""))))))))))))))))))</f>
        <v>*0.95</v>
      </c>
      <c r="H907" s="0" t="s">
        <v>1758</v>
      </c>
      <c r="I907" s="50" t="s">
        <v>35</v>
      </c>
      <c r="J907" s="0" t="n">
        <v>2050</v>
      </c>
      <c r="K907" s="48" t="str">
        <f aca="false">"*"&amp;IF(AND(A907="EU",J907=2035),0.95,IF(AND(A907="EU",J907=2050),0.93,IF(AND(A907="USA",J907=2035),0.96,IF(AND(A907="USA",J907=2050),0.94,IF(AND(A907="Japan",J907=2035),0.94,IF(AND(A907="Japan",J907=2050),0.92,IF(AND(A907="Russia",J907=2035),0.95,IF(AND(A907="Russia",J907=2050),0.93,IF(AND(A907="China",J907=2035),0.94,IF(AND(A907="China",J907=2050),0.92,IF(AND(A907="India",J907=2035),0.95,IF(AND(A907="India",J907=2050),0.92,IF(AND(A907="Middle East",J907=2035),0.94,IF(AND(A907="Middle East",J907=2050),0.9,IF(AND(A907="Africa",J907=2035),0.94,IF(AND(A907="Africa",J907=2050),0.91,IF(AND(A907="Brazil",J907=2035),0.95,IF(AND(A907="Brazil",J907=2050),0.92,""))))))))))))))))))</f>
        <v>*0.93</v>
      </c>
      <c r="P907" s="41" t="s">
        <v>1758</v>
      </c>
      <c r="Q907" s="52" t="s">
        <v>35</v>
      </c>
      <c r="R907" s="41" t="n">
        <v>2035</v>
      </c>
      <c r="S907" s="53" t="str">
        <f aca="false">"*"&amp;IF(AND(A907="EU",R907=2035),0.95,IF(AND(A907="EU",R907=2050),0.93,IF(AND(A907="USA",R907=2035),0.96,IF(AND(A907="USA",R907=2050),0.93,IF(AND(A907="Japan",R907=2035),0.94,IF(AND(A907="Japan",R907=2050),0.92,IF(AND(A907="Russia",R907=2035),0.95,IF(AND(A907="Russia",R907=2050),0.91,IF(AND(A907="China",R907=2035),0.93,IF(AND(A907="China",R907=2050),0.92,IF(AND(A907="India",R907=2035),0.94,IF(AND(A907="India",R907=2050),0.91,IF(AND(A907="Middle East",R907=2035),0.92,IF(AND(A907="Middle East",R907=2050),0.89,IF(AND(A907="Africa",R907=2035),0.93,IF(AND(A907="Africa",R907=2050),0.9,IF(AND(A907="Brazil",R907=2035),0.95,IF(AND(A907="Brazil",R907=2050),0.92,""))))))))))))))))))</f>
        <v>*0.95</v>
      </c>
      <c r="U907" s="41" t="s">
        <v>1758</v>
      </c>
      <c r="V907" s="52" t="s">
        <v>35</v>
      </c>
      <c r="W907" s="41" t="n">
        <v>2050</v>
      </c>
      <c r="X907" s="53" t="str">
        <f aca="false">"*"&amp;IF(AND(A907="EU",W907=2035),0.95,IF(AND(A907="EU",W907=2050),0.93,IF(AND(A907="USA",W907=2035),0.96,IF(AND(A907="USA",W907=2050),0.93,IF(AND(A907="Japan",W907=2035),0.94,IF(AND(A907="Japan",W907=2050),0.92,IF(AND(A907="Russia",W907=2035),0.95,IF(AND(A907="Russia",W907=2050),0.91,IF(AND(A907="China",W907=2035),0.93,IF(AND(A907="China",W907=2050),0.92,IF(AND(A907="India",W907=2035),0.94,IF(AND(A907="India",W907=2050),0.91,IF(AND(A907="Middle East",W907=2035),0.92,IF(AND(A907="Middle East",W907=2050),0.89,IF(AND(A907="Africa",W907=2035),0.93,IF(AND(A907="Africa",W907=2050),0.9,IF(AND(A907="Brazil",W907=2035),0.95,IF(AND(A907="Brazil",W907=2050),0.92,""))))))))))))))))))</f>
        <v>*0.93</v>
      </c>
      <c r="AC907" s="0" t="s">
        <v>1758</v>
      </c>
      <c r="AD907" s="50" t="s">
        <v>35</v>
      </c>
      <c r="AE907" s="0" t="n">
        <v>2035</v>
      </c>
      <c r="AF907" s="51" t="str">
        <f aca="false">"*"&amp;IF(AND(A907="EU",AE907=2035),0.93,IF(AND(A907="EU",AE907=2050),0.9,IF(AND(A907="USA",AE907=2035),0.92,IF(AND(A907="USA",AE907=2050),0.89,IF(AND(A907="Japan",AE907=2035),0.92,IF(AND(A907="Japan",AE907=2050),0.89,IF(AND(A907="Russia",AE907=2035),0.91,IF(AND(A907="Russia",AE907=2050),0.86,IF(AND(A907="China",AE907=2035),0.91,IF(AND(A907="China",AE907=2050),0.87,IF(AND(A907="India",AE907=2035),0.92,IF(AND(A907="India",AE907=2050),0.87,IF(AND(A907="Middle East",AE907=2035),0.89,IF(AND(A907="Middle East",AE907=2050),0.84,IF(AND(A907="Africa",AE907=2035),0.9,IF(AND(A907="Africa",AE907=2050),0.86,IF(AND(A907="Brazil",AE907=2035),0.93,IF(AND(A907="Brazil",AE907=2050),0.89,""))))))))))))))))))</f>
        <v>*0.93</v>
      </c>
      <c r="AG907" s="51" t="str">
        <f aca="false">AG906</f>
        <v>REZoning_Sol-Win</v>
      </c>
      <c r="AI907" s="0" t="s">
        <v>1758</v>
      </c>
      <c r="AJ907" s="50" t="s">
        <v>35</v>
      </c>
      <c r="AK907" s="0" t="n">
        <v>2050</v>
      </c>
      <c r="AL907" s="51" t="str">
        <f aca="false">"*"&amp;IF(AND(A907="EU",AK907=2035),0.93,IF(AND(A907="EU",AK907=2050),0.9,IF(AND(A907="USA",AK907=2035),0.92,IF(AND(A907="USA",AK907=2050),0.89,IF(AND(A907="Japan",AK907=2035),0.92,IF(AND(A907="Japan",AK907=2050),0.89,IF(AND(A907="Russia",AK907=2035),0.91,IF(AND(A907="Russia",AK907=2050),0.86,IF(AND(A907="China",AK907=2035),0.91,IF(AND(A907="China",AK907=2050),0.87,IF(AND(A907="India",AK907=2035),0.92,IF(AND(A907="India",AK907=2050),0.87,IF(AND(A907="Middle East",AK907=2035),0.89,IF(AND(A907="Middle East",AK907=2050),0.84,IF(AND(A907="Africa",AK907=2035),0.9,IF(AND(A907="Africa",AK907=2050),0.86,IF(AND(A907="Brazil",AK907=2035),0.93,IF(AND(A907="Brazil",AK907=2050),0.89,""))))))))))))))))))</f>
        <v>*0.9</v>
      </c>
      <c r="AM907" s="51" t="str">
        <f aca="false">AM906</f>
        <v>REZoning_Sol-Win</v>
      </c>
      <c r="AP907" s="0" t="s">
        <v>1758</v>
      </c>
      <c r="AQ907" s="0" t="s">
        <v>35</v>
      </c>
      <c r="AR907" s="0" t="n">
        <v>2100</v>
      </c>
      <c r="AS907" s="0" t="s">
        <v>874</v>
      </c>
      <c r="AT907" s="0" t="s">
        <v>36</v>
      </c>
    </row>
    <row r="908" customFormat="false" ht="28.5" hidden="false" customHeight="true" outlineLevel="0" collapsed="false">
      <c r="A908" s="3" t="s">
        <v>51</v>
      </c>
      <c r="C908" s="0" t="s">
        <v>1759</v>
      </c>
      <c r="D908" s="50" t="s">
        <v>35</v>
      </c>
      <c r="E908" s="0" t="n">
        <v>2035</v>
      </c>
      <c r="F908" s="51" t="str">
        <f aca="false">"*"&amp;IF(AND(A908="EU",E908=2035),0.95,IF(AND(A908="EU",E908=2050),0.93,IF(AND(A908="USA",E908=2035),0.96,IF(AND(A908="USA",E908=2050),0.94,IF(AND(A908="Japan",E908=2035),0.94,IF(AND(A908="Japan",E908=2050),0.92,IF(AND(A908="Russia",E908=2035),0.95,IF(AND(A908="Russia",E908=2050),0.93,IF(AND(A908="China",E908=2035),0.94,IF(AND(A908="China",E908=2050),0.92,IF(AND(A908="India",E908=2035),0.95,IF(AND(A908="India",E908=2050),0.92,IF(AND(A908="Middle East",E908=2035),0.94,IF(AND(A908="Middle East",E908=2050),0.9,IF(AND(A908="Africa",E908=2035),0.94,IF(AND(A908="Africa",E908=2050),0.91,IF(AND(A908="Brazil",E908=2035),0.95,IF(AND(A908="Brazil",E908=2050),0.92,""))))))))))))))))))</f>
        <v>*0.95</v>
      </c>
      <c r="H908" s="0" t="s">
        <v>1759</v>
      </c>
      <c r="I908" s="50" t="s">
        <v>35</v>
      </c>
      <c r="J908" s="0" t="n">
        <v>2050</v>
      </c>
      <c r="K908" s="48" t="str">
        <f aca="false">"*"&amp;IF(AND(A908="EU",J908=2035),0.95,IF(AND(A908="EU",J908=2050),0.93,IF(AND(A908="USA",J908=2035),0.96,IF(AND(A908="USA",J908=2050),0.94,IF(AND(A908="Japan",J908=2035),0.94,IF(AND(A908="Japan",J908=2050),0.92,IF(AND(A908="Russia",J908=2035),0.95,IF(AND(A908="Russia",J908=2050),0.93,IF(AND(A908="China",J908=2035),0.94,IF(AND(A908="China",J908=2050),0.92,IF(AND(A908="India",J908=2035),0.95,IF(AND(A908="India",J908=2050),0.92,IF(AND(A908="Middle East",J908=2035),0.94,IF(AND(A908="Middle East",J908=2050),0.9,IF(AND(A908="Africa",J908=2035),0.94,IF(AND(A908="Africa",J908=2050),0.91,IF(AND(A908="Brazil",J908=2035),0.95,IF(AND(A908="Brazil",J908=2050),0.92,""))))))))))))))))))</f>
        <v>*0.93</v>
      </c>
      <c r="P908" s="41" t="s">
        <v>1759</v>
      </c>
      <c r="Q908" s="52" t="s">
        <v>35</v>
      </c>
      <c r="R908" s="41" t="n">
        <v>2035</v>
      </c>
      <c r="S908" s="53" t="str">
        <f aca="false">"*"&amp;IF(AND(A908="EU",R908=2035),0.95,IF(AND(A908="EU",R908=2050),0.93,IF(AND(A908="USA",R908=2035),0.96,IF(AND(A908="USA",R908=2050),0.93,IF(AND(A908="Japan",R908=2035),0.94,IF(AND(A908="Japan",R908=2050),0.92,IF(AND(A908="Russia",R908=2035),0.95,IF(AND(A908="Russia",R908=2050),0.91,IF(AND(A908="China",R908=2035),0.93,IF(AND(A908="China",R908=2050),0.92,IF(AND(A908="India",R908=2035),0.94,IF(AND(A908="India",R908=2050),0.91,IF(AND(A908="Middle East",R908=2035),0.92,IF(AND(A908="Middle East",R908=2050),0.89,IF(AND(A908="Africa",R908=2035),0.93,IF(AND(A908="Africa",R908=2050),0.9,IF(AND(A908="Brazil",R908=2035),0.95,IF(AND(A908="Brazil",R908=2050),0.92,""))))))))))))))))))</f>
        <v>*0.95</v>
      </c>
      <c r="U908" s="41" t="s">
        <v>1759</v>
      </c>
      <c r="V908" s="52" t="s">
        <v>35</v>
      </c>
      <c r="W908" s="41" t="n">
        <v>2050</v>
      </c>
      <c r="X908" s="53" t="str">
        <f aca="false">"*"&amp;IF(AND(A908="EU",W908=2035),0.95,IF(AND(A908="EU",W908=2050),0.93,IF(AND(A908="USA",W908=2035),0.96,IF(AND(A908="USA",W908=2050),0.93,IF(AND(A908="Japan",W908=2035),0.94,IF(AND(A908="Japan",W908=2050),0.92,IF(AND(A908="Russia",W908=2035),0.95,IF(AND(A908="Russia",W908=2050),0.91,IF(AND(A908="China",W908=2035),0.93,IF(AND(A908="China",W908=2050),0.92,IF(AND(A908="India",W908=2035),0.94,IF(AND(A908="India",W908=2050),0.91,IF(AND(A908="Middle East",W908=2035),0.92,IF(AND(A908="Middle East",W908=2050),0.89,IF(AND(A908="Africa",W908=2035),0.93,IF(AND(A908="Africa",W908=2050),0.9,IF(AND(A908="Brazil",W908=2035),0.95,IF(AND(A908="Brazil",W908=2050),0.92,""))))))))))))))))))</f>
        <v>*0.93</v>
      </c>
      <c r="AC908" s="0" t="s">
        <v>1759</v>
      </c>
      <c r="AD908" s="50" t="s">
        <v>35</v>
      </c>
      <c r="AE908" s="0" t="n">
        <v>2035</v>
      </c>
      <c r="AF908" s="51" t="str">
        <f aca="false">"*"&amp;IF(AND(A908="EU",AE908=2035),0.93,IF(AND(A908="EU",AE908=2050),0.9,IF(AND(A908="USA",AE908=2035),0.92,IF(AND(A908="USA",AE908=2050),0.89,IF(AND(A908="Japan",AE908=2035),0.92,IF(AND(A908="Japan",AE908=2050),0.89,IF(AND(A908="Russia",AE908=2035),0.91,IF(AND(A908="Russia",AE908=2050),0.86,IF(AND(A908="China",AE908=2035),0.91,IF(AND(A908="China",AE908=2050),0.87,IF(AND(A908="India",AE908=2035),0.92,IF(AND(A908="India",AE908=2050),0.87,IF(AND(A908="Middle East",AE908=2035),0.89,IF(AND(A908="Middle East",AE908=2050),0.84,IF(AND(A908="Africa",AE908=2035),0.9,IF(AND(A908="Africa",AE908=2050),0.86,IF(AND(A908="Brazil",AE908=2035),0.93,IF(AND(A908="Brazil",AE908=2050),0.89,""))))))))))))))))))</f>
        <v>*0.93</v>
      </c>
      <c r="AG908" s="51" t="str">
        <f aca="false">AG907</f>
        <v>REZoning_Sol-Win</v>
      </c>
      <c r="AI908" s="0" t="s">
        <v>1759</v>
      </c>
      <c r="AJ908" s="50" t="s">
        <v>35</v>
      </c>
      <c r="AK908" s="0" t="n">
        <v>2050</v>
      </c>
      <c r="AL908" s="51" t="str">
        <f aca="false">"*"&amp;IF(AND(A908="EU",AK908=2035),0.93,IF(AND(A908="EU",AK908=2050),0.9,IF(AND(A908="USA",AK908=2035),0.92,IF(AND(A908="USA",AK908=2050),0.89,IF(AND(A908="Japan",AK908=2035),0.92,IF(AND(A908="Japan",AK908=2050),0.89,IF(AND(A908="Russia",AK908=2035),0.91,IF(AND(A908="Russia",AK908=2050),0.86,IF(AND(A908="China",AK908=2035),0.91,IF(AND(A908="China",AK908=2050),0.87,IF(AND(A908="India",AK908=2035),0.92,IF(AND(A908="India",AK908=2050),0.87,IF(AND(A908="Middle East",AK908=2035),0.89,IF(AND(A908="Middle East",AK908=2050),0.84,IF(AND(A908="Africa",AK908=2035),0.9,IF(AND(A908="Africa",AK908=2050),0.86,IF(AND(A908="Brazil",AK908=2035),0.93,IF(AND(A908="Brazil",AK908=2050),0.89,""))))))))))))))))))</f>
        <v>*0.9</v>
      </c>
      <c r="AM908" s="51" t="str">
        <f aca="false">AM907</f>
        <v>REZoning_Sol-Win</v>
      </c>
      <c r="AP908" s="0" t="s">
        <v>1759</v>
      </c>
      <c r="AQ908" s="0" t="s">
        <v>35</v>
      </c>
      <c r="AR908" s="0" t="n">
        <v>2100</v>
      </c>
      <c r="AS908" s="0" t="s">
        <v>874</v>
      </c>
      <c r="AT908" s="0" t="s">
        <v>36</v>
      </c>
    </row>
    <row r="909" customFormat="false" ht="28.5" hidden="false" customHeight="true" outlineLevel="0" collapsed="false">
      <c r="A909" s="3" t="s">
        <v>51</v>
      </c>
      <c r="C909" s="0" t="s">
        <v>1760</v>
      </c>
      <c r="D909" s="50" t="s">
        <v>35</v>
      </c>
      <c r="E909" s="0" t="n">
        <v>2035</v>
      </c>
      <c r="F909" s="51" t="str">
        <f aca="false">"*"&amp;IF(AND(A909="EU",E909=2035),0.95,IF(AND(A909="EU",E909=2050),0.93,IF(AND(A909="USA",E909=2035),0.96,IF(AND(A909="USA",E909=2050),0.94,IF(AND(A909="Japan",E909=2035),0.94,IF(AND(A909="Japan",E909=2050),0.92,IF(AND(A909="Russia",E909=2035),0.95,IF(AND(A909="Russia",E909=2050),0.93,IF(AND(A909="China",E909=2035),0.94,IF(AND(A909="China",E909=2050),0.92,IF(AND(A909="India",E909=2035),0.95,IF(AND(A909="India",E909=2050),0.92,IF(AND(A909="Middle East",E909=2035),0.94,IF(AND(A909="Middle East",E909=2050),0.9,IF(AND(A909="Africa",E909=2035),0.94,IF(AND(A909="Africa",E909=2050),0.91,IF(AND(A909="Brazil",E909=2035),0.95,IF(AND(A909="Brazil",E909=2050),0.92,""))))))))))))))))))</f>
        <v>*0.95</v>
      </c>
      <c r="H909" s="0" t="s">
        <v>1760</v>
      </c>
      <c r="I909" s="50" t="s">
        <v>35</v>
      </c>
      <c r="J909" s="0" t="n">
        <v>2050</v>
      </c>
      <c r="K909" s="48" t="str">
        <f aca="false">"*"&amp;IF(AND(A909="EU",J909=2035),0.95,IF(AND(A909="EU",J909=2050),0.93,IF(AND(A909="USA",J909=2035),0.96,IF(AND(A909="USA",J909=2050),0.94,IF(AND(A909="Japan",J909=2035),0.94,IF(AND(A909="Japan",J909=2050),0.92,IF(AND(A909="Russia",J909=2035),0.95,IF(AND(A909="Russia",J909=2050),0.93,IF(AND(A909="China",J909=2035),0.94,IF(AND(A909="China",J909=2050),0.92,IF(AND(A909="India",J909=2035),0.95,IF(AND(A909="India",J909=2050),0.92,IF(AND(A909="Middle East",J909=2035),0.94,IF(AND(A909="Middle East",J909=2050),0.9,IF(AND(A909="Africa",J909=2035),0.94,IF(AND(A909="Africa",J909=2050),0.91,IF(AND(A909="Brazil",J909=2035),0.95,IF(AND(A909="Brazil",J909=2050),0.92,""))))))))))))))))))</f>
        <v>*0.93</v>
      </c>
      <c r="P909" s="41" t="s">
        <v>1760</v>
      </c>
      <c r="Q909" s="52" t="s">
        <v>35</v>
      </c>
      <c r="R909" s="41" t="n">
        <v>2035</v>
      </c>
      <c r="S909" s="53" t="str">
        <f aca="false">"*"&amp;IF(AND(A909="EU",R909=2035),0.95,IF(AND(A909="EU",R909=2050),0.93,IF(AND(A909="USA",R909=2035),0.96,IF(AND(A909="USA",R909=2050),0.93,IF(AND(A909="Japan",R909=2035),0.94,IF(AND(A909="Japan",R909=2050),0.92,IF(AND(A909="Russia",R909=2035),0.95,IF(AND(A909="Russia",R909=2050),0.91,IF(AND(A909="China",R909=2035),0.93,IF(AND(A909="China",R909=2050),0.92,IF(AND(A909="India",R909=2035),0.94,IF(AND(A909="India",R909=2050),0.91,IF(AND(A909="Middle East",R909=2035),0.92,IF(AND(A909="Middle East",R909=2050),0.89,IF(AND(A909="Africa",R909=2035),0.93,IF(AND(A909="Africa",R909=2050),0.9,IF(AND(A909="Brazil",R909=2035),0.95,IF(AND(A909="Brazil",R909=2050),0.92,""))))))))))))))))))</f>
        <v>*0.95</v>
      </c>
      <c r="U909" s="41" t="s">
        <v>1760</v>
      </c>
      <c r="V909" s="52" t="s">
        <v>35</v>
      </c>
      <c r="W909" s="41" t="n">
        <v>2050</v>
      </c>
      <c r="X909" s="53" t="str">
        <f aca="false">"*"&amp;IF(AND(A909="EU",W909=2035),0.95,IF(AND(A909="EU",W909=2050),0.93,IF(AND(A909="USA",W909=2035),0.96,IF(AND(A909="USA",W909=2050),0.93,IF(AND(A909="Japan",W909=2035),0.94,IF(AND(A909="Japan",W909=2050),0.92,IF(AND(A909="Russia",W909=2035),0.95,IF(AND(A909="Russia",W909=2050),0.91,IF(AND(A909="China",W909=2035),0.93,IF(AND(A909="China",W909=2050),0.92,IF(AND(A909="India",W909=2035),0.94,IF(AND(A909="India",W909=2050),0.91,IF(AND(A909="Middle East",W909=2035),0.92,IF(AND(A909="Middle East",W909=2050),0.89,IF(AND(A909="Africa",W909=2035),0.93,IF(AND(A909="Africa",W909=2050),0.9,IF(AND(A909="Brazil",W909=2035),0.95,IF(AND(A909="Brazil",W909=2050),0.92,""))))))))))))))))))</f>
        <v>*0.93</v>
      </c>
      <c r="AC909" s="0" t="s">
        <v>1760</v>
      </c>
      <c r="AD909" s="50" t="s">
        <v>35</v>
      </c>
      <c r="AE909" s="0" t="n">
        <v>2035</v>
      </c>
      <c r="AF909" s="51" t="str">
        <f aca="false">"*"&amp;IF(AND(A909="EU",AE909=2035),0.93,IF(AND(A909="EU",AE909=2050),0.9,IF(AND(A909="USA",AE909=2035),0.92,IF(AND(A909="USA",AE909=2050),0.89,IF(AND(A909="Japan",AE909=2035),0.92,IF(AND(A909="Japan",AE909=2050),0.89,IF(AND(A909="Russia",AE909=2035),0.91,IF(AND(A909="Russia",AE909=2050),0.86,IF(AND(A909="China",AE909=2035),0.91,IF(AND(A909="China",AE909=2050),0.87,IF(AND(A909="India",AE909=2035),0.92,IF(AND(A909="India",AE909=2050),0.87,IF(AND(A909="Middle East",AE909=2035),0.89,IF(AND(A909="Middle East",AE909=2050),0.84,IF(AND(A909="Africa",AE909=2035),0.9,IF(AND(A909="Africa",AE909=2050),0.86,IF(AND(A909="Brazil",AE909=2035),0.93,IF(AND(A909="Brazil",AE909=2050),0.89,""))))))))))))))))))</f>
        <v>*0.93</v>
      </c>
      <c r="AG909" s="51" t="str">
        <f aca="false">AG908</f>
        <v>REZoning_Sol-Win</v>
      </c>
      <c r="AI909" s="0" t="s">
        <v>1760</v>
      </c>
      <c r="AJ909" s="50" t="s">
        <v>35</v>
      </c>
      <c r="AK909" s="0" t="n">
        <v>2050</v>
      </c>
      <c r="AL909" s="51" t="str">
        <f aca="false">"*"&amp;IF(AND(A909="EU",AK909=2035),0.93,IF(AND(A909="EU",AK909=2050),0.9,IF(AND(A909="USA",AK909=2035),0.92,IF(AND(A909="USA",AK909=2050),0.89,IF(AND(A909="Japan",AK909=2035),0.92,IF(AND(A909="Japan",AK909=2050),0.89,IF(AND(A909="Russia",AK909=2035),0.91,IF(AND(A909="Russia",AK909=2050),0.86,IF(AND(A909="China",AK909=2035),0.91,IF(AND(A909="China",AK909=2050),0.87,IF(AND(A909="India",AK909=2035),0.92,IF(AND(A909="India",AK909=2050),0.87,IF(AND(A909="Middle East",AK909=2035),0.89,IF(AND(A909="Middle East",AK909=2050),0.84,IF(AND(A909="Africa",AK909=2035),0.9,IF(AND(A909="Africa",AK909=2050),0.86,IF(AND(A909="Brazil",AK909=2035),0.93,IF(AND(A909="Brazil",AK909=2050),0.89,""))))))))))))))))))</f>
        <v>*0.9</v>
      </c>
      <c r="AM909" s="51" t="str">
        <f aca="false">AM908</f>
        <v>REZoning_Sol-Win</v>
      </c>
      <c r="AP909" s="0" t="s">
        <v>1760</v>
      </c>
      <c r="AQ909" s="0" t="s">
        <v>35</v>
      </c>
      <c r="AR909" s="0" t="n">
        <v>2100</v>
      </c>
      <c r="AS909" s="0" t="s">
        <v>874</v>
      </c>
      <c r="AT909" s="0" t="s">
        <v>36</v>
      </c>
    </row>
    <row r="910" customFormat="false" ht="28.5" hidden="false" customHeight="true" outlineLevel="0" collapsed="false">
      <c r="A910" s="3" t="s">
        <v>51</v>
      </c>
      <c r="C910" s="0" t="s">
        <v>1761</v>
      </c>
      <c r="D910" s="50" t="s">
        <v>35</v>
      </c>
      <c r="E910" s="0" t="n">
        <v>2035</v>
      </c>
      <c r="F910" s="51" t="str">
        <f aca="false">"*"&amp;IF(AND(A910="EU",E910=2035),0.95,IF(AND(A910="EU",E910=2050),0.93,IF(AND(A910="USA",E910=2035),0.96,IF(AND(A910="USA",E910=2050),0.94,IF(AND(A910="Japan",E910=2035),0.94,IF(AND(A910="Japan",E910=2050),0.92,IF(AND(A910="Russia",E910=2035),0.95,IF(AND(A910="Russia",E910=2050),0.93,IF(AND(A910="China",E910=2035),0.94,IF(AND(A910="China",E910=2050),0.92,IF(AND(A910="India",E910=2035),0.95,IF(AND(A910="India",E910=2050),0.92,IF(AND(A910="Middle East",E910=2035),0.94,IF(AND(A910="Middle East",E910=2050),0.9,IF(AND(A910="Africa",E910=2035),0.94,IF(AND(A910="Africa",E910=2050),0.91,IF(AND(A910="Brazil",E910=2035),0.95,IF(AND(A910="Brazil",E910=2050),0.92,""))))))))))))))))))</f>
        <v>*0.95</v>
      </c>
      <c r="H910" s="0" t="s">
        <v>1761</v>
      </c>
      <c r="I910" s="50" t="s">
        <v>35</v>
      </c>
      <c r="J910" s="0" t="n">
        <v>2050</v>
      </c>
      <c r="K910" s="48" t="str">
        <f aca="false">"*"&amp;IF(AND(A910="EU",J910=2035),0.95,IF(AND(A910="EU",J910=2050),0.93,IF(AND(A910="USA",J910=2035),0.96,IF(AND(A910="USA",J910=2050),0.94,IF(AND(A910="Japan",J910=2035),0.94,IF(AND(A910="Japan",J910=2050),0.92,IF(AND(A910="Russia",J910=2035),0.95,IF(AND(A910="Russia",J910=2050),0.93,IF(AND(A910="China",J910=2035),0.94,IF(AND(A910="China",J910=2050),0.92,IF(AND(A910="India",J910=2035),0.95,IF(AND(A910="India",J910=2050),0.92,IF(AND(A910="Middle East",J910=2035),0.94,IF(AND(A910="Middle East",J910=2050),0.9,IF(AND(A910="Africa",J910=2035),0.94,IF(AND(A910="Africa",J910=2050),0.91,IF(AND(A910="Brazil",J910=2035),0.95,IF(AND(A910="Brazil",J910=2050),0.92,""))))))))))))))))))</f>
        <v>*0.93</v>
      </c>
      <c r="P910" s="41" t="s">
        <v>1761</v>
      </c>
      <c r="Q910" s="52" t="s">
        <v>35</v>
      </c>
      <c r="R910" s="41" t="n">
        <v>2035</v>
      </c>
      <c r="S910" s="53" t="str">
        <f aca="false">"*"&amp;IF(AND(A910="EU",R910=2035),0.95,IF(AND(A910="EU",R910=2050),0.93,IF(AND(A910="USA",R910=2035),0.96,IF(AND(A910="USA",R910=2050),0.93,IF(AND(A910="Japan",R910=2035),0.94,IF(AND(A910="Japan",R910=2050),0.92,IF(AND(A910="Russia",R910=2035),0.95,IF(AND(A910="Russia",R910=2050),0.91,IF(AND(A910="China",R910=2035),0.93,IF(AND(A910="China",R910=2050),0.92,IF(AND(A910="India",R910=2035),0.94,IF(AND(A910="India",R910=2050),0.91,IF(AND(A910="Middle East",R910=2035),0.92,IF(AND(A910="Middle East",R910=2050),0.89,IF(AND(A910="Africa",R910=2035),0.93,IF(AND(A910="Africa",R910=2050),0.9,IF(AND(A910="Brazil",R910=2035),0.95,IF(AND(A910="Brazil",R910=2050),0.92,""))))))))))))))))))</f>
        <v>*0.95</v>
      </c>
      <c r="U910" s="41" t="s">
        <v>1761</v>
      </c>
      <c r="V910" s="52" t="s">
        <v>35</v>
      </c>
      <c r="W910" s="41" t="n">
        <v>2050</v>
      </c>
      <c r="X910" s="53" t="str">
        <f aca="false">"*"&amp;IF(AND(A910="EU",W910=2035),0.95,IF(AND(A910="EU",W910=2050),0.93,IF(AND(A910="USA",W910=2035),0.96,IF(AND(A910="USA",W910=2050),0.93,IF(AND(A910="Japan",W910=2035),0.94,IF(AND(A910="Japan",W910=2050),0.92,IF(AND(A910="Russia",W910=2035),0.95,IF(AND(A910="Russia",W910=2050),0.91,IF(AND(A910="China",W910=2035),0.93,IF(AND(A910="China",W910=2050),0.92,IF(AND(A910="India",W910=2035),0.94,IF(AND(A910="India",W910=2050),0.91,IF(AND(A910="Middle East",W910=2035),0.92,IF(AND(A910="Middle East",W910=2050),0.89,IF(AND(A910="Africa",W910=2035),0.93,IF(AND(A910="Africa",W910=2050),0.9,IF(AND(A910="Brazil",W910=2035),0.95,IF(AND(A910="Brazil",W910=2050),0.92,""))))))))))))))))))</f>
        <v>*0.93</v>
      </c>
      <c r="AC910" s="0" t="s">
        <v>1761</v>
      </c>
      <c r="AD910" s="50" t="s">
        <v>35</v>
      </c>
      <c r="AE910" s="0" t="n">
        <v>2035</v>
      </c>
      <c r="AF910" s="51" t="str">
        <f aca="false">"*"&amp;IF(AND(A910="EU",AE910=2035),0.93,IF(AND(A910="EU",AE910=2050),0.9,IF(AND(A910="USA",AE910=2035),0.92,IF(AND(A910="USA",AE910=2050),0.89,IF(AND(A910="Japan",AE910=2035),0.92,IF(AND(A910="Japan",AE910=2050),0.89,IF(AND(A910="Russia",AE910=2035),0.91,IF(AND(A910="Russia",AE910=2050),0.86,IF(AND(A910="China",AE910=2035),0.91,IF(AND(A910="China",AE910=2050),0.87,IF(AND(A910="India",AE910=2035),0.92,IF(AND(A910="India",AE910=2050),0.87,IF(AND(A910="Middle East",AE910=2035),0.89,IF(AND(A910="Middle East",AE910=2050),0.84,IF(AND(A910="Africa",AE910=2035),0.9,IF(AND(A910="Africa",AE910=2050),0.86,IF(AND(A910="Brazil",AE910=2035),0.93,IF(AND(A910="Brazil",AE910=2050),0.89,""))))))))))))))))))</f>
        <v>*0.93</v>
      </c>
      <c r="AG910" s="51" t="str">
        <f aca="false">AG909</f>
        <v>REZoning_Sol-Win</v>
      </c>
      <c r="AI910" s="0" t="s">
        <v>1761</v>
      </c>
      <c r="AJ910" s="50" t="s">
        <v>35</v>
      </c>
      <c r="AK910" s="0" t="n">
        <v>2050</v>
      </c>
      <c r="AL910" s="51" t="str">
        <f aca="false">"*"&amp;IF(AND(A910="EU",AK910=2035),0.93,IF(AND(A910="EU",AK910=2050),0.9,IF(AND(A910="USA",AK910=2035),0.92,IF(AND(A910="USA",AK910=2050),0.89,IF(AND(A910="Japan",AK910=2035),0.92,IF(AND(A910="Japan",AK910=2050),0.89,IF(AND(A910="Russia",AK910=2035),0.91,IF(AND(A910="Russia",AK910=2050),0.86,IF(AND(A910="China",AK910=2035),0.91,IF(AND(A910="China",AK910=2050),0.87,IF(AND(A910="India",AK910=2035),0.92,IF(AND(A910="India",AK910=2050),0.87,IF(AND(A910="Middle East",AK910=2035),0.89,IF(AND(A910="Middle East",AK910=2050),0.84,IF(AND(A910="Africa",AK910=2035),0.9,IF(AND(A910="Africa",AK910=2050),0.86,IF(AND(A910="Brazil",AK910=2035),0.93,IF(AND(A910="Brazil",AK910=2050),0.89,""))))))))))))))))))</f>
        <v>*0.9</v>
      </c>
      <c r="AM910" s="51" t="str">
        <f aca="false">AM909</f>
        <v>REZoning_Sol-Win</v>
      </c>
      <c r="AP910" s="0" t="s">
        <v>1761</v>
      </c>
      <c r="AQ910" s="0" t="s">
        <v>35</v>
      </c>
      <c r="AR910" s="0" t="n">
        <v>2100</v>
      </c>
      <c r="AS910" s="0" t="s">
        <v>874</v>
      </c>
      <c r="AT910" s="0" t="s">
        <v>36</v>
      </c>
    </row>
    <row r="911" customFormat="false" ht="28.5" hidden="false" customHeight="true" outlineLevel="0" collapsed="false">
      <c r="A911" s="3" t="s">
        <v>51</v>
      </c>
      <c r="C911" s="0" t="s">
        <v>1762</v>
      </c>
      <c r="D911" s="50" t="s">
        <v>35</v>
      </c>
      <c r="E911" s="0" t="n">
        <v>2035</v>
      </c>
      <c r="F911" s="51" t="str">
        <f aca="false">"*"&amp;IF(AND(A911="EU",E911=2035),0.95,IF(AND(A911="EU",E911=2050),0.93,IF(AND(A911="USA",E911=2035),0.96,IF(AND(A911="USA",E911=2050),0.94,IF(AND(A911="Japan",E911=2035),0.94,IF(AND(A911="Japan",E911=2050),0.92,IF(AND(A911="Russia",E911=2035),0.95,IF(AND(A911="Russia",E911=2050),0.93,IF(AND(A911="China",E911=2035),0.94,IF(AND(A911="China",E911=2050),0.92,IF(AND(A911="India",E911=2035),0.95,IF(AND(A911="India",E911=2050),0.92,IF(AND(A911="Middle East",E911=2035),0.94,IF(AND(A911="Middle East",E911=2050),0.9,IF(AND(A911="Africa",E911=2035),0.94,IF(AND(A911="Africa",E911=2050),0.91,IF(AND(A911="Brazil",E911=2035),0.95,IF(AND(A911="Brazil",E911=2050),0.92,""))))))))))))))))))</f>
        <v>*0.95</v>
      </c>
      <c r="H911" s="0" t="s">
        <v>1762</v>
      </c>
      <c r="I911" s="50" t="s">
        <v>35</v>
      </c>
      <c r="J911" s="0" t="n">
        <v>2050</v>
      </c>
      <c r="K911" s="48" t="str">
        <f aca="false">"*"&amp;IF(AND(A911="EU",J911=2035),0.95,IF(AND(A911="EU",J911=2050),0.93,IF(AND(A911="USA",J911=2035),0.96,IF(AND(A911="USA",J911=2050),0.94,IF(AND(A911="Japan",J911=2035),0.94,IF(AND(A911="Japan",J911=2050),0.92,IF(AND(A911="Russia",J911=2035),0.95,IF(AND(A911="Russia",J911=2050),0.93,IF(AND(A911="China",J911=2035),0.94,IF(AND(A911="China",J911=2050),0.92,IF(AND(A911="India",J911=2035),0.95,IF(AND(A911="India",J911=2050),0.92,IF(AND(A911="Middle East",J911=2035),0.94,IF(AND(A911="Middle East",J911=2050),0.9,IF(AND(A911="Africa",J911=2035),0.94,IF(AND(A911="Africa",J911=2050),0.91,IF(AND(A911="Brazil",J911=2035),0.95,IF(AND(A911="Brazil",J911=2050),0.92,""))))))))))))))))))</f>
        <v>*0.93</v>
      </c>
      <c r="P911" s="41" t="s">
        <v>1762</v>
      </c>
      <c r="Q911" s="52" t="s">
        <v>35</v>
      </c>
      <c r="R911" s="41" t="n">
        <v>2035</v>
      </c>
      <c r="S911" s="53" t="str">
        <f aca="false">"*"&amp;IF(AND(A911="EU",R911=2035),0.95,IF(AND(A911="EU",R911=2050),0.93,IF(AND(A911="USA",R911=2035),0.96,IF(AND(A911="USA",R911=2050),0.93,IF(AND(A911="Japan",R911=2035),0.94,IF(AND(A911="Japan",R911=2050),0.92,IF(AND(A911="Russia",R911=2035),0.95,IF(AND(A911="Russia",R911=2050),0.91,IF(AND(A911="China",R911=2035),0.93,IF(AND(A911="China",R911=2050),0.92,IF(AND(A911="India",R911=2035),0.94,IF(AND(A911="India",R911=2050),0.91,IF(AND(A911="Middle East",R911=2035),0.92,IF(AND(A911="Middle East",R911=2050),0.89,IF(AND(A911="Africa",R911=2035),0.93,IF(AND(A911="Africa",R911=2050),0.9,IF(AND(A911="Brazil",R911=2035),0.95,IF(AND(A911="Brazil",R911=2050),0.92,""))))))))))))))))))</f>
        <v>*0.95</v>
      </c>
      <c r="U911" s="41" t="s">
        <v>1762</v>
      </c>
      <c r="V911" s="52" t="s">
        <v>35</v>
      </c>
      <c r="W911" s="41" t="n">
        <v>2050</v>
      </c>
      <c r="X911" s="53" t="str">
        <f aca="false">"*"&amp;IF(AND(A911="EU",W911=2035),0.95,IF(AND(A911="EU",W911=2050),0.93,IF(AND(A911="USA",W911=2035),0.96,IF(AND(A911="USA",W911=2050),0.93,IF(AND(A911="Japan",W911=2035),0.94,IF(AND(A911="Japan",W911=2050),0.92,IF(AND(A911="Russia",W911=2035),0.95,IF(AND(A911="Russia",W911=2050),0.91,IF(AND(A911="China",W911=2035),0.93,IF(AND(A911="China",W911=2050),0.92,IF(AND(A911="India",W911=2035),0.94,IF(AND(A911="India",W911=2050),0.91,IF(AND(A911="Middle East",W911=2035),0.92,IF(AND(A911="Middle East",W911=2050),0.89,IF(AND(A911="Africa",W911=2035),0.93,IF(AND(A911="Africa",W911=2050),0.9,IF(AND(A911="Brazil",W911=2035),0.95,IF(AND(A911="Brazil",W911=2050),0.92,""))))))))))))))))))</f>
        <v>*0.93</v>
      </c>
      <c r="AC911" s="0" t="s">
        <v>1762</v>
      </c>
      <c r="AD911" s="50" t="s">
        <v>35</v>
      </c>
      <c r="AE911" s="0" t="n">
        <v>2035</v>
      </c>
      <c r="AF911" s="51" t="str">
        <f aca="false">"*"&amp;IF(AND(A911="EU",AE911=2035),0.93,IF(AND(A911="EU",AE911=2050),0.9,IF(AND(A911="USA",AE911=2035),0.92,IF(AND(A911="USA",AE911=2050),0.89,IF(AND(A911="Japan",AE911=2035),0.92,IF(AND(A911="Japan",AE911=2050),0.89,IF(AND(A911="Russia",AE911=2035),0.91,IF(AND(A911="Russia",AE911=2050),0.86,IF(AND(A911="China",AE911=2035),0.91,IF(AND(A911="China",AE911=2050),0.87,IF(AND(A911="India",AE911=2035),0.92,IF(AND(A911="India",AE911=2050),0.87,IF(AND(A911="Middle East",AE911=2035),0.89,IF(AND(A911="Middle East",AE911=2050),0.84,IF(AND(A911="Africa",AE911=2035),0.9,IF(AND(A911="Africa",AE911=2050),0.86,IF(AND(A911="Brazil",AE911=2035),0.93,IF(AND(A911="Brazil",AE911=2050),0.89,""))))))))))))))))))</f>
        <v>*0.93</v>
      </c>
      <c r="AG911" s="51" t="str">
        <f aca="false">AG910</f>
        <v>REZoning_Sol-Win</v>
      </c>
      <c r="AI911" s="0" t="s">
        <v>1762</v>
      </c>
      <c r="AJ911" s="50" t="s">
        <v>35</v>
      </c>
      <c r="AK911" s="0" t="n">
        <v>2050</v>
      </c>
      <c r="AL911" s="51" t="str">
        <f aca="false">"*"&amp;IF(AND(A911="EU",AK911=2035),0.93,IF(AND(A911="EU",AK911=2050),0.9,IF(AND(A911="USA",AK911=2035),0.92,IF(AND(A911="USA",AK911=2050),0.89,IF(AND(A911="Japan",AK911=2035),0.92,IF(AND(A911="Japan",AK911=2050),0.89,IF(AND(A911="Russia",AK911=2035),0.91,IF(AND(A911="Russia",AK911=2050),0.86,IF(AND(A911="China",AK911=2035),0.91,IF(AND(A911="China",AK911=2050),0.87,IF(AND(A911="India",AK911=2035),0.92,IF(AND(A911="India",AK911=2050),0.87,IF(AND(A911="Middle East",AK911=2035),0.89,IF(AND(A911="Middle East",AK911=2050),0.84,IF(AND(A911="Africa",AK911=2035),0.9,IF(AND(A911="Africa",AK911=2050),0.86,IF(AND(A911="Brazil",AK911=2035),0.93,IF(AND(A911="Brazil",AK911=2050),0.89,""))))))))))))))))))</f>
        <v>*0.9</v>
      </c>
      <c r="AM911" s="51" t="str">
        <f aca="false">AM910</f>
        <v>REZoning_Sol-Win</v>
      </c>
      <c r="AP911" s="0" t="s">
        <v>1762</v>
      </c>
      <c r="AQ911" s="0" t="s">
        <v>35</v>
      </c>
      <c r="AR911" s="0" t="n">
        <v>2100</v>
      </c>
      <c r="AS911" s="0" t="s">
        <v>874</v>
      </c>
      <c r="AT911" s="0" t="s">
        <v>36</v>
      </c>
    </row>
    <row r="912" customFormat="false" ht="28.5" hidden="false" customHeight="true" outlineLevel="0" collapsed="false">
      <c r="A912" s="3" t="s">
        <v>51</v>
      </c>
      <c r="C912" s="0" t="s">
        <v>1763</v>
      </c>
      <c r="D912" s="50" t="s">
        <v>35</v>
      </c>
      <c r="E912" s="0" t="n">
        <v>2035</v>
      </c>
      <c r="F912" s="51" t="str">
        <f aca="false">"*"&amp;IF(AND(A912="EU",E912=2035),0.95,IF(AND(A912="EU",E912=2050),0.93,IF(AND(A912="USA",E912=2035),0.96,IF(AND(A912="USA",E912=2050),0.94,IF(AND(A912="Japan",E912=2035),0.94,IF(AND(A912="Japan",E912=2050),0.92,IF(AND(A912="Russia",E912=2035),0.95,IF(AND(A912="Russia",E912=2050),0.93,IF(AND(A912="China",E912=2035),0.94,IF(AND(A912="China",E912=2050),0.92,IF(AND(A912="India",E912=2035),0.95,IF(AND(A912="India",E912=2050),0.92,IF(AND(A912="Middle East",E912=2035),0.94,IF(AND(A912="Middle East",E912=2050),0.9,IF(AND(A912="Africa",E912=2035),0.94,IF(AND(A912="Africa",E912=2050),0.91,IF(AND(A912="Brazil",E912=2035),0.95,IF(AND(A912="Brazil",E912=2050),0.92,""))))))))))))))))))</f>
        <v>*0.95</v>
      </c>
      <c r="H912" s="0" t="s">
        <v>1763</v>
      </c>
      <c r="I912" s="50" t="s">
        <v>35</v>
      </c>
      <c r="J912" s="0" t="n">
        <v>2050</v>
      </c>
      <c r="K912" s="48" t="str">
        <f aca="false">"*"&amp;IF(AND(A912="EU",J912=2035),0.95,IF(AND(A912="EU",J912=2050),0.93,IF(AND(A912="USA",J912=2035),0.96,IF(AND(A912="USA",J912=2050),0.94,IF(AND(A912="Japan",J912=2035),0.94,IF(AND(A912="Japan",J912=2050),0.92,IF(AND(A912="Russia",J912=2035),0.95,IF(AND(A912="Russia",J912=2050),0.93,IF(AND(A912="China",J912=2035),0.94,IF(AND(A912="China",J912=2050),0.92,IF(AND(A912="India",J912=2035),0.95,IF(AND(A912="India",J912=2050),0.92,IF(AND(A912="Middle East",J912=2035),0.94,IF(AND(A912="Middle East",J912=2050),0.9,IF(AND(A912="Africa",J912=2035),0.94,IF(AND(A912="Africa",J912=2050),0.91,IF(AND(A912="Brazil",J912=2035),0.95,IF(AND(A912="Brazil",J912=2050),0.92,""))))))))))))))))))</f>
        <v>*0.93</v>
      </c>
      <c r="P912" s="41" t="s">
        <v>1763</v>
      </c>
      <c r="Q912" s="52" t="s">
        <v>35</v>
      </c>
      <c r="R912" s="41" t="n">
        <v>2035</v>
      </c>
      <c r="S912" s="53" t="str">
        <f aca="false">"*"&amp;IF(AND(A912="EU",R912=2035),0.95,IF(AND(A912="EU",R912=2050),0.93,IF(AND(A912="USA",R912=2035),0.96,IF(AND(A912="USA",R912=2050),0.93,IF(AND(A912="Japan",R912=2035),0.94,IF(AND(A912="Japan",R912=2050),0.92,IF(AND(A912="Russia",R912=2035),0.95,IF(AND(A912="Russia",R912=2050),0.91,IF(AND(A912="China",R912=2035),0.93,IF(AND(A912="China",R912=2050),0.92,IF(AND(A912="India",R912=2035),0.94,IF(AND(A912="India",R912=2050),0.91,IF(AND(A912="Middle East",R912=2035),0.92,IF(AND(A912="Middle East",R912=2050),0.89,IF(AND(A912="Africa",R912=2035),0.93,IF(AND(A912="Africa",R912=2050),0.9,IF(AND(A912="Brazil",R912=2035),0.95,IF(AND(A912="Brazil",R912=2050),0.92,""))))))))))))))))))</f>
        <v>*0.95</v>
      </c>
      <c r="U912" s="41" t="s">
        <v>1763</v>
      </c>
      <c r="V912" s="52" t="s">
        <v>35</v>
      </c>
      <c r="W912" s="41" t="n">
        <v>2050</v>
      </c>
      <c r="X912" s="53" t="str">
        <f aca="false">"*"&amp;IF(AND(A912="EU",W912=2035),0.95,IF(AND(A912="EU",W912=2050),0.93,IF(AND(A912="USA",W912=2035),0.96,IF(AND(A912="USA",W912=2050),0.93,IF(AND(A912="Japan",W912=2035),0.94,IF(AND(A912="Japan",W912=2050),0.92,IF(AND(A912="Russia",W912=2035),0.95,IF(AND(A912="Russia",W912=2050),0.91,IF(AND(A912="China",W912=2035),0.93,IF(AND(A912="China",W912=2050),0.92,IF(AND(A912="India",W912=2035),0.94,IF(AND(A912="India",W912=2050),0.91,IF(AND(A912="Middle East",W912=2035),0.92,IF(AND(A912="Middle East",W912=2050),0.89,IF(AND(A912="Africa",W912=2035),0.93,IF(AND(A912="Africa",W912=2050),0.9,IF(AND(A912="Brazil",W912=2035),0.95,IF(AND(A912="Brazil",W912=2050),0.92,""))))))))))))))))))</f>
        <v>*0.93</v>
      </c>
      <c r="AC912" s="0" t="s">
        <v>1763</v>
      </c>
      <c r="AD912" s="50" t="s">
        <v>35</v>
      </c>
      <c r="AE912" s="0" t="n">
        <v>2035</v>
      </c>
      <c r="AF912" s="51" t="str">
        <f aca="false">"*"&amp;IF(AND(A912="EU",AE912=2035),0.93,IF(AND(A912="EU",AE912=2050),0.9,IF(AND(A912="USA",AE912=2035),0.92,IF(AND(A912="USA",AE912=2050),0.89,IF(AND(A912="Japan",AE912=2035),0.92,IF(AND(A912="Japan",AE912=2050),0.89,IF(AND(A912="Russia",AE912=2035),0.91,IF(AND(A912="Russia",AE912=2050),0.86,IF(AND(A912="China",AE912=2035),0.91,IF(AND(A912="China",AE912=2050),0.87,IF(AND(A912="India",AE912=2035),0.92,IF(AND(A912="India",AE912=2050),0.87,IF(AND(A912="Middle East",AE912=2035),0.89,IF(AND(A912="Middle East",AE912=2050),0.84,IF(AND(A912="Africa",AE912=2035),0.9,IF(AND(A912="Africa",AE912=2050),0.86,IF(AND(A912="Brazil",AE912=2035),0.93,IF(AND(A912="Brazil",AE912=2050),0.89,""))))))))))))))))))</f>
        <v>*0.93</v>
      </c>
      <c r="AG912" s="51" t="str">
        <f aca="false">AG911</f>
        <v>REZoning_Sol-Win</v>
      </c>
      <c r="AI912" s="0" t="s">
        <v>1763</v>
      </c>
      <c r="AJ912" s="50" t="s">
        <v>35</v>
      </c>
      <c r="AK912" s="0" t="n">
        <v>2050</v>
      </c>
      <c r="AL912" s="51" t="str">
        <f aca="false">"*"&amp;IF(AND(A912="EU",AK912=2035),0.93,IF(AND(A912="EU",AK912=2050),0.9,IF(AND(A912="USA",AK912=2035),0.92,IF(AND(A912="USA",AK912=2050),0.89,IF(AND(A912="Japan",AK912=2035),0.92,IF(AND(A912="Japan",AK912=2050),0.89,IF(AND(A912="Russia",AK912=2035),0.91,IF(AND(A912="Russia",AK912=2050),0.86,IF(AND(A912="China",AK912=2035),0.91,IF(AND(A912="China",AK912=2050),0.87,IF(AND(A912="India",AK912=2035),0.92,IF(AND(A912="India",AK912=2050),0.87,IF(AND(A912="Middle East",AK912=2035),0.89,IF(AND(A912="Middle East",AK912=2050),0.84,IF(AND(A912="Africa",AK912=2035),0.9,IF(AND(A912="Africa",AK912=2050),0.86,IF(AND(A912="Brazil",AK912=2035),0.93,IF(AND(A912="Brazil",AK912=2050),0.89,""))))))))))))))))))</f>
        <v>*0.9</v>
      </c>
      <c r="AM912" s="51" t="str">
        <f aca="false">AM911</f>
        <v>REZoning_Sol-Win</v>
      </c>
      <c r="AP912" s="0" t="s">
        <v>1763</v>
      </c>
      <c r="AQ912" s="0" t="s">
        <v>35</v>
      </c>
      <c r="AR912" s="0" t="n">
        <v>2100</v>
      </c>
      <c r="AS912" s="0" t="s">
        <v>874</v>
      </c>
      <c r="AT912" s="0" t="s">
        <v>36</v>
      </c>
    </row>
    <row r="913" customFormat="false" ht="28.5" hidden="false" customHeight="true" outlineLevel="0" collapsed="false">
      <c r="A913" s="3" t="s">
        <v>51</v>
      </c>
      <c r="C913" s="0" t="s">
        <v>1764</v>
      </c>
      <c r="D913" s="50" t="s">
        <v>35</v>
      </c>
      <c r="E913" s="0" t="n">
        <v>2035</v>
      </c>
      <c r="F913" s="51" t="str">
        <f aca="false">"*"&amp;IF(AND(A913="EU",E913=2035),0.95,IF(AND(A913="EU",E913=2050),0.93,IF(AND(A913="USA",E913=2035),0.96,IF(AND(A913="USA",E913=2050),0.94,IF(AND(A913="Japan",E913=2035),0.94,IF(AND(A913="Japan",E913=2050),0.92,IF(AND(A913="Russia",E913=2035),0.95,IF(AND(A913="Russia",E913=2050),0.93,IF(AND(A913="China",E913=2035),0.94,IF(AND(A913="China",E913=2050),0.92,IF(AND(A913="India",E913=2035),0.95,IF(AND(A913="India",E913=2050),0.92,IF(AND(A913="Middle East",E913=2035),0.94,IF(AND(A913="Middle East",E913=2050),0.9,IF(AND(A913="Africa",E913=2035),0.94,IF(AND(A913="Africa",E913=2050),0.91,IF(AND(A913="Brazil",E913=2035),0.95,IF(AND(A913="Brazil",E913=2050),0.92,""))))))))))))))))))</f>
        <v>*0.95</v>
      </c>
      <c r="H913" s="0" t="s">
        <v>1764</v>
      </c>
      <c r="I913" s="50" t="s">
        <v>35</v>
      </c>
      <c r="J913" s="0" t="n">
        <v>2050</v>
      </c>
      <c r="K913" s="48" t="str">
        <f aca="false">"*"&amp;IF(AND(A913="EU",J913=2035),0.95,IF(AND(A913="EU",J913=2050),0.93,IF(AND(A913="USA",J913=2035),0.96,IF(AND(A913="USA",J913=2050),0.94,IF(AND(A913="Japan",J913=2035),0.94,IF(AND(A913="Japan",J913=2050),0.92,IF(AND(A913="Russia",J913=2035),0.95,IF(AND(A913="Russia",J913=2050),0.93,IF(AND(A913="China",J913=2035),0.94,IF(AND(A913="China",J913=2050),0.92,IF(AND(A913="India",J913=2035),0.95,IF(AND(A913="India",J913=2050),0.92,IF(AND(A913="Middle East",J913=2035),0.94,IF(AND(A913="Middle East",J913=2050),0.9,IF(AND(A913="Africa",J913=2035),0.94,IF(AND(A913="Africa",J913=2050),0.91,IF(AND(A913="Brazil",J913=2035),0.95,IF(AND(A913="Brazil",J913=2050),0.92,""))))))))))))))))))</f>
        <v>*0.93</v>
      </c>
      <c r="P913" s="41" t="s">
        <v>1764</v>
      </c>
      <c r="Q913" s="52" t="s">
        <v>35</v>
      </c>
      <c r="R913" s="41" t="n">
        <v>2035</v>
      </c>
      <c r="S913" s="53" t="str">
        <f aca="false">"*"&amp;IF(AND(A913="EU",R913=2035),0.95,IF(AND(A913="EU",R913=2050),0.93,IF(AND(A913="USA",R913=2035),0.96,IF(AND(A913="USA",R913=2050),0.93,IF(AND(A913="Japan",R913=2035),0.94,IF(AND(A913="Japan",R913=2050),0.92,IF(AND(A913="Russia",R913=2035),0.95,IF(AND(A913="Russia",R913=2050),0.91,IF(AND(A913="China",R913=2035),0.93,IF(AND(A913="China",R913=2050),0.92,IF(AND(A913="India",R913=2035),0.94,IF(AND(A913="India",R913=2050),0.91,IF(AND(A913="Middle East",R913=2035),0.92,IF(AND(A913="Middle East",R913=2050),0.89,IF(AND(A913="Africa",R913=2035),0.93,IF(AND(A913="Africa",R913=2050),0.9,IF(AND(A913="Brazil",R913=2035),0.95,IF(AND(A913="Brazil",R913=2050),0.92,""))))))))))))))))))</f>
        <v>*0.95</v>
      </c>
      <c r="U913" s="41" t="s">
        <v>1764</v>
      </c>
      <c r="V913" s="52" t="s">
        <v>35</v>
      </c>
      <c r="W913" s="41" t="n">
        <v>2050</v>
      </c>
      <c r="X913" s="53" t="str">
        <f aca="false">"*"&amp;IF(AND(A913="EU",W913=2035),0.95,IF(AND(A913="EU",W913=2050),0.93,IF(AND(A913="USA",W913=2035),0.96,IF(AND(A913="USA",W913=2050),0.93,IF(AND(A913="Japan",W913=2035),0.94,IF(AND(A913="Japan",W913=2050),0.92,IF(AND(A913="Russia",W913=2035),0.95,IF(AND(A913="Russia",W913=2050),0.91,IF(AND(A913="China",W913=2035),0.93,IF(AND(A913="China",W913=2050),0.92,IF(AND(A913="India",W913=2035),0.94,IF(AND(A913="India",W913=2050),0.91,IF(AND(A913="Middle East",W913=2035),0.92,IF(AND(A913="Middle East",W913=2050),0.89,IF(AND(A913="Africa",W913=2035),0.93,IF(AND(A913="Africa",W913=2050),0.9,IF(AND(A913="Brazil",W913=2035),0.95,IF(AND(A913="Brazil",W913=2050),0.92,""))))))))))))))))))</f>
        <v>*0.93</v>
      </c>
      <c r="AC913" s="0" t="s">
        <v>1764</v>
      </c>
      <c r="AD913" s="50" t="s">
        <v>35</v>
      </c>
      <c r="AE913" s="0" t="n">
        <v>2035</v>
      </c>
      <c r="AF913" s="51" t="str">
        <f aca="false">"*"&amp;IF(AND(A913="EU",AE913=2035),0.93,IF(AND(A913="EU",AE913=2050),0.9,IF(AND(A913="USA",AE913=2035),0.92,IF(AND(A913="USA",AE913=2050),0.89,IF(AND(A913="Japan",AE913=2035),0.92,IF(AND(A913="Japan",AE913=2050),0.89,IF(AND(A913="Russia",AE913=2035),0.91,IF(AND(A913="Russia",AE913=2050),0.86,IF(AND(A913="China",AE913=2035),0.91,IF(AND(A913="China",AE913=2050),0.87,IF(AND(A913="India",AE913=2035),0.92,IF(AND(A913="India",AE913=2050),0.87,IF(AND(A913="Middle East",AE913=2035),0.89,IF(AND(A913="Middle East",AE913=2050),0.84,IF(AND(A913="Africa",AE913=2035),0.9,IF(AND(A913="Africa",AE913=2050),0.86,IF(AND(A913="Brazil",AE913=2035),0.93,IF(AND(A913="Brazil",AE913=2050),0.89,""))))))))))))))))))</f>
        <v>*0.93</v>
      </c>
      <c r="AG913" s="51" t="str">
        <f aca="false">AG912</f>
        <v>REZoning_Sol-Win</v>
      </c>
      <c r="AI913" s="0" t="s">
        <v>1764</v>
      </c>
      <c r="AJ913" s="50" t="s">
        <v>35</v>
      </c>
      <c r="AK913" s="0" t="n">
        <v>2050</v>
      </c>
      <c r="AL913" s="51" t="str">
        <f aca="false">"*"&amp;IF(AND(A913="EU",AK913=2035),0.93,IF(AND(A913="EU",AK913=2050),0.9,IF(AND(A913="USA",AK913=2035),0.92,IF(AND(A913="USA",AK913=2050),0.89,IF(AND(A913="Japan",AK913=2035),0.92,IF(AND(A913="Japan",AK913=2050),0.89,IF(AND(A913="Russia",AK913=2035),0.91,IF(AND(A913="Russia",AK913=2050),0.86,IF(AND(A913="China",AK913=2035),0.91,IF(AND(A913="China",AK913=2050),0.87,IF(AND(A913="India",AK913=2035),0.92,IF(AND(A913="India",AK913=2050),0.87,IF(AND(A913="Middle East",AK913=2035),0.89,IF(AND(A913="Middle East",AK913=2050),0.84,IF(AND(A913="Africa",AK913=2035),0.9,IF(AND(A913="Africa",AK913=2050),0.86,IF(AND(A913="Brazil",AK913=2035),0.93,IF(AND(A913="Brazil",AK913=2050),0.89,""))))))))))))))))))</f>
        <v>*0.9</v>
      </c>
      <c r="AM913" s="51" t="str">
        <f aca="false">AM912</f>
        <v>REZoning_Sol-Win</v>
      </c>
      <c r="AP913" s="0" t="s">
        <v>1764</v>
      </c>
      <c r="AQ913" s="0" t="s">
        <v>35</v>
      </c>
      <c r="AR913" s="0" t="n">
        <v>2100</v>
      </c>
      <c r="AS913" s="0" t="s">
        <v>874</v>
      </c>
      <c r="AT913" s="0" t="s">
        <v>36</v>
      </c>
    </row>
    <row r="914" customFormat="false" ht="28.5" hidden="false" customHeight="true" outlineLevel="0" collapsed="false">
      <c r="A914" s="3" t="s">
        <v>51</v>
      </c>
      <c r="C914" s="0" t="s">
        <v>1765</v>
      </c>
      <c r="D914" s="50" t="s">
        <v>35</v>
      </c>
      <c r="E914" s="0" t="n">
        <v>2035</v>
      </c>
      <c r="F914" s="51" t="str">
        <f aca="false">"*"&amp;IF(AND(A914="EU",E914=2035),0.95,IF(AND(A914="EU",E914=2050),0.93,IF(AND(A914="USA",E914=2035),0.96,IF(AND(A914="USA",E914=2050),0.94,IF(AND(A914="Japan",E914=2035),0.94,IF(AND(A914="Japan",E914=2050),0.92,IF(AND(A914="Russia",E914=2035),0.95,IF(AND(A914="Russia",E914=2050),0.93,IF(AND(A914="China",E914=2035),0.94,IF(AND(A914="China",E914=2050),0.92,IF(AND(A914="India",E914=2035),0.95,IF(AND(A914="India",E914=2050),0.92,IF(AND(A914="Middle East",E914=2035),0.94,IF(AND(A914="Middle East",E914=2050),0.9,IF(AND(A914="Africa",E914=2035),0.94,IF(AND(A914="Africa",E914=2050),0.91,IF(AND(A914="Brazil",E914=2035),0.95,IF(AND(A914="Brazil",E914=2050),0.92,""))))))))))))))))))</f>
        <v>*0.95</v>
      </c>
      <c r="H914" s="0" t="s">
        <v>1765</v>
      </c>
      <c r="I914" s="50" t="s">
        <v>35</v>
      </c>
      <c r="J914" s="0" t="n">
        <v>2050</v>
      </c>
      <c r="K914" s="48" t="str">
        <f aca="false">"*"&amp;IF(AND(A914="EU",J914=2035),0.95,IF(AND(A914="EU",J914=2050),0.93,IF(AND(A914="USA",J914=2035),0.96,IF(AND(A914="USA",J914=2050),0.94,IF(AND(A914="Japan",J914=2035),0.94,IF(AND(A914="Japan",J914=2050),0.92,IF(AND(A914="Russia",J914=2035),0.95,IF(AND(A914="Russia",J914=2050),0.93,IF(AND(A914="China",J914=2035),0.94,IF(AND(A914="China",J914=2050),0.92,IF(AND(A914="India",J914=2035),0.95,IF(AND(A914="India",J914=2050),0.92,IF(AND(A914="Middle East",J914=2035),0.94,IF(AND(A914="Middle East",J914=2050),0.9,IF(AND(A914="Africa",J914=2035),0.94,IF(AND(A914="Africa",J914=2050),0.91,IF(AND(A914="Brazil",J914=2035),0.95,IF(AND(A914="Brazil",J914=2050),0.92,""))))))))))))))))))</f>
        <v>*0.93</v>
      </c>
      <c r="P914" s="41" t="s">
        <v>1765</v>
      </c>
      <c r="Q914" s="52" t="s">
        <v>35</v>
      </c>
      <c r="R914" s="41" t="n">
        <v>2035</v>
      </c>
      <c r="S914" s="53" t="str">
        <f aca="false">"*"&amp;IF(AND(A914="EU",R914=2035),0.95,IF(AND(A914="EU",R914=2050),0.93,IF(AND(A914="USA",R914=2035),0.96,IF(AND(A914="USA",R914=2050),0.93,IF(AND(A914="Japan",R914=2035),0.94,IF(AND(A914="Japan",R914=2050),0.92,IF(AND(A914="Russia",R914=2035),0.95,IF(AND(A914="Russia",R914=2050),0.91,IF(AND(A914="China",R914=2035),0.93,IF(AND(A914="China",R914=2050),0.92,IF(AND(A914="India",R914=2035),0.94,IF(AND(A914="India",R914=2050),0.91,IF(AND(A914="Middle East",R914=2035),0.92,IF(AND(A914="Middle East",R914=2050),0.89,IF(AND(A914="Africa",R914=2035),0.93,IF(AND(A914="Africa",R914=2050),0.9,IF(AND(A914="Brazil",R914=2035),0.95,IF(AND(A914="Brazil",R914=2050),0.92,""))))))))))))))))))</f>
        <v>*0.95</v>
      </c>
      <c r="U914" s="41" t="s">
        <v>1765</v>
      </c>
      <c r="V914" s="52" t="s">
        <v>35</v>
      </c>
      <c r="W914" s="41" t="n">
        <v>2050</v>
      </c>
      <c r="X914" s="53" t="str">
        <f aca="false">"*"&amp;IF(AND(A914="EU",W914=2035),0.95,IF(AND(A914="EU",W914=2050),0.93,IF(AND(A914="USA",W914=2035),0.96,IF(AND(A914="USA",W914=2050),0.93,IF(AND(A914="Japan",W914=2035),0.94,IF(AND(A914="Japan",W914=2050),0.92,IF(AND(A914="Russia",W914=2035),0.95,IF(AND(A914="Russia",W914=2050),0.91,IF(AND(A914="China",W914=2035),0.93,IF(AND(A914="China",W914=2050),0.92,IF(AND(A914="India",W914=2035),0.94,IF(AND(A914="India",W914=2050),0.91,IF(AND(A914="Middle East",W914=2035),0.92,IF(AND(A914="Middle East",W914=2050),0.89,IF(AND(A914="Africa",W914=2035),0.93,IF(AND(A914="Africa",W914=2050),0.9,IF(AND(A914="Brazil",W914=2035),0.95,IF(AND(A914="Brazil",W914=2050),0.92,""))))))))))))))))))</f>
        <v>*0.93</v>
      </c>
      <c r="AC914" s="0" t="s">
        <v>1765</v>
      </c>
      <c r="AD914" s="50" t="s">
        <v>35</v>
      </c>
      <c r="AE914" s="0" t="n">
        <v>2035</v>
      </c>
      <c r="AF914" s="51" t="str">
        <f aca="false">"*"&amp;IF(AND(A914="EU",AE914=2035),0.93,IF(AND(A914="EU",AE914=2050),0.9,IF(AND(A914="USA",AE914=2035),0.92,IF(AND(A914="USA",AE914=2050),0.89,IF(AND(A914="Japan",AE914=2035),0.92,IF(AND(A914="Japan",AE914=2050),0.89,IF(AND(A914="Russia",AE914=2035),0.91,IF(AND(A914="Russia",AE914=2050),0.86,IF(AND(A914="China",AE914=2035),0.91,IF(AND(A914="China",AE914=2050),0.87,IF(AND(A914="India",AE914=2035),0.92,IF(AND(A914="India",AE914=2050),0.87,IF(AND(A914="Middle East",AE914=2035),0.89,IF(AND(A914="Middle East",AE914=2050),0.84,IF(AND(A914="Africa",AE914=2035),0.9,IF(AND(A914="Africa",AE914=2050),0.86,IF(AND(A914="Brazil",AE914=2035),0.93,IF(AND(A914="Brazil",AE914=2050),0.89,""))))))))))))))))))</f>
        <v>*0.93</v>
      </c>
      <c r="AG914" s="51" t="str">
        <f aca="false">AG913</f>
        <v>REZoning_Sol-Win</v>
      </c>
      <c r="AI914" s="0" t="s">
        <v>1765</v>
      </c>
      <c r="AJ914" s="50" t="s">
        <v>35</v>
      </c>
      <c r="AK914" s="0" t="n">
        <v>2050</v>
      </c>
      <c r="AL914" s="51" t="str">
        <f aca="false">"*"&amp;IF(AND(A914="EU",AK914=2035),0.93,IF(AND(A914="EU",AK914=2050),0.9,IF(AND(A914="USA",AK914=2035),0.92,IF(AND(A914="USA",AK914=2050),0.89,IF(AND(A914="Japan",AK914=2035),0.92,IF(AND(A914="Japan",AK914=2050),0.89,IF(AND(A914="Russia",AK914=2035),0.91,IF(AND(A914="Russia",AK914=2050),0.86,IF(AND(A914="China",AK914=2035),0.91,IF(AND(A914="China",AK914=2050),0.87,IF(AND(A914="India",AK914=2035),0.92,IF(AND(A914="India",AK914=2050),0.87,IF(AND(A914="Middle East",AK914=2035),0.89,IF(AND(A914="Middle East",AK914=2050),0.84,IF(AND(A914="Africa",AK914=2035),0.9,IF(AND(A914="Africa",AK914=2050),0.86,IF(AND(A914="Brazil",AK914=2035),0.93,IF(AND(A914="Brazil",AK914=2050),0.89,""))))))))))))))))))</f>
        <v>*0.9</v>
      </c>
      <c r="AM914" s="51" t="str">
        <f aca="false">AM913</f>
        <v>REZoning_Sol-Win</v>
      </c>
      <c r="AP914" s="0" t="s">
        <v>1765</v>
      </c>
      <c r="AQ914" s="0" t="s">
        <v>35</v>
      </c>
      <c r="AR914" s="0" t="n">
        <v>2100</v>
      </c>
      <c r="AS914" s="0" t="s">
        <v>874</v>
      </c>
      <c r="AT914" s="0" t="s">
        <v>36</v>
      </c>
    </row>
    <row r="915" customFormat="false" ht="28.5" hidden="false" customHeight="true" outlineLevel="0" collapsed="false">
      <c r="A915" s="3" t="s">
        <v>51</v>
      </c>
      <c r="C915" s="0" t="s">
        <v>1766</v>
      </c>
      <c r="D915" s="50" t="s">
        <v>35</v>
      </c>
      <c r="E915" s="0" t="n">
        <v>2035</v>
      </c>
      <c r="F915" s="51" t="str">
        <f aca="false">"*"&amp;IF(AND(A915="EU",E915=2035),0.95,IF(AND(A915="EU",E915=2050),0.93,IF(AND(A915="USA",E915=2035),0.96,IF(AND(A915="USA",E915=2050),0.94,IF(AND(A915="Japan",E915=2035),0.94,IF(AND(A915="Japan",E915=2050),0.92,IF(AND(A915="Russia",E915=2035),0.95,IF(AND(A915="Russia",E915=2050),0.93,IF(AND(A915="China",E915=2035),0.94,IF(AND(A915="China",E915=2050),0.92,IF(AND(A915="India",E915=2035),0.95,IF(AND(A915="India",E915=2050),0.92,IF(AND(A915="Middle East",E915=2035),0.94,IF(AND(A915="Middle East",E915=2050),0.9,IF(AND(A915="Africa",E915=2035),0.94,IF(AND(A915="Africa",E915=2050),0.91,IF(AND(A915="Brazil",E915=2035),0.95,IF(AND(A915="Brazil",E915=2050),0.92,""))))))))))))))))))</f>
        <v>*0.95</v>
      </c>
      <c r="H915" s="0" t="s">
        <v>1766</v>
      </c>
      <c r="I915" s="50" t="s">
        <v>35</v>
      </c>
      <c r="J915" s="0" t="n">
        <v>2050</v>
      </c>
      <c r="K915" s="48" t="str">
        <f aca="false">"*"&amp;IF(AND(A915="EU",J915=2035),0.95,IF(AND(A915="EU",J915=2050),0.93,IF(AND(A915="USA",J915=2035),0.96,IF(AND(A915="USA",J915=2050),0.94,IF(AND(A915="Japan",J915=2035),0.94,IF(AND(A915="Japan",J915=2050),0.92,IF(AND(A915="Russia",J915=2035),0.95,IF(AND(A915="Russia",J915=2050),0.93,IF(AND(A915="China",J915=2035),0.94,IF(AND(A915="China",J915=2050),0.92,IF(AND(A915="India",J915=2035),0.95,IF(AND(A915="India",J915=2050),0.92,IF(AND(A915="Middle East",J915=2035),0.94,IF(AND(A915="Middle East",J915=2050),0.9,IF(AND(A915="Africa",J915=2035),0.94,IF(AND(A915="Africa",J915=2050),0.91,IF(AND(A915="Brazil",J915=2035),0.95,IF(AND(A915="Brazil",J915=2050),0.92,""))))))))))))))))))</f>
        <v>*0.93</v>
      </c>
      <c r="P915" s="41" t="s">
        <v>1766</v>
      </c>
      <c r="Q915" s="52" t="s">
        <v>35</v>
      </c>
      <c r="R915" s="41" t="n">
        <v>2035</v>
      </c>
      <c r="S915" s="53" t="str">
        <f aca="false">"*"&amp;IF(AND(A915="EU",R915=2035),0.95,IF(AND(A915="EU",R915=2050),0.93,IF(AND(A915="USA",R915=2035),0.96,IF(AND(A915="USA",R915=2050),0.93,IF(AND(A915="Japan",R915=2035),0.94,IF(AND(A915="Japan",R915=2050),0.92,IF(AND(A915="Russia",R915=2035),0.95,IF(AND(A915="Russia",R915=2050),0.91,IF(AND(A915="China",R915=2035),0.93,IF(AND(A915="China",R915=2050),0.92,IF(AND(A915="India",R915=2035),0.94,IF(AND(A915="India",R915=2050),0.91,IF(AND(A915="Middle East",R915=2035),0.92,IF(AND(A915="Middle East",R915=2050),0.89,IF(AND(A915="Africa",R915=2035),0.93,IF(AND(A915="Africa",R915=2050),0.9,IF(AND(A915="Brazil",R915=2035),0.95,IF(AND(A915="Brazil",R915=2050),0.92,""))))))))))))))))))</f>
        <v>*0.95</v>
      </c>
      <c r="U915" s="41" t="s">
        <v>1766</v>
      </c>
      <c r="V915" s="52" t="s">
        <v>35</v>
      </c>
      <c r="W915" s="41" t="n">
        <v>2050</v>
      </c>
      <c r="X915" s="53" t="str">
        <f aca="false">"*"&amp;IF(AND(A915="EU",W915=2035),0.95,IF(AND(A915="EU",W915=2050),0.93,IF(AND(A915="USA",W915=2035),0.96,IF(AND(A915="USA",W915=2050),0.93,IF(AND(A915="Japan",W915=2035),0.94,IF(AND(A915="Japan",W915=2050),0.92,IF(AND(A915="Russia",W915=2035),0.95,IF(AND(A915="Russia",W915=2050),0.91,IF(AND(A915="China",W915=2035),0.93,IF(AND(A915="China",W915=2050),0.92,IF(AND(A915="India",W915=2035),0.94,IF(AND(A915="India",W915=2050),0.91,IF(AND(A915="Middle East",W915=2035),0.92,IF(AND(A915="Middle East",W915=2050),0.89,IF(AND(A915="Africa",W915=2035),0.93,IF(AND(A915="Africa",W915=2050),0.9,IF(AND(A915="Brazil",W915=2035),0.95,IF(AND(A915="Brazil",W915=2050),0.92,""))))))))))))))))))</f>
        <v>*0.93</v>
      </c>
      <c r="AC915" s="0" t="s">
        <v>1766</v>
      </c>
      <c r="AD915" s="50" t="s">
        <v>35</v>
      </c>
      <c r="AE915" s="0" t="n">
        <v>2035</v>
      </c>
      <c r="AF915" s="51" t="str">
        <f aca="false">"*"&amp;IF(AND(A915="EU",AE915=2035),0.93,IF(AND(A915="EU",AE915=2050),0.9,IF(AND(A915="USA",AE915=2035),0.92,IF(AND(A915="USA",AE915=2050),0.89,IF(AND(A915="Japan",AE915=2035),0.92,IF(AND(A915="Japan",AE915=2050),0.89,IF(AND(A915="Russia",AE915=2035),0.91,IF(AND(A915="Russia",AE915=2050),0.86,IF(AND(A915="China",AE915=2035),0.91,IF(AND(A915="China",AE915=2050),0.87,IF(AND(A915="India",AE915=2035),0.92,IF(AND(A915="India",AE915=2050),0.87,IF(AND(A915="Middle East",AE915=2035),0.89,IF(AND(A915="Middle East",AE915=2050),0.84,IF(AND(A915="Africa",AE915=2035),0.9,IF(AND(A915="Africa",AE915=2050),0.86,IF(AND(A915="Brazil",AE915=2035),0.93,IF(AND(A915="Brazil",AE915=2050),0.89,""))))))))))))))))))</f>
        <v>*0.93</v>
      </c>
      <c r="AG915" s="51" t="str">
        <f aca="false">AG914</f>
        <v>REZoning_Sol-Win</v>
      </c>
      <c r="AI915" s="0" t="s">
        <v>1766</v>
      </c>
      <c r="AJ915" s="50" t="s">
        <v>35</v>
      </c>
      <c r="AK915" s="0" t="n">
        <v>2050</v>
      </c>
      <c r="AL915" s="51" t="str">
        <f aca="false">"*"&amp;IF(AND(A915="EU",AK915=2035),0.93,IF(AND(A915="EU",AK915=2050),0.9,IF(AND(A915="USA",AK915=2035),0.92,IF(AND(A915="USA",AK915=2050),0.89,IF(AND(A915="Japan",AK915=2035),0.92,IF(AND(A915="Japan",AK915=2050),0.89,IF(AND(A915="Russia",AK915=2035),0.91,IF(AND(A915="Russia",AK915=2050),0.86,IF(AND(A915="China",AK915=2035),0.91,IF(AND(A915="China",AK915=2050),0.87,IF(AND(A915="India",AK915=2035),0.92,IF(AND(A915="India",AK915=2050),0.87,IF(AND(A915="Middle East",AK915=2035),0.89,IF(AND(A915="Middle East",AK915=2050),0.84,IF(AND(A915="Africa",AK915=2035),0.9,IF(AND(A915="Africa",AK915=2050),0.86,IF(AND(A915="Brazil",AK915=2035),0.93,IF(AND(A915="Brazil",AK915=2050),0.89,""))))))))))))))))))</f>
        <v>*0.9</v>
      </c>
      <c r="AM915" s="51" t="str">
        <f aca="false">AM914</f>
        <v>REZoning_Sol-Win</v>
      </c>
      <c r="AP915" s="0" t="s">
        <v>1766</v>
      </c>
      <c r="AQ915" s="0" t="s">
        <v>35</v>
      </c>
      <c r="AR915" s="0" t="n">
        <v>2100</v>
      </c>
      <c r="AS915" s="0" t="s">
        <v>874</v>
      </c>
      <c r="AT915" s="0" t="s">
        <v>36</v>
      </c>
    </row>
    <row r="916" customFormat="false" ht="28.5" hidden="false" customHeight="true" outlineLevel="0" collapsed="false">
      <c r="A916" s="3" t="s">
        <v>51</v>
      </c>
      <c r="C916" s="0" t="s">
        <v>1767</v>
      </c>
      <c r="D916" s="50" t="s">
        <v>35</v>
      </c>
      <c r="E916" s="0" t="n">
        <v>2035</v>
      </c>
      <c r="F916" s="51" t="str">
        <f aca="false">"*"&amp;IF(AND(A916="EU",E916=2035),0.95,IF(AND(A916="EU",E916=2050),0.93,IF(AND(A916="USA",E916=2035),0.96,IF(AND(A916="USA",E916=2050),0.94,IF(AND(A916="Japan",E916=2035),0.94,IF(AND(A916="Japan",E916=2050),0.92,IF(AND(A916="Russia",E916=2035),0.95,IF(AND(A916="Russia",E916=2050),0.93,IF(AND(A916="China",E916=2035),0.94,IF(AND(A916="China",E916=2050),0.92,IF(AND(A916="India",E916=2035),0.95,IF(AND(A916="India",E916=2050),0.92,IF(AND(A916="Middle East",E916=2035),0.94,IF(AND(A916="Middle East",E916=2050),0.9,IF(AND(A916="Africa",E916=2035),0.94,IF(AND(A916="Africa",E916=2050),0.91,IF(AND(A916="Brazil",E916=2035),0.95,IF(AND(A916="Brazil",E916=2050),0.92,""))))))))))))))))))</f>
        <v>*0.95</v>
      </c>
      <c r="H916" s="0" t="s">
        <v>1767</v>
      </c>
      <c r="I916" s="50" t="s">
        <v>35</v>
      </c>
      <c r="J916" s="0" t="n">
        <v>2050</v>
      </c>
      <c r="K916" s="48" t="str">
        <f aca="false">"*"&amp;IF(AND(A916="EU",J916=2035),0.95,IF(AND(A916="EU",J916=2050),0.93,IF(AND(A916="USA",J916=2035),0.96,IF(AND(A916="USA",J916=2050),0.94,IF(AND(A916="Japan",J916=2035),0.94,IF(AND(A916="Japan",J916=2050),0.92,IF(AND(A916="Russia",J916=2035),0.95,IF(AND(A916="Russia",J916=2050),0.93,IF(AND(A916="China",J916=2035),0.94,IF(AND(A916="China",J916=2050),0.92,IF(AND(A916="India",J916=2035),0.95,IF(AND(A916="India",J916=2050),0.92,IF(AND(A916="Middle East",J916=2035),0.94,IF(AND(A916="Middle East",J916=2050),0.9,IF(AND(A916="Africa",J916=2035),0.94,IF(AND(A916="Africa",J916=2050),0.91,IF(AND(A916="Brazil",J916=2035),0.95,IF(AND(A916="Brazil",J916=2050),0.92,""))))))))))))))))))</f>
        <v>*0.93</v>
      </c>
      <c r="P916" s="41" t="s">
        <v>1767</v>
      </c>
      <c r="Q916" s="52" t="s">
        <v>35</v>
      </c>
      <c r="R916" s="41" t="n">
        <v>2035</v>
      </c>
      <c r="S916" s="53" t="str">
        <f aca="false">"*"&amp;IF(AND(A916="EU",R916=2035),0.95,IF(AND(A916="EU",R916=2050),0.93,IF(AND(A916="USA",R916=2035),0.96,IF(AND(A916="USA",R916=2050),0.93,IF(AND(A916="Japan",R916=2035),0.94,IF(AND(A916="Japan",R916=2050),0.92,IF(AND(A916="Russia",R916=2035),0.95,IF(AND(A916="Russia",R916=2050),0.91,IF(AND(A916="China",R916=2035),0.93,IF(AND(A916="China",R916=2050),0.92,IF(AND(A916="India",R916=2035),0.94,IF(AND(A916="India",R916=2050),0.91,IF(AND(A916="Middle East",R916=2035),0.92,IF(AND(A916="Middle East",R916=2050),0.89,IF(AND(A916="Africa",R916=2035),0.93,IF(AND(A916="Africa",R916=2050),0.9,IF(AND(A916="Brazil",R916=2035),0.95,IF(AND(A916="Brazil",R916=2050),0.92,""))))))))))))))))))</f>
        <v>*0.95</v>
      </c>
      <c r="U916" s="41" t="s">
        <v>1767</v>
      </c>
      <c r="V916" s="52" t="s">
        <v>35</v>
      </c>
      <c r="W916" s="41" t="n">
        <v>2050</v>
      </c>
      <c r="X916" s="53" t="str">
        <f aca="false">"*"&amp;IF(AND(A916="EU",W916=2035),0.95,IF(AND(A916="EU",W916=2050),0.93,IF(AND(A916="USA",W916=2035),0.96,IF(AND(A916="USA",W916=2050),0.93,IF(AND(A916="Japan",W916=2035),0.94,IF(AND(A916="Japan",W916=2050),0.92,IF(AND(A916="Russia",W916=2035),0.95,IF(AND(A916="Russia",W916=2050),0.91,IF(AND(A916="China",W916=2035),0.93,IF(AND(A916="China",W916=2050),0.92,IF(AND(A916="India",W916=2035),0.94,IF(AND(A916="India",W916=2050),0.91,IF(AND(A916="Middle East",W916=2035),0.92,IF(AND(A916="Middle East",W916=2050),0.89,IF(AND(A916="Africa",W916=2035),0.93,IF(AND(A916="Africa",W916=2050),0.9,IF(AND(A916="Brazil",W916=2035),0.95,IF(AND(A916="Brazil",W916=2050),0.92,""))))))))))))))))))</f>
        <v>*0.93</v>
      </c>
      <c r="AC916" s="0" t="s">
        <v>1767</v>
      </c>
      <c r="AD916" s="50" t="s">
        <v>35</v>
      </c>
      <c r="AE916" s="0" t="n">
        <v>2035</v>
      </c>
      <c r="AF916" s="51" t="str">
        <f aca="false">"*"&amp;IF(AND(A916="EU",AE916=2035),0.93,IF(AND(A916="EU",AE916=2050),0.9,IF(AND(A916="USA",AE916=2035),0.92,IF(AND(A916="USA",AE916=2050),0.89,IF(AND(A916="Japan",AE916=2035),0.92,IF(AND(A916="Japan",AE916=2050),0.89,IF(AND(A916="Russia",AE916=2035),0.91,IF(AND(A916="Russia",AE916=2050),0.86,IF(AND(A916="China",AE916=2035),0.91,IF(AND(A916="China",AE916=2050),0.87,IF(AND(A916="India",AE916=2035),0.92,IF(AND(A916="India",AE916=2050),0.87,IF(AND(A916="Middle East",AE916=2035),0.89,IF(AND(A916="Middle East",AE916=2050),0.84,IF(AND(A916="Africa",AE916=2035),0.9,IF(AND(A916="Africa",AE916=2050),0.86,IF(AND(A916="Brazil",AE916=2035),0.93,IF(AND(A916="Brazil",AE916=2050),0.89,""))))))))))))))))))</f>
        <v>*0.93</v>
      </c>
      <c r="AG916" s="51" t="str">
        <f aca="false">AG915</f>
        <v>REZoning_Sol-Win</v>
      </c>
      <c r="AI916" s="0" t="s">
        <v>1767</v>
      </c>
      <c r="AJ916" s="50" t="s">
        <v>35</v>
      </c>
      <c r="AK916" s="0" t="n">
        <v>2050</v>
      </c>
      <c r="AL916" s="51" t="str">
        <f aca="false">"*"&amp;IF(AND(A916="EU",AK916=2035),0.93,IF(AND(A916="EU",AK916=2050),0.9,IF(AND(A916="USA",AK916=2035),0.92,IF(AND(A916="USA",AK916=2050),0.89,IF(AND(A916="Japan",AK916=2035),0.92,IF(AND(A916="Japan",AK916=2050),0.89,IF(AND(A916="Russia",AK916=2035),0.91,IF(AND(A916="Russia",AK916=2050),0.86,IF(AND(A916="China",AK916=2035),0.91,IF(AND(A916="China",AK916=2050),0.87,IF(AND(A916="India",AK916=2035),0.92,IF(AND(A916="India",AK916=2050),0.87,IF(AND(A916="Middle East",AK916=2035),0.89,IF(AND(A916="Middle East",AK916=2050),0.84,IF(AND(A916="Africa",AK916=2035),0.9,IF(AND(A916="Africa",AK916=2050),0.86,IF(AND(A916="Brazil",AK916=2035),0.93,IF(AND(A916="Brazil",AK916=2050),0.89,""))))))))))))))))))</f>
        <v>*0.9</v>
      </c>
      <c r="AM916" s="51" t="str">
        <f aca="false">AM915</f>
        <v>REZoning_Sol-Win</v>
      </c>
      <c r="AP916" s="0" t="s">
        <v>1767</v>
      </c>
      <c r="AQ916" s="0" t="s">
        <v>35</v>
      </c>
      <c r="AR916" s="0" t="n">
        <v>2100</v>
      </c>
      <c r="AS916" s="0" t="s">
        <v>874</v>
      </c>
      <c r="AT916" s="0" t="s">
        <v>36</v>
      </c>
    </row>
    <row r="917" customFormat="false" ht="28.5" hidden="false" customHeight="true" outlineLevel="0" collapsed="false">
      <c r="A917" s="3" t="s">
        <v>51</v>
      </c>
      <c r="C917" s="0" t="s">
        <v>1768</v>
      </c>
      <c r="D917" s="50" t="s">
        <v>35</v>
      </c>
      <c r="E917" s="0" t="n">
        <v>2035</v>
      </c>
      <c r="F917" s="51" t="str">
        <f aca="false">"*"&amp;IF(AND(A917="EU",E917=2035),0.95,IF(AND(A917="EU",E917=2050),0.93,IF(AND(A917="USA",E917=2035),0.96,IF(AND(A917="USA",E917=2050),0.94,IF(AND(A917="Japan",E917=2035),0.94,IF(AND(A917="Japan",E917=2050),0.92,IF(AND(A917="Russia",E917=2035),0.95,IF(AND(A917="Russia",E917=2050),0.93,IF(AND(A917="China",E917=2035),0.94,IF(AND(A917="China",E917=2050),0.92,IF(AND(A917="India",E917=2035),0.95,IF(AND(A917="India",E917=2050),0.92,IF(AND(A917="Middle East",E917=2035),0.94,IF(AND(A917="Middle East",E917=2050),0.9,IF(AND(A917="Africa",E917=2035),0.94,IF(AND(A917="Africa",E917=2050),0.91,IF(AND(A917="Brazil",E917=2035),0.95,IF(AND(A917="Brazil",E917=2050),0.92,""))))))))))))))))))</f>
        <v>*0.95</v>
      </c>
      <c r="H917" s="0" t="s">
        <v>1768</v>
      </c>
      <c r="I917" s="50" t="s">
        <v>35</v>
      </c>
      <c r="J917" s="0" t="n">
        <v>2050</v>
      </c>
      <c r="K917" s="48" t="str">
        <f aca="false">"*"&amp;IF(AND(A917="EU",J917=2035),0.95,IF(AND(A917="EU",J917=2050),0.93,IF(AND(A917="USA",J917=2035),0.96,IF(AND(A917="USA",J917=2050),0.94,IF(AND(A917="Japan",J917=2035),0.94,IF(AND(A917="Japan",J917=2050),0.92,IF(AND(A917="Russia",J917=2035),0.95,IF(AND(A917="Russia",J917=2050),0.93,IF(AND(A917="China",J917=2035),0.94,IF(AND(A917="China",J917=2050),0.92,IF(AND(A917="India",J917=2035),0.95,IF(AND(A917="India",J917=2050),0.92,IF(AND(A917="Middle East",J917=2035),0.94,IF(AND(A917="Middle East",J917=2050),0.9,IF(AND(A917="Africa",J917=2035),0.94,IF(AND(A917="Africa",J917=2050),0.91,IF(AND(A917="Brazil",J917=2035),0.95,IF(AND(A917="Brazil",J917=2050),0.92,""))))))))))))))))))</f>
        <v>*0.93</v>
      </c>
      <c r="P917" s="41" t="s">
        <v>1768</v>
      </c>
      <c r="Q917" s="52" t="s">
        <v>35</v>
      </c>
      <c r="R917" s="41" t="n">
        <v>2035</v>
      </c>
      <c r="S917" s="53" t="str">
        <f aca="false">"*"&amp;IF(AND(A917="EU",R917=2035),0.95,IF(AND(A917="EU",R917=2050),0.93,IF(AND(A917="USA",R917=2035),0.96,IF(AND(A917="USA",R917=2050),0.93,IF(AND(A917="Japan",R917=2035),0.94,IF(AND(A917="Japan",R917=2050),0.92,IF(AND(A917="Russia",R917=2035),0.95,IF(AND(A917="Russia",R917=2050),0.91,IF(AND(A917="China",R917=2035),0.93,IF(AND(A917="China",R917=2050),0.92,IF(AND(A917="India",R917=2035),0.94,IF(AND(A917="India",R917=2050),0.91,IF(AND(A917="Middle East",R917=2035),0.92,IF(AND(A917="Middle East",R917=2050),0.89,IF(AND(A917="Africa",R917=2035),0.93,IF(AND(A917="Africa",R917=2050),0.9,IF(AND(A917="Brazil",R917=2035),0.95,IF(AND(A917="Brazil",R917=2050),0.92,""))))))))))))))))))</f>
        <v>*0.95</v>
      </c>
      <c r="U917" s="41" t="s">
        <v>1768</v>
      </c>
      <c r="V917" s="52" t="s">
        <v>35</v>
      </c>
      <c r="W917" s="41" t="n">
        <v>2050</v>
      </c>
      <c r="X917" s="53" t="str">
        <f aca="false">"*"&amp;IF(AND(A917="EU",W917=2035),0.95,IF(AND(A917="EU",W917=2050),0.93,IF(AND(A917="USA",W917=2035),0.96,IF(AND(A917="USA",W917=2050),0.93,IF(AND(A917="Japan",W917=2035),0.94,IF(AND(A917="Japan",W917=2050),0.92,IF(AND(A917="Russia",W917=2035),0.95,IF(AND(A917="Russia",W917=2050),0.91,IF(AND(A917="China",W917=2035),0.93,IF(AND(A917="China",W917=2050),0.92,IF(AND(A917="India",W917=2035),0.94,IF(AND(A917="India",W917=2050),0.91,IF(AND(A917="Middle East",W917=2035),0.92,IF(AND(A917="Middle East",W917=2050),0.89,IF(AND(A917="Africa",W917=2035),0.93,IF(AND(A917="Africa",W917=2050),0.9,IF(AND(A917="Brazil",W917=2035),0.95,IF(AND(A917="Brazil",W917=2050),0.92,""))))))))))))))))))</f>
        <v>*0.93</v>
      </c>
      <c r="AC917" s="0" t="s">
        <v>1768</v>
      </c>
      <c r="AD917" s="50" t="s">
        <v>35</v>
      </c>
      <c r="AE917" s="0" t="n">
        <v>2035</v>
      </c>
      <c r="AF917" s="51" t="str">
        <f aca="false">"*"&amp;IF(AND(A917="EU",AE917=2035),0.93,IF(AND(A917="EU",AE917=2050),0.9,IF(AND(A917="USA",AE917=2035),0.92,IF(AND(A917="USA",AE917=2050),0.89,IF(AND(A917="Japan",AE917=2035),0.92,IF(AND(A917="Japan",AE917=2050),0.89,IF(AND(A917="Russia",AE917=2035),0.91,IF(AND(A917="Russia",AE917=2050),0.86,IF(AND(A917="China",AE917=2035),0.91,IF(AND(A917="China",AE917=2050),0.87,IF(AND(A917="India",AE917=2035),0.92,IF(AND(A917="India",AE917=2050),0.87,IF(AND(A917="Middle East",AE917=2035),0.89,IF(AND(A917="Middle East",AE917=2050),0.84,IF(AND(A917="Africa",AE917=2035),0.9,IF(AND(A917="Africa",AE917=2050),0.86,IF(AND(A917="Brazil",AE917=2035),0.93,IF(AND(A917="Brazil",AE917=2050),0.89,""))))))))))))))))))</f>
        <v>*0.93</v>
      </c>
      <c r="AG917" s="51" t="str">
        <f aca="false">AG916</f>
        <v>REZoning_Sol-Win</v>
      </c>
      <c r="AI917" s="0" t="s">
        <v>1768</v>
      </c>
      <c r="AJ917" s="50" t="s">
        <v>35</v>
      </c>
      <c r="AK917" s="0" t="n">
        <v>2050</v>
      </c>
      <c r="AL917" s="51" t="str">
        <f aca="false">"*"&amp;IF(AND(A917="EU",AK917=2035),0.93,IF(AND(A917="EU",AK917=2050),0.9,IF(AND(A917="USA",AK917=2035),0.92,IF(AND(A917="USA",AK917=2050),0.89,IF(AND(A917="Japan",AK917=2035),0.92,IF(AND(A917="Japan",AK917=2050),0.89,IF(AND(A917="Russia",AK917=2035),0.91,IF(AND(A917="Russia",AK917=2050),0.86,IF(AND(A917="China",AK917=2035),0.91,IF(AND(A917="China",AK917=2050),0.87,IF(AND(A917="India",AK917=2035),0.92,IF(AND(A917="India",AK917=2050),0.87,IF(AND(A917="Middle East",AK917=2035),0.89,IF(AND(A917="Middle East",AK917=2050),0.84,IF(AND(A917="Africa",AK917=2035),0.9,IF(AND(A917="Africa",AK917=2050),0.86,IF(AND(A917="Brazil",AK917=2035),0.93,IF(AND(A917="Brazil",AK917=2050),0.89,""))))))))))))))))))</f>
        <v>*0.9</v>
      </c>
      <c r="AM917" s="51" t="str">
        <f aca="false">AM916</f>
        <v>REZoning_Sol-Win</v>
      </c>
      <c r="AP917" s="0" t="s">
        <v>1768</v>
      </c>
      <c r="AQ917" s="0" t="s">
        <v>35</v>
      </c>
      <c r="AR917" s="0" t="n">
        <v>2100</v>
      </c>
      <c r="AS917" s="0" t="s">
        <v>874</v>
      </c>
      <c r="AT917" s="0" t="s">
        <v>36</v>
      </c>
    </row>
    <row r="918" customFormat="false" ht="28.5" hidden="false" customHeight="true" outlineLevel="0" collapsed="false">
      <c r="A918" s="3" t="s">
        <v>51</v>
      </c>
      <c r="C918" s="0" t="s">
        <v>1769</v>
      </c>
      <c r="D918" s="50" t="s">
        <v>35</v>
      </c>
      <c r="E918" s="0" t="n">
        <v>2035</v>
      </c>
      <c r="F918" s="51" t="str">
        <f aca="false">"*"&amp;IF(AND(A918="EU",E918=2035),0.95,IF(AND(A918="EU",E918=2050),0.93,IF(AND(A918="USA",E918=2035),0.96,IF(AND(A918="USA",E918=2050),0.94,IF(AND(A918="Japan",E918=2035),0.94,IF(AND(A918="Japan",E918=2050),0.92,IF(AND(A918="Russia",E918=2035),0.95,IF(AND(A918="Russia",E918=2050),0.93,IF(AND(A918="China",E918=2035),0.94,IF(AND(A918="China",E918=2050),0.92,IF(AND(A918="India",E918=2035),0.95,IF(AND(A918="India",E918=2050),0.92,IF(AND(A918="Middle East",E918=2035),0.94,IF(AND(A918="Middle East",E918=2050),0.9,IF(AND(A918="Africa",E918=2035),0.94,IF(AND(A918="Africa",E918=2050),0.91,IF(AND(A918="Brazil",E918=2035),0.95,IF(AND(A918="Brazil",E918=2050),0.92,""))))))))))))))))))</f>
        <v>*0.95</v>
      </c>
      <c r="H918" s="0" t="s">
        <v>1769</v>
      </c>
      <c r="I918" s="50" t="s">
        <v>35</v>
      </c>
      <c r="J918" s="0" t="n">
        <v>2050</v>
      </c>
      <c r="K918" s="48" t="str">
        <f aca="false">"*"&amp;IF(AND(A918="EU",J918=2035),0.95,IF(AND(A918="EU",J918=2050),0.93,IF(AND(A918="USA",J918=2035),0.96,IF(AND(A918="USA",J918=2050),0.94,IF(AND(A918="Japan",J918=2035),0.94,IF(AND(A918="Japan",J918=2050),0.92,IF(AND(A918="Russia",J918=2035),0.95,IF(AND(A918="Russia",J918=2050),0.93,IF(AND(A918="China",J918=2035),0.94,IF(AND(A918="China",J918=2050),0.92,IF(AND(A918="India",J918=2035),0.95,IF(AND(A918="India",J918=2050),0.92,IF(AND(A918="Middle East",J918=2035),0.94,IF(AND(A918="Middle East",J918=2050),0.9,IF(AND(A918="Africa",J918=2035),0.94,IF(AND(A918="Africa",J918=2050),0.91,IF(AND(A918="Brazil",J918=2035),0.95,IF(AND(A918="Brazil",J918=2050),0.92,""))))))))))))))))))</f>
        <v>*0.93</v>
      </c>
      <c r="P918" s="41" t="s">
        <v>1769</v>
      </c>
      <c r="Q918" s="52" t="s">
        <v>35</v>
      </c>
      <c r="R918" s="41" t="n">
        <v>2035</v>
      </c>
      <c r="S918" s="53" t="str">
        <f aca="false">"*"&amp;IF(AND(A918="EU",R918=2035),0.95,IF(AND(A918="EU",R918=2050),0.93,IF(AND(A918="USA",R918=2035),0.96,IF(AND(A918="USA",R918=2050),0.93,IF(AND(A918="Japan",R918=2035),0.94,IF(AND(A918="Japan",R918=2050),0.92,IF(AND(A918="Russia",R918=2035),0.95,IF(AND(A918="Russia",R918=2050),0.91,IF(AND(A918="China",R918=2035),0.93,IF(AND(A918="China",R918=2050),0.92,IF(AND(A918="India",R918=2035),0.94,IF(AND(A918="India",R918=2050),0.91,IF(AND(A918="Middle East",R918=2035),0.92,IF(AND(A918="Middle East",R918=2050),0.89,IF(AND(A918="Africa",R918=2035),0.93,IF(AND(A918="Africa",R918=2050),0.9,IF(AND(A918="Brazil",R918=2035),0.95,IF(AND(A918="Brazil",R918=2050),0.92,""))))))))))))))))))</f>
        <v>*0.95</v>
      </c>
      <c r="U918" s="41" t="s">
        <v>1769</v>
      </c>
      <c r="V918" s="52" t="s">
        <v>35</v>
      </c>
      <c r="W918" s="41" t="n">
        <v>2050</v>
      </c>
      <c r="X918" s="53" t="str">
        <f aca="false">"*"&amp;IF(AND(A918="EU",W918=2035),0.95,IF(AND(A918="EU",W918=2050),0.93,IF(AND(A918="USA",W918=2035),0.96,IF(AND(A918="USA",W918=2050),0.93,IF(AND(A918="Japan",W918=2035),0.94,IF(AND(A918="Japan",W918=2050),0.92,IF(AND(A918="Russia",W918=2035),0.95,IF(AND(A918="Russia",W918=2050),0.91,IF(AND(A918="China",W918=2035),0.93,IF(AND(A918="China",W918=2050),0.92,IF(AND(A918="India",W918=2035),0.94,IF(AND(A918="India",W918=2050),0.91,IF(AND(A918="Middle East",W918=2035),0.92,IF(AND(A918="Middle East",W918=2050),0.89,IF(AND(A918="Africa",W918=2035),0.93,IF(AND(A918="Africa",W918=2050),0.9,IF(AND(A918="Brazil",W918=2035),0.95,IF(AND(A918="Brazil",W918=2050),0.92,""))))))))))))))))))</f>
        <v>*0.93</v>
      </c>
      <c r="AC918" s="0" t="s">
        <v>1769</v>
      </c>
      <c r="AD918" s="50" t="s">
        <v>35</v>
      </c>
      <c r="AE918" s="0" t="n">
        <v>2035</v>
      </c>
      <c r="AF918" s="51" t="str">
        <f aca="false">"*"&amp;IF(AND(A918="EU",AE918=2035),0.93,IF(AND(A918="EU",AE918=2050),0.9,IF(AND(A918="USA",AE918=2035),0.92,IF(AND(A918="USA",AE918=2050),0.89,IF(AND(A918="Japan",AE918=2035),0.92,IF(AND(A918="Japan",AE918=2050),0.89,IF(AND(A918="Russia",AE918=2035),0.91,IF(AND(A918="Russia",AE918=2050),0.86,IF(AND(A918="China",AE918=2035),0.91,IF(AND(A918="China",AE918=2050),0.87,IF(AND(A918="India",AE918=2035),0.92,IF(AND(A918="India",AE918=2050),0.87,IF(AND(A918="Middle East",AE918=2035),0.89,IF(AND(A918="Middle East",AE918=2050),0.84,IF(AND(A918="Africa",AE918=2035),0.9,IF(AND(A918="Africa",AE918=2050),0.86,IF(AND(A918="Brazil",AE918=2035),0.93,IF(AND(A918="Brazil",AE918=2050),0.89,""))))))))))))))))))</f>
        <v>*0.93</v>
      </c>
      <c r="AG918" s="51" t="str">
        <f aca="false">AG917</f>
        <v>REZoning_Sol-Win</v>
      </c>
      <c r="AI918" s="0" t="s">
        <v>1769</v>
      </c>
      <c r="AJ918" s="50" t="s">
        <v>35</v>
      </c>
      <c r="AK918" s="0" t="n">
        <v>2050</v>
      </c>
      <c r="AL918" s="51" t="str">
        <f aca="false">"*"&amp;IF(AND(A918="EU",AK918=2035),0.93,IF(AND(A918="EU",AK918=2050),0.9,IF(AND(A918="USA",AK918=2035),0.92,IF(AND(A918="USA",AK918=2050),0.89,IF(AND(A918="Japan",AK918=2035),0.92,IF(AND(A918="Japan",AK918=2050),0.89,IF(AND(A918="Russia",AK918=2035),0.91,IF(AND(A918="Russia",AK918=2050),0.86,IF(AND(A918="China",AK918=2035),0.91,IF(AND(A918="China",AK918=2050),0.87,IF(AND(A918="India",AK918=2035),0.92,IF(AND(A918="India",AK918=2050),0.87,IF(AND(A918="Middle East",AK918=2035),0.89,IF(AND(A918="Middle East",AK918=2050),0.84,IF(AND(A918="Africa",AK918=2035),0.9,IF(AND(A918="Africa",AK918=2050),0.86,IF(AND(A918="Brazil",AK918=2035),0.93,IF(AND(A918="Brazil",AK918=2050),0.89,""))))))))))))))))))</f>
        <v>*0.9</v>
      </c>
      <c r="AM918" s="51" t="str">
        <f aca="false">AM917</f>
        <v>REZoning_Sol-Win</v>
      </c>
      <c r="AP918" s="0" t="s">
        <v>1769</v>
      </c>
      <c r="AQ918" s="0" t="s">
        <v>35</v>
      </c>
      <c r="AR918" s="0" t="n">
        <v>2100</v>
      </c>
      <c r="AS918" s="0" t="s">
        <v>874</v>
      </c>
      <c r="AT918" s="0" t="s">
        <v>36</v>
      </c>
    </row>
    <row r="919" customFormat="false" ht="28.5" hidden="false" customHeight="true" outlineLevel="0" collapsed="false">
      <c r="A919" s="3" t="s">
        <v>51</v>
      </c>
      <c r="C919" s="0" t="s">
        <v>1770</v>
      </c>
      <c r="D919" s="50" t="s">
        <v>35</v>
      </c>
      <c r="E919" s="0" t="n">
        <v>2035</v>
      </c>
      <c r="F919" s="51" t="str">
        <f aca="false">"*"&amp;IF(AND(A919="EU",E919=2035),0.95,IF(AND(A919="EU",E919=2050),0.93,IF(AND(A919="USA",E919=2035),0.96,IF(AND(A919="USA",E919=2050),0.94,IF(AND(A919="Japan",E919=2035),0.94,IF(AND(A919="Japan",E919=2050),0.92,IF(AND(A919="Russia",E919=2035),0.95,IF(AND(A919="Russia",E919=2050),0.93,IF(AND(A919="China",E919=2035),0.94,IF(AND(A919="China",E919=2050),0.92,IF(AND(A919="India",E919=2035),0.95,IF(AND(A919="India",E919=2050),0.92,IF(AND(A919="Middle East",E919=2035),0.94,IF(AND(A919="Middle East",E919=2050),0.9,IF(AND(A919="Africa",E919=2035),0.94,IF(AND(A919="Africa",E919=2050),0.91,IF(AND(A919="Brazil",E919=2035),0.95,IF(AND(A919="Brazil",E919=2050),0.92,""))))))))))))))))))</f>
        <v>*0.95</v>
      </c>
      <c r="H919" s="0" t="s">
        <v>1770</v>
      </c>
      <c r="I919" s="50" t="s">
        <v>35</v>
      </c>
      <c r="J919" s="0" t="n">
        <v>2050</v>
      </c>
      <c r="K919" s="48" t="str">
        <f aca="false">"*"&amp;IF(AND(A919="EU",J919=2035),0.95,IF(AND(A919="EU",J919=2050),0.93,IF(AND(A919="USA",J919=2035),0.96,IF(AND(A919="USA",J919=2050),0.94,IF(AND(A919="Japan",J919=2035),0.94,IF(AND(A919="Japan",J919=2050),0.92,IF(AND(A919="Russia",J919=2035),0.95,IF(AND(A919="Russia",J919=2050),0.93,IF(AND(A919="China",J919=2035),0.94,IF(AND(A919="China",J919=2050),0.92,IF(AND(A919="India",J919=2035),0.95,IF(AND(A919="India",J919=2050),0.92,IF(AND(A919="Middle East",J919=2035),0.94,IF(AND(A919="Middle East",J919=2050),0.9,IF(AND(A919="Africa",J919=2035),0.94,IF(AND(A919="Africa",J919=2050),0.91,IF(AND(A919="Brazil",J919=2035),0.95,IF(AND(A919="Brazil",J919=2050),0.92,""))))))))))))))))))</f>
        <v>*0.93</v>
      </c>
      <c r="P919" s="41" t="s">
        <v>1770</v>
      </c>
      <c r="Q919" s="52" t="s">
        <v>35</v>
      </c>
      <c r="R919" s="41" t="n">
        <v>2035</v>
      </c>
      <c r="S919" s="53" t="str">
        <f aca="false">"*"&amp;IF(AND(A919="EU",R919=2035),0.95,IF(AND(A919="EU",R919=2050),0.93,IF(AND(A919="USA",R919=2035),0.96,IF(AND(A919="USA",R919=2050),0.93,IF(AND(A919="Japan",R919=2035),0.94,IF(AND(A919="Japan",R919=2050),0.92,IF(AND(A919="Russia",R919=2035),0.95,IF(AND(A919="Russia",R919=2050),0.91,IF(AND(A919="China",R919=2035),0.93,IF(AND(A919="China",R919=2050),0.92,IF(AND(A919="India",R919=2035),0.94,IF(AND(A919="India",R919=2050),0.91,IF(AND(A919="Middle East",R919=2035),0.92,IF(AND(A919="Middle East",R919=2050),0.89,IF(AND(A919="Africa",R919=2035),0.93,IF(AND(A919="Africa",R919=2050),0.9,IF(AND(A919="Brazil",R919=2035),0.95,IF(AND(A919="Brazil",R919=2050),0.92,""))))))))))))))))))</f>
        <v>*0.95</v>
      </c>
      <c r="U919" s="41" t="s">
        <v>1770</v>
      </c>
      <c r="V919" s="52" t="s">
        <v>35</v>
      </c>
      <c r="W919" s="41" t="n">
        <v>2050</v>
      </c>
      <c r="X919" s="53" t="str">
        <f aca="false">"*"&amp;IF(AND(A919="EU",W919=2035),0.95,IF(AND(A919="EU",W919=2050),0.93,IF(AND(A919="USA",W919=2035),0.96,IF(AND(A919="USA",W919=2050),0.93,IF(AND(A919="Japan",W919=2035),0.94,IF(AND(A919="Japan",W919=2050),0.92,IF(AND(A919="Russia",W919=2035),0.95,IF(AND(A919="Russia",W919=2050),0.91,IF(AND(A919="China",W919=2035),0.93,IF(AND(A919="China",W919=2050),0.92,IF(AND(A919="India",W919=2035),0.94,IF(AND(A919="India",W919=2050),0.91,IF(AND(A919="Middle East",W919=2035),0.92,IF(AND(A919="Middle East",W919=2050),0.89,IF(AND(A919="Africa",W919=2035),0.93,IF(AND(A919="Africa",W919=2050),0.9,IF(AND(A919="Brazil",W919=2035),0.95,IF(AND(A919="Brazil",W919=2050),0.92,""))))))))))))))))))</f>
        <v>*0.93</v>
      </c>
      <c r="AC919" s="0" t="s">
        <v>1770</v>
      </c>
      <c r="AD919" s="50" t="s">
        <v>35</v>
      </c>
      <c r="AE919" s="0" t="n">
        <v>2035</v>
      </c>
      <c r="AF919" s="51" t="str">
        <f aca="false">"*"&amp;IF(AND(A919="EU",AE919=2035),0.93,IF(AND(A919="EU",AE919=2050),0.9,IF(AND(A919="USA",AE919=2035),0.92,IF(AND(A919="USA",AE919=2050),0.89,IF(AND(A919="Japan",AE919=2035),0.92,IF(AND(A919="Japan",AE919=2050),0.89,IF(AND(A919="Russia",AE919=2035),0.91,IF(AND(A919="Russia",AE919=2050),0.86,IF(AND(A919="China",AE919=2035),0.91,IF(AND(A919="China",AE919=2050),0.87,IF(AND(A919="India",AE919=2035),0.92,IF(AND(A919="India",AE919=2050),0.87,IF(AND(A919="Middle East",AE919=2035),0.89,IF(AND(A919="Middle East",AE919=2050),0.84,IF(AND(A919="Africa",AE919=2035),0.9,IF(AND(A919="Africa",AE919=2050),0.86,IF(AND(A919="Brazil",AE919=2035),0.93,IF(AND(A919="Brazil",AE919=2050),0.89,""))))))))))))))))))</f>
        <v>*0.93</v>
      </c>
      <c r="AG919" s="51" t="str">
        <f aca="false">AG918</f>
        <v>REZoning_Sol-Win</v>
      </c>
      <c r="AI919" s="0" t="s">
        <v>1770</v>
      </c>
      <c r="AJ919" s="50" t="s">
        <v>35</v>
      </c>
      <c r="AK919" s="0" t="n">
        <v>2050</v>
      </c>
      <c r="AL919" s="51" t="str">
        <f aca="false">"*"&amp;IF(AND(A919="EU",AK919=2035),0.93,IF(AND(A919="EU",AK919=2050),0.9,IF(AND(A919="USA",AK919=2035),0.92,IF(AND(A919="USA",AK919=2050),0.89,IF(AND(A919="Japan",AK919=2035),0.92,IF(AND(A919="Japan",AK919=2050),0.89,IF(AND(A919="Russia",AK919=2035),0.91,IF(AND(A919="Russia",AK919=2050),0.86,IF(AND(A919="China",AK919=2035),0.91,IF(AND(A919="China",AK919=2050),0.87,IF(AND(A919="India",AK919=2035),0.92,IF(AND(A919="India",AK919=2050),0.87,IF(AND(A919="Middle East",AK919=2035),0.89,IF(AND(A919="Middle East",AK919=2050),0.84,IF(AND(A919="Africa",AK919=2035),0.9,IF(AND(A919="Africa",AK919=2050),0.86,IF(AND(A919="Brazil",AK919=2035),0.93,IF(AND(A919="Brazil",AK919=2050),0.89,""))))))))))))))))))</f>
        <v>*0.9</v>
      </c>
      <c r="AM919" s="51" t="str">
        <f aca="false">AM918</f>
        <v>REZoning_Sol-Win</v>
      </c>
      <c r="AP919" s="0" t="s">
        <v>1770</v>
      </c>
      <c r="AQ919" s="0" t="s">
        <v>35</v>
      </c>
      <c r="AR919" s="0" t="n">
        <v>2100</v>
      </c>
      <c r="AS919" s="0" t="s">
        <v>874</v>
      </c>
      <c r="AT919" s="0" t="s">
        <v>36</v>
      </c>
    </row>
    <row r="920" customFormat="false" ht="28.5" hidden="false" customHeight="true" outlineLevel="0" collapsed="false">
      <c r="A920" s="3" t="s">
        <v>51</v>
      </c>
      <c r="C920" s="0" t="s">
        <v>1771</v>
      </c>
      <c r="D920" s="50" t="s">
        <v>35</v>
      </c>
      <c r="E920" s="0" t="n">
        <v>2035</v>
      </c>
      <c r="F920" s="51" t="str">
        <f aca="false">"*"&amp;IF(AND(A920="EU",E920=2035),0.95,IF(AND(A920="EU",E920=2050),0.93,IF(AND(A920="USA",E920=2035),0.96,IF(AND(A920="USA",E920=2050),0.94,IF(AND(A920="Japan",E920=2035),0.94,IF(AND(A920="Japan",E920=2050),0.92,IF(AND(A920="Russia",E920=2035),0.95,IF(AND(A920="Russia",E920=2050),0.93,IF(AND(A920="China",E920=2035),0.94,IF(AND(A920="China",E920=2050),0.92,IF(AND(A920="India",E920=2035),0.95,IF(AND(A920="India",E920=2050),0.92,IF(AND(A920="Middle East",E920=2035),0.94,IF(AND(A920="Middle East",E920=2050),0.9,IF(AND(A920="Africa",E920=2035),0.94,IF(AND(A920="Africa",E920=2050),0.91,IF(AND(A920="Brazil",E920=2035),0.95,IF(AND(A920="Brazil",E920=2050),0.92,""))))))))))))))))))</f>
        <v>*0.95</v>
      </c>
      <c r="H920" s="0" t="s">
        <v>1771</v>
      </c>
      <c r="I920" s="50" t="s">
        <v>35</v>
      </c>
      <c r="J920" s="0" t="n">
        <v>2050</v>
      </c>
      <c r="K920" s="48" t="str">
        <f aca="false">"*"&amp;IF(AND(A920="EU",J920=2035),0.95,IF(AND(A920="EU",J920=2050),0.93,IF(AND(A920="USA",J920=2035),0.96,IF(AND(A920="USA",J920=2050),0.94,IF(AND(A920="Japan",J920=2035),0.94,IF(AND(A920="Japan",J920=2050),0.92,IF(AND(A920="Russia",J920=2035),0.95,IF(AND(A920="Russia",J920=2050),0.93,IF(AND(A920="China",J920=2035),0.94,IF(AND(A920="China",J920=2050),0.92,IF(AND(A920="India",J920=2035),0.95,IF(AND(A920="India",J920=2050),0.92,IF(AND(A920="Middle East",J920=2035),0.94,IF(AND(A920="Middle East",J920=2050),0.9,IF(AND(A920="Africa",J920=2035),0.94,IF(AND(A920="Africa",J920=2050),0.91,IF(AND(A920="Brazil",J920=2035),0.95,IF(AND(A920="Brazil",J920=2050),0.92,""))))))))))))))))))</f>
        <v>*0.93</v>
      </c>
      <c r="P920" s="41" t="s">
        <v>1771</v>
      </c>
      <c r="Q920" s="52" t="s">
        <v>35</v>
      </c>
      <c r="R920" s="41" t="n">
        <v>2035</v>
      </c>
      <c r="S920" s="53" t="str">
        <f aca="false">"*"&amp;IF(AND(A920="EU",R920=2035),0.95,IF(AND(A920="EU",R920=2050),0.93,IF(AND(A920="USA",R920=2035),0.96,IF(AND(A920="USA",R920=2050),0.93,IF(AND(A920="Japan",R920=2035),0.94,IF(AND(A920="Japan",R920=2050),0.92,IF(AND(A920="Russia",R920=2035),0.95,IF(AND(A920="Russia",R920=2050),0.91,IF(AND(A920="China",R920=2035),0.93,IF(AND(A920="China",R920=2050),0.92,IF(AND(A920="India",R920=2035),0.94,IF(AND(A920="India",R920=2050),0.91,IF(AND(A920="Middle East",R920=2035),0.92,IF(AND(A920="Middle East",R920=2050),0.89,IF(AND(A920="Africa",R920=2035),0.93,IF(AND(A920="Africa",R920=2050),0.9,IF(AND(A920="Brazil",R920=2035),0.95,IF(AND(A920="Brazil",R920=2050),0.92,""))))))))))))))))))</f>
        <v>*0.95</v>
      </c>
      <c r="U920" s="41" t="s">
        <v>1771</v>
      </c>
      <c r="V920" s="52" t="s">
        <v>35</v>
      </c>
      <c r="W920" s="41" t="n">
        <v>2050</v>
      </c>
      <c r="X920" s="53" t="str">
        <f aca="false">"*"&amp;IF(AND(A920="EU",W920=2035),0.95,IF(AND(A920="EU",W920=2050),0.93,IF(AND(A920="USA",W920=2035),0.96,IF(AND(A920="USA",W920=2050),0.93,IF(AND(A920="Japan",W920=2035),0.94,IF(AND(A920="Japan",W920=2050),0.92,IF(AND(A920="Russia",W920=2035),0.95,IF(AND(A920="Russia",W920=2050),0.91,IF(AND(A920="China",W920=2035),0.93,IF(AND(A920="China",W920=2050),0.92,IF(AND(A920="India",W920=2035),0.94,IF(AND(A920="India",W920=2050),0.91,IF(AND(A920="Middle East",W920=2035),0.92,IF(AND(A920="Middle East",W920=2050),0.89,IF(AND(A920="Africa",W920=2035),0.93,IF(AND(A920="Africa",W920=2050),0.9,IF(AND(A920="Brazil",W920=2035),0.95,IF(AND(A920="Brazil",W920=2050),0.92,""))))))))))))))))))</f>
        <v>*0.93</v>
      </c>
      <c r="AC920" s="0" t="s">
        <v>1771</v>
      </c>
      <c r="AD920" s="50" t="s">
        <v>35</v>
      </c>
      <c r="AE920" s="0" t="n">
        <v>2035</v>
      </c>
      <c r="AF920" s="51" t="str">
        <f aca="false">"*"&amp;IF(AND(A920="EU",AE920=2035),0.93,IF(AND(A920="EU",AE920=2050),0.9,IF(AND(A920="USA",AE920=2035),0.92,IF(AND(A920="USA",AE920=2050),0.89,IF(AND(A920="Japan",AE920=2035),0.92,IF(AND(A920="Japan",AE920=2050),0.89,IF(AND(A920="Russia",AE920=2035),0.91,IF(AND(A920="Russia",AE920=2050),0.86,IF(AND(A920="China",AE920=2035),0.91,IF(AND(A920="China",AE920=2050),0.87,IF(AND(A920="India",AE920=2035),0.92,IF(AND(A920="India",AE920=2050),0.87,IF(AND(A920="Middle East",AE920=2035),0.89,IF(AND(A920="Middle East",AE920=2050),0.84,IF(AND(A920="Africa",AE920=2035),0.9,IF(AND(A920="Africa",AE920=2050),0.86,IF(AND(A920="Brazil",AE920=2035),0.93,IF(AND(A920="Brazil",AE920=2050),0.89,""))))))))))))))))))</f>
        <v>*0.93</v>
      </c>
      <c r="AG920" s="51" t="str">
        <f aca="false">AG919</f>
        <v>REZoning_Sol-Win</v>
      </c>
      <c r="AI920" s="0" t="s">
        <v>1771</v>
      </c>
      <c r="AJ920" s="50" t="s">
        <v>35</v>
      </c>
      <c r="AK920" s="0" t="n">
        <v>2050</v>
      </c>
      <c r="AL920" s="51" t="str">
        <f aca="false">"*"&amp;IF(AND(A920="EU",AK920=2035),0.93,IF(AND(A920="EU",AK920=2050),0.9,IF(AND(A920="USA",AK920=2035),0.92,IF(AND(A920="USA",AK920=2050),0.89,IF(AND(A920="Japan",AK920=2035),0.92,IF(AND(A920="Japan",AK920=2050),0.89,IF(AND(A920="Russia",AK920=2035),0.91,IF(AND(A920="Russia",AK920=2050),0.86,IF(AND(A920="China",AK920=2035),0.91,IF(AND(A920="China",AK920=2050),0.87,IF(AND(A920="India",AK920=2035),0.92,IF(AND(A920="India",AK920=2050),0.87,IF(AND(A920="Middle East",AK920=2035),0.89,IF(AND(A920="Middle East",AK920=2050),0.84,IF(AND(A920="Africa",AK920=2035),0.9,IF(AND(A920="Africa",AK920=2050),0.86,IF(AND(A920="Brazil",AK920=2035),0.93,IF(AND(A920="Brazil",AK920=2050),0.89,""))))))))))))))))))</f>
        <v>*0.9</v>
      </c>
      <c r="AM920" s="51" t="str">
        <f aca="false">AM919</f>
        <v>REZoning_Sol-Win</v>
      </c>
      <c r="AP920" s="0" t="s">
        <v>1771</v>
      </c>
      <c r="AQ920" s="0" t="s">
        <v>35</v>
      </c>
      <c r="AR920" s="0" t="n">
        <v>2100</v>
      </c>
      <c r="AS920" s="0" t="s">
        <v>874</v>
      </c>
      <c r="AT920" s="0" t="s">
        <v>36</v>
      </c>
    </row>
    <row r="921" customFormat="false" ht="28.5" hidden="false" customHeight="true" outlineLevel="0" collapsed="false">
      <c r="A921" s="3" t="s">
        <v>51</v>
      </c>
      <c r="C921" s="0" t="s">
        <v>1772</v>
      </c>
      <c r="D921" s="50" t="s">
        <v>35</v>
      </c>
      <c r="E921" s="0" t="n">
        <v>2035</v>
      </c>
      <c r="F921" s="51" t="str">
        <f aca="false">"*"&amp;IF(AND(A921="EU",E921=2035),0.95,IF(AND(A921="EU",E921=2050),0.93,IF(AND(A921="USA",E921=2035),0.96,IF(AND(A921="USA",E921=2050),0.94,IF(AND(A921="Japan",E921=2035),0.94,IF(AND(A921="Japan",E921=2050),0.92,IF(AND(A921="Russia",E921=2035),0.95,IF(AND(A921="Russia",E921=2050),0.93,IF(AND(A921="China",E921=2035),0.94,IF(AND(A921="China",E921=2050),0.92,IF(AND(A921="India",E921=2035),0.95,IF(AND(A921="India",E921=2050),0.92,IF(AND(A921="Middle East",E921=2035),0.94,IF(AND(A921="Middle East",E921=2050),0.9,IF(AND(A921="Africa",E921=2035),0.94,IF(AND(A921="Africa",E921=2050),0.91,IF(AND(A921="Brazil",E921=2035),0.95,IF(AND(A921="Brazil",E921=2050),0.92,""))))))))))))))))))</f>
        <v>*0.95</v>
      </c>
      <c r="H921" s="0" t="s">
        <v>1772</v>
      </c>
      <c r="I921" s="50" t="s">
        <v>35</v>
      </c>
      <c r="J921" s="0" t="n">
        <v>2050</v>
      </c>
      <c r="K921" s="48" t="str">
        <f aca="false">"*"&amp;IF(AND(A921="EU",J921=2035),0.95,IF(AND(A921="EU",J921=2050),0.93,IF(AND(A921="USA",J921=2035),0.96,IF(AND(A921="USA",J921=2050),0.94,IF(AND(A921="Japan",J921=2035),0.94,IF(AND(A921="Japan",J921=2050),0.92,IF(AND(A921="Russia",J921=2035),0.95,IF(AND(A921="Russia",J921=2050),0.93,IF(AND(A921="China",J921=2035),0.94,IF(AND(A921="China",J921=2050),0.92,IF(AND(A921="India",J921=2035),0.95,IF(AND(A921="India",J921=2050),0.92,IF(AND(A921="Middle East",J921=2035),0.94,IF(AND(A921="Middle East",J921=2050),0.9,IF(AND(A921="Africa",J921=2035),0.94,IF(AND(A921="Africa",J921=2050),0.91,IF(AND(A921="Brazil",J921=2035),0.95,IF(AND(A921="Brazil",J921=2050),0.92,""))))))))))))))))))</f>
        <v>*0.93</v>
      </c>
      <c r="P921" s="41" t="s">
        <v>1772</v>
      </c>
      <c r="Q921" s="52" t="s">
        <v>35</v>
      </c>
      <c r="R921" s="41" t="n">
        <v>2035</v>
      </c>
      <c r="S921" s="53" t="str">
        <f aca="false">"*"&amp;IF(AND(A921="EU",R921=2035),0.95,IF(AND(A921="EU",R921=2050),0.93,IF(AND(A921="USA",R921=2035),0.96,IF(AND(A921="USA",R921=2050),0.93,IF(AND(A921="Japan",R921=2035),0.94,IF(AND(A921="Japan",R921=2050),0.92,IF(AND(A921="Russia",R921=2035),0.95,IF(AND(A921="Russia",R921=2050),0.91,IF(AND(A921="China",R921=2035),0.93,IF(AND(A921="China",R921=2050),0.92,IF(AND(A921="India",R921=2035),0.94,IF(AND(A921="India",R921=2050),0.91,IF(AND(A921="Middle East",R921=2035),0.92,IF(AND(A921="Middle East",R921=2050),0.89,IF(AND(A921="Africa",R921=2035),0.93,IF(AND(A921="Africa",R921=2050),0.9,IF(AND(A921="Brazil",R921=2035),0.95,IF(AND(A921="Brazil",R921=2050),0.92,""))))))))))))))))))</f>
        <v>*0.95</v>
      </c>
      <c r="U921" s="41" t="s">
        <v>1772</v>
      </c>
      <c r="V921" s="52" t="s">
        <v>35</v>
      </c>
      <c r="W921" s="41" t="n">
        <v>2050</v>
      </c>
      <c r="X921" s="53" t="str">
        <f aca="false">"*"&amp;IF(AND(A921="EU",W921=2035),0.95,IF(AND(A921="EU",W921=2050),0.93,IF(AND(A921="USA",W921=2035),0.96,IF(AND(A921="USA",W921=2050),0.93,IF(AND(A921="Japan",W921=2035),0.94,IF(AND(A921="Japan",W921=2050),0.92,IF(AND(A921="Russia",W921=2035),0.95,IF(AND(A921="Russia",W921=2050),0.91,IF(AND(A921="China",W921=2035),0.93,IF(AND(A921="China",W921=2050),0.92,IF(AND(A921="India",W921=2035),0.94,IF(AND(A921="India",W921=2050),0.91,IF(AND(A921="Middle East",W921=2035),0.92,IF(AND(A921="Middle East",W921=2050),0.89,IF(AND(A921="Africa",W921=2035),0.93,IF(AND(A921="Africa",W921=2050),0.9,IF(AND(A921="Brazil",W921=2035),0.95,IF(AND(A921="Brazil",W921=2050),0.92,""))))))))))))))))))</f>
        <v>*0.93</v>
      </c>
      <c r="AC921" s="0" t="s">
        <v>1772</v>
      </c>
      <c r="AD921" s="50" t="s">
        <v>35</v>
      </c>
      <c r="AE921" s="0" t="n">
        <v>2035</v>
      </c>
      <c r="AF921" s="51" t="str">
        <f aca="false">"*"&amp;IF(AND(A921="EU",AE921=2035),0.93,IF(AND(A921="EU",AE921=2050),0.9,IF(AND(A921="USA",AE921=2035),0.92,IF(AND(A921="USA",AE921=2050),0.89,IF(AND(A921="Japan",AE921=2035),0.92,IF(AND(A921="Japan",AE921=2050),0.89,IF(AND(A921="Russia",AE921=2035),0.91,IF(AND(A921="Russia",AE921=2050),0.86,IF(AND(A921="China",AE921=2035),0.91,IF(AND(A921="China",AE921=2050),0.87,IF(AND(A921="India",AE921=2035),0.92,IF(AND(A921="India",AE921=2050),0.87,IF(AND(A921="Middle East",AE921=2035),0.89,IF(AND(A921="Middle East",AE921=2050),0.84,IF(AND(A921="Africa",AE921=2035),0.9,IF(AND(A921="Africa",AE921=2050),0.86,IF(AND(A921="Brazil",AE921=2035),0.93,IF(AND(A921="Brazil",AE921=2050),0.89,""))))))))))))))))))</f>
        <v>*0.93</v>
      </c>
      <c r="AG921" s="51" t="str">
        <f aca="false">AG920</f>
        <v>REZoning_Sol-Win</v>
      </c>
      <c r="AI921" s="0" t="s">
        <v>1772</v>
      </c>
      <c r="AJ921" s="50" t="s">
        <v>35</v>
      </c>
      <c r="AK921" s="0" t="n">
        <v>2050</v>
      </c>
      <c r="AL921" s="51" t="str">
        <f aca="false">"*"&amp;IF(AND(A921="EU",AK921=2035),0.93,IF(AND(A921="EU",AK921=2050),0.9,IF(AND(A921="USA",AK921=2035),0.92,IF(AND(A921="USA",AK921=2050),0.89,IF(AND(A921="Japan",AK921=2035),0.92,IF(AND(A921="Japan",AK921=2050),0.89,IF(AND(A921="Russia",AK921=2035),0.91,IF(AND(A921="Russia",AK921=2050),0.86,IF(AND(A921="China",AK921=2035),0.91,IF(AND(A921="China",AK921=2050),0.87,IF(AND(A921="India",AK921=2035),0.92,IF(AND(A921="India",AK921=2050),0.87,IF(AND(A921="Middle East",AK921=2035),0.89,IF(AND(A921="Middle East",AK921=2050),0.84,IF(AND(A921="Africa",AK921=2035),0.9,IF(AND(A921="Africa",AK921=2050),0.86,IF(AND(A921="Brazil",AK921=2035),0.93,IF(AND(A921="Brazil",AK921=2050),0.89,""))))))))))))))))))</f>
        <v>*0.9</v>
      </c>
      <c r="AM921" s="51" t="str">
        <f aca="false">AM920</f>
        <v>REZoning_Sol-Win</v>
      </c>
      <c r="AP921" s="0" t="s">
        <v>1772</v>
      </c>
      <c r="AQ921" s="0" t="s">
        <v>35</v>
      </c>
      <c r="AR921" s="0" t="n">
        <v>2100</v>
      </c>
      <c r="AS921" s="0" t="s">
        <v>874</v>
      </c>
      <c r="AT921" s="0" t="s">
        <v>36</v>
      </c>
    </row>
    <row r="922" customFormat="false" ht="28.5" hidden="false" customHeight="true" outlineLevel="0" collapsed="false">
      <c r="A922" s="3" t="s">
        <v>51</v>
      </c>
      <c r="C922" s="0" t="s">
        <v>1773</v>
      </c>
      <c r="D922" s="50" t="s">
        <v>35</v>
      </c>
      <c r="E922" s="0" t="n">
        <v>2035</v>
      </c>
      <c r="F922" s="51" t="str">
        <f aca="false">"*"&amp;IF(AND(A922="EU",E922=2035),0.95,IF(AND(A922="EU",E922=2050),0.93,IF(AND(A922="USA",E922=2035),0.96,IF(AND(A922="USA",E922=2050),0.94,IF(AND(A922="Japan",E922=2035),0.94,IF(AND(A922="Japan",E922=2050),0.92,IF(AND(A922="Russia",E922=2035),0.95,IF(AND(A922="Russia",E922=2050),0.93,IF(AND(A922="China",E922=2035),0.94,IF(AND(A922="China",E922=2050),0.92,IF(AND(A922="India",E922=2035),0.95,IF(AND(A922="India",E922=2050),0.92,IF(AND(A922="Middle East",E922=2035),0.94,IF(AND(A922="Middle East",E922=2050),0.9,IF(AND(A922="Africa",E922=2035),0.94,IF(AND(A922="Africa",E922=2050),0.91,IF(AND(A922="Brazil",E922=2035),0.95,IF(AND(A922="Brazil",E922=2050),0.92,""))))))))))))))))))</f>
        <v>*0.95</v>
      </c>
      <c r="H922" s="0" t="s">
        <v>1773</v>
      </c>
      <c r="I922" s="50" t="s">
        <v>35</v>
      </c>
      <c r="J922" s="0" t="n">
        <v>2050</v>
      </c>
      <c r="K922" s="48" t="str">
        <f aca="false">"*"&amp;IF(AND(A922="EU",J922=2035),0.95,IF(AND(A922="EU",J922=2050),0.93,IF(AND(A922="USA",J922=2035),0.96,IF(AND(A922="USA",J922=2050),0.94,IF(AND(A922="Japan",J922=2035),0.94,IF(AND(A922="Japan",J922=2050),0.92,IF(AND(A922="Russia",J922=2035),0.95,IF(AND(A922="Russia",J922=2050),0.93,IF(AND(A922="China",J922=2035),0.94,IF(AND(A922="China",J922=2050),0.92,IF(AND(A922="India",J922=2035),0.95,IF(AND(A922="India",J922=2050),0.92,IF(AND(A922="Middle East",J922=2035),0.94,IF(AND(A922="Middle East",J922=2050),0.9,IF(AND(A922="Africa",J922=2035),0.94,IF(AND(A922="Africa",J922=2050),0.91,IF(AND(A922="Brazil",J922=2035),0.95,IF(AND(A922="Brazil",J922=2050),0.92,""))))))))))))))))))</f>
        <v>*0.93</v>
      </c>
      <c r="P922" s="41" t="s">
        <v>1773</v>
      </c>
      <c r="Q922" s="52" t="s">
        <v>35</v>
      </c>
      <c r="R922" s="41" t="n">
        <v>2035</v>
      </c>
      <c r="S922" s="53" t="str">
        <f aca="false">"*"&amp;IF(AND(A922="EU",R922=2035),0.95,IF(AND(A922="EU",R922=2050),0.93,IF(AND(A922="USA",R922=2035),0.96,IF(AND(A922="USA",R922=2050),0.93,IF(AND(A922="Japan",R922=2035),0.94,IF(AND(A922="Japan",R922=2050),0.92,IF(AND(A922="Russia",R922=2035),0.95,IF(AND(A922="Russia",R922=2050),0.91,IF(AND(A922="China",R922=2035),0.93,IF(AND(A922="China",R922=2050),0.92,IF(AND(A922="India",R922=2035),0.94,IF(AND(A922="India",R922=2050),0.91,IF(AND(A922="Middle East",R922=2035),0.92,IF(AND(A922="Middle East",R922=2050),0.89,IF(AND(A922="Africa",R922=2035),0.93,IF(AND(A922="Africa",R922=2050),0.9,IF(AND(A922="Brazil",R922=2035),0.95,IF(AND(A922="Brazil",R922=2050),0.92,""))))))))))))))))))</f>
        <v>*0.95</v>
      </c>
      <c r="U922" s="41" t="s">
        <v>1773</v>
      </c>
      <c r="V922" s="52" t="s">
        <v>35</v>
      </c>
      <c r="W922" s="41" t="n">
        <v>2050</v>
      </c>
      <c r="X922" s="53" t="str">
        <f aca="false">"*"&amp;IF(AND(A922="EU",W922=2035),0.95,IF(AND(A922="EU",W922=2050),0.93,IF(AND(A922="USA",W922=2035),0.96,IF(AND(A922="USA",W922=2050),0.93,IF(AND(A922="Japan",W922=2035),0.94,IF(AND(A922="Japan",W922=2050),0.92,IF(AND(A922="Russia",W922=2035),0.95,IF(AND(A922="Russia",W922=2050),0.91,IF(AND(A922="China",W922=2035),0.93,IF(AND(A922="China",W922=2050),0.92,IF(AND(A922="India",W922=2035),0.94,IF(AND(A922="India",W922=2050),0.91,IF(AND(A922="Middle East",W922=2035),0.92,IF(AND(A922="Middle East",W922=2050),0.89,IF(AND(A922="Africa",W922=2035),0.93,IF(AND(A922="Africa",W922=2050),0.9,IF(AND(A922="Brazil",W922=2035),0.95,IF(AND(A922="Brazil",W922=2050),0.92,""))))))))))))))))))</f>
        <v>*0.93</v>
      </c>
      <c r="AC922" s="0" t="s">
        <v>1773</v>
      </c>
      <c r="AD922" s="50" t="s">
        <v>35</v>
      </c>
      <c r="AE922" s="0" t="n">
        <v>2035</v>
      </c>
      <c r="AF922" s="51" t="str">
        <f aca="false">"*"&amp;IF(AND(A922="EU",AE922=2035),0.93,IF(AND(A922="EU",AE922=2050),0.9,IF(AND(A922="USA",AE922=2035),0.92,IF(AND(A922="USA",AE922=2050),0.89,IF(AND(A922="Japan",AE922=2035),0.92,IF(AND(A922="Japan",AE922=2050),0.89,IF(AND(A922="Russia",AE922=2035),0.91,IF(AND(A922="Russia",AE922=2050),0.86,IF(AND(A922="China",AE922=2035),0.91,IF(AND(A922="China",AE922=2050),0.87,IF(AND(A922="India",AE922=2035),0.92,IF(AND(A922="India",AE922=2050),0.87,IF(AND(A922="Middle East",AE922=2035),0.89,IF(AND(A922="Middle East",AE922=2050),0.84,IF(AND(A922="Africa",AE922=2035),0.9,IF(AND(A922="Africa",AE922=2050),0.86,IF(AND(A922="Brazil",AE922=2035),0.93,IF(AND(A922="Brazil",AE922=2050),0.89,""))))))))))))))))))</f>
        <v>*0.93</v>
      </c>
      <c r="AG922" s="51" t="str">
        <f aca="false">AG921</f>
        <v>REZoning_Sol-Win</v>
      </c>
      <c r="AI922" s="0" t="s">
        <v>1773</v>
      </c>
      <c r="AJ922" s="50" t="s">
        <v>35</v>
      </c>
      <c r="AK922" s="0" t="n">
        <v>2050</v>
      </c>
      <c r="AL922" s="51" t="str">
        <f aca="false">"*"&amp;IF(AND(A922="EU",AK922=2035),0.93,IF(AND(A922="EU",AK922=2050),0.9,IF(AND(A922="USA",AK922=2035),0.92,IF(AND(A922="USA",AK922=2050),0.89,IF(AND(A922="Japan",AK922=2035),0.92,IF(AND(A922="Japan",AK922=2050),0.89,IF(AND(A922="Russia",AK922=2035),0.91,IF(AND(A922="Russia",AK922=2050),0.86,IF(AND(A922="China",AK922=2035),0.91,IF(AND(A922="China",AK922=2050),0.87,IF(AND(A922="India",AK922=2035),0.92,IF(AND(A922="India",AK922=2050),0.87,IF(AND(A922="Middle East",AK922=2035),0.89,IF(AND(A922="Middle East",AK922=2050),0.84,IF(AND(A922="Africa",AK922=2035),0.9,IF(AND(A922="Africa",AK922=2050),0.86,IF(AND(A922="Brazil",AK922=2035),0.93,IF(AND(A922="Brazil",AK922=2050),0.89,""))))))))))))))))))</f>
        <v>*0.9</v>
      </c>
      <c r="AM922" s="51" t="str">
        <f aca="false">AM921</f>
        <v>REZoning_Sol-Win</v>
      </c>
      <c r="AP922" s="0" t="s">
        <v>1773</v>
      </c>
      <c r="AQ922" s="0" t="s">
        <v>35</v>
      </c>
      <c r="AR922" s="0" t="n">
        <v>2100</v>
      </c>
      <c r="AS922" s="0" t="s">
        <v>874</v>
      </c>
      <c r="AT922" s="0" t="s">
        <v>36</v>
      </c>
    </row>
    <row r="923" customFormat="false" ht="28.5" hidden="false" customHeight="true" outlineLevel="0" collapsed="false">
      <c r="A923" s="3" t="s">
        <v>51</v>
      </c>
      <c r="C923" s="0" t="s">
        <v>1774</v>
      </c>
      <c r="D923" s="50" t="s">
        <v>35</v>
      </c>
      <c r="E923" s="0" t="n">
        <v>2035</v>
      </c>
      <c r="F923" s="51" t="str">
        <f aca="false">"*"&amp;IF(AND(A923="EU",E923=2035),0.95,IF(AND(A923="EU",E923=2050),0.93,IF(AND(A923="USA",E923=2035),0.96,IF(AND(A923="USA",E923=2050),0.94,IF(AND(A923="Japan",E923=2035),0.94,IF(AND(A923="Japan",E923=2050),0.92,IF(AND(A923="Russia",E923=2035),0.95,IF(AND(A923="Russia",E923=2050),0.93,IF(AND(A923="China",E923=2035),0.94,IF(AND(A923="China",E923=2050),0.92,IF(AND(A923="India",E923=2035),0.95,IF(AND(A923="India",E923=2050),0.92,IF(AND(A923="Middle East",E923=2035),0.94,IF(AND(A923="Middle East",E923=2050),0.9,IF(AND(A923="Africa",E923=2035),0.94,IF(AND(A923="Africa",E923=2050),0.91,IF(AND(A923="Brazil",E923=2035),0.95,IF(AND(A923="Brazil",E923=2050),0.92,""))))))))))))))))))</f>
        <v>*0.95</v>
      </c>
      <c r="H923" s="0" t="s">
        <v>1774</v>
      </c>
      <c r="I923" s="50" t="s">
        <v>35</v>
      </c>
      <c r="J923" s="0" t="n">
        <v>2050</v>
      </c>
      <c r="K923" s="48" t="str">
        <f aca="false">"*"&amp;IF(AND(A923="EU",J923=2035),0.95,IF(AND(A923="EU",J923=2050),0.93,IF(AND(A923="USA",J923=2035),0.96,IF(AND(A923="USA",J923=2050),0.94,IF(AND(A923="Japan",J923=2035),0.94,IF(AND(A923="Japan",J923=2050),0.92,IF(AND(A923="Russia",J923=2035),0.95,IF(AND(A923="Russia",J923=2050),0.93,IF(AND(A923="China",J923=2035),0.94,IF(AND(A923="China",J923=2050),0.92,IF(AND(A923="India",J923=2035),0.95,IF(AND(A923="India",J923=2050),0.92,IF(AND(A923="Middle East",J923=2035),0.94,IF(AND(A923="Middle East",J923=2050),0.9,IF(AND(A923="Africa",J923=2035),0.94,IF(AND(A923="Africa",J923=2050),0.91,IF(AND(A923="Brazil",J923=2035),0.95,IF(AND(A923="Brazil",J923=2050),0.92,""))))))))))))))))))</f>
        <v>*0.93</v>
      </c>
      <c r="P923" s="41" t="s">
        <v>1774</v>
      </c>
      <c r="Q923" s="52" t="s">
        <v>35</v>
      </c>
      <c r="R923" s="41" t="n">
        <v>2035</v>
      </c>
      <c r="S923" s="53" t="str">
        <f aca="false">"*"&amp;IF(AND(A923="EU",R923=2035),0.95,IF(AND(A923="EU",R923=2050),0.93,IF(AND(A923="USA",R923=2035),0.96,IF(AND(A923="USA",R923=2050),0.93,IF(AND(A923="Japan",R923=2035),0.94,IF(AND(A923="Japan",R923=2050),0.92,IF(AND(A923="Russia",R923=2035),0.95,IF(AND(A923="Russia",R923=2050),0.91,IF(AND(A923="China",R923=2035),0.93,IF(AND(A923="China",R923=2050),0.92,IF(AND(A923="India",R923=2035),0.94,IF(AND(A923="India",R923=2050),0.91,IF(AND(A923="Middle East",R923=2035),0.92,IF(AND(A923="Middle East",R923=2050),0.89,IF(AND(A923="Africa",R923=2035),0.93,IF(AND(A923="Africa",R923=2050),0.9,IF(AND(A923="Brazil",R923=2035),0.95,IF(AND(A923="Brazil",R923=2050),0.92,""))))))))))))))))))</f>
        <v>*0.95</v>
      </c>
      <c r="U923" s="41" t="s">
        <v>1774</v>
      </c>
      <c r="V923" s="52" t="s">
        <v>35</v>
      </c>
      <c r="W923" s="41" t="n">
        <v>2050</v>
      </c>
      <c r="X923" s="53" t="str">
        <f aca="false">"*"&amp;IF(AND(A923="EU",W923=2035),0.95,IF(AND(A923="EU",W923=2050),0.93,IF(AND(A923="USA",W923=2035),0.96,IF(AND(A923="USA",W923=2050),0.93,IF(AND(A923="Japan",W923=2035),0.94,IF(AND(A923="Japan",W923=2050),0.92,IF(AND(A923="Russia",W923=2035),0.95,IF(AND(A923="Russia",W923=2050),0.91,IF(AND(A923="China",W923=2035),0.93,IF(AND(A923="China",W923=2050),0.92,IF(AND(A923="India",W923=2035),0.94,IF(AND(A923="India",W923=2050),0.91,IF(AND(A923="Middle East",W923=2035),0.92,IF(AND(A923="Middle East",W923=2050),0.89,IF(AND(A923="Africa",W923=2035),0.93,IF(AND(A923="Africa",W923=2050),0.9,IF(AND(A923="Brazil",W923=2035),0.95,IF(AND(A923="Brazil",W923=2050),0.92,""))))))))))))))))))</f>
        <v>*0.93</v>
      </c>
      <c r="AC923" s="0" t="s">
        <v>1774</v>
      </c>
      <c r="AD923" s="50" t="s">
        <v>35</v>
      </c>
      <c r="AE923" s="0" t="n">
        <v>2035</v>
      </c>
      <c r="AF923" s="51" t="str">
        <f aca="false">"*"&amp;IF(AND(A923="EU",AE923=2035),0.93,IF(AND(A923="EU",AE923=2050),0.9,IF(AND(A923="USA",AE923=2035),0.92,IF(AND(A923="USA",AE923=2050),0.89,IF(AND(A923="Japan",AE923=2035),0.92,IF(AND(A923="Japan",AE923=2050),0.89,IF(AND(A923="Russia",AE923=2035),0.91,IF(AND(A923="Russia",AE923=2050),0.86,IF(AND(A923="China",AE923=2035),0.91,IF(AND(A923="China",AE923=2050),0.87,IF(AND(A923="India",AE923=2035),0.92,IF(AND(A923="India",AE923=2050),0.87,IF(AND(A923="Middle East",AE923=2035),0.89,IF(AND(A923="Middle East",AE923=2050),0.84,IF(AND(A923="Africa",AE923=2035),0.9,IF(AND(A923="Africa",AE923=2050),0.86,IF(AND(A923="Brazil",AE923=2035),0.93,IF(AND(A923="Brazil",AE923=2050),0.89,""))))))))))))))))))</f>
        <v>*0.93</v>
      </c>
      <c r="AG923" s="51" t="str">
        <f aca="false">AG922</f>
        <v>REZoning_Sol-Win</v>
      </c>
      <c r="AI923" s="0" t="s">
        <v>1774</v>
      </c>
      <c r="AJ923" s="50" t="s">
        <v>35</v>
      </c>
      <c r="AK923" s="0" t="n">
        <v>2050</v>
      </c>
      <c r="AL923" s="51" t="str">
        <f aca="false">"*"&amp;IF(AND(A923="EU",AK923=2035),0.93,IF(AND(A923="EU",AK923=2050),0.9,IF(AND(A923="USA",AK923=2035),0.92,IF(AND(A923="USA",AK923=2050),0.89,IF(AND(A923="Japan",AK923=2035),0.92,IF(AND(A923="Japan",AK923=2050),0.89,IF(AND(A923="Russia",AK923=2035),0.91,IF(AND(A923="Russia",AK923=2050),0.86,IF(AND(A923="China",AK923=2035),0.91,IF(AND(A923="China",AK923=2050),0.87,IF(AND(A923="India",AK923=2035),0.92,IF(AND(A923="India",AK923=2050),0.87,IF(AND(A923="Middle East",AK923=2035),0.89,IF(AND(A923="Middle East",AK923=2050),0.84,IF(AND(A923="Africa",AK923=2035),0.9,IF(AND(A923="Africa",AK923=2050),0.86,IF(AND(A923="Brazil",AK923=2035),0.93,IF(AND(A923="Brazil",AK923=2050),0.89,""))))))))))))))))))</f>
        <v>*0.9</v>
      </c>
      <c r="AM923" s="51" t="str">
        <f aca="false">AM922</f>
        <v>REZoning_Sol-Win</v>
      </c>
      <c r="AP923" s="0" t="s">
        <v>1774</v>
      </c>
      <c r="AQ923" s="0" t="s">
        <v>35</v>
      </c>
      <c r="AR923" s="0" t="n">
        <v>2100</v>
      </c>
      <c r="AS923" s="0" t="s">
        <v>874</v>
      </c>
      <c r="AT923" s="0" t="s">
        <v>36</v>
      </c>
    </row>
    <row r="924" customFormat="false" ht="28.5" hidden="false" customHeight="true" outlineLevel="0" collapsed="false">
      <c r="A924" s="3" t="s">
        <v>51</v>
      </c>
      <c r="C924" s="0" t="s">
        <v>1775</v>
      </c>
      <c r="D924" s="50" t="s">
        <v>35</v>
      </c>
      <c r="E924" s="0" t="n">
        <v>2035</v>
      </c>
      <c r="F924" s="51" t="str">
        <f aca="false">"*"&amp;IF(AND(A924="EU",E924=2035),0.95,IF(AND(A924="EU",E924=2050),0.93,IF(AND(A924="USA",E924=2035),0.96,IF(AND(A924="USA",E924=2050),0.94,IF(AND(A924="Japan",E924=2035),0.94,IF(AND(A924="Japan",E924=2050),0.92,IF(AND(A924="Russia",E924=2035),0.95,IF(AND(A924="Russia",E924=2050),0.93,IF(AND(A924="China",E924=2035),0.94,IF(AND(A924="China",E924=2050),0.92,IF(AND(A924="India",E924=2035),0.95,IF(AND(A924="India",E924=2050),0.92,IF(AND(A924="Middle East",E924=2035),0.94,IF(AND(A924="Middle East",E924=2050),0.9,IF(AND(A924="Africa",E924=2035),0.94,IF(AND(A924="Africa",E924=2050),0.91,IF(AND(A924="Brazil",E924=2035),0.95,IF(AND(A924="Brazil",E924=2050),0.92,""))))))))))))))))))</f>
        <v>*0.95</v>
      </c>
      <c r="H924" s="0" t="s">
        <v>1775</v>
      </c>
      <c r="I924" s="50" t="s">
        <v>35</v>
      </c>
      <c r="J924" s="0" t="n">
        <v>2050</v>
      </c>
      <c r="K924" s="48" t="str">
        <f aca="false">"*"&amp;IF(AND(A924="EU",J924=2035),0.95,IF(AND(A924="EU",J924=2050),0.93,IF(AND(A924="USA",J924=2035),0.96,IF(AND(A924="USA",J924=2050),0.94,IF(AND(A924="Japan",J924=2035),0.94,IF(AND(A924="Japan",J924=2050),0.92,IF(AND(A924="Russia",J924=2035),0.95,IF(AND(A924="Russia",J924=2050),0.93,IF(AND(A924="China",J924=2035),0.94,IF(AND(A924="China",J924=2050),0.92,IF(AND(A924="India",J924=2035),0.95,IF(AND(A924="India",J924=2050),0.92,IF(AND(A924="Middle East",J924=2035),0.94,IF(AND(A924="Middle East",J924=2050),0.9,IF(AND(A924="Africa",J924=2035),0.94,IF(AND(A924="Africa",J924=2050),0.91,IF(AND(A924="Brazil",J924=2035),0.95,IF(AND(A924="Brazil",J924=2050),0.92,""))))))))))))))))))</f>
        <v>*0.93</v>
      </c>
      <c r="P924" s="41" t="s">
        <v>1775</v>
      </c>
      <c r="Q924" s="52" t="s">
        <v>35</v>
      </c>
      <c r="R924" s="41" t="n">
        <v>2035</v>
      </c>
      <c r="S924" s="53" t="str">
        <f aca="false">"*"&amp;IF(AND(A924="EU",R924=2035),0.95,IF(AND(A924="EU",R924=2050),0.93,IF(AND(A924="USA",R924=2035),0.96,IF(AND(A924="USA",R924=2050),0.93,IF(AND(A924="Japan",R924=2035),0.94,IF(AND(A924="Japan",R924=2050),0.92,IF(AND(A924="Russia",R924=2035),0.95,IF(AND(A924="Russia",R924=2050),0.91,IF(AND(A924="China",R924=2035),0.93,IF(AND(A924="China",R924=2050),0.92,IF(AND(A924="India",R924=2035),0.94,IF(AND(A924="India",R924=2050),0.91,IF(AND(A924="Middle East",R924=2035),0.92,IF(AND(A924="Middle East",R924=2050),0.89,IF(AND(A924="Africa",R924=2035),0.93,IF(AND(A924="Africa",R924=2050),0.9,IF(AND(A924="Brazil",R924=2035),0.95,IF(AND(A924="Brazil",R924=2050),0.92,""))))))))))))))))))</f>
        <v>*0.95</v>
      </c>
      <c r="U924" s="41" t="s">
        <v>1775</v>
      </c>
      <c r="V924" s="52" t="s">
        <v>35</v>
      </c>
      <c r="W924" s="41" t="n">
        <v>2050</v>
      </c>
      <c r="X924" s="53" t="str">
        <f aca="false">"*"&amp;IF(AND(A924="EU",W924=2035),0.95,IF(AND(A924="EU",W924=2050),0.93,IF(AND(A924="USA",W924=2035),0.96,IF(AND(A924="USA",W924=2050),0.93,IF(AND(A924="Japan",W924=2035),0.94,IF(AND(A924="Japan",W924=2050),0.92,IF(AND(A924="Russia",W924=2035),0.95,IF(AND(A924="Russia",W924=2050),0.91,IF(AND(A924="China",W924=2035),0.93,IF(AND(A924="China",W924=2050),0.92,IF(AND(A924="India",W924=2035),0.94,IF(AND(A924="India",W924=2050),0.91,IF(AND(A924="Middle East",W924=2035),0.92,IF(AND(A924="Middle East",W924=2050),0.89,IF(AND(A924="Africa",W924=2035),0.93,IF(AND(A924="Africa",W924=2050),0.9,IF(AND(A924="Brazil",W924=2035),0.95,IF(AND(A924="Brazil",W924=2050),0.92,""))))))))))))))))))</f>
        <v>*0.93</v>
      </c>
      <c r="AC924" s="0" t="s">
        <v>1775</v>
      </c>
      <c r="AD924" s="50" t="s">
        <v>35</v>
      </c>
      <c r="AE924" s="0" t="n">
        <v>2035</v>
      </c>
      <c r="AF924" s="51" t="str">
        <f aca="false">"*"&amp;IF(AND(A924="EU",AE924=2035),0.93,IF(AND(A924="EU",AE924=2050),0.9,IF(AND(A924="USA",AE924=2035),0.92,IF(AND(A924="USA",AE924=2050),0.89,IF(AND(A924="Japan",AE924=2035),0.92,IF(AND(A924="Japan",AE924=2050),0.89,IF(AND(A924="Russia",AE924=2035),0.91,IF(AND(A924="Russia",AE924=2050),0.86,IF(AND(A924="China",AE924=2035),0.91,IF(AND(A924="China",AE924=2050),0.87,IF(AND(A924="India",AE924=2035),0.92,IF(AND(A924="India",AE924=2050),0.87,IF(AND(A924="Middle East",AE924=2035),0.89,IF(AND(A924="Middle East",AE924=2050),0.84,IF(AND(A924="Africa",AE924=2035),0.9,IF(AND(A924="Africa",AE924=2050),0.86,IF(AND(A924="Brazil",AE924=2035),0.93,IF(AND(A924="Brazil",AE924=2050),0.89,""))))))))))))))))))</f>
        <v>*0.93</v>
      </c>
      <c r="AG924" s="51" t="str">
        <f aca="false">AG923</f>
        <v>REZoning_Sol-Win</v>
      </c>
      <c r="AI924" s="0" t="s">
        <v>1775</v>
      </c>
      <c r="AJ924" s="50" t="s">
        <v>35</v>
      </c>
      <c r="AK924" s="0" t="n">
        <v>2050</v>
      </c>
      <c r="AL924" s="51" t="str">
        <f aca="false">"*"&amp;IF(AND(A924="EU",AK924=2035),0.93,IF(AND(A924="EU",AK924=2050),0.9,IF(AND(A924="USA",AK924=2035),0.92,IF(AND(A924="USA",AK924=2050),0.89,IF(AND(A924="Japan",AK924=2035),0.92,IF(AND(A924="Japan",AK924=2050),0.89,IF(AND(A924="Russia",AK924=2035),0.91,IF(AND(A924="Russia",AK924=2050),0.86,IF(AND(A924="China",AK924=2035),0.91,IF(AND(A924="China",AK924=2050),0.87,IF(AND(A924="India",AK924=2035),0.92,IF(AND(A924="India",AK924=2050),0.87,IF(AND(A924="Middle East",AK924=2035),0.89,IF(AND(A924="Middle East",AK924=2050),0.84,IF(AND(A924="Africa",AK924=2035),0.9,IF(AND(A924="Africa",AK924=2050),0.86,IF(AND(A924="Brazil",AK924=2035),0.93,IF(AND(A924="Brazil",AK924=2050),0.89,""))))))))))))))))))</f>
        <v>*0.9</v>
      </c>
      <c r="AM924" s="51" t="str">
        <f aca="false">AM923</f>
        <v>REZoning_Sol-Win</v>
      </c>
      <c r="AP924" s="0" t="s">
        <v>1775</v>
      </c>
      <c r="AQ924" s="0" t="s">
        <v>35</v>
      </c>
      <c r="AR924" s="0" t="n">
        <v>2100</v>
      </c>
      <c r="AS924" s="0" t="s">
        <v>874</v>
      </c>
      <c r="AT924" s="0" t="s">
        <v>36</v>
      </c>
    </row>
    <row r="925" customFormat="false" ht="28.5" hidden="false" customHeight="true" outlineLevel="0" collapsed="false">
      <c r="A925" s="3" t="s">
        <v>51</v>
      </c>
      <c r="C925" s="0" t="s">
        <v>1776</v>
      </c>
      <c r="D925" s="50" t="s">
        <v>35</v>
      </c>
      <c r="E925" s="0" t="n">
        <v>2035</v>
      </c>
      <c r="F925" s="51" t="str">
        <f aca="false">"*"&amp;IF(AND(A925="EU",E925=2035),0.95,IF(AND(A925="EU",E925=2050),0.93,IF(AND(A925="USA",E925=2035),0.96,IF(AND(A925="USA",E925=2050),0.94,IF(AND(A925="Japan",E925=2035),0.94,IF(AND(A925="Japan",E925=2050),0.92,IF(AND(A925="Russia",E925=2035),0.95,IF(AND(A925="Russia",E925=2050),0.93,IF(AND(A925="China",E925=2035),0.94,IF(AND(A925="China",E925=2050),0.92,IF(AND(A925="India",E925=2035),0.95,IF(AND(A925="India",E925=2050),0.92,IF(AND(A925="Middle East",E925=2035),0.94,IF(AND(A925="Middle East",E925=2050),0.9,IF(AND(A925="Africa",E925=2035),0.94,IF(AND(A925="Africa",E925=2050),0.91,IF(AND(A925="Brazil",E925=2035),0.95,IF(AND(A925="Brazil",E925=2050),0.92,""))))))))))))))))))</f>
        <v>*0.95</v>
      </c>
      <c r="H925" s="0" t="s">
        <v>1776</v>
      </c>
      <c r="I925" s="50" t="s">
        <v>35</v>
      </c>
      <c r="J925" s="0" t="n">
        <v>2050</v>
      </c>
      <c r="K925" s="48" t="str">
        <f aca="false">"*"&amp;IF(AND(A925="EU",J925=2035),0.95,IF(AND(A925="EU",J925=2050),0.93,IF(AND(A925="USA",J925=2035),0.96,IF(AND(A925="USA",J925=2050),0.94,IF(AND(A925="Japan",J925=2035),0.94,IF(AND(A925="Japan",J925=2050),0.92,IF(AND(A925="Russia",J925=2035),0.95,IF(AND(A925="Russia",J925=2050),0.93,IF(AND(A925="China",J925=2035),0.94,IF(AND(A925="China",J925=2050),0.92,IF(AND(A925="India",J925=2035),0.95,IF(AND(A925="India",J925=2050),0.92,IF(AND(A925="Middle East",J925=2035),0.94,IF(AND(A925="Middle East",J925=2050),0.9,IF(AND(A925="Africa",J925=2035),0.94,IF(AND(A925="Africa",J925=2050),0.91,IF(AND(A925="Brazil",J925=2035),0.95,IF(AND(A925="Brazil",J925=2050),0.92,""))))))))))))))))))</f>
        <v>*0.93</v>
      </c>
      <c r="P925" s="41" t="s">
        <v>1776</v>
      </c>
      <c r="Q925" s="52" t="s">
        <v>35</v>
      </c>
      <c r="R925" s="41" t="n">
        <v>2035</v>
      </c>
      <c r="S925" s="53" t="str">
        <f aca="false">"*"&amp;IF(AND(A925="EU",R925=2035),0.95,IF(AND(A925="EU",R925=2050),0.93,IF(AND(A925="USA",R925=2035),0.96,IF(AND(A925="USA",R925=2050),0.93,IF(AND(A925="Japan",R925=2035),0.94,IF(AND(A925="Japan",R925=2050),0.92,IF(AND(A925="Russia",R925=2035),0.95,IF(AND(A925="Russia",R925=2050),0.91,IF(AND(A925="China",R925=2035),0.93,IF(AND(A925="China",R925=2050),0.92,IF(AND(A925="India",R925=2035),0.94,IF(AND(A925="India",R925=2050),0.91,IF(AND(A925="Middle East",R925=2035),0.92,IF(AND(A925="Middle East",R925=2050),0.89,IF(AND(A925="Africa",R925=2035),0.93,IF(AND(A925="Africa",R925=2050),0.9,IF(AND(A925="Brazil",R925=2035),0.95,IF(AND(A925="Brazil",R925=2050),0.92,""))))))))))))))))))</f>
        <v>*0.95</v>
      </c>
      <c r="U925" s="41" t="s">
        <v>1776</v>
      </c>
      <c r="V925" s="52" t="s">
        <v>35</v>
      </c>
      <c r="W925" s="41" t="n">
        <v>2050</v>
      </c>
      <c r="X925" s="53" t="str">
        <f aca="false">"*"&amp;IF(AND(A925="EU",W925=2035),0.95,IF(AND(A925="EU",W925=2050),0.93,IF(AND(A925="USA",W925=2035),0.96,IF(AND(A925="USA",W925=2050),0.93,IF(AND(A925="Japan",W925=2035),0.94,IF(AND(A925="Japan",W925=2050),0.92,IF(AND(A925="Russia",W925=2035),0.95,IF(AND(A925="Russia",W925=2050),0.91,IF(AND(A925="China",W925=2035),0.93,IF(AND(A925="China",W925=2050),0.92,IF(AND(A925="India",W925=2035),0.94,IF(AND(A925="India",W925=2050),0.91,IF(AND(A925="Middle East",W925=2035),0.92,IF(AND(A925="Middle East",W925=2050),0.89,IF(AND(A925="Africa",W925=2035),0.93,IF(AND(A925="Africa",W925=2050),0.9,IF(AND(A925="Brazil",W925=2035),0.95,IF(AND(A925="Brazil",W925=2050),0.92,""))))))))))))))))))</f>
        <v>*0.93</v>
      </c>
      <c r="AC925" s="0" t="s">
        <v>1776</v>
      </c>
      <c r="AD925" s="50" t="s">
        <v>35</v>
      </c>
      <c r="AE925" s="0" t="n">
        <v>2035</v>
      </c>
      <c r="AF925" s="51" t="str">
        <f aca="false">"*"&amp;IF(AND(A925="EU",AE925=2035),0.93,IF(AND(A925="EU",AE925=2050),0.9,IF(AND(A925="USA",AE925=2035),0.92,IF(AND(A925="USA",AE925=2050),0.89,IF(AND(A925="Japan",AE925=2035),0.92,IF(AND(A925="Japan",AE925=2050),0.89,IF(AND(A925="Russia",AE925=2035),0.91,IF(AND(A925="Russia",AE925=2050),0.86,IF(AND(A925="China",AE925=2035),0.91,IF(AND(A925="China",AE925=2050),0.87,IF(AND(A925="India",AE925=2035),0.92,IF(AND(A925="India",AE925=2050),0.87,IF(AND(A925="Middle East",AE925=2035),0.89,IF(AND(A925="Middle East",AE925=2050),0.84,IF(AND(A925="Africa",AE925=2035),0.9,IF(AND(A925="Africa",AE925=2050),0.86,IF(AND(A925="Brazil",AE925=2035),0.93,IF(AND(A925="Brazil",AE925=2050),0.89,""))))))))))))))))))</f>
        <v>*0.93</v>
      </c>
      <c r="AG925" s="51" t="str">
        <f aca="false">AG924</f>
        <v>REZoning_Sol-Win</v>
      </c>
      <c r="AI925" s="0" t="s">
        <v>1776</v>
      </c>
      <c r="AJ925" s="50" t="s">
        <v>35</v>
      </c>
      <c r="AK925" s="0" t="n">
        <v>2050</v>
      </c>
      <c r="AL925" s="51" t="str">
        <f aca="false">"*"&amp;IF(AND(A925="EU",AK925=2035),0.93,IF(AND(A925="EU",AK925=2050),0.9,IF(AND(A925="USA",AK925=2035),0.92,IF(AND(A925="USA",AK925=2050),0.89,IF(AND(A925="Japan",AK925=2035),0.92,IF(AND(A925="Japan",AK925=2050),0.89,IF(AND(A925="Russia",AK925=2035),0.91,IF(AND(A925="Russia",AK925=2050),0.86,IF(AND(A925="China",AK925=2035),0.91,IF(AND(A925="China",AK925=2050),0.87,IF(AND(A925="India",AK925=2035),0.92,IF(AND(A925="India",AK925=2050),0.87,IF(AND(A925="Middle East",AK925=2035),0.89,IF(AND(A925="Middle East",AK925=2050),0.84,IF(AND(A925="Africa",AK925=2035),0.9,IF(AND(A925="Africa",AK925=2050),0.86,IF(AND(A925="Brazil",AK925=2035),0.93,IF(AND(A925="Brazil",AK925=2050),0.89,""))))))))))))))))))</f>
        <v>*0.9</v>
      </c>
      <c r="AM925" s="51" t="str">
        <f aca="false">AM924</f>
        <v>REZoning_Sol-Win</v>
      </c>
      <c r="AP925" s="0" t="s">
        <v>1776</v>
      </c>
      <c r="AQ925" s="0" t="s">
        <v>35</v>
      </c>
      <c r="AR925" s="0" t="n">
        <v>2100</v>
      </c>
      <c r="AS925" s="0" t="s">
        <v>874</v>
      </c>
      <c r="AT925" s="0" t="s">
        <v>36</v>
      </c>
    </row>
    <row r="926" customFormat="false" ht="28.5" hidden="false" customHeight="true" outlineLevel="0" collapsed="false">
      <c r="A926" s="3" t="s">
        <v>51</v>
      </c>
      <c r="C926" s="0" t="s">
        <v>1777</v>
      </c>
      <c r="D926" s="50" t="s">
        <v>35</v>
      </c>
      <c r="E926" s="0" t="n">
        <v>2035</v>
      </c>
      <c r="F926" s="51" t="str">
        <f aca="false">"*"&amp;IF(AND(A926="EU",E926=2035),0.95,IF(AND(A926="EU",E926=2050),0.93,IF(AND(A926="USA",E926=2035),0.96,IF(AND(A926="USA",E926=2050),0.94,IF(AND(A926="Japan",E926=2035),0.94,IF(AND(A926="Japan",E926=2050),0.92,IF(AND(A926="Russia",E926=2035),0.95,IF(AND(A926="Russia",E926=2050),0.93,IF(AND(A926="China",E926=2035),0.94,IF(AND(A926="China",E926=2050),0.92,IF(AND(A926="India",E926=2035),0.95,IF(AND(A926="India",E926=2050),0.92,IF(AND(A926="Middle East",E926=2035),0.94,IF(AND(A926="Middle East",E926=2050),0.9,IF(AND(A926="Africa",E926=2035),0.94,IF(AND(A926="Africa",E926=2050),0.91,IF(AND(A926="Brazil",E926=2035),0.95,IF(AND(A926="Brazil",E926=2050),0.92,""))))))))))))))))))</f>
        <v>*0.95</v>
      </c>
      <c r="H926" s="0" t="s">
        <v>1777</v>
      </c>
      <c r="I926" s="50" t="s">
        <v>35</v>
      </c>
      <c r="J926" s="0" t="n">
        <v>2050</v>
      </c>
      <c r="K926" s="48" t="str">
        <f aca="false">"*"&amp;IF(AND(A926="EU",J926=2035),0.95,IF(AND(A926="EU",J926=2050),0.93,IF(AND(A926="USA",J926=2035),0.96,IF(AND(A926="USA",J926=2050),0.94,IF(AND(A926="Japan",J926=2035),0.94,IF(AND(A926="Japan",J926=2050),0.92,IF(AND(A926="Russia",J926=2035),0.95,IF(AND(A926="Russia",J926=2050),0.93,IF(AND(A926="China",J926=2035),0.94,IF(AND(A926="China",J926=2050),0.92,IF(AND(A926="India",J926=2035),0.95,IF(AND(A926="India",J926=2050),0.92,IF(AND(A926="Middle East",J926=2035),0.94,IF(AND(A926="Middle East",J926=2050),0.9,IF(AND(A926="Africa",J926=2035),0.94,IF(AND(A926="Africa",J926=2050),0.91,IF(AND(A926="Brazil",J926=2035),0.95,IF(AND(A926="Brazil",J926=2050),0.92,""))))))))))))))))))</f>
        <v>*0.93</v>
      </c>
      <c r="P926" s="41" t="s">
        <v>1777</v>
      </c>
      <c r="Q926" s="52" t="s">
        <v>35</v>
      </c>
      <c r="R926" s="41" t="n">
        <v>2035</v>
      </c>
      <c r="S926" s="53" t="str">
        <f aca="false">"*"&amp;IF(AND(A926="EU",R926=2035),0.95,IF(AND(A926="EU",R926=2050),0.93,IF(AND(A926="USA",R926=2035),0.96,IF(AND(A926="USA",R926=2050),0.93,IF(AND(A926="Japan",R926=2035),0.94,IF(AND(A926="Japan",R926=2050),0.92,IF(AND(A926="Russia",R926=2035),0.95,IF(AND(A926="Russia",R926=2050),0.91,IF(AND(A926="China",R926=2035),0.93,IF(AND(A926="China",R926=2050),0.92,IF(AND(A926="India",R926=2035),0.94,IF(AND(A926="India",R926=2050),0.91,IF(AND(A926="Middle East",R926=2035),0.92,IF(AND(A926="Middle East",R926=2050),0.89,IF(AND(A926="Africa",R926=2035),0.93,IF(AND(A926="Africa",R926=2050),0.9,IF(AND(A926="Brazil",R926=2035),0.95,IF(AND(A926="Brazil",R926=2050),0.92,""))))))))))))))))))</f>
        <v>*0.95</v>
      </c>
      <c r="U926" s="41" t="s">
        <v>1777</v>
      </c>
      <c r="V926" s="52" t="s">
        <v>35</v>
      </c>
      <c r="W926" s="41" t="n">
        <v>2050</v>
      </c>
      <c r="X926" s="53" t="str">
        <f aca="false">"*"&amp;IF(AND(A926="EU",W926=2035),0.95,IF(AND(A926="EU",W926=2050),0.93,IF(AND(A926="USA",W926=2035),0.96,IF(AND(A926="USA",W926=2050),0.93,IF(AND(A926="Japan",W926=2035),0.94,IF(AND(A926="Japan",W926=2050),0.92,IF(AND(A926="Russia",W926=2035),0.95,IF(AND(A926="Russia",W926=2050),0.91,IF(AND(A926="China",W926=2035),0.93,IF(AND(A926="China",W926=2050),0.92,IF(AND(A926="India",W926=2035),0.94,IF(AND(A926="India",W926=2050),0.91,IF(AND(A926="Middle East",W926=2035),0.92,IF(AND(A926="Middle East",W926=2050),0.89,IF(AND(A926="Africa",W926=2035),0.93,IF(AND(A926="Africa",W926=2050),0.9,IF(AND(A926="Brazil",W926=2035),0.95,IF(AND(A926="Brazil",W926=2050),0.92,""))))))))))))))))))</f>
        <v>*0.93</v>
      </c>
      <c r="AC926" s="0" t="s">
        <v>1777</v>
      </c>
      <c r="AD926" s="50" t="s">
        <v>35</v>
      </c>
      <c r="AE926" s="0" t="n">
        <v>2035</v>
      </c>
      <c r="AF926" s="51" t="str">
        <f aca="false">"*"&amp;IF(AND(A926="EU",AE926=2035),0.93,IF(AND(A926="EU",AE926=2050),0.9,IF(AND(A926="USA",AE926=2035),0.92,IF(AND(A926="USA",AE926=2050),0.89,IF(AND(A926="Japan",AE926=2035),0.92,IF(AND(A926="Japan",AE926=2050),0.89,IF(AND(A926="Russia",AE926=2035),0.91,IF(AND(A926="Russia",AE926=2050),0.86,IF(AND(A926="China",AE926=2035),0.91,IF(AND(A926="China",AE926=2050),0.87,IF(AND(A926="India",AE926=2035),0.92,IF(AND(A926="India",AE926=2050),0.87,IF(AND(A926="Middle East",AE926=2035),0.89,IF(AND(A926="Middle East",AE926=2050),0.84,IF(AND(A926="Africa",AE926=2035),0.9,IF(AND(A926="Africa",AE926=2050),0.86,IF(AND(A926="Brazil",AE926=2035),0.93,IF(AND(A926="Brazil",AE926=2050),0.89,""))))))))))))))))))</f>
        <v>*0.93</v>
      </c>
      <c r="AG926" s="51" t="str">
        <f aca="false">AG925</f>
        <v>REZoning_Sol-Win</v>
      </c>
      <c r="AI926" s="0" t="s">
        <v>1777</v>
      </c>
      <c r="AJ926" s="50" t="s">
        <v>35</v>
      </c>
      <c r="AK926" s="0" t="n">
        <v>2050</v>
      </c>
      <c r="AL926" s="51" t="str">
        <f aca="false">"*"&amp;IF(AND(A926="EU",AK926=2035),0.93,IF(AND(A926="EU",AK926=2050),0.9,IF(AND(A926="USA",AK926=2035),0.92,IF(AND(A926="USA",AK926=2050),0.89,IF(AND(A926="Japan",AK926=2035),0.92,IF(AND(A926="Japan",AK926=2050),0.89,IF(AND(A926="Russia",AK926=2035),0.91,IF(AND(A926="Russia",AK926=2050),0.86,IF(AND(A926="China",AK926=2035),0.91,IF(AND(A926="China",AK926=2050),0.87,IF(AND(A926="India",AK926=2035),0.92,IF(AND(A926="India",AK926=2050),0.87,IF(AND(A926="Middle East",AK926=2035),0.89,IF(AND(A926="Middle East",AK926=2050),0.84,IF(AND(A926="Africa",AK926=2035),0.9,IF(AND(A926="Africa",AK926=2050),0.86,IF(AND(A926="Brazil",AK926=2035),0.93,IF(AND(A926="Brazil",AK926=2050),0.89,""))))))))))))))))))</f>
        <v>*0.9</v>
      </c>
      <c r="AM926" s="51" t="str">
        <f aca="false">AM925</f>
        <v>REZoning_Sol-Win</v>
      </c>
      <c r="AP926" s="0" t="s">
        <v>1777</v>
      </c>
      <c r="AQ926" s="0" t="s">
        <v>35</v>
      </c>
      <c r="AR926" s="0" t="n">
        <v>2100</v>
      </c>
      <c r="AS926" s="0" t="s">
        <v>874</v>
      </c>
      <c r="AT926" s="0" t="s">
        <v>36</v>
      </c>
    </row>
    <row r="927" customFormat="false" ht="28.5" hidden="false" customHeight="true" outlineLevel="0" collapsed="false">
      <c r="A927" s="3" t="s">
        <v>51</v>
      </c>
      <c r="C927" s="0" t="s">
        <v>1778</v>
      </c>
      <c r="D927" s="50" t="s">
        <v>35</v>
      </c>
      <c r="E927" s="0" t="n">
        <v>2035</v>
      </c>
      <c r="F927" s="51" t="str">
        <f aca="false">"*"&amp;IF(AND(A927="EU",E927=2035),0.95,IF(AND(A927="EU",E927=2050),0.93,IF(AND(A927="USA",E927=2035),0.96,IF(AND(A927="USA",E927=2050),0.94,IF(AND(A927="Japan",E927=2035),0.94,IF(AND(A927="Japan",E927=2050),0.92,IF(AND(A927="Russia",E927=2035),0.95,IF(AND(A927="Russia",E927=2050),0.93,IF(AND(A927="China",E927=2035),0.94,IF(AND(A927="China",E927=2050),0.92,IF(AND(A927="India",E927=2035),0.95,IF(AND(A927="India",E927=2050),0.92,IF(AND(A927="Middle East",E927=2035),0.94,IF(AND(A927="Middle East",E927=2050),0.9,IF(AND(A927="Africa",E927=2035),0.94,IF(AND(A927="Africa",E927=2050),0.91,IF(AND(A927="Brazil",E927=2035),0.95,IF(AND(A927="Brazil",E927=2050),0.92,""))))))))))))))))))</f>
        <v>*0.95</v>
      </c>
      <c r="H927" s="0" t="s">
        <v>1778</v>
      </c>
      <c r="I927" s="50" t="s">
        <v>35</v>
      </c>
      <c r="J927" s="0" t="n">
        <v>2050</v>
      </c>
      <c r="K927" s="48" t="str">
        <f aca="false">"*"&amp;IF(AND(A927="EU",J927=2035),0.95,IF(AND(A927="EU",J927=2050),0.93,IF(AND(A927="USA",J927=2035),0.96,IF(AND(A927="USA",J927=2050),0.94,IF(AND(A927="Japan",J927=2035),0.94,IF(AND(A927="Japan",J927=2050),0.92,IF(AND(A927="Russia",J927=2035),0.95,IF(AND(A927="Russia",J927=2050),0.93,IF(AND(A927="China",J927=2035),0.94,IF(AND(A927="China",J927=2050),0.92,IF(AND(A927="India",J927=2035),0.95,IF(AND(A927="India",J927=2050),0.92,IF(AND(A927="Middle East",J927=2035),0.94,IF(AND(A927="Middle East",J927=2050),0.9,IF(AND(A927="Africa",J927=2035),0.94,IF(AND(A927="Africa",J927=2050),0.91,IF(AND(A927="Brazil",J927=2035),0.95,IF(AND(A927="Brazil",J927=2050),0.92,""))))))))))))))))))</f>
        <v>*0.93</v>
      </c>
      <c r="P927" s="41" t="s">
        <v>1778</v>
      </c>
      <c r="Q927" s="52" t="s">
        <v>35</v>
      </c>
      <c r="R927" s="41" t="n">
        <v>2035</v>
      </c>
      <c r="S927" s="53" t="str">
        <f aca="false">"*"&amp;IF(AND(A927="EU",R927=2035),0.95,IF(AND(A927="EU",R927=2050),0.93,IF(AND(A927="USA",R927=2035),0.96,IF(AND(A927="USA",R927=2050),0.93,IF(AND(A927="Japan",R927=2035),0.94,IF(AND(A927="Japan",R927=2050),0.92,IF(AND(A927="Russia",R927=2035),0.95,IF(AND(A927="Russia",R927=2050),0.91,IF(AND(A927="China",R927=2035),0.93,IF(AND(A927="China",R927=2050),0.92,IF(AND(A927="India",R927=2035),0.94,IF(AND(A927="India",R927=2050),0.91,IF(AND(A927="Middle East",R927=2035),0.92,IF(AND(A927="Middle East",R927=2050),0.89,IF(AND(A927="Africa",R927=2035),0.93,IF(AND(A927="Africa",R927=2050),0.9,IF(AND(A927="Brazil",R927=2035),0.95,IF(AND(A927="Brazil",R927=2050),0.92,""))))))))))))))))))</f>
        <v>*0.95</v>
      </c>
      <c r="U927" s="41" t="s">
        <v>1778</v>
      </c>
      <c r="V927" s="52" t="s">
        <v>35</v>
      </c>
      <c r="W927" s="41" t="n">
        <v>2050</v>
      </c>
      <c r="X927" s="53" t="str">
        <f aca="false">"*"&amp;IF(AND(A927="EU",W927=2035),0.95,IF(AND(A927="EU",W927=2050),0.93,IF(AND(A927="USA",W927=2035),0.96,IF(AND(A927="USA",W927=2050),0.93,IF(AND(A927="Japan",W927=2035),0.94,IF(AND(A927="Japan",W927=2050),0.92,IF(AND(A927="Russia",W927=2035),0.95,IF(AND(A927="Russia",W927=2050),0.91,IF(AND(A927="China",W927=2035),0.93,IF(AND(A927="China",W927=2050),0.92,IF(AND(A927="India",W927=2035),0.94,IF(AND(A927="India",W927=2050),0.91,IF(AND(A927="Middle East",W927=2035),0.92,IF(AND(A927="Middle East",W927=2050),0.89,IF(AND(A927="Africa",W927=2035),0.93,IF(AND(A927="Africa",W927=2050),0.9,IF(AND(A927="Brazil",W927=2035),0.95,IF(AND(A927="Brazil",W927=2050),0.92,""))))))))))))))))))</f>
        <v>*0.93</v>
      </c>
      <c r="AC927" s="0" t="s">
        <v>1778</v>
      </c>
      <c r="AD927" s="50" t="s">
        <v>35</v>
      </c>
      <c r="AE927" s="0" t="n">
        <v>2035</v>
      </c>
      <c r="AF927" s="51" t="str">
        <f aca="false">"*"&amp;IF(AND(A927="EU",AE927=2035),0.93,IF(AND(A927="EU",AE927=2050),0.9,IF(AND(A927="USA",AE927=2035),0.92,IF(AND(A927="USA",AE927=2050),0.89,IF(AND(A927="Japan",AE927=2035),0.92,IF(AND(A927="Japan",AE927=2050),0.89,IF(AND(A927="Russia",AE927=2035),0.91,IF(AND(A927="Russia",AE927=2050),0.86,IF(AND(A927="China",AE927=2035),0.91,IF(AND(A927="China",AE927=2050),0.87,IF(AND(A927="India",AE927=2035),0.92,IF(AND(A927="India",AE927=2050),0.87,IF(AND(A927="Middle East",AE927=2035),0.89,IF(AND(A927="Middle East",AE927=2050),0.84,IF(AND(A927="Africa",AE927=2035),0.9,IF(AND(A927="Africa",AE927=2050),0.86,IF(AND(A927="Brazil",AE927=2035),0.93,IF(AND(A927="Brazil",AE927=2050),0.89,""))))))))))))))))))</f>
        <v>*0.93</v>
      </c>
      <c r="AG927" s="51" t="str">
        <f aca="false">AG926</f>
        <v>REZoning_Sol-Win</v>
      </c>
      <c r="AI927" s="0" t="s">
        <v>1778</v>
      </c>
      <c r="AJ927" s="50" t="s">
        <v>35</v>
      </c>
      <c r="AK927" s="0" t="n">
        <v>2050</v>
      </c>
      <c r="AL927" s="51" t="str">
        <f aca="false">"*"&amp;IF(AND(A927="EU",AK927=2035),0.93,IF(AND(A927="EU",AK927=2050),0.9,IF(AND(A927="USA",AK927=2035),0.92,IF(AND(A927="USA",AK927=2050),0.89,IF(AND(A927="Japan",AK927=2035),0.92,IF(AND(A927="Japan",AK927=2050),0.89,IF(AND(A927="Russia",AK927=2035),0.91,IF(AND(A927="Russia",AK927=2050),0.86,IF(AND(A927="China",AK927=2035),0.91,IF(AND(A927="China",AK927=2050),0.87,IF(AND(A927="India",AK927=2035),0.92,IF(AND(A927="India",AK927=2050),0.87,IF(AND(A927="Middle East",AK927=2035),0.89,IF(AND(A927="Middle East",AK927=2050),0.84,IF(AND(A927="Africa",AK927=2035),0.9,IF(AND(A927="Africa",AK927=2050),0.86,IF(AND(A927="Brazil",AK927=2035),0.93,IF(AND(A927="Brazil",AK927=2050),0.89,""))))))))))))))))))</f>
        <v>*0.9</v>
      </c>
      <c r="AM927" s="51" t="str">
        <f aca="false">AM926</f>
        <v>REZoning_Sol-Win</v>
      </c>
      <c r="AP927" s="0" t="s">
        <v>1778</v>
      </c>
      <c r="AQ927" s="0" t="s">
        <v>35</v>
      </c>
      <c r="AR927" s="0" t="n">
        <v>2100</v>
      </c>
      <c r="AS927" s="0" t="s">
        <v>874</v>
      </c>
      <c r="AT927" s="0" t="s">
        <v>36</v>
      </c>
    </row>
    <row r="928" customFormat="false" ht="28.5" hidden="false" customHeight="true" outlineLevel="0" collapsed="false">
      <c r="A928" s="3" t="s">
        <v>51</v>
      </c>
      <c r="C928" s="0" t="s">
        <v>1779</v>
      </c>
      <c r="D928" s="50" t="s">
        <v>35</v>
      </c>
      <c r="E928" s="0" t="n">
        <v>2035</v>
      </c>
      <c r="F928" s="51" t="str">
        <f aca="false">"*"&amp;IF(AND(A928="EU",E928=2035),0.95,IF(AND(A928="EU",E928=2050),0.93,IF(AND(A928="USA",E928=2035),0.96,IF(AND(A928="USA",E928=2050),0.94,IF(AND(A928="Japan",E928=2035),0.94,IF(AND(A928="Japan",E928=2050),0.92,IF(AND(A928="Russia",E928=2035),0.95,IF(AND(A928="Russia",E928=2050),0.93,IF(AND(A928="China",E928=2035),0.94,IF(AND(A928="China",E928=2050),0.92,IF(AND(A928="India",E928=2035),0.95,IF(AND(A928="India",E928=2050),0.92,IF(AND(A928="Middle East",E928=2035),0.94,IF(AND(A928="Middle East",E928=2050),0.9,IF(AND(A928="Africa",E928=2035),0.94,IF(AND(A928="Africa",E928=2050),0.91,IF(AND(A928="Brazil",E928=2035),0.95,IF(AND(A928="Brazil",E928=2050),0.92,""))))))))))))))))))</f>
        <v>*0.95</v>
      </c>
      <c r="H928" s="0" t="s">
        <v>1779</v>
      </c>
      <c r="I928" s="50" t="s">
        <v>35</v>
      </c>
      <c r="J928" s="0" t="n">
        <v>2050</v>
      </c>
      <c r="K928" s="48" t="str">
        <f aca="false">"*"&amp;IF(AND(A928="EU",J928=2035),0.95,IF(AND(A928="EU",J928=2050),0.93,IF(AND(A928="USA",J928=2035),0.96,IF(AND(A928="USA",J928=2050),0.94,IF(AND(A928="Japan",J928=2035),0.94,IF(AND(A928="Japan",J928=2050),0.92,IF(AND(A928="Russia",J928=2035),0.95,IF(AND(A928="Russia",J928=2050),0.93,IF(AND(A928="China",J928=2035),0.94,IF(AND(A928="China",J928=2050),0.92,IF(AND(A928="India",J928=2035),0.95,IF(AND(A928="India",J928=2050),0.92,IF(AND(A928="Middle East",J928=2035),0.94,IF(AND(A928="Middle East",J928=2050),0.9,IF(AND(A928="Africa",J928=2035),0.94,IF(AND(A928="Africa",J928=2050),0.91,IF(AND(A928="Brazil",J928=2035),0.95,IF(AND(A928="Brazil",J928=2050),0.92,""))))))))))))))))))</f>
        <v>*0.93</v>
      </c>
      <c r="P928" s="41" t="s">
        <v>1779</v>
      </c>
      <c r="Q928" s="52" t="s">
        <v>35</v>
      </c>
      <c r="R928" s="41" t="n">
        <v>2035</v>
      </c>
      <c r="S928" s="53" t="str">
        <f aca="false">"*"&amp;IF(AND(A928="EU",R928=2035),0.95,IF(AND(A928="EU",R928=2050),0.93,IF(AND(A928="USA",R928=2035),0.96,IF(AND(A928="USA",R928=2050),0.93,IF(AND(A928="Japan",R928=2035),0.94,IF(AND(A928="Japan",R928=2050),0.92,IF(AND(A928="Russia",R928=2035),0.95,IF(AND(A928="Russia",R928=2050),0.91,IF(AND(A928="China",R928=2035),0.93,IF(AND(A928="China",R928=2050),0.92,IF(AND(A928="India",R928=2035),0.94,IF(AND(A928="India",R928=2050),0.91,IF(AND(A928="Middle East",R928=2035),0.92,IF(AND(A928="Middle East",R928=2050),0.89,IF(AND(A928="Africa",R928=2035),0.93,IF(AND(A928="Africa",R928=2050),0.9,IF(AND(A928="Brazil",R928=2035),0.95,IF(AND(A928="Brazil",R928=2050),0.92,""))))))))))))))))))</f>
        <v>*0.95</v>
      </c>
      <c r="U928" s="41" t="s">
        <v>1779</v>
      </c>
      <c r="V928" s="52" t="s">
        <v>35</v>
      </c>
      <c r="W928" s="41" t="n">
        <v>2050</v>
      </c>
      <c r="X928" s="53" t="str">
        <f aca="false">"*"&amp;IF(AND(A928="EU",W928=2035),0.95,IF(AND(A928="EU",W928=2050),0.93,IF(AND(A928="USA",W928=2035),0.96,IF(AND(A928="USA",W928=2050),0.93,IF(AND(A928="Japan",W928=2035),0.94,IF(AND(A928="Japan",W928=2050),0.92,IF(AND(A928="Russia",W928=2035),0.95,IF(AND(A928="Russia",W928=2050),0.91,IF(AND(A928="China",W928=2035),0.93,IF(AND(A928="China",W928=2050),0.92,IF(AND(A928="India",W928=2035),0.94,IF(AND(A928="India",W928=2050),0.91,IF(AND(A928="Middle East",W928=2035),0.92,IF(AND(A928="Middle East",W928=2050),0.89,IF(AND(A928="Africa",W928=2035),0.93,IF(AND(A928="Africa",W928=2050),0.9,IF(AND(A928="Brazil",W928=2035),0.95,IF(AND(A928="Brazil",W928=2050),0.92,""))))))))))))))))))</f>
        <v>*0.93</v>
      </c>
      <c r="AC928" s="0" t="s">
        <v>1779</v>
      </c>
      <c r="AD928" s="50" t="s">
        <v>35</v>
      </c>
      <c r="AE928" s="0" t="n">
        <v>2035</v>
      </c>
      <c r="AF928" s="51" t="str">
        <f aca="false">"*"&amp;IF(AND(A928="EU",AE928=2035),0.93,IF(AND(A928="EU",AE928=2050),0.9,IF(AND(A928="USA",AE928=2035),0.92,IF(AND(A928="USA",AE928=2050),0.89,IF(AND(A928="Japan",AE928=2035),0.92,IF(AND(A928="Japan",AE928=2050),0.89,IF(AND(A928="Russia",AE928=2035),0.91,IF(AND(A928="Russia",AE928=2050),0.86,IF(AND(A928="China",AE928=2035),0.91,IF(AND(A928="China",AE928=2050),0.87,IF(AND(A928="India",AE928=2035),0.92,IF(AND(A928="India",AE928=2050),0.87,IF(AND(A928="Middle East",AE928=2035),0.89,IF(AND(A928="Middle East",AE928=2050),0.84,IF(AND(A928="Africa",AE928=2035),0.9,IF(AND(A928="Africa",AE928=2050),0.86,IF(AND(A928="Brazil",AE928=2035),0.93,IF(AND(A928="Brazil",AE928=2050),0.89,""))))))))))))))))))</f>
        <v>*0.93</v>
      </c>
      <c r="AG928" s="51" t="str">
        <f aca="false">AG927</f>
        <v>REZoning_Sol-Win</v>
      </c>
      <c r="AI928" s="0" t="s">
        <v>1779</v>
      </c>
      <c r="AJ928" s="50" t="s">
        <v>35</v>
      </c>
      <c r="AK928" s="0" t="n">
        <v>2050</v>
      </c>
      <c r="AL928" s="51" t="str">
        <f aca="false">"*"&amp;IF(AND(A928="EU",AK928=2035),0.93,IF(AND(A928="EU",AK928=2050),0.9,IF(AND(A928="USA",AK928=2035),0.92,IF(AND(A928="USA",AK928=2050),0.89,IF(AND(A928="Japan",AK928=2035),0.92,IF(AND(A928="Japan",AK928=2050),0.89,IF(AND(A928="Russia",AK928=2035),0.91,IF(AND(A928="Russia",AK928=2050),0.86,IF(AND(A928="China",AK928=2035),0.91,IF(AND(A928="China",AK928=2050),0.87,IF(AND(A928="India",AK928=2035),0.92,IF(AND(A928="India",AK928=2050),0.87,IF(AND(A928="Middle East",AK928=2035),0.89,IF(AND(A928="Middle East",AK928=2050),0.84,IF(AND(A928="Africa",AK928=2035),0.9,IF(AND(A928="Africa",AK928=2050),0.86,IF(AND(A928="Brazil",AK928=2035),0.93,IF(AND(A928="Brazil",AK928=2050),0.89,""))))))))))))))))))</f>
        <v>*0.9</v>
      </c>
      <c r="AM928" s="51" t="str">
        <f aca="false">AM927</f>
        <v>REZoning_Sol-Win</v>
      </c>
      <c r="AP928" s="0" t="s">
        <v>1779</v>
      </c>
      <c r="AQ928" s="0" t="s">
        <v>35</v>
      </c>
      <c r="AR928" s="0" t="n">
        <v>2100</v>
      </c>
      <c r="AS928" s="0" t="s">
        <v>874</v>
      </c>
      <c r="AT928" s="0" t="s">
        <v>36</v>
      </c>
    </row>
    <row r="929" customFormat="false" ht="28.5" hidden="false" customHeight="true" outlineLevel="0" collapsed="false">
      <c r="A929" s="3" t="s">
        <v>51</v>
      </c>
      <c r="C929" s="0" t="s">
        <v>1780</v>
      </c>
      <c r="D929" s="50" t="s">
        <v>35</v>
      </c>
      <c r="E929" s="0" t="n">
        <v>2035</v>
      </c>
      <c r="F929" s="51" t="str">
        <f aca="false">"*"&amp;IF(AND(A929="EU",E929=2035),0.95,IF(AND(A929="EU",E929=2050),0.93,IF(AND(A929="USA",E929=2035),0.96,IF(AND(A929="USA",E929=2050),0.94,IF(AND(A929="Japan",E929=2035),0.94,IF(AND(A929="Japan",E929=2050),0.92,IF(AND(A929="Russia",E929=2035),0.95,IF(AND(A929="Russia",E929=2050),0.93,IF(AND(A929="China",E929=2035),0.94,IF(AND(A929="China",E929=2050),0.92,IF(AND(A929="India",E929=2035),0.95,IF(AND(A929="India",E929=2050),0.92,IF(AND(A929="Middle East",E929=2035),0.94,IF(AND(A929="Middle East",E929=2050),0.9,IF(AND(A929="Africa",E929=2035),0.94,IF(AND(A929="Africa",E929=2050),0.91,IF(AND(A929="Brazil",E929=2035),0.95,IF(AND(A929="Brazil",E929=2050),0.92,""))))))))))))))))))</f>
        <v>*0.95</v>
      </c>
      <c r="H929" s="0" t="s">
        <v>1780</v>
      </c>
      <c r="I929" s="50" t="s">
        <v>35</v>
      </c>
      <c r="J929" s="0" t="n">
        <v>2050</v>
      </c>
      <c r="K929" s="48" t="str">
        <f aca="false">"*"&amp;IF(AND(A929="EU",J929=2035),0.95,IF(AND(A929="EU",J929=2050),0.93,IF(AND(A929="USA",J929=2035),0.96,IF(AND(A929="USA",J929=2050),0.94,IF(AND(A929="Japan",J929=2035),0.94,IF(AND(A929="Japan",J929=2050),0.92,IF(AND(A929="Russia",J929=2035),0.95,IF(AND(A929="Russia",J929=2050),0.93,IF(AND(A929="China",J929=2035),0.94,IF(AND(A929="China",J929=2050),0.92,IF(AND(A929="India",J929=2035),0.95,IF(AND(A929="India",J929=2050),0.92,IF(AND(A929="Middle East",J929=2035),0.94,IF(AND(A929="Middle East",J929=2050),0.9,IF(AND(A929="Africa",J929=2035),0.94,IF(AND(A929="Africa",J929=2050),0.91,IF(AND(A929="Brazil",J929=2035),0.95,IF(AND(A929="Brazil",J929=2050),0.92,""))))))))))))))))))</f>
        <v>*0.93</v>
      </c>
      <c r="P929" s="41" t="s">
        <v>1780</v>
      </c>
      <c r="Q929" s="52" t="s">
        <v>35</v>
      </c>
      <c r="R929" s="41" t="n">
        <v>2035</v>
      </c>
      <c r="S929" s="53" t="str">
        <f aca="false">"*"&amp;IF(AND(A929="EU",R929=2035),0.95,IF(AND(A929="EU",R929=2050),0.93,IF(AND(A929="USA",R929=2035),0.96,IF(AND(A929="USA",R929=2050),0.93,IF(AND(A929="Japan",R929=2035),0.94,IF(AND(A929="Japan",R929=2050),0.92,IF(AND(A929="Russia",R929=2035),0.95,IF(AND(A929="Russia",R929=2050),0.91,IF(AND(A929="China",R929=2035),0.93,IF(AND(A929="China",R929=2050),0.92,IF(AND(A929="India",R929=2035),0.94,IF(AND(A929="India",R929=2050),0.91,IF(AND(A929="Middle East",R929=2035),0.92,IF(AND(A929="Middle East",R929=2050),0.89,IF(AND(A929="Africa",R929=2035),0.93,IF(AND(A929="Africa",R929=2050),0.9,IF(AND(A929="Brazil",R929=2035),0.95,IF(AND(A929="Brazil",R929=2050),0.92,""))))))))))))))))))</f>
        <v>*0.95</v>
      </c>
      <c r="U929" s="41" t="s">
        <v>1780</v>
      </c>
      <c r="V929" s="52" t="s">
        <v>35</v>
      </c>
      <c r="W929" s="41" t="n">
        <v>2050</v>
      </c>
      <c r="X929" s="53" t="str">
        <f aca="false">"*"&amp;IF(AND(A929="EU",W929=2035),0.95,IF(AND(A929="EU",W929=2050),0.93,IF(AND(A929="USA",W929=2035),0.96,IF(AND(A929="USA",W929=2050),0.93,IF(AND(A929="Japan",W929=2035),0.94,IF(AND(A929="Japan",W929=2050),0.92,IF(AND(A929="Russia",W929=2035),0.95,IF(AND(A929="Russia",W929=2050),0.91,IF(AND(A929="China",W929=2035),0.93,IF(AND(A929="China",W929=2050),0.92,IF(AND(A929="India",W929=2035),0.94,IF(AND(A929="India",W929=2050),0.91,IF(AND(A929="Middle East",W929=2035),0.92,IF(AND(A929="Middle East",W929=2050),0.89,IF(AND(A929="Africa",W929=2035),0.93,IF(AND(A929="Africa",W929=2050),0.9,IF(AND(A929="Brazil",W929=2035),0.95,IF(AND(A929="Brazil",W929=2050),0.92,""))))))))))))))))))</f>
        <v>*0.93</v>
      </c>
      <c r="AC929" s="0" t="s">
        <v>1780</v>
      </c>
      <c r="AD929" s="50" t="s">
        <v>35</v>
      </c>
      <c r="AE929" s="0" t="n">
        <v>2035</v>
      </c>
      <c r="AF929" s="51" t="str">
        <f aca="false">"*"&amp;IF(AND(A929="EU",AE929=2035),0.93,IF(AND(A929="EU",AE929=2050),0.9,IF(AND(A929="USA",AE929=2035),0.92,IF(AND(A929="USA",AE929=2050),0.89,IF(AND(A929="Japan",AE929=2035),0.92,IF(AND(A929="Japan",AE929=2050),0.89,IF(AND(A929="Russia",AE929=2035),0.91,IF(AND(A929="Russia",AE929=2050),0.86,IF(AND(A929="China",AE929=2035),0.91,IF(AND(A929="China",AE929=2050),0.87,IF(AND(A929="India",AE929=2035),0.92,IF(AND(A929="India",AE929=2050),0.87,IF(AND(A929="Middle East",AE929=2035),0.89,IF(AND(A929="Middle East",AE929=2050),0.84,IF(AND(A929="Africa",AE929=2035),0.9,IF(AND(A929="Africa",AE929=2050),0.86,IF(AND(A929="Brazil",AE929=2035),0.93,IF(AND(A929="Brazil",AE929=2050),0.89,""))))))))))))))))))</f>
        <v>*0.93</v>
      </c>
      <c r="AG929" s="51" t="str">
        <f aca="false">AG928</f>
        <v>REZoning_Sol-Win</v>
      </c>
      <c r="AI929" s="0" t="s">
        <v>1780</v>
      </c>
      <c r="AJ929" s="50" t="s">
        <v>35</v>
      </c>
      <c r="AK929" s="0" t="n">
        <v>2050</v>
      </c>
      <c r="AL929" s="51" t="str">
        <f aca="false">"*"&amp;IF(AND(A929="EU",AK929=2035),0.93,IF(AND(A929="EU",AK929=2050),0.9,IF(AND(A929="USA",AK929=2035),0.92,IF(AND(A929="USA",AK929=2050),0.89,IF(AND(A929="Japan",AK929=2035),0.92,IF(AND(A929="Japan",AK929=2050),0.89,IF(AND(A929="Russia",AK929=2035),0.91,IF(AND(A929="Russia",AK929=2050),0.86,IF(AND(A929="China",AK929=2035),0.91,IF(AND(A929="China",AK929=2050),0.87,IF(AND(A929="India",AK929=2035),0.92,IF(AND(A929="India",AK929=2050),0.87,IF(AND(A929="Middle East",AK929=2035),0.89,IF(AND(A929="Middle East",AK929=2050),0.84,IF(AND(A929="Africa",AK929=2035),0.9,IF(AND(A929="Africa",AK929=2050),0.86,IF(AND(A929="Brazil",AK929=2035),0.93,IF(AND(A929="Brazil",AK929=2050),0.89,""))))))))))))))))))</f>
        <v>*0.9</v>
      </c>
      <c r="AM929" s="51" t="str">
        <f aca="false">AM928</f>
        <v>REZoning_Sol-Win</v>
      </c>
      <c r="AP929" s="0" t="s">
        <v>1780</v>
      </c>
      <c r="AQ929" s="0" t="s">
        <v>35</v>
      </c>
      <c r="AR929" s="0" t="n">
        <v>2100</v>
      </c>
      <c r="AS929" s="0" t="s">
        <v>874</v>
      </c>
      <c r="AT929" s="0" t="s">
        <v>36</v>
      </c>
    </row>
    <row r="930" customFormat="false" ht="28.5" hidden="false" customHeight="true" outlineLevel="0" collapsed="false">
      <c r="A930" s="3" t="s">
        <v>51</v>
      </c>
      <c r="C930" s="0" t="s">
        <v>1781</v>
      </c>
      <c r="D930" s="50" t="s">
        <v>35</v>
      </c>
      <c r="E930" s="0" t="n">
        <v>2035</v>
      </c>
      <c r="F930" s="51" t="str">
        <f aca="false">"*"&amp;IF(AND(A930="EU",E930=2035),0.95,IF(AND(A930="EU",E930=2050),0.93,IF(AND(A930="USA",E930=2035),0.96,IF(AND(A930="USA",E930=2050),0.94,IF(AND(A930="Japan",E930=2035),0.94,IF(AND(A930="Japan",E930=2050),0.92,IF(AND(A930="Russia",E930=2035),0.95,IF(AND(A930="Russia",E930=2050),0.93,IF(AND(A930="China",E930=2035),0.94,IF(AND(A930="China",E930=2050),0.92,IF(AND(A930="India",E930=2035),0.95,IF(AND(A930="India",E930=2050),0.92,IF(AND(A930="Middle East",E930=2035),0.94,IF(AND(A930="Middle East",E930=2050),0.9,IF(AND(A930="Africa",E930=2035),0.94,IF(AND(A930="Africa",E930=2050),0.91,IF(AND(A930="Brazil",E930=2035),0.95,IF(AND(A930="Brazil",E930=2050),0.92,""))))))))))))))))))</f>
        <v>*0.95</v>
      </c>
      <c r="H930" s="0" t="s">
        <v>1781</v>
      </c>
      <c r="I930" s="50" t="s">
        <v>35</v>
      </c>
      <c r="J930" s="0" t="n">
        <v>2050</v>
      </c>
      <c r="K930" s="48" t="str">
        <f aca="false">"*"&amp;IF(AND(A930="EU",J930=2035),0.95,IF(AND(A930="EU",J930=2050),0.93,IF(AND(A930="USA",J930=2035),0.96,IF(AND(A930="USA",J930=2050),0.94,IF(AND(A930="Japan",J930=2035),0.94,IF(AND(A930="Japan",J930=2050),0.92,IF(AND(A930="Russia",J930=2035),0.95,IF(AND(A930="Russia",J930=2050),0.93,IF(AND(A930="China",J930=2035),0.94,IF(AND(A930="China",J930=2050),0.92,IF(AND(A930="India",J930=2035),0.95,IF(AND(A930="India",J930=2050),0.92,IF(AND(A930="Middle East",J930=2035),0.94,IF(AND(A930="Middle East",J930=2050),0.9,IF(AND(A930="Africa",J930=2035),0.94,IF(AND(A930="Africa",J930=2050),0.91,IF(AND(A930="Brazil",J930=2035),0.95,IF(AND(A930="Brazil",J930=2050),0.92,""))))))))))))))))))</f>
        <v>*0.93</v>
      </c>
      <c r="P930" s="41" t="s">
        <v>1781</v>
      </c>
      <c r="Q930" s="52" t="s">
        <v>35</v>
      </c>
      <c r="R930" s="41" t="n">
        <v>2035</v>
      </c>
      <c r="S930" s="53" t="str">
        <f aca="false">"*"&amp;IF(AND(A930="EU",R930=2035),0.95,IF(AND(A930="EU",R930=2050),0.93,IF(AND(A930="USA",R930=2035),0.96,IF(AND(A930="USA",R930=2050),0.93,IF(AND(A930="Japan",R930=2035),0.94,IF(AND(A930="Japan",R930=2050),0.92,IF(AND(A930="Russia",R930=2035),0.95,IF(AND(A930="Russia",R930=2050),0.91,IF(AND(A930="China",R930=2035),0.93,IF(AND(A930="China",R930=2050),0.92,IF(AND(A930="India",R930=2035),0.94,IF(AND(A930="India",R930=2050),0.91,IF(AND(A930="Middle East",R930=2035),0.92,IF(AND(A930="Middle East",R930=2050),0.89,IF(AND(A930="Africa",R930=2035),0.93,IF(AND(A930="Africa",R930=2050),0.9,IF(AND(A930="Brazil",R930=2035),0.95,IF(AND(A930="Brazil",R930=2050),0.92,""))))))))))))))))))</f>
        <v>*0.95</v>
      </c>
      <c r="U930" s="41" t="s">
        <v>1781</v>
      </c>
      <c r="V930" s="52" t="s">
        <v>35</v>
      </c>
      <c r="W930" s="41" t="n">
        <v>2050</v>
      </c>
      <c r="X930" s="53" t="str">
        <f aca="false">"*"&amp;IF(AND(A930="EU",W930=2035),0.95,IF(AND(A930="EU",W930=2050),0.93,IF(AND(A930="USA",W930=2035),0.96,IF(AND(A930="USA",W930=2050),0.93,IF(AND(A930="Japan",W930=2035),0.94,IF(AND(A930="Japan",W930=2050),0.92,IF(AND(A930="Russia",W930=2035),0.95,IF(AND(A930="Russia",W930=2050),0.91,IF(AND(A930="China",W930=2035),0.93,IF(AND(A930="China",W930=2050),0.92,IF(AND(A930="India",W930=2035),0.94,IF(AND(A930="India",W930=2050),0.91,IF(AND(A930="Middle East",W930=2035),0.92,IF(AND(A930="Middle East",W930=2050),0.89,IF(AND(A930="Africa",W930=2035),0.93,IF(AND(A930="Africa",W930=2050),0.9,IF(AND(A930="Brazil",W930=2035),0.95,IF(AND(A930="Brazil",W930=2050),0.92,""))))))))))))))))))</f>
        <v>*0.93</v>
      </c>
      <c r="AC930" s="0" t="s">
        <v>1781</v>
      </c>
      <c r="AD930" s="50" t="s">
        <v>35</v>
      </c>
      <c r="AE930" s="0" t="n">
        <v>2035</v>
      </c>
      <c r="AF930" s="51" t="str">
        <f aca="false">"*"&amp;IF(AND(A930="EU",AE930=2035),0.93,IF(AND(A930="EU",AE930=2050),0.9,IF(AND(A930="USA",AE930=2035),0.92,IF(AND(A930="USA",AE930=2050),0.89,IF(AND(A930="Japan",AE930=2035),0.92,IF(AND(A930="Japan",AE930=2050),0.89,IF(AND(A930="Russia",AE930=2035),0.91,IF(AND(A930="Russia",AE930=2050),0.86,IF(AND(A930="China",AE930=2035),0.91,IF(AND(A930="China",AE930=2050),0.87,IF(AND(A930="India",AE930=2035),0.92,IF(AND(A930="India",AE930=2050),0.87,IF(AND(A930="Middle East",AE930=2035),0.89,IF(AND(A930="Middle East",AE930=2050),0.84,IF(AND(A930="Africa",AE930=2035),0.9,IF(AND(A930="Africa",AE930=2050),0.86,IF(AND(A930="Brazil",AE930=2035),0.93,IF(AND(A930="Brazil",AE930=2050),0.89,""))))))))))))))))))</f>
        <v>*0.93</v>
      </c>
      <c r="AG930" s="51" t="str">
        <f aca="false">AG929</f>
        <v>REZoning_Sol-Win</v>
      </c>
      <c r="AI930" s="0" t="s">
        <v>1781</v>
      </c>
      <c r="AJ930" s="50" t="s">
        <v>35</v>
      </c>
      <c r="AK930" s="0" t="n">
        <v>2050</v>
      </c>
      <c r="AL930" s="51" t="str">
        <f aca="false">"*"&amp;IF(AND(A930="EU",AK930=2035),0.93,IF(AND(A930="EU",AK930=2050),0.9,IF(AND(A930="USA",AK930=2035),0.92,IF(AND(A930="USA",AK930=2050),0.89,IF(AND(A930="Japan",AK930=2035),0.92,IF(AND(A930="Japan",AK930=2050),0.89,IF(AND(A930="Russia",AK930=2035),0.91,IF(AND(A930="Russia",AK930=2050),0.86,IF(AND(A930="China",AK930=2035),0.91,IF(AND(A930="China",AK930=2050),0.87,IF(AND(A930="India",AK930=2035),0.92,IF(AND(A930="India",AK930=2050),0.87,IF(AND(A930="Middle East",AK930=2035),0.89,IF(AND(A930="Middle East",AK930=2050),0.84,IF(AND(A930="Africa",AK930=2035),0.9,IF(AND(A930="Africa",AK930=2050),0.86,IF(AND(A930="Brazil",AK930=2035),0.93,IF(AND(A930="Brazil",AK930=2050),0.89,""))))))))))))))))))</f>
        <v>*0.9</v>
      </c>
      <c r="AM930" s="51" t="str">
        <f aca="false">AM929</f>
        <v>REZoning_Sol-Win</v>
      </c>
      <c r="AP930" s="0" t="s">
        <v>1781</v>
      </c>
      <c r="AQ930" s="0" t="s">
        <v>35</v>
      </c>
      <c r="AR930" s="0" t="n">
        <v>2100</v>
      </c>
      <c r="AS930" s="0" t="s">
        <v>874</v>
      </c>
      <c r="AT930" s="0" t="s">
        <v>36</v>
      </c>
    </row>
    <row r="931" customFormat="false" ht="28.5" hidden="false" customHeight="true" outlineLevel="0" collapsed="false">
      <c r="A931" s="3" t="s">
        <v>51</v>
      </c>
      <c r="C931" s="0" t="s">
        <v>1782</v>
      </c>
      <c r="D931" s="50" t="s">
        <v>35</v>
      </c>
      <c r="E931" s="0" t="n">
        <v>2035</v>
      </c>
      <c r="F931" s="51" t="str">
        <f aca="false">"*"&amp;IF(AND(A931="EU",E931=2035),0.95,IF(AND(A931="EU",E931=2050),0.93,IF(AND(A931="USA",E931=2035),0.96,IF(AND(A931="USA",E931=2050),0.94,IF(AND(A931="Japan",E931=2035),0.94,IF(AND(A931="Japan",E931=2050),0.92,IF(AND(A931="Russia",E931=2035),0.95,IF(AND(A931="Russia",E931=2050),0.93,IF(AND(A931="China",E931=2035),0.94,IF(AND(A931="China",E931=2050),0.92,IF(AND(A931="India",E931=2035),0.95,IF(AND(A931="India",E931=2050),0.92,IF(AND(A931="Middle East",E931=2035),0.94,IF(AND(A931="Middle East",E931=2050),0.9,IF(AND(A931="Africa",E931=2035),0.94,IF(AND(A931="Africa",E931=2050),0.91,IF(AND(A931="Brazil",E931=2035),0.95,IF(AND(A931="Brazil",E931=2050),0.92,""))))))))))))))))))</f>
        <v>*0.95</v>
      </c>
      <c r="H931" s="0" t="s">
        <v>1782</v>
      </c>
      <c r="I931" s="50" t="s">
        <v>35</v>
      </c>
      <c r="J931" s="0" t="n">
        <v>2050</v>
      </c>
      <c r="K931" s="48" t="str">
        <f aca="false">"*"&amp;IF(AND(A931="EU",J931=2035),0.95,IF(AND(A931="EU",J931=2050),0.93,IF(AND(A931="USA",J931=2035),0.96,IF(AND(A931="USA",J931=2050),0.94,IF(AND(A931="Japan",J931=2035),0.94,IF(AND(A931="Japan",J931=2050),0.92,IF(AND(A931="Russia",J931=2035),0.95,IF(AND(A931="Russia",J931=2050),0.93,IF(AND(A931="China",J931=2035),0.94,IF(AND(A931="China",J931=2050),0.92,IF(AND(A931="India",J931=2035),0.95,IF(AND(A931="India",J931=2050),0.92,IF(AND(A931="Middle East",J931=2035),0.94,IF(AND(A931="Middle East",J931=2050),0.9,IF(AND(A931="Africa",J931=2035),0.94,IF(AND(A931="Africa",J931=2050),0.91,IF(AND(A931="Brazil",J931=2035),0.95,IF(AND(A931="Brazil",J931=2050),0.92,""))))))))))))))))))</f>
        <v>*0.93</v>
      </c>
      <c r="P931" s="41" t="s">
        <v>1782</v>
      </c>
      <c r="Q931" s="52" t="s">
        <v>35</v>
      </c>
      <c r="R931" s="41" t="n">
        <v>2035</v>
      </c>
      <c r="S931" s="53" t="str">
        <f aca="false">"*"&amp;IF(AND(A931="EU",R931=2035),0.95,IF(AND(A931="EU",R931=2050),0.93,IF(AND(A931="USA",R931=2035),0.96,IF(AND(A931="USA",R931=2050),0.93,IF(AND(A931="Japan",R931=2035),0.94,IF(AND(A931="Japan",R931=2050),0.92,IF(AND(A931="Russia",R931=2035),0.95,IF(AND(A931="Russia",R931=2050),0.91,IF(AND(A931="China",R931=2035),0.93,IF(AND(A931="China",R931=2050),0.92,IF(AND(A931="India",R931=2035),0.94,IF(AND(A931="India",R931=2050),0.91,IF(AND(A931="Middle East",R931=2035),0.92,IF(AND(A931="Middle East",R931=2050),0.89,IF(AND(A931="Africa",R931=2035),0.93,IF(AND(A931="Africa",R931=2050),0.9,IF(AND(A931="Brazil",R931=2035),0.95,IF(AND(A931="Brazil",R931=2050),0.92,""))))))))))))))))))</f>
        <v>*0.95</v>
      </c>
      <c r="U931" s="41" t="s">
        <v>1782</v>
      </c>
      <c r="V931" s="52" t="s">
        <v>35</v>
      </c>
      <c r="W931" s="41" t="n">
        <v>2050</v>
      </c>
      <c r="X931" s="53" t="str">
        <f aca="false">"*"&amp;IF(AND(A931="EU",W931=2035),0.95,IF(AND(A931="EU",W931=2050),0.93,IF(AND(A931="USA",W931=2035),0.96,IF(AND(A931="USA",W931=2050),0.93,IF(AND(A931="Japan",W931=2035),0.94,IF(AND(A931="Japan",W931=2050),0.92,IF(AND(A931="Russia",W931=2035),0.95,IF(AND(A931="Russia",W931=2050),0.91,IF(AND(A931="China",W931=2035),0.93,IF(AND(A931="China",W931=2050),0.92,IF(AND(A931="India",W931=2035),0.94,IF(AND(A931="India",W931=2050),0.91,IF(AND(A931="Middle East",W931=2035),0.92,IF(AND(A931="Middle East",W931=2050),0.89,IF(AND(A931="Africa",W931=2035),0.93,IF(AND(A931="Africa",W931=2050),0.9,IF(AND(A931="Brazil",W931=2035),0.95,IF(AND(A931="Brazil",W931=2050),0.92,""))))))))))))))))))</f>
        <v>*0.93</v>
      </c>
      <c r="AC931" s="0" t="s">
        <v>1782</v>
      </c>
      <c r="AD931" s="50" t="s">
        <v>35</v>
      </c>
      <c r="AE931" s="0" t="n">
        <v>2035</v>
      </c>
      <c r="AF931" s="51" t="str">
        <f aca="false">"*"&amp;IF(AND(A931="EU",AE931=2035),0.93,IF(AND(A931="EU",AE931=2050),0.9,IF(AND(A931="USA",AE931=2035),0.92,IF(AND(A931="USA",AE931=2050),0.89,IF(AND(A931="Japan",AE931=2035),0.92,IF(AND(A931="Japan",AE931=2050),0.89,IF(AND(A931="Russia",AE931=2035),0.91,IF(AND(A931="Russia",AE931=2050),0.86,IF(AND(A931="China",AE931=2035),0.91,IF(AND(A931="China",AE931=2050),0.87,IF(AND(A931="India",AE931=2035),0.92,IF(AND(A931="India",AE931=2050),0.87,IF(AND(A931="Middle East",AE931=2035),0.89,IF(AND(A931="Middle East",AE931=2050),0.84,IF(AND(A931="Africa",AE931=2035),0.9,IF(AND(A931="Africa",AE931=2050),0.86,IF(AND(A931="Brazil",AE931=2035),0.93,IF(AND(A931="Brazil",AE931=2050),0.89,""))))))))))))))))))</f>
        <v>*0.93</v>
      </c>
      <c r="AG931" s="51" t="str">
        <f aca="false">AG930</f>
        <v>REZoning_Sol-Win</v>
      </c>
      <c r="AI931" s="0" t="s">
        <v>1782</v>
      </c>
      <c r="AJ931" s="50" t="s">
        <v>35</v>
      </c>
      <c r="AK931" s="0" t="n">
        <v>2050</v>
      </c>
      <c r="AL931" s="51" t="str">
        <f aca="false">"*"&amp;IF(AND(A931="EU",AK931=2035),0.93,IF(AND(A931="EU",AK931=2050),0.9,IF(AND(A931="USA",AK931=2035),0.92,IF(AND(A931="USA",AK931=2050),0.89,IF(AND(A931="Japan",AK931=2035),0.92,IF(AND(A931="Japan",AK931=2050),0.89,IF(AND(A931="Russia",AK931=2035),0.91,IF(AND(A931="Russia",AK931=2050),0.86,IF(AND(A931="China",AK931=2035),0.91,IF(AND(A931="China",AK931=2050),0.87,IF(AND(A931="India",AK931=2035),0.92,IF(AND(A931="India",AK931=2050),0.87,IF(AND(A931="Middle East",AK931=2035),0.89,IF(AND(A931="Middle East",AK931=2050),0.84,IF(AND(A931="Africa",AK931=2035),0.9,IF(AND(A931="Africa",AK931=2050),0.86,IF(AND(A931="Brazil",AK931=2035),0.93,IF(AND(A931="Brazil",AK931=2050),0.89,""))))))))))))))))))</f>
        <v>*0.9</v>
      </c>
      <c r="AM931" s="51" t="str">
        <f aca="false">AM930</f>
        <v>REZoning_Sol-Win</v>
      </c>
      <c r="AP931" s="0" t="s">
        <v>1782</v>
      </c>
      <c r="AQ931" s="0" t="s">
        <v>35</v>
      </c>
      <c r="AR931" s="0" t="n">
        <v>2100</v>
      </c>
      <c r="AS931" s="0" t="s">
        <v>874</v>
      </c>
      <c r="AT931" s="0" t="s">
        <v>36</v>
      </c>
    </row>
    <row r="932" customFormat="false" ht="28.5" hidden="false" customHeight="true" outlineLevel="0" collapsed="false">
      <c r="A932" s="3" t="s">
        <v>51</v>
      </c>
      <c r="C932" s="0" t="s">
        <v>1783</v>
      </c>
      <c r="D932" s="50" t="s">
        <v>35</v>
      </c>
      <c r="E932" s="0" t="n">
        <v>2035</v>
      </c>
      <c r="F932" s="51" t="str">
        <f aca="false">"*"&amp;IF(AND(A932="EU",E932=2035),0.95,IF(AND(A932="EU",E932=2050),0.93,IF(AND(A932="USA",E932=2035),0.96,IF(AND(A932="USA",E932=2050),0.94,IF(AND(A932="Japan",E932=2035),0.94,IF(AND(A932="Japan",E932=2050),0.92,IF(AND(A932="Russia",E932=2035),0.95,IF(AND(A932="Russia",E932=2050),0.93,IF(AND(A932="China",E932=2035),0.94,IF(AND(A932="China",E932=2050),0.92,IF(AND(A932="India",E932=2035),0.95,IF(AND(A932="India",E932=2050),0.92,IF(AND(A932="Middle East",E932=2035),0.94,IF(AND(A932="Middle East",E932=2050),0.9,IF(AND(A932="Africa",E932=2035),0.94,IF(AND(A932="Africa",E932=2050),0.91,IF(AND(A932="Brazil",E932=2035),0.95,IF(AND(A932="Brazil",E932=2050),0.92,""))))))))))))))))))</f>
        <v>*0.95</v>
      </c>
      <c r="H932" s="0" t="s">
        <v>1783</v>
      </c>
      <c r="I932" s="50" t="s">
        <v>35</v>
      </c>
      <c r="J932" s="0" t="n">
        <v>2050</v>
      </c>
      <c r="K932" s="48" t="str">
        <f aca="false">"*"&amp;IF(AND(A932="EU",J932=2035),0.95,IF(AND(A932="EU",J932=2050),0.93,IF(AND(A932="USA",J932=2035),0.96,IF(AND(A932="USA",J932=2050),0.94,IF(AND(A932="Japan",J932=2035),0.94,IF(AND(A932="Japan",J932=2050),0.92,IF(AND(A932="Russia",J932=2035),0.95,IF(AND(A932="Russia",J932=2050),0.93,IF(AND(A932="China",J932=2035),0.94,IF(AND(A932="China",J932=2050),0.92,IF(AND(A932="India",J932=2035),0.95,IF(AND(A932="India",J932=2050),0.92,IF(AND(A932="Middle East",J932=2035),0.94,IF(AND(A932="Middle East",J932=2050),0.9,IF(AND(A932="Africa",J932=2035),0.94,IF(AND(A932="Africa",J932=2050),0.91,IF(AND(A932="Brazil",J932=2035),0.95,IF(AND(A932="Brazil",J932=2050),0.92,""))))))))))))))))))</f>
        <v>*0.93</v>
      </c>
      <c r="P932" s="41" t="s">
        <v>1783</v>
      </c>
      <c r="Q932" s="52" t="s">
        <v>35</v>
      </c>
      <c r="R932" s="41" t="n">
        <v>2035</v>
      </c>
      <c r="S932" s="53" t="str">
        <f aca="false">"*"&amp;IF(AND(A932="EU",R932=2035),0.95,IF(AND(A932="EU",R932=2050),0.93,IF(AND(A932="USA",R932=2035),0.96,IF(AND(A932="USA",R932=2050),0.93,IF(AND(A932="Japan",R932=2035),0.94,IF(AND(A932="Japan",R932=2050),0.92,IF(AND(A932="Russia",R932=2035),0.95,IF(AND(A932="Russia",R932=2050),0.91,IF(AND(A932="China",R932=2035),0.93,IF(AND(A932="China",R932=2050),0.92,IF(AND(A932="India",R932=2035),0.94,IF(AND(A932="India",R932=2050),0.91,IF(AND(A932="Middle East",R932=2035),0.92,IF(AND(A932="Middle East",R932=2050),0.89,IF(AND(A932="Africa",R932=2035),0.93,IF(AND(A932="Africa",R932=2050),0.9,IF(AND(A932="Brazil",R932=2035),0.95,IF(AND(A932="Brazil",R932=2050),0.92,""))))))))))))))))))</f>
        <v>*0.95</v>
      </c>
      <c r="U932" s="41" t="s">
        <v>1783</v>
      </c>
      <c r="V932" s="52" t="s">
        <v>35</v>
      </c>
      <c r="W932" s="41" t="n">
        <v>2050</v>
      </c>
      <c r="X932" s="53" t="str">
        <f aca="false">"*"&amp;IF(AND(A932="EU",W932=2035),0.95,IF(AND(A932="EU",W932=2050),0.93,IF(AND(A932="USA",W932=2035),0.96,IF(AND(A932="USA",W932=2050),0.93,IF(AND(A932="Japan",W932=2035),0.94,IF(AND(A932="Japan",W932=2050),0.92,IF(AND(A932="Russia",W932=2035),0.95,IF(AND(A932="Russia",W932=2050),0.91,IF(AND(A932="China",W932=2035),0.93,IF(AND(A932="China",W932=2050),0.92,IF(AND(A932="India",W932=2035),0.94,IF(AND(A932="India",W932=2050),0.91,IF(AND(A932="Middle East",W932=2035),0.92,IF(AND(A932="Middle East",W932=2050),0.89,IF(AND(A932="Africa",W932=2035),0.93,IF(AND(A932="Africa",W932=2050),0.9,IF(AND(A932="Brazil",W932=2035),0.95,IF(AND(A932="Brazil",W932=2050),0.92,""))))))))))))))))))</f>
        <v>*0.93</v>
      </c>
      <c r="AC932" s="0" t="s">
        <v>1783</v>
      </c>
      <c r="AD932" s="50" t="s">
        <v>35</v>
      </c>
      <c r="AE932" s="0" t="n">
        <v>2035</v>
      </c>
      <c r="AF932" s="51" t="str">
        <f aca="false">"*"&amp;IF(AND(A932="EU",AE932=2035),0.93,IF(AND(A932="EU",AE932=2050),0.9,IF(AND(A932="USA",AE932=2035),0.92,IF(AND(A932="USA",AE932=2050),0.89,IF(AND(A932="Japan",AE932=2035),0.92,IF(AND(A932="Japan",AE932=2050),0.89,IF(AND(A932="Russia",AE932=2035),0.91,IF(AND(A932="Russia",AE932=2050),0.86,IF(AND(A932="China",AE932=2035),0.91,IF(AND(A932="China",AE932=2050),0.87,IF(AND(A932="India",AE932=2035),0.92,IF(AND(A932="India",AE932=2050),0.87,IF(AND(A932="Middle East",AE932=2035),0.89,IF(AND(A932="Middle East",AE932=2050),0.84,IF(AND(A932="Africa",AE932=2035),0.9,IF(AND(A932="Africa",AE932=2050),0.86,IF(AND(A932="Brazil",AE932=2035),0.93,IF(AND(A932="Brazil",AE932=2050),0.89,""))))))))))))))))))</f>
        <v>*0.93</v>
      </c>
      <c r="AG932" s="51" t="str">
        <f aca="false">AG931</f>
        <v>REZoning_Sol-Win</v>
      </c>
      <c r="AI932" s="0" t="s">
        <v>1783</v>
      </c>
      <c r="AJ932" s="50" t="s">
        <v>35</v>
      </c>
      <c r="AK932" s="0" t="n">
        <v>2050</v>
      </c>
      <c r="AL932" s="51" t="str">
        <f aca="false">"*"&amp;IF(AND(A932="EU",AK932=2035),0.93,IF(AND(A932="EU",AK932=2050),0.9,IF(AND(A932="USA",AK932=2035),0.92,IF(AND(A932="USA",AK932=2050),0.89,IF(AND(A932="Japan",AK932=2035),0.92,IF(AND(A932="Japan",AK932=2050),0.89,IF(AND(A932="Russia",AK932=2035),0.91,IF(AND(A932="Russia",AK932=2050),0.86,IF(AND(A932="China",AK932=2035),0.91,IF(AND(A932="China",AK932=2050),0.87,IF(AND(A932="India",AK932=2035),0.92,IF(AND(A932="India",AK932=2050),0.87,IF(AND(A932="Middle East",AK932=2035),0.89,IF(AND(A932="Middle East",AK932=2050),0.84,IF(AND(A932="Africa",AK932=2035),0.9,IF(AND(A932="Africa",AK932=2050),0.86,IF(AND(A932="Brazil",AK932=2035),0.93,IF(AND(A932="Brazil",AK932=2050),0.89,""))))))))))))))))))</f>
        <v>*0.9</v>
      </c>
      <c r="AM932" s="51" t="str">
        <f aca="false">AM931</f>
        <v>REZoning_Sol-Win</v>
      </c>
      <c r="AP932" s="0" t="s">
        <v>1783</v>
      </c>
      <c r="AQ932" s="0" t="s">
        <v>35</v>
      </c>
      <c r="AR932" s="0" t="n">
        <v>2100</v>
      </c>
      <c r="AS932" s="0" t="s">
        <v>874</v>
      </c>
      <c r="AT932" s="0" t="s">
        <v>36</v>
      </c>
    </row>
    <row r="933" customFormat="false" ht="28.5" hidden="false" customHeight="true" outlineLevel="0" collapsed="false">
      <c r="A933" s="3" t="s">
        <v>51</v>
      </c>
      <c r="C933" s="0" t="s">
        <v>1784</v>
      </c>
      <c r="D933" s="50" t="s">
        <v>35</v>
      </c>
      <c r="E933" s="0" t="n">
        <v>2035</v>
      </c>
      <c r="F933" s="51" t="str">
        <f aca="false">"*"&amp;IF(AND(A933="EU",E933=2035),0.95,IF(AND(A933="EU",E933=2050),0.93,IF(AND(A933="USA",E933=2035),0.96,IF(AND(A933="USA",E933=2050),0.94,IF(AND(A933="Japan",E933=2035),0.94,IF(AND(A933="Japan",E933=2050),0.92,IF(AND(A933="Russia",E933=2035),0.95,IF(AND(A933="Russia",E933=2050),0.93,IF(AND(A933="China",E933=2035),0.94,IF(AND(A933="China",E933=2050),0.92,IF(AND(A933="India",E933=2035),0.95,IF(AND(A933="India",E933=2050),0.92,IF(AND(A933="Middle East",E933=2035),0.94,IF(AND(A933="Middle East",E933=2050),0.9,IF(AND(A933="Africa",E933=2035),0.94,IF(AND(A933="Africa",E933=2050),0.91,IF(AND(A933="Brazil",E933=2035),0.95,IF(AND(A933="Brazil",E933=2050),0.92,""))))))))))))))))))</f>
        <v>*0.95</v>
      </c>
      <c r="H933" s="0" t="s">
        <v>1784</v>
      </c>
      <c r="I933" s="50" t="s">
        <v>35</v>
      </c>
      <c r="J933" s="0" t="n">
        <v>2050</v>
      </c>
      <c r="K933" s="48" t="str">
        <f aca="false">"*"&amp;IF(AND(A933="EU",J933=2035),0.95,IF(AND(A933="EU",J933=2050),0.93,IF(AND(A933="USA",J933=2035),0.96,IF(AND(A933="USA",J933=2050),0.94,IF(AND(A933="Japan",J933=2035),0.94,IF(AND(A933="Japan",J933=2050),0.92,IF(AND(A933="Russia",J933=2035),0.95,IF(AND(A933="Russia",J933=2050),0.93,IF(AND(A933="China",J933=2035),0.94,IF(AND(A933="China",J933=2050),0.92,IF(AND(A933="India",J933=2035),0.95,IF(AND(A933="India",J933=2050),0.92,IF(AND(A933="Middle East",J933=2035),0.94,IF(AND(A933="Middle East",J933=2050),0.9,IF(AND(A933="Africa",J933=2035),0.94,IF(AND(A933="Africa",J933=2050),0.91,IF(AND(A933="Brazil",J933=2035),0.95,IF(AND(A933="Brazil",J933=2050),0.92,""))))))))))))))))))</f>
        <v>*0.93</v>
      </c>
      <c r="P933" s="41" t="s">
        <v>1784</v>
      </c>
      <c r="Q933" s="52" t="s">
        <v>35</v>
      </c>
      <c r="R933" s="41" t="n">
        <v>2035</v>
      </c>
      <c r="S933" s="53" t="str">
        <f aca="false">"*"&amp;IF(AND(A933="EU",R933=2035),0.95,IF(AND(A933="EU",R933=2050),0.93,IF(AND(A933="USA",R933=2035),0.96,IF(AND(A933="USA",R933=2050),0.93,IF(AND(A933="Japan",R933=2035),0.94,IF(AND(A933="Japan",R933=2050),0.92,IF(AND(A933="Russia",R933=2035),0.95,IF(AND(A933="Russia",R933=2050),0.91,IF(AND(A933="China",R933=2035),0.93,IF(AND(A933="China",R933=2050),0.92,IF(AND(A933="India",R933=2035),0.94,IF(AND(A933="India",R933=2050),0.91,IF(AND(A933="Middle East",R933=2035),0.92,IF(AND(A933="Middle East",R933=2050),0.89,IF(AND(A933="Africa",R933=2035),0.93,IF(AND(A933="Africa",R933=2050),0.9,IF(AND(A933="Brazil",R933=2035),0.95,IF(AND(A933="Brazil",R933=2050),0.92,""))))))))))))))))))</f>
        <v>*0.95</v>
      </c>
      <c r="U933" s="41" t="s">
        <v>1784</v>
      </c>
      <c r="V933" s="52" t="s">
        <v>35</v>
      </c>
      <c r="W933" s="41" t="n">
        <v>2050</v>
      </c>
      <c r="X933" s="53" t="str">
        <f aca="false">"*"&amp;IF(AND(A933="EU",W933=2035),0.95,IF(AND(A933="EU",W933=2050),0.93,IF(AND(A933="USA",W933=2035),0.96,IF(AND(A933="USA",W933=2050),0.93,IF(AND(A933="Japan",W933=2035),0.94,IF(AND(A933="Japan",W933=2050),0.92,IF(AND(A933="Russia",W933=2035),0.95,IF(AND(A933="Russia",W933=2050),0.91,IF(AND(A933="China",W933=2035),0.93,IF(AND(A933="China",W933=2050),0.92,IF(AND(A933="India",W933=2035),0.94,IF(AND(A933="India",W933=2050),0.91,IF(AND(A933="Middle East",W933=2035),0.92,IF(AND(A933="Middle East",W933=2050),0.89,IF(AND(A933="Africa",W933=2035),0.93,IF(AND(A933="Africa",W933=2050),0.9,IF(AND(A933="Brazil",W933=2035),0.95,IF(AND(A933="Brazil",W933=2050),0.92,""))))))))))))))))))</f>
        <v>*0.93</v>
      </c>
      <c r="AC933" s="0" t="s">
        <v>1784</v>
      </c>
      <c r="AD933" s="50" t="s">
        <v>35</v>
      </c>
      <c r="AE933" s="0" t="n">
        <v>2035</v>
      </c>
      <c r="AF933" s="51" t="str">
        <f aca="false">"*"&amp;IF(AND(A933="EU",AE933=2035),0.93,IF(AND(A933="EU",AE933=2050),0.9,IF(AND(A933="USA",AE933=2035),0.92,IF(AND(A933="USA",AE933=2050),0.89,IF(AND(A933="Japan",AE933=2035),0.92,IF(AND(A933="Japan",AE933=2050),0.89,IF(AND(A933="Russia",AE933=2035),0.91,IF(AND(A933="Russia",AE933=2050),0.86,IF(AND(A933="China",AE933=2035),0.91,IF(AND(A933="China",AE933=2050),0.87,IF(AND(A933="India",AE933=2035),0.92,IF(AND(A933="India",AE933=2050),0.87,IF(AND(A933="Middle East",AE933=2035),0.89,IF(AND(A933="Middle East",AE933=2050),0.84,IF(AND(A933="Africa",AE933=2035),0.9,IF(AND(A933="Africa",AE933=2050),0.86,IF(AND(A933="Brazil",AE933=2035),0.93,IF(AND(A933="Brazil",AE933=2050),0.89,""))))))))))))))))))</f>
        <v>*0.93</v>
      </c>
      <c r="AG933" s="51" t="str">
        <f aca="false">AG932</f>
        <v>REZoning_Sol-Win</v>
      </c>
      <c r="AI933" s="0" t="s">
        <v>1784</v>
      </c>
      <c r="AJ933" s="50" t="s">
        <v>35</v>
      </c>
      <c r="AK933" s="0" t="n">
        <v>2050</v>
      </c>
      <c r="AL933" s="51" t="str">
        <f aca="false">"*"&amp;IF(AND(A933="EU",AK933=2035),0.93,IF(AND(A933="EU",AK933=2050),0.9,IF(AND(A933="USA",AK933=2035),0.92,IF(AND(A933="USA",AK933=2050),0.89,IF(AND(A933="Japan",AK933=2035),0.92,IF(AND(A933="Japan",AK933=2050),0.89,IF(AND(A933="Russia",AK933=2035),0.91,IF(AND(A933="Russia",AK933=2050),0.86,IF(AND(A933="China",AK933=2035),0.91,IF(AND(A933="China",AK933=2050),0.87,IF(AND(A933="India",AK933=2035),0.92,IF(AND(A933="India",AK933=2050),0.87,IF(AND(A933="Middle East",AK933=2035),0.89,IF(AND(A933="Middle East",AK933=2050),0.84,IF(AND(A933="Africa",AK933=2035),0.9,IF(AND(A933="Africa",AK933=2050),0.86,IF(AND(A933="Brazil",AK933=2035),0.93,IF(AND(A933="Brazil",AK933=2050),0.89,""))))))))))))))))))</f>
        <v>*0.9</v>
      </c>
      <c r="AM933" s="51" t="str">
        <f aca="false">AM932</f>
        <v>REZoning_Sol-Win</v>
      </c>
      <c r="AP933" s="0" t="s">
        <v>1784</v>
      </c>
      <c r="AQ933" s="0" t="s">
        <v>35</v>
      </c>
      <c r="AR933" s="0" t="n">
        <v>2100</v>
      </c>
      <c r="AS933" s="0" t="s">
        <v>874</v>
      </c>
      <c r="AT933" s="0" t="s">
        <v>36</v>
      </c>
    </row>
    <row r="934" customFormat="false" ht="28.5" hidden="false" customHeight="true" outlineLevel="0" collapsed="false">
      <c r="A934" s="3" t="s">
        <v>51</v>
      </c>
      <c r="C934" s="0" t="s">
        <v>1785</v>
      </c>
      <c r="D934" s="50" t="s">
        <v>35</v>
      </c>
      <c r="E934" s="0" t="n">
        <v>2035</v>
      </c>
      <c r="F934" s="51" t="str">
        <f aca="false">"*"&amp;IF(AND(A934="EU",E934=2035),0.95,IF(AND(A934="EU",E934=2050),0.93,IF(AND(A934="USA",E934=2035),0.96,IF(AND(A934="USA",E934=2050),0.94,IF(AND(A934="Japan",E934=2035),0.94,IF(AND(A934="Japan",E934=2050),0.92,IF(AND(A934="Russia",E934=2035),0.95,IF(AND(A934="Russia",E934=2050),0.93,IF(AND(A934="China",E934=2035),0.94,IF(AND(A934="China",E934=2050),0.92,IF(AND(A934="India",E934=2035),0.95,IF(AND(A934="India",E934=2050),0.92,IF(AND(A934="Middle East",E934=2035),0.94,IF(AND(A934="Middle East",E934=2050),0.9,IF(AND(A934="Africa",E934=2035),0.94,IF(AND(A934="Africa",E934=2050),0.91,IF(AND(A934="Brazil",E934=2035),0.95,IF(AND(A934="Brazil",E934=2050),0.92,""))))))))))))))))))</f>
        <v>*0.95</v>
      </c>
      <c r="H934" s="0" t="s">
        <v>1785</v>
      </c>
      <c r="I934" s="50" t="s">
        <v>35</v>
      </c>
      <c r="J934" s="0" t="n">
        <v>2050</v>
      </c>
      <c r="K934" s="48" t="str">
        <f aca="false">"*"&amp;IF(AND(A934="EU",J934=2035),0.95,IF(AND(A934="EU",J934=2050),0.93,IF(AND(A934="USA",J934=2035),0.96,IF(AND(A934="USA",J934=2050),0.94,IF(AND(A934="Japan",J934=2035),0.94,IF(AND(A934="Japan",J934=2050),0.92,IF(AND(A934="Russia",J934=2035),0.95,IF(AND(A934="Russia",J934=2050),0.93,IF(AND(A934="China",J934=2035),0.94,IF(AND(A934="China",J934=2050),0.92,IF(AND(A934="India",J934=2035),0.95,IF(AND(A934="India",J934=2050),0.92,IF(AND(A934="Middle East",J934=2035),0.94,IF(AND(A934="Middle East",J934=2050),0.9,IF(AND(A934="Africa",J934=2035),0.94,IF(AND(A934="Africa",J934=2050),0.91,IF(AND(A934="Brazil",J934=2035),0.95,IF(AND(A934="Brazil",J934=2050),0.92,""))))))))))))))))))</f>
        <v>*0.93</v>
      </c>
      <c r="P934" s="41" t="s">
        <v>1785</v>
      </c>
      <c r="Q934" s="52" t="s">
        <v>35</v>
      </c>
      <c r="R934" s="41" t="n">
        <v>2035</v>
      </c>
      <c r="S934" s="53" t="str">
        <f aca="false">"*"&amp;IF(AND(A934="EU",R934=2035),0.95,IF(AND(A934="EU",R934=2050),0.93,IF(AND(A934="USA",R934=2035),0.96,IF(AND(A934="USA",R934=2050),0.93,IF(AND(A934="Japan",R934=2035),0.94,IF(AND(A934="Japan",R934=2050),0.92,IF(AND(A934="Russia",R934=2035),0.95,IF(AND(A934="Russia",R934=2050),0.91,IF(AND(A934="China",R934=2035),0.93,IF(AND(A934="China",R934=2050),0.92,IF(AND(A934="India",R934=2035),0.94,IF(AND(A934="India",R934=2050),0.91,IF(AND(A934="Middle East",R934=2035),0.92,IF(AND(A934="Middle East",R934=2050),0.89,IF(AND(A934="Africa",R934=2035),0.93,IF(AND(A934="Africa",R934=2050),0.9,IF(AND(A934="Brazil",R934=2035),0.95,IF(AND(A934="Brazil",R934=2050),0.92,""))))))))))))))))))</f>
        <v>*0.95</v>
      </c>
      <c r="U934" s="41" t="s">
        <v>1785</v>
      </c>
      <c r="V934" s="52" t="s">
        <v>35</v>
      </c>
      <c r="W934" s="41" t="n">
        <v>2050</v>
      </c>
      <c r="X934" s="53" t="str">
        <f aca="false">"*"&amp;IF(AND(A934="EU",W934=2035),0.95,IF(AND(A934="EU",W934=2050),0.93,IF(AND(A934="USA",W934=2035),0.96,IF(AND(A934="USA",W934=2050),0.93,IF(AND(A934="Japan",W934=2035),0.94,IF(AND(A934="Japan",W934=2050),0.92,IF(AND(A934="Russia",W934=2035),0.95,IF(AND(A934="Russia",W934=2050),0.91,IF(AND(A934="China",W934=2035),0.93,IF(AND(A934="China",W934=2050),0.92,IF(AND(A934="India",W934=2035),0.94,IF(AND(A934="India",W934=2050),0.91,IF(AND(A934="Middle East",W934=2035),0.92,IF(AND(A934="Middle East",W934=2050),0.89,IF(AND(A934="Africa",W934=2035),0.93,IF(AND(A934="Africa",W934=2050),0.9,IF(AND(A934="Brazil",W934=2035),0.95,IF(AND(A934="Brazil",W934=2050),0.92,""))))))))))))))))))</f>
        <v>*0.93</v>
      </c>
      <c r="AC934" s="0" t="s">
        <v>1785</v>
      </c>
      <c r="AD934" s="50" t="s">
        <v>35</v>
      </c>
      <c r="AE934" s="0" t="n">
        <v>2035</v>
      </c>
      <c r="AF934" s="51" t="str">
        <f aca="false">"*"&amp;IF(AND(A934="EU",AE934=2035),0.93,IF(AND(A934="EU",AE934=2050),0.9,IF(AND(A934="USA",AE934=2035),0.92,IF(AND(A934="USA",AE934=2050),0.89,IF(AND(A934="Japan",AE934=2035),0.92,IF(AND(A934="Japan",AE934=2050),0.89,IF(AND(A934="Russia",AE934=2035),0.91,IF(AND(A934="Russia",AE934=2050),0.86,IF(AND(A934="China",AE934=2035),0.91,IF(AND(A934="China",AE934=2050),0.87,IF(AND(A934="India",AE934=2035),0.92,IF(AND(A934="India",AE934=2050),0.87,IF(AND(A934="Middle East",AE934=2035),0.89,IF(AND(A934="Middle East",AE934=2050),0.84,IF(AND(A934="Africa",AE934=2035),0.9,IF(AND(A934="Africa",AE934=2050),0.86,IF(AND(A934="Brazil",AE934=2035),0.93,IF(AND(A934="Brazil",AE934=2050),0.89,""))))))))))))))))))</f>
        <v>*0.93</v>
      </c>
      <c r="AG934" s="51" t="str">
        <f aca="false">AG933</f>
        <v>REZoning_Sol-Win</v>
      </c>
      <c r="AI934" s="0" t="s">
        <v>1785</v>
      </c>
      <c r="AJ934" s="50" t="s">
        <v>35</v>
      </c>
      <c r="AK934" s="0" t="n">
        <v>2050</v>
      </c>
      <c r="AL934" s="51" t="str">
        <f aca="false">"*"&amp;IF(AND(A934="EU",AK934=2035),0.93,IF(AND(A934="EU",AK934=2050),0.9,IF(AND(A934="USA",AK934=2035),0.92,IF(AND(A934="USA",AK934=2050),0.89,IF(AND(A934="Japan",AK934=2035),0.92,IF(AND(A934="Japan",AK934=2050),0.89,IF(AND(A934="Russia",AK934=2035),0.91,IF(AND(A934="Russia",AK934=2050),0.86,IF(AND(A934="China",AK934=2035),0.91,IF(AND(A934="China",AK934=2050),0.87,IF(AND(A934="India",AK934=2035),0.92,IF(AND(A934="India",AK934=2050),0.87,IF(AND(A934="Middle East",AK934=2035),0.89,IF(AND(A934="Middle East",AK934=2050),0.84,IF(AND(A934="Africa",AK934=2035),0.9,IF(AND(A934="Africa",AK934=2050),0.86,IF(AND(A934="Brazil",AK934=2035),0.93,IF(AND(A934="Brazil",AK934=2050),0.89,""))))))))))))))))))</f>
        <v>*0.9</v>
      </c>
      <c r="AM934" s="51" t="str">
        <f aca="false">AM933</f>
        <v>REZoning_Sol-Win</v>
      </c>
      <c r="AP934" s="0" t="s">
        <v>1785</v>
      </c>
      <c r="AQ934" s="0" t="s">
        <v>35</v>
      </c>
      <c r="AR934" s="0" t="n">
        <v>2100</v>
      </c>
      <c r="AS934" s="0" t="s">
        <v>874</v>
      </c>
      <c r="AT934" s="0" t="s">
        <v>36</v>
      </c>
    </row>
    <row r="935" customFormat="false" ht="28.5" hidden="false" customHeight="true" outlineLevel="0" collapsed="false">
      <c r="A935" s="3" t="s">
        <v>51</v>
      </c>
      <c r="C935" s="0" t="s">
        <v>1786</v>
      </c>
      <c r="D935" s="50" t="s">
        <v>35</v>
      </c>
      <c r="E935" s="0" t="n">
        <v>2035</v>
      </c>
      <c r="F935" s="51" t="str">
        <f aca="false">"*"&amp;IF(AND(A935="EU",E935=2035),0.95,IF(AND(A935="EU",E935=2050),0.93,IF(AND(A935="USA",E935=2035),0.96,IF(AND(A935="USA",E935=2050),0.94,IF(AND(A935="Japan",E935=2035),0.94,IF(AND(A935="Japan",E935=2050),0.92,IF(AND(A935="Russia",E935=2035),0.95,IF(AND(A935="Russia",E935=2050),0.93,IF(AND(A935="China",E935=2035),0.94,IF(AND(A935="China",E935=2050),0.92,IF(AND(A935="India",E935=2035),0.95,IF(AND(A935="India",E935=2050),0.92,IF(AND(A935="Middle East",E935=2035),0.94,IF(AND(A935="Middle East",E935=2050),0.9,IF(AND(A935="Africa",E935=2035),0.94,IF(AND(A935="Africa",E935=2050),0.91,IF(AND(A935="Brazil",E935=2035),0.95,IF(AND(A935="Brazil",E935=2050),0.92,""))))))))))))))))))</f>
        <v>*0.95</v>
      </c>
      <c r="H935" s="0" t="s">
        <v>1786</v>
      </c>
      <c r="I935" s="50" t="s">
        <v>35</v>
      </c>
      <c r="J935" s="0" t="n">
        <v>2050</v>
      </c>
      <c r="K935" s="48" t="str">
        <f aca="false">"*"&amp;IF(AND(A935="EU",J935=2035),0.95,IF(AND(A935="EU",J935=2050),0.93,IF(AND(A935="USA",J935=2035),0.96,IF(AND(A935="USA",J935=2050),0.94,IF(AND(A935="Japan",J935=2035),0.94,IF(AND(A935="Japan",J935=2050),0.92,IF(AND(A935="Russia",J935=2035),0.95,IF(AND(A935="Russia",J935=2050),0.93,IF(AND(A935="China",J935=2035),0.94,IF(AND(A935="China",J935=2050),0.92,IF(AND(A935="India",J935=2035),0.95,IF(AND(A935="India",J935=2050),0.92,IF(AND(A935="Middle East",J935=2035),0.94,IF(AND(A935="Middle East",J935=2050),0.9,IF(AND(A935="Africa",J935=2035),0.94,IF(AND(A935="Africa",J935=2050),0.91,IF(AND(A935="Brazil",J935=2035),0.95,IF(AND(A935="Brazil",J935=2050),0.92,""))))))))))))))))))</f>
        <v>*0.93</v>
      </c>
      <c r="P935" s="41" t="s">
        <v>1786</v>
      </c>
      <c r="Q935" s="52" t="s">
        <v>35</v>
      </c>
      <c r="R935" s="41" t="n">
        <v>2035</v>
      </c>
      <c r="S935" s="53" t="str">
        <f aca="false">"*"&amp;IF(AND(A935="EU",R935=2035),0.95,IF(AND(A935="EU",R935=2050),0.93,IF(AND(A935="USA",R935=2035),0.96,IF(AND(A935="USA",R935=2050),0.93,IF(AND(A935="Japan",R935=2035),0.94,IF(AND(A935="Japan",R935=2050),0.92,IF(AND(A935="Russia",R935=2035),0.95,IF(AND(A935="Russia",R935=2050),0.91,IF(AND(A935="China",R935=2035),0.93,IF(AND(A935="China",R935=2050),0.92,IF(AND(A935="India",R935=2035),0.94,IF(AND(A935="India",R935=2050),0.91,IF(AND(A935="Middle East",R935=2035),0.92,IF(AND(A935="Middle East",R935=2050),0.89,IF(AND(A935="Africa",R935=2035),0.93,IF(AND(A935="Africa",R935=2050),0.9,IF(AND(A935="Brazil",R935=2035),0.95,IF(AND(A935="Brazil",R935=2050),0.92,""))))))))))))))))))</f>
        <v>*0.95</v>
      </c>
      <c r="U935" s="41" t="s">
        <v>1786</v>
      </c>
      <c r="V935" s="52" t="s">
        <v>35</v>
      </c>
      <c r="W935" s="41" t="n">
        <v>2050</v>
      </c>
      <c r="X935" s="53" t="str">
        <f aca="false">"*"&amp;IF(AND(A935="EU",W935=2035),0.95,IF(AND(A935="EU",W935=2050),0.93,IF(AND(A935="USA",W935=2035),0.96,IF(AND(A935="USA",W935=2050),0.93,IF(AND(A935="Japan",W935=2035),0.94,IF(AND(A935="Japan",W935=2050),0.92,IF(AND(A935="Russia",W935=2035),0.95,IF(AND(A935="Russia",W935=2050),0.91,IF(AND(A935="China",W935=2035),0.93,IF(AND(A935="China",W935=2050),0.92,IF(AND(A935="India",W935=2035),0.94,IF(AND(A935="India",W935=2050),0.91,IF(AND(A935="Middle East",W935=2035),0.92,IF(AND(A935="Middle East",W935=2050),0.89,IF(AND(A935="Africa",W935=2035),0.93,IF(AND(A935="Africa",W935=2050),0.9,IF(AND(A935="Brazil",W935=2035),0.95,IF(AND(A935="Brazil",W935=2050),0.92,""))))))))))))))))))</f>
        <v>*0.93</v>
      </c>
      <c r="AC935" s="0" t="s">
        <v>1786</v>
      </c>
      <c r="AD935" s="50" t="s">
        <v>35</v>
      </c>
      <c r="AE935" s="0" t="n">
        <v>2035</v>
      </c>
      <c r="AF935" s="51" t="str">
        <f aca="false">"*"&amp;IF(AND(A935="EU",AE935=2035),0.93,IF(AND(A935="EU",AE935=2050),0.9,IF(AND(A935="USA",AE935=2035),0.92,IF(AND(A935="USA",AE935=2050),0.89,IF(AND(A935="Japan",AE935=2035),0.92,IF(AND(A935="Japan",AE935=2050),0.89,IF(AND(A935="Russia",AE935=2035),0.91,IF(AND(A935="Russia",AE935=2050),0.86,IF(AND(A935="China",AE935=2035),0.91,IF(AND(A935="China",AE935=2050),0.87,IF(AND(A935="India",AE935=2035),0.92,IF(AND(A935="India",AE935=2050),0.87,IF(AND(A935="Middle East",AE935=2035),0.89,IF(AND(A935="Middle East",AE935=2050),0.84,IF(AND(A935="Africa",AE935=2035),0.9,IF(AND(A935="Africa",AE935=2050),0.86,IF(AND(A935="Brazil",AE935=2035),0.93,IF(AND(A935="Brazil",AE935=2050),0.89,""))))))))))))))))))</f>
        <v>*0.93</v>
      </c>
      <c r="AG935" s="51" t="str">
        <f aca="false">AG934</f>
        <v>REZoning_Sol-Win</v>
      </c>
      <c r="AI935" s="0" t="s">
        <v>1786</v>
      </c>
      <c r="AJ935" s="50" t="s">
        <v>35</v>
      </c>
      <c r="AK935" s="0" t="n">
        <v>2050</v>
      </c>
      <c r="AL935" s="51" t="str">
        <f aca="false">"*"&amp;IF(AND(A935="EU",AK935=2035),0.93,IF(AND(A935="EU",AK935=2050),0.9,IF(AND(A935="USA",AK935=2035),0.92,IF(AND(A935="USA",AK935=2050),0.89,IF(AND(A935="Japan",AK935=2035),0.92,IF(AND(A935="Japan",AK935=2050),0.89,IF(AND(A935="Russia",AK935=2035),0.91,IF(AND(A935="Russia",AK935=2050),0.86,IF(AND(A935="China",AK935=2035),0.91,IF(AND(A935="China",AK935=2050),0.87,IF(AND(A935="India",AK935=2035),0.92,IF(AND(A935="India",AK935=2050),0.87,IF(AND(A935="Middle East",AK935=2035),0.89,IF(AND(A935="Middle East",AK935=2050),0.84,IF(AND(A935="Africa",AK935=2035),0.9,IF(AND(A935="Africa",AK935=2050),0.86,IF(AND(A935="Brazil",AK935=2035),0.93,IF(AND(A935="Brazil",AK935=2050),0.89,""))))))))))))))))))</f>
        <v>*0.9</v>
      </c>
      <c r="AM935" s="51" t="str">
        <f aca="false">AM934</f>
        <v>REZoning_Sol-Win</v>
      </c>
      <c r="AP935" s="0" t="s">
        <v>1786</v>
      </c>
      <c r="AQ935" s="0" t="s">
        <v>35</v>
      </c>
      <c r="AR935" s="0" t="n">
        <v>2100</v>
      </c>
      <c r="AS935" s="0" t="s">
        <v>874</v>
      </c>
      <c r="AT935" s="0" t="s">
        <v>36</v>
      </c>
    </row>
    <row r="936" customFormat="false" ht="28.5" hidden="false" customHeight="true" outlineLevel="0" collapsed="false">
      <c r="A936" s="3" t="s">
        <v>51</v>
      </c>
      <c r="C936" s="0" t="s">
        <v>1787</v>
      </c>
      <c r="D936" s="50" t="s">
        <v>35</v>
      </c>
      <c r="E936" s="0" t="n">
        <v>2035</v>
      </c>
      <c r="F936" s="51" t="str">
        <f aca="false">"*"&amp;IF(AND(A936="EU",E936=2035),0.95,IF(AND(A936="EU",E936=2050),0.93,IF(AND(A936="USA",E936=2035),0.96,IF(AND(A936="USA",E936=2050),0.94,IF(AND(A936="Japan",E936=2035),0.94,IF(AND(A936="Japan",E936=2050),0.92,IF(AND(A936="Russia",E936=2035),0.95,IF(AND(A936="Russia",E936=2050),0.93,IF(AND(A936="China",E936=2035),0.94,IF(AND(A936="China",E936=2050),0.92,IF(AND(A936="India",E936=2035),0.95,IF(AND(A936="India",E936=2050),0.92,IF(AND(A936="Middle East",E936=2035),0.94,IF(AND(A936="Middle East",E936=2050),0.9,IF(AND(A936="Africa",E936=2035),0.94,IF(AND(A936="Africa",E936=2050),0.91,IF(AND(A936="Brazil",E936=2035),0.95,IF(AND(A936="Brazil",E936=2050),0.92,""))))))))))))))))))</f>
        <v>*0.95</v>
      </c>
      <c r="H936" s="0" t="s">
        <v>1787</v>
      </c>
      <c r="I936" s="50" t="s">
        <v>35</v>
      </c>
      <c r="J936" s="0" t="n">
        <v>2050</v>
      </c>
      <c r="K936" s="48" t="str">
        <f aca="false">"*"&amp;IF(AND(A936="EU",J936=2035),0.95,IF(AND(A936="EU",J936=2050),0.93,IF(AND(A936="USA",J936=2035),0.96,IF(AND(A936="USA",J936=2050),0.94,IF(AND(A936="Japan",J936=2035),0.94,IF(AND(A936="Japan",J936=2050),0.92,IF(AND(A936="Russia",J936=2035),0.95,IF(AND(A936="Russia",J936=2050),0.93,IF(AND(A936="China",J936=2035),0.94,IF(AND(A936="China",J936=2050),0.92,IF(AND(A936="India",J936=2035),0.95,IF(AND(A936="India",J936=2050),0.92,IF(AND(A936="Middle East",J936=2035),0.94,IF(AND(A936="Middle East",J936=2050),0.9,IF(AND(A936="Africa",J936=2035),0.94,IF(AND(A936="Africa",J936=2050),0.91,IF(AND(A936="Brazil",J936=2035),0.95,IF(AND(A936="Brazil",J936=2050),0.92,""))))))))))))))))))</f>
        <v>*0.93</v>
      </c>
      <c r="P936" s="41" t="s">
        <v>1787</v>
      </c>
      <c r="Q936" s="52" t="s">
        <v>35</v>
      </c>
      <c r="R936" s="41" t="n">
        <v>2035</v>
      </c>
      <c r="S936" s="53" t="str">
        <f aca="false">"*"&amp;IF(AND(A936="EU",R936=2035),0.95,IF(AND(A936="EU",R936=2050),0.93,IF(AND(A936="USA",R936=2035),0.96,IF(AND(A936="USA",R936=2050),0.93,IF(AND(A936="Japan",R936=2035),0.94,IF(AND(A936="Japan",R936=2050),0.92,IF(AND(A936="Russia",R936=2035),0.95,IF(AND(A936="Russia",R936=2050),0.91,IF(AND(A936="China",R936=2035),0.93,IF(AND(A936="China",R936=2050),0.92,IF(AND(A936="India",R936=2035),0.94,IF(AND(A936="India",R936=2050),0.91,IF(AND(A936="Middle East",R936=2035),0.92,IF(AND(A936="Middle East",R936=2050),0.89,IF(AND(A936="Africa",R936=2035),0.93,IF(AND(A936="Africa",R936=2050),0.9,IF(AND(A936="Brazil",R936=2035),0.95,IF(AND(A936="Brazil",R936=2050),0.92,""))))))))))))))))))</f>
        <v>*0.95</v>
      </c>
      <c r="U936" s="41" t="s">
        <v>1787</v>
      </c>
      <c r="V936" s="52" t="s">
        <v>35</v>
      </c>
      <c r="W936" s="41" t="n">
        <v>2050</v>
      </c>
      <c r="X936" s="53" t="str">
        <f aca="false">"*"&amp;IF(AND(A936="EU",W936=2035),0.95,IF(AND(A936="EU",W936=2050),0.93,IF(AND(A936="USA",W936=2035),0.96,IF(AND(A936="USA",W936=2050),0.93,IF(AND(A936="Japan",W936=2035),0.94,IF(AND(A936="Japan",W936=2050),0.92,IF(AND(A936="Russia",W936=2035),0.95,IF(AND(A936="Russia",W936=2050),0.91,IF(AND(A936="China",W936=2035),0.93,IF(AND(A936="China",W936=2050),0.92,IF(AND(A936="India",W936=2035),0.94,IF(AND(A936="India",W936=2050),0.91,IF(AND(A936="Middle East",W936=2035),0.92,IF(AND(A936="Middle East",W936=2050),0.89,IF(AND(A936="Africa",W936=2035),0.93,IF(AND(A936="Africa",W936=2050),0.9,IF(AND(A936="Brazil",W936=2035),0.95,IF(AND(A936="Brazil",W936=2050),0.92,""))))))))))))))))))</f>
        <v>*0.93</v>
      </c>
      <c r="AC936" s="0" t="s">
        <v>1787</v>
      </c>
      <c r="AD936" s="50" t="s">
        <v>35</v>
      </c>
      <c r="AE936" s="0" t="n">
        <v>2035</v>
      </c>
      <c r="AF936" s="51" t="str">
        <f aca="false">"*"&amp;IF(AND(A936="EU",AE936=2035),0.93,IF(AND(A936="EU",AE936=2050),0.9,IF(AND(A936="USA",AE936=2035),0.92,IF(AND(A936="USA",AE936=2050),0.89,IF(AND(A936="Japan",AE936=2035),0.92,IF(AND(A936="Japan",AE936=2050),0.89,IF(AND(A936="Russia",AE936=2035),0.91,IF(AND(A936="Russia",AE936=2050),0.86,IF(AND(A936="China",AE936=2035),0.91,IF(AND(A936="China",AE936=2050),0.87,IF(AND(A936="India",AE936=2035),0.92,IF(AND(A936="India",AE936=2050),0.87,IF(AND(A936="Middle East",AE936=2035),0.89,IF(AND(A936="Middle East",AE936=2050),0.84,IF(AND(A936="Africa",AE936=2035),0.9,IF(AND(A936="Africa",AE936=2050),0.86,IF(AND(A936="Brazil",AE936=2035),0.93,IF(AND(A936="Brazil",AE936=2050),0.89,""))))))))))))))))))</f>
        <v>*0.93</v>
      </c>
      <c r="AG936" s="51" t="str">
        <f aca="false">AG935</f>
        <v>REZoning_Sol-Win</v>
      </c>
      <c r="AI936" s="0" t="s">
        <v>1787</v>
      </c>
      <c r="AJ936" s="50" t="s">
        <v>35</v>
      </c>
      <c r="AK936" s="0" t="n">
        <v>2050</v>
      </c>
      <c r="AL936" s="51" t="str">
        <f aca="false">"*"&amp;IF(AND(A936="EU",AK936=2035),0.93,IF(AND(A936="EU",AK936=2050),0.9,IF(AND(A936="USA",AK936=2035),0.92,IF(AND(A936="USA",AK936=2050),0.89,IF(AND(A936="Japan",AK936=2035),0.92,IF(AND(A936="Japan",AK936=2050),0.89,IF(AND(A936="Russia",AK936=2035),0.91,IF(AND(A936="Russia",AK936=2050),0.86,IF(AND(A936="China",AK936=2035),0.91,IF(AND(A936="China",AK936=2050),0.87,IF(AND(A936="India",AK936=2035),0.92,IF(AND(A936="India",AK936=2050),0.87,IF(AND(A936="Middle East",AK936=2035),0.89,IF(AND(A936="Middle East",AK936=2050),0.84,IF(AND(A936="Africa",AK936=2035),0.9,IF(AND(A936="Africa",AK936=2050),0.86,IF(AND(A936="Brazil",AK936=2035),0.93,IF(AND(A936="Brazil",AK936=2050),0.89,""))))))))))))))))))</f>
        <v>*0.9</v>
      </c>
      <c r="AM936" s="51" t="str">
        <f aca="false">AM935</f>
        <v>REZoning_Sol-Win</v>
      </c>
      <c r="AP936" s="0" t="s">
        <v>1787</v>
      </c>
      <c r="AQ936" s="0" t="s">
        <v>35</v>
      </c>
      <c r="AR936" s="0" t="n">
        <v>2100</v>
      </c>
      <c r="AS936" s="0" t="s">
        <v>874</v>
      </c>
      <c r="AT936" s="0" t="s">
        <v>36</v>
      </c>
    </row>
    <row r="937" customFormat="false" ht="28.5" hidden="false" customHeight="true" outlineLevel="0" collapsed="false">
      <c r="A937" s="3" t="s">
        <v>51</v>
      </c>
      <c r="C937" s="0" t="s">
        <v>1788</v>
      </c>
      <c r="D937" s="50" t="s">
        <v>35</v>
      </c>
      <c r="E937" s="0" t="n">
        <v>2035</v>
      </c>
      <c r="F937" s="51" t="str">
        <f aca="false">"*"&amp;IF(AND(A937="EU",E937=2035),0.95,IF(AND(A937="EU",E937=2050),0.93,IF(AND(A937="USA",E937=2035),0.96,IF(AND(A937="USA",E937=2050),0.94,IF(AND(A937="Japan",E937=2035),0.94,IF(AND(A937="Japan",E937=2050),0.92,IF(AND(A937="Russia",E937=2035),0.95,IF(AND(A937="Russia",E937=2050),0.93,IF(AND(A937="China",E937=2035),0.94,IF(AND(A937="China",E937=2050),0.92,IF(AND(A937="India",E937=2035),0.95,IF(AND(A937="India",E937=2050),0.92,IF(AND(A937="Middle East",E937=2035),0.94,IF(AND(A937="Middle East",E937=2050),0.9,IF(AND(A937="Africa",E937=2035),0.94,IF(AND(A937="Africa",E937=2050),0.91,IF(AND(A937="Brazil",E937=2035),0.95,IF(AND(A937="Brazil",E937=2050),0.92,""))))))))))))))))))</f>
        <v>*0.95</v>
      </c>
      <c r="H937" s="0" t="s">
        <v>1788</v>
      </c>
      <c r="I937" s="50" t="s">
        <v>35</v>
      </c>
      <c r="J937" s="0" t="n">
        <v>2050</v>
      </c>
      <c r="K937" s="48" t="str">
        <f aca="false">"*"&amp;IF(AND(A937="EU",J937=2035),0.95,IF(AND(A937="EU",J937=2050),0.93,IF(AND(A937="USA",J937=2035),0.96,IF(AND(A937="USA",J937=2050),0.94,IF(AND(A937="Japan",J937=2035),0.94,IF(AND(A937="Japan",J937=2050),0.92,IF(AND(A937="Russia",J937=2035),0.95,IF(AND(A937="Russia",J937=2050),0.93,IF(AND(A937="China",J937=2035),0.94,IF(AND(A937="China",J937=2050),0.92,IF(AND(A937="India",J937=2035),0.95,IF(AND(A937="India",J937=2050),0.92,IF(AND(A937="Middle East",J937=2035),0.94,IF(AND(A937="Middle East",J937=2050),0.9,IF(AND(A937="Africa",J937=2035),0.94,IF(AND(A937="Africa",J937=2050),0.91,IF(AND(A937="Brazil",J937=2035),0.95,IF(AND(A937="Brazil",J937=2050),0.92,""))))))))))))))))))</f>
        <v>*0.93</v>
      </c>
      <c r="P937" s="41" t="s">
        <v>1788</v>
      </c>
      <c r="Q937" s="52" t="s">
        <v>35</v>
      </c>
      <c r="R937" s="41" t="n">
        <v>2035</v>
      </c>
      <c r="S937" s="53" t="str">
        <f aca="false">"*"&amp;IF(AND(A937="EU",R937=2035),0.95,IF(AND(A937="EU",R937=2050),0.93,IF(AND(A937="USA",R937=2035),0.96,IF(AND(A937="USA",R937=2050),0.93,IF(AND(A937="Japan",R937=2035),0.94,IF(AND(A937="Japan",R937=2050),0.92,IF(AND(A937="Russia",R937=2035),0.95,IF(AND(A937="Russia",R937=2050),0.91,IF(AND(A937="China",R937=2035),0.93,IF(AND(A937="China",R937=2050),0.92,IF(AND(A937="India",R937=2035),0.94,IF(AND(A937="India",R937=2050),0.91,IF(AND(A937="Middle East",R937=2035),0.92,IF(AND(A937="Middle East",R937=2050),0.89,IF(AND(A937="Africa",R937=2035),0.93,IF(AND(A937="Africa",R937=2050),0.9,IF(AND(A937="Brazil",R937=2035),0.95,IF(AND(A937="Brazil",R937=2050),0.92,""))))))))))))))))))</f>
        <v>*0.95</v>
      </c>
      <c r="U937" s="41" t="s">
        <v>1788</v>
      </c>
      <c r="V937" s="52" t="s">
        <v>35</v>
      </c>
      <c r="W937" s="41" t="n">
        <v>2050</v>
      </c>
      <c r="X937" s="53" t="str">
        <f aca="false">"*"&amp;IF(AND(A937="EU",W937=2035),0.95,IF(AND(A937="EU",W937=2050),0.93,IF(AND(A937="USA",W937=2035),0.96,IF(AND(A937="USA",W937=2050),0.93,IF(AND(A937="Japan",W937=2035),0.94,IF(AND(A937="Japan",W937=2050),0.92,IF(AND(A937="Russia",W937=2035),0.95,IF(AND(A937="Russia",W937=2050),0.91,IF(AND(A937="China",W937=2035),0.93,IF(AND(A937="China",W937=2050),0.92,IF(AND(A937="India",W937=2035),0.94,IF(AND(A937="India",W937=2050),0.91,IF(AND(A937="Middle East",W937=2035),0.92,IF(AND(A937="Middle East",W937=2050),0.89,IF(AND(A937="Africa",W937=2035),0.93,IF(AND(A937="Africa",W937=2050),0.9,IF(AND(A937="Brazil",W937=2035),0.95,IF(AND(A937="Brazil",W937=2050),0.92,""))))))))))))))))))</f>
        <v>*0.93</v>
      </c>
      <c r="AC937" s="0" t="s">
        <v>1788</v>
      </c>
      <c r="AD937" s="50" t="s">
        <v>35</v>
      </c>
      <c r="AE937" s="0" t="n">
        <v>2035</v>
      </c>
      <c r="AF937" s="51" t="str">
        <f aca="false">"*"&amp;IF(AND(A937="EU",AE937=2035),0.93,IF(AND(A937="EU",AE937=2050),0.9,IF(AND(A937="USA",AE937=2035),0.92,IF(AND(A937="USA",AE937=2050),0.89,IF(AND(A937="Japan",AE937=2035),0.92,IF(AND(A937="Japan",AE937=2050),0.89,IF(AND(A937="Russia",AE937=2035),0.91,IF(AND(A937="Russia",AE937=2050),0.86,IF(AND(A937="China",AE937=2035),0.91,IF(AND(A937="China",AE937=2050),0.87,IF(AND(A937="India",AE937=2035),0.92,IF(AND(A937="India",AE937=2050),0.87,IF(AND(A937="Middle East",AE937=2035),0.89,IF(AND(A937="Middle East",AE937=2050),0.84,IF(AND(A937="Africa",AE937=2035),0.9,IF(AND(A937="Africa",AE937=2050),0.86,IF(AND(A937="Brazil",AE937=2035),0.93,IF(AND(A937="Brazil",AE937=2050),0.89,""))))))))))))))))))</f>
        <v>*0.93</v>
      </c>
      <c r="AG937" s="51" t="str">
        <f aca="false">AG936</f>
        <v>REZoning_Sol-Win</v>
      </c>
      <c r="AI937" s="0" t="s">
        <v>1788</v>
      </c>
      <c r="AJ937" s="50" t="s">
        <v>35</v>
      </c>
      <c r="AK937" s="0" t="n">
        <v>2050</v>
      </c>
      <c r="AL937" s="51" t="str">
        <f aca="false">"*"&amp;IF(AND(A937="EU",AK937=2035),0.93,IF(AND(A937="EU",AK937=2050),0.9,IF(AND(A937="USA",AK937=2035),0.92,IF(AND(A937="USA",AK937=2050),0.89,IF(AND(A937="Japan",AK937=2035),0.92,IF(AND(A937="Japan",AK937=2050),0.89,IF(AND(A937="Russia",AK937=2035),0.91,IF(AND(A937="Russia",AK937=2050),0.86,IF(AND(A937="China",AK937=2035),0.91,IF(AND(A937="China",AK937=2050),0.87,IF(AND(A937="India",AK937=2035),0.92,IF(AND(A937="India",AK937=2050),0.87,IF(AND(A937="Middle East",AK937=2035),0.89,IF(AND(A937="Middle East",AK937=2050),0.84,IF(AND(A937="Africa",AK937=2035),0.9,IF(AND(A937="Africa",AK937=2050),0.86,IF(AND(A937="Brazil",AK937=2035),0.93,IF(AND(A937="Brazil",AK937=2050),0.89,""))))))))))))))))))</f>
        <v>*0.9</v>
      </c>
      <c r="AM937" s="51" t="str">
        <f aca="false">AM936</f>
        <v>REZoning_Sol-Win</v>
      </c>
      <c r="AP937" s="0" t="s">
        <v>1788</v>
      </c>
      <c r="AQ937" s="0" t="s">
        <v>35</v>
      </c>
      <c r="AR937" s="0" t="n">
        <v>2100</v>
      </c>
      <c r="AS937" s="0" t="s">
        <v>874</v>
      </c>
      <c r="AT937" s="0" t="s">
        <v>36</v>
      </c>
    </row>
    <row r="938" customFormat="false" ht="28.5" hidden="false" customHeight="true" outlineLevel="0" collapsed="false">
      <c r="A938" s="3" t="s">
        <v>51</v>
      </c>
      <c r="C938" s="0" t="s">
        <v>1789</v>
      </c>
      <c r="D938" s="50" t="s">
        <v>35</v>
      </c>
      <c r="E938" s="0" t="n">
        <v>2035</v>
      </c>
      <c r="F938" s="51" t="str">
        <f aca="false">"*"&amp;IF(AND(A938="EU",E938=2035),0.95,IF(AND(A938="EU",E938=2050),0.93,IF(AND(A938="USA",E938=2035),0.96,IF(AND(A938="USA",E938=2050),0.94,IF(AND(A938="Japan",E938=2035),0.94,IF(AND(A938="Japan",E938=2050),0.92,IF(AND(A938="Russia",E938=2035),0.95,IF(AND(A938="Russia",E938=2050),0.93,IF(AND(A938="China",E938=2035),0.94,IF(AND(A938="China",E938=2050),0.92,IF(AND(A938="India",E938=2035),0.95,IF(AND(A938="India",E938=2050),0.92,IF(AND(A938="Middle East",E938=2035),0.94,IF(AND(A938="Middle East",E938=2050),0.9,IF(AND(A938="Africa",E938=2035),0.94,IF(AND(A938="Africa",E938=2050),0.91,IF(AND(A938="Brazil",E938=2035),0.95,IF(AND(A938="Brazil",E938=2050),0.92,""))))))))))))))))))</f>
        <v>*0.95</v>
      </c>
      <c r="H938" s="0" t="s">
        <v>1789</v>
      </c>
      <c r="I938" s="50" t="s">
        <v>35</v>
      </c>
      <c r="J938" s="0" t="n">
        <v>2050</v>
      </c>
      <c r="K938" s="48" t="str">
        <f aca="false">"*"&amp;IF(AND(A938="EU",J938=2035),0.95,IF(AND(A938="EU",J938=2050),0.93,IF(AND(A938="USA",J938=2035),0.96,IF(AND(A938="USA",J938=2050),0.94,IF(AND(A938="Japan",J938=2035),0.94,IF(AND(A938="Japan",J938=2050),0.92,IF(AND(A938="Russia",J938=2035),0.95,IF(AND(A938="Russia",J938=2050),0.93,IF(AND(A938="China",J938=2035),0.94,IF(AND(A938="China",J938=2050),0.92,IF(AND(A938="India",J938=2035),0.95,IF(AND(A938="India",J938=2050),0.92,IF(AND(A938="Middle East",J938=2035),0.94,IF(AND(A938="Middle East",J938=2050),0.9,IF(AND(A938="Africa",J938=2035),0.94,IF(AND(A938="Africa",J938=2050),0.91,IF(AND(A938="Brazil",J938=2035),0.95,IF(AND(A938="Brazil",J938=2050),0.92,""))))))))))))))))))</f>
        <v>*0.93</v>
      </c>
      <c r="P938" s="41" t="s">
        <v>1789</v>
      </c>
      <c r="Q938" s="52" t="s">
        <v>35</v>
      </c>
      <c r="R938" s="41" t="n">
        <v>2035</v>
      </c>
      <c r="S938" s="53" t="str">
        <f aca="false">"*"&amp;IF(AND(A938="EU",R938=2035),0.95,IF(AND(A938="EU",R938=2050),0.93,IF(AND(A938="USA",R938=2035),0.96,IF(AND(A938="USA",R938=2050),0.93,IF(AND(A938="Japan",R938=2035),0.94,IF(AND(A938="Japan",R938=2050),0.92,IF(AND(A938="Russia",R938=2035),0.95,IF(AND(A938="Russia",R938=2050),0.91,IF(AND(A938="China",R938=2035),0.93,IF(AND(A938="China",R938=2050),0.92,IF(AND(A938="India",R938=2035),0.94,IF(AND(A938="India",R938=2050),0.91,IF(AND(A938="Middle East",R938=2035),0.92,IF(AND(A938="Middle East",R938=2050),0.89,IF(AND(A938="Africa",R938=2035),0.93,IF(AND(A938="Africa",R938=2050),0.9,IF(AND(A938="Brazil",R938=2035),0.95,IF(AND(A938="Brazil",R938=2050),0.92,""))))))))))))))))))</f>
        <v>*0.95</v>
      </c>
      <c r="U938" s="41" t="s">
        <v>1789</v>
      </c>
      <c r="V938" s="52" t="s">
        <v>35</v>
      </c>
      <c r="W938" s="41" t="n">
        <v>2050</v>
      </c>
      <c r="X938" s="53" t="str">
        <f aca="false">"*"&amp;IF(AND(A938="EU",W938=2035),0.95,IF(AND(A938="EU",W938=2050),0.93,IF(AND(A938="USA",W938=2035),0.96,IF(AND(A938="USA",W938=2050),0.93,IF(AND(A938="Japan",W938=2035),0.94,IF(AND(A938="Japan",W938=2050),0.92,IF(AND(A938="Russia",W938=2035),0.95,IF(AND(A938="Russia",W938=2050),0.91,IF(AND(A938="China",W938=2035),0.93,IF(AND(A938="China",W938=2050),0.92,IF(AND(A938="India",W938=2035),0.94,IF(AND(A938="India",W938=2050),0.91,IF(AND(A938="Middle East",W938=2035),0.92,IF(AND(A938="Middle East",W938=2050),0.89,IF(AND(A938="Africa",W938=2035),0.93,IF(AND(A938="Africa",W938=2050),0.9,IF(AND(A938="Brazil",W938=2035),0.95,IF(AND(A938="Brazil",W938=2050),0.92,""))))))))))))))))))</f>
        <v>*0.93</v>
      </c>
      <c r="AC938" s="0" t="s">
        <v>1789</v>
      </c>
      <c r="AD938" s="50" t="s">
        <v>35</v>
      </c>
      <c r="AE938" s="0" t="n">
        <v>2035</v>
      </c>
      <c r="AF938" s="51" t="str">
        <f aca="false">"*"&amp;IF(AND(A938="EU",AE938=2035),0.93,IF(AND(A938="EU",AE938=2050),0.9,IF(AND(A938="USA",AE938=2035),0.92,IF(AND(A938="USA",AE938=2050),0.89,IF(AND(A938="Japan",AE938=2035),0.92,IF(AND(A938="Japan",AE938=2050),0.89,IF(AND(A938="Russia",AE938=2035),0.91,IF(AND(A938="Russia",AE938=2050),0.86,IF(AND(A938="China",AE938=2035),0.91,IF(AND(A938="China",AE938=2050),0.87,IF(AND(A938="India",AE938=2035),0.92,IF(AND(A938="India",AE938=2050),0.87,IF(AND(A938="Middle East",AE938=2035),0.89,IF(AND(A938="Middle East",AE938=2050),0.84,IF(AND(A938="Africa",AE938=2035),0.9,IF(AND(A938="Africa",AE938=2050),0.86,IF(AND(A938="Brazil",AE938=2035),0.93,IF(AND(A938="Brazil",AE938=2050),0.89,""))))))))))))))))))</f>
        <v>*0.93</v>
      </c>
      <c r="AG938" s="51" t="str">
        <f aca="false">AG937</f>
        <v>REZoning_Sol-Win</v>
      </c>
      <c r="AI938" s="0" t="s">
        <v>1789</v>
      </c>
      <c r="AJ938" s="50" t="s">
        <v>35</v>
      </c>
      <c r="AK938" s="0" t="n">
        <v>2050</v>
      </c>
      <c r="AL938" s="51" t="str">
        <f aca="false">"*"&amp;IF(AND(A938="EU",AK938=2035),0.93,IF(AND(A938="EU",AK938=2050),0.9,IF(AND(A938="USA",AK938=2035),0.92,IF(AND(A938="USA",AK938=2050),0.89,IF(AND(A938="Japan",AK938=2035),0.92,IF(AND(A938="Japan",AK938=2050),0.89,IF(AND(A938="Russia",AK938=2035),0.91,IF(AND(A938="Russia",AK938=2050),0.86,IF(AND(A938="China",AK938=2035),0.91,IF(AND(A938="China",AK938=2050),0.87,IF(AND(A938="India",AK938=2035),0.92,IF(AND(A938="India",AK938=2050),0.87,IF(AND(A938="Middle East",AK938=2035),0.89,IF(AND(A938="Middle East",AK938=2050),0.84,IF(AND(A938="Africa",AK938=2035),0.9,IF(AND(A938="Africa",AK938=2050),0.86,IF(AND(A938="Brazil",AK938=2035),0.93,IF(AND(A938="Brazil",AK938=2050),0.89,""))))))))))))))))))</f>
        <v>*0.9</v>
      </c>
      <c r="AM938" s="51" t="str">
        <f aca="false">AM937</f>
        <v>REZoning_Sol-Win</v>
      </c>
      <c r="AP938" s="0" t="s">
        <v>1789</v>
      </c>
      <c r="AQ938" s="0" t="s">
        <v>35</v>
      </c>
      <c r="AR938" s="0" t="n">
        <v>2100</v>
      </c>
      <c r="AS938" s="0" t="s">
        <v>874</v>
      </c>
      <c r="AT938" s="0" t="s">
        <v>36</v>
      </c>
    </row>
    <row r="939" customFormat="false" ht="28.5" hidden="false" customHeight="true" outlineLevel="0" collapsed="false">
      <c r="A939" s="3" t="s">
        <v>51</v>
      </c>
      <c r="C939" s="0" t="s">
        <v>1790</v>
      </c>
      <c r="D939" s="50" t="s">
        <v>35</v>
      </c>
      <c r="E939" s="0" t="n">
        <v>2035</v>
      </c>
      <c r="F939" s="51" t="str">
        <f aca="false">"*"&amp;IF(AND(A939="EU",E939=2035),0.95,IF(AND(A939="EU",E939=2050),0.93,IF(AND(A939="USA",E939=2035),0.96,IF(AND(A939="USA",E939=2050),0.94,IF(AND(A939="Japan",E939=2035),0.94,IF(AND(A939="Japan",E939=2050),0.92,IF(AND(A939="Russia",E939=2035),0.95,IF(AND(A939="Russia",E939=2050),0.93,IF(AND(A939="China",E939=2035),0.94,IF(AND(A939="China",E939=2050),0.92,IF(AND(A939="India",E939=2035),0.95,IF(AND(A939="India",E939=2050),0.92,IF(AND(A939="Middle East",E939=2035),0.94,IF(AND(A939="Middle East",E939=2050),0.9,IF(AND(A939="Africa",E939=2035),0.94,IF(AND(A939="Africa",E939=2050),0.91,IF(AND(A939="Brazil",E939=2035),0.95,IF(AND(A939="Brazil",E939=2050),0.92,""))))))))))))))))))</f>
        <v>*0.95</v>
      </c>
      <c r="H939" s="0" t="s">
        <v>1790</v>
      </c>
      <c r="I939" s="50" t="s">
        <v>35</v>
      </c>
      <c r="J939" s="0" t="n">
        <v>2050</v>
      </c>
      <c r="K939" s="48" t="str">
        <f aca="false">"*"&amp;IF(AND(A939="EU",J939=2035),0.95,IF(AND(A939="EU",J939=2050),0.93,IF(AND(A939="USA",J939=2035),0.96,IF(AND(A939="USA",J939=2050),0.94,IF(AND(A939="Japan",J939=2035),0.94,IF(AND(A939="Japan",J939=2050),0.92,IF(AND(A939="Russia",J939=2035),0.95,IF(AND(A939="Russia",J939=2050),0.93,IF(AND(A939="China",J939=2035),0.94,IF(AND(A939="China",J939=2050),0.92,IF(AND(A939="India",J939=2035),0.95,IF(AND(A939="India",J939=2050),0.92,IF(AND(A939="Middle East",J939=2035),0.94,IF(AND(A939="Middle East",J939=2050),0.9,IF(AND(A939="Africa",J939=2035),0.94,IF(AND(A939="Africa",J939=2050),0.91,IF(AND(A939="Brazil",J939=2035),0.95,IF(AND(A939="Brazil",J939=2050),0.92,""))))))))))))))))))</f>
        <v>*0.93</v>
      </c>
      <c r="P939" s="41" t="s">
        <v>1790</v>
      </c>
      <c r="Q939" s="52" t="s">
        <v>35</v>
      </c>
      <c r="R939" s="41" t="n">
        <v>2035</v>
      </c>
      <c r="S939" s="53" t="str">
        <f aca="false">"*"&amp;IF(AND(A939="EU",R939=2035),0.95,IF(AND(A939="EU",R939=2050),0.93,IF(AND(A939="USA",R939=2035),0.96,IF(AND(A939="USA",R939=2050),0.93,IF(AND(A939="Japan",R939=2035),0.94,IF(AND(A939="Japan",R939=2050),0.92,IF(AND(A939="Russia",R939=2035),0.95,IF(AND(A939="Russia",R939=2050),0.91,IF(AND(A939="China",R939=2035),0.93,IF(AND(A939="China",R939=2050),0.92,IF(AND(A939="India",R939=2035),0.94,IF(AND(A939="India",R939=2050),0.91,IF(AND(A939="Middle East",R939=2035),0.92,IF(AND(A939="Middle East",R939=2050),0.89,IF(AND(A939="Africa",R939=2035),0.93,IF(AND(A939="Africa",R939=2050),0.9,IF(AND(A939="Brazil",R939=2035),0.95,IF(AND(A939="Brazil",R939=2050),0.92,""))))))))))))))))))</f>
        <v>*0.95</v>
      </c>
      <c r="U939" s="41" t="s">
        <v>1790</v>
      </c>
      <c r="V939" s="52" t="s">
        <v>35</v>
      </c>
      <c r="W939" s="41" t="n">
        <v>2050</v>
      </c>
      <c r="X939" s="53" t="str">
        <f aca="false">"*"&amp;IF(AND(A939="EU",W939=2035),0.95,IF(AND(A939="EU",W939=2050),0.93,IF(AND(A939="USA",W939=2035),0.96,IF(AND(A939="USA",W939=2050),0.93,IF(AND(A939="Japan",W939=2035),0.94,IF(AND(A939="Japan",W939=2050),0.92,IF(AND(A939="Russia",W939=2035),0.95,IF(AND(A939="Russia",W939=2050),0.91,IF(AND(A939="China",W939=2035),0.93,IF(AND(A939="China",W939=2050),0.92,IF(AND(A939="India",W939=2035),0.94,IF(AND(A939="India",W939=2050),0.91,IF(AND(A939="Middle East",W939=2035),0.92,IF(AND(A939="Middle East",W939=2050),0.89,IF(AND(A939="Africa",W939=2035),0.93,IF(AND(A939="Africa",W939=2050),0.9,IF(AND(A939="Brazil",W939=2035),0.95,IF(AND(A939="Brazil",W939=2050),0.92,""))))))))))))))))))</f>
        <v>*0.93</v>
      </c>
      <c r="AC939" s="0" t="s">
        <v>1790</v>
      </c>
      <c r="AD939" s="50" t="s">
        <v>35</v>
      </c>
      <c r="AE939" s="0" t="n">
        <v>2035</v>
      </c>
      <c r="AF939" s="51" t="str">
        <f aca="false">"*"&amp;IF(AND(A939="EU",AE939=2035),0.93,IF(AND(A939="EU",AE939=2050),0.9,IF(AND(A939="USA",AE939=2035),0.92,IF(AND(A939="USA",AE939=2050),0.89,IF(AND(A939="Japan",AE939=2035),0.92,IF(AND(A939="Japan",AE939=2050),0.89,IF(AND(A939="Russia",AE939=2035),0.91,IF(AND(A939="Russia",AE939=2050),0.86,IF(AND(A939="China",AE939=2035),0.91,IF(AND(A939="China",AE939=2050),0.87,IF(AND(A939="India",AE939=2035),0.92,IF(AND(A939="India",AE939=2050),0.87,IF(AND(A939="Middle East",AE939=2035),0.89,IF(AND(A939="Middle East",AE939=2050),0.84,IF(AND(A939="Africa",AE939=2035),0.9,IF(AND(A939="Africa",AE939=2050),0.86,IF(AND(A939="Brazil",AE939=2035),0.93,IF(AND(A939="Brazil",AE939=2050),0.89,""))))))))))))))))))</f>
        <v>*0.93</v>
      </c>
      <c r="AG939" s="51" t="str">
        <f aca="false">AG938</f>
        <v>REZoning_Sol-Win</v>
      </c>
      <c r="AI939" s="0" t="s">
        <v>1790</v>
      </c>
      <c r="AJ939" s="50" t="s">
        <v>35</v>
      </c>
      <c r="AK939" s="0" t="n">
        <v>2050</v>
      </c>
      <c r="AL939" s="51" t="str">
        <f aca="false">"*"&amp;IF(AND(A939="EU",AK939=2035),0.93,IF(AND(A939="EU",AK939=2050),0.9,IF(AND(A939="USA",AK939=2035),0.92,IF(AND(A939="USA",AK939=2050),0.89,IF(AND(A939="Japan",AK939=2035),0.92,IF(AND(A939="Japan",AK939=2050),0.89,IF(AND(A939="Russia",AK939=2035),0.91,IF(AND(A939="Russia",AK939=2050),0.86,IF(AND(A939="China",AK939=2035),0.91,IF(AND(A939="China",AK939=2050),0.87,IF(AND(A939="India",AK939=2035),0.92,IF(AND(A939="India",AK939=2050),0.87,IF(AND(A939="Middle East",AK939=2035),0.89,IF(AND(A939="Middle East",AK939=2050),0.84,IF(AND(A939="Africa",AK939=2035),0.9,IF(AND(A939="Africa",AK939=2050),0.86,IF(AND(A939="Brazil",AK939=2035),0.93,IF(AND(A939="Brazil",AK939=2050),0.89,""))))))))))))))))))</f>
        <v>*0.9</v>
      </c>
      <c r="AM939" s="51" t="str">
        <f aca="false">AM938</f>
        <v>REZoning_Sol-Win</v>
      </c>
      <c r="AP939" s="0" t="s">
        <v>1790</v>
      </c>
      <c r="AQ939" s="0" t="s">
        <v>35</v>
      </c>
      <c r="AR939" s="0" t="n">
        <v>2100</v>
      </c>
      <c r="AS939" s="0" t="s">
        <v>874</v>
      </c>
      <c r="AT939" s="0" t="s">
        <v>36</v>
      </c>
    </row>
    <row r="940" customFormat="false" ht="28.5" hidden="false" customHeight="true" outlineLevel="0" collapsed="false">
      <c r="A940" s="3" t="s">
        <v>51</v>
      </c>
      <c r="C940" s="0" t="s">
        <v>1791</v>
      </c>
      <c r="D940" s="50" t="s">
        <v>35</v>
      </c>
      <c r="E940" s="0" t="n">
        <v>2035</v>
      </c>
      <c r="F940" s="51" t="str">
        <f aca="false">"*"&amp;IF(AND(A940="EU",E940=2035),0.95,IF(AND(A940="EU",E940=2050),0.93,IF(AND(A940="USA",E940=2035),0.96,IF(AND(A940="USA",E940=2050),0.94,IF(AND(A940="Japan",E940=2035),0.94,IF(AND(A940="Japan",E940=2050),0.92,IF(AND(A940="Russia",E940=2035),0.95,IF(AND(A940="Russia",E940=2050),0.93,IF(AND(A940="China",E940=2035),0.94,IF(AND(A940="China",E940=2050),0.92,IF(AND(A940="India",E940=2035),0.95,IF(AND(A940="India",E940=2050),0.92,IF(AND(A940="Middle East",E940=2035),0.94,IF(AND(A940="Middle East",E940=2050),0.9,IF(AND(A940="Africa",E940=2035),0.94,IF(AND(A940="Africa",E940=2050),0.91,IF(AND(A940="Brazil",E940=2035),0.95,IF(AND(A940="Brazil",E940=2050),0.92,""))))))))))))))))))</f>
        <v>*0.95</v>
      </c>
      <c r="H940" s="0" t="s">
        <v>1791</v>
      </c>
      <c r="I940" s="50" t="s">
        <v>35</v>
      </c>
      <c r="J940" s="0" t="n">
        <v>2050</v>
      </c>
      <c r="K940" s="48" t="str">
        <f aca="false">"*"&amp;IF(AND(A940="EU",J940=2035),0.95,IF(AND(A940="EU",J940=2050),0.93,IF(AND(A940="USA",J940=2035),0.96,IF(AND(A940="USA",J940=2050),0.94,IF(AND(A940="Japan",J940=2035),0.94,IF(AND(A940="Japan",J940=2050),0.92,IF(AND(A940="Russia",J940=2035),0.95,IF(AND(A940="Russia",J940=2050),0.93,IF(AND(A940="China",J940=2035),0.94,IF(AND(A940="China",J940=2050),0.92,IF(AND(A940="India",J940=2035),0.95,IF(AND(A940="India",J940=2050),0.92,IF(AND(A940="Middle East",J940=2035),0.94,IF(AND(A940="Middle East",J940=2050),0.9,IF(AND(A940="Africa",J940=2035),0.94,IF(AND(A940="Africa",J940=2050),0.91,IF(AND(A940="Brazil",J940=2035),0.95,IF(AND(A940="Brazil",J940=2050),0.92,""))))))))))))))))))</f>
        <v>*0.93</v>
      </c>
      <c r="P940" s="41" t="s">
        <v>1791</v>
      </c>
      <c r="Q940" s="52" t="s">
        <v>35</v>
      </c>
      <c r="R940" s="41" t="n">
        <v>2035</v>
      </c>
      <c r="S940" s="53" t="str">
        <f aca="false">"*"&amp;IF(AND(A940="EU",R940=2035),0.95,IF(AND(A940="EU",R940=2050),0.93,IF(AND(A940="USA",R940=2035),0.96,IF(AND(A940="USA",R940=2050),0.93,IF(AND(A940="Japan",R940=2035),0.94,IF(AND(A940="Japan",R940=2050),0.92,IF(AND(A940="Russia",R940=2035),0.95,IF(AND(A940="Russia",R940=2050),0.91,IF(AND(A940="China",R940=2035),0.93,IF(AND(A940="China",R940=2050),0.92,IF(AND(A940="India",R940=2035),0.94,IF(AND(A940="India",R940=2050),0.91,IF(AND(A940="Middle East",R940=2035),0.92,IF(AND(A940="Middle East",R940=2050),0.89,IF(AND(A940="Africa",R940=2035),0.93,IF(AND(A940="Africa",R940=2050),0.9,IF(AND(A940="Brazil",R940=2035),0.95,IF(AND(A940="Brazil",R940=2050),0.92,""))))))))))))))))))</f>
        <v>*0.95</v>
      </c>
      <c r="U940" s="41" t="s">
        <v>1791</v>
      </c>
      <c r="V940" s="52" t="s">
        <v>35</v>
      </c>
      <c r="W940" s="41" t="n">
        <v>2050</v>
      </c>
      <c r="X940" s="53" t="str">
        <f aca="false">"*"&amp;IF(AND(A940="EU",W940=2035),0.95,IF(AND(A940="EU",W940=2050),0.93,IF(AND(A940="USA",W940=2035),0.96,IF(AND(A940="USA",W940=2050),0.93,IF(AND(A940="Japan",W940=2035),0.94,IF(AND(A940="Japan",W940=2050),0.92,IF(AND(A940="Russia",W940=2035),0.95,IF(AND(A940="Russia",W940=2050),0.91,IF(AND(A940="China",W940=2035),0.93,IF(AND(A940="China",W940=2050),0.92,IF(AND(A940="India",W940=2035),0.94,IF(AND(A940="India",W940=2050),0.91,IF(AND(A940="Middle East",W940=2035),0.92,IF(AND(A940="Middle East",W940=2050),0.89,IF(AND(A940="Africa",W940=2035),0.93,IF(AND(A940="Africa",W940=2050),0.9,IF(AND(A940="Brazil",W940=2035),0.95,IF(AND(A940="Brazil",W940=2050),0.92,""))))))))))))))))))</f>
        <v>*0.93</v>
      </c>
      <c r="AC940" s="0" t="s">
        <v>1791</v>
      </c>
      <c r="AD940" s="50" t="s">
        <v>35</v>
      </c>
      <c r="AE940" s="0" t="n">
        <v>2035</v>
      </c>
      <c r="AF940" s="51" t="str">
        <f aca="false">"*"&amp;IF(AND(A940="EU",AE940=2035),0.93,IF(AND(A940="EU",AE940=2050),0.9,IF(AND(A940="USA",AE940=2035),0.92,IF(AND(A940="USA",AE940=2050),0.89,IF(AND(A940="Japan",AE940=2035),0.92,IF(AND(A940="Japan",AE940=2050),0.89,IF(AND(A940="Russia",AE940=2035),0.91,IF(AND(A940="Russia",AE940=2050),0.86,IF(AND(A940="China",AE940=2035),0.91,IF(AND(A940="China",AE940=2050),0.87,IF(AND(A940="India",AE940=2035),0.92,IF(AND(A940="India",AE940=2050),0.87,IF(AND(A940="Middle East",AE940=2035),0.89,IF(AND(A940="Middle East",AE940=2050),0.84,IF(AND(A940="Africa",AE940=2035),0.9,IF(AND(A940="Africa",AE940=2050),0.86,IF(AND(A940="Brazil",AE940=2035),0.93,IF(AND(A940="Brazil",AE940=2050),0.89,""))))))))))))))))))</f>
        <v>*0.93</v>
      </c>
      <c r="AG940" s="51" t="str">
        <f aca="false">AG939</f>
        <v>REZoning_Sol-Win</v>
      </c>
      <c r="AI940" s="0" t="s">
        <v>1791</v>
      </c>
      <c r="AJ940" s="50" t="s">
        <v>35</v>
      </c>
      <c r="AK940" s="0" t="n">
        <v>2050</v>
      </c>
      <c r="AL940" s="51" t="str">
        <f aca="false">"*"&amp;IF(AND(A940="EU",AK940=2035),0.93,IF(AND(A940="EU",AK940=2050),0.9,IF(AND(A940="USA",AK940=2035),0.92,IF(AND(A940="USA",AK940=2050),0.89,IF(AND(A940="Japan",AK940=2035),0.92,IF(AND(A940="Japan",AK940=2050),0.89,IF(AND(A940="Russia",AK940=2035),0.91,IF(AND(A940="Russia",AK940=2050),0.86,IF(AND(A940="China",AK940=2035),0.91,IF(AND(A940="China",AK940=2050),0.87,IF(AND(A940="India",AK940=2035),0.92,IF(AND(A940="India",AK940=2050),0.87,IF(AND(A940="Middle East",AK940=2035),0.89,IF(AND(A940="Middle East",AK940=2050),0.84,IF(AND(A940="Africa",AK940=2035),0.9,IF(AND(A940="Africa",AK940=2050),0.86,IF(AND(A940="Brazil",AK940=2035),0.93,IF(AND(A940="Brazil",AK940=2050),0.89,""))))))))))))))))))</f>
        <v>*0.9</v>
      </c>
      <c r="AM940" s="51" t="str">
        <f aca="false">AM939</f>
        <v>REZoning_Sol-Win</v>
      </c>
      <c r="AP940" s="0" t="s">
        <v>1791</v>
      </c>
      <c r="AQ940" s="0" t="s">
        <v>35</v>
      </c>
      <c r="AR940" s="0" t="n">
        <v>2100</v>
      </c>
      <c r="AS940" s="0" t="s">
        <v>874</v>
      </c>
      <c r="AT940" s="0" t="s">
        <v>36</v>
      </c>
    </row>
    <row r="941" customFormat="false" ht="28.5" hidden="false" customHeight="true" outlineLevel="0" collapsed="false">
      <c r="A941" s="3" t="s">
        <v>61</v>
      </c>
      <c r="C941" s="0" t="s">
        <v>1792</v>
      </c>
      <c r="D941" s="50" t="s">
        <v>35</v>
      </c>
      <c r="E941" s="0" t="n">
        <v>2035</v>
      </c>
      <c r="F941" s="51" t="str">
        <f aca="false">"*"&amp;IF(AND(A941="EU",E941=2035),0.95,IF(AND(A941="EU",E941=2050),0.93,IF(AND(A941="USA",E941=2035),0.96,IF(AND(A941="USA",E941=2050),0.94,IF(AND(A941="Japan",E941=2035),0.94,IF(AND(A941="Japan",E941=2050),0.92,IF(AND(A941="Russia",E941=2035),0.95,IF(AND(A941="Russia",E941=2050),0.93,IF(AND(A941="China",E941=2035),0.94,IF(AND(A941="China",E941=2050),0.92,IF(AND(A941="India",E941=2035),0.95,IF(AND(A941="India",E941=2050),0.92,IF(AND(A941="Middle East",E941=2035),0.94,IF(AND(A941="Middle East",E941=2050),0.9,IF(AND(A941="Africa",E941=2035),0.94,IF(AND(A941="Africa",E941=2050),0.91,IF(AND(A941="Brazil",E941=2035),0.95,IF(AND(A941="Brazil",E941=2050),0.92,""))))))))))))))))))</f>
        <v>*0.95</v>
      </c>
      <c r="H941" s="0" t="s">
        <v>1792</v>
      </c>
      <c r="I941" s="50" t="s">
        <v>35</v>
      </c>
      <c r="J941" s="0" t="n">
        <v>2050</v>
      </c>
      <c r="K941" s="48" t="str">
        <f aca="false">"*"&amp;IF(AND(A941="EU",J941=2035),0.95,IF(AND(A941="EU",J941=2050),0.93,IF(AND(A941="USA",J941=2035),0.96,IF(AND(A941="USA",J941=2050),0.94,IF(AND(A941="Japan",J941=2035),0.94,IF(AND(A941="Japan",J941=2050),0.92,IF(AND(A941="Russia",J941=2035),0.95,IF(AND(A941="Russia",J941=2050),0.93,IF(AND(A941="China",J941=2035),0.94,IF(AND(A941="China",J941=2050),0.92,IF(AND(A941="India",J941=2035),0.95,IF(AND(A941="India",J941=2050),0.92,IF(AND(A941="Middle East",J941=2035),0.94,IF(AND(A941="Middle East",J941=2050),0.9,IF(AND(A941="Africa",J941=2035),0.94,IF(AND(A941="Africa",J941=2050),0.91,IF(AND(A941="Brazil",J941=2035),0.95,IF(AND(A941="Brazil",J941=2050),0.92,""))))))))))))))))))</f>
        <v>*0.92</v>
      </c>
      <c r="P941" s="41" t="s">
        <v>1792</v>
      </c>
      <c r="Q941" s="52" t="s">
        <v>35</v>
      </c>
      <c r="R941" s="41" t="n">
        <v>2035</v>
      </c>
      <c r="S941" s="53" t="str">
        <f aca="false">"*"&amp;IF(AND(A941="EU",R941=2035),0.95,IF(AND(A941="EU",R941=2050),0.93,IF(AND(A941="USA",R941=2035),0.96,IF(AND(A941="USA",R941=2050),0.93,IF(AND(A941="Japan",R941=2035),0.94,IF(AND(A941="Japan",R941=2050),0.92,IF(AND(A941="Russia",R941=2035),0.95,IF(AND(A941="Russia",R941=2050),0.91,IF(AND(A941="China",R941=2035),0.93,IF(AND(A941="China",R941=2050),0.92,IF(AND(A941="India",R941=2035),0.94,IF(AND(A941="India",R941=2050),0.91,IF(AND(A941="Middle East",R941=2035),0.92,IF(AND(A941="Middle East",R941=2050),0.89,IF(AND(A941="Africa",R941=2035),0.93,IF(AND(A941="Africa",R941=2050),0.9,IF(AND(A941="Brazil",R941=2035),0.95,IF(AND(A941="Brazil",R941=2050),0.92,""))))))))))))))))))</f>
        <v>*0.95</v>
      </c>
      <c r="U941" s="41" t="s">
        <v>1792</v>
      </c>
      <c r="V941" s="52" t="s">
        <v>35</v>
      </c>
      <c r="W941" s="41" t="n">
        <v>2050</v>
      </c>
      <c r="X941" s="53" t="str">
        <f aca="false">"*"&amp;IF(AND(A941="EU",W941=2035),0.95,IF(AND(A941="EU",W941=2050),0.93,IF(AND(A941="USA",W941=2035),0.96,IF(AND(A941="USA",W941=2050),0.93,IF(AND(A941="Japan",W941=2035),0.94,IF(AND(A941="Japan",W941=2050),0.92,IF(AND(A941="Russia",W941=2035),0.95,IF(AND(A941="Russia",W941=2050),0.91,IF(AND(A941="China",W941=2035),0.93,IF(AND(A941="China",W941=2050),0.92,IF(AND(A941="India",W941=2035),0.94,IF(AND(A941="India",W941=2050),0.91,IF(AND(A941="Middle East",W941=2035),0.92,IF(AND(A941="Middle East",W941=2050),0.89,IF(AND(A941="Africa",W941=2035),0.93,IF(AND(A941="Africa",W941=2050),0.9,IF(AND(A941="Brazil",W941=2035),0.95,IF(AND(A941="Brazil",W941=2050),0.92,""))))))))))))))))))</f>
        <v>*0.92</v>
      </c>
      <c r="AC941" s="0" t="s">
        <v>1792</v>
      </c>
      <c r="AD941" s="50" t="s">
        <v>35</v>
      </c>
      <c r="AE941" s="0" t="n">
        <v>2035</v>
      </c>
      <c r="AF941" s="51" t="str">
        <f aca="false">"*"&amp;IF(AND(A941="EU",AE941=2035),0.93,IF(AND(A941="EU",AE941=2050),0.9,IF(AND(A941="USA",AE941=2035),0.92,IF(AND(A941="USA",AE941=2050),0.89,IF(AND(A941="Japan",AE941=2035),0.92,IF(AND(A941="Japan",AE941=2050),0.89,IF(AND(A941="Russia",AE941=2035),0.91,IF(AND(A941="Russia",AE941=2050),0.86,IF(AND(A941="China",AE941=2035),0.91,IF(AND(A941="China",AE941=2050),0.87,IF(AND(A941="India",AE941=2035),0.92,IF(AND(A941="India",AE941=2050),0.87,IF(AND(A941="Middle East",AE941=2035),0.89,IF(AND(A941="Middle East",AE941=2050),0.84,IF(AND(A941="Africa",AE941=2035),0.9,IF(AND(A941="Africa",AE941=2050),0.86,IF(AND(A941="Brazil",AE941=2035),0.93,IF(AND(A941="Brazil",AE941=2050),0.89,""))))))))))))))))))</f>
        <v>*0.93</v>
      </c>
      <c r="AG941" s="51" t="str">
        <f aca="false">AG940</f>
        <v>REZoning_Sol-Win</v>
      </c>
      <c r="AI941" s="0" t="s">
        <v>1792</v>
      </c>
      <c r="AJ941" s="50" t="s">
        <v>35</v>
      </c>
      <c r="AK941" s="0" t="n">
        <v>2050</v>
      </c>
      <c r="AL941" s="51" t="str">
        <f aca="false">"*"&amp;IF(AND(A941="EU",AK941=2035),0.93,IF(AND(A941="EU",AK941=2050),0.9,IF(AND(A941="USA",AK941=2035),0.92,IF(AND(A941="USA",AK941=2050),0.89,IF(AND(A941="Japan",AK941=2035),0.92,IF(AND(A941="Japan",AK941=2050),0.89,IF(AND(A941="Russia",AK941=2035),0.91,IF(AND(A941="Russia",AK941=2050),0.86,IF(AND(A941="China",AK941=2035),0.91,IF(AND(A941="China",AK941=2050),0.87,IF(AND(A941="India",AK941=2035),0.92,IF(AND(A941="India",AK941=2050),0.87,IF(AND(A941="Middle East",AK941=2035),0.89,IF(AND(A941="Middle East",AK941=2050),0.84,IF(AND(A941="Africa",AK941=2035),0.9,IF(AND(A941="Africa",AK941=2050),0.86,IF(AND(A941="Brazil",AK941=2035),0.93,IF(AND(A941="Brazil",AK941=2050),0.89,""))))))))))))))))))</f>
        <v>*0.89</v>
      </c>
      <c r="AM941" s="51" t="str">
        <f aca="false">AM940</f>
        <v>REZoning_Sol-Win</v>
      </c>
      <c r="AP941" s="0" t="s">
        <v>1792</v>
      </c>
      <c r="AQ941" s="0" t="s">
        <v>35</v>
      </c>
      <c r="AR941" s="0" t="n">
        <v>2100</v>
      </c>
      <c r="AS941" s="0" t="s">
        <v>914</v>
      </c>
      <c r="AT941" s="0" t="s">
        <v>36</v>
      </c>
    </row>
    <row r="942" customFormat="false" ht="28.5" hidden="false" customHeight="true" outlineLevel="0" collapsed="false">
      <c r="A942" s="3" t="s">
        <v>61</v>
      </c>
      <c r="C942" s="0" t="s">
        <v>1793</v>
      </c>
      <c r="D942" s="50" t="s">
        <v>35</v>
      </c>
      <c r="E942" s="0" t="n">
        <v>2035</v>
      </c>
      <c r="F942" s="51" t="str">
        <f aca="false">"*"&amp;IF(AND(A942="EU",E942=2035),0.95,IF(AND(A942="EU",E942=2050),0.93,IF(AND(A942="USA",E942=2035),0.96,IF(AND(A942="USA",E942=2050),0.94,IF(AND(A942="Japan",E942=2035),0.94,IF(AND(A942="Japan",E942=2050),0.92,IF(AND(A942="Russia",E942=2035),0.95,IF(AND(A942="Russia",E942=2050),0.93,IF(AND(A942="China",E942=2035),0.94,IF(AND(A942="China",E942=2050),0.92,IF(AND(A942="India",E942=2035),0.95,IF(AND(A942="India",E942=2050),0.92,IF(AND(A942="Middle East",E942=2035),0.94,IF(AND(A942="Middle East",E942=2050),0.9,IF(AND(A942="Africa",E942=2035),0.94,IF(AND(A942="Africa",E942=2050),0.91,IF(AND(A942="Brazil",E942=2035),0.95,IF(AND(A942="Brazil",E942=2050),0.92,""))))))))))))))))))</f>
        <v>*0.95</v>
      </c>
      <c r="H942" s="0" t="s">
        <v>1793</v>
      </c>
      <c r="I942" s="50" t="s">
        <v>35</v>
      </c>
      <c r="J942" s="0" t="n">
        <v>2050</v>
      </c>
      <c r="K942" s="48" t="str">
        <f aca="false">"*"&amp;IF(AND(A942="EU",J942=2035),0.95,IF(AND(A942="EU",J942=2050),0.93,IF(AND(A942="USA",J942=2035),0.96,IF(AND(A942="USA",J942=2050),0.94,IF(AND(A942="Japan",J942=2035),0.94,IF(AND(A942="Japan",J942=2050),0.92,IF(AND(A942="Russia",J942=2035),0.95,IF(AND(A942="Russia",J942=2050),0.93,IF(AND(A942="China",J942=2035),0.94,IF(AND(A942="China",J942=2050),0.92,IF(AND(A942="India",J942=2035),0.95,IF(AND(A942="India",J942=2050),0.92,IF(AND(A942="Middle East",J942=2035),0.94,IF(AND(A942="Middle East",J942=2050),0.9,IF(AND(A942="Africa",J942=2035),0.94,IF(AND(A942="Africa",J942=2050),0.91,IF(AND(A942="Brazil",J942=2035),0.95,IF(AND(A942="Brazil",J942=2050),0.92,""))))))))))))))))))</f>
        <v>*0.92</v>
      </c>
      <c r="P942" s="41" t="s">
        <v>1793</v>
      </c>
      <c r="Q942" s="52" t="s">
        <v>35</v>
      </c>
      <c r="R942" s="41" t="n">
        <v>2035</v>
      </c>
      <c r="S942" s="53" t="str">
        <f aca="false">"*"&amp;IF(AND(A942="EU",R942=2035),0.95,IF(AND(A942="EU",R942=2050),0.93,IF(AND(A942="USA",R942=2035),0.96,IF(AND(A942="USA",R942=2050),0.93,IF(AND(A942="Japan",R942=2035),0.94,IF(AND(A942="Japan",R942=2050),0.92,IF(AND(A942="Russia",R942=2035),0.95,IF(AND(A942="Russia",R942=2050),0.91,IF(AND(A942="China",R942=2035),0.93,IF(AND(A942="China",R942=2050),0.92,IF(AND(A942="India",R942=2035),0.94,IF(AND(A942="India",R942=2050),0.91,IF(AND(A942="Middle East",R942=2035),0.92,IF(AND(A942="Middle East",R942=2050),0.89,IF(AND(A942="Africa",R942=2035),0.93,IF(AND(A942="Africa",R942=2050),0.9,IF(AND(A942="Brazil",R942=2035),0.95,IF(AND(A942="Brazil",R942=2050),0.92,""))))))))))))))))))</f>
        <v>*0.95</v>
      </c>
      <c r="U942" s="41" t="s">
        <v>1793</v>
      </c>
      <c r="V942" s="52" t="s">
        <v>35</v>
      </c>
      <c r="W942" s="41" t="n">
        <v>2050</v>
      </c>
      <c r="X942" s="53" t="str">
        <f aca="false">"*"&amp;IF(AND(A942="EU",W942=2035),0.95,IF(AND(A942="EU",W942=2050),0.93,IF(AND(A942="USA",W942=2035),0.96,IF(AND(A942="USA",W942=2050),0.93,IF(AND(A942="Japan",W942=2035),0.94,IF(AND(A942="Japan",W942=2050),0.92,IF(AND(A942="Russia",W942=2035),0.95,IF(AND(A942="Russia",W942=2050),0.91,IF(AND(A942="China",W942=2035),0.93,IF(AND(A942="China",W942=2050),0.92,IF(AND(A942="India",W942=2035),0.94,IF(AND(A942="India",W942=2050),0.91,IF(AND(A942="Middle East",W942=2035),0.92,IF(AND(A942="Middle East",W942=2050),0.89,IF(AND(A942="Africa",W942=2035),0.93,IF(AND(A942="Africa",W942=2050),0.9,IF(AND(A942="Brazil",W942=2035),0.95,IF(AND(A942="Brazil",W942=2050),0.92,""))))))))))))))))))</f>
        <v>*0.92</v>
      </c>
      <c r="AC942" s="0" t="s">
        <v>1793</v>
      </c>
      <c r="AD942" s="50" t="s">
        <v>35</v>
      </c>
      <c r="AE942" s="0" t="n">
        <v>2035</v>
      </c>
      <c r="AF942" s="51" t="str">
        <f aca="false">"*"&amp;IF(AND(A942="EU",AE942=2035),0.93,IF(AND(A942="EU",AE942=2050),0.9,IF(AND(A942="USA",AE942=2035),0.92,IF(AND(A942="USA",AE942=2050),0.89,IF(AND(A942="Japan",AE942=2035),0.92,IF(AND(A942="Japan",AE942=2050),0.89,IF(AND(A942="Russia",AE942=2035),0.91,IF(AND(A942="Russia",AE942=2050),0.86,IF(AND(A942="China",AE942=2035),0.91,IF(AND(A942="China",AE942=2050),0.87,IF(AND(A942="India",AE942=2035),0.92,IF(AND(A942="India",AE942=2050),0.87,IF(AND(A942="Middle East",AE942=2035),0.89,IF(AND(A942="Middle East",AE942=2050),0.84,IF(AND(A942="Africa",AE942=2035),0.9,IF(AND(A942="Africa",AE942=2050),0.86,IF(AND(A942="Brazil",AE942=2035),0.93,IF(AND(A942="Brazil",AE942=2050),0.89,""))))))))))))))))))</f>
        <v>*0.93</v>
      </c>
      <c r="AG942" s="51" t="str">
        <f aca="false">AG941</f>
        <v>REZoning_Sol-Win</v>
      </c>
      <c r="AI942" s="0" t="s">
        <v>1793</v>
      </c>
      <c r="AJ942" s="50" t="s">
        <v>35</v>
      </c>
      <c r="AK942" s="0" t="n">
        <v>2050</v>
      </c>
      <c r="AL942" s="51" t="str">
        <f aca="false">"*"&amp;IF(AND(A942="EU",AK942=2035),0.93,IF(AND(A942="EU",AK942=2050),0.9,IF(AND(A942="USA",AK942=2035),0.92,IF(AND(A942="USA",AK942=2050),0.89,IF(AND(A942="Japan",AK942=2035),0.92,IF(AND(A942="Japan",AK942=2050),0.89,IF(AND(A942="Russia",AK942=2035),0.91,IF(AND(A942="Russia",AK942=2050),0.86,IF(AND(A942="China",AK942=2035),0.91,IF(AND(A942="China",AK942=2050),0.87,IF(AND(A942="India",AK942=2035),0.92,IF(AND(A942="India",AK942=2050),0.87,IF(AND(A942="Middle East",AK942=2035),0.89,IF(AND(A942="Middle East",AK942=2050),0.84,IF(AND(A942="Africa",AK942=2035),0.9,IF(AND(A942="Africa",AK942=2050),0.86,IF(AND(A942="Brazil",AK942=2035),0.93,IF(AND(A942="Brazil",AK942=2050),0.89,""))))))))))))))))))</f>
        <v>*0.89</v>
      </c>
      <c r="AM942" s="51" t="str">
        <f aca="false">AM941</f>
        <v>REZoning_Sol-Win</v>
      </c>
      <c r="AP942" s="0" t="s">
        <v>1793</v>
      </c>
      <c r="AQ942" s="0" t="s">
        <v>35</v>
      </c>
      <c r="AR942" s="0" t="n">
        <v>2100</v>
      </c>
      <c r="AS942" s="0" t="s">
        <v>914</v>
      </c>
      <c r="AT942" s="0" t="s">
        <v>36</v>
      </c>
    </row>
    <row r="943" customFormat="false" ht="28.5" hidden="false" customHeight="true" outlineLevel="0" collapsed="false">
      <c r="A943" s="3" t="s">
        <v>61</v>
      </c>
      <c r="C943" s="0" t="s">
        <v>1794</v>
      </c>
      <c r="D943" s="50" t="s">
        <v>35</v>
      </c>
      <c r="E943" s="0" t="n">
        <v>2035</v>
      </c>
      <c r="F943" s="51" t="str">
        <f aca="false">"*"&amp;IF(AND(A943="EU",E943=2035),0.95,IF(AND(A943="EU",E943=2050),0.93,IF(AND(A943="USA",E943=2035),0.96,IF(AND(A943="USA",E943=2050),0.94,IF(AND(A943="Japan",E943=2035),0.94,IF(AND(A943="Japan",E943=2050),0.92,IF(AND(A943="Russia",E943=2035),0.95,IF(AND(A943="Russia",E943=2050),0.93,IF(AND(A943="China",E943=2035),0.94,IF(AND(A943="China",E943=2050),0.92,IF(AND(A943="India",E943=2035),0.95,IF(AND(A943="India",E943=2050),0.92,IF(AND(A943="Middle East",E943=2035),0.94,IF(AND(A943="Middle East",E943=2050),0.9,IF(AND(A943="Africa",E943=2035),0.94,IF(AND(A943="Africa",E943=2050),0.91,IF(AND(A943="Brazil",E943=2035),0.95,IF(AND(A943="Brazil",E943=2050),0.92,""))))))))))))))))))</f>
        <v>*0.95</v>
      </c>
      <c r="H943" s="0" t="s">
        <v>1794</v>
      </c>
      <c r="I943" s="50" t="s">
        <v>35</v>
      </c>
      <c r="J943" s="0" t="n">
        <v>2050</v>
      </c>
      <c r="K943" s="48" t="str">
        <f aca="false">"*"&amp;IF(AND(A943="EU",J943=2035),0.95,IF(AND(A943="EU",J943=2050),0.93,IF(AND(A943="USA",J943=2035),0.96,IF(AND(A943="USA",J943=2050),0.94,IF(AND(A943="Japan",J943=2035),0.94,IF(AND(A943="Japan",J943=2050),0.92,IF(AND(A943="Russia",J943=2035),0.95,IF(AND(A943="Russia",J943=2050),0.93,IF(AND(A943="China",J943=2035),0.94,IF(AND(A943="China",J943=2050),0.92,IF(AND(A943="India",J943=2035),0.95,IF(AND(A943="India",J943=2050),0.92,IF(AND(A943="Middle East",J943=2035),0.94,IF(AND(A943="Middle East",J943=2050),0.9,IF(AND(A943="Africa",J943=2035),0.94,IF(AND(A943="Africa",J943=2050),0.91,IF(AND(A943="Brazil",J943=2035),0.95,IF(AND(A943="Brazil",J943=2050),0.92,""))))))))))))))))))</f>
        <v>*0.92</v>
      </c>
      <c r="P943" s="41" t="s">
        <v>1794</v>
      </c>
      <c r="Q943" s="52" t="s">
        <v>35</v>
      </c>
      <c r="R943" s="41" t="n">
        <v>2035</v>
      </c>
      <c r="S943" s="53" t="str">
        <f aca="false">"*"&amp;IF(AND(A943="EU",R943=2035),0.95,IF(AND(A943="EU",R943=2050),0.93,IF(AND(A943="USA",R943=2035),0.96,IF(AND(A943="USA",R943=2050),0.93,IF(AND(A943="Japan",R943=2035),0.94,IF(AND(A943="Japan",R943=2050),0.92,IF(AND(A943="Russia",R943=2035),0.95,IF(AND(A943="Russia",R943=2050),0.91,IF(AND(A943="China",R943=2035),0.93,IF(AND(A943="China",R943=2050),0.92,IF(AND(A943="India",R943=2035),0.94,IF(AND(A943="India",R943=2050),0.91,IF(AND(A943="Middle East",R943=2035),0.92,IF(AND(A943="Middle East",R943=2050),0.89,IF(AND(A943="Africa",R943=2035),0.93,IF(AND(A943="Africa",R943=2050),0.9,IF(AND(A943="Brazil",R943=2035),0.95,IF(AND(A943="Brazil",R943=2050),0.92,""))))))))))))))))))</f>
        <v>*0.95</v>
      </c>
      <c r="U943" s="41" t="s">
        <v>1794</v>
      </c>
      <c r="V943" s="52" t="s">
        <v>35</v>
      </c>
      <c r="W943" s="41" t="n">
        <v>2050</v>
      </c>
      <c r="X943" s="53" t="str">
        <f aca="false">"*"&amp;IF(AND(A943="EU",W943=2035),0.95,IF(AND(A943="EU",W943=2050),0.93,IF(AND(A943="USA",W943=2035),0.96,IF(AND(A943="USA",W943=2050),0.93,IF(AND(A943="Japan",W943=2035),0.94,IF(AND(A943="Japan",W943=2050),0.92,IF(AND(A943="Russia",W943=2035),0.95,IF(AND(A943="Russia",W943=2050),0.91,IF(AND(A943="China",W943=2035),0.93,IF(AND(A943="China",W943=2050),0.92,IF(AND(A943="India",W943=2035),0.94,IF(AND(A943="India",W943=2050),0.91,IF(AND(A943="Middle East",W943=2035),0.92,IF(AND(A943="Middle East",W943=2050),0.89,IF(AND(A943="Africa",W943=2035),0.93,IF(AND(A943="Africa",W943=2050),0.9,IF(AND(A943="Brazil",W943=2035),0.95,IF(AND(A943="Brazil",W943=2050),0.92,""))))))))))))))))))</f>
        <v>*0.92</v>
      </c>
      <c r="AC943" s="0" t="s">
        <v>1794</v>
      </c>
      <c r="AD943" s="50" t="s">
        <v>35</v>
      </c>
      <c r="AE943" s="0" t="n">
        <v>2035</v>
      </c>
      <c r="AF943" s="51" t="str">
        <f aca="false">"*"&amp;IF(AND(A943="EU",AE943=2035),0.93,IF(AND(A943="EU",AE943=2050),0.9,IF(AND(A943="USA",AE943=2035),0.92,IF(AND(A943="USA",AE943=2050),0.89,IF(AND(A943="Japan",AE943=2035),0.92,IF(AND(A943="Japan",AE943=2050),0.89,IF(AND(A943="Russia",AE943=2035),0.91,IF(AND(A943="Russia",AE943=2050),0.86,IF(AND(A943="China",AE943=2035),0.91,IF(AND(A943="China",AE943=2050),0.87,IF(AND(A943="India",AE943=2035),0.92,IF(AND(A943="India",AE943=2050),0.87,IF(AND(A943="Middle East",AE943=2035),0.89,IF(AND(A943="Middle East",AE943=2050),0.84,IF(AND(A943="Africa",AE943=2035),0.9,IF(AND(A943="Africa",AE943=2050),0.86,IF(AND(A943="Brazil",AE943=2035),0.93,IF(AND(A943="Brazil",AE943=2050),0.89,""))))))))))))))))))</f>
        <v>*0.93</v>
      </c>
      <c r="AG943" s="51" t="str">
        <f aca="false">AG942</f>
        <v>REZoning_Sol-Win</v>
      </c>
      <c r="AI943" s="0" t="s">
        <v>1794</v>
      </c>
      <c r="AJ943" s="50" t="s">
        <v>35</v>
      </c>
      <c r="AK943" s="0" t="n">
        <v>2050</v>
      </c>
      <c r="AL943" s="51" t="str">
        <f aca="false">"*"&amp;IF(AND(A943="EU",AK943=2035),0.93,IF(AND(A943="EU",AK943=2050),0.9,IF(AND(A943="USA",AK943=2035),0.92,IF(AND(A943="USA",AK943=2050),0.89,IF(AND(A943="Japan",AK943=2035),0.92,IF(AND(A943="Japan",AK943=2050),0.89,IF(AND(A943="Russia",AK943=2035),0.91,IF(AND(A943="Russia",AK943=2050),0.86,IF(AND(A943="China",AK943=2035),0.91,IF(AND(A943="China",AK943=2050),0.87,IF(AND(A943="India",AK943=2035),0.92,IF(AND(A943="India",AK943=2050),0.87,IF(AND(A943="Middle East",AK943=2035),0.89,IF(AND(A943="Middle East",AK943=2050),0.84,IF(AND(A943="Africa",AK943=2035),0.9,IF(AND(A943="Africa",AK943=2050),0.86,IF(AND(A943="Brazil",AK943=2035),0.93,IF(AND(A943="Brazil",AK943=2050),0.89,""))))))))))))))))))</f>
        <v>*0.89</v>
      </c>
      <c r="AM943" s="51" t="str">
        <f aca="false">AM942</f>
        <v>REZoning_Sol-Win</v>
      </c>
      <c r="AP943" s="0" t="s">
        <v>1794</v>
      </c>
      <c r="AQ943" s="0" t="s">
        <v>35</v>
      </c>
      <c r="AR943" s="0" t="n">
        <v>2100</v>
      </c>
      <c r="AS943" s="0" t="s">
        <v>914</v>
      </c>
      <c r="AT943" s="0" t="s">
        <v>36</v>
      </c>
    </row>
    <row r="944" customFormat="false" ht="28.5" hidden="false" customHeight="true" outlineLevel="0" collapsed="false">
      <c r="A944" s="3" t="s">
        <v>61</v>
      </c>
      <c r="C944" s="0" t="s">
        <v>1795</v>
      </c>
      <c r="D944" s="50" t="s">
        <v>35</v>
      </c>
      <c r="E944" s="0" t="n">
        <v>2035</v>
      </c>
      <c r="F944" s="51" t="str">
        <f aca="false">"*"&amp;IF(AND(A944="EU",E944=2035),0.95,IF(AND(A944="EU",E944=2050),0.93,IF(AND(A944="USA",E944=2035),0.96,IF(AND(A944="USA",E944=2050),0.94,IF(AND(A944="Japan",E944=2035),0.94,IF(AND(A944="Japan",E944=2050),0.92,IF(AND(A944="Russia",E944=2035),0.95,IF(AND(A944="Russia",E944=2050),0.93,IF(AND(A944="China",E944=2035),0.94,IF(AND(A944="China",E944=2050),0.92,IF(AND(A944="India",E944=2035),0.95,IF(AND(A944="India",E944=2050),0.92,IF(AND(A944="Middle East",E944=2035),0.94,IF(AND(A944="Middle East",E944=2050),0.9,IF(AND(A944="Africa",E944=2035),0.94,IF(AND(A944="Africa",E944=2050),0.91,IF(AND(A944="Brazil",E944=2035),0.95,IF(AND(A944="Brazil",E944=2050),0.92,""))))))))))))))))))</f>
        <v>*0.95</v>
      </c>
      <c r="H944" s="0" t="s">
        <v>1795</v>
      </c>
      <c r="I944" s="50" t="s">
        <v>35</v>
      </c>
      <c r="J944" s="0" t="n">
        <v>2050</v>
      </c>
      <c r="K944" s="48" t="str">
        <f aca="false">"*"&amp;IF(AND(A944="EU",J944=2035),0.95,IF(AND(A944="EU",J944=2050),0.93,IF(AND(A944="USA",J944=2035),0.96,IF(AND(A944="USA",J944=2050),0.94,IF(AND(A944="Japan",J944=2035),0.94,IF(AND(A944="Japan",J944=2050),0.92,IF(AND(A944="Russia",J944=2035),0.95,IF(AND(A944="Russia",J944=2050),0.93,IF(AND(A944="China",J944=2035),0.94,IF(AND(A944="China",J944=2050),0.92,IF(AND(A944="India",J944=2035),0.95,IF(AND(A944="India",J944=2050),0.92,IF(AND(A944="Middle East",J944=2035),0.94,IF(AND(A944="Middle East",J944=2050),0.9,IF(AND(A944="Africa",J944=2035),0.94,IF(AND(A944="Africa",J944=2050),0.91,IF(AND(A944="Brazil",J944=2035),0.95,IF(AND(A944="Brazil",J944=2050),0.92,""))))))))))))))))))</f>
        <v>*0.92</v>
      </c>
      <c r="P944" s="41" t="s">
        <v>1795</v>
      </c>
      <c r="Q944" s="52" t="s">
        <v>35</v>
      </c>
      <c r="R944" s="41" t="n">
        <v>2035</v>
      </c>
      <c r="S944" s="53" t="str">
        <f aca="false">"*"&amp;IF(AND(A944="EU",R944=2035),0.95,IF(AND(A944="EU",R944=2050),0.93,IF(AND(A944="USA",R944=2035),0.96,IF(AND(A944="USA",R944=2050),0.93,IF(AND(A944="Japan",R944=2035),0.94,IF(AND(A944="Japan",R944=2050),0.92,IF(AND(A944="Russia",R944=2035),0.95,IF(AND(A944="Russia",R944=2050),0.91,IF(AND(A944="China",R944=2035),0.93,IF(AND(A944="China",R944=2050),0.92,IF(AND(A944="India",R944=2035),0.94,IF(AND(A944="India",R944=2050),0.91,IF(AND(A944="Middle East",R944=2035),0.92,IF(AND(A944="Middle East",R944=2050),0.89,IF(AND(A944="Africa",R944=2035),0.93,IF(AND(A944="Africa",R944=2050),0.9,IF(AND(A944="Brazil",R944=2035),0.95,IF(AND(A944="Brazil",R944=2050),0.92,""))))))))))))))))))</f>
        <v>*0.95</v>
      </c>
      <c r="U944" s="41" t="s">
        <v>1795</v>
      </c>
      <c r="V944" s="52" t="s">
        <v>35</v>
      </c>
      <c r="W944" s="41" t="n">
        <v>2050</v>
      </c>
      <c r="X944" s="53" t="str">
        <f aca="false">"*"&amp;IF(AND(A944="EU",W944=2035),0.95,IF(AND(A944="EU",W944=2050),0.93,IF(AND(A944="USA",W944=2035),0.96,IF(AND(A944="USA",W944=2050),0.93,IF(AND(A944="Japan",W944=2035),0.94,IF(AND(A944="Japan",W944=2050),0.92,IF(AND(A944="Russia",W944=2035),0.95,IF(AND(A944="Russia",W944=2050),0.91,IF(AND(A944="China",W944=2035),0.93,IF(AND(A944="China",W944=2050),0.92,IF(AND(A944="India",W944=2035),0.94,IF(AND(A944="India",W944=2050),0.91,IF(AND(A944="Middle East",W944=2035),0.92,IF(AND(A944="Middle East",W944=2050),0.89,IF(AND(A944="Africa",W944=2035),0.93,IF(AND(A944="Africa",W944=2050),0.9,IF(AND(A944="Brazil",W944=2035),0.95,IF(AND(A944="Brazil",W944=2050),0.92,""))))))))))))))))))</f>
        <v>*0.92</v>
      </c>
      <c r="AC944" s="0" t="s">
        <v>1795</v>
      </c>
      <c r="AD944" s="50" t="s">
        <v>35</v>
      </c>
      <c r="AE944" s="0" t="n">
        <v>2035</v>
      </c>
      <c r="AF944" s="51" t="str">
        <f aca="false">"*"&amp;IF(AND(A944="EU",AE944=2035),0.93,IF(AND(A944="EU",AE944=2050),0.9,IF(AND(A944="USA",AE944=2035),0.92,IF(AND(A944="USA",AE944=2050),0.89,IF(AND(A944="Japan",AE944=2035),0.92,IF(AND(A944="Japan",AE944=2050),0.89,IF(AND(A944="Russia",AE944=2035),0.91,IF(AND(A944="Russia",AE944=2050),0.86,IF(AND(A944="China",AE944=2035),0.91,IF(AND(A944="China",AE944=2050),0.87,IF(AND(A944="India",AE944=2035),0.92,IF(AND(A944="India",AE944=2050),0.87,IF(AND(A944="Middle East",AE944=2035),0.89,IF(AND(A944="Middle East",AE944=2050),0.84,IF(AND(A944="Africa",AE944=2035),0.9,IF(AND(A944="Africa",AE944=2050),0.86,IF(AND(A944="Brazil",AE944=2035),0.93,IF(AND(A944="Brazil",AE944=2050),0.89,""))))))))))))))))))</f>
        <v>*0.93</v>
      </c>
      <c r="AG944" s="51" t="str">
        <f aca="false">AG943</f>
        <v>REZoning_Sol-Win</v>
      </c>
      <c r="AI944" s="0" t="s">
        <v>1795</v>
      </c>
      <c r="AJ944" s="50" t="s">
        <v>35</v>
      </c>
      <c r="AK944" s="0" t="n">
        <v>2050</v>
      </c>
      <c r="AL944" s="51" t="str">
        <f aca="false">"*"&amp;IF(AND(A944="EU",AK944=2035),0.93,IF(AND(A944="EU",AK944=2050),0.9,IF(AND(A944="USA",AK944=2035),0.92,IF(AND(A944="USA",AK944=2050),0.89,IF(AND(A944="Japan",AK944=2035),0.92,IF(AND(A944="Japan",AK944=2050),0.89,IF(AND(A944="Russia",AK944=2035),0.91,IF(AND(A944="Russia",AK944=2050),0.86,IF(AND(A944="China",AK944=2035),0.91,IF(AND(A944="China",AK944=2050),0.87,IF(AND(A944="India",AK944=2035),0.92,IF(AND(A944="India",AK944=2050),0.87,IF(AND(A944="Middle East",AK944=2035),0.89,IF(AND(A944="Middle East",AK944=2050),0.84,IF(AND(A944="Africa",AK944=2035),0.9,IF(AND(A944="Africa",AK944=2050),0.86,IF(AND(A944="Brazil",AK944=2035),0.93,IF(AND(A944="Brazil",AK944=2050),0.89,""))))))))))))))))))</f>
        <v>*0.89</v>
      </c>
      <c r="AM944" s="51" t="str">
        <f aca="false">AM943</f>
        <v>REZoning_Sol-Win</v>
      </c>
      <c r="AP944" s="0" t="s">
        <v>1795</v>
      </c>
      <c r="AQ944" s="0" t="s">
        <v>35</v>
      </c>
      <c r="AR944" s="0" t="n">
        <v>2100</v>
      </c>
      <c r="AS944" s="0" t="s">
        <v>914</v>
      </c>
      <c r="AT944" s="0" t="s">
        <v>36</v>
      </c>
    </row>
    <row r="945" customFormat="false" ht="28.5" hidden="false" customHeight="true" outlineLevel="0" collapsed="false">
      <c r="A945" s="3" t="s">
        <v>61</v>
      </c>
      <c r="C945" s="0" t="s">
        <v>1796</v>
      </c>
      <c r="D945" s="50" t="s">
        <v>35</v>
      </c>
      <c r="E945" s="0" t="n">
        <v>2035</v>
      </c>
      <c r="F945" s="51" t="str">
        <f aca="false">"*"&amp;IF(AND(A945="EU",E945=2035),0.95,IF(AND(A945="EU",E945=2050),0.93,IF(AND(A945="USA",E945=2035),0.96,IF(AND(A945="USA",E945=2050),0.94,IF(AND(A945="Japan",E945=2035),0.94,IF(AND(A945="Japan",E945=2050),0.92,IF(AND(A945="Russia",E945=2035),0.95,IF(AND(A945="Russia",E945=2050),0.93,IF(AND(A945="China",E945=2035),0.94,IF(AND(A945="China",E945=2050),0.92,IF(AND(A945="India",E945=2035),0.95,IF(AND(A945="India",E945=2050),0.92,IF(AND(A945="Middle East",E945=2035),0.94,IF(AND(A945="Middle East",E945=2050),0.9,IF(AND(A945="Africa",E945=2035),0.94,IF(AND(A945="Africa",E945=2050),0.91,IF(AND(A945="Brazil",E945=2035),0.95,IF(AND(A945="Brazil",E945=2050),0.92,""))))))))))))))))))</f>
        <v>*0.95</v>
      </c>
      <c r="H945" s="0" t="s">
        <v>1796</v>
      </c>
      <c r="I945" s="50" t="s">
        <v>35</v>
      </c>
      <c r="J945" s="0" t="n">
        <v>2050</v>
      </c>
      <c r="K945" s="48" t="str">
        <f aca="false">"*"&amp;IF(AND(A945="EU",J945=2035),0.95,IF(AND(A945="EU",J945=2050),0.93,IF(AND(A945="USA",J945=2035),0.96,IF(AND(A945="USA",J945=2050),0.94,IF(AND(A945="Japan",J945=2035),0.94,IF(AND(A945="Japan",J945=2050),0.92,IF(AND(A945="Russia",J945=2035),0.95,IF(AND(A945="Russia",J945=2050),0.93,IF(AND(A945="China",J945=2035),0.94,IF(AND(A945="China",J945=2050),0.92,IF(AND(A945="India",J945=2035),0.95,IF(AND(A945="India",J945=2050),0.92,IF(AND(A945="Middle East",J945=2035),0.94,IF(AND(A945="Middle East",J945=2050),0.9,IF(AND(A945="Africa",J945=2035),0.94,IF(AND(A945="Africa",J945=2050),0.91,IF(AND(A945="Brazil",J945=2035),0.95,IF(AND(A945="Brazil",J945=2050),0.92,""))))))))))))))))))</f>
        <v>*0.92</v>
      </c>
      <c r="P945" s="41" t="s">
        <v>1796</v>
      </c>
      <c r="Q945" s="52" t="s">
        <v>35</v>
      </c>
      <c r="R945" s="41" t="n">
        <v>2035</v>
      </c>
      <c r="S945" s="53" t="str">
        <f aca="false">"*"&amp;IF(AND(A945="EU",R945=2035),0.95,IF(AND(A945="EU",R945=2050),0.93,IF(AND(A945="USA",R945=2035),0.96,IF(AND(A945="USA",R945=2050),0.93,IF(AND(A945="Japan",R945=2035),0.94,IF(AND(A945="Japan",R945=2050),0.92,IF(AND(A945="Russia",R945=2035),0.95,IF(AND(A945="Russia",R945=2050),0.91,IF(AND(A945="China",R945=2035),0.93,IF(AND(A945="China",R945=2050),0.92,IF(AND(A945="India",R945=2035),0.94,IF(AND(A945="India",R945=2050),0.91,IF(AND(A945="Middle East",R945=2035),0.92,IF(AND(A945="Middle East",R945=2050),0.89,IF(AND(A945="Africa",R945=2035),0.93,IF(AND(A945="Africa",R945=2050),0.9,IF(AND(A945="Brazil",R945=2035),0.95,IF(AND(A945="Brazil",R945=2050),0.92,""))))))))))))))))))</f>
        <v>*0.95</v>
      </c>
      <c r="U945" s="41" t="s">
        <v>1796</v>
      </c>
      <c r="V945" s="52" t="s">
        <v>35</v>
      </c>
      <c r="W945" s="41" t="n">
        <v>2050</v>
      </c>
      <c r="X945" s="53" t="str">
        <f aca="false">"*"&amp;IF(AND(A945="EU",W945=2035),0.95,IF(AND(A945="EU",W945=2050),0.93,IF(AND(A945="USA",W945=2035),0.96,IF(AND(A945="USA",W945=2050),0.93,IF(AND(A945="Japan",W945=2035),0.94,IF(AND(A945="Japan",W945=2050),0.92,IF(AND(A945="Russia",W945=2035),0.95,IF(AND(A945="Russia",W945=2050),0.91,IF(AND(A945="China",W945=2035),0.93,IF(AND(A945="China",W945=2050),0.92,IF(AND(A945="India",W945=2035),0.94,IF(AND(A945="India",W945=2050),0.91,IF(AND(A945="Middle East",W945=2035),0.92,IF(AND(A945="Middle East",W945=2050),0.89,IF(AND(A945="Africa",W945=2035),0.93,IF(AND(A945="Africa",W945=2050),0.9,IF(AND(A945="Brazil",W945=2035),0.95,IF(AND(A945="Brazil",W945=2050),0.92,""))))))))))))))))))</f>
        <v>*0.92</v>
      </c>
      <c r="AC945" s="0" t="s">
        <v>1796</v>
      </c>
      <c r="AD945" s="50" t="s">
        <v>35</v>
      </c>
      <c r="AE945" s="0" t="n">
        <v>2035</v>
      </c>
      <c r="AF945" s="51" t="str">
        <f aca="false">"*"&amp;IF(AND(A945="EU",AE945=2035),0.93,IF(AND(A945="EU",AE945=2050),0.9,IF(AND(A945="USA",AE945=2035),0.92,IF(AND(A945="USA",AE945=2050),0.89,IF(AND(A945="Japan",AE945=2035),0.92,IF(AND(A945="Japan",AE945=2050),0.89,IF(AND(A945="Russia",AE945=2035),0.91,IF(AND(A945="Russia",AE945=2050),0.86,IF(AND(A945="China",AE945=2035),0.91,IF(AND(A945="China",AE945=2050),0.87,IF(AND(A945="India",AE945=2035),0.92,IF(AND(A945="India",AE945=2050),0.87,IF(AND(A945="Middle East",AE945=2035),0.89,IF(AND(A945="Middle East",AE945=2050),0.84,IF(AND(A945="Africa",AE945=2035),0.9,IF(AND(A945="Africa",AE945=2050),0.86,IF(AND(A945="Brazil",AE945=2035),0.93,IF(AND(A945="Brazil",AE945=2050),0.89,""))))))))))))))))))</f>
        <v>*0.93</v>
      </c>
      <c r="AG945" s="51" t="str">
        <f aca="false">AG944</f>
        <v>REZoning_Sol-Win</v>
      </c>
      <c r="AI945" s="0" t="s">
        <v>1796</v>
      </c>
      <c r="AJ945" s="50" t="s">
        <v>35</v>
      </c>
      <c r="AK945" s="0" t="n">
        <v>2050</v>
      </c>
      <c r="AL945" s="51" t="str">
        <f aca="false">"*"&amp;IF(AND(A945="EU",AK945=2035),0.93,IF(AND(A945="EU",AK945=2050),0.9,IF(AND(A945="USA",AK945=2035),0.92,IF(AND(A945="USA",AK945=2050),0.89,IF(AND(A945="Japan",AK945=2035),0.92,IF(AND(A945="Japan",AK945=2050),0.89,IF(AND(A945="Russia",AK945=2035),0.91,IF(AND(A945="Russia",AK945=2050),0.86,IF(AND(A945="China",AK945=2035),0.91,IF(AND(A945="China",AK945=2050),0.87,IF(AND(A945="India",AK945=2035),0.92,IF(AND(A945="India",AK945=2050),0.87,IF(AND(A945="Middle East",AK945=2035),0.89,IF(AND(A945="Middle East",AK945=2050),0.84,IF(AND(A945="Africa",AK945=2035),0.9,IF(AND(A945="Africa",AK945=2050),0.86,IF(AND(A945="Brazil",AK945=2035),0.93,IF(AND(A945="Brazil",AK945=2050),0.89,""))))))))))))))))))</f>
        <v>*0.89</v>
      </c>
      <c r="AM945" s="51" t="str">
        <f aca="false">AM944</f>
        <v>REZoning_Sol-Win</v>
      </c>
      <c r="AP945" s="0" t="s">
        <v>1796</v>
      </c>
      <c r="AQ945" s="0" t="s">
        <v>35</v>
      </c>
      <c r="AR945" s="0" t="n">
        <v>2100</v>
      </c>
      <c r="AS945" s="0" t="s">
        <v>914</v>
      </c>
      <c r="AT945" s="0" t="s">
        <v>36</v>
      </c>
    </row>
    <row r="946" customFormat="false" ht="28.5" hidden="false" customHeight="true" outlineLevel="0" collapsed="false">
      <c r="A946" s="3" t="s">
        <v>61</v>
      </c>
      <c r="C946" s="0" t="s">
        <v>1797</v>
      </c>
      <c r="D946" s="50" t="s">
        <v>35</v>
      </c>
      <c r="E946" s="0" t="n">
        <v>2035</v>
      </c>
      <c r="F946" s="51" t="str">
        <f aca="false">"*"&amp;IF(AND(A946="EU",E946=2035),0.95,IF(AND(A946="EU",E946=2050),0.93,IF(AND(A946="USA",E946=2035),0.96,IF(AND(A946="USA",E946=2050),0.94,IF(AND(A946="Japan",E946=2035),0.94,IF(AND(A946="Japan",E946=2050),0.92,IF(AND(A946="Russia",E946=2035),0.95,IF(AND(A946="Russia",E946=2050),0.93,IF(AND(A946="China",E946=2035),0.94,IF(AND(A946="China",E946=2050),0.92,IF(AND(A946="India",E946=2035),0.95,IF(AND(A946="India",E946=2050),0.92,IF(AND(A946="Middle East",E946=2035),0.94,IF(AND(A946="Middle East",E946=2050),0.9,IF(AND(A946="Africa",E946=2035),0.94,IF(AND(A946="Africa",E946=2050),0.91,IF(AND(A946="Brazil",E946=2035),0.95,IF(AND(A946="Brazil",E946=2050),0.92,""))))))))))))))))))</f>
        <v>*0.95</v>
      </c>
      <c r="H946" s="0" t="s">
        <v>1797</v>
      </c>
      <c r="I946" s="50" t="s">
        <v>35</v>
      </c>
      <c r="J946" s="0" t="n">
        <v>2050</v>
      </c>
      <c r="K946" s="48" t="str">
        <f aca="false">"*"&amp;IF(AND(A946="EU",J946=2035),0.95,IF(AND(A946="EU",J946=2050),0.93,IF(AND(A946="USA",J946=2035),0.96,IF(AND(A946="USA",J946=2050),0.94,IF(AND(A946="Japan",J946=2035),0.94,IF(AND(A946="Japan",J946=2050),0.92,IF(AND(A946="Russia",J946=2035),0.95,IF(AND(A946="Russia",J946=2050),0.93,IF(AND(A946="China",J946=2035),0.94,IF(AND(A946="China",J946=2050),0.92,IF(AND(A946="India",J946=2035),0.95,IF(AND(A946="India",J946=2050),0.92,IF(AND(A946="Middle East",J946=2035),0.94,IF(AND(A946="Middle East",J946=2050),0.9,IF(AND(A946="Africa",J946=2035),0.94,IF(AND(A946="Africa",J946=2050),0.91,IF(AND(A946="Brazil",J946=2035),0.95,IF(AND(A946="Brazil",J946=2050),0.92,""))))))))))))))))))</f>
        <v>*0.92</v>
      </c>
      <c r="P946" s="41" t="s">
        <v>1797</v>
      </c>
      <c r="Q946" s="52" t="s">
        <v>35</v>
      </c>
      <c r="R946" s="41" t="n">
        <v>2035</v>
      </c>
      <c r="S946" s="53" t="str">
        <f aca="false">"*"&amp;IF(AND(A946="EU",R946=2035),0.95,IF(AND(A946="EU",R946=2050),0.93,IF(AND(A946="USA",R946=2035),0.96,IF(AND(A946="USA",R946=2050),0.93,IF(AND(A946="Japan",R946=2035),0.94,IF(AND(A946="Japan",R946=2050),0.92,IF(AND(A946="Russia",R946=2035),0.95,IF(AND(A946="Russia",R946=2050),0.91,IF(AND(A946="China",R946=2035),0.93,IF(AND(A946="China",R946=2050),0.92,IF(AND(A946="India",R946=2035),0.94,IF(AND(A946="India",R946=2050),0.91,IF(AND(A946="Middle East",R946=2035),0.92,IF(AND(A946="Middle East",R946=2050),0.89,IF(AND(A946="Africa",R946=2035),0.93,IF(AND(A946="Africa",R946=2050),0.9,IF(AND(A946="Brazil",R946=2035),0.95,IF(AND(A946="Brazil",R946=2050),0.92,""))))))))))))))))))</f>
        <v>*0.95</v>
      </c>
      <c r="U946" s="41" t="s">
        <v>1797</v>
      </c>
      <c r="V946" s="52" t="s">
        <v>35</v>
      </c>
      <c r="W946" s="41" t="n">
        <v>2050</v>
      </c>
      <c r="X946" s="53" t="str">
        <f aca="false">"*"&amp;IF(AND(A946="EU",W946=2035),0.95,IF(AND(A946="EU",W946=2050),0.93,IF(AND(A946="USA",W946=2035),0.96,IF(AND(A946="USA",W946=2050),0.93,IF(AND(A946="Japan",W946=2035),0.94,IF(AND(A946="Japan",W946=2050),0.92,IF(AND(A946="Russia",W946=2035),0.95,IF(AND(A946="Russia",W946=2050),0.91,IF(AND(A946="China",W946=2035),0.93,IF(AND(A946="China",W946=2050),0.92,IF(AND(A946="India",W946=2035),0.94,IF(AND(A946="India",W946=2050),0.91,IF(AND(A946="Middle East",W946=2035),0.92,IF(AND(A946="Middle East",W946=2050),0.89,IF(AND(A946="Africa",W946=2035),0.93,IF(AND(A946="Africa",W946=2050),0.9,IF(AND(A946="Brazil",W946=2035),0.95,IF(AND(A946="Brazil",W946=2050),0.92,""))))))))))))))))))</f>
        <v>*0.92</v>
      </c>
      <c r="AC946" s="0" t="s">
        <v>1797</v>
      </c>
      <c r="AD946" s="50" t="s">
        <v>35</v>
      </c>
      <c r="AE946" s="0" t="n">
        <v>2035</v>
      </c>
      <c r="AF946" s="51" t="str">
        <f aca="false">"*"&amp;IF(AND(A946="EU",AE946=2035),0.93,IF(AND(A946="EU",AE946=2050),0.9,IF(AND(A946="USA",AE946=2035),0.92,IF(AND(A946="USA",AE946=2050),0.89,IF(AND(A946="Japan",AE946=2035),0.92,IF(AND(A946="Japan",AE946=2050),0.89,IF(AND(A946="Russia",AE946=2035),0.91,IF(AND(A946="Russia",AE946=2050),0.86,IF(AND(A946="China",AE946=2035),0.91,IF(AND(A946="China",AE946=2050),0.87,IF(AND(A946="India",AE946=2035),0.92,IF(AND(A946="India",AE946=2050),0.87,IF(AND(A946="Middle East",AE946=2035),0.89,IF(AND(A946="Middle East",AE946=2050),0.84,IF(AND(A946="Africa",AE946=2035),0.9,IF(AND(A946="Africa",AE946=2050),0.86,IF(AND(A946="Brazil",AE946=2035),0.93,IF(AND(A946="Brazil",AE946=2050),0.89,""))))))))))))))))))</f>
        <v>*0.93</v>
      </c>
      <c r="AG946" s="51" t="str">
        <f aca="false">AG945</f>
        <v>REZoning_Sol-Win</v>
      </c>
      <c r="AI946" s="0" t="s">
        <v>1797</v>
      </c>
      <c r="AJ946" s="50" t="s">
        <v>35</v>
      </c>
      <c r="AK946" s="0" t="n">
        <v>2050</v>
      </c>
      <c r="AL946" s="51" t="str">
        <f aca="false">"*"&amp;IF(AND(A946="EU",AK946=2035),0.93,IF(AND(A946="EU",AK946=2050),0.9,IF(AND(A946="USA",AK946=2035),0.92,IF(AND(A946="USA",AK946=2050),0.89,IF(AND(A946="Japan",AK946=2035),0.92,IF(AND(A946="Japan",AK946=2050),0.89,IF(AND(A946="Russia",AK946=2035),0.91,IF(AND(A946="Russia",AK946=2050),0.86,IF(AND(A946="China",AK946=2035),0.91,IF(AND(A946="China",AK946=2050),0.87,IF(AND(A946="India",AK946=2035),0.92,IF(AND(A946="India",AK946=2050),0.87,IF(AND(A946="Middle East",AK946=2035),0.89,IF(AND(A946="Middle East",AK946=2050),0.84,IF(AND(A946="Africa",AK946=2035),0.9,IF(AND(A946="Africa",AK946=2050),0.86,IF(AND(A946="Brazil",AK946=2035),0.93,IF(AND(A946="Brazil",AK946=2050),0.89,""))))))))))))))))))</f>
        <v>*0.89</v>
      </c>
      <c r="AM946" s="51" t="str">
        <f aca="false">AM945</f>
        <v>REZoning_Sol-Win</v>
      </c>
      <c r="AP946" s="0" t="s">
        <v>1797</v>
      </c>
      <c r="AQ946" s="0" t="s">
        <v>35</v>
      </c>
      <c r="AR946" s="0" t="n">
        <v>2100</v>
      </c>
      <c r="AS946" s="0" t="s">
        <v>914</v>
      </c>
      <c r="AT946" s="0" t="s">
        <v>36</v>
      </c>
    </row>
    <row r="947" customFormat="false" ht="28.5" hidden="false" customHeight="true" outlineLevel="0" collapsed="false">
      <c r="A947" s="3" t="s">
        <v>61</v>
      </c>
      <c r="C947" s="0" t="s">
        <v>1798</v>
      </c>
      <c r="D947" s="50" t="s">
        <v>35</v>
      </c>
      <c r="E947" s="0" t="n">
        <v>2035</v>
      </c>
      <c r="F947" s="51" t="str">
        <f aca="false">"*"&amp;IF(AND(A947="EU",E947=2035),0.95,IF(AND(A947="EU",E947=2050),0.93,IF(AND(A947="USA",E947=2035),0.96,IF(AND(A947="USA",E947=2050),0.94,IF(AND(A947="Japan",E947=2035),0.94,IF(AND(A947="Japan",E947=2050),0.92,IF(AND(A947="Russia",E947=2035),0.95,IF(AND(A947="Russia",E947=2050),0.93,IF(AND(A947="China",E947=2035),0.94,IF(AND(A947="China",E947=2050),0.92,IF(AND(A947="India",E947=2035),0.95,IF(AND(A947="India",E947=2050),0.92,IF(AND(A947="Middle East",E947=2035),0.94,IF(AND(A947="Middle East",E947=2050),0.9,IF(AND(A947="Africa",E947=2035),0.94,IF(AND(A947="Africa",E947=2050),0.91,IF(AND(A947="Brazil",E947=2035),0.95,IF(AND(A947="Brazil",E947=2050),0.92,""))))))))))))))))))</f>
        <v>*0.95</v>
      </c>
      <c r="H947" s="0" t="s">
        <v>1798</v>
      </c>
      <c r="I947" s="50" t="s">
        <v>35</v>
      </c>
      <c r="J947" s="0" t="n">
        <v>2050</v>
      </c>
      <c r="K947" s="48" t="str">
        <f aca="false">"*"&amp;IF(AND(A947="EU",J947=2035),0.95,IF(AND(A947="EU",J947=2050),0.93,IF(AND(A947="USA",J947=2035),0.96,IF(AND(A947="USA",J947=2050),0.94,IF(AND(A947="Japan",J947=2035),0.94,IF(AND(A947="Japan",J947=2050),0.92,IF(AND(A947="Russia",J947=2035),0.95,IF(AND(A947="Russia",J947=2050),0.93,IF(AND(A947="China",J947=2035),0.94,IF(AND(A947="China",J947=2050),0.92,IF(AND(A947="India",J947=2035),0.95,IF(AND(A947="India",J947=2050),0.92,IF(AND(A947="Middle East",J947=2035),0.94,IF(AND(A947="Middle East",J947=2050),0.9,IF(AND(A947="Africa",J947=2035),0.94,IF(AND(A947="Africa",J947=2050),0.91,IF(AND(A947="Brazil",J947=2035),0.95,IF(AND(A947="Brazil",J947=2050),0.92,""))))))))))))))))))</f>
        <v>*0.92</v>
      </c>
      <c r="P947" s="41" t="s">
        <v>1798</v>
      </c>
      <c r="Q947" s="52" t="s">
        <v>35</v>
      </c>
      <c r="R947" s="41" t="n">
        <v>2035</v>
      </c>
      <c r="S947" s="53" t="str">
        <f aca="false">"*"&amp;IF(AND(A947="EU",R947=2035),0.95,IF(AND(A947="EU",R947=2050),0.93,IF(AND(A947="USA",R947=2035),0.96,IF(AND(A947="USA",R947=2050),0.93,IF(AND(A947="Japan",R947=2035),0.94,IF(AND(A947="Japan",R947=2050),0.92,IF(AND(A947="Russia",R947=2035),0.95,IF(AND(A947="Russia",R947=2050),0.91,IF(AND(A947="China",R947=2035),0.93,IF(AND(A947="China",R947=2050),0.92,IF(AND(A947="India",R947=2035),0.94,IF(AND(A947="India",R947=2050),0.91,IF(AND(A947="Middle East",R947=2035),0.92,IF(AND(A947="Middle East",R947=2050),0.89,IF(AND(A947="Africa",R947=2035),0.93,IF(AND(A947="Africa",R947=2050),0.9,IF(AND(A947="Brazil",R947=2035),0.95,IF(AND(A947="Brazil",R947=2050),0.92,""))))))))))))))))))</f>
        <v>*0.95</v>
      </c>
      <c r="U947" s="41" t="s">
        <v>1798</v>
      </c>
      <c r="V947" s="52" t="s">
        <v>35</v>
      </c>
      <c r="W947" s="41" t="n">
        <v>2050</v>
      </c>
      <c r="X947" s="53" t="str">
        <f aca="false">"*"&amp;IF(AND(A947="EU",W947=2035),0.95,IF(AND(A947="EU",W947=2050),0.93,IF(AND(A947="USA",W947=2035),0.96,IF(AND(A947="USA",W947=2050),0.93,IF(AND(A947="Japan",W947=2035),0.94,IF(AND(A947="Japan",W947=2050),0.92,IF(AND(A947="Russia",W947=2035),0.95,IF(AND(A947="Russia",W947=2050),0.91,IF(AND(A947="China",W947=2035),0.93,IF(AND(A947="China",W947=2050),0.92,IF(AND(A947="India",W947=2035),0.94,IF(AND(A947="India",W947=2050),0.91,IF(AND(A947="Middle East",W947=2035),0.92,IF(AND(A947="Middle East",W947=2050),0.89,IF(AND(A947="Africa",W947=2035),0.93,IF(AND(A947="Africa",W947=2050),0.9,IF(AND(A947="Brazil",W947=2035),0.95,IF(AND(A947="Brazil",W947=2050),0.92,""))))))))))))))))))</f>
        <v>*0.92</v>
      </c>
      <c r="AC947" s="0" t="s">
        <v>1798</v>
      </c>
      <c r="AD947" s="50" t="s">
        <v>35</v>
      </c>
      <c r="AE947" s="0" t="n">
        <v>2035</v>
      </c>
      <c r="AF947" s="51" t="str">
        <f aca="false">"*"&amp;IF(AND(A947="EU",AE947=2035),0.93,IF(AND(A947="EU",AE947=2050),0.9,IF(AND(A947="USA",AE947=2035),0.92,IF(AND(A947="USA",AE947=2050),0.89,IF(AND(A947="Japan",AE947=2035),0.92,IF(AND(A947="Japan",AE947=2050),0.89,IF(AND(A947="Russia",AE947=2035),0.91,IF(AND(A947="Russia",AE947=2050),0.86,IF(AND(A947="China",AE947=2035),0.91,IF(AND(A947="China",AE947=2050),0.87,IF(AND(A947="India",AE947=2035),0.92,IF(AND(A947="India",AE947=2050),0.87,IF(AND(A947="Middle East",AE947=2035),0.89,IF(AND(A947="Middle East",AE947=2050),0.84,IF(AND(A947="Africa",AE947=2035),0.9,IF(AND(A947="Africa",AE947=2050),0.86,IF(AND(A947="Brazil",AE947=2035),0.93,IF(AND(A947="Brazil",AE947=2050),0.89,""))))))))))))))))))</f>
        <v>*0.93</v>
      </c>
      <c r="AG947" s="51" t="str">
        <f aca="false">AG946</f>
        <v>REZoning_Sol-Win</v>
      </c>
      <c r="AI947" s="0" t="s">
        <v>1798</v>
      </c>
      <c r="AJ947" s="50" t="s">
        <v>35</v>
      </c>
      <c r="AK947" s="0" t="n">
        <v>2050</v>
      </c>
      <c r="AL947" s="51" t="str">
        <f aca="false">"*"&amp;IF(AND(A947="EU",AK947=2035),0.93,IF(AND(A947="EU",AK947=2050),0.9,IF(AND(A947="USA",AK947=2035),0.92,IF(AND(A947="USA",AK947=2050),0.89,IF(AND(A947="Japan",AK947=2035),0.92,IF(AND(A947="Japan",AK947=2050),0.89,IF(AND(A947="Russia",AK947=2035),0.91,IF(AND(A947="Russia",AK947=2050),0.86,IF(AND(A947="China",AK947=2035),0.91,IF(AND(A947="China",AK947=2050),0.87,IF(AND(A947="India",AK947=2035),0.92,IF(AND(A947="India",AK947=2050),0.87,IF(AND(A947="Middle East",AK947=2035),0.89,IF(AND(A947="Middle East",AK947=2050),0.84,IF(AND(A947="Africa",AK947=2035),0.9,IF(AND(A947="Africa",AK947=2050),0.86,IF(AND(A947="Brazil",AK947=2035),0.93,IF(AND(A947="Brazil",AK947=2050),0.89,""))))))))))))))))))</f>
        <v>*0.89</v>
      </c>
      <c r="AM947" s="51" t="str">
        <f aca="false">AM946</f>
        <v>REZoning_Sol-Win</v>
      </c>
      <c r="AP947" s="0" t="s">
        <v>1798</v>
      </c>
      <c r="AQ947" s="0" t="s">
        <v>35</v>
      </c>
      <c r="AR947" s="0" t="n">
        <v>2100</v>
      </c>
      <c r="AS947" s="0" t="s">
        <v>914</v>
      </c>
      <c r="AT947" s="0" t="s">
        <v>36</v>
      </c>
    </row>
    <row r="948" customFormat="false" ht="28.5" hidden="false" customHeight="true" outlineLevel="0" collapsed="false">
      <c r="A948" s="3" t="s">
        <v>61</v>
      </c>
      <c r="C948" s="0" t="s">
        <v>1799</v>
      </c>
      <c r="D948" s="50" t="s">
        <v>35</v>
      </c>
      <c r="E948" s="0" t="n">
        <v>2035</v>
      </c>
      <c r="F948" s="51" t="str">
        <f aca="false">"*"&amp;IF(AND(A948="EU",E948=2035),0.95,IF(AND(A948="EU",E948=2050),0.93,IF(AND(A948="USA",E948=2035),0.96,IF(AND(A948="USA",E948=2050),0.94,IF(AND(A948="Japan",E948=2035),0.94,IF(AND(A948="Japan",E948=2050),0.92,IF(AND(A948="Russia",E948=2035),0.95,IF(AND(A948="Russia",E948=2050),0.93,IF(AND(A948="China",E948=2035),0.94,IF(AND(A948="China",E948=2050),0.92,IF(AND(A948="India",E948=2035),0.95,IF(AND(A948="India",E948=2050),0.92,IF(AND(A948="Middle East",E948=2035),0.94,IF(AND(A948="Middle East",E948=2050),0.9,IF(AND(A948="Africa",E948=2035),0.94,IF(AND(A948="Africa",E948=2050),0.91,IF(AND(A948="Brazil",E948=2035),0.95,IF(AND(A948="Brazil",E948=2050),0.92,""))))))))))))))))))</f>
        <v>*0.95</v>
      </c>
      <c r="H948" s="0" t="s">
        <v>1799</v>
      </c>
      <c r="I948" s="50" t="s">
        <v>35</v>
      </c>
      <c r="J948" s="0" t="n">
        <v>2050</v>
      </c>
      <c r="K948" s="48" t="str">
        <f aca="false">"*"&amp;IF(AND(A948="EU",J948=2035),0.95,IF(AND(A948="EU",J948=2050),0.93,IF(AND(A948="USA",J948=2035),0.96,IF(AND(A948="USA",J948=2050),0.94,IF(AND(A948="Japan",J948=2035),0.94,IF(AND(A948="Japan",J948=2050),0.92,IF(AND(A948="Russia",J948=2035),0.95,IF(AND(A948="Russia",J948=2050),0.93,IF(AND(A948="China",J948=2035),0.94,IF(AND(A948="China",J948=2050),0.92,IF(AND(A948="India",J948=2035),0.95,IF(AND(A948="India",J948=2050),0.92,IF(AND(A948="Middle East",J948=2035),0.94,IF(AND(A948="Middle East",J948=2050),0.9,IF(AND(A948="Africa",J948=2035),0.94,IF(AND(A948="Africa",J948=2050),0.91,IF(AND(A948="Brazil",J948=2035),0.95,IF(AND(A948="Brazil",J948=2050),0.92,""))))))))))))))))))</f>
        <v>*0.92</v>
      </c>
      <c r="P948" s="41" t="s">
        <v>1799</v>
      </c>
      <c r="Q948" s="52" t="s">
        <v>35</v>
      </c>
      <c r="R948" s="41" t="n">
        <v>2035</v>
      </c>
      <c r="S948" s="53" t="str">
        <f aca="false">"*"&amp;IF(AND(A948="EU",R948=2035),0.95,IF(AND(A948="EU",R948=2050),0.93,IF(AND(A948="USA",R948=2035),0.96,IF(AND(A948="USA",R948=2050),0.93,IF(AND(A948="Japan",R948=2035),0.94,IF(AND(A948="Japan",R948=2050),0.92,IF(AND(A948="Russia",R948=2035),0.95,IF(AND(A948="Russia",R948=2050),0.91,IF(AND(A948="China",R948=2035),0.93,IF(AND(A948="China",R948=2050),0.92,IF(AND(A948="India",R948=2035),0.94,IF(AND(A948="India",R948=2050),0.91,IF(AND(A948="Middle East",R948=2035),0.92,IF(AND(A948="Middle East",R948=2050),0.89,IF(AND(A948="Africa",R948=2035),0.93,IF(AND(A948="Africa",R948=2050),0.9,IF(AND(A948="Brazil",R948=2035),0.95,IF(AND(A948="Brazil",R948=2050),0.92,""))))))))))))))))))</f>
        <v>*0.95</v>
      </c>
      <c r="U948" s="41" t="s">
        <v>1799</v>
      </c>
      <c r="V948" s="52" t="s">
        <v>35</v>
      </c>
      <c r="W948" s="41" t="n">
        <v>2050</v>
      </c>
      <c r="X948" s="53" t="str">
        <f aca="false">"*"&amp;IF(AND(A948="EU",W948=2035),0.95,IF(AND(A948="EU",W948=2050),0.93,IF(AND(A948="USA",W948=2035),0.96,IF(AND(A948="USA",W948=2050),0.93,IF(AND(A948="Japan",W948=2035),0.94,IF(AND(A948="Japan",W948=2050),0.92,IF(AND(A948="Russia",W948=2035),0.95,IF(AND(A948="Russia",W948=2050),0.91,IF(AND(A948="China",W948=2035),0.93,IF(AND(A948="China",W948=2050),0.92,IF(AND(A948="India",W948=2035),0.94,IF(AND(A948="India",W948=2050),0.91,IF(AND(A948="Middle East",W948=2035),0.92,IF(AND(A948="Middle East",W948=2050),0.89,IF(AND(A948="Africa",W948=2035),0.93,IF(AND(A948="Africa",W948=2050),0.9,IF(AND(A948="Brazil",W948=2035),0.95,IF(AND(A948="Brazil",W948=2050),0.92,""))))))))))))))))))</f>
        <v>*0.92</v>
      </c>
      <c r="AC948" s="0" t="s">
        <v>1799</v>
      </c>
      <c r="AD948" s="50" t="s">
        <v>35</v>
      </c>
      <c r="AE948" s="0" t="n">
        <v>2035</v>
      </c>
      <c r="AF948" s="51" t="str">
        <f aca="false">"*"&amp;IF(AND(A948="EU",AE948=2035),0.93,IF(AND(A948="EU",AE948=2050),0.9,IF(AND(A948="USA",AE948=2035),0.92,IF(AND(A948="USA",AE948=2050),0.89,IF(AND(A948="Japan",AE948=2035),0.92,IF(AND(A948="Japan",AE948=2050),0.89,IF(AND(A948="Russia",AE948=2035),0.91,IF(AND(A948="Russia",AE948=2050),0.86,IF(AND(A948="China",AE948=2035),0.91,IF(AND(A948="China",AE948=2050),0.87,IF(AND(A948="India",AE948=2035),0.92,IF(AND(A948="India",AE948=2050),0.87,IF(AND(A948="Middle East",AE948=2035),0.89,IF(AND(A948="Middle East",AE948=2050),0.84,IF(AND(A948="Africa",AE948=2035),0.9,IF(AND(A948="Africa",AE948=2050),0.86,IF(AND(A948="Brazil",AE948=2035),0.93,IF(AND(A948="Brazil",AE948=2050),0.89,""))))))))))))))))))</f>
        <v>*0.93</v>
      </c>
      <c r="AG948" s="51" t="str">
        <f aca="false">AG947</f>
        <v>REZoning_Sol-Win</v>
      </c>
      <c r="AI948" s="0" t="s">
        <v>1799</v>
      </c>
      <c r="AJ948" s="50" t="s">
        <v>35</v>
      </c>
      <c r="AK948" s="0" t="n">
        <v>2050</v>
      </c>
      <c r="AL948" s="51" t="str">
        <f aca="false">"*"&amp;IF(AND(A948="EU",AK948=2035),0.93,IF(AND(A948="EU",AK948=2050),0.9,IF(AND(A948="USA",AK948=2035),0.92,IF(AND(A948="USA",AK948=2050),0.89,IF(AND(A948="Japan",AK948=2035),0.92,IF(AND(A948="Japan",AK948=2050),0.89,IF(AND(A948="Russia",AK948=2035),0.91,IF(AND(A948="Russia",AK948=2050),0.86,IF(AND(A948="China",AK948=2035),0.91,IF(AND(A948="China",AK948=2050),0.87,IF(AND(A948="India",AK948=2035),0.92,IF(AND(A948="India",AK948=2050),0.87,IF(AND(A948="Middle East",AK948=2035),0.89,IF(AND(A948="Middle East",AK948=2050),0.84,IF(AND(A948="Africa",AK948=2035),0.9,IF(AND(A948="Africa",AK948=2050),0.86,IF(AND(A948="Brazil",AK948=2035),0.93,IF(AND(A948="Brazil",AK948=2050),0.89,""))))))))))))))))))</f>
        <v>*0.89</v>
      </c>
      <c r="AM948" s="51" t="str">
        <f aca="false">AM947</f>
        <v>REZoning_Sol-Win</v>
      </c>
      <c r="AP948" s="0" t="s">
        <v>1799</v>
      </c>
      <c r="AQ948" s="0" t="s">
        <v>35</v>
      </c>
      <c r="AR948" s="0" t="n">
        <v>2100</v>
      </c>
      <c r="AS948" s="0" t="s">
        <v>914</v>
      </c>
      <c r="AT948" s="0" t="s">
        <v>36</v>
      </c>
    </row>
    <row r="949" customFormat="false" ht="28.5" hidden="false" customHeight="true" outlineLevel="0" collapsed="false">
      <c r="A949" s="3" t="s">
        <v>61</v>
      </c>
      <c r="C949" s="0" t="s">
        <v>1800</v>
      </c>
      <c r="D949" s="50" t="s">
        <v>35</v>
      </c>
      <c r="E949" s="0" t="n">
        <v>2035</v>
      </c>
      <c r="F949" s="51" t="str">
        <f aca="false">"*"&amp;IF(AND(A949="EU",E949=2035),0.95,IF(AND(A949="EU",E949=2050),0.93,IF(AND(A949="USA",E949=2035),0.96,IF(AND(A949="USA",E949=2050),0.94,IF(AND(A949="Japan",E949=2035),0.94,IF(AND(A949="Japan",E949=2050),0.92,IF(AND(A949="Russia",E949=2035),0.95,IF(AND(A949="Russia",E949=2050),0.93,IF(AND(A949="China",E949=2035),0.94,IF(AND(A949="China",E949=2050),0.92,IF(AND(A949="India",E949=2035),0.95,IF(AND(A949="India",E949=2050),0.92,IF(AND(A949="Middle East",E949=2035),0.94,IF(AND(A949="Middle East",E949=2050),0.9,IF(AND(A949="Africa",E949=2035),0.94,IF(AND(A949="Africa",E949=2050),0.91,IF(AND(A949="Brazil",E949=2035),0.95,IF(AND(A949="Brazil",E949=2050),0.92,""))))))))))))))))))</f>
        <v>*0.95</v>
      </c>
      <c r="H949" s="0" t="s">
        <v>1800</v>
      </c>
      <c r="I949" s="50" t="s">
        <v>35</v>
      </c>
      <c r="J949" s="0" t="n">
        <v>2050</v>
      </c>
      <c r="K949" s="48" t="str">
        <f aca="false">"*"&amp;IF(AND(A949="EU",J949=2035),0.95,IF(AND(A949="EU",J949=2050),0.93,IF(AND(A949="USA",J949=2035),0.96,IF(AND(A949="USA",J949=2050),0.94,IF(AND(A949="Japan",J949=2035),0.94,IF(AND(A949="Japan",J949=2050),0.92,IF(AND(A949="Russia",J949=2035),0.95,IF(AND(A949="Russia",J949=2050),0.93,IF(AND(A949="China",J949=2035),0.94,IF(AND(A949="China",J949=2050),0.92,IF(AND(A949="India",J949=2035),0.95,IF(AND(A949="India",J949=2050),0.92,IF(AND(A949="Middle East",J949=2035),0.94,IF(AND(A949="Middle East",J949=2050),0.9,IF(AND(A949="Africa",J949=2035),0.94,IF(AND(A949="Africa",J949=2050),0.91,IF(AND(A949="Brazil",J949=2035),0.95,IF(AND(A949="Brazil",J949=2050),0.92,""))))))))))))))))))</f>
        <v>*0.92</v>
      </c>
      <c r="P949" s="41" t="s">
        <v>1800</v>
      </c>
      <c r="Q949" s="52" t="s">
        <v>35</v>
      </c>
      <c r="R949" s="41" t="n">
        <v>2035</v>
      </c>
      <c r="S949" s="53" t="str">
        <f aca="false">"*"&amp;IF(AND(A949="EU",R949=2035),0.95,IF(AND(A949="EU",R949=2050),0.93,IF(AND(A949="USA",R949=2035),0.96,IF(AND(A949="USA",R949=2050),0.93,IF(AND(A949="Japan",R949=2035),0.94,IF(AND(A949="Japan",R949=2050),0.92,IF(AND(A949="Russia",R949=2035),0.95,IF(AND(A949="Russia",R949=2050),0.91,IF(AND(A949="China",R949=2035),0.93,IF(AND(A949="China",R949=2050),0.92,IF(AND(A949="India",R949=2035),0.94,IF(AND(A949="India",R949=2050),0.91,IF(AND(A949="Middle East",R949=2035),0.92,IF(AND(A949="Middle East",R949=2050),0.89,IF(AND(A949="Africa",R949=2035),0.93,IF(AND(A949="Africa",R949=2050),0.9,IF(AND(A949="Brazil",R949=2035),0.95,IF(AND(A949="Brazil",R949=2050),0.92,""))))))))))))))))))</f>
        <v>*0.95</v>
      </c>
      <c r="U949" s="41" t="s">
        <v>1800</v>
      </c>
      <c r="V949" s="52" t="s">
        <v>35</v>
      </c>
      <c r="W949" s="41" t="n">
        <v>2050</v>
      </c>
      <c r="X949" s="53" t="str">
        <f aca="false">"*"&amp;IF(AND(A949="EU",W949=2035),0.95,IF(AND(A949="EU",W949=2050),0.93,IF(AND(A949="USA",W949=2035),0.96,IF(AND(A949="USA",W949=2050),0.93,IF(AND(A949="Japan",W949=2035),0.94,IF(AND(A949="Japan",W949=2050),0.92,IF(AND(A949="Russia",W949=2035),0.95,IF(AND(A949="Russia",W949=2050),0.91,IF(AND(A949="China",W949=2035),0.93,IF(AND(A949="China",W949=2050),0.92,IF(AND(A949="India",W949=2035),0.94,IF(AND(A949="India",W949=2050),0.91,IF(AND(A949="Middle East",W949=2035),0.92,IF(AND(A949="Middle East",W949=2050),0.89,IF(AND(A949="Africa",W949=2035),0.93,IF(AND(A949="Africa",W949=2050),0.9,IF(AND(A949="Brazil",W949=2035),0.95,IF(AND(A949="Brazil",W949=2050),0.92,""))))))))))))))))))</f>
        <v>*0.92</v>
      </c>
      <c r="AC949" s="0" t="s">
        <v>1800</v>
      </c>
      <c r="AD949" s="50" t="s">
        <v>35</v>
      </c>
      <c r="AE949" s="0" t="n">
        <v>2035</v>
      </c>
      <c r="AF949" s="51" t="str">
        <f aca="false">"*"&amp;IF(AND(A949="EU",AE949=2035),0.93,IF(AND(A949="EU",AE949=2050),0.9,IF(AND(A949="USA",AE949=2035),0.92,IF(AND(A949="USA",AE949=2050),0.89,IF(AND(A949="Japan",AE949=2035),0.92,IF(AND(A949="Japan",AE949=2050),0.89,IF(AND(A949="Russia",AE949=2035),0.91,IF(AND(A949="Russia",AE949=2050),0.86,IF(AND(A949="China",AE949=2035),0.91,IF(AND(A949="China",AE949=2050),0.87,IF(AND(A949="India",AE949=2035),0.92,IF(AND(A949="India",AE949=2050),0.87,IF(AND(A949="Middle East",AE949=2035),0.89,IF(AND(A949="Middle East",AE949=2050),0.84,IF(AND(A949="Africa",AE949=2035),0.9,IF(AND(A949="Africa",AE949=2050),0.86,IF(AND(A949="Brazil",AE949=2035),0.93,IF(AND(A949="Brazil",AE949=2050),0.89,""))))))))))))))))))</f>
        <v>*0.93</v>
      </c>
      <c r="AG949" s="51" t="str">
        <f aca="false">AG948</f>
        <v>REZoning_Sol-Win</v>
      </c>
      <c r="AI949" s="0" t="s">
        <v>1800</v>
      </c>
      <c r="AJ949" s="50" t="s">
        <v>35</v>
      </c>
      <c r="AK949" s="0" t="n">
        <v>2050</v>
      </c>
      <c r="AL949" s="51" t="str">
        <f aca="false">"*"&amp;IF(AND(A949="EU",AK949=2035),0.93,IF(AND(A949="EU",AK949=2050),0.9,IF(AND(A949="USA",AK949=2035),0.92,IF(AND(A949="USA",AK949=2050),0.89,IF(AND(A949="Japan",AK949=2035),0.92,IF(AND(A949="Japan",AK949=2050),0.89,IF(AND(A949="Russia",AK949=2035),0.91,IF(AND(A949="Russia",AK949=2050),0.86,IF(AND(A949="China",AK949=2035),0.91,IF(AND(A949="China",AK949=2050),0.87,IF(AND(A949="India",AK949=2035),0.92,IF(AND(A949="India",AK949=2050),0.87,IF(AND(A949="Middle East",AK949=2035),0.89,IF(AND(A949="Middle East",AK949=2050),0.84,IF(AND(A949="Africa",AK949=2035),0.9,IF(AND(A949="Africa",AK949=2050),0.86,IF(AND(A949="Brazil",AK949=2035),0.93,IF(AND(A949="Brazil",AK949=2050),0.89,""))))))))))))))))))</f>
        <v>*0.89</v>
      </c>
      <c r="AM949" s="51" t="str">
        <f aca="false">AM948</f>
        <v>REZoning_Sol-Win</v>
      </c>
      <c r="AP949" s="0" t="s">
        <v>1800</v>
      </c>
      <c r="AQ949" s="0" t="s">
        <v>35</v>
      </c>
      <c r="AR949" s="0" t="n">
        <v>2100</v>
      </c>
      <c r="AS949" s="0" t="s">
        <v>914</v>
      </c>
      <c r="AT949" s="0" t="s">
        <v>36</v>
      </c>
    </row>
    <row r="950" customFormat="false" ht="28.5" hidden="false" customHeight="true" outlineLevel="0" collapsed="false">
      <c r="A950" s="3" t="s">
        <v>61</v>
      </c>
      <c r="C950" s="0" t="s">
        <v>1801</v>
      </c>
      <c r="D950" s="50" t="s">
        <v>35</v>
      </c>
      <c r="E950" s="0" t="n">
        <v>2035</v>
      </c>
      <c r="F950" s="51" t="str">
        <f aca="false">"*"&amp;IF(AND(A950="EU",E950=2035),0.95,IF(AND(A950="EU",E950=2050),0.93,IF(AND(A950="USA",E950=2035),0.96,IF(AND(A950="USA",E950=2050),0.94,IF(AND(A950="Japan",E950=2035),0.94,IF(AND(A950="Japan",E950=2050),0.92,IF(AND(A950="Russia",E950=2035),0.95,IF(AND(A950="Russia",E950=2050),0.93,IF(AND(A950="China",E950=2035),0.94,IF(AND(A950="China",E950=2050),0.92,IF(AND(A950="India",E950=2035),0.95,IF(AND(A950="India",E950=2050),0.92,IF(AND(A950="Middle East",E950=2035),0.94,IF(AND(A950="Middle East",E950=2050),0.9,IF(AND(A950="Africa",E950=2035),0.94,IF(AND(A950="Africa",E950=2050),0.91,IF(AND(A950="Brazil",E950=2035),0.95,IF(AND(A950="Brazil",E950=2050),0.92,""))))))))))))))))))</f>
        <v>*0.95</v>
      </c>
      <c r="H950" s="0" t="s">
        <v>1801</v>
      </c>
      <c r="I950" s="50" t="s">
        <v>35</v>
      </c>
      <c r="J950" s="0" t="n">
        <v>2050</v>
      </c>
      <c r="K950" s="48" t="str">
        <f aca="false">"*"&amp;IF(AND(A950="EU",J950=2035),0.95,IF(AND(A950="EU",J950=2050),0.93,IF(AND(A950="USA",J950=2035),0.96,IF(AND(A950="USA",J950=2050),0.94,IF(AND(A950="Japan",J950=2035),0.94,IF(AND(A950="Japan",J950=2050),0.92,IF(AND(A950="Russia",J950=2035),0.95,IF(AND(A950="Russia",J950=2050),0.93,IF(AND(A950="China",J950=2035),0.94,IF(AND(A950="China",J950=2050),0.92,IF(AND(A950="India",J950=2035),0.95,IF(AND(A950="India",J950=2050),0.92,IF(AND(A950="Middle East",J950=2035),0.94,IF(AND(A950="Middle East",J950=2050),0.9,IF(AND(A950="Africa",J950=2035),0.94,IF(AND(A950="Africa",J950=2050),0.91,IF(AND(A950="Brazil",J950=2035),0.95,IF(AND(A950="Brazil",J950=2050),0.92,""))))))))))))))))))</f>
        <v>*0.92</v>
      </c>
      <c r="P950" s="41" t="s">
        <v>1801</v>
      </c>
      <c r="Q950" s="52" t="s">
        <v>35</v>
      </c>
      <c r="R950" s="41" t="n">
        <v>2035</v>
      </c>
      <c r="S950" s="53" t="str">
        <f aca="false">"*"&amp;IF(AND(A950="EU",R950=2035),0.95,IF(AND(A950="EU",R950=2050),0.93,IF(AND(A950="USA",R950=2035),0.96,IF(AND(A950="USA",R950=2050),0.93,IF(AND(A950="Japan",R950=2035),0.94,IF(AND(A950="Japan",R950=2050),0.92,IF(AND(A950="Russia",R950=2035),0.95,IF(AND(A950="Russia",R950=2050),0.91,IF(AND(A950="China",R950=2035),0.93,IF(AND(A950="China",R950=2050),0.92,IF(AND(A950="India",R950=2035),0.94,IF(AND(A950="India",R950=2050),0.91,IF(AND(A950="Middle East",R950=2035),0.92,IF(AND(A950="Middle East",R950=2050),0.89,IF(AND(A950="Africa",R950=2035),0.93,IF(AND(A950="Africa",R950=2050),0.9,IF(AND(A950="Brazil",R950=2035),0.95,IF(AND(A950="Brazil",R950=2050),0.92,""))))))))))))))))))</f>
        <v>*0.95</v>
      </c>
      <c r="U950" s="41" t="s">
        <v>1801</v>
      </c>
      <c r="V950" s="52" t="s">
        <v>35</v>
      </c>
      <c r="W950" s="41" t="n">
        <v>2050</v>
      </c>
      <c r="X950" s="53" t="str">
        <f aca="false">"*"&amp;IF(AND(A950="EU",W950=2035),0.95,IF(AND(A950="EU",W950=2050),0.93,IF(AND(A950="USA",W950=2035),0.96,IF(AND(A950="USA",W950=2050),0.93,IF(AND(A950="Japan",W950=2035),0.94,IF(AND(A950="Japan",W950=2050),0.92,IF(AND(A950="Russia",W950=2035),0.95,IF(AND(A950="Russia",W950=2050),0.91,IF(AND(A950="China",W950=2035),0.93,IF(AND(A950="China",W950=2050),0.92,IF(AND(A950="India",W950=2035),0.94,IF(AND(A950="India",W950=2050),0.91,IF(AND(A950="Middle East",W950=2035),0.92,IF(AND(A950="Middle East",W950=2050),0.89,IF(AND(A950="Africa",W950=2035),0.93,IF(AND(A950="Africa",W950=2050),0.9,IF(AND(A950="Brazil",W950=2035),0.95,IF(AND(A950="Brazil",W950=2050),0.92,""))))))))))))))))))</f>
        <v>*0.92</v>
      </c>
      <c r="AC950" s="0" t="s">
        <v>1801</v>
      </c>
      <c r="AD950" s="50" t="s">
        <v>35</v>
      </c>
      <c r="AE950" s="0" t="n">
        <v>2035</v>
      </c>
      <c r="AF950" s="51" t="str">
        <f aca="false">"*"&amp;IF(AND(A950="EU",AE950=2035),0.93,IF(AND(A950="EU",AE950=2050),0.9,IF(AND(A950="USA",AE950=2035),0.92,IF(AND(A950="USA",AE950=2050),0.89,IF(AND(A950="Japan",AE950=2035),0.92,IF(AND(A950="Japan",AE950=2050),0.89,IF(AND(A950="Russia",AE950=2035),0.91,IF(AND(A950="Russia",AE950=2050),0.86,IF(AND(A950="China",AE950=2035),0.91,IF(AND(A950="China",AE950=2050),0.87,IF(AND(A950="India",AE950=2035),0.92,IF(AND(A950="India",AE950=2050),0.87,IF(AND(A950="Middle East",AE950=2035),0.89,IF(AND(A950="Middle East",AE950=2050),0.84,IF(AND(A950="Africa",AE950=2035),0.9,IF(AND(A950="Africa",AE950=2050),0.86,IF(AND(A950="Brazil",AE950=2035),0.93,IF(AND(A950="Brazil",AE950=2050),0.89,""))))))))))))))))))</f>
        <v>*0.93</v>
      </c>
      <c r="AG950" s="51" t="str">
        <f aca="false">AG949</f>
        <v>REZoning_Sol-Win</v>
      </c>
      <c r="AI950" s="0" t="s">
        <v>1801</v>
      </c>
      <c r="AJ950" s="50" t="s">
        <v>35</v>
      </c>
      <c r="AK950" s="0" t="n">
        <v>2050</v>
      </c>
      <c r="AL950" s="51" t="str">
        <f aca="false">"*"&amp;IF(AND(A950="EU",AK950=2035),0.93,IF(AND(A950="EU",AK950=2050),0.9,IF(AND(A950="USA",AK950=2035),0.92,IF(AND(A950="USA",AK950=2050),0.89,IF(AND(A950="Japan",AK950=2035),0.92,IF(AND(A950="Japan",AK950=2050),0.89,IF(AND(A950="Russia",AK950=2035),0.91,IF(AND(A950="Russia",AK950=2050),0.86,IF(AND(A950="China",AK950=2035),0.91,IF(AND(A950="China",AK950=2050),0.87,IF(AND(A950="India",AK950=2035),0.92,IF(AND(A950="India",AK950=2050),0.87,IF(AND(A950="Middle East",AK950=2035),0.89,IF(AND(A950="Middle East",AK950=2050),0.84,IF(AND(A950="Africa",AK950=2035),0.9,IF(AND(A950="Africa",AK950=2050),0.86,IF(AND(A950="Brazil",AK950=2035),0.93,IF(AND(A950="Brazil",AK950=2050),0.89,""))))))))))))))))))</f>
        <v>*0.89</v>
      </c>
      <c r="AM950" s="51" t="str">
        <f aca="false">AM949</f>
        <v>REZoning_Sol-Win</v>
      </c>
      <c r="AP950" s="0" t="s">
        <v>1801</v>
      </c>
      <c r="AQ950" s="0" t="s">
        <v>35</v>
      </c>
      <c r="AR950" s="0" t="n">
        <v>2100</v>
      </c>
      <c r="AS950" s="0" t="s">
        <v>914</v>
      </c>
      <c r="AT950" s="0" t="s">
        <v>36</v>
      </c>
    </row>
    <row r="951" customFormat="false" ht="28.5" hidden="false" customHeight="true" outlineLevel="0" collapsed="false">
      <c r="A951" s="3" t="s">
        <v>61</v>
      </c>
      <c r="C951" s="0" t="s">
        <v>1802</v>
      </c>
      <c r="D951" s="50" t="s">
        <v>35</v>
      </c>
      <c r="E951" s="0" t="n">
        <v>2035</v>
      </c>
      <c r="F951" s="51" t="str">
        <f aca="false">"*"&amp;IF(AND(A951="EU",E951=2035),0.95,IF(AND(A951="EU",E951=2050),0.93,IF(AND(A951="USA",E951=2035),0.96,IF(AND(A951="USA",E951=2050),0.94,IF(AND(A951="Japan",E951=2035),0.94,IF(AND(A951="Japan",E951=2050),0.92,IF(AND(A951="Russia",E951=2035),0.95,IF(AND(A951="Russia",E951=2050),0.93,IF(AND(A951="China",E951=2035),0.94,IF(AND(A951="China",E951=2050),0.92,IF(AND(A951="India",E951=2035),0.95,IF(AND(A951="India",E951=2050),0.92,IF(AND(A951="Middle East",E951=2035),0.94,IF(AND(A951="Middle East",E951=2050),0.9,IF(AND(A951="Africa",E951=2035),0.94,IF(AND(A951="Africa",E951=2050),0.91,IF(AND(A951="Brazil",E951=2035),0.95,IF(AND(A951="Brazil",E951=2050),0.92,""))))))))))))))))))</f>
        <v>*0.95</v>
      </c>
      <c r="H951" s="0" t="s">
        <v>1802</v>
      </c>
      <c r="I951" s="50" t="s">
        <v>35</v>
      </c>
      <c r="J951" s="0" t="n">
        <v>2050</v>
      </c>
      <c r="K951" s="48" t="str">
        <f aca="false">"*"&amp;IF(AND(A951="EU",J951=2035),0.95,IF(AND(A951="EU",J951=2050),0.93,IF(AND(A951="USA",J951=2035),0.96,IF(AND(A951="USA",J951=2050),0.94,IF(AND(A951="Japan",J951=2035),0.94,IF(AND(A951="Japan",J951=2050),0.92,IF(AND(A951="Russia",J951=2035),0.95,IF(AND(A951="Russia",J951=2050),0.93,IF(AND(A951="China",J951=2035),0.94,IF(AND(A951="China",J951=2050),0.92,IF(AND(A951="India",J951=2035),0.95,IF(AND(A951="India",J951=2050),0.92,IF(AND(A951="Middle East",J951=2035),0.94,IF(AND(A951="Middle East",J951=2050),0.9,IF(AND(A951="Africa",J951=2035),0.94,IF(AND(A951="Africa",J951=2050),0.91,IF(AND(A951="Brazil",J951=2035),0.95,IF(AND(A951="Brazil",J951=2050),0.92,""))))))))))))))))))</f>
        <v>*0.92</v>
      </c>
      <c r="P951" s="41" t="s">
        <v>1802</v>
      </c>
      <c r="Q951" s="52" t="s">
        <v>35</v>
      </c>
      <c r="R951" s="41" t="n">
        <v>2035</v>
      </c>
      <c r="S951" s="53" t="str">
        <f aca="false">"*"&amp;IF(AND(A951="EU",R951=2035),0.95,IF(AND(A951="EU",R951=2050),0.93,IF(AND(A951="USA",R951=2035),0.96,IF(AND(A951="USA",R951=2050),0.93,IF(AND(A951="Japan",R951=2035),0.94,IF(AND(A951="Japan",R951=2050),0.92,IF(AND(A951="Russia",R951=2035),0.95,IF(AND(A951="Russia",R951=2050),0.91,IF(AND(A951="China",R951=2035),0.93,IF(AND(A951="China",R951=2050),0.92,IF(AND(A951="India",R951=2035),0.94,IF(AND(A951="India",R951=2050),0.91,IF(AND(A951="Middle East",R951=2035),0.92,IF(AND(A951="Middle East",R951=2050),0.89,IF(AND(A951="Africa",R951=2035),0.93,IF(AND(A951="Africa",R951=2050),0.9,IF(AND(A951="Brazil",R951=2035),0.95,IF(AND(A951="Brazil",R951=2050),0.92,""))))))))))))))))))</f>
        <v>*0.95</v>
      </c>
      <c r="U951" s="41" t="s">
        <v>1802</v>
      </c>
      <c r="V951" s="52" t="s">
        <v>35</v>
      </c>
      <c r="W951" s="41" t="n">
        <v>2050</v>
      </c>
      <c r="X951" s="53" t="str">
        <f aca="false">"*"&amp;IF(AND(A951="EU",W951=2035),0.95,IF(AND(A951="EU",W951=2050),0.93,IF(AND(A951="USA",W951=2035),0.96,IF(AND(A951="USA",W951=2050),0.93,IF(AND(A951="Japan",W951=2035),0.94,IF(AND(A951="Japan",W951=2050),0.92,IF(AND(A951="Russia",W951=2035),0.95,IF(AND(A951="Russia",W951=2050),0.91,IF(AND(A951="China",W951=2035),0.93,IF(AND(A951="China",W951=2050),0.92,IF(AND(A951="India",W951=2035),0.94,IF(AND(A951="India",W951=2050),0.91,IF(AND(A951="Middle East",W951=2035),0.92,IF(AND(A951="Middle East",W951=2050),0.89,IF(AND(A951="Africa",W951=2035),0.93,IF(AND(A951="Africa",W951=2050),0.9,IF(AND(A951="Brazil",W951=2035),0.95,IF(AND(A951="Brazil",W951=2050),0.92,""))))))))))))))))))</f>
        <v>*0.92</v>
      </c>
      <c r="AC951" s="0" t="s">
        <v>1802</v>
      </c>
      <c r="AD951" s="50" t="s">
        <v>35</v>
      </c>
      <c r="AE951" s="0" t="n">
        <v>2035</v>
      </c>
      <c r="AF951" s="51" t="str">
        <f aca="false">"*"&amp;IF(AND(A951="EU",AE951=2035),0.93,IF(AND(A951="EU",AE951=2050),0.9,IF(AND(A951="USA",AE951=2035),0.92,IF(AND(A951="USA",AE951=2050),0.89,IF(AND(A951="Japan",AE951=2035),0.92,IF(AND(A951="Japan",AE951=2050),0.89,IF(AND(A951="Russia",AE951=2035),0.91,IF(AND(A951="Russia",AE951=2050),0.86,IF(AND(A951="China",AE951=2035),0.91,IF(AND(A951="China",AE951=2050),0.87,IF(AND(A951="India",AE951=2035),0.92,IF(AND(A951="India",AE951=2050),0.87,IF(AND(A951="Middle East",AE951=2035),0.89,IF(AND(A951="Middle East",AE951=2050),0.84,IF(AND(A951="Africa",AE951=2035),0.9,IF(AND(A951="Africa",AE951=2050),0.86,IF(AND(A951="Brazil",AE951=2035),0.93,IF(AND(A951="Brazil",AE951=2050),0.89,""))))))))))))))))))</f>
        <v>*0.93</v>
      </c>
      <c r="AG951" s="51" t="str">
        <f aca="false">AG950</f>
        <v>REZoning_Sol-Win</v>
      </c>
      <c r="AI951" s="0" t="s">
        <v>1802</v>
      </c>
      <c r="AJ951" s="50" t="s">
        <v>35</v>
      </c>
      <c r="AK951" s="0" t="n">
        <v>2050</v>
      </c>
      <c r="AL951" s="51" t="str">
        <f aca="false">"*"&amp;IF(AND(A951="EU",AK951=2035),0.93,IF(AND(A951="EU",AK951=2050),0.9,IF(AND(A951="USA",AK951=2035),0.92,IF(AND(A951="USA",AK951=2050),0.89,IF(AND(A951="Japan",AK951=2035),0.92,IF(AND(A951="Japan",AK951=2050),0.89,IF(AND(A951="Russia",AK951=2035),0.91,IF(AND(A951="Russia",AK951=2050),0.86,IF(AND(A951="China",AK951=2035),0.91,IF(AND(A951="China",AK951=2050),0.87,IF(AND(A951="India",AK951=2035),0.92,IF(AND(A951="India",AK951=2050),0.87,IF(AND(A951="Middle East",AK951=2035),0.89,IF(AND(A951="Middle East",AK951=2050),0.84,IF(AND(A951="Africa",AK951=2035),0.9,IF(AND(A951="Africa",AK951=2050),0.86,IF(AND(A951="Brazil",AK951=2035),0.93,IF(AND(A951="Brazil",AK951=2050),0.89,""))))))))))))))))))</f>
        <v>*0.89</v>
      </c>
      <c r="AM951" s="51" t="str">
        <f aca="false">AM950</f>
        <v>REZoning_Sol-Win</v>
      </c>
      <c r="AP951" s="0" t="s">
        <v>1802</v>
      </c>
      <c r="AQ951" s="0" t="s">
        <v>35</v>
      </c>
      <c r="AR951" s="0" t="n">
        <v>2100</v>
      </c>
      <c r="AS951" s="0" t="s">
        <v>914</v>
      </c>
      <c r="AT951" s="0" t="s">
        <v>36</v>
      </c>
    </row>
    <row r="952" customFormat="false" ht="28.5" hidden="false" customHeight="true" outlineLevel="0" collapsed="false">
      <c r="A952" s="3" t="s">
        <v>61</v>
      </c>
      <c r="C952" s="0" t="s">
        <v>1803</v>
      </c>
      <c r="D952" s="50" t="s">
        <v>35</v>
      </c>
      <c r="E952" s="0" t="n">
        <v>2035</v>
      </c>
      <c r="F952" s="51" t="str">
        <f aca="false">"*"&amp;IF(AND(A952="EU",E952=2035),0.95,IF(AND(A952="EU",E952=2050),0.93,IF(AND(A952="USA",E952=2035),0.96,IF(AND(A952="USA",E952=2050),0.94,IF(AND(A952="Japan",E952=2035),0.94,IF(AND(A952="Japan",E952=2050),0.92,IF(AND(A952="Russia",E952=2035),0.95,IF(AND(A952="Russia",E952=2050),0.93,IF(AND(A952="China",E952=2035),0.94,IF(AND(A952="China",E952=2050),0.92,IF(AND(A952="India",E952=2035),0.95,IF(AND(A952="India",E952=2050),0.92,IF(AND(A952="Middle East",E952=2035),0.94,IF(AND(A952="Middle East",E952=2050),0.9,IF(AND(A952="Africa",E952=2035),0.94,IF(AND(A952="Africa",E952=2050),0.91,IF(AND(A952="Brazil",E952=2035),0.95,IF(AND(A952="Brazil",E952=2050),0.92,""))))))))))))))))))</f>
        <v>*0.95</v>
      </c>
      <c r="H952" s="0" t="s">
        <v>1803</v>
      </c>
      <c r="I952" s="50" t="s">
        <v>35</v>
      </c>
      <c r="J952" s="0" t="n">
        <v>2050</v>
      </c>
      <c r="K952" s="48" t="str">
        <f aca="false">"*"&amp;IF(AND(A952="EU",J952=2035),0.95,IF(AND(A952="EU",J952=2050),0.93,IF(AND(A952="USA",J952=2035),0.96,IF(AND(A952="USA",J952=2050),0.94,IF(AND(A952="Japan",J952=2035),0.94,IF(AND(A952="Japan",J952=2050),0.92,IF(AND(A952="Russia",J952=2035),0.95,IF(AND(A952="Russia",J952=2050),0.93,IF(AND(A952="China",J952=2035),0.94,IF(AND(A952="China",J952=2050),0.92,IF(AND(A952="India",J952=2035),0.95,IF(AND(A952="India",J952=2050),0.92,IF(AND(A952="Middle East",J952=2035),0.94,IF(AND(A952="Middle East",J952=2050),0.9,IF(AND(A952="Africa",J952=2035),0.94,IF(AND(A952="Africa",J952=2050),0.91,IF(AND(A952="Brazil",J952=2035),0.95,IF(AND(A952="Brazil",J952=2050),0.92,""))))))))))))))))))</f>
        <v>*0.92</v>
      </c>
      <c r="P952" s="41" t="s">
        <v>1803</v>
      </c>
      <c r="Q952" s="52" t="s">
        <v>35</v>
      </c>
      <c r="R952" s="41" t="n">
        <v>2035</v>
      </c>
      <c r="S952" s="53" t="str">
        <f aca="false">"*"&amp;IF(AND(A952="EU",R952=2035),0.95,IF(AND(A952="EU",R952=2050),0.93,IF(AND(A952="USA",R952=2035),0.96,IF(AND(A952="USA",R952=2050),0.93,IF(AND(A952="Japan",R952=2035),0.94,IF(AND(A952="Japan",R952=2050),0.92,IF(AND(A952="Russia",R952=2035),0.95,IF(AND(A952="Russia",R952=2050),0.91,IF(AND(A952="China",R952=2035),0.93,IF(AND(A952="China",R952=2050),0.92,IF(AND(A952="India",R952=2035),0.94,IF(AND(A952="India",R952=2050),0.91,IF(AND(A952="Middle East",R952=2035),0.92,IF(AND(A952="Middle East",R952=2050),0.89,IF(AND(A952="Africa",R952=2035),0.93,IF(AND(A952="Africa",R952=2050),0.9,IF(AND(A952="Brazil",R952=2035),0.95,IF(AND(A952="Brazil",R952=2050),0.92,""))))))))))))))))))</f>
        <v>*0.95</v>
      </c>
      <c r="U952" s="41" t="s">
        <v>1803</v>
      </c>
      <c r="V952" s="52" t="s">
        <v>35</v>
      </c>
      <c r="W952" s="41" t="n">
        <v>2050</v>
      </c>
      <c r="X952" s="53" t="str">
        <f aca="false">"*"&amp;IF(AND(A952="EU",W952=2035),0.95,IF(AND(A952="EU",W952=2050),0.93,IF(AND(A952="USA",W952=2035),0.96,IF(AND(A952="USA",W952=2050),0.93,IF(AND(A952="Japan",W952=2035),0.94,IF(AND(A952="Japan",W952=2050),0.92,IF(AND(A952="Russia",W952=2035),0.95,IF(AND(A952="Russia",W952=2050),0.91,IF(AND(A952="China",W952=2035),0.93,IF(AND(A952="China",W952=2050),0.92,IF(AND(A952="India",W952=2035),0.94,IF(AND(A952="India",W952=2050),0.91,IF(AND(A952="Middle East",W952=2035),0.92,IF(AND(A952="Middle East",W952=2050),0.89,IF(AND(A952="Africa",W952=2035),0.93,IF(AND(A952="Africa",W952=2050),0.9,IF(AND(A952="Brazil",W952=2035),0.95,IF(AND(A952="Brazil",W952=2050),0.92,""))))))))))))))))))</f>
        <v>*0.92</v>
      </c>
      <c r="AC952" s="0" t="s">
        <v>1803</v>
      </c>
      <c r="AD952" s="50" t="s">
        <v>35</v>
      </c>
      <c r="AE952" s="0" t="n">
        <v>2035</v>
      </c>
      <c r="AF952" s="51" t="str">
        <f aca="false">"*"&amp;IF(AND(A952="EU",AE952=2035),0.93,IF(AND(A952="EU",AE952=2050),0.9,IF(AND(A952="USA",AE952=2035),0.92,IF(AND(A952="USA",AE952=2050),0.89,IF(AND(A952="Japan",AE952=2035),0.92,IF(AND(A952="Japan",AE952=2050),0.89,IF(AND(A952="Russia",AE952=2035),0.91,IF(AND(A952="Russia",AE952=2050),0.86,IF(AND(A952="China",AE952=2035),0.91,IF(AND(A952="China",AE952=2050),0.87,IF(AND(A952="India",AE952=2035),0.92,IF(AND(A952="India",AE952=2050),0.87,IF(AND(A952="Middle East",AE952=2035),0.89,IF(AND(A952="Middle East",AE952=2050),0.84,IF(AND(A952="Africa",AE952=2035),0.9,IF(AND(A952="Africa",AE952=2050),0.86,IF(AND(A952="Brazil",AE952=2035),0.93,IF(AND(A952="Brazil",AE952=2050),0.89,""))))))))))))))))))</f>
        <v>*0.93</v>
      </c>
      <c r="AG952" s="51" t="str">
        <f aca="false">AG951</f>
        <v>REZoning_Sol-Win</v>
      </c>
      <c r="AI952" s="0" t="s">
        <v>1803</v>
      </c>
      <c r="AJ952" s="50" t="s">
        <v>35</v>
      </c>
      <c r="AK952" s="0" t="n">
        <v>2050</v>
      </c>
      <c r="AL952" s="51" t="str">
        <f aca="false">"*"&amp;IF(AND(A952="EU",AK952=2035),0.93,IF(AND(A952="EU",AK952=2050),0.9,IF(AND(A952="USA",AK952=2035),0.92,IF(AND(A952="USA",AK952=2050),0.89,IF(AND(A952="Japan",AK952=2035),0.92,IF(AND(A952="Japan",AK952=2050),0.89,IF(AND(A952="Russia",AK952=2035),0.91,IF(AND(A952="Russia",AK952=2050),0.86,IF(AND(A952="China",AK952=2035),0.91,IF(AND(A952="China",AK952=2050),0.87,IF(AND(A952="India",AK952=2035),0.92,IF(AND(A952="India",AK952=2050),0.87,IF(AND(A952="Middle East",AK952=2035),0.89,IF(AND(A952="Middle East",AK952=2050),0.84,IF(AND(A952="Africa",AK952=2035),0.9,IF(AND(A952="Africa",AK952=2050),0.86,IF(AND(A952="Brazil",AK952=2035),0.93,IF(AND(A952="Brazil",AK952=2050),0.89,""))))))))))))))))))</f>
        <v>*0.89</v>
      </c>
      <c r="AM952" s="51" t="str">
        <f aca="false">AM951</f>
        <v>REZoning_Sol-Win</v>
      </c>
      <c r="AP952" s="0" t="s">
        <v>1803</v>
      </c>
      <c r="AQ952" s="0" t="s">
        <v>35</v>
      </c>
      <c r="AR952" s="0" t="n">
        <v>2100</v>
      </c>
      <c r="AS952" s="0" t="s">
        <v>914</v>
      </c>
      <c r="AT952" s="0" t="s">
        <v>36</v>
      </c>
    </row>
    <row r="953" customFormat="false" ht="28.5" hidden="false" customHeight="true" outlineLevel="0" collapsed="false">
      <c r="A953" s="3" t="s">
        <v>61</v>
      </c>
      <c r="C953" s="0" t="s">
        <v>1804</v>
      </c>
      <c r="D953" s="50" t="s">
        <v>35</v>
      </c>
      <c r="E953" s="0" t="n">
        <v>2035</v>
      </c>
      <c r="F953" s="51" t="str">
        <f aca="false">"*"&amp;IF(AND(A953="EU",E953=2035),0.95,IF(AND(A953="EU",E953=2050),0.93,IF(AND(A953="USA",E953=2035),0.96,IF(AND(A953="USA",E953=2050),0.94,IF(AND(A953="Japan",E953=2035),0.94,IF(AND(A953="Japan",E953=2050),0.92,IF(AND(A953="Russia",E953=2035),0.95,IF(AND(A953="Russia",E953=2050),0.93,IF(AND(A953="China",E953=2035),0.94,IF(AND(A953="China",E953=2050),0.92,IF(AND(A953="India",E953=2035),0.95,IF(AND(A953="India",E953=2050),0.92,IF(AND(A953="Middle East",E953=2035),0.94,IF(AND(A953="Middle East",E953=2050),0.9,IF(AND(A953="Africa",E953=2035),0.94,IF(AND(A953="Africa",E953=2050),0.91,IF(AND(A953="Brazil",E953=2035),0.95,IF(AND(A953="Brazil",E953=2050),0.92,""))))))))))))))))))</f>
        <v>*0.95</v>
      </c>
      <c r="H953" s="0" t="s">
        <v>1804</v>
      </c>
      <c r="I953" s="50" t="s">
        <v>35</v>
      </c>
      <c r="J953" s="0" t="n">
        <v>2050</v>
      </c>
      <c r="K953" s="48" t="str">
        <f aca="false">"*"&amp;IF(AND(A953="EU",J953=2035),0.95,IF(AND(A953="EU",J953=2050),0.93,IF(AND(A953="USA",J953=2035),0.96,IF(AND(A953="USA",J953=2050),0.94,IF(AND(A953="Japan",J953=2035),0.94,IF(AND(A953="Japan",J953=2050),0.92,IF(AND(A953="Russia",J953=2035),0.95,IF(AND(A953="Russia",J953=2050),0.93,IF(AND(A953="China",J953=2035),0.94,IF(AND(A953="China",J953=2050),0.92,IF(AND(A953="India",J953=2035),0.95,IF(AND(A953="India",J953=2050),0.92,IF(AND(A953="Middle East",J953=2035),0.94,IF(AND(A953="Middle East",J953=2050),0.9,IF(AND(A953="Africa",J953=2035),0.94,IF(AND(A953="Africa",J953=2050),0.91,IF(AND(A953="Brazil",J953=2035),0.95,IF(AND(A953="Brazil",J953=2050),0.92,""))))))))))))))))))</f>
        <v>*0.92</v>
      </c>
      <c r="P953" s="41" t="s">
        <v>1804</v>
      </c>
      <c r="Q953" s="52" t="s">
        <v>35</v>
      </c>
      <c r="R953" s="41" t="n">
        <v>2035</v>
      </c>
      <c r="S953" s="53" t="str">
        <f aca="false">"*"&amp;IF(AND(A953="EU",R953=2035),0.95,IF(AND(A953="EU",R953=2050),0.93,IF(AND(A953="USA",R953=2035),0.96,IF(AND(A953="USA",R953=2050),0.93,IF(AND(A953="Japan",R953=2035),0.94,IF(AND(A953="Japan",R953=2050),0.92,IF(AND(A953="Russia",R953=2035),0.95,IF(AND(A953="Russia",R953=2050),0.91,IF(AND(A953="China",R953=2035),0.93,IF(AND(A953="China",R953=2050),0.92,IF(AND(A953="India",R953=2035),0.94,IF(AND(A953="India",R953=2050),0.91,IF(AND(A953="Middle East",R953=2035),0.92,IF(AND(A953="Middle East",R953=2050),0.89,IF(AND(A953="Africa",R953=2035),0.93,IF(AND(A953="Africa",R953=2050),0.9,IF(AND(A953="Brazil",R953=2035),0.95,IF(AND(A953="Brazil",R953=2050),0.92,""))))))))))))))))))</f>
        <v>*0.95</v>
      </c>
      <c r="U953" s="41" t="s">
        <v>1804</v>
      </c>
      <c r="V953" s="52" t="s">
        <v>35</v>
      </c>
      <c r="W953" s="41" t="n">
        <v>2050</v>
      </c>
      <c r="X953" s="53" t="str">
        <f aca="false">"*"&amp;IF(AND(A953="EU",W953=2035),0.95,IF(AND(A953="EU",W953=2050),0.93,IF(AND(A953="USA",W953=2035),0.96,IF(AND(A953="USA",W953=2050),0.93,IF(AND(A953="Japan",W953=2035),0.94,IF(AND(A953="Japan",W953=2050),0.92,IF(AND(A953="Russia",W953=2035),0.95,IF(AND(A953="Russia",W953=2050),0.91,IF(AND(A953="China",W953=2035),0.93,IF(AND(A953="China",W953=2050),0.92,IF(AND(A953="India",W953=2035),0.94,IF(AND(A953="India",W953=2050),0.91,IF(AND(A953="Middle East",W953=2035),0.92,IF(AND(A953="Middle East",W953=2050),0.89,IF(AND(A953="Africa",W953=2035),0.93,IF(AND(A953="Africa",W953=2050),0.9,IF(AND(A953="Brazil",W953=2035),0.95,IF(AND(A953="Brazil",W953=2050),0.92,""))))))))))))))))))</f>
        <v>*0.92</v>
      </c>
      <c r="AC953" s="0" t="s">
        <v>1804</v>
      </c>
      <c r="AD953" s="50" t="s">
        <v>35</v>
      </c>
      <c r="AE953" s="0" t="n">
        <v>2035</v>
      </c>
      <c r="AF953" s="51" t="str">
        <f aca="false">"*"&amp;IF(AND(A953="EU",AE953=2035),0.93,IF(AND(A953="EU",AE953=2050),0.9,IF(AND(A953="USA",AE953=2035),0.92,IF(AND(A953="USA",AE953=2050),0.89,IF(AND(A953="Japan",AE953=2035),0.92,IF(AND(A953="Japan",AE953=2050),0.89,IF(AND(A953="Russia",AE953=2035),0.91,IF(AND(A953="Russia",AE953=2050),0.86,IF(AND(A953="China",AE953=2035),0.91,IF(AND(A953="China",AE953=2050),0.87,IF(AND(A953="India",AE953=2035),0.92,IF(AND(A953="India",AE953=2050),0.87,IF(AND(A953="Middle East",AE953=2035),0.89,IF(AND(A953="Middle East",AE953=2050),0.84,IF(AND(A953="Africa",AE953=2035),0.9,IF(AND(A953="Africa",AE953=2050),0.86,IF(AND(A953="Brazil",AE953=2035),0.93,IF(AND(A953="Brazil",AE953=2050),0.89,""))))))))))))))))))</f>
        <v>*0.93</v>
      </c>
      <c r="AG953" s="51" t="str">
        <f aca="false">AG952</f>
        <v>REZoning_Sol-Win</v>
      </c>
      <c r="AI953" s="0" t="s">
        <v>1804</v>
      </c>
      <c r="AJ953" s="50" t="s">
        <v>35</v>
      </c>
      <c r="AK953" s="0" t="n">
        <v>2050</v>
      </c>
      <c r="AL953" s="51" t="str">
        <f aca="false">"*"&amp;IF(AND(A953="EU",AK953=2035),0.93,IF(AND(A953="EU",AK953=2050),0.9,IF(AND(A953="USA",AK953=2035),0.92,IF(AND(A953="USA",AK953=2050),0.89,IF(AND(A953="Japan",AK953=2035),0.92,IF(AND(A953="Japan",AK953=2050),0.89,IF(AND(A953="Russia",AK953=2035),0.91,IF(AND(A953="Russia",AK953=2050),0.86,IF(AND(A953="China",AK953=2035),0.91,IF(AND(A953="China",AK953=2050),0.87,IF(AND(A953="India",AK953=2035),0.92,IF(AND(A953="India",AK953=2050),0.87,IF(AND(A953="Middle East",AK953=2035),0.89,IF(AND(A953="Middle East",AK953=2050),0.84,IF(AND(A953="Africa",AK953=2035),0.9,IF(AND(A953="Africa",AK953=2050),0.86,IF(AND(A953="Brazil",AK953=2035),0.93,IF(AND(A953="Brazil",AK953=2050),0.89,""))))))))))))))))))</f>
        <v>*0.89</v>
      </c>
      <c r="AM953" s="51" t="str">
        <f aca="false">AM952</f>
        <v>REZoning_Sol-Win</v>
      </c>
      <c r="AP953" s="0" t="s">
        <v>1804</v>
      </c>
      <c r="AQ953" s="0" t="s">
        <v>35</v>
      </c>
      <c r="AR953" s="0" t="n">
        <v>2100</v>
      </c>
      <c r="AS953" s="0" t="s">
        <v>914</v>
      </c>
      <c r="AT953" s="0" t="s">
        <v>36</v>
      </c>
    </row>
    <row r="954" customFormat="false" ht="28.5" hidden="false" customHeight="true" outlineLevel="0" collapsed="false">
      <c r="A954" s="3" t="s">
        <v>61</v>
      </c>
      <c r="C954" s="0" t="s">
        <v>1805</v>
      </c>
      <c r="D954" s="50" t="s">
        <v>35</v>
      </c>
      <c r="E954" s="0" t="n">
        <v>2035</v>
      </c>
      <c r="F954" s="51" t="str">
        <f aca="false">"*"&amp;IF(AND(A954="EU",E954=2035),0.95,IF(AND(A954="EU",E954=2050),0.93,IF(AND(A954="USA",E954=2035),0.96,IF(AND(A954="USA",E954=2050),0.94,IF(AND(A954="Japan",E954=2035),0.94,IF(AND(A954="Japan",E954=2050),0.92,IF(AND(A954="Russia",E954=2035),0.95,IF(AND(A954="Russia",E954=2050),0.93,IF(AND(A954="China",E954=2035),0.94,IF(AND(A954="China",E954=2050),0.92,IF(AND(A954="India",E954=2035),0.95,IF(AND(A954="India",E954=2050),0.92,IF(AND(A954="Middle East",E954=2035),0.94,IF(AND(A954="Middle East",E954=2050),0.9,IF(AND(A954="Africa",E954=2035),0.94,IF(AND(A954="Africa",E954=2050),0.91,IF(AND(A954="Brazil",E954=2035),0.95,IF(AND(A954="Brazil",E954=2050),0.92,""))))))))))))))))))</f>
        <v>*0.95</v>
      </c>
      <c r="H954" s="0" t="s">
        <v>1805</v>
      </c>
      <c r="I954" s="50" t="s">
        <v>35</v>
      </c>
      <c r="J954" s="0" t="n">
        <v>2050</v>
      </c>
      <c r="K954" s="48" t="str">
        <f aca="false">"*"&amp;IF(AND(A954="EU",J954=2035),0.95,IF(AND(A954="EU",J954=2050),0.93,IF(AND(A954="USA",J954=2035),0.96,IF(AND(A954="USA",J954=2050),0.94,IF(AND(A954="Japan",J954=2035),0.94,IF(AND(A954="Japan",J954=2050),0.92,IF(AND(A954="Russia",J954=2035),0.95,IF(AND(A954="Russia",J954=2050),0.93,IF(AND(A954="China",J954=2035),0.94,IF(AND(A954="China",J954=2050),0.92,IF(AND(A954="India",J954=2035),0.95,IF(AND(A954="India",J954=2050),0.92,IF(AND(A954="Middle East",J954=2035),0.94,IF(AND(A954="Middle East",J954=2050),0.9,IF(AND(A954="Africa",J954=2035),0.94,IF(AND(A954="Africa",J954=2050),0.91,IF(AND(A954="Brazil",J954=2035),0.95,IF(AND(A954="Brazil",J954=2050),0.92,""))))))))))))))))))</f>
        <v>*0.92</v>
      </c>
      <c r="P954" s="41" t="s">
        <v>1805</v>
      </c>
      <c r="Q954" s="52" t="s">
        <v>35</v>
      </c>
      <c r="R954" s="41" t="n">
        <v>2035</v>
      </c>
      <c r="S954" s="53" t="str">
        <f aca="false">"*"&amp;IF(AND(A954="EU",R954=2035),0.95,IF(AND(A954="EU",R954=2050),0.93,IF(AND(A954="USA",R954=2035),0.96,IF(AND(A954="USA",R954=2050),0.93,IF(AND(A954="Japan",R954=2035),0.94,IF(AND(A954="Japan",R954=2050),0.92,IF(AND(A954="Russia",R954=2035),0.95,IF(AND(A954="Russia",R954=2050),0.91,IF(AND(A954="China",R954=2035),0.93,IF(AND(A954="China",R954=2050),0.92,IF(AND(A954="India",R954=2035),0.94,IF(AND(A954="India",R954=2050),0.91,IF(AND(A954="Middle East",R954=2035),0.92,IF(AND(A954="Middle East",R954=2050),0.89,IF(AND(A954="Africa",R954=2035),0.93,IF(AND(A954="Africa",R954=2050),0.9,IF(AND(A954="Brazil",R954=2035),0.95,IF(AND(A954="Brazil",R954=2050),0.92,""))))))))))))))))))</f>
        <v>*0.95</v>
      </c>
      <c r="U954" s="41" t="s">
        <v>1805</v>
      </c>
      <c r="V954" s="52" t="s">
        <v>35</v>
      </c>
      <c r="W954" s="41" t="n">
        <v>2050</v>
      </c>
      <c r="X954" s="53" t="str">
        <f aca="false">"*"&amp;IF(AND(A954="EU",W954=2035),0.95,IF(AND(A954="EU",W954=2050),0.93,IF(AND(A954="USA",W954=2035),0.96,IF(AND(A954="USA",W954=2050),0.93,IF(AND(A954="Japan",W954=2035),0.94,IF(AND(A954="Japan",W954=2050),0.92,IF(AND(A954="Russia",W954=2035),0.95,IF(AND(A954="Russia",W954=2050),0.91,IF(AND(A954="China",W954=2035),0.93,IF(AND(A954="China",W954=2050),0.92,IF(AND(A954="India",W954=2035),0.94,IF(AND(A954="India",W954=2050),0.91,IF(AND(A954="Middle East",W954=2035),0.92,IF(AND(A954="Middle East",W954=2050),0.89,IF(AND(A954="Africa",W954=2035),0.93,IF(AND(A954="Africa",W954=2050),0.9,IF(AND(A954="Brazil",W954=2035),0.95,IF(AND(A954="Brazil",W954=2050),0.92,""))))))))))))))))))</f>
        <v>*0.92</v>
      </c>
      <c r="AC954" s="0" t="s">
        <v>1805</v>
      </c>
      <c r="AD954" s="50" t="s">
        <v>35</v>
      </c>
      <c r="AE954" s="0" t="n">
        <v>2035</v>
      </c>
      <c r="AF954" s="51" t="str">
        <f aca="false">"*"&amp;IF(AND(A954="EU",AE954=2035),0.93,IF(AND(A954="EU",AE954=2050),0.9,IF(AND(A954="USA",AE954=2035),0.92,IF(AND(A954="USA",AE954=2050),0.89,IF(AND(A954="Japan",AE954=2035),0.92,IF(AND(A954="Japan",AE954=2050),0.89,IF(AND(A954="Russia",AE954=2035),0.91,IF(AND(A954="Russia",AE954=2050),0.86,IF(AND(A954="China",AE954=2035),0.91,IF(AND(A954="China",AE954=2050),0.87,IF(AND(A954="India",AE954=2035),0.92,IF(AND(A954="India",AE954=2050),0.87,IF(AND(A954="Middle East",AE954=2035),0.89,IF(AND(A954="Middle East",AE954=2050),0.84,IF(AND(A954="Africa",AE954=2035),0.9,IF(AND(A954="Africa",AE954=2050),0.86,IF(AND(A954="Brazil",AE954=2035),0.93,IF(AND(A954="Brazil",AE954=2050),0.89,""))))))))))))))))))</f>
        <v>*0.93</v>
      </c>
      <c r="AG954" s="51" t="str">
        <f aca="false">AG953</f>
        <v>REZoning_Sol-Win</v>
      </c>
      <c r="AI954" s="0" t="s">
        <v>1805</v>
      </c>
      <c r="AJ954" s="50" t="s">
        <v>35</v>
      </c>
      <c r="AK954" s="0" t="n">
        <v>2050</v>
      </c>
      <c r="AL954" s="51" t="str">
        <f aca="false">"*"&amp;IF(AND(A954="EU",AK954=2035),0.93,IF(AND(A954="EU",AK954=2050),0.9,IF(AND(A954="USA",AK954=2035),0.92,IF(AND(A954="USA",AK954=2050),0.89,IF(AND(A954="Japan",AK954=2035),0.92,IF(AND(A954="Japan",AK954=2050),0.89,IF(AND(A954="Russia",AK954=2035),0.91,IF(AND(A954="Russia",AK954=2050),0.86,IF(AND(A954="China",AK954=2035),0.91,IF(AND(A954="China",AK954=2050),0.87,IF(AND(A954="India",AK954=2035),0.92,IF(AND(A954="India",AK954=2050),0.87,IF(AND(A954="Middle East",AK954=2035),0.89,IF(AND(A954="Middle East",AK954=2050),0.84,IF(AND(A954="Africa",AK954=2035),0.9,IF(AND(A954="Africa",AK954=2050),0.86,IF(AND(A954="Brazil",AK954=2035),0.93,IF(AND(A954="Brazil",AK954=2050),0.89,""))))))))))))))))))</f>
        <v>*0.89</v>
      </c>
      <c r="AM954" s="51" t="str">
        <f aca="false">AM953</f>
        <v>REZoning_Sol-Win</v>
      </c>
      <c r="AP954" s="0" t="s">
        <v>1805</v>
      </c>
      <c r="AQ954" s="0" t="s">
        <v>35</v>
      </c>
      <c r="AR954" s="0" t="n">
        <v>2100</v>
      </c>
      <c r="AS954" s="0" t="s">
        <v>914</v>
      </c>
      <c r="AT954" s="0" t="s">
        <v>36</v>
      </c>
    </row>
    <row r="955" customFormat="false" ht="28.5" hidden="false" customHeight="true" outlineLevel="0" collapsed="false">
      <c r="A955" s="3" t="s">
        <v>61</v>
      </c>
      <c r="C955" s="0" t="s">
        <v>1806</v>
      </c>
      <c r="D955" s="50" t="s">
        <v>35</v>
      </c>
      <c r="E955" s="0" t="n">
        <v>2035</v>
      </c>
      <c r="F955" s="51" t="str">
        <f aca="false">"*"&amp;IF(AND(A955="EU",E955=2035),0.95,IF(AND(A955="EU",E955=2050),0.93,IF(AND(A955="USA",E955=2035),0.96,IF(AND(A955="USA",E955=2050),0.94,IF(AND(A955="Japan",E955=2035),0.94,IF(AND(A955="Japan",E955=2050),0.92,IF(AND(A955="Russia",E955=2035),0.95,IF(AND(A955="Russia",E955=2050),0.93,IF(AND(A955="China",E955=2035),0.94,IF(AND(A955="China",E955=2050),0.92,IF(AND(A955="India",E955=2035),0.95,IF(AND(A955="India",E955=2050),0.92,IF(AND(A955="Middle East",E955=2035),0.94,IF(AND(A955="Middle East",E955=2050),0.9,IF(AND(A955="Africa",E955=2035),0.94,IF(AND(A955="Africa",E955=2050),0.91,IF(AND(A955="Brazil",E955=2035),0.95,IF(AND(A955="Brazil",E955=2050),0.92,""))))))))))))))))))</f>
        <v>*0.95</v>
      </c>
      <c r="H955" s="0" t="s">
        <v>1806</v>
      </c>
      <c r="I955" s="50" t="s">
        <v>35</v>
      </c>
      <c r="J955" s="0" t="n">
        <v>2050</v>
      </c>
      <c r="K955" s="48" t="str">
        <f aca="false">"*"&amp;IF(AND(A955="EU",J955=2035),0.95,IF(AND(A955="EU",J955=2050),0.93,IF(AND(A955="USA",J955=2035),0.96,IF(AND(A955="USA",J955=2050),0.94,IF(AND(A955="Japan",J955=2035),0.94,IF(AND(A955="Japan",J955=2050),0.92,IF(AND(A955="Russia",J955=2035),0.95,IF(AND(A955="Russia",J955=2050),0.93,IF(AND(A955="China",J955=2035),0.94,IF(AND(A955="China",J955=2050),0.92,IF(AND(A955="India",J955=2035),0.95,IF(AND(A955="India",J955=2050),0.92,IF(AND(A955="Middle East",J955=2035),0.94,IF(AND(A955="Middle East",J955=2050),0.9,IF(AND(A955="Africa",J955=2035),0.94,IF(AND(A955="Africa",J955=2050),0.91,IF(AND(A955="Brazil",J955=2035),0.95,IF(AND(A955="Brazil",J955=2050),0.92,""))))))))))))))))))</f>
        <v>*0.92</v>
      </c>
      <c r="P955" s="41" t="s">
        <v>1806</v>
      </c>
      <c r="Q955" s="52" t="s">
        <v>35</v>
      </c>
      <c r="R955" s="41" t="n">
        <v>2035</v>
      </c>
      <c r="S955" s="53" t="str">
        <f aca="false">"*"&amp;IF(AND(A955="EU",R955=2035),0.95,IF(AND(A955="EU",R955=2050),0.93,IF(AND(A955="USA",R955=2035),0.96,IF(AND(A955="USA",R955=2050),0.93,IF(AND(A955="Japan",R955=2035),0.94,IF(AND(A955="Japan",R955=2050),0.92,IF(AND(A955="Russia",R955=2035),0.95,IF(AND(A955="Russia",R955=2050),0.91,IF(AND(A955="China",R955=2035),0.93,IF(AND(A955="China",R955=2050),0.92,IF(AND(A955="India",R955=2035),0.94,IF(AND(A955="India",R955=2050),0.91,IF(AND(A955="Middle East",R955=2035),0.92,IF(AND(A955="Middle East",R955=2050),0.89,IF(AND(A955="Africa",R955=2035),0.93,IF(AND(A955="Africa",R955=2050),0.9,IF(AND(A955="Brazil",R955=2035),0.95,IF(AND(A955="Brazil",R955=2050),0.92,""))))))))))))))))))</f>
        <v>*0.95</v>
      </c>
      <c r="U955" s="41" t="s">
        <v>1806</v>
      </c>
      <c r="V955" s="52" t="s">
        <v>35</v>
      </c>
      <c r="W955" s="41" t="n">
        <v>2050</v>
      </c>
      <c r="X955" s="53" t="str">
        <f aca="false">"*"&amp;IF(AND(A955="EU",W955=2035),0.95,IF(AND(A955="EU",W955=2050),0.93,IF(AND(A955="USA",W955=2035),0.96,IF(AND(A955="USA",W955=2050),0.93,IF(AND(A955="Japan",W955=2035),0.94,IF(AND(A955="Japan",W955=2050),0.92,IF(AND(A955="Russia",W955=2035),0.95,IF(AND(A955="Russia",W955=2050),0.91,IF(AND(A955="China",W955=2035),0.93,IF(AND(A955="China",W955=2050),0.92,IF(AND(A955="India",W955=2035),0.94,IF(AND(A955="India",W955=2050),0.91,IF(AND(A955="Middle East",W955=2035),0.92,IF(AND(A955="Middle East",W955=2050),0.89,IF(AND(A955="Africa",W955=2035),0.93,IF(AND(A955="Africa",W955=2050),0.9,IF(AND(A955="Brazil",W955=2035),0.95,IF(AND(A955="Brazil",W955=2050),0.92,""))))))))))))))))))</f>
        <v>*0.92</v>
      </c>
      <c r="AC955" s="0" t="s">
        <v>1806</v>
      </c>
      <c r="AD955" s="50" t="s">
        <v>35</v>
      </c>
      <c r="AE955" s="0" t="n">
        <v>2035</v>
      </c>
      <c r="AF955" s="51" t="str">
        <f aca="false">"*"&amp;IF(AND(A955="EU",AE955=2035),0.93,IF(AND(A955="EU",AE955=2050),0.9,IF(AND(A955="USA",AE955=2035),0.92,IF(AND(A955="USA",AE955=2050),0.89,IF(AND(A955="Japan",AE955=2035),0.92,IF(AND(A955="Japan",AE955=2050),0.89,IF(AND(A955="Russia",AE955=2035),0.91,IF(AND(A955="Russia",AE955=2050),0.86,IF(AND(A955="China",AE955=2035),0.91,IF(AND(A955="China",AE955=2050),0.87,IF(AND(A955="India",AE955=2035),0.92,IF(AND(A955="India",AE955=2050),0.87,IF(AND(A955="Middle East",AE955=2035),0.89,IF(AND(A955="Middle East",AE955=2050),0.84,IF(AND(A955="Africa",AE955=2035),0.9,IF(AND(A955="Africa",AE955=2050),0.86,IF(AND(A955="Brazil",AE955=2035),0.93,IF(AND(A955="Brazil",AE955=2050),0.89,""))))))))))))))))))</f>
        <v>*0.93</v>
      </c>
      <c r="AG955" s="51" t="str">
        <f aca="false">AG954</f>
        <v>REZoning_Sol-Win</v>
      </c>
      <c r="AI955" s="0" t="s">
        <v>1806</v>
      </c>
      <c r="AJ955" s="50" t="s">
        <v>35</v>
      </c>
      <c r="AK955" s="0" t="n">
        <v>2050</v>
      </c>
      <c r="AL955" s="51" t="str">
        <f aca="false">"*"&amp;IF(AND(A955="EU",AK955=2035),0.93,IF(AND(A955="EU",AK955=2050),0.9,IF(AND(A955="USA",AK955=2035),0.92,IF(AND(A955="USA",AK955=2050),0.89,IF(AND(A955="Japan",AK955=2035),0.92,IF(AND(A955="Japan",AK955=2050),0.89,IF(AND(A955="Russia",AK955=2035),0.91,IF(AND(A955="Russia",AK955=2050),0.86,IF(AND(A955="China",AK955=2035),0.91,IF(AND(A955="China",AK955=2050),0.87,IF(AND(A955="India",AK955=2035),0.92,IF(AND(A955="India",AK955=2050),0.87,IF(AND(A955="Middle East",AK955=2035),0.89,IF(AND(A955="Middle East",AK955=2050),0.84,IF(AND(A955="Africa",AK955=2035),0.9,IF(AND(A955="Africa",AK955=2050),0.86,IF(AND(A955="Brazil",AK955=2035),0.93,IF(AND(A955="Brazil",AK955=2050),0.89,""))))))))))))))))))</f>
        <v>*0.89</v>
      </c>
      <c r="AM955" s="51" t="str">
        <f aca="false">AM954</f>
        <v>REZoning_Sol-Win</v>
      </c>
      <c r="AP955" s="0" t="s">
        <v>1806</v>
      </c>
      <c r="AQ955" s="0" t="s">
        <v>35</v>
      </c>
      <c r="AR955" s="0" t="n">
        <v>2100</v>
      </c>
      <c r="AS955" s="0" t="s">
        <v>914</v>
      </c>
      <c r="AT955" s="0" t="s">
        <v>36</v>
      </c>
    </row>
    <row r="956" customFormat="false" ht="28.5" hidden="false" customHeight="true" outlineLevel="0" collapsed="false">
      <c r="A956" s="3" t="s">
        <v>61</v>
      </c>
      <c r="C956" s="0" t="s">
        <v>1807</v>
      </c>
      <c r="D956" s="50" t="s">
        <v>35</v>
      </c>
      <c r="E956" s="0" t="n">
        <v>2035</v>
      </c>
      <c r="F956" s="51" t="str">
        <f aca="false">"*"&amp;IF(AND(A956="EU",E956=2035),0.95,IF(AND(A956="EU",E956=2050),0.93,IF(AND(A956="USA",E956=2035),0.96,IF(AND(A956="USA",E956=2050),0.94,IF(AND(A956="Japan",E956=2035),0.94,IF(AND(A956="Japan",E956=2050),0.92,IF(AND(A956="Russia",E956=2035),0.95,IF(AND(A956="Russia",E956=2050),0.93,IF(AND(A956="China",E956=2035),0.94,IF(AND(A956="China",E956=2050),0.92,IF(AND(A956="India",E956=2035),0.95,IF(AND(A956="India",E956=2050),0.92,IF(AND(A956="Middle East",E956=2035),0.94,IF(AND(A956="Middle East",E956=2050),0.9,IF(AND(A956="Africa",E956=2035),0.94,IF(AND(A956="Africa",E956=2050),0.91,IF(AND(A956="Brazil",E956=2035),0.95,IF(AND(A956="Brazil",E956=2050),0.92,""))))))))))))))))))</f>
        <v>*0.95</v>
      </c>
      <c r="H956" s="0" t="s">
        <v>1807</v>
      </c>
      <c r="I956" s="50" t="s">
        <v>35</v>
      </c>
      <c r="J956" s="0" t="n">
        <v>2050</v>
      </c>
      <c r="K956" s="48" t="str">
        <f aca="false">"*"&amp;IF(AND(A956="EU",J956=2035),0.95,IF(AND(A956="EU",J956=2050),0.93,IF(AND(A956="USA",J956=2035),0.96,IF(AND(A956="USA",J956=2050),0.94,IF(AND(A956="Japan",J956=2035),0.94,IF(AND(A956="Japan",J956=2050),0.92,IF(AND(A956="Russia",J956=2035),0.95,IF(AND(A956="Russia",J956=2050),0.93,IF(AND(A956="China",J956=2035),0.94,IF(AND(A956="China",J956=2050),0.92,IF(AND(A956="India",J956=2035),0.95,IF(AND(A956="India",J956=2050),0.92,IF(AND(A956="Middle East",J956=2035),0.94,IF(AND(A956="Middle East",J956=2050),0.9,IF(AND(A956="Africa",J956=2035),0.94,IF(AND(A956="Africa",J956=2050),0.91,IF(AND(A956="Brazil",J956=2035),0.95,IF(AND(A956="Brazil",J956=2050),0.92,""))))))))))))))))))</f>
        <v>*0.92</v>
      </c>
      <c r="P956" s="41" t="s">
        <v>1807</v>
      </c>
      <c r="Q956" s="52" t="s">
        <v>35</v>
      </c>
      <c r="R956" s="41" t="n">
        <v>2035</v>
      </c>
      <c r="S956" s="53" t="str">
        <f aca="false">"*"&amp;IF(AND(A956="EU",R956=2035),0.95,IF(AND(A956="EU",R956=2050),0.93,IF(AND(A956="USA",R956=2035),0.96,IF(AND(A956="USA",R956=2050),0.93,IF(AND(A956="Japan",R956=2035),0.94,IF(AND(A956="Japan",R956=2050),0.92,IF(AND(A956="Russia",R956=2035),0.95,IF(AND(A956="Russia",R956=2050),0.91,IF(AND(A956="China",R956=2035),0.93,IF(AND(A956="China",R956=2050),0.92,IF(AND(A956="India",R956=2035),0.94,IF(AND(A956="India",R956=2050),0.91,IF(AND(A956="Middle East",R956=2035),0.92,IF(AND(A956="Middle East",R956=2050),0.89,IF(AND(A956="Africa",R956=2035),0.93,IF(AND(A956="Africa",R956=2050),0.9,IF(AND(A956="Brazil",R956=2035),0.95,IF(AND(A956="Brazil",R956=2050),0.92,""))))))))))))))))))</f>
        <v>*0.95</v>
      </c>
      <c r="U956" s="41" t="s">
        <v>1807</v>
      </c>
      <c r="V956" s="52" t="s">
        <v>35</v>
      </c>
      <c r="W956" s="41" t="n">
        <v>2050</v>
      </c>
      <c r="X956" s="53" t="str">
        <f aca="false">"*"&amp;IF(AND(A956="EU",W956=2035),0.95,IF(AND(A956="EU",W956=2050),0.93,IF(AND(A956="USA",W956=2035),0.96,IF(AND(A956="USA",W956=2050),0.93,IF(AND(A956="Japan",W956=2035),0.94,IF(AND(A956="Japan",W956=2050),0.92,IF(AND(A956="Russia",W956=2035),0.95,IF(AND(A956="Russia",W956=2050),0.91,IF(AND(A956="China",W956=2035),0.93,IF(AND(A956="China",W956=2050),0.92,IF(AND(A956="India",W956=2035),0.94,IF(AND(A956="India",W956=2050),0.91,IF(AND(A956="Middle East",W956=2035),0.92,IF(AND(A956="Middle East",W956=2050),0.89,IF(AND(A956="Africa",W956=2035),0.93,IF(AND(A956="Africa",W956=2050),0.9,IF(AND(A956="Brazil",W956=2035),0.95,IF(AND(A956="Brazil",W956=2050),0.92,""))))))))))))))))))</f>
        <v>*0.92</v>
      </c>
      <c r="AC956" s="0" t="s">
        <v>1807</v>
      </c>
      <c r="AD956" s="50" t="s">
        <v>35</v>
      </c>
      <c r="AE956" s="0" t="n">
        <v>2035</v>
      </c>
      <c r="AF956" s="51" t="str">
        <f aca="false">"*"&amp;IF(AND(A956="EU",AE956=2035),0.93,IF(AND(A956="EU",AE956=2050),0.9,IF(AND(A956="USA",AE956=2035),0.92,IF(AND(A956="USA",AE956=2050),0.89,IF(AND(A956="Japan",AE956=2035),0.92,IF(AND(A956="Japan",AE956=2050),0.89,IF(AND(A956="Russia",AE956=2035),0.91,IF(AND(A956="Russia",AE956=2050),0.86,IF(AND(A956="China",AE956=2035),0.91,IF(AND(A956="China",AE956=2050),0.87,IF(AND(A956="India",AE956=2035),0.92,IF(AND(A956="India",AE956=2050),0.87,IF(AND(A956="Middle East",AE956=2035),0.89,IF(AND(A956="Middle East",AE956=2050),0.84,IF(AND(A956="Africa",AE956=2035),0.9,IF(AND(A956="Africa",AE956=2050),0.86,IF(AND(A956="Brazil",AE956=2035),0.93,IF(AND(A956="Brazil",AE956=2050),0.89,""))))))))))))))))))</f>
        <v>*0.93</v>
      </c>
      <c r="AG956" s="51" t="str">
        <f aca="false">AG955</f>
        <v>REZoning_Sol-Win</v>
      </c>
      <c r="AI956" s="0" t="s">
        <v>1807</v>
      </c>
      <c r="AJ956" s="50" t="s">
        <v>35</v>
      </c>
      <c r="AK956" s="0" t="n">
        <v>2050</v>
      </c>
      <c r="AL956" s="51" t="str">
        <f aca="false">"*"&amp;IF(AND(A956="EU",AK956=2035),0.93,IF(AND(A956="EU",AK956=2050),0.9,IF(AND(A956="USA",AK956=2035),0.92,IF(AND(A956="USA",AK956=2050),0.89,IF(AND(A956="Japan",AK956=2035),0.92,IF(AND(A956="Japan",AK956=2050),0.89,IF(AND(A956="Russia",AK956=2035),0.91,IF(AND(A956="Russia",AK956=2050),0.86,IF(AND(A956="China",AK956=2035),0.91,IF(AND(A956="China",AK956=2050),0.87,IF(AND(A956="India",AK956=2035),0.92,IF(AND(A956="India",AK956=2050),0.87,IF(AND(A956="Middle East",AK956=2035),0.89,IF(AND(A956="Middle East",AK956=2050),0.84,IF(AND(A956="Africa",AK956=2035),0.9,IF(AND(A956="Africa",AK956=2050),0.86,IF(AND(A956="Brazil",AK956=2035),0.93,IF(AND(A956="Brazil",AK956=2050),0.89,""))))))))))))))))))</f>
        <v>*0.89</v>
      </c>
      <c r="AM956" s="51" t="str">
        <f aca="false">AM955</f>
        <v>REZoning_Sol-Win</v>
      </c>
      <c r="AP956" s="0" t="s">
        <v>1807</v>
      </c>
      <c r="AQ956" s="0" t="s">
        <v>35</v>
      </c>
      <c r="AR956" s="0" t="n">
        <v>2100</v>
      </c>
      <c r="AS956" s="0" t="s">
        <v>914</v>
      </c>
      <c r="AT956" s="0" t="s">
        <v>36</v>
      </c>
    </row>
    <row r="957" customFormat="false" ht="28.5" hidden="false" customHeight="true" outlineLevel="0" collapsed="false">
      <c r="A957" s="3" t="s">
        <v>51</v>
      </c>
      <c r="C957" s="0" t="s">
        <v>1808</v>
      </c>
      <c r="D957" s="50" t="s">
        <v>35</v>
      </c>
      <c r="E957" s="0" t="n">
        <v>2035</v>
      </c>
      <c r="F957" s="51" t="str">
        <f aca="false">"*"&amp;IF(AND(A957="EU",E957=2035),0.95,IF(AND(A957="EU",E957=2050),0.93,IF(AND(A957="USA",E957=2035),0.96,IF(AND(A957="USA",E957=2050),0.94,IF(AND(A957="Japan",E957=2035),0.94,IF(AND(A957="Japan",E957=2050),0.92,IF(AND(A957="Russia",E957=2035),0.95,IF(AND(A957="Russia",E957=2050),0.93,IF(AND(A957="China",E957=2035),0.94,IF(AND(A957="China",E957=2050),0.92,IF(AND(A957="India",E957=2035),0.95,IF(AND(A957="India",E957=2050),0.92,IF(AND(A957="Middle East",E957=2035),0.94,IF(AND(A957="Middle East",E957=2050),0.9,IF(AND(A957="Africa",E957=2035),0.94,IF(AND(A957="Africa",E957=2050),0.91,IF(AND(A957="Brazil",E957=2035),0.95,IF(AND(A957="Brazil",E957=2050),0.92,""))))))))))))))))))</f>
        <v>*0.95</v>
      </c>
      <c r="H957" s="0" t="s">
        <v>1808</v>
      </c>
      <c r="I957" s="50" t="s">
        <v>35</v>
      </c>
      <c r="J957" s="0" t="n">
        <v>2050</v>
      </c>
      <c r="K957" s="48" t="str">
        <f aca="false">"*"&amp;IF(AND(A957="EU",J957=2035),0.95,IF(AND(A957="EU",J957=2050),0.93,IF(AND(A957="USA",J957=2035),0.96,IF(AND(A957="USA",J957=2050),0.94,IF(AND(A957="Japan",J957=2035),0.94,IF(AND(A957="Japan",J957=2050),0.92,IF(AND(A957="Russia",J957=2035),0.95,IF(AND(A957="Russia",J957=2050),0.93,IF(AND(A957="China",J957=2035),0.94,IF(AND(A957="China",J957=2050),0.92,IF(AND(A957="India",J957=2035),0.95,IF(AND(A957="India",J957=2050),0.92,IF(AND(A957="Middle East",J957=2035),0.94,IF(AND(A957="Middle East",J957=2050),0.9,IF(AND(A957="Africa",J957=2035),0.94,IF(AND(A957="Africa",J957=2050),0.91,IF(AND(A957="Brazil",J957=2035),0.95,IF(AND(A957="Brazil",J957=2050),0.92,""))))))))))))))))))</f>
        <v>*0.93</v>
      </c>
      <c r="P957" s="41" t="s">
        <v>1808</v>
      </c>
      <c r="Q957" s="52" t="s">
        <v>35</v>
      </c>
      <c r="R957" s="41" t="n">
        <v>2035</v>
      </c>
      <c r="S957" s="53" t="str">
        <f aca="false">"*"&amp;IF(AND(A957="EU",R957=2035),0.95,IF(AND(A957="EU",R957=2050),0.93,IF(AND(A957="USA",R957=2035),0.96,IF(AND(A957="USA",R957=2050),0.93,IF(AND(A957="Japan",R957=2035),0.94,IF(AND(A957="Japan",R957=2050),0.92,IF(AND(A957="Russia",R957=2035),0.95,IF(AND(A957="Russia",R957=2050),0.91,IF(AND(A957="China",R957=2035),0.93,IF(AND(A957="China",R957=2050),0.92,IF(AND(A957="India",R957=2035),0.94,IF(AND(A957="India",R957=2050),0.91,IF(AND(A957="Middle East",R957=2035),0.92,IF(AND(A957="Middle East",R957=2050),0.89,IF(AND(A957="Africa",R957=2035),0.93,IF(AND(A957="Africa",R957=2050),0.9,IF(AND(A957="Brazil",R957=2035),0.95,IF(AND(A957="Brazil",R957=2050),0.92,""))))))))))))))))))</f>
        <v>*0.95</v>
      </c>
      <c r="U957" s="41" t="s">
        <v>1808</v>
      </c>
      <c r="V957" s="52" t="s">
        <v>35</v>
      </c>
      <c r="W957" s="41" t="n">
        <v>2050</v>
      </c>
      <c r="X957" s="53" t="str">
        <f aca="false">"*"&amp;IF(AND(A957="EU",W957=2035),0.95,IF(AND(A957="EU",W957=2050),0.93,IF(AND(A957="USA",W957=2035),0.96,IF(AND(A957="USA",W957=2050),0.93,IF(AND(A957="Japan",W957=2035),0.94,IF(AND(A957="Japan",W957=2050),0.92,IF(AND(A957="Russia",W957=2035),0.95,IF(AND(A957="Russia",W957=2050),0.91,IF(AND(A957="China",W957=2035),0.93,IF(AND(A957="China",W957=2050),0.92,IF(AND(A957="India",W957=2035),0.94,IF(AND(A957="India",W957=2050),0.91,IF(AND(A957="Middle East",W957=2035),0.92,IF(AND(A957="Middle East",W957=2050),0.89,IF(AND(A957="Africa",W957=2035),0.93,IF(AND(A957="Africa",W957=2050),0.9,IF(AND(A957="Brazil",W957=2035),0.95,IF(AND(A957="Brazil",W957=2050),0.92,""))))))))))))))))))</f>
        <v>*0.93</v>
      </c>
      <c r="AC957" s="0" t="s">
        <v>1808</v>
      </c>
      <c r="AD957" s="50" t="s">
        <v>35</v>
      </c>
      <c r="AE957" s="0" t="n">
        <v>2035</v>
      </c>
      <c r="AF957" s="51" t="str">
        <f aca="false">"*"&amp;IF(AND(A957="EU",AE957=2035),0.93,IF(AND(A957="EU",AE957=2050),0.9,IF(AND(A957="USA",AE957=2035),0.92,IF(AND(A957="USA",AE957=2050),0.89,IF(AND(A957="Japan",AE957=2035),0.92,IF(AND(A957="Japan",AE957=2050),0.89,IF(AND(A957="Russia",AE957=2035),0.91,IF(AND(A957="Russia",AE957=2050),0.86,IF(AND(A957="China",AE957=2035),0.91,IF(AND(A957="China",AE957=2050),0.87,IF(AND(A957="India",AE957=2035),0.92,IF(AND(A957="India",AE957=2050),0.87,IF(AND(A957="Middle East",AE957=2035),0.89,IF(AND(A957="Middle East",AE957=2050),0.84,IF(AND(A957="Africa",AE957=2035),0.9,IF(AND(A957="Africa",AE957=2050),0.86,IF(AND(A957="Brazil",AE957=2035),0.93,IF(AND(A957="Brazil",AE957=2050),0.89,""))))))))))))))))))</f>
        <v>*0.93</v>
      </c>
      <c r="AG957" s="51" t="str">
        <f aca="false">AG956</f>
        <v>REZoning_Sol-Win</v>
      </c>
      <c r="AI957" s="0" t="s">
        <v>1808</v>
      </c>
      <c r="AJ957" s="50" t="s">
        <v>35</v>
      </c>
      <c r="AK957" s="0" t="n">
        <v>2050</v>
      </c>
      <c r="AL957" s="51" t="str">
        <f aca="false">"*"&amp;IF(AND(A957="EU",AK957=2035),0.93,IF(AND(A957="EU",AK957=2050),0.9,IF(AND(A957="USA",AK957=2035),0.92,IF(AND(A957="USA",AK957=2050),0.89,IF(AND(A957="Japan",AK957=2035),0.92,IF(AND(A957="Japan",AK957=2050),0.89,IF(AND(A957="Russia",AK957=2035),0.91,IF(AND(A957="Russia",AK957=2050),0.86,IF(AND(A957="China",AK957=2035),0.91,IF(AND(A957="China",AK957=2050),0.87,IF(AND(A957="India",AK957=2035),0.92,IF(AND(A957="India",AK957=2050),0.87,IF(AND(A957="Middle East",AK957=2035),0.89,IF(AND(A957="Middle East",AK957=2050),0.84,IF(AND(A957="Africa",AK957=2035),0.9,IF(AND(A957="Africa",AK957=2050),0.86,IF(AND(A957="Brazil",AK957=2035),0.93,IF(AND(A957="Brazil",AK957=2050),0.89,""))))))))))))))))))</f>
        <v>*0.9</v>
      </c>
      <c r="AM957" s="51" t="str">
        <f aca="false">AM956</f>
        <v>REZoning_Sol-Win</v>
      </c>
      <c r="AP957" s="0" t="s">
        <v>1808</v>
      </c>
      <c r="AQ957" s="0" t="s">
        <v>35</v>
      </c>
      <c r="AR957" s="0" t="n">
        <v>2100</v>
      </c>
      <c r="AS957" s="0" t="s">
        <v>874</v>
      </c>
      <c r="AT957" s="0" t="s">
        <v>36</v>
      </c>
    </row>
    <row r="958" customFormat="false" ht="28.5" hidden="false" customHeight="true" outlineLevel="0" collapsed="false">
      <c r="A958" s="3" t="s">
        <v>51</v>
      </c>
      <c r="C958" s="0" t="s">
        <v>1809</v>
      </c>
      <c r="D958" s="50" t="s">
        <v>35</v>
      </c>
      <c r="E958" s="0" t="n">
        <v>2035</v>
      </c>
      <c r="F958" s="51" t="str">
        <f aca="false">"*"&amp;IF(AND(A958="EU",E958=2035),0.95,IF(AND(A958="EU",E958=2050),0.93,IF(AND(A958="USA",E958=2035),0.96,IF(AND(A958="USA",E958=2050),0.94,IF(AND(A958="Japan",E958=2035),0.94,IF(AND(A958="Japan",E958=2050),0.92,IF(AND(A958="Russia",E958=2035),0.95,IF(AND(A958="Russia",E958=2050),0.93,IF(AND(A958="China",E958=2035),0.94,IF(AND(A958="China",E958=2050),0.92,IF(AND(A958="India",E958=2035),0.95,IF(AND(A958="India",E958=2050),0.92,IF(AND(A958="Middle East",E958=2035),0.94,IF(AND(A958="Middle East",E958=2050),0.9,IF(AND(A958="Africa",E958=2035),0.94,IF(AND(A958="Africa",E958=2050),0.91,IF(AND(A958="Brazil",E958=2035),0.95,IF(AND(A958="Brazil",E958=2050),0.92,""))))))))))))))))))</f>
        <v>*0.95</v>
      </c>
      <c r="H958" s="0" t="s">
        <v>1809</v>
      </c>
      <c r="I958" s="50" t="s">
        <v>35</v>
      </c>
      <c r="J958" s="0" t="n">
        <v>2050</v>
      </c>
      <c r="K958" s="48" t="str">
        <f aca="false">"*"&amp;IF(AND(A958="EU",J958=2035),0.95,IF(AND(A958="EU",J958=2050),0.93,IF(AND(A958="USA",J958=2035),0.96,IF(AND(A958="USA",J958=2050),0.94,IF(AND(A958="Japan",J958=2035),0.94,IF(AND(A958="Japan",J958=2050),0.92,IF(AND(A958="Russia",J958=2035),0.95,IF(AND(A958="Russia",J958=2050),0.93,IF(AND(A958="China",J958=2035),0.94,IF(AND(A958="China",J958=2050),0.92,IF(AND(A958="India",J958=2035),0.95,IF(AND(A958="India",J958=2050),0.92,IF(AND(A958="Middle East",J958=2035),0.94,IF(AND(A958="Middle East",J958=2050),0.9,IF(AND(A958="Africa",J958=2035),0.94,IF(AND(A958="Africa",J958=2050),0.91,IF(AND(A958="Brazil",J958=2035),0.95,IF(AND(A958="Brazil",J958=2050),0.92,""))))))))))))))))))</f>
        <v>*0.93</v>
      </c>
      <c r="P958" s="41" t="s">
        <v>1809</v>
      </c>
      <c r="Q958" s="52" t="s">
        <v>35</v>
      </c>
      <c r="R958" s="41" t="n">
        <v>2035</v>
      </c>
      <c r="S958" s="53" t="str">
        <f aca="false">"*"&amp;IF(AND(A958="EU",R958=2035),0.95,IF(AND(A958="EU",R958=2050),0.93,IF(AND(A958="USA",R958=2035),0.96,IF(AND(A958="USA",R958=2050),0.93,IF(AND(A958="Japan",R958=2035),0.94,IF(AND(A958="Japan",R958=2050),0.92,IF(AND(A958="Russia",R958=2035),0.95,IF(AND(A958="Russia",R958=2050),0.91,IF(AND(A958="China",R958=2035),0.93,IF(AND(A958="China",R958=2050),0.92,IF(AND(A958="India",R958=2035),0.94,IF(AND(A958="India",R958=2050),0.91,IF(AND(A958="Middle East",R958=2035),0.92,IF(AND(A958="Middle East",R958=2050),0.89,IF(AND(A958="Africa",R958=2035),0.93,IF(AND(A958="Africa",R958=2050),0.9,IF(AND(A958="Brazil",R958=2035),0.95,IF(AND(A958="Brazil",R958=2050),0.92,""))))))))))))))))))</f>
        <v>*0.95</v>
      </c>
      <c r="U958" s="41" t="s">
        <v>1809</v>
      </c>
      <c r="V958" s="52" t="s">
        <v>35</v>
      </c>
      <c r="W958" s="41" t="n">
        <v>2050</v>
      </c>
      <c r="X958" s="53" t="str">
        <f aca="false">"*"&amp;IF(AND(A958="EU",W958=2035),0.95,IF(AND(A958="EU",W958=2050),0.93,IF(AND(A958="USA",W958=2035),0.96,IF(AND(A958="USA",W958=2050),0.93,IF(AND(A958="Japan",W958=2035),0.94,IF(AND(A958="Japan",W958=2050),0.92,IF(AND(A958="Russia",W958=2035),0.95,IF(AND(A958="Russia",W958=2050),0.91,IF(AND(A958="China",W958=2035),0.93,IF(AND(A958="China",W958=2050),0.92,IF(AND(A958="India",W958=2035),0.94,IF(AND(A958="India",W958=2050),0.91,IF(AND(A958="Middle East",W958=2035),0.92,IF(AND(A958="Middle East",W958=2050),0.89,IF(AND(A958="Africa",W958=2035),0.93,IF(AND(A958="Africa",W958=2050),0.9,IF(AND(A958="Brazil",W958=2035),0.95,IF(AND(A958="Brazil",W958=2050),0.92,""))))))))))))))))))</f>
        <v>*0.93</v>
      </c>
      <c r="AC958" s="0" t="s">
        <v>1809</v>
      </c>
      <c r="AD958" s="50" t="s">
        <v>35</v>
      </c>
      <c r="AE958" s="0" t="n">
        <v>2035</v>
      </c>
      <c r="AF958" s="51" t="str">
        <f aca="false">"*"&amp;IF(AND(A958="EU",AE958=2035),0.93,IF(AND(A958="EU",AE958=2050),0.9,IF(AND(A958="USA",AE958=2035),0.92,IF(AND(A958="USA",AE958=2050),0.89,IF(AND(A958="Japan",AE958=2035),0.92,IF(AND(A958="Japan",AE958=2050),0.89,IF(AND(A958="Russia",AE958=2035),0.91,IF(AND(A958="Russia",AE958=2050),0.86,IF(AND(A958="China",AE958=2035),0.91,IF(AND(A958="China",AE958=2050),0.87,IF(AND(A958="India",AE958=2035),0.92,IF(AND(A958="India",AE958=2050),0.87,IF(AND(A958="Middle East",AE958=2035),0.89,IF(AND(A958="Middle East",AE958=2050),0.84,IF(AND(A958="Africa",AE958=2035),0.9,IF(AND(A958="Africa",AE958=2050),0.86,IF(AND(A958="Brazil",AE958=2035),0.93,IF(AND(A958="Brazil",AE958=2050),0.89,""))))))))))))))))))</f>
        <v>*0.93</v>
      </c>
      <c r="AG958" s="51" t="str">
        <f aca="false">AG957</f>
        <v>REZoning_Sol-Win</v>
      </c>
      <c r="AI958" s="0" t="s">
        <v>1809</v>
      </c>
      <c r="AJ958" s="50" t="s">
        <v>35</v>
      </c>
      <c r="AK958" s="0" t="n">
        <v>2050</v>
      </c>
      <c r="AL958" s="51" t="str">
        <f aca="false">"*"&amp;IF(AND(A958="EU",AK958=2035),0.93,IF(AND(A958="EU",AK958=2050),0.9,IF(AND(A958="USA",AK958=2035),0.92,IF(AND(A958="USA",AK958=2050),0.89,IF(AND(A958="Japan",AK958=2035),0.92,IF(AND(A958="Japan",AK958=2050),0.89,IF(AND(A958="Russia",AK958=2035),0.91,IF(AND(A958="Russia",AK958=2050),0.86,IF(AND(A958="China",AK958=2035),0.91,IF(AND(A958="China",AK958=2050),0.87,IF(AND(A958="India",AK958=2035),0.92,IF(AND(A958="India",AK958=2050),0.87,IF(AND(A958="Middle East",AK958=2035),0.89,IF(AND(A958="Middle East",AK958=2050),0.84,IF(AND(A958="Africa",AK958=2035),0.9,IF(AND(A958="Africa",AK958=2050),0.86,IF(AND(A958="Brazil",AK958=2035),0.93,IF(AND(A958="Brazil",AK958=2050),0.89,""))))))))))))))))))</f>
        <v>*0.9</v>
      </c>
      <c r="AM958" s="51" t="str">
        <f aca="false">AM957</f>
        <v>REZoning_Sol-Win</v>
      </c>
      <c r="AP958" s="0" t="s">
        <v>1809</v>
      </c>
      <c r="AQ958" s="0" t="s">
        <v>35</v>
      </c>
      <c r="AR958" s="0" t="n">
        <v>2100</v>
      </c>
      <c r="AS958" s="0" t="s">
        <v>874</v>
      </c>
      <c r="AT958" s="0" t="s">
        <v>36</v>
      </c>
    </row>
    <row r="959" customFormat="false" ht="28.5" hidden="false" customHeight="true" outlineLevel="0" collapsed="false">
      <c r="A959" s="3" t="s">
        <v>51</v>
      </c>
      <c r="C959" s="0" t="s">
        <v>1810</v>
      </c>
      <c r="D959" s="50" t="s">
        <v>35</v>
      </c>
      <c r="E959" s="0" t="n">
        <v>2035</v>
      </c>
      <c r="F959" s="51" t="str">
        <f aca="false">"*"&amp;IF(AND(A959="EU",E959=2035),0.95,IF(AND(A959="EU",E959=2050),0.93,IF(AND(A959="USA",E959=2035),0.96,IF(AND(A959="USA",E959=2050),0.94,IF(AND(A959="Japan",E959=2035),0.94,IF(AND(A959="Japan",E959=2050),0.92,IF(AND(A959="Russia",E959=2035),0.95,IF(AND(A959="Russia",E959=2050),0.93,IF(AND(A959="China",E959=2035),0.94,IF(AND(A959="China",E959=2050),0.92,IF(AND(A959="India",E959=2035),0.95,IF(AND(A959="India",E959=2050),0.92,IF(AND(A959="Middle East",E959=2035),0.94,IF(AND(A959="Middle East",E959=2050),0.9,IF(AND(A959="Africa",E959=2035),0.94,IF(AND(A959="Africa",E959=2050),0.91,IF(AND(A959="Brazil",E959=2035),0.95,IF(AND(A959="Brazil",E959=2050),0.92,""))))))))))))))))))</f>
        <v>*0.95</v>
      </c>
      <c r="H959" s="0" t="s">
        <v>1810</v>
      </c>
      <c r="I959" s="50" t="s">
        <v>35</v>
      </c>
      <c r="J959" s="0" t="n">
        <v>2050</v>
      </c>
      <c r="K959" s="48" t="str">
        <f aca="false">"*"&amp;IF(AND(A959="EU",J959=2035),0.95,IF(AND(A959="EU",J959=2050),0.93,IF(AND(A959="USA",J959=2035),0.96,IF(AND(A959="USA",J959=2050),0.94,IF(AND(A959="Japan",J959=2035),0.94,IF(AND(A959="Japan",J959=2050),0.92,IF(AND(A959="Russia",J959=2035),0.95,IF(AND(A959="Russia",J959=2050),0.93,IF(AND(A959="China",J959=2035),0.94,IF(AND(A959="China",J959=2050),0.92,IF(AND(A959="India",J959=2035),0.95,IF(AND(A959="India",J959=2050),0.92,IF(AND(A959="Middle East",J959=2035),0.94,IF(AND(A959="Middle East",J959=2050),0.9,IF(AND(A959="Africa",J959=2035),0.94,IF(AND(A959="Africa",J959=2050),0.91,IF(AND(A959="Brazil",J959=2035),0.95,IF(AND(A959="Brazil",J959=2050),0.92,""))))))))))))))))))</f>
        <v>*0.93</v>
      </c>
      <c r="P959" s="41" t="s">
        <v>1810</v>
      </c>
      <c r="Q959" s="52" t="s">
        <v>35</v>
      </c>
      <c r="R959" s="41" t="n">
        <v>2035</v>
      </c>
      <c r="S959" s="53" t="str">
        <f aca="false">"*"&amp;IF(AND(A959="EU",R959=2035),0.95,IF(AND(A959="EU",R959=2050),0.93,IF(AND(A959="USA",R959=2035),0.96,IF(AND(A959="USA",R959=2050),0.93,IF(AND(A959="Japan",R959=2035),0.94,IF(AND(A959="Japan",R959=2050),0.92,IF(AND(A959="Russia",R959=2035),0.95,IF(AND(A959="Russia",R959=2050),0.91,IF(AND(A959="China",R959=2035),0.93,IF(AND(A959="China",R959=2050),0.92,IF(AND(A959="India",R959=2035),0.94,IF(AND(A959="India",R959=2050),0.91,IF(AND(A959="Middle East",R959=2035),0.92,IF(AND(A959="Middle East",R959=2050),0.89,IF(AND(A959="Africa",R959=2035),0.93,IF(AND(A959="Africa",R959=2050),0.9,IF(AND(A959="Brazil",R959=2035),0.95,IF(AND(A959="Brazil",R959=2050),0.92,""))))))))))))))))))</f>
        <v>*0.95</v>
      </c>
      <c r="U959" s="41" t="s">
        <v>1810</v>
      </c>
      <c r="V959" s="52" t="s">
        <v>35</v>
      </c>
      <c r="W959" s="41" t="n">
        <v>2050</v>
      </c>
      <c r="X959" s="53" t="str">
        <f aca="false">"*"&amp;IF(AND(A959="EU",W959=2035),0.95,IF(AND(A959="EU",W959=2050),0.93,IF(AND(A959="USA",W959=2035),0.96,IF(AND(A959="USA",W959=2050),0.93,IF(AND(A959="Japan",W959=2035),0.94,IF(AND(A959="Japan",W959=2050),0.92,IF(AND(A959="Russia",W959=2035),0.95,IF(AND(A959="Russia",W959=2050),0.91,IF(AND(A959="China",W959=2035),0.93,IF(AND(A959="China",W959=2050),0.92,IF(AND(A959="India",W959=2035),0.94,IF(AND(A959="India",W959=2050),0.91,IF(AND(A959="Middle East",W959=2035),0.92,IF(AND(A959="Middle East",W959=2050),0.89,IF(AND(A959="Africa",W959=2035),0.93,IF(AND(A959="Africa",W959=2050),0.9,IF(AND(A959="Brazil",W959=2035),0.95,IF(AND(A959="Brazil",W959=2050),0.92,""))))))))))))))))))</f>
        <v>*0.93</v>
      </c>
      <c r="AC959" s="0" t="s">
        <v>1810</v>
      </c>
      <c r="AD959" s="50" t="s">
        <v>35</v>
      </c>
      <c r="AE959" s="0" t="n">
        <v>2035</v>
      </c>
      <c r="AF959" s="51" t="str">
        <f aca="false">"*"&amp;IF(AND(A959="EU",AE959=2035),0.93,IF(AND(A959="EU",AE959=2050),0.9,IF(AND(A959="USA",AE959=2035),0.92,IF(AND(A959="USA",AE959=2050),0.89,IF(AND(A959="Japan",AE959=2035),0.92,IF(AND(A959="Japan",AE959=2050),0.89,IF(AND(A959="Russia",AE959=2035),0.91,IF(AND(A959="Russia",AE959=2050),0.86,IF(AND(A959="China",AE959=2035),0.91,IF(AND(A959="China",AE959=2050),0.87,IF(AND(A959="India",AE959=2035),0.92,IF(AND(A959="India",AE959=2050),0.87,IF(AND(A959="Middle East",AE959=2035),0.89,IF(AND(A959="Middle East",AE959=2050),0.84,IF(AND(A959="Africa",AE959=2035),0.9,IF(AND(A959="Africa",AE959=2050),0.86,IF(AND(A959="Brazil",AE959=2035),0.93,IF(AND(A959="Brazil",AE959=2050),0.89,""))))))))))))))))))</f>
        <v>*0.93</v>
      </c>
      <c r="AG959" s="51" t="str">
        <f aca="false">AG958</f>
        <v>REZoning_Sol-Win</v>
      </c>
      <c r="AI959" s="0" t="s">
        <v>1810</v>
      </c>
      <c r="AJ959" s="50" t="s">
        <v>35</v>
      </c>
      <c r="AK959" s="0" t="n">
        <v>2050</v>
      </c>
      <c r="AL959" s="51" t="str">
        <f aca="false">"*"&amp;IF(AND(A959="EU",AK959=2035),0.93,IF(AND(A959="EU",AK959=2050),0.9,IF(AND(A959="USA",AK959=2035),0.92,IF(AND(A959="USA",AK959=2050),0.89,IF(AND(A959="Japan",AK959=2035),0.92,IF(AND(A959="Japan",AK959=2050),0.89,IF(AND(A959="Russia",AK959=2035),0.91,IF(AND(A959="Russia",AK959=2050),0.86,IF(AND(A959="China",AK959=2035),0.91,IF(AND(A959="China",AK959=2050),0.87,IF(AND(A959="India",AK959=2035),0.92,IF(AND(A959="India",AK959=2050),0.87,IF(AND(A959="Middle East",AK959=2035),0.89,IF(AND(A959="Middle East",AK959=2050),0.84,IF(AND(A959="Africa",AK959=2035),0.9,IF(AND(A959="Africa",AK959=2050),0.86,IF(AND(A959="Brazil",AK959=2035),0.93,IF(AND(A959="Brazil",AK959=2050),0.89,""))))))))))))))))))</f>
        <v>*0.9</v>
      </c>
      <c r="AM959" s="51" t="str">
        <f aca="false">AM958</f>
        <v>REZoning_Sol-Win</v>
      </c>
      <c r="AP959" s="0" t="s">
        <v>1810</v>
      </c>
      <c r="AQ959" s="0" t="s">
        <v>35</v>
      </c>
      <c r="AR959" s="0" t="n">
        <v>2100</v>
      </c>
      <c r="AS959" s="0" t="s">
        <v>874</v>
      </c>
      <c r="AT959" s="0" t="s">
        <v>36</v>
      </c>
    </row>
    <row r="960" customFormat="false" ht="28.5" hidden="false" customHeight="true" outlineLevel="0" collapsed="false">
      <c r="A960" s="3" t="s">
        <v>51</v>
      </c>
      <c r="C960" s="0" t="s">
        <v>1811</v>
      </c>
      <c r="D960" s="50" t="s">
        <v>35</v>
      </c>
      <c r="E960" s="0" t="n">
        <v>2035</v>
      </c>
      <c r="F960" s="51" t="str">
        <f aca="false">"*"&amp;IF(AND(A960="EU",E960=2035),0.95,IF(AND(A960="EU",E960=2050),0.93,IF(AND(A960="USA",E960=2035),0.96,IF(AND(A960="USA",E960=2050),0.94,IF(AND(A960="Japan",E960=2035),0.94,IF(AND(A960="Japan",E960=2050),0.92,IF(AND(A960="Russia",E960=2035),0.95,IF(AND(A960="Russia",E960=2050),0.93,IF(AND(A960="China",E960=2035),0.94,IF(AND(A960="China",E960=2050),0.92,IF(AND(A960="India",E960=2035),0.95,IF(AND(A960="India",E960=2050),0.92,IF(AND(A960="Middle East",E960=2035),0.94,IF(AND(A960="Middle East",E960=2050),0.9,IF(AND(A960="Africa",E960=2035),0.94,IF(AND(A960="Africa",E960=2050),0.91,IF(AND(A960="Brazil",E960=2035),0.95,IF(AND(A960="Brazil",E960=2050),0.92,""))))))))))))))))))</f>
        <v>*0.95</v>
      </c>
      <c r="H960" s="0" t="s">
        <v>1811</v>
      </c>
      <c r="I960" s="50" t="s">
        <v>35</v>
      </c>
      <c r="J960" s="0" t="n">
        <v>2050</v>
      </c>
      <c r="K960" s="48" t="str">
        <f aca="false">"*"&amp;IF(AND(A960="EU",J960=2035),0.95,IF(AND(A960="EU",J960=2050),0.93,IF(AND(A960="USA",J960=2035),0.96,IF(AND(A960="USA",J960=2050),0.94,IF(AND(A960="Japan",J960=2035),0.94,IF(AND(A960="Japan",J960=2050),0.92,IF(AND(A960="Russia",J960=2035),0.95,IF(AND(A960="Russia",J960=2050),0.93,IF(AND(A960="China",J960=2035),0.94,IF(AND(A960="China",J960=2050),0.92,IF(AND(A960="India",J960=2035),0.95,IF(AND(A960="India",J960=2050),0.92,IF(AND(A960="Middle East",J960=2035),0.94,IF(AND(A960="Middle East",J960=2050),0.9,IF(AND(A960="Africa",J960=2035),0.94,IF(AND(A960="Africa",J960=2050),0.91,IF(AND(A960="Brazil",J960=2035),0.95,IF(AND(A960="Brazil",J960=2050),0.92,""))))))))))))))))))</f>
        <v>*0.93</v>
      </c>
      <c r="P960" s="41" t="s">
        <v>1811</v>
      </c>
      <c r="Q960" s="52" t="s">
        <v>35</v>
      </c>
      <c r="R960" s="41" t="n">
        <v>2035</v>
      </c>
      <c r="S960" s="53" t="str">
        <f aca="false">"*"&amp;IF(AND(A960="EU",R960=2035),0.95,IF(AND(A960="EU",R960=2050),0.93,IF(AND(A960="USA",R960=2035),0.96,IF(AND(A960="USA",R960=2050),0.93,IF(AND(A960="Japan",R960=2035),0.94,IF(AND(A960="Japan",R960=2050),0.92,IF(AND(A960="Russia",R960=2035),0.95,IF(AND(A960="Russia",R960=2050),0.91,IF(AND(A960="China",R960=2035),0.93,IF(AND(A960="China",R960=2050),0.92,IF(AND(A960="India",R960=2035),0.94,IF(AND(A960="India",R960=2050),0.91,IF(AND(A960="Middle East",R960=2035),0.92,IF(AND(A960="Middle East",R960=2050),0.89,IF(AND(A960="Africa",R960=2035),0.93,IF(AND(A960="Africa",R960=2050),0.9,IF(AND(A960="Brazil",R960=2035),0.95,IF(AND(A960="Brazil",R960=2050),0.92,""))))))))))))))))))</f>
        <v>*0.95</v>
      </c>
      <c r="U960" s="41" t="s">
        <v>1811</v>
      </c>
      <c r="V960" s="52" t="s">
        <v>35</v>
      </c>
      <c r="W960" s="41" t="n">
        <v>2050</v>
      </c>
      <c r="X960" s="53" t="str">
        <f aca="false">"*"&amp;IF(AND(A960="EU",W960=2035),0.95,IF(AND(A960="EU",W960=2050),0.93,IF(AND(A960="USA",W960=2035),0.96,IF(AND(A960="USA",W960=2050),0.93,IF(AND(A960="Japan",W960=2035),0.94,IF(AND(A960="Japan",W960=2050),0.92,IF(AND(A960="Russia",W960=2035),0.95,IF(AND(A960="Russia",W960=2050),0.91,IF(AND(A960="China",W960=2035),0.93,IF(AND(A960="China",W960=2050),0.92,IF(AND(A960="India",W960=2035),0.94,IF(AND(A960="India",W960=2050),0.91,IF(AND(A960="Middle East",W960=2035),0.92,IF(AND(A960="Middle East",W960=2050),0.89,IF(AND(A960="Africa",W960=2035),0.93,IF(AND(A960="Africa",W960=2050),0.9,IF(AND(A960="Brazil",W960=2035),0.95,IF(AND(A960="Brazil",W960=2050),0.92,""))))))))))))))))))</f>
        <v>*0.93</v>
      </c>
      <c r="AC960" s="0" t="s">
        <v>1811</v>
      </c>
      <c r="AD960" s="50" t="s">
        <v>35</v>
      </c>
      <c r="AE960" s="0" t="n">
        <v>2035</v>
      </c>
      <c r="AF960" s="51" t="str">
        <f aca="false">"*"&amp;IF(AND(A960="EU",AE960=2035),0.93,IF(AND(A960="EU",AE960=2050),0.9,IF(AND(A960="USA",AE960=2035),0.92,IF(AND(A960="USA",AE960=2050),0.89,IF(AND(A960="Japan",AE960=2035),0.92,IF(AND(A960="Japan",AE960=2050),0.89,IF(AND(A960="Russia",AE960=2035),0.91,IF(AND(A960="Russia",AE960=2050),0.86,IF(AND(A960="China",AE960=2035),0.91,IF(AND(A960="China",AE960=2050),0.87,IF(AND(A960="India",AE960=2035),0.92,IF(AND(A960="India",AE960=2050),0.87,IF(AND(A960="Middle East",AE960=2035),0.89,IF(AND(A960="Middle East",AE960=2050),0.84,IF(AND(A960="Africa",AE960=2035),0.9,IF(AND(A960="Africa",AE960=2050),0.86,IF(AND(A960="Brazil",AE960=2035),0.93,IF(AND(A960="Brazil",AE960=2050),0.89,""))))))))))))))))))</f>
        <v>*0.93</v>
      </c>
      <c r="AG960" s="51" t="str">
        <f aca="false">AG959</f>
        <v>REZoning_Sol-Win</v>
      </c>
      <c r="AI960" s="0" t="s">
        <v>1811</v>
      </c>
      <c r="AJ960" s="50" t="s">
        <v>35</v>
      </c>
      <c r="AK960" s="0" t="n">
        <v>2050</v>
      </c>
      <c r="AL960" s="51" t="str">
        <f aca="false">"*"&amp;IF(AND(A960="EU",AK960=2035),0.93,IF(AND(A960="EU",AK960=2050),0.9,IF(AND(A960="USA",AK960=2035),0.92,IF(AND(A960="USA",AK960=2050),0.89,IF(AND(A960="Japan",AK960=2035),0.92,IF(AND(A960="Japan",AK960=2050),0.89,IF(AND(A960="Russia",AK960=2035),0.91,IF(AND(A960="Russia",AK960=2050),0.86,IF(AND(A960="China",AK960=2035),0.91,IF(AND(A960="China",AK960=2050),0.87,IF(AND(A960="India",AK960=2035),0.92,IF(AND(A960="India",AK960=2050),0.87,IF(AND(A960="Middle East",AK960=2035),0.89,IF(AND(A960="Middle East",AK960=2050),0.84,IF(AND(A960="Africa",AK960=2035),0.9,IF(AND(A960="Africa",AK960=2050),0.86,IF(AND(A960="Brazil",AK960=2035),0.93,IF(AND(A960="Brazil",AK960=2050),0.89,""))))))))))))))))))</f>
        <v>*0.9</v>
      </c>
      <c r="AM960" s="51" t="str">
        <f aca="false">AM959</f>
        <v>REZoning_Sol-Win</v>
      </c>
      <c r="AP960" s="0" t="s">
        <v>1811</v>
      </c>
      <c r="AQ960" s="0" t="s">
        <v>35</v>
      </c>
      <c r="AR960" s="0" t="n">
        <v>2100</v>
      </c>
      <c r="AS960" s="0" t="s">
        <v>874</v>
      </c>
      <c r="AT960" s="0" t="s">
        <v>36</v>
      </c>
    </row>
    <row r="961" customFormat="false" ht="28.5" hidden="false" customHeight="true" outlineLevel="0" collapsed="false">
      <c r="A961" s="3" t="s">
        <v>51</v>
      </c>
      <c r="C961" s="0" t="s">
        <v>1812</v>
      </c>
      <c r="D961" s="50" t="s">
        <v>35</v>
      </c>
      <c r="E961" s="0" t="n">
        <v>2035</v>
      </c>
      <c r="F961" s="51" t="str">
        <f aca="false">"*"&amp;IF(AND(A961="EU",E961=2035),0.95,IF(AND(A961="EU",E961=2050),0.93,IF(AND(A961="USA",E961=2035),0.96,IF(AND(A961="USA",E961=2050),0.94,IF(AND(A961="Japan",E961=2035),0.94,IF(AND(A961="Japan",E961=2050),0.92,IF(AND(A961="Russia",E961=2035),0.95,IF(AND(A961="Russia",E961=2050),0.93,IF(AND(A961="China",E961=2035),0.94,IF(AND(A961="China",E961=2050),0.92,IF(AND(A961="India",E961=2035),0.95,IF(AND(A961="India",E961=2050),0.92,IF(AND(A961="Middle East",E961=2035),0.94,IF(AND(A961="Middle East",E961=2050),0.9,IF(AND(A961="Africa",E961=2035),0.94,IF(AND(A961="Africa",E961=2050),0.91,IF(AND(A961="Brazil",E961=2035),0.95,IF(AND(A961="Brazil",E961=2050),0.92,""))))))))))))))))))</f>
        <v>*0.95</v>
      </c>
      <c r="H961" s="0" t="s">
        <v>1812</v>
      </c>
      <c r="I961" s="50" t="s">
        <v>35</v>
      </c>
      <c r="J961" s="0" t="n">
        <v>2050</v>
      </c>
      <c r="K961" s="48" t="str">
        <f aca="false">"*"&amp;IF(AND(A961="EU",J961=2035),0.95,IF(AND(A961="EU",J961=2050),0.93,IF(AND(A961="USA",J961=2035),0.96,IF(AND(A961="USA",J961=2050),0.94,IF(AND(A961="Japan",J961=2035),0.94,IF(AND(A961="Japan",J961=2050),0.92,IF(AND(A961="Russia",J961=2035),0.95,IF(AND(A961="Russia",J961=2050),0.93,IF(AND(A961="China",J961=2035),0.94,IF(AND(A961="China",J961=2050),0.92,IF(AND(A961="India",J961=2035),0.95,IF(AND(A961="India",J961=2050),0.92,IF(AND(A961="Middle East",J961=2035),0.94,IF(AND(A961="Middle East",J961=2050),0.9,IF(AND(A961="Africa",J961=2035),0.94,IF(AND(A961="Africa",J961=2050),0.91,IF(AND(A961="Brazil",J961=2035),0.95,IF(AND(A961="Brazil",J961=2050),0.92,""))))))))))))))))))</f>
        <v>*0.93</v>
      </c>
      <c r="P961" s="41" t="s">
        <v>1812</v>
      </c>
      <c r="Q961" s="52" t="s">
        <v>35</v>
      </c>
      <c r="R961" s="41" t="n">
        <v>2035</v>
      </c>
      <c r="S961" s="53" t="str">
        <f aca="false">"*"&amp;IF(AND(A961="EU",R961=2035),0.95,IF(AND(A961="EU",R961=2050),0.93,IF(AND(A961="USA",R961=2035),0.96,IF(AND(A961="USA",R961=2050),0.93,IF(AND(A961="Japan",R961=2035),0.94,IF(AND(A961="Japan",R961=2050),0.92,IF(AND(A961="Russia",R961=2035),0.95,IF(AND(A961="Russia",R961=2050),0.91,IF(AND(A961="China",R961=2035),0.93,IF(AND(A961="China",R961=2050),0.92,IF(AND(A961="India",R961=2035),0.94,IF(AND(A961="India",R961=2050),0.91,IF(AND(A961="Middle East",R961=2035),0.92,IF(AND(A961="Middle East",R961=2050),0.89,IF(AND(A961="Africa",R961=2035),0.93,IF(AND(A961="Africa",R961=2050),0.9,IF(AND(A961="Brazil",R961=2035),0.95,IF(AND(A961="Brazil",R961=2050),0.92,""))))))))))))))))))</f>
        <v>*0.95</v>
      </c>
      <c r="U961" s="41" t="s">
        <v>1812</v>
      </c>
      <c r="V961" s="52" t="s">
        <v>35</v>
      </c>
      <c r="W961" s="41" t="n">
        <v>2050</v>
      </c>
      <c r="X961" s="53" t="str">
        <f aca="false">"*"&amp;IF(AND(A961="EU",W961=2035),0.95,IF(AND(A961="EU",W961=2050),0.93,IF(AND(A961="USA",W961=2035),0.96,IF(AND(A961="USA",W961=2050),0.93,IF(AND(A961="Japan",W961=2035),0.94,IF(AND(A961="Japan",W961=2050),0.92,IF(AND(A961="Russia",W961=2035),0.95,IF(AND(A961="Russia",W961=2050),0.91,IF(AND(A961="China",W961=2035),0.93,IF(AND(A961="China",W961=2050),0.92,IF(AND(A961="India",W961=2035),0.94,IF(AND(A961="India",W961=2050),0.91,IF(AND(A961="Middle East",W961=2035),0.92,IF(AND(A961="Middle East",W961=2050),0.89,IF(AND(A961="Africa",W961=2035),0.93,IF(AND(A961="Africa",W961=2050),0.9,IF(AND(A961="Brazil",W961=2035),0.95,IF(AND(A961="Brazil",W961=2050),0.92,""))))))))))))))))))</f>
        <v>*0.93</v>
      </c>
      <c r="AC961" s="0" t="s">
        <v>1812</v>
      </c>
      <c r="AD961" s="50" t="s">
        <v>35</v>
      </c>
      <c r="AE961" s="0" t="n">
        <v>2035</v>
      </c>
      <c r="AF961" s="51" t="str">
        <f aca="false">"*"&amp;IF(AND(A961="EU",AE961=2035),0.93,IF(AND(A961="EU",AE961=2050),0.9,IF(AND(A961="USA",AE961=2035),0.92,IF(AND(A961="USA",AE961=2050),0.89,IF(AND(A961="Japan",AE961=2035),0.92,IF(AND(A961="Japan",AE961=2050),0.89,IF(AND(A961="Russia",AE961=2035),0.91,IF(AND(A961="Russia",AE961=2050),0.86,IF(AND(A961="China",AE961=2035),0.91,IF(AND(A961="China",AE961=2050),0.87,IF(AND(A961="India",AE961=2035),0.92,IF(AND(A961="India",AE961=2050),0.87,IF(AND(A961="Middle East",AE961=2035),0.89,IF(AND(A961="Middle East",AE961=2050),0.84,IF(AND(A961="Africa",AE961=2035),0.9,IF(AND(A961="Africa",AE961=2050),0.86,IF(AND(A961="Brazil",AE961=2035),0.93,IF(AND(A961="Brazil",AE961=2050),0.89,""))))))))))))))))))</f>
        <v>*0.93</v>
      </c>
      <c r="AG961" s="51" t="str">
        <f aca="false">AG960</f>
        <v>REZoning_Sol-Win</v>
      </c>
      <c r="AI961" s="0" t="s">
        <v>1812</v>
      </c>
      <c r="AJ961" s="50" t="s">
        <v>35</v>
      </c>
      <c r="AK961" s="0" t="n">
        <v>2050</v>
      </c>
      <c r="AL961" s="51" t="str">
        <f aca="false">"*"&amp;IF(AND(A961="EU",AK961=2035),0.93,IF(AND(A961="EU",AK961=2050),0.9,IF(AND(A961="USA",AK961=2035),0.92,IF(AND(A961="USA",AK961=2050),0.89,IF(AND(A961="Japan",AK961=2035),0.92,IF(AND(A961="Japan",AK961=2050),0.89,IF(AND(A961="Russia",AK961=2035),0.91,IF(AND(A961="Russia",AK961=2050),0.86,IF(AND(A961="China",AK961=2035),0.91,IF(AND(A961="China",AK961=2050),0.87,IF(AND(A961="India",AK961=2035),0.92,IF(AND(A961="India",AK961=2050),0.87,IF(AND(A961="Middle East",AK961=2035),0.89,IF(AND(A961="Middle East",AK961=2050),0.84,IF(AND(A961="Africa",AK961=2035),0.9,IF(AND(A961="Africa",AK961=2050),0.86,IF(AND(A961="Brazil",AK961=2035),0.93,IF(AND(A961="Brazil",AK961=2050),0.89,""))))))))))))))))))</f>
        <v>*0.9</v>
      </c>
      <c r="AM961" s="51" t="str">
        <f aca="false">AM960</f>
        <v>REZoning_Sol-Win</v>
      </c>
      <c r="AP961" s="0" t="s">
        <v>1812</v>
      </c>
      <c r="AQ961" s="0" t="s">
        <v>35</v>
      </c>
      <c r="AR961" s="0" t="n">
        <v>2100</v>
      </c>
      <c r="AS961" s="0" t="s">
        <v>874</v>
      </c>
      <c r="AT961" s="0" t="s">
        <v>36</v>
      </c>
    </row>
    <row r="962" customFormat="false" ht="28.5" hidden="false" customHeight="true" outlineLevel="0" collapsed="false">
      <c r="A962" s="3" t="s">
        <v>51</v>
      </c>
      <c r="C962" s="0" t="s">
        <v>1813</v>
      </c>
      <c r="D962" s="50" t="s">
        <v>35</v>
      </c>
      <c r="E962" s="0" t="n">
        <v>2035</v>
      </c>
      <c r="F962" s="51" t="str">
        <f aca="false">"*"&amp;IF(AND(A962="EU",E962=2035),0.95,IF(AND(A962="EU",E962=2050),0.93,IF(AND(A962="USA",E962=2035),0.96,IF(AND(A962="USA",E962=2050),0.94,IF(AND(A962="Japan",E962=2035),0.94,IF(AND(A962="Japan",E962=2050),0.92,IF(AND(A962="Russia",E962=2035),0.95,IF(AND(A962="Russia",E962=2050),0.93,IF(AND(A962="China",E962=2035),0.94,IF(AND(A962="China",E962=2050),0.92,IF(AND(A962="India",E962=2035),0.95,IF(AND(A962="India",E962=2050),0.92,IF(AND(A962="Middle East",E962=2035),0.94,IF(AND(A962="Middle East",E962=2050),0.9,IF(AND(A962="Africa",E962=2035),0.94,IF(AND(A962="Africa",E962=2050),0.91,IF(AND(A962="Brazil",E962=2035),0.95,IF(AND(A962="Brazil",E962=2050),0.92,""))))))))))))))))))</f>
        <v>*0.95</v>
      </c>
      <c r="H962" s="0" t="s">
        <v>1813</v>
      </c>
      <c r="I962" s="50" t="s">
        <v>35</v>
      </c>
      <c r="J962" s="0" t="n">
        <v>2050</v>
      </c>
      <c r="K962" s="48" t="str">
        <f aca="false">"*"&amp;IF(AND(A962="EU",J962=2035),0.95,IF(AND(A962="EU",J962=2050),0.93,IF(AND(A962="USA",J962=2035),0.96,IF(AND(A962="USA",J962=2050),0.94,IF(AND(A962="Japan",J962=2035),0.94,IF(AND(A962="Japan",J962=2050),0.92,IF(AND(A962="Russia",J962=2035),0.95,IF(AND(A962="Russia",J962=2050),0.93,IF(AND(A962="China",J962=2035),0.94,IF(AND(A962="China",J962=2050),0.92,IF(AND(A962="India",J962=2035),0.95,IF(AND(A962="India",J962=2050),0.92,IF(AND(A962="Middle East",J962=2035),0.94,IF(AND(A962="Middle East",J962=2050),0.9,IF(AND(A962="Africa",J962=2035),0.94,IF(AND(A962="Africa",J962=2050),0.91,IF(AND(A962="Brazil",J962=2035),0.95,IF(AND(A962="Brazil",J962=2050),0.92,""))))))))))))))))))</f>
        <v>*0.93</v>
      </c>
      <c r="P962" s="41" t="s">
        <v>1813</v>
      </c>
      <c r="Q962" s="52" t="s">
        <v>35</v>
      </c>
      <c r="R962" s="41" t="n">
        <v>2035</v>
      </c>
      <c r="S962" s="53" t="str">
        <f aca="false">"*"&amp;IF(AND(A962="EU",R962=2035),0.95,IF(AND(A962="EU",R962=2050),0.93,IF(AND(A962="USA",R962=2035),0.96,IF(AND(A962="USA",R962=2050),0.93,IF(AND(A962="Japan",R962=2035),0.94,IF(AND(A962="Japan",R962=2050),0.92,IF(AND(A962="Russia",R962=2035),0.95,IF(AND(A962="Russia",R962=2050),0.91,IF(AND(A962="China",R962=2035),0.93,IF(AND(A962="China",R962=2050),0.92,IF(AND(A962="India",R962=2035),0.94,IF(AND(A962="India",R962=2050),0.91,IF(AND(A962="Middle East",R962=2035),0.92,IF(AND(A962="Middle East",R962=2050),0.89,IF(AND(A962="Africa",R962=2035),0.93,IF(AND(A962="Africa",R962=2050),0.9,IF(AND(A962="Brazil",R962=2035),0.95,IF(AND(A962="Brazil",R962=2050),0.92,""))))))))))))))))))</f>
        <v>*0.95</v>
      </c>
      <c r="U962" s="41" t="s">
        <v>1813</v>
      </c>
      <c r="V962" s="52" t="s">
        <v>35</v>
      </c>
      <c r="W962" s="41" t="n">
        <v>2050</v>
      </c>
      <c r="X962" s="53" t="str">
        <f aca="false">"*"&amp;IF(AND(A962="EU",W962=2035),0.95,IF(AND(A962="EU",W962=2050),0.93,IF(AND(A962="USA",W962=2035),0.96,IF(AND(A962="USA",W962=2050),0.93,IF(AND(A962="Japan",W962=2035),0.94,IF(AND(A962="Japan",W962=2050),0.92,IF(AND(A962="Russia",W962=2035),0.95,IF(AND(A962="Russia",W962=2050),0.91,IF(AND(A962="China",W962=2035),0.93,IF(AND(A962="China",W962=2050),0.92,IF(AND(A962="India",W962=2035),0.94,IF(AND(A962="India",W962=2050),0.91,IF(AND(A962="Middle East",W962=2035),0.92,IF(AND(A962="Middle East",W962=2050),0.89,IF(AND(A962="Africa",W962=2035),0.93,IF(AND(A962="Africa",W962=2050),0.9,IF(AND(A962="Brazil",W962=2035),0.95,IF(AND(A962="Brazil",W962=2050),0.92,""))))))))))))))))))</f>
        <v>*0.93</v>
      </c>
      <c r="AC962" s="0" t="s">
        <v>1813</v>
      </c>
      <c r="AD962" s="50" t="s">
        <v>35</v>
      </c>
      <c r="AE962" s="0" t="n">
        <v>2035</v>
      </c>
      <c r="AF962" s="51" t="str">
        <f aca="false">"*"&amp;IF(AND(A962="EU",AE962=2035),0.93,IF(AND(A962="EU",AE962=2050),0.9,IF(AND(A962="USA",AE962=2035),0.92,IF(AND(A962="USA",AE962=2050),0.89,IF(AND(A962="Japan",AE962=2035),0.92,IF(AND(A962="Japan",AE962=2050),0.89,IF(AND(A962="Russia",AE962=2035),0.91,IF(AND(A962="Russia",AE962=2050),0.86,IF(AND(A962="China",AE962=2035),0.91,IF(AND(A962="China",AE962=2050),0.87,IF(AND(A962="India",AE962=2035),0.92,IF(AND(A962="India",AE962=2050),0.87,IF(AND(A962="Middle East",AE962=2035),0.89,IF(AND(A962="Middle East",AE962=2050),0.84,IF(AND(A962="Africa",AE962=2035),0.9,IF(AND(A962="Africa",AE962=2050),0.86,IF(AND(A962="Brazil",AE962=2035),0.93,IF(AND(A962="Brazil",AE962=2050),0.89,""))))))))))))))))))</f>
        <v>*0.93</v>
      </c>
      <c r="AG962" s="51" t="str">
        <f aca="false">AG961</f>
        <v>REZoning_Sol-Win</v>
      </c>
      <c r="AI962" s="0" t="s">
        <v>1813</v>
      </c>
      <c r="AJ962" s="50" t="s">
        <v>35</v>
      </c>
      <c r="AK962" s="0" t="n">
        <v>2050</v>
      </c>
      <c r="AL962" s="51" t="str">
        <f aca="false">"*"&amp;IF(AND(A962="EU",AK962=2035),0.93,IF(AND(A962="EU",AK962=2050),0.9,IF(AND(A962="USA",AK962=2035),0.92,IF(AND(A962="USA",AK962=2050),0.89,IF(AND(A962="Japan",AK962=2035),0.92,IF(AND(A962="Japan",AK962=2050),0.89,IF(AND(A962="Russia",AK962=2035),0.91,IF(AND(A962="Russia",AK962=2050),0.86,IF(AND(A962="China",AK962=2035),0.91,IF(AND(A962="China",AK962=2050),0.87,IF(AND(A962="India",AK962=2035),0.92,IF(AND(A962="India",AK962=2050),0.87,IF(AND(A962="Middle East",AK962=2035),0.89,IF(AND(A962="Middle East",AK962=2050),0.84,IF(AND(A962="Africa",AK962=2035),0.9,IF(AND(A962="Africa",AK962=2050),0.86,IF(AND(A962="Brazil",AK962=2035),0.93,IF(AND(A962="Brazil",AK962=2050),0.89,""))))))))))))))))))</f>
        <v>*0.9</v>
      </c>
      <c r="AM962" s="51" t="str">
        <f aca="false">AM961</f>
        <v>REZoning_Sol-Win</v>
      </c>
      <c r="AP962" s="0" t="s">
        <v>1813</v>
      </c>
      <c r="AQ962" s="0" t="s">
        <v>35</v>
      </c>
      <c r="AR962" s="0" t="n">
        <v>2100</v>
      </c>
      <c r="AS962" s="0" t="s">
        <v>874</v>
      </c>
      <c r="AT962" s="0" t="s">
        <v>36</v>
      </c>
    </row>
    <row r="963" customFormat="false" ht="28.5" hidden="false" customHeight="true" outlineLevel="0" collapsed="false">
      <c r="A963" s="3" t="s">
        <v>51</v>
      </c>
      <c r="C963" s="0" t="s">
        <v>1814</v>
      </c>
      <c r="D963" s="50" t="s">
        <v>35</v>
      </c>
      <c r="E963" s="0" t="n">
        <v>2035</v>
      </c>
      <c r="F963" s="51" t="str">
        <f aca="false">"*"&amp;IF(AND(A963="EU",E963=2035),0.95,IF(AND(A963="EU",E963=2050),0.93,IF(AND(A963="USA",E963=2035),0.96,IF(AND(A963="USA",E963=2050),0.94,IF(AND(A963="Japan",E963=2035),0.94,IF(AND(A963="Japan",E963=2050),0.92,IF(AND(A963="Russia",E963=2035),0.95,IF(AND(A963="Russia",E963=2050),0.93,IF(AND(A963="China",E963=2035),0.94,IF(AND(A963="China",E963=2050),0.92,IF(AND(A963="India",E963=2035),0.95,IF(AND(A963="India",E963=2050),0.92,IF(AND(A963="Middle East",E963=2035),0.94,IF(AND(A963="Middle East",E963=2050),0.9,IF(AND(A963="Africa",E963=2035),0.94,IF(AND(A963="Africa",E963=2050),0.91,IF(AND(A963="Brazil",E963=2035),0.95,IF(AND(A963="Brazil",E963=2050),0.92,""))))))))))))))))))</f>
        <v>*0.95</v>
      </c>
      <c r="H963" s="0" t="s">
        <v>1814</v>
      </c>
      <c r="I963" s="50" t="s">
        <v>35</v>
      </c>
      <c r="J963" s="0" t="n">
        <v>2050</v>
      </c>
      <c r="K963" s="48" t="str">
        <f aca="false">"*"&amp;IF(AND(A963="EU",J963=2035),0.95,IF(AND(A963="EU",J963=2050),0.93,IF(AND(A963="USA",J963=2035),0.96,IF(AND(A963="USA",J963=2050),0.94,IF(AND(A963="Japan",J963=2035),0.94,IF(AND(A963="Japan",J963=2050),0.92,IF(AND(A963="Russia",J963=2035),0.95,IF(AND(A963="Russia",J963=2050),0.93,IF(AND(A963="China",J963=2035),0.94,IF(AND(A963="China",J963=2050),0.92,IF(AND(A963="India",J963=2035),0.95,IF(AND(A963="India",J963=2050),0.92,IF(AND(A963="Middle East",J963=2035),0.94,IF(AND(A963="Middle East",J963=2050),0.9,IF(AND(A963="Africa",J963=2035),0.94,IF(AND(A963="Africa",J963=2050),0.91,IF(AND(A963="Brazil",J963=2035),0.95,IF(AND(A963="Brazil",J963=2050),0.92,""))))))))))))))))))</f>
        <v>*0.93</v>
      </c>
      <c r="P963" s="41" t="s">
        <v>1814</v>
      </c>
      <c r="Q963" s="52" t="s">
        <v>35</v>
      </c>
      <c r="R963" s="41" t="n">
        <v>2035</v>
      </c>
      <c r="S963" s="53" t="str">
        <f aca="false">"*"&amp;IF(AND(A963="EU",R963=2035),0.95,IF(AND(A963="EU",R963=2050),0.93,IF(AND(A963="USA",R963=2035),0.96,IF(AND(A963="USA",R963=2050),0.93,IF(AND(A963="Japan",R963=2035),0.94,IF(AND(A963="Japan",R963=2050),0.92,IF(AND(A963="Russia",R963=2035),0.95,IF(AND(A963="Russia",R963=2050),0.91,IF(AND(A963="China",R963=2035),0.93,IF(AND(A963="China",R963=2050),0.92,IF(AND(A963="India",R963=2035),0.94,IF(AND(A963="India",R963=2050),0.91,IF(AND(A963="Middle East",R963=2035),0.92,IF(AND(A963="Middle East",R963=2050),0.89,IF(AND(A963="Africa",R963=2035),0.93,IF(AND(A963="Africa",R963=2050),0.9,IF(AND(A963="Brazil",R963=2035),0.95,IF(AND(A963="Brazil",R963=2050),0.92,""))))))))))))))))))</f>
        <v>*0.95</v>
      </c>
      <c r="U963" s="41" t="s">
        <v>1814</v>
      </c>
      <c r="V963" s="52" t="s">
        <v>35</v>
      </c>
      <c r="W963" s="41" t="n">
        <v>2050</v>
      </c>
      <c r="X963" s="53" t="str">
        <f aca="false">"*"&amp;IF(AND(A963="EU",W963=2035),0.95,IF(AND(A963="EU",W963=2050),0.93,IF(AND(A963="USA",W963=2035),0.96,IF(AND(A963="USA",W963=2050),0.93,IF(AND(A963="Japan",W963=2035),0.94,IF(AND(A963="Japan",W963=2050),0.92,IF(AND(A963="Russia",W963=2035),0.95,IF(AND(A963="Russia",W963=2050),0.91,IF(AND(A963="China",W963=2035),0.93,IF(AND(A963="China",W963=2050),0.92,IF(AND(A963="India",W963=2035),0.94,IF(AND(A963="India",W963=2050),0.91,IF(AND(A963="Middle East",W963=2035),0.92,IF(AND(A963="Middle East",W963=2050),0.89,IF(AND(A963="Africa",W963=2035),0.93,IF(AND(A963="Africa",W963=2050),0.9,IF(AND(A963="Brazil",W963=2035),0.95,IF(AND(A963="Brazil",W963=2050),0.92,""))))))))))))))))))</f>
        <v>*0.93</v>
      </c>
      <c r="AC963" s="0" t="s">
        <v>1814</v>
      </c>
      <c r="AD963" s="50" t="s">
        <v>35</v>
      </c>
      <c r="AE963" s="0" t="n">
        <v>2035</v>
      </c>
      <c r="AF963" s="51" t="str">
        <f aca="false">"*"&amp;IF(AND(A963="EU",AE963=2035),0.93,IF(AND(A963="EU",AE963=2050),0.9,IF(AND(A963="USA",AE963=2035),0.92,IF(AND(A963="USA",AE963=2050),0.89,IF(AND(A963="Japan",AE963=2035),0.92,IF(AND(A963="Japan",AE963=2050),0.89,IF(AND(A963="Russia",AE963=2035),0.91,IF(AND(A963="Russia",AE963=2050),0.86,IF(AND(A963="China",AE963=2035),0.91,IF(AND(A963="China",AE963=2050),0.87,IF(AND(A963="India",AE963=2035),0.92,IF(AND(A963="India",AE963=2050),0.87,IF(AND(A963="Middle East",AE963=2035),0.89,IF(AND(A963="Middle East",AE963=2050),0.84,IF(AND(A963="Africa",AE963=2035),0.9,IF(AND(A963="Africa",AE963=2050),0.86,IF(AND(A963="Brazil",AE963=2035),0.93,IF(AND(A963="Brazil",AE963=2050),0.89,""))))))))))))))))))</f>
        <v>*0.93</v>
      </c>
      <c r="AG963" s="51" t="str">
        <f aca="false">AG962</f>
        <v>REZoning_Sol-Win</v>
      </c>
      <c r="AI963" s="0" t="s">
        <v>1814</v>
      </c>
      <c r="AJ963" s="50" t="s">
        <v>35</v>
      </c>
      <c r="AK963" s="0" t="n">
        <v>2050</v>
      </c>
      <c r="AL963" s="51" t="str">
        <f aca="false">"*"&amp;IF(AND(A963="EU",AK963=2035),0.93,IF(AND(A963="EU",AK963=2050),0.9,IF(AND(A963="USA",AK963=2035),0.92,IF(AND(A963="USA",AK963=2050),0.89,IF(AND(A963="Japan",AK963=2035),0.92,IF(AND(A963="Japan",AK963=2050),0.89,IF(AND(A963="Russia",AK963=2035),0.91,IF(AND(A963="Russia",AK963=2050),0.86,IF(AND(A963="China",AK963=2035),0.91,IF(AND(A963="China",AK963=2050),0.87,IF(AND(A963="India",AK963=2035),0.92,IF(AND(A963="India",AK963=2050),0.87,IF(AND(A963="Middle East",AK963=2035),0.89,IF(AND(A963="Middle East",AK963=2050),0.84,IF(AND(A963="Africa",AK963=2035),0.9,IF(AND(A963="Africa",AK963=2050),0.86,IF(AND(A963="Brazil",AK963=2035),0.93,IF(AND(A963="Brazil",AK963=2050),0.89,""))))))))))))))))))</f>
        <v>*0.9</v>
      </c>
      <c r="AM963" s="51" t="str">
        <f aca="false">AM962</f>
        <v>REZoning_Sol-Win</v>
      </c>
      <c r="AP963" s="0" t="s">
        <v>1814</v>
      </c>
      <c r="AQ963" s="0" t="s">
        <v>35</v>
      </c>
      <c r="AR963" s="0" t="n">
        <v>2100</v>
      </c>
      <c r="AS963" s="0" t="s">
        <v>874</v>
      </c>
      <c r="AT963" s="0" t="s">
        <v>36</v>
      </c>
    </row>
    <row r="964" customFormat="false" ht="28.5" hidden="false" customHeight="true" outlineLevel="0" collapsed="false">
      <c r="A964" s="3" t="s">
        <v>51</v>
      </c>
      <c r="C964" s="0" t="s">
        <v>1815</v>
      </c>
      <c r="D964" s="50" t="s">
        <v>35</v>
      </c>
      <c r="E964" s="0" t="n">
        <v>2035</v>
      </c>
      <c r="F964" s="51" t="str">
        <f aca="false">"*"&amp;IF(AND(A964="EU",E964=2035),0.95,IF(AND(A964="EU",E964=2050),0.93,IF(AND(A964="USA",E964=2035),0.96,IF(AND(A964="USA",E964=2050),0.94,IF(AND(A964="Japan",E964=2035),0.94,IF(AND(A964="Japan",E964=2050),0.92,IF(AND(A964="Russia",E964=2035),0.95,IF(AND(A964="Russia",E964=2050),0.93,IF(AND(A964="China",E964=2035),0.94,IF(AND(A964="China",E964=2050),0.92,IF(AND(A964="India",E964=2035),0.95,IF(AND(A964="India",E964=2050),0.92,IF(AND(A964="Middle East",E964=2035),0.94,IF(AND(A964="Middle East",E964=2050),0.9,IF(AND(A964="Africa",E964=2035),0.94,IF(AND(A964="Africa",E964=2050),0.91,IF(AND(A964="Brazil",E964=2035),0.95,IF(AND(A964="Brazil",E964=2050),0.92,""))))))))))))))))))</f>
        <v>*0.95</v>
      </c>
      <c r="H964" s="0" t="s">
        <v>1815</v>
      </c>
      <c r="I964" s="50" t="s">
        <v>35</v>
      </c>
      <c r="J964" s="0" t="n">
        <v>2050</v>
      </c>
      <c r="K964" s="48" t="str">
        <f aca="false">"*"&amp;IF(AND(A964="EU",J964=2035),0.95,IF(AND(A964="EU",J964=2050),0.93,IF(AND(A964="USA",J964=2035),0.96,IF(AND(A964="USA",J964=2050),0.94,IF(AND(A964="Japan",J964=2035),0.94,IF(AND(A964="Japan",J964=2050),0.92,IF(AND(A964="Russia",J964=2035),0.95,IF(AND(A964="Russia",J964=2050),0.93,IF(AND(A964="China",J964=2035),0.94,IF(AND(A964="China",J964=2050),0.92,IF(AND(A964="India",J964=2035),0.95,IF(AND(A964="India",J964=2050),0.92,IF(AND(A964="Middle East",J964=2035),0.94,IF(AND(A964="Middle East",J964=2050),0.9,IF(AND(A964="Africa",J964=2035),0.94,IF(AND(A964="Africa",J964=2050),0.91,IF(AND(A964="Brazil",J964=2035),0.95,IF(AND(A964="Brazil",J964=2050),0.92,""))))))))))))))))))</f>
        <v>*0.93</v>
      </c>
      <c r="P964" s="41" t="s">
        <v>1815</v>
      </c>
      <c r="Q964" s="52" t="s">
        <v>35</v>
      </c>
      <c r="R964" s="41" t="n">
        <v>2035</v>
      </c>
      <c r="S964" s="53" t="str">
        <f aca="false">"*"&amp;IF(AND(A964="EU",R964=2035),0.95,IF(AND(A964="EU",R964=2050),0.93,IF(AND(A964="USA",R964=2035),0.96,IF(AND(A964="USA",R964=2050),0.93,IF(AND(A964="Japan",R964=2035),0.94,IF(AND(A964="Japan",R964=2050),0.92,IF(AND(A964="Russia",R964=2035),0.95,IF(AND(A964="Russia",R964=2050),0.91,IF(AND(A964="China",R964=2035),0.93,IF(AND(A964="China",R964=2050),0.92,IF(AND(A964="India",R964=2035),0.94,IF(AND(A964="India",R964=2050),0.91,IF(AND(A964="Middle East",R964=2035),0.92,IF(AND(A964="Middle East",R964=2050),0.89,IF(AND(A964="Africa",R964=2035),0.93,IF(AND(A964="Africa",R964=2050),0.9,IF(AND(A964="Brazil",R964=2035),0.95,IF(AND(A964="Brazil",R964=2050),0.92,""))))))))))))))))))</f>
        <v>*0.95</v>
      </c>
      <c r="U964" s="41" t="s">
        <v>1815</v>
      </c>
      <c r="V964" s="52" t="s">
        <v>35</v>
      </c>
      <c r="W964" s="41" t="n">
        <v>2050</v>
      </c>
      <c r="X964" s="53" t="str">
        <f aca="false">"*"&amp;IF(AND(A964="EU",W964=2035),0.95,IF(AND(A964="EU",W964=2050),0.93,IF(AND(A964="USA",W964=2035),0.96,IF(AND(A964="USA",W964=2050),0.93,IF(AND(A964="Japan",W964=2035),0.94,IF(AND(A964="Japan",W964=2050),0.92,IF(AND(A964="Russia",W964=2035),0.95,IF(AND(A964="Russia",W964=2050),0.91,IF(AND(A964="China",W964=2035),0.93,IF(AND(A964="China",W964=2050),0.92,IF(AND(A964="India",W964=2035),0.94,IF(AND(A964="India",W964=2050),0.91,IF(AND(A964="Middle East",W964=2035),0.92,IF(AND(A964="Middle East",W964=2050),0.89,IF(AND(A964="Africa",W964=2035),0.93,IF(AND(A964="Africa",W964=2050),0.9,IF(AND(A964="Brazil",W964=2035),0.95,IF(AND(A964="Brazil",W964=2050),0.92,""))))))))))))))))))</f>
        <v>*0.93</v>
      </c>
      <c r="AC964" s="0" t="s">
        <v>1815</v>
      </c>
      <c r="AD964" s="50" t="s">
        <v>35</v>
      </c>
      <c r="AE964" s="0" t="n">
        <v>2035</v>
      </c>
      <c r="AF964" s="51" t="str">
        <f aca="false">"*"&amp;IF(AND(A964="EU",AE964=2035),0.93,IF(AND(A964="EU",AE964=2050),0.9,IF(AND(A964="USA",AE964=2035),0.92,IF(AND(A964="USA",AE964=2050),0.89,IF(AND(A964="Japan",AE964=2035),0.92,IF(AND(A964="Japan",AE964=2050),0.89,IF(AND(A964="Russia",AE964=2035),0.91,IF(AND(A964="Russia",AE964=2050),0.86,IF(AND(A964="China",AE964=2035),0.91,IF(AND(A964="China",AE964=2050),0.87,IF(AND(A964="India",AE964=2035),0.92,IF(AND(A964="India",AE964=2050),0.87,IF(AND(A964="Middle East",AE964=2035),0.89,IF(AND(A964="Middle East",AE964=2050),0.84,IF(AND(A964="Africa",AE964=2035),0.9,IF(AND(A964="Africa",AE964=2050),0.86,IF(AND(A964="Brazil",AE964=2035),0.93,IF(AND(A964="Brazil",AE964=2050),0.89,""))))))))))))))))))</f>
        <v>*0.93</v>
      </c>
      <c r="AG964" s="51" t="str">
        <f aca="false">AG963</f>
        <v>REZoning_Sol-Win</v>
      </c>
      <c r="AI964" s="0" t="s">
        <v>1815</v>
      </c>
      <c r="AJ964" s="50" t="s">
        <v>35</v>
      </c>
      <c r="AK964" s="0" t="n">
        <v>2050</v>
      </c>
      <c r="AL964" s="51" t="str">
        <f aca="false">"*"&amp;IF(AND(A964="EU",AK964=2035),0.93,IF(AND(A964="EU",AK964=2050),0.9,IF(AND(A964="USA",AK964=2035),0.92,IF(AND(A964="USA",AK964=2050),0.89,IF(AND(A964="Japan",AK964=2035),0.92,IF(AND(A964="Japan",AK964=2050),0.89,IF(AND(A964="Russia",AK964=2035),0.91,IF(AND(A964="Russia",AK964=2050),0.86,IF(AND(A964="China",AK964=2035),0.91,IF(AND(A964="China",AK964=2050),0.87,IF(AND(A964="India",AK964=2035),0.92,IF(AND(A964="India",AK964=2050),0.87,IF(AND(A964="Middle East",AK964=2035),0.89,IF(AND(A964="Middle East",AK964=2050),0.84,IF(AND(A964="Africa",AK964=2035),0.9,IF(AND(A964="Africa",AK964=2050),0.86,IF(AND(A964="Brazil",AK964=2035),0.93,IF(AND(A964="Brazil",AK964=2050),0.89,""))))))))))))))))))</f>
        <v>*0.9</v>
      </c>
      <c r="AM964" s="51" t="str">
        <f aca="false">AM963</f>
        <v>REZoning_Sol-Win</v>
      </c>
      <c r="AP964" s="0" t="s">
        <v>1815</v>
      </c>
      <c r="AQ964" s="0" t="s">
        <v>35</v>
      </c>
      <c r="AR964" s="0" t="n">
        <v>2100</v>
      </c>
      <c r="AS964" s="0" t="s">
        <v>874</v>
      </c>
      <c r="AT964" s="0" t="s">
        <v>36</v>
      </c>
    </row>
    <row r="965" customFormat="false" ht="28.5" hidden="false" customHeight="true" outlineLevel="0" collapsed="false">
      <c r="A965" s="3" t="s">
        <v>51</v>
      </c>
      <c r="C965" s="0" t="s">
        <v>1816</v>
      </c>
      <c r="D965" s="50" t="s">
        <v>35</v>
      </c>
      <c r="E965" s="0" t="n">
        <v>2035</v>
      </c>
      <c r="F965" s="51" t="str">
        <f aca="false">"*"&amp;IF(AND(A965="EU",E965=2035),0.95,IF(AND(A965="EU",E965=2050),0.93,IF(AND(A965="USA",E965=2035),0.96,IF(AND(A965="USA",E965=2050),0.94,IF(AND(A965="Japan",E965=2035),0.94,IF(AND(A965="Japan",E965=2050),0.92,IF(AND(A965="Russia",E965=2035),0.95,IF(AND(A965="Russia",E965=2050),0.93,IF(AND(A965="China",E965=2035),0.94,IF(AND(A965="China",E965=2050),0.92,IF(AND(A965="India",E965=2035),0.95,IF(AND(A965="India",E965=2050),0.92,IF(AND(A965="Middle East",E965=2035),0.94,IF(AND(A965="Middle East",E965=2050),0.9,IF(AND(A965="Africa",E965=2035),0.94,IF(AND(A965="Africa",E965=2050),0.91,IF(AND(A965="Brazil",E965=2035),0.95,IF(AND(A965="Brazil",E965=2050),0.92,""))))))))))))))))))</f>
        <v>*0.95</v>
      </c>
      <c r="H965" s="0" t="s">
        <v>1816</v>
      </c>
      <c r="I965" s="50" t="s">
        <v>35</v>
      </c>
      <c r="J965" s="0" t="n">
        <v>2050</v>
      </c>
      <c r="K965" s="48" t="str">
        <f aca="false">"*"&amp;IF(AND(A965="EU",J965=2035),0.95,IF(AND(A965="EU",J965=2050),0.93,IF(AND(A965="USA",J965=2035),0.96,IF(AND(A965="USA",J965=2050),0.94,IF(AND(A965="Japan",J965=2035),0.94,IF(AND(A965="Japan",J965=2050),0.92,IF(AND(A965="Russia",J965=2035),0.95,IF(AND(A965="Russia",J965=2050),0.93,IF(AND(A965="China",J965=2035),0.94,IF(AND(A965="China",J965=2050),0.92,IF(AND(A965="India",J965=2035),0.95,IF(AND(A965="India",J965=2050),0.92,IF(AND(A965="Middle East",J965=2035),0.94,IF(AND(A965="Middle East",J965=2050),0.9,IF(AND(A965="Africa",J965=2035),0.94,IF(AND(A965="Africa",J965=2050),0.91,IF(AND(A965="Brazil",J965=2035),0.95,IF(AND(A965="Brazil",J965=2050),0.92,""))))))))))))))))))</f>
        <v>*0.93</v>
      </c>
      <c r="P965" s="41" t="s">
        <v>1816</v>
      </c>
      <c r="Q965" s="52" t="s">
        <v>35</v>
      </c>
      <c r="R965" s="41" t="n">
        <v>2035</v>
      </c>
      <c r="S965" s="53" t="str">
        <f aca="false">"*"&amp;IF(AND(A965="EU",R965=2035),0.95,IF(AND(A965="EU",R965=2050),0.93,IF(AND(A965="USA",R965=2035),0.96,IF(AND(A965="USA",R965=2050),0.93,IF(AND(A965="Japan",R965=2035),0.94,IF(AND(A965="Japan",R965=2050),0.92,IF(AND(A965="Russia",R965=2035),0.95,IF(AND(A965="Russia",R965=2050),0.91,IF(AND(A965="China",R965=2035),0.93,IF(AND(A965="China",R965=2050),0.92,IF(AND(A965="India",R965=2035),0.94,IF(AND(A965="India",R965=2050),0.91,IF(AND(A965="Middle East",R965=2035),0.92,IF(AND(A965="Middle East",R965=2050),0.89,IF(AND(A965="Africa",R965=2035),0.93,IF(AND(A965="Africa",R965=2050),0.9,IF(AND(A965="Brazil",R965=2035),0.95,IF(AND(A965="Brazil",R965=2050),0.92,""))))))))))))))))))</f>
        <v>*0.95</v>
      </c>
      <c r="U965" s="41" t="s">
        <v>1816</v>
      </c>
      <c r="V965" s="52" t="s">
        <v>35</v>
      </c>
      <c r="W965" s="41" t="n">
        <v>2050</v>
      </c>
      <c r="X965" s="53" t="str">
        <f aca="false">"*"&amp;IF(AND(A965="EU",W965=2035),0.95,IF(AND(A965="EU",W965=2050),0.93,IF(AND(A965="USA",W965=2035),0.96,IF(AND(A965="USA",W965=2050),0.93,IF(AND(A965="Japan",W965=2035),0.94,IF(AND(A965="Japan",W965=2050),0.92,IF(AND(A965="Russia",W965=2035),0.95,IF(AND(A965="Russia",W965=2050),0.91,IF(AND(A965="China",W965=2035),0.93,IF(AND(A965="China",W965=2050),0.92,IF(AND(A965="India",W965=2035),0.94,IF(AND(A965="India",W965=2050),0.91,IF(AND(A965="Middle East",W965=2035),0.92,IF(AND(A965="Middle East",W965=2050),0.89,IF(AND(A965="Africa",W965=2035),0.93,IF(AND(A965="Africa",W965=2050),0.9,IF(AND(A965="Brazil",W965=2035),0.95,IF(AND(A965="Brazil",W965=2050),0.92,""))))))))))))))))))</f>
        <v>*0.93</v>
      </c>
      <c r="AC965" s="0" t="s">
        <v>1816</v>
      </c>
      <c r="AD965" s="50" t="s">
        <v>35</v>
      </c>
      <c r="AE965" s="0" t="n">
        <v>2035</v>
      </c>
      <c r="AF965" s="51" t="str">
        <f aca="false">"*"&amp;IF(AND(A965="EU",AE965=2035),0.93,IF(AND(A965="EU",AE965=2050),0.9,IF(AND(A965="USA",AE965=2035),0.92,IF(AND(A965="USA",AE965=2050),0.89,IF(AND(A965="Japan",AE965=2035),0.92,IF(AND(A965="Japan",AE965=2050),0.89,IF(AND(A965="Russia",AE965=2035),0.91,IF(AND(A965="Russia",AE965=2050),0.86,IF(AND(A965="China",AE965=2035),0.91,IF(AND(A965="China",AE965=2050),0.87,IF(AND(A965="India",AE965=2035),0.92,IF(AND(A965="India",AE965=2050),0.87,IF(AND(A965="Middle East",AE965=2035),0.89,IF(AND(A965="Middle East",AE965=2050),0.84,IF(AND(A965="Africa",AE965=2035),0.9,IF(AND(A965="Africa",AE965=2050),0.86,IF(AND(A965="Brazil",AE965=2035),0.93,IF(AND(A965="Brazil",AE965=2050),0.89,""))))))))))))))))))</f>
        <v>*0.93</v>
      </c>
      <c r="AG965" s="51" t="str">
        <f aca="false">AG964</f>
        <v>REZoning_Sol-Win</v>
      </c>
      <c r="AI965" s="0" t="s">
        <v>1816</v>
      </c>
      <c r="AJ965" s="50" t="s">
        <v>35</v>
      </c>
      <c r="AK965" s="0" t="n">
        <v>2050</v>
      </c>
      <c r="AL965" s="51" t="str">
        <f aca="false">"*"&amp;IF(AND(A965="EU",AK965=2035),0.93,IF(AND(A965="EU",AK965=2050),0.9,IF(AND(A965="USA",AK965=2035),0.92,IF(AND(A965="USA",AK965=2050),0.89,IF(AND(A965="Japan",AK965=2035),0.92,IF(AND(A965="Japan",AK965=2050),0.89,IF(AND(A965="Russia",AK965=2035),0.91,IF(AND(A965="Russia",AK965=2050),0.86,IF(AND(A965="China",AK965=2035),0.91,IF(AND(A965="China",AK965=2050),0.87,IF(AND(A965="India",AK965=2035),0.92,IF(AND(A965="India",AK965=2050),0.87,IF(AND(A965="Middle East",AK965=2035),0.89,IF(AND(A965="Middle East",AK965=2050),0.84,IF(AND(A965="Africa",AK965=2035),0.9,IF(AND(A965="Africa",AK965=2050),0.86,IF(AND(A965="Brazil",AK965=2035),0.93,IF(AND(A965="Brazil",AK965=2050),0.89,""))))))))))))))))))</f>
        <v>*0.9</v>
      </c>
      <c r="AM965" s="51" t="str">
        <f aca="false">AM964</f>
        <v>REZoning_Sol-Win</v>
      </c>
      <c r="AP965" s="0" t="s">
        <v>1816</v>
      </c>
      <c r="AQ965" s="0" t="s">
        <v>35</v>
      </c>
      <c r="AR965" s="0" t="n">
        <v>2100</v>
      </c>
      <c r="AS965" s="0" t="s">
        <v>874</v>
      </c>
      <c r="AT965" s="0" t="s">
        <v>36</v>
      </c>
    </row>
    <row r="966" customFormat="false" ht="28.5" hidden="false" customHeight="true" outlineLevel="0" collapsed="false">
      <c r="A966" s="3" t="s">
        <v>51</v>
      </c>
      <c r="C966" s="0" t="s">
        <v>1817</v>
      </c>
      <c r="D966" s="50" t="s">
        <v>35</v>
      </c>
      <c r="E966" s="0" t="n">
        <v>2035</v>
      </c>
      <c r="F966" s="51" t="str">
        <f aca="false">"*"&amp;IF(AND(A966="EU",E966=2035),0.95,IF(AND(A966="EU",E966=2050),0.93,IF(AND(A966="USA",E966=2035),0.96,IF(AND(A966="USA",E966=2050),0.94,IF(AND(A966="Japan",E966=2035),0.94,IF(AND(A966="Japan",E966=2050),0.92,IF(AND(A966="Russia",E966=2035),0.95,IF(AND(A966="Russia",E966=2050),0.93,IF(AND(A966="China",E966=2035),0.94,IF(AND(A966="China",E966=2050),0.92,IF(AND(A966="India",E966=2035),0.95,IF(AND(A966="India",E966=2050),0.92,IF(AND(A966="Middle East",E966=2035),0.94,IF(AND(A966="Middle East",E966=2050),0.9,IF(AND(A966="Africa",E966=2035),0.94,IF(AND(A966="Africa",E966=2050),0.91,IF(AND(A966="Brazil",E966=2035),0.95,IF(AND(A966="Brazil",E966=2050),0.92,""))))))))))))))))))</f>
        <v>*0.95</v>
      </c>
      <c r="H966" s="0" t="s">
        <v>1817</v>
      </c>
      <c r="I966" s="50" t="s">
        <v>35</v>
      </c>
      <c r="J966" s="0" t="n">
        <v>2050</v>
      </c>
      <c r="K966" s="48" t="str">
        <f aca="false">"*"&amp;IF(AND(A966="EU",J966=2035),0.95,IF(AND(A966="EU",J966=2050),0.93,IF(AND(A966="USA",J966=2035),0.96,IF(AND(A966="USA",J966=2050),0.94,IF(AND(A966="Japan",J966=2035),0.94,IF(AND(A966="Japan",J966=2050),0.92,IF(AND(A966="Russia",J966=2035),0.95,IF(AND(A966="Russia",J966=2050),0.93,IF(AND(A966="China",J966=2035),0.94,IF(AND(A966="China",J966=2050),0.92,IF(AND(A966="India",J966=2035),0.95,IF(AND(A966="India",J966=2050),0.92,IF(AND(A966="Middle East",J966=2035),0.94,IF(AND(A966="Middle East",J966=2050),0.9,IF(AND(A966="Africa",J966=2035),0.94,IF(AND(A966="Africa",J966=2050),0.91,IF(AND(A966="Brazil",J966=2035),0.95,IF(AND(A966="Brazil",J966=2050),0.92,""))))))))))))))))))</f>
        <v>*0.93</v>
      </c>
      <c r="P966" s="41" t="s">
        <v>1817</v>
      </c>
      <c r="Q966" s="52" t="s">
        <v>35</v>
      </c>
      <c r="R966" s="41" t="n">
        <v>2035</v>
      </c>
      <c r="S966" s="53" t="str">
        <f aca="false">"*"&amp;IF(AND(A966="EU",R966=2035),0.95,IF(AND(A966="EU",R966=2050),0.93,IF(AND(A966="USA",R966=2035),0.96,IF(AND(A966="USA",R966=2050),0.93,IF(AND(A966="Japan",R966=2035),0.94,IF(AND(A966="Japan",R966=2050),0.92,IF(AND(A966="Russia",R966=2035),0.95,IF(AND(A966="Russia",R966=2050),0.91,IF(AND(A966="China",R966=2035),0.93,IF(AND(A966="China",R966=2050),0.92,IF(AND(A966="India",R966=2035),0.94,IF(AND(A966="India",R966=2050),0.91,IF(AND(A966="Middle East",R966=2035),0.92,IF(AND(A966="Middle East",R966=2050),0.89,IF(AND(A966="Africa",R966=2035),0.93,IF(AND(A966="Africa",R966=2050),0.9,IF(AND(A966="Brazil",R966=2035),0.95,IF(AND(A966="Brazil",R966=2050),0.92,""))))))))))))))))))</f>
        <v>*0.95</v>
      </c>
      <c r="U966" s="41" t="s">
        <v>1817</v>
      </c>
      <c r="V966" s="52" t="s">
        <v>35</v>
      </c>
      <c r="W966" s="41" t="n">
        <v>2050</v>
      </c>
      <c r="X966" s="53" t="str">
        <f aca="false">"*"&amp;IF(AND(A966="EU",W966=2035),0.95,IF(AND(A966="EU",W966=2050),0.93,IF(AND(A966="USA",W966=2035),0.96,IF(AND(A966="USA",W966=2050),0.93,IF(AND(A966="Japan",W966=2035),0.94,IF(AND(A966="Japan",W966=2050),0.92,IF(AND(A966="Russia",W966=2035),0.95,IF(AND(A966="Russia",W966=2050),0.91,IF(AND(A966="China",W966=2035),0.93,IF(AND(A966="China",W966=2050),0.92,IF(AND(A966="India",W966=2035),0.94,IF(AND(A966="India",W966=2050),0.91,IF(AND(A966="Middle East",W966=2035),0.92,IF(AND(A966="Middle East",W966=2050),0.89,IF(AND(A966="Africa",W966=2035),0.93,IF(AND(A966="Africa",W966=2050),0.9,IF(AND(A966="Brazil",W966=2035),0.95,IF(AND(A966="Brazil",W966=2050),0.92,""))))))))))))))))))</f>
        <v>*0.93</v>
      </c>
      <c r="AC966" s="0" t="s">
        <v>1817</v>
      </c>
      <c r="AD966" s="50" t="s">
        <v>35</v>
      </c>
      <c r="AE966" s="0" t="n">
        <v>2035</v>
      </c>
      <c r="AF966" s="51" t="str">
        <f aca="false">"*"&amp;IF(AND(A966="EU",AE966=2035),0.93,IF(AND(A966="EU",AE966=2050),0.9,IF(AND(A966="USA",AE966=2035),0.92,IF(AND(A966="USA",AE966=2050),0.89,IF(AND(A966="Japan",AE966=2035),0.92,IF(AND(A966="Japan",AE966=2050),0.89,IF(AND(A966="Russia",AE966=2035),0.91,IF(AND(A966="Russia",AE966=2050),0.86,IF(AND(A966="China",AE966=2035),0.91,IF(AND(A966="China",AE966=2050),0.87,IF(AND(A966="India",AE966=2035),0.92,IF(AND(A966="India",AE966=2050),0.87,IF(AND(A966="Middle East",AE966=2035),0.89,IF(AND(A966="Middle East",AE966=2050),0.84,IF(AND(A966="Africa",AE966=2035),0.9,IF(AND(A966="Africa",AE966=2050),0.86,IF(AND(A966="Brazil",AE966=2035),0.93,IF(AND(A966="Brazil",AE966=2050),0.89,""))))))))))))))))))</f>
        <v>*0.93</v>
      </c>
      <c r="AG966" s="51" t="str">
        <f aca="false">AG965</f>
        <v>REZoning_Sol-Win</v>
      </c>
      <c r="AI966" s="0" t="s">
        <v>1817</v>
      </c>
      <c r="AJ966" s="50" t="s">
        <v>35</v>
      </c>
      <c r="AK966" s="0" t="n">
        <v>2050</v>
      </c>
      <c r="AL966" s="51" t="str">
        <f aca="false">"*"&amp;IF(AND(A966="EU",AK966=2035),0.93,IF(AND(A966="EU",AK966=2050),0.9,IF(AND(A966="USA",AK966=2035),0.92,IF(AND(A966="USA",AK966=2050),0.89,IF(AND(A966="Japan",AK966=2035),0.92,IF(AND(A966="Japan",AK966=2050),0.89,IF(AND(A966="Russia",AK966=2035),0.91,IF(AND(A966="Russia",AK966=2050),0.86,IF(AND(A966="China",AK966=2035),0.91,IF(AND(A966="China",AK966=2050),0.87,IF(AND(A966="India",AK966=2035),0.92,IF(AND(A966="India",AK966=2050),0.87,IF(AND(A966="Middle East",AK966=2035),0.89,IF(AND(A966="Middle East",AK966=2050),0.84,IF(AND(A966="Africa",AK966=2035),0.9,IF(AND(A966="Africa",AK966=2050),0.86,IF(AND(A966="Brazil",AK966=2035),0.93,IF(AND(A966="Brazil",AK966=2050),0.89,""))))))))))))))))))</f>
        <v>*0.9</v>
      </c>
      <c r="AM966" s="51" t="str">
        <f aca="false">AM965</f>
        <v>REZoning_Sol-Win</v>
      </c>
      <c r="AP966" s="0" t="s">
        <v>1817</v>
      </c>
      <c r="AQ966" s="0" t="s">
        <v>35</v>
      </c>
      <c r="AR966" s="0" t="n">
        <v>2100</v>
      </c>
      <c r="AS966" s="0" t="s">
        <v>874</v>
      </c>
      <c r="AT966" s="0" t="s">
        <v>36</v>
      </c>
    </row>
    <row r="967" customFormat="false" ht="28.5" hidden="false" customHeight="true" outlineLevel="0" collapsed="false">
      <c r="A967" s="3" t="s">
        <v>51</v>
      </c>
      <c r="C967" s="0" t="s">
        <v>1818</v>
      </c>
      <c r="D967" s="50" t="s">
        <v>35</v>
      </c>
      <c r="E967" s="0" t="n">
        <v>2035</v>
      </c>
      <c r="F967" s="51" t="str">
        <f aca="false">"*"&amp;IF(AND(A967="EU",E967=2035),0.95,IF(AND(A967="EU",E967=2050),0.93,IF(AND(A967="USA",E967=2035),0.96,IF(AND(A967="USA",E967=2050),0.94,IF(AND(A967="Japan",E967=2035),0.94,IF(AND(A967="Japan",E967=2050),0.92,IF(AND(A967="Russia",E967=2035),0.95,IF(AND(A967="Russia",E967=2050),0.93,IF(AND(A967="China",E967=2035),0.94,IF(AND(A967="China",E967=2050),0.92,IF(AND(A967="India",E967=2035),0.95,IF(AND(A967="India",E967=2050),0.92,IF(AND(A967="Middle East",E967=2035),0.94,IF(AND(A967="Middle East",E967=2050),0.9,IF(AND(A967="Africa",E967=2035),0.94,IF(AND(A967="Africa",E967=2050),0.91,IF(AND(A967="Brazil",E967=2035),0.95,IF(AND(A967="Brazil",E967=2050),0.92,""))))))))))))))))))</f>
        <v>*0.95</v>
      </c>
      <c r="H967" s="0" t="s">
        <v>1818</v>
      </c>
      <c r="I967" s="50" t="s">
        <v>35</v>
      </c>
      <c r="J967" s="0" t="n">
        <v>2050</v>
      </c>
      <c r="K967" s="48" t="str">
        <f aca="false">"*"&amp;IF(AND(A967="EU",J967=2035),0.95,IF(AND(A967="EU",J967=2050),0.93,IF(AND(A967="USA",J967=2035),0.96,IF(AND(A967="USA",J967=2050),0.94,IF(AND(A967="Japan",J967=2035),0.94,IF(AND(A967="Japan",J967=2050),0.92,IF(AND(A967="Russia",J967=2035),0.95,IF(AND(A967="Russia",J967=2050),0.93,IF(AND(A967="China",J967=2035),0.94,IF(AND(A967="China",J967=2050),0.92,IF(AND(A967="India",J967=2035),0.95,IF(AND(A967="India",J967=2050),0.92,IF(AND(A967="Middle East",J967=2035),0.94,IF(AND(A967="Middle East",J967=2050),0.9,IF(AND(A967="Africa",J967=2035),0.94,IF(AND(A967="Africa",J967=2050),0.91,IF(AND(A967="Brazil",J967=2035),0.95,IF(AND(A967="Brazil",J967=2050),0.92,""))))))))))))))))))</f>
        <v>*0.93</v>
      </c>
      <c r="P967" s="41" t="s">
        <v>1818</v>
      </c>
      <c r="Q967" s="52" t="s">
        <v>35</v>
      </c>
      <c r="R967" s="41" t="n">
        <v>2035</v>
      </c>
      <c r="S967" s="53" t="str">
        <f aca="false">"*"&amp;IF(AND(A967="EU",R967=2035),0.95,IF(AND(A967="EU",R967=2050),0.93,IF(AND(A967="USA",R967=2035),0.96,IF(AND(A967="USA",R967=2050),0.93,IF(AND(A967="Japan",R967=2035),0.94,IF(AND(A967="Japan",R967=2050),0.92,IF(AND(A967="Russia",R967=2035),0.95,IF(AND(A967="Russia",R967=2050),0.91,IF(AND(A967="China",R967=2035),0.93,IF(AND(A967="China",R967=2050),0.92,IF(AND(A967="India",R967=2035),0.94,IF(AND(A967="India",R967=2050),0.91,IF(AND(A967="Middle East",R967=2035),0.92,IF(AND(A967="Middle East",R967=2050),0.89,IF(AND(A967="Africa",R967=2035),0.93,IF(AND(A967="Africa",R967=2050),0.9,IF(AND(A967="Brazil",R967=2035),0.95,IF(AND(A967="Brazil",R967=2050),0.92,""))))))))))))))))))</f>
        <v>*0.95</v>
      </c>
      <c r="U967" s="41" t="s">
        <v>1818</v>
      </c>
      <c r="V967" s="52" t="s">
        <v>35</v>
      </c>
      <c r="W967" s="41" t="n">
        <v>2050</v>
      </c>
      <c r="X967" s="53" t="str">
        <f aca="false">"*"&amp;IF(AND(A967="EU",W967=2035),0.95,IF(AND(A967="EU",W967=2050),0.93,IF(AND(A967="USA",W967=2035),0.96,IF(AND(A967="USA",W967=2050),0.93,IF(AND(A967="Japan",W967=2035),0.94,IF(AND(A967="Japan",W967=2050),0.92,IF(AND(A967="Russia",W967=2035),0.95,IF(AND(A967="Russia",W967=2050),0.91,IF(AND(A967="China",W967=2035),0.93,IF(AND(A967="China",W967=2050),0.92,IF(AND(A967="India",W967=2035),0.94,IF(AND(A967="India",W967=2050),0.91,IF(AND(A967="Middle East",W967=2035),0.92,IF(AND(A967="Middle East",W967=2050),0.89,IF(AND(A967="Africa",W967=2035),0.93,IF(AND(A967="Africa",W967=2050),0.9,IF(AND(A967="Brazil",W967=2035),0.95,IF(AND(A967="Brazil",W967=2050),0.92,""))))))))))))))))))</f>
        <v>*0.93</v>
      </c>
      <c r="AC967" s="0" t="s">
        <v>1818</v>
      </c>
      <c r="AD967" s="50" t="s">
        <v>35</v>
      </c>
      <c r="AE967" s="0" t="n">
        <v>2035</v>
      </c>
      <c r="AF967" s="51" t="str">
        <f aca="false">"*"&amp;IF(AND(A967="EU",AE967=2035),0.93,IF(AND(A967="EU",AE967=2050),0.9,IF(AND(A967="USA",AE967=2035),0.92,IF(AND(A967="USA",AE967=2050),0.89,IF(AND(A967="Japan",AE967=2035),0.92,IF(AND(A967="Japan",AE967=2050),0.89,IF(AND(A967="Russia",AE967=2035),0.91,IF(AND(A967="Russia",AE967=2050),0.86,IF(AND(A967="China",AE967=2035),0.91,IF(AND(A967="China",AE967=2050),0.87,IF(AND(A967="India",AE967=2035),0.92,IF(AND(A967="India",AE967=2050),0.87,IF(AND(A967="Middle East",AE967=2035),0.89,IF(AND(A967="Middle East",AE967=2050),0.84,IF(AND(A967="Africa",AE967=2035),0.9,IF(AND(A967="Africa",AE967=2050),0.86,IF(AND(A967="Brazil",AE967=2035),0.93,IF(AND(A967="Brazil",AE967=2050),0.89,""))))))))))))))))))</f>
        <v>*0.93</v>
      </c>
      <c r="AG967" s="51" t="str">
        <f aca="false">AG966</f>
        <v>REZoning_Sol-Win</v>
      </c>
      <c r="AI967" s="0" t="s">
        <v>1818</v>
      </c>
      <c r="AJ967" s="50" t="s">
        <v>35</v>
      </c>
      <c r="AK967" s="0" t="n">
        <v>2050</v>
      </c>
      <c r="AL967" s="51" t="str">
        <f aca="false">"*"&amp;IF(AND(A967="EU",AK967=2035),0.93,IF(AND(A967="EU",AK967=2050),0.9,IF(AND(A967="USA",AK967=2035),0.92,IF(AND(A967="USA",AK967=2050),0.89,IF(AND(A967="Japan",AK967=2035),0.92,IF(AND(A967="Japan",AK967=2050),0.89,IF(AND(A967="Russia",AK967=2035),0.91,IF(AND(A967="Russia",AK967=2050),0.86,IF(AND(A967="China",AK967=2035),0.91,IF(AND(A967="China",AK967=2050),0.87,IF(AND(A967="India",AK967=2035),0.92,IF(AND(A967="India",AK967=2050),0.87,IF(AND(A967="Middle East",AK967=2035),0.89,IF(AND(A967="Middle East",AK967=2050),0.84,IF(AND(A967="Africa",AK967=2035),0.9,IF(AND(A967="Africa",AK967=2050),0.86,IF(AND(A967="Brazil",AK967=2035),0.93,IF(AND(A967="Brazil",AK967=2050),0.89,""))))))))))))))))))</f>
        <v>*0.9</v>
      </c>
      <c r="AM967" s="51" t="str">
        <f aca="false">AM966</f>
        <v>REZoning_Sol-Win</v>
      </c>
      <c r="AP967" s="0" t="s">
        <v>1818</v>
      </c>
      <c r="AQ967" s="0" t="s">
        <v>35</v>
      </c>
      <c r="AR967" s="0" t="n">
        <v>2100</v>
      </c>
      <c r="AS967" s="0" t="s">
        <v>874</v>
      </c>
      <c r="AT967" s="0" t="s">
        <v>36</v>
      </c>
    </row>
    <row r="968" customFormat="false" ht="28.5" hidden="false" customHeight="true" outlineLevel="0" collapsed="false">
      <c r="A968" s="3" t="s">
        <v>51</v>
      </c>
      <c r="C968" s="0" t="s">
        <v>1819</v>
      </c>
      <c r="D968" s="50" t="s">
        <v>35</v>
      </c>
      <c r="E968" s="0" t="n">
        <v>2035</v>
      </c>
      <c r="F968" s="51" t="str">
        <f aca="false">"*"&amp;IF(AND(A968="EU",E968=2035),0.95,IF(AND(A968="EU",E968=2050),0.93,IF(AND(A968="USA",E968=2035),0.96,IF(AND(A968="USA",E968=2050),0.94,IF(AND(A968="Japan",E968=2035),0.94,IF(AND(A968="Japan",E968=2050),0.92,IF(AND(A968="Russia",E968=2035),0.95,IF(AND(A968="Russia",E968=2050),0.93,IF(AND(A968="China",E968=2035),0.94,IF(AND(A968="China",E968=2050),0.92,IF(AND(A968="India",E968=2035),0.95,IF(AND(A968="India",E968=2050),0.92,IF(AND(A968="Middle East",E968=2035),0.94,IF(AND(A968="Middle East",E968=2050),0.9,IF(AND(A968="Africa",E968=2035),0.94,IF(AND(A968="Africa",E968=2050),0.91,IF(AND(A968="Brazil",E968=2035),0.95,IF(AND(A968="Brazil",E968=2050),0.92,""))))))))))))))))))</f>
        <v>*0.95</v>
      </c>
      <c r="H968" s="0" t="s">
        <v>1819</v>
      </c>
      <c r="I968" s="50" t="s">
        <v>35</v>
      </c>
      <c r="J968" s="0" t="n">
        <v>2050</v>
      </c>
      <c r="K968" s="48" t="str">
        <f aca="false">"*"&amp;IF(AND(A968="EU",J968=2035),0.95,IF(AND(A968="EU",J968=2050),0.93,IF(AND(A968="USA",J968=2035),0.96,IF(AND(A968="USA",J968=2050),0.94,IF(AND(A968="Japan",J968=2035),0.94,IF(AND(A968="Japan",J968=2050),0.92,IF(AND(A968="Russia",J968=2035),0.95,IF(AND(A968="Russia",J968=2050),0.93,IF(AND(A968="China",J968=2035),0.94,IF(AND(A968="China",J968=2050),0.92,IF(AND(A968="India",J968=2035),0.95,IF(AND(A968="India",J968=2050),0.92,IF(AND(A968="Middle East",J968=2035),0.94,IF(AND(A968="Middle East",J968=2050),0.9,IF(AND(A968="Africa",J968=2035),0.94,IF(AND(A968="Africa",J968=2050),0.91,IF(AND(A968="Brazil",J968=2035),0.95,IF(AND(A968="Brazil",J968=2050),0.92,""))))))))))))))))))</f>
        <v>*0.93</v>
      </c>
      <c r="P968" s="41" t="s">
        <v>1819</v>
      </c>
      <c r="Q968" s="52" t="s">
        <v>35</v>
      </c>
      <c r="R968" s="41" t="n">
        <v>2035</v>
      </c>
      <c r="S968" s="53" t="str">
        <f aca="false">"*"&amp;IF(AND(A968="EU",R968=2035),0.95,IF(AND(A968="EU",R968=2050),0.93,IF(AND(A968="USA",R968=2035),0.96,IF(AND(A968="USA",R968=2050),0.93,IF(AND(A968="Japan",R968=2035),0.94,IF(AND(A968="Japan",R968=2050),0.92,IF(AND(A968="Russia",R968=2035),0.95,IF(AND(A968="Russia",R968=2050),0.91,IF(AND(A968="China",R968=2035),0.93,IF(AND(A968="China",R968=2050),0.92,IF(AND(A968="India",R968=2035),0.94,IF(AND(A968="India",R968=2050),0.91,IF(AND(A968="Middle East",R968=2035),0.92,IF(AND(A968="Middle East",R968=2050),0.89,IF(AND(A968="Africa",R968=2035),0.93,IF(AND(A968="Africa",R968=2050),0.9,IF(AND(A968="Brazil",R968=2035),0.95,IF(AND(A968="Brazil",R968=2050),0.92,""))))))))))))))))))</f>
        <v>*0.95</v>
      </c>
      <c r="U968" s="41" t="s">
        <v>1819</v>
      </c>
      <c r="V968" s="52" t="s">
        <v>35</v>
      </c>
      <c r="W968" s="41" t="n">
        <v>2050</v>
      </c>
      <c r="X968" s="53" t="str">
        <f aca="false">"*"&amp;IF(AND(A968="EU",W968=2035),0.95,IF(AND(A968="EU",W968=2050),0.93,IF(AND(A968="USA",W968=2035),0.96,IF(AND(A968="USA",W968=2050),0.93,IF(AND(A968="Japan",W968=2035),0.94,IF(AND(A968="Japan",W968=2050),0.92,IF(AND(A968="Russia",W968=2035),0.95,IF(AND(A968="Russia",W968=2050),0.91,IF(AND(A968="China",W968=2035),0.93,IF(AND(A968="China",W968=2050),0.92,IF(AND(A968="India",W968=2035),0.94,IF(AND(A968="India",W968=2050),0.91,IF(AND(A968="Middle East",W968=2035),0.92,IF(AND(A968="Middle East",W968=2050),0.89,IF(AND(A968="Africa",W968=2035),0.93,IF(AND(A968="Africa",W968=2050),0.9,IF(AND(A968="Brazil",W968=2035),0.95,IF(AND(A968="Brazil",W968=2050),0.92,""))))))))))))))))))</f>
        <v>*0.93</v>
      </c>
      <c r="AC968" s="0" t="s">
        <v>1819</v>
      </c>
      <c r="AD968" s="50" t="s">
        <v>35</v>
      </c>
      <c r="AE968" s="0" t="n">
        <v>2035</v>
      </c>
      <c r="AF968" s="51" t="str">
        <f aca="false">"*"&amp;IF(AND(A968="EU",AE968=2035),0.93,IF(AND(A968="EU",AE968=2050),0.9,IF(AND(A968="USA",AE968=2035),0.92,IF(AND(A968="USA",AE968=2050),0.89,IF(AND(A968="Japan",AE968=2035),0.92,IF(AND(A968="Japan",AE968=2050),0.89,IF(AND(A968="Russia",AE968=2035),0.91,IF(AND(A968="Russia",AE968=2050),0.86,IF(AND(A968="China",AE968=2035),0.91,IF(AND(A968="China",AE968=2050),0.87,IF(AND(A968="India",AE968=2035),0.92,IF(AND(A968="India",AE968=2050),0.87,IF(AND(A968="Middle East",AE968=2035),0.89,IF(AND(A968="Middle East",AE968=2050),0.84,IF(AND(A968="Africa",AE968=2035),0.9,IF(AND(A968="Africa",AE968=2050),0.86,IF(AND(A968="Brazil",AE968=2035),0.93,IF(AND(A968="Brazil",AE968=2050),0.89,""))))))))))))))))))</f>
        <v>*0.93</v>
      </c>
      <c r="AG968" s="51" t="str">
        <f aca="false">AG967</f>
        <v>REZoning_Sol-Win</v>
      </c>
      <c r="AI968" s="0" t="s">
        <v>1819</v>
      </c>
      <c r="AJ968" s="50" t="s">
        <v>35</v>
      </c>
      <c r="AK968" s="0" t="n">
        <v>2050</v>
      </c>
      <c r="AL968" s="51" t="str">
        <f aca="false">"*"&amp;IF(AND(A968="EU",AK968=2035),0.93,IF(AND(A968="EU",AK968=2050),0.9,IF(AND(A968="USA",AK968=2035),0.92,IF(AND(A968="USA",AK968=2050),0.89,IF(AND(A968="Japan",AK968=2035),0.92,IF(AND(A968="Japan",AK968=2050),0.89,IF(AND(A968="Russia",AK968=2035),0.91,IF(AND(A968="Russia",AK968=2050),0.86,IF(AND(A968="China",AK968=2035),0.91,IF(AND(A968="China",AK968=2050),0.87,IF(AND(A968="India",AK968=2035),0.92,IF(AND(A968="India",AK968=2050),0.87,IF(AND(A968="Middle East",AK968=2035),0.89,IF(AND(A968="Middle East",AK968=2050),0.84,IF(AND(A968="Africa",AK968=2035),0.9,IF(AND(A968="Africa",AK968=2050),0.86,IF(AND(A968="Brazil",AK968=2035),0.93,IF(AND(A968="Brazil",AK968=2050),0.89,""))))))))))))))))))</f>
        <v>*0.9</v>
      </c>
      <c r="AM968" s="51" t="str">
        <f aca="false">AM967</f>
        <v>REZoning_Sol-Win</v>
      </c>
      <c r="AP968" s="0" t="s">
        <v>1819</v>
      </c>
      <c r="AQ968" s="0" t="s">
        <v>35</v>
      </c>
      <c r="AR968" s="0" t="n">
        <v>2100</v>
      </c>
      <c r="AS968" s="0" t="s">
        <v>874</v>
      </c>
      <c r="AT968" s="0" t="s">
        <v>36</v>
      </c>
    </row>
    <row r="969" customFormat="false" ht="28.5" hidden="false" customHeight="true" outlineLevel="0" collapsed="false">
      <c r="A969" s="3" t="s">
        <v>51</v>
      </c>
      <c r="C969" s="0" t="s">
        <v>1820</v>
      </c>
      <c r="D969" s="50" t="s">
        <v>35</v>
      </c>
      <c r="E969" s="0" t="n">
        <v>2035</v>
      </c>
      <c r="F969" s="51" t="str">
        <f aca="false">"*"&amp;IF(AND(A969="EU",E969=2035),0.95,IF(AND(A969="EU",E969=2050),0.93,IF(AND(A969="USA",E969=2035),0.96,IF(AND(A969="USA",E969=2050),0.94,IF(AND(A969="Japan",E969=2035),0.94,IF(AND(A969="Japan",E969=2050),0.92,IF(AND(A969="Russia",E969=2035),0.95,IF(AND(A969="Russia",E969=2050),0.93,IF(AND(A969="China",E969=2035),0.94,IF(AND(A969="China",E969=2050),0.92,IF(AND(A969="India",E969=2035),0.95,IF(AND(A969="India",E969=2050),0.92,IF(AND(A969="Middle East",E969=2035),0.94,IF(AND(A969="Middle East",E969=2050),0.9,IF(AND(A969="Africa",E969=2035),0.94,IF(AND(A969="Africa",E969=2050),0.91,IF(AND(A969="Brazil",E969=2035),0.95,IF(AND(A969="Brazil",E969=2050),0.92,""))))))))))))))))))</f>
        <v>*0.95</v>
      </c>
      <c r="H969" s="0" t="s">
        <v>1820</v>
      </c>
      <c r="I969" s="50" t="s">
        <v>35</v>
      </c>
      <c r="J969" s="0" t="n">
        <v>2050</v>
      </c>
      <c r="K969" s="48" t="str">
        <f aca="false">"*"&amp;IF(AND(A969="EU",J969=2035),0.95,IF(AND(A969="EU",J969=2050),0.93,IF(AND(A969="USA",J969=2035),0.96,IF(AND(A969="USA",J969=2050),0.94,IF(AND(A969="Japan",J969=2035),0.94,IF(AND(A969="Japan",J969=2050),0.92,IF(AND(A969="Russia",J969=2035),0.95,IF(AND(A969="Russia",J969=2050),0.93,IF(AND(A969="China",J969=2035),0.94,IF(AND(A969="China",J969=2050),0.92,IF(AND(A969="India",J969=2035),0.95,IF(AND(A969="India",J969=2050),0.92,IF(AND(A969="Middle East",J969=2035),0.94,IF(AND(A969="Middle East",J969=2050),0.9,IF(AND(A969="Africa",J969=2035),0.94,IF(AND(A969="Africa",J969=2050),0.91,IF(AND(A969="Brazil",J969=2035),0.95,IF(AND(A969="Brazil",J969=2050),0.92,""))))))))))))))))))</f>
        <v>*0.93</v>
      </c>
      <c r="P969" s="41" t="s">
        <v>1820</v>
      </c>
      <c r="Q969" s="52" t="s">
        <v>35</v>
      </c>
      <c r="R969" s="41" t="n">
        <v>2035</v>
      </c>
      <c r="S969" s="53" t="str">
        <f aca="false">"*"&amp;IF(AND(A969="EU",R969=2035),0.95,IF(AND(A969="EU",R969=2050),0.93,IF(AND(A969="USA",R969=2035),0.96,IF(AND(A969="USA",R969=2050),0.93,IF(AND(A969="Japan",R969=2035),0.94,IF(AND(A969="Japan",R969=2050),0.92,IF(AND(A969="Russia",R969=2035),0.95,IF(AND(A969="Russia",R969=2050),0.91,IF(AND(A969="China",R969=2035),0.93,IF(AND(A969="China",R969=2050),0.92,IF(AND(A969="India",R969=2035),0.94,IF(AND(A969="India",R969=2050),0.91,IF(AND(A969="Middle East",R969=2035),0.92,IF(AND(A969="Middle East",R969=2050),0.89,IF(AND(A969="Africa",R969=2035),0.93,IF(AND(A969="Africa",R969=2050),0.9,IF(AND(A969="Brazil",R969=2035),0.95,IF(AND(A969="Brazil",R969=2050),0.92,""))))))))))))))))))</f>
        <v>*0.95</v>
      </c>
      <c r="U969" s="41" t="s">
        <v>1820</v>
      </c>
      <c r="V969" s="52" t="s">
        <v>35</v>
      </c>
      <c r="W969" s="41" t="n">
        <v>2050</v>
      </c>
      <c r="X969" s="53" t="str">
        <f aca="false">"*"&amp;IF(AND(A969="EU",W969=2035),0.95,IF(AND(A969="EU",W969=2050),0.93,IF(AND(A969="USA",W969=2035),0.96,IF(AND(A969="USA",W969=2050),0.93,IF(AND(A969="Japan",W969=2035),0.94,IF(AND(A969="Japan",W969=2050),0.92,IF(AND(A969="Russia",W969=2035),0.95,IF(AND(A969="Russia",W969=2050),0.91,IF(AND(A969="China",W969=2035),0.93,IF(AND(A969="China",W969=2050),0.92,IF(AND(A969="India",W969=2035),0.94,IF(AND(A969="India",W969=2050),0.91,IF(AND(A969="Middle East",W969=2035),0.92,IF(AND(A969="Middle East",W969=2050),0.89,IF(AND(A969="Africa",W969=2035),0.93,IF(AND(A969="Africa",W969=2050),0.9,IF(AND(A969="Brazil",W969=2035),0.95,IF(AND(A969="Brazil",W969=2050),0.92,""))))))))))))))))))</f>
        <v>*0.93</v>
      </c>
      <c r="AC969" s="0" t="s">
        <v>1820</v>
      </c>
      <c r="AD969" s="50" t="s">
        <v>35</v>
      </c>
      <c r="AE969" s="0" t="n">
        <v>2035</v>
      </c>
      <c r="AF969" s="51" t="str">
        <f aca="false">"*"&amp;IF(AND(A969="EU",AE969=2035),0.93,IF(AND(A969="EU",AE969=2050),0.9,IF(AND(A969="USA",AE969=2035),0.92,IF(AND(A969="USA",AE969=2050),0.89,IF(AND(A969="Japan",AE969=2035),0.92,IF(AND(A969="Japan",AE969=2050),0.89,IF(AND(A969="Russia",AE969=2035),0.91,IF(AND(A969="Russia",AE969=2050),0.86,IF(AND(A969="China",AE969=2035),0.91,IF(AND(A969="China",AE969=2050),0.87,IF(AND(A969="India",AE969=2035),0.92,IF(AND(A969="India",AE969=2050),0.87,IF(AND(A969="Middle East",AE969=2035),0.89,IF(AND(A969="Middle East",AE969=2050),0.84,IF(AND(A969="Africa",AE969=2035),0.9,IF(AND(A969="Africa",AE969=2050),0.86,IF(AND(A969="Brazil",AE969=2035),0.93,IF(AND(A969="Brazil",AE969=2050),0.89,""))))))))))))))))))</f>
        <v>*0.93</v>
      </c>
      <c r="AG969" s="51" t="str">
        <f aca="false">AG968</f>
        <v>REZoning_Sol-Win</v>
      </c>
      <c r="AI969" s="0" t="s">
        <v>1820</v>
      </c>
      <c r="AJ969" s="50" t="s">
        <v>35</v>
      </c>
      <c r="AK969" s="0" t="n">
        <v>2050</v>
      </c>
      <c r="AL969" s="51" t="str">
        <f aca="false">"*"&amp;IF(AND(A969="EU",AK969=2035),0.93,IF(AND(A969="EU",AK969=2050),0.9,IF(AND(A969="USA",AK969=2035),0.92,IF(AND(A969="USA",AK969=2050),0.89,IF(AND(A969="Japan",AK969=2035),0.92,IF(AND(A969="Japan",AK969=2050),0.89,IF(AND(A969="Russia",AK969=2035),0.91,IF(AND(A969="Russia",AK969=2050),0.86,IF(AND(A969="China",AK969=2035),0.91,IF(AND(A969="China",AK969=2050),0.87,IF(AND(A969="India",AK969=2035),0.92,IF(AND(A969="India",AK969=2050),0.87,IF(AND(A969="Middle East",AK969=2035),0.89,IF(AND(A969="Middle East",AK969=2050),0.84,IF(AND(A969="Africa",AK969=2035),0.9,IF(AND(A969="Africa",AK969=2050),0.86,IF(AND(A969="Brazil",AK969=2035),0.93,IF(AND(A969="Brazil",AK969=2050),0.89,""))))))))))))))))))</f>
        <v>*0.9</v>
      </c>
      <c r="AM969" s="51" t="str">
        <f aca="false">AM968</f>
        <v>REZoning_Sol-Win</v>
      </c>
      <c r="AP969" s="0" t="s">
        <v>1820</v>
      </c>
      <c r="AQ969" s="0" t="s">
        <v>35</v>
      </c>
      <c r="AR969" s="0" t="n">
        <v>2100</v>
      </c>
      <c r="AS969" s="0" t="s">
        <v>874</v>
      </c>
      <c r="AT969" s="0" t="s">
        <v>36</v>
      </c>
    </row>
    <row r="970" customFormat="false" ht="28.5" hidden="false" customHeight="true" outlineLevel="0" collapsed="false">
      <c r="A970" s="3" t="s">
        <v>51</v>
      </c>
      <c r="C970" s="0" t="s">
        <v>1821</v>
      </c>
      <c r="D970" s="50" t="s">
        <v>35</v>
      </c>
      <c r="E970" s="0" t="n">
        <v>2035</v>
      </c>
      <c r="F970" s="51" t="str">
        <f aca="false">"*"&amp;IF(AND(A970="EU",E970=2035),0.95,IF(AND(A970="EU",E970=2050),0.93,IF(AND(A970="USA",E970=2035),0.96,IF(AND(A970="USA",E970=2050),0.94,IF(AND(A970="Japan",E970=2035),0.94,IF(AND(A970="Japan",E970=2050),0.92,IF(AND(A970="Russia",E970=2035),0.95,IF(AND(A970="Russia",E970=2050),0.93,IF(AND(A970="China",E970=2035),0.94,IF(AND(A970="China",E970=2050),0.92,IF(AND(A970="India",E970=2035),0.95,IF(AND(A970="India",E970=2050),0.92,IF(AND(A970="Middle East",E970=2035),0.94,IF(AND(A970="Middle East",E970=2050),0.9,IF(AND(A970="Africa",E970=2035),0.94,IF(AND(A970="Africa",E970=2050),0.91,IF(AND(A970="Brazil",E970=2035),0.95,IF(AND(A970="Brazil",E970=2050),0.92,""))))))))))))))))))</f>
        <v>*0.95</v>
      </c>
      <c r="H970" s="0" t="s">
        <v>1821</v>
      </c>
      <c r="I970" s="50" t="s">
        <v>35</v>
      </c>
      <c r="J970" s="0" t="n">
        <v>2050</v>
      </c>
      <c r="K970" s="48" t="str">
        <f aca="false">"*"&amp;IF(AND(A970="EU",J970=2035),0.95,IF(AND(A970="EU",J970=2050),0.93,IF(AND(A970="USA",J970=2035),0.96,IF(AND(A970="USA",J970=2050),0.94,IF(AND(A970="Japan",J970=2035),0.94,IF(AND(A970="Japan",J970=2050),0.92,IF(AND(A970="Russia",J970=2035),0.95,IF(AND(A970="Russia",J970=2050),0.93,IF(AND(A970="China",J970=2035),0.94,IF(AND(A970="China",J970=2050),0.92,IF(AND(A970="India",J970=2035),0.95,IF(AND(A970="India",J970=2050),0.92,IF(AND(A970="Middle East",J970=2035),0.94,IF(AND(A970="Middle East",J970=2050),0.9,IF(AND(A970="Africa",J970=2035),0.94,IF(AND(A970="Africa",J970=2050),0.91,IF(AND(A970="Brazil",J970=2035),0.95,IF(AND(A970="Brazil",J970=2050),0.92,""))))))))))))))))))</f>
        <v>*0.93</v>
      </c>
      <c r="P970" s="41" t="s">
        <v>1821</v>
      </c>
      <c r="Q970" s="52" t="s">
        <v>35</v>
      </c>
      <c r="R970" s="41" t="n">
        <v>2035</v>
      </c>
      <c r="S970" s="53" t="str">
        <f aca="false">"*"&amp;IF(AND(A970="EU",R970=2035),0.95,IF(AND(A970="EU",R970=2050),0.93,IF(AND(A970="USA",R970=2035),0.96,IF(AND(A970="USA",R970=2050),0.93,IF(AND(A970="Japan",R970=2035),0.94,IF(AND(A970="Japan",R970=2050),0.92,IF(AND(A970="Russia",R970=2035),0.95,IF(AND(A970="Russia",R970=2050),0.91,IF(AND(A970="China",R970=2035),0.93,IF(AND(A970="China",R970=2050),0.92,IF(AND(A970="India",R970=2035),0.94,IF(AND(A970="India",R970=2050),0.91,IF(AND(A970="Middle East",R970=2035),0.92,IF(AND(A970="Middle East",R970=2050),0.89,IF(AND(A970="Africa",R970=2035),0.93,IF(AND(A970="Africa",R970=2050),0.9,IF(AND(A970="Brazil",R970=2035),0.95,IF(AND(A970="Brazil",R970=2050),0.92,""))))))))))))))))))</f>
        <v>*0.95</v>
      </c>
      <c r="U970" s="41" t="s">
        <v>1821</v>
      </c>
      <c r="V970" s="52" t="s">
        <v>35</v>
      </c>
      <c r="W970" s="41" t="n">
        <v>2050</v>
      </c>
      <c r="X970" s="53" t="str">
        <f aca="false">"*"&amp;IF(AND(A970="EU",W970=2035),0.95,IF(AND(A970="EU",W970=2050),0.93,IF(AND(A970="USA",W970=2035),0.96,IF(AND(A970="USA",W970=2050),0.93,IF(AND(A970="Japan",W970=2035),0.94,IF(AND(A970="Japan",W970=2050),0.92,IF(AND(A970="Russia",W970=2035),0.95,IF(AND(A970="Russia",W970=2050),0.91,IF(AND(A970="China",W970=2035),0.93,IF(AND(A970="China",W970=2050),0.92,IF(AND(A970="India",W970=2035),0.94,IF(AND(A970="India",W970=2050),0.91,IF(AND(A970="Middle East",W970=2035),0.92,IF(AND(A970="Middle East",W970=2050),0.89,IF(AND(A970="Africa",W970=2035),0.93,IF(AND(A970="Africa",W970=2050),0.9,IF(AND(A970="Brazil",W970=2035),0.95,IF(AND(A970="Brazil",W970=2050),0.92,""))))))))))))))))))</f>
        <v>*0.93</v>
      </c>
      <c r="AC970" s="0" t="s">
        <v>1821</v>
      </c>
      <c r="AD970" s="50" t="s">
        <v>35</v>
      </c>
      <c r="AE970" s="0" t="n">
        <v>2035</v>
      </c>
      <c r="AF970" s="51" t="str">
        <f aca="false">"*"&amp;IF(AND(A970="EU",AE970=2035),0.93,IF(AND(A970="EU",AE970=2050),0.9,IF(AND(A970="USA",AE970=2035),0.92,IF(AND(A970="USA",AE970=2050),0.89,IF(AND(A970="Japan",AE970=2035),0.92,IF(AND(A970="Japan",AE970=2050),0.89,IF(AND(A970="Russia",AE970=2035),0.91,IF(AND(A970="Russia",AE970=2050),0.86,IF(AND(A970="China",AE970=2035),0.91,IF(AND(A970="China",AE970=2050),0.87,IF(AND(A970="India",AE970=2035),0.92,IF(AND(A970="India",AE970=2050),0.87,IF(AND(A970="Middle East",AE970=2035),0.89,IF(AND(A970="Middle East",AE970=2050),0.84,IF(AND(A970="Africa",AE970=2035),0.9,IF(AND(A970="Africa",AE970=2050),0.86,IF(AND(A970="Brazil",AE970=2035),0.93,IF(AND(A970="Brazil",AE970=2050),0.89,""))))))))))))))))))</f>
        <v>*0.93</v>
      </c>
      <c r="AG970" s="51" t="str">
        <f aca="false">AG969</f>
        <v>REZoning_Sol-Win</v>
      </c>
      <c r="AI970" s="0" t="s">
        <v>1821</v>
      </c>
      <c r="AJ970" s="50" t="s">
        <v>35</v>
      </c>
      <c r="AK970" s="0" t="n">
        <v>2050</v>
      </c>
      <c r="AL970" s="51" t="str">
        <f aca="false">"*"&amp;IF(AND(A970="EU",AK970=2035),0.93,IF(AND(A970="EU",AK970=2050),0.9,IF(AND(A970="USA",AK970=2035),0.92,IF(AND(A970="USA",AK970=2050),0.89,IF(AND(A970="Japan",AK970=2035),0.92,IF(AND(A970="Japan",AK970=2050),0.89,IF(AND(A970="Russia",AK970=2035),0.91,IF(AND(A970="Russia",AK970=2050),0.86,IF(AND(A970="China",AK970=2035),0.91,IF(AND(A970="China",AK970=2050),0.87,IF(AND(A970="India",AK970=2035),0.92,IF(AND(A970="India",AK970=2050),0.87,IF(AND(A970="Middle East",AK970=2035),0.89,IF(AND(A970="Middle East",AK970=2050),0.84,IF(AND(A970="Africa",AK970=2035),0.9,IF(AND(A970="Africa",AK970=2050),0.86,IF(AND(A970="Brazil",AK970=2035),0.93,IF(AND(A970="Brazil",AK970=2050),0.89,""))))))))))))))))))</f>
        <v>*0.9</v>
      </c>
      <c r="AM970" s="51" t="str">
        <f aca="false">AM969</f>
        <v>REZoning_Sol-Win</v>
      </c>
      <c r="AP970" s="0" t="s">
        <v>1821</v>
      </c>
      <c r="AQ970" s="0" t="s">
        <v>35</v>
      </c>
      <c r="AR970" s="0" t="n">
        <v>2100</v>
      </c>
      <c r="AS970" s="0" t="s">
        <v>874</v>
      </c>
      <c r="AT970" s="0" t="s">
        <v>36</v>
      </c>
    </row>
    <row r="971" customFormat="false" ht="28.5" hidden="false" customHeight="true" outlineLevel="0" collapsed="false">
      <c r="A971" s="3" t="s">
        <v>51</v>
      </c>
      <c r="C971" s="0" t="s">
        <v>1822</v>
      </c>
      <c r="D971" s="50" t="s">
        <v>35</v>
      </c>
      <c r="E971" s="0" t="n">
        <v>2035</v>
      </c>
      <c r="F971" s="51" t="str">
        <f aca="false">"*"&amp;IF(AND(A971="EU",E971=2035),0.95,IF(AND(A971="EU",E971=2050),0.93,IF(AND(A971="USA",E971=2035),0.96,IF(AND(A971="USA",E971=2050),0.94,IF(AND(A971="Japan",E971=2035),0.94,IF(AND(A971="Japan",E971=2050),0.92,IF(AND(A971="Russia",E971=2035),0.95,IF(AND(A971="Russia",E971=2050),0.93,IF(AND(A971="China",E971=2035),0.94,IF(AND(A971="China",E971=2050),0.92,IF(AND(A971="India",E971=2035),0.95,IF(AND(A971="India",E971=2050),0.92,IF(AND(A971="Middle East",E971=2035),0.94,IF(AND(A971="Middle East",E971=2050),0.9,IF(AND(A971="Africa",E971=2035),0.94,IF(AND(A971="Africa",E971=2050),0.91,IF(AND(A971="Brazil",E971=2035),0.95,IF(AND(A971="Brazil",E971=2050),0.92,""))))))))))))))))))</f>
        <v>*0.95</v>
      </c>
      <c r="H971" s="0" t="s">
        <v>1822</v>
      </c>
      <c r="I971" s="50" t="s">
        <v>35</v>
      </c>
      <c r="J971" s="0" t="n">
        <v>2050</v>
      </c>
      <c r="K971" s="48" t="str">
        <f aca="false">"*"&amp;IF(AND(A971="EU",J971=2035),0.95,IF(AND(A971="EU",J971=2050),0.93,IF(AND(A971="USA",J971=2035),0.96,IF(AND(A971="USA",J971=2050),0.94,IF(AND(A971="Japan",J971=2035),0.94,IF(AND(A971="Japan",J971=2050),0.92,IF(AND(A971="Russia",J971=2035),0.95,IF(AND(A971="Russia",J971=2050),0.93,IF(AND(A971="China",J971=2035),0.94,IF(AND(A971="China",J971=2050),0.92,IF(AND(A971="India",J971=2035),0.95,IF(AND(A971="India",J971=2050),0.92,IF(AND(A971="Middle East",J971=2035),0.94,IF(AND(A971="Middle East",J971=2050),0.9,IF(AND(A971="Africa",J971=2035),0.94,IF(AND(A971="Africa",J971=2050),0.91,IF(AND(A971="Brazil",J971=2035),0.95,IF(AND(A971="Brazil",J971=2050),0.92,""))))))))))))))))))</f>
        <v>*0.93</v>
      </c>
      <c r="P971" s="41" t="s">
        <v>1822</v>
      </c>
      <c r="Q971" s="52" t="s">
        <v>35</v>
      </c>
      <c r="R971" s="41" t="n">
        <v>2035</v>
      </c>
      <c r="S971" s="53" t="str">
        <f aca="false">"*"&amp;IF(AND(A971="EU",R971=2035),0.95,IF(AND(A971="EU",R971=2050),0.93,IF(AND(A971="USA",R971=2035),0.96,IF(AND(A971="USA",R971=2050),0.93,IF(AND(A971="Japan",R971=2035),0.94,IF(AND(A971="Japan",R971=2050),0.92,IF(AND(A971="Russia",R971=2035),0.95,IF(AND(A971="Russia",R971=2050),0.91,IF(AND(A971="China",R971=2035),0.93,IF(AND(A971="China",R971=2050),0.92,IF(AND(A971="India",R971=2035),0.94,IF(AND(A971="India",R971=2050),0.91,IF(AND(A971="Middle East",R971=2035),0.92,IF(AND(A971="Middle East",R971=2050),0.89,IF(AND(A971="Africa",R971=2035),0.93,IF(AND(A971="Africa",R971=2050),0.9,IF(AND(A971="Brazil",R971=2035),0.95,IF(AND(A971="Brazil",R971=2050),0.92,""))))))))))))))))))</f>
        <v>*0.95</v>
      </c>
      <c r="U971" s="41" t="s">
        <v>1822</v>
      </c>
      <c r="V971" s="52" t="s">
        <v>35</v>
      </c>
      <c r="W971" s="41" t="n">
        <v>2050</v>
      </c>
      <c r="X971" s="53" t="str">
        <f aca="false">"*"&amp;IF(AND(A971="EU",W971=2035),0.95,IF(AND(A971="EU",W971=2050),0.93,IF(AND(A971="USA",W971=2035),0.96,IF(AND(A971="USA",W971=2050),0.93,IF(AND(A971="Japan",W971=2035),0.94,IF(AND(A971="Japan",W971=2050),0.92,IF(AND(A971="Russia",W971=2035),0.95,IF(AND(A971="Russia",W971=2050),0.91,IF(AND(A971="China",W971=2035),0.93,IF(AND(A971="China",W971=2050),0.92,IF(AND(A971="India",W971=2035),0.94,IF(AND(A971="India",W971=2050),0.91,IF(AND(A971="Middle East",W971=2035),0.92,IF(AND(A971="Middle East",W971=2050),0.89,IF(AND(A971="Africa",W971=2035),0.93,IF(AND(A971="Africa",W971=2050),0.9,IF(AND(A971="Brazil",W971=2035),0.95,IF(AND(A971="Brazil",W971=2050),0.92,""))))))))))))))))))</f>
        <v>*0.93</v>
      </c>
      <c r="AC971" s="0" t="s">
        <v>1822</v>
      </c>
      <c r="AD971" s="50" t="s">
        <v>35</v>
      </c>
      <c r="AE971" s="0" t="n">
        <v>2035</v>
      </c>
      <c r="AF971" s="51" t="str">
        <f aca="false">"*"&amp;IF(AND(A971="EU",AE971=2035),0.93,IF(AND(A971="EU",AE971=2050),0.9,IF(AND(A971="USA",AE971=2035),0.92,IF(AND(A971="USA",AE971=2050),0.89,IF(AND(A971="Japan",AE971=2035),0.92,IF(AND(A971="Japan",AE971=2050),0.89,IF(AND(A971="Russia",AE971=2035),0.91,IF(AND(A971="Russia",AE971=2050),0.86,IF(AND(A971="China",AE971=2035),0.91,IF(AND(A971="China",AE971=2050),0.87,IF(AND(A971="India",AE971=2035),0.92,IF(AND(A971="India",AE971=2050),0.87,IF(AND(A971="Middle East",AE971=2035),0.89,IF(AND(A971="Middle East",AE971=2050),0.84,IF(AND(A971="Africa",AE971=2035),0.9,IF(AND(A971="Africa",AE971=2050),0.86,IF(AND(A971="Brazil",AE971=2035),0.93,IF(AND(A971="Brazil",AE971=2050),0.89,""))))))))))))))))))</f>
        <v>*0.93</v>
      </c>
      <c r="AG971" s="51" t="str">
        <f aca="false">AG970</f>
        <v>REZoning_Sol-Win</v>
      </c>
      <c r="AI971" s="0" t="s">
        <v>1822</v>
      </c>
      <c r="AJ971" s="50" t="s">
        <v>35</v>
      </c>
      <c r="AK971" s="0" t="n">
        <v>2050</v>
      </c>
      <c r="AL971" s="51" t="str">
        <f aca="false">"*"&amp;IF(AND(A971="EU",AK971=2035),0.93,IF(AND(A971="EU",AK971=2050),0.9,IF(AND(A971="USA",AK971=2035),0.92,IF(AND(A971="USA",AK971=2050),0.89,IF(AND(A971="Japan",AK971=2035),0.92,IF(AND(A971="Japan",AK971=2050),0.89,IF(AND(A971="Russia",AK971=2035),0.91,IF(AND(A971="Russia",AK971=2050),0.86,IF(AND(A971="China",AK971=2035),0.91,IF(AND(A971="China",AK971=2050),0.87,IF(AND(A971="India",AK971=2035),0.92,IF(AND(A971="India",AK971=2050),0.87,IF(AND(A971="Middle East",AK971=2035),0.89,IF(AND(A971="Middle East",AK971=2050),0.84,IF(AND(A971="Africa",AK971=2035),0.9,IF(AND(A971="Africa",AK971=2050),0.86,IF(AND(A971="Brazil",AK971=2035),0.93,IF(AND(A971="Brazil",AK971=2050),0.89,""))))))))))))))))))</f>
        <v>*0.9</v>
      </c>
      <c r="AM971" s="51" t="str">
        <f aca="false">AM970</f>
        <v>REZoning_Sol-Win</v>
      </c>
      <c r="AP971" s="0" t="s">
        <v>1822</v>
      </c>
      <c r="AQ971" s="0" t="s">
        <v>35</v>
      </c>
      <c r="AR971" s="0" t="n">
        <v>2100</v>
      </c>
      <c r="AS971" s="0" t="s">
        <v>874</v>
      </c>
      <c r="AT971" s="0" t="s">
        <v>36</v>
      </c>
    </row>
    <row r="972" customFormat="false" ht="28.5" hidden="false" customHeight="true" outlineLevel="0" collapsed="false">
      <c r="A972" s="3" t="s">
        <v>51</v>
      </c>
      <c r="C972" s="0" t="s">
        <v>1823</v>
      </c>
      <c r="D972" s="50" t="s">
        <v>35</v>
      </c>
      <c r="E972" s="0" t="n">
        <v>2035</v>
      </c>
      <c r="F972" s="51" t="str">
        <f aca="false">"*"&amp;IF(AND(A972="EU",E972=2035),0.95,IF(AND(A972="EU",E972=2050),0.93,IF(AND(A972="USA",E972=2035),0.96,IF(AND(A972="USA",E972=2050),0.94,IF(AND(A972="Japan",E972=2035),0.94,IF(AND(A972="Japan",E972=2050),0.92,IF(AND(A972="Russia",E972=2035),0.95,IF(AND(A972="Russia",E972=2050),0.93,IF(AND(A972="China",E972=2035),0.94,IF(AND(A972="China",E972=2050),0.92,IF(AND(A972="India",E972=2035),0.95,IF(AND(A972="India",E972=2050),0.92,IF(AND(A972="Middle East",E972=2035),0.94,IF(AND(A972="Middle East",E972=2050),0.9,IF(AND(A972="Africa",E972=2035),0.94,IF(AND(A972="Africa",E972=2050),0.91,IF(AND(A972="Brazil",E972=2035),0.95,IF(AND(A972="Brazil",E972=2050),0.92,""))))))))))))))))))</f>
        <v>*0.95</v>
      </c>
      <c r="H972" s="0" t="s">
        <v>1823</v>
      </c>
      <c r="I972" s="50" t="s">
        <v>35</v>
      </c>
      <c r="J972" s="0" t="n">
        <v>2050</v>
      </c>
      <c r="K972" s="48" t="str">
        <f aca="false">"*"&amp;IF(AND(A972="EU",J972=2035),0.95,IF(AND(A972="EU",J972=2050),0.93,IF(AND(A972="USA",J972=2035),0.96,IF(AND(A972="USA",J972=2050),0.94,IF(AND(A972="Japan",J972=2035),0.94,IF(AND(A972="Japan",J972=2050),0.92,IF(AND(A972="Russia",J972=2035),0.95,IF(AND(A972="Russia",J972=2050),0.93,IF(AND(A972="China",J972=2035),0.94,IF(AND(A972="China",J972=2050),0.92,IF(AND(A972="India",J972=2035),0.95,IF(AND(A972="India",J972=2050),0.92,IF(AND(A972="Middle East",J972=2035),0.94,IF(AND(A972="Middle East",J972=2050),0.9,IF(AND(A972="Africa",J972=2035),0.94,IF(AND(A972="Africa",J972=2050),0.91,IF(AND(A972="Brazil",J972=2035),0.95,IF(AND(A972="Brazil",J972=2050),0.92,""))))))))))))))))))</f>
        <v>*0.93</v>
      </c>
      <c r="P972" s="41" t="s">
        <v>1823</v>
      </c>
      <c r="Q972" s="52" t="s">
        <v>35</v>
      </c>
      <c r="R972" s="41" t="n">
        <v>2035</v>
      </c>
      <c r="S972" s="53" t="str">
        <f aca="false">"*"&amp;IF(AND(A972="EU",R972=2035),0.95,IF(AND(A972="EU",R972=2050),0.93,IF(AND(A972="USA",R972=2035),0.96,IF(AND(A972="USA",R972=2050),0.93,IF(AND(A972="Japan",R972=2035),0.94,IF(AND(A972="Japan",R972=2050),0.92,IF(AND(A972="Russia",R972=2035),0.95,IF(AND(A972="Russia",R972=2050),0.91,IF(AND(A972="China",R972=2035),0.93,IF(AND(A972="China",R972=2050),0.92,IF(AND(A972="India",R972=2035),0.94,IF(AND(A972="India",R972=2050),0.91,IF(AND(A972="Middle East",R972=2035),0.92,IF(AND(A972="Middle East",R972=2050),0.89,IF(AND(A972="Africa",R972=2035),0.93,IF(AND(A972="Africa",R972=2050),0.9,IF(AND(A972="Brazil",R972=2035),0.95,IF(AND(A972="Brazil",R972=2050),0.92,""))))))))))))))))))</f>
        <v>*0.95</v>
      </c>
      <c r="U972" s="41" t="s">
        <v>1823</v>
      </c>
      <c r="V972" s="52" t="s">
        <v>35</v>
      </c>
      <c r="W972" s="41" t="n">
        <v>2050</v>
      </c>
      <c r="X972" s="53" t="str">
        <f aca="false">"*"&amp;IF(AND(A972="EU",W972=2035),0.95,IF(AND(A972="EU",W972=2050),0.93,IF(AND(A972="USA",W972=2035),0.96,IF(AND(A972="USA",W972=2050),0.93,IF(AND(A972="Japan",W972=2035),0.94,IF(AND(A972="Japan",W972=2050),0.92,IF(AND(A972="Russia",W972=2035),0.95,IF(AND(A972="Russia",W972=2050),0.91,IF(AND(A972="China",W972=2035),0.93,IF(AND(A972="China",W972=2050),0.92,IF(AND(A972="India",W972=2035),0.94,IF(AND(A972="India",W972=2050),0.91,IF(AND(A972="Middle East",W972=2035),0.92,IF(AND(A972="Middle East",W972=2050),0.89,IF(AND(A972="Africa",W972=2035),0.93,IF(AND(A972="Africa",W972=2050),0.9,IF(AND(A972="Brazil",W972=2035),0.95,IF(AND(A972="Brazil",W972=2050),0.92,""))))))))))))))))))</f>
        <v>*0.93</v>
      </c>
      <c r="AC972" s="0" t="s">
        <v>1823</v>
      </c>
      <c r="AD972" s="50" t="s">
        <v>35</v>
      </c>
      <c r="AE972" s="0" t="n">
        <v>2035</v>
      </c>
      <c r="AF972" s="51" t="str">
        <f aca="false">"*"&amp;IF(AND(A972="EU",AE972=2035),0.93,IF(AND(A972="EU",AE972=2050),0.9,IF(AND(A972="USA",AE972=2035),0.92,IF(AND(A972="USA",AE972=2050),0.89,IF(AND(A972="Japan",AE972=2035),0.92,IF(AND(A972="Japan",AE972=2050),0.89,IF(AND(A972="Russia",AE972=2035),0.91,IF(AND(A972="Russia",AE972=2050),0.86,IF(AND(A972="China",AE972=2035),0.91,IF(AND(A972="China",AE972=2050),0.87,IF(AND(A972="India",AE972=2035),0.92,IF(AND(A972="India",AE972=2050),0.87,IF(AND(A972="Middle East",AE972=2035),0.89,IF(AND(A972="Middle East",AE972=2050),0.84,IF(AND(A972="Africa",AE972=2035),0.9,IF(AND(A972="Africa",AE972=2050),0.86,IF(AND(A972="Brazil",AE972=2035),0.93,IF(AND(A972="Brazil",AE972=2050),0.89,""))))))))))))))))))</f>
        <v>*0.93</v>
      </c>
      <c r="AG972" s="51" t="str">
        <f aca="false">AG971</f>
        <v>REZoning_Sol-Win</v>
      </c>
      <c r="AI972" s="0" t="s">
        <v>1823</v>
      </c>
      <c r="AJ972" s="50" t="s">
        <v>35</v>
      </c>
      <c r="AK972" s="0" t="n">
        <v>2050</v>
      </c>
      <c r="AL972" s="51" t="str">
        <f aca="false">"*"&amp;IF(AND(A972="EU",AK972=2035),0.93,IF(AND(A972="EU",AK972=2050),0.9,IF(AND(A972="USA",AK972=2035),0.92,IF(AND(A972="USA",AK972=2050),0.89,IF(AND(A972="Japan",AK972=2035),0.92,IF(AND(A972="Japan",AK972=2050),0.89,IF(AND(A972="Russia",AK972=2035),0.91,IF(AND(A972="Russia",AK972=2050),0.86,IF(AND(A972="China",AK972=2035),0.91,IF(AND(A972="China",AK972=2050),0.87,IF(AND(A972="India",AK972=2035),0.92,IF(AND(A972="India",AK972=2050),0.87,IF(AND(A972="Middle East",AK972=2035),0.89,IF(AND(A972="Middle East",AK972=2050),0.84,IF(AND(A972="Africa",AK972=2035),0.9,IF(AND(A972="Africa",AK972=2050),0.86,IF(AND(A972="Brazil",AK972=2035),0.93,IF(AND(A972="Brazil",AK972=2050),0.89,""))))))))))))))))))</f>
        <v>*0.9</v>
      </c>
      <c r="AM972" s="51" t="str">
        <f aca="false">AM971</f>
        <v>REZoning_Sol-Win</v>
      </c>
      <c r="AP972" s="0" t="s">
        <v>1823</v>
      </c>
      <c r="AQ972" s="0" t="s">
        <v>35</v>
      </c>
      <c r="AR972" s="0" t="n">
        <v>2100</v>
      </c>
      <c r="AS972" s="0" t="s">
        <v>874</v>
      </c>
      <c r="AT972" s="0" t="s">
        <v>36</v>
      </c>
    </row>
    <row r="973" customFormat="false" ht="28.5" hidden="false" customHeight="true" outlineLevel="0" collapsed="false">
      <c r="A973" s="3" t="s">
        <v>51</v>
      </c>
      <c r="C973" s="0" t="s">
        <v>1824</v>
      </c>
      <c r="D973" s="50" t="s">
        <v>35</v>
      </c>
      <c r="E973" s="0" t="n">
        <v>2035</v>
      </c>
      <c r="F973" s="51" t="str">
        <f aca="false">"*"&amp;IF(AND(A973="EU",E973=2035),0.95,IF(AND(A973="EU",E973=2050),0.93,IF(AND(A973="USA",E973=2035),0.96,IF(AND(A973="USA",E973=2050),0.94,IF(AND(A973="Japan",E973=2035),0.94,IF(AND(A973="Japan",E973=2050),0.92,IF(AND(A973="Russia",E973=2035),0.95,IF(AND(A973="Russia",E973=2050),0.93,IF(AND(A973="China",E973=2035),0.94,IF(AND(A973="China",E973=2050),0.92,IF(AND(A973="India",E973=2035),0.95,IF(AND(A973="India",E973=2050),0.92,IF(AND(A973="Middle East",E973=2035),0.94,IF(AND(A973="Middle East",E973=2050),0.9,IF(AND(A973="Africa",E973=2035),0.94,IF(AND(A973="Africa",E973=2050),0.91,IF(AND(A973="Brazil",E973=2035),0.95,IF(AND(A973="Brazil",E973=2050),0.92,""))))))))))))))))))</f>
        <v>*0.95</v>
      </c>
      <c r="H973" s="0" t="s">
        <v>1824</v>
      </c>
      <c r="I973" s="50" t="s">
        <v>35</v>
      </c>
      <c r="J973" s="0" t="n">
        <v>2050</v>
      </c>
      <c r="K973" s="48" t="str">
        <f aca="false">"*"&amp;IF(AND(A973="EU",J973=2035),0.95,IF(AND(A973="EU",J973=2050),0.93,IF(AND(A973="USA",J973=2035),0.96,IF(AND(A973="USA",J973=2050),0.94,IF(AND(A973="Japan",J973=2035),0.94,IF(AND(A973="Japan",J973=2050),0.92,IF(AND(A973="Russia",J973=2035),0.95,IF(AND(A973="Russia",J973=2050),0.93,IF(AND(A973="China",J973=2035),0.94,IF(AND(A973="China",J973=2050),0.92,IF(AND(A973="India",J973=2035),0.95,IF(AND(A973="India",J973=2050),0.92,IF(AND(A973="Middle East",J973=2035),0.94,IF(AND(A973="Middle East",J973=2050),0.9,IF(AND(A973="Africa",J973=2035),0.94,IF(AND(A973="Africa",J973=2050),0.91,IF(AND(A973="Brazil",J973=2035),0.95,IF(AND(A973="Brazil",J973=2050),0.92,""))))))))))))))))))</f>
        <v>*0.93</v>
      </c>
      <c r="P973" s="41" t="s">
        <v>1824</v>
      </c>
      <c r="Q973" s="52" t="s">
        <v>35</v>
      </c>
      <c r="R973" s="41" t="n">
        <v>2035</v>
      </c>
      <c r="S973" s="53" t="str">
        <f aca="false">"*"&amp;IF(AND(A973="EU",R973=2035),0.95,IF(AND(A973="EU",R973=2050),0.93,IF(AND(A973="USA",R973=2035),0.96,IF(AND(A973="USA",R973=2050),0.93,IF(AND(A973="Japan",R973=2035),0.94,IF(AND(A973="Japan",R973=2050),0.92,IF(AND(A973="Russia",R973=2035),0.95,IF(AND(A973="Russia",R973=2050),0.91,IF(AND(A973="China",R973=2035),0.93,IF(AND(A973="China",R973=2050),0.92,IF(AND(A973="India",R973=2035),0.94,IF(AND(A973="India",R973=2050),0.91,IF(AND(A973="Middle East",R973=2035),0.92,IF(AND(A973="Middle East",R973=2050),0.89,IF(AND(A973="Africa",R973=2035),0.93,IF(AND(A973="Africa",R973=2050),0.9,IF(AND(A973="Brazil",R973=2035),0.95,IF(AND(A973="Brazil",R973=2050),0.92,""))))))))))))))))))</f>
        <v>*0.95</v>
      </c>
      <c r="U973" s="41" t="s">
        <v>1824</v>
      </c>
      <c r="V973" s="52" t="s">
        <v>35</v>
      </c>
      <c r="W973" s="41" t="n">
        <v>2050</v>
      </c>
      <c r="X973" s="53" t="str">
        <f aca="false">"*"&amp;IF(AND(A973="EU",W973=2035),0.95,IF(AND(A973="EU",W973=2050),0.93,IF(AND(A973="USA",W973=2035),0.96,IF(AND(A973="USA",W973=2050),0.93,IF(AND(A973="Japan",W973=2035),0.94,IF(AND(A973="Japan",W973=2050),0.92,IF(AND(A973="Russia",W973=2035),0.95,IF(AND(A973="Russia",W973=2050),0.91,IF(AND(A973="China",W973=2035),0.93,IF(AND(A973="China",W973=2050),0.92,IF(AND(A973="India",W973=2035),0.94,IF(AND(A973="India",W973=2050),0.91,IF(AND(A973="Middle East",W973=2035),0.92,IF(AND(A973="Middle East",W973=2050),0.89,IF(AND(A973="Africa",W973=2035),0.93,IF(AND(A973="Africa",W973=2050),0.9,IF(AND(A973="Brazil",W973=2035),0.95,IF(AND(A973="Brazil",W973=2050),0.92,""))))))))))))))))))</f>
        <v>*0.93</v>
      </c>
      <c r="AC973" s="0" t="s">
        <v>1824</v>
      </c>
      <c r="AD973" s="50" t="s">
        <v>35</v>
      </c>
      <c r="AE973" s="0" t="n">
        <v>2035</v>
      </c>
      <c r="AF973" s="51" t="str">
        <f aca="false">"*"&amp;IF(AND(A973="EU",AE973=2035),0.93,IF(AND(A973="EU",AE973=2050),0.9,IF(AND(A973="USA",AE973=2035),0.92,IF(AND(A973="USA",AE973=2050),0.89,IF(AND(A973="Japan",AE973=2035),0.92,IF(AND(A973="Japan",AE973=2050),0.89,IF(AND(A973="Russia",AE973=2035),0.91,IF(AND(A973="Russia",AE973=2050),0.86,IF(AND(A973="China",AE973=2035),0.91,IF(AND(A973="China",AE973=2050),0.87,IF(AND(A973="India",AE973=2035),0.92,IF(AND(A973="India",AE973=2050),0.87,IF(AND(A973="Middle East",AE973=2035),0.89,IF(AND(A973="Middle East",AE973=2050),0.84,IF(AND(A973="Africa",AE973=2035),0.9,IF(AND(A973="Africa",AE973=2050),0.86,IF(AND(A973="Brazil",AE973=2035),0.93,IF(AND(A973="Brazil",AE973=2050),0.89,""))))))))))))))))))</f>
        <v>*0.93</v>
      </c>
      <c r="AG973" s="51" t="str">
        <f aca="false">AG972</f>
        <v>REZoning_Sol-Win</v>
      </c>
      <c r="AI973" s="0" t="s">
        <v>1824</v>
      </c>
      <c r="AJ973" s="50" t="s">
        <v>35</v>
      </c>
      <c r="AK973" s="0" t="n">
        <v>2050</v>
      </c>
      <c r="AL973" s="51" t="str">
        <f aca="false">"*"&amp;IF(AND(A973="EU",AK973=2035),0.93,IF(AND(A973="EU",AK973=2050),0.9,IF(AND(A973="USA",AK973=2035),0.92,IF(AND(A973="USA",AK973=2050),0.89,IF(AND(A973="Japan",AK973=2035),0.92,IF(AND(A973="Japan",AK973=2050),0.89,IF(AND(A973="Russia",AK973=2035),0.91,IF(AND(A973="Russia",AK973=2050),0.86,IF(AND(A973="China",AK973=2035),0.91,IF(AND(A973="China",AK973=2050),0.87,IF(AND(A973="India",AK973=2035),0.92,IF(AND(A973="India",AK973=2050),0.87,IF(AND(A973="Middle East",AK973=2035),0.89,IF(AND(A973="Middle East",AK973=2050),0.84,IF(AND(A973="Africa",AK973=2035),0.9,IF(AND(A973="Africa",AK973=2050),0.86,IF(AND(A973="Brazil",AK973=2035),0.93,IF(AND(A973="Brazil",AK973=2050),0.89,""))))))))))))))))))</f>
        <v>*0.9</v>
      </c>
      <c r="AM973" s="51" t="str">
        <f aca="false">AM972</f>
        <v>REZoning_Sol-Win</v>
      </c>
      <c r="AP973" s="0" t="s">
        <v>1824</v>
      </c>
      <c r="AQ973" s="0" t="s">
        <v>35</v>
      </c>
      <c r="AR973" s="0" t="n">
        <v>2100</v>
      </c>
      <c r="AS973" s="0" t="s">
        <v>874</v>
      </c>
      <c r="AT973" s="0" t="s">
        <v>36</v>
      </c>
    </row>
    <row r="974" customFormat="false" ht="28.5" hidden="false" customHeight="true" outlineLevel="0" collapsed="false">
      <c r="A974" s="3" t="s">
        <v>51</v>
      </c>
      <c r="C974" s="0" t="s">
        <v>1825</v>
      </c>
      <c r="D974" s="50" t="s">
        <v>35</v>
      </c>
      <c r="E974" s="0" t="n">
        <v>2035</v>
      </c>
      <c r="F974" s="51" t="str">
        <f aca="false">"*"&amp;IF(AND(A974="EU",E974=2035),0.95,IF(AND(A974="EU",E974=2050),0.93,IF(AND(A974="USA",E974=2035),0.96,IF(AND(A974="USA",E974=2050),0.94,IF(AND(A974="Japan",E974=2035),0.94,IF(AND(A974="Japan",E974=2050),0.92,IF(AND(A974="Russia",E974=2035),0.95,IF(AND(A974="Russia",E974=2050),0.93,IF(AND(A974="China",E974=2035),0.94,IF(AND(A974="China",E974=2050),0.92,IF(AND(A974="India",E974=2035),0.95,IF(AND(A974="India",E974=2050),0.92,IF(AND(A974="Middle East",E974=2035),0.94,IF(AND(A974="Middle East",E974=2050),0.9,IF(AND(A974="Africa",E974=2035),0.94,IF(AND(A974="Africa",E974=2050),0.91,IF(AND(A974="Brazil",E974=2035),0.95,IF(AND(A974="Brazil",E974=2050),0.92,""))))))))))))))))))</f>
        <v>*0.95</v>
      </c>
      <c r="H974" s="0" t="s">
        <v>1825</v>
      </c>
      <c r="I974" s="50" t="s">
        <v>35</v>
      </c>
      <c r="J974" s="0" t="n">
        <v>2050</v>
      </c>
      <c r="K974" s="48" t="str">
        <f aca="false">"*"&amp;IF(AND(A974="EU",J974=2035),0.95,IF(AND(A974="EU",J974=2050),0.93,IF(AND(A974="USA",J974=2035),0.96,IF(AND(A974="USA",J974=2050),0.94,IF(AND(A974="Japan",J974=2035),0.94,IF(AND(A974="Japan",J974=2050),0.92,IF(AND(A974="Russia",J974=2035),0.95,IF(AND(A974="Russia",J974=2050),0.93,IF(AND(A974="China",J974=2035),0.94,IF(AND(A974="China",J974=2050),0.92,IF(AND(A974="India",J974=2035),0.95,IF(AND(A974="India",J974=2050),0.92,IF(AND(A974="Middle East",J974=2035),0.94,IF(AND(A974="Middle East",J974=2050),0.9,IF(AND(A974="Africa",J974=2035),0.94,IF(AND(A974="Africa",J974=2050),0.91,IF(AND(A974="Brazil",J974=2035),0.95,IF(AND(A974="Brazil",J974=2050),0.92,""))))))))))))))))))</f>
        <v>*0.93</v>
      </c>
      <c r="P974" s="41" t="s">
        <v>1825</v>
      </c>
      <c r="Q974" s="52" t="s">
        <v>35</v>
      </c>
      <c r="R974" s="41" t="n">
        <v>2035</v>
      </c>
      <c r="S974" s="53" t="str">
        <f aca="false">"*"&amp;IF(AND(A974="EU",R974=2035),0.95,IF(AND(A974="EU",R974=2050),0.93,IF(AND(A974="USA",R974=2035),0.96,IF(AND(A974="USA",R974=2050),0.93,IF(AND(A974="Japan",R974=2035),0.94,IF(AND(A974="Japan",R974=2050),0.92,IF(AND(A974="Russia",R974=2035),0.95,IF(AND(A974="Russia",R974=2050),0.91,IF(AND(A974="China",R974=2035),0.93,IF(AND(A974="China",R974=2050),0.92,IF(AND(A974="India",R974=2035),0.94,IF(AND(A974="India",R974=2050),0.91,IF(AND(A974="Middle East",R974=2035),0.92,IF(AND(A974="Middle East",R974=2050),0.89,IF(AND(A974="Africa",R974=2035),0.93,IF(AND(A974="Africa",R974=2050),0.9,IF(AND(A974="Brazil",R974=2035),0.95,IF(AND(A974="Brazil",R974=2050),0.92,""))))))))))))))))))</f>
        <v>*0.95</v>
      </c>
      <c r="U974" s="41" t="s">
        <v>1825</v>
      </c>
      <c r="V974" s="52" t="s">
        <v>35</v>
      </c>
      <c r="W974" s="41" t="n">
        <v>2050</v>
      </c>
      <c r="X974" s="53" t="str">
        <f aca="false">"*"&amp;IF(AND(A974="EU",W974=2035),0.95,IF(AND(A974="EU",W974=2050),0.93,IF(AND(A974="USA",W974=2035),0.96,IF(AND(A974="USA",W974=2050),0.93,IF(AND(A974="Japan",W974=2035),0.94,IF(AND(A974="Japan",W974=2050),0.92,IF(AND(A974="Russia",W974=2035),0.95,IF(AND(A974="Russia",W974=2050),0.91,IF(AND(A974="China",W974=2035),0.93,IF(AND(A974="China",W974=2050),0.92,IF(AND(A974="India",W974=2035),0.94,IF(AND(A974="India",W974=2050),0.91,IF(AND(A974="Middle East",W974=2035),0.92,IF(AND(A974="Middle East",W974=2050),0.89,IF(AND(A974="Africa",W974=2035),0.93,IF(AND(A974="Africa",W974=2050),0.9,IF(AND(A974="Brazil",W974=2035),0.95,IF(AND(A974="Brazil",W974=2050),0.92,""))))))))))))))))))</f>
        <v>*0.93</v>
      </c>
      <c r="AC974" s="0" t="s">
        <v>1825</v>
      </c>
      <c r="AD974" s="50" t="s">
        <v>35</v>
      </c>
      <c r="AE974" s="0" t="n">
        <v>2035</v>
      </c>
      <c r="AF974" s="51" t="str">
        <f aca="false">"*"&amp;IF(AND(A974="EU",AE974=2035),0.93,IF(AND(A974="EU",AE974=2050),0.9,IF(AND(A974="USA",AE974=2035),0.92,IF(AND(A974="USA",AE974=2050),0.89,IF(AND(A974="Japan",AE974=2035),0.92,IF(AND(A974="Japan",AE974=2050),0.89,IF(AND(A974="Russia",AE974=2035),0.91,IF(AND(A974="Russia",AE974=2050),0.86,IF(AND(A974="China",AE974=2035),0.91,IF(AND(A974="China",AE974=2050),0.87,IF(AND(A974="India",AE974=2035),0.92,IF(AND(A974="India",AE974=2050),0.87,IF(AND(A974="Middle East",AE974=2035),0.89,IF(AND(A974="Middle East",AE974=2050),0.84,IF(AND(A974="Africa",AE974=2035),0.9,IF(AND(A974="Africa",AE974=2050),0.86,IF(AND(A974="Brazil",AE974=2035),0.93,IF(AND(A974="Brazil",AE974=2050),0.89,""))))))))))))))))))</f>
        <v>*0.93</v>
      </c>
      <c r="AG974" s="51" t="str">
        <f aca="false">AG973</f>
        <v>REZoning_Sol-Win</v>
      </c>
      <c r="AI974" s="0" t="s">
        <v>1825</v>
      </c>
      <c r="AJ974" s="50" t="s">
        <v>35</v>
      </c>
      <c r="AK974" s="0" t="n">
        <v>2050</v>
      </c>
      <c r="AL974" s="51" t="str">
        <f aca="false">"*"&amp;IF(AND(A974="EU",AK974=2035),0.93,IF(AND(A974="EU",AK974=2050),0.9,IF(AND(A974="USA",AK974=2035),0.92,IF(AND(A974="USA",AK974=2050),0.89,IF(AND(A974="Japan",AK974=2035),0.92,IF(AND(A974="Japan",AK974=2050),0.89,IF(AND(A974="Russia",AK974=2035),0.91,IF(AND(A974="Russia",AK974=2050),0.86,IF(AND(A974="China",AK974=2035),0.91,IF(AND(A974="China",AK974=2050),0.87,IF(AND(A974="India",AK974=2035),0.92,IF(AND(A974="India",AK974=2050),0.87,IF(AND(A974="Middle East",AK974=2035),0.89,IF(AND(A974="Middle East",AK974=2050),0.84,IF(AND(A974="Africa",AK974=2035),0.9,IF(AND(A974="Africa",AK974=2050),0.86,IF(AND(A974="Brazil",AK974=2035),0.93,IF(AND(A974="Brazil",AK974=2050),0.89,""))))))))))))))))))</f>
        <v>*0.9</v>
      </c>
      <c r="AM974" s="51" t="str">
        <f aca="false">AM973</f>
        <v>REZoning_Sol-Win</v>
      </c>
      <c r="AP974" s="0" t="s">
        <v>1825</v>
      </c>
      <c r="AQ974" s="0" t="s">
        <v>35</v>
      </c>
      <c r="AR974" s="0" t="n">
        <v>2100</v>
      </c>
      <c r="AS974" s="0" t="s">
        <v>874</v>
      </c>
      <c r="AT974" s="0" t="s">
        <v>36</v>
      </c>
    </row>
    <row r="975" customFormat="false" ht="28.5" hidden="false" customHeight="true" outlineLevel="0" collapsed="false">
      <c r="A975" s="3" t="s">
        <v>51</v>
      </c>
      <c r="C975" s="0" t="s">
        <v>1826</v>
      </c>
      <c r="D975" s="50" t="s">
        <v>35</v>
      </c>
      <c r="E975" s="0" t="n">
        <v>2035</v>
      </c>
      <c r="F975" s="51" t="str">
        <f aca="false">"*"&amp;IF(AND(A975="EU",E975=2035),0.95,IF(AND(A975="EU",E975=2050),0.93,IF(AND(A975="USA",E975=2035),0.96,IF(AND(A975="USA",E975=2050),0.94,IF(AND(A975="Japan",E975=2035),0.94,IF(AND(A975="Japan",E975=2050),0.92,IF(AND(A975="Russia",E975=2035),0.95,IF(AND(A975="Russia",E975=2050),0.93,IF(AND(A975="China",E975=2035),0.94,IF(AND(A975="China",E975=2050),0.92,IF(AND(A975="India",E975=2035),0.95,IF(AND(A975="India",E975=2050),0.92,IF(AND(A975="Middle East",E975=2035),0.94,IF(AND(A975="Middle East",E975=2050),0.9,IF(AND(A975="Africa",E975=2035),0.94,IF(AND(A975="Africa",E975=2050),0.91,IF(AND(A975="Brazil",E975=2035),0.95,IF(AND(A975="Brazil",E975=2050),0.92,""))))))))))))))))))</f>
        <v>*0.95</v>
      </c>
      <c r="H975" s="0" t="s">
        <v>1826</v>
      </c>
      <c r="I975" s="50" t="s">
        <v>35</v>
      </c>
      <c r="J975" s="0" t="n">
        <v>2050</v>
      </c>
      <c r="K975" s="48" t="str">
        <f aca="false">"*"&amp;IF(AND(A975="EU",J975=2035),0.95,IF(AND(A975="EU",J975=2050),0.93,IF(AND(A975="USA",J975=2035),0.96,IF(AND(A975="USA",J975=2050),0.94,IF(AND(A975="Japan",J975=2035),0.94,IF(AND(A975="Japan",J975=2050),0.92,IF(AND(A975="Russia",J975=2035),0.95,IF(AND(A975="Russia",J975=2050),0.93,IF(AND(A975="China",J975=2035),0.94,IF(AND(A975="China",J975=2050),0.92,IF(AND(A975="India",J975=2035),0.95,IF(AND(A975="India",J975=2050),0.92,IF(AND(A975="Middle East",J975=2035),0.94,IF(AND(A975="Middle East",J975=2050),0.9,IF(AND(A975="Africa",J975=2035),0.94,IF(AND(A975="Africa",J975=2050),0.91,IF(AND(A975="Brazil",J975=2035),0.95,IF(AND(A975="Brazil",J975=2050),0.92,""))))))))))))))))))</f>
        <v>*0.93</v>
      </c>
      <c r="P975" s="41" t="s">
        <v>1826</v>
      </c>
      <c r="Q975" s="52" t="s">
        <v>35</v>
      </c>
      <c r="R975" s="41" t="n">
        <v>2035</v>
      </c>
      <c r="S975" s="53" t="str">
        <f aca="false">"*"&amp;IF(AND(A975="EU",R975=2035),0.95,IF(AND(A975="EU",R975=2050),0.93,IF(AND(A975="USA",R975=2035),0.96,IF(AND(A975="USA",R975=2050),0.93,IF(AND(A975="Japan",R975=2035),0.94,IF(AND(A975="Japan",R975=2050),0.92,IF(AND(A975="Russia",R975=2035),0.95,IF(AND(A975="Russia",R975=2050),0.91,IF(AND(A975="China",R975=2035),0.93,IF(AND(A975="China",R975=2050),0.92,IF(AND(A975="India",R975=2035),0.94,IF(AND(A975="India",R975=2050),0.91,IF(AND(A975="Middle East",R975=2035),0.92,IF(AND(A975="Middle East",R975=2050),0.89,IF(AND(A975="Africa",R975=2035),0.93,IF(AND(A975="Africa",R975=2050),0.9,IF(AND(A975="Brazil",R975=2035),0.95,IF(AND(A975="Brazil",R975=2050),0.92,""))))))))))))))))))</f>
        <v>*0.95</v>
      </c>
      <c r="U975" s="41" t="s">
        <v>1826</v>
      </c>
      <c r="V975" s="52" t="s">
        <v>35</v>
      </c>
      <c r="W975" s="41" t="n">
        <v>2050</v>
      </c>
      <c r="X975" s="53" t="str">
        <f aca="false">"*"&amp;IF(AND(A975="EU",W975=2035),0.95,IF(AND(A975="EU",W975=2050),0.93,IF(AND(A975="USA",W975=2035),0.96,IF(AND(A975="USA",W975=2050),0.93,IF(AND(A975="Japan",W975=2035),0.94,IF(AND(A975="Japan",W975=2050),0.92,IF(AND(A975="Russia",W975=2035),0.95,IF(AND(A975="Russia",W975=2050),0.91,IF(AND(A975="China",W975=2035),0.93,IF(AND(A975="China",W975=2050),0.92,IF(AND(A975="India",W975=2035),0.94,IF(AND(A975="India",W975=2050),0.91,IF(AND(A975="Middle East",W975=2035),0.92,IF(AND(A975="Middle East",W975=2050),0.89,IF(AND(A975="Africa",W975=2035),0.93,IF(AND(A975="Africa",W975=2050),0.9,IF(AND(A975="Brazil",W975=2035),0.95,IF(AND(A975="Brazil",W975=2050),0.92,""))))))))))))))))))</f>
        <v>*0.93</v>
      </c>
      <c r="AC975" s="0" t="s">
        <v>1826</v>
      </c>
      <c r="AD975" s="50" t="s">
        <v>35</v>
      </c>
      <c r="AE975" s="0" t="n">
        <v>2035</v>
      </c>
      <c r="AF975" s="51" t="str">
        <f aca="false">"*"&amp;IF(AND(A975="EU",AE975=2035),0.93,IF(AND(A975="EU",AE975=2050),0.9,IF(AND(A975="USA",AE975=2035),0.92,IF(AND(A975="USA",AE975=2050),0.89,IF(AND(A975="Japan",AE975=2035),0.92,IF(AND(A975="Japan",AE975=2050),0.89,IF(AND(A975="Russia",AE975=2035),0.91,IF(AND(A975="Russia",AE975=2050),0.86,IF(AND(A975="China",AE975=2035),0.91,IF(AND(A975="China",AE975=2050),0.87,IF(AND(A975="India",AE975=2035),0.92,IF(AND(A975="India",AE975=2050),0.87,IF(AND(A975="Middle East",AE975=2035),0.89,IF(AND(A975="Middle East",AE975=2050),0.84,IF(AND(A975="Africa",AE975=2035),0.9,IF(AND(A975="Africa",AE975=2050),0.86,IF(AND(A975="Brazil",AE975=2035),0.93,IF(AND(A975="Brazil",AE975=2050),0.89,""))))))))))))))))))</f>
        <v>*0.93</v>
      </c>
      <c r="AG975" s="51" t="str">
        <f aca="false">AG974</f>
        <v>REZoning_Sol-Win</v>
      </c>
      <c r="AI975" s="0" t="s">
        <v>1826</v>
      </c>
      <c r="AJ975" s="50" t="s">
        <v>35</v>
      </c>
      <c r="AK975" s="0" t="n">
        <v>2050</v>
      </c>
      <c r="AL975" s="51" t="str">
        <f aca="false">"*"&amp;IF(AND(A975="EU",AK975=2035),0.93,IF(AND(A975="EU",AK975=2050),0.9,IF(AND(A975="USA",AK975=2035),0.92,IF(AND(A975="USA",AK975=2050),0.89,IF(AND(A975="Japan",AK975=2035),0.92,IF(AND(A975="Japan",AK975=2050),0.89,IF(AND(A975="Russia",AK975=2035),0.91,IF(AND(A975="Russia",AK975=2050),0.86,IF(AND(A975="China",AK975=2035),0.91,IF(AND(A975="China",AK975=2050),0.87,IF(AND(A975="India",AK975=2035),0.92,IF(AND(A975="India",AK975=2050),0.87,IF(AND(A975="Middle East",AK975=2035),0.89,IF(AND(A975="Middle East",AK975=2050),0.84,IF(AND(A975="Africa",AK975=2035),0.9,IF(AND(A975="Africa",AK975=2050),0.86,IF(AND(A975="Brazil",AK975=2035),0.93,IF(AND(A975="Brazil",AK975=2050),0.89,""))))))))))))))))))</f>
        <v>*0.9</v>
      </c>
      <c r="AM975" s="51" t="str">
        <f aca="false">AM974</f>
        <v>REZoning_Sol-Win</v>
      </c>
      <c r="AP975" s="0" t="s">
        <v>1826</v>
      </c>
      <c r="AQ975" s="0" t="s">
        <v>35</v>
      </c>
      <c r="AR975" s="0" t="n">
        <v>2100</v>
      </c>
      <c r="AS975" s="0" t="s">
        <v>874</v>
      </c>
      <c r="AT975" s="0" t="s">
        <v>36</v>
      </c>
    </row>
    <row r="976" customFormat="false" ht="28.5" hidden="false" customHeight="true" outlineLevel="0" collapsed="false">
      <c r="A976" s="3" t="s">
        <v>51</v>
      </c>
      <c r="C976" s="0" t="s">
        <v>1827</v>
      </c>
      <c r="D976" s="50" t="s">
        <v>35</v>
      </c>
      <c r="E976" s="0" t="n">
        <v>2035</v>
      </c>
      <c r="F976" s="51" t="str">
        <f aca="false">"*"&amp;IF(AND(A976="EU",E976=2035),0.95,IF(AND(A976="EU",E976=2050),0.93,IF(AND(A976="USA",E976=2035),0.96,IF(AND(A976="USA",E976=2050),0.94,IF(AND(A976="Japan",E976=2035),0.94,IF(AND(A976="Japan",E976=2050),0.92,IF(AND(A976="Russia",E976=2035),0.95,IF(AND(A976="Russia",E976=2050),0.93,IF(AND(A976="China",E976=2035),0.94,IF(AND(A976="China",E976=2050),0.92,IF(AND(A976="India",E976=2035),0.95,IF(AND(A976="India",E976=2050),0.92,IF(AND(A976="Middle East",E976=2035),0.94,IF(AND(A976="Middle East",E976=2050),0.9,IF(AND(A976="Africa",E976=2035),0.94,IF(AND(A976="Africa",E976=2050),0.91,IF(AND(A976="Brazil",E976=2035),0.95,IF(AND(A976="Brazil",E976=2050),0.92,""))))))))))))))))))</f>
        <v>*0.95</v>
      </c>
      <c r="H976" s="0" t="s">
        <v>1827</v>
      </c>
      <c r="I976" s="50" t="s">
        <v>35</v>
      </c>
      <c r="J976" s="0" t="n">
        <v>2050</v>
      </c>
      <c r="K976" s="48" t="str">
        <f aca="false">"*"&amp;IF(AND(A976="EU",J976=2035),0.95,IF(AND(A976="EU",J976=2050),0.93,IF(AND(A976="USA",J976=2035),0.96,IF(AND(A976="USA",J976=2050),0.94,IF(AND(A976="Japan",J976=2035),0.94,IF(AND(A976="Japan",J976=2050),0.92,IF(AND(A976="Russia",J976=2035),0.95,IF(AND(A976="Russia",J976=2050),0.93,IF(AND(A976="China",J976=2035),0.94,IF(AND(A976="China",J976=2050),0.92,IF(AND(A976="India",J976=2035),0.95,IF(AND(A976="India",J976=2050),0.92,IF(AND(A976="Middle East",J976=2035),0.94,IF(AND(A976="Middle East",J976=2050),0.9,IF(AND(A976="Africa",J976=2035),0.94,IF(AND(A976="Africa",J976=2050),0.91,IF(AND(A976="Brazil",J976=2035),0.95,IF(AND(A976="Brazil",J976=2050),0.92,""))))))))))))))))))</f>
        <v>*0.93</v>
      </c>
      <c r="P976" s="41" t="s">
        <v>1827</v>
      </c>
      <c r="Q976" s="52" t="s">
        <v>35</v>
      </c>
      <c r="R976" s="41" t="n">
        <v>2035</v>
      </c>
      <c r="S976" s="53" t="str">
        <f aca="false">"*"&amp;IF(AND(A976="EU",R976=2035),0.95,IF(AND(A976="EU",R976=2050),0.93,IF(AND(A976="USA",R976=2035),0.96,IF(AND(A976="USA",R976=2050),0.93,IF(AND(A976="Japan",R976=2035),0.94,IF(AND(A976="Japan",R976=2050),0.92,IF(AND(A976="Russia",R976=2035),0.95,IF(AND(A976="Russia",R976=2050),0.91,IF(AND(A976="China",R976=2035),0.93,IF(AND(A976="China",R976=2050),0.92,IF(AND(A976="India",R976=2035),0.94,IF(AND(A976="India",R976=2050),0.91,IF(AND(A976="Middle East",R976=2035),0.92,IF(AND(A976="Middle East",R976=2050),0.89,IF(AND(A976="Africa",R976=2035),0.93,IF(AND(A976="Africa",R976=2050),0.9,IF(AND(A976="Brazil",R976=2035),0.95,IF(AND(A976="Brazil",R976=2050),0.92,""))))))))))))))))))</f>
        <v>*0.95</v>
      </c>
      <c r="U976" s="41" t="s">
        <v>1827</v>
      </c>
      <c r="V976" s="52" t="s">
        <v>35</v>
      </c>
      <c r="W976" s="41" t="n">
        <v>2050</v>
      </c>
      <c r="X976" s="53" t="str">
        <f aca="false">"*"&amp;IF(AND(A976="EU",W976=2035),0.95,IF(AND(A976="EU",W976=2050),0.93,IF(AND(A976="USA",W976=2035),0.96,IF(AND(A976="USA",W976=2050),0.93,IF(AND(A976="Japan",W976=2035),0.94,IF(AND(A976="Japan",W976=2050),0.92,IF(AND(A976="Russia",W976=2035),0.95,IF(AND(A976="Russia",W976=2050),0.91,IF(AND(A976="China",W976=2035),0.93,IF(AND(A976="China",W976=2050),0.92,IF(AND(A976="India",W976=2035),0.94,IF(AND(A976="India",W976=2050),0.91,IF(AND(A976="Middle East",W976=2035),0.92,IF(AND(A976="Middle East",W976=2050),0.89,IF(AND(A976="Africa",W976=2035),0.93,IF(AND(A976="Africa",W976=2050),0.9,IF(AND(A976="Brazil",W976=2035),0.95,IF(AND(A976="Brazil",W976=2050),0.92,""))))))))))))))))))</f>
        <v>*0.93</v>
      </c>
      <c r="AC976" s="0" t="s">
        <v>1827</v>
      </c>
      <c r="AD976" s="50" t="s">
        <v>35</v>
      </c>
      <c r="AE976" s="0" t="n">
        <v>2035</v>
      </c>
      <c r="AF976" s="51" t="str">
        <f aca="false">"*"&amp;IF(AND(A976="EU",AE976=2035),0.93,IF(AND(A976="EU",AE976=2050),0.9,IF(AND(A976="USA",AE976=2035),0.92,IF(AND(A976="USA",AE976=2050),0.89,IF(AND(A976="Japan",AE976=2035),0.92,IF(AND(A976="Japan",AE976=2050),0.89,IF(AND(A976="Russia",AE976=2035),0.91,IF(AND(A976="Russia",AE976=2050),0.86,IF(AND(A976="China",AE976=2035),0.91,IF(AND(A976="China",AE976=2050),0.87,IF(AND(A976="India",AE976=2035),0.92,IF(AND(A976="India",AE976=2050),0.87,IF(AND(A976="Middle East",AE976=2035),0.89,IF(AND(A976="Middle East",AE976=2050),0.84,IF(AND(A976="Africa",AE976=2035),0.9,IF(AND(A976="Africa",AE976=2050),0.86,IF(AND(A976="Brazil",AE976=2035),0.93,IF(AND(A976="Brazil",AE976=2050),0.89,""))))))))))))))))))</f>
        <v>*0.93</v>
      </c>
      <c r="AG976" s="51" t="str">
        <f aca="false">AG975</f>
        <v>REZoning_Sol-Win</v>
      </c>
      <c r="AI976" s="0" t="s">
        <v>1827</v>
      </c>
      <c r="AJ976" s="50" t="s">
        <v>35</v>
      </c>
      <c r="AK976" s="0" t="n">
        <v>2050</v>
      </c>
      <c r="AL976" s="51" t="str">
        <f aca="false">"*"&amp;IF(AND(A976="EU",AK976=2035),0.93,IF(AND(A976="EU",AK976=2050),0.9,IF(AND(A976="USA",AK976=2035),0.92,IF(AND(A976="USA",AK976=2050),0.89,IF(AND(A976="Japan",AK976=2035),0.92,IF(AND(A976="Japan",AK976=2050),0.89,IF(AND(A976="Russia",AK976=2035),0.91,IF(AND(A976="Russia",AK976=2050),0.86,IF(AND(A976="China",AK976=2035),0.91,IF(AND(A976="China",AK976=2050),0.87,IF(AND(A976="India",AK976=2035),0.92,IF(AND(A976="India",AK976=2050),0.87,IF(AND(A976="Middle East",AK976=2035),0.89,IF(AND(A976="Middle East",AK976=2050),0.84,IF(AND(A976="Africa",AK976=2035),0.9,IF(AND(A976="Africa",AK976=2050),0.86,IF(AND(A976="Brazil",AK976=2035),0.93,IF(AND(A976="Brazil",AK976=2050),0.89,""))))))))))))))))))</f>
        <v>*0.9</v>
      </c>
      <c r="AM976" s="51" t="str">
        <f aca="false">AM975</f>
        <v>REZoning_Sol-Win</v>
      </c>
      <c r="AP976" s="0" t="s">
        <v>1827</v>
      </c>
      <c r="AQ976" s="0" t="s">
        <v>35</v>
      </c>
      <c r="AR976" s="0" t="n">
        <v>2100</v>
      </c>
      <c r="AS976" s="0" t="s">
        <v>874</v>
      </c>
      <c r="AT976" s="0" t="s">
        <v>36</v>
      </c>
    </row>
    <row r="977" customFormat="false" ht="28.5" hidden="false" customHeight="true" outlineLevel="0" collapsed="false">
      <c r="A977" s="3" t="s">
        <v>51</v>
      </c>
      <c r="C977" s="0" t="s">
        <v>1828</v>
      </c>
      <c r="D977" s="50" t="s">
        <v>35</v>
      </c>
      <c r="E977" s="0" t="n">
        <v>2035</v>
      </c>
      <c r="F977" s="51" t="str">
        <f aca="false">"*"&amp;IF(AND(A977="EU",E977=2035),0.95,IF(AND(A977="EU",E977=2050),0.93,IF(AND(A977="USA",E977=2035),0.96,IF(AND(A977="USA",E977=2050),0.94,IF(AND(A977="Japan",E977=2035),0.94,IF(AND(A977="Japan",E977=2050),0.92,IF(AND(A977="Russia",E977=2035),0.95,IF(AND(A977="Russia",E977=2050),0.93,IF(AND(A977="China",E977=2035),0.94,IF(AND(A977="China",E977=2050),0.92,IF(AND(A977="India",E977=2035),0.95,IF(AND(A977="India",E977=2050),0.92,IF(AND(A977="Middle East",E977=2035),0.94,IF(AND(A977="Middle East",E977=2050),0.9,IF(AND(A977="Africa",E977=2035),0.94,IF(AND(A977="Africa",E977=2050),0.91,IF(AND(A977="Brazil",E977=2035),0.95,IF(AND(A977="Brazil",E977=2050),0.92,""))))))))))))))))))</f>
        <v>*0.95</v>
      </c>
      <c r="H977" s="0" t="s">
        <v>1828</v>
      </c>
      <c r="I977" s="50" t="s">
        <v>35</v>
      </c>
      <c r="J977" s="0" t="n">
        <v>2050</v>
      </c>
      <c r="K977" s="48" t="str">
        <f aca="false">"*"&amp;IF(AND(A977="EU",J977=2035),0.95,IF(AND(A977="EU",J977=2050),0.93,IF(AND(A977="USA",J977=2035),0.96,IF(AND(A977="USA",J977=2050),0.94,IF(AND(A977="Japan",J977=2035),0.94,IF(AND(A977="Japan",J977=2050),0.92,IF(AND(A977="Russia",J977=2035),0.95,IF(AND(A977="Russia",J977=2050),0.93,IF(AND(A977="China",J977=2035),0.94,IF(AND(A977="China",J977=2050),0.92,IF(AND(A977="India",J977=2035),0.95,IF(AND(A977="India",J977=2050),0.92,IF(AND(A977="Middle East",J977=2035),0.94,IF(AND(A977="Middle East",J977=2050),0.9,IF(AND(A977="Africa",J977=2035),0.94,IF(AND(A977="Africa",J977=2050),0.91,IF(AND(A977="Brazil",J977=2035),0.95,IF(AND(A977="Brazil",J977=2050),0.92,""))))))))))))))))))</f>
        <v>*0.93</v>
      </c>
      <c r="P977" s="41" t="s">
        <v>1828</v>
      </c>
      <c r="Q977" s="52" t="s">
        <v>35</v>
      </c>
      <c r="R977" s="41" t="n">
        <v>2035</v>
      </c>
      <c r="S977" s="53" t="str">
        <f aca="false">"*"&amp;IF(AND(A977="EU",R977=2035),0.95,IF(AND(A977="EU",R977=2050),0.93,IF(AND(A977="USA",R977=2035),0.96,IF(AND(A977="USA",R977=2050),0.93,IF(AND(A977="Japan",R977=2035),0.94,IF(AND(A977="Japan",R977=2050),0.92,IF(AND(A977="Russia",R977=2035),0.95,IF(AND(A977="Russia",R977=2050),0.91,IF(AND(A977="China",R977=2035),0.93,IF(AND(A977="China",R977=2050),0.92,IF(AND(A977="India",R977=2035),0.94,IF(AND(A977="India",R977=2050),0.91,IF(AND(A977="Middle East",R977=2035),0.92,IF(AND(A977="Middle East",R977=2050),0.89,IF(AND(A977="Africa",R977=2035),0.93,IF(AND(A977="Africa",R977=2050),0.9,IF(AND(A977="Brazil",R977=2035),0.95,IF(AND(A977="Brazil",R977=2050),0.92,""))))))))))))))))))</f>
        <v>*0.95</v>
      </c>
      <c r="U977" s="41" t="s">
        <v>1828</v>
      </c>
      <c r="V977" s="52" t="s">
        <v>35</v>
      </c>
      <c r="W977" s="41" t="n">
        <v>2050</v>
      </c>
      <c r="X977" s="53" t="str">
        <f aca="false">"*"&amp;IF(AND(A977="EU",W977=2035),0.95,IF(AND(A977="EU",W977=2050),0.93,IF(AND(A977="USA",W977=2035),0.96,IF(AND(A977="USA",W977=2050),0.93,IF(AND(A977="Japan",W977=2035),0.94,IF(AND(A977="Japan",W977=2050),0.92,IF(AND(A977="Russia",W977=2035),0.95,IF(AND(A977="Russia",W977=2050),0.91,IF(AND(A977="China",W977=2035),0.93,IF(AND(A977="China",W977=2050),0.92,IF(AND(A977="India",W977=2035),0.94,IF(AND(A977="India",W977=2050),0.91,IF(AND(A977="Middle East",W977=2035),0.92,IF(AND(A977="Middle East",W977=2050),0.89,IF(AND(A977="Africa",W977=2035),0.93,IF(AND(A977="Africa",W977=2050),0.9,IF(AND(A977="Brazil",W977=2035),0.95,IF(AND(A977="Brazil",W977=2050),0.92,""))))))))))))))))))</f>
        <v>*0.93</v>
      </c>
      <c r="AC977" s="0" t="s">
        <v>1828</v>
      </c>
      <c r="AD977" s="50" t="s">
        <v>35</v>
      </c>
      <c r="AE977" s="0" t="n">
        <v>2035</v>
      </c>
      <c r="AF977" s="51" t="str">
        <f aca="false">"*"&amp;IF(AND(A977="EU",AE977=2035),0.93,IF(AND(A977="EU",AE977=2050),0.9,IF(AND(A977="USA",AE977=2035),0.92,IF(AND(A977="USA",AE977=2050),0.89,IF(AND(A977="Japan",AE977=2035),0.92,IF(AND(A977="Japan",AE977=2050),0.89,IF(AND(A977="Russia",AE977=2035),0.91,IF(AND(A977="Russia",AE977=2050),0.86,IF(AND(A977="China",AE977=2035),0.91,IF(AND(A977="China",AE977=2050),0.87,IF(AND(A977="India",AE977=2035),0.92,IF(AND(A977="India",AE977=2050),0.87,IF(AND(A977="Middle East",AE977=2035),0.89,IF(AND(A977="Middle East",AE977=2050),0.84,IF(AND(A977="Africa",AE977=2035),0.9,IF(AND(A977="Africa",AE977=2050),0.86,IF(AND(A977="Brazil",AE977=2035),0.93,IF(AND(A977="Brazil",AE977=2050),0.89,""))))))))))))))))))</f>
        <v>*0.93</v>
      </c>
      <c r="AG977" s="51" t="str">
        <f aca="false">AG976</f>
        <v>REZoning_Sol-Win</v>
      </c>
      <c r="AI977" s="0" t="s">
        <v>1828</v>
      </c>
      <c r="AJ977" s="50" t="s">
        <v>35</v>
      </c>
      <c r="AK977" s="0" t="n">
        <v>2050</v>
      </c>
      <c r="AL977" s="51" t="str">
        <f aca="false">"*"&amp;IF(AND(A977="EU",AK977=2035),0.93,IF(AND(A977="EU",AK977=2050),0.9,IF(AND(A977="USA",AK977=2035),0.92,IF(AND(A977="USA",AK977=2050),0.89,IF(AND(A977="Japan",AK977=2035),0.92,IF(AND(A977="Japan",AK977=2050),0.89,IF(AND(A977="Russia",AK977=2035),0.91,IF(AND(A977="Russia",AK977=2050),0.86,IF(AND(A977="China",AK977=2035),0.91,IF(AND(A977="China",AK977=2050),0.87,IF(AND(A977="India",AK977=2035),0.92,IF(AND(A977="India",AK977=2050),0.87,IF(AND(A977="Middle East",AK977=2035),0.89,IF(AND(A977="Middle East",AK977=2050),0.84,IF(AND(A977="Africa",AK977=2035),0.9,IF(AND(A977="Africa",AK977=2050),0.86,IF(AND(A977="Brazil",AK977=2035),0.93,IF(AND(A977="Brazil",AK977=2050),0.89,""))))))))))))))))))</f>
        <v>*0.9</v>
      </c>
      <c r="AM977" s="51" t="str">
        <f aca="false">AM976</f>
        <v>REZoning_Sol-Win</v>
      </c>
      <c r="AP977" s="0" t="s">
        <v>1828</v>
      </c>
      <c r="AQ977" s="0" t="s">
        <v>35</v>
      </c>
      <c r="AR977" s="0" t="n">
        <v>2100</v>
      </c>
      <c r="AS977" s="0" t="s">
        <v>874</v>
      </c>
      <c r="AT977" s="0" t="s">
        <v>36</v>
      </c>
    </row>
    <row r="978" customFormat="false" ht="28.5" hidden="false" customHeight="true" outlineLevel="0" collapsed="false">
      <c r="A978" s="3" t="s">
        <v>51</v>
      </c>
      <c r="C978" s="0" t="s">
        <v>1829</v>
      </c>
      <c r="D978" s="50" t="s">
        <v>35</v>
      </c>
      <c r="E978" s="0" t="n">
        <v>2035</v>
      </c>
      <c r="F978" s="51" t="str">
        <f aca="false">"*"&amp;IF(AND(A978="EU",E978=2035),0.95,IF(AND(A978="EU",E978=2050),0.93,IF(AND(A978="USA",E978=2035),0.96,IF(AND(A978="USA",E978=2050),0.94,IF(AND(A978="Japan",E978=2035),0.94,IF(AND(A978="Japan",E978=2050),0.92,IF(AND(A978="Russia",E978=2035),0.95,IF(AND(A978="Russia",E978=2050),0.93,IF(AND(A978="China",E978=2035),0.94,IF(AND(A978="China",E978=2050),0.92,IF(AND(A978="India",E978=2035),0.95,IF(AND(A978="India",E978=2050),0.92,IF(AND(A978="Middle East",E978=2035),0.94,IF(AND(A978="Middle East",E978=2050),0.9,IF(AND(A978="Africa",E978=2035),0.94,IF(AND(A978="Africa",E978=2050),0.91,IF(AND(A978="Brazil",E978=2035),0.95,IF(AND(A978="Brazil",E978=2050),0.92,""))))))))))))))))))</f>
        <v>*0.95</v>
      </c>
      <c r="H978" s="0" t="s">
        <v>1829</v>
      </c>
      <c r="I978" s="50" t="s">
        <v>35</v>
      </c>
      <c r="J978" s="0" t="n">
        <v>2050</v>
      </c>
      <c r="K978" s="48" t="str">
        <f aca="false">"*"&amp;IF(AND(A978="EU",J978=2035),0.95,IF(AND(A978="EU",J978=2050),0.93,IF(AND(A978="USA",J978=2035),0.96,IF(AND(A978="USA",J978=2050),0.94,IF(AND(A978="Japan",J978=2035),0.94,IF(AND(A978="Japan",J978=2050),0.92,IF(AND(A978="Russia",J978=2035),0.95,IF(AND(A978="Russia",J978=2050),0.93,IF(AND(A978="China",J978=2035),0.94,IF(AND(A978="China",J978=2050),0.92,IF(AND(A978="India",J978=2035),0.95,IF(AND(A978="India",J978=2050),0.92,IF(AND(A978="Middle East",J978=2035),0.94,IF(AND(A978="Middle East",J978=2050),0.9,IF(AND(A978="Africa",J978=2035),0.94,IF(AND(A978="Africa",J978=2050),0.91,IF(AND(A978="Brazil",J978=2035),0.95,IF(AND(A978="Brazil",J978=2050),0.92,""))))))))))))))))))</f>
        <v>*0.93</v>
      </c>
      <c r="P978" s="41" t="s">
        <v>1829</v>
      </c>
      <c r="Q978" s="52" t="s">
        <v>35</v>
      </c>
      <c r="R978" s="41" t="n">
        <v>2035</v>
      </c>
      <c r="S978" s="53" t="str">
        <f aca="false">"*"&amp;IF(AND(A978="EU",R978=2035),0.95,IF(AND(A978="EU",R978=2050),0.93,IF(AND(A978="USA",R978=2035),0.96,IF(AND(A978="USA",R978=2050),0.93,IF(AND(A978="Japan",R978=2035),0.94,IF(AND(A978="Japan",R978=2050),0.92,IF(AND(A978="Russia",R978=2035),0.95,IF(AND(A978="Russia",R978=2050),0.91,IF(AND(A978="China",R978=2035),0.93,IF(AND(A978="China",R978=2050),0.92,IF(AND(A978="India",R978=2035),0.94,IF(AND(A978="India",R978=2050),0.91,IF(AND(A978="Middle East",R978=2035),0.92,IF(AND(A978="Middle East",R978=2050),0.89,IF(AND(A978="Africa",R978=2035),0.93,IF(AND(A978="Africa",R978=2050),0.9,IF(AND(A978="Brazil",R978=2035),0.95,IF(AND(A978="Brazil",R978=2050),0.92,""))))))))))))))))))</f>
        <v>*0.95</v>
      </c>
      <c r="U978" s="41" t="s">
        <v>1829</v>
      </c>
      <c r="V978" s="52" t="s">
        <v>35</v>
      </c>
      <c r="W978" s="41" t="n">
        <v>2050</v>
      </c>
      <c r="X978" s="53" t="str">
        <f aca="false">"*"&amp;IF(AND(A978="EU",W978=2035),0.95,IF(AND(A978="EU",W978=2050),0.93,IF(AND(A978="USA",W978=2035),0.96,IF(AND(A978="USA",W978=2050),0.93,IF(AND(A978="Japan",W978=2035),0.94,IF(AND(A978="Japan",W978=2050),0.92,IF(AND(A978="Russia",W978=2035),0.95,IF(AND(A978="Russia",W978=2050),0.91,IF(AND(A978="China",W978=2035),0.93,IF(AND(A978="China",W978=2050),0.92,IF(AND(A978="India",W978=2035),0.94,IF(AND(A978="India",W978=2050),0.91,IF(AND(A978="Middle East",W978=2035),0.92,IF(AND(A978="Middle East",W978=2050),0.89,IF(AND(A978="Africa",W978=2035),0.93,IF(AND(A978="Africa",W978=2050),0.9,IF(AND(A978="Brazil",W978=2035),0.95,IF(AND(A978="Brazil",W978=2050),0.92,""))))))))))))))))))</f>
        <v>*0.93</v>
      </c>
      <c r="AC978" s="0" t="s">
        <v>1829</v>
      </c>
      <c r="AD978" s="50" t="s">
        <v>35</v>
      </c>
      <c r="AE978" s="0" t="n">
        <v>2035</v>
      </c>
      <c r="AF978" s="51" t="str">
        <f aca="false">"*"&amp;IF(AND(A978="EU",AE978=2035),0.93,IF(AND(A978="EU",AE978=2050),0.9,IF(AND(A978="USA",AE978=2035),0.92,IF(AND(A978="USA",AE978=2050),0.89,IF(AND(A978="Japan",AE978=2035),0.92,IF(AND(A978="Japan",AE978=2050),0.89,IF(AND(A978="Russia",AE978=2035),0.91,IF(AND(A978="Russia",AE978=2050),0.86,IF(AND(A978="China",AE978=2035),0.91,IF(AND(A978="China",AE978=2050),0.87,IF(AND(A978="India",AE978=2035),0.92,IF(AND(A978="India",AE978=2050),0.87,IF(AND(A978="Middle East",AE978=2035),0.89,IF(AND(A978="Middle East",AE978=2050),0.84,IF(AND(A978="Africa",AE978=2035),0.9,IF(AND(A978="Africa",AE978=2050),0.86,IF(AND(A978="Brazil",AE978=2035),0.93,IF(AND(A978="Brazil",AE978=2050),0.89,""))))))))))))))))))</f>
        <v>*0.93</v>
      </c>
      <c r="AG978" s="51" t="str">
        <f aca="false">AG977</f>
        <v>REZoning_Sol-Win</v>
      </c>
      <c r="AI978" s="0" t="s">
        <v>1829</v>
      </c>
      <c r="AJ978" s="50" t="s">
        <v>35</v>
      </c>
      <c r="AK978" s="0" t="n">
        <v>2050</v>
      </c>
      <c r="AL978" s="51" t="str">
        <f aca="false">"*"&amp;IF(AND(A978="EU",AK978=2035),0.93,IF(AND(A978="EU",AK978=2050),0.9,IF(AND(A978="USA",AK978=2035),0.92,IF(AND(A978="USA",AK978=2050),0.89,IF(AND(A978="Japan",AK978=2035),0.92,IF(AND(A978="Japan",AK978=2050),0.89,IF(AND(A978="Russia",AK978=2035),0.91,IF(AND(A978="Russia",AK978=2050),0.86,IF(AND(A978="China",AK978=2035),0.91,IF(AND(A978="China",AK978=2050),0.87,IF(AND(A978="India",AK978=2035),0.92,IF(AND(A978="India",AK978=2050),0.87,IF(AND(A978="Middle East",AK978=2035),0.89,IF(AND(A978="Middle East",AK978=2050),0.84,IF(AND(A978="Africa",AK978=2035),0.9,IF(AND(A978="Africa",AK978=2050),0.86,IF(AND(A978="Brazil",AK978=2035),0.93,IF(AND(A978="Brazil",AK978=2050),0.89,""))))))))))))))))))</f>
        <v>*0.9</v>
      </c>
      <c r="AM978" s="51" t="str">
        <f aca="false">AM977</f>
        <v>REZoning_Sol-Win</v>
      </c>
      <c r="AP978" s="0" t="s">
        <v>1829</v>
      </c>
      <c r="AQ978" s="0" t="s">
        <v>35</v>
      </c>
      <c r="AR978" s="0" t="n">
        <v>2100</v>
      </c>
      <c r="AS978" s="0" t="s">
        <v>874</v>
      </c>
      <c r="AT978" s="0" t="s">
        <v>36</v>
      </c>
    </row>
    <row r="979" customFormat="false" ht="28.5" hidden="false" customHeight="true" outlineLevel="0" collapsed="false">
      <c r="A979" s="3" t="s">
        <v>51</v>
      </c>
      <c r="C979" s="0" t="s">
        <v>1830</v>
      </c>
      <c r="D979" s="50" t="s">
        <v>35</v>
      </c>
      <c r="E979" s="0" t="n">
        <v>2035</v>
      </c>
      <c r="F979" s="51" t="str">
        <f aca="false">"*"&amp;IF(AND(A979="EU",E979=2035),0.95,IF(AND(A979="EU",E979=2050),0.93,IF(AND(A979="USA",E979=2035),0.96,IF(AND(A979="USA",E979=2050),0.94,IF(AND(A979="Japan",E979=2035),0.94,IF(AND(A979="Japan",E979=2050),0.92,IF(AND(A979="Russia",E979=2035),0.95,IF(AND(A979="Russia",E979=2050),0.93,IF(AND(A979="China",E979=2035),0.94,IF(AND(A979="China",E979=2050),0.92,IF(AND(A979="India",E979=2035),0.95,IF(AND(A979="India",E979=2050),0.92,IF(AND(A979="Middle East",E979=2035),0.94,IF(AND(A979="Middle East",E979=2050),0.9,IF(AND(A979="Africa",E979=2035),0.94,IF(AND(A979="Africa",E979=2050),0.91,IF(AND(A979="Brazil",E979=2035),0.95,IF(AND(A979="Brazil",E979=2050),0.92,""))))))))))))))))))</f>
        <v>*0.95</v>
      </c>
      <c r="H979" s="0" t="s">
        <v>1830</v>
      </c>
      <c r="I979" s="50" t="s">
        <v>35</v>
      </c>
      <c r="J979" s="0" t="n">
        <v>2050</v>
      </c>
      <c r="K979" s="48" t="str">
        <f aca="false">"*"&amp;IF(AND(A979="EU",J979=2035),0.95,IF(AND(A979="EU",J979=2050),0.93,IF(AND(A979="USA",J979=2035),0.96,IF(AND(A979="USA",J979=2050),0.94,IF(AND(A979="Japan",J979=2035),0.94,IF(AND(A979="Japan",J979=2050),0.92,IF(AND(A979="Russia",J979=2035),0.95,IF(AND(A979="Russia",J979=2050),0.93,IF(AND(A979="China",J979=2035),0.94,IF(AND(A979="China",J979=2050),0.92,IF(AND(A979="India",J979=2035),0.95,IF(AND(A979="India",J979=2050),0.92,IF(AND(A979="Middle East",J979=2035),0.94,IF(AND(A979="Middle East",J979=2050),0.9,IF(AND(A979="Africa",J979=2035),0.94,IF(AND(A979="Africa",J979=2050),0.91,IF(AND(A979="Brazil",J979=2035),0.95,IF(AND(A979="Brazil",J979=2050),0.92,""))))))))))))))))))</f>
        <v>*0.93</v>
      </c>
      <c r="P979" s="41" t="s">
        <v>1830</v>
      </c>
      <c r="Q979" s="52" t="s">
        <v>35</v>
      </c>
      <c r="R979" s="41" t="n">
        <v>2035</v>
      </c>
      <c r="S979" s="53" t="str">
        <f aca="false">"*"&amp;IF(AND(A979="EU",R979=2035),0.95,IF(AND(A979="EU",R979=2050),0.93,IF(AND(A979="USA",R979=2035),0.96,IF(AND(A979="USA",R979=2050),0.93,IF(AND(A979="Japan",R979=2035),0.94,IF(AND(A979="Japan",R979=2050),0.92,IF(AND(A979="Russia",R979=2035),0.95,IF(AND(A979="Russia",R979=2050),0.91,IF(AND(A979="China",R979=2035),0.93,IF(AND(A979="China",R979=2050),0.92,IF(AND(A979="India",R979=2035),0.94,IF(AND(A979="India",R979=2050),0.91,IF(AND(A979="Middle East",R979=2035),0.92,IF(AND(A979="Middle East",R979=2050),0.89,IF(AND(A979="Africa",R979=2035),0.93,IF(AND(A979="Africa",R979=2050),0.9,IF(AND(A979="Brazil",R979=2035),0.95,IF(AND(A979="Brazil",R979=2050),0.92,""))))))))))))))))))</f>
        <v>*0.95</v>
      </c>
      <c r="U979" s="41" t="s">
        <v>1830</v>
      </c>
      <c r="V979" s="52" t="s">
        <v>35</v>
      </c>
      <c r="W979" s="41" t="n">
        <v>2050</v>
      </c>
      <c r="X979" s="53" t="str">
        <f aca="false">"*"&amp;IF(AND(A979="EU",W979=2035),0.95,IF(AND(A979="EU",W979=2050),0.93,IF(AND(A979="USA",W979=2035),0.96,IF(AND(A979="USA",W979=2050),0.93,IF(AND(A979="Japan",W979=2035),0.94,IF(AND(A979="Japan",W979=2050),0.92,IF(AND(A979="Russia",W979=2035),0.95,IF(AND(A979="Russia",W979=2050),0.91,IF(AND(A979="China",W979=2035),0.93,IF(AND(A979="China",W979=2050),0.92,IF(AND(A979="India",W979=2035),0.94,IF(AND(A979="India",W979=2050),0.91,IF(AND(A979="Middle East",W979=2035),0.92,IF(AND(A979="Middle East",W979=2050),0.89,IF(AND(A979="Africa",W979=2035),0.93,IF(AND(A979="Africa",W979=2050),0.9,IF(AND(A979="Brazil",W979=2035),0.95,IF(AND(A979="Brazil",W979=2050),0.92,""))))))))))))))))))</f>
        <v>*0.93</v>
      </c>
      <c r="AC979" s="0" t="s">
        <v>1830</v>
      </c>
      <c r="AD979" s="50" t="s">
        <v>35</v>
      </c>
      <c r="AE979" s="0" t="n">
        <v>2035</v>
      </c>
      <c r="AF979" s="51" t="str">
        <f aca="false">"*"&amp;IF(AND(A979="EU",AE979=2035),0.93,IF(AND(A979="EU",AE979=2050),0.9,IF(AND(A979="USA",AE979=2035),0.92,IF(AND(A979="USA",AE979=2050),0.89,IF(AND(A979="Japan",AE979=2035),0.92,IF(AND(A979="Japan",AE979=2050),0.89,IF(AND(A979="Russia",AE979=2035),0.91,IF(AND(A979="Russia",AE979=2050),0.86,IF(AND(A979="China",AE979=2035),0.91,IF(AND(A979="China",AE979=2050),0.87,IF(AND(A979="India",AE979=2035),0.92,IF(AND(A979="India",AE979=2050),0.87,IF(AND(A979="Middle East",AE979=2035),0.89,IF(AND(A979="Middle East",AE979=2050),0.84,IF(AND(A979="Africa",AE979=2035),0.9,IF(AND(A979="Africa",AE979=2050),0.86,IF(AND(A979="Brazil",AE979=2035),0.93,IF(AND(A979="Brazil",AE979=2050),0.89,""))))))))))))))))))</f>
        <v>*0.93</v>
      </c>
      <c r="AG979" s="51" t="str">
        <f aca="false">AG978</f>
        <v>REZoning_Sol-Win</v>
      </c>
      <c r="AI979" s="0" t="s">
        <v>1830</v>
      </c>
      <c r="AJ979" s="50" t="s">
        <v>35</v>
      </c>
      <c r="AK979" s="0" t="n">
        <v>2050</v>
      </c>
      <c r="AL979" s="51" t="str">
        <f aca="false">"*"&amp;IF(AND(A979="EU",AK979=2035),0.93,IF(AND(A979="EU",AK979=2050),0.9,IF(AND(A979="USA",AK979=2035),0.92,IF(AND(A979="USA",AK979=2050),0.89,IF(AND(A979="Japan",AK979=2035),0.92,IF(AND(A979="Japan",AK979=2050),0.89,IF(AND(A979="Russia",AK979=2035),0.91,IF(AND(A979="Russia",AK979=2050),0.86,IF(AND(A979="China",AK979=2035),0.91,IF(AND(A979="China",AK979=2050),0.87,IF(AND(A979="India",AK979=2035),0.92,IF(AND(A979="India",AK979=2050),0.87,IF(AND(A979="Middle East",AK979=2035),0.89,IF(AND(A979="Middle East",AK979=2050),0.84,IF(AND(A979="Africa",AK979=2035),0.9,IF(AND(A979="Africa",AK979=2050),0.86,IF(AND(A979="Brazil",AK979=2035),0.93,IF(AND(A979="Brazil",AK979=2050),0.89,""))))))))))))))))))</f>
        <v>*0.9</v>
      </c>
      <c r="AM979" s="51" t="str">
        <f aca="false">AM978</f>
        <v>REZoning_Sol-Win</v>
      </c>
      <c r="AP979" s="0" t="s">
        <v>1830</v>
      </c>
      <c r="AQ979" s="0" t="s">
        <v>35</v>
      </c>
      <c r="AR979" s="0" t="n">
        <v>2100</v>
      </c>
      <c r="AS979" s="0" t="s">
        <v>874</v>
      </c>
      <c r="AT979" s="0" t="s">
        <v>36</v>
      </c>
    </row>
    <row r="980" customFormat="false" ht="28.5" hidden="false" customHeight="true" outlineLevel="0" collapsed="false">
      <c r="A980" s="3" t="s">
        <v>51</v>
      </c>
      <c r="C980" s="0" t="s">
        <v>1831</v>
      </c>
      <c r="D980" s="50" t="s">
        <v>35</v>
      </c>
      <c r="E980" s="0" t="n">
        <v>2035</v>
      </c>
      <c r="F980" s="51" t="str">
        <f aca="false">"*"&amp;IF(AND(A980="EU",E980=2035),0.95,IF(AND(A980="EU",E980=2050),0.93,IF(AND(A980="USA",E980=2035),0.96,IF(AND(A980="USA",E980=2050),0.94,IF(AND(A980="Japan",E980=2035),0.94,IF(AND(A980="Japan",E980=2050),0.92,IF(AND(A980="Russia",E980=2035),0.95,IF(AND(A980="Russia",E980=2050),0.93,IF(AND(A980="China",E980=2035),0.94,IF(AND(A980="China",E980=2050),0.92,IF(AND(A980="India",E980=2035),0.95,IF(AND(A980="India",E980=2050),0.92,IF(AND(A980="Middle East",E980=2035),0.94,IF(AND(A980="Middle East",E980=2050),0.9,IF(AND(A980="Africa",E980=2035),0.94,IF(AND(A980="Africa",E980=2050),0.91,IF(AND(A980="Brazil",E980=2035),0.95,IF(AND(A980="Brazil",E980=2050),0.92,""))))))))))))))))))</f>
        <v>*0.95</v>
      </c>
      <c r="H980" s="0" t="s">
        <v>1831</v>
      </c>
      <c r="I980" s="50" t="s">
        <v>35</v>
      </c>
      <c r="J980" s="0" t="n">
        <v>2050</v>
      </c>
      <c r="K980" s="48" t="str">
        <f aca="false">"*"&amp;IF(AND(A980="EU",J980=2035),0.95,IF(AND(A980="EU",J980=2050),0.93,IF(AND(A980="USA",J980=2035),0.96,IF(AND(A980="USA",J980=2050),0.94,IF(AND(A980="Japan",J980=2035),0.94,IF(AND(A980="Japan",J980=2050),0.92,IF(AND(A980="Russia",J980=2035),0.95,IF(AND(A980="Russia",J980=2050),0.93,IF(AND(A980="China",J980=2035),0.94,IF(AND(A980="China",J980=2050),0.92,IF(AND(A980="India",J980=2035),0.95,IF(AND(A980="India",J980=2050),0.92,IF(AND(A980="Middle East",J980=2035),0.94,IF(AND(A980="Middle East",J980=2050),0.9,IF(AND(A980="Africa",J980=2035),0.94,IF(AND(A980="Africa",J980=2050),0.91,IF(AND(A980="Brazil",J980=2035),0.95,IF(AND(A980="Brazil",J980=2050),0.92,""))))))))))))))))))</f>
        <v>*0.93</v>
      </c>
      <c r="P980" s="41" t="s">
        <v>1831</v>
      </c>
      <c r="Q980" s="52" t="s">
        <v>35</v>
      </c>
      <c r="R980" s="41" t="n">
        <v>2035</v>
      </c>
      <c r="S980" s="53" t="str">
        <f aca="false">"*"&amp;IF(AND(A980="EU",R980=2035),0.95,IF(AND(A980="EU",R980=2050),0.93,IF(AND(A980="USA",R980=2035),0.96,IF(AND(A980="USA",R980=2050),0.93,IF(AND(A980="Japan",R980=2035),0.94,IF(AND(A980="Japan",R980=2050),0.92,IF(AND(A980="Russia",R980=2035),0.95,IF(AND(A980="Russia",R980=2050),0.91,IF(AND(A980="China",R980=2035),0.93,IF(AND(A980="China",R980=2050),0.92,IF(AND(A980="India",R980=2035),0.94,IF(AND(A980="India",R980=2050),0.91,IF(AND(A980="Middle East",R980=2035),0.92,IF(AND(A980="Middle East",R980=2050),0.89,IF(AND(A980="Africa",R980=2035),0.93,IF(AND(A980="Africa",R980=2050),0.9,IF(AND(A980="Brazil",R980=2035),0.95,IF(AND(A980="Brazil",R980=2050),0.92,""))))))))))))))))))</f>
        <v>*0.95</v>
      </c>
      <c r="U980" s="41" t="s">
        <v>1831</v>
      </c>
      <c r="V980" s="52" t="s">
        <v>35</v>
      </c>
      <c r="W980" s="41" t="n">
        <v>2050</v>
      </c>
      <c r="X980" s="53" t="str">
        <f aca="false">"*"&amp;IF(AND(A980="EU",W980=2035),0.95,IF(AND(A980="EU",W980=2050),0.93,IF(AND(A980="USA",W980=2035),0.96,IF(AND(A980="USA",W980=2050),0.93,IF(AND(A980="Japan",W980=2035),0.94,IF(AND(A980="Japan",W980=2050),0.92,IF(AND(A980="Russia",W980=2035),0.95,IF(AND(A980="Russia",W980=2050),0.91,IF(AND(A980="China",W980=2035),0.93,IF(AND(A980="China",W980=2050),0.92,IF(AND(A980="India",W980=2035),0.94,IF(AND(A980="India",W980=2050),0.91,IF(AND(A980="Middle East",W980=2035),0.92,IF(AND(A980="Middle East",W980=2050),0.89,IF(AND(A980="Africa",W980=2035),0.93,IF(AND(A980="Africa",W980=2050),0.9,IF(AND(A980="Brazil",W980=2035),0.95,IF(AND(A980="Brazil",W980=2050),0.92,""))))))))))))))))))</f>
        <v>*0.93</v>
      </c>
      <c r="AC980" s="0" t="s">
        <v>1831</v>
      </c>
      <c r="AD980" s="50" t="s">
        <v>35</v>
      </c>
      <c r="AE980" s="0" t="n">
        <v>2035</v>
      </c>
      <c r="AF980" s="51" t="str">
        <f aca="false">"*"&amp;IF(AND(A980="EU",AE980=2035),0.93,IF(AND(A980="EU",AE980=2050),0.9,IF(AND(A980="USA",AE980=2035),0.92,IF(AND(A980="USA",AE980=2050),0.89,IF(AND(A980="Japan",AE980=2035),0.92,IF(AND(A980="Japan",AE980=2050),0.89,IF(AND(A980="Russia",AE980=2035),0.91,IF(AND(A980="Russia",AE980=2050),0.86,IF(AND(A980="China",AE980=2035),0.91,IF(AND(A980="China",AE980=2050),0.87,IF(AND(A980="India",AE980=2035),0.92,IF(AND(A980="India",AE980=2050),0.87,IF(AND(A980="Middle East",AE980=2035),0.89,IF(AND(A980="Middle East",AE980=2050),0.84,IF(AND(A980="Africa",AE980=2035),0.9,IF(AND(A980="Africa",AE980=2050),0.86,IF(AND(A980="Brazil",AE980=2035),0.93,IF(AND(A980="Brazil",AE980=2050),0.89,""))))))))))))))))))</f>
        <v>*0.93</v>
      </c>
      <c r="AG980" s="51" t="str">
        <f aca="false">AG979</f>
        <v>REZoning_Sol-Win</v>
      </c>
      <c r="AI980" s="0" t="s">
        <v>1831</v>
      </c>
      <c r="AJ980" s="50" t="s">
        <v>35</v>
      </c>
      <c r="AK980" s="0" t="n">
        <v>2050</v>
      </c>
      <c r="AL980" s="51" t="str">
        <f aca="false">"*"&amp;IF(AND(A980="EU",AK980=2035),0.93,IF(AND(A980="EU",AK980=2050),0.9,IF(AND(A980="USA",AK980=2035),0.92,IF(AND(A980="USA",AK980=2050),0.89,IF(AND(A980="Japan",AK980=2035),0.92,IF(AND(A980="Japan",AK980=2050),0.89,IF(AND(A980="Russia",AK980=2035),0.91,IF(AND(A980="Russia",AK980=2050),0.86,IF(AND(A980="China",AK980=2035),0.91,IF(AND(A980="China",AK980=2050),0.87,IF(AND(A980="India",AK980=2035),0.92,IF(AND(A980="India",AK980=2050),0.87,IF(AND(A980="Middle East",AK980=2035),0.89,IF(AND(A980="Middle East",AK980=2050),0.84,IF(AND(A980="Africa",AK980=2035),0.9,IF(AND(A980="Africa",AK980=2050),0.86,IF(AND(A980="Brazil",AK980=2035),0.93,IF(AND(A980="Brazil",AK980=2050),0.89,""))))))))))))))))))</f>
        <v>*0.9</v>
      </c>
      <c r="AM980" s="51" t="str">
        <f aca="false">AM979</f>
        <v>REZoning_Sol-Win</v>
      </c>
      <c r="AP980" s="0" t="s">
        <v>1831</v>
      </c>
      <c r="AQ980" s="0" t="s">
        <v>35</v>
      </c>
      <c r="AR980" s="0" t="n">
        <v>2100</v>
      </c>
      <c r="AS980" s="0" t="s">
        <v>874</v>
      </c>
      <c r="AT980" s="0" t="s">
        <v>36</v>
      </c>
    </row>
    <row r="981" customFormat="false" ht="28.5" hidden="false" customHeight="true" outlineLevel="0" collapsed="false">
      <c r="A981" s="3" t="s">
        <v>61</v>
      </c>
      <c r="C981" s="0" t="s">
        <v>1832</v>
      </c>
      <c r="D981" s="50" t="s">
        <v>35</v>
      </c>
      <c r="E981" s="0" t="n">
        <v>2035</v>
      </c>
      <c r="F981" s="51" t="str">
        <f aca="false">"*"&amp;IF(AND(A981="EU",E981=2035),0.95,IF(AND(A981="EU",E981=2050),0.93,IF(AND(A981="USA",E981=2035),0.96,IF(AND(A981="USA",E981=2050),0.94,IF(AND(A981="Japan",E981=2035),0.94,IF(AND(A981="Japan",E981=2050),0.92,IF(AND(A981="Russia",E981=2035),0.95,IF(AND(A981="Russia",E981=2050),0.93,IF(AND(A981="China",E981=2035),0.94,IF(AND(A981="China",E981=2050),0.92,IF(AND(A981="India",E981=2035),0.95,IF(AND(A981="India",E981=2050),0.92,IF(AND(A981="Middle East",E981=2035),0.94,IF(AND(A981="Middle East",E981=2050),0.9,IF(AND(A981="Africa",E981=2035),0.94,IF(AND(A981="Africa",E981=2050),0.91,IF(AND(A981="Brazil",E981=2035),0.95,IF(AND(A981="Brazil",E981=2050),0.92,""))))))))))))))))))</f>
        <v>*0.95</v>
      </c>
      <c r="H981" s="0" t="s">
        <v>1832</v>
      </c>
      <c r="I981" s="50" t="s">
        <v>35</v>
      </c>
      <c r="J981" s="0" t="n">
        <v>2050</v>
      </c>
      <c r="K981" s="48" t="str">
        <f aca="false">"*"&amp;IF(AND(A981="EU",J981=2035),0.95,IF(AND(A981="EU",J981=2050),0.93,IF(AND(A981="USA",J981=2035),0.96,IF(AND(A981="USA",J981=2050),0.94,IF(AND(A981="Japan",J981=2035),0.94,IF(AND(A981="Japan",J981=2050),0.92,IF(AND(A981="Russia",J981=2035),0.95,IF(AND(A981="Russia",J981=2050),0.93,IF(AND(A981="China",J981=2035),0.94,IF(AND(A981="China",J981=2050),0.92,IF(AND(A981="India",J981=2035),0.95,IF(AND(A981="India",J981=2050),0.92,IF(AND(A981="Middle East",J981=2035),0.94,IF(AND(A981="Middle East",J981=2050),0.9,IF(AND(A981="Africa",J981=2035),0.94,IF(AND(A981="Africa",J981=2050),0.91,IF(AND(A981="Brazil",J981=2035),0.95,IF(AND(A981="Brazil",J981=2050),0.92,""))))))))))))))))))</f>
        <v>*0.92</v>
      </c>
      <c r="P981" s="41" t="s">
        <v>1832</v>
      </c>
      <c r="Q981" s="52" t="s">
        <v>35</v>
      </c>
      <c r="R981" s="41" t="n">
        <v>2035</v>
      </c>
      <c r="S981" s="53" t="str">
        <f aca="false">"*"&amp;IF(AND(A981="EU",R981=2035),0.95,IF(AND(A981="EU",R981=2050),0.93,IF(AND(A981="USA",R981=2035),0.96,IF(AND(A981="USA",R981=2050),0.93,IF(AND(A981="Japan",R981=2035),0.94,IF(AND(A981="Japan",R981=2050),0.92,IF(AND(A981="Russia",R981=2035),0.95,IF(AND(A981="Russia",R981=2050),0.91,IF(AND(A981="China",R981=2035),0.93,IF(AND(A981="China",R981=2050),0.92,IF(AND(A981="India",R981=2035),0.94,IF(AND(A981="India",R981=2050),0.91,IF(AND(A981="Middle East",R981=2035),0.92,IF(AND(A981="Middle East",R981=2050),0.89,IF(AND(A981="Africa",R981=2035),0.93,IF(AND(A981="Africa",R981=2050),0.9,IF(AND(A981="Brazil",R981=2035),0.95,IF(AND(A981="Brazil",R981=2050),0.92,""))))))))))))))))))</f>
        <v>*0.95</v>
      </c>
      <c r="U981" s="41" t="s">
        <v>1832</v>
      </c>
      <c r="V981" s="52" t="s">
        <v>35</v>
      </c>
      <c r="W981" s="41" t="n">
        <v>2050</v>
      </c>
      <c r="X981" s="53" t="str">
        <f aca="false">"*"&amp;IF(AND(A981="EU",W981=2035),0.95,IF(AND(A981="EU",W981=2050),0.93,IF(AND(A981="USA",W981=2035),0.96,IF(AND(A981="USA",W981=2050),0.93,IF(AND(A981="Japan",W981=2035),0.94,IF(AND(A981="Japan",W981=2050),0.92,IF(AND(A981="Russia",W981=2035),0.95,IF(AND(A981="Russia",W981=2050),0.91,IF(AND(A981="China",W981=2035),0.93,IF(AND(A981="China",W981=2050),0.92,IF(AND(A981="India",W981=2035),0.94,IF(AND(A981="India",W981=2050),0.91,IF(AND(A981="Middle East",W981=2035),0.92,IF(AND(A981="Middle East",W981=2050),0.89,IF(AND(A981="Africa",W981=2035),0.93,IF(AND(A981="Africa",W981=2050),0.9,IF(AND(A981="Brazil",W981=2035),0.95,IF(AND(A981="Brazil",W981=2050),0.92,""))))))))))))))))))</f>
        <v>*0.92</v>
      </c>
      <c r="AC981" s="0" t="s">
        <v>1832</v>
      </c>
      <c r="AD981" s="50" t="s">
        <v>35</v>
      </c>
      <c r="AE981" s="0" t="n">
        <v>2035</v>
      </c>
      <c r="AF981" s="51" t="str">
        <f aca="false">"*"&amp;IF(AND(A981="EU",AE981=2035),0.93,IF(AND(A981="EU",AE981=2050),0.9,IF(AND(A981="USA",AE981=2035),0.92,IF(AND(A981="USA",AE981=2050),0.89,IF(AND(A981="Japan",AE981=2035),0.92,IF(AND(A981="Japan",AE981=2050),0.89,IF(AND(A981="Russia",AE981=2035),0.91,IF(AND(A981="Russia",AE981=2050),0.86,IF(AND(A981="China",AE981=2035),0.91,IF(AND(A981="China",AE981=2050),0.87,IF(AND(A981="India",AE981=2035),0.92,IF(AND(A981="India",AE981=2050),0.87,IF(AND(A981="Middle East",AE981=2035),0.89,IF(AND(A981="Middle East",AE981=2050),0.84,IF(AND(A981="Africa",AE981=2035),0.9,IF(AND(A981="Africa",AE981=2050),0.86,IF(AND(A981="Brazil",AE981=2035),0.93,IF(AND(A981="Brazil",AE981=2050),0.89,""))))))))))))))))))</f>
        <v>*0.93</v>
      </c>
      <c r="AG981" s="51" t="str">
        <f aca="false">AG980</f>
        <v>REZoning_Sol-Win</v>
      </c>
      <c r="AI981" s="0" t="s">
        <v>1832</v>
      </c>
      <c r="AJ981" s="50" t="s">
        <v>35</v>
      </c>
      <c r="AK981" s="0" t="n">
        <v>2050</v>
      </c>
      <c r="AL981" s="51" t="str">
        <f aca="false">"*"&amp;IF(AND(A981="EU",AK981=2035),0.93,IF(AND(A981="EU",AK981=2050),0.9,IF(AND(A981="USA",AK981=2035),0.92,IF(AND(A981="USA",AK981=2050),0.89,IF(AND(A981="Japan",AK981=2035),0.92,IF(AND(A981="Japan",AK981=2050),0.89,IF(AND(A981="Russia",AK981=2035),0.91,IF(AND(A981="Russia",AK981=2050),0.86,IF(AND(A981="China",AK981=2035),0.91,IF(AND(A981="China",AK981=2050),0.87,IF(AND(A981="India",AK981=2035),0.92,IF(AND(A981="India",AK981=2050),0.87,IF(AND(A981="Middle East",AK981=2035),0.89,IF(AND(A981="Middle East",AK981=2050),0.84,IF(AND(A981="Africa",AK981=2035),0.9,IF(AND(A981="Africa",AK981=2050),0.86,IF(AND(A981="Brazil",AK981=2035),0.93,IF(AND(A981="Brazil",AK981=2050),0.89,""))))))))))))))))))</f>
        <v>*0.89</v>
      </c>
      <c r="AM981" s="51" t="str">
        <f aca="false">AM980</f>
        <v>REZoning_Sol-Win</v>
      </c>
      <c r="AP981" s="0" t="s">
        <v>1832</v>
      </c>
      <c r="AQ981" s="0" t="s">
        <v>35</v>
      </c>
      <c r="AR981" s="0" t="n">
        <v>2100</v>
      </c>
      <c r="AS981" s="0" t="s">
        <v>914</v>
      </c>
      <c r="AT981" s="0" t="s">
        <v>36</v>
      </c>
    </row>
    <row r="982" customFormat="false" ht="28.5" hidden="false" customHeight="true" outlineLevel="0" collapsed="false">
      <c r="A982" s="3" t="s">
        <v>61</v>
      </c>
      <c r="C982" s="0" t="s">
        <v>1833</v>
      </c>
      <c r="D982" s="50" t="s">
        <v>35</v>
      </c>
      <c r="E982" s="0" t="n">
        <v>2035</v>
      </c>
      <c r="F982" s="51" t="str">
        <f aca="false">"*"&amp;IF(AND(A982="EU",E982=2035),0.95,IF(AND(A982="EU",E982=2050),0.93,IF(AND(A982="USA",E982=2035),0.96,IF(AND(A982="USA",E982=2050),0.94,IF(AND(A982="Japan",E982=2035),0.94,IF(AND(A982="Japan",E982=2050),0.92,IF(AND(A982="Russia",E982=2035),0.95,IF(AND(A982="Russia",E982=2050),0.93,IF(AND(A982="China",E982=2035),0.94,IF(AND(A982="China",E982=2050),0.92,IF(AND(A982="India",E982=2035),0.95,IF(AND(A982="India",E982=2050),0.92,IF(AND(A982="Middle East",E982=2035),0.94,IF(AND(A982="Middle East",E982=2050),0.9,IF(AND(A982="Africa",E982=2035),0.94,IF(AND(A982="Africa",E982=2050),0.91,IF(AND(A982="Brazil",E982=2035),0.95,IF(AND(A982="Brazil",E982=2050),0.92,""))))))))))))))))))</f>
        <v>*0.95</v>
      </c>
      <c r="H982" s="0" t="s">
        <v>1833</v>
      </c>
      <c r="I982" s="50" t="s">
        <v>35</v>
      </c>
      <c r="J982" s="0" t="n">
        <v>2050</v>
      </c>
      <c r="K982" s="48" t="str">
        <f aca="false">"*"&amp;IF(AND(A982="EU",J982=2035),0.95,IF(AND(A982="EU",J982=2050),0.93,IF(AND(A982="USA",J982=2035),0.96,IF(AND(A982="USA",J982=2050),0.94,IF(AND(A982="Japan",J982=2035),0.94,IF(AND(A982="Japan",J982=2050),0.92,IF(AND(A982="Russia",J982=2035),0.95,IF(AND(A982="Russia",J982=2050),0.93,IF(AND(A982="China",J982=2035),0.94,IF(AND(A982="China",J982=2050),0.92,IF(AND(A982="India",J982=2035),0.95,IF(AND(A982="India",J982=2050),0.92,IF(AND(A982="Middle East",J982=2035),0.94,IF(AND(A982="Middle East",J982=2050),0.9,IF(AND(A982="Africa",J982=2035),0.94,IF(AND(A982="Africa",J982=2050),0.91,IF(AND(A982="Brazil",J982=2035),0.95,IF(AND(A982="Brazil",J982=2050),0.92,""))))))))))))))))))</f>
        <v>*0.92</v>
      </c>
      <c r="P982" s="41" t="s">
        <v>1833</v>
      </c>
      <c r="Q982" s="52" t="s">
        <v>35</v>
      </c>
      <c r="R982" s="41" t="n">
        <v>2035</v>
      </c>
      <c r="S982" s="53" t="str">
        <f aca="false">"*"&amp;IF(AND(A982="EU",R982=2035),0.95,IF(AND(A982="EU",R982=2050),0.93,IF(AND(A982="USA",R982=2035),0.96,IF(AND(A982="USA",R982=2050),0.93,IF(AND(A982="Japan",R982=2035),0.94,IF(AND(A982="Japan",R982=2050),0.92,IF(AND(A982="Russia",R982=2035),0.95,IF(AND(A982="Russia",R982=2050),0.91,IF(AND(A982="China",R982=2035),0.93,IF(AND(A982="China",R982=2050),0.92,IF(AND(A982="India",R982=2035),0.94,IF(AND(A982="India",R982=2050),0.91,IF(AND(A982="Middle East",R982=2035),0.92,IF(AND(A982="Middle East",R982=2050),0.89,IF(AND(A982="Africa",R982=2035),0.93,IF(AND(A982="Africa",R982=2050),0.9,IF(AND(A982="Brazil",R982=2035),0.95,IF(AND(A982="Brazil",R982=2050),0.92,""))))))))))))))))))</f>
        <v>*0.95</v>
      </c>
      <c r="U982" s="41" t="s">
        <v>1833</v>
      </c>
      <c r="V982" s="52" t="s">
        <v>35</v>
      </c>
      <c r="W982" s="41" t="n">
        <v>2050</v>
      </c>
      <c r="X982" s="53" t="str">
        <f aca="false">"*"&amp;IF(AND(A982="EU",W982=2035),0.95,IF(AND(A982="EU",W982=2050),0.93,IF(AND(A982="USA",W982=2035),0.96,IF(AND(A982="USA",W982=2050),0.93,IF(AND(A982="Japan",W982=2035),0.94,IF(AND(A982="Japan",W982=2050),0.92,IF(AND(A982="Russia",W982=2035),0.95,IF(AND(A982="Russia",W982=2050),0.91,IF(AND(A982="China",W982=2035),0.93,IF(AND(A982="China",W982=2050),0.92,IF(AND(A982="India",W982=2035),0.94,IF(AND(A982="India",W982=2050),0.91,IF(AND(A982="Middle East",W982=2035),0.92,IF(AND(A982="Middle East",W982=2050),0.89,IF(AND(A982="Africa",W982=2035),0.93,IF(AND(A982="Africa",W982=2050),0.9,IF(AND(A982="Brazil",W982=2035),0.95,IF(AND(A982="Brazil",W982=2050),0.92,""))))))))))))))))))</f>
        <v>*0.92</v>
      </c>
      <c r="AC982" s="0" t="s">
        <v>1833</v>
      </c>
      <c r="AD982" s="50" t="s">
        <v>35</v>
      </c>
      <c r="AE982" s="0" t="n">
        <v>2035</v>
      </c>
      <c r="AF982" s="51" t="str">
        <f aca="false">"*"&amp;IF(AND(A982="EU",AE982=2035),0.93,IF(AND(A982="EU",AE982=2050),0.9,IF(AND(A982="USA",AE982=2035),0.92,IF(AND(A982="USA",AE982=2050),0.89,IF(AND(A982="Japan",AE982=2035),0.92,IF(AND(A982="Japan",AE982=2050),0.89,IF(AND(A982="Russia",AE982=2035),0.91,IF(AND(A982="Russia",AE982=2050),0.86,IF(AND(A982="China",AE982=2035),0.91,IF(AND(A982="China",AE982=2050),0.87,IF(AND(A982="India",AE982=2035),0.92,IF(AND(A982="India",AE982=2050),0.87,IF(AND(A982="Middle East",AE982=2035),0.89,IF(AND(A982="Middle East",AE982=2050),0.84,IF(AND(A982="Africa",AE982=2035),0.9,IF(AND(A982="Africa",AE982=2050),0.86,IF(AND(A982="Brazil",AE982=2035),0.93,IF(AND(A982="Brazil",AE982=2050),0.89,""))))))))))))))))))</f>
        <v>*0.93</v>
      </c>
      <c r="AG982" s="51" t="str">
        <f aca="false">AG981</f>
        <v>REZoning_Sol-Win</v>
      </c>
      <c r="AI982" s="0" t="s">
        <v>1833</v>
      </c>
      <c r="AJ982" s="50" t="s">
        <v>35</v>
      </c>
      <c r="AK982" s="0" t="n">
        <v>2050</v>
      </c>
      <c r="AL982" s="51" t="str">
        <f aca="false">"*"&amp;IF(AND(A982="EU",AK982=2035),0.93,IF(AND(A982="EU",AK982=2050),0.9,IF(AND(A982="USA",AK982=2035),0.92,IF(AND(A982="USA",AK982=2050),0.89,IF(AND(A982="Japan",AK982=2035),0.92,IF(AND(A982="Japan",AK982=2050),0.89,IF(AND(A982="Russia",AK982=2035),0.91,IF(AND(A982="Russia",AK982=2050),0.86,IF(AND(A982="China",AK982=2035),0.91,IF(AND(A982="China",AK982=2050),0.87,IF(AND(A982="India",AK982=2035),0.92,IF(AND(A982="India",AK982=2050),0.87,IF(AND(A982="Middle East",AK982=2035),0.89,IF(AND(A982="Middle East",AK982=2050),0.84,IF(AND(A982="Africa",AK982=2035),0.9,IF(AND(A982="Africa",AK982=2050),0.86,IF(AND(A982="Brazil",AK982=2035),0.93,IF(AND(A982="Brazil",AK982=2050),0.89,""))))))))))))))))))</f>
        <v>*0.89</v>
      </c>
      <c r="AM982" s="51" t="str">
        <f aca="false">AM981</f>
        <v>REZoning_Sol-Win</v>
      </c>
      <c r="AP982" s="0" t="s">
        <v>1833</v>
      </c>
      <c r="AQ982" s="0" t="s">
        <v>35</v>
      </c>
      <c r="AR982" s="0" t="n">
        <v>2100</v>
      </c>
      <c r="AS982" s="0" t="s">
        <v>914</v>
      </c>
      <c r="AT982" s="0" t="s">
        <v>36</v>
      </c>
    </row>
    <row r="983" customFormat="false" ht="28.5" hidden="false" customHeight="true" outlineLevel="0" collapsed="false">
      <c r="A983" s="3" t="s">
        <v>51</v>
      </c>
      <c r="C983" s="0" t="s">
        <v>1834</v>
      </c>
      <c r="D983" s="50" t="s">
        <v>35</v>
      </c>
      <c r="E983" s="0" t="n">
        <v>2035</v>
      </c>
      <c r="F983" s="51" t="str">
        <f aca="false">"*"&amp;IF(AND(A983="EU",E983=2035),0.95,IF(AND(A983="EU",E983=2050),0.93,IF(AND(A983="USA",E983=2035),0.96,IF(AND(A983="USA",E983=2050),0.94,IF(AND(A983="Japan",E983=2035),0.94,IF(AND(A983="Japan",E983=2050),0.92,IF(AND(A983="Russia",E983=2035),0.95,IF(AND(A983="Russia",E983=2050),0.93,IF(AND(A983="China",E983=2035),0.94,IF(AND(A983="China",E983=2050),0.92,IF(AND(A983="India",E983=2035),0.95,IF(AND(A983="India",E983=2050),0.92,IF(AND(A983="Middle East",E983=2035),0.94,IF(AND(A983="Middle East",E983=2050),0.9,IF(AND(A983="Africa",E983=2035),0.94,IF(AND(A983="Africa",E983=2050),0.91,IF(AND(A983="Brazil",E983=2035),0.95,IF(AND(A983="Brazil",E983=2050),0.92,""))))))))))))))))))</f>
        <v>*0.95</v>
      </c>
      <c r="H983" s="0" t="s">
        <v>1834</v>
      </c>
      <c r="I983" s="50" t="s">
        <v>35</v>
      </c>
      <c r="J983" s="0" t="n">
        <v>2050</v>
      </c>
      <c r="K983" s="48" t="str">
        <f aca="false">"*"&amp;IF(AND(A983="EU",J983=2035),0.95,IF(AND(A983="EU",J983=2050),0.93,IF(AND(A983="USA",J983=2035),0.96,IF(AND(A983="USA",J983=2050),0.94,IF(AND(A983="Japan",J983=2035),0.94,IF(AND(A983="Japan",J983=2050),0.92,IF(AND(A983="Russia",J983=2035),0.95,IF(AND(A983="Russia",J983=2050),0.93,IF(AND(A983="China",J983=2035),0.94,IF(AND(A983="China",J983=2050),0.92,IF(AND(A983="India",J983=2035),0.95,IF(AND(A983="India",J983=2050),0.92,IF(AND(A983="Middle East",J983=2035),0.94,IF(AND(A983="Middle East",J983=2050),0.9,IF(AND(A983="Africa",J983=2035),0.94,IF(AND(A983="Africa",J983=2050),0.91,IF(AND(A983="Brazil",J983=2035),0.95,IF(AND(A983="Brazil",J983=2050),0.92,""))))))))))))))))))</f>
        <v>*0.93</v>
      </c>
      <c r="P983" s="41" t="s">
        <v>1834</v>
      </c>
      <c r="Q983" s="52" t="s">
        <v>35</v>
      </c>
      <c r="R983" s="41" t="n">
        <v>2035</v>
      </c>
      <c r="S983" s="53" t="str">
        <f aca="false">"*"&amp;IF(AND(A983="EU",R983=2035),0.95,IF(AND(A983="EU",R983=2050),0.93,IF(AND(A983="USA",R983=2035),0.96,IF(AND(A983="USA",R983=2050),0.93,IF(AND(A983="Japan",R983=2035),0.94,IF(AND(A983="Japan",R983=2050),0.92,IF(AND(A983="Russia",R983=2035),0.95,IF(AND(A983="Russia",R983=2050),0.91,IF(AND(A983="China",R983=2035),0.93,IF(AND(A983="China",R983=2050),0.92,IF(AND(A983="India",R983=2035),0.94,IF(AND(A983="India",R983=2050),0.91,IF(AND(A983="Middle East",R983=2035),0.92,IF(AND(A983="Middle East",R983=2050),0.89,IF(AND(A983="Africa",R983=2035),0.93,IF(AND(A983="Africa",R983=2050),0.9,IF(AND(A983="Brazil",R983=2035),0.95,IF(AND(A983="Brazil",R983=2050),0.92,""))))))))))))))))))</f>
        <v>*0.95</v>
      </c>
      <c r="U983" s="41" t="s">
        <v>1834</v>
      </c>
      <c r="V983" s="52" t="s">
        <v>35</v>
      </c>
      <c r="W983" s="41" t="n">
        <v>2050</v>
      </c>
      <c r="X983" s="53" t="str">
        <f aca="false">"*"&amp;IF(AND(A983="EU",W983=2035),0.95,IF(AND(A983="EU",W983=2050),0.93,IF(AND(A983="USA",W983=2035),0.96,IF(AND(A983="USA",W983=2050),0.93,IF(AND(A983="Japan",W983=2035),0.94,IF(AND(A983="Japan",W983=2050),0.92,IF(AND(A983="Russia",W983=2035),0.95,IF(AND(A983="Russia",W983=2050),0.91,IF(AND(A983="China",W983=2035),0.93,IF(AND(A983="China",W983=2050),0.92,IF(AND(A983="India",W983=2035),0.94,IF(AND(A983="India",W983=2050),0.91,IF(AND(A983="Middle East",W983=2035),0.92,IF(AND(A983="Middle East",W983=2050),0.89,IF(AND(A983="Africa",W983=2035),0.93,IF(AND(A983="Africa",W983=2050),0.9,IF(AND(A983="Brazil",W983=2035),0.95,IF(AND(A983="Brazil",W983=2050),0.92,""))))))))))))))))))</f>
        <v>*0.93</v>
      </c>
      <c r="AC983" s="0" t="s">
        <v>1834</v>
      </c>
      <c r="AD983" s="50" t="s">
        <v>35</v>
      </c>
      <c r="AE983" s="0" t="n">
        <v>2035</v>
      </c>
      <c r="AF983" s="51" t="str">
        <f aca="false">"*"&amp;IF(AND(A983="EU",AE983=2035),0.93,IF(AND(A983="EU",AE983=2050),0.9,IF(AND(A983="USA",AE983=2035),0.92,IF(AND(A983="USA",AE983=2050),0.89,IF(AND(A983="Japan",AE983=2035),0.92,IF(AND(A983="Japan",AE983=2050),0.89,IF(AND(A983="Russia",AE983=2035),0.91,IF(AND(A983="Russia",AE983=2050),0.86,IF(AND(A983="China",AE983=2035),0.91,IF(AND(A983="China",AE983=2050),0.87,IF(AND(A983="India",AE983=2035),0.92,IF(AND(A983="India",AE983=2050),0.87,IF(AND(A983="Middle East",AE983=2035),0.89,IF(AND(A983="Middle East",AE983=2050),0.84,IF(AND(A983="Africa",AE983=2035),0.9,IF(AND(A983="Africa",AE983=2050),0.86,IF(AND(A983="Brazil",AE983=2035),0.93,IF(AND(A983="Brazil",AE983=2050),0.89,""))))))))))))))))))</f>
        <v>*0.93</v>
      </c>
      <c r="AG983" s="51" t="str">
        <f aca="false">AG982</f>
        <v>REZoning_Sol-Win</v>
      </c>
      <c r="AI983" s="0" t="s">
        <v>1834</v>
      </c>
      <c r="AJ983" s="50" t="s">
        <v>35</v>
      </c>
      <c r="AK983" s="0" t="n">
        <v>2050</v>
      </c>
      <c r="AL983" s="51" t="str">
        <f aca="false">"*"&amp;IF(AND(A983="EU",AK983=2035),0.93,IF(AND(A983="EU",AK983=2050),0.9,IF(AND(A983="USA",AK983=2035),0.92,IF(AND(A983="USA",AK983=2050),0.89,IF(AND(A983="Japan",AK983=2035),0.92,IF(AND(A983="Japan",AK983=2050),0.89,IF(AND(A983="Russia",AK983=2035),0.91,IF(AND(A983="Russia",AK983=2050),0.86,IF(AND(A983="China",AK983=2035),0.91,IF(AND(A983="China",AK983=2050),0.87,IF(AND(A983="India",AK983=2035),0.92,IF(AND(A983="India",AK983=2050),0.87,IF(AND(A983="Middle East",AK983=2035),0.89,IF(AND(A983="Middle East",AK983=2050),0.84,IF(AND(A983="Africa",AK983=2035),0.9,IF(AND(A983="Africa",AK983=2050),0.86,IF(AND(A983="Brazil",AK983=2035),0.93,IF(AND(A983="Brazil",AK983=2050),0.89,""))))))))))))))))))</f>
        <v>*0.9</v>
      </c>
      <c r="AM983" s="51" t="str">
        <f aca="false">AM982</f>
        <v>REZoning_Sol-Win</v>
      </c>
      <c r="AP983" s="0" t="s">
        <v>1834</v>
      </c>
      <c r="AQ983" s="0" t="s">
        <v>35</v>
      </c>
      <c r="AR983" s="0" t="n">
        <v>2100</v>
      </c>
      <c r="AS983" s="0" t="s">
        <v>874</v>
      </c>
      <c r="AT983" s="0" t="s">
        <v>36</v>
      </c>
    </row>
    <row r="984" customFormat="false" ht="28.5" hidden="false" customHeight="true" outlineLevel="0" collapsed="false">
      <c r="A984" s="3" t="s">
        <v>51</v>
      </c>
      <c r="C984" s="0" t="s">
        <v>1835</v>
      </c>
      <c r="D984" s="50" t="s">
        <v>35</v>
      </c>
      <c r="E984" s="0" t="n">
        <v>2035</v>
      </c>
      <c r="F984" s="51" t="str">
        <f aca="false">"*"&amp;IF(AND(A984="EU",E984=2035),0.95,IF(AND(A984="EU",E984=2050),0.93,IF(AND(A984="USA",E984=2035),0.96,IF(AND(A984="USA",E984=2050),0.94,IF(AND(A984="Japan",E984=2035),0.94,IF(AND(A984="Japan",E984=2050),0.92,IF(AND(A984="Russia",E984=2035),0.95,IF(AND(A984="Russia",E984=2050),0.93,IF(AND(A984="China",E984=2035),0.94,IF(AND(A984="China",E984=2050),0.92,IF(AND(A984="India",E984=2035),0.95,IF(AND(A984="India",E984=2050),0.92,IF(AND(A984="Middle East",E984=2035),0.94,IF(AND(A984="Middle East",E984=2050),0.9,IF(AND(A984="Africa",E984=2035),0.94,IF(AND(A984="Africa",E984=2050),0.91,IF(AND(A984="Brazil",E984=2035),0.95,IF(AND(A984="Brazil",E984=2050),0.92,""))))))))))))))))))</f>
        <v>*0.95</v>
      </c>
      <c r="H984" s="0" t="s">
        <v>1835</v>
      </c>
      <c r="I984" s="50" t="s">
        <v>35</v>
      </c>
      <c r="J984" s="0" t="n">
        <v>2050</v>
      </c>
      <c r="K984" s="48" t="str">
        <f aca="false">"*"&amp;IF(AND(A984="EU",J984=2035),0.95,IF(AND(A984="EU",J984=2050),0.93,IF(AND(A984="USA",J984=2035),0.96,IF(AND(A984="USA",J984=2050),0.94,IF(AND(A984="Japan",J984=2035),0.94,IF(AND(A984="Japan",J984=2050),0.92,IF(AND(A984="Russia",J984=2035),0.95,IF(AND(A984="Russia",J984=2050),0.93,IF(AND(A984="China",J984=2035),0.94,IF(AND(A984="China",J984=2050),0.92,IF(AND(A984="India",J984=2035),0.95,IF(AND(A984="India",J984=2050),0.92,IF(AND(A984="Middle East",J984=2035),0.94,IF(AND(A984="Middle East",J984=2050),0.9,IF(AND(A984="Africa",J984=2035),0.94,IF(AND(A984="Africa",J984=2050),0.91,IF(AND(A984="Brazil",J984=2035),0.95,IF(AND(A984="Brazil",J984=2050),0.92,""))))))))))))))))))</f>
        <v>*0.93</v>
      </c>
      <c r="P984" s="41" t="s">
        <v>1835</v>
      </c>
      <c r="Q984" s="52" t="s">
        <v>35</v>
      </c>
      <c r="R984" s="41" t="n">
        <v>2035</v>
      </c>
      <c r="S984" s="53" t="str">
        <f aca="false">"*"&amp;IF(AND(A984="EU",R984=2035),0.95,IF(AND(A984="EU",R984=2050),0.93,IF(AND(A984="USA",R984=2035),0.96,IF(AND(A984="USA",R984=2050),0.93,IF(AND(A984="Japan",R984=2035),0.94,IF(AND(A984="Japan",R984=2050),0.92,IF(AND(A984="Russia",R984=2035),0.95,IF(AND(A984="Russia",R984=2050),0.91,IF(AND(A984="China",R984=2035),0.93,IF(AND(A984="China",R984=2050),0.92,IF(AND(A984="India",R984=2035),0.94,IF(AND(A984="India",R984=2050),0.91,IF(AND(A984="Middle East",R984=2035),0.92,IF(AND(A984="Middle East",R984=2050),0.89,IF(AND(A984="Africa",R984=2035),0.93,IF(AND(A984="Africa",R984=2050),0.9,IF(AND(A984="Brazil",R984=2035),0.95,IF(AND(A984="Brazil",R984=2050),0.92,""))))))))))))))))))</f>
        <v>*0.95</v>
      </c>
      <c r="U984" s="41" t="s">
        <v>1835</v>
      </c>
      <c r="V984" s="52" t="s">
        <v>35</v>
      </c>
      <c r="W984" s="41" t="n">
        <v>2050</v>
      </c>
      <c r="X984" s="53" t="str">
        <f aca="false">"*"&amp;IF(AND(A984="EU",W984=2035),0.95,IF(AND(A984="EU",W984=2050),0.93,IF(AND(A984="USA",W984=2035),0.96,IF(AND(A984="USA",W984=2050),0.93,IF(AND(A984="Japan",W984=2035),0.94,IF(AND(A984="Japan",W984=2050),0.92,IF(AND(A984="Russia",W984=2035),0.95,IF(AND(A984="Russia",W984=2050),0.91,IF(AND(A984="China",W984=2035),0.93,IF(AND(A984="China",W984=2050),0.92,IF(AND(A984="India",W984=2035),0.94,IF(AND(A984="India",W984=2050),0.91,IF(AND(A984="Middle East",W984=2035),0.92,IF(AND(A984="Middle East",W984=2050),0.89,IF(AND(A984="Africa",W984=2035),0.93,IF(AND(A984="Africa",W984=2050),0.9,IF(AND(A984="Brazil",W984=2035),0.95,IF(AND(A984="Brazil",W984=2050),0.92,""))))))))))))))))))</f>
        <v>*0.93</v>
      </c>
      <c r="AC984" s="0" t="s">
        <v>1835</v>
      </c>
      <c r="AD984" s="50" t="s">
        <v>35</v>
      </c>
      <c r="AE984" s="0" t="n">
        <v>2035</v>
      </c>
      <c r="AF984" s="51" t="str">
        <f aca="false">"*"&amp;IF(AND(A984="EU",AE984=2035),0.93,IF(AND(A984="EU",AE984=2050),0.9,IF(AND(A984="USA",AE984=2035),0.92,IF(AND(A984="USA",AE984=2050),0.89,IF(AND(A984="Japan",AE984=2035),0.92,IF(AND(A984="Japan",AE984=2050),0.89,IF(AND(A984="Russia",AE984=2035),0.91,IF(AND(A984="Russia",AE984=2050),0.86,IF(AND(A984="China",AE984=2035),0.91,IF(AND(A984="China",AE984=2050),0.87,IF(AND(A984="India",AE984=2035),0.92,IF(AND(A984="India",AE984=2050),0.87,IF(AND(A984="Middle East",AE984=2035),0.89,IF(AND(A984="Middle East",AE984=2050),0.84,IF(AND(A984="Africa",AE984=2035),0.9,IF(AND(A984="Africa",AE984=2050),0.86,IF(AND(A984="Brazil",AE984=2035),0.93,IF(AND(A984="Brazil",AE984=2050),0.89,""))))))))))))))))))</f>
        <v>*0.93</v>
      </c>
      <c r="AG984" s="51" t="str">
        <f aca="false">AG983</f>
        <v>REZoning_Sol-Win</v>
      </c>
      <c r="AI984" s="0" t="s">
        <v>1835</v>
      </c>
      <c r="AJ984" s="50" t="s">
        <v>35</v>
      </c>
      <c r="AK984" s="0" t="n">
        <v>2050</v>
      </c>
      <c r="AL984" s="51" t="str">
        <f aca="false">"*"&amp;IF(AND(A984="EU",AK984=2035),0.93,IF(AND(A984="EU",AK984=2050),0.9,IF(AND(A984="USA",AK984=2035),0.92,IF(AND(A984="USA",AK984=2050),0.89,IF(AND(A984="Japan",AK984=2035),0.92,IF(AND(A984="Japan",AK984=2050),0.89,IF(AND(A984="Russia",AK984=2035),0.91,IF(AND(A984="Russia",AK984=2050),0.86,IF(AND(A984="China",AK984=2035),0.91,IF(AND(A984="China",AK984=2050),0.87,IF(AND(A984="India",AK984=2035),0.92,IF(AND(A984="India",AK984=2050),0.87,IF(AND(A984="Middle East",AK984=2035),0.89,IF(AND(A984="Middle East",AK984=2050),0.84,IF(AND(A984="Africa",AK984=2035),0.9,IF(AND(A984="Africa",AK984=2050),0.86,IF(AND(A984="Brazil",AK984=2035),0.93,IF(AND(A984="Brazil",AK984=2050),0.89,""))))))))))))))))))</f>
        <v>*0.9</v>
      </c>
      <c r="AM984" s="51" t="str">
        <f aca="false">AM983</f>
        <v>REZoning_Sol-Win</v>
      </c>
      <c r="AP984" s="0" t="s">
        <v>1835</v>
      </c>
      <c r="AQ984" s="0" t="s">
        <v>35</v>
      </c>
      <c r="AR984" s="0" t="n">
        <v>2100</v>
      </c>
      <c r="AS984" s="0" t="s">
        <v>874</v>
      </c>
      <c r="AT984" s="0" t="s">
        <v>36</v>
      </c>
    </row>
    <row r="985" customFormat="false" ht="28.5" hidden="false" customHeight="true" outlineLevel="0" collapsed="false">
      <c r="A985" s="3" t="s">
        <v>51</v>
      </c>
      <c r="C985" s="0" t="s">
        <v>1836</v>
      </c>
      <c r="D985" s="50" t="s">
        <v>35</v>
      </c>
      <c r="E985" s="0" t="n">
        <v>2035</v>
      </c>
      <c r="F985" s="51" t="str">
        <f aca="false">"*"&amp;IF(AND(A985="EU",E985=2035),0.95,IF(AND(A985="EU",E985=2050),0.93,IF(AND(A985="USA",E985=2035),0.96,IF(AND(A985="USA",E985=2050),0.94,IF(AND(A985="Japan",E985=2035),0.94,IF(AND(A985="Japan",E985=2050),0.92,IF(AND(A985="Russia",E985=2035),0.95,IF(AND(A985="Russia",E985=2050),0.93,IF(AND(A985="China",E985=2035),0.94,IF(AND(A985="China",E985=2050),0.92,IF(AND(A985="India",E985=2035),0.95,IF(AND(A985="India",E985=2050),0.92,IF(AND(A985="Middle East",E985=2035),0.94,IF(AND(A985="Middle East",E985=2050),0.9,IF(AND(A985="Africa",E985=2035),0.94,IF(AND(A985="Africa",E985=2050),0.91,IF(AND(A985="Brazil",E985=2035),0.95,IF(AND(A985="Brazil",E985=2050),0.92,""))))))))))))))))))</f>
        <v>*0.95</v>
      </c>
      <c r="H985" s="0" t="s">
        <v>1836</v>
      </c>
      <c r="I985" s="50" t="s">
        <v>35</v>
      </c>
      <c r="J985" s="0" t="n">
        <v>2050</v>
      </c>
      <c r="K985" s="48" t="str">
        <f aca="false">"*"&amp;IF(AND(A985="EU",J985=2035),0.95,IF(AND(A985="EU",J985=2050),0.93,IF(AND(A985="USA",J985=2035),0.96,IF(AND(A985="USA",J985=2050),0.94,IF(AND(A985="Japan",J985=2035),0.94,IF(AND(A985="Japan",J985=2050),0.92,IF(AND(A985="Russia",J985=2035),0.95,IF(AND(A985="Russia",J985=2050),0.93,IF(AND(A985="China",J985=2035),0.94,IF(AND(A985="China",J985=2050),0.92,IF(AND(A985="India",J985=2035),0.95,IF(AND(A985="India",J985=2050),0.92,IF(AND(A985="Middle East",J985=2035),0.94,IF(AND(A985="Middle East",J985=2050),0.9,IF(AND(A985="Africa",J985=2035),0.94,IF(AND(A985="Africa",J985=2050),0.91,IF(AND(A985="Brazil",J985=2035),0.95,IF(AND(A985="Brazil",J985=2050),0.92,""))))))))))))))))))</f>
        <v>*0.93</v>
      </c>
      <c r="P985" s="41" t="s">
        <v>1836</v>
      </c>
      <c r="Q985" s="52" t="s">
        <v>35</v>
      </c>
      <c r="R985" s="41" t="n">
        <v>2035</v>
      </c>
      <c r="S985" s="53" t="str">
        <f aca="false">"*"&amp;IF(AND(A985="EU",R985=2035),0.95,IF(AND(A985="EU",R985=2050),0.93,IF(AND(A985="USA",R985=2035),0.96,IF(AND(A985="USA",R985=2050),0.93,IF(AND(A985="Japan",R985=2035),0.94,IF(AND(A985="Japan",R985=2050),0.92,IF(AND(A985="Russia",R985=2035),0.95,IF(AND(A985="Russia",R985=2050),0.91,IF(AND(A985="China",R985=2035),0.93,IF(AND(A985="China",R985=2050),0.92,IF(AND(A985="India",R985=2035),0.94,IF(AND(A985="India",R985=2050),0.91,IF(AND(A985="Middle East",R985=2035),0.92,IF(AND(A985="Middle East",R985=2050),0.89,IF(AND(A985="Africa",R985=2035),0.93,IF(AND(A985="Africa",R985=2050),0.9,IF(AND(A985="Brazil",R985=2035),0.95,IF(AND(A985="Brazil",R985=2050),0.92,""))))))))))))))))))</f>
        <v>*0.95</v>
      </c>
      <c r="U985" s="41" t="s">
        <v>1836</v>
      </c>
      <c r="V985" s="52" t="s">
        <v>35</v>
      </c>
      <c r="W985" s="41" t="n">
        <v>2050</v>
      </c>
      <c r="X985" s="53" t="str">
        <f aca="false">"*"&amp;IF(AND(A985="EU",W985=2035),0.95,IF(AND(A985="EU",W985=2050),0.93,IF(AND(A985="USA",W985=2035),0.96,IF(AND(A985="USA",W985=2050),0.93,IF(AND(A985="Japan",W985=2035),0.94,IF(AND(A985="Japan",W985=2050),0.92,IF(AND(A985="Russia",W985=2035),0.95,IF(AND(A985="Russia",W985=2050),0.91,IF(AND(A985="China",W985=2035),0.93,IF(AND(A985="China",W985=2050),0.92,IF(AND(A985="India",W985=2035),0.94,IF(AND(A985="India",W985=2050),0.91,IF(AND(A985="Middle East",W985=2035),0.92,IF(AND(A985="Middle East",W985=2050),0.89,IF(AND(A985="Africa",W985=2035),0.93,IF(AND(A985="Africa",W985=2050),0.9,IF(AND(A985="Brazil",W985=2035),0.95,IF(AND(A985="Brazil",W985=2050),0.92,""))))))))))))))))))</f>
        <v>*0.93</v>
      </c>
      <c r="AC985" s="0" t="s">
        <v>1836</v>
      </c>
      <c r="AD985" s="50" t="s">
        <v>35</v>
      </c>
      <c r="AE985" s="0" t="n">
        <v>2035</v>
      </c>
      <c r="AF985" s="51" t="str">
        <f aca="false">"*"&amp;IF(AND(A985="EU",AE985=2035),0.93,IF(AND(A985="EU",AE985=2050),0.9,IF(AND(A985="USA",AE985=2035),0.92,IF(AND(A985="USA",AE985=2050),0.89,IF(AND(A985="Japan",AE985=2035),0.92,IF(AND(A985="Japan",AE985=2050),0.89,IF(AND(A985="Russia",AE985=2035),0.91,IF(AND(A985="Russia",AE985=2050),0.86,IF(AND(A985="China",AE985=2035),0.91,IF(AND(A985="China",AE985=2050),0.87,IF(AND(A985="India",AE985=2035),0.92,IF(AND(A985="India",AE985=2050),0.87,IF(AND(A985="Middle East",AE985=2035),0.89,IF(AND(A985="Middle East",AE985=2050),0.84,IF(AND(A985="Africa",AE985=2035),0.9,IF(AND(A985="Africa",AE985=2050),0.86,IF(AND(A985="Brazil",AE985=2035),0.93,IF(AND(A985="Brazil",AE985=2050),0.89,""))))))))))))))))))</f>
        <v>*0.93</v>
      </c>
      <c r="AG985" s="51" t="str">
        <f aca="false">AG984</f>
        <v>REZoning_Sol-Win</v>
      </c>
      <c r="AI985" s="0" t="s">
        <v>1836</v>
      </c>
      <c r="AJ985" s="50" t="s">
        <v>35</v>
      </c>
      <c r="AK985" s="0" t="n">
        <v>2050</v>
      </c>
      <c r="AL985" s="51" t="str">
        <f aca="false">"*"&amp;IF(AND(A985="EU",AK985=2035),0.93,IF(AND(A985="EU",AK985=2050),0.9,IF(AND(A985="USA",AK985=2035),0.92,IF(AND(A985="USA",AK985=2050),0.89,IF(AND(A985="Japan",AK985=2035),0.92,IF(AND(A985="Japan",AK985=2050),0.89,IF(AND(A985="Russia",AK985=2035),0.91,IF(AND(A985="Russia",AK985=2050),0.86,IF(AND(A985="China",AK985=2035),0.91,IF(AND(A985="China",AK985=2050),0.87,IF(AND(A985="India",AK985=2035),0.92,IF(AND(A985="India",AK985=2050),0.87,IF(AND(A985="Middle East",AK985=2035),0.89,IF(AND(A985="Middle East",AK985=2050),0.84,IF(AND(A985="Africa",AK985=2035),0.9,IF(AND(A985="Africa",AK985=2050),0.86,IF(AND(A985="Brazil",AK985=2035),0.93,IF(AND(A985="Brazil",AK985=2050),0.89,""))))))))))))))))))</f>
        <v>*0.9</v>
      </c>
      <c r="AM985" s="51" t="str">
        <f aca="false">AM984</f>
        <v>REZoning_Sol-Win</v>
      </c>
      <c r="AP985" s="0" t="s">
        <v>1836</v>
      </c>
      <c r="AQ985" s="0" t="s">
        <v>35</v>
      </c>
      <c r="AR985" s="0" t="n">
        <v>2100</v>
      </c>
      <c r="AS985" s="0" t="s">
        <v>874</v>
      </c>
      <c r="AT985" s="0" t="s">
        <v>36</v>
      </c>
    </row>
    <row r="986" customFormat="false" ht="28.5" hidden="false" customHeight="true" outlineLevel="0" collapsed="false">
      <c r="A986" s="3" t="s">
        <v>51</v>
      </c>
      <c r="C986" s="0" t="s">
        <v>1837</v>
      </c>
      <c r="D986" s="50" t="s">
        <v>35</v>
      </c>
      <c r="E986" s="0" t="n">
        <v>2035</v>
      </c>
      <c r="F986" s="51" t="str">
        <f aca="false">"*"&amp;IF(AND(A986="EU",E986=2035),0.95,IF(AND(A986="EU",E986=2050),0.93,IF(AND(A986="USA",E986=2035),0.96,IF(AND(A986="USA",E986=2050),0.94,IF(AND(A986="Japan",E986=2035),0.94,IF(AND(A986="Japan",E986=2050),0.92,IF(AND(A986="Russia",E986=2035),0.95,IF(AND(A986="Russia",E986=2050),0.93,IF(AND(A986="China",E986=2035),0.94,IF(AND(A986="China",E986=2050),0.92,IF(AND(A986="India",E986=2035),0.95,IF(AND(A986="India",E986=2050),0.92,IF(AND(A986="Middle East",E986=2035),0.94,IF(AND(A986="Middle East",E986=2050),0.9,IF(AND(A986="Africa",E986=2035),0.94,IF(AND(A986="Africa",E986=2050),0.91,IF(AND(A986="Brazil",E986=2035),0.95,IF(AND(A986="Brazil",E986=2050),0.92,""))))))))))))))))))</f>
        <v>*0.95</v>
      </c>
      <c r="H986" s="0" t="s">
        <v>1837</v>
      </c>
      <c r="I986" s="50" t="s">
        <v>35</v>
      </c>
      <c r="J986" s="0" t="n">
        <v>2050</v>
      </c>
      <c r="K986" s="48" t="str">
        <f aca="false">"*"&amp;IF(AND(A986="EU",J986=2035),0.95,IF(AND(A986="EU",J986=2050),0.93,IF(AND(A986="USA",J986=2035),0.96,IF(AND(A986="USA",J986=2050),0.94,IF(AND(A986="Japan",J986=2035),0.94,IF(AND(A986="Japan",J986=2050),0.92,IF(AND(A986="Russia",J986=2035),0.95,IF(AND(A986="Russia",J986=2050),0.93,IF(AND(A986="China",J986=2035),0.94,IF(AND(A986="China",J986=2050),0.92,IF(AND(A986="India",J986=2035),0.95,IF(AND(A986="India",J986=2050),0.92,IF(AND(A986="Middle East",J986=2035),0.94,IF(AND(A986="Middle East",J986=2050),0.9,IF(AND(A986="Africa",J986=2035),0.94,IF(AND(A986="Africa",J986=2050),0.91,IF(AND(A986="Brazil",J986=2035),0.95,IF(AND(A986="Brazil",J986=2050),0.92,""))))))))))))))))))</f>
        <v>*0.93</v>
      </c>
      <c r="P986" s="41" t="s">
        <v>1837</v>
      </c>
      <c r="Q986" s="52" t="s">
        <v>35</v>
      </c>
      <c r="R986" s="41" t="n">
        <v>2035</v>
      </c>
      <c r="S986" s="53" t="str">
        <f aca="false">"*"&amp;IF(AND(A986="EU",R986=2035),0.95,IF(AND(A986="EU",R986=2050),0.93,IF(AND(A986="USA",R986=2035),0.96,IF(AND(A986="USA",R986=2050),0.93,IF(AND(A986="Japan",R986=2035),0.94,IF(AND(A986="Japan",R986=2050),0.92,IF(AND(A986="Russia",R986=2035),0.95,IF(AND(A986="Russia",R986=2050),0.91,IF(AND(A986="China",R986=2035),0.93,IF(AND(A986="China",R986=2050),0.92,IF(AND(A986="India",R986=2035),0.94,IF(AND(A986="India",R986=2050),0.91,IF(AND(A986="Middle East",R986=2035),0.92,IF(AND(A986="Middle East",R986=2050),0.89,IF(AND(A986="Africa",R986=2035),0.93,IF(AND(A986="Africa",R986=2050),0.9,IF(AND(A986="Brazil",R986=2035),0.95,IF(AND(A986="Brazil",R986=2050),0.92,""))))))))))))))))))</f>
        <v>*0.95</v>
      </c>
      <c r="U986" s="41" t="s">
        <v>1837</v>
      </c>
      <c r="V986" s="52" t="s">
        <v>35</v>
      </c>
      <c r="W986" s="41" t="n">
        <v>2050</v>
      </c>
      <c r="X986" s="53" t="str">
        <f aca="false">"*"&amp;IF(AND(A986="EU",W986=2035),0.95,IF(AND(A986="EU",W986=2050),0.93,IF(AND(A986="USA",W986=2035),0.96,IF(AND(A986="USA",W986=2050),0.93,IF(AND(A986="Japan",W986=2035),0.94,IF(AND(A986="Japan",W986=2050),0.92,IF(AND(A986="Russia",W986=2035),0.95,IF(AND(A986="Russia",W986=2050),0.91,IF(AND(A986="China",W986=2035),0.93,IF(AND(A986="China",W986=2050),0.92,IF(AND(A986="India",W986=2035),0.94,IF(AND(A986="India",W986=2050),0.91,IF(AND(A986="Middle East",W986=2035),0.92,IF(AND(A986="Middle East",W986=2050),0.89,IF(AND(A986="Africa",W986=2035),0.93,IF(AND(A986="Africa",W986=2050),0.9,IF(AND(A986="Brazil",W986=2035),0.95,IF(AND(A986="Brazil",W986=2050),0.92,""))))))))))))))))))</f>
        <v>*0.93</v>
      </c>
      <c r="AC986" s="0" t="s">
        <v>1837</v>
      </c>
      <c r="AD986" s="50" t="s">
        <v>35</v>
      </c>
      <c r="AE986" s="0" t="n">
        <v>2035</v>
      </c>
      <c r="AF986" s="51" t="str">
        <f aca="false">"*"&amp;IF(AND(A986="EU",AE986=2035),0.93,IF(AND(A986="EU",AE986=2050),0.9,IF(AND(A986="USA",AE986=2035),0.92,IF(AND(A986="USA",AE986=2050),0.89,IF(AND(A986="Japan",AE986=2035),0.92,IF(AND(A986="Japan",AE986=2050),0.89,IF(AND(A986="Russia",AE986=2035),0.91,IF(AND(A986="Russia",AE986=2050),0.86,IF(AND(A986="China",AE986=2035),0.91,IF(AND(A986="China",AE986=2050),0.87,IF(AND(A986="India",AE986=2035),0.92,IF(AND(A986="India",AE986=2050),0.87,IF(AND(A986="Middle East",AE986=2035),0.89,IF(AND(A986="Middle East",AE986=2050),0.84,IF(AND(A986="Africa",AE986=2035),0.9,IF(AND(A986="Africa",AE986=2050),0.86,IF(AND(A986="Brazil",AE986=2035),0.93,IF(AND(A986="Brazil",AE986=2050),0.89,""))))))))))))))))))</f>
        <v>*0.93</v>
      </c>
      <c r="AG986" s="51" t="str">
        <f aca="false">AG985</f>
        <v>REZoning_Sol-Win</v>
      </c>
      <c r="AI986" s="0" t="s">
        <v>1837</v>
      </c>
      <c r="AJ986" s="50" t="s">
        <v>35</v>
      </c>
      <c r="AK986" s="0" t="n">
        <v>2050</v>
      </c>
      <c r="AL986" s="51" t="str">
        <f aca="false">"*"&amp;IF(AND(A986="EU",AK986=2035),0.93,IF(AND(A986="EU",AK986=2050),0.9,IF(AND(A986="USA",AK986=2035),0.92,IF(AND(A986="USA",AK986=2050),0.89,IF(AND(A986="Japan",AK986=2035),0.92,IF(AND(A986="Japan",AK986=2050),0.89,IF(AND(A986="Russia",AK986=2035),0.91,IF(AND(A986="Russia",AK986=2050),0.86,IF(AND(A986="China",AK986=2035),0.91,IF(AND(A986="China",AK986=2050),0.87,IF(AND(A986="India",AK986=2035),0.92,IF(AND(A986="India",AK986=2050),0.87,IF(AND(A986="Middle East",AK986=2035),0.89,IF(AND(A986="Middle East",AK986=2050),0.84,IF(AND(A986="Africa",AK986=2035),0.9,IF(AND(A986="Africa",AK986=2050),0.86,IF(AND(A986="Brazil",AK986=2035),0.93,IF(AND(A986="Brazil",AK986=2050),0.89,""))))))))))))))))))</f>
        <v>*0.9</v>
      </c>
      <c r="AM986" s="51" t="str">
        <f aca="false">AM985</f>
        <v>REZoning_Sol-Win</v>
      </c>
      <c r="AP986" s="0" t="s">
        <v>1837</v>
      </c>
      <c r="AQ986" s="0" t="s">
        <v>35</v>
      </c>
      <c r="AR986" s="0" t="n">
        <v>2100</v>
      </c>
      <c r="AS986" s="0" t="s">
        <v>874</v>
      </c>
      <c r="AT986" s="0" t="s">
        <v>36</v>
      </c>
    </row>
    <row r="987" customFormat="false" ht="28.5" hidden="false" customHeight="true" outlineLevel="0" collapsed="false">
      <c r="A987" s="3" t="s">
        <v>51</v>
      </c>
      <c r="C987" s="0" t="s">
        <v>1838</v>
      </c>
      <c r="D987" s="50" t="s">
        <v>35</v>
      </c>
      <c r="E987" s="0" t="n">
        <v>2035</v>
      </c>
      <c r="F987" s="51" t="str">
        <f aca="false">"*"&amp;IF(AND(A987="EU",E987=2035),0.95,IF(AND(A987="EU",E987=2050),0.93,IF(AND(A987="USA",E987=2035),0.96,IF(AND(A987="USA",E987=2050),0.94,IF(AND(A987="Japan",E987=2035),0.94,IF(AND(A987="Japan",E987=2050),0.92,IF(AND(A987="Russia",E987=2035),0.95,IF(AND(A987="Russia",E987=2050),0.93,IF(AND(A987="China",E987=2035),0.94,IF(AND(A987="China",E987=2050),0.92,IF(AND(A987="India",E987=2035),0.95,IF(AND(A987="India",E987=2050),0.92,IF(AND(A987="Middle East",E987=2035),0.94,IF(AND(A987="Middle East",E987=2050),0.9,IF(AND(A987="Africa",E987=2035),0.94,IF(AND(A987="Africa",E987=2050),0.91,IF(AND(A987="Brazil",E987=2035),0.95,IF(AND(A987="Brazil",E987=2050),0.92,""))))))))))))))))))</f>
        <v>*0.95</v>
      </c>
      <c r="H987" s="0" t="s">
        <v>1838</v>
      </c>
      <c r="I987" s="50" t="s">
        <v>35</v>
      </c>
      <c r="J987" s="0" t="n">
        <v>2050</v>
      </c>
      <c r="K987" s="48" t="str">
        <f aca="false">"*"&amp;IF(AND(A987="EU",J987=2035),0.95,IF(AND(A987="EU",J987=2050),0.93,IF(AND(A987="USA",J987=2035),0.96,IF(AND(A987="USA",J987=2050),0.94,IF(AND(A987="Japan",J987=2035),0.94,IF(AND(A987="Japan",J987=2050),0.92,IF(AND(A987="Russia",J987=2035),0.95,IF(AND(A987="Russia",J987=2050),0.93,IF(AND(A987="China",J987=2035),0.94,IF(AND(A987="China",J987=2050),0.92,IF(AND(A987="India",J987=2035),0.95,IF(AND(A987="India",J987=2050),0.92,IF(AND(A987="Middle East",J987=2035),0.94,IF(AND(A987="Middle East",J987=2050),0.9,IF(AND(A987="Africa",J987=2035),0.94,IF(AND(A987="Africa",J987=2050),0.91,IF(AND(A987="Brazil",J987=2035),0.95,IF(AND(A987="Brazil",J987=2050),0.92,""))))))))))))))))))</f>
        <v>*0.93</v>
      </c>
      <c r="P987" s="41" t="s">
        <v>1838</v>
      </c>
      <c r="Q987" s="52" t="s">
        <v>35</v>
      </c>
      <c r="R987" s="41" t="n">
        <v>2035</v>
      </c>
      <c r="S987" s="53" t="str">
        <f aca="false">"*"&amp;IF(AND(A987="EU",R987=2035),0.95,IF(AND(A987="EU",R987=2050),0.93,IF(AND(A987="USA",R987=2035),0.96,IF(AND(A987="USA",R987=2050),0.93,IF(AND(A987="Japan",R987=2035),0.94,IF(AND(A987="Japan",R987=2050),0.92,IF(AND(A987="Russia",R987=2035),0.95,IF(AND(A987="Russia",R987=2050),0.91,IF(AND(A987="China",R987=2035),0.93,IF(AND(A987="China",R987=2050),0.92,IF(AND(A987="India",R987=2035),0.94,IF(AND(A987="India",R987=2050),0.91,IF(AND(A987="Middle East",R987=2035),0.92,IF(AND(A987="Middle East",R987=2050),0.89,IF(AND(A987="Africa",R987=2035),0.93,IF(AND(A987="Africa",R987=2050),0.9,IF(AND(A987="Brazil",R987=2035),0.95,IF(AND(A987="Brazil",R987=2050),0.92,""))))))))))))))))))</f>
        <v>*0.95</v>
      </c>
      <c r="U987" s="41" t="s">
        <v>1838</v>
      </c>
      <c r="V987" s="52" t="s">
        <v>35</v>
      </c>
      <c r="W987" s="41" t="n">
        <v>2050</v>
      </c>
      <c r="X987" s="53" t="str">
        <f aca="false">"*"&amp;IF(AND(A987="EU",W987=2035),0.95,IF(AND(A987="EU",W987=2050),0.93,IF(AND(A987="USA",W987=2035),0.96,IF(AND(A987="USA",W987=2050),0.93,IF(AND(A987="Japan",W987=2035),0.94,IF(AND(A987="Japan",W987=2050),0.92,IF(AND(A987="Russia",W987=2035),0.95,IF(AND(A987="Russia",W987=2050),0.91,IF(AND(A987="China",W987=2035),0.93,IF(AND(A987="China",W987=2050),0.92,IF(AND(A987="India",W987=2035),0.94,IF(AND(A987="India",W987=2050),0.91,IF(AND(A987="Middle East",W987=2035),0.92,IF(AND(A987="Middle East",W987=2050),0.89,IF(AND(A987="Africa",W987=2035),0.93,IF(AND(A987="Africa",W987=2050),0.9,IF(AND(A987="Brazil",W987=2035),0.95,IF(AND(A987="Brazil",W987=2050),0.92,""))))))))))))))))))</f>
        <v>*0.93</v>
      </c>
      <c r="AC987" s="0" t="s">
        <v>1838</v>
      </c>
      <c r="AD987" s="50" t="s">
        <v>35</v>
      </c>
      <c r="AE987" s="0" t="n">
        <v>2035</v>
      </c>
      <c r="AF987" s="51" t="str">
        <f aca="false">"*"&amp;IF(AND(A987="EU",AE987=2035),0.93,IF(AND(A987="EU",AE987=2050),0.9,IF(AND(A987="USA",AE987=2035),0.92,IF(AND(A987="USA",AE987=2050),0.89,IF(AND(A987="Japan",AE987=2035),0.92,IF(AND(A987="Japan",AE987=2050),0.89,IF(AND(A987="Russia",AE987=2035),0.91,IF(AND(A987="Russia",AE987=2050),0.86,IF(AND(A987="China",AE987=2035),0.91,IF(AND(A987="China",AE987=2050),0.87,IF(AND(A987="India",AE987=2035),0.92,IF(AND(A987="India",AE987=2050),0.87,IF(AND(A987="Middle East",AE987=2035),0.89,IF(AND(A987="Middle East",AE987=2050),0.84,IF(AND(A987="Africa",AE987=2035),0.9,IF(AND(A987="Africa",AE987=2050),0.86,IF(AND(A987="Brazil",AE987=2035),0.93,IF(AND(A987="Brazil",AE987=2050),0.89,""))))))))))))))))))</f>
        <v>*0.93</v>
      </c>
      <c r="AG987" s="51" t="str">
        <f aca="false">AG986</f>
        <v>REZoning_Sol-Win</v>
      </c>
      <c r="AI987" s="0" t="s">
        <v>1838</v>
      </c>
      <c r="AJ987" s="50" t="s">
        <v>35</v>
      </c>
      <c r="AK987" s="0" t="n">
        <v>2050</v>
      </c>
      <c r="AL987" s="51" t="str">
        <f aca="false">"*"&amp;IF(AND(A987="EU",AK987=2035),0.93,IF(AND(A987="EU",AK987=2050),0.9,IF(AND(A987="USA",AK987=2035),0.92,IF(AND(A987="USA",AK987=2050),0.89,IF(AND(A987="Japan",AK987=2035),0.92,IF(AND(A987="Japan",AK987=2050),0.89,IF(AND(A987="Russia",AK987=2035),0.91,IF(AND(A987="Russia",AK987=2050),0.86,IF(AND(A987="China",AK987=2035),0.91,IF(AND(A987="China",AK987=2050),0.87,IF(AND(A987="India",AK987=2035),0.92,IF(AND(A987="India",AK987=2050),0.87,IF(AND(A987="Middle East",AK987=2035),0.89,IF(AND(A987="Middle East",AK987=2050),0.84,IF(AND(A987="Africa",AK987=2035),0.9,IF(AND(A987="Africa",AK987=2050),0.86,IF(AND(A987="Brazil",AK987=2035),0.93,IF(AND(A987="Brazil",AK987=2050),0.89,""))))))))))))))))))</f>
        <v>*0.9</v>
      </c>
      <c r="AM987" s="51" t="str">
        <f aca="false">AM986</f>
        <v>REZoning_Sol-Win</v>
      </c>
      <c r="AP987" s="0" t="s">
        <v>1838</v>
      </c>
      <c r="AQ987" s="0" t="s">
        <v>35</v>
      </c>
      <c r="AR987" s="0" t="n">
        <v>2100</v>
      </c>
      <c r="AS987" s="0" t="s">
        <v>874</v>
      </c>
      <c r="AT987" s="0" t="s">
        <v>36</v>
      </c>
    </row>
    <row r="988" customFormat="false" ht="28.5" hidden="false" customHeight="true" outlineLevel="0" collapsed="false">
      <c r="A988" s="3" t="s">
        <v>51</v>
      </c>
      <c r="C988" s="0" t="s">
        <v>1839</v>
      </c>
      <c r="D988" s="50" t="s">
        <v>35</v>
      </c>
      <c r="E988" s="0" t="n">
        <v>2035</v>
      </c>
      <c r="F988" s="51" t="str">
        <f aca="false">"*"&amp;IF(AND(A988="EU",E988=2035),0.95,IF(AND(A988="EU",E988=2050),0.93,IF(AND(A988="USA",E988=2035),0.96,IF(AND(A988="USA",E988=2050),0.94,IF(AND(A988="Japan",E988=2035),0.94,IF(AND(A988="Japan",E988=2050),0.92,IF(AND(A988="Russia",E988=2035),0.95,IF(AND(A988="Russia",E988=2050),0.93,IF(AND(A988="China",E988=2035),0.94,IF(AND(A988="China",E988=2050),0.92,IF(AND(A988="India",E988=2035),0.95,IF(AND(A988="India",E988=2050),0.92,IF(AND(A988="Middle East",E988=2035),0.94,IF(AND(A988="Middle East",E988=2050),0.9,IF(AND(A988="Africa",E988=2035),0.94,IF(AND(A988="Africa",E988=2050),0.91,IF(AND(A988="Brazil",E988=2035),0.95,IF(AND(A988="Brazil",E988=2050),0.92,""))))))))))))))))))</f>
        <v>*0.95</v>
      </c>
      <c r="H988" s="0" t="s">
        <v>1839</v>
      </c>
      <c r="I988" s="50" t="s">
        <v>35</v>
      </c>
      <c r="J988" s="0" t="n">
        <v>2050</v>
      </c>
      <c r="K988" s="48" t="str">
        <f aca="false">"*"&amp;IF(AND(A988="EU",J988=2035),0.95,IF(AND(A988="EU",J988=2050),0.93,IF(AND(A988="USA",J988=2035),0.96,IF(AND(A988="USA",J988=2050),0.94,IF(AND(A988="Japan",J988=2035),0.94,IF(AND(A988="Japan",J988=2050),0.92,IF(AND(A988="Russia",J988=2035),0.95,IF(AND(A988="Russia",J988=2050),0.93,IF(AND(A988="China",J988=2035),0.94,IF(AND(A988="China",J988=2050),0.92,IF(AND(A988="India",J988=2035),0.95,IF(AND(A988="India",J988=2050),0.92,IF(AND(A988="Middle East",J988=2035),0.94,IF(AND(A988="Middle East",J988=2050),0.9,IF(AND(A988="Africa",J988=2035),0.94,IF(AND(A988="Africa",J988=2050),0.91,IF(AND(A988="Brazil",J988=2035),0.95,IF(AND(A988="Brazil",J988=2050),0.92,""))))))))))))))))))</f>
        <v>*0.93</v>
      </c>
      <c r="P988" s="41" t="s">
        <v>1839</v>
      </c>
      <c r="Q988" s="52" t="s">
        <v>35</v>
      </c>
      <c r="R988" s="41" t="n">
        <v>2035</v>
      </c>
      <c r="S988" s="53" t="str">
        <f aca="false">"*"&amp;IF(AND(A988="EU",R988=2035),0.95,IF(AND(A988="EU",R988=2050),0.93,IF(AND(A988="USA",R988=2035),0.96,IF(AND(A988="USA",R988=2050),0.93,IF(AND(A988="Japan",R988=2035),0.94,IF(AND(A988="Japan",R988=2050),0.92,IF(AND(A988="Russia",R988=2035),0.95,IF(AND(A988="Russia",R988=2050),0.91,IF(AND(A988="China",R988=2035),0.93,IF(AND(A988="China",R988=2050),0.92,IF(AND(A988="India",R988=2035),0.94,IF(AND(A988="India",R988=2050),0.91,IF(AND(A988="Middle East",R988=2035),0.92,IF(AND(A988="Middle East",R988=2050),0.89,IF(AND(A988="Africa",R988=2035),0.93,IF(AND(A988="Africa",R988=2050),0.9,IF(AND(A988="Brazil",R988=2035),0.95,IF(AND(A988="Brazil",R988=2050),0.92,""))))))))))))))))))</f>
        <v>*0.95</v>
      </c>
      <c r="U988" s="41" t="s">
        <v>1839</v>
      </c>
      <c r="V988" s="52" t="s">
        <v>35</v>
      </c>
      <c r="W988" s="41" t="n">
        <v>2050</v>
      </c>
      <c r="X988" s="53" t="str">
        <f aca="false">"*"&amp;IF(AND(A988="EU",W988=2035),0.95,IF(AND(A988="EU",W988=2050),0.93,IF(AND(A988="USA",W988=2035),0.96,IF(AND(A988="USA",W988=2050),0.93,IF(AND(A988="Japan",W988=2035),0.94,IF(AND(A988="Japan",W988=2050),0.92,IF(AND(A988="Russia",W988=2035),0.95,IF(AND(A988="Russia",W988=2050),0.91,IF(AND(A988="China",W988=2035),0.93,IF(AND(A988="China",W988=2050),0.92,IF(AND(A988="India",W988=2035),0.94,IF(AND(A988="India",W988=2050),0.91,IF(AND(A988="Middle East",W988=2035),0.92,IF(AND(A988="Middle East",W988=2050),0.89,IF(AND(A988="Africa",W988=2035),0.93,IF(AND(A988="Africa",W988=2050),0.9,IF(AND(A988="Brazil",W988=2035),0.95,IF(AND(A988="Brazil",W988=2050),0.92,""))))))))))))))))))</f>
        <v>*0.93</v>
      </c>
      <c r="AC988" s="0" t="s">
        <v>1839</v>
      </c>
      <c r="AD988" s="50" t="s">
        <v>35</v>
      </c>
      <c r="AE988" s="0" t="n">
        <v>2035</v>
      </c>
      <c r="AF988" s="51" t="str">
        <f aca="false">"*"&amp;IF(AND(A988="EU",AE988=2035),0.93,IF(AND(A988="EU",AE988=2050),0.9,IF(AND(A988="USA",AE988=2035),0.92,IF(AND(A988="USA",AE988=2050),0.89,IF(AND(A988="Japan",AE988=2035),0.92,IF(AND(A988="Japan",AE988=2050),0.89,IF(AND(A988="Russia",AE988=2035),0.91,IF(AND(A988="Russia",AE988=2050),0.86,IF(AND(A988="China",AE988=2035),0.91,IF(AND(A988="China",AE988=2050),0.87,IF(AND(A988="India",AE988=2035),0.92,IF(AND(A988="India",AE988=2050),0.87,IF(AND(A988="Middle East",AE988=2035),0.89,IF(AND(A988="Middle East",AE988=2050),0.84,IF(AND(A988="Africa",AE988=2035),0.9,IF(AND(A988="Africa",AE988=2050),0.86,IF(AND(A988="Brazil",AE988=2035),0.93,IF(AND(A988="Brazil",AE988=2050),0.89,""))))))))))))))))))</f>
        <v>*0.93</v>
      </c>
      <c r="AG988" s="51" t="str">
        <f aca="false">AG987</f>
        <v>REZoning_Sol-Win</v>
      </c>
      <c r="AI988" s="0" t="s">
        <v>1839</v>
      </c>
      <c r="AJ988" s="50" t="s">
        <v>35</v>
      </c>
      <c r="AK988" s="0" t="n">
        <v>2050</v>
      </c>
      <c r="AL988" s="51" t="str">
        <f aca="false">"*"&amp;IF(AND(A988="EU",AK988=2035),0.93,IF(AND(A988="EU",AK988=2050),0.9,IF(AND(A988="USA",AK988=2035),0.92,IF(AND(A988="USA",AK988=2050),0.89,IF(AND(A988="Japan",AK988=2035),0.92,IF(AND(A988="Japan",AK988=2050),0.89,IF(AND(A988="Russia",AK988=2035),0.91,IF(AND(A988="Russia",AK988=2050),0.86,IF(AND(A988="China",AK988=2035),0.91,IF(AND(A988="China",AK988=2050),0.87,IF(AND(A988="India",AK988=2035),0.92,IF(AND(A988="India",AK988=2050),0.87,IF(AND(A988="Middle East",AK988=2035),0.89,IF(AND(A988="Middle East",AK988=2050),0.84,IF(AND(A988="Africa",AK988=2035),0.9,IF(AND(A988="Africa",AK988=2050),0.86,IF(AND(A988="Brazil",AK988=2035),0.93,IF(AND(A988="Brazil",AK988=2050),0.89,""))))))))))))))))))</f>
        <v>*0.9</v>
      </c>
      <c r="AM988" s="51" t="str">
        <f aca="false">AM987</f>
        <v>REZoning_Sol-Win</v>
      </c>
      <c r="AP988" s="0" t="s">
        <v>1839</v>
      </c>
      <c r="AQ988" s="0" t="s">
        <v>35</v>
      </c>
      <c r="AR988" s="0" t="n">
        <v>2100</v>
      </c>
      <c r="AS988" s="0" t="s">
        <v>874</v>
      </c>
      <c r="AT988" s="0" t="s">
        <v>36</v>
      </c>
    </row>
    <row r="989" customFormat="false" ht="28.5" hidden="false" customHeight="true" outlineLevel="0" collapsed="false">
      <c r="A989" s="3" t="s">
        <v>51</v>
      </c>
      <c r="C989" s="0" t="s">
        <v>1840</v>
      </c>
      <c r="D989" s="50" t="s">
        <v>35</v>
      </c>
      <c r="E989" s="0" t="n">
        <v>2035</v>
      </c>
      <c r="F989" s="51" t="str">
        <f aca="false">"*"&amp;IF(AND(A989="EU",E989=2035),0.95,IF(AND(A989="EU",E989=2050),0.93,IF(AND(A989="USA",E989=2035),0.96,IF(AND(A989="USA",E989=2050),0.94,IF(AND(A989="Japan",E989=2035),0.94,IF(AND(A989="Japan",E989=2050),0.92,IF(AND(A989="Russia",E989=2035),0.95,IF(AND(A989="Russia",E989=2050),0.93,IF(AND(A989="China",E989=2035),0.94,IF(AND(A989="China",E989=2050),0.92,IF(AND(A989="India",E989=2035),0.95,IF(AND(A989="India",E989=2050),0.92,IF(AND(A989="Middle East",E989=2035),0.94,IF(AND(A989="Middle East",E989=2050),0.9,IF(AND(A989="Africa",E989=2035),0.94,IF(AND(A989="Africa",E989=2050),0.91,IF(AND(A989="Brazil",E989=2035),0.95,IF(AND(A989="Brazil",E989=2050),0.92,""))))))))))))))))))</f>
        <v>*0.95</v>
      </c>
      <c r="H989" s="0" t="s">
        <v>1840</v>
      </c>
      <c r="I989" s="50" t="s">
        <v>35</v>
      </c>
      <c r="J989" s="0" t="n">
        <v>2050</v>
      </c>
      <c r="K989" s="48" t="str">
        <f aca="false">"*"&amp;IF(AND(A989="EU",J989=2035),0.95,IF(AND(A989="EU",J989=2050),0.93,IF(AND(A989="USA",J989=2035),0.96,IF(AND(A989="USA",J989=2050),0.94,IF(AND(A989="Japan",J989=2035),0.94,IF(AND(A989="Japan",J989=2050),0.92,IF(AND(A989="Russia",J989=2035),0.95,IF(AND(A989="Russia",J989=2050),0.93,IF(AND(A989="China",J989=2035),0.94,IF(AND(A989="China",J989=2050),0.92,IF(AND(A989="India",J989=2035),0.95,IF(AND(A989="India",J989=2050),0.92,IF(AND(A989="Middle East",J989=2035),0.94,IF(AND(A989="Middle East",J989=2050),0.9,IF(AND(A989="Africa",J989=2035),0.94,IF(AND(A989="Africa",J989=2050),0.91,IF(AND(A989="Brazil",J989=2035),0.95,IF(AND(A989="Brazil",J989=2050),0.92,""))))))))))))))))))</f>
        <v>*0.93</v>
      </c>
      <c r="P989" s="41" t="s">
        <v>1840</v>
      </c>
      <c r="Q989" s="52" t="s">
        <v>35</v>
      </c>
      <c r="R989" s="41" t="n">
        <v>2035</v>
      </c>
      <c r="S989" s="53" t="str">
        <f aca="false">"*"&amp;IF(AND(A989="EU",R989=2035),0.95,IF(AND(A989="EU",R989=2050),0.93,IF(AND(A989="USA",R989=2035),0.96,IF(AND(A989="USA",R989=2050),0.93,IF(AND(A989="Japan",R989=2035),0.94,IF(AND(A989="Japan",R989=2050),0.92,IF(AND(A989="Russia",R989=2035),0.95,IF(AND(A989="Russia",R989=2050),0.91,IF(AND(A989="China",R989=2035),0.93,IF(AND(A989="China",R989=2050),0.92,IF(AND(A989="India",R989=2035),0.94,IF(AND(A989="India",R989=2050),0.91,IF(AND(A989="Middle East",R989=2035),0.92,IF(AND(A989="Middle East",R989=2050),0.89,IF(AND(A989="Africa",R989=2035),0.93,IF(AND(A989="Africa",R989=2050),0.9,IF(AND(A989="Brazil",R989=2035),0.95,IF(AND(A989="Brazil",R989=2050),0.92,""))))))))))))))))))</f>
        <v>*0.95</v>
      </c>
      <c r="U989" s="41" t="s">
        <v>1840</v>
      </c>
      <c r="V989" s="52" t="s">
        <v>35</v>
      </c>
      <c r="W989" s="41" t="n">
        <v>2050</v>
      </c>
      <c r="X989" s="53" t="str">
        <f aca="false">"*"&amp;IF(AND(A989="EU",W989=2035),0.95,IF(AND(A989="EU",W989=2050),0.93,IF(AND(A989="USA",W989=2035),0.96,IF(AND(A989="USA",W989=2050),0.93,IF(AND(A989="Japan",W989=2035),0.94,IF(AND(A989="Japan",W989=2050),0.92,IF(AND(A989="Russia",W989=2035),0.95,IF(AND(A989="Russia",W989=2050),0.91,IF(AND(A989="China",W989=2035),0.93,IF(AND(A989="China",W989=2050),0.92,IF(AND(A989="India",W989=2035),0.94,IF(AND(A989="India",W989=2050),0.91,IF(AND(A989="Middle East",W989=2035),0.92,IF(AND(A989="Middle East",W989=2050),0.89,IF(AND(A989="Africa",W989=2035),0.93,IF(AND(A989="Africa",W989=2050),0.9,IF(AND(A989="Brazil",W989=2035),0.95,IF(AND(A989="Brazil",W989=2050),0.92,""))))))))))))))))))</f>
        <v>*0.93</v>
      </c>
      <c r="AC989" s="0" t="s">
        <v>1840</v>
      </c>
      <c r="AD989" s="50" t="s">
        <v>35</v>
      </c>
      <c r="AE989" s="0" t="n">
        <v>2035</v>
      </c>
      <c r="AF989" s="51" t="str">
        <f aca="false">"*"&amp;IF(AND(A989="EU",AE989=2035),0.93,IF(AND(A989="EU",AE989=2050),0.9,IF(AND(A989="USA",AE989=2035),0.92,IF(AND(A989="USA",AE989=2050),0.89,IF(AND(A989="Japan",AE989=2035),0.92,IF(AND(A989="Japan",AE989=2050),0.89,IF(AND(A989="Russia",AE989=2035),0.91,IF(AND(A989="Russia",AE989=2050),0.86,IF(AND(A989="China",AE989=2035),0.91,IF(AND(A989="China",AE989=2050),0.87,IF(AND(A989="India",AE989=2035),0.92,IF(AND(A989="India",AE989=2050),0.87,IF(AND(A989="Middle East",AE989=2035),0.89,IF(AND(A989="Middle East",AE989=2050),0.84,IF(AND(A989="Africa",AE989=2035),0.9,IF(AND(A989="Africa",AE989=2050),0.86,IF(AND(A989="Brazil",AE989=2035),0.93,IF(AND(A989="Brazil",AE989=2050),0.89,""))))))))))))))))))</f>
        <v>*0.93</v>
      </c>
      <c r="AG989" s="51" t="str">
        <f aca="false">AG988</f>
        <v>REZoning_Sol-Win</v>
      </c>
      <c r="AI989" s="0" t="s">
        <v>1840</v>
      </c>
      <c r="AJ989" s="50" t="s">
        <v>35</v>
      </c>
      <c r="AK989" s="0" t="n">
        <v>2050</v>
      </c>
      <c r="AL989" s="51" t="str">
        <f aca="false">"*"&amp;IF(AND(A989="EU",AK989=2035),0.93,IF(AND(A989="EU",AK989=2050),0.9,IF(AND(A989="USA",AK989=2035),0.92,IF(AND(A989="USA",AK989=2050),0.89,IF(AND(A989="Japan",AK989=2035),0.92,IF(AND(A989="Japan",AK989=2050),0.89,IF(AND(A989="Russia",AK989=2035),0.91,IF(AND(A989="Russia",AK989=2050),0.86,IF(AND(A989="China",AK989=2035),0.91,IF(AND(A989="China",AK989=2050),0.87,IF(AND(A989="India",AK989=2035),0.92,IF(AND(A989="India",AK989=2050),0.87,IF(AND(A989="Middle East",AK989=2035),0.89,IF(AND(A989="Middle East",AK989=2050),0.84,IF(AND(A989="Africa",AK989=2035),0.9,IF(AND(A989="Africa",AK989=2050),0.86,IF(AND(A989="Brazil",AK989=2035),0.93,IF(AND(A989="Brazil",AK989=2050),0.89,""))))))))))))))))))</f>
        <v>*0.9</v>
      </c>
      <c r="AM989" s="51" t="str">
        <f aca="false">AM988</f>
        <v>REZoning_Sol-Win</v>
      </c>
      <c r="AP989" s="0" t="s">
        <v>1840</v>
      </c>
      <c r="AQ989" s="0" t="s">
        <v>35</v>
      </c>
      <c r="AR989" s="0" t="n">
        <v>2100</v>
      </c>
      <c r="AS989" s="0" t="s">
        <v>874</v>
      </c>
      <c r="AT989" s="0" t="s">
        <v>36</v>
      </c>
    </row>
    <row r="990" customFormat="false" ht="28.5" hidden="false" customHeight="true" outlineLevel="0" collapsed="false">
      <c r="A990" s="3" t="s">
        <v>51</v>
      </c>
      <c r="C990" s="0" t="s">
        <v>1841</v>
      </c>
      <c r="D990" s="50" t="s">
        <v>35</v>
      </c>
      <c r="E990" s="0" t="n">
        <v>2035</v>
      </c>
      <c r="F990" s="51" t="str">
        <f aca="false">"*"&amp;IF(AND(A990="EU",E990=2035),0.95,IF(AND(A990="EU",E990=2050),0.93,IF(AND(A990="USA",E990=2035),0.96,IF(AND(A990="USA",E990=2050),0.94,IF(AND(A990="Japan",E990=2035),0.94,IF(AND(A990="Japan",E990=2050),0.92,IF(AND(A990="Russia",E990=2035),0.95,IF(AND(A990="Russia",E990=2050),0.93,IF(AND(A990="China",E990=2035),0.94,IF(AND(A990="China",E990=2050),0.92,IF(AND(A990="India",E990=2035),0.95,IF(AND(A990="India",E990=2050),0.92,IF(AND(A990="Middle East",E990=2035),0.94,IF(AND(A990="Middle East",E990=2050),0.9,IF(AND(A990="Africa",E990=2035),0.94,IF(AND(A990="Africa",E990=2050),0.91,IF(AND(A990="Brazil",E990=2035),0.95,IF(AND(A990="Brazil",E990=2050),0.92,""))))))))))))))))))</f>
        <v>*0.95</v>
      </c>
      <c r="H990" s="0" t="s">
        <v>1841</v>
      </c>
      <c r="I990" s="50" t="s">
        <v>35</v>
      </c>
      <c r="J990" s="0" t="n">
        <v>2050</v>
      </c>
      <c r="K990" s="48" t="str">
        <f aca="false">"*"&amp;IF(AND(A990="EU",J990=2035),0.95,IF(AND(A990="EU",J990=2050),0.93,IF(AND(A990="USA",J990=2035),0.96,IF(AND(A990="USA",J990=2050),0.94,IF(AND(A990="Japan",J990=2035),0.94,IF(AND(A990="Japan",J990=2050),0.92,IF(AND(A990="Russia",J990=2035),0.95,IF(AND(A990="Russia",J990=2050),0.93,IF(AND(A990="China",J990=2035),0.94,IF(AND(A990="China",J990=2050),0.92,IF(AND(A990="India",J990=2035),0.95,IF(AND(A990="India",J990=2050),0.92,IF(AND(A990="Middle East",J990=2035),0.94,IF(AND(A990="Middle East",J990=2050),0.9,IF(AND(A990="Africa",J990=2035),0.94,IF(AND(A990="Africa",J990=2050),0.91,IF(AND(A990="Brazil",J990=2035),0.95,IF(AND(A990="Brazil",J990=2050),0.92,""))))))))))))))))))</f>
        <v>*0.93</v>
      </c>
      <c r="P990" s="41" t="s">
        <v>1841</v>
      </c>
      <c r="Q990" s="52" t="s">
        <v>35</v>
      </c>
      <c r="R990" s="41" t="n">
        <v>2035</v>
      </c>
      <c r="S990" s="53" t="str">
        <f aca="false">"*"&amp;IF(AND(A990="EU",R990=2035),0.95,IF(AND(A990="EU",R990=2050),0.93,IF(AND(A990="USA",R990=2035),0.96,IF(AND(A990="USA",R990=2050),0.93,IF(AND(A990="Japan",R990=2035),0.94,IF(AND(A990="Japan",R990=2050),0.92,IF(AND(A990="Russia",R990=2035),0.95,IF(AND(A990="Russia",R990=2050),0.91,IF(AND(A990="China",R990=2035),0.93,IF(AND(A990="China",R990=2050),0.92,IF(AND(A990="India",R990=2035),0.94,IF(AND(A990="India",R990=2050),0.91,IF(AND(A990="Middle East",R990=2035),0.92,IF(AND(A990="Middle East",R990=2050),0.89,IF(AND(A990="Africa",R990=2035),0.93,IF(AND(A990="Africa",R990=2050),0.9,IF(AND(A990="Brazil",R990=2035),0.95,IF(AND(A990="Brazil",R990=2050),0.92,""))))))))))))))))))</f>
        <v>*0.95</v>
      </c>
      <c r="U990" s="41" t="s">
        <v>1841</v>
      </c>
      <c r="V990" s="52" t="s">
        <v>35</v>
      </c>
      <c r="W990" s="41" t="n">
        <v>2050</v>
      </c>
      <c r="X990" s="53" t="str">
        <f aca="false">"*"&amp;IF(AND(A990="EU",W990=2035),0.95,IF(AND(A990="EU",W990=2050),0.93,IF(AND(A990="USA",W990=2035),0.96,IF(AND(A990="USA",W990=2050),0.93,IF(AND(A990="Japan",W990=2035),0.94,IF(AND(A990="Japan",W990=2050),0.92,IF(AND(A990="Russia",W990=2035),0.95,IF(AND(A990="Russia",W990=2050),0.91,IF(AND(A990="China",W990=2035),0.93,IF(AND(A990="China",W990=2050),0.92,IF(AND(A990="India",W990=2035),0.94,IF(AND(A990="India",W990=2050),0.91,IF(AND(A990="Middle East",W990=2035),0.92,IF(AND(A990="Middle East",W990=2050),0.89,IF(AND(A990="Africa",W990=2035),0.93,IF(AND(A990="Africa",W990=2050),0.9,IF(AND(A990="Brazil",W990=2035),0.95,IF(AND(A990="Brazil",W990=2050),0.92,""))))))))))))))))))</f>
        <v>*0.93</v>
      </c>
      <c r="AC990" s="0" t="s">
        <v>1841</v>
      </c>
      <c r="AD990" s="50" t="s">
        <v>35</v>
      </c>
      <c r="AE990" s="0" t="n">
        <v>2035</v>
      </c>
      <c r="AF990" s="51" t="str">
        <f aca="false">"*"&amp;IF(AND(A990="EU",AE990=2035),0.93,IF(AND(A990="EU",AE990=2050),0.9,IF(AND(A990="USA",AE990=2035),0.92,IF(AND(A990="USA",AE990=2050),0.89,IF(AND(A990="Japan",AE990=2035),0.92,IF(AND(A990="Japan",AE990=2050),0.89,IF(AND(A990="Russia",AE990=2035),0.91,IF(AND(A990="Russia",AE990=2050),0.86,IF(AND(A990="China",AE990=2035),0.91,IF(AND(A990="China",AE990=2050),0.87,IF(AND(A990="India",AE990=2035),0.92,IF(AND(A990="India",AE990=2050),0.87,IF(AND(A990="Middle East",AE990=2035),0.89,IF(AND(A990="Middle East",AE990=2050),0.84,IF(AND(A990="Africa",AE990=2035),0.9,IF(AND(A990="Africa",AE990=2050),0.86,IF(AND(A990="Brazil",AE990=2035),0.93,IF(AND(A990="Brazil",AE990=2050),0.89,""))))))))))))))))))</f>
        <v>*0.93</v>
      </c>
      <c r="AG990" s="51" t="str">
        <f aca="false">AG989</f>
        <v>REZoning_Sol-Win</v>
      </c>
      <c r="AI990" s="0" t="s">
        <v>1841</v>
      </c>
      <c r="AJ990" s="50" t="s">
        <v>35</v>
      </c>
      <c r="AK990" s="0" t="n">
        <v>2050</v>
      </c>
      <c r="AL990" s="51" t="str">
        <f aca="false">"*"&amp;IF(AND(A990="EU",AK990=2035),0.93,IF(AND(A990="EU",AK990=2050),0.9,IF(AND(A990="USA",AK990=2035),0.92,IF(AND(A990="USA",AK990=2050),0.89,IF(AND(A990="Japan",AK990=2035),0.92,IF(AND(A990="Japan",AK990=2050),0.89,IF(AND(A990="Russia",AK990=2035),0.91,IF(AND(A990="Russia",AK990=2050),0.86,IF(AND(A990="China",AK990=2035),0.91,IF(AND(A990="China",AK990=2050),0.87,IF(AND(A990="India",AK990=2035),0.92,IF(AND(A990="India",AK990=2050),0.87,IF(AND(A990="Middle East",AK990=2035),0.89,IF(AND(A990="Middle East",AK990=2050),0.84,IF(AND(A990="Africa",AK990=2035),0.9,IF(AND(A990="Africa",AK990=2050),0.86,IF(AND(A990="Brazil",AK990=2035),0.93,IF(AND(A990="Brazil",AK990=2050),0.89,""))))))))))))))))))</f>
        <v>*0.9</v>
      </c>
      <c r="AM990" s="51" t="str">
        <f aca="false">AM989</f>
        <v>REZoning_Sol-Win</v>
      </c>
      <c r="AP990" s="0" t="s">
        <v>1841</v>
      </c>
      <c r="AQ990" s="0" t="s">
        <v>35</v>
      </c>
      <c r="AR990" s="0" t="n">
        <v>2100</v>
      </c>
      <c r="AS990" s="0" t="s">
        <v>874</v>
      </c>
      <c r="AT990" s="0" t="s">
        <v>36</v>
      </c>
    </row>
    <row r="991" customFormat="false" ht="28.5" hidden="false" customHeight="true" outlineLevel="0" collapsed="false">
      <c r="A991" s="3" t="s">
        <v>51</v>
      </c>
      <c r="C991" s="0" t="s">
        <v>1842</v>
      </c>
      <c r="D991" s="50" t="s">
        <v>35</v>
      </c>
      <c r="E991" s="0" t="n">
        <v>2035</v>
      </c>
      <c r="F991" s="51" t="str">
        <f aca="false">"*"&amp;IF(AND(A991="EU",E991=2035),0.95,IF(AND(A991="EU",E991=2050),0.93,IF(AND(A991="USA",E991=2035),0.96,IF(AND(A991="USA",E991=2050),0.94,IF(AND(A991="Japan",E991=2035),0.94,IF(AND(A991="Japan",E991=2050),0.92,IF(AND(A991="Russia",E991=2035),0.95,IF(AND(A991="Russia",E991=2050),0.93,IF(AND(A991="China",E991=2035),0.94,IF(AND(A991="China",E991=2050),0.92,IF(AND(A991="India",E991=2035),0.95,IF(AND(A991="India",E991=2050),0.92,IF(AND(A991="Middle East",E991=2035),0.94,IF(AND(A991="Middle East",E991=2050),0.9,IF(AND(A991="Africa",E991=2035),0.94,IF(AND(A991="Africa",E991=2050),0.91,IF(AND(A991="Brazil",E991=2035),0.95,IF(AND(A991="Brazil",E991=2050),0.92,""))))))))))))))))))</f>
        <v>*0.95</v>
      </c>
      <c r="H991" s="0" t="s">
        <v>1842</v>
      </c>
      <c r="I991" s="50" t="s">
        <v>35</v>
      </c>
      <c r="J991" s="0" t="n">
        <v>2050</v>
      </c>
      <c r="K991" s="48" t="str">
        <f aca="false">"*"&amp;IF(AND(A991="EU",J991=2035),0.95,IF(AND(A991="EU",J991=2050),0.93,IF(AND(A991="USA",J991=2035),0.96,IF(AND(A991="USA",J991=2050),0.94,IF(AND(A991="Japan",J991=2035),0.94,IF(AND(A991="Japan",J991=2050),0.92,IF(AND(A991="Russia",J991=2035),0.95,IF(AND(A991="Russia",J991=2050),0.93,IF(AND(A991="China",J991=2035),0.94,IF(AND(A991="China",J991=2050),0.92,IF(AND(A991="India",J991=2035),0.95,IF(AND(A991="India",J991=2050),0.92,IF(AND(A991="Middle East",J991=2035),0.94,IF(AND(A991="Middle East",J991=2050),0.9,IF(AND(A991="Africa",J991=2035),0.94,IF(AND(A991="Africa",J991=2050),0.91,IF(AND(A991="Brazil",J991=2035),0.95,IF(AND(A991="Brazil",J991=2050),0.92,""))))))))))))))))))</f>
        <v>*0.93</v>
      </c>
      <c r="P991" s="41" t="s">
        <v>1842</v>
      </c>
      <c r="Q991" s="52" t="s">
        <v>35</v>
      </c>
      <c r="R991" s="41" t="n">
        <v>2035</v>
      </c>
      <c r="S991" s="53" t="str">
        <f aca="false">"*"&amp;IF(AND(A991="EU",R991=2035),0.95,IF(AND(A991="EU",R991=2050),0.93,IF(AND(A991="USA",R991=2035),0.96,IF(AND(A991="USA",R991=2050),0.93,IF(AND(A991="Japan",R991=2035),0.94,IF(AND(A991="Japan",R991=2050),0.92,IF(AND(A991="Russia",R991=2035),0.95,IF(AND(A991="Russia",R991=2050),0.91,IF(AND(A991="China",R991=2035),0.93,IF(AND(A991="China",R991=2050),0.92,IF(AND(A991="India",R991=2035),0.94,IF(AND(A991="India",R991=2050),0.91,IF(AND(A991="Middle East",R991=2035),0.92,IF(AND(A991="Middle East",R991=2050),0.89,IF(AND(A991="Africa",R991=2035),0.93,IF(AND(A991="Africa",R991=2050),0.9,IF(AND(A991="Brazil",R991=2035),0.95,IF(AND(A991="Brazil",R991=2050),0.92,""))))))))))))))))))</f>
        <v>*0.95</v>
      </c>
      <c r="U991" s="41" t="s">
        <v>1842</v>
      </c>
      <c r="V991" s="52" t="s">
        <v>35</v>
      </c>
      <c r="W991" s="41" t="n">
        <v>2050</v>
      </c>
      <c r="X991" s="53" t="str">
        <f aca="false">"*"&amp;IF(AND(A991="EU",W991=2035),0.95,IF(AND(A991="EU",W991=2050),0.93,IF(AND(A991="USA",W991=2035),0.96,IF(AND(A991="USA",W991=2050),0.93,IF(AND(A991="Japan",W991=2035),0.94,IF(AND(A991="Japan",W991=2050),0.92,IF(AND(A991="Russia",W991=2035),0.95,IF(AND(A991="Russia",W991=2050),0.91,IF(AND(A991="China",W991=2035),0.93,IF(AND(A991="China",W991=2050),0.92,IF(AND(A991="India",W991=2035),0.94,IF(AND(A991="India",W991=2050),0.91,IF(AND(A991="Middle East",W991=2035),0.92,IF(AND(A991="Middle East",W991=2050),0.89,IF(AND(A991="Africa",W991=2035),0.93,IF(AND(A991="Africa",W991=2050),0.9,IF(AND(A991="Brazil",W991=2035),0.95,IF(AND(A991="Brazil",W991=2050),0.92,""))))))))))))))))))</f>
        <v>*0.93</v>
      </c>
      <c r="AC991" s="0" t="s">
        <v>1842</v>
      </c>
      <c r="AD991" s="50" t="s">
        <v>35</v>
      </c>
      <c r="AE991" s="0" t="n">
        <v>2035</v>
      </c>
      <c r="AF991" s="51" t="str">
        <f aca="false">"*"&amp;IF(AND(A991="EU",AE991=2035),0.93,IF(AND(A991="EU",AE991=2050),0.9,IF(AND(A991="USA",AE991=2035),0.92,IF(AND(A991="USA",AE991=2050),0.89,IF(AND(A991="Japan",AE991=2035),0.92,IF(AND(A991="Japan",AE991=2050),0.89,IF(AND(A991="Russia",AE991=2035),0.91,IF(AND(A991="Russia",AE991=2050),0.86,IF(AND(A991="China",AE991=2035),0.91,IF(AND(A991="China",AE991=2050),0.87,IF(AND(A991="India",AE991=2035),0.92,IF(AND(A991="India",AE991=2050),0.87,IF(AND(A991="Middle East",AE991=2035),0.89,IF(AND(A991="Middle East",AE991=2050),0.84,IF(AND(A991="Africa",AE991=2035),0.9,IF(AND(A991="Africa",AE991=2050),0.86,IF(AND(A991="Brazil",AE991=2035),0.93,IF(AND(A991="Brazil",AE991=2050),0.89,""))))))))))))))))))</f>
        <v>*0.93</v>
      </c>
      <c r="AG991" s="51" t="str">
        <f aca="false">AG990</f>
        <v>REZoning_Sol-Win</v>
      </c>
      <c r="AI991" s="0" t="s">
        <v>1842</v>
      </c>
      <c r="AJ991" s="50" t="s">
        <v>35</v>
      </c>
      <c r="AK991" s="0" t="n">
        <v>2050</v>
      </c>
      <c r="AL991" s="51" t="str">
        <f aca="false">"*"&amp;IF(AND(A991="EU",AK991=2035),0.93,IF(AND(A991="EU",AK991=2050),0.9,IF(AND(A991="USA",AK991=2035),0.92,IF(AND(A991="USA",AK991=2050),0.89,IF(AND(A991="Japan",AK991=2035),0.92,IF(AND(A991="Japan",AK991=2050),0.89,IF(AND(A991="Russia",AK991=2035),0.91,IF(AND(A991="Russia",AK991=2050),0.86,IF(AND(A991="China",AK991=2035),0.91,IF(AND(A991="China",AK991=2050),0.87,IF(AND(A991="India",AK991=2035),0.92,IF(AND(A991="India",AK991=2050),0.87,IF(AND(A991="Middle East",AK991=2035),0.89,IF(AND(A991="Middle East",AK991=2050),0.84,IF(AND(A991="Africa",AK991=2035),0.9,IF(AND(A991="Africa",AK991=2050),0.86,IF(AND(A991="Brazil",AK991=2035),0.93,IF(AND(A991="Brazil",AK991=2050),0.89,""))))))))))))))))))</f>
        <v>*0.9</v>
      </c>
      <c r="AM991" s="51" t="str">
        <f aca="false">AM990</f>
        <v>REZoning_Sol-Win</v>
      </c>
      <c r="AP991" s="0" t="s">
        <v>1842</v>
      </c>
      <c r="AQ991" s="0" t="s">
        <v>35</v>
      </c>
      <c r="AR991" s="0" t="n">
        <v>2100</v>
      </c>
      <c r="AS991" s="0" t="s">
        <v>874</v>
      </c>
      <c r="AT991" s="0" t="s">
        <v>36</v>
      </c>
    </row>
    <row r="992" customFormat="false" ht="28.5" hidden="false" customHeight="true" outlineLevel="0" collapsed="false">
      <c r="A992" s="3" t="s">
        <v>51</v>
      </c>
      <c r="C992" s="0" t="s">
        <v>1843</v>
      </c>
      <c r="D992" s="50" t="s">
        <v>35</v>
      </c>
      <c r="E992" s="0" t="n">
        <v>2035</v>
      </c>
      <c r="F992" s="51" t="str">
        <f aca="false">"*"&amp;IF(AND(A992="EU",E992=2035),0.95,IF(AND(A992="EU",E992=2050),0.93,IF(AND(A992="USA",E992=2035),0.96,IF(AND(A992="USA",E992=2050),0.94,IF(AND(A992="Japan",E992=2035),0.94,IF(AND(A992="Japan",E992=2050),0.92,IF(AND(A992="Russia",E992=2035),0.95,IF(AND(A992="Russia",E992=2050),0.93,IF(AND(A992="China",E992=2035),0.94,IF(AND(A992="China",E992=2050),0.92,IF(AND(A992="India",E992=2035),0.95,IF(AND(A992="India",E992=2050),0.92,IF(AND(A992="Middle East",E992=2035),0.94,IF(AND(A992="Middle East",E992=2050),0.9,IF(AND(A992="Africa",E992=2035),0.94,IF(AND(A992="Africa",E992=2050),0.91,IF(AND(A992="Brazil",E992=2035),0.95,IF(AND(A992="Brazil",E992=2050),0.92,""))))))))))))))))))</f>
        <v>*0.95</v>
      </c>
      <c r="H992" s="0" t="s">
        <v>1843</v>
      </c>
      <c r="I992" s="50" t="s">
        <v>35</v>
      </c>
      <c r="J992" s="0" t="n">
        <v>2050</v>
      </c>
      <c r="K992" s="48" t="str">
        <f aca="false">"*"&amp;IF(AND(A992="EU",J992=2035),0.95,IF(AND(A992="EU",J992=2050),0.93,IF(AND(A992="USA",J992=2035),0.96,IF(AND(A992="USA",J992=2050),0.94,IF(AND(A992="Japan",J992=2035),0.94,IF(AND(A992="Japan",J992=2050),0.92,IF(AND(A992="Russia",J992=2035),0.95,IF(AND(A992="Russia",J992=2050),0.93,IF(AND(A992="China",J992=2035),0.94,IF(AND(A992="China",J992=2050),0.92,IF(AND(A992="India",J992=2035),0.95,IF(AND(A992="India",J992=2050),0.92,IF(AND(A992="Middle East",J992=2035),0.94,IF(AND(A992="Middle East",J992=2050),0.9,IF(AND(A992="Africa",J992=2035),0.94,IF(AND(A992="Africa",J992=2050),0.91,IF(AND(A992="Brazil",J992=2035),0.95,IF(AND(A992="Brazil",J992=2050),0.92,""))))))))))))))))))</f>
        <v>*0.93</v>
      </c>
      <c r="P992" s="41" t="s">
        <v>1843</v>
      </c>
      <c r="Q992" s="52" t="s">
        <v>35</v>
      </c>
      <c r="R992" s="41" t="n">
        <v>2035</v>
      </c>
      <c r="S992" s="53" t="str">
        <f aca="false">"*"&amp;IF(AND(A992="EU",R992=2035),0.95,IF(AND(A992="EU",R992=2050),0.93,IF(AND(A992="USA",R992=2035),0.96,IF(AND(A992="USA",R992=2050),0.93,IF(AND(A992="Japan",R992=2035),0.94,IF(AND(A992="Japan",R992=2050),0.92,IF(AND(A992="Russia",R992=2035),0.95,IF(AND(A992="Russia",R992=2050),0.91,IF(AND(A992="China",R992=2035),0.93,IF(AND(A992="China",R992=2050),0.92,IF(AND(A992="India",R992=2035),0.94,IF(AND(A992="India",R992=2050),0.91,IF(AND(A992="Middle East",R992=2035),0.92,IF(AND(A992="Middle East",R992=2050),0.89,IF(AND(A992="Africa",R992=2035),0.93,IF(AND(A992="Africa",R992=2050),0.9,IF(AND(A992="Brazil",R992=2035),0.95,IF(AND(A992="Brazil",R992=2050),0.92,""))))))))))))))))))</f>
        <v>*0.95</v>
      </c>
      <c r="U992" s="41" t="s">
        <v>1843</v>
      </c>
      <c r="V992" s="52" t="s">
        <v>35</v>
      </c>
      <c r="W992" s="41" t="n">
        <v>2050</v>
      </c>
      <c r="X992" s="53" t="str">
        <f aca="false">"*"&amp;IF(AND(A992="EU",W992=2035),0.95,IF(AND(A992="EU",W992=2050),0.93,IF(AND(A992="USA",W992=2035),0.96,IF(AND(A992="USA",W992=2050),0.93,IF(AND(A992="Japan",W992=2035),0.94,IF(AND(A992="Japan",W992=2050),0.92,IF(AND(A992="Russia",W992=2035),0.95,IF(AND(A992="Russia",W992=2050),0.91,IF(AND(A992="China",W992=2035),0.93,IF(AND(A992="China",W992=2050),0.92,IF(AND(A992="India",W992=2035),0.94,IF(AND(A992="India",W992=2050),0.91,IF(AND(A992="Middle East",W992=2035),0.92,IF(AND(A992="Middle East",W992=2050),0.89,IF(AND(A992="Africa",W992=2035),0.93,IF(AND(A992="Africa",W992=2050),0.9,IF(AND(A992="Brazil",W992=2035),0.95,IF(AND(A992="Brazil",W992=2050),0.92,""))))))))))))))))))</f>
        <v>*0.93</v>
      </c>
      <c r="AC992" s="0" t="s">
        <v>1843</v>
      </c>
      <c r="AD992" s="50" t="s">
        <v>35</v>
      </c>
      <c r="AE992" s="0" t="n">
        <v>2035</v>
      </c>
      <c r="AF992" s="51" t="str">
        <f aca="false">"*"&amp;IF(AND(A992="EU",AE992=2035),0.93,IF(AND(A992="EU",AE992=2050),0.9,IF(AND(A992="USA",AE992=2035),0.92,IF(AND(A992="USA",AE992=2050),0.89,IF(AND(A992="Japan",AE992=2035),0.92,IF(AND(A992="Japan",AE992=2050),0.89,IF(AND(A992="Russia",AE992=2035),0.91,IF(AND(A992="Russia",AE992=2050),0.86,IF(AND(A992="China",AE992=2035),0.91,IF(AND(A992="China",AE992=2050),0.87,IF(AND(A992="India",AE992=2035),0.92,IF(AND(A992="India",AE992=2050),0.87,IF(AND(A992="Middle East",AE992=2035),0.89,IF(AND(A992="Middle East",AE992=2050),0.84,IF(AND(A992="Africa",AE992=2035),0.9,IF(AND(A992="Africa",AE992=2050),0.86,IF(AND(A992="Brazil",AE992=2035),0.93,IF(AND(A992="Brazil",AE992=2050),0.89,""))))))))))))))))))</f>
        <v>*0.93</v>
      </c>
      <c r="AG992" s="51" t="str">
        <f aca="false">AG991</f>
        <v>REZoning_Sol-Win</v>
      </c>
      <c r="AI992" s="0" t="s">
        <v>1843</v>
      </c>
      <c r="AJ992" s="50" t="s">
        <v>35</v>
      </c>
      <c r="AK992" s="0" t="n">
        <v>2050</v>
      </c>
      <c r="AL992" s="51" t="str">
        <f aca="false">"*"&amp;IF(AND(A992="EU",AK992=2035),0.93,IF(AND(A992="EU",AK992=2050),0.9,IF(AND(A992="USA",AK992=2035),0.92,IF(AND(A992="USA",AK992=2050),0.89,IF(AND(A992="Japan",AK992=2035),0.92,IF(AND(A992="Japan",AK992=2050),0.89,IF(AND(A992="Russia",AK992=2035),0.91,IF(AND(A992="Russia",AK992=2050),0.86,IF(AND(A992="China",AK992=2035),0.91,IF(AND(A992="China",AK992=2050),0.87,IF(AND(A992="India",AK992=2035),0.92,IF(AND(A992="India",AK992=2050),0.87,IF(AND(A992="Middle East",AK992=2035),0.89,IF(AND(A992="Middle East",AK992=2050),0.84,IF(AND(A992="Africa",AK992=2035),0.9,IF(AND(A992="Africa",AK992=2050),0.86,IF(AND(A992="Brazil",AK992=2035),0.93,IF(AND(A992="Brazil",AK992=2050),0.89,""))))))))))))))))))</f>
        <v>*0.9</v>
      </c>
      <c r="AM992" s="51" t="str">
        <f aca="false">AM991</f>
        <v>REZoning_Sol-Win</v>
      </c>
      <c r="AP992" s="0" t="s">
        <v>1843</v>
      </c>
      <c r="AQ992" s="0" t="s">
        <v>35</v>
      </c>
      <c r="AR992" s="0" t="n">
        <v>2100</v>
      </c>
      <c r="AS992" s="0" t="s">
        <v>874</v>
      </c>
      <c r="AT992" s="0" t="s">
        <v>36</v>
      </c>
    </row>
    <row r="993" customFormat="false" ht="28.5" hidden="false" customHeight="true" outlineLevel="0" collapsed="false">
      <c r="A993" s="3" t="s">
        <v>51</v>
      </c>
      <c r="C993" s="0" t="s">
        <v>1844</v>
      </c>
      <c r="D993" s="50" t="s">
        <v>35</v>
      </c>
      <c r="E993" s="0" t="n">
        <v>2035</v>
      </c>
      <c r="F993" s="51" t="str">
        <f aca="false">"*"&amp;IF(AND(A993="EU",E993=2035),0.95,IF(AND(A993="EU",E993=2050),0.93,IF(AND(A993="USA",E993=2035),0.96,IF(AND(A993="USA",E993=2050),0.94,IF(AND(A993="Japan",E993=2035),0.94,IF(AND(A993="Japan",E993=2050),0.92,IF(AND(A993="Russia",E993=2035),0.95,IF(AND(A993="Russia",E993=2050),0.93,IF(AND(A993="China",E993=2035),0.94,IF(AND(A993="China",E993=2050),0.92,IF(AND(A993="India",E993=2035),0.95,IF(AND(A993="India",E993=2050),0.92,IF(AND(A993="Middle East",E993=2035),0.94,IF(AND(A993="Middle East",E993=2050),0.9,IF(AND(A993="Africa",E993=2035),0.94,IF(AND(A993="Africa",E993=2050),0.91,IF(AND(A993="Brazil",E993=2035),0.95,IF(AND(A993="Brazil",E993=2050),0.92,""))))))))))))))))))</f>
        <v>*0.95</v>
      </c>
      <c r="H993" s="0" t="s">
        <v>1844</v>
      </c>
      <c r="I993" s="50" t="s">
        <v>35</v>
      </c>
      <c r="J993" s="0" t="n">
        <v>2050</v>
      </c>
      <c r="K993" s="48" t="str">
        <f aca="false">"*"&amp;IF(AND(A993="EU",J993=2035),0.95,IF(AND(A993="EU",J993=2050),0.93,IF(AND(A993="USA",J993=2035),0.96,IF(AND(A993="USA",J993=2050),0.94,IF(AND(A993="Japan",J993=2035),0.94,IF(AND(A993="Japan",J993=2050),0.92,IF(AND(A993="Russia",J993=2035),0.95,IF(AND(A993="Russia",J993=2050),0.93,IF(AND(A993="China",J993=2035),0.94,IF(AND(A993="China",J993=2050),0.92,IF(AND(A993="India",J993=2035),0.95,IF(AND(A993="India",J993=2050),0.92,IF(AND(A993="Middle East",J993=2035),0.94,IF(AND(A993="Middle East",J993=2050),0.9,IF(AND(A993="Africa",J993=2035),0.94,IF(AND(A993="Africa",J993=2050),0.91,IF(AND(A993="Brazil",J993=2035),0.95,IF(AND(A993="Brazil",J993=2050),0.92,""))))))))))))))))))</f>
        <v>*0.93</v>
      </c>
      <c r="P993" s="41" t="s">
        <v>1844</v>
      </c>
      <c r="Q993" s="52" t="s">
        <v>35</v>
      </c>
      <c r="R993" s="41" t="n">
        <v>2035</v>
      </c>
      <c r="S993" s="53" t="str">
        <f aca="false">"*"&amp;IF(AND(A993="EU",R993=2035),0.95,IF(AND(A993="EU",R993=2050),0.93,IF(AND(A993="USA",R993=2035),0.96,IF(AND(A993="USA",R993=2050),0.93,IF(AND(A993="Japan",R993=2035),0.94,IF(AND(A993="Japan",R993=2050),0.92,IF(AND(A993="Russia",R993=2035),0.95,IF(AND(A993="Russia",R993=2050),0.91,IF(AND(A993="China",R993=2035),0.93,IF(AND(A993="China",R993=2050),0.92,IF(AND(A993="India",R993=2035),0.94,IF(AND(A993="India",R993=2050),0.91,IF(AND(A993="Middle East",R993=2035),0.92,IF(AND(A993="Middle East",R993=2050),0.89,IF(AND(A993="Africa",R993=2035),0.93,IF(AND(A993="Africa",R993=2050),0.9,IF(AND(A993="Brazil",R993=2035),0.95,IF(AND(A993="Brazil",R993=2050),0.92,""))))))))))))))))))</f>
        <v>*0.95</v>
      </c>
      <c r="U993" s="41" t="s">
        <v>1844</v>
      </c>
      <c r="V993" s="52" t="s">
        <v>35</v>
      </c>
      <c r="W993" s="41" t="n">
        <v>2050</v>
      </c>
      <c r="X993" s="53" t="str">
        <f aca="false">"*"&amp;IF(AND(A993="EU",W993=2035),0.95,IF(AND(A993="EU",W993=2050),0.93,IF(AND(A993="USA",W993=2035),0.96,IF(AND(A993="USA",W993=2050),0.93,IF(AND(A993="Japan",W993=2035),0.94,IF(AND(A993="Japan",W993=2050),0.92,IF(AND(A993="Russia",W993=2035),0.95,IF(AND(A993="Russia",W993=2050),0.91,IF(AND(A993="China",W993=2035),0.93,IF(AND(A993="China",W993=2050),0.92,IF(AND(A993="India",W993=2035),0.94,IF(AND(A993="India",W993=2050),0.91,IF(AND(A993="Middle East",W993=2035),0.92,IF(AND(A993="Middle East",W993=2050),0.89,IF(AND(A993="Africa",W993=2035),0.93,IF(AND(A993="Africa",W993=2050),0.9,IF(AND(A993="Brazil",W993=2035),0.95,IF(AND(A993="Brazil",W993=2050),0.92,""))))))))))))))))))</f>
        <v>*0.93</v>
      </c>
      <c r="AC993" s="0" t="s">
        <v>1844</v>
      </c>
      <c r="AD993" s="50" t="s">
        <v>35</v>
      </c>
      <c r="AE993" s="0" t="n">
        <v>2035</v>
      </c>
      <c r="AF993" s="51" t="str">
        <f aca="false">"*"&amp;IF(AND(A993="EU",AE993=2035),0.93,IF(AND(A993="EU",AE993=2050),0.9,IF(AND(A993="USA",AE993=2035),0.92,IF(AND(A993="USA",AE993=2050),0.89,IF(AND(A993="Japan",AE993=2035),0.92,IF(AND(A993="Japan",AE993=2050),0.89,IF(AND(A993="Russia",AE993=2035),0.91,IF(AND(A993="Russia",AE993=2050),0.86,IF(AND(A993="China",AE993=2035),0.91,IF(AND(A993="China",AE993=2050),0.87,IF(AND(A993="India",AE993=2035),0.92,IF(AND(A993="India",AE993=2050),0.87,IF(AND(A993="Middle East",AE993=2035),0.89,IF(AND(A993="Middle East",AE993=2050),0.84,IF(AND(A993="Africa",AE993=2035),0.9,IF(AND(A993="Africa",AE993=2050),0.86,IF(AND(A993="Brazil",AE993=2035),0.93,IF(AND(A993="Brazil",AE993=2050),0.89,""))))))))))))))))))</f>
        <v>*0.93</v>
      </c>
      <c r="AG993" s="51" t="str">
        <f aca="false">AG992</f>
        <v>REZoning_Sol-Win</v>
      </c>
      <c r="AI993" s="0" t="s">
        <v>1844</v>
      </c>
      <c r="AJ993" s="50" t="s">
        <v>35</v>
      </c>
      <c r="AK993" s="0" t="n">
        <v>2050</v>
      </c>
      <c r="AL993" s="51" t="str">
        <f aca="false">"*"&amp;IF(AND(A993="EU",AK993=2035),0.93,IF(AND(A993="EU",AK993=2050),0.9,IF(AND(A993="USA",AK993=2035),0.92,IF(AND(A993="USA",AK993=2050),0.89,IF(AND(A993="Japan",AK993=2035),0.92,IF(AND(A993="Japan",AK993=2050),0.89,IF(AND(A993="Russia",AK993=2035),0.91,IF(AND(A993="Russia",AK993=2050),0.86,IF(AND(A993="China",AK993=2035),0.91,IF(AND(A993="China",AK993=2050),0.87,IF(AND(A993="India",AK993=2035),0.92,IF(AND(A993="India",AK993=2050),0.87,IF(AND(A993="Middle East",AK993=2035),0.89,IF(AND(A993="Middle East",AK993=2050),0.84,IF(AND(A993="Africa",AK993=2035),0.9,IF(AND(A993="Africa",AK993=2050),0.86,IF(AND(A993="Brazil",AK993=2035),0.93,IF(AND(A993="Brazil",AK993=2050),0.89,""))))))))))))))))))</f>
        <v>*0.9</v>
      </c>
      <c r="AM993" s="51" t="str">
        <f aca="false">AM992</f>
        <v>REZoning_Sol-Win</v>
      </c>
      <c r="AP993" s="0" t="s">
        <v>1844</v>
      </c>
      <c r="AQ993" s="0" t="s">
        <v>35</v>
      </c>
      <c r="AR993" s="0" t="n">
        <v>2100</v>
      </c>
      <c r="AS993" s="0" t="s">
        <v>874</v>
      </c>
      <c r="AT993" s="0" t="s">
        <v>36</v>
      </c>
    </row>
    <row r="994" customFormat="false" ht="28.5" hidden="false" customHeight="true" outlineLevel="0" collapsed="false">
      <c r="A994" s="3" t="s">
        <v>51</v>
      </c>
      <c r="C994" s="0" t="s">
        <v>1845</v>
      </c>
      <c r="D994" s="50" t="s">
        <v>35</v>
      </c>
      <c r="E994" s="0" t="n">
        <v>2035</v>
      </c>
      <c r="F994" s="51" t="str">
        <f aca="false">"*"&amp;IF(AND(A994="EU",E994=2035),0.95,IF(AND(A994="EU",E994=2050),0.93,IF(AND(A994="USA",E994=2035),0.96,IF(AND(A994="USA",E994=2050),0.94,IF(AND(A994="Japan",E994=2035),0.94,IF(AND(A994="Japan",E994=2050),0.92,IF(AND(A994="Russia",E994=2035),0.95,IF(AND(A994="Russia",E994=2050),0.93,IF(AND(A994="China",E994=2035),0.94,IF(AND(A994="China",E994=2050),0.92,IF(AND(A994="India",E994=2035),0.95,IF(AND(A994="India",E994=2050),0.92,IF(AND(A994="Middle East",E994=2035),0.94,IF(AND(A994="Middle East",E994=2050),0.9,IF(AND(A994="Africa",E994=2035),0.94,IF(AND(A994="Africa",E994=2050),0.91,IF(AND(A994="Brazil",E994=2035),0.95,IF(AND(A994="Brazil",E994=2050),0.92,""))))))))))))))))))</f>
        <v>*0.95</v>
      </c>
      <c r="H994" s="0" t="s">
        <v>1845</v>
      </c>
      <c r="I994" s="50" t="s">
        <v>35</v>
      </c>
      <c r="J994" s="0" t="n">
        <v>2050</v>
      </c>
      <c r="K994" s="48" t="str">
        <f aca="false">"*"&amp;IF(AND(A994="EU",J994=2035),0.95,IF(AND(A994="EU",J994=2050),0.93,IF(AND(A994="USA",J994=2035),0.96,IF(AND(A994="USA",J994=2050),0.94,IF(AND(A994="Japan",J994=2035),0.94,IF(AND(A994="Japan",J994=2050),0.92,IF(AND(A994="Russia",J994=2035),0.95,IF(AND(A994="Russia",J994=2050),0.93,IF(AND(A994="China",J994=2035),0.94,IF(AND(A994="China",J994=2050),0.92,IF(AND(A994="India",J994=2035),0.95,IF(AND(A994="India",J994=2050),0.92,IF(AND(A994="Middle East",J994=2035),0.94,IF(AND(A994="Middle East",J994=2050),0.9,IF(AND(A994="Africa",J994=2035),0.94,IF(AND(A994="Africa",J994=2050),0.91,IF(AND(A994="Brazil",J994=2035),0.95,IF(AND(A994="Brazil",J994=2050),0.92,""))))))))))))))))))</f>
        <v>*0.93</v>
      </c>
      <c r="P994" s="41" t="s">
        <v>1845</v>
      </c>
      <c r="Q994" s="52" t="s">
        <v>35</v>
      </c>
      <c r="R994" s="41" t="n">
        <v>2035</v>
      </c>
      <c r="S994" s="53" t="str">
        <f aca="false">"*"&amp;IF(AND(A994="EU",R994=2035),0.95,IF(AND(A994="EU",R994=2050),0.93,IF(AND(A994="USA",R994=2035),0.96,IF(AND(A994="USA",R994=2050),0.93,IF(AND(A994="Japan",R994=2035),0.94,IF(AND(A994="Japan",R994=2050),0.92,IF(AND(A994="Russia",R994=2035),0.95,IF(AND(A994="Russia",R994=2050),0.91,IF(AND(A994="China",R994=2035),0.93,IF(AND(A994="China",R994=2050),0.92,IF(AND(A994="India",R994=2035),0.94,IF(AND(A994="India",R994=2050),0.91,IF(AND(A994="Middle East",R994=2035),0.92,IF(AND(A994="Middle East",R994=2050),0.89,IF(AND(A994="Africa",R994=2035),0.93,IF(AND(A994="Africa",R994=2050),0.9,IF(AND(A994="Brazil",R994=2035),0.95,IF(AND(A994="Brazil",R994=2050),0.92,""))))))))))))))))))</f>
        <v>*0.95</v>
      </c>
      <c r="U994" s="41" t="s">
        <v>1845</v>
      </c>
      <c r="V994" s="52" t="s">
        <v>35</v>
      </c>
      <c r="W994" s="41" t="n">
        <v>2050</v>
      </c>
      <c r="X994" s="53" t="str">
        <f aca="false">"*"&amp;IF(AND(A994="EU",W994=2035),0.95,IF(AND(A994="EU",W994=2050),0.93,IF(AND(A994="USA",W994=2035),0.96,IF(AND(A994="USA",W994=2050),0.93,IF(AND(A994="Japan",W994=2035),0.94,IF(AND(A994="Japan",W994=2050),0.92,IF(AND(A994="Russia",W994=2035),0.95,IF(AND(A994="Russia",W994=2050),0.91,IF(AND(A994="China",W994=2035),0.93,IF(AND(A994="China",W994=2050),0.92,IF(AND(A994="India",W994=2035),0.94,IF(AND(A994="India",W994=2050),0.91,IF(AND(A994="Middle East",W994=2035),0.92,IF(AND(A994="Middle East",W994=2050),0.89,IF(AND(A994="Africa",W994=2035),0.93,IF(AND(A994="Africa",W994=2050),0.9,IF(AND(A994="Brazil",W994=2035),0.95,IF(AND(A994="Brazil",W994=2050),0.92,""))))))))))))))))))</f>
        <v>*0.93</v>
      </c>
      <c r="AC994" s="0" t="s">
        <v>1845</v>
      </c>
      <c r="AD994" s="50" t="s">
        <v>35</v>
      </c>
      <c r="AE994" s="0" t="n">
        <v>2035</v>
      </c>
      <c r="AF994" s="51" t="str">
        <f aca="false">"*"&amp;IF(AND(A994="EU",AE994=2035),0.93,IF(AND(A994="EU",AE994=2050),0.9,IF(AND(A994="USA",AE994=2035),0.92,IF(AND(A994="USA",AE994=2050),0.89,IF(AND(A994="Japan",AE994=2035),0.92,IF(AND(A994="Japan",AE994=2050),0.89,IF(AND(A994="Russia",AE994=2035),0.91,IF(AND(A994="Russia",AE994=2050),0.86,IF(AND(A994="China",AE994=2035),0.91,IF(AND(A994="China",AE994=2050),0.87,IF(AND(A994="India",AE994=2035),0.92,IF(AND(A994="India",AE994=2050),0.87,IF(AND(A994="Middle East",AE994=2035),0.89,IF(AND(A994="Middle East",AE994=2050),0.84,IF(AND(A994="Africa",AE994=2035),0.9,IF(AND(A994="Africa",AE994=2050),0.86,IF(AND(A994="Brazil",AE994=2035),0.93,IF(AND(A994="Brazil",AE994=2050),0.89,""))))))))))))))))))</f>
        <v>*0.93</v>
      </c>
      <c r="AG994" s="51" t="str">
        <f aca="false">AG993</f>
        <v>REZoning_Sol-Win</v>
      </c>
      <c r="AI994" s="0" t="s">
        <v>1845</v>
      </c>
      <c r="AJ994" s="50" t="s">
        <v>35</v>
      </c>
      <c r="AK994" s="0" t="n">
        <v>2050</v>
      </c>
      <c r="AL994" s="51" t="str">
        <f aca="false">"*"&amp;IF(AND(A994="EU",AK994=2035),0.93,IF(AND(A994="EU",AK994=2050),0.9,IF(AND(A994="USA",AK994=2035),0.92,IF(AND(A994="USA",AK994=2050),0.89,IF(AND(A994="Japan",AK994=2035),0.92,IF(AND(A994="Japan",AK994=2050),0.89,IF(AND(A994="Russia",AK994=2035),0.91,IF(AND(A994="Russia",AK994=2050),0.86,IF(AND(A994="China",AK994=2035),0.91,IF(AND(A994="China",AK994=2050),0.87,IF(AND(A994="India",AK994=2035),0.92,IF(AND(A994="India",AK994=2050),0.87,IF(AND(A994="Middle East",AK994=2035),0.89,IF(AND(A994="Middle East",AK994=2050),0.84,IF(AND(A994="Africa",AK994=2035),0.9,IF(AND(A994="Africa",AK994=2050),0.86,IF(AND(A994="Brazil",AK994=2035),0.93,IF(AND(A994="Brazil",AK994=2050),0.89,""))))))))))))))))))</f>
        <v>*0.9</v>
      </c>
      <c r="AM994" s="51" t="str">
        <f aca="false">AM993</f>
        <v>REZoning_Sol-Win</v>
      </c>
      <c r="AP994" s="0" t="s">
        <v>1845</v>
      </c>
      <c r="AQ994" s="0" t="s">
        <v>35</v>
      </c>
      <c r="AR994" s="0" t="n">
        <v>2100</v>
      </c>
      <c r="AS994" s="0" t="s">
        <v>874</v>
      </c>
      <c r="AT994" s="0" t="s">
        <v>36</v>
      </c>
    </row>
    <row r="995" customFormat="false" ht="28.5" hidden="false" customHeight="true" outlineLevel="0" collapsed="false">
      <c r="A995" s="3" t="s">
        <v>51</v>
      </c>
      <c r="C995" s="0" t="s">
        <v>1846</v>
      </c>
      <c r="D995" s="50" t="s">
        <v>35</v>
      </c>
      <c r="E995" s="0" t="n">
        <v>2035</v>
      </c>
      <c r="F995" s="51" t="str">
        <f aca="false">"*"&amp;IF(AND(A995="EU",E995=2035),0.95,IF(AND(A995="EU",E995=2050),0.93,IF(AND(A995="USA",E995=2035),0.96,IF(AND(A995="USA",E995=2050),0.94,IF(AND(A995="Japan",E995=2035),0.94,IF(AND(A995="Japan",E995=2050),0.92,IF(AND(A995="Russia",E995=2035),0.95,IF(AND(A995="Russia",E995=2050),0.93,IF(AND(A995="China",E995=2035),0.94,IF(AND(A995="China",E995=2050),0.92,IF(AND(A995="India",E995=2035),0.95,IF(AND(A995="India",E995=2050),0.92,IF(AND(A995="Middle East",E995=2035),0.94,IF(AND(A995="Middle East",E995=2050),0.9,IF(AND(A995="Africa",E995=2035),0.94,IF(AND(A995="Africa",E995=2050),0.91,IF(AND(A995="Brazil",E995=2035),0.95,IF(AND(A995="Brazil",E995=2050),0.92,""))))))))))))))))))</f>
        <v>*0.95</v>
      </c>
      <c r="H995" s="0" t="s">
        <v>1846</v>
      </c>
      <c r="I995" s="50" t="s">
        <v>35</v>
      </c>
      <c r="J995" s="0" t="n">
        <v>2050</v>
      </c>
      <c r="K995" s="48" t="str">
        <f aca="false">"*"&amp;IF(AND(A995="EU",J995=2035),0.95,IF(AND(A995="EU",J995=2050),0.93,IF(AND(A995="USA",J995=2035),0.96,IF(AND(A995="USA",J995=2050),0.94,IF(AND(A995="Japan",J995=2035),0.94,IF(AND(A995="Japan",J995=2050),0.92,IF(AND(A995="Russia",J995=2035),0.95,IF(AND(A995="Russia",J995=2050),0.93,IF(AND(A995="China",J995=2035),0.94,IF(AND(A995="China",J995=2050),0.92,IF(AND(A995="India",J995=2035),0.95,IF(AND(A995="India",J995=2050),0.92,IF(AND(A995="Middle East",J995=2035),0.94,IF(AND(A995="Middle East",J995=2050),0.9,IF(AND(A995="Africa",J995=2035),0.94,IF(AND(A995="Africa",J995=2050),0.91,IF(AND(A995="Brazil",J995=2035),0.95,IF(AND(A995="Brazil",J995=2050),0.92,""))))))))))))))))))</f>
        <v>*0.93</v>
      </c>
      <c r="P995" s="41" t="s">
        <v>1846</v>
      </c>
      <c r="Q995" s="52" t="s">
        <v>35</v>
      </c>
      <c r="R995" s="41" t="n">
        <v>2035</v>
      </c>
      <c r="S995" s="53" t="str">
        <f aca="false">"*"&amp;IF(AND(A995="EU",R995=2035),0.95,IF(AND(A995="EU",R995=2050),0.93,IF(AND(A995="USA",R995=2035),0.96,IF(AND(A995="USA",R995=2050),0.93,IF(AND(A995="Japan",R995=2035),0.94,IF(AND(A995="Japan",R995=2050),0.92,IF(AND(A995="Russia",R995=2035),0.95,IF(AND(A995="Russia",R995=2050),0.91,IF(AND(A995="China",R995=2035),0.93,IF(AND(A995="China",R995=2050),0.92,IF(AND(A995="India",R995=2035),0.94,IF(AND(A995="India",R995=2050),0.91,IF(AND(A995="Middle East",R995=2035),0.92,IF(AND(A995="Middle East",R995=2050),0.89,IF(AND(A995="Africa",R995=2035),0.93,IF(AND(A995="Africa",R995=2050),0.9,IF(AND(A995="Brazil",R995=2035),0.95,IF(AND(A995="Brazil",R995=2050),0.92,""))))))))))))))))))</f>
        <v>*0.95</v>
      </c>
      <c r="U995" s="41" t="s">
        <v>1846</v>
      </c>
      <c r="V995" s="52" t="s">
        <v>35</v>
      </c>
      <c r="W995" s="41" t="n">
        <v>2050</v>
      </c>
      <c r="X995" s="53" t="str">
        <f aca="false">"*"&amp;IF(AND(A995="EU",W995=2035),0.95,IF(AND(A995="EU",W995=2050),0.93,IF(AND(A995="USA",W995=2035),0.96,IF(AND(A995="USA",W995=2050),0.93,IF(AND(A995="Japan",W995=2035),0.94,IF(AND(A995="Japan",W995=2050),0.92,IF(AND(A995="Russia",W995=2035),0.95,IF(AND(A995="Russia",W995=2050),0.91,IF(AND(A995="China",W995=2035),0.93,IF(AND(A995="China",W995=2050),0.92,IF(AND(A995="India",W995=2035),0.94,IF(AND(A995="India",W995=2050),0.91,IF(AND(A995="Middle East",W995=2035),0.92,IF(AND(A995="Middle East",W995=2050),0.89,IF(AND(A995="Africa",W995=2035),0.93,IF(AND(A995="Africa",W995=2050),0.9,IF(AND(A995="Brazil",W995=2035),0.95,IF(AND(A995="Brazil",W995=2050),0.92,""))))))))))))))))))</f>
        <v>*0.93</v>
      </c>
      <c r="AC995" s="0" t="s">
        <v>1846</v>
      </c>
      <c r="AD995" s="50" t="s">
        <v>35</v>
      </c>
      <c r="AE995" s="0" t="n">
        <v>2035</v>
      </c>
      <c r="AF995" s="51" t="str">
        <f aca="false">"*"&amp;IF(AND(A995="EU",AE995=2035),0.93,IF(AND(A995="EU",AE995=2050),0.9,IF(AND(A995="USA",AE995=2035),0.92,IF(AND(A995="USA",AE995=2050),0.89,IF(AND(A995="Japan",AE995=2035),0.92,IF(AND(A995="Japan",AE995=2050),0.89,IF(AND(A995="Russia",AE995=2035),0.91,IF(AND(A995="Russia",AE995=2050),0.86,IF(AND(A995="China",AE995=2035),0.91,IF(AND(A995="China",AE995=2050),0.87,IF(AND(A995="India",AE995=2035),0.92,IF(AND(A995="India",AE995=2050),0.87,IF(AND(A995="Middle East",AE995=2035),0.89,IF(AND(A995="Middle East",AE995=2050),0.84,IF(AND(A995="Africa",AE995=2035),0.9,IF(AND(A995="Africa",AE995=2050),0.86,IF(AND(A995="Brazil",AE995=2035),0.93,IF(AND(A995="Brazil",AE995=2050),0.89,""))))))))))))))))))</f>
        <v>*0.93</v>
      </c>
      <c r="AG995" s="51" t="str">
        <f aca="false">AG994</f>
        <v>REZoning_Sol-Win</v>
      </c>
      <c r="AI995" s="0" t="s">
        <v>1846</v>
      </c>
      <c r="AJ995" s="50" t="s">
        <v>35</v>
      </c>
      <c r="AK995" s="0" t="n">
        <v>2050</v>
      </c>
      <c r="AL995" s="51" t="str">
        <f aca="false">"*"&amp;IF(AND(A995="EU",AK995=2035),0.93,IF(AND(A995="EU",AK995=2050),0.9,IF(AND(A995="USA",AK995=2035),0.92,IF(AND(A995="USA",AK995=2050),0.89,IF(AND(A995="Japan",AK995=2035),0.92,IF(AND(A995="Japan",AK995=2050),0.89,IF(AND(A995="Russia",AK995=2035),0.91,IF(AND(A995="Russia",AK995=2050),0.86,IF(AND(A995="China",AK995=2035),0.91,IF(AND(A995="China",AK995=2050),0.87,IF(AND(A995="India",AK995=2035),0.92,IF(AND(A995="India",AK995=2050),0.87,IF(AND(A995="Middle East",AK995=2035),0.89,IF(AND(A995="Middle East",AK995=2050),0.84,IF(AND(A995="Africa",AK995=2035),0.9,IF(AND(A995="Africa",AK995=2050),0.86,IF(AND(A995="Brazil",AK995=2035),0.93,IF(AND(A995="Brazil",AK995=2050),0.89,""))))))))))))))))))</f>
        <v>*0.9</v>
      </c>
      <c r="AM995" s="51" t="str">
        <f aca="false">AM994</f>
        <v>REZoning_Sol-Win</v>
      </c>
      <c r="AP995" s="0" t="s">
        <v>1846</v>
      </c>
      <c r="AQ995" s="0" t="s">
        <v>35</v>
      </c>
      <c r="AR995" s="0" t="n">
        <v>2100</v>
      </c>
      <c r="AS995" s="0" t="s">
        <v>874</v>
      </c>
      <c r="AT995" s="0" t="s">
        <v>36</v>
      </c>
    </row>
    <row r="996" customFormat="false" ht="28.5" hidden="false" customHeight="true" outlineLevel="0" collapsed="false">
      <c r="A996" s="3" t="s">
        <v>51</v>
      </c>
      <c r="C996" s="0" t="s">
        <v>1847</v>
      </c>
      <c r="D996" s="50" t="s">
        <v>35</v>
      </c>
      <c r="E996" s="0" t="n">
        <v>2035</v>
      </c>
      <c r="F996" s="51" t="str">
        <f aca="false">"*"&amp;IF(AND(A996="EU",E996=2035),0.95,IF(AND(A996="EU",E996=2050),0.93,IF(AND(A996="USA",E996=2035),0.96,IF(AND(A996="USA",E996=2050),0.94,IF(AND(A996="Japan",E996=2035),0.94,IF(AND(A996="Japan",E996=2050),0.92,IF(AND(A996="Russia",E996=2035),0.95,IF(AND(A996="Russia",E996=2050),0.93,IF(AND(A996="China",E996=2035),0.94,IF(AND(A996="China",E996=2050),0.92,IF(AND(A996="India",E996=2035),0.95,IF(AND(A996="India",E996=2050),0.92,IF(AND(A996="Middle East",E996=2035),0.94,IF(AND(A996="Middle East",E996=2050),0.9,IF(AND(A996="Africa",E996=2035),0.94,IF(AND(A996="Africa",E996=2050),0.91,IF(AND(A996="Brazil",E996=2035),0.95,IF(AND(A996="Brazil",E996=2050),0.92,""))))))))))))))))))</f>
        <v>*0.95</v>
      </c>
      <c r="H996" s="0" t="s">
        <v>1847</v>
      </c>
      <c r="I996" s="50" t="s">
        <v>35</v>
      </c>
      <c r="J996" s="0" t="n">
        <v>2050</v>
      </c>
      <c r="K996" s="48" t="str">
        <f aca="false">"*"&amp;IF(AND(A996="EU",J996=2035),0.95,IF(AND(A996="EU",J996=2050),0.93,IF(AND(A996="USA",J996=2035),0.96,IF(AND(A996="USA",J996=2050),0.94,IF(AND(A996="Japan",J996=2035),0.94,IF(AND(A996="Japan",J996=2050),0.92,IF(AND(A996="Russia",J996=2035),0.95,IF(AND(A996="Russia",J996=2050),0.93,IF(AND(A996="China",J996=2035),0.94,IF(AND(A996="China",J996=2050),0.92,IF(AND(A996="India",J996=2035),0.95,IF(AND(A996="India",J996=2050),0.92,IF(AND(A996="Middle East",J996=2035),0.94,IF(AND(A996="Middle East",J996=2050),0.9,IF(AND(A996="Africa",J996=2035),0.94,IF(AND(A996="Africa",J996=2050),0.91,IF(AND(A996="Brazil",J996=2035),0.95,IF(AND(A996="Brazil",J996=2050),0.92,""))))))))))))))))))</f>
        <v>*0.93</v>
      </c>
      <c r="P996" s="41" t="s">
        <v>1847</v>
      </c>
      <c r="Q996" s="52" t="s">
        <v>35</v>
      </c>
      <c r="R996" s="41" t="n">
        <v>2035</v>
      </c>
      <c r="S996" s="53" t="str">
        <f aca="false">"*"&amp;IF(AND(A996="EU",R996=2035),0.95,IF(AND(A996="EU",R996=2050),0.93,IF(AND(A996="USA",R996=2035),0.96,IF(AND(A996="USA",R996=2050),0.93,IF(AND(A996="Japan",R996=2035),0.94,IF(AND(A996="Japan",R996=2050),0.92,IF(AND(A996="Russia",R996=2035),0.95,IF(AND(A996="Russia",R996=2050),0.91,IF(AND(A996="China",R996=2035),0.93,IF(AND(A996="China",R996=2050),0.92,IF(AND(A996="India",R996=2035),0.94,IF(AND(A996="India",R996=2050),0.91,IF(AND(A996="Middle East",R996=2035),0.92,IF(AND(A996="Middle East",R996=2050),0.89,IF(AND(A996="Africa",R996=2035),0.93,IF(AND(A996="Africa",R996=2050),0.9,IF(AND(A996="Brazil",R996=2035),0.95,IF(AND(A996="Brazil",R996=2050),0.92,""))))))))))))))))))</f>
        <v>*0.95</v>
      </c>
      <c r="U996" s="41" t="s">
        <v>1847</v>
      </c>
      <c r="V996" s="52" t="s">
        <v>35</v>
      </c>
      <c r="W996" s="41" t="n">
        <v>2050</v>
      </c>
      <c r="X996" s="53" t="str">
        <f aca="false">"*"&amp;IF(AND(A996="EU",W996=2035),0.95,IF(AND(A996="EU",W996=2050),0.93,IF(AND(A996="USA",W996=2035),0.96,IF(AND(A996="USA",W996=2050),0.93,IF(AND(A996="Japan",W996=2035),0.94,IF(AND(A996="Japan",W996=2050),0.92,IF(AND(A996="Russia",W996=2035),0.95,IF(AND(A996="Russia",W996=2050),0.91,IF(AND(A996="China",W996=2035),0.93,IF(AND(A996="China",W996=2050),0.92,IF(AND(A996="India",W996=2035),0.94,IF(AND(A996="India",W996=2050),0.91,IF(AND(A996="Middle East",W996=2035),0.92,IF(AND(A996="Middle East",W996=2050),0.89,IF(AND(A996="Africa",W996=2035),0.93,IF(AND(A996="Africa",W996=2050),0.9,IF(AND(A996="Brazil",W996=2035),0.95,IF(AND(A996="Brazil",W996=2050),0.92,""))))))))))))))))))</f>
        <v>*0.93</v>
      </c>
      <c r="AC996" s="0" t="s">
        <v>1847</v>
      </c>
      <c r="AD996" s="50" t="s">
        <v>35</v>
      </c>
      <c r="AE996" s="0" t="n">
        <v>2035</v>
      </c>
      <c r="AF996" s="51" t="str">
        <f aca="false">"*"&amp;IF(AND(A996="EU",AE996=2035),0.93,IF(AND(A996="EU",AE996=2050),0.9,IF(AND(A996="USA",AE996=2035),0.92,IF(AND(A996="USA",AE996=2050),0.89,IF(AND(A996="Japan",AE996=2035),0.92,IF(AND(A996="Japan",AE996=2050),0.89,IF(AND(A996="Russia",AE996=2035),0.91,IF(AND(A996="Russia",AE996=2050),0.86,IF(AND(A996="China",AE996=2035),0.91,IF(AND(A996="China",AE996=2050),0.87,IF(AND(A996="India",AE996=2035),0.92,IF(AND(A996="India",AE996=2050),0.87,IF(AND(A996="Middle East",AE996=2035),0.89,IF(AND(A996="Middle East",AE996=2050),0.84,IF(AND(A996="Africa",AE996=2035),0.9,IF(AND(A996="Africa",AE996=2050),0.86,IF(AND(A996="Brazil",AE996=2035),0.93,IF(AND(A996="Brazil",AE996=2050),0.89,""))))))))))))))))))</f>
        <v>*0.93</v>
      </c>
      <c r="AG996" s="51" t="str">
        <f aca="false">AG995</f>
        <v>REZoning_Sol-Win</v>
      </c>
      <c r="AI996" s="0" t="s">
        <v>1847</v>
      </c>
      <c r="AJ996" s="50" t="s">
        <v>35</v>
      </c>
      <c r="AK996" s="0" t="n">
        <v>2050</v>
      </c>
      <c r="AL996" s="51" t="str">
        <f aca="false">"*"&amp;IF(AND(A996="EU",AK996=2035),0.93,IF(AND(A996="EU",AK996=2050),0.9,IF(AND(A996="USA",AK996=2035),0.92,IF(AND(A996="USA",AK996=2050),0.89,IF(AND(A996="Japan",AK996=2035),0.92,IF(AND(A996="Japan",AK996=2050),0.89,IF(AND(A996="Russia",AK996=2035),0.91,IF(AND(A996="Russia",AK996=2050),0.86,IF(AND(A996="China",AK996=2035),0.91,IF(AND(A996="China",AK996=2050),0.87,IF(AND(A996="India",AK996=2035),0.92,IF(AND(A996="India",AK996=2050),0.87,IF(AND(A996="Middle East",AK996=2035),0.89,IF(AND(A996="Middle East",AK996=2050),0.84,IF(AND(A996="Africa",AK996=2035),0.9,IF(AND(A996="Africa",AK996=2050),0.86,IF(AND(A996="Brazil",AK996=2035),0.93,IF(AND(A996="Brazil",AK996=2050),0.89,""))))))))))))))))))</f>
        <v>*0.9</v>
      </c>
      <c r="AM996" s="51" t="str">
        <f aca="false">AM995</f>
        <v>REZoning_Sol-Win</v>
      </c>
      <c r="AP996" s="0" t="s">
        <v>1847</v>
      </c>
      <c r="AQ996" s="0" t="s">
        <v>35</v>
      </c>
      <c r="AR996" s="0" t="n">
        <v>2100</v>
      </c>
      <c r="AS996" s="0" t="s">
        <v>874</v>
      </c>
      <c r="AT996" s="0" t="s">
        <v>36</v>
      </c>
    </row>
    <row r="997" customFormat="false" ht="28.5" hidden="false" customHeight="true" outlineLevel="0" collapsed="false">
      <c r="A997" s="3" t="s">
        <v>51</v>
      </c>
      <c r="C997" s="0" t="s">
        <v>1848</v>
      </c>
      <c r="D997" s="50" t="s">
        <v>35</v>
      </c>
      <c r="E997" s="0" t="n">
        <v>2035</v>
      </c>
      <c r="F997" s="51" t="str">
        <f aca="false">"*"&amp;IF(AND(A997="EU",E997=2035),0.95,IF(AND(A997="EU",E997=2050),0.93,IF(AND(A997="USA",E997=2035),0.96,IF(AND(A997="USA",E997=2050),0.94,IF(AND(A997="Japan",E997=2035),0.94,IF(AND(A997="Japan",E997=2050),0.92,IF(AND(A997="Russia",E997=2035),0.95,IF(AND(A997="Russia",E997=2050),0.93,IF(AND(A997="China",E997=2035),0.94,IF(AND(A997="China",E997=2050),0.92,IF(AND(A997="India",E997=2035),0.95,IF(AND(A997="India",E997=2050),0.92,IF(AND(A997="Middle East",E997=2035),0.94,IF(AND(A997="Middle East",E997=2050),0.9,IF(AND(A997="Africa",E997=2035),0.94,IF(AND(A997="Africa",E997=2050),0.91,IF(AND(A997="Brazil",E997=2035),0.95,IF(AND(A997="Brazil",E997=2050),0.92,""))))))))))))))))))</f>
        <v>*0.95</v>
      </c>
      <c r="H997" s="0" t="s">
        <v>1848</v>
      </c>
      <c r="I997" s="50" t="s">
        <v>35</v>
      </c>
      <c r="J997" s="0" t="n">
        <v>2050</v>
      </c>
      <c r="K997" s="48" t="str">
        <f aca="false">"*"&amp;IF(AND(A997="EU",J997=2035),0.95,IF(AND(A997="EU",J997=2050),0.93,IF(AND(A997="USA",J997=2035),0.96,IF(AND(A997="USA",J997=2050),0.94,IF(AND(A997="Japan",J997=2035),0.94,IF(AND(A997="Japan",J997=2050),0.92,IF(AND(A997="Russia",J997=2035),0.95,IF(AND(A997="Russia",J997=2050),0.93,IF(AND(A997="China",J997=2035),0.94,IF(AND(A997="China",J997=2050),0.92,IF(AND(A997="India",J997=2035),0.95,IF(AND(A997="India",J997=2050),0.92,IF(AND(A997="Middle East",J997=2035),0.94,IF(AND(A997="Middle East",J997=2050),0.9,IF(AND(A997="Africa",J997=2035),0.94,IF(AND(A997="Africa",J997=2050),0.91,IF(AND(A997="Brazil",J997=2035),0.95,IF(AND(A997="Brazil",J997=2050),0.92,""))))))))))))))))))</f>
        <v>*0.93</v>
      </c>
      <c r="P997" s="41" t="s">
        <v>1848</v>
      </c>
      <c r="Q997" s="52" t="s">
        <v>35</v>
      </c>
      <c r="R997" s="41" t="n">
        <v>2035</v>
      </c>
      <c r="S997" s="53" t="str">
        <f aca="false">"*"&amp;IF(AND(A997="EU",R997=2035),0.95,IF(AND(A997="EU",R997=2050),0.93,IF(AND(A997="USA",R997=2035),0.96,IF(AND(A997="USA",R997=2050),0.93,IF(AND(A997="Japan",R997=2035),0.94,IF(AND(A997="Japan",R997=2050),0.92,IF(AND(A997="Russia",R997=2035),0.95,IF(AND(A997="Russia",R997=2050),0.91,IF(AND(A997="China",R997=2035),0.93,IF(AND(A997="China",R997=2050),0.92,IF(AND(A997="India",R997=2035),0.94,IF(AND(A997="India",R997=2050),0.91,IF(AND(A997="Middle East",R997=2035),0.92,IF(AND(A997="Middle East",R997=2050),0.89,IF(AND(A997="Africa",R997=2035),0.93,IF(AND(A997="Africa",R997=2050),0.9,IF(AND(A997="Brazil",R997=2035),0.95,IF(AND(A997="Brazil",R997=2050),0.92,""))))))))))))))))))</f>
        <v>*0.95</v>
      </c>
      <c r="U997" s="41" t="s">
        <v>1848</v>
      </c>
      <c r="V997" s="52" t="s">
        <v>35</v>
      </c>
      <c r="W997" s="41" t="n">
        <v>2050</v>
      </c>
      <c r="X997" s="53" t="str">
        <f aca="false">"*"&amp;IF(AND(A997="EU",W997=2035),0.95,IF(AND(A997="EU",W997=2050),0.93,IF(AND(A997="USA",W997=2035),0.96,IF(AND(A997="USA",W997=2050),0.93,IF(AND(A997="Japan",W997=2035),0.94,IF(AND(A997="Japan",W997=2050),0.92,IF(AND(A997="Russia",W997=2035),0.95,IF(AND(A997="Russia",W997=2050),0.91,IF(AND(A997="China",W997=2035),0.93,IF(AND(A997="China",W997=2050),0.92,IF(AND(A997="India",W997=2035),0.94,IF(AND(A997="India",W997=2050),0.91,IF(AND(A997="Middle East",W997=2035),0.92,IF(AND(A997="Middle East",W997=2050),0.89,IF(AND(A997="Africa",W997=2035),0.93,IF(AND(A997="Africa",W997=2050),0.9,IF(AND(A997="Brazil",W997=2035),0.95,IF(AND(A997="Brazil",W997=2050),0.92,""))))))))))))))))))</f>
        <v>*0.93</v>
      </c>
      <c r="AC997" s="0" t="s">
        <v>1848</v>
      </c>
      <c r="AD997" s="50" t="s">
        <v>35</v>
      </c>
      <c r="AE997" s="0" t="n">
        <v>2035</v>
      </c>
      <c r="AF997" s="51" t="str">
        <f aca="false">"*"&amp;IF(AND(A997="EU",AE997=2035),0.93,IF(AND(A997="EU",AE997=2050),0.9,IF(AND(A997="USA",AE997=2035),0.92,IF(AND(A997="USA",AE997=2050),0.89,IF(AND(A997="Japan",AE997=2035),0.92,IF(AND(A997="Japan",AE997=2050),0.89,IF(AND(A997="Russia",AE997=2035),0.91,IF(AND(A997="Russia",AE997=2050),0.86,IF(AND(A997="China",AE997=2035),0.91,IF(AND(A997="China",AE997=2050),0.87,IF(AND(A997="India",AE997=2035),0.92,IF(AND(A997="India",AE997=2050),0.87,IF(AND(A997="Middle East",AE997=2035),0.89,IF(AND(A997="Middle East",AE997=2050),0.84,IF(AND(A997="Africa",AE997=2035),0.9,IF(AND(A997="Africa",AE997=2050),0.86,IF(AND(A997="Brazil",AE997=2035),0.93,IF(AND(A997="Brazil",AE997=2050),0.89,""))))))))))))))))))</f>
        <v>*0.93</v>
      </c>
      <c r="AG997" s="51" t="str">
        <f aca="false">AG996</f>
        <v>REZoning_Sol-Win</v>
      </c>
      <c r="AI997" s="0" t="s">
        <v>1848</v>
      </c>
      <c r="AJ997" s="50" t="s">
        <v>35</v>
      </c>
      <c r="AK997" s="0" t="n">
        <v>2050</v>
      </c>
      <c r="AL997" s="51" t="str">
        <f aca="false">"*"&amp;IF(AND(A997="EU",AK997=2035),0.93,IF(AND(A997="EU",AK997=2050),0.9,IF(AND(A997="USA",AK997=2035),0.92,IF(AND(A997="USA",AK997=2050),0.89,IF(AND(A997="Japan",AK997=2035),0.92,IF(AND(A997="Japan",AK997=2050),0.89,IF(AND(A997="Russia",AK997=2035),0.91,IF(AND(A997="Russia",AK997=2050),0.86,IF(AND(A997="China",AK997=2035),0.91,IF(AND(A997="China",AK997=2050),0.87,IF(AND(A997="India",AK997=2035),0.92,IF(AND(A997="India",AK997=2050),0.87,IF(AND(A997="Middle East",AK997=2035),0.89,IF(AND(A997="Middle East",AK997=2050),0.84,IF(AND(A997="Africa",AK997=2035),0.9,IF(AND(A997="Africa",AK997=2050),0.86,IF(AND(A997="Brazil",AK997=2035),0.93,IF(AND(A997="Brazil",AK997=2050),0.89,""))))))))))))))))))</f>
        <v>*0.9</v>
      </c>
      <c r="AM997" s="51" t="str">
        <f aca="false">AM996</f>
        <v>REZoning_Sol-Win</v>
      </c>
      <c r="AP997" s="0" t="s">
        <v>1848</v>
      </c>
      <c r="AQ997" s="0" t="s">
        <v>35</v>
      </c>
      <c r="AR997" s="0" t="n">
        <v>2100</v>
      </c>
      <c r="AS997" s="0" t="s">
        <v>874</v>
      </c>
      <c r="AT997" s="0" t="s">
        <v>36</v>
      </c>
    </row>
    <row r="998" customFormat="false" ht="28.5" hidden="false" customHeight="true" outlineLevel="0" collapsed="false">
      <c r="A998" s="3" t="s">
        <v>147</v>
      </c>
      <c r="C998" s="0" t="s">
        <v>1849</v>
      </c>
      <c r="D998" s="50" t="s">
        <v>35</v>
      </c>
      <c r="E998" s="0" t="n">
        <v>2035</v>
      </c>
      <c r="F998" s="51" t="str">
        <f aca="false">"*"&amp;IF(AND(A998="EU",E998=2035),0.95,IF(AND(A998="EU",E998=2050),0.93,IF(AND(A998="USA",E998=2035),0.96,IF(AND(A998="USA",E998=2050),0.94,IF(AND(A998="Japan",E998=2035),0.94,IF(AND(A998="Japan",E998=2050),0.92,IF(AND(A998="Russia",E998=2035),0.95,IF(AND(A998="Russia",E998=2050),0.93,IF(AND(A998="China",E998=2035),0.94,IF(AND(A998="China",E998=2050),0.92,IF(AND(A998="India",E998=2035),0.95,IF(AND(A998="India",E998=2050),0.92,IF(AND(A998="Middle East",E998=2035),0.94,IF(AND(A998="Middle East",E998=2050),0.9,IF(AND(A998="Africa",E998=2035),0.94,IF(AND(A998="Africa",E998=2050),0.91,IF(AND(A998="Brazil",E998=2035),0.95,IF(AND(A998="Brazil",E998=2050),0.92,""))))))))))))))))))</f>
        <v>*0.94</v>
      </c>
      <c r="H998" s="0" t="s">
        <v>1849</v>
      </c>
      <c r="I998" s="50" t="s">
        <v>35</v>
      </c>
      <c r="J998" s="0" t="n">
        <v>2050</v>
      </c>
      <c r="K998" s="48" t="str">
        <f aca="false">"*"&amp;IF(AND(A998="EU",J998=2035),0.95,IF(AND(A998="EU",J998=2050),0.93,IF(AND(A998="USA",J998=2035),0.96,IF(AND(A998="USA",J998=2050),0.94,IF(AND(A998="Japan",J998=2035),0.94,IF(AND(A998="Japan",J998=2050),0.92,IF(AND(A998="Russia",J998=2035),0.95,IF(AND(A998="Russia",J998=2050),0.93,IF(AND(A998="China",J998=2035),0.94,IF(AND(A998="China",J998=2050),0.92,IF(AND(A998="India",J998=2035),0.95,IF(AND(A998="India",J998=2050),0.92,IF(AND(A998="Middle East",J998=2035),0.94,IF(AND(A998="Middle East",J998=2050),0.9,IF(AND(A998="Africa",J998=2035),0.94,IF(AND(A998="Africa",J998=2050),0.91,IF(AND(A998="Brazil",J998=2035),0.95,IF(AND(A998="Brazil",J998=2050),0.92,""))))))))))))))))))</f>
        <v>*0.92</v>
      </c>
      <c r="P998" s="41" t="s">
        <v>1849</v>
      </c>
      <c r="Q998" s="52" t="s">
        <v>35</v>
      </c>
      <c r="R998" s="41" t="n">
        <v>2035</v>
      </c>
      <c r="S998" s="53" t="str">
        <f aca="false">"*"&amp;IF(AND(A998="EU",R998=2035),0.95,IF(AND(A998="EU",R998=2050),0.93,IF(AND(A998="USA",R998=2035),0.96,IF(AND(A998="USA",R998=2050),0.93,IF(AND(A998="Japan",R998=2035),0.94,IF(AND(A998="Japan",R998=2050),0.92,IF(AND(A998="Russia",R998=2035),0.95,IF(AND(A998="Russia",R998=2050),0.91,IF(AND(A998="China",R998=2035),0.93,IF(AND(A998="China",R998=2050),0.92,IF(AND(A998="India",R998=2035),0.94,IF(AND(A998="India",R998=2050),0.91,IF(AND(A998="Middle East",R998=2035),0.92,IF(AND(A998="Middle East",R998=2050),0.89,IF(AND(A998="Africa",R998=2035),0.93,IF(AND(A998="Africa",R998=2050),0.9,IF(AND(A998="Brazil",R998=2035),0.95,IF(AND(A998="Brazil",R998=2050),0.92,""))))))))))))))))))</f>
        <v>*0.93</v>
      </c>
      <c r="U998" s="41" t="s">
        <v>1849</v>
      </c>
      <c r="V998" s="52" t="s">
        <v>35</v>
      </c>
      <c r="W998" s="41" t="n">
        <v>2050</v>
      </c>
      <c r="X998" s="53" t="str">
        <f aca="false">"*"&amp;IF(AND(A998="EU",W998=2035),0.95,IF(AND(A998="EU",W998=2050),0.93,IF(AND(A998="USA",W998=2035),0.96,IF(AND(A998="USA",W998=2050),0.93,IF(AND(A998="Japan",W998=2035),0.94,IF(AND(A998="Japan",W998=2050),0.92,IF(AND(A998="Russia",W998=2035),0.95,IF(AND(A998="Russia",W998=2050),0.91,IF(AND(A998="China",W998=2035),0.93,IF(AND(A998="China",W998=2050),0.92,IF(AND(A998="India",W998=2035),0.94,IF(AND(A998="India",W998=2050),0.91,IF(AND(A998="Middle East",W998=2035),0.92,IF(AND(A998="Middle East",W998=2050),0.89,IF(AND(A998="Africa",W998=2035),0.93,IF(AND(A998="Africa",W998=2050),0.9,IF(AND(A998="Brazil",W998=2035),0.95,IF(AND(A998="Brazil",W998=2050),0.92,""))))))))))))))))))</f>
        <v>*0.92</v>
      </c>
      <c r="AC998" s="0" t="s">
        <v>1849</v>
      </c>
      <c r="AD998" s="50" t="s">
        <v>35</v>
      </c>
      <c r="AE998" s="0" t="n">
        <v>2035</v>
      </c>
      <c r="AF998" s="51" t="str">
        <f aca="false">"*"&amp;IF(AND(A998="EU",AE998=2035),0.93,IF(AND(A998="EU",AE998=2050),0.9,IF(AND(A998="USA",AE998=2035),0.92,IF(AND(A998="USA",AE998=2050),0.89,IF(AND(A998="Japan",AE998=2035),0.92,IF(AND(A998="Japan",AE998=2050),0.89,IF(AND(A998="Russia",AE998=2035),0.91,IF(AND(A998="Russia",AE998=2050),0.86,IF(AND(A998="China",AE998=2035),0.91,IF(AND(A998="China",AE998=2050),0.87,IF(AND(A998="India",AE998=2035),0.92,IF(AND(A998="India",AE998=2050),0.87,IF(AND(A998="Middle East",AE998=2035),0.89,IF(AND(A998="Middle East",AE998=2050),0.84,IF(AND(A998="Africa",AE998=2035),0.9,IF(AND(A998="Africa",AE998=2050),0.86,IF(AND(A998="Brazil",AE998=2035),0.93,IF(AND(A998="Brazil",AE998=2050),0.89,""))))))))))))))))))</f>
        <v>*0.91</v>
      </c>
      <c r="AG998" s="51" t="str">
        <f aca="false">AG997</f>
        <v>REZoning_Sol-Win</v>
      </c>
      <c r="AI998" s="0" t="s">
        <v>1849</v>
      </c>
      <c r="AJ998" s="50" t="s">
        <v>35</v>
      </c>
      <c r="AK998" s="0" t="n">
        <v>2050</v>
      </c>
      <c r="AL998" s="51" t="str">
        <f aca="false">"*"&amp;IF(AND(A998="EU",AK998=2035),0.93,IF(AND(A998="EU",AK998=2050),0.9,IF(AND(A998="USA",AK998=2035),0.92,IF(AND(A998="USA",AK998=2050),0.89,IF(AND(A998="Japan",AK998=2035),0.92,IF(AND(A998="Japan",AK998=2050),0.89,IF(AND(A998="Russia",AK998=2035),0.91,IF(AND(A998="Russia",AK998=2050),0.86,IF(AND(A998="China",AK998=2035),0.91,IF(AND(A998="China",AK998=2050),0.87,IF(AND(A998="India",AK998=2035),0.92,IF(AND(A998="India",AK998=2050),0.87,IF(AND(A998="Middle East",AK998=2035),0.89,IF(AND(A998="Middle East",AK998=2050),0.84,IF(AND(A998="Africa",AK998=2035),0.9,IF(AND(A998="Africa",AK998=2050),0.86,IF(AND(A998="Brazil",AK998=2035),0.93,IF(AND(A998="Brazil",AK998=2050),0.89,""))))))))))))))))))</f>
        <v>*0.87</v>
      </c>
      <c r="AM998" s="51" t="str">
        <f aca="false">AM997</f>
        <v>REZoning_Sol-Win</v>
      </c>
      <c r="AP998" s="0" t="s">
        <v>1849</v>
      </c>
      <c r="AQ998" s="0" t="s">
        <v>35</v>
      </c>
      <c r="AR998" s="0" t="n">
        <v>2100</v>
      </c>
      <c r="AS998" s="0" t="s">
        <v>851</v>
      </c>
      <c r="AT998" s="0" t="s">
        <v>36</v>
      </c>
    </row>
    <row r="999" customFormat="false" ht="28.5" hidden="false" customHeight="true" outlineLevel="0" collapsed="false">
      <c r="A999" s="3" t="s">
        <v>147</v>
      </c>
      <c r="C999" s="0" t="s">
        <v>1850</v>
      </c>
      <c r="D999" s="50" t="s">
        <v>35</v>
      </c>
      <c r="E999" s="0" t="n">
        <v>2035</v>
      </c>
      <c r="F999" s="51" t="str">
        <f aca="false">"*"&amp;IF(AND(A999="EU",E999=2035),0.95,IF(AND(A999="EU",E999=2050),0.93,IF(AND(A999="USA",E999=2035),0.96,IF(AND(A999="USA",E999=2050),0.94,IF(AND(A999="Japan",E999=2035),0.94,IF(AND(A999="Japan",E999=2050),0.92,IF(AND(A999="Russia",E999=2035),0.95,IF(AND(A999="Russia",E999=2050),0.93,IF(AND(A999="China",E999=2035),0.94,IF(AND(A999="China",E999=2050),0.92,IF(AND(A999="India",E999=2035),0.95,IF(AND(A999="India",E999=2050),0.92,IF(AND(A999="Middle East",E999=2035),0.94,IF(AND(A999="Middle East",E999=2050),0.9,IF(AND(A999="Africa",E999=2035),0.94,IF(AND(A999="Africa",E999=2050),0.91,IF(AND(A999="Brazil",E999=2035),0.95,IF(AND(A999="Brazil",E999=2050),0.92,""))))))))))))))))))</f>
        <v>*0.94</v>
      </c>
      <c r="H999" s="0" t="s">
        <v>1850</v>
      </c>
      <c r="I999" s="50" t="s">
        <v>35</v>
      </c>
      <c r="J999" s="0" t="n">
        <v>2050</v>
      </c>
      <c r="K999" s="48" t="str">
        <f aca="false">"*"&amp;IF(AND(A999="EU",J999=2035),0.95,IF(AND(A999="EU",J999=2050),0.93,IF(AND(A999="USA",J999=2035),0.96,IF(AND(A999="USA",J999=2050),0.94,IF(AND(A999="Japan",J999=2035),0.94,IF(AND(A999="Japan",J999=2050),0.92,IF(AND(A999="Russia",J999=2035),0.95,IF(AND(A999="Russia",J999=2050),0.93,IF(AND(A999="China",J999=2035),0.94,IF(AND(A999="China",J999=2050),0.92,IF(AND(A999="India",J999=2035),0.95,IF(AND(A999="India",J999=2050),0.92,IF(AND(A999="Middle East",J999=2035),0.94,IF(AND(A999="Middle East",J999=2050),0.9,IF(AND(A999="Africa",J999=2035),0.94,IF(AND(A999="Africa",J999=2050),0.91,IF(AND(A999="Brazil",J999=2035),0.95,IF(AND(A999="Brazil",J999=2050),0.92,""))))))))))))))))))</f>
        <v>*0.92</v>
      </c>
      <c r="P999" s="41" t="s">
        <v>1850</v>
      </c>
      <c r="Q999" s="52" t="s">
        <v>35</v>
      </c>
      <c r="R999" s="41" t="n">
        <v>2035</v>
      </c>
      <c r="S999" s="53" t="str">
        <f aca="false">"*"&amp;IF(AND(A999="EU",R999=2035),0.95,IF(AND(A999="EU",R999=2050),0.93,IF(AND(A999="USA",R999=2035),0.96,IF(AND(A999="USA",R999=2050),0.93,IF(AND(A999="Japan",R999=2035),0.94,IF(AND(A999="Japan",R999=2050),0.92,IF(AND(A999="Russia",R999=2035),0.95,IF(AND(A999="Russia",R999=2050),0.91,IF(AND(A999="China",R999=2035),0.93,IF(AND(A999="China",R999=2050),0.92,IF(AND(A999="India",R999=2035),0.94,IF(AND(A999="India",R999=2050),0.91,IF(AND(A999="Middle East",R999=2035),0.92,IF(AND(A999="Middle East",R999=2050),0.89,IF(AND(A999="Africa",R999=2035),0.93,IF(AND(A999="Africa",R999=2050),0.9,IF(AND(A999="Brazil",R999=2035),0.95,IF(AND(A999="Brazil",R999=2050),0.92,""))))))))))))))))))</f>
        <v>*0.93</v>
      </c>
      <c r="U999" s="41" t="s">
        <v>1850</v>
      </c>
      <c r="V999" s="52" t="s">
        <v>35</v>
      </c>
      <c r="W999" s="41" t="n">
        <v>2050</v>
      </c>
      <c r="X999" s="53" t="str">
        <f aca="false">"*"&amp;IF(AND(A999="EU",W999=2035),0.95,IF(AND(A999="EU",W999=2050),0.93,IF(AND(A999="USA",W999=2035),0.96,IF(AND(A999="USA",W999=2050),0.93,IF(AND(A999="Japan",W999=2035),0.94,IF(AND(A999="Japan",W999=2050),0.92,IF(AND(A999="Russia",W999=2035),0.95,IF(AND(A999="Russia",W999=2050),0.91,IF(AND(A999="China",W999=2035),0.93,IF(AND(A999="China",W999=2050),0.92,IF(AND(A999="India",W999=2035),0.94,IF(AND(A999="India",W999=2050),0.91,IF(AND(A999="Middle East",W999=2035),0.92,IF(AND(A999="Middle East",W999=2050),0.89,IF(AND(A999="Africa",W999=2035),0.93,IF(AND(A999="Africa",W999=2050),0.9,IF(AND(A999="Brazil",W999=2035),0.95,IF(AND(A999="Brazil",W999=2050),0.92,""))))))))))))))))))</f>
        <v>*0.92</v>
      </c>
      <c r="AC999" s="0" t="s">
        <v>1850</v>
      </c>
      <c r="AD999" s="50" t="s">
        <v>35</v>
      </c>
      <c r="AE999" s="0" t="n">
        <v>2035</v>
      </c>
      <c r="AF999" s="51" t="str">
        <f aca="false">"*"&amp;IF(AND(A999="EU",AE999=2035),0.93,IF(AND(A999="EU",AE999=2050),0.9,IF(AND(A999="USA",AE999=2035),0.92,IF(AND(A999="USA",AE999=2050),0.89,IF(AND(A999="Japan",AE999=2035),0.92,IF(AND(A999="Japan",AE999=2050),0.89,IF(AND(A999="Russia",AE999=2035),0.91,IF(AND(A999="Russia",AE999=2050),0.86,IF(AND(A999="China",AE999=2035),0.91,IF(AND(A999="China",AE999=2050),0.87,IF(AND(A999="India",AE999=2035),0.92,IF(AND(A999="India",AE999=2050),0.87,IF(AND(A999="Middle East",AE999=2035),0.89,IF(AND(A999="Middle East",AE999=2050),0.84,IF(AND(A999="Africa",AE999=2035),0.9,IF(AND(A999="Africa",AE999=2050),0.86,IF(AND(A999="Brazil",AE999=2035),0.93,IF(AND(A999="Brazil",AE999=2050),0.89,""))))))))))))))))))</f>
        <v>*0.91</v>
      </c>
      <c r="AG999" s="51" t="str">
        <f aca="false">AG998</f>
        <v>REZoning_Sol-Win</v>
      </c>
      <c r="AI999" s="0" t="s">
        <v>1850</v>
      </c>
      <c r="AJ999" s="50" t="s">
        <v>35</v>
      </c>
      <c r="AK999" s="0" t="n">
        <v>2050</v>
      </c>
      <c r="AL999" s="51" t="str">
        <f aca="false">"*"&amp;IF(AND(A999="EU",AK999=2035),0.93,IF(AND(A999="EU",AK999=2050),0.9,IF(AND(A999="USA",AK999=2035),0.92,IF(AND(A999="USA",AK999=2050),0.89,IF(AND(A999="Japan",AK999=2035),0.92,IF(AND(A999="Japan",AK999=2050),0.89,IF(AND(A999="Russia",AK999=2035),0.91,IF(AND(A999="Russia",AK999=2050),0.86,IF(AND(A999="China",AK999=2035),0.91,IF(AND(A999="China",AK999=2050),0.87,IF(AND(A999="India",AK999=2035),0.92,IF(AND(A999="India",AK999=2050),0.87,IF(AND(A999="Middle East",AK999=2035),0.89,IF(AND(A999="Middle East",AK999=2050),0.84,IF(AND(A999="Africa",AK999=2035),0.9,IF(AND(A999="Africa",AK999=2050),0.86,IF(AND(A999="Brazil",AK999=2035),0.93,IF(AND(A999="Brazil",AK999=2050),0.89,""))))))))))))))))))</f>
        <v>*0.87</v>
      </c>
      <c r="AM999" s="51" t="str">
        <f aca="false">AM998</f>
        <v>REZoning_Sol-Win</v>
      </c>
      <c r="AP999" s="0" t="s">
        <v>1850</v>
      </c>
      <c r="AQ999" s="0" t="s">
        <v>35</v>
      </c>
      <c r="AR999" s="0" t="n">
        <v>2100</v>
      </c>
      <c r="AS999" s="0" t="s">
        <v>851</v>
      </c>
      <c r="AT999" s="0" t="s">
        <v>36</v>
      </c>
    </row>
    <row r="1000" customFormat="false" ht="28.5" hidden="false" customHeight="true" outlineLevel="0" collapsed="false">
      <c r="A1000" s="3" t="s">
        <v>147</v>
      </c>
      <c r="C1000" s="0" t="s">
        <v>1851</v>
      </c>
      <c r="D1000" s="50" t="s">
        <v>35</v>
      </c>
      <c r="E1000" s="0" t="n">
        <v>2035</v>
      </c>
      <c r="F1000" s="51" t="str">
        <f aca="false">"*"&amp;IF(AND(A1000="EU",E1000=2035),0.95,IF(AND(A1000="EU",E1000=2050),0.93,IF(AND(A1000="USA",E1000=2035),0.96,IF(AND(A1000="USA",E1000=2050),0.94,IF(AND(A1000="Japan",E1000=2035),0.94,IF(AND(A1000="Japan",E1000=2050),0.92,IF(AND(A1000="Russia",E1000=2035),0.95,IF(AND(A1000="Russia",E1000=2050),0.93,IF(AND(A1000="China",E1000=2035),0.94,IF(AND(A1000="China",E1000=2050),0.92,IF(AND(A1000="India",E1000=2035),0.95,IF(AND(A1000="India",E1000=2050),0.92,IF(AND(A1000="Middle East",E1000=2035),0.94,IF(AND(A1000="Middle East",E1000=2050),0.9,IF(AND(A1000="Africa",E1000=2035),0.94,IF(AND(A1000="Africa",E1000=2050),0.91,IF(AND(A1000="Brazil",E1000=2035),0.95,IF(AND(A1000="Brazil",E1000=2050),0.92,""))))))))))))))))))</f>
        <v>*0.94</v>
      </c>
      <c r="H1000" s="0" t="s">
        <v>1851</v>
      </c>
      <c r="I1000" s="50" t="s">
        <v>35</v>
      </c>
      <c r="J1000" s="0" t="n">
        <v>2050</v>
      </c>
      <c r="K1000" s="48" t="str">
        <f aca="false">"*"&amp;IF(AND(A1000="EU",J1000=2035),0.95,IF(AND(A1000="EU",J1000=2050),0.93,IF(AND(A1000="USA",J1000=2035),0.96,IF(AND(A1000="USA",J1000=2050),0.94,IF(AND(A1000="Japan",J1000=2035),0.94,IF(AND(A1000="Japan",J1000=2050),0.92,IF(AND(A1000="Russia",J1000=2035),0.95,IF(AND(A1000="Russia",J1000=2050),0.93,IF(AND(A1000="China",J1000=2035),0.94,IF(AND(A1000="China",J1000=2050),0.92,IF(AND(A1000="India",J1000=2035),0.95,IF(AND(A1000="India",J1000=2050),0.92,IF(AND(A1000="Middle East",J1000=2035),0.94,IF(AND(A1000="Middle East",J1000=2050),0.9,IF(AND(A1000="Africa",J1000=2035),0.94,IF(AND(A1000="Africa",J1000=2050),0.91,IF(AND(A1000="Brazil",J1000=2035),0.95,IF(AND(A1000="Brazil",J1000=2050),0.92,""))))))))))))))))))</f>
        <v>*0.92</v>
      </c>
      <c r="P1000" s="41" t="s">
        <v>1851</v>
      </c>
      <c r="Q1000" s="52" t="s">
        <v>35</v>
      </c>
      <c r="R1000" s="41" t="n">
        <v>2035</v>
      </c>
      <c r="S1000" s="53" t="str">
        <f aca="false">"*"&amp;IF(AND(A1000="EU",R1000=2035),0.95,IF(AND(A1000="EU",R1000=2050),0.93,IF(AND(A1000="USA",R1000=2035),0.96,IF(AND(A1000="USA",R1000=2050),0.93,IF(AND(A1000="Japan",R1000=2035),0.94,IF(AND(A1000="Japan",R1000=2050),0.92,IF(AND(A1000="Russia",R1000=2035),0.95,IF(AND(A1000="Russia",R1000=2050),0.91,IF(AND(A1000="China",R1000=2035),0.93,IF(AND(A1000="China",R1000=2050),0.92,IF(AND(A1000="India",R1000=2035),0.94,IF(AND(A1000="India",R1000=2050),0.91,IF(AND(A1000="Middle East",R1000=2035),0.92,IF(AND(A1000="Middle East",R1000=2050),0.89,IF(AND(A1000="Africa",R1000=2035),0.93,IF(AND(A1000="Africa",R1000=2050),0.9,IF(AND(A1000="Brazil",R1000=2035),0.95,IF(AND(A1000="Brazil",R1000=2050),0.92,""))))))))))))))))))</f>
        <v>*0.93</v>
      </c>
      <c r="U1000" s="41" t="s">
        <v>1851</v>
      </c>
      <c r="V1000" s="52" t="s">
        <v>35</v>
      </c>
      <c r="W1000" s="41" t="n">
        <v>2050</v>
      </c>
      <c r="X1000" s="53" t="str">
        <f aca="false">"*"&amp;IF(AND(A1000="EU",W1000=2035),0.95,IF(AND(A1000="EU",W1000=2050),0.93,IF(AND(A1000="USA",W1000=2035),0.96,IF(AND(A1000="USA",W1000=2050),0.93,IF(AND(A1000="Japan",W1000=2035),0.94,IF(AND(A1000="Japan",W1000=2050),0.92,IF(AND(A1000="Russia",W1000=2035),0.95,IF(AND(A1000="Russia",W1000=2050),0.91,IF(AND(A1000="China",W1000=2035),0.93,IF(AND(A1000="China",W1000=2050),0.92,IF(AND(A1000="India",W1000=2035),0.94,IF(AND(A1000="India",W1000=2050),0.91,IF(AND(A1000="Middle East",W1000=2035),0.92,IF(AND(A1000="Middle East",W1000=2050),0.89,IF(AND(A1000="Africa",W1000=2035),0.93,IF(AND(A1000="Africa",W1000=2050),0.9,IF(AND(A1000="Brazil",W1000=2035),0.95,IF(AND(A1000="Brazil",W1000=2050),0.92,""))))))))))))))))))</f>
        <v>*0.92</v>
      </c>
      <c r="AC1000" s="0" t="s">
        <v>1851</v>
      </c>
      <c r="AD1000" s="50" t="s">
        <v>35</v>
      </c>
      <c r="AE1000" s="0" t="n">
        <v>2035</v>
      </c>
      <c r="AF1000" s="51" t="str">
        <f aca="false">"*"&amp;IF(AND(A1000="EU",AE1000=2035),0.93,IF(AND(A1000="EU",AE1000=2050),0.9,IF(AND(A1000="USA",AE1000=2035),0.92,IF(AND(A1000="USA",AE1000=2050),0.89,IF(AND(A1000="Japan",AE1000=2035),0.92,IF(AND(A1000="Japan",AE1000=2050),0.89,IF(AND(A1000="Russia",AE1000=2035),0.91,IF(AND(A1000="Russia",AE1000=2050),0.86,IF(AND(A1000="China",AE1000=2035),0.91,IF(AND(A1000="China",AE1000=2050),0.87,IF(AND(A1000="India",AE1000=2035),0.92,IF(AND(A1000="India",AE1000=2050),0.87,IF(AND(A1000="Middle East",AE1000=2035),0.89,IF(AND(A1000="Middle East",AE1000=2050),0.84,IF(AND(A1000="Africa",AE1000=2035),0.9,IF(AND(A1000="Africa",AE1000=2050),0.86,IF(AND(A1000="Brazil",AE1000=2035),0.93,IF(AND(A1000="Brazil",AE1000=2050),0.89,""))))))))))))))))))</f>
        <v>*0.91</v>
      </c>
      <c r="AG1000" s="51" t="str">
        <f aca="false">AG999</f>
        <v>REZoning_Sol-Win</v>
      </c>
      <c r="AI1000" s="0" t="s">
        <v>1851</v>
      </c>
      <c r="AJ1000" s="50" t="s">
        <v>35</v>
      </c>
      <c r="AK1000" s="0" t="n">
        <v>2050</v>
      </c>
      <c r="AL1000" s="51" t="str">
        <f aca="false">"*"&amp;IF(AND(A1000="EU",AK1000=2035),0.93,IF(AND(A1000="EU",AK1000=2050),0.9,IF(AND(A1000="USA",AK1000=2035),0.92,IF(AND(A1000="USA",AK1000=2050),0.89,IF(AND(A1000="Japan",AK1000=2035),0.92,IF(AND(A1000="Japan",AK1000=2050),0.89,IF(AND(A1000="Russia",AK1000=2035),0.91,IF(AND(A1000="Russia",AK1000=2050),0.86,IF(AND(A1000="China",AK1000=2035),0.91,IF(AND(A1000="China",AK1000=2050),0.87,IF(AND(A1000="India",AK1000=2035),0.92,IF(AND(A1000="India",AK1000=2050),0.87,IF(AND(A1000="Middle East",AK1000=2035),0.89,IF(AND(A1000="Middle East",AK1000=2050),0.84,IF(AND(A1000="Africa",AK1000=2035),0.9,IF(AND(A1000="Africa",AK1000=2050),0.86,IF(AND(A1000="Brazil",AK1000=2035),0.93,IF(AND(A1000="Brazil",AK1000=2050),0.89,""))))))))))))))))))</f>
        <v>*0.87</v>
      </c>
      <c r="AM1000" s="51" t="str">
        <f aca="false">AM999</f>
        <v>REZoning_Sol-Win</v>
      </c>
      <c r="AP1000" s="0" t="s">
        <v>1851</v>
      </c>
      <c r="AQ1000" s="0" t="s">
        <v>35</v>
      </c>
      <c r="AR1000" s="0" t="n">
        <v>2100</v>
      </c>
      <c r="AS1000" s="0" t="s">
        <v>851</v>
      </c>
      <c r="AT1000" s="0" t="s">
        <v>36</v>
      </c>
    </row>
    <row r="1001" customFormat="false" ht="28.5" hidden="false" customHeight="true" outlineLevel="0" collapsed="false">
      <c r="A1001" s="3" t="s">
        <v>147</v>
      </c>
      <c r="C1001" s="0" t="s">
        <v>1852</v>
      </c>
      <c r="D1001" s="50" t="s">
        <v>35</v>
      </c>
      <c r="E1001" s="0" t="n">
        <v>2035</v>
      </c>
      <c r="F1001" s="51" t="str">
        <f aca="false">"*"&amp;IF(AND(A1001="EU",E1001=2035),0.95,IF(AND(A1001="EU",E1001=2050),0.93,IF(AND(A1001="USA",E1001=2035),0.96,IF(AND(A1001="USA",E1001=2050),0.94,IF(AND(A1001="Japan",E1001=2035),0.94,IF(AND(A1001="Japan",E1001=2050),0.92,IF(AND(A1001="Russia",E1001=2035),0.95,IF(AND(A1001="Russia",E1001=2050),0.93,IF(AND(A1001="China",E1001=2035),0.94,IF(AND(A1001="China",E1001=2050),0.92,IF(AND(A1001="India",E1001=2035),0.95,IF(AND(A1001="India",E1001=2050),0.92,IF(AND(A1001="Middle East",E1001=2035),0.94,IF(AND(A1001="Middle East",E1001=2050),0.9,IF(AND(A1001="Africa",E1001=2035),0.94,IF(AND(A1001="Africa",E1001=2050),0.91,IF(AND(A1001="Brazil",E1001=2035),0.95,IF(AND(A1001="Brazil",E1001=2050),0.92,""))))))))))))))))))</f>
        <v>*0.94</v>
      </c>
      <c r="H1001" s="0" t="s">
        <v>1852</v>
      </c>
      <c r="I1001" s="50" t="s">
        <v>35</v>
      </c>
      <c r="J1001" s="0" t="n">
        <v>2050</v>
      </c>
      <c r="K1001" s="48" t="str">
        <f aca="false">"*"&amp;IF(AND(A1001="EU",J1001=2035),0.95,IF(AND(A1001="EU",J1001=2050),0.93,IF(AND(A1001="USA",J1001=2035),0.96,IF(AND(A1001="USA",J1001=2050),0.94,IF(AND(A1001="Japan",J1001=2035),0.94,IF(AND(A1001="Japan",J1001=2050),0.92,IF(AND(A1001="Russia",J1001=2035),0.95,IF(AND(A1001="Russia",J1001=2050),0.93,IF(AND(A1001="China",J1001=2035),0.94,IF(AND(A1001="China",J1001=2050),0.92,IF(AND(A1001="India",J1001=2035),0.95,IF(AND(A1001="India",J1001=2050),0.92,IF(AND(A1001="Middle East",J1001=2035),0.94,IF(AND(A1001="Middle East",J1001=2050),0.9,IF(AND(A1001="Africa",J1001=2035),0.94,IF(AND(A1001="Africa",J1001=2050),0.91,IF(AND(A1001="Brazil",J1001=2035),0.95,IF(AND(A1001="Brazil",J1001=2050),0.92,""))))))))))))))))))</f>
        <v>*0.92</v>
      </c>
      <c r="P1001" s="41" t="s">
        <v>1852</v>
      </c>
      <c r="Q1001" s="52" t="s">
        <v>35</v>
      </c>
      <c r="R1001" s="41" t="n">
        <v>2035</v>
      </c>
      <c r="S1001" s="53" t="str">
        <f aca="false">"*"&amp;IF(AND(A1001="EU",R1001=2035),0.95,IF(AND(A1001="EU",R1001=2050),0.93,IF(AND(A1001="USA",R1001=2035),0.96,IF(AND(A1001="USA",R1001=2050),0.93,IF(AND(A1001="Japan",R1001=2035),0.94,IF(AND(A1001="Japan",R1001=2050),0.92,IF(AND(A1001="Russia",R1001=2035),0.95,IF(AND(A1001="Russia",R1001=2050),0.91,IF(AND(A1001="China",R1001=2035),0.93,IF(AND(A1001="China",R1001=2050),0.92,IF(AND(A1001="India",R1001=2035),0.94,IF(AND(A1001="India",R1001=2050),0.91,IF(AND(A1001="Middle East",R1001=2035),0.92,IF(AND(A1001="Middle East",R1001=2050),0.89,IF(AND(A1001="Africa",R1001=2035),0.93,IF(AND(A1001="Africa",R1001=2050),0.9,IF(AND(A1001="Brazil",R1001=2035),0.95,IF(AND(A1001="Brazil",R1001=2050),0.92,""))))))))))))))))))</f>
        <v>*0.93</v>
      </c>
      <c r="U1001" s="41" t="s">
        <v>1852</v>
      </c>
      <c r="V1001" s="52" t="s">
        <v>35</v>
      </c>
      <c r="W1001" s="41" t="n">
        <v>2050</v>
      </c>
      <c r="X1001" s="53" t="str">
        <f aca="false">"*"&amp;IF(AND(A1001="EU",W1001=2035),0.95,IF(AND(A1001="EU",W1001=2050),0.93,IF(AND(A1001="USA",W1001=2035),0.96,IF(AND(A1001="USA",W1001=2050),0.93,IF(AND(A1001="Japan",W1001=2035),0.94,IF(AND(A1001="Japan",W1001=2050),0.92,IF(AND(A1001="Russia",W1001=2035),0.95,IF(AND(A1001="Russia",W1001=2050),0.91,IF(AND(A1001="China",W1001=2035),0.93,IF(AND(A1001="China",W1001=2050),0.92,IF(AND(A1001="India",W1001=2035),0.94,IF(AND(A1001="India",W1001=2050),0.91,IF(AND(A1001="Middle East",W1001=2035),0.92,IF(AND(A1001="Middle East",W1001=2050),0.89,IF(AND(A1001="Africa",W1001=2035),0.93,IF(AND(A1001="Africa",W1001=2050),0.9,IF(AND(A1001="Brazil",W1001=2035),0.95,IF(AND(A1001="Brazil",W1001=2050),0.92,""))))))))))))))))))</f>
        <v>*0.92</v>
      </c>
      <c r="AC1001" s="0" t="s">
        <v>1852</v>
      </c>
      <c r="AD1001" s="50" t="s">
        <v>35</v>
      </c>
      <c r="AE1001" s="0" t="n">
        <v>2035</v>
      </c>
      <c r="AF1001" s="51" t="str">
        <f aca="false">"*"&amp;IF(AND(A1001="EU",AE1001=2035),0.93,IF(AND(A1001="EU",AE1001=2050),0.9,IF(AND(A1001="USA",AE1001=2035),0.92,IF(AND(A1001="USA",AE1001=2050),0.89,IF(AND(A1001="Japan",AE1001=2035),0.92,IF(AND(A1001="Japan",AE1001=2050),0.89,IF(AND(A1001="Russia",AE1001=2035),0.91,IF(AND(A1001="Russia",AE1001=2050),0.86,IF(AND(A1001="China",AE1001=2035),0.91,IF(AND(A1001="China",AE1001=2050),0.87,IF(AND(A1001="India",AE1001=2035),0.92,IF(AND(A1001="India",AE1001=2050),0.87,IF(AND(A1001="Middle East",AE1001=2035),0.89,IF(AND(A1001="Middle East",AE1001=2050),0.84,IF(AND(A1001="Africa",AE1001=2035),0.9,IF(AND(A1001="Africa",AE1001=2050),0.86,IF(AND(A1001="Brazil",AE1001=2035),0.93,IF(AND(A1001="Brazil",AE1001=2050),0.89,""))))))))))))))))))</f>
        <v>*0.91</v>
      </c>
      <c r="AG1001" s="51" t="str">
        <f aca="false">AG1000</f>
        <v>REZoning_Sol-Win</v>
      </c>
      <c r="AI1001" s="0" t="s">
        <v>1852</v>
      </c>
      <c r="AJ1001" s="50" t="s">
        <v>35</v>
      </c>
      <c r="AK1001" s="0" t="n">
        <v>2050</v>
      </c>
      <c r="AL1001" s="51" t="str">
        <f aca="false">"*"&amp;IF(AND(A1001="EU",AK1001=2035),0.93,IF(AND(A1001="EU",AK1001=2050),0.9,IF(AND(A1001="USA",AK1001=2035),0.92,IF(AND(A1001="USA",AK1001=2050),0.89,IF(AND(A1001="Japan",AK1001=2035),0.92,IF(AND(A1001="Japan",AK1001=2050),0.89,IF(AND(A1001="Russia",AK1001=2035),0.91,IF(AND(A1001="Russia",AK1001=2050),0.86,IF(AND(A1001="China",AK1001=2035),0.91,IF(AND(A1001="China",AK1001=2050),0.87,IF(AND(A1001="India",AK1001=2035),0.92,IF(AND(A1001="India",AK1001=2050),0.87,IF(AND(A1001="Middle East",AK1001=2035),0.89,IF(AND(A1001="Middle East",AK1001=2050),0.84,IF(AND(A1001="Africa",AK1001=2035),0.9,IF(AND(A1001="Africa",AK1001=2050),0.86,IF(AND(A1001="Brazil",AK1001=2035),0.93,IF(AND(A1001="Brazil",AK1001=2050),0.89,""))))))))))))))))))</f>
        <v>*0.87</v>
      </c>
      <c r="AM1001" s="51" t="str">
        <f aca="false">AM1000</f>
        <v>REZoning_Sol-Win</v>
      </c>
      <c r="AP1001" s="0" t="s">
        <v>1852</v>
      </c>
      <c r="AQ1001" s="0" t="s">
        <v>35</v>
      </c>
      <c r="AR1001" s="0" t="n">
        <v>2100</v>
      </c>
      <c r="AS1001" s="0" t="s">
        <v>851</v>
      </c>
      <c r="AT1001" s="0" t="s">
        <v>36</v>
      </c>
    </row>
    <row r="1002" customFormat="false" ht="28.5" hidden="false" customHeight="true" outlineLevel="0" collapsed="false">
      <c r="A1002" s="3" t="s">
        <v>147</v>
      </c>
      <c r="C1002" s="0" t="s">
        <v>1853</v>
      </c>
      <c r="D1002" s="50" t="s">
        <v>35</v>
      </c>
      <c r="E1002" s="0" t="n">
        <v>2035</v>
      </c>
      <c r="F1002" s="51" t="str">
        <f aca="false">"*"&amp;IF(AND(A1002="EU",E1002=2035),0.95,IF(AND(A1002="EU",E1002=2050),0.93,IF(AND(A1002="USA",E1002=2035),0.96,IF(AND(A1002="USA",E1002=2050),0.94,IF(AND(A1002="Japan",E1002=2035),0.94,IF(AND(A1002="Japan",E1002=2050),0.92,IF(AND(A1002="Russia",E1002=2035),0.95,IF(AND(A1002="Russia",E1002=2050),0.93,IF(AND(A1002="China",E1002=2035),0.94,IF(AND(A1002="China",E1002=2050),0.92,IF(AND(A1002="India",E1002=2035),0.95,IF(AND(A1002="India",E1002=2050),0.92,IF(AND(A1002="Middle East",E1002=2035),0.94,IF(AND(A1002="Middle East",E1002=2050),0.9,IF(AND(A1002="Africa",E1002=2035),0.94,IF(AND(A1002="Africa",E1002=2050),0.91,IF(AND(A1002="Brazil",E1002=2035),0.95,IF(AND(A1002="Brazil",E1002=2050),0.92,""))))))))))))))))))</f>
        <v>*0.94</v>
      </c>
      <c r="H1002" s="0" t="s">
        <v>1853</v>
      </c>
      <c r="I1002" s="50" t="s">
        <v>35</v>
      </c>
      <c r="J1002" s="0" t="n">
        <v>2050</v>
      </c>
      <c r="K1002" s="48" t="str">
        <f aca="false">"*"&amp;IF(AND(A1002="EU",J1002=2035),0.95,IF(AND(A1002="EU",J1002=2050),0.93,IF(AND(A1002="USA",J1002=2035),0.96,IF(AND(A1002="USA",J1002=2050),0.94,IF(AND(A1002="Japan",J1002=2035),0.94,IF(AND(A1002="Japan",J1002=2050),0.92,IF(AND(A1002="Russia",J1002=2035),0.95,IF(AND(A1002="Russia",J1002=2050),0.93,IF(AND(A1002="China",J1002=2035),0.94,IF(AND(A1002="China",J1002=2050),0.92,IF(AND(A1002="India",J1002=2035),0.95,IF(AND(A1002="India",J1002=2050),0.92,IF(AND(A1002="Middle East",J1002=2035),0.94,IF(AND(A1002="Middle East",J1002=2050),0.9,IF(AND(A1002="Africa",J1002=2035),0.94,IF(AND(A1002="Africa",J1002=2050),0.91,IF(AND(A1002="Brazil",J1002=2035),0.95,IF(AND(A1002="Brazil",J1002=2050),0.92,""))))))))))))))))))</f>
        <v>*0.92</v>
      </c>
      <c r="P1002" s="41" t="s">
        <v>1853</v>
      </c>
      <c r="Q1002" s="52" t="s">
        <v>35</v>
      </c>
      <c r="R1002" s="41" t="n">
        <v>2035</v>
      </c>
      <c r="S1002" s="53" t="str">
        <f aca="false">"*"&amp;IF(AND(A1002="EU",R1002=2035),0.95,IF(AND(A1002="EU",R1002=2050),0.93,IF(AND(A1002="USA",R1002=2035),0.96,IF(AND(A1002="USA",R1002=2050),0.93,IF(AND(A1002="Japan",R1002=2035),0.94,IF(AND(A1002="Japan",R1002=2050),0.92,IF(AND(A1002="Russia",R1002=2035),0.95,IF(AND(A1002="Russia",R1002=2050),0.91,IF(AND(A1002="China",R1002=2035),0.93,IF(AND(A1002="China",R1002=2050),0.92,IF(AND(A1002="India",R1002=2035),0.94,IF(AND(A1002="India",R1002=2050),0.91,IF(AND(A1002="Middle East",R1002=2035),0.92,IF(AND(A1002="Middle East",R1002=2050),0.89,IF(AND(A1002="Africa",R1002=2035),0.93,IF(AND(A1002="Africa",R1002=2050),0.9,IF(AND(A1002="Brazil",R1002=2035),0.95,IF(AND(A1002="Brazil",R1002=2050),0.92,""))))))))))))))))))</f>
        <v>*0.93</v>
      </c>
      <c r="U1002" s="41" t="s">
        <v>1853</v>
      </c>
      <c r="V1002" s="52" t="s">
        <v>35</v>
      </c>
      <c r="W1002" s="41" t="n">
        <v>2050</v>
      </c>
      <c r="X1002" s="53" t="str">
        <f aca="false">"*"&amp;IF(AND(A1002="EU",W1002=2035),0.95,IF(AND(A1002="EU",W1002=2050),0.93,IF(AND(A1002="USA",W1002=2035),0.96,IF(AND(A1002="USA",W1002=2050),0.93,IF(AND(A1002="Japan",W1002=2035),0.94,IF(AND(A1002="Japan",W1002=2050),0.92,IF(AND(A1002="Russia",W1002=2035),0.95,IF(AND(A1002="Russia",W1002=2050),0.91,IF(AND(A1002="China",W1002=2035),0.93,IF(AND(A1002="China",W1002=2050),0.92,IF(AND(A1002="India",W1002=2035),0.94,IF(AND(A1002="India",W1002=2050),0.91,IF(AND(A1002="Middle East",W1002=2035),0.92,IF(AND(A1002="Middle East",W1002=2050),0.89,IF(AND(A1002="Africa",W1002=2035),0.93,IF(AND(A1002="Africa",W1002=2050),0.9,IF(AND(A1002="Brazil",W1002=2035),0.95,IF(AND(A1002="Brazil",W1002=2050),0.92,""))))))))))))))))))</f>
        <v>*0.92</v>
      </c>
      <c r="AC1002" s="0" t="s">
        <v>1853</v>
      </c>
      <c r="AD1002" s="50" t="s">
        <v>35</v>
      </c>
      <c r="AE1002" s="0" t="n">
        <v>2035</v>
      </c>
      <c r="AF1002" s="51" t="str">
        <f aca="false">"*"&amp;IF(AND(A1002="EU",AE1002=2035),0.93,IF(AND(A1002="EU",AE1002=2050),0.9,IF(AND(A1002="USA",AE1002=2035),0.92,IF(AND(A1002="USA",AE1002=2050),0.89,IF(AND(A1002="Japan",AE1002=2035),0.92,IF(AND(A1002="Japan",AE1002=2050),0.89,IF(AND(A1002="Russia",AE1002=2035),0.91,IF(AND(A1002="Russia",AE1002=2050),0.86,IF(AND(A1002="China",AE1002=2035),0.91,IF(AND(A1002="China",AE1002=2050),0.87,IF(AND(A1002="India",AE1002=2035),0.92,IF(AND(A1002="India",AE1002=2050),0.87,IF(AND(A1002="Middle East",AE1002=2035),0.89,IF(AND(A1002="Middle East",AE1002=2050),0.84,IF(AND(A1002="Africa",AE1002=2035),0.9,IF(AND(A1002="Africa",AE1002=2050),0.86,IF(AND(A1002="Brazil",AE1002=2035),0.93,IF(AND(A1002="Brazil",AE1002=2050),0.89,""))))))))))))))))))</f>
        <v>*0.91</v>
      </c>
      <c r="AG1002" s="51" t="str">
        <f aca="false">AG1001</f>
        <v>REZoning_Sol-Win</v>
      </c>
      <c r="AI1002" s="0" t="s">
        <v>1853</v>
      </c>
      <c r="AJ1002" s="50" t="s">
        <v>35</v>
      </c>
      <c r="AK1002" s="0" t="n">
        <v>2050</v>
      </c>
      <c r="AL1002" s="51" t="str">
        <f aca="false">"*"&amp;IF(AND(A1002="EU",AK1002=2035),0.93,IF(AND(A1002="EU",AK1002=2050),0.9,IF(AND(A1002="USA",AK1002=2035),0.92,IF(AND(A1002="USA",AK1002=2050),0.89,IF(AND(A1002="Japan",AK1002=2035),0.92,IF(AND(A1002="Japan",AK1002=2050),0.89,IF(AND(A1002="Russia",AK1002=2035),0.91,IF(AND(A1002="Russia",AK1002=2050),0.86,IF(AND(A1002="China",AK1002=2035),0.91,IF(AND(A1002="China",AK1002=2050),0.87,IF(AND(A1002="India",AK1002=2035),0.92,IF(AND(A1002="India",AK1002=2050),0.87,IF(AND(A1002="Middle East",AK1002=2035),0.89,IF(AND(A1002="Middle East",AK1002=2050),0.84,IF(AND(A1002="Africa",AK1002=2035),0.9,IF(AND(A1002="Africa",AK1002=2050),0.86,IF(AND(A1002="Brazil",AK1002=2035),0.93,IF(AND(A1002="Brazil",AK1002=2050),0.89,""))))))))))))))))))</f>
        <v>*0.87</v>
      </c>
      <c r="AM1002" s="51" t="str">
        <f aca="false">AM1001</f>
        <v>REZoning_Sol-Win</v>
      </c>
      <c r="AP1002" s="0" t="s">
        <v>1853</v>
      </c>
      <c r="AQ1002" s="0" t="s">
        <v>35</v>
      </c>
      <c r="AR1002" s="0" t="n">
        <v>2100</v>
      </c>
      <c r="AS1002" s="0" t="s">
        <v>851</v>
      </c>
      <c r="AT1002" s="0" t="s">
        <v>36</v>
      </c>
    </row>
    <row r="1003" customFormat="false" ht="28.5" hidden="false" customHeight="true" outlineLevel="0" collapsed="false">
      <c r="A1003" s="3" t="s">
        <v>147</v>
      </c>
      <c r="C1003" s="0" t="s">
        <v>1854</v>
      </c>
      <c r="D1003" s="50" t="s">
        <v>35</v>
      </c>
      <c r="E1003" s="0" t="n">
        <v>2035</v>
      </c>
      <c r="F1003" s="51" t="str">
        <f aca="false">"*"&amp;IF(AND(A1003="EU",E1003=2035),0.95,IF(AND(A1003="EU",E1003=2050),0.93,IF(AND(A1003="USA",E1003=2035),0.96,IF(AND(A1003="USA",E1003=2050),0.94,IF(AND(A1003="Japan",E1003=2035),0.94,IF(AND(A1003="Japan",E1003=2050),0.92,IF(AND(A1003="Russia",E1003=2035),0.95,IF(AND(A1003="Russia",E1003=2050),0.93,IF(AND(A1003="China",E1003=2035),0.94,IF(AND(A1003="China",E1003=2050),0.92,IF(AND(A1003="India",E1003=2035),0.95,IF(AND(A1003="India",E1003=2050),0.92,IF(AND(A1003="Middle East",E1003=2035),0.94,IF(AND(A1003="Middle East",E1003=2050),0.9,IF(AND(A1003="Africa",E1003=2035),0.94,IF(AND(A1003="Africa",E1003=2050),0.91,IF(AND(A1003="Brazil",E1003=2035),0.95,IF(AND(A1003="Brazil",E1003=2050),0.92,""))))))))))))))))))</f>
        <v>*0.94</v>
      </c>
      <c r="H1003" s="0" t="s">
        <v>1854</v>
      </c>
      <c r="I1003" s="50" t="s">
        <v>35</v>
      </c>
      <c r="J1003" s="0" t="n">
        <v>2050</v>
      </c>
      <c r="K1003" s="48" t="str">
        <f aca="false">"*"&amp;IF(AND(A1003="EU",J1003=2035),0.95,IF(AND(A1003="EU",J1003=2050),0.93,IF(AND(A1003="USA",J1003=2035),0.96,IF(AND(A1003="USA",J1003=2050),0.94,IF(AND(A1003="Japan",J1003=2035),0.94,IF(AND(A1003="Japan",J1003=2050),0.92,IF(AND(A1003="Russia",J1003=2035),0.95,IF(AND(A1003="Russia",J1003=2050),0.93,IF(AND(A1003="China",J1003=2035),0.94,IF(AND(A1003="China",J1003=2050),0.92,IF(AND(A1003="India",J1003=2035),0.95,IF(AND(A1003="India",J1003=2050),0.92,IF(AND(A1003="Middle East",J1003=2035),0.94,IF(AND(A1003="Middle East",J1003=2050),0.9,IF(AND(A1003="Africa",J1003=2035),0.94,IF(AND(A1003="Africa",J1003=2050),0.91,IF(AND(A1003="Brazil",J1003=2035),0.95,IF(AND(A1003="Brazil",J1003=2050),0.92,""))))))))))))))))))</f>
        <v>*0.92</v>
      </c>
      <c r="P1003" s="41" t="s">
        <v>1854</v>
      </c>
      <c r="Q1003" s="52" t="s">
        <v>35</v>
      </c>
      <c r="R1003" s="41" t="n">
        <v>2035</v>
      </c>
      <c r="S1003" s="53" t="str">
        <f aca="false">"*"&amp;IF(AND(A1003="EU",R1003=2035),0.95,IF(AND(A1003="EU",R1003=2050),0.93,IF(AND(A1003="USA",R1003=2035),0.96,IF(AND(A1003="USA",R1003=2050),0.93,IF(AND(A1003="Japan",R1003=2035),0.94,IF(AND(A1003="Japan",R1003=2050),0.92,IF(AND(A1003="Russia",R1003=2035),0.95,IF(AND(A1003="Russia",R1003=2050),0.91,IF(AND(A1003="China",R1003=2035),0.93,IF(AND(A1003="China",R1003=2050),0.92,IF(AND(A1003="India",R1003=2035),0.94,IF(AND(A1003="India",R1003=2050),0.91,IF(AND(A1003="Middle East",R1003=2035),0.92,IF(AND(A1003="Middle East",R1003=2050),0.89,IF(AND(A1003="Africa",R1003=2035),0.93,IF(AND(A1003="Africa",R1003=2050),0.9,IF(AND(A1003="Brazil",R1003=2035),0.95,IF(AND(A1003="Brazil",R1003=2050),0.92,""))))))))))))))))))</f>
        <v>*0.93</v>
      </c>
      <c r="U1003" s="41" t="s">
        <v>1854</v>
      </c>
      <c r="V1003" s="52" t="s">
        <v>35</v>
      </c>
      <c r="W1003" s="41" t="n">
        <v>2050</v>
      </c>
      <c r="X1003" s="53" t="str">
        <f aca="false">"*"&amp;IF(AND(A1003="EU",W1003=2035),0.95,IF(AND(A1003="EU",W1003=2050),0.93,IF(AND(A1003="USA",W1003=2035),0.96,IF(AND(A1003="USA",W1003=2050),0.93,IF(AND(A1003="Japan",W1003=2035),0.94,IF(AND(A1003="Japan",W1003=2050),0.92,IF(AND(A1003="Russia",W1003=2035),0.95,IF(AND(A1003="Russia",W1003=2050),0.91,IF(AND(A1003="China",W1003=2035),0.93,IF(AND(A1003="China",W1003=2050),0.92,IF(AND(A1003="India",W1003=2035),0.94,IF(AND(A1003="India",W1003=2050),0.91,IF(AND(A1003="Middle East",W1003=2035),0.92,IF(AND(A1003="Middle East",W1003=2050),0.89,IF(AND(A1003="Africa",W1003=2035),0.93,IF(AND(A1003="Africa",W1003=2050),0.9,IF(AND(A1003="Brazil",W1003=2035),0.95,IF(AND(A1003="Brazil",W1003=2050),0.92,""))))))))))))))))))</f>
        <v>*0.92</v>
      </c>
      <c r="AC1003" s="0" t="s">
        <v>1854</v>
      </c>
      <c r="AD1003" s="50" t="s">
        <v>35</v>
      </c>
      <c r="AE1003" s="0" t="n">
        <v>2035</v>
      </c>
      <c r="AF1003" s="51" t="str">
        <f aca="false">"*"&amp;IF(AND(A1003="EU",AE1003=2035),0.93,IF(AND(A1003="EU",AE1003=2050),0.9,IF(AND(A1003="USA",AE1003=2035),0.92,IF(AND(A1003="USA",AE1003=2050),0.89,IF(AND(A1003="Japan",AE1003=2035),0.92,IF(AND(A1003="Japan",AE1003=2050),0.89,IF(AND(A1003="Russia",AE1003=2035),0.91,IF(AND(A1003="Russia",AE1003=2050),0.86,IF(AND(A1003="China",AE1003=2035),0.91,IF(AND(A1003="China",AE1003=2050),0.87,IF(AND(A1003="India",AE1003=2035),0.92,IF(AND(A1003="India",AE1003=2050),0.87,IF(AND(A1003="Middle East",AE1003=2035),0.89,IF(AND(A1003="Middle East",AE1003=2050),0.84,IF(AND(A1003="Africa",AE1003=2035),0.9,IF(AND(A1003="Africa",AE1003=2050),0.86,IF(AND(A1003="Brazil",AE1003=2035),0.93,IF(AND(A1003="Brazil",AE1003=2050),0.89,""))))))))))))))))))</f>
        <v>*0.91</v>
      </c>
      <c r="AG1003" s="51" t="str">
        <f aca="false">AG1002</f>
        <v>REZoning_Sol-Win</v>
      </c>
      <c r="AI1003" s="0" t="s">
        <v>1854</v>
      </c>
      <c r="AJ1003" s="50" t="s">
        <v>35</v>
      </c>
      <c r="AK1003" s="0" t="n">
        <v>2050</v>
      </c>
      <c r="AL1003" s="51" t="str">
        <f aca="false">"*"&amp;IF(AND(A1003="EU",AK1003=2035),0.93,IF(AND(A1003="EU",AK1003=2050),0.9,IF(AND(A1003="USA",AK1003=2035),0.92,IF(AND(A1003="USA",AK1003=2050),0.89,IF(AND(A1003="Japan",AK1003=2035),0.92,IF(AND(A1003="Japan",AK1003=2050),0.89,IF(AND(A1003="Russia",AK1003=2035),0.91,IF(AND(A1003="Russia",AK1003=2050),0.86,IF(AND(A1003="China",AK1003=2035),0.91,IF(AND(A1003="China",AK1003=2050),0.87,IF(AND(A1003="India",AK1003=2035),0.92,IF(AND(A1003="India",AK1003=2050),0.87,IF(AND(A1003="Middle East",AK1003=2035),0.89,IF(AND(A1003="Middle East",AK1003=2050),0.84,IF(AND(A1003="Africa",AK1003=2035),0.9,IF(AND(A1003="Africa",AK1003=2050),0.86,IF(AND(A1003="Brazil",AK1003=2035),0.93,IF(AND(A1003="Brazil",AK1003=2050),0.89,""))))))))))))))))))</f>
        <v>*0.87</v>
      </c>
      <c r="AM1003" s="51" t="str">
        <f aca="false">AM1002</f>
        <v>REZoning_Sol-Win</v>
      </c>
      <c r="AP1003" s="0" t="s">
        <v>1854</v>
      </c>
      <c r="AQ1003" s="0" t="s">
        <v>35</v>
      </c>
      <c r="AR1003" s="0" t="n">
        <v>2100</v>
      </c>
      <c r="AS1003" s="0" t="s">
        <v>851</v>
      </c>
      <c r="AT1003" s="0" t="s">
        <v>36</v>
      </c>
    </row>
    <row r="1004" customFormat="false" ht="28.5" hidden="false" customHeight="true" outlineLevel="0" collapsed="false">
      <c r="A1004" s="3" t="s">
        <v>147</v>
      </c>
      <c r="C1004" s="0" t="s">
        <v>1855</v>
      </c>
      <c r="D1004" s="50" t="s">
        <v>35</v>
      </c>
      <c r="E1004" s="0" t="n">
        <v>2035</v>
      </c>
      <c r="F1004" s="51" t="str">
        <f aca="false">"*"&amp;IF(AND(A1004="EU",E1004=2035),0.95,IF(AND(A1004="EU",E1004=2050),0.93,IF(AND(A1004="USA",E1004=2035),0.96,IF(AND(A1004="USA",E1004=2050),0.94,IF(AND(A1004="Japan",E1004=2035),0.94,IF(AND(A1004="Japan",E1004=2050),0.92,IF(AND(A1004="Russia",E1004=2035),0.95,IF(AND(A1004="Russia",E1004=2050),0.93,IF(AND(A1004="China",E1004=2035),0.94,IF(AND(A1004="China",E1004=2050),0.92,IF(AND(A1004="India",E1004=2035),0.95,IF(AND(A1004="India",E1004=2050),0.92,IF(AND(A1004="Middle East",E1004=2035),0.94,IF(AND(A1004="Middle East",E1004=2050),0.9,IF(AND(A1004="Africa",E1004=2035),0.94,IF(AND(A1004="Africa",E1004=2050),0.91,IF(AND(A1004="Brazil",E1004=2035),0.95,IF(AND(A1004="Brazil",E1004=2050),0.92,""))))))))))))))))))</f>
        <v>*0.94</v>
      </c>
      <c r="H1004" s="0" t="s">
        <v>1855</v>
      </c>
      <c r="I1004" s="50" t="s">
        <v>35</v>
      </c>
      <c r="J1004" s="0" t="n">
        <v>2050</v>
      </c>
      <c r="K1004" s="48" t="str">
        <f aca="false">"*"&amp;IF(AND(A1004="EU",J1004=2035),0.95,IF(AND(A1004="EU",J1004=2050),0.93,IF(AND(A1004="USA",J1004=2035),0.96,IF(AND(A1004="USA",J1004=2050),0.94,IF(AND(A1004="Japan",J1004=2035),0.94,IF(AND(A1004="Japan",J1004=2050),0.92,IF(AND(A1004="Russia",J1004=2035),0.95,IF(AND(A1004="Russia",J1004=2050),0.93,IF(AND(A1004="China",J1004=2035),0.94,IF(AND(A1004="China",J1004=2050),0.92,IF(AND(A1004="India",J1004=2035),0.95,IF(AND(A1004="India",J1004=2050),0.92,IF(AND(A1004="Middle East",J1004=2035),0.94,IF(AND(A1004="Middle East",J1004=2050),0.9,IF(AND(A1004="Africa",J1004=2035),0.94,IF(AND(A1004="Africa",J1004=2050),0.91,IF(AND(A1004="Brazil",J1004=2035),0.95,IF(AND(A1004="Brazil",J1004=2050),0.92,""))))))))))))))))))</f>
        <v>*0.92</v>
      </c>
      <c r="P1004" s="41" t="s">
        <v>1855</v>
      </c>
      <c r="Q1004" s="52" t="s">
        <v>35</v>
      </c>
      <c r="R1004" s="41" t="n">
        <v>2035</v>
      </c>
      <c r="S1004" s="53" t="str">
        <f aca="false">"*"&amp;IF(AND(A1004="EU",R1004=2035),0.95,IF(AND(A1004="EU",R1004=2050),0.93,IF(AND(A1004="USA",R1004=2035),0.96,IF(AND(A1004="USA",R1004=2050),0.93,IF(AND(A1004="Japan",R1004=2035),0.94,IF(AND(A1004="Japan",R1004=2050),0.92,IF(AND(A1004="Russia",R1004=2035),0.95,IF(AND(A1004="Russia",R1004=2050),0.91,IF(AND(A1004="China",R1004=2035),0.93,IF(AND(A1004="China",R1004=2050),0.92,IF(AND(A1004="India",R1004=2035),0.94,IF(AND(A1004="India",R1004=2050),0.91,IF(AND(A1004="Middle East",R1004=2035),0.92,IF(AND(A1004="Middle East",R1004=2050),0.89,IF(AND(A1004="Africa",R1004=2035),0.93,IF(AND(A1004="Africa",R1004=2050),0.9,IF(AND(A1004="Brazil",R1004=2035),0.95,IF(AND(A1004="Brazil",R1004=2050),0.92,""))))))))))))))))))</f>
        <v>*0.93</v>
      </c>
      <c r="U1004" s="41" t="s">
        <v>1855</v>
      </c>
      <c r="V1004" s="52" t="s">
        <v>35</v>
      </c>
      <c r="W1004" s="41" t="n">
        <v>2050</v>
      </c>
      <c r="X1004" s="53" t="str">
        <f aca="false">"*"&amp;IF(AND(A1004="EU",W1004=2035),0.95,IF(AND(A1004="EU",W1004=2050),0.93,IF(AND(A1004="USA",W1004=2035),0.96,IF(AND(A1004="USA",W1004=2050),0.93,IF(AND(A1004="Japan",W1004=2035),0.94,IF(AND(A1004="Japan",W1004=2050),0.92,IF(AND(A1004="Russia",W1004=2035),0.95,IF(AND(A1004="Russia",W1004=2050),0.91,IF(AND(A1004="China",W1004=2035),0.93,IF(AND(A1004="China",W1004=2050),0.92,IF(AND(A1004="India",W1004=2035),0.94,IF(AND(A1004="India",W1004=2050),0.91,IF(AND(A1004="Middle East",W1004=2035),0.92,IF(AND(A1004="Middle East",W1004=2050),0.89,IF(AND(A1004="Africa",W1004=2035),0.93,IF(AND(A1004="Africa",W1004=2050),0.9,IF(AND(A1004="Brazil",W1004=2035),0.95,IF(AND(A1004="Brazil",W1004=2050),0.92,""))))))))))))))))))</f>
        <v>*0.92</v>
      </c>
      <c r="AC1004" s="0" t="s">
        <v>1855</v>
      </c>
      <c r="AD1004" s="50" t="s">
        <v>35</v>
      </c>
      <c r="AE1004" s="0" t="n">
        <v>2035</v>
      </c>
      <c r="AF1004" s="51" t="str">
        <f aca="false">"*"&amp;IF(AND(A1004="EU",AE1004=2035),0.93,IF(AND(A1004="EU",AE1004=2050),0.9,IF(AND(A1004="USA",AE1004=2035),0.92,IF(AND(A1004="USA",AE1004=2050),0.89,IF(AND(A1004="Japan",AE1004=2035),0.92,IF(AND(A1004="Japan",AE1004=2050),0.89,IF(AND(A1004="Russia",AE1004=2035),0.91,IF(AND(A1004="Russia",AE1004=2050),0.86,IF(AND(A1004="China",AE1004=2035),0.91,IF(AND(A1004="China",AE1004=2050),0.87,IF(AND(A1004="India",AE1004=2035),0.92,IF(AND(A1004="India",AE1004=2050),0.87,IF(AND(A1004="Middle East",AE1004=2035),0.89,IF(AND(A1004="Middle East",AE1004=2050),0.84,IF(AND(A1004="Africa",AE1004=2035),0.9,IF(AND(A1004="Africa",AE1004=2050),0.86,IF(AND(A1004="Brazil",AE1004=2035),0.93,IF(AND(A1004="Brazil",AE1004=2050),0.89,""))))))))))))))))))</f>
        <v>*0.91</v>
      </c>
      <c r="AG1004" s="51" t="str">
        <f aca="false">AG1003</f>
        <v>REZoning_Sol-Win</v>
      </c>
      <c r="AI1004" s="0" t="s">
        <v>1855</v>
      </c>
      <c r="AJ1004" s="50" t="s">
        <v>35</v>
      </c>
      <c r="AK1004" s="0" t="n">
        <v>2050</v>
      </c>
      <c r="AL1004" s="51" t="str">
        <f aca="false">"*"&amp;IF(AND(A1004="EU",AK1004=2035),0.93,IF(AND(A1004="EU",AK1004=2050),0.9,IF(AND(A1004="USA",AK1004=2035),0.92,IF(AND(A1004="USA",AK1004=2050),0.89,IF(AND(A1004="Japan",AK1004=2035),0.92,IF(AND(A1004="Japan",AK1004=2050),0.89,IF(AND(A1004="Russia",AK1004=2035),0.91,IF(AND(A1004="Russia",AK1004=2050),0.86,IF(AND(A1004="China",AK1004=2035),0.91,IF(AND(A1004="China",AK1004=2050),0.87,IF(AND(A1004="India",AK1004=2035),0.92,IF(AND(A1004="India",AK1004=2050),0.87,IF(AND(A1004="Middle East",AK1004=2035),0.89,IF(AND(A1004="Middle East",AK1004=2050),0.84,IF(AND(A1004="Africa",AK1004=2035),0.9,IF(AND(A1004="Africa",AK1004=2050),0.86,IF(AND(A1004="Brazil",AK1004=2035),0.93,IF(AND(A1004="Brazil",AK1004=2050),0.89,""))))))))))))))))))</f>
        <v>*0.87</v>
      </c>
      <c r="AM1004" s="51" t="str">
        <f aca="false">AM1003</f>
        <v>REZoning_Sol-Win</v>
      </c>
      <c r="AP1004" s="0" t="s">
        <v>1855</v>
      </c>
      <c r="AQ1004" s="0" t="s">
        <v>35</v>
      </c>
      <c r="AR1004" s="0" t="n">
        <v>2100</v>
      </c>
      <c r="AS1004" s="0" t="s">
        <v>851</v>
      </c>
      <c r="AT1004" s="0" t="s">
        <v>36</v>
      </c>
    </row>
    <row r="1005" customFormat="false" ht="28.5" hidden="false" customHeight="true" outlineLevel="0" collapsed="false">
      <c r="A1005" s="3" t="s">
        <v>147</v>
      </c>
      <c r="C1005" s="0" t="s">
        <v>1856</v>
      </c>
      <c r="D1005" s="50" t="s">
        <v>35</v>
      </c>
      <c r="E1005" s="0" t="n">
        <v>2035</v>
      </c>
      <c r="F1005" s="51" t="str">
        <f aca="false">"*"&amp;IF(AND(A1005="EU",E1005=2035),0.95,IF(AND(A1005="EU",E1005=2050),0.93,IF(AND(A1005="USA",E1005=2035),0.96,IF(AND(A1005="USA",E1005=2050),0.94,IF(AND(A1005="Japan",E1005=2035),0.94,IF(AND(A1005="Japan",E1005=2050),0.92,IF(AND(A1005="Russia",E1005=2035),0.95,IF(AND(A1005="Russia",E1005=2050),0.93,IF(AND(A1005="China",E1005=2035),0.94,IF(AND(A1005="China",E1005=2050),0.92,IF(AND(A1005="India",E1005=2035),0.95,IF(AND(A1005="India",E1005=2050),0.92,IF(AND(A1005="Middle East",E1005=2035),0.94,IF(AND(A1005="Middle East",E1005=2050),0.9,IF(AND(A1005="Africa",E1005=2035),0.94,IF(AND(A1005="Africa",E1005=2050),0.91,IF(AND(A1005="Brazil",E1005=2035),0.95,IF(AND(A1005="Brazil",E1005=2050),0.92,""))))))))))))))))))</f>
        <v>*0.94</v>
      </c>
      <c r="H1005" s="0" t="s">
        <v>1856</v>
      </c>
      <c r="I1005" s="50" t="s">
        <v>35</v>
      </c>
      <c r="J1005" s="0" t="n">
        <v>2050</v>
      </c>
      <c r="K1005" s="48" t="str">
        <f aca="false">"*"&amp;IF(AND(A1005="EU",J1005=2035),0.95,IF(AND(A1005="EU",J1005=2050),0.93,IF(AND(A1005="USA",J1005=2035),0.96,IF(AND(A1005="USA",J1005=2050),0.94,IF(AND(A1005="Japan",J1005=2035),0.94,IF(AND(A1005="Japan",J1005=2050),0.92,IF(AND(A1005="Russia",J1005=2035),0.95,IF(AND(A1005="Russia",J1005=2050),0.93,IF(AND(A1005="China",J1005=2035),0.94,IF(AND(A1005="China",J1005=2050),0.92,IF(AND(A1005="India",J1005=2035),0.95,IF(AND(A1005="India",J1005=2050),0.92,IF(AND(A1005="Middle East",J1005=2035),0.94,IF(AND(A1005="Middle East",J1005=2050),0.9,IF(AND(A1005="Africa",J1005=2035),0.94,IF(AND(A1005="Africa",J1005=2050),0.91,IF(AND(A1005="Brazil",J1005=2035),0.95,IF(AND(A1005="Brazil",J1005=2050),0.92,""))))))))))))))))))</f>
        <v>*0.92</v>
      </c>
      <c r="P1005" s="41" t="s">
        <v>1856</v>
      </c>
      <c r="Q1005" s="52" t="s">
        <v>35</v>
      </c>
      <c r="R1005" s="41" t="n">
        <v>2035</v>
      </c>
      <c r="S1005" s="53" t="str">
        <f aca="false">"*"&amp;IF(AND(A1005="EU",R1005=2035),0.95,IF(AND(A1005="EU",R1005=2050),0.93,IF(AND(A1005="USA",R1005=2035),0.96,IF(AND(A1005="USA",R1005=2050),0.93,IF(AND(A1005="Japan",R1005=2035),0.94,IF(AND(A1005="Japan",R1005=2050),0.92,IF(AND(A1005="Russia",R1005=2035),0.95,IF(AND(A1005="Russia",R1005=2050),0.91,IF(AND(A1005="China",R1005=2035),0.93,IF(AND(A1005="China",R1005=2050),0.92,IF(AND(A1005="India",R1005=2035),0.94,IF(AND(A1005="India",R1005=2050),0.91,IF(AND(A1005="Middle East",R1005=2035),0.92,IF(AND(A1005="Middle East",R1005=2050),0.89,IF(AND(A1005="Africa",R1005=2035),0.93,IF(AND(A1005="Africa",R1005=2050),0.9,IF(AND(A1005="Brazil",R1005=2035),0.95,IF(AND(A1005="Brazil",R1005=2050),0.92,""))))))))))))))))))</f>
        <v>*0.93</v>
      </c>
      <c r="U1005" s="41" t="s">
        <v>1856</v>
      </c>
      <c r="V1005" s="52" t="s">
        <v>35</v>
      </c>
      <c r="W1005" s="41" t="n">
        <v>2050</v>
      </c>
      <c r="X1005" s="53" t="str">
        <f aca="false">"*"&amp;IF(AND(A1005="EU",W1005=2035),0.95,IF(AND(A1005="EU",W1005=2050),0.93,IF(AND(A1005="USA",W1005=2035),0.96,IF(AND(A1005="USA",W1005=2050),0.93,IF(AND(A1005="Japan",W1005=2035),0.94,IF(AND(A1005="Japan",W1005=2050),0.92,IF(AND(A1005="Russia",W1005=2035),0.95,IF(AND(A1005="Russia",W1005=2050),0.91,IF(AND(A1005="China",W1005=2035),0.93,IF(AND(A1005="China",W1005=2050),0.92,IF(AND(A1005="India",W1005=2035),0.94,IF(AND(A1005="India",W1005=2050),0.91,IF(AND(A1005="Middle East",W1005=2035),0.92,IF(AND(A1005="Middle East",W1005=2050),0.89,IF(AND(A1005="Africa",W1005=2035),0.93,IF(AND(A1005="Africa",W1005=2050),0.9,IF(AND(A1005="Brazil",W1005=2035),0.95,IF(AND(A1005="Brazil",W1005=2050),0.92,""))))))))))))))))))</f>
        <v>*0.92</v>
      </c>
      <c r="AC1005" s="0" t="s">
        <v>1856</v>
      </c>
      <c r="AD1005" s="50" t="s">
        <v>35</v>
      </c>
      <c r="AE1005" s="0" t="n">
        <v>2035</v>
      </c>
      <c r="AF1005" s="51" t="str">
        <f aca="false">"*"&amp;IF(AND(A1005="EU",AE1005=2035),0.93,IF(AND(A1005="EU",AE1005=2050),0.9,IF(AND(A1005="USA",AE1005=2035),0.92,IF(AND(A1005="USA",AE1005=2050),0.89,IF(AND(A1005="Japan",AE1005=2035),0.92,IF(AND(A1005="Japan",AE1005=2050),0.89,IF(AND(A1005="Russia",AE1005=2035),0.91,IF(AND(A1005="Russia",AE1005=2050),0.86,IF(AND(A1005="China",AE1005=2035),0.91,IF(AND(A1005="China",AE1005=2050),0.87,IF(AND(A1005="India",AE1005=2035),0.92,IF(AND(A1005="India",AE1005=2050),0.87,IF(AND(A1005="Middle East",AE1005=2035),0.89,IF(AND(A1005="Middle East",AE1005=2050),0.84,IF(AND(A1005="Africa",AE1005=2035),0.9,IF(AND(A1005="Africa",AE1005=2050),0.86,IF(AND(A1005="Brazil",AE1005=2035),0.93,IF(AND(A1005="Brazil",AE1005=2050),0.89,""))))))))))))))))))</f>
        <v>*0.91</v>
      </c>
      <c r="AG1005" s="51" t="str">
        <f aca="false">AG1004</f>
        <v>REZoning_Sol-Win</v>
      </c>
      <c r="AI1005" s="0" t="s">
        <v>1856</v>
      </c>
      <c r="AJ1005" s="50" t="s">
        <v>35</v>
      </c>
      <c r="AK1005" s="0" t="n">
        <v>2050</v>
      </c>
      <c r="AL1005" s="51" t="str">
        <f aca="false">"*"&amp;IF(AND(A1005="EU",AK1005=2035),0.93,IF(AND(A1005="EU",AK1005=2050),0.9,IF(AND(A1005="USA",AK1005=2035),0.92,IF(AND(A1005="USA",AK1005=2050),0.89,IF(AND(A1005="Japan",AK1005=2035),0.92,IF(AND(A1005="Japan",AK1005=2050),0.89,IF(AND(A1005="Russia",AK1005=2035),0.91,IF(AND(A1005="Russia",AK1005=2050),0.86,IF(AND(A1005="China",AK1005=2035),0.91,IF(AND(A1005="China",AK1005=2050),0.87,IF(AND(A1005="India",AK1005=2035),0.92,IF(AND(A1005="India",AK1005=2050),0.87,IF(AND(A1005="Middle East",AK1005=2035),0.89,IF(AND(A1005="Middle East",AK1005=2050),0.84,IF(AND(A1005="Africa",AK1005=2035),0.9,IF(AND(A1005="Africa",AK1005=2050),0.86,IF(AND(A1005="Brazil",AK1005=2035),0.93,IF(AND(A1005="Brazil",AK1005=2050),0.89,""))))))))))))))))))</f>
        <v>*0.87</v>
      </c>
      <c r="AM1005" s="51" t="str">
        <f aca="false">AM1004</f>
        <v>REZoning_Sol-Win</v>
      </c>
      <c r="AP1005" s="0" t="s">
        <v>1856</v>
      </c>
      <c r="AQ1005" s="0" t="s">
        <v>35</v>
      </c>
      <c r="AR1005" s="0" t="n">
        <v>2100</v>
      </c>
      <c r="AS1005" s="0" t="s">
        <v>851</v>
      </c>
      <c r="AT1005" s="0" t="s">
        <v>36</v>
      </c>
    </row>
    <row r="1006" customFormat="false" ht="28.5" hidden="false" customHeight="true" outlineLevel="0" collapsed="false">
      <c r="A1006" s="3" t="s">
        <v>147</v>
      </c>
      <c r="C1006" s="0" t="s">
        <v>1857</v>
      </c>
      <c r="D1006" s="50" t="s">
        <v>35</v>
      </c>
      <c r="E1006" s="0" t="n">
        <v>2035</v>
      </c>
      <c r="F1006" s="51" t="str">
        <f aca="false">"*"&amp;IF(AND(A1006="EU",E1006=2035),0.95,IF(AND(A1006="EU",E1006=2050),0.93,IF(AND(A1006="USA",E1006=2035),0.96,IF(AND(A1006="USA",E1006=2050),0.94,IF(AND(A1006="Japan",E1006=2035),0.94,IF(AND(A1006="Japan",E1006=2050),0.92,IF(AND(A1006="Russia",E1006=2035),0.95,IF(AND(A1006="Russia",E1006=2050),0.93,IF(AND(A1006="China",E1006=2035),0.94,IF(AND(A1006="China",E1006=2050),0.92,IF(AND(A1006="India",E1006=2035),0.95,IF(AND(A1006="India",E1006=2050),0.92,IF(AND(A1006="Middle East",E1006=2035),0.94,IF(AND(A1006="Middle East",E1006=2050),0.9,IF(AND(A1006="Africa",E1006=2035),0.94,IF(AND(A1006="Africa",E1006=2050),0.91,IF(AND(A1006="Brazil",E1006=2035),0.95,IF(AND(A1006="Brazil",E1006=2050),0.92,""))))))))))))))))))</f>
        <v>*0.94</v>
      </c>
      <c r="H1006" s="0" t="s">
        <v>1857</v>
      </c>
      <c r="I1006" s="50" t="s">
        <v>35</v>
      </c>
      <c r="J1006" s="0" t="n">
        <v>2050</v>
      </c>
      <c r="K1006" s="48" t="str">
        <f aca="false">"*"&amp;IF(AND(A1006="EU",J1006=2035),0.95,IF(AND(A1006="EU",J1006=2050),0.93,IF(AND(A1006="USA",J1006=2035),0.96,IF(AND(A1006="USA",J1006=2050),0.94,IF(AND(A1006="Japan",J1006=2035),0.94,IF(AND(A1006="Japan",J1006=2050),0.92,IF(AND(A1006="Russia",J1006=2035),0.95,IF(AND(A1006="Russia",J1006=2050),0.93,IF(AND(A1006="China",J1006=2035),0.94,IF(AND(A1006="China",J1006=2050),0.92,IF(AND(A1006="India",J1006=2035),0.95,IF(AND(A1006="India",J1006=2050),0.92,IF(AND(A1006="Middle East",J1006=2035),0.94,IF(AND(A1006="Middle East",J1006=2050),0.9,IF(AND(A1006="Africa",J1006=2035),0.94,IF(AND(A1006="Africa",J1006=2050),0.91,IF(AND(A1006="Brazil",J1006=2035),0.95,IF(AND(A1006="Brazil",J1006=2050),0.92,""))))))))))))))))))</f>
        <v>*0.92</v>
      </c>
      <c r="P1006" s="41" t="s">
        <v>1857</v>
      </c>
      <c r="Q1006" s="52" t="s">
        <v>35</v>
      </c>
      <c r="R1006" s="41" t="n">
        <v>2035</v>
      </c>
      <c r="S1006" s="53" t="str">
        <f aca="false">"*"&amp;IF(AND(A1006="EU",R1006=2035),0.95,IF(AND(A1006="EU",R1006=2050),0.93,IF(AND(A1006="USA",R1006=2035),0.96,IF(AND(A1006="USA",R1006=2050),0.93,IF(AND(A1006="Japan",R1006=2035),0.94,IF(AND(A1006="Japan",R1006=2050),0.92,IF(AND(A1006="Russia",R1006=2035),0.95,IF(AND(A1006="Russia",R1006=2050),0.91,IF(AND(A1006="China",R1006=2035),0.93,IF(AND(A1006="China",R1006=2050),0.92,IF(AND(A1006="India",R1006=2035),0.94,IF(AND(A1006="India",R1006=2050),0.91,IF(AND(A1006="Middle East",R1006=2035),0.92,IF(AND(A1006="Middle East",R1006=2050),0.89,IF(AND(A1006="Africa",R1006=2035),0.93,IF(AND(A1006="Africa",R1006=2050),0.9,IF(AND(A1006="Brazil",R1006=2035),0.95,IF(AND(A1006="Brazil",R1006=2050),0.92,""))))))))))))))))))</f>
        <v>*0.93</v>
      </c>
      <c r="U1006" s="41" t="s">
        <v>1857</v>
      </c>
      <c r="V1006" s="52" t="s">
        <v>35</v>
      </c>
      <c r="W1006" s="41" t="n">
        <v>2050</v>
      </c>
      <c r="X1006" s="53" t="str">
        <f aca="false">"*"&amp;IF(AND(A1006="EU",W1006=2035),0.95,IF(AND(A1006="EU",W1006=2050),0.93,IF(AND(A1006="USA",W1006=2035),0.96,IF(AND(A1006="USA",W1006=2050),0.93,IF(AND(A1006="Japan",W1006=2035),0.94,IF(AND(A1006="Japan",W1006=2050),0.92,IF(AND(A1006="Russia",W1006=2035),0.95,IF(AND(A1006="Russia",W1006=2050),0.91,IF(AND(A1006="China",W1006=2035),0.93,IF(AND(A1006="China",W1006=2050),0.92,IF(AND(A1006="India",W1006=2035),0.94,IF(AND(A1006="India",W1006=2050),0.91,IF(AND(A1006="Middle East",W1006=2035),0.92,IF(AND(A1006="Middle East",W1006=2050),0.89,IF(AND(A1006="Africa",W1006=2035),0.93,IF(AND(A1006="Africa",W1006=2050),0.9,IF(AND(A1006="Brazil",W1006=2035),0.95,IF(AND(A1006="Brazil",W1006=2050),0.92,""))))))))))))))))))</f>
        <v>*0.92</v>
      </c>
      <c r="AC1006" s="0" t="s">
        <v>1857</v>
      </c>
      <c r="AD1006" s="50" t="s">
        <v>35</v>
      </c>
      <c r="AE1006" s="0" t="n">
        <v>2035</v>
      </c>
      <c r="AF1006" s="51" t="str">
        <f aca="false">"*"&amp;IF(AND(A1006="EU",AE1006=2035),0.93,IF(AND(A1006="EU",AE1006=2050),0.9,IF(AND(A1006="USA",AE1006=2035),0.92,IF(AND(A1006="USA",AE1006=2050),0.89,IF(AND(A1006="Japan",AE1006=2035),0.92,IF(AND(A1006="Japan",AE1006=2050),0.89,IF(AND(A1006="Russia",AE1006=2035),0.91,IF(AND(A1006="Russia",AE1006=2050),0.86,IF(AND(A1006="China",AE1006=2035),0.91,IF(AND(A1006="China",AE1006=2050),0.87,IF(AND(A1006="India",AE1006=2035),0.92,IF(AND(A1006="India",AE1006=2050),0.87,IF(AND(A1006="Middle East",AE1006=2035),0.89,IF(AND(A1006="Middle East",AE1006=2050),0.84,IF(AND(A1006="Africa",AE1006=2035),0.9,IF(AND(A1006="Africa",AE1006=2050),0.86,IF(AND(A1006="Brazil",AE1006=2035),0.93,IF(AND(A1006="Brazil",AE1006=2050),0.89,""))))))))))))))))))</f>
        <v>*0.91</v>
      </c>
      <c r="AG1006" s="51" t="str">
        <f aca="false">AG1005</f>
        <v>REZoning_Sol-Win</v>
      </c>
      <c r="AI1006" s="0" t="s">
        <v>1857</v>
      </c>
      <c r="AJ1006" s="50" t="s">
        <v>35</v>
      </c>
      <c r="AK1006" s="0" t="n">
        <v>2050</v>
      </c>
      <c r="AL1006" s="51" t="str">
        <f aca="false">"*"&amp;IF(AND(A1006="EU",AK1006=2035),0.93,IF(AND(A1006="EU",AK1006=2050),0.9,IF(AND(A1006="USA",AK1006=2035),0.92,IF(AND(A1006="USA",AK1006=2050),0.89,IF(AND(A1006="Japan",AK1006=2035),0.92,IF(AND(A1006="Japan",AK1006=2050),0.89,IF(AND(A1006="Russia",AK1006=2035),0.91,IF(AND(A1006="Russia",AK1006=2050),0.86,IF(AND(A1006="China",AK1006=2035),0.91,IF(AND(A1006="China",AK1006=2050),0.87,IF(AND(A1006="India",AK1006=2035),0.92,IF(AND(A1006="India",AK1006=2050),0.87,IF(AND(A1006="Middle East",AK1006=2035),0.89,IF(AND(A1006="Middle East",AK1006=2050),0.84,IF(AND(A1006="Africa",AK1006=2035),0.9,IF(AND(A1006="Africa",AK1006=2050),0.86,IF(AND(A1006="Brazil",AK1006=2035),0.93,IF(AND(A1006="Brazil",AK1006=2050),0.89,""))))))))))))))))))</f>
        <v>*0.87</v>
      </c>
      <c r="AM1006" s="51" t="str">
        <f aca="false">AM1005</f>
        <v>REZoning_Sol-Win</v>
      </c>
      <c r="AP1006" s="0" t="s">
        <v>1857</v>
      </c>
      <c r="AQ1006" s="0" t="s">
        <v>35</v>
      </c>
      <c r="AR1006" s="0" t="n">
        <v>2100</v>
      </c>
      <c r="AS1006" s="0" t="s">
        <v>851</v>
      </c>
      <c r="AT1006" s="0" t="s">
        <v>36</v>
      </c>
    </row>
    <row r="1007" customFormat="false" ht="28.5" hidden="false" customHeight="true" outlineLevel="0" collapsed="false">
      <c r="A1007" s="3" t="s">
        <v>147</v>
      </c>
      <c r="C1007" s="0" t="s">
        <v>1858</v>
      </c>
      <c r="D1007" s="50" t="s">
        <v>35</v>
      </c>
      <c r="E1007" s="0" t="n">
        <v>2035</v>
      </c>
      <c r="F1007" s="51" t="str">
        <f aca="false">"*"&amp;IF(AND(A1007="EU",E1007=2035),0.95,IF(AND(A1007="EU",E1007=2050),0.93,IF(AND(A1007="USA",E1007=2035),0.96,IF(AND(A1007="USA",E1007=2050),0.94,IF(AND(A1007="Japan",E1007=2035),0.94,IF(AND(A1007="Japan",E1007=2050),0.92,IF(AND(A1007="Russia",E1007=2035),0.95,IF(AND(A1007="Russia",E1007=2050),0.93,IF(AND(A1007="China",E1007=2035),0.94,IF(AND(A1007="China",E1007=2050),0.92,IF(AND(A1007="India",E1007=2035),0.95,IF(AND(A1007="India",E1007=2050),0.92,IF(AND(A1007="Middle East",E1007=2035),0.94,IF(AND(A1007="Middle East",E1007=2050),0.9,IF(AND(A1007="Africa",E1007=2035),0.94,IF(AND(A1007="Africa",E1007=2050),0.91,IF(AND(A1007="Brazil",E1007=2035),0.95,IF(AND(A1007="Brazil",E1007=2050),0.92,""))))))))))))))))))</f>
        <v>*0.94</v>
      </c>
      <c r="H1007" s="0" t="s">
        <v>1858</v>
      </c>
      <c r="I1007" s="50" t="s">
        <v>35</v>
      </c>
      <c r="J1007" s="0" t="n">
        <v>2050</v>
      </c>
      <c r="K1007" s="48" t="str">
        <f aca="false">"*"&amp;IF(AND(A1007="EU",J1007=2035),0.95,IF(AND(A1007="EU",J1007=2050),0.93,IF(AND(A1007="USA",J1007=2035),0.96,IF(AND(A1007="USA",J1007=2050),0.94,IF(AND(A1007="Japan",J1007=2035),0.94,IF(AND(A1007="Japan",J1007=2050),0.92,IF(AND(A1007="Russia",J1007=2035),0.95,IF(AND(A1007="Russia",J1007=2050),0.93,IF(AND(A1007="China",J1007=2035),0.94,IF(AND(A1007="China",J1007=2050),0.92,IF(AND(A1007="India",J1007=2035),0.95,IF(AND(A1007="India",J1007=2050),0.92,IF(AND(A1007="Middle East",J1007=2035),0.94,IF(AND(A1007="Middle East",J1007=2050),0.9,IF(AND(A1007="Africa",J1007=2035),0.94,IF(AND(A1007="Africa",J1007=2050),0.91,IF(AND(A1007="Brazil",J1007=2035),0.95,IF(AND(A1007="Brazil",J1007=2050),0.92,""))))))))))))))))))</f>
        <v>*0.92</v>
      </c>
      <c r="P1007" s="41" t="s">
        <v>1858</v>
      </c>
      <c r="Q1007" s="52" t="s">
        <v>35</v>
      </c>
      <c r="R1007" s="41" t="n">
        <v>2035</v>
      </c>
      <c r="S1007" s="53" t="str">
        <f aca="false">"*"&amp;IF(AND(A1007="EU",R1007=2035),0.95,IF(AND(A1007="EU",R1007=2050),0.93,IF(AND(A1007="USA",R1007=2035),0.96,IF(AND(A1007="USA",R1007=2050),0.93,IF(AND(A1007="Japan",R1007=2035),0.94,IF(AND(A1007="Japan",R1007=2050),0.92,IF(AND(A1007="Russia",R1007=2035),0.95,IF(AND(A1007="Russia",R1007=2050),0.91,IF(AND(A1007="China",R1007=2035),0.93,IF(AND(A1007="China",R1007=2050),0.92,IF(AND(A1007="India",R1007=2035),0.94,IF(AND(A1007="India",R1007=2050),0.91,IF(AND(A1007="Middle East",R1007=2035),0.92,IF(AND(A1007="Middle East",R1007=2050),0.89,IF(AND(A1007="Africa",R1007=2035),0.93,IF(AND(A1007="Africa",R1007=2050),0.9,IF(AND(A1007="Brazil",R1007=2035),0.95,IF(AND(A1007="Brazil",R1007=2050),0.92,""))))))))))))))))))</f>
        <v>*0.93</v>
      </c>
      <c r="U1007" s="41" t="s">
        <v>1858</v>
      </c>
      <c r="V1007" s="52" t="s">
        <v>35</v>
      </c>
      <c r="W1007" s="41" t="n">
        <v>2050</v>
      </c>
      <c r="X1007" s="53" t="str">
        <f aca="false">"*"&amp;IF(AND(A1007="EU",W1007=2035),0.95,IF(AND(A1007="EU",W1007=2050),0.93,IF(AND(A1007="USA",W1007=2035),0.96,IF(AND(A1007="USA",W1007=2050),0.93,IF(AND(A1007="Japan",W1007=2035),0.94,IF(AND(A1007="Japan",W1007=2050),0.92,IF(AND(A1007="Russia",W1007=2035),0.95,IF(AND(A1007="Russia",W1007=2050),0.91,IF(AND(A1007="China",W1007=2035),0.93,IF(AND(A1007="China",W1007=2050),0.92,IF(AND(A1007="India",W1007=2035),0.94,IF(AND(A1007="India",W1007=2050),0.91,IF(AND(A1007="Middle East",W1007=2035),0.92,IF(AND(A1007="Middle East",W1007=2050),0.89,IF(AND(A1007="Africa",W1007=2035),0.93,IF(AND(A1007="Africa",W1007=2050),0.9,IF(AND(A1007="Brazil",W1007=2035),0.95,IF(AND(A1007="Brazil",W1007=2050),0.92,""))))))))))))))))))</f>
        <v>*0.92</v>
      </c>
      <c r="AC1007" s="0" t="s">
        <v>1858</v>
      </c>
      <c r="AD1007" s="50" t="s">
        <v>35</v>
      </c>
      <c r="AE1007" s="0" t="n">
        <v>2035</v>
      </c>
      <c r="AF1007" s="51" t="str">
        <f aca="false">"*"&amp;IF(AND(A1007="EU",AE1007=2035),0.93,IF(AND(A1007="EU",AE1007=2050),0.9,IF(AND(A1007="USA",AE1007=2035),0.92,IF(AND(A1007="USA",AE1007=2050),0.89,IF(AND(A1007="Japan",AE1007=2035),0.92,IF(AND(A1007="Japan",AE1007=2050),0.89,IF(AND(A1007="Russia",AE1007=2035),0.91,IF(AND(A1007="Russia",AE1007=2050),0.86,IF(AND(A1007="China",AE1007=2035),0.91,IF(AND(A1007="China",AE1007=2050),0.87,IF(AND(A1007="India",AE1007=2035),0.92,IF(AND(A1007="India",AE1007=2050),0.87,IF(AND(A1007="Middle East",AE1007=2035),0.89,IF(AND(A1007="Middle East",AE1007=2050),0.84,IF(AND(A1007="Africa",AE1007=2035),0.9,IF(AND(A1007="Africa",AE1007=2050),0.86,IF(AND(A1007="Brazil",AE1007=2035),0.93,IF(AND(A1007="Brazil",AE1007=2050),0.89,""))))))))))))))))))</f>
        <v>*0.91</v>
      </c>
      <c r="AG1007" s="51" t="str">
        <f aca="false">AG1006</f>
        <v>REZoning_Sol-Win</v>
      </c>
      <c r="AI1007" s="0" t="s">
        <v>1858</v>
      </c>
      <c r="AJ1007" s="50" t="s">
        <v>35</v>
      </c>
      <c r="AK1007" s="0" t="n">
        <v>2050</v>
      </c>
      <c r="AL1007" s="51" t="str">
        <f aca="false">"*"&amp;IF(AND(A1007="EU",AK1007=2035),0.93,IF(AND(A1007="EU",AK1007=2050),0.9,IF(AND(A1007="USA",AK1007=2035),0.92,IF(AND(A1007="USA",AK1007=2050),0.89,IF(AND(A1007="Japan",AK1007=2035),0.92,IF(AND(A1007="Japan",AK1007=2050),0.89,IF(AND(A1007="Russia",AK1007=2035),0.91,IF(AND(A1007="Russia",AK1007=2050),0.86,IF(AND(A1007="China",AK1007=2035),0.91,IF(AND(A1007="China",AK1007=2050),0.87,IF(AND(A1007="India",AK1007=2035),0.92,IF(AND(A1007="India",AK1007=2050),0.87,IF(AND(A1007="Middle East",AK1007=2035),0.89,IF(AND(A1007="Middle East",AK1007=2050),0.84,IF(AND(A1007="Africa",AK1007=2035),0.9,IF(AND(A1007="Africa",AK1007=2050),0.86,IF(AND(A1007="Brazil",AK1007=2035),0.93,IF(AND(A1007="Brazil",AK1007=2050),0.89,""))))))))))))))))))</f>
        <v>*0.87</v>
      </c>
      <c r="AM1007" s="51" t="str">
        <f aca="false">AM1006</f>
        <v>REZoning_Sol-Win</v>
      </c>
      <c r="AP1007" s="0" t="s">
        <v>1858</v>
      </c>
      <c r="AQ1007" s="0" t="s">
        <v>35</v>
      </c>
      <c r="AR1007" s="0" t="n">
        <v>2100</v>
      </c>
      <c r="AS1007" s="0" t="s">
        <v>851</v>
      </c>
      <c r="AT1007" s="0" t="s">
        <v>36</v>
      </c>
    </row>
    <row r="1008" customFormat="false" ht="28.5" hidden="false" customHeight="true" outlineLevel="0" collapsed="false">
      <c r="A1008" s="3" t="s">
        <v>147</v>
      </c>
      <c r="C1008" s="0" t="s">
        <v>1859</v>
      </c>
      <c r="D1008" s="50" t="s">
        <v>35</v>
      </c>
      <c r="E1008" s="0" t="n">
        <v>2035</v>
      </c>
      <c r="F1008" s="51" t="str">
        <f aca="false">"*"&amp;IF(AND(A1008="EU",E1008=2035),0.95,IF(AND(A1008="EU",E1008=2050),0.93,IF(AND(A1008="USA",E1008=2035),0.96,IF(AND(A1008="USA",E1008=2050),0.94,IF(AND(A1008="Japan",E1008=2035),0.94,IF(AND(A1008="Japan",E1008=2050),0.92,IF(AND(A1008="Russia",E1008=2035),0.95,IF(AND(A1008="Russia",E1008=2050),0.93,IF(AND(A1008="China",E1008=2035),0.94,IF(AND(A1008="China",E1008=2050),0.92,IF(AND(A1008="India",E1008=2035),0.95,IF(AND(A1008="India",E1008=2050),0.92,IF(AND(A1008="Middle East",E1008=2035),0.94,IF(AND(A1008="Middle East",E1008=2050),0.9,IF(AND(A1008="Africa",E1008=2035),0.94,IF(AND(A1008="Africa",E1008=2050),0.91,IF(AND(A1008="Brazil",E1008=2035),0.95,IF(AND(A1008="Brazil",E1008=2050),0.92,""))))))))))))))))))</f>
        <v>*0.94</v>
      </c>
      <c r="H1008" s="0" t="s">
        <v>1859</v>
      </c>
      <c r="I1008" s="50" t="s">
        <v>35</v>
      </c>
      <c r="J1008" s="0" t="n">
        <v>2050</v>
      </c>
      <c r="K1008" s="48" t="str">
        <f aca="false">"*"&amp;IF(AND(A1008="EU",J1008=2035),0.95,IF(AND(A1008="EU",J1008=2050),0.93,IF(AND(A1008="USA",J1008=2035),0.96,IF(AND(A1008="USA",J1008=2050),0.94,IF(AND(A1008="Japan",J1008=2035),0.94,IF(AND(A1008="Japan",J1008=2050),0.92,IF(AND(A1008="Russia",J1008=2035),0.95,IF(AND(A1008="Russia",J1008=2050),0.93,IF(AND(A1008="China",J1008=2035),0.94,IF(AND(A1008="China",J1008=2050),0.92,IF(AND(A1008="India",J1008=2035),0.95,IF(AND(A1008="India",J1008=2050),0.92,IF(AND(A1008="Middle East",J1008=2035),0.94,IF(AND(A1008="Middle East",J1008=2050),0.9,IF(AND(A1008="Africa",J1008=2035),0.94,IF(AND(A1008="Africa",J1008=2050),0.91,IF(AND(A1008="Brazil",J1008=2035),0.95,IF(AND(A1008="Brazil",J1008=2050),0.92,""))))))))))))))))))</f>
        <v>*0.92</v>
      </c>
      <c r="P1008" s="41" t="s">
        <v>1859</v>
      </c>
      <c r="Q1008" s="52" t="s">
        <v>35</v>
      </c>
      <c r="R1008" s="41" t="n">
        <v>2035</v>
      </c>
      <c r="S1008" s="53" t="str">
        <f aca="false">"*"&amp;IF(AND(A1008="EU",R1008=2035),0.95,IF(AND(A1008="EU",R1008=2050),0.93,IF(AND(A1008="USA",R1008=2035),0.96,IF(AND(A1008="USA",R1008=2050),0.93,IF(AND(A1008="Japan",R1008=2035),0.94,IF(AND(A1008="Japan",R1008=2050),0.92,IF(AND(A1008="Russia",R1008=2035),0.95,IF(AND(A1008="Russia",R1008=2050),0.91,IF(AND(A1008="China",R1008=2035),0.93,IF(AND(A1008="China",R1008=2050),0.92,IF(AND(A1008="India",R1008=2035),0.94,IF(AND(A1008="India",R1008=2050),0.91,IF(AND(A1008="Middle East",R1008=2035),0.92,IF(AND(A1008="Middle East",R1008=2050),0.89,IF(AND(A1008="Africa",R1008=2035),0.93,IF(AND(A1008="Africa",R1008=2050),0.9,IF(AND(A1008="Brazil",R1008=2035),0.95,IF(AND(A1008="Brazil",R1008=2050),0.92,""))))))))))))))))))</f>
        <v>*0.93</v>
      </c>
      <c r="U1008" s="41" t="s">
        <v>1859</v>
      </c>
      <c r="V1008" s="52" t="s">
        <v>35</v>
      </c>
      <c r="W1008" s="41" t="n">
        <v>2050</v>
      </c>
      <c r="X1008" s="53" t="str">
        <f aca="false">"*"&amp;IF(AND(A1008="EU",W1008=2035),0.95,IF(AND(A1008="EU",W1008=2050),0.93,IF(AND(A1008="USA",W1008=2035),0.96,IF(AND(A1008="USA",W1008=2050),0.93,IF(AND(A1008="Japan",W1008=2035),0.94,IF(AND(A1008="Japan",W1008=2050),0.92,IF(AND(A1008="Russia",W1008=2035),0.95,IF(AND(A1008="Russia",W1008=2050),0.91,IF(AND(A1008="China",W1008=2035),0.93,IF(AND(A1008="China",W1008=2050),0.92,IF(AND(A1008="India",W1008=2035),0.94,IF(AND(A1008="India",W1008=2050),0.91,IF(AND(A1008="Middle East",W1008=2035),0.92,IF(AND(A1008="Middle East",W1008=2050),0.89,IF(AND(A1008="Africa",W1008=2035),0.93,IF(AND(A1008="Africa",W1008=2050),0.9,IF(AND(A1008="Brazil",W1008=2035),0.95,IF(AND(A1008="Brazil",W1008=2050),0.92,""))))))))))))))))))</f>
        <v>*0.92</v>
      </c>
      <c r="AC1008" s="0" t="s">
        <v>1859</v>
      </c>
      <c r="AD1008" s="50" t="s">
        <v>35</v>
      </c>
      <c r="AE1008" s="0" t="n">
        <v>2035</v>
      </c>
      <c r="AF1008" s="51" t="str">
        <f aca="false">"*"&amp;IF(AND(A1008="EU",AE1008=2035),0.93,IF(AND(A1008="EU",AE1008=2050),0.9,IF(AND(A1008="USA",AE1008=2035),0.92,IF(AND(A1008="USA",AE1008=2050),0.89,IF(AND(A1008="Japan",AE1008=2035),0.92,IF(AND(A1008="Japan",AE1008=2050),0.89,IF(AND(A1008="Russia",AE1008=2035),0.91,IF(AND(A1008="Russia",AE1008=2050),0.86,IF(AND(A1008="China",AE1008=2035),0.91,IF(AND(A1008="China",AE1008=2050),0.87,IF(AND(A1008="India",AE1008=2035),0.92,IF(AND(A1008="India",AE1008=2050),0.87,IF(AND(A1008="Middle East",AE1008=2035),0.89,IF(AND(A1008="Middle East",AE1008=2050),0.84,IF(AND(A1008="Africa",AE1008=2035),0.9,IF(AND(A1008="Africa",AE1008=2050),0.86,IF(AND(A1008="Brazil",AE1008=2035),0.93,IF(AND(A1008="Brazil",AE1008=2050),0.89,""))))))))))))))))))</f>
        <v>*0.91</v>
      </c>
      <c r="AG1008" s="51" t="str">
        <f aca="false">AG1007</f>
        <v>REZoning_Sol-Win</v>
      </c>
      <c r="AI1008" s="0" t="s">
        <v>1859</v>
      </c>
      <c r="AJ1008" s="50" t="s">
        <v>35</v>
      </c>
      <c r="AK1008" s="0" t="n">
        <v>2050</v>
      </c>
      <c r="AL1008" s="51" t="str">
        <f aca="false">"*"&amp;IF(AND(A1008="EU",AK1008=2035),0.93,IF(AND(A1008="EU",AK1008=2050),0.9,IF(AND(A1008="USA",AK1008=2035),0.92,IF(AND(A1008="USA",AK1008=2050),0.89,IF(AND(A1008="Japan",AK1008=2035),0.92,IF(AND(A1008="Japan",AK1008=2050),0.89,IF(AND(A1008="Russia",AK1008=2035),0.91,IF(AND(A1008="Russia",AK1008=2050),0.86,IF(AND(A1008="China",AK1008=2035),0.91,IF(AND(A1008="China",AK1008=2050),0.87,IF(AND(A1008="India",AK1008=2035),0.92,IF(AND(A1008="India",AK1008=2050),0.87,IF(AND(A1008="Middle East",AK1008=2035),0.89,IF(AND(A1008="Middle East",AK1008=2050),0.84,IF(AND(A1008="Africa",AK1008=2035),0.9,IF(AND(A1008="Africa",AK1008=2050),0.86,IF(AND(A1008="Brazil",AK1008=2035),0.93,IF(AND(A1008="Brazil",AK1008=2050),0.89,""))))))))))))))))))</f>
        <v>*0.87</v>
      </c>
      <c r="AM1008" s="51" t="str">
        <f aca="false">AM1007</f>
        <v>REZoning_Sol-Win</v>
      </c>
      <c r="AP1008" s="0" t="s">
        <v>1859</v>
      </c>
      <c r="AQ1008" s="0" t="s">
        <v>35</v>
      </c>
      <c r="AR1008" s="0" t="n">
        <v>2100</v>
      </c>
      <c r="AS1008" s="0" t="s">
        <v>851</v>
      </c>
      <c r="AT1008" s="0" t="s">
        <v>36</v>
      </c>
    </row>
    <row r="1009" customFormat="false" ht="28.5" hidden="false" customHeight="true" outlineLevel="0" collapsed="false">
      <c r="A1009" s="3" t="s">
        <v>147</v>
      </c>
      <c r="C1009" s="0" t="s">
        <v>1860</v>
      </c>
      <c r="D1009" s="50" t="s">
        <v>35</v>
      </c>
      <c r="E1009" s="0" t="n">
        <v>2035</v>
      </c>
      <c r="F1009" s="51" t="str">
        <f aca="false">"*"&amp;IF(AND(A1009="EU",E1009=2035),0.95,IF(AND(A1009="EU",E1009=2050),0.93,IF(AND(A1009="USA",E1009=2035),0.96,IF(AND(A1009="USA",E1009=2050),0.94,IF(AND(A1009="Japan",E1009=2035),0.94,IF(AND(A1009="Japan",E1009=2050),0.92,IF(AND(A1009="Russia",E1009=2035),0.95,IF(AND(A1009="Russia",E1009=2050),0.93,IF(AND(A1009="China",E1009=2035),0.94,IF(AND(A1009="China",E1009=2050),0.92,IF(AND(A1009="India",E1009=2035),0.95,IF(AND(A1009="India",E1009=2050),0.92,IF(AND(A1009="Middle East",E1009=2035),0.94,IF(AND(A1009="Middle East",E1009=2050),0.9,IF(AND(A1009="Africa",E1009=2035),0.94,IF(AND(A1009="Africa",E1009=2050),0.91,IF(AND(A1009="Brazil",E1009=2035),0.95,IF(AND(A1009="Brazil",E1009=2050),0.92,""))))))))))))))))))</f>
        <v>*0.94</v>
      </c>
      <c r="H1009" s="0" t="s">
        <v>1860</v>
      </c>
      <c r="I1009" s="50" t="s">
        <v>35</v>
      </c>
      <c r="J1009" s="0" t="n">
        <v>2050</v>
      </c>
      <c r="K1009" s="48" t="str">
        <f aca="false">"*"&amp;IF(AND(A1009="EU",J1009=2035),0.95,IF(AND(A1009="EU",J1009=2050),0.93,IF(AND(A1009="USA",J1009=2035),0.96,IF(AND(A1009="USA",J1009=2050),0.94,IF(AND(A1009="Japan",J1009=2035),0.94,IF(AND(A1009="Japan",J1009=2050),0.92,IF(AND(A1009="Russia",J1009=2035),0.95,IF(AND(A1009="Russia",J1009=2050),0.93,IF(AND(A1009="China",J1009=2035),0.94,IF(AND(A1009="China",J1009=2050),0.92,IF(AND(A1009="India",J1009=2035),0.95,IF(AND(A1009="India",J1009=2050),0.92,IF(AND(A1009="Middle East",J1009=2035),0.94,IF(AND(A1009="Middle East",J1009=2050),0.9,IF(AND(A1009="Africa",J1009=2035),0.94,IF(AND(A1009="Africa",J1009=2050),0.91,IF(AND(A1009="Brazil",J1009=2035),0.95,IF(AND(A1009="Brazil",J1009=2050),0.92,""))))))))))))))))))</f>
        <v>*0.92</v>
      </c>
      <c r="P1009" s="41" t="s">
        <v>1860</v>
      </c>
      <c r="Q1009" s="52" t="s">
        <v>35</v>
      </c>
      <c r="R1009" s="41" t="n">
        <v>2035</v>
      </c>
      <c r="S1009" s="53" t="str">
        <f aca="false">"*"&amp;IF(AND(A1009="EU",R1009=2035),0.95,IF(AND(A1009="EU",R1009=2050),0.93,IF(AND(A1009="USA",R1009=2035),0.96,IF(AND(A1009="USA",R1009=2050),0.93,IF(AND(A1009="Japan",R1009=2035),0.94,IF(AND(A1009="Japan",R1009=2050),0.92,IF(AND(A1009="Russia",R1009=2035),0.95,IF(AND(A1009="Russia",R1009=2050),0.91,IF(AND(A1009="China",R1009=2035),0.93,IF(AND(A1009="China",R1009=2050),0.92,IF(AND(A1009="India",R1009=2035),0.94,IF(AND(A1009="India",R1009=2050),0.91,IF(AND(A1009="Middle East",R1009=2035),0.92,IF(AND(A1009="Middle East",R1009=2050),0.89,IF(AND(A1009="Africa",R1009=2035),0.93,IF(AND(A1009="Africa",R1009=2050),0.9,IF(AND(A1009="Brazil",R1009=2035),0.95,IF(AND(A1009="Brazil",R1009=2050),0.92,""))))))))))))))))))</f>
        <v>*0.93</v>
      </c>
      <c r="U1009" s="41" t="s">
        <v>1860</v>
      </c>
      <c r="V1009" s="52" t="s">
        <v>35</v>
      </c>
      <c r="W1009" s="41" t="n">
        <v>2050</v>
      </c>
      <c r="X1009" s="53" t="str">
        <f aca="false">"*"&amp;IF(AND(A1009="EU",W1009=2035),0.95,IF(AND(A1009="EU",W1009=2050),0.93,IF(AND(A1009="USA",W1009=2035),0.96,IF(AND(A1009="USA",W1009=2050),0.93,IF(AND(A1009="Japan",W1009=2035),0.94,IF(AND(A1009="Japan",W1009=2050),0.92,IF(AND(A1009="Russia",W1009=2035),0.95,IF(AND(A1009="Russia",W1009=2050),0.91,IF(AND(A1009="China",W1009=2035),0.93,IF(AND(A1009="China",W1009=2050),0.92,IF(AND(A1009="India",W1009=2035),0.94,IF(AND(A1009="India",W1009=2050),0.91,IF(AND(A1009="Middle East",W1009=2035),0.92,IF(AND(A1009="Middle East",W1009=2050),0.89,IF(AND(A1009="Africa",W1009=2035),0.93,IF(AND(A1009="Africa",W1009=2050),0.9,IF(AND(A1009="Brazil",W1009=2035),0.95,IF(AND(A1009="Brazil",W1009=2050),0.92,""))))))))))))))))))</f>
        <v>*0.92</v>
      </c>
      <c r="AC1009" s="0" t="s">
        <v>1860</v>
      </c>
      <c r="AD1009" s="50" t="s">
        <v>35</v>
      </c>
      <c r="AE1009" s="0" t="n">
        <v>2035</v>
      </c>
      <c r="AF1009" s="51" t="str">
        <f aca="false">"*"&amp;IF(AND(A1009="EU",AE1009=2035),0.93,IF(AND(A1009="EU",AE1009=2050),0.9,IF(AND(A1009="USA",AE1009=2035),0.92,IF(AND(A1009="USA",AE1009=2050),0.89,IF(AND(A1009="Japan",AE1009=2035),0.92,IF(AND(A1009="Japan",AE1009=2050),0.89,IF(AND(A1009="Russia",AE1009=2035),0.91,IF(AND(A1009="Russia",AE1009=2050),0.86,IF(AND(A1009="China",AE1009=2035),0.91,IF(AND(A1009="China",AE1009=2050),0.87,IF(AND(A1009="India",AE1009=2035),0.92,IF(AND(A1009="India",AE1009=2050),0.87,IF(AND(A1009="Middle East",AE1009=2035),0.89,IF(AND(A1009="Middle East",AE1009=2050),0.84,IF(AND(A1009="Africa",AE1009=2035),0.9,IF(AND(A1009="Africa",AE1009=2050),0.86,IF(AND(A1009="Brazil",AE1009=2035),0.93,IF(AND(A1009="Brazil",AE1009=2050),0.89,""))))))))))))))))))</f>
        <v>*0.91</v>
      </c>
      <c r="AG1009" s="51" t="str">
        <f aca="false">AG1008</f>
        <v>REZoning_Sol-Win</v>
      </c>
      <c r="AI1009" s="0" t="s">
        <v>1860</v>
      </c>
      <c r="AJ1009" s="50" t="s">
        <v>35</v>
      </c>
      <c r="AK1009" s="0" t="n">
        <v>2050</v>
      </c>
      <c r="AL1009" s="51" t="str">
        <f aca="false">"*"&amp;IF(AND(A1009="EU",AK1009=2035),0.93,IF(AND(A1009="EU",AK1009=2050),0.9,IF(AND(A1009="USA",AK1009=2035),0.92,IF(AND(A1009="USA",AK1009=2050),0.89,IF(AND(A1009="Japan",AK1009=2035),0.92,IF(AND(A1009="Japan",AK1009=2050),0.89,IF(AND(A1009="Russia",AK1009=2035),0.91,IF(AND(A1009="Russia",AK1009=2050),0.86,IF(AND(A1009="China",AK1009=2035),0.91,IF(AND(A1009="China",AK1009=2050),0.87,IF(AND(A1009="India",AK1009=2035),0.92,IF(AND(A1009="India",AK1009=2050),0.87,IF(AND(A1009="Middle East",AK1009=2035),0.89,IF(AND(A1009="Middle East",AK1009=2050),0.84,IF(AND(A1009="Africa",AK1009=2035),0.9,IF(AND(A1009="Africa",AK1009=2050),0.86,IF(AND(A1009="Brazil",AK1009=2035),0.93,IF(AND(A1009="Brazil",AK1009=2050),0.89,""))))))))))))))))))</f>
        <v>*0.87</v>
      </c>
      <c r="AM1009" s="51" t="str">
        <f aca="false">AM1008</f>
        <v>REZoning_Sol-Win</v>
      </c>
      <c r="AP1009" s="0" t="s">
        <v>1860</v>
      </c>
      <c r="AQ1009" s="0" t="s">
        <v>35</v>
      </c>
      <c r="AR1009" s="0" t="n">
        <v>2100</v>
      </c>
      <c r="AS1009" s="0" t="s">
        <v>851</v>
      </c>
      <c r="AT1009" s="0" t="s">
        <v>36</v>
      </c>
    </row>
    <row r="1010" customFormat="false" ht="28.5" hidden="false" customHeight="true" outlineLevel="0" collapsed="false">
      <c r="A1010" s="3" t="s">
        <v>147</v>
      </c>
      <c r="C1010" s="0" t="s">
        <v>1861</v>
      </c>
      <c r="D1010" s="50" t="s">
        <v>35</v>
      </c>
      <c r="E1010" s="0" t="n">
        <v>2035</v>
      </c>
      <c r="F1010" s="51" t="str">
        <f aca="false">"*"&amp;IF(AND(A1010="EU",E1010=2035),0.95,IF(AND(A1010="EU",E1010=2050),0.93,IF(AND(A1010="USA",E1010=2035),0.96,IF(AND(A1010="USA",E1010=2050),0.94,IF(AND(A1010="Japan",E1010=2035),0.94,IF(AND(A1010="Japan",E1010=2050),0.92,IF(AND(A1010="Russia",E1010=2035),0.95,IF(AND(A1010="Russia",E1010=2050),0.93,IF(AND(A1010="China",E1010=2035),0.94,IF(AND(A1010="China",E1010=2050),0.92,IF(AND(A1010="India",E1010=2035),0.95,IF(AND(A1010="India",E1010=2050),0.92,IF(AND(A1010="Middle East",E1010=2035),0.94,IF(AND(A1010="Middle East",E1010=2050),0.9,IF(AND(A1010="Africa",E1010=2035),0.94,IF(AND(A1010="Africa",E1010=2050),0.91,IF(AND(A1010="Brazil",E1010=2035),0.95,IF(AND(A1010="Brazil",E1010=2050),0.92,""))))))))))))))))))</f>
        <v>*0.94</v>
      </c>
      <c r="H1010" s="0" t="s">
        <v>1861</v>
      </c>
      <c r="I1010" s="50" t="s">
        <v>35</v>
      </c>
      <c r="J1010" s="0" t="n">
        <v>2050</v>
      </c>
      <c r="K1010" s="48" t="str">
        <f aca="false">"*"&amp;IF(AND(A1010="EU",J1010=2035),0.95,IF(AND(A1010="EU",J1010=2050),0.93,IF(AND(A1010="USA",J1010=2035),0.96,IF(AND(A1010="USA",J1010=2050),0.94,IF(AND(A1010="Japan",J1010=2035),0.94,IF(AND(A1010="Japan",J1010=2050),0.92,IF(AND(A1010="Russia",J1010=2035),0.95,IF(AND(A1010="Russia",J1010=2050),0.93,IF(AND(A1010="China",J1010=2035),0.94,IF(AND(A1010="China",J1010=2050),0.92,IF(AND(A1010="India",J1010=2035),0.95,IF(AND(A1010="India",J1010=2050),0.92,IF(AND(A1010="Middle East",J1010=2035),0.94,IF(AND(A1010="Middle East",J1010=2050),0.9,IF(AND(A1010="Africa",J1010=2035),0.94,IF(AND(A1010="Africa",J1010=2050),0.91,IF(AND(A1010="Brazil",J1010=2035),0.95,IF(AND(A1010="Brazil",J1010=2050),0.92,""))))))))))))))))))</f>
        <v>*0.92</v>
      </c>
      <c r="P1010" s="41" t="s">
        <v>1861</v>
      </c>
      <c r="Q1010" s="52" t="s">
        <v>35</v>
      </c>
      <c r="R1010" s="41" t="n">
        <v>2035</v>
      </c>
      <c r="S1010" s="53" t="str">
        <f aca="false">"*"&amp;IF(AND(A1010="EU",R1010=2035),0.95,IF(AND(A1010="EU",R1010=2050),0.93,IF(AND(A1010="USA",R1010=2035),0.96,IF(AND(A1010="USA",R1010=2050),0.93,IF(AND(A1010="Japan",R1010=2035),0.94,IF(AND(A1010="Japan",R1010=2050),0.92,IF(AND(A1010="Russia",R1010=2035),0.95,IF(AND(A1010="Russia",R1010=2050),0.91,IF(AND(A1010="China",R1010=2035),0.93,IF(AND(A1010="China",R1010=2050),0.92,IF(AND(A1010="India",R1010=2035),0.94,IF(AND(A1010="India",R1010=2050),0.91,IF(AND(A1010="Middle East",R1010=2035),0.92,IF(AND(A1010="Middle East",R1010=2050),0.89,IF(AND(A1010="Africa",R1010=2035),0.93,IF(AND(A1010="Africa",R1010=2050),0.9,IF(AND(A1010="Brazil",R1010=2035),0.95,IF(AND(A1010="Brazil",R1010=2050),0.92,""))))))))))))))))))</f>
        <v>*0.93</v>
      </c>
      <c r="U1010" s="41" t="s">
        <v>1861</v>
      </c>
      <c r="V1010" s="52" t="s">
        <v>35</v>
      </c>
      <c r="W1010" s="41" t="n">
        <v>2050</v>
      </c>
      <c r="X1010" s="53" t="str">
        <f aca="false">"*"&amp;IF(AND(A1010="EU",W1010=2035),0.95,IF(AND(A1010="EU",W1010=2050),0.93,IF(AND(A1010="USA",W1010=2035),0.96,IF(AND(A1010="USA",W1010=2050),0.93,IF(AND(A1010="Japan",W1010=2035),0.94,IF(AND(A1010="Japan",W1010=2050),0.92,IF(AND(A1010="Russia",W1010=2035),0.95,IF(AND(A1010="Russia",W1010=2050),0.91,IF(AND(A1010="China",W1010=2035),0.93,IF(AND(A1010="China",W1010=2050),0.92,IF(AND(A1010="India",W1010=2035),0.94,IF(AND(A1010="India",W1010=2050),0.91,IF(AND(A1010="Middle East",W1010=2035),0.92,IF(AND(A1010="Middle East",W1010=2050),0.89,IF(AND(A1010="Africa",W1010=2035),0.93,IF(AND(A1010="Africa",W1010=2050),0.9,IF(AND(A1010="Brazil",W1010=2035),0.95,IF(AND(A1010="Brazil",W1010=2050),0.92,""))))))))))))))))))</f>
        <v>*0.92</v>
      </c>
      <c r="AC1010" s="0" t="s">
        <v>1861</v>
      </c>
      <c r="AD1010" s="50" t="s">
        <v>35</v>
      </c>
      <c r="AE1010" s="0" t="n">
        <v>2035</v>
      </c>
      <c r="AF1010" s="51" t="str">
        <f aca="false">"*"&amp;IF(AND(A1010="EU",AE1010=2035),0.93,IF(AND(A1010="EU",AE1010=2050),0.9,IF(AND(A1010="USA",AE1010=2035),0.92,IF(AND(A1010="USA",AE1010=2050),0.89,IF(AND(A1010="Japan",AE1010=2035),0.92,IF(AND(A1010="Japan",AE1010=2050),0.89,IF(AND(A1010="Russia",AE1010=2035),0.91,IF(AND(A1010="Russia",AE1010=2050),0.86,IF(AND(A1010="China",AE1010=2035),0.91,IF(AND(A1010="China",AE1010=2050),0.87,IF(AND(A1010="India",AE1010=2035),0.92,IF(AND(A1010="India",AE1010=2050),0.87,IF(AND(A1010="Middle East",AE1010=2035),0.89,IF(AND(A1010="Middle East",AE1010=2050),0.84,IF(AND(A1010="Africa",AE1010=2035),0.9,IF(AND(A1010="Africa",AE1010=2050),0.86,IF(AND(A1010="Brazil",AE1010=2035),0.93,IF(AND(A1010="Brazil",AE1010=2050),0.89,""))))))))))))))))))</f>
        <v>*0.91</v>
      </c>
      <c r="AG1010" s="51" t="str">
        <f aca="false">AG1009</f>
        <v>REZoning_Sol-Win</v>
      </c>
      <c r="AI1010" s="0" t="s">
        <v>1861</v>
      </c>
      <c r="AJ1010" s="50" t="s">
        <v>35</v>
      </c>
      <c r="AK1010" s="0" t="n">
        <v>2050</v>
      </c>
      <c r="AL1010" s="51" t="str">
        <f aca="false">"*"&amp;IF(AND(A1010="EU",AK1010=2035),0.93,IF(AND(A1010="EU",AK1010=2050),0.9,IF(AND(A1010="USA",AK1010=2035),0.92,IF(AND(A1010="USA",AK1010=2050),0.89,IF(AND(A1010="Japan",AK1010=2035),0.92,IF(AND(A1010="Japan",AK1010=2050),0.89,IF(AND(A1010="Russia",AK1010=2035),0.91,IF(AND(A1010="Russia",AK1010=2050),0.86,IF(AND(A1010="China",AK1010=2035),0.91,IF(AND(A1010="China",AK1010=2050),0.87,IF(AND(A1010="India",AK1010=2035),0.92,IF(AND(A1010="India",AK1010=2050),0.87,IF(AND(A1010="Middle East",AK1010=2035),0.89,IF(AND(A1010="Middle East",AK1010=2050),0.84,IF(AND(A1010="Africa",AK1010=2035),0.9,IF(AND(A1010="Africa",AK1010=2050),0.86,IF(AND(A1010="Brazil",AK1010=2035),0.93,IF(AND(A1010="Brazil",AK1010=2050),0.89,""))))))))))))))))))</f>
        <v>*0.87</v>
      </c>
      <c r="AM1010" s="51" t="str">
        <f aca="false">AM1009</f>
        <v>REZoning_Sol-Win</v>
      </c>
      <c r="AP1010" s="0" t="s">
        <v>1861</v>
      </c>
      <c r="AQ1010" s="0" t="s">
        <v>35</v>
      </c>
      <c r="AR1010" s="0" t="n">
        <v>2100</v>
      </c>
      <c r="AS1010" s="0" t="s">
        <v>851</v>
      </c>
      <c r="AT1010" s="0" t="s">
        <v>36</v>
      </c>
    </row>
    <row r="1011" customFormat="false" ht="28.5" hidden="false" customHeight="true" outlineLevel="0" collapsed="false">
      <c r="A1011" s="3" t="s">
        <v>147</v>
      </c>
      <c r="C1011" s="0" t="s">
        <v>1862</v>
      </c>
      <c r="D1011" s="50" t="s">
        <v>35</v>
      </c>
      <c r="E1011" s="0" t="n">
        <v>2035</v>
      </c>
      <c r="F1011" s="51" t="str">
        <f aca="false">"*"&amp;IF(AND(A1011="EU",E1011=2035),0.95,IF(AND(A1011="EU",E1011=2050),0.93,IF(AND(A1011="USA",E1011=2035),0.96,IF(AND(A1011="USA",E1011=2050),0.94,IF(AND(A1011="Japan",E1011=2035),0.94,IF(AND(A1011="Japan",E1011=2050),0.92,IF(AND(A1011="Russia",E1011=2035),0.95,IF(AND(A1011="Russia",E1011=2050),0.93,IF(AND(A1011="China",E1011=2035),0.94,IF(AND(A1011="China",E1011=2050),0.92,IF(AND(A1011="India",E1011=2035),0.95,IF(AND(A1011="India",E1011=2050),0.92,IF(AND(A1011="Middle East",E1011=2035),0.94,IF(AND(A1011="Middle East",E1011=2050),0.9,IF(AND(A1011="Africa",E1011=2035),0.94,IF(AND(A1011="Africa",E1011=2050),0.91,IF(AND(A1011="Brazil",E1011=2035),0.95,IF(AND(A1011="Brazil",E1011=2050),0.92,""))))))))))))))))))</f>
        <v>*0.94</v>
      </c>
      <c r="H1011" s="0" t="s">
        <v>1862</v>
      </c>
      <c r="I1011" s="50" t="s">
        <v>35</v>
      </c>
      <c r="J1011" s="0" t="n">
        <v>2050</v>
      </c>
      <c r="K1011" s="48" t="str">
        <f aca="false">"*"&amp;IF(AND(A1011="EU",J1011=2035),0.95,IF(AND(A1011="EU",J1011=2050),0.93,IF(AND(A1011="USA",J1011=2035),0.96,IF(AND(A1011="USA",J1011=2050),0.94,IF(AND(A1011="Japan",J1011=2035),0.94,IF(AND(A1011="Japan",J1011=2050),0.92,IF(AND(A1011="Russia",J1011=2035),0.95,IF(AND(A1011="Russia",J1011=2050),0.93,IF(AND(A1011="China",J1011=2035),0.94,IF(AND(A1011="China",J1011=2050),0.92,IF(AND(A1011="India",J1011=2035),0.95,IF(AND(A1011="India",J1011=2050),0.92,IF(AND(A1011="Middle East",J1011=2035),0.94,IF(AND(A1011="Middle East",J1011=2050),0.9,IF(AND(A1011="Africa",J1011=2035),0.94,IF(AND(A1011="Africa",J1011=2050),0.91,IF(AND(A1011="Brazil",J1011=2035),0.95,IF(AND(A1011="Brazil",J1011=2050),0.92,""))))))))))))))))))</f>
        <v>*0.92</v>
      </c>
      <c r="P1011" s="41" t="s">
        <v>1862</v>
      </c>
      <c r="Q1011" s="52" t="s">
        <v>35</v>
      </c>
      <c r="R1011" s="41" t="n">
        <v>2035</v>
      </c>
      <c r="S1011" s="53" t="str">
        <f aca="false">"*"&amp;IF(AND(A1011="EU",R1011=2035),0.95,IF(AND(A1011="EU",R1011=2050),0.93,IF(AND(A1011="USA",R1011=2035),0.96,IF(AND(A1011="USA",R1011=2050),0.93,IF(AND(A1011="Japan",R1011=2035),0.94,IF(AND(A1011="Japan",R1011=2050),0.92,IF(AND(A1011="Russia",R1011=2035),0.95,IF(AND(A1011="Russia",R1011=2050),0.91,IF(AND(A1011="China",R1011=2035),0.93,IF(AND(A1011="China",R1011=2050),0.92,IF(AND(A1011="India",R1011=2035),0.94,IF(AND(A1011="India",R1011=2050),0.91,IF(AND(A1011="Middle East",R1011=2035),0.92,IF(AND(A1011="Middle East",R1011=2050),0.89,IF(AND(A1011="Africa",R1011=2035),0.93,IF(AND(A1011="Africa",R1011=2050),0.9,IF(AND(A1011="Brazil",R1011=2035),0.95,IF(AND(A1011="Brazil",R1011=2050),0.92,""))))))))))))))))))</f>
        <v>*0.93</v>
      </c>
      <c r="U1011" s="41" t="s">
        <v>1862</v>
      </c>
      <c r="V1011" s="52" t="s">
        <v>35</v>
      </c>
      <c r="W1011" s="41" t="n">
        <v>2050</v>
      </c>
      <c r="X1011" s="53" t="str">
        <f aca="false">"*"&amp;IF(AND(A1011="EU",W1011=2035),0.95,IF(AND(A1011="EU",W1011=2050),0.93,IF(AND(A1011="USA",W1011=2035),0.96,IF(AND(A1011="USA",W1011=2050),0.93,IF(AND(A1011="Japan",W1011=2035),0.94,IF(AND(A1011="Japan",W1011=2050),0.92,IF(AND(A1011="Russia",W1011=2035),0.95,IF(AND(A1011="Russia",W1011=2050),0.91,IF(AND(A1011="China",W1011=2035),0.93,IF(AND(A1011="China",W1011=2050),0.92,IF(AND(A1011="India",W1011=2035),0.94,IF(AND(A1011="India",W1011=2050),0.91,IF(AND(A1011="Middle East",W1011=2035),0.92,IF(AND(A1011="Middle East",W1011=2050),0.89,IF(AND(A1011="Africa",W1011=2035),0.93,IF(AND(A1011="Africa",W1011=2050),0.9,IF(AND(A1011="Brazil",W1011=2035),0.95,IF(AND(A1011="Brazil",W1011=2050),0.92,""))))))))))))))))))</f>
        <v>*0.92</v>
      </c>
      <c r="AC1011" s="0" t="s">
        <v>1862</v>
      </c>
      <c r="AD1011" s="50" t="s">
        <v>35</v>
      </c>
      <c r="AE1011" s="0" t="n">
        <v>2035</v>
      </c>
      <c r="AF1011" s="51" t="str">
        <f aca="false">"*"&amp;IF(AND(A1011="EU",AE1011=2035),0.93,IF(AND(A1011="EU",AE1011=2050),0.9,IF(AND(A1011="USA",AE1011=2035),0.92,IF(AND(A1011="USA",AE1011=2050),0.89,IF(AND(A1011="Japan",AE1011=2035),0.92,IF(AND(A1011="Japan",AE1011=2050),0.89,IF(AND(A1011="Russia",AE1011=2035),0.91,IF(AND(A1011="Russia",AE1011=2050),0.86,IF(AND(A1011="China",AE1011=2035),0.91,IF(AND(A1011="China",AE1011=2050),0.87,IF(AND(A1011="India",AE1011=2035),0.92,IF(AND(A1011="India",AE1011=2050),0.87,IF(AND(A1011="Middle East",AE1011=2035),0.89,IF(AND(A1011="Middle East",AE1011=2050),0.84,IF(AND(A1011="Africa",AE1011=2035),0.9,IF(AND(A1011="Africa",AE1011=2050),0.86,IF(AND(A1011="Brazil",AE1011=2035),0.93,IF(AND(A1011="Brazil",AE1011=2050),0.89,""))))))))))))))))))</f>
        <v>*0.91</v>
      </c>
      <c r="AG1011" s="51" t="str">
        <f aca="false">AG1010</f>
        <v>REZoning_Sol-Win</v>
      </c>
      <c r="AI1011" s="0" t="s">
        <v>1862</v>
      </c>
      <c r="AJ1011" s="50" t="s">
        <v>35</v>
      </c>
      <c r="AK1011" s="0" t="n">
        <v>2050</v>
      </c>
      <c r="AL1011" s="51" t="str">
        <f aca="false">"*"&amp;IF(AND(A1011="EU",AK1011=2035),0.93,IF(AND(A1011="EU",AK1011=2050),0.9,IF(AND(A1011="USA",AK1011=2035),0.92,IF(AND(A1011="USA",AK1011=2050),0.89,IF(AND(A1011="Japan",AK1011=2035),0.92,IF(AND(A1011="Japan",AK1011=2050),0.89,IF(AND(A1011="Russia",AK1011=2035),0.91,IF(AND(A1011="Russia",AK1011=2050),0.86,IF(AND(A1011="China",AK1011=2035),0.91,IF(AND(A1011="China",AK1011=2050),0.87,IF(AND(A1011="India",AK1011=2035),0.92,IF(AND(A1011="India",AK1011=2050),0.87,IF(AND(A1011="Middle East",AK1011=2035),0.89,IF(AND(A1011="Middle East",AK1011=2050),0.84,IF(AND(A1011="Africa",AK1011=2035),0.9,IF(AND(A1011="Africa",AK1011=2050),0.86,IF(AND(A1011="Brazil",AK1011=2035),0.93,IF(AND(A1011="Brazil",AK1011=2050),0.89,""))))))))))))))))))</f>
        <v>*0.87</v>
      </c>
      <c r="AM1011" s="51" t="str">
        <f aca="false">AM1010</f>
        <v>REZoning_Sol-Win</v>
      </c>
      <c r="AP1011" s="0" t="s">
        <v>1862</v>
      </c>
      <c r="AQ1011" s="0" t="s">
        <v>35</v>
      </c>
      <c r="AR1011" s="0" t="n">
        <v>2100</v>
      </c>
      <c r="AS1011" s="0" t="s">
        <v>851</v>
      </c>
      <c r="AT1011" s="0" t="s">
        <v>36</v>
      </c>
    </row>
    <row r="1012" customFormat="false" ht="28.5" hidden="false" customHeight="true" outlineLevel="0" collapsed="false">
      <c r="A1012" s="3" t="s">
        <v>147</v>
      </c>
      <c r="C1012" s="0" t="s">
        <v>1863</v>
      </c>
      <c r="D1012" s="50" t="s">
        <v>35</v>
      </c>
      <c r="E1012" s="0" t="n">
        <v>2035</v>
      </c>
      <c r="F1012" s="51" t="str">
        <f aca="false">"*"&amp;IF(AND(A1012="EU",E1012=2035),0.95,IF(AND(A1012="EU",E1012=2050),0.93,IF(AND(A1012="USA",E1012=2035),0.96,IF(AND(A1012="USA",E1012=2050),0.94,IF(AND(A1012="Japan",E1012=2035),0.94,IF(AND(A1012="Japan",E1012=2050),0.92,IF(AND(A1012="Russia",E1012=2035),0.95,IF(AND(A1012="Russia",E1012=2050),0.93,IF(AND(A1012="China",E1012=2035),0.94,IF(AND(A1012="China",E1012=2050),0.92,IF(AND(A1012="India",E1012=2035),0.95,IF(AND(A1012="India",E1012=2050),0.92,IF(AND(A1012="Middle East",E1012=2035),0.94,IF(AND(A1012="Middle East",E1012=2050),0.9,IF(AND(A1012="Africa",E1012=2035),0.94,IF(AND(A1012="Africa",E1012=2050),0.91,IF(AND(A1012="Brazil",E1012=2035),0.95,IF(AND(A1012="Brazil",E1012=2050),0.92,""))))))))))))))))))</f>
        <v>*0.94</v>
      </c>
      <c r="H1012" s="0" t="s">
        <v>1863</v>
      </c>
      <c r="I1012" s="50" t="s">
        <v>35</v>
      </c>
      <c r="J1012" s="0" t="n">
        <v>2050</v>
      </c>
      <c r="K1012" s="48" t="str">
        <f aca="false">"*"&amp;IF(AND(A1012="EU",J1012=2035),0.95,IF(AND(A1012="EU",J1012=2050),0.93,IF(AND(A1012="USA",J1012=2035),0.96,IF(AND(A1012="USA",J1012=2050),0.94,IF(AND(A1012="Japan",J1012=2035),0.94,IF(AND(A1012="Japan",J1012=2050),0.92,IF(AND(A1012="Russia",J1012=2035),0.95,IF(AND(A1012="Russia",J1012=2050),0.93,IF(AND(A1012="China",J1012=2035),0.94,IF(AND(A1012="China",J1012=2050),0.92,IF(AND(A1012="India",J1012=2035),0.95,IF(AND(A1012="India",J1012=2050),0.92,IF(AND(A1012="Middle East",J1012=2035),0.94,IF(AND(A1012="Middle East",J1012=2050),0.9,IF(AND(A1012="Africa",J1012=2035),0.94,IF(AND(A1012="Africa",J1012=2050),0.91,IF(AND(A1012="Brazil",J1012=2035),0.95,IF(AND(A1012="Brazil",J1012=2050),0.92,""))))))))))))))))))</f>
        <v>*0.92</v>
      </c>
      <c r="P1012" s="41" t="s">
        <v>1863</v>
      </c>
      <c r="Q1012" s="52" t="s">
        <v>35</v>
      </c>
      <c r="R1012" s="41" t="n">
        <v>2035</v>
      </c>
      <c r="S1012" s="53" t="str">
        <f aca="false">"*"&amp;IF(AND(A1012="EU",R1012=2035),0.95,IF(AND(A1012="EU",R1012=2050),0.93,IF(AND(A1012="USA",R1012=2035),0.96,IF(AND(A1012="USA",R1012=2050),0.93,IF(AND(A1012="Japan",R1012=2035),0.94,IF(AND(A1012="Japan",R1012=2050),0.92,IF(AND(A1012="Russia",R1012=2035),0.95,IF(AND(A1012="Russia",R1012=2050),0.91,IF(AND(A1012="China",R1012=2035),0.93,IF(AND(A1012="China",R1012=2050),0.92,IF(AND(A1012="India",R1012=2035),0.94,IF(AND(A1012="India",R1012=2050),0.91,IF(AND(A1012="Middle East",R1012=2035),0.92,IF(AND(A1012="Middle East",R1012=2050),0.89,IF(AND(A1012="Africa",R1012=2035),0.93,IF(AND(A1012="Africa",R1012=2050),0.9,IF(AND(A1012="Brazil",R1012=2035),0.95,IF(AND(A1012="Brazil",R1012=2050),0.92,""))))))))))))))))))</f>
        <v>*0.93</v>
      </c>
      <c r="U1012" s="41" t="s">
        <v>1863</v>
      </c>
      <c r="V1012" s="52" t="s">
        <v>35</v>
      </c>
      <c r="W1012" s="41" t="n">
        <v>2050</v>
      </c>
      <c r="X1012" s="53" t="str">
        <f aca="false">"*"&amp;IF(AND(A1012="EU",W1012=2035),0.95,IF(AND(A1012="EU",W1012=2050),0.93,IF(AND(A1012="USA",W1012=2035),0.96,IF(AND(A1012="USA",W1012=2050),0.93,IF(AND(A1012="Japan",W1012=2035),0.94,IF(AND(A1012="Japan",W1012=2050),0.92,IF(AND(A1012="Russia",W1012=2035),0.95,IF(AND(A1012="Russia",W1012=2050),0.91,IF(AND(A1012="China",W1012=2035),0.93,IF(AND(A1012="China",W1012=2050),0.92,IF(AND(A1012="India",W1012=2035),0.94,IF(AND(A1012="India",W1012=2050),0.91,IF(AND(A1012="Middle East",W1012=2035),0.92,IF(AND(A1012="Middle East",W1012=2050),0.89,IF(AND(A1012="Africa",W1012=2035),0.93,IF(AND(A1012="Africa",W1012=2050),0.9,IF(AND(A1012="Brazil",W1012=2035),0.95,IF(AND(A1012="Brazil",W1012=2050),0.92,""))))))))))))))))))</f>
        <v>*0.92</v>
      </c>
      <c r="AC1012" s="0" t="s">
        <v>1863</v>
      </c>
      <c r="AD1012" s="50" t="s">
        <v>35</v>
      </c>
      <c r="AE1012" s="0" t="n">
        <v>2035</v>
      </c>
      <c r="AF1012" s="51" t="str">
        <f aca="false">"*"&amp;IF(AND(A1012="EU",AE1012=2035),0.93,IF(AND(A1012="EU",AE1012=2050),0.9,IF(AND(A1012="USA",AE1012=2035),0.92,IF(AND(A1012="USA",AE1012=2050),0.89,IF(AND(A1012="Japan",AE1012=2035),0.92,IF(AND(A1012="Japan",AE1012=2050),0.89,IF(AND(A1012="Russia",AE1012=2035),0.91,IF(AND(A1012="Russia",AE1012=2050),0.86,IF(AND(A1012="China",AE1012=2035),0.91,IF(AND(A1012="China",AE1012=2050),0.87,IF(AND(A1012="India",AE1012=2035),0.92,IF(AND(A1012="India",AE1012=2050),0.87,IF(AND(A1012="Middle East",AE1012=2035),0.89,IF(AND(A1012="Middle East",AE1012=2050),0.84,IF(AND(A1012="Africa",AE1012=2035),0.9,IF(AND(A1012="Africa",AE1012=2050),0.86,IF(AND(A1012="Brazil",AE1012=2035),0.93,IF(AND(A1012="Brazil",AE1012=2050),0.89,""))))))))))))))))))</f>
        <v>*0.91</v>
      </c>
      <c r="AG1012" s="51" t="str">
        <f aca="false">AG1011</f>
        <v>REZoning_Sol-Win</v>
      </c>
      <c r="AI1012" s="0" t="s">
        <v>1863</v>
      </c>
      <c r="AJ1012" s="50" t="s">
        <v>35</v>
      </c>
      <c r="AK1012" s="0" t="n">
        <v>2050</v>
      </c>
      <c r="AL1012" s="51" t="str">
        <f aca="false">"*"&amp;IF(AND(A1012="EU",AK1012=2035),0.93,IF(AND(A1012="EU",AK1012=2050),0.9,IF(AND(A1012="USA",AK1012=2035),0.92,IF(AND(A1012="USA",AK1012=2050),0.89,IF(AND(A1012="Japan",AK1012=2035),0.92,IF(AND(A1012="Japan",AK1012=2050),0.89,IF(AND(A1012="Russia",AK1012=2035),0.91,IF(AND(A1012="Russia",AK1012=2050),0.86,IF(AND(A1012="China",AK1012=2035),0.91,IF(AND(A1012="China",AK1012=2050),0.87,IF(AND(A1012="India",AK1012=2035),0.92,IF(AND(A1012="India",AK1012=2050),0.87,IF(AND(A1012="Middle East",AK1012=2035),0.89,IF(AND(A1012="Middle East",AK1012=2050),0.84,IF(AND(A1012="Africa",AK1012=2035),0.9,IF(AND(A1012="Africa",AK1012=2050),0.86,IF(AND(A1012="Brazil",AK1012=2035),0.93,IF(AND(A1012="Brazil",AK1012=2050),0.89,""))))))))))))))))))</f>
        <v>*0.87</v>
      </c>
      <c r="AM1012" s="51" t="str">
        <f aca="false">AM1011</f>
        <v>REZoning_Sol-Win</v>
      </c>
      <c r="AP1012" s="0" t="s">
        <v>1863</v>
      </c>
      <c r="AQ1012" s="0" t="s">
        <v>35</v>
      </c>
      <c r="AR1012" s="0" t="n">
        <v>2100</v>
      </c>
      <c r="AS1012" s="0" t="s">
        <v>851</v>
      </c>
      <c r="AT1012" s="0" t="s">
        <v>36</v>
      </c>
    </row>
    <row r="1013" customFormat="false" ht="28.5" hidden="false" customHeight="true" outlineLevel="0" collapsed="false">
      <c r="A1013" s="3" t="s">
        <v>147</v>
      </c>
      <c r="C1013" s="0" t="s">
        <v>1864</v>
      </c>
      <c r="D1013" s="50" t="s">
        <v>35</v>
      </c>
      <c r="E1013" s="0" t="n">
        <v>2035</v>
      </c>
      <c r="F1013" s="51" t="str">
        <f aca="false">"*"&amp;IF(AND(A1013="EU",E1013=2035),0.95,IF(AND(A1013="EU",E1013=2050),0.93,IF(AND(A1013="USA",E1013=2035),0.96,IF(AND(A1013="USA",E1013=2050),0.94,IF(AND(A1013="Japan",E1013=2035),0.94,IF(AND(A1013="Japan",E1013=2050),0.92,IF(AND(A1013="Russia",E1013=2035),0.95,IF(AND(A1013="Russia",E1013=2050),0.93,IF(AND(A1013="China",E1013=2035),0.94,IF(AND(A1013="China",E1013=2050),0.92,IF(AND(A1013="India",E1013=2035),0.95,IF(AND(A1013="India",E1013=2050),0.92,IF(AND(A1013="Middle East",E1013=2035),0.94,IF(AND(A1013="Middle East",E1013=2050),0.9,IF(AND(A1013="Africa",E1013=2035),0.94,IF(AND(A1013="Africa",E1013=2050),0.91,IF(AND(A1013="Brazil",E1013=2035),0.95,IF(AND(A1013="Brazil",E1013=2050),0.92,""))))))))))))))))))</f>
        <v>*0.94</v>
      </c>
      <c r="H1013" s="0" t="s">
        <v>1864</v>
      </c>
      <c r="I1013" s="50" t="s">
        <v>35</v>
      </c>
      <c r="J1013" s="0" t="n">
        <v>2050</v>
      </c>
      <c r="K1013" s="48" t="str">
        <f aca="false">"*"&amp;IF(AND(A1013="EU",J1013=2035),0.95,IF(AND(A1013="EU",J1013=2050),0.93,IF(AND(A1013="USA",J1013=2035),0.96,IF(AND(A1013="USA",J1013=2050),0.94,IF(AND(A1013="Japan",J1013=2035),0.94,IF(AND(A1013="Japan",J1013=2050),0.92,IF(AND(A1013="Russia",J1013=2035),0.95,IF(AND(A1013="Russia",J1013=2050),0.93,IF(AND(A1013="China",J1013=2035),0.94,IF(AND(A1013="China",J1013=2050),0.92,IF(AND(A1013="India",J1013=2035),0.95,IF(AND(A1013="India",J1013=2050),0.92,IF(AND(A1013="Middle East",J1013=2035),0.94,IF(AND(A1013="Middle East",J1013=2050),0.9,IF(AND(A1013="Africa",J1013=2035),0.94,IF(AND(A1013="Africa",J1013=2050),0.91,IF(AND(A1013="Brazil",J1013=2035),0.95,IF(AND(A1013="Brazil",J1013=2050),0.92,""))))))))))))))))))</f>
        <v>*0.92</v>
      </c>
      <c r="P1013" s="41" t="s">
        <v>1864</v>
      </c>
      <c r="Q1013" s="52" t="s">
        <v>35</v>
      </c>
      <c r="R1013" s="41" t="n">
        <v>2035</v>
      </c>
      <c r="S1013" s="53" t="str">
        <f aca="false">"*"&amp;IF(AND(A1013="EU",R1013=2035),0.95,IF(AND(A1013="EU",R1013=2050),0.93,IF(AND(A1013="USA",R1013=2035),0.96,IF(AND(A1013="USA",R1013=2050),0.93,IF(AND(A1013="Japan",R1013=2035),0.94,IF(AND(A1013="Japan",R1013=2050),0.92,IF(AND(A1013="Russia",R1013=2035),0.95,IF(AND(A1013="Russia",R1013=2050),0.91,IF(AND(A1013="China",R1013=2035),0.93,IF(AND(A1013="China",R1013=2050),0.92,IF(AND(A1013="India",R1013=2035),0.94,IF(AND(A1013="India",R1013=2050),0.91,IF(AND(A1013="Middle East",R1013=2035),0.92,IF(AND(A1013="Middle East",R1013=2050),0.89,IF(AND(A1013="Africa",R1013=2035),0.93,IF(AND(A1013="Africa",R1013=2050),0.9,IF(AND(A1013="Brazil",R1013=2035),0.95,IF(AND(A1013="Brazil",R1013=2050),0.92,""))))))))))))))))))</f>
        <v>*0.93</v>
      </c>
      <c r="U1013" s="41" t="s">
        <v>1864</v>
      </c>
      <c r="V1013" s="52" t="s">
        <v>35</v>
      </c>
      <c r="W1013" s="41" t="n">
        <v>2050</v>
      </c>
      <c r="X1013" s="53" t="str">
        <f aca="false">"*"&amp;IF(AND(A1013="EU",W1013=2035),0.95,IF(AND(A1013="EU",W1013=2050),0.93,IF(AND(A1013="USA",W1013=2035),0.96,IF(AND(A1013="USA",W1013=2050),0.93,IF(AND(A1013="Japan",W1013=2035),0.94,IF(AND(A1013="Japan",W1013=2050),0.92,IF(AND(A1013="Russia",W1013=2035),0.95,IF(AND(A1013="Russia",W1013=2050),0.91,IF(AND(A1013="China",W1013=2035),0.93,IF(AND(A1013="China",W1013=2050),0.92,IF(AND(A1013="India",W1013=2035),0.94,IF(AND(A1013="India",W1013=2050),0.91,IF(AND(A1013="Middle East",W1013=2035),0.92,IF(AND(A1013="Middle East",W1013=2050),0.89,IF(AND(A1013="Africa",W1013=2035),0.93,IF(AND(A1013="Africa",W1013=2050),0.9,IF(AND(A1013="Brazil",W1013=2035),0.95,IF(AND(A1013="Brazil",W1013=2050),0.92,""))))))))))))))))))</f>
        <v>*0.92</v>
      </c>
      <c r="AC1013" s="0" t="s">
        <v>1864</v>
      </c>
      <c r="AD1013" s="50" t="s">
        <v>35</v>
      </c>
      <c r="AE1013" s="0" t="n">
        <v>2035</v>
      </c>
      <c r="AF1013" s="51" t="str">
        <f aca="false">"*"&amp;IF(AND(A1013="EU",AE1013=2035),0.93,IF(AND(A1013="EU",AE1013=2050),0.9,IF(AND(A1013="USA",AE1013=2035),0.92,IF(AND(A1013="USA",AE1013=2050),0.89,IF(AND(A1013="Japan",AE1013=2035),0.92,IF(AND(A1013="Japan",AE1013=2050),0.89,IF(AND(A1013="Russia",AE1013=2035),0.91,IF(AND(A1013="Russia",AE1013=2050),0.86,IF(AND(A1013="China",AE1013=2035),0.91,IF(AND(A1013="China",AE1013=2050),0.87,IF(AND(A1013="India",AE1013=2035),0.92,IF(AND(A1013="India",AE1013=2050),0.87,IF(AND(A1013="Middle East",AE1013=2035),0.89,IF(AND(A1013="Middle East",AE1013=2050),0.84,IF(AND(A1013="Africa",AE1013=2035),0.9,IF(AND(A1013="Africa",AE1013=2050),0.86,IF(AND(A1013="Brazil",AE1013=2035),0.93,IF(AND(A1013="Brazil",AE1013=2050),0.89,""))))))))))))))))))</f>
        <v>*0.91</v>
      </c>
      <c r="AG1013" s="51" t="str">
        <f aca="false">AG1012</f>
        <v>REZoning_Sol-Win</v>
      </c>
      <c r="AI1013" s="0" t="s">
        <v>1864</v>
      </c>
      <c r="AJ1013" s="50" t="s">
        <v>35</v>
      </c>
      <c r="AK1013" s="0" t="n">
        <v>2050</v>
      </c>
      <c r="AL1013" s="51" t="str">
        <f aca="false">"*"&amp;IF(AND(A1013="EU",AK1013=2035),0.93,IF(AND(A1013="EU",AK1013=2050),0.9,IF(AND(A1013="USA",AK1013=2035),0.92,IF(AND(A1013="USA",AK1013=2050),0.89,IF(AND(A1013="Japan",AK1013=2035),0.92,IF(AND(A1013="Japan",AK1013=2050),0.89,IF(AND(A1013="Russia",AK1013=2035),0.91,IF(AND(A1013="Russia",AK1013=2050),0.86,IF(AND(A1013="China",AK1013=2035),0.91,IF(AND(A1013="China",AK1013=2050),0.87,IF(AND(A1013="India",AK1013=2035),0.92,IF(AND(A1013="India",AK1013=2050),0.87,IF(AND(A1013="Middle East",AK1013=2035),0.89,IF(AND(A1013="Middle East",AK1013=2050),0.84,IF(AND(A1013="Africa",AK1013=2035),0.9,IF(AND(A1013="Africa",AK1013=2050),0.86,IF(AND(A1013="Brazil",AK1013=2035),0.93,IF(AND(A1013="Brazil",AK1013=2050),0.89,""))))))))))))))))))</f>
        <v>*0.87</v>
      </c>
      <c r="AM1013" s="51" t="str">
        <f aca="false">AM1012</f>
        <v>REZoning_Sol-Win</v>
      </c>
      <c r="AP1013" s="0" t="s">
        <v>1864</v>
      </c>
      <c r="AQ1013" s="0" t="s">
        <v>35</v>
      </c>
      <c r="AR1013" s="0" t="n">
        <v>2100</v>
      </c>
      <c r="AS1013" s="0" t="s">
        <v>851</v>
      </c>
      <c r="AT1013" s="0" t="s">
        <v>36</v>
      </c>
    </row>
    <row r="1014" customFormat="false" ht="28.5" hidden="false" customHeight="true" outlineLevel="0" collapsed="false">
      <c r="A1014" s="3" t="s">
        <v>147</v>
      </c>
      <c r="C1014" s="0" t="s">
        <v>1865</v>
      </c>
      <c r="D1014" s="50" t="s">
        <v>35</v>
      </c>
      <c r="E1014" s="0" t="n">
        <v>2035</v>
      </c>
      <c r="F1014" s="51" t="str">
        <f aca="false">"*"&amp;IF(AND(A1014="EU",E1014=2035),0.95,IF(AND(A1014="EU",E1014=2050),0.93,IF(AND(A1014="USA",E1014=2035),0.96,IF(AND(A1014="USA",E1014=2050),0.94,IF(AND(A1014="Japan",E1014=2035),0.94,IF(AND(A1014="Japan",E1014=2050),0.92,IF(AND(A1014="Russia",E1014=2035),0.95,IF(AND(A1014="Russia",E1014=2050),0.93,IF(AND(A1014="China",E1014=2035),0.94,IF(AND(A1014="China",E1014=2050),0.92,IF(AND(A1014="India",E1014=2035),0.95,IF(AND(A1014="India",E1014=2050),0.92,IF(AND(A1014="Middle East",E1014=2035),0.94,IF(AND(A1014="Middle East",E1014=2050),0.9,IF(AND(A1014="Africa",E1014=2035),0.94,IF(AND(A1014="Africa",E1014=2050),0.91,IF(AND(A1014="Brazil",E1014=2035),0.95,IF(AND(A1014="Brazil",E1014=2050),0.92,""))))))))))))))))))</f>
        <v>*0.94</v>
      </c>
      <c r="H1014" s="0" t="s">
        <v>1865</v>
      </c>
      <c r="I1014" s="50" t="s">
        <v>35</v>
      </c>
      <c r="J1014" s="0" t="n">
        <v>2050</v>
      </c>
      <c r="K1014" s="48" t="str">
        <f aca="false">"*"&amp;IF(AND(A1014="EU",J1014=2035),0.95,IF(AND(A1014="EU",J1014=2050),0.93,IF(AND(A1014="USA",J1014=2035),0.96,IF(AND(A1014="USA",J1014=2050),0.94,IF(AND(A1014="Japan",J1014=2035),0.94,IF(AND(A1014="Japan",J1014=2050),0.92,IF(AND(A1014="Russia",J1014=2035),0.95,IF(AND(A1014="Russia",J1014=2050),0.93,IF(AND(A1014="China",J1014=2035),0.94,IF(AND(A1014="China",J1014=2050),0.92,IF(AND(A1014="India",J1014=2035),0.95,IF(AND(A1014="India",J1014=2050),0.92,IF(AND(A1014="Middle East",J1014=2035),0.94,IF(AND(A1014="Middle East",J1014=2050),0.9,IF(AND(A1014="Africa",J1014=2035),0.94,IF(AND(A1014="Africa",J1014=2050),0.91,IF(AND(A1014="Brazil",J1014=2035),0.95,IF(AND(A1014="Brazil",J1014=2050),0.92,""))))))))))))))))))</f>
        <v>*0.92</v>
      </c>
      <c r="P1014" s="41" t="s">
        <v>1865</v>
      </c>
      <c r="Q1014" s="52" t="s">
        <v>35</v>
      </c>
      <c r="R1014" s="41" t="n">
        <v>2035</v>
      </c>
      <c r="S1014" s="53" t="str">
        <f aca="false">"*"&amp;IF(AND(A1014="EU",R1014=2035),0.95,IF(AND(A1014="EU",R1014=2050),0.93,IF(AND(A1014="USA",R1014=2035),0.96,IF(AND(A1014="USA",R1014=2050),0.93,IF(AND(A1014="Japan",R1014=2035),0.94,IF(AND(A1014="Japan",R1014=2050),0.92,IF(AND(A1014="Russia",R1014=2035),0.95,IF(AND(A1014="Russia",R1014=2050),0.91,IF(AND(A1014="China",R1014=2035),0.93,IF(AND(A1014="China",R1014=2050),0.92,IF(AND(A1014="India",R1014=2035),0.94,IF(AND(A1014="India",R1014=2050),0.91,IF(AND(A1014="Middle East",R1014=2035),0.92,IF(AND(A1014="Middle East",R1014=2050),0.89,IF(AND(A1014="Africa",R1014=2035),0.93,IF(AND(A1014="Africa",R1014=2050),0.9,IF(AND(A1014="Brazil",R1014=2035),0.95,IF(AND(A1014="Brazil",R1014=2050),0.92,""))))))))))))))))))</f>
        <v>*0.93</v>
      </c>
      <c r="U1014" s="41" t="s">
        <v>1865</v>
      </c>
      <c r="V1014" s="52" t="s">
        <v>35</v>
      </c>
      <c r="W1014" s="41" t="n">
        <v>2050</v>
      </c>
      <c r="X1014" s="53" t="str">
        <f aca="false">"*"&amp;IF(AND(A1014="EU",W1014=2035),0.95,IF(AND(A1014="EU",W1014=2050),0.93,IF(AND(A1014="USA",W1014=2035),0.96,IF(AND(A1014="USA",W1014=2050),0.93,IF(AND(A1014="Japan",W1014=2035),0.94,IF(AND(A1014="Japan",W1014=2050),0.92,IF(AND(A1014="Russia",W1014=2035),0.95,IF(AND(A1014="Russia",W1014=2050),0.91,IF(AND(A1014="China",W1014=2035),0.93,IF(AND(A1014="China",W1014=2050),0.92,IF(AND(A1014="India",W1014=2035),0.94,IF(AND(A1014="India",W1014=2050),0.91,IF(AND(A1014="Middle East",W1014=2035),0.92,IF(AND(A1014="Middle East",W1014=2050),0.89,IF(AND(A1014="Africa",W1014=2035),0.93,IF(AND(A1014="Africa",W1014=2050),0.9,IF(AND(A1014="Brazil",W1014=2035),0.95,IF(AND(A1014="Brazil",W1014=2050),0.92,""))))))))))))))))))</f>
        <v>*0.92</v>
      </c>
      <c r="AC1014" s="0" t="s">
        <v>1865</v>
      </c>
      <c r="AD1014" s="50" t="s">
        <v>35</v>
      </c>
      <c r="AE1014" s="0" t="n">
        <v>2035</v>
      </c>
      <c r="AF1014" s="51" t="str">
        <f aca="false">"*"&amp;IF(AND(A1014="EU",AE1014=2035),0.93,IF(AND(A1014="EU",AE1014=2050),0.9,IF(AND(A1014="USA",AE1014=2035),0.92,IF(AND(A1014="USA",AE1014=2050),0.89,IF(AND(A1014="Japan",AE1014=2035),0.92,IF(AND(A1014="Japan",AE1014=2050),0.89,IF(AND(A1014="Russia",AE1014=2035),0.91,IF(AND(A1014="Russia",AE1014=2050),0.86,IF(AND(A1014="China",AE1014=2035),0.91,IF(AND(A1014="China",AE1014=2050),0.87,IF(AND(A1014="India",AE1014=2035),0.92,IF(AND(A1014="India",AE1014=2050),0.87,IF(AND(A1014="Middle East",AE1014=2035),0.89,IF(AND(A1014="Middle East",AE1014=2050),0.84,IF(AND(A1014="Africa",AE1014=2035),0.9,IF(AND(A1014="Africa",AE1014=2050),0.86,IF(AND(A1014="Brazil",AE1014=2035),0.93,IF(AND(A1014="Brazil",AE1014=2050),0.89,""))))))))))))))))))</f>
        <v>*0.91</v>
      </c>
      <c r="AG1014" s="51" t="str">
        <f aca="false">AG1013</f>
        <v>REZoning_Sol-Win</v>
      </c>
      <c r="AI1014" s="0" t="s">
        <v>1865</v>
      </c>
      <c r="AJ1014" s="50" t="s">
        <v>35</v>
      </c>
      <c r="AK1014" s="0" t="n">
        <v>2050</v>
      </c>
      <c r="AL1014" s="51" t="str">
        <f aca="false">"*"&amp;IF(AND(A1014="EU",AK1014=2035),0.93,IF(AND(A1014="EU",AK1014=2050),0.9,IF(AND(A1014="USA",AK1014=2035),0.92,IF(AND(A1014="USA",AK1014=2050),0.89,IF(AND(A1014="Japan",AK1014=2035),0.92,IF(AND(A1014="Japan",AK1014=2050),0.89,IF(AND(A1014="Russia",AK1014=2035),0.91,IF(AND(A1014="Russia",AK1014=2050),0.86,IF(AND(A1014="China",AK1014=2035),0.91,IF(AND(A1014="China",AK1014=2050),0.87,IF(AND(A1014="India",AK1014=2035),0.92,IF(AND(A1014="India",AK1014=2050),0.87,IF(AND(A1014="Middle East",AK1014=2035),0.89,IF(AND(A1014="Middle East",AK1014=2050),0.84,IF(AND(A1014="Africa",AK1014=2035),0.9,IF(AND(A1014="Africa",AK1014=2050),0.86,IF(AND(A1014="Brazil",AK1014=2035),0.93,IF(AND(A1014="Brazil",AK1014=2050),0.89,""))))))))))))))))))</f>
        <v>*0.87</v>
      </c>
      <c r="AM1014" s="51" t="str">
        <f aca="false">AM1013</f>
        <v>REZoning_Sol-Win</v>
      </c>
      <c r="AP1014" s="0" t="s">
        <v>1865</v>
      </c>
      <c r="AQ1014" s="0" t="s">
        <v>35</v>
      </c>
      <c r="AR1014" s="0" t="n">
        <v>2100</v>
      </c>
      <c r="AS1014" s="0" t="s">
        <v>851</v>
      </c>
      <c r="AT1014" s="0" t="s">
        <v>36</v>
      </c>
    </row>
    <row r="1015" customFormat="false" ht="28.5" hidden="false" customHeight="true" outlineLevel="0" collapsed="false">
      <c r="A1015" s="3" t="s">
        <v>147</v>
      </c>
      <c r="C1015" s="0" t="s">
        <v>1866</v>
      </c>
      <c r="D1015" s="50" t="s">
        <v>35</v>
      </c>
      <c r="E1015" s="0" t="n">
        <v>2035</v>
      </c>
      <c r="F1015" s="51" t="str">
        <f aca="false">"*"&amp;IF(AND(A1015="EU",E1015=2035),0.95,IF(AND(A1015="EU",E1015=2050),0.93,IF(AND(A1015="USA",E1015=2035),0.96,IF(AND(A1015="USA",E1015=2050),0.94,IF(AND(A1015="Japan",E1015=2035),0.94,IF(AND(A1015="Japan",E1015=2050),0.92,IF(AND(A1015="Russia",E1015=2035),0.95,IF(AND(A1015="Russia",E1015=2050),0.93,IF(AND(A1015="China",E1015=2035),0.94,IF(AND(A1015="China",E1015=2050),0.92,IF(AND(A1015="India",E1015=2035),0.95,IF(AND(A1015="India",E1015=2050),0.92,IF(AND(A1015="Middle East",E1015=2035),0.94,IF(AND(A1015="Middle East",E1015=2050),0.9,IF(AND(A1015="Africa",E1015=2035),0.94,IF(AND(A1015="Africa",E1015=2050),0.91,IF(AND(A1015="Brazil",E1015=2035),0.95,IF(AND(A1015="Brazil",E1015=2050),0.92,""))))))))))))))))))</f>
        <v>*0.94</v>
      </c>
      <c r="H1015" s="0" t="s">
        <v>1866</v>
      </c>
      <c r="I1015" s="50" t="s">
        <v>35</v>
      </c>
      <c r="J1015" s="0" t="n">
        <v>2050</v>
      </c>
      <c r="K1015" s="48" t="str">
        <f aca="false">"*"&amp;IF(AND(A1015="EU",J1015=2035),0.95,IF(AND(A1015="EU",J1015=2050),0.93,IF(AND(A1015="USA",J1015=2035),0.96,IF(AND(A1015="USA",J1015=2050),0.94,IF(AND(A1015="Japan",J1015=2035),0.94,IF(AND(A1015="Japan",J1015=2050),0.92,IF(AND(A1015="Russia",J1015=2035),0.95,IF(AND(A1015="Russia",J1015=2050),0.93,IF(AND(A1015="China",J1015=2035),0.94,IF(AND(A1015="China",J1015=2050),0.92,IF(AND(A1015="India",J1015=2035),0.95,IF(AND(A1015="India",J1015=2050),0.92,IF(AND(A1015="Middle East",J1015=2035),0.94,IF(AND(A1015="Middle East",J1015=2050),0.9,IF(AND(A1015="Africa",J1015=2035),0.94,IF(AND(A1015="Africa",J1015=2050),0.91,IF(AND(A1015="Brazil",J1015=2035),0.95,IF(AND(A1015="Brazil",J1015=2050),0.92,""))))))))))))))))))</f>
        <v>*0.92</v>
      </c>
      <c r="P1015" s="41" t="s">
        <v>1866</v>
      </c>
      <c r="Q1015" s="52" t="s">
        <v>35</v>
      </c>
      <c r="R1015" s="41" t="n">
        <v>2035</v>
      </c>
      <c r="S1015" s="53" t="str">
        <f aca="false">"*"&amp;IF(AND(A1015="EU",R1015=2035),0.95,IF(AND(A1015="EU",R1015=2050),0.93,IF(AND(A1015="USA",R1015=2035),0.96,IF(AND(A1015="USA",R1015=2050),0.93,IF(AND(A1015="Japan",R1015=2035),0.94,IF(AND(A1015="Japan",R1015=2050),0.92,IF(AND(A1015="Russia",R1015=2035),0.95,IF(AND(A1015="Russia",R1015=2050),0.91,IF(AND(A1015="China",R1015=2035),0.93,IF(AND(A1015="China",R1015=2050),0.92,IF(AND(A1015="India",R1015=2035),0.94,IF(AND(A1015="India",R1015=2050),0.91,IF(AND(A1015="Middle East",R1015=2035),0.92,IF(AND(A1015="Middle East",R1015=2050),0.89,IF(AND(A1015="Africa",R1015=2035),0.93,IF(AND(A1015="Africa",R1015=2050),0.9,IF(AND(A1015="Brazil",R1015=2035),0.95,IF(AND(A1015="Brazil",R1015=2050),0.92,""))))))))))))))))))</f>
        <v>*0.93</v>
      </c>
      <c r="U1015" s="41" t="s">
        <v>1866</v>
      </c>
      <c r="V1015" s="52" t="s">
        <v>35</v>
      </c>
      <c r="W1015" s="41" t="n">
        <v>2050</v>
      </c>
      <c r="X1015" s="53" t="str">
        <f aca="false">"*"&amp;IF(AND(A1015="EU",W1015=2035),0.95,IF(AND(A1015="EU",W1015=2050),0.93,IF(AND(A1015="USA",W1015=2035),0.96,IF(AND(A1015="USA",W1015=2050),0.93,IF(AND(A1015="Japan",W1015=2035),0.94,IF(AND(A1015="Japan",W1015=2050),0.92,IF(AND(A1015="Russia",W1015=2035),0.95,IF(AND(A1015="Russia",W1015=2050),0.91,IF(AND(A1015="China",W1015=2035),0.93,IF(AND(A1015="China",W1015=2050),0.92,IF(AND(A1015="India",W1015=2035),0.94,IF(AND(A1015="India",W1015=2050),0.91,IF(AND(A1015="Middle East",W1015=2035),0.92,IF(AND(A1015="Middle East",W1015=2050),0.89,IF(AND(A1015="Africa",W1015=2035),0.93,IF(AND(A1015="Africa",W1015=2050),0.9,IF(AND(A1015="Brazil",W1015=2035),0.95,IF(AND(A1015="Brazil",W1015=2050),0.92,""))))))))))))))))))</f>
        <v>*0.92</v>
      </c>
      <c r="AC1015" s="0" t="s">
        <v>1866</v>
      </c>
      <c r="AD1015" s="50" t="s">
        <v>35</v>
      </c>
      <c r="AE1015" s="0" t="n">
        <v>2035</v>
      </c>
      <c r="AF1015" s="51" t="str">
        <f aca="false">"*"&amp;IF(AND(A1015="EU",AE1015=2035),0.93,IF(AND(A1015="EU",AE1015=2050),0.9,IF(AND(A1015="USA",AE1015=2035),0.92,IF(AND(A1015="USA",AE1015=2050),0.89,IF(AND(A1015="Japan",AE1015=2035),0.92,IF(AND(A1015="Japan",AE1015=2050),0.89,IF(AND(A1015="Russia",AE1015=2035),0.91,IF(AND(A1015="Russia",AE1015=2050),0.86,IF(AND(A1015="China",AE1015=2035),0.91,IF(AND(A1015="China",AE1015=2050),0.87,IF(AND(A1015="India",AE1015=2035),0.92,IF(AND(A1015="India",AE1015=2050),0.87,IF(AND(A1015="Middle East",AE1015=2035),0.89,IF(AND(A1015="Middle East",AE1015=2050),0.84,IF(AND(A1015="Africa",AE1015=2035),0.9,IF(AND(A1015="Africa",AE1015=2050),0.86,IF(AND(A1015="Brazil",AE1015=2035),0.93,IF(AND(A1015="Brazil",AE1015=2050),0.89,""))))))))))))))))))</f>
        <v>*0.91</v>
      </c>
      <c r="AG1015" s="51" t="str">
        <f aca="false">AG1014</f>
        <v>REZoning_Sol-Win</v>
      </c>
      <c r="AI1015" s="0" t="s">
        <v>1866</v>
      </c>
      <c r="AJ1015" s="50" t="s">
        <v>35</v>
      </c>
      <c r="AK1015" s="0" t="n">
        <v>2050</v>
      </c>
      <c r="AL1015" s="51" t="str">
        <f aca="false">"*"&amp;IF(AND(A1015="EU",AK1015=2035),0.93,IF(AND(A1015="EU",AK1015=2050),0.9,IF(AND(A1015="USA",AK1015=2035),0.92,IF(AND(A1015="USA",AK1015=2050),0.89,IF(AND(A1015="Japan",AK1015=2035),0.92,IF(AND(A1015="Japan",AK1015=2050),0.89,IF(AND(A1015="Russia",AK1015=2035),0.91,IF(AND(A1015="Russia",AK1015=2050),0.86,IF(AND(A1015="China",AK1015=2035),0.91,IF(AND(A1015="China",AK1015=2050),0.87,IF(AND(A1015="India",AK1015=2035),0.92,IF(AND(A1015="India",AK1015=2050),0.87,IF(AND(A1015="Middle East",AK1015=2035),0.89,IF(AND(A1015="Middle East",AK1015=2050),0.84,IF(AND(A1015="Africa",AK1015=2035),0.9,IF(AND(A1015="Africa",AK1015=2050),0.86,IF(AND(A1015="Brazil",AK1015=2035),0.93,IF(AND(A1015="Brazil",AK1015=2050),0.89,""))))))))))))))))))</f>
        <v>*0.87</v>
      </c>
      <c r="AM1015" s="51" t="str">
        <f aca="false">AM1014</f>
        <v>REZoning_Sol-Win</v>
      </c>
      <c r="AP1015" s="0" t="s">
        <v>1866</v>
      </c>
      <c r="AQ1015" s="0" t="s">
        <v>35</v>
      </c>
      <c r="AR1015" s="0" t="n">
        <v>2100</v>
      </c>
      <c r="AS1015" s="0" t="s">
        <v>851</v>
      </c>
      <c r="AT1015" s="0" t="s">
        <v>36</v>
      </c>
    </row>
    <row r="1016" customFormat="false" ht="28.5" hidden="false" customHeight="true" outlineLevel="0" collapsed="false">
      <c r="A1016" s="3" t="s">
        <v>147</v>
      </c>
      <c r="C1016" s="0" t="s">
        <v>1867</v>
      </c>
      <c r="D1016" s="50" t="s">
        <v>35</v>
      </c>
      <c r="E1016" s="0" t="n">
        <v>2035</v>
      </c>
      <c r="F1016" s="51" t="str">
        <f aca="false">"*"&amp;IF(AND(A1016="EU",E1016=2035),0.95,IF(AND(A1016="EU",E1016=2050),0.93,IF(AND(A1016="USA",E1016=2035),0.96,IF(AND(A1016="USA",E1016=2050),0.94,IF(AND(A1016="Japan",E1016=2035),0.94,IF(AND(A1016="Japan",E1016=2050),0.92,IF(AND(A1016="Russia",E1016=2035),0.95,IF(AND(A1016="Russia",E1016=2050),0.93,IF(AND(A1016="China",E1016=2035),0.94,IF(AND(A1016="China",E1016=2050),0.92,IF(AND(A1016="India",E1016=2035),0.95,IF(AND(A1016="India",E1016=2050),0.92,IF(AND(A1016="Middle East",E1016=2035),0.94,IF(AND(A1016="Middle East",E1016=2050),0.9,IF(AND(A1016="Africa",E1016=2035),0.94,IF(AND(A1016="Africa",E1016=2050),0.91,IF(AND(A1016="Brazil",E1016=2035),0.95,IF(AND(A1016="Brazil",E1016=2050),0.92,""))))))))))))))))))</f>
        <v>*0.94</v>
      </c>
      <c r="H1016" s="0" t="s">
        <v>1867</v>
      </c>
      <c r="I1016" s="50" t="s">
        <v>35</v>
      </c>
      <c r="J1016" s="0" t="n">
        <v>2050</v>
      </c>
      <c r="K1016" s="48" t="str">
        <f aca="false">"*"&amp;IF(AND(A1016="EU",J1016=2035),0.95,IF(AND(A1016="EU",J1016=2050),0.93,IF(AND(A1016="USA",J1016=2035),0.96,IF(AND(A1016="USA",J1016=2050),0.94,IF(AND(A1016="Japan",J1016=2035),0.94,IF(AND(A1016="Japan",J1016=2050),0.92,IF(AND(A1016="Russia",J1016=2035),0.95,IF(AND(A1016="Russia",J1016=2050),0.93,IF(AND(A1016="China",J1016=2035),0.94,IF(AND(A1016="China",J1016=2050),0.92,IF(AND(A1016="India",J1016=2035),0.95,IF(AND(A1016="India",J1016=2050),0.92,IF(AND(A1016="Middle East",J1016=2035),0.94,IF(AND(A1016="Middle East",J1016=2050),0.9,IF(AND(A1016="Africa",J1016=2035),0.94,IF(AND(A1016="Africa",J1016=2050),0.91,IF(AND(A1016="Brazil",J1016=2035),0.95,IF(AND(A1016="Brazil",J1016=2050),0.92,""))))))))))))))))))</f>
        <v>*0.92</v>
      </c>
      <c r="P1016" s="41" t="s">
        <v>1867</v>
      </c>
      <c r="Q1016" s="52" t="s">
        <v>35</v>
      </c>
      <c r="R1016" s="41" t="n">
        <v>2035</v>
      </c>
      <c r="S1016" s="53" t="str">
        <f aca="false">"*"&amp;IF(AND(A1016="EU",R1016=2035),0.95,IF(AND(A1016="EU",R1016=2050),0.93,IF(AND(A1016="USA",R1016=2035),0.96,IF(AND(A1016="USA",R1016=2050),0.93,IF(AND(A1016="Japan",R1016=2035),0.94,IF(AND(A1016="Japan",R1016=2050),0.92,IF(AND(A1016="Russia",R1016=2035),0.95,IF(AND(A1016="Russia",R1016=2050),0.91,IF(AND(A1016="China",R1016=2035),0.93,IF(AND(A1016="China",R1016=2050),0.92,IF(AND(A1016="India",R1016=2035),0.94,IF(AND(A1016="India",R1016=2050),0.91,IF(AND(A1016="Middle East",R1016=2035),0.92,IF(AND(A1016="Middle East",R1016=2050),0.89,IF(AND(A1016="Africa",R1016=2035),0.93,IF(AND(A1016="Africa",R1016=2050),0.9,IF(AND(A1016="Brazil",R1016=2035),0.95,IF(AND(A1016="Brazil",R1016=2050),0.92,""))))))))))))))))))</f>
        <v>*0.93</v>
      </c>
      <c r="U1016" s="41" t="s">
        <v>1867</v>
      </c>
      <c r="V1016" s="52" t="s">
        <v>35</v>
      </c>
      <c r="W1016" s="41" t="n">
        <v>2050</v>
      </c>
      <c r="X1016" s="53" t="str">
        <f aca="false">"*"&amp;IF(AND(A1016="EU",W1016=2035),0.95,IF(AND(A1016="EU",W1016=2050),0.93,IF(AND(A1016="USA",W1016=2035),0.96,IF(AND(A1016="USA",W1016=2050),0.93,IF(AND(A1016="Japan",W1016=2035),0.94,IF(AND(A1016="Japan",W1016=2050),0.92,IF(AND(A1016="Russia",W1016=2035),0.95,IF(AND(A1016="Russia",W1016=2050),0.91,IF(AND(A1016="China",W1016=2035),0.93,IF(AND(A1016="China",W1016=2050),0.92,IF(AND(A1016="India",W1016=2035),0.94,IF(AND(A1016="India",W1016=2050),0.91,IF(AND(A1016="Middle East",W1016=2035),0.92,IF(AND(A1016="Middle East",W1016=2050),0.89,IF(AND(A1016="Africa",W1016=2035),0.93,IF(AND(A1016="Africa",W1016=2050),0.9,IF(AND(A1016="Brazil",W1016=2035),0.95,IF(AND(A1016="Brazil",W1016=2050),0.92,""))))))))))))))))))</f>
        <v>*0.92</v>
      </c>
      <c r="AC1016" s="0" t="s">
        <v>1867</v>
      </c>
      <c r="AD1016" s="50" t="s">
        <v>35</v>
      </c>
      <c r="AE1016" s="0" t="n">
        <v>2035</v>
      </c>
      <c r="AF1016" s="51" t="str">
        <f aca="false">"*"&amp;IF(AND(A1016="EU",AE1016=2035),0.93,IF(AND(A1016="EU",AE1016=2050),0.9,IF(AND(A1016="USA",AE1016=2035),0.92,IF(AND(A1016="USA",AE1016=2050),0.89,IF(AND(A1016="Japan",AE1016=2035),0.92,IF(AND(A1016="Japan",AE1016=2050),0.89,IF(AND(A1016="Russia",AE1016=2035),0.91,IF(AND(A1016="Russia",AE1016=2050),0.86,IF(AND(A1016="China",AE1016=2035),0.91,IF(AND(A1016="China",AE1016=2050),0.87,IF(AND(A1016="India",AE1016=2035),0.92,IF(AND(A1016="India",AE1016=2050),0.87,IF(AND(A1016="Middle East",AE1016=2035),0.89,IF(AND(A1016="Middle East",AE1016=2050),0.84,IF(AND(A1016="Africa",AE1016=2035),0.9,IF(AND(A1016="Africa",AE1016=2050),0.86,IF(AND(A1016="Brazil",AE1016=2035),0.93,IF(AND(A1016="Brazil",AE1016=2050),0.89,""))))))))))))))))))</f>
        <v>*0.91</v>
      </c>
      <c r="AG1016" s="51" t="str">
        <f aca="false">AG1015</f>
        <v>REZoning_Sol-Win</v>
      </c>
      <c r="AI1016" s="0" t="s">
        <v>1867</v>
      </c>
      <c r="AJ1016" s="50" t="s">
        <v>35</v>
      </c>
      <c r="AK1016" s="0" t="n">
        <v>2050</v>
      </c>
      <c r="AL1016" s="51" t="str">
        <f aca="false">"*"&amp;IF(AND(A1016="EU",AK1016=2035),0.93,IF(AND(A1016="EU",AK1016=2050),0.9,IF(AND(A1016="USA",AK1016=2035),0.92,IF(AND(A1016="USA",AK1016=2050),0.89,IF(AND(A1016="Japan",AK1016=2035),0.92,IF(AND(A1016="Japan",AK1016=2050),0.89,IF(AND(A1016="Russia",AK1016=2035),0.91,IF(AND(A1016="Russia",AK1016=2050),0.86,IF(AND(A1016="China",AK1016=2035),0.91,IF(AND(A1016="China",AK1016=2050),0.87,IF(AND(A1016="India",AK1016=2035),0.92,IF(AND(A1016="India",AK1016=2050),0.87,IF(AND(A1016="Middle East",AK1016=2035),0.89,IF(AND(A1016="Middle East",AK1016=2050),0.84,IF(AND(A1016="Africa",AK1016=2035),0.9,IF(AND(A1016="Africa",AK1016=2050),0.86,IF(AND(A1016="Brazil",AK1016=2035),0.93,IF(AND(A1016="Brazil",AK1016=2050),0.89,""))))))))))))))))))</f>
        <v>*0.87</v>
      </c>
      <c r="AM1016" s="51" t="str">
        <f aca="false">AM1015</f>
        <v>REZoning_Sol-Win</v>
      </c>
      <c r="AP1016" s="0" t="s">
        <v>1867</v>
      </c>
      <c r="AQ1016" s="0" t="s">
        <v>35</v>
      </c>
      <c r="AR1016" s="0" t="n">
        <v>2100</v>
      </c>
      <c r="AS1016" s="0" t="s">
        <v>851</v>
      </c>
      <c r="AT1016" s="0" t="s">
        <v>36</v>
      </c>
    </row>
    <row r="1017" customFormat="false" ht="28.5" hidden="false" customHeight="true" outlineLevel="0" collapsed="false">
      <c r="A1017" s="3" t="s">
        <v>147</v>
      </c>
      <c r="C1017" s="0" t="s">
        <v>1868</v>
      </c>
      <c r="D1017" s="50" t="s">
        <v>35</v>
      </c>
      <c r="E1017" s="0" t="n">
        <v>2035</v>
      </c>
      <c r="F1017" s="51" t="str">
        <f aca="false">"*"&amp;IF(AND(A1017="EU",E1017=2035),0.95,IF(AND(A1017="EU",E1017=2050),0.93,IF(AND(A1017="USA",E1017=2035),0.96,IF(AND(A1017="USA",E1017=2050),0.94,IF(AND(A1017="Japan",E1017=2035),0.94,IF(AND(A1017="Japan",E1017=2050),0.92,IF(AND(A1017="Russia",E1017=2035),0.95,IF(AND(A1017="Russia",E1017=2050),0.93,IF(AND(A1017="China",E1017=2035),0.94,IF(AND(A1017="China",E1017=2050),0.92,IF(AND(A1017="India",E1017=2035),0.95,IF(AND(A1017="India",E1017=2050),0.92,IF(AND(A1017="Middle East",E1017=2035),0.94,IF(AND(A1017="Middle East",E1017=2050),0.9,IF(AND(A1017="Africa",E1017=2035),0.94,IF(AND(A1017="Africa",E1017=2050),0.91,IF(AND(A1017="Brazil",E1017=2035),0.95,IF(AND(A1017="Brazil",E1017=2050),0.92,""))))))))))))))))))</f>
        <v>*0.94</v>
      </c>
      <c r="H1017" s="0" t="s">
        <v>1868</v>
      </c>
      <c r="I1017" s="50" t="s">
        <v>35</v>
      </c>
      <c r="J1017" s="0" t="n">
        <v>2050</v>
      </c>
      <c r="K1017" s="48" t="str">
        <f aca="false">"*"&amp;IF(AND(A1017="EU",J1017=2035),0.95,IF(AND(A1017="EU",J1017=2050),0.93,IF(AND(A1017="USA",J1017=2035),0.96,IF(AND(A1017="USA",J1017=2050),0.94,IF(AND(A1017="Japan",J1017=2035),0.94,IF(AND(A1017="Japan",J1017=2050),0.92,IF(AND(A1017="Russia",J1017=2035),0.95,IF(AND(A1017="Russia",J1017=2050),0.93,IF(AND(A1017="China",J1017=2035),0.94,IF(AND(A1017="China",J1017=2050),0.92,IF(AND(A1017="India",J1017=2035),0.95,IF(AND(A1017="India",J1017=2050),0.92,IF(AND(A1017="Middle East",J1017=2035),0.94,IF(AND(A1017="Middle East",J1017=2050),0.9,IF(AND(A1017="Africa",J1017=2035),0.94,IF(AND(A1017="Africa",J1017=2050),0.91,IF(AND(A1017="Brazil",J1017=2035),0.95,IF(AND(A1017="Brazil",J1017=2050),0.92,""))))))))))))))))))</f>
        <v>*0.92</v>
      </c>
      <c r="P1017" s="41" t="s">
        <v>1868</v>
      </c>
      <c r="Q1017" s="52" t="s">
        <v>35</v>
      </c>
      <c r="R1017" s="41" t="n">
        <v>2035</v>
      </c>
      <c r="S1017" s="53" t="str">
        <f aca="false">"*"&amp;IF(AND(A1017="EU",R1017=2035),0.95,IF(AND(A1017="EU",R1017=2050),0.93,IF(AND(A1017="USA",R1017=2035),0.96,IF(AND(A1017="USA",R1017=2050),0.93,IF(AND(A1017="Japan",R1017=2035),0.94,IF(AND(A1017="Japan",R1017=2050),0.92,IF(AND(A1017="Russia",R1017=2035),0.95,IF(AND(A1017="Russia",R1017=2050),0.91,IF(AND(A1017="China",R1017=2035),0.93,IF(AND(A1017="China",R1017=2050),0.92,IF(AND(A1017="India",R1017=2035),0.94,IF(AND(A1017="India",R1017=2050),0.91,IF(AND(A1017="Middle East",R1017=2035),0.92,IF(AND(A1017="Middle East",R1017=2050),0.89,IF(AND(A1017="Africa",R1017=2035),0.93,IF(AND(A1017="Africa",R1017=2050),0.9,IF(AND(A1017="Brazil",R1017=2035),0.95,IF(AND(A1017="Brazil",R1017=2050),0.92,""))))))))))))))))))</f>
        <v>*0.93</v>
      </c>
      <c r="U1017" s="41" t="s">
        <v>1868</v>
      </c>
      <c r="V1017" s="52" t="s">
        <v>35</v>
      </c>
      <c r="W1017" s="41" t="n">
        <v>2050</v>
      </c>
      <c r="X1017" s="53" t="str">
        <f aca="false">"*"&amp;IF(AND(A1017="EU",W1017=2035),0.95,IF(AND(A1017="EU",W1017=2050),0.93,IF(AND(A1017="USA",W1017=2035),0.96,IF(AND(A1017="USA",W1017=2050),0.93,IF(AND(A1017="Japan",W1017=2035),0.94,IF(AND(A1017="Japan",W1017=2050),0.92,IF(AND(A1017="Russia",W1017=2035),0.95,IF(AND(A1017="Russia",W1017=2050),0.91,IF(AND(A1017="China",W1017=2035),0.93,IF(AND(A1017="China",W1017=2050),0.92,IF(AND(A1017="India",W1017=2035),0.94,IF(AND(A1017="India",W1017=2050),0.91,IF(AND(A1017="Middle East",W1017=2035),0.92,IF(AND(A1017="Middle East",W1017=2050),0.89,IF(AND(A1017="Africa",W1017=2035),0.93,IF(AND(A1017="Africa",W1017=2050),0.9,IF(AND(A1017="Brazil",W1017=2035),0.95,IF(AND(A1017="Brazil",W1017=2050),0.92,""))))))))))))))))))</f>
        <v>*0.92</v>
      </c>
      <c r="AC1017" s="0" t="s">
        <v>1868</v>
      </c>
      <c r="AD1017" s="50" t="s">
        <v>35</v>
      </c>
      <c r="AE1017" s="0" t="n">
        <v>2035</v>
      </c>
      <c r="AF1017" s="51" t="str">
        <f aca="false">"*"&amp;IF(AND(A1017="EU",AE1017=2035),0.93,IF(AND(A1017="EU",AE1017=2050),0.9,IF(AND(A1017="USA",AE1017=2035),0.92,IF(AND(A1017="USA",AE1017=2050),0.89,IF(AND(A1017="Japan",AE1017=2035),0.92,IF(AND(A1017="Japan",AE1017=2050),0.89,IF(AND(A1017="Russia",AE1017=2035),0.91,IF(AND(A1017="Russia",AE1017=2050),0.86,IF(AND(A1017="China",AE1017=2035),0.91,IF(AND(A1017="China",AE1017=2050),0.87,IF(AND(A1017="India",AE1017=2035),0.92,IF(AND(A1017="India",AE1017=2050),0.87,IF(AND(A1017="Middle East",AE1017=2035),0.89,IF(AND(A1017="Middle East",AE1017=2050),0.84,IF(AND(A1017="Africa",AE1017=2035),0.9,IF(AND(A1017="Africa",AE1017=2050),0.86,IF(AND(A1017="Brazil",AE1017=2035),0.93,IF(AND(A1017="Brazil",AE1017=2050),0.89,""))))))))))))))))))</f>
        <v>*0.91</v>
      </c>
      <c r="AG1017" s="51" t="str">
        <f aca="false">AG1016</f>
        <v>REZoning_Sol-Win</v>
      </c>
      <c r="AI1017" s="0" t="s">
        <v>1868</v>
      </c>
      <c r="AJ1017" s="50" t="s">
        <v>35</v>
      </c>
      <c r="AK1017" s="0" t="n">
        <v>2050</v>
      </c>
      <c r="AL1017" s="51" t="str">
        <f aca="false">"*"&amp;IF(AND(A1017="EU",AK1017=2035),0.93,IF(AND(A1017="EU",AK1017=2050),0.9,IF(AND(A1017="USA",AK1017=2035),0.92,IF(AND(A1017="USA",AK1017=2050),0.89,IF(AND(A1017="Japan",AK1017=2035),0.92,IF(AND(A1017="Japan",AK1017=2050),0.89,IF(AND(A1017="Russia",AK1017=2035),0.91,IF(AND(A1017="Russia",AK1017=2050),0.86,IF(AND(A1017="China",AK1017=2035),0.91,IF(AND(A1017="China",AK1017=2050),0.87,IF(AND(A1017="India",AK1017=2035),0.92,IF(AND(A1017="India",AK1017=2050),0.87,IF(AND(A1017="Middle East",AK1017=2035),0.89,IF(AND(A1017="Middle East",AK1017=2050),0.84,IF(AND(A1017="Africa",AK1017=2035),0.9,IF(AND(A1017="Africa",AK1017=2050),0.86,IF(AND(A1017="Brazil",AK1017=2035),0.93,IF(AND(A1017="Brazil",AK1017=2050),0.89,""))))))))))))))))))</f>
        <v>*0.87</v>
      </c>
      <c r="AM1017" s="51" t="str">
        <f aca="false">AM1016</f>
        <v>REZoning_Sol-Win</v>
      </c>
      <c r="AP1017" s="0" t="s">
        <v>1868</v>
      </c>
      <c r="AQ1017" s="0" t="s">
        <v>35</v>
      </c>
      <c r="AR1017" s="0" t="n">
        <v>2100</v>
      </c>
      <c r="AS1017" s="0" t="s">
        <v>851</v>
      </c>
      <c r="AT1017" s="0" t="s">
        <v>36</v>
      </c>
    </row>
    <row r="1018" customFormat="false" ht="28.5" hidden="false" customHeight="true" outlineLevel="0" collapsed="false">
      <c r="A1018" s="3" t="s">
        <v>33</v>
      </c>
      <c r="C1018" s="0" t="s">
        <v>1869</v>
      </c>
      <c r="D1018" s="50" t="s">
        <v>35</v>
      </c>
      <c r="E1018" s="0" t="n">
        <v>2035</v>
      </c>
      <c r="F1018" s="51" t="str">
        <f aca="false">"*"&amp;IF(AND(A1018="EU",E1018=2035),0.95,IF(AND(A1018="EU",E1018=2050),0.93,IF(AND(A1018="USA",E1018=2035),0.96,IF(AND(A1018="USA",E1018=2050),0.94,IF(AND(A1018="Japan",E1018=2035),0.94,IF(AND(A1018="Japan",E1018=2050),0.92,IF(AND(A1018="Russia",E1018=2035),0.95,IF(AND(A1018="Russia",E1018=2050),0.93,IF(AND(A1018="China",E1018=2035),0.94,IF(AND(A1018="China",E1018=2050),0.92,IF(AND(A1018="India",E1018=2035),0.95,IF(AND(A1018="India",E1018=2050),0.92,IF(AND(A1018="Middle East",E1018=2035),0.94,IF(AND(A1018="Middle East",E1018=2050),0.9,IF(AND(A1018="Africa",E1018=2035),0.94,IF(AND(A1018="Africa",E1018=2050),0.91,IF(AND(A1018="Brazil",E1018=2035),0.95,IF(AND(A1018="Brazil",E1018=2050),0.92,""))))))))))))))))))</f>
        <v>*0.95</v>
      </c>
      <c r="H1018" s="0" t="s">
        <v>1869</v>
      </c>
      <c r="I1018" s="50" t="s">
        <v>35</v>
      </c>
      <c r="J1018" s="0" t="n">
        <v>2050</v>
      </c>
      <c r="K1018" s="48" t="str">
        <f aca="false">"*"&amp;IF(AND(A1018="EU",J1018=2035),0.95,IF(AND(A1018="EU",J1018=2050),0.93,IF(AND(A1018="USA",J1018=2035),0.96,IF(AND(A1018="USA",J1018=2050),0.94,IF(AND(A1018="Japan",J1018=2035),0.94,IF(AND(A1018="Japan",J1018=2050),0.92,IF(AND(A1018="Russia",J1018=2035),0.95,IF(AND(A1018="Russia",J1018=2050),0.93,IF(AND(A1018="China",J1018=2035),0.94,IF(AND(A1018="China",J1018=2050),0.92,IF(AND(A1018="India",J1018=2035),0.95,IF(AND(A1018="India",J1018=2050),0.92,IF(AND(A1018="Middle East",J1018=2035),0.94,IF(AND(A1018="Middle East",J1018=2050),0.9,IF(AND(A1018="Africa",J1018=2035),0.94,IF(AND(A1018="Africa",J1018=2050),0.91,IF(AND(A1018="Brazil",J1018=2035),0.95,IF(AND(A1018="Brazil",J1018=2050),0.92,""))))))))))))))))))</f>
        <v>*0.92</v>
      </c>
      <c r="P1018" s="41" t="s">
        <v>1869</v>
      </c>
      <c r="Q1018" s="52" t="s">
        <v>35</v>
      </c>
      <c r="R1018" s="41" t="n">
        <v>2035</v>
      </c>
      <c r="S1018" s="53" t="str">
        <f aca="false">"*"&amp;IF(AND(A1018="EU",R1018=2035),0.95,IF(AND(A1018="EU",R1018=2050),0.93,IF(AND(A1018="USA",R1018=2035),0.96,IF(AND(A1018="USA",R1018=2050),0.93,IF(AND(A1018="Japan",R1018=2035),0.94,IF(AND(A1018="Japan",R1018=2050),0.92,IF(AND(A1018="Russia",R1018=2035),0.95,IF(AND(A1018="Russia",R1018=2050),0.91,IF(AND(A1018="China",R1018=2035),0.93,IF(AND(A1018="China",R1018=2050),0.92,IF(AND(A1018="India",R1018=2035),0.94,IF(AND(A1018="India",R1018=2050),0.91,IF(AND(A1018="Middle East",R1018=2035),0.92,IF(AND(A1018="Middle East",R1018=2050),0.89,IF(AND(A1018="Africa",R1018=2035),0.93,IF(AND(A1018="Africa",R1018=2050),0.9,IF(AND(A1018="Brazil",R1018=2035),0.95,IF(AND(A1018="Brazil",R1018=2050),0.92,""))))))))))))))))))</f>
        <v>*0.94</v>
      </c>
      <c r="U1018" s="41" t="s">
        <v>1869</v>
      </c>
      <c r="V1018" s="52" t="s">
        <v>35</v>
      </c>
      <c r="W1018" s="41" t="n">
        <v>2050</v>
      </c>
      <c r="X1018" s="53" t="str">
        <f aca="false">"*"&amp;IF(AND(A1018="EU",W1018=2035),0.95,IF(AND(A1018="EU",W1018=2050),0.93,IF(AND(A1018="USA",W1018=2035),0.96,IF(AND(A1018="USA",W1018=2050),0.93,IF(AND(A1018="Japan",W1018=2035),0.94,IF(AND(A1018="Japan",W1018=2050),0.92,IF(AND(A1018="Russia",W1018=2035),0.95,IF(AND(A1018="Russia",W1018=2050),0.91,IF(AND(A1018="China",W1018=2035),0.93,IF(AND(A1018="China",W1018=2050),0.92,IF(AND(A1018="India",W1018=2035),0.94,IF(AND(A1018="India",W1018=2050),0.91,IF(AND(A1018="Middle East",W1018=2035),0.92,IF(AND(A1018="Middle East",W1018=2050),0.89,IF(AND(A1018="Africa",W1018=2035),0.93,IF(AND(A1018="Africa",W1018=2050),0.9,IF(AND(A1018="Brazil",W1018=2035),0.95,IF(AND(A1018="Brazil",W1018=2050),0.92,""))))))))))))))))))</f>
        <v>*0.91</v>
      </c>
      <c r="AC1018" s="0" t="s">
        <v>1869</v>
      </c>
      <c r="AD1018" s="50" t="s">
        <v>35</v>
      </c>
      <c r="AE1018" s="0" t="n">
        <v>2035</v>
      </c>
      <c r="AF1018" s="51" t="str">
        <f aca="false">"*"&amp;IF(AND(A1018="EU",AE1018=2035),0.93,IF(AND(A1018="EU",AE1018=2050),0.9,IF(AND(A1018="USA",AE1018=2035),0.92,IF(AND(A1018="USA",AE1018=2050),0.89,IF(AND(A1018="Japan",AE1018=2035),0.92,IF(AND(A1018="Japan",AE1018=2050),0.89,IF(AND(A1018="Russia",AE1018=2035),0.91,IF(AND(A1018="Russia",AE1018=2050),0.86,IF(AND(A1018="China",AE1018=2035),0.91,IF(AND(A1018="China",AE1018=2050),0.87,IF(AND(A1018="India",AE1018=2035),0.92,IF(AND(A1018="India",AE1018=2050),0.87,IF(AND(A1018="Middle East",AE1018=2035),0.89,IF(AND(A1018="Middle East",AE1018=2050),0.84,IF(AND(A1018="Africa",AE1018=2035),0.9,IF(AND(A1018="Africa",AE1018=2050),0.86,IF(AND(A1018="Brazil",AE1018=2035),0.93,IF(AND(A1018="Brazil",AE1018=2050),0.89,""))))))))))))))))))</f>
        <v>*0.92</v>
      </c>
      <c r="AG1018" s="51" t="str">
        <f aca="false">AG1017</f>
        <v>REZoning_Sol-Win</v>
      </c>
      <c r="AI1018" s="0" t="s">
        <v>1869</v>
      </c>
      <c r="AJ1018" s="50" t="s">
        <v>35</v>
      </c>
      <c r="AK1018" s="0" t="n">
        <v>2050</v>
      </c>
      <c r="AL1018" s="51" t="str">
        <f aca="false">"*"&amp;IF(AND(A1018="EU",AK1018=2035),0.93,IF(AND(A1018="EU",AK1018=2050),0.9,IF(AND(A1018="USA",AK1018=2035),0.92,IF(AND(A1018="USA",AK1018=2050),0.89,IF(AND(A1018="Japan",AK1018=2035),0.92,IF(AND(A1018="Japan",AK1018=2050),0.89,IF(AND(A1018="Russia",AK1018=2035),0.91,IF(AND(A1018="Russia",AK1018=2050),0.86,IF(AND(A1018="China",AK1018=2035),0.91,IF(AND(A1018="China",AK1018=2050),0.87,IF(AND(A1018="India",AK1018=2035),0.92,IF(AND(A1018="India",AK1018=2050),0.87,IF(AND(A1018="Middle East",AK1018=2035),0.89,IF(AND(A1018="Middle East",AK1018=2050),0.84,IF(AND(A1018="Africa",AK1018=2035),0.9,IF(AND(A1018="Africa",AK1018=2050),0.86,IF(AND(A1018="Brazil",AK1018=2035),0.93,IF(AND(A1018="Brazil",AK1018=2050),0.89,""))))))))))))))))))</f>
        <v>*0.87</v>
      </c>
      <c r="AM1018" s="51" t="str">
        <f aca="false">AM1017</f>
        <v>REZoning_Sol-Win</v>
      </c>
      <c r="AP1018" s="0" t="s">
        <v>1869</v>
      </c>
      <c r="AQ1018" s="0" t="s">
        <v>35</v>
      </c>
      <c r="AR1018" s="0" t="n">
        <v>2100</v>
      </c>
      <c r="AS1018" s="0" t="s">
        <v>851</v>
      </c>
      <c r="AT1018" s="0" t="s">
        <v>36</v>
      </c>
    </row>
    <row r="1019" customFormat="false" ht="28.5" hidden="false" customHeight="true" outlineLevel="0" collapsed="false">
      <c r="A1019" s="3" t="s">
        <v>33</v>
      </c>
      <c r="C1019" s="0" t="s">
        <v>1870</v>
      </c>
      <c r="D1019" s="50" t="s">
        <v>35</v>
      </c>
      <c r="E1019" s="0" t="n">
        <v>2035</v>
      </c>
      <c r="F1019" s="51" t="str">
        <f aca="false">"*"&amp;IF(AND(A1019="EU",E1019=2035),0.95,IF(AND(A1019="EU",E1019=2050),0.93,IF(AND(A1019="USA",E1019=2035),0.96,IF(AND(A1019="USA",E1019=2050),0.94,IF(AND(A1019="Japan",E1019=2035),0.94,IF(AND(A1019="Japan",E1019=2050),0.92,IF(AND(A1019="Russia",E1019=2035),0.95,IF(AND(A1019="Russia",E1019=2050),0.93,IF(AND(A1019="China",E1019=2035),0.94,IF(AND(A1019="China",E1019=2050),0.92,IF(AND(A1019="India",E1019=2035),0.95,IF(AND(A1019="India",E1019=2050),0.92,IF(AND(A1019="Middle East",E1019=2035),0.94,IF(AND(A1019="Middle East",E1019=2050),0.9,IF(AND(A1019="Africa",E1019=2035),0.94,IF(AND(A1019="Africa",E1019=2050),0.91,IF(AND(A1019="Brazil",E1019=2035),0.95,IF(AND(A1019="Brazil",E1019=2050),0.92,""))))))))))))))))))</f>
        <v>*0.95</v>
      </c>
      <c r="H1019" s="0" t="s">
        <v>1870</v>
      </c>
      <c r="I1019" s="50" t="s">
        <v>35</v>
      </c>
      <c r="J1019" s="0" t="n">
        <v>2050</v>
      </c>
      <c r="K1019" s="48" t="str">
        <f aca="false">"*"&amp;IF(AND(A1019="EU",J1019=2035),0.95,IF(AND(A1019="EU",J1019=2050),0.93,IF(AND(A1019="USA",J1019=2035),0.96,IF(AND(A1019="USA",J1019=2050),0.94,IF(AND(A1019="Japan",J1019=2035),0.94,IF(AND(A1019="Japan",J1019=2050),0.92,IF(AND(A1019="Russia",J1019=2035),0.95,IF(AND(A1019="Russia",J1019=2050),0.93,IF(AND(A1019="China",J1019=2035),0.94,IF(AND(A1019="China",J1019=2050),0.92,IF(AND(A1019="India",J1019=2035),0.95,IF(AND(A1019="India",J1019=2050),0.92,IF(AND(A1019="Middle East",J1019=2035),0.94,IF(AND(A1019="Middle East",J1019=2050),0.9,IF(AND(A1019="Africa",J1019=2035),0.94,IF(AND(A1019="Africa",J1019=2050),0.91,IF(AND(A1019="Brazil",J1019=2035),0.95,IF(AND(A1019="Brazil",J1019=2050),0.92,""))))))))))))))))))</f>
        <v>*0.92</v>
      </c>
      <c r="P1019" s="41" t="s">
        <v>1870</v>
      </c>
      <c r="Q1019" s="52" t="s">
        <v>35</v>
      </c>
      <c r="R1019" s="41" t="n">
        <v>2035</v>
      </c>
      <c r="S1019" s="53" t="str">
        <f aca="false">"*"&amp;IF(AND(A1019="EU",R1019=2035),0.95,IF(AND(A1019="EU",R1019=2050),0.93,IF(AND(A1019="USA",R1019=2035),0.96,IF(AND(A1019="USA",R1019=2050),0.93,IF(AND(A1019="Japan",R1019=2035),0.94,IF(AND(A1019="Japan",R1019=2050),0.92,IF(AND(A1019="Russia",R1019=2035),0.95,IF(AND(A1019="Russia",R1019=2050),0.91,IF(AND(A1019="China",R1019=2035),0.93,IF(AND(A1019="China",R1019=2050),0.92,IF(AND(A1019="India",R1019=2035),0.94,IF(AND(A1019="India",R1019=2050),0.91,IF(AND(A1019="Middle East",R1019=2035),0.92,IF(AND(A1019="Middle East",R1019=2050),0.89,IF(AND(A1019="Africa",R1019=2035),0.93,IF(AND(A1019="Africa",R1019=2050),0.9,IF(AND(A1019="Brazil",R1019=2035),0.95,IF(AND(A1019="Brazil",R1019=2050),0.92,""))))))))))))))))))</f>
        <v>*0.94</v>
      </c>
      <c r="U1019" s="41" t="s">
        <v>1870</v>
      </c>
      <c r="V1019" s="52" t="s">
        <v>35</v>
      </c>
      <c r="W1019" s="41" t="n">
        <v>2050</v>
      </c>
      <c r="X1019" s="53" t="str">
        <f aca="false">"*"&amp;IF(AND(A1019="EU",W1019=2035),0.95,IF(AND(A1019="EU",W1019=2050),0.93,IF(AND(A1019="USA",W1019=2035),0.96,IF(AND(A1019="USA",W1019=2050),0.93,IF(AND(A1019="Japan",W1019=2035),0.94,IF(AND(A1019="Japan",W1019=2050),0.92,IF(AND(A1019="Russia",W1019=2035),0.95,IF(AND(A1019="Russia",W1019=2050),0.91,IF(AND(A1019="China",W1019=2035),0.93,IF(AND(A1019="China",W1019=2050),0.92,IF(AND(A1019="India",W1019=2035),0.94,IF(AND(A1019="India",W1019=2050),0.91,IF(AND(A1019="Middle East",W1019=2035),0.92,IF(AND(A1019="Middle East",W1019=2050),0.89,IF(AND(A1019="Africa",W1019=2035),0.93,IF(AND(A1019="Africa",W1019=2050),0.9,IF(AND(A1019="Brazil",W1019=2035),0.95,IF(AND(A1019="Brazil",W1019=2050),0.92,""))))))))))))))))))</f>
        <v>*0.91</v>
      </c>
      <c r="AC1019" s="0" t="s">
        <v>1870</v>
      </c>
      <c r="AD1019" s="50" t="s">
        <v>35</v>
      </c>
      <c r="AE1019" s="0" t="n">
        <v>2035</v>
      </c>
      <c r="AF1019" s="51" t="str">
        <f aca="false">"*"&amp;IF(AND(A1019="EU",AE1019=2035),0.93,IF(AND(A1019="EU",AE1019=2050),0.9,IF(AND(A1019="USA",AE1019=2035),0.92,IF(AND(A1019="USA",AE1019=2050),0.89,IF(AND(A1019="Japan",AE1019=2035),0.92,IF(AND(A1019="Japan",AE1019=2050),0.89,IF(AND(A1019="Russia",AE1019=2035),0.91,IF(AND(A1019="Russia",AE1019=2050),0.86,IF(AND(A1019="China",AE1019=2035),0.91,IF(AND(A1019="China",AE1019=2050),0.87,IF(AND(A1019="India",AE1019=2035),0.92,IF(AND(A1019="India",AE1019=2050),0.87,IF(AND(A1019="Middle East",AE1019=2035),0.89,IF(AND(A1019="Middle East",AE1019=2050),0.84,IF(AND(A1019="Africa",AE1019=2035),0.9,IF(AND(A1019="Africa",AE1019=2050),0.86,IF(AND(A1019="Brazil",AE1019=2035),0.93,IF(AND(A1019="Brazil",AE1019=2050),0.89,""))))))))))))))))))</f>
        <v>*0.92</v>
      </c>
      <c r="AG1019" s="51" t="str">
        <f aca="false">AG1018</f>
        <v>REZoning_Sol-Win</v>
      </c>
      <c r="AI1019" s="0" t="s">
        <v>1870</v>
      </c>
      <c r="AJ1019" s="50" t="s">
        <v>35</v>
      </c>
      <c r="AK1019" s="0" t="n">
        <v>2050</v>
      </c>
      <c r="AL1019" s="51" t="str">
        <f aca="false">"*"&amp;IF(AND(A1019="EU",AK1019=2035),0.93,IF(AND(A1019="EU",AK1019=2050),0.9,IF(AND(A1019="USA",AK1019=2035),0.92,IF(AND(A1019="USA",AK1019=2050),0.89,IF(AND(A1019="Japan",AK1019=2035),0.92,IF(AND(A1019="Japan",AK1019=2050),0.89,IF(AND(A1019="Russia",AK1019=2035),0.91,IF(AND(A1019="Russia",AK1019=2050),0.86,IF(AND(A1019="China",AK1019=2035),0.91,IF(AND(A1019="China",AK1019=2050),0.87,IF(AND(A1019="India",AK1019=2035),0.92,IF(AND(A1019="India",AK1019=2050),0.87,IF(AND(A1019="Middle East",AK1019=2035),0.89,IF(AND(A1019="Middle East",AK1019=2050),0.84,IF(AND(A1019="Africa",AK1019=2035),0.9,IF(AND(A1019="Africa",AK1019=2050),0.86,IF(AND(A1019="Brazil",AK1019=2035),0.93,IF(AND(A1019="Brazil",AK1019=2050),0.89,""))))))))))))))))))</f>
        <v>*0.87</v>
      </c>
      <c r="AM1019" s="51" t="str">
        <f aca="false">AM1018</f>
        <v>REZoning_Sol-Win</v>
      </c>
      <c r="AP1019" s="0" t="s">
        <v>1870</v>
      </c>
      <c r="AQ1019" s="0" t="s">
        <v>35</v>
      </c>
      <c r="AR1019" s="0" t="n">
        <v>2100</v>
      </c>
      <c r="AS1019" s="0" t="s">
        <v>851</v>
      </c>
      <c r="AT1019" s="0" t="s">
        <v>36</v>
      </c>
    </row>
    <row r="1020" customFormat="false" ht="28.5" hidden="false" customHeight="true" outlineLevel="0" collapsed="false">
      <c r="A1020" s="3" t="s">
        <v>33</v>
      </c>
      <c r="C1020" s="0" t="s">
        <v>1871</v>
      </c>
      <c r="D1020" s="50" t="s">
        <v>35</v>
      </c>
      <c r="E1020" s="0" t="n">
        <v>2035</v>
      </c>
      <c r="F1020" s="51" t="str">
        <f aca="false">"*"&amp;IF(AND(A1020="EU",E1020=2035),0.95,IF(AND(A1020="EU",E1020=2050),0.93,IF(AND(A1020="USA",E1020=2035),0.96,IF(AND(A1020="USA",E1020=2050),0.94,IF(AND(A1020="Japan",E1020=2035),0.94,IF(AND(A1020="Japan",E1020=2050),0.92,IF(AND(A1020="Russia",E1020=2035),0.95,IF(AND(A1020="Russia",E1020=2050),0.93,IF(AND(A1020="China",E1020=2035),0.94,IF(AND(A1020="China",E1020=2050),0.92,IF(AND(A1020="India",E1020=2035),0.95,IF(AND(A1020="India",E1020=2050),0.92,IF(AND(A1020="Middle East",E1020=2035),0.94,IF(AND(A1020="Middle East",E1020=2050),0.9,IF(AND(A1020="Africa",E1020=2035),0.94,IF(AND(A1020="Africa",E1020=2050),0.91,IF(AND(A1020="Brazil",E1020=2035),0.95,IF(AND(A1020="Brazil",E1020=2050),0.92,""))))))))))))))))))</f>
        <v>*0.95</v>
      </c>
      <c r="H1020" s="0" t="s">
        <v>1871</v>
      </c>
      <c r="I1020" s="50" t="s">
        <v>35</v>
      </c>
      <c r="J1020" s="0" t="n">
        <v>2050</v>
      </c>
      <c r="K1020" s="48" t="str">
        <f aca="false">"*"&amp;IF(AND(A1020="EU",J1020=2035),0.95,IF(AND(A1020="EU",J1020=2050),0.93,IF(AND(A1020="USA",J1020=2035),0.96,IF(AND(A1020="USA",J1020=2050),0.94,IF(AND(A1020="Japan",J1020=2035),0.94,IF(AND(A1020="Japan",J1020=2050),0.92,IF(AND(A1020="Russia",J1020=2035),0.95,IF(AND(A1020="Russia",J1020=2050),0.93,IF(AND(A1020="China",J1020=2035),0.94,IF(AND(A1020="China",J1020=2050),0.92,IF(AND(A1020="India",J1020=2035),0.95,IF(AND(A1020="India",J1020=2050),0.92,IF(AND(A1020="Middle East",J1020=2035),0.94,IF(AND(A1020="Middle East",J1020=2050),0.9,IF(AND(A1020="Africa",J1020=2035),0.94,IF(AND(A1020="Africa",J1020=2050),0.91,IF(AND(A1020="Brazil",J1020=2035),0.95,IF(AND(A1020="Brazil",J1020=2050),0.92,""))))))))))))))))))</f>
        <v>*0.92</v>
      </c>
      <c r="P1020" s="41" t="s">
        <v>1871</v>
      </c>
      <c r="Q1020" s="52" t="s">
        <v>35</v>
      </c>
      <c r="R1020" s="41" t="n">
        <v>2035</v>
      </c>
      <c r="S1020" s="53" t="str">
        <f aca="false">"*"&amp;IF(AND(A1020="EU",R1020=2035),0.95,IF(AND(A1020="EU",R1020=2050),0.93,IF(AND(A1020="USA",R1020=2035),0.96,IF(AND(A1020="USA",R1020=2050),0.93,IF(AND(A1020="Japan",R1020=2035),0.94,IF(AND(A1020="Japan",R1020=2050),0.92,IF(AND(A1020="Russia",R1020=2035),0.95,IF(AND(A1020="Russia",R1020=2050),0.91,IF(AND(A1020="China",R1020=2035),0.93,IF(AND(A1020="China",R1020=2050),0.92,IF(AND(A1020="India",R1020=2035),0.94,IF(AND(A1020="India",R1020=2050),0.91,IF(AND(A1020="Middle East",R1020=2035),0.92,IF(AND(A1020="Middle East",R1020=2050),0.89,IF(AND(A1020="Africa",R1020=2035),0.93,IF(AND(A1020="Africa",R1020=2050),0.9,IF(AND(A1020="Brazil",R1020=2035),0.95,IF(AND(A1020="Brazil",R1020=2050),0.92,""))))))))))))))))))</f>
        <v>*0.94</v>
      </c>
      <c r="U1020" s="41" t="s">
        <v>1871</v>
      </c>
      <c r="V1020" s="52" t="s">
        <v>35</v>
      </c>
      <c r="W1020" s="41" t="n">
        <v>2050</v>
      </c>
      <c r="X1020" s="53" t="str">
        <f aca="false">"*"&amp;IF(AND(A1020="EU",W1020=2035),0.95,IF(AND(A1020="EU",W1020=2050),0.93,IF(AND(A1020="USA",W1020=2035),0.96,IF(AND(A1020="USA",W1020=2050),0.93,IF(AND(A1020="Japan",W1020=2035),0.94,IF(AND(A1020="Japan",W1020=2050),0.92,IF(AND(A1020="Russia",W1020=2035),0.95,IF(AND(A1020="Russia",W1020=2050),0.91,IF(AND(A1020="China",W1020=2035),0.93,IF(AND(A1020="China",W1020=2050),0.92,IF(AND(A1020="India",W1020=2035),0.94,IF(AND(A1020="India",W1020=2050),0.91,IF(AND(A1020="Middle East",W1020=2035),0.92,IF(AND(A1020="Middle East",W1020=2050),0.89,IF(AND(A1020="Africa",W1020=2035),0.93,IF(AND(A1020="Africa",W1020=2050),0.9,IF(AND(A1020="Brazil",W1020=2035),0.95,IF(AND(A1020="Brazil",W1020=2050),0.92,""))))))))))))))))))</f>
        <v>*0.91</v>
      </c>
      <c r="AC1020" s="0" t="s">
        <v>1871</v>
      </c>
      <c r="AD1020" s="50" t="s">
        <v>35</v>
      </c>
      <c r="AE1020" s="0" t="n">
        <v>2035</v>
      </c>
      <c r="AF1020" s="51" t="str">
        <f aca="false">"*"&amp;IF(AND(A1020="EU",AE1020=2035),0.93,IF(AND(A1020="EU",AE1020=2050),0.9,IF(AND(A1020="USA",AE1020=2035),0.92,IF(AND(A1020="USA",AE1020=2050),0.89,IF(AND(A1020="Japan",AE1020=2035),0.92,IF(AND(A1020="Japan",AE1020=2050),0.89,IF(AND(A1020="Russia",AE1020=2035),0.91,IF(AND(A1020="Russia",AE1020=2050),0.86,IF(AND(A1020="China",AE1020=2035),0.91,IF(AND(A1020="China",AE1020=2050),0.87,IF(AND(A1020="India",AE1020=2035),0.92,IF(AND(A1020="India",AE1020=2050),0.87,IF(AND(A1020="Middle East",AE1020=2035),0.89,IF(AND(A1020="Middle East",AE1020=2050),0.84,IF(AND(A1020="Africa",AE1020=2035),0.9,IF(AND(A1020="Africa",AE1020=2050),0.86,IF(AND(A1020="Brazil",AE1020=2035),0.93,IF(AND(A1020="Brazil",AE1020=2050),0.89,""))))))))))))))))))</f>
        <v>*0.92</v>
      </c>
      <c r="AG1020" s="51" t="str">
        <f aca="false">AG1019</f>
        <v>REZoning_Sol-Win</v>
      </c>
      <c r="AI1020" s="0" t="s">
        <v>1871</v>
      </c>
      <c r="AJ1020" s="50" t="s">
        <v>35</v>
      </c>
      <c r="AK1020" s="0" t="n">
        <v>2050</v>
      </c>
      <c r="AL1020" s="51" t="str">
        <f aca="false">"*"&amp;IF(AND(A1020="EU",AK1020=2035),0.93,IF(AND(A1020="EU",AK1020=2050),0.9,IF(AND(A1020="USA",AK1020=2035),0.92,IF(AND(A1020="USA",AK1020=2050),0.89,IF(AND(A1020="Japan",AK1020=2035),0.92,IF(AND(A1020="Japan",AK1020=2050),0.89,IF(AND(A1020="Russia",AK1020=2035),0.91,IF(AND(A1020="Russia",AK1020=2050),0.86,IF(AND(A1020="China",AK1020=2035),0.91,IF(AND(A1020="China",AK1020=2050),0.87,IF(AND(A1020="India",AK1020=2035),0.92,IF(AND(A1020="India",AK1020=2050),0.87,IF(AND(A1020="Middle East",AK1020=2035),0.89,IF(AND(A1020="Middle East",AK1020=2050),0.84,IF(AND(A1020="Africa",AK1020=2035),0.9,IF(AND(A1020="Africa",AK1020=2050),0.86,IF(AND(A1020="Brazil",AK1020=2035),0.93,IF(AND(A1020="Brazil",AK1020=2050),0.89,""))))))))))))))))))</f>
        <v>*0.87</v>
      </c>
      <c r="AM1020" s="51" t="str">
        <f aca="false">AM1019</f>
        <v>REZoning_Sol-Win</v>
      </c>
      <c r="AP1020" s="0" t="s">
        <v>1871</v>
      </c>
      <c r="AQ1020" s="0" t="s">
        <v>35</v>
      </c>
      <c r="AR1020" s="0" t="n">
        <v>2100</v>
      </c>
      <c r="AS1020" s="0" t="s">
        <v>851</v>
      </c>
      <c r="AT1020" s="0" t="s">
        <v>36</v>
      </c>
    </row>
    <row r="1021" customFormat="false" ht="28.5" hidden="false" customHeight="true" outlineLevel="0" collapsed="false">
      <c r="A1021" s="3" t="s">
        <v>33</v>
      </c>
      <c r="C1021" s="0" t="s">
        <v>1872</v>
      </c>
      <c r="D1021" s="50" t="s">
        <v>35</v>
      </c>
      <c r="E1021" s="0" t="n">
        <v>2035</v>
      </c>
      <c r="F1021" s="51" t="str">
        <f aca="false">"*"&amp;IF(AND(A1021="EU",E1021=2035),0.95,IF(AND(A1021="EU",E1021=2050),0.93,IF(AND(A1021="USA",E1021=2035),0.96,IF(AND(A1021="USA",E1021=2050),0.94,IF(AND(A1021="Japan",E1021=2035),0.94,IF(AND(A1021="Japan",E1021=2050),0.92,IF(AND(A1021="Russia",E1021=2035),0.95,IF(AND(A1021="Russia",E1021=2050),0.93,IF(AND(A1021="China",E1021=2035),0.94,IF(AND(A1021="China",E1021=2050),0.92,IF(AND(A1021="India",E1021=2035),0.95,IF(AND(A1021="India",E1021=2050),0.92,IF(AND(A1021="Middle East",E1021=2035),0.94,IF(AND(A1021="Middle East",E1021=2050),0.9,IF(AND(A1021="Africa",E1021=2035),0.94,IF(AND(A1021="Africa",E1021=2050),0.91,IF(AND(A1021="Brazil",E1021=2035),0.95,IF(AND(A1021="Brazil",E1021=2050),0.92,""))))))))))))))))))</f>
        <v>*0.95</v>
      </c>
      <c r="H1021" s="0" t="s">
        <v>1872</v>
      </c>
      <c r="I1021" s="50" t="s">
        <v>35</v>
      </c>
      <c r="J1021" s="0" t="n">
        <v>2050</v>
      </c>
      <c r="K1021" s="48" t="str">
        <f aca="false">"*"&amp;IF(AND(A1021="EU",J1021=2035),0.95,IF(AND(A1021="EU",J1021=2050),0.93,IF(AND(A1021="USA",J1021=2035),0.96,IF(AND(A1021="USA",J1021=2050),0.94,IF(AND(A1021="Japan",J1021=2035),0.94,IF(AND(A1021="Japan",J1021=2050),0.92,IF(AND(A1021="Russia",J1021=2035),0.95,IF(AND(A1021="Russia",J1021=2050),0.93,IF(AND(A1021="China",J1021=2035),0.94,IF(AND(A1021="China",J1021=2050),0.92,IF(AND(A1021="India",J1021=2035),0.95,IF(AND(A1021="India",J1021=2050),0.92,IF(AND(A1021="Middle East",J1021=2035),0.94,IF(AND(A1021="Middle East",J1021=2050),0.9,IF(AND(A1021="Africa",J1021=2035),0.94,IF(AND(A1021="Africa",J1021=2050),0.91,IF(AND(A1021="Brazil",J1021=2035),0.95,IF(AND(A1021="Brazil",J1021=2050),0.92,""))))))))))))))))))</f>
        <v>*0.92</v>
      </c>
      <c r="P1021" s="41" t="s">
        <v>1872</v>
      </c>
      <c r="Q1021" s="52" t="s">
        <v>35</v>
      </c>
      <c r="R1021" s="41" t="n">
        <v>2035</v>
      </c>
      <c r="S1021" s="53" t="str">
        <f aca="false">"*"&amp;IF(AND(A1021="EU",R1021=2035),0.95,IF(AND(A1021="EU",R1021=2050),0.93,IF(AND(A1021="USA",R1021=2035),0.96,IF(AND(A1021="USA",R1021=2050),0.93,IF(AND(A1021="Japan",R1021=2035),0.94,IF(AND(A1021="Japan",R1021=2050),0.92,IF(AND(A1021="Russia",R1021=2035),0.95,IF(AND(A1021="Russia",R1021=2050),0.91,IF(AND(A1021="China",R1021=2035),0.93,IF(AND(A1021="China",R1021=2050),0.92,IF(AND(A1021="India",R1021=2035),0.94,IF(AND(A1021="India",R1021=2050),0.91,IF(AND(A1021="Middle East",R1021=2035),0.92,IF(AND(A1021="Middle East",R1021=2050),0.89,IF(AND(A1021="Africa",R1021=2035),0.93,IF(AND(A1021="Africa",R1021=2050),0.9,IF(AND(A1021="Brazil",R1021=2035),0.95,IF(AND(A1021="Brazil",R1021=2050),0.92,""))))))))))))))))))</f>
        <v>*0.94</v>
      </c>
      <c r="U1021" s="41" t="s">
        <v>1872</v>
      </c>
      <c r="V1021" s="52" t="s">
        <v>35</v>
      </c>
      <c r="W1021" s="41" t="n">
        <v>2050</v>
      </c>
      <c r="X1021" s="53" t="str">
        <f aca="false">"*"&amp;IF(AND(A1021="EU",W1021=2035),0.95,IF(AND(A1021="EU",W1021=2050),0.93,IF(AND(A1021="USA",W1021=2035),0.96,IF(AND(A1021="USA",W1021=2050),0.93,IF(AND(A1021="Japan",W1021=2035),0.94,IF(AND(A1021="Japan",W1021=2050),0.92,IF(AND(A1021="Russia",W1021=2035),0.95,IF(AND(A1021="Russia",W1021=2050),0.91,IF(AND(A1021="China",W1021=2035),0.93,IF(AND(A1021="China",W1021=2050),0.92,IF(AND(A1021="India",W1021=2035),0.94,IF(AND(A1021="India",W1021=2050),0.91,IF(AND(A1021="Middle East",W1021=2035),0.92,IF(AND(A1021="Middle East",W1021=2050),0.89,IF(AND(A1021="Africa",W1021=2035),0.93,IF(AND(A1021="Africa",W1021=2050),0.9,IF(AND(A1021="Brazil",W1021=2035),0.95,IF(AND(A1021="Brazil",W1021=2050),0.92,""))))))))))))))))))</f>
        <v>*0.91</v>
      </c>
      <c r="AC1021" s="0" t="s">
        <v>1872</v>
      </c>
      <c r="AD1021" s="50" t="s">
        <v>35</v>
      </c>
      <c r="AE1021" s="0" t="n">
        <v>2035</v>
      </c>
      <c r="AF1021" s="51" t="str">
        <f aca="false">"*"&amp;IF(AND(A1021="EU",AE1021=2035),0.93,IF(AND(A1021="EU",AE1021=2050),0.9,IF(AND(A1021="USA",AE1021=2035),0.92,IF(AND(A1021="USA",AE1021=2050),0.89,IF(AND(A1021="Japan",AE1021=2035),0.92,IF(AND(A1021="Japan",AE1021=2050),0.89,IF(AND(A1021="Russia",AE1021=2035),0.91,IF(AND(A1021="Russia",AE1021=2050),0.86,IF(AND(A1021="China",AE1021=2035),0.91,IF(AND(A1021="China",AE1021=2050),0.87,IF(AND(A1021="India",AE1021=2035),0.92,IF(AND(A1021="India",AE1021=2050),0.87,IF(AND(A1021="Middle East",AE1021=2035),0.89,IF(AND(A1021="Middle East",AE1021=2050),0.84,IF(AND(A1021="Africa",AE1021=2035),0.9,IF(AND(A1021="Africa",AE1021=2050),0.86,IF(AND(A1021="Brazil",AE1021=2035),0.93,IF(AND(A1021="Brazil",AE1021=2050),0.89,""))))))))))))))))))</f>
        <v>*0.92</v>
      </c>
      <c r="AG1021" s="51" t="str">
        <f aca="false">AG1020</f>
        <v>REZoning_Sol-Win</v>
      </c>
      <c r="AI1021" s="0" t="s">
        <v>1872</v>
      </c>
      <c r="AJ1021" s="50" t="s">
        <v>35</v>
      </c>
      <c r="AK1021" s="0" t="n">
        <v>2050</v>
      </c>
      <c r="AL1021" s="51" t="str">
        <f aca="false">"*"&amp;IF(AND(A1021="EU",AK1021=2035),0.93,IF(AND(A1021="EU",AK1021=2050),0.9,IF(AND(A1021="USA",AK1021=2035),0.92,IF(AND(A1021="USA",AK1021=2050),0.89,IF(AND(A1021="Japan",AK1021=2035),0.92,IF(AND(A1021="Japan",AK1021=2050),0.89,IF(AND(A1021="Russia",AK1021=2035),0.91,IF(AND(A1021="Russia",AK1021=2050),0.86,IF(AND(A1021="China",AK1021=2035),0.91,IF(AND(A1021="China",AK1021=2050),0.87,IF(AND(A1021="India",AK1021=2035),0.92,IF(AND(A1021="India",AK1021=2050),0.87,IF(AND(A1021="Middle East",AK1021=2035),0.89,IF(AND(A1021="Middle East",AK1021=2050),0.84,IF(AND(A1021="Africa",AK1021=2035),0.9,IF(AND(A1021="Africa",AK1021=2050),0.86,IF(AND(A1021="Brazil",AK1021=2035),0.93,IF(AND(A1021="Brazil",AK1021=2050),0.89,""))))))))))))))))))</f>
        <v>*0.87</v>
      </c>
      <c r="AM1021" s="51" t="str">
        <f aca="false">AM1020</f>
        <v>REZoning_Sol-Win</v>
      </c>
      <c r="AP1021" s="0" t="s">
        <v>1872</v>
      </c>
      <c r="AQ1021" s="0" t="s">
        <v>35</v>
      </c>
      <c r="AR1021" s="0" t="n">
        <v>2100</v>
      </c>
      <c r="AS1021" s="0" t="s">
        <v>851</v>
      </c>
      <c r="AT1021" s="0" t="s">
        <v>36</v>
      </c>
    </row>
    <row r="1022" customFormat="false" ht="28.5" hidden="false" customHeight="true" outlineLevel="0" collapsed="false">
      <c r="A1022" s="3" t="s">
        <v>33</v>
      </c>
      <c r="C1022" s="0" t="s">
        <v>1873</v>
      </c>
      <c r="D1022" s="50" t="s">
        <v>35</v>
      </c>
      <c r="E1022" s="0" t="n">
        <v>2035</v>
      </c>
      <c r="F1022" s="51" t="str">
        <f aca="false">"*"&amp;IF(AND(A1022="EU",E1022=2035),0.95,IF(AND(A1022="EU",E1022=2050),0.93,IF(AND(A1022="USA",E1022=2035),0.96,IF(AND(A1022="USA",E1022=2050),0.94,IF(AND(A1022="Japan",E1022=2035),0.94,IF(AND(A1022="Japan",E1022=2050),0.92,IF(AND(A1022="Russia",E1022=2035),0.95,IF(AND(A1022="Russia",E1022=2050),0.93,IF(AND(A1022="China",E1022=2035),0.94,IF(AND(A1022="China",E1022=2050),0.92,IF(AND(A1022="India",E1022=2035),0.95,IF(AND(A1022="India",E1022=2050),0.92,IF(AND(A1022="Middle East",E1022=2035),0.94,IF(AND(A1022="Middle East",E1022=2050),0.9,IF(AND(A1022="Africa",E1022=2035),0.94,IF(AND(A1022="Africa",E1022=2050),0.91,IF(AND(A1022="Brazil",E1022=2035),0.95,IF(AND(A1022="Brazil",E1022=2050),0.92,""))))))))))))))))))</f>
        <v>*0.95</v>
      </c>
      <c r="H1022" s="0" t="s">
        <v>1873</v>
      </c>
      <c r="I1022" s="50" t="s">
        <v>35</v>
      </c>
      <c r="J1022" s="0" t="n">
        <v>2050</v>
      </c>
      <c r="K1022" s="48" t="str">
        <f aca="false">"*"&amp;IF(AND(A1022="EU",J1022=2035),0.95,IF(AND(A1022="EU",J1022=2050),0.93,IF(AND(A1022="USA",J1022=2035),0.96,IF(AND(A1022="USA",J1022=2050),0.94,IF(AND(A1022="Japan",J1022=2035),0.94,IF(AND(A1022="Japan",J1022=2050),0.92,IF(AND(A1022="Russia",J1022=2035),0.95,IF(AND(A1022="Russia",J1022=2050),0.93,IF(AND(A1022="China",J1022=2035),0.94,IF(AND(A1022="China",J1022=2050),0.92,IF(AND(A1022="India",J1022=2035),0.95,IF(AND(A1022="India",J1022=2050),0.92,IF(AND(A1022="Middle East",J1022=2035),0.94,IF(AND(A1022="Middle East",J1022=2050),0.9,IF(AND(A1022="Africa",J1022=2035),0.94,IF(AND(A1022="Africa",J1022=2050),0.91,IF(AND(A1022="Brazil",J1022=2035),0.95,IF(AND(A1022="Brazil",J1022=2050),0.92,""))))))))))))))))))</f>
        <v>*0.92</v>
      </c>
      <c r="P1022" s="41" t="s">
        <v>1873</v>
      </c>
      <c r="Q1022" s="52" t="s">
        <v>35</v>
      </c>
      <c r="R1022" s="41" t="n">
        <v>2035</v>
      </c>
      <c r="S1022" s="53" t="str">
        <f aca="false">"*"&amp;IF(AND(A1022="EU",R1022=2035),0.95,IF(AND(A1022="EU",R1022=2050),0.93,IF(AND(A1022="USA",R1022=2035),0.96,IF(AND(A1022="USA",R1022=2050),0.93,IF(AND(A1022="Japan",R1022=2035),0.94,IF(AND(A1022="Japan",R1022=2050),0.92,IF(AND(A1022="Russia",R1022=2035),0.95,IF(AND(A1022="Russia",R1022=2050),0.91,IF(AND(A1022="China",R1022=2035),0.93,IF(AND(A1022="China",R1022=2050),0.92,IF(AND(A1022="India",R1022=2035),0.94,IF(AND(A1022="India",R1022=2050),0.91,IF(AND(A1022="Middle East",R1022=2035),0.92,IF(AND(A1022="Middle East",R1022=2050),0.89,IF(AND(A1022="Africa",R1022=2035),0.93,IF(AND(A1022="Africa",R1022=2050),0.9,IF(AND(A1022="Brazil",R1022=2035),0.95,IF(AND(A1022="Brazil",R1022=2050),0.92,""))))))))))))))))))</f>
        <v>*0.94</v>
      </c>
      <c r="U1022" s="41" t="s">
        <v>1873</v>
      </c>
      <c r="V1022" s="52" t="s">
        <v>35</v>
      </c>
      <c r="W1022" s="41" t="n">
        <v>2050</v>
      </c>
      <c r="X1022" s="53" t="str">
        <f aca="false">"*"&amp;IF(AND(A1022="EU",W1022=2035),0.95,IF(AND(A1022="EU",W1022=2050),0.93,IF(AND(A1022="USA",W1022=2035),0.96,IF(AND(A1022="USA",W1022=2050),0.93,IF(AND(A1022="Japan",W1022=2035),0.94,IF(AND(A1022="Japan",W1022=2050),0.92,IF(AND(A1022="Russia",W1022=2035),0.95,IF(AND(A1022="Russia",W1022=2050),0.91,IF(AND(A1022="China",W1022=2035),0.93,IF(AND(A1022="China",W1022=2050),0.92,IF(AND(A1022="India",W1022=2035),0.94,IF(AND(A1022="India",W1022=2050),0.91,IF(AND(A1022="Middle East",W1022=2035),0.92,IF(AND(A1022="Middle East",W1022=2050),0.89,IF(AND(A1022="Africa",W1022=2035),0.93,IF(AND(A1022="Africa",W1022=2050),0.9,IF(AND(A1022="Brazil",W1022=2035),0.95,IF(AND(A1022="Brazil",W1022=2050),0.92,""))))))))))))))))))</f>
        <v>*0.91</v>
      </c>
      <c r="AC1022" s="0" t="s">
        <v>1873</v>
      </c>
      <c r="AD1022" s="50" t="s">
        <v>35</v>
      </c>
      <c r="AE1022" s="0" t="n">
        <v>2035</v>
      </c>
      <c r="AF1022" s="51" t="str">
        <f aca="false">"*"&amp;IF(AND(A1022="EU",AE1022=2035),0.93,IF(AND(A1022="EU",AE1022=2050),0.9,IF(AND(A1022="USA",AE1022=2035),0.92,IF(AND(A1022="USA",AE1022=2050),0.89,IF(AND(A1022="Japan",AE1022=2035),0.92,IF(AND(A1022="Japan",AE1022=2050),0.89,IF(AND(A1022="Russia",AE1022=2035),0.91,IF(AND(A1022="Russia",AE1022=2050),0.86,IF(AND(A1022="China",AE1022=2035),0.91,IF(AND(A1022="China",AE1022=2050),0.87,IF(AND(A1022="India",AE1022=2035),0.92,IF(AND(A1022="India",AE1022=2050),0.87,IF(AND(A1022="Middle East",AE1022=2035),0.89,IF(AND(A1022="Middle East",AE1022=2050),0.84,IF(AND(A1022="Africa",AE1022=2035),0.9,IF(AND(A1022="Africa",AE1022=2050),0.86,IF(AND(A1022="Brazil",AE1022=2035),0.93,IF(AND(A1022="Brazil",AE1022=2050),0.89,""))))))))))))))))))</f>
        <v>*0.92</v>
      </c>
      <c r="AG1022" s="51" t="str">
        <f aca="false">AG1021</f>
        <v>REZoning_Sol-Win</v>
      </c>
      <c r="AI1022" s="0" t="s">
        <v>1873</v>
      </c>
      <c r="AJ1022" s="50" t="s">
        <v>35</v>
      </c>
      <c r="AK1022" s="0" t="n">
        <v>2050</v>
      </c>
      <c r="AL1022" s="51" t="str">
        <f aca="false">"*"&amp;IF(AND(A1022="EU",AK1022=2035),0.93,IF(AND(A1022="EU",AK1022=2050),0.9,IF(AND(A1022="USA",AK1022=2035),0.92,IF(AND(A1022="USA",AK1022=2050),0.89,IF(AND(A1022="Japan",AK1022=2035),0.92,IF(AND(A1022="Japan",AK1022=2050),0.89,IF(AND(A1022="Russia",AK1022=2035),0.91,IF(AND(A1022="Russia",AK1022=2050),0.86,IF(AND(A1022="China",AK1022=2035),0.91,IF(AND(A1022="China",AK1022=2050),0.87,IF(AND(A1022="India",AK1022=2035),0.92,IF(AND(A1022="India",AK1022=2050),0.87,IF(AND(A1022="Middle East",AK1022=2035),0.89,IF(AND(A1022="Middle East",AK1022=2050),0.84,IF(AND(A1022="Africa",AK1022=2035),0.9,IF(AND(A1022="Africa",AK1022=2050),0.86,IF(AND(A1022="Brazil",AK1022=2035),0.93,IF(AND(A1022="Brazil",AK1022=2050),0.89,""))))))))))))))))))</f>
        <v>*0.87</v>
      </c>
      <c r="AM1022" s="51" t="str">
        <f aca="false">AM1021</f>
        <v>REZoning_Sol-Win</v>
      </c>
      <c r="AP1022" s="0" t="s">
        <v>1873</v>
      </c>
      <c r="AQ1022" s="0" t="s">
        <v>35</v>
      </c>
      <c r="AR1022" s="0" t="n">
        <v>2100</v>
      </c>
      <c r="AS1022" s="0" t="s">
        <v>851</v>
      </c>
      <c r="AT1022" s="0" t="s">
        <v>36</v>
      </c>
    </row>
    <row r="1023" customFormat="false" ht="28.5" hidden="false" customHeight="true" outlineLevel="0" collapsed="false">
      <c r="A1023" s="3" t="s">
        <v>33</v>
      </c>
      <c r="C1023" s="0" t="s">
        <v>1874</v>
      </c>
      <c r="D1023" s="50" t="s">
        <v>35</v>
      </c>
      <c r="E1023" s="0" t="n">
        <v>2035</v>
      </c>
      <c r="F1023" s="51" t="str">
        <f aca="false">"*"&amp;IF(AND(A1023="EU",E1023=2035),0.95,IF(AND(A1023="EU",E1023=2050),0.93,IF(AND(A1023="USA",E1023=2035),0.96,IF(AND(A1023="USA",E1023=2050),0.94,IF(AND(A1023="Japan",E1023=2035),0.94,IF(AND(A1023="Japan",E1023=2050),0.92,IF(AND(A1023="Russia",E1023=2035),0.95,IF(AND(A1023="Russia",E1023=2050),0.93,IF(AND(A1023="China",E1023=2035),0.94,IF(AND(A1023="China",E1023=2050),0.92,IF(AND(A1023="India",E1023=2035),0.95,IF(AND(A1023="India",E1023=2050),0.92,IF(AND(A1023="Middle East",E1023=2035),0.94,IF(AND(A1023="Middle East",E1023=2050),0.9,IF(AND(A1023="Africa",E1023=2035),0.94,IF(AND(A1023="Africa",E1023=2050),0.91,IF(AND(A1023="Brazil",E1023=2035),0.95,IF(AND(A1023="Brazil",E1023=2050),0.92,""))))))))))))))))))</f>
        <v>*0.95</v>
      </c>
      <c r="H1023" s="0" t="s">
        <v>1874</v>
      </c>
      <c r="I1023" s="50" t="s">
        <v>35</v>
      </c>
      <c r="J1023" s="0" t="n">
        <v>2050</v>
      </c>
      <c r="K1023" s="48" t="str">
        <f aca="false">"*"&amp;IF(AND(A1023="EU",J1023=2035),0.95,IF(AND(A1023="EU",J1023=2050),0.93,IF(AND(A1023="USA",J1023=2035),0.96,IF(AND(A1023="USA",J1023=2050),0.94,IF(AND(A1023="Japan",J1023=2035),0.94,IF(AND(A1023="Japan",J1023=2050),0.92,IF(AND(A1023="Russia",J1023=2035),0.95,IF(AND(A1023="Russia",J1023=2050),0.93,IF(AND(A1023="China",J1023=2035),0.94,IF(AND(A1023="China",J1023=2050),0.92,IF(AND(A1023="India",J1023=2035),0.95,IF(AND(A1023="India",J1023=2050),0.92,IF(AND(A1023="Middle East",J1023=2035),0.94,IF(AND(A1023="Middle East",J1023=2050),0.9,IF(AND(A1023="Africa",J1023=2035),0.94,IF(AND(A1023="Africa",J1023=2050),0.91,IF(AND(A1023="Brazil",J1023=2035),0.95,IF(AND(A1023="Brazil",J1023=2050),0.92,""))))))))))))))))))</f>
        <v>*0.92</v>
      </c>
      <c r="P1023" s="41" t="s">
        <v>1874</v>
      </c>
      <c r="Q1023" s="52" t="s">
        <v>35</v>
      </c>
      <c r="R1023" s="41" t="n">
        <v>2035</v>
      </c>
      <c r="S1023" s="53" t="str">
        <f aca="false">"*"&amp;IF(AND(A1023="EU",R1023=2035),0.95,IF(AND(A1023="EU",R1023=2050),0.93,IF(AND(A1023="USA",R1023=2035),0.96,IF(AND(A1023="USA",R1023=2050),0.93,IF(AND(A1023="Japan",R1023=2035),0.94,IF(AND(A1023="Japan",R1023=2050),0.92,IF(AND(A1023="Russia",R1023=2035),0.95,IF(AND(A1023="Russia",R1023=2050),0.91,IF(AND(A1023="China",R1023=2035),0.93,IF(AND(A1023="China",R1023=2050),0.92,IF(AND(A1023="India",R1023=2035),0.94,IF(AND(A1023="India",R1023=2050),0.91,IF(AND(A1023="Middle East",R1023=2035),0.92,IF(AND(A1023="Middle East",R1023=2050),0.89,IF(AND(A1023="Africa",R1023=2035),0.93,IF(AND(A1023="Africa",R1023=2050),0.9,IF(AND(A1023="Brazil",R1023=2035),0.95,IF(AND(A1023="Brazil",R1023=2050),0.92,""))))))))))))))))))</f>
        <v>*0.94</v>
      </c>
      <c r="U1023" s="41" t="s">
        <v>1874</v>
      </c>
      <c r="V1023" s="52" t="s">
        <v>35</v>
      </c>
      <c r="W1023" s="41" t="n">
        <v>2050</v>
      </c>
      <c r="X1023" s="53" t="str">
        <f aca="false">"*"&amp;IF(AND(A1023="EU",W1023=2035),0.95,IF(AND(A1023="EU",W1023=2050),0.93,IF(AND(A1023="USA",W1023=2035),0.96,IF(AND(A1023="USA",W1023=2050),0.93,IF(AND(A1023="Japan",W1023=2035),0.94,IF(AND(A1023="Japan",W1023=2050),0.92,IF(AND(A1023="Russia",W1023=2035),0.95,IF(AND(A1023="Russia",W1023=2050),0.91,IF(AND(A1023="China",W1023=2035),0.93,IF(AND(A1023="China",W1023=2050),0.92,IF(AND(A1023="India",W1023=2035),0.94,IF(AND(A1023="India",W1023=2050),0.91,IF(AND(A1023="Middle East",W1023=2035),0.92,IF(AND(A1023="Middle East",W1023=2050),0.89,IF(AND(A1023="Africa",W1023=2035),0.93,IF(AND(A1023="Africa",W1023=2050),0.9,IF(AND(A1023="Brazil",W1023=2035),0.95,IF(AND(A1023="Brazil",W1023=2050),0.92,""))))))))))))))))))</f>
        <v>*0.91</v>
      </c>
      <c r="AC1023" s="0" t="s">
        <v>1874</v>
      </c>
      <c r="AD1023" s="50" t="s">
        <v>35</v>
      </c>
      <c r="AE1023" s="0" t="n">
        <v>2035</v>
      </c>
      <c r="AF1023" s="51" t="str">
        <f aca="false">"*"&amp;IF(AND(A1023="EU",AE1023=2035),0.93,IF(AND(A1023="EU",AE1023=2050),0.9,IF(AND(A1023="USA",AE1023=2035),0.92,IF(AND(A1023="USA",AE1023=2050),0.89,IF(AND(A1023="Japan",AE1023=2035),0.92,IF(AND(A1023="Japan",AE1023=2050),0.89,IF(AND(A1023="Russia",AE1023=2035),0.91,IF(AND(A1023="Russia",AE1023=2050),0.86,IF(AND(A1023="China",AE1023=2035),0.91,IF(AND(A1023="China",AE1023=2050),0.87,IF(AND(A1023="India",AE1023=2035),0.92,IF(AND(A1023="India",AE1023=2050),0.87,IF(AND(A1023="Middle East",AE1023=2035),0.89,IF(AND(A1023="Middle East",AE1023=2050),0.84,IF(AND(A1023="Africa",AE1023=2035),0.9,IF(AND(A1023="Africa",AE1023=2050),0.86,IF(AND(A1023="Brazil",AE1023=2035),0.93,IF(AND(A1023="Brazil",AE1023=2050),0.89,""))))))))))))))))))</f>
        <v>*0.92</v>
      </c>
      <c r="AG1023" s="51" t="str">
        <f aca="false">AG1022</f>
        <v>REZoning_Sol-Win</v>
      </c>
      <c r="AI1023" s="0" t="s">
        <v>1874</v>
      </c>
      <c r="AJ1023" s="50" t="s">
        <v>35</v>
      </c>
      <c r="AK1023" s="0" t="n">
        <v>2050</v>
      </c>
      <c r="AL1023" s="51" t="str">
        <f aca="false">"*"&amp;IF(AND(A1023="EU",AK1023=2035),0.93,IF(AND(A1023="EU",AK1023=2050),0.9,IF(AND(A1023="USA",AK1023=2035),0.92,IF(AND(A1023="USA",AK1023=2050),0.89,IF(AND(A1023="Japan",AK1023=2035),0.92,IF(AND(A1023="Japan",AK1023=2050),0.89,IF(AND(A1023="Russia",AK1023=2035),0.91,IF(AND(A1023="Russia",AK1023=2050),0.86,IF(AND(A1023="China",AK1023=2035),0.91,IF(AND(A1023="China",AK1023=2050),0.87,IF(AND(A1023="India",AK1023=2035),0.92,IF(AND(A1023="India",AK1023=2050),0.87,IF(AND(A1023="Middle East",AK1023=2035),0.89,IF(AND(A1023="Middle East",AK1023=2050),0.84,IF(AND(A1023="Africa",AK1023=2035),0.9,IF(AND(A1023="Africa",AK1023=2050),0.86,IF(AND(A1023="Brazil",AK1023=2035),0.93,IF(AND(A1023="Brazil",AK1023=2050),0.89,""))))))))))))))))))</f>
        <v>*0.87</v>
      </c>
      <c r="AM1023" s="51" t="str">
        <f aca="false">AM1022</f>
        <v>REZoning_Sol-Win</v>
      </c>
      <c r="AP1023" s="0" t="s">
        <v>1874</v>
      </c>
      <c r="AQ1023" s="0" t="s">
        <v>35</v>
      </c>
      <c r="AR1023" s="0" t="n">
        <v>2100</v>
      </c>
      <c r="AS1023" s="0" t="s">
        <v>851</v>
      </c>
      <c r="AT1023" s="0" t="s">
        <v>36</v>
      </c>
    </row>
    <row r="1024" customFormat="false" ht="28.5" hidden="false" customHeight="true" outlineLevel="0" collapsed="false">
      <c r="A1024" s="3" t="s">
        <v>33</v>
      </c>
      <c r="C1024" s="0" t="s">
        <v>1875</v>
      </c>
      <c r="D1024" s="50" t="s">
        <v>35</v>
      </c>
      <c r="E1024" s="0" t="n">
        <v>2035</v>
      </c>
      <c r="F1024" s="51" t="str">
        <f aca="false">"*"&amp;IF(AND(A1024="EU",E1024=2035),0.95,IF(AND(A1024="EU",E1024=2050),0.93,IF(AND(A1024="USA",E1024=2035),0.96,IF(AND(A1024="USA",E1024=2050),0.94,IF(AND(A1024="Japan",E1024=2035),0.94,IF(AND(A1024="Japan",E1024=2050),0.92,IF(AND(A1024="Russia",E1024=2035),0.95,IF(AND(A1024="Russia",E1024=2050),0.93,IF(AND(A1024="China",E1024=2035),0.94,IF(AND(A1024="China",E1024=2050),0.92,IF(AND(A1024="India",E1024=2035),0.95,IF(AND(A1024="India",E1024=2050),0.92,IF(AND(A1024="Middle East",E1024=2035),0.94,IF(AND(A1024="Middle East",E1024=2050),0.9,IF(AND(A1024="Africa",E1024=2035),0.94,IF(AND(A1024="Africa",E1024=2050),0.91,IF(AND(A1024="Brazil",E1024=2035),0.95,IF(AND(A1024="Brazil",E1024=2050),0.92,""))))))))))))))))))</f>
        <v>*0.95</v>
      </c>
      <c r="H1024" s="0" t="s">
        <v>1875</v>
      </c>
      <c r="I1024" s="50" t="s">
        <v>35</v>
      </c>
      <c r="J1024" s="0" t="n">
        <v>2050</v>
      </c>
      <c r="K1024" s="48" t="str">
        <f aca="false">"*"&amp;IF(AND(A1024="EU",J1024=2035),0.95,IF(AND(A1024="EU",J1024=2050),0.93,IF(AND(A1024="USA",J1024=2035),0.96,IF(AND(A1024="USA",J1024=2050),0.94,IF(AND(A1024="Japan",J1024=2035),0.94,IF(AND(A1024="Japan",J1024=2050),0.92,IF(AND(A1024="Russia",J1024=2035),0.95,IF(AND(A1024="Russia",J1024=2050),0.93,IF(AND(A1024="China",J1024=2035),0.94,IF(AND(A1024="China",J1024=2050),0.92,IF(AND(A1024="India",J1024=2035),0.95,IF(AND(A1024="India",J1024=2050),0.92,IF(AND(A1024="Middle East",J1024=2035),0.94,IF(AND(A1024="Middle East",J1024=2050),0.9,IF(AND(A1024="Africa",J1024=2035),0.94,IF(AND(A1024="Africa",J1024=2050),0.91,IF(AND(A1024="Brazil",J1024=2035),0.95,IF(AND(A1024="Brazil",J1024=2050),0.92,""))))))))))))))))))</f>
        <v>*0.92</v>
      </c>
      <c r="P1024" s="41" t="s">
        <v>1875</v>
      </c>
      <c r="Q1024" s="52" t="s">
        <v>35</v>
      </c>
      <c r="R1024" s="41" t="n">
        <v>2035</v>
      </c>
      <c r="S1024" s="53" t="str">
        <f aca="false">"*"&amp;IF(AND(A1024="EU",R1024=2035),0.95,IF(AND(A1024="EU",R1024=2050),0.93,IF(AND(A1024="USA",R1024=2035),0.96,IF(AND(A1024="USA",R1024=2050),0.93,IF(AND(A1024="Japan",R1024=2035),0.94,IF(AND(A1024="Japan",R1024=2050),0.92,IF(AND(A1024="Russia",R1024=2035),0.95,IF(AND(A1024="Russia",R1024=2050),0.91,IF(AND(A1024="China",R1024=2035),0.93,IF(AND(A1024="China",R1024=2050),0.92,IF(AND(A1024="India",R1024=2035),0.94,IF(AND(A1024="India",R1024=2050),0.91,IF(AND(A1024="Middle East",R1024=2035),0.92,IF(AND(A1024="Middle East",R1024=2050),0.89,IF(AND(A1024="Africa",R1024=2035),0.93,IF(AND(A1024="Africa",R1024=2050),0.9,IF(AND(A1024="Brazil",R1024=2035),0.95,IF(AND(A1024="Brazil",R1024=2050),0.92,""))))))))))))))))))</f>
        <v>*0.94</v>
      </c>
      <c r="U1024" s="41" t="s">
        <v>1875</v>
      </c>
      <c r="V1024" s="52" t="s">
        <v>35</v>
      </c>
      <c r="W1024" s="41" t="n">
        <v>2050</v>
      </c>
      <c r="X1024" s="53" t="str">
        <f aca="false">"*"&amp;IF(AND(A1024="EU",W1024=2035),0.95,IF(AND(A1024="EU",W1024=2050),0.93,IF(AND(A1024="USA",W1024=2035),0.96,IF(AND(A1024="USA",W1024=2050),0.93,IF(AND(A1024="Japan",W1024=2035),0.94,IF(AND(A1024="Japan",W1024=2050),0.92,IF(AND(A1024="Russia",W1024=2035),0.95,IF(AND(A1024="Russia",W1024=2050),0.91,IF(AND(A1024="China",W1024=2035),0.93,IF(AND(A1024="China",W1024=2050),0.92,IF(AND(A1024="India",W1024=2035),0.94,IF(AND(A1024="India",W1024=2050),0.91,IF(AND(A1024="Middle East",W1024=2035),0.92,IF(AND(A1024="Middle East",W1024=2050),0.89,IF(AND(A1024="Africa",W1024=2035),0.93,IF(AND(A1024="Africa",W1024=2050),0.9,IF(AND(A1024="Brazil",W1024=2035),0.95,IF(AND(A1024="Brazil",W1024=2050),0.92,""))))))))))))))))))</f>
        <v>*0.91</v>
      </c>
      <c r="AC1024" s="0" t="s">
        <v>1875</v>
      </c>
      <c r="AD1024" s="50" t="s">
        <v>35</v>
      </c>
      <c r="AE1024" s="0" t="n">
        <v>2035</v>
      </c>
      <c r="AF1024" s="51" t="str">
        <f aca="false">"*"&amp;IF(AND(A1024="EU",AE1024=2035),0.93,IF(AND(A1024="EU",AE1024=2050),0.9,IF(AND(A1024="USA",AE1024=2035),0.92,IF(AND(A1024="USA",AE1024=2050),0.89,IF(AND(A1024="Japan",AE1024=2035),0.92,IF(AND(A1024="Japan",AE1024=2050),0.89,IF(AND(A1024="Russia",AE1024=2035),0.91,IF(AND(A1024="Russia",AE1024=2050),0.86,IF(AND(A1024="China",AE1024=2035),0.91,IF(AND(A1024="China",AE1024=2050),0.87,IF(AND(A1024="India",AE1024=2035),0.92,IF(AND(A1024="India",AE1024=2050),0.87,IF(AND(A1024="Middle East",AE1024=2035),0.89,IF(AND(A1024="Middle East",AE1024=2050),0.84,IF(AND(A1024="Africa",AE1024=2035),0.9,IF(AND(A1024="Africa",AE1024=2050),0.86,IF(AND(A1024="Brazil",AE1024=2035),0.93,IF(AND(A1024="Brazil",AE1024=2050),0.89,""))))))))))))))))))</f>
        <v>*0.92</v>
      </c>
      <c r="AG1024" s="51" t="str">
        <f aca="false">AG1023</f>
        <v>REZoning_Sol-Win</v>
      </c>
      <c r="AI1024" s="0" t="s">
        <v>1875</v>
      </c>
      <c r="AJ1024" s="50" t="s">
        <v>35</v>
      </c>
      <c r="AK1024" s="0" t="n">
        <v>2050</v>
      </c>
      <c r="AL1024" s="51" t="str">
        <f aca="false">"*"&amp;IF(AND(A1024="EU",AK1024=2035),0.93,IF(AND(A1024="EU",AK1024=2050),0.9,IF(AND(A1024="USA",AK1024=2035),0.92,IF(AND(A1024="USA",AK1024=2050),0.89,IF(AND(A1024="Japan",AK1024=2035),0.92,IF(AND(A1024="Japan",AK1024=2050),0.89,IF(AND(A1024="Russia",AK1024=2035),0.91,IF(AND(A1024="Russia",AK1024=2050),0.86,IF(AND(A1024="China",AK1024=2035),0.91,IF(AND(A1024="China",AK1024=2050),0.87,IF(AND(A1024="India",AK1024=2035),0.92,IF(AND(A1024="India",AK1024=2050),0.87,IF(AND(A1024="Middle East",AK1024=2035),0.89,IF(AND(A1024="Middle East",AK1024=2050),0.84,IF(AND(A1024="Africa",AK1024=2035),0.9,IF(AND(A1024="Africa",AK1024=2050),0.86,IF(AND(A1024="Brazil",AK1024=2035),0.93,IF(AND(A1024="Brazil",AK1024=2050),0.89,""))))))))))))))))))</f>
        <v>*0.87</v>
      </c>
      <c r="AM1024" s="51" t="str">
        <f aca="false">AM1023</f>
        <v>REZoning_Sol-Win</v>
      </c>
      <c r="AP1024" s="0" t="s">
        <v>1875</v>
      </c>
      <c r="AQ1024" s="0" t="s">
        <v>35</v>
      </c>
      <c r="AR1024" s="0" t="n">
        <v>2100</v>
      </c>
      <c r="AS1024" s="0" t="s">
        <v>851</v>
      </c>
      <c r="AT1024" s="0" t="s">
        <v>36</v>
      </c>
    </row>
    <row r="1025" customFormat="false" ht="28.5" hidden="false" customHeight="true" outlineLevel="0" collapsed="false">
      <c r="A1025" s="3" t="s">
        <v>33</v>
      </c>
      <c r="C1025" s="0" t="s">
        <v>1876</v>
      </c>
      <c r="D1025" s="50" t="s">
        <v>35</v>
      </c>
      <c r="E1025" s="0" t="n">
        <v>2035</v>
      </c>
      <c r="F1025" s="51" t="str">
        <f aca="false">"*"&amp;IF(AND(A1025="EU",E1025=2035),0.95,IF(AND(A1025="EU",E1025=2050),0.93,IF(AND(A1025="USA",E1025=2035),0.96,IF(AND(A1025="USA",E1025=2050),0.94,IF(AND(A1025="Japan",E1025=2035),0.94,IF(AND(A1025="Japan",E1025=2050),0.92,IF(AND(A1025="Russia",E1025=2035),0.95,IF(AND(A1025="Russia",E1025=2050),0.93,IF(AND(A1025="China",E1025=2035),0.94,IF(AND(A1025="China",E1025=2050),0.92,IF(AND(A1025="India",E1025=2035),0.95,IF(AND(A1025="India",E1025=2050),0.92,IF(AND(A1025="Middle East",E1025=2035),0.94,IF(AND(A1025="Middle East",E1025=2050),0.9,IF(AND(A1025="Africa",E1025=2035),0.94,IF(AND(A1025="Africa",E1025=2050),0.91,IF(AND(A1025="Brazil",E1025=2035),0.95,IF(AND(A1025="Brazil",E1025=2050),0.92,""))))))))))))))))))</f>
        <v>*0.95</v>
      </c>
      <c r="H1025" s="0" t="s">
        <v>1876</v>
      </c>
      <c r="I1025" s="50" t="s">
        <v>35</v>
      </c>
      <c r="J1025" s="0" t="n">
        <v>2050</v>
      </c>
      <c r="K1025" s="48" t="str">
        <f aca="false">"*"&amp;IF(AND(A1025="EU",J1025=2035),0.95,IF(AND(A1025="EU",J1025=2050),0.93,IF(AND(A1025="USA",J1025=2035),0.96,IF(AND(A1025="USA",J1025=2050),0.94,IF(AND(A1025="Japan",J1025=2035),0.94,IF(AND(A1025="Japan",J1025=2050),0.92,IF(AND(A1025="Russia",J1025=2035),0.95,IF(AND(A1025="Russia",J1025=2050),0.93,IF(AND(A1025="China",J1025=2035),0.94,IF(AND(A1025="China",J1025=2050),0.92,IF(AND(A1025="India",J1025=2035),0.95,IF(AND(A1025="India",J1025=2050),0.92,IF(AND(A1025="Middle East",J1025=2035),0.94,IF(AND(A1025="Middle East",J1025=2050),0.9,IF(AND(A1025="Africa",J1025=2035),0.94,IF(AND(A1025="Africa",J1025=2050),0.91,IF(AND(A1025="Brazil",J1025=2035),0.95,IF(AND(A1025="Brazil",J1025=2050),0.92,""))))))))))))))))))</f>
        <v>*0.92</v>
      </c>
      <c r="P1025" s="41" t="s">
        <v>1876</v>
      </c>
      <c r="Q1025" s="52" t="s">
        <v>35</v>
      </c>
      <c r="R1025" s="41" t="n">
        <v>2035</v>
      </c>
      <c r="S1025" s="53" t="str">
        <f aca="false">"*"&amp;IF(AND(A1025="EU",R1025=2035),0.95,IF(AND(A1025="EU",R1025=2050),0.93,IF(AND(A1025="USA",R1025=2035),0.96,IF(AND(A1025="USA",R1025=2050),0.93,IF(AND(A1025="Japan",R1025=2035),0.94,IF(AND(A1025="Japan",R1025=2050),0.92,IF(AND(A1025="Russia",R1025=2035),0.95,IF(AND(A1025="Russia",R1025=2050),0.91,IF(AND(A1025="China",R1025=2035),0.93,IF(AND(A1025="China",R1025=2050),0.92,IF(AND(A1025="India",R1025=2035),0.94,IF(AND(A1025="India",R1025=2050),0.91,IF(AND(A1025="Middle East",R1025=2035),0.92,IF(AND(A1025="Middle East",R1025=2050),0.89,IF(AND(A1025="Africa",R1025=2035),0.93,IF(AND(A1025="Africa",R1025=2050),0.9,IF(AND(A1025="Brazil",R1025=2035),0.95,IF(AND(A1025="Brazil",R1025=2050),0.92,""))))))))))))))))))</f>
        <v>*0.94</v>
      </c>
      <c r="U1025" s="41" t="s">
        <v>1876</v>
      </c>
      <c r="V1025" s="52" t="s">
        <v>35</v>
      </c>
      <c r="W1025" s="41" t="n">
        <v>2050</v>
      </c>
      <c r="X1025" s="53" t="str">
        <f aca="false">"*"&amp;IF(AND(A1025="EU",W1025=2035),0.95,IF(AND(A1025="EU",W1025=2050),0.93,IF(AND(A1025="USA",W1025=2035),0.96,IF(AND(A1025="USA",W1025=2050),0.93,IF(AND(A1025="Japan",W1025=2035),0.94,IF(AND(A1025="Japan",W1025=2050),0.92,IF(AND(A1025="Russia",W1025=2035),0.95,IF(AND(A1025="Russia",W1025=2050),0.91,IF(AND(A1025="China",W1025=2035),0.93,IF(AND(A1025="China",W1025=2050),0.92,IF(AND(A1025="India",W1025=2035),0.94,IF(AND(A1025="India",W1025=2050),0.91,IF(AND(A1025="Middle East",W1025=2035),0.92,IF(AND(A1025="Middle East",W1025=2050),0.89,IF(AND(A1025="Africa",W1025=2035),0.93,IF(AND(A1025="Africa",W1025=2050),0.9,IF(AND(A1025="Brazil",W1025=2035),0.95,IF(AND(A1025="Brazil",W1025=2050),0.92,""))))))))))))))))))</f>
        <v>*0.91</v>
      </c>
      <c r="AC1025" s="0" t="s">
        <v>1876</v>
      </c>
      <c r="AD1025" s="50" t="s">
        <v>35</v>
      </c>
      <c r="AE1025" s="0" t="n">
        <v>2035</v>
      </c>
      <c r="AF1025" s="51" t="str">
        <f aca="false">"*"&amp;IF(AND(A1025="EU",AE1025=2035),0.93,IF(AND(A1025="EU",AE1025=2050),0.9,IF(AND(A1025="USA",AE1025=2035),0.92,IF(AND(A1025="USA",AE1025=2050),0.89,IF(AND(A1025="Japan",AE1025=2035),0.92,IF(AND(A1025="Japan",AE1025=2050),0.89,IF(AND(A1025="Russia",AE1025=2035),0.91,IF(AND(A1025="Russia",AE1025=2050),0.86,IF(AND(A1025="China",AE1025=2035),0.91,IF(AND(A1025="China",AE1025=2050),0.87,IF(AND(A1025="India",AE1025=2035),0.92,IF(AND(A1025="India",AE1025=2050),0.87,IF(AND(A1025="Middle East",AE1025=2035),0.89,IF(AND(A1025="Middle East",AE1025=2050),0.84,IF(AND(A1025="Africa",AE1025=2035),0.9,IF(AND(A1025="Africa",AE1025=2050),0.86,IF(AND(A1025="Brazil",AE1025=2035),0.93,IF(AND(A1025="Brazil",AE1025=2050),0.89,""))))))))))))))))))</f>
        <v>*0.92</v>
      </c>
      <c r="AG1025" s="51" t="str">
        <f aca="false">AG1024</f>
        <v>REZoning_Sol-Win</v>
      </c>
      <c r="AI1025" s="0" t="s">
        <v>1876</v>
      </c>
      <c r="AJ1025" s="50" t="s">
        <v>35</v>
      </c>
      <c r="AK1025" s="0" t="n">
        <v>2050</v>
      </c>
      <c r="AL1025" s="51" t="str">
        <f aca="false">"*"&amp;IF(AND(A1025="EU",AK1025=2035),0.93,IF(AND(A1025="EU",AK1025=2050),0.9,IF(AND(A1025="USA",AK1025=2035),0.92,IF(AND(A1025="USA",AK1025=2050),0.89,IF(AND(A1025="Japan",AK1025=2035),0.92,IF(AND(A1025="Japan",AK1025=2050),0.89,IF(AND(A1025="Russia",AK1025=2035),0.91,IF(AND(A1025="Russia",AK1025=2050),0.86,IF(AND(A1025="China",AK1025=2035),0.91,IF(AND(A1025="China",AK1025=2050),0.87,IF(AND(A1025="India",AK1025=2035),0.92,IF(AND(A1025="India",AK1025=2050),0.87,IF(AND(A1025="Middle East",AK1025=2035),0.89,IF(AND(A1025="Middle East",AK1025=2050),0.84,IF(AND(A1025="Africa",AK1025=2035),0.9,IF(AND(A1025="Africa",AK1025=2050),0.86,IF(AND(A1025="Brazil",AK1025=2035),0.93,IF(AND(A1025="Brazil",AK1025=2050),0.89,""))))))))))))))))))</f>
        <v>*0.87</v>
      </c>
      <c r="AM1025" s="51" t="str">
        <f aca="false">AM1024</f>
        <v>REZoning_Sol-Win</v>
      </c>
      <c r="AP1025" s="0" t="s">
        <v>1876</v>
      </c>
      <c r="AQ1025" s="0" t="s">
        <v>35</v>
      </c>
      <c r="AR1025" s="0" t="n">
        <v>2100</v>
      </c>
      <c r="AS1025" s="0" t="s">
        <v>851</v>
      </c>
      <c r="AT1025" s="0" t="s">
        <v>36</v>
      </c>
    </row>
    <row r="1026" customFormat="false" ht="28.5" hidden="false" customHeight="true" outlineLevel="0" collapsed="false">
      <c r="A1026" s="3" t="s">
        <v>33</v>
      </c>
      <c r="C1026" s="0" t="s">
        <v>1877</v>
      </c>
      <c r="D1026" s="50" t="s">
        <v>35</v>
      </c>
      <c r="E1026" s="0" t="n">
        <v>2035</v>
      </c>
      <c r="F1026" s="51" t="str">
        <f aca="false">"*"&amp;IF(AND(A1026="EU",E1026=2035),0.95,IF(AND(A1026="EU",E1026=2050),0.93,IF(AND(A1026="USA",E1026=2035),0.96,IF(AND(A1026="USA",E1026=2050),0.94,IF(AND(A1026="Japan",E1026=2035),0.94,IF(AND(A1026="Japan",E1026=2050),0.92,IF(AND(A1026="Russia",E1026=2035),0.95,IF(AND(A1026="Russia",E1026=2050),0.93,IF(AND(A1026="China",E1026=2035),0.94,IF(AND(A1026="China",E1026=2050),0.92,IF(AND(A1026="India",E1026=2035),0.95,IF(AND(A1026="India",E1026=2050),0.92,IF(AND(A1026="Middle East",E1026=2035),0.94,IF(AND(A1026="Middle East",E1026=2050),0.9,IF(AND(A1026="Africa",E1026=2035),0.94,IF(AND(A1026="Africa",E1026=2050),0.91,IF(AND(A1026="Brazil",E1026=2035),0.95,IF(AND(A1026="Brazil",E1026=2050),0.92,""))))))))))))))))))</f>
        <v>*0.95</v>
      </c>
      <c r="H1026" s="0" t="s">
        <v>1877</v>
      </c>
      <c r="I1026" s="50" t="s">
        <v>35</v>
      </c>
      <c r="J1026" s="0" t="n">
        <v>2050</v>
      </c>
      <c r="K1026" s="48" t="str">
        <f aca="false">"*"&amp;IF(AND(A1026="EU",J1026=2035),0.95,IF(AND(A1026="EU",J1026=2050),0.93,IF(AND(A1026="USA",J1026=2035),0.96,IF(AND(A1026="USA",J1026=2050),0.94,IF(AND(A1026="Japan",J1026=2035),0.94,IF(AND(A1026="Japan",J1026=2050),0.92,IF(AND(A1026="Russia",J1026=2035),0.95,IF(AND(A1026="Russia",J1026=2050),0.93,IF(AND(A1026="China",J1026=2035),0.94,IF(AND(A1026="China",J1026=2050),0.92,IF(AND(A1026="India",J1026=2035),0.95,IF(AND(A1026="India",J1026=2050),0.92,IF(AND(A1026="Middle East",J1026=2035),0.94,IF(AND(A1026="Middle East",J1026=2050),0.9,IF(AND(A1026="Africa",J1026=2035),0.94,IF(AND(A1026="Africa",J1026=2050),0.91,IF(AND(A1026="Brazil",J1026=2035),0.95,IF(AND(A1026="Brazil",J1026=2050),0.92,""))))))))))))))))))</f>
        <v>*0.92</v>
      </c>
      <c r="P1026" s="41" t="s">
        <v>1877</v>
      </c>
      <c r="Q1026" s="52" t="s">
        <v>35</v>
      </c>
      <c r="R1026" s="41" t="n">
        <v>2035</v>
      </c>
      <c r="S1026" s="53" t="str">
        <f aca="false">"*"&amp;IF(AND(A1026="EU",R1026=2035),0.95,IF(AND(A1026="EU",R1026=2050),0.93,IF(AND(A1026="USA",R1026=2035),0.96,IF(AND(A1026="USA",R1026=2050),0.93,IF(AND(A1026="Japan",R1026=2035),0.94,IF(AND(A1026="Japan",R1026=2050),0.92,IF(AND(A1026="Russia",R1026=2035),0.95,IF(AND(A1026="Russia",R1026=2050),0.91,IF(AND(A1026="China",R1026=2035),0.93,IF(AND(A1026="China",R1026=2050),0.92,IF(AND(A1026="India",R1026=2035),0.94,IF(AND(A1026="India",R1026=2050),0.91,IF(AND(A1026="Middle East",R1026=2035),0.92,IF(AND(A1026="Middle East",R1026=2050),0.89,IF(AND(A1026="Africa",R1026=2035),0.93,IF(AND(A1026="Africa",R1026=2050),0.9,IF(AND(A1026="Brazil",R1026=2035),0.95,IF(AND(A1026="Brazil",R1026=2050),0.92,""))))))))))))))))))</f>
        <v>*0.94</v>
      </c>
      <c r="U1026" s="41" t="s">
        <v>1877</v>
      </c>
      <c r="V1026" s="52" t="s">
        <v>35</v>
      </c>
      <c r="W1026" s="41" t="n">
        <v>2050</v>
      </c>
      <c r="X1026" s="53" t="str">
        <f aca="false">"*"&amp;IF(AND(A1026="EU",W1026=2035),0.95,IF(AND(A1026="EU",W1026=2050),0.93,IF(AND(A1026="USA",W1026=2035),0.96,IF(AND(A1026="USA",W1026=2050),0.93,IF(AND(A1026="Japan",W1026=2035),0.94,IF(AND(A1026="Japan",W1026=2050),0.92,IF(AND(A1026="Russia",W1026=2035),0.95,IF(AND(A1026="Russia",W1026=2050),0.91,IF(AND(A1026="China",W1026=2035),0.93,IF(AND(A1026="China",W1026=2050),0.92,IF(AND(A1026="India",W1026=2035),0.94,IF(AND(A1026="India",W1026=2050),0.91,IF(AND(A1026="Middle East",W1026=2035),0.92,IF(AND(A1026="Middle East",W1026=2050),0.89,IF(AND(A1026="Africa",W1026=2035),0.93,IF(AND(A1026="Africa",W1026=2050),0.9,IF(AND(A1026="Brazil",W1026=2035),0.95,IF(AND(A1026="Brazil",W1026=2050),0.92,""))))))))))))))))))</f>
        <v>*0.91</v>
      </c>
      <c r="AC1026" s="0" t="s">
        <v>1877</v>
      </c>
      <c r="AD1026" s="50" t="s">
        <v>35</v>
      </c>
      <c r="AE1026" s="0" t="n">
        <v>2035</v>
      </c>
      <c r="AF1026" s="51" t="str">
        <f aca="false">"*"&amp;IF(AND(A1026="EU",AE1026=2035),0.93,IF(AND(A1026="EU",AE1026=2050),0.9,IF(AND(A1026="USA",AE1026=2035),0.92,IF(AND(A1026="USA",AE1026=2050),0.89,IF(AND(A1026="Japan",AE1026=2035),0.92,IF(AND(A1026="Japan",AE1026=2050),0.89,IF(AND(A1026="Russia",AE1026=2035),0.91,IF(AND(A1026="Russia",AE1026=2050),0.86,IF(AND(A1026="China",AE1026=2035),0.91,IF(AND(A1026="China",AE1026=2050),0.87,IF(AND(A1026="India",AE1026=2035),0.92,IF(AND(A1026="India",AE1026=2050),0.87,IF(AND(A1026="Middle East",AE1026=2035),0.89,IF(AND(A1026="Middle East",AE1026=2050),0.84,IF(AND(A1026="Africa",AE1026=2035),0.9,IF(AND(A1026="Africa",AE1026=2050),0.86,IF(AND(A1026="Brazil",AE1026=2035),0.93,IF(AND(A1026="Brazil",AE1026=2050),0.89,""))))))))))))))))))</f>
        <v>*0.92</v>
      </c>
      <c r="AG1026" s="51" t="str">
        <f aca="false">AG1025</f>
        <v>REZoning_Sol-Win</v>
      </c>
      <c r="AI1026" s="0" t="s">
        <v>1877</v>
      </c>
      <c r="AJ1026" s="50" t="s">
        <v>35</v>
      </c>
      <c r="AK1026" s="0" t="n">
        <v>2050</v>
      </c>
      <c r="AL1026" s="51" t="str">
        <f aca="false">"*"&amp;IF(AND(A1026="EU",AK1026=2035),0.93,IF(AND(A1026="EU",AK1026=2050),0.9,IF(AND(A1026="USA",AK1026=2035),0.92,IF(AND(A1026="USA",AK1026=2050),0.89,IF(AND(A1026="Japan",AK1026=2035),0.92,IF(AND(A1026="Japan",AK1026=2050),0.89,IF(AND(A1026="Russia",AK1026=2035),0.91,IF(AND(A1026="Russia",AK1026=2050),0.86,IF(AND(A1026="China",AK1026=2035),0.91,IF(AND(A1026="China",AK1026=2050),0.87,IF(AND(A1026="India",AK1026=2035),0.92,IF(AND(A1026="India",AK1026=2050),0.87,IF(AND(A1026="Middle East",AK1026=2035),0.89,IF(AND(A1026="Middle East",AK1026=2050),0.84,IF(AND(A1026="Africa",AK1026=2035),0.9,IF(AND(A1026="Africa",AK1026=2050),0.86,IF(AND(A1026="Brazil",AK1026=2035),0.93,IF(AND(A1026="Brazil",AK1026=2050),0.89,""))))))))))))))))))</f>
        <v>*0.87</v>
      </c>
      <c r="AM1026" s="51" t="str">
        <f aca="false">AM1025</f>
        <v>REZoning_Sol-Win</v>
      </c>
      <c r="AP1026" s="0" t="s">
        <v>1877</v>
      </c>
      <c r="AQ1026" s="0" t="s">
        <v>35</v>
      </c>
      <c r="AR1026" s="0" t="n">
        <v>2100</v>
      </c>
      <c r="AS1026" s="0" t="s">
        <v>851</v>
      </c>
      <c r="AT1026" s="0" t="s">
        <v>36</v>
      </c>
    </row>
    <row r="1027" customFormat="false" ht="28.5" hidden="false" customHeight="true" outlineLevel="0" collapsed="false">
      <c r="A1027" s="3" t="s">
        <v>33</v>
      </c>
      <c r="C1027" s="0" t="s">
        <v>1878</v>
      </c>
      <c r="D1027" s="50" t="s">
        <v>35</v>
      </c>
      <c r="E1027" s="0" t="n">
        <v>2035</v>
      </c>
      <c r="F1027" s="51" t="str">
        <f aca="false">"*"&amp;IF(AND(A1027="EU",E1027=2035),0.95,IF(AND(A1027="EU",E1027=2050),0.93,IF(AND(A1027="USA",E1027=2035),0.96,IF(AND(A1027="USA",E1027=2050),0.94,IF(AND(A1027="Japan",E1027=2035),0.94,IF(AND(A1027="Japan",E1027=2050),0.92,IF(AND(A1027="Russia",E1027=2035),0.95,IF(AND(A1027="Russia",E1027=2050),0.93,IF(AND(A1027="China",E1027=2035),0.94,IF(AND(A1027="China",E1027=2050),0.92,IF(AND(A1027="India",E1027=2035),0.95,IF(AND(A1027="India",E1027=2050),0.92,IF(AND(A1027="Middle East",E1027=2035),0.94,IF(AND(A1027="Middle East",E1027=2050),0.9,IF(AND(A1027="Africa",E1027=2035),0.94,IF(AND(A1027="Africa",E1027=2050),0.91,IF(AND(A1027="Brazil",E1027=2035),0.95,IF(AND(A1027="Brazil",E1027=2050),0.92,""))))))))))))))))))</f>
        <v>*0.95</v>
      </c>
      <c r="H1027" s="0" t="s">
        <v>1878</v>
      </c>
      <c r="I1027" s="50" t="s">
        <v>35</v>
      </c>
      <c r="J1027" s="0" t="n">
        <v>2050</v>
      </c>
      <c r="K1027" s="48" t="str">
        <f aca="false">"*"&amp;IF(AND(A1027="EU",J1027=2035),0.95,IF(AND(A1027="EU",J1027=2050),0.93,IF(AND(A1027="USA",J1027=2035),0.96,IF(AND(A1027="USA",J1027=2050),0.94,IF(AND(A1027="Japan",J1027=2035),0.94,IF(AND(A1027="Japan",J1027=2050),0.92,IF(AND(A1027="Russia",J1027=2035),0.95,IF(AND(A1027="Russia",J1027=2050),0.93,IF(AND(A1027="China",J1027=2035),0.94,IF(AND(A1027="China",J1027=2050),0.92,IF(AND(A1027="India",J1027=2035),0.95,IF(AND(A1027="India",J1027=2050),0.92,IF(AND(A1027="Middle East",J1027=2035),0.94,IF(AND(A1027="Middle East",J1027=2050),0.9,IF(AND(A1027="Africa",J1027=2035),0.94,IF(AND(A1027="Africa",J1027=2050),0.91,IF(AND(A1027="Brazil",J1027=2035),0.95,IF(AND(A1027="Brazil",J1027=2050),0.92,""))))))))))))))))))</f>
        <v>*0.92</v>
      </c>
      <c r="P1027" s="41" t="s">
        <v>1878</v>
      </c>
      <c r="Q1027" s="52" t="s">
        <v>35</v>
      </c>
      <c r="R1027" s="41" t="n">
        <v>2035</v>
      </c>
      <c r="S1027" s="53" t="str">
        <f aca="false">"*"&amp;IF(AND(A1027="EU",R1027=2035),0.95,IF(AND(A1027="EU",R1027=2050),0.93,IF(AND(A1027="USA",R1027=2035),0.96,IF(AND(A1027="USA",R1027=2050),0.93,IF(AND(A1027="Japan",R1027=2035),0.94,IF(AND(A1027="Japan",R1027=2050),0.92,IF(AND(A1027="Russia",R1027=2035),0.95,IF(AND(A1027="Russia",R1027=2050),0.91,IF(AND(A1027="China",R1027=2035),0.93,IF(AND(A1027="China",R1027=2050),0.92,IF(AND(A1027="India",R1027=2035),0.94,IF(AND(A1027="India",R1027=2050),0.91,IF(AND(A1027="Middle East",R1027=2035),0.92,IF(AND(A1027="Middle East",R1027=2050),0.89,IF(AND(A1027="Africa",R1027=2035),0.93,IF(AND(A1027="Africa",R1027=2050),0.9,IF(AND(A1027="Brazil",R1027=2035),0.95,IF(AND(A1027="Brazil",R1027=2050),0.92,""))))))))))))))))))</f>
        <v>*0.94</v>
      </c>
      <c r="U1027" s="41" t="s">
        <v>1878</v>
      </c>
      <c r="V1027" s="52" t="s">
        <v>35</v>
      </c>
      <c r="W1027" s="41" t="n">
        <v>2050</v>
      </c>
      <c r="X1027" s="53" t="str">
        <f aca="false">"*"&amp;IF(AND(A1027="EU",W1027=2035),0.95,IF(AND(A1027="EU",W1027=2050),0.93,IF(AND(A1027="USA",W1027=2035),0.96,IF(AND(A1027="USA",W1027=2050),0.93,IF(AND(A1027="Japan",W1027=2035),0.94,IF(AND(A1027="Japan",W1027=2050),0.92,IF(AND(A1027="Russia",W1027=2035),0.95,IF(AND(A1027="Russia",W1027=2050),0.91,IF(AND(A1027="China",W1027=2035),0.93,IF(AND(A1027="China",W1027=2050),0.92,IF(AND(A1027="India",W1027=2035),0.94,IF(AND(A1027="India",W1027=2050),0.91,IF(AND(A1027="Middle East",W1027=2035),0.92,IF(AND(A1027="Middle East",W1027=2050),0.89,IF(AND(A1027="Africa",W1027=2035),0.93,IF(AND(A1027="Africa",W1027=2050),0.9,IF(AND(A1027="Brazil",W1027=2035),0.95,IF(AND(A1027="Brazil",W1027=2050),0.92,""))))))))))))))))))</f>
        <v>*0.91</v>
      </c>
      <c r="AC1027" s="0" t="s">
        <v>1878</v>
      </c>
      <c r="AD1027" s="50" t="s">
        <v>35</v>
      </c>
      <c r="AE1027" s="0" t="n">
        <v>2035</v>
      </c>
      <c r="AF1027" s="51" t="str">
        <f aca="false">"*"&amp;IF(AND(A1027="EU",AE1027=2035),0.93,IF(AND(A1027="EU",AE1027=2050),0.9,IF(AND(A1027="USA",AE1027=2035),0.92,IF(AND(A1027="USA",AE1027=2050),0.89,IF(AND(A1027="Japan",AE1027=2035),0.92,IF(AND(A1027="Japan",AE1027=2050),0.89,IF(AND(A1027="Russia",AE1027=2035),0.91,IF(AND(A1027="Russia",AE1027=2050),0.86,IF(AND(A1027="China",AE1027=2035),0.91,IF(AND(A1027="China",AE1027=2050),0.87,IF(AND(A1027="India",AE1027=2035),0.92,IF(AND(A1027="India",AE1027=2050),0.87,IF(AND(A1027="Middle East",AE1027=2035),0.89,IF(AND(A1027="Middle East",AE1027=2050),0.84,IF(AND(A1027="Africa",AE1027=2035),0.9,IF(AND(A1027="Africa",AE1027=2050),0.86,IF(AND(A1027="Brazil",AE1027=2035),0.93,IF(AND(A1027="Brazil",AE1027=2050),0.89,""))))))))))))))))))</f>
        <v>*0.92</v>
      </c>
      <c r="AG1027" s="51" t="str">
        <f aca="false">AG1026</f>
        <v>REZoning_Sol-Win</v>
      </c>
      <c r="AI1027" s="0" t="s">
        <v>1878</v>
      </c>
      <c r="AJ1027" s="50" t="s">
        <v>35</v>
      </c>
      <c r="AK1027" s="0" t="n">
        <v>2050</v>
      </c>
      <c r="AL1027" s="51" t="str">
        <f aca="false">"*"&amp;IF(AND(A1027="EU",AK1027=2035),0.93,IF(AND(A1027="EU",AK1027=2050),0.9,IF(AND(A1027="USA",AK1027=2035),0.92,IF(AND(A1027="USA",AK1027=2050),0.89,IF(AND(A1027="Japan",AK1027=2035),0.92,IF(AND(A1027="Japan",AK1027=2050),0.89,IF(AND(A1027="Russia",AK1027=2035),0.91,IF(AND(A1027="Russia",AK1027=2050),0.86,IF(AND(A1027="China",AK1027=2035),0.91,IF(AND(A1027="China",AK1027=2050),0.87,IF(AND(A1027="India",AK1027=2035),0.92,IF(AND(A1027="India",AK1027=2050),0.87,IF(AND(A1027="Middle East",AK1027=2035),0.89,IF(AND(A1027="Middle East",AK1027=2050),0.84,IF(AND(A1027="Africa",AK1027=2035),0.9,IF(AND(A1027="Africa",AK1027=2050),0.86,IF(AND(A1027="Brazil",AK1027=2035),0.93,IF(AND(A1027="Brazil",AK1027=2050),0.89,""))))))))))))))))))</f>
        <v>*0.87</v>
      </c>
      <c r="AM1027" s="51" t="str">
        <f aca="false">AM1026</f>
        <v>REZoning_Sol-Win</v>
      </c>
      <c r="AP1027" s="0" t="s">
        <v>1878</v>
      </c>
      <c r="AQ1027" s="0" t="s">
        <v>35</v>
      </c>
      <c r="AR1027" s="0" t="n">
        <v>2100</v>
      </c>
      <c r="AS1027" s="0" t="s">
        <v>851</v>
      </c>
      <c r="AT1027" s="0" t="s">
        <v>36</v>
      </c>
    </row>
    <row r="1028" customFormat="false" ht="28.5" hidden="false" customHeight="true" outlineLevel="0" collapsed="false">
      <c r="A1028" s="3" t="s">
        <v>33</v>
      </c>
      <c r="C1028" s="0" t="s">
        <v>1879</v>
      </c>
      <c r="D1028" s="50" t="s">
        <v>35</v>
      </c>
      <c r="E1028" s="0" t="n">
        <v>2035</v>
      </c>
      <c r="F1028" s="51" t="str">
        <f aca="false">"*"&amp;IF(AND(A1028="EU",E1028=2035),0.95,IF(AND(A1028="EU",E1028=2050),0.93,IF(AND(A1028="USA",E1028=2035),0.96,IF(AND(A1028="USA",E1028=2050),0.94,IF(AND(A1028="Japan",E1028=2035),0.94,IF(AND(A1028="Japan",E1028=2050),0.92,IF(AND(A1028="Russia",E1028=2035),0.95,IF(AND(A1028="Russia",E1028=2050),0.93,IF(AND(A1028="China",E1028=2035),0.94,IF(AND(A1028="China",E1028=2050),0.92,IF(AND(A1028="India",E1028=2035),0.95,IF(AND(A1028="India",E1028=2050),0.92,IF(AND(A1028="Middle East",E1028=2035),0.94,IF(AND(A1028="Middle East",E1028=2050),0.9,IF(AND(A1028="Africa",E1028=2035),0.94,IF(AND(A1028="Africa",E1028=2050),0.91,IF(AND(A1028="Brazil",E1028=2035),0.95,IF(AND(A1028="Brazil",E1028=2050),0.92,""))))))))))))))))))</f>
        <v>*0.95</v>
      </c>
      <c r="H1028" s="0" t="s">
        <v>1879</v>
      </c>
      <c r="I1028" s="50" t="s">
        <v>35</v>
      </c>
      <c r="J1028" s="0" t="n">
        <v>2050</v>
      </c>
      <c r="K1028" s="48" t="str">
        <f aca="false">"*"&amp;IF(AND(A1028="EU",J1028=2035),0.95,IF(AND(A1028="EU",J1028=2050),0.93,IF(AND(A1028="USA",J1028=2035),0.96,IF(AND(A1028="USA",J1028=2050),0.94,IF(AND(A1028="Japan",J1028=2035),0.94,IF(AND(A1028="Japan",J1028=2050),0.92,IF(AND(A1028="Russia",J1028=2035),0.95,IF(AND(A1028="Russia",J1028=2050),0.93,IF(AND(A1028="China",J1028=2035),0.94,IF(AND(A1028="China",J1028=2050),0.92,IF(AND(A1028="India",J1028=2035),0.95,IF(AND(A1028="India",J1028=2050),0.92,IF(AND(A1028="Middle East",J1028=2035),0.94,IF(AND(A1028="Middle East",J1028=2050),0.9,IF(AND(A1028="Africa",J1028=2035),0.94,IF(AND(A1028="Africa",J1028=2050),0.91,IF(AND(A1028="Brazil",J1028=2035),0.95,IF(AND(A1028="Brazil",J1028=2050),0.92,""))))))))))))))))))</f>
        <v>*0.92</v>
      </c>
      <c r="P1028" s="41" t="s">
        <v>1879</v>
      </c>
      <c r="Q1028" s="52" t="s">
        <v>35</v>
      </c>
      <c r="R1028" s="41" t="n">
        <v>2035</v>
      </c>
      <c r="S1028" s="53" t="str">
        <f aca="false">"*"&amp;IF(AND(A1028="EU",R1028=2035),0.95,IF(AND(A1028="EU",R1028=2050),0.93,IF(AND(A1028="USA",R1028=2035),0.96,IF(AND(A1028="USA",R1028=2050),0.93,IF(AND(A1028="Japan",R1028=2035),0.94,IF(AND(A1028="Japan",R1028=2050),0.92,IF(AND(A1028="Russia",R1028=2035),0.95,IF(AND(A1028="Russia",R1028=2050),0.91,IF(AND(A1028="China",R1028=2035),0.93,IF(AND(A1028="China",R1028=2050),0.92,IF(AND(A1028="India",R1028=2035),0.94,IF(AND(A1028="India",R1028=2050),0.91,IF(AND(A1028="Middle East",R1028=2035),0.92,IF(AND(A1028="Middle East",R1028=2050),0.89,IF(AND(A1028="Africa",R1028=2035),0.93,IF(AND(A1028="Africa",R1028=2050),0.9,IF(AND(A1028="Brazil",R1028=2035),0.95,IF(AND(A1028="Brazil",R1028=2050),0.92,""))))))))))))))))))</f>
        <v>*0.94</v>
      </c>
      <c r="U1028" s="41" t="s">
        <v>1879</v>
      </c>
      <c r="V1028" s="52" t="s">
        <v>35</v>
      </c>
      <c r="W1028" s="41" t="n">
        <v>2050</v>
      </c>
      <c r="X1028" s="53" t="str">
        <f aca="false">"*"&amp;IF(AND(A1028="EU",W1028=2035),0.95,IF(AND(A1028="EU",W1028=2050),0.93,IF(AND(A1028="USA",W1028=2035),0.96,IF(AND(A1028="USA",W1028=2050),0.93,IF(AND(A1028="Japan",W1028=2035),0.94,IF(AND(A1028="Japan",W1028=2050),0.92,IF(AND(A1028="Russia",W1028=2035),0.95,IF(AND(A1028="Russia",W1028=2050),0.91,IF(AND(A1028="China",W1028=2035),0.93,IF(AND(A1028="China",W1028=2050),0.92,IF(AND(A1028="India",W1028=2035),0.94,IF(AND(A1028="India",W1028=2050),0.91,IF(AND(A1028="Middle East",W1028=2035),0.92,IF(AND(A1028="Middle East",W1028=2050),0.89,IF(AND(A1028="Africa",W1028=2035),0.93,IF(AND(A1028="Africa",W1028=2050),0.9,IF(AND(A1028="Brazil",W1028=2035),0.95,IF(AND(A1028="Brazil",W1028=2050),0.92,""))))))))))))))))))</f>
        <v>*0.91</v>
      </c>
      <c r="AC1028" s="0" t="s">
        <v>1879</v>
      </c>
      <c r="AD1028" s="50" t="s">
        <v>35</v>
      </c>
      <c r="AE1028" s="0" t="n">
        <v>2035</v>
      </c>
      <c r="AF1028" s="51" t="str">
        <f aca="false">"*"&amp;IF(AND(A1028="EU",AE1028=2035),0.93,IF(AND(A1028="EU",AE1028=2050),0.9,IF(AND(A1028="USA",AE1028=2035),0.92,IF(AND(A1028="USA",AE1028=2050),0.89,IF(AND(A1028="Japan",AE1028=2035),0.92,IF(AND(A1028="Japan",AE1028=2050),0.89,IF(AND(A1028="Russia",AE1028=2035),0.91,IF(AND(A1028="Russia",AE1028=2050),0.86,IF(AND(A1028="China",AE1028=2035),0.91,IF(AND(A1028="China",AE1028=2050),0.87,IF(AND(A1028="India",AE1028=2035),0.92,IF(AND(A1028="India",AE1028=2050),0.87,IF(AND(A1028="Middle East",AE1028=2035),0.89,IF(AND(A1028="Middle East",AE1028=2050),0.84,IF(AND(A1028="Africa",AE1028=2035),0.9,IF(AND(A1028="Africa",AE1028=2050),0.86,IF(AND(A1028="Brazil",AE1028=2035),0.93,IF(AND(A1028="Brazil",AE1028=2050),0.89,""))))))))))))))))))</f>
        <v>*0.92</v>
      </c>
      <c r="AG1028" s="51" t="str">
        <f aca="false">AG1027</f>
        <v>REZoning_Sol-Win</v>
      </c>
      <c r="AI1028" s="0" t="s">
        <v>1879</v>
      </c>
      <c r="AJ1028" s="50" t="s">
        <v>35</v>
      </c>
      <c r="AK1028" s="0" t="n">
        <v>2050</v>
      </c>
      <c r="AL1028" s="51" t="str">
        <f aca="false">"*"&amp;IF(AND(A1028="EU",AK1028=2035),0.93,IF(AND(A1028="EU",AK1028=2050),0.9,IF(AND(A1028="USA",AK1028=2035),0.92,IF(AND(A1028="USA",AK1028=2050),0.89,IF(AND(A1028="Japan",AK1028=2035),0.92,IF(AND(A1028="Japan",AK1028=2050),0.89,IF(AND(A1028="Russia",AK1028=2035),0.91,IF(AND(A1028="Russia",AK1028=2050),0.86,IF(AND(A1028="China",AK1028=2035),0.91,IF(AND(A1028="China",AK1028=2050),0.87,IF(AND(A1028="India",AK1028=2035),0.92,IF(AND(A1028="India",AK1028=2050),0.87,IF(AND(A1028="Middle East",AK1028=2035),0.89,IF(AND(A1028="Middle East",AK1028=2050),0.84,IF(AND(A1028="Africa",AK1028=2035),0.9,IF(AND(A1028="Africa",AK1028=2050),0.86,IF(AND(A1028="Brazil",AK1028=2035),0.93,IF(AND(A1028="Brazil",AK1028=2050),0.89,""))))))))))))))))))</f>
        <v>*0.87</v>
      </c>
      <c r="AM1028" s="51" t="str">
        <f aca="false">AM1027</f>
        <v>REZoning_Sol-Win</v>
      </c>
      <c r="AP1028" s="0" t="s">
        <v>1879</v>
      </c>
      <c r="AQ1028" s="0" t="s">
        <v>35</v>
      </c>
      <c r="AR1028" s="0" t="n">
        <v>2100</v>
      </c>
      <c r="AS1028" s="0" t="s">
        <v>851</v>
      </c>
      <c r="AT1028" s="0" t="s">
        <v>36</v>
      </c>
    </row>
    <row r="1029" customFormat="false" ht="28.5" hidden="false" customHeight="true" outlineLevel="0" collapsed="false">
      <c r="A1029" s="3" t="s">
        <v>33</v>
      </c>
      <c r="C1029" s="0" t="s">
        <v>1880</v>
      </c>
      <c r="D1029" s="50" t="s">
        <v>35</v>
      </c>
      <c r="E1029" s="0" t="n">
        <v>2035</v>
      </c>
      <c r="F1029" s="51" t="str">
        <f aca="false">"*"&amp;IF(AND(A1029="EU",E1029=2035),0.95,IF(AND(A1029="EU",E1029=2050),0.93,IF(AND(A1029="USA",E1029=2035),0.96,IF(AND(A1029="USA",E1029=2050),0.94,IF(AND(A1029="Japan",E1029=2035),0.94,IF(AND(A1029="Japan",E1029=2050),0.92,IF(AND(A1029="Russia",E1029=2035),0.95,IF(AND(A1029="Russia",E1029=2050),0.93,IF(AND(A1029="China",E1029=2035),0.94,IF(AND(A1029="China",E1029=2050),0.92,IF(AND(A1029="India",E1029=2035),0.95,IF(AND(A1029="India",E1029=2050),0.92,IF(AND(A1029="Middle East",E1029=2035),0.94,IF(AND(A1029="Middle East",E1029=2050),0.9,IF(AND(A1029="Africa",E1029=2035),0.94,IF(AND(A1029="Africa",E1029=2050),0.91,IF(AND(A1029="Brazil",E1029=2035),0.95,IF(AND(A1029="Brazil",E1029=2050),0.92,""))))))))))))))))))</f>
        <v>*0.95</v>
      </c>
      <c r="H1029" s="0" t="s">
        <v>1880</v>
      </c>
      <c r="I1029" s="50" t="s">
        <v>35</v>
      </c>
      <c r="J1029" s="0" t="n">
        <v>2050</v>
      </c>
      <c r="K1029" s="48" t="str">
        <f aca="false">"*"&amp;IF(AND(A1029="EU",J1029=2035),0.95,IF(AND(A1029="EU",J1029=2050),0.93,IF(AND(A1029="USA",J1029=2035),0.96,IF(AND(A1029="USA",J1029=2050),0.94,IF(AND(A1029="Japan",J1029=2035),0.94,IF(AND(A1029="Japan",J1029=2050),0.92,IF(AND(A1029="Russia",J1029=2035),0.95,IF(AND(A1029="Russia",J1029=2050),0.93,IF(AND(A1029="China",J1029=2035),0.94,IF(AND(A1029="China",J1029=2050),0.92,IF(AND(A1029="India",J1029=2035),0.95,IF(AND(A1029="India",J1029=2050),0.92,IF(AND(A1029="Middle East",J1029=2035),0.94,IF(AND(A1029="Middle East",J1029=2050),0.9,IF(AND(A1029="Africa",J1029=2035),0.94,IF(AND(A1029="Africa",J1029=2050),0.91,IF(AND(A1029="Brazil",J1029=2035),0.95,IF(AND(A1029="Brazil",J1029=2050),0.92,""))))))))))))))))))</f>
        <v>*0.92</v>
      </c>
      <c r="P1029" s="41" t="s">
        <v>1880</v>
      </c>
      <c r="Q1029" s="52" t="s">
        <v>35</v>
      </c>
      <c r="R1029" s="41" t="n">
        <v>2035</v>
      </c>
      <c r="S1029" s="53" t="str">
        <f aca="false">"*"&amp;IF(AND(A1029="EU",R1029=2035),0.95,IF(AND(A1029="EU",R1029=2050),0.93,IF(AND(A1029="USA",R1029=2035),0.96,IF(AND(A1029="USA",R1029=2050),0.93,IF(AND(A1029="Japan",R1029=2035),0.94,IF(AND(A1029="Japan",R1029=2050),0.92,IF(AND(A1029="Russia",R1029=2035),0.95,IF(AND(A1029="Russia",R1029=2050),0.91,IF(AND(A1029="China",R1029=2035),0.93,IF(AND(A1029="China",R1029=2050),0.92,IF(AND(A1029="India",R1029=2035),0.94,IF(AND(A1029="India",R1029=2050),0.91,IF(AND(A1029="Middle East",R1029=2035),0.92,IF(AND(A1029="Middle East",R1029=2050),0.89,IF(AND(A1029="Africa",R1029=2035),0.93,IF(AND(A1029="Africa",R1029=2050),0.9,IF(AND(A1029="Brazil",R1029=2035),0.95,IF(AND(A1029="Brazil",R1029=2050),0.92,""))))))))))))))))))</f>
        <v>*0.94</v>
      </c>
      <c r="U1029" s="41" t="s">
        <v>1880</v>
      </c>
      <c r="V1029" s="52" t="s">
        <v>35</v>
      </c>
      <c r="W1029" s="41" t="n">
        <v>2050</v>
      </c>
      <c r="X1029" s="53" t="str">
        <f aca="false">"*"&amp;IF(AND(A1029="EU",W1029=2035),0.95,IF(AND(A1029="EU",W1029=2050),0.93,IF(AND(A1029="USA",W1029=2035),0.96,IF(AND(A1029="USA",W1029=2050),0.93,IF(AND(A1029="Japan",W1029=2035),0.94,IF(AND(A1029="Japan",W1029=2050),0.92,IF(AND(A1029="Russia",W1029=2035),0.95,IF(AND(A1029="Russia",W1029=2050),0.91,IF(AND(A1029="China",W1029=2035),0.93,IF(AND(A1029="China",W1029=2050),0.92,IF(AND(A1029="India",W1029=2035),0.94,IF(AND(A1029="India",W1029=2050),0.91,IF(AND(A1029="Middle East",W1029=2035),0.92,IF(AND(A1029="Middle East",W1029=2050),0.89,IF(AND(A1029="Africa",W1029=2035),0.93,IF(AND(A1029="Africa",W1029=2050),0.9,IF(AND(A1029="Brazil",W1029=2035),0.95,IF(AND(A1029="Brazil",W1029=2050),0.92,""))))))))))))))))))</f>
        <v>*0.91</v>
      </c>
      <c r="AC1029" s="0" t="s">
        <v>1880</v>
      </c>
      <c r="AD1029" s="50" t="s">
        <v>35</v>
      </c>
      <c r="AE1029" s="0" t="n">
        <v>2035</v>
      </c>
      <c r="AF1029" s="51" t="str">
        <f aca="false">"*"&amp;IF(AND(A1029="EU",AE1029=2035),0.93,IF(AND(A1029="EU",AE1029=2050),0.9,IF(AND(A1029="USA",AE1029=2035),0.92,IF(AND(A1029="USA",AE1029=2050),0.89,IF(AND(A1029="Japan",AE1029=2035),0.92,IF(AND(A1029="Japan",AE1029=2050),0.89,IF(AND(A1029="Russia",AE1029=2035),0.91,IF(AND(A1029="Russia",AE1029=2050),0.86,IF(AND(A1029="China",AE1029=2035),0.91,IF(AND(A1029="China",AE1029=2050),0.87,IF(AND(A1029="India",AE1029=2035),0.92,IF(AND(A1029="India",AE1029=2050),0.87,IF(AND(A1029="Middle East",AE1029=2035),0.89,IF(AND(A1029="Middle East",AE1029=2050),0.84,IF(AND(A1029="Africa",AE1029=2035),0.9,IF(AND(A1029="Africa",AE1029=2050),0.86,IF(AND(A1029="Brazil",AE1029=2035),0.93,IF(AND(A1029="Brazil",AE1029=2050),0.89,""))))))))))))))))))</f>
        <v>*0.92</v>
      </c>
      <c r="AG1029" s="51" t="str">
        <f aca="false">AG1028</f>
        <v>REZoning_Sol-Win</v>
      </c>
      <c r="AI1029" s="0" t="s">
        <v>1880</v>
      </c>
      <c r="AJ1029" s="50" t="s">
        <v>35</v>
      </c>
      <c r="AK1029" s="0" t="n">
        <v>2050</v>
      </c>
      <c r="AL1029" s="51" t="str">
        <f aca="false">"*"&amp;IF(AND(A1029="EU",AK1029=2035),0.93,IF(AND(A1029="EU",AK1029=2050),0.9,IF(AND(A1029="USA",AK1029=2035),0.92,IF(AND(A1029="USA",AK1029=2050),0.89,IF(AND(A1029="Japan",AK1029=2035),0.92,IF(AND(A1029="Japan",AK1029=2050),0.89,IF(AND(A1029="Russia",AK1029=2035),0.91,IF(AND(A1029="Russia",AK1029=2050),0.86,IF(AND(A1029="China",AK1029=2035),0.91,IF(AND(A1029="China",AK1029=2050),0.87,IF(AND(A1029="India",AK1029=2035),0.92,IF(AND(A1029="India",AK1029=2050),0.87,IF(AND(A1029="Middle East",AK1029=2035),0.89,IF(AND(A1029="Middle East",AK1029=2050),0.84,IF(AND(A1029="Africa",AK1029=2035),0.9,IF(AND(A1029="Africa",AK1029=2050),0.86,IF(AND(A1029="Brazil",AK1029=2035),0.93,IF(AND(A1029="Brazil",AK1029=2050),0.89,""))))))))))))))))))</f>
        <v>*0.87</v>
      </c>
      <c r="AM1029" s="51" t="str">
        <f aca="false">AM1028</f>
        <v>REZoning_Sol-Win</v>
      </c>
      <c r="AP1029" s="0" t="s">
        <v>1880</v>
      </c>
      <c r="AQ1029" s="0" t="s">
        <v>35</v>
      </c>
      <c r="AR1029" s="0" t="n">
        <v>2100</v>
      </c>
      <c r="AS1029" s="0" t="s">
        <v>851</v>
      </c>
      <c r="AT1029" s="0" t="s">
        <v>36</v>
      </c>
    </row>
    <row r="1030" customFormat="false" ht="28.5" hidden="false" customHeight="true" outlineLevel="0" collapsed="false">
      <c r="A1030" s="3" t="s">
        <v>33</v>
      </c>
      <c r="C1030" s="0" t="s">
        <v>1881</v>
      </c>
      <c r="D1030" s="50" t="s">
        <v>35</v>
      </c>
      <c r="E1030" s="0" t="n">
        <v>2035</v>
      </c>
      <c r="F1030" s="51" t="str">
        <f aca="false">"*"&amp;IF(AND(A1030="EU",E1030=2035),0.95,IF(AND(A1030="EU",E1030=2050),0.93,IF(AND(A1030="USA",E1030=2035),0.96,IF(AND(A1030="USA",E1030=2050),0.94,IF(AND(A1030="Japan",E1030=2035),0.94,IF(AND(A1030="Japan",E1030=2050),0.92,IF(AND(A1030="Russia",E1030=2035),0.95,IF(AND(A1030="Russia",E1030=2050),0.93,IF(AND(A1030="China",E1030=2035),0.94,IF(AND(A1030="China",E1030=2050),0.92,IF(AND(A1030="India",E1030=2035),0.95,IF(AND(A1030="India",E1030=2050),0.92,IF(AND(A1030="Middle East",E1030=2035),0.94,IF(AND(A1030="Middle East",E1030=2050),0.9,IF(AND(A1030="Africa",E1030=2035),0.94,IF(AND(A1030="Africa",E1030=2050),0.91,IF(AND(A1030="Brazil",E1030=2035),0.95,IF(AND(A1030="Brazil",E1030=2050),0.92,""))))))))))))))))))</f>
        <v>*0.95</v>
      </c>
      <c r="H1030" s="0" t="s">
        <v>1881</v>
      </c>
      <c r="I1030" s="50" t="s">
        <v>35</v>
      </c>
      <c r="J1030" s="0" t="n">
        <v>2050</v>
      </c>
      <c r="K1030" s="48" t="str">
        <f aca="false">"*"&amp;IF(AND(A1030="EU",J1030=2035),0.95,IF(AND(A1030="EU",J1030=2050),0.93,IF(AND(A1030="USA",J1030=2035),0.96,IF(AND(A1030="USA",J1030=2050),0.94,IF(AND(A1030="Japan",J1030=2035),0.94,IF(AND(A1030="Japan",J1030=2050),0.92,IF(AND(A1030="Russia",J1030=2035),0.95,IF(AND(A1030="Russia",J1030=2050),0.93,IF(AND(A1030="China",J1030=2035),0.94,IF(AND(A1030="China",J1030=2050),0.92,IF(AND(A1030="India",J1030=2035),0.95,IF(AND(A1030="India",J1030=2050),0.92,IF(AND(A1030="Middle East",J1030=2035),0.94,IF(AND(A1030="Middle East",J1030=2050),0.9,IF(AND(A1030="Africa",J1030=2035),0.94,IF(AND(A1030="Africa",J1030=2050),0.91,IF(AND(A1030="Brazil",J1030=2035),0.95,IF(AND(A1030="Brazil",J1030=2050),0.92,""))))))))))))))))))</f>
        <v>*0.92</v>
      </c>
      <c r="P1030" s="41" t="s">
        <v>1881</v>
      </c>
      <c r="Q1030" s="52" t="s">
        <v>35</v>
      </c>
      <c r="R1030" s="41" t="n">
        <v>2035</v>
      </c>
      <c r="S1030" s="53" t="str">
        <f aca="false">"*"&amp;IF(AND(A1030="EU",R1030=2035),0.95,IF(AND(A1030="EU",R1030=2050),0.93,IF(AND(A1030="USA",R1030=2035),0.96,IF(AND(A1030="USA",R1030=2050),0.93,IF(AND(A1030="Japan",R1030=2035),0.94,IF(AND(A1030="Japan",R1030=2050),0.92,IF(AND(A1030="Russia",R1030=2035),0.95,IF(AND(A1030="Russia",R1030=2050),0.91,IF(AND(A1030="China",R1030=2035),0.93,IF(AND(A1030="China",R1030=2050),0.92,IF(AND(A1030="India",R1030=2035),0.94,IF(AND(A1030="India",R1030=2050),0.91,IF(AND(A1030="Middle East",R1030=2035),0.92,IF(AND(A1030="Middle East",R1030=2050),0.89,IF(AND(A1030="Africa",R1030=2035),0.93,IF(AND(A1030="Africa",R1030=2050),0.9,IF(AND(A1030="Brazil",R1030=2035),0.95,IF(AND(A1030="Brazil",R1030=2050),0.92,""))))))))))))))))))</f>
        <v>*0.94</v>
      </c>
      <c r="U1030" s="41" t="s">
        <v>1881</v>
      </c>
      <c r="V1030" s="52" t="s">
        <v>35</v>
      </c>
      <c r="W1030" s="41" t="n">
        <v>2050</v>
      </c>
      <c r="X1030" s="53" t="str">
        <f aca="false">"*"&amp;IF(AND(A1030="EU",W1030=2035),0.95,IF(AND(A1030="EU",W1030=2050),0.93,IF(AND(A1030="USA",W1030=2035),0.96,IF(AND(A1030="USA",W1030=2050),0.93,IF(AND(A1030="Japan",W1030=2035),0.94,IF(AND(A1030="Japan",W1030=2050),0.92,IF(AND(A1030="Russia",W1030=2035),0.95,IF(AND(A1030="Russia",W1030=2050),0.91,IF(AND(A1030="China",W1030=2035),0.93,IF(AND(A1030="China",W1030=2050),0.92,IF(AND(A1030="India",W1030=2035),0.94,IF(AND(A1030="India",W1030=2050),0.91,IF(AND(A1030="Middle East",W1030=2035),0.92,IF(AND(A1030="Middle East",W1030=2050),0.89,IF(AND(A1030="Africa",W1030=2035),0.93,IF(AND(A1030="Africa",W1030=2050),0.9,IF(AND(A1030="Brazil",W1030=2035),0.95,IF(AND(A1030="Brazil",W1030=2050),0.92,""))))))))))))))))))</f>
        <v>*0.91</v>
      </c>
      <c r="AC1030" s="0" t="s">
        <v>1881</v>
      </c>
      <c r="AD1030" s="50" t="s">
        <v>35</v>
      </c>
      <c r="AE1030" s="0" t="n">
        <v>2035</v>
      </c>
      <c r="AF1030" s="51" t="str">
        <f aca="false">"*"&amp;IF(AND(A1030="EU",AE1030=2035),0.93,IF(AND(A1030="EU",AE1030=2050),0.9,IF(AND(A1030="USA",AE1030=2035),0.92,IF(AND(A1030="USA",AE1030=2050),0.89,IF(AND(A1030="Japan",AE1030=2035),0.92,IF(AND(A1030="Japan",AE1030=2050),0.89,IF(AND(A1030="Russia",AE1030=2035),0.91,IF(AND(A1030="Russia",AE1030=2050),0.86,IF(AND(A1030="China",AE1030=2035),0.91,IF(AND(A1030="China",AE1030=2050),0.87,IF(AND(A1030="India",AE1030=2035),0.92,IF(AND(A1030="India",AE1030=2050),0.87,IF(AND(A1030="Middle East",AE1030=2035),0.89,IF(AND(A1030="Middle East",AE1030=2050),0.84,IF(AND(A1030="Africa",AE1030=2035),0.9,IF(AND(A1030="Africa",AE1030=2050),0.86,IF(AND(A1030="Brazil",AE1030=2035),0.93,IF(AND(A1030="Brazil",AE1030=2050),0.89,""))))))))))))))))))</f>
        <v>*0.92</v>
      </c>
      <c r="AG1030" s="51" t="str">
        <f aca="false">AG1029</f>
        <v>REZoning_Sol-Win</v>
      </c>
      <c r="AI1030" s="0" t="s">
        <v>1881</v>
      </c>
      <c r="AJ1030" s="50" t="s">
        <v>35</v>
      </c>
      <c r="AK1030" s="0" t="n">
        <v>2050</v>
      </c>
      <c r="AL1030" s="51" t="str">
        <f aca="false">"*"&amp;IF(AND(A1030="EU",AK1030=2035),0.93,IF(AND(A1030="EU",AK1030=2050),0.9,IF(AND(A1030="USA",AK1030=2035),0.92,IF(AND(A1030="USA",AK1030=2050),0.89,IF(AND(A1030="Japan",AK1030=2035),0.92,IF(AND(A1030="Japan",AK1030=2050),0.89,IF(AND(A1030="Russia",AK1030=2035),0.91,IF(AND(A1030="Russia",AK1030=2050),0.86,IF(AND(A1030="China",AK1030=2035),0.91,IF(AND(A1030="China",AK1030=2050),0.87,IF(AND(A1030="India",AK1030=2035),0.92,IF(AND(A1030="India",AK1030=2050),0.87,IF(AND(A1030="Middle East",AK1030=2035),0.89,IF(AND(A1030="Middle East",AK1030=2050),0.84,IF(AND(A1030="Africa",AK1030=2035),0.9,IF(AND(A1030="Africa",AK1030=2050),0.86,IF(AND(A1030="Brazil",AK1030=2035),0.93,IF(AND(A1030="Brazil",AK1030=2050),0.89,""))))))))))))))))))</f>
        <v>*0.87</v>
      </c>
      <c r="AM1030" s="51" t="str">
        <f aca="false">AM1029</f>
        <v>REZoning_Sol-Win</v>
      </c>
      <c r="AP1030" s="0" t="s">
        <v>1881</v>
      </c>
      <c r="AQ1030" s="0" t="s">
        <v>35</v>
      </c>
      <c r="AR1030" s="0" t="n">
        <v>2100</v>
      </c>
      <c r="AS1030" s="0" t="s">
        <v>851</v>
      </c>
      <c r="AT1030" s="0" t="s">
        <v>36</v>
      </c>
    </row>
    <row r="1031" customFormat="false" ht="28.5" hidden="false" customHeight="true" outlineLevel="0" collapsed="false">
      <c r="A1031" s="3" t="s">
        <v>33</v>
      </c>
      <c r="C1031" s="0" t="s">
        <v>1882</v>
      </c>
      <c r="D1031" s="50" t="s">
        <v>35</v>
      </c>
      <c r="E1031" s="0" t="n">
        <v>2035</v>
      </c>
      <c r="F1031" s="51" t="str">
        <f aca="false">"*"&amp;IF(AND(A1031="EU",E1031=2035),0.95,IF(AND(A1031="EU",E1031=2050),0.93,IF(AND(A1031="USA",E1031=2035),0.96,IF(AND(A1031="USA",E1031=2050),0.94,IF(AND(A1031="Japan",E1031=2035),0.94,IF(AND(A1031="Japan",E1031=2050),0.92,IF(AND(A1031="Russia",E1031=2035),0.95,IF(AND(A1031="Russia",E1031=2050),0.93,IF(AND(A1031="China",E1031=2035),0.94,IF(AND(A1031="China",E1031=2050),0.92,IF(AND(A1031="India",E1031=2035),0.95,IF(AND(A1031="India",E1031=2050),0.92,IF(AND(A1031="Middle East",E1031=2035),0.94,IF(AND(A1031="Middle East",E1031=2050),0.9,IF(AND(A1031="Africa",E1031=2035),0.94,IF(AND(A1031="Africa",E1031=2050),0.91,IF(AND(A1031="Brazil",E1031=2035),0.95,IF(AND(A1031="Brazil",E1031=2050),0.92,""))))))))))))))))))</f>
        <v>*0.95</v>
      </c>
      <c r="H1031" s="0" t="s">
        <v>1882</v>
      </c>
      <c r="I1031" s="50" t="s">
        <v>35</v>
      </c>
      <c r="J1031" s="0" t="n">
        <v>2050</v>
      </c>
      <c r="K1031" s="48" t="str">
        <f aca="false">"*"&amp;IF(AND(A1031="EU",J1031=2035),0.95,IF(AND(A1031="EU",J1031=2050),0.93,IF(AND(A1031="USA",J1031=2035),0.96,IF(AND(A1031="USA",J1031=2050),0.94,IF(AND(A1031="Japan",J1031=2035),0.94,IF(AND(A1031="Japan",J1031=2050),0.92,IF(AND(A1031="Russia",J1031=2035),0.95,IF(AND(A1031="Russia",J1031=2050),0.93,IF(AND(A1031="China",J1031=2035),0.94,IF(AND(A1031="China",J1031=2050),0.92,IF(AND(A1031="India",J1031=2035),0.95,IF(AND(A1031="India",J1031=2050),0.92,IF(AND(A1031="Middle East",J1031=2035),0.94,IF(AND(A1031="Middle East",J1031=2050),0.9,IF(AND(A1031="Africa",J1031=2035),0.94,IF(AND(A1031="Africa",J1031=2050),0.91,IF(AND(A1031="Brazil",J1031=2035),0.95,IF(AND(A1031="Brazil",J1031=2050),0.92,""))))))))))))))))))</f>
        <v>*0.92</v>
      </c>
      <c r="P1031" s="41" t="s">
        <v>1882</v>
      </c>
      <c r="Q1031" s="52" t="s">
        <v>35</v>
      </c>
      <c r="R1031" s="41" t="n">
        <v>2035</v>
      </c>
      <c r="S1031" s="53" t="str">
        <f aca="false">"*"&amp;IF(AND(A1031="EU",R1031=2035),0.95,IF(AND(A1031="EU",R1031=2050),0.93,IF(AND(A1031="USA",R1031=2035),0.96,IF(AND(A1031="USA",R1031=2050),0.93,IF(AND(A1031="Japan",R1031=2035),0.94,IF(AND(A1031="Japan",R1031=2050),0.92,IF(AND(A1031="Russia",R1031=2035),0.95,IF(AND(A1031="Russia",R1031=2050),0.91,IF(AND(A1031="China",R1031=2035),0.93,IF(AND(A1031="China",R1031=2050),0.92,IF(AND(A1031="India",R1031=2035),0.94,IF(AND(A1031="India",R1031=2050),0.91,IF(AND(A1031="Middle East",R1031=2035),0.92,IF(AND(A1031="Middle East",R1031=2050),0.89,IF(AND(A1031="Africa",R1031=2035),0.93,IF(AND(A1031="Africa",R1031=2050),0.9,IF(AND(A1031="Brazil",R1031=2035),0.95,IF(AND(A1031="Brazil",R1031=2050),0.92,""))))))))))))))))))</f>
        <v>*0.94</v>
      </c>
      <c r="U1031" s="41" t="s">
        <v>1882</v>
      </c>
      <c r="V1031" s="52" t="s">
        <v>35</v>
      </c>
      <c r="W1031" s="41" t="n">
        <v>2050</v>
      </c>
      <c r="X1031" s="53" t="str">
        <f aca="false">"*"&amp;IF(AND(A1031="EU",W1031=2035),0.95,IF(AND(A1031="EU",W1031=2050),0.93,IF(AND(A1031="USA",W1031=2035),0.96,IF(AND(A1031="USA",W1031=2050),0.93,IF(AND(A1031="Japan",W1031=2035),0.94,IF(AND(A1031="Japan",W1031=2050),0.92,IF(AND(A1031="Russia",W1031=2035),0.95,IF(AND(A1031="Russia",W1031=2050),0.91,IF(AND(A1031="China",W1031=2035),0.93,IF(AND(A1031="China",W1031=2050),0.92,IF(AND(A1031="India",W1031=2035),0.94,IF(AND(A1031="India",W1031=2050),0.91,IF(AND(A1031="Middle East",W1031=2035),0.92,IF(AND(A1031="Middle East",W1031=2050),0.89,IF(AND(A1031="Africa",W1031=2035),0.93,IF(AND(A1031="Africa",W1031=2050),0.9,IF(AND(A1031="Brazil",W1031=2035),0.95,IF(AND(A1031="Brazil",W1031=2050),0.92,""))))))))))))))))))</f>
        <v>*0.91</v>
      </c>
      <c r="AC1031" s="0" t="s">
        <v>1882</v>
      </c>
      <c r="AD1031" s="50" t="s">
        <v>35</v>
      </c>
      <c r="AE1031" s="0" t="n">
        <v>2035</v>
      </c>
      <c r="AF1031" s="51" t="str">
        <f aca="false">"*"&amp;IF(AND(A1031="EU",AE1031=2035),0.93,IF(AND(A1031="EU",AE1031=2050),0.9,IF(AND(A1031="USA",AE1031=2035),0.92,IF(AND(A1031="USA",AE1031=2050),0.89,IF(AND(A1031="Japan",AE1031=2035),0.92,IF(AND(A1031="Japan",AE1031=2050),0.89,IF(AND(A1031="Russia",AE1031=2035),0.91,IF(AND(A1031="Russia",AE1031=2050),0.86,IF(AND(A1031="China",AE1031=2035),0.91,IF(AND(A1031="China",AE1031=2050),0.87,IF(AND(A1031="India",AE1031=2035),0.92,IF(AND(A1031="India",AE1031=2050),0.87,IF(AND(A1031="Middle East",AE1031=2035),0.89,IF(AND(A1031="Middle East",AE1031=2050),0.84,IF(AND(A1031="Africa",AE1031=2035),0.9,IF(AND(A1031="Africa",AE1031=2050),0.86,IF(AND(A1031="Brazil",AE1031=2035),0.93,IF(AND(A1031="Brazil",AE1031=2050),0.89,""))))))))))))))))))</f>
        <v>*0.92</v>
      </c>
      <c r="AG1031" s="51" t="str">
        <f aca="false">AG1030</f>
        <v>REZoning_Sol-Win</v>
      </c>
      <c r="AI1031" s="0" t="s">
        <v>1882</v>
      </c>
      <c r="AJ1031" s="50" t="s">
        <v>35</v>
      </c>
      <c r="AK1031" s="0" t="n">
        <v>2050</v>
      </c>
      <c r="AL1031" s="51" t="str">
        <f aca="false">"*"&amp;IF(AND(A1031="EU",AK1031=2035),0.93,IF(AND(A1031="EU",AK1031=2050),0.9,IF(AND(A1031="USA",AK1031=2035),0.92,IF(AND(A1031="USA",AK1031=2050),0.89,IF(AND(A1031="Japan",AK1031=2035),0.92,IF(AND(A1031="Japan",AK1031=2050),0.89,IF(AND(A1031="Russia",AK1031=2035),0.91,IF(AND(A1031="Russia",AK1031=2050),0.86,IF(AND(A1031="China",AK1031=2035),0.91,IF(AND(A1031="China",AK1031=2050),0.87,IF(AND(A1031="India",AK1031=2035),0.92,IF(AND(A1031="India",AK1031=2050),0.87,IF(AND(A1031="Middle East",AK1031=2035),0.89,IF(AND(A1031="Middle East",AK1031=2050),0.84,IF(AND(A1031="Africa",AK1031=2035),0.9,IF(AND(A1031="Africa",AK1031=2050),0.86,IF(AND(A1031="Brazil",AK1031=2035),0.93,IF(AND(A1031="Brazil",AK1031=2050),0.89,""))))))))))))))))))</f>
        <v>*0.87</v>
      </c>
      <c r="AM1031" s="51" t="str">
        <f aca="false">AM1030</f>
        <v>REZoning_Sol-Win</v>
      </c>
      <c r="AP1031" s="0" t="s">
        <v>1882</v>
      </c>
      <c r="AQ1031" s="0" t="s">
        <v>35</v>
      </c>
      <c r="AR1031" s="0" t="n">
        <v>2100</v>
      </c>
      <c r="AS1031" s="0" t="s">
        <v>851</v>
      </c>
      <c r="AT1031" s="0" t="s">
        <v>36</v>
      </c>
    </row>
    <row r="1032" customFormat="false" ht="28.5" hidden="false" customHeight="true" outlineLevel="0" collapsed="false">
      <c r="A1032" s="3" t="s">
        <v>33</v>
      </c>
      <c r="C1032" s="0" t="s">
        <v>1883</v>
      </c>
      <c r="D1032" s="50" t="s">
        <v>35</v>
      </c>
      <c r="E1032" s="0" t="n">
        <v>2035</v>
      </c>
      <c r="F1032" s="51" t="str">
        <f aca="false">"*"&amp;IF(AND(A1032="EU",E1032=2035),0.95,IF(AND(A1032="EU",E1032=2050),0.93,IF(AND(A1032="USA",E1032=2035),0.96,IF(AND(A1032="USA",E1032=2050),0.94,IF(AND(A1032="Japan",E1032=2035),0.94,IF(AND(A1032="Japan",E1032=2050),0.92,IF(AND(A1032="Russia",E1032=2035),0.95,IF(AND(A1032="Russia",E1032=2050),0.93,IF(AND(A1032="China",E1032=2035),0.94,IF(AND(A1032="China",E1032=2050),0.92,IF(AND(A1032="India",E1032=2035),0.95,IF(AND(A1032="India",E1032=2050),0.92,IF(AND(A1032="Middle East",E1032=2035),0.94,IF(AND(A1032="Middle East",E1032=2050),0.9,IF(AND(A1032="Africa",E1032=2035),0.94,IF(AND(A1032="Africa",E1032=2050),0.91,IF(AND(A1032="Brazil",E1032=2035),0.95,IF(AND(A1032="Brazil",E1032=2050),0.92,""))))))))))))))))))</f>
        <v>*0.95</v>
      </c>
      <c r="H1032" s="0" t="s">
        <v>1883</v>
      </c>
      <c r="I1032" s="50" t="s">
        <v>35</v>
      </c>
      <c r="J1032" s="0" t="n">
        <v>2050</v>
      </c>
      <c r="K1032" s="48" t="str">
        <f aca="false">"*"&amp;IF(AND(A1032="EU",J1032=2035),0.95,IF(AND(A1032="EU",J1032=2050),0.93,IF(AND(A1032="USA",J1032=2035),0.96,IF(AND(A1032="USA",J1032=2050),0.94,IF(AND(A1032="Japan",J1032=2035),0.94,IF(AND(A1032="Japan",J1032=2050),0.92,IF(AND(A1032="Russia",J1032=2035),0.95,IF(AND(A1032="Russia",J1032=2050),0.93,IF(AND(A1032="China",J1032=2035),0.94,IF(AND(A1032="China",J1032=2050),0.92,IF(AND(A1032="India",J1032=2035),0.95,IF(AND(A1032="India",J1032=2050),0.92,IF(AND(A1032="Middle East",J1032=2035),0.94,IF(AND(A1032="Middle East",J1032=2050),0.9,IF(AND(A1032="Africa",J1032=2035),0.94,IF(AND(A1032="Africa",J1032=2050),0.91,IF(AND(A1032="Brazil",J1032=2035),0.95,IF(AND(A1032="Brazil",J1032=2050),0.92,""))))))))))))))))))</f>
        <v>*0.92</v>
      </c>
      <c r="P1032" s="41" t="s">
        <v>1883</v>
      </c>
      <c r="Q1032" s="52" t="s">
        <v>35</v>
      </c>
      <c r="R1032" s="41" t="n">
        <v>2035</v>
      </c>
      <c r="S1032" s="53" t="str">
        <f aca="false">"*"&amp;IF(AND(A1032="EU",R1032=2035),0.95,IF(AND(A1032="EU",R1032=2050),0.93,IF(AND(A1032="USA",R1032=2035),0.96,IF(AND(A1032="USA",R1032=2050),0.93,IF(AND(A1032="Japan",R1032=2035),0.94,IF(AND(A1032="Japan",R1032=2050),0.92,IF(AND(A1032="Russia",R1032=2035),0.95,IF(AND(A1032="Russia",R1032=2050),0.91,IF(AND(A1032="China",R1032=2035),0.93,IF(AND(A1032="China",R1032=2050),0.92,IF(AND(A1032="India",R1032=2035),0.94,IF(AND(A1032="India",R1032=2050),0.91,IF(AND(A1032="Middle East",R1032=2035),0.92,IF(AND(A1032="Middle East",R1032=2050),0.89,IF(AND(A1032="Africa",R1032=2035),0.93,IF(AND(A1032="Africa",R1032=2050),0.9,IF(AND(A1032="Brazil",R1032=2035),0.95,IF(AND(A1032="Brazil",R1032=2050),0.92,""))))))))))))))))))</f>
        <v>*0.94</v>
      </c>
      <c r="U1032" s="41" t="s">
        <v>1883</v>
      </c>
      <c r="V1032" s="52" t="s">
        <v>35</v>
      </c>
      <c r="W1032" s="41" t="n">
        <v>2050</v>
      </c>
      <c r="X1032" s="53" t="str">
        <f aca="false">"*"&amp;IF(AND(A1032="EU",W1032=2035),0.95,IF(AND(A1032="EU",W1032=2050),0.93,IF(AND(A1032="USA",W1032=2035),0.96,IF(AND(A1032="USA",W1032=2050),0.93,IF(AND(A1032="Japan",W1032=2035),0.94,IF(AND(A1032="Japan",W1032=2050),0.92,IF(AND(A1032="Russia",W1032=2035),0.95,IF(AND(A1032="Russia",W1032=2050),0.91,IF(AND(A1032="China",W1032=2035),0.93,IF(AND(A1032="China",W1032=2050),0.92,IF(AND(A1032="India",W1032=2035),0.94,IF(AND(A1032="India",W1032=2050),0.91,IF(AND(A1032="Middle East",W1032=2035),0.92,IF(AND(A1032="Middle East",W1032=2050),0.89,IF(AND(A1032="Africa",W1032=2035),0.93,IF(AND(A1032="Africa",W1032=2050),0.9,IF(AND(A1032="Brazil",W1032=2035),0.95,IF(AND(A1032="Brazil",W1032=2050),0.92,""))))))))))))))))))</f>
        <v>*0.91</v>
      </c>
      <c r="AC1032" s="0" t="s">
        <v>1883</v>
      </c>
      <c r="AD1032" s="50" t="s">
        <v>35</v>
      </c>
      <c r="AE1032" s="0" t="n">
        <v>2035</v>
      </c>
      <c r="AF1032" s="51" t="str">
        <f aca="false">"*"&amp;IF(AND(A1032="EU",AE1032=2035),0.93,IF(AND(A1032="EU",AE1032=2050),0.9,IF(AND(A1032="USA",AE1032=2035),0.92,IF(AND(A1032="USA",AE1032=2050),0.89,IF(AND(A1032="Japan",AE1032=2035),0.92,IF(AND(A1032="Japan",AE1032=2050),0.89,IF(AND(A1032="Russia",AE1032=2035),0.91,IF(AND(A1032="Russia",AE1032=2050),0.86,IF(AND(A1032="China",AE1032=2035),0.91,IF(AND(A1032="China",AE1032=2050),0.87,IF(AND(A1032="India",AE1032=2035),0.92,IF(AND(A1032="India",AE1032=2050),0.87,IF(AND(A1032="Middle East",AE1032=2035),0.89,IF(AND(A1032="Middle East",AE1032=2050),0.84,IF(AND(A1032="Africa",AE1032=2035),0.9,IF(AND(A1032="Africa",AE1032=2050),0.86,IF(AND(A1032="Brazil",AE1032=2035),0.93,IF(AND(A1032="Brazil",AE1032=2050),0.89,""))))))))))))))))))</f>
        <v>*0.92</v>
      </c>
      <c r="AG1032" s="51" t="str">
        <f aca="false">AG1031</f>
        <v>REZoning_Sol-Win</v>
      </c>
      <c r="AI1032" s="0" t="s">
        <v>1883</v>
      </c>
      <c r="AJ1032" s="50" t="s">
        <v>35</v>
      </c>
      <c r="AK1032" s="0" t="n">
        <v>2050</v>
      </c>
      <c r="AL1032" s="51" t="str">
        <f aca="false">"*"&amp;IF(AND(A1032="EU",AK1032=2035),0.93,IF(AND(A1032="EU",AK1032=2050),0.9,IF(AND(A1032="USA",AK1032=2035),0.92,IF(AND(A1032="USA",AK1032=2050),0.89,IF(AND(A1032="Japan",AK1032=2035),0.92,IF(AND(A1032="Japan",AK1032=2050),0.89,IF(AND(A1032="Russia",AK1032=2035),0.91,IF(AND(A1032="Russia",AK1032=2050),0.86,IF(AND(A1032="China",AK1032=2035),0.91,IF(AND(A1032="China",AK1032=2050),0.87,IF(AND(A1032="India",AK1032=2035),0.92,IF(AND(A1032="India",AK1032=2050),0.87,IF(AND(A1032="Middle East",AK1032=2035),0.89,IF(AND(A1032="Middle East",AK1032=2050),0.84,IF(AND(A1032="Africa",AK1032=2035),0.9,IF(AND(A1032="Africa",AK1032=2050),0.86,IF(AND(A1032="Brazil",AK1032=2035),0.93,IF(AND(A1032="Brazil",AK1032=2050),0.89,""))))))))))))))))))</f>
        <v>*0.87</v>
      </c>
      <c r="AM1032" s="51" t="str">
        <f aca="false">AM1031</f>
        <v>REZoning_Sol-Win</v>
      </c>
      <c r="AP1032" s="0" t="s">
        <v>1883</v>
      </c>
      <c r="AQ1032" s="0" t="s">
        <v>35</v>
      </c>
      <c r="AR1032" s="0" t="n">
        <v>2100</v>
      </c>
      <c r="AS1032" s="0" t="s">
        <v>851</v>
      </c>
      <c r="AT1032" s="0" t="s">
        <v>36</v>
      </c>
    </row>
    <row r="1033" customFormat="false" ht="28.5" hidden="false" customHeight="true" outlineLevel="0" collapsed="false">
      <c r="A1033" s="3" t="s">
        <v>33</v>
      </c>
      <c r="C1033" s="0" t="s">
        <v>1884</v>
      </c>
      <c r="D1033" s="50" t="s">
        <v>35</v>
      </c>
      <c r="E1033" s="0" t="n">
        <v>2035</v>
      </c>
      <c r="F1033" s="51" t="str">
        <f aca="false">"*"&amp;IF(AND(A1033="EU",E1033=2035),0.95,IF(AND(A1033="EU",E1033=2050),0.93,IF(AND(A1033="USA",E1033=2035),0.96,IF(AND(A1033="USA",E1033=2050),0.94,IF(AND(A1033="Japan",E1033=2035),0.94,IF(AND(A1033="Japan",E1033=2050),0.92,IF(AND(A1033="Russia",E1033=2035),0.95,IF(AND(A1033="Russia",E1033=2050),0.93,IF(AND(A1033="China",E1033=2035),0.94,IF(AND(A1033="China",E1033=2050),0.92,IF(AND(A1033="India",E1033=2035),0.95,IF(AND(A1033="India",E1033=2050),0.92,IF(AND(A1033="Middle East",E1033=2035),0.94,IF(AND(A1033="Middle East",E1033=2050),0.9,IF(AND(A1033="Africa",E1033=2035),0.94,IF(AND(A1033="Africa",E1033=2050),0.91,IF(AND(A1033="Brazil",E1033=2035),0.95,IF(AND(A1033="Brazil",E1033=2050),0.92,""))))))))))))))))))</f>
        <v>*0.95</v>
      </c>
      <c r="H1033" s="0" t="s">
        <v>1884</v>
      </c>
      <c r="I1033" s="50" t="s">
        <v>35</v>
      </c>
      <c r="J1033" s="0" t="n">
        <v>2050</v>
      </c>
      <c r="K1033" s="48" t="str">
        <f aca="false">"*"&amp;IF(AND(A1033="EU",J1033=2035),0.95,IF(AND(A1033="EU",J1033=2050),0.93,IF(AND(A1033="USA",J1033=2035),0.96,IF(AND(A1033="USA",J1033=2050),0.94,IF(AND(A1033="Japan",J1033=2035),0.94,IF(AND(A1033="Japan",J1033=2050),0.92,IF(AND(A1033="Russia",J1033=2035),0.95,IF(AND(A1033="Russia",J1033=2050),0.93,IF(AND(A1033="China",J1033=2035),0.94,IF(AND(A1033="China",J1033=2050),0.92,IF(AND(A1033="India",J1033=2035),0.95,IF(AND(A1033="India",J1033=2050),0.92,IF(AND(A1033="Middle East",J1033=2035),0.94,IF(AND(A1033="Middle East",J1033=2050),0.9,IF(AND(A1033="Africa",J1033=2035),0.94,IF(AND(A1033="Africa",J1033=2050),0.91,IF(AND(A1033="Brazil",J1033=2035),0.95,IF(AND(A1033="Brazil",J1033=2050),0.92,""))))))))))))))))))</f>
        <v>*0.92</v>
      </c>
      <c r="P1033" s="41" t="s">
        <v>1884</v>
      </c>
      <c r="Q1033" s="52" t="s">
        <v>35</v>
      </c>
      <c r="R1033" s="41" t="n">
        <v>2035</v>
      </c>
      <c r="S1033" s="53" t="str">
        <f aca="false">"*"&amp;IF(AND(A1033="EU",R1033=2035),0.95,IF(AND(A1033="EU",R1033=2050),0.93,IF(AND(A1033="USA",R1033=2035),0.96,IF(AND(A1033="USA",R1033=2050),0.93,IF(AND(A1033="Japan",R1033=2035),0.94,IF(AND(A1033="Japan",R1033=2050),0.92,IF(AND(A1033="Russia",R1033=2035),0.95,IF(AND(A1033="Russia",R1033=2050),0.91,IF(AND(A1033="China",R1033=2035),0.93,IF(AND(A1033="China",R1033=2050),0.92,IF(AND(A1033="India",R1033=2035),0.94,IF(AND(A1033="India",R1033=2050),0.91,IF(AND(A1033="Middle East",R1033=2035),0.92,IF(AND(A1033="Middle East",R1033=2050),0.89,IF(AND(A1033="Africa",R1033=2035),0.93,IF(AND(A1033="Africa",R1033=2050),0.9,IF(AND(A1033="Brazil",R1033=2035),0.95,IF(AND(A1033="Brazil",R1033=2050),0.92,""))))))))))))))))))</f>
        <v>*0.94</v>
      </c>
      <c r="U1033" s="41" t="s">
        <v>1884</v>
      </c>
      <c r="V1033" s="52" t="s">
        <v>35</v>
      </c>
      <c r="W1033" s="41" t="n">
        <v>2050</v>
      </c>
      <c r="X1033" s="53" t="str">
        <f aca="false">"*"&amp;IF(AND(A1033="EU",W1033=2035),0.95,IF(AND(A1033="EU",W1033=2050),0.93,IF(AND(A1033="USA",W1033=2035),0.96,IF(AND(A1033="USA",W1033=2050),0.93,IF(AND(A1033="Japan",W1033=2035),0.94,IF(AND(A1033="Japan",W1033=2050),0.92,IF(AND(A1033="Russia",W1033=2035),0.95,IF(AND(A1033="Russia",W1033=2050),0.91,IF(AND(A1033="China",W1033=2035),0.93,IF(AND(A1033="China",W1033=2050),0.92,IF(AND(A1033="India",W1033=2035),0.94,IF(AND(A1033="India",W1033=2050),0.91,IF(AND(A1033="Middle East",W1033=2035),0.92,IF(AND(A1033="Middle East",W1033=2050),0.89,IF(AND(A1033="Africa",W1033=2035),0.93,IF(AND(A1033="Africa",W1033=2050),0.9,IF(AND(A1033="Brazil",W1033=2035),0.95,IF(AND(A1033="Brazil",W1033=2050),0.92,""))))))))))))))))))</f>
        <v>*0.91</v>
      </c>
      <c r="AC1033" s="0" t="s">
        <v>1884</v>
      </c>
      <c r="AD1033" s="50" t="s">
        <v>35</v>
      </c>
      <c r="AE1033" s="0" t="n">
        <v>2035</v>
      </c>
      <c r="AF1033" s="51" t="str">
        <f aca="false">"*"&amp;IF(AND(A1033="EU",AE1033=2035),0.93,IF(AND(A1033="EU",AE1033=2050),0.9,IF(AND(A1033="USA",AE1033=2035),0.92,IF(AND(A1033="USA",AE1033=2050),0.89,IF(AND(A1033="Japan",AE1033=2035),0.92,IF(AND(A1033="Japan",AE1033=2050),0.89,IF(AND(A1033="Russia",AE1033=2035),0.91,IF(AND(A1033="Russia",AE1033=2050),0.86,IF(AND(A1033="China",AE1033=2035),0.91,IF(AND(A1033="China",AE1033=2050),0.87,IF(AND(A1033="India",AE1033=2035),0.92,IF(AND(A1033="India",AE1033=2050),0.87,IF(AND(A1033="Middle East",AE1033=2035),0.89,IF(AND(A1033="Middle East",AE1033=2050),0.84,IF(AND(A1033="Africa",AE1033=2035),0.9,IF(AND(A1033="Africa",AE1033=2050),0.86,IF(AND(A1033="Brazil",AE1033=2035),0.93,IF(AND(A1033="Brazil",AE1033=2050),0.89,""))))))))))))))))))</f>
        <v>*0.92</v>
      </c>
      <c r="AG1033" s="51" t="str">
        <f aca="false">AG1032</f>
        <v>REZoning_Sol-Win</v>
      </c>
      <c r="AI1033" s="0" t="s">
        <v>1884</v>
      </c>
      <c r="AJ1033" s="50" t="s">
        <v>35</v>
      </c>
      <c r="AK1033" s="0" t="n">
        <v>2050</v>
      </c>
      <c r="AL1033" s="51" t="str">
        <f aca="false">"*"&amp;IF(AND(A1033="EU",AK1033=2035),0.93,IF(AND(A1033="EU",AK1033=2050),0.9,IF(AND(A1033="USA",AK1033=2035),0.92,IF(AND(A1033="USA",AK1033=2050),0.89,IF(AND(A1033="Japan",AK1033=2035),0.92,IF(AND(A1033="Japan",AK1033=2050),0.89,IF(AND(A1033="Russia",AK1033=2035),0.91,IF(AND(A1033="Russia",AK1033=2050),0.86,IF(AND(A1033="China",AK1033=2035),0.91,IF(AND(A1033="China",AK1033=2050),0.87,IF(AND(A1033="India",AK1033=2035),0.92,IF(AND(A1033="India",AK1033=2050),0.87,IF(AND(A1033="Middle East",AK1033=2035),0.89,IF(AND(A1033="Middle East",AK1033=2050),0.84,IF(AND(A1033="Africa",AK1033=2035),0.9,IF(AND(A1033="Africa",AK1033=2050),0.86,IF(AND(A1033="Brazil",AK1033=2035),0.93,IF(AND(A1033="Brazil",AK1033=2050),0.89,""))))))))))))))))))</f>
        <v>*0.87</v>
      </c>
      <c r="AM1033" s="51" t="str">
        <f aca="false">AM1032</f>
        <v>REZoning_Sol-Win</v>
      </c>
      <c r="AP1033" s="0" t="s">
        <v>1884</v>
      </c>
      <c r="AQ1033" s="0" t="s">
        <v>35</v>
      </c>
      <c r="AR1033" s="0" t="n">
        <v>2100</v>
      </c>
      <c r="AS1033" s="0" t="s">
        <v>851</v>
      </c>
      <c r="AT1033" s="0" t="s">
        <v>36</v>
      </c>
    </row>
    <row r="1034" customFormat="false" ht="28.5" hidden="false" customHeight="true" outlineLevel="0" collapsed="false">
      <c r="A1034" s="3" t="s">
        <v>33</v>
      </c>
      <c r="C1034" s="0" t="s">
        <v>1885</v>
      </c>
      <c r="D1034" s="50" t="s">
        <v>35</v>
      </c>
      <c r="E1034" s="0" t="n">
        <v>2035</v>
      </c>
      <c r="F1034" s="51" t="str">
        <f aca="false">"*"&amp;IF(AND(A1034="EU",E1034=2035),0.95,IF(AND(A1034="EU",E1034=2050),0.93,IF(AND(A1034="USA",E1034=2035),0.96,IF(AND(A1034="USA",E1034=2050),0.94,IF(AND(A1034="Japan",E1034=2035),0.94,IF(AND(A1034="Japan",E1034=2050),0.92,IF(AND(A1034="Russia",E1034=2035),0.95,IF(AND(A1034="Russia",E1034=2050),0.93,IF(AND(A1034="China",E1034=2035),0.94,IF(AND(A1034="China",E1034=2050),0.92,IF(AND(A1034="India",E1034=2035),0.95,IF(AND(A1034="India",E1034=2050),0.92,IF(AND(A1034="Middle East",E1034=2035),0.94,IF(AND(A1034="Middle East",E1034=2050),0.9,IF(AND(A1034="Africa",E1034=2035),0.94,IF(AND(A1034="Africa",E1034=2050),0.91,IF(AND(A1034="Brazil",E1034=2035),0.95,IF(AND(A1034="Brazil",E1034=2050),0.92,""))))))))))))))))))</f>
        <v>*0.95</v>
      </c>
      <c r="H1034" s="0" t="s">
        <v>1885</v>
      </c>
      <c r="I1034" s="50" t="s">
        <v>35</v>
      </c>
      <c r="J1034" s="0" t="n">
        <v>2050</v>
      </c>
      <c r="K1034" s="48" t="str">
        <f aca="false">"*"&amp;IF(AND(A1034="EU",J1034=2035),0.95,IF(AND(A1034="EU",J1034=2050),0.93,IF(AND(A1034="USA",J1034=2035),0.96,IF(AND(A1034="USA",J1034=2050),0.94,IF(AND(A1034="Japan",J1034=2035),0.94,IF(AND(A1034="Japan",J1034=2050),0.92,IF(AND(A1034="Russia",J1034=2035),0.95,IF(AND(A1034="Russia",J1034=2050),0.93,IF(AND(A1034="China",J1034=2035),0.94,IF(AND(A1034="China",J1034=2050),0.92,IF(AND(A1034="India",J1034=2035),0.95,IF(AND(A1034="India",J1034=2050),0.92,IF(AND(A1034="Middle East",J1034=2035),0.94,IF(AND(A1034="Middle East",J1034=2050),0.9,IF(AND(A1034="Africa",J1034=2035),0.94,IF(AND(A1034="Africa",J1034=2050),0.91,IF(AND(A1034="Brazil",J1034=2035),0.95,IF(AND(A1034="Brazil",J1034=2050),0.92,""))))))))))))))))))</f>
        <v>*0.92</v>
      </c>
      <c r="P1034" s="41" t="s">
        <v>1885</v>
      </c>
      <c r="Q1034" s="52" t="s">
        <v>35</v>
      </c>
      <c r="R1034" s="41" t="n">
        <v>2035</v>
      </c>
      <c r="S1034" s="53" t="str">
        <f aca="false">"*"&amp;IF(AND(A1034="EU",R1034=2035),0.95,IF(AND(A1034="EU",R1034=2050),0.93,IF(AND(A1034="USA",R1034=2035),0.96,IF(AND(A1034="USA",R1034=2050),0.93,IF(AND(A1034="Japan",R1034=2035),0.94,IF(AND(A1034="Japan",R1034=2050),0.92,IF(AND(A1034="Russia",R1034=2035),0.95,IF(AND(A1034="Russia",R1034=2050),0.91,IF(AND(A1034="China",R1034=2035),0.93,IF(AND(A1034="China",R1034=2050),0.92,IF(AND(A1034="India",R1034=2035),0.94,IF(AND(A1034="India",R1034=2050),0.91,IF(AND(A1034="Middle East",R1034=2035),0.92,IF(AND(A1034="Middle East",R1034=2050),0.89,IF(AND(A1034="Africa",R1034=2035),0.93,IF(AND(A1034="Africa",R1034=2050),0.9,IF(AND(A1034="Brazil",R1034=2035),0.95,IF(AND(A1034="Brazil",R1034=2050),0.92,""))))))))))))))))))</f>
        <v>*0.94</v>
      </c>
      <c r="U1034" s="41" t="s">
        <v>1885</v>
      </c>
      <c r="V1034" s="52" t="s">
        <v>35</v>
      </c>
      <c r="W1034" s="41" t="n">
        <v>2050</v>
      </c>
      <c r="X1034" s="53" t="str">
        <f aca="false">"*"&amp;IF(AND(A1034="EU",W1034=2035),0.95,IF(AND(A1034="EU",W1034=2050),0.93,IF(AND(A1034="USA",W1034=2035),0.96,IF(AND(A1034="USA",W1034=2050),0.93,IF(AND(A1034="Japan",W1034=2035),0.94,IF(AND(A1034="Japan",W1034=2050),0.92,IF(AND(A1034="Russia",W1034=2035),0.95,IF(AND(A1034="Russia",W1034=2050),0.91,IF(AND(A1034="China",W1034=2035),0.93,IF(AND(A1034="China",W1034=2050),0.92,IF(AND(A1034="India",W1034=2035),0.94,IF(AND(A1034="India",W1034=2050),0.91,IF(AND(A1034="Middle East",W1034=2035),0.92,IF(AND(A1034="Middle East",W1034=2050),0.89,IF(AND(A1034="Africa",W1034=2035),0.93,IF(AND(A1034="Africa",W1034=2050),0.9,IF(AND(A1034="Brazil",W1034=2035),0.95,IF(AND(A1034="Brazil",W1034=2050),0.92,""))))))))))))))))))</f>
        <v>*0.91</v>
      </c>
      <c r="AC1034" s="0" t="s">
        <v>1885</v>
      </c>
      <c r="AD1034" s="50" t="s">
        <v>35</v>
      </c>
      <c r="AE1034" s="0" t="n">
        <v>2035</v>
      </c>
      <c r="AF1034" s="51" t="str">
        <f aca="false">"*"&amp;IF(AND(A1034="EU",AE1034=2035),0.93,IF(AND(A1034="EU",AE1034=2050),0.9,IF(AND(A1034="USA",AE1034=2035),0.92,IF(AND(A1034="USA",AE1034=2050),0.89,IF(AND(A1034="Japan",AE1034=2035),0.92,IF(AND(A1034="Japan",AE1034=2050),0.89,IF(AND(A1034="Russia",AE1034=2035),0.91,IF(AND(A1034="Russia",AE1034=2050),0.86,IF(AND(A1034="China",AE1034=2035),0.91,IF(AND(A1034="China",AE1034=2050),0.87,IF(AND(A1034="India",AE1034=2035),0.92,IF(AND(A1034="India",AE1034=2050),0.87,IF(AND(A1034="Middle East",AE1034=2035),0.89,IF(AND(A1034="Middle East",AE1034=2050),0.84,IF(AND(A1034="Africa",AE1034=2035),0.9,IF(AND(A1034="Africa",AE1034=2050),0.86,IF(AND(A1034="Brazil",AE1034=2035),0.93,IF(AND(A1034="Brazil",AE1034=2050),0.89,""))))))))))))))))))</f>
        <v>*0.92</v>
      </c>
      <c r="AG1034" s="51" t="str">
        <f aca="false">AG1033</f>
        <v>REZoning_Sol-Win</v>
      </c>
      <c r="AI1034" s="0" t="s">
        <v>1885</v>
      </c>
      <c r="AJ1034" s="50" t="s">
        <v>35</v>
      </c>
      <c r="AK1034" s="0" t="n">
        <v>2050</v>
      </c>
      <c r="AL1034" s="51" t="str">
        <f aca="false">"*"&amp;IF(AND(A1034="EU",AK1034=2035),0.93,IF(AND(A1034="EU",AK1034=2050),0.9,IF(AND(A1034="USA",AK1034=2035),0.92,IF(AND(A1034="USA",AK1034=2050),0.89,IF(AND(A1034="Japan",AK1034=2035),0.92,IF(AND(A1034="Japan",AK1034=2050),0.89,IF(AND(A1034="Russia",AK1034=2035),0.91,IF(AND(A1034="Russia",AK1034=2050),0.86,IF(AND(A1034="China",AK1034=2035),0.91,IF(AND(A1034="China",AK1034=2050),0.87,IF(AND(A1034="India",AK1034=2035),0.92,IF(AND(A1034="India",AK1034=2050),0.87,IF(AND(A1034="Middle East",AK1034=2035),0.89,IF(AND(A1034="Middle East",AK1034=2050),0.84,IF(AND(A1034="Africa",AK1034=2035),0.9,IF(AND(A1034="Africa",AK1034=2050),0.86,IF(AND(A1034="Brazil",AK1034=2035),0.93,IF(AND(A1034="Brazil",AK1034=2050),0.89,""))))))))))))))))))</f>
        <v>*0.87</v>
      </c>
      <c r="AM1034" s="51" t="str">
        <f aca="false">AM1033</f>
        <v>REZoning_Sol-Win</v>
      </c>
      <c r="AP1034" s="0" t="s">
        <v>1885</v>
      </c>
      <c r="AQ1034" s="0" t="s">
        <v>35</v>
      </c>
      <c r="AR1034" s="0" t="n">
        <v>2100</v>
      </c>
      <c r="AS1034" s="0" t="s">
        <v>851</v>
      </c>
      <c r="AT1034" s="0" t="s">
        <v>36</v>
      </c>
    </row>
    <row r="1035" customFormat="false" ht="28.5" hidden="false" customHeight="true" outlineLevel="0" collapsed="false">
      <c r="A1035" s="3" t="s">
        <v>33</v>
      </c>
      <c r="C1035" s="0" t="s">
        <v>1886</v>
      </c>
      <c r="D1035" s="50" t="s">
        <v>35</v>
      </c>
      <c r="E1035" s="0" t="n">
        <v>2035</v>
      </c>
      <c r="F1035" s="51" t="str">
        <f aca="false">"*"&amp;IF(AND(A1035="EU",E1035=2035),0.95,IF(AND(A1035="EU",E1035=2050),0.93,IF(AND(A1035="USA",E1035=2035),0.96,IF(AND(A1035="USA",E1035=2050),0.94,IF(AND(A1035="Japan",E1035=2035),0.94,IF(AND(A1035="Japan",E1035=2050),0.92,IF(AND(A1035="Russia",E1035=2035),0.95,IF(AND(A1035="Russia",E1035=2050),0.93,IF(AND(A1035="China",E1035=2035),0.94,IF(AND(A1035="China",E1035=2050),0.92,IF(AND(A1035="India",E1035=2035),0.95,IF(AND(A1035="India",E1035=2050),0.92,IF(AND(A1035="Middle East",E1035=2035),0.94,IF(AND(A1035="Middle East",E1035=2050),0.9,IF(AND(A1035="Africa",E1035=2035),0.94,IF(AND(A1035="Africa",E1035=2050),0.91,IF(AND(A1035="Brazil",E1035=2035),0.95,IF(AND(A1035="Brazil",E1035=2050),0.92,""))))))))))))))))))</f>
        <v>*0.95</v>
      </c>
      <c r="H1035" s="0" t="s">
        <v>1886</v>
      </c>
      <c r="I1035" s="50" t="s">
        <v>35</v>
      </c>
      <c r="J1035" s="0" t="n">
        <v>2050</v>
      </c>
      <c r="K1035" s="48" t="str">
        <f aca="false">"*"&amp;IF(AND(A1035="EU",J1035=2035),0.95,IF(AND(A1035="EU",J1035=2050),0.93,IF(AND(A1035="USA",J1035=2035),0.96,IF(AND(A1035="USA",J1035=2050),0.94,IF(AND(A1035="Japan",J1035=2035),0.94,IF(AND(A1035="Japan",J1035=2050),0.92,IF(AND(A1035="Russia",J1035=2035),0.95,IF(AND(A1035="Russia",J1035=2050),0.93,IF(AND(A1035="China",J1035=2035),0.94,IF(AND(A1035="China",J1035=2050),0.92,IF(AND(A1035="India",J1035=2035),0.95,IF(AND(A1035="India",J1035=2050),0.92,IF(AND(A1035="Middle East",J1035=2035),0.94,IF(AND(A1035="Middle East",J1035=2050),0.9,IF(AND(A1035="Africa",J1035=2035),0.94,IF(AND(A1035="Africa",J1035=2050),0.91,IF(AND(A1035="Brazil",J1035=2035),0.95,IF(AND(A1035="Brazil",J1035=2050),0.92,""))))))))))))))))))</f>
        <v>*0.92</v>
      </c>
      <c r="P1035" s="41" t="s">
        <v>1886</v>
      </c>
      <c r="Q1035" s="52" t="s">
        <v>35</v>
      </c>
      <c r="R1035" s="41" t="n">
        <v>2035</v>
      </c>
      <c r="S1035" s="53" t="str">
        <f aca="false">"*"&amp;IF(AND(A1035="EU",R1035=2035),0.95,IF(AND(A1035="EU",R1035=2050),0.93,IF(AND(A1035="USA",R1035=2035),0.96,IF(AND(A1035="USA",R1035=2050),0.93,IF(AND(A1035="Japan",R1035=2035),0.94,IF(AND(A1035="Japan",R1035=2050),0.92,IF(AND(A1035="Russia",R1035=2035),0.95,IF(AND(A1035="Russia",R1035=2050),0.91,IF(AND(A1035="China",R1035=2035),0.93,IF(AND(A1035="China",R1035=2050),0.92,IF(AND(A1035="India",R1035=2035),0.94,IF(AND(A1035="India",R1035=2050),0.91,IF(AND(A1035="Middle East",R1035=2035),0.92,IF(AND(A1035="Middle East",R1035=2050),0.89,IF(AND(A1035="Africa",R1035=2035),0.93,IF(AND(A1035="Africa",R1035=2050),0.9,IF(AND(A1035="Brazil",R1035=2035),0.95,IF(AND(A1035="Brazil",R1035=2050),0.92,""))))))))))))))))))</f>
        <v>*0.94</v>
      </c>
      <c r="U1035" s="41" t="s">
        <v>1886</v>
      </c>
      <c r="V1035" s="52" t="s">
        <v>35</v>
      </c>
      <c r="W1035" s="41" t="n">
        <v>2050</v>
      </c>
      <c r="X1035" s="53" t="str">
        <f aca="false">"*"&amp;IF(AND(A1035="EU",W1035=2035),0.95,IF(AND(A1035="EU",W1035=2050),0.93,IF(AND(A1035="USA",W1035=2035),0.96,IF(AND(A1035="USA",W1035=2050),0.93,IF(AND(A1035="Japan",W1035=2035),0.94,IF(AND(A1035="Japan",W1035=2050),0.92,IF(AND(A1035="Russia",W1035=2035),0.95,IF(AND(A1035="Russia",W1035=2050),0.91,IF(AND(A1035="China",W1035=2035),0.93,IF(AND(A1035="China",W1035=2050),0.92,IF(AND(A1035="India",W1035=2035),0.94,IF(AND(A1035="India",W1035=2050),0.91,IF(AND(A1035="Middle East",W1035=2035),0.92,IF(AND(A1035="Middle East",W1035=2050),0.89,IF(AND(A1035="Africa",W1035=2035),0.93,IF(AND(A1035="Africa",W1035=2050),0.9,IF(AND(A1035="Brazil",W1035=2035),0.95,IF(AND(A1035="Brazil",W1035=2050),0.92,""))))))))))))))))))</f>
        <v>*0.91</v>
      </c>
      <c r="AC1035" s="0" t="s">
        <v>1886</v>
      </c>
      <c r="AD1035" s="50" t="s">
        <v>35</v>
      </c>
      <c r="AE1035" s="0" t="n">
        <v>2035</v>
      </c>
      <c r="AF1035" s="51" t="str">
        <f aca="false">"*"&amp;IF(AND(A1035="EU",AE1035=2035),0.93,IF(AND(A1035="EU",AE1035=2050),0.9,IF(AND(A1035="USA",AE1035=2035),0.92,IF(AND(A1035="USA",AE1035=2050),0.89,IF(AND(A1035="Japan",AE1035=2035),0.92,IF(AND(A1035="Japan",AE1035=2050),0.89,IF(AND(A1035="Russia",AE1035=2035),0.91,IF(AND(A1035="Russia",AE1035=2050),0.86,IF(AND(A1035="China",AE1035=2035),0.91,IF(AND(A1035="China",AE1035=2050),0.87,IF(AND(A1035="India",AE1035=2035),0.92,IF(AND(A1035="India",AE1035=2050),0.87,IF(AND(A1035="Middle East",AE1035=2035),0.89,IF(AND(A1035="Middle East",AE1035=2050),0.84,IF(AND(A1035="Africa",AE1035=2035),0.9,IF(AND(A1035="Africa",AE1035=2050),0.86,IF(AND(A1035="Brazil",AE1035=2035),0.93,IF(AND(A1035="Brazil",AE1035=2050),0.89,""))))))))))))))))))</f>
        <v>*0.92</v>
      </c>
      <c r="AG1035" s="51" t="str">
        <f aca="false">AG1034</f>
        <v>REZoning_Sol-Win</v>
      </c>
      <c r="AI1035" s="0" t="s">
        <v>1886</v>
      </c>
      <c r="AJ1035" s="50" t="s">
        <v>35</v>
      </c>
      <c r="AK1035" s="0" t="n">
        <v>2050</v>
      </c>
      <c r="AL1035" s="51" t="str">
        <f aca="false">"*"&amp;IF(AND(A1035="EU",AK1035=2035),0.93,IF(AND(A1035="EU",AK1035=2050),0.9,IF(AND(A1035="USA",AK1035=2035),0.92,IF(AND(A1035="USA",AK1035=2050),0.89,IF(AND(A1035="Japan",AK1035=2035),0.92,IF(AND(A1035="Japan",AK1035=2050),0.89,IF(AND(A1035="Russia",AK1035=2035),0.91,IF(AND(A1035="Russia",AK1035=2050),0.86,IF(AND(A1035="China",AK1035=2035),0.91,IF(AND(A1035="China",AK1035=2050),0.87,IF(AND(A1035="India",AK1035=2035),0.92,IF(AND(A1035="India",AK1035=2050),0.87,IF(AND(A1035="Middle East",AK1035=2035),0.89,IF(AND(A1035="Middle East",AK1035=2050),0.84,IF(AND(A1035="Africa",AK1035=2035),0.9,IF(AND(A1035="Africa",AK1035=2050),0.86,IF(AND(A1035="Brazil",AK1035=2035),0.93,IF(AND(A1035="Brazil",AK1035=2050),0.89,""))))))))))))))))))</f>
        <v>*0.87</v>
      </c>
      <c r="AM1035" s="51" t="str">
        <f aca="false">AM1034</f>
        <v>REZoning_Sol-Win</v>
      </c>
      <c r="AP1035" s="0" t="s">
        <v>1886</v>
      </c>
      <c r="AQ1035" s="0" t="s">
        <v>35</v>
      </c>
      <c r="AR1035" s="0" t="n">
        <v>2100</v>
      </c>
      <c r="AS1035" s="0" t="s">
        <v>851</v>
      </c>
      <c r="AT1035" s="0" t="s">
        <v>36</v>
      </c>
    </row>
    <row r="1036" customFormat="false" ht="28.5" hidden="false" customHeight="true" outlineLevel="0" collapsed="false">
      <c r="A1036" s="3" t="s">
        <v>33</v>
      </c>
      <c r="C1036" s="0" t="s">
        <v>1887</v>
      </c>
      <c r="D1036" s="50" t="s">
        <v>35</v>
      </c>
      <c r="E1036" s="0" t="n">
        <v>2035</v>
      </c>
      <c r="F1036" s="51" t="str">
        <f aca="false">"*"&amp;IF(AND(A1036="EU",E1036=2035),0.95,IF(AND(A1036="EU",E1036=2050),0.93,IF(AND(A1036="USA",E1036=2035),0.96,IF(AND(A1036="USA",E1036=2050),0.94,IF(AND(A1036="Japan",E1036=2035),0.94,IF(AND(A1036="Japan",E1036=2050),0.92,IF(AND(A1036="Russia",E1036=2035),0.95,IF(AND(A1036="Russia",E1036=2050),0.93,IF(AND(A1036="China",E1036=2035),0.94,IF(AND(A1036="China",E1036=2050),0.92,IF(AND(A1036="India",E1036=2035),0.95,IF(AND(A1036="India",E1036=2050),0.92,IF(AND(A1036="Middle East",E1036=2035),0.94,IF(AND(A1036="Middle East",E1036=2050),0.9,IF(AND(A1036="Africa",E1036=2035),0.94,IF(AND(A1036="Africa",E1036=2050),0.91,IF(AND(A1036="Brazil",E1036=2035),0.95,IF(AND(A1036="Brazil",E1036=2050),0.92,""))))))))))))))))))</f>
        <v>*0.95</v>
      </c>
      <c r="H1036" s="0" t="s">
        <v>1887</v>
      </c>
      <c r="I1036" s="50" t="s">
        <v>35</v>
      </c>
      <c r="J1036" s="0" t="n">
        <v>2050</v>
      </c>
      <c r="K1036" s="48" t="str">
        <f aca="false">"*"&amp;IF(AND(A1036="EU",J1036=2035),0.95,IF(AND(A1036="EU",J1036=2050),0.93,IF(AND(A1036="USA",J1036=2035),0.96,IF(AND(A1036="USA",J1036=2050),0.94,IF(AND(A1036="Japan",J1036=2035),0.94,IF(AND(A1036="Japan",J1036=2050),0.92,IF(AND(A1036="Russia",J1036=2035),0.95,IF(AND(A1036="Russia",J1036=2050),0.93,IF(AND(A1036="China",J1036=2035),0.94,IF(AND(A1036="China",J1036=2050),0.92,IF(AND(A1036="India",J1036=2035),0.95,IF(AND(A1036="India",J1036=2050),0.92,IF(AND(A1036="Middle East",J1036=2035),0.94,IF(AND(A1036="Middle East",J1036=2050),0.9,IF(AND(A1036="Africa",J1036=2035),0.94,IF(AND(A1036="Africa",J1036=2050),0.91,IF(AND(A1036="Brazil",J1036=2035),0.95,IF(AND(A1036="Brazil",J1036=2050),0.92,""))))))))))))))))))</f>
        <v>*0.92</v>
      </c>
      <c r="P1036" s="41" t="s">
        <v>1887</v>
      </c>
      <c r="Q1036" s="52" t="s">
        <v>35</v>
      </c>
      <c r="R1036" s="41" t="n">
        <v>2035</v>
      </c>
      <c r="S1036" s="53" t="str">
        <f aca="false">"*"&amp;IF(AND(A1036="EU",R1036=2035),0.95,IF(AND(A1036="EU",R1036=2050),0.93,IF(AND(A1036="USA",R1036=2035),0.96,IF(AND(A1036="USA",R1036=2050),0.93,IF(AND(A1036="Japan",R1036=2035),0.94,IF(AND(A1036="Japan",R1036=2050),0.92,IF(AND(A1036="Russia",R1036=2035),0.95,IF(AND(A1036="Russia",R1036=2050),0.91,IF(AND(A1036="China",R1036=2035),0.93,IF(AND(A1036="China",R1036=2050),0.92,IF(AND(A1036="India",R1036=2035),0.94,IF(AND(A1036="India",R1036=2050),0.91,IF(AND(A1036="Middle East",R1036=2035),0.92,IF(AND(A1036="Middle East",R1036=2050),0.89,IF(AND(A1036="Africa",R1036=2035),0.93,IF(AND(A1036="Africa",R1036=2050),0.9,IF(AND(A1036="Brazil",R1036=2035),0.95,IF(AND(A1036="Brazil",R1036=2050),0.92,""))))))))))))))))))</f>
        <v>*0.94</v>
      </c>
      <c r="U1036" s="41" t="s">
        <v>1887</v>
      </c>
      <c r="V1036" s="52" t="s">
        <v>35</v>
      </c>
      <c r="W1036" s="41" t="n">
        <v>2050</v>
      </c>
      <c r="X1036" s="53" t="str">
        <f aca="false">"*"&amp;IF(AND(A1036="EU",W1036=2035),0.95,IF(AND(A1036="EU",W1036=2050),0.93,IF(AND(A1036="USA",W1036=2035),0.96,IF(AND(A1036="USA",W1036=2050),0.93,IF(AND(A1036="Japan",W1036=2035),0.94,IF(AND(A1036="Japan",W1036=2050),0.92,IF(AND(A1036="Russia",W1036=2035),0.95,IF(AND(A1036="Russia",W1036=2050),0.91,IF(AND(A1036="China",W1036=2035),0.93,IF(AND(A1036="China",W1036=2050),0.92,IF(AND(A1036="India",W1036=2035),0.94,IF(AND(A1036="India",W1036=2050),0.91,IF(AND(A1036="Middle East",W1036=2035),0.92,IF(AND(A1036="Middle East",W1036=2050),0.89,IF(AND(A1036="Africa",W1036=2035),0.93,IF(AND(A1036="Africa",W1036=2050),0.9,IF(AND(A1036="Brazil",W1036=2035),0.95,IF(AND(A1036="Brazil",W1036=2050),0.92,""))))))))))))))))))</f>
        <v>*0.91</v>
      </c>
      <c r="AC1036" s="0" t="s">
        <v>1887</v>
      </c>
      <c r="AD1036" s="50" t="s">
        <v>35</v>
      </c>
      <c r="AE1036" s="0" t="n">
        <v>2035</v>
      </c>
      <c r="AF1036" s="51" t="str">
        <f aca="false">"*"&amp;IF(AND(A1036="EU",AE1036=2035),0.93,IF(AND(A1036="EU",AE1036=2050),0.9,IF(AND(A1036="USA",AE1036=2035),0.92,IF(AND(A1036="USA",AE1036=2050),0.89,IF(AND(A1036="Japan",AE1036=2035),0.92,IF(AND(A1036="Japan",AE1036=2050),0.89,IF(AND(A1036="Russia",AE1036=2035),0.91,IF(AND(A1036="Russia",AE1036=2050),0.86,IF(AND(A1036="China",AE1036=2035),0.91,IF(AND(A1036="China",AE1036=2050),0.87,IF(AND(A1036="India",AE1036=2035),0.92,IF(AND(A1036="India",AE1036=2050),0.87,IF(AND(A1036="Middle East",AE1036=2035),0.89,IF(AND(A1036="Middle East",AE1036=2050),0.84,IF(AND(A1036="Africa",AE1036=2035),0.9,IF(AND(A1036="Africa",AE1036=2050),0.86,IF(AND(A1036="Brazil",AE1036=2035),0.93,IF(AND(A1036="Brazil",AE1036=2050),0.89,""))))))))))))))))))</f>
        <v>*0.92</v>
      </c>
      <c r="AG1036" s="51" t="str">
        <f aca="false">AG1035</f>
        <v>REZoning_Sol-Win</v>
      </c>
      <c r="AI1036" s="0" t="s">
        <v>1887</v>
      </c>
      <c r="AJ1036" s="50" t="s">
        <v>35</v>
      </c>
      <c r="AK1036" s="0" t="n">
        <v>2050</v>
      </c>
      <c r="AL1036" s="51" t="str">
        <f aca="false">"*"&amp;IF(AND(A1036="EU",AK1036=2035),0.93,IF(AND(A1036="EU",AK1036=2050),0.9,IF(AND(A1036="USA",AK1036=2035),0.92,IF(AND(A1036="USA",AK1036=2050),0.89,IF(AND(A1036="Japan",AK1036=2035),0.92,IF(AND(A1036="Japan",AK1036=2050),0.89,IF(AND(A1036="Russia",AK1036=2035),0.91,IF(AND(A1036="Russia",AK1036=2050),0.86,IF(AND(A1036="China",AK1036=2035),0.91,IF(AND(A1036="China",AK1036=2050),0.87,IF(AND(A1036="India",AK1036=2035),0.92,IF(AND(A1036="India",AK1036=2050),0.87,IF(AND(A1036="Middle East",AK1036=2035),0.89,IF(AND(A1036="Middle East",AK1036=2050),0.84,IF(AND(A1036="Africa",AK1036=2035),0.9,IF(AND(A1036="Africa",AK1036=2050),0.86,IF(AND(A1036="Brazil",AK1036=2035),0.93,IF(AND(A1036="Brazil",AK1036=2050),0.89,""))))))))))))))))))</f>
        <v>*0.87</v>
      </c>
      <c r="AM1036" s="51" t="str">
        <f aca="false">AM1035</f>
        <v>REZoning_Sol-Win</v>
      </c>
      <c r="AP1036" s="0" t="s">
        <v>1887</v>
      </c>
      <c r="AQ1036" s="0" t="s">
        <v>35</v>
      </c>
      <c r="AR1036" s="0" t="n">
        <v>2100</v>
      </c>
      <c r="AS1036" s="0" t="s">
        <v>851</v>
      </c>
      <c r="AT1036" s="0" t="s">
        <v>36</v>
      </c>
    </row>
    <row r="1037" customFormat="false" ht="28.5" hidden="false" customHeight="true" outlineLevel="0" collapsed="false">
      <c r="A1037" s="3" t="s">
        <v>33</v>
      </c>
      <c r="C1037" s="0" t="s">
        <v>1888</v>
      </c>
      <c r="D1037" s="50" t="s">
        <v>35</v>
      </c>
      <c r="E1037" s="0" t="n">
        <v>2035</v>
      </c>
      <c r="F1037" s="51" t="str">
        <f aca="false">"*"&amp;IF(AND(A1037="EU",E1037=2035),0.95,IF(AND(A1037="EU",E1037=2050),0.93,IF(AND(A1037="USA",E1037=2035),0.96,IF(AND(A1037="USA",E1037=2050),0.94,IF(AND(A1037="Japan",E1037=2035),0.94,IF(AND(A1037="Japan",E1037=2050),0.92,IF(AND(A1037="Russia",E1037=2035),0.95,IF(AND(A1037="Russia",E1037=2050),0.93,IF(AND(A1037="China",E1037=2035),0.94,IF(AND(A1037="China",E1037=2050),0.92,IF(AND(A1037="India",E1037=2035),0.95,IF(AND(A1037="India",E1037=2050),0.92,IF(AND(A1037="Middle East",E1037=2035),0.94,IF(AND(A1037="Middle East",E1037=2050),0.9,IF(AND(A1037="Africa",E1037=2035),0.94,IF(AND(A1037="Africa",E1037=2050),0.91,IF(AND(A1037="Brazil",E1037=2035),0.95,IF(AND(A1037="Brazil",E1037=2050),0.92,""))))))))))))))))))</f>
        <v>*0.95</v>
      </c>
      <c r="H1037" s="0" t="s">
        <v>1888</v>
      </c>
      <c r="I1037" s="50" t="s">
        <v>35</v>
      </c>
      <c r="J1037" s="0" t="n">
        <v>2050</v>
      </c>
      <c r="K1037" s="48" t="str">
        <f aca="false">"*"&amp;IF(AND(A1037="EU",J1037=2035),0.95,IF(AND(A1037="EU",J1037=2050),0.93,IF(AND(A1037="USA",J1037=2035),0.96,IF(AND(A1037="USA",J1037=2050),0.94,IF(AND(A1037="Japan",J1037=2035),0.94,IF(AND(A1037="Japan",J1037=2050),0.92,IF(AND(A1037="Russia",J1037=2035),0.95,IF(AND(A1037="Russia",J1037=2050),0.93,IF(AND(A1037="China",J1037=2035),0.94,IF(AND(A1037="China",J1037=2050),0.92,IF(AND(A1037="India",J1037=2035),0.95,IF(AND(A1037="India",J1037=2050),0.92,IF(AND(A1037="Middle East",J1037=2035),0.94,IF(AND(A1037="Middle East",J1037=2050),0.9,IF(AND(A1037="Africa",J1037=2035),0.94,IF(AND(A1037="Africa",J1037=2050),0.91,IF(AND(A1037="Brazil",J1037=2035),0.95,IF(AND(A1037="Brazil",J1037=2050),0.92,""))))))))))))))))))</f>
        <v>*0.92</v>
      </c>
      <c r="P1037" s="41" t="s">
        <v>1888</v>
      </c>
      <c r="Q1037" s="52" t="s">
        <v>35</v>
      </c>
      <c r="R1037" s="41" t="n">
        <v>2035</v>
      </c>
      <c r="S1037" s="53" t="str">
        <f aca="false">"*"&amp;IF(AND(A1037="EU",R1037=2035),0.95,IF(AND(A1037="EU",R1037=2050),0.93,IF(AND(A1037="USA",R1037=2035),0.96,IF(AND(A1037="USA",R1037=2050),0.93,IF(AND(A1037="Japan",R1037=2035),0.94,IF(AND(A1037="Japan",R1037=2050),0.92,IF(AND(A1037="Russia",R1037=2035),0.95,IF(AND(A1037="Russia",R1037=2050),0.91,IF(AND(A1037="China",R1037=2035),0.93,IF(AND(A1037="China",R1037=2050),0.92,IF(AND(A1037="India",R1037=2035),0.94,IF(AND(A1037="India",R1037=2050),0.91,IF(AND(A1037="Middle East",R1037=2035),0.92,IF(AND(A1037="Middle East",R1037=2050),0.89,IF(AND(A1037="Africa",R1037=2035),0.93,IF(AND(A1037="Africa",R1037=2050),0.9,IF(AND(A1037="Brazil",R1037=2035),0.95,IF(AND(A1037="Brazil",R1037=2050),0.92,""))))))))))))))))))</f>
        <v>*0.94</v>
      </c>
      <c r="U1037" s="41" t="s">
        <v>1888</v>
      </c>
      <c r="V1037" s="52" t="s">
        <v>35</v>
      </c>
      <c r="W1037" s="41" t="n">
        <v>2050</v>
      </c>
      <c r="X1037" s="53" t="str">
        <f aca="false">"*"&amp;IF(AND(A1037="EU",W1037=2035),0.95,IF(AND(A1037="EU",W1037=2050),0.93,IF(AND(A1037="USA",W1037=2035),0.96,IF(AND(A1037="USA",W1037=2050),0.93,IF(AND(A1037="Japan",W1037=2035),0.94,IF(AND(A1037="Japan",W1037=2050),0.92,IF(AND(A1037="Russia",W1037=2035),0.95,IF(AND(A1037="Russia",W1037=2050),0.91,IF(AND(A1037="China",W1037=2035),0.93,IF(AND(A1037="China",W1037=2050),0.92,IF(AND(A1037="India",W1037=2035),0.94,IF(AND(A1037="India",W1037=2050),0.91,IF(AND(A1037="Middle East",W1037=2035),0.92,IF(AND(A1037="Middle East",W1037=2050),0.89,IF(AND(A1037="Africa",W1037=2035),0.93,IF(AND(A1037="Africa",W1037=2050),0.9,IF(AND(A1037="Brazil",W1037=2035),0.95,IF(AND(A1037="Brazil",W1037=2050),0.92,""))))))))))))))))))</f>
        <v>*0.91</v>
      </c>
      <c r="AC1037" s="0" t="s">
        <v>1888</v>
      </c>
      <c r="AD1037" s="50" t="s">
        <v>35</v>
      </c>
      <c r="AE1037" s="0" t="n">
        <v>2035</v>
      </c>
      <c r="AF1037" s="51" t="str">
        <f aca="false">"*"&amp;IF(AND(A1037="EU",AE1037=2035),0.93,IF(AND(A1037="EU",AE1037=2050),0.9,IF(AND(A1037="USA",AE1037=2035),0.92,IF(AND(A1037="USA",AE1037=2050),0.89,IF(AND(A1037="Japan",AE1037=2035),0.92,IF(AND(A1037="Japan",AE1037=2050),0.89,IF(AND(A1037="Russia",AE1037=2035),0.91,IF(AND(A1037="Russia",AE1037=2050),0.86,IF(AND(A1037="China",AE1037=2035),0.91,IF(AND(A1037="China",AE1037=2050),0.87,IF(AND(A1037="India",AE1037=2035),0.92,IF(AND(A1037="India",AE1037=2050),0.87,IF(AND(A1037="Middle East",AE1037=2035),0.89,IF(AND(A1037="Middle East",AE1037=2050),0.84,IF(AND(A1037="Africa",AE1037=2035),0.9,IF(AND(A1037="Africa",AE1037=2050),0.86,IF(AND(A1037="Brazil",AE1037=2035),0.93,IF(AND(A1037="Brazil",AE1037=2050),0.89,""))))))))))))))))))</f>
        <v>*0.92</v>
      </c>
      <c r="AG1037" s="51" t="str">
        <f aca="false">AG1036</f>
        <v>REZoning_Sol-Win</v>
      </c>
      <c r="AI1037" s="0" t="s">
        <v>1888</v>
      </c>
      <c r="AJ1037" s="50" t="s">
        <v>35</v>
      </c>
      <c r="AK1037" s="0" t="n">
        <v>2050</v>
      </c>
      <c r="AL1037" s="51" t="str">
        <f aca="false">"*"&amp;IF(AND(A1037="EU",AK1037=2035),0.93,IF(AND(A1037="EU",AK1037=2050),0.9,IF(AND(A1037="USA",AK1037=2035),0.92,IF(AND(A1037="USA",AK1037=2050),0.89,IF(AND(A1037="Japan",AK1037=2035),0.92,IF(AND(A1037="Japan",AK1037=2050),0.89,IF(AND(A1037="Russia",AK1037=2035),0.91,IF(AND(A1037="Russia",AK1037=2050),0.86,IF(AND(A1037="China",AK1037=2035),0.91,IF(AND(A1037="China",AK1037=2050),0.87,IF(AND(A1037="India",AK1037=2035),0.92,IF(AND(A1037="India",AK1037=2050),0.87,IF(AND(A1037="Middle East",AK1037=2035),0.89,IF(AND(A1037="Middle East",AK1037=2050),0.84,IF(AND(A1037="Africa",AK1037=2035),0.9,IF(AND(A1037="Africa",AK1037=2050),0.86,IF(AND(A1037="Brazil",AK1037=2035),0.93,IF(AND(A1037="Brazil",AK1037=2050),0.89,""))))))))))))))))))</f>
        <v>*0.87</v>
      </c>
      <c r="AM1037" s="51" t="str">
        <f aca="false">AM1036</f>
        <v>REZoning_Sol-Win</v>
      </c>
      <c r="AP1037" s="0" t="s">
        <v>1888</v>
      </c>
      <c r="AQ1037" s="0" t="s">
        <v>35</v>
      </c>
      <c r="AR1037" s="0" t="n">
        <v>2100</v>
      </c>
      <c r="AS1037" s="0" t="s">
        <v>851</v>
      </c>
      <c r="AT1037" s="0" t="s">
        <v>36</v>
      </c>
    </row>
    <row r="1038" customFormat="false" ht="28.5" hidden="false" customHeight="true" outlineLevel="0" collapsed="false">
      <c r="A1038" s="3" t="s">
        <v>33</v>
      </c>
      <c r="C1038" s="0" t="s">
        <v>1889</v>
      </c>
      <c r="D1038" s="50" t="s">
        <v>35</v>
      </c>
      <c r="E1038" s="0" t="n">
        <v>2035</v>
      </c>
      <c r="F1038" s="51" t="str">
        <f aca="false">"*"&amp;IF(AND(A1038="EU",E1038=2035),0.95,IF(AND(A1038="EU",E1038=2050),0.93,IF(AND(A1038="USA",E1038=2035),0.96,IF(AND(A1038="USA",E1038=2050),0.94,IF(AND(A1038="Japan",E1038=2035),0.94,IF(AND(A1038="Japan",E1038=2050),0.92,IF(AND(A1038="Russia",E1038=2035),0.95,IF(AND(A1038="Russia",E1038=2050),0.93,IF(AND(A1038="China",E1038=2035),0.94,IF(AND(A1038="China",E1038=2050),0.92,IF(AND(A1038="India",E1038=2035),0.95,IF(AND(A1038="India",E1038=2050),0.92,IF(AND(A1038="Middle East",E1038=2035),0.94,IF(AND(A1038="Middle East",E1038=2050),0.9,IF(AND(A1038="Africa",E1038=2035),0.94,IF(AND(A1038="Africa",E1038=2050),0.91,IF(AND(A1038="Brazil",E1038=2035),0.95,IF(AND(A1038="Brazil",E1038=2050),0.92,""))))))))))))))))))</f>
        <v>*0.95</v>
      </c>
      <c r="H1038" s="0" t="s">
        <v>1889</v>
      </c>
      <c r="I1038" s="50" t="s">
        <v>35</v>
      </c>
      <c r="J1038" s="0" t="n">
        <v>2050</v>
      </c>
      <c r="K1038" s="48" t="str">
        <f aca="false">"*"&amp;IF(AND(A1038="EU",J1038=2035),0.95,IF(AND(A1038="EU",J1038=2050),0.93,IF(AND(A1038="USA",J1038=2035),0.96,IF(AND(A1038="USA",J1038=2050),0.94,IF(AND(A1038="Japan",J1038=2035),0.94,IF(AND(A1038="Japan",J1038=2050),0.92,IF(AND(A1038="Russia",J1038=2035),0.95,IF(AND(A1038="Russia",J1038=2050),0.93,IF(AND(A1038="China",J1038=2035),0.94,IF(AND(A1038="China",J1038=2050),0.92,IF(AND(A1038="India",J1038=2035),0.95,IF(AND(A1038="India",J1038=2050),0.92,IF(AND(A1038="Middle East",J1038=2035),0.94,IF(AND(A1038="Middle East",J1038=2050),0.9,IF(AND(A1038="Africa",J1038=2035),0.94,IF(AND(A1038="Africa",J1038=2050),0.91,IF(AND(A1038="Brazil",J1038=2035),0.95,IF(AND(A1038="Brazil",J1038=2050),0.92,""))))))))))))))))))</f>
        <v>*0.92</v>
      </c>
      <c r="P1038" s="41" t="s">
        <v>1889</v>
      </c>
      <c r="Q1038" s="52" t="s">
        <v>35</v>
      </c>
      <c r="R1038" s="41" t="n">
        <v>2035</v>
      </c>
      <c r="S1038" s="53" t="str">
        <f aca="false">"*"&amp;IF(AND(A1038="EU",R1038=2035),0.95,IF(AND(A1038="EU",R1038=2050),0.93,IF(AND(A1038="USA",R1038=2035),0.96,IF(AND(A1038="USA",R1038=2050),0.93,IF(AND(A1038="Japan",R1038=2035),0.94,IF(AND(A1038="Japan",R1038=2050),0.92,IF(AND(A1038="Russia",R1038=2035),0.95,IF(AND(A1038="Russia",R1038=2050),0.91,IF(AND(A1038="China",R1038=2035),0.93,IF(AND(A1038="China",R1038=2050),0.92,IF(AND(A1038="India",R1038=2035),0.94,IF(AND(A1038="India",R1038=2050),0.91,IF(AND(A1038="Middle East",R1038=2035),0.92,IF(AND(A1038="Middle East",R1038=2050),0.89,IF(AND(A1038="Africa",R1038=2035),0.93,IF(AND(A1038="Africa",R1038=2050),0.9,IF(AND(A1038="Brazil",R1038=2035),0.95,IF(AND(A1038="Brazil",R1038=2050),0.92,""))))))))))))))))))</f>
        <v>*0.94</v>
      </c>
      <c r="U1038" s="41" t="s">
        <v>1889</v>
      </c>
      <c r="V1038" s="52" t="s">
        <v>35</v>
      </c>
      <c r="W1038" s="41" t="n">
        <v>2050</v>
      </c>
      <c r="X1038" s="53" t="str">
        <f aca="false">"*"&amp;IF(AND(A1038="EU",W1038=2035),0.95,IF(AND(A1038="EU",W1038=2050),0.93,IF(AND(A1038="USA",W1038=2035),0.96,IF(AND(A1038="USA",W1038=2050),0.93,IF(AND(A1038="Japan",W1038=2035),0.94,IF(AND(A1038="Japan",W1038=2050),0.92,IF(AND(A1038="Russia",W1038=2035),0.95,IF(AND(A1038="Russia",W1038=2050),0.91,IF(AND(A1038="China",W1038=2035),0.93,IF(AND(A1038="China",W1038=2050),0.92,IF(AND(A1038="India",W1038=2035),0.94,IF(AND(A1038="India",W1038=2050),0.91,IF(AND(A1038="Middle East",W1038=2035),0.92,IF(AND(A1038="Middle East",W1038=2050),0.89,IF(AND(A1038="Africa",W1038=2035),0.93,IF(AND(A1038="Africa",W1038=2050),0.9,IF(AND(A1038="Brazil",W1038=2035),0.95,IF(AND(A1038="Brazil",W1038=2050),0.92,""))))))))))))))))))</f>
        <v>*0.91</v>
      </c>
      <c r="AC1038" s="0" t="s">
        <v>1889</v>
      </c>
      <c r="AD1038" s="50" t="s">
        <v>35</v>
      </c>
      <c r="AE1038" s="0" t="n">
        <v>2035</v>
      </c>
      <c r="AF1038" s="51" t="str">
        <f aca="false">"*"&amp;IF(AND(A1038="EU",AE1038=2035),0.93,IF(AND(A1038="EU",AE1038=2050),0.9,IF(AND(A1038="USA",AE1038=2035),0.92,IF(AND(A1038="USA",AE1038=2050),0.89,IF(AND(A1038="Japan",AE1038=2035),0.92,IF(AND(A1038="Japan",AE1038=2050),0.89,IF(AND(A1038="Russia",AE1038=2035),0.91,IF(AND(A1038="Russia",AE1038=2050),0.86,IF(AND(A1038="China",AE1038=2035),0.91,IF(AND(A1038="China",AE1038=2050),0.87,IF(AND(A1038="India",AE1038=2035),0.92,IF(AND(A1038="India",AE1038=2050),0.87,IF(AND(A1038="Middle East",AE1038=2035),0.89,IF(AND(A1038="Middle East",AE1038=2050),0.84,IF(AND(A1038="Africa",AE1038=2035),0.9,IF(AND(A1038="Africa",AE1038=2050),0.86,IF(AND(A1038="Brazil",AE1038=2035),0.93,IF(AND(A1038="Brazil",AE1038=2050),0.89,""))))))))))))))))))</f>
        <v>*0.92</v>
      </c>
      <c r="AG1038" s="51" t="str">
        <f aca="false">AG1037</f>
        <v>REZoning_Sol-Win</v>
      </c>
      <c r="AI1038" s="0" t="s">
        <v>1889</v>
      </c>
      <c r="AJ1038" s="50" t="s">
        <v>35</v>
      </c>
      <c r="AK1038" s="0" t="n">
        <v>2050</v>
      </c>
      <c r="AL1038" s="51" t="str">
        <f aca="false">"*"&amp;IF(AND(A1038="EU",AK1038=2035),0.93,IF(AND(A1038="EU",AK1038=2050),0.9,IF(AND(A1038="USA",AK1038=2035),0.92,IF(AND(A1038="USA",AK1038=2050),0.89,IF(AND(A1038="Japan",AK1038=2035),0.92,IF(AND(A1038="Japan",AK1038=2050),0.89,IF(AND(A1038="Russia",AK1038=2035),0.91,IF(AND(A1038="Russia",AK1038=2050),0.86,IF(AND(A1038="China",AK1038=2035),0.91,IF(AND(A1038="China",AK1038=2050),0.87,IF(AND(A1038="India",AK1038=2035),0.92,IF(AND(A1038="India",AK1038=2050),0.87,IF(AND(A1038="Middle East",AK1038=2035),0.89,IF(AND(A1038="Middle East",AK1038=2050),0.84,IF(AND(A1038="Africa",AK1038=2035),0.9,IF(AND(A1038="Africa",AK1038=2050),0.86,IF(AND(A1038="Brazil",AK1038=2035),0.93,IF(AND(A1038="Brazil",AK1038=2050),0.89,""))))))))))))))))))</f>
        <v>*0.87</v>
      </c>
      <c r="AM1038" s="51" t="str">
        <f aca="false">AM1037</f>
        <v>REZoning_Sol-Win</v>
      </c>
      <c r="AP1038" s="0" t="s">
        <v>1889</v>
      </c>
      <c r="AQ1038" s="0" t="s">
        <v>35</v>
      </c>
      <c r="AR1038" s="0" t="n">
        <v>2100</v>
      </c>
      <c r="AS1038" s="0" t="s">
        <v>851</v>
      </c>
      <c r="AT1038" s="0" t="s">
        <v>36</v>
      </c>
    </row>
    <row r="1039" customFormat="false" ht="28.5" hidden="false" customHeight="true" outlineLevel="0" collapsed="false">
      <c r="A1039" s="3" t="s">
        <v>33</v>
      </c>
      <c r="C1039" s="0" t="s">
        <v>1890</v>
      </c>
      <c r="D1039" s="50" t="s">
        <v>35</v>
      </c>
      <c r="E1039" s="0" t="n">
        <v>2035</v>
      </c>
      <c r="F1039" s="51" t="str">
        <f aca="false">"*"&amp;IF(AND(A1039="EU",E1039=2035),0.95,IF(AND(A1039="EU",E1039=2050),0.93,IF(AND(A1039="USA",E1039=2035),0.96,IF(AND(A1039="USA",E1039=2050),0.94,IF(AND(A1039="Japan",E1039=2035),0.94,IF(AND(A1039="Japan",E1039=2050),0.92,IF(AND(A1039="Russia",E1039=2035),0.95,IF(AND(A1039="Russia",E1039=2050),0.93,IF(AND(A1039="China",E1039=2035),0.94,IF(AND(A1039="China",E1039=2050),0.92,IF(AND(A1039="India",E1039=2035),0.95,IF(AND(A1039="India",E1039=2050),0.92,IF(AND(A1039="Middle East",E1039=2035),0.94,IF(AND(A1039="Middle East",E1039=2050),0.9,IF(AND(A1039="Africa",E1039=2035),0.94,IF(AND(A1039="Africa",E1039=2050),0.91,IF(AND(A1039="Brazil",E1039=2035),0.95,IF(AND(A1039="Brazil",E1039=2050),0.92,""))))))))))))))))))</f>
        <v>*0.95</v>
      </c>
      <c r="H1039" s="0" t="s">
        <v>1890</v>
      </c>
      <c r="I1039" s="50" t="s">
        <v>35</v>
      </c>
      <c r="J1039" s="0" t="n">
        <v>2050</v>
      </c>
      <c r="K1039" s="48" t="str">
        <f aca="false">"*"&amp;IF(AND(A1039="EU",J1039=2035),0.95,IF(AND(A1039="EU",J1039=2050),0.93,IF(AND(A1039="USA",J1039=2035),0.96,IF(AND(A1039="USA",J1039=2050),0.94,IF(AND(A1039="Japan",J1039=2035),0.94,IF(AND(A1039="Japan",J1039=2050),0.92,IF(AND(A1039="Russia",J1039=2035),0.95,IF(AND(A1039="Russia",J1039=2050),0.93,IF(AND(A1039="China",J1039=2035),0.94,IF(AND(A1039="China",J1039=2050),0.92,IF(AND(A1039="India",J1039=2035),0.95,IF(AND(A1039="India",J1039=2050),0.92,IF(AND(A1039="Middle East",J1039=2035),0.94,IF(AND(A1039="Middle East",J1039=2050),0.9,IF(AND(A1039="Africa",J1039=2035),0.94,IF(AND(A1039="Africa",J1039=2050),0.91,IF(AND(A1039="Brazil",J1039=2035),0.95,IF(AND(A1039="Brazil",J1039=2050),0.92,""))))))))))))))))))</f>
        <v>*0.92</v>
      </c>
      <c r="P1039" s="41" t="s">
        <v>1890</v>
      </c>
      <c r="Q1039" s="52" t="s">
        <v>35</v>
      </c>
      <c r="R1039" s="41" t="n">
        <v>2035</v>
      </c>
      <c r="S1039" s="53" t="str">
        <f aca="false">"*"&amp;IF(AND(A1039="EU",R1039=2035),0.95,IF(AND(A1039="EU",R1039=2050),0.93,IF(AND(A1039="USA",R1039=2035),0.96,IF(AND(A1039="USA",R1039=2050),0.93,IF(AND(A1039="Japan",R1039=2035),0.94,IF(AND(A1039="Japan",R1039=2050),0.92,IF(AND(A1039="Russia",R1039=2035),0.95,IF(AND(A1039="Russia",R1039=2050),0.91,IF(AND(A1039="China",R1039=2035),0.93,IF(AND(A1039="China",R1039=2050),0.92,IF(AND(A1039="India",R1039=2035),0.94,IF(AND(A1039="India",R1039=2050),0.91,IF(AND(A1039="Middle East",R1039=2035),0.92,IF(AND(A1039="Middle East",R1039=2050),0.89,IF(AND(A1039="Africa",R1039=2035),0.93,IF(AND(A1039="Africa",R1039=2050),0.9,IF(AND(A1039="Brazil",R1039=2035),0.95,IF(AND(A1039="Brazil",R1039=2050),0.92,""))))))))))))))))))</f>
        <v>*0.94</v>
      </c>
      <c r="U1039" s="41" t="s">
        <v>1890</v>
      </c>
      <c r="V1039" s="52" t="s">
        <v>35</v>
      </c>
      <c r="W1039" s="41" t="n">
        <v>2050</v>
      </c>
      <c r="X1039" s="53" t="str">
        <f aca="false">"*"&amp;IF(AND(A1039="EU",W1039=2035),0.95,IF(AND(A1039="EU",W1039=2050),0.93,IF(AND(A1039="USA",W1039=2035),0.96,IF(AND(A1039="USA",W1039=2050),0.93,IF(AND(A1039="Japan",W1039=2035),0.94,IF(AND(A1039="Japan",W1039=2050),0.92,IF(AND(A1039="Russia",W1039=2035),0.95,IF(AND(A1039="Russia",W1039=2050),0.91,IF(AND(A1039="China",W1039=2035),0.93,IF(AND(A1039="China",W1039=2050),0.92,IF(AND(A1039="India",W1039=2035),0.94,IF(AND(A1039="India",W1039=2050),0.91,IF(AND(A1039="Middle East",W1039=2035),0.92,IF(AND(A1039="Middle East",W1039=2050),0.89,IF(AND(A1039="Africa",W1039=2035),0.93,IF(AND(A1039="Africa",W1039=2050),0.9,IF(AND(A1039="Brazil",W1039=2035),0.95,IF(AND(A1039="Brazil",W1039=2050),0.92,""))))))))))))))))))</f>
        <v>*0.91</v>
      </c>
      <c r="AC1039" s="0" t="s">
        <v>1890</v>
      </c>
      <c r="AD1039" s="50" t="s">
        <v>35</v>
      </c>
      <c r="AE1039" s="0" t="n">
        <v>2035</v>
      </c>
      <c r="AF1039" s="51" t="str">
        <f aca="false">"*"&amp;IF(AND(A1039="EU",AE1039=2035),0.93,IF(AND(A1039="EU",AE1039=2050),0.9,IF(AND(A1039="USA",AE1039=2035),0.92,IF(AND(A1039="USA",AE1039=2050),0.89,IF(AND(A1039="Japan",AE1039=2035),0.92,IF(AND(A1039="Japan",AE1039=2050),0.89,IF(AND(A1039="Russia",AE1039=2035),0.91,IF(AND(A1039="Russia",AE1039=2050),0.86,IF(AND(A1039="China",AE1039=2035),0.91,IF(AND(A1039="China",AE1039=2050),0.87,IF(AND(A1039="India",AE1039=2035),0.92,IF(AND(A1039="India",AE1039=2050),0.87,IF(AND(A1039="Middle East",AE1039=2035),0.89,IF(AND(A1039="Middle East",AE1039=2050),0.84,IF(AND(A1039="Africa",AE1039=2035),0.9,IF(AND(A1039="Africa",AE1039=2050),0.86,IF(AND(A1039="Brazil",AE1039=2035),0.93,IF(AND(A1039="Brazil",AE1039=2050),0.89,""))))))))))))))))))</f>
        <v>*0.92</v>
      </c>
      <c r="AG1039" s="51" t="str">
        <f aca="false">AG1038</f>
        <v>REZoning_Sol-Win</v>
      </c>
      <c r="AI1039" s="0" t="s">
        <v>1890</v>
      </c>
      <c r="AJ1039" s="50" t="s">
        <v>35</v>
      </c>
      <c r="AK1039" s="0" t="n">
        <v>2050</v>
      </c>
      <c r="AL1039" s="51" t="str">
        <f aca="false">"*"&amp;IF(AND(A1039="EU",AK1039=2035),0.93,IF(AND(A1039="EU",AK1039=2050),0.9,IF(AND(A1039="USA",AK1039=2035),0.92,IF(AND(A1039="USA",AK1039=2050),0.89,IF(AND(A1039="Japan",AK1039=2035),0.92,IF(AND(A1039="Japan",AK1039=2050),0.89,IF(AND(A1039="Russia",AK1039=2035),0.91,IF(AND(A1039="Russia",AK1039=2050),0.86,IF(AND(A1039="China",AK1039=2035),0.91,IF(AND(A1039="China",AK1039=2050),0.87,IF(AND(A1039="India",AK1039=2035),0.92,IF(AND(A1039="India",AK1039=2050),0.87,IF(AND(A1039="Middle East",AK1039=2035),0.89,IF(AND(A1039="Middle East",AK1039=2050),0.84,IF(AND(A1039="Africa",AK1039=2035),0.9,IF(AND(A1039="Africa",AK1039=2050),0.86,IF(AND(A1039="Brazil",AK1039=2035),0.93,IF(AND(A1039="Brazil",AK1039=2050),0.89,""))))))))))))))))))</f>
        <v>*0.87</v>
      </c>
      <c r="AM1039" s="51" t="str">
        <f aca="false">AM1038</f>
        <v>REZoning_Sol-Win</v>
      </c>
      <c r="AP1039" s="0" t="s">
        <v>1890</v>
      </c>
      <c r="AQ1039" s="0" t="s">
        <v>35</v>
      </c>
      <c r="AR1039" s="0" t="n">
        <v>2100</v>
      </c>
      <c r="AS1039" s="0" t="s">
        <v>851</v>
      </c>
      <c r="AT1039" s="0" t="s">
        <v>36</v>
      </c>
    </row>
    <row r="1040" customFormat="false" ht="28.5" hidden="false" customHeight="true" outlineLevel="0" collapsed="false">
      <c r="A1040" s="3" t="s">
        <v>33</v>
      </c>
      <c r="C1040" s="0" t="s">
        <v>1891</v>
      </c>
      <c r="D1040" s="50" t="s">
        <v>35</v>
      </c>
      <c r="E1040" s="0" t="n">
        <v>2035</v>
      </c>
      <c r="F1040" s="51" t="str">
        <f aca="false">"*"&amp;IF(AND(A1040="EU",E1040=2035),0.95,IF(AND(A1040="EU",E1040=2050),0.93,IF(AND(A1040="USA",E1040=2035),0.96,IF(AND(A1040="USA",E1040=2050),0.94,IF(AND(A1040="Japan",E1040=2035),0.94,IF(AND(A1040="Japan",E1040=2050),0.92,IF(AND(A1040="Russia",E1040=2035),0.95,IF(AND(A1040="Russia",E1040=2050),0.93,IF(AND(A1040="China",E1040=2035),0.94,IF(AND(A1040="China",E1040=2050),0.92,IF(AND(A1040="India",E1040=2035),0.95,IF(AND(A1040="India",E1040=2050),0.92,IF(AND(A1040="Middle East",E1040=2035),0.94,IF(AND(A1040="Middle East",E1040=2050),0.9,IF(AND(A1040="Africa",E1040=2035),0.94,IF(AND(A1040="Africa",E1040=2050),0.91,IF(AND(A1040="Brazil",E1040=2035),0.95,IF(AND(A1040="Brazil",E1040=2050),0.92,""))))))))))))))))))</f>
        <v>*0.95</v>
      </c>
      <c r="H1040" s="0" t="s">
        <v>1891</v>
      </c>
      <c r="I1040" s="50" t="s">
        <v>35</v>
      </c>
      <c r="J1040" s="0" t="n">
        <v>2050</v>
      </c>
      <c r="K1040" s="48" t="str">
        <f aca="false">"*"&amp;IF(AND(A1040="EU",J1040=2035),0.95,IF(AND(A1040="EU",J1040=2050),0.93,IF(AND(A1040="USA",J1040=2035),0.96,IF(AND(A1040="USA",J1040=2050),0.94,IF(AND(A1040="Japan",J1040=2035),0.94,IF(AND(A1040="Japan",J1040=2050),0.92,IF(AND(A1040="Russia",J1040=2035),0.95,IF(AND(A1040="Russia",J1040=2050),0.93,IF(AND(A1040="China",J1040=2035),0.94,IF(AND(A1040="China",J1040=2050),0.92,IF(AND(A1040="India",J1040=2035),0.95,IF(AND(A1040="India",J1040=2050),0.92,IF(AND(A1040="Middle East",J1040=2035),0.94,IF(AND(A1040="Middle East",J1040=2050),0.9,IF(AND(A1040="Africa",J1040=2035),0.94,IF(AND(A1040="Africa",J1040=2050),0.91,IF(AND(A1040="Brazil",J1040=2035),0.95,IF(AND(A1040="Brazil",J1040=2050),0.92,""))))))))))))))))))</f>
        <v>*0.92</v>
      </c>
      <c r="P1040" s="41" t="s">
        <v>1891</v>
      </c>
      <c r="Q1040" s="52" t="s">
        <v>35</v>
      </c>
      <c r="R1040" s="41" t="n">
        <v>2035</v>
      </c>
      <c r="S1040" s="53" t="str">
        <f aca="false">"*"&amp;IF(AND(A1040="EU",R1040=2035),0.95,IF(AND(A1040="EU",R1040=2050),0.93,IF(AND(A1040="USA",R1040=2035),0.96,IF(AND(A1040="USA",R1040=2050),0.93,IF(AND(A1040="Japan",R1040=2035),0.94,IF(AND(A1040="Japan",R1040=2050),0.92,IF(AND(A1040="Russia",R1040=2035),0.95,IF(AND(A1040="Russia",R1040=2050),0.91,IF(AND(A1040="China",R1040=2035),0.93,IF(AND(A1040="China",R1040=2050),0.92,IF(AND(A1040="India",R1040=2035),0.94,IF(AND(A1040="India",R1040=2050),0.91,IF(AND(A1040="Middle East",R1040=2035),0.92,IF(AND(A1040="Middle East",R1040=2050),0.89,IF(AND(A1040="Africa",R1040=2035),0.93,IF(AND(A1040="Africa",R1040=2050),0.9,IF(AND(A1040="Brazil",R1040=2035),0.95,IF(AND(A1040="Brazil",R1040=2050),0.92,""))))))))))))))))))</f>
        <v>*0.94</v>
      </c>
      <c r="U1040" s="41" t="s">
        <v>1891</v>
      </c>
      <c r="V1040" s="52" t="s">
        <v>35</v>
      </c>
      <c r="W1040" s="41" t="n">
        <v>2050</v>
      </c>
      <c r="X1040" s="53" t="str">
        <f aca="false">"*"&amp;IF(AND(A1040="EU",W1040=2035),0.95,IF(AND(A1040="EU",W1040=2050),0.93,IF(AND(A1040="USA",W1040=2035),0.96,IF(AND(A1040="USA",W1040=2050),0.93,IF(AND(A1040="Japan",W1040=2035),0.94,IF(AND(A1040="Japan",W1040=2050),0.92,IF(AND(A1040="Russia",W1040=2035),0.95,IF(AND(A1040="Russia",W1040=2050),0.91,IF(AND(A1040="China",W1040=2035),0.93,IF(AND(A1040="China",W1040=2050),0.92,IF(AND(A1040="India",W1040=2035),0.94,IF(AND(A1040="India",W1040=2050),0.91,IF(AND(A1040="Middle East",W1040=2035),0.92,IF(AND(A1040="Middle East",W1040=2050),0.89,IF(AND(A1040="Africa",W1040=2035),0.93,IF(AND(A1040="Africa",W1040=2050),0.9,IF(AND(A1040="Brazil",W1040=2035),0.95,IF(AND(A1040="Brazil",W1040=2050),0.92,""))))))))))))))))))</f>
        <v>*0.91</v>
      </c>
      <c r="AC1040" s="0" t="s">
        <v>1891</v>
      </c>
      <c r="AD1040" s="50" t="s">
        <v>35</v>
      </c>
      <c r="AE1040" s="0" t="n">
        <v>2035</v>
      </c>
      <c r="AF1040" s="51" t="str">
        <f aca="false">"*"&amp;IF(AND(A1040="EU",AE1040=2035),0.93,IF(AND(A1040="EU",AE1040=2050),0.9,IF(AND(A1040="USA",AE1040=2035),0.92,IF(AND(A1040="USA",AE1040=2050),0.89,IF(AND(A1040="Japan",AE1040=2035),0.92,IF(AND(A1040="Japan",AE1040=2050),0.89,IF(AND(A1040="Russia",AE1040=2035),0.91,IF(AND(A1040="Russia",AE1040=2050),0.86,IF(AND(A1040="China",AE1040=2035),0.91,IF(AND(A1040="China",AE1040=2050),0.87,IF(AND(A1040="India",AE1040=2035),0.92,IF(AND(A1040="India",AE1040=2050),0.87,IF(AND(A1040="Middle East",AE1040=2035),0.89,IF(AND(A1040="Middle East",AE1040=2050),0.84,IF(AND(A1040="Africa",AE1040=2035),0.9,IF(AND(A1040="Africa",AE1040=2050),0.86,IF(AND(A1040="Brazil",AE1040=2035),0.93,IF(AND(A1040="Brazil",AE1040=2050),0.89,""))))))))))))))))))</f>
        <v>*0.92</v>
      </c>
      <c r="AG1040" s="51" t="str">
        <f aca="false">AG1039</f>
        <v>REZoning_Sol-Win</v>
      </c>
      <c r="AI1040" s="0" t="s">
        <v>1891</v>
      </c>
      <c r="AJ1040" s="50" t="s">
        <v>35</v>
      </c>
      <c r="AK1040" s="0" t="n">
        <v>2050</v>
      </c>
      <c r="AL1040" s="51" t="str">
        <f aca="false">"*"&amp;IF(AND(A1040="EU",AK1040=2035),0.93,IF(AND(A1040="EU",AK1040=2050),0.9,IF(AND(A1040="USA",AK1040=2035),0.92,IF(AND(A1040="USA",AK1040=2050),0.89,IF(AND(A1040="Japan",AK1040=2035),0.92,IF(AND(A1040="Japan",AK1040=2050),0.89,IF(AND(A1040="Russia",AK1040=2035),0.91,IF(AND(A1040="Russia",AK1040=2050),0.86,IF(AND(A1040="China",AK1040=2035),0.91,IF(AND(A1040="China",AK1040=2050),0.87,IF(AND(A1040="India",AK1040=2035),0.92,IF(AND(A1040="India",AK1040=2050),0.87,IF(AND(A1040="Middle East",AK1040=2035),0.89,IF(AND(A1040="Middle East",AK1040=2050),0.84,IF(AND(A1040="Africa",AK1040=2035),0.9,IF(AND(A1040="Africa",AK1040=2050),0.86,IF(AND(A1040="Brazil",AK1040=2035),0.93,IF(AND(A1040="Brazil",AK1040=2050),0.89,""))))))))))))))))))</f>
        <v>*0.87</v>
      </c>
      <c r="AM1040" s="51" t="str">
        <f aca="false">AM1039</f>
        <v>REZoning_Sol-Win</v>
      </c>
      <c r="AP1040" s="0" t="s">
        <v>1891</v>
      </c>
      <c r="AQ1040" s="0" t="s">
        <v>35</v>
      </c>
      <c r="AR1040" s="0" t="n">
        <v>2100</v>
      </c>
      <c r="AS1040" s="0" t="s">
        <v>851</v>
      </c>
      <c r="AT1040" s="0" t="s">
        <v>36</v>
      </c>
    </row>
    <row r="1041" customFormat="false" ht="28.5" hidden="false" customHeight="true" outlineLevel="0" collapsed="false">
      <c r="A1041" s="3" t="s">
        <v>33</v>
      </c>
      <c r="C1041" s="0" t="s">
        <v>1892</v>
      </c>
      <c r="D1041" s="50" t="s">
        <v>35</v>
      </c>
      <c r="E1041" s="0" t="n">
        <v>2035</v>
      </c>
      <c r="F1041" s="51" t="str">
        <f aca="false">"*"&amp;IF(AND(A1041="EU",E1041=2035),0.95,IF(AND(A1041="EU",E1041=2050),0.93,IF(AND(A1041="USA",E1041=2035),0.96,IF(AND(A1041="USA",E1041=2050),0.94,IF(AND(A1041="Japan",E1041=2035),0.94,IF(AND(A1041="Japan",E1041=2050),0.92,IF(AND(A1041="Russia",E1041=2035),0.95,IF(AND(A1041="Russia",E1041=2050),0.93,IF(AND(A1041="China",E1041=2035),0.94,IF(AND(A1041="China",E1041=2050),0.92,IF(AND(A1041="India",E1041=2035),0.95,IF(AND(A1041="India",E1041=2050),0.92,IF(AND(A1041="Middle East",E1041=2035),0.94,IF(AND(A1041="Middle East",E1041=2050),0.9,IF(AND(A1041="Africa",E1041=2035),0.94,IF(AND(A1041="Africa",E1041=2050),0.91,IF(AND(A1041="Brazil",E1041=2035),0.95,IF(AND(A1041="Brazil",E1041=2050),0.92,""))))))))))))))))))</f>
        <v>*0.95</v>
      </c>
      <c r="H1041" s="0" t="s">
        <v>1892</v>
      </c>
      <c r="I1041" s="50" t="s">
        <v>35</v>
      </c>
      <c r="J1041" s="0" t="n">
        <v>2050</v>
      </c>
      <c r="K1041" s="48" t="str">
        <f aca="false">"*"&amp;IF(AND(A1041="EU",J1041=2035),0.95,IF(AND(A1041="EU",J1041=2050),0.93,IF(AND(A1041="USA",J1041=2035),0.96,IF(AND(A1041="USA",J1041=2050),0.94,IF(AND(A1041="Japan",J1041=2035),0.94,IF(AND(A1041="Japan",J1041=2050),0.92,IF(AND(A1041="Russia",J1041=2035),0.95,IF(AND(A1041="Russia",J1041=2050),0.93,IF(AND(A1041="China",J1041=2035),0.94,IF(AND(A1041="China",J1041=2050),0.92,IF(AND(A1041="India",J1041=2035),0.95,IF(AND(A1041="India",J1041=2050),0.92,IF(AND(A1041="Middle East",J1041=2035),0.94,IF(AND(A1041="Middle East",J1041=2050),0.9,IF(AND(A1041="Africa",J1041=2035),0.94,IF(AND(A1041="Africa",J1041=2050),0.91,IF(AND(A1041="Brazil",J1041=2035),0.95,IF(AND(A1041="Brazil",J1041=2050),0.92,""))))))))))))))))))</f>
        <v>*0.92</v>
      </c>
      <c r="P1041" s="41" t="s">
        <v>1892</v>
      </c>
      <c r="Q1041" s="52" t="s">
        <v>35</v>
      </c>
      <c r="R1041" s="41" t="n">
        <v>2035</v>
      </c>
      <c r="S1041" s="53" t="str">
        <f aca="false">"*"&amp;IF(AND(A1041="EU",R1041=2035),0.95,IF(AND(A1041="EU",R1041=2050),0.93,IF(AND(A1041="USA",R1041=2035),0.96,IF(AND(A1041="USA",R1041=2050),0.93,IF(AND(A1041="Japan",R1041=2035),0.94,IF(AND(A1041="Japan",R1041=2050),0.92,IF(AND(A1041="Russia",R1041=2035),0.95,IF(AND(A1041="Russia",R1041=2050),0.91,IF(AND(A1041="China",R1041=2035),0.93,IF(AND(A1041="China",R1041=2050),0.92,IF(AND(A1041="India",R1041=2035),0.94,IF(AND(A1041="India",R1041=2050),0.91,IF(AND(A1041="Middle East",R1041=2035),0.92,IF(AND(A1041="Middle East",R1041=2050),0.89,IF(AND(A1041="Africa",R1041=2035),0.93,IF(AND(A1041="Africa",R1041=2050),0.9,IF(AND(A1041="Brazil",R1041=2035),0.95,IF(AND(A1041="Brazil",R1041=2050),0.92,""))))))))))))))))))</f>
        <v>*0.94</v>
      </c>
      <c r="U1041" s="41" t="s">
        <v>1892</v>
      </c>
      <c r="V1041" s="52" t="s">
        <v>35</v>
      </c>
      <c r="W1041" s="41" t="n">
        <v>2050</v>
      </c>
      <c r="X1041" s="53" t="str">
        <f aca="false">"*"&amp;IF(AND(A1041="EU",W1041=2035),0.95,IF(AND(A1041="EU",W1041=2050),0.93,IF(AND(A1041="USA",W1041=2035),0.96,IF(AND(A1041="USA",W1041=2050),0.93,IF(AND(A1041="Japan",W1041=2035),0.94,IF(AND(A1041="Japan",W1041=2050),0.92,IF(AND(A1041="Russia",W1041=2035),0.95,IF(AND(A1041="Russia",W1041=2050),0.91,IF(AND(A1041="China",W1041=2035),0.93,IF(AND(A1041="China",W1041=2050),0.92,IF(AND(A1041="India",W1041=2035),0.94,IF(AND(A1041="India",W1041=2050),0.91,IF(AND(A1041="Middle East",W1041=2035),0.92,IF(AND(A1041="Middle East",W1041=2050),0.89,IF(AND(A1041="Africa",W1041=2035),0.93,IF(AND(A1041="Africa",W1041=2050),0.9,IF(AND(A1041="Brazil",W1041=2035),0.95,IF(AND(A1041="Brazil",W1041=2050),0.92,""))))))))))))))))))</f>
        <v>*0.91</v>
      </c>
      <c r="AC1041" s="0" t="s">
        <v>1892</v>
      </c>
      <c r="AD1041" s="50" t="s">
        <v>35</v>
      </c>
      <c r="AE1041" s="0" t="n">
        <v>2035</v>
      </c>
      <c r="AF1041" s="51" t="str">
        <f aca="false">"*"&amp;IF(AND(A1041="EU",AE1041=2035),0.93,IF(AND(A1041="EU",AE1041=2050),0.9,IF(AND(A1041="USA",AE1041=2035),0.92,IF(AND(A1041="USA",AE1041=2050),0.89,IF(AND(A1041="Japan",AE1041=2035),0.92,IF(AND(A1041="Japan",AE1041=2050),0.89,IF(AND(A1041="Russia",AE1041=2035),0.91,IF(AND(A1041="Russia",AE1041=2050),0.86,IF(AND(A1041="China",AE1041=2035),0.91,IF(AND(A1041="China",AE1041=2050),0.87,IF(AND(A1041="India",AE1041=2035),0.92,IF(AND(A1041="India",AE1041=2050),0.87,IF(AND(A1041="Middle East",AE1041=2035),0.89,IF(AND(A1041="Middle East",AE1041=2050),0.84,IF(AND(A1041="Africa",AE1041=2035),0.9,IF(AND(A1041="Africa",AE1041=2050),0.86,IF(AND(A1041="Brazil",AE1041=2035),0.93,IF(AND(A1041="Brazil",AE1041=2050),0.89,""))))))))))))))))))</f>
        <v>*0.92</v>
      </c>
      <c r="AG1041" s="51" t="str">
        <f aca="false">AG1040</f>
        <v>REZoning_Sol-Win</v>
      </c>
      <c r="AI1041" s="0" t="s">
        <v>1892</v>
      </c>
      <c r="AJ1041" s="50" t="s">
        <v>35</v>
      </c>
      <c r="AK1041" s="0" t="n">
        <v>2050</v>
      </c>
      <c r="AL1041" s="51" t="str">
        <f aca="false">"*"&amp;IF(AND(A1041="EU",AK1041=2035),0.93,IF(AND(A1041="EU",AK1041=2050),0.9,IF(AND(A1041="USA",AK1041=2035),0.92,IF(AND(A1041="USA",AK1041=2050),0.89,IF(AND(A1041="Japan",AK1041=2035),0.92,IF(AND(A1041="Japan",AK1041=2050),0.89,IF(AND(A1041="Russia",AK1041=2035),0.91,IF(AND(A1041="Russia",AK1041=2050),0.86,IF(AND(A1041="China",AK1041=2035),0.91,IF(AND(A1041="China",AK1041=2050),0.87,IF(AND(A1041="India",AK1041=2035),0.92,IF(AND(A1041="India",AK1041=2050),0.87,IF(AND(A1041="Middle East",AK1041=2035),0.89,IF(AND(A1041="Middle East",AK1041=2050),0.84,IF(AND(A1041="Africa",AK1041=2035),0.9,IF(AND(A1041="Africa",AK1041=2050),0.86,IF(AND(A1041="Brazil",AK1041=2035),0.93,IF(AND(A1041="Brazil",AK1041=2050),0.89,""))))))))))))))))))</f>
        <v>*0.87</v>
      </c>
      <c r="AM1041" s="51" t="str">
        <f aca="false">AM1040</f>
        <v>REZoning_Sol-Win</v>
      </c>
      <c r="AP1041" s="0" t="s">
        <v>1892</v>
      </c>
      <c r="AQ1041" s="0" t="s">
        <v>35</v>
      </c>
      <c r="AR1041" s="0" t="n">
        <v>2100</v>
      </c>
      <c r="AS1041" s="0" t="s">
        <v>851</v>
      </c>
      <c r="AT1041" s="0" t="s">
        <v>36</v>
      </c>
    </row>
    <row r="1042" customFormat="false" ht="28.5" hidden="false" customHeight="true" outlineLevel="0" collapsed="false">
      <c r="A1042" s="3" t="s">
        <v>33</v>
      </c>
      <c r="C1042" s="0" t="s">
        <v>1893</v>
      </c>
      <c r="D1042" s="50" t="s">
        <v>35</v>
      </c>
      <c r="E1042" s="0" t="n">
        <v>2035</v>
      </c>
      <c r="F1042" s="51" t="str">
        <f aca="false">"*"&amp;IF(AND(A1042="EU",E1042=2035),0.95,IF(AND(A1042="EU",E1042=2050),0.93,IF(AND(A1042="USA",E1042=2035),0.96,IF(AND(A1042="USA",E1042=2050),0.94,IF(AND(A1042="Japan",E1042=2035),0.94,IF(AND(A1042="Japan",E1042=2050),0.92,IF(AND(A1042="Russia",E1042=2035),0.95,IF(AND(A1042="Russia",E1042=2050),0.93,IF(AND(A1042="China",E1042=2035),0.94,IF(AND(A1042="China",E1042=2050),0.92,IF(AND(A1042="India",E1042=2035),0.95,IF(AND(A1042="India",E1042=2050),0.92,IF(AND(A1042="Middle East",E1042=2035),0.94,IF(AND(A1042="Middle East",E1042=2050),0.9,IF(AND(A1042="Africa",E1042=2035),0.94,IF(AND(A1042="Africa",E1042=2050),0.91,IF(AND(A1042="Brazil",E1042=2035),0.95,IF(AND(A1042="Brazil",E1042=2050),0.92,""))))))))))))))))))</f>
        <v>*0.95</v>
      </c>
      <c r="H1042" s="0" t="s">
        <v>1893</v>
      </c>
      <c r="I1042" s="50" t="s">
        <v>35</v>
      </c>
      <c r="J1042" s="0" t="n">
        <v>2050</v>
      </c>
      <c r="K1042" s="48" t="str">
        <f aca="false">"*"&amp;IF(AND(A1042="EU",J1042=2035),0.95,IF(AND(A1042="EU",J1042=2050),0.93,IF(AND(A1042="USA",J1042=2035),0.96,IF(AND(A1042="USA",J1042=2050),0.94,IF(AND(A1042="Japan",J1042=2035),0.94,IF(AND(A1042="Japan",J1042=2050),0.92,IF(AND(A1042="Russia",J1042=2035),0.95,IF(AND(A1042="Russia",J1042=2050),0.93,IF(AND(A1042="China",J1042=2035),0.94,IF(AND(A1042="China",J1042=2050),0.92,IF(AND(A1042="India",J1042=2035),0.95,IF(AND(A1042="India",J1042=2050),0.92,IF(AND(A1042="Middle East",J1042=2035),0.94,IF(AND(A1042="Middle East",J1042=2050),0.9,IF(AND(A1042="Africa",J1042=2035),0.94,IF(AND(A1042="Africa",J1042=2050),0.91,IF(AND(A1042="Brazil",J1042=2035),0.95,IF(AND(A1042="Brazil",J1042=2050),0.92,""))))))))))))))))))</f>
        <v>*0.92</v>
      </c>
      <c r="P1042" s="41" t="s">
        <v>1893</v>
      </c>
      <c r="Q1042" s="52" t="s">
        <v>35</v>
      </c>
      <c r="R1042" s="41" t="n">
        <v>2035</v>
      </c>
      <c r="S1042" s="53" t="str">
        <f aca="false">"*"&amp;IF(AND(A1042="EU",R1042=2035),0.95,IF(AND(A1042="EU",R1042=2050),0.93,IF(AND(A1042="USA",R1042=2035),0.96,IF(AND(A1042="USA",R1042=2050),0.93,IF(AND(A1042="Japan",R1042=2035),0.94,IF(AND(A1042="Japan",R1042=2050),0.92,IF(AND(A1042="Russia",R1042=2035),0.95,IF(AND(A1042="Russia",R1042=2050),0.91,IF(AND(A1042="China",R1042=2035),0.93,IF(AND(A1042="China",R1042=2050),0.92,IF(AND(A1042="India",R1042=2035),0.94,IF(AND(A1042="India",R1042=2050),0.91,IF(AND(A1042="Middle East",R1042=2035),0.92,IF(AND(A1042="Middle East",R1042=2050),0.89,IF(AND(A1042="Africa",R1042=2035),0.93,IF(AND(A1042="Africa",R1042=2050),0.9,IF(AND(A1042="Brazil",R1042=2035),0.95,IF(AND(A1042="Brazil",R1042=2050),0.92,""))))))))))))))))))</f>
        <v>*0.94</v>
      </c>
      <c r="U1042" s="41" t="s">
        <v>1893</v>
      </c>
      <c r="V1042" s="52" t="s">
        <v>35</v>
      </c>
      <c r="W1042" s="41" t="n">
        <v>2050</v>
      </c>
      <c r="X1042" s="53" t="str">
        <f aca="false">"*"&amp;IF(AND(A1042="EU",W1042=2035),0.95,IF(AND(A1042="EU",W1042=2050),0.93,IF(AND(A1042="USA",W1042=2035),0.96,IF(AND(A1042="USA",W1042=2050),0.93,IF(AND(A1042="Japan",W1042=2035),0.94,IF(AND(A1042="Japan",W1042=2050),0.92,IF(AND(A1042="Russia",W1042=2035),0.95,IF(AND(A1042="Russia",W1042=2050),0.91,IF(AND(A1042="China",W1042=2035),0.93,IF(AND(A1042="China",W1042=2050),0.92,IF(AND(A1042="India",W1042=2035),0.94,IF(AND(A1042="India",W1042=2050),0.91,IF(AND(A1042="Middle East",W1042=2035),0.92,IF(AND(A1042="Middle East",W1042=2050),0.89,IF(AND(A1042="Africa",W1042=2035),0.93,IF(AND(A1042="Africa",W1042=2050),0.9,IF(AND(A1042="Brazil",W1042=2035),0.95,IF(AND(A1042="Brazil",W1042=2050),0.92,""))))))))))))))))))</f>
        <v>*0.91</v>
      </c>
      <c r="AC1042" s="0" t="s">
        <v>1893</v>
      </c>
      <c r="AD1042" s="50" t="s">
        <v>35</v>
      </c>
      <c r="AE1042" s="0" t="n">
        <v>2035</v>
      </c>
      <c r="AF1042" s="51" t="str">
        <f aca="false">"*"&amp;IF(AND(A1042="EU",AE1042=2035),0.93,IF(AND(A1042="EU",AE1042=2050),0.9,IF(AND(A1042="USA",AE1042=2035),0.92,IF(AND(A1042="USA",AE1042=2050),0.89,IF(AND(A1042="Japan",AE1042=2035),0.92,IF(AND(A1042="Japan",AE1042=2050),0.89,IF(AND(A1042="Russia",AE1042=2035),0.91,IF(AND(A1042="Russia",AE1042=2050),0.86,IF(AND(A1042="China",AE1042=2035),0.91,IF(AND(A1042="China",AE1042=2050),0.87,IF(AND(A1042="India",AE1042=2035),0.92,IF(AND(A1042="India",AE1042=2050),0.87,IF(AND(A1042="Middle East",AE1042=2035),0.89,IF(AND(A1042="Middle East",AE1042=2050),0.84,IF(AND(A1042="Africa",AE1042=2035),0.9,IF(AND(A1042="Africa",AE1042=2050),0.86,IF(AND(A1042="Brazil",AE1042=2035),0.93,IF(AND(A1042="Brazil",AE1042=2050),0.89,""))))))))))))))))))</f>
        <v>*0.92</v>
      </c>
      <c r="AG1042" s="51" t="str">
        <f aca="false">AG1041</f>
        <v>REZoning_Sol-Win</v>
      </c>
      <c r="AI1042" s="0" t="s">
        <v>1893</v>
      </c>
      <c r="AJ1042" s="50" t="s">
        <v>35</v>
      </c>
      <c r="AK1042" s="0" t="n">
        <v>2050</v>
      </c>
      <c r="AL1042" s="51" t="str">
        <f aca="false">"*"&amp;IF(AND(A1042="EU",AK1042=2035),0.93,IF(AND(A1042="EU",AK1042=2050),0.9,IF(AND(A1042="USA",AK1042=2035),0.92,IF(AND(A1042="USA",AK1042=2050),0.89,IF(AND(A1042="Japan",AK1042=2035),0.92,IF(AND(A1042="Japan",AK1042=2050),0.89,IF(AND(A1042="Russia",AK1042=2035),0.91,IF(AND(A1042="Russia",AK1042=2050),0.86,IF(AND(A1042="China",AK1042=2035),0.91,IF(AND(A1042="China",AK1042=2050),0.87,IF(AND(A1042="India",AK1042=2035),0.92,IF(AND(A1042="India",AK1042=2050),0.87,IF(AND(A1042="Middle East",AK1042=2035),0.89,IF(AND(A1042="Middle East",AK1042=2050),0.84,IF(AND(A1042="Africa",AK1042=2035),0.9,IF(AND(A1042="Africa",AK1042=2050),0.86,IF(AND(A1042="Brazil",AK1042=2035),0.93,IF(AND(A1042="Brazil",AK1042=2050),0.89,""))))))))))))))))))</f>
        <v>*0.87</v>
      </c>
      <c r="AM1042" s="51" t="str">
        <f aca="false">AM1041</f>
        <v>REZoning_Sol-Win</v>
      </c>
      <c r="AP1042" s="0" t="s">
        <v>1893</v>
      </c>
      <c r="AQ1042" s="0" t="s">
        <v>35</v>
      </c>
      <c r="AR1042" s="0" t="n">
        <v>2100</v>
      </c>
      <c r="AS1042" s="0" t="s">
        <v>851</v>
      </c>
      <c r="AT1042" s="0" t="s">
        <v>36</v>
      </c>
    </row>
    <row r="1043" customFormat="false" ht="28.5" hidden="false" customHeight="true" outlineLevel="0" collapsed="false">
      <c r="A1043" s="3" t="s">
        <v>33</v>
      </c>
      <c r="C1043" s="0" t="s">
        <v>1894</v>
      </c>
      <c r="D1043" s="50" t="s">
        <v>35</v>
      </c>
      <c r="E1043" s="0" t="n">
        <v>2035</v>
      </c>
      <c r="F1043" s="51" t="str">
        <f aca="false">"*"&amp;IF(AND(A1043="EU",E1043=2035),0.95,IF(AND(A1043="EU",E1043=2050),0.93,IF(AND(A1043="USA",E1043=2035),0.96,IF(AND(A1043="USA",E1043=2050),0.94,IF(AND(A1043="Japan",E1043=2035),0.94,IF(AND(A1043="Japan",E1043=2050),0.92,IF(AND(A1043="Russia",E1043=2035),0.95,IF(AND(A1043="Russia",E1043=2050),0.93,IF(AND(A1043="China",E1043=2035),0.94,IF(AND(A1043="China",E1043=2050),0.92,IF(AND(A1043="India",E1043=2035),0.95,IF(AND(A1043="India",E1043=2050),0.92,IF(AND(A1043="Middle East",E1043=2035),0.94,IF(AND(A1043="Middle East",E1043=2050),0.9,IF(AND(A1043="Africa",E1043=2035),0.94,IF(AND(A1043="Africa",E1043=2050),0.91,IF(AND(A1043="Brazil",E1043=2035),0.95,IF(AND(A1043="Brazil",E1043=2050),0.92,""))))))))))))))))))</f>
        <v>*0.95</v>
      </c>
      <c r="H1043" s="0" t="s">
        <v>1894</v>
      </c>
      <c r="I1043" s="50" t="s">
        <v>35</v>
      </c>
      <c r="J1043" s="0" t="n">
        <v>2050</v>
      </c>
      <c r="K1043" s="48" t="str">
        <f aca="false">"*"&amp;IF(AND(A1043="EU",J1043=2035),0.95,IF(AND(A1043="EU",J1043=2050),0.93,IF(AND(A1043="USA",J1043=2035),0.96,IF(AND(A1043="USA",J1043=2050),0.94,IF(AND(A1043="Japan",J1043=2035),0.94,IF(AND(A1043="Japan",J1043=2050),0.92,IF(AND(A1043="Russia",J1043=2035),0.95,IF(AND(A1043="Russia",J1043=2050),0.93,IF(AND(A1043="China",J1043=2035),0.94,IF(AND(A1043="China",J1043=2050),0.92,IF(AND(A1043="India",J1043=2035),0.95,IF(AND(A1043="India",J1043=2050),0.92,IF(AND(A1043="Middle East",J1043=2035),0.94,IF(AND(A1043="Middle East",J1043=2050),0.9,IF(AND(A1043="Africa",J1043=2035),0.94,IF(AND(A1043="Africa",J1043=2050),0.91,IF(AND(A1043="Brazil",J1043=2035),0.95,IF(AND(A1043="Brazil",J1043=2050),0.92,""))))))))))))))))))</f>
        <v>*0.92</v>
      </c>
      <c r="P1043" s="41" t="s">
        <v>1894</v>
      </c>
      <c r="Q1043" s="52" t="s">
        <v>35</v>
      </c>
      <c r="R1043" s="41" t="n">
        <v>2035</v>
      </c>
      <c r="S1043" s="53" t="str">
        <f aca="false">"*"&amp;IF(AND(A1043="EU",R1043=2035),0.95,IF(AND(A1043="EU",R1043=2050),0.93,IF(AND(A1043="USA",R1043=2035),0.96,IF(AND(A1043="USA",R1043=2050),0.93,IF(AND(A1043="Japan",R1043=2035),0.94,IF(AND(A1043="Japan",R1043=2050),0.92,IF(AND(A1043="Russia",R1043=2035),0.95,IF(AND(A1043="Russia",R1043=2050),0.91,IF(AND(A1043="China",R1043=2035),0.93,IF(AND(A1043="China",R1043=2050),0.92,IF(AND(A1043="India",R1043=2035),0.94,IF(AND(A1043="India",R1043=2050),0.91,IF(AND(A1043="Middle East",R1043=2035),0.92,IF(AND(A1043="Middle East",R1043=2050),0.89,IF(AND(A1043="Africa",R1043=2035),0.93,IF(AND(A1043="Africa",R1043=2050),0.9,IF(AND(A1043="Brazil",R1043=2035),0.95,IF(AND(A1043="Brazil",R1043=2050),0.92,""))))))))))))))))))</f>
        <v>*0.94</v>
      </c>
      <c r="U1043" s="41" t="s">
        <v>1894</v>
      </c>
      <c r="V1043" s="52" t="s">
        <v>35</v>
      </c>
      <c r="W1043" s="41" t="n">
        <v>2050</v>
      </c>
      <c r="X1043" s="53" t="str">
        <f aca="false">"*"&amp;IF(AND(A1043="EU",W1043=2035),0.95,IF(AND(A1043="EU",W1043=2050),0.93,IF(AND(A1043="USA",W1043=2035),0.96,IF(AND(A1043="USA",W1043=2050),0.93,IF(AND(A1043="Japan",W1043=2035),0.94,IF(AND(A1043="Japan",W1043=2050),0.92,IF(AND(A1043="Russia",W1043=2035),0.95,IF(AND(A1043="Russia",W1043=2050),0.91,IF(AND(A1043="China",W1043=2035),0.93,IF(AND(A1043="China",W1043=2050),0.92,IF(AND(A1043="India",W1043=2035),0.94,IF(AND(A1043="India",W1043=2050),0.91,IF(AND(A1043="Middle East",W1043=2035),0.92,IF(AND(A1043="Middle East",W1043=2050),0.89,IF(AND(A1043="Africa",W1043=2035),0.93,IF(AND(A1043="Africa",W1043=2050),0.9,IF(AND(A1043="Brazil",W1043=2035),0.95,IF(AND(A1043="Brazil",W1043=2050),0.92,""))))))))))))))))))</f>
        <v>*0.91</v>
      </c>
      <c r="AC1043" s="0" t="s">
        <v>1894</v>
      </c>
      <c r="AD1043" s="50" t="s">
        <v>35</v>
      </c>
      <c r="AE1043" s="0" t="n">
        <v>2035</v>
      </c>
      <c r="AF1043" s="51" t="str">
        <f aca="false">"*"&amp;IF(AND(A1043="EU",AE1043=2035),0.93,IF(AND(A1043="EU",AE1043=2050),0.9,IF(AND(A1043="USA",AE1043=2035),0.92,IF(AND(A1043="USA",AE1043=2050),0.89,IF(AND(A1043="Japan",AE1043=2035),0.92,IF(AND(A1043="Japan",AE1043=2050),0.89,IF(AND(A1043="Russia",AE1043=2035),0.91,IF(AND(A1043="Russia",AE1043=2050),0.86,IF(AND(A1043="China",AE1043=2035),0.91,IF(AND(A1043="China",AE1043=2050),0.87,IF(AND(A1043="India",AE1043=2035),0.92,IF(AND(A1043="India",AE1043=2050),0.87,IF(AND(A1043="Middle East",AE1043=2035),0.89,IF(AND(A1043="Middle East",AE1043=2050),0.84,IF(AND(A1043="Africa",AE1043=2035),0.9,IF(AND(A1043="Africa",AE1043=2050),0.86,IF(AND(A1043="Brazil",AE1043=2035),0.93,IF(AND(A1043="Brazil",AE1043=2050),0.89,""))))))))))))))))))</f>
        <v>*0.92</v>
      </c>
      <c r="AG1043" s="51" t="str">
        <f aca="false">AG1042</f>
        <v>REZoning_Sol-Win</v>
      </c>
      <c r="AI1043" s="0" t="s">
        <v>1894</v>
      </c>
      <c r="AJ1043" s="50" t="s">
        <v>35</v>
      </c>
      <c r="AK1043" s="0" t="n">
        <v>2050</v>
      </c>
      <c r="AL1043" s="51" t="str">
        <f aca="false">"*"&amp;IF(AND(A1043="EU",AK1043=2035),0.93,IF(AND(A1043="EU",AK1043=2050),0.9,IF(AND(A1043="USA",AK1043=2035),0.92,IF(AND(A1043="USA",AK1043=2050),0.89,IF(AND(A1043="Japan",AK1043=2035),0.92,IF(AND(A1043="Japan",AK1043=2050),0.89,IF(AND(A1043="Russia",AK1043=2035),0.91,IF(AND(A1043="Russia",AK1043=2050),0.86,IF(AND(A1043="China",AK1043=2035),0.91,IF(AND(A1043="China",AK1043=2050),0.87,IF(AND(A1043="India",AK1043=2035),0.92,IF(AND(A1043="India",AK1043=2050),0.87,IF(AND(A1043="Middle East",AK1043=2035),0.89,IF(AND(A1043="Middle East",AK1043=2050),0.84,IF(AND(A1043="Africa",AK1043=2035),0.9,IF(AND(A1043="Africa",AK1043=2050),0.86,IF(AND(A1043="Brazil",AK1043=2035),0.93,IF(AND(A1043="Brazil",AK1043=2050),0.89,""))))))))))))))))))</f>
        <v>*0.87</v>
      </c>
      <c r="AM1043" s="51" t="str">
        <f aca="false">AM1042</f>
        <v>REZoning_Sol-Win</v>
      </c>
      <c r="AP1043" s="0" t="s">
        <v>1894</v>
      </c>
      <c r="AQ1043" s="0" t="s">
        <v>35</v>
      </c>
      <c r="AR1043" s="0" t="n">
        <v>2100</v>
      </c>
      <c r="AS1043" s="0" t="s">
        <v>851</v>
      </c>
      <c r="AT1043" s="0" t="s">
        <v>36</v>
      </c>
    </row>
    <row r="1044" customFormat="false" ht="28.5" hidden="false" customHeight="true" outlineLevel="0" collapsed="false">
      <c r="A1044" s="3" t="s">
        <v>33</v>
      </c>
      <c r="C1044" s="0" t="s">
        <v>1895</v>
      </c>
      <c r="D1044" s="50" t="s">
        <v>35</v>
      </c>
      <c r="E1044" s="0" t="n">
        <v>2035</v>
      </c>
      <c r="F1044" s="51" t="str">
        <f aca="false">"*"&amp;IF(AND(A1044="EU",E1044=2035),0.95,IF(AND(A1044="EU",E1044=2050),0.93,IF(AND(A1044="USA",E1044=2035),0.96,IF(AND(A1044="USA",E1044=2050),0.94,IF(AND(A1044="Japan",E1044=2035),0.94,IF(AND(A1044="Japan",E1044=2050),0.92,IF(AND(A1044="Russia",E1044=2035),0.95,IF(AND(A1044="Russia",E1044=2050),0.93,IF(AND(A1044="China",E1044=2035),0.94,IF(AND(A1044="China",E1044=2050),0.92,IF(AND(A1044="India",E1044=2035),0.95,IF(AND(A1044="India",E1044=2050),0.92,IF(AND(A1044="Middle East",E1044=2035),0.94,IF(AND(A1044="Middle East",E1044=2050),0.9,IF(AND(A1044="Africa",E1044=2035),0.94,IF(AND(A1044="Africa",E1044=2050),0.91,IF(AND(A1044="Brazil",E1044=2035),0.95,IF(AND(A1044="Brazil",E1044=2050),0.92,""))))))))))))))))))</f>
        <v>*0.95</v>
      </c>
      <c r="H1044" s="0" t="s">
        <v>1895</v>
      </c>
      <c r="I1044" s="50" t="s">
        <v>35</v>
      </c>
      <c r="J1044" s="0" t="n">
        <v>2050</v>
      </c>
      <c r="K1044" s="48" t="str">
        <f aca="false">"*"&amp;IF(AND(A1044="EU",J1044=2035),0.95,IF(AND(A1044="EU",J1044=2050),0.93,IF(AND(A1044="USA",J1044=2035),0.96,IF(AND(A1044="USA",J1044=2050),0.94,IF(AND(A1044="Japan",J1044=2035),0.94,IF(AND(A1044="Japan",J1044=2050),0.92,IF(AND(A1044="Russia",J1044=2035),0.95,IF(AND(A1044="Russia",J1044=2050),0.93,IF(AND(A1044="China",J1044=2035),0.94,IF(AND(A1044="China",J1044=2050),0.92,IF(AND(A1044="India",J1044=2035),0.95,IF(AND(A1044="India",J1044=2050),0.92,IF(AND(A1044="Middle East",J1044=2035),0.94,IF(AND(A1044="Middle East",J1044=2050),0.9,IF(AND(A1044="Africa",J1044=2035),0.94,IF(AND(A1044="Africa",J1044=2050),0.91,IF(AND(A1044="Brazil",J1044=2035),0.95,IF(AND(A1044="Brazil",J1044=2050),0.92,""))))))))))))))))))</f>
        <v>*0.92</v>
      </c>
      <c r="P1044" s="41" t="s">
        <v>1895</v>
      </c>
      <c r="Q1044" s="52" t="s">
        <v>35</v>
      </c>
      <c r="R1044" s="41" t="n">
        <v>2035</v>
      </c>
      <c r="S1044" s="53" t="str">
        <f aca="false">"*"&amp;IF(AND(A1044="EU",R1044=2035),0.95,IF(AND(A1044="EU",R1044=2050),0.93,IF(AND(A1044="USA",R1044=2035),0.96,IF(AND(A1044="USA",R1044=2050),0.93,IF(AND(A1044="Japan",R1044=2035),0.94,IF(AND(A1044="Japan",R1044=2050),0.92,IF(AND(A1044="Russia",R1044=2035),0.95,IF(AND(A1044="Russia",R1044=2050),0.91,IF(AND(A1044="China",R1044=2035),0.93,IF(AND(A1044="China",R1044=2050),0.92,IF(AND(A1044="India",R1044=2035),0.94,IF(AND(A1044="India",R1044=2050),0.91,IF(AND(A1044="Middle East",R1044=2035),0.92,IF(AND(A1044="Middle East",R1044=2050),0.89,IF(AND(A1044="Africa",R1044=2035),0.93,IF(AND(A1044="Africa",R1044=2050),0.9,IF(AND(A1044="Brazil",R1044=2035),0.95,IF(AND(A1044="Brazil",R1044=2050),0.92,""))))))))))))))))))</f>
        <v>*0.94</v>
      </c>
      <c r="U1044" s="41" t="s">
        <v>1895</v>
      </c>
      <c r="V1044" s="52" t="s">
        <v>35</v>
      </c>
      <c r="W1044" s="41" t="n">
        <v>2050</v>
      </c>
      <c r="X1044" s="53" t="str">
        <f aca="false">"*"&amp;IF(AND(A1044="EU",W1044=2035),0.95,IF(AND(A1044="EU",W1044=2050),0.93,IF(AND(A1044="USA",W1044=2035),0.96,IF(AND(A1044="USA",W1044=2050),0.93,IF(AND(A1044="Japan",W1044=2035),0.94,IF(AND(A1044="Japan",W1044=2050),0.92,IF(AND(A1044="Russia",W1044=2035),0.95,IF(AND(A1044="Russia",W1044=2050),0.91,IF(AND(A1044="China",W1044=2035),0.93,IF(AND(A1044="China",W1044=2050),0.92,IF(AND(A1044="India",W1044=2035),0.94,IF(AND(A1044="India",W1044=2050),0.91,IF(AND(A1044="Middle East",W1044=2035),0.92,IF(AND(A1044="Middle East",W1044=2050),0.89,IF(AND(A1044="Africa",W1044=2035),0.93,IF(AND(A1044="Africa",W1044=2050),0.9,IF(AND(A1044="Brazil",W1044=2035),0.95,IF(AND(A1044="Brazil",W1044=2050),0.92,""))))))))))))))))))</f>
        <v>*0.91</v>
      </c>
      <c r="AC1044" s="0" t="s">
        <v>1895</v>
      </c>
      <c r="AD1044" s="50" t="s">
        <v>35</v>
      </c>
      <c r="AE1044" s="0" t="n">
        <v>2035</v>
      </c>
      <c r="AF1044" s="51" t="str">
        <f aca="false">"*"&amp;IF(AND(A1044="EU",AE1044=2035),0.93,IF(AND(A1044="EU",AE1044=2050),0.9,IF(AND(A1044="USA",AE1044=2035),0.92,IF(AND(A1044="USA",AE1044=2050),0.89,IF(AND(A1044="Japan",AE1044=2035),0.92,IF(AND(A1044="Japan",AE1044=2050),0.89,IF(AND(A1044="Russia",AE1044=2035),0.91,IF(AND(A1044="Russia",AE1044=2050),0.86,IF(AND(A1044="China",AE1044=2035),0.91,IF(AND(A1044="China",AE1044=2050),0.87,IF(AND(A1044="India",AE1044=2035),0.92,IF(AND(A1044="India",AE1044=2050),0.87,IF(AND(A1044="Middle East",AE1044=2035),0.89,IF(AND(A1044="Middle East",AE1044=2050),0.84,IF(AND(A1044="Africa",AE1044=2035),0.9,IF(AND(A1044="Africa",AE1044=2050),0.86,IF(AND(A1044="Brazil",AE1044=2035),0.93,IF(AND(A1044="Brazil",AE1044=2050),0.89,""))))))))))))))))))</f>
        <v>*0.92</v>
      </c>
      <c r="AG1044" s="51" t="str">
        <f aca="false">AG1043</f>
        <v>REZoning_Sol-Win</v>
      </c>
      <c r="AI1044" s="0" t="s">
        <v>1895</v>
      </c>
      <c r="AJ1044" s="50" t="s">
        <v>35</v>
      </c>
      <c r="AK1044" s="0" t="n">
        <v>2050</v>
      </c>
      <c r="AL1044" s="51" t="str">
        <f aca="false">"*"&amp;IF(AND(A1044="EU",AK1044=2035),0.93,IF(AND(A1044="EU",AK1044=2050),0.9,IF(AND(A1044="USA",AK1044=2035),0.92,IF(AND(A1044="USA",AK1044=2050),0.89,IF(AND(A1044="Japan",AK1044=2035),0.92,IF(AND(A1044="Japan",AK1044=2050),0.89,IF(AND(A1044="Russia",AK1044=2035),0.91,IF(AND(A1044="Russia",AK1044=2050),0.86,IF(AND(A1044="China",AK1044=2035),0.91,IF(AND(A1044="China",AK1044=2050),0.87,IF(AND(A1044="India",AK1044=2035),0.92,IF(AND(A1044="India",AK1044=2050),0.87,IF(AND(A1044="Middle East",AK1044=2035),0.89,IF(AND(A1044="Middle East",AK1044=2050),0.84,IF(AND(A1044="Africa",AK1044=2035),0.9,IF(AND(A1044="Africa",AK1044=2050),0.86,IF(AND(A1044="Brazil",AK1044=2035),0.93,IF(AND(A1044="Brazil",AK1044=2050),0.89,""))))))))))))))))))</f>
        <v>*0.87</v>
      </c>
      <c r="AM1044" s="51" t="str">
        <f aca="false">AM1043</f>
        <v>REZoning_Sol-Win</v>
      </c>
      <c r="AP1044" s="0" t="s">
        <v>1895</v>
      </c>
      <c r="AQ1044" s="0" t="s">
        <v>35</v>
      </c>
      <c r="AR1044" s="0" t="n">
        <v>2100</v>
      </c>
      <c r="AS1044" s="0" t="s">
        <v>851</v>
      </c>
      <c r="AT1044" s="0" t="s">
        <v>36</v>
      </c>
    </row>
    <row r="1045" customFormat="false" ht="28.5" hidden="false" customHeight="true" outlineLevel="0" collapsed="false">
      <c r="A1045" s="3" t="s">
        <v>33</v>
      </c>
      <c r="C1045" s="0" t="s">
        <v>1896</v>
      </c>
      <c r="D1045" s="50" t="s">
        <v>35</v>
      </c>
      <c r="E1045" s="0" t="n">
        <v>2035</v>
      </c>
      <c r="F1045" s="51" t="str">
        <f aca="false">"*"&amp;IF(AND(A1045="EU",E1045=2035),0.95,IF(AND(A1045="EU",E1045=2050),0.93,IF(AND(A1045="USA",E1045=2035),0.96,IF(AND(A1045="USA",E1045=2050),0.94,IF(AND(A1045="Japan",E1045=2035),0.94,IF(AND(A1045="Japan",E1045=2050),0.92,IF(AND(A1045="Russia",E1045=2035),0.95,IF(AND(A1045="Russia",E1045=2050),0.93,IF(AND(A1045="China",E1045=2035),0.94,IF(AND(A1045="China",E1045=2050),0.92,IF(AND(A1045="India",E1045=2035),0.95,IF(AND(A1045="India",E1045=2050),0.92,IF(AND(A1045="Middle East",E1045=2035),0.94,IF(AND(A1045="Middle East",E1045=2050),0.9,IF(AND(A1045="Africa",E1045=2035),0.94,IF(AND(A1045="Africa",E1045=2050),0.91,IF(AND(A1045="Brazil",E1045=2035),0.95,IF(AND(A1045="Brazil",E1045=2050),0.92,""))))))))))))))))))</f>
        <v>*0.95</v>
      </c>
      <c r="H1045" s="0" t="s">
        <v>1896</v>
      </c>
      <c r="I1045" s="50" t="s">
        <v>35</v>
      </c>
      <c r="J1045" s="0" t="n">
        <v>2050</v>
      </c>
      <c r="K1045" s="48" t="str">
        <f aca="false">"*"&amp;IF(AND(A1045="EU",J1045=2035),0.95,IF(AND(A1045="EU",J1045=2050),0.93,IF(AND(A1045="USA",J1045=2035),0.96,IF(AND(A1045="USA",J1045=2050),0.94,IF(AND(A1045="Japan",J1045=2035),0.94,IF(AND(A1045="Japan",J1045=2050),0.92,IF(AND(A1045="Russia",J1045=2035),0.95,IF(AND(A1045="Russia",J1045=2050),0.93,IF(AND(A1045="China",J1045=2035),0.94,IF(AND(A1045="China",J1045=2050),0.92,IF(AND(A1045="India",J1045=2035),0.95,IF(AND(A1045="India",J1045=2050),0.92,IF(AND(A1045="Middle East",J1045=2035),0.94,IF(AND(A1045="Middle East",J1045=2050),0.9,IF(AND(A1045="Africa",J1045=2035),0.94,IF(AND(A1045="Africa",J1045=2050),0.91,IF(AND(A1045="Brazil",J1045=2035),0.95,IF(AND(A1045="Brazil",J1045=2050),0.92,""))))))))))))))))))</f>
        <v>*0.92</v>
      </c>
      <c r="P1045" s="41" t="s">
        <v>1896</v>
      </c>
      <c r="Q1045" s="52" t="s">
        <v>35</v>
      </c>
      <c r="R1045" s="41" t="n">
        <v>2035</v>
      </c>
      <c r="S1045" s="53" t="str">
        <f aca="false">"*"&amp;IF(AND(A1045="EU",R1045=2035),0.95,IF(AND(A1045="EU",R1045=2050),0.93,IF(AND(A1045="USA",R1045=2035),0.96,IF(AND(A1045="USA",R1045=2050),0.93,IF(AND(A1045="Japan",R1045=2035),0.94,IF(AND(A1045="Japan",R1045=2050),0.92,IF(AND(A1045="Russia",R1045=2035),0.95,IF(AND(A1045="Russia",R1045=2050),0.91,IF(AND(A1045="China",R1045=2035),0.93,IF(AND(A1045="China",R1045=2050),0.92,IF(AND(A1045="India",R1045=2035),0.94,IF(AND(A1045="India",R1045=2050),0.91,IF(AND(A1045="Middle East",R1045=2035),0.92,IF(AND(A1045="Middle East",R1045=2050),0.89,IF(AND(A1045="Africa",R1045=2035),0.93,IF(AND(A1045="Africa",R1045=2050),0.9,IF(AND(A1045="Brazil",R1045=2035),0.95,IF(AND(A1045="Brazil",R1045=2050),0.92,""))))))))))))))))))</f>
        <v>*0.94</v>
      </c>
      <c r="U1045" s="41" t="s">
        <v>1896</v>
      </c>
      <c r="V1045" s="52" t="s">
        <v>35</v>
      </c>
      <c r="W1045" s="41" t="n">
        <v>2050</v>
      </c>
      <c r="X1045" s="53" t="str">
        <f aca="false">"*"&amp;IF(AND(A1045="EU",W1045=2035),0.95,IF(AND(A1045="EU",W1045=2050),0.93,IF(AND(A1045="USA",W1045=2035),0.96,IF(AND(A1045="USA",W1045=2050),0.93,IF(AND(A1045="Japan",W1045=2035),0.94,IF(AND(A1045="Japan",W1045=2050),0.92,IF(AND(A1045="Russia",W1045=2035),0.95,IF(AND(A1045="Russia",W1045=2050),0.91,IF(AND(A1045="China",W1045=2035),0.93,IF(AND(A1045="China",W1045=2050),0.92,IF(AND(A1045="India",W1045=2035),0.94,IF(AND(A1045="India",W1045=2050),0.91,IF(AND(A1045="Middle East",W1045=2035),0.92,IF(AND(A1045="Middle East",W1045=2050),0.89,IF(AND(A1045="Africa",W1045=2035),0.93,IF(AND(A1045="Africa",W1045=2050),0.9,IF(AND(A1045="Brazil",W1045=2035),0.95,IF(AND(A1045="Brazil",W1045=2050),0.92,""))))))))))))))))))</f>
        <v>*0.91</v>
      </c>
      <c r="AC1045" s="0" t="s">
        <v>1896</v>
      </c>
      <c r="AD1045" s="50" t="s">
        <v>35</v>
      </c>
      <c r="AE1045" s="0" t="n">
        <v>2035</v>
      </c>
      <c r="AF1045" s="51" t="str">
        <f aca="false">"*"&amp;IF(AND(A1045="EU",AE1045=2035),0.93,IF(AND(A1045="EU",AE1045=2050),0.9,IF(AND(A1045="USA",AE1045=2035),0.92,IF(AND(A1045="USA",AE1045=2050),0.89,IF(AND(A1045="Japan",AE1045=2035),0.92,IF(AND(A1045="Japan",AE1045=2050),0.89,IF(AND(A1045="Russia",AE1045=2035),0.91,IF(AND(A1045="Russia",AE1045=2050),0.86,IF(AND(A1045="China",AE1045=2035),0.91,IF(AND(A1045="China",AE1045=2050),0.87,IF(AND(A1045="India",AE1045=2035),0.92,IF(AND(A1045="India",AE1045=2050),0.87,IF(AND(A1045="Middle East",AE1045=2035),0.89,IF(AND(A1045="Middle East",AE1045=2050),0.84,IF(AND(A1045="Africa",AE1045=2035),0.9,IF(AND(A1045="Africa",AE1045=2050),0.86,IF(AND(A1045="Brazil",AE1045=2035),0.93,IF(AND(A1045="Brazil",AE1045=2050),0.89,""))))))))))))))))))</f>
        <v>*0.92</v>
      </c>
      <c r="AG1045" s="51" t="str">
        <f aca="false">AG1044</f>
        <v>REZoning_Sol-Win</v>
      </c>
      <c r="AI1045" s="0" t="s">
        <v>1896</v>
      </c>
      <c r="AJ1045" s="50" t="s">
        <v>35</v>
      </c>
      <c r="AK1045" s="0" t="n">
        <v>2050</v>
      </c>
      <c r="AL1045" s="51" t="str">
        <f aca="false">"*"&amp;IF(AND(A1045="EU",AK1045=2035),0.93,IF(AND(A1045="EU",AK1045=2050),0.9,IF(AND(A1045="USA",AK1045=2035),0.92,IF(AND(A1045="USA",AK1045=2050),0.89,IF(AND(A1045="Japan",AK1045=2035),0.92,IF(AND(A1045="Japan",AK1045=2050),0.89,IF(AND(A1045="Russia",AK1045=2035),0.91,IF(AND(A1045="Russia",AK1045=2050),0.86,IF(AND(A1045="China",AK1045=2035),0.91,IF(AND(A1045="China",AK1045=2050),0.87,IF(AND(A1045="India",AK1045=2035),0.92,IF(AND(A1045="India",AK1045=2050),0.87,IF(AND(A1045="Middle East",AK1045=2035),0.89,IF(AND(A1045="Middle East",AK1045=2050),0.84,IF(AND(A1045="Africa",AK1045=2035),0.9,IF(AND(A1045="Africa",AK1045=2050),0.86,IF(AND(A1045="Brazil",AK1045=2035),0.93,IF(AND(A1045="Brazil",AK1045=2050),0.89,""))))))))))))))))))</f>
        <v>*0.87</v>
      </c>
      <c r="AM1045" s="51" t="str">
        <f aca="false">AM1044</f>
        <v>REZoning_Sol-Win</v>
      </c>
      <c r="AP1045" s="0" t="s">
        <v>1896</v>
      </c>
      <c r="AQ1045" s="0" t="s">
        <v>35</v>
      </c>
      <c r="AR1045" s="0" t="n">
        <v>2100</v>
      </c>
      <c r="AS1045" s="0" t="s">
        <v>851</v>
      </c>
      <c r="AT1045" s="0" t="s">
        <v>36</v>
      </c>
    </row>
    <row r="1046" customFormat="false" ht="28.5" hidden="false" customHeight="true" outlineLevel="0" collapsed="false">
      <c r="A1046" s="3" t="s">
        <v>33</v>
      </c>
      <c r="C1046" s="0" t="s">
        <v>1897</v>
      </c>
      <c r="D1046" s="50" t="s">
        <v>35</v>
      </c>
      <c r="E1046" s="0" t="n">
        <v>2035</v>
      </c>
      <c r="F1046" s="51" t="str">
        <f aca="false">"*"&amp;IF(AND(A1046="EU",E1046=2035),0.95,IF(AND(A1046="EU",E1046=2050),0.93,IF(AND(A1046="USA",E1046=2035),0.96,IF(AND(A1046="USA",E1046=2050),0.94,IF(AND(A1046="Japan",E1046=2035),0.94,IF(AND(A1046="Japan",E1046=2050),0.92,IF(AND(A1046="Russia",E1046=2035),0.95,IF(AND(A1046="Russia",E1046=2050),0.93,IF(AND(A1046="China",E1046=2035),0.94,IF(AND(A1046="China",E1046=2050),0.92,IF(AND(A1046="India",E1046=2035),0.95,IF(AND(A1046="India",E1046=2050),0.92,IF(AND(A1046="Middle East",E1046=2035),0.94,IF(AND(A1046="Middle East",E1046=2050),0.9,IF(AND(A1046="Africa",E1046=2035),0.94,IF(AND(A1046="Africa",E1046=2050),0.91,IF(AND(A1046="Brazil",E1046=2035),0.95,IF(AND(A1046="Brazil",E1046=2050),0.92,""))))))))))))))))))</f>
        <v>*0.95</v>
      </c>
      <c r="H1046" s="0" t="s">
        <v>1897</v>
      </c>
      <c r="I1046" s="50" t="s">
        <v>35</v>
      </c>
      <c r="J1046" s="0" t="n">
        <v>2050</v>
      </c>
      <c r="K1046" s="48" t="str">
        <f aca="false">"*"&amp;IF(AND(A1046="EU",J1046=2035),0.95,IF(AND(A1046="EU",J1046=2050),0.93,IF(AND(A1046="USA",J1046=2035),0.96,IF(AND(A1046="USA",J1046=2050),0.94,IF(AND(A1046="Japan",J1046=2035),0.94,IF(AND(A1046="Japan",J1046=2050),0.92,IF(AND(A1046="Russia",J1046=2035),0.95,IF(AND(A1046="Russia",J1046=2050),0.93,IF(AND(A1046="China",J1046=2035),0.94,IF(AND(A1046="China",J1046=2050),0.92,IF(AND(A1046="India",J1046=2035),0.95,IF(AND(A1046="India",J1046=2050),0.92,IF(AND(A1046="Middle East",J1046=2035),0.94,IF(AND(A1046="Middle East",J1046=2050),0.9,IF(AND(A1046="Africa",J1046=2035),0.94,IF(AND(A1046="Africa",J1046=2050),0.91,IF(AND(A1046="Brazil",J1046=2035),0.95,IF(AND(A1046="Brazil",J1046=2050),0.92,""))))))))))))))))))</f>
        <v>*0.92</v>
      </c>
      <c r="P1046" s="41" t="s">
        <v>1897</v>
      </c>
      <c r="Q1046" s="52" t="s">
        <v>35</v>
      </c>
      <c r="R1046" s="41" t="n">
        <v>2035</v>
      </c>
      <c r="S1046" s="53" t="str">
        <f aca="false">"*"&amp;IF(AND(A1046="EU",R1046=2035),0.95,IF(AND(A1046="EU",R1046=2050),0.93,IF(AND(A1046="USA",R1046=2035),0.96,IF(AND(A1046="USA",R1046=2050),0.93,IF(AND(A1046="Japan",R1046=2035),0.94,IF(AND(A1046="Japan",R1046=2050),0.92,IF(AND(A1046="Russia",R1046=2035),0.95,IF(AND(A1046="Russia",R1046=2050),0.91,IF(AND(A1046="China",R1046=2035),0.93,IF(AND(A1046="China",R1046=2050),0.92,IF(AND(A1046="India",R1046=2035),0.94,IF(AND(A1046="India",R1046=2050),0.91,IF(AND(A1046="Middle East",R1046=2035),0.92,IF(AND(A1046="Middle East",R1046=2050),0.89,IF(AND(A1046="Africa",R1046=2035),0.93,IF(AND(A1046="Africa",R1046=2050),0.9,IF(AND(A1046="Brazil",R1046=2035),0.95,IF(AND(A1046="Brazil",R1046=2050),0.92,""))))))))))))))))))</f>
        <v>*0.94</v>
      </c>
      <c r="U1046" s="41" t="s">
        <v>1897</v>
      </c>
      <c r="V1046" s="52" t="s">
        <v>35</v>
      </c>
      <c r="W1046" s="41" t="n">
        <v>2050</v>
      </c>
      <c r="X1046" s="53" t="str">
        <f aca="false">"*"&amp;IF(AND(A1046="EU",W1046=2035),0.95,IF(AND(A1046="EU",W1046=2050),0.93,IF(AND(A1046="USA",W1046=2035),0.96,IF(AND(A1046="USA",W1046=2050),0.93,IF(AND(A1046="Japan",W1046=2035),0.94,IF(AND(A1046="Japan",W1046=2050),0.92,IF(AND(A1046="Russia",W1046=2035),0.95,IF(AND(A1046="Russia",W1046=2050),0.91,IF(AND(A1046="China",W1046=2035),0.93,IF(AND(A1046="China",W1046=2050),0.92,IF(AND(A1046="India",W1046=2035),0.94,IF(AND(A1046="India",W1046=2050),0.91,IF(AND(A1046="Middle East",W1046=2035),0.92,IF(AND(A1046="Middle East",W1046=2050),0.89,IF(AND(A1046="Africa",W1046=2035),0.93,IF(AND(A1046="Africa",W1046=2050),0.9,IF(AND(A1046="Brazil",W1046=2035),0.95,IF(AND(A1046="Brazil",W1046=2050),0.92,""))))))))))))))))))</f>
        <v>*0.91</v>
      </c>
      <c r="AC1046" s="0" t="s">
        <v>1897</v>
      </c>
      <c r="AD1046" s="50" t="s">
        <v>35</v>
      </c>
      <c r="AE1046" s="0" t="n">
        <v>2035</v>
      </c>
      <c r="AF1046" s="51" t="str">
        <f aca="false">"*"&amp;IF(AND(A1046="EU",AE1046=2035),0.93,IF(AND(A1046="EU",AE1046=2050),0.9,IF(AND(A1046="USA",AE1046=2035),0.92,IF(AND(A1046="USA",AE1046=2050),0.89,IF(AND(A1046="Japan",AE1046=2035),0.92,IF(AND(A1046="Japan",AE1046=2050),0.89,IF(AND(A1046="Russia",AE1046=2035),0.91,IF(AND(A1046="Russia",AE1046=2050),0.86,IF(AND(A1046="China",AE1046=2035),0.91,IF(AND(A1046="China",AE1046=2050),0.87,IF(AND(A1046="India",AE1046=2035),0.92,IF(AND(A1046="India",AE1046=2050),0.87,IF(AND(A1046="Middle East",AE1046=2035),0.89,IF(AND(A1046="Middle East",AE1046=2050),0.84,IF(AND(A1046="Africa",AE1046=2035),0.9,IF(AND(A1046="Africa",AE1046=2050),0.86,IF(AND(A1046="Brazil",AE1046=2035),0.93,IF(AND(A1046="Brazil",AE1046=2050),0.89,""))))))))))))))))))</f>
        <v>*0.92</v>
      </c>
      <c r="AG1046" s="51" t="str">
        <f aca="false">AG1045</f>
        <v>REZoning_Sol-Win</v>
      </c>
      <c r="AI1046" s="0" t="s">
        <v>1897</v>
      </c>
      <c r="AJ1046" s="50" t="s">
        <v>35</v>
      </c>
      <c r="AK1046" s="0" t="n">
        <v>2050</v>
      </c>
      <c r="AL1046" s="51" t="str">
        <f aca="false">"*"&amp;IF(AND(A1046="EU",AK1046=2035),0.93,IF(AND(A1046="EU",AK1046=2050),0.9,IF(AND(A1046="USA",AK1046=2035),0.92,IF(AND(A1046="USA",AK1046=2050),0.89,IF(AND(A1046="Japan",AK1046=2035),0.92,IF(AND(A1046="Japan",AK1046=2050),0.89,IF(AND(A1046="Russia",AK1046=2035),0.91,IF(AND(A1046="Russia",AK1046=2050),0.86,IF(AND(A1046="China",AK1046=2035),0.91,IF(AND(A1046="China",AK1046=2050),0.87,IF(AND(A1046="India",AK1046=2035),0.92,IF(AND(A1046="India",AK1046=2050),0.87,IF(AND(A1046="Middle East",AK1046=2035),0.89,IF(AND(A1046="Middle East",AK1046=2050),0.84,IF(AND(A1046="Africa",AK1046=2035),0.9,IF(AND(A1046="Africa",AK1046=2050),0.86,IF(AND(A1046="Brazil",AK1046=2035),0.93,IF(AND(A1046="Brazil",AK1046=2050),0.89,""))))))))))))))))))</f>
        <v>*0.87</v>
      </c>
      <c r="AM1046" s="51" t="str">
        <f aca="false">AM1045</f>
        <v>REZoning_Sol-Win</v>
      </c>
      <c r="AP1046" s="0" t="s">
        <v>1897</v>
      </c>
      <c r="AQ1046" s="0" t="s">
        <v>35</v>
      </c>
      <c r="AR1046" s="0" t="n">
        <v>2100</v>
      </c>
      <c r="AS1046" s="0" t="s">
        <v>851</v>
      </c>
      <c r="AT1046" s="0" t="s">
        <v>36</v>
      </c>
    </row>
    <row r="1047" customFormat="false" ht="28.5" hidden="false" customHeight="true" outlineLevel="0" collapsed="false">
      <c r="A1047" s="3" t="s">
        <v>33</v>
      </c>
      <c r="C1047" s="0" t="s">
        <v>1898</v>
      </c>
      <c r="D1047" s="50" t="s">
        <v>35</v>
      </c>
      <c r="E1047" s="0" t="n">
        <v>2035</v>
      </c>
      <c r="F1047" s="51" t="str">
        <f aca="false">"*"&amp;IF(AND(A1047="EU",E1047=2035),0.95,IF(AND(A1047="EU",E1047=2050),0.93,IF(AND(A1047="USA",E1047=2035),0.96,IF(AND(A1047="USA",E1047=2050),0.94,IF(AND(A1047="Japan",E1047=2035),0.94,IF(AND(A1047="Japan",E1047=2050),0.92,IF(AND(A1047="Russia",E1047=2035),0.95,IF(AND(A1047="Russia",E1047=2050),0.93,IF(AND(A1047="China",E1047=2035),0.94,IF(AND(A1047="China",E1047=2050),0.92,IF(AND(A1047="India",E1047=2035),0.95,IF(AND(A1047="India",E1047=2050),0.92,IF(AND(A1047="Middle East",E1047=2035),0.94,IF(AND(A1047="Middle East",E1047=2050),0.9,IF(AND(A1047="Africa",E1047=2035),0.94,IF(AND(A1047="Africa",E1047=2050),0.91,IF(AND(A1047="Brazil",E1047=2035),0.95,IF(AND(A1047="Brazil",E1047=2050),0.92,""))))))))))))))))))</f>
        <v>*0.95</v>
      </c>
      <c r="H1047" s="0" t="s">
        <v>1898</v>
      </c>
      <c r="I1047" s="50" t="s">
        <v>35</v>
      </c>
      <c r="J1047" s="0" t="n">
        <v>2050</v>
      </c>
      <c r="K1047" s="48" t="str">
        <f aca="false">"*"&amp;IF(AND(A1047="EU",J1047=2035),0.95,IF(AND(A1047="EU",J1047=2050),0.93,IF(AND(A1047="USA",J1047=2035),0.96,IF(AND(A1047="USA",J1047=2050),0.94,IF(AND(A1047="Japan",J1047=2035),0.94,IF(AND(A1047="Japan",J1047=2050),0.92,IF(AND(A1047="Russia",J1047=2035),0.95,IF(AND(A1047="Russia",J1047=2050),0.93,IF(AND(A1047="China",J1047=2035),0.94,IF(AND(A1047="China",J1047=2050),0.92,IF(AND(A1047="India",J1047=2035),0.95,IF(AND(A1047="India",J1047=2050),0.92,IF(AND(A1047="Middle East",J1047=2035),0.94,IF(AND(A1047="Middle East",J1047=2050),0.9,IF(AND(A1047="Africa",J1047=2035),0.94,IF(AND(A1047="Africa",J1047=2050),0.91,IF(AND(A1047="Brazil",J1047=2035),0.95,IF(AND(A1047="Brazil",J1047=2050),0.92,""))))))))))))))))))</f>
        <v>*0.92</v>
      </c>
      <c r="P1047" s="41" t="s">
        <v>1898</v>
      </c>
      <c r="Q1047" s="52" t="s">
        <v>35</v>
      </c>
      <c r="R1047" s="41" t="n">
        <v>2035</v>
      </c>
      <c r="S1047" s="53" t="str">
        <f aca="false">"*"&amp;IF(AND(A1047="EU",R1047=2035),0.95,IF(AND(A1047="EU",R1047=2050),0.93,IF(AND(A1047="USA",R1047=2035),0.96,IF(AND(A1047="USA",R1047=2050),0.93,IF(AND(A1047="Japan",R1047=2035),0.94,IF(AND(A1047="Japan",R1047=2050),0.92,IF(AND(A1047="Russia",R1047=2035),0.95,IF(AND(A1047="Russia",R1047=2050),0.91,IF(AND(A1047="China",R1047=2035),0.93,IF(AND(A1047="China",R1047=2050),0.92,IF(AND(A1047="India",R1047=2035),0.94,IF(AND(A1047="India",R1047=2050),0.91,IF(AND(A1047="Middle East",R1047=2035),0.92,IF(AND(A1047="Middle East",R1047=2050),0.89,IF(AND(A1047="Africa",R1047=2035),0.93,IF(AND(A1047="Africa",R1047=2050),0.9,IF(AND(A1047="Brazil",R1047=2035),0.95,IF(AND(A1047="Brazil",R1047=2050),0.92,""))))))))))))))))))</f>
        <v>*0.94</v>
      </c>
      <c r="U1047" s="41" t="s">
        <v>1898</v>
      </c>
      <c r="V1047" s="52" t="s">
        <v>35</v>
      </c>
      <c r="W1047" s="41" t="n">
        <v>2050</v>
      </c>
      <c r="X1047" s="53" t="str">
        <f aca="false">"*"&amp;IF(AND(A1047="EU",W1047=2035),0.95,IF(AND(A1047="EU",W1047=2050),0.93,IF(AND(A1047="USA",W1047=2035),0.96,IF(AND(A1047="USA",W1047=2050),0.93,IF(AND(A1047="Japan",W1047=2035),0.94,IF(AND(A1047="Japan",W1047=2050),0.92,IF(AND(A1047="Russia",W1047=2035),0.95,IF(AND(A1047="Russia",W1047=2050),0.91,IF(AND(A1047="China",W1047=2035),0.93,IF(AND(A1047="China",W1047=2050),0.92,IF(AND(A1047="India",W1047=2035),0.94,IF(AND(A1047="India",W1047=2050),0.91,IF(AND(A1047="Middle East",W1047=2035),0.92,IF(AND(A1047="Middle East",W1047=2050),0.89,IF(AND(A1047="Africa",W1047=2035),0.93,IF(AND(A1047="Africa",W1047=2050),0.9,IF(AND(A1047="Brazil",W1047=2035),0.95,IF(AND(A1047="Brazil",W1047=2050),0.92,""))))))))))))))))))</f>
        <v>*0.91</v>
      </c>
      <c r="AC1047" s="0" t="s">
        <v>1898</v>
      </c>
      <c r="AD1047" s="50" t="s">
        <v>35</v>
      </c>
      <c r="AE1047" s="0" t="n">
        <v>2035</v>
      </c>
      <c r="AF1047" s="51" t="str">
        <f aca="false">"*"&amp;IF(AND(A1047="EU",AE1047=2035),0.93,IF(AND(A1047="EU",AE1047=2050),0.9,IF(AND(A1047="USA",AE1047=2035),0.92,IF(AND(A1047="USA",AE1047=2050),0.89,IF(AND(A1047="Japan",AE1047=2035),0.92,IF(AND(A1047="Japan",AE1047=2050),0.89,IF(AND(A1047="Russia",AE1047=2035),0.91,IF(AND(A1047="Russia",AE1047=2050),0.86,IF(AND(A1047="China",AE1047=2035),0.91,IF(AND(A1047="China",AE1047=2050),0.87,IF(AND(A1047="India",AE1047=2035),0.92,IF(AND(A1047="India",AE1047=2050),0.87,IF(AND(A1047="Middle East",AE1047=2035),0.89,IF(AND(A1047="Middle East",AE1047=2050),0.84,IF(AND(A1047="Africa",AE1047=2035),0.9,IF(AND(A1047="Africa",AE1047=2050),0.86,IF(AND(A1047="Brazil",AE1047=2035),0.93,IF(AND(A1047="Brazil",AE1047=2050),0.89,""))))))))))))))))))</f>
        <v>*0.92</v>
      </c>
      <c r="AG1047" s="51" t="str">
        <f aca="false">AG1046</f>
        <v>REZoning_Sol-Win</v>
      </c>
      <c r="AI1047" s="0" t="s">
        <v>1898</v>
      </c>
      <c r="AJ1047" s="50" t="s">
        <v>35</v>
      </c>
      <c r="AK1047" s="0" t="n">
        <v>2050</v>
      </c>
      <c r="AL1047" s="51" t="str">
        <f aca="false">"*"&amp;IF(AND(A1047="EU",AK1047=2035),0.93,IF(AND(A1047="EU",AK1047=2050),0.9,IF(AND(A1047="USA",AK1047=2035),0.92,IF(AND(A1047="USA",AK1047=2050),0.89,IF(AND(A1047="Japan",AK1047=2035),0.92,IF(AND(A1047="Japan",AK1047=2050),0.89,IF(AND(A1047="Russia",AK1047=2035),0.91,IF(AND(A1047="Russia",AK1047=2050),0.86,IF(AND(A1047="China",AK1047=2035),0.91,IF(AND(A1047="China",AK1047=2050),0.87,IF(AND(A1047="India",AK1047=2035),0.92,IF(AND(A1047="India",AK1047=2050),0.87,IF(AND(A1047="Middle East",AK1047=2035),0.89,IF(AND(A1047="Middle East",AK1047=2050),0.84,IF(AND(A1047="Africa",AK1047=2035),0.9,IF(AND(A1047="Africa",AK1047=2050),0.86,IF(AND(A1047="Brazil",AK1047=2035),0.93,IF(AND(A1047="Brazil",AK1047=2050),0.89,""))))))))))))))))))</f>
        <v>*0.87</v>
      </c>
      <c r="AM1047" s="51" t="str">
        <f aca="false">AM1046</f>
        <v>REZoning_Sol-Win</v>
      </c>
      <c r="AP1047" s="0" t="s">
        <v>1898</v>
      </c>
      <c r="AQ1047" s="0" t="s">
        <v>35</v>
      </c>
      <c r="AR1047" s="0" t="n">
        <v>2100</v>
      </c>
      <c r="AS1047" s="0" t="s">
        <v>851</v>
      </c>
      <c r="AT1047" s="0" t="s">
        <v>36</v>
      </c>
    </row>
    <row r="1048" customFormat="false" ht="28.5" hidden="false" customHeight="true" outlineLevel="0" collapsed="false">
      <c r="A1048" s="3" t="s">
        <v>33</v>
      </c>
      <c r="C1048" s="0" t="s">
        <v>1899</v>
      </c>
      <c r="D1048" s="50" t="s">
        <v>35</v>
      </c>
      <c r="E1048" s="0" t="n">
        <v>2035</v>
      </c>
      <c r="F1048" s="51" t="str">
        <f aca="false">"*"&amp;IF(AND(A1048="EU",E1048=2035),0.95,IF(AND(A1048="EU",E1048=2050),0.93,IF(AND(A1048="USA",E1048=2035),0.96,IF(AND(A1048="USA",E1048=2050),0.94,IF(AND(A1048="Japan",E1048=2035),0.94,IF(AND(A1048="Japan",E1048=2050),0.92,IF(AND(A1048="Russia",E1048=2035),0.95,IF(AND(A1048="Russia",E1048=2050),0.93,IF(AND(A1048="China",E1048=2035),0.94,IF(AND(A1048="China",E1048=2050),0.92,IF(AND(A1048="India",E1048=2035),0.95,IF(AND(A1048="India",E1048=2050),0.92,IF(AND(A1048="Middle East",E1048=2035),0.94,IF(AND(A1048="Middle East",E1048=2050),0.9,IF(AND(A1048="Africa",E1048=2035),0.94,IF(AND(A1048="Africa",E1048=2050),0.91,IF(AND(A1048="Brazil",E1048=2035),0.95,IF(AND(A1048="Brazil",E1048=2050),0.92,""))))))))))))))))))</f>
        <v>*0.95</v>
      </c>
      <c r="H1048" s="0" t="s">
        <v>1899</v>
      </c>
      <c r="I1048" s="50" t="s">
        <v>35</v>
      </c>
      <c r="J1048" s="0" t="n">
        <v>2050</v>
      </c>
      <c r="K1048" s="48" t="str">
        <f aca="false">"*"&amp;IF(AND(A1048="EU",J1048=2035),0.95,IF(AND(A1048="EU",J1048=2050),0.93,IF(AND(A1048="USA",J1048=2035),0.96,IF(AND(A1048="USA",J1048=2050),0.94,IF(AND(A1048="Japan",J1048=2035),0.94,IF(AND(A1048="Japan",J1048=2050),0.92,IF(AND(A1048="Russia",J1048=2035),0.95,IF(AND(A1048="Russia",J1048=2050),0.93,IF(AND(A1048="China",J1048=2035),0.94,IF(AND(A1048="China",J1048=2050),0.92,IF(AND(A1048="India",J1048=2035),0.95,IF(AND(A1048="India",J1048=2050),0.92,IF(AND(A1048="Middle East",J1048=2035),0.94,IF(AND(A1048="Middle East",J1048=2050),0.9,IF(AND(A1048="Africa",J1048=2035),0.94,IF(AND(A1048="Africa",J1048=2050),0.91,IF(AND(A1048="Brazil",J1048=2035),0.95,IF(AND(A1048="Brazil",J1048=2050),0.92,""))))))))))))))))))</f>
        <v>*0.92</v>
      </c>
      <c r="P1048" s="41" t="s">
        <v>1899</v>
      </c>
      <c r="Q1048" s="52" t="s">
        <v>35</v>
      </c>
      <c r="R1048" s="41" t="n">
        <v>2035</v>
      </c>
      <c r="S1048" s="53" t="str">
        <f aca="false">"*"&amp;IF(AND(A1048="EU",R1048=2035),0.95,IF(AND(A1048="EU",R1048=2050),0.93,IF(AND(A1048="USA",R1048=2035),0.96,IF(AND(A1048="USA",R1048=2050),0.93,IF(AND(A1048="Japan",R1048=2035),0.94,IF(AND(A1048="Japan",R1048=2050),0.92,IF(AND(A1048="Russia",R1048=2035),0.95,IF(AND(A1048="Russia",R1048=2050),0.91,IF(AND(A1048="China",R1048=2035),0.93,IF(AND(A1048="China",R1048=2050),0.92,IF(AND(A1048="India",R1048=2035),0.94,IF(AND(A1048="India",R1048=2050),0.91,IF(AND(A1048="Middle East",R1048=2035),0.92,IF(AND(A1048="Middle East",R1048=2050),0.89,IF(AND(A1048="Africa",R1048=2035),0.93,IF(AND(A1048="Africa",R1048=2050),0.9,IF(AND(A1048="Brazil",R1048=2035),0.95,IF(AND(A1048="Brazil",R1048=2050),0.92,""))))))))))))))))))</f>
        <v>*0.94</v>
      </c>
      <c r="U1048" s="41" t="s">
        <v>1899</v>
      </c>
      <c r="V1048" s="52" t="s">
        <v>35</v>
      </c>
      <c r="W1048" s="41" t="n">
        <v>2050</v>
      </c>
      <c r="X1048" s="53" t="str">
        <f aca="false">"*"&amp;IF(AND(A1048="EU",W1048=2035),0.95,IF(AND(A1048="EU",W1048=2050),0.93,IF(AND(A1048="USA",W1048=2035),0.96,IF(AND(A1048="USA",W1048=2050),0.93,IF(AND(A1048="Japan",W1048=2035),0.94,IF(AND(A1048="Japan",W1048=2050),0.92,IF(AND(A1048="Russia",W1048=2035),0.95,IF(AND(A1048="Russia",W1048=2050),0.91,IF(AND(A1048="China",W1048=2035),0.93,IF(AND(A1048="China",W1048=2050),0.92,IF(AND(A1048="India",W1048=2035),0.94,IF(AND(A1048="India",W1048=2050),0.91,IF(AND(A1048="Middle East",W1048=2035),0.92,IF(AND(A1048="Middle East",W1048=2050),0.89,IF(AND(A1048="Africa",W1048=2035),0.93,IF(AND(A1048="Africa",W1048=2050),0.9,IF(AND(A1048="Brazil",W1048=2035),0.95,IF(AND(A1048="Brazil",W1048=2050),0.92,""))))))))))))))))))</f>
        <v>*0.91</v>
      </c>
      <c r="AC1048" s="0" t="s">
        <v>1899</v>
      </c>
      <c r="AD1048" s="50" t="s">
        <v>35</v>
      </c>
      <c r="AE1048" s="0" t="n">
        <v>2035</v>
      </c>
      <c r="AF1048" s="51" t="str">
        <f aca="false">"*"&amp;IF(AND(A1048="EU",AE1048=2035),0.93,IF(AND(A1048="EU",AE1048=2050),0.9,IF(AND(A1048="USA",AE1048=2035),0.92,IF(AND(A1048="USA",AE1048=2050),0.89,IF(AND(A1048="Japan",AE1048=2035),0.92,IF(AND(A1048="Japan",AE1048=2050),0.89,IF(AND(A1048="Russia",AE1048=2035),0.91,IF(AND(A1048="Russia",AE1048=2050),0.86,IF(AND(A1048="China",AE1048=2035),0.91,IF(AND(A1048="China",AE1048=2050),0.87,IF(AND(A1048="India",AE1048=2035),0.92,IF(AND(A1048="India",AE1048=2050),0.87,IF(AND(A1048="Middle East",AE1048=2035),0.89,IF(AND(A1048="Middle East",AE1048=2050),0.84,IF(AND(A1048="Africa",AE1048=2035),0.9,IF(AND(A1048="Africa",AE1048=2050),0.86,IF(AND(A1048="Brazil",AE1048=2035),0.93,IF(AND(A1048="Brazil",AE1048=2050),0.89,""))))))))))))))))))</f>
        <v>*0.92</v>
      </c>
      <c r="AG1048" s="51" t="str">
        <f aca="false">AG1047</f>
        <v>REZoning_Sol-Win</v>
      </c>
      <c r="AI1048" s="0" t="s">
        <v>1899</v>
      </c>
      <c r="AJ1048" s="50" t="s">
        <v>35</v>
      </c>
      <c r="AK1048" s="0" t="n">
        <v>2050</v>
      </c>
      <c r="AL1048" s="51" t="str">
        <f aca="false">"*"&amp;IF(AND(A1048="EU",AK1048=2035),0.93,IF(AND(A1048="EU",AK1048=2050),0.9,IF(AND(A1048="USA",AK1048=2035),0.92,IF(AND(A1048="USA",AK1048=2050),0.89,IF(AND(A1048="Japan",AK1048=2035),0.92,IF(AND(A1048="Japan",AK1048=2050),0.89,IF(AND(A1048="Russia",AK1048=2035),0.91,IF(AND(A1048="Russia",AK1048=2050),0.86,IF(AND(A1048="China",AK1048=2035),0.91,IF(AND(A1048="China",AK1048=2050),0.87,IF(AND(A1048="India",AK1048=2035),0.92,IF(AND(A1048="India",AK1048=2050),0.87,IF(AND(A1048="Middle East",AK1048=2035),0.89,IF(AND(A1048="Middle East",AK1048=2050),0.84,IF(AND(A1048="Africa",AK1048=2035),0.9,IF(AND(A1048="Africa",AK1048=2050),0.86,IF(AND(A1048="Brazil",AK1048=2035),0.93,IF(AND(A1048="Brazil",AK1048=2050),0.89,""))))))))))))))))))</f>
        <v>*0.87</v>
      </c>
      <c r="AM1048" s="51" t="str">
        <f aca="false">AM1047</f>
        <v>REZoning_Sol-Win</v>
      </c>
      <c r="AP1048" s="0" t="s">
        <v>1899</v>
      </c>
      <c r="AQ1048" s="0" t="s">
        <v>35</v>
      </c>
      <c r="AR1048" s="0" t="n">
        <v>2100</v>
      </c>
      <c r="AS1048" s="0" t="s">
        <v>851</v>
      </c>
      <c r="AT1048" s="0" t="s">
        <v>36</v>
      </c>
    </row>
    <row r="1049" customFormat="false" ht="28.5" hidden="false" customHeight="true" outlineLevel="0" collapsed="false">
      <c r="A1049" s="3" t="s">
        <v>33</v>
      </c>
      <c r="C1049" s="0" t="s">
        <v>1900</v>
      </c>
      <c r="D1049" s="50" t="s">
        <v>35</v>
      </c>
      <c r="E1049" s="0" t="n">
        <v>2035</v>
      </c>
      <c r="F1049" s="51" t="str">
        <f aca="false">"*"&amp;IF(AND(A1049="EU",E1049=2035),0.95,IF(AND(A1049="EU",E1049=2050),0.93,IF(AND(A1049="USA",E1049=2035),0.96,IF(AND(A1049="USA",E1049=2050),0.94,IF(AND(A1049="Japan",E1049=2035),0.94,IF(AND(A1049="Japan",E1049=2050),0.92,IF(AND(A1049="Russia",E1049=2035),0.95,IF(AND(A1049="Russia",E1049=2050),0.93,IF(AND(A1049="China",E1049=2035),0.94,IF(AND(A1049="China",E1049=2050),0.92,IF(AND(A1049="India",E1049=2035),0.95,IF(AND(A1049="India",E1049=2050),0.92,IF(AND(A1049="Middle East",E1049=2035),0.94,IF(AND(A1049="Middle East",E1049=2050),0.9,IF(AND(A1049="Africa",E1049=2035),0.94,IF(AND(A1049="Africa",E1049=2050),0.91,IF(AND(A1049="Brazil",E1049=2035),0.95,IF(AND(A1049="Brazil",E1049=2050),0.92,""))))))))))))))))))</f>
        <v>*0.95</v>
      </c>
      <c r="H1049" s="0" t="s">
        <v>1900</v>
      </c>
      <c r="I1049" s="50" t="s">
        <v>35</v>
      </c>
      <c r="J1049" s="0" t="n">
        <v>2050</v>
      </c>
      <c r="K1049" s="48" t="str">
        <f aca="false">"*"&amp;IF(AND(A1049="EU",J1049=2035),0.95,IF(AND(A1049="EU",J1049=2050),0.93,IF(AND(A1049="USA",J1049=2035),0.96,IF(AND(A1049="USA",J1049=2050),0.94,IF(AND(A1049="Japan",J1049=2035),0.94,IF(AND(A1049="Japan",J1049=2050),0.92,IF(AND(A1049="Russia",J1049=2035),0.95,IF(AND(A1049="Russia",J1049=2050),0.93,IF(AND(A1049="China",J1049=2035),0.94,IF(AND(A1049="China",J1049=2050),0.92,IF(AND(A1049="India",J1049=2035),0.95,IF(AND(A1049="India",J1049=2050),0.92,IF(AND(A1049="Middle East",J1049=2035),0.94,IF(AND(A1049="Middle East",J1049=2050),0.9,IF(AND(A1049="Africa",J1049=2035),0.94,IF(AND(A1049="Africa",J1049=2050),0.91,IF(AND(A1049="Brazil",J1049=2035),0.95,IF(AND(A1049="Brazil",J1049=2050),0.92,""))))))))))))))))))</f>
        <v>*0.92</v>
      </c>
      <c r="P1049" s="41" t="s">
        <v>1900</v>
      </c>
      <c r="Q1049" s="52" t="s">
        <v>35</v>
      </c>
      <c r="R1049" s="41" t="n">
        <v>2035</v>
      </c>
      <c r="S1049" s="53" t="str">
        <f aca="false">"*"&amp;IF(AND(A1049="EU",R1049=2035),0.95,IF(AND(A1049="EU",R1049=2050),0.93,IF(AND(A1049="USA",R1049=2035),0.96,IF(AND(A1049="USA",R1049=2050),0.93,IF(AND(A1049="Japan",R1049=2035),0.94,IF(AND(A1049="Japan",R1049=2050),0.92,IF(AND(A1049="Russia",R1049=2035),0.95,IF(AND(A1049="Russia",R1049=2050),0.91,IF(AND(A1049="China",R1049=2035),0.93,IF(AND(A1049="China",R1049=2050),0.92,IF(AND(A1049="India",R1049=2035),0.94,IF(AND(A1049="India",R1049=2050),0.91,IF(AND(A1049="Middle East",R1049=2035),0.92,IF(AND(A1049="Middle East",R1049=2050),0.89,IF(AND(A1049="Africa",R1049=2035),0.93,IF(AND(A1049="Africa",R1049=2050),0.9,IF(AND(A1049="Brazil",R1049=2035),0.95,IF(AND(A1049="Brazil",R1049=2050),0.92,""))))))))))))))))))</f>
        <v>*0.94</v>
      </c>
      <c r="U1049" s="41" t="s">
        <v>1900</v>
      </c>
      <c r="V1049" s="52" t="s">
        <v>35</v>
      </c>
      <c r="W1049" s="41" t="n">
        <v>2050</v>
      </c>
      <c r="X1049" s="53" t="str">
        <f aca="false">"*"&amp;IF(AND(A1049="EU",W1049=2035),0.95,IF(AND(A1049="EU",W1049=2050),0.93,IF(AND(A1049="USA",W1049=2035),0.96,IF(AND(A1049="USA",W1049=2050),0.93,IF(AND(A1049="Japan",W1049=2035),0.94,IF(AND(A1049="Japan",W1049=2050),0.92,IF(AND(A1049="Russia",W1049=2035),0.95,IF(AND(A1049="Russia",W1049=2050),0.91,IF(AND(A1049="China",W1049=2035),0.93,IF(AND(A1049="China",W1049=2050),0.92,IF(AND(A1049="India",W1049=2035),0.94,IF(AND(A1049="India",W1049=2050),0.91,IF(AND(A1049="Middle East",W1049=2035),0.92,IF(AND(A1049="Middle East",W1049=2050),0.89,IF(AND(A1049="Africa",W1049=2035),0.93,IF(AND(A1049="Africa",W1049=2050),0.9,IF(AND(A1049="Brazil",W1049=2035),0.95,IF(AND(A1049="Brazil",W1049=2050),0.92,""))))))))))))))))))</f>
        <v>*0.91</v>
      </c>
      <c r="AC1049" s="0" t="s">
        <v>1900</v>
      </c>
      <c r="AD1049" s="50" t="s">
        <v>35</v>
      </c>
      <c r="AE1049" s="0" t="n">
        <v>2035</v>
      </c>
      <c r="AF1049" s="51" t="str">
        <f aca="false">"*"&amp;IF(AND(A1049="EU",AE1049=2035),0.93,IF(AND(A1049="EU",AE1049=2050),0.9,IF(AND(A1049="USA",AE1049=2035),0.92,IF(AND(A1049="USA",AE1049=2050),0.89,IF(AND(A1049="Japan",AE1049=2035),0.92,IF(AND(A1049="Japan",AE1049=2050),0.89,IF(AND(A1049="Russia",AE1049=2035),0.91,IF(AND(A1049="Russia",AE1049=2050),0.86,IF(AND(A1049="China",AE1049=2035),0.91,IF(AND(A1049="China",AE1049=2050),0.87,IF(AND(A1049="India",AE1049=2035),0.92,IF(AND(A1049="India",AE1049=2050),0.87,IF(AND(A1049="Middle East",AE1049=2035),0.89,IF(AND(A1049="Middle East",AE1049=2050),0.84,IF(AND(A1049="Africa",AE1049=2035),0.9,IF(AND(A1049="Africa",AE1049=2050),0.86,IF(AND(A1049="Brazil",AE1049=2035),0.93,IF(AND(A1049="Brazil",AE1049=2050),0.89,""))))))))))))))))))</f>
        <v>*0.92</v>
      </c>
      <c r="AG1049" s="51" t="str">
        <f aca="false">AG1048</f>
        <v>REZoning_Sol-Win</v>
      </c>
      <c r="AI1049" s="0" t="s">
        <v>1900</v>
      </c>
      <c r="AJ1049" s="50" t="s">
        <v>35</v>
      </c>
      <c r="AK1049" s="0" t="n">
        <v>2050</v>
      </c>
      <c r="AL1049" s="51" t="str">
        <f aca="false">"*"&amp;IF(AND(A1049="EU",AK1049=2035),0.93,IF(AND(A1049="EU",AK1049=2050),0.9,IF(AND(A1049="USA",AK1049=2035),0.92,IF(AND(A1049="USA",AK1049=2050),0.89,IF(AND(A1049="Japan",AK1049=2035),0.92,IF(AND(A1049="Japan",AK1049=2050),0.89,IF(AND(A1049="Russia",AK1049=2035),0.91,IF(AND(A1049="Russia",AK1049=2050),0.86,IF(AND(A1049="China",AK1049=2035),0.91,IF(AND(A1049="China",AK1049=2050),0.87,IF(AND(A1049="India",AK1049=2035),0.92,IF(AND(A1049="India",AK1049=2050),0.87,IF(AND(A1049="Middle East",AK1049=2035),0.89,IF(AND(A1049="Middle East",AK1049=2050),0.84,IF(AND(A1049="Africa",AK1049=2035),0.9,IF(AND(A1049="Africa",AK1049=2050),0.86,IF(AND(A1049="Brazil",AK1049=2035),0.93,IF(AND(A1049="Brazil",AK1049=2050),0.89,""))))))))))))))))))</f>
        <v>*0.87</v>
      </c>
      <c r="AM1049" s="51" t="str">
        <f aca="false">AM1048</f>
        <v>REZoning_Sol-Win</v>
      </c>
      <c r="AP1049" s="0" t="s">
        <v>1900</v>
      </c>
      <c r="AQ1049" s="0" t="s">
        <v>35</v>
      </c>
      <c r="AR1049" s="0" t="n">
        <v>2100</v>
      </c>
      <c r="AS1049" s="0" t="s">
        <v>851</v>
      </c>
      <c r="AT1049" s="0" t="s">
        <v>36</v>
      </c>
    </row>
    <row r="1050" customFormat="false" ht="28.5" hidden="false" customHeight="true" outlineLevel="0" collapsed="false">
      <c r="A1050" s="3" t="s">
        <v>33</v>
      </c>
      <c r="C1050" s="0" t="s">
        <v>1901</v>
      </c>
      <c r="D1050" s="50" t="s">
        <v>35</v>
      </c>
      <c r="E1050" s="0" t="n">
        <v>2035</v>
      </c>
      <c r="F1050" s="51" t="str">
        <f aca="false">"*"&amp;IF(AND(A1050="EU",E1050=2035),0.95,IF(AND(A1050="EU",E1050=2050),0.93,IF(AND(A1050="USA",E1050=2035),0.96,IF(AND(A1050="USA",E1050=2050),0.94,IF(AND(A1050="Japan",E1050=2035),0.94,IF(AND(A1050="Japan",E1050=2050),0.92,IF(AND(A1050="Russia",E1050=2035),0.95,IF(AND(A1050="Russia",E1050=2050),0.93,IF(AND(A1050="China",E1050=2035),0.94,IF(AND(A1050="China",E1050=2050),0.92,IF(AND(A1050="India",E1050=2035),0.95,IF(AND(A1050="India",E1050=2050),0.92,IF(AND(A1050="Middle East",E1050=2035),0.94,IF(AND(A1050="Middle East",E1050=2050),0.9,IF(AND(A1050="Africa",E1050=2035),0.94,IF(AND(A1050="Africa",E1050=2050),0.91,IF(AND(A1050="Brazil",E1050=2035),0.95,IF(AND(A1050="Brazil",E1050=2050),0.92,""))))))))))))))))))</f>
        <v>*0.95</v>
      </c>
      <c r="H1050" s="0" t="s">
        <v>1901</v>
      </c>
      <c r="I1050" s="50" t="s">
        <v>35</v>
      </c>
      <c r="J1050" s="0" t="n">
        <v>2050</v>
      </c>
      <c r="K1050" s="48" t="str">
        <f aca="false">"*"&amp;IF(AND(A1050="EU",J1050=2035),0.95,IF(AND(A1050="EU",J1050=2050),0.93,IF(AND(A1050="USA",J1050=2035),0.96,IF(AND(A1050="USA",J1050=2050),0.94,IF(AND(A1050="Japan",J1050=2035),0.94,IF(AND(A1050="Japan",J1050=2050),0.92,IF(AND(A1050="Russia",J1050=2035),0.95,IF(AND(A1050="Russia",J1050=2050),0.93,IF(AND(A1050="China",J1050=2035),0.94,IF(AND(A1050="China",J1050=2050),0.92,IF(AND(A1050="India",J1050=2035),0.95,IF(AND(A1050="India",J1050=2050),0.92,IF(AND(A1050="Middle East",J1050=2035),0.94,IF(AND(A1050="Middle East",J1050=2050),0.9,IF(AND(A1050="Africa",J1050=2035),0.94,IF(AND(A1050="Africa",J1050=2050),0.91,IF(AND(A1050="Brazil",J1050=2035),0.95,IF(AND(A1050="Brazil",J1050=2050),0.92,""))))))))))))))))))</f>
        <v>*0.92</v>
      </c>
      <c r="P1050" s="41" t="s">
        <v>1901</v>
      </c>
      <c r="Q1050" s="52" t="s">
        <v>35</v>
      </c>
      <c r="R1050" s="41" t="n">
        <v>2035</v>
      </c>
      <c r="S1050" s="53" t="str">
        <f aca="false">"*"&amp;IF(AND(A1050="EU",R1050=2035),0.95,IF(AND(A1050="EU",R1050=2050),0.93,IF(AND(A1050="USA",R1050=2035),0.96,IF(AND(A1050="USA",R1050=2050),0.93,IF(AND(A1050="Japan",R1050=2035),0.94,IF(AND(A1050="Japan",R1050=2050),0.92,IF(AND(A1050="Russia",R1050=2035),0.95,IF(AND(A1050="Russia",R1050=2050),0.91,IF(AND(A1050="China",R1050=2035),0.93,IF(AND(A1050="China",R1050=2050),0.92,IF(AND(A1050="India",R1050=2035),0.94,IF(AND(A1050="India",R1050=2050),0.91,IF(AND(A1050="Middle East",R1050=2035),0.92,IF(AND(A1050="Middle East",R1050=2050),0.89,IF(AND(A1050="Africa",R1050=2035),0.93,IF(AND(A1050="Africa",R1050=2050),0.9,IF(AND(A1050="Brazil",R1050=2035),0.95,IF(AND(A1050="Brazil",R1050=2050),0.92,""))))))))))))))))))</f>
        <v>*0.94</v>
      </c>
      <c r="U1050" s="41" t="s">
        <v>1901</v>
      </c>
      <c r="V1050" s="52" t="s">
        <v>35</v>
      </c>
      <c r="W1050" s="41" t="n">
        <v>2050</v>
      </c>
      <c r="X1050" s="53" t="str">
        <f aca="false">"*"&amp;IF(AND(A1050="EU",W1050=2035),0.95,IF(AND(A1050="EU",W1050=2050),0.93,IF(AND(A1050="USA",W1050=2035),0.96,IF(AND(A1050="USA",W1050=2050),0.93,IF(AND(A1050="Japan",W1050=2035),0.94,IF(AND(A1050="Japan",W1050=2050),0.92,IF(AND(A1050="Russia",W1050=2035),0.95,IF(AND(A1050="Russia",W1050=2050),0.91,IF(AND(A1050="China",W1050=2035),0.93,IF(AND(A1050="China",W1050=2050),0.92,IF(AND(A1050="India",W1050=2035),0.94,IF(AND(A1050="India",W1050=2050),0.91,IF(AND(A1050="Middle East",W1050=2035),0.92,IF(AND(A1050="Middle East",W1050=2050),0.89,IF(AND(A1050="Africa",W1050=2035),0.93,IF(AND(A1050="Africa",W1050=2050),0.9,IF(AND(A1050="Brazil",W1050=2035),0.95,IF(AND(A1050="Brazil",W1050=2050),0.92,""))))))))))))))))))</f>
        <v>*0.91</v>
      </c>
      <c r="AC1050" s="0" t="s">
        <v>1901</v>
      </c>
      <c r="AD1050" s="50" t="s">
        <v>35</v>
      </c>
      <c r="AE1050" s="0" t="n">
        <v>2035</v>
      </c>
      <c r="AF1050" s="51" t="str">
        <f aca="false">"*"&amp;IF(AND(A1050="EU",AE1050=2035),0.93,IF(AND(A1050="EU",AE1050=2050),0.9,IF(AND(A1050="USA",AE1050=2035),0.92,IF(AND(A1050="USA",AE1050=2050),0.89,IF(AND(A1050="Japan",AE1050=2035),0.92,IF(AND(A1050="Japan",AE1050=2050),0.89,IF(AND(A1050="Russia",AE1050=2035),0.91,IF(AND(A1050="Russia",AE1050=2050),0.86,IF(AND(A1050="China",AE1050=2035),0.91,IF(AND(A1050="China",AE1050=2050),0.87,IF(AND(A1050="India",AE1050=2035),0.92,IF(AND(A1050="India",AE1050=2050),0.87,IF(AND(A1050="Middle East",AE1050=2035),0.89,IF(AND(A1050="Middle East",AE1050=2050),0.84,IF(AND(A1050="Africa",AE1050=2035),0.9,IF(AND(A1050="Africa",AE1050=2050),0.86,IF(AND(A1050="Brazil",AE1050=2035),0.93,IF(AND(A1050="Brazil",AE1050=2050),0.89,""))))))))))))))))))</f>
        <v>*0.92</v>
      </c>
      <c r="AG1050" s="51" t="str">
        <f aca="false">AG1049</f>
        <v>REZoning_Sol-Win</v>
      </c>
      <c r="AI1050" s="0" t="s">
        <v>1901</v>
      </c>
      <c r="AJ1050" s="50" t="s">
        <v>35</v>
      </c>
      <c r="AK1050" s="0" t="n">
        <v>2050</v>
      </c>
      <c r="AL1050" s="51" t="str">
        <f aca="false">"*"&amp;IF(AND(A1050="EU",AK1050=2035),0.93,IF(AND(A1050="EU",AK1050=2050),0.9,IF(AND(A1050="USA",AK1050=2035),0.92,IF(AND(A1050="USA",AK1050=2050),0.89,IF(AND(A1050="Japan",AK1050=2035),0.92,IF(AND(A1050="Japan",AK1050=2050),0.89,IF(AND(A1050="Russia",AK1050=2035),0.91,IF(AND(A1050="Russia",AK1050=2050),0.86,IF(AND(A1050="China",AK1050=2035),0.91,IF(AND(A1050="China",AK1050=2050),0.87,IF(AND(A1050="India",AK1050=2035),0.92,IF(AND(A1050="India",AK1050=2050),0.87,IF(AND(A1050="Middle East",AK1050=2035),0.89,IF(AND(A1050="Middle East",AK1050=2050),0.84,IF(AND(A1050="Africa",AK1050=2035),0.9,IF(AND(A1050="Africa",AK1050=2050),0.86,IF(AND(A1050="Brazil",AK1050=2035),0.93,IF(AND(A1050="Brazil",AK1050=2050),0.89,""))))))))))))))))))</f>
        <v>*0.87</v>
      </c>
      <c r="AM1050" s="51" t="str">
        <f aca="false">AM1049</f>
        <v>REZoning_Sol-Win</v>
      </c>
      <c r="AP1050" s="0" t="s">
        <v>1901</v>
      </c>
      <c r="AQ1050" s="0" t="s">
        <v>35</v>
      </c>
      <c r="AR1050" s="0" t="n">
        <v>2100</v>
      </c>
      <c r="AS1050" s="0" t="s">
        <v>851</v>
      </c>
      <c r="AT1050" s="0" t="s">
        <v>36</v>
      </c>
    </row>
    <row r="1051" customFormat="false" ht="28.5" hidden="false" customHeight="true" outlineLevel="0" collapsed="false">
      <c r="A1051" s="3" t="s">
        <v>33</v>
      </c>
      <c r="C1051" s="0" t="s">
        <v>1902</v>
      </c>
      <c r="D1051" s="50" t="s">
        <v>35</v>
      </c>
      <c r="E1051" s="0" t="n">
        <v>2035</v>
      </c>
      <c r="F1051" s="51" t="str">
        <f aca="false">"*"&amp;IF(AND(A1051="EU",E1051=2035),0.95,IF(AND(A1051="EU",E1051=2050),0.93,IF(AND(A1051="USA",E1051=2035),0.96,IF(AND(A1051="USA",E1051=2050),0.94,IF(AND(A1051="Japan",E1051=2035),0.94,IF(AND(A1051="Japan",E1051=2050),0.92,IF(AND(A1051="Russia",E1051=2035),0.95,IF(AND(A1051="Russia",E1051=2050),0.93,IF(AND(A1051="China",E1051=2035),0.94,IF(AND(A1051="China",E1051=2050),0.92,IF(AND(A1051="India",E1051=2035),0.95,IF(AND(A1051="India",E1051=2050),0.92,IF(AND(A1051="Middle East",E1051=2035),0.94,IF(AND(A1051="Middle East",E1051=2050),0.9,IF(AND(A1051="Africa",E1051=2035),0.94,IF(AND(A1051="Africa",E1051=2050),0.91,IF(AND(A1051="Brazil",E1051=2035),0.95,IF(AND(A1051="Brazil",E1051=2050),0.92,""))))))))))))))))))</f>
        <v>*0.95</v>
      </c>
      <c r="H1051" s="0" t="s">
        <v>1902</v>
      </c>
      <c r="I1051" s="50" t="s">
        <v>35</v>
      </c>
      <c r="J1051" s="0" t="n">
        <v>2050</v>
      </c>
      <c r="K1051" s="48" t="str">
        <f aca="false">"*"&amp;IF(AND(A1051="EU",J1051=2035),0.95,IF(AND(A1051="EU",J1051=2050),0.93,IF(AND(A1051="USA",J1051=2035),0.96,IF(AND(A1051="USA",J1051=2050),0.94,IF(AND(A1051="Japan",J1051=2035),0.94,IF(AND(A1051="Japan",J1051=2050),0.92,IF(AND(A1051="Russia",J1051=2035),0.95,IF(AND(A1051="Russia",J1051=2050),0.93,IF(AND(A1051="China",J1051=2035),0.94,IF(AND(A1051="China",J1051=2050),0.92,IF(AND(A1051="India",J1051=2035),0.95,IF(AND(A1051="India",J1051=2050),0.92,IF(AND(A1051="Middle East",J1051=2035),0.94,IF(AND(A1051="Middle East",J1051=2050),0.9,IF(AND(A1051="Africa",J1051=2035),0.94,IF(AND(A1051="Africa",J1051=2050),0.91,IF(AND(A1051="Brazil",J1051=2035),0.95,IF(AND(A1051="Brazil",J1051=2050),0.92,""))))))))))))))))))</f>
        <v>*0.92</v>
      </c>
      <c r="P1051" s="41" t="s">
        <v>1902</v>
      </c>
      <c r="Q1051" s="52" t="s">
        <v>35</v>
      </c>
      <c r="R1051" s="41" t="n">
        <v>2035</v>
      </c>
      <c r="S1051" s="53" t="str">
        <f aca="false">"*"&amp;IF(AND(A1051="EU",R1051=2035),0.95,IF(AND(A1051="EU",R1051=2050),0.93,IF(AND(A1051="USA",R1051=2035),0.96,IF(AND(A1051="USA",R1051=2050),0.93,IF(AND(A1051="Japan",R1051=2035),0.94,IF(AND(A1051="Japan",R1051=2050),0.92,IF(AND(A1051="Russia",R1051=2035),0.95,IF(AND(A1051="Russia",R1051=2050),0.91,IF(AND(A1051="China",R1051=2035),0.93,IF(AND(A1051="China",R1051=2050),0.92,IF(AND(A1051="India",R1051=2035),0.94,IF(AND(A1051="India",R1051=2050),0.91,IF(AND(A1051="Middle East",R1051=2035),0.92,IF(AND(A1051="Middle East",R1051=2050),0.89,IF(AND(A1051="Africa",R1051=2035),0.93,IF(AND(A1051="Africa",R1051=2050),0.9,IF(AND(A1051="Brazil",R1051=2035),0.95,IF(AND(A1051="Brazil",R1051=2050),0.92,""))))))))))))))))))</f>
        <v>*0.94</v>
      </c>
      <c r="U1051" s="41" t="s">
        <v>1902</v>
      </c>
      <c r="V1051" s="52" t="s">
        <v>35</v>
      </c>
      <c r="W1051" s="41" t="n">
        <v>2050</v>
      </c>
      <c r="X1051" s="53" t="str">
        <f aca="false">"*"&amp;IF(AND(A1051="EU",W1051=2035),0.95,IF(AND(A1051="EU",W1051=2050),0.93,IF(AND(A1051="USA",W1051=2035),0.96,IF(AND(A1051="USA",W1051=2050),0.93,IF(AND(A1051="Japan",W1051=2035),0.94,IF(AND(A1051="Japan",W1051=2050),0.92,IF(AND(A1051="Russia",W1051=2035),0.95,IF(AND(A1051="Russia",W1051=2050),0.91,IF(AND(A1051="China",W1051=2035),0.93,IF(AND(A1051="China",W1051=2050),0.92,IF(AND(A1051="India",W1051=2035),0.94,IF(AND(A1051="India",W1051=2050),0.91,IF(AND(A1051="Middle East",W1051=2035),0.92,IF(AND(A1051="Middle East",W1051=2050),0.89,IF(AND(A1051="Africa",W1051=2035),0.93,IF(AND(A1051="Africa",W1051=2050),0.9,IF(AND(A1051="Brazil",W1051=2035),0.95,IF(AND(A1051="Brazil",W1051=2050),0.92,""))))))))))))))))))</f>
        <v>*0.91</v>
      </c>
      <c r="AC1051" s="0" t="s">
        <v>1902</v>
      </c>
      <c r="AD1051" s="50" t="s">
        <v>35</v>
      </c>
      <c r="AE1051" s="0" t="n">
        <v>2035</v>
      </c>
      <c r="AF1051" s="51" t="str">
        <f aca="false">"*"&amp;IF(AND(A1051="EU",AE1051=2035),0.93,IF(AND(A1051="EU",AE1051=2050),0.9,IF(AND(A1051="USA",AE1051=2035),0.92,IF(AND(A1051="USA",AE1051=2050),0.89,IF(AND(A1051="Japan",AE1051=2035),0.92,IF(AND(A1051="Japan",AE1051=2050),0.89,IF(AND(A1051="Russia",AE1051=2035),0.91,IF(AND(A1051="Russia",AE1051=2050),0.86,IF(AND(A1051="China",AE1051=2035),0.91,IF(AND(A1051="China",AE1051=2050),0.87,IF(AND(A1051="India",AE1051=2035),0.92,IF(AND(A1051="India",AE1051=2050),0.87,IF(AND(A1051="Middle East",AE1051=2035),0.89,IF(AND(A1051="Middle East",AE1051=2050),0.84,IF(AND(A1051="Africa",AE1051=2035),0.9,IF(AND(A1051="Africa",AE1051=2050),0.86,IF(AND(A1051="Brazil",AE1051=2035),0.93,IF(AND(A1051="Brazil",AE1051=2050),0.89,""))))))))))))))))))</f>
        <v>*0.92</v>
      </c>
      <c r="AG1051" s="51" t="str">
        <f aca="false">AG1050</f>
        <v>REZoning_Sol-Win</v>
      </c>
      <c r="AI1051" s="0" t="s">
        <v>1902</v>
      </c>
      <c r="AJ1051" s="50" t="s">
        <v>35</v>
      </c>
      <c r="AK1051" s="0" t="n">
        <v>2050</v>
      </c>
      <c r="AL1051" s="51" t="str">
        <f aca="false">"*"&amp;IF(AND(A1051="EU",AK1051=2035),0.93,IF(AND(A1051="EU",AK1051=2050),0.9,IF(AND(A1051="USA",AK1051=2035),0.92,IF(AND(A1051="USA",AK1051=2050),0.89,IF(AND(A1051="Japan",AK1051=2035),0.92,IF(AND(A1051="Japan",AK1051=2050),0.89,IF(AND(A1051="Russia",AK1051=2035),0.91,IF(AND(A1051="Russia",AK1051=2050),0.86,IF(AND(A1051="China",AK1051=2035),0.91,IF(AND(A1051="China",AK1051=2050),0.87,IF(AND(A1051="India",AK1051=2035),0.92,IF(AND(A1051="India",AK1051=2050),0.87,IF(AND(A1051="Middle East",AK1051=2035),0.89,IF(AND(A1051="Middle East",AK1051=2050),0.84,IF(AND(A1051="Africa",AK1051=2035),0.9,IF(AND(A1051="Africa",AK1051=2050),0.86,IF(AND(A1051="Brazil",AK1051=2035),0.93,IF(AND(A1051="Brazil",AK1051=2050),0.89,""))))))))))))))))))</f>
        <v>*0.87</v>
      </c>
      <c r="AM1051" s="51" t="str">
        <f aca="false">AM1050</f>
        <v>REZoning_Sol-Win</v>
      </c>
      <c r="AP1051" s="0" t="s">
        <v>1902</v>
      </c>
      <c r="AQ1051" s="0" t="s">
        <v>35</v>
      </c>
      <c r="AR1051" s="0" t="n">
        <v>2100</v>
      </c>
      <c r="AS1051" s="0" t="s">
        <v>851</v>
      </c>
      <c r="AT1051" s="0" t="s">
        <v>36</v>
      </c>
    </row>
    <row r="1052" customFormat="false" ht="28.5" hidden="false" customHeight="true" outlineLevel="0" collapsed="false">
      <c r="A1052" s="3" t="s">
        <v>33</v>
      </c>
      <c r="C1052" s="0" t="s">
        <v>1903</v>
      </c>
      <c r="D1052" s="50" t="s">
        <v>35</v>
      </c>
      <c r="E1052" s="0" t="n">
        <v>2035</v>
      </c>
      <c r="F1052" s="51" t="str">
        <f aca="false">"*"&amp;IF(AND(A1052="EU",E1052=2035),0.95,IF(AND(A1052="EU",E1052=2050),0.93,IF(AND(A1052="USA",E1052=2035),0.96,IF(AND(A1052="USA",E1052=2050),0.94,IF(AND(A1052="Japan",E1052=2035),0.94,IF(AND(A1052="Japan",E1052=2050),0.92,IF(AND(A1052="Russia",E1052=2035),0.95,IF(AND(A1052="Russia",E1052=2050),0.93,IF(AND(A1052="China",E1052=2035),0.94,IF(AND(A1052="China",E1052=2050),0.92,IF(AND(A1052="India",E1052=2035),0.95,IF(AND(A1052="India",E1052=2050),0.92,IF(AND(A1052="Middle East",E1052=2035),0.94,IF(AND(A1052="Middle East",E1052=2050),0.9,IF(AND(A1052="Africa",E1052=2035),0.94,IF(AND(A1052="Africa",E1052=2050),0.91,IF(AND(A1052="Brazil",E1052=2035),0.95,IF(AND(A1052="Brazil",E1052=2050),0.92,""))))))))))))))))))</f>
        <v>*0.95</v>
      </c>
      <c r="H1052" s="0" t="s">
        <v>1903</v>
      </c>
      <c r="I1052" s="50" t="s">
        <v>35</v>
      </c>
      <c r="J1052" s="0" t="n">
        <v>2050</v>
      </c>
      <c r="K1052" s="48" t="str">
        <f aca="false">"*"&amp;IF(AND(A1052="EU",J1052=2035),0.95,IF(AND(A1052="EU",J1052=2050),0.93,IF(AND(A1052="USA",J1052=2035),0.96,IF(AND(A1052="USA",J1052=2050),0.94,IF(AND(A1052="Japan",J1052=2035),0.94,IF(AND(A1052="Japan",J1052=2050),0.92,IF(AND(A1052="Russia",J1052=2035),0.95,IF(AND(A1052="Russia",J1052=2050),0.93,IF(AND(A1052="China",J1052=2035),0.94,IF(AND(A1052="China",J1052=2050),0.92,IF(AND(A1052="India",J1052=2035),0.95,IF(AND(A1052="India",J1052=2050),0.92,IF(AND(A1052="Middle East",J1052=2035),0.94,IF(AND(A1052="Middle East",J1052=2050),0.9,IF(AND(A1052="Africa",J1052=2035),0.94,IF(AND(A1052="Africa",J1052=2050),0.91,IF(AND(A1052="Brazil",J1052=2035),0.95,IF(AND(A1052="Brazil",J1052=2050),0.92,""))))))))))))))))))</f>
        <v>*0.92</v>
      </c>
      <c r="P1052" s="41" t="s">
        <v>1903</v>
      </c>
      <c r="Q1052" s="52" t="s">
        <v>35</v>
      </c>
      <c r="R1052" s="41" t="n">
        <v>2035</v>
      </c>
      <c r="S1052" s="53" t="str">
        <f aca="false">"*"&amp;IF(AND(A1052="EU",R1052=2035),0.95,IF(AND(A1052="EU",R1052=2050),0.93,IF(AND(A1052="USA",R1052=2035),0.96,IF(AND(A1052="USA",R1052=2050),0.93,IF(AND(A1052="Japan",R1052=2035),0.94,IF(AND(A1052="Japan",R1052=2050),0.92,IF(AND(A1052="Russia",R1052=2035),0.95,IF(AND(A1052="Russia",R1052=2050),0.91,IF(AND(A1052="China",R1052=2035),0.93,IF(AND(A1052="China",R1052=2050),0.92,IF(AND(A1052="India",R1052=2035),0.94,IF(AND(A1052="India",R1052=2050),0.91,IF(AND(A1052="Middle East",R1052=2035),0.92,IF(AND(A1052="Middle East",R1052=2050),0.89,IF(AND(A1052="Africa",R1052=2035),0.93,IF(AND(A1052="Africa",R1052=2050),0.9,IF(AND(A1052="Brazil",R1052=2035),0.95,IF(AND(A1052="Brazil",R1052=2050),0.92,""))))))))))))))))))</f>
        <v>*0.94</v>
      </c>
      <c r="U1052" s="41" t="s">
        <v>1903</v>
      </c>
      <c r="V1052" s="52" t="s">
        <v>35</v>
      </c>
      <c r="W1052" s="41" t="n">
        <v>2050</v>
      </c>
      <c r="X1052" s="53" t="str">
        <f aca="false">"*"&amp;IF(AND(A1052="EU",W1052=2035),0.95,IF(AND(A1052="EU",W1052=2050),0.93,IF(AND(A1052="USA",W1052=2035),0.96,IF(AND(A1052="USA",W1052=2050),0.93,IF(AND(A1052="Japan",W1052=2035),0.94,IF(AND(A1052="Japan",W1052=2050),0.92,IF(AND(A1052="Russia",W1052=2035),0.95,IF(AND(A1052="Russia",W1052=2050),0.91,IF(AND(A1052="China",W1052=2035),0.93,IF(AND(A1052="China",W1052=2050),0.92,IF(AND(A1052="India",W1052=2035),0.94,IF(AND(A1052="India",W1052=2050),0.91,IF(AND(A1052="Middle East",W1052=2035),0.92,IF(AND(A1052="Middle East",W1052=2050),0.89,IF(AND(A1052="Africa",W1052=2035),0.93,IF(AND(A1052="Africa",W1052=2050),0.9,IF(AND(A1052="Brazil",W1052=2035),0.95,IF(AND(A1052="Brazil",W1052=2050),0.92,""))))))))))))))))))</f>
        <v>*0.91</v>
      </c>
      <c r="AC1052" s="0" t="s">
        <v>1903</v>
      </c>
      <c r="AD1052" s="50" t="s">
        <v>35</v>
      </c>
      <c r="AE1052" s="0" t="n">
        <v>2035</v>
      </c>
      <c r="AF1052" s="51" t="str">
        <f aca="false">"*"&amp;IF(AND(A1052="EU",AE1052=2035),0.93,IF(AND(A1052="EU",AE1052=2050),0.9,IF(AND(A1052="USA",AE1052=2035),0.92,IF(AND(A1052="USA",AE1052=2050),0.89,IF(AND(A1052="Japan",AE1052=2035),0.92,IF(AND(A1052="Japan",AE1052=2050),0.89,IF(AND(A1052="Russia",AE1052=2035),0.91,IF(AND(A1052="Russia",AE1052=2050),0.86,IF(AND(A1052="China",AE1052=2035),0.91,IF(AND(A1052="China",AE1052=2050),0.87,IF(AND(A1052="India",AE1052=2035),0.92,IF(AND(A1052="India",AE1052=2050),0.87,IF(AND(A1052="Middle East",AE1052=2035),0.89,IF(AND(A1052="Middle East",AE1052=2050),0.84,IF(AND(A1052="Africa",AE1052=2035),0.9,IF(AND(A1052="Africa",AE1052=2050),0.86,IF(AND(A1052="Brazil",AE1052=2035),0.93,IF(AND(A1052="Brazil",AE1052=2050),0.89,""))))))))))))))))))</f>
        <v>*0.92</v>
      </c>
      <c r="AG1052" s="51" t="str">
        <f aca="false">AG1051</f>
        <v>REZoning_Sol-Win</v>
      </c>
      <c r="AI1052" s="0" t="s">
        <v>1903</v>
      </c>
      <c r="AJ1052" s="50" t="s">
        <v>35</v>
      </c>
      <c r="AK1052" s="0" t="n">
        <v>2050</v>
      </c>
      <c r="AL1052" s="51" t="str">
        <f aca="false">"*"&amp;IF(AND(A1052="EU",AK1052=2035),0.93,IF(AND(A1052="EU",AK1052=2050),0.9,IF(AND(A1052="USA",AK1052=2035),0.92,IF(AND(A1052="USA",AK1052=2050),0.89,IF(AND(A1052="Japan",AK1052=2035),0.92,IF(AND(A1052="Japan",AK1052=2050),0.89,IF(AND(A1052="Russia",AK1052=2035),0.91,IF(AND(A1052="Russia",AK1052=2050),0.86,IF(AND(A1052="China",AK1052=2035),0.91,IF(AND(A1052="China",AK1052=2050),0.87,IF(AND(A1052="India",AK1052=2035),0.92,IF(AND(A1052="India",AK1052=2050),0.87,IF(AND(A1052="Middle East",AK1052=2035),0.89,IF(AND(A1052="Middle East",AK1052=2050),0.84,IF(AND(A1052="Africa",AK1052=2035),0.9,IF(AND(A1052="Africa",AK1052=2050),0.86,IF(AND(A1052="Brazil",AK1052=2035),0.93,IF(AND(A1052="Brazil",AK1052=2050),0.89,""))))))))))))))))))</f>
        <v>*0.87</v>
      </c>
      <c r="AM1052" s="51" t="str">
        <f aca="false">AM1051</f>
        <v>REZoning_Sol-Win</v>
      </c>
      <c r="AP1052" s="0" t="s">
        <v>1903</v>
      </c>
      <c r="AQ1052" s="0" t="s">
        <v>35</v>
      </c>
      <c r="AR1052" s="0" t="n">
        <v>2100</v>
      </c>
      <c r="AS1052" s="0" t="s">
        <v>851</v>
      </c>
      <c r="AT1052" s="0" t="s">
        <v>36</v>
      </c>
    </row>
    <row r="1053" customFormat="false" ht="28.5" hidden="false" customHeight="true" outlineLevel="0" collapsed="false">
      <c r="A1053" s="3" t="s">
        <v>33</v>
      </c>
      <c r="C1053" s="0" t="s">
        <v>1904</v>
      </c>
      <c r="D1053" s="50" t="s">
        <v>35</v>
      </c>
      <c r="E1053" s="0" t="n">
        <v>2035</v>
      </c>
      <c r="F1053" s="51" t="str">
        <f aca="false">"*"&amp;IF(AND(A1053="EU",E1053=2035),0.95,IF(AND(A1053="EU",E1053=2050),0.93,IF(AND(A1053="USA",E1053=2035),0.96,IF(AND(A1053="USA",E1053=2050),0.94,IF(AND(A1053="Japan",E1053=2035),0.94,IF(AND(A1053="Japan",E1053=2050),0.92,IF(AND(A1053="Russia",E1053=2035),0.95,IF(AND(A1053="Russia",E1053=2050),0.93,IF(AND(A1053="China",E1053=2035),0.94,IF(AND(A1053="China",E1053=2050),0.92,IF(AND(A1053="India",E1053=2035),0.95,IF(AND(A1053="India",E1053=2050),0.92,IF(AND(A1053="Middle East",E1053=2035),0.94,IF(AND(A1053="Middle East",E1053=2050),0.9,IF(AND(A1053="Africa",E1053=2035),0.94,IF(AND(A1053="Africa",E1053=2050),0.91,IF(AND(A1053="Brazil",E1053=2035),0.95,IF(AND(A1053="Brazil",E1053=2050),0.92,""))))))))))))))))))</f>
        <v>*0.95</v>
      </c>
      <c r="H1053" s="0" t="s">
        <v>1904</v>
      </c>
      <c r="I1053" s="50" t="s">
        <v>35</v>
      </c>
      <c r="J1053" s="0" t="n">
        <v>2050</v>
      </c>
      <c r="K1053" s="48" t="str">
        <f aca="false">"*"&amp;IF(AND(A1053="EU",J1053=2035),0.95,IF(AND(A1053="EU",J1053=2050),0.93,IF(AND(A1053="USA",J1053=2035),0.96,IF(AND(A1053="USA",J1053=2050),0.94,IF(AND(A1053="Japan",J1053=2035),0.94,IF(AND(A1053="Japan",J1053=2050),0.92,IF(AND(A1053="Russia",J1053=2035),0.95,IF(AND(A1053="Russia",J1053=2050),0.93,IF(AND(A1053="China",J1053=2035),0.94,IF(AND(A1053="China",J1053=2050),0.92,IF(AND(A1053="India",J1053=2035),0.95,IF(AND(A1053="India",J1053=2050),0.92,IF(AND(A1053="Middle East",J1053=2035),0.94,IF(AND(A1053="Middle East",J1053=2050),0.9,IF(AND(A1053="Africa",J1053=2035),0.94,IF(AND(A1053="Africa",J1053=2050),0.91,IF(AND(A1053="Brazil",J1053=2035),0.95,IF(AND(A1053="Brazil",J1053=2050),0.92,""))))))))))))))))))</f>
        <v>*0.92</v>
      </c>
      <c r="P1053" s="41" t="s">
        <v>1904</v>
      </c>
      <c r="Q1053" s="52" t="s">
        <v>35</v>
      </c>
      <c r="R1053" s="41" t="n">
        <v>2035</v>
      </c>
      <c r="S1053" s="53" t="str">
        <f aca="false">"*"&amp;IF(AND(A1053="EU",R1053=2035),0.95,IF(AND(A1053="EU",R1053=2050),0.93,IF(AND(A1053="USA",R1053=2035),0.96,IF(AND(A1053="USA",R1053=2050),0.93,IF(AND(A1053="Japan",R1053=2035),0.94,IF(AND(A1053="Japan",R1053=2050),0.92,IF(AND(A1053="Russia",R1053=2035),0.95,IF(AND(A1053="Russia",R1053=2050),0.91,IF(AND(A1053="China",R1053=2035),0.93,IF(AND(A1053="China",R1053=2050),0.92,IF(AND(A1053="India",R1053=2035),0.94,IF(AND(A1053="India",R1053=2050),0.91,IF(AND(A1053="Middle East",R1053=2035),0.92,IF(AND(A1053="Middle East",R1053=2050),0.89,IF(AND(A1053="Africa",R1053=2035),0.93,IF(AND(A1053="Africa",R1053=2050),0.9,IF(AND(A1053="Brazil",R1053=2035),0.95,IF(AND(A1053="Brazil",R1053=2050),0.92,""))))))))))))))))))</f>
        <v>*0.94</v>
      </c>
      <c r="U1053" s="41" t="s">
        <v>1904</v>
      </c>
      <c r="V1053" s="52" t="s">
        <v>35</v>
      </c>
      <c r="W1053" s="41" t="n">
        <v>2050</v>
      </c>
      <c r="X1053" s="53" t="str">
        <f aca="false">"*"&amp;IF(AND(A1053="EU",W1053=2035),0.95,IF(AND(A1053="EU",W1053=2050),0.93,IF(AND(A1053="USA",W1053=2035),0.96,IF(AND(A1053="USA",W1053=2050),0.93,IF(AND(A1053="Japan",W1053=2035),0.94,IF(AND(A1053="Japan",W1053=2050),0.92,IF(AND(A1053="Russia",W1053=2035),0.95,IF(AND(A1053="Russia",W1053=2050),0.91,IF(AND(A1053="China",W1053=2035),0.93,IF(AND(A1053="China",W1053=2050),0.92,IF(AND(A1053="India",W1053=2035),0.94,IF(AND(A1053="India",W1053=2050),0.91,IF(AND(A1053="Middle East",W1053=2035),0.92,IF(AND(A1053="Middle East",W1053=2050),0.89,IF(AND(A1053="Africa",W1053=2035),0.93,IF(AND(A1053="Africa",W1053=2050),0.9,IF(AND(A1053="Brazil",W1053=2035),0.95,IF(AND(A1053="Brazil",W1053=2050),0.92,""))))))))))))))))))</f>
        <v>*0.91</v>
      </c>
      <c r="AC1053" s="0" t="s">
        <v>1904</v>
      </c>
      <c r="AD1053" s="50" t="s">
        <v>35</v>
      </c>
      <c r="AE1053" s="0" t="n">
        <v>2035</v>
      </c>
      <c r="AF1053" s="51" t="str">
        <f aca="false">"*"&amp;IF(AND(A1053="EU",AE1053=2035),0.93,IF(AND(A1053="EU",AE1053=2050),0.9,IF(AND(A1053="USA",AE1053=2035),0.92,IF(AND(A1053="USA",AE1053=2050),0.89,IF(AND(A1053="Japan",AE1053=2035),0.92,IF(AND(A1053="Japan",AE1053=2050),0.89,IF(AND(A1053="Russia",AE1053=2035),0.91,IF(AND(A1053="Russia",AE1053=2050),0.86,IF(AND(A1053="China",AE1053=2035),0.91,IF(AND(A1053="China",AE1053=2050),0.87,IF(AND(A1053="India",AE1053=2035),0.92,IF(AND(A1053="India",AE1053=2050),0.87,IF(AND(A1053="Middle East",AE1053=2035),0.89,IF(AND(A1053="Middle East",AE1053=2050),0.84,IF(AND(A1053="Africa",AE1053=2035),0.9,IF(AND(A1053="Africa",AE1053=2050),0.86,IF(AND(A1053="Brazil",AE1053=2035),0.93,IF(AND(A1053="Brazil",AE1053=2050),0.89,""))))))))))))))))))</f>
        <v>*0.92</v>
      </c>
      <c r="AG1053" s="51" t="str">
        <f aca="false">AG1052</f>
        <v>REZoning_Sol-Win</v>
      </c>
      <c r="AI1053" s="0" t="s">
        <v>1904</v>
      </c>
      <c r="AJ1053" s="50" t="s">
        <v>35</v>
      </c>
      <c r="AK1053" s="0" t="n">
        <v>2050</v>
      </c>
      <c r="AL1053" s="51" t="str">
        <f aca="false">"*"&amp;IF(AND(A1053="EU",AK1053=2035),0.93,IF(AND(A1053="EU",AK1053=2050),0.9,IF(AND(A1053="USA",AK1053=2035),0.92,IF(AND(A1053="USA",AK1053=2050),0.89,IF(AND(A1053="Japan",AK1053=2035),0.92,IF(AND(A1053="Japan",AK1053=2050),0.89,IF(AND(A1053="Russia",AK1053=2035),0.91,IF(AND(A1053="Russia",AK1053=2050),0.86,IF(AND(A1053="China",AK1053=2035),0.91,IF(AND(A1053="China",AK1053=2050),0.87,IF(AND(A1053="India",AK1053=2035),0.92,IF(AND(A1053="India",AK1053=2050),0.87,IF(AND(A1053="Middle East",AK1053=2035),0.89,IF(AND(A1053="Middle East",AK1053=2050),0.84,IF(AND(A1053="Africa",AK1053=2035),0.9,IF(AND(A1053="Africa",AK1053=2050),0.86,IF(AND(A1053="Brazil",AK1053=2035),0.93,IF(AND(A1053="Brazil",AK1053=2050),0.89,""))))))))))))))))))</f>
        <v>*0.87</v>
      </c>
      <c r="AM1053" s="51" t="str">
        <f aca="false">AM1052</f>
        <v>REZoning_Sol-Win</v>
      </c>
      <c r="AP1053" s="0" t="s">
        <v>1904</v>
      </c>
      <c r="AQ1053" s="0" t="s">
        <v>35</v>
      </c>
      <c r="AR1053" s="0" t="n">
        <v>2100</v>
      </c>
      <c r="AS1053" s="0" t="s">
        <v>851</v>
      </c>
      <c r="AT1053" s="0" t="s">
        <v>36</v>
      </c>
    </row>
    <row r="1054" customFormat="false" ht="28.5" hidden="false" customHeight="true" outlineLevel="0" collapsed="false">
      <c r="A1054" s="3" t="s">
        <v>33</v>
      </c>
      <c r="C1054" s="0" t="s">
        <v>1905</v>
      </c>
      <c r="D1054" s="50" t="s">
        <v>35</v>
      </c>
      <c r="E1054" s="0" t="n">
        <v>2035</v>
      </c>
      <c r="F1054" s="51" t="str">
        <f aca="false">"*"&amp;IF(AND(A1054="EU",E1054=2035),0.95,IF(AND(A1054="EU",E1054=2050),0.93,IF(AND(A1054="USA",E1054=2035),0.96,IF(AND(A1054="USA",E1054=2050),0.94,IF(AND(A1054="Japan",E1054=2035),0.94,IF(AND(A1054="Japan",E1054=2050),0.92,IF(AND(A1054="Russia",E1054=2035),0.95,IF(AND(A1054="Russia",E1054=2050),0.93,IF(AND(A1054="China",E1054=2035),0.94,IF(AND(A1054="China",E1054=2050),0.92,IF(AND(A1054="India",E1054=2035),0.95,IF(AND(A1054="India",E1054=2050),0.92,IF(AND(A1054="Middle East",E1054=2035),0.94,IF(AND(A1054="Middle East",E1054=2050),0.9,IF(AND(A1054="Africa",E1054=2035),0.94,IF(AND(A1054="Africa",E1054=2050),0.91,IF(AND(A1054="Brazil",E1054=2035),0.95,IF(AND(A1054="Brazil",E1054=2050),0.92,""))))))))))))))))))</f>
        <v>*0.95</v>
      </c>
      <c r="H1054" s="0" t="s">
        <v>1905</v>
      </c>
      <c r="I1054" s="50" t="s">
        <v>35</v>
      </c>
      <c r="J1054" s="0" t="n">
        <v>2050</v>
      </c>
      <c r="K1054" s="48" t="str">
        <f aca="false">"*"&amp;IF(AND(A1054="EU",J1054=2035),0.95,IF(AND(A1054="EU",J1054=2050),0.93,IF(AND(A1054="USA",J1054=2035),0.96,IF(AND(A1054="USA",J1054=2050),0.94,IF(AND(A1054="Japan",J1054=2035),0.94,IF(AND(A1054="Japan",J1054=2050),0.92,IF(AND(A1054="Russia",J1054=2035),0.95,IF(AND(A1054="Russia",J1054=2050),0.93,IF(AND(A1054="China",J1054=2035),0.94,IF(AND(A1054="China",J1054=2050),0.92,IF(AND(A1054="India",J1054=2035),0.95,IF(AND(A1054="India",J1054=2050),0.92,IF(AND(A1054="Middle East",J1054=2035),0.94,IF(AND(A1054="Middle East",J1054=2050),0.9,IF(AND(A1054="Africa",J1054=2035),0.94,IF(AND(A1054="Africa",J1054=2050),0.91,IF(AND(A1054="Brazil",J1054=2035),0.95,IF(AND(A1054="Brazil",J1054=2050),0.92,""))))))))))))))))))</f>
        <v>*0.92</v>
      </c>
      <c r="P1054" s="41" t="s">
        <v>1905</v>
      </c>
      <c r="Q1054" s="52" t="s">
        <v>35</v>
      </c>
      <c r="R1054" s="41" t="n">
        <v>2035</v>
      </c>
      <c r="S1054" s="53" t="str">
        <f aca="false">"*"&amp;IF(AND(A1054="EU",R1054=2035),0.95,IF(AND(A1054="EU",R1054=2050),0.93,IF(AND(A1054="USA",R1054=2035),0.96,IF(AND(A1054="USA",R1054=2050),0.93,IF(AND(A1054="Japan",R1054=2035),0.94,IF(AND(A1054="Japan",R1054=2050),0.92,IF(AND(A1054="Russia",R1054=2035),0.95,IF(AND(A1054="Russia",R1054=2050),0.91,IF(AND(A1054="China",R1054=2035),0.93,IF(AND(A1054="China",R1054=2050),0.92,IF(AND(A1054="India",R1054=2035),0.94,IF(AND(A1054="India",R1054=2050),0.91,IF(AND(A1054="Middle East",R1054=2035),0.92,IF(AND(A1054="Middle East",R1054=2050),0.89,IF(AND(A1054="Africa",R1054=2035),0.93,IF(AND(A1054="Africa",R1054=2050),0.9,IF(AND(A1054="Brazil",R1054=2035),0.95,IF(AND(A1054="Brazil",R1054=2050),0.92,""))))))))))))))))))</f>
        <v>*0.94</v>
      </c>
      <c r="U1054" s="41" t="s">
        <v>1905</v>
      </c>
      <c r="V1054" s="52" t="s">
        <v>35</v>
      </c>
      <c r="W1054" s="41" t="n">
        <v>2050</v>
      </c>
      <c r="X1054" s="53" t="str">
        <f aca="false">"*"&amp;IF(AND(A1054="EU",W1054=2035),0.95,IF(AND(A1054="EU",W1054=2050),0.93,IF(AND(A1054="USA",W1054=2035),0.96,IF(AND(A1054="USA",W1054=2050),0.93,IF(AND(A1054="Japan",W1054=2035),0.94,IF(AND(A1054="Japan",W1054=2050),0.92,IF(AND(A1054="Russia",W1054=2035),0.95,IF(AND(A1054="Russia",W1054=2050),0.91,IF(AND(A1054="China",W1054=2035),0.93,IF(AND(A1054="China",W1054=2050),0.92,IF(AND(A1054="India",W1054=2035),0.94,IF(AND(A1054="India",W1054=2050),0.91,IF(AND(A1054="Middle East",W1054=2035),0.92,IF(AND(A1054="Middle East",W1054=2050),0.89,IF(AND(A1054="Africa",W1054=2035),0.93,IF(AND(A1054="Africa",W1054=2050),0.9,IF(AND(A1054="Brazil",W1054=2035),0.95,IF(AND(A1054="Brazil",W1054=2050),0.92,""))))))))))))))))))</f>
        <v>*0.91</v>
      </c>
      <c r="AC1054" s="0" t="s">
        <v>1905</v>
      </c>
      <c r="AD1054" s="50" t="s">
        <v>35</v>
      </c>
      <c r="AE1054" s="0" t="n">
        <v>2035</v>
      </c>
      <c r="AF1054" s="51" t="str">
        <f aca="false">"*"&amp;IF(AND(A1054="EU",AE1054=2035),0.93,IF(AND(A1054="EU",AE1054=2050),0.9,IF(AND(A1054="USA",AE1054=2035),0.92,IF(AND(A1054="USA",AE1054=2050),0.89,IF(AND(A1054="Japan",AE1054=2035),0.92,IF(AND(A1054="Japan",AE1054=2050),0.89,IF(AND(A1054="Russia",AE1054=2035),0.91,IF(AND(A1054="Russia",AE1054=2050),0.86,IF(AND(A1054="China",AE1054=2035),0.91,IF(AND(A1054="China",AE1054=2050),0.87,IF(AND(A1054="India",AE1054=2035),0.92,IF(AND(A1054="India",AE1054=2050),0.87,IF(AND(A1054="Middle East",AE1054=2035),0.89,IF(AND(A1054="Middle East",AE1054=2050),0.84,IF(AND(A1054="Africa",AE1054=2035),0.9,IF(AND(A1054="Africa",AE1054=2050),0.86,IF(AND(A1054="Brazil",AE1054=2035),0.93,IF(AND(A1054="Brazil",AE1054=2050),0.89,""))))))))))))))))))</f>
        <v>*0.92</v>
      </c>
      <c r="AG1054" s="51" t="str">
        <f aca="false">AG1053</f>
        <v>REZoning_Sol-Win</v>
      </c>
      <c r="AI1054" s="0" t="s">
        <v>1905</v>
      </c>
      <c r="AJ1054" s="50" t="s">
        <v>35</v>
      </c>
      <c r="AK1054" s="0" t="n">
        <v>2050</v>
      </c>
      <c r="AL1054" s="51" t="str">
        <f aca="false">"*"&amp;IF(AND(A1054="EU",AK1054=2035),0.93,IF(AND(A1054="EU",AK1054=2050),0.9,IF(AND(A1054="USA",AK1054=2035),0.92,IF(AND(A1054="USA",AK1054=2050),0.89,IF(AND(A1054="Japan",AK1054=2035),0.92,IF(AND(A1054="Japan",AK1054=2050),0.89,IF(AND(A1054="Russia",AK1054=2035),0.91,IF(AND(A1054="Russia",AK1054=2050),0.86,IF(AND(A1054="China",AK1054=2035),0.91,IF(AND(A1054="China",AK1054=2050),0.87,IF(AND(A1054="India",AK1054=2035),0.92,IF(AND(A1054="India",AK1054=2050),0.87,IF(AND(A1054="Middle East",AK1054=2035),0.89,IF(AND(A1054="Middle East",AK1054=2050),0.84,IF(AND(A1054="Africa",AK1054=2035),0.9,IF(AND(A1054="Africa",AK1054=2050),0.86,IF(AND(A1054="Brazil",AK1054=2035),0.93,IF(AND(A1054="Brazil",AK1054=2050),0.89,""))))))))))))))))))</f>
        <v>*0.87</v>
      </c>
      <c r="AM1054" s="51" t="str">
        <f aca="false">AM1053</f>
        <v>REZoning_Sol-Win</v>
      </c>
      <c r="AP1054" s="0" t="s">
        <v>1905</v>
      </c>
      <c r="AQ1054" s="0" t="s">
        <v>35</v>
      </c>
      <c r="AR1054" s="0" t="n">
        <v>2100</v>
      </c>
      <c r="AS1054" s="0" t="s">
        <v>851</v>
      </c>
      <c r="AT1054" s="0" t="s">
        <v>36</v>
      </c>
    </row>
    <row r="1055" customFormat="false" ht="28.5" hidden="false" customHeight="true" outlineLevel="0" collapsed="false">
      <c r="A1055" s="3" t="s">
        <v>33</v>
      </c>
      <c r="C1055" s="0" t="s">
        <v>1906</v>
      </c>
      <c r="D1055" s="50" t="s">
        <v>35</v>
      </c>
      <c r="E1055" s="0" t="n">
        <v>2035</v>
      </c>
      <c r="F1055" s="51" t="str">
        <f aca="false">"*"&amp;IF(AND(A1055="EU",E1055=2035),0.95,IF(AND(A1055="EU",E1055=2050),0.93,IF(AND(A1055="USA",E1055=2035),0.96,IF(AND(A1055="USA",E1055=2050),0.94,IF(AND(A1055="Japan",E1055=2035),0.94,IF(AND(A1055="Japan",E1055=2050),0.92,IF(AND(A1055="Russia",E1055=2035),0.95,IF(AND(A1055="Russia",E1055=2050),0.93,IF(AND(A1055="China",E1055=2035),0.94,IF(AND(A1055="China",E1055=2050),0.92,IF(AND(A1055="India",E1055=2035),0.95,IF(AND(A1055="India",E1055=2050),0.92,IF(AND(A1055="Middle East",E1055=2035),0.94,IF(AND(A1055="Middle East",E1055=2050),0.9,IF(AND(A1055="Africa",E1055=2035),0.94,IF(AND(A1055="Africa",E1055=2050),0.91,IF(AND(A1055="Brazil",E1055=2035),0.95,IF(AND(A1055="Brazil",E1055=2050),0.92,""))))))))))))))))))</f>
        <v>*0.95</v>
      </c>
      <c r="H1055" s="0" t="s">
        <v>1906</v>
      </c>
      <c r="I1055" s="50" t="s">
        <v>35</v>
      </c>
      <c r="J1055" s="0" t="n">
        <v>2050</v>
      </c>
      <c r="K1055" s="48" t="str">
        <f aca="false">"*"&amp;IF(AND(A1055="EU",J1055=2035),0.95,IF(AND(A1055="EU",J1055=2050),0.93,IF(AND(A1055="USA",J1055=2035),0.96,IF(AND(A1055="USA",J1055=2050),0.94,IF(AND(A1055="Japan",J1055=2035),0.94,IF(AND(A1055="Japan",J1055=2050),0.92,IF(AND(A1055="Russia",J1055=2035),0.95,IF(AND(A1055="Russia",J1055=2050),0.93,IF(AND(A1055="China",J1055=2035),0.94,IF(AND(A1055="China",J1055=2050),0.92,IF(AND(A1055="India",J1055=2035),0.95,IF(AND(A1055="India",J1055=2050),0.92,IF(AND(A1055="Middle East",J1055=2035),0.94,IF(AND(A1055="Middle East",J1055=2050),0.9,IF(AND(A1055="Africa",J1055=2035),0.94,IF(AND(A1055="Africa",J1055=2050),0.91,IF(AND(A1055="Brazil",J1055=2035),0.95,IF(AND(A1055="Brazil",J1055=2050),0.92,""))))))))))))))))))</f>
        <v>*0.92</v>
      </c>
      <c r="P1055" s="41" t="s">
        <v>1906</v>
      </c>
      <c r="Q1055" s="52" t="s">
        <v>35</v>
      </c>
      <c r="R1055" s="41" t="n">
        <v>2035</v>
      </c>
      <c r="S1055" s="53" t="str">
        <f aca="false">"*"&amp;IF(AND(A1055="EU",R1055=2035),0.95,IF(AND(A1055="EU",R1055=2050),0.93,IF(AND(A1055="USA",R1055=2035),0.96,IF(AND(A1055="USA",R1055=2050),0.93,IF(AND(A1055="Japan",R1055=2035),0.94,IF(AND(A1055="Japan",R1055=2050),0.92,IF(AND(A1055="Russia",R1055=2035),0.95,IF(AND(A1055="Russia",R1055=2050),0.91,IF(AND(A1055="China",R1055=2035),0.93,IF(AND(A1055="China",R1055=2050),0.92,IF(AND(A1055="India",R1055=2035),0.94,IF(AND(A1055="India",R1055=2050),0.91,IF(AND(A1055="Middle East",R1055=2035),0.92,IF(AND(A1055="Middle East",R1055=2050),0.89,IF(AND(A1055="Africa",R1055=2035),0.93,IF(AND(A1055="Africa",R1055=2050),0.9,IF(AND(A1055="Brazil",R1055=2035),0.95,IF(AND(A1055="Brazil",R1055=2050),0.92,""))))))))))))))))))</f>
        <v>*0.94</v>
      </c>
      <c r="U1055" s="41" t="s">
        <v>1906</v>
      </c>
      <c r="V1055" s="52" t="s">
        <v>35</v>
      </c>
      <c r="W1055" s="41" t="n">
        <v>2050</v>
      </c>
      <c r="X1055" s="53" t="str">
        <f aca="false">"*"&amp;IF(AND(A1055="EU",W1055=2035),0.95,IF(AND(A1055="EU",W1055=2050),0.93,IF(AND(A1055="USA",W1055=2035),0.96,IF(AND(A1055="USA",W1055=2050),0.93,IF(AND(A1055="Japan",W1055=2035),0.94,IF(AND(A1055="Japan",W1055=2050),0.92,IF(AND(A1055="Russia",W1055=2035),0.95,IF(AND(A1055="Russia",W1055=2050),0.91,IF(AND(A1055="China",W1055=2035),0.93,IF(AND(A1055="China",W1055=2050),0.92,IF(AND(A1055="India",W1055=2035),0.94,IF(AND(A1055="India",W1055=2050),0.91,IF(AND(A1055="Middle East",W1055=2035),0.92,IF(AND(A1055="Middle East",W1055=2050),0.89,IF(AND(A1055="Africa",W1055=2035),0.93,IF(AND(A1055="Africa",W1055=2050),0.9,IF(AND(A1055="Brazil",W1055=2035),0.95,IF(AND(A1055="Brazil",W1055=2050),0.92,""))))))))))))))))))</f>
        <v>*0.91</v>
      </c>
      <c r="AC1055" s="0" t="s">
        <v>1906</v>
      </c>
      <c r="AD1055" s="50" t="s">
        <v>35</v>
      </c>
      <c r="AE1055" s="0" t="n">
        <v>2035</v>
      </c>
      <c r="AF1055" s="51" t="str">
        <f aca="false">"*"&amp;IF(AND(A1055="EU",AE1055=2035),0.93,IF(AND(A1055="EU",AE1055=2050),0.9,IF(AND(A1055="USA",AE1055=2035),0.92,IF(AND(A1055="USA",AE1055=2050),0.89,IF(AND(A1055="Japan",AE1055=2035),0.92,IF(AND(A1055="Japan",AE1055=2050),0.89,IF(AND(A1055="Russia",AE1055=2035),0.91,IF(AND(A1055="Russia",AE1055=2050),0.86,IF(AND(A1055="China",AE1055=2035),0.91,IF(AND(A1055="China",AE1055=2050),0.87,IF(AND(A1055="India",AE1055=2035),0.92,IF(AND(A1055="India",AE1055=2050),0.87,IF(AND(A1055="Middle East",AE1055=2035),0.89,IF(AND(A1055="Middle East",AE1055=2050),0.84,IF(AND(A1055="Africa",AE1055=2035),0.9,IF(AND(A1055="Africa",AE1055=2050),0.86,IF(AND(A1055="Brazil",AE1055=2035),0.93,IF(AND(A1055="Brazil",AE1055=2050),0.89,""))))))))))))))))))</f>
        <v>*0.92</v>
      </c>
      <c r="AG1055" s="51" t="str">
        <f aca="false">AG1054</f>
        <v>REZoning_Sol-Win</v>
      </c>
      <c r="AI1055" s="0" t="s">
        <v>1906</v>
      </c>
      <c r="AJ1055" s="50" t="s">
        <v>35</v>
      </c>
      <c r="AK1055" s="0" t="n">
        <v>2050</v>
      </c>
      <c r="AL1055" s="51" t="str">
        <f aca="false">"*"&amp;IF(AND(A1055="EU",AK1055=2035),0.93,IF(AND(A1055="EU",AK1055=2050),0.9,IF(AND(A1055="USA",AK1055=2035),0.92,IF(AND(A1055="USA",AK1055=2050),0.89,IF(AND(A1055="Japan",AK1055=2035),0.92,IF(AND(A1055="Japan",AK1055=2050),0.89,IF(AND(A1055="Russia",AK1055=2035),0.91,IF(AND(A1055="Russia",AK1055=2050),0.86,IF(AND(A1055="China",AK1055=2035),0.91,IF(AND(A1055="China",AK1055=2050),0.87,IF(AND(A1055="India",AK1055=2035),0.92,IF(AND(A1055="India",AK1055=2050),0.87,IF(AND(A1055="Middle East",AK1055=2035),0.89,IF(AND(A1055="Middle East",AK1055=2050),0.84,IF(AND(A1055="Africa",AK1055=2035),0.9,IF(AND(A1055="Africa",AK1055=2050),0.86,IF(AND(A1055="Brazil",AK1055=2035),0.93,IF(AND(A1055="Brazil",AK1055=2050),0.89,""))))))))))))))))))</f>
        <v>*0.87</v>
      </c>
      <c r="AM1055" s="51" t="str">
        <f aca="false">AM1054</f>
        <v>REZoning_Sol-Win</v>
      </c>
      <c r="AP1055" s="0" t="s">
        <v>1906</v>
      </c>
      <c r="AQ1055" s="0" t="s">
        <v>35</v>
      </c>
      <c r="AR1055" s="0" t="n">
        <v>2100</v>
      </c>
      <c r="AS1055" s="0" t="s">
        <v>851</v>
      </c>
      <c r="AT1055" s="0" t="s">
        <v>36</v>
      </c>
    </row>
    <row r="1056" customFormat="false" ht="28.5" hidden="false" customHeight="true" outlineLevel="0" collapsed="false">
      <c r="A1056" s="3" t="s">
        <v>33</v>
      </c>
      <c r="C1056" s="0" t="s">
        <v>1907</v>
      </c>
      <c r="D1056" s="50" t="s">
        <v>35</v>
      </c>
      <c r="E1056" s="0" t="n">
        <v>2035</v>
      </c>
      <c r="F1056" s="51" t="str">
        <f aca="false">"*"&amp;IF(AND(A1056="EU",E1056=2035),0.95,IF(AND(A1056="EU",E1056=2050),0.93,IF(AND(A1056="USA",E1056=2035),0.96,IF(AND(A1056="USA",E1056=2050),0.94,IF(AND(A1056="Japan",E1056=2035),0.94,IF(AND(A1056="Japan",E1056=2050),0.92,IF(AND(A1056="Russia",E1056=2035),0.95,IF(AND(A1056="Russia",E1056=2050),0.93,IF(AND(A1056="China",E1056=2035),0.94,IF(AND(A1056="China",E1056=2050),0.92,IF(AND(A1056="India",E1056=2035),0.95,IF(AND(A1056="India",E1056=2050),0.92,IF(AND(A1056="Middle East",E1056=2035),0.94,IF(AND(A1056="Middle East",E1056=2050),0.9,IF(AND(A1056="Africa",E1056=2035),0.94,IF(AND(A1056="Africa",E1056=2050),0.91,IF(AND(A1056="Brazil",E1056=2035),0.95,IF(AND(A1056="Brazil",E1056=2050),0.92,""))))))))))))))))))</f>
        <v>*0.95</v>
      </c>
      <c r="H1056" s="0" t="s">
        <v>1907</v>
      </c>
      <c r="I1056" s="50" t="s">
        <v>35</v>
      </c>
      <c r="J1056" s="0" t="n">
        <v>2050</v>
      </c>
      <c r="K1056" s="48" t="str">
        <f aca="false">"*"&amp;IF(AND(A1056="EU",J1056=2035),0.95,IF(AND(A1056="EU",J1056=2050),0.93,IF(AND(A1056="USA",J1056=2035),0.96,IF(AND(A1056="USA",J1056=2050),0.94,IF(AND(A1056="Japan",J1056=2035),0.94,IF(AND(A1056="Japan",J1056=2050),0.92,IF(AND(A1056="Russia",J1056=2035),0.95,IF(AND(A1056="Russia",J1056=2050),0.93,IF(AND(A1056="China",J1056=2035),0.94,IF(AND(A1056="China",J1056=2050),0.92,IF(AND(A1056="India",J1056=2035),0.95,IF(AND(A1056="India",J1056=2050),0.92,IF(AND(A1056="Middle East",J1056=2035),0.94,IF(AND(A1056="Middle East",J1056=2050),0.9,IF(AND(A1056="Africa",J1056=2035),0.94,IF(AND(A1056="Africa",J1056=2050),0.91,IF(AND(A1056="Brazil",J1056=2035),0.95,IF(AND(A1056="Brazil",J1056=2050),0.92,""))))))))))))))))))</f>
        <v>*0.92</v>
      </c>
      <c r="P1056" s="41" t="s">
        <v>1907</v>
      </c>
      <c r="Q1056" s="52" t="s">
        <v>35</v>
      </c>
      <c r="R1056" s="41" t="n">
        <v>2035</v>
      </c>
      <c r="S1056" s="53" t="str">
        <f aca="false">"*"&amp;IF(AND(A1056="EU",R1056=2035),0.95,IF(AND(A1056="EU",R1056=2050),0.93,IF(AND(A1056="USA",R1056=2035),0.96,IF(AND(A1056="USA",R1056=2050),0.93,IF(AND(A1056="Japan",R1056=2035),0.94,IF(AND(A1056="Japan",R1056=2050),0.92,IF(AND(A1056="Russia",R1056=2035),0.95,IF(AND(A1056="Russia",R1056=2050),0.91,IF(AND(A1056="China",R1056=2035),0.93,IF(AND(A1056="China",R1056=2050),0.92,IF(AND(A1056="India",R1056=2035),0.94,IF(AND(A1056="India",R1056=2050),0.91,IF(AND(A1056="Middle East",R1056=2035),0.92,IF(AND(A1056="Middle East",R1056=2050),0.89,IF(AND(A1056="Africa",R1056=2035),0.93,IF(AND(A1056="Africa",R1056=2050),0.9,IF(AND(A1056="Brazil",R1056=2035),0.95,IF(AND(A1056="Brazil",R1056=2050),0.92,""))))))))))))))))))</f>
        <v>*0.94</v>
      </c>
      <c r="U1056" s="41" t="s">
        <v>1907</v>
      </c>
      <c r="V1056" s="52" t="s">
        <v>35</v>
      </c>
      <c r="W1056" s="41" t="n">
        <v>2050</v>
      </c>
      <c r="X1056" s="53" t="str">
        <f aca="false">"*"&amp;IF(AND(A1056="EU",W1056=2035),0.95,IF(AND(A1056="EU",W1056=2050),0.93,IF(AND(A1056="USA",W1056=2035),0.96,IF(AND(A1056="USA",W1056=2050),0.93,IF(AND(A1056="Japan",W1056=2035),0.94,IF(AND(A1056="Japan",W1056=2050),0.92,IF(AND(A1056="Russia",W1056=2035),0.95,IF(AND(A1056="Russia",W1056=2050),0.91,IF(AND(A1056="China",W1056=2035),0.93,IF(AND(A1056="China",W1056=2050),0.92,IF(AND(A1056="India",W1056=2035),0.94,IF(AND(A1056="India",W1056=2050),0.91,IF(AND(A1056="Middle East",W1056=2035),0.92,IF(AND(A1056="Middle East",W1056=2050),0.89,IF(AND(A1056="Africa",W1056=2035),0.93,IF(AND(A1056="Africa",W1056=2050),0.9,IF(AND(A1056="Brazil",W1056=2035),0.95,IF(AND(A1056="Brazil",W1056=2050),0.92,""))))))))))))))))))</f>
        <v>*0.91</v>
      </c>
      <c r="AC1056" s="0" t="s">
        <v>1907</v>
      </c>
      <c r="AD1056" s="50" t="s">
        <v>35</v>
      </c>
      <c r="AE1056" s="0" t="n">
        <v>2035</v>
      </c>
      <c r="AF1056" s="51" t="str">
        <f aca="false">"*"&amp;IF(AND(A1056="EU",AE1056=2035),0.93,IF(AND(A1056="EU",AE1056=2050),0.9,IF(AND(A1056="USA",AE1056=2035),0.92,IF(AND(A1056="USA",AE1056=2050),0.89,IF(AND(A1056="Japan",AE1056=2035),0.92,IF(AND(A1056="Japan",AE1056=2050),0.89,IF(AND(A1056="Russia",AE1056=2035),0.91,IF(AND(A1056="Russia",AE1056=2050),0.86,IF(AND(A1056="China",AE1056=2035),0.91,IF(AND(A1056="China",AE1056=2050),0.87,IF(AND(A1056="India",AE1056=2035),0.92,IF(AND(A1056="India",AE1056=2050),0.87,IF(AND(A1056="Middle East",AE1056=2035),0.89,IF(AND(A1056="Middle East",AE1056=2050),0.84,IF(AND(A1056="Africa",AE1056=2035),0.9,IF(AND(A1056="Africa",AE1056=2050),0.86,IF(AND(A1056="Brazil",AE1056=2035),0.93,IF(AND(A1056="Brazil",AE1056=2050),0.89,""))))))))))))))))))</f>
        <v>*0.92</v>
      </c>
      <c r="AG1056" s="51" t="str">
        <f aca="false">AG1055</f>
        <v>REZoning_Sol-Win</v>
      </c>
      <c r="AI1056" s="0" t="s">
        <v>1907</v>
      </c>
      <c r="AJ1056" s="50" t="s">
        <v>35</v>
      </c>
      <c r="AK1056" s="0" t="n">
        <v>2050</v>
      </c>
      <c r="AL1056" s="51" t="str">
        <f aca="false">"*"&amp;IF(AND(A1056="EU",AK1056=2035),0.93,IF(AND(A1056="EU",AK1056=2050),0.9,IF(AND(A1056="USA",AK1056=2035),0.92,IF(AND(A1056="USA",AK1056=2050),0.89,IF(AND(A1056="Japan",AK1056=2035),0.92,IF(AND(A1056="Japan",AK1056=2050),0.89,IF(AND(A1056="Russia",AK1056=2035),0.91,IF(AND(A1056="Russia",AK1056=2050),0.86,IF(AND(A1056="China",AK1056=2035),0.91,IF(AND(A1056="China",AK1056=2050),0.87,IF(AND(A1056="India",AK1056=2035),0.92,IF(AND(A1056="India",AK1056=2050),0.87,IF(AND(A1056="Middle East",AK1056=2035),0.89,IF(AND(A1056="Middle East",AK1056=2050),0.84,IF(AND(A1056="Africa",AK1056=2035),0.9,IF(AND(A1056="Africa",AK1056=2050),0.86,IF(AND(A1056="Brazil",AK1056=2035),0.93,IF(AND(A1056="Brazil",AK1056=2050),0.89,""))))))))))))))))))</f>
        <v>*0.87</v>
      </c>
      <c r="AM1056" s="51" t="str">
        <f aca="false">AM1055</f>
        <v>REZoning_Sol-Win</v>
      </c>
      <c r="AP1056" s="0" t="s">
        <v>1907</v>
      </c>
      <c r="AQ1056" s="0" t="s">
        <v>35</v>
      </c>
      <c r="AR1056" s="0" t="n">
        <v>2100</v>
      </c>
      <c r="AS1056" s="0" t="s">
        <v>851</v>
      </c>
      <c r="AT1056" s="0" t="s">
        <v>36</v>
      </c>
    </row>
    <row r="1057" customFormat="false" ht="28.5" hidden="false" customHeight="true" outlineLevel="0" collapsed="false">
      <c r="A1057" s="3" t="s">
        <v>33</v>
      </c>
      <c r="C1057" s="0" t="s">
        <v>1908</v>
      </c>
      <c r="D1057" s="50" t="s">
        <v>35</v>
      </c>
      <c r="E1057" s="0" t="n">
        <v>2035</v>
      </c>
      <c r="F1057" s="51" t="str">
        <f aca="false">"*"&amp;IF(AND(A1057="EU",E1057=2035),0.95,IF(AND(A1057="EU",E1057=2050),0.93,IF(AND(A1057="USA",E1057=2035),0.96,IF(AND(A1057="USA",E1057=2050),0.94,IF(AND(A1057="Japan",E1057=2035),0.94,IF(AND(A1057="Japan",E1057=2050),0.92,IF(AND(A1057="Russia",E1057=2035),0.95,IF(AND(A1057="Russia",E1057=2050),0.93,IF(AND(A1057="China",E1057=2035),0.94,IF(AND(A1057="China",E1057=2050),0.92,IF(AND(A1057="India",E1057=2035),0.95,IF(AND(A1057="India",E1057=2050),0.92,IF(AND(A1057="Middle East",E1057=2035),0.94,IF(AND(A1057="Middle East",E1057=2050),0.9,IF(AND(A1057="Africa",E1057=2035),0.94,IF(AND(A1057="Africa",E1057=2050),0.91,IF(AND(A1057="Brazil",E1057=2035),0.95,IF(AND(A1057="Brazil",E1057=2050),0.92,""))))))))))))))))))</f>
        <v>*0.95</v>
      </c>
      <c r="H1057" s="0" t="s">
        <v>1908</v>
      </c>
      <c r="I1057" s="50" t="s">
        <v>35</v>
      </c>
      <c r="J1057" s="0" t="n">
        <v>2050</v>
      </c>
      <c r="K1057" s="48" t="str">
        <f aca="false">"*"&amp;IF(AND(A1057="EU",J1057=2035),0.95,IF(AND(A1057="EU",J1057=2050),0.93,IF(AND(A1057="USA",J1057=2035),0.96,IF(AND(A1057="USA",J1057=2050),0.94,IF(AND(A1057="Japan",J1057=2035),0.94,IF(AND(A1057="Japan",J1057=2050),0.92,IF(AND(A1057="Russia",J1057=2035),0.95,IF(AND(A1057="Russia",J1057=2050),0.93,IF(AND(A1057="China",J1057=2035),0.94,IF(AND(A1057="China",J1057=2050),0.92,IF(AND(A1057="India",J1057=2035),0.95,IF(AND(A1057="India",J1057=2050),0.92,IF(AND(A1057="Middle East",J1057=2035),0.94,IF(AND(A1057="Middle East",J1057=2050),0.9,IF(AND(A1057="Africa",J1057=2035),0.94,IF(AND(A1057="Africa",J1057=2050),0.91,IF(AND(A1057="Brazil",J1057=2035),0.95,IF(AND(A1057="Brazil",J1057=2050),0.92,""))))))))))))))))))</f>
        <v>*0.92</v>
      </c>
      <c r="P1057" s="41" t="s">
        <v>1908</v>
      </c>
      <c r="Q1057" s="52" t="s">
        <v>35</v>
      </c>
      <c r="R1057" s="41" t="n">
        <v>2035</v>
      </c>
      <c r="S1057" s="53" t="str">
        <f aca="false">"*"&amp;IF(AND(A1057="EU",R1057=2035),0.95,IF(AND(A1057="EU",R1057=2050),0.93,IF(AND(A1057="USA",R1057=2035),0.96,IF(AND(A1057="USA",R1057=2050),0.93,IF(AND(A1057="Japan",R1057=2035),0.94,IF(AND(A1057="Japan",R1057=2050),0.92,IF(AND(A1057="Russia",R1057=2035),0.95,IF(AND(A1057="Russia",R1057=2050),0.91,IF(AND(A1057="China",R1057=2035),0.93,IF(AND(A1057="China",R1057=2050),0.92,IF(AND(A1057="India",R1057=2035),0.94,IF(AND(A1057="India",R1057=2050),0.91,IF(AND(A1057="Middle East",R1057=2035),0.92,IF(AND(A1057="Middle East",R1057=2050),0.89,IF(AND(A1057="Africa",R1057=2035),0.93,IF(AND(A1057="Africa",R1057=2050),0.9,IF(AND(A1057="Brazil",R1057=2035),0.95,IF(AND(A1057="Brazil",R1057=2050),0.92,""))))))))))))))))))</f>
        <v>*0.94</v>
      </c>
      <c r="U1057" s="41" t="s">
        <v>1908</v>
      </c>
      <c r="V1057" s="52" t="s">
        <v>35</v>
      </c>
      <c r="W1057" s="41" t="n">
        <v>2050</v>
      </c>
      <c r="X1057" s="53" t="str">
        <f aca="false">"*"&amp;IF(AND(A1057="EU",W1057=2035),0.95,IF(AND(A1057="EU",W1057=2050),0.93,IF(AND(A1057="USA",W1057=2035),0.96,IF(AND(A1057="USA",W1057=2050),0.93,IF(AND(A1057="Japan",W1057=2035),0.94,IF(AND(A1057="Japan",W1057=2050),0.92,IF(AND(A1057="Russia",W1057=2035),0.95,IF(AND(A1057="Russia",W1057=2050),0.91,IF(AND(A1057="China",W1057=2035),0.93,IF(AND(A1057="China",W1057=2050),0.92,IF(AND(A1057="India",W1057=2035),0.94,IF(AND(A1057="India",W1057=2050),0.91,IF(AND(A1057="Middle East",W1057=2035),0.92,IF(AND(A1057="Middle East",W1057=2050),0.89,IF(AND(A1057="Africa",W1057=2035),0.93,IF(AND(A1057="Africa",W1057=2050),0.9,IF(AND(A1057="Brazil",W1057=2035),0.95,IF(AND(A1057="Brazil",W1057=2050),0.92,""))))))))))))))))))</f>
        <v>*0.91</v>
      </c>
      <c r="AC1057" s="0" t="s">
        <v>1908</v>
      </c>
      <c r="AD1057" s="50" t="s">
        <v>35</v>
      </c>
      <c r="AE1057" s="0" t="n">
        <v>2035</v>
      </c>
      <c r="AF1057" s="51" t="str">
        <f aca="false">"*"&amp;IF(AND(A1057="EU",AE1057=2035),0.93,IF(AND(A1057="EU",AE1057=2050),0.9,IF(AND(A1057="USA",AE1057=2035),0.92,IF(AND(A1057="USA",AE1057=2050),0.89,IF(AND(A1057="Japan",AE1057=2035),0.92,IF(AND(A1057="Japan",AE1057=2050),0.89,IF(AND(A1057="Russia",AE1057=2035),0.91,IF(AND(A1057="Russia",AE1057=2050),0.86,IF(AND(A1057="China",AE1057=2035),0.91,IF(AND(A1057="China",AE1057=2050),0.87,IF(AND(A1057="India",AE1057=2035),0.92,IF(AND(A1057="India",AE1057=2050),0.87,IF(AND(A1057="Middle East",AE1057=2035),0.89,IF(AND(A1057="Middle East",AE1057=2050),0.84,IF(AND(A1057="Africa",AE1057=2035),0.9,IF(AND(A1057="Africa",AE1057=2050),0.86,IF(AND(A1057="Brazil",AE1057=2035),0.93,IF(AND(A1057="Brazil",AE1057=2050),0.89,""))))))))))))))))))</f>
        <v>*0.92</v>
      </c>
      <c r="AG1057" s="51" t="str">
        <f aca="false">AG1056</f>
        <v>REZoning_Sol-Win</v>
      </c>
      <c r="AI1057" s="0" t="s">
        <v>1908</v>
      </c>
      <c r="AJ1057" s="50" t="s">
        <v>35</v>
      </c>
      <c r="AK1057" s="0" t="n">
        <v>2050</v>
      </c>
      <c r="AL1057" s="51" t="str">
        <f aca="false">"*"&amp;IF(AND(A1057="EU",AK1057=2035),0.93,IF(AND(A1057="EU",AK1057=2050),0.9,IF(AND(A1057="USA",AK1057=2035),0.92,IF(AND(A1057="USA",AK1057=2050),0.89,IF(AND(A1057="Japan",AK1057=2035),0.92,IF(AND(A1057="Japan",AK1057=2050),0.89,IF(AND(A1057="Russia",AK1057=2035),0.91,IF(AND(A1057="Russia",AK1057=2050),0.86,IF(AND(A1057="China",AK1057=2035),0.91,IF(AND(A1057="China",AK1057=2050),0.87,IF(AND(A1057="India",AK1057=2035),0.92,IF(AND(A1057="India",AK1057=2050),0.87,IF(AND(A1057="Middle East",AK1057=2035),0.89,IF(AND(A1057="Middle East",AK1057=2050),0.84,IF(AND(A1057="Africa",AK1057=2035),0.9,IF(AND(A1057="Africa",AK1057=2050),0.86,IF(AND(A1057="Brazil",AK1057=2035),0.93,IF(AND(A1057="Brazil",AK1057=2050),0.89,""))))))))))))))))))</f>
        <v>*0.87</v>
      </c>
      <c r="AM1057" s="51" t="str">
        <f aca="false">AM1056</f>
        <v>REZoning_Sol-Win</v>
      </c>
      <c r="AP1057" s="0" t="s">
        <v>1908</v>
      </c>
      <c r="AQ1057" s="0" t="s">
        <v>35</v>
      </c>
      <c r="AR1057" s="0" t="n">
        <v>2100</v>
      </c>
      <c r="AS1057" s="0" t="s">
        <v>851</v>
      </c>
      <c r="AT1057" s="0" t="s">
        <v>36</v>
      </c>
    </row>
    <row r="1058" customFormat="false" ht="28.5" hidden="false" customHeight="true" outlineLevel="0" collapsed="false">
      <c r="A1058" s="3" t="s">
        <v>33</v>
      </c>
      <c r="C1058" s="0" t="s">
        <v>1909</v>
      </c>
      <c r="D1058" s="50" t="s">
        <v>35</v>
      </c>
      <c r="E1058" s="0" t="n">
        <v>2035</v>
      </c>
      <c r="F1058" s="51" t="str">
        <f aca="false">"*"&amp;IF(AND(A1058="EU",E1058=2035),0.95,IF(AND(A1058="EU",E1058=2050),0.93,IF(AND(A1058="USA",E1058=2035),0.96,IF(AND(A1058="USA",E1058=2050),0.94,IF(AND(A1058="Japan",E1058=2035),0.94,IF(AND(A1058="Japan",E1058=2050),0.92,IF(AND(A1058="Russia",E1058=2035),0.95,IF(AND(A1058="Russia",E1058=2050),0.93,IF(AND(A1058="China",E1058=2035),0.94,IF(AND(A1058="China",E1058=2050),0.92,IF(AND(A1058="India",E1058=2035),0.95,IF(AND(A1058="India",E1058=2050),0.92,IF(AND(A1058="Middle East",E1058=2035),0.94,IF(AND(A1058="Middle East",E1058=2050),0.9,IF(AND(A1058="Africa",E1058=2035),0.94,IF(AND(A1058="Africa",E1058=2050),0.91,IF(AND(A1058="Brazil",E1058=2035),0.95,IF(AND(A1058="Brazil",E1058=2050),0.92,""))))))))))))))))))</f>
        <v>*0.95</v>
      </c>
      <c r="H1058" s="0" t="s">
        <v>1909</v>
      </c>
      <c r="I1058" s="50" t="s">
        <v>35</v>
      </c>
      <c r="J1058" s="0" t="n">
        <v>2050</v>
      </c>
      <c r="K1058" s="48" t="str">
        <f aca="false">"*"&amp;IF(AND(A1058="EU",J1058=2035),0.95,IF(AND(A1058="EU",J1058=2050),0.93,IF(AND(A1058="USA",J1058=2035),0.96,IF(AND(A1058="USA",J1058=2050),0.94,IF(AND(A1058="Japan",J1058=2035),0.94,IF(AND(A1058="Japan",J1058=2050),0.92,IF(AND(A1058="Russia",J1058=2035),0.95,IF(AND(A1058="Russia",J1058=2050),0.93,IF(AND(A1058="China",J1058=2035),0.94,IF(AND(A1058="China",J1058=2050),0.92,IF(AND(A1058="India",J1058=2035),0.95,IF(AND(A1058="India",J1058=2050),0.92,IF(AND(A1058="Middle East",J1058=2035),0.94,IF(AND(A1058="Middle East",J1058=2050),0.9,IF(AND(A1058="Africa",J1058=2035),0.94,IF(AND(A1058="Africa",J1058=2050),0.91,IF(AND(A1058="Brazil",J1058=2035),0.95,IF(AND(A1058="Brazil",J1058=2050),0.92,""))))))))))))))))))</f>
        <v>*0.92</v>
      </c>
      <c r="P1058" s="41" t="s">
        <v>1909</v>
      </c>
      <c r="Q1058" s="52" t="s">
        <v>35</v>
      </c>
      <c r="R1058" s="41" t="n">
        <v>2035</v>
      </c>
      <c r="S1058" s="53" t="str">
        <f aca="false">"*"&amp;IF(AND(A1058="EU",R1058=2035),0.95,IF(AND(A1058="EU",R1058=2050),0.93,IF(AND(A1058="USA",R1058=2035),0.96,IF(AND(A1058="USA",R1058=2050),0.93,IF(AND(A1058="Japan",R1058=2035),0.94,IF(AND(A1058="Japan",R1058=2050),0.92,IF(AND(A1058="Russia",R1058=2035),0.95,IF(AND(A1058="Russia",R1058=2050),0.91,IF(AND(A1058="China",R1058=2035),0.93,IF(AND(A1058="China",R1058=2050),0.92,IF(AND(A1058="India",R1058=2035),0.94,IF(AND(A1058="India",R1058=2050),0.91,IF(AND(A1058="Middle East",R1058=2035),0.92,IF(AND(A1058="Middle East",R1058=2050),0.89,IF(AND(A1058="Africa",R1058=2035),0.93,IF(AND(A1058="Africa",R1058=2050),0.9,IF(AND(A1058="Brazil",R1058=2035),0.95,IF(AND(A1058="Brazil",R1058=2050),0.92,""))))))))))))))))))</f>
        <v>*0.94</v>
      </c>
      <c r="U1058" s="41" t="s">
        <v>1909</v>
      </c>
      <c r="V1058" s="52" t="s">
        <v>35</v>
      </c>
      <c r="W1058" s="41" t="n">
        <v>2050</v>
      </c>
      <c r="X1058" s="53" t="str">
        <f aca="false">"*"&amp;IF(AND(A1058="EU",W1058=2035),0.95,IF(AND(A1058="EU",W1058=2050),0.93,IF(AND(A1058="USA",W1058=2035),0.96,IF(AND(A1058="USA",W1058=2050),0.93,IF(AND(A1058="Japan",W1058=2035),0.94,IF(AND(A1058="Japan",W1058=2050),0.92,IF(AND(A1058="Russia",W1058=2035),0.95,IF(AND(A1058="Russia",W1058=2050),0.91,IF(AND(A1058="China",W1058=2035),0.93,IF(AND(A1058="China",W1058=2050),0.92,IF(AND(A1058="India",W1058=2035),0.94,IF(AND(A1058="India",W1058=2050),0.91,IF(AND(A1058="Middle East",W1058=2035),0.92,IF(AND(A1058="Middle East",W1058=2050),0.89,IF(AND(A1058="Africa",W1058=2035),0.93,IF(AND(A1058="Africa",W1058=2050),0.9,IF(AND(A1058="Brazil",W1058=2035),0.95,IF(AND(A1058="Brazil",W1058=2050),0.92,""))))))))))))))))))</f>
        <v>*0.91</v>
      </c>
      <c r="AC1058" s="0" t="s">
        <v>1909</v>
      </c>
      <c r="AD1058" s="50" t="s">
        <v>35</v>
      </c>
      <c r="AE1058" s="0" t="n">
        <v>2035</v>
      </c>
      <c r="AF1058" s="51" t="str">
        <f aca="false">"*"&amp;IF(AND(A1058="EU",AE1058=2035),0.93,IF(AND(A1058="EU",AE1058=2050),0.9,IF(AND(A1058="USA",AE1058=2035),0.92,IF(AND(A1058="USA",AE1058=2050),0.89,IF(AND(A1058="Japan",AE1058=2035),0.92,IF(AND(A1058="Japan",AE1058=2050),0.89,IF(AND(A1058="Russia",AE1058=2035),0.91,IF(AND(A1058="Russia",AE1058=2050),0.86,IF(AND(A1058="China",AE1058=2035),0.91,IF(AND(A1058="China",AE1058=2050),0.87,IF(AND(A1058="India",AE1058=2035),0.92,IF(AND(A1058="India",AE1058=2050),0.87,IF(AND(A1058="Middle East",AE1058=2035),0.89,IF(AND(A1058="Middle East",AE1058=2050),0.84,IF(AND(A1058="Africa",AE1058=2035),0.9,IF(AND(A1058="Africa",AE1058=2050),0.86,IF(AND(A1058="Brazil",AE1058=2035),0.93,IF(AND(A1058="Brazil",AE1058=2050),0.89,""))))))))))))))))))</f>
        <v>*0.92</v>
      </c>
      <c r="AG1058" s="51" t="str">
        <f aca="false">AG1057</f>
        <v>REZoning_Sol-Win</v>
      </c>
      <c r="AI1058" s="0" t="s">
        <v>1909</v>
      </c>
      <c r="AJ1058" s="50" t="s">
        <v>35</v>
      </c>
      <c r="AK1058" s="0" t="n">
        <v>2050</v>
      </c>
      <c r="AL1058" s="51" t="str">
        <f aca="false">"*"&amp;IF(AND(A1058="EU",AK1058=2035),0.93,IF(AND(A1058="EU",AK1058=2050),0.9,IF(AND(A1058="USA",AK1058=2035),0.92,IF(AND(A1058="USA",AK1058=2050),0.89,IF(AND(A1058="Japan",AK1058=2035),0.92,IF(AND(A1058="Japan",AK1058=2050),0.89,IF(AND(A1058="Russia",AK1058=2035),0.91,IF(AND(A1058="Russia",AK1058=2050),0.86,IF(AND(A1058="China",AK1058=2035),0.91,IF(AND(A1058="China",AK1058=2050),0.87,IF(AND(A1058="India",AK1058=2035),0.92,IF(AND(A1058="India",AK1058=2050),0.87,IF(AND(A1058="Middle East",AK1058=2035),0.89,IF(AND(A1058="Middle East",AK1058=2050),0.84,IF(AND(A1058="Africa",AK1058=2035),0.9,IF(AND(A1058="Africa",AK1058=2050),0.86,IF(AND(A1058="Brazil",AK1058=2035),0.93,IF(AND(A1058="Brazil",AK1058=2050),0.89,""))))))))))))))))))</f>
        <v>*0.87</v>
      </c>
      <c r="AM1058" s="51" t="str">
        <f aca="false">AM1057</f>
        <v>REZoning_Sol-Win</v>
      </c>
      <c r="AP1058" s="0" t="s">
        <v>1909</v>
      </c>
      <c r="AQ1058" s="0" t="s">
        <v>35</v>
      </c>
      <c r="AR1058" s="0" t="n">
        <v>2100</v>
      </c>
      <c r="AS1058" s="0" t="s">
        <v>851</v>
      </c>
      <c r="AT1058" s="0" t="s">
        <v>36</v>
      </c>
    </row>
    <row r="1059" customFormat="false" ht="28.5" hidden="false" customHeight="true" outlineLevel="0" collapsed="false">
      <c r="A1059" s="3" t="s">
        <v>33</v>
      </c>
      <c r="C1059" s="0" t="s">
        <v>1910</v>
      </c>
      <c r="D1059" s="50" t="s">
        <v>35</v>
      </c>
      <c r="E1059" s="0" t="n">
        <v>2035</v>
      </c>
      <c r="F1059" s="51" t="str">
        <f aca="false">"*"&amp;IF(AND(A1059="EU",E1059=2035),0.95,IF(AND(A1059="EU",E1059=2050),0.93,IF(AND(A1059="USA",E1059=2035),0.96,IF(AND(A1059="USA",E1059=2050),0.94,IF(AND(A1059="Japan",E1059=2035),0.94,IF(AND(A1059="Japan",E1059=2050),0.92,IF(AND(A1059="Russia",E1059=2035),0.95,IF(AND(A1059="Russia",E1059=2050),0.93,IF(AND(A1059="China",E1059=2035),0.94,IF(AND(A1059="China",E1059=2050),0.92,IF(AND(A1059="India",E1059=2035),0.95,IF(AND(A1059="India",E1059=2050),0.92,IF(AND(A1059="Middle East",E1059=2035),0.94,IF(AND(A1059="Middle East",E1059=2050),0.9,IF(AND(A1059="Africa",E1059=2035),0.94,IF(AND(A1059="Africa",E1059=2050),0.91,IF(AND(A1059="Brazil",E1059=2035),0.95,IF(AND(A1059="Brazil",E1059=2050),0.92,""))))))))))))))))))</f>
        <v>*0.95</v>
      </c>
      <c r="H1059" s="0" t="s">
        <v>1910</v>
      </c>
      <c r="I1059" s="50" t="s">
        <v>35</v>
      </c>
      <c r="J1059" s="0" t="n">
        <v>2050</v>
      </c>
      <c r="K1059" s="48" t="str">
        <f aca="false">"*"&amp;IF(AND(A1059="EU",J1059=2035),0.95,IF(AND(A1059="EU",J1059=2050),0.93,IF(AND(A1059="USA",J1059=2035),0.96,IF(AND(A1059="USA",J1059=2050),0.94,IF(AND(A1059="Japan",J1059=2035),0.94,IF(AND(A1059="Japan",J1059=2050),0.92,IF(AND(A1059="Russia",J1059=2035),0.95,IF(AND(A1059="Russia",J1059=2050),0.93,IF(AND(A1059="China",J1059=2035),0.94,IF(AND(A1059="China",J1059=2050),0.92,IF(AND(A1059="India",J1059=2035),0.95,IF(AND(A1059="India",J1059=2050),0.92,IF(AND(A1059="Middle East",J1059=2035),0.94,IF(AND(A1059="Middle East",J1059=2050),0.9,IF(AND(A1059="Africa",J1059=2035),0.94,IF(AND(A1059="Africa",J1059=2050),0.91,IF(AND(A1059="Brazil",J1059=2035),0.95,IF(AND(A1059="Brazil",J1059=2050),0.92,""))))))))))))))))))</f>
        <v>*0.92</v>
      </c>
      <c r="P1059" s="41" t="s">
        <v>1910</v>
      </c>
      <c r="Q1059" s="52" t="s">
        <v>35</v>
      </c>
      <c r="R1059" s="41" t="n">
        <v>2035</v>
      </c>
      <c r="S1059" s="53" t="str">
        <f aca="false">"*"&amp;IF(AND(A1059="EU",R1059=2035),0.95,IF(AND(A1059="EU",R1059=2050),0.93,IF(AND(A1059="USA",R1059=2035),0.96,IF(AND(A1059="USA",R1059=2050),0.93,IF(AND(A1059="Japan",R1059=2035),0.94,IF(AND(A1059="Japan",R1059=2050),0.92,IF(AND(A1059="Russia",R1059=2035),0.95,IF(AND(A1059="Russia",R1059=2050),0.91,IF(AND(A1059="China",R1059=2035),0.93,IF(AND(A1059="China",R1059=2050),0.92,IF(AND(A1059="India",R1059=2035),0.94,IF(AND(A1059="India",R1059=2050),0.91,IF(AND(A1059="Middle East",R1059=2035),0.92,IF(AND(A1059="Middle East",R1059=2050),0.89,IF(AND(A1059="Africa",R1059=2035),0.93,IF(AND(A1059="Africa",R1059=2050),0.9,IF(AND(A1059="Brazil",R1059=2035),0.95,IF(AND(A1059="Brazil",R1059=2050),0.92,""))))))))))))))))))</f>
        <v>*0.94</v>
      </c>
      <c r="U1059" s="41" t="s">
        <v>1910</v>
      </c>
      <c r="V1059" s="52" t="s">
        <v>35</v>
      </c>
      <c r="W1059" s="41" t="n">
        <v>2050</v>
      </c>
      <c r="X1059" s="53" t="str">
        <f aca="false">"*"&amp;IF(AND(A1059="EU",W1059=2035),0.95,IF(AND(A1059="EU",W1059=2050),0.93,IF(AND(A1059="USA",W1059=2035),0.96,IF(AND(A1059="USA",W1059=2050),0.93,IF(AND(A1059="Japan",W1059=2035),0.94,IF(AND(A1059="Japan",W1059=2050),0.92,IF(AND(A1059="Russia",W1059=2035),0.95,IF(AND(A1059="Russia",W1059=2050),0.91,IF(AND(A1059="China",W1059=2035),0.93,IF(AND(A1059="China",W1059=2050),0.92,IF(AND(A1059="India",W1059=2035),0.94,IF(AND(A1059="India",W1059=2050),0.91,IF(AND(A1059="Middle East",W1059=2035),0.92,IF(AND(A1059="Middle East",W1059=2050),0.89,IF(AND(A1059="Africa",W1059=2035),0.93,IF(AND(A1059="Africa",W1059=2050),0.9,IF(AND(A1059="Brazil",W1059=2035),0.95,IF(AND(A1059="Brazil",W1059=2050),0.92,""))))))))))))))))))</f>
        <v>*0.91</v>
      </c>
      <c r="AC1059" s="0" t="s">
        <v>1910</v>
      </c>
      <c r="AD1059" s="50" t="s">
        <v>35</v>
      </c>
      <c r="AE1059" s="0" t="n">
        <v>2035</v>
      </c>
      <c r="AF1059" s="51" t="str">
        <f aca="false">"*"&amp;IF(AND(A1059="EU",AE1059=2035),0.93,IF(AND(A1059="EU",AE1059=2050),0.9,IF(AND(A1059="USA",AE1059=2035),0.92,IF(AND(A1059="USA",AE1059=2050),0.89,IF(AND(A1059="Japan",AE1059=2035),0.92,IF(AND(A1059="Japan",AE1059=2050),0.89,IF(AND(A1059="Russia",AE1059=2035),0.91,IF(AND(A1059="Russia",AE1059=2050),0.86,IF(AND(A1059="China",AE1059=2035),0.91,IF(AND(A1059="China",AE1059=2050),0.87,IF(AND(A1059="India",AE1059=2035),0.92,IF(AND(A1059="India",AE1059=2050),0.87,IF(AND(A1059="Middle East",AE1059=2035),0.89,IF(AND(A1059="Middle East",AE1059=2050),0.84,IF(AND(A1059="Africa",AE1059=2035),0.9,IF(AND(A1059="Africa",AE1059=2050),0.86,IF(AND(A1059="Brazil",AE1059=2035),0.93,IF(AND(A1059="Brazil",AE1059=2050),0.89,""))))))))))))))))))</f>
        <v>*0.92</v>
      </c>
      <c r="AG1059" s="51" t="str">
        <f aca="false">AG1058</f>
        <v>REZoning_Sol-Win</v>
      </c>
      <c r="AI1059" s="0" t="s">
        <v>1910</v>
      </c>
      <c r="AJ1059" s="50" t="s">
        <v>35</v>
      </c>
      <c r="AK1059" s="0" t="n">
        <v>2050</v>
      </c>
      <c r="AL1059" s="51" t="str">
        <f aca="false">"*"&amp;IF(AND(A1059="EU",AK1059=2035),0.93,IF(AND(A1059="EU",AK1059=2050),0.9,IF(AND(A1059="USA",AK1059=2035),0.92,IF(AND(A1059="USA",AK1059=2050),0.89,IF(AND(A1059="Japan",AK1059=2035),0.92,IF(AND(A1059="Japan",AK1059=2050),0.89,IF(AND(A1059="Russia",AK1059=2035),0.91,IF(AND(A1059="Russia",AK1059=2050),0.86,IF(AND(A1059="China",AK1059=2035),0.91,IF(AND(A1059="China",AK1059=2050),0.87,IF(AND(A1059="India",AK1059=2035),0.92,IF(AND(A1059="India",AK1059=2050),0.87,IF(AND(A1059="Middle East",AK1059=2035),0.89,IF(AND(A1059="Middle East",AK1059=2050),0.84,IF(AND(A1059="Africa",AK1059=2035),0.9,IF(AND(A1059="Africa",AK1059=2050),0.86,IF(AND(A1059="Brazil",AK1059=2035),0.93,IF(AND(A1059="Brazil",AK1059=2050),0.89,""))))))))))))))))))</f>
        <v>*0.87</v>
      </c>
      <c r="AM1059" s="51" t="str">
        <f aca="false">AM1058</f>
        <v>REZoning_Sol-Win</v>
      </c>
      <c r="AP1059" s="0" t="s">
        <v>1910</v>
      </c>
      <c r="AQ1059" s="0" t="s">
        <v>35</v>
      </c>
      <c r="AR1059" s="0" t="n">
        <v>2100</v>
      </c>
      <c r="AS1059" s="0" t="s">
        <v>851</v>
      </c>
      <c r="AT1059" s="0" t="s">
        <v>36</v>
      </c>
    </row>
    <row r="1060" customFormat="false" ht="28.5" hidden="false" customHeight="true" outlineLevel="0" collapsed="false">
      <c r="A1060" s="3" t="s">
        <v>33</v>
      </c>
      <c r="C1060" s="0" t="s">
        <v>1911</v>
      </c>
      <c r="D1060" s="50" t="s">
        <v>35</v>
      </c>
      <c r="E1060" s="0" t="n">
        <v>2035</v>
      </c>
      <c r="F1060" s="51" t="str">
        <f aca="false">"*"&amp;IF(AND(A1060="EU",E1060=2035),0.95,IF(AND(A1060="EU",E1060=2050),0.93,IF(AND(A1060="USA",E1060=2035),0.96,IF(AND(A1060="USA",E1060=2050),0.94,IF(AND(A1060="Japan",E1060=2035),0.94,IF(AND(A1060="Japan",E1060=2050),0.92,IF(AND(A1060="Russia",E1060=2035),0.95,IF(AND(A1060="Russia",E1060=2050),0.93,IF(AND(A1060="China",E1060=2035),0.94,IF(AND(A1060="China",E1060=2050),0.92,IF(AND(A1060="India",E1060=2035),0.95,IF(AND(A1060="India",E1060=2050),0.92,IF(AND(A1060="Middle East",E1060=2035),0.94,IF(AND(A1060="Middle East",E1060=2050),0.9,IF(AND(A1060="Africa",E1060=2035),0.94,IF(AND(A1060="Africa",E1060=2050),0.91,IF(AND(A1060="Brazil",E1060=2035),0.95,IF(AND(A1060="Brazil",E1060=2050),0.92,""))))))))))))))))))</f>
        <v>*0.95</v>
      </c>
      <c r="H1060" s="0" t="s">
        <v>1911</v>
      </c>
      <c r="I1060" s="50" t="s">
        <v>35</v>
      </c>
      <c r="J1060" s="0" t="n">
        <v>2050</v>
      </c>
      <c r="K1060" s="48" t="str">
        <f aca="false">"*"&amp;IF(AND(A1060="EU",J1060=2035),0.95,IF(AND(A1060="EU",J1060=2050),0.93,IF(AND(A1060="USA",J1060=2035),0.96,IF(AND(A1060="USA",J1060=2050),0.94,IF(AND(A1060="Japan",J1060=2035),0.94,IF(AND(A1060="Japan",J1060=2050),0.92,IF(AND(A1060="Russia",J1060=2035),0.95,IF(AND(A1060="Russia",J1060=2050),0.93,IF(AND(A1060="China",J1060=2035),0.94,IF(AND(A1060="China",J1060=2050),0.92,IF(AND(A1060="India",J1060=2035),0.95,IF(AND(A1060="India",J1060=2050),0.92,IF(AND(A1060="Middle East",J1060=2035),0.94,IF(AND(A1060="Middle East",J1060=2050),0.9,IF(AND(A1060="Africa",J1060=2035),0.94,IF(AND(A1060="Africa",J1060=2050),0.91,IF(AND(A1060="Brazil",J1060=2035),0.95,IF(AND(A1060="Brazil",J1060=2050),0.92,""))))))))))))))))))</f>
        <v>*0.92</v>
      </c>
      <c r="P1060" s="41" t="s">
        <v>1911</v>
      </c>
      <c r="Q1060" s="52" t="s">
        <v>35</v>
      </c>
      <c r="R1060" s="41" t="n">
        <v>2035</v>
      </c>
      <c r="S1060" s="53" t="str">
        <f aca="false">"*"&amp;IF(AND(A1060="EU",R1060=2035),0.95,IF(AND(A1060="EU",R1060=2050),0.93,IF(AND(A1060="USA",R1060=2035),0.96,IF(AND(A1060="USA",R1060=2050),0.93,IF(AND(A1060="Japan",R1060=2035),0.94,IF(AND(A1060="Japan",R1060=2050),0.92,IF(AND(A1060="Russia",R1060=2035),0.95,IF(AND(A1060="Russia",R1060=2050),0.91,IF(AND(A1060="China",R1060=2035),0.93,IF(AND(A1060="China",R1060=2050),0.92,IF(AND(A1060="India",R1060=2035),0.94,IF(AND(A1060="India",R1060=2050),0.91,IF(AND(A1060="Middle East",R1060=2035),0.92,IF(AND(A1060="Middle East",R1060=2050),0.89,IF(AND(A1060="Africa",R1060=2035),0.93,IF(AND(A1060="Africa",R1060=2050),0.9,IF(AND(A1060="Brazil",R1060=2035),0.95,IF(AND(A1060="Brazil",R1060=2050),0.92,""))))))))))))))))))</f>
        <v>*0.94</v>
      </c>
      <c r="U1060" s="41" t="s">
        <v>1911</v>
      </c>
      <c r="V1060" s="52" t="s">
        <v>35</v>
      </c>
      <c r="W1060" s="41" t="n">
        <v>2050</v>
      </c>
      <c r="X1060" s="53" t="str">
        <f aca="false">"*"&amp;IF(AND(A1060="EU",W1060=2035),0.95,IF(AND(A1060="EU",W1060=2050),0.93,IF(AND(A1060="USA",W1060=2035),0.96,IF(AND(A1060="USA",W1060=2050),0.93,IF(AND(A1060="Japan",W1060=2035),0.94,IF(AND(A1060="Japan",W1060=2050),0.92,IF(AND(A1060="Russia",W1060=2035),0.95,IF(AND(A1060="Russia",W1060=2050),0.91,IF(AND(A1060="China",W1060=2035),0.93,IF(AND(A1060="China",W1060=2050),0.92,IF(AND(A1060="India",W1060=2035),0.94,IF(AND(A1060="India",W1060=2050),0.91,IF(AND(A1060="Middle East",W1060=2035),0.92,IF(AND(A1060="Middle East",W1060=2050),0.89,IF(AND(A1060="Africa",W1060=2035),0.93,IF(AND(A1060="Africa",W1060=2050),0.9,IF(AND(A1060="Brazil",W1060=2035),0.95,IF(AND(A1060="Brazil",W1060=2050),0.92,""))))))))))))))))))</f>
        <v>*0.91</v>
      </c>
      <c r="AC1060" s="0" t="s">
        <v>1911</v>
      </c>
      <c r="AD1060" s="50" t="s">
        <v>35</v>
      </c>
      <c r="AE1060" s="0" t="n">
        <v>2035</v>
      </c>
      <c r="AF1060" s="51" t="str">
        <f aca="false">"*"&amp;IF(AND(A1060="EU",AE1060=2035),0.93,IF(AND(A1060="EU",AE1060=2050),0.9,IF(AND(A1060="USA",AE1060=2035),0.92,IF(AND(A1060="USA",AE1060=2050),0.89,IF(AND(A1060="Japan",AE1060=2035),0.92,IF(AND(A1060="Japan",AE1060=2050),0.89,IF(AND(A1060="Russia",AE1060=2035),0.91,IF(AND(A1060="Russia",AE1060=2050),0.86,IF(AND(A1060="China",AE1060=2035),0.91,IF(AND(A1060="China",AE1060=2050),0.87,IF(AND(A1060="India",AE1060=2035),0.92,IF(AND(A1060="India",AE1060=2050),0.87,IF(AND(A1060="Middle East",AE1060=2035),0.89,IF(AND(A1060="Middle East",AE1060=2050),0.84,IF(AND(A1060="Africa",AE1060=2035),0.9,IF(AND(A1060="Africa",AE1060=2050),0.86,IF(AND(A1060="Brazil",AE1060=2035),0.93,IF(AND(A1060="Brazil",AE1060=2050),0.89,""))))))))))))))))))</f>
        <v>*0.92</v>
      </c>
      <c r="AG1060" s="51" t="str">
        <f aca="false">AG1059</f>
        <v>REZoning_Sol-Win</v>
      </c>
      <c r="AI1060" s="0" t="s">
        <v>1911</v>
      </c>
      <c r="AJ1060" s="50" t="s">
        <v>35</v>
      </c>
      <c r="AK1060" s="0" t="n">
        <v>2050</v>
      </c>
      <c r="AL1060" s="51" t="str">
        <f aca="false">"*"&amp;IF(AND(A1060="EU",AK1060=2035),0.93,IF(AND(A1060="EU",AK1060=2050),0.9,IF(AND(A1060="USA",AK1060=2035),0.92,IF(AND(A1060="USA",AK1060=2050),0.89,IF(AND(A1060="Japan",AK1060=2035),0.92,IF(AND(A1060="Japan",AK1060=2050),0.89,IF(AND(A1060="Russia",AK1060=2035),0.91,IF(AND(A1060="Russia",AK1060=2050),0.86,IF(AND(A1060="China",AK1060=2035),0.91,IF(AND(A1060="China",AK1060=2050),0.87,IF(AND(A1060="India",AK1060=2035),0.92,IF(AND(A1060="India",AK1060=2050),0.87,IF(AND(A1060="Middle East",AK1060=2035),0.89,IF(AND(A1060="Middle East",AK1060=2050),0.84,IF(AND(A1060="Africa",AK1060=2035),0.9,IF(AND(A1060="Africa",AK1060=2050),0.86,IF(AND(A1060="Brazil",AK1060=2035),0.93,IF(AND(A1060="Brazil",AK1060=2050),0.89,""))))))))))))))))))</f>
        <v>*0.87</v>
      </c>
      <c r="AM1060" s="51" t="str">
        <f aca="false">AM1059</f>
        <v>REZoning_Sol-Win</v>
      </c>
      <c r="AP1060" s="0" t="s">
        <v>1911</v>
      </c>
      <c r="AQ1060" s="0" t="s">
        <v>35</v>
      </c>
      <c r="AR1060" s="0" t="n">
        <v>2100</v>
      </c>
      <c r="AS1060" s="0" t="s">
        <v>851</v>
      </c>
      <c r="AT1060" s="0" t="s">
        <v>36</v>
      </c>
    </row>
    <row r="1061" customFormat="false" ht="28.5" hidden="false" customHeight="true" outlineLevel="0" collapsed="false">
      <c r="A1061" s="3" t="s">
        <v>33</v>
      </c>
      <c r="C1061" s="0" t="s">
        <v>1912</v>
      </c>
      <c r="D1061" s="50" t="s">
        <v>35</v>
      </c>
      <c r="E1061" s="0" t="n">
        <v>2035</v>
      </c>
      <c r="F1061" s="51" t="str">
        <f aca="false">"*"&amp;IF(AND(A1061="EU",E1061=2035),0.95,IF(AND(A1061="EU",E1061=2050),0.93,IF(AND(A1061="USA",E1061=2035),0.96,IF(AND(A1061="USA",E1061=2050),0.94,IF(AND(A1061="Japan",E1061=2035),0.94,IF(AND(A1061="Japan",E1061=2050),0.92,IF(AND(A1061="Russia",E1061=2035),0.95,IF(AND(A1061="Russia",E1061=2050),0.93,IF(AND(A1061="China",E1061=2035),0.94,IF(AND(A1061="China",E1061=2050),0.92,IF(AND(A1061="India",E1061=2035),0.95,IF(AND(A1061="India",E1061=2050),0.92,IF(AND(A1061="Middle East",E1061=2035),0.94,IF(AND(A1061="Middle East",E1061=2050),0.9,IF(AND(A1061="Africa",E1061=2035),0.94,IF(AND(A1061="Africa",E1061=2050),0.91,IF(AND(A1061="Brazil",E1061=2035),0.95,IF(AND(A1061="Brazil",E1061=2050),0.92,""))))))))))))))))))</f>
        <v>*0.95</v>
      </c>
      <c r="H1061" s="0" t="s">
        <v>1912</v>
      </c>
      <c r="I1061" s="50" t="s">
        <v>35</v>
      </c>
      <c r="J1061" s="0" t="n">
        <v>2050</v>
      </c>
      <c r="K1061" s="48" t="str">
        <f aca="false">"*"&amp;IF(AND(A1061="EU",J1061=2035),0.95,IF(AND(A1061="EU",J1061=2050),0.93,IF(AND(A1061="USA",J1061=2035),0.96,IF(AND(A1061="USA",J1061=2050),0.94,IF(AND(A1061="Japan",J1061=2035),0.94,IF(AND(A1061="Japan",J1061=2050),0.92,IF(AND(A1061="Russia",J1061=2035),0.95,IF(AND(A1061="Russia",J1061=2050),0.93,IF(AND(A1061="China",J1061=2035),0.94,IF(AND(A1061="China",J1061=2050),0.92,IF(AND(A1061="India",J1061=2035),0.95,IF(AND(A1061="India",J1061=2050),0.92,IF(AND(A1061="Middle East",J1061=2035),0.94,IF(AND(A1061="Middle East",J1061=2050),0.9,IF(AND(A1061="Africa",J1061=2035),0.94,IF(AND(A1061="Africa",J1061=2050),0.91,IF(AND(A1061="Brazil",J1061=2035),0.95,IF(AND(A1061="Brazil",J1061=2050),0.92,""))))))))))))))))))</f>
        <v>*0.92</v>
      </c>
      <c r="P1061" s="41" t="s">
        <v>1912</v>
      </c>
      <c r="Q1061" s="52" t="s">
        <v>35</v>
      </c>
      <c r="R1061" s="41" t="n">
        <v>2035</v>
      </c>
      <c r="S1061" s="53" t="str">
        <f aca="false">"*"&amp;IF(AND(A1061="EU",R1061=2035),0.95,IF(AND(A1061="EU",R1061=2050),0.93,IF(AND(A1061="USA",R1061=2035),0.96,IF(AND(A1061="USA",R1061=2050),0.93,IF(AND(A1061="Japan",R1061=2035),0.94,IF(AND(A1061="Japan",R1061=2050),0.92,IF(AND(A1061="Russia",R1061=2035),0.95,IF(AND(A1061="Russia",R1061=2050),0.91,IF(AND(A1061="China",R1061=2035),0.93,IF(AND(A1061="China",R1061=2050),0.92,IF(AND(A1061="India",R1061=2035),0.94,IF(AND(A1061="India",R1061=2050),0.91,IF(AND(A1061="Middle East",R1061=2035),0.92,IF(AND(A1061="Middle East",R1061=2050),0.89,IF(AND(A1061="Africa",R1061=2035),0.93,IF(AND(A1061="Africa",R1061=2050),0.9,IF(AND(A1061="Brazil",R1061=2035),0.95,IF(AND(A1061="Brazil",R1061=2050),0.92,""))))))))))))))))))</f>
        <v>*0.94</v>
      </c>
      <c r="U1061" s="41" t="s">
        <v>1912</v>
      </c>
      <c r="V1061" s="52" t="s">
        <v>35</v>
      </c>
      <c r="W1061" s="41" t="n">
        <v>2050</v>
      </c>
      <c r="X1061" s="53" t="str">
        <f aca="false">"*"&amp;IF(AND(A1061="EU",W1061=2035),0.95,IF(AND(A1061="EU",W1061=2050),0.93,IF(AND(A1061="USA",W1061=2035),0.96,IF(AND(A1061="USA",W1061=2050),0.93,IF(AND(A1061="Japan",W1061=2035),0.94,IF(AND(A1061="Japan",W1061=2050),0.92,IF(AND(A1061="Russia",W1061=2035),0.95,IF(AND(A1061="Russia",W1061=2050),0.91,IF(AND(A1061="China",W1061=2035),0.93,IF(AND(A1061="China",W1061=2050),0.92,IF(AND(A1061="India",W1061=2035),0.94,IF(AND(A1061="India",W1061=2050),0.91,IF(AND(A1061="Middle East",W1061=2035),0.92,IF(AND(A1061="Middle East",W1061=2050),0.89,IF(AND(A1061="Africa",W1061=2035),0.93,IF(AND(A1061="Africa",W1061=2050),0.9,IF(AND(A1061="Brazil",W1061=2035),0.95,IF(AND(A1061="Brazil",W1061=2050),0.92,""))))))))))))))))))</f>
        <v>*0.91</v>
      </c>
      <c r="AC1061" s="0" t="s">
        <v>1912</v>
      </c>
      <c r="AD1061" s="50" t="s">
        <v>35</v>
      </c>
      <c r="AE1061" s="0" t="n">
        <v>2035</v>
      </c>
      <c r="AF1061" s="51" t="str">
        <f aca="false">"*"&amp;IF(AND(A1061="EU",AE1061=2035),0.93,IF(AND(A1061="EU",AE1061=2050),0.9,IF(AND(A1061="USA",AE1061=2035),0.92,IF(AND(A1061="USA",AE1061=2050),0.89,IF(AND(A1061="Japan",AE1061=2035),0.92,IF(AND(A1061="Japan",AE1061=2050),0.89,IF(AND(A1061="Russia",AE1061=2035),0.91,IF(AND(A1061="Russia",AE1061=2050),0.86,IF(AND(A1061="China",AE1061=2035),0.91,IF(AND(A1061="China",AE1061=2050),0.87,IF(AND(A1061="India",AE1061=2035),0.92,IF(AND(A1061="India",AE1061=2050),0.87,IF(AND(A1061="Middle East",AE1061=2035),0.89,IF(AND(A1061="Middle East",AE1061=2050),0.84,IF(AND(A1061="Africa",AE1061=2035),0.9,IF(AND(A1061="Africa",AE1061=2050),0.86,IF(AND(A1061="Brazil",AE1061=2035),0.93,IF(AND(A1061="Brazil",AE1061=2050),0.89,""))))))))))))))))))</f>
        <v>*0.92</v>
      </c>
      <c r="AG1061" s="51" t="str">
        <f aca="false">AG1060</f>
        <v>REZoning_Sol-Win</v>
      </c>
      <c r="AI1061" s="0" t="s">
        <v>1912</v>
      </c>
      <c r="AJ1061" s="50" t="s">
        <v>35</v>
      </c>
      <c r="AK1061" s="0" t="n">
        <v>2050</v>
      </c>
      <c r="AL1061" s="51" t="str">
        <f aca="false">"*"&amp;IF(AND(A1061="EU",AK1061=2035),0.93,IF(AND(A1061="EU",AK1061=2050),0.9,IF(AND(A1061="USA",AK1061=2035),0.92,IF(AND(A1061="USA",AK1061=2050),0.89,IF(AND(A1061="Japan",AK1061=2035),0.92,IF(AND(A1061="Japan",AK1061=2050),0.89,IF(AND(A1061="Russia",AK1061=2035),0.91,IF(AND(A1061="Russia",AK1061=2050),0.86,IF(AND(A1061="China",AK1061=2035),0.91,IF(AND(A1061="China",AK1061=2050),0.87,IF(AND(A1061="India",AK1061=2035),0.92,IF(AND(A1061="India",AK1061=2050),0.87,IF(AND(A1061="Middle East",AK1061=2035),0.89,IF(AND(A1061="Middle East",AK1061=2050),0.84,IF(AND(A1061="Africa",AK1061=2035),0.9,IF(AND(A1061="Africa",AK1061=2050),0.86,IF(AND(A1061="Brazil",AK1061=2035),0.93,IF(AND(A1061="Brazil",AK1061=2050),0.89,""))))))))))))))))))</f>
        <v>*0.87</v>
      </c>
      <c r="AM1061" s="51" t="str">
        <f aca="false">AM1060</f>
        <v>REZoning_Sol-Win</v>
      </c>
      <c r="AP1061" s="0" t="s">
        <v>1912</v>
      </c>
      <c r="AQ1061" s="0" t="s">
        <v>35</v>
      </c>
      <c r="AR1061" s="0" t="n">
        <v>2100</v>
      </c>
      <c r="AS1061" s="0" t="s">
        <v>851</v>
      </c>
      <c r="AT1061" s="0" t="s">
        <v>36</v>
      </c>
    </row>
    <row r="1062" customFormat="false" ht="28.5" hidden="false" customHeight="true" outlineLevel="0" collapsed="false">
      <c r="A1062" s="3" t="s">
        <v>33</v>
      </c>
      <c r="C1062" s="0" t="s">
        <v>1913</v>
      </c>
      <c r="D1062" s="50" t="s">
        <v>35</v>
      </c>
      <c r="E1062" s="0" t="n">
        <v>2035</v>
      </c>
      <c r="F1062" s="51" t="str">
        <f aca="false">"*"&amp;IF(AND(A1062="EU",E1062=2035),0.95,IF(AND(A1062="EU",E1062=2050),0.93,IF(AND(A1062="USA",E1062=2035),0.96,IF(AND(A1062="USA",E1062=2050),0.94,IF(AND(A1062="Japan",E1062=2035),0.94,IF(AND(A1062="Japan",E1062=2050),0.92,IF(AND(A1062="Russia",E1062=2035),0.95,IF(AND(A1062="Russia",E1062=2050),0.93,IF(AND(A1062="China",E1062=2035),0.94,IF(AND(A1062="China",E1062=2050),0.92,IF(AND(A1062="India",E1062=2035),0.95,IF(AND(A1062="India",E1062=2050),0.92,IF(AND(A1062="Middle East",E1062=2035),0.94,IF(AND(A1062="Middle East",E1062=2050),0.9,IF(AND(A1062="Africa",E1062=2035),0.94,IF(AND(A1062="Africa",E1062=2050),0.91,IF(AND(A1062="Brazil",E1062=2035),0.95,IF(AND(A1062="Brazil",E1062=2050),0.92,""))))))))))))))))))</f>
        <v>*0.95</v>
      </c>
      <c r="H1062" s="0" t="s">
        <v>1913</v>
      </c>
      <c r="I1062" s="50" t="s">
        <v>35</v>
      </c>
      <c r="J1062" s="0" t="n">
        <v>2050</v>
      </c>
      <c r="K1062" s="48" t="str">
        <f aca="false">"*"&amp;IF(AND(A1062="EU",J1062=2035),0.95,IF(AND(A1062="EU",J1062=2050),0.93,IF(AND(A1062="USA",J1062=2035),0.96,IF(AND(A1062="USA",J1062=2050),0.94,IF(AND(A1062="Japan",J1062=2035),0.94,IF(AND(A1062="Japan",J1062=2050),0.92,IF(AND(A1062="Russia",J1062=2035),0.95,IF(AND(A1062="Russia",J1062=2050),0.93,IF(AND(A1062="China",J1062=2035),0.94,IF(AND(A1062="China",J1062=2050),0.92,IF(AND(A1062="India",J1062=2035),0.95,IF(AND(A1062="India",J1062=2050),0.92,IF(AND(A1062="Middle East",J1062=2035),0.94,IF(AND(A1062="Middle East",J1062=2050),0.9,IF(AND(A1062="Africa",J1062=2035),0.94,IF(AND(A1062="Africa",J1062=2050),0.91,IF(AND(A1062="Brazil",J1062=2035),0.95,IF(AND(A1062="Brazil",J1062=2050),0.92,""))))))))))))))))))</f>
        <v>*0.92</v>
      </c>
      <c r="P1062" s="41" t="s">
        <v>1913</v>
      </c>
      <c r="Q1062" s="52" t="s">
        <v>35</v>
      </c>
      <c r="R1062" s="41" t="n">
        <v>2035</v>
      </c>
      <c r="S1062" s="53" t="str">
        <f aca="false">"*"&amp;IF(AND(A1062="EU",R1062=2035),0.95,IF(AND(A1062="EU",R1062=2050),0.93,IF(AND(A1062="USA",R1062=2035),0.96,IF(AND(A1062="USA",R1062=2050),0.93,IF(AND(A1062="Japan",R1062=2035),0.94,IF(AND(A1062="Japan",R1062=2050),0.92,IF(AND(A1062="Russia",R1062=2035),0.95,IF(AND(A1062="Russia",R1062=2050),0.91,IF(AND(A1062="China",R1062=2035),0.93,IF(AND(A1062="China",R1062=2050),0.92,IF(AND(A1062="India",R1062=2035),0.94,IF(AND(A1062="India",R1062=2050),0.91,IF(AND(A1062="Middle East",R1062=2035),0.92,IF(AND(A1062="Middle East",R1062=2050),0.89,IF(AND(A1062="Africa",R1062=2035),0.93,IF(AND(A1062="Africa",R1062=2050),0.9,IF(AND(A1062="Brazil",R1062=2035),0.95,IF(AND(A1062="Brazil",R1062=2050),0.92,""))))))))))))))))))</f>
        <v>*0.94</v>
      </c>
      <c r="U1062" s="41" t="s">
        <v>1913</v>
      </c>
      <c r="V1062" s="52" t="s">
        <v>35</v>
      </c>
      <c r="W1062" s="41" t="n">
        <v>2050</v>
      </c>
      <c r="X1062" s="53" t="str">
        <f aca="false">"*"&amp;IF(AND(A1062="EU",W1062=2035),0.95,IF(AND(A1062="EU",W1062=2050),0.93,IF(AND(A1062="USA",W1062=2035),0.96,IF(AND(A1062="USA",W1062=2050),0.93,IF(AND(A1062="Japan",W1062=2035),0.94,IF(AND(A1062="Japan",W1062=2050),0.92,IF(AND(A1062="Russia",W1062=2035),0.95,IF(AND(A1062="Russia",W1062=2050),0.91,IF(AND(A1062="China",W1062=2035),0.93,IF(AND(A1062="China",W1062=2050),0.92,IF(AND(A1062="India",W1062=2035),0.94,IF(AND(A1062="India",W1062=2050),0.91,IF(AND(A1062="Middle East",W1062=2035),0.92,IF(AND(A1062="Middle East",W1062=2050),0.89,IF(AND(A1062="Africa",W1062=2035),0.93,IF(AND(A1062="Africa",W1062=2050),0.9,IF(AND(A1062="Brazil",W1062=2035),0.95,IF(AND(A1062="Brazil",W1062=2050),0.92,""))))))))))))))))))</f>
        <v>*0.91</v>
      </c>
      <c r="AC1062" s="0" t="s">
        <v>1913</v>
      </c>
      <c r="AD1062" s="50" t="s">
        <v>35</v>
      </c>
      <c r="AE1062" s="0" t="n">
        <v>2035</v>
      </c>
      <c r="AF1062" s="51" t="str">
        <f aca="false">"*"&amp;IF(AND(A1062="EU",AE1062=2035),0.93,IF(AND(A1062="EU",AE1062=2050),0.9,IF(AND(A1062="USA",AE1062=2035),0.92,IF(AND(A1062="USA",AE1062=2050),0.89,IF(AND(A1062="Japan",AE1062=2035),0.92,IF(AND(A1062="Japan",AE1062=2050),0.89,IF(AND(A1062="Russia",AE1062=2035),0.91,IF(AND(A1062="Russia",AE1062=2050),0.86,IF(AND(A1062="China",AE1062=2035),0.91,IF(AND(A1062="China",AE1062=2050),0.87,IF(AND(A1062="India",AE1062=2035),0.92,IF(AND(A1062="India",AE1062=2050),0.87,IF(AND(A1062="Middle East",AE1062=2035),0.89,IF(AND(A1062="Middle East",AE1062=2050),0.84,IF(AND(A1062="Africa",AE1062=2035),0.9,IF(AND(A1062="Africa",AE1062=2050),0.86,IF(AND(A1062="Brazil",AE1062=2035),0.93,IF(AND(A1062="Brazil",AE1062=2050),0.89,""))))))))))))))))))</f>
        <v>*0.92</v>
      </c>
      <c r="AG1062" s="51" t="str">
        <f aca="false">AG1061</f>
        <v>REZoning_Sol-Win</v>
      </c>
      <c r="AI1062" s="0" t="s">
        <v>1913</v>
      </c>
      <c r="AJ1062" s="50" t="s">
        <v>35</v>
      </c>
      <c r="AK1062" s="0" t="n">
        <v>2050</v>
      </c>
      <c r="AL1062" s="51" t="str">
        <f aca="false">"*"&amp;IF(AND(A1062="EU",AK1062=2035),0.93,IF(AND(A1062="EU",AK1062=2050),0.9,IF(AND(A1062="USA",AK1062=2035),0.92,IF(AND(A1062="USA",AK1062=2050),0.89,IF(AND(A1062="Japan",AK1062=2035),0.92,IF(AND(A1062="Japan",AK1062=2050),0.89,IF(AND(A1062="Russia",AK1062=2035),0.91,IF(AND(A1062="Russia",AK1062=2050),0.86,IF(AND(A1062="China",AK1062=2035),0.91,IF(AND(A1062="China",AK1062=2050),0.87,IF(AND(A1062="India",AK1062=2035),0.92,IF(AND(A1062="India",AK1062=2050),0.87,IF(AND(A1062="Middle East",AK1062=2035),0.89,IF(AND(A1062="Middle East",AK1062=2050),0.84,IF(AND(A1062="Africa",AK1062=2035),0.9,IF(AND(A1062="Africa",AK1062=2050),0.86,IF(AND(A1062="Brazil",AK1062=2035),0.93,IF(AND(A1062="Brazil",AK1062=2050),0.89,""))))))))))))))))))</f>
        <v>*0.87</v>
      </c>
      <c r="AM1062" s="51" t="str">
        <f aca="false">AM1061</f>
        <v>REZoning_Sol-Win</v>
      </c>
      <c r="AP1062" s="0" t="s">
        <v>1913</v>
      </c>
      <c r="AQ1062" s="0" t="s">
        <v>35</v>
      </c>
      <c r="AR1062" s="0" t="n">
        <v>2100</v>
      </c>
      <c r="AS1062" s="0" t="s">
        <v>851</v>
      </c>
      <c r="AT1062" s="0" t="s">
        <v>36</v>
      </c>
    </row>
    <row r="1063" customFormat="false" ht="28.5" hidden="false" customHeight="true" outlineLevel="0" collapsed="false">
      <c r="A1063" s="3" t="s">
        <v>33</v>
      </c>
      <c r="C1063" s="0" t="s">
        <v>1914</v>
      </c>
      <c r="D1063" s="50" t="s">
        <v>35</v>
      </c>
      <c r="E1063" s="0" t="n">
        <v>2035</v>
      </c>
      <c r="F1063" s="51" t="str">
        <f aca="false">"*"&amp;IF(AND(A1063="EU",E1063=2035),0.95,IF(AND(A1063="EU",E1063=2050),0.93,IF(AND(A1063="USA",E1063=2035),0.96,IF(AND(A1063="USA",E1063=2050),0.94,IF(AND(A1063="Japan",E1063=2035),0.94,IF(AND(A1063="Japan",E1063=2050),0.92,IF(AND(A1063="Russia",E1063=2035),0.95,IF(AND(A1063="Russia",E1063=2050),0.93,IF(AND(A1063="China",E1063=2035),0.94,IF(AND(A1063="China",E1063=2050),0.92,IF(AND(A1063="India",E1063=2035),0.95,IF(AND(A1063="India",E1063=2050),0.92,IF(AND(A1063="Middle East",E1063=2035),0.94,IF(AND(A1063="Middle East",E1063=2050),0.9,IF(AND(A1063="Africa",E1063=2035),0.94,IF(AND(A1063="Africa",E1063=2050),0.91,IF(AND(A1063="Brazil",E1063=2035),0.95,IF(AND(A1063="Brazil",E1063=2050),0.92,""))))))))))))))))))</f>
        <v>*0.95</v>
      </c>
      <c r="H1063" s="0" t="s">
        <v>1914</v>
      </c>
      <c r="I1063" s="50" t="s">
        <v>35</v>
      </c>
      <c r="J1063" s="0" t="n">
        <v>2050</v>
      </c>
      <c r="K1063" s="48" t="str">
        <f aca="false">"*"&amp;IF(AND(A1063="EU",J1063=2035),0.95,IF(AND(A1063="EU",J1063=2050),0.93,IF(AND(A1063="USA",J1063=2035),0.96,IF(AND(A1063="USA",J1063=2050),0.94,IF(AND(A1063="Japan",J1063=2035),0.94,IF(AND(A1063="Japan",J1063=2050),0.92,IF(AND(A1063="Russia",J1063=2035),0.95,IF(AND(A1063="Russia",J1063=2050),0.93,IF(AND(A1063="China",J1063=2035),0.94,IF(AND(A1063="China",J1063=2050),0.92,IF(AND(A1063="India",J1063=2035),0.95,IF(AND(A1063="India",J1063=2050),0.92,IF(AND(A1063="Middle East",J1063=2035),0.94,IF(AND(A1063="Middle East",J1063=2050),0.9,IF(AND(A1063="Africa",J1063=2035),0.94,IF(AND(A1063="Africa",J1063=2050),0.91,IF(AND(A1063="Brazil",J1063=2035),0.95,IF(AND(A1063="Brazil",J1063=2050),0.92,""))))))))))))))))))</f>
        <v>*0.92</v>
      </c>
      <c r="P1063" s="41" t="s">
        <v>1914</v>
      </c>
      <c r="Q1063" s="52" t="s">
        <v>35</v>
      </c>
      <c r="R1063" s="41" t="n">
        <v>2035</v>
      </c>
      <c r="S1063" s="53" t="str">
        <f aca="false">"*"&amp;IF(AND(A1063="EU",R1063=2035),0.95,IF(AND(A1063="EU",R1063=2050),0.93,IF(AND(A1063="USA",R1063=2035),0.96,IF(AND(A1063="USA",R1063=2050),0.93,IF(AND(A1063="Japan",R1063=2035),0.94,IF(AND(A1063="Japan",R1063=2050),0.92,IF(AND(A1063="Russia",R1063=2035),0.95,IF(AND(A1063="Russia",R1063=2050),0.91,IF(AND(A1063="China",R1063=2035),0.93,IF(AND(A1063="China",R1063=2050),0.92,IF(AND(A1063="India",R1063=2035),0.94,IF(AND(A1063="India",R1063=2050),0.91,IF(AND(A1063="Middle East",R1063=2035),0.92,IF(AND(A1063="Middle East",R1063=2050),0.89,IF(AND(A1063="Africa",R1063=2035),0.93,IF(AND(A1063="Africa",R1063=2050),0.9,IF(AND(A1063="Brazil",R1063=2035),0.95,IF(AND(A1063="Brazil",R1063=2050),0.92,""))))))))))))))))))</f>
        <v>*0.94</v>
      </c>
      <c r="U1063" s="41" t="s">
        <v>1914</v>
      </c>
      <c r="V1063" s="52" t="s">
        <v>35</v>
      </c>
      <c r="W1063" s="41" t="n">
        <v>2050</v>
      </c>
      <c r="X1063" s="53" t="str">
        <f aca="false">"*"&amp;IF(AND(A1063="EU",W1063=2035),0.95,IF(AND(A1063="EU",W1063=2050),0.93,IF(AND(A1063="USA",W1063=2035),0.96,IF(AND(A1063="USA",W1063=2050),0.93,IF(AND(A1063="Japan",W1063=2035),0.94,IF(AND(A1063="Japan",W1063=2050),0.92,IF(AND(A1063="Russia",W1063=2035),0.95,IF(AND(A1063="Russia",W1063=2050),0.91,IF(AND(A1063="China",W1063=2035),0.93,IF(AND(A1063="China",W1063=2050),0.92,IF(AND(A1063="India",W1063=2035),0.94,IF(AND(A1063="India",W1063=2050),0.91,IF(AND(A1063="Middle East",W1063=2035),0.92,IF(AND(A1063="Middle East",W1063=2050),0.89,IF(AND(A1063="Africa",W1063=2035),0.93,IF(AND(A1063="Africa",W1063=2050),0.9,IF(AND(A1063="Brazil",W1063=2035),0.95,IF(AND(A1063="Brazil",W1063=2050),0.92,""))))))))))))))))))</f>
        <v>*0.91</v>
      </c>
      <c r="AC1063" s="0" t="s">
        <v>1914</v>
      </c>
      <c r="AD1063" s="50" t="s">
        <v>35</v>
      </c>
      <c r="AE1063" s="0" t="n">
        <v>2035</v>
      </c>
      <c r="AF1063" s="51" t="str">
        <f aca="false">"*"&amp;IF(AND(A1063="EU",AE1063=2035),0.93,IF(AND(A1063="EU",AE1063=2050),0.9,IF(AND(A1063="USA",AE1063=2035),0.92,IF(AND(A1063="USA",AE1063=2050),0.89,IF(AND(A1063="Japan",AE1063=2035),0.92,IF(AND(A1063="Japan",AE1063=2050),0.89,IF(AND(A1063="Russia",AE1063=2035),0.91,IF(AND(A1063="Russia",AE1063=2050),0.86,IF(AND(A1063="China",AE1063=2035),0.91,IF(AND(A1063="China",AE1063=2050),0.87,IF(AND(A1063="India",AE1063=2035),0.92,IF(AND(A1063="India",AE1063=2050),0.87,IF(AND(A1063="Middle East",AE1063=2035),0.89,IF(AND(A1063="Middle East",AE1063=2050),0.84,IF(AND(A1063="Africa",AE1063=2035),0.9,IF(AND(A1063="Africa",AE1063=2050),0.86,IF(AND(A1063="Brazil",AE1063=2035),0.93,IF(AND(A1063="Brazil",AE1063=2050),0.89,""))))))))))))))))))</f>
        <v>*0.92</v>
      </c>
      <c r="AG1063" s="51" t="str">
        <f aca="false">AG1062</f>
        <v>REZoning_Sol-Win</v>
      </c>
      <c r="AI1063" s="0" t="s">
        <v>1914</v>
      </c>
      <c r="AJ1063" s="50" t="s">
        <v>35</v>
      </c>
      <c r="AK1063" s="0" t="n">
        <v>2050</v>
      </c>
      <c r="AL1063" s="51" t="str">
        <f aca="false">"*"&amp;IF(AND(A1063="EU",AK1063=2035),0.93,IF(AND(A1063="EU",AK1063=2050),0.9,IF(AND(A1063="USA",AK1063=2035),0.92,IF(AND(A1063="USA",AK1063=2050),0.89,IF(AND(A1063="Japan",AK1063=2035),0.92,IF(AND(A1063="Japan",AK1063=2050),0.89,IF(AND(A1063="Russia",AK1063=2035),0.91,IF(AND(A1063="Russia",AK1063=2050),0.86,IF(AND(A1063="China",AK1063=2035),0.91,IF(AND(A1063="China",AK1063=2050),0.87,IF(AND(A1063="India",AK1063=2035),0.92,IF(AND(A1063="India",AK1063=2050),0.87,IF(AND(A1063="Middle East",AK1063=2035),0.89,IF(AND(A1063="Middle East",AK1063=2050),0.84,IF(AND(A1063="Africa",AK1063=2035),0.9,IF(AND(A1063="Africa",AK1063=2050),0.86,IF(AND(A1063="Brazil",AK1063=2035),0.93,IF(AND(A1063="Brazil",AK1063=2050),0.89,""))))))))))))))))))</f>
        <v>*0.87</v>
      </c>
      <c r="AM1063" s="51" t="str">
        <f aca="false">AM1062</f>
        <v>REZoning_Sol-Win</v>
      </c>
      <c r="AP1063" s="0" t="s">
        <v>1914</v>
      </c>
      <c r="AQ1063" s="0" t="s">
        <v>35</v>
      </c>
      <c r="AR1063" s="0" t="n">
        <v>2100</v>
      </c>
      <c r="AS1063" s="0" t="s">
        <v>851</v>
      </c>
      <c r="AT1063" s="0" t="s">
        <v>36</v>
      </c>
    </row>
    <row r="1064" customFormat="false" ht="28.5" hidden="false" customHeight="true" outlineLevel="0" collapsed="false">
      <c r="A1064" s="3" t="s">
        <v>33</v>
      </c>
      <c r="C1064" s="0" t="s">
        <v>1915</v>
      </c>
      <c r="D1064" s="50" t="s">
        <v>35</v>
      </c>
      <c r="E1064" s="0" t="n">
        <v>2035</v>
      </c>
      <c r="F1064" s="51" t="str">
        <f aca="false">"*"&amp;IF(AND(A1064="EU",E1064=2035),0.95,IF(AND(A1064="EU",E1064=2050),0.93,IF(AND(A1064="USA",E1064=2035),0.96,IF(AND(A1064="USA",E1064=2050),0.94,IF(AND(A1064="Japan",E1064=2035),0.94,IF(AND(A1064="Japan",E1064=2050),0.92,IF(AND(A1064="Russia",E1064=2035),0.95,IF(AND(A1064="Russia",E1064=2050),0.93,IF(AND(A1064="China",E1064=2035),0.94,IF(AND(A1064="China",E1064=2050),0.92,IF(AND(A1064="India",E1064=2035),0.95,IF(AND(A1064="India",E1064=2050),0.92,IF(AND(A1064="Middle East",E1064=2035),0.94,IF(AND(A1064="Middle East",E1064=2050),0.9,IF(AND(A1064="Africa",E1064=2035),0.94,IF(AND(A1064="Africa",E1064=2050),0.91,IF(AND(A1064="Brazil",E1064=2035),0.95,IF(AND(A1064="Brazil",E1064=2050),0.92,""))))))))))))))))))</f>
        <v>*0.95</v>
      </c>
      <c r="H1064" s="0" t="s">
        <v>1915</v>
      </c>
      <c r="I1064" s="50" t="s">
        <v>35</v>
      </c>
      <c r="J1064" s="0" t="n">
        <v>2050</v>
      </c>
      <c r="K1064" s="48" t="str">
        <f aca="false">"*"&amp;IF(AND(A1064="EU",J1064=2035),0.95,IF(AND(A1064="EU",J1064=2050),0.93,IF(AND(A1064="USA",J1064=2035),0.96,IF(AND(A1064="USA",J1064=2050),0.94,IF(AND(A1064="Japan",J1064=2035),0.94,IF(AND(A1064="Japan",J1064=2050),0.92,IF(AND(A1064="Russia",J1064=2035),0.95,IF(AND(A1064="Russia",J1064=2050),0.93,IF(AND(A1064="China",J1064=2035),0.94,IF(AND(A1064="China",J1064=2050),0.92,IF(AND(A1064="India",J1064=2035),0.95,IF(AND(A1064="India",J1064=2050),0.92,IF(AND(A1064="Middle East",J1064=2035),0.94,IF(AND(A1064="Middle East",J1064=2050),0.9,IF(AND(A1064="Africa",J1064=2035),0.94,IF(AND(A1064="Africa",J1064=2050),0.91,IF(AND(A1064="Brazil",J1064=2035),0.95,IF(AND(A1064="Brazil",J1064=2050),0.92,""))))))))))))))))))</f>
        <v>*0.92</v>
      </c>
      <c r="P1064" s="41" t="s">
        <v>1915</v>
      </c>
      <c r="Q1064" s="52" t="s">
        <v>35</v>
      </c>
      <c r="R1064" s="41" t="n">
        <v>2035</v>
      </c>
      <c r="S1064" s="53" t="str">
        <f aca="false">"*"&amp;IF(AND(A1064="EU",R1064=2035),0.95,IF(AND(A1064="EU",R1064=2050),0.93,IF(AND(A1064="USA",R1064=2035),0.96,IF(AND(A1064="USA",R1064=2050),0.93,IF(AND(A1064="Japan",R1064=2035),0.94,IF(AND(A1064="Japan",R1064=2050),0.92,IF(AND(A1064="Russia",R1064=2035),0.95,IF(AND(A1064="Russia",R1064=2050),0.91,IF(AND(A1064="China",R1064=2035),0.93,IF(AND(A1064="China",R1064=2050),0.92,IF(AND(A1064="India",R1064=2035),0.94,IF(AND(A1064="India",R1064=2050),0.91,IF(AND(A1064="Middle East",R1064=2035),0.92,IF(AND(A1064="Middle East",R1064=2050),0.89,IF(AND(A1064="Africa",R1064=2035),0.93,IF(AND(A1064="Africa",R1064=2050),0.9,IF(AND(A1064="Brazil",R1064=2035),0.95,IF(AND(A1064="Brazil",R1064=2050),0.92,""))))))))))))))))))</f>
        <v>*0.94</v>
      </c>
      <c r="U1064" s="41" t="s">
        <v>1915</v>
      </c>
      <c r="V1064" s="52" t="s">
        <v>35</v>
      </c>
      <c r="W1064" s="41" t="n">
        <v>2050</v>
      </c>
      <c r="X1064" s="53" t="str">
        <f aca="false">"*"&amp;IF(AND(A1064="EU",W1064=2035),0.95,IF(AND(A1064="EU",W1064=2050),0.93,IF(AND(A1064="USA",W1064=2035),0.96,IF(AND(A1064="USA",W1064=2050),0.93,IF(AND(A1064="Japan",W1064=2035),0.94,IF(AND(A1064="Japan",W1064=2050),0.92,IF(AND(A1064="Russia",W1064=2035),0.95,IF(AND(A1064="Russia",W1064=2050),0.91,IF(AND(A1064="China",W1064=2035),0.93,IF(AND(A1064="China",W1064=2050),0.92,IF(AND(A1064="India",W1064=2035),0.94,IF(AND(A1064="India",W1064=2050),0.91,IF(AND(A1064="Middle East",W1064=2035),0.92,IF(AND(A1064="Middle East",W1064=2050),0.89,IF(AND(A1064="Africa",W1064=2035),0.93,IF(AND(A1064="Africa",W1064=2050),0.9,IF(AND(A1064="Brazil",W1064=2035),0.95,IF(AND(A1064="Brazil",W1064=2050),0.92,""))))))))))))))))))</f>
        <v>*0.91</v>
      </c>
      <c r="AC1064" s="0" t="s">
        <v>1915</v>
      </c>
      <c r="AD1064" s="50" t="s">
        <v>35</v>
      </c>
      <c r="AE1064" s="0" t="n">
        <v>2035</v>
      </c>
      <c r="AF1064" s="51" t="str">
        <f aca="false">"*"&amp;IF(AND(A1064="EU",AE1064=2035),0.93,IF(AND(A1064="EU",AE1064=2050),0.9,IF(AND(A1064="USA",AE1064=2035),0.92,IF(AND(A1064="USA",AE1064=2050),0.89,IF(AND(A1064="Japan",AE1064=2035),0.92,IF(AND(A1064="Japan",AE1064=2050),0.89,IF(AND(A1064="Russia",AE1064=2035),0.91,IF(AND(A1064="Russia",AE1064=2050),0.86,IF(AND(A1064="China",AE1064=2035),0.91,IF(AND(A1064="China",AE1064=2050),0.87,IF(AND(A1064="India",AE1064=2035),0.92,IF(AND(A1064="India",AE1064=2050),0.87,IF(AND(A1064="Middle East",AE1064=2035),0.89,IF(AND(A1064="Middle East",AE1064=2050),0.84,IF(AND(A1064="Africa",AE1064=2035),0.9,IF(AND(A1064="Africa",AE1064=2050),0.86,IF(AND(A1064="Brazil",AE1064=2035),0.93,IF(AND(A1064="Brazil",AE1064=2050),0.89,""))))))))))))))))))</f>
        <v>*0.92</v>
      </c>
      <c r="AG1064" s="51" t="str">
        <f aca="false">AG1063</f>
        <v>REZoning_Sol-Win</v>
      </c>
      <c r="AI1064" s="0" t="s">
        <v>1915</v>
      </c>
      <c r="AJ1064" s="50" t="s">
        <v>35</v>
      </c>
      <c r="AK1064" s="0" t="n">
        <v>2050</v>
      </c>
      <c r="AL1064" s="51" t="str">
        <f aca="false">"*"&amp;IF(AND(A1064="EU",AK1064=2035),0.93,IF(AND(A1064="EU",AK1064=2050),0.9,IF(AND(A1064="USA",AK1064=2035),0.92,IF(AND(A1064="USA",AK1064=2050),0.89,IF(AND(A1064="Japan",AK1064=2035),0.92,IF(AND(A1064="Japan",AK1064=2050),0.89,IF(AND(A1064="Russia",AK1064=2035),0.91,IF(AND(A1064="Russia",AK1064=2050),0.86,IF(AND(A1064="China",AK1064=2035),0.91,IF(AND(A1064="China",AK1064=2050),0.87,IF(AND(A1064="India",AK1064=2035),0.92,IF(AND(A1064="India",AK1064=2050),0.87,IF(AND(A1064="Middle East",AK1064=2035),0.89,IF(AND(A1064="Middle East",AK1064=2050),0.84,IF(AND(A1064="Africa",AK1064=2035),0.9,IF(AND(A1064="Africa",AK1064=2050),0.86,IF(AND(A1064="Brazil",AK1064=2035),0.93,IF(AND(A1064="Brazil",AK1064=2050),0.89,""))))))))))))))))))</f>
        <v>*0.87</v>
      </c>
      <c r="AM1064" s="51" t="str">
        <f aca="false">AM1063</f>
        <v>REZoning_Sol-Win</v>
      </c>
      <c r="AP1064" s="0" t="s">
        <v>1915</v>
      </c>
      <c r="AQ1064" s="0" t="s">
        <v>35</v>
      </c>
      <c r="AR1064" s="0" t="n">
        <v>2100</v>
      </c>
      <c r="AS1064" s="0" t="s">
        <v>851</v>
      </c>
      <c r="AT1064" s="0" t="s">
        <v>36</v>
      </c>
    </row>
    <row r="1065" customFormat="false" ht="28.5" hidden="false" customHeight="true" outlineLevel="0" collapsed="false">
      <c r="A1065" s="3" t="s">
        <v>33</v>
      </c>
      <c r="C1065" s="0" t="s">
        <v>1916</v>
      </c>
      <c r="D1065" s="50" t="s">
        <v>35</v>
      </c>
      <c r="E1065" s="0" t="n">
        <v>2035</v>
      </c>
      <c r="F1065" s="51" t="str">
        <f aca="false">"*"&amp;IF(AND(A1065="EU",E1065=2035),0.95,IF(AND(A1065="EU",E1065=2050),0.93,IF(AND(A1065="USA",E1065=2035),0.96,IF(AND(A1065="USA",E1065=2050),0.94,IF(AND(A1065="Japan",E1065=2035),0.94,IF(AND(A1065="Japan",E1065=2050),0.92,IF(AND(A1065="Russia",E1065=2035),0.95,IF(AND(A1065="Russia",E1065=2050),0.93,IF(AND(A1065="China",E1065=2035),0.94,IF(AND(A1065="China",E1065=2050),0.92,IF(AND(A1065="India",E1065=2035),0.95,IF(AND(A1065="India",E1065=2050),0.92,IF(AND(A1065="Middle East",E1065=2035),0.94,IF(AND(A1065="Middle East",E1065=2050),0.9,IF(AND(A1065="Africa",E1065=2035),0.94,IF(AND(A1065="Africa",E1065=2050),0.91,IF(AND(A1065="Brazil",E1065=2035),0.95,IF(AND(A1065="Brazil",E1065=2050),0.92,""))))))))))))))))))</f>
        <v>*0.95</v>
      </c>
      <c r="H1065" s="0" t="s">
        <v>1916</v>
      </c>
      <c r="I1065" s="50" t="s">
        <v>35</v>
      </c>
      <c r="J1065" s="0" t="n">
        <v>2050</v>
      </c>
      <c r="K1065" s="48" t="str">
        <f aca="false">"*"&amp;IF(AND(A1065="EU",J1065=2035),0.95,IF(AND(A1065="EU",J1065=2050),0.93,IF(AND(A1065="USA",J1065=2035),0.96,IF(AND(A1065="USA",J1065=2050),0.94,IF(AND(A1065="Japan",J1065=2035),0.94,IF(AND(A1065="Japan",J1065=2050),0.92,IF(AND(A1065="Russia",J1065=2035),0.95,IF(AND(A1065="Russia",J1065=2050),0.93,IF(AND(A1065="China",J1065=2035),0.94,IF(AND(A1065="China",J1065=2050),0.92,IF(AND(A1065="India",J1065=2035),0.95,IF(AND(A1065="India",J1065=2050),0.92,IF(AND(A1065="Middle East",J1065=2035),0.94,IF(AND(A1065="Middle East",J1065=2050),0.9,IF(AND(A1065="Africa",J1065=2035),0.94,IF(AND(A1065="Africa",J1065=2050),0.91,IF(AND(A1065="Brazil",J1065=2035),0.95,IF(AND(A1065="Brazil",J1065=2050),0.92,""))))))))))))))))))</f>
        <v>*0.92</v>
      </c>
      <c r="P1065" s="41" t="s">
        <v>1916</v>
      </c>
      <c r="Q1065" s="52" t="s">
        <v>35</v>
      </c>
      <c r="R1065" s="41" t="n">
        <v>2035</v>
      </c>
      <c r="S1065" s="53" t="str">
        <f aca="false">"*"&amp;IF(AND(A1065="EU",R1065=2035),0.95,IF(AND(A1065="EU",R1065=2050),0.93,IF(AND(A1065="USA",R1065=2035),0.96,IF(AND(A1065="USA",R1065=2050),0.93,IF(AND(A1065="Japan",R1065=2035),0.94,IF(AND(A1065="Japan",R1065=2050),0.92,IF(AND(A1065="Russia",R1065=2035),0.95,IF(AND(A1065="Russia",R1065=2050),0.91,IF(AND(A1065="China",R1065=2035),0.93,IF(AND(A1065="China",R1065=2050),0.92,IF(AND(A1065="India",R1065=2035),0.94,IF(AND(A1065="India",R1065=2050),0.91,IF(AND(A1065="Middle East",R1065=2035),0.92,IF(AND(A1065="Middle East",R1065=2050),0.89,IF(AND(A1065="Africa",R1065=2035),0.93,IF(AND(A1065="Africa",R1065=2050),0.9,IF(AND(A1065="Brazil",R1065=2035),0.95,IF(AND(A1065="Brazil",R1065=2050),0.92,""))))))))))))))))))</f>
        <v>*0.94</v>
      </c>
      <c r="U1065" s="41" t="s">
        <v>1916</v>
      </c>
      <c r="V1065" s="52" t="s">
        <v>35</v>
      </c>
      <c r="W1065" s="41" t="n">
        <v>2050</v>
      </c>
      <c r="X1065" s="53" t="str">
        <f aca="false">"*"&amp;IF(AND(A1065="EU",W1065=2035),0.95,IF(AND(A1065="EU",W1065=2050),0.93,IF(AND(A1065="USA",W1065=2035),0.96,IF(AND(A1065="USA",W1065=2050),0.93,IF(AND(A1065="Japan",W1065=2035),0.94,IF(AND(A1065="Japan",W1065=2050),0.92,IF(AND(A1065="Russia",W1065=2035),0.95,IF(AND(A1065="Russia",W1065=2050),0.91,IF(AND(A1065="China",W1065=2035),0.93,IF(AND(A1065="China",W1065=2050),0.92,IF(AND(A1065="India",W1065=2035),0.94,IF(AND(A1065="India",W1065=2050),0.91,IF(AND(A1065="Middle East",W1065=2035),0.92,IF(AND(A1065="Middle East",W1065=2050),0.89,IF(AND(A1065="Africa",W1065=2035),0.93,IF(AND(A1065="Africa",W1065=2050),0.9,IF(AND(A1065="Brazil",W1065=2035),0.95,IF(AND(A1065="Brazil",W1065=2050),0.92,""))))))))))))))))))</f>
        <v>*0.91</v>
      </c>
      <c r="AC1065" s="0" t="s">
        <v>1916</v>
      </c>
      <c r="AD1065" s="50" t="s">
        <v>35</v>
      </c>
      <c r="AE1065" s="0" t="n">
        <v>2035</v>
      </c>
      <c r="AF1065" s="51" t="str">
        <f aca="false">"*"&amp;IF(AND(A1065="EU",AE1065=2035),0.93,IF(AND(A1065="EU",AE1065=2050),0.9,IF(AND(A1065="USA",AE1065=2035),0.92,IF(AND(A1065="USA",AE1065=2050),0.89,IF(AND(A1065="Japan",AE1065=2035),0.92,IF(AND(A1065="Japan",AE1065=2050),0.89,IF(AND(A1065="Russia",AE1065=2035),0.91,IF(AND(A1065="Russia",AE1065=2050),0.86,IF(AND(A1065="China",AE1065=2035),0.91,IF(AND(A1065="China",AE1065=2050),0.87,IF(AND(A1065="India",AE1065=2035),0.92,IF(AND(A1065="India",AE1065=2050),0.87,IF(AND(A1065="Middle East",AE1065=2035),0.89,IF(AND(A1065="Middle East",AE1065=2050),0.84,IF(AND(A1065="Africa",AE1065=2035),0.9,IF(AND(A1065="Africa",AE1065=2050),0.86,IF(AND(A1065="Brazil",AE1065=2035),0.93,IF(AND(A1065="Brazil",AE1065=2050),0.89,""))))))))))))))))))</f>
        <v>*0.92</v>
      </c>
      <c r="AG1065" s="51" t="str">
        <f aca="false">AG1064</f>
        <v>REZoning_Sol-Win</v>
      </c>
      <c r="AI1065" s="0" t="s">
        <v>1916</v>
      </c>
      <c r="AJ1065" s="50" t="s">
        <v>35</v>
      </c>
      <c r="AK1065" s="0" t="n">
        <v>2050</v>
      </c>
      <c r="AL1065" s="51" t="str">
        <f aca="false">"*"&amp;IF(AND(A1065="EU",AK1065=2035),0.93,IF(AND(A1065="EU",AK1065=2050),0.9,IF(AND(A1065="USA",AK1065=2035),0.92,IF(AND(A1065="USA",AK1065=2050),0.89,IF(AND(A1065="Japan",AK1065=2035),0.92,IF(AND(A1065="Japan",AK1065=2050),0.89,IF(AND(A1065="Russia",AK1065=2035),0.91,IF(AND(A1065="Russia",AK1065=2050),0.86,IF(AND(A1065="China",AK1065=2035),0.91,IF(AND(A1065="China",AK1065=2050),0.87,IF(AND(A1065="India",AK1065=2035),0.92,IF(AND(A1065="India",AK1065=2050),0.87,IF(AND(A1065="Middle East",AK1065=2035),0.89,IF(AND(A1065="Middle East",AK1065=2050),0.84,IF(AND(A1065="Africa",AK1065=2035),0.9,IF(AND(A1065="Africa",AK1065=2050),0.86,IF(AND(A1065="Brazil",AK1065=2035),0.93,IF(AND(A1065="Brazil",AK1065=2050),0.89,""))))))))))))))))))</f>
        <v>*0.87</v>
      </c>
      <c r="AM1065" s="51" t="str">
        <f aca="false">AM1064</f>
        <v>REZoning_Sol-Win</v>
      </c>
      <c r="AP1065" s="0" t="s">
        <v>1916</v>
      </c>
      <c r="AQ1065" s="0" t="s">
        <v>35</v>
      </c>
      <c r="AR1065" s="0" t="n">
        <v>2100</v>
      </c>
      <c r="AS1065" s="0" t="s">
        <v>851</v>
      </c>
      <c r="AT1065" s="0" t="s">
        <v>36</v>
      </c>
    </row>
    <row r="1066" customFormat="false" ht="28.5" hidden="false" customHeight="true" outlineLevel="0" collapsed="false">
      <c r="A1066" s="3" t="s">
        <v>33</v>
      </c>
      <c r="C1066" s="0" t="s">
        <v>1917</v>
      </c>
      <c r="D1066" s="50" t="s">
        <v>35</v>
      </c>
      <c r="E1066" s="0" t="n">
        <v>2035</v>
      </c>
      <c r="F1066" s="51" t="str">
        <f aca="false">"*"&amp;IF(AND(A1066="EU",E1066=2035),0.95,IF(AND(A1066="EU",E1066=2050),0.93,IF(AND(A1066="USA",E1066=2035),0.96,IF(AND(A1066="USA",E1066=2050),0.94,IF(AND(A1066="Japan",E1066=2035),0.94,IF(AND(A1066="Japan",E1066=2050),0.92,IF(AND(A1066="Russia",E1066=2035),0.95,IF(AND(A1066="Russia",E1066=2050),0.93,IF(AND(A1066="China",E1066=2035),0.94,IF(AND(A1066="China",E1066=2050),0.92,IF(AND(A1066="India",E1066=2035),0.95,IF(AND(A1066="India",E1066=2050),0.92,IF(AND(A1066="Middle East",E1066=2035),0.94,IF(AND(A1066="Middle East",E1066=2050),0.9,IF(AND(A1066="Africa",E1066=2035),0.94,IF(AND(A1066="Africa",E1066=2050),0.91,IF(AND(A1066="Brazil",E1066=2035),0.95,IF(AND(A1066="Brazil",E1066=2050),0.92,""))))))))))))))))))</f>
        <v>*0.95</v>
      </c>
      <c r="H1066" s="0" t="s">
        <v>1917</v>
      </c>
      <c r="I1066" s="50" t="s">
        <v>35</v>
      </c>
      <c r="J1066" s="0" t="n">
        <v>2050</v>
      </c>
      <c r="K1066" s="48" t="str">
        <f aca="false">"*"&amp;IF(AND(A1066="EU",J1066=2035),0.95,IF(AND(A1066="EU",J1066=2050),0.93,IF(AND(A1066="USA",J1066=2035),0.96,IF(AND(A1066="USA",J1066=2050),0.94,IF(AND(A1066="Japan",J1066=2035),0.94,IF(AND(A1066="Japan",J1066=2050),0.92,IF(AND(A1066="Russia",J1066=2035),0.95,IF(AND(A1066="Russia",J1066=2050),0.93,IF(AND(A1066="China",J1066=2035),0.94,IF(AND(A1066="China",J1066=2050),0.92,IF(AND(A1066="India",J1066=2035),0.95,IF(AND(A1066="India",J1066=2050),0.92,IF(AND(A1066="Middle East",J1066=2035),0.94,IF(AND(A1066="Middle East",J1066=2050),0.9,IF(AND(A1066="Africa",J1066=2035),0.94,IF(AND(A1066="Africa",J1066=2050),0.91,IF(AND(A1066="Brazil",J1066=2035),0.95,IF(AND(A1066="Brazil",J1066=2050),0.92,""))))))))))))))))))</f>
        <v>*0.92</v>
      </c>
      <c r="P1066" s="41" t="s">
        <v>1917</v>
      </c>
      <c r="Q1066" s="52" t="s">
        <v>35</v>
      </c>
      <c r="R1066" s="41" t="n">
        <v>2035</v>
      </c>
      <c r="S1066" s="53" t="str">
        <f aca="false">"*"&amp;IF(AND(A1066="EU",R1066=2035),0.95,IF(AND(A1066="EU",R1066=2050),0.93,IF(AND(A1066="USA",R1066=2035),0.96,IF(AND(A1066="USA",R1066=2050),0.93,IF(AND(A1066="Japan",R1066=2035),0.94,IF(AND(A1066="Japan",R1066=2050),0.92,IF(AND(A1066="Russia",R1066=2035),0.95,IF(AND(A1066="Russia",R1066=2050),0.91,IF(AND(A1066="China",R1066=2035),0.93,IF(AND(A1066="China",R1066=2050),0.92,IF(AND(A1066="India",R1066=2035),0.94,IF(AND(A1066="India",R1066=2050),0.91,IF(AND(A1066="Middle East",R1066=2035),0.92,IF(AND(A1066="Middle East",R1066=2050),0.89,IF(AND(A1066="Africa",R1066=2035),0.93,IF(AND(A1066="Africa",R1066=2050),0.9,IF(AND(A1066="Brazil",R1066=2035),0.95,IF(AND(A1066="Brazil",R1066=2050),0.92,""))))))))))))))))))</f>
        <v>*0.94</v>
      </c>
      <c r="U1066" s="41" t="s">
        <v>1917</v>
      </c>
      <c r="V1066" s="52" t="s">
        <v>35</v>
      </c>
      <c r="W1066" s="41" t="n">
        <v>2050</v>
      </c>
      <c r="X1066" s="53" t="str">
        <f aca="false">"*"&amp;IF(AND(A1066="EU",W1066=2035),0.95,IF(AND(A1066="EU",W1066=2050),0.93,IF(AND(A1066="USA",W1066=2035),0.96,IF(AND(A1066="USA",W1066=2050),0.93,IF(AND(A1066="Japan",W1066=2035),0.94,IF(AND(A1066="Japan",W1066=2050),0.92,IF(AND(A1066="Russia",W1066=2035),0.95,IF(AND(A1066="Russia",W1066=2050),0.91,IF(AND(A1066="China",W1066=2035),0.93,IF(AND(A1066="China",W1066=2050),0.92,IF(AND(A1066="India",W1066=2035),0.94,IF(AND(A1066="India",W1066=2050),0.91,IF(AND(A1066="Middle East",W1066=2035),0.92,IF(AND(A1066="Middle East",W1066=2050),0.89,IF(AND(A1066="Africa",W1066=2035),0.93,IF(AND(A1066="Africa",W1066=2050),0.9,IF(AND(A1066="Brazil",W1066=2035),0.95,IF(AND(A1066="Brazil",W1066=2050),0.92,""))))))))))))))))))</f>
        <v>*0.91</v>
      </c>
      <c r="AC1066" s="0" t="s">
        <v>1917</v>
      </c>
      <c r="AD1066" s="50" t="s">
        <v>35</v>
      </c>
      <c r="AE1066" s="0" t="n">
        <v>2035</v>
      </c>
      <c r="AF1066" s="51" t="str">
        <f aca="false">"*"&amp;IF(AND(A1066="EU",AE1066=2035),0.93,IF(AND(A1066="EU",AE1066=2050),0.9,IF(AND(A1066="USA",AE1066=2035),0.92,IF(AND(A1066="USA",AE1066=2050),0.89,IF(AND(A1066="Japan",AE1066=2035),0.92,IF(AND(A1066="Japan",AE1066=2050),0.89,IF(AND(A1066="Russia",AE1066=2035),0.91,IF(AND(A1066="Russia",AE1066=2050),0.86,IF(AND(A1066="China",AE1066=2035),0.91,IF(AND(A1066="China",AE1066=2050),0.87,IF(AND(A1066="India",AE1066=2035),0.92,IF(AND(A1066="India",AE1066=2050),0.87,IF(AND(A1066="Middle East",AE1066=2035),0.89,IF(AND(A1066="Middle East",AE1066=2050),0.84,IF(AND(A1066="Africa",AE1066=2035),0.9,IF(AND(A1066="Africa",AE1066=2050),0.86,IF(AND(A1066="Brazil",AE1066=2035),0.93,IF(AND(A1066="Brazil",AE1066=2050),0.89,""))))))))))))))))))</f>
        <v>*0.92</v>
      </c>
      <c r="AG1066" s="51" t="str">
        <f aca="false">AG1065</f>
        <v>REZoning_Sol-Win</v>
      </c>
      <c r="AI1066" s="0" t="s">
        <v>1917</v>
      </c>
      <c r="AJ1066" s="50" t="s">
        <v>35</v>
      </c>
      <c r="AK1066" s="0" t="n">
        <v>2050</v>
      </c>
      <c r="AL1066" s="51" t="str">
        <f aca="false">"*"&amp;IF(AND(A1066="EU",AK1066=2035),0.93,IF(AND(A1066="EU",AK1066=2050),0.9,IF(AND(A1066="USA",AK1066=2035),0.92,IF(AND(A1066="USA",AK1066=2050),0.89,IF(AND(A1066="Japan",AK1066=2035),0.92,IF(AND(A1066="Japan",AK1066=2050),0.89,IF(AND(A1066="Russia",AK1066=2035),0.91,IF(AND(A1066="Russia",AK1066=2050),0.86,IF(AND(A1066="China",AK1066=2035),0.91,IF(AND(A1066="China",AK1066=2050),0.87,IF(AND(A1066="India",AK1066=2035),0.92,IF(AND(A1066="India",AK1066=2050),0.87,IF(AND(A1066="Middle East",AK1066=2035),0.89,IF(AND(A1066="Middle East",AK1066=2050),0.84,IF(AND(A1066="Africa",AK1066=2035),0.9,IF(AND(A1066="Africa",AK1066=2050),0.86,IF(AND(A1066="Brazil",AK1066=2035),0.93,IF(AND(A1066="Brazil",AK1066=2050),0.89,""))))))))))))))))))</f>
        <v>*0.87</v>
      </c>
      <c r="AM1066" s="51" t="str">
        <f aca="false">AM1065</f>
        <v>REZoning_Sol-Win</v>
      </c>
      <c r="AP1066" s="0" t="s">
        <v>1917</v>
      </c>
      <c r="AQ1066" s="0" t="s">
        <v>35</v>
      </c>
      <c r="AR1066" s="0" t="n">
        <v>2100</v>
      </c>
      <c r="AS1066" s="0" t="s">
        <v>851</v>
      </c>
      <c r="AT1066" s="0" t="s">
        <v>36</v>
      </c>
    </row>
    <row r="1067" customFormat="false" ht="28.5" hidden="false" customHeight="true" outlineLevel="0" collapsed="false">
      <c r="A1067" s="3" t="s">
        <v>33</v>
      </c>
      <c r="C1067" s="0" t="s">
        <v>1918</v>
      </c>
      <c r="D1067" s="50" t="s">
        <v>35</v>
      </c>
      <c r="E1067" s="0" t="n">
        <v>2035</v>
      </c>
      <c r="F1067" s="51" t="str">
        <f aca="false">"*"&amp;IF(AND(A1067="EU",E1067=2035),0.95,IF(AND(A1067="EU",E1067=2050),0.93,IF(AND(A1067="USA",E1067=2035),0.96,IF(AND(A1067="USA",E1067=2050),0.94,IF(AND(A1067="Japan",E1067=2035),0.94,IF(AND(A1067="Japan",E1067=2050),0.92,IF(AND(A1067="Russia",E1067=2035),0.95,IF(AND(A1067="Russia",E1067=2050),0.93,IF(AND(A1067="China",E1067=2035),0.94,IF(AND(A1067="China",E1067=2050),0.92,IF(AND(A1067="India",E1067=2035),0.95,IF(AND(A1067="India",E1067=2050),0.92,IF(AND(A1067="Middle East",E1067=2035),0.94,IF(AND(A1067="Middle East",E1067=2050),0.9,IF(AND(A1067="Africa",E1067=2035),0.94,IF(AND(A1067="Africa",E1067=2050),0.91,IF(AND(A1067="Brazil",E1067=2035),0.95,IF(AND(A1067="Brazil",E1067=2050),0.92,""))))))))))))))))))</f>
        <v>*0.95</v>
      </c>
      <c r="H1067" s="0" t="s">
        <v>1918</v>
      </c>
      <c r="I1067" s="50" t="s">
        <v>35</v>
      </c>
      <c r="J1067" s="0" t="n">
        <v>2050</v>
      </c>
      <c r="K1067" s="48" t="str">
        <f aca="false">"*"&amp;IF(AND(A1067="EU",J1067=2035),0.95,IF(AND(A1067="EU",J1067=2050),0.93,IF(AND(A1067="USA",J1067=2035),0.96,IF(AND(A1067="USA",J1067=2050),0.94,IF(AND(A1067="Japan",J1067=2035),0.94,IF(AND(A1067="Japan",J1067=2050),0.92,IF(AND(A1067="Russia",J1067=2035),0.95,IF(AND(A1067="Russia",J1067=2050),0.93,IF(AND(A1067="China",J1067=2035),0.94,IF(AND(A1067="China",J1067=2050),0.92,IF(AND(A1067="India",J1067=2035),0.95,IF(AND(A1067="India",J1067=2050),0.92,IF(AND(A1067="Middle East",J1067=2035),0.94,IF(AND(A1067="Middle East",J1067=2050),0.9,IF(AND(A1067="Africa",J1067=2035),0.94,IF(AND(A1067="Africa",J1067=2050),0.91,IF(AND(A1067="Brazil",J1067=2035),0.95,IF(AND(A1067="Brazil",J1067=2050),0.92,""))))))))))))))))))</f>
        <v>*0.92</v>
      </c>
      <c r="P1067" s="41" t="s">
        <v>1918</v>
      </c>
      <c r="Q1067" s="52" t="s">
        <v>35</v>
      </c>
      <c r="R1067" s="41" t="n">
        <v>2035</v>
      </c>
      <c r="S1067" s="53" t="str">
        <f aca="false">"*"&amp;IF(AND(A1067="EU",R1067=2035),0.95,IF(AND(A1067="EU",R1067=2050),0.93,IF(AND(A1067="USA",R1067=2035),0.96,IF(AND(A1067="USA",R1067=2050),0.93,IF(AND(A1067="Japan",R1067=2035),0.94,IF(AND(A1067="Japan",R1067=2050),0.92,IF(AND(A1067="Russia",R1067=2035),0.95,IF(AND(A1067="Russia",R1067=2050),0.91,IF(AND(A1067="China",R1067=2035),0.93,IF(AND(A1067="China",R1067=2050),0.92,IF(AND(A1067="India",R1067=2035),0.94,IF(AND(A1067="India",R1067=2050),0.91,IF(AND(A1067="Middle East",R1067=2035),0.92,IF(AND(A1067="Middle East",R1067=2050),0.89,IF(AND(A1067="Africa",R1067=2035),0.93,IF(AND(A1067="Africa",R1067=2050),0.9,IF(AND(A1067="Brazil",R1067=2035),0.95,IF(AND(A1067="Brazil",R1067=2050),0.92,""))))))))))))))))))</f>
        <v>*0.94</v>
      </c>
      <c r="U1067" s="41" t="s">
        <v>1918</v>
      </c>
      <c r="V1067" s="52" t="s">
        <v>35</v>
      </c>
      <c r="W1067" s="41" t="n">
        <v>2050</v>
      </c>
      <c r="X1067" s="53" t="str">
        <f aca="false">"*"&amp;IF(AND(A1067="EU",W1067=2035),0.95,IF(AND(A1067="EU",W1067=2050),0.93,IF(AND(A1067="USA",W1067=2035),0.96,IF(AND(A1067="USA",W1067=2050),0.93,IF(AND(A1067="Japan",W1067=2035),0.94,IF(AND(A1067="Japan",W1067=2050),0.92,IF(AND(A1067="Russia",W1067=2035),0.95,IF(AND(A1067="Russia",W1067=2050),0.91,IF(AND(A1067="China",W1067=2035),0.93,IF(AND(A1067="China",W1067=2050),0.92,IF(AND(A1067="India",W1067=2035),0.94,IF(AND(A1067="India",W1067=2050),0.91,IF(AND(A1067="Middle East",W1067=2035),0.92,IF(AND(A1067="Middle East",W1067=2050),0.89,IF(AND(A1067="Africa",W1067=2035),0.93,IF(AND(A1067="Africa",W1067=2050),0.9,IF(AND(A1067="Brazil",W1067=2035),0.95,IF(AND(A1067="Brazil",W1067=2050),0.92,""))))))))))))))))))</f>
        <v>*0.91</v>
      </c>
      <c r="AC1067" s="0" t="s">
        <v>1918</v>
      </c>
      <c r="AD1067" s="50" t="s">
        <v>35</v>
      </c>
      <c r="AE1067" s="0" t="n">
        <v>2035</v>
      </c>
      <c r="AF1067" s="51" t="str">
        <f aca="false">"*"&amp;IF(AND(A1067="EU",AE1067=2035),0.93,IF(AND(A1067="EU",AE1067=2050),0.9,IF(AND(A1067="USA",AE1067=2035),0.92,IF(AND(A1067="USA",AE1067=2050),0.89,IF(AND(A1067="Japan",AE1067=2035),0.92,IF(AND(A1067="Japan",AE1067=2050),0.89,IF(AND(A1067="Russia",AE1067=2035),0.91,IF(AND(A1067="Russia",AE1067=2050),0.86,IF(AND(A1067="China",AE1067=2035),0.91,IF(AND(A1067="China",AE1067=2050),0.87,IF(AND(A1067="India",AE1067=2035),0.92,IF(AND(A1067="India",AE1067=2050),0.87,IF(AND(A1067="Middle East",AE1067=2035),0.89,IF(AND(A1067="Middle East",AE1067=2050),0.84,IF(AND(A1067="Africa",AE1067=2035),0.9,IF(AND(A1067="Africa",AE1067=2050),0.86,IF(AND(A1067="Brazil",AE1067=2035),0.93,IF(AND(A1067="Brazil",AE1067=2050),0.89,""))))))))))))))))))</f>
        <v>*0.92</v>
      </c>
      <c r="AG1067" s="51" t="str">
        <f aca="false">AG1066</f>
        <v>REZoning_Sol-Win</v>
      </c>
      <c r="AI1067" s="0" t="s">
        <v>1918</v>
      </c>
      <c r="AJ1067" s="50" t="s">
        <v>35</v>
      </c>
      <c r="AK1067" s="0" t="n">
        <v>2050</v>
      </c>
      <c r="AL1067" s="51" t="str">
        <f aca="false">"*"&amp;IF(AND(A1067="EU",AK1067=2035),0.93,IF(AND(A1067="EU",AK1067=2050),0.9,IF(AND(A1067="USA",AK1067=2035),0.92,IF(AND(A1067="USA",AK1067=2050),0.89,IF(AND(A1067="Japan",AK1067=2035),0.92,IF(AND(A1067="Japan",AK1067=2050),0.89,IF(AND(A1067="Russia",AK1067=2035),0.91,IF(AND(A1067="Russia",AK1067=2050),0.86,IF(AND(A1067="China",AK1067=2035),0.91,IF(AND(A1067="China",AK1067=2050),0.87,IF(AND(A1067="India",AK1067=2035),0.92,IF(AND(A1067="India",AK1067=2050),0.87,IF(AND(A1067="Middle East",AK1067=2035),0.89,IF(AND(A1067="Middle East",AK1067=2050),0.84,IF(AND(A1067="Africa",AK1067=2035),0.9,IF(AND(A1067="Africa",AK1067=2050),0.86,IF(AND(A1067="Brazil",AK1067=2035),0.93,IF(AND(A1067="Brazil",AK1067=2050),0.89,""))))))))))))))))))</f>
        <v>*0.87</v>
      </c>
      <c r="AM1067" s="51" t="str">
        <f aca="false">AM1066</f>
        <v>REZoning_Sol-Win</v>
      </c>
      <c r="AP1067" s="0" t="s">
        <v>1918</v>
      </c>
      <c r="AQ1067" s="0" t="s">
        <v>35</v>
      </c>
      <c r="AR1067" s="0" t="n">
        <v>2100</v>
      </c>
      <c r="AS1067" s="0" t="s">
        <v>851</v>
      </c>
      <c r="AT1067" s="0" t="s">
        <v>36</v>
      </c>
    </row>
    <row r="1068" customFormat="false" ht="28.5" hidden="false" customHeight="true" outlineLevel="0" collapsed="false">
      <c r="A1068" s="3" t="s">
        <v>51</v>
      </c>
      <c r="C1068" s="0" t="s">
        <v>1919</v>
      </c>
      <c r="D1068" s="50" t="s">
        <v>35</v>
      </c>
      <c r="E1068" s="0" t="n">
        <v>2035</v>
      </c>
      <c r="F1068" s="51" t="str">
        <f aca="false">"*"&amp;IF(AND(A1068="EU",E1068=2035),0.95,IF(AND(A1068="EU",E1068=2050),0.93,IF(AND(A1068="USA",E1068=2035),0.96,IF(AND(A1068="USA",E1068=2050),0.94,IF(AND(A1068="Japan",E1068=2035),0.94,IF(AND(A1068="Japan",E1068=2050),0.92,IF(AND(A1068="Russia",E1068=2035),0.95,IF(AND(A1068="Russia",E1068=2050),0.93,IF(AND(A1068="China",E1068=2035),0.94,IF(AND(A1068="China",E1068=2050),0.92,IF(AND(A1068="India",E1068=2035),0.95,IF(AND(A1068="India",E1068=2050),0.92,IF(AND(A1068="Middle East",E1068=2035),0.94,IF(AND(A1068="Middle East",E1068=2050),0.9,IF(AND(A1068="Africa",E1068=2035),0.94,IF(AND(A1068="Africa",E1068=2050),0.91,IF(AND(A1068="Brazil",E1068=2035),0.95,IF(AND(A1068="Brazil",E1068=2050),0.92,""))))))))))))))))))</f>
        <v>*0.95</v>
      </c>
      <c r="H1068" s="0" t="s">
        <v>1919</v>
      </c>
      <c r="I1068" s="50" t="s">
        <v>35</v>
      </c>
      <c r="J1068" s="0" t="n">
        <v>2050</v>
      </c>
      <c r="K1068" s="48" t="str">
        <f aca="false">"*"&amp;IF(AND(A1068="EU",J1068=2035),0.95,IF(AND(A1068="EU",J1068=2050),0.93,IF(AND(A1068="USA",J1068=2035),0.96,IF(AND(A1068="USA",J1068=2050),0.94,IF(AND(A1068="Japan",J1068=2035),0.94,IF(AND(A1068="Japan",J1068=2050),0.92,IF(AND(A1068="Russia",J1068=2035),0.95,IF(AND(A1068="Russia",J1068=2050),0.93,IF(AND(A1068="China",J1068=2035),0.94,IF(AND(A1068="China",J1068=2050),0.92,IF(AND(A1068="India",J1068=2035),0.95,IF(AND(A1068="India",J1068=2050),0.92,IF(AND(A1068="Middle East",J1068=2035),0.94,IF(AND(A1068="Middle East",J1068=2050),0.9,IF(AND(A1068="Africa",J1068=2035),0.94,IF(AND(A1068="Africa",J1068=2050),0.91,IF(AND(A1068="Brazil",J1068=2035),0.95,IF(AND(A1068="Brazil",J1068=2050),0.92,""))))))))))))))))))</f>
        <v>*0.93</v>
      </c>
      <c r="P1068" s="41" t="s">
        <v>1919</v>
      </c>
      <c r="Q1068" s="52" t="s">
        <v>35</v>
      </c>
      <c r="R1068" s="41" t="n">
        <v>2035</v>
      </c>
      <c r="S1068" s="53" t="str">
        <f aca="false">"*"&amp;IF(AND(A1068="EU",R1068=2035),0.95,IF(AND(A1068="EU",R1068=2050),0.93,IF(AND(A1068="USA",R1068=2035),0.96,IF(AND(A1068="USA",R1068=2050),0.93,IF(AND(A1068="Japan",R1068=2035),0.94,IF(AND(A1068="Japan",R1068=2050),0.92,IF(AND(A1068="Russia",R1068=2035),0.95,IF(AND(A1068="Russia",R1068=2050),0.91,IF(AND(A1068="China",R1068=2035),0.93,IF(AND(A1068="China",R1068=2050),0.92,IF(AND(A1068="India",R1068=2035),0.94,IF(AND(A1068="India",R1068=2050),0.91,IF(AND(A1068="Middle East",R1068=2035),0.92,IF(AND(A1068="Middle East",R1068=2050),0.89,IF(AND(A1068="Africa",R1068=2035),0.93,IF(AND(A1068="Africa",R1068=2050),0.9,IF(AND(A1068="Brazil",R1068=2035),0.95,IF(AND(A1068="Brazil",R1068=2050),0.92,""))))))))))))))))))</f>
        <v>*0.95</v>
      </c>
      <c r="U1068" s="41" t="s">
        <v>1919</v>
      </c>
      <c r="V1068" s="52" t="s">
        <v>35</v>
      </c>
      <c r="W1068" s="41" t="n">
        <v>2050</v>
      </c>
      <c r="X1068" s="53" t="str">
        <f aca="false">"*"&amp;IF(AND(A1068="EU",W1068=2035),0.95,IF(AND(A1068="EU",W1068=2050),0.93,IF(AND(A1068="USA",W1068=2035),0.96,IF(AND(A1068="USA",W1068=2050),0.93,IF(AND(A1068="Japan",W1068=2035),0.94,IF(AND(A1068="Japan",W1068=2050),0.92,IF(AND(A1068="Russia",W1068=2035),0.95,IF(AND(A1068="Russia",W1068=2050),0.91,IF(AND(A1068="China",W1068=2035),0.93,IF(AND(A1068="China",W1068=2050),0.92,IF(AND(A1068="India",W1068=2035),0.94,IF(AND(A1068="India",W1068=2050),0.91,IF(AND(A1068="Middle East",W1068=2035),0.92,IF(AND(A1068="Middle East",W1068=2050),0.89,IF(AND(A1068="Africa",W1068=2035),0.93,IF(AND(A1068="Africa",W1068=2050),0.9,IF(AND(A1068="Brazil",W1068=2035),0.95,IF(AND(A1068="Brazil",W1068=2050),0.92,""))))))))))))))))))</f>
        <v>*0.93</v>
      </c>
      <c r="AC1068" s="0" t="s">
        <v>1919</v>
      </c>
      <c r="AD1068" s="50" t="s">
        <v>35</v>
      </c>
      <c r="AE1068" s="0" t="n">
        <v>2035</v>
      </c>
      <c r="AF1068" s="51" t="str">
        <f aca="false">"*"&amp;IF(AND(A1068="EU",AE1068=2035),0.93,IF(AND(A1068="EU",AE1068=2050),0.9,IF(AND(A1068="USA",AE1068=2035),0.92,IF(AND(A1068="USA",AE1068=2050),0.89,IF(AND(A1068="Japan",AE1068=2035),0.92,IF(AND(A1068="Japan",AE1068=2050),0.89,IF(AND(A1068="Russia",AE1068=2035),0.91,IF(AND(A1068="Russia",AE1068=2050),0.86,IF(AND(A1068="China",AE1068=2035),0.91,IF(AND(A1068="China",AE1068=2050),0.87,IF(AND(A1068="India",AE1068=2035),0.92,IF(AND(A1068="India",AE1068=2050),0.87,IF(AND(A1068="Middle East",AE1068=2035),0.89,IF(AND(A1068="Middle East",AE1068=2050),0.84,IF(AND(A1068="Africa",AE1068=2035),0.9,IF(AND(A1068="Africa",AE1068=2050),0.86,IF(AND(A1068="Brazil",AE1068=2035),0.93,IF(AND(A1068="Brazil",AE1068=2050),0.89,""))))))))))))))))))</f>
        <v>*0.93</v>
      </c>
      <c r="AG1068" s="51" t="str">
        <f aca="false">AG1067</f>
        <v>REZoning_Sol-Win</v>
      </c>
      <c r="AI1068" s="0" t="s">
        <v>1919</v>
      </c>
      <c r="AJ1068" s="50" t="s">
        <v>35</v>
      </c>
      <c r="AK1068" s="0" t="n">
        <v>2050</v>
      </c>
      <c r="AL1068" s="51" t="str">
        <f aca="false">"*"&amp;IF(AND(A1068="EU",AK1068=2035),0.93,IF(AND(A1068="EU",AK1068=2050),0.9,IF(AND(A1068="USA",AK1068=2035),0.92,IF(AND(A1068="USA",AK1068=2050),0.89,IF(AND(A1068="Japan",AK1068=2035),0.92,IF(AND(A1068="Japan",AK1068=2050),0.89,IF(AND(A1068="Russia",AK1068=2035),0.91,IF(AND(A1068="Russia",AK1068=2050),0.86,IF(AND(A1068="China",AK1068=2035),0.91,IF(AND(A1068="China",AK1068=2050),0.87,IF(AND(A1068="India",AK1068=2035),0.92,IF(AND(A1068="India",AK1068=2050),0.87,IF(AND(A1068="Middle East",AK1068=2035),0.89,IF(AND(A1068="Middle East",AK1068=2050),0.84,IF(AND(A1068="Africa",AK1068=2035),0.9,IF(AND(A1068="Africa",AK1068=2050),0.86,IF(AND(A1068="Brazil",AK1068=2035),0.93,IF(AND(A1068="Brazil",AK1068=2050),0.89,""))))))))))))))))))</f>
        <v>*0.9</v>
      </c>
      <c r="AM1068" s="51" t="str">
        <f aca="false">AM1067</f>
        <v>REZoning_Sol-Win</v>
      </c>
      <c r="AP1068" s="0" t="s">
        <v>1919</v>
      </c>
      <c r="AQ1068" s="0" t="s">
        <v>35</v>
      </c>
      <c r="AR1068" s="0" t="n">
        <v>2100</v>
      </c>
      <c r="AS1068" s="0" t="s">
        <v>874</v>
      </c>
      <c r="AT1068" s="0" t="s">
        <v>36</v>
      </c>
    </row>
    <row r="1069" customFormat="false" ht="28.5" hidden="false" customHeight="true" outlineLevel="0" collapsed="false">
      <c r="A1069" s="3" t="s">
        <v>51</v>
      </c>
      <c r="C1069" s="0" t="s">
        <v>1920</v>
      </c>
      <c r="D1069" s="50" t="s">
        <v>35</v>
      </c>
      <c r="E1069" s="0" t="n">
        <v>2035</v>
      </c>
      <c r="F1069" s="51" t="str">
        <f aca="false">"*"&amp;IF(AND(A1069="EU",E1069=2035),0.95,IF(AND(A1069="EU",E1069=2050),0.93,IF(AND(A1069="USA",E1069=2035),0.96,IF(AND(A1069="USA",E1069=2050),0.94,IF(AND(A1069="Japan",E1069=2035),0.94,IF(AND(A1069="Japan",E1069=2050),0.92,IF(AND(A1069="Russia",E1069=2035),0.95,IF(AND(A1069="Russia",E1069=2050),0.93,IF(AND(A1069="China",E1069=2035),0.94,IF(AND(A1069="China",E1069=2050),0.92,IF(AND(A1069="India",E1069=2035),0.95,IF(AND(A1069="India",E1069=2050),0.92,IF(AND(A1069="Middle East",E1069=2035),0.94,IF(AND(A1069="Middle East",E1069=2050),0.9,IF(AND(A1069="Africa",E1069=2035),0.94,IF(AND(A1069="Africa",E1069=2050),0.91,IF(AND(A1069="Brazil",E1069=2035),0.95,IF(AND(A1069="Brazil",E1069=2050),0.92,""))))))))))))))))))</f>
        <v>*0.95</v>
      </c>
      <c r="H1069" s="0" t="s">
        <v>1920</v>
      </c>
      <c r="I1069" s="50" t="s">
        <v>35</v>
      </c>
      <c r="J1069" s="0" t="n">
        <v>2050</v>
      </c>
      <c r="K1069" s="48" t="str">
        <f aca="false">"*"&amp;IF(AND(A1069="EU",J1069=2035),0.95,IF(AND(A1069="EU",J1069=2050),0.93,IF(AND(A1069="USA",J1069=2035),0.96,IF(AND(A1069="USA",J1069=2050),0.94,IF(AND(A1069="Japan",J1069=2035),0.94,IF(AND(A1069="Japan",J1069=2050),0.92,IF(AND(A1069="Russia",J1069=2035),0.95,IF(AND(A1069="Russia",J1069=2050),0.93,IF(AND(A1069="China",J1069=2035),0.94,IF(AND(A1069="China",J1069=2050),0.92,IF(AND(A1069="India",J1069=2035),0.95,IF(AND(A1069="India",J1069=2050),0.92,IF(AND(A1069="Middle East",J1069=2035),0.94,IF(AND(A1069="Middle East",J1069=2050),0.9,IF(AND(A1069="Africa",J1069=2035),0.94,IF(AND(A1069="Africa",J1069=2050),0.91,IF(AND(A1069="Brazil",J1069=2035),0.95,IF(AND(A1069="Brazil",J1069=2050),0.92,""))))))))))))))))))</f>
        <v>*0.93</v>
      </c>
      <c r="P1069" s="41" t="s">
        <v>1920</v>
      </c>
      <c r="Q1069" s="52" t="s">
        <v>35</v>
      </c>
      <c r="R1069" s="41" t="n">
        <v>2035</v>
      </c>
      <c r="S1069" s="53" t="str">
        <f aca="false">"*"&amp;IF(AND(A1069="EU",R1069=2035),0.95,IF(AND(A1069="EU",R1069=2050),0.93,IF(AND(A1069="USA",R1069=2035),0.96,IF(AND(A1069="USA",R1069=2050),0.93,IF(AND(A1069="Japan",R1069=2035),0.94,IF(AND(A1069="Japan",R1069=2050),0.92,IF(AND(A1069="Russia",R1069=2035),0.95,IF(AND(A1069="Russia",R1069=2050),0.91,IF(AND(A1069="China",R1069=2035),0.93,IF(AND(A1069="China",R1069=2050),0.92,IF(AND(A1069="India",R1069=2035),0.94,IF(AND(A1069="India",R1069=2050),0.91,IF(AND(A1069="Middle East",R1069=2035),0.92,IF(AND(A1069="Middle East",R1069=2050),0.89,IF(AND(A1069="Africa",R1069=2035),0.93,IF(AND(A1069="Africa",R1069=2050),0.9,IF(AND(A1069="Brazil",R1069=2035),0.95,IF(AND(A1069="Brazil",R1069=2050),0.92,""))))))))))))))))))</f>
        <v>*0.95</v>
      </c>
      <c r="U1069" s="41" t="s">
        <v>1920</v>
      </c>
      <c r="V1069" s="52" t="s">
        <v>35</v>
      </c>
      <c r="W1069" s="41" t="n">
        <v>2050</v>
      </c>
      <c r="X1069" s="53" t="str">
        <f aca="false">"*"&amp;IF(AND(A1069="EU",W1069=2035),0.95,IF(AND(A1069="EU",W1069=2050),0.93,IF(AND(A1069="USA",W1069=2035),0.96,IF(AND(A1069="USA",W1069=2050),0.93,IF(AND(A1069="Japan",W1069=2035),0.94,IF(AND(A1069="Japan",W1069=2050),0.92,IF(AND(A1069="Russia",W1069=2035),0.95,IF(AND(A1069="Russia",W1069=2050),0.91,IF(AND(A1069="China",W1069=2035),0.93,IF(AND(A1069="China",W1069=2050),0.92,IF(AND(A1069="India",W1069=2035),0.94,IF(AND(A1069="India",W1069=2050),0.91,IF(AND(A1069="Middle East",W1069=2035),0.92,IF(AND(A1069="Middle East",W1069=2050),0.89,IF(AND(A1069="Africa",W1069=2035),0.93,IF(AND(A1069="Africa",W1069=2050),0.9,IF(AND(A1069="Brazil",W1069=2035),0.95,IF(AND(A1069="Brazil",W1069=2050),0.92,""))))))))))))))))))</f>
        <v>*0.93</v>
      </c>
      <c r="AC1069" s="0" t="s">
        <v>1920</v>
      </c>
      <c r="AD1069" s="50" t="s">
        <v>35</v>
      </c>
      <c r="AE1069" s="0" t="n">
        <v>2035</v>
      </c>
      <c r="AF1069" s="51" t="str">
        <f aca="false">"*"&amp;IF(AND(A1069="EU",AE1069=2035),0.93,IF(AND(A1069="EU",AE1069=2050),0.9,IF(AND(A1069="USA",AE1069=2035),0.92,IF(AND(A1069="USA",AE1069=2050),0.89,IF(AND(A1069="Japan",AE1069=2035),0.92,IF(AND(A1069="Japan",AE1069=2050),0.89,IF(AND(A1069="Russia",AE1069=2035),0.91,IF(AND(A1069="Russia",AE1069=2050),0.86,IF(AND(A1069="China",AE1069=2035),0.91,IF(AND(A1069="China",AE1069=2050),0.87,IF(AND(A1069="India",AE1069=2035),0.92,IF(AND(A1069="India",AE1069=2050),0.87,IF(AND(A1069="Middle East",AE1069=2035),0.89,IF(AND(A1069="Middle East",AE1069=2050),0.84,IF(AND(A1069="Africa",AE1069=2035),0.9,IF(AND(A1069="Africa",AE1069=2050),0.86,IF(AND(A1069="Brazil",AE1069=2035),0.93,IF(AND(A1069="Brazil",AE1069=2050),0.89,""))))))))))))))))))</f>
        <v>*0.93</v>
      </c>
      <c r="AG1069" s="51" t="str">
        <f aca="false">AG1068</f>
        <v>REZoning_Sol-Win</v>
      </c>
      <c r="AI1069" s="0" t="s">
        <v>1920</v>
      </c>
      <c r="AJ1069" s="50" t="s">
        <v>35</v>
      </c>
      <c r="AK1069" s="0" t="n">
        <v>2050</v>
      </c>
      <c r="AL1069" s="51" t="str">
        <f aca="false">"*"&amp;IF(AND(A1069="EU",AK1069=2035),0.93,IF(AND(A1069="EU",AK1069=2050),0.9,IF(AND(A1069="USA",AK1069=2035),0.92,IF(AND(A1069="USA",AK1069=2050),0.89,IF(AND(A1069="Japan",AK1069=2035),0.92,IF(AND(A1069="Japan",AK1069=2050),0.89,IF(AND(A1069="Russia",AK1069=2035),0.91,IF(AND(A1069="Russia",AK1069=2050),0.86,IF(AND(A1069="China",AK1069=2035),0.91,IF(AND(A1069="China",AK1069=2050),0.87,IF(AND(A1069="India",AK1069=2035),0.92,IF(AND(A1069="India",AK1069=2050),0.87,IF(AND(A1069="Middle East",AK1069=2035),0.89,IF(AND(A1069="Middle East",AK1069=2050),0.84,IF(AND(A1069="Africa",AK1069=2035),0.9,IF(AND(A1069="Africa",AK1069=2050),0.86,IF(AND(A1069="Brazil",AK1069=2035),0.93,IF(AND(A1069="Brazil",AK1069=2050),0.89,""))))))))))))))))))</f>
        <v>*0.9</v>
      </c>
      <c r="AM1069" s="51" t="str">
        <f aca="false">AM1068</f>
        <v>REZoning_Sol-Win</v>
      </c>
      <c r="AP1069" s="0" t="s">
        <v>1920</v>
      </c>
      <c r="AQ1069" s="0" t="s">
        <v>35</v>
      </c>
      <c r="AR1069" s="0" t="n">
        <v>2100</v>
      </c>
      <c r="AS1069" s="0" t="s">
        <v>874</v>
      </c>
      <c r="AT1069" s="0" t="s">
        <v>36</v>
      </c>
    </row>
    <row r="1070" customFormat="false" ht="28.5" hidden="false" customHeight="true" outlineLevel="0" collapsed="false">
      <c r="A1070" s="3" t="s">
        <v>51</v>
      </c>
      <c r="C1070" s="0" t="s">
        <v>1921</v>
      </c>
      <c r="D1070" s="50" t="s">
        <v>35</v>
      </c>
      <c r="E1070" s="0" t="n">
        <v>2035</v>
      </c>
      <c r="F1070" s="51" t="str">
        <f aca="false">"*"&amp;IF(AND(A1070="EU",E1070=2035),0.95,IF(AND(A1070="EU",E1070=2050),0.93,IF(AND(A1070="USA",E1070=2035),0.96,IF(AND(A1070="USA",E1070=2050),0.94,IF(AND(A1070="Japan",E1070=2035),0.94,IF(AND(A1070="Japan",E1070=2050),0.92,IF(AND(A1070="Russia",E1070=2035),0.95,IF(AND(A1070="Russia",E1070=2050),0.93,IF(AND(A1070="China",E1070=2035),0.94,IF(AND(A1070="China",E1070=2050),0.92,IF(AND(A1070="India",E1070=2035),0.95,IF(AND(A1070="India",E1070=2050),0.92,IF(AND(A1070="Middle East",E1070=2035),0.94,IF(AND(A1070="Middle East",E1070=2050),0.9,IF(AND(A1070="Africa",E1070=2035),0.94,IF(AND(A1070="Africa",E1070=2050),0.91,IF(AND(A1070="Brazil",E1070=2035),0.95,IF(AND(A1070="Brazil",E1070=2050),0.92,""))))))))))))))))))</f>
        <v>*0.95</v>
      </c>
      <c r="H1070" s="0" t="s">
        <v>1921</v>
      </c>
      <c r="I1070" s="50" t="s">
        <v>35</v>
      </c>
      <c r="J1070" s="0" t="n">
        <v>2050</v>
      </c>
      <c r="K1070" s="48" t="str">
        <f aca="false">"*"&amp;IF(AND(A1070="EU",J1070=2035),0.95,IF(AND(A1070="EU",J1070=2050),0.93,IF(AND(A1070="USA",J1070=2035),0.96,IF(AND(A1070="USA",J1070=2050),0.94,IF(AND(A1070="Japan",J1070=2035),0.94,IF(AND(A1070="Japan",J1070=2050),0.92,IF(AND(A1070="Russia",J1070=2035),0.95,IF(AND(A1070="Russia",J1070=2050),0.93,IF(AND(A1070="China",J1070=2035),0.94,IF(AND(A1070="China",J1070=2050),0.92,IF(AND(A1070="India",J1070=2035),0.95,IF(AND(A1070="India",J1070=2050),0.92,IF(AND(A1070="Middle East",J1070=2035),0.94,IF(AND(A1070="Middle East",J1070=2050),0.9,IF(AND(A1070="Africa",J1070=2035),0.94,IF(AND(A1070="Africa",J1070=2050),0.91,IF(AND(A1070="Brazil",J1070=2035),0.95,IF(AND(A1070="Brazil",J1070=2050),0.92,""))))))))))))))))))</f>
        <v>*0.93</v>
      </c>
      <c r="P1070" s="41" t="s">
        <v>1921</v>
      </c>
      <c r="Q1070" s="52" t="s">
        <v>35</v>
      </c>
      <c r="R1070" s="41" t="n">
        <v>2035</v>
      </c>
      <c r="S1070" s="53" t="str">
        <f aca="false">"*"&amp;IF(AND(A1070="EU",R1070=2035),0.95,IF(AND(A1070="EU",R1070=2050),0.93,IF(AND(A1070="USA",R1070=2035),0.96,IF(AND(A1070="USA",R1070=2050),0.93,IF(AND(A1070="Japan",R1070=2035),0.94,IF(AND(A1070="Japan",R1070=2050),0.92,IF(AND(A1070="Russia",R1070=2035),0.95,IF(AND(A1070="Russia",R1070=2050),0.91,IF(AND(A1070="China",R1070=2035),0.93,IF(AND(A1070="China",R1070=2050),0.92,IF(AND(A1070="India",R1070=2035),0.94,IF(AND(A1070="India",R1070=2050),0.91,IF(AND(A1070="Middle East",R1070=2035),0.92,IF(AND(A1070="Middle East",R1070=2050),0.89,IF(AND(A1070="Africa",R1070=2035),0.93,IF(AND(A1070="Africa",R1070=2050),0.9,IF(AND(A1070="Brazil",R1070=2035),0.95,IF(AND(A1070="Brazil",R1070=2050),0.92,""))))))))))))))))))</f>
        <v>*0.95</v>
      </c>
      <c r="U1070" s="41" t="s">
        <v>1921</v>
      </c>
      <c r="V1070" s="52" t="s">
        <v>35</v>
      </c>
      <c r="W1070" s="41" t="n">
        <v>2050</v>
      </c>
      <c r="X1070" s="53" t="str">
        <f aca="false">"*"&amp;IF(AND(A1070="EU",W1070=2035),0.95,IF(AND(A1070="EU",W1070=2050),0.93,IF(AND(A1070="USA",W1070=2035),0.96,IF(AND(A1070="USA",W1070=2050),0.93,IF(AND(A1070="Japan",W1070=2035),0.94,IF(AND(A1070="Japan",W1070=2050),0.92,IF(AND(A1070="Russia",W1070=2035),0.95,IF(AND(A1070="Russia",W1070=2050),0.91,IF(AND(A1070="China",W1070=2035),0.93,IF(AND(A1070="China",W1070=2050),0.92,IF(AND(A1070="India",W1070=2035),0.94,IF(AND(A1070="India",W1070=2050),0.91,IF(AND(A1070="Middle East",W1070=2035),0.92,IF(AND(A1070="Middle East",W1070=2050),0.89,IF(AND(A1070="Africa",W1070=2035),0.93,IF(AND(A1070="Africa",W1070=2050),0.9,IF(AND(A1070="Brazil",W1070=2035),0.95,IF(AND(A1070="Brazil",W1070=2050),0.92,""))))))))))))))))))</f>
        <v>*0.93</v>
      </c>
      <c r="AC1070" s="0" t="s">
        <v>1921</v>
      </c>
      <c r="AD1070" s="50" t="s">
        <v>35</v>
      </c>
      <c r="AE1070" s="0" t="n">
        <v>2035</v>
      </c>
      <c r="AF1070" s="51" t="str">
        <f aca="false">"*"&amp;IF(AND(A1070="EU",AE1070=2035),0.93,IF(AND(A1070="EU",AE1070=2050),0.9,IF(AND(A1070="USA",AE1070=2035),0.92,IF(AND(A1070="USA",AE1070=2050),0.89,IF(AND(A1070="Japan",AE1070=2035),0.92,IF(AND(A1070="Japan",AE1070=2050),0.89,IF(AND(A1070="Russia",AE1070=2035),0.91,IF(AND(A1070="Russia",AE1070=2050),0.86,IF(AND(A1070="China",AE1070=2035),0.91,IF(AND(A1070="China",AE1070=2050),0.87,IF(AND(A1070="India",AE1070=2035),0.92,IF(AND(A1070="India",AE1070=2050),0.87,IF(AND(A1070="Middle East",AE1070=2035),0.89,IF(AND(A1070="Middle East",AE1070=2050),0.84,IF(AND(A1070="Africa",AE1070=2035),0.9,IF(AND(A1070="Africa",AE1070=2050),0.86,IF(AND(A1070="Brazil",AE1070=2035),0.93,IF(AND(A1070="Brazil",AE1070=2050),0.89,""))))))))))))))))))</f>
        <v>*0.93</v>
      </c>
      <c r="AG1070" s="51" t="str">
        <f aca="false">AG1069</f>
        <v>REZoning_Sol-Win</v>
      </c>
      <c r="AI1070" s="0" t="s">
        <v>1921</v>
      </c>
      <c r="AJ1070" s="50" t="s">
        <v>35</v>
      </c>
      <c r="AK1070" s="0" t="n">
        <v>2050</v>
      </c>
      <c r="AL1070" s="51" t="str">
        <f aca="false">"*"&amp;IF(AND(A1070="EU",AK1070=2035),0.93,IF(AND(A1070="EU",AK1070=2050),0.9,IF(AND(A1070="USA",AK1070=2035),0.92,IF(AND(A1070="USA",AK1070=2050),0.89,IF(AND(A1070="Japan",AK1070=2035),0.92,IF(AND(A1070="Japan",AK1070=2050),0.89,IF(AND(A1070="Russia",AK1070=2035),0.91,IF(AND(A1070="Russia",AK1070=2050),0.86,IF(AND(A1070="China",AK1070=2035),0.91,IF(AND(A1070="China",AK1070=2050),0.87,IF(AND(A1070="India",AK1070=2035),0.92,IF(AND(A1070="India",AK1070=2050),0.87,IF(AND(A1070="Middle East",AK1070=2035),0.89,IF(AND(A1070="Middle East",AK1070=2050),0.84,IF(AND(A1070="Africa",AK1070=2035),0.9,IF(AND(A1070="Africa",AK1070=2050),0.86,IF(AND(A1070="Brazil",AK1070=2035),0.93,IF(AND(A1070="Brazil",AK1070=2050),0.89,""))))))))))))))))))</f>
        <v>*0.9</v>
      </c>
      <c r="AM1070" s="51" t="str">
        <f aca="false">AM1069</f>
        <v>REZoning_Sol-Win</v>
      </c>
      <c r="AP1070" s="0" t="s">
        <v>1921</v>
      </c>
      <c r="AQ1070" s="0" t="s">
        <v>35</v>
      </c>
      <c r="AR1070" s="0" t="n">
        <v>2100</v>
      </c>
      <c r="AS1070" s="0" t="s">
        <v>874</v>
      </c>
      <c r="AT1070" s="0" t="s">
        <v>36</v>
      </c>
    </row>
    <row r="1071" customFormat="false" ht="28.5" hidden="false" customHeight="true" outlineLevel="0" collapsed="false">
      <c r="A1071" s="3" t="s">
        <v>57</v>
      </c>
      <c r="C1071" s="0" t="s">
        <v>1922</v>
      </c>
      <c r="D1071" s="50" t="s">
        <v>35</v>
      </c>
      <c r="E1071" s="0" t="n">
        <v>2035</v>
      </c>
      <c r="F1071" s="51" t="str">
        <f aca="false">"*"&amp;IF(AND(A1071="EU",E1071=2035),0.95,IF(AND(A1071="EU",E1071=2050),0.93,IF(AND(A1071="USA",E1071=2035),0.96,IF(AND(A1071="USA",E1071=2050),0.94,IF(AND(A1071="Japan",E1071=2035),0.94,IF(AND(A1071="Japan",E1071=2050),0.92,IF(AND(A1071="Russia",E1071=2035),0.95,IF(AND(A1071="Russia",E1071=2050),0.93,IF(AND(A1071="China",E1071=2035),0.94,IF(AND(A1071="China",E1071=2050),0.92,IF(AND(A1071="India",E1071=2035),0.95,IF(AND(A1071="India",E1071=2050),0.92,IF(AND(A1071="Middle East",E1071=2035),0.94,IF(AND(A1071="Middle East",E1071=2050),0.9,IF(AND(A1071="Africa",E1071=2035),0.94,IF(AND(A1071="Africa",E1071=2050),0.91,IF(AND(A1071="Brazil",E1071=2035),0.95,IF(AND(A1071="Brazil",E1071=2050),0.92,""))))))))))))))))))</f>
        <v>*0.94</v>
      </c>
      <c r="H1071" s="0" t="s">
        <v>1922</v>
      </c>
      <c r="I1071" s="50" t="s">
        <v>35</v>
      </c>
      <c r="J1071" s="0" t="n">
        <v>2050</v>
      </c>
      <c r="K1071" s="48" t="str">
        <f aca="false">"*"&amp;IF(AND(A1071="EU",J1071=2035),0.95,IF(AND(A1071="EU",J1071=2050),0.93,IF(AND(A1071="USA",J1071=2035),0.96,IF(AND(A1071="USA",J1071=2050),0.94,IF(AND(A1071="Japan",J1071=2035),0.94,IF(AND(A1071="Japan",J1071=2050),0.92,IF(AND(A1071="Russia",J1071=2035),0.95,IF(AND(A1071="Russia",J1071=2050),0.93,IF(AND(A1071="China",J1071=2035),0.94,IF(AND(A1071="China",J1071=2050),0.92,IF(AND(A1071="India",J1071=2035),0.95,IF(AND(A1071="India",J1071=2050),0.92,IF(AND(A1071="Middle East",J1071=2035),0.94,IF(AND(A1071="Middle East",J1071=2050),0.9,IF(AND(A1071="Africa",J1071=2035),0.94,IF(AND(A1071="Africa",J1071=2050),0.91,IF(AND(A1071="Brazil",J1071=2035),0.95,IF(AND(A1071="Brazil",J1071=2050),0.92,""))))))))))))))))))</f>
        <v>*0.9</v>
      </c>
      <c r="P1071" s="41" t="s">
        <v>1922</v>
      </c>
      <c r="Q1071" s="52" t="s">
        <v>35</v>
      </c>
      <c r="R1071" s="41" t="n">
        <v>2035</v>
      </c>
      <c r="S1071" s="53" t="str">
        <f aca="false">"*"&amp;IF(AND(A1071="EU",R1071=2035),0.95,IF(AND(A1071="EU",R1071=2050),0.93,IF(AND(A1071="USA",R1071=2035),0.96,IF(AND(A1071="USA",R1071=2050),0.93,IF(AND(A1071="Japan",R1071=2035),0.94,IF(AND(A1071="Japan",R1071=2050),0.92,IF(AND(A1071="Russia",R1071=2035),0.95,IF(AND(A1071="Russia",R1071=2050),0.91,IF(AND(A1071="China",R1071=2035),0.93,IF(AND(A1071="China",R1071=2050),0.92,IF(AND(A1071="India",R1071=2035),0.94,IF(AND(A1071="India",R1071=2050),0.91,IF(AND(A1071="Middle East",R1071=2035),0.92,IF(AND(A1071="Middle East",R1071=2050),0.89,IF(AND(A1071="Africa",R1071=2035),0.93,IF(AND(A1071="Africa",R1071=2050),0.9,IF(AND(A1071="Brazil",R1071=2035),0.95,IF(AND(A1071="Brazil",R1071=2050),0.92,""))))))))))))))))))</f>
        <v>*0.92</v>
      </c>
      <c r="U1071" s="41" t="s">
        <v>1922</v>
      </c>
      <c r="V1071" s="52" t="s">
        <v>35</v>
      </c>
      <c r="W1071" s="41" t="n">
        <v>2050</v>
      </c>
      <c r="X1071" s="53" t="str">
        <f aca="false">"*"&amp;IF(AND(A1071="EU",W1071=2035),0.95,IF(AND(A1071="EU",W1071=2050),0.93,IF(AND(A1071="USA",W1071=2035),0.96,IF(AND(A1071="USA",W1071=2050),0.93,IF(AND(A1071="Japan",W1071=2035),0.94,IF(AND(A1071="Japan",W1071=2050),0.92,IF(AND(A1071="Russia",W1071=2035),0.95,IF(AND(A1071="Russia",W1071=2050),0.91,IF(AND(A1071="China",W1071=2035),0.93,IF(AND(A1071="China",W1071=2050),0.92,IF(AND(A1071="India",W1071=2035),0.94,IF(AND(A1071="India",W1071=2050),0.91,IF(AND(A1071="Middle East",W1071=2035),0.92,IF(AND(A1071="Middle East",W1071=2050),0.89,IF(AND(A1071="Africa",W1071=2035),0.93,IF(AND(A1071="Africa",W1071=2050),0.9,IF(AND(A1071="Brazil",W1071=2035),0.95,IF(AND(A1071="Brazil",W1071=2050),0.92,""))))))))))))))))))</f>
        <v>*0.89</v>
      </c>
      <c r="AC1071" s="0" t="s">
        <v>1922</v>
      </c>
      <c r="AD1071" s="50" t="s">
        <v>35</v>
      </c>
      <c r="AE1071" s="0" t="n">
        <v>2035</v>
      </c>
      <c r="AF1071" s="51" t="str">
        <f aca="false">"*"&amp;IF(AND(A1071="EU",AE1071=2035),0.93,IF(AND(A1071="EU",AE1071=2050),0.9,IF(AND(A1071="USA",AE1071=2035),0.92,IF(AND(A1071="USA",AE1071=2050),0.89,IF(AND(A1071="Japan",AE1071=2035),0.92,IF(AND(A1071="Japan",AE1071=2050),0.89,IF(AND(A1071="Russia",AE1071=2035),0.91,IF(AND(A1071="Russia",AE1071=2050),0.86,IF(AND(A1071="China",AE1071=2035),0.91,IF(AND(A1071="China",AE1071=2050),0.87,IF(AND(A1071="India",AE1071=2035),0.92,IF(AND(A1071="India",AE1071=2050),0.87,IF(AND(A1071="Middle East",AE1071=2035),0.89,IF(AND(A1071="Middle East",AE1071=2050),0.84,IF(AND(A1071="Africa",AE1071=2035),0.9,IF(AND(A1071="Africa",AE1071=2050),0.86,IF(AND(A1071="Brazil",AE1071=2035),0.93,IF(AND(A1071="Brazil",AE1071=2050),0.89,""))))))))))))))))))</f>
        <v>*0.89</v>
      </c>
      <c r="AG1071" s="51" t="str">
        <f aca="false">AG1070</f>
        <v>REZoning_Sol-Win</v>
      </c>
      <c r="AI1071" s="0" t="s">
        <v>1922</v>
      </c>
      <c r="AJ1071" s="50" t="s">
        <v>35</v>
      </c>
      <c r="AK1071" s="0" t="n">
        <v>2050</v>
      </c>
      <c r="AL1071" s="51" t="str">
        <f aca="false">"*"&amp;IF(AND(A1071="EU",AK1071=2035),0.93,IF(AND(A1071="EU",AK1071=2050),0.9,IF(AND(A1071="USA",AK1071=2035),0.92,IF(AND(A1071="USA",AK1071=2050),0.89,IF(AND(A1071="Japan",AK1071=2035),0.92,IF(AND(A1071="Japan",AK1071=2050),0.89,IF(AND(A1071="Russia",AK1071=2035),0.91,IF(AND(A1071="Russia",AK1071=2050),0.86,IF(AND(A1071="China",AK1071=2035),0.91,IF(AND(A1071="China",AK1071=2050),0.87,IF(AND(A1071="India",AK1071=2035),0.92,IF(AND(A1071="India",AK1071=2050),0.87,IF(AND(A1071="Middle East",AK1071=2035),0.89,IF(AND(A1071="Middle East",AK1071=2050),0.84,IF(AND(A1071="Africa",AK1071=2035),0.9,IF(AND(A1071="Africa",AK1071=2050),0.86,IF(AND(A1071="Brazil",AK1071=2035),0.93,IF(AND(A1071="Brazil",AK1071=2050),0.89,""))))))))))))))))))</f>
        <v>*0.84</v>
      </c>
      <c r="AM1071" s="51" t="str">
        <f aca="false">AM1070</f>
        <v>REZoning_Sol-Win</v>
      </c>
      <c r="AP1071" s="0" t="s">
        <v>1922</v>
      </c>
      <c r="AQ1071" s="0" t="s">
        <v>35</v>
      </c>
      <c r="AR1071" s="0" t="n">
        <v>2100</v>
      </c>
      <c r="AS1071" s="0" t="s">
        <v>896</v>
      </c>
      <c r="AT1071" s="0" t="s">
        <v>36</v>
      </c>
    </row>
    <row r="1072" customFormat="false" ht="28.5" hidden="false" customHeight="true" outlineLevel="0" collapsed="false">
      <c r="A1072" s="3" t="s">
        <v>57</v>
      </c>
      <c r="C1072" s="0" t="s">
        <v>1923</v>
      </c>
      <c r="D1072" s="50" t="s">
        <v>35</v>
      </c>
      <c r="E1072" s="0" t="n">
        <v>2035</v>
      </c>
      <c r="F1072" s="51" t="str">
        <f aca="false">"*"&amp;IF(AND(A1072="EU",E1072=2035),0.95,IF(AND(A1072="EU",E1072=2050),0.93,IF(AND(A1072="USA",E1072=2035),0.96,IF(AND(A1072="USA",E1072=2050),0.94,IF(AND(A1072="Japan",E1072=2035),0.94,IF(AND(A1072="Japan",E1072=2050),0.92,IF(AND(A1072="Russia",E1072=2035),0.95,IF(AND(A1072="Russia",E1072=2050),0.93,IF(AND(A1072="China",E1072=2035),0.94,IF(AND(A1072="China",E1072=2050),0.92,IF(AND(A1072="India",E1072=2035),0.95,IF(AND(A1072="India",E1072=2050),0.92,IF(AND(A1072="Middle East",E1072=2035),0.94,IF(AND(A1072="Middle East",E1072=2050),0.9,IF(AND(A1072="Africa",E1072=2035),0.94,IF(AND(A1072="Africa",E1072=2050),0.91,IF(AND(A1072="Brazil",E1072=2035),0.95,IF(AND(A1072="Brazil",E1072=2050),0.92,""))))))))))))))))))</f>
        <v>*0.94</v>
      </c>
      <c r="H1072" s="0" t="s">
        <v>1923</v>
      </c>
      <c r="I1072" s="50" t="s">
        <v>35</v>
      </c>
      <c r="J1072" s="0" t="n">
        <v>2050</v>
      </c>
      <c r="K1072" s="48" t="str">
        <f aca="false">"*"&amp;IF(AND(A1072="EU",J1072=2035),0.95,IF(AND(A1072="EU",J1072=2050),0.93,IF(AND(A1072="USA",J1072=2035),0.96,IF(AND(A1072="USA",J1072=2050),0.94,IF(AND(A1072="Japan",J1072=2035),0.94,IF(AND(A1072="Japan",J1072=2050),0.92,IF(AND(A1072="Russia",J1072=2035),0.95,IF(AND(A1072="Russia",J1072=2050),0.93,IF(AND(A1072="China",J1072=2035),0.94,IF(AND(A1072="China",J1072=2050),0.92,IF(AND(A1072="India",J1072=2035),0.95,IF(AND(A1072="India",J1072=2050),0.92,IF(AND(A1072="Middle East",J1072=2035),0.94,IF(AND(A1072="Middle East",J1072=2050),0.9,IF(AND(A1072="Africa",J1072=2035),0.94,IF(AND(A1072="Africa",J1072=2050),0.91,IF(AND(A1072="Brazil",J1072=2035),0.95,IF(AND(A1072="Brazil",J1072=2050),0.92,""))))))))))))))))))</f>
        <v>*0.9</v>
      </c>
      <c r="P1072" s="41" t="s">
        <v>1923</v>
      </c>
      <c r="Q1072" s="52" t="s">
        <v>35</v>
      </c>
      <c r="R1072" s="41" t="n">
        <v>2035</v>
      </c>
      <c r="S1072" s="53" t="str">
        <f aca="false">"*"&amp;IF(AND(A1072="EU",R1072=2035),0.95,IF(AND(A1072="EU",R1072=2050),0.93,IF(AND(A1072="USA",R1072=2035),0.96,IF(AND(A1072="USA",R1072=2050),0.93,IF(AND(A1072="Japan",R1072=2035),0.94,IF(AND(A1072="Japan",R1072=2050),0.92,IF(AND(A1072="Russia",R1072=2035),0.95,IF(AND(A1072="Russia",R1072=2050),0.91,IF(AND(A1072="China",R1072=2035),0.93,IF(AND(A1072="China",R1072=2050),0.92,IF(AND(A1072="India",R1072=2035),0.94,IF(AND(A1072="India",R1072=2050),0.91,IF(AND(A1072="Middle East",R1072=2035),0.92,IF(AND(A1072="Middle East",R1072=2050),0.89,IF(AND(A1072="Africa",R1072=2035),0.93,IF(AND(A1072="Africa",R1072=2050),0.9,IF(AND(A1072="Brazil",R1072=2035),0.95,IF(AND(A1072="Brazil",R1072=2050),0.92,""))))))))))))))))))</f>
        <v>*0.92</v>
      </c>
      <c r="U1072" s="41" t="s">
        <v>1923</v>
      </c>
      <c r="V1072" s="52" t="s">
        <v>35</v>
      </c>
      <c r="W1072" s="41" t="n">
        <v>2050</v>
      </c>
      <c r="X1072" s="53" t="str">
        <f aca="false">"*"&amp;IF(AND(A1072="EU",W1072=2035),0.95,IF(AND(A1072="EU",W1072=2050),0.93,IF(AND(A1072="USA",W1072=2035),0.96,IF(AND(A1072="USA",W1072=2050),0.93,IF(AND(A1072="Japan",W1072=2035),0.94,IF(AND(A1072="Japan",W1072=2050),0.92,IF(AND(A1072="Russia",W1072=2035),0.95,IF(AND(A1072="Russia",W1072=2050),0.91,IF(AND(A1072="China",W1072=2035),0.93,IF(AND(A1072="China",W1072=2050),0.92,IF(AND(A1072="India",W1072=2035),0.94,IF(AND(A1072="India",W1072=2050),0.91,IF(AND(A1072="Middle East",W1072=2035),0.92,IF(AND(A1072="Middle East",W1072=2050),0.89,IF(AND(A1072="Africa",W1072=2035),0.93,IF(AND(A1072="Africa",W1072=2050),0.9,IF(AND(A1072="Brazil",W1072=2035),0.95,IF(AND(A1072="Brazil",W1072=2050),0.92,""))))))))))))))))))</f>
        <v>*0.89</v>
      </c>
      <c r="AC1072" s="0" t="s">
        <v>1923</v>
      </c>
      <c r="AD1072" s="50" t="s">
        <v>35</v>
      </c>
      <c r="AE1072" s="0" t="n">
        <v>2035</v>
      </c>
      <c r="AF1072" s="51" t="str">
        <f aca="false">"*"&amp;IF(AND(A1072="EU",AE1072=2035),0.93,IF(AND(A1072="EU",AE1072=2050),0.9,IF(AND(A1072="USA",AE1072=2035),0.92,IF(AND(A1072="USA",AE1072=2050),0.89,IF(AND(A1072="Japan",AE1072=2035),0.92,IF(AND(A1072="Japan",AE1072=2050),0.89,IF(AND(A1072="Russia",AE1072=2035),0.91,IF(AND(A1072="Russia",AE1072=2050),0.86,IF(AND(A1072="China",AE1072=2035),0.91,IF(AND(A1072="China",AE1072=2050),0.87,IF(AND(A1072="India",AE1072=2035),0.92,IF(AND(A1072="India",AE1072=2050),0.87,IF(AND(A1072="Middle East",AE1072=2035),0.89,IF(AND(A1072="Middle East",AE1072=2050),0.84,IF(AND(A1072="Africa",AE1072=2035),0.9,IF(AND(A1072="Africa",AE1072=2050),0.86,IF(AND(A1072="Brazil",AE1072=2035),0.93,IF(AND(A1072="Brazil",AE1072=2050),0.89,""))))))))))))))))))</f>
        <v>*0.89</v>
      </c>
      <c r="AG1072" s="51" t="str">
        <f aca="false">AG1071</f>
        <v>REZoning_Sol-Win</v>
      </c>
      <c r="AI1072" s="0" t="s">
        <v>1923</v>
      </c>
      <c r="AJ1072" s="50" t="s">
        <v>35</v>
      </c>
      <c r="AK1072" s="0" t="n">
        <v>2050</v>
      </c>
      <c r="AL1072" s="51" t="str">
        <f aca="false">"*"&amp;IF(AND(A1072="EU",AK1072=2035),0.93,IF(AND(A1072="EU",AK1072=2050),0.9,IF(AND(A1072="USA",AK1072=2035),0.92,IF(AND(A1072="USA",AK1072=2050),0.89,IF(AND(A1072="Japan",AK1072=2035),0.92,IF(AND(A1072="Japan",AK1072=2050),0.89,IF(AND(A1072="Russia",AK1072=2035),0.91,IF(AND(A1072="Russia",AK1072=2050),0.86,IF(AND(A1072="China",AK1072=2035),0.91,IF(AND(A1072="China",AK1072=2050),0.87,IF(AND(A1072="India",AK1072=2035),0.92,IF(AND(A1072="India",AK1072=2050),0.87,IF(AND(A1072="Middle East",AK1072=2035),0.89,IF(AND(A1072="Middle East",AK1072=2050),0.84,IF(AND(A1072="Africa",AK1072=2035),0.9,IF(AND(A1072="Africa",AK1072=2050),0.86,IF(AND(A1072="Brazil",AK1072=2035),0.93,IF(AND(A1072="Brazil",AK1072=2050),0.89,""))))))))))))))))))</f>
        <v>*0.84</v>
      </c>
      <c r="AM1072" s="51" t="str">
        <f aca="false">AM1071</f>
        <v>REZoning_Sol-Win</v>
      </c>
      <c r="AP1072" s="0" t="s">
        <v>1923</v>
      </c>
      <c r="AQ1072" s="0" t="s">
        <v>35</v>
      </c>
      <c r="AR1072" s="0" t="n">
        <v>2100</v>
      </c>
      <c r="AS1072" s="0" t="s">
        <v>896</v>
      </c>
      <c r="AT1072" s="0" t="s">
        <v>36</v>
      </c>
    </row>
    <row r="1073" customFormat="false" ht="28.5" hidden="false" customHeight="true" outlineLevel="0" collapsed="false">
      <c r="A1073" s="3" t="s">
        <v>57</v>
      </c>
      <c r="C1073" s="0" t="s">
        <v>1924</v>
      </c>
      <c r="D1073" s="50" t="s">
        <v>35</v>
      </c>
      <c r="E1073" s="0" t="n">
        <v>2035</v>
      </c>
      <c r="F1073" s="51" t="str">
        <f aca="false">"*"&amp;IF(AND(A1073="EU",E1073=2035),0.95,IF(AND(A1073="EU",E1073=2050),0.93,IF(AND(A1073="USA",E1073=2035),0.96,IF(AND(A1073="USA",E1073=2050),0.94,IF(AND(A1073="Japan",E1073=2035),0.94,IF(AND(A1073="Japan",E1073=2050),0.92,IF(AND(A1073="Russia",E1073=2035),0.95,IF(AND(A1073="Russia",E1073=2050),0.93,IF(AND(A1073="China",E1073=2035),0.94,IF(AND(A1073="China",E1073=2050),0.92,IF(AND(A1073="India",E1073=2035),0.95,IF(AND(A1073="India",E1073=2050),0.92,IF(AND(A1073="Middle East",E1073=2035),0.94,IF(AND(A1073="Middle East",E1073=2050),0.9,IF(AND(A1073="Africa",E1073=2035),0.94,IF(AND(A1073="Africa",E1073=2050),0.91,IF(AND(A1073="Brazil",E1073=2035),0.95,IF(AND(A1073="Brazil",E1073=2050),0.92,""))))))))))))))))))</f>
        <v>*0.94</v>
      </c>
      <c r="H1073" s="0" t="s">
        <v>1924</v>
      </c>
      <c r="I1073" s="50" t="s">
        <v>35</v>
      </c>
      <c r="J1073" s="0" t="n">
        <v>2050</v>
      </c>
      <c r="K1073" s="48" t="str">
        <f aca="false">"*"&amp;IF(AND(A1073="EU",J1073=2035),0.95,IF(AND(A1073="EU",J1073=2050),0.93,IF(AND(A1073="USA",J1073=2035),0.96,IF(AND(A1073="USA",J1073=2050),0.94,IF(AND(A1073="Japan",J1073=2035),0.94,IF(AND(A1073="Japan",J1073=2050),0.92,IF(AND(A1073="Russia",J1073=2035),0.95,IF(AND(A1073="Russia",J1073=2050),0.93,IF(AND(A1073="China",J1073=2035),0.94,IF(AND(A1073="China",J1073=2050),0.92,IF(AND(A1073="India",J1073=2035),0.95,IF(AND(A1073="India",J1073=2050),0.92,IF(AND(A1073="Middle East",J1073=2035),0.94,IF(AND(A1073="Middle East",J1073=2050),0.9,IF(AND(A1073="Africa",J1073=2035),0.94,IF(AND(A1073="Africa",J1073=2050),0.91,IF(AND(A1073="Brazil",J1073=2035),0.95,IF(AND(A1073="Brazil",J1073=2050),0.92,""))))))))))))))))))</f>
        <v>*0.9</v>
      </c>
      <c r="P1073" s="41" t="s">
        <v>1924</v>
      </c>
      <c r="Q1073" s="52" t="s">
        <v>35</v>
      </c>
      <c r="R1073" s="41" t="n">
        <v>2035</v>
      </c>
      <c r="S1073" s="53" t="str">
        <f aca="false">"*"&amp;IF(AND(A1073="EU",R1073=2035),0.95,IF(AND(A1073="EU",R1073=2050),0.93,IF(AND(A1073="USA",R1073=2035),0.96,IF(AND(A1073="USA",R1073=2050),0.93,IF(AND(A1073="Japan",R1073=2035),0.94,IF(AND(A1073="Japan",R1073=2050),0.92,IF(AND(A1073="Russia",R1073=2035),0.95,IF(AND(A1073="Russia",R1073=2050),0.91,IF(AND(A1073="China",R1073=2035),0.93,IF(AND(A1073="China",R1073=2050),0.92,IF(AND(A1073="India",R1073=2035),0.94,IF(AND(A1073="India",R1073=2050),0.91,IF(AND(A1073="Middle East",R1073=2035),0.92,IF(AND(A1073="Middle East",R1073=2050),0.89,IF(AND(A1073="Africa",R1073=2035),0.93,IF(AND(A1073="Africa",R1073=2050),0.9,IF(AND(A1073="Brazil",R1073=2035),0.95,IF(AND(A1073="Brazil",R1073=2050),0.92,""))))))))))))))))))</f>
        <v>*0.92</v>
      </c>
      <c r="U1073" s="41" t="s">
        <v>1924</v>
      </c>
      <c r="V1073" s="52" t="s">
        <v>35</v>
      </c>
      <c r="W1073" s="41" t="n">
        <v>2050</v>
      </c>
      <c r="X1073" s="53" t="str">
        <f aca="false">"*"&amp;IF(AND(A1073="EU",W1073=2035),0.95,IF(AND(A1073="EU",W1073=2050),0.93,IF(AND(A1073="USA",W1073=2035),0.96,IF(AND(A1073="USA",W1073=2050),0.93,IF(AND(A1073="Japan",W1073=2035),0.94,IF(AND(A1073="Japan",W1073=2050),0.92,IF(AND(A1073="Russia",W1073=2035),0.95,IF(AND(A1073="Russia",W1073=2050),0.91,IF(AND(A1073="China",W1073=2035),0.93,IF(AND(A1073="China",W1073=2050),0.92,IF(AND(A1073="India",W1073=2035),0.94,IF(AND(A1073="India",W1073=2050),0.91,IF(AND(A1073="Middle East",W1073=2035),0.92,IF(AND(A1073="Middle East",W1073=2050),0.89,IF(AND(A1073="Africa",W1073=2035),0.93,IF(AND(A1073="Africa",W1073=2050),0.9,IF(AND(A1073="Brazil",W1073=2035),0.95,IF(AND(A1073="Brazil",W1073=2050),0.92,""))))))))))))))))))</f>
        <v>*0.89</v>
      </c>
      <c r="AC1073" s="0" t="s">
        <v>1924</v>
      </c>
      <c r="AD1073" s="50" t="s">
        <v>35</v>
      </c>
      <c r="AE1073" s="0" t="n">
        <v>2035</v>
      </c>
      <c r="AF1073" s="51" t="str">
        <f aca="false">"*"&amp;IF(AND(A1073="EU",AE1073=2035),0.93,IF(AND(A1073="EU",AE1073=2050),0.9,IF(AND(A1073="USA",AE1073=2035),0.92,IF(AND(A1073="USA",AE1073=2050),0.89,IF(AND(A1073="Japan",AE1073=2035),0.92,IF(AND(A1073="Japan",AE1073=2050),0.89,IF(AND(A1073="Russia",AE1073=2035),0.91,IF(AND(A1073="Russia",AE1073=2050),0.86,IF(AND(A1073="China",AE1073=2035),0.91,IF(AND(A1073="China",AE1073=2050),0.87,IF(AND(A1073="India",AE1073=2035),0.92,IF(AND(A1073="India",AE1073=2050),0.87,IF(AND(A1073="Middle East",AE1073=2035),0.89,IF(AND(A1073="Middle East",AE1073=2050),0.84,IF(AND(A1073="Africa",AE1073=2035),0.9,IF(AND(A1073="Africa",AE1073=2050),0.86,IF(AND(A1073="Brazil",AE1073=2035),0.93,IF(AND(A1073="Brazil",AE1073=2050),0.89,""))))))))))))))))))</f>
        <v>*0.89</v>
      </c>
      <c r="AG1073" s="51" t="str">
        <f aca="false">AG1072</f>
        <v>REZoning_Sol-Win</v>
      </c>
      <c r="AI1073" s="0" t="s">
        <v>1924</v>
      </c>
      <c r="AJ1073" s="50" t="s">
        <v>35</v>
      </c>
      <c r="AK1073" s="0" t="n">
        <v>2050</v>
      </c>
      <c r="AL1073" s="51" t="str">
        <f aca="false">"*"&amp;IF(AND(A1073="EU",AK1073=2035),0.93,IF(AND(A1073="EU",AK1073=2050),0.9,IF(AND(A1073="USA",AK1073=2035),0.92,IF(AND(A1073="USA",AK1073=2050),0.89,IF(AND(A1073="Japan",AK1073=2035),0.92,IF(AND(A1073="Japan",AK1073=2050),0.89,IF(AND(A1073="Russia",AK1073=2035),0.91,IF(AND(A1073="Russia",AK1073=2050),0.86,IF(AND(A1073="China",AK1073=2035),0.91,IF(AND(A1073="China",AK1073=2050),0.87,IF(AND(A1073="India",AK1073=2035),0.92,IF(AND(A1073="India",AK1073=2050),0.87,IF(AND(A1073="Middle East",AK1073=2035),0.89,IF(AND(A1073="Middle East",AK1073=2050),0.84,IF(AND(A1073="Africa",AK1073=2035),0.9,IF(AND(A1073="Africa",AK1073=2050),0.86,IF(AND(A1073="Brazil",AK1073=2035),0.93,IF(AND(A1073="Brazil",AK1073=2050),0.89,""))))))))))))))))))</f>
        <v>*0.84</v>
      </c>
      <c r="AM1073" s="51" t="str">
        <f aca="false">AM1072</f>
        <v>REZoning_Sol-Win</v>
      </c>
      <c r="AP1073" s="0" t="s">
        <v>1924</v>
      </c>
      <c r="AQ1073" s="0" t="s">
        <v>35</v>
      </c>
      <c r="AR1073" s="0" t="n">
        <v>2100</v>
      </c>
      <c r="AS1073" s="0" t="s">
        <v>896</v>
      </c>
      <c r="AT1073" s="0" t="s">
        <v>36</v>
      </c>
    </row>
    <row r="1074" customFormat="false" ht="28.5" hidden="false" customHeight="true" outlineLevel="0" collapsed="false">
      <c r="A1074" s="3" t="s">
        <v>57</v>
      </c>
      <c r="C1074" s="0" t="s">
        <v>1925</v>
      </c>
      <c r="D1074" s="50" t="s">
        <v>35</v>
      </c>
      <c r="E1074" s="0" t="n">
        <v>2035</v>
      </c>
      <c r="F1074" s="51" t="str">
        <f aca="false">"*"&amp;IF(AND(A1074="EU",E1074=2035),0.95,IF(AND(A1074="EU",E1074=2050),0.93,IF(AND(A1074="USA",E1074=2035),0.96,IF(AND(A1074="USA",E1074=2050),0.94,IF(AND(A1074="Japan",E1074=2035),0.94,IF(AND(A1074="Japan",E1074=2050),0.92,IF(AND(A1074="Russia",E1074=2035),0.95,IF(AND(A1074="Russia",E1074=2050),0.93,IF(AND(A1074="China",E1074=2035),0.94,IF(AND(A1074="China",E1074=2050),0.92,IF(AND(A1074="India",E1074=2035),0.95,IF(AND(A1074="India",E1074=2050),0.92,IF(AND(A1074="Middle East",E1074=2035),0.94,IF(AND(A1074="Middle East",E1074=2050),0.9,IF(AND(A1074="Africa",E1074=2035),0.94,IF(AND(A1074="Africa",E1074=2050),0.91,IF(AND(A1074="Brazil",E1074=2035),0.95,IF(AND(A1074="Brazil",E1074=2050),0.92,""))))))))))))))))))</f>
        <v>*0.94</v>
      </c>
      <c r="H1074" s="0" t="s">
        <v>1925</v>
      </c>
      <c r="I1074" s="50" t="s">
        <v>35</v>
      </c>
      <c r="J1074" s="0" t="n">
        <v>2050</v>
      </c>
      <c r="K1074" s="48" t="str">
        <f aca="false">"*"&amp;IF(AND(A1074="EU",J1074=2035),0.95,IF(AND(A1074="EU",J1074=2050),0.93,IF(AND(A1074="USA",J1074=2035),0.96,IF(AND(A1074="USA",J1074=2050),0.94,IF(AND(A1074="Japan",J1074=2035),0.94,IF(AND(A1074="Japan",J1074=2050),0.92,IF(AND(A1074="Russia",J1074=2035),0.95,IF(AND(A1074="Russia",J1074=2050),0.93,IF(AND(A1074="China",J1074=2035),0.94,IF(AND(A1074="China",J1074=2050),0.92,IF(AND(A1074="India",J1074=2035),0.95,IF(AND(A1074="India",J1074=2050),0.92,IF(AND(A1074="Middle East",J1074=2035),0.94,IF(AND(A1074="Middle East",J1074=2050),0.9,IF(AND(A1074="Africa",J1074=2035),0.94,IF(AND(A1074="Africa",J1074=2050),0.91,IF(AND(A1074="Brazil",J1074=2035),0.95,IF(AND(A1074="Brazil",J1074=2050),0.92,""))))))))))))))))))</f>
        <v>*0.9</v>
      </c>
      <c r="P1074" s="41" t="s">
        <v>1925</v>
      </c>
      <c r="Q1074" s="52" t="s">
        <v>35</v>
      </c>
      <c r="R1074" s="41" t="n">
        <v>2035</v>
      </c>
      <c r="S1074" s="53" t="str">
        <f aca="false">"*"&amp;IF(AND(A1074="EU",R1074=2035),0.95,IF(AND(A1074="EU",R1074=2050),0.93,IF(AND(A1074="USA",R1074=2035),0.96,IF(AND(A1074="USA",R1074=2050),0.93,IF(AND(A1074="Japan",R1074=2035),0.94,IF(AND(A1074="Japan",R1074=2050),0.92,IF(AND(A1074="Russia",R1074=2035),0.95,IF(AND(A1074="Russia",R1074=2050),0.91,IF(AND(A1074="China",R1074=2035),0.93,IF(AND(A1074="China",R1074=2050),0.92,IF(AND(A1074="India",R1074=2035),0.94,IF(AND(A1074="India",R1074=2050),0.91,IF(AND(A1074="Middle East",R1074=2035),0.92,IF(AND(A1074="Middle East",R1074=2050),0.89,IF(AND(A1074="Africa",R1074=2035),0.93,IF(AND(A1074="Africa",R1074=2050),0.9,IF(AND(A1074="Brazil",R1074=2035),0.95,IF(AND(A1074="Brazil",R1074=2050),0.92,""))))))))))))))))))</f>
        <v>*0.92</v>
      </c>
      <c r="U1074" s="41" t="s">
        <v>1925</v>
      </c>
      <c r="V1074" s="52" t="s">
        <v>35</v>
      </c>
      <c r="W1074" s="41" t="n">
        <v>2050</v>
      </c>
      <c r="X1074" s="53" t="str">
        <f aca="false">"*"&amp;IF(AND(A1074="EU",W1074=2035),0.95,IF(AND(A1074="EU",W1074=2050),0.93,IF(AND(A1074="USA",W1074=2035),0.96,IF(AND(A1074="USA",W1074=2050),0.93,IF(AND(A1074="Japan",W1074=2035),0.94,IF(AND(A1074="Japan",W1074=2050),0.92,IF(AND(A1074="Russia",W1074=2035),0.95,IF(AND(A1074="Russia",W1074=2050),0.91,IF(AND(A1074="China",W1074=2035),0.93,IF(AND(A1074="China",W1074=2050),0.92,IF(AND(A1074="India",W1074=2035),0.94,IF(AND(A1074="India",W1074=2050),0.91,IF(AND(A1074="Middle East",W1074=2035),0.92,IF(AND(A1074="Middle East",W1074=2050),0.89,IF(AND(A1074="Africa",W1074=2035),0.93,IF(AND(A1074="Africa",W1074=2050),0.9,IF(AND(A1074="Brazil",W1074=2035),0.95,IF(AND(A1074="Brazil",W1074=2050),0.92,""))))))))))))))))))</f>
        <v>*0.89</v>
      </c>
      <c r="AC1074" s="0" t="s">
        <v>1925</v>
      </c>
      <c r="AD1074" s="50" t="s">
        <v>35</v>
      </c>
      <c r="AE1074" s="0" t="n">
        <v>2035</v>
      </c>
      <c r="AF1074" s="51" t="str">
        <f aca="false">"*"&amp;IF(AND(A1074="EU",AE1074=2035),0.93,IF(AND(A1074="EU",AE1074=2050),0.9,IF(AND(A1074="USA",AE1074=2035),0.92,IF(AND(A1074="USA",AE1074=2050),0.89,IF(AND(A1074="Japan",AE1074=2035),0.92,IF(AND(A1074="Japan",AE1074=2050),0.89,IF(AND(A1074="Russia",AE1074=2035),0.91,IF(AND(A1074="Russia",AE1074=2050),0.86,IF(AND(A1074="China",AE1074=2035),0.91,IF(AND(A1074="China",AE1074=2050),0.87,IF(AND(A1074="India",AE1074=2035),0.92,IF(AND(A1074="India",AE1074=2050),0.87,IF(AND(A1074="Middle East",AE1074=2035),0.89,IF(AND(A1074="Middle East",AE1074=2050),0.84,IF(AND(A1074="Africa",AE1074=2035),0.9,IF(AND(A1074="Africa",AE1074=2050),0.86,IF(AND(A1074="Brazil",AE1074=2035),0.93,IF(AND(A1074="Brazil",AE1074=2050),0.89,""))))))))))))))))))</f>
        <v>*0.89</v>
      </c>
      <c r="AG1074" s="51" t="str">
        <f aca="false">AG1073</f>
        <v>REZoning_Sol-Win</v>
      </c>
      <c r="AI1074" s="0" t="s">
        <v>1925</v>
      </c>
      <c r="AJ1074" s="50" t="s">
        <v>35</v>
      </c>
      <c r="AK1074" s="0" t="n">
        <v>2050</v>
      </c>
      <c r="AL1074" s="51" t="str">
        <f aca="false">"*"&amp;IF(AND(A1074="EU",AK1074=2035),0.93,IF(AND(A1074="EU",AK1074=2050),0.9,IF(AND(A1074="USA",AK1074=2035),0.92,IF(AND(A1074="USA",AK1074=2050),0.89,IF(AND(A1074="Japan",AK1074=2035),0.92,IF(AND(A1074="Japan",AK1074=2050),0.89,IF(AND(A1074="Russia",AK1074=2035),0.91,IF(AND(A1074="Russia",AK1074=2050),0.86,IF(AND(A1074="China",AK1074=2035),0.91,IF(AND(A1074="China",AK1074=2050),0.87,IF(AND(A1074="India",AK1074=2035),0.92,IF(AND(A1074="India",AK1074=2050),0.87,IF(AND(A1074="Middle East",AK1074=2035),0.89,IF(AND(A1074="Middle East",AK1074=2050),0.84,IF(AND(A1074="Africa",AK1074=2035),0.9,IF(AND(A1074="Africa",AK1074=2050),0.86,IF(AND(A1074="Brazil",AK1074=2035),0.93,IF(AND(A1074="Brazil",AK1074=2050),0.89,""))))))))))))))))))</f>
        <v>*0.84</v>
      </c>
      <c r="AM1074" s="51" t="str">
        <f aca="false">AM1073</f>
        <v>REZoning_Sol-Win</v>
      </c>
      <c r="AP1074" s="0" t="s">
        <v>1925</v>
      </c>
      <c r="AQ1074" s="0" t="s">
        <v>35</v>
      </c>
      <c r="AR1074" s="0" t="n">
        <v>2100</v>
      </c>
      <c r="AS1074" s="0" t="s">
        <v>896</v>
      </c>
      <c r="AT1074" s="0" t="s">
        <v>36</v>
      </c>
    </row>
    <row r="1075" customFormat="false" ht="28.5" hidden="false" customHeight="true" outlineLevel="0" collapsed="false">
      <c r="A1075" s="3" t="s">
        <v>57</v>
      </c>
      <c r="C1075" s="0" t="s">
        <v>1926</v>
      </c>
      <c r="D1075" s="50" t="s">
        <v>35</v>
      </c>
      <c r="E1075" s="0" t="n">
        <v>2035</v>
      </c>
      <c r="F1075" s="51" t="str">
        <f aca="false">"*"&amp;IF(AND(A1075="EU",E1075=2035),0.95,IF(AND(A1075="EU",E1075=2050),0.93,IF(AND(A1075="USA",E1075=2035),0.96,IF(AND(A1075="USA",E1075=2050),0.94,IF(AND(A1075="Japan",E1075=2035),0.94,IF(AND(A1075="Japan",E1075=2050),0.92,IF(AND(A1075="Russia",E1075=2035),0.95,IF(AND(A1075="Russia",E1075=2050),0.93,IF(AND(A1075="China",E1075=2035),0.94,IF(AND(A1075="China",E1075=2050),0.92,IF(AND(A1075="India",E1075=2035),0.95,IF(AND(A1075="India",E1075=2050),0.92,IF(AND(A1075="Middle East",E1075=2035),0.94,IF(AND(A1075="Middle East",E1075=2050),0.9,IF(AND(A1075="Africa",E1075=2035),0.94,IF(AND(A1075="Africa",E1075=2050),0.91,IF(AND(A1075="Brazil",E1075=2035),0.95,IF(AND(A1075="Brazil",E1075=2050),0.92,""))))))))))))))))))</f>
        <v>*0.94</v>
      </c>
      <c r="H1075" s="0" t="s">
        <v>1926</v>
      </c>
      <c r="I1075" s="50" t="s">
        <v>35</v>
      </c>
      <c r="J1075" s="0" t="n">
        <v>2050</v>
      </c>
      <c r="K1075" s="48" t="str">
        <f aca="false">"*"&amp;IF(AND(A1075="EU",J1075=2035),0.95,IF(AND(A1075="EU",J1075=2050),0.93,IF(AND(A1075="USA",J1075=2035),0.96,IF(AND(A1075="USA",J1075=2050),0.94,IF(AND(A1075="Japan",J1075=2035),0.94,IF(AND(A1075="Japan",J1075=2050),0.92,IF(AND(A1075="Russia",J1075=2035),0.95,IF(AND(A1075="Russia",J1075=2050),0.93,IF(AND(A1075="China",J1075=2035),0.94,IF(AND(A1075="China",J1075=2050),0.92,IF(AND(A1075="India",J1075=2035),0.95,IF(AND(A1075="India",J1075=2050),0.92,IF(AND(A1075="Middle East",J1075=2035),0.94,IF(AND(A1075="Middle East",J1075=2050),0.9,IF(AND(A1075="Africa",J1075=2035),0.94,IF(AND(A1075="Africa",J1075=2050),0.91,IF(AND(A1075="Brazil",J1075=2035),0.95,IF(AND(A1075="Brazil",J1075=2050),0.92,""))))))))))))))))))</f>
        <v>*0.9</v>
      </c>
      <c r="P1075" s="41" t="s">
        <v>1926</v>
      </c>
      <c r="Q1075" s="52" t="s">
        <v>35</v>
      </c>
      <c r="R1075" s="41" t="n">
        <v>2035</v>
      </c>
      <c r="S1075" s="53" t="str">
        <f aca="false">"*"&amp;IF(AND(A1075="EU",R1075=2035),0.95,IF(AND(A1075="EU",R1075=2050),0.93,IF(AND(A1075="USA",R1075=2035),0.96,IF(AND(A1075="USA",R1075=2050),0.93,IF(AND(A1075="Japan",R1075=2035),0.94,IF(AND(A1075="Japan",R1075=2050),0.92,IF(AND(A1075="Russia",R1075=2035),0.95,IF(AND(A1075="Russia",R1075=2050),0.91,IF(AND(A1075="China",R1075=2035),0.93,IF(AND(A1075="China",R1075=2050),0.92,IF(AND(A1075="India",R1075=2035),0.94,IF(AND(A1075="India",R1075=2050),0.91,IF(AND(A1075="Middle East",R1075=2035),0.92,IF(AND(A1075="Middle East",R1075=2050),0.89,IF(AND(A1075="Africa",R1075=2035),0.93,IF(AND(A1075="Africa",R1075=2050),0.9,IF(AND(A1075="Brazil",R1075=2035),0.95,IF(AND(A1075="Brazil",R1075=2050),0.92,""))))))))))))))))))</f>
        <v>*0.92</v>
      </c>
      <c r="U1075" s="41" t="s">
        <v>1926</v>
      </c>
      <c r="V1075" s="52" t="s">
        <v>35</v>
      </c>
      <c r="W1075" s="41" t="n">
        <v>2050</v>
      </c>
      <c r="X1075" s="53" t="str">
        <f aca="false">"*"&amp;IF(AND(A1075="EU",W1075=2035),0.95,IF(AND(A1075="EU",W1075=2050),0.93,IF(AND(A1075="USA",W1075=2035),0.96,IF(AND(A1075="USA",W1075=2050),0.93,IF(AND(A1075="Japan",W1075=2035),0.94,IF(AND(A1075="Japan",W1075=2050),0.92,IF(AND(A1075="Russia",W1075=2035),0.95,IF(AND(A1075="Russia",W1075=2050),0.91,IF(AND(A1075="China",W1075=2035),0.93,IF(AND(A1075="China",W1075=2050),0.92,IF(AND(A1075="India",W1075=2035),0.94,IF(AND(A1075="India",W1075=2050),0.91,IF(AND(A1075="Middle East",W1075=2035),0.92,IF(AND(A1075="Middle East",W1075=2050),0.89,IF(AND(A1075="Africa",W1075=2035),0.93,IF(AND(A1075="Africa",W1075=2050),0.9,IF(AND(A1075="Brazil",W1075=2035),0.95,IF(AND(A1075="Brazil",W1075=2050),0.92,""))))))))))))))))))</f>
        <v>*0.89</v>
      </c>
      <c r="AC1075" s="0" t="s">
        <v>1926</v>
      </c>
      <c r="AD1075" s="50" t="s">
        <v>35</v>
      </c>
      <c r="AE1075" s="0" t="n">
        <v>2035</v>
      </c>
      <c r="AF1075" s="51" t="str">
        <f aca="false">"*"&amp;IF(AND(A1075="EU",AE1075=2035),0.93,IF(AND(A1075="EU",AE1075=2050),0.9,IF(AND(A1075="USA",AE1075=2035),0.92,IF(AND(A1075="USA",AE1075=2050),0.89,IF(AND(A1075="Japan",AE1075=2035),0.92,IF(AND(A1075="Japan",AE1075=2050),0.89,IF(AND(A1075="Russia",AE1075=2035),0.91,IF(AND(A1075="Russia",AE1075=2050),0.86,IF(AND(A1075="China",AE1075=2035),0.91,IF(AND(A1075="China",AE1075=2050),0.87,IF(AND(A1075="India",AE1075=2035),0.92,IF(AND(A1075="India",AE1075=2050),0.87,IF(AND(A1075="Middle East",AE1075=2035),0.89,IF(AND(A1075="Middle East",AE1075=2050),0.84,IF(AND(A1075="Africa",AE1075=2035),0.9,IF(AND(A1075="Africa",AE1075=2050),0.86,IF(AND(A1075="Brazil",AE1075=2035),0.93,IF(AND(A1075="Brazil",AE1075=2050),0.89,""))))))))))))))))))</f>
        <v>*0.89</v>
      </c>
      <c r="AG1075" s="51" t="str">
        <f aca="false">AG1074</f>
        <v>REZoning_Sol-Win</v>
      </c>
      <c r="AI1075" s="0" t="s">
        <v>1926</v>
      </c>
      <c r="AJ1075" s="50" t="s">
        <v>35</v>
      </c>
      <c r="AK1075" s="0" t="n">
        <v>2050</v>
      </c>
      <c r="AL1075" s="51" t="str">
        <f aca="false">"*"&amp;IF(AND(A1075="EU",AK1075=2035),0.93,IF(AND(A1075="EU",AK1075=2050),0.9,IF(AND(A1075="USA",AK1075=2035),0.92,IF(AND(A1075="USA",AK1075=2050),0.89,IF(AND(A1075="Japan",AK1075=2035),0.92,IF(AND(A1075="Japan",AK1075=2050),0.89,IF(AND(A1075="Russia",AK1075=2035),0.91,IF(AND(A1075="Russia",AK1075=2050),0.86,IF(AND(A1075="China",AK1075=2035),0.91,IF(AND(A1075="China",AK1075=2050),0.87,IF(AND(A1075="India",AK1075=2035),0.92,IF(AND(A1075="India",AK1075=2050),0.87,IF(AND(A1075="Middle East",AK1075=2035),0.89,IF(AND(A1075="Middle East",AK1075=2050),0.84,IF(AND(A1075="Africa",AK1075=2035),0.9,IF(AND(A1075="Africa",AK1075=2050),0.86,IF(AND(A1075="Brazil",AK1075=2035),0.93,IF(AND(A1075="Brazil",AK1075=2050),0.89,""))))))))))))))))))</f>
        <v>*0.84</v>
      </c>
      <c r="AM1075" s="51" t="str">
        <f aca="false">AM1074</f>
        <v>REZoning_Sol-Win</v>
      </c>
      <c r="AP1075" s="0" t="s">
        <v>1926</v>
      </c>
      <c r="AQ1075" s="0" t="s">
        <v>35</v>
      </c>
      <c r="AR1075" s="0" t="n">
        <v>2100</v>
      </c>
      <c r="AS1075" s="0" t="s">
        <v>896</v>
      </c>
      <c r="AT1075" s="0" t="s">
        <v>36</v>
      </c>
    </row>
    <row r="1076" customFormat="false" ht="28.5" hidden="false" customHeight="true" outlineLevel="0" collapsed="false">
      <c r="A1076" s="3" t="s">
        <v>57</v>
      </c>
      <c r="C1076" s="0" t="s">
        <v>1927</v>
      </c>
      <c r="D1076" s="50" t="s">
        <v>35</v>
      </c>
      <c r="E1076" s="0" t="n">
        <v>2035</v>
      </c>
      <c r="F1076" s="51" t="str">
        <f aca="false">"*"&amp;IF(AND(A1076="EU",E1076=2035),0.95,IF(AND(A1076="EU",E1076=2050),0.93,IF(AND(A1076="USA",E1076=2035),0.96,IF(AND(A1076="USA",E1076=2050),0.94,IF(AND(A1076="Japan",E1076=2035),0.94,IF(AND(A1076="Japan",E1076=2050),0.92,IF(AND(A1076="Russia",E1076=2035),0.95,IF(AND(A1076="Russia",E1076=2050),0.93,IF(AND(A1076="China",E1076=2035),0.94,IF(AND(A1076="China",E1076=2050),0.92,IF(AND(A1076="India",E1076=2035),0.95,IF(AND(A1076="India",E1076=2050),0.92,IF(AND(A1076="Middle East",E1076=2035),0.94,IF(AND(A1076="Middle East",E1076=2050),0.9,IF(AND(A1076="Africa",E1076=2035),0.94,IF(AND(A1076="Africa",E1076=2050),0.91,IF(AND(A1076="Brazil",E1076=2035),0.95,IF(AND(A1076="Brazil",E1076=2050),0.92,""))))))))))))))))))</f>
        <v>*0.94</v>
      </c>
      <c r="H1076" s="0" t="s">
        <v>1927</v>
      </c>
      <c r="I1076" s="50" t="s">
        <v>35</v>
      </c>
      <c r="J1076" s="0" t="n">
        <v>2050</v>
      </c>
      <c r="K1076" s="48" t="str">
        <f aca="false">"*"&amp;IF(AND(A1076="EU",J1076=2035),0.95,IF(AND(A1076="EU",J1076=2050),0.93,IF(AND(A1076="USA",J1076=2035),0.96,IF(AND(A1076="USA",J1076=2050),0.94,IF(AND(A1076="Japan",J1076=2035),0.94,IF(AND(A1076="Japan",J1076=2050),0.92,IF(AND(A1076="Russia",J1076=2035),0.95,IF(AND(A1076="Russia",J1076=2050),0.93,IF(AND(A1076="China",J1076=2035),0.94,IF(AND(A1076="China",J1076=2050),0.92,IF(AND(A1076="India",J1076=2035),0.95,IF(AND(A1076="India",J1076=2050),0.92,IF(AND(A1076="Middle East",J1076=2035),0.94,IF(AND(A1076="Middle East",J1076=2050),0.9,IF(AND(A1076="Africa",J1076=2035),0.94,IF(AND(A1076="Africa",J1076=2050),0.91,IF(AND(A1076="Brazil",J1076=2035),0.95,IF(AND(A1076="Brazil",J1076=2050),0.92,""))))))))))))))))))</f>
        <v>*0.9</v>
      </c>
      <c r="P1076" s="41" t="s">
        <v>1927</v>
      </c>
      <c r="Q1076" s="52" t="s">
        <v>35</v>
      </c>
      <c r="R1076" s="41" t="n">
        <v>2035</v>
      </c>
      <c r="S1076" s="53" t="str">
        <f aca="false">"*"&amp;IF(AND(A1076="EU",R1076=2035),0.95,IF(AND(A1076="EU",R1076=2050),0.93,IF(AND(A1076="USA",R1076=2035),0.96,IF(AND(A1076="USA",R1076=2050),0.93,IF(AND(A1076="Japan",R1076=2035),0.94,IF(AND(A1076="Japan",R1076=2050),0.92,IF(AND(A1076="Russia",R1076=2035),0.95,IF(AND(A1076="Russia",R1076=2050),0.91,IF(AND(A1076="China",R1076=2035),0.93,IF(AND(A1076="China",R1076=2050),0.92,IF(AND(A1076="India",R1076=2035),0.94,IF(AND(A1076="India",R1076=2050),0.91,IF(AND(A1076="Middle East",R1076=2035),0.92,IF(AND(A1076="Middle East",R1076=2050),0.89,IF(AND(A1076="Africa",R1076=2035),0.93,IF(AND(A1076="Africa",R1076=2050),0.9,IF(AND(A1076="Brazil",R1076=2035),0.95,IF(AND(A1076="Brazil",R1076=2050),0.92,""))))))))))))))))))</f>
        <v>*0.92</v>
      </c>
      <c r="U1076" s="41" t="s">
        <v>1927</v>
      </c>
      <c r="V1076" s="52" t="s">
        <v>35</v>
      </c>
      <c r="W1076" s="41" t="n">
        <v>2050</v>
      </c>
      <c r="X1076" s="53" t="str">
        <f aca="false">"*"&amp;IF(AND(A1076="EU",W1076=2035),0.95,IF(AND(A1076="EU",W1076=2050),0.93,IF(AND(A1076="USA",W1076=2035),0.96,IF(AND(A1076="USA",W1076=2050),0.93,IF(AND(A1076="Japan",W1076=2035),0.94,IF(AND(A1076="Japan",W1076=2050),0.92,IF(AND(A1076="Russia",W1076=2035),0.95,IF(AND(A1076="Russia",W1076=2050),0.91,IF(AND(A1076="China",W1076=2035),0.93,IF(AND(A1076="China",W1076=2050),0.92,IF(AND(A1076="India",W1076=2035),0.94,IF(AND(A1076="India",W1076=2050),0.91,IF(AND(A1076="Middle East",W1076=2035),0.92,IF(AND(A1076="Middle East",W1076=2050),0.89,IF(AND(A1076="Africa",W1076=2035),0.93,IF(AND(A1076="Africa",W1076=2050),0.9,IF(AND(A1076="Brazil",W1076=2035),0.95,IF(AND(A1076="Brazil",W1076=2050),0.92,""))))))))))))))))))</f>
        <v>*0.89</v>
      </c>
      <c r="AC1076" s="0" t="s">
        <v>1927</v>
      </c>
      <c r="AD1076" s="50" t="s">
        <v>35</v>
      </c>
      <c r="AE1076" s="0" t="n">
        <v>2035</v>
      </c>
      <c r="AF1076" s="51" t="str">
        <f aca="false">"*"&amp;IF(AND(A1076="EU",AE1076=2035),0.93,IF(AND(A1076="EU",AE1076=2050),0.9,IF(AND(A1076="USA",AE1076=2035),0.92,IF(AND(A1076="USA",AE1076=2050),0.89,IF(AND(A1076="Japan",AE1076=2035),0.92,IF(AND(A1076="Japan",AE1076=2050),0.89,IF(AND(A1076="Russia",AE1076=2035),0.91,IF(AND(A1076="Russia",AE1076=2050),0.86,IF(AND(A1076="China",AE1076=2035),0.91,IF(AND(A1076="China",AE1076=2050),0.87,IF(AND(A1076="India",AE1076=2035),0.92,IF(AND(A1076="India",AE1076=2050),0.87,IF(AND(A1076="Middle East",AE1076=2035),0.89,IF(AND(A1076="Middle East",AE1076=2050),0.84,IF(AND(A1076="Africa",AE1076=2035),0.9,IF(AND(A1076="Africa",AE1076=2050),0.86,IF(AND(A1076="Brazil",AE1076=2035),0.93,IF(AND(A1076="Brazil",AE1076=2050),0.89,""))))))))))))))))))</f>
        <v>*0.89</v>
      </c>
      <c r="AG1076" s="51" t="str">
        <f aca="false">AG1075</f>
        <v>REZoning_Sol-Win</v>
      </c>
      <c r="AI1076" s="0" t="s">
        <v>1927</v>
      </c>
      <c r="AJ1076" s="50" t="s">
        <v>35</v>
      </c>
      <c r="AK1076" s="0" t="n">
        <v>2050</v>
      </c>
      <c r="AL1076" s="51" t="str">
        <f aca="false">"*"&amp;IF(AND(A1076="EU",AK1076=2035),0.93,IF(AND(A1076="EU",AK1076=2050),0.9,IF(AND(A1076="USA",AK1076=2035),0.92,IF(AND(A1076="USA",AK1076=2050),0.89,IF(AND(A1076="Japan",AK1076=2035),0.92,IF(AND(A1076="Japan",AK1076=2050),0.89,IF(AND(A1076="Russia",AK1076=2035),0.91,IF(AND(A1076="Russia",AK1076=2050),0.86,IF(AND(A1076="China",AK1076=2035),0.91,IF(AND(A1076="China",AK1076=2050),0.87,IF(AND(A1076="India",AK1076=2035),0.92,IF(AND(A1076="India",AK1076=2050),0.87,IF(AND(A1076="Middle East",AK1076=2035),0.89,IF(AND(A1076="Middle East",AK1076=2050),0.84,IF(AND(A1076="Africa",AK1076=2035),0.9,IF(AND(A1076="Africa",AK1076=2050),0.86,IF(AND(A1076="Brazil",AK1076=2035),0.93,IF(AND(A1076="Brazil",AK1076=2050),0.89,""))))))))))))))))))</f>
        <v>*0.84</v>
      </c>
      <c r="AM1076" s="51" t="str">
        <f aca="false">AM1075</f>
        <v>REZoning_Sol-Win</v>
      </c>
      <c r="AP1076" s="0" t="s">
        <v>1927</v>
      </c>
      <c r="AQ1076" s="0" t="s">
        <v>35</v>
      </c>
      <c r="AR1076" s="0" t="n">
        <v>2100</v>
      </c>
      <c r="AS1076" s="0" t="s">
        <v>896</v>
      </c>
      <c r="AT1076" s="0" t="s">
        <v>36</v>
      </c>
    </row>
    <row r="1077" customFormat="false" ht="28.5" hidden="false" customHeight="true" outlineLevel="0" collapsed="false">
      <c r="A1077" s="3" t="s">
        <v>57</v>
      </c>
      <c r="C1077" s="0" t="s">
        <v>1928</v>
      </c>
      <c r="D1077" s="50" t="s">
        <v>35</v>
      </c>
      <c r="E1077" s="0" t="n">
        <v>2035</v>
      </c>
      <c r="F1077" s="51" t="str">
        <f aca="false">"*"&amp;IF(AND(A1077="EU",E1077=2035),0.95,IF(AND(A1077="EU",E1077=2050),0.93,IF(AND(A1077="USA",E1077=2035),0.96,IF(AND(A1077="USA",E1077=2050),0.94,IF(AND(A1077="Japan",E1077=2035),0.94,IF(AND(A1077="Japan",E1077=2050),0.92,IF(AND(A1077="Russia",E1077=2035),0.95,IF(AND(A1077="Russia",E1077=2050),0.93,IF(AND(A1077="China",E1077=2035),0.94,IF(AND(A1077="China",E1077=2050),0.92,IF(AND(A1077="India",E1077=2035),0.95,IF(AND(A1077="India",E1077=2050),0.92,IF(AND(A1077="Middle East",E1077=2035),0.94,IF(AND(A1077="Middle East",E1077=2050),0.9,IF(AND(A1077="Africa",E1077=2035),0.94,IF(AND(A1077="Africa",E1077=2050),0.91,IF(AND(A1077="Brazil",E1077=2035),0.95,IF(AND(A1077="Brazil",E1077=2050),0.92,""))))))))))))))))))</f>
        <v>*0.94</v>
      </c>
      <c r="H1077" s="0" t="s">
        <v>1928</v>
      </c>
      <c r="I1077" s="50" t="s">
        <v>35</v>
      </c>
      <c r="J1077" s="0" t="n">
        <v>2050</v>
      </c>
      <c r="K1077" s="48" t="str">
        <f aca="false">"*"&amp;IF(AND(A1077="EU",J1077=2035),0.95,IF(AND(A1077="EU",J1077=2050),0.93,IF(AND(A1077="USA",J1077=2035),0.96,IF(AND(A1077="USA",J1077=2050),0.94,IF(AND(A1077="Japan",J1077=2035),0.94,IF(AND(A1077="Japan",J1077=2050),0.92,IF(AND(A1077="Russia",J1077=2035),0.95,IF(AND(A1077="Russia",J1077=2050),0.93,IF(AND(A1077="China",J1077=2035),0.94,IF(AND(A1077="China",J1077=2050),0.92,IF(AND(A1077="India",J1077=2035),0.95,IF(AND(A1077="India",J1077=2050),0.92,IF(AND(A1077="Middle East",J1077=2035),0.94,IF(AND(A1077="Middle East",J1077=2050),0.9,IF(AND(A1077="Africa",J1077=2035),0.94,IF(AND(A1077="Africa",J1077=2050),0.91,IF(AND(A1077="Brazil",J1077=2035),0.95,IF(AND(A1077="Brazil",J1077=2050),0.92,""))))))))))))))))))</f>
        <v>*0.9</v>
      </c>
      <c r="P1077" s="41" t="s">
        <v>1928</v>
      </c>
      <c r="Q1077" s="52" t="s">
        <v>35</v>
      </c>
      <c r="R1077" s="41" t="n">
        <v>2035</v>
      </c>
      <c r="S1077" s="53" t="str">
        <f aca="false">"*"&amp;IF(AND(A1077="EU",R1077=2035),0.95,IF(AND(A1077="EU",R1077=2050),0.93,IF(AND(A1077="USA",R1077=2035),0.96,IF(AND(A1077="USA",R1077=2050),0.93,IF(AND(A1077="Japan",R1077=2035),0.94,IF(AND(A1077="Japan",R1077=2050),0.92,IF(AND(A1077="Russia",R1077=2035),0.95,IF(AND(A1077="Russia",R1077=2050),0.91,IF(AND(A1077="China",R1077=2035),0.93,IF(AND(A1077="China",R1077=2050),0.92,IF(AND(A1077="India",R1077=2035),0.94,IF(AND(A1077="India",R1077=2050),0.91,IF(AND(A1077="Middle East",R1077=2035),0.92,IF(AND(A1077="Middle East",R1077=2050),0.89,IF(AND(A1077="Africa",R1077=2035),0.93,IF(AND(A1077="Africa",R1077=2050),0.9,IF(AND(A1077="Brazil",R1077=2035),0.95,IF(AND(A1077="Brazil",R1077=2050),0.92,""))))))))))))))))))</f>
        <v>*0.92</v>
      </c>
      <c r="U1077" s="41" t="s">
        <v>1928</v>
      </c>
      <c r="V1077" s="52" t="s">
        <v>35</v>
      </c>
      <c r="W1077" s="41" t="n">
        <v>2050</v>
      </c>
      <c r="X1077" s="53" t="str">
        <f aca="false">"*"&amp;IF(AND(A1077="EU",W1077=2035),0.95,IF(AND(A1077="EU",W1077=2050),0.93,IF(AND(A1077="USA",W1077=2035),0.96,IF(AND(A1077="USA",W1077=2050),0.93,IF(AND(A1077="Japan",W1077=2035),0.94,IF(AND(A1077="Japan",W1077=2050),0.92,IF(AND(A1077="Russia",W1077=2035),0.95,IF(AND(A1077="Russia",W1077=2050),0.91,IF(AND(A1077="China",W1077=2035),0.93,IF(AND(A1077="China",W1077=2050),0.92,IF(AND(A1077="India",W1077=2035),0.94,IF(AND(A1077="India",W1077=2050),0.91,IF(AND(A1077="Middle East",W1077=2035),0.92,IF(AND(A1077="Middle East",W1077=2050),0.89,IF(AND(A1077="Africa",W1077=2035),0.93,IF(AND(A1077="Africa",W1077=2050),0.9,IF(AND(A1077="Brazil",W1077=2035),0.95,IF(AND(A1077="Brazil",W1077=2050),0.92,""))))))))))))))))))</f>
        <v>*0.89</v>
      </c>
      <c r="AC1077" s="0" t="s">
        <v>1928</v>
      </c>
      <c r="AD1077" s="50" t="s">
        <v>35</v>
      </c>
      <c r="AE1077" s="0" t="n">
        <v>2035</v>
      </c>
      <c r="AF1077" s="51" t="str">
        <f aca="false">"*"&amp;IF(AND(A1077="EU",AE1077=2035),0.93,IF(AND(A1077="EU",AE1077=2050),0.9,IF(AND(A1077="USA",AE1077=2035),0.92,IF(AND(A1077="USA",AE1077=2050),0.89,IF(AND(A1077="Japan",AE1077=2035),0.92,IF(AND(A1077="Japan",AE1077=2050),0.89,IF(AND(A1077="Russia",AE1077=2035),0.91,IF(AND(A1077="Russia",AE1077=2050),0.86,IF(AND(A1077="China",AE1077=2035),0.91,IF(AND(A1077="China",AE1077=2050),0.87,IF(AND(A1077="India",AE1077=2035),0.92,IF(AND(A1077="India",AE1077=2050),0.87,IF(AND(A1077="Middle East",AE1077=2035),0.89,IF(AND(A1077="Middle East",AE1077=2050),0.84,IF(AND(A1077="Africa",AE1077=2035),0.9,IF(AND(A1077="Africa",AE1077=2050),0.86,IF(AND(A1077="Brazil",AE1077=2035),0.93,IF(AND(A1077="Brazil",AE1077=2050),0.89,""))))))))))))))))))</f>
        <v>*0.89</v>
      </c>
      <c r="AG1077" s="51" t="str">
        <f aca="false">AG1076</f>
        <v>REZoning_Sol-Win</v>
      </c>
      <c r="AI1077" s="0" t="s">
        <v>1928</v>
      </c>
      <c r="AJ1077" s="50" t="s">
        <v>35</v>
      </c>
      <c r="AK1077" s="0" t="n">
        <v>2050</v>
      </c>
      <c r="AL1077" s="51" t="str">
        <f aca="false">"*"&amp;IF(AND(A1077="EU",AK1077=2035),0.93,IF(AND(A1077="EU",AK1077=2050),0.9,IF(AND(A1077="USA",AK1077=2035),0.92,IF(AND(A1077="USA",AK1077=2050),0.89,IF(AND(A1077="Japan",AK1077=2035),0.92,IF(AND(A1077="Japan",AK1077=2050),0.89,IF(AND(A1077="Russia",AK1077=2035),0.91,IF(AND(A1077="Russia",AK1077=2050),0.86,IF(AND(A1077="China",AK1077=2035),0.91,IF(AND(A1077="China",AK1077=2050),0.87,IF(AND(A1077="India",AK1077=2035),0.92,IF(AND(A1077="India",AK1077=2050),0.87,IF(AND(A1077="Middle East",AK1077=2035),0.89,IF(AND(A1077="Middle East",AK1077=2050),0.84,IF(AND(A1077="Africa",AK1077=2035),0.9,IF(AND(A1077="Africa",AK1077=2050),0.86,IF(AND(A1077="Brazil",AK1077=2035),0.93,IF(AND(A1077="Brazil",AK1077=2050),0.89,""))))))))))))))))))</f>
        <v>*0.84</v>
      </c>
      <c r="AM1077" s="51" t="str">
        <f aca="false">AM1076</f>
        <v>REZoning_Sol-Win</v>
      </c>
      <c r="AP1077" s="0" t="s">
        <v>1928</v>
      </c>
      <c r="AQ1077" s="0" t="s">
        <v>35</v>
      </c>
      <c r="AR1077" s="0" t="n">
        <v>2100</v>
      </c>
      <c r="AS1077" s="0" t="s">
        <v>896</v>
      </c>
      <c r="AT1077" s="0" t="s">
        <v>36</v>
      </c>
    </row>
    <row r="1078" customFormat="false" ht="28.5" hidden="false" customHeight="true" outlineLevel="0" collapsed="false">
      <c r="A1078" s="3" t="s">
        <v>57</v>
      </c>
      <c r="C1078" s="0" t="s">
        <v>1929</v>
      </c>
      <c r="D1078" s="50" t="s">
        <v>35</v>
      </c>
      <c r="E1078" s="0" t="n">
        <v>2035</v>
      </c>
      <c r="F1078" s="51" t="str">
        <f aca="false">"*"&amp;IF(AND(A1078="EU",E1078=2035),0.95,IF(AND(A1078="EU",E1078=2050),0.93,IF(AND(A1078="USA",E1078=2035),0.96,IF(AND(A1078="USA",E1078=2050),0.94,IF(AND(A1078="Japan",E1078=2035),0.94,IF(AND(A1078="Japan",E1078=2050),0.92,IF(AND(A1078="Russia",E1078=2035),0.95,IF(AND(A1078="Russia",E1078=2050),0.93,IF(AND(A1078="China",E1078=2035),0.94,IF(AND(A1078="China",E1078=2050),0.92,IF(AND(A1078="India",E1078=2035),0.95,IF(AND(A1078="India",E1078=2050),0.92,IF(AND(A1078="Middle East",E1078=2035),0.94,IF(AND(A1078="Middle East",E1078=2050),0.9,IF(AND(A1078="Africa",E1078=2035),0.94,IF(AND(A1078="Africa",E1078=2050),0.91,IF(AND(A1078="Brazil",E1078=2035),0.95,IF(AND(A1078="Brazil",E1078=2050),0.92,""))))))))))))))))))</f>
        <v>*0.94</v>
      </c>
      <c r="H1078" s="0" t="s">
        <v>1929</v>
      </c>
      <c r="I1078" s="50" t="s">
        <v>35</v>
      </c>
      <c r="J1078" s="0" t="n">
        <v>2050</v>
      </c>
      <c r="K1078" s="48" t="str">
        <f aca="false">"*"&amp;IF(AND(A1078="EU",J1078=2035),0.95,IF(AND(A1078="EU",J1078=2050),0.93,IF(AND(A1078="USA",J1078=2035),0.96,IF(AND(A1078="USA",J1078=2050),0.94,IF(AND(A1078="Japan",J1078=2035),0.94,IF(AND(A1078="Japan",J1078=2050),0.92,IF(AND(A1078="Russia",J1078=2035),0.95,IF(AND(A1078="Russia",J1078=2050),0.93,IF(AND(A1078="China",J1078=2035),0.94,IF(AND(A1078="China",J1078=2050),0.92,IF(AND(A1078="India",J1078=2035),0.95,IF(AND(A1078="India",J1078=2050),0.92,IF(AND(A1078="Middle East",J1078=2035),0.94,IF(AND(A1078="Middle East",J1078=2050),0.9,IF(AND(A1078="Africa",J1078=2035),0.94,IF(AND(A1078="Africa",J1078=2050),0.91,IF(AND(A1078="Brazil",J1078=2035),0.95,IF(AND(A1078="Brazil",J1078=2050),0.92,""))))))))))))))))))</f>
        <v>*0.9</v>
      </c>
      <c r="P1078" s="41" t="s">
        <v>1929</v>
      </c>
      <c r="Q1078" s="52" t="s">
        <v>35</v>
      </c>
      <c r="R1078" s="41" t="n">
        <v>2035</v>
      </c>
      <c r="S1078" s="53" t="str">
        <f aca="false">"*"&amp;IF(AND(A1078="EU",R1078=2035),0.95,IF(AND(A1078="EU",R1078=2050),0.93,IF(AND(A1078="USA",R1078=2035),0.96,IF(AND(A1078="USA",R1078=2050),0.93,IF(AND(A1078="Japan",R1078=2035),0.94,IF(AND(A1078="Japan",R1078=2050),0.92,IF(AND(A1078="Russia",R1078=2035),0.95,IF(AND(A1078="Russia",R1078=2050),0.91,IF(AND(A1078="China",R1078=2035),0.93,IF(AND(A1078="China",R1078=2050),0.92,IF(AND(A1078="India",R1078=2035),0.94,IF(AND(A1078="India",R1078=2050),0.91,IF(AND(A1078="Middle East",R1078=2035),0.92,IF(AND(A1078="Middle East",R1078=2050),0.89,IF(AND(A1078="Africa",R1078=2035),0.93,IF(AND(A1078="Africa",R1078=2050),0.9,IF(AND(A1078="Brazil",R1078=2035),0.95,IF(AND(A1078="Brazil",R1078=2050),0.92,""))))))))))))))))))</f>
        <v>*0.92</v>
      </c>
      <c r="U1078" s="41" t="s">
        <v>1929</v>
      </c>
      <c r="V1078" s="52" t="s">
        <v>35</v>
      </c>
      <c r="W1078" s="41" t="n">
        <v>2050</v>
      </c>
      <c r="X1078" s="53" t="str">
        <f aca="false">"*"&amp;IF(AND(A1078="EU",W1078=2035),0.95,IF(AND(A1078="EU",W1078=2050),0.93,IF(AND(A1078="USA",W1078=2035),0.96,IF(AND(A1078="USA",W1078=2050),0.93,IF(AND(A1078="Japan",W1078=2035),0.94,IF(AND(A1078="Japan",W1078=2050),0.92,IF(AND(A1078="Russia",W1078=2035),0.95,IF(AND(A1078="Russia",W1078=2050),0.91,IF(AND(A1078="China",W1078=2035),0.93,IF(AND(A1078="China",W1078=2050),0.92,IF(AND(A1078="India",W1078=2035),0.94,IF(AND(A1078="India",W1078=2050),0.91,IF(AND(A1078="Middle East",W1078=2035),0.92,IF(AND(A1078="Middle East",W1078=2050),0.89,IF(AND(A1078="Africa",W1078=2035),0.93,IF(AND(A1078="Africa",W1078=2050),0.9,IF(AND(A1078="Brazil",W1078=2035),0.95,IF(AND(A1078="Brazil",W1078=2050),0.92,""))))))))))))))))))</f>
        <v>*0.89</v>
      </c>
      <c r="AC1078" s="0" t="s">
        <v>1929</v>
      </c>
      <c r="AD1078" s="50" t="s">
        <v>35</v>
      </c>
      <c r="AE1078" s="0" t="n">
        <v>2035</v>
      </c>
      <c r="AF1078" s="51" t="str">
        <f aca="false">"*"&amp;IF(AND(A1078="EU",AE1078=2035),0.93,IF(AND(A1078="EU",AE1078=2050),0.9,IF(AND(A1078="USA",AE1078=2035),0.92,IF(AND(A1078="USA",AE1078=2050),0.89,IF(AND(A1078="Japan",AE1078=2035),0.92,IF(AND(A1078="Japan",AE1078=2050),0.89,IF(AND(A1078="Russia",AE1078=2035),0.91,IF(AND(A1078="Russia",AE1078=2050),0.86,IF(AND(A1078="China",AE1078=2035),0.91,IF(AND(A1078="China",AE1078=2050),0.87,IF(AND(A1078="India",AE1078=2035),0.92,IF(AND(A1078="India",AE1078=2050),0.87,IF(AND(A1078="Middle East",AE1078=2035),0.89,IF(AND(A1078="Middle East",AE1078=2050),0.84,IF(AND(A1078="Africa",AE1078=2035),0.9,IF(AND(A1078="Africa",AE1078=2050),0.86,IF(AND(A1078="Brazil",AE1078=2035),0.93,IF(AND(A1078="Brazil",AE1078=2050),0.89,""))))))))))))))))))</f>
        <v>*0.89</v>
      </c>
      <c r="AG1078" s="51" t="str">
        <f aca="false">AG1077</f>
        <v>REZoning_Sol-Win</v>
      </c>
      <c r="AI1078" s="0" t="s">
        <v>1929</v>
      </c>
      <c r="AJ1078" s="50" t="s">
        <v>35</v>
      </c>
      <c r="AK1078" s="0" t="n">
        <v>2050</v>
      </c>
      <c r="AL1078" s="51" t="str">
        <f aca="false">"*"&amp;IF(AND(A1078="EU",AK1078=2035),0.93,IF(AND(A1078="EU",AK1078=2050),0.9,IF(AND(A1078="USA",AK1078=2035),0.92,IF(AND(A1078="USA",AK1078=2050),0.89,IF(AND(A1078="Japan",AK1078=2035),0.92,IF(AND(A1078="Japan",AK1078=2050),0.89,IF(AND(A1078="Russia",AK1078=2035),0.91,IF(AND(A1078="Russia",AK1078=2050),0.86,IF(AND(A1078="China",AK1078=2035),0.91,IF(AND(A1078="China",AK1078=2050),0.87,IF(AND(A1078="India",AK1078=2035),0.92,IF(AND(A1078="India",AK1078=2050),0.87,IF(AND(A1078="Middle East",AK1078=2035),0.89,IF(AND(A1078="Middle East",AK1078=2050),0.84,IF(AND(A1078="Africa",AK1078=2035),0.9,IF(AND(A1078="Africa",AK1078=2050),0.86,IF(AND(A1078="Brazil",AK1078=2035),0.93,IF(AND(A1078="Brazil",AK1078=2050),0.89,""))))))))))))))))))</f>
        <v>*0.84</v>
      </c>
      <c r="AM1078" s="51" t="str">
        <f aca="false">AM1077</f>
        <v>REZoning_Sol-Win</v>
      </c>
      <c r="AP1078" s="0" t="s">
        <v>1929</v>
      </c>
      <c r="AQ1078" s="0" t="s">
        <v>35</v>
      </c>
      <c r="AR1078" s="0" t="n">
        <v>2100</v>
      </c>
      <c r="AS1078" s="0" t="s">
        <v>896</v>
      </c>
      <c r="AT1078" s="0" t="s">
        <v>36</v>
      </c>
    </row>
    <row r="1079" customFormat="false" ht="28.5" hidden="false" customHeight="true" outlineLevel="0" collapsed="false">
      <c r="A1079" s="3" t="s">
        <v>57</v>
      </c>
      <c r="C1079" s="0" t="s">
        <v>1930</v>
      </c>
      <c r="D1079" s="50" t="s">
        <v>35</v>
      </c>
      <c r="E1079" s="0" t="n">
        <v>2035</v>
      </c>
      <c r="F1079" s="51" t="str">
        <f aca="false">"*"&amp;IF(AND(A1079="EU",E1079=2035),0.95,IF(AND(A1079="EU",E1079=2050),0.93,IF(AND(A1079="USA",E1079=2035),0.96,IF(AND(A1079="USA",E1079=2050),0.94,IF(AND(A1079="Japan",E1079=2035),0.94,IF(AND(A1079="Japan",E1079=2050),0.92,IF(AND(A1079="Russia",E1079=2035),0.95,IF(AND(A1079="Russia",E1079=2050),0.93,IF(AND(A1079="China",E1079=2035),0.94,IF(AND(A1079="China",E1079=2050),0.92,IF(AND(A1079="India",E1079=2035),0.95,IF(AND(A1079="India",E1079=2050),0.92,IF(AND(A1079="Middle East",E1079=2035),0.94,IF(AND(A1079="Middle East",E1079=2050),0.9,IF(AND(A1079="Africa",E1079=2035),0.94,IF(AND(A1079="Africa",E1079=2050),0.91,IF(AND(A1079="Brazil",E1079=2035),0.95,IF(AND(A1079="Brazil",E1079=2050),0.92,""))))))))))))))))))</f>
        <v>*0.94</v>
      </c>
      <c r="H1079" s="0" t="s">
        <v>1930</v>
      </c>
      <c r="I1079" s="50" t="s">
        <v>35</v>
      </c>
      <c r="J1079" s="0" t="n">
        <v>2050</v>
      </c>
      <c r="K1079" s="48" t="str">
        <f aca="false">"*"&amp;IF(AND(A1079="EU",J1079=2035),0.95,IF(AND(A1079="EU",J1079=2050),0.93,IF(AND(A1079="USA",J1079=2035),0.96,IF(AND(A1079="USA",J1079=2050),0.94,IF(AND(A1079="Japan",J1079=2035),0.94,IF(AND(A1079="Japan",J1079=2050),0.92,IF(AND(A1079="Russia",J1079=2035),0.95,IF(AND(A1079="Russia",J1079=2050),0.93,IF(AND(A1079="China",J1079=2035),0.94,IF(AND(A1079="China",J1079=2050),0.92,IF(AND(A1079="India",J1079=2035),0.95,IF(AND(A1079="India",J1079=2050),0.92,IF(AND(A1079="Middle East",J1079=2035),0.94,IF(AND(A1079="Middle East",J1079=2050),0.9,IF(AND(A1079="Africa",J1079=2035),0.94,IF(AND(A1079="Africa",J1079=2050),0.91,IF(AND(A1079="Brazil",J1079=2035),0.95,IF(AND(A1079="Brazil",J1079=2050),0.92,""))))))))))))))))))</f>
        <v>*0.9</v>
      </c>
      <c r="P1079" s="41" t="s">
        <v>1930</v>
      </c>
      <c r="Q1079" s="52" t="s">
        <v>35</v>
      </c>
      <c r="R1079" s="41" t="n">
        <v>2035</v>
      </c>
      <c r="S1079" s="53" t="str">
        <f aca="false">"*"&amp;IF(AND(A1079="EU",R1079=2035),0.95,IF(AND(A1079="EU",R1079=2050),0.93,IF(AND(A1079="USA",R1079=2035),0.96,IF(AND(A1079="USA",R1079=2050),0.93,IF(AND(A1079="Japan",R1079=2035),0.94,IF(AND(A1079="Japan",R1079=2050),0.92,IF(AND(A1079="Russia",R1079=2035),0.95,IF(AND(A1079="Russia",R1079=2050),0.91,IF(AND(A1079="China",R1079=2035),0.93,IF(AND(A1079="China",R1079=2050),0.92,IF(AND(A1079="India",R1079=2035),0.94,IF(AND(A1079="India",R1079=2050),0.91,IF(AND(A1079="Middle East",R1079=2035),0.92,IF(AND(A1079="Middle East",R1079=2050),0.89,IF(AND(A1079="Africa",R1079=2035),0.93,IF(AND(A1079="Africa",R1079=2050),0.9,IF(AND(A1079="Brazil",R1079=2035),0.95,IF(AND(A1079="Brazil",R1079=2050),0.92,""))))))))))))))))))</f>
        <v>*0.92</v>
      </c>
      <c r="U1079" s="41" t="s">
        <v>1930</v>
      </c>
      <c r="V1079" s="52" t="s">
        <v>35</v>
      </c>
      <c r="W1079" s="41" t="n">
        <v>2050</v>
      </c>
      <c r="X1079" s="53" t="str">
        <f aca="false">"*"&amp;IF(AND(A1079="EU",W1079=2035),0.95,IF(AND(A1079="EU",W1079=2050),0.93,IF(AND(A1079="USA",W1079=2035),0.96,IF(AND(A1079="USA",W1079=2050),0.93,IF(AND(A1079="Japan",W1079=2035),0.94,IF(AND(A1079="Japan",W1079=2050),0.92,IF(AND(A1079="Russia",W1079=2035),0.95,IF(AND(A1079="Russia",W1079=2050),0.91,IF(AND(A1079="China",W1079=2035),0.93,IF(AND(A1079="China",W1079=2050),0.92,IF(AND(A1079="India",W1079=2035),0.94,IF(AND(A1079="India",W1079=2050),0.91,IF(AND(A1079="Middle East",W1079=2035),0.92,IF(AND(A1079="Middle East",W1079=2050),0.89,IF(AND(A1079="Africa",W1079=2035),0.93,IF(AND(A1079="Africa",W1079=2050),0.9,IF(AND(A1079="Brazil",W1079=2035),0.95,IF(AND(A1079="Brazil",W1079=2050),0.92,""))))))))))))))))))</f>
        <v>*0.89</v>
      </c>
      <c r="AC1079" s="0" t="s">
        <v>1930</v>
      </c>
      <c r="AD1079" s="50" t="s">
        <v>35</v>
      </c>
      <c r="AE1079" s="0" t="n">
        <v>2035</v>
      </c>
      <c r="AF1079" s="51" t="str">
        <f aca="false">"*"&amp;IF(AND(A1079="EU",AE1079=2035),0.93,IF(AND(A1079="EU",AE1079=2050),0.9,IF(AND(A1079="USA",AE1079=2035),0.92,IF(AND(A1079="USA",AE1079=2050),0.89,IF(AND(A1079="Japan",AE1079=2035),0.92,IF(AND(A1079="Japan",AE1079=2050),0.89,IF(AND(A1079="Russia",AE1079=2035),0.91,IF(AND(A1079="Russia",AE1079=2050),0.86,IF(AND(A1079="China",AE1079=2035),0.91,IF(AND(A1079="China",AE1079=2050),0.87,IF(AND(A1079="India",AE1079=2035),0.92,IF(AND(A1079="India",AE1079=2050),0.87,IF(AND(A1079="Middle East",AE1079=2035),0.89,IF(AND(A1079="Middle East",AE1079=2050),0.84,IF(AND(A1079="Africa",AE1079=2035),0.9,IF(AND(A1079="Africa",AE1079=2050),0.86,IF(AND(A1079="Brazil",AE1079=2035),0.93,IF(AND(A1079="Brazil",AE1079=2050),0.89,""))))))))))))))))))</f>
        <v>*0.89</v>
      </c>
      <c r="AG1079" s="51" t="str">
        <f aca="false">AG1078</f>
        <v>REZoning_Sol-Win</v>
      </c>
      <c r="AI1079" s="0" t="s">
        <v>1930</v>
      </c>
      <c r="AJ1079" s="50" t="s">
        <v>35</v>
      </c>
      <c r="AK1079" s="0" t="n">
        <v>2050</v>
      </c>
      <c r="AL1079" s="51" t="str">
        <f aca="false">"*"&amp;IF(AND(A1079="EU",AK1079=2035),0.93,IF(AND(A1079="EU",AK1079=2050),0.9,IF(AND(A1079="USA",AK1079=2035),0.92,IF(AND(A1079="USA",AK1079=2050),0.89,IF(AND(A1079="Japan",AK1079=2035),0.92,IF(AND(A1079="Japan",AK1079=2050),0.89,IF(AND(A1079="Russia",AK1079=2035),0.91,IF(AND(A1079="Russia",AK1079=2050),0.86,IF(AND(A1079="China",AK1079=2035),0.91,IF(AND(A1079="China",AK1079=2050),0.87,IF(AND(A1079="India",AK1079=2035),0.92,IF(AND(A1079="India",AK1079=2050),0.87,IF(AND(A1079="Middle East",AK1079=2035),0.89,IF(AND(A1079="Middle East",AK1079=2050),0.84,IF(AND(A1079="Africa",AK1079=2035),0.9,IF(AND(A1079="Africa",AK1079=2050),0.86,IF(AND(A1079="Brazil",AK1079=2035),0.93,IF(AND(A1079="Brazil",AK1079=2050),0.89,""))))))))))))))))))</f>
        <v>*0.84</v>
      </c>
      <c r="AM1079" s="51" t="str">
        <f aca="false">AM1078</f>
        <v>REZoning_Sol-Win</v>
      </c>
      <c r="AP1079" s="0" t="s">
        <v>1930</v>
      </c>
      <c r="AQ1079" s="0" t="s">
        <v>35</v>
      </c>
      <c r="AR1079" s="0" t="n">
        <v>2100</v>
      </c>
      <c r="AS1079" s="0" t="s">
        <v>896</v>
      </c>
      <c r="AT1079" s="0" t="s">
        <v>36</v>
      </c>
    </row>
    <row r="1080" customFormat="false" ht="28.5" hidden="false" customHeight="true" outlineLevel="0" collapsed="false">
      <c r="A1080" s="3" t="s">
        <v>57</v>
      </c>
      <c r="C1080" s="0" t="s">
        <v>1931</v>
      </c>
      <c r="D1080" s="50" t="s">
        <v>35</v>
      </c>
      <c r="E1080" s="0" t="n">
        <v>2035</v>
      </c>
      <c r="F1080" s="51" t="str">
        <f aca="false">"*"&amp;IF(AND(A1080="EU",E1080=2035),0.95,IF(AND(A1080="EU",E1080=2050),0.93,IF(AND(A1080="USA",E1080=2035),0.96,IF(AND(A1080="USA",E1080=2050),0.94,IF(AND(A1080="Japan",E1080=2035),0.94,IF(AND(A1080="Japan",E1080=2050),0.92,IF(AND(A1080="Russia",E1080=2035),0.95,IF(AND(A1080="Russia",E1080=2050),0.93,IF(AND(A1080="China",E1080=2035),0.94,IF(AND(A1080="China",E1080=2050),0.92,IF(AND(A1080="India",E1080=2035),0.95,IF(AND(A1080="India",E1080=2050),0.92,IF(AND(A1080="Middle East",E1080=2035),0.94,IF(AND(A1080="Middle East",E1080=2050),0.9,IF(AND(A1080="Africa",E1080=2035),0.94,IF(AND(A1080="Africa",E1080=2050),0.91,IF(AND(A1080="Brazil",E1080=2035),0.95,IF(AND(A1080="Brazil",E1080=2050),0.92,""))))))))))))))))))</f>
        <v>*0.94</v>
      </c>
      <c r="H1080" s="0" t="s">
        <v>1931</v>
      </c>
      <c r="I1080" s="50" t="s">
        <v>35</v>
      </c>
      <c r="J1080" s="0" t="n">
        <v>2050</v>
      </c>
      <c r="K1080" s="48" t="str">
        <f aca="false">"*"&amp;IF(AND(A1080="EU",J1080=2035),0.95,IF(AND(A1080="EU",J1080=2050),0.93,IF(AND(A1080="USA",J1080=2035),0.96,IF(AND(A1080="USA",J1080=2050),0.94,IF(AND(A1080="Japan",J1080=2035),0.94,IF(AND(A1080="Japan",J1080=2050),0.92,IF(AND(A1080="Russia",J1080=2035),0.95,IF(AND(A1080="Russia",J1080=2050),0.93,IF(AND(A1080="China",J1080=2035),0.94,IF(AND(A1080="China",J1080=2050),0.92,IF(AND(A1080="India",J1080=2035),0.95,IF(AND(A1080="India",J1080=2050),0.92,IF(AND(A1080="Middle East",J1080=2035),0.94,IF(AND(A1080="Middle East",J1080=2050),0.9,IF(AND(A1080="Africa",J1080=2035),0.94,IF(AND(A1080="Africa",J1080=2050),0.91,IF(AND(A1080="Brazil",J1080=2035),0.95,IF(AND(A1080="Brazil",J1080=2050),0.92,""))))))))))))))))))</f>
        <v>*0.9</v>
      </c>
      <c r="P1080" s="41" t="s">
        <v>1931</v>
      </c>
      <c r="Q1080" s="52" t="s">
        <v>35</v>
      </c>
      <c r="R1080" s="41" t="n">
        <v>2035</v>
      </c>
      <c r="S1080" s="53" t="str">
        <f aca="false">"*"&amp;IF(AND(A1080="EU",R1080=2035),0.95,IF(AND(A1080="EU",R1080=2050),0.93,IF(AND(A1080="USA",R1080=2035),0.96,IF(AND(A1080="USA",R1080=2050),0.93,IF(AND(A1080="Japan",R1080=2035),0.94,IF(AND(A1080="Japan",R1080=2050),0.92,IF(AND(A1080="Russia",R1080=2035),0.95,IF(AND(A1080="Russia",R1080=2050),0.91,IF(AND(A1080="China",R1080=2035),0.93,IF(AND(A1080="China",R1080=2050),0.92,IF(AND(A1080="India",R1080=2035),0.94,IF(AND(A1080="India",R1080=2050),0.91,IF(AND(A1080="Middle East",R1080=2035),0.92,IF(AND(A1080="Middle East",R1080=2050),0.89,IF(AND(A1080="Africa",R1080=2035),0.93,IF(AND(A1080="Africa",R1080=2050),0.9,IF(AND(A1080="Brazil",R1080=2035),0.95,IF(AND(A1080="Brazil",R1080=2050),0.92,""))))))))))))))))))</f>
        <v>*0.92</v>
      </c>
      <c r="U1080" s="41" t="s">
        <v>1931</v>
      </c>
      <c r="V1080" s="52" t="s">
        <v>35</v>
      </c>
      <c r="W1080" s="41" t="n">
        <v>2050</v>
      </c>
      <c r="X1080" s="53" t="str">
        <f aca="false">"*"&amp;IF(AND(A1080="EU",W1080=2035),0.95,IF(AND(A1080="EU",W1080=2050),0.93,IF(AND(A1080="USA",W1080=2035),0.96,IF(AND(A1080="USA",W1080=2050),0.93,IF(AND(A1080="Japan",W1080=2035),0.94,IF(AND(A1080="Japan",W1080=2050),0.92,IF(AND(A1080="Russia",W1080=2035),0.95,IF(AND(A1080="Russia",W1080=2050),0.91,IF(AND(A1080="China",W1080=2035),0.93,IF(AND(A1080="China",W1080=2050),0.92,IF(AND(A1080="India",W1080=2035),0.94,IF(AND(A1080="India",W1080=2050),0.91,IF(AND(A1080="Middle East",W1080=2035),0.92,IF(AND(A1080="Middle East",W1080=2050),0.89,IF(AND(A1080="Africa",W1080=2035),0.93,IF(AND(A1080="Africa",W1080=2050),0.9,IF(AND(A1080="Brazil",W1080=2035),0.95,IF(AND(A1080="Brazil",W1080=2050),0.92,""))))))))))))))))))</f>
        <v>*0.89</v>
      </c>
      <c r="AC1080" s="0" t="s">
        <v>1931</v>
      </c>
      <c r="AD1080" s="50" t="s">
        <v>35</v>
      </c>
      <c r="AE1080" s="0" t="n">
        <v>2035</v>
      </c>
      <c r="AF1080" s="51" t="str">
        <f aca="false">"*"&amp;IF(AND(A1080="EU",AE1080=2035),0.93,IF(AND(A1080="EU",AE1080=2050),0.9,IF(AND(A1080="USA",AE1080=2035),0.92,IF(AND(A1080="USA",AE1080=2050),0.89,IF(AND(A1080="Japan",AE1080=2035),0.92,IF(AND(A1080="Japan",AE1080=2050),0.89,IF(AND(A1080="Russia",AE1080=2035),0.91,IF(AND(A1080="Russia",AE1080=2050),0.86,IF(AND(A1080="China",AE1080=2035),0.91,IF(AND(A1080="China",AE1080=2050),0.87,IF(AND(A1080="India",AE1080=2035),0.92,IF(AND(A1080="India",AE1080=2050),0.87,IF(AND(A1080="Middle East",AE1080=2035),0.89,IF(AND(A1080="Middle East",AE1080=2050),0.84,IF(AND(A1080="Africa",AE1080=2035),0.9,IF(AND(A1080="Africa",AE1080=2050),0.86,IF(AND(A1080="Brazil",AE1080=2035),0.93,IF(AND(A1080="Brazil",AE1080=2050),0.89,""))))))))))))))))))</f>
        <v>*0.89</v>
      </c>
      <c r="AG1080" s="51" t="str">
        <f aca="false">AG1079</f>
        <v>REZoning_Sol-Win</v>
      </c>
      <c r="AI1080" s="0" t="s">
        <v>1931</v>
      </c>
      <c r="AJ1080" s="50" t="s">
        <v>35</v>
      </c>
      <c r="AK1080" s="0" t="n">
        <v>2050</v>
      </c>
      <c r="AL1080" s="51" t="str">
        <f aca="false">"*"&amp;IF(AND(A1080="EU",AK1080=2035),0.93,IF(AND(A1080="EU",AK1080=2050),0.9,IF(AND(A1080="USA",AK1080=2035),0.92,IF(AND(A1080="USA",AK1080=2050),0.89,IF(AND(A1080="Japan",AK1080=2035),0.92,IF(AND(A1080="Japan",AK1080=2050),0.89,IF(AND(A1080="Russia",AK1080=2035),0.91,IF(AND(A1080="Russia",AK1080=2050),0.86,IF(AND(A1080="China",AK1080=2035),0.91,IF(AND(A1080="China",AK1080=2050),0.87,IF(AND(A1080="India",AK1080=2035),0.92,IF(AND(A1080="India",AK1080=2050),0.87,IF(AND(A1080="Middle East",AK1080=2035),0.89,IF(AND(A1080="Middle East",AK1080=2050),0.84,IF(AND(A1080="Africa",AK1080=2035),0.9,IF(AND(A1080="Africa",AK1080=2050),0.86,IF(AND(A1080="Brazil",AK1080=2035),0.93,IF(AND(A1080="Brazil",AK1080=2050),0.89,""))))))))))))))))))</f>
        <v>*0.84</v>
      </c>
      <c r="AM1080" s="51" t="str">
        <f aca="false">AM1079</f>
        <v>REZoning_Sol-Win</v>
      </c>
      <c r="AP1080" s="0" t="s">
        <v>1931</v>
      </c>
      <c r="AQ1080" s="0" t="s">
        <v>35</v>
      </c>
      <c r="AR1080" s="0" t="n">
        <v>2100</v>
      </c>
      <c r="AS1080" s="0" t="s">
        <v>896</v>
      </c>
      <c r="AT1080" s="0" t="s">
        <v>36</v>
      </c>
    </row>
    <row r="1081" customFormat="false" ht="28.5" hidden="false" customHeight="true" outlineLevel="0" collapsed="false">
      <c r="A1081" s="3" t="s">
        <v>57</v>
      </c>
      <c r="C1081" s="0" t="s">
        <v>1932</v>
      </c>
      <c r="D1081" s="50" t="s">
        <v>35</v>
      </c>
      <c r="E1081" s="0" t="n">
        <v>2035</v>
      </c>
      <c r="F1081" s="51" t="str">
        <f aca="false">"*"&amp;IF(AND(A1081="EU",E1081=2035),0.95,IF(AND(A1081="EU",E1081=2050),0.93,IF(AND(A1081="USA",E1081=2035),0.96,IF(AND(A1081="USA",E1081=2050),0.94,IF(AND(A1081="Japan",E1081=2035),0.94,IF(AND(A1081="Japan",E1081=2050),0.92,IF(AND(A1081="Russia",E1081=2035),0.95,IF(AND(A1081="Russia",E1081=2050),0.93,IF(AND(A1081="China",E1081=2035),0.94,IF(AND(A1081="China",E1081=2050),0.92,IF(AND(A1081="India",E1081=2035),0.95,IF(AND(A1081="India",E1081=2050),0.92,IF(AND(A1081="Middle East",E1081=2035),0.94,IF(AND(A1081="Middle East",E1081=2050),0.9,IF(AND(A1081="Africa",E1081=2035),0.94,IF(AND(A1081="Africa",E1081=2050),0.91,IF(AND(A1081="Brazil",E1081=2035),0.95,IF(AND(A1081="Brazil",E1081=2050),0.92,""))))))))))))))))))</f>
        <v>*0.94</v>
      </c>
      <c r="H1081" s="0" t="s">
        <v>1932</v>
      </c>
      <c r="I1081" s="50" t="s">
        <v>35</v>
      </c>
      <c r="J1081" s="0" t="n">
        <v>2050</v>
      </c>
      <c r="K1081" s="48" t="str">
        <f aca="false">"*"&amp;IF(AND(A1081="EU",J1081=2035),0.95,IF(AND(A1081="EU",J1081=2050),0.93,IF(AND(A1081="USA",J1081=2035),0.96,IF(AND(A1081="USA",J1081=2050),0.94,IF(AND(A1081="Japan",J1081=2035),0.94,IF(AND(A1081="Japan",J1081=2050),0.92,IF(AND(A1081="Russia",J1081=2035),0.95,IF(AND(A1081="Russia",J1081=2050),0.93,IF(AND(A1081="China",J1081=2035),0.94,IF(AND(A1081="China",J1081=2050),0.92,IF(AND(A1081="India",J1081=2035),0.95,IF(AND(A1081="India",J1081=2050),0.92,IF(AND(A1081="Middle East",J1081=2035),0.94,IF(AND(A1081="Middle East",J1081=2050),0.9,IF(AND(A1081="Africa",J1081=2035),0.94,IF(AND(A1081="Africa",J1081=2050),0.91,IF(AND(A1081="Brazil",J1081=2035),0.95,IF(AND(A1081="Brazil",J1081=2050),0.92,""))))))))))))))))))</f>
        <v>*0.9</v>
      </c>
      <c r="P1081" s="41" t="s">
        <v>1932</v>
      </c>
      <c r="Q1081" s="52" t="s">
        <v>35</v>
      </c>
      <c r="R1081" s="41" t="n">
        <v>2035</v>
      </c>
      <c r="S1081" s="53" t="str">
        <f aca="false">"*"&amp;IF(AND(A1081="EU",R1081=2035),0.95,IF(AND(A1081="EU",R1081=2050),0.93,IF(AND(A1081="USA",R1081=2035),0.96,IF(AND(A1081="USA",R1081=2050),0.93,IF(AND(A1081="Japan",R1081=2035),0.94,IF(AND(A1081="Japan",R1081=2050),0.92,IF(AND(A1081="Russia",R1081=2035),0.95,IF(AND(A1081="Russia",R1081=2050),0.91,IF(AND(A1081="China",R1081=2035),0.93,IF(AND(A1081="China",R1081=2050),0.92,IF(AND(A1081="India",R1081=2035),0.94,IF(AND(A1081="India",R1081=2050),0.91,IF(AND(A1081="Middle East",R1081=2035),0.92,IF(AND(A1081="Middle East",R1081=2050),0.89,IF(AND(A1081="Africa",R1081=2035),0.93,IF(AND(A1081="Africa",R1081=2050),0.9,IF(AND(A1081="Brazil",R1081=2035),0.95,IF(AND(A1081="Brazil",R1081=2050),0.92,""))))))))))))))))))</f>
        <v>*0.92</v>
      </c>
      <c r="U1081" s="41" t="s">
        <v>1932</v>
      </c>
      <c r="V1081" s="52" t="s">
        <v>35</v>
      </c>
      <c r="W1081" s="41" t="n">
        <v>2050</v>
      </c>
      <c r="X1081" s="53" t="str">
        <f aca="false">"*"&amp;IF(AND(A1081="EU",W1081=2035),0.95,IF(AND(A1081="EU",W1081=2050),0.93,IF(AND(A1081="USA",W1081=2035),0.96,IF(AND(A1081="USA",W1081=2050),0.93,IF(AND(A1081="Japan",W1081=2035),0.94,IF(AND(A1081="Japan",W1081=2050),0.92,IF(AND(A1081="Russia",W1081=2035),0.95,IF(AND(A1081="Russia",W1081=2050),0.91,IF(AND(A1081="China",W1081=2035),0.93,IF(AND(A1081="China",W1081=2050),0.92,IF(AND(A1081="India",W1081=2035),0.94,IF(AND(A1081="India",W1081=2050),0.91,IF(AND(A1081="Middle East",W1081=2035),0.92,IF(AND(A1081="Middle East",W1081=2050),0.89,IF(AND(A1081="Africa",W1081=2035),0.93,IF(AND(A1081="Africa",W1081=2050),0.9,IF(AND(A1081="Brazil",W1081=2035),0.95,IF(AND(A1081="Brazil",W1081=2050),0.92,""))))))))))))))))))</f>
        <v>*0.89</v>
      </c>
      <c r="AC1081" s="0" t="s">
        <v>1932</v>
      </c>
      <c r="AD1081" s="50" t="s">
        <v>35</v>
      </c>
      <c r="AE1081" s="0" t="n">
        <v>2035</v>
      </c>
      <c r="AF1081" s="51" t="str">
        <f aca="false">"*"&amp;IF(AND(A1081="EU",AE1081=2035),0.93,IF(AND(A1081="EU",AE1081=2050),0.9,IF(AND(A1081="USA",AE1081=2035),0.92,IF(AND(A1081="USA",AE1081=2050),0.89,IF(AND(A1081="Japan",AE1081=2035),0.92,IF(AND(A1081="Japan",AE1081=2050),0.89,IF(AND(A1081="Russia",AE1081=2035),0.91,IF(AND(A1081="Russia",AE1081=2050),0.86,IF(AND(A1081="China",AE1081=2035),0.91,IF(AND(A1081="China",AE1081=2050),0.87,IF(AND(A1081="India",AE1081=2035),0.92,IF(AND(A1081="India",AE1081=2050),0.87,IF(AND(A1081="Middle East",AE1081=2035),0.89,IF(AND(A1081="Middle East",AE1081=2050),0.84,IF(AND(A1081="Africa",AE1081=2035),0.9,IF(AND(A1081="Africa",AE1081=2050),0.86,IF(AND(A1081="Brazil",AE1081=2035),0.93,IF(AND(A1081="Brazil",AE1081=2050),0.89,""))))))))))))))))))</f>
        <v>*0.89</v>
      </c>
      <c r="AG1081" s="51" t="str">
        <f aca="false">AG1080</f>
        <v>REZoning_Sol-Win</v>
      </c>
      <c r="AI1081" s="0" t="s">
        <v>1932</v>
      </c>
      <c r="AJ1081" s="50" t="s">
        <v>35</v>
      </c>
      <c r="AK1081" s="0" t="n">
        <v>2050</v>
      </c>
      <c r="AL1081" s="51" t="str">
        <f aca="false">"*"&amp;IF(AND(A1081="EU",AK1081=2035),0.93,IF(AND(A1081="EU",AK1081=2050),0.9,IF(AND(A1081="USA",AK1081=2035),0.92,IF(AND(A1081="USA",AK1081=2050),0.89,IF(AND(A1081="Japan",AK1081=2035),0.92,IF(AND(A1081="Japan",AK1081=2050),0.89,IF(AND(A1081="Russia",AK1081=2035),0.91,IF(AND(A1081="Russia",AK1081=2050),0.86,IF(AND(A1081="China",AK1081=2035),0.91,IF(AND(A1081="China",AK1081=2050),0.87,IF(AND(A1081="India",AK1081=2035),0.92,IF(AND(A1081="India",AK1081=2050),0.87,IF(AND(A1081="Middle East",AK1081=2035),0.89,IF(AND(A1081="Middle East",AK1081=2050),0.84,IF(AND(A1081="Africa",AK1081=2035),0.9,IF(AND(A1081="Africa",AK1081=2050),0.86,IF(AND(A1081="Brazil",AK1081=2035),0.93,IF(AND(A1081="Brazil",AK1081=2050),0.89,""))))))))))))))))))</f>
        <v>*0.84</v>
      </c>
      <c r="AM1081" s="51" t="str">
        <f aca="false">AM1080</f>
        <v>REZoning_Sol-Win</v>
      </c>
      <c r="AP1081" s="0" t="s">
        <v>1932</v>
      </c>
      <c r="AQ1081" s="0" t="s">
        <v>35</v>
      </c>
      <c r="AR1081" s="0" t="n">
        <v>2100</v>
      </c>
      <c r="AS1081" s="0" t="s">
        <v>896</v>
      </c>
      <c r="AT1081" s="0" t="s">
        <v>36</v>
      </c>
    </row>
    <row r="1082" customFormat="false" ht="28.5" hidden="false" customHeight="true" outlineLevel="0" collapsed="false">
      <c r="A1082" s="3" t="s">
        <v>57</v>
      </c>
      <c r="C1082" s="0" t="s">
        <v>1933</v>
      </c>
      <c r="D1082" s="50" t="s">
        <v>35</v>
      </c>
      <c r="E1082" s="0" t="n">
        <v>2035</v>
      </c>
      <c r="F1082" s="51" t="str">
        <f aca="false">"*"&amp;IF(AND(A1082="EU",E1082=2035),0.95,IF(AND(A1082="EU",E1082=2050),0.93,IF(AND(A1082="USA",E1082=2035),0.96,IF(AND(A1082="USA",E1082=2050),0.94,IF(AND(A1082="Japan",E1082=2035),0.94,IF(AND(A1082="Japan",E1082=2050),0.92,IF(AND(A1082="Russia",E1082=2035),0.95,IF(AND(A1082="Russia",E1082=2050),0.93,IF(AND(A1082="China",E1082=2035),0.94,IF(AND(A1082="China",E1082=2050),0.92,IF(AND(A1082="India",E1082=2035),0.95,IF(AND(A1082="India",E1082=2050),0.92,IF(AND(A1082="Middle East",E1082=2035),0.94,IF(AND(A1082="Middle East",E1082=2050),0.9,IF(AND(A1082="Africa",E1082=2035),0.94,IF(AND(A1082="Africa",E1082=2050),0.91,IF(AND(A1082="Brazil",E1082=2035),0.95,IF(AND(A1082="Brazil",E1082=2050),0.92,""))))))))))))))))))</f>
        <v>*0.94</v>
      </c>
      <c r="H1082" s="0" t="s">
        <v>1933</v>
      </c>
      <c r="I1082" s="50" t="s">
        <v>35</v>
      </c>
      <c r="J1082" s="0" t="n">
        <v>2050</v>
      </c>
      <c r="K1082" s="48" t="str">
        <f aca="false">"*"&amp;IF(AND(A1082="EU",J1082=2035),0.95,IF(AND(A1082="EU",J1082=2050),0.93,IF(AND(A1082="USA",J1082=2035),0.96,IF(AND(A1082="USA",J1082=2050),0.94,IF(AND(A1082="Japan",J1082=2035),0.94,IF(AND(A1082="Japan",J1082=2050),0.92,IF(AND(A1082="Russia",J1082=2035),0.95,IF(AND(A1082="Russia",J1082=2050),0.93,IF(AND(A1082="China",J1082=2035),0.94,IF(AND(A1082="China",J1082=2050),0.92,IF(AND(A1082="India",J1082=2035),0.95,IF(AND(A1082="India",J1082=2050),0.92,IF(AND(A1082="Middle East",J1082=2035),0.94,IF(AND(A1082="Middle East",J1082=2050),0.9,IF(AND(A1082="Africa",J1082=2035),0.94,IF(AND(A1082="Africa",J1082=2050),0.91,IF(AND(A1082="Brazil",J1082=2035),0.95,IF(AND(A1082="Brazil",J1082=2050),0.92,""))))))))))))))))))</f>
        <v>*0.9</v>
      </c>
      <c r="P1082" s="41" t="s">
        <v>1933</v>
      </c>
      <c r="Q1082" s="52" t="s">
        <v>35</v>
      </c>
      <c r="R1082" s="41" t="n">
        <v>2035</v>
      </c>
      <c r="S1082" s="53" t="str">
        <f aca="false">"*"&amp;IF(AND(A1082="EU",R1082=2035),0.95,IF(AND(A1082="EU",R1082=2050),0.93,IF(AND(A1082="USA",R1082=2035),0.96,IF(AND(A1082="USA",R1082=2050),0.93,IF(AND(A1082="Japan",R1082=2035),0.94,IF(AND(A1082="Japan",R1082=2050),0.92,IF(AND(A1082="Russia",R1082=2035),0.95,IF(AND(A1082="Russia",R1082=2050),0.91,IF(AND(A1082="China",R1082=2035),0.93,IF(AND(A1082="China",R1082=2050),0.92,IF(AND(A1082="India",R1082=2035),0.94,IF(AND(A1082="India",R1082=2050),0.91,IF(AND(A1082="Middle East",R1082=2035),0.92,IF(AND(A1082="Middle East",R1082=2050),0.89,IF(AND(A1082="Africa",R1082=2035),0.93,IF(AND(A1082="Africa",R1082=2050),0.9,IF(AND(A1082="Brazil",R1082=2035),0.95,IF(AND(A1082="Brazil",R1082=2050),0.92,""))))))))))))))))))</f>
        <v>*0.92</v>
      </c>
      <c r="U1082" s="41" t="s">
        <v>1933</v>
      </c>
      <c r="V1082" s="52" t="s">
        <v>35</v>
      </c>
      <c r="W1082" s="41" t="n">
        <v>2050</v>
      </c>
      <c r="X1082" s="53" t="str">
        <f aca="false">"*"&amp;IF(AND(A1082="EU",W1082=2035),0.95,IF(AND(A1082="EU",W1082=2050),0.93,IF(AND(A1082="USA",W1082=2035),0.96,IF(AND(A1082="USA",W1082=2050),0.93,IF(AND(A1082="Japan",W1082=2035),0.94,IF(AND(A1082="Japan",W1082=2050),0.92,IF(AND(A1082="Russia",W1082=2035),0.95,IF(AND(A1082="Russia",W1082=2050),0.91,IF(AND(A1082="China",W1082=2035),0.93,IF(AND(A1082="China",W1082=2050),0.92,IF(AND(A1082="India",W1082=2035),0.94,IF(AND(A1082="India",W1082=2050),0.91,IF(AND(A1082="Middle East",W1082=2035),0.92,IF(AND(A1082="Middle East",W1082=2050),0.89,IF(AND(A1082="Africa",W1082=2035),0.93,IF(AND(A1082="Africa",W1082=2050),0.9,IF(AND(A1082="Brazil",W1082=2035),0.95,IF(AND(A1082="Brazil",W1082=2050),0.92,""))))))))))))))))))</f>
        <v>*0.89</v>
      </c>
      <c r="AC1082" s="0" t="s">
        <v>1933</v>
      </c>
      <c r="AD1082" s="50" t="s">
        <v>35</v>
      </c>
      <c r="AE1082" s="0" t="n">
        <v>2035</v>
      </c>
      <c r="AF1082" s="51" t="str">
        <f aca="false">"*"&amp;IF(AND(A1082="EU",AE1082=2035),0.93,IF(AND(A1082="EU",AE1082=2050),0.9,IF(AND(A1082="USA",AE1082=2035),0.92,IF(AND(A1082="USA",AE1082=2050),0.89,IF(AND(A1082="Japan",AE1082=2035),0.92,IF(AND(A1082="Japan",AE1082=2050),0.89,IF(AND(A1082="Russia",AE1082=2035),0.91,IF(AND(A1082="Russia",AE1082=2050),0.86,IF(AND(A1082="China",AE1082=2035),0.91,IF(AND(A1082="China",AE1082=2050),0.87,IF(AND(A1082="India",AE1082=2035),0.92,IF(AND(A1082="India",AE1082=2050),0.87,IF(AND(A1082="Middle East",AE1082=2035),0.89,IF(AND(A1082="Middle East",AE1082=2050),0.84,IF(AND(A1082="Africa",AE1082=2035),0.9,IF(AND(A1082="Africa",AE1082=2050),0.86,IF(AND(A1082="Brazil",AE1082=2035),0.93,IF(AND(A1082="Brazil",AE1082=2050),0.89,""))))))))))))))))))</f>
        <v>*0.89</v>
      </c>
      <c r="AG1082" s="51" t="str">
        <f aca="false">AG1081</f>
        <v>REZoning_Sol-Win</v>
      </c>
      <c r="AI1082" s="0" t="s">
        <v>1933</v>
      </c>
      <c r="AJ1082" s="50" t="s">
        <v>35</v>
      </c>
      <c r="AK1082" s="0" t="n">
        <v>2050</v>
      </c>
      <c r="AL1082" s="51" t="str">
        <f aca="false">"*"&amp;IF(AND(A1082="EU",AK1082=2035),0.93,IF(AND(A1082="EU",AK1082=2050),0.9,IF(AND(A1082="USA",AK1082=2035),0.92,IF(AND(A1082="USA",AK1082=2050),0.89,IF(AND(A1082="Japan",AK1082=2035),0.92,IF(AND(A1082="Japan",AK1082=2050),0.89,IF(AND(A1082="Russia",AK1082=2035),0.91,IF(AND(A1082="Russia",AK1082=2050),0.86,IF(AND(A1082="China",AK1082=2035),0.91,IF(AND(A1082="China",AK1082=2050),0.87,IF(AND(A1082="India",AK1082=2035),0.92,IF(AND(A1082="India",AK1082=2050),0.87,IF(AND(A1082="Middle East",AK1082=2035),0.89,IF(AND(A1082="Middle East",AK1082=2050),0.84,IF(AND(A1082="Africa",AK1082=2035),0.9,IF(AND(A1082="Africa",AK1082=2050),0.86,IF(AND(A1082="Brazil",AK1082=2035),0.93,IF(AND(A1082="Brazil",AK1082=2050),0.89,""))))))))))))))))))</f>
        <v>*0.84</v>
      </c>
      <c r="AM1082" s="51" t="str">
        <f aca="false">AM1081</f>
        <v>REZoning_Sol-Win</v>
      </c>
      <c r="AP1082" s="0" t="s">
        <v>1933</v>
      </c>
      <c r="AQ1082" s="0" t="s">
        <v>35</v>
      </c>
      <c r="AR1082" s="0" t="n">
        <v>2100</v>
      </c>
      <c r="AS1082" s="0" t="s">
        <v>896</v>
      </c>
      <c r="AT1082" s="0" t="s">
        <v>36</v>
      </c>
    </row>
    <row r="1083" customFormat="false" ht="28.5" hidden="false" customHeight="true" outlineLevel="0" collapsed="false">
      <c r="A1083" s="3" t="s">
        <v>57</v>
      </c>
      <c r="C1083" s="0" t="s">
        <v>1934</v>
      </c>
      <c r="D1083" s="50" t="s">
        <v>35</v>
      </c>
      <c r="E1083" s="0" t="n">
        <v>2035</v>
      </c>
      <c r="F1083" s="51" t="str">
        <f aca="false">"*"&amp;IF(AND(A1083="EU",E1083=2035),0.95,IF(AND(A1083="EU",E1083=2050),0.93,IF(AND(A1083="USA",E1083=2035),0.96,IF(AND(A1083="USA",E1083=2050),0.94,IF(AND(A1083="Japan",E1083=2035),0.94,IF(AND(A1083="Japan",E1083=2050),0.92,IF(AND(A1083="Russia",E1083=2035),0.95,IF(AND(A1083="Russia",E1083=2050),0.93,IF(AND(A1083="China",E1083=2035),0.94,IF(AND(A1083="China",E1083=2050),0.92,IF(AND(A1083="India",E1083=2035),0.95,IF(AND(A1083="India",E1083=2050),0.92,IF(AND(A1083="Middle East",E1083=2035),0.94,IF(AND(A1083="Middle East",E1083=2050),0.9,IF(AND(A1083="Africa",E1083=2035),0.94,IF(AND(A1083="Africa",E1083=2050),0.91,IF(AND(A1083="Brazil",E1083=2035),0.95,IF(AND(A1083="Brazil",E1083=2050),0.92,""))))))))))))))))))</f>
        <v>*0.94</v>
      </c>
      <c r="H1083" s="0" t="s">
        <v>1934</v>
      </c>
      <c r="I1083" s="50" t="s">
        <v>35</v>
      </c>
      <c r="J1083" s="0" t="n">
        <v>2050</v>
      </c>
      <c r="K1083" s="48" t="str">
        <f aca="false">"*"&amp;IF(AND(A1083="EU",J1083=2035),0.95,IF(AND(A1083="EU",J1083=2050),0.93,IF(AND(A1083="USA",J1083=2035),0.96,IF(AND(A1083="USA",J1083=2050),0.94,IF(AND(A1083="Japan",J1083=2035),0.94,IF(AND(A1083="Japan",J1083=2050),0.92,IF(AND(A1083="Russia",J1083=2035),0.95,IF(AND(A1083="Russia",J1083=2050),0.93,IF(AND(A1083="China",J1083=2035),0.94,IF(AND(A1083="China",J1083=2050),0.92,IF(AND(A1083="India",J1083=2035),0.95,IF(AND(A1083="India",J1083=2050),0.92,IF(AND(A1083="Middle East",J1083=2035),0.94,IF(AND(A1083="Middle East",J1083=2050),0.9,IF(AND(A1083="Africa",J1083=2035),0.94,IF(AND(A1083="Africa",J1083=2050),0.91,IF(AND(A1083="Brazil",J1083=2035),0.95,IF(AND(A1083="Brazil",J1083=2050),0.92,""))))))))))))))))))</f>
        <v>*0.9</v>
      </c>
      <c r="P1083" s="41" t="s">
        <v>1934</v>
      </c>
      <c r="Q1083" s="52" t="s">
        <v>35</v>
      </c>
      <c r="R1083" s="41" t="n">
        <v>2035</v>
      </c>
      <c r="S1083" s="53" t="str">
        <f aca="false">"*"&amp;IF(AND(A1083="EU",R1083=2035),0.95,IF(AND(A1083="EU",R1083=2050),0.93,IF(AND(A1083="USA",R1083=2035),0.96,IF(AND(A1083="USA",R1083=2050),0.93,IF(AND(A1083="Japan",R1083=2035),0.94,IF(AND(A1083="Japan",R1083=2050),0.92,IF(AND(A1083="Russia",R1083=2035),0.95,IF(AND(A1083="Russia",R1083=2050),0.91,IF(AND(A1083="China",R1083=2035),0.93,IF(AND(A1083="China",R1083=2050),0.92,IF(AND(A1083="India",R1083=2035),0.94,IF(AND(A1083="India",R1083=2050),0.91,IF(AND(A1083="Middle East",R1083=2035),0.92,IF(AND(A1083="Middle East",R1083=2050),0.89,IF(AND(A1083="Africa",R1083=2035),0.93,IF(AND(A1083="Africa",R1083=2050),0.9,IF(AND(A1083="Brazil",R1083=2035),0.95,IF(AND(A1083="Brazil",R1083=2050),0.92,""))))))))))))))))))</f>
        <v>*0.92</v>
      </c>
      <c r="U1083" s="41" t="s">
        <v>1934</v>
      </c>
      <c r="V1083" s="52" t="s">
        <v>35</v>
      </c>
      <c r="W1083" s="41" t="n">
        <v>2050</v>
      </c>
      <c r="X1083" s="53" t="str">
        <f aca="false">"*"&amp;IF(AND(A1083="EU",W1083=2035),0.95,IF(AND(A1083="EU",W1083=2050),0.93,IF(AND(A1083="USA",W1083=2035),0.96,IF(AND(A1083="USA",W1083=2050),0.93,IF(AND(A1083="Japan",W1083=2035),0.94,IF(AND(A1083="Japan",W1083=2050),0.92,IF(AND(A1083="Russia",W1083=2035),0.95,IF(AND(A1083="Russia",W1083=2050),0.91,IF(AND(A1083="China",W1083=2035),0.93,IF(AND(A1083="China",W1083=2050),0.92,IF(AND(A1083="India",W1083=2035),0.94,IF(AND(A1083="India",W1083=2050),0.91,IF(AND(A1083="Middle East",W1083=2035),0.92,IF(AND(A1083="Middle East",W1083=2050),0.89,IF(AND(A1083="Africa",W1083=2035),0.93,IF(AND(A1083="Africa",W1083=2050),0.9,IF(AND(A1083="Brazil",W1083=2035),0.95,IF(AND(A1083="Brazil",W1083=2050),0.92,""))))))))))))))))))</f>
        <v>*0.89</v>
      </c>
      <c r="AC1083" s="0" t="s">
        <v>1934</v>
      </c>
      <c r="AD1083" s="50" t="s">
        <v>35</v>
      </c>
      <c r="AE1083" s="0" t="n">
        <v>2035</v>
      </c>
      <c r="AF1083" s="51" t="str">
        <f aca="false">"*"&amp;IF(AND(A1083="EU",AE1083=2035),0.93,IF(AND(A1083="EU",AE1083=2050),0.9,IF(AND(A1083="USA",AE1083=2035),0.92,IF(AND(A1083="USA",AE1083=2050),0.89,IF(AND(A1083="Japan",AE1083=2035),0.92,IF(AND(A1083="Japan",AE1083=2050),0.89,IF(AND(A1083="Russia",AE1083=2035),0.91,IF(AND(A1083="Russia",AE1083=2050),0.86,IF(AND(A1083="China",AE1083=2035),0.91,IF(AND(A1083="China",AE1083=2050),0.87,IF(AND(A1083="India",AE1083=2035),0.92,IF(AND(A1083="India",AE1083=2050),0.87,IF(AND(A1083="Middle East",AE1083=2035),0.89,IF(AND(A1083="Middle East",AE1083=2050),0.84,IF(AND(A1083="Africa",AE1083=2035),0.9,IF(AND(A1083="Africa",AE1083=2050),0.86,IF(AND(A1083="Brazil",AE1083=2035),0.93,IF(AND(A1083="Brazil",AE1083=2050),0.89,""))))))))))))))))))</f>
        <v>*0.89</v>
      </c>
      <c r="AG1083" s="51" t="str">
        <f aca="false">AG1082</f>
        <v>REZoning_Sol-Win</v>
      </c>
      <c r="AI1083" s="0" t="s">
        <v>1934</v>
      </c>
      <c r="AJ1083" s="50" t="s">
        <v>35</v>
      </c>
      <c r="AK1083" s="0" t="n">
        <v>2050</v>
      </c>
      <c r="AL1083" s="51" t="str">
        <f aca="false">"*"&amp;IF(AND(A1083="EU",AK1083=2035),0.93,IF(AND(A1083="EU",AK1083=2050),0.9,IF(AND(A1083="USA",AK1083=2035),0.92,IF(AND(A1083="USA",AK1083=2050),0.89,IF(AND(A1083="Japan",AK1083=2035),0.92,IF(AND(A1083="Japan",AK1083=2050),0.89,IF(AND(A1083="Russia",AK1083=2035),0.91,IF(AND(A1083="Russia",AK1083=2050),0.86,IF(AND(A1083="China",AK1083=2035),0.91,IF(AND(A1083="China",AK1083=2050),0.87,IF(AND(A1083="India",AK1083=2035),0.92,IF(AND(A1083="India",AK1083=2050),0.87,IF(AND(A1083="Middle East",AK1083=2035),0.89,IF(AND(A1083="Middle East",AK1083=2050),0.84,IF(AND(A1083="Africa",AK1083=2035),0.9,IF(AND(A1083="Africa",AK1083=2050),0.86,IF(AND(A1083="Brazil",AK1083=2035),0.93,IF(AND(A1083="Brazil",AK1083=2050),0.89,""))))))))))))))))))</f>
        <v>*0.84</v>
      </c>
      <c r="AM1083" s="51" t="str">
        <f aca="false">AM1082</f>
        <v>REZoning_Sol-Win</v>
      </c>
      <c r="AP1083" s="0" t="s">
        <v>1934</v>
      </c>
      <c r="AQ1083" s="0" t="s">
        <v>35</v>
      </c>
      <c r="AR1083" s="0" t="n">
        <v>2100</v>
      </c>
      <c r="AS1083" s="0" t="s">
        <v>896</v>
      </c>
      <c r="AT1083" s="0" t="s">
        <v>36</v>
      </c>
    </row>
    <row r="1084" customFormat="false" ht="28.5" hidden="false" customHeight="true" outlineLevel="0" collapsed="false">
      <c r="A1084" s="3" t="s">
        <v>57</v>
      </c>
      <c r="C1084" s="0" t="s">
        <v>1935</v>
      </c>
      <c r="D1084" s="50" t="s">
        <v>35</v>
      </c>
      <c r="E1084" s="0" t="n">
        <v>2035</v>
      </c>
      <c r="F1084" s="51" t="str">
        <f aca="false">"*"&amp;IF(AND(A1084="EU",E1084=2035),0.95,IF(AND(A1084="EU",E1084=2050),0.93,IF(AND(A1084="USA",E1084=2035),0.96,IF(AND(A1084="USA",E1084=2050),0.94,IF(AND(A1084="Japan",E1084=2035),0.94,IF(AND(A1084="Japan",E1084=2050),0.92,IF(AND(A1084="Russia",E1084=2035),0.95,IF(AND(A1084="Russia",E1084=2050),0.93,IF(AND(A1084="China",E1084=2035),0.94,IF(AND(A1084="China",E1084=2050),0.92,IF(AND(A1084="India",E1084=2035),0.95,IF(AND(A1084="India",E1084=2050),0.92,IF(AND(A1084="Middle East",E1084=2035),0.94,IF(AND(A1084="Middle East",E1084=2050),0.9,IF(AND(A1084="Africa",E1084=2035),0.94,IF(AND(A1084="Africa",E1084=2050),0.91,IF(AND(A1084="Brazil",E1084=2035),0.95,IF(AND(A1084="Brazil",E1084=2050),0.92,""))))))))))))))))))</f>
        <v>*0.94</v>
      </c>
      <c r="H1084" s="0" t="s">
        <v>1935</v>
      </c>
      <c r="I1084" s="50" t="s">
        <v>35</v>
      </c>
      <c r="J1084" s="0" t="n">
        <v>2050</v>
      </c>
      <c r="K1084" s="48" t="str">
        <f aca="false">"*"&amp;IF(AND(A1084="EU",J1084=2035),0.95,IF(AND(A1084="EU",J1084=2050),0.93,IF(AND(A1084="USA",J1084=2035),0.96,IF(AND(A1084="USA",J1084=2050),0.94,IF(AND(A1084="Japan",J1084=2035),0.94,IF(AND(A1084="Japan",J1084=2050),0.92,IF(AND(A1084="Russia",J1084=2035),0.95,IF(AND(A1084="Russia",J1084=2050),0.93,IF(AND(A1084="China",J1084=2035),0.94,IF(AND(A1084="China",J1084=2050),0.92,IF(AND(A1084="India",J1084=2035),0.95,IF(AND(A1084="India",J1084=2050),0.92,IF(AND(A1084="Middle East",J1084=2035),0.94,IF(AND(A1084="Middle East",J1084=2050),0.9,IF(AND(A1084="Africa",J1084=2035),0.94,IF(AND(A1084="Africa",J1084=2050),0.91,IF(AND(A1084="Brazil",J1084=2035),0.95,IF(AND(A1084="Brazil",J1084=2050),0.92,""))))))))))))))))))</f>
        <v>*0.9</v>
      </c>
      <c r="P1084" s="41" t="s">
        <v>1935</v>
      </c>
      <c r="Q1084" s="52" t="s">
        <v>35</v>
      </c>
      <c r="R1084" s="41" t="n">
        <v>2035</v>
      </c>
      <c r="S1084" s="53" t="str">
        <f aca="false">"*"&amp;IF(AND(A1084="EU",R1084=2035),0.95,IF(AND(A1084="EU",R1084=2050),0.93,IF(AND(A1084="USA",R1084=2035),0.96,IF(AND(A1084="USA",R1084=2050),0.93,IF(AND(A1084="Japan",R1084=2035),0.94,IF(AND(A1084="Japan",R1084=2050),0.92,IF(AND(A1084="Russia",R1084=2035),0.95,IF(AND(A1084="Russia",R1084=2050),0.91,IF(AND(A1084="China",R1084=2035),0.93,IF(AND(A1084="China",R1084=2050),0.92,IF(AND(A1084="India",R1084=2035),0.94,IF(AND(A1084="India",R1084=2050),0.91,IF(AND(A1084="Middle East",R1084=2035),0.92,IF(AND(A1084="Middle East",R1084=2050),0.89,IF(AND(A1084="Africa",R1084=2035),0.93,IF(AND(A1084="Africa",R1084=2050),0.9,IF(AND(A1084="Brazil",R1084=2035),0.95,IF(AND(A1084="Brazil",R1084=2050),0.92,""))))))))))))))))))</f>
        <v>*0.92</v>
      </c>
      <c r="U1084" s="41" t="s">
        <v>1935</v>
      </c>
      <c r="V1084" s="52" t="s">
        <v>35</v>
      </c>
      <c r="W1084" s="41" t="n">
        <v>2050</v>
      </c>
      <c r="X1084" s="53" t="str">
        <f aca="false">"*"&amp;IF(AND(A1084="EU",W1084=2035),0.95,IF(AND(A1084="EU",W1084=2050),0.93,IF(AND(A1084="USA",W1084=2035),0.96,IF(AND(A1084="USA",W1084=2050),0.93,IF(AND(A1084="Japan",W1084=2035),0.94,IF(AND(A1084="Japan",W1084=2050),0.92,IF(AND(A1084="Russia",W1084=2035),0.95,IF(AND(A1084="Russia",W1084=2050),0.91,IF(AND(A1084="China",W1084=2035),0.93,IF(AND(A1084="China",W1084=2050),0.92,IF(AND(A1084="India",W1084=2035),0.94,IF(AND(A1084="India",W1084=2050),0.91,IF(AND(A1084="Middle East",W1084=2035),0.92,IF(AND(A1084="Middle East",W1084=2050),0.89,IF(AND(A1084="Africa",W1084=2035),0.93,IF(AND(A1084="Africa",W1084=2050),0.9,IF(AND(A1084="Brazil",W1084=2035),0.95,IF(AND(A1084="Brazil",W1084=2050),0.92,""))))))))))))))))))</f>
        <v>*0.89</v>
      </c>
      <c r="AC1084" s="0" t="s">
        <v>1935</v>
      </c>
      <c r="AD1084" s="50" t="s">
        <v>35</v>
      </c>
      <c r="AE1084" s="0" t="n">
        <v>2035</v>
      </c>
      <c r="AF1084" s="51" t="str">
        <f aca="false">"*"&amp;IF(AND(A1084="EU",AE1084=2035),0.93,IF(AND(A1084="EU",AE1084=2050),0.9,IF(AND(A1084="USA",AE1084=2035),0.92,IF(AND(A1084="USA",AE1084=2050),0.89,IF(AND(A1084="Japan",AE1084=2035),0.92,IF(AND(A1084="Japan",AE1084=2050),0.89,IF(AND(A1084="Russia",AE1084=2035),0.91,IF(AND(A1084="Russia",AE1084=2050),0.86,IF(AND(A1084="China",AE1084=2035),0.91,IF(AND(A1084="China",AE1084=2050),0.87,IF(AND(A1084="India",AE1084=2035),0.92,IF(AND(A1084="India",AE1084=2050),0.87,IF(AND(A1084="Middle East",AE1084=2035),0.89,IF(AND(A1084="Middle East",AE1084=2050),0.84,IF(AND(A1084="Africa",AE1084=2035),0.9,IF(AND(A1084="Africa",AE1084=2050),0.86,IF(AND(A1084="Brazil",AE1084=2035),0.93,IF(AND(A1084="Brazil",AE1084=2050),0.89,""))))))))))))))))))</f>
        <v>*0.89</v>
      </c>
      <c r="AG1084" s="51" t="str">
        <f aca="false">AG1083</f>
        <v>REZoning_Sol-Win</v>
      </c>
      <c r="AI1084" s="0" t="s">
        <v>1935</v>
      </c>
      <c r="AJ1084" s="50" t="s">
        <v>35</v>
      </c>
      <c r="AK1084" s="0" t="n">
        <v>2050</v>
      </c>
      <c r="AL1084" s="51" t="str">
        <f aca="false">"*"&amp;IF(AND(A1084="EU",AK1084=2035),0.93,IF(AND(A1084="EU",AK1084=2050),0.9,IF(AND(A1084="USA",AK1084=2035),0.92,IF(AND(A1084="USA",AK1084=2050),0.89,IF(AND(A1084="Japan",AK1084=2035),0.92,IF(AND(A1084="Japan",AK1084=2050),0.89,IF(AND(A1084="Russia",AK1084=2035),0.91,IF(AND(A1084="Russia",AK1084=2050),0.86,IF(AND(A1084="China",AK1084=2035),0.91,IF(AND(A1084="China",AK1084=2050),0.87,IF(AND(A1084="India",AK1084=2035),0.92,IF(AND(A1084="India",AK1084=2050),0.87,IF(AND(A1084="Middle East",AK1084=2035),0.89,IF(AND(A1084="Middle East",AK1084=2050),0.84,IF(AND(A1084="Africa",AK1084=2035),0.9,IF(AND(A1084="Africa",AK1084=2050),0.86,IF(AND(A1084="Brazil",AK1084=2035),0.93,IF(AND(A1084="Brazil",AK1084=2050),0.89,""))))))))))))))))))</f>
        <v>*0.84</v>
      </c>
      <c r="AM1084" s="51" t="str">
        <f aca="false">AM1083</f>
        <v>REZoning_Sol-Win</v>
      </c>
      <c r="AP1084" s="0" t="s">
        <v>1935</v>
      </c>
      <c r="AQ1084" s="0" t="s">
        <v>35</v>
      </c>
      <c r="AR1084" s="0" t="n">
        <v>2100</v>
      </c>
      <c r="AS1084" s="0" t="s">
        <v>896</v>
      </c>
      <c r="AT1084" s="0" t="s">
        <v>36</v>
      </c>
    </row>
    <row r="1085" customFormat="false" ht="28.5" hidden="false" customHeight="true" outlineLevel="0" collapsed="false">
      <c r="A1085" s="3" t="s">
        <v>57</v>
      </c>
      <c r="C1085" s="0" t="s">
        <v>1936</v>
      </c>
      <c r="D1085" s="50" t="s">
        <v>35</v>
      </c>
      <c r="E1085" s="0" t="n">
        <v>2035</v>
      </c>
      <c r="F1085" s="51" t="str">
        <f aca="false">"*"&amp;IF(AND(A1085="EU",E1085=2035),0.95,IF(AND(A1085="EU",E1085=2050),0.93,IF(AND(A1085="USA",E1085=2035),0.96,IF(AND(A1085="USA",E1085=2050),0.94,IF(AND(A1085="Japan",E1085=2035),0.94,IF(AND(A1085="Japan",E1085=2050),0.92,IF(AND(A1085="Russia",E1085=2035),0.95,IF(AND(A1085="Russia",E1085=2050),0.93,IF(AND(A1085="China",E1085=2035),0.94,IF(AND(A1085="China",E1085=2050),0.92,IF(AND(A1085="India",E1085=2035),0.95,IF(AND(A1085="India",E1085=2050),0.92,IF(AND(A1085="Middle East",E1085=2035),0.94,IF(AND(A1085="Middle East",E1085=2050),0.9,IF(AND(A1085="Africa",E1085=2035),0.94,IF(AND(A1085="Africa",E1085=2050),0.91,IF(AND(A1085="Brazil",E1085=2035),0.95,IF(AND(A1085="Brazil",E1085=2050),0.92,""))))))))))))))))))</f>
        <v>*0.94</v>
      </c>
      <c r="H1085" s="0" t="s">
        <v>1936</v>
      </c>
      <c r="I1085" s="50" t="s">
        <v>35</v>
      </c>
      <c r="J1085" s="0" t="n">
        <v>2050</v>
      </c>
      <c r="K1085" s="48" t="str">
        <f aca="false">"*"&amp;IF(AND(A1085="EU",J1085=2035),0.95,IF(AND(A1085="EU",J1085=2050),0.93,IF(AND(A1085="USA",J1085=2035),0.96,IF(AND(A1085="USA",J1085=2050),0.94,IF(AND(A1085="Japan",J1085=2035),0.94,IF(AND(A1085="Japan",J1085=2050),0.92,IF(AND(A1085="Russia",J1085=2035),0.95,IF(AND(A1085="Russia",J1085=2050),0.93,IF(AND(A1085="China",J1085=2035),0.94,IF(AND(A1085="China",J1085=2050),0.92,IF(AND(A1085="India",J1085=2035),0.95,IF(AND(A1085="India",J1085=2050),0.92,IF(AND(A1085="Middle East",J1085=2035),0.94,IF(AND(A1085="Middle East",J1085=2050),0.9,IF(AND(A1085="Africa",J1085=2035),0.94,IF(AND(A1085="Africa",J1085=2050),0.91,IF(AND(A1085="Brazil",J1085=2035),0.95,IF(AND(A1085="Brazil",J1085=2050),0.92,""))))))))))))))))))</f>
        <v>*0.9</v>
      </c>
      <c r="P1085" s="41" t="s">
        <v>1936</v>
      </c>
      <c r="Q1085" s="52" t="s">
        <v>35</v>
      </c>
      <c r="R1085" s="41" t="n">
        <v>2035</v>
      </c>
      <c r="S1085" s="53" t="str">
        <f aca="false">"*"&amp;IF(AND(A1085="EU",R1085=2035),0.95,IF(AND(A1085="EU",R1085=2050),0.93,IF(AND(A1085="USA",R1085=2035),0.96,IF(AND(A1085="USA",R1085=2050),0.93,IF(AND(A1085="Japan",R1085=2035),0.94,IF(AND(A1085="Japan",R1085=2050),0.92,IF(AND(A1085="Russia",R1085=2035),0.95,IF(AND(A1085="Russia",R1085=2050),0.91,IF(AND(A1085="China",R1085=2035),0.93,IF(AND(A1085="China",R1085=2050),0.92,IF(AND(A1085="India",R1085=2035),0.94,IF(AND(A1085="India",R1085=2050),0.91,IF(AND(A1085="Middle East",R1085=2035),0.92,IF(AND(A1085="Middle East",R1085=2050),0.89,IF(AND(A1085="Africa",R1085=2035),0.93,IF(AND(A1085="Africa",R1085=2050),0.9,IF(AND(A1085="Brazil",R1085=2035),0.95,IF(AND(A1085="Brazil",R1085=2050),0.92,""))))))))))))))))))</f>
        <v>*0.92</v>
      </c>
      <c r="U1085" s="41" t="s">
        <v>1936</v>
      </c>
      <c r="V1085" s="52" t="s">
        <v>35</v>
      </c>
      <c r="W1085" s="41" t="n">
        <v>2050</v>
      </c>
      <c r="X1085" s="53" t="str">
        <f aca="false">"*"&amp;IF(AND(A1085="EU",W1085=2035),0.95,IF(AND(A1085="EU",W1085=2050),0.93,IF(AND(A1085="USA",W1085=2035),0.96,IF(AND(A1085="USA",W1085=2050),0.93,IF(AND(A1085="Japan",W1085=2035),0.94,IF(AND(A1085="Japan",W1085=2050),0.92,IF(AND(A1085="Russia",W1085=2035),0.95,IF(AND(A1085="Russia",W1085=2050),0.91,IF(AND(A1085="China",W1085=2035),0.93,IF(AND(A1085="China",W1085=2050),0.92,IF(AND(A1085="India",W1085=2035),0.94,IF(AND(A1085="India",W1085=2050),0.91,IF(AND(A1085="Middle East",W1085=2035),0.92,IF(AND(A1085="Middle East",W1085=2050),0.89,IF(AND(A1085="Africa",W1085=2035),0.93,IF(AND(A1085="Africa",W1085=2050),0.9,IF(AND(A1085="Brazil",W1085=2035),0.95,IF(AND(A1085="Brazil",W1085=2050),0.92,""))))))))))))))))))</f>
        <v>*0.89</v>
      </c>
      <c r="AC1085" s="0" t="s">
        <v>1936</v>
      </c>
      <c r="AD1085" s="50" t="s">
        <v>35</v>
      </c>
      <c r="AE1085" s="0" t="n">
        <v>2035</v>
      </c>
      <c r="AF1085" s="51" t="str">
        <f aca="false">"*"&amp;IF(AND(A1085="EU",AE1085=2035),0.93,IF(AND(A1085="EU",AE1085=2050),0.9,IF(AND(A1085="USA",AE1085=2035),0.92,IF(AND(A1085="USA",AE1085=2050),0.89,IF(AND(A1085="Japan",AE1085=2035),0.92,IF(AND(A1085="Japan",AE1085=2050),0.89,IF(AND(A1085="Russia",AE1085=2035),0.91,IF(AND(A1085="Russia",AE1085=2050),0.86,IF(AND(A1085="China",AE1085=2035),0.91,IF(AND(A1085="China",AE1085=2050),0.87,IF(AND(A1085="India",AE1085=2035),0.92,IF(AND(A1085="India",AE1085=2050),0.87,IF(AND(A1085="Middle East",AE1085=2035),0.89,IF(AND(A1085="Middle East",AE1085=2050),0.84,IF(AND(A1085="Africa",AE1085=2035),0.9,IF(AND(A1085="Africa",AE1085=2050),0.86,IF(AND(A1085="Brazil",AE1085=2035),0.93,IF(AND(A1085="Brazil",AE1085=2050),0.89,""))))))))))))))))))</f>
        <v>*0.89</v>
      </c>
      <c r="AG1085" s="51" t="str">
        <f aca="false">AG1084</f>
        <v>REZoning_Sol-Win</v>
      </c>
      <c r="AI1085" s="0" t="s">
        <v>1936</v>
      </c>
      <c r="AJ1085" s="50" t="s">
        <v>35</v>
      </c>
      <c r="AK1085" s="0" t="n">
        <v>2050</v>
      </c>
      <c r="AL1085" s="51" t="str">
        <f aca="false">"*"&amp;IF(AND(A1085="EU",AK1085=2035),0.93,IF(AND(A1085="EU",AK1085=2050),0.9,IF(AND(A1085="USA",AK1085=2035),0.92,IF(AND(A1085="USA",AK1085=2050),0.89,IF(AND(A1085="Japan",AK1085=2035),0.92,IF(AND(A1085="Japan",AK1085=2050),0.89,IF(AND(A1085="Russia",AK1085=2035),0.91,IF(AND(A1085="Russia",AK1085=2050),0.86,IF(AND(A1085="China",AK1085=2035),0.91,IF(AND(A1085="China",AK1085=2050),0.87,IF(AND(A1085="India",AK1085=2035),0.92,IF(AND(A1085="India",AK1085=2050),0.87,IF(AND(A1085="Middle East",AK1085=2035),0.89,IF(AND(A1085="Middle East",AK1085=2050),0.84,IF(AND(A1085="Africa",AK1085=2035),0.9,IF(AND(A1085="Africa",AK1085=2050),0.86,IF(AND(A1085="Brazil",AK1085=2035),0.93,IF(AND(A1085="Brazil",AK1085=2050),0.89,""))))))))))))))))))</f>
        <v>*0.84</v>
      </c>
      <c r="AM1085" s="51" t="str">
        <f aca="false">AM1084</f>
        <v>REZoning_Sol-Win</v>
      </c>
      <c r="AP1085" s="0" t="s">
        <v>1936</v>
      </c>
      <c r="AQ1085" s="0" t="s">
        <v>35</v>
      </c>
      <c r="AR1085" s="0" t="n">
        <v>2100</v>
      </c>
      <c r="AS1085" s="0" t="s">
        <v>896</v>
      </c>
      <c r="AT1085" s="0" t="s">
        <v>36</v>
      </c>
    </row>
    <row r="1086" customFormat="false" ht="28.5" hidden="false" customHeight="true" outlineLevel="0" collapsed="false">
      <c r="A1086" s="3" t="s">
        <v>57</v>
      </c>
      <c r="C1086" s="0" t="s">
        <v>1937</v>
      </c>
      <c r="D1086" s="50" t="s">
        <v>35</v>
      </c>
      <c r="E1086" s="0" t="n">
        <v>2035</v>
      </c>
      <c r="F1086" s="51" t="str">
        <f aca="false">"*"&amp;IF(AND(A1086="EU",E1086=2035),0.95,IF(AND(A1086="EU",E1086=2050),0.93,IF(AND(A1086="USA",E1086=2035),0.96,IF(AND(A1086="USA",E1086=2050),0.94,IF(AND(A1086="Japan",E1086=2035),0.94,IF(AND(A1086="Japan",E1086=2050),0.92,IF(AND(A1086="Russia",E1086=2035),0.95,IF(AND(A1086="Russia",E1086=2050),0.93,IF(AND(A1086="China",E1086=2035),0.94,IF(AND(A1086="China",E1086=2050),0.92,IF(AND(A1086="India",E1086=2035),0.95,IF(AND(A1086="India",E1086=2050),0.92,IF(AND(A1086="Middle East",E1086=2035),0.94,IF(AND(A1086="Middle East",E1086=2050),0.9,IF(AND(A1086="Africa",E1086=2035),0.94,IF(AND(A1086="Africa",E1086=2050),0.91,IF(AND(A1086="Brazil",E1086=2035),0.95,IF(AND(A1086="Brazil",E1086=2050),0.92,""))))))))))))))))))</f>
        <v>*0.94</v>
      </c>
      <c r="H1086" s="0" t="s">
        <v>1937</v>
      </c>
      <c r="I1086" s="50" t="s">
        <v>35</v>
      </c>
      <c r="J1086" s="0" t="n">
        <v>2050</v>
      </c>
      <c r="K1086" s="48" t="str">
        <f aca="false">"*"&amp;IF(AND(A1086="EU",J1086=2035),0.95,IF(AND(A1086="EU",J1086=2050),0.93,IF(AND(A1086="USA",J1086=2035),0.96,IF(AND(A1086="USA",J1086=2050),0.94,IF(AND(A1086="Japan",J1086=2035),0.94,IF(AND(A1086="Japan",J1086=2050),0.92,IF(AND(A1086="Russia",J1086=2035),0.95,IF(AND(A1086="Russia",J1086=2050),0.93,IF(AND(A1086="China",J1086=2035),0.94,IF(AND(A1086="China",J1086=2050),0.92,IF(AND(A1086="India",J1086=2035),0.95,IF(AND(A1086="India",J1086=2050),0.92,IF(AND(A1086="Middle East",J1086=2035),0.94,IF(AND(A1086="Middle East",J1086=2050),0.9,IF(AND(A1086="Africa",J1086=2035),0.94,IF(AND(A1086="Africa",J1086=2050),0.91,IF(AND(A1086="Brazil",J1086=2035),0.95,IF(AND(A1086="Brazil",J1086=2050),0.92,""))))))))))))))))))</f>
        <v>*0.9</v>
      </c>
      <c r="P1086" s="41" t="s">
        <v>1937</v>
      </c>
      <c r="Q1086" s="52" t="s">
        <v>35</v>
      </c>
      <c r="R1086" s="41" t="n">
        <v>2035</v>
      </c>
      <c r="S1086" s="53" t="str">
        <f aca="false">"*"&amp;IF(AND(A1086="EU",R1086=2035),0.95,IF(AND(A1086="EU",R1086=2050),0.93,IF(AND(A1086="USA",R1086=2035),0.96,IF(AND(A1086="USA",R1086=2050),0.93,IF(AND(A1086="Japan",R1086=2035),0.94,IF(AND(A1086="Japan",R1086=2050),0.92,IF(AND(A1086="Russia",R1086=2035),0.95,IF(AND(A1086="Russia",R1086=2050),0.91,IF(AND(A1086="China",R1086=2035),0.93,IF(AND(A1086="China",R1086=2050),0.92,IF(AND(A1086="India",R1086=2035),0.94,IF(AND(A1086="India",R1086=2050),0.91,IF(AND(A1086="Middle East",R1086=2035),0.92,IF(AND(A1086="Middle East",R1086=2050),0.89,IF(AND(A1086="Africa",R1086=2035),0.93,IF(AND(A1086="Africa",R1086=2050),0.9,IF(AND(A1086="Brazil",R1086=2035),0.95,IF(AND(A1086="Brazil",R1086=2050),0.92,""))))))))))))))))))</f>
        <v>*0.92</v>
      </c>
      <c r="U1086" s="41" t="s">
        <v>1937</v>
      </c>
      <c r="V1086" s="52" t="s">
        <v>35</v>
      </c>
      <c r="W1086" s="41" t="n">
        <v>2050</v>
      </c>
      <c r="X1086" s="53" t="str">
        <f aca="false">"*"&amp;IF(AND(A1086="EU",W1086=2035),0.95,IF(AND(A1086="EU",W1086=2050),0.93,IF(AND(A1086="USA",W1086=2035),0.96,IF(AND(A1086="USA",W1086=2050),0.93,IF(AND(A1086="Japan",W1086=2035),0.94,IF(AND(A1086="Japan",W1086=2050),0.92,IF(AND(A1086="Russia",W1086=2035),0.95,IF(AND(A1086="Russia",W1086=2050),0.91,IF(AND(A1086="China",W1086=2035),0.93,IF(AND(A1086="China",W1086=2050),0.92,IF(AND(A1086="India",W1086=2035),0.94,IF(AND(A1086="India",W1086=2050),0.91,IF(AND(A1086="Middle East",W1086=2035),0.92,IF(AND(A1086="Middle East",W1086=2050),0.89,IF(AND(A1086="Africa",W1086=2035),0.93,IF(AND(A1086="Africa",W1086=2050),0.9,IF(AND(A1086="Brazil",W1086=2035),0.95,IF(AND(A1086="Brazil",W1086=2050),0.92,""))))))))))))))))))</f>
        <v>*0.89</v>
      </c>
      <c r="AC1086" s="0" t="s">
        <v>1937</v>
      </c>
      <c r="AD1086" s="50" t="s">
        <v>35</v>
      </c>
      <c r="AE1086" s="0" t="n">
        <v>2035</v>
      </c>
      <c r="AF1086" s="51" t="str">
        <f aca="false">"*"&amp;IF(AND(A1086="EU",AE1086=2035),0.93,IF(AND(A1086="EU",AE1086=2050),0.9,IF(AND(A1086="USA",AE1086=2035),0.92,IF(AND(A1086="USA",AE1086=2050),0.89,IF(AND(A1086="Japan",AE1086=2035),0.92,IF(AND(A1086="Japan",AE1086=2050),0.89,IF(AND(A1086="Russia",AE1086=2035),0.91,IF(AND(A1086="Russia",AE1086=2050),0.86,IF(AND(A1086="China",AE1086=2035),0.91,IF(AND(A1086="China",AE1086=2050),0.87,IF(AND(A1086="India",AE1086=2035),0.92,IF(AND(A1086="India",AE1086=2050),0.87,IF(AND(A1086="Middle East",AE1086=2035),0.89,IF(AND(A1086="Middle East",AE1086=2050),0.84,IF(AND(A1086="Africa",AE1086=2035),0.9,IF(AND(A1086="Africa",AE1086=2050),0.86,IF(AND(A1086="Brazil",AE1086=2035),0.93,IF(AND(A1086="Brazil",AE1086=2050),0.89,""))))))))))))))))))</f>
        <v>*0.89</v>
      </c>
      <c r="AG1086" s="51" t="str">
        <f aca="false">AG1085</f>
        <v>REZoning_Sol-Win</v>
      </c>
      <c r="AI1086" s="0" t="s">
        <v>1937</v>
      </c>
      <c r="AJ1086" s="50" t="s">
        <v>35</v>
      </c>
      <c r="AK1086" s="0" t="n">
        <v>2050</v>
      </c>
      <c r="AL1086" s="51" t="str">
        <f aca="false">"*"&amp;IF(AND(A1086="EU",AK1086=2035),0.93,IF(AND(A1086="EU",AK1086=2050),0.9,IF(AND(A1086="USA",AK1086=2035),0.92,IF(AND(A1086="USA",AK1086=2050),0.89,IF(AND(A1086="Japan",AK1086=2035),0.92,IF(AND(A1086="Japan",AK1086=2050),0.89,IF(AND(A1086="Russia",AK1086=2035),0.91,IF(AND(A1086="Russia",AK1086=2050),0.86,IF(AND(A1086="China",AK1086=2035),0.91,IF(AND(A1086="China",AK1086=2050),0.87,IF(AND(A1086="India",AK1086=2035),0.92,IF(AND(A1086="India",AK1086=2050),0.87,IF(AND(A1086="Middle East",AK1086=2035),0.89,IF(AND(A1086="Middle East",AK1086=2050),0.84,IF(AND(A1086="Africa",AK1086=2035),0.9,IF(AND(A1086="Africa",AK1086=2050),0.86,IF(AND(A1086="Brazil",AK1086=2035),0.93,IF(AND(A1086="Brazil",AK1086=2050),0.89,""))))))))))))))))))</f>
        <v>*0.84</v>
      </c>
      <c r="AM1086" s="51" t="str">
        <f aca="false">AM1085</f>
        <v>REZoning_Sol-Win</v>
      </c>
      <c r="AP1086" s="0" t="s">
        <v>1937</v>
      </c>
      <c r="AQ1086" s="0" t="s">
        <v>35</v>
      </c>
      <c r="AR1086" s="0" t="n">
        <v>2100</v>
      </c>
      <c r="AS1086" s="0" t="s">
        <v>896</v>
      </c>
      <c r="AT1086" s="0" t="s">
        <v>36</v>
      </c>
    </row>
    <row r="1087" customFormat="false" ht="28.5" hidden="false" customHeight="true" outlineLevel="0" collapsed="false">
      <c r="A1087" s="3" t="s">
        <v>57</v>
      </c>
      <c r="C1087" s="0" t="s">
        <v>1938</v>
      </c>
      <c r="D1087" s="50" t="s">
        <v>35</v>
      </c>
      <c r="E1087" s="0" t="n">
        <v>2035</v>
      </c>
      <c r="F1087" s="51" t="str">
        <f aca="false">"*"&amp;IF(AND(A1087="EU",E1087=2035),0.95,IF(AND(A1087="EU",E1087=2050),0.93,IF(AND(A1087="USA",E1087=2035),0.96,IF(AND(A1087="USA",E1087=2050),0.94,IF(AND(A1087="Japan",E1087=2035),0.94,IF(AND(A1087="Japan",E1087=2050),0.92,IF(AND(A1087="Russia",E1087=2035),0.95,IF(AND(A1087="Russia",E1087=2050),0.93,IF(AND(A1087="China",E1087=2035),0.94,IF(AND(A1087="China",E1087=2050),0.92,IF(AND(A1087="India",E1087=2035),0.95,IF(AND(A1087="India",E1087=2050),0.92,IF(AND(A1087="Middle East",E1087=2035),0.94,IF(AND(A1087="Middle East",E1087=2050),0.9,IF(AND(A1087="Africa",E1087=2035),0.94,IF(AND(A1087="Africa",E1087=2050),0.91,IF(AND(A1087="Brazil",E1087=2035),0.95,IF(AND(A1087="Brazil",E1087=2050),0.92,""))))))))))))))))))</f>
        <v>*0.94</v>
      </c>
      <c r="H1087" s="0" t="s">
        <v>1938</v>
      </c>
      <c r="I1087" s="50" t="s">
        <v>35</v>
      </c>
      <c r="J1087" s="0" t="n">
        <v>2050</v>
      </c>
      <c r="K1087" s="48" t="str">
        <f aca="false">"*"&amp;IF(AND(A1087="EU",J1087=2035),0.95,IF(AND(A1087="EU",J1087=2050),0.93,IF(AND(A1087="USA",J1087=2035),0.96,IF(AND(A1087="USA",J1087=2050),0.94,IF(AND(A1087="Japan",J1087=2035),0.94,IF(AND(A1087="Japan",J1087=2050),0.92,IF(AND(A1087="Russia",J1087=2035),0.95,IF(AND(A1087="Russia",J1087=2050),0.93,IF(AND(A1087="China",J1087=2035),0.94,IF(AND(A1087="China",J1087=2050),0.92,IF(AND(A1087="India",J1087=2035),0.95,IF(AND(A1087="India",J1087=2050),0.92,IF(AND(A1087="Middle East",J1087=2035),0.94,IF(AND(A1087="Middle East",J1087=2050),0.9,IF(AND(A1087="Africa",J1087=2035),0.94,IF(AND(A1087="Africa",J1087=2050),0.91,IF(AND(A1087="Brazil",J1087=2035),0.95,IF(AND(A1087="Brazil",J1087=2050),0.92,""))))))))))))))))))</f>
        <v>*0.9</v>
      </c>
      <c r="P1087" s="41" t="s">
        <v>1938</v>
      </c>
      <c r="Q1087" s="52" t="s">
        <v>35</v>
      </c>
      <c r="R1087" s="41" t="n">
        <v>2035</v>
      </c>
      <c r="S1087" s="53" t="str">
        <f aca="false">"*"&amp;IF(AND(A1087="EU",R1087=2035),0.95,IF(AND(A1087="EU",R1087=2050),0.93,IF(AND(A1087="USA",R1087=2035),0.96,IF(AND(A1087="USA",R1087=2050),0.93,IF(AND(A1087="Japan",R1087=2035),0.94,IF(AND(A1087="Japan",R1087=2050),0.92,IF(AND(A1087="Russia",R1087=2035),0.95,IF(AND(A1087="Russia",R1087=2050),0.91,IF(AND(A1087="China",R1087=2035),0.93,IF(AND(A1087="China",R1087=2050),0.92,IF(AND(A1087="India",R1087=2035),0.94,IF(AND(A1087="India",R1087=2050),0.91,IF(AND(A1087="Middle East",R1087=2035),0.92,IF(AND(A1087="Middle East",R1087=2050),0.89,IF(AND(A1087="Africa",R1087=2035),0.93,IF(AND(A1087="Africa",R1087=2050),0.9,IF(AND(A1087="Brazil",R1087=2035),0.95,IF(AND(A1087="Brazil",R1087=2050),0.92,""))))))))))))))))))</f>
        <v>*0.92</v>
      </c>
      <c r="U1087" s="41" t="s">
        <v>1938</v>
      </c>
      <c r="V1087" s="52" t="s">
        <v>35</v>
      </c>
      <c r="W1087" s="41" t="n">
        <v>2050</v>
      </c>
      <c r="X1087" s="53" t="str">
        <f aca="false">"*"&amp;IF(AND(A1087="EU",W1087=2035),0.95,IF(AND(A1087="EU",W1087=2050),0.93,IF(AND(A1087="USA",W1087=2035),0.96,IF(AND(A1087="USA",W1087=2050),0.93,IF(AND(A1087="Japan",W1087=2035),0.94,IF(AND(A1087="Japan",W1087=2050),0.92,IF(AND(A1087="Russia",W1087=2035),0.95,IF(AND(A1087="Russia",W1087=2050),0.91,IF(AND(A1087="China",W1087=2035),0.93,IF(AND(A1087="China",W1087=2050),0.92,IF(AND(A1087="India",W1087=2035),0.94,IF(AND(A1087="India",W1087=2050),0.91,IF(AND(A1087="Middle East",W1087=2035),0.92,IF(AND(A1087="Middle East",W1087=2050),0.89,IF(AND(A1087="Africa",W1087=2035),0.93,IF(AND(A1087="Africa",W1087=2050),0.9,IF(AND(A1087="Brazil",W1087=2035),0.95,IF(AND(A1087="Brazil",W1087=2050),0.92,""))))))))))))))))))</f>
        <v>*0.89</v>
      </c>
      <c r="AC1087" s="0" t="s">
        <v>1938</v>
      </c>
      <c r="AD1087" s="50" t="s">
        <v>35</v>
      </c>
      <c r="AE1087" s="0" t="n">
        <v>2035</v>
      </c>
      <c r="AF1087" s="51" t="str">
        <f aca="false">"*"&amp;IF(AND(A1087="EU",AE1087=2035),0.93,IF(AND(A1087="EU",AE1087=2050),0.9,IF(AND(A1087="USA",AE1087=2035),0.92,IF(AND(A1087="USA",AE1087=2050),0.89,IF(AND(A1087="Japan",AE1087=2035),0.92,IF(AND(A1087="Japan",AE1087=2050),0.89,IF(AND(A1087="Russia",AE1087=2035),0.91,IF(AND(A1087="Russia",AE1087=2050),0.86,IF(AND(A1087="China",AE1087=2035),0.91,IF(AND(A1087="China",AE1087=2050),0.87,IF(AND(A1087="India",AE1087=2035),0.92,IF(AND(A1087="India",AE1087=2050),0.87,IF(AND(A1087="Middle East",AE1087=2035),0.89,IF(AND(A1087="Middle East",AE1087=2050),0.84,IF(AND(A1087="Africa",AE1087=2035),0.9,IF(AND(A1087="Africa",AE1087=2050),0.86,IF(AND(A1087="Brazil",AE1087=2035),0.93,IF(AND(A1087="Brazil",AE1087=2050),0.89,""))))))))))))))))))</f>
        <v>*0.89</v>
      </c>
      <c r="AG1087" s="51" t="str">
        <f aca="false">AG1086</f>
        <v>REZoning_Sol-Win</v>
      </c>
      <c r="AI1087" s="0" t="s">
        <v>1938</v>
      </c>
      <c r="AJ1087" s="50" t="s">
        <v>35</v>
      </c>
      <c r="AK1087" s="0" t="n">
        <v>2050</v>
      </c>
      <c r="AL1087" s="51" t="str">
        <f aca="false">"*"&amp;IF(AND(A1087="EU",AK1087=2035),0.93,IF(AND(A1087="EU",AK1087=2050),0.9,IF(AND(A1087="USA",AK1087=2035),0.92,IF(AND(A1087="USA",AK1087=2050),0.89,IF(AND(A1087="Japan",AK1087=2035),0.92,IF(AND(A1087="Japan",AK1087=2050),0.89,IF(AND(A1087="Russia",AK1087=2035),0.91,IF(AND(A1087="Russia",AK1087=2050),0.86,IF(AND(A1087="China",AK1087=2035),0.91,IF(AND(A1087="China",AK1087=2050),0.87,IF(AND(A1087="India",AK1087=2035),0.92,IF(AND(A1087="India",AK1087=2050),0.87,IF(AND(A1087="Middle East",AK1087=2035),0.89,IF(AND(A1087="Middle East",AK1087=2050),0.84,IF(AND(A1087="Africa",AK1087=2035),0.9,IF(AND(A1087="Africa",AK1087=2050),0.86,IF(AND(A1087="Brazil",AK1087=2035),0.93,IF(AND(A1087="Brazil",AK1087=2050),0.89,""))))))))))))))))))</f>
        <v>*0.84</v>
      </c>
      <c r="AM1087" s="51" t="str">
        <f aca="false">AM1086</f>
        <v>REZoning_Sol-Win</v>
      </c>
      <c r="AP1087" s="0" t="s">
        <v>1938</v>
      </c>
      <c r="AQ1087" s="0" t="s">
        <v>35</v>
      </c>
      <c r="AR1087" s="0" t="n">
        <v>2100</v>
      </c>
      <c r="AS1087" s="0" t="s">
        <v>896</v>
      </c>
      <c r="AT1087" s="0" t="s">
        <v>36</v>
      </c>
    </row>
    <row r="1088" customFormat="false" ht="28.5" hidden="false" customHeight="true" outlineLevel="0" collapsed="false">
      <c r="A1088" s="3" t="s">
        <v>57</v>
      </c>
      <c r="C1088" s="0" t="s">
        <v>1939</v>
      </c>
      <c r="D1088" s="50" t="s">
        <v>35</v>
      </c>
      <c r="E1088" s="0" t="n">
        <v>2035</v>
      </c>
      <c r="F1088" s="51" t="str">
        <f aca="false">"*"&amp;IF(AND(A1088="EU",E1088=2035),0.95,IF(AND(A1088="EU",E1088=2050),0.93,IF(AND(A1088="USA",E1088=2035),0.96,IF(AND(A1088="USA",E1088=2050),0.94,IF(AND(A1088="Japan",E1088=2035),0.94,IF(AND(A1088="Japan",E1088=2050),0.92,IF(AND(A1088="Russia",E1088=2035),0.95,IF(AND(A1088="Russia",E1088=2050),0.93,IF(AND(A1088="China",E1088=2035),0.94,IF(AND(A1088="China",E1088=2050),0.92,IF(AND(A1088="India",E1088=2035),0.95,IF(AND(A1088="India",E1088=2050),0.92,IF(AND(A1088="Middle East",E1088=2035),0.94,IF(AND(A1088="Middle East",E1088=2050),0.9,IF(AND(A1088="Africa",E1088=2035),0.94,IF(AND(A1088="Africa",E1088=2050),0.91,IF(AND(A1088="Brazil",E1088=2035),0.95,IF(AND(A1088="Brazil",E1088=2050),0.92,""))))))))))))))))))</f>
        <v>*0.94</v>
      </c>
      <c r="H1088" s="0" t="s">
        <v>1939</v>
      </c>
      <c r="I1088" s="50" t="s">
        <v>35</v>
      </c>
      <c r="J1088" s="0" t="n">
        <v>2050</v>
      </c>
      <c r="K1088" s="48" t="str">
        <f aca="false">"*"&amp;IF(AND(A1088="EU",J1088=2035),0.95,IF(AND(A1088="EU",J1088=2050),0.93,IF(AND(A1088="USA",J1088=2035),0.96,IF(AND(A1088="USA",J1088=2050),0.94,IF(AND(A1088="Japan",J1088=2035),0.94,IF(AND(A1088="Japan",J1088=2050),0.92,IF(AND(A1088="Russia",J1088=2035),0.95,IF(AND(A1088="Russia",J1088=2050),0.93,IF(AND(A1088="China",J1088=2035),0.94,IF(AND(A1088="China",J1088=2050),0.92,IF(AND(A1088="India",J1088=2035),0.95,IF(AND(A1088="India",J1088=2050),0.92,IF(AND(A1088="Middle East",J1088=2035),0.94,IF(AND(A1088="Middle East",J1088=2050),0.9,IF(AND(A1088="Africa",J1088=2035),0.94,IF(AND(A1088="Africa",J1088=2050),0.91,IF(AND(A1088="Brazil",J1088=2035),0.95,IF(AND(A1088="Brazil",J1088=2050),0.92,""))))))))))))))))))</f>
        <v>*0.9</v>
      </c>
      <c r="P1088" s="41" t="s">
        <v>1939</v>
      </c>
      <c r="Q1088" s="52" t="s">
        <v>35</v>
      </c>
      <c r="R1088" s="41" t="n">
        <v>2035</v>
      </c>
      <c r="S1088" s="53" t="str">
        <f aca="false">"*"&amp;IF(AND(A1088="EU",R1088=2035),0.95,IF(AND(A1088="EU",R1088=2050),0.93,IF(AND(A1088="USA",R1088=2035),0.96,IF(AND(A1088="USA",R1088=2050),0.93,IF(AND(A1088="Japan",R1088=2035),0.94,IF(AND(A1088="Japan",R1088=2050),0.92,IF(AND(A1088="Russia",R1088=2035),0.95,IF(AND(A1088="Russia",R1088=2050),0.91,IF(AND(A1088="China",R1088=2035),0.93,IF(AND(A1088="China",R1088=2050),0.92,IF(AND(A1088="India",R1088=2035),0.94,IF(AND(A1088="India",R1088=2050),0.91,IF(AND(A1088="Middle East",R1088=2035),0.92,IF(AND(A1088="Middle East",R1088=2050),0.89,IF(AND(A1088="Africa",R1088=2035),0.93,IF(AND(A1088="Africa",R1088=2050),0.9,IF(AND(A1088="Brazil",R1088=2035),0.95,IF(AND(A1088="Brazil",R1088=2050),0.92,""))))))))))))))))))</f>
        <v>*0.92</v>
      </c>
      <c r="U1088" s="41" t="s">
        <v>1939</v>
      </c>
      <c r="V1088" s="52" t="s">
        <v>35</v>
      </c>
      <c r="W1088" s="41" t="n">
        <v>2050</v>
      </c>
      <c r="X1088" s="53" t="str">
        <f aca="false">"*"&amp;IF(AND(A1088="EU",W1088=2035),0.95,IF(AND(A1088="EU",W1088=2050),0.93,IF(AND(A1088="USA",W1088=2035),0.96,IF(AND(A1088="USA",W1088=2050),0.93,IF(AND(A1088="Japan",W1088=2035),0.94,IF(AND(A1088="Japan",W1088=2050),0.92,IF(AND(A1088="Russia",W1088=2035),0.95,IF(AND(A1088="Russia",W1088=2050),0.91,IF(AND(A1088="China",W1088=2035),0.93,IF(AND(A1088="China",W1088=2050),0.92,IF(AND(A1088="India",W1088=2035),0.94,IF(AND(A1088="India",W1088=2050),0.91,IF(AND(A1088="Middle East",W1088=2035),0.92,IF(AND(A1088="Middle East",W1088=2050),0.89,IF(AND(A1088="Africa",W1088=2035),0.93,IF(AND(A1088="Africa",W1088=2050),0.9,IF(AND(A1088="Brazil",W1088=2035),0.95,IF(AND(A1088="Brazil",W1088=2050),0.92,""))))))))))))))))))</f>
        <v>*0.89</v>
      </c>
      <c r="AC1088" s="0" t="s">
        <v>1939</v>
      </c>
      <c r="AD1088" s="50" t="s">
        <v>35</v>
      </c>
      <c r="AE1088" s="0" t="n">
        <v>2035</v>
      </c>
      <c r="AF1088" s="51" t="str">
        <f aca="false">"*"&amp;IF(AND(A1088="EU",AE1088=2035),0.93,IF(AND(A1088="EU",AE1088=2050),0.9,IF(AND(A1088="USA",AE1088=2035),0.92,IF(AND(A1088="USA",AE1088=2050),0.89,IF(AND(A1088="Japan",AE1088=2035),0.92,IF(AND(A1088="Japan",AE1088=2050),0.89,IF(AND(A1088="Russia",AE1088=2035),0.91,IF(AND(A1088="Russia",AE1088=2050),0.86,IF(AND(A1088="China",AE1088=2035),0.91,IF(AND(A1088="China",AE1088=2050),0.87,IF(AND(A1088="India",AE1088=2035),0.92,IF(AND(A1088="India",AE1088=2050),0.87,IF(AND(A1088="Middle East",AE1088=2035),0.89,IF(AND(A1088="Middle East",AE1088=2050),0.84,IF(AND(A1088="Africa",AE1088=2035),0.9,IF(AND(A1088="Africa",AE1088=2050),0.86,IF(AND(A1088="Brazil",AE1088=2035),0.93,IF(AND(A1088="Brazil",AE1088=2050),0.89,""))))))))))))))))))</f>
        <v>*0.89</v>
      </c>
      <c r="AG1088" s="51" t="str">
        <f aca="false">AG1087</f>
        <v>REZoning_Sol-Win</v>
      </c>
      <c r="AI1088" s="0" t="s">
        <v>1939</v>
      </c>
      <c r="AJ1088" s="50" t="s">
        <v>35</v>
      </c>
      <c r="AK1088" s="0" t="n">
        <v>2050</v>
      </c>
      <c r="AL1088" s="51" t="str">
        <f aca="false">"*"&amp;IF(AND(A1088="EU",AK1088=2035),0.93,IF(AND(A1088="EU",AK1088=2050),0.9,IF(AND(A1088="USA",AK1088=2035),0.92,IF(AND(A1088="USA",AK1088=2050),0.89,IF(AND(A1088="Japan",AK1088=2035),0.92,IF(AND(A1088="Japan",AK1088=2050),0.89,IF(AND(A1088="Russia",AK1088=2035),0.91,IF(AND(A1088="Russia",AK1088=2050),0.86,IF(AND(A1088="China",AK1088=2035),0.91,IF(AND(A1088="China",AK1088=2050),0.87,IF(AND(A1088="India",AK1088=2035),0.92,IF(AND(A1088="India",AK1088=2050),0.87,IF(AND(A1088="Middle East",AK1088=2035),0.89,IF(AND(A1088="Middle East",AK1088=2050),0.84,IF(AND(A1088="Africa",AK1088=2035),0.9,IF(AND(A1088="Africa",AK1088=2050),0.86,IF(AND(A1088="Brazil",AK1088=2035),0.93,IF(AND(A1088="Brazil",AK1088=2050),0.89,""))))))))))))))))))</f>
        <v>*0.84</v>
      </c>
      <c r="AM1088" s="51" t="str">
        <f aca="false">AM1087</f>
        <v>REZoning_Sol-Win</v>
      </c>
      <c r="AP1088" s="0" t="s">
        <v>1939</v>
      </c>
      <c r="AQ1088" s="0" t="s">
        <v>35</v>
      </c>
      <c r="AR1088" s="0" t="n">
        <v>2100</v>
      </c>
      <c r="AS1088" s="0" t="s">
        <v>896</v>
      </c>
      <c r="AT1088" s="0" t="s">
        <v>36</v>
      </c>
    </row>
    <row r="1089" customFormat="false" ht="28.5" hidden="false" customHeight="true" outlineLevel="0" collapsed="false">
      <c r="A1089" s="3" t="s">
        <v>57</v>
      </c>
      <c r="C1089" s="0" t="s">
        <v>1940</v>
      </c>
      <c r="D1089" s="50" t="s">
        <v>35</v>
      </c>
      <c r="E1089" s="0" t="n">
        <v>2035</v>
      </c>
      <c r="F1089" s="51" t="str">
        <f aca="false">"*"&amp;IF(AND(A1089="EU",E1089=2035),0.95,IF(AND(A1089="EU",E1089=2050),0.93,IF(AND(A1089="USA",E1089=2035),0.96,IF(AND(A1089="USA",E1089=2050),0.94,IF(AND(A1089="Japan",E1089=2035),0.94,IF(AND(A1089="Japan",E1089=2050),0.92,IF(AND(A1089="Russia",E1089=2035),0.95,IF(AND(A1089="Russia",E1089=2050),0.93,IF(AND(A1089="China",E1089=2035),0.94,IF(AND(A1089="China",E1089=2050),0.92,IF(AND(A1089="India",E1089=2035),0.95,IF(AND(A1089="India",E1089=2050),0.92,IF(AND(A1089="Middle East",E1089=2035),0.94,IF(AND(A1089="Middle East",E1089=2050),0.9,IF(AND(A1089="Africa",E1089=2035),0.94,IF(AND(A1089="Africa",E1089=2050),0.91,IF(AND(A1089="Brazil",E1089=2035),0.95,IF(AND(A1089="Brazil",E1089=2050),0.92,""))))))))))))))))))</f>
        <v>*0.94</v>
      </c>
      <c r="H1089" s="0" t="s">
        <v>1940</v>
      </c>
      <c r="I1089" s="50" t="s">
        <v>35</v>
      </c>
      <c r="J1089" s="0" t="n">
        <v>2050</v>
      </c>
      <c r="K1089" s="48" t="str">
        <f aca="false">"*"&amp;IF(AND(A1089="EU",J1089=2035),0.95,IF(AND(A1089="EU",J1089=2050),0.93,IF(AND(A1089="USA",J1089=2035),0.96,IF(AND(A1089="USA",J1089=2050),0.94,IF(AND(A1089="Japan",J1089=2035),0.94,IF(AND(A1089="Japan",J1089=2050),0.92,IF(AND(A1089="Russia",J1089=2035),0.95,IF(AND(A1089="Russia",J1089=2050),0.93,IF(AND(A1089="China",J1089=2035),0.94,IF(AND(A1089="China",J1089=2050),0.92,IF(AND(A1089="India",J1089=2035),0.95,IF(AND(A1089="India",J1089=2050),0.92,IF(AND(A1089="Middle East",J1089=2035),0.94,IF(AND(A1089="Middle East",J1089=2050),0.9,IF(AND(A1089="Africa",J1089=2035),0.94,IF(AND(A1089="Africa",J1089=2050),0.91,IF(AND(A1089="Brazil",J1089=2035),0.95,IF(AND(A1089="Brazil",J1089=2050),0.92,""))))))))))))))))))</f>
        <v>*0.9</v>
      </c>
      <c r="P1089" s="41" t="s">
        <v>1940</v>
      </c>
      <c r="Q1089" s="52" t="s">
        <v>35</v>
      </c>
      <c r="R1089" s="41" t="n">
        <v>2035</v>
      </c>
      <c r="S1089" s="53" t="str">
        <f aca="false">"*"&amp;IF(AND(A1089="EU",R1089=2035),0.95,IF(AND(A1089="EU",R1089=2050),0.93,IF(AND(A1089="USA",R1089=2035),0.96,IF(AND(A1089="USA",R1089=2050),0.93,IF(AND(A1089="Japan",R1089=2035),0.94,IF(AND(A1089="Japan",R1089=2050),0.92,IF(AND(A1089="Russia",R1089=2035),0.95,IF(AND(A1089="Russia",R1089=2050),0.91,IF(AND(A1089="China",R1089=2035),0.93,IF(AND(A1089="China",R1089=2050),0.92,IF(AND(A1089="India",R1089=2035),0.94,IF(AND(A1089="India",R1089=2050),0.91,IF(AND(A1089="Middle East",R1089=2035),0.92,IF(AND(A1089="Middle East",R1089=2050),0.89,IF(AND(A1089="Africa",R1089=2035),0.93,IF(AND(A1089="Africa",R1089=2050),0.9,IF(AND(A1089="Brazil",R1089=2035),0.95,IF(AND(A1089="Brazil",R1089=2050),0.92,""))))))))))))))))))</f>
        <v>*0.92</v>
      </c>
      <c r="U1089" s="41" t="s">
        <v>1940</v>
      </c>
      <c r="V1089" s="52" t="s">
        <v>35</v>
      </c>
      <c r="W1089" s="41" t="n">
        <v>2050</v>
      </c>
      <c r="X1089" s="53" t="str">
        <f aca="false">"*"&amp;IF(AND(A1089="EU",W1089=2035),0.95,IF(AND(A1089="EU",W1089=2050),0.93,IF(AND(A1089="USA",W1089=2035),0.96,IF(AND(A1089="USA",W1089=2050),0.93,IF(AND(A1089="Japan",W1089=2035),0.94,IF(AND(A1089="Japan",W1089=2050),0.92,IF(AND(A1089="Russia",W1089=2035),0.95,IF(AND(A1089="Russia",W1089=2050),0.91,IF(AND(A1089="China",W1089=2035),0.93,IF(AND(A1089="China",W1089=2050),0.92,IF(AND(A1089="India",W1089=2035),0.94,IF(AND(A1089="India",W1089=2050),0.91,IF(AND(A1089="Middle East",W1089=2035),0.92,IF(AND(A1089="Middle East",W1089=2050),0.89,IF(AND(A1089="Africa",W1089=2035),0.93,IF(AND(A1089="Africa",W1089=2050),0.9,IF(AND(A1089="Brazil",W1089=2035),0.95,IF(AND(A1089="Brazil",W1089=2050),0.92,""))))))))))))))))))</f>
        <v>*0.89</v>
      </c>
      <c r="AC1089" s="0" t="s">
        <v>1940</v>
      </c>
      <c r="AD1089" s="50" t="s">
        <v>35</v>
      </c>
      <c r="AE1089" s="0" t="n">
        <v>2035</v>
      </c>
      <c r="AF1089" s="51" t="str">
        <f aca="false">"*"&amp;IF(AND(A1089="EU",AE1089=2035),0.93,IF(AND(A1089="EU",AE1089=2050),0.9,IF(AND(A1089="USA",AE1089=2035),0.92,IF(AND(A1089="USA",AE1089=2050),0.89,IF(AND(A1089="Japan",AE1089=2035),0.92,IF(AND(A1089="Japan",AE1089=2050),0.89,IF(AND(A1089="Russia",AE1089=2035),0.91,IF(AND(A1089="Russia",AE1089=2050),0.86,IF(AND(A1089="China",AE1089=2035),0.91,IF(AND(A1089="China",AE1089=2050),0.87,IF(AND(A1089="India",AE1089=2035),0.92,IF(AND(A1089="India",AE1089=2050),0.87,IF(AND(A1089="Middle East",AE1089=2035),0.89,IF(AND(A1089="Middle East",AE1089=2050),0.84,IF(AND(A1089="Africa",AE1089=2035),0.9,IF(AND(A1089="Africa",AE1089=2050),0.86,IF(AND(A1089="Brazil",AE1089=2035),0.93,IF(AND(A1089="Brazil",AE1089=2050),0.89,""))))))))))))))))))</f>
        <v>*0.89</v>
      </c>
      <c r="AG1089" s="51" t="str">
        <f aca="false">AG1088</f>
        <v>REZoning_Sol-Win</v>
      </c>
      <c r="AI1089" s="0" t="s">
        <v>1940</v>
      </c>
      <c r="AJ1089" s="50" t="s">
        <v>35</v>
      </c>
      <c r="AK1089" s="0" t="n">
        <v>2050</v>
      </c>
      <c r="AL1089" s="51" t="str">
        <f aca="false">"*"&amp;IF(AND(A1089="EU",AK1089=2035),0.93,IF(AND(A1089="EU",AK1089=2050),0.9,IF(AND(A1089="USA",AK1089=2035),0.92,IF(AND(A1089="USA",AK1089=2050),0.89,IF(AND(A1089="Japan",AK1089=2035),0.92,IF(AND(A1089="Japan",AK1089=2050),0.89,IF(AND(A1089="Russia",AK1089=2035),0.91,IF(AND(A1089="Russia",AK1089=2050),0.86,IF(AND(A1089="China",AK1089=2035),0.91,IF(AND(A1089="China",AK1089=2050),0.87,IF(AND(A1089="India",AK1089=2035),0.92,IF(AND(A1089="India",AK1089=2050),0.87,IF(AND(A1089="Middle East",AK1089=2035),0.89,IF(AND(A1089="Middle East",AK1089=2050),0.84,IF(AND(A1089="Africa",AK1089=2035),0.9,IF(AND(A1089="Africa",AK1089=2050),0.86,IF(AND(A1089="Brazil",AK1089=2035),0.93,IF(AND(A1089="Brazil",AK1089=2050),0.89,""))))))))))))))))))</f>
        <v>*0.84</v>
      </c>
      <c r="AM1089" s="51" t="str">
        <f aca="false">AM1088</f>
        <v>REZoning_Sol-Win</v>
      </c>
      <c r="AP1089" s="0" t="s">
        <v>1940</v>
      </c>
      <c r="AQ1089" s="0" t="s">
        <v>35</v>
      </c>
      <c r="AR1089" s="0" t="n">
        <v>2100</v>
      </c>
      <c r="AS1089" s="0" t="s">
        <v>896</v>
      </c>
      <c r="AT1089" s="0" t="s">
        <v>36</v>
      </c>
    </row>
    <row r="1090" customFormat="false" ht="28.5" hidden="false" customHeight="true" outlineLevel="0" collapsed="false">
      <c r="A1090" s="3" t="s">
        <v>57</v>
      </c>
      <c r="C1090" s="0" t="s">
        <v>1941</v>
      </c>
      <c r="D1090" s="50" t="s">
        <v>35</v>
      </c>
      <c r="E1090" s="0" t="n">
        <v>2035</v>
      </c>
      <c r="F1090" s="51" t="str">
        <f aca="false">"*"&amp;IF(AND(A1090="EU",E1090=2035),0.95,IF(AND(A1090="EU",E1090=2050),0.93,IF(AND(A1090="USA",E1090=2035),0.96,IF(AND(A1090="USA",E1090=2050),0.94,IF(AND(A1090="Japan",E1090=2035),0.94,IF(AND(A1090="Japan",E1090=2050),0.92,IF(AND(A1090="Russia",E1090=2035),0.95,IF(AND(A1090="Russia",E1090=2050),0.93,IF(AND(A1090="China",E1090=2035),0.94,IF(AND(A1090="China",E1090=2050),0.92,IF(AND(A1090="India",E1090=2035),0.95,IF(AND(A1090="India",E1090=2050),0.92,IF(AND(A1090="Middle East",E1090=2035),0.94,IF(AND(A1090="Middle East",E1090=2050),0.9,IF(AND(A1090="Africa",E1090=2035),0.94,IF(AND(A1090="Africa",E1090=2050),0.91,IF(AND(A1090="Brazil",E1090=2035),0.95,IF(AND(A1090="Brazil",E1090=2050),0.92,""))))))))))))))))))</f>
        <v>*0.94</v>
      </c>
      <c r="H1090" s="0" t="s">
        <v>1941</v>
      </c>
      <c r="I1090" s="50" t="s">
        <v>35</v>
      </c>
      <c r="J1090" s="0" t="n">
        <v>2050</v>
      </c>
      <c r="K1090" s="48" t="str">
        <f aca="false">"*"&amp;IF(AND(A1090="EU",J1090=2035),0.95,IF(AND(A1090="EU",J1090=2050),0.93,IF(AND(A1090="USA",J1090=2035),0.96,IF(AND(A1090="USA",J1090=2050),0.94,IF(AND(A1090="Japan",J1090=2035),0.94,IF(AND(A1090="Japan",J1090=2050),0.92,IF(AND(A1090="Russia",J1090=2035),0.95,IF(AND(A1090="Russia",J1090=2050),0.93,IF(AND(A1090="China",J1090=2035),0.94,IF(AND(A1090="China",J1090=2050),0.92,IF(AND(A1090="India",J1090=2035),0.95,IF(AND(A1090="India",J1090=2050),0.92,IF(AND(A1090="Middle East",J1090=2035),0.94,IF(AND(A1090="Middle East",J1090=2050),0.9,IF(AND(A1090="Africa",J1090=2035),0.94,IF(AND(A1090="Africa",J1090=2050),0.91,IF(AND(A1090="Brazil",J1090=2035),0.95,IF(AND(A1090="Brazil",J1090=2050),0.92,""))))))))))))))))))</f>
        <v>*0.9</v>
      </c>
      <c r="P1090" s="41" t="s">
        <v>1941</v>
      </c>
      <c r="Q1090" s="52" t="s">
        <v>35</v>
      </c>
      <c r="R1090" s="41" t="n">
        <v>2035</v>
      </c>
      <c r="S1090" s="53" t="str">
        <f aca="false">"*"&amp;IF(AND(A1090="EU",R1090=2035),0.95,IF(AND(A1090="EU",R1090=2050),0.93,IF(AND(A1090="USA",R1090=2035),0.96,IF(AND(A1090="USA",R1090=2050),0.93,IF(AND(A1090="Japan",R1090=2035),0.94,IF(AND(A1090="Japan",R1090=2050),0.92,IF(AND(A1090="Russia",R1090=2035),0.95,IF(AND(A1090="Russia",R1090=2050),0.91,IF(AND(A1090="China",R1090=2035),0.93,IF(AND(A1090="China",R1090=2050),0.92,IF(AND(A1090="India",R1090=2035),0.94,IF(AND(A1090="India",R1090=2050),0.91,IF(AND(A1090="Middle East",R1090=2035),0.92,IF(AND(A1090="Middle East",R1090=2050),0.89,IF(AND(A1090="Africa",R1090=2035),0.93,IF(AND(A1090="Africa",R1090=2050),0.9,IF(AND(A1090="Brazil",R1090=2035),0.95,IF(AND(A1090="Brazil",R1090=2050),0.92,""))))))))))))))))))</f>
        <v>*0.92</v>
      </c>
      <c r="U1090" s="41" t="s">
        <v>1941</v>
      </c>
      <c r="V1090" s="52" t="s">
        <v>35</v>
      </c>
      <c r="W1090" s="41" t="n">
        <v>2050</v>
      </c>
      <c r="X1090" s="53" t="str">
        <f aca="false">"*"&amp;IF(AND(A1090="EU",W1090=2035),0.95,IF(AND(A1090="EU",W1090=2050),0.93,IF(AND(A1090="USA",W1090=2035),0.96,IF(AND(A1090="USA",W1090=2050),0.93,IF(AND(A1090="Japan",W1090=2035),0.94,IF(AND(A1090="Japan",W1090=2050),0.92,IF(AND(A1090="Russia",W1090=2035),0.95,IF(AND(A1090="Russia",W1090=2050),0.91,IF(AND(A1090="China",W1090=2035),0.93,IF(AND(A1090="China",W1090=2050),0.92,IF(AND(A1090="India",W1090=2035),0.94,IF(AND(A1090="India",W1090=2050),0.91,IF(AND(A1090="Middle East",W1090=2035),0.92,IF(AND(A1090="Middle East",W1090=2050),0.89,IF(AND(A1090="Africa",W1090=2035),0.93,IF(AND(A1090="Africa",W1090=2050),0.9,IF(AND(A1090="Brazil",W1090=2035),0.95,IF(AND(A1090="Brazil",W1090=2050),0.92,""))))))))))))))))))</f>
        <v>*0.89</v>
      </c>
      <c r="AC1090" s="0" t="s">
        <v>1941</v>
      </c>
      <c r="AD1090" s="50" t="s">
        <v>35</v>
      </c>
      <c r="AE1090" s="0" t="n">
        <v>2035</v>
      </c>
      <c r="AF1090" s="51" t="str">
        <f aca="false">"*"&amp;IF(AND(A1090="EU",AE1090=2035),0.93,IF(AND(A1090="EU",AE1090=2050),0.9,IF(AND(A1090="USA",AE1090=2035),0.92,IF(AND(A1090="USA",AE1090=2050),0.89,IF(AND(A1090="Japan",AE1090=2035),0.92,IF(AND(A1090="Japan",AE1090=2050),0.89,IF(AND(A1090="Russia",AE1090=2035),0.91,IF(AND(A1090="Russia",AE1090=2050),0.86,IF(AND(A1090="China",AE1090=2035),0.91,IF(AND(A1090="China",AE1090=2050),0.87,IF(AND(A1090="India",AE1090=2035),0.92,IF(AND(A1090="India",AE1090=2050),0.87,IF(AND(A1090="Middle East",AE1090=2035),0.89,IF(AND(A1090="Middle East",AE1090=2050),0.84,IF(AND(A1090="Africa",AE1090=2035),0.9,IF(AND(A1090="Africa",AE1090=2050),0.86,IF(AND(A1090="Brazil",AE1090=2035),0.93,IF(AND(A1090="Brazil",AE1090=2050),0.89,""))))))))))))))))))</f>
        <v>*0.89</v>
      </c>
      <c r="AG1090" s="51" t="str">
        <f aca="false">AG1089</f>
        <v>REZoning_Sol-Win</v>
      </c>
      <c r="AI1090" s="0" t="s">
        <v>1941</v>
      </c>
      <c r="AJ1090" s="50" t="s">
        <v>35</v>
      </c>
      <c r="AK1090" s="0" t="n">
        <v>2050</v>
      </c>
      <c r="AL1090" s="51" t="str">
        <f aca="false">"*"&amp;IF(AND(A1090="EU",AK1090=2035),0.93,IF(AND(A1090="EU",AK1090=2050),0.9,IF(AND(A1090="USA",AK1090=2035),0.92,IF(AND(A1090="USA",AK1090=2050),0.89,IF(AND(A1090="Japan",AK1090=2035),0.92,IF(AND(A1090="Japan",AK1090=2050),0.89,IF(AND(A1090="Russia",AK1090=2035),0.91,IF(AND(A1090="Russia",AK1090=2050),0.86,IF(AND(A1090="China",AK1090=2035),0.91,IF(AND(A1090="China",AK1090=2050),0.87,IF(AND(A1090="India",AK1090=2035),0.92,IF(AND(A1090="India",AK1090=2050),0.87,IF(AND(A1090="Middle East",AK1090=2035),0.89,IF(AND(A1090="Middle East",AK1090=2050),0.84,IF(AND(A1090="Africa",AK1090=2035),0.9,IF(AND(A1090="Africa",AK1090=2050),0.86,IF(AND(A1090="Brazil",AK1090=2035),0.93,IF(AND(A1090="Brazil",AK1090=2050),0.89,""))))))))))))))))))</f>
        <v>*0.84</v>
      </c>
      <c r="AM1090" s="51" t="str">
        <f aca="false">AM1089</f>
        <v>REZoning_Sol-Win</v>
      </c>
      <c r="AP1090" s="0" t="s">
        <v>1941</v>
      </c>
      <c r="AQ1090" s="0" t="s">
        <v>35</v>
      </c>
      <c r="AR1090" s="0" t="n">
        <v>2100</v>
      </c>
      <c r="AS1090" s="0" t="s">
        <v>896</v>
      </c>
      <c r="AT1090" s="0" t="s">
        <v>36</v>
      </c>
    </row>
    <row r="1091" customFormat="false" ht="28.5" hidden="false" customHeight="true" outlineLevel="0" collapsed="false">
      <c r="A1091" s="3" t="s">
        <v>57</v>
      </c>
      <c r="C1091" s="0" t="s">
        <v>1942</v>
      </c>
      <c r="D1091" s="50" t="s">
        <v>35</v>
      </c>
      <c r="E1091" s="0" t="n">
        <v>2035</v>
      </c>
      <c r="F1091" s="51" t="str">
        <f aca="false">"*"&amp;IF(AND(A1091="EU",E1091=2035),0.95,IF(AND(A1091="EU",E1091=2050),0.93,IF(AND(A1091="USA",E1091=2035),0.96,IF(AND(A1091="USA",E1091=2050),0.94,IF(AND(A1091="Japan",E1091=2035),0.94,IF(AND(A1091="Japan",E1091=2050),0.92,IF(AND(A1091="Russia",E1091=2035),0.95,IF(AND(A1091="Russia",E1091=2050),0.93,IF(AND(A1091="China",E1091=2035),0.94,IF(AND(A1091="China",E1091=2050),0.92,IF(AND(A1091="India",E1091=2035),0.95,IF(AND(A1091="India",E1091=2050),0.92,IF(AND(A1091="Middle East",E1091=2035),0.94,IF(AND(A1091="Middle East",E1091=2050),0.9,IF(AND(A1091="Africa",E1091=2035),0.94,IF(AND(A1091="Africa",E1091=2050),0.91,IF(AND(A1091="Brazil",E1091=2035),0.95,IF(AND(A1091="Brazil",E1091=2050),0.92,""))))))))))))))))))</f>
        <v>*0.94</v>
      </c>
      <c r="H1091" s="0" t="s">
        <v>1942</v>
      </c>
      <c r="I1091" s="50" t="s">
        <v>35</v>
      </c>
      <c r="J1091" s="0" t="n">
        <v>2050</v>
      </c>
      <c r="K1091" s="48" t="str">
        <f aca="false">"*"&amp;IF(AND(A1091="EU",J1091=2035),0.95,IF(AND(A1091="EU",J1091=2050),0.93,IF(AND(A1091="USA",J1091=2035),0.96,IF(AND(A1091="USA",J1091=2050),0.94,IF(AND(A1091="Japan",J1091=2035),0.94,IF(AND(A1091="Japan",J1091=2050),0.92,IF(AND(A1091="Russia",J1091=2035),0.95,IF(AND(A1091="Russia",J1091=2050),0.93,IF(AND(A1091="China",J1091=2035),0.94,IF(AND(A1091="China",J1091=2050),0.92,IF(AND(A1091="India",J1091=2035),0.95,IF(AND(A1091="India",J1091=2050),0.92,IF(AND(A1091="Middle East",J1091=2035),0.94,IF(AND(A1091="Middle East",J1091=2050),0.9,IF(AND(A1091="Africa",J1091=2035),0.94,IF(AND(A1091="Africa",J1091=2050),0.91,IF(AND(A1091="Brazil",J1091=2035),0.95,IF(AND(A1091="Brazil",J1091=2050),0.92,""))))))))))))))))))</f>
        <v>*0.9</v>
      </c>
      <c r="P1091" s="41" t="s">
        <v>1942</v>
      </c>
      <c r="Q1091" s="52" t="s">
        <v>35</v>
      </c>
      <c r="R1091" s="41" t="n">
        <v>2035</v>
      </c>
      <c r="S1091" s="53" t="str">
        <f aca="false">"*"&amp;IF(AND(A1091="EU",R1091=2035),0.95,IF(AND(A1091="EU",R1091=2050),0.93,IF(AND(A1091="USA",R1091=2035),0.96,IF(AND(A1091="USA",R1091=2050),0.93,IF(AND(A1091="Japan",R1091=2035),0.94,IF(AND(A1091="Japan",R1091=2050),0.92,IF(AND(A1091="Russia",R1091=2035),0.95,IF(AND(A1091="Russia",R1091=2050),0.91,IF(AND(A1091="China",R1091=2035),0.93,IF(AND(A1091="China",R1091=2050),0.92,IF(AND(A1091="India",R1091=2035),0.94,IF(AND(A1091="India",R1091=2050),0.91,IF(AND(A1091="Middle East",R1091=2035),0.92,IF(AND(A1091="Middle East",R1091=2050),0.89,IF(AND(A1091="Africa",R1091=2035),0.93,IF(AND(A1091="Africa",R1091=2050),0.9,IF(AND(A1091="Brazil",R1091=2035),0.95,IF(AND(A1091="Brazil",R1091=2050),0.92,""))))))))))))))))))</f>
        <v>*0.92</v>
      </c>
      <c r="U1091" s="41" t="s">
        <v>1942</v>
      </c>
      <c r="V1091" s="52" t="s">
        <v>35</v>
      </c>
      <c r="W1091" s="41" t="n">
        <v>2050</v>
      </c>
      <c r="X1091" s="53" t="str">
        <f aca="false">"*"&amp;IF(AND(A1091="EU",W1091=2035),0.95,IF(AND(A1091="EU",W1091=2050),0.93,IF(AND(A1091="USA",W1091=2035),0.96,IF(AND(A1091="USA",W1091=2050),0.93,IF(AND(A1091="Japan",W1091=2035),0.94,IF(AND(A1091="Japan",W1091=2050),0.92,IF(AND(A1091="Russia",W1091=2035),0.95,IF(AND(A1091="Russia",W1091=2050),0.91,IF(AND(A1091="China",W1091=2035),0.93,IF(AND(A1091="China",W1091=2050),0.92,IF(AND(A1091="India",W1091=2035),0.94,IF(AND(A1091="India",W1091=2050),0.91,IF(AND(A1091="Middle East",W1091=2035),0.92,IF(AND(A1091="Middle East",W1091=2050),0.89,IF(AND(A1091="Africa",W1091=2035),0.93,IF(AND(A1091="Africa",W1091=2050),0.9,IF(AND(A1091="Brazil",W1091=2035),0.95,IF(AND(A1091="Brazil",W1091=2050),0.92,""))))))))))))))))))</f>
        <v>*0.89</v>
      </c>
      <c r="AC1091" s="0" t="s">
        <v>1942</v>
      </c>
      <c r="AD1091" s="50" t="s">
        <v>35</v>
      </c>
      <c r="AE1091" s="0" t="n">
        <v>2035</v>
      </c>
      <c r="AF1091" s="51" t="str">
        <f aca="false">"*"&amp;IF(AND(A1091="EU",AE1091=2035),0.93,IF(AND(A1091="EU",AE1091=2050),0.9,IF(AND(A1091="USA",AE1091=2035),0.92,IF(AND(A1091="USA",AE1091=2050),0.89,IF(AND(A1091="Japan",AE1091=2035),0.92,IF(AND(A1091="Japan",AE1091=2050),0.89,IF(AND(A1091="Russia",AE1091=2035),0.91,IF(AND(A1091="Russia",AE1091=2050),0.86,IF(AND(A1091="China",AE1091=2035),0.91,IF(AND(A1091="China",AE1091=2050),0.87,IF(AND(A1091="India",AE1091=2035),0.92,IF(AND(A1091="India",AE1091=2050),0.87,IF(AND(A1091="Middle East",AE1091=2035),0.89,IF(AND(A1091="Middle East",AE1091=2050),0.84,IF(AND(A1091="Africa",AE1091=2035),0.9,IF(AND(A1091="Africa",AE1091=2050),0.86,IF(AND(A1091="Brazil",AE1091=2035),0.93,IF(AND(A1091="Brazil",AE1091=2050),0.89,""))))))))))))))))))</f>
        <v>*0.89</v>
      </c>
      <c r="AG1091" s="51" t="str">
        <f aca="false">AG1090</f>
        <v>REZoning_Sol-Win</v>
      </c>
      <c r="AI1091" s="0" t="s">
        <v>1942</v>
      </c>
      <c r="AJ1091" s="50" t="s">
        <v>35</v>
      </c>
      <c r="AK1091" s="0" t="n">
        <v>2050</v>
      </c>
      <c r="AL1091" s="51" t="str">
        <f aca="false">"*"&amp;IF(AND(A1091="EU",AK1091=2035),0.93,IF(AND(A1091="EU",AK1091=2050),0.9,IF(AND(A1091="USA",AK1091=2035),0.92,IF(AND(A1091="USA",AK1091=2050),0.89,IF(AND(A1091="Japan",AK1091=2035),0.92,IF(AND(A1091="Japan",AK1091=2050),0.89,IF(AND(A1091="Russia",AK1091=2035),0.91,IF(AND(A1091="Russia",AK1091=2050),0.86,IF(AND(A1091="China",AK1091=2035),0.91,IF(AND(A1091="China",AK1091=2050),0.87,IF(AND(A1091="India",AK1091=2035),0.92,IF(AND(A1091="India",AK1091=2050),0.87,IF(AND(A1091="Middle East",AK1091=2035),0.89,IF(AND(A1091="Middle East",AK1091=2050),0.84,IF(AND(A1091="Africa",AK1091=2035),0.9,IF(AND(A1091="Africa",AK1091=2050),0.86,IF(AND(A1091="Brazil",AK1091=2035),0.93,IF(AND(A1091="Brazil",AK1091=2050),0.89,""))))))))))))))))))</f>
        <v>*0.84</v>
      </c>
      <c r="AM1091" s="51" t="str">
        <f aca="false">AM1090</f>
        <v>REZoning_Sol-Win</v>
      </c>
      <c r="AP1091" s="0" t="s">
        <v>1942</v>
      </c>
      <c r="AQ1091" s="0" t="s">
        <v>35</v>
      </c>
      <c r="AR1091" s="0" t="n">
        <v>2100</v>
      </c>
      <c r="AS1091" s="0" t="s">
        <v>896</v>
      </c>
      <c r="AT1091" s="0" t="s">
        <v>36</v>
      </c>
    </row>
    <row r="1092" customFormat="false" ht="28.5" hidden="false" customHeight="true" outlineLevel="0" collapsed="false">
      <c r="A1092" s="3" t="s">
        <v>57</v>
      </c>
      <c r="C1092" s="0" t="s">
        <v>1943</v>
      </c>
      <c r="D1092" s="50" t="s">
        <v>35</v>
      </c>
      <c r="E1092" s="0" t="n">
        <v>2035</v>
      </c>
      <c r="F1092" s="51" t="str">
        <f aca="false">"*"&amp;IF(AND(A1092="EU",E1092=2035),0.95,IF(AND(A1092="EU",E1092=2050),0.93,IF(AND(A1092="USA",E1092=2035),0.96,IF(AND(A1092="USA",E1092=2050),0.94,IF(AND(A1092="Japan",E1092=2035),0.94,IF(AND(A1092="Japan",E1092=2050),0.92,IF(AND(A1092="Russia",E1092=2035),0.95,IF(AND(A1092="Russia",E1092=2050),0.93,IF(AND(A1092="China",E1092=2035),0.94,IF(AND(A1092="China",E1092=2050),0.92,IF(AND(A1092="India",E1092=2035),0.95,IF(AND(A1092="India",E1092=2050),0.92,IF(AND(A1092="Middle East",E1092=2035),0.94,IF(AND(A1092="Middle East",E1092=2050),0.9,IF(AND(A1092="Africa",E1092=2035),0.94,IF(AND(A1092="Africa",E1092=2050),0.91,IF(AND(A1092="Brazil",E1092=2035),0.95,IF(AND(A1092="Brazil",E1092=2050),0.92,""))))))))))))))))))</f>
        <v>*0.94</v>
      </c>
      <c r="H1092" s="0" t="s">
        <v>1943</v>
      </c>
      <c r="I1092" s="50" t="s">
        <v>35</v>
      </c>
      <c r="J1092" s="0" t="n">
        <v>2050</v>
      </c>
      <c r="K1092" s="48" t="str">
        <f aca="false">"*"&amp;IF(AND(A1092="EU",J1092=2035),0.95,IF(AND(A1092="EU",J1092=2050),0.93,IF(AND(A1092="USA",J1092=2035),0.96,IF(AND(A1092="USA",J1092=2050),0.94,IF(AND(A1092="Japan",J1092=2035),0.94,IF(AND(A1092="Japan",J1092=2050),0.92,IF(AND(A1092="Russia",J1092=2035),0.95,IF(AND(A1092="Russia",J1092=2050),0.93,IF(AND(A1092="China",J1092=2035),0.94,IF(AND(A1092="China",J1092=2050),0.92,IF(AND(A1092="India",J1092=2035),0.95,IF(AND(A1092="India",J1092=2050),0.92,IF(AND(A1092="Middle East",J1092=2035),0.94,IF(AND(A1092="Middle East",J1092=2050),0.9,IF(AND(A1092="Africa",J1092=2035),0.94,IF(AND(A1092="Africa",J1092=2050),0.91,IF(AND(A1092="Brazil",J1092=2035),0.95,IF(AND(A1092="Brazil",J1092=2050),0.92,""))))))))))))))))))</f>
        <v>*0.9</v>
      </c>
      <c r="P1092" s="41" t="s">
        <v>1943</v>
      </c>
      <c r="Q1092" s="52" t="s">
        <v>35</v>
      </c>
      <c r="R1092" s="41" t="n">
        <v>2035</v>
      </c>
      <c r="S1092" s="53" t="str">
        <f aca="false">"*"&amp;IF(AND(A1092="EU",R1092=2035),0.95,IF(AND(A1092="EU",R1092=2050),0.93,IF(AND(A1092="USA",R1092=2035),0.96,IF(AND(A1092="USA",R1092=2050),0.93,IF(AND(A1092="Japan",R1092=2035),0.94,IF(AND(A1092="Japan",R1092=2050),0.92,IF(AND(A1092="Russia",R1092=2035),0.95,IF(AND(A1092="Russia",R1092=2050),0.91,IF(AND(A1092="China",R1092=2035),0.93,IF(AND(A1092="China",R1092=2050),0.92,IF(AND(A1092="India",R1092=2035),0.94,IF(AND(A1092="India",R1092=2050),0.91,IF(AND(A1092="Middle East",R1092=2035),0.92,IF(AND(A1092="Middle East",R1092=2050),0.89,IF(AND(A1092="Africa",R1092=2035),0.93,IF(AND(A1092="Africa",R1092=2050),0.9,IF(AND(A1092="Brazil",R1092=2035),0.95,IF(AND(A1092="Brazil",R1092=2050),0.92,""))))))))))))))))))</f>
        <v>*0.92</v>
      </c>
      <c r="U1092" s="41" t="s">
        <v>1943</v>
      </c>
      <c r="V1092" s="52" t="s">
        <v>35</v>
      </c>
      <c r="W1092" s="41" t="n">
        <v>2050</v>
      </c>
      <c r="X1092" s="53" t="str">
        <f aca="false">"*"&amp;IF(AND(A1092="EU",W1092=2035),0.95,IF(AND(A1092="EU",W1092=2050),0.93,IF(AND(A1092="USA",W1092=2035),0.96,IF(AND(A1092="USA",W1092=2050),0.93,IF(AND(A1092="Japan",W1092=2035),0.94,IF(AND(A1092="Japan",W1092=2050),0.92,IF(AND(A1092="Russia",W1092=2035),0.95,IF(AND(A1092="Russia",W1092=2050),0.91,IF(AND(A1092="China",W1092=2035),0.93,IF(AND(A1092="China",W1092=2050),0.92,IF(AND(A1092="India",W1092=2035),0.94,IF(AND(A1092="India",W1092=2050),0.91,IF(AND(A1092="Middle East",W1092=2035),0.92,IF(AND(A1092="Middle East",W1092=2050),0.89,IF(AND(A1092="Africa",W1092=2035),0.93,IF(AND(A1092="Africa",W1092=2050),0.9,IF(AND(A1092="Brazil",W1092=2035),0.95,IF(AND(A1092="Brazil",W1092=2050),0.92,""))))))))))))))))))</f>
        <v>*0.89</v>
      </c>
      <c r="AC1092" s="0" t="s">
        <v>1943</v>
      </c>
      <c r="AD1092" s="50" t="s">
        <v>35</v>
      </c>
      <c r="AE1092" s="0" t="n">
        <v>2035</v>
      </c>
      <c r="AF1092" s="51" t="str">
        <f aca="false">"*"&amp;IF(AND(A1092="EU",AE1092=2035),0.93,IF(AND(A1092="EU",AE1092=2050),0.9,IF(AND(A1092="USA",AE1092=2035),0.92,IF(AND(A1092="USA",AE1092=2050),0.89,IF(AND(A1092="Japan",AE1092=2035),0.92,IF(AND(A1092="Japan",AE1092=2050),0.89,IF(AND(A1092="Russia",AE1092=2035),0.91,IF(AND(A1092="Russia",AE1092=2050),0.86,IF(AND(A1092="China",AE1092=2035),0.91,IF(AND(A1092="China",AE1092=2050),0.87,IF(AND(A1092="India",AE1092=2035),0.92,IF(AND(A1092="India",AE1092=2050),0.87,IF(AND(A1092="Middle East",AE1092=2035),0.89,IF(AND(A1092="Middle East",AE1092=2050),0.84,IF(AND(A1092="Africa",AE1092=2035),0.9,IF(AND(A1092="Africa",AE1092=2050),0.86,IF(AND(A1092="Brazil",AE1092=2035),0.93,IF(AND(A1092="Brazil",AE1092=2050),0.89,""))))))))))))))))))</f>
        <v>*0.89</v>
      </c>
      <c r="AG1092" s="51" t="str">
        <f aca="false">AG1091</f>
        <v>REZoning_Sol-Win</v>
      </c>
      <c r="AI1092" s="0" t="s">
        <v>1943</v>
      </c>
      <c r="AJ1092" s="50" t="s">
        <v>35</v>
      </c>
      <c r="AK1092" s="0" t="n">
        <v>2050</v>
      </c>
      <c r="AL1092" s="51" t="str">
        <f aca="false">"*"&amp;IF(AND(A1092="EU",AK1092=2035),0.93,IF(AND(A1092="EU",AK1092=2050),0.9,IF(AND(A1092="USA",AK1092=2035),0.92,IF(AND(A1092="USA",AK1092=2050),0.89,IF(AND(A1092="Japan",AK1092=2035),0.92,IF(AND(A1092="Japan",AK1092=2050),0.89,IF(AND(A1092="Russia",AK1092=2035),0.91,IF(AND(A1092="Russia",AK1092=2050),0.86,IF(AND(A1092="China",AK1092=2035),0.91,IF(AND(A1092="China",AK1092=2050),0.87,IF(AND(A1092="India",AK1092=2035),0.92,IF(AND(A1092="India",AK1092=2050),0.87,IF(AND(A1092="Middle East",AK1092=2035),0.89,IF(AND(A1092="Middle East",AK1092=2050),0.84,IF(AND(A1092="Africa",AK1092=2035),0.9,IF(AND(A1092="Africa",AK1092=2050),0.86,IF(AND(A1092="Brazil",AK1092=2035),0.93,IF(AND(A1092="Brazil",AK1092=2050),0.89,""))))))))))))))))))</f>
        <v>*0.84</v>
      </c>
      <c r="AM1092" s="51" t="str">
        <f aca="false">AM1091</f>
        <v>REZoning_Sol-Win</v>
      </c>
      <c r="AP1092" s="0" t="s">
        <v>1943</v>
      </c>
      <c r="AQ1092" s="0" t="s">
        <v>35</v>
      </c>
      <c r="AR1092" s="0" t="n">
        <v>2100</v>
      </c>
      <c r="AS1092" s="0" t="s">
        <v>896</v>
      </c>
      <c r="AT1092" s="0" t="s">
        <v>36</v>
      </c>
    </row>
    <row r="1093" customFormat="false" ht="28.5" hidden="false" customHeight="true" outlineLevel="0" collapsed="false">
      <c r="A1093" s="3" t="s">
        <v>57</v>
      </c>
      <c r="C1093" s="0" t="s">
        <v>1944</v>
      </c>
      <c r="D1093" s="50" t="s">
        <v>35</v>
      </c>
      <c r="E1093" s="0" t="n">
        <v>2035</v>
      </c>
      <c r="F1093" s="51" t="str">
        <f aca="false">"*"&amp;IF(AND(A1093="EU",E1093=2035),0.95,IF(AND(A1093="EU",E1093=2050),0.93,IF(AND(A1093="USA",E1093=2035),0.96,IF(AND(A1093="USA",E1093=2050),0.94,IF(AND(A1093="Japan",E1093=2035),0.94,IF(AND(A1093="Japan",E1093=2050),0.92,IF(AND(A1093="Russia",E1093=2035),0.95,IF(AND(A1093="Russia",E1093=2050),0.93,IF(AND(A1093="China",E1093=2035),0.94,IF(AND(A1093="China",E1093=2050),0.92,IF(AND(A1093="India",E1093=2035),0.95,IF(AND(A1093="India",E1093=2050),0.92,IF(AND(A1093="Middle East",E1093=2035),0.94,IF(AND(A1093="Middle East",E1093=2050),0.9,IF(AND(A1093="Africa",E1093=2035),0.94,IF(AND(A1093="Africa",E1093=2050),0.91,IF(AND(A1093="Brazil",E1093=2035),0.95,IF(AND(A1093="Brazil",E1093=2050),0.92,""))))))))))))))))))</f>
        <v>*0.94</v>
      </c>
      <c r="H1093" s="0" t="s">
        <v>1944</v>
      </c>
      <c r="I1093" s="50" t="s">
        <v>35</v>
      </c>
      <c r="J1093" s="0" t="n">
        <v>2050</v>
      </c>
      <c r="K1093" s="48" t="str">
        <f aca="false">"*"&amp;IF(AND(A1093="EU",J1093=2035),0.95,IF(AND(A1093="EU",J1093=2050),0.93,IF(AND(A1093="USA",J1093=2035),0.96,IF(AND(A1093="USA",J1093=2050),0.94,IF(AND(A1093="Japan",J1093=2035),0.94,IF(AND(A1093="Japan",J1093=2050),0.92,IF(AND(A1093="Russia",J1093=2035),0.95,IF(AND(A1093="Russia",J1093=2050),0.93,IF(AND(A1093="China",J1093=2035),0.94,IF(AND(A1093="China",J1093=2050),0.92,IF(AND(A1093="India",J1093=2035),0.95,IF(AND(A1093="India",J1093=2050),0.92,IF(AND(A1093="Middle East",J1093=2035),0.94,IF(AND(A1093="Middle East",J1093=2050),0.9,IF(AND(A1093="Africa",J1093=2035),0.94,IF(AND(A1093="Africa",J1093=2050),0.91,IF(AND(A1093="Brazil",J1093=2035),0.95,IF(AND(A1093="Brazil",J1093=2050),0.92,""))))))))))))))))))</f>
        <v>*0.9</v>
      </c>
      <c r="P1093" s="41" t="s">
        <v>1944</v>
      </c>
      <c r="Q1093" s="52" t="s">
        <v>35</v>
      </c>
      <c r="R1093" s="41" t="n">
        <v>2035</v>
      </c>
      <c r="S1093" s="53" t="str">
        <f aca="false">"*"&amp;IF(AND(A1093="EU",R1093=2035),0.95,IF(AND(A1093="EU",R1093=2050),0.93,IF(AND(A1093="USA",R1093=2035),0.96,IF(AND(A1093="USA",R1093=2050),0.93,IF(AND(A1093="Japan",R1093=2035),0.94,IF(AND(A1093="Japan",R1093=2050),0.92,IF(AND(A1093="Russia",R1093=2035),0.95,IF(AND(A1093="Russia",R1093=2050),0.91,IF(AND(A1093="China",R1093=2035),0.93,IF(AND(A1093="China",R1093=2050),0.92,IF(AND(A1093="India",R1093=2035),0.94,IF(AND(A1093="India",R1093=2050),0.91,IF(AND(A1093="Middle East",R1093=2035),0.92,IF(AND(A1093="Middle East",R1093=2050),0.89,IF(AND(A1093="Africa",R1093=2035),0.93,IF(AND(A1093="Africa",R1093=2050),0.9,IF(AND(A1093="Brazil",R1093=2035),0.95,IF(AND(A1093="Brazil",R1093=2050),0.92,""))))))))))))))))))</f>
        <v>*0.92</v>
      </c>
      <c r="U1093" s="41" t="s">
        <v>1944</v>
      </c>
      <c r="V1093" s="52" t="s">
        <v>35</v>
      </c>
      <c r="W1093" s="41" t="n">
        <v>2050</v>
      </c>
      <c r="X1093" s="53" t="str">
        <f aca="false">"*"&amp;IF(AND(A1093="EU",W1093=2035),0.95,IF(AND(A1093="EU",W1093=2050),0.93,IF(AND(A1093="USA",W1093=2035),0.96,IF(AND(A1093="USA",W1093=2050),0.93,IF(AND(A1093="Japan",W1093=2035),0.94,IF(AND(A1093="Japan",W1093=2050),0.92,IF(AND(A1093="Russia",W1093=2035),0.95,IF(AND(A1093="Russia",W1093=2050),0.91,IF(AND(A1093="China",W1093=2035),0.93,IF(AND(A1093="China",W1093=2050),0.92,IF(AND(A1093="India",W1093=2035),0.94,IF(AND(A1093="India",W1093=2050),0.91,IF(AND(A1093="Middle East",W1093=2035),0.92,IF(AND(A1093="Middle East",W1093=2050),0.89,IF(AND(A1093="Africa",W1093=2035),0.93,IF(AND(A1093="Africa",W1093=2050),0.9,IF(AND(A1093="Brazil",W1093=2035),0.95,IF(AND(A1093="Brazil",W1093=2050),0.92,""))))))))))))))))))</f>
        <v>*0.89</v>
      </c>
      <c r="AC1093" s="0" t="s">
        <v>1944</v>
      </c>
      <c r="AD1093" s="50" t="s">
        <v>35</v>
      </c>
      <c r="AE1093" s="0" t="n">
        <v>2035</v>
      </c>
      <c r="AF1093" s="51" t="str">
        <f aca="false">"*"&amp;IF(AND(A1093="EU",AE1093=2035),0.93,IF(AND(A1093="EU",AE1093=2050),0.9,IF(AND(A1093="USA",AE1093=2035),0.92,IF(AND(A1093="USA",AE1093=2050),0.89,IF(AND(A1093="Japan",AE1093=2035),0.92,IF(AND(A1093="Japan",AE1093=2050),0.89,IF(AND(A1093="Russia",AE1093=2035),0.91,IF(AND(A1093="Russia",AE1093=2050),0.86,IF(AND(A1093="China",AE1093=2035),0.91,IF(AND(A1093="China",AE1093=2050),0.87,IF(AND(A1093="India",AE1093=2035),0.92,IF(AND(A1093="India",AE1093=2050),0.87,IF(AND(A1093="Middle East",AE1093=2035),0.89,IF(AND(A1093="Middle East",AE1093=2050),0.84,IF(AND(A1093="Africa",AE1093=2035),0.9,IF(AND(A1093="Africa",AE1093=2050),0.86,IF(AND(A1093="Brazil",AE1093=2035),0.93,IF(AND(A1093="Brazil",AE1093=2050),0.89,""))))))))))))))))))</f>
        <v>*0.89</v>
      </c>
      <c r="AG1093" s="51" t="str">
        <f aca="false">AG1092</f>
        <v>REZoning_Sol-Win</v>
      </c>
      <c r="AI1093" s="0" t="s">
        <v>1944</v>
      </c>
      <c r="AJ1093" s="50" t="s">
        <v>35</v>
      </c>
      <c r="AK1093" s="0" t="n">
        <v>2050</v>
      </c>
      <c r="AL1093" s="51" t="str">
        <f aca="false">"*"&amp;IF(AND(A1093="EU",AK1093=2035),0.93,IF(AND(A1093="EU",AK1093=2050),0.9,IF(AND(A1093="USA",AK1093=2035),0.92,IF(AND(A1093="USA",AK1093=2050),0.89,IF(AND(A1093="Japan",AK1093=2035),0.92,IF(AND(A1093="Japan",AK1093=2050),0.89,IF(AND(A1093="Russia",AK1093=2035),0.91,IF(AND(A1093="Russia",AK1093=2050),0.86,IF(AND(A1093="China",AK1093=2035),0.91,IF(AND(A1093="China",AK1093=2050),0.87,IF(AND(A1093="India",AK1093=2035),0.92,IF(AND(A1093="India",AK1093=2050),0.87,IF(AND(A1093="Middle East",AK1093=2035),0.89,IF(AND(A1093="Middle East",AK1093=2050),0.84,IF(AND(A1093="Africa",AK1093=2035),0.9,IF(AND(A1093="Africa",AK1093=2050),0.86,IF(AND(A1093="Brazil",AK1093=2035),0.93,IF(AND(A1093="Brazil",AK1093=2050),0.89,""))))))))))))))))))</f>
        <v>*0.84</v>
      </c>
      <c r="AM1093" s="51" t="str">
        <f aca="false">AM1092</f>
        <v>REZoning_Sol-Win</v>
      </c>
      <c r="AP1093" s="0" t="s">
        <v>1944</v>
      </c>
      <c r="AQ1093" s="0" t="s">
        <v>35</v>
      </c>
      <c r="AR1093" s="0" t="n">
        <v>2100</v>
      </c>
      <c r="AS1093" s="0" t="s">
        <v>896</v>
      </c>
      <c r="AT1093" s="0" t="s">
        <v>36</v>
      </c>
    </row>
    <row r="1094" customFormat="false" ht="28.5" hidden="false" customHeight="true" outlineLevel="0" collapsed="false">
      <c r="A1094" s="3" t="s">
        <v>57</v>
      </c>
      <c r="C1094" s="0" t="s">
        <v>1945</v>
      </c>
      <c r="D1094" s="50" t="s">
        <v>35</v>
      </c>
      <c r="E1094" s="0" t="n">
        <v>2035</v>
      </c>
      <c r="F1094" s="51" t="str">
        <f aca="false">"*"&amp;IF(AND(A1094="EU",E1094=2035),0.95,IF(AND(A1094="EU",E1094=2050),0.93,IF(AND(A1094="USA",E1094=2035),0.96,IF(AND(A1094="USA",E1094=2050),0.94,IF(AND(A1094="Japan",E1094=2035),0.94,IF(AND(A1094="Japan",E1094=2050),0.92,IF(AND(A1094="Russia",E1094=2035),0.95,IF(AND(A1094="Russia",E1094=2050),0.93,IF(AND(A1094="China",E1094=2035),0.94,IF(AND(A1094="China",E1094=2050),0.92,IF(AND(A1094="India",E1094=2035),0.95,IF(AND(A1094="India",E1094=2050),0.92,IF(AND(A1094="Middle East",E1094=2035),0.94,IF(AND(A1094="Middle East",E1094=2050),0.9,IF(AND(A1094="Africa",E1094=2035),0.94,IF(AND(A1094="Africa",E1094=2050),0.91,IF(AND(A1094="Brazil",E1094=2035),0.95,IF(AND(A1094="Brazil",E1094=2050),0.92,""))))))))))))))))))</f>
        <v>*0.94</v>
      </c>
      <c r="H1094" s="0" t="s">
        <v>1945</v>
      </c>
      <c r="I1094" s="50" t="s">
        <v>35</v>
      </c>
      <c r="J1094" s="0" t="n">
        <v>2050</v>
      </c>
      <c r="K1094" s="48" t="str">
        <f aca="false">"*"&amp;IF(AND(A1094="EU",J1094=2035),0.95,IF(AND(A1094="EU",J1094=2050),0.93,IF(AND(A1094="USA",J1094=2035),0.96,IF(AND(A1094="USA",J1094=2050),0.94,IF(AND(A1094="Japan",J1094=2035),0.94,IF(AND(A1094="Japan",J1094=2050),0.92,IF(AND(A1094="Russia",J1094=2035),0.95,IF(AND(A1094="Russia",J1094=2050),0.93,IF(AND(A1094="China",J1094=2035),0.94,IF(AND(A1094="China",J1094=2050),0.92,IF(AND(A1094="India",J1094=2035),0.95,IF(AND(A1094="India",J1094=2050),0.92,IF(AND(A1094="Middle East",J1094=2035),0.94,IF(AND(A1094="Middle East",J1094=2050),0.9,IF(AND(A1094="Africa",J1094=2035),0.94,IF(AND(A1094="Africa",J1094=2050),0.91,IF(AND(A1094="Brazil",J1094=2035),0.95,IF(AND(A1094="Brazil",J1094=2050),0.92,""))))))))))))))))))</f>
        <v>*0.9</v>
      </c>
      <c r="P1094" s="41" t="s">
        <v>1945</v>
      </c>
      <c r="Q1094" s="52" t="s">
        <v>35</v>
      </c>
      <c r="R1094" s="41" t="n">
        <v>2035</v>
      </c>
      <c r="S1094" s="53" t="str">
        <f aca="false">"*"&amp;IF(AND(A1094="EU",R1094=2035),0.95,IF(AND(A1094="EU",R1094=2050),0.93,IF(AND(A1094="USA",R1094=2035),0.96,IF(AND(A1094="USA",R1094=2050),0.93,IF(AND(A1094="Japan",R1094=2035),0.94,IF(AND(A1094="Japan",R1094=2050),0.92,IF(AND(A1094="Russia",R1094=2035),0.95,IF(AND(A1094="Russia",R1094=2050),0.91,IF(AND(A1094="China",R1094=2035),0.93,IF(AND(A1094="China",R1094=2050),0.92,IF(AND(A1094="India",R1094=2035),0.94,IF(AND(A1094="India",R1094=2050),0.91,IF(AND(A1094="Middle East",R1094=2035),0.92,IF(AND(A1094="Middle East",R1094=2050),0.89,IF(AND(A1094="Africa",R1094=2035),0.93,IF(AND(A1094="Africa",R1094=2050),0.9,IF(AND(A1094="Brazil",R1094=2035),0.95,IF(AND(A1094="Brazil",R1094=2050),0.92,""))))))))))))))))))</f>
        <v>*0.92</v>
      </c>
      <c r="U1094" s="41" t="s">
        <v>1945</v>
      </c>
      <c r="V1094" s="52" t="s">
        <v>35</v>
      </c>
      <c r="W1094" s="41" t="n">
        <v>2050</v>
      </c>
      <c r="X1094" s="53" t="str">
        <f aca="false">"*"&amp;IF(AND(A1094="EU",W1094=2035),0.95,IF(AND(A1094="EU",W1094=2050),0.93,IF(AND(A1094="USA",W1094=2035),0.96,IF(AND(A1094="USA",W1094=2050),0.93,IF(AND(A1094="Japan",W1094=2035),0.94,IF(AND(A1094="Japan",W1094=2050),0.92,IF(AND(A1094="Russia",W1094=2035),0.95,IF(AND(A1094="Russia",W1094=2050),0.91,IF(AND(A1094="China",W1094=2035),0.93,IF(AND(A1094="China",W1094=2050),0.92,IF(AND(A1094="India",W1094=2035),0.94,IF(AND(A1094="India",W1094=2050),0.91,IF(AND(A1094="Middle East",W1094=2035),0.92,IF(AND(A1094="Middle East",W1094=2050),0.89,IF(AND(A1094="Africa",W1094=2035),0.93,IF(AND(A1094="Africa",W1094=2050),0.9,IF(AND(A1094="Brazil",W1094=2035),0.95,IF(AND(A1094="Brazil",W1094=2050),0.92,""))))))))))))))))))</f>
        <v>*0.89</v>
      </c>
      <c r="AC1094" s="0" t="s">
        <v>1945</v>
      </c>
      <c r="AD1094" s="50" t="s">
        <v>35</v>
      </c>
      <c r="AE1094" s="0" t="n">
        <v>2035</v>
      </c>
      <c r="AF1094" s="51" t="str">
        <f aca="false">"*"&amp;IF(AND(A1094="EU",AE1094=2035),0.93,IF(AND(A1094="EU",AE1094=2050),0.9,IF(AND(A1094="USA",AE1094=2035),0.92,IF(AND(A1094="USA",AE1094=2050),0.89,IF(AND(A1094="Japan",AE1094=2035),0.92,IF(AND(A1094="Japan",AE1094=2050),0.89,IF(AND(A1094="Russia",AE1094=2035),0.91,IF(AND(A1094="Russia",AE1094=2050),0.86,IF(AND(A1094="China",AE1094=2035),0.91,IF(AND(A1094="China",AE1094=2050),0.87,IF(AND(A1094="India",AE1094=2035),0.92,IF(AND(A1094="India",AE1094=2050),0.87,IF(AND(A1094="Middle East",AE1094=2035),0.89,IF(AND(A1094="Middle East",AE1094=2050),0.84,IF(AND(A1094="Africa",AE1094=2035),0.9,IF(AND(A1094="Africa",AE1094=2050),0.86,IF(AND(A1094="Brazil",AE1094=2035),0.93,IF(AND(A1094="Brazil",AE1094=2050),0.89,""))))))))))))))))))</f>
        <v>*0.89</v>
      </c>
      <c r="AG1094" s="51" t="str">
        <f aca="false">AG1093</f>
        <v>REZoning_Sol-Win</v>
      </c>
      <c r="AI1094" s="0" t="s">
        <v>1945</v>
      </c>
      <c r="AJ1094" s="50" t="s">
        <v>35</v>
      </c>
      <c r="AK1094" s="0" t="n">
        <v>2050</v>
      </c>
      <c r="AL1094" s="51" t="str">
        <f aca="false">"*"&amp;IF(AND(A1094="EU",AK1094=2035),0.93,IF(AND(A1094="EU",AK1094=2050),0.9,IF(AND(A1094="USA",AK1094=2035),0.92,IF(AND(A1094="USA",AK1094=2050),0.89,IF(AND(A1094="Japan",AK1094=2035),0.92,IF(AND(A1094="Japan",AK1094=2050),0.89,IF(AND(A1094="Russia",AK1094=2035),0.91,IF(AND(A1094="Russia",AK1094=2050),0.86,IF(AND(A1094="China",AK1094=2035),0.91,IF(AND(A1094="China",AK1094=2050),0.87,IF(AND(A1094="India",AK1094=2035),0.92,IF(AND(A1094="India",AK1094=2050),0.87,IF(AND(A1094="Middle East",AK1094=2035),0.89,IF(AND(A1094="Middle East",AK1094=2050),0.84,IF(AND(A1094="Africa",AK1094=2035),0.9,IF(AND(A1094="Africa",AK1094=2050),0.86,IF(AND(A1094="Brazil",AK1094=2035),0.93,IF(AND(A1094="Brazil",AK1094=2050),0.89,""))))))))))))))))))</f>
        <v>*0.84</v>
      </c>
      <c r="AM1094" s="51" t="str">
        <f aca="false">AM1093</f>
        <v>REZoning_Sol-Win</v>
      </c>
      <c r="AP1094" s="0" t="s">
        <v>1945</v>
      </c>
      <c r="AQ1094" s="0" t="s">
        <v>35</v>
      </c>
      <c r="AR1094" s="0" t="n">
        <v>2100</v>
      </c>
      <c r="AS1094" s="0" t="s">
        <v>896</v>
      </c>
      <c r="AT1094" s="0" t="s">
        <v>36</v>
      </c>
    </row>
    <row r="1095" customFormat="false" ht="28.5" hidden="false" customHeight="true" outlineLevel="0" collapsed="false">
      <c r="A1095" s="3" t="s">
        <v>57</v>
      </c>
      <c r="C1095" s="0" t="s">
        <v>1946</v>
      </c>
      <c r="D1095" s="50" t="s">
        <v>35</v>
      </c>
      <c r="E1095" s="0" t="n">
        <v>2035</v>
      </c>
      <c r="F1095" s="51" t="str">
        <f aca="false">"*"&amp;IF(AND(A1095="EU",E1095=2035),0.95,IF(AND(A1095="EU",E1095=2050),0.93,IF(AND(A1095="USA",E1095=2035),0.96,IF(AND(A1095="USA",E1095=2050),0.94,IF(AND(A1095="Japan",E1095=2035),0.94,IF(AND(A1095="Japan",E1095=2050),0.92,IF(AND(A1095="Russia",E1095=2035),0.95,IF(AND(A1095="Russia",E1095=2050),0.93,IF(AND(A1095="China",E1095=2035),0.94,IF(AND(A1095="China",E1095=2050),0.92,IF(AND(A1095="India",E1095=2035),0.95,IF(AND(A1095="India",E1095=2050),0.92,IF(AND(A1095="Middle East",E1095=2035),0.94,IF(AND(A1095="Middle East",E1095=2050),0.9,IF(AND(A1095="Africa",E1095=2035),0.94,IF(AND(A1095="Africa",E1095=2050),0.91,IF(AND(A1095="Brazil",E1095=2035),0.95,IF(AND(A1095="Brazil",E1095=2050),0.92,""))))))))))))))))))</f>
        <v>*0.94</v>
      </c>
      <c r="H1095" s="0" t="s">
        <v>1946</v>
      </c>
      <c r="I1095" s="50" t="s">
        <v>35</v>
      </c>
      <c r="J1095" s="0" t="n">
        <v>2050</v>
      </c>
      <c r="K1095" s="48" t="str">
        <f aca="false">"*"&amp;IF(AND(A1095="EU",J1095=2035),0.95,IF(AND(A1095="EU",J1095=2050),0.93,IF(AND(A1095="USA",J1095=2035),0.96,IF(AND(A1095="USA",J1095=2050),0.94,IF(AND(A1095="Japan",J1095=2035),0.94,IF(AND(A1095="Japan",J1095=2050),0.92,IF(AND(A1095="Russia",J1095=2035),0.95,IF(AND(A1095="Russia",J1095=2050),0.93,IF(AND(A1095="China",J1095=2035),0.94,IF(AND(A1095="China",J1095=2050),0.92,IF(AND(A1095="India",J1095=2035),0.95,IF(AND(A1095="India",J1095=2050),0.92,IF(AND(A1095="Middle East",J1095=2035),0.94,IF(AND(A1095="Middle East",J1095=2050),0.9,IF(AND(A1095="Africa",J1095=2035),0.94,IF(AND(A1095="Africa",J1095=2050),0.91,IF(AND(A1095="Brazil",J1095=2035),0.95,IF(AND(A1095="Brazil",J1095=2050),0.92,""))))))))))))))))))</f>
        <v>*0.9</v>
      </c>
      <c r="P1095" s="41" t="s">
        <v>1946</v>
      </c>
      <c r="Q1095" s="52" t="s">
        <v>35</v>
      </c>
      <c r="R1095" s="41" t="n">
        <v>2035</v>
      </c>
      <c r="S1095" s="53" t="str">
        <f aca="false">"*"&amp;IF(AND(A1095="EU",R1095=2035),0.95,IF(AND(A1095="EU",R1095=2050),0.93,IF(AND(A1095="USA",R1095=2035),0.96,IF(AND(A1095="USA",R1095=2050),0.93,IF(AND(A1095="Japan",R1095=2035),0.94,IF(AND(A1095="Japan",R1095=2050),0.92,IF(AND(A1095="Russia",R1095=2035),0.95,IF(AND(A1095="Russia",R1095=2050),0.91,IF(AND(A1095="China",R1095=2035),0.93,IF(AND(A1095="China",R1095=2050),0.92,IF(AND(A1095="India",R1095=2035),0.94,IF(AND(A1095="India",R1095=2050),0.91,IF(AND(A1095="Middle East",R1095=2035),0.92,IF(AND(A1095="Middle East",R1095=2050),0.89,IF(AND(A1095="Africa",R1095=2035),0.93,IF(AND(A1095="Africa",R1095=2050),0.9,IF(AND(A1095="Brazil",R1095=2035),0.95,IF(AND(A1095="Brazil",R1095=2050),0.92,""))))))))))))))))))</f>
        <v>*0.92</v>
      </c>
      <c r="U1095" s="41" t="s">
        <v>1946</v>
      </c>
      <c r="V1095" s="52" t="s">
        <v>35</v>
      </c>
      <c r="W1095" s="41" t="n">
        <v>2050</v>
      </c>
      <c r="X1095" s="53" t="str">
        <f aca="false">"*"&amp;IF(AND(A1095="EU",W1095=2035),0.95,IF(AND(A1095="EU",W1095=2050),0.93,IF(AND(A1095="USA",W1095=2035),0.96,IF(AND(A1095="USA",W1095=2050),0.93,IF(AND(A1095="Japan",W1095=2035),0.94,IF(AND(A1095="Japan",W1095=2050),0.92,IF(AND(A1095="Russia",W1095=2035),0.95,IF(AND(A1095="Russia",W1095=2050),0.91,IF(AND(A1095="China",W1095=2035),0.93,IF(AND(A1095="China",W1095=2050),0.92,IF(AND(A1095="India",W1095=2035),0.94,IF(AND(A1095="India",W1095=2050),0.91,IF(AND(A1095="Middle East",W1095=2035),0.92,IF(AND(A1095="Middle East",W1095=2050),0.89,IF(AND(A1095="Africa",W1095=2035),0.93,IF(AND(A1095="Africa",W1095=2050),0.9,IF(AND(A1095="Brazil",W1095=2035),0.95,IF(AND(A1095="Brazil",W1095=2050),0.92,""))))))))))))))))))</f>
        <v>*0.89</v>
      </c>
      <c r="AC1095" s="0" t="s">
        <v>1946</v>
      </c>
      <c r="AD1095" s="50" t="s">
        <v>35</v>
      </c>
      <c r="AE1095" s="0" t="n">
        <v>2035</v>
      </c>
      <c r="AF1095" s="51" t="str">
        <f aca="false">"*"&amp;IF(AND(A1095="EU",AE1095=2035),0.93,IF(AND(A1095="EU",AE1095=2050),0.9,IF(AND(A1095="USA",AE1095=2035),0.92,IF(AND(A1095="USA",AE1095=2050),0.89,IF(AND(A1095="Japan",AE1095=2035),0.92,IF(AND(A1095="Japan",AE1095=2050),0.89,IF(AND(A1095="Russia",AE1095=2035),0.91,IF(AND(A1095="Russia",AE1095=2050),0.86,IF(AND(A1095="China",AE1095=2035),0.91,IF(AND(A1095="China",AE1095=2050),0.87,IF(AND(A1095="India",AE1095=2035),0.92,IF(AND(A1095="India",AE1095=2050),0.87,IF(AND(A1095="Middle East",AE1095=2035),0.89,IF(AND(A1095="Middle East",AE1095=2050),0.84,IF(AND(A1095="Africa",AE1095=2035),0.9,IF(AND(A1095="Africa",AE1095=2050),0.86,IF(AND(A1095="Brazil",AE1095=2035),0.93,IF(AND(A1095="Brazil",AE1095=2050),0.89,""))))))))))))))))))</f>
        <v>*0.89</v>
      </c>
      <c r="AG1095" s="51" t="str">
        <f aca="false">AG1094</f>
        <v>REZoning_Sol-Win</v>
      </c>
      <c r="AI1095" s="0" t="s">
        <v>1946</v>
      </c>
      <c r="AJ1095" s="50" t="s">
        <v>35</v>
      </c>
      <c r="AK1095" s="0" t="n">
        <v>2050</v>
      </c>
      <c r="AL1095" s="51" t="str">
        <f aca="false">"*"&amp;IF(AND(A1095="EU",AK1095=2035),0.93,IF(AND(A1095="EU",AK1095=2050),0.9,IF(AND(A1095="USA",AK1095=2035),0.92,IF(AND(A1095="USA",AK1095=2050),0.89,IF(AND(A1095="Japan",AK1095=2035),0.92,IF(AND(A1095="Japan",AK1095=2050),0.89,IF(AND(A1095="Russia",AK1095=2035),0.91,IF(AND(A1095="Russia",AK1095=2050),0.86,IF(AND(A1095="China",AK1095=2035),0.91,IF(AND(A1095="China",AK1095=2050),0.87,IF(AND(A1095="India",AK1095=2035),0.92,IF(AND(A1095="India",AK1095=2050),0.87,IF(AND(A1095="Middle East",AK1095=2035),0.89,IF(AND(A1095="Middle East",AK1095=2050),0.84,IF(AND(A1095="Africa",AK1095=2035),0.9,IF(AND(A1095="Africa",AK1095=2050),0.86,IF(AND(A1095="Brazil",AK1095=2035),0.93,IF(AND(A1095="Brazil",AK1095=2050),0.89,""))))))))))))))))))</f>
        <v>*0.84</v>
      </c>
      <c r="AM1095" s="51" t="str">
        <f aca="false">AM1094</f>
        <v>REZoning_Sol-Win</v>
      </c>
      <c r="AP1095" s="0" t="s">
        <v>1946</v>
      </c>
      <c r="AQ1095" s="0" t="s">
        <v>35</v>
      </c>
      <c r="AR1095" s="0" t="n">
        <v>2100</v>
      </c>
      <c r="AS1095" s="0" t="s">
        <v>896</v>
      </c>
      <c r="AT1095" s="0" t="s">
        <v>36</v>
      </c>
    </row>
    <row r="1096" customFormat="false" ht="28.5" hidden="false" customHeight="true" outlineLevel="0" collapsed="false">
      <c r="A1096" s="3" t="s">
        <v>57</v>
      </c>
      <c r="C1096" s="0" t="s">
        <v>1947</v>
      </c>
      <c r="D1096" s="50" t="s">
        <v>35</v>
      </c>
      <c r="E1096" s="0" t="n">
        <v>2035</v>
      </c>
      <c r="F1096" s="51" t="str">
        <f aca="false">"*"&amp;IF(AND(A1096="EU",E1096=2035),0.95,IF(AND(A1096="EU",E1096=2050),0.93,IF(AND(A1096="USA",E1096=2035),0.96,IF(AND(A1096="USA",E1096=2050),0.94,IF(AND(A1096="Japan",E1096=2035),0.94,IF(AND(A1096="Japan",E1096=2050),0.92,IF(AND(A1096="Russia",E1096=2035),0.95,IF(AND(A1096="Russia",E1096=2050),0.93,IF(AND(A1096="China",E1096=2035),0.94,IF(AND(A1096="China",E1096=2050),0.92,IF(AND(A1096="India",E1096=2035),0.95,IF(AND(A1096="India",E1096=2050),0.92,IF(AND(A1096="Middle East",E1096=2035),0.94,IF(AND(A1096="Middle East",E1096=2050),0.9,IF(AND(A1096="Africa",E1096=2035),0.94,IF(AND(A1096="Africa",E1096=2050),0.91,IF(AND(A1096="Brazil",E1096=2035),0.95,IF(AND(A1096="Brazil",E1096=2050),0.92,""))))))))))))))))))</f>
        <v>*0.94</v>
      </c>
      <c r="H1096" s="0" t="s">
        <v>1947</v>
      </c>
      <c r="I1096" s="50" t="s">
        <v>35</v>
      </c>
      <c r="J1096" s="0" t="n">
        <v>2050</v>
      </c>
      <c r="K1096" s="48" t="str">
        <f aca="false">"*"&amp;IF(AND(A1096="EU",J1096=2035),0.95,IF(AND(A1096="EU",J1096=2050),0.93,IF(AND(A1096="USA",J1096=2035),0.96,IF(AND(A1096="USA",J1096=2050),0.94,IF(AND(A1096="Japan",J1096=2035),0.94,IF(AND(A1096="Japan",J1096=2050),0.92,IF(AND(A1096="Russia",J1096=2035),0.95,IF(AND(A1096="Russia",J1096=2050),0.93,IF(AND(A1096="China",J1096=2035),0.94,IF(AND(A1096="China",J1096=2050),0.92,IF(AND(A1096="India",J1096=2035),0.95,IF(AND(A1096="India",J1096=2050),0.92,IF(AND(A1096="Middle East",J1096=2035),0.94,IF(AND(A1096="Middle East",J1096=2050),0.9,IF(AND(A1096="Africa",J1096=2035),0.94,IF(AND(A1096="Africa",J1096=2050),0.91,IF(AND(A1096="Brazil",J1096=2035),0.95,IF(AND(A1096="Brazil",J1096=2050),0.92,""))))))))))))))))))</f>
        <v>*0.9</v>
      </c>
      <c r="P1096" s="41" t="s">
        <v>1947</v>
      </c>
      <c r="Q1096" s="52" t="s">
        <v>35</v>
      </c>
      <c r="R1096" s="41" t="n">
        <v>2035</v>
      </c>
      <c r="S1096" s="53" t="str">
        <f aca="false">"*"&amp;IF(AND(A1096="EU",R1096=2035),0.95,IF(AND(A1096="EU",R1096=2050),0.93,IF(AND(A1096="USA",R1096=2035),0.96,IF(AND(A1096="USA",R1096=2050),0.93,IF(AND(A1096="Japan",R1096=2035),0.94,IF(AND(A1096="Japan",R1096=2050),0.92,IF(AND(A1096="Russia",R1096=2035),0.95,IF(AND(A1096="Russia",R1096=2050),0.91,IF(AND(A1096="China",R1096=2035),0.93,IF(AND(A1096="China",R1096=2050),0.92,IF(AND(A1096="India",R1096=2035),0.94,IF(AND(A1096="India",R1096=2050),0.91,IF(AND(A1096="Middle East",R1096=2035),0.92,IF(AND(A1096="Middle East",R1096=2050),0.89,IF(AND(A1096="Africa",R1096=2035),0.93,IF(AND(A1096="Africa",R1096=2050),0.9,IF(AND(A1096="Brazil",R1096=2035),0.95,IF(AND(A1096="Brazil",R1096=2050),0.92,""))))))))))))))))))</f>
        <v>*0.92</v>
      </c>
      <c r="U1096" s="41" t="s">
        <v>1947</v>
      </c>
      <c r="V1096" s="52" t="s">
        <v>35</v>
      </c>
      <c r="W1096" s="41" t="n">
        <v>2050</v>
      </c>
      <c r="X1096" s="53" t="str">
        <f aca="false">"*"&amp;IF(AND(A1096="EU",W1096=2035),0.95,IF(AND(A1096="EU",W1096=2050),0.93,IF(AND(A1096="USA",W1096=2035),0.96,IF(AND(A1096="USA",W1096=2050),0.93,IF(AND(A1096="Japan",W1096=2035),0.94,IF(AND(A1096="Japan",W1096=2050),0.92,IF(AND(A1096="Russia",W1096=2035),0.95,IF(AND(A1096="Russia",W1096=2050),0.91,IF(AND(A1096="China",W1096=2035),0.93,IF(AND(A1096="China",W1096=2050),0.92,IF(AND(A1096="India",W1096=2035),0.94,IF(AND(A1096="India",W1096=2050),0.91,IF(AND(A1096="Middle East",W1096=2035),0.92,IF(AND(A1096="Middle East",W1096=2050),0.89,IF(AND(A1096="Africa",W1096=2035),0.93,IF(AND(A1096="Africa",W1096=2050),0.9,IF(AND(A1096="Brazil",W1096=2035),0.95,IF(AND(A1096="Brazil",W1096=2050),0.92,""))))))))))))))))))</f>
        <v>*0.89</v>
      </c>
      <c r="AC1096" s="0" t="s">
        <v>1947</v>
      </c>
      <c r="AD1096" s="50" t="s">
        <v>35</v>
      </c>
      <c r="AE1096" s="0" t="n">
        <v>2035</v>
      </c>
      <c r="AF1096" s="51" t="str">
        <f aca="false">"*"&amp;IF(AND(A1096="EU",AE1096=2035),0.93,IF(AND(A1096="EU",AE1096=2050),0.9,IF(AND(A1096="USA",AE1096=2035),0.92,IF(AND(A1096="USA",AE1096=2050),0.89,IF(AND(A1096="Japan",AE1096=2035),0.92,IF(AND(A1096="Japan",AE1096=2050),0.89,IF(AND(A1096="Russia",AE1096=2035),0.91,IF(AND(A1096="Russia",AE1096=2050),0.86,IF(AND(A1096="China",AE1096=2035),0.91,IF(AND(A1096="China",AE1096=2050),0.87,IF(AND(A1096="India",AE1096=2035),0.92,IF(AND(A1096="India",AE1096=2050),0.87,IF(AND(A1096="Middle East",AE1096=2035),0.89,IF(AND(A1096="Middle East",AE1096=2050),0.84,IF(AND(A1096="Africa",AE1096=2035),0.9,IF(AND(A1096="Africa",AE1096=2050),0.86,IF(AND(A1096="Brazil",AE1096=2035),0.93,IF(AND(A1096="Brazil",AE1096=2050),0.89,""))))))))))))))))))</f>
        <v>*0.89</v>
      </c>
      <c r="AG1096" s="51" t="str">
        <f aca="false">AG1095</f>
        <v>REZoning_Sol-Win</v>
      </c>
      <c r="AI1096" s="0" t="s">
        <v>1947</v>
      </c>
      <c r="AJ1096" s="50" t="s">
        <v>35</v>
      </c>
      <c r="AK1096" s="0" t="n">
        <v>2050</v>
      </c>
      <c r="AL1096" s="51" t="str">
        <f aca="false">"*"&amp;IF(AND(A1096="EU",AK1096=2035),0.93,IF(AND(A1096="EU",AK1096=2050),0.9,IF(AND(A1096="USA",AK1096=2035),0.92,IF(AND(A1096="USA",AK1096=2050),0.89,IF(AND(A1096="Japan",AK1096=2035),0.92,IF(AND(A1096="Japan",AK1096=2050),0.89,IF(AND(A1096="Russia",AK1096=2035),0.91,IF(AND(A1096="Russia",AK1096=2050),0.86,IF(AND(A1096="China",AK1096=2035),0.91,IF(AND(A1096="China",AK1096=2050),0.87,IF(AND(A1096="India",AK1096=2035),0.92,IF(AND(A1096="India",AK1096=2050),0.87,IF(AND(A1096="Middle East",AK1096=2035),0.89,IF(AND(A1096="Middle East",AK1096=2050),0.84,IF(AND(A1096="Africa",AK1096=2035),0.9,IF(AND(A1096="Africa",AK1096=2050),0.86,IF(AND(A1096="Brazil",AK1096=2035),0.93,IF(AND(A1096="Brazil",AK1096=2050),0.89,""))))))))))))))))))</f>
        <v>*0.84</v>
      </c>
      <c r="AM1096" s="51" t="str">
        <f aca="false">AM1095</f>
        <v>REZoning_Sol-Win</v>
      </c>
      <c r="AP1096" s="0" t="s">
        <v>1947</v>
      </c>
      <c r="AQ1096" s="0" t="s">
        <v>35</v>
      </c>
      <c r="AR1096" s="0" t="n">
        <v>2100</v>
      </c>
      <c r="AS1096" s="0" t="s">
        <v>896</v>
      </c>
      <c r="AT1096" s="0" t="s">
        <v>36</v>
      </c>
    </row>
    <row r="1097" customFormat="false" ht="28.5" hidden="false" customHeight="true" outlineLevel="0" collapsed="false">
      <c r="A1097" s="3" t="s">
        <v>57</v>
      </c>
      <c r="C1097" s="0" t="s">
        <v>1948</v>
      </c>
      <c r="D1097" s="50" t="s">
        <v>35</v>
      </c>
      <c r="E1097" s="0" t="n">
        <v>2035</v>
      </c>
      <c r="F1097" s="51" t="str">
        <f aca="false">"*"&amp;IF(AND(A1097="EU",E1097=2035),0.95,IF(AND(A1097="EU",E1097=2050),0.93,IF(AND(A1097="USA",E1097=2035),0.96,IF(AND(A1097="USA",E1097=2050),0.94,IF(AND(A1097="Japan",E1097=2035),0.94,IF(AND(A1097="Japan",E1097=2050),0.92,IF(AND(A1097="Russia",E1097=2035),0.95,IF(AND(A1097="Russia",E1097=2050),0.93,IF(AND(A1097="China",E1097=2035),0.94,IF(AND(A1097="China",E1097=2050),0.92,IF(AND(A1097="India",E1097=2035),0.95,IF(AND(A1097="India",E1097=2050),0.92,IF(AND(A1097="Middle East",E1097=2035),0.94,IF(AND(A1097="Middle East",E1097=2050),0.9,IF(AND(A1097="Africa",E1097=2035),0.94,IF(AND(A1097="Africa",E1097=2050),0.91,IF(AND(A1097="Brazil",E1097=2035),0.95,IF(AND(A1097="Brazil",E1097=2050),0.92,""))))))))))))))))))</f>
        <v>*0.94</v>
      </c>
      <c r="H1097" s="0" t="s">
        <v>1948</v>
      </c>
      <c r="I1097" s="50" t="s">
        <v>35</v>
      </c>
      <c r="J1097" s="0" t="n">
        <v>2050</v>
      </c>
      <c r="K1097" s="48" t="str">
        <f aca="false">"*"&amp;IF(AND(A1097="EU",J1097=2035),0.95,IF(AND(A1097="EU",J1097=2050),0.93,IF(AND(A1097="USA",J1097=2035),0.96,IF(AND(A1097="USA",J1097=2050),0.94,IF(AND(A1097="Japan",J1097=2035),0.94,IF(AND(A1097="Japan",J1097=2050),0.92,IF(AND(A1097="Russia",J1097=2035),0.95,IF(AND(A1097="Russia",J1097=2050),0.93,IF(AND(A1097="China",J1097=2035),0.94,IF(AND(A1097="China",J1097=2050),0.92,IF(AND(A1097="India",J1097=2035),0.95,IF(AND(A1097="India",J1097=2050),0.92,IF(AND(A1097="Middle East",J1097=2035),0.94,IF(AND(A1097="Middle East",J1097=2050),0.9,IF(AND(A1097="Africa",J1097=2035),0.94,IF(AND(A1097="Africa",J1097=2050),0.91,IF(AND(A1097="Brazil",J1097=2035),0.95,IF(AND(A1097="Brazil",J1097=2050),0.92,""))))))))))))))))))</f>
        <v>*0.9</v>
      </c>
      <c r="P1097" s="41" t="s">
        <v>1948</v>
      </c>
      <c r="Q1097" s="52" t="s">
        <v>35</v>
      </c>
      <c r="R1097" s="41" t="n">
        <v>2035</v>
      </c>
      <c r="S1097" s="53" t="str">
        <f aca="false">"*"&amp;IF(AND(A1097="EU",R1097=2035),0.95,IF(AND(A1097="EU",R1097=2050),0.93,IF(AND(A1097="USA",R1097=2035),0.96,IF(AND(A1097="USA",R1097=2050),0.93,IF(AND(A1097="Japan",R1097=2035),0.94,IF(AND(A1097="Japan",R1097=2050),0.92,IF(AND(A1097="Russia",R1097=2035),0.95,IF(AND(A1097="Russia",R1097=2050),0.91,IF(AND(A1097="China",R1097=2035),0.93,IF(AND(A1097="China",R1097=2050),0.92,IF(AND(A1097="India",R1097=2035),0.94,IF(AND(A1097="India",R1097=2050),0.91,IF(AND(A1097="Middle East",R1097=2035),0.92,IF(AND(A1097="Middle East",R1097=2050),0.89,IF(AND(A1097="Africa",R1097=2035),0.93,IF(AND(A1097="Africa",R1097=2050),0.9,IF(AND(A1097="Brazil",R1097=2035),0.95,IF(AND(A1097="Brazil",R1097=2050),0.92,""))))))))))))))))))</f>
        <v>*0.92</v>
      </c>
      <c r="U1097" s="41" t="s">
        <v>1948</v>
      </c>
      <c r="V1097" s="52" t="s">
        <v>35</v>
      </c>
      <c r="W1097" s="41" t="n">
        <v>2050</v>
      </c>
      <c r="X1097" s="53" t="str">
        <f aca="false">"*"&amp;IF(AND(A1097="EU",W1097=2035),0.95,IF(AND(A1097="EU",W1097=2050),0.93,IF(AND(A1097="USA",W1097=2035),0.96,IF(AND(A1097="USA",W1097=2050),0.93,IF(AND(A1097="Japan",W1097=2035),0.94,IF(AND(A1097="Japan",W1097=2050),0.92,IF(AND(A1097="Russia",W1097=2035),0.95,IF(AND(A1097="Russia",W1097=2050),0.91,IF(AND(A1097="China",W1097=2035),0.93,IF(AND(A1097="China",W1097=2050),0.92,IF(AND(A1097="India",W1097=2035),0.94,IF(AND(A1097="India",W1097=2050),0.91,IF(AND(A1097="Middle East",W1097=2035),0.92,IF(AND(A1097="Middle East",W1097=2050),0.89,IF(AND(A1097="Africa",W1097=2035),0.93,IF(AND(A1097="Africa",W1097=2050),0.9,IF(AND(A1097="Brazil",W1097=2035),0.95,IF(AND(A1097="Brazil",W1097=2050),0.92,""))))))))))))))))))</f>
        <v>*0.89</v>
      </c>
      <c r="AC1097" s="0" t="s">
        <v>1948</v>
      </c>
      <c r="AD1097" s="50" t="s">
        <v>35</v>
      </c>
      <c r="AE1097" s="0" t="n">
        <v>2035</v>
      </c>
      <c r="AF1097" s="51" t="str">
        <f aca="false">"*"&amp;IF(AND(A1097="EU",AE1097=2035),0.93,IF(AND(A1097="EU",AE1097=2050),0.9,IF(AND(A1097="USA",AE1097=2035),0.92,IF(AND(A1097="USA",AE1097=2050),0.89,IF(AND(A1097="Japan",AE1097=2035),0.92,IF(AND(A1097="Japan",AE1097=2050),0.89,IF(AND(A1097="Russia",AE1097=2035),0.91,IF(AND(A1097="Russia",AE1097=2050),0.86,IF(AND(A1097="China",AE1097=2035),0.91,IF(AND(A1097="China",AE1097=2050),0.87,IF(AND(A1097="India",AE1097=2035),0.92,IF(AND(A1097="India",AE1097=2050),0.87,IF(AND(A1097="Middle East",AE1097=2035),0.89,IF(AND(A1097="Middle East",AE1097=2050),0.84,IF(AND(A1097="Africa",AE1097=2035),0.9,IF(AND(A1097="Africa",AE1097=2050),0.86,IF(AND(A1097="Brazil",AE1097=2035),0.93,IF(AND(A1097="Brazil",AE1097=2050),0.89,""))))))))))))))))))</f>
        <v>*0.89</v>
      </c>
      <c r="AG1097" s="51" t="str">
        <f aca="false">AG1096</f>
        <v>REZoning_Sol-Win</v>
      </c>
      <c r="AI1097" s="0" t="s">
        <v>1948</v>
      </c>
      <c r="AJ1097" s="50" t="s">
        <v>35</v>
      </c>
      <c r="AK1097" s="0" t="n">
        <v>2050</v>
      </c>
      <c r="AL1097" s="51" t="str">
        <f aca="false">"*"&amp;IF(AND(A1097="EU",AK1097=2035),0.93,IF(AND(A1097="EU",AK1097=2050),0.9,IF(AND(A1097="USA",AK1097=2035),0.92,IF(AND(A1097="USA",AK1097=2050),0.89,IF(AND(A1097="Japan",AK1097=2035),0.92,IF(AND(A1097="Japan",AK1097=2050),0.89,IF(AND(A1097="Russia",AK1097=2035),0.91,IF(AND(A1097="Russia",AK1097=2050),0.86,IF(AND(A1097="China",AK1097=2035),0.91,IF(AND(A1097="China",AK1097=2050),0.87,IF(AND(A1097="India",AK1097=2035),0.92,IF(AND(A1097="India",AK1097=2050),0.87,IF(AND(A1097="Middle East",AK1097=2035),0.89,IF(AND(A1097="Middle East",AK1097=2050),0.84,IF(AND(A1097="Africa",AK1097=2035),0.9,IF(AND(A1097="Africa",AK1097=2050),0.86,IF(AND(A1097="Brazil",AK1097=2035),0.93,IF(AND(A1097="Brazil",AK1097=2050),0.89,""))))))))))))))))))</f>
        <v>*0.84</v>
      </c>
      <c r="AM1097" s="51" t="str">
        <f aca="false">AM1096</f>
        <v>REZoning_Sol-Win</v>
      </c>
      <c r="AP1097" s="0" t="s">
        <v>1948</v>
      </c>
      <c r="AQ1097" s="0" t="s">
        <v>35</v>
      </c>
      <c r="AR1097" s="0" t="n">
        <v>2100</v>
      </c>
      <c r="AS1097" s="0" t="s">
        <v>896</v>
      </c>
      <c r="AT1097" s="0" t="s">
        <v>36</v>
      </c>
    </row>
    <row r="1098" customFormat="false" ht="28.5" hidden="false" customHeight="true" outlineLevel="0" collapsed="false">
      <c r="A1098" s="3" t="s">
        <v>57</v>
      </c>
      <c r="C1098" s="0" t="s">
        <v>1949</v>
      </c>
      <c r="D1098" s="50" t="s">
        <v>35</v>
      </c>
      <c r="E1098" s="0" t="n">
        <v>2035</v>
      </c>
      <c r="F1098" s="51" t="str">
        <f aca="false">"*"&amp;IF(AND(A1098="EU",E1098=2035),0.95,IF(AND(A1098="EU",E1098=2050),0.93,IF(AND(A1098="USA",E1098=2035),0.96,IF(AND(A1098="USA",E1098=2050),0.94,IF(AND(A1098="Japan",E1098=2035),0.94,IF(AND(A1098="Japan",E1098=2050),0.92,IF(AND(A1098="Russia",E1098=2035),0.95,IF(AND(A1098="Russia",E1098=2050),0.93,IF(AND(A1098="China",E1098=2035),0.94,IF(AND(A1098="China",E1098=2050),0.92,IF(AND(A1098="India",E1098=2035),0.95,IF(AND(A1098="India",E1098=2050),0.92,IF(AND(A1098="Middle East",E1098=2035),0.94,IF(AND(A1098="Middle East",E1098=2050),0.9,IF(AND(A1098="Africa",E1098=2035),0.94,IF(AND(A1098="Africa",E1098=2050),0.91,IF(AND(A1098="Brazil",E1098=2035),0.95,IF(AND(A1098="Brazil",E1098=2050),0.92,""))))))))))))))))))</f>
        <v>*0.94</v>
      </c>
      <c r="H1098" s="0" t="s">
        <v>1949</v>
      </c>
      <c r="I1098" s="50" t="s">
        <v>35</v>
      </c>
      <c r="J1098" s="0" t="n">
        <v>2050</v>
      </c>
      <c r="K1098" s="48" t="str">
        <f aca="false">"*"&amp;IF(AND(A1098="EU",J1098=2035),0.95,IF(AND(A1098="EU",J1098=2050),0.93,IF(AND(A1098="USA",J1098=2035),0.96,IF(AND(A1098="USA",J1098=2050),0.94,IF(AND(A1098="Japan",J1098=2035),0.94,IF(AND(A1098="Japan",J1098=2050),0.92,IF(AND(A1098="Russia",J1098=2035),0.95,IF(AND(A1098="Russia",J1098=2050),0.93,IF(AND(A1098="China",J1098=2035),0.94,IF(AND(A1098="China",J1098=2050),0.92,IF(AND(A1098="India",J1098=2035),0.95,IF(AND(A1098="India",J1098=2050),0.92,IF(AND(A1098="Middle East",J1098=2035),0.94,IF(AND(A1098="Middle East",J1098=2050),0.9,IF(AND(A1098="Africa",J1098=2035),0.94,IF(AND(A1098="Africa",J1098=2050),0.91,IF(AND(A1098="Brazil",J1098=2035),0.95,IF(AND(A1098="Brazil",J1098=2050),0.92,""))))))))))))))))))</f>
        <v>*0.9</v>
      </c>
      <c r="P1098" s="41" t="s">
        <v>1949</v>
      </c>
      <c r="Q1098" s="52" t="s">
        <v>35</v>
      </c>
      <c r="R1098" s="41" t="n">
        <v>2035</v>
      </c>
      <c r="S1098" s="53" t="str">
        <f aca="false">"*"&amp;IF(AND(A1098="EU",R1098=2035),0.95,IF(AND(A1098="EU",R1098=2050),0.93,IF(AND(A1098="USA",R1098=2035),0.96,IF(AND(A1098="USA",R1098=2050),0.93,IF(AND(A1098="Japan",R1098=2035),0.94,IF(AND(A1098="Japan",R1098=2050),0.92,IF(AND(A1098="Russia",R1098=2035),0.95,IF(AND(A1098="Russia",R1098=2050),0.91,IF(AND(A1098="China",R1098=2035),0.93,IF(AND(A1098="China",R1098=2050),0.92,IF(AND(A1098="India",R1098=2035),0.94,IF(AND(A1098="India",R1098=2050),0.91,IF(AND(A1098="Middle East",R1098=2035),0.92,IF(AND(A1098="Middle East",R1098=2050),0.89,IF(AND(A1098="Africa",R1098=2035),0.93,IF(AND(A1098="Africa",R1098=2050),0.9,IF(AND(A1098="Brazil",R1098=2035),0.95,IF(AND(A1098="Brazil",R1098=2050),0.92,""))))))))))))))))))</f>
        <v>*0.92</v>
      </c>
      <c r="U1098" s="41" t="s">
        <v>1949</v>
      </c>
      <c r="V1098" s="52" t="s">
        <v>35</v>
      </c>
      <c r="W1098" s="41" t="n">
        <v>2050</v>
      </c>
      <c r="X1098" s="53" t="str">
        <f aca="false">"*"&amp;IF(AND(A1098="EU",W1098=2035),0.95,IF(AND(A1098="EU",W1098=2050),0.93,IF(AND(A1098="USA",W1098=2035),0.96,IF(AND(A1098="USA",W1098=2050),0.93,IF(AND(A1098="Japan",W1098=2035),0.94,IF(AND(A1098="Japan",W1098=2050),0.92,IF(AND(A1098="Russia",W1098=2035),0.95,IF(AND(A1098="Russia",W1098=2050),0.91,IF(AND(A1098="China",W1098=2035),0.93,IF(AND(A1098="China",W1098=2050),0.92,IF(AND(A1098="India",W1098=2035),0.94,IF(AND(A1098="India",W1098=2050),0.91,IF(AND(A1098="Middle East",W1098=2035),0.92,IF(AND(A1098="Middle East",W1098=2050),0.89,IF(AND(A1098="Africa",W1098=2035),0.93,IF(AND(A1098="Africa",W1098=2050),0.9,IF(AND(A1098="Brazil",W1098=2035),0.95,IF(AND(A1098="Brazil",W1098=2050),0.92,""))))))))))))))))))</f>
        <v>*0.89</v>
      </c>
      <c r="AC1098" s="0" t="s">
        <v>1949</v>
      </c>
      <c r="AD1098" s="50" t="s">
        <v>35</v>
      </c>
      <c r="AE1098" s="0" t="n">
        <v>2035</v>
      </c>
      <c r="AF1098" s="51" t="str">
        <f aca="false">"*"&amp;IF(AND(A1098="EU",AE1098=2035),0.93,IF(AND(A1098="EU",AE1098=2050),0.9,IF(AND(A1098="USA",AE1098=2035),0.92,IF(AND(A1098="USA",AE1098=2050),0.89,IF(AND(A1098="Japan",AE1098=2035),0.92,IF(AND(A1098="Japan",AE1098=2050),0.89,IF(AND(A1098="Russia",AE1098=2035),0.91,IF(AND(A1098="Russia",AE1098=2050),0.86,IF(AND(A1098="China",AE1098=2035),0.91,IF(AND(A1098="China",AE1098=2050),0.87,IF(AND(A1098="India",AE1098=2035),0.92,IF(AND(A1098="India",AE1098=2050),0.87,IF(AND(A1098="Middle East",AE1098=2035),0.89,IF(AND(A1098="Middle East",AE1098=2050),0.84,IF(AND(A1098="Africa",AE1098=2035),0.9,IF(AND(A1098="Africa",AE1098=2050),0.86,IF(AND(A1098="Brazil",AE1098=2035),0.93,IF(AND(A1098="Brazil",AE1098=2050),0.89,""))))))))))))))))))</f>
        <v>*0.89</v>
      </c>
      <c r="AG1098" s="51" t="str">
        <f aca="false">AG1097</f>
        <v>REZoning_Sol-Win</v>
      </c>
      <c r="AI1098" s="0" t="s">
        <v>1949</v>
      </c>
      <c r="AJ1098" s="50" t="s">
        <v>35</v>
      </c>
      <c r="AK1098" s="0" t="n">
        <v>2050</v>
      </c>
      <c r="AL1098" s="51" t="str">
        <f aca="false">"*"&amp;IF(AND(A1098="EU",AK1098=2035),0.93,IF(AND(A1098="EU",AK1098=2050),0.9,IF(AND(A1098="USA",AK1098=2035),0.92,IF(AND(A1098="USA",AK1098=2050),0.89,IF(AND(A1098="Japan",AK1098=2035),0.92,IF(AND(A1098="Japan",AK1098=2050),0.89,IF(AND(A1098="Russia",AK1098=2035),0.91,IF(AND(A1098="Russia",AK1098=2050),0.86,IF(AND(A1098="China",AK1098=2035),0.91,IF(AND(A1098="China",AK1098=2050),0.87,IF(AND(A1098="India",AK1098=2035),0.92,IF(AND(A1098="India",AK1098=2050),0.87,IF(AND(A1098="Middle East",AK1098=2035),0.89,IF(AND(A1098="Middle East",AK1098=2050),0.84,IF(AND(A1098="Africa",AK1098=2035),0.9,IF(AND(A1098="Africa",AK1098=2050),0.86,IF(AND(A1098="Brazil",AK1098=2035),0.93,IF(AND(A1098="Brazil",AK1098=2050),0.89,""))))))))))))))))))</f>
        <v>*0.84</v>
      </c>
      <c r="AM1098" s="51" t="str">
        <f aca="false">AM1097</f>
        <v>REZoning_Sol-Win</v>
      </c>
      <c r="AP1098" s="0" t="s">
        <v>1949</v>
      </c>
      <c r="AQ1098" s="0" t="s">
        <v>35</v>
      </c>
      <c r="AR1098" s="0" t="n">
        <v>2100</v>
      </c>
      <c r="AS1098" s="0" t="s">
        <v>896</v>
      </c>
      <c r="AT1098" s="0" t="s">
        <v>36</v>
      </c>
    </row>
    <row r="1099" customFormat="false" ht="28.5" hidden="false" customHeight="true" outlineLevel="0" collapsed="false">
      <c r="A1099" s="3" t="s">
        <v>57</v>
      </c>
      <c r="C1099" s="0" t="s">
        <v>1950</v>
      </c>
      <c r="D1099" s="50" t="s">
        <v>35</v>
      </c>
      <c r="E1099" s="0" t="n">
        <v>2035</v>
      </c>
      <c r="F1099" s="51" t="str">
        <f aca="false">"*"&amp;IF(AND(A1099="EU",E1099=2035),0.95,IF(AND(A1099="EU",E1099=2050),0.93,IF(AND(A1099="USA",E1099=2035),0.96,IF(AND(A1099="USA",E1099=2050),0.94,IF(AND(A1099="Japan",E1099=2035),0.94,IF(AND(A1099="Japan",E1099=2050),0.92,IF(AND(A1099="Russia",E1099=2035),0.95,IF(AND(A1099="Russia",E1099=2050),0.93,IF(AND(A1099="China",E1099=2035),0.94,IF(AND(A1099="China",E1099=2050),0.92,IF(AND(A1099="India",E1099=2035),0.95,IF(AND(A1099="India",E1099=2050),0.92,IF(AND(A1099="Middle East",E1099=2035),0.94,IF(AND(A1099="Middle East",E1099=2050),0.9,IF(AND(A1099="Africa",E1099=2035),0.94,IF(AND(A1099="Africa",E1099=2050),0.91,IF(AND(A1099="Brazil",E1099=2035),0.95,IF(AND(A1099="Brazil",E1099=2050),0.92,""))))))))))))))))))</f>
        <v>*0.94</v>
      </c>
      <c r="H1099" s="0" t="s">
        <v>1950</v>
      </c>
      <c r="I1099" s="50" t="s">
        <v>35</v>
      </c>
      <c r="J1099" s="0" t="n">
        <v>2050</v>
      </c>
      <c r="K1099" s="48" t="str">
        <f aca="false">"*"&amp;IF(AND(A1099="EU",J1099=2035),0.95,IF(AND(A1099="EU",J1099=2050),0.93,IF(AND(A1099="USA",J1099=2035),0.96,IF(AND(A1099="USA",J1099=2050),0.94,IF(AND(A1099="Japan",J1099=2035),0.94,IF(AND(A1099="Japan",J1099=2050),0.92,IF(AND(A1099="Russia",J1099=2035),0.95,IF(AND(A1099="Russia",J1099=2050),0.93,IF(AND(A1099="China",J1099=2035),0.94,IF(AND(A1099="China",J1099=2050),0.92,IF(AND(A1099="India",J1099=2035),0.95,IF(AND(A1099="India",J1099=2050),0.92,IF(AND(A1099="Middle East",J1099=2035),0.94,IF(AND(A1099="Middle East",J1099=2050),0.9,IF(AND(A1099="Africa",J1099=2035),0.94,IF(AND(A1099="Africa",J1099=2050),0.91,IF(AND(A1099="Brazil",J1099=2035),0.95,IF(AND(A1099="Brazil",J1099=2050),0.92,""))))))))))))))))))</f>
        <v>*0.9</v>
      </c>
      <c r="P1099" s="41" t="s">
        <v>1950</v>
      </c>
      <c r="Q1099" s="52" t="s">
        <v>35</v>
      </c>
      <c r="R1099" s="41" t="n">
        <v>2035</v>
      </c>
      <c r="S1099" s="53" t="str">
        <f aca="false">"*"&amp;IF(AND(A1099="EU",R1099=2035),0.95,IF(AND(A1099="EU",R1099=2050),0.93,IF(AND(A1099="USA",R1099=2035),0.96,IF(AND(A1099="USA",R1099=2050),0.93,IF(AND(A1099="Japan",R1099=2035),0.94,IF(AND(A1099="Japan",R1099=2050),0.92,IF(AND(A1099="Russia",R1099=2035),0.95,IF(AND(A1099="Russia",R1099=2050),0.91,IF(AND(A1099="China",R1099=2035),0.93,IF(AND(A1099="China",R1099=2050),0.92,IF(AND(A1099="India",R1099=2035),0.94,IF(AND(A1099="India",R1099=2050),0.91,IF(AND(A1099="Middle East",R1099=2035),0.92,IF(AND(A1099="Middle East",R1099=2050),0.89,IF(AND(A1099="Africa",R1099=2035),0.93,IF(AND(A1099="Africa",R1099=2050),0.9,IF(AND(A1099="Brazil",R1099=2035),0.95,IF(AND(A1099="Brazil",R1099=2050),0.92,""))))))))))))))))))</f>
        <v>*0.92</v>
      </c>
      <c r="U1099" s="41" t="s">
        <v>1950</v>
      </c>
      <c r="V1099" s="52" t="s">
        <v>35</v>
      </c>
      <c r="W1099" s="41" t="n">
        <v>2050</v>
      </c>
      <c r="X1099" s="53" t="str">
        <f aca="false">"*"&amp;IF(AND(A1099="EU",W1099=2035),0.95,IF(AND(A1099="EU",W1099=2050),0.93,IF(AND(A1099="USA",W1099=2035),0.96,IF(AND(A1099="USA",W1099=2050),0.93,IF(AND(A1099="Japan",W1099=2035),0.94,IF(AND(A1099="Japan",W1099=2050),0.92,IF(AND(A1099="Russia",W1099=2035),0.95,IF(AND(A1099="Russia",W1099=2050),0.91,IF(AND(A1099="China",W1099=2035),0.93,IF(AND(A1099="China",W1099=2050),0.92,IF(AND(A1099="India",W1099=2035),0.94,IF(AND(A1099="India",W1099=2050),0.91,IF(AND(A1099="Middle East",W1099=2035),0.92,IF(AND(A1099="Middle East",W1099=2050),0.89,IF(AND(A1099="Africa",W1099=2035),0.93,IF(AND(A1099="Africa",W1099=2050),0.9,IF(AND(A1099="Brazil",W1099=2035),0.95,IF(AND(A1099="Brazil",W1099=2050),0.92,""))))))))))))))))))</f>
        <v>*0.89</v>
      </c>
      <c r="AC1099" s="0" t="s">
        <v>1950</v>
      </c>
      <c r="AD1099" s="50" t="s">
        <v>35</v>
      </c>
      <c r="AE1099" s="0" t="n">
        <v>2035</v>
      </c>
      <c r="AF1099" s="51" t="str">
        <f aca="false">"*"&amp;IF(AND(A1099="EU",AE1099=2035),0.93,IF(AND(A1099="EU",AE1099=2050),0.9,IF(AND(A1099="USA",AE1099=2035),0.92,IF(AND(A1099="USA",AE1099=2050),0.89,IF(AND(A1099="Japan",AE1099=2035),0.92,IF(AND(A1099="Japan",AE1099=2050),0.89,IF(AND(A1099="Russia",AE1099=2035),0.91,IF(AND(A1099="Russia",AE1099=2050),0.86,IF(AND(A1099="China",AE1099=2035),0.91,IF(AND(A1099="China",AE1099=2050),0.87,IF(AND(A1099="India",AE1099=2035),0.92,IF(AND(A1099="India",AE1099=2050),0.87,IF(AND(A1099="Middle East",AE1099=2035),0.89,IF(AND(A1099="Middle East",AE1099=2050),0.84,IF(AND(A1099="Africa",AE1099=2035),0.9,IF(AND(A1099="Africa",AE1099=2050),0.86,IF(AND(A1099="Brazil",AE1099=2035),0.93,IF(AND(A1099="Brazil",AE1099=2050),0.89,""))))))))))))))))))</f>
        <v>*0.89</v>
      </c>
      <c r="AG1099" s="51" t="str">
        <f aca="false">AG1098</f>
        <v>REZoning_Sol-Win</v>
      </c>
      <c r="AI1099" s="0" t="s">
        <v>1950</v>
      </c>
      <c r="AJ1099" s="50" t="s">
        <v>35</v>
      </c>
      <c r="AK1099" s="0" t="n">
        <v>2050</v>
      </c>
      <c r="AL1099" s="51" t="str">
        <f aca="false">"*"&amp;IF(AND(A1099="EU",AK1099=2035),0.93,IF(AND(A1099="EU",AK1099=2050),0.9,IF(AND(A1099="USA",AK1099=2035),0.92,IF(AND(A1099="USA",AK1099=2050),0.89,IF(AND(A1099="Japan",AK1099=2035),0.92,IF(AND(A1099="Japan",AK1099=2050),0.89,IF(AND(A1099="Russia",AK1099=2035),0.91,IF(AND(A1099="Russia",AK1099=2050),0.86,IF(AND(A1099="China",AK1099=2035),0.91,IF(AND(A1099="China",AK1099=2050),0.87,IF(AND(A1099="India",AK1099=2035),0.92,IF(AND(A1099="India",AK1099=2050),0.87,IF(AND(A1099="Middle East",AK1099=2035),0.89,IF(AND(A1099="Middle East",AK1099=2050),0.84,IF(AND(A1099="Africa",AK1099=2035),0.9,IF(AND(A1099="Africa",AK1099=2050),0.86,IF(AND(A1099="Brazil",AK1099=2035),0.93,IF(AND(A1099="Brazil",AK1099=2050),0.89,""))))))))))))))))))</f>
        <v>*0.84</v>
      </c>
      <c r="AM1099" s="51" t="str">
        <f aca="false">AM1098</f>
        <v>REZoning_Sol-Win</v>
      </c>
      <c r="AP1099" s="0" t="s">
        <v>1950</v>
      </c>
      <c r="AQ1099" s="0" t="s">
        <v>35</v>
      </c>
      <c r="AR1099" s="0" t="n">
        <v>2100</v>
      </c>
      <c r="AS1099" s="0" t="s">
        <v>896</v>
      </c>
      <c r="AT1099" s="0" t="s">
        <v>36</v>
      </c>
    </row>
    <row r="1100" customFormat="false" ht="28.5" hidden="false" customHeight="true" outlineLevel="0" collapsed="false">
      <c r="A1100" s="3" t="s">
        <v>57</v>
      </c>
      <c r="C1100" s="0" t="s">
        <v>1951</v>
      </c>
      <c r="D1100" s="50" t="s">
        <v>35</v>
      </c>
      <c r="E1100" s="0" t="n">
        <v>2035</v>
      </c>
      <c r="F1100" s="51" t="str">
        <f aca="false">"*"&amp;IF(AND(A1100="EU",E1100=2035),0.95,IF(AND(A1100="EU",E1100=2050),0.93,IF(AND(A1100="USA",E1100=2035),0.96,IF(AND(A1100="USA",E1100=2050),0.94,IF(AND(A1100="Japan",E1100=2035),0.94,IF(AND(A1100="Japan",E1100=2050),0.92,IF(AND(A1100="Russia",E1100=2035),0.95,IF(AND(A1100="Russia",E1100=2050),0.93,IF(AND(A1100="China",E1100=2035),0.94,IF(AND(A1100="China",E1100=2050),0.92,IF(AND(A1100="India",E1100=2035),0.95,IF(AND(A1100="India",E1100=2050),0.92,IF(AND(A1100="Middle East",E1100=2035),0.94,IF(AND(A1100="Middle East",E1100=2050),0.9,IF(AND(A1100="Africa",E1100=2035),0.94,IF(AND(A1100="Africa",E1100=2050),0.91,IF(AND(A1100="Brazil",E1100=2035),0.95,IF(AND(A1100="Brazil",E1100=2050),0.92,""))))))))))))))))))</f>
        <v>*0.94</v>
      </c>
      <c r="H1100" s="0" t="s">
        <v>1951</v>
      </c>
      <c r="I1100" s="50" t="s">
        <v>35</v>
      </c>
      <c r="J1100" s="0" t="n">
        <v>2050</v>
      </c>
      <c r="K1100" s="48" t="str">
        <f aca="false">"*"&amp;IF(AND(A1100="EU",J1100=2035),0.95,IF(AND(A1100="EU",J1100=2050),0.93,IF(AND(A1100="USA",J1100=2035),0.96,IF(AND(A1100="USA",J1100=2050),0.94,IF(AND(A1100="Japan",J1100=2035),0.94,IF(AND(A1100="Japan",J1100=2050),0.92,IF(AND(A1100="Russia",J1100=2035),0.95,IF(AND(A1100="Russia",J1100=2050),0.93,IF(AND(A1100="China",J1100=2035),0.94,IF(AND(A1100="China",J1100=2050),0.92,IF(AND(A1100="India",J1100=2035),0.95,IF(AND(A1100="India",J1100=2050),0.92,IF(AND(A1100="Middle East",J1100=2035),0.94,IF(AND(A1100="Middle East",J1100=2050),0.9,IF(AND(A1100="Africa",J1100=2035),0.94,IF(AND(A1100="Africa",J1100=2050),0.91,IF(AND(A1100="Brazil",J1100=2035),0.95,IF(AND(A1100="Brazil",J1100=2050),0.92,""))))))))))))))))))</f>
        <v>*0.9</v>
      </c>
      <c r="P1100" s="41" t="s">
        <v>1951</v>
      </c>
      <c r="Q1100" s="52" t="s">
        <v>35</v>
      </c>
      <c r="R1100" s="41" t="n">
        <v>2035</v>
      </c>
      <c r="S1100" s="53" t="str">
        <f aca="false">"*"&amp;IF(AND(A1100="EU",R1100=2035),0.95,IF(AND(A1100="EU",R1100=2050),0.93,IF(AND(A1100="USA",R1100=2035),0.96,IF(AND(A1100="USA",R1100=2050),0.93,IF(AND(A1100="Japan",R1100=2035),0.94,IF(AND(A1100="Japan",R1100=2050),0.92,IF(AND(A1100="Russia",R1100=2035),0.95,IF(AND(A1100="Russia",R1100=2050),0.91,IF(AND(A1100="China",R1100=2035),0.93,IF(AND(A1100="China",R1100=2050),0.92,IF(AND(A1100="India",R1100=2035),0.94,IF(AND(A1100="India",R1100=2050),0.91,IF(AND(A1100="Middle East",R1100=2035),0.92,IF(AND(A1100="Middle East",R1100=2050),0.89,IF(AND(A1100="Africa",R1100=2035),0.93,IF(AND(A1100="Africa",R1100=2050),0.9,IF(AND(A1100="Brazil",R1100=2035),0.95,IF(AND(A1100="Brazil",R1100=2050),0.92,""))))))))))))))))))</f>
        <v>*0.92</v>
      </c>
      <c r="U1100" s="41" t="s">
        <v>1951</v>
      </c>
      <c r="V1100" s="52" t="s">
        <v>35</v>
      </c>
      <c r="W1100" s="41" t="n">
        <v>2050</v>
      </c>
      <c r="X1100" s="53" t="str">
        <f aca="false">"*"&amp;IF(AND(A1100="EU",W1100=2035),0.95,IF(AND(A1100="EU",W1100=2050),0.93,IF(AND(A1100="USA",W1100=2035),0.96,IF(AND(A1100="USA",W1100=2050),0.93,IF(AND(A1100="Japan",W1100=2035),0.94,IF(AND(A1100="Japan",W1100=2050),0.92,IF(AND(A1100="Russia",W1100=2035),0.95,IF(AND(A1100="Russia",W1100=2050),0.91,IF(AND(A1100="China",W1100=2035),0.93,IF(AND(A1100="China",W1100=2050),0.92,IF(AND(A1100="India",W1100=2035),0.94,IF(AND(A1100="India",W1100=2050),0.91,IF(AND(A1100="Middle East",W1100=2035),0.92,IF(AND(A1100="Middle East",W1100=2050),0.89,IF(AND(A1100="Africa",W1100=2035),0.93,IF(AND(A1100="Africa",W1100=2050),0.9,IF(AND(A1100="Brazil",W1100=2035),0.95,IF(AND(A1100="Brazil",W1100=2050),0.92,""))))))))))))))))))</f>
        <v>*0.89</v>
      </c>
      <c r="AC1100" s="0" t="s">
        <v>1951</v>
      </c>
      <c r="AD1100" s="50" t="s">
        <v>35</v>
      </c>
      <c r="AE1100" s="0" t="n">
        <v>2035</v>
      </c>
      <c r="AF1100" s="51" t="str">
        <f aca="false">"*"&amp;IF(AND(A1100="EU",AE1100=2035),0.93,IF(AND(A1100="EU",AE1100=2050),0.9,IF(AND(A1100="USA",AE1100=2035),0.92,IF(AND(A1100="USA",AE1100=2050),0.89,IF(AND(A1100="Japan",AE1100=2035),0.92,IF(AND(A1100="Japan",AE1100=2050),0.89,IF(AND(A1100="Russia",AE1100=2035),0.91,IF(AND(A1100="Russia",AE1100=2050),0.86,IF(AND(A1100="China",AE1100=2035),0.91,IF(AND(A1100="China",AE1100=2050),0.87,IF(AND(A1100="India",AE1100=2035),0.92,IF(AND(A1100="India",AE1100=2050),0.87,IF(AND(A1100="Middle East",AE1100=2035),0.89,IF(AND(A1100="Middle East",AE1100=2050),0.84,IF(AND(A1100="Africa",AE1100=2035),0.9,IF(AND(A1100="Africa",AE1100=2050),0.86,IF(AND(A1100="Brazil",AE1100=2035),0.93,IF(AND(A1100="Brazil",AE1100=2050),0.89,""))))))))))))))))))</f>
        <v>*0.89</v>
      </c>
      <c r="AG1100" s="51" t="str">
        <f aca="false">AG1099</f>
        <v>REZoning_Sol-Win</v>
      </c>
      <c r="AI1100" s="0" t="s">
        <v>1951</v>
      </c>
      <c r="AJ1100" s="50" t="s">
        <v>35</v>
      </c>
      <c r="AK1100" s="0" t="n">
        <v>2050</v>
      </c>
      <c r="AL1100" s="51" t="str">
        <f aca="false">"*"&amp;IF(AND(A1100="EU",AK1100=2035),0.93,IF(AND(A1100="EU",AK1100=2050),0.9,IF(AND(A1100="USA",AK1100=2035),0.92,IF(AND(A1100="USA",AK1100=2050),0.89,IF(AND(A1100="Japan",AK1100=2035),0.92,IF(AND(A1100="Japan",AK1100=2050),0.89,IF(AND(A1100="Russia",AK1100=2035),0.91,IF(AND(A1100="Russia",AK1100=2050),0.86,IF(AND(A1100="China",AK1100=2035),0.91,IF(AND(A1100="China",AK1100=2050),0.87,IF(AND(A1100="India",AK1100=2035),0.92,IF(AND(A1100="India",AK1100=2050),0.87,IF(AND(A1100="Middle East",AK1100=2035),0.89,IF(AND(A1100="Middle East",AK1100=2050),0.84,IF(AND(A1100="Africa",AK1100=2035),0.9,IF(AND(A1100="Africa",AK1100=2050),0.86,IF(AND(A1100="Brazil",AK1100=2035),0.93,IF(AND(A1100="Brazil",AK1100=2050),0.89,""))))))))))))))))))</f>
        <v>*0.84</v>
      </c>
      <c r="AM1100" s="51" t="str">
        <f aca="false">AM1099</f>
        <v>REZoning_Sol-Win</v>
      </c>
      <c r="AP1100" s="0" t="s">
        <v>1951</v>
      </c>
      <c r="AQ1100" s="0" t="s">
        <v>35</v>
      </c>
      <c r="AR1100" s="0" t="n">
        <v>2100</v>
      </c>
      <c r="AS1100" s="0" t="s">
        <v>896</v>
      </c>
      <c r="AT1100" s="0" t="s">
        <v>36</v>
      </c>
    </row>
    <row r="1101" customFormat="false" ht="28.5" hidden="false" customHeight="true" outlineLevel="0" collapsed="false">
      <c r="A1101" s="3" t="s">
        <v>57</v>
      </c>
      <c r="C1101" s="0" t="s">
        <v>1952</v>
      </c>
      <c r="D1101" s="50" t="s">
        <v>35</v>
      </c>
      <c r="E1101" s="0" t="n">
        <v>2035</v>
      </c>
      <c r="F1101" s="51" t="str">
        <f aca="false">"*"&amp;IF(AND(A1101="EU",E1101=2035),0.95,IF(AND(A1101="EU",E1101=2050),0.93,IF(AND(A1101="USA",E1101=2035),0.96,IF(AND(A1101="USA",E1101=2050),0.94,IF(AND(A1101="Japan",E1101=2035),0.94,IF(AND(A1101="Japan",E1101=2050),0.92,IF(AND(A1101="Russia",E1101=2035),0.95,IF(AND(A1101="Russia",E1101=2050),0.93,IF(AND(A1101="China",E1101=2035),0.94,IF(AND(A1101="China",E1101=2050),0.92,IF(AND(A1101="India",E1101=2035),0.95,IF(AND(A1101="India",E1101=2050),0.92,IF(AND(A1101="Middle East",E1101=2035),0.94,IF(AND(A1101="Middle East",E1101=2050),0.9,IF(AND(A1101="Africa",E1101=2035),0.94,IF(AND(A1101="Africa",E1101=2050),0.91,IF(AND(A1101="Brazil",E1101=2035),0.95,IF(AND(A1101="Brazil",E1101=2050),0.92,""))))))))))))))))))</f>
        <v>*0.94</v>
      </c>
      <c r="H1101" s="0" t="s">
        <v>1952</v>
      </c>
      <c r="I1101" s="50" t="s">
        <v>35</v>
      </c>
      <c r="J1101" s="0" t="n">
        <v>2050</v>
      </c>
      <c r="K1101" s="48" t="str">
        <f aca="false">"*"&amp;IF(AND(A1101="EU",J1101=2035),0.95,IF(AND(A1101="EU",J1101=2050),0.93,IF(AND(A1101="USA",J1101=2035),0.96,IF(AND(A1101="USA",J1101=2050),0.94,IF(AND(A1101="Japan",J1101=2035),0.94,IF(AND(A1101="Japan",J1101=2050),0.92,IF(AND(A1101="Russia",J1101=2035),0.95,IF(AND(A1101="Russia",J1101=2050),0.93,IF(AND(A1101="China",J1101=2035),0.94,IF(AND(A1101="China",J1101=2050),0.92,IF(AND(A1101="India",J1101=2035),0.95,IF(AND(A1101="India",J1101=2050),0.92,IF(AND(A1101="Middle East",J1101=2035),0.94,IF(AND(A1101="Middle East",J1101=2050),0.9,IF(AND(A1101="Africa",J1101=2035),0.94,IF(AND(A1101="Africa",J1101=2050),0.91,IF(AND(A1101="Brazil",J1101=2035),0.95,IF(AND(A1101="Brazil",J1101=2050),0.92,""))))))))))))))))))</f>
        <v>*0.9</v>
      </c>
      <c r="P1101" s="41" t="s">
        <v>1952</v>
      </c>
      <c r="Q1101" s="52" t="s">
        <v>35</v>
      </c>
      <c r="R1101" s="41" t="n">
        <v>2035</v>
      </c>
      <c r="S1101" s="53" t="str">
        <f aca="false">"*"&amp;IF(AND(A1101="EU",R1101=2035),0.95,IF(AND(A1101="EU",R1101=2050),0.93,IF(AND(A1101="USA",R1101=2035),0.96,IF(AND(A1101="USA",R1101=2050),0.93,IF(AND(A1101="Japan",R1101=2035),0.94,IF(AND(A1101="Japan",R1101=2050),0.92,IF(AND(A1101="Russia",R1101=2035),0.95,IF(AND(A1101="Russia",R1101=2050),0.91,IF(AND(A1101="China",R1101=2035),0.93,IF(AND(A1101="China",R1101=2050),0.92,IF(AND(A1101="India",R1101=2035),0.94,IF(AND(A1101="India",R1101=2050),0.91,IF(AND(A1101="Middle East",R1101=2035),0.92,IF(AND(A1101="Middle East",R1101=2050),0.89,IF(AND(A1101="Africa",R1101=2035),0.93,IF(AND(A1101="Africa",R1101=2050),0.9,IF(AND(A1101="Brazil",R1101=2035),0.95,IF(AND(A1101="Brazil",R1101=2050),0.92,""))))))))))))))))))</f>
        <v>*0.92</v>
      </c>
      <c r="U1101" s="41" t="s">
        <v>1952</v>
      </c>
      <c r="V1101" s="52" t="s">
        <v>35</v>
      </c>
      <c r="W1101" s="41" t="n">
        <v>2050</v>
      </c>
      <c r="X1101" s="53" t="str">
        <f aca="false">"*"&amp;IF(AND(A1101="EU",W1101=2035),0.95,IF(AND(A1101="EU",W1101=2050),0.93,IF(AND(A1101="USA",W1101=2035),0.96,IF(AND(A1101="USA",W1101=2050),0.93,IF(AND(A1101="Japan",W1101=2035),0.94,IF(AND(A1101="Japan",W1101=2050),0.92,IF(AND(A1101="Russia",W1101=2035),0.95,IF(AND(A1101="Russia",W1101=2050),0.91,IF(AND(A1101="China",W1101=2035),0.93,IF(AND(A1101="China",W1101=2050),0.92,IF(AND(A1101="India",W1101=2035),0.94,IF(AND(A1101="India",W1101=2050),0.91,IF(AND(A1101="Middle East",W1101=2035),0.92,IF(AND(A1101="Middle East",W1101=2050),0.89,IF(AND(A1101="Africa",W1101=2035),0.93,IF(AND(A1101="Africa",W1101=2050),0.9,IF(AND(A1101="Brazil",W1101=2035),0.95,IF(AND(A1101="Brazil",W1101=2050),0.92,""))))))))))))))))))</f>
        <v>*0.89</v>
      </c>
      <c r="AC1101" s="0" t="s">
        <v>1952</v>
      </c>
      <c r="AD1101" s="50" t="s">
        <v>35</v>
      </c>
      <c r="AE1101" s="0" t="n">
        <v>2035</v>
      </c>
      <c r="AF1101" s="51" t="str">
        <f aca="false">"*"&amp;IF(AND(A1101="EU",AE1101=2035),0.93,IF(AND(A1101="EU",AE1101=2050),0.9,IF(AND(A1101="USA",AE1101=2035),0.92,IF(AND(A1101="USA",AE1101=2050),0.89,IF(AND(A1101="Japan",AE1101=2035),0.92,IF(AND(A1101="Japan",AE1101=2050),0.89,IF(AND(A1101="Russia",AE1101=2035),0.91,IF(AND(A1101="Russia",AE1101=2050),0.86,IF(AND(A1101="China",AE1101=2035),0.91,IF(AND(A1101="China",AE1101=2050),0.87,IF(AND(A1101="India",AE1101=2035),0.92,IF(AND(A1101="India",AE1101=2050),0.87,IF(AND(A1101="Middle East",AE1101=2035),0.89,IF(AND(A1101="Middle East",AE1101=2050),0.84,IF(AND(A1101="Africa",AE1101=2035),0.9,IF(AND(A1101="Africa",AE1101=2050),0.86,IF(AND(A1101="Brazil",AE1101=2035),0.93,IF(AND(A1101="Brazil",AE1101=2050),0.89,""))))))))))))))))))</f>
        <v>*0.89</v>
      </c>
      <c r="AG1101" s="51" t="str">
        <f aca="false">AG1100</f>
        <v>REZoning_Sol-Win</v>
      </c>
      <c r="AI1101" s="0" t="s">
        <v>1952</v>
      </c>
      <c r="AJ1101" s="50" t="s">
        <v>35</v>
      </c>
      <c r="AK1101" s="0" t="n">
        <v>2050</v>
      </c>
      <c r="AL1101" s="51" t="str">
        <f aca="false">"*"&amp;IF(AND(A1101="EU",AK1101=2035),0.93,IF(AND(A1101="EU",AK1101=2050),0.9,IF(AND(A1101="USA",AK1101=2035),0.92,IF(AND(A1101="USA",AK1101=2050),0.89,IF(AND(A1101="Japan",AK1101=2035),0.92,IF(AND(A1101="Japan",AK1101=2050),0.89,IF(AND(A1101="Russia",AK1101=2035),0.91,IF(AND(A1101="Russia",AK1101=2050),0.86,IF(AND(A1101="China",AK1101=2035),0.91,IF(AND(A1101="China",AK1101=2050),0.87,IF(AND(A1101="India",AK1101=2035),0.92,IF(AND(A1101="India",AK1101=2050),0.87,IF(AND(A1101="Middle East",AK1101=2035),0.89,IF(AND(A1101="Middle East",AK1101=2050),0.84,IF(AND(A1101="Africa",AK1101=2035),0.9,IF(AND(A1101="Africa",AK1101=2050),0.86,IF(AND(A1101="Brazil",AK1101=2035),0.93,IF(AND(A1101="Brazil",AK1101=2050),0.89,""))))))))))))))))))</f>
        <v>*0.84</v>
      </c>
      <c r="AM1101" s="51" t="str">
        <f aca="false">AM1100</f>
        <v>REZoning_Sol-Win</v>
      </c>
      <c r="AP1101" s="0" t="s">
        <v>1952</v>
      </c>
      <c r="AQ1101" s="0" t="s">
        <v>35</v>
      </c>
      <c r="AR1101" s="0" t="n">
        <v>2100</v>
      </c>
      <c r="AS1101" s="0" t="s">
        <v>896</v>
      </c>
      <c r="AT1101" s="0" t="s">
        <v>36</v>
      </c>
    </row>
    <row r="1102" customFormat="false" ht="28.5" hidden="false" customHeight="true" outlineLevel="0" collapsed="false">
      <c r="A1102" s="3" t="s">
        <v>57</v>
      </c>
      <c r="C1102" s="0" t="s">
        <v>1953</v>
      </c>
      <c r="D1102" s="50" t="s">
        <v>35</v>
      </c>
      <c r="E1102" s="0" t="n">
        <v>2035</v>
      </c>
      <c r="F1102" s="51" t="str">
        <f aca="false">"*"&amp;IF(AND(A1102="EU",E1102=2035),0.95,IF(AND(A1102="EU",E1102=2050),0.93,IF(AND(A1102="USA",E1102=2035),0.96,IF(AND(A1102="USA",E1102=2050),0.94,IF(AND(A1102="Japan",E1102=2035),0.94,IF(AND(A1102="Japan",E1102=2050),0.92,IF(AND(A1102="Russia",E1102=2035),0.95,IF(AND(A1102="Russia",E1102=2050),0.93,IF(AND(A1102="China",E1102=2035),0.94,IF(AND(A1102="China",E1102=2050),0.92,IF(AND(A1102="India",E1102=2035),0.95,IF(AND(A1102="India",E1102=2050),0.92,IF(AND(A1102="Middle East",E1102=2035),0.94,IF(AND(A1102="Middle East",E1102=2050),0.9,IF(AND(A1102="Africa",E1102=2035),0.94,IF(AND(A1102="Africa",E1102=2050),0.91,IF(AND(A1102="Brazil",E1102=2035),0.95,IF(AND(A1102="Brazil",E1102=2050),0.92,""))))))))))))))))))</f>
        <v>*0.94</v>
      </c>
      <c r="H1102" s="0" t="s">
        <v>1953</v>
      </c>
      <c r="I1102" s="50" t="s">
        <v>35</v>
      </c>
      <c r="J1102" s="0" t="n">
        <v>2050</v>
      </c>
      <c r="K1102" s="48" t="str">
        <f aca="false">"*"&amp;IF(AND(A1102="EU",J1102=2035),0.95,IF(AND(A1102="EU",J1102=2050),0.93,IF(AND(A1102="USA",J1102=2035),0.96,IF(AND(A1102="USA",J1102=2050),0.94,IF(AND(A1102="Japan",J1102=2035),0.94,IF(AND(A1102="Japan",J1102=2050),0.92,IF(AND(A1102="Russia",J1102=2035),0.95,IF(AND(A1102="Russia",J1102=2050),0.93,IF(AND(A1102="China",J1102=2035),0.94,IF(AND(A1102="China",J1102=2050),0.92,IF(AND(A1102="India",J1102=2035),0.95,IF(AND(A1102="India",J1102=2050),0.92,IF(AND(A1102="Middle East",J1102=2035),0.94,IF(AND(A1102="Middle East",J1102=2050),0.9,IF(AND(A1102="Africa",J1102=2035),0.94,IF(AND(A1102="Africa",J1102=2050),0.91,IF(AND(A1102="Brazil",J1102=2035),0.95,IF(AND(A1102="Brazil",J1102=2050),0.92,""))))))))))))))))))</f>
        <v>*0.9</v>
      </c>
      <c r="P1102" s="41" t="s">
        <v>1953</v>
      </c>
      <c r="Q1102" s="52" t="s">
        <v>35</v>
      </c>
      <c r="R1102" s="41" t="n">
        <v>2035</v>
      </c>
      <c r="S1102" s="53" t="str">
        <f aca="false">"*"&amp;IF(AND(A1102="EU",R1102=2035),0.95,IF(AND(A1102="EU",R1102=2050),0.93,IF(AND(A1102="USA",R1102=2035),0.96,IF(AND(A1102="USA",R1102=2050),0.93,IF(AND(A1102="Japan",R1102=2035),0.94,IF(AND(A1102="Japan",R1102=2050),0.92,IF(AND(A1102="Russia",R1102=2035),0.95,IF(AND(A1102="Russia",R1102=2050),0.91,IF(AND(A1102="China",R1102=2035),0.93,IF(AND(A1102="China",R1102=2050),0.92,IF(AND(A1102="India",R1102=2035),0.94,IF(AND(A1102="India",R1102=2050),0.91,IF(AND(A1102="Middle East",R1102=2035),0.92,IF(AND(A1102="Middle East",R1102=2050),0.89,IF(AND(A1102="Africa",R1102=2035),0.93,IF(AND(A1102="Africa",R1102=2050),0.9,IF(AND(A1102="Brazil",R1102=2035),0.95,IF(AND(A1102="Brazil",R1102=2050),0.92,""))))))))))))))))))</f>
        <v>*0.92</v>
      </c>
      <c r="U1102" s="41" t="s">
        <v>1953</v>
      </c>
      <c r="V1102" s="52" t="s">
        <v>35</v>
      </c>
      <c r="W1102" s="41" t="n">
        <v>2050</v>
      </c>
      <c r="X1102" s="53" t="str">
        <f aca="false">"*"&amp;IF(AND(A1102="EU",W1102=2035),0.95,IF(AND(A1102="EU",W1102=2050),0.93,IF(AND(A1102="USA",W1102=2035),0.96,IF(AND(A1102="USA",W1102=2050),0.93,IF(AND(A1102="Japan",W1102=2035),0.94,IF(AND(A1102="Japan",W1102=2050),0.92,IF(AND(A1102="Russia",W1102=2035),0.95,IF(AND(A1102="Russia",W1102=2050),0.91,IF(AND(A1102="China",W1102=2035),0.93,IF(AND(A1102="China",W1102=2050),0.92,IF(AND(A1102="India",W1102=2035),0.94,IF(AND(A1102="India",W1102=2050),0.91,IF(AND(A1102="Middle East",W1102=2035),0.92,IF(AND(A1102="Middle East",W1102=2050),0.89,IF(AND(A1102="Africa",W1102=2035),0.93,IF(AND(A1102="Africa",W1102=2050),0.9,IF(AND(A1102="Brazil",W1102=2035),0.95,IF(AND(A1102="Brazil",W1102=2050),0.92,""))))))))))))))))))</f>
        <v>*0.89</v>
      </c>
      <c r="AC1102" s="0" t="s">
        <v>1953</v>
      </c>
      <c r="AD1102" s="50" t="s">
        <v>35</v>
      </c>
      <c r="AE1102" s="0" t="n">
        <v>2035</v>
      </c>
      <c r="AF1102" s="51" t="str">
        <f aca="false">"*"&amp;IF(AND(A1102="EU",AE1102=2035),0.93,IF(AND(A1102="EU",AE1102=2050),0.9,IF(AND(A1102="USA",AE1102=2035),0.92,IF(AND(A1102="USA",AE1102=2050),0.89,IF(AND(A1102="Japan",AE1102=2035),0.92,IF(AND(A1102="Japan",AE1102=2050),0.89,IF(AND(A1102="Russia",AE1102=2035),0.91,IF(AND(A1102="Russia",AE1102=2050),0.86,IF(AND(A1102="China",AE1102=2035),0.91,IF(AND(A1102="China",AE1102=2050),0.87,IF(AND(A1102="India",AE1102=2035),0.92,IF(AND(A1102="India",AE1102=2050),0.87,IF(AND(A1102="Middle East",AE1102=2035),0.89,IF(AND(A1102="Middle East",AE1102=2050),0.84,IF(AND(A1102="Africa",AE1102=2035),0.9,IF(AND(A1102="Africa",AE1102=2050),0.86,IF(AND(A1102="Brazil",AE1102=2035),0.93,IF(AND(A1102="Brazil",AE1102=2050),0.89,""))))))))))))))))))</f>
        <v>*0.89</v>
      </c>
      <c r="AG1102" s="51" t="str">
        <f aca="false">AG1101</f>
        <v>REZoning_Sol-Win</v>
      </c>
      <c r="AI1102" s="0" t="s">
        <v>1953</v>
      </c>
      <c r="AJ1102" s="50" t="s">
        <v>35</v>
      </c>
      <c r="AK1102" s="0" t="n">
        <v>2050</v>
      </c>
      <c r="AL1102" s="51" t="str">
        <f aca="false">"*"&amp;IF(AND(A1102="EU",AK1102=2035),0.93,IF(AND(A1102="EU",AK1102=2050),0.9,IF(AND(A1102="USA",AK1102=2035),0.92,IF(AND(A1102="USA",AK1102=2050),0.89,IF(AND(A1102="Japan",AK1102=2035),0.92,IF(AND(A1102="Japan",AK1102=2050),0.89,IF(AND(A1102="Russia",AK1102=2035),0.91,IF(AND(A1102="Russia",AK1102=2050),0.86,IF(AND(A1102="China",AK1102=2035),0.91,IF(AND(A1102="China",AK1102=2050),0.87,IF(AND(A1102="India",AK1102=2035),0.92,IF(AND(A1102="India",AK1102=2050),0.87,IF(AND(A1102="Middle East",AK1102=2035),0.89,IF(AND(A1102="Middle East",AK1102=2050),0.84,IF(AND(A1102="Africa",AK1102=2035),0.9,IF(AND(A1102="Africa",AK1102=2050),0.86,IF(AND(A1102="Brazil",AK1102=2035),0.93,IF(AND(A1102="Brazil",AK1102=2050),0.89,""))))))))))))))))))</f>
        <v>*0.84</v>
      </c>
      <c r="AM1102" s="51" t="str">
        <f aca="false">AM1101</f>
        <v>REZoning_Sol-Win</v>
      </c>
      <c r="AP1102" s="0" t="s">
        <v>1953</v>
      </c>
      <c r="AQ1102" s="0" t="s">
        <v>35</v>
      </c>
      <c r="AR1102" s="0" t="n">
        <v>2100</v>
      </c>
      <c r="AS1102" s="0" t="s">
        <v>896</v>
      </c>
      <c r="AT1102" s="0" t="s">
        <v>36</v>
      </c>
    </row>
    <row r="1103" customFormat="false" ht="28.5" hidden="false" customHeight="true" outlineLevel="0" collapsed="false">
      <c r="A1103" s="3" t="s">
        <v>57</v>
      </c>
      <c r="C1103" s="0" t="s">
        <v>1954</v>
      </c>
      <c r="D1103" s="50" t="s">
        <v>35</v>
      </c>
      <c r="E1103" s="0" t="n">
        <v>2035</v>
      </c>
      <c r="F1103" s="51" t="str">
        <f aca="false">"*"&amp;IF(AND(A1103="EU",E1103=2035),0.95,IF(AND(A1103="EU",E1103=2050),0.93,IF(AND(A1103="USA",E1103=2035),0.96,IF(AND(A1103="USA",E1103=2050),0.94,IF(AND(A1103="Japan",E1103=2035),0.94,IF(AND(A1103="Japan",E1103=2050),0.92,IF(AND(A1103="Russia",E1103=2035),0.95,IF(AND(A1103="Russia",E1103=2050),0.93,IF(AND(A1103="China",E1103=2035),0.94,IF(AND(A1103="China",E1103=2050),0.92,IF(AND(A1103="India",E1103=2035),0.95,IF(AND(A1103="India",E1103=2050),0.92,IF(AND(A1103="Middle East",E1103=2035),0.94,IF(AND(A1103="Middle East",E1103=2050),0.9,IF(AND(A1103="Africa",E1103=2035),0.94,IF(AND(A1103="Africa",E1103=2050),0.91,IF(AND(A1103="Brazil",E1103=2035),0.95,IF(AND(A1103="Brazil",E1103=2050),0.92,""))))))))))))))))))</f>
        <v>*0.94</v>
      </c>
      <c r="H1103" s="0" t="s">
        <v>1954</v>
      </c>
      <c r="I1103" s="50" t="s">
        <v>35</v>
      </c>
      <c r="J1103" s="0" t="n">
        <v>2050</v>
      </c>
      <c r="K1103" s="48" t="str">
        <f aca="false">"*"&amp;IF(AND(A1103="EU",J1103=2035),0.95,IF(AND(A1103="EU",J1103=2050),0.93,IF(AND(A1103="USA",J1103=2035),0.96,IF(AND(A1103="USA",J1103=2050),0.94,IF(AND(A1103="Japan",J1103=2035),0.94,IF(AND(A1103="Japan",J1103=2050),0.92,IF(AND(A1103="Russia",J1103=2035),0.95,IF(AND(A1103="Russia",J1103=2050),0.93,IF(AND(A1103="China",J1103=2035),0.94,IF(AND(A1103="China",J1103=2050),0.92,IF(AND(A1103="India",J1103=2035),0.95,IF(AND(A1103="India",J1103=2050),0.92,IF(AND(A1103="Middle East",J1103=2035),0.94,IF(AND(A1103="Middle East",J1103=2050),0.9,IF(AND(A1103="Africa",J1103=2035),0.94,IF(AND(A1103="Africa",J1103=2050),0.91,IF(AND(A1103="Brazil",J1103=2035),0.95,IF(AND(A1103="Brazil",J1103=2050),0.92,""))))))))))))))))))</f>
        <v>*0.9</v>
      </c>
      <c r="P1103" s="41" t="s">
        <v>1954</v>
      </c>
      <c r="Q1103" s="52" t="s">
        <v>35</v>
      </c>
      <c r="R1103" s="41" t="n">
        <v>2035</v>
      </c>
      <c r="S1103" s="53" t="str">
        <f aca="false">"*"&amp;IF(AND(A1103="EU",R1103=2035),0.95,IF(AND(A1103="EU",R1103=2050),0.93,IF(AND(A1103="USA",R1103=2035),0.96,IF(AND(A1103="USA",R1103=2050),0.93,IF(AND(A1103="Japan",R1103=2035),0.94,IF(AND(A1103="Japan",R1103=2050),0.92,IF(AND(A1103="Russia",R1103=2035),0.95,IF(AND(A1103="Russia",R1103=2050),0.91,IF(AND(A1103="China",R1103=2035),0.93,IF(AND(A1103="China",R1103=2050),0.92,IF(AND(A1103="India",R1103=2035),0.94,IF(AND(A1103="India",R1103=2050),0.91,IF(AND(A1103="Middle East",R1103=2035),0.92,IF(AND(A1103="Middle East",R1103=2050),0.89,IF(AND(A1103="Africa",R1103=2035),0.93,IF(AND(A1103="Africa",R1103=2050),0.9,IF(AND(A1103="Brazil",R1103=2035),0.95,IF(AND(A1103="Brazil",R1103=2050),0.92,""))))))))))))))))))</f>
        <v>*0.92</v>
      </c>
      <c r="U1103" s="41" t="s">
        <v>1954</v>
      </c>
      <c r="V1103" s="52" t="s">
        <v>35</v>
      </c>
      <c r="W1103" s="41" t="n">
        <v>2050</v>
      </c>
      <c r="X1103" s="53" t="str">
        <f aca="false">"*"&amp;IF(AND(A1103="EU",W1103=2035),0.95,IF(AND(A1103="EU",W1103=2050),0.93,IF(AND(A1103="USA",W1103=2035),0.96,IF(AND(A1103="USA",W1103=2050),0.93,IF(AND(A1103="Japan",W1103=2035),0.94,IF(AND(A1103="Japan",W1103=2050),0.92,IF(AND(A1103="Russia",W1103=2035),0.95,IF(AND(A1103="Russia",W1103=2050),0.91,IF(AND(A1103="China",W1103=2035),0.93,IF(AND(A1103="China",W1103=2050),0.92,IF(AND(A1103="India",W1103=2035),0.94,IF(AND(A1103="India",W1103=2050),0.91,IF(AND(A1103="Middle East",W1103=2035),0.92,IF(AND(A1103="Middle East",W1103=2050),0.89,IF(AND(A1103="Africa",W1103=2035),0.93,IF(AND(A1103="Africa",W1103=2050),0.9,IF(AND(A1103="Brazil",W1103=2035),0.95,IF(AND(A1103="Brazil",W1103=2050),0.92,""))))))))))))))))))</f>
        <v>*0.89</v>
      </c>
      <c r="AC1103" s="0" t="s">
        <v>1954</v>
      </c>
      <c r="AD1103" s="50" t="s">
        <v>35</v>
      </c>
      <c r="AE1103" s="0" t="n">
        <v>2035</v>
      </c>
      <c r="AF1103" s="51" t="str">
        <f aca="false">"*"&amp;IF(AND(A1103="EU",AE1103=2035),0.93,IF(AND(A1103="EU",AE1103=2050),0.9,IF(AND(A1103="USA",AE1103=2035),0.92,IF(AND(A1103="USA",AE1103=2050),0.89,IF(AND(A1103="Japan",AE1103=2035),0.92,IF(AND(A1103="Japan",AE1103=2050),0.89,IF(AND(A1103="Russia",AE1103=2035),0.91,IF(AND(A1103="Russia",AE1103=2050),0.86,IF(AND(A1103="China",AE1103=2035),0.91,IF(AND(A1103="China",AE1103=2050),0.87,IF(AND(A1103="India",AE1103=2035),0.92,IF(AND(A1103="India",AE1103=2050),0.87,IF(AND(A1103="Middle East",AE1103=2035),0.89,IF(AND(A1103="Middle East",AE1103=2050),0.84,IF(AND(A1103="Africa",AE1103=2035),0.9,IF(AND(A1103="Africa",AE1103=2050),0.86,IF(AND(A1103="Brazil",AE1103=2035),0.93,IF(AND(A1103="Brazil",AE1103=2050),0.89,""))))))))))))))))))</f>
        <v>*0.89</v>
      </c>
      <c r="AG1103" s="51" t="str">
        <f aca="false">AG1102</f>
        <v>REZoning_Sol-Win</v>
      </c>
      <c r="AI1103" s="0" t="s">
        <v>1954</v>
      </c>
      <c r="AJ1103" s="50" t="s">
        <v>35</v>
      </c>
      <c r="AK1103" s="0" t="n">
        <v>2050</v>
      </c>
      <c r="AL1103" s="51" t="str">
        <f aca="false">"*"&amp;IF(AND(A1103="EU",AK1103=2035),0.93,IF(AND(A1103="EU",AK1103=2050),0.9,IF(AND(A1103="USA",AK1103=2035),0.92,IF(AND(A1103="USA",AK1103=2050),0.89,IF(AND(A1103="Japan",AK1103=2035),0.92,IF(AND(A1103="Japan",AK1103=2050),0.89,IF(AND(A1103="Russia",AK1103=2035),0.91,IF(AND(A1103="Russia",AK1103=2050),0.86,IF(AND(A1103="China",AK1103=2035),0.91,IF(AND(A1103="China",AK1103=2050),0.87,IF(AND(A1103="India",AK1103=2035),0.92,IF(AND(A1103="India",AK1103=2050),0.87,IF(AND(A1103="Middle East",AK1103=2035),0.89,IF(AND(A1103="Middle East",AK1103=2050),0.84,IF(AND(A1103="Africa",AK1103=2035),0.9,IF(AND(A1103="Africa",AK1103=2050),0.86,IF(AND(A1103="Brazil",AK1103=2035),0.93,IF(AND(A1103="Brazil",AK1103=2050),0.89,""))))))))))))))))))</f>
        <v>*0.84</v>
      </c>
      <c r="AM1103" s="51" t="str">
        <f aca="false">AM1102</f>
        <v>REZoning_Sol-Win</v>
      </c>
      <c r="AP1103" s="0" t="s">
        <v>1954</v>
      </c>
      <c r="AQ1103" s="0" t="s">
        <v>35</v>
      </c>
      <c r="AR1103" s="0" t="n">
        <v>2100</v>
      </c>
      <c r="AS1103" s="0" t="s">
        <v>896</v>
      </c>
      <c r="AT1103" s="0" t="s">
        <v>36</v>
      </c>
    </row>
    <row r="1104" customFormat="false" ht="28.5" hidden="false" customHeight="true" outlineLevel="0" collapsed="false">
      <c r="A1104" s="3" t="s">
        <v>57</v>
      </c>
      <c r="C1104" s="0" t="s">
        <v>1955</v>
      </c>
      <c r="D1104" s="50" t="s">
        <v>35</v>
      </c>
      <c r="E1104" s="0" t="n">
        <v>2035</v>
      </c>
      <c r="F1104" s="51" t="str">
        <f aca="false">"*"&amp;IF(AND(A1104="EU",E1104=2035),0.95,IF(AND(A1104="EU",E1104=2050),0.93,IF(AND(A1104="USA",E1104=2035),0.96,IF(AND(A1104="USA",E1104=2050),0.94,IF(AND(A1104="Japan",E1104=2035),0.94,IF(AND(A1104="Japan",E1104=2050),0.92,IF(AND(A1104="Russia",E1104=2035),0.95,IF(AND(A1104="Russia",E1104=2050),0.93,IF(AND(A1104="China",E1104=2035),0.94,IF(AND(A1104="China",E1104=2050),0.92,IF(AND(A1104="India",E1104=2035),0.95,IF(AND(A1104="India",E1104=2050),0.92,IF(AND(A1104="Middle East",E1104=2035),0.94,IF(AND(A1104="Middle East",E1104=2050),0.9,IF(AND(A1104="Africa",E1104=2035),0.94,IF(AND(A1104="Africa",E1104=2050),0.91,IF(AND(A1104="Brazil",E1104=2035),0.95,IF(AND(A1104="Brazil",E1104=2050),0.92,""))))))))))))))))))</f>
        <v>*0.94</v>
      </c>
      <c r="H1104" s="0" t="s">
        <v>1955</v>
      </c>
      <c r="I1104" s="50" t="s">
        <v>35</v>
      </c>
      <c r="J1104" s="0" t="n">
        <v>2050</v>
      </c>
      <c r="K1104" s="48" t="str">
        <f aca="false">"*"&amp;IF(AND(A1104="EU",J1104=2035),0.95,IF(AND(A1104="EU",J1104=2050),0.93,IF(AND(A1104="USA",J1104=2035),0.96,IF(AND(A1104="USA",J1104=2050),0.94,IF(AND(A1104="Japan",J1104=2035),0.94,IF(AND(A1104="Japan",J1104=2050),0.92,IF(AND(A1104="Russia",J1104=2035),0.95,IF(AND(A1104="Russia",J1104=2050),0.93,IF(AND(A1104="China",J1104=2035),0.94,IF(AND(A1104="China",J1104=2050),0.92,IF(AND(A1104="India",J1104=2035),0.95,IF(AND(A1104="India",J1104=2050),0.92,IF(AND(A1104="Middle East",J1104=2035),0.94,IF(AND(A1104="Middle East",J1104=2050),0.9,IF(AND(A1104="Africa",J1104=2035),0.94,IF(AND(A1104="Africa",J1104=2050),0.91,IF(AND(A1104="Brazil",J1104=2035),0.95,IF(AND(A1104="Brazil",J1104=2050),0.92,""))))))))))))))))))</f>
        <v>*0.9</v>
      </c>
      <c r="P1104" s="41" t="s">
        <v>1955</v>
      </c>
      <c r="Q1104" s="52" t="s">
        <v>35</v>
      </c>
      <c r="R1104" s="41" t="n">
        <v>2035</v>
      </c>
      <c r="S1104" s="53" t="str">
        <f aca="false">"*"&amp;IF(AND(A1104="EU",R1104=2035),0.95,IF(AND(A1104="EU",R1104=2050),0.93,IF(AND(A1104="USA",R1104=2035),0.96,IF(AND(A1104="USA",R1104=2050),0.93,IF(AND(A1104="Japan",R1104=2035),0.94,IF(AND(A1104="Japan",R1104=2050),0.92,IF(AND(A1104="Russia",R1104=2035),0.95,IF(AND(A1104="Russia",R1104=2050),0.91,IF(AND(A1104="China",R1104=2035),0.93,IF(AND(A1104="China",R1104=2050),0.92,IF(AND(A1104="India",R1104=2035),0.94,IF(AND(A1104="India",R1104=2050),0.91,IF(AND(A1104="Middle East",R1104=2035),0.92,IF(AND(A1104="Middle East",R1104=2050),0.89,IF(AND(A1104="Africa",R1104=2035),0.93,IF(AND(A1104="Africa",R1104=2050),0.9,IF(AND(A1104="Brazil",R1104=2035),0.95,IF(AND(A1104="Brazil",R1104=2050),0.92,""))))))))))))))))))</f>
        <v>*0.92</v>
      </c>
      <c r="U1104" s="41" t="s">
        <v>1955</v>
      </c>
      <c r="V1104" s="52" t="s">
        <v>35</v>
      </c>
      <c r="W1104" s="41" t="n">
        <v>2050</v>
      </c>
      <c r="X1104" s="53" t="str">
        <f aca="false">"*"&amp;IF(AND(A1104="EU",W1104=2035),0.95,IF(AND(A1104="EU",W1104=2050),0.93,IF(AND(A1104="USA",W1104=2035),0.96,IF(AND(A1104="USA",W1104=2050),0.93,IF(AND(A1104="Japan",W1104=2035),0.94,IF(AND(A1104="Japan",W1104=2050),0.92,IF(AND(A1104="Russia",W1104=2035),0.95,IF(AND(A1104="Russia",W1104=2050),0.91,IF(AND(A1104="China",W1104=2035),0.93,IF(AND(A1104="China",W1104=2050),0.92,IF(AND(A1104="India",W1104=2035),0.94,IF(AND(A1104="India",W1104=2050),0.91,IF(AND(A1104="Middle East",W1104=2035),0.92,IF(AND(A1104="Middle East",W1104=2050),0.89,IF(AND(A1104="Africa",W1104=2035),0.93,IF(AND(A1104="Africa",W1104=2050),0.9,IF(AND(A1104="Brazil",W1104=2035),0.95,IF(AND(A1104="Brazil",W1104=2050),0.92,""))))))))))))))))))</f>
        <v>*0.89</v>
      </c>
      <c r="AC1104" s="0" t="s">
        <v>1955</v>
      </c>
      <c r="AD1104" s="50" t="s">
        <v>35</v>
      </c>
      <c r="AE1104" s="0" t="n">
        <v>2035</v>
      </c>
      <c r="AF1104" s="51" t="str">
        <f aca="false">"*"&amp;IF(AND(A1104="EU",AE1104=2035),0.93,IF(AND(A1104="EU",AE1104=2050),0.9,IF(AND(A1104="USA",AE1104=2035),0.92,IF(AND(A1104="USA",AE1104=2050),0.89,IF(AND(A1104="Japan",AE1104=2035),0.92,IF(AND(A1104="Japan",AE1104=2050),0.89,IF(AND(A1104="Russia",AE1104=2035),0.91,IF(AND(A1104="Russia",AE1104=2050),0.86,IF(AND(A1104="China",AE1104=2035),0.91,IF(AND(A1104="China",AE1104=2050),0.87,IF(AND(A1104="India",AE1104=2035),0.92,IF(AND(A1104="India",AE1104=2050),0.87,IF(AND(A1104="Middle East",AE1104=2035),0.89,IF(AND(A1104="Middle East",AE1104=2050),0.84,IF(AND(A1104="Africa",AE1104=2035),0.9,IF(AND(A1104="Africa",AE1104=2050),0.86,IF(AND(A1104="Brazil",AE1104=2035),0.93,IF(AND(A1104="Brazil",AE1104=2050),0.89,""))))))))))))))))))</f>
        <v>*0.89</v>
      </c>
      <c r="AG1104" s="51" t="str">
        <f aca="false">AG1103</f>
        <v>REZoning_Sol-Win</v>
      </c>
      <c r="AI1104" s="0" t="s">
        <v>1955</v>
      </c>
      <c r="AJ1104" s="50" t="s">
        <v>35</v>
      </c>
      <c r="AK1104" s="0" t="n">
        <v>2050</v>
      </c>
      <c r="AL1104" s="51" t="str">
        <f aca="false">"*"&amp;IF(AND(A1104="EU",AK1104=2035),0.93,IF(AND(A1104="EU",AK1104=2050),0.9,IF(AND(A1104="USA",AK1104=2035),0.92,IF(AND(A1104="USA",AK1104=2050),0.89,IF(AND(A1104="Japan",AK1104=2035),0.92,IF(AND(A1104="Japan",AK1104=2050),0.89,IF(AND(A1104="Russia",AK1104=2035),0.91,IF(AND(A1104="Russia",AK1104=2050),0.86,IF(AND(A1104="China",AK1104=2035),0.91,IF(AND(A1104="China",AK1104=2050),0.87,IF(AND(A1104="India",AK1104=2035),0.92,IF(AND(A1104="India",AK1104=2050),0.87,IF(AND(A1104="Middle East",AK1104=2035),0.89,IF(AND(A1104="Middle East",AK1104=2050),0.84,IF(AND(A1104="Africa",AK1104=2035),0.9,IF(AND(A1104="Africa",AK1104=2050),0.86,IF(AND(A1104="Brazil",AK1104=2035),0.93,IF(AND(A1104="Brazil",AK1104=2050),0.89,""))))))))))))))))))</f>
        <v>*0.84</v>
      </c>
      <c r="AM1104" s="51" t="str">
        <f aca="false">AM1103</f>
        <v>REZoning_Sol-Win</v>
      </c>
      <c r="AP1104" s="0" t="s">
        <v>1955</v>
      </c>
      <c r="AQ1104" s="0" t="s">
        <v>35</v>
      </c>
      <c r="AR1104" s="0" t="n">
        <v>2100</v>
      </c>
      <c r="AS1104" s="0" t="s">
        <v>896</v>
      </c>
      <c r="AT1104" s="0" t="s">
        <v>36</v>
      </c>
    </row>
    <row r="1105" customFormat="false" ht="28.5" hidden="false" customHeight="true" outlineLevel="0" collapsed="false">
      <c r="A1105" s="3" t="s">
        <v>57</v>
      </c>
      <c r="C1105" s="0" t="s">
        <v>1956</v>
      </c>
      <c r="D1105" s="50" t="s">
        <v>35</v>
      </c>
      <c r="E1105" s="0" t="n">
        <v>2035</v>
      </c>
      <c r="F1105" s="51" t="str">
        <f aca="false">"*"&amp;IF(AND(A1105="EU",E1105=2035),0.95,IF(AND(A1105="EU",E1105=2050),0.93,IF(AND(A1105="USA",E1105=2035),0.96,IF(AND(A1105="USA",E1105=2050),0.94,IF(AND(A1105="Japan",E1105=2035),0.94,IF(AND(A1105="Japan",E1105=2050),0.92,IF(AND(A1105="Russia",E1105=2035),0.95,IF(AND(A1105="Russia",E1105=2050),0.93,IF(AND(A1105="China",E1105=2035),0.94,IF(AND(A1105="China",E1105=2050),0.92,IF(AND(A1105="India",E1105=2035),0.95,IF(AND(A1105="India",E1105=2050),0.92,IF(AND(A1105="Middle East",E1105=2035),0.94,IF(AND(A1105="Middle East",E1105=2050),0.9,IF(AND(A1105="Africa",E1105=2035),0.94,IF(AND(A1105="Africa",E1105=2050),0.91,IF(AND(A1105="Brazil",E1105=2035),0.95,IF(AND(A1105="Brazil",E1105=2050),0.92,""))))))))))))))))))</f>
        <v>*0.94</v>
      </c>
      <c r="H1105" s="0" t="s">
        <v>1956</v>
      </c>
      <c r="I1105" s="50" t="s">
        <v>35</v>
      </c>
      <c r="J1105" s="0" t="n">
        <v>2050</v>
      </c>
      <c r="K1105" s="48" t="str">
        <f aca="false">"*"&amp;IF(AND(A1105="EU",J1105=2035),0.95,IF(AND(A1105="EU",J1105=2050),0.93,IF(AND(A1105="USA",J1105=2035),0.96,IF(AND(A1105="USA",J1105=2050),0.94,IF(AND(A1105="Japan",J1105=2035),0.94,IF(AND(A1105="Japan",J1105=2050),0.92,IF(AND(A1105="Russia",J1105=2035),0.95,IF(AND(A1105="Russia",J1105=2050),0.93,IF(AND(A1105="China",J1105=2035),0.94,IF(AND(A1105="China",J1105=2050),0.92,IF(AND(A1105="India",J1105=2035),0.95,IF(AND(A1105="India",J1105=2050),0.92,IF(AND(A1105="Middle East",J1105=2035),0.94,IF(AND(A1105="Middle East",J1105=2050),0.9,IF(AND(A1105="Africa",J1105=2035),0.94,IF(AND(A1105="Africa",J1105=2050),0.91,IF(AND(A1105="Brazil",J1105=2035),0.95,IF(AND(A1105="Brazil",J1105=2050),0.92,""))))))))))))))))))</f>
        <v>*0.9</v>
      </c>
      <c r="P1105" s="41" t="s">
        <v>1956</v>
      </c>
      <c r="Q1105" s="52" t="s">
        <v>35</v>
      </c>
      <c r="R1105" s="41" t="n">
        <v>2035</v>
      </c>
      <c r="S1105" s="53" t="str">
        <f aca="false">"*"&amp;IF(AND(A1105="EU",R1105=2035),0.95,IF(AND(A1105="EU",R1105=2050),0.93,IF(AND(A1105="USA",R1105=2035),0.96,IF(AND(A1105="USA",R1105=2050),0.93,IF(AND(A1105="Japan",R1105=2035),0.94,IF(AND(A1105="Japan",R1105=2050),0.92,IF(AND(A1105="Russia",R1105=2035),0.95,IF(AND(A1105="Russia",R1105=2050),0.91,IF(AND(A1105="China",R1105=2035),0.93,IF(AND(A1105="China",R1105=2050),0.92,IF(AND(A1105="India",R1105=2035),0.94,IF(AND(A1105="India",R1105=2050),0.91,IF(AND(A1105="Middle East",R1105=2035),0.92,IF(AND(A1105="Middle East",R1105=2050),0.89,IF(AND(A1105="Africa",R1105=2035),0.93,IF(AND(A1105="Africa",R1105=2050),0.9,IF(AND(A1105="Brazil",R1105=2035),0.95,IF(AND(A1105="Brazil",R1105=2050),0.92,""))))))))))))))))))</f>
        <v>*0.92</v>
      </c>
      <c r="U1105" s="41" t="s">
        <v>1956</v>
      </c>
      <c r="V1105" s="52" t="s">
        <v>35</v>
      </c>
      <c r="W1105" s="41" t="n">
        <v>2050</v>
      </c>
      <c r="X1105" s="53" t="str">
        <f aca="false">"*"&amp;IF(AND(A1105="EU",W1105=2035),0.95,IF(AND(A1105="EU",W1105=2050),0.93,IF(AND(A1105="USA",W1105=2035),0.96,IF(AND(A1105="USA",W1105=2050),0.93,IF(AND(A1105="Japan",W1105=2035),0.94,IF(AND(A1105="Japan",W1105=2050),0.92,IF(AND(A1105="Russia",W1105=2035),0.95,IF(AND(A1105="Russia",W1105=2050),0.91,IF(AND(A1105="China",W1105=2035),0.93,IF(AND(A1105="China",W1105=2050),0.92,IF(AND(A1105="India",W1105=2035),0.94,IF(AND(A1105="India",W1105=2050),0.91,IF(AND(A1105="Middle East",W1105=2035),0.92,IF(AND(A1105="Middle East",W1105=2050),0.89,IF(AND(A1105="Africa",W1105=2035),0.93,IF(AND(A1105="Africa",W1105=2050),0.9,IF(AND(A1105="Brazil",W1105=2035),0.95,IF(AND(A1105="Brazil",W1105=2050),0.92,""))))))))))))))))))</f>
        <v>*0.89</v>
      </c>
      <c r="AC1105" s="0" t="s">
        <v>1956</v>
      </c>
      <c r="AD1105" s="50" t="s">
        <v>35</v>
      </c>
      <c r="AE1105" s="0" t="n">
        <v>2035</v>
      </c>
      <c r="AF1105" s="51" t="str">
        <f aca="false">"*"&amp;IF(AND(A1105="EU",AE1105=2035),0.93,IF(AND(A1105="EU",AE1105=2050),0.9,IF(AND(A1105="USA",AE1105=2035),0.92,IF(AND(A1105="USA",AE1105=2050),0.89,IF(AND(A1105="Japan",AE1105=2035),0.92,IF(AND(A1105="Japan",AE1105=2050),0.89,IF(AND(A1105="Russia",AE1105=2035),0.91,IF(AND(A1105="Russia",AE1105=2050),0.86,IF(AND(A1105="China",AE1105=2035),0.91,IF(AND(A1105="China",AE1105=2050),0.87,IF(AND(A1105="India",AE1105=2035),0.92,IF(AND(A1105="India",AE1105=2050),0.87,IF(AND(A1105="Middle East",AE1105=2035),0.89,IF(AND(A1105="Middle East",AE1105=2050),0.84,IF(AND(A1105="Africa",AE1105=2035),0.9,IF(AND(A1105="Africa",AE1105=2050),0.86,IF(AND(A1105="Brazil",AE1105=2035),0.93,IF(AND(A1105="Brazil",AE1105=2050),0.89,""))))))))))))))))))</f>
        <v>*0.89</v>
      </c>
      <c r="AG1105" s="51" t="str">
        <f aca="false">AG1104</f>
        <v>REZoning_Sol-Win</v>
      </c>
      <c r="AI1105" s="0" t="s">
        <v>1956</v>
      </c>
      <c r="AJ1105" s="50" t="s">
        <v>35</v>
      </c>
      <c r="AK1105" s="0" t="n">
        <v>2050</v>
      </c>
      <c r="AL1105" s="51" t="str">
        <f aca="false">"*"&amp;IF(AND(A1105="EU",AK1105=2035),0.93,IF(AND(A1105="EU",AK1105=2050),0.9,IF(AND(A1105="USA",AK1105=2035),0.92,IF(AND(A1105="USA",AK1105=2050),0.89,IF(AND(A1105="Japan",AK1105=2035),0.92,IF(AND(A1105="Japan",AK1105=2050),0.89,IF(AND(A1105="Russia",AK1105=2035),0.91,IF(AND(A1105="Russia",AK1105=2050),0.86,IF(AND(A1105="China",AK1105=2035),0.91,IF(AND(A1105="China",AK1105=2050),0.87,IF(AND(A1105="India",AK1105=2035),0.92,IF(AND(A1105="India",AK1105=2050),0.87,IF(AND(A1105="Middle East",AK1105=2035),0.89,IF(AND(A1105="Middle East",AK1105=2050),0.84,IF(AND(A1105="Africa",AK1105=2035),0.9,IF(AND(A1105="Africa",AK1105=2050),0.86,IF(AND(A1105="Brazil",AK1105=2035),0.93,IF(AND(A1105="Brazil",AK1105=2050),0.89,""))))))))))))))))))</f>
        <v>*0.84</v>
      </c>
      <c r="AM1105" s="51" t="str">
        <f aca="false">AM1104</f>
        <v>REZoning_Sol-Win</v>
      </c>
      <c r="AP1105" s="0" t="s">
        <v>1956</v>
      </c>
      <c r="AQ1105" s="0" t="s">
        <v>35</v>
      </c>
      <c r="AR1105" s="0" t="n">
        <v>2100</v>
      </c>
      <c r="AS1105" s="0" t="s">
        <v>896</v>
      </c>
      <c r="AT1105" s="0" t="s">
        <v>36</v>
      </c>
    </row>
    <row r="1106" customFormat="false" ht="28.5" hidden="false" customHeight="true" outlineLevel="0" collapsed="false">
      <c r="A1106" s="3" t="s">
        <v>57</v>
      </c>
      <c r="C1106" s="0" t="s">
        <v>1957</v>
      </c>
      <c r="D1106" s="50" t="s">
        <v>35</v>
      </c>
      <c r="E1106" s="0" t="n">
        <v>2035</v>
      </c>
      <c r="F1106" s="51" t="str">
        <f aca="false">"*"&amp;IF(AND(A1106="EU",E1106=2035),0.95,IF(AND(A1106="EU",E1106=2050),0.93,IF(AND(A1106="USA",E1106=2035),0.96,IF(AND(A1106="USA",E1106=2050),0.94,IF(AND(A1106="Japan",E1106=2035),0.94,IF(AND(A1106="Japan",E1106=2050),0.92,IF(AND(A1106="Russia",E1106=2035),0.95,IF(AND(A1106="Russia",E1106=2050),0.93,IF(AND(A1106="China",E1106=2035),0.94,IF(AND(A1106="China",E1106=2050),0.92,IF(AND(A1106="India",E1106=2035),0.95,IF(AND(A1106="India",E1106=2050),0.92,IF(AND(A1106="Middle East",E1106=2035),0.94,IF(AND(A1106="Middle East",E1106=2050),0.9,IF(AND(A1106="Africa",E1106=2035),0.94,IF(AND(A1106="Africa",E1106=2050),0.91,IF(AND(A1106="Brazil",E1106=2035),0.95,IF(AND(A1106="Brazil",E1106=2050),0.92,""))))))))))))))))))</f>
        <v>*0.94</v>
      </c>
      <c r="H1106" s="0" t="s">
        <v>1957</v>
      </c>
      <c r="I1106" s="50" t="s">
        <v>35</v>
      </c>
      <c r="J1106" s="0" t="n">
        <v>2050</v>
      </c>
      <c r="K1106" s="48" t="str">
        <f aca="false">"*"&amp;IF(AND(A1106="EU",J1106=2035),0.95,IF(AND(A1106="EU",J1106=2050),0.93,IF(AND(A1106="USA",J1106=2035),0.96,IF(AND(A1106="USA",J1106=2050),0.94,IF(AND(A1106="Japan",J1106=2035),0.94,IF(AND(A1106="Japan",J1106=2050),0.92,IF(AND(A1106="Russia",J1106=2035),0.95,IF(AND(A1106="Russia",J1106=2050),0.93,IF(AND(A1106="China",J1106=2035),0.94,IF(AND(A1106="China",J1106=2050),0.92,IF(AND(A1106="India",J1106=2035),0.95,IF(AND(A1106="India",J1106=2050),0.92,IF(AND(A1106="Middle East",J1106=2035),0.94,IF(AND(A1106="Middle East",J1106=2050),0.9,IF(AND(A1106="Africa",J1106=2035),0.94,IF(AND(A1106="Africa",J1106=2050),0.91,IF(AND(A1106="Brazil",J1106=2035),0.95,IF(AND(A1106="Brazil",J1106=2050),0.92,""))))))))))))))))))</f>
        <v>*0.9</v>
      </c>
      <c r="P1106" s="41" t="s">
        <v>1957</v>
      </c>
      <c r="Q1106" s="52" t="s">
        <v>35</v>
      </c>
      <c r="R1106" s="41" t="n">
        <v>2035</v>
      </c>
      <c r="S1106" s="53" t="str">
        <f aca="false">"*"&amp;IF(AND(A1106="EU",R1106=2035),0.95,IF(AND(A1106="EU",R1106=2050),0.93,IF(AND(A1106="USA",R1106=2035),0.96,IF(AND(A1106="USA",R1106=2050),0.93,IF(AND(A1106="Japan",R1106=2035),0.94,IF(AND(A1106="Japan",R1106=2050),0.92,IF(AND(A1106="Russia",R1106=2035),0.95,IF(AND(A1106="Russia",R1106=2050),0.91,IF(AND(A1106="China",R1106=2035),0.93,IF(AND(A1106="China",R1106=2050),0.92,IF(AND(A1106="India",R1106=2035),0.94,IF(AND(A1106="India",R1106=2050),0.91,IF(AND(A1106="Middle East",R1106=2035),0.92,IF(AND(A1106="Middle East",R1106=2050),0.89,IF(AND(A1106="Africa",R1106=2035),0.93,IF(AND(A1106="Africa",R1106=2050),0.9,IF(AND(A1106="Brazil",R1106=2035),0.95,IF(AND(A1106="Brazil",R1106=2050),0.92,""))))))))))))))))))</f>
        <v>*0.92</v>
      </c>
      <c r="U1106" s="41" t="s">
        <v>1957</v>
      </c>
      <c r="V1106" s="52" t="s">
        <v>35</v>
      </c>
      <c r="W1106" s="41" t="n">
        <v>2050</v>
      </c>
      <c r="X1106" s="53" t="str">
        <f aca="false">"*"&amp;IF(AND(A1106="EU",W1106=2035),0.95,IF(AND(A1106="EU",W1106=2050),0.93,IF(AND(A1106="USA",W1106=2035),0.96,IF(AND(A1106="USA",W1106=2050),0.93,IF(AND(A1106="Japan",W1106=2035),0.94,IF(AND(A1106="Japan",W1106=2050),0.92,IF(AND(A1106="Russia",W1106=2035),0.95,IF(AND(A1106="Russia",W1106=2050),0.91,IF(AND(A1106="China",W1106=2035),0.93,IF(AND(A1106="China",W1106=2050),0.92,IF(AND(A1106="India",W1106=2035),0.94,IF(AND(A1106="India",W1106=2050),0.91,IF(AND(A1106="Middle East",W1106=2035),0.92,IF(AND(A1106="Middle East",W1106=2050),0.89,IF(AND(A1106="Africa",W1106=2035),0.93,IF(AND(A1106="Africa",W1106=2050),0.9,IF(AND(A1106="Brazil",W1106=2035),0.95,IF(AND(A1106="Brazil",W1106=2050),0.92,""))))))))))))))))))</f>
        <v>*0.89</v>
      </c>
      <c r="AC1106" s="0" t="s">
        <v>1957</v>
      </c>
      <c r="AD1106" s="50" t="s">
        <v>35</v>
      </c>
      <c r="AE1106" s="0" t="n">
        <v>2035</v>
      </c>
      <c r="AF1106" s="51" t="str">
        <f aca="false">"*"&amp;IF(AND(A1106="EU",AE1106=2035),0.93,IF(AND(A1106="EU",AE1106=2050),0.9,IF(AND(A1106="USA",AE1106=2035),0.92,IF(AND(A1106="USA",AE1106=2050),0.89,IF(AND(A1106="Japan",AE1106=2035),0.92,IF(AND(A1106="Japan",AE1106=2050),0.89,IF(AND(A1106="Russia",AE1106=2035),0.91,IF(AND(A1106="Russia",AE1106=2050),0.86,IF(AND(A1106="China",AE1106=2035),0.91,IF(AND(A1106="China",AE1106=2050),0.87,IF(AND(A1106="India",AE1106=2035),0.92,IF(AND(A1106="India",AE1106=2050),0.87,IF(AND(A1106="Middle East",AE1106=2035),0.89,IF(AND(A1106="Middle East",AE1106=2050),0.84,IF(AND(A1106="Africa",AE1106=2035),0.9,IF(AND(A1106="Africa",AE1106=2050),0.86,IF(AND(A1106="Brazil",AE1106=2035),0.93,IF(AND(A1106="Brazil",AE1106=2050),0.89,""))))))))))))))))))</f>
        <v>*0.89</v>
      </c>
      <c r="AG1106" s="51" t="str">
        <f aca="false">AG1105</f>
        <v>REZoning_Sol-Win</v>
      </c>
      <c r="AI1106" s="0" t="s">
        <v>1957</v>
      </c>
      <c r="AJ1106" s="50" t="s">
        <v>35</v>
      </c>
      <c r="AK1106" s="0" t="n">
        <v>2050</v>
      </c>
      <c r="AL1106" s="51" t="str">
        <f aca="false">"*"&amp;IF(AND(A1106="EU",AK1106=2035),0.93,IF(AND(A1106="EU",AK1106=2050),0.9,IF(AND(A1106="USA",AK1106=2035),0.92,IF(AND(A1106="USA",AK1106=2050),0.89,IF(AND(A1106="Japan",AK1106=2035),0.92,IF(AND(A1106="Japan",AK1106=2050),0.89,IF(AND(A1106="Russia",AK1106=2035),0.91,IF(AND(A1106="Russia",AK1106=2050),0.86,IF(AND(A1106="China",AK1106=2035),0.91,IF(AND(A1106="China",AK1106=2050),0.87,IF(AND(A1106="India",AK1106=2035),0.92,IF(AND(A1106="India",AK1106=2050),0.87,IF(AND(A1106="Middle East",AK1106=2035),0.89,IF(AND(A1106="Middle East",AK1106=2050),0.84,IF(AND(A1106="Africa",AK1106=2035),0.9,IF(AND(A1106="Africa",AK1106=2050),0.86,IF(AND(A1106="Brazil",AK1106=2035),0.93,IF(AND(A1106="Brazil",AK1106=2050),0.89,""))))))))))))))))))</f>
        <v>*0.84</v>
      </c>
      <c r="AM1106" s="51" t="str">
        <f aca="false">AM1105</f>
        <v>REZoning_Sol-Win</v>
      </c>
      <c r="AP1106" s="0" t="s">
        <v>1957</v>
      </c>
      <c r="AQ1106" s="0" t="s">
        <v>35</v>
      </c>
      <c r="AR1106" s="0" t="n">
        <v>2100</v>
      </c>
      <c r="AS1106" s="0" t="s">
        <v>896</v>
      </c>
      <c r="AT1106" s="0" t="s">
        <v>36</v>
      </c>
    </row>
    <row r="1107" customFormat="false" ht="28.5" hidden="false" customHeight="true" outlineLevel="0" collapsed="false">
      <c r="A1107" s="3" t="s">
        <v>57</v>
      </c>
      <c r="C1107" s="0" t="s">
        <v>1958</v>
      </c>
      <c r="D1107" s="50" t="s">
        <v>35</v>
      </c>
      <c r="E1107" s="0" t="n">
        <v>2035</v>
      </c>
      <c r="F1107" s="51" t="str">
        <f aca="false">"*"&amp;IF(AND(A1107="EU",E1107=2035),0.95,IF(AND(A1107="EU",E1107=2050),0.93,IF(AND(A1107="USA",E1107=2035),0.96,IF(AND(A1107="USA",E1107=2050),0.94,IF(AND(A1107="Japan",E1107=2035),0.94,IF(AND(A1107="Japan",E1107=2050),0.92,IF(AND(A1107="Russia",E1107=2035),0.95,IF(AND(A1107="Russia",E1107=2050),0.93,IF(AND(A1107="China",E1107=2035),0.94,IF(AND(A1107="China",E1107=2050),0.92,IF(AND(A1107="India",E1107=2035),0.95,IF(AND(A1107="India",E1107=2050),0.92,IF(AND(A1107="Middle East",E1107=2035),0.94,IF(AND(A1107="Middle East",E1107=2050),0.9,IF(AND(A1107="Africa",E1107=2035),0.94,IF(AND(A1107="Africa",E1107=2050),0.91,IF(AND(A1107="Brazil",E1107=2035),0.95,IF(AND(A1107="Brazil",E1107=2050),0.92,""))))))))))))))))))</f>
        <v>*0.94</v>
      </c>
      <c r="H1107" s="0" t="s">
        <v>1958</v>
      </c>
      <c r="I1107" s="50" t="s">
        <v>35</v>
      </c>
      <c r="J1107" s="0" t="n">
        <v>2050</v>
      </c>
      <c r="K1107" s="48" t="str">
        <f aca="false">"*"&amp;IF(AND(A1107="EU",J1107=2035),0.95,IF(AND(A1107="EU",J1107=2050),0.93,IF(AND(A1107="USA",J1107=2035),0.96,IF(AND(A1107="USA",J1107=2050),0.94,IF(AND(A1107="Japan",J1107=2035),0.94,IF(AND(A1107="Japan",J1107=2050),0.92,IF(AND(A1107="Russia",J1107=2035),0.95,IF(AND(A1107="Russia",J1107=2050),0.93,IF(AND(A1107="China",J1107=2035),0.94,IF(AND(A1107="China",J1107=2050),0.92,IF(AND(A1107="India",J1107=2035),0.95,IF(AND(A1107="India",J1107=2050),0.92,IF(AND(A1107="Middle East",J1107=2035),0.94,IF(AND(A1107="Middle East",J1107=2050),0.9,IF(AND(A1107="Africa",J1107=2035),0.94,IF(AND(A1107="Africa",J1107=2050),0.91,IF(AND(A1107="Brazil",J1107=2035),0.95,IF(AND(A1107="Brazil",J1107=2050),0.92,""))))))))))))))))))</f>
        <v>*0.9</v>
      </c>
      <c r="P1107" s="41" t="s">
        <v>1958</v>
      </c>
      <c r="Q1107" s="52" t="s">
        <v>35</v>
      </c>
      <c r="R1107" s="41" t="n">
        <v>2035</v>
      </c>
      <c r="S1107" s="53" t="str">
        <f aca="false">"*"&amp;IF(AND(A1107="EU",R1107=2035),0.95,IF(AND(A1107="EU",R1107=2050),0.93,IF(AND(A1107="USA",R1107=2035),0.96,IF(AND(A1107="USA",R1107=2050),0.93,IF(AND(A1107="Japan",R1107=2035),0.94,IF(AND(A1107="Japan",R1107=2050),0.92,IF(AND(A1107="Russia",R1107=2035),0.95,IF(AND(A1107="Russia",R1107=2050),0.91,IF(AND(A1107="China",R1107=2035),0.93,IF(AND(A1107="China",R1107=2050),0.92,IF(AND(A1107="India",R1107=2035),0.94,IF(AND(A1107="India",R1107=2050),0.91,IF(AND(A1107="Middle East",R1107=2035),0.92,IF(AND(A1107="Middle East",R1107=2050),0.89,IF(AND(A1107="Africa",R1107=2035),0.93,IF(AND(A1107="Africa",R1107=2050),0.9,IF(AND(A1107="Brazil",R1107=2035),0.95,IF(AND(A1107="Brazil",R1107=2050),0.92,""))))))))))))))))))</f>
        <v>*0.92</v>
      </c>
      <c r="U1107" s="41" t="s">
        <v>1958</v>
      </c>
      <c r="V1107" s="52" t="s">
        <v>35</v>
      </c>
      <c r="W1107" s="41" t="n">
        <v>2050</v>
      </c>
      <c r="X1107" s="53" t="str">
        <f aca="false">"*"&amp;IF(AND(A1107="EU",W1107=2035),0.95,IF(AND(A1107="EU",W1107=2050),0.93,IF(AND(A1107="USA",W1107=2035),0.96,IF(AND(A1107="USA",W1107=2050),0.93,IF(AND(A1107="Japan",W1107=2035),0.94,IF(AND(A1107="Japan",W1107=2050),0.92,IF(AND(A1107="Russia",W1107=2035),0.95,IF(AND(A1107="Russia",W1107=2050),0.91,IF(AND(A1107="China",W1107=2035),0.93,IF(AND(A1107="China",W1107=2050),0.92,IF(AND(A1107="India",W1107=2035),0.94,IF(AND(A1107="India",W1107=2050),0.91,IF(AND(A1107="Middle East",W1107=2035),0.92,IF(AND(A1107="Middle East",W1107=2050),0.89,IF(AND(A1107="Africa",W1107=2035),0.93,IF(AND(A1107="Africa",W1107=2050),0.9,IF(AND(A1107="Brazil",W1107=2035),0.95,IF(AND(A1107="Brazil",W1107=2050),0.92,""))))))))))))))))))</f>
        <v>*0.89</v>
      </c>
      <c r="AC1107" s="0" t="s">
        <v>1958</v>
      </c>
      <c r="AD1107" s="50" t="s">
        <v>35</v>
      </c>
      <c r="AE1107" s="0" t="n">
        <v>2035</v>
      </c>
      <c r="AF1107" s="51" t="str">
        <f aca="false">"*"&amp;IF(AND(A1107="EU",AE1107=2035),0.93,IF(AND(A1107="EU",AE1107=2050),0.9,IF(AND(A1107="USA",AE1107=2035),0.92,IF(AND(A1107="USA",AE1107=2050),0.89,IF(AND(A1107="Japan",AE1107=2035),0.92,IF(AND(A1107="Japan",AE1107=2050),0.89,IF(AND(A1107="Russia",AE1107=2035),0.91,IF(AND(A1107="Russia",AE1107=2050),0.86,IF(AND(A1107="China",AE1107=2035),0.91,IF(AND(A1107="China",AE1107=2050),0.87,IF(AND(A1107="India",AE1107=2035),0.92,IF(AND(A1107="India",AE1107=2050),0.87,IF(AND(A1107="Middle East",AE1107=2035),0.89,IF(AND(A1107="Middle East",AE1107=2050),0.84,IF(AND(A1107="Africa",AE1107=2035),0.9,IF(AND(A1107="Africa",AE1107=2050),0.86,IF(AND(A1107="Brazil",AE1107=2035),0.93,IF(AND(A1107="Brazil",AE1107=2050),0.89,""))))))))))))))))))</f>
        <v>*0.89</v>
      </c>
      <c r="AG1107" s="51" t="str">
        <f aca="false">AG1106</f>
        <v>REZoning_Sol-Win</v>
      </c>
      <c r="AI1107" s="0" t="s">
        <v>1958</v>
      </c>
      <c r="AJ1107" s="50" t="s">
        <v>35</v>
      </c>
      <c r="AK1107" s="0" t="n">
        <v>2050</v>
      </c>
      <c r="AL1107" s="51" t="str">
        <f aca="false">"*"&amp;IF(AND(A1107="EU",AK1107=2035),0.93,IF(AND(A1107="EU",AK1107=2050),0.9,IF(AND(A1107="USA",AK1107=2035),0.92,IF(AND(A1107="USA",AK1107=2050),0.89,IF(AND(A1107="Japan",AK1107=2035),0.92,IF(AND(A1107="Japan",AK1107=2050),0.89,IF(AND(A1107="Russia",AK1107=2035),0.91,IF(AND(A1107="Russia",AK1107=2050),0.86,IF(AND(A1107="China",AK1107=2035),0.91,IF(AND(A1107="China",AK1107=2050),0.87,IF(AND(A1107="India",AK1107=2035),0.92,IF(AND(A1107="India",AK1107=2050),0.87,IF(AND(A1107="Middle East",AK1107=2035),0.89,IF(AND(A1107="Middle East",AK1107=2050),0.84,IF(AND(A1107="Africa",AK1107=2035),0.9,IF(AND(A1107="Africa",AK1107=2050),0.86,IF(AND(A1107="Brazil",AK1107=2035),0.93,IF(AND(A1107="Brazil",AK1107=2050),0.89,""))))))))))))))))))</f>
        <v>*0.84</v>
      </c>
      <c r="AM1107" s="51" t="str">
        <f aca="false">AM1106</f>
        <v>REZoning_Sol-Win</v>
      </c>
      <c r="AP1107" s="0" t="s">
        <v>1958</v>
      </c>
      <c r="AQ1107" s="0" t="s">
        <v>35</v>
      </c>
      <c r="AR1107" s="0" t="n">
        <v>2100</v>
      </c>
      <c r="AS1107" s="0" t="s">
        <v>896</v>
      </c>
      <c r="AT1107" s="0" t="s">
        <v>36</v>
      </c>
    </row>
    <row r="1108" customFormat="false" ht="28.5" hidden="false" customHeight="true" outlineLevel="0" collapsed="false">
      <c r="A1108" s="3" t="s">
        <v>57</v>
      </c>
      <c r="C1108" s="0" t="s">
        <v>1959</v>
      </c>
      <c r="D1108" s="50" t="s">
        <v>35</v>
      </c>
      <c r="E1108" s="0" t="n">
        <v>2035</v>
      </c>
      <c r="F1108" s="51" t="str">
        <f aca="false">"*"&amp;IF(AND(A1108="EU",E1108=2035),0.95,IF(AND(A1108="EU",E1108=2050),0.93,IF(AND(A1108="USA",E1108=2035),0.96,IF(AND(A1108="USA",E1108=2050),0.94,IF(AND(A1108="Japan",E1108=2035),0.94,IF(AND(A1108="Japan",E1108=2050),0.92,IF(AND(A1108="Russia",E1108=2035),0.95,IF(AND(A1108="Russia",E1108=2050),0.93,IF(AND(A1108="China",E1108=2035),0.94,IF(AND(A1108="China",E1108=2050),0.92,IF(AND(A1108="India",E1108=2035),0.95,IF(AND(A1108="India",E1108=2050),0.92,IF(AND(A1108="Middle East",E1108=2035),0.94,IF(AND(A1108="Middle East",E1108=2050),0.9,IF(AND(A1108="Africa",E1108=2035),0.94,IF(AND(A1108="Africa",E1108=2050),0.91,IF(AND(A1108="Brazil",E1108=2035),0.95,IF(AND(A1108="Brazil",E1108=2050),0.92,""))))))))))))))))))</f>
        <v>*0.94</v>
      </c>
      <c r="H1108" s="0" t="s">
        <v>1959</v>
      </c>
      <c r="I1108" s="50" t="s">
        <v>35</v>
      </c>
      <c r="J1108" s="0" t="n">
        <v>2050</v>
      </c>
      <c r="K1108" s="48" t="str">
        <f aca="false">"*"&amp;IF(AND(A1108="EU",J1108=2035),0.95,IF(AND(A1108="EU",J1108=2050),0.93,IF(AND(A1108="USA",J1108=2035),0.96,IF(AND(A1108="USA",J1108=2050),0.94,IF(AND(A1108="Japan",J1108=2035),0.94,IF(AND(A1108="Japan",J1108=2050),0.92,IF(AND(A1108="Russia",J1108=2035),0.95,IF(AND(A1108="Russia",J1108=2050),0.93,IF(AND(A1108="China",J1108=2035),0.94,IF(AND(A1108="China",J1108=2050),0.92,IF(AND(A1108="India",J1108=2035),0.95,IF(AND(A1108="India",J1108=2050),0.92,IF(AND(A1108="Middle East",J1108=2035),0.94,IF(AND(A1108="Middle East",J1108=2050),0.9,IF(AND(A1108="Africa",J1108=2035),0.94,IF(AND(A1108="Africa",J1108=2050),0.91,IF(AND(A1108="Brazil",J1108=2035),0.95,IF(AND(A1108="Brazil",J1108=2050),0.92,""))))))))))))))))))</f>
        <v>*0.9</v>
      </c>
      <c r="P1108" s="41" t="s">
        <v>1959</v>
      </c>
      <c r="Q1108" s="52" t="s">
        <v>35</v>
      </c>
      <c r="R1108" s="41" t="n">
        <v>2035</v>
      </c>
      <c r="S1108" s="53" t="str">
        <f aca="false">"*"&amp;IF(AND(A1108="EU",R1108=2035),0.95,IF(AND(A1108="EU",R1108=2050),0.93,IF(AND(A1108="USA",R1108=2035),0.96,IF(AND(A1108="USA",R1108=2050),0.93,IF(AND(A1108="Japan",R1108=2035),0.94,IF(AND(A1108="Japan",R1108=2050),0.92,IF(AND(A1108="Russia",R1108=2035),0.95,IF(AND(A1108="Russia",R1108=2050),0.91,IF(AND(A1108="China",R1108=2035),0.93,IF(AND(A1108="China",R1108=2050),0.92,IF(AND(A1108="India",R1108=2035),0.94,IF(AND(A1108="India",R1108=2050),0.91,IF(AND(A1108="Middle East",R1108=2035),0.92,IF(AND(A1108="Middle East",R1108=2050),0.89,IF(AND(A1108="Africa",R1108=2035),0.93,IF(AND(A1108="Africa",R1108=2050),0.9,IF(AND(A1108="Brazil",R1108=2035),0.95,IF(AND(A1108="Brazil",R1108=2050),0.92,""))))))))))))))))))</f>
        <v>*0.92</v>
      </c>
      <c r="U1108" s="41" t="s">
        <v>1959</v>
      </c>
      <c r="V1108" s="52" t="s">
        <v>35</v>
      </c>
      <c r="W1108" s="41" t="n">
        <v>2050</v>
      </c>
      <c r="X1108" s="53" t="str">
        <f aca="false">"*"&amp;IF(AND(A1108="EU",W1108=2035),0.95,IF(AND(A1108="EU",W1108=2050),0.93,IF(AND(A1108="USA",W1108=2035),0.96,IF(AND(A1108="USA",W1108=2050),0.93,IF(AND(A1108="Japan",W1108=2035),0.94,IF(AND(A1108="Japan",W1108=2050),0.92,IF(AND(A1108="Russia",W1108=2035),0.95,IF(AND(A1108="Russia",W1108=2050),0.91,IF(AND(A1108="China",W1108=2035),0.93,IF(AND(A1108="China",W1108=2050),0.92,IF(AND(A1108="India",W1108=2035),0.94,IF(AND(A1108="India",W1108=2050),0.91,IF(AND(A1108="Middle East",W1108=2035),0.92,IF(AND(A1108="Middle East",W1108=2050),0.89,IF(AND(A1108="Africa",W1108=2035),0.93,IF(AND(A1108="Africa",W1108=2050),0.9,IF(AND(A1108="Brazil",W1108=2035),0.95,IF(AND(A1108="Brazil",W1108=2050),0.92,""))))))))))))))))))</f>
        <v>*0.89</v>
      </c>
      <c r="AC1108" s="0" t="s">
        <v>1959</v>
      </c>
      <c r="AD1108" s="50" t="s">
        <v>35</v>
      </c>
      <c r="AE1108" s="0" t="n">
        <v>2035</v>
      </c>
      <c r="AF1108" s="51" t="str">
        <f aca="false">"*"&amp;IF(AND(A1108="EU",AE1108=2035),0.93,IF(AND(A1108="EU",AE1108=2050),0.9,IF(AND(A1108="USA",AE1108=2035),0.92,IF(AND(A1108="USA",AE1108=2050),0.89,IF(AND(A1108="Japan",AE1108=2035),0.92,IF(AND(A1108="Japan",AE1108=2050),0.89,IF(AND(A1108="Russia",AE1108=2035),0.91,IF(AND(A1108="Russia",AE1108=2050),0.86,IF(AND(A1108="China",AE1108=2035),0.91,IF(AND(A1108="China",AE1108=2050),0.87,IF(AND(A1108="India",AE1108=2035),0.92,IF(AND(A1108="India",AE1108=2050),0.87,IF(AND(A1108="Middle East",AE1108=2035),0.89,IF(AND(A1108="Middle East",AE1108=2050),0.84,IF(AND(A1108="Africa",AE1108=2035),0.9,IF(AND(A1108="Africa",AE1108=2050),0.86,IF(AND(A1108="Brazil",AE1108=2035),0.93,IF(AND(A1108="Brazil",AE1108=2050),0.89,""))))))))))))))))))</f>
        <v>*0.89</v>
      </c>
      <c r="AG1108" s="51" t="str">
        <f aca="false">AG1107</f>
        <v>REZoning_Sol-Win</v>
      </c>
      <c r="AI1108" s="0" t="s">
        <v>1959</v>
      </c>
      <c r="AJ1108" s="50" t="s">
        <v>35</v>
      </c>
      <c r="AK1108" s="0" t="n">
        <v>2050</v>
      </c>
      <c r="AL1108" s="51" t="str">
        <f aca="false">"*"&amp;IF(AND(A1108="EU",AK1108=2035),0.93,IF(AND(A1108="EU",AK1108=2050),0.9,IF(AND(A1108="USA",AK1108=2035),0.92,IF(AND(A1108="USA",AK1108=2050),0.89,IF(AND(A1108="Japan",AK1108=2035),0.92,IF(AND(A1108="Japan",AK1108=2050),0.89,IF(AND(A1108="Russia",AK1108=2035),0.91,IF(AND(A1108="Russia",AK1108=2050),0.86,IF(AND(A1108="China",AK1108=2035),0.91,IF(AND(A1108="China",AK1108=2050),0.87,IF(AND(A1108="India",AK1108=2035),0.92,IF(AND(A1108="India",AK1108=2050),0.87,IF(AND(A1108="Middle East",AK1108=2035),0.89,IF(AND(A1108="Middle East",AK1108=2050),0.84,IF(AND(A1108="Africa",AK1108=2035),0.9,IF(AND(A1108="Africa",AK1108=2050),0.86,IF(AND(A1108="Brazil",AK1108=2035),0.93,IF(AND(A1108="Brazil",AK1108=2050),0.89,""))))))))))))))))))</f>
        <v>*0.84</v>
      </c>
      <c r="AM1108" s="51" t="str">
        <f aca="false">AM1107</f>
        <v>REZoning_Sol-Win</v>
      </c>
      <c r="AP1108" s="0" t="s">
        <v>1959</v>
      </c>
      <c r="AQ1108" s="0" t="s">
        <v>35</v>
      </c>
      <c r="AR1108" s="0" t="n">
        <v>2100</v>
      </c>
      <c r="AS1108" s="0" t="s">
        <v>896</v>
      </c>
      <c r="AT1108" s="0" t="s">
        <v>36</v>
      </c>
    </row>
    <row r="1109" customFormat="false" ht="28.5" hidden="false" customHeight="true" outlineLevel="0" collapsed="false">
      <c r="A1109" s="3" t="s">
        <v>57</v>
      </c>
      <c r="C1109" s="0" t="s">
        <v>1960</v>
      </c>
      <c r="D1109" s="50" t="s">
        <v>35</v>
      </c>
      <c r="E1109" s="0" t="n">
        <v>2035</v>
      </c>
      <c r="F1109" s="51" t="str">
        <f aca="false">"*"&amp;IF(AND(A1109="EU",E1109=2035),0.95,IF(AND(A1109="EU",E1109=2050),0.93,IF(AND(A1109="USA",E1109=2035),0.96,IF(AND(A1109="USA",E1109=2050),0.94,IF(AND(A1109="Japan",E1109=2035),0.94,IF(AND(A1109="Japan",E1109=2050),0.92,IF(AND(A1109="Russia",E1109=2035),0.95,IF(AND(A1109="Russia",E1109=2050),0.93,IF(AND(A1109="China",E1109=2035),0.94,IF(AND(A1109="China",E1109=2050),0.92,IF(AND(A1109="India",E1109=2035),0.95,IF(AND(A1109="India",E1109=2050),0.92,IF(AND(A1109="Middle East",E1109=2035),0.94,IF(AND(A1109="Middle East",E1109=2050),0.9,IF(AND(A1109="Africa",E1109=2035),0.94,IF(AND(A1109="Africa",E1109=2050),0.91,IF(AND(A1109="Brazil",E1109=2035),0.95,IF(AND(A1109="Brazil",E1109=2050),0.92,""))))))))))))))))))</f>
        <v>*0.94</v>
      </c>
      <c r="H1109" s="0" t="s">
        <v>1960</v>
      </c>
      <c r="I1109" s="50" t="s">
        <v>35</v>
      </c>
      <c r="J1109" s="0" t="n">
        <v>2050</v>
      </c>
      <c r="K1109" s="48" t="str">
        <f aca="false">"*"&amp;IF(AND(A1109="EU",J1109=2035),0.95,IF(AND(A1109="EU",J1109=2050),0.93,IF(AND(A1109="USA",J1109=2035),0.96,IF(AND(A1109="USA",J1109=2050),0.94,IF(AND(A1109="Japan",J1109=2035),0.94,IF(AND(A1109="Japan",J1109=2050),0.92,IF(AND(A1109="Russia",J1109=2035),0.95,IF(AND(A1109="Russia",J1109=2050),0.93,IF(AND(A1109="China",J1109=2035),0.94,IF(AND(A1109="China",J1109=2050),0.92,IF(AND(A1109="India",J1109=2035),0.95,IF(AND(A1109="India",J1109=2050),0.92,IF(AND(A1109="Middle East",J1109=2035),0.94,IF(AND(A1109="Middle East",J1109=2050),0.9,IF(AND(A1109="Africa",J1109=2035),0.94,IF(AND(A1109="Africa",J1109=2050),0.91,IF(AND(A1109="Brazil",J1109=2035),0.95,IF(AND(A1109="Brazil",J1109=2050),0.92,""))))))))))))))))))</f>
        <v>*0.9</v>
      </c>
      <c r="P1109" s="41" t="s">
        <v>1960</v>
      </c>
      <c r="Q1109" s="52" t="s">
        <v>35</v>
      </c>
      <c r="R1109" s="41" t="n">
        <v>2035</v>
      </c>
      <c r="S1109" s="53" t="str">
        <f aca="false">"*"&amp;IF(AND(A1109="EU",R1109=2035),0.95,IF(AND(A1109="EU",R1109=2050),0.93,IF(AND(A1109="USA",R1109=2035),0.96,IF(AND(A1109="USA",R1109=2050),0.93,IF(AND(A1109="Japan",R1109=2035),0.94,IF(AND(A1109="Japan",R1109=2050),0.92,IF(AND(A1109="Russia",R1109=2035),0.95,IF(AND(A1109="Russia",R1109=2050),0.91,IF(AND(A1109="China",R1109=2035),0.93,IF(AND(A1109="China",R1109=2050),0.92,IF(AND(A1109="India",R1109=2035),0.94,IF(AND(A1109="India",R1109=2050),0.91,IF(AND(A1109="Middle East",R1109=2035),0.92,IF(AND(A1109="Middle East",R1109=2050),0.89,IF(AND(A1109="Africa",R1109=2035),0.93,IF(AND(A1109="Africa",R1109=2050),0.9,IF(AND(A1109="Brazil",R1109=2035),0.95,IF(AND(A1109="Brazil",R1109=2050),0.92,""))))))))))))))))))</f>
        <v>*0.92</v>
      </c>
      <c r="U1109" s="41" t="s">
        <v>1960</v>
      </c>
      <c r="V1109" s="52" t="s">
        <v>35</v>
      </c>
      <c r="W1109" s="41" t="n">
        <v>2050</v>
      </c>
      <c r="X1109" s="53" t="str">
        <f aca="false">"*"&amp;IF(AND(A1109="EU",W1109=2035),0.95,IF(AND(A1109="EU",W1109=2050),0.93,IF(AND(A1109="USA",W1109=2035),0.96,IF(AND(A1109="USA",W1109=2050),0.93,IF(AND(A1109="Japan",W1109=2035),0.94,IF(AND(A1109="Japan",W1109=2050),0.92,IF(AND(A1109="Russia",W1109=2035),0.95,IF(AND(A1109="Russia",W1109=2050),0.91,IF(AND(A1109="China",W1109=2035),0.93,IF(AND(A1109="China",W1109=2050),0.92,IF(AND(A1109="India",W1109=2035),0.94,IF(AND(A1109="India",W1109=2050),0.91,IF(AND(A1109="Middle East",W1109=2035),0.92,IF(AND(A1109="Middle East",W1109=2050),0.89,IF(AND(A1109="Africa",W1109=2035),0.93,IF(AND(A1109="Africa",W1109=2050),0.9,IF(AND(A1109="Brazil",W1109=2035),0.95,IF(AND(A1109="Brazil",W1109=2050),0.92,""))))))))))))))))))</f>
        <v>*0.89</v>
      </c>
      <c r="AC1109" s="0" t="s">
        <v>1960</v>
      </c>
      <c r="AD1109" s="50" t="s">
        <v>35</v>
      </c>
      <c r="AE1109" s="0" t="n">
        <v>2035</v>
      </c>
      <c r="AF1109" s="51" t="str">
        <f aca="false">"*"&amp;IF(AND(A1109="EU",AE1109=2035),0.93,IF(AND(A1109="EU",AE1109=2050),0.9,IF(AND(A1109="USA",AE1109=2035),0.92,IF(AND(A1109="USA",AE1109=2050),0.89,IF(AND(A1109="Japan",AE1109=2035),0.92,IF(AND(A1109="Japan",AE1109=2050),0.89,IF(AND(A1109="Russia",AE1109=2035),0.91,IF(AND(A1109="Russia",AE1109=2050),0.86,IF(AND(A1109="China",AE1109=2035),0.91,IF(AND(A1109="China",AE1109=2050),0.87,IF(AND(A1109="India",AE1109=2035),0.92,IF(AND(A1109="India",AE1109=2050),0.87,IF(AND(A1109="Middle East",AE1109=2035),0.89,IF(AND(A1109="Middle East",AE1109=2050),0.84,IF(AND(A1109="Africa",AE1109=2035),0.9,IF(AND(A1109="Africa",AE1109=2050),0.86,IF(AND(A1109="Brazil",AE1109=2035),0.93,IF(AND(A1109="Brazil",AE1109=2050),0.89,""))))))))))))))))))</f>
        <v>*0.89</v>
      </c>
      <c r="AG1109" s="51" t="str">
        <f aca="false">AG1108</f>
        <v>REZoning_Sol-Win</v>
      </c>
      <c r="AI1109" s="0" t="s">
        <v>1960</v>
      </c>
      <c r="AJ1109" s="50" t="s">
        <v>35</v>
      </c>
      <c r="AK1109" s="0" t="n">
        <v>2050</v>
      </c>
      <c r="AL1109" s="51" t="str">
        <f aca="false">"*"&amp;IF(AND(A1109="EU",AK1109=2035),0.93,IF(AND(A1109="EU",AK1109=2050),0.9,IF(AND(A1109="USA",AK1109=2035),0.92,IF(AND(A1109="USA",AK1109=2050),0.89,IF(AND(A1109="Japan",AK1109=2035),0.92,IF(AND(A1109="Japan",AK1109=2050),0.89,IF(AND(A1109="Russia",AK1109=2035),0.91,IF(AND(A1109="Russia",AK1109=2050),0.86,IF(AND(A1109="China",AK1109=2035),0.91,IF(AND(A1109="China",AK1109=2050),0.87,IF(AND(A1109="India",AK1109=2035),0.92,IF(AND(A1109="India",AK1109=2050),0.87,IF(AND(A1109="Middle East",AK1109=2035),0.89,IF(AND(A1109="Middle East",AK1109=2050),0.84,IF(AND(A1109="Africa",AK1109=2035),0.9,IF(AND(A1109="Africa",AK1109=2050),0.86,IF(AND(A1109="Brazil",AK1109=2035),0.93,IF(AND(A1109="Brazil",AK1109=2050),0.89,""))))))))))))))))))</f>
        <v>*0.84</v>
      </c>
      <c r="AM1109" s="51" t="str">
        <f aca="false">AM1108</f>
        <v>REZoning_Sol-Win</v>
      </c>
      <c r="AP1109" s="0" t="s">
        <v>1960</v>
      </c>
      <c r="AQ1109" s="0" t="s">
        <v>35</v>
      </c>
      <c r="AR1109" s="0" t="n">
        <v>2100</v>
      </c>
      <c r="AS1109" s="0" t="s">
        <v>896</v>
      </c>
      <c r="AT1109" s="0" t="s">
        <v>36</v>
      </c>
    </row>
    <row r="1110" customFormat="false" ht="28.5" hidden="false" customHeight="true" outlineLevel="0" collapsed="false">
      <c r="A1110" s="3" t="s">
        <v>57</v>
      </c>
      <c r="C1110" s="0" t="s">
        <v>1961</v>
      </c>
      <c r="D1110" s="50" t="s">
        <v>35</v>
      </c>
      <c r="E1110" s="0" t="n">
        <v>2035</v>
      </c>
      <c r="F1110" s="51" t="str">
        <f aca="false">"*"&amp;IF(AND(A1110="EU",E1110=2035),0.95,IF(AND(A1110="EU",E1110=2050),0.93,IF(AND(A1110="USA",E1110=2035),0.96,IF(AND(A1110="USA",E1110=2050),0.94,IF(AND(A1110="Japan",E1110=2035),0.94,IF(AND(A1110="Japan",E1110=2050),0.92,IF(AND(A1110="Russia",E1110=2035),0.95,IF(AND(A1110="Russia",E1110=2050),0.93,IF(AND(A1110="China",E1110=2035),0.94,IF(AND(A1110="China",E1110=2050),0.92,IF(AND(A1110="India",E1110=2035),0.95,IF(AND(A1110="India",E1110=2050),0.92,IF(AND(A1110="Middle East",E1110=2035),0.94,IF(AND(A1110="Middle East",E1110=2050),0.9,IF(AND(A1110="Africa",E1110=2035),0.94,IF(AND(A1110="Africa",E1110=2050),0.91,IF(AND(A1110="Brazil",E1110=2035),0.95,IF(AND(A1110="Brazil",E1110=2050),0.92,""))))))))))))))))))</f>
        <v>*0.94</v>
      </c>
      <c r="H1110" s="0" t="s">
        <v>1961</v>
      </c>
      <c r="I1110" s="50" t="s">
        <v>35</v>
      </c>
      <c r="J1110" s="0" t="n">
        <v>2050</v>
      </c>
      <c r="K1110" s="48" t="str">
        <f aca="false">"*"&amp;IF(AND(A1110="EU",J1110=2035),0.95,IF(AND(A1110="EU",J1110=2050),0.93,IF(AND(A1110="USA",J1110=2035),0.96,IF(AND(A1110="USA",J1110=2050),0.94,IF(AND(A1110="Japan",J1110=2035),0.94,IF(AND(A1110="Japan",J1110=2050),0.92,IF(AND(A1110="Russia",J1110=2035),0.95,IF(AND(A1110="Russia",J1110=2050),0.93,IF(AND(A1110="China",J1110=2035),0.94,IF(AND(A1110="China",J1110=2050),0.92,IF(AND(A1110="India",J1110=2035),0.95,IF(AND(A1110="India",J1110=2050),0.92,IF(AND(A1110="Middle East",J1110=2035),0.94,IF(AND(A1110="Middle East",J1110=2050),0.9,IF(AND(A1110="Africa",J1110=2035),0.94,IF(AND(A1110="Africa",J1110=2050),0.91,IF(AND(A1110="Brazil",J1110=2035),0.95,IF(AND(A1110="Brazil",J1110=2050),0.92,""))))))))))))))))))</f>
        <v>*0.9</v>
      </c>
      <c r="P1110" s="41" t="s">
        <v>1961</v>
      </c>
      <c r="Q1110" s="52" t="s">
        <v>35</v>
      </c>
      <c r="R1110" s="41" t="n">
        <v>2035</v>
      </c>
      <c r="S1110" s="53" t="str">
        <f aca="false">"*"&amp;IF(AND(A1110="EU",R1110=2035),0.95,IF(AND(A1110="EU",R1110=2050),0.93,IF(AND(A1110="USA",R1110=2035),0.96,IF(AND(A1110="USA",R1110=2050),0.93,IF(AND(A1110="Japan",R1110=2035),0.94,IF(AND(A1110="Japan",R1110=2050),0.92,IF(AND(A1110="Russia",R1110=2035),0.95,IF(AND(A1110="Russia",R1110=2050),0.91,IF(AND(A1110="China",R1110=2035),0.93,IF(AND(A1110="China",R1110=2050),0.92,IF(AND(A1110="India",R1110=2035),0.94,IF(AND(A1110="India",R1110=2050),0.91,IF(AND(A1110="Middle East",R1110=2035),0.92,IF(AND(A1110="Middle East",R1110=2050),0.89,IF(AND(A1110="Africa",R1110=2035),0.93,IF(AND(A1110="Africa",R1110=2050),0.9,IF(AND(A1110="Brazil",R1110=2035),0.95,IF(AND(A1110="Brazil",R1110=2050),0.92,""))))))))))))))))))</f>
        <v>*0.92</v>
      </c>
      <c r="U1110" s="41" t="s">
        <v>1961</v>
      </c>
      <c r="V1110" s="52" t="s">
        <v>35</v>
      </c>
      <c r="W1110" s="41" t="n">
        <v>2050</v>
      </c>
      <c r="X1110" s="53" t="str">
        <f aca="false">"*"&amp;IF(AND(A1110="EU",W1110=2035),0.95,IF(AND(A1110="EU",W1110=2050),0.93,IF(AND(A1110="USA",W1110=2035),0.96,IF(AND(A1110="USA",W1110=2050),0.93,IF(AND(A1110="Japan",W1110=2035),0.94,IF(AND(A1110="Japan",W1110=2050),0.92,IF(AND(A1110="Russia",W1110=2035),0.95,IF(AND(A1110="Russia",W1110=2050),0.91,IF(AND(A1110="China",W1110=2035),0.93,IF(AND(A1110="China",W1110=2050),0.92,IF(AND(A1110="India",W1110=2035),0.94,IF(AND(A1110="India",W1110=2050),0.91,IF(AND(A1110="Middle East",W1110=2035),0.92,IF(AND(A1110="Middle East",W1110=2050),0.89,IF(AND(A1110="Africa",W1110=2035),0.93,IF(AND(A1110="Africa",W1110=2050),0.9,IF(AND(A1110="Brazil",W1110=2035),0.95,IF(AND(A1110="Brazil",W1110=2050),0.92,""))))))))))))))))))</f>
        <v>*0.89</v>
      </c>
      <c r="AC1110" s="0" t="s">
        <v>1961</v>
      </c>
      <c r="AD1110" s="50" t="s">
        <v>35</v>
      </c>
      <c r="AE1110" s="0" t="n">
        <v>2035</v>
      </c>
      <c r="AF1110" s="51" t="str">
        <f aca="false">"*"&amp;IF(AND(A1110="EU",AE1110=2035),0.93,IF(AND(A1110="EU",AE1110=2050),0.9,IF(AND(A1110="USA",AE1110=2035),0.92,IF(AND(A1110="USA",AE1110=2050),0.89,IF(AND(A1110="Japan",AE1110=2035),0.92,IF(AND(A1110="Japan",AE1110=2050),0.89,IF(AND(A1110="Russia",AE1110=2035),0.91,IF(AND(A1110="Russia",AE1110=2050),0.86,IF(AND(A1110="China",AE1110=2035),0.91,IF(AND(A1110="China",AE1110=2050),0.87,IF(AND(A1110="India",AE1110=2035),0.92,IF(AND(A1110="India",AE1110=2050),0.87,IF(AND(A1110="Middle East",AE1110=2035),0.89,IF(AND(A1110="Middle East",AE1110=2050),0.84,IF(AND(A1110="Africa",AE1110=2035),0.9,IF(AND(A1110="Africa",AE1110=2050),0.86,IF(AND(A1110="Brazil",AE1110=2035),0.93,IF(AND(A1110="Brazil",AE1110=2050),0.89,""))))))))))))))))))</f>
        <v>*0.89</v>
      </c>
      <c r="AG1110" s="51" t="str">
        <f aca="false">AG1109</f>
        <v>REZoning_Sol-Win</v>
      </c>
      <c r="AI1110" s="0" t="s">
        <v>1961</v>
      </c>
      <c r="AJ1110" s="50" t="s">
        <v>35</v>
      </c>
      <c r="AK1110" s="0" t="n">
        <v>2050</v>
      </c>
      <c r="AL1110" s="51" t="str">
        <f aca="false">"*"&amp;IF(AND(A1110="EU",AK1110=2035),0.93,IF(AND(A1110="EU",AK1110=2050),0.9,IF(AND(A1110="USA",AK1110=2035),0.92,IF(AND(A1110="USA",AK1110=2050),0.89,IF(AND(A1110="Japan",AK1110=2035),0.92,IF(AND(A1110="Japan",AK1110=2050),0.89,IF(AND(A1110="Russia",AK1110=2035),0.91,IF(AND(A1110="Russia",AK1110=2050),0.86,IF(AND(A1110="China",AK1110=2035),0.91,IF(AND(A1110="China",AK1110=2050),0.87,IF(AND(A1110="India",AK1110=2035),0.92,IF(AND(A1110="India",AK1110=2050),0.87,IF(AND(A1110="Middle East",AK1110=2035),0.89,IF(AND(A1110="Middle East",AK1110=2050),0.84,IF(AND(A1110="Africa",AK1110=2035),0.9,IF(AND(A1110="Africa",AK1110=2050),0.86,IF(AND(A1110="Brazil",AK1110=2035),0.93,IF(AND(A1110="Brazil",AK1110=2050),0.89,""))))))))))))))))))</f>
        <v>*0.84</v>
      </c>
      <c r="AM1110" s="51" t="str">
        <f aca="false">AM1109</f>
        <v>REZoning_Sol-Win</v>
      </c>
      <c r="AP1110" s="0" t="s">
        <v>1961</v>
      </c>
      <c r="AQ1110" s="0" t="s">
        <v>35</v>
      </c>
      <c r="AR1110" s="0" t="n">
        <v>2100</v>
      </c>
      <c r="AS1110" s="0" t="s">
        <v>896</v>
      </c>
      <c r="AT1110" s="0" t="s">
        <v>36</v>
      </c>
    </row>
    <row r="1111" customFormat="false" ht="28.5" hidden="false" customHeight="true" outlineLevel="0" collapsed="false">
      <c r="A1111" s="3" t="s">
        <v>57</v>
      </c>
      <c r="C1111" s="0" t="s">
        <v>1962</v>
      </c>
      <c r="D1111" s="50" t="s">
        <v>35</v>
      </c>
      <c r="E1111" s="0" t="n">
        <v>2035</v>
      </c>
      <c r="F1111" s="51" t="str">
        <f aca="false">"*"&amp;IF(AND(A1111="EU",E1111=2035),0.95,IF(AND(A1111="EU",E1111=2050),0.93,IF(AND(A1111="USA",E1111=2035),0.96,IF(AND(A1111="USA",E1111=2050),0.94,IF(AND(A1111="Japan",E1111=2035),0.94,IF(AND(A1111="Japan",E1111=2050),0.92,IF(AND(A1111="Russia",E1111=2035),0.95,IF(AND(A1111="Russia",E1111=2050),0.93,IF(AND(A1111="China",E1111=2035),0.94,IF(AND(A1111="China",E1111=2050),0.92,IF(AND(A1111="India",E1111=2035),0.95,IF(AND(A1111="India",E1111=2050),0.92,IF(AND(A1111="Middle East",E1111=2035),0.94,IF(AND(A1111="Middle East",E1111=2050),0.9,IF(AND(A1111="Africa",E1111=2035),0.94,IF(AND(A1111="Africa",E1111=2050),0.91,IF(AND(A1111="Brazil",E1111=2035),0.95,IF(AND(A1111="Brazil",E1111=2050),0.92,""))))))))))))))))))</f>
        <v>*0.94</v>
      </c>
      <c r="H1111" s="0" t="s">
        <v>1962</v>
      </c>
      <c r="I1111" s="50" t="s">
        <v>35</v>
      </c>
      <c r="J1111" s="0" t="n">
        <v>2050</v>
      </c>
      <c r="K1111" s="48" t="str">
        <f aca="false">"*"&amp;IF(AND(A1111="EU",J1111=2035),0.95,IF(AND(A1111="EU",J1111=2050),0.93,IF(AND(A1111="USA",J1111=2035),0.96,IF(AND(A1111="USA",J1111=2050),0.94,IF(AND(A1111="Japan",J1111=2035),0.94,IF(AND(A1111="Japan",J1111=2050),0.92,IF(AND(A1111="Russia",J1111=2035),0.95,IF(AND(A1111="Russia",J1111=2050),0.93,IF(AND(A1111="China",J1111=2035),0.94,IF(AND(A1111="China",J1111=2050),0.92,IF(AND(A1111="India",J1111=2035),0.95,IF(AND(A1111="India",J1111=2050),0.92,IF(AND(A1111="Middle East",J1111=2035),0.94,IF(AND(A1111="Middle East",J1111=2050),0.9,IF(AND(A1111="Africa",J1111=2035),0.94,IF(AND(A1111="Africa",J1111=2050),0.91,IF(AND(A1111="Brazil",J1111=2035),0.95,IF(AND(A1111="Brazil",J1111=2050),0.92,""))))))))))))))))))</f>
        <v>*0.9</v>
      </c>
      <c r="P1111" s="41" t="s">
        <v>1962</v>
      </c>
      <c r="Q1111" s="52" t="s">
        <v>35</v>
      </c>
      <c r="R1111" s="41" t="n">
        <v>2035</v>
      </c>
      <c r="S1111" s="53" t="str">
        <f aca="false">"*"&amp;IF(AND(A1111="EU",R1111=2035),0.95,IF(AND(A1111="EU",R1111=2050),0.93,IF(AND(A1111="USA",R1111=2035),0.96,IF(AND(A1111="USA",R1111=2050),0.93,IF(AND(A1111="Japan",R1111=2035),0.94,IF(AND(A1111="Japan",R1111=2050),0.92,IF(AND(A1111="Russia",R1111=2035),0.95,IF(AND(A1111="Russia",R1111=2050),0.91,IF(AND(A1111="China",R1111=2035),0.93,IF(AND(A1111="China",R1111=2050),0.92,IF(AND(A1111="India",R1111=2035),0.94,IF(AND(A1111="India",R1111=2050),0.91,IF(AND(A1111="Middle East",R1111=2035),0.92,IF(AND(A1111="Middle East",R1111=2050),0.89,IF(AND(A1111="Africa",R1111=2035),0.93,IF(AND(A1111="Africa",R1111=2050),0.9,IF(AND(A1111="Brazil",R1111=2035),0.95,IF(AND(A1111="Brazil",R1111=2050),0.92,""))))))))))))))))))</f>
        <v>*0.92</v>
      </c>
      <c r="U1111" s="41" t="s">
        <v>1962</v>
      </c>
      <c r="V1111" s="52" t="s">
        <v>35</v>
      </c>
      <c r="W1111" s="41" t="n">
        <v>2050</v>
      </c>
      <c r="X1111" s="53" t="str">
        <f aca="false">"*"&amp;IF(AND(A1111="EU",W1111=2035),0.95,IF(AND(A1111="EU",W1111=2050),0.93,IF(AND(A1111="USA",W1111=2035),0.96,IF(AND(A1111="USA",W1111=2050),0.93,IF(AND(A1111="Japan",W1111=2035),0.94,IF(AND(A1111="Japan",W1111=2050),0.92,IF(AND(A1111="Russia",W1111=2035),0.95,IF(AND(A1111="Russia",W1111=2050),0.91,IF(AND(A1111="China",W1111=2035),0.93,IF(AND(A1111="China",W1111=2050),0.92,IF(AND(A1111="India",W1111=2035),0.94,IF(AND(A1111="India",W1111=2050),0.91,IF(AND(A1111="Middle East",W1111=2035),0.92,IF(AND(A1111="Middle East",W1111=2050),0.89,IF(AND(A1111="Africa",W1111=2035),0.93,IF(AND(A1111="Africa",W1111=2050),0.9,IF(AND(A1111="Brazil",W1111=2035),0.95,IF(AND(A1111="Brazil",W1111=2050),0.92,""))))))))))))))))))</f>
        <v>*0.89</v>
      </c>
      <c r="AC1111" s="0" t="s">
        <v>1962</v>
      </c>
      <c r="AD1111" s="50" t="s">
        <v>35</v>
      </c>
      <c r="AE1111" s="0" t="n">
        <v>2035</v>
      </c>
      <c r="AF1111" s="51" t="str">
        <f aca="false">"*"&amp;IF(AND(A1111="EU",AE1111=2035),0.93,IF(AND(A1111="EU",AE1111=2050),0.9,IF(AND(A1111="USA",AE1111=2035),0.92,IF(AND(A1111="USA",AE1111=2050),0.89,IF(AND(A1111="Japan",AE1111=2035),0.92,IF(AND(A1111="Japan",AE1111=2050),0.89,IF(AND(A1111="Russia",AE1111=2035),0.91,IF(AND(A1111="Russia",AE1111=2050),0.86,IF(AND(A1111="China",AE1111=2035),0.91,IF(AND(A1111="China",AE1111=2050),0.87,IF(AND(A1111="India",AE1111=2035),0.92,IF(AND(A1111="India",AE1111=2050),0.87,IF(AND(A1111="Middle East",AE1111=2035),0.89,IF(AND(A1111="Middle East",AE1111=2050),0.84,IF(AND(A1111="Africa",AE1111=2035),0.9,IF(AND(A1111="Africa",AE1111=2050),0.86,IF(AND(A1111="Brazil",AE1111=2035),0.93,IF(AND(A1111="Brazil",AE1111=2050),0.89,""))))))))))))))))))</f>
        <v>*0.89</v>
      </c>
      <c r="AG1111" s="51" t="str">
        <f aca="false">AG1110</f>
        <v>REZoning_Sol-Win</v>
      </c>
      <c r="AI1111" s="0" t="s">
        <v>1962</v>
      </c>
      <c r="AJ1111" s="50" t="s">
        <v>35</v>
      </c>
      <c r="AK1111" s="0" t="n">
        <v>2050</v>
      </c>
      <c r="AL1111" s="51" t="str">
        <f aca="false">"*"&amp;IF(AND(A1111="EU",AK1111=2035),0.93,IF(AND(A1111="EU",AK1111=2050),0.9,IF(AND(A1111="USA",AK1111=2035),0.92,IF(AND(A1111="USA",AK1111=2050),0.89,IF(AND(A1111="Japan",AK1111=2035),0.92,IF(AND(A1111="Japan",AK1111=2050),0.89,IF(AND(A1111="Russia",AK1111=2035),0.91,IF(AND(A1111="Russia",AK1111=2050),0.86,IF(AND(A1111="China",AK1111=2035),0.91,IF(AND(A1111="China",AK1111=2050),0.87,IF(AND(A1111="India",AK1111=2035),0.92,IF(AND(A1111="India",AK1111=2050),0.87,IF(AND(A1111="Middle East",AK1111=2035),0.89,IF(AND(A1111="Middle East",AK1111=2050),0.84,IF(AND(A1111="Africa",AK1111=2035),0.9,IF(AND(A1111="Africa",AK1111=2050),0.86,IF(AND(A1111="Brazil",AK1111=2035),0.93,IF(AND(A1111="Brazil",AK1111=2050),0.89,""))))))))))))))))))</f>
        <v>*0.84</v>
      </c>
      <c r="AM1111" s="51" t="str">
        <f aca="false">AM1110</f>
        <v>REZoning_Sol-Win</v>
      </c>
      <c r="AP1111" s="0" t="s">
        <v>1962</v>
      </c>
      <c r="AQ1111" s="0" t="s">
        <v>35</v>
      </c>
      <c r="AR1111" s="0" t="n">
        <v>2100</v>
      </c>
      <c r="AS1111" s="0" t="s">
        <v>896</v>
      </c>
      <c r="AT1111" s="0" t="s">
        <v>36</v>
      </c>
    </row>
    <row r="1112" customFormat="false" ht="28.5" hidden="false" customHeight="true" outlineLevel="0" collapsed="false">
      <c r="A1112" s="3" t="s">
        <v>57</v>
      </c>
      <c r="C1112" s="0" t="s">
        <v>1963</v>
      </c>
      <c r="D1112" s="50" t="s">
        <v>35</v>
      </c>
      <c r="E1112" s="0" t="n">
        <v>2035</v>
      </c>
      <c r="F1112" s="51" t="str">
        <f aca="false">"*"&amp;IF(AND(A1112="EU",E1112=2035),0.95,IF(AND(A1112="EU",E1112=2050),0.93,IF(AND(A1112="USA",E1112=2035),0.96,IF(AND(A1112="USA",E1112=2050),0.94,IF(AND(A1112="Japan",E1112=2035),0.94,IF(AND(A1112="Japan",E1112=2050),0.92,IF(AND(A1112="Russia",E1112=2035),0.95,IF(AND(A1112="Russia",E1112=2050),0.93,IF(AND(A1112="China",E1112=2035),0.94,IF(AND(A1112="China",E1112=2050),0.92,IF(AND(A1112="India",E1112=2035),0.95,IF(AND(A1112="India",E1112=2050),0.92,IF(AND(A1112="Middle East",E1112=2035),0.94,IF(AND(A1112="Middle East",E1112=2050),0.9,IF(AND(A1112="Africa",E1112=2035),0.94,IF(AND(A1112="Africa",E1112=2050),0.91,IF(AND(A1112="Brazil",E1112=2035),0.95,IF(AND(A1112="Brazil",E1112=2050),0.92,""))))))))))))))))))</f>
        <v>*0.94</v>
      </c>
      <c r="H1112" s="0" t="s">
        <v>1963</v>
      </c>
      <c r="I1112" s="50" t="s">
        <v>35</v>
      </c>
      <c r="J1112" s="0" t="n">
        <v>2050</v>
      </c>
      <c r="K1112" s="48" t="str">
        <f aca="false">"*"&amp;IF(AND(A1112="EU",J1112=2035),0.95,IF(AND(A1112="EU",J1112=2050),0.93,IF(AND(A1112="USA",J1112=2035),0.96,IF(AND(A1112="USA",J1112=2050),0.94,IF(AND(A1112="Japan",J1112=2035),0.94,IF(AND(A1112="Japan",J1112=2050),0.92,IF(AND(A1112="Russia",J1112=2035),0.95,IF(AND(A1112="Russia",J1112=2050),0.93,IF(AND(A1112="China",J1112=2035),0.94,IF(AND(A1112="China",J1112=2050),0.92,IF(AND(A1112="India",J1112=2035),0.95,IF(AND(A1112="India",J1112=2050),0.92,IF(AND(A1112="Middle East",J1112=2035),0.94,IF(AND(A1112="Middle East",J1112=2050),0.9,IF(AND(A1112="Africa",J1112=2035),0.94,IF(AND(A1112="Africa",J1112=2050),0.91,IF(AND(A1112="Brazil",J1112=2035),0.95,IF(AND(A1112="Brazil",J1112=2050),0.92,""))))))))))))))))))</f>
        <v>*0.9</v>
      </c>
      <c r="P1112" s="41" t="s">
        <v>1963</v>
      </c>
      <c r="Q1112" s="52" t="s">
        <v>35</v>
      </c>
      <c r="R1112" s="41" t="n">
        <v>2035</v>
      </c>
      <c r="S1112" s="53" t="str">
        <f aca="false">"*"&amp;IF(AND(A1112="EU",R1112=2035),0.95,IF(AND(A1112="EU",R1112=2050),0.93,IF(AND(A1112="USA",R1112=2035),0.96,IF(AND(A1112="USA",R1112=2050),0.93,IF(AND(A1112="Japan",R1112=2035),0.94,IF(AND(A1112="Japan",R1112=2050),0.92,IF(AND(A1112="Russia",R1112=2035),0.95,IF(AND(A1112="Russia",R1112=2050),0.91,IF(AND(A1112="China",R1112=2035),0.93,IF(AND(A1112="China",R1112=2050),0.92,IF(AND(A1112="India",R1112=2035),0.94,IF(AND(A1112="India",R1112=2050),0.91,IF(AND(A1112="Middle East",R1112=2035),0.92,IF(AND(A1112="Middle East",R1112=2050),0.89,IF(AND(A1112="Africa",R1112=2035),0.93,IF(AND(A1112="Africa",R1112=2050),0.9,IF(AND(A1112="Brazil",R1112=2035),0.95,IF(AND(A1112="Brazil",R1112=2050),0.92,""))))))))))))))))))</f>
        <v>*0.92</v>
      </c>
      <c r="U1112" s="41" t="s">
        <v>1963</v>
      </c>
      <c r="V1112" s="52" t="s">
        <v>35</v>
      </c>
      <c r="W1112" s="41" t="n">
        <v>2050</v>
      </c>
      <c r="X1112" s="53" t="str">
        <f aca="false">"*"&amp;IF(AND(A1112="EU",W1112=2035),0.95,IF(AND(A1112="EU",W1112=2050),0.93,IF(AND(A1112="USA",W1112=2035),0.96,IF(AND(A1112="USA",W1112=2050),0.93,IF(AND(A1112="Japan",W1112=2035),0.94,IF(AND(A1112="Japan",W1112=2050),0.92,IF(AND(A1112="Russia",W1112=2035),0.95,IF(AND(A1112="Russia",W1112=2050),0.91,IF(AND(A1112="China",W1112=2035),0.93,IF(AND(A1112="China",W1112=2050),0.92,IF(AND(A1112="India",W1112=2035),0.94,IF(AND(A1112="India",W1112=2050),0.91,IF(AND(A1112="Middle East",W1112=2035),0.92,IF(AND(A1112="Middle East",W1112=2050),0.89,IF(AND(A1112="Africa",W1112=2035),0.93,IF(AND(A1112="Africa",W1112=2050),0.9,IF(AND(A1112="Brazil",W1112=2035),0.95,IF(AND(A1112="Brazil",W1112=2050),0.92,""))))))))))))))))))</f>
        <v>*0.89</v>
      </c>
      <c r="AC1112" s="0" t="s">
        <v>1963</v>
      </c>
      <c r="AD1112" s="50" t="s">
        <v>35</v>
      </c>
      <c r="AE1112" s="0" t="n">
        <v>2035</v>
      </c>
      <c r="AF1112" s="51" t="str">
        <f aca="false">"*"&amp;IF(AND(A1112="EU",AE1112=2035),0.93,IF(AND(A1112="EU",AE1112=2050),0.9,IF(AND(A1112="USA",AE1112=2035),0.92,IF(AND(A1112="USA",AE1112=2050),0.89,IF(AND(A1112="Japan",AE1112=2035),0.92,IF(AND(A1112="Japan",AE1112=2050),0.89,IF(AND(A1112="Russia",AE1112=2035),0.91,IF(AND(A1112="Russia",AE1112=2050),0.86,IF(AND(A1112="China",AE1112=2035),0.91,IF(AND(A1112="China",AE1112=2050),0.87,IF(AND(A1112="India",AE1112=2035),0.92,IF(AND(A1112="India",AE1112=2050),0.87,IF(AND(A1112="Middle East",AE1112=2035),0.89,IF(AND(A1112="Middle East",AE1112=2050),0.84,IF(AND(A1112="Africa",AE1112=2035),0.9,IF(AND(A1112="Africa",AE1112=2050),0.86,IF(AND(A1112="Brazil",AE1112=2035),0.93,IF(AND(A1112="Brazil",AE1112=2050),0.89,""))))))))))))))))))</f>
        <v>*0.89</v>
      </c>
      <c r="AG1112" s="51" t="str">
        <f aca="false">AG1111</f>
        <v>REZoning_Sol-Win</v>
      </c>
      <c r="AI1112" s="0" t="s">
        <v>1963</v>
      </c>
      <c r="AJ1112" s="50" t="s">
        <v>35</v>
      </c>
      <c r="AK1112" s="0" t="n">
        <v>2050</v>
      </c>
      <c r="AL1112" s="51" t="str">
        <f aca="false">"*"&amp;IF(AND(A1112="EU",AK1112=2035),0.93,IF(AND(A1112="EU",AK1112=2050),0.9,IF(AND(A1112="USA",AK1112=2035),0.92,IF(AND(A1112="USA",AK1112=2050),0.89,IF(AND(A1112="Japan",AK1112=2035),0.92,IF(AND(A1112="Japan",AK1112=2050),0.89,IF(AND(A1112="Russia",AK1112=2035),0.91,IF(AND(A1112="Russia",AK1112=2050),0.86,IF(AND(A1112="China",AK1112=2035),0.91,IF(AND(A1112="China",AK1112=2050),0.87,IF(AND(A1112="India",AK1112=2035),0.92,IF(AND(A1112="India",AK1112=2050),0.87,IF(AND(A1112="Middle East",AK1112=2035),0.89,IF(AND(A1112="Middle East",AK1112=2050),0.84,IF(AND(A1112="Africa",AK1112=2035),0.9,IF(AND(A1112="Africa",AK1112=2050),0.86,IF(AND(A1112="Brazil",AK1112=2035),0.93,IF(AND(A1112="Brazil",AK1112=2050),0.89,""))))))))))))))))))</f>
        <v>*0.84</v>
      </c>
      <c r="AM1112" s="51" t="str">
        <f aca="false">AM1111</f>
        <v>REZoning_Sol-Win</v>
      </c>
      <c r="AP1112" s="0" t="s">
        <v>1963</v>
      </c>
      <c r="AQ1112" s="0" t="s">
        <v>35</v>
      </c>
      <c r="AR1112" s="0" t="n">
        <v>2100</v>
      </c>
      <c r="AS1112" s="0" t="s">
        <v>896</v>
      </c>
      <c r="AT1112" s="0" t="s">
        <v>36</v>
      </c>
    </row>
    <row r="1113" customFormat="false" ht="28.5" hidden="false" customHeight="true" outlineLevel="0" collapsed="false">
      <c r="A1113" s="3" t="s">
        <v>57</v>
      </c>
      <c r="C1113" s="0" t="s">
        <v>1964</v>
      </c>
      <c r="D1113" s="50" t="s">
        <v>35</v>
      </c>
      <c r="E1113" s="0" t="n">
        <v>2035</v>
      </c>
      <c r="F1113" s="51" t="str">
        <f aca="false">"*"&amp;IF(AND(A1113="EU",E1113=2035),0.95,IF(AND(A1113="EU",E1113=2050),0.93,IF(AND(A1113="USA",E1113=2035),0.96,IF(AND(A1113="USA",E1113=2050),0.94,IF(AND(A1113="Japan",E1113=2035),0.94,IF(AND(A1113="Japan",E1113=2050),0.92,IF(AND(A1113="Russia",E1113=2035),0.95,IF(AND(A1113="Russia",E1113=2050),0.93,IF(AND(A1113="China",E1113=2035),0.94,IF(AND(A1113="China",E1113=2050),0.92,IF(AND(A1113="India",E1113=2035),0.95,IF(AND(A1113="India",E1113=2050),0.92,IF(AND(A1113="Middle East",E1113=2035),0.94,IF(AND(A1113="Middle East",E1113=2050),0.9,IF(AND(A1113="Africa",E1113=2035),0.94,IF(AND(A1113="Africa",E1113=2050),0.91,IF(AND(A1113="Brazil",E1113=2035),0.95,IF(AND(A1113="Brazil",E1113=2050),0.92,""))))))))))))))))))</f>
        <v>*0.94</v>
      </c>
      <c r="H1113" s="0" t="s">
        <v>1964</v>
      </c>
      <c r="I1113" s="50" t="s">
        <v>35</v>
      </c>
      <c r="J1113" s="0" t="n">
        <v>2050</v>
      </c>
      <c r="K1113" s="48" t="str">
        <f aca="false">"*"&amp;IF(AND(A1113="EU",J1113=2035),0.95,IF(AND(A1113="EU",J1113=2050),0.93,IF(AND(A1113="USA",J1113=2035),0.96,IF(AND(A1113="USA",J1113=2050),0.94,IF(AND(A1113="Japan",J1113=2035),0.94,IF(AND(A1113="Japan",J1113=2050),0.92,IF(AND(A1113="Russia",J1113=2035),0.95,IF(AND(A1113="Russia",J1113=2050),0.93,IF(AND(A1113="China",J1113=2035),0.94,IF(AND(A1113="China",J1113=2050),0.92,IF(AND(A1113="India",J1113=2035),0.95,IF(AND(A1113="India",J1113=2050),0.92,IF(AND(A1113="Middle East",J1113=2035),0.94,IF(AND(A1113="Middle East",J1113=2050),0.9,IF(AND(A1113="Africa",J1113=2035),0.94,IF(AND(A1113="Africa",J1113=2050),0.91,IF(AND(A1113="Brazil",J1113=2035),0.95,IF(AND(A1113="Brazil",J1113=2050),0.92,""))))))))))))))))))</f>
        <v>*0.9</v>
      </c>
      <c r="P1113" s="41" t="s">
        <v>1964</v>
      </c>
      <c r="Q1113" s="52" t="s">
        <v>35</v>
      </c>
      <c r="R1113" s="41" t="n">
        <v>2035</v>
      </c>
      <c r="S1113" s="53" t="str">
        <f aca="false">"*"&amp;IF(AND(A1113="EU",R1113=2035),0.95,IF(AND(A1113="EU",R1113=2050),0.93,IF(AND(A1113="USA",R1113=2035),0.96,IF(AND(A1113="USA",R1113=2050),0.93,IF(AND(A1113="Japan",R1113=2035),0.94,IF(AND(A1113="Japan",R1113=2050),0.92,IF(AND(A1113="Russia",R1113=2035),0.95,IF(AND(A1113="Russia",R1113=2050),0.91,IF(AND(A1113="China",R1113=2035),0.93,IF(AND(A1113="China",R1113=2050),0.92,IF(AND(A1113="India",R1113=2035),0.94,IF(AND(A1113="India",R1113=2050),0.91,IF(AND(A1113="Middle East",R1113=2035),0.92,IF(AND(A1113="Middle East",R1113=2050),0.89,IF(AND(A1113="Africa",R1113=2035),0.93,IF(AND(A1113="Africa",R1113=2050),0.9,IF(AND(A1113="Brazil",R1113=2035),0.95,IF(AND(A1113="Brazil",R1113=2050),0.92,""))))))))))))))))))</f>
        <v>*0.92</v>
      </c>
      <c r="U1113" s="41" t="s">
        <v>1964</v>
      </c>
      <c r="V1113" s="52" t="s">
        <v>35</v>
      </c>
      <c r="W1113" s="41" t="n">
        <v>2050</v>
      </c>
      <c r="X1113" s="53" t="str">
        <f aca="false">"*"&amp;IF(AND(A1113="EU",W1113=2035),0.95,IF(AND(A1113="EU",W1113=2050),0.93,IF(AND(A1113="USA",W1113=2035),0.96,IF(AND(A1113="USA",W1113=2050),0.93,IF(AND(A1113="Japan",W1113=2035),0.94,IF(AND(A1113="Japan",W1113=2050),0.92,IF(AND(A1113="Russia",W1113=2035),0.95,IF(AND(A1113="Russia",W1113=2050),0.91,IF(AND(A1113="China",W1113=2035),0.93,IF(AND(A1113="China",W1113=2050),0.92,IF(AND(A1113="India",W1113=2035),0.94,IF(AND(A1113="India",W1113=2050),0.91,IF(AND(A1113="Middle East",W1113=2035),0.92,IF(AND(A1113="Middle East",W1113=2050),0.89,IF(AND(A1113="Africa",W1113=2035),0.93,IF(AND(A1113="Africa",W1113=2050),0.9,IF(AND(A1113="Brazil",W1113=2035),0.95,IF(AND(A1113="Brazil",W1113=2050),0.92,""))))))))))))))))))</f>
        <v>*0.89</v>
      </c>
      <c r="AC1113" s="0" t="s">
        <v>1964</v>
      </c>
      <c r="AD1113" s="50" t="s">
        <v>35</v>
      </c>
      <c r="AE1113" s="0" t="n">
        <v>2035</v>
      </c>
      <c r="AF1113" s="51" t="str">
        <f aca="false">"*"&amp;IF(AND(A1113="EU",AE1113=2035),0.93,IF(AND(A1113="EU",AE1113=2050),0.9,IF(AND(A1113="USA",AE1113=2035),0.92,IF(AND(A1113="USA",AE1113=2050),0.89,IF(AND(A1113="Japan",AE1113=2035),0.92,IF(AND(A1113="Japan",AE1113=2050),0.89,IF(AND(A1113="Russia",AE1113=2035),0.91,IF(AND(A1113="Russia",AE1113=2050),0.86,IF(AND(A1113="China",AE1113=2035),0.91,IF(AND(A1113="China",AE1113=2050),0.87,IF(AND(A1113="India",AE1113=2035),0.92,IF(AND(A1113="India",AE1113=2050),0.87,IF(AND(A1113="Middle East",AE1113=2035),0.89,IF(AND(A1113="Middle East",AE1113=2050),0.84,IF(AND(A1113="Africa",AE1113=2035),0.9,IF(AND(A1113="Africa",AE1113=2050),0.86,IF(AND(A1113="Brazil",AE1113=2035),0.93,IF(AND(A1113="Brazil",AE1113=2050),0.89,""))))))))))))))))))</f>
        <v>*0.89</v>
      </c>
      <c r="AG1113" s="51" t="str">
        <f aca="false">AG1112</f>
        <v>REZoning_Sol-Win</v>
      </c>
      <c r="AI1113" s="0" t="s">
        <v>1964</v>
      </c>
      <c r="AJ1113" s="50" t="s">
        <v>35</v>
      </c>
      <c r="AK1113" s="0" t="n">
        <v>2050</v>
      </c>
      <c r="AL1113" s="51" t="str">
        <f aca="false">"*"&amp;IF(AND(A1113="EU",AK1113=2035),0.93,IF(AND(A1113="EU",AK1113=2050),0.9,IF(AND(A1113="USA",AK1113=2035),0.92,IF(AND(A1113="USA",AK1113=2050),0.89,IF(AND(A1113="Japan",AK1113=2035),0.92,IF(AND(A1113="Japan",AK1113=2050),0.89,IF(AND(A1113="Russia",AK1113=2035),0.91,IF(AND(A1113="Russia",AK1113=2050),0.86,IF(AND(A1113="China",AK1113=2035),0.91,IF(AND(A1113="China",AK1113=2050),0.87,IF(AND(A1113="India",AK1113=2035),0.92,IF(AND(A1113="India",AK1113=2050),0.87,IF(AND(A1113="Middle East",AK1113=2035),0.89,IF(AND(A1113="Middle East",AK1113=2050),0.84,IF(AND(A1113="Africa",AK1113=2035),0.9,IF(AND(A1113="Africa",AK1113=2050),0.86,IF(AND(A1113="Brazil",AK1113=2035),0.93,IF(AND(A1113="Brazil",AK1113=2050),0.89,""))))))))))))))))))</f>
        <v>*0.84</v>
      </c>
      <c r="AM1113" s="51" t="str">
        <f aca="false">AM1112</f>
        <v>REZoning_Sol-Win</v>
      </c>
      <c r="AP1113" s="0" t="s">
        <v>1964</v>
      </c>
      <c r="AQ1113" s="0" t="s">
        <v>35</v>
      </c>
      <c r="AR1113" s="0" t="n">
        <v>2100</v>
      </c>
      <c r="AS1113" s="0" t="s">
        <v>896</v>
      </c>
      <c r="AT1113" s="0" t="s">
        <v>36</v>
      </c>
    </row>
    <row r="1114" customFormat="false" ht="28.5" hidden="false" customHeight="true" outlineLevel="0" collapsed="false">
      <c r="A1114" s="3" t="s">
        <v>57</v>
      </c>
      <c r="C1114" s="0" t="s">
        <v>1965</v>
      </c>
      <c r="D1114" s="50" t="s">
        <v>35</v>
      </c>
      <c r="E1114" s="0" t="n">
        <v>2035</v>
      </c>
      <c r="F1114" s="51" t="str">
        <f aca="false">"*"&amp;IF(AND(A1114="EU",E1114=2035),0.95,IF(AND(A1114="EU",E1114=2050),0.93,IF(AND(A1114="USA",E1114=2035),0.96,IF(AND(A1114="USA",E1114=2050),0.94,IF(AND(A1114="Japan",E1114=2035),0.94,IF(AND(A1114="Japan",E1114=2050),0.92,IF(AND(A1114="Russia",E1114=2035),0.95,IF(AND(A1114="Russia",E1114=2050),0.93,IF(AND(A1114="China",E1114=2035),0.94,IF(AND(A1114="China",E1114=2050),0.92,IF(AND(A1114="India",E1114=2035),0.95,IF(AND(A1114="India",E1114=2050),0.92,IF(AND(A1114="Middle East",E1114=2035),0.94,IF(AND(A1114="Middle East",E1114=2050),0.9,IF(AND(A1114="Africa",E1114=2035),0.94,IF(AND(A1114="Africa",E1114=2050),0.91,IF(AND(A1114="Brazil",E1114=2035),0.95,IF(AND(A1114="Brazil",E1114=2050),0.92,""))))))))))))))))))</f>
        <v>*0.94</v>
      </c>
      <c r="H1114" s="0" t="s">
        <v>1965</v>
      </c>
      <c r="I1114" s="50" t="s">
        <v>35</v>
      </c>
      <c r="J1114" s="0" t="n">
        <v>2050</v>
      </c>
      <c r="K1114" s="48" t="str">
        <f aca="false">"*"&amp;IF(AND(A1114="EU",J1114=2035),0.95,IF(AND(A1114="EU",J1114=2050),0.93,IF(AND(A1114="USA",J1114=2035),0.96,IF(AND(A1114="USA",J1114=2050),0.94,IF(AND(A1114="Japan",J1114=2035),0.94,IF(AND(A1114="Japan",J1114=2050),0.92,IF(AND(A1114="Russia",J1114=2035),0.95,IF(AND(A1114="Russia",J1114=2050),0.93,IF(AND(A1114="China",J1114=2035),0.94,IF(AND(A1114="China",J1114=2050),0.92,IF(AND(A1114="India",J1114=2035),0.95,IF(AND(A1114="India",J1114=2050),0.92,IF(AND(A1114="Middle East",J1114=2035),0.94,IF(AND(A1114="Middle East",J1114=2050),0.9,IF(AND(A1114="Africa",J1114=2035),0.94,IF(AND(A1114="Africa",J1114=2050),0.91,IF(AND(A1114="Brazil",J1114=2035),0.95,IF(AND(A1114="Brazil",J1114=2050),0.92,""))))))))))))))))))</f>
        <v>*0.9</v>
      </c>
      <c r="P1114" s="41" t="s">
        <v>1965</v>
      </c>
      <c r="Q1114" s="52" t="s">
        <v>35</v>
      </c>
      <c r="R1114" s="41" t="n">
        <v>2035</v>
      </c>
      <c r="S1114" s="53" t="str">
        <f aca="false">"*"&amp;IF(AND(A1114="EU",R1114=2035),0.95,IF(AND(A1114="EU",R1114=2050),0.93,IF(AND(A1114="USA",R1114=2035),0.96,IF(AND(A1114="USA",R1114=2050),0.93,IF(AND(A1114="Japan",R1114=2035),0.94,IF(AND(A1114="Japan",R1114=2050),0.92,IF(AND(A1114="Russia",R1114=2035),0.95,IF(AND(A1114="Russia",R1114=2050),0.91,IF(AND(A1114="China",R1114=2035),0.93,IF(AND(A1114="China",R1114=2050),0.92,IF(AND(A1114="India",R1114=2035),0.94,IF(AND(A1114="India",R1114=2050),0.91,IF(AND(A1114="Middle East",R1114=2035),0.92,IF(AND(A1114="Middle East",R1114=2050),0.89,IF(AND(A1114="Africa",R1114=2035),0.93,IF(AND(A1114="Africa",R1114=2050),0.9,IF(AND(A1114="Brazil",R1114=2035),0.95,IF(AND(A1114="Brazil",R1114=2050),0.92,""))))))))))))))))))</f>
        <v>*0.92</v>
      </c>
      <c r="U1114" s="41" t="s">
        <v>1965</v>
      </c>
      <c r="V1114" s="52" t="s">
        <v>35</v>
      </c>
      <c r="W1114" s="41" t="n">
        <v>2050</v>
      </c>
      <c r="X1114" s="53" t="str">
        <f aca="false">"*"&amp;IF(AND(A1114="EU",W1114=2035),0.95,IF(AND(A1114="EU",W1114=2050),0.93,IF(AND(A1114="USA",W1114=2035),0.96,IF(AND(A1114="USA",W1114=2050),0.93,IF(AND(A1114="Japan",W1114=2035),0.94,IF(AND(A1114="Japan",W1114=2050),0.92,IF(AND(A1114="Russia",W1114=2035),0.95,IF(AND(A1114="Russia",W1114=2050),0.91,IF(AND(A1114="China",W1114=2035),0.93,IF(AND(A1114="China",W1114=2050),0.92,IF(AND(A1114="India",W1114=2035),0.94,IF(AND(A1114="India",W1114=2050),0.91,IF(AND(A1114="Middle East",W1114=2035),0.92,IF(AND(A1114="Middle East",W1114=2050),0.89,IF(AND(A1114="Africa",W1114=2035),0.93,IF(AND(A1114="Africa",W1114=2050),0.9,IF(AND(A1114="Brazil",W1114=2035),0.95,IF(AND(A1114="Brazil",W1114=2050),0.92,""))))))))))))))))))</f>
        <v>*0.89</v>
      </c>
      <c r="AC1114" s="0" t="s">
        <v>1965</v>
      </c>
      <c r="AD1114" s="50" t="s">
        <v>35</v>
      </c>
      <c r="AE1114" s="0" t="n">
        <v>2035</v>
      </c>
      <c r="AF1114" s="51" t="str">
        <f aca="false">"*"&amp;IF(AND(A1114="EU",AE1114=2035),0.93,IF(AND(A1114="EU",AE1114=2050),0.9,IF(AND(A1114="USA",AE1114=2035),0.92,IF(AND(A1114="USA",AE1114=2050),0.89,IF(AND(A1114="Japan",AE1114=2035),0.92,IF(AND(A1114="Japan",AE1114=2050),0.89,IF(AND(A1114="Russia",AE1114=2035),0.91,IF(AND(A1114="Russia",AE1114=2050),0.86,IF(AND(A1114="China",AE1114=2035),0.91,IF(AND(A1114="China",AE1114=2050),0.87,IF(AND(A1114="India",AE1114=2035),0.92,IF(AND(A1114="India",AE1114=2050),0.87,IF(AND(A1114="Middle East",AE1114=2035),0.89,IF(AND(A1114="Middle East",AE1114=2050),0.84,IF(AND(A1114="Africa",AE1114=2035),0.9,IF(AND(A1114="Africa",AE1114=2050),0.86,IF(AND(A1114="Brazil",AE1114=2035),0.93,IF(AND(A1114="Brazil",AE1114=2050),0.89,""))))))))))))))))))</f>
        <v>*0.89</v>
      </c>
      <c r="AG1114" s="51" t="str">
        <f aca="false">AG1113</f>
        <v>REZoning_Sol-Win</v>
      </c>
      <c r="AI1114" s="0" t="s">
        <v>1965</v>
      </c>
      <c r="AJ1114" s="50" t="s">
        <v>35</v>
      </c>
      <c r="AK1114" s="0" t="n">
        <v>2050</v>
      </c>
      <c r="AL1114" s="51" t="str">
        <f aca="false">"*"&amp;IF(AND(A1114="EU",AK1114=2035),0.93,IF(AND(A1114="EU",AK1114=2050),0.9,IF(AND(A1114="USA",AK1114=2035),0.92,IF(AND(A1114="USA",AK1114=2050),0.89,IF(AND(A1114="Japan",AK1114=2035),0.92,IF(AND(A1114="Japan",AK1114=2050),0.89,IF(AND(A1114="Russia",AK1114=2035),0.91,IF(AND(A1114="Russia",AK1114=2050),0.86,IF(AND(A1114="China",AK1114=2035),0.91,IF(AND(A1114="China",AK1114=2050),0.87,IF(AND(A1114="India",AK1114=2035),0.92,IF(AND(A1114="India",AK1114=2050),0.87,IF(AND(A1114="Middle East",AK1114=2035),0.89,IF(AND(A1114="Middle East",AK1114=2050),0.84,IF(AND(A1114="Africa",AK1114=2035),0.9,IF(AND(A1114="Africa",AK1114=2050),0.86,IF(AND(A1114="Brazil",AK1114=2035),0.93,IF(AND(A1114="Brazil",AK1114=2050),0.89,""))))))))))))))))))</f>
        <v>*0.84</v>
      </c>
      <c r="AM1114" s="51" t="str">
        <f aca="false">AM1113</f>
        <v>REZoning_Sol-Win</v>
      </c>
      <c r="AP1114" s="0" t="s">
        <v>1965</v>
      </c>
      <c r="AQ1114" s="0" t="s">
        <v>35</v>
      </c>
      <c r="AR1114" s="0" t="n">
        <v>2100</v>
      </c>
      <c r="AS1114" s="0" t="s">
        <v>896</v>
      </c>
      <c r="AT1114" s="0" t="s">
        <v>36</v>
      </c>
    </row>
    <row r="1115" customFormat="false" ht="28.5" hidden="false" customHeight="true" outlineLevel="0" collapsed="false">
      <c r="A1115" s="3" t="s">
        <v>57</v>
      </c>
      <c r="C1115" s="0" t="s">
        <v>1966</v>
      </c>
      <c r="D1115" s="50" t="s">
        <v>35</v>
      </c>
      <c r="E1115" s="0" t="n">
        <v>2035</v>
      </c>
      <c r="F1115" s="51" t="str">
        <f aca="false">"*"&amp;IF(AND(A1115="EU",E1115=2035),0.95,IF(AND(A1115="EU",E1115=2050),0.93,IF(AND(A1115="USA",E1115=2035),0.96,IF(AND(A1115="USA",E1115=2050),0.94,IF(AND(A1115="Japan",E1115=2035),0.94,IF(AND(A1115="Japan",E1115=2050),0.92,IF(AND(A1115="Russia",E1115=2035),0.95,IF(AND(A1115="Russia",E1115=2050),0.93,IF(AND(A1115="China",E1115=2035),0.94,IF(AND(A1115="China",E1115=2050),0.92,IF(AND(A1115="India",E1115=2035),0.95,IF(AND(A1115="India",E1115=2050),0.92,IF(AND(A1115="Middle East",E1115=2035),0.94,IF(AND(A1115="Middle East",E1115=2050),0.9,IF(AND(A1115="Africa",E1115=2035),0.94,IF(AND(A1115="Africa",E1115=2050),0.91,IF(AND(A1115="Brazil",E1115=2035),0.95,IF(AND(A1115="Brazil",E1115=2050),0.92,""))))))))))))))))))</f>
        <v>*0.94</v>
      </c>
      <c r="H1115" s="0" t="s">
        <v>1966</v>
      </c>
      <c r="I1115" s="50" t="s">
        <v>35</v>
      </c>
      <c r="J1115" s="0" t="n">
        <v>2050</v>
      </c>
      <c r="K1115" s="48" t="str">
        <f aca="false">"*"&amp;IF(AND(A1115="EU",J1115=2035),0.95,IF(AND(A1115="EU",J1115=2050),0.93,IF(AND(A1115="USA",J1115=2035),0.96,IF(AND(A1115="USA",J1115=2050),0.94,IF(AND(A1115="Japan",J1115=2035),0.94,IF(AND(A1115="Japan",J1115=2050),0.92,IF(AND(A1115="Russia",J1115=2035),0.95,IF(AND(A1115="Russia",J1115=2050),0.93,IF(AND(A1115="China",J1115=2035),0.94,IF(AND(A1115="China",J1115=2050),0.92,IF(AND(A1115="India",J1115=2035),0.95,IF(AND(A1115="India",J1115=2050),0.92,IF(AND(A1115="Middle East",J1115=2035),0.94,IF(AND(A1115="Middle East",J1115=2050),0.9,IF(AND(A1115="Africa",J1115=2035),0.94,IF(AND(A1115="Africa",J1115=2050),0.91,IF(AND(A1115="Brazil",J1115=2035),0.95,IF(AND(A1115="Brazil",J1115=2050),0.92,""))))))))))))))))))</f>
        <v>*0.9</v>
      </c>
      <c r="P1115" s="41" t="s">
        <v>1966</v>
      </c>
      <c r="Q1115" s="52" t="s">
        <v>35</v>
      </c>
      <c r="R1115" s="41" t="n">
        <v>2035</v>
      </c>
      <c r="S1115" s="53" t="str">
        <f aca="false">"*"&amp;IF(AND(A1115="EU",R1115=2035),0.95,IF(AND(A1115="EU",R1115=2050),0.93,IF(AND(A1115="USA",R1115=2035),0.96,IF(AND(A1115="USA",R1115=2050),0.93,IF(AND(A1115="Japan",R1115=2035),0.94,IF(AND(A1115="Japan",R1115=2050),0.92,IF(AND(A1115="Russia",R1115=2035),0.95,IF(AND(A1115="Russia",R1115=2050),0.91,IF(AND(A1115="China",R1115=2035),0.93,IF(AND(A1115="China",R1115=2050),0.92,IF(AND(A1115="India",R1115=2035),0.94,IF(AND(A1115="India",R1115=2050),0.91,IF(AND(A1115="Middle East",R1115=2035),0.92,IF(AND(A1115="Middle East",R1115=2050),0.89,IF(AND(A1115="Africa",R1115=2035),0.93,IF(AND(A1115="Africa",R1115=2050),0.9,IF(AND(A1115="Brazil",R1115=2035),0.95,IF(AND(A1115="Brazil",R1115=2050),0.92,""))))))))))))))))))</f>
        <v>*0.92</v>
      </c>
      <c r="U1115" s="41" t="s">
        <v>1966</v>
      </c>
      <c r="V1115" s="52" t="s">
        <v>35</v>
      </c>
      <c r="W1115" s="41" t="n">
        <v>2050</v>
      </c>
      <c r="X1115" s="53" t="str">
        <f aca="false">"*"&amp;IF(AND(A1115="EU",W1115=2035),0.95,IF(AND(A1115="EU",W1115=2050),0.93,IF(AND(A1115="USA",W1115=2035),0.96,IF(AND(A1115="USA",W1115=2050),0.93,IF(AND(A1115="Japan",W1115=2035),0.94,IF(AND(A1115="Japan",W1115=2050),0.92,IF(AND(A1115="Russia",W1115=2035),0.95,IF(AND(A1115="Russia",W1115=2050),0.91,IF(AND(A1115="China",W1115=2035),0.93,IF(AND(A1115="China",W1115=2050),0.92,IF(AND(A1115="India",W1115=2035),0.94,IF(AND(A1115="India",W1115=2050),0.91,IF(AND(A1115="Middle East",W1115=2035),0.92,IF(AND(A1115="Middle East",W1115=2050),0.89,IF(AND(A1115="Africa",W1115=2035),0.93,IF(AND(A1115="Africa",W1115=2050),0.9,IF(AND(A1115="Brazil",W1115=2035),0.95,IF(AND(A1115="Brazil",W1115=2050),0.92,""))))))))))))))))))</f>
        <v>*0.89</v>
      </c>
      <c r="AC1115" s="0" t="s">
        <v>1966</v>
      </c>
      <c r="AD1115" s="50" t="s">
        <v>35</v>
      </c>
      <c r="AE1115" s="0" t="n">
        <v>2035</v>
      </c>
      <c r="AF1115" s="51" t="str">
        <f aca="false">"*"&amp;IF(AND(A1115="EU",AE1115=2035),0.93,IF(AND(A1115="EU",AE1115=2050),0.9,IF(AND(A1115="USA",AE1115=2035),0.92,IF(AND(A1115="USA",AE1115=2050),0.89,IF(AND(A1115="Japan",AE1115=2035),0.92,IF(AND(A1115="Japan",AE1115=2050),0.89,IF(AND(A1115="Russia",AE1115=2035),0.91,IF(AND(A1115="Russia",AE1115=2050),0.86,IF(AND(A1115="China",AE1115=2035),0.91,IF(AND(A1115="China",AE1115=2050),0.87,IF(AND(A1115="India",AE1115=2035),0.92,IF(AND(A1115="India",AE1115=2050),0.87,IF(AND(A1115="Middle East",AE1115=2035),0.89,IF(AND(A1115="Middle East",AE1115=2050),0.84,IF(AND(A1115="Africa",AE1115=2035),0.9,IF(AND(A1115="Africa",AE1115=2050),0.86,IF(AND(A1115="Brazil",AE1115=2035),0.93,IF(AND(A1115="Brazil",AE1115=2050),0.89,""))))))))))))))))))</f>
        <v>*0.89</v>
      </c>
      <c r="AG1115" s="51" t="str">
        <f aca="false">AG1114</f>
        <v>REZoning_Sol-Win</v>
      </c>
      <c r="AI1115" s="0" t="s">
        <v>1966</v>
      </c>
      <c r="AJ1115" s="50" t="s">
        <v>35</v>
      </c>
      <c r="AK1115" s="0" t="n">
        <v>2050</v>
      </c>
      <c r="AL1115" s="51" t="str">
        <f aca="false">"*"&amp;IF(AND(A1115="EU",AK1115=2035),0.93,IF(AND(A1115="EU",AK1115=2050),0.9,IF(AND(A1115="USA",AK1115=2035),0.92,IF(AND(A1115="USA",AK1115=2050),0.89,IF(AND(A1115="Japan",AK1115=2035),0.92,IF(AND(A1115="Japan",AK1115=2050),0.89,IF(AND(A1115="Russia",AK1115=2035),0.91,IF(AND(A1115="Russia",AK1115=2050),0.86,IF(AND(A1115="China",AK1115=2035),0.91,IF(AND(A1115="China",AK1115=2050),0.87,IF(AND(A1115="India",AK1115=2035),0.92,IF(AND(A1115="India",AK1115=2050),0.87,IF(AND(A1115="Middle East",AK1115=2035),0.89,IF(AND(A1115="Middle East",AK1115=2050),0.84,IF(AND(A1115="Africa",AK1115=2035),0.9,IF(AND(A1115="Africa",AK1115=2050),0.86,IF(AND(A1115="Brazil",AK1115=2035),0.93,IF(AND(A1115="Brazil",AK1115=2050),0.89,""))))))))))))))))))</f>
        <v>*0.84</v>
      </c>
      <c r="AM1115" s="51" t="str">
        <f aca="false">AM1114</f>
        <v>REZoning_Sol-Win</v>
      </c>
      <c r="AP1115" s="0" t="s">
        <v>1966</v>
      </c>
      <c r="AQ1115" s="0" t="s">
        <v>35</v>
      </c>
      <c r="AR1115" s="0" t="n">
        <v>2100</v>
      </c>
      <c r="AS1115" s="0" t="s">
        <v>896</v>
      </c>
      <c r="AT1115" s="0" t="s">
        <v>36</v>
      </c>
    </row>
    <row r="1116" customFormat="false" ht="28.5" hidden="false" customHeight="true" outlineLevel="0" collapsed="false">
      <c r="A1116" s="3" t="s">
        <v>57</v>
      </c>
      <c r="C1116" s="0" t="s">
        <v>1967</v>
      </c>
      <c r="D1116" s="50" t="s">
        <v>35</v>
      </c>
      <c r="E1116" s="0" t="n">
        <v>2035</v>
      </c>
      <c r="F1116" s="51" t="str">
        <f aca="false">"*"&amp;IF(AND(A1116="EU",E1116=2035),0.95,IF(AND(A1116="EU",E1116=2050),0.93,IF(AND(A1116="USA",E1116=2035),0.96,IF(AND(A1116="USA",E1116=2050),0.94,IF(AND(A1116="Japan",E1116=2035),0.94,IF(AND(A1116="Japan",E1116=2050),0.92,IF(AND(A1116="Russia",E1116=2035),0.95,IF(AND(A1116="Russia",E1116=2050),0.93,IF(AND(A1116="China",E1116=2035),0.94,IF(AND(A1116="China",E1116=2050),0.92,IF(AND(A1116="India",E1116=2035),0.95,IF(AND(A1116="India",E1116=2050),0.92,IF(AND(A1116="Middle East",E1116=2035),0.94,IF(AND(A1116="Middle East",E1116=2050),0.9,IF(AND(A1116="Africa",E1116=2035),0.94,IF(AND(A1116="Africa",E1116=2050),0.91,IF(AND(A1116="Brazil",E1116=2035),0.95,IF(AND(A1116="Brazil",E1116=2050),0.92,""))))))))))))))))))</f>
        <v>*0.94</v>
      </c>
      <c r="H1116" s="0" t="s">
        <v>1967</v>
      </c>
      <c r="I1116" s="50" t="s">
        <v>35</v>
      </c>
      <c r="J1116" s="0" t="n">
        <v>2050</v>
      </c>
      <c r="K1116" s="48" t="str">
        <f aca="false">"*"&amp;IF(AND(A1116="EU",J1116=2035),0.95,IF(AND(A1116="EU",J1116=2050),0.93,IF(AND(A1116="USA",J1116=2035),0.96,IF(AND(A1116="USA",J1116=2050),0.94,IF(AND(A1116="Japan",J1116=2035),0.94,IF(AND(A1116="Japan",J1116=2050),0.92,IF(AND(A1116="Russia",J1116=2035),0.95,IF(AND(A1116="Russia",J1116=2050),0.93,IF(AND(A1116="China",J1116=2035),0.94,IF(AND(A1116="China",J1116=2050),0.92,IF(AND(A1116="India",J1116=2035),0.95,IF(AND(A1116="India",J1116=2050),0.92,IF(AND(A1116="Middle East",J1116=2035),0.94,IF(AND(A1116="Middle East",J1116=2050),0.9,IF(AND(A1116="Africa",J1116=2035),0.94,IF(AND(A1116="Africa",J1116=2050),0.91,IF(AND(A1116="Brazil",J1116=2035),0.95,IF(AND(A1116="Brazil",J1116=2050),0.92,""))))))))))))))))))</f>
        <v>*0.9</v>
      </c>
      <c r="P1116" s="41" t="s">
        <v>1967</v>
      </c>
      <c r="Q1116" s="52" t="s">
        <v>35</v>
      </c>
      <c r="R1116" s="41" t="n">
        <v>2035</v>
      </c>
      <c r="S1116" s="53" t="str">
        <f aca="false">"*"&amp;IF(AND(A1116="EU",R1116=2035),0.95,IF(AND(A1116="EU",R1116=2050),0.93,IF(AND(A1116="USA",R1116=2035),0.96,IF(AND(A1116="USA",R1116=2050),0.93,IF(AND(A1116="Japan",R1116=2035),0.94,IF(AND(A1116="Japan",R1116=2050),0.92,IF(AND(A1116="Russia",R1116=2035),0.95,IF(AND(A1116="Russia",R1116=2050),0.91,IF(AND(A1116="China",R1116=2035),0.93,IF(AND(A1116="China",R1116=2050),0.92,IF(AND(A1116="India",R1116=2035),0.94,IF(AND(A1116="India",R1116=2050),0.91,IF(AND(A1116="Middle East",R1116=2035),0.92,IF(AND(A1116="Middle East",R1116=2050),0.89,IF(AND(A1116="Africa",R1116=2035),0.93,IF(AND(A1116="Africa",R1116=2050),0.9,IF(AND(A1116="Brazil",R1116=2035),0.95,IF(AND(A1116="Brazil",R1116=2050),0.92,""))))))))))))))))))</f>
        <v>*0.92</v>
      </c>
      <c r="U1116" s="41" t="s">
        <v>1967</v>
      </c>
      <c r="V1116" s="52" t="s">
        <v>35</v>
      </c>
      <c r="W1116" s="41" t="n">
        <v>2050</v>
      </c>
      <c r="X1116" s="53" t="str">
        <f aca="false">"*"&amp;IF(AND(A1116="EU",W1116=2035),0.95,IF(AND(A1116="EU",W1116=2050),0.93,IF(AND(A1116="USA",W1116=2035),0.96,IF(AND(A1116="USA",W1116=2050),0.93,IF(AND(A1116="Japan",W1116=2035),0.94,IF(AND(A1116="Japan",W1116=2050),0.92,IF(AND(A1116="Russia",W1116=2035),0.95,IF(AND(A1116="Russia",W1116=2050),0.91,IF(AND(A1116="China",W1116=2035),0.93,IF(AND(A1116="China",W1116=2050),0.92,IF(AND(A1116="India",W1116=2035),0.94,IF(AND(A1116="India",W1116=2050),0.91,IF(AND(A1116="Middle East",W1116=2035),0.92,IF(AND(A1116="Middle East",W1116=2050),0.89,IF(AND(A1116="Africa",W1116=2035),0.93,IF(AND(A1116="Africa",W1116=2050),0.9,IF(AND(A1116="Brazil",W1116=2035),0.95,IF(AND(A1116="Brazil",W1116=2050),0.92,""))))))))))))))))))</f>
        <v>*0.89</v>
      </c>
      <c r="AC1116" s="0" t="s">
        <v>1967</v>
      </c>
      <c r="AD1116" s="50" t="s">
        <v>35</v>
      </c>
      <c r="AE1116" s="0" t="n">
        <v>2035</v>
      </c>
      <c r="AF1116" s="51" t="str">
        <f aca="false">"*"&amp;IF(AND(A1116="EU",AE1116=2035),0.93,IF(AND(A1116="EU",AE1116=2050),0.9,IF(AND(A1116="USA",AE1116=2035),0.92,IF(AND(A1116="USA",AE1116=2050),0.89,IF(AND(A1116="Japan",AE1116=2035),0.92,IF(AND(A1116="Japan",AE1116=2050),0.89,IF(AND(A1116="Russia",AE1116=2035),0.91,IF(AND(A1116="Russia",AE1116=2050),0.86,IF(AND(A1116="China",AE1116=2035),0.91,IF(AND(A1116="China",AE1116=2050),0.87,IF(AND(A1116="India",AE1116=2035),0.92,IF(AND(A1116="India",AE1116=2050),0.87,IF(AND(A1116="Middle East",AE1116=2035),0.89,IF(AND(A1116="Middle East",AE1116=2050),0.84,IF(AND(A1116="Africa",AE1116=2035),0.9,IF(AND(A1116="Africa",AE1116=2050),0.86,IF(AND(A1116="Brazil",AE1116=2035),0.93,IF(AND(A1116="Brazil",AE1116=2050),0.89,""))))))))))))))))))</f>
        <v>*0.89</v>
      </c>
      <c r="AG1116" s="51" t="str">
        <f aca="false">AG1115</f>
        <v>REZoning_Sol-Win</v>
      </c>
      <c r="AI1116" s="0" t="s">
        <v>1967</v>
      </c>
      <c r="AJ1116" s="50" t="s">
        <v>35</v>
      </c>
      <c r="AK1116" s="0" t="n">
        <v>2050</v>
      </c>
      <c r="AL1116" s="51" t="str">
        <f aca="false">"*"&amp;IF(AND(A1116="EU",AK1116=2035),0.93,IF(AND(A1116="EU",AK1116=2050),0.9,IF(AND(A1116="USA",AK1116=2035),0.92,IF(AND(A1116="USA",AK1116=2050),0.89,IF(AND(A1116="Japan",AK1116=2035),0.92,IF(AND(A1116="Japan",AK1116=2050),0.89,IF(AND(A1116="Russia",AK1116=2035),0.91,IF(AND(A1116="Russia",AK1116=2050),0.86,IF(AND(A1116="China",AK1116=2035),0.91,IF(AND(A1116="China",AK1116=2050),0.87,IF(AND(A1116="India",AK1116=2035),0.92,IF(AND(A1116="India",AK1116=2050),0.87,IF(AND(A1116="Middle East",AK1116=2035),0.89,IF(AND(A1116="Middle East",AK1116=2050),0.84,IF(AND(A1116="Africa",AK1116=2035),0.9,IF(AND(A1116="Africa",AK1116=2050),0.86,IF(AND(A1116="Brazil",AK1116=2035),0.93,IF(AND(A1116="Brazil",AK1116=2050),0.89,""))))))))))))))))))</f>
        <v>*0.84</v>
      </c>
      <c r="AM1116" s="51" t="str">
        <f aca="false">AM1115</f>
        <v>REZoning_Sol-Win</v>
      </c>
      <c r="AP1116" s="0" t="s">
        <v>1967</v>
      </c>
      <c r="AQ1116" s="0" t="s">
        <v>35</v>
      </c>
      <c r="AR1116" s="0" t="n">
        <v>2100</v>
      </c>
      <c r="AS1116" s="0" t="s">
        <v>896</v>
      </c>
      <c r="AT1116" s="0" t="s">
        <v>36</v>
      </c>
    </row>
    <row r="1117" customFormat="false" ht="28.5" hidden="false" customHeight="true" outlineLevel="0" collapsed="false">
      <c r="A1117" s="3" t="s">
        <v>57</v>
      </c>
      <c r="C1117" s="0" t="s">
        <v>1968</v>
      </c>
      <c r="D1117" s="50" t="s">
        <v>35</v>
      </c>
      <c r="E1117" s="0" t="n">
        <v>2035</v>
      </c>
      <c r="F1117" s="51" t="str">
        <f aca="false">"*"&amp;IF(AND(A1117="EU",E1117=2035),0.95,IF(AND(A1117="EU",E1117=2050),0.93,IF(AND(A1117="USA",E1117=2035),0.96,IF(AND(A1117="USA",E1117=2050),0.94,IF(AND(A1117="Japan",E1117=2035),0.94,IF(AND(A1117="Japan",E1117=2050),0.92,IF(AND(A1117="Russia",E1117=2035),0.95,IF(AND(A1117="Russia",E1117=2050),0.93,IF(AND(A1117="China",E1117=2035),0.94,IF(AND(A1117="China",E1117=2050),0.92,IF(AND(A1117="India",E1117=2035),0.95,IF(AND(A1117="India",E1117=2050),0.92,IF(AND(A1117="Middle East",E1117=2035),0.94,IF(AND(A1117="Middle East",E1117=2050),0.9,IF(AND(A1117="Africa",E1117=2035),0.94,IF(AND(A1117="Africa",E1117=2050),0.91,IF(AND(A1117="Brazil",E1117=2035),0.95,IF(AND(A1117="Brazil",E1117=2050),0.92,""))))))))))))))))))</f>
        <v>*0.94</v>
      </c>
      <c r="H1117" s="0" t="s">
        <v>1968</v>
      </c>
      <c r="I1117" s="50" t="s">
        <v>35</v>
      </c>
      <c r="J1117" s="0" t="n">
        <v>2050</v>
      </c>
      <c r="K1117" s="48" t="str">
        <f aca="false">"*"&amp;IF(AND(A1117="EU",J1117=2035),0.95,IF(AND(A1117="EU",J1117=2050),0.93,IF(AND(A1117="USA",J1117=2035),0.96,IF(AND(A1117="USA",J1117=2050),0.94,IF(AND(A1117="Japan",J1117=2035),0.94,IF(AND(A1117="Japan",J1117=2050),0.92,IF(AND(A1117="Russia",J1117=2035),0.95,IF(AND(A1117="Russia",J1117=2050),0.93,IF(AND(A1117="China",J1117=2035),0.94,IF(AND(A1117="China",J1117=2050),0.92,IF(AND(A1117="India",J1117=2035),0.95,IF(AND(A1117="India",J1117=2050),0.92,IF(AND(A1117="Middle East",J1117=2035),0.94,IF(AND(A1117="Middle East",J1117=2050),0.9,IF(AND(A1117="Africa",J1117=2035),0.94,IF(AND(A1117="Africa",J1117=2050),0.91,IF(AND(A1117="Brazil",J1117=2035),0.95,IF(AND(A1117="Brazil",J1117=2050),0.92,""))))))))))))))))))</f>
        <v>*0.9</v>
      </c>
      <c r="P1117" s="41" t="s">
        <v>1968</v>
      </c>
      <c r="Q1117" s="52" t="s">
        <v>35</v>
      </c>
      <c r="R1117" s="41" t="n">
        <v>2035</v>
      </c>
      <c r="S1117" s="53" t="str">
        <f aca="false">"*"&amp;IF(AND(A1117="EU",R1117=2035),0.95,IF(AND(A1117="EU",R1117=2050),0.93,IF(AND(A1117="USA",R1117=2035),0.96,IF(AND(A1117="USA",R1117=2050),0.93,IF(AND(A1117="Japan",R1117=2035),0.94,IF(AND(A1117="Japan",R1117=2050),0.92,IF(AND(A1117="Russia",R1117=2035),0.95,IF(AND(A1117="Russia",R1117=2050),0.91,IF(AND(A1117="China",R1117=2035),0.93,IF(AND(A1117="China",R1117=2050),0.92,IF(AND(A1117="India",R1117=2035),0.94,IF(AND(A1117="India",R1117=2050),0.91,IF(AND(A1117="Middle East",R1117=2035),0.92,IF(AND(A1117="Middle East",R1117=2050),0.89,IF(AND(A1117="Africa",R1117=2035),0.93,IF(AND(A1117="Africa",R1117=2050),0.9,IF(AND(A1117="Brazil",R1117=2035),0.95,IF(AND(A1117="Brazil",R1117=2050),0.92,""))))))))))))))))))</f>
        <v>*0.92</v>
      </c>
      <c r="U1117" s="41" t="s">
        <v>1968</v>
      </c>
      <c r="V1117" s="52" t="s">
        <v>35</v>
      </c>
      <c r="W1117" s="41" t="n">
        <v>2050</v>
      </c>
      <c r="X1117" s="53" t="str">
        <f aca="false">"*"&amp;IF(AND(A1117="EU",W1117=2035),0.95,IF(AND(A1117="EU",W1117=2050),0.93,IF(AND(A1117="USA",W1117=2035),0.96,IF(AND(A1117="USA",W1117=2050),0.93,IF(AND(A1117="Japan",W1117=2035),0.94,IF(AND(A1117="Japan",W1117=2050),0.92,IF(AND(A1117="Russia",W1117=2035),0.95,IF(AND(A1117="Russia",W1117=2050),0.91,IF(AND(A1117="China",W1117=2035),0.93,IF(AND(A1117="China",W1117=2050),0.92,IF(AND(A1117="India",W1117=2035),0.94,IF(AND(A1117="India",W1117=2050),0.91,IF(AND(A1117="Middle East",W1117=2035),0.92,IF(AND(A1117="Middle East",W1117=2050),0.89,IF(AND(A1117="Africa",W1117=2035),0.93,IF(AND(A1117="Africa",W1117=2050),0.9,IF(AND(A1117="Brazil",W1117=2035),0.95,IF(AND(A1117="Brazil",W1117=2050),0.92,""))))))))))))))))))</f>
        <v>*0.89</v>
      </c>
      <c r="AC1117" s="0" t="s">
        <v>1968</v>
      </c>
      <c r="AD1117" s="50" t="s">
        <v>35</v>
      </c>
      <c r="AE1117" s="0" t="n">
        <v>2035</v>
      </c>
      <c r="AF1117" s="51" t="str">
        <f aca="false">"*"&amp;IF(AND(A1117="EU",AE1117=2035),0.93,IF(AND(A1117="EU",AE1117=2050),0.9,IF(AND(A1117="USA",AE1117=2035),0.92,IF(AND(A1117="USA",AE1117=2050),0.89,IF(AND(A1117="Japan",AE1117=2035),0.92,IF(AND(A1117="Japan",AE1117=2050),0.89,IF(AND(A1117="Russia",AE1117=2035),0.91,IF(AND(A1117="Russia",AE1117=2050),0.86,IF(AND(A1117="China",AE1117=2035),0.91,IF(AND(A1117="China",AE1117=2050),0.87,IF(AND(A1117="India",AE1117=2035),0.92,IF(AND(A1117="India",AE1117=2050),0.87,IF(AND(A1117="Middle East",AE1117=2035),0.89,IF(AND(A1117="Middle East",AE1117=2050),0.84,IF(AND(A1117="Africa",AE1117=2035),0.9,IF(AND(A1117="Africa",AE1117=2050),0.86,IF(AND(A1117="Brazil",AE1117=2035),0.93,IF(AND(A1117="Brazil",AE1117=2050),0.89,""))))))))))))))))))</f>
        <v>*0.89</v>
      </c>
      <c r="AG1117" s="51" t="str">
        <f aca="false">AG1116</f>
        <v>REZoning_Sol-Win</v>
      </c>
      <c r="AI1117" s="0" t="s">
        <v>1968</v>
      </c>
      <c r="AJ1117" s="50" t="s">
        <v>35</v>
      </c>
      <c r="AK1117" s="0" t="n">
        <v>2050</v>
      </c>
      <c r="AL1117" s="51" t="str">
        <f aca="false">"*"&amp;IF(AND(A1117="EU",AK1117=2035),0.93,IF(AND(A1117="EU",AK1117=2050),0.9,IF(AND(A1117="USA",AK1117=2035),0.92,IF(AND(A1117="USA",AK1117=2050),0.89,IF(AND(A1117="Japan",AK1117=2035),0.92,IF(AND(A1117="Japan",AK1117=2050),0.89,IF(AND(A1117="Russia",AK1117=2035),0.91,IF(AND(A1117="Russia",AK1117=2050),0.86,IF(AND(A1117="China",AK1117=2035),0.91,IF(AND(A1117="China",AK1117=2050),0.87,IF(AND(A1117="India",AK1117=2035),0.92,IF(AND(A1117="India",AK1117=2050),0.87,IF(AND(A1117="Middle East",AK1117=2035),0.89,IF(AND(A1117="Middle East",AK1117=2050),0.84,IF(AND(A1117="Africa",AK1117=2035),0.9,IF(AND(A1117="Africa",AK1117=2050),0.86,IF(AND(A1117="Brazil",AK1117=2035),0.93,IF(AND(A1117="Brazil",AK1117=2050),0.89,""))))))))))))))))))</f>
        <v>*0.84</v>
      </c>
      <c r="AM1117" s="51" t="str">
        <f aca="false">AM1116</f>
        <v>REZoning_Sol-Win</v>
      </c>
      <c r="AP1117" s="0" t="s">
        <v>1968</v>
      </c>
      <c r="AQ1117" s="0" t="s">
        <v>35</v>
      </c>
      <c r="AR1117" s="0" t="n">
        <v>2100</v>
      </c>
      <c r="AS1117" s="0" t="s">
        <v>896</v>
      </c>
      <c r="AT1117" s="0" t="s">
        <v>36</v>
      </c>
    </row>
    <row r="1118" customFormat="false" ht="28.5" hidden="false" customHeight="true" outlineLevel="0" collapsed="false">
      <c r="A1118" s="3" t="s">
        <v>57</v>
      </c>
      <c r="C1118" s="0" t="s">
        <v>1969</v>
      </c>
      <c r="D1118" s="50" t="s">
        <v>35</v>
      </c>
      <c r="E1118" s="0" t="n">
        <v>2035</v>
      </c>
      <c r="F1118" s="51" t="str">
        <f aca="false">"*"&amp;IF(AND(A1118="EU",E1118=2035),0.95,IF(AND(A1118="EU",E1118=2050),0.93,IF(AND(A1118="USA",E1118=2035),0.96,IF(AND(A1118="USA",E1118=2050),0.94,IF(AND(A1118="Japan",E1118=2035),0.94,IF(AND(A1118="Japan",E1118=2050),0.92,IF(AND(A1118="Russia",E1118=2035),0.95,IF(AND(A1118="Russia",E1118=2050),0.93,IF(AND(A1118="China",E1118=2035),0.94,IF(AND(A1118="China",E1118=2050),0.92,IF(AND(A1118="India",E1118=2035),0.95,IF(AND(A1118="India",E1118=2050),0.92,IF(AND(A1118="Middle East",E1118=2035),0.94,IF(AND(A1118="Middle East",E1118=2050),0.9,IF(AND(A1118="Africa",E1118=2035),0.94,IF(AND(A1118="Africa",E1118=2050),0.91,IF(AND(A1118="Brazil",E1118=2035),0.95,IF(AND(A1118="Brazil",E1118=2050),0.92,""))))))))))))))))))</f>
        <v>*0.94</v>
      </c>
      <c r="H1118" s="0" t="s">
        <v>1969</v>
      </c>
      <c r="I1118" s="50" t="s">
        <v>35</v>
      </c>
      <c r="J1118" s="0" t="n">
        <v>2050</v>
      </c>
      <c r="K1118" s="48" t="str">
        <f aca="false">"*"&amp;IF(AND(A1118="EU",J1118=2035),0.95,IF(AND(A1118="EU",J1118=2050),0.93,IF(AND(A1118="USA",J1118=2035),0.96,IF(AND(A1118="USA",J1118=2050),0.94,IF(AND(A1118="Japan",J1118=2035),0.94,IF(AND(A1118="Japan",J1118=2050),0.92,IF(AND(A1118="Russia",J1118=2035),0.95,IF(AND(A1118="Russia",J1118=2050),0.93,IF(AND(A1118="China",J1118=2035),0.94,IF(AND(A1118="China",J1118=2050),0.92,IF(AND(A1118="India",J1118=2035),0.95,IF(AND(A1118="India",J1118=2050),0.92,IF(AND(A1118="Middle East",J1118=2035),0.94,IF(AND(A1118="Middle East",J1118=2050),0.9,IF(AND(A1118="Africa",J1118=2035),0.94,IF(AND(A1118="Africa",J1118=2050),0.91,IF(AND(A1118="Brazil",J1118=2035),0.95,IF(AND(A1118="Brazil",J1118=2050),0.92,""))))))))))))))))))</f>
        <v>*0.9</v>
      </c>
      <c r="P1118" s="41" t="s">
        <v>1969</v>
      </c>
      <c r="Q1118" s="52" t="s">
        <v>35</v>
      </c>
      <c r="R1118" s="41" t="n">
        <v>2035</v>
      </c>
      <c r="S1118" s="53" t="str">
        <f aca="false">"*"&amp;IF(AND(A1118="EU",R1118=2035),0.95,IF(AND(A1118="EU",R1118=2050),0.93,IF(AND(A1118="USA",R1118=2035),0.96,IF(AND(A1118="USA",R1118=2050),0.93,IF(AND(A1118="Japan",R1118=2035),0.94,IF(AND(A1118="Japan",R1118=2050),0.92,IF(AND(A1118="Russia",R1118=2035),0.95,IF(AND(A1118="Russia",R1118=2050),0.91,IF(AND(A1118="China",R1118=2035),0.93,IF(AND(A1118="China",R1118=2050),0.92,IF(AND(A1118="India",R1118=2035),0.94,IF(AND(A1118="India",R1118=2050),0.91,IF(AND(A1118="Middle East",R1118=2035),0.92,IF(AND(A1118="Middle East",R1118=2050),0.89,IF(AND(A1118="Africa",R1118=2035),0.93,IF(AND(A1118="Africa",R1118=2050),0.9,IF(AND(A1118="Brazil",R1118=2035),0.95,IF(AND(A1118="Brazil",R1118=2050),0.92,""))))))))))))))))))</f>
        <v>*0.92</v>
      </c>
      <c r="U1118" s="41" t="s">
        <v>1969</v>
      </c>
      <c r="V1118" s="52" t="s">
        <v>35</v>
      </c>
      <c r="W1118" s="41" t="n">
        <v>2050</v>
      </c>
      <c r="X1118" s="53" t="str">
        <f aca="false">"*"&amp;IF(AND(A1118="EU",W1118=2035),0.95,IF(AND(A1118="EU",W1118=2050),0.93,IF(AND(A1118="USA",W1118=2035),0.96,IF(AND(A1118="USA",W1118=2050),0.93,IF(AND(A1118="Japan",W1118=2035),0.94,IF(AND(A1118="Japan",W1118=2050),0.92,IF(AND(A1118="Russia",W1118=2035),0.95,IF(AND(A1118="Russia",W1118=2050),0.91,IF(AND(A1118="China",W1118=2035),0.93,IF(AND(A1118="China",W1118=2050),0.92,IF(AND(A1118="India",W1118=2035),0.94,IF(AND(A1118="India",W1118=2050),0.91,IF(AND(A1118="Middle East",W1118=2035),0.92,IF(AND(A1118="Middle East",W1118=2050),0.89,IF(AND(A1118="Africa",W1118=2035),0.93,IF(AND(A1118="Africa",W1118=2050),0.9,IF(AND(A1118="Brazil",W1118=2035),0.95,IF(AND(A1118="Brazil",W1118=2050),0.92,""))))))))))))))))))</f>
        <v>*0.89</v>
      </c>
      <c r="AC1118" s="0" t="s">
        <v>1969</v>
      </c>
      <c r="AD1118" s="50" t="s">
        <v>35</v>
      </c>
      <c r="AE1118" s="0" t="n">
        <v>2035</v>
      </c>
      <c r="AF1118" s="51" t="str">
        <f aca="false">"*"&amp;IF(AND(A1118="EU",AE1118=2035),0.93,IF(AND(A1118="EU",AE1118=2050),0.9,IF(AND(A1118="USA",AE1118=2035),0.92,IF(AND(A1118="USA",AE1118=2050),0.89,IF(AND(A1118="Japan",AE1118=2035),0.92,IF(AND(A1118="Japan",AE1118=2050),0.89,IF(AND(A1118="Russia",AE1118=2035),0.91,IF(AND(A1118="Russia",AE1118=2050),0.86,IF(AND(A1118="China",AE1118=2035),0.91,IF(AND(A1118="China",AE1118=2050),0.87,IF(AND(A1118="India",AE1118=2035),0.92,IF(AND(A1118="India",AE1118=2050),0.87,IF(AND(A1118="Middle East",AE1118=2035),0.89,IF(AND(A1118="Middle East",AE1118=2050),0.84,IF(AND(A1118="Africa",AE1118=2035),0.9,IF(AND(A1118="Africa",AE1118=2050),0.86,IF(AND(A1118="Brazil",AE1118=2035),0.93,IF(AND(A1118="Brazil",AE1118=2050),0.89,""))))))))))))))))))</f>
        <v>*0.89</v>
      </c>
      <c r="AG1118" s="51" t="str">
        <f aca="false">AG1117</f>
        <v>REZoning_Sol-Win</v>
      </c>
      <c r="AI1118" s="0" t="s">
        <v>1969</v>
      </c>
      <c r="AJ1118" s="50" t="s">
        <v>35</v>
      </c>
      <c r="AK1118" s="0" t="n">
        <v>2050</v>
      </c>
      <c r="AL1118" s="51" t="str">
        <f aca="false">"*"&amp;IF(AND(A1118="EU",AK1118=2035),0.93,IF(AND(A1118="EU",AK1118=2050),0.9,IF(AND(A1118="USA",AK1118=2035),0.92,IF(AND(A1118="USA",AK1118=2050),0.89,IF(AND(A1118="Japan",AK1118=2035),0.92,IF(AND(A1118="Japan",AK1118=2050),0.89,IF(AND(A1118="Russia",AK1118=2035),0.91,IF(AND(A1118="Russia",AK1118=2050),0.86,IF(AND(A1118="China",AK1118=2035),0.91,IF(AND(A1118="China",AK1118=2050),0.87,IF(AND(A1118="India",AK1118=2035),0.92,IF(AND(A1118="India",AK1118=2050),0.87,IF(AND(A1118="Middle East",AK1118=2035),0.89,IF(AND(A1118="Middle East",AK1118=2050),0.84,IF(AND(A1118="Africa",AK1118=2035),0.9,IF(AND(A1118="Africa",AK1118=2050),0.86,IF(AND(A1118="Brazil",AK1118=2035),0.93,IF(AND(A1118="Brazil",AK1118=2050),0.89,""))))))))))))))))))</f>
        <v>*0.84</v>
      </c>
      <c r="AM1118" s="51" t="str">
        <f aca="false">AM1117</f>
        <v>REZoning_Sol-Win</v>
      </c>
      <c r="AP1118" s="0" t="s">
        <v>1969</v>
      </c>
      <c r="AQ1118" s="0" t="s">
        <v>35</v>
      </c>
      <c r="AR1118" s="0" t="n">
        <v>2100</v>
      </c>
      <c r="AS1118" s="0" t="s">
        <v>896</v>
      </c>
      <c r="AT1118" s="0" t="s">
        <v>36</v>
      </c>
    </row>
    <row r="1119" customFormat="false" ht="28.5" hidden="false" customHeight="true" outlineLevel="0" collapsed="false">
      <c r="A1119" s="3" t="s">
        <v>57</v>
      </c>
      <c r="C1119" s="0" t="s">
        <v>1970</v>
      </c>
      <c r="D1119" s="50" t="s">
        <v>35</v>
      </c>
      <c r="E1119" s="0" t="n">
        <v>2035</v>
      </c>
      <c r="F1119" s="51" t="str">
        <f aca="false">"*"&amp;IF(AND(A1119="EU",E1119=2035),0.95,IF(AND(A1119="EU",E1119=2050),0.93,IF(AND(A1119="USA",E1119=2035),0.96,IF(AND(A1119="USA",E1119=2050),0.94,IF(AND(A1119="Japan",E1119=2035),0.94,IF(AND(A1119="Japan",E1119=2050),0.92,IF(AND(A1119="Russia",E1119=2035),0.95,IF(AND(A1119="Russia",E1119=2050),0.93,IF(AND(A1119="China",E1119=2035),0.94,IF(AND(A1119="China",E1119=2050),0.92,IF(AND(A1119="India",E1119=2035),0.95,IF(AND(A1119="India",E1119=2050),0.92,IF(AND(A1119="Middle East",E1119=2035),0.94,IF(AND(A1119="Middle East",E1119=2050),0.9,IF(AND(A1119="Africa",E1119=2035),0.94,IF(AND(A1119="Africa",E1119=2050),0.91,IF(AND(A1119="Brazil",E1119=2035),0.95,IF(AND(A1119="Brazil",E1119=2050),0.92,""))))))))))))))))))</f>
        <v>*0.94</v>
      </c>
      <c r="H1119" s="0" t="s">
        <v>1970</v>
      </c>
      <c r="I1119" s="50" t="s">
        <v>35</v>
      </c>
      <c r="J1119" s="0" t="n">
        <v>2050</v>
      </c>
      <c r="K1119" s="48" t="str">
        <f aca="false">"*"&amp;IF(AND(A1119="EU",J1119=2035),0.95,IF(AND(A1119="EU",J1119=2050),0.93,IF(AND(A1119="USA",J1119=2035),0.96,IF(AND(A1119="USA",J1119=2050),0.94,IF(AND(A1119="Japan",J1119=2035),0.94,IF(AND(A1119="Japan",J1119=2050),0.92,IF(AND(A1119="Russia",J1119=2035),0.95,IF(AND(A1119="Russia",J1119=2050),0.93,IF(AND(A1119="China",J1119=2035),0.94,IF(AND(A1119="China",J1119=2050),0.92,IF(AND(A1119="India",J1119=2035),0.95,IF(AND(A1119="India",J1119=2050),0.92,IF(AND(A1119="Middle East",J1119=2035),0.94,IF(AND(A1119="Middle East",J1119=2050),0.9,IF(AND(A1119="Africa",J1119=2035),0.94,IF(AND(A1119="Africa",J1119=2050),0.91,IF(AND(A1119="Brazil",J1119=2035),0.95,IF(AND(A1119="Brazil",J1119=2050),0.92,""))))))))))))))))))</f>
        <v>*0.9</v>
      </c>
      <c r="P1119" s="41" t="s">
        <v>1970</v>
      </c>
      <c r="Q1119" s="52" t="s">
        <v>35</v>
      </c>
      <c r="R1119" s="41" t="n">
        <v>2035</v>
      </c>
      <c r="S1119" s="53" t="str">
        <f aca="false">"*"&amp;IF(AND(A1119="EU",R1119=2035),0.95,IF(AND(A1119="EU",R1119=2050),0.93,IF(AND(A1119="USA",R1119=2035),0.96,IF(AND(A1119="USA",R1119=2050),0.93,IF(AND(A1119="Japan",R1119=2035),0.94,IF(AND(A1119="Japan",R1119=2050),0.92,IF(AND(A1119="Russia",R1119=2035),0.95,IF(AND(A1119="Russia",R1119=2050),0.91,IF(AND(A1119="China",R1119=2035),0.93,IF(AND(A1119="China",R1119=2050),0.92,IF(AND(A1119="India",R1119=2035),0.94,IF(AND(A1119="India",R1119=2050),0.91,IF(AND(A1119="Middle East",R1119=2035),0.92,IF(AND(A1119="Middle East",R1119=2050),0.89,IF(AND(A1119="Africa",R1119=2035),0.93,IF(AND(A1119="Africa",R1119=2050),0.9,IF(AND(A1119="Brazil",R1119=2035),0.95,IF(AND(A1119="Brazil",R1119=2050),0.92,""))))))))))))))))))</f>
        <v>*0.92</v>
      </c>
      <c r="U1119" s="41" t="s">
        <v>1970</v>
      </c>
      <c r="V1119" s="52" t="s">
        <v>35</v>
      </c>
      <c r="W1119" s="41" t="n">
        <v>2050</v>
      </c>
      <c r="X1119" s="53" t="str">
        <f aca="false">"*"&amp;IF(AND(A1119="EU",W1119=2035),0.95,IF(AND(A1119="EU",W1119=2050),0.93,IF(AND(A1119="USA",W1119=2035),0.96,IF(AND(A1119="USA",W1119=2050),0.93,IF(AND(A1119="Japan",W1119=2035),0.94,IF(AND(A1119="Japan",W1119=2050),0.92,IF(AND(A1119="Russia",W1119=2035),0.95,IF(AND(A1119="Russia",W1119=2050),0.91,IF(AND(A1119="China",W1119=2035),0.93,IF(AND(A1119="China",W1119=2050),0.92,IF(AND(A1119="India",W1119=2035),0.94,IF(AND(A1119="India",W1119=2050),0.91,IF(AND(A1119="Middle East",W1119=2035),0.92,IF(AND(A1119="Middle East",W1119=2050),0.89,IF(AND(A1119="Africa",W1119=2035),0.93,IF(AND(A1119="Africa",W1119=2050),0.9,IF(AND(A1119="Brazil",W1119=2035),0.95,IF(AND(A1119="Brazil",W1119=2050),0.92,""))))))))))))))))))</f>
        <v>*0.89</v>
      </c>
      <c r="AC1119" s="0" t="s">
        <v>1970</v>
      </c>
      <c r="AD1119" s="50" t="s">
        <v>35</v>
      </c>
      <c r="AE1119" s="0" t="n">
        <v>2035</v>
      </c>
      <c r="AF1119" s="51" t="str">
        <f aca="false">"*"&amp;IF(AND(A1119="EU",AE1119=2035),0.93,IF(AND(A1119="EU",AE1119=2050),0.9,IF(AND(A1119="USA",AE1119=2035),0.92,IF(AND(A1119="USA",AE1119=2050),0.89,IF(AND(A1119="Japan",AE1119=2035),0.92,IF(AND(A1119="Japan",AE1119=2050),0.89,IF(AND(A1119="Russia",AE1119=2035),0.91,IF(AND(A1119="Russia",AE1119=2050),0.86,IF(AND(A1119="China",AE1119=2035),0.91,IF(AND(A1119="China",AE1119=2050),0.87,IF(AND(A1119="India",AE1119=2035),0.92,IF(AND(A1119="India",AE1119=2050),0.87,IF(AND(A1119="Middle East",AE1119=2035),0.89,IF(AND(A1119="Middle East",AE1119=2050),0.84,IF(AND(A1119="Africa",AE1119=2035),0.9,IF(AND(A1119="Africa",AE1119=2050),0.86,IF(AND(A1119="Brazil",AE1119=2035),0.93,IF(AND(A1119="Brazil",AE1119=2050),0.89,""))))))))))))))))))</f>
        <v>*0.89</v>
      </c>
      <c r="AG1119" s="51" t="str">
        <f aca="false">AG1118</f>
        <v>REZoning_Sol-Win</v>
      </c>
      <c r="AI1119" s="0" t="s">
        <v>1970</v>
      </c>
      <c r="AJ1119" s="50" t="s">
        <v>35</v>
      </c>
      <c r="AK1119" s="0" t="n">
        <v>2050</v>
      </c>
      <c r="AL1119" s="51" t="str">
        <f aca="false">"*"&amp;IF(AND(A1119="EU",AK1119=2035),0.93,IF(AND(A1119="EU",AK1119=2050),0.9,IF(AND(A1119="USA",AK1119=2035),0.92,IF(AND(A1119="USA",AK1119=2050),0.89,IF(AND(A1119="Japan",AK1119=2035),0.92,IF(AND(A1119="Japan",AK1119=2050),0.89,IF(AND(A1119="Russia",AK1119=2035),0.91,IF(AND(A1119="Russia",AK1119=2050),0.86,IF(AND(A1119="China",AK1119=2035),0.91,IF(AND(A1119="China",AK1119=2050),0.87,IF(AND(A1119="India",AK1119=2035),0.92,IF(AND(A1119="India",AK1119=2050),0.87,IF(AND(A1119="Middle East",AK1119=2035),0.89,IF(AND(A1119="Middle East",AK1119=2050),0.84,IF(AND(A1119="Africa",AK1119=2035),0.9,IF(AND(A1119="Africa",AK1119=2050),0.86,IF(AND(A1119="Brazil",AK1119=2035),0.93,IF(AND(A1119="Brazil",AK1119=2050),0.89,""))))))))))))))))))</f>
        <v>*0.84</v>
      </c>
      <c r="AM1119" s="51" t="str">
        <f aca="false">AM1118</f>
        <v>REZoning_Sol-Win</v>
      </c>
      <c r="AP1119" s="0" t="s">
        <v>1970</v>
      </c>
      <c r="AQ1119" s="0" t="s">
        <v>35</v>
      </c>
      <c r="AR1119" s="0" t="n">
        <v>2100</v>
      </c>
      <c r="AS1119" s="0" t="s">
        <v>896</v>
      </c>
      <c r="AT1119" s="0" t="s">
        <v>36</v>
      </c>
    </row>
    <row r="1120" customFormat="false" ht="28.5" hidden="false" customHeight="true" outlineLevel="0" collapsed="false">
      <c r="A1120" s="3" t="s">
        <v>57</v>
      </c>
      <c r="C1120" s="0" t="s">
        <v>1971</v>
      </c>
      <c r="D1120" s="50" t="s">
        <v>35</v>
      </c>
      <c r="E1120" s="0" t="n">
        <v>2035</v>
      </c>
      <c r="F1120" s="51" t="str">
        <f aca="false">"*"&amp;IF(AND(A1120="EU",E1120=2035),0.95,IF(AND(A1120="EU",E1120=2050),0.93,IF(AND(A1120="USA",E1120=2035),0.96,IF(AND(A1120="USA",E1120=2050),0.94,IF(AND(A1120="Japan",E1120=2035),0.94,IF(AND(A1120="Japan",E1120=2050),0.92,IF(AND(A1120="Russia",E1120=2035),0.95,IF(AND(A1120="Russia",E1120=2050),0.93,IF(AND(A1120="China",E1120=2035),0.94,IF(AND(A1120="China",E1120=2050),0.92,IF(AND(A1120="India",E1120=2035),0.95,IF(AND(A1120="India",E1120=2050),0.92,IF(AND(A1120="Middle East",E1120=2035),0.94,IF(AND(A1120="Middle East",E1120=2050),0.9,IF(AND(A1120="Africa",E1120=2035),0.94,IF(AND(A1120="Africa",E1120=2050),0.91,IF(AND(A1120="Brazil",E1120=2035),0.95,IF(AND(A1120="Brazil",E1120=2050),0.92,""))))))))))))))))))</f>
        <v>*0.94</v>
      </c>
      <c r="H1120" s="0" t="s">
        <v>1971</v>
      </c>
      <c r="I1120" s="50" t="s">
        <v>35</v>
      </c>
      <c r="J1120" s="0" t="n">
        <v>2050</v>
      </c>
      <c r="K1120" s="48" t="str">
        <f aca="false">"*"&amp;IF(AND(A1120="EU",J1120=2035),0.95,IF(AND(A1120="EU",J1120=2050),0.93,IF(AND(A1120="USA",J1120=2035),0.96,IF(AND(A1120="USA",J1120=2050),0.94,IF(AND(A1120="Japan",J1120=2035),0.94,IF(AND(A1120="Japan",J1120=2050),0.92,IF(AND(A1120="Russia",J1120=2035),0.95,IF(AND(A1120="Russia",J1120=2050),0.93,IF(AND(A1120="China",J1120=2035),0.94,IF(AND(A1120="China",J1120=2050),0.92,IF(AND(A1120="India",J1120=2035),0.95,IF(AND(A1120="India",J1120=2050),0.92,IF(AND(A1120="Middle East",J1120=2035),0.94,IF(AND(A1120="Middle East",J1120=2050),0.9,IF(AND(A1120="Africa",J1120=2035),0.94,IF(AND(A1120="Africa",J1120=2050),0.91,IF(AND(A1120="Brazil",J1120=2035),0.95,IF(AND(A1120="Brazil",J1120=2050),0.92,""))))))))))))))))))</f>
        <v>*0.9</v>
      </c>
      <c r="P1120" s="41" t="s">
        <v>1971</v>
      </c>
      <c r="Q1120" s="52" t="s">
        <v>35</v>
      </c>
      <c r="R1120" s="41" t="n">
        <v>2035</v>
      </c>
      <c r="S1120" s="53" t="str">
        <f aca="false">"*"&amp;IF(AND(A1120="EU",R1120=2035),0.95,IF(AND(A1120="EU",R1120=2050),0.93,IF(AND(A1120="USA",R1120=2035),0.96,IF(AND(A1120="USA",R1120=2050),0.93,IF(AND(A1120="Japan",R1120=2035),0.94,IF(AND(A1120="Japan",R1120=2050),0.92,IF(AND(A1120="Russia",R1120=2035),0.95,IF(AND(A1120="Russia",R1120=2050),0.91,IF(AND(A1120="China",R1120=2035),0.93,IF(AND(A1120="China",R1120=2050),0.92,IF(AND(A1120="India",R1120=2035),0.94,IF(AND(A1120="India",R1120=2050),0.91,IF(AND(A1120="Middle East",R1120=2035),0.92,IF(AND(A1120="Middle East",R1120=2050),0.89,IF(AND(A1120="Africa",R1120=2035),0.93,IF(AND(A1120="Africa",R1120=2050),0.9,IF(AND(A1120="Brazil",R1120=2035),0.95,IF(AND(A1120="Brazil",R1120=2050),0.92,""))))))))))))))))))</f>
        <v>*0.92</v>
      </c>
      <c r="U1120" s="41" t="s">
        <v>1971</v>
      </c>
      <c r="V1120" s="52" t="s">
        <v>35</v>
      </c>
      <c r="W1120" s="41" t="n">
        <v>2050</v>
      </c>
      <c r="X1120" s="53" t="str">
        <f aca="false">"*"&amp;IF(AND(A1120="EU",W1120=2035),0.95,IF(AND(A1120="EU",W1120=2050),0.93,IF(AND(A1120="USA",W1120=2035),0.96,IF(AND(A1120="USA",W1120=2050),0.93,IF(AND(A1120="Japan",W1120=2035),0.94,IF(AND(A1120="Japan",W1120=2050),0.92,IF(AND(A1120="Russia",W1120=2035),0.95,IF(AND(A1120="Russia",W1120=2050),0.91,IF(AND(A1120="China",W1120=2035),0.93,IF(AND(A1120="China",W1120=2050),0.92,IF(AND(A1120="India",W1120=2035),0.94,IF(AND(A1120="India",W1120=2050),0.91,IF(AND(A1120="Middle East",W1120=2035),0.92,IF(AND(A1120="Middle East",W1120=2050),0.89,IF(AND(A1120="Africa",W1120=2035),0.93,IF(AND(A1120="Africa",W1120=2050),0.9,IF(AND(A1120="Brazil",W1120=2035),0.95,IF(AND(A1120="Brazil",W1120=2050),0.92,""))))))))))))))))))</f>
        <v>*0.89</v>
      </c>
      <c r="AC1120" s="0" t="s">
        <v>1971</v>
      </c>
      <c r="AD1120" s="50" t="s">
        <v>35</v>
      </c>
      <c r="AE1120" s="0" t="n">
        <v>2035</v>
      </c>
      <c r="AF1120" s="51" t="str">
        <f aca="false">"*"&amp;IF(AND(A1120="EU",AE1120=2035),0.93,IF(AND(A1120="EU",AE1120=2050),0.9,IF(AND(A1120="USA",AE1120=2035),0.92,IF(AND(A1120="USA",AE1120=2050),0.89,IF(AND(A1120="Japan",AE1120=2035),0.92,IF(AND(A1120="Japan",AE1120=2050),0.89,IF(AND(A1120="Russia",AE1120=2035),0.91,IF(AND(A1120="Russia",AE1120=2050),0.86,IF(AND(A1120="China",AE1120=2035),0.91,IF(AND(A1120="China",AE1120=2050),0.87,IF(AND(A1120="India",AE1120=2035),0.92,IF(AND(A1120="India",AE1120=2050),0.87,IF(AND(A1120="Middle East",AE1120=2035),0.89,IF(AND(A1120="Middle East",AE1120=2050),0.84,IF(AND(A1120="Africa",AE1120=2035),0.9,IF(AND(A1120="Africa",AE1120=2050),0.86,IF(AND(A1120="Brazil",AE1120=2035),0.93,IF(AND(A1120="Brazil",AE1120=2050),0.89,""))))))))))))))))))</f>
        <v>*0.89</v>
      </c>
      <c r="AG1120" s="51" t="str">
        <f aca="false">AG1119</f>
        <v>REZoning_Sol-Win</v>
      </c>
      <c r="AI1120" s="0" t="s">
        <v>1971</v>
      </c>
      <c r="AJ1120" s="50" t="s">
        <v>35</v>
      </c>
      <c r="AK1120" s="0" t="n">
        <v>2050</v>
      </c>
      <c r="AL1120" s="51" t="str">
        <f aca="false">"*"&amp;IF(AND(A1120="EU",AK1120=2035),0.93,IF(AND(A1120="EU",AK1120=2050),0.9,IF(AND(A1120="USA",AK1120=2035),0.92,IF(AND(A1120="USA",AK1120=2050),0.89,IF(AND(A1120="Japan",AK1120=2035),0.92,IF(AND(A1120="Japan",AK1120=2050),0.89,IF(AND(A1120="Russia",AK1120=2035),0.91,IF(AND(A1120="Russia",AK1120=2050),0.86,IF(AND(A1120="China",AK1120=2035),0.91,IF(AND(A1120="China",AK1120=2050),0.87,IF(AND(A1120="India",AK1120=2035),0.92,IF(AND(A1120="India",AK1120=2050),0.87,IF(AND(A1120="Middle East",AK1120=2035),0.89,IF(AND(A1120="Middle East",AK1120=2050),0.84,IF(AND(A1120="Africa",AK1120=2035),0.9,IF(AND(A1120="Africa",AK1120=2050),0.86,IF(AND(A1120="Brazil",AK1120=2035),0.93,IF(AND(A1120="Brazil",AK1120=2050),0.89,""))))))))))))))))))</f>
        <v>*0.84</v>
      </c>
      <c r="AM1120" s="51" t="str">
        <f aca="false">AM1119</f>
        <v>REZoning_Sol-Win</v>
      </c>
      <c r="AP1120" s="0" t="s">
        <v>1971</v>
      </c>
      <c r="AQ1120" s="0" t="s">
        <v>35</v>
      </c>
      <c r="AR1120" s="0" t="n">
        <v>2100</v>
      </c>
      <c r="AS1120" s="0" t="s">
        <v>896</v>
      </c>
      <c r="AT1120" s="0" t="s">
        <v>36</v>
      </c>
    </row>
    <row r="1121" customFormat="false" ht="28.5" hidden="false" customHeight="true" outlineLevel="0" collapsed="false">
      <c r="A1121" s="3" t="s">
        <v>57</v>
      </c>
      <c r="C1121" s="0" t="s">
        <v>1972</v>
      </c>
      <c r="D1121" s="50" t="s">
        <v>35</v>
      </c>
      <c r="E1121" s="0" t="n">
        <v>2035</v>
      </c>
      <c r="F1121" s="51" t="str">
        <f aca="false">"*"&amp;IF(AND(A1121="EU",E1121=2035),0.95,IF(AND(A1121="EU",E1121=2050),0.93,IF(AND(A1121="USA",E1121=2035),0.96,IF(AND(A1121="USA",E1121=2050),0.94,IF(AND(A1121="Japan",E1121=2035),0.94,IF(AND(A1121="Japan",E1121=2050),0.92,IF(AND(A1121="Russia",E1121=2035),0.95,IF(AND(A1121="Russia",E1121=2050),0.93,IF(AND(A1121="China",E1121=2035),0.94,IF(AND(A1121="China",E1121=2050),0.92,IF(AND(A1121="India",E1121=2035),0.95,IF(AND(A1121="India",E1121=2050),0.92,IF(AND(A1121="Middle East",E1121=2035),0.94,IF(AND(A1121="Middle East",E1121=2050),0.9,IF(AND(A1121="Africa",E1121=2035),0.94,IF(AND(A1121="Africa",E1121=2050),0.91,IF(AND(A1121="Brazil",E1121=2035),0.95,IF(AND(A1121="Brazil",E1121=2050),0.92,""))))))))))))))))))</f>
        <v>*0.94</v>
      </c>
      <c r="H1121" s="0" t="s">
        <v>1972</v>
      </c>
      <c r="I1121" s="50" t="s">
        <v>35</v>
      </c>
      <c r="J1121" s="0" t="n">
        <v>2050</v>
      </c>
      <c r="K1121" s="48" t="str">
        <f aca="false">"*"&amp;IF(AND(A1121="EU",J1121=2035),0.95,IF(AND(A1121="EU",J1121=2050),0.93,IF(AND(A1121="USA",J1121=2035),0.96,IF(AND(A1121="USA",J1121=2050),0.94,IF(AND(A1121="Japan",J1121=2035),0.94,IF(AND(A1121="Japan",J1121=2050),0.92,IF(AND(A1121="Russia",J1121=2035),0.95,IF(AND(A1121="Russia",J1121=2050),0.93,IF(AND(A1121="China",J1121=2035),0.94,IF(AND(A1121="China",J1121=2050),0.92,IF(AND(A1121="India",J1121=2035),0.95,IF(AND(A1121="India",J1121=2050),0.92,IF(AND(A1121="Middle East",J1121=2035),0.94,IF(AND(A1121="Middle East",J1121=2050),0.9,IF(AND(A1121="Africa",J1121=2035),0.94,IF(AND(A1121="Africa",J1121=2050),0.91,IF(AND(A1121="Brazil",J1121=2035),0.95,IF(AND(A1121="Brazil",J1121=2050),0.92,""))))))))))))))))))</f>
        <v>*0.9</v>
      </c>
      <c r="P1121" s="41" t="s">
        <v>1972</v>
      </c>
      <c r="Q1121" s="52" t="s">
        <v>35</v>
      </c>
      <c r="R1121" s="41" t="n">
        <v>2035</v>
      </c>
      <c r="S1121" s="53" t="str">
        <f aca="false">"*"&amp;IF(AND(A1121="EU",R1121=2035),0.95,IF(AND(A1121="EU",R1121=2050),0.93,IF(AND(A1121="USA",R1121=2035),0.96,IF(AND(A1121="USA",R1121=2050),0.93,IF(AND(A1121="Japan",R1121=2035),0.94,IF(AND(A1121="Japan",R1121=2050),0.92,IF(AND(A1121="Russia",R1121=2035),0.95,IF(AND(A1121="Russia",R1121=2050),0.91,IF(AND(A1121="China",R1121=2035),0.93,IF(AND(A1121="China",R1121=2050),0.92,IF(AND(A1121="India",R1121=2035),0.94,IF(AND(A1121="India",R1121=2050),0.91,IF(AND(A1121="Middle East",R1121=2035),0.92,IF(AND(A1121="Middle East",R1121=2050),0.89,IF(AND(A1121="Africa",R1121=2035),0.93,IF(AND(A1121="Africa",R1121=2050),0.9,IF(AND(A1121="Brazil",R1121=2035),0.95,IF(AND(A1121="Brazil",R1121=2050),0.92,""))))))))))))))))))</f>
        <v>*0.92</v>
      </c>
      <c r="U1121" s="41" t="s">
        <v>1972</v>
      </c>
      <c r="V1121" s="52" t="s">
        <v>35</v>
      </c>
      <c r="W1121" s="41" t="n">
        <v>2050</v>
      </c>
      <c r="X1121" s="53" t="str">
        <f aca="false">"*"&amp;IF(AND(A1121="EU",W1121=2035),0.95,IF(AND(A1121="EU",W1121=2050),0.93,IF(AND(A1121="USA",W1121=2035),0.96,IF(AND(A1121="USA",W1121=2050),0.93,IF(AND(A1121="Japan",W1121=2035),0.94,IF(AND(A1121="Japan",W1121=2050),0.92,IF(AND(A1121="Russia",W1121=2035),0.95,IF(AND(A1121="Russia",W1121=2050),0.91,IF(AND(A1121="China",W1121=2035),0.93,IF(AND(A1121="China",W1121=2050),0.92,IF(AND(A1121="India",W1121=2035),0.94,IF(AND(A1121="India",W1121=2050),0.91,IF(AND(A1121="Middle East",W1121=2035),0.92,IF(AND(A1121="Middle East",W1121=2050),0.89,IF(AND(A1121="Africa",W1121=2035),0.93,IF(AND(A1121="Africa",W1121=2050),0.9,IF(AND(A1121="Brazil",W1121=2035),0.95,IF(AND(A1121="Brazil",W1121=2050),0.92,""))))))))))))))))))</f>
        <v>*0.89</v>
      </c>
      <c r="AC1121" s="0" t="s">
        <v>1972</v>
      </c>
      <c r="AD1121" s="50" t="s">
        <v>35</v>
      </c>
      <c r="AE1121" s="0" t="n">
        <v>2035</v>
      </c>
      <c r="AF1121" s="51" t="str">
        <f aca="false">"*"&amp;IF(AND(A1121="EU",AE1121=2035),0.93,IF(AND(A1121="EU",AE1121=2050),0.9,IF(AND(A1121="USA",AE1121=2035),0.92,IF(AND(A1121="USA",AE1121=2050),0.89,IF(AND(A1121="Japan",AE1121=2035),0.92,IF(AND(A1121="Japan",AE1121=2050),0.89,IF(AND(A1121="Russia",AE1121=2035),0.91,IF(AND(A1121="Russia",AE1121=2050),0.86,IF(AND(A1121="China",AE1121=2035),0.91,IF(AND(A1121="China",AE1121=2050),0.87,IF(AND(A1121="India",AE1121=2035),0.92,IF(AND(A1121="India",AE1121=2050),0.87,IF(AND(A1121="Middle East",AE1121=2035),0.89,IF(AND(A1121="Middle East",AE1121=2050),0.84,IF(AND(A1121="Africa",AE1121=2035),0.9,IF(AND(A1121="Africa",AE1121=2050),0.86,IF(AND(A1121="Brazil",AE1121=2035),0.93,IF(AND(A1121="Brazil",AE1121=2050),0.89,""))))))))))))))))))</f>
        <v>*0.89</v>
      </c>
      <c r="AG1121" s="51" t="str">
        <f aca="false">AG1120</f>
        <v>REZoning_Sol-Win</v>
      </c>
      <c r="AI1121" s="0" t="s">
        <v>1972</v>
      </c>
      <c r="AJ1121" s="50" t="s">
        <v>35</v>
      </c>
      <c r="AK1121" s="0" t="n">
        <v>2050</v>
      </c>
      <c r="AL1121" s="51" t="str">
        <f aca="false">"*"&amp;IF(AND(A1121="EU",AK1121=2035),0.93,IF(AND(A1121="EU",AK1121=2050),0.9,IF(AND(A1121="USA",AK1121=2035),0.92,IF(AND(A1121="USA",AK1121=2050),0.89,IF(AND(A1121="Japan",AK1121=2035),0.92,IF(AND(A1121="Japan",AK1121=2050),0.89,IF(AND(A1121="Russia",AK1121=2035),0.91,IF(AND(A1121="Russia",AK1121=2050),0.86,IF(AND(A1121="China",AK1121=2035),0.91,IF(AND(A1121="China",AK1121=2050),0.87,IF(AND(A1121="India",AK1121=2035),0.92,IF(AND(A1121="India",AK1121=2050),0.87,IF(AND(A1121="Middle East",AK1121=2035),0.89,IF(AND(A1121="Middle East",AK1121=2050),0.84,IF(AND(A1121="Africa",AK1121=2035),0.9,IF(AND(A1121="Africa",AK1121=2050),0.86,IF(AND(A1121="Brazil",AK1121=2035),0.93,IF(AND(A1121="Brazil",AK1121=2050),0.89,""))))))))))))))))))</f>
        <v>*0.84</v>
      </c>
      <c r="AM1121" s="51" t="str">
        <f aca="false">AM1120</f>
        <v>REZoning_Sol-Win</v>
      </c>
      <c r="AP1121" s="0" t="s">
        <v>1972</v>
      </c>
      <c r="AQ1121" s="0" t="s">
        <v>35</v>
      </c>
      <c r="AR1121" s="0" t="n">
        <v>2100</v>
      </c>
      <c r="AS1121" s="0" t="s">
        <v>896</v>
      </c>
      <c r="AT1121" s="0" t="s">
        <v>36</v>
      </c>
    </row>
    <row r="1122" customFormat="false" ht="28.5" hidden="false" customHeight="true" outlineLevel="0" collapsed="false">
      <c r="A1122" s="3" t="s">
        <v>57</v>
      </c>
      <c r="C1122" s="0" t="s">
        <v>1973</v>
      </c>
      <c r="D1122" s="50" t="s">
        <v>35</v>
      </c>
      <c r="E1122" s="0" t="n">
        <v>2035</v>
      </c>
      <c r="F1122" s="51" t="str">
        <f aca="false">"*"&amp;IF(AND(A1122="EU",E1122=2035),0.95,IF(AND(A1122="EU",E1122=2050),0.93,IF(AND(A1122="USA",E1122=2035),0.96,IF(AND(A1122="USA",E1122=2050),0.94,IF(AND(A1122="Japan",E1122=2035),0.94,IF(AND(A1122="Japan",E1122=2050),0.92,IF(AND(A1122="Russia",E1122=2035),0.95,IF(AND(A1122="Russia",E1122=2050),0.93,IF(AND(A1122="China",E1122=2035),0.94,IF(AND(A1122="China",E1122=2050),0.92,IF(AND(A1122="India",E1122=2035),0.95,IF(AND(A1122="India",E1122=2050),0.92,IF(AND(A1122="Middle East",E1122=2035),0.94,IF(AND(A1122="Middle East",E1122=2050),0.9,IF(AND(A1122="Africa",E1122=2035),0.94,IF(AND(A1122="Africa",E1122=2050),0.91,IF(AND(A1122="Brazil",E1122=2035),0.95,IF(AND(A1122="Brazil",E1122=2050),0.92,""))))))))))))))))))</f>
        <v>*0.94</v>
      </c>
      <c r="H1122" s="0" t="s">
        <v>1973</v>
      </c>
      <c r="I1122" s="50" t="s">
        <v>35</v>
      </c>
      <c r="J1122" s="0" t="n">
        <v>2050</v>
      </c>
      <c r="K1122" s="48" t="str">
        <f aca="false">"*"&amp;IF(AND(A1122="EU",J1122=2035),0.95,IF(AND(A1122="EU",J1122=2050),0.93,IF(AND(A1122="USA",J1122=2035),0.96,IF(AND(A1122="USA",J1122=2050),0.94,IF(AND(A1122="Japan",J1122=2035),0.94,IF(AND(A1122="Japan",J1122=2050),0.92,IF(AND(A1122="Russia",J1122=2035),0.95,IF(AND(A1122="Russia",J1122=2050),0.93,IF(AND(A1122="China",J1122=2035),0.94,IF(AND(A1122="China",J1122=2050),0.92,IF(AND(A1122="India",J1122=2035),0.95,IF(AND(A1122="India",J1122=2050),0.92,IF(AND(A1122="Middle East",J1122=2035),0.94,IF(AND(A1122="Middle East",J1122=2050),0.9,IF(AND(A1122="Africa",J1122=2035),0.94,IF(AND(A1122="Africa",J1122=2050),0.91,IF(AND(A1122="Brazil",J1122=2035),0.95,IF(AND(A1122="Brazil",J1122=2050),0.92,""))))))))))))))))))</f>
        <v>*0.9</v>
      </c>
      <c r="P1122" s="41" t="s">
        <v>1973</v>
      </c>
      <c r="Q1122" s="52" t="s">
        <v>35</v>
      </c>
      <c r="R1122" s="41" t="n">
        <v>2035</v>
      </c>
      <c r="S1122" s="53" t="str">
        <f aca="false">"*"&amp;IF(AND(A1122="EU",R1122=2035),0.95,IF(AND(A1122="EU",R1122=2050),0.93,IF(AND(A1122="USA",R1122=2035),0.96,IF(AND(A1122="USA",R1122=2050),0.93,IF(AND(A1122="Japan",R1122=2035),0.94,IF(AND(A1122="Japan",R1122=2050),0.92,IF(AND(A1122="Russia",R1122=2035),0.95,IF(AND(A1122="Russia",R1122=2050),0.91,IF(AND(A1122="China",R1122=2035),0.93,IF(AND(A1122="China",R1122=2050),0.92,IF(AND(A1122="India",R1122=2035),0.94,IF(AND(A1122="India",R1122=2050),0.91,IF(AND(A1122="Middle East",R1122=2035),0.92,IF(AND(A1122="Middle East",R1122=2050),0.89,IF(AND(A1122="Africa",R1122=2035),0.93,IF(AND(A1122="Africa",R1122=2050),0.9,IF(AND(A1122="Brazil",R1122=2035),0.95,IF(AND(A1122="Brazil",R1122=2050),0.92,""))))))))))))))))))</f>
        <v>*0.92</v>
      </c>
      <c r="U1122" s="41" t="s">
        <v>1973</v>
      </c>
      <c r="V1122" s="52" t="s">
        <v>35</v>
      </c>
      <c r="W1122" s="41" t="n">
        <v>2050</v>
      </c>
      <c r="X1122" s="53" t="str">
        <f aca="false">"*"&amp;IF(AND(A1122="EU",W1122=2035),0.95,IF(AND(A1122="EU",W1122=2050),0.93,IF(AND(A1122="USA",W1122=2035),0.96,IF(AND(A1122="USA",W1122=2050),0.93,IF(AND(A1122="Japan",W1122=2035),0.94,IF(AND(A1122="Japan",W1122=2050),0.92,IF(AND(A1122="Russia",W1122=2035),0.95,IF(AND(A1122="Russia",W1122=2050),0.91,IF(AND(A1122="China",W1122=2035),0.93,IF(AND(A1122="China",W1122=2050),0.92,IF(AND(A1122="India",W1122=2035),0.94,IF(AND(A1122="India",W1122=2050),0.91,IF(AND(A1122="Middle East",W1122=2035),0.92,IF(AND(A1122="Middle East",W1122=2050),0.89,IF(AND(A1122="Africa",W1122=2035),0.93,IF(AND(A1122="Africa",W1122=2050),0.9,IF(AND(A1122="Brazil",W1122=2035),0.95,IF(AND(A1122="Brazil",W1122=2050),0.92,""))))))))))))))))))</f>
        <v>*0.89</v>
      </c>
      <c r="AC1122" s="0" t="s">
        <v>1973</v>
      </c>
      <c r="AD1122" s="50" t="s">
        <v>35</v>
      </c>
      <c r="AE1122" s="0" t="n">
        <v>2035</v>
      </c>
      <c r="AF1122" s="51" t="str">
        <f aca="false">"*"&amp;IF(AND(A1122="EU",AE1122=2035),0.93,IF(AND(A1122="EU",AE1122=2050),0.9,IF(AND(A1122="USA",AE1122=2035),0.92,IF(AND(A1122="USA",AE1122=2050),0.89,IF(AND(A1122="Japan",AE1122=2035),0.92,IF(AND(A1122="Japan",AE1122=2050),0.89,IF(AND(A1122="Russia",AE1122=2035),0.91,IF(AND(A1122="Russia",AE1122=2050),0.86,IF(AND(A1122="China",AE1122=2035),0.91,IF(AND(A1122="China",AE1122=2050),0.87,IF(AND(A1122="India",AE1122=2035),0.92,IF(AND(A1122="India",AE1122=2050),0.87,IF(AND(A1122="Middle East",AE1122=2035),0.89,IF(AND(A1122="Middle East",AE1122=2050),0.84,IF(AND(A1122="Africa",AE1122=2035),0.9,IF(AND(A1122="Africa",AE1122=2050),0.86,IF(AND(A1122="Brazil",AE1122=2035),0.93,IF(AND(A1122="Brazil",AE1122=2050),0.89,""))))))))))))))))))</f>
        <v>*0.89</v>
      </c>
      <c r="AG1122" s="51" t="str">
        <f aca="false">AG1121</f>
        <v>REZoning_Sol-Win</v>
      </c>
      <c r="AI1122" s="0" t="s">
        <v>1973</v>
      </c>
      <c r="AJ1122" s="50" t="s">
        <v>35</v>
      </c>
      <c r="AK1122" s="0" t="n">
        <v>2050</v>
      </c>
      <c r="AL1122" s="51" t="str">
        <f aca="false">"*"&amp;IF(AND(A1122="EU",AK1122=2035),0.93,IF(AND(A1122="EU",AK1122=2050),0.9,IF(AND(A1122="USA",AK1122=2035),0.92,IF(AND(A1122="USA",AK1122=2050),0.89,IF(AND(A1122="Japan",AK1122=2035),0.92,IF(AND(A1122="Japan",AK1122=2050),0.89,IF(AND(A1122="Russia",AK1122=2035),0.91,IF(AND(A1122="Russia",AK1122=2050),0.86,IF(AND(A1122="China",AK1122=2035),0.91,IF(AND(A1122="China",AK1122=2050),0.87,IF(AND(A1122="India",AK1122=2035),0.92,IF(AND(A1122="India",AK1122=2050),0.87,IF(AND(A1122="Middle East",AK1122=2035),0.89,IF(AND(A1122="Middle East",AK1122=2050),0.84,IF(AND(A1122="Africa",AK1122=2035),0.9,IF(AND(A1122="Africa",AK1122=2050),0.86,IF(AND(A1122="Brazil",AK1122=2035),0.93,IF(AND(A1122="Brazil",AK1122=2050),0.89,""))))))))))))))))))</f>
        <v>*0.84</v>
      </c>
      <c r="AM1122" s="51" t="str">
        <f aca="false">AM1121</f>
        <v>REZoning_Sol-Win</v>
      </c>
      <c r="AP1122" s="0" t="s">
        <v>1973</v>
      </c>
      <c r="AQ1122" s="0" t="s">
        <v>35</v>
      </c>
      <c r="AR1122" s="0" t="n">
        <v>2100</v>
      </c>
      <c r="AS1122" s="0" t="s">
        <v>896</v>
      </c>
      <c r="AT1122" s="0" t="s">
        <v>36</v>
      </c>
    </row>
    <row r="1123" customFormat="false" ht="28.5" hidden="false" customHeight="true" outlineLevel="0" collapsed="false">
      <c r="A1123" s="3" t="s">
        <v>57</v>
      </c>
      <c r="C1123" s="0" t="s">
        <v>1974</v>
      </c>
      <c r="D1123" s="50" t="s">
        <v>35</v>
      </c>
      <c r="E1123" s="0" t="n">
        <v>2035</v>
      </c>
      <c r="F1123" s="51" t="str">
        <f aca="false">"*"&amp;IF(AND(A1123="EU",E1123=2035),0.95,IF(AND(A1123="EU",E1123=2050),0.93,IF(AND(A1123="USA",E1123=2035),0.96,IF(AND(A1123="USA",E1123=2050),0.94,IF(AND(A1123="Japan",E1123=2035),0.94,IF(AND(A1123="Japan",E1123=2050),0.92,IF(AND(A1123="Russia",E1123=2035),0.95,IF(AND(A1123="Russia",E1123=2050),0.93,IF(AND(A1123="China",E1123=2035),0.94,IF(AND(A1123="China",E1123=2050),0.92,IF(AND(A1123="India",E1123=2035),0.95,IF(AND(A1123="India",E1123=2050),0.92,IF(AND(A1123="Middle East",E1123=2035),0.94,IF(AND(A1123="Middle East",E1123=2050),0.9,IF(AND(A1123="Africa",E1123=2035),0.94,IF(AND(A1123="Africa",E1123=2050),0.91,IF(AND(A1123="Brazil",E1123=2035),0.95,IF(AND(A1123="Brazil",E1123=2050),0.92,""))))))))))))))))))</f>
        <v>*0.94</v>
      </c>
      <c r="H1123" s="0" t="s">
        <v>1974</v>
      </c>
      <c r="I1123" s="50" t="s">
        <v>35</v>
      </c>
      <c r="J1123" s="0" t="n">
        <v>2050</v>
      </c>
      <c r="K1123" s="48" t="str">
        <f aca="false">"*"&amp;IF(AND(A1123="EU",J1123=2035),0.95,IF(AND(A1123="EU",J1123=2050),0.93,IF(AND(A1123="USA",J1123=2035),0.96,IF(AND(A1123="USA",J1123=2050),0.94,IF(AND(A1123="Japan",J1123=2035),0.94,IF(AND(A1123="Japan",J1123=2050),0.92,IF(AND(A1123="Russia",J1123=2035),0.95,IF(AND(A1123="Russia",J1123=2050),0.93,IF(AND(A1123="China",J1123=2035),0.94,IF(AND(A1123="China",J1123=2050),0.92,IF(AND(A1123="India",J1123=2035),0.95,IF(AND(A1123="India",J1123=2050),0.92,IF(AND(A1123="Middle East",J1123=2035),0.94,IF(AND(A1123="Middle East",J1123=2050),0.9,IF(AND(A1123="Africa",J1123=2035),0.94,IF(AND(A1123="Africa",J1123=2050),0.91,IF(AND(A1123="Brazil",J1123=2035),0.95,IF(AND(A1123="Brazil",J1123=2050),0.92,""))))))))))))))))))</f>
        <v>*0.9</v>
      </c>
      <c r="P1123" s="41" t="s">
        <v>1974</v>
      </c>
      <c r="Q1123" s="52" t="s">
        <v>35</v>
      </c>
      <c r="R1123" s="41" t="n">
        <v>2035</v>
      </c>
      <c r="S1123" s="53" t="str">
        <f aca="false">"*"&amp;IF(AND(A1123="EU",R1123=2035),0.95,IF(AND(A1123="EU",R1123=2050),0.93,IF(AND(A1123="USA",R1123=2035),0.96,IF(AND(A1123="USA",R1123=2050),0.93,IF(AND(A1123="Japan",R1123=2035),0.94,IF(AND(A1123="Japan",R1123=2050),0.92,IF(AND(A1123="Russia",R1123=2035),0.95,IF(AND(A1123="Russia",R1123=2050),0.91,IF(AND(A1123="China",R1123=2035),0.93,IF(AND(A1123="China",R1123=2050),0.92,IF(AND(A1123="India",R1123=2035),0.94,IF(AND(A1123="India",R1123=2050),0.91,IF(AND(A1123="Middle East",R1123=2035),0.92,IF(AND(A1123="Middle East",R1123=2050),0.89,IF(AND(A1123="Africa",R1123=2035),0.93,IF(AND(A1123="Africa",R1123=2050),0.9,IF(AND(A1123="Brazil",R1123=2035),0.95,IF(AND(A1123="Brazil",R1123=2050),0.92,""))))))))))))))))))</f>
        <v>*0.92</v>
      </c>
      <c r="U1123" s="41" t="s">
        <v>1974</v>
      </c>
      <c r="V1123" s="52" t="s">
        <v>35</v>
      </c>
      <c r="W1123" s="41" t="n">
        <v>2050</v>
      </c>
      <c r="X1123" s="53" t="str">
        <f aca="false">"*"&amp;IF(AND(A1123="EU",W1123=2035),0.95,IF(AND(A1123="EU",W1123=2050),0.93,IF(AND(A1123="USA",W1123=2035),0.96,IF(AND(A1123="USA",W1123=2050),0.93,IF(AND(A1123="Japan",W1123=2035),0.94,IF(AND(A1123="Japan",W1123=2050),0.92,IF(AND(A1123="Russia",W1123=2035),0.95,IF(AND(A1123="Russia",W1123=2050),0.91,IF(AND(A1123="China",W1123=2035),0.93,IF(AND(A1123="China",W1123=2050),0.92,IF(AND(A1123="India",W1123=2035),0.94,IF(AND(A1123="India",W1123=2050),0.91,IF(AND(A1123="Middle East",W1123=2035),0.92,IF(AND(A1123="Middle East",W1123=2050),0.89,IF(AND(A1123="Africa",W1123=2035),0.93,IF(AND(A1123="Africa",W1123=2050),0.9,IF(AND(A1123="Brazil",W1123=2035),0.95,IF(AND(A1123="Brazil",W1123=2050),0.92,""))))))))))))))))))</f>
        <v>*0.89</v>
      </c>
      <c r="AC1123" s="0" t="s">
        <v>1974</v>
      </c>
      <c r="AD1123" s="50" t="s">
        <v>35</v>
      </c>
      <c r="AE1123" s="0" t="n">
        <v>2035</v>
      </c>
      <c r="AF1123" s="51" t="str">
        <f aca="false">"*"&amp;IF(AND(A1123="EU",AE1123=2035),0.93,IF(AND(A1123="EU",AE1123=2050),0.9,IF(AND(A1123="USA",AE1123=2035),0.92,IF(AND(A1123="USA",AE1123=2050),0.89,IF(AND(A1123="Japan",AE1123=2035),0.92,IF(AND(A1123="Japan",AE1123=2050),0.89,IF(AND(A1123="Russia",AE1123=2035),0.91,IF(AND(A1123="Russia",AE1123=2050),0.86,IF(AND(A1123="China",AE1123=2035),0.91,IF(AND(A1123="China",AE1123=2050),0.87,IF(AND(A1123="India",AE1123=2035),0.92,IF(AND(A1123="India",AE1123=2050),0.87,IF(AND(A1123="Middle East",AE1123=2035),0.89,IF(AND(A1123="Middle East",AE1123=2050),0.84,IF(AND(A1123="Africa",AE1123=2035),0.9,IF(AND(A1123="Africa",AE1123=2050),0.86,IF(AND(A1123="Brazil",AE1123=2035),0.93,IF(AND(A1123="Brazil",AE1123=2050),0.89,""))))))))))))))))))</f>
        <v>*0.89</v>
      </c>
      <c r="AG1123" s="51" t="str">
        <f aca="false">AG1122</f>
        <v>REZoning_Sol-Win</v>
      </c>
      <c r="AI1123" s="0" t="s">
        <v>1974</v>
      </c>
      <c r="AJ1123" s="50" t="s">
        <v>35</v>
      </c>
      <c r="AK1123" s="0" t="n">
        <v>2050</v>
      </c>
      <c r="AL1123" s="51" t="str">
        <f aca="false">"*"&amp;IF(AND(A1123="EU",AK1123=2035),0.93,IF(AND(A1123="EU",AK1123=2050),0.9,IF(AND(A1123="USA",AK1123=2035),0.92,IF(AND(A1123="USA",AK1123=2050),0.89,IF(AND(A1123="Japan",AK1123=2035),0.92,IF(AND(A1123="Japan",AK1123=2050),0.89,IF(AND(A1123="Russia",AK1123=2035),0.91,IF(AND(A1123="Russia",AK1123=2050),0.86,IF(AND(A1123="China",AK1123=2035),0.91,IF(AND(A1123="China",AK1123=2050),0.87,IF(AND(A1123="India",AK1123=2035),0.92,IF(AND(A1123="India",AK1123=2050),0.87,IF(AND(A1123="Middle East",AK1123=2035),0.89,IF(AND(A1123="Middle East",AK1123=2050),0.84,IF(AND(A1123="Africa",AK1123=2035),0.9,IF(AND(A1123="Africa",AK1123=2050),0.86,IF(AND(A1123="Brazil",AK1123=2035),0.93,IF(AND(A1123="Brazil",AK1123=2050),0.89,""))))))))))))))))))</f>
        <v>*0.84</v>
      </c>
      <c r="AM1123" s="51" t="str">
        <f aca="false">AM1122</f>
        <v>REZoning_Sol-Win</v>
      </c>
      <c r="AP1123" s="0" t="s">
        <v>1974</v>
      </c>
      <c r="AQ1123" s="0" t="s">
        <v>35</v>
      </c>
      <c r="AR1123" s="0" t="n">
        <v>2100</v>
      </c>
      <c r="AS1123" s="0" t="s">
        <v>896</v>
      </c>
      <c r="AT1123" s="0" t="s">
        <v>36</v>
      </c>
    </row>
    <row r="1124" customFormat="false" ht="28.5" hidden="false" customHeight="true" outlineLevel="0" collapsed="false">
      <c r="A1124" s="3" t="s">
        <v>57</v>
      </c>
      <c r="C1124" s="0" t="s">
        <v>1975</v>
      </c>
      <c r="D1124" s="50" t="s">
        <v>35</v>
      </c>
      <c r="E1124" s="0" t="n">
        <v>2035</v>
      </c>
      <c r="F1124" s="51" t="str">
        <f aca="false">"*"&amp;IF(AND(A1124="EU",E1124=2035),0.95,IF(AND(A1124="EU",E1124=2050),0.93,IF(AND(A1124="USA",E1124=2035),0.96,IF(AND(A1124="USA",E1124=2050),0.94,IF(AND(A1124="Japan",E1124=2035),0.94,IF(AND(A1124="Japan",E1124=2050),0.92,IF(AND(A1124="Russia",E1124=2035),0.95,IF(AND(A1124="Russia",E1124=2050),0.93,IF(AND(A1124="China",E1124=2035),0.94,IF(AND(A1124="China",E1124=2050),0.92,IF(AND(A1124="India",E1124=2035),0.95,IF(AND(A1124="India",E1124=2050),0.92,IF(AND(A1124="Middle East",E1124=2035),0.94,IF(AND(A1124="Middle East",E1124=2050),0.9,IF(AND(A1124="Africa",E1124=2035),0.94,IF(AND(A1124="Africa",E1124=2050),0.91,IF(AND(A1124="Brazil",E1124=2035),0.95,IF(AND(A1124="Brazil",E1124=2050),0.92,""))))))))))))))))))</f>
        <v>*0.94</v>
      </c>
      <c r="H1124" s="0" t="s">
        <v>1975</v>
      </c>
      <c r="I1124" s="50" t="s">
        <v>35</v>
      </c>
      <c r="J1124" s="0" t="n">
        <v>2050</v>
      </c>
      <c r="K1124" s="48" t="str">
        <f aca="false">"*"&amp;IF(AND(A1124="EU",J1124=2035),0.95,IF(AND(A1124="EU",J1124=2050),0.93,IF(AND(A1124="USA",J1124=2035),0.96,IF(AND(A1124="USA",J1124=2050),0.94,IF(AND(A1124="Japan",J1124=2035),0.94,IF(AND(A1124="Japan",J1124=2050),0.92,IF(AND(A1124="Russia",J1124=2035),0.95,IF(AND(A1124="Russia",J1124=2050),0.93,IF(AND(A1124="China",J1124=2035),0.94,IF(AND(A1124="China",J1124=2050),0.92,IF(AND(A1124="India",J1124=2035),0.95,IF(AND(A1124="India",J1124=2050),0.92,IF(AND(A1124="Middle East",J1124=2035),0.94,IF(AND(A1124="Middle East",J1124=2050),0.9,IF(AND(A1124="Africa",J1124=2035),0.94,IF(AND(A1124="Africa",J1124=2050),0.91,IF(AND(A1124="Brazil",J1124=2035),0.95,IF(AND(A1124="Brazil",J1124=2050),0.92,""))))))))))))))))))</f>
        <v>*0.9</v>
      </c>
      <c r="P1124" s="41" t="s">
        <v>1975</v>
      </c>
      <c r="Q1124" s="52" t="s">
        <v>35</v>
      </c>
      <c r="R1124" s="41" t="n">
        <v>2035</v>
      </c>
      <c r="S1124" s="53" t="str">
        <f aca="false">"*"&amp;IF(AND(A1124="EU",R1124=2035),0.95,IF(AND(A1124="EU",R1124=2050),0.93,IF(AND(A1124="USA",R1124=2035),0.96,IF(AND(A1124="USA",R1124=2050),0.93,IF(AND(A1124="Japan",R1124=2035),0.94,IF(AND(A1124="Japan",R1124=2050),0.92,IF(AND(A1124="Russia",R1124=2035),0.95,IF(AND(A1124="Russia",R1124=2050),0.91,IF(AND(A1124="China",R1124=2035),0.93,IF(AND(A1124="China",R1124=2050),0.92,IF(AND(A1124="India",R1124=2035),0.94,IF(AND(A1124="India",R1124=2050),0.91,IF(AND(A1124="Middle East",R1124=2035),0.92,IF(AND(A1124="Middle East",R1124=2050),0.89,IF(AND(A1124="Africa",R1124=2035),0.93,IF(AND(A1124="Africa",R1124=2050),0.9,IF(AND(A1124="Brazil",R1124=2035),0.95,IF(AND(A1124="Brazil",R1124=2050),0.92,""))))))))))))))))))</f>
        <v>*0.92</v>
      </c>
      <c r="U1124" s="41" t="s">
        <v>1975</v>
      </c>
      <c r="V1124" s="52" t="s">
        <v>35</v>
      </c>
      <c r="W1124" s="41" t="n">
        <v>2050</v>
      </c>
      <c r="X1124" s="53" t="str">
        <f aca="false">"*"&amp;IF(AND(A1124="EU",W1124=2035),0.95,IF(AND(A1124="EU",W1124=2050),0.93,IF(AND(A1124="USA",W1124=2035),0.96,IF(AND(A1124="USA",W1124=2050),0.93,IF(AND(A1124="Japan",W1124=2035),0.94,IF(AND(A1124="Japan",W1124=2050),0.92,IF(AND(A1124="Russia",W1124=2035),0.95,IF(AND(A1124="Russia",W1124=2050),0.91,IF(AND(A1124="China",W1124=2035),0.93,IF(AND(A1124="China",W1124=2050),0.92,IF(AND(A1124="India",W1124=2035),0.94,IF(AND(A1124="India",W1124=2050),0.91,IF(AND(A1124="Middle East",W1124=2035),0.92,IF(AND(A1124="Middle East",W1124=2050),0.89,IF(AND(A1124="Africa",W1124=2035),0.93,IF(AND(A1124="Africa",W1124=2050),0.9,IF(AND(A1124="Brazil",W1124=2035),0.95,IF(AND(A1124="Brazil",W1124=2050),0.92,""))))))))))))))))))</f>
        <v>*0.89</v>
      </c>
      <c r="AC1124" s="0" t="s">
        <v>1975</v>
      </c>
      <c r="AD1124" s="50" t="s">
        <v>35</v>
      </c>
      <c r="AE1124" s="0" t="n">
        <v>2035</v>
      </c>
      <c r="AF1124" s="51" t="str">
        <f aca="false">"*"&amp;IF(AND(A1124="EU",AE1124=2035),0.93,IF(AND(A1124="EU",AE1124=2050),0.9,IF(AND(A1124="USA",AE1124=2035),0.92,IF(AND(A1124="USA",AE1124=2050),0.89,IF(AND(A1124="Japan",AE1124=2035),0.92,IF(AND(A1124="Japan",AE1124=2050),0.89,IF(AND(A1124="Russia",AE1124=2035),0.91,IF(AND(A1124="Russia",AE1124=2050),0.86,IF(AND(A1124="China",AE1124=2035),0.91,IF(AND(A1124="China",AE1124=2050),0.87,IF(AND(A1124="India",AE1124=2035),0.92,IF(AND(A1124="India",AE1124=2050),0.87,IF(AND(A1124="Middle East",AE1124=2035),0.89,IF(AND(A1124="Middle East",AE1124=2050),0.84,IF(AND(A1124="Africa",AE1124=2035),0.9,IF(AND(A1124="Africa",AE1124=2050),0.86,IF(AND(A1124="Brazil",AE1124=2035),0.93,IF(AND(A1124="Brazil",AE1124=2050),0.89,""))))))))))))))))))</f>
        <v>*0.89</v>
      </c>
      <c r="AG1124" s="51" t="str">
        <f aca="false">AG1123</f>
        <v>REZoning_Sol-Win</v>
      </c>
      <c r="AI1124" s="0" t="s">
        <v>1975</v>
      </c>
      <c r="AJ1124" s="50" t="s">
        <v>35</v>
      </c>
      <c r="AK1124" s="0" t="n">
        <v>2050</v>
      </c>
      <c r="AL1124" s="51" t="str">
        <f aca="false">"*"&amp;IF(AND(A1124="EU",AK1124=2035),0.93,IF(AND(A1124="EU",AK1124=2050),0.9,IF(AND(A1124="USA",AK1124=2035),0.92,IF(AND(A1124="USA",AK1124=2050),0.89,IF(AND(A1124="Japan",AK1124=2035),0.92,IF(AND(A1124="Japan",AK1124=2050),0.89,IF(AND(A1124="Russia",AK1124=2035),0.91,IF(AND(A1124="Russia",AK1124=2050),0.86,IF(AND(A1124="China",AK1124=2035),0.91,IF(AND(A1124="China",AK1124=2050),0.87,IF(AND(A1124="India",AK1124=2035),0.92,IF(AND(A1124="India",AK1124=2050),0.87,IF(AND(A1124="Middle East",AK1124=2035),0.89,IF(AND(A1124="Middle East",AK1124=2050),0.84,IF(AND(A1124="Africa",AK1124=2035),0.9,IF(AND(A1124="Africa",AK1124=2050),0.86,IF(AND(A1124="Brazil",AK1124=2035),0.93,IF(AND(A1124="Brazil",AK1124=2050),0.89,""))))))))))))))))))</f>
        <v>*0.84</v>
      </c>
      <c r="AM1124" s="51" t="str">
        <f aca="false">AM1123</f>
        <v>REZoning_Sol-Win</v>
      </c>
      <c r="AP1124" s="0" t="s">
        <v>1975</v>
      </c>
      <c r="AQ1124" s="0" t="s">
        <v>35</v>
      </c>
      <c r="AR1124" s="0" t="n">
        <v>2100</v>
      </c>
      <c r="AS1124" s="0" t="s">
        <v>896</v>
      </c>
      <c r="AT1124" s="0" t="s">
        <v>36</v>
      </c>
    </row>
    <row r="1125" customFormat="false" ht="28.5" hidden="false" customHeight="true" outlineLevel="0" collapsed="false">
      <c r="A1125" s="3" t="s">
        <v>57</v>
      </c>
      <c r="C1125" s="0" t="s">
        <v>1976</v>
      </c>
      <c r="D1125" s="50" t="s">
        <v>35</v>
      </c>
      <c r="E1125" s="0" t="n">
        <v>2035</v>
      </c>
      <c r="F1125" s="51" t="str">
        <f aca="false">"*"&amp;IF(AND(A1125="EU",E1125=2035),0.95,IF(AND(A1125="EU",E1125=2050),0.93,IF(AND(A1125="USA",E1125=2035),0.96,IF(AND(A1125="USA",E1125=2050),0.94,IF(AND(A1125="Japan",E1125=2035),0.94,IF(AND(A1125="Japan",E1125=2050),0.92,IF(AND(A1125="Russia",E1125=2035),0.95,IF(AND(A1125="Russia",E1125=2050),0.93,IF(AND(A1125="China",E1125=2035),0.94,IF(AND(A1125="China",E1125=2050),0.92,IF(AND(A1125="India",E1125=2035),0.95,IF(AND(A1125="India",E1125=2050),0.92,IF(AND(A1125="Middle East",E1125=2035),0.94,IF(AND(A1125="Middle East",E1125=2050),0.9,IF(AND(A1125="Africa",E1125=2035),0.94,IF(AND(A1125="Africa",E1125=2050),0.91,IF(AND(A1125="Brazil",E1125=2035),0.95,IF(AND(A1125="Brazil",E1125=2050),0.92,""))))))))))))))))))</f>
        <v>*0.94</v>
      </c>
      <c r="H1125" s="0" t="s">
        <v>1976</v>
      </c>
      <c r="I1125" s="50" t="s">
        <v>35</v>
      </c>
      <c r="J1125" s="0" t="n">
        <v>2050</v>
      </c>
      <c r="K1125" s="48" t="str">
        <f aca="false">"*"&amp;IF(AND(A1125="EU",J1125=2035),0.95,IF(AND(A1125="EU",J1125=2050),0.93,IF(AND(A1125="USA",J1125=2035),0.96,IF(AND(A1125="USA",J1125=2050),0.94,IF(AND(A1125="Japan",J1125=2035),0.94,IF(AND(A1125="Japan",J1125=2050),0.92,IF(AND(A1125="Russia",J1125=2035),0.95,IF(AND(A1125="Russia",J1125=2050),0.93,IF(AND(A1125="China",J1125=2035),0.94,IF(AND(A1125="China",J1125=2050),0.92,IF(AND(A1125="India",J1125=2035),0.95,IF(AND(A1125="India",J1125=2050),0.92,IF(AND(A1125="Middle East",J1125=2035),0.94,IF(AND(A1125="Middle East",J1125=2050),0.9,IF(AND(A1125="Africa",J1125=2035),0.94,IF(AND(A1125="Africa",J1125=2050),0.91,IF(AND(A1125="Brazil",J1125=2035),0.95,IF(AND(A1125="Brazil",J1125=2050),0.92,""))))))))))))))))))</f>
        <v>*0.9</v>
      </c>
      <c r="P1125" s="41" t="s">
        <v>1976</v>
      </c>
      <c r="Q1125" s="52" t="s">
        <v>35</v>
      </c>
      <c r="R1125" s="41" t="n">
        <v>2035</v>
      </c>
      <c r="S1125" s="53" t="str">
        <f aca="false">"*"&amp;IF(AND(A1125="EU",R1125=2035),0.95,IF(AND(A1125="EU",R1125=2050),0.93,IF(AND(A1125="USA",R1125=2035),0.96,IF(AND(A1125="USA",R1125=2050),0.93,IF(AND(A1125="Japan",R1125=2035),0.94,IF(AND(A1125="Japan",R1125=2050),0.92,IF(AND(A1125="Russia",R1125=2035),0.95,IF(AND(A1125="Russia",R1125=2050),0.91,IF(AND(A1125="China",R1125=2035),0.93,IF(AND(A1125="China",R1125=2050),0.92,IF(AND(A1125="India",R1125=2035),0.94,IF(AND(A1125="India",R1125=2050),0.91,IF(AND(A1125="Middle East",R1125=2035),0.92,IF(AND(A1125="Middle East",R1125=2050),0.89,IF(AND(A1125="Africa",R1125=2035),0.93,IF(AND(A1125="Africa",R1125=2050),0.9,IF(AND(A1125="Brazil",R1125=2035),0.95,IF(AND(A1125="Brazil",R1125=2050),0.92,""))))))))))))))))))</f>
        <v>*0.92</v>
      </c>
      <c r="U1125" s="41" t="s">
        <v>1976</v>
      </c>
      <c r="V1125" s="52" t="s">
        <v>35</v>
      </c>
      <c r="W1125" s="41" t="n">
        <v>2050</v>
      </c>
      <c r="X1125" s="53" t="str">
        <f aca="false">"*"&amp;IF(AND(A1125="EU",W1125=2035),0.95,IF(AND(A1125="EU",W1125=2050),0.93,IF(AND(A1125="USA",W1125=2035),0.96,IF(AND(A1125="USA",W1125=2050),0.93,IF(AND(A1125="Japan",W1125=2035),0.94,IF(AND(A1125="Japan",W1125=2050),0.92,IF(AND(A1125="Russia",W1125=2035),0.95,IF(AND(A1125="Russia",W1125=2050),0.91,IF(AND(A1125="China",W1125=2035),0.93,IF(AND(A1125="China",W1125=2050),0.92,IF(AND(A1125="India",W1125=2035),0.94,IF(AND(A1125="India",W1125=2050),0.91,IF(AND(A1125="Middle East",W1125=2035),0.92,IF(AND(A1125="Middle East",W1125=2050),0.89,IF(AND(A1125="Africa",W1125=2035),0.93,IF(AND(A1125="Africa",W1125=2050),0.9,IF(AND(A1125="Brazil",W1125=2035),0.95,IF(AND(A1125="Brazil",W1125=2050),0.92,""))))))))))))))))))</f>
        <v>*0.89</v>
      </c>
      <c r="AC1125" s="0" t="s">
        <v>1976</v>
      </c>
      <c r="AD1125" s="50" t="s">
        <v>35</v>
      </c>
      <c r="AE1125" s="0" t="n">
        <v>2035</v>
      </c>
      <c r="AF1125" s="51" t="str">
        <f aca="false">"*"&amp;IF(AND(A1125="EU",AE1125=2035),0.93,IF(AND(A1125="EU",AE1125=2050),0.9,IF(AND(A1125="USA",AE1125=2035),0.92,IF(AND(A1125="USA",AE1125=2050),0.89,IF(AND(A1125="Japan",AE1125=2035),0.92,IF(AND(A1125="Japan",AE1125=2050),0.89,IF(AND(A1125="Russia",AE1125=2035),0.91,IF(AND(A1125="Russia",AE1125=2050),0.86,IF(AND(A1125="China",AE1125=2035),0.91,IF(AND(A1125="China",AE1125=2050),0.87,IF(AND(A1125="India",AE1125=2035),0.92,IF(AND(A1125="India",AE1125=2050),0.87,IF(AND(A1125="Middle East",AE1125=2035),0.89,IF(AND(A1125="Middle East",AE1125=2050),0.84,IF(AND(A1125="Africa",AE1125=2035),0.9,IF(AND(A1125="Africa",AE1125=2050),0.86,IF(AND(A1125="Brazil",AE1125=2035),0.93,IF(AND(A1125="Brazil",AE1125=2050),0.89,""))))))))))))))))))</f>
        <v>*0.89</v>
      </c>
      <c r="AG1125" s="51" t="str">
        <f aca="false">AG1124</f>
        <v>REZoning_Sol-Win</v>
      </c>
      <c r="AI1125" s="0" t="s">
        <v>1976</v>
      </c>
      <c r="AJ1125" s="50" t="s">
        <v>35</v>
      </c>
      <c r="AK1125" s="0" t="n">
        <v>2050</v>
      </c>
      <c r="AL1125" s="51" t="str">
        <f aca="false">"*"&amp;IF(AND(A1125="EU",AK1125=2035),0.93,IF(AND(A1125="EU",AK1125=2050),0.9,IF(AND(A1125="USA",AK1125=2035),0.92,IF(AND(A1125="USA",AK1125=2050),0.89,IF(AND(A1125="Japan",AK1125=2035),0.92,IF(AND(A1125="Japan",AK1125=2050),0.89,IF(AND(A1125="Russia",AK1125=2035),0.91,IF(AND(A1125="Russia",AK1125=2050),0.86,IF(AND(A1125="China",AK1125=2035),0.91,IF(AND(A1125="China",AK1125=2050),0.87,IF(AND(A1125="India",AK1125=2035),0.92,IF(AND(A1125="India",AK1125=2050),0.87,IF(AND(A1125="Middle East",AK1125=2035),0.89,IF(AND(A1125="Middle East",AK1125=2050),0.84,IF(AND(A1125="Africa",AK1125=2035),0.9,IF(AND(A1125="Africa",AK1125=2050),0.86,IF(AND(A1125="Brazil",AK1125=2035),0.93,IF(AND(A1125="Brazil",AK1125=2050),0.89,""))))))))))))))))))</f>
        <v>*0.84</v>
      </c>
      <c r="AM1125" s="51" t="str">
        <f aca="false">AM1124</f>
        <v>REZoning_Sol-Win</v>
      </c>
      <c r="AP1125" s="0" t="s">
        <v>1976</v>
      </c>
      <c r="AQ1125" s="0" t="s">
        <v>35</v>
      </c>
      <c r="AR1125" s="0" t="n">
        <v>2100</v>
      </c>
      <c r="AS1125" s="0" t="s">
        <v>896</v>
      </c>
      <c r="AT1125" s="0" t="s">
        <v>36</v>
      </c>
    </row>
    <row r="1126" customFormat="false" ht="28.5" hidden="false" customHeight="true" outlineLevel="0" collapsed="false">
      <c r="A1126" s="3" t="s">
        <v>57</v>
      </c>
      <c r="C1126" s="0" t="s">
        <v>1977</v>
      </c>
      <c r="D1126" s="50" t="s">
        <v>35</v>
      </c>
      <c r="E1126" s="0" t="n">
        <v>2035</v>
      </c>
      <c r="F1126" s="51" t="str">
        <f aca="false">"*"&amp;IF(AND(A1126="EU",E1126=2035),0.95,IF(AND(A1126="EU",E1126=2050),0.93,IF(AND(A1126="USA",E1126=2035),0.96,IF(AND(A1126="USA",E1126=2050),0.94,IF(AND(A1126="Japan",E1126=2035),0.94,IF(AND(A1126="Japan",E1126=2050),0.92,IF(AND(A1126="Russia",E1126=2035),0.95,IF(AND(A1126="Russia",E1126=2050),0.93,IF(AND(A1126="China",E1126=2035),0.94,IF(AND(A1126="China",E1126=2050),0.92,IF(AND(A1126="India",E1126=2035),0.95,IF(AND(A1126="India",E1126=2050),0.92,IF(AND(A1126="Middle East",E1126=2035),0.94,IF(AND(A1126="Middle East",E1126=2050),0.9,IF(AND(A1126="Africa",E1126=2035),0.94,IF(AND(A1126="Africa",E1126=2050),0.91,IF(AND(A1126="Brazil",E1126=2035),0.95,IF(AND(A1126="Brazil",E1126=2050),0.92,""))))))))))))))))))</f>
        <v>*0.94</v>
      </c>
      <c r="H1126" s="0" t="s">
        <v>1977</v>
      </c>
      <c r="I1126" s="50" t="s">
        <v>35</v>
      </c>
      <c r="J1126" s="0" t="n">
        <v>2050</v>
      </c>
      <c r="K1126" s="48" t="str">
        <f aca="false">"*"&amp;IF(AND(A1126="EU",J1126=2035),0.95,IF(AND(A1126="EU",J1126=2050),0.93,IF(AND(A1126="USA",J1126=2035),0.96,IF(AND(A1126="USA",J1126=2050),0.94,IF(AND(A1126="Japan",J1126=2035),0.94,IF(AND(A1126="Japan",J1126=2050),0.92,IF(AND(A1126="Russia",J1126=2035),0.95,IF(AND(A1126="Russia",J1126=2050),0.93,IF(AND(A1126="China",J1126=2035),0.94,IF(AND(A1126="China",J1126=2050),0.92,IF(AND(A1126="India",J1126=2035),0.95,IF(AND(A1126="India",J1126=2050),0.92,IF(AND(A1126="Middle East",J1126=2035),0.94,IF(AND(A1126="Middle East",J1126=2050),0.9,IF(AND(A1126="Africa",J1126=2035),0.94,IF(AND(A1126="Africa",J1126=2050),0.91,IF(AND(A1126="Brazil",J1126=2035),0.95,IF(AND(A1126="Brazil",J1126=2050),0.92,""))))))))))))))))))</f>
        <v>*0.9</v>
      </c>
      <c r="P1126" s="41" t="s">
        <v>1977</v>
      </c>
      <c r="Q1126" s="52" t="s">
        <v>35</v>
      </c>
      <c r="R1126" s="41" t="n">
        <v>2035</v>
      </c>
      <c r="S1126" s="53" t="str">
        <f aca="false">"*"&amp;IF(AND(A1126="EU",R1126=2035),0.95,IF(AND(A1126="EU",R1126=2050),0.93,IF(AND(A1126="USA",R1126=2035),0.96,IF(AND(A1126="USA",R1126=2050),0.93,IF(AND(A1126="Japan",R1126=2035),0.94,IF(AND(A1126="Japan",R1126=2050),0.92,IF(AND(A1126="Russia",R1126=2035),0.95,IF(AND(A1126="Russia",R1126=2050),0.91,IF(AND(A1126="China",R1126=2035),0.93,IF(AND(A1126="China",R1126=2050),0.92,IF(AND(A1126="India",R1126=2035),0.94,IF(AND(A1126="India",R1126=2050),0.91,IF(AND(A1126="Middle East",R1126=2035),0.92,IF(AND(A1126="Middle East",R1126=2050),0.89,IF(AND(A1126="Africa",R1126=2035),0.93,IF(AND(A1126="Africa",R1126=2050),0.9,IF(AND(A1126="Brazil",R1126=2035),0.95,IF(AND(A1126="Brazil",R1126=2050),0.92,""))))))))))))))))))</f>
        <v>*0.92</v>
      </c>
      <c r="U1126" s="41" t="s">
        <v>1977</v>
      </c>
      <c r="V1126" s="52" t="s">
        <v>35</v>
      </c>
      <c r="W1126" s="41" t="n">
        <v>2050</v>
      </c>
      <c r="X1126" s="53" t="str">
        <f aca="false">"*"&amp;IF(AND(A1126="EU",W1126=2035),0.95,IF(AND(A1126="EU",W1126=2050),0.93,IF(AND(A1126="USA",W1126=2035),0.96,IF(AND(A1126="USA",W1126=2050),0.93,IF(AND(A1126="Japan",W1126=2035),0.94,IF(AND(A1126="Japan",W1126=2050),0.92,IF(AND(A1126="Russia",W1126=2035),0.95,IF(AND(A1126="Russia",W1126=2050),0.91,IF(AND(A1126="China",W1126=2035),0.93,IF(AND(A1126="China",W1126=2050),0.92,IF(AND(A1126="India",W1126=2035),0.94,IF(AND(A1126="India",W1126=2050),0.91,IF(AND(A1126="Middle East",W1126=2035),0.92,IF(AND(A1126="Middle East",W1126=2050),0.89,IF(AND(A1126="Africa",W1126=2035),0.93,IF(AND(A1126="Africa",W1126=2050),0.9,IF(AND(A1126="Brazil",W1126=2035),0.95,IF(AND(A1126="Brazil",W1126=2050),0.92,""))))))))))))))))))</f>
        <v>*0.89</v>
      </c>
      <c r="AC1126" s="0" t="s">
        <v>1977</v>
      </c>
      <c r="AD1126" s="50" t="s">
        <v>35</v>
      </c>
      <c r="AE1126" s="0" t="n">
        <v>2035</v>
      </c>
      <c r="AF1126" s="51" t="str">
        <f aca="false">"*"&amp;IF(AND(A1126="EU",AE1126=2035),0.93,IF(AND(A1126="EU",AE1126=2050),0.9,IF(AND(A1126="USA",AE1126=2035),0.92,IF(AND(A1126="USA",AE1126=2050),0.89,IF(AND(A1126="Japan",AE1126=2035),0.92,IF(AND(A1126="Japan",AE1126=2050),0.89,IF(AND(A1126="Russia",AE1126=2035),0.91,IF(AND(A1126="Russia",AE1126=2050),0.86,IF(AND(A1126="China",AE1126=2035),0.91,IF(AND(A1126="China",AE1126=2050),0.87,IF(AND(A1126="India",AE1126=2035),0.92,IF(AND(A1126="India",AE1126=2050),0.87,IF(AND(A1126="Middle East",AE1126=2035),0.89,IF(AND(A1126="Middle East",AE1126=2050),0.84,IF(AND(A1126="Africa",AE1126=2035),0.9,IF(AND(A1126="Africa",AE1126=2050),0.86,IF(AND(A1126="Brazil",AE1126=2035),0.93,IF(AND(A1126="Brazil",AE1126=2050),0.89,""))))))))))))))))))</f>
        <v>*0.89</v>
      </c>
      <c r="AG1126" s="51" t="str">
        <f aca="false">AG1125</f>
        <v>REZoning_Sol-Win</v>
      </c>
      <c r="AI1126" s="0" t="s">
        <v>1977</v>
      </c>
      <c r="AJ1126" s="50" t="s">
        <v>35</v>
      </c>
      <c r="AK1126" s="0" t="n">
        <v>2050</v>
      </c>
      <c r="AL1126" s="51" t="str">
        <f aca="false">"*"&amp;IF(AND(A1126="EU",AK1126=2035),0.93,IF(AND(A1126="EU",AK1126=2050),0.9,IF(AND(A1126="USA",AK1126=2035),0.92,IF(AND(A1126="USA",AK1126=2050),0.89,IF(AND(A1126="Japan",AK1126=2035),0.92,IF(AND(A1126="Japan",AK1126=2050),0.89,IF(AND(A1126="Russia",AK1126=2035),0.91,IF(AND(A1126="Russia",AK1126=2050),0.86,IF(AND(A1126="China",AK1126=2035),0.91,IF(AND(A1126="China",AK1126=2050),0.87,IF(AND(A1126="India",AK1126=2035),0.92,IF(AND(A1126="India",AK1126=2050),0.87,IF(AND(A1126="Middle East",AK1126=2035),0.89,IF(AND(A1126="Middle East",AK1126=2050),0.84,IF(AND(A1126="Africa",AK1126=2035),0.9,IF(AND(A1126="Africa",AK1126=2050),0.86,IF(AND(A1126="Brazil",AK1126=2035),0.93,IF(AND(A1126="Brazil",AK1126=2050),0.89,""))))))))))))))))))</f>
        <v>*0.84</v>
      </c>
      <c r="AM1126" s="51" t="str">
        <f aca="false">AM1125</f>
        <v>REZoning_Sol-Win</v>
      </c>
      <c r="AP1126" s="0" t="s">
        <v>1977</v>
      </c>
      <c r="AQ1126" s="0" t="s">
        <v>35</v>
      </c>
      <c r="AR1126" s="0" t="n">
        <v>2100</v>
      </c>
      <c r="AS1126" s="0" t="s">
        <v>896</v>
      </c>
      <c r="AT1126" s="0" t="s">
        <v>36</v>
      </c>
    </row>
    <row r="1127" customFormat="false" ht="28.5" hidden="false" customHeight="true" outlineLevel="0" collapsed="false">
      <c r="A1127" s="3" t="s">
        <v>57</v>
      </c>
      <c r="C1127" s="0" t="s">
        <v>1978</v>
      </c>
      <c r="D1127" s="50" t="s">
        <v>35</v>
      </c>
      <c r="E1127" s="0" t="n">
        <v>2035</v>
      </c>
      <c r="F1127" s="51" t="str">
        <f aca="false">"*"&amp;IF(AND(A1127="EU",E1127=2035),0.95,IF(AND(A1127="EU",E1127=2050),0.93,IF(AND(A1127="USA",E1127=2035),0.96,IF(AND(A1127="USA",E1127=2050),0.94,IF(AND(A1127="Japan",E1127=2035),0.94,IF(AND(A1127="Japan",E1127=2050),0.92,IF(AND(A1127="Russia",E1127=2035),0.95,IF(AND(A1127="Russia",E1127=2050),0.93,IF(AND(A1127="China",E1127=2035),0.94,IF(AND(A1127="China",E1127=2050),0.92,IF(AND(A1127="India",E1127=2035),0.95,IF(AND(A1127="India",E1127=2050),0.92,IF(AND(A1127="Middle East",E1127=2035),0.94,IF(AND(A1127="Middle East",E1127=2050),0.9,IF(AND(A1127="Africa",E1127=2035),0.94,IF(AND(A1127="Africa",E1127=2050),0.91,IF(AND(A1127="Brazil",E1127=2035),0.95,IF(AND(A1127="Brazil",E1127=2050),0.92,""))))))))))))))))))</f>
        <v>*0.94</v>
      </c>
      <c r="H1127" s="0" t="s">
        <v>1978</v>
      </c>
      <c r="I1127" s="50" t="s">
        <v>35</v>
      </c>
      <c r="J1127" s="0" t="n">
        <v>2050</v>
      </c>
      <c r="K1127" s="48" t="str">
        <f aca="false">"*"&amp;IF(AND(A1127="EU",J1127=2035),0.95,IF(AND(A1127="EU",J1127=2050),0.93,IF(AND(A1127="USA",J1127=2035),0.96,IF(AND(A1127="USA",J1127=2050),0.94,IF(AND(A1127="Japan",J1127=2035),0.94,IF(AND(A1127="Japan",J1127=2050),0.92,IF(AND(A1127="Russia",J1127=2035),0.95,IF(AND(A1127="Russia",J1127=2050),0.93,IF(AND(A1127="China",J1127=2035),0.94,IF(AND(A1127="China",J1127=2050),0.92,IF(AND(A1127="India",J1127=2035),0.95,IF(AND(A1127="India",J1127=2050),0.92,IF(AND(A1127="Middle East",J1127=2035),0.94,IF(AND(A1127="Middle East",J1127=2050),0.9,IF(AND(A1127="Africa",J1127=2035),0.94,IF(AND(A1127="Africa",J1127=2050),0.91,IF(AND(A1127="Brazil",J1127=2035),0.95,IF(AND(A1127="Brazil",J1127=2050),0.92,""))))))))))))))))))</f>
        <v>*0.9</v>
      </c>
      <c r="P1127" s="41" t="s">
        <v>1978</v>
      </c>
      <c r="Q1127" s="52" t="s">
        <v>35</v>
      </c>
      <c r="R1127" s="41" t="n">
        <v>2035</v>
      </c>
      <c r="S1127" s="53" t="str">
        <f aca="false">"*"&amp;IF(AND(A1127="EU",R1127=2035),0.95,IF(AND(A1127="EU",R1127=2050),0.93,IF(AND(A1127="USA",R1127=2035),0.96,IF(AND(A1127="USA",R1127=2050),0.93,IF(AND(A1127="Japan",R1127=2035),0.94,IF(AND(A1127="Japan",R1127=2050),0.92,IF(AND(A1127="Russia",R1127=2035),0.95,IF(AND(A1127="Russia",R1127=2050),0.91,IF(AND(A1127="China",R1127=2035),0.93,IF(AND(A1127="China",R1127=2050),0.92,IF(AND(A1127="India",R1127=2035),0.94,IF(AND(A1127="India",R1127=2050),0.91,IF(AND(A1127="Middle East",R1127=2035),0.92,IF(AND(A1127="Middle East",R1127=2050),0.89,IF(AND(A1127="Africa",R1127=2035),0.93,IF(AND(A1127="Africa",R1127=2050),0.9,IF(AND(A1127="Brazil",R1127=2035),0.95,IF(AND(A1127="Brazil",R1127=2050),0.92,""))))))))))))))))))</f>
        <v>*0.92</v>
      </c>
      <c r="U1127" s="41" t="s">
        <v>1978</v>
      </c>
      <c r="V1127" s="52" t="s">
        <v>35</v>
      </c>
      <c r="W1127" s="41" t="n">
        <v>2050</v>
      </c>
      <c r="X1127" s="53" t="str">
        <f aca="false">"*"&amp;IF(AND(A1127="EU",W1127=2035),0.95,IF(AND(A1127="EU",W1127=2050),0.93,IF(AND(A1127="USA",W1127=2035),0.96,IF(AND(A1127="USA",W1127=2050),0.93,IF(AND(A1127="Japan",W1127=2035),0.94,IF(AND(A1127="Japan",W1127=2050),0.92,IF(AND(A1127="Russia",W1127=2035),0.95,IF(AND(A1127="Russia",W1127=2050),0.91,IF(AND(A1127="China",W1127=2035),0.93,IF(AND(A1127="China",W1127=2050),0.92,IF(AND(A1127="India",W1127=2035),0.94,IF(AND(A1127="India",W1127=2050),0.91,IF(AND(A1127="Middle East",W1127=2035),0.92,IF(AND(A1127="Middle East",W1127=2050),0.89,IF(AND(A1127="Africa",W1127=2035),0.93,IF(AND(A1127="Africa",W1127=2050),0.9,IF(AND(A1127="Brazil",W1127=2035),0.95,IF(AND(A1127="Brazil",W1127=2050),0.92,""))))))))))))))))))</f>
        <v>*0.89</v>
      </c>
      <c r="AC1127" s="0" t="s">
        <v>1978</v>
      </c>
      <c r="AD1127" s="50" t="s">
        <v>35</v>
      </c>
      <c r="AE1127" s="0" t="n">
        <v>2035</v>
      </c>
      <c r="AF1127" s="51" t="str">
        <f aca="false">"*"&amp;IF(AND(A1127="EU",AE1127=2035),0.93,IF(AND(A1127="EU",AE1127=2050),0.9,IF(AND(A1127="USA",AE1127=2035),0.92,IF(AND(A1127="USA",AE1127=2050),0.89,IF(AND(A1127="Japan",AE1127=2035),0.92,IF(AND(A1127="Japan",AE1127=2050),0.89,IF(AND(A1127="Russia",AE1127=2035),0.91,IF(AND(A1127="Russia",AE1127=2050),0.86,IF(AND(A1127="China",AE1127=2035),0.91,IF(AND(A1127="China",AE1127=2050),0.87,IF(AND(A1127="India",AE1127=2035),0.92,IF(AND(A1127="India",AE1127=2050),0.87,IF(AND(A1127="Middle East",AE1127=2035),0.89,IF(AND(A1127="Middle East",AE1127=2050),0.84,IF(AND(A1127="Africa",AE1127=2035),0.9,IF(AND(A1127="Africa",AE1127=2050),0.86,IF(AND(A1127="Brazil",AE1127=2035),0.93,IF(AND(A1127="Brazil",AE1127=2050),0.89,""))))))))))))))))))</f>
        <v>*0.89</v>
      </c>
      <c r="AG1127" s="51" t="str">
        <f aca="false">AG1126</f>
        <v>REZoning_Sol-Win</v>
      </c>
      <c r="AI1127" s="0" t="s">
        <v>1978</v>
      </c>
      <c r="AJ1127" s="50" t="s">
        <v>35</v>
      </c>
      <c r="AK1127" s="0" t="n">
        <v>2050</v>
      </c>
      <c r="AL1127" s="51" t="str">
        <f aca="false">"*"&amp;IF(AND(A1127="EU",AK1127=2035),0.93,IF(AND(A1127="EU",AK1127=2050),0.9,IF(AND(A1127="USA",AK1127=2035),0.92,IF(AND(A1127="USA",AK1127=2050),0.89,IF(AND(A1127="Japan",AK1127=2035),0.92,IF(AND(A1127="Japan",AK1127=2050),0.89,IF(AND(A1127="Russia",AK1127=2035),0.91,IF(AND(A1127="Russia",AK1127=2050),0.86,IF(AND(A1127="China",AK1127=2035),0.91,IF(AND(A1127="China",AK1127=2050),0.87,IF(AND(A1127="India",AK1127=2035),0.92,IF(AND(A1127="India",AK1127=2050),0.87,IF(AND(A1127="Middle East",AK1127=2035),0.89,IF(AND(A1127="Middle East",AK1127=2050),0.84,IF(AND(A1127="Africa",AK1127=2035),0.9,IF(AND(A1127="Africa",AK1127=2050),0.86,IF(AND(A1127="Brazil",AK1127=2035),0.93,IF(AND(A1127="Brazil",AK1127=2050),0.89,""))))))))))))))))))</f>
        <v>*0.84</v>
      </c>
      <c r="AM1127" s="51" t="str">
        <f aca="false">AM1126</f>
        <v>REZoning_Sol-Win</v>
      </c>
      <c r="AP1127" s="0" t="s">
        <v>1978</v>
      </c>
      <c r="AQ1127" s="0" t="s">
        <v>35</v>
      </c>
      <c r="AR1127" s="0" t="n">
        <v>2100</v>
      </c>
      <c r="AS1127" s="0" t="s">
        <v>896</v>
      </c>
      <c r="AT1127" s="0" t="s">
        <v>36</v>
      </c>
    </row>
    <row r="1128" customFormat="false" ht="28.5" hidden="false" customHeight="true" outlineLevel="0" collapsed="false">
      <c r="A1128" s="3" t="s">
        <v>57</v>
      </c>
      <c r="C1128" s="0" t="s">
        <v>1979</v>
      </c>
      <c r="D1128" s="50" t="s">
        <v>35</v>
      </c>
      <c r="E1128" s="0" t="n">
        <v>2035</v>
      </c>
      <c r="F1128" s="51" t="str">
        <f aca="false">"*"&amp;IF(AND(A1128="EU",E1128=2035),0.95,IF(AND(A1128="EU",E1128=2050),0.93,IF(AND(A1128="USA",E1128=2035),0.96,IF(AND(A1128="USA",E1128=2050),0.94,IF(AND(A1128="Japan",E1128=2035),0.94,IF(AND(A1128="Japan",E1128=2050),0.92,IF(AND(A1128="Russia",E1128=2035),0.95,IF(AND(A1128="Russia",E1128=2050),0.93,IF(AND(A1128="China",E1128=2035),0.94,IF(AND(A1128="China",E1128=2050),0.92,IF(AND(A1128="India",E1128=2035),0.95,IF(AND(A1128="India",E1128=2050),0.92,IF(AND(A1128="Middle East",E1128=2035),0.94,IF(AND(A1128="Middle East",E1128=2050),0.9,IF(AND(A1128="Africa",E1128=2035),0.94,IF(AND(A1128="Africa",E1128=2050),0.91,IF(AND(A1128="Brazil",E1128=2035),0.95,IF(AND(A1128="Brazil",E1128=2050),0.92,""))))))))))))))))))</f>
        <v>*0.94</v>
      </c>
      <c r="H1128" s="0" t="s">
        <v>1979</v>
      </c>
      <c r="I1128" s="50" t="s">
        <v>35</v>
      </c>
      <c r="J1128" s="0" t="n">
        <v>2050</v>
      </c>
      <c r="K1128" s="48" t="str">
        <f aca="false">"*"&amp;IF(AND(A1128="EU",J1128=2035),0.95,IF(AND(A1128="EU",J1128=2050),0.93,IF(AND(A1128="USA",J1128=2035),0.96,IF(AND(A1128="USA",J1128=2050),0.94,IF(AND(A1128="Japan",J1128=2035),0.94,IF(AND(A1128="Japan",J1128=2050),0.92,IF(AND(A1128="Russia",J1128=2035),0.95,IF(AND(A1128="Russia",J1128=2050),0.93,IF(AND(A1128="China",J1128=2035),0.94,IF(AND(A1128="China",J1128=2050),0.92,IF(AND(A1128="India",J1128=2035),0.95,IF(AND(A1128="India",J1128=2050),0.92,IF(AND(A1128="Middle East",J1128=2035),0.94,IF(AND(A1128="Middle East",J1128=2050),0.9,IF(AND(A1128="Africa",J1128=2035),0.94,IF(AND(A1128="Africa",J1128=2050),0.91,IF(AND(A1128="Brazil",J1128=2035),0.95,IF(AND(A1128="Brazil",J1128=2050),0.92,""))))))))))))))))))</f>
        <v>*0.9</v>
      </c>
      <c r="P1128" s="41" t="s">
        <v>1979</v>
      </c>
      <c r="Q1128" s="52" t="s">
        <v>35</v>
      </c>
      <c r="R1128" s="41" t="n">
        <v>2035</v>
      </c>
      <c r="S1128" s="53" t="str">
        <f aca="false">"*"&amp;IF(AND(A1128="EU",R1128=2035),0.95,IF(AND(A1128="EU",R1128=2050),0.93,IF(AND(A1128="USA",R1128=2035),0.96,IF(AND(A1128="USA",R1128=2050),0.93,IF(AND(A1128="Japan",R1128=2035),0.94,IF(AND(A1128="Japan",R1128=2050),0.92,IF(AND(A1128="Russia",R1128=2035),0.95,IF(AND(A1128="Russia",R1128=2050),0.91,IF(AND(A1128="China",R1128=2035),0.93,IF(AND(A1128="China",R1128=2050),0.92,IF(AND(A1128="India",R1128=2035),0.94,IF(AND(A1128="India",R1128=2050),0.91,IF(AND(A1128="Middle East",R1128=2035),0.92,IF(AND(A1128="Middle East",R1128=2050),0.89,IF(AND(A1128="Africa",R1128=2035),0.93,IF(AND(A1128="Africa",R1128=2050),0.9,IF(AND(A1128="Brazil",R1128=2035),0.95,IF(AND(A1128="Brazil",R1128=2050),0.92,""))))))))))))))))))</f>
        <v>*0.92</v>
      </c>
      <c r="U1128" s="41" t="s">
        <v>1979</v>
      </c>
      <c r="V1128" s="52" t="s">
        <v>35</v>
      </c>
      <c r="W1128" s="41" t="n">
        <v>2050</v>
      </c>
      <c r="X1128" s="53" t="str">
        <f aca="false">"*"&amp;IF(AND(A1128="EU",W1128=2035),0.95,IF(AND(A1128="EU",W1128=2050),0.93,IF(AND(A1128="USA",W1128=2035),0.96,IF(AND(A1128="USA",W1128=2050),0.93,IF(AND(A1128="Japan",W1128=2035),0.94,IF(AND(A1128="Japan",W1128=2050),0.92,IF(AND(A1128="Russia",W1128=2035),0.95,IF(AND(A1128="Russia",W1128=2050),0.91,IF(AND(A1128="China",W1128=2035),0.93,IF(AND(A1128="China",W1128=2050),0.92,IF(AND(A1128="India",W1128=2035),0.94,IF(AND(A1128="India",W1128=2050),0.91,IF(AND(A1128="Middle East",W1128=2035),0.92,IF(AND(A1128="Middle East",W1128=2050),0.89,IF(AND(A1128="Africa",W1128=2035),0.93,IF(AND(A1128="Africa",W1128=2050),0.9,IF(AND(A1128="Brazil",W1128=2035),0.95,IF(AND(A1128="Brazil",W1128=2050),0.92,""))))))))))))))))))</f>
        <v>*0.89</v>
      </c>
      <c r="AC1128" s="0" t="s">
        <v>1979</v>
      </c>
      <c r="AD1128" s="50" t="s">
        <v>35</v>
      </c>
      <c r="AE1128" s="0" t="n">
        <v>2035</v>
      </c>
      <c r="AF1128" s="51" t="str">
        <f aca="false">"*"&amp;IF(AND(A1128="EU",AE1128=2035),0.93,IF(AND(A1128="EU",AE1128=2050),0.9,IF(AND(A1128="USA",AE1128=2035),0.92,IF(AND(A1128="USA",AE1128=2050),0.89,IF(AND(A1128="Japan",AE1128=2035),0.92,IF(AND(A1128="Japan",AE1128=2050),0.89,IF(AND(A1128="Russia",AE1128=2035),0.91,IF(AND(A1128="Russia",AE1128=2050),0.86,IF(AND(A1128="China",AE1128=2035),0.91,IF(AND(A1128="China",AE1128=2050),0.87,IF(AND(A1128="India",AE1128=2035),0.92,IF(AND(A1128="India",AE1128=2050),0.87,IF(AND(A1128="Middle East",AE1128=2035),0.89,IF(AND(A1128="Middle East",AE1128=2050),0.84,IF(AND(A1128="Africa",AE1128=2035),0.9,IF(AND(A1128="Africa",AE1128=2050),0.86,IF(AND(A1128="Brazil",AE1128=2035),0.93,IF(AND(A1128="Brazil",AE1128=2050),0.89,""))))))))))))))))))</f>
        <v>*0.89</v>
      </c>
      <c r="AG1128" s="51" t="str">
        <f aca="false">AG1127</f>
        <v>REZoning_Sol-Win</v>
      </c>
      <c r="AI1128" s="0" t="s">
        <v>1979</v>
      </c>
      <c r="AJ1128" s="50" t="s">
        <v>35</v>
      </c>
      <c r="AK1128" s="0" t="n">
        <v>2050</v>
      </c>
      <c r="AL1128" s="51" t="str">
        <f aca="false">"*"&amp;IF(AND(A1128="EU",AK1128=2035),0.93,IF(AND(A1128="EU",AK1128=2050),0.9,IF(AND(A1128="USA",AK1128=2035),0.92,IF(AND(A1128="USA",AK1128=2050),0.89,IF(AND(A1128="Japan",AK1128=2035),0.92,IF(AND(A1128="Japan",AK1128=2050),0.89,IF(AND(A1128="Russia",AK1128=2035),0.91,IF(AND(A1128="Russia",AK1128=2050),0.86,IF(AND(A1128="China",AK1128=2035),0.91,IF(AND(A1128="China",AK1128=2050),0.87,IF(AND(A1128="India",AK1128=2035),0.92,IF(AND(A1128="India",AK1128=2050),0.87,IF(AND(A1128="Middle East",AK1128=2035),0.89,IF(AND(A1128="Middle East",AK1128=2050),0.84,IF(AND(A1128="Africa",AK1128=2035),0.9,IF(AND(A1128="Africa",AK1128=2050),0.86,IF(AND(A1128="Brazil",AK1128=2035),0.93,IF(AND(A1128="Brazil",AK1128=2050),0.89,""))))))))))))))))))</f>
        <v>*0.84</v>
      </c>
      <c r="AM1128" s="51" t="str">
        <f aca="false">AM1127</f>
        <v>REZoning_Sol-Win</v>
      </c>
      <c r="AP1128" s="0" t="s">
        <v>1979</v>
      </c>
      <c r="AQ1128" s="0" t="s">
        <v>35</v>
      </c>
      <c r="AR1128" s="0" t="n">
        <v>2100</v>
      </c>
      <c r="AS1128" s="0" t="s">
        <v>896</v>
      </c>
      <c r="AT1128" s="0" t="s">
        <v>36</v>
      </c>
    </row>
    <row r="1129" customFormat="false" ht="28.5" hidden="false" customHeight="true" outlineLevel="0" collapsed="false">
      <c r="A1129" s="3" t="s">
        <v>57</v>
      </c>
      <c r="C1129" s="0" t="s">
        <v>1980</v>
      </c>
      <c r="D1129" s="50" t="s">
        <v>35</v>
      </c>
      <c r="E1129" s="0" t="n">
        <v>2035</v>
      </c>
      <c r="F1129" s="51" t="str">
        <f aca="false">"*"&amp;IF(AND(A1129="EU",E1129=2035),0.95,IF(AND(A1129="EU",E1129=2050),0.93,IF(AND(A1129="USA",E1129=2035),0.96,IF(AND(A1129="USA",E1129=2050),0.94,IF(AND(A1129="Japan",E1129=2035),0.94,IF(AND(A1129="Japan",E1129=2050),0.92,IF(AND(A1129="Russia",E1129=2035),0.95,IF(AND(A1129="Russia",E1129=2050),0.93,IF(AND(A1129="China",E1129=2035),0.94,IF(AND(A1129="China",E1129=2050),0.92,IF(AND(A1129="India",E1129=2035),0.95,IF(AND(A1129="India",E1129=2050),0.92,IF(AND(A1129="Middle East",E1129=2035),0.94,IF(AND(A1129="Middle East",E1129=2050),0.9,IF(AND(A1129="Africa",E1129=2035),0.94,IF(AND(A1129="Africa",E1129=2050),0.91,IF(AND(A1129="Brazil",E1129=2035),0.95,IF(AND(A1129="Brazil",E1129=2050),0.92,""))))))))))))))))))</f>
        <v>*0.94</v>
      </c>
      <c r="H1129" s="0" t="s">
        <v>1980</v>
      </c>
      <c r="I1129" s="50" t="s">
        <v>35</v>
      </c>
      <c r="J1129" s="0" t="n">
        <v>2050</v>
      </c>
      <c r="K1129" s="48" t="str">
        <f aca="false">"*"&amp;IF(AND(A1129="EU",J1129=2035),0.95,IF(AND(A1129="EU",J1129=2050),0.93,IF(AND(A1129="USA",J1129=2035),0.96,IF(AND(A1129="USA",J1129=2050),0.94,IF(AND(A1129="Japan",J1129=2035),0.94,IF(AND(A1129="Japan",J1129=2050),0.92,IF(AND(A1129="Russia",J1129=2035),0.95,IF(AND(A1129="Russia",J1129=2050),0.93,IF(AND(A1129="China",J1129=2035),0.94,IF(AND(A1129="China",J1129=2050),0.92,IF(AND(A1129="India",J1129=2035),0.95,IF(AND(A1129="India",J1129=2050),0.92,IF(AND(A1129="Middle East",J1129=2035),0.94,IF(AND(A1129="Middle East",J1129=2050),0.9,IF(AND(A1129="Africa",J1129=2035),0.94,IF(AND(A1129="Africa",J1129=2050),0.91,IF(AND(A1129="Brazil",J1129=2035),0.95,IF(AND(A1129="Brazil",J1129=2050),0.92,""))))))))))))))))))</f>
        <v>*0.9</v>
      </c>
      <c r="P1129" s="41" t="s">
        <v>1980</v>
      </c>
      <c r="Q1129" s="52" t="s">
        <v>35</v>
      </c>
      <c r="R1129" s="41" t="n">
        <v>2035</v>
      </c>
      <c r="S1129" s="53" t="str">
        <f aca="false">"*"&amp;IF(AND(A1129="EU",R1129=2035),0.95,IF(AND(A1129="EU",R1129=2050),0.93,IF(AND(A1129="USA",R1129=2035),0.96,IF(AND(A1129="USA",R1129=2050),0.93,IF(AND(A1129="Japan",R1129=2035),0.94,IF(AND(A1129="Japan",R1129=2050),0.92,IF(AND(A1129="Russia",R1129=2035),0.95,IF(AND(A1129="Russia",R1129=2050),0.91,IF(AND(A1129="China",R1129=2035),0.93,IF(AND(A1129="China",R1129=2050),0.92,IF(AND(A1129="India",R1129=2035),0.94,IF(AND(A1129="India",R1129=2050),0.91,IF(AND(A1129="Middle East",R1129=2035),0.92,IF(AND(A1129="Middle East",R1129=2050),0.89,IF(AND(A1129="Africa",R1129=2035),0.93,IF(AND(A1129="Africa",R1129=2050),0.9,IF(AND(A1129="Brazil",R1129=2035),0.95,IF(AND(A1129="Brazil",R1129=2050),0.92,""))))))))))))))))))</f>
        <v>*0.92</v>
      </c>
      <c r="U1129" s="41" t="s">
        <v>1980</v>
      </c>
      <c r="V1129" s="52" t="s">
        <v>35</v>
      </c>
      <c r="W1129" s="41" t="n">
        <v>2050</v>
      </c>
      <c r="X1129" s="53" t="str">
        <f aca="false">"*"&amp;IF(AND(A1129="EU",W1129=2035),0.95,IF(AND(A1129="EU",W1129=2050),0.93,IF(AND(A1129="USA",W1129=2035),0.96,IF(AND(A1129="USA",W1129=2050),0.93,IF(AND(A1129="Japan",W1129=2035),0.94,IF(AND(A1129="Japan",W1129=2050),0.92,IF(AND(A1129="Russia",W1129=2035),0.95,IF(AND(A1129="Russia",W1129=2050),0.91,IF(AND(A1129="China",W1129=2035),0.93,IF(AND(A1129="China",W1129=2050),0.92,IF(AND(A1129="India",W1129=2035),0.94,IF(AND(A1129="India",W1129=2050),0.91,IF(AND(A1129="Middle East",W1129=2035),0.92,IF(AND(A1129="Middle East",W1129=2050),0.89,IF(AND(A1129="Africa",W1129=2035),0.93,IF(AND(A1129="Africa",W1129=2050),0.9,IF(AND(A1129="Brazil",W1129=2035),0.95,IF(AND(A1129="Brazil",W1129=2050),0.92,""))))))))))))))))))</f>
        <v>*0.89</v>
      </c>
      <c r="AC1129" s="0" t="s">
        <v>1980</v>
      </c>
      <c r="AD1129" s="50" t="s">
        <v>35</v>
      </c>
      <c r="AE1129" s="0" t="n">
        <v>2035</v>
      </c>
      <c r="AF1129" s="51" t="str">
        <f aca="false">"*"&amp;IF(AND(A1129="EU",AE1129=2035),0.93,IF(AND(A1129="EU",AE1129=2050),0.9,IF(AND(A1129="USA",AE1129=2035),0.92,IF(AND(A1129="USA",AE1129=2050),0.89,IF(AND(A1129="Japan",AE1129=2035),0.92,IF(AND(A1129="Japan",AE1129=2050),0.89,IF(AND(A1129="Russia",AE1129=2035),0.91,IF(AND(A1129="Russia",AE1129=2050),0.86,IF(AND(A1129="China",AE1129=2035),0.91,IF(AND(A1129="China",AE1129=2050),0.87,IF(AND(A1129="India",AE1129=2035),0.92,IF(AND(A1129="India",AE1129=2050),0.87,IF(AND(A1129="Middle East",AE1129=2035),0.89,IF(AND(A1129="Middle East",AE1129=2050),0.84,IF(AND(A1129="Africa",AE1129=2035),0.9,IF(AND(A1129="Africa",AE1129=2050),0.86,IF(AND(A1129="Brazil",AE1129=2035),0.93,IF(AND(A1129="Brazil",AE1129=2050),0.89,""))))))))))))))))))</f>
        <v>*0.89</v>
      </c>
      <c r="AG1129" s="51" t="str">
        <f aca="false">AG1128</f>
        <v>REZoning_Sol-Win</v>
      </c>
      <c r="AI1129" s="0" t="s">
        <v>1980</v>
      </c>
      <c r="AJ1129" s="50" t="s">
        <v>35</v>
      </c>
      <c r="AK1129" s="0" t="n">
        <v>2050</v>
      </c>
      <c r="AL1129" s="51" t="str">
        <f aca="false">"*"&amp;IF(AND(A1129="EU",AK1129=2035),0.93,IF(AND(A1129="EU",AK1129=2050),0.9,IF(AND(A1129="USA",AK1129=2035),0.92,IF(AND(A1129="USA",AK1129=2050),0.89,IF(AND(A1129="Japan",AK1129=2035),0.92,IF(AND(A1129="Japan",AK1129=2050),0.89,IF(AND(A1129="Russia",AK1129=2035),0.91,IF(AND(A1129="Russia",AK1129=2050),0.86,IF(AND(A1129="China",AK1129=2035),0.91,IF(AND(A1129="China",AK1129=2050),0.87,IF(AND(A1129="India",AK1129=2035),0.92,IF(AND(A1129="India",AK1129=2050),0.87,IF(AND(A1129="Middle East",AK1129=2035),0.89,IF(AND(A1129="Middle East",AK1129=2050),0.84,IF(AND(A1129="Africa",AK1129=2035),0.9,IF(AND(A1129="Africa",AK1129=2050),0.86,IF(AND(A1129="Brazil",AK1129=2035),0.93,IF(AND(A1129="Brazil",AK1129=2050),0.89,""))))))))))))))))))</f>
        <v>*0.84</v>
      </c>
      <c r="AM1129" s="51" t="str">
        <f aca="false">AM1128</f>
        <v>REZoning_Sol-Win</v>
      </c>
      <c r="AP1129" s="0" t="s">
        <v>1980</v>
      </c>
      <c r="AQ1129" s="0" t="s">
        <v>35</v>
      </c>
      <c r="AR1129" s="0" t="n">
        <v>2100</v>
      </c>
      <c r="AS1129" s="0" t="s">
        <v>896</v>
      </c>
      <c r="AT1129" s="0" t="s">
        <v>36</v>
      </c>
    </row>
    <row r="1130" customFormat="false" ht="28.5" hidden="false" customHeight="true" outlineLevel="0" collapsed="false">
      <c r="A1130" s="3" t="s">
        <v>57</v>
      </c>
      <c r="C1130" s="0" t="s">
        <v>1981</v>
      </c>
      <c r="D1130" s="50" t="s">
        <v>35</v>
      </c>
      <c r="E1130" s="0" t="n">
        <v>2035</v>
      </c>
      <c r="F1130" s="51" t="str">
        <f aca="false">"*"&amp;IF(AND(A1130="EU",E1130=2035),0.95,IF(AND(A1130="EU",E1130=2050),0.93,IF(AND(A1130="USA",E1130=2035),0.96,IF(AND(A1130="USA",E1130=2050),0.94,IF(AND(A1130="Japan",E1130=2035),0.94,IF(AND(A1130="Japan",E1130=2050),0.92,IF(AND(A1130="Russia",E1130=2035),0.95,IF(AND(A1130="Russia",E1130=2050),0.93,IF(AND(A1130="China",E1130=2035),0.94,IF(AND(A1130="China",E1130=2050),0.92,IF(AND(A1130="India",E1130=2035),0.95,IF(AND(A1130="India",E1130=2050),0.92,IF(AND(A1130="Middle East",E1130=2035),0.94,IF(AND(A1130="Middle East",E1130=2050),0.9,IF(AND(A1130="Africa",E1130=2035),0.94,IF(AND(A1130="Africa",E1130=2050),0.91,IF(AND(A1130="Brazil",E1130=2035),0.95,IF(AND(A1130="Brazil",E1130=2050),0.92,""))))))))))))))))))</f>
        <v>*0.94</v>
      </c>
      <c r="H1130" s="0" t="s">
        <v>1981</v>
      </c>
      <c r="I1130" s="50" t="s">
        <v>35</v>
      </c>
      <c r="J1130" s="0" t="n">
        <v>2050</v>
      </c>
      <c r="K1130" s="48" t="str">
        <f aca="false">"*"&amp;IF(AND(A1130="EU",J1130=2035),0.95,IF(AND(A1130="EU",J1130=2050),0.93,IF(AND(A1130="USA",J1130=2035),0.96,IF(AND(A1130="USA",J1130=2050),0.94,IF(AND(A1130="Japan",J1130=2035),0.94,IF(AND(A1130="Japan",J1130=2050),0.92,IF(AND(A1130="Russia",J1130=2035),0.95,IF(AND(A1130="Russia",J1130=2050),0.93,IF(AND(A1130="China",J1130=2035),0.94,IF(AND(A1130="China",J1130=2050),0.92,IF(AND(A1130="India",J1130=2035),0.95,IF(AND(A1130="India",J1130=2050),0.92,IF(AND(A1130="Middle East",J1130=2035),0.94,IF(AND(A1130="Middle East",J1130=2050),0.9,IF(AND(A1130="Africa",J1130=2035),0.94,IF(AND(A1130="Africa",J1130=2050),0.91,IF(AND(A1130="Brazil",J1130=2035),0.95,IF(AND(A1130="Brazil",J1130=2050),0.92,""))))))))))))))))))</f>
        <v>*0.9</v>
      </c>
      <c r="P1130" s="41" t="s">
        <v>1981</v>
      </c>
      <c r="Q1130" s="52" t="s">
        <v>35</v>
      </c>
      <c r="R1130" s="41" t="n">
        <v>2035</v>
      </c>
      <c r="S1130" s="53" t="str">
        <f aca="false">"*"&amp;IF(AND(A1130="EU",R1130=2035),0.95,IF(AND(A1130="EU",R1130=2050),0.93,IF(AND(A1130="USA",R1130=2035),0.96,IF(AND(A1130="USA",R1130=2050),0.93,IF(AND(A1130="Japan",R1130=2035),0.94,IF(AND(A1130="Japan",R1130=2050),0.92,IF(AND(A1130="Russia",R1130=2035),0.95,IF(AND(A1130="Russia",R1130=2050),0.91,IF(AND(A1130="China",R1130=2035),0.93,IF(AND(A1130="China",R1130=2050),0.92,IF(AND(A1130="India",R1130=2035),0.94,IF(AND(A1130="India",R1130=2050),0.91,IF(AND(A1130="Middle East",R1130=2035),0.92,IF(AND(A1130="Middle East",R1130=2050),0.89,IF(AND(A1130="Africa",R1130=2035),0.93,IF(AND(A1130="Africa",R1130=2050),0.9,IF(AND(A1130="Brazil",R1130=2035),0.95,IF(AND(A1130="Brazil",R1130=2050),0.92,""))))))))))))))))))</f>
        <v>*0.92</v>
      </c>
      <c r="U1130" s="41" t="s">
        <v>1981</v>
      </c>
      <c r="V1130" s="52" t="s">
        <v>35</v>
      </c>
      <c r="W1130" s="41" t="n">
        <v>2050</v>
      </c>
      <c r="X1130" s="53" t="str">
        <f aca="false">"*"&amp;IF(AND(A1130="EU",W1130=2035),0.95,IF(AND(A1130="EU",W1130=2050),0.93,IF(AND(A1130="USA",W1130=2035),0.96,IF(AND(A1130="USA",W1130=2050),0.93,IF(AND(A1130="Japan",W1130=2035),0.94,IF(AND(A1130="Japan",W1130=2050),0.92,IF(AND(A1130="Russia",W1130=2035),0.95,IF(AND(A1130="Russia",W1130=2050),0.91,IF(AND(A1130="China",W1130=2035),0.93,IF(AND(A1130="China",W1130=2050),0.92,IF(AND(A1130="India",W1130=2035),0.94,IF(AND(A1130="India",W1130=2050),0.91,IF(AND(A1130="Middle East",W1130=2035),0.92,IF(AND(A1130="Middle East",W1130=2050),0.89,IF(AND(A1130="Africa",W1130=2035),0.93,IF(AND(A1130="Africa",W1130=2050),0.9,IF(AND(A1130="Brazil",W1130=2035),0.95,IF(AND(A1130="Brazil",W1130=2050),0.92,""))))))))))))))))))</f>
        <v>*0.89</v>
      </c>
      <c r="AC1130" s="0" t="s">
        <v>1981</v>
      </c>
      <c r="AD1130" s="50" t="s">
        <v>35</v>
      </c>
      <c r="AE1130" s="0" t="n">
        <v>2035</v>
      </c>
      <c r="AF1130" s="51" t="str">
        <f aca="false">"*"&amp;IF(AND(A1130="EU",AE1130=2035),0.93,IF(AND(A1130="EU",AE1130=2050),0.9,IF(AND(A1130="USA",AE1130=2035),0.92,IF(AND(A1130="USA",AE1130=2050),0.89,IF(AND(A1130="Japan",AE1130=2035),0.92,IF(AND(A1130="Japan",AE1130=2050),0.89,IF(AND(A1130="Russia",AE1130=2035),0.91,IF(AND(A1130="Russia",AE1130=2050),0.86,IF(AND(A1130="China",AE1130=2035),0.91,IF(AND(A1130="China",AE1130=2050),0.87,IF(AND(A1130="India",AE1130=2035),0.92,IF(AND(A1130="India",AE1130=2050),0.87,IF(AND(A1130="Middle East",AE1130=2035),0.89,IF(AND(A1130="Middle East",AE1130=2050),0.84,IF(AND(A1130="Africa",AE1130=2035),0.9,IF(AND(A1130="Africa",AE1130=2050),0.86,IF(AND(A1130="Brazil",AE1130=2035),0.93,IF(AND(A1130="Brazil",AE1130=2050),0.89,""))))))))))))))))))</f>
        <v>*0.89</v>
      </c>
      <c r="AG1130" s="51" t="str">
        <f aca="false">AG1129</f>
        <v>REZoning_Sol-Win</v>
      </c>
      <c r="AI1130" s="0" t="s">
        <v>1981</v>
      </c>
      <c r="AJ1130" s="50" t="s">
        <v>35</v>
      </c>
      <c r="AK1130" s="0" t="n">
        <v>2050</v>
      </c>
      <c r="AL1130" s="51" t="str">
        <f aca="false">"*"&amp;IF(AND(A1130="EU",AK1130=2035),0.93,IF(AND(A1130="EU",AK1130=2050),0.9,IF(AND(A1130="USA",AK1130=2035),0.92,IF(AND(A1130="USA",AK1130=2050),0.89,IF(AND(A1130="Japan",AK1130=2035),0.92,IF(AND(A1130="Japan",AK1130=2050),0.89,IF(AND(A1130="Russia",AK1130=2035),0.91,IF(AND(A1130="Russia",AK1130=2050),0.86,IF(AND(A1130="China",AK1130=2035),0.91,IF(AND(A1130="China",AK1130=2050),0.87,IF(AND(A1130="India",AK1130=2035),0.92,IF(AND(A1130="India",AK1130=2050),0.87,IF(AND(A1130="Middle East",AK1130=2035),0.89,IF(AND(A1130="Middle East",AK1130=2050),0.84,IF(AND(A1130="Africa",AK1130=2035),0.9,IF(AND(A1130="Africa",AK1130=2050),0.86,IF(AND(A1130="Brazil",AK1130=2035),0.93,IF(AND(A1130="Brazil",AK1130=2050),0.89,""))))))))))))))))))</f>
        <v>*0.84</v>
      </c>
      <c r="AM1130" s="51" t="str">
        <f aca="false">AM1129</f>
        <v>REZoning_Sol-Win</v>
      </c>
      <c r="AP1130" s="0" t="s">
        <v>1981</v>
      </c>
      <c r="AQ1130" s="0" t="s">
        <v>35</v>
      </c>
      <c r="AR1130" s="0" t="n">
        <v>2100</v>
      </c>
      <c r="AS1130" s="0" t="s">
        <v>896</v>
      </c>
      <c r="AT1130" s="0" t="s">
        <v>36</v>
      </c>
    </row>
    <row r="1131" customFormat="false" ht="28.5" hidden="false" customHeight="true" outlineLevel="0" collapsed="false">
      <c r="A1131" s="3" t="s">
        <v>57</v>
      </c>
      <c r="C1131" s="0" t="s">
        <v>1982</v>
      </c>
      <c r="D1131" s="50" t="s">
        <v>35</v>
      </c>
      <c r="E1131" s="0" t="n">
        <v>2035</v>
      </c>
      <c r="F1131" s="51" t="str">
        <f aca="false">"*"&amp;IF(AND(A1131="EU",E1131=2035),0.95,IF(AND(A1131="EU",E1131=2050),0.93,IF(AND(A1131="USA",E1131=2035),0.96,IF(AND(A1131="USA",E1131=2050),0.94,IF(AND(A1131="Japan",E1131=2035),0.94,IF(AND(A1131="Japan",E1131=2050),0.92,IF(AND(A1131="Russia",E1131=2035),0.95,IF(AND(A1131="Russia",E1131=2050),0.93,IF(AND(A1131="China",E1131=2035),0.94,IF(AND(A1131="China",E1131=2050),0.92,IF(AND(A1131="India",E1131=2035),0.95,IF(AND(A1131="India",E1131=2050),0.92,IF(AND(A1131="Middle East",E1131=2035),0.94,IF(AND(A1131="Middle East",E1131=2050),0.9,IF(AND(A1131="Africa",E1131=2035),0.94,IF(AND(A1131="Africa",E1131=2050),0.91,IF(AND(A1131="Brazil",E1131=2035),0.95,IF(AND(A1131="Brazil",E1131=2050),0.92,""))))))))))))))))))</f>
        <v>*0.94</v>
      </c>
      <c r="H1131" s="0" t="s">
        <v>1982</v>
      </c>
      <c r="I1131" s="50" t="s">
        <v>35</v>
      </c>
      <c r="J1131" s="0" t="n">
        <v>2050</v>
      </c>
      <c r="K1131" s="48" t="str">
        <f aca="false">"*"&amp;IF(AND(A1131="EU",J1131=2035),0.95,IF(AND(A1131="EU",J1131=2050),0.93,IF(AND(A1131="USA",J1131=2035),0.96,IF(AND(A1131="USA",J1131=2050),0.94,IF(AND(A1131="Japan",J1131=2035),0.94,IF(AND(A1131="Japan",J1131=2050),0.92,IF(AND(A1131="Russia",J1131=2035),0.95,IF(AND(A1131="Russia",J1131=2050),0.93,IF(AND(A1131="China",J1131=2035),0.94,IF(AND(A1131="China",J1131=2050),0.92,IF(AND(A1131="India",J1131=2035),0.95,IF(AND(A1131="India",J1131=2050),0.92,IF(AND(A1131="Middle East",J1131=2035),0.94,IF(AND(A1131="Middle East",J1131=2050),0.9,IF(AND(A1131="Africa",J1131=2035),0.94,IF(AND(A1131="Africa",J1131=2050),0.91,IF(AND(A1131="Brazil",J1131=2035),0.95,IF(AND(A1131="Brazil",J1131=2050),0.92,""))))))))))))))))))</f>
        <v>*0.9</v>
      </c>
      <c r="P1131" s="41" t="s">
        <v>1982</v>
      </c>
      <c r="Q1131" s="52" t="s">
        <v>35</v>
      </c>
      <c r="R1131" s="41" t="n">
        <v>2035</v>
      </c>
      <c r="S1131" s="53" t="str">
        <f aca="false">"*"&amp;IF(AND(A1131="EU",R1131=2035),0.95,IF(AND(A1131="EU",R1131=2050),0.93,IF(AND(A1131="USA",R1131=2035),0.96,IF(AND(A1131="USA",R1131=2050),0.93,IF(AND(A1131="Japan",R1131=2035),0.94,IF(AND(A1131="Japan",R1131=2050),0.92,IF(AND(A1131="Russia",R1131=2035),0.95,IF(AND(A1131="Russia",R1131=2050),0.91,IF(AND(A1131="China",R1131=2035),0.93,IF(AND(A1131="China",R1131=2050),0.92,IF(AND(A1131="India",R1131=2035),0.94,IF(AND(A1131="India",R1131=2050),0.91,IF(AND(A1131="Middle East",R1131=2035),0.92,IF(AND(A1131="Middle East",R1131=2050),0.89,IF(AND(A1131="Africa",R1131=2035),0.93,IF(AND(A1131="Africa",R1131=2050),0.9,IF(AND(A1131="Brazil",R1131=2035),0.95,IF(AND(A1131="Brazil",R1131=2050),0.92,""))))))))))))))))))</f>
        <v>*0.92</v>
      </c>
      <c r="U1131" s="41" t="s">
        <v>1982</v>
      </c>
      <c r="V1131" s="52" t="s">
        <v>35</v>
      </c>
      <c r="W1131" s="41" t="n">
        <v>2050</v>
      </c>
      <c r="X1131" s="53" t="str">
        <f aca="false">"*"&amp;IF(AND(A1131="EU",W1131=2035),0.95,IF(AND(A1131="EU",W1131=2050),0.93,IF(AND(A1131="USA",W1131=2035),0.96,IF(AND(A1131="USA",W1131=2050),0.93,IF(AND(A1131="Japan",W1131=2035),0.94,IF(AND(A1131="Japan",W1131=2050),0.92,IF(AND(A1131="Russia",W1131=2035),0.95,IF(AND(A1131="Russia",W1131=2050),0.91,IF(AND(A1131="China",W1131=2035),0.93,IF(AND(A1131="China",W1131=2050),0.92,IF(AND(A1131="India",W1131=2035),0.94,IF(AND(A1131="India",W1131=2050),0.91,IF(AND(A1131="Middle East",W1131=2035),0.92,IF(AND(A1131="Middle East",W1131=2050),0.89,IF(AND(A1131="Africa",W1131=2035),0.93,IF(AND(A1131="Africa",W1131=2050),0.9,IF(AND(A1131="Brazil",W1131=2035),0.95,IF(AND(A1131="Brazil",W1131=2050),0.92,""))))))))))))))))))</f>
        <v>*0.89</v>
      </c>
      <c r="AC1131" s="0" t="s">
        <v>1982</v>
      </c>
      <c r="AD1131" s="50" t="s">
        <v>35</v>
      </c>
      <c r="AE1131" s="0" t="n">
        <v>2035</v>
      </c>
      <c r="AF1131" s="51" t="str">
        <f aca="false">"*"&amp;IF(AND(A1131="EU",AE1131=2035),0.93,IF(AND(A1131="EU",AE1131=2050),0.9,IF(AND(A1131="USA",AE1131=2035),0.92,IF(AND(A1131="USA",AE1131=2050),0.89,IF(AND(A1131="Japan",AE1131=2035),0.92,IF(AND(A1131="Japan",AE1131=2050),0.89,IF(AND(A1131="Russia",AE1131=2035),0.91,IF(AND(A1131="Russia",AE1131=2050),0.86,IF(AND(A1131="China",AE1131=2035),0.91,IF(AND(A1131="China",AE1131=2050),0.87,IF(AND(A1131="India",AE1131=2035),0.92,IF(AND(A1131="India",AE1131=2050),0.87,IF(AND(A1131="Middle East",AE1131=2035),0.89,IF(AND(A1131="Middle East",AE1131=2050),0.84,IF(AND(A1131="Africa",AE1131=2035),0.9,IF(AND(A1131="Africa",AE1131=2050),0.86,IF(AND(A1131="Brazil",AE1131=2035),0.93,IF(AND(A1131="Brazil",AE1131=2050),0.89,""))))))))))))))))))</f>
        <v>*0.89</v>
      </c>
      <c r="AG1131" s="51" t="str">
        <f aca="false">AG1130</f>
        <v>REZoning_Sol-Win</v>
      </c>
      <c r="AI1131" s="0" t="s">
        <v>1982</v>
      </c>
      <c r="AJ1131" s="50" t="s">
        <v>35</v>
      </c>
      <c r="AK1131" s="0" t="n">
        <v>2050</v>
      </c>
      <c r="AL1131" s="51" t="str">
        <f aca="false">"*"&amp;IF(AND(A1131="EU",AK1131=2035),0.93,IF(AND(A1131="EU",AK1131=2050),0.9,IF(AND(A1131="USA",AK1131=2035),0.92,IF(AND(A1131="USA",AK1131=2050),0.89,IF(AND(A1131="Japan",AK1131=2035),0.92,IF(AND(A1131="Japan",AK1131=2050),0.89,IF(AND(A1131="Russia",AK1131=2035),0.91,IF(AND(A1131="Russia",AK1131=2050),0.86,IF(AND(A1131="China",AK1131=2035),0.91,IF(AND(A1131="China",AK1131=2050),0.87,IF(AND(A1131="India",AK1131=2035),0.92,IF(AND(A1131="India",AK1131=2050),0.87,IF(AND(A1131="Middle East",AK1131=2035),0.89,IF(AND(A1131="Middle East",AK1131=2050),0.84,IF(AND(A1131="Africa",AK1131=2035),0.9,IF(AND(A1131="Africa",AK1131=2050),0.86,IF(AND(A1131="Brazil",AK1131=2035),0.93,IF(AND(A1131="Brazil",AK1131=2050),0.89,""))))))))))))))))))</f>
        <v>*0.84</v>
      </c>
      <c r="AM1131" s="51" t="str">
        <f aca="false">AM1130</f>
        <v>REZoning_Sol-Win</v>
      </c>
      <c r="AP1131" s="0" t="s">
        <v>1982</v>
      </c>
      <c r="AQ1131" s="0" t="s">
        <v>35</v>
      </c>
      <c r="AR1131" s="0" t="n">
        <v>2100</v>
      </c>
      <c r="AS1131" s="0" t="s">
        <v>896</v>
      </c>
      <c r="AT1131" s="0" t="s">
        <v>36</v>
      </c>
    </row>
    <row r="1132" customFormat="false" ht="28.5" hidden="false" customHeight="true" outlineLevel="0" collapsed="false">
      <c r="A1132" s="3" t="s">
        <v>57</v>
      </c>
      <c r="C1132" s="0" t="s">
        <v>1983</v>
      </c>
      <c r="D1132" s="50" t="s">
        <v>35</v>
      </c>
      <c r="E1132" s="0" t="n">
        <v>2035</v>
      </c>
      <c r="F1132" s="51" t="str">
        <f aca="false">"*"&amp;IF(AND(A1132="EU",E1132=2035),0.95,IF(AND(A1132="EU",E1132=2050),0.93,IF(AND(A1132="USA",E1132=2035),0.96,IF(AND(A1132="USA",E1132=2050),0.94,IF(AND(A1132="Japan",E1132=2035),0.94,IF(AND(A1132="Japan",E1132=2050),0.92,IF(AND(A1132="Russia",E1132=2035),0.95,IF(AND(A1132="Russia",E1132=2050),0.93,IF(AND(A1132="China",E1132=2035),0.94,IF(AND(A1132="China",E1132=2050),0.92,IF(AND(A1132="India",E1132=2035),0.95,IF(AND(A1132="India",E1132=2050),0.92,IF(AND(A1132="Middle East",E1132=2035),0.94,IF(AND(A1132="Middle East",E1132=2050),0.9,IF(AND(A1132="Africa",E1132=2035),0.94,IF(AND(A1132="Africa",E1132=2050),0.91,IF(AND(A1132="Brazil",E1132=2035),0.95,IF(AND(A1132="Brazil",E1132=2050),0.92,""))))))))))))))))))</f>
        <v>*0.94</v>
      </c>
      <c r="H1132" s="0" t="s">
        <v>1983</v>
      </c>
      <c r="I1132" s="50" t="s">
        <v>35</v>
      </c>
      <c r="J1132" s="0" t="n">
        <v>2050</v>
      </c>
      <c r="K1132" s="48" t="str">
        <f aca="false">"*"&amp;IF(AND(A1132="EU",J1132=2035),0.95,IF(AND(A1132="EU",J1132=2050),0.93,IF(AND(A1132="USA",J1132=2035),0.96,IF(AND(A1132="USA",J1132=2050),0.94,IF(AND(A1132="Japan",J1132=2035),0.94,IF(AND(A1132="Japan",J1132=2050),0.92,IF(AND(A1132="Russia",J1132=2035),0.95,IF(AND(A1132="Russia",J1132=2050),0.93,IF(AND(A1132="China",J1132=2035),0.94,IF(AND(A1132="China",J1132=2050),0.92,IF(AND(A1132="India",J1132=2035),0.95,IF(AND(A1132="India",J1132=2050),0.92,IF(AND(A1132="Middle East",J1132=2035),0.94,IF(AND(A1132="Middle East",J1132=2050),0.9,IF(AND(A1132="Africa",J1132=2035),0.94,IF(AND(A1132="Africa",J1132=2050),0.91,IF(AND(A1132="Brazil",J1132=2035),0.95,IF(AND(A1132="Brazil",J1132=2050),0.92,""))))))))))))))))))</f>
        <v>*0.9</v>
      </c>
      <c r="P1132" s="41" t="s">
        <v>1983</v>
      </c>
      <c r="Q1132" s="52" t="s">
        <v>35</v>
      </c>
      <c r="R1132" s="41" t="n">
        <v>2035</v>
      </c>
      <c r="S1132" s="53" t="str">
        <f aca="false">"*"&amp;IF(AND(A1132="EU",R1132=2035),0.95,IF(AND(A1132="EU",R1132=2050),0.93,IF(AND(A1132="USA",R1132=2035),0.96,IF(AND(A1132="USA",R1132=2050),0.93,IF(AND(A1132="Japan",R1132=2035),0.94,IF(AND(A1132="Japan",R1132=2050),0.92,IF(AND(A1132="Russia",R1132=2035),0.95,IF(AND(A1132="Russia",R1132=2050),0.91,IF(AND(A1132="China",R1132=2035),0.93,IF(AND(A1132="China",R1132=2050),0.92,IF(AND(A1132="India",R1132=2035),0.94,IF(AND(A1132="India",R1132=2050),0.91,IF(AND(A1132="Middle East",R1132=2035),0.92,IF(AND(A1132="Middle East",R1132=2050),0.89,IF(AND(A1132="Africa",R1132=2035),0.93,IF(AND(A1132="Africa",R1132=2050),0.9,IF(AND(A1132="Brazil",R1132=2035),0.95,IF(AND(A1132="Brazil",R1132=2050),0.92,""))))))))))))))))))</f>
        <v>*0.92</v>
      </c>
      <c r="U1132" s="41" t="s">
        <v>1983</v>
      </c>
      <c r="V1132" s="52" t="s">
        <v>35</v>
      </c>
      <c r="W1132" s="41" t="n">
        <v>2050</v>
      </c>
      <c r="X1132" s="53" t="str">
        <f aca="false">"*"&amp;IF(AND(A1132="EU",W1132=2035),0.95,IF(AND(A1132="EU",W1132=2050),0.93,IF(AND(A1132="USA",W1132=2035),0.96,IF(AND(A1132="USA",W1132=2050),0.93,IF(AND(A1132="Japan",W1132=2035),0.94,IF(AND(A1132="Japan",W1132=2050),0.92,IF(AND(A1132="Russia",W1132=2035),0.95,IF(AND(A1132="Russia",W1132=2050),0.91,IF(AND(A1132="China",W1132=2035),0.93,IF(AND(A1132="China",W1132=2050),0.92,IF(AND(A1132="India",W1132=2035),0.94,IF(AND(A1132="India",W1132=2050),0.91,IF(AND(A1132="Middle East",W1132=2035),0.92,IF(AND(A1132="Middle East",W1132=2050),0.89,IF(AND(A1132="Africa",W1132=2035),0.93,IF(AND(A1132="Africa",W1132=2050),0.9,IF(AND(A1132="Brazil",W1132=2035),0.95,IF(AND(A1132="Brazil",W1132=2050),0.92,""))))))))))))))))))</f>
        <v>*0.89</v>
      </c>
      <c r="AC1132" s="0" t="s">
        <v>1983</v>
      </c>
      <c r="AD1132" s="50" t="s">
        <v>35</v>
      </c>
      <c r="AE1132" s="0" t="n">
        <v>2035</v>
      </c>
      <c r="AF1132" s="51" t="str">
        <f aca="false">"*"&amp;IF(AND(A1132="EU",AE1132=2035),0.93,IF(AND(A1132="EU",AE1132=2050),0.9,IF(AND(A1132="USA",AE1132=2035),0.92,IF(AND(A1132="USA",AE1132=2050),0.89,IF(AND(A1132="Japan",AE1132=2035),0.92,IF(AND(A1132="Japan",AE1132=2050),0.89,IF(AND(A1132="Russia",AE1132=2035),0.91,IF(AND(A1132="Russia",AE1132=2050),0.86,IF(AND(A1132="China",AE1132=2035),0.91,IF(AND(A1132="China",AE1132=2050),0.87,IF(AND(A1132="India",AE1132=2035),0.92,IF(AND(A1132="India",AE1132=2050),0.87,IF(AND(A1132="Middle East",AE1132=2035),0.89,IF(AND(A1132="Middle East",AE1132=2050),0.84,IF(AND(A1132="Africa",AE1132=2035),0.9,IF(AND(A1132="Africa",AE1132=2050),0.86,IF(AND(A1132="Brazil",AE1132=2035),0.93,IF(AND(A1132="Brazil",AE1132=2050),0.89,""))))))))))))))))))</f>
        <v>*0.89</v>
      </c>
      <c r="AG1132" s="51" t="str">
        <f aca="false">AG1131</f>
        <v>REZoning_Sol-Win</v>
      </c>
      <c r="AI1132" s="0" t="s">
        <v>1983</v>
      </c>
      <c r="AJ1132" s="50" t="s">
        <v>35</v>
      </c>
      <c r="AK1132" s="0" t="n">
        <v>2050</v>
      </c>
      <c r="AL1132" s="51" t="str">
        <f aca="false">"*"&amp;IF(AND(A1132="EU",AK1132=2035),0.93,IF(AND(A1132="EU",AK1132=2050),0.9,IF(AND(A1132="USA",AK1132=2035),0.92,IF(AND(A1132="USA",AK1132=2050),0.89,IF(AND(A1132="Japan",AK1132=2035),0.92,IF(AND(A1132="Japan",AK1132=2050),0.89,IF(AND(A1132="Russia",AK1132=2035),0.91,IF(AND(A1132="Russia",AK1132=2050),0.86,IF(AND(A1132="China",AK1132=2035),0.91,IF(AND(A1132="China",AK1132=2050),0.87,IF(AND(A1132="India",AK1132=2035),0.92,IF(AND(A1132="India",AK1132=2050),0.87,IF(AND(A1132="Middle East",AK1132=2035),0.89,IF(AND(A1132="Middle East",AK1132=2050),0.84,IF(AND(A1132="Africa",AK1132=2035),0.9,IF(AND(A1132="Africa",AK1132=2050),0.86,IF(AND(A1132="Brazil",AK1132=2035),0.93,IF(AND(A1132="Brazil",AK1132=2050),0.89,""))))))))))))))))))</f>
        <v>*0.84</v>
      </c>
      <c r="AM1132" s="51" t="str">
        <f aca="false">AM1131</f>
        <v>REZoning_Sol-Win</v>
      </c>
      <c r="AP1132" s="0" t="s">
        <v>1983</v>
      </c>
      <c r="AQ1132" s="0" t="s">
        <v>35</v>
      </c>
      <c r="AR1132" s="0" t="n">
        <v>2100</v>
      </c>
      <c r="AS1132" s="0" t="s">
        <v>896</v>
      </c>
      <c r="AT1132" s="0" t="s">
        <v>36</v>
      </c>
    </row>
    <row r="1133" customFormat="false" ht="28.5" hidden="false" customHeight="true" outlineLevel="0" collapsed="false">
      <c r="A1133" s="3" t="s">
        <v>57</v>
      </c>
      <c r="C1133" s="0" t="s">
        <v>1984</v>
      </c>
      <c r="D1133" s="50" t="s">
        <v>35</v>
      </c>
      <c r="E1133" s="0" t="n">
        <v>2035</v>
      </c>
      <c r="F1133" s="51" t="str">
        <f aca="false">"*"&amp;IF(AND(A1133="EU",E1133=2035),0.95,IF(AND(A1133="EU",E1133=2050),0.93,IF(AND(A1133="USA",E1133=2035),0.96,IF(AND(A1133="USA",E1133=2050),0.94,IF(AND(A1133="Japan",E1133=2035),0.94,IF(AND(A1133="Japan",E1133=2050),0.92,IF(AND(A1133="Russia",E1133=2035),0.95,IF(AND(A1133="Russia",E1133=2050),0.93,IF(AND(A1133="China",E1133=2035),0.94,IF(AND(A1133="China",E1133=2050),0.92,IF(AND(A1133="India",E1133=2035),0.95,IF(AND(A1133="India",E1133=2050),0.92,IF(AND(A1133="Middle East",E1133=2035),0.94,IF(AND(A1133="Middle East",E1133=2050),0.9,IF(AND(A1133="Africa",E1133=2035),0.94,IF(AND(A1133="Africa",E1133=2050),0.91,IF(AND(A1133="Brazil",E1133=2035),0.95,IF(AND(A1133="Brazil",E1133=2050),0.92,""))))))))))))))))))</f>
        <v>*0.94</v>
      </c>
      <c r="H1133" s="0" t="s">
        <v>1984</v>
      </c>
      <c r="I1133" s="50" t="s">
        <v>35</v>
      </c>
      <c r="J1133" s="0" t="n">
        <v>2050</v>
      </c>
      <c r="K1133" s="48" t="str">
        <f aca="false">"*"&amp;IF(AND(A1133="EU",J1133=2035),0.95,IF(AND(A1133="EU",J1133=2050),0.93,IF(AND(A1133="USA",J1133=2035),0.96,IF(AND(A1133="USA",J1133=2050),0.94,IF(AND(A1133="Japan",J1133=2035),0.94,IF(AND(A1133="Japan",J1133=2050),0.92,IF(AND(A1133="Russia",J1133=2035),0.95,IF(AND(A1133="Russia",J1133=2050),0.93,IF(AND(A1133="China",J1133=2035),0.94,IF(AND(A1133="China",J1133=2050),0.92,IF(AND(A1133="India",J1133=2035),0.95,IF(AND(A1133="India",J1133=2050),0.92,IF(AND(A1133="Middle East",J1133=2035),0.94,IF(AND(A1133="Middle East",J1133=2050),0.9,IF(AND(A1133="Africa",J1133=2035),0.94,IF(AND(A1133="Africa",J1133=2050),0.91,IF(AND(A1133="Brazil",J1133=2035),0.95,IF(AND(A1133="Brazil",J1133=2050),0.92,""))))))))))))))))))</f>
        <v>*0.9</v>
      </c>
      <c r="P1133" s="41" t="s">
        <v>1984</v>
      </c>
      <c r="Q1133" s="52" t="s">
        <v>35</v>
      </c>
      <c r="R1133" s="41" t="n">
        <v>2035</v>
      </c>
      <c r="S1133" s="53" t="str">
        <f aca="false">"*"&amp;IF(AND(A1133="EU",R1133=2035),0.95,IF(AND(A1133="EU",R1133=2050),0.93,IF(AND(A1133="USA",R1133=2035),0.96,IF(AND(A1133="USA",R1133=2050),0.93,IF(AND(A1133="Japan",R1133=2035),0.94,IF(AND(A1133="Japan",R1133=2050),0.92,IF(AND(A1133="Russia",R1133=2035),0.95,IF(AND(A1133="Russia",R1133=2050),0.91,IF(AND(A1133="China",R1133=2035),0.93,IF(AND(A1133="China",R1133=2050),0.92,IF(AND(A1133="India",R1133=2035),0.94,IF(AND(A1133="India",R1133=2050),0.91,IF(AND(A1133="Middle East",R1133=2035),0.92,IF(AND(A1133="Middle East",R1133=2050),0.89,IF(AND(A1133="Africa",R1133=2035),0.93,IF(AND(A1133="Africa",R1133=2050),0.9,IF(AND(A1133="Brazil",R1133=2035),0.95,IF(AND(A1133="Brazil",R1133=2050),0.92,""))))))))))))))))))</f>
        <v>*0.92</v>
      </c>
      <c r="U1133" s="41" t="s">
        <v>1984</v>
      </c>
      <c r="V1133" s="52" t="s">
        <v>35</v>
      </c>
      <c r="W1133" s="41" t="n">
        <v>2050</v>
      </c>
      <c r="X1133" s="53" t="str">
        <f aca="false">"*"&amp;IF(AND(A1133="EU",W1133=2035),0.95,IF(AND(A1133="EU",W1133=2050),0.93,IF(AND(A1133="USA",W1133=2035),0.96,IF(AND(A1133="USA",W1133=2050),0.93,IF(AND(A1133="Japan",W1133=2035),0.94,IF(AND(A1133="Japan",W1133=2050),0.92,IF(AND(A1133="Russia",W1133=2035),0.95,IF(AND(A1133="Russia",W1133=2050),0.91,IF(AND(A1133="China",W1133=2035),0.93,IF(AND(A1133="China",W1133=2050),0.92,IF(AND(A1133="India",W1133=2035),0.94,IF(AND(A1133="India",W1133=2050),0.91,IF(AND(A1133="Middle East",W1133=2035),0.92,IF(AND(A1133="Middle East",W1133=2050),0.89,IF(AND(A1133="Africa",W1133=2035),0.93,IF(AND(A1133="Africa",W1133=2050),0.9,IF(AND(A1133="Brazil",W1133=2035),0.95,IF(AND(A1133="Brazil",W1133=2050),0.92,""))))))))))))))))))</f>
        <v>*0.89</v>
      </c>
      <c r="AC1133" s="0" t="s">
        <v>1984</v>
      </c>
      <c r="AD1133" s="50" t="s">
        <v>35</v>
      </c>
      <c r="AE1133" s="0" t="n">
        <v>2035</v>
      </c>
      <c r="AF1133" s="51" t="str">
        <f aca="false">"*"&amp;IF(AND(A1133="EU",AE1133=2035),0.93,IF(AND(A1133="EU",AE1133=2050),0.9,IF(AND(A1133="USA",AE1133=2035),0.92,IF(AND(A1133="USA",AE1133=2050),0.89,IF(AND(A1133="Japan",AE1133=2035),0.92,IF(AND(A1133="Japan",AE1133=2050),0.89,IF(AND(A1133="Russia",AE1133=2035),0.91,IF(AND(A1133="Russia",AE1133=2050),0.86,IF(AND(A1133="China",AE1133=2035),0.91,IF(AND(A1133="China",AE1133=2050),0.87,IF(AND(A1133="India",AE1133=2035),0.92,IF(AND(A1133="India",AE1133=2050),0.87,IF(AND(A1133="Middle East",AE1133=2035),0.89,IF(AND(A1133="Middle East",AE1133=2050),0.84,IF(AND(A1133="Africa",AE1133=2035),0.9,IF(AND(A1133="Africa",AE1133=2050),0.86,IF(AND(A1133="Brazil",AE1133=2035),0.93,IF(AND(A1133="Brazil",AE1133=2050),0.89,""))))))))))))))))))</f>
        <v>*0.89</v>
      </c>
      <c r="AG1133" s="51" t="str">
        <f aca="false">AG1132</f>
        <v>REZoning_Sol-Win</v>
      </c>
      <c r="AI1133" s="0" t="s">
        <v>1984</v>
      </c>
      <c r="AJ1133" s="50" t="s">
        <v>35</v>
      </c>
      <c r="AK1133" s="0" t="n">
        <v>2050</v>
      </c>
      <c r="AL1133" s="51" t="str">
        <f aca="false">"*"&amp;IF(AND(A1133="EU",AK1133=2035),0.93,IF(AND(A1133="EU",AK1133=2050),0.9,IF(AND(A1133="USA",AK1133=2035),0.92,IF(AND(A1133="USA",AK1133=2050),0.89,IF(AND(A1133="Japan",AK1133=2035),0.92,IF(AND(A1133="Japan",AK1133=2050),0.89,IF(AND(A1133="Russia",AK1133=2035),0.91,IF(AND(A1133="Russia",AK1133=2050),0.86,IF(AND(A1133="China",AK1133=2035),0.91,IF(AND(A1133="China",AK1133=2050),0.87,IF(AND(A1133="India",AK1133=2035),0.92,IF(AND(A1133="India",AK1133=2050),0.87,IF(AND(A1133="Middle East",AK1133=2035),0.89,IF(AND(A1133="Middle East",AK1133=2050),0.84,IF(AND(A1133="Africa",AK1133=2035),0.9,IF(AND(A1133="Africa",AK1133=2050),0.86,IF(AND(A1133="Brazil",AK1133=2035),0.93,IF(AND(A1133="Brazil",AK1133=2050),0.89,""))))))))))))))))))</f>
        <v>*0.84</v>
      </c>
      <c r="AM1133" s="51" t="str">
        <f aca="false">AM1132</f>
        <v>REZoning_Sol-Win</v>
      </c>
      <c r="AP1133" s="0" t="s">
        <v>1984</v>
      </c>
      <c r="AQ1133" s="0" t="s">
        <v>35</v>
      </c>
      <c r="AR1133" s="0" t="n">
        <v>2100</v>
      </c>
      <c r="AS1133" s="0" t="s">
        <v>896</v>
      </c>
      <c r="AT1133" s="0" t="s">
        <v>36</v>
      </c>
    </row>
    <row r="1134" customFormat="false" ht="28.5" hidden="false" customHeight="true" outlineLevel="0" collapsed="false">
      <c r="A1134" s="3" t="s">
        <v>51</v>
      </c>
      <c r="C1134" s="0" t="s">
        <v>1985</v>
      </c>
      <c r="D1134" s="50" t="s">
        <v>35</v>
      </c>
      <c r="E1134" s="0" t="n">
        <v>2035</v>
      </c>
      <c r="F1134" s="51" t="str">
        <f aca="false">"*"&amp;IF(AND(A1134="EU",E1134=2035),0.95,IF(AND(A1134="EU",E1134=2050),0.93,IF(AND(A1134="USA",E1134=2035),0.96,IF(AND(A1134="USA",E1134=2050),0.94,IF(AND(A1134="Japan",E1134=2035),0.94,IF(AND(A1134="Japan",E1134=2050),0.92,IF(AND(A1134="Russia",E1134=2035),0.95,IF(AND(A1134="Russia",E1134=2050),0.93,IF(AND(A1134="China",E1134=2035),0.94,IF(AND(A1134="China",E1134=2050),0.92,IF(AND(A1134="India",E1134=2035),0.95,IF(AND(A1134="India",E1134=2050),0.92,IF(AND(A1134="Middle East",E1134=2035),0.94,IF(AND(A1134="Middle East",E1134=2050),0.9,IF(AND(A1134="Africa",E1134=2035),0.94,IF(AND(A1134="Africa",E1134=2050),0.91,IF(AND(A1134="Brazil",E1134=2035),0.95,IF(AND(A1134="Brazil",E1134=2050),0.92,""))))))))))))))))))</f>
        <v>*0.95</v>
      </c>
      <c r="H1134" s="0" t="s">
        <v>1985</v>
      </c>
      <c r="I1134" s="50" t="s">
        <v>35</v>
      </c>
      <c r="J1134" s="0" t="n">
        <v>2050</v>
      </c>
      <c r="K1134" s="48" t="str">
        <f aca="false">"*"&amp;IF(AND(A1134="EU",J1134=2035),0.95,IF(AND(A1134="EU",J1134=2050),0.93,IF(AND(A1134="USA",J1134=2035),0.96,IF(AND(A1134="USA",J1134=2050),0.94,IF(AND(A1134="Japan",J1134=2035),0.94,IF(AND(A1134="Japan",J1134=2050),0.92,IF(AND(A1134="Russia",J1134=2035),0.95,IF(AND(A1134="Russia",J1134=2050),0.93,IF(AND(A1134="China",J1134=2035),0.94,IF(AND(A1134="China",J1134=2050),0.92,IF(AND(A1134="India",J1134=2035),0.95,IF(AND(A1134="India",J1134=2050),0.92,IF(AND(A1134="Middle East",J1134=2035),0.94,IF(AND(A1134="Middle East",J1134=2050),0.9,IF(AND(A1134="Africa",J1134=2035),0.94,IF(AND(A1134="Africa",J1134=2050),0.91,IF(AND(A1134="Brazil",J1134=2035),0.95,IF(AND(A1134="Brazil",J1134=2050),0.92,""))))))))))))))))))</f>
        <v>*0.93</v>
      </c>
      <c r="P1134" s="41" t="s">
        <v>1985</v>
      </c>
      <c r="Q1134" s="52" t="s">
        <v>35</v>
      </c>
      <c r="R1134" s="41" t="n">
        <v>2035</v>
      </c>
      <c r="S1134" s="53" t="str">
        <f aca="false">"*"&amp;IF(AND(A1134="EU",R1134=2035),0.95,IF(AND(A1134="EU",R1134=2050),0.93,IF(AND(A1134="USA",R1134=2035),0.96,IF(AND(A1134="USA",R1134=2050),0.93,IF(AND(A1134="Japan",R1134=2035),0.94,IF(AND(A1134="Japan",R1134=2050),0.92,IF(AND(A1134="Russia",R1134=2035),0.95,IF(AND(A1134="Russia",R1134=2050),0.91,IF(AND(A1134="China",R1134=2035),0.93,IF(AND(A1134="China",R1134=2050),0.92,IF(AND(A1134="India",R1134=2035),0.94,IF(AND(A1134="India",R1134=2050),0.91,IF(AND(A1134="Middle East",R1134=2035),0.92,IF(AND(A1134="Middle East",R1134=2050),0.89,IF(AND(A1134="Africa",R1134=2035),0.93,IF(AND(A1134="Africa",R1134=2050),0.9,IF(AND(A1134="Brazil",R1134=2035),0.95,IF(AND(A1134="Brazil",R1134=2050),0.92,""))))))))))))))))))</f>
        <v>*0.95</v>
      </c>
      <c r="U1134" s="41" t="s">
        <v>1985</v>
      </c>
      <c r="V1134" s="52" t="s">
        <v>35</v>
      </c>
      <c r="W1134" s="41" t="n">
        <v>2050</v>
      </c>
      <c r="X1134" s="53" t="str">
        <f aca="false">"*"&amp;IF(AND(A1134="EU",W1134=2035),0.95,IF(AND(A1134="EU",W1134=2050),0.93,IF(AND(A1134="USA",W1134=2035),0.96,IF(AND(A1134="USA",W1134=2050),0.93,IF(AND(A1134="Japan",W1134=2035),0.94,IF(AND(A1134="Japan",W1134=2050),0.92,IF(AND(A1134="Russia",W1134=2035),0.95,IF(AND(A1134="Russia",W1134=2050),0.91,IF(AND(A1134="China",W1134=2035),0.93,IF(AND(A1134="China",W1134=2050),0.92,IF(AND(A1134="India",W1134=2035),0.94,IF(AND(A1134="India",W1134=2050),0.91,IF(AND(A1134="Middle East",W1134=2035),0.92,IF(AND(A1134="Middle East",W1134=2050),0.89,IF(AND(A1134="Africa",W1134=2035),0.93,IF(AND(A1134="Africa",W1134=2050),0.9,IF(AND(A1134="Brazil",W1134=2035),0.95,IF(AND(A1134="Brazil",W1134=2050),0.92,""))))))))))))))))))</f>
        <v>*0.93</v>
      </c>
      <c r="AC1134" s="0" t="s">
        <v>1985</v>
      </c>
      <c r="AD1134" s="50" t="s">
        <v>35</v>
      </c>
      <c r="AE1134" s="0" t="n">
        <v>2035</v>
      </c>
      <c r="AF1134" s="51" t="str">
        <f aca="false">"*"&amp;IF(AND(A1134="EU",AE1134=2035),0.93,IF(AND(A1134="EU",AE1134=2050),0.9,IF(AND(A1134="USA",AE1134=2035),0.92,IF(AND(A1134="USA",AE1134=2050),0.89,IF(AND(A1134="Japan",AE1134=2035),0.92,IF(AND(A1134="Japan",AE1134=2050),0.89,IF(AND(A1134="Russia",AE1134=2035),0.91,IF(AND(A1134="Russia",AE1134=2050),0.86,IF(AND(A1134="China",AE1134=2035),0.91,IF(AND(A1134="China",AE1134=2050),0.87,IF(AND(A1134="India",AE1134=2035),0.92,IF(AND(A1134="India",AE1134=2050),0.87,IF(AND(A1134="Middle East",AE1134=2035),0.89,IF(AND(A1134="Middle East",AE1134=2050),0.84,IF(AND(A1134="Africa",AE1134=2035),0.9,IF(AND(A1134="Africa",AE1134=2050),0.86,IF(AND(A1134="Brazil",AE1134=2035),0.93,IF(AND(A1134="Brazil",AE1134=2050),0.89,""))))))))))))))))))</f>
        <v>*0.93</v>
      </c>
      <c r="AG1134" s="51" t="str">
        <f aca="false">AG1133</f>
        <v>REZoning_Sol-Win</v>
      </c>
      <c r="AI1134" s="0" t="s">
        <v>1985</v>
      </c>
      <c r="AJ1134" s="50" t="s">
        <v>35</v>
      </c>
      <c r="AK1134" s="0" t="n">
        <v>2050</v>
      </c>
      <c r="AL1134" s="51" t="str">
        <f aca="false">"*"&amp;IF(AND(A1134="EU",AK1134=2035),0.93,IF(AND(A1134="EU",AK1134=2050),0.9,IF(AND(A1134="USA",AK1134=2035),0.92,IF(AND(A1134="USA",AK1134=2050),0.89,IF(AND(A1134="Japan",AK1134=2035),0.92,IF(AND(A1134="Japan",AK1134=2050),0.89,IF(AND(A1134="Russia",AK1134=2035),0.91,IF(AND(A1134="Russia",AK1134=2050),0.86,IF(AND(A1134="China",AK1134=2035),0.91,IF(AND(A1134="China",AK1134=2050),0.87,IF(AND(A1134="India",AK1134=2035),0.92,IF(AND(A1134="India",AK1134=2050),0.87,IF(AND(A1134="Middle East",AK1134=2035),0.89,IF(AND(A1134="Middle East",AK1134=2050),0.84,IF(AND(A1134="Africa",AK1134=2035),0.9,IF(AND(A1134="Africa",AK1134=2050),0.86,IF(AND(A1134="Brazil",AK1134=2035),0.93,IF(AND(A1134="Brazil",AK1134=2050),0.89,""))))))))))))))))))</f>
        <v>*0.9</v>
      </c>
      <c r="AM1134" s="51" t="str">
        <f aca="false">AM1133</f>
        <v>REZoning_Sol-Win</v>
      </c>
      <c r="AP1134" s="0" t="s">
        <v>1985</v>
      </c>
      <c r="AQ1134" s="0" t="s">
        <v>35</v>
      </c>
      <c r="AR1134" s="0" t="n">
        <v>2100</v>
      </c>
      <c r="AS1134" s="0" t="s">
        <v>874</v>
      </c>
      <c r="AT1134" s="0" t="s">
        <v>36</v>
      </c>
    </row>
    <row r="1135" customFormat="false" ht="28.5" hidden="false" customHeight="true" outlineLevel="0" collapsed="false">
      <c r="A1135" s="3" t="s">
        <v>51</v>
      </c>
      <c r="C1135" s="0" t="s">
        <v>1986</v>
      </c>
      <c r="D1135" s="50" t="s">
        <v>35</v>
      </c>
      <c r="E1135" s="0" t="n">
        <v>2035</v>
      </c>
      <c r="F1135" s="51" t="str">
        <f aca="false">"*"&amp;IF(AND(A1135="EU",E1135=2035),0.95,IF(AND(A1135="EU",E1135=2050),0.93,IF(AND(A1135="USA",E1135=2035),0.96,IF(AND(A1135="USA",E1135=2050),0.94,IF(AND(A1135="Japan",E1135=2035),0.94,IF(AND(A1135="Japan",E1135=2050),0.92,IF(AND(A1135="Russia",E1135=2035),0.95,IF(AND(A1135="Russia",E1135=2050),0.93,IF(AND(A1135="China",E1135=2035),0.94,IF(AND(A1135="China",E1135=2050),0.92,IF(AND(A1135="India",E1135=2035),0.95,IF(AND(A1135="India",E1135=2050),0.92,IF(AND(A1135="Middle East",E1135=2035),0.94,IF(AND(A1135="Middle East",E1135=2050),0.9,IF(AND(A1135="Africa",E1135=2035),0.94,IF(AND(A1135="Africa",E1135=2050),0.91,IF(AND(A1135="Brazil",E1135=2035),0.95,IF(AND(A1135="Brazil",E1135=2050),0.92,""))))))))))))))))))</f>
        <v>*0.95</v>
      </c>
      <c r="H1135" s="0" t="s">
        <v>1986</v>
      </c>
      <c r="I1135" s="50" t="s">
        <v>35</v>
      </c>
      <c r="J1135" s="0" t="n">
        <v>2050</v>
      </c>
      <c r="K1135" s="48" t="str">
        <f aca="false">"*"&amp;IF(AND(A1135="EU",J1135=2035),0.95,IF(AND(A1135="EU",J1135=2050),0.93,IF(AND(A1135="USA",J1135=2035),0.96,IF(AND(A1135="USA",J1135=2050),0.94,IF(AND(A1135="Japan",J1135=2035),0.94,IF(AND(A1135="Japan",J1135=2050),0.92,IF(AND(A1135="Russia",J1135=2035),0.95,IF(AND(A1135="Russia",J1135=2050),0.93,IF(AND(A1135="China",J1135=2035),0.94,IF(AND(A1135="China",J1135=2050),0.92,IF(AND(A1135="India",J1135=2035),0.95,IF(AND(A1135="India",J1135=2050),0.92,IF(AND(A1135="Middle East",J1135=2035),0.94,IF(AND(A1135="Middle East",J1135=2050),0.9,IF(AND(A1135="Africa",J1135=2035),0.94,IF(AND(A1135="Africa",J1135=2050),0.91,IF(AND(A1135="Brazil",J1135=2035),0.95,IF(AND(A1135="Brazil",J1135=2050),0.92,""))))))))))))))))))</f>
        <v>*0.93</v>
      </c>
      <c r="P1135" s="41" t="s">
        <v>1986</v>
      </c>
      <c r="Q1135" s="52" t="s">
        <v>35</v>
      </c>
      <c r="R1135" s="41" t="n">
        <v>2035</v>
      </c>
      <c r="S1135" s="53" t="str">
        <f aca="false">"*"&amp;IF(AND(A1135="EU",R1135=2035),0.95,IF(AND(A1135="EU",R1135=2050),0.93,IF(AND(A1135="USA",R1135=2035),0.96,IF(AND(A1135="USA",R1135=2050),0.93,IF(AND(A1135="Japan",R1135=2035),0.94,IF(AND(A1135="Japan",R1135=2050),0.92,IF(AND(A1135="Russia",R1135=2035),0.95,IF(AND(A1135="Russia",R1135=2050),0.91,IF(AND(A1135="China",R1135=2035),0.93,IF(AND(A1135="China",R1135=2050),0.92,IF(AND(A1135="India",R1135=2035),0.94,IF(AND(A1135="India",R1135=2050),0.91,IF(AND(A1135="Middle East",R1135=2035),0.92,IF(AND(A1135="Middle East",R1135=2050),0.89,IF(AND(A1135="Africa",R1135=2035),0.93,IF(AND(A1135="Africa",R1135=2050),0.9,IF(AND(A1135="Brazil",R1135=2035),0.95,IF(AND(A1135="Brazil",R1135=2050),0.92,""))))))))))))))))))</f>
        <v>*0.95</v>
      </c>
      <c r="U1135" s="41" t="s">
        <v>1986</v>
      </c>
      <c r="V1135" s="52" t="s">
        <v>35</v>
      </c>
      <c r="W1135" s="41" t="n">
        <v>2050</v>
      </c>
      <c r="X1135" s="53" t="str">
        <f aca="false">"*"&amp;IF(AND(A1135="EU",W1135=2035),0.95,IF(AND(A1135="EU",W1135=2050),0.93,IF(AND(A1135="USA",W1135=2035),0.96,IF(AND(A1135="USA",W1135=2050),0.93,IF(AND(A1135="Japan",W1135=2035),0.94,IF(AND(A1135="Japan",W1135=2050),0.92,IF(AND(A1135="Russia",W1135=2035),0.95,IF(AND(A1135="Russia",W1135=2050),0.91,IF(AND(A1135="China",W1135=2035),0.93,IF(AND(A1135="China",W1135=2050),0.92,IF(AND(A1135="India",W1135=2035),0.94,IF(AND(A1135="India",W1135=2050),0.91,IF(AND(A1135="Middle East",W1135=2035),0.92,IF(AND(A1135="Middle East",W1135=2050),0.89,IF(AND(A1135="Africa",W1135=2035),0.93,IF(AND(A1135="Africa",W1135=2050),0.9,IF(AND(A1135="Brazil",W1135=2035),0.95,IF(AND(A1135="Brazil",W1135=2050),0.92,""))))))))))))))))))</f>
        <v>*0.93</v>
      </c>
      <c r="AC1135" s="0" t="s">
        <v>1986</v>
      </c>
      <c r="AD1135" s="50" t="s">
        <v>35</v>
      </c>
      <c r="AE1135" s="0" t="n">
        <v>2035</v>
      </c>
      <c r="AF1135" s="51" t="str">
        <f aca="false">"*"&amp;IF(AND(A1135="EU",AE1135=2035),0.93,IF(AND(A1135="EU",AE1135=2050),0.9,IF(AND(A1135="USA",AE1135=2035),0.92,IF(AND(A1135="USA",AE1135=2050),0.89,IF(AND(A1135="Japan",AE1135=2035),0.92,IF(AND(A1135="Japan",AE1135=2050),0.89,IF(AND(A1135="Russia",AE1135=2035),0.91,IF(AND(A1135="Russia",AE1135=2050),0.86,IF(AND(A1135="China",AE1135=2035),0.91,IF(AND(A1135="China",AE1135=2050),0.87,IF(AND(A1135="India",AE1135=2035),0.92,IF(AND(A1135="India",AE1135=2050),0.87,IF(AND(A1135="Middle East",AE1135=2035),0.89,IF(AND(A1135="Middle East",AE1135=2050),0.84,IF(AND(A1135="Africa",AE1135=2035),0.9,IF(AND(A1135="Africa",AE1135=2050),0.86,IF(AND(A1135="Brazil",AE1135=2035),0.93,IF(AND(A1135="Brazil",AE1135=2050),0.89,""))))))))))))))))))</f>
        <v>*0.93</v>
      </c>
      <c r="AG1135" s="51" t="str">
        <f aca="false">AG1134</f>
        <v>REZoning_Sol-Win</v>
      </c>
      <c r="AI1135" s="0" t="s">
        <v>1986</v>
      </c>
      <c r="AJ1135" s="50" t="s">
        <v>35</v>
      </c>
      <c r="AK1135" s="0" t="n">
        <v>2050</v>
      </c>
      <c r="AL1135" s="51" t="str">
        <f aca="false">"*"&amp;IF(AND(A1135="EU",AK1135=2035),0.93,IF(AND(A1135="EU",AK1135=2050),0.9,IF(AND(A1135="USA",AK1135=2035),0.92,IF(AND(A1135="USA",AK1135=2050),0.89,IF(AND(A1135="Japan",AK1135=2035),0.92,IF(AND(A1135="Japan",AK1135=2050),0.89,IF(AND(A1135="Russia",AK1135=2035),0.91,IF(AND(A1135="Russia",AK1135=2050),0.86,IF(AND(A1135="China",AK1135=2035),0.91,IF(AND(A1135="China",AK1135=2050),0.87,IF(AND(A1135="India",AK1135=2035),0.92,IF(AND(A1135="India",AK1135=2050),0.87,IF(AND(A1135="Middle East",AK1135=2035),0.89,IF(AND(A1135="Middle East",AK1135=2050),0.84,IF(AND(A1135="Africa",AK1135=2035),0.9,IF(AND(A1135="Africa",AK1135=2050),0.86,IF(AND(A1135="Brazil",AK1135=2035),0.93,IF(AND(A1135="Brazil",AK1135=2050),0.89,""))))))))))))))))))</f>
        <v>*0.9</v>
      </c>
      <c r="AM1135" s="51" t="str">
        <f aca="false">AM1134</f>
        <v>REZoning_Sol-Win</v>
      </c>
      <c r="AP1135" s="0" t="s">
        <v>1986</v>
      </c>
      <c r="AQ1135" s="0" t="s">
        <v>35</v>
      </c>
      <c r="AR1135" s="0" t="n">
        <v>2100</v>
      </c>
      <c r="AS1135" s="0" t="s">
        <v>874</v>
      </c>
      <c r="AT1135" s="0" t="s">
        <v>36</v>
      </c>
    </row>
    <row r="1136" customFormat="false" ht="28.5" hidden="false" customHeight="true" outlineLevel="0" collapsed="false">
      <c r="A1136" s="3" t="s">
        <v>51</v>
      </c>
      <c r="C1136" s="0" t="s">
        <v>1987</v>
      </c>
      <c r="D1136" s="50" t="s">
        <v>35</v>
      </c>
      <c r="E1136" s="0" t="n">
        <v>2035</v>
      </c>
      <c r="F1136" s="51" t="str">
        <f aca="false">"*"&amp;IF(AND(A1136="EU",E1136=2035),0.95,IF(AND(A1136="EU",E1136=2050),0.93,IF(AND(A1136="USA",E1136=2035),0.96,IF(AND(A1136="USA",E1136=2050),0.94,IF(AND(A1136="Japan",E1136=2035),0.94,IF(AND(A1136="Japan",E1136=2050),0.92,IF(AND(A1136="Russia",E1136=2035),0.95,IF(AND(A1136="Russia",E1136=2050),0.93,IF(AND(A1136="China",E1136=2035),0.94,IF(AND(A1136="China",E1136=2050),0.92,IF(AND(A1136="India",E1136=2035),0.95,IF(AND(A1136="India",E1136=2050),0.92,IF(AND(A1136="Middle East",E1136=2035),0.94,IF(AND(A1136="Middle East",E1136=2050),0.9,IF(AND(A1136="Africa",E1136=2035),0.94,IF(AND(A1136="Africa",E1136=2050),0.91,IF(AND(A1136="Brazil",E1136=2035),0.95,IF(AND(A1136="Brazil",E1136=2050),0.92,""))))))))))))))))))</f>
        <v>*0.95</v>
      </c>
      <c r="H1136" s="0" t="s">
        <v>1987</v>
      </c>
      <c r="I1136" s="50" t="s">
        <v>35</v>
      </c>
      <c r="J1136" s="0" t="n">
        <v>2050</v>
      </c>
      <c r="K1136" s="48" t="str">
        <f aca="false">"*"&amp;IF(AND(A1136="EU",J1136=2035),0.95,IF(AND(A1136="EU",J1136=2050),0.93,IF(AND(A1136="USA",J1136=2035),0.96,IF(AND(A1136="USA",J1136=2050),0.94,IF(AND(A1136="Japan",J1136=2035),0.94,IF(AND(A1136="Japan",J1136=2050),0.92,IF(AND(A1136="Russia",J1136=2035),0.95,IF(AND(A1136="Russia",J1136=2050),0.93,IF(AND(A1136="China",J1136=2035),0.94,IF(AND(A1136="China",J1136=2050),0.92,IF(AND(A1136="India",J1136=2035),0.95,IF(AND(A1136="India",J1136=2050),0.92,IF(AND(A1136="Middle East",J1136=2035),0.94,IF(AND(A1136="Middle East",J1136=2050),0.9,IF(AND(A1136="Africa",J1136=2035),0.94,IF(AND(A1136="Africa",J1136=2050),0.91,IF(AND(A1136="Brazil",J1136=2035),0.95,IF(AND(A1136="Brazil",J1136=2050),0.92,""))))))))))))))))))</f>
        <v>*0.93</v>
      </c>
      <c r="P1136" s="41" t="s">
        <v>1987</v>
      </c>
      <c r="Q1136" s="52" t="s">
        <v>35</v>
      </c>
      <c r="R1136" s="41" t="n">
        <v>2035</v>
      </c>
      <c r="S1136" s="53" t="str">
        <f aca="false">"*"&amp;IF(AND(A1136="EU",R1136=2035),0.95,IF(AND(A1136="EU",R1136=2050),0.93,IF(AND(A1136="USA",R1136=2035),0.96,IF(AND(A1136="USA",R1136=2050),0.93,IF(AND(A1136="Japan",R1136=2035),0.94,IF(AND(A1136="Japan",R1136=2050),0.92,IF(AND(A1136="Russia",R1136=2035),0.95,IF(AND(A1136="Russia",R1136=2050),0.91,IF(AND(A1136="China",R1136=2035),0.93,IF(AND(A1136="China",R1136=2050),0.92,IF(AND(A1136="India",R1136=2035),0.94,IF(AND(A1136="India",R1136=2050),0.91,IF(AND(A1136="Middle East",R1136=2035),0.92,IF(AND(A1136="Middle East",R1136=2050),0.89,IF(AND(A1136="Africa",R1136=2035),0.93,IF(AND(A1136="Africa",R1136=2050),0.9,IF(AND(A1136="Brazil",R1136=2035),0.95,IF(AND(A1136="Brazil",R1136=2050),0.92,""))))))))))))))))))</f>
        <v>*0.95</v>
      </c>
      <c r="U1136" s="41" t="s">
        <v>1987</v>
      </c>
      <c r="V1136" s="52" t="s">
        <v>35</v>
      </c>
      <c r="W1136" s="41" t="n">
        <v>2050</v>
      </c>
      <c r="X1136" s="53" t="str">
        <f aca="false">"*"&amp;IF(AND(A1136="EU",W1136=2035),0.95,IF(AND(A1136="EU",W1136=2050),0.93,IF(AND(A1136="USA",W1136=2035),0.96,IF(AND(A1136="USA",W1136=2050),0.93,IF(AND(A1136="Japan",W1136=2035),0.94,IF(AND(A1136="Japan",W1136=2050),0.92,IF(AND(A1136="Russia",W1136=2035),0.95,IF(AND(A1136="Russia",W1136=2050),0.91,IF(AND(A1136="China",W1136=2035),0.93,IF(AND(A1136="China",W1136=2050),0.92,IF(AND(A1136="India",W1136=2035),0.94,IF(AND(A1136="India",W1136=2050),0.91,IF(AND(A1136="Middle East",W1136=2035),0.92,IF(AND(A1136="Middle East",W1136=2050),0.89,IF(AND(A1136="Africa",W1136=2035),0.93,IF(AND(A1136="Africa",W1136=2050),0.9,IF(AND(A1136="Brazil",W1136=2035),0.95,IF(AND(A1136="Brazil",W1136=2050),0.92,""))))))))))))))))))</f>
        <v>*0.93</v>
      </c>
      <c r="AC1136" s="0" t="s">
        <v>1987</v>
      </c>
      <c r="AD1136" s="50" t="s">
        <v>35</v>
      </c>
      <c r="AE1136" s="0" t="n">
        <v>2035</v>
      </c>
      <c r="AF1136" s="51" t="str">
        <f aca="false">"*"&amp;IF(AND(A1136="EU",AE1136=2035),0.93,IF(AND(A1136="EU",AE1136=2050),0.9,IF(AND(A1136="USA",AE1136=2035),0.92,IF(AND(A1136="USA",AE1136=2050),0.89,IF(AND(A1136="Japan",AE1136=2035),0.92,IF(AND(A1136="Japan",AE1136=2050),0.89,IF(AND(A1136="Russia",AE1136=2035),0.91,IF(AND(A1136="Russia",AE1136=2050),0.86,IF(AND(A1136="China",AE1136=2035),0.91,IF(AND(A1136="China",AE1136=2050),0.87,IF(AND(A1136="India",AE1136=2035),0.92,IF(AND(A1136="India",AE1136=2050),0.87,IF(AND(A1136="Middle East",AE1136=2035),0.89,IF(AND(A1136="Middle East",AE1136=2050),0.84,IF(AND(A1136="Africa",AE1136=2035),0.9,IF(AND(A1136="Africa",AE1136=2050),0.86,IF(AND(A1136="Brazil",AE1136=2035),0.93,IF(AND(A1136="Brazil",AE1136=2050),0.89,""))))))))))))))))))</f>
        <v>*0.93</v>
      </c>
      <c r="AG1136" s="51" t="str">
        <f aca="false">AG1135</f>
        <v>REZoning_Sol-Win</v>
      </c>
      <c r="AI1136" s="0" t="s">
        <v>1987</v>
      </c>
      <c r="AJ1136" s="50" t="s">
        <v>35</v>
      </c>
      <c r="AK1136" s="0" t="n">
        <v>2050</v>
      </c>
      <c r="AL1136" s="51" t="str">
        <f aca="false">"*"&amp;IF(AND(A1136="EU",AK1136=2035),0.93,IF(AND(A1136="EU",AK1136=2050),0.9,IF(AND(A1136="USA",AK1136=2035),0.92,IF(AND(A1136="USA",AK1136=2050),0.89,IF(AND(A1136="Japan",AK1136=2035),0.92,IF(AND(A1136="Japan",AK1136=2050),0.89,IF(AND(A1136="Russia",AK1136=2035),0.91,IF(AND(A1136="Russia",AK1136=2050),0.86,IF(AND(A1136="China",AK1136=2035),0.91,IF(AND(A1136="China",AK1136=2050),0.87,IF(AND(A1136="India",AK1136=2035),0.92,IF(AND(A1136="India",AK1136=2050),0.87,IF(AND(A1136="Middle East",AK1136=2035),0.89,IF(AND(A1136="Middle East",AK1136=2050),0.84,IF(AND(A1136="Africa",AK1136=2035),0.9,IF(AND(A1136="Africa",AK1136=2050),0.86,IF(AND(A1136="Brazil",AK1136=2035),0.93,IF(AND(A1136="Brazil",AK1136=2050),0.89,""))))))))))))))))))</f>
        <v>*0.9</v>
      </c>
      <c r="AM1136" s="51" t="str">
        <f aca="false">AM1135</f>
        <v>REZoning_Sol-Win</v>
      </c>
      <c r="AP1136" s="0" t="s">
        <v>1987</v>
      </c>
      <c r="AQ1136" s="0" t="s">
        <v>35</v>
      </c>
      <c r="AR1136" s="0" t="n">
        <v>2100</v>
      </c>
      <c r="AS1136" s="0" t="s">
        <v>874</v>
      </c>
      <c r="AT1136" s="0" t="s">
        <v>36</v>
      </c>
    </row>
    <row r="1137" customFormat="false" ht="28.5" hidden="false" customHeight="true" outlineLevel="0" collapsed="false">
      <c r="A1137" s="3" t="s">
        <v>51</v>
      </c>
      <c r="C1137" s="0" t="s">
        <v>1988</v>
      </c>
      <c r="D1137" s="50" t="s">
        <v>35</v>
      </c>
      <c r="E1137" s="0" t="n">
        <v>2035</v>
      </c>
      <c r="F1137" s="51" t="str">
        <f aca="false">"*"&amp;IF(AND(A1137="EU",E1137=2035),0.95,IF(AND(A1137="EU",E1137=2050),0.93,IF(AND(A1137="USA",E1137=2035),0.96,IF(AND(A1137="USA",E1137=2050),0.94,IF(AND(A1137="Japan",E1137=2035),0.94,IF(AND(A1137="Japan",E1137=2050),0.92,IF(AND(A1137="Russia",E1137=2035),0.95,IF(AND(A1137="Russia",E1137=2050),0.93,IF(AND(A1137="China",E1137=2035),0.94,IF(AND(A1137="China",E1137=2050),0.92,IF(AND(A1137="India",E1137=2035),0.95,IF(AND(A1137="India",E1137=2050),0.92,IF(AND(A1137="Middle East",E1137=2035),0.94,IF(AND(A1137="Middle East",E1137=2050),0.9,IF(AND(A1137="Africa",E1137=2035),0.94,IF(AND(A1137="Africa",E1137=2050),0.91,IF(AND(A1137="Brazil",E1137=2035),0.95,IF(AND(A1137="Brazil",E1137=2050),0.92,""))))))))))))))))))</f>
        <v>*0.95</v>
      </c>
      <c r="H1137" s="0" t="s">
        <v>1988</v>
      </c>
      <c r="I1137" s="50" t="s">
        <v>35</v>
      </c>
      <c r="J1137" s="0" t="n">
        <v>2050</v>
      </c>
      <c r="K1137" s="48" t="str">
        <f aca="false">"*"&amp;IF(AND(A1137="EU",J1137=2035),0.95,IF(AND(A1137="EU",J1137=2050),0.93,IF(AND(A1137="USA",J1137=2035),0.96,IF(AND(A1137="USA",J1137=2050),0.94,IF(AND(A1137="Japan",J1137=2035),0.94,IF(AND(A1137="Japan",J1137=2050),0.92,IF(AND(A1137="Russia",J1137=2035),0.95,IF(AND(A1137="Russia",J1137=2050),0.93,IF(AND(A1137="China",J1137=2035),0.94,IF(AND(A1137="China",J1137=2050),0.92,IF(AND(A1137="India",J1137=2035),0.95,IF(AND(A1137="India",J1137=2050),0.92,IF(AND(A1137="Middle East",J1137=2035),0.94,IF(AND(A1137="Middle East",J1137=2050),0.9,IF(AND(A1137="Africa",J1137=2035),0.94,IF(AND(A1137="Africa",J1137=2050),0.91,IF(AND(A1137="Brazil",J1137=2035),0.95,IF(AND(A1137="Brazil",J1137=2050),0.92,""))))))))))))))))))</f>
        <v>*0.93</v>
      </c>
      <c r="P1137" s="41" t="s">
        <v>1988</v>
      </c>
      <c r="Q1137" s="52" t="s">
        <v>35</v>
      </c>
      <c r="R1137" s="41" t="n">
        <v>2035</v>
      </c>
      <c r="S1137" s="53" t="str">
        <f aca="false">"*"&amp;IF(AND(A1137="EU",R1137=2035),0.95,IF(AND(A1137="EU",R1137=2050),0.93,IF(AND(A1137="USA",R1137=2035),0.96,IF(AND(A1137="USA",R1137=2050),0.93,IF(AND(A1137="Japan",R1137=2035),0.94,IF(AND(A1137="Japan",R1137=2050),0.92,IF(AND(A1137="Russia",R1137=2035),0.95,IF(AND(A1137="Russia",R1137=2050),0.91,IF(AND(A1137="China",R1137=2035),0.93,IF(AND(A1137="China",R1137=2050),0.92,IF(AND(A1137="India",R1137=2035),0.94,IF(AND(A1137="India",R1137=2050),0.91,IF(AND(A1137="Middle East",R1137=2035),0.92,IF(AND(A1137="Middle East",R1137=2050),0.89,IF(AND(A1137="Africa",R1137=2035),0.93,IF(AND(A1137="Africa",R1137=2050),0.9,IF(AND(A1137="Brazil",R1137=2035),0.95,IF(AND(A1137="Brazil",R1137=2050),0.92,""))))))))))))))))))</f>
        <v>*0.95</v>
      </c>
      <c r="U1137" s="41" t="s">
        <v>1988</v>
      </c>
      <c r="V1137" s="52" t="s">
        <v>35</v>
      </c>
      <c r="W1137" s="41" t="n">
        <v>2050</v>
      </c>
      <c r="X1137" s="53" t="str">
        <f aca="false">"*"&amp;IF(AND(A1137="EU",W1137=2035),0.95,IF(AND(A1137="EU",W1137=2050),0.93,IF(AND(A1137="USA",W1137=2035),0.96,IF(AND(A1137="USA",W1137=2050),0.93,IF(AND(A1137="Japan",W1137=2035),0.94,IF(AND(A1137="Japan",W1137=2050),0.92,IF(AND(A1137="Russia",W1137=2035),0.95,IF(AND(A1137="Russia",W1137=2050),0.91,IF(AND(A1137="China",W1137=2035),0.93,IF(AND(A1137="China",W1137=2050),0.92,IF(AND(A1137="India",W1137=2035),0.94,IF(AND(A1137="India",W1137=2050),0.91,IF(AND(A1137="Middle East",W1137=2035),0.92,IF(AND(A1137="Middle East",W1137=2050),0.89,IF(AND(A1137="Africa",W1137=2035),0.93,IF(AND(A1137="Africa",W1137=2050),0.9,IF(AND(A1137="Brazil",W1137=2035),0.95,IF(AND(A1137="Brazil",W1137=2050),0.92,""))))))))))))))))))</f>
        <v>*0.93</v>
      </c>
      <c r="AC1137" s="0" t="s">
        <v>1988</v>
      </c>
      <c r="AD1137" s="50" t="s">
        <v>35</v>
      </c>
      <c r="AE1137" s="0" t="n">
        <v>2035</v>
      </c>
      <c r="AF1137" s="51" t="str">
        <f aca="false">"*"&amp;IF(AND(A1137="EU",AE1137=2035),0.93,IF(AND(A1137="EU",AE1137=2050),0.9,IF(AND(A1137="USA",AE1137=2035),0.92,IF(AND(A1137="USA",AE1137=2050),0.89,IF(AND(A1137="Japan",AE1137=2035),0.92,IF(AND(A1137="Japan",AE1137=2050),0.89,IF(AND(A1137="Russia",AE1137=2035),0.91,IF(AND(A1137="Russia",AE1137=2050),0.86,IF(AND(A1137="China",AE1137=2035),0.91,IF(AND(A1137="China",AE1137=2050),0.87,IF(AND(A1137="India",AE1137=2035),0.92,IF(AND(A1137="India",AE1137=2050),0.87,IF(AND(A1137="Middle East",AE1137=2035),0.89,IF(AND(A1137="Middle East",AE1137=2050),0.84,IF(AND(A1137="Africa",AE1137=2035),0.9,IF(AND(A1137="Africa",AE1137=2050),0.86,IF(AND(A1137="Brazil",AE1137=2035),0.93,IF(AND(A1137="Brazil",AE1137=2050),0.89,""))))))))))))))))))</f>
        <v>*0.93</v>
      </c>
      <c r="AG1137" s="51" t="str">
        <f aca="false">AG1136</f>
        <v>REZoning_Sol-Win</v>
      </c>
      <c r="AI1137" s="0" t="s">
        <v>1988</v>
      </c>
      <c r="AJ1137" s="50" t="s">
        <v>35</v>
      </c>
      <c r="AK1137" s="0" t="n">
        <v>2050</v>
      </c>
      <c r="AL1137" s="51" t="str">
        <f aca="false">"*"&amp;IF(AND(A1137="EU",AK1137=2035),0.93,IF(AND(A1137="EU",AK1137=2050),0.9,IF(AND(A1137="USA",AK1137=2035),0.92,IF(AND(A1137="USA",AK1137=2050),0.89,IF(AND(A1137="Japan",AK1137=2035),0.92,IF(AND(A1137="Japan",AK1137=2050),0.89,IF(AND(A1137="Russia",AK1137=2035),0.91,IF(AND(A1137="Russia",AK1137=2050),0.86,IF(AND(A1137="China",AK1137=2035),0.91,IF(AND(A1137="China",AK1137=2050),0.87,IF(AND(A1137="India",AK1137=2035),0.92,IF(AND(A1137="India",AK1137=2050),0.87,IF(AND(A1137="Middle East",AK1137=2035),0.89,IF(AND(A1137="Middle East",AK1137=2050),0.84,IF(AND(A1137="Africa",AK1137=2035),0.9,IF(AND(A1137="Africa",AK1137=2050),0.86,IF(AND(A1137="Brazil",AK1137=2035),0.93,IF(AND(A1137="Brazil",AK1137=2050),0.89,""))))))))))))))))))</f>
        <v>*0.9</v>
      </c>
      <c r="AM1137" s="51" t="str">
        <f aca="false">AM1136</f>
        <v>REZoning_Sol-Win</v>
      </c>
      <c r="AP1137" s="0" t="s">
        <v>1988</v>
      </c>
      <c r="AQ1137" s="0" t="s">
        <v>35</v>
      </c>
      <c r="AR1137" s="0" t="n">
        <v>2100</v>
      </c>
      <c r="AS1137" s="0" t="s">
        <v>874</v>
      </c>
      <c r="AT1137" s="0" t="s">
        <v>36</v>
      </c>
    </row>
    <row r="1138" customFormat="false" ht="28.5" hidden="false" customHeight="true" outlineLevel="0" collapsed="false">
      <c r="A1138" s="3" t="s">
        <v>51</v>
      </c>
      <c r="C1138" s="0" t="s">
        <v>1989</v>
      </c>
      <c r="D1138" s="50" t="s">
        <v>35</v>
      </c>
      <c r="E1138" s="0" t="n">
        <v>2035</v>
      </c>
      <c r="F1138" s="51" t="str">
        <f aca="false">"*"&amp;IF(AND(A1138="EU",E1138=2035),0.95,IF(AND(A1138="EU",E1138=2050),0.93,IF(AND(A1138="USA",E1138=2035),0.96,IF(AND(A1138="USA",E1138=2050),0.94,IF(AND(A1138="Japan",E1138=2035),0.94,IF(AND(A1138="Japan",E1138=2050),0.92,IF(AND(A1138="Russia",E1138=2035),0.95,IF(AND(A1138="Russia",E1138=2050),0.93,IF(AND(A1138="China",E1138=2035),0.94,IF(AND(A1138="China",E1138=2050),0.92,IF(AND(A1138="India",E1138=2035),0.95,IF(AND(A1138="India",E1138=2050),0.92,IF(AND(A1138="Middle East",E1138=2035),0.94,IF(AND(A1138="Middle East",E1138=2050),0.9,IF(AND(A1138="Africa",E1138=2035),0.94,IF(AND(A1138="Africa",E1138=2050),0.91,IF(AND(A1138="Brazil",E1138=2035),0.95,IF(AND(A1138="Brazil",E1138=2050),0.92,""))))))))))))))))))</f>
        <v>*0.95</v>
      </c>
      <c r="H1138" s="0" t="s">
        <v>1989</v>
      </c>
      <c r="I1138" s="50" t="s">
        <v>35</v>
      </c>
      <c r="J1138" s="0" t="n">
        <v>2050</v>
      </c>
      <c r="K1138" s="48" t="str">
        <f aca="false">"*"&amp;IF(AND(A1138="EU",J1138=2035),0.95,IF(AND(A1138="EU",J1138=2050),0.93,IF(AND(A1138="USA",J1138=2035),0.96,IF(AND(A1138="USA",J1138=2050),0.94,IF(AND(A1138="Japan",J1138=2035),0.94,IF(AND(A1138="Japan",J1138=2050),0.92,IF(AND(A1138="Russia",J1138=2035),0.95,IF(AND(A1138="Russia",J1138=2050),0.93,IF(AND(A1138="China",J1138=2035),0.94,IF(AND(A1138="China",J1138=2050),0.92,IF(AND(A1138="India",J1138=2035),0.95,IF(AND(A1138="India",J1138=2050),0.92,IF(AND(A1138="Middle East",J1138=2035),0.94,IF(AND(A1138="Middle East",J1138=2050),0.9,IF(AND(A1138="Africa",J1138=2035),0.94,IF(AND(A1138="Africa",J1138=2050),0.91,IF(AND(A1138="Brazil",J1138=2035),0.95,IF(AND(A1138="Brazil",J1138=2050),0.92,""))))))))))))))))))</f>
        <v>*0.93</v>
      </c>
      <c r="P1138" s="41" t="s">
        <v>1989</v>
      </c>
      <c r="Q1138" s="52" t="s">
        <v>35</v>
      </c>
      <c r="R1138" s="41" t="n">
        <v>2035</v>
      </c>
      <c r="S1138" s="53" t="str">
        <f aca="false">"*"&amp;IF(AND(A1138="EU",R1138=2035),0.95,IF(AND(A1138="EU",R1138=2050),0.93,IF(AND(A1138="USA",R1138=2035),0.96,IF(AND(A1138="USA",R1138=2050),0.93,IF(AND(A1138="Japan",R1138=2035),0.94,IF(AND(A1138="Japan",R1138=2050),0.92,IF(AND(A1138="Russia",R1138=2035),0.95,IF(AND(A1138="Russia",R1138=2050),0.91,IF(AND(A1138="China",R1138=2035),0.93,IF(AND(A1138="China",R1138=2050),0.92,IF(AND(A1138="India",R1138=2035),0.94,IF(AND(A1138="India",R1138=2050),0.91,IF(AND(A1138="Middle East",R1138=2035),0.92,IF(AND(A1138="Middle East",R1138=2050),0.89,IF(AND(A1138="Africa",R1138=2035),0.93,IF(AND(A1138="Africa",R1138=2050),0.9,IF(AND(A1138="Brazil",R1138=2035),0.95,IF(AND(A1138="Brazil",R1138=2050),0.92,""))))))))))))))))))</f>
        <v>*0.95</v>
      </c>
      <c r="U1138" s="41" t="s">
        <v>1989</v>
      </c>
      <c r="V1138" s="52" t="s">
        <v>35</v>
      </c>
      <c r="W1138" s="41" t="n">
        <v>2050</v>
      </c>
      <c r="X1138" s="53" t="str">
        <f aca="false">"*"&amp;IF(AND(A1138="EU",W1138=2035),0.95,IF(AND(A1138="EU",W1138=2050),0.93,IF(AND(A1138="USA",W1138=2035),0.96,IF(AND(A1138="USA",W1138=2050),0.93,IF(AND(A1138="Japan",W1138=2035),0.94,IF(AND(A1138="Japan",W1138=2050),0.92,IF(AND(A1138="Russia",W1138=2035),0.95,IF(AND(A1138="Russia",W1138=2050),0.91,IF(AND(A1138="China",W1138=2035),0.93,IF(AND(A1138="China",W1138=2050),0.92,IF(AND(A1138="India",W1138=2035),0.94,IF(AND(A1138="India",W1138=2050),0.91,IF(AND(A1138="Middle East",W1138=2035),0.92,IF(AND(A1138="Middle East",W1138=2050),0.89,IF(AND(A1138="Africa",W1138=2035),0.93,IF(AND(A1138="Africa",W1138=2050),0.9,IF(AND(A1138="Brazil",W1138=2035),0.95,IF(AND(A1138="Brazil",W1138=2050),0.92,""))))))))))))))))))</f>
        <v>*0.93</v>
      </c>
      <c r="AC1138" s="0" t="s">
        <v>1989</v>
      </c>
      <c r="AD1138" s="50" t="s">
        <v>35</v>
      </c>
      <c r="AE1138" s="0" t="n">
        <v>2035</v>
      </c>
      <c r="AF1138" s="51" t="str">
        <f aca="false">"*"&amp;IF(AND(A1138="EU",AE1138=2035),0.93,IF(AND(A1138="EU",AE1138=2050),0.9,IF(AND(A1138="USA",AE1138=2035),0.92,IF(AND(A1138="USA",AE1138=2050),0.89,IF(AND(A1138="Japan",AE1138=2035),0.92,IF(AND(A1138="Japan",AE1138=2050),0.89,IF(AND(A1138="Russia",AE1138=2035),0.91,IF(AND(A1138="Russia",AE1138=2050),0.86,IF(AND(A1138="China",AE1138=2035),0.91,IF(AND(A1138="China",AE1138=2050),0.87,IF(AND(A1138="India",AE1138=2035),0.92,IF(AND(A1138="India",AE1138=2050),0.87,IF(AND(A1138="Middle East",AE1138=2035),0.89,IF(AND(A1138="Middle East",AE1138=2050),0.84,IF(AND(A1138="Africa",AE1138=2035),0.9,IF(AND(A1138="Africa",AE1138=2050),0.86,IF(AND(A1138="Brazil",AE1138=2035),0.93,IF(AND(A1138="Brazil",AE1138=2050),0.89,""))))))))))))))))))</f>
        <v>*0.93</v>
      </c>
      <c r="AG1138" s="51" t="str">
        <f aca="false">AG1137</f>
        <v>REZoning_Sol-Win</v>
      </c>
      <c r="AI1138" s="0" t="s">
        <v>1989</v>
      </c>
      <c r="AJ1138" s="50" t="s">
        <v>35</v>
      </c>
      <c r="AK1138" s="0" t="n">
        <v>2050</v>
      </c>
      <c r="AL1138" s="51" t="str">
        <f aca="false">"*"&amp;IF(AND(A1138="EU",AK1138=2035),0.93,IF(AND(A1138="EU",AK1138=2050),0.9,IF(AND(A1138="USA",AK1138=2035),0.92,IF(AND(A1138="USA",AK1138=2050),0.89,IF(AND(A1138="Japan",AK1138=2035),0.92,IF(AND(A1138="Japan",AK1138=2050),0.89,IF(AND(A1138="Russia",AK1138=2035),0.91,IF(AND(A1138="Russia",AK1138=2050),0.86,IF(AND(A1138="China",AK1138=2035),0.91,IF(AND(A1138="China",AK1138=2050),0.87,IF(AND(A1138="India",AK1138=2035),0.92,IF(AND(A1138="India",AK1138=2050),0.87,IF(AND(A1138="Middle East",AK1138=2035),0.89,IF(AND(A1138="Middle East",AK1138=2050),0.84,IF(AND(A1138="Africa",AK1138=2035),0.9,IF(AND(A1138="Africa",AK1138=2050),0.86,IF(AND(A1138="Brazil",AK1138=2035),0.93,IF(AND(A1138="Brazil",AK1138=2050),0.89,""))))))))))))))))))</f>
        <v>*0.9</v>
      </c>
      <c r="AM1138" s="51" t="str">
        <f aca="false">AM1137</f>
        <v>REZoning_Sol-Win</v>
      </c>
      <c r="AP1138" s="0" t="s">
        <v>1989</v>
      </c>
      <c r="AQ1138" s="0" t="s">
        <v>35</v>
      </c>
      <c r="AR1138" s="0" t="n">
        <v>2100</v>
      </c>
      <c r="AS1138" s="0" t="s">
        <v>874</v>
      </c>
      <c r="AT1138" s="0" t="s">
        <v>36</v>
      </c>
    </row>
    <row r="1139" customFormat="false" ht="28.5" hidden="false" customHeight="true" outlineLevel="0" collapsed="false">
      <c r="A1139" s="3" t="s">
        <v>51</v>
      </c>
      <c r="C1139" s="0" t="s">
        <v>1990</v>
      </c>
      <c r="D1139" s="50" t="s">
        <v>35</v>
      </c>
      <c r="E1139" s="0" t="n">
        <v>2035</v>
      </c>
      <c r="F1139" s="51" t="str">
        <f aca="false">"*"&amp;IF(AND(A1139="EU",E1139=2035),0.95,IF(AND(A1139="EU",E1139=2050),0.93,IF(AND(A1139="USA",E1139=2035),0.96,IF(AND(A1139="USA",E1139=2050),0.94,IF(AND(A1139="Japan",E1139=2035),0.94,IF(AND(A1139="Japan",E1139=2050),0.92,IF(AND(A1139="Russia",E1139=2035),0.95,IF(AND(A1139="Russia",E1139=2050),0.93,IF(AND(A1139="China",E1139=2035),0.94,IF(AND(A1139="China",E1139=2050),0.92,IF(AND(A1139="India",E1139=2035),0.95,IF(AND(A1139="India",E1139=2050),0.92,IF(AND(A1139="Middle East",E1139=2035),0.94,IF(AND(A1139="Middle East",E1139=2050),0.9,IF(AND(A1139="Africa",E1139=2035),0.94,IF(AND(A1139="Africa",E1139=2050),0.91,IF(AND(A1139="Brazil",E1139=2035),0.95,IF(AND(A1139="Brazil",E1139=2050),0.92,""))))))))))))))))))</f>
        <v>*0.95</v>
      </c>
      <c r="H1139" s="0" t="s">
        <v>1990</v>
      </c>
      <c r="I1139" s="50" t="s">
        <v>35</v>
      </c>
      <c r="J1139" s="0" t="n">
        <v>2050</v>
      </c>
      <c r="K1139" s="48" t="str">
        <f aca="false">"*"&amp;IF(AND(A1139="EU",J1139=2035),0.95,IF(AND(A1139="EU",J1139=2050),0.93,IF(AND(A1139="USA",J1139=2035),0.96,IF(AND(A1139="USA",J1139=2050),0.94,IF(AND(A1139="Japan",J1139=2035),0.94,IF(AND(A1139="Japan",J1139=2050),0.92,IF(AND(A1139="Russia",J1139=2035),0.95,IF(AND(A1139="Russia",J1139=2050),0.93,IF(AND(A1139="China",J1139=2035),0.94,IF(AND(A1139="China",J1139=2050),0.92,IF(AND(A1139="India",J1139=2035),0.95,IF(AND(A1139="India",J1139=2050),0.92,IF(AND(A1139="Middle East",J1139=2035),0.94,IF(AND(A1139="Middle East",J1139=2050),0.9,IF(AND(A1139="Africa",J1139=2035),0.94,IF(AND(A1139="Africa",J1139=2050),0.91,IF(AND(A1139="Brazil",J1139=2035),0.95,IF(AND(A1139="Brazil",J1139=2050),0.92,""))))))))))))))))))</f>
        <v>*0.93</v>
      </c>
      <c r="P1139" s="41" t="s">
        <v>1990</v>
      </c>
      <c r="Q1139" s="52" t="s">
        <v>35</v>
      </c>
      <c r="R1139" s="41" t="n">
        <v>2035</v>
      </c>
      <c r="S1139" s="53" t="str">
        <f aca="false">"*"&amp;IF(AND(A1139="EU",R1139=2035),0.95,IF(AND(A1139="EU",R1139=2050),0.93,IF(AND(A1139="USA",R1139=2035),0.96,IF(AND(A1139="USA",R1139=2050),0.93,IF(AND(A1139="Japan",R1139=2035),0.94,IF(AND(A1139="Japan",R1139=2050),0.92,IF(AND(A1139="Russia",R1139=2035),0.95,IF(AND(A1139="Russia",R1139=2050),0.91,IF(AND(A1139="China",R1139=2035),0.93,IF(AND(A1139="China",R1139=2050),0.92,IF(AND(A1139="India",R1139=2035),0.94,IF(AND(A1139="India",R1139=2050),0.91,IF(AND(A1139="Middle East",R1139=2035),0.92,IF(AND(A1139="Middle East",R1139=2050),0.89,IF(AND(A1139="Africa",R1139=2035),0.93,IF(AND(A1139="Africa",R1139=2050),0.9,IF(AND(A1139="Brazil",R1139=2035),0.95,IF(AND(A1139="Brazil",R1139=2050),0.92,""))))))))))))))))))</f>
        <v>*0.95</v>
      </c>
      <c r="U1139" s="41" t="s">
        <v>1990</v>
      </c>
      <c r="V1139" s="52" t="s">
        <v>35</v>
      </c>
      <c r="W1139" s="41" t="n">
        <v>2050</v>
      </c>
      <c r="X1139" s="53" t="str">
        <f aca="false">"*"&amp;IF(AND(A1139="EU",W1139=2035),0.95,IF(AND(A1139="EU",W1139=2050),0.93,IF(AND(A1139="USA",W1139=2035),0.96,IF(AND(A1139="USA",W1139=2050),0.93,IF(AND(A1139="Japan",W1139=2035),0.94,IF(AND(A1139="Japan",W1139=2050),0.92,IF(AND(A1139="Russia",W1139=2035),0.95,IF(AND(A1139="Russia",W1139=2050),0.91,IF(AND(A1139="China",W1139=2035),0.93,IF(AND(A1139="China",W1139=2050),0.92,IF(AND(A1139="India",W1139=2035),0.94,IF(AND(A1139="India",W1139=2050),0.91,IF(AND(A1139="Middle East",W1139=2035),0.92,IF(AND(A1139="Middle East",W1139=2050),0.89,IF(AND(A1139="Africa",W1139=2035),0.93,IF(AND(A1139="Africa",W1139=2050),0.9,IF(AND(A1139="Brazil",W1139=2035),0.95,IF(AND(A1139="Brazil",W1139=2050),0.92,""))))))))))))))))))</f>
        <v>*0.93</v>
      </c>
      <c r="AC1139" s="0" t="s">
        <v>1990</v>
      </c>
      <c r="AD1139" s="50" t="s">
        <v>35</v>
      </c>
      <c r="AE1139" s="0" t="n">
        <v>2035</v>
      </c>
      <c r="AF1139" s="51" t="str">
        <f aca="false">"*"&amp;IF(AND(A1139="EU",AE1139=2035),0.93,IF(AND(A1139="EU",AE1139=2050),0.9,IF(AND(A1139="USA",AE1139=2035),0.92,IF(AND(A1139="USA",AE1139=2050),0.89,IF(AND(A1139="Japan",AE1139=2035),0.92,IF(AND(A1139="Japan",AE1139=2050),0.89,IF(AND(A1139="Russia",AE1139=2035),0.91,IF(AND(A1139="Russia",AE1139=2050),0.86,IF(AND(A1139="China",AE1139=2035),0.91,IF(AND(A1139="China",AE1139=2050),0.87,IF(AND(A1139="India",AE1139=2035),0.92,IF(AND(A1139="India",AE1139=2050),0.87,IF(AND(A1139="Middle East",AE1139=2035),0.89,IF(AND(A1139="Middle East",AE1139=2050),0.84,IF(AND(A1139="Africa",AE1139=2035),0.9,IF(AND(A1139="Africa",AE1139=2050),0.86,IF(AND(A1139="Brazil",AE1139=2035),0.93,IF(AND(A1139="Brazil",AE1139=2050),0.89,""))))))))))))))))))</f>
        <v>*0.93</v>
      </c>
      <c r="AG1139" s="51" t="str">
        <f aca="false">AG1138</f>
        <v>REZoning_Sol-Win</v>
      </c>
      <c r="AI1139" s="0" t="s">
        <v>1990</v>
      </c>
      <c r="AJ1139" s="50" t="s">
        <v>35</v>
      </c>
      <c r="AK1139" s="0" t="n">
        <v>2050</v>
      </c>
      <c r="AL1139" s="51" t="str">
        <f aca="false">"*"&amp;IF(AND(A1139="EU",AK1139=2035),0.93,IF(AND(A1139="EU",AK1139=2050),0.9,IF(AND(A1139="USA",AK1139=2035),0.92,IF(AND(A1139="USA",AK1139=2050),0.89,IF(AND(A1139="Japan",AK1139=2035),0.92,IF(AND(A1139="Japan",AK1139=2050),0.89,IF(AND(A1139="Russia",AK1139=2035),0.91,IF(AND(A1139="Russia",AK1139=2050),0.86,IF(AND(A1139="China",AK1139=2035),0.91,IF(AND(A1139="China",AK1139=2050),0.87,IF(AND(A1139="India",AK1139=2035),0.92,IF(AND(A1139="India",AK1139=2050),0.87,IF(AND(A1139="Middle East",AK1139=2035),0.89,IF(AND(A1139="Middle East",AK1139=2050),0.84,IF(AND(A1139="Africa",AK1139=2035),0.9,IF(AND(A1139="Africa",AK1139=2050),0.86,IF(AND(A1139="Brazil",AK1139=2035),0.93,IF(AND(A1139="Brazil",AK1139=2050),0.89,""))))))))))))))))))</f>
        <v>*0.9</v>
      </c>
      <c r="AM1139" s="51" t="str">
        <f aca="false">AM1138</f>
        <v>REZoning_Sol-Win</v>
      </c>
      <c r="AP1139" s="0" t="s">
        <v>1990</v>
      </c>
      <c r="AQ1139" s="0" t="s">
        <v>35</v>
      </c>
      <c r="AR1139" s="0" t="n">
        <v>2100</v>
      </c>
      <c r="AS1139" s="0" t="s">
        <v>874</v>
      </c>
      <c r="AT1139" s="0" t="s">
        <v>36</v>
      </c>
    </row>
    <row r="1140" customFormat="false" ht="28.5" hidden="false" customHeight="true" outlineLevel="0" collapsed="false">
      <c r="A1140" s="3" t="s">
        <v>51</v>
      </c>
      <c r="C1140" s="0" t="s">
        <v>1991</v>
      </c>
      <c r="D1140" s="50" t="s">
        <v>35</v>
      </c>
      <c r="E1140" s="0" t="n">
        <v>2035</v>
      </c>
      <c r="F1140" s="51" t="str">
        <f aca="false">"*"&amp;IF(AND(A1140="EU",E1140=2035),0.95,IF(AND(A1140="EU",E1140=2050),0.93,IF(AND(A1140="USA",E1140=2035),0.96,IF(AND(A1140="USA",E1140=2050),0.94,IF(AND(A1140="Japan",E1140=2035),0.94,IF(AND(A1140="Japan",E1140=2050),0.92,IF(AND(A1140="Russia",E1140=2035),0.95,IF(AND(A1140="Russia",E1140=2050),0.93,IF(AND(A1140="China",E1140=2035),0.94,IF(AND(A1140="China",E1140=2050),0.92,IF(AND(A1140="India",E1140=2035),0.95,IF(AND(A1140="India",E1140=2050),0.92,IF(AND(A1140="Middle East",E1140=2035),0.94,IF(AND(A1140="Middle East",E1140=2050),0.9,IF(AND(A1140="Africa",E1140=2035),0.94,IF(AND(A1140="Africa",E1140=2050),0.91,IF(AND(A1140="Brazil",E1140=2035),0.95,IF(AND(A1140="Brazil",E1140=2050),0.92,""))))))))))))))))))</f>
        <v>*0.95</v>
      </c>
      <c r="H1140" s="0" t="s">
        <v>1991</v>
      </c>
      <c r="I1140" s="50" t="s">
        <v>35</v>
      </c>
      <c r="J1140" s="0" t="n">
        <v>2050</v>
      </c>
      <c r="K1140" s="48" t="str">
        <f aca="false">"*"&amp;IF(AND(A1140="EU",J1140=2035),0.95,IF(AND(A1140="EU",J1140=2050),0.93,IF(AND(A1140="USA",J1140=2035),0.96,IF(AND(A1140="USA",J1140=2050),0.94,IF(AND(A1140="Japan",J1140=2035),0.94,IF(AND(A1140="Japan",J1140=2050),0.92,IF(AND(A1140="Russia",J1140=2035),0.95,IF(AND(A1140="Russia",J1140=2050),0.93,IF(AND(A1140="China",J1140=2035),0.94,IF(AND(A1140="China",J1140=2050),0.92,IF(AND(A1140="India",J1140=2035),0.95,IF(AND(A1140="India",J1140=2050),0.92,IF(AND(A1140="Middle East",J1140=2035),0.94,IF(AND(A1140="Middle East",J1140=2050),0.9,IF(AND(A1140="Africa",J1140=2035),0.94,IF(AND(A1140="Africa",J1140=2050),0.91,IF(AND(A1140="Brazil",J1140=2035),0.95,IF(AND(A1140="Brazil",J1140=2050),0.92,""))))))))))))))))))</f>
        <v>*0.93</v>
      </c>
      <c r="P1140" s="41" t="s">
        <v>1991</v>
      </c>
      <c r="Q1140" s="52" t="s">
        <v>35</v>
      </c>
      <c r="R1140" s="41" t="n">
        <v>2035</v>
      </c>
      <c r="S1140" s="53" t="str">
        <f aca="false">"*"&amp;IF(AND(A1140="EU",R1140=2035),0.95,IF(AND(A1140="EU",R1140=2050),0.93,IF(AND(A1140="USA",R1140=2035),0.96,IF(AND(A1140="USA",R1140=2050),0.93,IF(AND(A1140="Japan",R1140=2035),0.94,IF(AND(A1140="Japan",R1140=2050),0.92,IF(AND(A1140="Russia",R1140=2035),0.95,IF(AND(A1140="Russia",R1140=2050),0.91,IF(AND(A1140="China",R1140=2035),0.93,IF(AND(A1140="China",R1140=2050),0.92,IF(AND(A1140="India",R1140=2035),0.94,IF(AND(A1140="India",R1140=2050),0.91,IF(AND(A1140="Middle East",R1140=2035),0.92,IF(AND(A1140="Middle East",R1140=2050),0.89,IF(AND(A1140="Africa",R1140=2035),0.93,IF(AND(A1140="Africa",R1140=2050),0.9,IF(AND(A1140="Brazil",R1140=2035),0.95,IF(AND(A1140="Brazil",R1140=2050),0.92,""))))))))))))))))))</f>
        <v>*0.95</v>
      </c>
      <c r="U1140" s="41" t="s">
        <v>1991</v>
      </c>
      <c r="V1140" s="52" t="s">
        <v>35</v>
      </c>
      <c r="W1140" s="41" t="n">
        <v>2050</v>
      </c>
      <c r="X1140" s="53" t="str">
        <f aca="false">"*"&amp;IF(AND(A1140="EU",W1140=2035),0.95,IF(AND(A1140="EU",W1140=2050),0.93,IF(AND(A1140="USA",W1140=2035),0.96,IF(AND(A1140="USA",W1140=2050),0.93,IF(AND(A1140="Japan",W1140=2035),0.94,IF(AND(A1140="Japan",W1140=2050),0.92,IF(AND(A1140="Russia",W1140=2035),0.95,IF(AND(A1140="Russia",W1140=2050),0.91,IF(AND(A1140="China",W1140=2035),0.93,IF(AND(A1140="China",W1140=2050),0.92,IF(AND(A1140="India",W1140=2035),0.94,IF(AND(A1140="India",W1140=2050),0.91,IF(AND(A1140="Middle East",W1140=2035),0.92,IF(AND(A1140="Middle East",W1140=2050),0.89,IF(AND(A1140="Africa",W1140=2035),0.93,IF(AND(A1140="Africa",W1140=2050),0.9,IF(AND(A1140="Brazil",W1140=2035),0.95,IF(AND(A1140="Brazil",W1140=2050),0.92,""))))))))))))))))))</f>
        <v>*0.93</v>
      </c>
      <c r="AC1140" s="0" t="s">
        <v>1991</v>
      </c>
      <c r="AD1140" s="50" t="s">
        <v>35</v>
      </c>
      <c r="AE1140" s="0" t="n">
        <v>2035</v>
      </c>
      <c r="AF1140" s="51" t="str">
        <f aca="false">"*"&amp;IF(AND(A1140="EU",AE1140=2035),0.93,IF(AND(A1140="EU",AE1140=2050),0.9,IF(AND(A1140="USA",AE1140=2035),0.92,IF(AND(A1140="USA",AE1140=2050),0.89,IF(AND(A1140="Japan",AE1140=2035),0.92,IF(AND(A1140="Japan",AE1140=2050),0.89,IF(AND(A1140="Russia",AE1140=2035),0.91,IF(AND(A1140="Russia",AE1140=2050),0.86,IF(AND(A1140="China",AE1140=2035),0.91,IF(AND(A1140="China",AE1140=2050),0.87,IF(AND(A1140="India",AE1140=2035),0.92,IF(AND(A1140="India",AE1140=2050),0.87,IF(AND(A1140="Middle East",AE1140=2035),0.89,IF(AND(A1140="Middle East",AE1140=2050),0.84,IF(AND(A1140="Africa",AE1140=2035),0.9,IF(AND(A1140="Africa",AE1140=2050),0.86,IF(AND(A1140="Brazil",AE1140=2035),0.93,IF(AND(A1140="Brazil",AE1140=2050),0.89,""))))))))))))))))))</f>
        <v>*0.93</v>
      </c>
      <c r="AG1140" s="51" t="str">
        <f aca="false">AG1139</f>
        <v>REZoning_Sol-Win</v>
      </c>
      <c r="AI1140" s="0" t="s">
        <v>1991</v>
      </c>
      <c r="AJ1140" s="50" t="s">
        <v>35</v>
      </c>
      <c r="AK1140" s="0" t="n">
        <v>2050</v>
      </c>
      <c r="AL1140" s="51" t="str">
        <f aca="false">"*"&amp;IF(AND(A1140="EU",AK1140=2035),0.93,IF(AND(A1140="EU",AK1140=2050),0.9,IF(AND(A1140="USA",AK1140=2035),0.92,IF(AND(A1140="USA",AK1140=2050),0.89,IF(AND(A1140="Japan",AK1140=2035),0.92,IF(AND(A1140="Japan",AK1140=2050),0.89,IF(AND(A1140="Russia",AK1140=2035),0.91,IF(AND(A1140="Russia",AK1140=2050),0.86,IF(AND(A1140="China",AK1140=2035),0.91,IF(AND(A1140="China",AK1140=2050),0.87,IF(AND(A1140="India",AK1140=2035),0.92,IF(AND(A1140="India",AK1140=2050),0.87,IF(AND(A1140="Middle East",AK1140=2035),0.89,IF(AND(A1140="Middle East",AK1140=2050),0.84,IF(AND(A1140="Africa",AK1140=2035),0.9,IF(AND(A1140="Africa",AK1140=2050),0.86,IF(AND(A1140="Brazil",AK1140=2035),0.93,IF(AND(A1140="Brazil",AK1140=2050),0.89,""))))))))))))))))))</f>
        <v>*0.9</v>
      </c>
      <c r="AM1140" s="51" t="str">
        <f aca="false">AM1139</f>
        <v>REZoning_Sol-Win</v>
      </c>
      <c r="AP1140" s="0" t="s">
        <v>1991</v>
      </c>
      <c r="AQ1140" s="0" t="s">
        <v>35</v>
      </c>
      <c r="AR1140" s="0" t="n">
        <v>2100</v>
      </c>
      <c r="AS1140" s="0" t="s">
        <v>874</v>
      </c>
      <c r="AT1140" s="0" t="s">
        <v>36</v>
      </c>
    </row>
    <row r="1141" customFormat="false" ht="28.5" hidden="false" customHeight="true" outlineLevel="0" collapsed="false">
      <c r="A1141" s="3" t="s">
        <v>51</v>
      </c>
      <c r="C1141" s="0" t="s">
        <v>1992</v>
      </c>
      <c r="D1141" s="50" t="s">
        <v>35</v>
      </c>
      <c r="E1141" s="0" t="n">
        <v>2035</v>
      </c>
      <c r="F1141" s="51" t="str">
        <f aca="false">"*"&amp;IF(AND(A1141="EU",E1141=2035),0.95,IF(AND(A1141="EU",E1141=2050),0.93,IF(AND(A1141="USA",E1141=2035),0.96,IF(AND(A1141="USA",E1141=2050),0.94,IF(AND(A1141="Japan",E1141=2035),0.94,IF(AND(A1141="Japan",E1141=2050),0.92,IF(AND(A1141="Russia",E1141=2035),0.95,IF(AND(A1141="Russia",E1141=2050),0.93,IF(AND(A1141="China",E1141=2035),0.94,IF(AND(A1141="China",E1141=2050),0.92,IF(AND(A1141="India",E1141=2035),0.95,IF(AND(A1141="India",E1141=2050),0.92,IF(AND(A1141="Middle East",E1141=2035),0.94,IF(AND(A1141="Middle East",E1141=2050),0.9,IF(AND(A1141="Africa",E1141=2035),0.94,IF(AND(A1141="Africa",E1141=2050),0.91,IF(AND(A1141="Brazil",E1141=2035),0.95,IF(AND(A1141="Brazil",E1141=2050),0.92,""))))))))))))))))))</f>
        <v>*0.95</v>
      </c>
      <c r="H1141" s="0" t="s">
        <v>1992</v>
      </c>
      <c r="I1141" s="50" t="s">
        <v>35</v>
      </c>
      <c r="J1141" s="0" t="n">
        <v>2050</v>
      </c>
      <c r="K1141" s="48" t="str">
        <f aca="false">"*"&amp;IF(AND(A1141="EU",J1141=2035),0.95,IF(AND(A1141="EU",J1141=2050),0.93,IF(AND(A1141="USA",J1141=2035),0.96,IF(AND(A1141="USA",J1141=2050),0.94,IF(AND(A1141="Japan",J1141=2035),0.94,IF(AND(A1141="Japan",J1141=2050),0.92,IF(AND(A1141="Russia",J1141=2035),0.95,IF(AND(A1141="Russia",J1141=2050),0.93,IF(AND(A1141="China",J1141=2035),0.94,IF(AND(A1141="China",J1141=2050),0.92,IF(AND(A1141="India",J1141=2035),0.95,IF(AND(A1141="India",J1141=2050),0.92,IF(AND(A1141="Middle East",J1141=2035),0.94,IF(AND(A1141="Middle East",J1141=2050),0.9,IF(AND(A1141="Africa",J1141=2035),0.94,IF(AND(A1141="Africa",J1141=2050),0.91,IF(AND(A1141="Brazil",J1141=2035),0.95,IF(AND(A1141="Brazil",J1141=2050),0.92,""))))))))))))))))))</f>
        <v>*0.93</v>
      </c>
      <c r="P1141" s="41" t="s">
        <v>1992</v>
      </c>
      <c r="Q1141" s="52" t="s">
        <v>35</v>
      </c>
      <c r="R1141" s="41" t="n">
        <v>2035</v>
      </c>
      <c r="S1141" s="53" t="str">
        <f aca="false">"*"&amp;IF(AND(A1141="EU",R1141=2035),0.95,IF(AND(A1141="EU",R1141=2050),0.93,IF(AND(A1141="USA",R1141=2035),0.96,IF(AND(A1141="USA",R1141=2050),0.93,IF(AND(A1141="Japan",R1141=2035),0.94,IF(AND(A1141="Japan",R1141=2050),0.92,IF(AND(A1141="Russia",R1141=2035),0.95,IF(AND(A1141="Russia",R1141=2050),0.91,IF(AND(A1141="China",R1141=2035),0.93,IF(AND(A1141="China",R1141=2050),0.92,IF(AND(A1141="India",R1141=2035),0.94,IF(AND(A1141="India",R1141=2050),0.91,IF(AND(A1141="Middle East",R1141=2035),0.92,IF(AND(A1141="Middle East",R1141=2050),0.89,IF(AND(A1141="Africa",R1141=2035),0.93,IF(AND(A1141="Africa",R1141=2050),0.9,IF(AND(A1141="Brazil",R1141=2035),0.95,IF(AND(A1141="Brazil",R1141=2050),0.92,""))))))))))))))))))</f>
        <v>*0.95</v>
      </c>
      <c r="U1141" s="41" t="s">
        <v>1992</v>
      </c>
      <c r="V1141" s="52" t="s">
        <v>35</v>
      </c>
      <c r="W1141" s="41" t="n">
        <v>2050</v>
      </c>
      <c r="X1141" s="53" t="str">
        <f aca="false">"*"&amp;IF(AND(A1141="EU",W1141=2035),0.95,IF(AND(A1141="EU",W1141=2050),0.93,IF(AND(A1141="USA",W1141=2035),0.96,IF(AND(A1141="USA",W1141=2050),0.93,IF(AND(A1141="Japan",W1141=2035),0.94,IF(AND(A1141="Japan",W1141=2050),0.92,IF(AND(A1141="Russia",W1141=2035),0.95,IF(AND(A1141="Russia",W1141=2050),0.91,IF(AND(A1141="China",W1141=2035),0.93,IF(AND(A1141="China",W1141=2050),0.92,IF(AND(A1141="India",W1141=2035),0.94,IF(AND(A1141="India",W1141=2050),0.91,IF(AND(A1141="Middle East",W1141=2035),0.92,IF(AND(A1141="Middle East",W1141=2050),0.89,IF(AND(A1141="Africa",W1141=2035),0.93,IF(AND(A1141="Africa",W1141=2050),0.9,IF(AND(A1141="Brazil",W1141=2035),0.95,IF(AND(A1141="Brazil",W1141=2050),0.92,""))))))))))))))))))</f>
        <v>*0.93</v>
      </c>
      <c r="AC1141" s="0" t="s">
        <v>1992</v>
      </c>
      <c r="AD1141" s="50" t="s">
        <v>35</v>
      </c>
      <c r="AE1141" s="0" t="n">
        <v>2035</v>
      </c>
      <c r="AF1141" s="51" t="str">
        <f aca="false">"*"&amp;IF(AND(A1141="EU",AE1141=2035),0.93,IF(AND(A1141="EU",AE1141=2050),0.9,IF(AND(A1141="USA",AE1141=2035),0.92,IF(AND(A1141="USA",AE1141=2050),0.89,IF(AND(A1141="Japan",AE1141=2035),0.92,IF(AND(A1141="Japan",AE1141=2050),0.89,IF(AND(A1141="Russia",AE1141=2035),0.91,IF(AND(A1141="Russia",AE1141=2050),0.86,IF(AND(A1141="China",AE1141=2035),0.91,IF(AND(A1141="China",AE1141=2050),0.87,IF(AND(A1141="India",AE1141=2035),0.92,IF(AND(A1141="India",AE1141=2050),0.87,IF(AND(A1141="Middle East",AE1141=2035),0.89,IF(AND(A1141="Middle East",AE1141=2050),0.84,IF(AND(A1141="Africa",AE1141=2035),0.9,IF(AND(A1141="Africa",AE1141=2050),0.86,IF(AND(A1141="Brazil",AE1141=2035),0.93,IF(AND(A1141="Brazil",AE1141=2050),0.89,""))))))))))))))))))</f>
        <v>*0.93</v>
      </c>
      <c r="AG1141" s="51" t="str">
        <f aca="false">AG1140</f>
        <v>REZoning_Sol-Win</v>
      </c>
      <c r="AI1141" s="0" t="s">
        <v>1992</v>
      </c>
      <c r="AJ1141" s="50" t="s">
        <v>35</v>
      </c>
      <c r="AK1141" s="0" t="n">
        <v>2050</v>
      </c>
      <c r="AL1141" s="51" t="str">
        <f aca="false">"*"&amp;IF(AND(A1141="EU",AK1141=2035),0.93,IF(AND(A1141="EU",AK1141=2050),0.9,IF(AND(A1141="USA",AK1141=2035),0.92,IF(AND(A1141="USA",AK1141=2050),0.89,IF(AND(A1141="Japan",AK1141=2035),0.92,IF(AND(A1141="Japan",AK1141=2050),0.89,IF(AND(A1141="Russia",AK1141=2035),0.91,IF(AND(A1141="Russia",AK1141=2050),0.86,IF(AND(A1141="China",AK1141=2035),0.91,IF(AND(A1141="China",AK1141=2050),0.87,IF(AND(A1141="India",AK1141=2035),0.92,IF(AND(A1141="India",AK1141=2050),0.87,IF(AND(A1141="Middle East",AK1141=2035),0.89,IF(AND(A1141="Middle East",AK1141=2050),0.84,IF(AND(A1141="Africa",AK1141=2035),0.9,IF(AND(A1141="Africa",AK1141=2050),0.86,IF(AND(A1141="Brazil",AK1141=2035),0.93,IF(AND(A1141="Brazil",AK1141=2050),0.89,""))))))))))))))))))</f>
        <v>*0.9</v>
      </c>
      <c r="AM1141" s="51" t="str">
        <f aca="false">AM1140</f>
        <v>REZoning_Sol-Win</v>
      </c>
      <c r="AP1141" s="0" t="s">
        <v>1992</v>
      </c>
      <c r="AQ1141" s="0" t="s">
        <v>35</v>
      </c>
      <c r="AR1141" s="0" t="n">
        <v>2100</v>
      </c>
      <c r="AS1141" s="0" t="s">
        <v>874</v>
      </c>
      <c r="AT1141" s="0" t="s">
        <v>36</v>
      </c>
    </row>
    <row r="1142" customFormat="false" ht="28.5" hidden="false" customHeight="true" outlineLevel="0" collapsed="false">
      <c r="A1142" s="3" t="s">
        <v>51</v>
      </c>
      <c r="C1142" s="0" t="s">
        <v>1993</v>
      </c>
      <c r="D1142" s="50" t="s">
        <v>35</v>
      </c>
      <c r="E1142" s="0" t="n">
        <v>2035</v>
      </c>
      <c r="F1142" s="51" t="str">
        <f aca="false">"*"&amp;IF(AND(A1142="EU",E1142=2035),0.95,IF(AND(A1142="EU",E1142=2050),0.93,IF(AND(A1142="USA",E1142=2035),0.96,IF(AND(A1142="USA",E1142=2050),0.94,IF(AND(A1142="Japan",E1142=2035),0.94,IF(AND(A1142="Japan",E1142=2050),0.92,IF(AND(A1142="Russia",E1142=2035),0.95,IF(AND(A1142="Russia",E1142=2050),0.93,IF(AND(A1142="China",E1142=2035),0.94,IF(AND(A1142="China",E1142=2050),0.92,IF(AND(A1142="India",E1142=2035),0.95,IF(AND(A1142="India",E1142=2050),0.92,IF(AND(A1142="Middle East",E1142=2035),0.94,IF(AND(A1142="Middle East",E1142=2050),0.9,IF(AND(A1142="Africa",E1142=2035),0.94,IF(AND(A1142="Africa",E1142=2050),0.91,IF(AND(A1142="Brazil",E1142=2035),0.95,IF(AND(A1142="Brazil",E1142=2050),0.92,""))))))))))))))))))</f>
        <v>*0.95</v>
      </c>
      <c r="H1142" s="0" t="s">
        <v>1993</v>
      </c>
      <c r="I1142" s="50" t="s">
        <v>35</v>
      </c>
      <c r="J1142" s="0" t="n">
        <v>2050</v>
      </c>
      <c r="K1142" s="48" t="str">
        <f aca="false">"*"&amp;IF(AND(A1142="EU",J1142=2035),0.95,IF(AND(A1142="EU",J1142=2050),0.93,IF(AND(A1142="USA",J1142=2035),0.96,IF(AND(A1142="USA",J1142=2050),0.94,IF(AND(A1142="Japan",J1142=2035),0.94,IF(AND(A1142="Japan",J1142=2050),0.92,IF(AND(A1142="Russia",J1142=2035),0.95,IF(AND(A1142="Russia",J1142=2050),0.93,IF(AND(A1142="China",J1142=2035),0.94,IF(AND(A1142="China",J1142=2050),0.92,IF(AND(A1142="India",J1142=2035),0.95,IF(AND(A1142="India",J1142=2050),0.92,IF(AND(A1142="Middle East",J1142=2035),0.94,IF(AND(A1142="Middle East",J1142=2050),0.9,IF(AND(A1142="Africa",J1142=2035),0.94,IF(AND(A1142="Africa",J1142=2050),0.91,IF(AND(A1142="Brazil",J1142=2035),0.95,IF(AND(A1142="Brazil",J1142=2050),0.92,""))))))))))))))))))</f>
        <v>*0.93</v>
      </c>
      <c r="P1142" s="41" t="s">
        <v>1993</v>
      </c>
      <c r="Q1142" s="52" t="s">
        <v>35</v>
      </c>
      <c r="R1142" s="41" t="n">
        <v>2035</v>
      </c>
      <c r="S1142" s="53" t="str">
        <f aca="false">"*"&amp;IF(AND(A1142="EU",R1142=2035),0.95,IF(AND(A1142="EU",R1142=2050),0.93,IF(AND(A1142="USA",R1142=2035),0.96,IF(AND(A1142="USA",R1142=2050),0.93,IF(AND(A1142="Japan",R1142=2035),0.94,IF(AND(A1142="Japan",R1142=2050),0.92,IF(AND(A1142="Russia",R1142=2035),0.95,IF(AND(A1142="Russia",R1142=2050),0.91,IF(AND(A1142="China",R1142=2035),0.93,IF(AND(A1142="China",R1142=2050),0.92,IF(AND(A1142="India",R1142=2035),0.94,IF(AND(A1142="India",R1142=2050),0.91,IF(AND(A1142="Middle East",R1142=2035),0.92,IF(AND(A1142="Middle East",R1142=2050),0.89,IF(AND(A1142="Africa",R1142=2035),0.93,IF(AND(A1142="Africa",R1142=2050),0.9,IF(AND(A1142="Brazil",R1142=2035),0.95,IF(AND(A1142="Brazil",R1142=2050),0.92,""))))))))))))))))))</f>
        <v>*0.95</v>
      </c>
      <c r="U1142" s="41" t="s">
        <v>1993</v>
      </c>
      <c r="V1142" s="52" t="s">
        <v>35</v>
      </c>
      <c r="W1142" s="41" t="n">
        <v>2050</v>
      </c>
      <c r="X1142" s="53" t="str">
        <f aca="false">"*"&amp;IF(AND(A1142="EU",W1142=2035),0.95,IF(AND(A1142="EU",W1142=2050),0.93,IF(AND(A1142="USA",W1142=2035),0.96,IF(AND(A1142="USA",W1142=2050),0.93,IF(AND(A1142="Japan",W1142=2035),0.94,IF(AND(A1142="Japan",W1142=2050),0.92,IF(AND(A1142="Russia",W1142=2035),0.95,IF(AND(A1142="Russia",W1142=2050),0.91,IF(AND(A1142="China",W1142=2035),0.93,IF(AND(A1142="China",W1142=2050),0.92,IF(AND(A1142="India",W1142=2035),0.94,IF(AND(A1142="India",W1142=2050),0.91,IF(AND(A1142="Middle East",W1142=2035),0.92,IF(AND(A1142="Middle East",W1142=2050),0.89,IF(AND(A1142="Africa",W1142=2035),0.93,IF(AND(A1142="Africa",W1142=2050),0.9,IF(AND(A1142="Brazil",W1142=2035),0.95,IF(AND(A1142="Brazil",W1142=2050),0.92,""))))))))))))))))))</f>
        <v>*0.93</v>
      </c>
      <c r="AC1142" s="0" t="s">
        <v>1993</v>
      </c>
      <c r="AD1142" s="50" t="s">
        <v>35</v>
      </c>
      <c r="AE1142" s="0" t="n">
        <v>2035</v>
      </c>
      <c r="AF1142" s="51" t="str">
        <f aca="false">"*"&amp;IF(AND(A1142="EU",AE1142=2035),0.93,IF(AND(A1142="EU",AE1142=2050),0.9,IF(AND(A1142="USA",AE1142=2035),0.92,IF(AND(A1142="USA",AE1142=2050),0.89,IF(AND(A1142="Japan",AE1142=2035),0.92,IF(AND(A1142="Japan",AE1142=2050),0.89,IF(AND(A1142="Russia",AE1142=2035),0.91,IF(AND(A1142="Russia",AE1142=2050),0.86,IF(AND(A1142="China",AE1142=2035),0.91,IF(AND(A1142="China",AE1142=2050),0.87,IF(AND(A1142="India",AE1142=2035),0.92,IF(AND(A1142="India",AE1142=2050),0.87,IF(AND(A1142="Middle East",AE1142=2035),0.89,IF(AND(A1142="Middle East",AE1142=2050),0.84,IF(AND(A1142="Africa",AE1142=2035),0.9,IF(AND(A1142="Africa",AE1142=2050),0.86,IF(AND(A1142="Brazil",AE1142=2035),0.93,IF(AND(A1142="Brazil",AE1142=2050),0.89,""))))))))))))))))))</f>
        <v>*0.93</v>
      </c>
      <c r="AG1142" s="51" t="str">
        <f aca="false">AG1141</f>
        <v>REZoning_Sol-Win</v>
      </c>
      <c r="AI1142" s="0" t="s">
        <v>1993</v>
      </c>
      <c r="AJ1142" s="50" t="s">
        <v>35</v>
      </c>
      <c r="AK1142" s="0" t="n">
        <v>2050</v>
      </c>
      <c r="AL1142" s="51" t="str">
        <f aca="false">"*"&amp;IF(AND(A1142="EU",AK1142=2035),0.93,IF(AND(A1142="EU",AK1142=2050),0.9,IF(AND(A1142="USA",AK1142=2035),0.92,IF(AND(A1142="USA",AK1142=2050),0.89,IF(AND(A1142="Japan",AK1142=2035),0.92,IF(AND(A1142="Japan",AK1142=2050),0.89,IF(AND(A1142="Russia",AK1142=2035),0.91,IF(AND(A1142="Russia",AK1142=2050),0.86,IF(AND(A1142="China",AK1142=2035),0.91,IF(AND(A1142="China",AK1142=2050),0.87,IF(AND(A1142="India",AK1142=2035),0.92,IF(AND(A1142="India",AK1142=2050),0.87,IF(AND(A1142="Middle East",AK1142=2035),0.89,IF(AND(A1142="Middle East",AK1142=2050),0.84,IF(AND(A1142="Africa",AK1142=2035),0.9,IF(AND(A1142="Africa",AK1142=2050),0.86,IF(AND(A1142="Brazil",AK1142=2035),0.93,IF(AND(A1142="Brazil",AK1142=2050),0.89,""))))))))))))))))))</f>
        <v>*0.9</v>
      </c>
      <c r="AM1142" s="51" t="str">
        <f aca="false">AM1141</f>
        <v>REZoning_Sol-Win</v>
      </c>
      <c r="AP1142" s="0" t="s">
        <v>1993</v>
      </c>
      <c r="AQ1142" s="0" t="s">
        <v>35</v>
      </c>
      <c r="AR1142" s="0" t="n">
        <v>2100</v>
      </c>
      <c r="AS1142" s="0" t="s">
        <v>874</v>
      </c>
      <c r="AT1142" s="0" t="s">
        <v>36</v>
      </c>
    </row>
    <row r="1143" customFormat="false" ht="28.5" hidden="false" customHeight="true" outlineLevel="0" collapsed="false">
      <c r="A1143" s="3" t="s">
        <v>51</v>
      </c>
      <c r="C1143" s="0" t="s">
        <v>1994</v>
      </c>
      <c r="D1143" s="50" t="s">
        <v>35</v>
      </c>
      <c r="E1143" s="0" t="n">
        <v>2035</v>
      </c>
      <c r="F1143" s="51" t="str">
        <f aca="false">"*"&amp;IF(AND(A1143="EU",E1143=2035),0.95,IF(AND(A1143="EU",E1143=2050),0.93,IF(AND(A1143="USA",E1143=2035),0.96,IF(AND(A1143="USA",E1143=2050),0.94,IF(AND(A1143="Japan",E1143=2035),0.94,IF(AND(A1143="Japan",E1143=2050),0.92,IF(AND(A1143="Russia",E1143=2035),0.95,IF(AND(A1143="Russia",E1143=2050),0.93,IF(AND(A1143="China",E1143=2035),0.94,IF(AND(A1143="China",E1143=2050),0.92,IF(AND(A1143="India",E1143=2035),0.95,IF(AND(A1143="India",E1143=2050),0.92,IF(AND(A1143="Middle East",E1143=2035),0.94,IF(AND(A1143="Middle East",E1143=2050),0.9,IF(AND(A1143="Africa",E1143=2035),0.94,IF(AND(A1143="Africa",E1143=2050),0.91,IF(AND(A1143="Brazil",E1143=2035),0.95,IF(AND(A1143="Brazil",E1143=2050),0.92,""))))))))))))))))))</f>
        <v>*0.95</v>
      </c>
      <c r="H1143" s="0" t="s">
        <v>1994</v>
      </c>
      <c r="I1143" s="50" t="s">
        <v>35</v>
      </c>
      <c r="J1143" s="0" t="n">
        <v>2050</v>
      </c>
      <c r="K1143" s="48" t="str">
        <f aca="false">"*"&amp;IF(AND(A1143="EU",J1143=2035),0.95,IF(AND(A1143="EU",J1143=2050),0.93,IF(AND(A1143="USA",J1143=2035),0.96,IF(AND(A1143="USA",J1143=2050),0.94,IF(AND(A1143="Japan",J1143=2035),0.94,IF(AND(A1143="Japan",J1143=2050),0.92,IF(AND(A1143="Russia",J1143=2035),0.95,IF(AND(A1143="Russia",J1143=2050),0.93,IF(AND(A1143="China",J1143=2035),0.94,IF(AND(A1143="China",J1143=2050),0.92,IF(AND(A1143="India",J1143=2035),0.95,IF(AND(A1143="India",J1143=2050),0.92,IF(AND(A1143="Middle East",J1143=2035),0.94,IF(AND(A1143="Middle East",J1143=2050),0.9,IF(AND(A1143="Africa",J1143=2035),0.94,IF(AND(A1143="Africa",J1143=2050),0.91,IF(AND(A1143="Brazil",J1143=2035),0.95,IF(AND(A1143="Brazil",J1143=2050),0.92,""))))))))))))))))))</f>
        <v>*0.93</v>
      </c>
      <c r="P1143" s="41" t="s">
        <v>1994</v>
      </c>
      <c r="Q1143" s="52" t="s">
        <v>35</v>
      </c>
      <c r="R1143" s="41" t="n">
        <v>2035</v>
      </c>
      <c r="S1143" s="53" t="str">
        <f aca="false">"*"&amp;IF(AND(A1143="EU",R1143=2035),0.95,IF(AND(A1143="EU",R1143=2050),0.93,IF(AND(A1143="USA",R1143=2035),0.96,IF(AND(A1143="USA",R1143=2050),0.93,IF(AND(A1143="Japan",R1143=2035),0.94,IF(AND(A1143="Japan",R1143=2050),0.92,IF(AND(A1143="Russia",R1143=2035),0.95,IF(AND(A1143="Russia",R1143=2050),0.91,IF(AND(A1143="China",R1143=2035),0.93,IF(AND(A1143="China",R1143=2050),0.92,IF(AND(A1143="India",R1143=2035),0.94,IF(AND(A1143="India",R1143=2050),0.91,IF(AND(A1143="Middle East",R1143=2035),0.92,IF(AND(A1143="Middle East",R1143=2050),0.89,IF(AND(A1143="Africa",R1143=2035),0.93,IF(AND(A1143="Africa",R1143=2050),0.9,IF(AND(A1143="Brazil",R1143=2035),0.95,IF(AND(A1143="Brazil",R1143=2050),0.92,""))))))))))))))))))</f>
        <v>*0.95</v>
      </c>
      <c r="U1143" s="41" t="s">
        <v>1994</v>
      </c>
      <c r="V1143" s="52" t="s">
        <v>35</v>
      </c>
      <c r="W1143" s="41" t="n">
        <v>2050</v>
      </c>
      <c r="X1143" s="53" t="str">
        <f aca="false">"*"&amp;IF(AND(A1143="EU",W1143=2035),0.95,IF(AND(A1143="EU",W1143=2050),0.93,IF(AND(A1143="USA",W1143=2035),0.96,IF(AND(A1143="USA",W1143=2050),0.93,IF(AND(A1143="Japan",W1143=2035),0.94,IF(AND(A1143="Japan",W1143=2050),0.92,IF(AND(A1143="Russia",W1143=2035),0.95,IF(AND(A1143="Russia",W1143=2050),0.91,IF(AND(A1143="China",W1143=2035),0.93,IF(AND(A1143="China",W1143=2050),0.92,IF(AND(A1143="India",W1143=2035),0.94,IF(AND(A1143="India",W1143=2050),0.91,IF(AND(A1143="Middle East",W1143=2035),0.92,IF(AND(A1143="Middle East",W1143=2050),0.89,IF(AND(A1143="Africa",W1143=2035),0.93,IF(AND(A1143="Africa",W1143=2050),0.9,IF(AND(A1143="Brazil",W1143=2035),0.95,IF(AND(A1143="Brazil",W1143=2050),0.92,""))))))))))))))))))</f>
        <v>*0.93</v>
      </c>
      <c r="AC1143" s="0" t="s">
        <v>1994</v>
      </c>
      <c r="AD1143" s="50" t="s">
        <v>35</v>
      </c>
      <c r="AE1143" s="0" t="n">
        <v>2035</v>
      </c>
      <c r="AF1143" s="51" t="str">
        <f aca="false">"*"&amp;IF(AND(A1143="EU",AE1143=2035),0.93,IF(AND(A1143="EU",AE1143=2050),0.9,IF(AND(A1143="USA",AE1143=2035),0.92,IF(AND(A1143="USA",AE1143=2050),0.89,IF(AND(A1143="Japan",AE1143=2035),0.92,IF(AND(A1143="Japan",AE1143=2050),0.89,IF(AND(A1143="Russia",AE1143=2035),0.91,IF(AND(A1143="Russia",AE1143=2050),0.86,IF(AND(A1143="China",AE1143=2035),0.91,IF(AND(A1143="China",AE1143=2050),0.87,IF(AND(A1143="India",AE1143=2035),0.92,IF(AND(A1143="India",AE1143=2050),0.87,IF(AND(A1143="Middle East",AE1143=2035),0.89,IF(AND(A1143="Middle East",AE1143=2050),0.84,IF(AND(A1143="Africa",AE1143=2035),0.9,IF(AND(A1143="Africa",AE1143=2050),0.86,IF(AND(A1143="Brazil",AE1143=2035),0.93,IF(AND(A1143="Brazil",AE1143=2050),0.89,""))))))))))))))))))</f>
        <v>*0.93</v>
      </c>
      <c r="AG1143" s="51" t="str">
        <f aca="false">AG1142</f>
        <v>REZoning_Sol-Win</v>
      </c>
      <c r="AI1143" s="0" t="s">
        <v>1994</v>
      </c>
      <c r="AJ1143" s="50" t="s">
        <v>35</v>
      </c>
      <c r="AK1143" s="0" t="n">
        <v>2050</v>
      </c>
      <c r="AL1143" s="51" t="str">
        <f aca="false">"*"&amp;IF(AND(A1143="EU",AK1143=2035),0.93,IF(AND(A1143="EU",AK1143=2050),0.9,IF(AND(A1143="USA",AK1143=2035),0.92,IF(AND(A1143="USA",AK1143=2050),0.89,IF(AND(A1143="Japan",AK1143=2035),0.92,IF(AND(A1143="Japan",AK1143=2050),0.89,IF(AND(A1143="Russia",AK1143=2035),0.91,IF(AND(A1143="Russia",AK1143=2050),0.86,IF(AND(A1143="China",AK1143=2035),0.91,IF(AND(A1143="China",AK1143=2050),0.87,IF(AND(A1143="India",AK1143=2035),0.92,IF(AND(A1143="India",AK1143=2050),0.87,IF(AND(A1143="Middle East",AK1143=2035),0.89,IF(AND(A1143="Middle East",AK1143=2050),0.84,IF(AND(A1143="Africa",AK1143=2035),0.9,IF(AND(A1143="Africa",AK1143=2050),0.86,IF(AND(A1143="Brazil",AK1143=2035),0.93,IF(AND(A1143="Brazil",AK1143=2050),0.89,""))))))))))))))))))</f>
        <v>*0.9</v>
      </c>
      <c r="AM1143" s="51" t="str">
        <f aca="false">AM1142</f>
        <v>REZoning_Sol-Win</v>
      </c>
      <c r="AP1143" s="0" t="s">
        <v>1994</v>
      </c>
      <c r="AQ1143" s="0" t="s">
        <v>35</v>
      </c>
      <c r="AR1143" s="0" t="n">
        <v>2100</v>
      </c>
      <c r="AS1143" s="0" t="s">
        <v>874</v>
      </c>
      <c r="AT1143" s="0" t="s">
        <v>36</v>
      </c>
    </row>
    <row r="1144" customFormat="false" ht="28.5" hidden="false" customHeight="true" outlineLevel="0" collapsed="false">
      <c r="A1144" s="3" t="s">
        <v>51</v>
      </c>
      <c r="C1144" s="0" t="s">
        <v>1995</v>
      </c>
      <c r="D1144" s="50" t="s">
        <v>35</v>
      </c>
      <c r="E1144" s="0" t="n">
        <v>2035</v>
      </c>
      <c r="F1144" s="51" t="str">
        <f aca="false">"*"&amp;IF(AND(A1144="EU",E1144=2035),0.95,IF(AND(A1144="EU",E1144=2050),0.93,IF(AND(A1144="USA",E1144=2035),0.96,IF(AND(A1144="USA",E1144=2050),0.94,IF(AND(A1144="Japan",E1144=2035),0.94,IF(AND(A1144="Japan",E1144=2050),0.92,IF(AND(A1144="Russia",E1144=2035),0.95,IF(AND(A1144="Russia",E1144=2050),0.93,IF(AND(A1144="China",E1144=2035),0.94,IF(AND(A1144="China",E1144=2050),0.92,IF(AND(A1144="India",E1144=2035),0.95,IF(AND(A1144="India",E1144=2050),0.92,IF(AND(A1144="Middle East",E1144=2035),0.94,IF(AND(A1144="Middle East",E1144=2050),0.9,IF(AND(A1144="Africa",E1144=2035),0.94,IF(AND(A1144="Africa",E1144=2050),0.91,IF(AND(A1144="Brazil",E1144=2035),0.95,IF(AND(A1144="Brazil",E1144=2050),0.92,""))))))))))))))))))</f>
        <v>*0.95</v>
      </c>
      <c r="H1144" s="0" t="s">
        <v>1995</v>
      </c>
      <c r="I1144" s="50" t="s">
        <v>35</v>
      </c>
      <c r="J1144" s="0" t="n">
        <v>2050</v>
      </c>
      <c r="K1144" s="48" t="str">
        <f aca="false">"*"&amp;IF(AND(A1144="EU",J1144=2035),0.95,IF(AND(A1144="EU",J1144=2050),0.93,IF(AND(A1144="USA",J1144=2035),0.96,IF(AND(A1144="USA",J1144=2050),0.94,IF(AND(A1144="Japan",J1144=2035),0.94,IF(AND(A1144="Japan",J1144=2050),0.92,IF(AND(A1144="Russia",J1144=2035),0.95,IF(AND(A1144="Russia",J1144=2050),0.93,IF(AND(A1144="China",J1144=2035),0.94,IF(AND(A1144="China",J1144=2050),0.92,IF(AND(A1144="India",J1144=2035),0.95,IF(AND(A1144="India",J1144=2050),0.92,IF(AND(A1144="Middle East",J1144=2035),0.94,IF(AND(A1144="Middle East",J1144=2050),0.9,IF(AND(A1144="Africa",J1144=2035),0.94,IF(AND(A1144="Africa",J1144=2050),0.91,IF(AND(A1144="Brazil",J1144=2035),0.95,IF(AND(A1144="Brazil",J1144=2050),0.92,""))))))))))))))))))</f>
        <v>*0.93</v>
      </c>
      <c r="P1144" s="41" t="s">
        <v>1995</v>
      </c>
      <c r="Q1144" s="52" t="s">
        <v>35</v>
      </c>
      <c r="R1144" s="41" t="n">
        <v>2035</v>
      </c>
      <c r="S1144" s="53" t="str">
        <f aca="false">"*"&amp;IF(AND(A1144="EU",R1144=2035),0.95,IF(AND(A1144="EU",R1144=2050),0.93,IF(AND(A1144="USA",R1144=2035),0.96,IF(AND(A1144="USA",R1144=2050),0.93,IF(AND(A1144="Japan",R1144=2035),0.94,IF(AND(A1144="Japan",R1144=2050),0.92,IF(AND(A1144="Russia",R1144=2035),0.95,IF(AND(A1144="Russia",R1144=2050),0.91,IF(AND(A1144="China",R1144=2035),0.93,IF(AND(A1144="China",R1144=2050),0.92,IF(AND(A1144="India",R1144=2035),0.94,IF(AND(A1144="India",R1144=2050),0.91,IF(AND(A1144="Middle East",R1144=2035),0.92,IF(AND(A1144="Middle East",R1144=2050),0.89,IF(AND(A1144="Africa",R1144=2035),0.93,IF(AND(A1144="Africa",R1144=2050),0.9,IF(AND(A1144="Brazil",R1144=2035),0.95,IF(AND(A1144="Brazil",R1144=2050),0.92,""))))))))))))))))))</f>
        <v>*0.95</v>
      </c>
      <c r="U1144" s="41" t="s">
        <v>1995</v>
      </c>
      <c r="V1144" s="52" t="s">
        <v>35</v>
      </c>
      <c r="W1144" s="41" t="n">
        <v>2050</v>
      </c>
      <c r="X1144" s="53" t="str">
        <f aca="false">"*"&amp;IF(AND(A1144="EU",W1144=2035),0.95,IF(AND(A1144="EU",W1144=2050),0.93,IF(AND(A1144="USA",W1144=2035),0.96,IF(AND(A1144="USA",W1144=2050),0.93,IF(AND(A1144="Japan",W1144=2035),0.94,IF(AND(A1144="Japan",W1144=2050),0.92,IF(AND(A1144="Russia",W1144=2035),0.95,IF(AND(A1144="Russia",W1144=2050),0.91,IF(AND(A1144="China",W1144=2035),0.93,IF(AND(A1144="China",W1144=2050),0.92,IF(AND(A1144="India",W1144=2035),0.94,IF(AND(A1144="India",W1144=2050),0.91,IF(AND(A1144="Middle East",W1144=2035),0.92,IF(AND(A1144="Middle East",W1144=2050),0.89,IF(AND(A1144="Africa",W1144=2035),0.93,IF(AND(A1144="Africa",W1144=2050),0.9,IF(AND(A1144="Brazil",W1144=2035),0.95,IF(AND(A1144="Brazil",W1144=2050),0.92,""))))))))))))))))))</f>
        <v>*0.93</v>
      </c>
      <c r="AC1144" s="0" t="s">
        <v>1995</v>
      </c>
      <c r="AD1144" s="50" t="s">
        <v>35</v>
      </c>
      <c r="AE1144" s="0" t="n">
        <v>2035</v>
      </c>
      <c r="AF1144" s="51" t="str">
        <f aca="false">"*"&amp;IF(AND(A1144="EU",AE1144=2035),0.93,IF(AND(A1144="EU",AE1144=2050),0.9,IF(AND(A1144="USA",AE1144=2035),0.92,IF(AND(A1144="USA",AE1144=2050),0.89,IF(AND(A1144="Japan",AE1144=2035),0.92,IF(AND(A1144="Japan",AE1144=2050),0.89,IF(AND(A1144="Russia",AE1144=2035),0.91,IF(AND(A1144="Russia",AE1144=2050),0.86,IF(AND(A1144="China",AE1144=2035),0.91,IF(AND(A1144="China",AE1144=2050),0.87,IF(AND(A1144="India",AE1144=2035),0.92,IF(AND(A1144="India",AE1144=2050),0.87,IF(AND(A1144="Middle East",AE1144=2035),0.89,IF(AND(A1144="Middle East",AE1144=2050),0.84,IF(AND(A1144="Africa",AE1144=2035),0.9,IF(AND(A1144="Africa",AE1144=2050),0.86,IF(AND(A1144="Brazil",AE1144=2035),0.93,IF(AND(A1144="Brazil",AE1144=2050),0.89,""))))))))))))))))))</f>
        <v>*0.93</v>
      </c>
      <c r="AG1144" s="51" t="str">
        <f aca="false">AG1143</f>
        <v>REZoning_Sol-Win</v>
      </c>
      <c r="AI1144" s="0" t="s">
        <v>1995</v>
      </c>
      <c r="AJ1144" s="50" t="s">
        <v>35</v>
      </c>
      <c r="AK1144" s="0" t="n">
        <v>2050</v>
      </c>
      <c r="AL1144" s="51" t="str">
        <f aca="false">"*"&amp;IF(AND(A1144="EU",AK1144=2035),0.93,IF(AND(A1144="EU",AK1144=2050),0.9,IF(AND(A1144="USA",AK1144=2035),0.92,IF(AND(A1144="USA",AK1144=2050),0.89,IF(AND(A1144="Japan",AK1144=2035),0.92,IF(AND(A1144="Japan",AK1144=2050),0.89,IF(AND(A1144="Russia",AK1144=2035),0.91,IF(AND(A1144="Russia",AK1144=2050),0.86,IF(AND(A1144="China",AK1144=2035),0.91,IF(AND(A1144="China",AK1144=2050),0.87,IF(AND(A1144="India",AK1144=2035),0.92,IF(AND(A1144="India",AK1144=2050),0.87,IF(AND(A1144="Middle East",AK1144=2035),0.89,IF(AND(A1144="Middle East",AK1144=2050),0.84,IF(AND(A1144="Africa",AK1144=2035),0.9,IF(AND(A1144="Africa",AK1144=2050),0.86,IF(AND(A1144="Brazil",AK1144=2035),0.93,IF(AND(A1144="Brazil",AK1144=2050),0.89,""))))))))))))))))))</f>
        <v>*0.9</v>
      </c>
      <c r="AM1144" s="51" t="str">
        <f aca="false">AM1143</f>
        <v>REZoning_Sol-Win</v>
      </c>
      <c r="AP1144" s="0" t="s">
        <v>1995</v>
      </c>
      <c r="AQ1144" s="0" t="s">
        <v>35</v>
      </c>
      <c r="AR1144" s="0" t="n">
        <v>2100</v>
      </c>
      <c r="AS1144" s="0" t="s">
        <v>874</v>
      </c>
      <c r="AT1144" s="0" t="s">
        <v>36</v>
      </c>
    </row>
    <row r="1145" customFormat="false" ht="28.5" hidden="false" customHeight="true" outlineLevel="0" collapsed="false">
      <c r="A1145" s="3" t="s">
        <v>51</v>
      </c>
      <c r="C1145" s="0" t="s">
        <v>1996</v>
      </c>
      <c r="D1145" s="50" t="s">
        <v>35</v>
      </c>
      <c r="E1145" s="0" t="n">
        <v>2035</v>
      </c>
      <c r="F1145" s="51" t="str">
        <f aca="false">"*"&amp;IF(AND(A1145="EU",E1145=2035),0.95,IF(AND(A1145="EU",E1145=2050),0.93,IF(AND(A1145="USA",E1145=2035),0.96,IF(AND(A1145="USA",E1145=2050),0.94,IF(AND(A1145="Japan",E1145=2035),0.94,IF(AND(A1145="Japan",E1145=2050),0.92,IF(AND(A1145="Russia",E1145=2035),0.95,IF(AND(A1145="Russia",E1145=2050),0.93,IF(AND(A1145="China",E1145=2035),0.94,IF(AND(A1145="China",E1145=2050),0.92,IF(AND(A1145="India",E1145=2035),0.95,IF(AND(A1145="India",E1145=2050),0.92,IF(AND(A1145="Middle East",E1145=2035),0.94,IF(AND(A1145="Middle East",E1145=2050),0.9,IF(AND(A1145="Africa",E1145=2035),0.94,IF(AND(A1145="Africa",E1145=2050),0.91,IF(AND(A1145="Brazil",E1145=2035),0.95,IF(AND(A1145="Brazil",E1145=2050),0.92,""))))))))))))))))))</f>
        <v>*0.95</v>
      </c>
      <c r="H1145" s="0" t="s">
        <v>1996</v>
      </c>
      <c r="I1145" s="50" t="s">
        <v>35</v>
      </c>
      <c r="J1145" s="0" t="n">
        <v>2050</v>
      </c>
      <c r="K1145" s="48" t="str">
        <f aca="false">"*"&amp;IF(AND(A1145="EU",J1145=2035),0.95,IF(AND(A1145="EU",J1145=2050),0.93,IF(AND(A1145="USA",J1145=2035),0.96,IF(AND(A1145="USA",J1145=2050),0.94,IF(AND(A1145="Japan",J1145=2035),0.94,IF(AND(A1145="Japan",J1145=2050),0.92,IF(AND(A1145="Russia",J1145=2035),0.95,IF(AND(A1145="Russia",J1145=2050),0.93,IF(AND(A1145="China",J1145=2035),0.94,IF(AND(A1145="China",J1145=2050),0.92,IF(AND(A1145="India",J1145=2035),0.95,IF(AND(A1145="India",J1145=2050),0.92,IF(AND(A1145="Middle East",J1145=2035),0.94,IF(AND(A1145="Middle East",J1145=2050),0.9,IF(AND(A1145="Africa",J1145=2035),0.94,IF(AND(A1145="Africa",J1145=2050),0.91,IF(AND(A1145="Brazil",J1145=2035),0.95,IF(AND(A1145="Brazil",J1145=2050),0.92,""))))))))))))))))))</f>
        <v>*0.93</v>
      </c>
      <c r="P1145" s="41" t="s">
        <v>1996</v>
      </c>
      <c r="Q1145" s="52" t="s">
        <v>35</v>
      </c>
      <c r="R1145" s="41" t="n">
        <v>2035</v>
      </c>
      <c r="S1145" s="53" t="str">
        <f aca="false">"*"&amp;IF(AND(A1145="EU",R1145=2035),0.95,IF(AND(A1145="EU",R1145=2050),0.93,IF(AND(A1145="USA",R1145=2035),0.96,IF(AND(A1145="USA",R1145=2050),0.93,IF(AND(A1145="Japan",R1145=2035),0.94,IF(AND(A1145="Japan",R1145=2050),0.92,IF(AND(A1145="Russia",R1145=2035),0.95,IF(AND(A1145="Russia",R1145=2050),0.91,IF(AND(A1145="China",R1145=2035),0.93,IF(AND(A1145="China",R1145=2050),0.92,IF(AND(A1145="India",R1145=2035),0.94,IF(AND(A1145="India",R1145=2050),0.91,IF(AND(A1145="Middle East",R1145=2035),0.92,IF(AND(A1145="Middle East",R1145=2050),0.89,IF(AND(A1145="Africa",R1145=2035),0.93,IF(AND(A1145="Africa",R1145=2050),0.9,IF(AND(A1145="Brazil",R1145=2035),0.95,IF(AND(A1145="Brazil",R1145=2050),0.92,""))))))))))))))))))</f>
        <v>*0.95</v>
      </c>
      <c r="U1145" s="41" t="s">
        <v>1996</v>
      </c>
      <c r="V1145" s="52" t="s">
        <v>35</v>
      </c>
      <c r="W1145" s="41" t="n">
        <v>2050</v>
      </c>
      <c r="X1145" s="53" t="str">
        <f aca="false">"*"&amp;IF(AND(A1145="EU",W1145=2035),0.95,IF(AND(A1145="EU",W1145=2050),0.93,IF(AND(A1145="USA",W1145=2035),0.96,IF(AND(A1145="USA",W1145=2050),0.93,IF(AND(A1145="Japan",W1145=2035),0.94,IF(AND(A1145="Japan",W1145=2050),0.92,IF(AND(A1145="Russia",W1145=2035),0.95,IF(AND(A1145="Russia",W1145=2050),0.91,IF(AND(A1145="China",W1145=2035),0.93,IF(AND(A1145="China",W1145=2050),0.92,IF(AND(A1145="India",W1145=2035),0.94,IF(AND(A1145="India",W1145=2050),0.91,IF(AND(A1145="Middle East",W1145=2035),0.92,IF(AND(A1145="Middle East",W1145=2050),0.89,IF(AND(A1145="Africa",W1145=2035),0.93,IF(AND(A1145="Africa",W1145=2050),0.9,IF(AND(A1145="Brazil",W1145=2035),0.95,IF(AND(A1145="Brazil",W1145=2050),0.92,""))))))))))))))))))</f>
        <v>*0.93</v>
      </c>
      <c r="AC1145" s="0" t="s">
        <v>1996</v>
      </c>
      <c r="AD1145" s="50" t="s">
        <v>35</v>
      </c>
      <c r="AE1145" s="0" t="n">
        <v>2035</v>
      </c>
      <c r="AF1145" s="51" t="str">
        <f aca="false">"*"&amp;IF(AND(A1145="EU",AE1145=2035),0.93,IF(AND(A1145="EU",AE1145=2050),0.9,IF(AND(A1145="USA",AE1145=2035),0.92,IF(AND(A1145="USA",AE1145=2050),0.89,IF(AND(A1145="Japan",AE1145=2035),0.92,IF(AND(A1145="Japan",AE1145=2050),0.89,IF(AND(A1145="Russia",AE1145=2035),0.91,IF(AND(A1145="Russia",AE1145=2050),0.86,IF(AND(A1145="China",AE1145=2035),0.91,IF(AND(A1145="China",AE1145=2050),0.87,IF(AND(A1145="India",AE1145=2035),0.92,IF(AND(A1145="India",AE1145=2050),0.87,IF(AND(A1145="Middle East",AE1145=2035),0.89,IF(AND(A1145="Middle East",AE1145=2050),0.84,IF(AND(A1145="Africa",AE1145=2035),0.9,IF(AND(A1145="Africa",AE1145=2050),0.86,IF(AND(A1145="Brazil",AE1145=2035),0.93,IF(AND(A1145="Brazil",AE1145=2050),0.89,""))))))))))))))))))</f>
        <v>*0.93</v>
      </c>
      <c r="AG1145" s="51" t="str">
        <f aca="false">AG1144</f>
        <v>REZoning_Sol-Win</v>
      </c>
      <c r="AI1145" s="0" t="s">
        <v>1996</v>
      </c>
      <c r="AJ1145" s="50" t="s">
        <v>35</v>
      </c>
      <c r="AK1145" s="0" t="n">
        <v>2050</v>
      </c>
      <c r="AL1145" s="51" t="str">
        <f aca="false">"*"&amp;IF(AND(A1145="EU",AK1145=2035),0.93,IF(AND(A1145="EU",AK1145=2050),0.9,IF(AND(A1145="USA",AK1145=2035),0.92,IF(AND(A1145="USA",AK1145=2050),0.89,IF(AND(A1145="Japan",AK1145=2035),0.92,IF(AND(A1145="Japan",AK1145=2050),0.89,IF(AND(A1145="Russia",AK1145=2035),0.91,IF(AND(A1145="Russia",AK1145=2050),0.86,IF(AND(A1145="China",AK1145=2035),0.91,IF(AND(A1145="China",AK1145=2050),0.87,IF(AND(A1145="India",AK1145=2035),0.92,IF(AND(A1145="India",AK1145=2050),0.87,IF(AND(A1145="Middle East",AK1145=2035),0.89,IF(AND(A1145="Middle East",AK1145=2050),0.84,IF(AND(A1145="Africa",AK1145=2035),0.9,IF(AND(A1145="Africa",AK1145=2050),0.86,IF(AND(A1145="Brazil",AK1145=2035),0.93,IF(AND(A1145="Brazil",AK1145=2050),0.89,""))))))))))))))))))</f>
        <v>*0.9</v>
      </c>
      <c r="AM1145" s="51" t="str">
        <f aca="false">AM1144</f>
        <v>REZoning_Sol-Win</v>
      </c>
      <c r="AP1145" s="0" t="s">
        <v>1996</v>
      </c>
      <c r="AQ1145" s="0" t="s">
        <v>35</v>
      </c>
      <c r="AR1145" s="0" t="n">
        <v>2100</v>
      </c>
      <c r="AS1145" s="0" t="s">
        <v>874</v>
      </c>
      <c r="AT1145" s="0" t="s">
        <v>36</v>
      </c>
    </row>
    <row r="1146" customFormat="false" ht="28.5" hidden="false" customHeight="true" outlineLevel="0" collapsed="false">
      <c r="A1146" s="3" t="s">
        <v>51</v>
      </c>
      <c r="C1146" s="0" t="s">
        <v>1997</v>
      </c>
      <c r="D1146" s="50" t="s">
        <v>35</v>
      </c>
      <c r="E1146" s="0" t="n">
        <v>2035</v>
      </c>
      <c r="F1146" s="51" t="str">
        <f aca="false">"*"&amp;IF(AND(A1146="EU",E1146=2035),0.95,IF(AND(A1146="EU",E1146=2050),0.93,IF(AND(A1146="USA",E1146=2035),0.96,IF(AND(A1146="USA",E1146=2050),0.94,IF(AND(A1146="Japan",E1146=2035),0.94,IF(AND(A1146="Japan",E1146=2050),0.92,IF(AND(A1146="Russia",E1146=2035),0.95,IF(AND(A1146="Russia",E1146=2050),0.93,IF(AND(A1146="China",E1146=2035),0.94,IF(AND(A1146="China",E1146=2050),0.92,IF(AND(A1146="India",E1146=2035),0.95,IF(AND(A1146="India",E1146=2050),0.92,IF(AND(A1146="Middle East",E1146=2035),0.94,IF(AND(A1146="Middle East",E1146=2050),0.9,IF(AND(A1146="Africa",E1146=2035),0.94,IF(AND(A1146="Africa",E1146=2050),0.91,IF(AND(A1146="Brazil",E1146=2035),0.95,IF(AND(A1146="Brazil",E1146=2050),0.92,""))))))))))))))))))</f>
        <v>*0.95</v>
      </c>
      <c r="H1146" s="0" t="s">
        <v>1997</v>
      </c>
      <c r="I1146" s="50" t="s">
        <v>35</v>
      </c>
      <c r="J1146" s="0" t="n">
        <v>2050</v>
      </c>
      <c r="K1146" s="48" t="str">
        <f aca="false">"*"&amp;IF(AND(A1146="EU",J1146=2035),0.95,IF(AND(A1146="EU",J1146=2050),0.93,IF(AND(A1146="USA",J1146=2035),0.96,IF(AND(A1146="USA",J1146=2050),0.94,IF(AND(A1146="Japan",J1146=2035),0.94,IF(AND(A1146="Japan",J1146=2050),0.92,IF(AND(A1146="Russia",J1146=2035),0.95,IF(AND(A1146="Russia",J1146=2050),0.93,IF(AND(A1146="China",J1146=2035),0.94,IF(AND(A1146="China",J1146=2050),0.92,IF(AND(A1146="India",J1146=2035),0.95,IF(AND(A1146="India",J1146=2050),0.92,IF(AND(A1146="Middle East",J1146=2035),0.94,IF(AND(A1146="Middle East",J1146=2050),0.9,IF(AND(A1146="Africa",J1146=2035),0.94,IF(AND(A1146="Africa",J1146=2050),0.91,IF(AND(A1146="Brazil",J1146=2035),0.95,IF(AND(A1146="Brazil",J1146=2050),0.92,""))))))))))))))))))</f>
        <v>*0.93</v>
      </c>
      <c r="P1146" s="41" t="s">
        <v>1997</v>
      </c>
      <c r="Q1146" s="52" t="s">
        <v>35</v>
      </c>
      <c r="R1146" s="41" t="n">
        <v>2035</v>
      </c>
      <c r="S1146" s="53" t="str">
        <f aca="false">"*"&amp;IF(AND(A1146="EU",R1146=2035),0.95,IF(AND(A1146="EU",R1146=2050),0.93,IF(AND(A1146="USA",R1146=2035),0.96,IF(AND(A1146="USA",R1146=2050),0.93,IF(AND(A1146="Japan",R1146=2035),0.94,IF(AND(A1146="Japan",R1146=2050),0.92,IF(AND(A1146="Russia",R1146=2035),0.95,IF(AND(A1146="Russia",R1146=2050),0.91,IF(AND(A1146="China",R1146=2035),0.93,IF(AND(A1146="China",R1146=2050),0.92,IF(AND(A1146="India",R1146=2035),0.94,IF(AND(A1146="India",R1146=2050),0.91,IF(AND(A1146="Middle East",R1146=2035),0.92,IF(AND(A1146="Middle East",R1146=2050),0.89,IF(AND(A1146="Africa",R1146=2035),0.93,IF(AND(A1146="Africa",R1146=2050),0.9,IF(AND(A1146="Brazil",R1146=2035),0.95,IF(AND(A1146="Brazil",R1146=2050),0.92,""))))))))))))))))))</f>
        <v>*0.95</v>
      </c>
      <c r="U1146" s="41" t="s">
        <v>1997</v>
      </c>
      <c r="V1146" s="52" t="s">
        <v>35</v>
      </c>
      <c r="W1146" s="41" t="n">
        <v>2050</v>
      </c>
      <c r="X1146" s="53" t="str">
        <f aca="false">"*"&amp;IF(AND(A1146="EU",W1146=2035),0.95,IF(AND(A1146="EU",W1146=2050),0.93,IF(AND(A1146="USA",W1146=2035),0.96,IF(AND(A1146="USA",W1146=2050),0.93,IF(AND(A1146="Japan",W1146=2035),0.94,IF(AND(A1146="Japan",W1146=2050),0.92,IF(AND(A1146="Russia",W1146=2035),0.95,IF(AND(A1146="Russia",W1146=2050),0.91,IF(AND(A1146="China",W1146=2035),0.93,IF(AND(A1146="China",W1146=2050),0.92,IF(AND(A1146="India",W1146=2035),0.94,IF(AND(A1146="India",W1146=2050),0.91,IF(AND(A1146="Middle East",W1146=2035),0.92,IF(AND(A1146="Middle East",W1146=2050),0.89,IF(AND(A1146="Africa",W1146=2035),0.93,IF(AND(A1146="Africa",W1146=2050),0.9,IF(AND(A1146="Brazil",W1146=2035),0.95,IF(AND(A1146="Brazil",W1146=2050),0.92,""))))))))))))))))))</f>
        <v>*0.93</v>
      </c>
      <c r="AC1146" s="0" t="s">
        <v>1997</v>
      </c>
      <c r="AD1146" s="50" t="s">
        <v>35</v>
      </c>
      <c r="AE1146" s="0" t="n">
        <v>2035</v>
      </c>
      <c r="AF1146" s="51" t="str">
        <f aca="false">"*"&amp;IF(AND(A1146="EU",AE1146=2035),0.93,IF(AND(A1146="EU",AE1146=2050),0.9,IF(AND(A1146="USA",AE1146=2035),0.92,IF(AND(A1146="USA",AE1146=2050),0.89,IF(AND(A1146="Japan",AE1146=2035),0.92,IF(AND(A1146="Japan",AE1146=2050),0.89,IF(AND(A1146="Russia",AE1146=2035),0.91,IF(AND(A1146="Russia",AE1146=2050),0.86,IF(AND(A1146="China",AE1146=2035),0.91,IF(AND(A1146="China",AE1146=2050),0.87,IF(AND(A1146="India",AE1146=2035),0.92,IF(AND(A1146="India",AE1146=2050),0.87,IF(AND(A1146="Middle East",AE1146=2035),0.89,IF(AND(A1146="Middle East",AE1146=2050),0.84,IF(AND(A1146="Africa",AE1146=2035),0.9,IF(AND(A1146="Africa",AE1146=2050),0.86,IF(AND(A1146="Brazil",AE1146=2035),0.93,IF(AND(A1146="Brazil",AE1146=2050),0.89,""))))))))))))))))))</f>
        <v>*0.93</v>
      </c>
      <c r="AG1146" s="51" t="str">
        <f aca="false">AG1145</f>
        <v>REZoning_Sol-Win</v>
      </c>
      <c r="AI1146" s="0" t="s">
        <v>1997</v>
      </c>
      <c r="AJ1146" s="50" t="s">
        <v>35</v>
      </c>
      <c r="AK1146" s="0" t="n">
        <v>2050</v>
      </c>
      <c r="AL1146" s="51" t="str">
        <f aca="false">"*"&amp;IF(AND(A1146="EU",AK1146=2035),0.93,IF(AND(A1146="EU",AK1146=2050),0.9,IF(AND(A1146="USA",AK1146=2035),0.92,IF(AND(A1146="USA",AK1146=2050),0.89,IF(AND(A1146="Japan",AK1146=2035),0.92,IF(AND(A1146="Japan",AK1146=2050),0.89,IF(AND(A1146="Russia",AK1146=2035),0.91,IF(AND(A1146="Russia",AK1146=2050),0.86,IF(AND(A1146="China",AK1146=2035),0.91,IF(AND(A1146="China",AK1146=2050),0.87,IF(AND(A1146="India",AK1146=2035),0.92,IF(AND(A1146="India",AK1146=2050),0.87,IF(AND(A1146="Middle East",AK1146=2035),0.89,IF(AND(A1146="Middle East",AK1146=2050),0.84,IF(AND(A1146="Africa",AK1146=2035),0.9,IF(AND(A1146="Africa",AK1146=2050),0.86,IF(AND(A1146="Brazil",AK1146=2035),0.93,IF(AND(A1146="Brazil",AK1146=2050),0.89,""))))))))))))))))))</f>
        <v>*0.9</v>
      </c>
      <c r="AM1146" s="51" t="str">
        <f aca="false">AM1145</f>
        <v>REZoning_Sol-Win</v>
      </c>
      <c r="AP1146" s="0" t="s">
        <v>1997</v>
      </c>
      <c r="AQ1146" s="0" t="s">
        <v>35</v>
      </c>
      <c r="AR1146" s="0" t="n">
        <v>2100</v>
      </c>
      <c r="AS1146" s="0" t="s">
        <v>874</v>
      </c>
      <c r="AT1146" s="0" t="s">
        <v>36</v>
      </c>
    </row>
    <row r="1147" customFormat="false" ht="28.5" hidden="false" customHeight="true" outlineLevel="0" collapsed="false">
      <c r="A1147" s="3" t="s">
        <v>51</v>
      </c>
      <c r="C1147" s="0" t="s">
        <v>1998</v>
      </c>
      <c r="D1147" s="50" t="s">
        <v>35</v>
      </c>
      <c r="E1147" s="0" t="n">
        <v>2035</v>
      </c>
      <c r="F1147" s="51" t="str">
        <f aca="false">"*"&amp;IF(AND(A1147="EU",E1147=2035),0.95,IF(AND(A1147="EU",E1147=2050),0.93,IF(AND(A1147="USA",E1147=2035),0.96,IF(AND(A1147="USA",E1147=2050),0.94,IF(AND(A1147="Japan",E1147=2035),0.94,IF(AND(A1147="Japan",E1147=2050),0.92,IF(AND(A1147="Russia",E1147=2035),0.95,IF(AND(A1147="Russia",E1147=2050),0.93,IF(AND(A1147="China",E1147=2035),0.94,IF(AND(A1147="China",E1147=2050),0.92,IF(AND(A1147="India",E1147=2035),0.95,IF(AND(A1147="India",E1147=2050),0.92,IF(AND(A1147="Middle East",E1147=2035),0.94,IF(AND(A1147="Middle East",E1147=2050),0.9,IF(AND(A1147="Africa",E1147=2035),0.94,IF(AND(A1147="Africa",E1147=2050),0.91,IF(AND(A1147="Brazil",E1147=2035),0.95,IF(AND(A1147="Brazil",E1147=2050),0.92,""))))))))))))))))))</f>
        <v>*0.95</v>
      </c>
      <c r="H1147" s="0" t="s">
        <v>1998</v>
      </c>
      <c r="I1147" s="50" t="s">
        <v>35</v>
      </c>
      <c r="J1147" s="0" t="n">
        <v>2050</v>
      </c>
      <c r="K1147" s="48" t="str">
        <f aca="false">"*"&amp;IF(AND(A1147="EU",J1147=2035),0.95,IF(AND(A1147="EU",J1147=2050),0.93,IF(AND(A1147="USA",J1147=2035),0.96,IF(AND(A1147="USA",J1147=2050),0.94,IF(AND(A1147="Japan",J1147=2035),0.94,IF(AND(A1147="Japan",J1147=2050),0.92,IF(AND(A1147="Russia",J1147=2035),0.95,IF(AND(A1147="Russia",J1147=2050),0.93,IF(AND(A1147="China",J1147=2035),0.94,IF(AND(A1147="China",J1147=2050),0.92,IF(AND(A1147="India",J1147=2035),0.95,IF(AND(A1147="India",J1147=2050),0.92,IF(AND(A1147="Middle East",J1147=2035),0.94,IF(AND(A1147="Middle East",J1147=2050),0.9,IF(AND(A1147="Africa",J1147=2035),0.94,IF(AND(A1147="Africa",J1147=2050),0.91,IF(AND(A1147="Brazil",J1147=2035),0.95,IF(AND(A1147="Brazil",J1147=2050),0.92,""))))))))))))))))))</f>
        <v>*0.93</v>
      </c>
      <c r="P1147" s="41" t="s">
        <v>1998</v>
      </c>
      <c r="Q1147" s="52" t="s">
        <v>35</v>
      </c>
      <c r="R1147" s="41" t="n">
        <v>2035</v>
      </c>
      <c r="S1147" s="53" t="str">
        <f aca="false">"*"&amp;IF(AND(A1147="EU",R1147=2035),0.95,IF(AND(A1147="EU",R1147=2050),0.93,IF(AND(A1147="USA",R1147=2035),0.96,IF(AND(A1147="USA",R1147=2050),0.93,IF(AND(A1147="Japan",R1147=2035),0.94,IF(AND(A1147="Japan",R1147=2050),0.92,IF(AND(A1147="Russia",R1147=2035),0.95,IF(AND(A1147="Russia",R1147=2050),0.91,IF(AND(A1147="China",R1147=2035),0.93,IF(AND(A1147="China",R1147=2050),0.92,IF(AND(A1147="India",R1147=2035),0.94,IF(AND(A1147="India",R1147=2050),0.91,IF(AND(A1147="Middle East",R1147=2035),0.92,IF(AND(A1147="Middle East",R1147=2050),0.89,IF(AND(A1147="Africa",R1147=2035),0.93,IF(AND(A1147="Africa",R1147=2050),0.9,IF(AND(A1147="Brazil",R1147=2035),0.95,IF(AND(A1147="Brazil",R1147=2050),0.92,""))))))))))))))))))</f>
        <v>*0.95</v>
      </c>
      <c r="U1147" s="41" t="s">
        <v>1998</v>
      </c>
      <c r="V1147" s="52" t="s">
        <v>35</v>
      </c>
      <c r="W1147" s="41" t="n">
        <v>2050</v>
      </c>
      <c r="X1147" s="53" t="str">
        <f aca="false">"*"&amp;IF(AND(A1147="EU",W1147=2035),0.95,IF(AND(A1147="EU",W1147=2050),0.93,IF(AND(A1147="USA",W1147=2035),0.96,IF(AND(A1147="USA",W1147=2050),0.93,IF(AND(A1147="Japan",W1147=2035),0.94,IF(AND(A1147="Japan",W1147=2050),0.92,IF(AND(A1147="Russia",W1147=2035),0.95,IF(AND(A1147="Russia",W1147=2050),0.91,IF(AND(A1147="China",W1147=2035),0.93,IF(AND(A1147="China",W1147=2050),0.92,IF(AND(A1147="India",W1147=2035),0.94,IF(AND(A1147="India",W1147=2050),0.91,IF(AND(A1147="Middle East",W1147=2035),0.92,IF(AND(A1147="Middle East",W1147=2050),0.89,IF(AND(A1147="Africa",W1147=2035),0.93,IF(AND(A1147="Africa",W1147=2050),0.9,IF(AND(A1147="Brazil",W1147=2035),0.95,IF(AND(A1147="Brazil",W1147=2050),0.92,""))))))))))))))))))</f>
        <v>*0.93</v>
      </c>
      <c r="AC1147" s="0" t="s">
        <v>1998</v>
      </c>
      <c r="AD1147" s="50" t="s">
        <v>35</v>
      </c>
      <c r="AE1147" s="0" t="n">
        <v>2035</v>
      </c>
      <c r="AF1147" s="51" t="str">
        <f aca="false">"*"&amp;IF(AND(A1147="EU",AE1147=2035),0.93,IF(AND(A1147="EU",AE1147=2050),0.9,IF(AND(A1147="USA",AE1147=2035),0.92,IF(AND(A1147="USA",AE1147=2050),0.89,IF(AND(A1147="Japan",AE1147=2035),0.92,IF(AND(A1147="Japan",AE1147=2050),0.89,IF(AND(A1147="Russia",AE1147=2035),0.91,IF(AND(A1147="Russia",AE1147=2050),0.86,IF(AND(A1147="China",AE1147=2035),0.91,IF(AND(A1147="China",AE1147=2050),0.87,IF(AND(A1147="India",AE1147=2035),0.92,IF(AND(A1147="India",AE1147=2050),0.87,IF(AND(A1147="Middle East",AE1147=2035),0.89,IF(AND(A1147="Middle East",AE1147=2050),0.84,IF(AND(A1147="Africa",AE1147=2035),0.9,IF(AND(A1147="Africa",AE1147=2050),0.86,IF(AND(A1147="Brazil",AE1147=2035),0.93,IF(AND(A1147="Brazil",AE1147=2050),0.89,""))))))))))))))))))</f>
        <v>*0.93</v>
      </c>
      <c r="AG1147" s="51" t="str">
        <f aca="false">AG1146</f>
        <v>REZoning_Sol-Win</v>
      </c>
      <c r="AI1147" s="0" t="s">
        <v>1998</v>
      </c>
      <c r="AJ1147" s="50" t="s">
        <v>35</v>
      </c>
      <c r="AK1147" s="0" t="n">
        <v>2050</v>
      </c>
      <c r="AL1147" s="51" t="str">
        <f aca="false">"*"&amp;IF(AND(A1147="EU",AK1147=2035),0.93,IF(AND(A1147="EU",AK1147=2050),0.9,IF(AND(A1147="USA",AK1147=2035),0.92,IF(AND(A1147="USA",AK1147=2050),0.89,IF(AND(A1147="Japan",AK1147=2035),0.92,IF(AND(A1147="Japan",AK1147=2050),0.89,IF(AND(A1147="Russia",AK1147=2035),0.91,IF(AND(A1147="Russia",AK1147=2050),0.86,IF(AND(A1147="China",AK1147=2035),0.91,IF(AND(A1147="China",AK1147=2050),0.87,IF(AND(A1147="India",AK1147=2035),0.92,IF(AND(A1147="India",AK1147=2050),0.87,IF(AND(A1147="Middle East",AK1147=2035),0.89,IF(AND(A1147="Middle East",AK1147=2050),0.84,IF(AND(A1147="Africa",AK1147=2035),0.9,IF(AND(A1147="Africa",AK1147=2050),0.86,IF(AND(A1147="Brazil",AK1147=2035),0.93,IF(AND(A1147="Brazil",AK1147=2050),0.89,""))))))))))))))))))</f>
        <v>*0.9</v>
      </c>
      <c r="AM1147" s="51" t="str">
        <f aca="false">AM1146</f>
        <v>REZoning_Sol-Win</v>
      </c>
      <c r="AP1147" s="0" t="s">
        <v>1998</v>
      </c>
      <c r="AQ1147" s="0" t="s">
        <v>35</v>
      </c>
      <c r="AR1147" s="0" t="n">
        <v>2100</v>
      </c>
      <c r="AS1147" s="0" t="s">
        <v>874</v>
      </c>
      <c r="AT1147" s="0" t="s">
        <v>36</v>
      </c>
    </row>
    <row r="1148" customFormat="false" ht="28.5" hidden="false" customHeight="true" outlineLevel="0" collapsed="false">
      <c r="A1148" s="3" t="s">
        <v>51</v>
      </c>
      <c r="C1148" s="0" t="s">
        <v>1999</v>
      </c>
      <c r="D1148" s="50" t="s">
        <v>35</v>
      </c>
      <c r="E1148" s="0" t="n">
        <v>2035</v>
      </c>
      <c r="F1148" s="51" t="str">
        <f aca="false">"*"&amp;IF(AND(A1148="EU",E1148=2035),0.95,IF(AND(A1148="EU",E1148=2050),0.93,IF(AND(A1148="USA",E1148=2035),0.96,IF(AND(A1148="USA",E1148=2050),0.94,IF(AND(A1148="Japan",E1148=2035),0.94,IF(AND(A1148="Japan",E1148=2050),0.92,IF(AND(A1148="Russia",E1148=2035),0.95,IF(AND(A1148="Russia",E1148=2050),0.93,IF(AND(A1148="China",E1148=2035),0.94,IF(AND(A1148="China",E1148=2050),0.92,IF(AND(A1148="India",E1148=2035),0.95,IF(AND(A1148="India",E1148=2050),0.92,IF(AND(A1148="Middle East",E1148=2035),0.94,IF(AND(A1148="Middle East",E1148=2050),0.9,IF(AND(A1148="Africa",E1148=2035),0.94,IF(AND(A1148="Africa",E1148=2050),0.91,IF(AND(A1148="Brazil",E1148=2035),0.95,IF(AND(A1148="Brazil",E1148=2050),0.92,""))))))))))))))))))</f>
        <v>*0.95</v>
      </c>
      <c r="H1148" s="0" t="s">
        <v>1999</v>
      </c>
      <c r="I1148" s="50" t="s">
        <v>35</v>
      </c>
      <c r="J1148" s="0" t="n">
        <v>2050</v>
      </c>
      <c r="K1148" s="48" t="str">
        <f aca="false">"*"&amp;IF(AND(A1148="EU",J1148=2035),0.95,IF(AND(A1148="EU",J1148=2050),0.93,IF(AND(A1148="USA",J1148=2035),0.96,IF(AND(A1148="USA",J1148=2050),0.94,IF(AND(A1148="Japan",J1148=2035),0.94,IF(AND(A1148="Japan",J1148=2050),0.92,IF(AND(A1148="Russia",J1148=2035),0.95,IF(AND(A1148="Russia",J1148=2050),0.93,IF(AND(A1148="China",J1148=2035),0.94,IF(AND(A1148="China",J1148=2050),0.92,IF(AND(A1148="India",J1148=2035),0.95,IF(AND(A1148="India",J1148=2050),0.92,IF(AND(A1148="Middle East",J1148=2035),0.94,IF(AND(A1148="Middle East",J1148=2050),0.9,IF(AND(A1148="Africa",J1148=2035),0.94,IF(AND(A1148="Africa",J1148=2050),0.91,IF(AND(A1148="Brazil",J1148=2035),0.95,IF(AND(A1148="Brazil",J1148=2050),0.92,""))))))))))))))))))</f>
        <v>*0.93</v>
      </c>
      <c r="P1148" s="41" t="s">
        <v>1999</v>
      </c>
      <c r="Q1148" s="52" t="s">
        <v>35</v>
      </c>
      <c r="R1148" s="41" t="n">
        <v>2035</v>
      </c>
      <c r="S1148" s="53" t="str">
        <f aca="false">"*"&amp;IF(AND(A1148="EU",R1148=2035),0.95,IF(AND(A1148="EU",R1148=2050),0.93,IF(AND(A1148="USA",R1148=2035),0.96,IF(AND(A1148="USA",R1148=2050),0.93,IF(AND(A1148="Japan",R1148=2035),0.94,IF(AND(A1148="Japan",R1148=2050),0.92,IF(AND(A1148="Russia",R1148=2035),0.95,IF(AND(A1148="Russia",R1148=2050),0.91,IF(AND(A1148="China",R1148=2035),0.93,IF(AND(A1148="China",R1148=2050),0.92,IF(AND(A1148="India",R1148=2035),0.94,IF(AND(A1148="India",R1148=2050),0.91,IF(AND(A1148="Middle East",R1148=2035),0.92,IF(AND(A1148="Middle East",R1148=2050),0.89,IF(AND(A1148="Africa",R1148=2035),0.93,IF(AND(A1148="Africa",R1148=2050),0.9,IF(AND(A1148="Brazil",R1148=2035),0.95,IF(AND(A1148="Brazil",R1148=2050),0.92,""))))))))))))))))))</f>
        <v>*0.95</v>
      </c>
      <c r="U1148" s="41" t="s">
        <v>1999</v>
      </c>
      <c r="V1148" s="52" t="s">
        <v>35</v>
      </c>
      <c r="W1148" s="41" t="n">
        <v>2050</v>
      </c>
      <c r="X1148" s="53" t="str">
        <f aca="false">"*"&amp;IF(AND(A1148="EU",W1148=2035),0.95,IF(AND(A1148="EU",W1148=2050),0.93,IF(AND(A1148="USA",W1148=2035),0.96,IF(AND(A1148="USA",W1148=2050),0.93,IF(AND(A1148="Japan",W1148=2035),0.94,IF(AND(A1148="Japan",W1148=2050),0.92,IF(AND(A1148="Russia",W1148=2035),0.95,IF(AND(A1148="Russia",W1148=2050),0.91,IF(AND(A1148="China",W1148=2035),0.93,IF(AND(A1148="China",W1148=2050),0.92,IF(AND(A1148="India",W1148=2035),0.94,IF(AND(A1148="India",W1148=2050),0.91,IF(AND(A1148="Middle East",W1148=2035),0.92,IF(AND(A1148="Middle East",W1148=2050),0.89,IF(AND(A1148="Africa",W1148=2035),0.93,IF(AND(A1148="Africa",W1148=2050),0.9,IF(AND(A1148="Brazil",W1148=2035),0.95,IF(AND(A1148="Brazil",W1148=2050),0.92,""))))))))))))))))))</f>
        <v>*0.93</v>
      </c>
      <c r="AC1148" s="0" t="s">
        <v>1999</v>
      </c>
      <c r="AD1148" s="50" t="s">
        <v>35</v>
      </c>
      <c r="AE1148" s="0" t="n">
        <v>2035</v>
      </c>
      <c r="AF1148" s="51" t="str">
        <f aca="false">"*"&amp;IF(AND(A1148="EU",AE1148=2035),0.93,IF(AND(A1148="EU",AE1148=2050),0.9,IF(AND(A1148="USA",AE1148=2035),0.92,IF(AND(A1148="USA",AE1148=2050),0.89,IF(AND(A1148="Japan",AE1148=2035),0.92,IF(AND(A1148="Japan",AE1148=2050),0.89,IF(AND(A1148="Russia",AE1148=2035),0.91,IF(AND(A1148="Russia",AE1148=2050),0.86,IF(AND(A1148="China",AE1148=2035),0.91,IF(AND(A1148="China",AE1148=2050),0.87,IF(AND(A1148="India",AE1148=2035),0.92,IF(AND(A1148="India",AE1148=2050),0.87,IF(AND(A1148="Middle East",AE1148=2035),0.89,IF(AND(A1148="Middle East",AE1148=2050),0.84,IF(AND(A1148="Africa",AE1148=2035),0.9,IF(AND(A1148="Africa",AE1148=2050),0.86,IF(AND(A1148="Brazil",AE1148=2035),0.93,IF(AND(A1148="Brazil",AE1148=2050),0.89,""))))))))))))))))))</f>
        <v>*0.93</v>
      </c>
      <c r="AG1148" s="51" t="str">
        <f aca="false">AG1147</f>
        <v>REZoning_Sol-Win</v>
      </c>
      <c r="AI1148" s="0" t="s">
        <v>1999</v>
      </c>
      <c r="AJ1148" s="50" t="s">
        <v>35</v>
      </c>
      <c r="AK1148" s="0" t="n">
        <v>2050</v>
      </c>
      <c r="AL1148" s="51" t="str">
        <f aca="false">"*"&amp;IF(AND(A1148="EU",AK1148=2035),0.93,IF(AND(A1148="EU",AK1148=2050),0.9,IF(AND(A1148="USA",AK1148=2035),0.92,IF(AND(A1148="USA",AK1148=2050),0.89,IF(AND(A1148="Japan",AK1148=2035),0.92,IF(AND(A1148="Japan",AK1148=2050),0.89,IF(AND(A1148="Russia",AK1148=2035),0.91,IF(AND(A1148="Russia",AK1148=2050),0.86,IF(AND(A1148="China",AK1148=2035),0.91,IF(AND(A1148="China",AK1148=2050),0.87,IF(AND(A1148="India",AK1148=2035),0.92,IF(AND(A1148="India",AK1148=2050),0.87,IF(AND(A1148="Middle East",AK1148=2035),0.89,IF(AND(A1148="Middle East",AK1148=2050),0.84,IF(AND(A1148="Africa",AK1148=2035),0.9,IF(AND(A1148="Africa",AK1148=2050),0.86,IF(AND(A1148="Brazil",AK1148=2035),0.93,IF(AND(A1148="Brazil",AK1148=2050),0.89,""))))))))))))))))))</f>
        <v>*0.9</v>
      </c>
      <c r="AM1148" s="51" t="str">
        <f aca="false">AM1147</f>
        <v>REZoning_Sol-Win</v>
      </c>
      <c r="AP1148" s="0" t="s">
        <v>1999</v>
      </c>
      <c r="AQ1148" s="0" t="s">
        <v>35</v>
      </c>
      <c r="AR1148" s="0" t="n">
        <v>2100</v>
      </c>
      <c r="AS1148" s="0" t="s">
        <v>874</v>
      </c>
      <c r="AT1148" s="0" t="s">
        <v>36</v>
      </c>
    </row>
    <row r="1149" customFormat="false" ht="28.5" hidden="false" customHeight="true" outlineLevel="0" collapsed="false">
      <c r="A1149" s="3" t="s">
        <v>51</v>
      </c>
      <c r="C1149" s="0" t="s">
        <v>2000</v>
      </c>
      <c r="D1149" s="50" t="s">
        <v>35</v>
      </c>
      <c r="E1149" s="0" t="n">
        <v>2035</v>
      </c>
      <c r="F1149" s="51" t="str">
        <f aca="false">"*"&amp;IF(AND(A1149="EU",E1149=2035),0.95,IF(AND(A1149="EU",E1149=2050),0.93,IF(AND(A1149="USA",E1149=2035),0.96,IF(AND(A1149="USA",E1149=2050),0.94,IF(AND(A1149="Japan",E1149=2035),0.94,IF(AND(A1149="Japan",E1149=2050),0.92,IF(AND(A1149="Russia",E1149=2035),0.95,IF(AND(A1149="Russia",E1149=2050),0.93,IF(AND(A1149="China",E1149=2035),0.94,IF(AND(A1149="China",E1149=2050),0.92,IF(AND(A1149="India",E1149=2035),0.95,IF(AND(A1149="India",E1149=2050),0.92,IF(AND(A1149="Middle East",E1149=2035),0.94,IF(AND(A1149="Middle East",E1149=2050),0.9,IF(AND(A1149="Africa",E1149=2035),0.94,IF(AND(A1149="Africa",E1149=2050),0.91,IF(AND(A1149="Brazil",E1149=2035),0.95,IF(AND(A1149="Brazil",E1149=2050),0.92,""))))))))))))))))))</f>
        <v>*0.95</v>
      </c>
      <c r="H1149" s="0" t="s">
        <v>2000</v>
      </c>
      <c r="I1149" s="50" t="s">
        <v>35</v>
      </c>
      <c r="J1149" s="0" t="n">
        <v>2050</v>
      </c>
      <c r="K1149" s="48" t="str">
        <f aca="false">"*"&amp;IF(AND(A1149="EU",J1149=2035),0.95,IF(AND(A1149="EU",J1149=2050),0.93,IF(AND(A1149="USA",J1149=2035),0.96,IF(AND(A1149="USA",J1149=2050),0.94,IF(AND(A1149="Japan",J1149=2035),0.94,IF(AND(A1149="Japan",J1149=2050),0.92,IF(AND(A1149="Russia",J1149=2035),0.95,IF(AND(A1149="Russia",J1149=2050),0.93,IF(AND(A1149="China",J1149=2035),0.94,IF(AND(A1149="China",J1149=2050),0.92,IF(AND(A1149="India",J1149=2035),0.95,IF(AND(A1149="India",J1149=2050),0.92,IF(AND(A1149="Middle East",J1149=2035),0.94,IF(AND(A1149="Middle East",J1149=2050),0.9,IF(AND(A1149="Africa",J1149=2035),0.94,IF(AND(A1149="Africa",J1149=2050),0.91,IF(AND(A1149="Brazil",J1149=2035),0.95,IF(AND(A1149="Brazil",J1149=2050),0.92,""))))))))))))))))))</f>
        <v>*0.93</v>
      </c>
      <c r="P1149" s="41" t="s">
        <v>2000</v>
      </c>
      <c r="Q1149" s="52" t="s">
        <v>35</v>
      </c>
      <c r="R1149" s="41" t="n">
        <v>2035</v>
      </c>
      <c r="S1149" s="53" t="str">
        <f aca="false">"*"&amp;IF(AND(A1149="EU",R1149=2035),0.95,IF(AND(A1149="EU",R1149=2050),0.93,IF(AND(A1149="USA",R1149=2035),0.96,IF(AND(A1149="USA",R1149=2050),0.93,IF(AND(A1149="Japan",R1149=2035),0.94,IF(AND(A1149="Japan",R1149=2050),0.92,IF(AND(A1149="Russia",R1149=2035),0.95,IF(AND(A1149="Russia",R1149=2050),0.91,IF(AND(A1149="China",R1149=2035),0.93,IF(AND(A1149="China",R1149=2050),0.92,IF(AND(A1149="India",R1149=2035),0.94,IF(AND(A1149="India",R1149=2050),0.91,IF(AND(A1149="Middle East",R1149=2035),0.92,IF(AND(A1149="Middle East",R1149=2050),0.89,IF(AND(A1149="Africa",R1149=2035),0.93,IF(AND(A1149="Africa",R1149=2050),0.9,IF(AND(A1149="Brazil",R1149=2035),0.95,IF(AND(A1149="Brazil",R1149=2050),0.92,""))))))))))))))))))</f>
        <v>*0.95</v>
      </c>
      <c r="U1149" s="41" t="s">
        <v>2000</v>
      </c>
      <c r="V1149" s="52" t="s">
        <v>35</v>
      </c>
      <c r="W1149" s="41" t="n">
        <v>2050</v>
      </c>
      <c r="X1149" s="53" t="str">
        <f aca="false">"*"&amp;IF(AND(A1149="EU",W1149=2035),0.95,IF(AND(A1149="EU",W1149=2050),0.93,IF(AND(A1149="USA",W1149=2035),0.96,IF(AND(A1149="USA",W1149=2050),0.93,IF(AND(A1149="Japan",W1149=2035),0.94,IF(AND(A1149="Japan",W1149=2050),0.92,IF(AND(A1149="Russia",W1149=2035),0.95,IF(AND(A1149="Russia",W1149=2050),0.91,IF(AND(A1149="China",W1149=2035),0.93,IF(AND(A1149="China",W1149=2050),0.92,IF(AND(A1149="India",W1149=2035),0.94,IF(AND(A1149="India",W1149=2050),0.91,IF(AND(A1149="Middle East",W1149=2035),0.92,IF(AND(A1149="Middle East",W1149=2050),0.89,IF(AND(A1149="Africa",W1149=2035),0.93,IF(AND(A1149="Africa",W1149=2050),0.9,IF(AND(A1149="Brazil",W1149=2035),0.95,IF(AND(A1149="Brazil",W1149=2050),0.92,""))))))))))))))))))</f>
        <v>*0.93</v>
      </c>
      <c r="AC1149" s="0" t="s">
        <v>2000</v>
      </c>
      <c r="AD1149" s="50" t="s">
        <v>35</v>
      </c>
      <c r="AE1149" s="0" t="n">
        <v>2035</v>
      </c>
      <c r="AF1149" s="51" t="str">
        <f aca="false">"*"&amp;IF(AND(A1149="EU",AE1149=2035),0.93,IF(AND(A1149="EU",AE1149=2050),0.9,IF(AND(A1149="USA",AE1149=2035),0.92,IF(AND(A1149="USA",AE1149=2050),0.89,IF(AND(A1149="Japan",AE1149=2035),0.92,IF(AND(A1149="Japan",AE1149=2050),0.89,IF(AND(A1149="Russia",AE1149=2035),0.91,IF(AND(A1149="Russia",AE1149=2050),0.86,IF(AND(A1149="China",AE1149=2035),0.91,IF(AND(A1149="China",AE1149=2050),0.87,IF(AND(A1149="India",AE1149=2035),0.92,IF(AND(A1149="India",AE1149=2050),0.87,IF(AND(A1149="Middle East",AE1149=2035),0.89,IF(AND(A1149="Middle East",AE1149=2050),0.84,IF(AND(A1149="Africa",AE1149=2035),0.9,IF(AND(A1149="Africa",AE1149=2050),0.86,IF(AND(A1149="Brazil",AE1149=2035),0.93,IF(AND(A1149="Brazil",AE1149=2050),0.89,""))))))))))))))))))</f>
        <v>*0.93</v>
      </c>
      <c r="AG1149" s="51" t="str">
        <f aca="false">AG1148</f>
        <v>REZoning_Sol-Win</v>
      </c>
      <c r="AI1149" s="0" t="s">
        <v>2000</v>
      </c>
      <c r="AJ1149" s="50" t="s">
        <v>35</v>
      </c>
      <c r="AK1149" s="0" t="n">
        <v>2050</v>
      </c>
      <c r="AL1149" s="51" t="str">
        <f aca="false">"*"&amp;IF(AND(A1149="EU",AK1149=2035),0.93,IF(AND(A1149="EU",AK1149=2050),0.9,IF(AND(A1149="USA",AK1149=2035),0.92,IF(AND(A1149="USA",AK1149=2050),0.89,IF(AND(A1149="Japan",AK1149=2035),0.92,IF(AND(A1149="Japan",AK1149=2050),0.89,IF(AND(A1149="Russia",AK1149=2035),0.91,IF(AND(A1149="Russia",AK1149=2050),0.86,IF(AND(A1149="China",AK1149=2035),0.91,IF(AND(A1149="China",AK1149=2050),0.87,IF(AND(A1149="India",AK1149=2035),0.92,IF(AND(A1149="India",AK1149=2050),0.87,IF(AND(A1149="Middle East",AK1149=2035),0.89,IF(AND(A1149="Middle East",AK1149=2050),0.84,IF(AND(A1149="Africa",AK1149=2035),0.9,IF(AND(A1149="Africa",AK1149=2050),0.86,IF(AND(A1149="Brazil",AK1149=2035),0.93,IF(AND(A1149="Brazil",AK1149=2050),0.89,""))))))))))))))))))</f>
        <v>*0.9</v>
      </c>
      <c r="AM1149" s="51" t="str">
        <f aca="false">AM1148</f>
        <v>REZoning_Sol-Win</v>
      </c>
      <c r="AP1149" s="0" t="s">
        <v>2000</v>
      </c>
      <c r="AQ1149" s="0" t="s">
        <v>35</v>
      </c>
      <c r="AR1149" s="0" t="n">
        <v>2100</v>
      </c>
      <c r="AS1149" s="0" t="s">
        <v>874</v>
      </c>
      <c r="AT1149" s="0" t="s">
        <v>36</v>
      </c>
    </row>
    <row r="1150" customFormat="false" ht="28.5" hidden="false" customHeight="true" outlineLevel="0" collapsed="false">
      <c r="A1150" s="3" t="s">
        <v>51</v>
      </c>
      <c r="C1150" s="0" t="s">
        <v>2001</v>
      </c>
      <c r="D1150" s="50" t="s">
        <v>35</v>
      </c>
      <c r="E1150" s="0" t="n">
        <v>2035</v>
      </c>
      <c r="F1150" s="51" t="str">
        <f aca="false">"*"&amp;IF(AND(A1150="EU",E1150=2035),0.95,IF(AND(A1150="EU",E1150=2050),0.93,IF(AND(A1150="USA",E1150=2035),0.96,IF(AND(A1150="USA",E1150=2050),0.94,IF(AND(A1150="Japan",E1150=2035),0.94,IF(AND(A1150="Japan",E1150=2050),0.92,IF(AND(A1150="Russia",E1150=2035),0.95,IF(AND(A1150="Russia",E1150=2050),0.93,IF(AND(A1150="China",E1150=2035),0.94,IF(AND(A1150="China",E1150=2050),0.92,IF(AND(A1150="India",E1150=2035),0.95,IF(AND(A1150="India",E1150=2050),0.92,IF(AND(A1150="Middle East",E1150=2035),0.94,IF(AND(A1150="Middle East",E1150=2050),0.9,IF(AND(A1150="Africa",E1150=2035),0.94,IF(AND(A1150="Africa",E1150=2050),0.91,IF(AND(A1150="Brazil",E1150=2035),0.95,IF(AND(A1150="Brazil",E1150=2050),0.92,""))))))))))))))))))</f>
        <v>*0.95</v>
      </c>
      <c r="H1150" s="0" t="s">
        <v>2001</v>
      </c>
      <c r="I1150" s="50" t="s">
        <v>35</v>
      </c>
      <c r="J1150" s="0" t="n">
        <v>2050</v>
      </c>
      <c r="K1150" s="48" t="str">
        <f aca="false">"*"&amp;IF(AND(A1150="EU",J1150=2035),0.95,IF(AND(A1150="EU",J1150=2050),0.93,IF(AND(A1150="USA",J1150=2035),0.96,IF(AND(A1150="USA",J1150=2050),0.94,IF(AND(A1150="Japan",J1150=2035),0.94,IF(AND(A1150="Japan",J1150=2050),0.92,IF(AND(A1150="Russia",J1150=2035),0.95,IF(AND(A1150="Russia",J1150=2050),0.93,IF(AND(A1150="China",J1150=2035),0.94,IF(AND(A1150="China",J1150=2050),0.92,IF(AND(A1150="India",J1150=2035),0.95,IF(AND(A1150="India",J1150=2050),0.92,IF(AND(A1150="Middle East",J1150=2035),0.94,IF(AND(A1150="Middle East",J1150=2050),0.9,IF(AND(A1150="Africa",J1150=2035),0.94,IF(AND(A1150="Africa",J1150=2050),0.91,IF(AND(A1150="Brazil",J1150=2035),0.95,IF(AND(A1150="Brazil",J1150=2050),0.92,""))))))))))))))))))</f>
        <v>*0.93</v>
      </c>
      <c r="P1150" s="41" t="s">
        <v>2001</v>
      </c>
      <c r="Q1150" s="52" t="s">
        <v>35</v>
      </c>
      <c r="R1150" s="41" t="n">
        <v>2035</v>
      </c>
      <c r="S1150" s="53" t="str">
        <f aca="false">"*"&amp;IF(AND(A1150="EU",R1150=2035),0.95,IF(AND(A1150="EU",R1150=2050),0.93,IF(AND(A1150="USA",R1150=2035),0.96,IF(AND(A1150="USA",R1150=2050),0.93,IF(AND(A1150="Japan",R1150=2035),0.94,IF(AND(A1150="Japan",R1150=2050),0.92,IF(AND(A1150="Russia",R1150=2035),0.95,IF(AND(A1150="Russia",R1150=2050),0.91,IF(AND(A1150="China",R1150=2035),0.93,IF(AND(A1150="China",R1150=2050),0.92,IF(AND(A1150="India",R1150=2035),0.94,IF(AND(A1150="India",R1150=2050),0.91,IF(AND(A1150="Middle East",R1150=2035),0.92,IF(AND(A1150="Middle East",R1150=2050),0.89,IF(AND(A1150="Africa",R1150=2035),0.93,IF(AND(A1150="Africa",R1150=2050),0.9,IF(AND(A1150="Brazil",R1150=2035),0.95,IF(AND(A1150="Brazil",R1150=2050),0.92,""))))))))))))))))))</f>
        <v>*0.95</v>
      </c>
      <c r="U1150" s="41" t="s">
        <v>2001</v>
      </c>
      <c r="V1150" s="52" t="s">
        <v>35</v>
      </c>
      <c r="W1150" s="41" t="n">
        <v>2050</v>
      </c>
      <c r="X1150" s="53" t="str">
        <f aca="false">"*"&amp;IF(AND(A1150="EU",W1150=2035),0.95,IF(AND(A1150="EU",W1150=2050),0.93,IF(AND(A1150="USA",W1150=2035),0.96,IF(AND(A1150="USA",W1150=2050),0.93,IF(AND(A1150="Japan",W1150=2035),0.94,IF(AND(A1150="Japan",W1150=2050),0.92,IF(AND(A1150="Russia",W1150=2035),0.95,IF(AND(A1150="Russia",W1150=2050),0.91,IF(AND(A1150="China",W1150=2035),0.93,IF(AND(A1150="China",W1150=2050),0.92,IF(AND(A1150="India",W1150=2035),0.94,IF(AND(A1150="India",W1150=2050),0.91,IF(AND(A1150="Middle East",W1150=2035),0.92,IF(AND(A1150="Middle East",W1150=2050),0.89,IF(AND(A1150="Africa",W1150=2035),0.93,IF(AND(A1150="Africa",W1150=2050),0.9,IF(AND(A1150="Brazil",W1150=2035),0.95,IF(AND(A1150="Brazil",W1150=2050),0.92,""))))))))))))))))))</f>
        <v>*0.93</v>
      </c>
      <c r="AC1150" s="0" t="s">
        <v>2001</v>
      </c>
      <c r="AD1150" s="50" t="s">
        <v>35</v>
      </c>
      <c r="AE1150" s="0" t="n">
        <v>2035</v>
      </c>
      <c r="AF1150" s="51" t="str">
        <f aca="false">"*"&amp;IF(AND(A1150="EU",AE1150=2035),0.93,IF(AND(A1150="EU",AE1150=2050),0.9,IF(AND(A1150="USA",AE1150=2035),0.92,IF(AND(A1150="USA",AE1150=2050),0.89,IF(AND(A1150="Japan",AE1150=2035),0.92,IF(AND(A1150="Japan",AE1150=2050),0.89,IF(AND(A1150="Russia",AE1150=2035),0.91,IF(AND(A1150="Russia",AE1150=2050),0.86,IF(AND(A1150="China",AE1150=2035),0.91,IF(AND(A1150="China",AE1150=2050),0.87,IF(AND(A1150="India",AE1150=2035),0.92,IF(AND(A1150="India",AE1150=2050),0.87,IF(AND(A1150="Middle East",AE1150=2035),0.89,IF(AND(A1150="Middle East",AE1150=2050),0.84,IF(AND(A1150="Africa",AE1150=2035),0.9,IF(AND(A1150="Africa",AE1150=2050),0.86,IF(AND(A1150="Brazil",AE1150=2035),0.93,IF(AND(A1150="Brazil",AE1150=2050),0.89,""))))))))))))))))))</f>
        <v>*0.93</v>
      </c>
      <c r="AG1150" s="51" t="str">
        <f aca="false">AG1149</f>
        <v>REZoning_Sol-Win</v>
      </c>
      <c r="AI1150" s="0" t="s">
        <v>2001</v>
      </c>
      <c r="AJ1150" s="50" t="s">
        <v>35</v>
      </c>
      <c r="AK1150" s="0" t="n">
        <v>2050</v>
      </c>
      <c r="AL1150" s="51" t="str">
        <f aca="false">"*"&amp;IF(AND(A1150="EU",AK1150=2035),0.93,IF(AND(A1150="EU",AK1150=2050),0.9,IF(AND(A1150="USA",AK1150=2035),0.92,IF(AND(A1150="USA",AK1150=2050),0.89,IF(AND(A1150="Japan",AK1150=2035),0.92,IF(AND(A1150="Japan",AK1150=2050),0.89,IF(AND(A1150="Russia",AK1150=2035),0.91,IF(AND(A1150="Russia",AK1150=2050),0.86,IF(AND(A1150="China",AK1150=2035),0.91,IF(AND(A1150="China",AK1150=2050),0.87,IF(AND(A1150="India",AK1150=2035),0.92,IF(AND(A1150="India",AK1150=2050),0.87,IF(AND(A1150="Middle East",AK1150=2035),0.89,IF(AND(A1150="Middle East",AK1150=2050),0.84,IF(AND(A1150="Africa",AK1150=2035),0.9,IF(AND(A1150="Africa",AK1150=2050),0.86,IF(AND(A1150="Brazil",AK1150=2035),0.93,IF(AND(A1150="Brazil",AK1150=2050),0.89,""))))))))))))))))))</f>
        <v>*0.9</v>
      </c>
      <c r="AM1150" s="51" t="str">
        <f aca="false">AM1149</f>
        <v>REZoning_Sol-Win</v>
      </c>
      <c r="AP1150" s="0" t="s">
        <v>2001</v>
      </c>
      <c r="AQ1150" s="0" t="s">
        <v>35</v>
      </c>
      <c r="AR1150" s="0" t="n">
        <v>2100</v>
      </c>
      <c r="AS1150" s="0" t="s">
        <v>874</v>
      </c>
      <c r="AT1150" s="0" t="s">
        <v>36</v>
      </c>
    </row>
    <row r="1151" customFormat="false" ht="28.5" hidden="false" customHeight="true" outlineLevel="0" collapsed="false">
      <c r="A1151" s="3" t="s">
        <v>51</v>
      </c>
      <c r="C1151" s="0" t="s">
        <v>2002</v>
      </c>
      <c r="D1151" s="50" t="s">
        <v>35</v>
      </c>
      <c r="E1151" s="0" t="n">
        <v>2035</v>
      </c>
      <c r="F1151" s="51" t="str">
        <f aca="false">"*"&amp;IF(AND(A1151="EU",E1151=2035),0.95,IF(AND(A1151="EU",E1151=2050),0.93,IF(AND(A1151="USA",E1151=2035),0.96,IF(AND(A1151="USA",E1151=2050),0.94,IF(AND(A1151="Japan",E1151=2035),0.94,IF(AND(A1151="Japan",E1151=2050),0.92,IF(AND(A1151="Russia",E1151=2035),0.95,IF(AND(A1151="Russia",E1151=2050),0.93,IF(AND(A1151="China",E1151=2035),0.94,IF(AND(A1151="China",E1151=2050),0.92,IF(AND(A1151="India",E1151=2035),0.95,IF(AND(A1151="India",E1151=2050),0.92,IF(AND(A1151="Middle East",E1151=2035),0.94,IF(AND(A1151="Middle East",E1151=2050),0.9,IF(AND(A1151="Africa",E1151=2035),0.94,IF(AND(A1151="Africa",E1151=2050),0.91,IF(AND(A1151="Brazil",E1151=2035),0.95,IF(AND(A1151="Brazil",E1151=2050),0.92,""))))))))))))))))))</f>
        <v>*0.95</v>
      </c>
      <c r="H1151" s="0" t="s">
        <v>2002</v>
      </c>
      <c r="I1151" s="50" t="s">
        <v>35</v>
      </c>
      <c r="J1151" s="0" t="n">
        <v>2050</v>
      </c>
      <c r="K1151" s="48" t="str">
        <f aca="false">"*"&amp;IF(AND(A1151="EU",J1151=2035),0.95,IF(AND(A1151="EU",J1151=2050),0.93,IF(AND(A1151="USA",J1151=2035),0.96,IF(AND(A1151="USA",J1151=2050),0.94,IF(AND(A1151="Japan",J1151=2035),0.94,IF(AND(A1151="Japan",J1151=2050),0.92,IF(AND(A1151="Russia",J1151=2035),0.95,IF(AND(A1151="Russia",J1151=2050),0.93,IF(AND(A1151="China",J1151=2035),0.94,IF(AND(A1151="China",J1151=2050),0.92,IF(AND(A1151="India",J1151=2035),0.95,IF(AND(A1151="India",J1151=2050),0.92,IF(AND(A1151="Middle East",J1151=2035),0.94,IF(AND(A1151="Middle East",J1151=2050),0.9,IF(AND(A1151="Africa",J1151=2035),0.94,IF(AND(A1151="Africa",J1151=2050),0.91,IF(AND(A1151="Brazil",J1151=2035),0.95,IF(AND(A1151="Brazil",J1151=2050),0.92,""))))))))))))))))))</f>
        <v>*0.93</v>
      </c>
      <c r="P1151" s="41" t="s">
        <v>2002</v>
      </c>
      <c r="Q1151" s="52" t="s">
        <v>35</v>
      </c>
      <c r="R1151" s="41" t="n">
        <v>2035</v>
      </c>
      <c r="S1151" s="53" t="str">
        <f aca="false">"*"&amp;IF(AND(A1151="EU",R1151=2035),0.95,IF(AND(A1151="EU",R1151=2050),0.93,IF(AND(A1151="USA",R1151=2035),0.96,IF(AND(A1151="USA",R1151=2050),0.93,IF(AND(A1151="Japan",R1151=2035),0.94,IF(AND(A1151="Japan",R1151=2050),0.92,IF(AND(A1151="Russia",R1151=2035),0.95,IF(AND(A1151="Russia",R1151=2050),0.91,IF(AND(A1151="China",R1151=2035),0.93,IF(AND(A1151="China",R1151=2050),0.92,IF(AND(A1151="India",R1151=2035),0.94,IF(AND(A1151="India",R1151=2050),0.91,IF(AND(A1151="Middle East",R1151=2035),0.92,IF(AND(A1151="Middle East",R1151=2050),0.89,IF(AND(A1151="Africa",R1151=2035),0.93,IF(AND(A1151="Africa",R1151=2050),0.9,IF(AND(A1151="Brazil",R1151=2035),0.95,IF(AND(A1151="Brazil",R1151=2050),0.92,""))))))))))))))))))</f>
        <v>*0.95</v>
      </c>
      <c r="U1151" s="41" t="s">
        <v>2002</v>
      </c>
      <c r="V1151" s="52" t="s">
        <v>35</v>
      </c>
      <c r="W1151" s="41" t="n">
        <v>2050</v>
      </c>
      <c r="X1151" s="53" t="str">
        <f aca="false">"*"&amp;IF(AND(A1151="EU",W1151=2035),0.95,IF(AND(A1151="EU",W1151=2050),0.93,IF(AND(A1151="USA",W1151=2035),0.96,IF(AND(A1151="USA",W1151=2050),0.93,IF(AND(A1151="Japan",W1151=2035),0.94,IF(AND(A1151="Japan",W1151=2050),0.92,IF(AND(A1151="Russia",W1151=2035),0.95,IF(AND(A1151="Russia",W1151=2050),0.91,IF(AND(A1151="China",W1151=2035),0.93,IF(AND(A1151="China",W1151=2050),0.92,IF(AND(A1151="India",W1151=2035),0.94,IF(AND(A1151="India",W1151=2050),0.91,IF(AND(A1151="Middle East",W1151=2035),0.92,IF(AND(A1151="Middle East",W1151=2050),0.89,IF(AND(A1151="Africa",W1151=2035),0.93,IF(AND(A1151="Africa",W1151=2050),0.9,IF(AND(A1151="Brazil",W1151=2035),0.95,IF(AND(A1151="Brazil",W1151=2050),0.92,""))))))))))))))))))</f>
        <v>*0.93</v>
      </c>
      <c r="AC1151" s="0" t="s">
        <v>2002</v>
      </c>
      <c r="AD1151" s="50" t="s">
        <v>35</v>
      </c>
      <c r="AE1151" s="0" t="n">
        <v>2035</v>
      </c>
      <c r="AF1151" s="51" t="str">
        <f aca="false">"*"&amp;IF(AND(A1151="EU",AE1151=2035),0.93,IF(AND(A1151="EU",AE1151=2050),0.9,IF(AND(A1151="USA",AE1151=2035),0.92,IF(AND(A1151="USA",AE1151=2050),0.89,IF(AND(A1151="Japan",AE1151=2035),0.92,IF(AND(A1151="Japan",AE1151=2050),0.89,IF(AND(A1151="Russia",AE1151=2035),0.91,IF(AND(A1151="Russia",AE1151=2050),0.86,IF(AND(A1151="China",AE1151=2035),0.91,IF(AND(A1151="China",AE1151=2050),0.87,IF(AND(A1151="India",AE1151=2035),0.92,IF(AND(A1151="India",AE1151=2050),0.87,IF(AND(A1151="Middle East",AE1151=2035),0.89,IF(AND(A1151="Middle East",AE1151=2050),0.84,IF(AND(A1151="Africa",AE1151=2035),0.9,IF(AND(A1151="Africa",AE1151=2050),0.86,IF(AND(A1151="Brazil",AE1151=2035),0.93,IF(AND(A1151="Brazil",AE1151=2050),0.89,""))))))))))))))))))</f>
        <v>*0.93</v>
      </c>
      <c r="AG1151" s="51" t="str">
        <f aca="false">AG1150</f>
        <v>REZoning_Sol-Win</v>
      </c>
      <c r="AI1151" s="0" t="s">
        <v>2002</v>
      </c>
      <c r="AJ1151" s="50" t="s">
        <v>35</v>
      </c>
      <c r="AK1151" s="0" t="n">
        <v>2050</v>
      </c>
      <c r="AL1151" s="51" t="str">
        <f aca="false">"*"&amp;IF(AND(A1151="EU",AK1151=2035),0.93,IF(AND(A1151="EU",AK1151=2050),0.9,IF(AND(A1151="USA",AK1151=2035),0.92,IF(AND(A1151="USA",AK1151=2050),0.89,IF(AND(A1151="Japan",AK1151=2035),0.92,IF(AND(A1151="Japan",AK1151=2050),0.89,IF(AND(A1151="Russia",AK1151=2035),0.91,IF(AND(A1151="Russia",AK1151=2050),0.86,IF(AND(A1151="China",AK1151=2035),0.91,IF(AND(A1151="China",AK1151=2050),0.87,IF(AND(A1151="India",AK1151=2035),0.92,IF(AND(A1151="India",AK1151=2050),0.87,IF(AND(A1151="Middle East",AK1151=2035),0.89,IF(AND(A1151="Middle East",AK1151=2050),0.84,IF(AND(A1151="Africa",AK1151=2035),0.9,IF(AND(A1151="Africa",AK1151=2050),0.86,IF(AND(A1151="Brazil",AK1151=2035),0.93,IF(AND(A1151="Brazil",AK1151=2050),0.89,""))))))))))))))))))</f>
        <v>*0.9</v>
      </c>
      <c r="AM1151" s="51" t="str">
        <f aca="false">AM1150</f>
        <v>REZoning_Sol-Win</v>
      </c>
      <c r="AP1151" s="0" t="s">
        <v>2002</v>
      </c>
      <c r="AQ1151" s="0" t="s">
        <v>35</v>
      </c>
      <c r="AR1151" s="0" t="n">
        <v>2100</v>
      </c>
      <c r="AS1151" s="0" t="s">
        <v>874</v>
      </c>
      <c r="AT1151" s="0" t="s">
        <v>36</v>
      </c>
    </row>
    <row r="1152" customFormat="false" ht="28.5" hidden="false" customHeight="true" outlineLevel="0" collapsed="false">
      <c r="A1152" s="3" t="s">
        <v>51</v>
      </c>
      <c r="C1152" s="0" t="s">
        <v>2003</v>
      </c>
      <c r="D1152" s="50" t="s">
        <v>35</v>
      </c>
      <c r="E1152" s="0" t="n">
        <v>2035</v>
      </c>
      <c r="F1152" s="51" t="str">
        <f aca="false">"*"&amp;IF(AND(A1152="EU",E1152=2035),0.95,IF(AND(A1152="EU",E1152=2050),0.93,IF(AND(A1152="USA",E1152=2035),0.96,IF(AND(A1152="USA",E1152=2050),0.94,IF(AND(A1152="Japan",E1152=2035),0.94,IF(AND(A1152="Japan",E1152=2050),0.92,IF(AND(A1152="Russia",E1152=2035),0.95,IF(AND(A1152="Russia",E1152=2050),0.93,IF(AND(A1152="China",E1152=2035),0.94,IF(AND(A1152="China",E1152=2050),0.92,IF(AND(A1152="India",E1152=2035),0.95,IF(AND(A1152="India",E1152=2050),0.92,IF(AND(A1152="Middle East",E1152=2035),0.94,IF(AND(A1152="Middle East",E1152=2050),0.9,IF(AND(A1152="Africa",E1152=2035),0.94,IF(AND(A1152="Africa",E1152=2050),0.91,IF(AND(A1152="Brazil",E1152=2035),0.95,IF(AND(A1152="Brazil",E1152=2050),0.92,""))))))))))))))))))</f>
        <v>*0.95</v>
      </c>
      <c r="H1152" s="0" t="s">
        <v>2003</v>
      </c>
      <c r="I1152" s="50" t="s">
        <v>35</v>
      </c>
      <c r="J1152" s="0" t="n">
        <v>2050</v>
      </c>
      <c r="K1152" s="48" t="str">
        <f aca="false">"*"&amp;IF(AND(A1152="EU",J1152=2035),0.95,IF(AND(A1152="EU",J1152=2050),0.93,IF(AND(A1152="USA",J1152=2035),0.96,IF(AND(A1152="USA",J1152=2050),0.94,IF(AND(A1152="Japan",J1152=2035),0.94,IF(AND(A1152="Japan",J1152=2050),0.92,IF(AND(A1152="Russia",J1152=2035),0.95,IF(AND(A1152="Russia",J1152=2050),0.93,IF(AND(A1152="China",J1152=2035),0.94,IF(AND(A1152="China",J1152=2050),0.92,IF(AND(A1152="India",J1152=2035),0.95,IF(AND(A1152="India",J1152=2050),0.92,IF(AND(A1152="Middle East",J1152=2035),0.94,IF(AND(A1152="Middle East",J1152=2050),0.9,IF(AND(A1152="Africa",J1152=2035),0.94,IF(AND(A1152="Africa",J1152=2050),0.91,IF(AND(A1152="Brazil",J1152=2035),0.95,IF(AND(A1152="Brazil",J1152=2050),0.92,""))))))))))))))))))</f>
        <v>*0.93</v>
      </c>
      <c r="P1152" s="41" t="s">
        <v>2003</v>
      </c>
      <c r="Q1152" s="52" t="s">
        <v>35</v>
      </c>
      <c r="R1152" s="41" t="n">
        <v>2035</v>
      </c>
      <c r="S1152" s="53" t="str">
        <f aca="false">"*"&amp;IF(AND(A1152="EU",R1152=2035),0.95,IF(AND(A1152="EU",R1152=2050),0.93,IF(AND(A1152="USA",R1152=2035),0.96,IF(AND(A1152="USA",R1152=2050),0.93,IF(AND(A1152="Japan",R1152=2035),0.94,IF(AND(A1152="Japan",R1152=2050),0.92,IF(AND(A1152="Russia",R1152=2035),0.95,IF(AND(A1152="Russia",R1152=2050),0.91,IF(AND(A1152="China",R1152=2035),0.93,IF(AND(A1152="China",R1152=2050),0.92,IF(AND(A1152="India",R1152=2035),0.94,IF(AND(A1152="India",R1152=2050),0.91,IF(AND(A1152="Middle East",R1152=2035),0.92,IF(AND(A1152="Middle East",R1152=2050),0.89,IF(AND(A1152="Africa",R1152=2035),0.93,IF(AND(A1152="Africa",R1152=2050),0.9,IF(AND(A1152="Brazil",R1152=2035),0.95,IF(AND(A1152="Brazil",R1152=2050),0.92,""))))))))))))))))))</f>
        <v>*0.95</v>
      </c>
      <c r="U1152" s="41" t="s">
        <v>2003</v>
      </c>
      <c r="V1152" s="52" t="s">
        <v>35</v>
      </c>
      <c r="W1152" s="41" t="n">
        <v>2050</v>
      </c>
      <c r="X1152" s="53" t="str">
        <f aca="false">"*"&amp;IF(AND(A1152="EU",W1152=2035),0.95,IF(AND(A1152="EU",W1152=2050),0.93,IF(AND(A1152="USA",W1152=2035),0.96,IF(AND(A1152="USA",W1152=2050),0.93,IF(AND(A1152="Japan",W1152=2035),0.94,IF(AND(A1152="Japan",W1152=2050),0.92,IF(AND(A1152="Russia",W1152=2035),0.95,IF(AND(A1152="Russia",W1152=2050),0.91,IF(AND(A1152="China",W1152=2035),0.93,IF(AND(A1152="China",W1152=2050),0.92,IF(AND(A1152="India",W1152=2035),0.94,IF(AND(A1152="India",W1152=2050),0.91,IF(AND(A1152="Middle East",W1152=2035),0.92,IF(AND(A1152="Middle East",W1152=2050),0.89,IF(AND(A1152="Africa",W1152=2035),0.93,IF(AND(A1152="Africa",W1152=2050),0.9,IF(AND(A1152="Brazil",W1152=2035),0.95,IF(AND(A1152="Brazil",W1152=2050),0.92,""))))))))))))))))))</f>
        <v>*0.93</v>
      </c>
      <c r="AC1152" s="0" t="s">
        <v>2003</v>
      </c>
      <c r="AD1152" s="50" t="s">
        <v>35</v>
      </c>
      <c r="AE1152" s="0" t="n">
        <v>2035</v>
      </c>
      <c r="AF1152" s="51" t="str">
        <f aca="false">"*"&amp;IF(AND(A1152="EU",AE1152=2035),0.93,IF(AND(A1152="EU",AE1152=2050),0.9,IF(AND(A1152="USA",AE1152=2035),0.92,IF(AND(A1152="USA",AE1152=2050),0.89,IF(AND(A1152="Japan",AE1152=2035),0.92,IF(AND(A1152="Japan",AE1152=2050),0.89,IF(AND(A1152="Russia",AE1152=2035),0.91,IF(AND(A1152="Russia",AE1152=2050),0.86,IF(AND(A1152="China",AE1152=2035),0.91,IF(AND(A1152="China",AE1152=2050),0.87,IF(AND(A1152="India",AE1152=2035),0.92,IF(AND(A1152="India",AE1152=2050),0.87,IF(AND(A1152="Middle East",AE1152=2035),0.89,IF(AND(A1152="Middle East",AE1152=2050),0.84,IF(AND(A1152="Africa",AE1152=2035),0.9,IF(AND(A1152="Africa",AE1152=2050),0.86,IF(AND(A1152="Brazil",AE1152=2035),0.93,IF(AND(A1152="Brazil",AE1152=2050),0.89,""))))))))))))))))))</f>
        <v>*0.93</v>
      </c>
      <c r="AG1152" s="51" t="str">
        <f aca="false">AG1151</f>
        <v>REZoning_Sol-Win</v>
      </c>
      <c r="AI1152" s="0" t="s">
        <v>2003</v>
      </c>
      <c r="AJ1152" s="50" t="s">
        <v>35</v>
      </c>
      <c r="AK1152" s="0" t="n">
        <v>2050</v>
      </c>
      <c r="AL1152" s="51" t="str">
        <f aca="false">"*"&amp;IF(AND(A1152="EU",AK1152=2035),0.93,IF(AND(A1152="EU",AK1152=2050),0.9,IF(AND(A1152="USA",AK1152=2035),0.92,IF(AND(A1152="USA",AK1152=2050),0.89,IF(AND(A1152="Japan",AK1152=2035),0.92,IF(AND(A1152="Japan",AK1152=2050),0.89,IF(AND(A1152="Russia",AK1152=2035),0.91,IF(AND(A1152="Russia",AK1152=2050),0.86,IF(AND(A1152="China",AK1152=2035),0.91,IF(AND(A1152="China",AK1152=2050),0.87,IF(AND(A1152="India",AK1152=2035),0.92,IF(AND(A1152="India",AK1152=2050),0.87,IF(AND(A1152="Middle East",AK1152=2035),0.89,IF(AND(A1152="Middle East",AK1152=2050),0.84,IF(AND(A1152="Africa",AK1152=2035),0.9,IF(AND(A1152="Africa",AK1152=2050),0.86,IF(AND(A1152="Brazil",AK1152=2035),0.93,IF(AND(A1152="Brazil",AK1152=2050),0.89,""))))))))))))))))))</f>
        <v>*0.9</v>
      </c>
      <c r="AM1152" s="51" t="str">
        <f aca="false">AM1151</f>
        <v>REZoning_Sol-Win</v>
      </c>
      <c r="AP1152" s="0" t="s">
        <v>2003</v>
      </c>
      <c r="AQ1152" s="0" t="s">
        <v>35</v>
      </c>
      <c r="AR1152" s="0" t="n">
        <v>2100</v>
      </c>
      <c r="AS1152" s="0" t="s">
        <v>874</v>
      </c>
      <c r="AT1152" s="0" t="s">
        <v>36</v>
      </c>
    </row>
    <row r="1153" customFormat="false" ht="28.5" hidden="false" customHeight="true" outlineLevel="0" collapsed="false">
      <c r="A1153" s="3" t="s">
        <v>51</v>
      </c>
      <c r="C1153" s="0" t="s">
        <v>2004</v>
      </c>
      <c r="D1153" s="50" t="s">
        <v>35</v>
      </c>
      <c r="E1153" s="0" t="n">
        <v>2035</v>
      </c>
      <c r="F1153" s="51" t="str">
        <f aca="false">"*"&amp;IF(AND(A1153="EU",E1153=2035),0.95,IF(AND(A1153="EU",E1153=2050),0.93,IF(AND(A1153="USA",E1153=2035),0.96,IF(AND(A1153="USA",E1153=2050),0.94,IF(AND(A1153="Japan",E1153=2035),0.94,IF(AND(A1153="Japan",E1153=2050),0.92,IF(AND(A1153="Russia",E1153=2035),0.95,IF(AND(A1153="Russia",E1153=2050),0.93,IF(AND(A1153="China",E1153=2035),0.94,IF(AND(A1153="China",E1153=2050),0.92,IF(AND(A1153="India",E1153=2035),0.95,IF(AND(A1153="India",E1153=2050),0.92,IF(AND(A1153="Middle East",E1153=2035),0.94,IF(AND(A1153="Middle East",E1153=2050),0.9,IF(AND(A1153="Africa",E1153=2035),0.94,IF(AND(A1153="Africa",E1153=2050),0.91,IF(AND(A1153="Brazil",E1153=2035),0.95,IF(AND(A1153="Brazil",E1153=2050),0.92,""))))))))))))))))))</f>
        <v>*0.95</v>
      </c>
      <c r="H1153" s="0" t="s">
        <v>2004</v>
      </c>
      <c r="I1153" s="50" t="s">
        <v>35</v>
      </c>
      <c r="J1153" s="0" t="n">
        <v>2050</v>
      </c>
      <c r="K1153" s="48" t="str">
        <f aca="false">"*"&amp;IF(AND(A1153="EU",J1153=2035),0.95,IF(AND(A1153="EU",J1153=2050),0.93,IF(AND(A1153="USA",J1153=2035),0.96,IF(AND(A1153="USA",J1153=2050),0.94,IF(AND(A1153="Japan",J1153=2035),0.94,IF(AND(A1153="Japan",J1153=2050),0.92,IF(AND(A1153="Russia",J1153=2035),0.95,IF(AND(A1153="Russia",J1153=2050),0.93,IF(AND(A1153="China",J1153=2035),0.94,IF(AND(A1153="China",J1153=2050),0.92,IF(AND(A1153="India",J1153=2035),0.95,IF(AND(A1153="India",J1153=2050),0.92,IF(AND(A1153="Middle East",J1153=2035),0.94,IF(AND(A1153="Middle East",J1153=2050),0.9,IF(AND(A1153="Africa",J1153=2035),0.94,IF(AND(A1153="Africa",J1153=2050),0.91,IF(AND(A1153="Brazil",J1153=2035),0.95,IF(AND(A1153="Brazil",J1153=2050),0.92,""))))))))))))))))))</f>
        <v>*0.93</v>
      </c>
      <c r="P1153" s="41" t="s">
        <v>2004</v>
      </c>
      <c r="Q1153" s="52" t="s">
        <v>35</v>
      </c>
      <c r="R1153" s="41" t="n">
        <v>2035</v>
      </c>
      <c r="S1153" s="53" t="str">
        <f aca="false">"*"&amp;IF(AND(A1153="EU",R1153=2035),0.95,IF(AND(A1153="EU",R1153=2050),0.93,IF(AND(A1153="USA",R1153=2035),0.96,IF(AND(A1153="USA",R1153=2050),0.93,IF(AND(A1153="Japan",R1153=2035),0.94,IF(AND(A1153="Japan",R1153=2050),0.92,IF(AND(A1153="Russia",R1153=2035),0.95,IF(AND(A1153="Russia",R1153=2050),0.91,IF(AND(A1153="China",R1153=2035),0.93,IF(AND(A1153="China",R1153=2050),0.92,IF(AND(A1153="India",R1153=2035),0.94,IF(AND(A1153="India",R1153=2050),0.91,IF(AND(A1153="Middle East",R1153=2035),0.92,IF(AND(A1153="Middle East",R1153=2050),0.89,IF(AND(A1153="Africa",R1153=2035),0.93,IF(AND(A1153="Africa",R1153=2050),0.9,IF(AND(A1153="Brazil",R1153=2035),0.95,IF(AND(A1153="Brazil",R1153=2050),0.92,""))))))))))))))))))</f>
        <v>*0.95</v>
      </c>
      <c r="U1153" s="41" t="s">
        <v>2004</v>
      </c>
      <c r="V1153" s="52" t="s">
        <v>35</v>
      </c>
      <c r="W1153" s="41" t="n">
        <v>2050</v>
      </c>
      <c r="X1153" s="53" t="str">
        <f aca="false">"*"&amp;IF(AND(A1153="EU",W1153=2035),0.95,IF(AND(A1153="EU",W1153=2050),0.93,IF(AND(A1153="USA",W1153=2035),0.96,IF(AND(A1153="USA",W1153=2050),0.93,IF(AND(A1153="Japan",W1153=2035),0.94,IF(AND(A1153="Japan",W1153=2050),0.92,IF(AND(A1153="Russia",W1153=2035),0.95,IF(AND(A1153="Russia",W1153=2050),0.91,IF(AND(A1153="China",W1153=2035),0.93,IF(AND(A1153="China",W1153=2050),0.92,IF(AND(A1153="India",W1153=2035),0.94,IF(AND(A1153="India",W1153=2050),0.91,IF(AND(A1153="Middle East",W1153=2035),0.92,IF(AND(A1153="Middle East",W1153=2050),0.89,IF(AND(A1153="Africa",W1153=2035),0.93,IF(AND(A1153="Africa",W1153=2050),0.9,IF(AND(A1153="Brazil",W1153=2035),0.95,IF(AND(A1153="Brazil",W1153=2050),0.92,""))))))))))))))))))</f>
        <v>*0.93</v>
      </c>
      <c r="AC1153" s="0" t="s">
        <v>2004</v>
      </c>
      <c r="AD1153" s="50" t="s">
        <v>35</v>
      </c>
      <c r="AE1153" s="0" t="n">
        <v>2035</v>
      </c>
      <c r="AF1153" s="51" t="str">
        <f aca="false">"*"&amp;IF(AND(A1153="EU",AE1153=2035),0.93,IF(AND(A1153="EU",AE1153=2050),0.9,IF(AND(A1153="USA",AE1153=2035),0.92,IF(AND(A1153="USA",AE1153=2050),0.89,IF(AND(A1153="Japan",AE1153=2035),0.92,IF(AND(A1153="Japan",AE1153=2050),0.89,IF(AND(A1153="Russia",AE1153=2035),0.91,IF(AND(A1153="Russia",AE1153=2050),0.86,IF(AND(A1153="China",AE1153=2035),0.91,IF(AND(A1153="China",AE1153=2050),0.87,IF(AND(A1153="India",AE1153=2035),0.92,IF(AND(A1153="India",AE1153=2050),0.87,IF(AND(A1153="Middle East",AE1153=2035),0.89,IF(AND(A1153="Middle East",AE1153=2050),0.84,IF(AND(A1153="Africa",AE1153=2035),0.9,IF(AND(A1153="Africa",AE1153=2050),0.86,IF(AND(A1153="Brazil",AE1153=2035),0.93,IF(AND(A1153="Brazil",AE1153=2050),0.89,""))))))))))))))))))</f>
        <v>*0.93</v>
      </c>
      <c r="AG1153" s="51" t="str">
        <f aca="false">AG1152</f>
        <v>REZoning_Sol-Win</v>
      </c>
      <c r="AI1153" s="0" t="s">
        <v>2004</v>
      </c>
      <c r="AJ1153" s="50" t="s">
        <v>35</v>
      </c>
      <c r="AK1153" s="0" t="n">
        <v>2050</v>
      </c>
      <c r="AL1153" s="51" t="str">
        <f aca="false">"*"&amp;IF(AND(A1153="EU",AK1153=2035),0.93,IF(AND(A1153="EU",AK1153=2050),0.9,IF(AND(A1153="USA",AK1153=2035),0.92,IF(AND(A1153="USA",AK1153=2050),0.89,IF(AND(A1153="Japan",AK1153=2035),0.92,IF(AND(A1153="Japan",AK1153=2050),0.89,IF(AND(A1153="Russia",AK1153=2035),0.91,IF(AND(A1153="Russia",AK1153=2050),0.86,IF(AND(A1153="China",AK1153=2035),0.91,IF(AND(A1153="China",AK1153=2050),0.87,IF(AND(A1153="India",AK1153=2035),0.92,IF(AND(A1153="India",AK1153=2050),0.87,IF(AND(A1153="Middle East",AK1153=2035),0.89,IF(AND(A1153="Middle East",AK1153=2050),0.84,IF(AND(A1153="Africa",AK1153=2035),0.9,IF(AND(A1153="Africa",AK1153=2050),0.86,IF(AND(A1153="Brazil",AK1153=2035),0.93,IF(AND(A1153="Brazil",AK1153=2050),0.89,""))))))))))))))))))</f>
        <v>*0.9</v>
      </c>
      <c r="AM1153" s="51" t="str">
        <f aca="false">AM1152</f>
        <v>REZoning_Sol-Win</v>
      </c>
      <c r="AP1153" s="0" t="s">
        <v>2004</v>
      </c>
      <c r="AQ1153" s="0" t="s">
        <v>35</v>
      </c>
      <c r="AR1153" s="0" t="n">
        <v>2100</v>
      </c>
      <c r="AS1153" s="0" t="s">
        <v>874</v>
      </c>
      <c r="AT1153" s="0" t="s">
        <v>36</v>
      </c>
    </row>
    <row r="1154" customFormat="false" ht="28.5" hidden="false" customHeight="true" outlineLevel="0" collapsed="false">
      <c r="A1154" s="3" t="s">
        <v>51</v>
      </c>
      <c r="C1154" s="0" t="s">
        <v>2005</v>
      </c>
      <c r="D1154" s="50" t="s">
        <v>35</v>
      </c>
      <c r="E1154" s="0" t="n">
        <v>2035</v>
      </c>
      <c r="F1154" s="51" t="str">
        <f aca="false">"*"&amp;IF(AND(A1154="EU",E1154=2035),0.95,IF(AND(A1154="EU",E1154=2050),0.93,IF(AND(A1154="USA",E1154=2035),0.96,IF(AND(A1154="USA",E1154=2050),0.94,IF(AND(A1154="Japan",E1154=2035),0.94,IF(AND(A1154="Japan",E1154=2050),0.92,IF(AND(A1154="Russia",E1154=2035),0.95,IF(AND(A1154="Russia",E1154=2050),0.93,IF(AND(A1154="China",E1154=2035),0.94,IF(AND(A1154="China",E1154=2050),0.92,IF(AND(A1154="India",E1154=2035),0.95,IF(AND(A1154="India",E1154=2050),0.92,IF(AND(A1154="Middle East",E1154=2035),0.94,IF(AND(A1154="Middle East",E1154=2050),0.9,IF(AND(A1154="Africa",E1154=2035),0.94,IF(AND(A1154="Africa",E1154=2050),0.91,IF(AND(A1154="Brazil",E1154=2035),0.95,IF(AND(A1154="Brazil",E1154=2050),0.92,""))))))))))))))))))</f>
        <v>*0.95</v>
      </c>
      <c r="H1154" s="0" t="s">
        <v>2005</v>
      </c>
      <c r="I1154" s="50" t="s">
        <v>35</v>
      </c>
      <c r="J1154" s="0" t="n">
        <v>2050</v>
      </c>
      <c r="K1154" s="48" t="str">
        <f aca="false">"*"&amp;IF(AND(A1154="EU",J1154=2035),0.95,IF(AND(A1154="EU",J1154=2050),0.93,IF(AND(A1154="USA",J1154=2035),0.96,IF(AND(A1154="USA",J1154=2050),0.94,IF(AND(A1154="Japan",J1154=2035),0.94,IF(AND(A1154="Japan",J1154=2050),0.92,IF(AND(A1154="Russia",J1154=2035),0.95,IF(AND(A1154="Russia",J1154=2050),0.93,IF(AND(A1154="China",J1154=2035),0.94,IF(AND(A1154="China",J1154=2050),0.92,IF(AND(A1154="India",J1154=2035),0.95,IF(AND(A1154="India",J1154=2050),0.92,IF(AND(A1154="Middle East",J1154=2035),0.94,IF(AND(A1154="Middle East",J1154=2050),0.9,IF(AND(A1154="Africa",J1154=2035),0.94,IF(AND(A1154="Africa",J1154=2050),0.91,IF(AND(A1154="Brazil",J1154=2035),0.95,IF(AND(A1154="Brazil",J1154=2050),0.92,""))))))))))))))))))</f>
        <v>*0.93</v>
      </c>
      <c r="P1154" s="41" t="s">
        <v>2005</v>
      </c>
      <c r="Q1154" s="52" t="s">
        <v>35</v>
      </c>
      <c r="R1154" s="41" t="n">
        <v>2035</v>
      </c>
      <c r="S1154" s="53" t="str">
        <f aca="false">"*"&amp;IF(AND(A1154="EU",R1154=2035),0.95,IF(AND(A1154="EU",R1154=2050),0.93,IF(AND(A1154="USA",R1154=2035),0.96,IF(AND(A1154="USA",R1154=2050),0.93,IF(AND(A1154="Japan",R1154=2035),0.94,IF(AND(A1154="Japan",R1154=2050),0.92,IF(AND(A1154="Russia",R1154=2035),0.95,IF(AND(A1154="Russia",R1154=2050),0.91,IF(AND(A1154="China",R1154=2035),0.93,IF(AND(A1154="China",R1154=2050),0.92,IF(AND(A1154="India",R1154=2035),0.94,IF(AND(A1154="India",R1154=2050),0.91,IF(AND(A1154="Middle East",R1154=2035),0.92,IF(AND(A1154="Middle East",R1154=2050),0.89,IF(AND(A1154="Africa",R1154=2035),0.93,IF(AND(A1154="Africa",R1154=2050),0.9,IF(AND(A1154="Brazil",R1154=2035),0.95,IF(AND(A1154="Brazil",R1154=2050),0.92,""))))))))))))))))))</f>
        <v>*0.95</v>
      </c>
      <c r="U1154" s="41" t="s">
        <v>2005</v>
      </c>
      <c r="V1154" s="52" t="s">
        <v>35</v>
      </c>
      <c r="W1154" s="41" t="n">
        <v>2050</v>
      </c>
      <c r="X1154" s="53" t="str">
        <f aca="false">"*"&amp;IF(AND(A1154="EU",W1154=2035),0.95,IF(AND(A1154="EU",W1154=2050),0.93,IF(AND(A1154="USA",W1154=2035),0.96,IF(AND(A1154="USA",W1154=2050),0.93,IF(AND(A1154="Japan",W1154=2035),0.94,IF(AND(A1154="Japan",W1154=2050),0.92,IF(AND(A1154="Russia",W1154=2035),0.95,IF(AND(A1154="Russia",W1154=2050),0.91,IF(AND(A1154="China",W1154=2035),0.93,IF(AND(A1154="China",W1154=2050),0.92,IF(AND(A1154="India",W1154=2035),0.94,IF(AND(A1154="India",W1154=2050),0.91,IF(AND(A1154="Middle East",W1154=2035),0.92,IF(AND(A1154="Middle East",W1154=2050),0.89,IF(AND(A1154="Africa",W1154=2035),0.93,IF(AND(A1154="Africa",W1154=2050),0.9,IF(AND(A1154="Brazil",W1154=2035),0.95,IF(AND(A1154="Brazil",W1154=2050),0.92,""))))))))))))))))))</f>
        <v>*0.93</v>
      </c>
      <c r="AC1154" s="0" t="s">
        <v>2005</v>
      </c>
      <c r="AD1154" s="50" t="s">
        <v>35</v>
      </c>
      <c r="AE1154" s="0" t="n">
        <v>2035</v>
      </c>
      <c r="AF1154" s="51" t="str">
        <f aca="false">"*"&amp;IF(AND(A1154="EU",AE1154=2035),0.93,IF(AND(A1154="EU",AE1154=2050),0.9,IF(AND(A1154="USA",AE1154=2035),0.92,IF(AND(A1154="USA",AE1154=2050),0.89,IF(AND(A1154="Japan",AE1154=2035),0.92,IF(AND(A1154="Japan",AE1154=2050),0.89,IF(AND(A1154="Russia",AE1154=2035),0.91,IF(AND(A1154="Russia",AE1154=2050),0.86,IF(AND(A1154="China",AE1154=2035),0.91,IF(AND(A1154="China",AE1154=2050),0.87,IF(AND(A1154="India",AE1154=2035),0.92,IF(AND(A1154="India",AE1154=2050),0.87,IF(AND(A1154="Middle East",AE1154=2035),0.89,IF(AND(A1154="Middle East",AE1154=2050),0.84,IF(AND(A1154="Africa",AE1154=2035),0.9,IF(AND(A1154="Africa",AE1154=2050),0.86,IF(AND(A1154="Brazil",AE1154=2035),0.93,IF(AND(A1154="Brazil",AE1154=2050),0.89,""))))))))))))))))))</f>
        <v>*0.93</v>
      </c>
      <c r="AG1154" s="51" t="str">
        <f aca="false">AG1153</f>
        <v>REZoning_Sol-Win</v>
      </c>
      <c r="AI1154" s="0" t="s">
        <v>2005</v>
      </c>
      <c r="AJ1154" s="50" t="s">
        <v>35</v>
      </c>
      <c r="AK1154" s="0" t="n">
        <v>2050</v>
      </c>
      <c r="AL1154" s="51" t="str">
        <f aca="false">"*"&amp;IF(AND(A1154="EU",AK1154=2035),0.93,IF(AND(A1154="EU",AK1154=2050),0.9,IF(AND(A1154="USA",AK1154=2035),0.92,IF(AND(A1154="USA",AK1154=2050),0.89,IF(AND(A1154="Japan",AK1154=2035),0.92,IF(AND(A1154="Japan",AK1154=2050),0.89,IF(AND(A1154="Russia",AK1154=2035),0.91,IF(AND(A1154="Russia",AK1154=2050),0.86,IF(AND(A1154="China",AK1154=2035),0.91,IF(AND(A1154="China",AK1154=2050),0.87,IF(AND(A1154="India",AK1154=2035),0.92,IF(AND(A1154="India",AK1154=2050),0.87,IF(AND(A1154="Middle East",AK1154=2035),0.89,IF(AND(A1154="Middle East",AK1154=2050),0.84,IF(AND(A1154="Africa",AK1154=2035),0.9,IF(AND(A1154="Africa",AK1154=2050),0.86,IF(AND(A1154="Brazil",AK1154=2035),0.93,IF(AND(A1154="Brazil",AK1154=2050),0.89,""))))))))))))))))))</f>
        <v>*0.9</v>
      </c>
      <c r="AM1154" s="51" t="str">
        <f aca="false">AM1153</f>
        <v>REZoning_Sol-Win</v>
      </c>
      <c r="AP1154" s="0" t="s">
        <v>2005</v>
      </c>
      <c r="AQ1154" s="0" t="s">
        <v>35</v>
      </c>
      <c r="AR1154" s="0" t="n">
        <v>2100</v>
      </c>
      <c r="AS1154" s="0" t="s">
        <v>874</v>
      </c>
      <c r="AT1154" s="0" t="s">
        <v>36</v>
      </c>
    </row>
    <row r="1155" customFormat="false" ht="28.5" hidden="false" customHeight="true" outlineLevel="0" collapsed="false">
      <c r="A1155" s="3" t="s">
        <v>51</v>
      </c>
      <c r="C1155" s="0" t="s">
        <v>2006</v>
      </c>
      <c r="D1155" s="50" t="s">
        <v>35</v>
      </c>
      <c r="E1155" s="0" t="n">
        <v>2035</v>
      </c>
      <c r="F1155" s="51" t="str">
        <f aca="false">"*"&amp;IF(AND(A1155="EU",E1155=2035),0.95,IF(AND(A1155="EU",E1155=2050),0.93,IF(AND(A1155="USA",E1155=2035),0.96,IF(AND(A1155="USA",E1155=2050),0.94,IF(AND(A1155="Japan",E1155=2035),0.94,IF(AND(A1155="Japan",E1155=2050),0.92,IF(AND(A1155="Russia",E1155=2035),0.95,IF(AND(A1155="Russia",E1155=2050),0.93,IF(AND(A1155="China",E1155=2035),0.94,IF(AND(A1155="China",E1155=2050),0.92,IF(AND(A1155="India",E1155=2035),0.95,IF(AND(A1155="India",E1155=2050),0.92,IF(AND(A1155="Middle East",E1155=2035),0.94,IF(AND(A1155="Middle East",E1155=2050),0.9,IF(AND(A1155="Africa",E1155=2035),0.94,IF(AND(A1155="Africa",E1155=2050),0.91,IF(AND(A1155="Brazil",E1155=2035),0.95,IF(AND(A1155="Brazil",E1155=2050),0.92,""))))))))))))))))))</f>
        <v>*0.95</v>
      </c>
      <c r="H1155" s="0" t="s">
        <v>2006</v>
      </c>
      <c r="I1155" s="50" t="s">
        <v>35</v>
      </c>
      <c r="J1155" s="0" t="n">
        <v>2050</v>
      </c>
      <c r="K1155" s="48" t="str">
        <f aca="false">"*"&amp;IF(AND(A1155="EU",J1155=2035),0.95,IF(AND(A1155="EU",J1155=2050),0.93,IF(AND(A1155="USA",J1155=2035),0.96,IF(AND(A1155="USA",J1155=2050),0.94,IF(AND(A1155="Japan",J1155=2035),0.94,IF(AND(A1155="Japan",J1155=2050),0.92,IF(AND(A1155="Russia",J1155=2035),0.95,IF(AND(A1155="Russia",J1155=2050),0.93,IF(AND(A1155="China",J1155=2035),0.94,IF(AND(A1155="China",J1155=2050),0.92,IF(AND(A1155="India",J1155=2035),0.95,IF(AND(A1155="India",J1155=2050),0.92,IF(AND(A1155="Middle East",J1155=2035),0.94,IF(AND(A1155="Middle East",J1155=2050),0.9,IF(AND(A1155="Africa",J1155=2035),0.94,IF(AND(A1155="Africa",J1155=2050),0.91,IF(AND(A1155="Brazil",J1155=2035),0.95,IF(AND(A1155="Brazil",J1155=2050),0.92,""))))))))))))))))))</f>
        <v>*0.93</v>
      </c>
      <c r="P1155" s="41" t="s">
        <v>2006</v>
      </c>
      <c r="Q1155" s="52" t="s">
        <v>35</v>
      </c>
      <c r="R1155" s="41" t="n">
        <v>2035</v>
      </c>
      <c r="S1155" s="53" t="str">
        <f aca="false">"*"&amp;IF(AND(A1155="EU",R1155=2035),0.95,IF(AND(A1155="EU",R1155=2050),0.93,IF(AND(A1155="USA",R1155=2035),0.96,IF(AND(A1155="USA",R1155=2050),0.93,IF(AND(A1155="Japan",R1155=2035),0.94,IF(AND(A1155="Japan",R1155=2050),0.92,IF(AND(A1155="Russia",R1155=2035),0.95,IF(AND(A1155="Russia",R1155=2050),0.91,IF(AND(A1155="China",R1155=2035),0.93,IF(AND(A1155="China",R1155=2050),0.92,IF(AND(A1155="India",R1155=2035),0.94,IF(AND(A1155="India",R1155=2050),0.91,IF(AND(A1155="Middle East",R1155=2035),0.92,IF(AND(A1155="Middle East",R1155=2050),0.89,IF(AND(A1155="Africa",R1155=2035),0.93,IF(AND(A1155="Africa",R1155=2050),0.9,IF(AND(A1155="Brazil",R1155=2035),0.95,IF(AND(A1155="Brazil",R1155=2050),0.92,""))))))))))))))))))</f>
        <v>*0.95</v>
      </c>
      <c r="U1155" s="41" t="s">
        <v>2006</v>
      </c>
      <c r="V1155" s="52" t="s">
        <v>35</v>
      </c>
      <c r="W1155" s="41" t="n">
        <v>2050</v>
      </c>
      <c r="X1155" s="53" t="str">
        <f aca="false">"*"&amp;IF(AND(A1155="EU",W1155=2035),0.95,IF(AND(A1155="EU",W1155=2050),0.93,IF(AND(A1155="USA",W1155=2035),0.96,IF(AND(A1155="USA",W1155=2050),0.93,IF(AND(A1155="Japan",W1155=2035),0.94,IF(AND(A1155="Japan",W1155=2050),0.92,IF(AND(A1155="Russia",W1155=2035),0.95,IF(AND(A1155="Russia",W1155=2050),0.91,IF(AND(A1155="China",W1155=2035),0.93,IF(AND(A1155="China",W1155=2050),0.92,IF(AND(A1155="India",W1155=2035),0.94,IF(AND(A1155="India",W1155=2050),0.91,IF(AND(A1155="Middle East",W1155=2035),0.92,IF(AND(A1155="Middle East",W1155=2050),0.89,IF(AND(A1155="Africa",W1155=2035),0.93,IF(AND(A1155="Africa",W1155=2050),0.9,IF(AND(A1155="Brazil",W1155=2035),0.95,IF(AND(A1155="Brazil",W1155=2050),0.92,""))))))))))))))))))</f>
        <v>*0.93</v>
      </c>
      <c r="AC1155" s="0" t="s">
        <v>2006</v>
      </c>
      <c r="AD1155" s="50" t="s">
        <v>35</v>
      </c>
      <c r="AE1155" s="0" t="n">
        <v>2035</v>
      </c>
      <c r="AF1155" s="51" t="str">
        <f aca="false">"*"&amp;IF(AND(A1155="EU",AE1155=2035),0.93,IF(AND(A1155="EU",AE1155=2050),0.9,IF(AND(A1155="USA",AE1155=2035),0.92,IF(AND(A1155="USA",AE1155=2050),0.89,IF(AND(A1155="Japan",AE1155=2035),0.92,IF(AND(A1155="Japan",AE1155=2050),0.89,IF(AND(A1155="Russia",AE1155=2035),0.91,IF(AND(A1155="Russia",AE1155=2050),0.86,IF(AND(A1155="China",AE1155=2035),0.91,IF(AND(A1155="China",AE1155=2050),0.87,IF(AND(A1155="India",AE1155=2035),0.92,IF(AND(A1155="India",AE1155=2050),0.87,IF(AND(A1155="Middle East",AE1155=2035),0.89,IF(AND(A1155="Middle East",AE1155=2050),0.84,IF(AND(A1155="Africa",AE1155=2035),0.9,IF(AND(A1155="Africa",AE1155=2050),0.86,IF(AND(A1155="Brazil",AE1155=2035),0.93,IF(AND(A1155="Brazil",AE1155=2050),0.89,""))))))))))))))))))</f>
        <v>*0.93</v>
      </c>
      <c r="AG1155" s="51" t="str">
        <f aca="false">AG1154</f>
        <v>REZoning_Sol-Win</v>
      </c>
      <c r="AI1155" s="0" t="s">
        <v>2006</v>
      </c>
      <c r="AJ1155" s="50" t="s">
        <v>35</v>
      </c>
      <c r="AK1155" s="0" t="n">
        <v>2050</v>
      </c>
      <c r="AL1155" s="51" t="str">
        <f aca="false">"*"&amp;IF(AND(A1155="EU",AK1155=2035),0.93,IF(AND(A1155="EU",AK1155=2050),0.9,IF(AND(A1155="USA",AK1155=2035),0.92,IF(AND(A1155="USA",AK1155=2050),0.89,IF(AND(A1155="Japan",AK1155=2035),0.92,IF(AND(A1155="Japan",AK1155=2050),0.89,IF(AND(A1155="Russia",AK1155=2035),0.91,IF(AND(A1155="Russia",AK1155=2050),0.86,IF(AND(A1155="China",AK1155=2035),0.91,IF(AND(A1155="China",AK1155=2050),0.87,IF(AND(A1155="India",AK1155=2035),0.92,IF(AND(A1155="India",AK1155=2050),0.87,IF(AND(A1155="Middle East",AK1155=2035),0.89,IF(AND(A1155="Middle East",AK1155=2050),0.84,IF(AND(A1155="Africa",AK1155=2035),0.9,IF(AND(A1155="Africa",AK1155=2050),0.86,IF(AND(A1155="Brazil",AK1155=2035),0.93,IF(AND(A1155="Brazil",AK1155=2050),0.89,""))))))))))))))))))</f>
        <v>*0.9</v>
      </c>
      <c r="AM1155" s="51" t="str">
        <f aca="false">AM1154</f>
        <v>REZoning_Sol-Win</v>
      </c>
      <c r="AP1155" s="0" t="s">
        <v>2006</v>
      </c>
      <c r="AQ1155" s="0" t="s">
        <v>35</v>
      </c>
      <c r="AR1155" s="0" t="n">
        <v>2100</v>
      </c>
      <c r="AS1155" s="0" t="s">
        <v>874</v>
      </c>
      <c r="AT1155" s="0" t="s">
        <v>36</v>
      </c>
    </row>
    <row r="1156" customFormat="false" ht="28.5" hidden="false" customHeight="true" outlineLevel="0" collapsed="false">
      <c r="A1156" s="3" t="s">
        <v>51</v>
      </c>
      <c r="C1156" s="0" t="s">
        <v>2007</v>
      </c>
      <c r="D1156" s="50" t="s">
        <v>35</v>
      </c>
      <c r="E1156" s="0" t="n">
        <v>2035</v>
      </c>
      <c r="F1156" s="51" t="str">
        <f aca="false">"*"&amp;IF(AND(A1156="EU",E1156=2035),0.95,IF(AND(A1156="EU",E1156=2050),0.93,IF(AND(A1156="USA",E1156=2035),0.96,IF(AND(A1156="USA",E1156=2050),0.94,IF(AND(A1156="Japan",E1156=2035),0.94,IF(AND(A1156="Japan",E1156=2050),0.92,IF(AND(A1156="Russia",E1156=2035),0.95,IF(AND(A1156="Russia",E1156=2050),0.93,IF(AND(A1156="China",E1156=2035),0.94,IF(AND(A1156="China",E1156=2050),0.92,IF(AND(A1156="India",E1156=2035),0.95,IF(AND(A1156="India",E1156=2050),0.92,IF(AND(A1156="Middle East",E1156=2035),0.94,IF(AND(A1156="Middle East",E1156=2050),0.9,IF(AND(A1156="Africa",E1156=2035),0.94,IF(AND(A1156="Africa",E1156=2050),0.91,IF(AND(A1156="Brazil",E1156=2035),0.95,IF(AND(A1156="Brazil",E1156=2050),0.92,""))))))))))))))))))</f>
        <v>*0.95</v>
      </c>
      <c r="H1156" s="0" t="s">
        <v>2007</v>
      </c>
      <c r="I1156" s="50" t="s">
        <v>35</v>
      </c>
      <c r="J1156" s="0" t="n">
        <v>2050</v>
      </c>
      <c r="K1156" s="48" t="str">
        <f aca="false">"*"&amp;IF(AND(A1156="EU",J1156=2035),0.95,IF(AND(A1156="EU",J1156=2050),0.93,IF(AND(A1156="USA",J1156=2035),0.96,IF(AND(A1156="USA",J1156=2050),0.94,IF(AND(A1156="Japan",J1156=2035),0.94,IF(AND(A1156="Japan",J1156=2050),0.92,IF(AND(A1156="Russia",J1156=2035),0.95,IF(AND(A1156="Russia",J1156=2050),0.93,IF(AND(A1156="China",J1156=2035),0.94,IF(AND(A1156="China",J1156=2050),0.92,IF(AND(A1156="India",J1156=2035),0.95,IF(AND(A1156="India",J1156=2050),0.92,IF(AND(A1156="Middle East",J1156=2035),0.94,IF(AND(A1156="Middle East",J1156=2050),0.9,IF(AND(A1156="Africa",J1156=2035),0.94,IF(AND(A1156="Africa",J1156=2050),0.91,IF(AND(A1156="Brazil",J1156=2035),0.95,IF(AND(A1156="Brazil",J1156=2050),0.92,""))))))))))))))))))</f>
        <v>*0.93</v>
      </c>
      <c r="P1156" s="41" t="s">
        <v>2007</v>
      </c>
      <c r="Q1156" s="52" t="s">
        <v>35</v>
      </c>
      <c r="R1156" s="41" t="n">
        <v>2035</v>
      </c>
      <c r="S1156" s="53" t="str">
        <f aca="false">"*"&amp;IF(AND(A1156="EU",R1156=2035),0.95,IF(AND(A1156="EU",R1156=2050),0.93,IF(AND(A1156="USA",R1156=2035),0.96,IF(AND(A1156="USA",R1156=2050),0.93,IF(AND(A1156="Japan",R1156=2035),0.94,IF(AND(A1156="Japan",R1156=2050),0.92,IF(AND(A1156="Russia",R1156=2035),0.95,IF(AND(A1156="Russia",R1156=2050),0.91,IF(AND(A1156="China",R1156=2035),0.93,IF(AND(A1156="China",R1156=2050),0.92,IF(AND(A1156="India",R1156=2035),0.94,IF(AND(A1156="India",R1156=2050),0.91,IF(AND(A1156="Middle East",R1156=2035),0.92,IF(AND(A1156="Middle East",R1156=2050),0.89,IF(AND(A1156="Africa",R1156=2035),0.93,IF(AND(A1156="Africa",R1156=2050),0.9,IF(AND(A1156="Brazil",R1156=2035),0.95,IF(AND(A1156="Brazil",R1156=2050),0.92,""))))))))))))))))))</f>
        <v>*0.95</v>
      </c>
      <c r="U1156" s="41" t="s">
        <v>2007</v>
      </c>
      <c r="V1156" s="52" t="s">
        <v>35</v>
      </c>
      <c r="W1156" s="41" t="n">
        <v>2050</v>
      </c>
      <c r="X1156" s="53" t="str">
        <f aca="false">"*"&amp;IF(AND(A1156="EU",W1156=2035),0.95,IF(AND(A1156="EU",W1156=2050),0.93,IF(AND(A1156="USA",W1156=2035),0.96,IF(AND(A1156="USA",W1156=2050),0.93,IF(AND(A1156="Japan",W1156=2035),0.94,IF(AND(A1156="Japan",W1156=2050),0.92,IF(AND(A1156="Russia",W1156=2035),0.95,IF(AND(A1156="Russia",W1156=2050),0.91,IF(AND(A1156="China",W1156=2035),0.93,IF(AND(A1156="China",W1156=2050),0.92,IF(AND(A1156="India",W1156=2035),0.94,IF(AND(A1156="India",W1156=2050),0.91,IF(AND(A1156="Middle East",W1156=2035),0.92,IF(AND(A1156="Middle East",W1156=2050),0.89,IF(AND(A1156="Africa",W1156=2035),0.93,IF(AND(A1156="Africa",W1156=2050),0.9,IF(AND(A1156="Brazil",W1156=2035),0.95,IF(AND(A1156="Brazil",W1156=2050),0.92,""))))))))))))))))))</f>
        <v>*0.93</v>
      </c>
      <c r="AC1156" s="0" t="s">
        <v>2007</v>
      </c>
      <c r="AD1156" s="50" t="s">
        <v>35</v>
      </c>
      <c r="AE1156" s="0" t="n">
        <v>2035</v>
      </c>
      <c r="AF1156" s="51" t="str">
        <f aca="false">"*"&amp;IF(AND(A1156="EU",AE1156=2035),0.93,IF(AND(A1156="EU",AE1156=2050),0.9,IF(AND(A1156="USA",AE1156=2035),0.92,IF(AND(A1156="USA",AE1156=2050),0.89,IF(AND(A1156="Japan",AE1156=2035),0.92,IF(AND(A1156="Japan",AE1156=2050),0.89,IF(AND(A1156="Russia",AE1156=2035),0.91,IF(AND(A1156="Russia",AE1156=2050),0.86,IF(AND(A1156="China",AE1156=2035),0.91,IF(AND(A1156="China",AE1156=2050),0.87,IF(AND(A1156="India",AE1156=2035),0.92,IF(AND(A1156="India",AE1156=2050),0.87,IF(AND(A1156="Middle East",AE1156=2035),0.89,IF(AND(A1156="Middle East",AE1156=2050),0.84,IF(AND(A1156="Africa",AE1156=2035),0.9,IF(AND(A1156="Africa",AE1156=2050),0.86,IF(AND(A1156="Brazil",AE1156=2035),0.93,IF(AND(A1156="Brazil",AE1156=2050),0.89,""))))))))))))))))))</f>
        <v>*0.93</v>
      </c>
      <c r="AG1156" s="51" t="str">
        <f aca="false">AG1155</f>
        <v>REZoning_Sol-Win</v>
      </c>
      <c r="AI1156" s="0" t="s">
        <v>2007</v>
      </c>
      <c r="AJ1156" s="50" t="s">
        <v>35</v>
      </c>
      <c r="AK1156" s="0" t="n">
        <v>2050</v>
      </c>
      <c r="AL1156" s="51" t="str">
        <f aca="false">"*"&amp;IF(AND(A1156="EU",AK1156=2035),0.93,IF(AND(A1156="EU",AK1156=2050),0.9,IF(AND(A1156="USA",AK1156=2035),0.92,IF(AND(A1156="USA",AK1156=2050),0.89,IF(AND(A1156="Japan",AK1156=2035),0.92,IF(AND(A1156="Japan",AK1156=2050),0.89,IF(AND(A1156="Russia",AK1156=2035),0.91,IF(AND(A1156="Russia",AK1156=2050),0.86,IF(AND(A1156="China",AK1156=2035),0.91,IF(AND(A1156="China",AK1156=2050),0.87,IF(AND(A1156="India",AK1156=2035),0.92,IF(AND(A1156="India",AK1156=2050),0.87,IF(AND(A1156="Middle East",AK1156=2035),0.89,IF(AND(A1156="Middle East",AK1156=2050),0.84,IF(AND(A1156="Africa",AK1156=2035),0.9,IF(AND(A1156="Africa",AK1156=2050),0.86,IF(AND(A1156="Brazil",AK1156=2035),0.93,IF(AND(A1156="Brazil",AK1156=2050),0.89,""))))))))))))))))))</f>
        <v>*0.9</v>
      </c>
      <c r="AM1156" s="51" t="str">
        <f aca="false">AM1155</f>
        <v>REZoning_Sol-Win</v>
      </c>
      <c r="AP1156" s="0" t="s">
        <v>2007</v>
      </c>
      <c r="AQ1156" s="0" t="s">
        <v>35</v>
      </c>
      <c r="AR1156" s="0" t="n">
        <v>2100</v>
      </c>
      <c r="AS1156" s="0" t="s">
        <v>874</v>
      </c>
      <c r="AT1156" s="0" t="s">
        <v>36</v>
      </c>
    </row>
    <row r="1157" customFormat="false" ht="28.5" hidden="false" customHeight="true" outlineLevel="0" collapsed="false">
      <c r="A1157" s="3" t="s">
        <v>51</v>
      </c>
      <c r="C1157" s="0" t="s">
        <v>2008</v>
      </c>
      <c r="D1157" s="50" t="s">
        <v>35</v>
      </c>
      <c r="E1157" s="0" t="n">
        <v>2035</v>
      </c>
      <c r="F1157" s="51" t="str">
        <f aca="false">"*"&amp;IF(AND(A1157="EU",E1157=2035),0.95,IF(AND(A1157="EU",E1157=2050),0.93,IF(AND(A1157="USA",E1157=2035),0.96,IF(AND(A1157="USA",E1157=2050),0.94,IF(AND(A1157="Japan",E1157=2035),0.94,IF(AND(A1157="Japan",E1157=2050),0.92,IF(AND(A1157="Russia",E1157=2035),0.95,IF(AND(A1157="Russia",E1157=2050),0.93,IF(AND(A1157="China",E1157=2035),0.94,IF(AND(A1157="China",E1157=2050),0.92,IF(AND(A1157="India",E1157=2035),0.95,IF(AND(A1157="India",E1157=2050),0.92,IF(AND(A1157="Middle East",E1157=2035),0.94,IF(AND(A1157="Middle East",E1157=2050),0.9,IF(AND(A1157="Africa",E1157=2035),0.94,IF(AND(A1157="Africa",E1157=2050),0.91,IF(AND(A1157="Brazil",E1157=2035),0.95,IF(AND(A1157="Brazil",E1157=2050),0.92,""))))))))))))))))))</f>
        <v>*0.95</v>
      </c>
      <c r="H1157" s="0" t="s">
        <v>2008</v>
      </c>
      <c r="I1157" s="50" t="s">
        <v>35</v>
      </c>
      <c r="J1157" s="0" t="n">
        <v>2050</v>
      </c>
      <c r="K1157" s="48" t="str">
        <f aca="false">"*"&amp;IF(AND(A1157="EU",J1157=2035),0.95,IF(AND(A1157="EU",J1157=2050),0.93,IF(AND(A1157="USA",J1157=2035),0.96,IF(AND(A1157="USA",J1157=2050),0.94,IF(AND(A1157="Japan",J1157=2035),0.94,IF(AND(A1157="Japan",J1157=2050),0.92,IF(AND(A1157="Russia",J1157=2035),0.95,IF(AND(A1157="Russia",J1157=2050),0.93,IF(AND(A1157="China",J1157=2035),0.94,IF(AND(A1157="China",J1157=2050),0.92,IF(AND(A1157="India",J1157=2035),0.95,IF(AND(A1157="India",J1157=2050),0.92,IF(AND(A1157="Middle East",J1157=2035),0.94,IF(AND(A1157="Middle East",J1157=2050),0.9,IF(AND(A1157="Africa",J1157=2035),0.94,IF(AND(A1157="Africa",J1157=2050),0.91,IF(AND(A1157="Brazil",J1157=2035),0.95,IF(AND(A1157="Brazil",J1157=2050),0.92,""))))))))))))))))))</f>
        <v>*0.93</v>
      </c>
      <c r="P1157" s="41" t="s">
        <v>2008</v>
      </c>
      <c r="Q1157" s="52" t="s">
        <v>35</v>
      </c>
      <c r="R1157" s="41" t="n">
        <v>2035</v>
      </c>
      <c r="S1157" s="53" t="str">
        <f aca="false">"*"&amp;IF(AND(A1157="EU",R1157=2035),0.95,IF(AND(A1157="EU",R1157=2050),0.93,IF(AND(A1157="USA",R1157=2035),0.96,IF(AND(A1157="USA",R1157=2050),0.93,IF(AND(A1157="Japan",R1157=2035),0.94,IF(AND(A1157="Japan",R1157=2050),0.92,IF(AND(A1157="Russia",R1157=2035),0.95,IF(AND(A1157="Russia",R1157=2050),0.91,IF(AND(A1157="China",R1157=2035),0.93,IF(AND(A1157="China",R1157=2050),0.92,IF(AND(A1157="India",R1157=2035),0.94,IF(AND(A1157="India",R1157=2050),0.91,IF(AND(A1157="Middle East",R1157=2035),0.92,IF(AND(A1157="Middle East",R1157=2050),0.89,IF(AND(A1157="Africa",R1157=2035),0.93,IF(AND(A1157="Africa",R1157=2050),0.9,IF(AND(A1157="Brazil",R1157=2035),0.95,IF(AND(A1157="Brazil",R1157=2050),0.92,""))))))))))))))))))</f>
        <v>*0.95</v>
      </c>
      <c r="U1157" s="41" t="s">
        <v>2008</v>
      </c>
      <c r="V1157" s="52" t="s">
        <v>35</v>
      </c>
      <c r="W1157" s="41" t="n">
        <v>2050</v>
      </c>
      <c r="X1157" s="53" t="str">
        <f aca="false">"*"&amp;IF(AND(A1157="EU",W1157=2035),0.95,IF(AND(A1157="EU",W1157=2050),0.93,IF(AND(A1157="USA",W1157=2035),0.96,IF(AND(A1157="USA",W1157=2050),0.93,IF(AND(A1157="Japan",W1157=2035),0.94,IF(AND(A1157="Japan",W1157=2050),0.92,IF(AND(A1157="Russia",W1157=2035),0.95,IF(AND(A1157="Russia",W1157=2050),0.91,IF(AND(A1157="China",W1157=2035),0.93,IF(AND(A1157="China",W1157=2050),0.92,IF(AND(A1157="India",W1157=2035),0.94,IF(AND(A1157="India",W1157=2050),0.91,IF(AND(A1157="Middle East",W1157=2035),0.92,IF(AND(A1157="Middle East",W1157=2050),0.89,IF(AND(A1157="Africa",W1157=2035),0.93,IF(AND(A1157="Africa",W1157=2050),0.9,IF(AND(A1157="Brazil",W1157=2035),0.95,IF(AND(A1157="Brazil",W1157=2050),0.92,""))))))))))))))))))</f>
        <v>*0.93</v>
      </c>
      <c r="AC1157" s="0" t="s">
        <v>2008</v>
      </c>
      <c r="AD1157" s="50" t="s">
        <v>35</v>
      </c>
      <c r="AE1157" s="0" t="n">
        <v>2035</v>
      </c>
      <c r="AF1157" s="51" t="str">
        <f aca="false">"*"&amp;IF(AND(A1157="EU",AE1157=2035),0.93,IF(AND(A1157="EU",AE1157=2050),0.9,IF(AND(A1157="USA",AE1157=2035),0.92,IF(AND(A1157="USA",AE1157=2050),0.89,IF(AND(A1157="Japan",AE1157=2035),0.92,IF(AND(A1157="Japan",AE1157=2050),0.89,IF(AND(A1157="Russia",AE1157=2035),0.91,IF(AND(A1157="Russia",AE1157=2050),0.86,IF(AND(A1157="China",AE1157=2035),0.91,IF(AND(A1157="China",AE1157=2050),0.87,IF(AND(A1157="India",AE1157=2035),0.92,IF(AND(A1157="India",AE1157=2050),0.87,IF(AND(A1157="Middle East",AE1157=2035),0.89,IF(AND(A1157="Middle East",AE1157=2050),0.84,IF(AND(A1157="Africa",AE1157=2035),0.9,IF(AND(A1157="Africa",AE1157=2050),0.86,IF(AND(A1157="Brazil",AE1157=2035),0.93,IF(AND(A1157="Brazil",AE1157=2050),0.89,""))))))))))))))))))</f>
        <v>*0.93</v>
      </c>
      <c r="AG1157" s="51" t="str">
        <f aca="false">AG1156</f>
        <v>REZoning_Sol-Win</v>
      </c>
      <c r="AI1157" s="0" t="s">
        <v>2008</v>
      </c>
      <c r="AJ1157" s="50" t="s">
        <v>35</v>
      </c>
      <c r="AK1157" s="0" t="n">
        <v>2050</v>
      </c>
      <c r="AL1157" s="51" t="str">
        <f aca="false">"*"&amp;IF(AND(A1157="EU",AK1157=2035),0.93,IF(AND(A1157="EU",AK1157=2050),0.9,IF(AND(A1157="USA",AK1157=2035),0.92,IF(AND(A1157="USA",AK1157=2050),0.89,IF(AND(A1157="Japan",AK1157=2035),0.92,IF(AND(A1157="Japan",AK1157=2050),0.89,IF(AND(A1157="Russia",AK1157=2035),0.91,IF(AND(A1157="Russia",AK1157=2050),0.86,IF(AND(A1157="China",AK1157=2035),0.91,IF(AND(A1157="China",AK1157=2050),0.87,IF(AND(A1157="India",AK1157=2035),0.92,IF(AND(A1157="India",AK1157=2050),0.87,IF(AND(A1157="Middle East",AK1157=2035),0.89,IF(AND(A1157="Middle East",AK1157=2050),0.84,IF(AND(A1157="Africa",AK1157=2035),0.9,IF(AND(A1157="Africa",AK1157=2050),0.86,IF(AND(A1157="Brazil",AK1157=2035),0.93,IF(AND(A1157="Brazil",AK1157=2050),0.89,""))))))))))))))))))</f>
        <v>*0.9</v>
      </c>
      <c r="AM1157" s="51" t="str">
        <f aca="false">AM1156</f>
        <v>REZoning_Sol-Win</v>
      </c>
      <c r="AP1157" s="0" t="s">
        <v>2008</v>
      </c>
      <c r="AQ1157" s="0" t="s">
        <v>35</v>
      </c>
      <c r="AR1157" s="0" t="n">
        <v>2100</v>
      </c>
      <c r="AS1157" s="0" t="s">
        <v>874</v>
      </c>
      <c r="AT1157" s="0" t="s">
        <v>36</v>
      </c>
    </row>
    <row r="1158" customFormat="false" ht="28.5" hidden="false" customHeight="true" outlineLevel="0" collapsed="false">
      <c r="A1158" s="3" t="s">
        <v>51</v>
      </c>
      <c r="C1158" s="0" t="s">
        <v>2009</v>
      </c>
      <c r="D1158" s="50" t="s">
        <v>35</v>
      </c>
      <c r="E1158" s="0" t="n">
        <v>2035</v>
      </c>
      <c r="F1158" s="51" t="str">
        <f aca="false">"*"&amp;IF(AND(A1158="EU",E1158=2035),0.95,IF(AND(A1158="EU",E1158=2050),0.93,IF(AND(A1158="USA",E1158=2035),0.96,IF(AND(A1158="USA",E1158=2050),0.94,IF(AND(A1158="Japan",E1158=2035),0.94,IF(AND(A1158="Japan",E1158=2050),0.92,IF(AND(A1158="Russia",E1158=2035),0.95,IF(AND(A1158="Russia",E1158=2050),0.93,IF(AND(A1158="China",E1158=2035),0.94,IF(AND(A1158="China",E1158=2050),0.92,IF(AND(A1158="India",E1158=2035),0.95,IF(AND(A1158="India",E1158=2050),0.92,IF(AND(A1158="Middle East",E1158=2035),0.94,IF(AND(A1158="Middle East",E1158=2050),0.9,IF(AND(A1158="Africa",E1158=2035),0.94,IF(AND(A1158="Africa",E1158=2050),0.91,IF(AND(A1158="Brazil",E1158=2035),0.95,IF(AND(A1158="Brazil",E1158=2050),0.92,""))))))))))))))))))</f>
        <v>*0.95</v>
      </c>
      <c r="H1158" s="0" t="s">
        <v>2009</v>
      </c>
      <c r="I1158" s="50" t="s">
        <v>35</v>
      </c>
      <c r="J1158" s="0" t="n">
        <v>2050</v>
      </c>
      <c r="K1158" s="48" t="str">
        <f aca="false">"*"&amp;IF(AND(A1158="EU",J1158=2035),0.95,IF(AND(A1158="EU",J1158=2050),0.93,IF(AND(A1158="USA",J1158=2035),0.96,IF(AND(A1158="USA",J1158=2050),0.94,IF(AND(A1158="Japan",J1158=2035),0.94,IF(AND(A1158="Japan",J1158=2050),0.92,IF(AND(A1158="Russia",J1158=2035),0.95,IF(AND(A1158="Russia",J1158=2050),0.93,IF(AND(A1158="China",J1158=2035),0.94,IF(AND(A1158="China",J1158=2050),0.92,IF(AND(A1158="India",J1158=2035),0.95,IF(AND(A1158="India",J1158=2050),0.92,IF(AND(A1158="Middle East",J1158=2035),0.94,IF(AND(A1158="Middle East",J1158=2050),0.9,IF(AND(A1158="Africa",J1158=2035),0.94,IF(AND(A1158="Africa",J1158=2050),0.91,IF(AND(A1158="Brazil",J1158=2035),0.95,IF(AND(A1158="Brazil",J1158=2050),0.92,""))))))))))))))))))</f>
        <v>*0.93</v>
      </c>
      <c r="P1158" s="41" t="s">
        <v>2009</v>
      </c>
      <c r="Q1158" s="52" t="s">
        <v>35</v>
      </c>
      <c r="R1158" s="41" t="n">
        <v>2035</v>
      </c>
      <c r="S1158" s="53" t="str">
        <f aca="false">"*"&amp;IF(AND(A1158="EU",R1158=2035),0.95,IF(AND(A1158="EU",R1158=2050),0.93,IF(AND(A1158="USA",R1158=2035),0.96,IF(AND(A1158="USA",R1158=2050),0.93,IF(AND(A1158="Japan",R1158=2035),0.94,IF(AND(A1158="Japan",R1158=2050),0.92,IF(AND(A1158="Russia",R1158=2035),0.95,IF(AND(A1158="Russia",R1158=2050),0.91,IF(AND(A1158="China",R1158=2035),0.93,IF(AND(A1158="China",R1158=2050),0.92,IF(AND(A1158="India",R1158=2035),0.94,IF(AND(A1158="India",R1158=2050),0.91,IF(AND(A1158="Middle East",R1158=2035),0.92,IF(AND(A1158="Middle East",R1158=2050),0.89,IF(AND(A1158="Africa",R1158=2035),0.93,IF(AND(A1158="Africa",R1158=2050),0.9,IF(AND(A1158="Brazil",R1158=2035),0.95,IF(AND(A1158="Brazil",R1158=2050),0.92,""))))))))))))))))))</f>
        <v>*0.95</v>
      </c>
      <c r="U1158" s="41" t="s">
        <v>2009</v>
      </c>
      <c r="V1158" s="52" t="s">
        <v>35</v>
      </c>
      <c r="W1158" s="41" t="n">
        <v>2050</v>
      </c>
      <c r="X1158" s="53" t="str">
        <f aca="false">"*"&amp;IF(AND(A1158="EU",W1158=2035),0.95,IF(AND(A1158="EU",W1158=2050),0.93,IF(AND(A1158="USA",W1158=2035),0.96,IF(AND(A1158="USA",W1158=2050),0.93,IF(AND(A1158="Japan",W1158=2035),0.94,IF(AND(A1158="Japan",W1158=2050),0.92,IF(AND(A1158="Russia",W1158=2035),0.95,IF(AND(A1158="Russia",W1158=2050),0.91,IF(AND(A1158="China",W1158=2035),0.93,IF(AND(A1158="China",W1158=2050),0.92,IF(AND(A1158="India",W1158=2035),0.94,IF(AND(A1158="India",W1158=2050),0.91,IF(AND(A1158="Middle East",W1158=2035),0.92,IF(AND(A1158="Middle East",W1158=2050),0.89,IF(AND(A1158="Africa",W1158=2035),0.93,IF(AND(A1158="Africa",W1158=2050),0.9,IF(AND(A1158="Brazil",W1158=2035),0.95,IF(AND(A1158="Brazil",W1158=2050),0.92,""))))))))))))))))))</f>
        <v>*0.93</v>
      </c>
      <c r="AC1158" s="0" t="s">
        <v>2009</v>
      </c>
      <c r="AD1158" s="50" t="s">
        <v>35</v>
      </c>
      <c r="AE1158" s="0" t="n">
        <v>2035</v>
      </c>
      <c r="AF1158" s="51" t="str">
        <f aca="false">"*"&amp;IF(AND(A1158="EU",AE1158=2035),0.93,IF(AND(A1158="EU",AE1158=2050),0.9,IF(AND(A1158="USA",AE1158=2035),0.92,IF(AND(A1158="USA",AE1158=2050),0.89,IF(AND(A1158="Japan",AE1158=2035),0.92,IF(AND(A1158="Japan",AE1158=2050),0.89,IF(AND(A1158="Russia",AE1158=2035),0.91,IF(AND(A1158="Russia",AE1158=2050),0.86,IF(AND(A1158="China",AE1158=2035),0.91,IF(AND(A1158="China",AE1158=2050),0.87,IF(AND(A1158="India",AE1158=2035),0.92,IF(AND(A1158="India",AE1158=2050),0.87,IF(AND(A1158="Middle East",AE1158=2035),0.89,IF(AND(A1158="Middle East",AE1158=2050),0.84,IF(AND(A1158="Africa",AE1158=2035),0.9,IF(AND(A1158="Africa",AE1158=2050),0.86,IF(AND(A1158="Brazil",AE1158=2035),0.93,IF(AND(A1158="Brazil",AE1158=2050),0.89,""))))))))))))))))))</f>
        <v>*0.93</v>
      </c>
      <c r="AG1158" s="51" t="str">
        <f aca="false">AG1157</f>
        <v>REZoning_Sol-Win</v>
      </c>
      <c r="AI1158" s="0" t="s">
        <v>2009</v>
      </c>
      <c r="AJ1158" s="50" t="s">
        <v>35</v>
      </c>
      <c r="AK1158" s="0" t="n">
        <v>2050</v>
      </c>
      <c r="AL1158" s="51" t="str">
        <f aca="false">"*"&amp;IF(AND(A1158="EU",AK1158=2035),0.93,IF(AND(A1158="EU",AK1158=2050),0.9,IF(AND(A1158="USA",AK1158=2035),0.92,IF(AND(A1158="USA",AK1158=2050),0.89,IF(AND(A1158="Japan",AK1158=2035),0.92,IF(AND(A1158="Japan",AK1158=2050),0.89,IF(AND(A1158="Russia",AK1158=2035),0.91,IF(AND(A1158="Russia",AK1158=2050),0.86,IF(AND(A1158="China",AK1158=2035),0.91,IF(AND(A1158="China",AK1158=2050),0.87,IF(AND(A1158="India",AK1158=2035),0.92,IF(AND(A1158="India",AK1158=2050),0.87,IF(AND(A1158="Middle East",AK1158=2035),0.89,IF(AND(A1158="Middle East",AK1158=2050),0.84,IF(AND(A1158="Africa",AK1158=2035),0.9,IF(AND(A1158="Africa",AK1158=2050),0.86,IF(AND(A1158="Brazil",AK1158=2035),0.93,IF(AND(A1158="Brazil",AK1158=2050),0.89,""))))))))))))))))))</f>
        <v>*0.9</v>
      </c>
      <c r="AM1158" s="51" t="str">
        <f aca="false">AM1157</f>
        <v>REZoning_Sol-Win</v>
      </c>
      <c r="AP1158" s="0" t="s">
        <v>2009</v>
      </c>
      <c r="AQ1158" s="0" t="s">
        <v>35</v>
      </c>
      <c r="AR1158" s="0" t="n">
        <v>2100</v>
      </c>
      <c r="AS1158" s="0" t="s">
        <v>874</v>
      </c>
      <c r="AT1158" s="0" t="s">
        <v>36</v>
      </c>
    </row>
    <row r="1159" customFormat="false" ht="28.5" hidden="false" customHeight="true" outlineLevel="0" collapsed="false">
      <c r="A1159" s="3" t="s">
        <v>51</v>
      </c>
      <c r="C1159" s="0" t="s">
        <v>2010</v>
      </c>
      <c r="D1159" s="50" t="s">
        <v>35</v>
      </c>
      <c r="E1159" s="0" t="n">
        <v>2035</v>
      </c>
      <c r="F1159" s="51" t="str">
        <f aca="false">"*"&amp;IF(AND(A1159="EU",E1159=2035),0.95,IF(AND(A1159="EU",E1159=2050),0.93,IF(AND(A1159="USA",E1159=2035),0.96,IF(AND(A1159="USA",E1159=2050),0.94,IF(AND(A1159="Japan",E1159=2035),0.94,IF(AND(A1159="Japan",E1159=2050),0.92,IF(AND(A1159="Russia",E1159=2035),0.95,IF(AND(A1159="Russia",E1159=2050),0.93,IF(AND(A1159="China",E1159=2035),0.94,IF(AND(A1159="China",E1159=2050),0.92,IF(AND(A1159="India",E1159=2035),0.95,IF(AND(A1159="India",E1159=2050),0.92,IF(AND(A1159="Middle East",E1159=2035),0.94,IF(AND(A1159="Middle East",E1159=2050),0.9,IF(AND(A1159="Africa",E1159=2035),0.94,IF(AND(A1159="Africa",E1159=2050),0.91,IF(AND(A1159="Brazil",E1159=2035),0.95,IF(AND(A1159="Brazil",E1159=2050),0.92,""))))))))))))))))))</f>
        <v>*0.95</v>
      </c>
      <c r="H1159" s="0" t="s">
        <v>2010</v>
      </c>
      <c r="I1159" s="50" t="s">
        <v>35</v>
      </c>
      <c r="J1159" s="0" t="n">
        <v>2050</v>
      </c>
      <c r="K1159" s="48" t="str">
        <f aca="false">"*"&amp;IF(AND(A1159="EU",J1159=2035),0.95,IF(AND(A1159="EU",J1159=2050),0.93,IF(AND(A1159="USA",J1159=2035),0.96,IF(AND(A1159="USA",J1159=2050),0.94,IF(AND(A1159="Japan",J1159=2035),0.94,IF(AND(A1159="Japan",J1159=2050),0.92,IF(AND(A1159="Russia",J1159=2035),0.95,IF(AND(A1159="Russia",J1159=2050),0.93,IF(AND(A1159="China",J1159=2035),0.94,IF(AND(A1159="China",J1159=2050),0.92,IF(AND(A1159="India",J1159=2035),0.95,IF(AND(A1159="India",J1159=2050),0.92,IF(AND(A1159="Middle East",J1159=2035),0.94,IF(AND(A1159="Middle East",J1159=2050),0.9,IF(AND(A1159="Africa",J1159=2035),0.94,IF(AND(A1159="Africa",J1159=2050),0.91,IF(AND(A1159="Brazil",J1159=2035),0.95,IF(AND(A1159="Brazil",J1159=2050),0.92,""))))))))))))))))))</f>
        <v>*0.93</v>
      </c>
      <c r="P1159" s="41" t="s">
        <v>2010</v>
      </c>
      <c r="Q1159" s="52" t="s">
        <v>35</v>
      </c>
      <c r="R1159" s="41" t="n">
        <v>2035</v>
      </c>
      <c r="S1159" s="53" t="str">
        <f aca="false">"*"&amp;IF(AND(A1159="EU",R1159=2035),0.95,IF(AND(A1159="EU",R1159=2050),0.93,IF(AND(A1159="USA",R1159=2035),0.96,IF(AND(A1159="USA",R1159=2050),0.93,IF(AND(A1159="Japan",R1159=2035),0.94,IF(AND(A1159="Japan",R1159=2050),0.92,IF(AND(A1159="Russia",R1159=2035),0.95,IF(AND(A1159="Russia",R1159=2050),0.91,IF(AND(A1159="China",R1159=2035),0.93,IF(AND(A1159="China",R1159=2050),0.92,IF(AND(A1159="India",R1159=2035),0.94,IF(AND(A1159="India",R1159=2050),0.91,IF(AND(A1159="Middle East",R1159=2035),0.92,IF(AND(A1159="Middle East",R1159=2050),0.89,IF(AND(A1159="Africa",R1159=2035),0.93,IF(AND(A1159="Africa",R1159=2050),0.9,IF(AND(A1159="Brazil",R1159=2035),0.95,IF(AND(A1159="Brazil",R1159=2050),0.92,""))))))))))))))))))</f>
        <v>*0.95</v>
      </c>
      <c r="U1159" s="41" t="s">
        <v>2010</v>
      </c>
      <c r="V1159" s="52" t="s">
        <v>35</v>
      </c>
      <c r="W1159" s="41" t="n">
        <v>2050</v>
      </c>
      <c r="X1159" s="53" t="str">
        <f aca="false">"*"&amp;IF(AND(A1159="EU",W1159=2035),0.95,IF(AND(A1159="EU",W1159=2050),0.93,IF(AND(A1159="USA",W1159=2035),0.96,IF(AND(A1159="USA",W1159=2050),0.93,IF(AND(A1159="Japan",W1159=2035),0.94,IF(AND(A1159="Japan",W1159=2050),0.92,IF(AND(A1159="Russia",W1159=2035),0.95,IF(AND(A1159="Russia",W1159=2050),0.91,IF(AND(A1159="China",W1159=2035),0.93,IF(AND(A1159="China",W1159=2050),0.92,IF(AND(A1159="India",W1159=2035),0.94,IF(AND(A1159="India",W1159=2050),0.91,IF(AND(A1159="Middle East",W1159=2035),0.92,IF(AND(A1159="Middle East",W1159=2050),0.89,IF(AND(A1159="Africa",W1159=2035),0.93,IF(AND(A1159="Africa",W1159=2050),0.9,IF(AND(A1159="Brazil",W1159=2035),0.95,IF(AND(A1159="Brazil",W1159=2050),0.92,""))))))))))))))))))</f>
        <v>*0.93</v>
      </c>
      <c r="AC1159" s="0" t="s">
        <v>2010</v>
      </c>
      <c r="AD1159" s="50" t="s">
        <v>35</v>
      </c>
      <c r="AE1159" s="0" t="n">
        <v>2035</v>
      </c>
      <c r="AF1159" s="51" t="str">
        <f aca="false">"*"&amp;IF(AND(A1159="EU",AE1159=2035),0.93,IF(AND(A1159="EU",AE1159=2050),0.9,IF(AND(A1159="USA",AE1159=2035),0.92,IF(AND(A1159="USA",AE1159=2050),0.89,IF(AND(A1159="Japan",AE1159=2035),0.92,IF(AND(A1159="Japan",AE1159=2050),0.89,IF(AND(A1159="Russia",AE1159=2035),0.91,IF(AND(A1159="Russia",AE1159=2050),0.86,IF(AND(A1159="China",AE1159=2035),0.91,IF(AND(A1159="China",AE1159=2050),0.87,IF(AND(A1159="India",AE1159=2035),0.92,IF(AND(A1159="India",AE1159=2050),0.87,IF(AND(A1159="Middle East",AE1159=2035),0.89,IF(AND(A1159="Middle East",AE1159=2050),0.84,IF(AND(A1159="Africa",AE1159=2035),0.9,IF(AND(A1159="Africa",AE1159=2050),0.86,IF(AND(A1159="Brazil",AE1159=2035),0.93,IF(AND(A1159="Brazil",AE1159=2050),0.89,""))))))))))))))))))</f>
        <v>*0.93</v>
      </c>
      <c r="AG1159" s="51" t="str">
        <f aca="false">AG1158</f>
        <v>REZoning_Sol-Win</v>
      </c>
      <c r="AI1159" s="0" t="s">
        <v>2010</v>
      </c>
      <c r="AJ1159" s="50" t="s">
        <v>35</v>
      </c>
      <c r="AK1159" s="0" t="n">
        <v>2050</v>
      </c>
      <c r="AL1159" s="51" t="str">
        <f aca="false">"*"&amp;IF(AND(A1159="EU",AK1159=2035),0.93,IF(AND(A1159="EU",AK1159=2050),0.9,IF(AND(A1159="USA",AK1159=2035),0.92,IF(AND(A1159="USA",AK1159=2050),0.89,IF(AND(A1159="Japan",AK1159=2035),0.92,IF(AND(A1159="Japan",AK1159=2050),0.89,IF(AND(A1159="Russia",AK1159=2035),0.91,IF(AND(A1159="Russia",AK1159=2050),0.86,IF(AND(A1159="China",AK1159=2035),0.91,IF(AND(A1159="China",AK1159=2050),0.87,IF(AND(A1159="India",AK1159=2035),0.92,IF(AND(A1159="India",AK1159=2050),0.87,IF(AND(A1159="Middle East",AK1159=2035),0.89,IF(AND(A1159="Middle East",AK1159=2050),0.84,IF(AND(A1159="Africa",AK1159=2035),0.9,IF(AND(A1159="Africa",AK1159=2050),0.86,IF(AND(A1159="Brazil",AK1159=2035),0.93,IF(AND(A1159="Brazil",AK1159=2050),0.89,""))))))))))))))))))</f>
        <v>*0.9</v>
      </c>
      <c r="AM1159" s="51" t="str">
        <f aca="false">AM1158</f>
        <v>REZoning_Sol-Win</v>
      </c>
      <c r="AP1159" s="0" t="s">
        <v>2010</v>
      </c>
      <c r="AQ1159" s="0" t="s">
        <v>35</v>
      </c>
      <c r="AR1159" s="0" t="n">
        <v>2100</v>
      </c>
      <c r="AS1159" s="0" t="s">
        <v>874</v>
      </c>
      <c r="AT1159" s="0" t="s">
        <v>36</v>
      </c>
    </row>
    <row r="1160" customFormat="false" ht="28.5" hidden="false" customHeight="true" outlineLevel="0" collapsed="false">
      <c r="A1160" s="3" t="s">
        <v>51</v>
      </c>
      <c r="C1160" s="0" t="s">
        <v>2011</v>
      </c>
      <c r="D1160" s="50" t="s">
        <v>35</v>
      </c>
      <c r="E1160" s="0" t="n">
        <v>2035</v>
      </c>
      <c r="F1160" s="51" t="str">
        <f aca="false">"*"&amp;IF(AND(A1160="EU",E1160=2035),0.95,IF(AND(A1160="EU",E1160=2050),0.93,IF(AND(A1160="USA",E1160=2035),0.96,IF(AND(A1160="USA",E1160=2050),0.94,IF(AND(A1160="Japan",E1160=2035),0.94,IF(AND(A1160="Japan",E1160=2050),0.92,IF(AND(A1160="Russia",E1160=2035),0.95,IF(AND(A1160="Russia",E1160=2050),0.93,IF(AND(A1160="China",E1160=2035),0.94,IF(AND(A1160="China",E1160=2050),0.92,IF(AND(A1160="India",E1160=2035),0.95,IF(AND(A1160="India",E1160=2050),0.92,IF(AND(A1160="Middle East",E1160=2035),0.94,IF(AND(A1160="Middle East",E1160=2050),0.9,IF(AND(A1160="Africa",E1160=2035),0.94,IF(AND(A1160="Africa",E1160=2050),0.91,IF(AND(A1160="Brazil",E1160=2035),0.95,IF(AND(A1160="Brazil",E1160=2050),0.92,""))))))))))))))))))</f>
        <v>*0.95</v>
      </c>
      <c r="H1160" s="0" t="s">
        <v>2011</v>
      </c>
      <c r="I1160" s="50" t="s">
        <v>35</v>
      </c>
      <c r="J1160" s="0" t="n">
        <v>2050</v>
      </c>
      <c r="K1160" s="48" t="str">
        <f aca="false">"*"&amp;IF(AND(A1160="EU",J1160=2035),0.95,IF(AND(A1160="EU",J1160=2050),0.93,IF(AND(A1160="USA",J1160=2035),0.96,IF(AND(A1160="USA",J1160=2050),0.94,IF(AND(A1160="Japan",J1160=2035),0.94,IF(AND(A1160="Japan",J1160=2050),0.92,IF(AND(A1160="Russia",J1160=2035),0.95,IF(AND(A1160="Russia",J1160=2050),0.93,IF(AND(A1160="China",J1160=2035),0.94,IF(AND(A1160="China",J1160=2050),0.92,IF(AND(A1160="India",J1160=2035),0.95,IF(AND(A1160="India",J1160=2050),0.92,IF(AND(A1160="Middle East",J1160=2035),0.94,IF(AND(A1160="Middle East",J1160=2050),0.9,IF(AND(A1160="Africa",J1160=2035),0.94,IF(AND(A1160="Africa",J1160=2050),0.91,IF(AND(A1160="Brazil",J1160=2035),0.95,IF(AND(A1160="Brazil",J1160=2050),0.92,""))))))))))))))))))</f>
        <v>*0.93</v>
      </c>
      <c r="P1160" s="41" t="s">
        <v>2011</v>
      </c>
      <c r="Q1160" s="52" t="s">
        <v>35</v>
      </c>
      <c r="R1160" s="41" t="n">
        <v>2035</v>
      </c>
      <c r="S1160" s="53" t="str">
        <f aca="false">"*"&amp;IF(AND(A1160="EU",R1160=2035),0.95,IF(AND(A1160="EU",R1160=2050),0.93,IF(AND(A1160="USA",R1160=2035),0.96,IF(AND(A1160="USA",R1160=2050),0.93,IF(AND(A1160="Japan",R1160=2035),0.94,IF(AND(A1160="Japan",R1160=2050),0.92,IF(AND(A1160="Russia",R1160=2035),0.95,IF(AND(A1160="Russia",R1160=2050),0.91,IF(AND(A1160="China",R1160=2035),0.93,IF(AND(A1160="China",R1160=2050),0.92,IF(AND(A1160="India",R1160=2035),0.94,IF(AND(A1160="India",R1160=2050),0.91,IF(AND(A1160="Middle East",R1160=2035),0.92,IF(AND(A1160="Middle East",R1160=2050),0.89,IF(AND(A1160="Africa",R1160=2035),0.93,IF(AND(A1160="Africa",R1160=2050),0.9,IF(AND(A1160="Brazil",R1160=2035),0.95,IF(AND(A1160="Brazil",R1160=2050),0.92,""))))))))))))))))))</f>
        <v>*0.95</v>
      </c>
      <c r="U1160" s="41" t="s">
        <v>2011</v>
      </c>
      <c r="V1160" s="52" t="s">
        <v>35</v>
      </c>
      <c r="W1160" s="41" t="n">
        <v>2050</v>
      </c>
      <c r="X1160" s="53" t="str">
        <f aca="false">"*"&amp;IF(AND(A1160="EU",W1160=2035),0.95,IF(AND(A1160="EU",W1160=2050),0.93,IF(AND(A1160="USA",W1160=2035),0.96,IF(AND(A1160="USA",W1160=2050),0.93,IF(AND(A1160="Japan",W1160=2035),0.94,IF(AND(A1160="Japan",W1160=2050),0.92,IF(AND(A1160="Russia",W1160=2035),0.95,IF(AND(A1160="Russia",W1160=2050),0.91,IF(AND(A1160="China",W1160=2035),0.93,IF(AND(A1160="China",W1160=2050),0.92,IF(AND(A1160="India",W1160=2035),0.94,IF(AND(A1160="India",W1160=2050),0.91,IF(AND(A1160="Middle East",W1160=2035),0.92,IF(AND(A1160="Middle East",W1160=2050),0.89,IF(AND(A1160="Africa",W1160=2035),0.93,IF(AND(A1160="Africa",W1160=2050),0.9,IF(AND(A1160="Brazil",W1160=2035),0.95,IF(AND(A1160="Brazil",W1160=2050),0.92,""))))))))))))))))))</f>
        <v>*0.93</v>
      </c>
      <c r="AC1160" s="0" t="s">
        <v>2011</v>
      </c>
      <c r="AD1160" s="50" t="s">
        <v>35</v>
      </c>
      <c r="AE1160" s="0" t="n">
        <v>2035</v>
      </c>
      <c r="AF1160" s="51" t="str">
        <f aca="false">"*"&amp;IF(AND(A1160="EU",AE1160=2035),0.93,IF(AND(A1160="EU",AE1160=2050),0.9,IF(AND(A1160="USA",AE1160=2035),0.92,IF(AND(A1160="USA",AE1160=2050),0.89,IF(AND(A1160="Japan",AE1160=2035),0.92,IF(AND(A1160="Japan",AE1160=2050),0.89,IF(AND(A1160="Russia",AE1160=2035),0.91,IF(AND(A1160="Russia",AE1160=2050),0.86,IF(AND(A1160="China",AE1160=2035),0.91,IF(AND(A1160="China",AE1160=2050),0.87,IF(AND(A1160="India",AE1160=2035),0.92,IF(AND(A1160="India",AE1160=2050),0.87,IF(AND(A1160="Middle East",AE1160=2035),0.89,IF(AND(A1160="Middle East",AE1160=2050),0.84,IF(AND(A1160="Africa",AE1160=2035),0.9,IF(AND(A1160="Africa",AE1160=2050),0.86,IF(AND(A1160="Brazil",AE1160=2035),0.93,IF(AND(A1160="Brazil",AE1160=2050),0.89,""))))))))))))))))))</f>
        <v>*0.93</v>
      </c>
      <c r="AG1160" s="51" t="str">
        <f aca="false">AG1159</f>
        <v>REZoning_Sol-Win</v>
      </c>
      <c r="AI1160" s="0" t="s">
        <v>2011</v>
      </c>
      <c r="AJ1160" s="50" t="s">
        <v>35</v>
      </c>
      <c r="AK1160" s="0" t="n">
        <v>2050</v>
      </c>
      <c r="AL1160" s="51" t="str">
        <f aca="false">"*"&amp;IF(AND(A1160="EU",AK1160=2035),0.93,IF(AND(A1160="EU",AK1160=2050),0.9,IF(AND(A1160="USA",AK1160=2035),0.92,IF(AND(A1160="USA",AK1160=2050),0.89,IF(AND(A1160="Japan",AK1160=2035),0.92,IF(AND(A1160="Japan",AK1160=2050),0.89,IF(AND(A1160="Russia",AK1160=2035),0.91,IF(AND(A1160="Russia",AK1160=2050),0.86,IF(AND(A1160="China",AK1160=2035),0.91,IF(AND(A1160="China",AK1160=2050),0.87,IF(AND(A1160="India",AK1160=2035),0.92,IF(AND(A1160="India",AK1160=2050),0.87,IF(AND(A1160="Middle East",AK1160=2035),0.89,IF(AND(A1160="Middle East",AK1160=2050),0.84,IF(AND(A1160="Africa",AK1160=2035),0.9,IF(AND(A1160="Africa",AK1160=2050),0.86,IF(AND(A1160="Brazil",AK1160=2035),0.93,IF(AND(A1160="Brazil",AK1160=2050),0.89,""))))))))))))))))))</f>
        <v>*0.9</v>
      </c>
      <c r="AM1160" s="51" t="str">
        <f aca="false">AM1159</f>
        <v>REZoning_Sol-Win</v>
      </c>
      <c r="AP1160" s="0" t="s">
        <v>2011</v>
      </c>
      <c r="AQ1160" s="0" t="s">
        <v>35</v>
      </c>
      <c r="AR1160" s="0" t="n">
        <v>2100</v>
      </c>
      <c r="AS1160" s="0" t="s">
        <v>874</v>
      </c>
      <c r="AT1160" s="0" t="s">
        <v>36</v>
      </c>
    </row>
    <row r="1161" customFormat="false" ht="28.5" hidden="false" customHeight="true" outlineLevel="0" collapsed="false">
      <c r="A1161" s="3" t="s">
        <v>51</v>
      </c>
      <c r="C1161" s="0" t="s">
        <v>2012</v>
      </c>
      <c r="D1161" s="50" t="s">
        <v>35</v>
      </c>
      <c r="E1161" s="0" t="n">
        <v>2035</v>
      </c>
      <c r="F1161" s="51" t="str">
        <f aca="false">"*"&amp;IF(AND(A1161="EU",E1161=2035),0.95,IF(AND(A1161="EU",E1161=2050),0.93,IF(AND(A1161="USA",E1161=2035),0.96,IF(AND(A1161="USA",E1161=2050),0.94,IF(AND(A1161="Japan",E1161=2035),0.94,IF(AND(A1161="Japan",E1161=2050),0.92,IF(AND(A1161="Russia",E1161=2035),0.95,IF(AND(A1161="Russia",E1161=2050),0.93,IF(AND(A1161="China",E1161=2035),0.94,IF(AND(A1161="China",E1161=2050),0.92,IF(AND(A1161="India",E1161=2035),0.95,IF(AND(A1161="India",E1161=2050),0.92,IF(AND(A1161="Middle East",E1161=2035),0.94,IF(AND(A1161="Middle East",E1161=2050),0.9,IF(AND(A1161="Africa",E1161=2035),0.94,IF(AND(A1161="Africa",E1161=2050),0.91,IF(AND(A1161="Brazil",E1161=2035),0.95,IF(AND(A1161="Brazil",E1161=2050),0.92,""))))))))))))))))))</f>
        <v>*0.95</v>
      </c>
      <c r="H1161" s="0" t="s">
        <v>2012</v>
      </c>
      <c r="I1161" s="50" t="s">
        <v>35</v>
      </c>
      <c r="J1161" s="0" t="n">
        <v>2050</v>
      </c>
      <c r="K1161" s="48" t="str">
        <f aca="false">"*"&amp;IF(AND(A1161="EU",J1161=2035),0.95,IF(AND(A1161="EU",J1161=2050),0.93,IF(AND(A1161="USA",J1161=2035),0.96,IF(AND(A1161="USA",J1161=2050),0.94,IF(AND(A1161="Japan",J1161=2035),0.94,IF(AND(A1161="Japan",J1161=2050),0.92,IF(AND(A1161="Russia",J1161=2035),0.95,IF(AND(A1161="Russia",J1161=2050),0.93,IF(AND(A1161="China",J1161=2035),0.94,IF(AND(A1161="China",J1161=2050),0.92,IF(AND(A1161="India",J1161=2035),0.95,IF(AND(A1161="India",J1161=2050),0.92,IF(AND(A1161="Middle East",J1161=2035),0.94,IF(AND(A1161="Middle East",J1161=2050),0.9,IF(AND(A1161="Africa",J1161=2035),0.94,IF(AND(A1161="Africa",J1161=2050),0.91,IF(AND(A1161="Brazil",J1161=2035),0.95,IF(AND(A1161="Brazil",J1161=2050),0.92,""))))))))))))))))))</f>
        <v>*0.93</v>
      </c>
      <c r="P1161" s="41" t="s">
        <v>2012</v>
      </c>
      <c r="Q1161" s="52" t="s">
        <v>35</v>
      </c>
      <c r="R1161" s="41" t="n">
        <v>2035</v>
      </c>
      <c r="S1161" s="53" t="str">
        <f aca="false">"*"&amp;IF(AND(A1161="EU",R1161=2035),0.95,IF(AND(A1161="EU",R1161=2050),0.93,IF(AND(A1161="USA",R1161=2035),0.96,IF(AND(A1161="USA",R1161=2050),0.93,IF(AND(A1161="Japan",R1161=2035),0.94,IF(AND(A1161="Japan",R1161=2050),0.92,IF(AND(A1161="Russia",R1161=2035),0.95,IF(AND(A1161="Russia",R1161=2050),0.91,IF(AND(A1161="China",R1161=2035),0.93,IF(AND(A1161="China",R1161=2050),0.92,IF(AND(A1161="India",R1161=2035),0.94,IF(AND(A1161="India",R1161=2050),0.91,IF(AND(A1161="Middle East",R1161=2035),0.92,IF(AND(A1161="Middle East",R1161=2050),0.89,IF(AND(A1161="Africa",R1161=2035),0.93,IF(AND(A1161="Africa",R1161=2050),0.9,IF(AND(A1161="Brazil",R1161=2035),0.95,IF(AND(A1161="Brazil",R1161=2050),0.92,""))))))))))))))))))</f>
        <v>*0.95</v>
      </c>
      <c r="U1161" s="41" t="s">
        <v>2012</v>
      </c>
      <c r="V1161" s="52" t="s">
        <v>35</v>
      </c>
      <c r="W1161" s="41" t="n">
        <v>2050</v>
      </c>
      <c r="X1161" s="53" t="str">
        <f aca="false">"*"&amp;IF(AND(A1161="EU",W1161=2035),0.95,IF(AND(A1161="EU",W1161=2050),0.93,IF(AND(A1161="USA",W1161=2035),0.96,IF(AND(A1161="USA",W1161=2050),0.93,IF(AND(A1161="Japan",W1161=2035),0.94,IF(AND(A1161="Japan",W1161=2050),0.92,IF(AND(A1161="Russia",W1161=2035),0.95,IF(AND(A1161="Russia",W1161=2050),0.91,IF(AND(A1161="China",W1161=2035),0.93,IF(AND(A1161="China",W1161=2050),0.92,IF(AND(A1161="India",W1161=2035),0.94,IF(AND(A1161="India",W1161=2050),0.91,IF(AND(A1161="Middle East",W1161=2035),0.92,IF(AND(A1161="Middle East",W1161=2050),0.89,IF(AND(A1161="Africa",W1161=2035),0.93,IF(AND(A1161="Africa",W1161=2050),0.9,IF(AND(A1161="Brazil",W1161=2035),0.95,IF(AND(A1161="Brazil",W1161=2050),0.92,""))))))))))))))))))</f>
        <v>*0.93</v>
      </c>
      <c r="AC1161" s="0" t="s">
        <v>2012</v>
      </c>
      <c r="AD1161" s="50" t="s">
        <v>35</v>
      </c>
      <c r="AE1161" s="0" t="n">
        <v>2035</v>
      </c>
      <c r="AF1161" s="51" t="str">
        <f aca="false">"*"&amp;IF(AND(A1161="EU",AE1161=2035),0.93,IF(AND(A1161="EU",AE1161=2050),0.9,IF(AND(A1161="USA",AE1161=2035),0.92,IF(AND(A1161="USA",AE1161=2050),0.89,IF(AND(A1161="Japan",AE1161=2035),0.92,IF(AND(A1161="Japan",AE1161=2050),0.89,IF(AND(A1161="Russia",AE1161=2035),0.91,IF(AND(A1161="Russia",AE1161=2050),0.86,IF(AND(A1161="China",AE1161=2035),0.91,IF(AND(A1161="China",AE1161=2050),0.87,IF(AND(A1161="India",AE1161=2035),0.92,IF(AND(A1161="India",AE1161=2050),0.87,IF(AND(A1161="Middle East",AE1161=2035),0.89,IF(AND(A1161="Middle East",AE1161=2050),0.84,IF(AND(A1161="Africa",AE1161=2035),0.9,IF(AND(A1161="Africa",AE1161=2050),0.86,IF(AND(A1161="Brazil",AE1161=2035),0.93,IF(AND(A1161="Brazil",AE1161=2050),0.89,""))))))))))))))))))</f>
        <v>*0.93</v>
      </c>
      <c r="AG1161" s="51" t="str">
        <f aca="false">AG1160</f>
        <v>REZoning_Sol-Win</v>
      </c>
      <c r="AI1161" s="0" t="s">
        <v>2012</v>
      </c>
      <c r="AJ1161" s="50" t="s">
        <v>35</v>
      </c>
      <c r="AK1161" s="0" t="n">
        <v>2050</v>
      </c>
      <c r="AL1161" s="51" t="str">
        <f aca="false">"*"&amp;IF(AND(A1161="EU",AK1161=2035),0.93,IF(AND(A1161="EU",AK1161=2050),0.9,IF(AND(A1161="USA",AK1161=2035),0.92,IF(AND(A1161="USA",AK1161=2050),0.89,IF(AND(A1161="Japan",AK1161=2035),0.92,IF(AND(A1161="Japan",AK1161=2050),0.89,IF(AND(A1161="Russia",AK1161=2035),0.91,IF(AND(A1161="Russia",AK1161=2050),0.86,IF(AND(A1161="China",AK1161=2035),0.91,IF(AND(A1161="China",AK1161=2050),0.87,IF(AND(A1161="India",AK1161=2035),0.92,IF(AND(A1161="India",AK1161=2050),0.87,IF(AND(A1161="Middle East",AK1161=2035),0.89,IF(AND(A1161="Middle East",AK1161=2050),0.84,IF(AND(A1161="Africa",AK1161=2035),0.9,IF(AND(A1161="Africa",AK1161=2050),0.86,IF(AND(A1161="Brazil",AK1161=2035),0.93,IF(AND(A1161="Brazil",AK1161=2050),0.89,""))))))))))))))))))</f>
        <v>*0.9</v>
      </c>
      <c r="AM1161" s="51" t="str">
        <f aca="false">AM1160</f>
        <v>REZoning_Sol-Win</v>
      </c>
      <c r="AP1161" s="0" t="s">
        <v>2012</v>
      </c>
      <c r="AQ1161" s="0" t="s">
        <v>35</v>
      </c>
      <c r="AR1161" s="0" t="n">
        <v>2100</v>
      </c>
      <c r="AS1161" s="0" t="s">
        <v>874</v>
      </c>
      <c r="AT1161" s="0" t="s">
        <v>36</v>
      </c>
    </row>
    <row r="1162" customFormat="false" ht="28.5" hidden="false" customHeight="true" outlineLevel="0" collapsed="false">
      <c r="A1162" s="3" t="s">
        <v>51</v>
      </c>
      <c r="C1162" s="0" t="s">
        <v>2013</v>
      </c>
      <c r="D1162" s="50" t="s">
        <v>35</v>
      </c>
      <c r="E1162" s="0" t="n">
        <v>2035</v>
      </c>
      <c r="F1162" s="51" t="str">
        <f aca="false">"*"&amp;IF(AND(A1162="EU",E1162=2035),0.95,IF(AND(A1162="EU",E1162=2050),0.93,IF(AND(A1162="USA",E1162=2035),0.96,IF(AND(A1162="USA",E1162=2050),0.94,IF(AND(A1162="Japan",E1162=2035),0.94,IF(AND(A1162="Japan",E1162=2050),0.92,IF(AND(A1162="Russia",E1162=2035),0.95,IF(AND(A1162="Russia",E1162=2050),0.93,IF(AND(A1162="China",E1162=2035),0.94,IF(AND(A1162="China",E1162=2050),0.92,IF(AND(A1162="India",E1162=2035),0.95,IF(AND(A1162="India",E1162=2050),0.92,IF(AND(A1162="Middle East",E1162=2035),0.94,IF(AND(A1162="Middle East",E1162=2050),0.9,IF(AND(A1162="Africa",E1162=2035),0.94,IF(AND(A1162="Africa",E1162=2050),0.91,IF(AND(A1162="Brazil",E1162=2035),0.95,IF(AND(A1162="Brazil",E1162=2050),0.92,""))))))))))))))))))</f>
        <v>*0.95</v>
      </c>
      <c r="H1162" s="0" t="s">
        <v>2013</v>
      </c>
      <c r="I1162" s="50" t="s">
        <v>35</v>
      </c>
      <c r="J1162" s="0" t="n">
        <v>2050</v>
      </c>
      <c r="K1162" s="48" t="str">
        <f aca="false">"*"&amp;IF(AND(A1162="EU",J1162=2035),0.95,IF(AND(A1162="EU",J1162=2050),0.93,IF(AND(A1162="USA",J1162=2035),0.96,IF(AND(A1162="USA",J1162=2050),0.94,IF(AND(A1162="Japan",J1162=2035),0.94,IF(AND(A1162="Japan",J1162=2050),0.92,IF(AND(A1162="Russia",J1162=2035),0.95,IF(AND(A1162="Russia",J1162=2050),0.93,IF(AND(A1162="China",J1162=2035),0.94,IF(AND(A1162="China",J1162=2050),0.92,IF(AND(A1162="India",J1162=2035),0.95,IF(AND(A1162="India",J1162=2050),0.92,IF(AND(A1162="Middle East",J1162=2035),0.94,IF(AND(A1162="Middle East",J1162=2050),0.9,IF(AND(A1162="Africa",J1162=2035),0.94,IF(AND(A1162="Africa",J1162=2050),0.91,IF(AND(A1162="Brazil",J1162=2035),0.95,IF(AND(A1162="Brazil",J1162=2050),0.92,""))))))))))))))))))</f>
        <v>*0.93</v>
      </c>
      <c r="P1162" s="41" t="s">
        <v>2013</v>
      </c>
      <c r="Q1162" s="52" t="s">
        <v>35</v>
      </c>
      <c r="R1162" s="41" t="n">
        <v>2035</v>
      </c>
      <c r="S1162" s="53" t="str">
        <f aca="false">"*"&amp;IF(AND(A1162="EU",R1162=2035),0.95,IF(AND(A1162="EU",R1162=2050),0.93,IF(AND(A1162="USA",R1162=2035),0.96,IF(AND(A1162="USA",R1162=2050),0.93,IF(AND(A1162="Japan",R1162=2035),0.94,IF(AND(A1162="Japan",R1162=2050),0.92,IF(AND(A1162="Russia",R1162=2035),0.95,IF(AND(A1162="Russia",R1162=2050),0.91,IF(AND(A1162="China",R1162=2035),0.93,IF(AND(A1162="China",R1162=2050),0.92,IF(AND(A1162="India",R1162=2035),0.94,IF(AND(A1162="India",R1162=2050),0.91,IF(AND(A1162="Middle East",R1162=2035),0.92,IF(AND(A1162="Middle East",R1162=2050),0.89,IF(AND(A1162="Africa",R1162=2035),0.93,IF(AND(A1162="Africa",R1162=2050),0.9,IF(AND(A1162="Brazil",R1162=2035),0.95,IF(AND(A1162="Brazil",R1162=2050),0.92,""))))))))))))))))))</f>
        <v>*0.95</v>
      </c>
      <c r="U1162" s="41" t="s">
        <v>2013</v>
      </c>
      <c r="V1162" s="52" t="s">
        <v>35</v>
      </c>
      <c r="W1162" s="41" t="n">
        <v>2050</v>
      </c>
      <c r="X1162" s="53" t="str">
        <f aca="false">"*"&amp;IF(AND(A1162="EU",W1162=2035),0.95,IF(AND(A1162="EU",W1162=2050),0.93,IF(AND(A1162="USA",W1162=2035),0.96,IF(AND(A1162="USA",W1162=2050),0.93,IF(AND(A1162="Japan",W1162=2035),0.94,IF(AND(A1162="Japan",W1162=2050),0.92,IF(AND(A1162="Russia",W1162=2035),0.95,IF(AND(A1162="Russia",W1162=2050),0.91,IF(AND(A1162="China",W1162=2035),0.93,IF(AND(A1162="China",W1162=2050),0.92,IF(AND(A1162="India",W1162=2035),0.94,IF(AND(A1162="India",W1162=2050),0.91,IF(AND(A1162="Middle East",W1162=2035),0.92,IF(AND(A1162="Middle East",W1162=2050),0.89,IF(AND(A1162="Africa",W1162=2035),0.93,IF(AND(A1162="Africa",W1162=2050),0.9,IF(AND(A1162="Brazil",W1162=2035),0.95,IF(AND(A1162="Brazil",W1162=2050),0.92,""))))))))))))))))))</f>
        <v>*0.93</v>
      </c>
      <c r="AC1162" s="0" t="s">
        <v>2013</v>
      </c>
      <c r="AD1162" s="50" t="s">
        <v>35</v>
      </c>
      <c r="AE1162" s="0" t="n">
        <v>2035</v>
      </c>
      <c r="AF1162" s="51" t="str">
        <f aca="false">"*"&amp;IF(AND(A1162="EU",AE1162=2035),0.93,IF(AND(A1162="EU",AE1162=2050),0.9,IF(AND(A1162="USA",AE1162=2035),0.92,IF(AND(A1162="USA",AE1162=2050),0.89,IF(AND(A1162="Japan",AE1162=2035),0.92,IF(AND(A1162="Japan",AE1162=2050),0.89,IF(AND(A1162="Russia",AE1162=2035),0.91,IF(AND(A1162="Russia",AE1162=2050),0.86,IF(AND(A1162="China",AE1162=2035),0.91,IF(AND(A1162="China",AE1162=2050),0.87,IF(AND(A1162="India",AE1162=2035),0.92,IF(AND(A1162="India",AE1162=2050),0.87,IF(AND(A1162="Middle East",AE1162=2035),0.89,IF(AND(A1162="Middle East",AE1162=2050),0.84,IF(AND(A1162="Africa",AE1162=2035),0.9,IF(AND(A1162="Africa",AE1162=2050),0.86,IF(AND(A1162="Brazil",AE1162=2035),0.93,IF(AND(A1162="Brazil",AE1162=2050),0.89,""))))))))))))))))))</f>
        <v>*0.93</v>
      </c>
      <c r="AG1162" s="51" t="str">
        <f aca="false">AG1161</f>
        <v>REZoning_Sol-Win</v>
      </c>
      <c r="AI1162" s="0" t="s">
        <v>2013</v>
      </c>
      <c r="AJ1162" s="50" t="s">
        <v>35</v>
      </c>
      <c r="AK1162" s="0" t="n">
        <v>2050</v>
      </c>
      <c r="AL1162" s="51" t="str">
        <f aca="false">"*"&amp;IF(AND(A1162="EU",AK1162=2035),0.93,IF(AND(A1162="EU",AK1162=2050),0.9,IF(AND(A1162="USA",AK1162=2035),0.92,IF(AND(A1162="USA",AK1162=2050),0.89,IF(AND(A1162="Japan",AK1162=2035),0.92,IF(AND(A1162="Japan",AK1162=2050),0.89,IF(AND(A1162="Russia",AK1162=2035),0.91,IF(AND(A1162="Russia",AK1162=2050),0.86,IF(AND(A1162="China",AK1162=2035),0.91,IF(AND(A1162="China",AK1162=2050),0.87,IF(AND(A1162="India",AK1162=2035),0.92,IF(AND(A1162="India",AK1162=2050),0.87,IF(AND(A1162="Middle East",AK1162=2035),0.89,IF(AND(A1162="Middle East",AK1162=2050),0.84,IF(AND(A1162="Africa",AK1162=2035),0.9,IF(AND(A1162="Africa",AK1162=2050),0.86,IF(AND(A1162="Brazil",AK1162=2035),0.93,IF(AND(A1162="Brazil",AK1162=2050),0.89,""))))))))))))))))))</f>
        <v>*0.9</v>
      </c>
      <c r="AM1162" s="51" t="str">
        <f aca="false">AM1161</f>
        <v>REZoning_Sol-Win</v>
      </c>
      <c r="AP1162" s="0" t="s">
        <v>2013</v>
      </c>
      <c r="AQ1162" s="0" t="s">
        <v>35</v>
      </c>
      <c r="AR1162" s="0" t="n">
        <v>2100</v>
      </c>
      <c r="AS1162" s="0" t="s">
        <v>874</v>
      </c>
      <c r="AT1162" s="0" t="s">
        <v>36</v>
      </c>
    </row>
    <row r="1163" customFormat="false" ht="28.5" hidden="false" customHeight="true" outlineLevel="0" collapsed="false">
      <c r="A1163" s="3" t="s">
        <v>51</v>
      </c>
      <c r="C1163" s="0" t="s">
        <v>2014</v>
      </c>
      <c r="D1163" s="50" t="s">
        <v>35</v>
      </c>
      <c r="E1163" s="0" t="n">
        <v>2035</v>
      </c>
      <c r="F1163" s="51" t="str">
        <f aca="false">"*"&amp;IF(AND(A1163="EU",E1163=2035),0.95,IF(AND(A1163="EU",E1163=2050),0.93,IF(AND(A1163="USA",E1163=2035),0.96,IF(AND(A1163="USA",E1163=2050),0.94,IF(AND(A1163="Japan",E1163=2035),0.94,IF(AND(A1163="Japan",E1163=2050),0.92,IF(AND(A1163="Russia",E1163=2035),0.95,IF(AND(A1163="Russia",E1163=2050),0.93,IF(AND(A1163="China",E1163=2035),0.94,IF(AND(A1163="China",E1163=2050),0.92,IF(AND(A1163="India",E1163=2035),0.95,IF(AND(A1163="India",E1163=2050),0.92,IF(AND(A1163="Middle East",E1163=2035),0.94,IF(AND(A1163="Middle East",E1163=2050),0.9,IF(AND(A1163="Africa",E1163=2035),0.94,IF(AND(A1163="Africa",E1163=2050),0.91,IF(AND(A1163="Brazil",E1163=2035),0.95,IF(AND(A1163="Brazil",E1163=2050),0.92,""))))))))))))))))))</f>
        <v>*0.95</v>
      </c>
      <c r="H1163" s="0" t="s">
        <v>2014</v>
      </c>
      <c r="I1163" s="50" t="s">
        <v>35</v>
      </c>
      <c r="J1163" s="0" t="n">
        <v>2050</v>
      </c>
      <c r="K1163" s="48" t="str">
        <f aca="false">"*"&amp;IF(AND(A1163="EU",J1163=2035),0.95,IF(AND(A1163="EU",J1163=2050),0.93,IF(AND(A1163="USA",J1163=2035),0.96,IF(AND(A1163="USA",J1163=2050),0.94,IF(AND(A1163="Japan",J1163=2035),0.94,IF(AND(A1163="Japan",J1163=2050),0.92,IF(AND(A1163="Russia",J1163=2035),0.95,IF(AND(A1163="Russia",J1163=2050),0.93,IF(AND(A1163="China",J1163=2035),0.94,IF(AND(A1163="China",J1163=2050),0.92,IF(AND(A1163="India",J1163=2035),0.95,IF(AND(A1163="India",J1163=2050),0.92,IF(AND(A1163="Middle East",J1163=2035),0.94,IF(AND(A1163="Middle East",J1163=2050),0.9,IF(AND(A1163="Africa",J1163=2035),0.94,IF(AND(A1163="Africa",J1163=2050),0.91,IF(AND(A1163="Brazil",J1163=2035),0.95,IF(AND(A1163="Brazil",J1163=2050),0.92,""))))))))))))))))))</f>
        <v>*0.93</v>
      </c>
      <c r="P1163" s="41" t="s">
        <v>2014</v>
      </c>
      <c r="Q1163" s="52" t="s">
        <v>35</v>
      </c>
      <c r="R1163" s="41" t="n">
        <v>2035</v>
      </c>
      <c r="S1163" s="53" t="str">
        <f aca="false">"*"&amp;IF(AND(A1163="EU",R1163=2035),0.95,IF(AND(A1163="EU",R1163=2050),0.93,IF(AND(A1163="USA",R1163=2035),0.96,IF(AND(A1163="USA",R1163=2050),0.93,IF(AND(A1163="Japan",R1163=2035),0.94,IF(AND(A1163="Japan",R1163=2050),0.92,IF(AND(A1163="Russia",R1163=2035),0.95,IF(AND(A1163="Russia",R1163=2050),0.91,IF(AND(A1163="China",R1163=2035),0.93,IF(AND(A1163="China",R1163=2050),0.92,IF(AND(A1163="India",R1163=2035),0.94,IF(AND(A1163="India",R1163=2050),0.91,IF(AND(A1163="Middle East",R1163=2035),0.92,IF(AND(A1163="Middle East",R1163=2050),0.89,IF(AND(A1163="Africa",R1163=2035),0.93,IF(AND(A1163="Africa",R1163=2050),0.9,IF(AND(A1163="Brazil",R1163=2035),0.95,IF(AND(A1163="Brazil",R1163=2050),0.92,""))))))))))))))))))</f>
        <v>*0.95</v>
      </c>
      <c r="U1163" s="41" t="s">
        <v>2014</v>
      </c>
      <c r="V1163" s="52" t="s">
        <v>35</v>
      </c>
      <c r="W1163" s="41" t="n">
        <v>2050</v>
      </c>
      <c r="X1163" s="53" t="str">
        <f aca="false">"*"&amp;IF(AND(A1163="EU",W1163=2035),0.95,IF(AND(A1163="EU",W1163=2050),0.93,IF(AND(A1163="USA",W1163=2035),0.96,IF(AND(A1163="USA",W1163=2050),0.93,IF(AND(A1163="Japan",W1163=2035),0.94,IF(AND(A1163="Japan",W1163=2050),0.92,IF(AND(A1163="Russia",W1163=2035),0.95,IF(AND(A1163="Russia",W1163=2050),0.91,IF(AND(A1163="China",W1163=2035),0.93,IF(AND(A1163="China",W1163=2050),0.92,IF(AND(A1163="India",W1163=2035),0.94,IF(AND(A1163="India",W1163=2050),0.91,IF(AND(A1163="Middle East",W1163=2035),0.92,IF(AND(A1163="Middle East",W1163=2050),0.89,IF(AND(A1163="Africa",W1163=2035),0.93,IF(AND(A1163="Africa",W1163=2050),0.9,IF(AND(A1163="Brazil",W1163=2035),0.95,IF(AND(A1163="Brazil",W1163=2050),0.92,""))))))))))))))))))</f>
        <v>*0.93</v>
      </c>
      <c r="AC1163" s="0" t="s">
        <v>2014</v>
      </c>
      <c r="AD1163" s="50" t="s">
        <v>35</v>
      </c>
      <c r="AE1163" s="0" t="n">
        <v>2035</v>
      </c>
      <c r="AF1163" s="51" t="str">
        <f aca="false">"*"&amp;IF(AND(A1163="EU",AE1163=2035),0.93,IF(AND(A1163="EU",AE1163=2050),0.9,IF(AND(A1163="USA",AE1163=2035),0.92,IF(AND(A1163="USA",AE1163=2050),0.89,IF(AND(A1163="Japan",AE1163=2035),0.92,IF(AND(A1163="Japan",AE1163=2050),0.89,IF(AND(A1163="Russia",AE1163=2035),0.91,IF(AND(A1163="Russia",AE1163=2050),0.86,IF(AND(A1163="China",AE1163=2035),0.91,IF(AND(A1163="China",AE1163=2050),0.87,IF(AND(A1163="India",AE1163=2035),0.92,IF(AND(A1163="India",AE1163=2050),0.87,IF(AND(A1163="Middle East",AE1163=2035),0.89,IF(AND(A1163="Middle East",AE1163=2050),0.84,IF(AND(A1163="Africa",AE1163=2035),0.9,IF(AND(A1163="Africa",AE1163=2050),0.86,IF(AND(A1163="Brazil",AE1163=2035),0.93,IF(AND(A1163="Brazil",AE1163=2050),0.89,""))))))))))))))))))</f>
        <v>*0.93</v>
      </c>
      <c r="AG1163" s="51" t="str">
        <f aca="false">AG1162</f>
        <v>REZoning_Sol-Win</v>
      </c>
      <c r="AI1163" s="0" t="s">
        <v>2014</v>
      </c>
      <c r="AJ1163" s="50" t="s">
        <v>35</v>
      </c>
      <c r="AK1163" s="0" t="n">
        <v>2050</v>
      </c>
      <c r="AL1163" s="51" t="str">
        <f aca="false">"*"&amp;IF(AND(A1163="EU",AK1163=2035),0.93,IF(AND(A1163="EU",AK1163=2050),0.9,IF(AND(A1163="USA",AK1163=2035),0.92,IF(AND(A1163="USA",AK1163=2050),0.89,IF(AND(A1163="Japan",AK1163=2035),0.92,IF(AND(A1163="Japan",AK1163=2050),0.89,IF(AND(A1163="Russia",AK1163=2035),0.91,IF(AND(A1163="Russia",AK1163=2050),0.86,IF(AND(A1163="China",AK1163=2035),0.91,IF(AND(A1163="China",AK1163=2050),0.87,IF(AND(A1163="India",AK1163=2035),0.92,IF(AND(A1163="India",AK1163=2050),0.87,IF(AND(A1163="Middle East",AK1163=2035),0.89,IF(AND(A1163="Middle East",AK1163=2050),0.84,IF(AND(A1163="Africa",AK1163=2035),0.9,IF(AND(A1163="Africa",AK1163=2050),0.86,IF(AND(A1163="Brazil",AK1163=2035),0.93,IF(AND(A1163="Brazil",AK1163=2050),0.89,""))))))))))))))))))</f>
        <v>*0.9</v>
      </c>
      <c r="AM1163" s="51" t="str">
        <f aca="false">AM1162</f>
        <v>REZoning_Sol-Win</v>
      </c>
      <c r="AP1163" s="0" t="s">
        <v>2014</v>
      </c>
      <c r="AQ1163" s="0" t="s">
        <v>35</v>
      </c>
      <c r="AR1163" s="0" t="n">
        <v>2100</v>
      </c>
      <c r="AS1163" s="0" t="s">
        <v>874</v>
      </c>
      <c r="AT1163" s="0" t="s">
        <v>36</v>
      </c>
    </row>
    <row r="1164" customFormat="false" ht="28.5" hidden="false" customHeight="true" outlineLevel="0" collapsed="false">
      <c r="A1164" s="3" t="s">
        <v>51</v>
      </c>
      <c r="C1164" s="0" t="s">
        <v>2015</v>
      </c>
      <c r="D1164" s="50" t="s">
        <v>35</v>
      </c>
      <c r="E1164" s="0" t="n">
        <v>2035</v>
      </c>
      <c r="F1164" s="51" t="str">
        <f aca="false">"*"&amp;IF(AND(A1164="EU",E1164=2035),0.95,IF(AND(A1164="EU",E1164=2050),0.93,IF(AND(A1164="USA",E1164=2035),0.96,IF(AND(A1164="USA",E1164=2050),0.94,IF(AND(A1164="Japan",E1164=2035),0.94,IF(AND(A1164="Japan",E1164=2050),0.92,IF(AND(A1164="Russia",E1164=2035),0.95,IF(AND(A1164="Russia",E1164=2050),0.93,IF(AND(A1164="China",E1164=2035),0.94,IF(AND(A1164="China",E1164=2050),0.92,IF(AND(A1164="India",E1164=2035),0.95,IF(AND(A1164="India",E1164=2050),0.92,IF(AND(A1164="Middle East",E1164=2035),0.94,IF(AND(A1164="Middle East",E1164=2050),0.9,IF(AND(A1164="Africa",E1164=2035),0.94,IF(AND(A1164="Africa",E1164=2050),0.91,IF(AND(A1164="Brazil",E1164=2035),0.95,IF(AND(A1164="Brazil",E1164=2050),0.92,""))))))))))))))))))</f>
        <v>*0.95</v>
      </c>
      <c r="H1164" s="0" t="s">
        <v>2015</v>
      </c>
      <c r="I1164" s="50" t="s">
        <v>35</v>
      </c>
      <c r="J1164" s="0" t="n">
        <v>2050</v>
      </c>
      <c r="K1164" s="48" t="str">
        <f aca="false">"*"&amp;IF(AND(A1164="EU",J1164=2035),0.95,IF(AND(A1164="EU",J1164=2050),0.93,IF(AND(A1164="USA",J1164=2035),0.96,IF(AND(A1164="USA",J1164=2050),0.94,IF(AND(A1164="Japan",J1164=2035),0.94,IF(AND(A1164="Japan",J1164=2050),0.92,IF(AND(A1164="Russia",J1164=2035),0.95,IF(AND(A1164="Russia",J1164=2050),0.93,IF(AND(A1164="China",J1164=2035),0.94,IF(AND(A1164="China",J1164=2050),0.92,IF(AND(A1164="India",J1164=2035),0.95,IF(AND(A1164="India",J1164=2050),0.92,IF(AND(A1164="Middle East",J1164=2035),0.94,IF(AND(A1164="Middle East",J1164=2050),0.9,IF(AND(A1164="Africa",J1164=2035),0.94,IF(AND(A1164="Africa",J1164=2050),0.91,IF(AND(A1164="Brazil",J1164=2035),0.95,IF(AND(A1164="Brazil",J1164=2050),0.92,""))))))))))))))))))</f>
        <v>*0.93</v>
      </c>
      <c r="P1164" s="41" t="s">
        <v>2015</v>
      </c>
      <c r="Q1164" s="52" t="s">
        <v>35</v>
      </c>
      <c r="R1164" s="41" t="n">
        <v>2035</v>
      </c>
      <c r="S1164" s="53" t="str">
        <f aca="false">"*"&amp;IF(AND(A1164="EU",R1164=2035),0.95,IF(AND(A1164="EU",R1164=2050),0.93,IF(AND(A1164="USA",R1164=2035),0.96,IF(AND(A1164="USA",R1164=2050),0.93,IF(AND(A1164="Japan",R1164=2035),0.94,IF(AND(A1164="Japan",R1164=2050),0.92,IF(AND(A1164="Russia",R1164=2035),0.95,IF(AND(A1164="Russia",R1164=2050),0.91,IF(AND(A1164="China",R1164=2035),0.93,IF(AND(A1164="China",R1164=2050),0.92,IF(AND(A1164="India",R1164=2035),0.94,IF(AND(A1164="India",R1164=2050),0.91,IF(AND(A1164="Middle East",R1164=2035),0.92,IF(AND(A1164="Middle East",R1164=2050),0.89,IF(AND(A1164="Africa",R1164=2035),0.93,IF(AND(A1164="Africa",R1164=2050),0.9,IF(AND(A1164="Brazil",R1164=2035),0.95,IF(AND(A1164="Brazil",R1164=2050),0.92,""))))))))))))))))))</f>
        <v>*0.95</v>
      </c>
      <c r="U1164" s="41" t="s">
        <v>2015</v>
      </c>
      <c r="V1164" s="52" t="s">
        <v>35</v>
      </c>
      <c r="W1164" s="41" t="n">
        <v>2050</v>
      </c>
      <c r="X1164" s="53" t="str">
        <f aca="false">"*"&amp;IF(AND(A1164="EU",W1164=2035),0.95,IF(AND(A1164="EU",W1164=2050),0.93,IF(AND(A1164="USA",W1164=2035),0.96,IF(AND(A1164="USA",W1164=2050),0.93,IF(AND(A1164="Japan",W1164=2035),0.94,IF(AND(A1164="Japan",W1164=2050),0.92,IF(AND(A1164="Russia",W1164=2035),0.95,IF(AND(A1164="Russia",W1164=2050),0.91,IF(AND(A1164="China",W1164=2035),0.93,IF(AND(A1164="China",W1164=2050),0.92,IF(AND(A1164="India",W1164=2035),0.94,IF(AND(A1164="India",W1164=2050),0.91,IF(AND(A1164="Middle East",W1164=2035),0.92,IF(AND(A1164="Middle East",W1164=2050),0.89,IF(AND(A1164="Africa",W1164=2035),0.93,IF(AND(A1164="Africa",W1164=2050),0.9,IF(AND(A1164="Brazil",W1164=2035),0.95,IF(AND(A1164="Brazil",W1164=2050),0.92,""))))))))))))))))))</f>
        <v>*0.93</v>
      </c>
      <c r="AC1164" s="0" t="s">
        <v>2015</v>
      </c>
      <c r="AD1164" s="50" t="s">
        <v>35</v>
      </c>
      <c r="AE1164" s="0" t="n">
        <v>2035</v>
      </c>
      <c r="AF1164" s="51" t="str">
        <f aca="false">"*"&amp;IF(AND(A1164="EU",AE1164=2035),0.93,IF(AND(A1164="EU",AE1164=2050),0.9,IF(AND(A1164="USA",AE1164=2035),0.92,IF(AND(A1164="USA",AE1164=2050),0.89,IF(AND(A1164="Japan",AE1164=2035),0.92,IF(AND(A1164="Japan",AE1164=2050),0.89,IF(AND(A1164="Russia",AE1164=2035),0.91,IF(AND(A1164="Russia",AE1164=2050),0.86,IF(AND(A1164="China",AE1164=2035),0.91,IF(AND(A1164="China",AE1164=2050),0.87,IF(AND(A1164="India",AE1164=2035),0.92,IF(AND(A1164="India",AE1164=2050),0.87,IF(AND(A1164="Middle East",AE1164=2035),0.89,IF(AND(A1164="Middle East",AE1164=2050),0.84,IF(AND(A1164="Africa",AE1164=2035),0.9,IF(AND(A1164="Africa",AE1164=2050),0.86,IF(AND(A1164="Brazil",AE1164=2035),0.93,IF(AND(A1164="Brazil",AE1164=2050),0.89,""))))))))))))))))))</f>
        <v>*0.93</v>
      </c>
      <c r="AG1164" s="51" t="str">
        <f aca="false">AG1163</f>
        <v>REZoning_Sol-Win</v>
      </c>
      <c r="AI1164" s="0" t="s">
        <v>2015</v>
      </c>
      <c r="AJ1164" s="50" t="s">
        <v>35</v>
      </c>
      <c r="AK1164" s="0" t="n">
        <v>2050</v>
      </c>
      <c r="AL1164" s="51" t="str">
        <f aca="false">"*"&amp;IF(AND(A1164="EU",AK1164=2035),0.93,IF(AND(A1164="EU",AK1164=2050),0.9,IF(AND(A1164="USA",AK1164=2035),0.92,IF(AND(A1164="USA",AK1164=2050),0.89,IF(AND(A1164="Japan",AK1164=2035),0.92,IF(AND(A1164="Japan",AK1164=2050),0.89,IF(AND(A1164="Russia",AK1164=2035),0.91,IF(AND(A1164="Russia",AK1164=2050),0.86,IF(AND(A1164="China",AK1164=2035),0.91,IF(AND(A1164="China",AK1164=2050),0.87,IF(AND(A1164="India",AK1164=2035),0.92,IF(AND(A1164="India",AK1164=2050),0.87,IF(AND(A1164="Middle East",AK1164=2035),0.89,IF(AND(A1164="Middle East",AK1164=2050),0.84,IF(AND(A1164="Africa",AK1164=2035),0.9,IF(AND(A1164="Africa",AK1164=2050),0.86,IF(AND(A1164="Brazil",AK1164=2035),0.93,IF(AND(A1164="Brazil",AK1164=2050),0.89,""))))))))))))))))))</f>
        <v>*0.9</v>
      </c>
      <c r="AM1164" s="51" t="str">
        <f aca="false">AM1163</f>
        <v>REZoning_Sol-Win</v>
      </c>
      <c r="AP1164" s="0" t="s">
        <v>2015</v>
      </c>
      <c r="AQ1164" s="0" t="s">
        <v>35</v>
      </c>
      <c r="AR1164" s="0" t="n">
        <v>2100</v>
      </c>
      <c r="AS1164" s="0" t="s">
        <v>874</v>
      </c>
      <c r="AT1164" s="0" t="s">
        <v>36</v>
      </c>
    </row>
    <row r="1165" customFormat="false" ht="28.5" hidden="false" customHeight="true" outlineLevel="0" collapsed="false">
      <c r="A1165" s="3" t="s">
        <v>51</v>
      </c>
      <c r="C1165" s="0" t="s">
        <v>2016</v>
      </c>
      <c r="D1165" s="50" t="s">
        <v>35</v>
      </c>
      <c r="E1165" s="0" t="n">
        <v>2035</v>
      </c>
      <c r="F1165" s="51" t="str">
        <f aca="false">"*"&amp;IF(AND(A1165="EU",E1165=2035),0.95,IF(AND(A1165="EU",E1165=2050),0.93,IF(AND(A1165="USA",E1165=2035),0.96,IF(AND(A1165="USA",E1165=2050),0.94,IF(AND(A1165="Japan",E1165=2035),0.94,IF(AND(A1165="Japan",E1165=2050),0.92,IF(AND(A1165="Russia",E1165=2035),0.95,IF(AND(A1165="Russia",E1165=2050),0.93,IF(AND(A1165="China",E1165=2035),0.94,IF(AND(A1165="China",E1165=2050),0.92,IF(AND(A1165="India",E1165=2035),0.95,IF(AND(A1165="India",E1165=2050),0.92,IF(AND(A1165="Middle East",E1165=2035),0.94,IF(AND(A1165="Middle East",E1165=2050),0.9,IF(AND(A1165="Africa",E1165=2035),0.94,IF(AND(A1165="Africa",E1165=2050),0.91,IF(AND(A1165="Brazil",E1165=2035),0.95,IF(AND(A1165="Brazil",E1165=2050),0.92,""))))))))))))))))))</f>
        <v>*0.95</v>
      </c>
      <c r="H1165" s="0" t="s">
        <v>2016</v>
      </c>
      <c r="I1165" s="50" t="s">
        <v>35</v>
      </c>
      <c r="J1165" s="0" t="n">
        <v>2050</v>
      </c>
      <c r="K1165" s="48" t="str">
        <f aca="false">"*"&amp;IF(AND(A1165="EU",J1165=2035),0.95,IF(AND(A1165="EU",J1165=2050),0.93,IF(AND(A1165="USA",J1165=2035),0.96,IF(AND(A1165="USA",J1165=2050),0.94,IF(AND(A1165="Japan",J1165=2035),0.94,IF(AND(A1165="Japan",J1165=2050),0.92,IF(AND(A1165="Russia",J1165=2035),0.95,IF(AND(A1165="Russia",J1165=2050),0.93,IF(AND(A1165="China",J1165=2035),0.94,IF(AND(A1165="China",J1165=2050),0.92,IF(AND(A1165="India",J1165=2035),0.95,IF(AND(A1165="India",J1165=2050),0.92,IF(AND(A1165="Middle East",J1165=2035),0.94,IF(AND(A1165="Middle East",J1165=2050),0.9,IF(AND(A1165="Africa",J1165=2035),0.94,IF(AND(A1165="Africa",J1165=2050),0.91,IF(AND(A1165="Brazil",J1165=2035),0.95,IF(AND(A1165="Brazil",J1165=2050),0.92,""))))))))))))))))))</f>
        <v>*0.93</v>
      </c>
      <c r="P1165" s="41" t="s">
        <v>2016</v>
      </c>
      <c r="Q1165" s="52" t="s">
        <v>35</v>
      </c>
      <c r="R1165" s="41" t="n">
        <v>2035</v>
      </c>
      <c r="S1165" s="53" t="str">
        <f aca="false">"*"&amp;IF(AND(A1165="EU",R1165=2035),0.95,IF(AND(A1165="EU",R1165=2050),0.93,IF(AND(A1165="USA",R1165=2035),0.96,IF(AND(A1165="USA",R1165=2050),0.93,IF(AND(A1165="Japan",R1165=2035),0.94,IF(AND(A1165="Japan",R1165=2050),0.92,IF(AND(A1165="Russia",R1165=2035),0.95,IF(AND(A1165="Russia",R1165=2050),0.91,IF(AND(A1165="China",R1165=2035),0.93,IF(AND(A1165="China",R1165=2050),0.92,IF(AND(A1165="India",R1165=2035),0.94,IF(AND(A1165="India",R1165=2050),0.91,IF(AND(A1165="Middle East",R1165=2035),0.92,IF(AND(A1165="Middle East",R1165=2050),0.89,IF(AND(A1165="Africa",R1165=2035),0.93,IF(AND(A1165="Africa",R1165=2050),0.9,IF(AND(A1165="Brazil",R1165=2035),0.95,IF(AND(A1165="Brazil",R1165=2050),0.92,""))))))))))))))))))</f>
        <v>*0.95</v>
      </c>
      <c r="U1165" s="41" t="s">
        <v>2016</v>
      </c>
      <c r="V1165" s="52" t="s">
        <v>35</v>
      </c>
      <c r="W1165" s="41" t="n">
        <v>2050</v>
      </c>
      <c r="X1165" s="53" t="str">
        <f aca="false">"*"&amp;IF(AND(A1165="EU",W1165=2035),0.95,IF(AND(A1165="EU",W1165=2050),0.93,IF(AND(A1165="USA",W1165=2035),0.96,IF(AND(A1165="USA",W1165=2050),0.93,IF(AND(A1165="Japan",W1165=2035),0.94,IF(AND(A1165="Japan",W1165=2050),0.92,IF(AND(A1165="Russia",W1165=2035),0.95,IF(AND(A1165="Russia",W1165=2050),0.91,IF(AND(A1165="China",W1165=2035),0.93,IF(AND(A1165="China",W1165=2050),0.92,IF(AND(A1165="India",W1165=2035),0.94,IF(AND(A1165="India",W1165=2050),0.91,IF(AND(A1165="Middle East",W1165=2035),0.92,IF(AND(A1165="Middle East",W1165=2050),0.89,IF(AND(A1165="Africa",W1165=2035),0.93,IF(AND(A1165="Africa",W1165=2050),0.9,IF(AND(A1165="Brazil",W1165=2035),0.95,IF(AND(A1165="Brazil",W1165=2050),0.92,""))))))))))))))))))</f>
        <v>*0.93</v>
      </c>
      <c r="AC1165" s="0" t="s">
        <v>2016</v>
      </c>
      <c r="AD1165" s="50" t="s">
        <v>35</v>
      </c>
      <c r="AE1165" s="0" t="n">
        <v>2035</v>
      </c>
      <c r="AF1165" s="51" t="str">
        <f aca="false">"*"&amp;IF(AND(A1165="EU",AE1165=2035),0.93,IF(AND(A1165="EU",AE1165=2050),0.9,IF(AND(A1165="USA",AE1165=2035),0.92,IF(AND(A1165="USA",AE1165=2050),0.89,IF(AND(A1165="Japan",AE1165=2035),0.92,IF(AND(A1165="Japan",AE1165=2050),0.89,IF(AND(A1165="Russia",AE1165=2035),0.91,IF(AND(A1165="Russia",AE1165=2050),0.86,IF(AND(A1165="China",AE1165=2035),0.91,IF(AND(A1165="China",AE1165=2050),0.87,IF(AND(A1165="India",AE1165=2035),0.92,IF(AND(A1165="India",AE1165=2050),0.87,IF(AND(A1165="Middle East",AE1165=2035),0.89,IF(AND(A1165="Middle East",AE1165=2050),0.84,IF(AND(A1165="Africa",AE1165=2035),0.9,IF(AND(A1165="Africa",AE1165=2050),0.86,IF(AND(A1165="Brazil",AE1165=2035),0.93,IF(AND(A1165="Brazil",AE1165=2050),0.89,""))))))))))))))))))</f>
        <v>*0.93</v>
      </c>
      <c r="AG1165" s="51" t="str">
        <f aca="false">AG1164</f>
        <v>REZoning_Sol-Win</v>
      </c>
      <c r="AI1165" s="0" t="s">
        <v>2016</v>
      </c>
      <c r="AJ1165" s="50" t="s">
        <v>35</v>
      </c>
      <c r="AK1165" s="0" t="n">
        <v>2050</v>
      </c>
      <c r="AL1165" s="51" t="str">
        <f aca="false">"*"&amp;IF(AND(A1165="EU",AK1165=2035),0.93,IF(AND(A1165="EU",AK1165=2050),0.9,IF(AND(A1165="USA",AK1165=2035),0.92,IF(AND(A1165="USA",AK1165=2050),0.89,IF(AND(A1165="Japan",AK1165=2035),0.92,IF(AND(A1165="Japan",AK1165=2050),0.89,IF(AND(A1165="Russia",AK1165=2035),0.91,IF(AND(A1165="Russia",AK1165=2050),0.86,IF(AND(A1165="China",AK1165=2035),0.91,IF(AND(A1165="China",AK1165=2050),0.87,IF(AND(A1165="India",AK1165=2035),0.92,IF(AND(A1165="India",AK1165=2050),0.87,IF(AND(A1165="Middle East",AK1165=2035),0.89,IF(AND(A1165="Middle East",AK1165=2050),0.84,IF(AND(A1165="Africa",AK1165=2035),0.9,IF(AND(A1165="Africa",AK1165=2050),0.86,IF(AND(A1165="Brazil",AK1165=2035),0.93,IF(AND(A1165="Brazil",AK1165=2050),0.89,""))))))))))))))))))</f>
        <v>*0.9</v>
      </c>
      <c r="AM1165" s="51" t="str">
        <f aca="false">AM1164</f>
        <v>REZoning_Sol-Win</v>
      </c>
      <c r="AP1165" s="0" t="s">
        <v>2016</v>
      </c>
      <c r="AQ1165" s="0" t="s">
        <v>35</v>
      </c>
      <c r="AR1165" s="0" t="n">
        <v>2100</v>
      </c>
      <c r="AS1165" s="0" t="s">
        <v>874</v>
      </c>
      <c r="AT1165" s="0" t="s">
        <v>36</v>
      </c>
    </row>
    <row r="1166" customFormat="false" ht="28.5" hidden="false" customHeight="true" outlineLevel="0" collapsed="false">
      <c r="A1166" s="3" t="s">
        <v>51</v>
      </c>
      <c r="C1166" s="0" t="s">
        <v>2017</v>
      </c>
      <c r="D1166" s="50" t="s">
        <v>35</v>
      </c>
      <c r="E1166" s="0" t="n">
        <v>2035</v>
      </c>
      <c r="F1166" s="51" t="str">
        <f aca="false">"*"&amp;IF(AND(A1166="EU",E1166=2035),0.95,IF(AND(A1166="EU",E1166=2050),0.93,IF(AND(A1166="USA",E1166=2035),0.96,IF(AND(A1166="USA",E1166=2050),0.94,IF(AND(A1166="Japan",E1166=2035),0.94,IF(AND(A1166="Japan",E1166=2050),0.92,IF(AND(A1166="Russia",E1166=2035),0.95,IF(AND(A1166="Russia",E1166=2050),0.93,IF(AND(A1166="China",E1166=2035),0.94,IF(AND(A1166="China",E1166=2050),0.92,IF(AND(A1166="India",E1166=2035),0.95,IF(AND(A1166="India",E1166=2050),0.92,IF(AND(A1166="Middle East",E1166=2035),0.94,IF(AND(A1166="Middle East",E1166=2050),0.9,IF(AND(A1166="Africa",E1166=2035),0.94,IF(AND(A1166="Africa",E1166=2050),0.91,IF(AND(A1166="Brazil",E1166=2035),0.95,IF(AND(A1166="Brazil",E1166=2050),0.92,""))))))))))))))))))</f>
        <v>*0.95</v>
      </c>
      <c r="H1166" s="0" t="s">
        <v>2017</v>
      </c>
      <c r="I1166" s="50" t="s">
        <v>35</v>
      </c>
      <c r="J1166" s="0" t="n">
        <v>2050</v>
      </c>
      <c r="K1166" s="48" t="str">
        <f aca="false">"*"&amp;IF(AND(A1166="EU",J1166=2035),0.95,IF(AND(A1166="EU",J1166=2050),0.93,IF(AND(A1166="USA",J1166=2035),0.96,IF(AND(A1166="USA",J1166=2050),0.94,IF(AND(A1166="Japan",J1166=2035),0.94,IF(AND(A1166="Japan",J1166=2050),0.92,IF(AND(A1166="Russia",J1166=2035),0.95,IF(AND(A1166="Russia",J1166=2050),0.93,IF(AND(A1166="China",J1166=2035),0.94,IF(AND(A1166="China",J1166=2050),0.92,IF(AND(A1166="India",J1166=2035),0.95,IF(AND(A1166="India",J1166=2050),0.92,IF(AND(A1166="Middle East",J1166=2035),0.94,IF(AND(A1166="Middle East",J1166=2050),0.9,IF(AND(A1166="Africa",J1166=2035),0.94,IF(AND(A1166="Africa",J1166=2050),0.91,IF(AND(A1166="Brazil",J1166=2035),0.95,IF(AND(A1166="Brazil",J1166=2050),0.92,""))))))))))))))))))</f>
        <v>*0.93</v>
      </c>
      <c r="P1166" s="41" t="s">
        <v>2017</v>
      </c>
      <c r="Q1166" s="52" t="s">
        <v>35</v>
      </c>
      <c r="R1166" s="41" t="n">
        <v>2035</v>
      </c>
      <c r="S1166" s="53" t="str">
        <f aca="false">"*"&amp;IF(AND(A1166="EU",R1166=2035),0.95,IF(AND(A1166="EU",R1166=2050),0.93,IF(AND(A1166="USA",R1166=2035),0.96,IF(AND(A1166="USA",R1166=2050),0.93,IF(AND(A1166="Japan",R1166=2035),0.94,IF(AND(A1166="Japan",R1166=2050),0.92,IF(AND(A1166="Russia",R1166=2035),0.95,IF(AND(A1166="Russia",R1166=2050),0.91,IF(AND(A1166="China",R1166=2035),0.93,IF(AND(A1166="China",R1166=2050),0.92,IF(AND(A1166="India",R1166=2035),0.94,IF(AND(A1166="India",R1166=2050),0.91,IF(AND(A1166="Middle East",R1166=2035),0.92,IF(AND(A1166="Middle East",R1166=2050),0.89,IF(AND(A1166="Africa",R1166=2035),0.93,IF(AND(A1166="Africa",R1166=2050),0.9,IF(AND(A1166="Brazil",R1166=2035),0.95,IF(AND(A1166="Brazil",R1166=2050),0.92,""))))))))))))))))))</f>
        <v>*0.95</v>
      </c>
      <c r="U1166" s="41" t="s">
        <v>2017</v>
      </c>
      <c r="V1166" s="52" t="s">
        <v>35</v>
      </c>
      <c r="W1166" s="41" t="n">
        <v>2050</v>
      </c>
      <c r="X1166" s="53" t="str">
        <f aca="false">"*"&amp;IF(AND(A1166="EU",W1166=2035),0.95,IF(AND(A1166="EU",W1166=2050),0.93,IF(AND(A1166="USA",W1166=2035),0.96,IF(AND(A1166="USA",W1166=2050),0.93,IF(AND(A1166="Japan",W1166=2035),0.94,IF(AND(A1166="Japan",W1166=2050),0.92,IF(AND(A1166="Russia",W1166=2035),0.95,IF(AND(A1166="Russia",W1166=2050),0.91,IF(AND(A1166="China",W1166=2035),0.93,IF(AND(A1166="China",W1166=2050),0.92,IF(AND(A1166="India",W1166=2035),0.94,IF(AND(A1166="India",W1166=2050),0.91,IF(AND(A1166="Middle East",W1166=2035),0.92,IF(AND(A1166="Middle East",W1166=2050),0.89,IF(AND(A1166="Africa",W1166=2035),0.93,IF(AND(A1166="Africa",W1166=2050),0.9,IF(AND(A1166="Brazil",W1166=2035),0.95,IF(AND(A1166="Brazil",W1166=2050),0.92,""))))))))))))))))))</f>
        <v>*0.93</v>
      </c>
      <c r="AC1166" s="0" t="s">
        <v>2017</v>
      </c>
      <c r="AD1166" s="50" t="s">
        <v>35</v>
      </c>
      <c r="AE1166" s="0" t="n">
        <v>2035</v>
      </c>
      <c r="AF1166" s="51" t="str">
        <f aca="false">"*"&amp;IF(AND(A1166="EU",AE1166=2035),0.93,IF(AND(A1166="EU",AE1166=2050),0.9,IF(AND(A1166="USA",AE1166=2035),0.92,IF(AND(A1166="USA",AE1166=2050),0.89,IF(AND(A1166="Japan",AE1166=2035),0.92,IF(AND(A1166="Japan",AE1166=2050),0.89,IF(AND(A1166="Russia",AE1166=2035),0.91,IF(AND(A1166="Russia",AE1166=2050),0.86,IF(AND(A1166="China",AE1166=2035),0.91,IF(AND(A1166="China",AE1166=2050),0.87,IF(AND(A1166="India",AE1166=2035),0.92,IF(AND(A1166="India",AE1166=2050),0.87,IF(AND(A1166="Middle East",AE1166=2035),0.89,IF(AND(A1166="Middle East",AE1166=2050),0.84,IF(AND(A1166="Africa",AE1166=2035),0.9,IF(AND(A1166="Africa",AE1166=2050),0.86,IF(AND(A1166="Brazil",AE1166=2035),0.93,IF(AND(A1166="Brazil",AE1166=2050),0.89,""))))))))))))))))))</f>
        <v>*0.93</v>
      </c>
      <c r="AG1166" s="51" t="str">
        <f aca="false">AG1165</f>
        <v>REZoning_Sol-Win</v>
      </c>
      <c r="AI1166" s="0" t="s">
        <v>2017</v>
      </c>
      <c r="AJ1166" s="50" t="s">
        <v>35</v>
      </c>
      <c r="AK1166" s="0" t="n">
        <v>2050</v>
      </c>
      <c r="AL1166" s="51" t="str">
        <f aca="false">"*"&amp;IF(AND(A1166="EU",AK1166=2035),0.93,IF(AND(A1166="EU",AK1166=2050),0.9,IF(AND(A1166="USA",AK1166=2035),0.92,IF(AND(A1166="USA",AK1166=2050),0.89,IF(AND(A1166="Japan",AK1166=2035),0.92,IF(AND(A1166="Japan",AK1166=2050),0.89,IF(AND(A1166="Russia",AK1166=2035),0.91,IF(AND(A1166="Russia",AK1166=2050),0.86,IF(AND(A1166="China",AK1166=2035),0.91,IF(AND(A1166="China",AK1166=2050),0.87,IF(AND(A1166="India",AK1166=2035),0.92,IF(AND(A1166="India",AK1166=2050),0.87,IF(AND(A1166="Middle East",AK1166=2035),0.89,IF(AND(A1166="Middle East",AK1166=2050),0.84,IF(AND(A1166="Africa",AK1166=2035),0.9,IF(AND(A1166="Africa",AK1166=2050),0.86,IF(AND(A1166="Brazil",AK1166=2035),0.93,IF(AND(A1166="Brazil",AK1166=2050),0.89,""))))))))))))))))))</f>
        <v>*0.9</v>
      </c>
      <c r="AM1166" s="51" t="str">
        <f aca="false">AM1165</f>
        <v>REZoning_Sol-Win</v>
      </c>
      <c r="AP1166" s="0" t="s">
        <v>2017</v>
      </c>
      <c r="AQ1166" s="0" t="s">
        <v>35</v>
      </c>
      <c r="AR1166" s="0" t="n">
        <v>2100</v>
      </c>
      <c r="AS1166" s="0" t="s">
        <v>874</v>
      </c>
      <c r="AT1166" s="0" t="s">
        <v>36</v>
      </c>
    </row>
    <row r="1167" customFormat="false" ht="28.5" hidden="false" customHeight="true" outlineLevel="0" collapsed="false">
      <c r="A1167" s="3" t="s">
        <v>51</v>
      </c>
      <c r="C1167" s="0" t="s">
        <v>2018</v>
      </c>
      <c r="D1167" s="50" t="s">
        <v>35</v>
      </c>
      <c r="E1167" s="0" t="n">
        <v>2035</v>
      </c>
      <c r="F1167" s="51" t="str">
        <f aca="false">"*"&amp;IF(AND(A1167="EU",E1167=2035),0.95,IF(AND(A1167="EU",E1167=2050),0.93,IF(AND(A1167="USA",E1167=2035),0.96,IF(AND(A1167="USA",E1167=2050),0.94,IF(AND(A1167="Japan",E1167=2035),0.94,IF(AND(A1167="Japan",E1167=2050),0.92,IF(AND(A1167="Russia",E1167=2035),0.95,IF(AND(A1167="Russia",E1167=2050),0.93,IF(AND(A1167="China",E1167=2035),0.94,IF(AND(A1167="China",E1167=2050),0.92,IF(AND(A1167="India",E1167=2035),0.95,IF(AND(A1167="India",E1167=2050),0.92,IF(AND(A1167="Middle East",E1167=2035),0.94,IF(AND(A1167="Middle East",E1167=2050),0.9,IF(AND(A1167="Africa",E1167=2035),0.94,IF(AND(A1167="Africa",E1167=2050),0.91,IF(AND(A1167="Brazil",E1167=2035),0.95,IF(AND(A1167="Brazil",E1167=2050),0.92,""))))))))))))))))))</f>
        <v>*0.95</v>
      </c>
      <c r="H1167" s="0" t="s">
        <v>2018</v>
      </c>
      <c r="I1167" s="50" t="s">
        <v>35</v>
      </c>
      <c r="J1167" s="0" t="n">
        <v>2050</v>
      </c>
      <c r="K1167" s="48" t="str">
        <f aca="false">"*"&amp;IF(AND(A1167="EU",J1167=2035),0.95,IF(AND(A1167="EU",J1167=2050),0.93,IF(AND(A1167="USA",J1167=2035),0.96,IF(AND(A1167="USA",J1167=2050),0.94,IF(AND(A1167="Japan",J1167=2035),0.94,IF(AND(A1167="Japan",J1167=2050),0.92,IF(AND(A1167="Russia",J1167=2035),0.95,IF(AND(A1167="Russia",J1167=2050),0.93,IF(AND(A1167="China",J1167=2035),0.94,IF(AND(A1167="China",J1167=2050),0.92,IF(AND(A1167="India",J1167=2035),0.95,IF(AND(A1167="India",J1167=2050),0.92,IF(AND(A1167="Middle East",J1167=2035),0.94,IF(AND(A1167="Middle East",J1167=2050),0.9,IF(AND(A1167="Africa",J1167=2035),0.94,IF(AND(A1167="Africa",J1167=2050),0.91,IF(AND(A1167="Brazil",J1167=2035),0.95,IF(AND(A1167="Brazil",J1167=2050),0.92,""))))))))))))))))))</f>
        <v>*0.93</v>
      </c>
      <c r="P1167" s="41" t="s">
        <v>2018</v>
      </c>
      <c r="Q1167" s="52" t="s">
        <v>35</v>
      </c>
      <c r="R1167" s="41" t="n">
        <v>2035</v>
      </c>
      <c r="S1167" s="53" t="str">
        <f aca="false">"*"&amp;IF(AND(A1167="EU",R1167=2035),0.95,IF(AND(A1167="EU",R1167=2050),0.93,IF(AND(A1167="USA",R1167=2035),0.96,IF(AND(A1167="USA",R1167=2050),0.93,IF(AND(A1167="Japan",R1167=2035),0.94,IF(AND(A1167="Japan",R1167=2050),0.92,IF(AND(A1167="Russia",R1167=2035),0.95,IF(AND(A1167="Russia",R1167=2050),0.91,IF(AND(A1167="China",R1167=2035),0.93,IF(AND(A1167="China",R1167=2050),0.92,IF(AND(A1167="India",R1167=2035),0.94,IF(AND(A1167="India",R1167=2050),0.91,IF(AND(A1167="Middle East",R1167=2035),0.92,IF(AND(A1167="Middle East",R1167=2050),0.89,IF(AND(A1167="Africa",R1167=2035),0.93,IF(AND(A1167="Africa",R1167=2050),0.9,IF(AND(A1167="Brazil",R1167=2035),0.95,IF(AND(A1167="Brazil",R1167=2050),0.92,""))))))))))))))))))</f>
        <v>*0.95</v>
      </c>
      <c r="U1167" s="41" t="s">
        <v>2018</v>
      </c>
      <c r="V1167" s="52" t="s">
        <v>35</v>
      </c>
      <c r="W1167" s="41" t="n">
        <v>2050</v>
      </c>
      <c r="X1167" s="53" t="str">
        <f aca="false">"*"&amp;IF(AND(A1167="EU",W1167=2035),0.95,IF(AND(A1167="EU",W1167=2050),0.93,IF(AND(A1167="USA",W1167=2035),0.96,IF(AND(A1167="USA",W1167=2050),0.93,IF(AND(A1167="Japan",W1167=2035),0.94,IF(AND(A1167="Japan",W1167=2050),0.92,IF(AND(A1167="Russia",W1167=2035),0.95,IF(AND(A1167="Russia",W1167=2050),0.91,IF(AND(A1167="China",W1167=2035),0.93,IF(AND(A1167="China",W1167=2050),0.92,IF(AND(A1167="India",W1167=2035),0.94,IF(AND(A1167="India",W1167=2050),0.91,IF(AND(A1167="Middle East",W1167=2035),0.92,IF(AND(A1167="Middle East",W1167=2050),0.89,IF(AND(A1167="Africa",W1167=2035),0.93,IF(AND(A1167="Africa",W1167=2050),0.9,IF(AND(A1167="Brazil",W1167=2035),0.95,IF(AND(A1167="Brazil",W1167=2050),0.92,""))))))))))))))))))</f>
        <v>*0.93</v>
      </c>
      <c r="AC1167" s="0" t="s">
        <v>2018</v>
      </c>
      <c r="AD1167" s="50" t="s">
        <v>35</v>
      </c>
      <c r="AE1167" s="0" t="n">
        <v>2035</v>
      </c>
      <c r="AF1167" s="51" t="str">
        <f aca="false">"*"&amp;IF(AND(A1167="EU",AE1167=2035),0.93,IF(AND(A1167="EU",AE1167=2050),0.9,IF(AND(A1167="USA",AE1167=2035),0.92,IF(AND(A1167="USA",AE1167=2050),0.89,IF(AND(A1167="Japan",AE1167=2035),0.92,IF(AND(A1167="Japan",AE1167=2050),0.89,IF(AND(A1167="Russia",AE1167=2035),0.91,IF(AND(A1167="Russia",AE1167=2050),0.86,IF(AND(A1167="China",AE1167=2035),0.91,IF(AND(A1167="China",AE1167=2050),0.87,IF(AND(A1167="India",AE1167=2035),0.92,IF(AND(A1167="India",AE1167=2050),0.87,IF(AND(A1167="Middle East",AE1167=2035),0.89,IF(AND(A1167="Middle East",AE1167=2050),0.84,IF(AND(A1167="Africa",AE1167=2035),0.9,IF(AND(A1167="Africa",AE1167=2050),0.86,IF(AND(A1167="Brazil",AE1167=2035),0.93,IF(AND(A1167="Brazil",AE1167=2050),0.89,""))))))))))))))))))</f>
        <v>*0.93</v>
      </c>
      <c r="AG1167" s="51" t="str">
        <f aca="false">AG1166</f>
        <v>REZoning_Sol-Win</v>
      </c>
      <c r="AI1167" s="0" t="s">
        <v>2018</v>
      </c>
      <c r="AJ1167" s="50" t="s">
        <v>35</v>
      </c>
      <c r="AK1167" s="0" t="n">
        <v>2050</v>
      </c>
      <c r="AL1167" s="51" t="str">
        <f aca="false">"*"&amp;IF(AND(A1167="EU",AK1167=2035),0.93,IF(AND(A1167="EU",AK1167=2050),0.9,IF(AND(A1167="USA",AK1167=2035),0.92,IF(AND(A1167="USA",AK1167=2050),0.89,IF(AND(A1167="Japan",AK1167=2035),0.92,IF(AND(A1167="Japan",AK1167=2050),0.89,IF(AND(A1167="Russia",AK1167=2035),0.91,IF(AND(A1167="Russia",AK1167=2050),0.86,IF(AND(A1167="China",AK1167=2035),0.91,IF(AND(A1167="China",AK1167=2050),0.87,IF(AND(A1167="India",AK1167=2035),0.92,IF(AND(A1167="India",AK1167=2050),0.87,IF(AND(A1167="Middle East",AK1167=2035),0.89,IF(AND(A1167="Middle East",AK1167=2050),0.84,IF(AND(A1167="Africa",AK1167=2035),0.9,IF(AND(A1167="Africa",AK1167=2050),0.86,IF(AND(A1167="Brazil",AK1167=2035),0.93,IF(AND(A1167="Brazil",AK1167=2050),0.89,""))))))))))))))))))</f>
        <v>*0.9</v>
      </c>
      <c r="AM1167" s="51" t="str">
        <f aca="false">AM1166</f>
        <v>REZoning_Sol-Win</v>
      </c>
      <c r="AP1167" s="0" t="s">
        <v>2018</v>
      </c>
      <c r="AQ1167" s="0" t="s">
        <v>35</v>
      </c>
      <c r="AR1167" s="0" t="n">
        <v>2100</v>
      </c>
      <c r="AS1167" s="0" t="s">
        <v>874</v>
      </c>
      <c r="AT1167" s="0" t="s">
        <v>36</v>
      </c>
    </row>
    <row r="1168" customFormat="false" ht="28.5" hidden="false" customHeight="true" outlineLevel="0" collapsed="false">
      <c r="A1168" s="3" t="s">
        <v>51</v>
      </c>
      <c r="C1168" s="0" t="s">
        <v>2019</v>
      </c>
      <c r="D1168" s="50" t="s">
        <v>35</v>
      </c>
      <c r="E1168" s="0" t="n">
        <v>2035</v>
      </c>
      <c r="F1168" s="51" t="str">
        <f aca="false">"*"&amp;IF(AND(A1168="EU",E1168=2035),0.95,IF(AND(A1168="EU",E1168=2050),0.93,IF(AND(A1168="USA",E1168=2035),0.96,IF(AND(A1168="USA",E1168=2050),0.94,IF(AND(A1168="Japan",E1168=2035),0.94,IF(AND(A1168="Japan",E1168=2050),0.92,IF(AND(A1168="Russia",E1168=2035),0.95,IF(AND(A1168="Russia",E1168=2050),0.93,IF(AND(A1168="China",E1168=2035),0.94,IF(AND(A1168="China",E1168=2050),0.92,IF(AND(A1168="India",E1168=2035),0.95,IF(AND(A1168="India",E1168=2050),0.92,IF(AND(A1168="Middle East",E1168=2035),0.94,IF(AND(A1168="Middle East",E1168=2050),0.9,IF(AND(A1168="Africa",E1168=2035),0.94,IF(AND(A1168="Africa",E1168=2050),0.91,IF(AND(A1168="Brazil",E1168=2035),0.95,IF(AND(A1168="Brazil",E1168=2050),0.92,""))))))))))))))))))</f>
        <v>*0.95</v>
      </c>
      <c r="H1168" s="0" t="s">
        <v>2019</v>
      </c>
      <c r="I1168" s="50" t="s">
        <v>35</v>
      </c>
      <c r="J1168" s="0" t="n">
        <v>2050</v>
      </c>
      <c r="K1168" s="48" t="str">
        <f aca="false">"*"&amp;IF(AND(A1168="EU",J1168=2035),0.95,IF(AND(A1168="EU",J1168=2050),0.93,IF(AND(A1168="USA",J1168=2035),0.96,IF(AND(A1168="USA",J1168=2050),0.94,IF(AND(A1168="Japan",J1168=2035),0.94,IF(AND(A1168="Japan",J1168=2050),0.92,IF(AND(A1168="Russia",J1168=2035),0.95,IF(AND(A1168="Russia",J1168=2050),0.93,IF(AND(A1168="China",J1168=2035),0.94,IF(AND(A1168="China",J1168=2050),0.92,IF(AND(A1168="India",J1168=2035),0.95,IF(AND(A1168="India",J1168=2050),0.92,IF(AND(A1168="Middle East",J1168=2035),0.94,IF(AND(A1168="Middle East",J1168=2050),0.9,IF(AND(A1168="Africa",J1168=2035),0.94,IF(AND(A1168="Africa",J1168=2050),0.91,IF(AND(A1168="Brazil",J1168=2035),0.95,IF(AND(A1168="Brazil",J1168=2050),0.92,""))))))))))))))))))</f>
        <v>*0.93</v>
      </c>
      <c r="P1168" s="41" t="s">
        <v>2019</v>
      </c>
      <c r="Q1168" s="52" t="s">
        <v>35</v>
      </c>
      <c r="R1168" s="41" t="n">
        <v>2035</v>
      </c>
      <c r="S1168" s="53" t="str">
        <f aca="false">"*"&amp;IF(AND(A1168="EU",R1168=2035),0.95,IF(AND(A1168="EU",R1168=2050),0.93,IF(AND(A1168="USA",R1168=2035),0.96,IF(AND(A1168="USA",R1168=2050),0.93,IF(AND(A1168="Japan",R1168=2035),0.94,IF(AND(A1168="Japan",R1168=2050),0.92,IF(AND(A1168="Russia",R1168=2035),0.95,IF(AND(A1168="Russia",R1168=2050),0.91,IF(AND(A1168="China",R1168=2035),0.93,IF(AND(A1168="China",R1168=2050),0.92,IF(AND(A1168="India",R1168=2035),0.94,IF(AND(A1168="India",R1168=2050),0.91,IF(AND(A1168="Middle East",R1168=2035),0.92,IF(AND(A1168="Middle East",R1168=2050),0.89,IF(AND(A1168="Africa",R1168=2035),0.93,IF(AND(A1168="Africa",R1168=2050),0.9,IF(AND(A1168="Brazil",R1168=2035),0.95,IF(AND(A1168="Brazil",R1168=2050),0.92,""))))))))))))))))))</f>
        <v>*0.95</v>
      </c>
      <c r="U1168" s="41" t="s">
        <v>2019</v>
      </c>
      <c r="V1168" s="52" t="s">
        <v>35</v>
      </c>
      <c r="W1168" s="41" t="n">
        <v>2050</v>
      </c>
      <c r="X1168" s="53" t="str">
        <f aca="false">"*"&amp;IF(AND(A1168="EU",W1168=2035),0.95,IF(AND(A1168="EU",W1168=2050),0.93,IF(AND(A1168="USA",W1168=2035),0.96,IF(AND(A1168="USA",W1168=2050),0.93,IF(AND(A1168="Japan",W1168=2035),0.94,IF(AND(A1168="Japan",W1168=2050),0.92,IF(AND(A1168="Russia",W1168=2035),0.95,IF(AND(A1168="Russia",W1168=2050),0.91,IF(AND(A1168="China",W1168=2035),0.93,IF(AND(A1168="China",W1168=2050),0.92,IF(AND(A1168="India",W1168=2035),0.94,IF(AND(A1168="India",W1168=2050),0.91,IF(AND(A1168="Middle East",W1168=2035),0.92,IF(AND(A1168="Middle East",W1168=2050),0.89,IF(AND(A1168="Africa",W1168=2035),0.93,IF(AND(A1168="Africa",W1168=2050),0.9,IF(AND(A1168="Brazil",W1168=2035),0.95,IF(AND(A1168="Brazil",W1168=2050),0.92,""))))))))))))))))))</f>
        <v>*0.93</v>
      </c>
      <c r="AC1168" s="0" t="s">
        <v>2019</v>
      </c>
      <c r="AD1168" s="50" t="s">
        <v>35</v>
      </c>
      <c r="AE1168" s="0" t="n">
        <v>2035</v>
      </c>
      <c r="AF1168" s="51" t="str">
        <f aca="false">"*"&amp;IF(AND(A1168="EU",AE1168=2035),0.93,IF(AND(A1168="EU",AE1168=2050),0.9,IF(AND(A1168="USA",AE1168=2035),0.92,IF(AND(A1168="USA",AE1168=2050),0.89,IF(AND(A1168="Japan",AE1168=2035),0.92,IF(AND(A1168="Japan",AE1168=2050),0.89,IF(AND(A1168="Russia",AE1168=2035),0.91,IF(AND(A1168="Russia",AE1168=2050),0.86,IF(AND(A1168="China",AE1168=2035),0.91,IF(AND(A1168="China",AE1168=2050),0.87,IF(AND(A1168="India",AE1168=2035),0.92,IF(AND(A1168="India",AE1168=2050),0.87,IF(AND(A1168="Middle East",AE1168=2035),0.89,IF(AND(A1168="Middle East",AE1168=2050),0.84,IF(AND(A1168="Africa",AE1168=2035),0.9,IF(AND(A1168="Africa",AE1168=2050),0.86,IF(AND(A1168="Brazil",AE1168=2035),0.93,IF(AND(A1168="Brazil",AE1168=2050),0.89,""))))))))))))))))))</f>
        <v>*0.93</v>
      </c>
      <c r="AG1168" s="51" t="str">
        <f aca="false">AG1167</f>
        <v>REZoning_Sol-Win</v>
      </c>
      <c r="AI1168" s="0" t="s">
        <v>2019</v>
      </c>
      <c r="AJ1168" s="50" t="s">
        <v>35</v>
      </c>
      <c r="AK1168" s="0" t="n">
        <v>2050</v>
      </c>
      <c r="AL1168" s="51" t="str">
        <f aca="false">"*"&amp;IF(AND(A1168="EU",AK1168=2035),0.93,IF(AND(A1168="EU",AK1168=2050),0.9,IF(AND(A1168="USA",AK1168=2035),0.92,IF(AND(A1168="USA",AK1168=2050),0.89,IF(AND(A1168="Japan",AK1168=2035),0.92,IF(AND(A1168="Japan",AK1168=2050),0.89,IF(AND(A1168="Russia",AK1168=2035),0.91,IF(AND(A1168="Russia",AK1168=2050),0.86,IF(AND(A1168="China",AK1168=2035),0.91,IF(AND(A1168="China",AK1168=2050),0.87,IF(AND(A1168="India",AK1168=2035),0.92,IF(AND(A1168="India",AK1168=2050),0.87,IF(AND(A1168="Middle East",AK1168=2035),0.89,IF(AND(A1168="Middle East",AK1168=2050),0.84,IF(AND(A1168="Africa",AK1168=2035),0.9,IF(AND(A1168="Africa",AK1168=2050),0.86,IF(AND(A1168="Brazil",AK1168=2035),0.93,IF(AND(A1168="Brazil",AK1168=2050),0.89,""))))))))))))))))))</f>
        <v>*0.9</v>
      </c>
      <c r="AM1168" s="51" t="str">
        <f aca="false">AM1167</f>
        <v>REZoning_Sol-Win</v>
      </c>
      <c r="AP1168" s="0" t="s">
        <v>2019</v>
      </c>
      <c r="AQ1168" s="0" t="s">
        <v>35</v>
      </c>
      <c r="AR1168" s="0" t="n">
        <v>2100</v>
      </c>
      <c r="AS1168" s="0" t="s">
        <v>874</v>
      </c>
      <c r="AT1168" s="0" t="s">
        <v>36</v>
      </c>
    </row>
    <row r="1169" customFormat="false" ht="28.5" hidden="false" customHeight="true" outlineLevel="0" collapsed="false">
      <c r="A1169" s="3" t="s">
        <v>51</v>
      </c>
      <c r="C1169" s="0" t="s">
        <v>2020</v>
      </c>
      <c r="D1169" s="50" t="s">
        <v>35</v>
      </c>
      <c r="E1169" s="0" t="n">
        <v>2035</v>
      </c>
      <c r="F1169" s="51" t="str">
        <f aca="false">"*"&amp;IF(AND(A1169="EU",E1169=2035),0.95,IF(AND(A1169="EU",E1169=2050),0.93,IF(AND(A1169="USA",E1169=2035),0.96,IF(AND(A1169="USA",E1169=2050),0.94,IF(AND(A1169="Japan",E1169=2035),0.94,IF(AND(A1169="Japan",E1169=2050),0.92,IF(AND(A1169="Russia",E1169=2035),0.95,IF(AND(A1169="Russia",E1169=2050),0.93,IF(AND(A1169="China",E1169=2035),0.94,IF(AND(A1169="China",E1169=2050),0.92,IF(AND(A1169="India",E1169=2035),0.95,IF(AND(A1169="India",E1169=2050),0.92,IF(AND(A1169="Middle East",E1169=2035),0.94,IF(AND(A1169="Middle East",E1169=2050),0.9,IF(AND(A1169="Africa",E1169=2035),0.94,IF(AND(A1169="Africa",E1169=2050),0.91,IF(AND(A1169="Brazil",E1169=2035),0.95,IF(AND(A1169="Brazil",E1169=2050),0.92,""))))))))))))))))))</f>
        <v>*0.95</v>
      </c>
      <c r="H1169" s="0" t="s">
        <v>2020</v>
      </c>
      <c r="I1169" s="50" t="s">
        <v>35</v>
      </c>
      <c r="J1169" s="0" t="n">
        <v>2050</v>
      </c>
      <c r="K1169" s="48" t="str">
        <f aca="false">"*"&amp;IF(AND(A1169="EU",J1169=2035),0.95,IF(AND(A1169="EU",J1169=2050),0.93,IF(AND(A1169="USA",J1169=2035),0.96,IF(AND(A1169="USA",J1169=2050),0.94,IF(AND(A1169="Japan",J1169=2035),0.94,IF(AND(A1169="Japan",J1169=2050),0.92,IF(AND(A1169="Russia",J1169=2035),0.95,IF(AND(A1169="Russia",J1169=2050),0.93,IF(AND(A1169="China",J1169=2035),0.94,IF(AND(A1169="China",J1169=2050),0.92,IF(AND(A1169="India",J1169=2035),0.95,IF(AND(A1169="India",J1169=2050),0.92,IF(AND(A1169="Middle East",J1169=2035),0.94,IF(AND(A1169="Middle East",J1169=2050),0.9,IF(AND(A1169="Africa",J1169=2035),0.94,IF(AND(A1169="Africa",J1169=2050),0.91,IF(AND(A1169="Brazil",J1169=2035),0.95,IF(AND(A1169="Brazil",J1169=2050),0.92,""))))))))))))))))))</f>
        <v>*0.93</v>
      </c>
      <c r="P1169" s="41" t="s">
        <v>2020</v>
      </c>
      <c r="Q1169" s="52" t="s">
        <v>35</v>
      </c>
      <c r="R1169" s="41" t="n">
        <v>2035</v>
      </c>
      <c r="S1169" s="53" t="str">
        <f aca="false">"*"&amp;IF(AND(A1169="EU",R1169=2035),0.95,IF(AND(A1169="EU",R1169=2050),0.93,IF(AND(A1169="USA",R1169=2035),0.96,IF(AND(A1169="USA",R1169=2050),0.93,IF(AND(A1169="Japan",R1169=2035),0.94,IF(AND(A1169="Japan",R1169=2050),0.92,IF(AND(A1169="Russia",R1169=2035),0.95,IF(AND(A1169="Russia",R1169=2050),0.91,IF(AND(A1169="China",R1169=2035),0.93,IF(AND(A1169="China",R1169=2050),0.92,IF(AND(A1169="India",R1169=2035),0.94,IF(AND(A1169="India",R1169=2050),0.91,IF(AND(A1169="Middle East",R1169=2035),0.92,IF(AND(A1169="Middle East",R1169=2050),0.89,IF(AND(A1169="Africa",R1169=2035),0.93,IF(AND(A1169="Africa",R1169=2050),0.9,IF(AND(A1169="Brazil",R1169=2035),0.95,IF(AND(A1169="Brazil",R1169=2050),0.92,""))))))))))))))))))</f>
        <v>*0.95</v>
      </c>
      <c r="U1169" s="41" t="s">
        <v>2020</v>
      </c>
      <c r="V1169" s="52" t="s">
        <v>35</v>
      </c>
      <c r="W1169" s="41" t="n">
        <v>2050</v>
      </c>
      <c r="X1169" s="53" t="str">
        <f aca="false">"*"&amp;IF(AND(A1169="EU",W1169=2035),0.95,IF(AND(A1169="EU",W1169=2050),0.93,IF(AND(A1169="USA",W1169=2035),0.96,IF(AND(A1169="USA",W1169=2050),0.93,IF(AND(A1169="Japan",W1169=2035),0.94,IF(AND(A1169="Japan",W1169=2050),0.92,IF(AND(A1169="Russia",W1169=2035),0.95,IF(AND(A1169="Russia",W1169=2050),0.91,IF(AND(A1169="China",W1169=2035),0.93,IF(AND(A1169="China",W1169=2050),0.92,IF(AND(A1169="India",W1169=2035),0.94,IF(AND(A1169="India",W1169=2050),0.91,IF(AND(A1169="Middle East",W1169=2035),0.92,IF(AND(A1169="Middle East",W1169=2050),0.89,IF(AND(A1169="Africa",W1169=2035),0.93,IF(AND(A1169="Africa",W1169=2050),0.9,IF(AND(A1169="Brazil",W1169=2035),0.95,IF(AND(A1169="Brazil",W1169=2050),0.92,""))))))))))))))))))</f>
        <v>*0.93</v>
      </c>
      <c r="AC1169" s="0" t="s">
        <v>2020</v>
      </c>
      <c r="AD1169" s="50" t="s">
        <v>35</v>
      </c>
      <c r="AE1169" s="0" t="n">
        <v>2035</v>
      </c>
      <c r="AF1169" s="51" t="str">
        <f aca="false">"*"&amp;IF(AND(A1169="EU",AE1169=2035),0.93,IF(AND(A1169="EU",AE1169=2050),0.9,IF(AND(A1169="USA",AE1169=2035),0.92,IF(AND(A1169="USA",AE1169=2050),0.89,IF(AND(A1169="Japan",AE1169=2035),0.92,IF(AND(A1169="Japan",AE1169=2050),0.89,IF(AND(A1169="Russia",AE1169=2035),0.91,IF(AND(A1169="Russia",AE1169=2050),0.86,IF(AND(A1169="China",AE1169=2035),0.91,IF(AND(A1169="China",AE1169=2050),0.87,IF(AND(A1169="India",AE1169=2035),0.92,IF(AND(A1169="India",AE1169=2050),0.87,IF(AND(A1169="Middle East",AE1169=2035),0.89,IF(AND(A1169="Middle East",AE1169=2050),0.84,IF(AND(A1169="Africa",AE1169=2035),0.9,IF(AND(A1169="Africa",AE1169=2050),0.86,IF(AND(A1169="Brazil",AE1169=2035),0.93,IF(AND(A1169="Brazil",AE1169=2050),0.89,""))))))))))))))))))</f>
        <v>*0.93</v>
      </c>
      <c r="AG1169" s="51" t="str">
        <f aca="false">AG1168</f>
        <v>REZoning_Sol-Win</v>
      </c>
      <c r="AI1169" s="0" t="s">
        <v>2020</v>
      </c>
      <c r="AJ1169" s="50" t="s">
        <v>35</v>
      </c>
      <c r="AK1169" s="0" t="n">
        <v>2050</v>
      </c>
      <c r="AL1169" s="51" t="str">
        <f aca="false">"*"&amp;IF(AND(A1169="EU",AK1169=2035),0.93,IF(AND(A1169="EU",AK1169=2050),0.9,IF(AND(A1169="USA",AK1169=2035),0.92,IF(AND(A1169="USA",AK1169=2050),0.89,IF(AND(A1169="Japan",AK1169=2035),0.92,IF(AND(A1169="Japan",AK1169=2050),0.89,IF(AND(A1169="Russia",AK1169=2035),0.91,IF(AND(A1169="Russia",AK1169=2050),0.86,IF(AND(A1169="China",AK1169=2035),0.91,IF(AND(A1169="China",AK1169=2050),0.87,IF(AND(A1169="India",AK1169=2035),0.92,IF(AND(A1169="India",AK1169=2050),0.87,IF(AND(A1169="Middle East",AK1169=2035),0.89,IF(AND(A1169="Middle East",AK1169=2050),0.84,IF(AND(A1169="Africa",AK1169=2035),0.9,IF(AND(A1169="Africa",AK1169=2050),0.86,IF(AND(A1169="Brazil",AK1169=2035),0.93,IF(AND(A1169="Brazil",AK1169=2050),0.89,""))))))))))))))))))</f>
        <v>*0.9</v>
      </c>
      <c r="AM1169" s="51" t="str">
        <f aca="false">AM1168</f>
        <v>REZoning_Sol-Win</v>
      </c>
      <c r="AP1169" s="0" t="s">
        <v>2020</v>
      </c>
      <c r="AQ1169" s="0" t="s">
        <v>35</v>
      </c>
      <c r="AR1169" s="0" t="n">
        <v>2100</v>
      </c>
      <c r="AS1169" s="0" t="s">
        <v>874</v>
      </c>
      <c r="AT1169" s="0" t="s">
        <v>36</v>
      </c>
    </row>
    <row r="1170" customFormat="false" ht="28.5" hidden="false" customHeight="true" outlineLevel="0" collapsed="false">
      <c r="A1170" s="3" t="s">
        <v>51</v>
      </c>
      <c r="C1170" s="0" t="s">
        <v>2021</v>
      </c>
      <c r="D1170" s="50" t="s">
        <v>35</v>
      </c>
      <c r="E1170" s="0" t="n">
        <v>2035</v>
      </c>
      <c r="F1170" s="51" t="str">
        <f aca="false">"*"&amp;IF(AND(A1170="EU",E1170=2035),0.95,IF(AND(A1170="EU",E1170=2050),0.93,IF(AND(A1170="USA",E1170=2035),0.96,IF(AND(A1170="USA",E1170=2050),0.94,IF(AND(A1170="Japan",E1170=2035),0.94,IF(AND(A1170="Japan",E1170=2050),0.92,IF(AND(A1170="Russia",E1170=2035),0.95,IF(AND(A1170="Russia",E1170=2050),0.93,IF(AND(A1170="China",E1170=2035),0.94,IF(AND(A1170="China",E1170=2050),0.92,IF(AND(A1170="India",E1170=2035),0.95,IF(AND(A1170="India",E1170=2050),0.92,IF(AND(A1170="Middle East",E1170=2035),0.94,IF(AND(A1170="Middle East",E1170=2050),0.9,IF(AND(A1170="Africa",E1170=2035),0.94,IF(AND(A1170="Africa",E1170=2050),0.91,IF(AND(A1170="Brazil",E1170=2035),0.95,IF(AND(A1170="Brazil",E1170=2050),0.92,""))))))))))))))))))</f>
        <v>*0.95</v>
      </c>
      <c r="H1170" s="0" t="s">
        <v>2021</v>
      </c>
      <c r="I1170" s="50" t="s">
        <v>35</v>
      </c>
      <c r="J1170" s="0" t="n">
        <v>2050</v>
      </c>
      <c r="K1170" s="48" t="str">
        <f aca="false">"*"&amp;IF(AND(A1170="EU",J1170=2035),0.95,IF(AND(A1170="EU",J1170=2050),0.93,IF(AND(A1170="USA",J1170=2035),0.96,IF(AND(A1170="USA",J1170=2050),0.94,IF(AND(A1170="Japan",J1170=2035),0.94,IF(AND(A1170="Japan",J1170=2050),0.92,IF(AND(A1170="Russia",J1170=2035),0.95,IF(AND(A1170="Russia",J1170=2050),0.93,IF(AND(A1170="China",J1170=2035),0.94,IF(AND(A1170="China",J1170=2050),0.92,IF(AND(A1170="India",J1170=2035),0.95,IF(AND(A1170="India",J1170=2050),0.92,IF(AND(A1170="Middle East",J1170=2035),0.94,IF(AND(A1170="Middle East",J1170=2050),0.9,IF(AND(A1170="Africa",J1170=2035),0.94,IF(AND(A1170="Africa",J1170=2050),0.91,IF(AND(A1170="Brazil",J1170=2035),0.95,IF(AND(A1170="Brazil",J1170=2050),0.92,""))))))))))))))))))</f>
        <v>*0.93</v>
      </c>
      <c r="P1170" s="41" t="s">
        <v>2021</v>
      </c>
      <c r="Q1170" s="52" t="s">
        <v>35</v>
      </c>
      <c r="R1170" s="41" t="n">
        <v>2035</v>
      </c>
      <c r="S1170" s="53" t="str">
        <f aca="false">"*"&amp;IF(AND(A1170="EU",R1170=2035),0.95,IF(AND(A1170="EU",R1170=2050),0.93,IF(AND(A1170="USA",R1170=2035),0.96,IF(AND(A1170="USA",R1170=2050),0.93,IF(AND(A1170="Japan",R1170=2035),0.94,IF(AND(A1170="Japan",R1170=2050),0.92,IF(AND(A1170="Russia",R1170=2035),0.95,IF(AND(A1170="Russia",R1170=2050),0.91,IF(AND(A1170="China",R1170=2035),0.93,IF(AND(A1170="China",R1170=2050),0.92,IF(AND(A1170="India",R1170=2035),0.94,IF(AND(A1170="India",R1170=2050),0.91,IF(AND(A1170="Middle East",R1170=2035),0.92,IF(AND(A1170="Middle East",R1170=2050),0.89,IF(AND(A1170="Africa",R1170=2035),0.93,IF(AND(A1170="Africa",R1170=2050),0.9,IF(AND(A1170="Brazil",R1170=2035),0.95,IF(AND(A1170="Brazil",R1170=2050),0.92,""))))))))))))))))))</f>
        <v>*0.95</v>
      </c>
      <c r="U1170" s="41" t="s">
        <v>2021</v>
      </c>
      <c r="V1170" s="52" t="s">
        <v>35</v>
      </c>
      <c r="W1170" s="41" t="n">
        <v>2050</v>
      </c>
      <c r="X1170" s="53" t="str">
        <f aca="false">"*"&amp;IF(AND(A1170="EU",W1170=2035),0.95,IF(AND(A1170="EU",W1170=2050),0.93,IF(AND(A1170="USA",W1170=2035),0.96,IF(AND(A1170="USA",W1170=2050),0.93,IF(AND(A1170="Japan",W1170=2035),0.94,IF(AND(A1170="Japan",W1170=2050),0.92,IF(AND(A1170="Russia",W1170=2035),0.95,IF(AND(A1170="Russia",W1170=2050),0.91,IF(AND(A1170="China",W1170=2035),0.93,IF(AND(A1170="China",W1170=2050),0.92,IF(AND(A1170="India",W1170=2035),0.94,IF(AND(A1170="India",W1170=2050),0.91,IF(AND(A1170="Middle East",W1170=2035),0.92,IF(AND(A1170="Middle East",W1170=2050),0.89,IF(AND(A1170="Africa",W1170=2035),0.93,IF(AND(A1170="Africa",W1170=2050),0.9,IF(AND(A1170="Brazil",W1170=2035),0.95,IF(AND(A1170="Brazil",W1170=2050),0.92,""))))))))))))))))))</f>
        <v>*0.93</v>
      </c>
      <c r="AC1170" s="0" t="s">
        <v>2021</v>
      </c>
      <c r="AD1170" s="50" t="s">
        <v>35</v>
      </c>
      <c r="AE1170" s="0" t="n">
        <v>2035</v>
      </c>
      <c r="AF1170" s="51" t="str">
        <f aca="false">"*"&amp;IF(AND(A1170="EU",AE1170=2035),0.93,IF(AND(A1170="EU",AE1170=2050),0.9,IF(AND(A1170="USA",AE1170=2035),0.92,IF(AND(A1170="USA",AE1170=2050),0.89,IF(AND(A1170="Japan",AE1170=2035),0.92,IF(AND(A1170="Japan",AE1170=2050),0.89,IF(AND(A1170="Russia",AE1170=2035),0.91,IF(AND(A1170="Russia",AE1170=2050),0.86,IF(AND(A1170="China",AE1170=2035),0.91,IF(AND(A1170="China",AE1170=2050),0.87,IF(AND(A1170="India",AE1170=2035),0.92,IF(AND(A1170="India",AE1170=2050),0.87,IF(AND(A1170="Middle East",AE1170=2035),0.89,IF(AND(A1170="Middle East",AE1170=2050),0.84,IF(AND(A1170="Africa",AE1170=2035),0.9,IF(AND(A1170="Africa",AE1170=2050),0.86,IF(AND(A1170="Brazil",AE1170=2035),0.93,IF(AND(A1170="Brazil",AE1170=2050),0.89,""))))))))))))))))))</f>
        <v>*0.93</v>
      </c>
      <c r="AG1170" s="51" t="str">
        <f aca="false">AG1169</f>
        <v>REZoning_Sol-Win</v>
      </c>
      <c r="AI1170" s="0" t="s">
        <v>2021</v>
      </c>
      <c r="AJ1170" s="50" t="s">
        <v>35</v>
      </c>
      <c r="AK1170" s="0" t="n">
        <v>2050</v>
      </c>
      <c r="AL1170" s="51" t="str">
        <f aca="false">"*"&amp;IF(AND(A1170="EU",AK1170=2035),0.93,IF(AND(A1170="EU",AK1170=2050),0.9,IF(AND(A1170="USA",AK1170=2035),0.92,IF(AND(A1170="USA",AK1170=2050),0.89,IF(AND(A1170="Japan",AK1170=2035),0.92,IF(AND(A1170="Japan",AK1170=2050),0.89,IF(AND(A1170="Russia",AK1170=2035),0.91,IF(AND(A1170="Russia",AK1170=2050),0.86,IF(AND(A1170="China",AK1170=2035),0.91,IF(AND(A1170="China",AK1170=2050),0.87,IF(AND(A1170="India",AK1170=2035),0.92,IF(AND(A1170="India",AK1170=2050),0.87,IF(AND(A1170="Middle East",AK1170=2035),0.89,IF(AND(A1170="Middle East",AK1170=2050),0.84,IF(AND(A1170="Africa",AK1170=2035),0.9,IF(AND(A1170="Africa",AK1170=2050),0.86,IF(AND(A1170="Brazil",AK1170=2035),0.93,IF(AND(A1170="Brazil",AK1170=2050),0.89,""))))))))))))))))))</f>
        <v>*0.9</v>
      </c>
      <c r="AM1170" s="51" t="str">
        <f aca="false">AM1169</f>
        <v>REZoning_Sol-Win</v>
      </c>
      <c r="AP1170" s="0" t="s">
        <v>2021</v>
      </c>
      <c r="AQ1170" s="0" t="s">
        <v>35</v>
      </c>
      <c r="AR1170" s="0" t="n">
        <v>2100</v>
      </c>
      <c r="AS1170" s="0" t="s">
        <v>874</v>
      </c>
      <c r="AT1170" s="0" t="s">
        <v>36</v>
      </c>
    </row>
    <row r="1171" customFormat="false" ht="28.5" hidden="false" customHeight="true" outlineLevel="0" collapsed="false">
      <c r="A1171" s="3" t="s">
        <v>51</v>
      </c>
      <c r="C1171" s="0" t="s">
        <v>2022</v>
      </c>
      <c r="D1171" s="50" t="s">
        <v>35</v>
      </c>
      <c r="E1171" s="0" t="n">
        <v>2035</v>
      </c>
      <c r="F1171" s="51" t="str">
        <f aca="false">"*"&amp;IF(AND(A1171="EU",E1171=2035),0.95,IF(AND(A1171="EU",E1171=2050),0.93,IF(AND(A1171="USA",E1171=2035),0.96,IF(AND(A1171="USA",E1171=2050),0.94,IF(AND(A1171="Japan",E1171=2035),0.94,IF(AND(A1171="Japan",E1171=2050),0.92,IF(AND(A1171="Russia",E1171=2035),0.95,IF(AND(A1171="Russia",E1171=2050),0.93,IF(AND(A1171="China",E1171=2035),0.94,IF(AND(A1171="China",E1171=2050),0.92,IF(AND(A1171="India",E1171=2035),0.95,IF(AND(A1171="India",E1171=2050),0.92,IF(AND(A1171="Middle East",E1171=2035),0.94,IF(AND(A1171="Middle East",E1171=2050),0.9,IF(AND(A1171="Africa",E1171=2035),0.94,IF(AND(A1171="Africa",E1171=2050),0.91,IF(AND(A1171="Brazil",E1171=2035),0.95,IF(AND(A1171="Brazil",E1171=2050),0.92,""))))))))))))))))))</f>
        <v>*0.95</v>
      </c>
      <c r="H1171" s="0" t="s">
        <v>2022</v>
      </c>
      <c r="I1171" s="50" t="s">
        <v>35</v>
      </c>
      <c r="J1171" s="0" t="n">
        <v>2050</v>
      </c>
      <c r="K1171" s="48" t="str">
        <f aca="false">"*"&amp;IF(AND(A1171="EU",J1171=2035),0.95,IF(AND(A1171="EU",J1171=2050),0.93,IF(AND(A1171="USA",J1171=2035),0.96,IF(AND(A1171="USA",J1171=2050),0.94,IF(AND(A1171="Japan",J1171=2035),0.94,IF(AND(A1171="Japan",J1171=2050),0.92,IF(AND(A1171="Russia",J1171=2035),0.95,IF(AND(A1171="Russia",J1171=2050),0.93,IF(AND(A1171="China",J1171=2035),0.94,IF(AND(A1171="China",J1171=2050),0.92,IF(AND(A1171="India",J1171=2035),0.95,IF(AND(A1171="India",J1171=2050),0.92,IF(AND(A1171="Middle East",J1171=2035),0.94,IF(AND(A1171="Middle East",J1171=2050),0.9,IF(AND(A1171="Africa",J1171=2035),0.94,IF(AND(A1171="Africa",J1171=2050),0.91,IF(AND(A1171="Brazil",J1171=2035),0.95,IF(AND(A1171="Brazil",J1171=2050),0.92,""))))))))))))))))))</f>
        <v>*0.93</v>
      </c>
      <c r="P1171" s="41" t="s">
        <v>2022</v>
      </c>
      <c r="Q1171" s="52" t="s">
        <v>35</v>
      </c>
      <c r="R1171" s="41" t="n">
        <v>2035</v>
      </c>
      <c r="S1171" s="53" t="str">
        <f aca="false">"*"&amp;IF(AND(A1171="EU",R1171=2035),0.95,IF(AND(A1171="EU",R1171=2050),0.93,IF(AND(A1171="USA",R1171=2035),0.96,IF(AND(A1171="USA",R1171=2050),0.93,IF(AND(A1171="Japan",R1171=2035),0.94,IF(AND(A1171="Japan",R1171=2050),0.92,IF(AND(A1171="Russia",R1171=2035),0.95,IF(AND(A1171="Russia",R1171=2050),0.91,IF(AND(A1171="China",R1171=2035),0.93,IF(AND(A1171="China",R1171=2050),0.92,IF(AND(A1171="India",R1171=2035),0.94,IF(AND(A1171="India",R1171=2050),0.91,IF(AND(A1171="Middle East",R1171=2035),0.92,IF(AND(A1171="Middle East",R1171=2050),0.89,IF(AND(A1171="Africa",R1171=2035),0.93,IF(AND(A1171="Africa",R1171=2050),0.9,IF(AND(A1171="Brazil",R1171=2035),0.95,IF(AND(A1171="Brazil",R1171=2050),0.92,""))))))))))))))))))</f>
        <v>*0.95</v>
      </c>
      <c r="U1171" s="41" t="s">
        <v>2022</v>
      </c>
      <c r="V1171" s="52" t="s">
        <v>35</v>
      </c>
      <c r="W1171" s="41" t="n">
        <v>2050</v>
      </c>
      <c r="X1171" s="53" t="str">
        <f aca="false">"*"&amp;IF(AND(A1171="EU",W1171=2035),0.95,IF(AND(A1171="EU",W1171=2050),0.93,IF(AND(A1171="USA",W1171=2035),0.96,IF(AND(A1171="USA",W1171=2050),0.93,IF(AND(A1171="Japan",W1171=2035),0.94,IF(AND(A1171="Japan",W1171=2050),0.92,IF(AND(A1171="Russia",W1171=2035),0.95,IF(AND(A1171="Russia",W1171=2050),0.91,IF(AND(A1171="China",W1171=2035),0.93,IF(AND(A1171="China",W1171=2050),0.92,IF(AND(A1171="India",W1171=2035),0.94,IF(AND(A1171="India",W1171=2050),0.91,IF(AND(A1171="Middle East",W1171=2035),0.92,IF(AND(A1171="Middle East",W1171=2050),0.89,IF(AND(A1171="Africa",W1171=2035),0.93,IF(AND(A1171="Africa",W1171=2050),0.9,IF(AND(A1171="Brazil",W1171=2035),0.95,IF(AND(A1171="Brazil",W1171=2050),0.92,""))))))))))))))))))</f>
        <v>*0.93</v>
      </c>
      <c r="AC1171" s="0" t="s">
        <v>2022</v>
      </c>
      <c r="AD1171" s="50" t="s">
        <v>35</v>
      </c>
      <c r="AE1171" s="0" t="n">
        <v>2035</v>
      </c>
      <c r="AF1171" s="51" t="str">
        <f aca="false">"*"&amp;IF(AND(A1171="EU",AE1171=2035),0.93,IF(AND(A1171="EU",AE1171=2050),0.9,IF(AND(A1171="USA",AE1171=2035),0.92,IF(AND(A1171="USA",AE1171=2050),0.89,IF(AND(A1171="Japan",AE1171=2035),0.92,IF(AND(A1171="Japan",AE1171=2050),0.89,IF(AND(A1171="Russia",AE1171=2035),0.91,IF(AND(A1171="Russia",AE1171=2050),0.86,IF(AND(A1171="China",AE1171=2035),0.91,IF(AND(A1171="China",AE1171=2050),0.87,IF(AND(A1171="India",AE1171=2035),0.92,IF(AND(A1171="India",AE1171=2050),0.87,IF(AND(A1171="Middle East",AE1171=2035),0.89,IF(AND(A1171="Middle East",AE1171=2050),0.84,IF(AND(A1171="Africa",AE1171=2035),0.9,IF(AND(A1171="Africa",AE1171=2050),0.86,IF(AND(A1171="Brazil",AE1171=2035),0.93,IF(AND(A1171="Brazil",AE1171=2050),0.89,""))))))))))))))))))</f>
        <v>*0.93</v>
      </c>
      <c r="AG1171" s="51" t="str">
        <f aca="false">AG1170</f>
        <v>REZoning_Sol-Win</v>
      </c>
      <c r="AI1171" s="0" t="s">
        <v>2022</v>
      </c>
      <c r="AJ1171" s="50" t="s">
        <v>35</v>
      </c>
      <c r="AK1171" s="0" t="n">
        <v>2050</v>
      </c>
      <c r="AL1171" s="51" t="str">
        <f aca="false">"*"&amp;IF(AND(A1171="EU",AK1171=2035),0.93,IF(AND(A1171="EU",AK1171=2050),0.9,IF(AND(A1171="USA",AK1171=2035),0.92,IF(AND(A1171="USA",AK1171=2050),0.89,IF(AND(A1171="Japan",AK1171=2035),0.92,IF(AND(A1171="Japan",AK1171=2050),0.89,IF(AND(A1171="Russia",AK1171=2035),0.91,IF(AND(A1171="Russia",AK1171=2050),0.86,IF(AND(A1171="China",AK1171=2035),0.91,IF(AND(A1171="China",AK1171=2050),0.87,IF(AND(A1171="India",AK1171=2035),0.92,IF(AND(A1171="India",AK1171=2050),0.87,IF(AND(A1171="Middle East",AK1171=2035),0.89,IF(AND(A1171="Middle East",AK1171=2050),0.84,IF(AND(A1171="Africa",AK1171=2035),0.9,IF(AND(A1171="Africa",AK1171=2050),0.86,IF(AND(A1171="Brazil",AK1171=2035),0.93,IF(AND(A1171="Brazil",AK1171=2050),0.89,""))))))))))))))))))</f>
        <v>*0.9</v>
      </c>
      <c r="AM1171" s="51" t="str">
        <f aca="false">AM1170</f>
        <v>REZoning_Sol-Win</v>
      </c>
      <c r="AP1171" s="0" t="s">
        <v>2022</v>
      </c>
      <c r="AQ1171" s="0" t="s">
        <v>35</v>
      </c>
      <c r="AR1171" s="0" t="n">
        <v>2100</v>
      </c>
      <c r="AS1171" s="0" t="s">
        <v>874</v>
      </c>
      <c r="AT1171" s="0" t="s">
        <v>36</v>
      </c>
    </row>
    <row r="1172" customFormat="false" ht="28.5" hidden="false" customHeight="true" outlineLevel="0" collapsed="false">
      <c r="A1172" s="3" t="s">
        <v>61</v>
      </c>
      <c r="C1172" s="0" t="s">
        <v>2023</v>
      </c>
      <c r="D1172" s="50" t="s">
        <v>35</v>
      </c>
      <c r="E1172" s="0" t="n">
        <v>2035</v>
      </c>
      <c r="F1172" s="51" t="str">
        <f aca="false">"*"&amp;IF(AND(A1172="EU",E1172=2035),0.95,IF(AND(A1172="EU",E1172=2050),0.93,IF(AND(A1172="USA",E1172=2035),0.96,IF(AND(A1172="USA",E1172=2050),0.94,IF(AND(A1172="Japan",E1172=2035),0.94,IF(AND(A1172="Japan",E1172=2050),0.92,IF(AND(A1172="Russia",E1172=2035),0.95,IF(AND(A1172="Russia",E1172=2050),0.93,IF(AND(A1172="China",E1172=2035),0.94,IF(AND(A1172="China",E1172=2050),0.92,IF(AND(A1172="India",E1172=2035),0.95,IF(AND(A1172="India",E1172=2050),0.92,IF(AND(A1172="Middle East",E1172=2035),0.94,IF(AND(A1172="Middle East",E1172=2050),0.9,IF(AND(A1172="Africa",E1172=2035),0.94,IF(AND(A1172="Africa",E1172=2050),0.91,IF(AND(A1172="Brazil",E1172=2035),0.95,IF(AND(A1172="Brazil",E1172=2050),0.92,""))))))))))))))))))</f>
        <v>*0.95</v>
      </c>
      <c r="H1172" s="0" t="s">
        <v>2023</v>
      </c>
      <c r="I1172" s="50" t="s">
        <v>35</v>
      </c>
      <c r="J1172" s="0" t="n">
        <v>2050</v>
      </c>
      <c r="K1172" s="48" t="str">
        <f aca="false">"*"&amp;IF(AND(A1172="EU",J1172=2035),0.95,IF(AND(A1172="EU",J1172=2050),0.93,IF(AND(A1172="USA",J1172=2035),0.96,IF(AND(A1172="USA",J1172=2050),0.94,IF(AND(A1172="Japan",J1172=2035),0.94,IF(AND(A1172="Japan",J1172=2050),0.92,IF(AND(A1172="Russia",J1172=2035),0.95,IF(AND(A1172="Russia",J1172=2050),0.93,IF(AND(A1172="China",J1172=2035),0.94,IF(AND(A1172="China",J1172=2050),0.92,IF(AND(A1172="India",J1172=2035),0.95,IF(AND(A1172="India",J1172=2050),0.92,IF(AND(A1172="Middle East",J1172=2035),0.94,IF(AND(A1172="Middle East",J1172=2050),0.9,IF(AND(A1172="Africa",J1172=2035),0.94,IF(AND(A1172="Africa",J1172=2050),0.91,IF(AND(A1172="Brazil",J1172=2035),0.95,IF(AND(A1172="Brazil",J1172=2050),0.92,""))))))))))))))))))</f>
        <v>*0.92</v>
      </c>
      <c r="P1172" s="41" t="s">
        <v>2023</v>
      </c>
      <c r="Q1172" s="52" t="s">
        <v>35</v>
      </c>
      <c r="R1172" s="41" t="n">
        <v>2035</v>
      </c>
      <c r="S1172" s="53" t="str">
        <f aca="false">"*"&amp;IF(AND(A1172="EU",R1172=2035),0.95,IF(AND(A1172="EU",R1172=2050),0.93,IF(AND(A1172="USA",R1172=2035),0.96,IF(AND(A1172="USA",R1172=2050),0.93,IF(AND(A1172="Japan",R1172=2035),0.94,IF(AND(A1172="Japan",R1172=2050),0.92,IF(AND(A1172="Russia",R1172=2035),0.95,IF(AND(A1172="Russia",R1172=2050),0.91,IF(AND(A1172="China",R1172=2035),0.93,IF(AND(A1172="China",R1172=2050),0.92,IF(AND(A1172="India",R1172=2035),0.94,IF(AND(A1172="India",R1172=2050),0.91,IF(AND(A1172="Middle East",R1172=2035),0.92,IF(AND(A1172="Middle East",R1172=2050),0.89,IF(AND(A1172="Africa",R1172=2035),0.93,IF(AND(A1172="Africa",R1172=2050),0.9,IF(AND(A1172="Brazil",R1172=2035),0.95,IF(AND(A1172="Brazil",R1172=2050),0.92,""))))))))))))))))))</f>
        <v>*0.95</v>
      </c>
      <c r="U1172" s="41" t="s">
        <v>2023</v>
      </c>
      <c r="V1172" s="52" t="s">
        <v>35</v>
      </c>
      <c r="W1172" s="41" t="n">
        <v>2050</v>
      </c>
      <c r="X1172" s="53" t="str">
        <f aca="false">"*"&amp;IF(AND(A1172="EU",W1172=2035),0.95,IF(AND(A1172="EU",W1172=2050),0.93,IF(AND(A1172="USA",W1172=2035),0.96,IF(AND(A1172="USA",W1172=2050),0.93,IF(AND(A1172="Japan",W1172=2035),0.94,IF(AND(A1172="Japan",W1172=2050),0.92,IF(AND(A1172="Russia",W1172=2035),0.95,IF(AND(A1172="Russia",W1172=2050),0.91,IF(AND(A1172="China",W1172=2035),0.93,IF(AND(A1172="China",W1172=2050),0.92,IF(AND(A1172="India",W1172=2035),0.94,IF(AND(A1172="India",W1172=2050),0.91,IF(AND(A1172="Middle East",W1172=2035),0.92,IF(AND(A1172="Middle East",W1172=2050),0.89,IF(AND(A1172="Africa",W1172=2035),0.93,IF(AND(A1172="Africa",W1172=2050),0.9,IF(AND(A1172="Brazil",W1172=2035),0.95,IF(AND(A1172="Brazil",W1172=2050),0.92,""))))))))))))))))))</f>
        <v>*0.92</v>
      </c>
      <c r="AC1172" s="0" t="s">
        <v>2023</v>
      </c>
      <c r="AD1172" s="50" t="s">
        <v>35</v>
      </c>
      <c r="AE1172" s="0" t="n">
        <v>2035</v>
      </c>
      <c r="AF1172" s="51" t="str">
        <f aca="false">"*"&amp;IF(AND(A1172="EU",AE1172=2035),0.93,IF(AND(A1172="EU",AE1172=2050),0.9,IF(AND(A1172="USA",AE1172=2035),0.92,IF(AND(A1172="USA",AE1172=2050),0.89,IF(AND(A1172="Japan",AE1172=2035),0.92,IF(AND(A1172="Japan",AE1172=2050),0.89,IF(AND(A1172="Russia",AE1172=2035),0.91,IF(AND(A1172="Russia",AE1172=2050),0.86,IF(AND(A1172="China",AE1172=2035),0.91,IF(AND(A1172="China",AE1172=2050),0.87,IF(AND(A1172="India",AE1172=2035),0.92,IF(AND(A1172="India",AE1172=2050),0.87,IF(AND(A1172="Middle East",AE1172=2035),0.89,IF(AND(A1172="Middle East",AE1172=2050),0.84,IF(AND(A1172="Africa",AE1172=2035),0.9,IF(AND(A1172="Africa",AE1172=2050),0.86,IF(AND(A1172="Brazil",AE1172=2035),0.93,IF(AND(A1172="Brazil",AE1172=2050),0.89,""))))))))))))))))))</f>
        <v>*0.93</v>
      </c>
      <c r="AG1172" s="51" t="str">
        <f aca="false">AG1171</f>
        <v>REZoning_Sol-Win</v>
      </c>
      <c r="AI1172" s="0" t="s">
        <v>2023</v>
      </c>
      <c r="AJ1172" s="50" t="s">
        <v>35</v>
      </c>
      <c r="AK1172" s="0" t="n">
        <v>2050</v>
      </c>
      <c r="AL1172" s="51" t="str">
        <f aca="false">"*"&amp;IF(AND(A1172="EU",AK1172=2035),0.93,IF(AND(A1172="EU",AK1172=2050),0.9,IF(AND(A1172="USA",AK1172=2035),0.92,IF(AND(A1172="USA",AK1172=2050),0.89,IF(AND(A1172="Japan",AK1172=2035),0.92,IF(AND(A1172="Japan",AK1172=2050),0.89,IF(AND(A1172="Russia",AK1172=2035),0.91,IF(AND(A1172="Russia",AK1172=2050),0.86,IF(AND(A1172="China",AK1172=2035),0.91,IF(AND(A1172="China",AK1172=2050),0.87,IF(AND(A1172="India",AK1172=2035),0.92,IF(AND(A1172="India",AK1172=2050),0.87,IF(AND(A1172="Middle East",AK1172=2035),0.89,IF(AND(A1172="Middle East",AK1172=2050),0.84,IF(AND(A1172="Africa",AK1172=2035),0.9,IF(AND(A1172="Africa",AK1172=2050),0.86,IF(AND(A1172="Brazil",AK1172=2035),0.93,IF(AND(A1172="Brazil",AK1172=2050),0.89,""))))))))))))))))))</f>
        <v>*0.89</v>
      </c>
      <c r="AM1172" s="51" t="str">
        <f aca="false">AM1171</f>
        <v>REZoning_Sol-Win</v>
      </c>
      <c r="AP1172" s="0" t="s">
        <v>2023</v>
      </c>
      <c r="AQ1172" s="0" t="s">
        <v>35</v>
      </c>
      <c r="AR1172" s="0" t="n">
        <v>2100</v>
      </c>
      <c r="AS1172" s="0" t="s">
        <v>914</v>
      </c>
      <c r="AT1172" s="0" t="s">
        <v>36</v>
      </c>
    </row>
    <row r="1173" customFormat="false" ht="28.5" hidden="false" customHeight="true" outlineLevel="0" collapsed="false">
      <c r="A1173" s="3" t="s">
        <v>61</v>
      </c>
      <c r="C1173" s="0" t="s">
        <v>2024</v>
      </c>
      <c r="D1173" s="50" t="s">
        <v>35</v>
      </c>
      <c r="E1173" s="0" t="n">
        <v>2035</v>
      </c>
      <c r="F1173" s="51" t="str">
        <f aca="false">"*"&amp;IF(AND(A1173="EU",E1173=2035),0.95,IF(AND(A1173="EU",E1173=2050),0.93,IF(AND(A1173="USA",E1173=2035),0.96,IF(AND(A1173="USA",E1173=2050),0.94,IF(AND(A1173="Japan",E1173=2035),0.94,IF(AND(A1173="Japan",E1173=2050),0.92,IF(AND(A1173="Russia",E1173=2035),0.95,IF(AND(A1173="Russia",E1173=2050),0.93,IF(AND(A1173="China",E1173=2035),0.94,IF(AND(A1173="China",E1173=2050),0.92,IF(AND(A1173="India",E1173=2035),0.95,IF(AND(A1173="India",E1173=2050),0.92,IF(AND(A1173="Middle East",E1173=2035),0.94,IF(AND(A1173="Middle East",E1173=2050),0.9,IF(AND(A1173="Africa",E1173=2035),0.94,IF(AND(A1173="Africa",E1173=2050),0.91,IF(AND(A1173="Brazil",E1173=2035),0.95,IF(AND(A1173="Brazil",E1173=2050),0.92,""))))))))))))))))))</f>
        <v>*0.95</v>
      </c>
      <c r="H1173" s="0" t="s">
        <v>2024</v>
      </c>
      <c r="I1173" s="50" t="s">
        <v>35</v>
      </c>
      <c r="J1173" s="0" t="n">
        <v>2050</v>
      </c>
      <c r="K1173" s="48" t="str">
        <f aca="false">"*"&amp;IF(AND(A1173="EU",J1173=2035),0.95,IF(AND(A1173="EU",J1173=2050),0.93,IF(AND(A1173="USA",J1173=2035),0.96,IF(AND(A1173="USA",J1173=2050),0.94,IF(AND(A1173="Japan",J1173=2035),0.94,IF(AND(A1173="Japan",J1173=2050),0.92,IF(AND(A1173="Russia",J1173=2035),0.95,IF(AND(A1173="Russia",J1173=2050),0.93,IF(AND(A1173="China",J1173=2035),0.94,IF(AND(A1173="China",J1173=2050),0.92,IF(AND(A1173="India",J1173=2035),0.95,IF(AND(A1173="India",J1173=2050),0.92,IF(AND(A1173="Middle East",J1173=2035),0.94,IF(AND(A1173="Middle East",J1173=2050),0.9,IF(AND(A1173="Africa",J1173=2035),0.94,IF(AND(A1173="Africa",J1173=2050),0.91,IF(AND(A1173="Brazil",J1173=2035),0.95,IF(AND(A1173="Brazil",J1173=2050),0.92,""))))))))))))))))))</f>
        <v>*0.92</v>
      </c>
      <c r="P1173" s="41" t="s">
        <v>2024</v>
      </c>
      <c r="Q1173" s="52" t="s">
        <v>35</v>
      </c>
      <c r="R1173" s="41" t="n">
        <v>2035</v>
      </c>
      <c r="S1173" s="53" t="str">
        <f aca="false">"*"&amp;IF(AND(A1173="EU",R1173=2035),0.95,IF(AND(A1173="EU",R1173=2050),0.93,IF(AND(A1173="USA",R1173=2035),0.96,IF(AND(A1173="USA",R1173=2050),0.93,IF(AND(A1173="Japan",R1173=2035),0.94,IF(AND(A1173="Japan",R1173=2050),0.92,IF(AND(A1173="Russia",R1173=2035),0.95,IF(AND(A1173="Russia",R1173=2050),0.91,IF(AND(A1173="China",R1173=2035),0.93,IF(AND(A1173="China",R1173=2050),0.92,IF(AND(A1173="India",R1173=2035),0.94,IF(AND(A1173="India",R1173=2050),0.91,IF(AND(A1173="Middle East",R1173=2035),0.92,IF(AND(A1173="Middle East",R1173=2050),0.89,IF(AND(A1173="Africa",R1173=2035),0.93,IF(AND(A1173="Africa",R1173=2050),0.9,IF(AND(A1173="Brazil",R1173=2035),0.95,IF(AND(A1173="Brazil",R1173=2050),0.92,""))))))))))))))))))</f>
        <v>*0.95</v>
      </c>
      <c r="U1173" s="41" t="s">
        <v>2024</v>
      </c>
      <c r="V1173" s="52" t="s">
        <v>35</v>
      </c>
      <c r="W1173" s="41" t="n">
        <v>2050</v>
      </c>
      <c r="X1173" s="53" t="str">
        <f aca="false">"*"&amp;IF(AND(A1173="EU",W1173=2035),0.95,IF(AND(A1173="EU",W1173=2050),0.93,IF(AND(A1173="USA",W1173=2035),0.96,IF(AND(A1173="USA",W1173=2050),0.93,IF(AND(A1173="Japan",W1173=2035),0.94,IF(AND(A1173="Japan",W1173=2050),0.92,IF(AND(A1173="Russia",W1173=2035),0.95,IF(AND(A1173="Russia",W1173=2050),0.91,IF(AND(A1173="China",W1173=2035),0.93,IF(AND(A1173="China",W1173=2050),0.92,IF(AND(A1173="India",W1173=2035),0.94,IF(AND(A1173="India",W1173=2050),0.91,IF(AND(A1173="Middle East",W1173=2035),0.92,IF(AND(A1173="Middle East",W1173=2050),0.89,IF(AND(A1173="Africa",W1173=2035),0.93,IF(AND(A1173="Africa",W1173=2050),0.9,IF(AND(A1173="Brazil",W1173=2035),0.95,IF(AND(A1173="Brazil",W1173=2050),0.92,""))))))))))))))))))</f>
        <v>*0.92</v>
      </c>
      <c r="AC1173" s="0" t="s">
        <v>2024</v>
      </c>
      <c r="AD1173" s="50" t="s">
        <v>35</v>
      </c>
      <c r="AE1173" s="0" t="n">
        <v>2035</v>
      </c>
      <c r="AF1173" s="51" t="str">
        <f aca="false">"*"&amp;IF(AND(A1173="EU",AE1173=2035),0.93,IF(AND(A1173="EU",AE1173=2050),0.9,IF(AND(A1173="USA",AE1173=2035),0.92,IF(AND(A1173="USA",AE1173=2050),0.89,IF(AND(A1173="Japan",AE1173=2035),0.92,IF(AND(A1173="Japan",AE1173=2050),0.89,IF(AND(A1173="Russia",AE1173=2035),0.91,IF(AND(A1173="Russia",AE1173=2050),0.86,IF(AND(A1173="China",AE1173=2035),0.91,IF(AND(A1173="China",AE1173=2050),0.87,IF(AND(A1173="India",AE1173=2035),0.92,IF(AND(A1173="India",AE1173=2050),0.87,IF(AND(A1173="Middle East",AE1173=2035),0.89,IF(AND(A1173="Middle East",AE1173=2050),0.84,IF(AND(A1173="Africa",AE1173=2035),0.9,IF(AND(A1173="Africa",AE1173=2050),0.86,IF(AND(A1173="Brazil",AE1173=2035),0.93,IF(AND(A1173="Brazil",AE1173=2050),0.89,""))))))))))))))))))</f>
        <v>*0.93</v>
      </c>
      <c r="AG1173" s="51" t="str">
        <f aca="false">AG1172</f>
        <v>REZoning_Sol-Win</v>
      </c>
      <c r="AI1173" s="0" t="s">
        <v>2024</v>
      </c>
      <c r="AJ1173" s="50" t="s">
        <v>35</v>
      </c>
      <c r="AK1173" s="0" t="n">
        <v>2050</v>
      </c>
      <c r="AL1173" s="51" t="str">
        <f aca="false">"*"&amp;IF(AND(A1173="EU",AK1173=2035),0.93,IF(AND(A1173="EU",AK1173=2050),0.9,IF(AND(A1173="USA",AK1173=2035),0.92,IF(AND(A1173="USA",AK1173=2050),0.89,IF(AND(A1173="Japan",AK1173=2035),0.92,IF(AND(A1173="Japan",AK1173=2050),0.89,IF(AND(A1173="Russia",AK1173=2035),0.91,IF(AND(A1173="Russia",AK1173=2050),0.86,IF(AND(A1173="China",AK1173=2035),0.91,IF(AND(A1173="China",AK1173=2050),0.87,IF(AND(A1173="India",AK1173=2035),0.92,IF(AND(A1173="India",AK1173=2050),0.87,IF(AND(A1173="Middle East",AK1173=2035),0.89,IF(AND(A1173="Middle East",AK1173=2050),0.84,IF(AND(A1173="Africa",AK1173=2035),0.9,IF(AND(A1173="Africa",AK1173=2050),0.86,IF(AND(A1173="Brazil",AK1173=2035),0.93,IF(AND(A1173="Brazil",AK1173=2050),0.89,""))))))))))))))))))</f>
        <v>*0.89</v>
      </c>
      <c r="AM1173" s="51" t="str">
        <f aca="false">AM1172</f>
        <v>REZoning_Sol-Win</v>
      </c>
      <c r="AP1173" s="0" t="s">
        <v>2024</v>
      </c>
      <c r="AQ1173" s="0" t="s">
        <v>35</v>
      </c>
      <c r="AR1173" s="0" t="n">
        <v>2100</v>
      </c>
      <c r="AS1173" s="0" t="s">
        <v>914</v>
      </c>
      <c r="AT1173" s="0" t="s">
        <v>36</v>
      </c>
    </row>
    <row r="1174" customFormat="false" ht="28.5" hidden="false" customHeight="true" outlineLevel="0" collapsed="false">
      <c r="A1174" s="3" t="s">
        <v>61</v>
      </c>
      <c r="C1174" s="0" t="s">
        <v>2025</v>
      </c>
      <c r="D1174" s="50" t="s">
        <v>35</v>
      </c>
      <c r="E1174" s="0" t="n">
        <v>2035</v>
      </c>
      <c r="F1174" s="51" t="str">
        <f aca="false">"*"&amp;IF(AND(A1174="EU",E1174=2035),0.95,IF(AND(A1174="EU",E1174=2050),0.93,IF(AND(A1174="USA",E1174=2035),0.96,IF(AND(A1174="USA",E1174=2050),0.94,IF(AND(A1174="Japan",E1174=2035),0.94,IF(AND(A1174="Japan",E1174=2050),0.92,IF(AND(A1174="Russia",E1174=2035),0.95,IF(AND(A1174="Russia",E1174=2050),0.93,IF(AND(A1174="China",E1174=2035),0.94,IF(AND(A1174="China",E1174=2050),0.92,IF(AND(A1174="India",E1174=2035),0.95,IF(AND(A1174="India",E1174=2050),0.92,IF(AND(A1174="Middle East",E1174=2035),0.94,IF(AND(A1174="Middle East",E1174=2050),0.9,IF(AND(A1174="Africa",E1174=2035),0.94,IF(AND(A1174="Africa",E1174=2050),0.91,IF(AND(A1174="Brazil",E1174=2035),0.95,IF(AND(A1174="Brazil",E1174=2050),0.92,""))))))))))))))))))</f>
        <v>*0.95</v>
      </c>
      <c r="H1174" s="0" t="s">
        <v>2025</v>
      </c>
      <c r="I1174" s="50" t="s">
        <v>35</v>
      </c>
      <c r="J1174" s="0" t="n">
        <v>2050</v>
      </c>
      <c r="K1174" s="48" t="str">
        <f aca="false">"*"&amp;IF(AND(A1174="EU",J1174=2035),0.95,IF(AND(A1174="EU",J1174=2050),0.93,IF(AND(A1174="USA",J1174=2035),0.96,IF(AND(A1174="USA",J1174=2050),0.94,IF(AND(A1174="Japan",J1174=2035),0.94,IF(AND(A1174="Japan",J1174=2050),0.92,IF(AND(A1174="Russia",J1174=2035),0.95,IF(AND(A1174="Russia",J1174=2050),0.93,IF(AND(A1174="China",J1174=2035),0.94,IF(AND(A1174="China",J1174=2050),0.92,IF(AND(A1174="India",J1174=2035),0.95,IF(AND(A1174="India",J1174=2050),0.92,IF(AND(A1174="Middle East",J1174=2035),0.94,IF(AND(A1174="Middle East",J1174=2050),0.9,IF(AND(A1174="Africa",J1174=2035),0.94,IF(AND(A1174="Africa",J1174=2050),0.91,IF(AND(A1174="Brazil",J1174=2035),0.95,IF(AND(A1174="Brazil",J1174=2050),0.92,""))))))))))))))))))</f>
        <v>*0.92</v>
      </c>
      <c r="P1174" s="41" t="s">
        <v>2025</v>
      </c>
      <c r="Q1174" s="52" t="s">
        <v>35</v>
      </c>
      <c r="R1174" s="41" t="n">
        <v>2035</v>
      </c>
      <c r="S1174" s="53" t="str">
        <f aca="false">"*"&amp;IF(AND(A1174="EU",R1174=2035),0.95,IF(AND(A1174="EU",R1174=2050),0.93,IF(AND(A1174="USA",R1174=2035),0.96,IF(AND(A1174="USA",R1174=2050),0.93,IF(AND(A1174="Japan",R1174=2035),0.94,IF(AND(A1174="Japan",R1174=2050),0.92,IF(AND(A1174="Russia",R1174=2035),0.95,IF(AND(A1174="Russia",R1174=2050),0.91,IF(AND(A1174="China",R1174=2035),0.93,IF(AND(A1174="China",R1174=2050),0.92,IF(AND(A1174="India",R1174=2035),0.94,IF(AND(A1174="India",R1174=2050),0.91,IF(AND(A1174="Middle East",R1174=2035),0.92,IF(AND(A1174="Middle East",R1174=2050),0.89,IF(AND(A1174="Africa",R1174=2035),0.93,IF(AND(A1174="Africa",R1174=2050),0.9,IF(AND(A1174="Brazil",R1174=2035),0.95,IF(AND(A1174="Brazil",R1174=2050),0.92,""))))))))))))))))))</f>
        <v>*0.95</v>
      </c>
      <c r="U1174" s="41" t="s">
        <v>2025</v>
      </c>
      <c r="V1174" s="52" t="s">
        <v>35</v>
      </c>
      <c r="W1174" s="41" t="n">
        <v>2050</v>
      </c>
      <c r="X1174" s="53" t="str">
        <f aca="false">"*"&amp;IF(AND(A1174="EU",W1174=2035),0.95,IF(AND(A1174="EU",W1174=2050),0.93,IF(AND(A1174="USA",W1174=2035),0.96,IF(AND(A1174="USA",W1174=2050),0.93,IF(AND(A1174="Japan",W1174=2035),0.94,IF(AND(A1174="Japan",W1174=2050),0.92,IF(AND(A1174="Russia",W1174=2035),0.95,IF(AND(A1174="Russia",W1174=2050),0.91,IF(AND(A1174="China",W1174=2035),0.93,IF(AND(A1174="China",W1174=2050),0.92,IF(AND(A1174="India",W1174=2035),0.94,IF(AND(A1174="India",W1174=2050),0.91,IF(AND(A1174="Middle East",W1174=2035),0.92,IF(AND(A1174="Middle East",W1174=2050),0.89,IF(AND(A1174="Africa",W1174=2035),0.93,IF(AND(A1174="Africa",W1174=2050),0.9,IF(AND(A1174="Brazil",W1174=2035),0.95,IF(AND(A1174="Brazil",W1174=2050),0.92,""))))))))))))))))))</f>
        <v>*0.92</v>
      </c>
      <c r="AC1174" s="0" t="s">
        <v>2025</v>
      </c>
      <c r="AD1174" s="50" t="s">
        <v>35</v>
      </c>
      <c r="AE1174" s="0" t="n">
        <v>2035</v>
      </c>
      <c r="AF1174" s="51" t="str">
        <f aca="false">"*"&amp;IF(AND(A1174="EU",AE1174=2035),0.93,IF(AND(A1174="EU",AE1174=2050),0.9,IF(AND(A1174="USA",AE1174=2035),0.92,IF(AND(A1174="USA",AE1174=2050),0.89,IF(AND(A1174="Japan",AE1174=2035),0.92,IF(AND(A1174="Japan",AE1174=2050),0.89,IF(AND(A1174="Russia",AE1174=2035),0.91,IF(AND(A1174="Russia",AE1174=2050),0.86,IF(AND(A1174="China",AE1174=2035),0.91,IF(AND(A1174="China",AE1174=2050),0.87,IF(AND(A1174="India",AE1174=2035),0.92,IF(AND(A1174="India",AE1174=2050),0.87,IF(AND(A1174="Middle East",AE1174=2035),0.89,IF(AND(A1174="Middle East",AE1174=2050),0.84,IF(AND(A1174="Africa",AE1174=2035),0.9,IF(AND(A1174="Africa",AE1174=2050),0.86,IF(AND(A1174="Brazil",AE1174=2035),0.93,IF(AND(A1174="Brazil",AE1174=2050),0.89,""))))))))))))))))))</f>
        <v>*0.93</v>
      </c>
      <c r="AG1174" s="51" t="str">
        <f aca="false">AG1173</f>
        <v>REZoning_Sol-Win</v>
      </c>
      <c r="AI1174" s="0" t="s">
        <v>2025</v>
      </c>
      <c r="AJ1174" s="50" t="s">
        <v>35</v>
      </c>
      <c r="AK1174" s="0" t="n">
        <v>2050</v>
      </c>
      <c r="AL1174" s="51" t="str">
        <f aca="false">"*"&amp;IF(AND(A1174="EU",AK1174=2035),0.93,IF(AND(A1174="EU",AK1174=2050),0.9,IF(AND(A1174="USA",AK1174=2035),0.92,IF(AND(A1174="USA",AK1174=2050),0.89,IF(AND(A1174="Japan",AK1174=2035),0.92,IF(AND(A1174="Japan",AK1174=2050),0.89,IF(AND(A1174="Russia",AK1174=2035),0.91,IF(AND(A1174="Russia",AK1174=2050),0.86,IF(AND(A1174="China",AK1174=2035),0.91,IF(AND(A1174="China",AK1174=2050),0.87,IF(AND(A1174="India",AK1174=2035),0.92,IF(AND(A1174="India",AK1174=2050),0.87,IF(AND(A1174="Middle East",AK1174=2035),0.89,IF(AND(A1174="Middle East",AK1174=2050),0.84,IF(AND(A1174="Africa",AK1174=2035),0.9,IF(AND(A1174="Africa",AK1174=2050),0.86,IF(AND(A1174="Brazil",AK1174=2035),0.93,IF(AND(A1174="Brazil",AK1174=2050),0.89,""))))))))))))))))))</f>
        <v>*0.89</v>
      </c>
      <c r="AM1174" s="51" t="str">
        <f aca="false">AM1173</f>
        <v>REZoning_Sol-Win</v>
      </c>
      <c r="AP1174" s="0" t="s">
        <v>2025</v>
      </c>
      <c r="AQ1174" s="0" t="s">
        <v>35</v>
      </c>
      <c r="AR1174" s="0" t="n">
        <v>2100</v>
      </c>
      <c r="AS1174" s="0" t="s">
        <v>914</v>
      </c>
      <c r="AT1174" s="0" t="s">
        <v>36</v>
      </c>
    </row>
    <row r="1175" customFormat="false" ht="28.5" hidden="false" customHeight="true" outlineLevel="0" collapsed="false">
      <c r="A1175" s="3" t="s">
        <v>57</v>
      </c>
      <c r="C1175" s="0" t="s">
        <v>2026</v>
      </c>
      <c r="D1175" s="50" t="s">
        <v>35</v>
      </c>
      <c r="E1175" s="0" t="n">
        <v>2035</v>
      </c>
      <c r="F1175" s="51" t="str">
        <f aca="false">"*"&amp;IF(AND(A1175="EU",E1175=2035),0.95,IF(AND(A1175="EU",E1175=2050),0.93,IF(AND(A1175="USA",E1175=2035),0.96,IF(AND(A1175="USA",E1175=2050),0.94,IF(AND(A1175="Japan",E1175=2035),0.94,IF(AND(A1175="Japan",E1175=2050),0.92,IF(AND(A1175="Russia",E1175=2035),0.95,IF(AND(A1175="Russia",E1175=2050),0.93,IF(AND(A1175="China",E1175=2035),0.94,IF(AND(A1175="China",E1175=2050),0.92,IF(AND(A1175="India",E1175=2035),0.95,IF(AND(A1175="India",E1175=2050),0.92,IF(AND(A1175="Middle East",E1175=2035),0.94,IF(AND(A1175="Middle East",E1175=2050),0.9,IF(AND(A1175="Africa",E1175=2035),0.94,IF(AND(A1175="Africa",E1175=2050),0.91,IF(AND(A1175="Brazil",E1175=2035),0.95,IF(AND(A1175="Brazil",E1175=2050),0.92,""))))))))))))))))))</f>
        <v>*0.94</v>
      </c>
      <c r="H1175" s="0" t="s">
        <v>2026</v>
      </c>
      <c r="I1175" s="50" t="s">
        <v>35</v>
      </c>
      <c r="J1175" s="0" t="n">
        <v>2050</v>
      </c>
      <c r="K1175" s="48" t="str">
        <f aca="false">"*"&amp;IF(AND(A1175="EU",J1175=2035),0.95,IF(AND(A1175="EU",J1175=2050),0.93,IF(AND(A1175="USA",J1175=2035),0.96,IF(AND(A1175="USA",J1175=2050),0.94,IF(AND(A1175="Japan",J1175=2035),0.94,IF(AND(A1175="Japan",J1175=2050),0.92,IF(AND(A1175="Russia",J1175=2035),0.95,IF(AND(A1175="Russia",J1175=2050),0.93,IF(AND(A1175="China",J1175=2035),0.94,IF(AND(A1175="China",J1175=2050),0.92,IF(AND(A1175="India",J1175=2035),0.95,IF(AND(A1175="India",J1175=2050),0.92,IF(AND(A1175="Middle East",J1175=2035),0.94,IF(AND(A1175="Middle East",J1175=2050),0.9,IF(AND(A1175="Africa",J1175=2035),0.94,IF(AND(A1175="Africa",J1175=2050),0.91,IF(AND(A1175="Brazil",J1175=2035),0.95,IF(AND(A1175="Brazil",J1175=2050),0.92,""))))))))))))))))))</f>
        <v>*0.9</v>
      </c>
      <c r="P1175" s="41" t="s">
        <v>2026</v>
      </c>
      <c r="Q1175" s="52" t="s">
        <v>35</v>
      </c>
      <c r="R1175" s="41" t="n">
        <v>2035</v>
      </c>
      <c r="S1175" s="53" t="str">
        <f aca="false">"*"&amp;IF(AND(A1175="EU",R1175=2035),0.95,IF(AND(A1175="EU",R1175=2050),0.93,IF(AND(A1175="USA",R1175=2035),0.96,IF(AND(A1175="USA",R1175=2050),0.93,IF(AND(A1175="Japan",R1175=2035),0.94,IF(AND(A1175="Japan",R1175=2050),0.92,IF(AND(A1175="Russia",R1175=2035),0.95,IF(AND(A1175="Russia",R1175=2050),0.91,IF(AND(A1175="China",R1175=2035),0.93,IF(AND(A1175="China",R1175=2050),0.92,IF(AND(A1175="India",R1175=2035),0.94,IF(AND(A1175="India",R1175=2050),0.91,IF(AND(A1175="Middle East",R1175=2035),0.92,IF(AND(A1175="Middle East",R1175=2050),0.89,IF(AND(A1175="Africa",R1175=2035),0.93,IF(AND(A1175="Africa",R1175=2050),0.9,IF(AND(A1175="Brazil",R1175=2035),0.95,IF(AND(A1175="Brazil",R1175=2050),0.92,""))))))))))))))))))</f>
        <v>*0.92</v>
      </c>
      <c r="U1175" s="41" t="s">
        <v>2026</v>
      </c>
      <c r="V1175" s="52" t="s">
        <v>35</v>
      </c>
      <c r="W1175" s="41" t="n">
        <v>2050</v>
      </c>
      <c r="X1175" s="53" t="str">
        <f aca="false">"*"&amp;IF(AND(A1175="EU",W1175=2035),0.95,IF(AND(A1175="EU",W1175=2050),0.93,IF(AND(A1175="USA",W1175=2035),0.96,IF(AND(A1175="USA",W1175=2050),0.93,IF(AND(A1175="Japan",W1175=2035),0.94,IF(AND(A1175="Japan",W1175=2050),0.92,IF(AND(A1175="Russia",W1175=2035),0.95,IF(AND(A1175="Russia",W1175=2050),0.91,IF(AND(A1175="China",W1175=2035),0.93,IF(AND(A1175="China",W1175=2050),0.92,IF(AND(A1175="India",W1175=2035),0.94,IF(AND(A1175="India",W1175=2050),0.91,IF(AND(A1175="Middle East",W1175=2035),0.92,IF(AND(A1175="Middle East",W1175=2050),0.89,IF(AND(A1175="Africa",W1175=2035),0.93,IF(AND(A1175="Africa",W1175=2050),0.9,IF(AND(A1175="Brazil",W1175=2035),0.95,IF(AND(A1175="Brazil",W1175=2050),0.92,""))))))))))))))))))</f>
        <v>*0.89</v>
      </c>
      <c r="AC1175" s="0" t="s">
        <v>2026</v>
      </c>
      <c r="AD1175" s="50" t="s">
        <v>35</v>
      </c>
      <c r="AE1175" s="0" t="n">
        <v>2035</v>
      </c>
      <c r="AF1175" s="51" t="str">
        <f aca="false">"*"&amp;IF(AND(A1175="EU",AE1175=2035),0.93,IF(AND(A1175="EU",AE1175=2050),0.9,IF(AND(A1175="USA",AE1175=2035),0.92,IF(AND(A1175="USA",AE1175=2050),0.89,IF(AND(A1175="Japan",AE1175=2035),0.92,IF(AND(A1175="Japan",AE1175=2050),0.89,IF(AND(A1175="Russia",AE1175=2035),0.91,IF(AND(A1175="Russia",AE1175=2050),0.86,IF(AND(A1175="China",AE1175=2035),0.91,IF(AND(A1175="China",AE1175=2050),0.87,IF(AND(A1175="India",AE1175=2035),0.92,IF(AND(A1175="India",AE1175=2050),0.87,IF(AND(A1175="Middle East",AE1175=2035),0.89,IF(AND(A1175="Middle East",AE1175=2050),0.84,IF(AND(A1175="Africa",AE1175=2035),0.9,IF(AND(A1175="Africa",AE1175=2050),0.86,IF(AND(A1175="Brazil",AE1175=2035),0.93,IF(AND(A1175="Brazil",AE1175=2050),0.89,""))))))))))))))))))</f>
        <v>*0.89</v>
      </c>
      <c r="AG1175" s="51" t="str">
        <f aca="false">AG1174</f>
        <v>REZoning_Sol-Win</v>
      </c>
      <c r="AI1175" s="0" t="s">
        <v>2026</v>
      </c>
      <c r="AJ1175" s="50" t="s">
        <v>35</v>
      </c>
      <c r="AK1175" s="0" t="n">
        <v>2050</v>
      </c>
      <c r="AL1175" s="51" t="str">
        <f aca="false">"*"&amp;IF(AND(A1175="EU",AK1175=2035),0.93,IF(AND(A1175="EU",AK1175=2050),0.9,IF(AND(A1175="USA",AK1175=2035),0.92,IF(AND(A1175="USA",AK1175=2050),0.89,IF(AND(A1175="Japan",AK1175=2035),0.92,IF(AND(A1175="Japan",AK1175=2050),0.89,IF(AND(A1175="Russia",AK1175=2035),0.91,IF(AND(A1175="Russia",AK1175=2050),0.86,IF(AND(A1175="China",AK1175=2035),0.91,IF(AND(A1175="China",AK1175=2050),0.87,IF(AND(A1175="India",AK1175=2035),0.92,IF(AND(A1175="India",AK1175=2050),0.87,IF(AND(A1175="Middle East",AK1175=2035),0.89,IF(AND(A1175="Middle East",AK1175=2050),0.84,IF(AND(A1175="Africa",AK1175=2035),0.9,IF(AND(A1175="Africa",AK1175=2050),0.86,IF(AND(A1175="Brazil",AK1175=2035),0.93,IF(AND(A1175="Brazil",AK1175=2050),0.89,""))))))))))))))))))</f>
        <v>*0.84</v>
      </c>
      <c r="AM1175" s="51" t="str">
        <f aca="false">AM1174</f>
        <v>REZoning_Sol-Win</v>
      </c>
      <c r="AP1175" s="0" t="s">
        <v>2026</v>
      </c>
      <c r="AQ1175" s="0" t="s">
        <v>35</v>
      </c>
      <c r="AR1175" s="0" t="n">
        <v>2100</v>
      </c>
      <c r="AS1175" s="0" t="s">
        <v>896</v>
      </c>
      <c r="AT1175" s="0" t="s">
        <v>36</v>
      </c>
    </row>
    <row r="1176" customFormat="false" ht="28.5" hidden="false" customHeight="true" outlineLevel="0" collapsed="false">
      <c r="A1176" s="3" t="s">
        <v>57</v>
      </c>
      <c r="C1176" s="0" t="s">
        <v>2027</v>
      </c>
      <c r="D1176" s="50" t="s">
        <v>35</v>
      </c>
      <c r="E1176" s="0" t="n">
        <v>2035</v>
      </c>
      <c r="F1176" s="51" t="str">
        <f aca="false">"*"&amp;IF(AND(A1176="EU",E1176=2035),0.95,IF(AND(A1176="EU",E1176=2050),0.93,IF(AND(A1176="USA",E1176=2035),0.96,IF(AND(A1176="USA",E1176=2050),0.94,IF(AND(A1176="Japan",E1176=2035),0.94,IF(AND(A1176="Japan",E1176=2050),0.92,IF(AND(A1176="Russia",E1176=2035),0.95,IF(AND(A1176="Russia",E1176=2050),0.93,IF(AND(A1176="China",E1176=2035),0.94,IF(AND(A1176="China",E1176=2050),0.92,IF(AND(A1176="India",E1176=2035),0.95,IF(AND(A1176="India",E1176=2050),0.92,IF(AND(A1176="Middle East",E1176=2035),0.94,IF(AND(A1176="Middle East",E1176=2050),0.9,IF(AND(A1176="Africa",E1176=2035),0.94,IF(AND(A1176="Africa",E1176=2050),0.91,IF(AND(A1176="Brazil",E1176=2035),0.95,IF(AND(A1176="Brazil",E1176=2050),0.92,""))))))))))))))))))</f>
        <v>*0.94</v>
      </c>
      <c r="H1176" s="0" t="s">
        <v>2027</v>
      </c>
      <c r="I1176" s="50" t="s">
        <v>35</v>
      </c>
      <c r="J1176" s="0" t="n">
        <v>2050</v>
      </c>
      <c r="K1176" s="48" t="str">
        <f aca="false">"*"&amp;IF(AND(A1176="EU",J1176=2035),0.95,IF(AND(A1176="EU",J1176=2050),0.93,IF(AND(A1176="USA",J1176=2035),0.96,IF(AND(A1176="USA",J1176=2050),0.94,IF(AND(A1176="Japan",J1176=2035),0.94,IF(AND(A1176="Japan",J1176=2050),0.92,IF(AND(A1176="Russia",J1176=2035),0.95,IF(AND(A1176="Russia",J1176=2050),0.93,IF(AND(A1176="China",J1176=2035),0.94,IF(AND(A1176="China",J1176=2050),0.92,IF(AND(A1176="India",J1176=2035),0.95,IF(AND(A1176="India",J1176=2050),0.92,IF(AND(A1176="Middle East",J1176=2035),0.94,IF(AND(A1176="Middle East",J1176=2050),0.9,IF(AND(A1176="Africa",J1176=2035),0.94,IF(AND(A1176="Africa",J1176=2050),0.91,IF(AND(A1176="Brazil",J1176=2035),0.95,IF(AND(A1176="Brazil",J1176=2050),0.92,""))))))))))))))))))</f>
        <v>*0.9</v>
      </c>
      <c r="P1176" s="41" t="s">
        <v>2027</v>
      </c>
      <c r="Q1176" s="52" t="s">
        <v>35</v>
      </c>
      <c r="R1176" s="41" t="n">
        <v>2035</v>
      </c>
      <c r="S1176" s="53" t="str">
        <f aca="false">"*"&amp;IF(AND(A1176="EU",R1176=2035),0.95,IF(AND(A1176="EU",R1176=2050),0.93,IF(AND(A1176="USA",R1176=2035),0.96,IF(AND(A1176="USA",R1176=2050),0.93,IF(AND(A1176="Japan",R1176=2035),0.94,IF(AND(A1176="Japan",R1176=2050),0.92,IF(AND(A1176="Russia",R1176=2035),0.95,IF(AND(A1176="Russia",R1176=2050),0.91,IF(AND(A1176="China",R1176=2035),0.93,IF(AND(A1176="China",R1176=2050),0.92,IF(AND(A1176="India",R1176=2035),0.94,IF(AND(A1176="India",R1176=2050),0.91,IF(AND(A1176="Middle East",R1176=2035),0.92,IF(AND(A1176="Middle East",R1176=2050),0.89,IF(AND(A1176="Africa",R1176=2035),0.93,IF(AND(A1176="Africa",R1176=2050),0.9,IF(AND(A1176="Brazil",R1176=2035),0.95,IF(AND(A1176="Brazil",R1176=2050),0.92,""))))))))))))))))))</f>
        <v>*0.92</v>
      </c>
      <c r="U1176" s="41" t="s">
        <v>2027</v>
      </c>
      <c r="V1176" s="52" t="s">
        <v>35</v>
      </c>
      <c r="W1176" s="41" t="n">
        <v>2050</v>
      </c>
      <c r="X1176" s="53" t="str">
        <f aca="false">"*"&amp;IF(AND(A1176="EU",W1176=2035),0.95,IF(AND(A1176="EU",W1176=2050),0.93,IF(AND(A1176="USA",W1176=2035),0.96,IF(AND(A1176="USA",W1176=2050),0.93,IF(AND(A1176="Japan",W1176=2035),0.94,IF(AND(A1176="Japan",W1176=2050),0.92,IF(AND(A1176="Russia",W1176=2035),0.95,IF(AND(A1176="Russia",W1176=2050),0.91,IF(AND(A1176="China",W1176=2035),0.93,IF(AND(A1176="China",W1176=2050),0.92,IF(AND(A1176="India",W1176=2035),0.94,IF(AND(A1176="India",W1176=2050),0.91,IF(AND(A1176="Middle East",W1176=2035),0.92,IF(AND(A1176="Middle East",W1176=2050),0.89,IF(AND(A1176="Africa",W1176=2035),0.93,IF(AND(A1176="Africa",W1176=2050),0.9,IF(AND(A1176="Brazil",W1176=2035),0.95,IF(AND(A1176="Brazil",W1176=2050),0.92,""))))))))))))))))))</f>
        <v>*0.89</v>
      </c>
      <c r="AC1176" s="0" t="s">
        <v>2027</v>
      </c>
      <c r="AD1176" s="50" t="s">
        <v>35</v>
      </c>
      <c r="AE1176" s="0" t="n">
        <v>2035</v>
      </c>
      <c r="AF1176" s="51" t="str">
        <f aca="false">"*"&amp;IF(AND(A1176="EU",AE1176=2035),0.93,IF(AND(A1176="EU",AE1176=2050),0.9,IF(AND(A1176="USA",AE1176=2035),0.92,IF(AND(A1176="USA",AE1176=2050),0.89,IF(AND(A1176="Japan",AE1176=2035),0.92,IF(AND(A1176="Japan",AE1176=2050),0.89,IF(AND(A1176="Russia",AE1176=2035),0.91,IF(AND(A1176="Russia",AE1176=2050),0.86,IF(AND(A1176="China",AE1176=2035),0.91,IF(AND(A1176="China",AE1176=2050),0.87,IF(AND(A1176="India",AE1176=2035),0.92,IF(AND(A1176="India",AE1176=2050),0.87,IF(AND(A1176="Middle East",AE1176=2035),0.89,IF(AND(A1176="Middle East",AE1176=2050),0.84,IF(AND(A1176="Africa",AE1176=2035),0.9,IF(AND(A1176="Africa",AE1176=2050),0.86,IF(AND(A1176="Brazil",AE1176=2035),0.93,IF(AND(A1176="Brazil",AE1176=2050),0.89,""))))))))))))))))))</f>
        <v>*0.89</v>
      </c>
      <c r="AG1176" s="51" t="str">
        <f aca="false">AG1175</f>
        <v>REZoning_Sol-Win</v>
      </c>
      <c r="AI1176" s="0" t="s">
        <v>2027</v>
      </c>
      <c r="AJ1176" s="50" t="s">
        <v>35</v>
      </c>
      <c r="AK1176" s="0" t="n">
        <v>2050</v>
      </c>
      <c r="AL1176" s="51" t="str">
        <f aca="false">"*"&amp;IF(AND(A1176="EU",AK1176=2035),0.93,IF(AND(A1176="EU",AK1176=2050),0.9,IF(AND(A1176="USA",AK1176=2035),0.92,IF(AND(A1176="USA",AK1176=2050),0.89,IF(AND(A1176="Japan",AK1176=2035),0.92,IF(AND(A1176="Japan",AK1176=2050),0.89,IF(AND(A1176="Russia",AK1176=2035),0.91,IF(AND(A1176="Russia",AK1176=2050),0.86,IF(AND(A1176="China",AK1176=2035),0.91,IF(AND(A1176="China",AK1176=2050),0.87,IF(AND(A1176="India",AK1176=2035),0.92,IF(AND(A1176="India",AK1176=2050),0.87,IF(AND(A1176="Middle East",AK1176=2035),0.89,IF(AND(A1176="Middle East",AK1176=2050),0.84,IF(AND(A1176="Africa",AK1176=2035),0.9,IF(AND(A1176="Africa",AK1176=2050),0.86,IF(AND(A1176="Brazil",AK1176=2035),0.93,IF(AND(A1176="Brazil",AK1176=2050),0.89,""))))))))))))))))))</f>
        <v>*0.84</v>
      </c>
      <c r="AM1176" s="51" t="str">
        <f aca="false">AM1175</f>
        <v>REZoning_Sol-Win</v>
      </c>
      <c r="AP1176" s="0" t="s">
        <v>2027</v>
      </c>
      <c r="AQ1176" s="0" t="s">
        <v>35</v>
      </c>
      <c r="AR1176" s="0" t="n">
        <v>2100</v>
      </c>
      <c r="AS1176" s="0" t="s">
        <v>896</v>
      </c>
      <c r="AT1176" s="0" t="s">
        <v>36</v>
      </c>
    </row>
    <row r="1177" customFormat="false" ht="28.5" hidden="false" customHeight="true" outlineLevel="0" collapsed="false">
      <c r="A1177" s="3" t="s">
        <v>57</v>
      </c>
      <c r="C1177" s="0" t="s">
        <v>2028</v>
      </c>
      <c r="D1177" s="50" t="s">
        <v>35</v>
      </c>
      <c r="E1177" s="0" t="n">
        <v>2035</v>
      </c>
      <c r="F1177" s="51" t="str">
        <f aca="false">"*"&amp;IF(AND(A1177="EU",E1177=2035),0.95,IF(AND(A1177="EU",E1177=2050),0.93,IF(AND(A1177="USA",E1177=2035),0.96,IF(AND(A1177="USA",E1177=2050),0.94,IF(AND(A1177="Japan",E1177=2035),0.94,IF(AND(A1177="Japan",E1177=2050),0.92,IF(AND(A1177="Russia",E1177=2035),0.95,IF(AND(A1177="Russia",E1177=2050),0.93,IF(AND(A1177="China",E1177=2035),0.94,IF(AND(A1177="China",E1177=2050),0.92,IF(AND(A1177="India",E1177=2035),0.95,IF(AND(A1177="India",E1177=2050),0.92,IF(AND(A1177="Middle East",E1177=2035),0.94,IF(AND(A1177="Middle East",E1177=2050),0.9,IF(AND(A1177="Africa",E1177=2035),0.94,IF(AND(A1177="Africa",E1177=2050),0.91,IF(AND(A1177="Brazil",E1177=2035),0.95,IF(AND(A1177="Brazil",E1177=2050),0.92,""))))))))))))))))))</f>
        <v>*0.94</v>
      </c>
      <c r="H1177" s="0" t="s">
        <v>2028</v>
      </c>
      <c r="I1177" s="50" t="s">
        <v>35</v>
      </c>
      <c r="J1177" s="0" t="n">
        <v>2050</v>
      </c>
      <c r="K1177" s="48" t="str">
        <f aca="false">"*"&amp;IF(AND(A1177="EU",J1177=2035),0.95,IF(AND(A1177="EU",J1177=2050),0.93,IF(AND(A1177="USA",J1177=2035),0.96,IF(AND(A1177="USA",J1177=2050),0.94,IF(AND(A1177="Japan",J1177=2035),0.94,IF(AND(A1177="Japan",J1177=2050),0.92,IF(AND(A1177="Russia",J1177=2035),0.95,IF(AND(A1177="Russia",J1177=2050),0.93,IF(AND(A1177="China",J1177=2035),0.94,IF(AND(A1177="China",J1177=2050),0.92,IF(AND(A1177="India",J1177=2035),0.95,IF(AND(A1177="India",J1177=2050),0.92,IF(AND(A1177="Middle East",J1177=2035),0.94,IF(AND(A1177="Middle East",J1177=2050),0.9,IF(AND(A1177="Africa",J1177=2035),0.94,IF(AND(A1177="Africa",J1177=2050),0.91,IF(AND(A1177="Brazil",J1177=2035),0.95,IF(AND(A1177="Brazil",J1177=2050),0.92,""))))))))))))))))))</f>
        <v>*0.9</v>
      </c>
      <c r="P1177" s="41" t="s">
        <v>2028</v>
      </c>
      <c r="Q1177" s="52" t="s">
        <v>35</v>
      </c>
      <c r="R1177" s="41" t="n">
        <v>2035</v>
      </c>
      <c r="S1177" s="53" t="str">
        <f aca="false">"*"&amp;IF(AND(A1177="EU",R1177=2035),0.95,IF(AND(A1177="EU",R1177=2050),0.93,IF(AND(A1177="USA",R1177=2035),0.96,IF(AND(A1177="USA",R1177=2050),0.93,IF(AND(A1177="Japan",R1177=2035),0.94,IF(AND(A1177="Japan",R1177=2050),0.92,IF(AND(A1177="Russia",R1177=2035),0.95,IF(AND(A1177="Russia",R1177=2050),0.91,IF(AND(A1177="China",R1177=2035),0.93,IF(AND(A1177="China",R1177=2050),0.92,IF(AND(A1177="India",R1177=2035),0.94,IF(AND(A1177="India",R1177=2050),0.91,IF(AND(A1177="Middle East",R1177=2035),0.92,IF(AND(A1177="Middle East",R1177=2050),0.89,IF(AND(A1177="Africa",R1177=2035),0.93,IF(AND(A1177="Africa",R1177=2050),0.9,IF(AND(A1177="Brazil",R1177=2035),0.95,IF(AND(A1177="Brazil",R1177=2050),0.92,""))))))))))))))))))</f>
        <v>*0.92</v>
      </c>
      <c r="U1177" s="41" t="s">
        <v>2028</v>
      </c>
      <c r="V1177" s="52" t="s">
        <v>35</v>
      </c>
      <c r="W1177" s="41" t="n">
        <v>2050</v>
      </c>
      <c r="X1177" s="53" t="str">
        <f aca="false">"*"&amp;IF(AND(A1177="EU",W1177=2035),0.95,IF(AND(A1177="EU",W1177=2050),0.93,IF(AND(A1177="USA",W1177=2035),0.96,IF(AND(A1177="USA",W1177=2050),0.93,IF(AND(A1177="Japan",W1177=2035),0.94,IF(AND(A1177="Japan",W1177=2050),0.92,IF(AND(A1177="Russia",W1177=2035),0.95,IF(AND(A1177="Russia",W1177=2050),0.91,IF(AND(A1177="China",W1177=2035),0.93,IF(AND(A1177="China",W1177=2050),0.92,IF(AND(A1177="India",W1177=2035),0.94,IF(AND(A1177="India",W1177=2050),0.91,IF(AND(A1177="Middle East",W1177=2035),0.92,IF(AND(A1177="Middle East",W1177=2050),0.89,IF(AND(A1177="Africa",W1177=2035),0.93,IF(AND(A1177="Africa",W1177=2050),0.9,IF(AND(A1177="Brazil",W1177=2035),0.95,IF(AND(A1177="Brazil",W1177=2050),0.92,""))))))))))))))))))</f>
        <v>*0.89</v>
      </c>
      <c r="AC1177" s="0" t="s">
        <v>2028</v>
      </c>
      <c r="AD1177" s="50" t="s">
        <v>35</v>
      </c>
      <c r="AE1177" s="0" t="n">
        <v>2035</v>
      </c>
      <c r="AF1177" s="51" t="str">
        <f aca="false">"*"&amp;IF(AND(A1177="EU",AE1177=2035),0.93,IF(AND(A1177="EU",AE1177=2050),0.9,IF(AND(A1177="USA",AE1177=2035),0.92,IF(AND(A1177="USA",AE1177=2050),0.89,IF(AND(A1177="Japan",AE1177=2035),0.92,IF(AND(A1177="Japan",AE1177=2050),0.89,IF(AND(A1177="Russia",AE1177=2035),0.91,IF(AND(A1177="Russia",AE1177=2050),0.86,IF(AND(A1177="China",AE1177=2035),0.91,IF(AND(A1177="China",AE1177=2050),0.87,IF(AND(A1177="India",AE1177=2035),0.92,IF(AND(A1177="India",AE1177=2050),0.87,IF(AND(A1177="Middle East",AE1177=2035),0.89,IF(AND(A1177="Middle East",AE1177=2050),0.84,IF(AND(A1177="Africa",AE1177=2035),0.9,IF(AND(A1177="Africa",AE1177=2050),0.86,IF(AND(A1177="Brazil",AE1177=2035),0.93,IF(AND(A1177="Brazil",AE1177=2050),0.89,""))))))))))))))))))</f>
        <v>*0.89</v>
      </c>
      <c r="AG1177" s="51" t="str">
        <f aca="false">AG1176</f>
        <v>REZoning_Sol-Win</v>
      </c>
      <c r="AI1177" s="0" t="s">
        <v>2028</v>
      </c>
      <c r="AJ1177" s="50" t="s">
        <v>35</v>
      </c>
      <c r="AK1177" s="0" t="n">
        <v>2050</v>
      </c>
      <c r="AL1177" s="51" t="str">
        <f aca="false">"*"&amp;IF(AND(A1177="EU",AK1177=2035),0.93,IF(AND(A1177="EU",AK1177=2050),0.9,IF(AND(A1177="USA",AK1177=2035),0.92,IF(AND(A1177="USA",AK1177=2050),0.89,IF(AND(A1177="Japan",AK1177=2035),0.92,IF(AND(A1177="Japan",AK1177=2050),0.89,IF(AND(A1177="Russia",AK1177=2035),0.91,IF(AND(A1177="Russia",AK1177=2050),0.86,IF(AND(A1177="China",AK1177=2035),0.91,IF(AND(A1177="China",AK1177=2050),0.87,IF(AND(A1177="India",AK1177=2035),0.92,IF(AND(A1177="India",AK1177=2050),0.87,IF(AND(A1177="Middle East",AK1177=2035),0.89,IF(AND(A1177="Middle East",AK1177=2050),0.84,IF(AND(A1177="Africa",AK1177=2035),0.9,IF(AND(A1177="Africa",AK1177=2050),0.86,IF(AND(A1177="Brazil",AK1177=2035),0.93,IF(AND(A1177="Brazil",AK1177=2050),0.89,""))))))))))))))))))</f>
        <v>*0.84</v>
      </c>
      <c r="AM1177" s="51" t="str">
        <f aca="false">AM1176</f>
        <v>REZoning_Sol-Win</v>
      </c>
      <c r="AP1177" s="0" t="s">
        <v>2028</v>
      </c>
      <c r="AQ1177" s="0" t="s">
        <v>35</v>
      </c>
      <c r="AR1177" s="0" t="n">
        <v>2100</v>
      </c>
      <c r="AS1177" s="0" t="s">
        <v>896</v>
      </c>
      <c r="AT1177" s="0" t="s">
        <v>36</v>
      </c>
    </row>
    <row r="1178" customFormat="false" ht="28.5" hidden="false" customHeight="true" outlineLevel="0" collapsed="false">
      <c r="A1178" s="3" t="s">
        <v>472</v>
      </c>
      <c r="C1178" s="0" t="s">
        <v>2029</v>
      </c>
      <c r="D1178" s="50" t="s">
        <v>35</v>
      </c>
      <c r="E1178" s="0" t="n">
        <v>2035</v>
      </c>
      <c r="F1178" s="51" t="str">
        <f aca="false">"*"&amp;IF(AND(A1178="EU",E1178=2035),0.95,IF(AND(A1178="EU",E1178=2050),0.93,IF(AND(A1178="USA",E1178=2035),0.96,IF(AND(A1178="USA",E1178=2050),0.94,IF(AND(A1178="Japan",E1178=2035),0.94,IF(AND(A1178="Japan",E1178=2050),0.92,IF(AND(A1178="Russia",E1178=2035),0.95,IF(AND(A1178="Russia",E1178=2050),0.93,IF(AND(A1178="China",E1178=2035),0.94,IF(AND(A1178="China",E1178=2050),0.92,IF(AND(A1178="India",E1178=2035),0.95,IF(AND(A1178="India",E1178=2050),0.92,IF(AND(A1178="Middle East",E1178=2035),0.94,IF(AND(A1178="Middle East",E1178=2050),0.9,IF(AND(A1178="Africa",E1178=2035),0.94,IF(AND(A1178="Africa",E1178=2050),0.91,IF(AND(A1178="Brazil",E1178=2035),0.95,IF(AND(A1178="Brazil",E1178=2050),0.92,""))))))))))))))))))</f>
        <v>*0.94</v>
      </c>
      <c r="H1178" s="0" t="s">
        <v>2029</v>
      </c>
      <c r="I1178" s="50" t="s">
        <v>35</v>
      </c>
      <c r="J1178" s="0" t="n">
        <v>2050</v>
      </c>
      <c r="K1178" s="48" t="str">
        <f aca="false">"*"&amp;IF(AND(A1178="EU",J1178=2035),0.95,IF(AND(A1178="EU",J1178=2050),0.93,IF(AND(A1178="USA",J1178=2035),0.96,IF(AND(A1178="USA",J1178=2050),0.94,IF(AND(A1178="Japan",J1178=2035),0.94,IF(AND(A1178="Japan",J1178=2050),0.92,IF(AND(A1178="Russia",J1178=2035),0.95,IF(AND(A1178="Russia",J1178=2050),0.93,IF(AND(A1178="China",J1178=2035),0.94,IF(AND(A1178="China",J1178=2050),0.92,IF(AND(A1178="India",J1178=2035),0.95,IF(AND(A1178="India",J1178=2050),0.92,IF(AND(A1178="Middle East",J1178=2035),0.94,IF(AND(A1178="Middle East",J1178=2050),0.9,IF(AND(A1178="Africa",J1178=2035),0.94,IF(AND(A1178="Africa",J1178=2050),0.91,IF(AND(A1178="Brazil",J1178=2035),0.95,IF(AND(A1178="Brazil",J1178=2050),0.92,""))))))))))))))))))</f>
        <v>*0.92</v>
      </c>
      <c r="P1178" s="41" t="s">
        <v>2029</v>
      </c>
      <c r="Q1178" s="52" t="s">
        <v>35</v>
      </c>
      <c r="R1178" s="41" t="n">
        <v>2035</v>
      </c>
      <c r="S1178" s="53" t="str">
        <f aca="false">"*"&amp;IF(AND(A1178="EU",R1178=2035),0.95,IF(AND(A1178="EU",R1178=2050),0.93,IF(AND(A1178="USA",R1178=2035),0.96,IF(AND(A1178="USA",R1178=2050),0.93,IF(AND(A1178="Japan",R1178=2035),0.94,IF(AND(A1178="Japan",R1178=2050),0.92,IF(AND(A1178="Russia",R1178=2035),0.95,IF(AND(A1178="Russia",R1178=2050),0.91,IF(AND(A1178="China",R1178=2035),0.93,IF(AND(A1178="China",R1178=2050),0.92,IF(AND(A1178="India",R1178=2035),0.94,IF(AND(A1178="India",R1178=2050),0.91,IF(AND(A1178="Middle East",R1178=2035),0.92,IF(AND(A1178="Middle East",R1178=2050),0.89,IF(AND(A1178="Africa",R1178=2035),0.93,IF(AND(A1178="Africa",R1178=2050),0.9,IF(AND(A1178="Brazil",R1178=2035),0.95,IF(AND(A1178="Brazil",R1178=2050),0.92,""))))))))))))))))))</f>
        <v>*0.94</v>
      </c>
      <c r="U1178" s="41" t="s">
        <v>2029</v>
      </c>
      <c r="V1178" s="52" t="s">
        <v>35</v>
      </c>
      <c r="W1178" s="41" t="n">
        <v>2050</v>
      </c>
      <c r="X1178" s="53" t="str">
        <f aca="false">"*"&amp;IF(AND(A1178="EU",W1178=2035),0.95,IF(AND(A1178="EU",W1178=2050),0.93,IF(AND(A1178="USA",W1178=2035),0.96,IF(AND(A1178="USA",W1178=2050),0.93,IF(AND(A1178="Japan",W1178=2035),0.94,IF(AND(A1178="Japan",W1178=2050),0.92,IF(AND(A1178="Russia",W1178=2035),0.95,IF(AND(A1178="Russia",W1178=2050),0.91,IF(AND(A1178="China",W1178=2035),0.93,IF(AND(A1178="China",W1178=2050),0.92,IF(AND(A1178="India",W1178=2035),0.94,IF(AND(A1178="India",W1178=2050),0.91,IF(AND(A1178="Middle East",W1178=2035),0.92,IF(AND(A1178="Middle East",W1178=2050),0.89,IF(AND(A1178="Africa",W1178=2035),0.93,IF(AND(A1178="Africa",W1178=2050),0.9,IF(AND(A1178="Brazil",W1178=2035),0.95,IF(AND(A1178="Brazil",W1178=2050),0.92,""))))))))))))))))))</f>
        <v>*0.92</v>
      </c>
      <c r="AC1178" s="0" t="s">
        <v>2029</v>
      </c>
      <c r="AD1178" s="50" t="s">
        <v>35</v>
      </c>
      <c r="AE1178" s="0" t="n">
        <v>2035</v>
      </c>
      <c r="AF1178" s="51" t="str">
        <f aca="false">"*"&amp;IF(AND(A1178="EU",AE1178=2035),0.93,IF(AND(A1178="EU",AE1178=2050),0.9,IF(AND(A1178="USA",AE1178=2035),0.92,IF(AND(A1178="USA",AE1178=2050),0.89,IF(AND(A1178="Japan",AE1178=2035),0.92,IF(AND(A1178="Japan",AE1178=2050),0.89,IF(AND(A1178="Russia",AE1178=2035),0.91,IF(AND(A1178="Russia",AE1178=2050),0.86,IF(AND(A1178="China",AE1178=2035),0.91,IF(AND(A1178="China",AE1178=2050),0.87,IF(AND(A1178="India",AE1178=2035),0.92,IF(AND(A1178="India",AE1178=2050),0.87,IF(AND(A1178="Middle East",AE1178=2035),0.89,IF(AND(A1178="Middle East",AE1178=2050),0.84,IF(AND(A1178="Africa",AE1178=2035),0.9,IF(AND(A1178="Africa",AE1178=2050),0.86,IF(AND(A1178="Brazil",AE1178=2035),0.93,IF(AND(A1178="Brazil",AE1178=2050),0.89,""))))))))))))))))))</f>
        <v>*0.92</v>
      </c>
      <c r="AG1178" s="51" t="str">
        <f aca="false">AG1177</f>
        <v>REZoning_Sol-Win</v>
      </c>
      <c r="AI1178" s="0" t="s">
        <v>2029</v>
      </c>
      <c r="AJ1178" s="50" t="s">
        <v>35</v>
      </c>
      <c r="AK1178" s="0" t="n">
        <v>2050</v>
      </c>
      <c r="AL1178" s="51" t="str">
        <f aca="false">"*"&amp;IF(AND(A1178="EU",AK1178=2035),0.93,IF(AND(A1178="EU",AK1178=2050),0.9,IF(AND(A1178="USA",AK1178=2035),0.92,IF(AND(A1178="USA",AK1178=2050),0.89,IF(AND(A1178="Japan",AK1178=2035),0.92,IF(AND(A1178="Japan",AK1178=2050),0.89,IF(AND(A1178="Russia",AK1178=2035),0.91,IF(AND(A1178="Russia",AK1178=2050),0.86,IF(AND(A1178="China",AK1178=2035),0.91,IF(AND(A1178="China",AK1178=2050),0.87,IF(AND(A1178="India",AK1178=2035),0.92,IF(AND(A1178="India",AK1178=2050),0.87,IF(AND(A1178="Middle East",AK1178=2035),0.89,IF(AND(A1178="Middle East",AK1178=2050),0.84,IF(AND(A1178="Africa",AK1178=2035),0.9,IF(AND(A1178="Africa",AK1178=2050),0.86,IF(AND(A1178="Brazil",AK1178=2035),0.93,IF(AND(A1178="Brazil",AK1178=2050),0.89,""))))))))))))))))))</f>
        <v>*0.89</v>
      </c>
      <c r="AM1178" s="51" t="str">
        <f aca="false">AM1177</f>
        <v>REZoning_Sol-Win</v>
      </c>
      <c r="AP1178" s="0" t="s">
        <v>2029</v>
      </c>
      <c r="AQ1178" s="0" t="s">
        <v>35</v>
      </c>
      <c r="AR1178" s="0" t="n">
        <v>2100</v>
      </c>
      <c r="AS1178" s="0" t="s">
        <v>914</v>
      </c>
      <c r="AT1178" s="0" t="s">
        <v>36</v>
      </c>
    </row>
    <row r="1179" customFormat="false" ht="28.5" hidden="false" customHeight="true" outlineLevel="0" collapsed="false">
      <c r="A1179" s="3" t="s">
        <v>472</v>
      </c>
      <c r="C1179" s="0" t="s">
        <v>2030</v>
      </c>
      <c r="D1179" s="50" t="s">
        <v>35</v>
      </c>
      <c r="E1179" s="0" t="n">
        <v>2035</v>
      </c>
      <c r="F1179" s="51" t="str">
        <f aca="false">"*"&amp;IF(AND(A1179="EU",E1179=2035),0.95,IF(AND(A1179="EU",E1179=2050),0.93,IF(AND(A1179="USA",E1179=2035),0.96,IF(AND(A1179="USA",E1179=2050),0.94,IF(AND(A1179="Japan",E1179=2035),0.94,IF(AND(A1179="Japan",E1179=2050),0.92,IF(AND(A1179="Russia",E1179=2035),0.95,IF(AND(A1179="Russia",E1179=2050),0.93,IF(AND(A1179="China",E1179=2035),0.94,IF(AND(A1179="China",E1179=2050),0.92,IF(AND(A1179="India",E1179=2035),0.95,IF(AND(A1179="India",E1179=2050),0.92,IF(AND(A1179="Middle East",E1179=2035),0.94,IF(AND(A1179="Middle East",E1179=2050),0.9,IF(AND(A1179="Africa",E1179=2035),0.94,IF(AND(A1179="Africa",E1179=2050),0.91,IF(AND(A1179="Brazil",E1179=2035),0.95,IF(AND(A1179="Brazil",E1179=2050),0.92,""))))))))))))))))))</f>
        <v>*0.94</v>
      </c>
      <c r="H1179" s="0" t="s">
        <v>2030</v>
      </c>
      <c r="I1179" s="50" t="s">
        <v>35</v>
      </c>
      <c r="J1179" s="0" t="n">
        <v>2050</v>
      </c>
      <c r="K1179" s="48" t="str">
        <f aca="false">"*"&amp;IF(AND(A1179="EU",J1179=2035),0.95,IF(AND(A1179="EU",J1179=2050),0.93,IF(AND(A1179="USA",J1179=2035),0.96,IF(AND(A1179="USA",J1179=2050),0.94,IF(AND(A1179="Japan",J1179=2035),0.94,IF(AND(A1179="Japan",J1179=2050),0.92,IF(AND(A1179="Russia",J1179=2035),0.95,IF(AND(A1179="Russia",J1179=2050),0.93,IF(AND(A1179="China",J1179=2035),0.94,IF(AND(A1179="China",J1179=2050),0.92,IF(AND(A1179="India",J1179=2035),0.95,IF(AND(A1179="India",J1179=2050),0.92,IF(AND(A1179="Middle East",J1179=2035),0.94,IF(AND(A1179="Middle East",J1179=2050),0.9,IF(AND(A1179="Africa",J1179=2035),0.94,IF(AND(A1179="Africa",J1179=2050),0.91,IF(AND(A1179="Brazil",J1179=2035),0.95,IF(AND(A1179="Brazil",J1179=2050),0.92,""))))))))))))))))))</f>
        <v>*0.92</v>
      </c>
      <c r="P1179" s="41" t="s">
        <v>2030</v>
      </c>
      <c r="Q1179" s="52" t="s">
        <v>35</v>
      </c>
      <c r="R1179" s="41" t="n">
        <v>2035</v>
      </c>
      <c r="S1179" s="53" t="str">
        <f aca="false">"*"&amp;IF(AND(A1179="EU",R1179=2035),0.95,IF(AND(A1179="EU",R1179=2050),0.93,IF(AND(A1179="USA",R1179=2035),0.96,IF(AND(A1179="USA",R1179=2050),0.93,IF(AND(A1179="Japan",R1179=2035),0.94,IF(AND(A1179="Japan",R1179=2050),0.92,IF(AND(A1179="Russia",R1179=2035),0.95,IF(AND(A1179="Russia",R1179=2050),0.91,IF(AND(A1179="China",R1179=2035),0.93,IF(AND(A1179="China",R1179=2050),0.92,IF(AND(A1179="India",R1179=2035),0.94,IF(AND(A1179="India",R1179=2050),0.91,IF(AND(A1179="Middle East",R1179=2035),0.92,IF(AND(A1179="Middle East",R1179=2050),0.89,IF(AND(A1179="Africa",R1179=2035),0.93,IF(AND(A1179="Africa",R1179=2050),0.9,IF(AND(A1179="Brazil",R1179=2035),0.95,IF(AND(A1179="Brazil",R1179=2050),0.92,""))))))))))))))))))</f>
        <v>*0.94</v>
      </c>
      <c r="U1179" s="41" t="s">
        <v>2030</v>
      </c>
      <c r="V1179" s="52" t="s">
        <v>35</v>
      </c>
      <c r="W1179" s="41" t="n">
        <v>2050</v>
      </c>
      <c r="X1179" s="53" t="str">
        <f aca="false">"*"&amp;IF(AND(A1179="EU",W1179=2035),0.95,IF(AND(A1179="EU",W1179=2050),0.93,IF(AND(A1179="USA",W1179=2035),0.96,IF(AND(A1179="USA",W1179=2050),0.93,IF(AND(A1179="Japan",W1179=2035),0.94,IF(AND(A1179="Japan",W1179=2050),0.92,IF(AND(A1179="Russia",W1179=2035),0.95,IF(AND(A1179="Russia",W1179=2050),0.91,IF(AND(A1179="China",W1179=2035),0.93,IF(AND(A1179="China",W1179=2050),0.92,IF(AND(A1179="India",W1179=2035),0.94,IF(AND(A1179="India",W1179=2050),0.91,IF(AND(A1179="Middle East",W1179=2035),0.92,IF(AND(A1179="Middle East",W1179=2050),0.89,IF(AND(A1179="Africa",W1179=2035),0.93,IF(AND(A1179="Africa",W1179=2050),0.9,IF(AND(A1179="Brazil",W1179=2035),0.95,IF(AND(A1179="Brazil",W1179=2050),0.92,""))))))))))))))))))</f>
        <v>*0.92</v>
      </c>
      <c r="AC1179" s="0" t="s">
        <v>2030</v>
      </c>
      <c r="AD1179" s="50" t="s">
        <v>35</v>
      </c>
      <c r="AE1179" s="0" t="n">
        <v>2035</v>
      </c>
      <c r="AF1179" s="51" t="str">
        <f aca="false">"*"&amp;IF(AND(A1179="EU",AE1179=2035),0.93,IF(AND(A1179="EU",AE1179=2050),0.9,IF(AND(A1179="USA",AE1179=2035),0.92,IF(AND(A1179="USA",AE1179=2050),0.89,IF(AND(A1179="Japan",AE1179=2035),0.92,IF(AND(A1179="Japan",AE1179=2050),0.89,IF(AND(A1179="Russia",AE1179=2035),0.91,IF(AND(A1179="Russia",AE1179=2050),0.86,IF(AND(A1179="China",AE1179=2035),0.91,IF(AND(A1179="China",AE1179=2050),0.87,IF(AND(A1179="India",AE1179=2035),0.92,IF(AND(A1179="India",AE1179=2050),0.87,IF(AND(A1179="Middle East",AE1179=2035),0.89,IF(AND(A1179="Middle East",AE1179=2050),0.84,IF(AND(A1179="Africa",AE1179=2035),0.9,IF(AND(A1179="Africa",AE1179=2050),0.86,IF(AND(A1179="Brazil",AE1179=2035),0.93,IF(AND(A1179="Brazil",AE1179=2050),0.89,""))))))))))))))))))</f>
        <v>*0.92</v>
      </c>
      <c r="AG1179" s="51" t="str">
        <f aca="false">AG1178</f>
        <v>REZoning_Sol-Win</v>
      </c>
      <c r="AI1179" s="0" t="s">
        <v>2030</v>
      </c>
      <c r="AJ1179" s="50" t="s">
        <v>35</v>
      </c>
      <c r="AK1179" s="0" t="n">
        <v>2050</v>
      </c>
      <c r="AL1179" s="51" t="str">
        <f aca="false">"*"&amp;IF(AND(A1179="EU",AK1179=2035),0.93,IF(AND(A1179="EU",AK1179=2050),0.9,IF(AND(A1179="USA",AK1179=2035),0.92,IF(AND(A1179="USA",AK1179=2050),0.89,IF(AND(A1179="Japan",AK1179=2035),0.92,IF(AND(A1179="Japan",AK1179=2050),0.89,IF(AND(A1179="Russia",AK1179=2035),0.91,IF(AND(A1179="Russia",AK1179=2050),0.86,IF(AND(A1179="China",AK1179=2035),0.91,IF(AND(A1179="China",AK1179=2050),0.87,IF(AND(A1179="India",AK1179=2035),0.92,IF(AND(A1179="India",AK1179=2050),0.87,IF(AND(A1179="Middle East",AK1179=2035),0.89,IF(AND(A1179="Middle East",AK1179=2050),0.84,IF(AND(A1179="Africa",AK1179=2035),0.9,IF(AND(A1179="Africa",AK1179=2050),0.86,IF(AND(A1179="Brazil",AK1179=2035),0.93,IF(AND(A1179="Brazil",AK1179=2050),0.89,""))))))))))))))))))</f>
        <v>*0.89</v>
      </c>
      <c r="AM1179" s="51" t="str">
        <f aca="false">AM1178</f>
        <v>REZoning_Sol-Win</v>
      </c>
      <c r="AP1179" s="0" t="s">
        <v>2030</v>
      </c>
      <c r="AQ1179" s="0" t="s">
        <v>35</v>
      </c>
      <c r="AR1179" s="0" t="n">
        <v>2100</v>
      </c>
      <c r="AS1179" s="0" t="s">
        <v>914</v>
      </c>
      <c r="AT1179" s="0" t="s">
        <v>36</v>
      </c>
    </row>
    <row r="1180" customFormat="false" ht="28.5" hidden="false" customHeight="true" outlineLevel="0" collapsed="false">
      <c r="A1180" s="3" t="s">
        <v>472</v>
      </c>
      <c r="C1180" s="0" t="s">
        <v>2031</v>
      </c>
      <c r="D1180" s="50" t="s">
        <v>35</v>
      </c>
      <c r="E1180" s="0" t="n">
        <v>2035</v>
      </c>
      <c r="F1180" s="51" t="str">
        <f aca="false">"*"&amp;IF(AND(A1180="EU",E1180=2035),0.95,IF(AND(A1180="EU",E1180=2050),0.93,IF(AND(A1180="USA",E1180=2035),0.96,IF(AND(A1180="USA",E1180=2050),0.94,IF(AND(A1180="Japan",E1180=2035),0.94,IF(AND(A1180="Japan",E1180=2050),0.92,IF(AND(A1180="Russia",E1180=2035),0.95,IF(AND(A1180="Russia",E1180=2050),0.93,IF(AND(A1180="China",E1180=2035),0.94,IF(AND(A1180="China",E1180=2050),0.92,IF(AND(A1180="India",E1180=2035),0.95,IF(AND(A1180="India",E1180=2050),0.92,IF(AND(A1180="Middle East",E1180=2035),0.94,IF(AND(A1180="Middle East",E1180=2050),0.9,IF(AND(A1180="Africa",E1180=2035),0.94,IF(AND(A1180="Africa",E1180=2050),0.91,IF(AND(A1180="Brazil",E1180=2035),0.95,IF(AND(A1180="Brazil",E1180=2050),0.92,""))))))))))))))))))</f>
        <v>*0.94</v>
      </c>
      <c r="H1180" s="0" t="s">
        <v>2031</v>
      </c>
      <c r="I1180" s="50" t="s">
        <v>35</v>
      </c>
      <c r="J1180" s="0" t="n">
        <v>2050</v>
      </c>
      <c r="K1180" s="48" t="str">
        <f aca="false">"*"&amp;IF(AND(A1180="EU",J1180=2035),0.95,IF(AND(A1180="EU",J1180=2050),0.93,IF(AND(A1180="USA",J1180=2035),0.96,IF(AND(A1180="USA",J1180=2050),0.94,IF(AND(A1180="Japan",J1180=2035),0.94,IF(AND(A1180="Japan",J1180=2050),0.92,IF(AND(A1180="Russia",J1180=2035),0.95,IF(AND(A1180="Russia",J1180=2050),0.93,IF(AND(A1180="China",J1180=2035),0.94,IF(AND(A1180="China",J1180=2050),0.92,IF(AND(A1180="India",J1180=2035),0.95,IF(AND(A1180="India",J1180=2050),0.92,IF(AND(A1180="Middle East",J1180=2035),0.94,IF(AND(A1180="Middle East",J1180=2050),0.9,IF(AND(A1180="Africa",J1180=2035),0.94,IF(AND(A1180="Africa",J1180=2050),0.91,IF(AND(A1180="Brazil",J1180=2035),0.95,IF(AND(A1180="Brazil",J1180=2050),0.92,""))))))))))))))))))</f>
        <v>*0.92</v>
      </c>
      <c r="P1180" s="41" t="s">
        <v>2031</v>
      </c>
      <c r="Q1180" s="52" t="s">
        <v>35</v>
      </c>
      <c r="R1180" s="41" t="n">
        <v>2035</v>
      </c>
      <c r="S1180" s="53" t="str">
        <f aca="false">"*"&amp;IF(AND(A1180="EU",R1180=2035),0.95,IF(AND(A1180="EU",R1180=2050),0.93,IF(AND(A1180="USA",R1180=2035),0.96,IF(AND(A1180="USA",R1180=2050),0.93,IF(AND(A1180="Japan",R1180=2035),0.94,IF(AND(A1180="Japan",R1180=2050),0.92,IF(AND(A1180="Russia",R1180=2035),0.95,IF(AND(A1180="Russia",R1180=2050),0.91,IF(AND(A1180="China",R1180=2035),0.93,IF(AND(A1180="China",R1180=2050),0.92,IF(AND(A1180="India",R1180=2035),0.94,IF(AND(A1180="India",R1180=2050),0.91,IF(AND(A1180="Middle East",R1180=2035),0.92,IF(AND(A1180="Middle East",R1180=2050),0.89,IF(AND(A1180="Africa",R1180=2035),0.93,IF(AND(A1180="Africa",R1180=2050),0.9,IF(AND(A1180="Brazil",R1180=2035),0.95,IF(AND(A1180="Brazil",R1180=2050),0.92,""))))))))))))))))))</f>
        <v>*0.94</v>
      </c>
      <c r="U1180" s="41" t="s">
        <v>2031</v>
      </c>
      <c r="V1180" s="52" t="s">
        <v>35</v>
      </c>
      <c r="W1180" s="41" t="n">
        <v>2050</v>
      </c>
      <c r="X1180" s="53" t="str">
        <f aca="false">"*"&amp;IF(AND(A1180="EU",W1180=2035),0.95,IF(AND(A1180="EU",W1180=2050),0.93,IF(AND(A1180="USA",W1180=2035),0.96,IF(AND(A1180="USA",W1180=2050),0.93,IF(AND(A1180="Japan",W1180=2035),0.94,IF(AND(A1180="Japan",W1180=2050),0.92,IF(AND(A1180="Russia",W1180=2035),0.95,IF(AND(A1180="Russia",W1180=2050),0.91,IF(AND(A1180="China",W1180=2035),0.93,IF(AND(A1180="China",W1180=2050),0.92,IF(AND(A1180="India",W1180=2035),0.94,IF(AND(A1180="India",W1180=2050),0.91,IF(AND(A1180="Middle East",W1180=2035),0.92,IF(AND(A1180="Middle East",W1180=2050),0.89,IF(AND(A1180="Africa",W1180=2035),0.93,IF(AND(A1180="Africa",W1180=2050),0.9,IF(AND(A1180="Brazil",W1180=2035),0.95,IF(AND(A1180="Brazil",W1180=2050),0.92,""))))))))))))))))))</f>
        <v>*0.92</v>
      </c>
      <c r="AC1180" s="0" t="s">
        <v>2031</v>
      </c>
      <c r="AD1180" s="50" t="s">
        <v>35</v>
      </c>
      <c r="AE1180" s="0" t="n">
        <v>2035</v>
      </c>
      <c r="AF1180" s="51" t="str">
        <f aca="false">"*"&amp;IF(AND(A1180="EU",AE1180=2035),0.93,IF(AND(A1180="EU",AE1180=2050),0.9,IF(AND(A1180="USA",AE1180=2035),0.92,IF(AND(A1180="USA",AE1180=2050),0.89,IF(AND(A1180="Japan",AE1180=2035),0.92,IF(AND(A1180="Japan",AE1180=2050),0.89,IF(AND(A1180="Russia",AE1180=2035),0.91,IF(AND(A1180="Russia",AE1180=2050),0.86,IF(AND(A1180="China",AE1180=2035),0.91,IF(AND(A1180="China",AE1180=2050),0.87,IF(AND(A1180="India",AE1180=2035),0.92,IF(AND(A1180="India",AE1180=2050),0.87,IF(AND(A1180="Middle East",AE1180=2035),0.89,IF(AND(A1180="Middle East",AE1180=2050),0.84,IF(AND(A1180="Africa",AE1180=2035),0.9,IF(AND(A1180="Africa",AE1180=2050),0.86,IF(AND(A1180="Brazil",AE1180=2035),0.93,IF(AND(A1180="Brazil",AE1180=2050),0.89,""))))))))))))))))))</f>
        <v>*0.92</v>
      </c>
      <c r="AG1180" s="51" t="str">
        <f aca="false">AG1179</f>
        <v>REZoning_Sol-Win</v>
      </c>
      <c r="AI1180" s="0" t="s">
        <v>2031</v>
      </c>
      <c r="AJ1180" s="50" t="s">
        <v>35</v>
      </c>
      <c r="AK1180" s="0" t="n">
        <v>2050</v>
      </c>
      <c r="AL1180" s="51" t="str">
        <f aca="false">"*"&amp;IF(AND(A1180="EU",AK1180=2035),0.93,IF(AND(A1180="EU",AK1180=2050),0.9,IF(AND(A1180="USA",AK1180=2035),0.92,IF(AND(A1180="USA",AK1180=2050),0.89,IF(AND(A1180="Japan",AK1180=2035),0.92,IF(AND(A1180="Japan",AK1180=2050),0.89,IF(AND(A1180="Russia",AK1180=2035),0.91,IF(AND(A1180="Russia",AK1180=2050),0.86,IF(AND(A1180="China",AK1180=2035),0.91,IF(AND(A1180="China",AK1180=2050),0.87,IF(AND(A1180="India",AK1180=2035),0.92,IF(AND(A1180="India",AK1180=2050),0.87,IF(AND(A1180="Middle East",AK1180=2035),0.89,IF(AND(A1180="Middle East",AK1180=2050),0.84,IF(AND(A1180="Africa",AK1180=2035),0.9,IF(AND(A1180="Africa",AK1180=2050),0.86,IF(AND(A1180="Brazil",AK1180=2035),0.93,IF(AND(A1180="Brazil",AK1180=2050),0.89,""))))))))))))))))))</f>
        <v>*0.89</v>
      </c>
      <c r="AM1180" s="51" t="str">
        <f aca="false">AM1179</f>
        <v>REZoning_Sol-Win</v>
      </c>
      <c r="AP1180" s="0" t="s">
        <v>2031</v>
      </c>
      <c r="AQ1180" s="0" t="s">
        <v>35</v>
      </c>
      <c r="AR1180" s="0" t="n">
        <v>2100</v>
      </c>
      <c r="AS1180" s="0" t="s">
        <v>914</v>
      </c>
      <c r="AT1180" s="0" t="s">
        <v>36</v>
      </c>
    </row>
    <row r="1181" customFormat="false" ht="28.5" hidden="false" customHeight="true" outlineLevel="0" collapsed="false">
      <c r="A1181" s="3" t="s">
        <v>472</v>
      </c>
      <c r="C1181" s="0" t="s">
        <v>2032</v>
      </c>
      <c r="D1181" s="50" t="s">
        <v>35</v>
      </c>
      <c r="E1181" s="0" t="n">
        <v>2035</v>
      </c>
      <c r="F1181" s="51" t="str">
        <f aca="false">"*"&amp;IF(AND(A1181="EU",E1181=2035),0.95,IF(AND(A1181="EU",E1181=2050),0.93,IF(AND(A1181="USA",E1181=2035),0.96,IF(AND(A1181="USA",E1181=2050),0.94,IF(AND(A1181="Japan",E1181=2035),0.94,IF(AND(A1181="Japan",E1181=2050),0.92,IF(AND(A1181="Russia",E1181=2035),0.95,IF(AND(A1181="Russia",E1181=2050),0.93,IF(AND(A1181="China",E1181=2035),0.94,IF(AND(A1181="China",E1181=2050),0.92,IF(AND(A1181="India",E1181=2035),0.95,IF(AND(A1181="India",E1181=2050),0.92,IF(AND(A1181="Middle East",E1181=2035),0.94,IF(AND(A1181="Middle East",E1181=2050),0.9,IF(AND(A1181="Africa",E1181=2035),0.94,IF(AND(A1181="Africa",E1181=2050),0.91,IF(AND(A1181="Brazil",E1181=2035),0.95,IF(AND(A1181="Brazil",E1181=2050),0.92,""))))))))))))))))))</f>
        <v>*0.94</v>
      </c>
      <c r="H1181" s="0" t="s">
        <v>2032</v>
      </c>
      <c r="I1181" s="50" t="s">
        <v>35</v>
      </c>
      <c r="J1181" s="0" t="n">
        <v>2050</v>
      </c>
      <c r="K1181" s="48" t="str">
        <f aca="false">"*"&amp;IF(AND(A1181="EU",J1181=2035),0.95,IF(AND(A1181="EU",J1181=2050),0.93,IF(AND(A1181="USA",J1181=2035),0.96,IF(AND(A1181="USA",J1181=2050),0.94,IF(AND(A1181="Japan",J1181=2035),0.94,IF(AND(A1181="Japan",J1181=2050),0.92,IF(AND(A1181="Russia",J1181=2035),0.95,IF(AND(A1181="Russia",J1181=2050),0.93,IF(AND(A1181="China",J1181=2035),0.94,IF(AND(A1181="China",J1181=2050),0.92,IF(AND(A1181="India",J1181=2035),0.95,IF(AND(A1181="India",J1181=2050),0.92,IF(AND(A1181="Middle East",J1181=2035),0.94,IF(AND(A1181="Middle East",J1181=2050),0.9,IF(AND(A1181="Africa",J1181=2035),0.94,IF(AND(A1181="Africa",J1181=2050),0.91,IF(AND(A1181="Brazil",J1181=2035),0.95,IF(AND(A1181="Brazil",J1181=2050),0.92,""))))))))))))))))))</f>
        <v>*0.92</v>
      </c>
      <c r="P1181" s="41" t="s">
        <v>2032</v>
      </c>
      <c r="Q1181" s="52" t="s">
        <v>35</v>
      </c>
      <c r="R1181" s="41" t="n">
        <v>2035</v>
      </c>
      <c r="S1181" s="53" t="str">
        <f aca="false">"*"&amp;IF(AND(A1181="EU",R1181=2035),0.95,IF(AND(A1181="EU",R1181=2050),0.93,IF(AND(A1181="USA",R1181=2035),0.96,IF(AND(A1181="USA",R1181=2050),0.93,IF(AND(A1181="Japan",R1181=2035),0.94,IF(AND(A1181="Japan",R1181=2050),0.92,IF(AND(A1181="Russia",R1181=2035),0.95,IF(AND(A1181="Russia",R1181=2050),0.91,IF(AND(A1181="China",R1181=2035),0.93,IF(AND(A1181="China",R1181=2050),0.92,IF(AND(A1181="India",R1181=2035),0.94,IF(AND(A1181="India",R1181=2050),0.91,IF(AND(A1181="Middle East",R1181=2035),0.92,IF(AND(A1181="Middle East",R1181=2050),0.89,IF(AND(A1181="Africa",R1181=2035),0.93,IF(AND(A1181="Africa",R1181=2050),0.9,IF(AND(A1181="Brazil",R1181=2035),0.95,IF(AND(A1181="Brazil",R1181=2050),0.92,""))))))))))))))))))</f>
        <v>*0.94</v>
      </c>
      <c r="U1181" s="41" t="s">
        <v>2032</v>
      </c>
      <c r="V1181" s="52" t="s">
        <v>35</v>
      </c>
      <c r="W1181" s="41" t="n">
        <v>2050</v>
      </c>
      <c r="X1181" s="53" t="str">
        <f aca="false">"*"&amp;IF(AND(A1181="EU",W1181=2035),0.95,IF(AND(A1181="EU",W1181=2050),0.93,IF(AND(A1181="USA",W1181=2035),0.96,IF(AND(A1181="USA",W1181=2050),0.93,IF(AND(A1181="Japan",W1181=2035),0.94,IF(AND(A1181="Japan",W1181=2050),0.92,IF(AND(A1181="Russia",W1181=2035),0.95,IF(AND(A1181="Russia",W1181=2050),0.91,IF(AND(A1181="China",W1181=2035),0.93,IF(AND(A1181="China",W1181=2050),0.92,IF(AND(A1181="India",W1181=2035),0.94,IF(AND(A1181="India",W1181=2050),0.91,IF(AND(A1181="Middle East",W1181=2035),0.92,IF(AND(A1181="Middle East",W1181=2050),0.89,IF(AND(A1181="Africa",W1181=2035),0.93,IF(AND(A1181="Africa",W1181=2050),0.9,IF(AND(A1181="Brazil",W1181=2035),0.95,IF(AND(A1181="Brazil",W1181=2050),0.92,""))))))))))))))))))</f>
        <v>*0.92</v>
      </c>
      <c r="AC1181" s="0" t="s">
        <v>2032</v>
      </c>
      <c r="AD1181" s="50" t="s">
        <v>35</v>
      </c>
      <c r="AE1181" s="0" t="n">
        <v>2035</v>
      </c>
      <c r="AF1181" s="51" t="str">
        <f aca="false">"*"&amp;IF(AND(A1181="EU",AE1181=2035),0.93,IF(AND(A1181="EU",AE1181=2050),0.9,IF(AND(A1181="USA",AE1181=2035),0.92,IF(AND(A1181="USA",AE1181=2050),0.89,IF(AND(A1181="Japan",AE1181=2035),0.92,IF(AND(A1181="Japan",AE1181=2050),0.89,IF(AND(A1181="Russia",AE1181=2035),0.91,IF(AND(A1181="Russia",AE1181=2050),0.86,IF(AND(A1181="China",AE1181=2035),0.91,IF(AND(A1181="China",AE1181=2050),0.87,IF(AND(A1181="India",AE1181=2035),0.92,IF(AND(A1181="India",AE1181=2050),0.87,IF(AND(A1181="Middle East",AE1181=2035),0.89,IF(AND(A1181="Middle East",AE1181=2050),0.84,IF(AND(A1181="Africa",AE1181=2035),0.9,IF(AND(A1181="Africa",AE1181=2050),0.86,IF(AND(A1181="Brazil",AE1181=2035),0.93,IF(AND(A1181="Brazil",AE1181=2050),0.89,""))))))))))))))))))</f>
        <v>*0.92</v>
      </c>
      <c r="AG1181" s="51" t="str">
        <f aca="false">AG1180</f>
        <v>REZoning_Sol-Win</v>
      </c>
      <c r="AI1181" s="0" t="s">
        <v>2032</v>
      </c>
      <c r="AJ1181" s="50" t="s">
        <v>35</v>
      </c>
      <c r="AK1181" s="0" t="n">
        <v>2050</v>
      </c>
      <c r="AL1181" s="51" t="str">
        <f aca="false">"*"&amp;IF(AND(A1181="EU",AK1181=2035),0.93,IF(AND(A1181="EU",AK1181=2050),0.9,IF(AND(A1181="USA",AK1181=2035),0.92,IF(AND(A1181="USA",AK1181=2050),0.89,IF(AND(A1181="Japan",AK1181=2035),0.92,IF(AND(A1181="Japan",AK1181=2050),0.89,IF(AND(A1181="Russia",AK1181=2035),0.91,IF(AND(A1181="Russia",AK1181=2050),0.86,IF(AND(A1181="China",AK1181=2035),0.91,IF(AND(A1181="China",AK1181=2050),0.87,IF(AND(A1181="India",AK1181=2035),0.92,IF(AND(A1181="India",AK1181=2050),0.87,IF(AND(A1181="Middle East",AK1181=2035),0.89,IF(AND(A1181="Middle East",AK1181=2050),0.84,IF(AND(A1181="Africa",AK1181=2035),0.9,IF(AND(A1181="Africa",AK1181=2050),0.86,IF(AND(A1181="Brazil",AK1181=2035),0.93,IF(AND(A1181="Brazil",AK1181=2050),0.89,""))))))))))))))))))</f>
        <v>*0.89</v>
      </c>
      <c r="AM1181" s="51" t="str">
        <f aca="false">AM1180</f>
        <v>REZoning_Sol-Win</v>
      </c>
      <c r="AP1181" s="0" t="s">
        <v>2032</v>
      </c>
      <c r="AQ1181" s="0" t="s">
        <v>35</v>
      </c>
      <c r="AR1181" s="0" t="n">
        <v>2100</v>
      </c>
      <c r="AS1181" s="0" t="s">
        <v>914</v>
      </c>
      <c r="AT1181" s="0" t="s">
        <v>36</v>
      </c>
    </row>
    <row r="1182" customFormat="false" ht="28.5" hidden="false" customHeight="true" outlineLevel="0" collapsed="false">
      <c r="A1182" s="3" t="s">
        <v>472</v>
      </c>
      <c r="C1182" s="0" t="s">
        <v>2033</v>
      </c>
      <c r="D1182" s="50" t="s">
        <v>35</v>
      </c>
      <c r="E1182" s="0" t="n">
        <v>2035</v>
      </c>
      <c r="F1182" s="51" t="str">
        <f aca="false">"*"&amp;IF(AND(A1182="EU",E1182=2035),0.95,IF(AND(A1182="EU",E1182=2050),0.93,IF(AND(A1182="USA",E1182=2035),0.96,IF(AND(A1182="USA",E1182=2050),0.94,IF(AND(A1182="Japan",E1182=2035),0.94,IF(AND(A1182="Japan",E1182=2050),0.92,IF(AND(A1182="Russia",E1182=2035),0.95,IF(AND(A1182="Russia",E1182=2050),0.93,IF(AND(A1182="China",E1182=2035),0.94,IF(AND(A1182="China",E1182=2050),0.92,IF(AND(A1182="India",E1182=2035),0.95,IF(AND(A1182="India",E1182=2050),0.92,IF(AND(A1182="Middle East",E1182=2035),0.94,IF(AND(A1182="Middle East",E1182=2050),0.9,IF(AND(A1182="Africa",E1182=2035),0.94,IF(AND(A1182="Africa",E1182=2050),0.91,IF(AND(A1182="Brazil",E1182=2035),0.95,IF(AND(A1182="Brazil",E1182=2050),0.92,""))))))))))))))))))</f>
        <v>*0.94</v>
      </c>
      <c r="H1182" s="0" t="s">
        <v>2033</v>
      </c>
      <c r="I1182" s="50" t="s">
        <v>35</v>
      </c>
      <c r="J1182" s="0" t="n">
        <v>2050</v>
      </c>
      <c r="K1182" s="48" t="str">
        <f aca="false">"*"&amp;IF(AND(A1182="EU",J1182=2035),0.95,IF(AND(A1182="EU",J1182=2050),0.93,IF(AND(A1182="USA",J1182=2035),0.96,IF(AND(A1182="USA",J1182=2050),0.94,IF(AND(A1182="Japan",J1182=2035),0.94,IF(AND(A1182="Japan",J1182=2050),0.92,IF(AND(A1182="Russia",J1182=2035),0.95,IF(AND(A1182="Russia",J1182=2050),0.93,IF(AND(A1182="China",J1182=2035),0.94,IF(AND(A1182="China",J1182=2050),0.92,IF(AND(A1182="India",J1182=2035),0.95,IF(AND(A1182="India",J1182=2050),0.92,IF(AND(A1182="Middle East",J1182=2035),0.94,IF(AND(A1182="Middle East",J1182=2050),0.9,IF(AND(A1182="Africa",J1182=2035),0.94,IF(AND(A1182="Africa",J1182=2050),0.91,IF(AND(A1182="Brazil",J1182=2035),0.95,IF(AND(A1182="Brazil",J1182=2050),0.92,""))))))))))))))))))</f>
        <v>*0.92</v>
      </c>
      <c r="P1182" s="41" t="s">
        <v>2033</v>
      </c>
      <c r="Q1182" s="52" t="s">
        <v>35</v>
      </c>
      <c r="R1182" s="41" t="n">
        <v>2035</v>
      </c>
      <c r="S1182" s="53" t="str">
        <f aca="false">"*"&amp;IF(AND(A1182="EU",R1182=2035),0.95,IF(AND(A1182="EU",R1182=2050),0.93,IF(AND(A1182="USA",R1182=2035),0.96,IF(AND(A1182="USA",R1182=2050),0.93,IF(AND(A1182="Japan",R1182=2035),0.94,IF(AND(A1182="Japan",R1182=2050),0.92,IF(AND(A1182="Russia",R1182=2035),0.95,IF(AND(A1182="Russia",R1182=2050),0.91,IF(AND(A1182="China",R1182=2035),0.93,IF(AND(A1182="China",R1182=2050),0.92,IF(AND(A1182="India",R1182=2035),0.94,IF(AND(A1182="India",R1182=2050),0.91,IF(AND(A1182="Middle East",R1182=2035),0.92,IF(AND(A1182="Middle East",R1182=2050),0.89,IF(AND(A1182="Africa",R1182=2035),0.93,IF(AND(A1182="Africa",R1182=2050),0.9,IF(AND(A1182="Brazil",R1182=2035),0.95,IF(AND(A1182="Brazil",R1182=2050),0.92,""))))))))))))))))))</f>
        <v>*0.94</v>
      </c>
      <c r="U1182" s="41" t="s">
        <v>2033</v>
      </c>
      <c r="V1182" s="52" t="s">
        <v>35</v>
      </c>
      <c r="W1182" s="41" t="n">
        <v>2050</v>
      </c>
      <c r="X1182" s="53" t="str">
        <f aca="false">"*"&amp;IF(AND(A1182="EU",W1182=2035),0.95,IF(AND(A1182="EU",W1182=2050),0.93,IF(AND(A1182="USA",W1182=2035),0.96,IF(AND(A1182="USA",W1182=2050),0.93,IF(AND(A1182="Japan",W1182=2035),0.94,IF(AND(A1182="Japan",W1182=2050),0.92,IF(AND(A1182="Russia",W1182=2035),0.95,IF(AND(A1182="Russia",W1182=2050),0.91,IF(AND(A1182="China",W1182=2035),0.93,IF(AND(A1182="China",W1182=2050),0.92,IF(AND(A1182="India",W1182=2035),0.94,IF(AND(A1182="India",W1182=2050),0.91,IF(AND(A1182="Middle East",W1182=2035),0.92,IF(AND(A1182="Middle East",W1182=2050),0.89,IF(AND(A1182="Africa",W1182=2035),0.93,IF(AND(A1182="Africa",W1182=2050),0.9,IF(AND(A1182="Brazil",W1182=2035),0.95,IF(AND(A1182="Brazil",W1182=2050),0.92,""))))))))))))))))))</f>
        <v>*0.92</v>
      </c>
      <c r="AC1182" s="0" t="s">
        <v>2033</v>
      </c>
      <c r="AD1182" s="50" t="s">
        <v>35</v>
      </c>
      <c r="AE1182" s="0" t="n">
        <v>2035</v>
      </c>
      <c r="AF1182" s="51" t="str">
        <f aca="false">"*"&amp;IF(AND(A1182="EU",AE1182=2035),0.93,IF(AND(A1182="EU",AE1182=2050),0.9,IF(AND(A1182="USA",AE1182=2035),0.92,IF(AND(A1182="USA",AE1182=2050),0.89,IF(AND(A1182="Japan",AE1182=2035),0.92,IF(AND(A1182="Japan",AE1182=2050),0.89,IF(AND(A1182="Russia",AE1182=2035),0.91,IF(AND(A1182="Russia",AE1182=2050),0.86,IF(AND(A1182="China",AE1182=2035),0.91,IF(AND(A1182="China",AE1182=2050),0.87,IF(AND(A1182="India",AE1182=2035),0.92,IF(AND(A1182="India",AE1182=2050),0.87,IF(AND(A1182="Middle East",AE1182=2035),0.89,IF(AND(A1182="Middle East",AE1182=2050),0.84,IF(AND(A1182="Africa",AE1182=2035),0.9,IF(AND(A1182="Africa",AE1182=2050),0.86,IF(AND(A1182="Brazil",AE1182=2035),0.93,IF(AND(A1182="Brazil",AE1182=2050),0.89,""))))))))))))))))))</f>
        <v>*0.92</v>
      </c>
      <c r="AG1182" s="51" t="str">
        <f aca="false">AG1181</f>
        <v>REZoning_Sol-Win</v>
      </c>
      <c r="AI1182" s="0" t="s">
        <v>2033</v>
      </c>
      <c r="AJ1182" s="50" t="s">
        <v>35</v>
      </c>
      <c r="AK1182" s="0" t="n">
        <v>2050</v>
      </c>
      <c r="AL1182" s="51" t="str">
        <f aca="false">"*"&amp;IF(AND(A1182="EU",AK1182=2035),0.93,IF(AND(A1182="EU",AK1182=2050),0.9,IF(AND(A1182="USA",AK1182=2035),0.92,IF(AND(A1182="USA",AK1182=2050),0.89,IF(AND(A1182="Japan",AK1182=2035),0.92,IF(AND(A1182="Japan",AK1182=2050),0.89,IF(AND(A1182="Russia",AK1182=2035),0.91,IF(AND(A1182="Russia",AK1182=2050),0.86,IF(AND(A1182="China",AK1182=2035),0.91,IF(AND(A1182="China",AK1182=2050),0.87,IF(AND(A1182="India",AK1182=2035),0.92,IF(AND(A1182="India",AK1182=2050),0.87,IF(AND(A1182="Middle East",AK1182=2035),0.89,IF(AND(A1182="Middle East",AK1182=2050),0.84,IF(AND(A1182="Africa",AK1182=2035),0.9,IF(AND(A1182="Africa",AK1182=2050),0.86,IF(AND(A1182="Brazil",AK1182=2035),0.93,IF(AND(A1182="Brazil",AK1182=2050),0.89,""))))))))))))))))))</f>
        <v>*0.89</v>
      </c>
      <c r="AM1182" s="51" t="str">
        <f aca="false">AM1181</f>
        <v>REZoning_Sol-Win</v>
      </c>
      <c r="AP1182" s="0" t="s">
        <v>2033</v>
      </c>
      <c r="AQ1182" s="0" t="s">
        <v>35</v>
      </c>
      <c r="AR1182" s="0" t="n">
        <v>2100</v>
      </c>
      <c r="AS1182" s="0" t="s">
        <v>914</v>
      </c>
      <c r="AT1182" s="0" t="s">
        <v>36</v>
      </c>
    </row>
    <row r="1183" customFormat="false" ht="28.5" hidden="false" customHeight="true" outlineLevel="0" collapsed="false">
      <c r="A1183" s="3" t="s">
        <v>472</v>
      </c>
      <c r="C1183" s="0" t="s">
        <v>2034</v>
      </c>
      <c r="D1183" s="50" t="s">
        <v>35</v>
      </c>
      <c r="E1183" s="0" t="n">
        <v>2035</v>
      </c>
      <c r="F1183" s="51" t="str">
        <f aca="false">"*"&amp;IF(AND(A1183="EU",E1183=2035),0.95,IF(AND(A1183="EU",E1183=2050),0.93,IF(AND(A1183="USA",E1183=2035),0.96,IF(AND(A1183="USA",E1183=2050),0.94,IF(AND(A1183="Japan",E1183=2035),0.94,IF(AND(A1183="Japan",E1183=2050),0.92,IF(AND(A1183="Russia",E1183=2035),0.95,IF(AND(A1183="Russia",E1183=2050),0.93,IF(AND(A1183="China",E1183=2035),0.94,IF(AND(A1183="China",E1183=2050),0.92,IF(AND(A1183="India",E1183=2035),0.95,IF(AND(A1183="India",E1183=2050),0.92,IF(AND(A1183="Middle East",E1183=2035),0.94,IF(AND(A1183="Middle East",E1183=2050),0.9,IF(AND(A1183="Africa",E1183=2035),0.94,IF(AND(A1183="Africa",E1183=2050),0.91,IF(AND(A1183="Brazil",E1183=2035),0.95,IF(AND(A1183="Brazil",E1183=2050),0.92,""))))))))))))))))))</f>
        <v>*0.94</v>
      </c>
      <c r="H1183" s="0" t="s">
        <v>2034</v>
      </c>
      <c r="I1183" s="50" t="s">
        <v>35</v>
      </c>
      <c r="J1183" s="0" t="n">
        <v>2050</v>
      </c>
      <c r="K1183" s="48" t="str">
        <f aca="false">"*"&amp;IF(AND(A1183="EU",J1183=2035),0.95,IF(AND(A1183="EU",J1183=2050),0.93,IF(AND(A1183="USA",J1183=2035),0.96,IF(AND(A1183="USA",J1183=2050),0.94,IF(AND(A1183="Japan",J1183=2035),0.94,IF(AND(A1183="Japan",J1183=2050),0.92,IF(AND(A1183="Russia",J1183=2035),0.95,IF(AND(A1183="Russia",J1183=2050),0.93,IF(AND(A1183="China",J1183=2035),0.94,IF(AND(A1183="China",J1183=2050),0.92,IF(AND(A1183="India",J1183=2035),0.95,IF(AND(A1183="India",J1183=2050),0.92,IF(AND(A1183="Middle East",J1183=2035),0.94,IF(AND(A1183="Middle East",J1183=2050),0.9,IF(AND(A1183="Africa",J1183=2035),0.94,IF(AND(A1183="Africa",J1183=2050),0.91,IF(AND(A1183="Brazil",J1183=2035),0.95,IF(AND(A1183="Brazil",J1183=2050),0.92,""))))))))))))))))))</f>
        <v>*0.92</v>
      </c>
      <c r="P1183" s="41" t="s">
        <v>2034</v>
      </c>
      <c r="Q1183" s="52" t="s">
        <v>35</v>
      </c>
      <c r="R1183" s="41" t="n">
        <v>2035</v>
      </c>
      <c r="S1183" s="53" t="str">
        <f aca="false">"*"&amp;IF(AND(A1183="EU",R1183=2035),0.95,IF(AND(A1183="EU",R1183=2050),0.93,IF(AND(A1183="USA",R1183=2035),0.96,IF(AND(A1183="USA",R1183=2050),0.93,IF(AND(A1183="Japan",R1183=2035),0.94,IF(AND(A1183="Japan",R1183=2050),0.92,IF(AND(A1183="Russia",R1183=2035),0.95,IF(AND(A1183="Russia",R1183=2050),0.91,IF(AND(A1183="China",R1183=2035),0.93,IF(AND(A1183="China",R1183=2050),0.92,IF(AND(A1183="India",R1183=2035),0.94,IF(AND(A1183="India",R1183=2050),0.91,IF(AND(A1183="Middle East",R1183=2035),0.92,IF(AND(A1183="Middle East",R1183=2050),0.89,IF(AND(A1183="Africa",R1183=2035),0.93,IF(AND(A1183="Africa",R1183=2050),0.9,IF(AND(A1183="Brazil",R1183=2035),0.95,IF(AND(A1183="Brazil",R1183=2050),0.92,""))))))))))))))))))</f>
        <v>*0.94</v>
      </c>
      <c r="U1183" s="41" t="s">
        <v>2034</v>
      </c>
      <c r="V1183" s="52" t="s">
        <v>35</v>
      </c>
      <c r="W1183" s="41" t="n">
        <v>2050</v>
      </c>
      <c r="X1183" s="53" t="str">
        <f aca="false">"*"&amp;IF(AND(A1183="EU",W1183=2035),0.95,IF(AND(A1183="EU",W1183=2050),0.93,IF(AND(A1183="USA",W1183=2035),0.96,IF(AND(A1183="USA",W1183=2050),0.93,IF(AND(A1183="Japan",W1183=2035),0.94,IF(AND(A1183="Japan",W1183=2050),0.92,IF(AND(A1183="Russia",W1183=2035),0.95,IF(AND(A1183="Russia",W1183=2050),0.91,IF(AND(A1183="China",W1183=2035),0.93,IF(AND(A1183="China",W1183=2050),0.92,IF(AND(A1183="India",W1183=2035),0.94,IF(AND(A1183="India",W1183=2050),0.91,IF(AND(A1183="Middle East",W1183=2035),0.92,IF(AND(A1183="Middle East",W1183=2050),0.89,IF(AND(A1183="Africa",W1183=2035),0.93,IF(AND(A1183="Africa",W1183=2050),0.9,IF(AND(A1183="Brazil",W1183=2035),0.95,IF(AND(A1183="Brazil",W1183=2050),0.92,""))))))))))))))))))</f>
        <v>*0.92</v>
      </c>
      <c r="AC1183" s="0" t="s">
        <v>2034</v>
      </c>
      <c r="AD1183" s="50" t="s">
        <v>35</v>
      </c>
      <c r="AE1183" s="0" t="n">
        <v>2035</v>
      </c>
      <c r="AF1183" s="51" t="str">
        <f aca="false">"*"&amp;IF(AND(A1183="EU",AE1183=2035),0.93,IF(AND(A1183="EU",AE1183=2050),0.9,IF(AND(A1183="USA",AE1183=2035),0.92,IF(AND(A1183="USA",AE1183=2050),0.89,IF(AND(A1183="Japan",AE1183=2035),0.92,IF(AND(A1183="Japan",AE1183=2050),0.89,IF(AND(A1183="Russia",AE1183=2035),0.91,IF(AND(A1183="Russia",AE1183=2050),0.86,IF(AND(A1183="China",AE1183=2035),0.91,IF(AND(A1183="China",AE1183=2050),0.87,IF(AND(A1183="India",AE1183=2035),0.92,IF(AND(A1183="India",AE1183=2050),0.87,IF(AND(A1183="Middle East",AE1183=2035),0.89,IF(AND(A1183="Middle East",AE1183=2050),0.84,IF(AND(A1183="Africa",AE1183=2035),0.9,IF(AND(A1183="Africa",AE1183=2050),0.86,IF(AND(A1183="Brazil",AE1183=2035),0.93,IF(AND(A1183="Brazil",AE1183=2050),0.89,""))))))))))))))))))</f>
        <v>*0.92</v>
      </c>
      <c r="AG1183" s="51" t="str">
        <f aca="false">AG1182</f>
        <v>REZoning_Sol-Win</v>
      </c>
      <c r="AI1183" s="0" t="s">
        <v>2034</v>
      </c>
      <c r="AJ1183" s="50" t="s">
        <v>35</v>
      </c>
      <c r="AK1183" s="0" t="n">
        <v>2050</v>
      </c>
      <c r="AL1183" s="51" t="str">
        <f aca="false">"*"&amp;IF(AND(A1183="EU",AK1183=2035),0.93,IF(AND(A1183="EU",AK1183=2050),0.9,IF(AND(A1183="USA",AK1183=2035),0.92,IF(AND(A1183="USA",AK1183=2050),0.89,IF(AND(A1183="Japan",AK1183=2035),0.92,IF(AND(A1183="Japan",AK1183=2050),0.89,IF(AND(A1183="Russia",AK1183=2035),0.91,IF(AND(A1183="Russia",AK1183=2050),0.86,IF(AND(A1183="China",AK1183=2035),0.91,IF(AND(A1183="China",AK1183=2050),0.87,IF(AND(A1183="India",AK1183=2035),0.92,IF(AND(A1183="India",AK1183=2050),0.87,IF(AND(A1183="Middle East",AK1183=2035),0.89,IF(AND(A1183="Middle East",AK1183=2050),0.84,IF(AND(A1183="Africa",AK1183=2035),0.9,IF(AND(A1183="Africa",AK1183=2050),0.86,IF(AND(A1183="Brazil",AK1183=2035),0.93,IF(AND(A1183="Brazil",AK1183=2050),0.89,""))))))))))))))))))</f>
        <v>*0.89</v>
      </c>
      <c r="AM1183" s="51" t="str">
        <f aca="false">AM1182</f>
        <v>REZoning_Sol-Win</v>
      </c>
      <c r="AP1183" s="0" t="s">
        <v>2034</v>
      </c>
      <c r="AQ1183" s="0" t="s">
        <v>35</v>
      </c>
      <c r="AR1183" s="0" t="n">
        <v>2100</v>
      </c>
      <c r="AS1183" s="0" t="s">
        <v>914</v>
      </c>
      <c r="AT1183" s="0" t="s">
        <v>36</v>
      </c>
    </row>
    <row r="1184" customFormat="false" ht="28.5" hidden="false" customHeight="true" outlineLevel="0" collapsed="false">
      <c r="A1184" s="3" t="s">
        <v>472</v>
      </c>
      <c r="C1184" s="0" t="s">
        <v>2035</v>
      </c>
      <c r="D1184" s="50" t="s">
        <v>35</v>
      </c>
      <c r="E1184" s="0" t="n">
        <v>2035</v>
      </c>
      <c r="F1184" s="51" t="str">
        <f aca="false">"*"&amp;IF(AND(A1184="EU",E1184=2035),0.95,IF(AND(A1184="EU",E1184=2050),0.93,IF(AND(A1184="USA",E1184=2035),0.96,IF(AND(A1184="USA",E1184=2050),0.94,IF(AND(A1184="Japan",E1184=2035),0.94,IF(AND(A1184="Japan",E1184=2050),0.92,IF(AND(A1184="Russia",E1184=2035),0.95,IF(AND(A1184="Russia",E1184=2050),0.93,IF(AND(A1184="China",E1184=2035),0.94,IF(AND(A1184="China",E1184=2050),0.92,IF(AND(A1184="India",E1184=2035),0.95,IF(AND(A1184="India",E1184=2050),0.92,IF(AND(A1184="Middle East",E1184=2035),0.94,IF(AND(A1184="Middle East",E1184=2050),0.9,IF(AND(A1184="Africa",E1184=2035),0.94,IF(AND(A1184="Africa",E1184=2050),0.91,IF(AND(A1184="Brazil",E1184=2035),0.95,IF(AND(A1184="Brazil",E1184=2050),0.92,""))))))))))))))))))</f>
        <v>*0.94</v>
      </c>
      <c r="H1184" s="0" t="s">
        <v>2035</v>
      </c>
      <c r="I1184" s="50" t="s">
        <v>35</v>
      </c>
      <c r="J1184" s="0" t="n">
        <v>2050</v>
      </c>
      <c r="K1184" s="48" t="str">
        <f aca="false">"*"&amp;IF(AND(A1184="EU",J1184=2035),0.95,IF(AND(A1184="EU",J1184=2050),0.93,IF(AND(A1184="USA",J1184=2035),0.96,IF(AND(A1184="USA",J1184=2050),0.94,IF(AND(A1184="Japan",J1184=2035),0.94,IF(AND(A1184="Japan",J1184=2050),0.92,IF(AND(A1184="Russia",J1184=2035),0.95,IF(AND(A1184="Russia",J1184=2050),0.93,IF(AND(A1184="China",J1184=2035),0.94,IF(AND(A1184="China",J1184=2050),0.92,IF(AND(A1184="India",J1184=2035),0.95,IF(AND(A1184="India",J1184=2050),0.92,IF(AND(A1184="Middle East",J1184=2035),0.94,IF(AND(A1184="Middle East",J1184=2050),0.9,IF(AND(A1184="Africa",J1184=2035),0.94,IF(AND(A1184="Africa",J1184=2050),0.91,IF(AND(A1184="Brazil",J1184=2035),0.95,IF(AND(A1184="Brazil",J1184=2050),0.92,""))))))))))))))))))</f>
        <v>*0.92</v>
      </c>
      <c r="P1184" s="41" t="s">
        <v>2035</v>
      </c>
      <c r="Q1184" s="52" t="s">
        <v>35</v>
      </c>
      <c r="R1184" s="41" t="n">
        <v>2035</v>
      </c>
      <c r="S1184" s="53" t="str">
        <f aca="false">"*"&amp;IF(AND(A1184="EU",R1184=2035),0.95,IF(AND(A1184="EU",R1184=2050),0.93,IF(AND(A1184="USA",R1184=2035),0.96,IF(AND(A1184="USA",R1184=2050),0.93,IF(AND(A1184="Japan",R1184=2035),0.94,IF(AND(A1184="Japan",R1184=2050),0.92,IF(AND(A1184="Russia",R1184=2035),0.95,IF(AND(A1184="Russia",R1184=2050),0.91,IF(AND(A1184="China",R1184=2035),0.93,IF(AND(A1184="China",R1184=2050),0.92,IF(AND(A1184="India",R1184=2035),0.94,IF(AND(A1184="India",R1184=2050),0.91,IF(AND(A1184="Middle East",R1184=2035),0.92,IF(AND(A1184="Middle East",R1184=2050),0.89,IF(AND(A1184="Africa",R1184=2035),0.93,IF(AND(A1184="Africa",R1184=2050),0.9,IF(AND(A1184="Brazil",R1184=2035),0.95,IF(AND(A1184="Brazil",R1184=2050),0.92,""))))))))))))))))))</f>
        <v>*0.94</v>
      </c>
      <c r="U1184" s="41" t="s">
        <v>2035</v>
      </c>
      <c r="V1184" s="52" t="s">
        <v>35</v>
      </c>
      <c r="W1184" s="41" t="n">
        <v>2050</v>
      </c>
      <c r="X1184" s="53" t="str">
        <f aca="false">"*"&amp;IF(AND(A1184="EU",W1184=2035),0.95,IF(AND(A1184="EU",W1184=2050),0.93,IF(AND(A1184="USA",W1184=2035),0.96,IF(AND(A1184="USA",W1184=2050),0.93,IF(AND(A1184="Japan",W1184=2035),0.94,IF(AND(A1184="Japan",W1184=2050),0.92,IF(AND(A1184="Russia",W1184=2035),0.95,IF(AND(A1184="Russia",W1184=2050),0.91,IF(AND(A1184="China",W1184=2035),0.93,IF(AND(A1184="China",W1184=2050),0.92,IF(AND(A1184="India",W1184=2035),0.94,IF(AND(A1184="India",W1184=2050),0.91,IF(AND(A1184="Middle East",W1184=2035),0.92,IF(AND(A1184="Middle East",W1184=2050),0.89,IF(AND(A1184="Africa",W1184=2035),0.93,IF(AND(A1184="Africa",W1184=2050),0.9,IF(AND(A1184="Brazil",W1184=2035),0.95,IF(AND(A1184="Brazil",W1184=2050),0.92,""))))))))))))))))))</f>
        <v>*0.92</v>
      </c>
      <c r="AC1184" s="0" t="s">
        <v>2035</v>
      </c>
      <c r="AD1184" s="50" t="s">
        <v>35</v>
      </c>
      <c r="AE1184" s="0" t="n">
        <v>2035</v>
      </c>
      <c r="AF1184" s="51" t="str">
        <f aca="false">"*"&amp;IF(AND(A1184="EU",AE1184=2035),0.93,IF(AND(A1184="EU",AE1184=2050),0.9,IF(AND(A1184="USA",AE1184=2035),0.92,IF(AND(A1184="USA",AE1184=2050),0.89,IF(AND(A1184="Japan",AE1184=2035),0.92,IF(AND(A1184="Japan",AE1184=2050),0.89,IF(AND(A1184="Russia",AE1184=2035),0.91,IF(AND(A1184="Russia",AE1184=2050),0.86,IF(AND(A1184="China",AE1184=2035),0.91,IF(AND(A1184="China",AE1184=2050),0.87,IF(AND(A1184="India",AE1184=2035),0.92,IF(AND(A1184="India",AE1184=2050),0.87,IF(AND(A1184="Middle East",AE1184=2035),0.89,IF(AND(A1184="Middle East",AE1184=2050),0.84,IF(AND(A1184="Africa",AE1184=2035),0.9,IF(AND(A1184="Africa",AE1184=2050),0.86,IF(AND(A1184="Brazil",AE1184=2035),0.93,IF(AND(A1184="Brazil",AE1184=2050),0.89,""))))))))))))))))))</f>
        <v>*0.92</v>
      </c>
      <c r="AG1184" s="51" t="str">
        <f aca="false">AG1183</f>
        <v>REZoning_Sol-Win</v>
      </c>
      <c r="AI1184" s="0" t="s">
        <v>2035</v>
      </c>
      <c r="AJ1184" s="50" t="s">
        <v>35</v>
      </c>
      <c r="AK1184" s="0" t="n">
        <v>2050</v>
      </c>
      <c r="AL1184" s="51" t="str">
        <f aca="false">"*"&amp;IF(AND(A1184="EU",AK1184=2035),0.93,IF(AND(A1184="EU",AK1184=2050),0.9,IF(AND(A1184="USA",AK1184=2035),0.92,IF(AND(A1184="USA",AK1184=2050),0.89,IF(AND(A1184="Japan",AK1184=2035),0.92,IF(AND(A1184="Japan",AK1184=2050),0.89,IF(AND(A1184="Russia",AK1184=2035),0.91,IF(AND(A1184="Russia",AK1184=2050),0.86,IF(AND(A1184="China",AK1184=2035),0.91,IF(AND(A1184="China",AK1184=2050),0.87,IF(AND(A1184="India",AK1184=2035),0.92,IF(AND(A1184="India",AK1184=2050),0.87,IF(AND(A1184="Middle East",AK1184=2035),0.89,IF(AND(A1184="Middle East",AK1184=2050),0.84,IF(AND(A1184="Africa",AK1184=2035),0.9,IF(AND(A1184="Africa",AK1184=2050),0.86,IF(AND(A1184="Brazil",AK1184=2035),0.93,IF(AND(A1184="Brazil",AK1184=2050),0.89,""))))))))))))))))))</f>
        <v>*0.89</v>
      </c>
      <c r="AM1184" s="51" t="str">
        <f aca="false">AM1183</f>
        <v>REZoning_Sol-Win</v>
      </c>
      <c r="AP1184" s="0" t="s">
        <v>2035</v>
      </c>
      <c r="AQ1184" s="0" t="s">
        <v>35</v>
      </c>
      <c r="AR1184" s="0" t="n">
        <v>2100</v>
      </c>
      <c r="AS1184" s="0" t="s">
        <v>914</v>
      </c>
      <c r="AT1184" s="0" t="s">
        <v>36</v>
      </c>
    </row>
    <row r="1185" customFormat="false" ht="28.5" hidden="false" customHeight="true" outlineLevel="0" collapsed="false">
      <c r="A1185" s="3" t="s">
        <v>472</v>
      </c>
      <c r="C1185" s="0" t="s">
        <v>2036</v>
      </c>
      <c r="D1185" s="50" t="s">
        <v>35</v>
      </c>
      <c r="E1185" s="0" t="n">
        <v>2035</v>
      </c>
      <c r="F1185" s="51" t="str">
        <f aca="false">"*"&amp;IF(AND(A1185="EU",E1185=2035),0.95,IF(AND(A1185="EU",E1185=2050),0.93,IF(AND(A1185="USA",E1185=2035),0.96,IF(AND(A1185="USA",E1185=2050),0.94,IF(AND(A1185="Japan",E1185=2035),0.94,IF(AND(A1185="Japan",E1185=2050),0.92,IF(AND(A1185="Russia",E1185=2035),0.95,IF(AND(A1185="Russia",E1185=2050),0.93,IF(AND(A1185="China",E1185=2035),0.94,IF(AND(A1185="China",E1185=2050),0.92,IF(AND(A1185="India",E1185=2035),0.95,IF(AND(A1185="India",E1185=2050),0.92,IF(AND(A1185="Middle East",E1185=2035),0.94,IF(AND(A1185="Middle East",E1185=2050),0.9,IF(AND(A1185="Africa",E1185=2035),0.94,IF(AND(A1185="Africa",E1185=2050),0.91,IF(AND(A1185="Brazil",E1185=2035),0.95,IF(AND(A1185="Brazil",E1185=2050),0.92,""))))))))))))))))))</f>
        <v>*0.94</v>
      </c>
      <c r="H1185" s="0" t="s">
        <v>2036</v>
      </c>
      <c r="I1185" s="50" t="s">
        <v>35</v>
      </c>
      <c r="J1185" s="0" t="n">
        <v>2050</v>
      </c>
      <c r="K1185" s="48" t="str">
        <f aca="false">"*"&amp;IF(AND(A1185="EU",J1185=2035),0.95,IF(AND(A1185="EU",J1185=2050),0.93,IF(AND(A1185="USA",J1185=2035),0.96,IF(AND(A1185="USA",J1185=2050),0.94,IF(AND(A1185="Japan",J1185=2035),0.94,IF(AND(A1185="Japan",J1185=2050),0.92,IF(AND(A1185="Russia",J1185=2035),0.95,IF(AND(A1185="Russia",J1185=2050),0.93,IF(AND(A1185="China",J1185=2035),0.94,IF(AND(A1185="China",J1185=2050),0.92,IF(AND(A1185="India",J1185=2035),0.95,IF(AND(A1185="India",J1185=2050),0.92,IF(AND(A1185="Middle East",J1185=2035),0.94,IF(AND(A1185="Middle East",J1185=2050),0.9,IF(AND(A1185="Africa",J1185=2035),0.94,IF(AND(A1185="Africa",J1185=2050),0.91,IF(AND(A1185="Brazil",J1185=2035),0.95,IF(AND(A1185="Brazil",J1185=2050),0.92,""))))))))))))))))))</f>
        <v>*0.92</v>
      </c>
      <c r="P1185" s="41" t="s">
        <v>2036</v>
      </c>
      <c r="Q1185" s="52" t="s">
        <v>35</v>
      </c>
      <c r="R1185" s="41" t="n">
        <v>2035</v>
      </c>
      <c r="S1185" s="53" t="str">
        <f aca="false">"*"&amp;IF(AND(A1185="EU",R1185=2035),0.95,IF(AND(A1185="EU",R1185=2050),0.93,IF(AND(A1185="USA",R1185=2035),0.96,IF(AND(A1185="USA",R1185=2050),0.93,IF(AND(A1185="Japan",R1185=2035),0.94,IF(AND(A1185="Japan",R1185=2050),0.92,IF(AND(A1185="Russia",R1185=2035),0.95,IF(AND(A1185="Russia",R1185=2050),0.91,IF(AND(A1185="China",R1185=2035),0.93,IF(AND(A1185="China",R1185=2050),0.92,IF(AND(A1185="India",R1185=2035),0.94,IF(AND(A1185="India",R1185=2050),0.91,IF(AND(A1185="Middle East",R1185=2035),0.92,IF(AND(A1185="Middle East",R1185=2050),0.89,IF(AND(A1185="Africa",R1185=2035),0.93,IF(AND(A1185="Africa",R1185=2050),0.9,IF(AND(A1185="Brazil",R1185=2035),0.95,IF(AND(A1185="Brazil",R1185=2050),0.92,""))))))))))))))))))</f>
        <v>*0.94</v>
      </c>
      <c r="U1185" s="41" t="s">
        <v>2036</v>
      </c>
      <c r="V1185" s="52" t="s">
        <v>35</v>
      </c>
      <c r="W1185" s="41" t="n">
        <v>2050</v>
      </c>
      <c r="X1185" s="53" t="str">
        <f aca="false">"*"&amp;IF(AND(A1185="EU",W1185=2035),0.95,IF(AND(A1185="EU",W1185=2050),0.93,IF(AND(A1185="USA",W1185=2035),0.96,IF(AND(A1185="USA",W1185=2050),0.93,IF(AND(A1185="Japan",W1185=2035),0.94,IF(AND(A1185="Japan",W1185=2050),0.92,IF(AND(A1185="Russia",W1185=2035),0.95,IF(AND(A1185="Russia",W1185=2050),0.91,IF(AND(A1185="China",W1185=2035),0.93,IF(AND(A1185="China",W1185=2050),0.92,IF(AND(A1185="India",W1185=2035),0.94,IF(AND(A1185="India",W1185=2050),0.91,IF(AND(A1185="Middle East",W1185=2035),0.92,IF(AND(A1185="Middle East",W1185=2050),0.89,IF(AND(A1185="Africa",W1185=2035),0.93,IF(AND(A1185="Africa",W1185=2050),0.9,IF(AND(A1185="Brazil",W1185=2035),0.95,IF(AND(A1185="Brazil",W1185=2050),0.92,""))))))))))))))))))</f>
        <v>*0.92</v>
      </c>
      <c r="AC1185" s="0" t="s">
        <v>2036</v>
      </c>
      <c r="AD1185" s="50" t="s">
        <v>35</v>
      </c>
      <c r="AE1185" s="0" t="n">
        <v>2035</v>
      </c>
      <c r="AF1185" s="51" t="str">
        <f aca="false">"*"&amp;IF(AND(A1185="EU",AE1185=2035),0.93,IF(AND(A1185="EU",AE1185=2050),0.9,IF(AND(A1185="USA",AE1185=2035),0.92,IF(AND(A1185="USA",AE1185=2050),0.89,IF(AND(A1185="Japan",AE1185=2035),0.92,IF(AND(A1185="Japan",AE1185=2050),0.89,IF(AND(A1185="Russia",AE1185=2035),0.91,IF(AND(A1185="Russia",AE1185=2050),0.86,IF(AND(A1185="China",AE1185=2035),0.91,IF(AND(A1185="China",AE1185=2050),0.87,IF(AND(A1185="India",AE1185=2035),0.92,IF(AND(A1185="India",AE1185=2050),0.87,IF(AND(A1185="Middle East",AE1185=2035),0.89,IF(AND(A1185="Middle East",AE1185=2050),0.84,IF(AND(A1185="Africa",AE1185=2035),0.9,IF(AND(A1185="Africa",AE1185=2050),0.86,IF(AND(A1185="Brazil",AE1185=2035),0.93,IF(AND(A1185="Brazil",AE1185=2050),0.89,""))))))))))))))))))</f>
        <v>*0.92</v>
      </c>
      <c r="AG1185" s="51" t="str">
        <f aca="false">AG1184</f>
        <v>REZoning_Sol-Win</v>
      </c>
      <c r="AI1185" s="0" t="s">
        <v>2036</v>
      </c>
      <c r="AJ1185" s="50" t="s">
        <v>35</v>
      </c>
      <c r="AK1185" s="0" t="n">
        <v>2050</v>
      </c>
      <c r="AL1185" s="51" t="str">
        <f aca="false">"*"&amp;IF(AND(A1185="EU",AK1185=2035),0.93,IF(AND(A1185="EU",AK1185=2050),0.9,IF(AND(A1185="USA",AK1185=2035),0.92,IF(AND(A1185="USA",AK1185=2050),0.89,IF(AND(A1185="Japan",AK1185=2035),0.92,IF(AND(A1185="Japan",AK1185=2050),0.89,IF(AND(A1185="Russia",AK1185=2035),0.91,IF(AND(A1185="Russia",AK1185=2050),0.86,IF(AND(A1185="China",AK1185=2035),0.91,IF(AND(A1185="China",AK1185=2050),0.87,IF(AND(A1185="India",AK1185=2035),0.92,IF(AND(A1185="India",AK1185=2050),0.87,IF(AND(A1185="Middle East",AK1185=2035),0.89,IF(AND(A1185="Middle East",AK1185=2050),0.84,IF(AND(A1185="Africa",AK1185=2035),0.9,IF(AND(A1185="Africa",AK1185=2050),0.86,IF(AND(A1185="Brazil",AK1185=2035),0.93,IF(AND(A1185="Brazil",AK1185=2050),0.89,""))))))))))))))))))</f>
        <v>*0.89</v>
      </c>
      <c r="AM1185" s="51" t="str">
        <f aca="false">AM1184</f>
        <v>REZoning_Sol-Win</v>
      </c>
      <c r="AP1185" s="0" t="s">
        <v>2036</v>
      </c>
      <c r="AQ1185" s="0" t="s">
        <v>35</v>
      </c>
      <c r="AR1185" s="0" t="n">
        <v>2100</v>
      </c>
      <c r="AS1185" s="0" t="s">
        <v>914</v>
      </c>
      <c r="AT1185" s="0" t="s">
        <v>36</v>
      </c>
    </row>
    <row r="1186" customFormat="false" ht="28.5" hidden="false" customHeight="true" outlineLevel="0" collapsed="false">
      <c r="A1186" s="3" t="s">
        <v>472</v>
      </c>
      <c r="C1186" s="0" t="s">
        <v>2037</v>
      </c>
      <c r="D1186" s="50" t="s">
        <v>35</v>
      </c>
      <c r="E1186" s="0" t="n">
        <v>2035</v>
      </c>
      <c r="F1186" s="51" t="str">
        <f aca="false">"*"&amp;IF(AND(A1186="EU",E1186=2035),0.95,IF(AND(A1186="EU",E1186=2050),0.93,IF(AND(A1186="USA",E1186=2035),0.96,IF(AND(A1186="USA",E1186=2050),0.94,IF(AND(A1186="Japan",E1186=2035),0.94,IF(AND(A1186="Japan",E1186=2050),0.92,IF(AND(A1186="Russia",E1186=2035),0.95,IF(AND(A1186="Russia",E1186=2050),0.93,IF(AND(A1186="China",E1186=2035),0.94,IF(AND(A1186="China",E1186=2050),0.92,IF(AND(A1186="India",E1186=2035),0.95,IF(AND(A1186="India",E1186=2050),0.92,IF(AND(A1186="Middle East",E1186=2035),0.94,IF(AND(A1186="Middle East",E1186=2050),0.9,IF(AND(A1186="Africa",E1186=2035),0.94,IF(AND(A1186="Africa",E1186=2050),0.91,IF(AND(A1186="Brazil",E1186=2035),0.95,IF(AND(A1186="Brazil",E1186=2050),0.92,""))))))))))))))))))</f>
        <v>*0.94</v>
      </c>
      <c r="H1186" s="0" t="s">
        <v>2037</v>
      </c>
      <c r="I1186" s="50" t="s">
        <v>35</v>
      </c>
      <c r="J1186" s="0" t="n">
        <v>2050</v>
      </c>
      <c r="K1186" s="48" t="str">
        <f aca="false">"*"&amp;IF(AND(A1186="EU",J1186=2035),0.95,IF(AND(A1186="EU",J1186=2050),0.93,IF(AND(A1186="USA",J1186=2035),0.96,IF(AND(A1186="USA",J1186=2050),0.94,IF(AND(A1186="Japan",J1186=2035),0.94,IF(AND(A1186="Japan",J1186=2050),0.92,IF(AND(A1186="Russia",J1186=2035),0.95,IF(AND(A1186="Russia",J1186=2050),0.93,IF(AND(A1186="China",J1186=2035),0.94,IF(AND(A1186="China",J1186=2050),0.92,IF(AND(A1186="India",J1186=2035),0.95,IF(AND(A1186="India",J1186=2050),0.92,IF(AND(A1186="Middle East",J1186=2035),0.94,IF(AND(A1186="Middle East",J1186=2050),0.9,IF(AND(A1186="Africa",J1186=2035),0.94,IF(AND(A1186="Africa",J1186=2050),0.91,IF(AND(A1186="Brazil",J1186=2035),0.95,IF(AND(A1186="Brazil",J1186=2050),0.92,""))))))))))))))))))</f>
        <v>*0.92</v>
      </c>
      <c r="P1186" s="41" t="s">
        <v>2037</v>
      </c>
      <c r="Q1186" s="52" t="s">
        <v>35</v>
      </c>
      <c r="R1186" s="41" t="n">
        <v>2035</v>
      </c>
      <c r="S1186" s="53" t="str">
        <f aca="false">"*"&amp;IF(AND(A1186="EU",R1186=2035),0.95,IF(AND(A1186="EU",R1186=2050),0.93,IF(AND(A1186="USA",R1186=2035),0.96,IF(AND(A1186="USA",R1186=2050),0.93,IF(AND(A1186="Japan",R1186=2035),0.94,IF(AND(A1186="Japan",R1186=2050),0.92,IF(AND(A1186="Russia",R1186=2035),0.95,IF(AND(A1186="Russia",R1186=2050),0.91,IF(AND(A1186="China",R1186=2035),0.93,IF(AND(A1186="China",R1186=2050),0.92,IF(AND(A1186="India",R1186=2035),0.94,IF(AND(A1186="India",R1186=2050),0.91,IF(AND(A1186="Middle East",R1186=2035),0.92,IF(AND(A1186="Middle East",R1186=2050),0.89,IF(AND(A1186="Africa",R1186=2035),0.93,IF(AND(A1186="Africa",R1186=2050),0.9,IF(AND(A1186="Brazil",R1186=2035),0.95,IF(AND(A1186="Brazil",R1186=2050),0.92,""))))))))))))))))))</f>
        <v>*0.94</v>
      </c>
      <c r="U1186" s="41" t="s">
        <v>2037</v>
      </c>
      <c r="V1186" s="52" t="s">
        <v>35</v>
      </c>
      <c r="W1186" s="41" t="n">
        <v>2050</v>
      </c>
      <c r="X1186" s="53" t="str">
        <f aca="false">"*"&amp;IF(AND(A1186="EU",W1186=2035),0.95,IF(AND(A1186="EU",W1186=2050),0.93,IF(AND(A1186="USA",W1186=2035),0.96,IF(AND(A1186="USA",W1186=2050),0.93,IF(AND(A1186="Japan",W1186=2035),0.94,IF(AND(A1186="Japan",W1186=2050),0.92,IF(AND(A1186="Russia",W1186=2035),0.95,IF(AND(A1186="Russia",W1186=2050),0.91,IF(AND(A1186="China",W1186=2035),0.93,IF(AND(A1186="China",W1186=2050),0.92,IF(AND(A1186="India",W1186=2035),0.94,IF(AND(A1186="India",W1186=2050),0.91,IF(AND(A1186="Middle East",W1186=2035),0.92,IF(AND(A1186="Middle East",W1186=2050),0.89,IF(AND(A1186="Africa",W1186=2035),0.93,IF(AND(A1186="Africa",W1186=2050),0.9,IF(AND(A1186="Brazil",W1186=2035),0.95,IF(AND(A1186="Brazil",W1186=2050),0.92,""))))))))))))))))))</f>
        <v>*0.92</v>
      </c>
      <c r="AC1186" s="0" t="s">
        <v>2037</v>
      </c>
      <c r="AD1186" s="50" t="s">
        <v>35</v>
      </c>
      <c r="AE1186" s="0" t="n">
        <v>2035</v>
      </c>
      <c r="AF1186" s="51" t="str">
        <f aca="false">"*"&amp;IF(AND(A1186="EU",AE1186=2035),0.93,IF(AND(A1186="EU",AE1186=2050),0.9,IF(AND(A1186="USA",AE1186=2035),0.92,IF(AND(A1186="USA",AE1186=2050),0.89,IF(AND(A1186="Japan",AE1186=2035),0.92,IF(AND(A1186="Japan",AE1186=2050),0.89,IF(AND(A1186="Russia",AE1186=2035),0.91,IF(AND(A1186="Russia",AE1186=2050),0.86,IF(AND(A1186="China",AE1186=2035),0.91,IF(AND(A1186="China",AE1186=2050),0.87,IF(AND(A1186="India",AE1186=2035),0.92,IF(AND(A1186="India",AE1186=2050),0.87,IF(AND(A1186="Middle East",AE1186=2035),0.89,IF(AND(A1186="Middle East",AE1186=2050),0.84,IF(AND(A1186="Africa",AE1186=2035),0.9,IF(AND(A1186="Africa",AE1186=2050),0.86,IF(AND(A1186="Brazil",AE1186=2035),0.93,IF(AND(A1186="Brazil",AE1186=2050),0.89,""))))))))))))))))))</f>
        <v>*0.92</v>
      </c>
      <c r="AG1186" s="51" t="str">
        <f aca="false">AG1185</f>
        <v>REZoning_Sol-Win</v>
      </c>
      <c r="AI1186" s="0" t="s">
        <v>2037</v>
      </c>
      <c r="AJ1186" s="50" t="s">
        <v>35</v>
      </c>
      <c r="AK1186" s="0" t="n">
        <v>2050</v>
      </c>
      <c r="AL1186" s="51" t="str">
        <f aca="false">"*"&amp;IF(AND(A1186="EU",AK1186=2035),0.93,IF(AND(A1186="EU",AK1186=2050),0.9,IF(AND(A1186="USA",AK1186=2035),0.92,IF(AND(A1186="USA",AK1186=2050),0.89,IF(AND(A1186="Japan",AK1186=2035),0.92,IF(AND(A1186="Japan",AK1186=2050),0.89,IF(AND(A1186="Russia",AK1186=2035),0.91,IF(AND(A1186="Russia",AK1186=2050),0.86,IF(AND(A1186="China",AK1186=2035),0.91,IF(AND(A1186="China",AK1186=2050),0.87,IF(AND(A1186="India",AK1186=2035),0.92,IF(AND(A1186="India",AK1186=2050),0.87,IF(AND(A1186="Middle East",AK1186=2035),0.89,IF(AND(A1186="Middle East",AK1186=2050),0.84,IF(AND(A1186="Africa",AK1186=2035),0.9,IF(AND(A1186="Africa",AK1186=2050),0.86,IF(AND(A1186="Brazil",AK1186=2035),0.93,IF(AND(A1186="Brazil",AK1186=2050),0.89,""))))))))))))))))))</f>
        <v>*0.89</v>
      </c>
      <c r="AM1186" s="51" t="str">
        <f aca="false">AM1185</f>
        <v>REZoning_Sol-Win</v>
      </c>
      <c r="AP1186" s="0" t="s">
        <v>2037</v>
      </c>
      <c r="AQ1186" s="0" t="s">
        <v>35</v>
      </c>
      <c r="AR1186" s="0" t="n">
        <v>2100</v>
      </c>
      <c r="AS1186" s="0" t="s">
        <v>914</v>
      </c>
      <c r="AT1186" s="0" t="s">
        <v>36</v>
      </c>
    </row>
    <row r="1187" customFormat="false" ht="28.5" hidden="false" customHeight="true" outlineLevel="0" collapsed="false">
      <c r="A1187" s="3" t="s">
        <v>472</v>
      </c>
      <c r="C1187" s="0" t="s">
        <v>2038</v>
      </c>
      <c r="D1187" s="50" t="s">
        <v>35</v>
      </c>
      <c r="E1187" s="0" t="n">
        <v>2035</v>
      </c>
      <c r="F1187" s="51" t="str">
        <f aca="false">"*"&amp;IF(AND(A1187="EU",E1187=2035),0.95,IF(AND(A1187="EU",E1187=2050),0.93,IF(AND(A1187="USA",E1187=2035),0.96,IF(AND(A1187="USA",E1187=2050),0.94,IF(AND(A1187="Japan",E1187=2035),0.94,IF(AND(A1187="Japan",E1187=2050),0.92,IF(AND(A1187="Russia",E1187=2035),0.95,IF(AND(A1187="Russia",E1187=2050),0.93,IF(AND(A1187="China",E1187=2035),0.94,IF(AND(A1187="China",E1187=2050),0.92,IF(AND(A1187="India",E1187=2035),0.95,IF(AND(A1187="India",E1187=2050),0.92,IF(AND(A1187="Middle East",E1187=2035),0.94,IF(AND(A1187="Middle East",E1187=2050),0.9,IF(AND(A1187="Africa",E1187=2035),0.94,IF(AND(A1187="Africa",E1187=2050),0.91,IF(AND(A1187="Brazil",E1187=2035),0.95,IF(AND(A1187="Brazil",E1187=2050),0.92,""))))))))))))))))))</f>
        <v>*0.94</v>
      </c>
      <c r="H1187" s="0" t="s">
        <v>2038</v>
      </c>
      <c r="I1187" s="50" t="s">
        <v>35</v>
      </c>
      <c r="J1187" s="0" t="n">
        <v>2050</v>
      </c>
      <c r="K1187" s="48" t="str">
        <f aca="false">"*"&amp;IF(AND(A1187="EU",J1187=2035),0.95,IF(AND(A1187="EU",J1187=2050),0.93,IF(AND(A1187="USA",J1187=2035),0.96,IF(AND(A1187="USA",J1187=2050),0.94,IF(AND(A1187="Japan",J1187=2035),0.94,IF(AND(A1187="Japan",J1187=2050),0.92,IF(AND(A1187="Russia",J1187=2035),0.95,IF(AND(A1187="Russia",J1187=2050),0.93,IF(AND(A1187="China",J1187=2035),0.94,IF(AND(A1187="China",J1187=2050),0.92,IF(AND(A1187="India",J1187=2035),0.95,IF(AND(A1187="India",J1187=2050),0.92,IF(AND(A1187="Middle East",J1187=2035),0.94,IF(AND(A1187="Middle East",J1187=2050),0.9,IF(AND(A1187="Africa",J1187=2035),0.94,IF(AND(A1187="Africa",J1187=2050),0.91,IF(AND(A1187="Brazil",J1187=2035),0.95,IF(AND(A1187="Brazil",J1187=2050),0.92,""))))))))))))))))))</f>
        <v>*0.92</v>
      </c>
      <c r="P1187" s="41" t="s">
        <v>2038</v>
      </c>
      <c r="Q1187" s="52" t="s">
        <v>35</v>
      </c>
      <c r="R1187" s="41" t="n">
        <v>2035</v>
      </c>
      <c r="S1187" s="53" t="str">
        <f aca="false">"*"&amp;IF(AND(A1187="EU",R1187=2035),0.95,IF(AND(A1187="EU",R1187=2050),0.93,IF(AND(A1187="USA",R1187=2035),0.96,IF(AND(A1187="USA",R1187=2050),0.93,IF(AND(A1187="Japan",R1187=2035),0.94,IF(AND(A1187="Japan",R1187=2050),0.92,IF(AND(A1187="Russia",R1187=2035),0.95,IF(AND(A1187="Russia",R1187=2050),0.91,IF(AND(A1187="China",R1187=2035),0.93,IF(AND(A1187="China",R1187=2050),0.92,IF(AND(A1187="India",R1187=2035),0.94,IF(AND(A1187="India",R1187=2050),0.91,IF(AND(A1187="Middle East",R1187=2035),0.92,IF(AND(A1187="Middle East",R1187=2050),0.89,IF(AND(A1187="Africa",R1187=2035),0.93,IF(AND(A1187="Africa",R1187=2050),0.9,IF(AND(A1187="Brazil",R1187=2035),0.95,IF(AND(A1187="Brazil",R1187=2050),0.92,""))))))))))))))))))</f>
        <v>*0.94</v>
      </c>
      <c r="U1187" s="41" t="s">
        <v>2038</v>
      </c>
      <c r="V1187" s="52" t="s">
        <v>35</v>
      </c>
      <c r="W1187" s="41" t="n">
        <v>2050</v>
      </c>
      <c r="X1187" s="53" t="str">
        <f aca="false">"*"&amp;IF(AND(A1187="EU",W1187=2035),0.95,IF(AND(A1187="EU",W1187=2050),0.93,IF(AND(A1187="USA",W1187=2035),0.96,IF(AND(A1187="USA",W1187=2050),0.93,IF(AND(A1187="Japan",W1187=2035),0.94,IF(AND(A1187="Japan",W1187=2050),0.92,IF(AND(A1187="Russia",W1187=2035),0.95,IF(AND(A1187="Russia",W1187=2050),0.91,IF(AND(A1187="China",W1187=2035),0.93,IF(AND(A1187="China",W1187=2050),0.92,IF(AND(A1187="India",W1187=2035),0.94,IF(AND(A1187="India",W1187=2050),0.91,IF(AND(A1187="Middle East",W1187=2035),0.92,IF(AND(A1187="Middle East",W1187=2050),0.89,IF(AND(A1187="Africa",W1187=2035),0.93,IF(AND(A1187="Africa",W1187=2050),0.9,IF(AND(A1187="Brazil",W1187=2035),0.95,IF(AND(A1187="Brazil",W1187=2050),0.92,""))))))))))))))))))</f>
        <v>*0.92</v>
      </c>
      <c r="AC1187" s="0" t="s">
        <v>2038</v>
      </c>
      <c r="AD1187" s="50" t="s">
        <v>35</v>
      </c>
      <c r="AE1187" s="0" t="n">
        <v>2035</v>
      </c>
      <c r="AF1187" s="51" t="str">
        <f aca="false">"*"&amp;IF(AND(A1187="EU",AE1187=2035),0.93,IF(AND(A1187="EU",AE1187=2050),0.9,IF(AND(A1187="USA",AE1187=2035),0.92,IF(AND(A1187="USA",AE1187=2050),0.89,IF(AND(A1187="Japan",AE1187=2035),0.92,IF(AND(A1187="Japan",AE1187=2050),0.89,IF(AND(A1187="Russia",AE1187=2035),0.91,IF(AND(A1187="Russia",AE1187=2050),0.86,IF(AND(A1187="China",AE1187=2035),0.91,IF(AND(A1187="China",AE1187=2050),0.87,IF(AND(A1187="India",AE1187=2035),0.92,IF(AND(A1187="India",AE1187=2050),0.87,IF(AND(A1187="Middle East",AE1187=2035),0.89,IF(AND(A1187="Middle East",AE1187=2050),0.84,IF(AND(A1187="Africa",AE1187=2035),0.9,IF(AND(A1187="Africa",AE1187=2050),0.86,IF(AND(A1187="Brazil",AE1187=2035),0.93,IF(AND(A1187="Brazil",AE1187=2050),0.89,""))))))))))))))))))</f>
        <v>*0.92</v>
      </c>
      <c r="AG1187" s="51" t="str">
        <f aca="false">AG1186</f>
        <v>REZoning_Sol-Win</v>
      </c>
      <c r="AI1187" s="0" t="s">
        <v>2038</v>
      </c>
      <c r="AJ1187" s="50" t="s">
        <v>35</v>
      </c>
      <c r="AK1187" s="0" t="n">
        <v>2050</v>
      </c>
      <c r="AL1187" s="51" t="str">
        <f aca="false">"*"&amp;IF(AND(A1187="EU",AK1187=2035),0.93,IF(AND(A1187="EU",AK1187=2050),0.9,IF(AND(A1187="USA",AK1187=2035),0.92,IF(AND(A1187="USA",AK1187=2050),0.89,IF(AND(A1187="Japan",AK1187=2035),0.92,IF(AND(A1187="Japan",AK1187=2050),0.89,IF(AND(A1187="Russia",AK1187=2035),0.91,IF(AND(A1187="Russia",AK1187=2050),0.86,IF(AND(A1187="China",AK1187=2035),0.91,IF(AND(A1187="China",AK1187=2050),0.87,IF(AND(A1187="India",AK1187=2035),0.92,IF(AND(A1187="India",AK1187=2050),0.87,IF(AND(A1187="Middle East",AK1187=2035),0.89,IF(AND(A1187="Middle East",AK1187=2050),0.84,IF(AND(A1187="Africa",AK1187=2035),0.9,IF(AND(A1187="Africa",AK1187=2050),0.86,IF(AND(A1187="Brazil",AK1187=2035),0.93,IF(AND(A1187="Brazil",AK1187=2050),0.89,""))))))))))))))))))</f>
        <v>*0.89</v>
      </c>
      <c r="AM1187" s="51" t="str">
        <f aca="false">AM1186</f>
        <v>REZoning_Sol-Win</v>
      </c>
      <c r="AP1187" s="0" t="s">
        <v>2038</v>
      </c>
      <c r="AQ1187" s="0" t="s">
        <v>35</v>
      </c>
      <c r="AR1187" s="0" t="n">
        <v>2100</v>
      </c>
      <c r="AS1187" s="0" t="s">
        <v>914</v>
      </c>
      <c r="AT1187" s="0" t="s">
        <v>36</v>
      </c>
    </row>
    <row r="1188" customFormat="false" ht="28.5" hidden="false" customHeight="true" outlineLevel="0" collapsed="false">
      <c r="A1188" s="3" t="s">
        <v>472</v>
      </c>
      <c r="C1188" s="0" t="s">
        <v>2039</v>
      </c>
      <c r="D1188" s="50" t="s">
        <v>35</v>
      </c>
      <c r="E1188" s="0" t="n">
        <v>2035</v>
      </c>
      <c r="F1188" s="51" t="str">
        <f aca="false">"*"&amp;IF(AND(A1188="EU",E1188=2035),0.95,IF(AND(A1188="EU",E1188=2050),0.93,IF(AND(A1188="USA",E1188=2035),0.96,IF(AND(A1188="USA",E1188=2050),0.94,IF(AND(A1188="Japan",E1188=2035),0.94,IF(AND(A1188="Japan",E1188=2050),0.92,IF(AND(A1188="Russia",E1188=2035),0.95,IF(AND(A1188="Russia",E1188=2050),0.93,IF(AND(A1188="China",E1188=2035),0.94,IF(AND(A1188="China",E1188=2050),0.92,IF(AND(A1188="India",E1188=2035),0.95,IF(AND(A1188="India",E1188=2050),0.92,IF(AND(A1188="Middle East",E1188=2035),0.94,IF(AND(A1188="Middle East",E1188=2050),0.9,IF(AND(A1188="Africa",E1188=2035),0.94,IF(AND(A1188="Africa",E1188=2050),0.91,IF(AND(A1188="Brazil",E1188=2035),0.95,IF(AND(A1188="Brazil",E1188=2050),0.92,""))))))))))))))))))</f>
        <v>*0.94</v>
      </c>
      <c r="H1188" s="0" t="s">
        <v>2039</v>
      </c>
      <c r="I1188" s="50" t="s">
        <v>35</v>
      </c>
      <c r="J1188" s="0" t="n">
        <v>2050</v>
      </c>
      <c r="K1188" s="48" t="str">
        <f aca="false">"*"&amp;IF(AND(A1188="EU",J1188=2035),0.95,IF(AND(A1188="EU",J1188=2050),0.93,IF(AND(A1188="USA",J1188=2035),0.96,IF(AND(A1188="USA",J1188=2050),0.94,IF(AND(A1188="Japan",J1188=2035),0.94,IF(AND(A1188="Japan",J1188=2050),0.92,IF(AND(A1188="Russia",J1188=2035),0.95,IF(AND(A1188="Russia",J1188=2050),0.93,IF(AND(A1188="China",J1188=2035),0.94,IF(AND(A1188="China",J1188=2050),0.92,IF(AND(A1188="India",J1188=2035),0.95,IF(AND(A1188="India",J1188=2050),0.92,IF(AND(A1188="Middle East",J1188=2035),0.94,IF(AND(A1188="Middle East",J1188=2050),0.9,IF(AND(A1188="Africa",J1188=2035),0.94,IF(AND(A1188="Africa",J1188=2050),0.91,IF(AND(A1188="Brazil",J1188=2035),0.95,IF(AND(A1188="Brazil",J1188=2050),0.92,""))))))))))))))))))</f>
        <v>*0.92</v>
      </c>
      <c r="P1188" s="41" t="s">
        <v>2039</v>
      </c>
      <c r="Q1188" s="52" t="s">
        <v>35</v>
      </c>
      <c r="R1188" s="41" t="n">
        <v>2035</v>
      </c>
      <c r="S1188" s="53" t="str">
        <f aca="false">"*"&amp;IF(AND(A1188="EU",R1188=2035),0.95,IF(AND(A1188="EU",R1188=2050),0.93,IF(AND(A1188="USA",R1188=2035),0.96,IF(AND(A1188="USA",R1188=2050),0.93,IF(AND(A1188="Japan",R1188=2035),0.94,IF(AND(A1188="Japan",R1188=2050),0.92,IF(AND(A1188="Russia",R1188=2035),0.95,IF(AND(A1188="Russia",R1188=2050),0.91,IF(AND(A1188="China",R1188=2035),0.93,IF(AND(A1188="China",R1188=2050),0.92,IF(AND(A1188="India",R1188=2035),0.94,IF(AND(A1188="India",R1188=2050),0.91,IF(AND(A1188="Middle East",R1188=2035),0.92,IF(AND(A1188="Middle East",R1188=2050),0.89,IF(AND(A1188="Africa",R1188=2035),0.93,IF(AND(A1188="Africa",R1188=2050),0.9,IF(AND(A1188="Brazil",R1188=2035),0.95,IF(AND(A1188="Brazil",R1188=2050),0.92,""))))))))))))))))))</f>
        <v>*0.94</v>
      </c>
      <c r="U1188" s="41" t="s">
        <v>2039</v>
      </c>
      <c r="V1188" s="52" t="s">
        <v>35</v>
      </c>
      <c r="W1188" s="41" t="n">
        <v>2050</v>
      </c>
      <c r="X1188" s="53" t="str">
        <f aca="false">"*"&amp;IF(AND(A1188="EU",W1188=2035),0.95,IF(AND(A1188="EU",W1188=2050),0.93,IF(AND(A1188="USA",W1188=2035),0.96,IF(AND(A1188="USA",W1188=2050),0.93,IF(AND(A1188="Japan",W1188=2035),0.94,IF(AND(A1188="Japan",W1188=2050),0.92,IF(AND(A1188="Russia",W1188=2035),0.95,IF(AND(A1188="Russia",W1188=2050),0.91,IF(AND(A1188="China",W1188=2035),0.93,IF(AND(A1188="China",W1188=2050),0.92,IF(AND(A1188="India",W1188=2035),0.94,IF(AND(A1188="India",W1188=2050),0.91,IF(AND(A1188="Middle East",W1188=2035),0.92,IF(AND(A1188="Middle East",W1188=2050),0.89,IF(AND(A1188="Africa",W1188=2035),0.93,IF(AND(A1188="Africa",W1188=2050),0.9,IF(AND(A1188="Brazil",W1188=2035),0.95,IF(AND(A1188="Brazil",W1188=2050),0.92,""))))))))))))))))))</f>
        <v>*0.92</v>
      </c>
      <c r="AC1188" s="0" t="s">
        <v>2039</v>
      </c>
      <c r="AD1188" s="50" t="s">
        <v>35</v>
      </c>
      <c r="AE1188" s="0" t="n">
        <v>2035</v>
      </c>
      <c r="AF1188" s="51" t="str">
        <f aca="false">"*"&amp;IF(AND(A1188="EU",AE1188=2035),0.93,IF(AND(A1188="EU",AE1188=2050),0.9,IF(AND(A1188="USA",AE1188=2035),0.92,IF(AND(A1188="USA",AE1188=2050),0.89,IF(AND(A1188="Japan",AE1188=2035),0.92,IF(AND(A1188="Japan",AE1188=2050),0.89,IF(AND(A1188="Russia",AE1188=2035),0.91,IF(AND(A1188="Russia",AE1188=2050),0.86,IF(AND(A1188="China",AE1188=2035),0.91,IF(AND(A1188="China",AE1188=2050),0.87,IF(AND(A1188="India",AE1188=2035),0.92,IF(AND(A1188="India",AE1188=2050),0.87,IF(AND(A1188="Middle East",AE1188=2035),0.89,IF(AND(A1188="Middle East",AE1188=2050),0.84,IF(AND(A1188="Africa",AE1188=2035),0.9,IF(AND(A1188="Africa",AE1188=2050),0.86,IF(AND(A1188="Brazil",AE1188=2035),0.93,IF(AND(A1188="Brazil",AE1188=2050),0.89,""))))))))))))))))))</f>
        <v>*0.92</v>
      </c>
      <c r="AG1188" s="51" t="str">
        <f aca="false">AG1187</f>
        <v>REZoning_Sol-Win</v>
      </c>
      <c r="AI1188" s="0" t="s">
        <v>2039</v>
      </c>
      <c r="AJ1188" s="50" t="s">
        <v>35</v>
      </c>
      <c r="AK1188" s="0" t="n">
        <v>2050</v>
      </c>
      <c r="AL1188" s="51" t="str">
        <f aca="false">"*"&amp;IF(AND(A1188="EU",AK1188=2035),0.93,IF(AND(A1188="EU",AK1188=2050),0.9,IF(AND(A1188="USA",AK1188=2035),0.92,IF(AND(A1188="USA",AK1188=2050),0.89,IF(AND(A1188="Japan",AK1188=2035),0.92,IF(AND(A1188="Japan",AK1188=2050),0.89,IF(AND(A1188="Russia",AK1188=2035),0.91,IF(AND(A1188="Russia",AK1188=2050),0.86,IF(AND(A1188="China",AK1188=2035),0.91,IF(AND(A1188="China",AK1188=2050),0.87,IF(AND(A1188="India",AK1188=2035),0.92,IF(AND(A1188="India",AK1188=2050),0.87,IF(AND(A1188="Middle East",AK1188=2035),0.89,IF(AND(A1188="Middle East",AK1188=2050),0.84,IF(AND(A1188="Africa",AK1188=2035),0.9,IF(AND(A1188="Africa",AK1188=2050),0.86,IF(AND(A1188="Brazil",AK1188=2035),0.93,IF(AND(A1188="Brazil",AK1188=2050),0.89,""))))))))))))))))))</f>
        <v>*0.89</v>
      </c>
      <c r="AM1188" s="51" t="str">
        <f aca="false">AM1187</f>
        <v>REZoning_Sol-Win</v>
      </c>
      <c r="AP1188" s="0" t="s">
        <v>2039</v>
      </c>
      <c r="AQ1188" s="0" t="s">
        <v>35</v>
      </c>
      <c r="AR1188" s="0" t="n">
        <v>2100</v>
      </c>
      <c r="AS1188" s="0" t="s">
        <v>914</v>
      </c>
      <c r="AT1188" s="0" t="s">
        <v>36</v>
      </c>
    </row>
    <row r="1189" customFormat="false" ht="28.5" hidden="false" customHeight="true" outlineLevel="0" collapsed="false">
      <c r="A1189" s="3" t="s">
        <v>472</v>
      </c>
      <c r="C1189" s="0" t="s">
        <v>2040</v>
      </c>
      <c r="D1189" s="50" t="s">
        <v>35</v>
      </c>
      <c r="E1189" s="0" t="n">
        <v>2035</v>
      </c>
      <c r="F1189" s="51" t="str">
        <f aca="false">"*"&amp;IF(AND(A1189="EU",E1189=2035),0.95,IF(AND(A1189="EU",E1189=2050),0.93,IF(AND(A1189="USA",E1189=2035),0.96,IF(AND(A1189="USA",E1189=2050),0.94,IF(AND(A1189="Japan",E1189=2035),0.94,IF(AND(A1189="Japan",E1189=2050),0.92,IF(AND(A1189="Russia",E1189=2035),0.95,IF(AND(A1189="Russia",E1189=2050),0.93,IF(AND(A1189="China",E1189=2035),0.94,IF(AND(A1189="China",E1189=2050),0.92,IF(AND(A1189="India",E1189=2035),0.95,IF(AND(A1189="India",E1189=2050),0.92,IF(AND(A1189="Middle East",E1189=2035),0.94,IF(AND(A1189="Middle East",E1189=2050),0.9,IF(AND(A1189="Africa",E1189=2035),0.94,IF(AND(A1189="Africa",E1189=2050),0.91,IF(AND(A1189="Brazil",E1189=2035),0.95,IF(AND(A1189="Brazil",E1189=2050),0.92,""))))))))))))))))))</f>
        <v>*0.94</v>
      </c>
      <c r="H1189" s="0" t="s">
        <v>2040</v>
      </c>
      <c r="I1189" s="50" t="s">
        <v>35</v>
      </c>
      <c r="J1189" s="0" t="n">
        <v>2050</v>
      </c>
      <c r="K1189" s="48" t="str">
        <f aca="false">"*"&amp;IF(AND(A1189="EU",J1189=2035),0.95,IF(AND(A1189="EU",J1189=2050),0.93,IF(AND(A1189="USA",J1189=2035),0.96,IF(AND(A1189="USA",J1189=2050),0.94,IF(AND(A1189="Japan",J1189=2035),0.94,IF(AND(A1189="Japan",J1189=2050),0.92,IF(AND(A1189="Russia",J1189=2035),0.95,IF(AND(A1189="Russia",J1189=2050),0.93,IF(AND(A1189="China",J1189=2035),0.94,IF(AND(A1189="China",J1189=2050),0.92,IF(AND(A1189="India",J1189=2035),0.95,IF(AND(A1189="India",J1189=2050),0.92,IF(AND(A1189="Middle East",J1189=2035),0.94,IF(AND(A1189="Middle East",J1189=2050),0.9,IF(AND(A1189="Africa",J1189=2035),0.94,IF(AND(A1189="Africa",J1189=2050),0.91,IF(AND(A1189="Brazil",J1189=2035),0.95,IF(AND(A1189="Brazil",J1189=2050),0.92,""))))))))))))))))))</f>
        <v>*0.92</v>
      </c>
      <c r="P1189" s="41" t="s">
        <v>2040</v>
      </c>
      <c r="Q1189" s="52" t="s">
        <v>35</v>
      </c>
      <c r="R1189" s="41" t="n">
        <v>2035</v>
      </c>
      <c r="S1189" s="53" t="str">
        <f aca="false">"*"&amp;IF(AND(A1189="EU",R1189=2035),0.95,IF(AND(A1189="EU",R1189=2050),0.93,IF(AND(A1189="USA",R1189=2035),0.96,IF(AND(A1189="USA",R1189=2050),0.93,IF(AND(A1189="Japan",R1189=2035),0.94,IF(AND(A1189="Japan",R1189=2050),0.92,IF(AND(A1189="Russia",R1189=2035),0.95,IF(AND(A1189="Russia",R1189=2050),0.91,IF(AND(A1189="China",R1189=2035),0.93,IF(AND(A1189="China",R1189=2050),0.92,IF(AND(A1189="India",R1189=2035),0.94,IF(AND(A1189="India",R1189=2050),0.91,IF(AND(A1189="Middle East",R1189=2035),0.92,IF(AND(A1189="Middle East",R1189=2050),0.89,IF(AND(A1189="Africa",R1189=2035),0.93,IF(AND(A1189="Africa",R1189=2050),0.9,IF(AND(A1189="Brazil",R1189=2035),0.95,IF(AND(A1189="Brazil",R1189=2050),0.92,""))))))))))))))))))</f>
        <v>*0.94</v>
      </c>
      <c r="U1189" s="41" t="s">
        <v>2040</v>
      </c>
      <c r="V1189" s="52" t="s">
        <v>35</v>
      </c>
      <c r="W1189" s="41" t="n">
        <v>2050</v>
      </c>
      <c r="X1189" s="53" t="str">
        <f aca="false">"*"&amp;IF(AND(A1189="EU",W1189=2035),0.95,IF(AND(A1189="EU",W1189=2050),0.93,IF(AND(A1189="USA",W1189=2035),0.96,IF(AND(A1189="USA",W1189=2050),0.93,IF(AND(A1189="Japan",W1189=2035),0.94,IF(AND(A1189="Japan",W1189=2050),0.92,IF(AND(A1189="Russia",W1189=2035),0.95,IF(AND(A1189="Russia",W1189=2050),0.91,IF(AND(A1189="China",W1189=2035),0.93,IF(AND(A1189="China",W1189=2050),0.92,IF(AND(A1189="India",W1189=2035),0.94,IF(AND(A1189="India",W1189=2050),0.91,IF(AND(A1189="Middle East",W1189=2035),0.92,IF(AND(A1189="Middle East",W1189=2050),0.89,IF(AND(A1189="Africa",W1189=2035),0.93,IF(AND(A1189="Africa",W1189=2050),0.9,IF(AND(A1189="Brazil",W1189=2035),0.95,IF(AND(A1189="Brazil",W1189=2050),0.92,""))))))))))))))))))</f>
        <v>*0.92</v>
      </c>
      <c r="AC1189" s="0" t="s">
        <v>2040</v>
      </c>
      <c r="AD1189" s="50" t="s">
        <v>35</v>
      </c>
      <c r="AE1189" s="0" t="n">
        <v>2035</v>
      </c>
      <c r="AF1189" s="51" t="str">
        <f aca="false">"*"&amp;IF(AND(A1189="EU",AE1189=2035),0.93,IF(AND(A1189="EU",AE1189=2050),0.9,IF(AND(A1189="USA",AE1189=2035),0.92,IF(AND(A1189="USA",AE1189=2050),0.89,IF(AND(A1189="Japan",AE1189=2035),0.92,IF(AND(A1189="Japan",AE1189=2050),0.89,IF(AND(A1189="Russia",AE1189=2035),0.91,IF(AND(A1189="Russia",AE1189=2050),0.86,IF(AND(A1189="China",AE1189=2035),0.91,IF(AND(A1189="China",AE1189=2050),0.87,IF(AND(A1189="India",AE1189=2035),0.92,IF(AND(A1189="India",AE1189=2050),0.87,IF(AND(A1189="Middle East",AE1189=2035),0.89,IF(AND(A1189="Middle East",AE1189=2050),0.84,IF(AND(A1189="Africa",AE1189=2035),0.9,IF(AND(A1189="Africa",AE1189=2050),0.86,IF(AND(A1189="Brazil",AE1189=2035),0.93,IF(AND(A1189="Brazil",AE1189=2050),0.89,""))))))))))))))))))</f>
        <v>*0.92</v>
      </c>
      <c r="AG1189" s="51" t="str">
        <f aca="false">AG1188</f>
        <v>REZoning_Sol-Win</v>
      </c>
      <c r="AI1189" s="0" t="s">
        <v>2040</v>
      </c>
      <c r="AJ1189" s="50" t="s">
        <v>35</v>
      </c>
      <c r="AK1189" s="0" t="n">
        <v>2050</v>
      </c>
      <c r="AL1189" s="51" t="str">
        <f aca="false">"*"&amp;IF(AND(A1189="EU",AK1189=2035),0.93,IF(AND(A1189="EU",AK1189=2050),0.9,IF(AND(A1189="USA",AK1189=2035),0.92,IF(AND(A1189="USA",AK1189=2050),0.89,IF(AND(A1189="Japan",AK1189=2035),0.92,IF(AND(A1189="Japan",AK1189=2050),0.89,IF(AND(A1189="Russia",AK1189=2035),0.91,IF(AND(A1189="Russia",AK1189=2050),0.86,IF(AND(A1189="China",AK1189=2035),0.91,IF(AND(A1189="China",AK1189=2050),0.87,IF(AND(A1189="India",AK1189=2035),0.92,IF(AND(A1189="India",AK1189=2050),0.87,IF(AND(A1189="Middle East",AK1189=2035),0.89,IF(AND(A1189="Middle East",AK1189=2050),0.84,IF(AND(A1189="Africa",AK1189=2035),0.9,IF(AND(A1189="Africa",AK1189=2050),0.86,IF(AND(A1189="Brazil",AK1189=2035),0.93,IF(AND(A1189="Brazil",AK1189=2050),0.89,""))))))))))))))))))</f>
        <v>*0.89</v>
      </c>
      <c r="AM1189" s="51" t="str">
        <f aca="false">AM1188</f>
        <v>REZoning_Sol-Win</v>
      </c>
      <c r="AP1189" s="0" t="s">
        <v>2040</v>
      </c>
      <c r="AQ1189" s="0" t="s">
        <v>35</v>
      </c>
      <c r="AR1189" s="0" t="n">
        <v>2100</v>
      </c>
      <c r="AS1189" s="0" t="s">
        <v>914</v>
      </c>
      <c r="AT1189" s="0" t="s">
        <v>36</v>
      </c>
    </row>
    <row r="1190" customFormat="false" ht="28.5" hidden="false" customHeight="true" outlineLevel="0" collapsed="false">
      <c r="A1190" s="3" t="s">
        <v>472</v>
      </c>
      <c r="C1190" s="0" t="s">
        <v>2041</v>
      </c>
      <c r="D1190" s="50" t="s">
        <v>35</v>
      </c>
      <c r="E1190" s="0" t="n">
        <v>2035</v>
      </c>
      <c r="F1190" s="51" t="str">
        <f aca="false">"*"&amp;IF(AND(A1190="EU",E1190=2035),0.95,IF(AND(A1190="EU",E1190=2050),0.93,IF(AND(A1190="USA",E1190=2035),0.96,IF(AND(A1190="USA",E1190=2050),0.94,IF(AND(A1190="Japan",E1190=2035),0.94,IF(AND(A1190="Japan",E1190=2050),0.92,IF(AND(A1190="Russia",E1190=2035),0.95,IF(AND(A1190="Russia",E1190=2050),0.93,IF(AND(A1190="China",E1190=2035),0.94,IF(AND(A1190="China",E1190=2050),0.92,IF(AND(A1190="India",E1190=2035),0.95,IF(AND(A1190="India",E1190=2050),0.92,IF(AND(A1190="Middle East",E1190=2035),0.94,IF(AND(A1190="Middle East",E1190=2050),0.9,IF(AND(A1190="Africa",E1190=2035),0.94,IF(AND(A1190="Africa",E1190=2050),0.91,IF(AND(A1190="Brazil",E1190=2035),0.95,IF(AND(A1190="Brazil",E1190=2050),0.92,""))))))))))))))))))</f>
        <v>*0.94</v>
      </c>
      <c r="H1190" s="0" t="s">
        <v>2041</v>
      </c>
      <c r="I1190" s="50" t="s">
        <v>35</v>
      </c>
      <c r="J1190" s="0" t="n">
        <v>2050</v>
      </c>
      <c r="K1190" s="48" t="str">
        <f aca="false">"*"&amp;IF(AND(A1190="EU",J1190=2035),0.95,IF(AND(A1190="EU",J1190=2050),0.93,IF(AND(A1190="USA",J1190=2035),0.96,IF(AND(A1190="USA",J1190=2050),0.94,IF(AND(A1190="Japan",J1190=2035),0.94,IF(AND(A1190="Japan",J1190=2050),0.92,IF(AND(A1190="Russia",J1190=2035),0.95,IF(AND(A1190="Russia",J1190=2050),0.93,IF(AND(A1190="China",J1190=2035),0.94,IF(AND(A1190="China",J1190=2050),0.92,IF(AND(A1190="India",J1190=2035),0.95,IF(AND(A1190="India",J1190=2050),0.92,IF(AND(A1190="Middle East",J1190=2035),0.94,IF(AND(A1190="Middle East",J1190=2050),0.9,IF(AND(A1190="Africa",J1190=2035),0.94,IF(AND(A1190="Africa",J1190=2050),0.91,IF(AND(A1190="Brazil",J1190=2035),0.95,IF(AND(A1190="Brazil",J1190=2050),0.92,""))))))))))))))))))</f>
        <v>*0.92</v>
      </c>
      <c r="P1190" s="41" t="s">
        <v>2041</v>
      </c>
      <c r="Q1190" s="52" t="s">
        <v>35</v>
      </c>
      <c r="R1190" s="41" t="n">
        <v>2035</v>
      </c>
      <c r="S1190" s="53" t="str">
        <f aca="false">"*"&amp;IF(AND(A1190="EU",R1190=2035),0.95,IF(AND(A1190="EU",R1190=2050),0.93,IF(AND(A1190="USA",R1190=2035),0.96,IF(AND(A1190="USA",R1190=2050),0.93,IF(AND(A1190="Japan",R1190=2035),0.94,IF(AND(A1190="Japan",R1190=2050),0.92,IF(AND(A1190="Russia",R1190=2035),0.95,IF(AND(A1190="Russia",R1190=2050),0.91,IF(AND(A1190="China",R1190=2035),0.93,IF(AND(A1190="China",R1190=2050),0.92,IF(AND(A1190="India",R1190=2035),0.94,IF(AND(A1190="India",R1190=2050),0.91,IF(AND(A1190="Middle East",R1190=2035),0.92,IF(AND(A1190="Middle East",R1190=2050),0.89,IF(AND(A1190="Africa",R1190=2035),0.93,IF(AND(A1190="Africa",R1190=2050),0.9,IF(AND(A1190="Brazil",R1190=2035),0.95,IF(AND(A1190="Brazil",R1190=2050),0.92,""))))))))))))))))))</f>
        <v>*0.94</v>
      </c>
      <c r="U1190" s="41" t="s">
        <v>2041</v>
      </c>
      <c r="V1190" s="52" t="s">
        <v>35</v>
      </c>
      <c r="W1190" s="41" t="n">
        <v>2050</v>
      </c>
      <c r="X1190" s="53" t="str">
        <f aca="false">"*"&amp;IF(AND(A1190="EU",W1190=2035),0.95,IF(AND(A1190="EU",W1190=2050),0.93,IF(AND(A1190="USA",W1190=2035),0.96,IF(AND(A1190="USA",W1190=2050),0.93,IF(AND(A1190="Japan",W1190=2035),0.94,IF(AND(A1190="Japan",W1190=2050),0.92,IF(AND(A1190="Russia",W1190=2035),0.95,IF(AND(A1190="Russia",W1190=2050),0.91,IF(AND(A1190="China",W1190=2035),0.93,IF(AND(A1190="China",W1190=2050),0.92,IF(AND(A1190="India",W1190=2035),0.94,IF(AND(A1190="India",W1190=2050),0.91,IF(AND(A1190="Middle East",W1190=2035),0.92,IF(AND(A1190="Middle East",W1190=2050),0.89,IF(AND(A1190="Africa",W1190=2035),0.93,IF(AND(A1190="Africa",W1190=2050),0.9,IF(AND(A1190="Brazil",W1190=2035),0.95,IF(AND(A1190="Brazil",W1190=2050),0.92,""))))))))))))))))))</f>
        <v>*0.92</v>
      </c>
      <c r="AC1190" s="0" t="s">
        <v>2041</v>
      </c>
      <c r="AD1190" s="50" t="s">
        <v>35</v>
      </c>
      <c r="AE1190" s="0" t="n">
        <v>2035</v>
      </c>
      <c r="AF1190" s="51" t="str">
        <f aca="false">"*"&amp;IF(AND(A1190="EU",AE1190=2035),0.93,IF(AND(A1190="EU",AE1190=2050),0.9,IF(AND(A1190="USA",AE1190=2035),0.92,IF(AND(A1190="USA",AE1190=2050),0.89,IF(AND(A1190="Japan",AE1190=2035),0.92,IF(AND(A1190="Japan",AE1190=2050),0.89,IF(AND(A1190="Russia",AE1190=2035),0.91,IF(AND(A1190="Russia",AE1190=2050),0.86,IF(AND(A1190="China",AE1190=2035),0.91,IF(AND(A1190="China",AE1190=2050),0.87,IF(AND(A1190="India",AE1190=2035),0.92,IF(AND(A1190="India",AE1190=2050),0.87,IF(AND(A1190="Middle East",AE1190=2035),0.89,IF(AND(A1190="Middle East",AE1190=2050),0.84,IF(AND(A1190="Africa",AE1190=2035),0.9,IF(AND(A1190="Africa",AE1190=2050),0.86,IF(AND(A1190="Brazil",AE1190=2035),0.93,IF(AND(A1190="Brazil",AE1190=2050),0.89,""))))))))))))))))))</f>
        <v>*0.92</v>
      </c>
      <c r="AG1190" s="51" t="str">
        <f aca="false">AG1189</f>
        <v>REZoning_Sol-Win</v>
      </c>
      <c r="AI1190" s="0" t="s">
        <v>2041</v>
      </c>
      <c r="AJ1190" s="50" t="s">
        <v>35</v>
      </c>
      <c r="AK1190" s="0" t="n">
        <v>2050</v>
      </c>
      <c r="AL1190" s="51" t="str">
        <f aca="false">"*"&amp;IF(AND(A1190="EU",AK1190=2035),0.93,IF(AND(A1190="EU",AK1190=2050),0.9,IF(AND(A1190="USA",AK1190=2035),0.92,IF(AND(A1190="USA",AK1190=2050),0.89,IF(AND(A1190="Japan",AK1190=2035),0.92,IF(AND(A1190="Japan",AK1190=2050),0.89,IF(AND(A1190="Russia",AK1190=2035),0.91,IF(AND(A1190="Russia",AK1190=2050),0.86,IF(AND(A1190="China",AK1190=2035),0.91,IF(AND(A1190="China",AK1190=2050),0.87,IF(AND(A1190="India",AK1190=2035),0.92,IF(AND(A1190="India",AK1190=2050),0.87,IF(AND(A1190="Middle East",AK1190=2035),0.89,IF(AND(A1190="Middle East",AK1190=2050),0.84,IF(AND(A1190="Africa",AK1190=2035),0.9,IF(AND(A1190="Africa",AK1190=2050),0.86,IF(AND(A1190="Brazil",AK1190=2035),0.93,IF(AND(A1190="Brazil",AK1190=2050),0.89,""))))))))))))))))))</f>
        <v>*0.89</v>
      </c>
      <c r="AM1190" s="51" t="str">
        <f aca="false">AM1189</f>
        <v>REZoning_Sol-Win</v>
      </c>
      <c r="AP1190" s="0" t="s">
        <v>2041</v>
      </c>
      <c r="AQ1190" s="0" t="s">
        <v>35</v>
      </c>
      <c r="AR1190" s="0" t="n">
        <v>2100</v>
      </c>
      <c r="AS1190" s="0" t="s">
        <v>914</v>
      </c>
      <c r="AT1190" s="0" t="s">
        <v>36</v>
      </c>
    </row>
    <row r="1191" customFormat="false" ht="28.5" hidden="false" customHeight="true" outlineLevel="0" collapsed="false">
      <c r="A1191" s="3" t="s">
        <v>472</v>
      </c>
      <c r="C1191" s="0" t="s">
        <v>2042</v>
      </c>
      <c r="D1191" s="50" t="s">
        <v>35</v>
      </c>
      <c r="E1191" s="0" t="n">
        <v>2035</v>
      </c>
      <c r="F1191" s="51" t="str">
        <f aca="false">"*"&amp;IF(AND(A1191="EU",E1191=2035),0.95,IF(AND(A1191="EU",E1191=2050),0.93,IF(AND(A1191="USA",E1191=2035),0.96,IF(AND(A1191="USA",E1191=2050),0.94,IF(AND(A1191="Japan",E1191=2035),0.94,IF(AND(A1191="Japan",E1191=2050),0.92,IF(AND(A1191="Russia",E1191=2035),0.95,IF(AND(A1191="Russia",E1191=2050),0.93,IF(AND(A1191="China",E1191=2035),0.94,IF(AND(A1191="China",E1191=2050),0.92,IF(AND(A1191="India",E1191=2035),0.95,IF(AND(A1191="India",E1191=2050),0.92,IF(AND(A1191="Middle East",E1191=2035),0.94,IF(AND(A1191="Middle East",E1191=2050),0.9,IF(AND(A1191="Africa",E1191=2035),0.94,IF(AND(A1191="Africa",E1191=2050),0.91,IF(AND(A1191="Brazil",E1191=2035),0.95,IF(AND(A1191="Brazil",E1191=2050),0.92,""))))))))))))))))))</f>
        <v>*0.94</v>
      </c>
      <c r="H1191" s="0" t="s">
        <v>2042</v>
      </c>
      <c r="I1191" s="50" t="s">
        <v>35</v>
      </c>
      <c r="J1191" s="0" t="n">
        <v>2050</v>
      </c>
      <c r="K1191" s="48" t="str">
        <f aca="false">"*"&amp;IF(AND(A1191="EU",J1191=2035),0.95,IF(AND(A1191="EU",J1191=2050),0.93,IF(AND(A1191="USA",J1191=2035),0.96,IF(AND(A1191="USA",J1191=2050),0.94,IF(AND(A1191="Japan",J1191=2035),0.94,IF(AND(A1191="Japan",J1191=2050),0.92,IF(AND(A1191="Russia",J1191=2035),0.95,IF(AND(A1191="Russia",J1191=2050),0.93,IF(AND(A1191="China",J1191=2035),0.94,IF(AND(A1191="China",J1191=2050),0.92,IF(AND(A1191="India",J1191=2035),0.95,IF(AND(A1191="India",J1191=2050),0.92,IF(AND(A1191="Middle East",J1191=2035),0.94,IF(AND(A1191="Middle East",J1191=2050),0.9,IF(AND(A1191="Africa",J1191=2035),0.94,IF(AND(A1191="Africa",J1191=2050),0.91,IF(AND(A1191="Brazil",J1191=2035),0.95,IF(AND(A1191="Brazil",J1191=2050),0.92,""))))))))))))))))))</f>
        <v>*0.92</v>
      </c>
      <c r="P1191" s="41" t="s">
        <v>2042</v>
      </c>
      <c r="Q1191" s="52" t="s">
        <v>35</v>
      </c>
      <c r="R1191" s="41" t="n">
        <v>2035</v>
      </c>
      <c r="S1191" s="53" t="str">
        <f aca="false">"*"&amp;IF(AND(A1191="EU",R1191=2035),0.95,IF(AND(A1191="EU",R1191=2050),0.93,IF(AND(A1191="USA",R1191=2035),0.96,IF(AND(A1191="USA",R1191=2050),0.93,IF(AND(A1191="Japan",R1191=2035),0.94,IF(AND(A1191="Japan",R1191=2050),0.92,IF(AND(A1191="Russia",R1191=2035),0.95,IF(AND(A1191="Russia",R1191=2050),0.91,IF(AND(A1191="China",R1191=2035),0.93,IF(AND(A1191="China",R1191=2050),0.92,IF(AND(A1191="India",R1191=2035),0.94,IF(AND(A1191="India",R1191=2050),0.91,IF(AND(A1191="Middle East",R1191=2035),0.92,IF(AND(A1191="Middle East",R1191=2050),0.89,IF(AND(A1191="Africa",R1191=2035),0.93,IF(AND(A1191="Africa",R1191=2050),0.9,IF(AND(A1191="Brazil",R1191=2035),0.95,IF(AND(A1191="Brazil",R1191=2050),0.92,""))))))))))))))))))</f>
        <v>*0.94</v>
      </c>
      <c r="U1191" s="41" t="s">
        <v>2042</v>
      </c>
      <c r="V1191" s="52" t="s">
        <v>35</v>
      </c>
      <c r="W1191" s="41" t="n">
        <v>2050</v>
      </c>
      <c r="X1191" s="53" t="str">
        <f aca="false">"*"&amp;IF(AND(A1191="EU",W1191=2035),0.95,IF(AND(A1191="EU",W1191=2050),0.93,IF(AND(A1191="USA",W1191=2035),0.96,IF(AND(A1191="USA",W1191=2050),0.93,IF(AND(A1191="Japan",W1191=2035),0.94,IF(AND(A1191="Japan",W1191=2050),0.92,IF(AND(A1191="Russia",W1191=2035),0.95,IF(AND(A1191="Russia",W1191=2050),0.91,IF(AND(A1191="China",W1191=2035),0.93,IF(AND(A1191="China",W1191=2050),0.92,IF(AND(A1191="India",W1191=2035),0.94,IF(AND(A1191="India",W1191=2050),0.91,IF(AND(A1191="Middle East",W1191=2035),0.92,IF(AND(A1191="Middle East",W1191=2050),0.89,IF(AND(A1191="Africa",W1191=2035),0.93,IF(AND(A1191="Africa",W1191=2050),0.9,IF(AND(A1191="Brazil",W1191=2035),0.95,IF(AND(A1191="Brazil",W1191=2050),0.92,""))))))))))))))))))</f>
        <v>*0.92</v>
      </c>
      <c r="AC1191" s="0" t="s">
        <v>2042</v>
      </c>
      <c r="AD1191" s="50" t="s">
        <v>35</v>
      </c>
      <c r="AE1191" s="0" t="n">
        <v>2035</v>
      </c>
      <c r="AF1191" s="51" t="str">
        <f aca="false">"*"&amp;IF(AND(A1191="EU",AE1191=2035),0.93,IF(AND(A1191="EU",AE1191=2050),0.9,IF(AND(A1191="USA",AE1191=2035),0.92,IF(AND(A1191="USA",AE1191=2050),0.89,IF(AND(A1191="Japan",AE1191=2035),0.92,IF(AND(A1191="Japan",AE1191=2050),0.89,IF(AND(A1191="Russia",AE1191=2035),0.91,IF(AND(A1191="Russia",AE1191=2050),0.86,IF(AND(A1191="China",AE1191=2035),0.91,IF(AND(A1191="China",AE1191=2050),0.87,IF(AND(A1191="India",AE1191=2035),0.92,IF(AND(A1191="India",AE1191=2050),0.87,IF(AND(A1191="Middle East",AE1191=2035),0.89,IF(AND(A1191="Middle East",AE1191=2050),0.84,IF(AND(A1191="Africa",AE1191=2035),0.9,IF(AND(A1191="Africa",AE1191=2050),0.86,IF(AND(A1191="Brazil",AE1191=2035),0.93,IF(AND(A1191="Brazil",AE1191=2050),0.89,""))))))))))))))))))</f>
        <v>*0.92</v>
      </c>
      <c r="AG1191" s="51" t="str">
        <f aca="false">AG1190</f>
        <v>REZoning_Sol-Win</v>
      </c>
      <c r="AI1191" s="0" t="s">
        <v>2042</v>
      </c>
      <c r="AJ1191" s="50" t="s">
        <v>35</v>
      </c>
      <c r="AK1191" s="0" t="n">
        <v>2050</v>
      </c>
      <c r="AL1191" s="51" t="str">
        <f aca="false">"*"&amp;IF(AND(A1191="EU",AK1191=2035),0.93,IF(AND(A1191="EU",AK1191=2050),0.9,IF(AND(A1191="USA",AK1191=2035),0.92,IF(AND(A1191="USA",AK1191=2050),0.89,IF(AND(A1191="Japan",AK1191=2035),0.92,IF(AND(A1191="Japan",AK1191=2050),0.89,IF(AND(A1191="Russia",AK1191=2035),0.91,IF(AND(A1191="Russia",AK1191=2050),0.86,IF(AND(A1191="China",AK1191=2035),0.91,IF(AND(A1191="China",AK1191=2050),0.87,IF(AND(A1191="India",AK1191=2035),0.92,IF(AND(A1191="India",AK1191=2050),0.87,IF(AND(A1191="Middle East",AK1191=2035),0.89,IF(AND(A1191="Middle East",AK1191=2050),0.84,IF(AND(A1191="Africa",AK1191=2035),0.9,IF(AND(A1191="Africa",AK1191=2050),0.86,IF(AND(A1191="Brazil",AK1191=2035),0.93,IF(AND(A1191="Brazil",AK1191=2050),0.89,""))))))))))))))))))</f>
        <v>*0.89</v>
      </c>
      <c r="AM1191" s="51" t="str">
        <f aca="false">AM1190</f>
        <v>REZoning_Sol-Win</v>
      </c>
      <c r="AP1191" s="0" t="s">
        <v>2042</v>
      </c>
      <c r="AQ1191" s="0" t="s">
        <v>35</v>
      </c>
      <c r="AR1191" s="0" t="n">
        <v>2100</v>
      </c>
      <c r="AS1191" s="0" t="s">
        <v>914</v>
      </c>
      <c r="AT1191" s="0" t="s">
        <v>36</v>
      </c>
    </row>
    <row r="1192" customFormat="false" ht="28.5" hidden="false" customHeight="true" outlineLevel="0" collapsed="false">
      <c r="A1192" s="3" t="s">
        <v>472</v>
      </c>
      <c r="C1192" s="0" t="s">
        <v>2043</v>
      </c>
      <c r="D1192" s="50" t="s">
        <v>35</v>
      </c>
      <c r="E1192" s="0" t="n">
        <v>2035</v>
      </c>
      <c r="F1192" s="51" t="str">
        <f aca="false">"*"&amp;IF(AND(A1192="EU",E1192=2035),0.95,IF(AND(A1192="EU",E1192=2050),0.93,IF(AND(A1192="USA",E1192=2035),0.96,IF(AND(A1192="USA",E1192=2050),0.94,IF(AND(A1192="Japan",E1192=2035),0.94,IF(AND(A1192="Japan",E1192=2050),0.92,IF(AND(A1192="Russia",E1192=2035),0.95,IF(AND(A1192="Russia",E1192=2050),0.93,IF(AND(A1192="China",E1192=2035),0.94,IF(AND(A1192="China",E1192=2050),0.92,IF(AND(A1192="India",E1192=2035),0.95,IF(AND(A1192="India",E1192=2050),0.92,IF(AND(A1192="Middle East",E1192=2035),0.94,IF(AND(A1192="Middle East",E1192=2050),0.9,IF(AND(A1192="Africa",E1192=2035),0.94,IF(AND(A1192="Africa",E1192=2050),0.91,IF(AND(A1192="Brazil",E1192=2035),0.95,IF(AND(A1192="Brazil",E1192=2050),0.92,""))))))))))))))))))</f>
        <v>*0.94</v>
      </c>
      <c r="H1192" s="0" t="s">
        <v>2043</v>
      </c>
      <c r="I1192" s="50" t="s">
        <v>35</v>
      </c>
      <c r="J1192" s="0" t="n">
        <v>2050</v>
      </c>
      <c r="K1192" s="48" t="str">
        <f aca="false">"*"&amp;IF(AND(A1192="EU",J1192=2035),0.95,IF(AND(A1192="EU",J1192=2050),0.93,IF(AND(A1192="USA",J1192=2035),0.96,IF(AND(A1192="USA",J1192=2050),0.94,IF(AND(A1192="Japan",J1192=2035),0.94,IF(AND(A1192="Japan",J1192=2050),0.92,IF(AND(A1192="Russia",J1192=2035),0.95,IF(AND(A1192="Russia",J1192=2050),0.93,IF(AND(A1192="China",J1192=2035),0.94,IF(AND(A1192="China",J1192=2050),0.92,IF(AND(A1192="India",J1192=2035),0.95,IF(AND(A1192="India",J1192=2050),0.92,IF(AND(A1192="Middle East",J1192=2035),0.94,IF(AND(A1192="Middle East",J1192=2050),0.9,IF(AND(A1192="Africa",J1192=2035),0.94,IF(AND(A1192="Africa",J1192=2050),0.91,IF(AND(A1192="Brazil",J1192=2035),0.95,IF(AND(A1192="Brazil",J1192=2050),0.92,""))))))))))))))))))</f>
        <v>*0.92</v>
      </c>
      <c r="P1192" s="41" t="s">
        <v>2043</v>
      </c>
      <c r="Q1192" s="52" t="s">
        <v>35</v>
      </c>
      <c r="R1192" s="41" t="n">
        <v>2035</v>
      </c>
      <c r="S1192" s="53" t="str">
        <f aca="false">"*"&amp;IF(AND(A1192="EU",R1192=2035),0.95,IF(AND(A1192="EU",R1192=2050),0.93,IF(AND(A1192="USA",R1192=2035),0.96,IF(AND(A1192="USA",R1192=2050),0.93,IF(AND(A1192="Japan",R1192=2035),0.94,IF(AND(A1192="Japan",R1192=2050),0.92,IF(AND(A1192="Russia",R1192=2035),0.95,IF(AND(A1192="Russia",R1192=2050),0.91,IF(AND(A1192="China",R1192=2035),0.93,IF(AND(A1192="China",R1192=2050),0.92,IF(AND(A1192="India",R1192=2035),0.94,IF(AND(A1192="India",R1192=2050),0.91,IF(AND(A1192="Middle East",R1192=2035),0.92,IF(AND(A1192="Middle East",R1192=2050),0.89,IF(AND(A1192="Africa",R1192=2035),0.93,IF(AND(A1192="Africa",R1192=2050),0.9,IF(AND(A1192="Brazil",R1192=2035),0.95,IF(AND(A1192="Brazil",R1192=2050),0.92,""))))))))))))))))))</f>
        <v>*0.94</v>
      </c>
      <c r="U1192" s="41" t="s">
        <v>2043</v>
      </c>
      <c r="V1192" s="52" t="s">
        <v>35</v>
      </c>
      <c r="W1192" s="41" t="n">
        <v>2050</v>
      </c>
      <c r="X1192" s="53" t="str">
        <f aca="false">"*"&amp;IF(AND(A1192="EU",W1192=2035),0.95,IF(AND(A1192="EU",W1192=2050),0.93,IF(AND(A1192="USA",W1192=2035),0.96,IF(AND(A1192="USA",W1192=2050),0.93,IF(AND(A1192="Japan",W1192=2035),0.94,IF(AND(A1192="Japan",W1192=2050),0.92,IF(AND(A1192="Russia",W1192=2035),0.95,IF(AND(A1192="Russia",W1192=2050),0.91,IF(AND(A1192="China",W1192=2035),0.93,IF(AND(A1192="China",W1192=2050),0.92,IF(AND(A1192="India",W1192=2035),0.94,IF(AND(A1192="India",W1192=2050),0.91,IF(AND(A1192="Middle East",W1192=2035),0.92,IF(AND(A1192="Middle East",W1192=2050),0.89,IF(AND(A1192="Africa",W1192=2035),0.93,IF(AND(A1192="Africa",W1192=2050),0.9,IF(AND(A1192="Brazil",W1192=2035),0.95,IF(AND(A1192="Brazil",W1192=2050),0.92,""))))))))))))))))))</f>
        <v>*0.92</v>
      </c>
      <c r="AC1192" s="0" t="s">
        <v>2043</v>
      </c>
      <c r="AD1192" s="50" t="s">
        <v>35</v>
      </c>
      <c r="AE1192" s="0" t="n">
        <v>2035</v>
      </c>
      <c r="AF1192" s="51" t="str">
        <f aca="false">"*"&amp;IF(AND(A1192="EU",AE1192=2035),0.93,IF(AND(A1192="EU",AE1192=2050),0.9,IF(AND(A1192="USA",AE1192=2035),0.92,IF(AND(A1192="USA",AE1192=2050),0.89,IF(AND(A1192="Japan",AE1192=2035),0.92,IF(AND(A1192="Japan",AE1192=2050),0.89,IF(AND(A1192="Russia",AE1192=2035),0.91,IF(AND(A1192="Russia",AE1192=2050),0.86,IF(AND(A1192="China",AE1192=2035),0.91,IF(AND(A1192="China",AE1192=2050),0.87,IF(AND(A1192="India",AE1192=2035),0.92,IF(AND(A1192="India",AE1192=2050),0.87,IF(AND(A1192="Middle East",AE1192=2035),0.89,IF(AND(A1192="Middle East",AE1192=2050),0.84,IF(AND(A1192="Africa",AE1192=2035),0.9,IF(AND(A1192="Africa",AE1192=2050),0.86,IF(AND(A1192="Brazil",AE1192=2035),0.93,IF(AND(A1192="Brazil",AE1192=2050),0.89,""))))))))))))))))))</f>
        <v>*0.92</v>
      </c>
      <c r="AG1192" s="51" t="str">
        <f aca="false">AG1191</f>
        <v>REZoning_Sol-Win</v>
      </c>
      <c r="AI1192" s="0" t="s">
        <v>2043</v>
      </c>
      <c r="AJ1192" s="50" t="s">
        <v>35</v>
      </c>
      <c r="AK1192" s="0" t="n">
        <v>2050</v>
      </c>
      <c r="AL1192" s="51" t="str">
        <f aca="false">"*"&amp;IF(AND(A1192="EU",AK1192=2035),0.93,IF(AND(A1192="EU",AK1192=2050),0.9,IF(AND(A1192="USA",AK1192=2035),0.92,IF(AND(A1192="USA",AK1192=2050),0.89,IF(AND(A1192="Japan",AK1192=2035),0.92,IF(AND(A1192="Japan",AK1192=2050),0.89,IF(AND(A1192="Russia",AK1192=2035),0.91,IF(AND(A1192="Russia",AK1192=2050),0.86,IF(AND(A1192="China",AK1192=2035),0.91,IF(AND(A1192="China",AK1192=2050),0.87,IF(AND(A1192="India",AK1192=2035),0.92,IF(AND(A1192="India",AK1192=2050),0.87,IF(AND(A1192="Middle East",AK1192=2035),0.89,IF(AND(A1192="Middle East",AK1192=2050),0.84,IF(AND(A1192="Africa",AK1192=2035),0.9,IF(AND(A1192="Africa",AK1192=2050),0.86,IF(AND(A1192="Brazil",AK1192=2035),0.93,IF(AND(A1192="Brazil",AK1192=2050),0.89,""))))))))))))))))))</f>
        <v>*0.89</v>
      </c>
      <c r="AM1192" s="51" t="str">
        <f aca="false">AM1191</f>
        <v>REZoning_Sol-Win</v>
      </c>
      <c r="AP1192" s="0" t="s">
        <v>2043</v>
      </c>
      <c r="AQ1192" s="0" t="s">
        <v>35</v>
      </c>
      <c r="AR1192" s="0" t="n">
        <v>2100</v>
      </c>
      <c r="AS1192" s="0" t="s">
        <v>914</v>
      </c>
      <c r="AT1192" s="0" t="s">
        <v>36</v>
      </c>
    </row>
    <row r="1193" customFormat="false" ht="28.5" hidden="false" customHeight="true" outlineLevel="0" collapsed="false">
      <c r="A1193" s="3" t="s">
        <v>472</v>
      </c>
      <c r="C1193" s="0" t="s">
        <v>2044</v>
      </c>
      <c r="D1193" s="50" t="s">
        <v>35</v>
      </c>
      <c r="E1193" s="0" t="n">
        <v>2035</v>
      </c>
      <c r="F1193" s="51" t="str">
        <f aca="false">"*"&amp;IF(AND(A1193="EU",E1193=2035),0.95,IF(AND(A1193="EU",E1193=2050),0.93,IF(AND(A1193="USA",E1193=2035),0.96,IF(AND(A1193="USA",E1193=2050),0.94,IF(AND(A1193="Japan",E1193=2035),0.94,IF(AND(A1193="Japan",E1193=2050),0.92,IF(AND(A1193="Russia",E1193=2035),0.95,IF(AND(A1193="Russia",E1193=2050),0.93,IF(AND(A1193="China",E1193=2035),0.94,IF(AND(A1193="China",E1193=2050),0.92,IF(AND(A1193="India",E1193=2035),0.95,IF(AND(A1193="India",E1193=2050),0.92,IF(AND(A1193="Middle East",E1193=2035),0.94,IF(AND(A1193="Middle East",E1193=2050),0.9,IF(AND(A1193="Africa",E1193=2035),0.94,IF(AND(A1193="Africa",E1193=2050),0.91,IF(AND(A1193="Brazil",E1193=2035),0.95,IF(AND(A1193="Brazil",E1193=2050),0.92,""))))))))))))))))))</f>
        <v>*0.94</v>
      </c>
      <c r="H1193" s="0" t="s">
        <v>2044</v>
      </c>
      <c r="I1193" s="50" t="s">
        <v>35</v>
      </c>
      <c r="J1193" s="0" t="n">
        <v>2050</v>
      </c>
      <c r="K1193" s="48" t="str">
        <f aca="false">"*"&amp;IF(AND(A1193="EU",J1193=2035),0.95,IF(AND(A1193="EU",J1193=2050),0.93,IF(AND(A1193="USA",J1193=2035),0.96,IF(AND(A1193="USA",J1193=2050),0.94,IF(AND(A1193="Japan",J1193=2035),0.94,IF(AND(A1193="Japan",J1193=2050),0.92,IF(AND(A1193="Russia",J1193=2035),0.95,IF(AND(A1193="Russia",J1193=2050),0.93,IF(AND(A1193="China",J1193=2035),0.94,IF(AND(A1193="China",J1193=2050),0.92,IF(AND(A1193="India",J1193=2035),0.95,IF(AND(A1193="India",J1193=2050),0.92,IF(AND(A1193="Middle East",J1193=2035),0.94,IF(AND(A1193="Middle East",J1193=2050),0.9,IF(AND(A1193="Africa",J1193=2035),0.94,IF(AND(A1193="Africa",J1193=2050),0.91,IF(AND(A1193="Brazil",J1193=2035),0.95,IF(AND(A1193="Brazil",J1193=2050),0.92,""))))))))))))))))))</f>
        <v>*0.92</v>
      </c>
      <c r="P1193" s="41" t="s">
        <v>2044</v>
      </c>
      <c r="Q1193" s="52" t="s">
        <v>35</v>
      </c>
      <c r="R1193" s="41" t="n">
        <v>2035</v>
      </c>
      <c r="S1193" s="53" t="str">
        <f aca="false">"*"&amp;IF(AND(A1193="EU",R1193=2035),0.95,IF(AND(A1193="EU",R1193=2050),0.93,IF(AND(A1193="USA",R1193=2035),0.96,IF(AND(A1193="USA",R1193=2050),0.93,IF(AND(A1193="Japan",R1193=2035),0.94,IF(AND(A1193="Japan",R1193=2050),0.92,IF(AND(A1193="Russia",R1193=2035),0.95,IF(AND(A1193="Russia",R1193=2050),0.91,IF(AND(A1193="China",R1193=2035),0.93,IF(AND(A1193="China",R1193=2050),0.92,IF(AND(A1193="India",R1193=2035),0.94,IF(AND(A1193="India",R1193=2050),0.91,IF(AND(A1193="Middle East",R1193=2035),0.92,IF(AND(A1193="Middle East",R1193=2050),0.89,IF(AND(A1193="Africa",R1193=2035),0.93,IF(AND(A1193="Africa",R1193=2050),0.9,IF(AND(A1193="Brazil",R1193=2035),0.95,IF(AND(A1193="Brazil",R1193=2050),0.92,""))))))))))))))))))</f>
        <v>*0.94</v>
      </c>
      <c r="U1193" s="41" t="s">
        <v>2044</v>
      </c>
      <c r="V1193" s="52" t="s">
        <v>35</v>
      </c>
      <c r="W1193" s="41" t="n">
        <v>2050</v>
      </c>
      <c r="X1193" s="53" t="str">
        <f aca="false">"*"&amp;IF(AND(A1193="EU",W1193=2035),0.95,IF(AND(A1193="EU",W1193=2050),0.93,IF(AND(A1193="USA",W1193=2035),0.96,IF(AND(A1193="USA",W1193=2050),0.93,IF(AND(A1193="Japan",W1193=2035),0.94,IF(AND(A1193="Japan",W1193=2050),0.92,IF(AND(A1193="Russia",W1193=2035),0.95,IF(AND(A1193="Russia",W1193=2050),0.91,IF(AND(A1193="China",W1193=2035),0.93,IF(AND(A1193="China",W1193=2050),0.92,IF(AND(A1193="India",W1193=2035),0.94,IF(AND(A1193="India",W1193=2050),0.91,IF(AND(A1193="Middle East",W1193=2035),0.92,IF(AND(A1193="Middle East",W1193=2050),0.89,IF(AND(A1193="Africa",W1193=2035),0.93,IF(AND(A1193="Africa",W1193=2050),0.9,IF(AND(A1193="Brazil",W1193=2035),0.95,IF(AND(A1193="Brazil",W1193=2050),0.92,""))))))))))))))))))</f>
        <v>*0.92</v>
      </c>
      <c r="AC1193" s="0" t="s">
        <v>2044</v>
      </c>
      <c r="AD1193" s="50" t="s">
        <v>35</v>
      </c>
      <c r="AE1193" s="0" t="n">
        <v>2035</v>
      </c>
      <c r="AF1193" s="51" t="str">
        <f aca="false">"*"&amp;IF(AND(A1193="EU",AE1193=2035),0.93,IF(AND(A1193="EU",AE1193=2050),0.9,IF(AND(A1193="USA",AE1193=2035),0.92,IF(AND(A1193="USA",AE1193=2050),0.89,IF(AND(A1193="Japan",AE1193=2035),0.92,IF(AND(A1193="Japan",AE1193=2050),0.89,IF(AND(A1193="Russia",AE1193=2035),0.91,IF(AND(A1193="Russia",AE1193=2050),0.86,IF(AND(A1193="China",AE1193=2035),0.91,IF(AND(A1193="China",AE1193=2050),0.87,IF(AND(A1193="India",AE1193=2035),0.92,IF(AND(A1193="India",AE1193=2050),0.87,IF(AND(A1193="Middle East",AE1193=2035),0.89,IF(AND(A1193="Middle East",AE1193=2050),0.84,IF(AND(A1193="Africa",AE1193=2035),0.9,IF(AND(A1193="Africa",AE1193=2050),0.86,IF(AND(A1193="Brazil",AE1193=2035),0.93,IF(AND(A1193="Brazil",AE1193=2050),0.89,""))))))))))))))))))</f>
        <v>*0.92</v>
      </c>
      <c r="AG1193" s="51" t="str">
        <f aca="false">AG1192</f>
        <v>REZoning_Sol-Win</v>
      </c>
      <c r="AI1193" s="0" t="s">
        <v>2044</v>
      </c>
      <c r="AJ1193" s="50" t="s">
        <v>35</v>
      </c>
      <c r="AK1193" s="0" t="n">
        <v>2050</v>
      </c>
      <c r="AL1193" s="51" t="str">
        <f aca="false">"*"&amp;IF(AND(A1193="EU",AK1193=2035),0.93,IF(AND(A1193="EU",AK1193=2050),0.9,IF(AND(A1193="USA",AK1193=2035),0.92,IF(AND(A1193="USA",AK1193=2050),0.89,IF(AND(A1193="Japan",AK1193=2035),0.92,IF(AND(A1193="Japan",AK1193=2050),0.89,IF(AND(A1193="Russia",AK1193=2035),0.91,IF(AND(A1193="Russia",AK1193=2050),0.86,IF(AND(A1193="China",AK1193=2035),0.91,IF(AND(A1193="China",AK1193=2050),0.87,IF(AND(A1193="India",AK1193=2035),0.92,IF(AND(A1193="India",AK1193=2050),0.87,IF(AND(A1193="Middle East",AK1193=2035),0.89,IF(AND(A1193="Middle East",AK1193=2050),0.84,IF(AND(A1193="Africa",AK1193=2035),0.9,IF(AND(A1193="Africa",AK1193=2050),0.86,IF(AND(A1193="Brazil",AK1193=2035),0.93,IF(AND(A1193="Brazil",AK1193=2050),0.89,""))))))))))))))))))</f>
        <v>*0.89</v>
      </c>
      <c r="AM1193" s="51" t="str">
        <f aca="false">AM1192</f>
        <v>REZoning_Sol-Win</v>
      </c>
      <c r="AP1193" s="0" t="s">
        <v>2044</v>
      </c>
      <c r="AQ1193" s="0" t="s">
        <v>35</v>
      </c>
      <c r="AR1193" s="0" t="n">
        <v>2100</v>
      </c>
      <c r="AS1193" s="0" t="s">
        <v>914</v>
      </c>
      <c r="AT1193" s="0" t="s">
        <v>36</v>
      </c>
    </row>
    <row r="1194" customFormat="false" ht="28.5" hidden="false" customHeight="true" outlineLevel="0" collapsed="false">
      <c r="A1194" s="3" t="s">
        <v>472</v>
      </c>
      <c r="C1194" s="0" t="s">
        <v>2045</v>
      </c>
      <c r="D1194" s="50" t="s">
        <v>35</v>
      </c>
      <c r="E1194" s="0" t="n">
        <v>2035</v>
      </c>
      <c r="F1194" s="51" t="str">
        <f aca="false">"*"&amp;IF(AND(A1194="EU",E1194=2035),0.95,IF(AND(A1194="EU",E1194=2050),0.93,IF(AND(A1194="USA",E1194=2035),0.96,IF(AND(A1194="USA",E1194=2050),0.94,IF(AND(A1194="Japan",E1194=2035),0.94,IF(AND(A1194="Japan",E1194=2050),0.92,IF(AND(A1194="Russia",E1194=2035),0.95,IF(AND(A1194="Russia",E1194=2050),0.93,IF(AND(A1194="China",E1194=2035),0.94,IF(AND(A1194="China",E1194=2050),0.92,IF(AND(A1194="India",E1194=2035),0.95,IF(AND(A1194="India",E1194=2050),0.92,IF(AND(A1194="Middle East",E1194=2035),0.94,IF(AND(A1194="Middle East",E1194=2050),0.9,IF(AND(A1194="Africa",E1194=2035),0.94,IF(AND(A1194="Africa",E1194=2050),0.91,IF(AND(A1194="Brazil",E1194=2035),0.95,IF(AND(A1194="Brazil",E1194=2050),0.92,""))))))))))))))))))</f>
        <v>*0.94</v>
      </c>
      <c r="H1194" s="0" t="s">
        <v>2045</v>
      </c>
      <c r="I1194" s="50" t="s">
        <v>35</v>
      </c>
      <c r="J1194" s="0" t="n">
        <v>2050</v>
      </c>
      <c r="K1194" s="48" t="str">
        <f aca="false">"*"&amp;IF(AND(A1194="EU",J1194=2035),0.95,IF(AND(A1194="EU",J1194=2050),0.93,IF(AND(A1194="USA",J1194=2035),0.96,IF(AND(A1194="USA",J1194=2050),0.94,IF(AND(A1194="Japan",J1194=2035),0.94,IF(AND(A1194="Japan",J1194=2050),0.92,IF(AND(A1194="Russia",J1194=2035),0.95,IF(AND(A1194="Russia",J1194=2050),0.93,IF(AND(A1194="China",J1194=2035),0.94,IF(AND(A1194="China",J1194=2050),0.92,IF(AND(A1194="India",J1194=2035),0.95,IF(AND(A1194="India",J1194=2050),0.92,IF(AND(A1194="Middle East",J1194=2035),0.94,IF(AND(A1194="Middle East",J1194=2050),0.9,IF(AND(A1194="Africa",J1194=2035),0.94,IF(AND(A1194="Africa",J1194=2050),0.91,IF(AND(A1194="Brazil",J1194=2035),0.95,IF(AND(A1194="Brazil",J1194=2050),0.92,""))))))))))))))))))</f>
        <v>*0.92</v>
      </c>
      <c r="P1194" s="41" t="s">
        <v>2045</v>
      </c>
      <c r="Q1194" s="52" t="s">
        <v>35</v>
      </c>
      <c r="R1194" s="41" t="n">
        <v>2035</v>
      </c>
      <c r="S1194" s="53" t="str">
        <f aca="false">"*"&amp;IF(AND(A1194="EU",R1194=2035),0.95,IF(AND(A1194="EU",R1194=2050),0.93,IF(AND(A1194="USA",R1194=2035),0.96,IF(AND(A1194="USA",R1194=2050),0.93,IF(AND(A1194="Japan",R1194=2035),0.94,IF(AND(A1194="Japan",R1194=2050),0.92,IF(AND(A1194="Russia",R1194=2035),0.95,IF(AND(A1194="Russia",R1194=2050),0.91,IF(AND(A1194="China",R1194=2035),0.93,IF(AND(A1194="China",R1194=2050),0.92,IF(AND(A1194="India",R1194=2035),0.94,IF(AND(A1194="India",R1194=2050),0.91,IF(AND(A1194="Middle East",R1194=2035),0.92,IF(AND(A1194="Middle East",R1194=2050),0.89,IF(AND(A1194="Africa",R1194=2035),0.93,IF(AND(A1194="Africa",R1194=2050),0.9,IF(AND(A1194="Brazil",R1194=2035),0.95,IF(AND(A1194="Brazil",R1194=2050),0.92,""))))))))))))))))))</f>
        <v>*0.94</v>
      </c>
      <c r="U1194" s="41" t="s">
        <v>2045</v>
      </c>
      <c r="V1194" s="52" t="s">
        <v>35</v>
      </c>
      <c r="W1194" s="41" t="n">
        <v>2050</v>
      </c>
      <c r="X1194" s="53" t="str">
        <f aca="false">"*"&amp;IF(AND(A1194="EU",W1194=2035),0.95,IF(AND(A1194="EU",W1194=2050),0.93,IF(AND(A1194="USA",W1194=2035),0.96,IF(AND(A1194="USA",W1194=2050),0.93,IF(AND(A1194="Japan",W1194=2035),0.94,IF(AND(A1194="Japan",W1194=2050),0.92,IF(AND(A1194="Russia",W1194=2035),0.95,IF(AND(A1194="Russia",W1194=2050),0.91,IF(AND(A1194="China",W1194=2035),0.93,IF(AND(A1194="China",W1194=2050),0.92,IF(AND(A1194="India",W1194=2035),0.94,IF(AND(A1194="India",W1194=2050),0.91,IF(AND(A1194="Middle East",W1194=2035),0.92,IF(AND(A1194="Middle East",W1194=2050),0.89,IF(AND(A1194="Africa",W1194=2035),0.93,IF(AND(A1194="Africa",W1194=2050),0.9,IF(AND(A1194="Brazil",W1194=2035),0.95,IF(AND(A1194="Brazil",W1194=2050),0.92,""))))))))))))))))))</f>
        <v>*0.92</v>
      </c>
      <c r="AC1194" s="0" t="s">
        <v>2045</v>
      </c>
      <c r="AD1194" s="50" t="s">
        <v>35</v>
      </c>
      <c r="AE1194" s="0" t="n">
        <v>2035</v>
      </c>
      <c r="AF1194" s="51" t="str">
        <f aca="false">"*"&amp;IF(AND(A1194="EU",AE1194=2035),0.93,IF(AND(A1194="EU",AE1194=2050),0.9,IF(AND(A1194="USA",AE1194=2035),0.92,IF(AND(A1194="USA",AE1194=2050),0.89,IF(AND(A1194="Japan",AE1194=2035),0.92,IF(AND(A1194="Japan",AE1194=2050),0.89,IF(AND(A1194="Russia",AE1194=2035),0.91,IF(AND(A1194="Russia",AE1194=2050),0.86,IF(AND(A1194="China",AE1194=2035),0.91,IF(AND(A1194="China",AE1194=2050),0.87,IF(AND(A1194="India",AE1194=2035),0.92,IF(AND(A1194="India",AE1194=2050),0.87,IF(AND(A1194="Middle East",AE1194=2035),0.89,IF(AND(A1194="Middle East",AE1194=2050),0.84,IF(AND(A1194="Africa",AE1194=2035),0.9,IF(AND(A1194="Africa",AE1194=2050),0.86,IF(AND(A1194="Brazil",AE1194=2035),0.93,IF(AND(A1194="Brazil",AE1194=2050),0.89,""))))))))))))))))))</f>
        <v>*0.92</v>
      </c>
      <c r="AG1194" s="51" t="str">
        <f aca="false">AG1193</f>
        <v>REZoning_Sol-Win</v>
      </c>
      <c r="AI1194" s="0" t="s">
        <v>2045</v>
      </c>
      <c r="AJ1194" s="50" t="s">
        <v>35</v>
      </c>
      <c r="AK1194" s="0" t="n">
        <v>2050</v>
      </c>
      <c r="AL1194" s="51" t="str">
        <f aca="false">"*"&amp;IF(AND(A1194="EU",AK1194=2035),0.93,IF(AND(A1194="EU",AK1194=2050),0.9,IF(AND(A1194="USA",AK1194=2035),0.92,IF(AND(A1194="USA",AK1194=2050),0.89,IF(AND(A1194="Japan",AK1194=2035),0.92,IF(AND(A1194="Japan",AK1194=2050),0.89,IF(AND(A1194="Russia",AK1194=2035),0.91,IF(AND(A1194="Russia",AK1194=2050),0.86,IF(AND(A1194="China",AK1194=2035),0.91,IF(AND(A1194="China",AK1194=2050),0.87,IF(AND(A1194="India",AK1194=2035),0.92,IF(AND(A1194="India",AK1194=2050),0.87,IF(AND(A1194="Middle East",AK1194=2035),0.89,IF(AND(A1194="Middle East",AK1194=2050),0.84,IF(AND(A1194="Africa",AK1194=2035),0.9,IF(AND(A1194="Africa",AK1194=2050),0.86,IF(AND(A1194="Brazil",AK1194=2035),0.93,IF(AND(A1194="Brazil",AK1194=2050),0.89,""))))))))))))))))))</f>
        <v>*0.89</v>
      </c>
      <c r="AM1194" s="51" t="str">
        <f aca="false">AM1193</f>
        <v>REZoning_Sol-Win</v>
      </c>
      <c r="AP1194" s="0" t="s">
        <v>2045</v>
      </c>
      <c r="AQ1194" s="0" t="s">
        <v>35</v>
      </c>
      <c r="AR1194" s="0" t="n">
        <v>2100</v>
      </c>
      <c r="AS1194" s="0" t="s">
        <v>914</v>
      </c>
      <c r="AT1194" s="0" t="s">
        <v>36</v>
      </c>
    </row>
    <row r="1195" customFormat="false" ht="28.5" hidden="false" customHeight="true" outlineLevel="0" collapsed="false">
      <c r="A1195" s="3" t="s">
        <v>472</v>
      </c>
      <c r="C1195" s="0" t="s">
        <v>2046</v>
      </c>
      <c r="D1195" s="50" t="s">
        <v>35</v>
      </c>
      <c r="E1195" s="0" t="n">
        <v>2035</v>
      </c>
      <c r="F1195" s="51" t="str">
        <f aca="false">"*"&amp;IF(AND(A1195="EU",E1195=2035),0.95,IF(AND(A1195="EU",E1195=2050),0.93,IF(AND(A1195="USA",E1195=2035),0.96,IF(AND(A1195="USA",E1195=2050),0.94,IF(AND(A1195="Japan",E1195=2035),0.94,IF(AND(A1195="Japan",E1195=2050),0.92,IF(AND(A1195="Russia",E1195=2035),0.95,IF(AND(A1195="Russia",E1195=2050),0.93,IF(AND(A1195="China",E1195=2035),0.94,IF(AND(A1195="China",E1195=2050),0.92,IF(AND(A1195="India",E1195=2035),0.95,IF(AND(A1195="India",E1195=2050),0.92,IF(AND(A1195="Middle East",E1195=2035),0.94,IF(AND(A1195="Middle East",E1195=2050),0.9,IF(AND(A1195="Africa",E1195=2035),0.94,IF(AND(A1195="Africa",E1195=2050),0.91,IF(AND(A1195="Brazil",E1195=2035),0.95,IF(AND(A1195="Brazil",E1195=2050),0.92,""))))))))))))))))))</f>
        <v>*0.94</v>
      </c>
      <c r="H1195" s="0" t="s">
        <v>2046</v>
      </c>
      <c r="I1195" s="50" t="s">
        <v>35</v>
      </c>
      <c r="J1195" s="0" t="n">
        <v>2050</v>
      </c>
      <c r="K1195" s="48" t="str">
        <f aca="false">"*"&amp;IF(AND(A1195="EU",J1195=2035),0.95,IF(AND(A1195="EU",J1195=2050),0.93,IF(AND(A1195="USA",J1195=2035),0.96,IF(AND(A1195="USA",J1195=2050),0.94,IF(AND(A1195="Japan",J1195=2035),0.94,IF(AND(A1195="Japan",J1195=2050),0.92,IF(AND(A1195="Russia",J1195=2035),0.95,IF(AND(A1195="Russia",J1195=2050),0.93,IF(AND(A1195="China",J1195=2035),0.94,IF(AND(A1195="China",J1195=2050),0.92,IF(AND(A1195="India",J1195=2035),0.95,IF(AND(A1195="India",J1195=2050),0.92,IF(AND(A1195="Middle East",J1195=2035),0.94,IF(AND(A1195="Middle East",J1195=2050),0.9,IF(AND(A1195="Africa",J1195=2035),0.94,IF(AND(A1195="Africa",J1195=2050),0.91,IF(AND(A1195="Brazil",J1195=2035),0.95,IF(AND(A1195="Brazil",J1195=2050),0.92,""))))))))))))))))))</f>
        <v>*0.92</v>
      </c>
      <c r="P1195" s="41" t="s">
        <v>2046</v>
      </c>
      <c r="Q1195" s="52" t="s">
        <v>35</v>
      </c>
      <c r="R1195" s="41" t="n">
        <v>2035</v>
      </c>
      <c r="S1195" s="53" t="str">
        <f aca="false">"*"&amp;IF(AND(A1195="EU",R1195=2035),0.95,IF(AND(A1195="EU",R1195=2050),0.93,IF(AND(A1195="USA",R1195=2035),0.96,IF(AND(A1195="USA",R1195=2050),0.93,IF(AND(A1195="Japan",R1195=2035),0.94,IF(AND(A1195="Japan",R1195=2050),0.92,IF(AND(A1195="Russia",R1195=2035),0.95,IF(AND(A1195="Russia",R1195=2050),0.91,IF(AND(A1195="China",R1195=2035),0.93,IF(AND(A1195="China",R1195=2050),0.92,IF(AND(A1195="India",R1195=2035),0.94,IF(AND(A1195="India",R1195=2050),0.91,IF(AND(A1195="Middle East",R1195=2035),0.92,IF(AND(A1195="Middle East",R1195=2050),0.89,IF(AND(A1195="Africa",R1195=2035),0.93,IF(AND(A1195="Africa",R1195=2050),0.9,IF(AND(A1195="Brazil",R1195=2035),0.95,IF(AND(A1195="Brazil",R1195=2050),0.92,""))))))))))))))))))</f>
        <v>*0.94</v>
      </c>
      <c r="U1195" s="41" t="s">
        <v>2046</v>
      </c>
      <c r="V1195" s="52" t="s">
        <v>35</v>
      </c>
      <c r="W1195" s="41" t="n">
        <v>2050</v>
      </c>
      <c r="X1195" s="53" t="str">
        <f aca="false">"*"&amp;IF(AND(A1195="EU",W1195=2035),0.95,IF(AND(A1195="EU",W1195=2050),0.93,IF(AND(A1195="USA",W1195=2035),0.96,IF(AND(A1195="USA",W1195=2050),0.93,IF(AND(A1195="Japan",W1195=2035),0.94,IF(AND(A1195="Japan",W1195=2050),0.92,IF(AND(A1195="Russia",W1195=2035),0.95,IF(AND(A1195="Russia",W1195=2050),0.91,IF(AND(A1195="China",W1195=2035),0.93,IF(AND(A1195="China",W1195=2050),0.92,IF(AND(A1195="India",W1195=2035),0.94,IF(AND(A1195="India",W1195=2050),0.91,IF(AND(A1195="Middle East",W1195=2035),0.92,IF(AND(A1195="Middle East",W1195=2050),0.89,IF(AND(A1195="Africa",W1195=2035),0.93,IF(AND(A1195="Africa",W1195=2050),0.9,IF(AND(A1195="Brazil",W1195=2035),0.95,IF(AND(A1195="Brazil",W1195=2050),0.92,""))))))))))))))))))</f>
        <v>*0.92</v>
      </c>
      <c r="AC1195" s="0" t="s">
        <v>2046</v>
      </c>
      <c r="AD1195" s="50" t="s">
        <v>35</v>
      </c>
      <c r="AE1195" s="0" t="n">
        <v>2035</v>
      </c>
      <c r="AF1195" s="51" t="str">
        <f aca="false">"*"&amp;IF(AND(A1195="EU",AE1195=2035),0.93,IF(AND(A1195="EU",AE1195=2050),0.9,IF(AND(A1195="USA",AE1195=2035),0.92,IF(AND(A1195="USA",AE1195=2050),0.89,IF(AND(A1195="Japan",AE1195=2035),0.92,IF(AND(A1195="Japan",AE1195=2050),0.89,IF(AND(A1195="Russia",AE1195=2035),0.91,IF(AND(A1195="Russia",AE1195=2050),0.86,IF(AND(A1195="China",AE1195=2035),0.91,IF(AND(A1195="China",AE1195=2050),0.87,IF(AND(A1195="India",AE1195=2035),0.92,IF(AND(A1195="India",AE1195=2050),0.87,IF(AND(A1195="Middle East",AE1195=2035),0.89,IF(AND(A1195="Middle East",AE1195=2050),0.84,IF(AND(A1195="Africa",AE1195=2035),0.9,IF(AND(A1195="Africa",AE1195=2050),0.86,IF(AND(A1195="Brazil",AE1195=2035),0.93,IF(AND(A1195="Brazil",AE1195=2050),0.89,""))))))))))))))))))</f>
        <v>*0.92</v>
      </c>
      <c r="AG1195" s="51" t="str">
        <f aca="false">AG1194</f>
        <v>REZoning_Sol-Win</v>
      </c>
      <c r="AI1195" s="0" t="s">
        <v>2046</v>
      </c>
      <c r="AJ1195" s="50" t="s">
        <v>35</v>
      </c>
      <c r="AK1195" s="0" t="n">
        <v>2050</v>
      </c>
      <c r="AL1195" s="51" t="str">
        <f aca="false">"*"&amp;IF(AND(A1195="EU",AK1195=2035),0.93,IF(AND(A1195="EU",AK1195=2050),0.9,IF(AND(A1195="USA",AK1195=2035),0.92,IF(AND(A1195="USA",AK1195=2050),0.89,IF(AND(A1195="Japan",AK1195=2035),0.92,IF(AND(A1195="Japan",AK1195=2050),0.89,IF(AND(A1195="Russia",AK1195=2035),0.91,IF(AND(A1195="Russia",AK1195=2050),0.86,IF(AND(A1195="China",AK1195=2035),0.91,IF(AND(A1195="China",AK1195=2050),0.87,IF(AND(A1195="India",AK1195=2035),0.92,IF(AND(A1195="India",AK1195=2050),0.87,IF(AND(A1195="Middle East",AK1195=2035),0.89,IF(AND(A1195="Middle East",AK1195=2050),0.84,IF(AND(A1195="Africa",AK1195=2035),0.9,IF(AND(A1195="Africa",AK1195=2050),0.86,IF(AND(A1195="Brazil",AK1195=2035),0.93,IF(AND(A1195="Brazil",AK1195=2050),0.89,""))))))))))))))))))</f>
        <v>*0.89</v>
      </c>
      <c r="AM1195" s="51" t="str">
        <f aca="false">AM1194</f>
        <v>REZoning_Sol-Win</v>
      </c>
      <c r="AP1195" s="0" t="s">
        <v>2046</v>
      </c>
      <c r="AQ1195" s="0" t="s">
        <v>35</v>
      </c>
      <c r="AR1195" s="0" t="n">
        <v>2100</v>
      </c>
      <c r="AS1195" s="0" t="s">
        <v>914</v>
      </c>
      <c r="AT1195" s="0" t="s">
        <v>36</v>
      </c>
    </row>
    <row r="1196" customFormat="false" ht="28.5" hidden="false" customHeight="true" outlineLevel="0" collapsed="false">
      <c r="A1196" s="3" t="s">
        <v>472</v>
      </c>
      <c r="C1196" s="0" t="s">
        <v>2047</v>
      </c>
      <c r="D1196" s="50" t="s">
        <v>35</v>
      </c>
      <c r="E1196" s="0" t="n">
        <v>2035</v>
      </c>
      <c r="F1196" s="51" t="str">
        <f aca="false">"*"&amp;IF(AND(A1196="EU",E1196=2035),0.95,IF(AND(A1196="EU",E1196=2050),0.93,IF(AND(A1196="USA",E1196=2035),0.96,IF(AND(A1196="USA",E1196=2050),0.94,IF(AND(A1196="Japan",E1196=2035),0.94,IF(AND(A1196="Japan",E1196=2050),0.92,IF(AND(A1196="Russia",E1196=2035),0.95,IF(AND(A1196="Russia",E1196=2050),0.93,IF(AND(A1196="China",E1196=2035),0.94,IF(AND(A1196="China",E1196=2050),0.92,IF(AND(A1196="India",E1196=2035),0.95,IF(AND(A1196="India",E1196=2050),0.92,IF(AND(A1196="Middle East",E1196=2035),0.94,IF(AND(A1196="Middle East",E1196=2050),0.9,IF(AND(A1196="Africa",E1196=2035),0.94,IF(AND(A1196="Africa",E1196=2050),0.91,IF(AND(A1196="Brazil",E1196=2035),0.95,IF(AND(A1196="Brazil",E1196=2050),0.92,""))))))))))))))))))</f>
        <v>*0.94</v>
      </c>
      <c r="H1196" s="0" t="s">
        <v>2047</v>
      </c>
      <c r="I1196" s="50" t="s">
        <v>35</v>
      </c>
      <c r="J1196" s="0" t="n">
        <v>2050</v>
      </c>
      <c r="K1196" s="48" t="str">
        <f aca="false">"*"&amp;IF(AND(A1196="EU",J1196=2035),0.95,IF(AND(A1196="EU",J1196=2050),0.93,IF(AND(A1196="USA",J1196=2035),0.96,IF(AND(A1196="USA",J1196=2050),0.94,IF(AND(A1196="Japan",J1196=2035),0.94,IF(AND(A1196="Japan",J1196=2050),0.92,IF(AND(A1196="Russia",J1196=2035),0.95,IF(AND(A1196="Russia",J1196=2050),0.93,IF(AND(A1196="China",J1196=2035),0.94,IF(AND(A1196="China",J1196=2050),0.92,IF(AND(A1196="India",J1196=2035),0.95,IF(AND(A1196="India",J1196=2050),0.92,IF(AND(A1196="Middle East",J1196=2035),0.94,IF(AND(A1196="Middle East",J1196=2050),0.9,IF(AND(A1196="Africa",J1196=2035),0.94,IF(AND(A1196="Africa",J1196=2050),0.91,IF(AND(A1196="Brazil",J1196=2035),0.95,IF(AND(A1196="Brazil",J1196=2050),0.92,""))))))))))))))))))</f>
        <v>*0.92</v>
      </c>
      <c r="P1196" s="41" t="s">
        <v>2047</v>
      </c>
      <c r="Q1196" s="52" t="s">
        <v>35</v>
      </c>
      <c r="R1196" s="41" t="n">
        <v>2035</v>
      </c>
      <c r="S1196" s="53" t="str">
        <f aca="false">"*"&amp;IF(AND(A1196="EU",R1196=2035),0.95,IF(AND(A1196="EU",R1196=2050),0.93,IF(AND(A1196="USA",R1196=2035),0.96,IF(AND(A1196="USA",R1196=2050),0.93,IF(AND(A1196="Japan",R1196=2035),0.94,IF(AND(A1196="Japan",R1196=2050),0.92,IF(AND(A1196="Russia",R1196=2035),0.95,IF(AND(A1196="Russia",R1196=2050),0.91,IF(AND(A1196="China",R1196=2035),0.93,IF(AND(A1196="China",R1196=2050),0.92,IF(AND(A1196="India",R1196=2035),0.94,IF(AND(A1196="India",R1196=2050),0.91,IF(AND(A1196="Middle East",R1196=2035),0.92,IF(AND(A1196="Middle East",R1196=2050),0.89,IF(AND(A1196="Africa",R1196=2035),0.93,IF(AND(A1196="Africa",R1196=2050),0.9,IF(AND(A1196="Brazil",R1196=2035),0.95,IF(AND(A1196="Brazil",R1196=2050),0.92,""))))))))))))))))))</f>
        <v>*0.94</v>
      </c>
      <c r="U1196" s="41" t="s">
        <v>2047</v>
      </c>
      <c r="V1196" s="52" t="s">
        <v>35</v>
      </c>
      <c r="W1196" s="41" t="n">
        <v>2050</v>
      </c>
      <c r="X1196" s="53" t="str">
        <f aca="false">"*"&amp;IF(AND(A1196="EU",W1196=2035),0.95,IF(AND(A1196="EU",W1196=2050),0.93,IF(AND(A1196="USA",W1196=2035),0.96,IF(AND(A1196="USA",W1196=2050),0.93,IF(AND(A1196="Japan",W1196=2035),0.94,IF(AND(A1196="Japan",W1196=2050),0.92,IF(AND(A1196="Russia",W1196=2035),0.95,IF(AND(A1196="Russia",W1196=2050),0.91,IF(AND(A1196="China",W1196=2035),0.93,IF(AND(A1196="China",W1196=2050),0.92,IF(AND(A1196="India",W1196=2035),0.94,IF(AND(A1196="India",W1196=2050),0.91,IF(AND(A1196="Middle East",W1196=2035),0.92,IF(AND(A1196="Middle East",W1196=2050),0.89,IF(AND(A1196="Africa",W1196=2035),0.93,IF(AND(A1196="Africa",W1196=2050),0.9,IF(AND(A1196="Brazil",W1196=2035),0.95,IF(AND(A1196="Brazil",W1196=2050),0.92,""))))))))))))))))))</f>
        <v>*0.92</v>
      </c>
      <c r="AC1196" s="0" t="s">
        <v>2047</v>
      </c>
      <c r="AD1196" s="50" t="s">
        <v>35</v>
      </c>
      <c r="AE1196" s="0" t="n">
        <v>2035</v>
      </c>
      <c r="AF1196" s="51" t="str">
        <f aca="false">"*"&amp;IF(AND(A1196="EU",AE1196=2035),0.93,IF(AND(A1196="EU",AE1196=2050),0.9,IF(AND(A1196="USA",AE1196=2035),0.92,IF(AND(A1196="USA",AE1196=2050),0.89,IF(AND(A1196="Japan",AE1196=2035),0.92,IF(AND(A1196="Japan",AE1196=2050),0.89,IF(AND(A1196="Russia",AE1196=2035),0.91,IF(AND(A1196="Russia",AE1196=2050),0.86,IF(AND(A1196="China",AE1196=2035),0.91,IF(AND(A1196="China",AE1196=2050),0.87,IF(AND(A1196="India",AE1196=2035),0.92,IF(AND(A1196="India",AE1196=2050),0.87,IF(AND(A1196="Middle East",AE1196=2035),0.89,IF(AND(A1196="Middle East",AE1196=2050),0.84,IF(AND(A1196="Africa",AE1196=2035),0.9,IF(AND(A1196="Africa",AE1196=2050),0.86,IF(AND(A1196="Brazil",AE1196=2035),0.93,IF(AND(A1196="Brazil",AE1196=2050),0.89,""))))))))))))))))))</f>
        <v>*0.92</v>
      </c>
      <c r="AG1196" s="51" t="str">
        <f aca="false">AG1195</f>
        <v>REZoning_Sol-Win</v>
      </c>
      <c r="AI1196" s="0" t="s">
        <v>2047</v>
      </c>
      <c r="AJ1196" s="50" t="s">
        <v>35</v>
      </c>
      <c r="AK1196" s="0" t="n">
        <v>2050</v>
      </c>
      <c r="AL1196" s="51" t="str">
        <f aca="false">"*"&amp;IF(AND(A1196="EU",AK1196=2035),0.93,IF(AND(A1196="EU",AK1196=2050),0.9,IF(AND(A1196="USA",AK1196=2035),0.92,IF(AND(A1196="USA",AK1196=2050),0.89,IF(AND(A1196="Japan",AK1196=2035),0.92,IF(AND(A1196="Japan",AK1196=2050),0.89,IF(AND(A1196="Russia",AK1196=2035),0.91,IF(AND(A1196="Russia",AK1196=2050),0.86,IF(AND(A1196="China",AK1196=2035),0.91,IF(AND(A1196="China",AK1196=2050),0.87,IF(AND(A1196="India",AK1196=2035),0.92,IF(AND(A1196="India",AK1196=2050),0.87,IF(AND(A1196="Middle East",AK1196=2035),0.89,IF(AND(A1196="Middle East",AK1196=2050),0.84,IF(AND(A1196="Africa",AK1196=2035),0.9,IF(AND(A1196="Africa",AK1196=2050),0.86,IF(AND(A1196="Brazil",AK1196=2035),0.93,IF(AND(A1196="Brazil",AK1196=2050),0.89,""))))))))))))))))))</f>
        <v>*0.89</v>
      </c>
      <c r="AM1196" s="51" t="str">
        <f aca="false">AM1195</f>
        <v>REZoning_Sol-Win</v>
      </c>
      <c r="AP1196" s="0" t="s">
        <v>2047</v>
      </c>
      <c r="AQ1196" s="0" t="s">
        <v>35</v>
      </c>
      <c r="AR1196" s="0" t="n">
        <v>2100</v>
      </c>
      <c r="AS1196" s="0" t="s">
        <v>914</v>
      </c>
      <c r="AT1196" s="0" t="s">
        <v>36</v>
      </c>
    </row>
    <row r="1197" customFormat="false" ht="28.5" hidden="false" customHeight="true" outlineLevel="0" collapsed="false">
      <c r="A1197" s="3" t="s">
        <v>472</v>
      </c>
      <c r="C1197" s="0" t="s">
        <v>2048</v>
      </c>
      <c r="D1197" s="50" t="s">
        <v>35</v>
      </c>
      <c r="E1197" s="0" t="n">
        <v>2035</v>
      </c>
      <c r="F1197" s="51" t="str">
        <f aca="false">"*"&amp;IF(AND(A1197="EU",E1197=2035),0.95,IF(AND(A1197="EU",E1197=2050),0.93,IF(AND(A1197="USA",E1197=2035),0.96,IF(AND(A1197="USA",E1197=2050),0.94,IF(AND(A1197="Japan",E1197=2035),0.94,IF(AND(A1197="Japan",E1197=2050),0.92,IF(AND(A1197="Russia",E1197=2035),0.95,IF(AND(A1197="Russia",E1197=2050),0.93,IF(AND(A1197="China",E1197=2035),0.94,IF(AND(A1197="China",E1197=2050),0.92,IF(AND(A1197="India",E1197=2035),0.95,IF(AND(A1197="India",E1197=2050),0.92,IF(AND(A1197="Middle East",E1197=2035),0.94,IF(AND(A1197="Middle East",E1197=2050),0.9,IF(AND(A1197="Africa",E1197=2035),0.94,IF(AND(A1197="Africa",E1197=2050),0.91,IF(AND(A1197="Brazil",E1197=2035),0.95,IF(AND(A1197="Brazil",E1197=2050),0.92,""))))))))))))))))))</f>
        <v>*0.94</v>
      </c>
      <c r="H1197" s="0" t="s">
        <v>2048</v>
      </c>
      <c r="I1197" s="50" t="s">
        <v>35</v>
      </c>
      <c r="J1197" s="0" t="n">
        <v>2050</v>
      </c>
      <c r="K1197" s="48" t="str">
        <f aca="false">"*"&amp;IF(AND(A1197="EU",J1197=2035),0.95,IF(AND(A1197="EU",J1197=2050),0.93,IF(AND(A1197="USA",J1197=2035),0.96,IF(AND(A1197="USA",J1197=2050),0.94,IF(AND(A1197="Japan",J1197=2035),0.94,IF(AND(A1197="Japan",J1197=2050),0.92,IF(AND(A1197="Russia",J1197=2035),0.95,IF(AND(A1197="Russia",J1197=2050),0.93,IF(AND(A1197="China",J1197=2035),0.94,IF(AND(A1197="China",J1197=2050),0.92,IF(AND(A1197="India",J1197=2035),0.95,IF(AND(A1197="India",J1197=2050),0.92,IF(AND(A1197="Middle East",J1197=2035),0.94,IF(AND(A1197="Middle East",J1197=2050),0.9,IF(AND(A1197="Africa",J1197=2035),0.94,IF(AND(A1197="Africa",J1197=2050),0.91,IF(AND(A1197="Brazil",J1197=2035),0.95,IF(AND(A1197="Brazil",J1197=2050),0.92,""))))))))))))))))))</f>
        <v>*0.92</v>
      </c>
      <c r="P1197" s="41" t="s">
        <v>2048</v>
      </c>
      <c r="Q1197" s="52" t="s">
        <v>35</v>
      </c>
      <c r="R1197" s="41" t="n">
        <v>2035</v>
      </c>
      <c r="S1197" s="53" t="str">
        <f aca="false">"*"&amp;IF(AND(A1197="EU",R1197=2035),0.95,IF(AND(A1197="EU",R1197=2050),0.93,IF(AND(A1197="USA",R1197=2035),0.96,IF(AND(A1197="USA",R1197=2050),0.93,IF(AND(A1197="Japan",R1197=2035),0.94,IF(AND(A1197="Japan",R1197=2050),0.92,IF(AND(A1197="Russia",R1197=2035),0.95,IF(AND(A1197="Russia",R1197=2050),0.91,IF(AND(A1197="China",R1197=2035),0.93,IF(AND(A1197="China",R1197=2050),0.92,IF(AND(A1197="India",R1197=2035),0.94,IF(AND(A1197="India",R1197=2050),0.91,IF(AND(A1197="Middle East",R1197=2035),0.92,IF(AND(A1197="Middle East",R1197=2050),0.89,IF(AND(A1197="Africa",R1197=2035),0.93,IF(AND(A1197="Africa",R1197=2050),0.9,IF(AND(A1197="Brazil",R1197=2035),0.95,IF(AND(A1197="Brazil",R1197=2050),0.92,""))))))))))))))))))</f>
        <v>*0.94</v>
      </c>
      <c r="U1197" s="41" t="s">
        <v>2048</v>
      </c>
      <c r="V1197" s="52" t="s">
        <v>35</v>
      </c>
      <c r="W1197" s="41" t="n">
        <v>2050</v>
      </c>
      <c r="X1197" s="53" t="str">
        <f aca="false">"*"&amp;IF(AND(A1197="EU",W1197=2035),0.95,IF(AND(A1197="EU",W1197=2050),0.93,IF(AND(A1197="USA",W1197=2035),0.96,IF(AND(A1197="USA",W1197=2050),0.93,IF(AND(A1197="Japan",W1197=2035),0.94,IF(AND(A1197="Japan",W1197=2050),0.92,IF(AND(A1197="Russia",W1197=2035),0.95,IF(AND(A1197="Russia",W1197=2050),0.91,IF(AND(A1197="China",W1197=2035),0.93,IF(AND(A1197="China",W1197=2050),0.92,IF(AND(A1197="India",W1197=2035),0.94,IF(AND(A1197="India",W1197=2050),0.91,IF(AND(A1197="Middle East",W1197=2035),0.92,IF(AND(A1197="Middle East",W1197=2050),0.89,IF(AND(A1197="Africa",W1197=2035),0.93,IF(AND(A1197="Africa",W1197=2050),0.9,IF(AND(A1197="Brazil",W1197=2035),0.95,IF(AND(A1197="Brazil",W1197=2050),0.92,""))))))))))))))))))</f>
        <v>*0.92</v>
      </c>
      <c r="AC1197" s="0" t="s">
        <v>2048</v>
      </c>
      <c r="AD1197" s="50" t="s">
        <v>35</v>
      </c>
      <c r="AE1197" s="0" t="n">
        <v>2035</v>
      </c>
      <c r="AF1197" s="51" t="str">
        <f aca="false">"*"&amp;IF(AND(A1197="EU",AE1197=2035),0.93,IF(AND(A1197="EU",AE1197=2050),0.9,IF(AND(A1197="USA",AE1197=2035),0.92,IF(AND(A1197="USA",AE1197=2050),0.89,IF(AND(A1197="Japan",AE1197=2035),0.92,IF(AND(A1197="Japan",AE1197=2050),0.89,IF(AND(A1197="Russia",AE1197=2035),0.91,IF(AND(A1197="Russia",AE1197=2050),0.86,IF(AND(A1197="China",AE1197=2035),0.91,IF(AND(A1197="China",AE1197=2050),0.87,IF(AND(A1197="India",AE1197=2035),0.92,IF(AND(A1197="India",AE1197=2050),0.87,IF(AND(A1197="Middle East",AE1197=2035),0.89,IF(AND(A1197="Middle East",AE1197=2050),0.84,IF(AND(A1197="Africa",AE1197=2035),0.9,IF(AND(A1197="Africa",AE1197=2050),0.86,IF(AND(A1197="Brazil",AE1197=2035),0.93,IF(AND(A1197="Brazil",AE1197=2050),0.89,""))))))))))))))))))</f>
        <v>*0.92</v>
      </c>
      <c r="AG1197" s="51" t="str">
        <f aca="false">AG1196</f>
        <v>REZoning_Sol-Win</v>
      </c>
      <c r="AI1197" s="0" t="s">
        <v>2048</v>
      </c>
      <c r="AJ1197" s="50" t="s">
        <v>35</v>
      </c>
      <c r="AK1197" s="0" t="n">
        <v>2050</v>
      </c>
      <c r="AL1197" s="51" t="str">
        <f aca="false">"*"&amp;IF(AND(A1197="EU",AK1197=2035),0.93,IF(AND(A1197="EU",AK1197=2050),0.9,IF(AND(A1197="USA",AK1197=2035),0.92,IF(AND(A1197="USA",AK1197=2050),0.89,IF(AND(A1197="Japan",AK1197=2035),0.92,IF(AND(A1197="Japan",AK1197=2050),0.89,IF(AND(A1197="Russia",AK1197=2035),0.91,IF(AND(A1197="Russia",AK1197=2050),0.86,IF(AND(A1197="China",AK1197=2035),0.91,IF(AND(A1197="China",AK1197=2050),0.87,IF(AND(A1197="India",AK1197=2035),0.92,IF(AND(A1197="India",AK1197=2050),0.87,IF(AND(A1197="Middle East",AK1197=2035),0.89,IF(AND(A1197="Middle East",AK1197=2050),0.84,IF(AND(A1197="Africa",AK1197=2035),0.9,IF(AND(A1197="Africa",AK1197=2050),0.86,IF(AND(A1197="Brazil",AK1197=2035),0.93,IF(AND(A1197="Brazil",AK1197=2050),0.89,""))))))))))))))))))</f>
        <v>*0.89</v>
      </c>
      <c r="AM1197" s="51" t="str">
        <f aca="false">AM1196</f>
        <v>REZoning_Sol-Win</v>
      </c>
      <c r="AP1197" s="0" t="s">
        <v>2048</v>
      </c>
      <c r="AQ1197" s="0" t="s">
        <v>35</v>
      </c>
      <c r="AR1197" s="0" t="n">
        <v>2100</v>
      </c>
      <c r="AS1197" s="0" t="s">
        <v>914</v>
      </c>
      <c r="AT1197" s="0" t="s">
        <v>36</v>
      </c>
    </row>
    <row r="1198" customFormat="false" ht="28.5" hidden="false" customHeight="true" outlineLevel="0" collapsed="false">
      <c r="A1198" s="3" t="s">
        <v>472</v>
      </c>
      <c r="C1198" s="0" t="s">
        <v>2049</v>
      </c>
      <c r="D1198" s="50" t="s">
        <v>35</v>
      </c>
      <c r="E1198" s="0" t="n">
        <v>2035</v>
      </c>
      <c r="F1198" s="51" t="str">
        <f aca="false">"*"&amp;IF(AND(A1198="EU",E1198=2035),0.95,IF(AND(A1198="EU",E1198=2050),0.93,IF(AND(A1198="USA",E1198=2035),0.96,IF(AND(A1198="USA",E1198=2050),0.94,IF(AND(A1198="Japan",E1198=2035),0.94,IF(AND(A1198="Japan",E1198=2050),0.92,IF(AND(A1198="Russia",E1198=2035),0.95,IF(AND(A1198="Russia",E1198=2050),0.93,IF(AND(A1198="China",E1198=2035),0.94,IF(AND(A1198="China",E1198=2050),0.92,IF(AND(A1198="India",E1198=2035),0.95,IF(AND(A1198="India",E1198=2050),0.92,IF(AND(A1198="Middle East",E1198=2035),0.94,IF(AND(A1198="Middle East",E1198=2050),0.9,IF(AND(A1198="Africa",E1198=2035),0.94,IF(AND(A1198="Africa",E1198=2050),0.91,IF(AND(A1198="Brazil",E1198=2035),0.95,IF(AND(A1198="Brazil",E1198=2050),0.92,""))))))))))))))))))</f>
        <v>*0.94</v>
      </c>
      <c r="H1198" s="0" t="s">
        <v>2049</v>
      </c>
      <c r="I1198" s="50" t="s">
        <v>35</v>
      </c>
      <c r="J1198" s="0" t="n">
        <v>2050</v>
      </c>
      <c r="K1198" s="48" t="str">
        <f aca="false">"*"&amp;IF(AND(A1198="EU",J1198=2035),0.95,IF(AND(A1198="EU",J1198=2050),0.93,IF(AND(A1198="USA",J1198=2035),0.96,IF(AND(A1198="USA",J1198=2050),0.94,IF(AND(A1198="Japan",J1198=2035),0.94,IF(AND(A1198="Japan",J1198=2050),0.92,IF(AND(A1198="Russia",J1198=2035),0.95,IF(AND(A1198="Russia",J1198=2050),0.93,IF(AND(A1198="China",J1198=2035),0.94,IF(AND(A1198="China",J1198=2050),0.92,IF(AND(A1198="India",J1198=2035),0.95,IF(AND(A1198="India",J1198=2050),0.92,IF(AND(A1198="Middle East",J1198=2035),0.94,IF(AND(A1198="Middle East",J1198=2050),0.9,IF(AND(A1198="Africa",J1198=2035),0.94,IF(AND(A1198="Africa",J1198=2050),0.91,IF(AND(A1198="Brazil",J1198=2035),0.95,IF(AND(A1198="Brazil",J1198=2050),0.92,""))))))))))))))))))</f>
        <v>*0.92</v>
      </c>
      <c r="P1198" s="41" t="s">
        <v>2049</v>
      </c>
      <c r="Q1198" s="52" t="s">
        <v>35</v>
      </c>
      <c r="R1198" s="41" t="n">
        <v>2035</v>
      </c>
      <c r="S1198" s="53" t="str">
        <f aca="false">"*"&amp;IF(AND(A1198="EU",R1198=2035),0.95,IF(AND(A1198="EU",R1198=2050),0.93,IF(AND(A1198="USA",R1198=2035),0.96,IF(AND(A1198="USA",R1198=2050),0.93,IF(AND(A1198="Japan",R1198=2035),0.94,IF(AND(A1198="Japan",R1198=2050),0.92,IF(AND(A1198="Russia",R1198=2035),0.95,IF(AND(A1198="Russia",R1198=2050),0.91,IF(AND(A1198="China",R1198=2035),0.93,IF(AND(A1198="China",R1198=2050),0.92,IF(AND(A1198="India",R1198=2035),0.94,IF(AND(A1198="India",R1198=2050),0.91,IF(AND(A1198="Middle East",R1198=2035),0.92,IF(AND(A1198="Middle East",R1198=2050),0.89,IF(AND(A1198="Africa",R1198=2035),0.93,IF(AND(A1198="Africa",R1198=2050),0.9,IF(AND(A1198="Brazil",R1198=2035),0.95,IF(AND(A1198="Brazil",R1198=2050),0.92,""))))))))))))))))))</f>
        <v>*0.94</v>
      </c>
      <c r="U1198" s="41" t="s">
        <v>2049</v>
      </c>
      <c r="V1198" s="52" t="s">
        <v>35</v>
      </c>
      <c r="W1198" s="41" t="n">
        <v>2050</v>
      </c>
      <c r="X1198" s="53" t="str">
        <f aca="false">"*"&amp;IF(AND(A1198="EU",W1198=2035),0.95,IF(AND(A1198="EU",W1198=2050),0.93,IF(AND(A1198="USA",W1198=2035),0.96,IF(AND(A1198="USA",W1198=2050),0.93,IF(AND(A1198="Japan",W1198=2035),0.94,IF(AND(A1198="Japan",W1198=2050),0.92,IF(AND(A1198="Russia",W1198=2035),0.95,IF(AND(A1198="Russia",W1198=2050),0.91,IF(AND(A1198="China",W1198=2035),0.93,IF(AND(A1198="China",W1198=2050),0.92,IF(AND(A1198="India",W1198=2035),0.94,IF(AND(A1198="India",W1198=2050),0.91,IF(AND(A1198="Middle East",W1198=2035),0.92,IF(AND(A1198="Middle East",W1198=2050),0.89,IF(AND(A1198="Africa",W1198=2035),0.93,IF(AND(A1198="Africa",W1198=2050),0.9,IF(AND(A1198="Brazil",W1198=2035),0.95,IF(AND(A1198="Brazil",W1198=2050),0.92,""))))))))))))))))))</f>
        <v>*0.92</v>
      </c>
      <c r="AC1198" s="0" t="s">
        <v>2049</v>
      </c>
      <c r="AD1198" s="50" t="s">
        <v>35</v>
      </c>
      <c r="AE1198" s="0" t="n">
        <v>2035</v>
      </c>
      <c r="AF1198" s="51" t="str">
        <f aca="false">"*"&amp;IF(AND(A1198="EU",AE1198=2035),0.93,IF(AND(A1198="EU",AE1198=2050),0.9,IF(AND(A1198="USA",AE1198=2035),0.92,IF(AND(A1198="USA",AE1198=2050),0.89,IF(AND(A1198="Japan",AE1198=2035),0.92,IF(AND(A1198="Japan",AE1198=2050),0.89,IF(AND(A1198="Russia",AE1198=2035),0.91,IF(AND(A1198="Russia",AE1198=2050),0.86,IF(AND(A1198="China",AE1198=2035),0.91,IF(AND(A1198="China",AE1198=2050),0.87,IF(AND(A1198="India",AE1198=2035),0.92,IF(AND(A1198="India",AE1198=2050),0.87,IF(AND(A1198="Middle East",AE1198=2035),0.89,IF(AND(A1198="Middle East",AE1198=2050),0.84,IF(AND(A1198="Africa",AE1198=2035),0.9,IF(AND(A1198="Africa",AE1198=2050),0.86,IF(AND(A1198="Brazil",AE1198=2035),0.93,IF(AND(A1198="Brazil",AE1198=2050),0.89,""))))))))))))))))))</f>
        <v>*0.92</v>
      </c>
      <c r="AG1198" s="51" t="str">
        <f aca="false">AG1197</f>
        <v>REZoning_Sol-Win</v>
      </c>
      <c r="AI1198" s="0" t="s">
        <v>2049</v>
      </c>
      <c r="AJ1198" s="50" t="s">
        <v>35</v>
      </c>
      <c r="AK1198" s="0" t="n">
        <v>2050</v>
      </c>
      <c r="AL1198" s="51" t="str">
        <f aca="false">"*"&amp;IF(AND(A1198="EU",AK1198=2035),0.93,IF(AND(A1198="EU",AK1198=2050),0.9,IF(AND(A1198="USA",AK1198=2035),0.92,IF(AND(A1198="USA",AK1198=2050),0.89,IF(AND(A1198="Japan",AK1198=2035),0.92,IF(AND(A1198="Japan",AK1198=2050),0.89,IF(AND(A1198="Russia",AK1198=2035),0.91,IF(AND(A1198="Russia",AK1198=2050),0.86,IF(AND(A1198="China",AK1198=2035),0.91,IF(AND(A1198="China",AK1198=2050),0.87,IF(AND(A1198="India",AK1198=2035),0.92,IF(AND(A1198="India",AK1198=2050),0.87,IF(AND(A1198="Middle East",AK1198=2035),0.89,IF(AND(A1198="Middle East",AK1198=2050),0.84,IF(AND(A1198="Africa",AK1198=2035),0.9,IF(AND(A1198="Africa",AK1198=2050),0.86,IF(AND(A1198="Brazil",AK1198=2035),0.93,IF(AND(A1198="Brazil",AK1198=2050),0.89,""))))))))))))))))))</f>
        <v>*0.89</v>
      </c>
      <c r="AM1198" s="51" t="str">
        <f aca="false">AM1197</f>
        <v>REZoning_Sol-Win</v>
      </c>
      <c r="AP1198" s="0" t="s">
        <v>2049</v>
      </c>
      <c r="AQ1198" s="0" t="s">
        <v>35</v>
      </c>
      <c r="AR1198" s="0" t="n">
        <v>2100</v>
      </c>
      <c r="AS1198" s="0" t="s">
        <v>914</v>
      </c>
      <c r="AT1198" s="0" t="s">
        <v>36</v>
      </c>
    </row>
    <row r="1199" customFormat="false" ht="28.5" hidden="false" customHeight="true" outlineLevel="0" collapsed="false">
      <c r="A1199" s="3" t="s">
        <v>472</v>
      </c>
      <c r="C1199" s="0" t="s">
        <v>2050</v>
      </c>
      <c r="D1199" s="50" t="s">
        <v>35</v>
      </c>
      <c r="E1199" s="0" t="n">
        <v>2035</v>
      </c>
      <c r="F1199" s="51" t="str">
        <f aca="false">"*"&amp;IF(AND(A1199="EU",E1199=2035),0.95,IF(AND(A1199="EU",E1199=2050),0.93,IF(AND(A1199="USA",E1199=2035),0.96,IF(AND(A1199="USA",E1199=2050),0.94,IF(AND(A1199="Japan",E1199=2035),0.94,IF(AND(A1199="Japan",E1199=2050),0.92,IF(AND(A1199="Russia",E1199=2035),0.95,IF(AND(A1199="Russia",E1199=2050),0.93,IF(AND(A1199="China",E1199=2035),0.94,IF(AND(A1199="China",E1199=2050),0.92,IF(AND(A1199="India",E1199=2035),0.95,IF(AND(A1199="India",E1199=2050),0.92,IF(AND(A1199="Middle East",E1199=2035),0.94,IF(AND(A1199="Middle East",E1199=2050),0.9,IF(AND(A1199="Africa",E1199=2035),0.94,IF(AND(A1199="Africa",E1199=2050),0.91,IF(AND(A1199="Brazil",E1199=2035),0.95,IF(AND(A1199="Brazil",E1199=2050),0.92,""))))))))))))))))))</f>
        <v>*0.94</v>
      </c>
      <c r="H1199" s="0" t="s">
        <v>2050</v>
      </c>
      <c r="I1199" s="50" t="s">
        <v>35</v>
      </c>
      <c r="J1199" s="0" t="n">
        <v>2050</v>
      </c>
      <c r="K1199" s="48" t="str">
        <f aca="false">"*"&amp;IF(AND(A1199="EU",J1199=2035),0.95,IF(AND(A1199="EU",J1199=2050),0.93,IF(AND(A1199="USA",J1199=2035),0.96,IF(AND(A1199="USA",J1199=2050),0.94,IF(AND(A1199="Japan",J1199=2035),0.94,IF(AND(A1199="Japan",J1199=2050),0.92,IF(AND(A1199="Russia",J1199=2035),0.95,IF(AND(A1199="Russia",J1199=2050),0.93,IF(AND(A1199="China",J1199=2035),0.94,IF(AND(A1199="China",J1199=2050),0.92,IF(AND(A1199="India",J1199=2035),0.95,IF(AND(A1199="India",J1199=2050),0.92,IF(AND(A1199="Middle East",J1199=2035),0.94,IF(AND(A1199="Middle East",J1199=2050),0.9,IF(AND(A1199="Africa",J1199=2035),0.94,IF(AND(A1199="Africa",J1199=2050),0.91,IF(AND(A1199="Brazil",J1199=2035),0.95,IF(AND(A1199="Brazil",J1199=2050),0.92,""))))))))))))))))))</f>
        <v>*0.92</v>
      </c>
      <c r="P1199" s="41" t="s">
        <v>2050</v>
      </c>
      <c r="Q1199" s="52" t="s">
        <v>35</v>
      </c>
      <c r="R1199" s="41" t="n">
        <v>2035</v>
      </c>
      <c r="S1199" s="53" t="str">
        <f aca="false">"*"&amp;IF(AND(A1199="EU",R1199=2035),0.95,IF(AND(A1199="EU",R1199=2050),0.93,IF(AND(A1199="USA",R1199=2035),0.96,IF(AND(A1199="USA",R1199=2050),0.93,IF(AND(A1199="Japan",R1199=2035),0.94,IF(AND(A1199="Japan",R1199=2050),0.92,IF(AND(A1199="Russia",R1199=2035),0.95,IF(AND(A1199="Russia",R1199=2050),0.91,IF(AND(A1199="China",R1199=2035),0.93,IF(AND(A1199="China",R1199=2050),0.92,IF(AND(A1199="India",R1199=2035),0.94,IF(AND(A1199="India",R1199=2050),0.91,IF(AND(A1199="Middle East",R1199=2035),0.92,IF(AND(A1199="Middle East",R1199=2050),0.89,IF(AND(A1199="Africa",R1199=2035),0.93,IF(AND(A1199="Africa",R1199=2050),0.9,IF(AND(A1199="Brazil",R1199=2035),0.95,IF(AND(A1199="Brazil",R1199=2050),0.92,""))))))))))))))))))</f>
        <v>*0.94</v>
      </c>
      <c r="U1199" s="41" t="s">
        <v>2050</v>
      </c>
      <c r="V1199" s="52" t="s">
        <v>35</v>
      </c>
      <c r="W1199" s="41" t="n">
        <v>2050</v>
      </c>
      <c r="X1199" s="53" t="str">
        <f aca="false">"*"&amp;IF(AND(A1199="EU",W1199=2035),0.95,IF(AND(A1199="EU",W1199=2050),0.93,IF(AND(A1199="USA",W1199=2035),0.96,IF(AND(A1199="USA",W1199=2050),0.93,IF(AND(A1199="Japan",W1199=2035),0.94,IF(AND(A1199="Japan",W1199=2050),0.92,IF(AND(A1199="Russia",W1199=2035),0.95,IF(AND(A1199="Russia",W1199=2050),0.91,IF(AND(A1199="China",W1199=2035),0.93,IF(AND(A1199="China",W1199=2050),0.92,IF(AND(A1199="India",W1199=2035),0.94,IF(AND(A1199="India",W1199=2050),0.91,IF(AND(A1199="Middle East",W1199=2035),0.92,IF(AND(A1199="Middle East",W1199=2050),0.89,IF(AND(A1199="Africa",W1199=2035),0.93,IF(AND(A1199="Africa",W1199=2050),0.9,IF(AND(A1199="Brazil",W1199=2035),0.95,IF(AND(A1199="Brazil",W1199=2050),0.92,""))))))))))))))))))</f>
        <v>*0.92</v>
      </c>
      <c r="AC1199" s="0" t="s">
        <v>2050</v>
      </c>
      <c r="AD1199" s="50" t="s">
        <v>35</v>
      </c>
      <c r="AE1199" s="0" t="n">
        <v>2035</v>
      </c>
      <c r="AF1199" s="51" t="str">
        <f aca="false">"*"&amp;IF(AND(A1199="EU",AE1199=2035),0.93,IF(AND(A1199="EU",AE1199=2050),0.9,IF(AND(A1199="USA",AE1199=2035),0.92,IF(AND(A1199="USA",AE1199=2050),0.89,IF(AND(A1199="Japan",AE1199=2035),0.92,IF(AND(A1199="Japan",AE1199=2050),0.89,IF(AND(A1199="Russia",AE1199=2035),0.91,IF(AND(A1199="Russia",AE1199=2050),0.86,IF(AND(A1199="China",AE1199=2035),0.91,IF(AND(A1199="China",AE1199=2050),0.87,IF(AND(A1199="India",AE1199=2035),0.92,IF(AND(A1199="India",AE1199=2050),0.87,IF(AND(A1199="Middle East",AE1199=2035),0.89,IF(AND(A1199="Middle East",AE1199=2050),0.84,IF(AND(A1199="Africa",AE1199=2035),0.9,IF(AND(A1199="Africa",AE1199=2050),0.86,IF(AND(A1199="Brazil",AE1199=2035),0.93,IF(AND(A1199="Brazil",AE1199=2050),0.89,""))))))))))))))))))</f>
        <v>*0.92</v>
      </c>
      <c r="AG1199" s="51" t="str">
        <f aca="false">AG1198</f>
        <v>REZoning_Sol-Win</v>
      </c>
      <c r="AI1199" s="0" t="s">
        <v>2050</v>
      </c>
      <c r="AJ1199" s="50" t="s">
        <v>35</v>
      </c>
      <c r="AK1199" s="0" t="n">
        <v>2050</v>
      </c>
      <c r="AL1199" s="51" t="str">
        <f aca="false">"*"&amp;IF(AND(A1199="EU",AK1199=2035),0.93,IF(AND(A1199="EU",AK1199=2050),0.9,IF(AND(A1199="USA",AK1199=2035),0.92,IF(AND(A1199="USA",AK1199=2050),0.89,IF(AND(A1199="Japan",AK1199=2035),0.92,IF(AND(A1199="Japan",AK1199=2050),0.89,IF(AND(A1199="Russia",AK1199=2035),0.91,IF(AND(A1199="Russia",AK1199=2050),0.86,IF(AND(A1199="China",AK1199=2035),0.91,IF(AND(A1199="China",AK1199=2050),0.87,IF(AND(A1199="India",AK1199=2035),0.92,IF(AND(A1199="India",AK1199=2050),0.87,IF(AND(A1199="Middle East",AK1199=2035),0.89,IF(AND(A1199="Middle East",AK1199=2050),0.84,IF(AND(A1199="Africa",AK1199=2035),0.9,IF(AND(A1199="Africa",AK1199=2050),0.86,IF(AND(A1199="Brazil",AK1199=2035),0.93,IF(AND(A1199="Brazil",AK1199=2050),0.89,""))))))))))))))))))</f>
        <v>*0.89</v>
      </c>
      <c r="AM1199" s="51" t="str">
        <f aca="false">AM1198</f>
        <v>REZoning_Sol-Win</v>
      </c>
      <c r="AP1199" s="0" t="s">
        <v>2050</v>
      </c>
      <c r="AQ1199" s="0" t="s">
        <v>35</v>
      </c>
      <c r="AR1199" s="0" t="n">
        <v>2100</v>
      </c>
      <c r="AS1199" s="0" t="s">
        <v>914</v>
      </c>
      <c r="AT1199" s="0" t="s">
        <v>36</v>
      </c>
    </row>
    <row r="1200" customFormat="false" ht="28.5" hidden="false" customHeight="true" outlineLevel="0" collapsed="false">
      <c r="A1200" s="3" t="s">
        <v>472</v>
      </c>
      <c r="C1200" s="0" t="s">
        <v>2051</v>
      </c>
      <c r="D1200" s="50" t="s">
        <v>35</v>
      </c>
      <c r="E1200" s="0" t="n">
        <v>2035</v>
      </c>
      <c r="F1200" s="51" t="str">
        <f aca="false">"*"&amp;IF(AND(A1200="EU",E1200=2035),0.95,IF(AND(A1200="EU",E1200=2050),0.93,IF(AND(A1200="USA",E1200=2035),0.96,IF(AND(A1200="USA",E1200=2050),0.94,IF(AND(A1200="Japan",E1200=2035),0.94,IF(AND(A1200="Japan",E1200=2050),0.92,IF(AND(A1200="Russia",E1200=2035),0.95,IF(AND(A1200="Russia",E1200=2050),0.93,IF(AND(A1200="China",E1200=2035),0.94,IF(AND(A1200="China",E1200=2050),0.92,IF(AND(A1200="India",E1200=2035),0.95,IF(AND(A1200="India",E1200=2050),0.92,IF(AND(A1200="Middle East",E1200=2035),0.94,IF(AND(A1200="Middle East",E1200=2050),0.9,IF(AND(A1200="Africa",E1200=2035),0.94,IF(AND(A1200="Africa",E1200=2050),0.91,IF(AND(A1200="Brazil",E1200=2035),0.95,IF(AND(A1200="Brazil",E1200=2050),0.92,""))))))))))))))))))</f>
        <v>*0.94</v>
      </c>
      <c r="H1200" s="0" t="s">
        <v>2051</v>
      </c>
      <c r="I1200" s="50" t="s">
        <v>35</v>
      </c>
      <c r="J1200" s="0" t="n">
        <v>2050</v>
      </c>
      <c r="K1200" s="48" t="str">
        <f aca="false">"*"&amp;IF(AND(A1200="EU",J1200=2035),0.95,IF(AND(A1200="EU",J1200=2050),0.93,IF(AND(A1200="USA",J1200=2035),0.96,IF(AND(A1200="USA",J1200=2050),0.94,IF(AND(A1200="Japan",J1200=2035),0.94,IF(AND(A1200="Japan",J1200=2050),0.92,IF(AND(A1200="Russia",J1200=2035),0.95,IF(AND(A1200="Russia",J1200=2050),0.93,IF(AND(A1200="China",J1200=2035),0.94,IF(AND(A1200="China",J1200=2050),0.92,IF(AND(A1200="India",J1200=2035),0.95,IF(AND(A1200="India",J1200=2050),0.92,IF(AND(A1200="Middle East",J1200=2035),0.94,IF(AND(A1200="Middle East",J1200=2050),0.9,IF(AND(A1200="Africa",J1200=2035),0.94,IF(AND(A1200="Africa",J1200=2050),0.91,IF(AND(A1200="Brazil",J1200=2035),0.95,IF(AND(A1200="Brazil",J1200=2050),0.92,""))))))))))))))))))</f>
        <v>*0.92</v>
      </c>
      <c r="P1200" s="41" t="s">
        <v>2051</v>
      </c>
      <c r="Q1200" s="52" t="s">
        <v>35</v>
      </c>
      <c r="R1200" s="41" t="n">
        <v>2035</v>
      </c>
      <c r="S1200" s="53" t="str">
        <f aca="false">"*"&amp;IF(AND(A1200="EU",R1200=2035),0.95,IF(AND(A1200="EU",R1200=2050),0.93,IF(AND(A1200="USA",R1200=2035),0.96,IF(AND(A1200="USA",R1200=2050),0.93,IF(AND(A1200="Japan",R1200=2035),0.94,IF(AND(A1200="Japan",R1200=2050),0.92,IF(AND(A1200="Russia",R1200=2035),0.95,IF(AND(A1200="Russia",R1200=2050),0.91,IF(AND(A1200="China",R1200=2035),0.93,IF(AND(A1200="China",R1200=2050),0.92,IF(AND(A1200="India",R1200=2035),0.94,IF(AND(A1200="India",R1200=2050),0.91,IF(AND(A1200="Middle East",R1200=2035),0.92,IF(AND(A1200="Middle East",R1200=2050),0.89,IF(AND(A1200="Africa",R1200=2035),0.93,IF(AND(A1200="Africa",R1200=2050),0.9,IF(AND(A1200="Brazil",R1200=2035),0.95,IF(AND(A1200="Brazil",R1200=2050),0.92,""))))))))))))))))))</f>
        <v>*0.94</v>
      </c>
      <c r="U1200" s="41" t="s">
        <v>2051</v>
      </c>
      <c r="V1200" s="52" t="s">
        <v>35</v>
      </c>
      <c r="W1200" s="41" t="n">
        <v>2050</v>
      </c>
      <c r="X1200" s="53" t="str">
        <f aca="false">"*"&amp;IF(AND(A1200="EU",W1200=2035),0.95,IF(AND(A1200="EU",W1200=2050),0.93,IF(AND(A1200="USA",W1200=2035),0.96,IF(AND(A1200="USA",W1200=2050),0.93,IF(AND(A1200="Japan",W1200=2035),0.94,IF(AND(A1200="Japan",W1200=2050),0.92,IF(AND(A1200="Russia",W1200=2035),0.95,IF(AND(A1200="Russia",W1200=2050),0.91,IF(AND(A1200="China",W1200=2035),0.93,IF(AND(A1200="China",W1200=2050),0.92,IF(AND(A1200="India",W1200=2035),0.94,IF(AND(A1200="India",W1200=2050),0.91,IF(AND(A1200="Middle East",W1200=2035),0.92,IF(AND(A1200="Middle East",W1200=2050),0.89,IF(AND(A1200="Africa",W1200=2035),0.93,IF(AND(A1200="Africa",W1200=2050),0.9,IF(AND(A1200="Brazil",W1200=2035),0.95,IF(AND(A1200="Brazil",W1200=2050),0.92,""))))))))))))))))))</f>
        <v>*0.92</v>
      </c>
      <c r="AC1200" s="0" t="s">
        <v>2051</v>
      </c>
      <c r="AD1200" s="50" t="s">
        <v>35</v>
      </c>
      <c r="AE1200" s="0" t="n">
        <v>2035</v>
      </c>
      <c r="AF1200" s="51" t="str">
        <f aca="false">"*"&amp;IF(AND(A1200="EU",AE1200=2035),0.93,IF(AND(A1200="EU",AE1200=2050),0.9,IF(AND(A1200="USA",AE1200=2035),0.92,IF(AND(A1200="USA",AE1200=2050),0.89,IF(AND(A1200="Japan",AE1200=2035),0.92,IF(AND(A1200="Japan",AE1200=2050),0.89,IF(AND(A1200="Russia",AE1200=2035),0.91,IF(AND(A1200="Russia",AE1200=2050),0.86,IF(AND(A1200="China",AE1200=2035),0.91,IF(AND(A1200="China",AE1200=2050),0.87,IF(AND(A1200="India",AE1200=2035),0.92,IF(AND(A1200="India",AE1200=2050),0.87,IF(AND(A1200="Middle East",AE1200=2035),0.89,IF(AND(A1200="Middle East",AE1200=2050),0.84,IF(AND(A1200="Africa",AE1200=2035),0.9,IF(AND(A1200="Africa",AE1200=2050),0.86,IF(AND(A1200="Brazil",AE1200=2035),0.93,IF(AND(A1200="Brazil",AE1200=2050),0.89,""))))))))))))))))))</f>
        <v>*0.92</v>
      </c>
      <c r="AG1200" s="51" t="str">
        <f aca="false">AG1199</f>
        <v>REZoning_Sol-Win</v>
      </c>
      <c r="AI1200" s="0" t="s">
        <v>2051</v>
      </c>
      <c r="AJ1200" s="50" t="s">
        <v>35</v>
      </c>
      <c r="AK1200" s="0" t="n">
        <v>2050</v>
      </c>
      <c r="AL1200" s="51" t="str">
        <f aca="false">"*"&amp;IF(AND(A1200="EU",AK1200=2035),0.93,IF(AND(A1200="EU",AK1200=2050),0.9,IF(AND(A1200="USA",AK1200=2035),0.92,IF(AND(A1200="USA",AK1200=2050),0.89,IF(AND(A1200="Japan",AK1200=2035),0.92,IF(AND(A1200="Japan",AK1200=2050),0.89,IF(AND(A1200="Russia",AK1200=2035),0.91,IF(AND(A1200="Russia",AK1200=2050),0.86,IF(AND(A1200="China",AK1200=2035),0.91,IF(AND(A1200="China",AK1200=2050),0.87,IF(AND(A1200="India",AK1200=2035),0.92,IF(AND(A1200="India",AK1200=2050),0.87,IF(AND(A1200="Middle East",AK1200=2035),0.89,IF(AND(A1200="Middle East",AK1200=2050),0.84,IF(AND(A1200="Africa",AK1200=2035),0.9,IF(AND(A1200="Africa",AK1200=2050),0.86,IF(AND(A1200="Brazil",AK1200=2035),0.93,IF(AND(A1200="Brazil",AK1200=2050),0.89,""))))))))))))))))))</f>
        <v>*0.89</v>
      </c>
      <c r="AM1200" s="51" t="str">
        <f aca="false">AM1199</f>
        <v>REZoning_Sol-Win</v>
      </c>
      <c r="AP1200" s="0" t="s">
        <v>2051</v>
      </c>
      <c r="AQ1200" s="0" t="s">
        <v>35</v>
      </c>
      <c r="AR1200" s="0" t="n">
        <v>2100</v>
      </c>
      <c r="AS1200" s="0" t="s">
        <v>914</v>
      </c>
      <c r="AT1200" s="0" t="s">
        <v>36</v>
      </c>
    </row>
    <row r="1201" customFormat="false" ht="28.5" hidden="false" customHeight="true" outlineLevel="0" collapsed="false">
      <c r="A1201" s="3" t="s">
        <v>472</v>
      </c>
      <c r="C1201" s="0" t="s">
        <v>2052</v>
      </c>
      <c r="D1201" s="50" t="s">
        <v>35</v>
      </c>
      <c r="E1201" s="0" t="n">
        <v>2035</v>
      </c>
      <c r="F1201" s="51" t="str">
        <f aca="false">"*"&amp;IF(AND(A1201="EU",E1201=2035),0.95,IF(AND(A1201="EU",E1201=2050),0.93,IF(AND(A1201="USA",E1201=2035),0.96,IF(AND(A1201="USA",E1201=2050),0.94,IF(AND(A1201="Japan",E1201=2035),0.94,IF(AND(A1201="Japan",E1201=2050),0.92,IF(AND(A1201="Russia",E1201=2035),0.95,IF(AND(A1201="Russia",E1201=2050),0.93,IF(AND(A1201="China",E1201=2035),0.94,IF(AND(A1201="China",E1201=2050),0.92,IF(AND(A1201="India",E1201=2035),0.95,IF(AND(A1201="India",E1201=2050),0.92,IF(AND(A1201="Middle East",E1201=2035),0.94,IF(AND(A1201="Middle East",E1201=2050),0.9,IF(AND(A1201="Africa",E1201=2035),0.94,IF(AND(A1201="Africa",E1201=2050),0.91,IF(AND(A1201="Brazil",E1201=2035),0.95,IF(AND(A1201="Brazil",E1201=2050),0.92,""))))))))))))))))))</f>
        <v>*0.94</v>
      </c>
      <c r="H1201" s="0" t="s">
        <v>2052</v>
      </c>
      <c r="I1201" s="50" t="s">
        <v>35</v>
      </c>
      <c r="J1201" s="0" t="n">
        <v>2050</v>
      </c>
      <c r="K1201" s="48" t="str">
        <f aca="false">"*"&amp;IF(AND(A1201="EU",J1201=2035),0.95,IF(AND(A1201="EU",J1201=2050),0.93,IF(AND(A1201="USA",J1201=2035),0.96,IF(AND(A1201="USA",J1201=2050),0.94,IF(AND(A1201="Japan",J1201=2035),0.94,IF(AND(A1201="Japan",J1201=2050),0.92,IF(AND(A1201="Russia",J1201=2035),0.95,IF(AND(A1201="Russia",J1201=2050),0.93,IF(AND(A1201="China",J1201=2035),0.94,IF(AND(A1201="China",J1201=2050),0.92,IF(AND(A1201="India",J1201=2035),0.95,IF(AND(A1201="India",J1201=2050),0.92,IF(AND(A1201="Middle East",J1201=2035),0.94,IF(AND(A1201="Middle East",J1201=2050),0.9,IF(AND(A1201="Africa",J1201=2035),0.94,IF(AND(A1201="Africa",J1201=2050),0.91,IF(AND(A1201="Brazil",J1201=2035),0.95,IF(AND(A1201="Brazil",J1201=2050),0.92,""))))))))))))))))))</f>
        <v>*0.92</v>
      </c>
      <c r="P1201" s="41" t="s">
        <v>2052</v>
      </c>
      <c r="Q1201" s="52" t="s">
        <v>35</v>
      </c>
      <c r="R1201" s="41" t="n">
        <v>2035</v>
      </c>
      <c r="S1201" s="53" t="str">
        <f aca="false">"*"&amp;IF(AND(A1201="EU",R1201=2035),0.95,IF(AND(A1201="EU",R1201=2050),0.93,IF(AND(A1201="USA",R1201=2035),0.96,IF(AND(A1201="USA",R1201=2050),0.93,IF(AND(A1201="Japan",R1201=2035),0.94,IF(AND(A1201="Japan",R1201=2050),0.92,IF(AND(A1201="Russia",R1201=2035),0.95,IF(AND(A1201="Russia",R1201=2050),0.91,IF(AND(A1201="China",R1201=2035),0.93,IF(AND(A1201="China",R1201=2050),0.92,IF(AND(A1201="India",R1201=2035),0.94,IF(AND(A1201="India",R1201=2050),0.91,IF(AND(A1201="Middle East",R1201=2035),0.92,IF(AND(A1201="Middle East",R1201=2050),0.89,IF(AND(A1201="Africa",R1201=2035),0.93,IF(AND(A1201="Africa",R1201=2050),0.9,IF(AND(A1201="Brazil",R1201=2035),0.95,IF(AND(A1201="Brazil",R1201=2050),0.92,""))))))))))))))))))</f>
        <v>*0.94</v>
      </c>
      <c r="U1201" s="41" t="s">
        <v>2052</v>
      </c>
      <c r="V1201" s="52" t="s">
        <v>35</v>
      </c>
      <c r="W1201" s="41" t="n">
        <v>2050</v>
      </c>
      <c r="X1201" s="53" t="str">
        <f aca="false">"*"&amp;IF(AND(A1201="EU",W1201=2035),0.95,IF(AND(A1201="EU",W1201=2050),0.93,IF(AND(A1201="USA",W1201=2035),0.96,IF(AND(A1201="USA",W1201=2050),0.93,IF(AND(A1201="Japan",W1201=2035),0.94,IF(AND(A1201="Japan",W1201=2050),0.92,IF(AND(A1201="Russia",W1201=2035),0.95,IF(AND(A1201="Russia",W1201=2050),0.91,IF(AND(A1201="China",W1201=2035),0.93,IF(AND(A1201="China",W1201=2050),0.92,IF(AND(A1201="India",W1201=2035),0.94,IF(AND(A1201="India",W1201=2050),0.91,IF(AND(A1201="Middle East",W1201=2035),0.92,IF(AND(A1201="Middle East",W1201=2050),0.89,IF(AND(A1201="Africa",W1201=2035),0.93,IF(AND(A1201="Africa",W1201=2050),0.9,IF(AND(A1201="Brazil",W1201=2035),0.95,IF(AND(A1201="Brazil",W1201=2050),0.92,""))))))))))))))))))</f>
        <v>*0.92</v>
      </c>
      <c r="AC1201" s="0" t="s">
        <v>2052</v>
      </c>
      <c r="AD1201" s="50" t="s">
        <v>35</v>
      </c>
      <c r="AE1201" s="0" t="n">
        <v>2035</v>
      </c>
      <c r="AF1201" s="51" t="str">
        <f aca="false">"*"&amp;IF(AND(A1201="EU",AE1201=2035),0.93,IF(AND(A1201="EU",AE1201=2050),0.9,IF(AND(A1201="USA",AE1201=2035),0.92,IF(AND(A1201="USA",AE1201=2050),0.89,IF(AND(A1201="Japan",AE1201=2035),0.92,IF(AND(A1201="Japan",AE1201=2050),0.89,IF(AND(A1201="Russia",AE1201=2035),0.91,IF(AND(A1201="Russia",AE1201=2050),0.86,IF(AND(A1201="China",AE1201=2035),0.91,IF(AND(A1201="China",AE1201=2050),0.87,IF(AND(A1201="India",AE1201=2035),0.92,IF(AND(A1201="India",AE1201=2050),0.87,IF(AND(A1201="Middle East",AE1201=2035),0.89,IF(AND(A1201="Middle East",AE1201=2050),0.84,IF(AND(A1201="Africa",AE1201=2035),0.9,IF(AND(A1201="Africa",AE1201=2050),0.86,IF(AND(A1201="Brazil",AE1201=2035),0.93,IF(AND(A1201="Brazil",AE1201=2050),0.89,""))))))))))))))))))</f>
        <v>*0.92</v>
      </c>
      <c r="AG1201" s="51" t="str">
        <f aca="false">AG1200</f>
        <v>REZoning_Sol-Win</v>
      </c>
      <c r="AI1201" s="0" t="s">
        <v>2052</v>
      </c>
      <c r="AJ1201" s="50" t="s">
        <v>35</v>
      </c>
      <c r="AK1201" s="0" t="n">
        <v>2050</v>
      </c>
      <c r="AL1201" s="51" t="str">
        <f aca="false">"*"&amp;IF(AND(A1201="EU",AK1201=2035),0.93,IF(AND(A1201="EU",AK1201=2050),0.9,IF(AND(A1201="USA",AK1201=2035),0.92,IF(AND(A1201="USA",AK1201=2050),0.89,IF(AND(A1201="Japan",AK1201=2035),0.92,IF(AND(A1201="Japan",AK1201=2050),0.89,IF(AND(A1201="Russia",AK1201=2035),0.91,IF(AND(A1201="Russia",AK1201=2050),0.86,IF(AND(A1201="China",AK1201=2035),0.91,IF(AND(A1201="China",AK1201=2050),0.87,IF(AND(A1201="India",AK1201=2035),0.92,IF(AND(A1201="India",AK1201=2050),0.87,IF(AND(A1201="Middle East",AK1201=2035),0.89,IF(AND(A1201="Middle East",AK1201=2050),0.84,IF(AND(A1201="Africa",AK1201=2035),0.9,IF(AND(A1201="Africa",AK1201=2050),0.86,IF(AND(A1201="Brazil",AK1201=2035),0.93,IF(AND(A1201="Brazil",AK1201=2050),0.89,""))))))))))))))))))</f>
        <v>*0.89</v>
      </c>
      <c r="AM1201" s="51" t="str">
        <f aca="false">AM1200</f>
        <v>REZoning_Sol-Win</v>
      </c>
      <c r="AP1201" s="0" t="s">
        <v>2052</v>
      </c>
      <c r="AQ1201" s="0" t="s">
        <v>35</v>
      </c>
      <c r="AR1201" s="0" t="n">
        <v>2100</v>
      </c>
      <c r="AS1201" s="0" t="s">
        <v>914</v>
      </c>
      <c r="AT1201" s="0" t="s">
        <v>36</v>
      </c>
    </row>
    <row r="1202" customFormat="false" ht="28.5" hidden="false" customHeight="true" outlineLevel="0" collapsed="false">
      <c r="A1202" s="3" t="s">
        <v>472</v>
      </c>
      <c r="C1202" s="0" t="s">
        <v>2053</v>
      </c>
      <c r="D1202" s="50" t="s">
        <v>35</v>
      </c>
      <c r="E1202" s="0" t="n">
        <v>2035</v>
      </c>
      <c r="F1202" s="51" t="str">
        <f aca="false">"*"&amp;IF(AND(A1202="EU",E1202=2035),0.95,IF(AND(A1202="EU",E1202=2050),0.93,IF(AND(A1202="USA",E1202=2035),0.96,IF(AND(A1202="USA",E1202=2050),0.94,IF(AND(A1202="Japan",E1202=2035),0.94,IF(AND(A1202="Japan",E1202=2050),0.92,IF(AND(A1202="Russia",E1202=2035),0.95,IF(AND(A1202="Russia",E1202=2050),0.93,IF(AND(A1202="China",E1202=2035),0.94,IF(AND(A1202="China",E1202=2050),0.92,IF(AND(A1202="India",E1202=2035),0.95,IF(AND(A1202="India",E1202=2050),0.92,IF(AND(A1202="Middle East",E1202=2035),0.94,IF(AND(A1202="Middle East",E1202=2050),0.9,IF(AND(A1202="Africa",E1202=2035),0.94,IF(AND(A1202="Africa",E1202=2050),0.91,IF(AND(A1202="Brazil",E1202=2035),0.95,IF(AND(A1202="Brazil",E1202=2050),0.92,""))))))))))))))))))</f>
        <v>*0.94</v>
      </c>
      <c r="H1202" s="0" t="s">
        <v>2053</v>
      </c>
      <c r="I1202" s="50" t="s">
        <v>35</v>
      </c>
      <c r="J1202" s="0" t="n">
        <v>2050</v>
      </c>
      <c r="K1202" s="48" t="str">
        <f aca="false">"*"&amp;IF(AND(A1202="EU",J1202=2035),0.95,IF(AND(A1202="EU",J1202=2050),0.93,IF(AND(A1202="USA",J1202=2035),0.96,IF(AND(A1202="USA",J1202=2050),0.94,IF(AND(A1202="Japan",J1202=2035),0.94,IF(AND(A1202="Japan",J1202=2050),0.92,IF(AND(A1202="Russia",J1202=2035),0.95,IF(AND(A1202="Russia",J1202=2050),0.93,IF(AND(A1202="China",J1202=2035),0.94,IF(AND(A1202="China",J1202=2050),0.92,IF(AND(A1202="India",J1202=2035),0.95,IF(AND(A1202="India",J1202=2050),0.92,IF(AND(A1202="Middle East",J1202=2035),0.94,IF(AND(A1202="Middle East",J1202=2050),0.9,IF(AND(A1202="Africa",J1202=2035),0.94,IF(AND(A1202="Africa",J1202=2050),0.91,IF(AND(A1202="Brazil",J1202=2035),0.95,IF(AND(A1202="Brazil",J1202=2050),0.92,""))))))))))))))))))</f>
        <v>*0.92</v>
      </c>
      <c r="P1202" s="41" t="s">
        <v>2053</v>
      </c>
      <c r="Q1202" s="52" t="s">
        <v>35</v>
      </c>
      <c r="R1202" s="41" t="n">
        <v>2035</v>
      </c>
      <c r="S1202" s="53" t="str">
        <f aca="false">"*"&amp;IF(AND(A1202="EU",R1202=2035),0.95,IF(AND(A1202="EU",R1202=2050),0.93,IF(AND(A1202="USA",R1202=2035),0.96,IF(AND(A1202="USA",R1202=2050),0.93,IF(AND(A1202="Japan",R1202=2035),0.94,IF(AND(A1202="Japan",R1202=2050),0.92,IF(AND(A1202="Russia",R1202=2035),0.95,IF(AND(A1202="Russia",R1202=2050),0.91,IF(AND(A1202="China",R1202=2035),0.93,IF(AND(A1202="China",R1202=2050),0.92,IF(AND(A1202="India",R1202=2035),0.94,IF(AND(A1202="India",R1202=2050),0.91,IF(AND(A1202="Middle East",R1202=2035),0.92,IF(AND(A1202="Middle East",R1202=2050),0.89,IF(AND(A1202="Africa",R1202=2035),0.93,IF(AND(A1202="Africa",R1202=2050),0.9,IF(AND(A1202="Brazil",R1202=2035),0.95,IF(AND(A1202="Brazil",R1202=2050),0.92,""))))))))))))))))))</f>
        <v>*0.94</v>
      </c>
      <c r="U1202" s="41" t="s">
        <v>2053</v>
      </c>
      <c r="V1202" s="52" t="s">
        <v>35</v>
      </c>
      <c r="W1202" s="41" t="n">
        <v>2050</v>
      </c>
      <c r="X1202" s="53" t="str">
        <f aca="false">"*"&amp;IF(AND(A1202="EU",W1202=2035),0.95,IF(AND(A1202="EU",W1202=2050),0.93,IF(AND(A1202="USA",W1202=2035),0.96,IF(AND(A1202="USA",W1202=2050),0.93,IF(AND(A1202="Japan",W1202=2035),0.94,IF(AND(A1202="Japan",W1202=2050),0.92,IF(AND(A1202="Russia",W1202=2035),0.95,IF(AND(A1202="Russia",W1202=2050),0.91,IF(AND(A1202="China",W1202=2035),0.93,IF(AND(A1202="China",W1202=2050),0.92,IF(AND(A1202="India",W1202=2035),0.94,IF(AND(A1202="India",W1202=2050),0.91,IF(AND(A1202="Middle East",W1202=2035),0.92,IF(AND(A1202="Middle East",W1202=2050),0.89,IF(AND(A1202="Africa",W1202=2035),0.93,IF(AND(A1202="Africa",W1202=2050),0.9,IF(AND(A1202="Brazil",W1202=2035),0.95,IF(AND(A1202="Brazil",W1202=2050),0.92,""))))))))))))))))))</f>
        <v>*0.92</v>
      </c>
      <c r="AC1202" s="0" t="s">
        <v>2053</v>
      </c>
      <c r="AD1202" s="50" t="s">
        <v>35</v>
      </c>
      <c r="AE1202" s="0" t="n">
        <v>2035</v>
      </c>
      <c r="AF1202" s="51" t="str">
        <f aca="false">"*"&amp;IF(AND(A1202="EU",AE1202=2035),0.93,IF(AND(A1202="EU",AE1202=2050),0.9,IF(AND(A1202="USA",AE1202=2035),0.92,IF(AND(A1202="USA",AE1202=2050),0.89,IF(AND(A1202="Japan",AE1202=2035),0.92,IF(AND(A1202="Japan",AE1202=2050),0.89,IF(AND(A1202="Russia",AE1202=2035),0.91,IF(AND(A1202="Russia",AE1202=2050),0.86,IF(AND(A1202="China",AE1202=2035),0.91,IF(AND(A1202="China",AE1202=2050),0.87,IF(AND(A1202="India",AE1202=2035),0.92,IF(AND(A1202="India",AE1202=2050),0.87,IF(AND(A1202="Middle East",AE1202=2035),0.89,IF(AND(A1202="Middle East",AE1202=2050),0.84,IF(AND(A1202="Africa",AE1202=2035),0.9,IF(AND(A1202="Africa",AE1202=2050),0.86,IF(AND(A1202="Brazil",AE1202=2035),0.93,IF(AND(A1202="Brazil",AE1202=2050),0.89,""))))))))))))))))))</f>
        <v>*0.92</v>
      </c>
      <c r="AG1202" s="51" t="str">
        <f aca="false">AG1201</f>
        <v>REZoning_Sol-Win</v>
      </c>
      <c r="AI1202" s="0" t="s">
        <v>2053</v>
      </c>
      <c r="AJ1202" s="50" t="s">
        <v>35</v>
      </c>
      <c r="AK1202" s="0" t="n">
        <v>2050</v>
      </c>
      <c r="AL1202" s="51" t="str">
        <f aca="false">"*"&amp;IF(AND(A1202="EU",AK1202=2035),0.93,IF(AND(A1202="EU",AK1202=2050),0.9,IF(AND(A1202="USA",AK1202=2035),0.92,IF(AND(A1202="USA",AK1202=2050),0.89,IF(AND(A1202="Japan",AK1202=2035),0.92,IF(AND(A1202="Japan",AK1202=2050),0.89,IF(AND(A1202="Russia",AK1202=2035),0.91,IF(AND(A1202="Russia",AK1202=2050),0.86,IF(AND(A1202="China",AK1202=2035),0.91,IF(AND(A1202="China",AK1202=2050),0.87,IF(AND(A1202="India",AK1202=2035),0.92,IF(AND(A1202="India",AK1202=2050),0.87,IF(AND(A1202="Middle East",AK1202=2035),0.89,IF(AND(A1202="Middle East",AK1202=2050),0.84,IF(AND(A1202="Africa",AK1202=2035),0.9,IF(AND(A1202="Africa",AK1202=2050),0.86,IF(AND(A1202="Brazil",AK1202=2035),0.93,IF(AND(A1202="Brazil",AK1202=2050),0.89,""))))))))))))))))))</f>
        <v>*0.89</v>
      </c>
      <c r="AM1202" s="51" t="str">
        <f aca="false">AM1201</f>
        <v>REZoning_Sol-Win</v>
      </c>
      <c r="AP1202" s="0" t="s">
        <v>2053</v>
      </c>
      <c r="AQ1202" s="0" t="s">
        <v>35</v>
      </c>
      <c r="AR1202" s="0" t="n">
        <v>2100</v>
      </c>
      <c r="AS1202" s="0" t="s">
        <v>914</v>
      </c>
      <c r="AT1202" s="0" t="s">
        <v>36</v>
      </c>
    </row>
    <row r="1203" customFormat="false" ht="28.5" hidden="false" customHeight="true" outlineLevel="0" collapsed="false">
      <c r="A1203" s="3" t="s">
        <v>472</v>
      </c>
      <c r="C1203" s="0" t="s">
        <v>2054</v>
      </c>
      <c r="D1203" s="50" t="s">
        <v>35</v>
      </c>
      <c r="E1203" s="0" t="n">
        <v>2035</v>
      </c>
      <c r="F1203" s="51" t="str">
        <f aca="false">"*"&amp;IF(AND(A1203="EU",E1203=2035),0.95,IF(AND(A1203="EU",E1203=2050),0.93,IF(AND(A1203="USA",E1203=2035),0.96,IF(AND(A1203="USA",E1203=2050),0.94,IF(AND(A1203="Japan",E1203=2035),0.94,IF(AND(A1203="Japan",E1203=2050),0.92,IF(AND(A1203="Russia",E1203=2035),0.95,IF(AND(A1203="Russia",E1203=2050),0.93,IF(AND(A1203="China",E1203=2035),0.94,IF(AND(A1203="China",E1203=2050),0.92,IF(AND(A1203="India",E1203=2035),0.95,IF(AND(A1203="India",E1203=2050),0.92,IF(AND(A1203="Middle East",E1203=2035),0.94,IF(AND(A1203="Middle East",E1203=2050),0.9,IF(AND(A1203="Africa",E1203=2035),0.94,IF(AND(A1203="Africa",E1203=2050),0.91,IF(AND(A1203="Brazil",E1203=2035),0.95,IF(AND(A1203="Brazil",E1203=2050),0.92,""))))))))))))))))))</f>
        <v>*0.94</v>
      </c>
      <c r="H1203" s="0" t="s">
        <v>2054</v>
      </c>
      <c r="I1203" s="50" t="s">
        <v>35</v>
      </c>
      <c r="J1203" s="0" t="n">
        <v>2050</v>
      </c>
      <c r="K1203" s="48" t="str">
        <f aca="false">"*"&amp;IF(AND(A1203="EU",J1203=2035),0.95,IF(AND(A1203="EU",J1203=2050),0.93,IF(AND(A1203="USA",J1203=2035),0.96,IF(AND(A1203="USA",J1203=2050),0.94,IF(AND(A1203="Japan",J1203=2035),0.94,IF(AND(A1203="Japan",J1203=2050),0.92,IF(AND(A1203="Russia",J1203=2035),0.95,IF(AND(A1203="Russia",J1203=2050),0.93,IF(AND(A1203="China",J1203=2035),0.94,IF(AND(A1203="China",J1203=2050),0.92,IF(AND(A1203="India",J1203=2035),0.95,IF(AND(A1203="India",J1203=2050),0.92,IF(AND(A1203="Middle East",J1203=2035),0.94,IF(AND(A1203="Middle East",J1203=2050),0.9,IF(AND(A1203="Africa",J1203=2035),0.94,IF(AND(A1203="Africa",J1203=2050),0.91,IF(AND(A1203="Brazil",J1203=2035),0.95,IF(AND(A1203="Brazil",J1203=2050),0.92,""))))))))))))))))))</f>
        <v>*0.92</v>
      </c>
      <c r="P1203" s="41" t="s">
        <v>2054</v>
      </c>
      <c r="Q1203" s="52" t="s">
        <v>35</v>
      </c>
      <c r="R1203" s="41" t="n">
        <v>2035</v>
      </c>
      <c r="S1203" s="53" t="str">
        <f aca="false">"*"&amp;IF(AND(A1203="EU",R1203=2035),0.95,IF(AND(A1203="EU",R1203=2050),0.93,IF(AND(A1203="USA",R1203=2035),0.96,IF(AND(A1203="USA",R1203=2050),0.93,IF(AND(A1203="Japan",R1203=2035),0.94,IF(AND(A1203="Japan",R1203=2050),0.92,IF(AND(A1203="Russia",R1203=2035),0.95,IF(AND(A1203="Russia",R1203=2050),0.91,IF(AND(A1203="China",R1203=2035),0.93,IF(AND(A1203="China",R1203=2050),0.92,IF(AND(A1203="India",R1203=2035),0.94,IF(AND(A1203="India",R1203=2050),0.91,IF(AND(A1203="Middle East",R1203=2035),0.92,IF(AND(A1203="Middle East",R1203=2050),0.89,IF(AND(A1203="Africa",R1203=2035),0.93,IF(AND(A1203="Africa",R1203=2050),0.9,IF(AND(A1203="Brazil",R1203=2035),0.95,IF(AND(A1203="Brazil",R1203=2050),0.92,""))))))))))))))))))</f>
        <v>*0.94</v>
      </c>
      <c r="U1203" s="41" t="s">
        <v>2054</v>
      </c>
      <c r="V1203" s="52" t="s">
        <v>35</v>
      </c>
      <c r="W1203" s="41" t="n">
        <v>2050</v>
      </c>
      <c r="X1203" s="53" t="str">
        <f aca="false">"*"&amp;IF(AND(A1203="EU",W1203=2035),0.95,IF(AND(A1203="EU",W1203=2050),0.93,IF(AND(A1203="USA",W1203=2035),0.96,IF(AND(A1203="USA",W1203=2050),0.93,IF(AND(A1203="Japan",W1203=2035),0.94,IF(AND(A1203="Japan",W1203=2050),0.92,IF(AND(A1203="Russia",W1203=2035),0.95,IF(AND(A1203="Russia",W1203=2050),0.91,IF(AND(A1203="China",W1203=2035),0.93,IF(AND(A1203="China",W1203=2050),0.92,IF(AND(A1203="India",W1203=2035),0.94,IF(AND(A1203="India",W1203=2050),0.91,IF(AND(A1203="Middle East",W1203=2035),0.92,IF(AND(A1203="Middle East",W1203=2050),0.89,IF(AND(A1203="Africa",W1203=2035),0.93,IF(AND(A1203="Africa",W1203=2050),0.9,IF(AND(A1203="Brazil",W1203=2035),0.95,IF(AND(A1203="Brazil",W1203=2050),0.92,""))))))))))))))))))</f>
        <v>*0.92</v>
      </c>
      <c r="AC1203" s="0" t="s">
        <v>2054</v>
      </c>
      <c r="AD1203" s="50" t="s">
        <v>35</v>
      </c>
      <c r="AE1203" s="0" t="n">
        <v>2035</v>
      </c>
      <c r="AF1203" s="51" t="str">
        <f aca="false">"*"&amp;IF(AND(A1203="EU",AE1203=2035),0.93,IF(AND(A1203="EU",AE1203=2050),0.9,IF(AND(A1203="USA",AE1203=2035),0.92,IF(AND(A1203="USA",AE1203=2050),0.89,IF(AND(A1203="Japan",AE1203=2035),0.92,IF(AND(A1203="Japan",AE1203=2050),0.89,IF(AND(A1203="Russia",AE1203=2035),0.91,IF(AND(A1203="Russia",AE1203=2050),0.86,IF(AND(A1203="China",AE1203=2035),0.91,IF(AND(A1203="China",AE1203=2050),0.87,IF(AND(A1203="India",AE1203=2035),0.92,IF(AND(A1203="India",AE1203=2050),0.87,IF(AND(A1203="Middle East",AE1203=2035),0.89,IF(AND(A1203="Middle East",AE1203=2050),0.84,IF(AND(A1203="Africa",AE1203=2035),0.9,IF(AND(A1203="Africa",AE1203=2050),0.86,IF(AND(A1203="Brazil",AE1203=2035),0.93,IF(AND(A1203="Brazil",AE1203=2050),0.89,""))))))))))))))))))</f>
        <v>*0.92</v>
      </c>
      <c r="AG1203" s="51" t="str">
        <f aca="false">AG1202</f>
        <v>REZoning_Sol-Win</v>
      </c>
      <c r="AI1203" s="0" t="s">
        <v>2054</v>
      </c>
      <c r="AJ1203" s="50" t="s">
        <v>35</v>
      </c>
      <c r="AK1203" s="0" t="n">
        <v>2050</v>
      </c>
      <c r="AL1203" s="51" t="str">
        <f aca="false">"*"&amp;IF(AND(A1203="EU",AK1203=2035),0.93,IF(AND(A1203="EU",AK1203=2050),0.9,IF(AND(A1203="USA",AK1203=2035),0.92,IF(AND(A1203="USA",AK1203=2050),0.89,IF(AND(A1203="Japan",AK1203=2035),0.92,IF(AND(A1203="Japan",AK1203=2050),0.89,IF(AND(A1203="Russia",AK1203=2035),0.91,IF(AND(A1203="Russia",AK1203=2050),0.86,IF(AND(A1203="China",AK1203=2035),0.91,IF(AND(A1203="China",AK1203=2050),0.87,IF(AND(A1203="India",AK1203=2035),0.92,IF(AND(A1203="India",AK1203=2050),0.87,IF(AND(A1203="Middle East",AK1203=2035),0.89,IF(AND(A1203="Middle East",AK1203=2050),0.84,IF(AND(A1203="Africa",AK1203=2035),0.9,IF(AND(A1203="Africa",AK1203=2050),0.86,IF(AND(A1203="Brazil",AK1203=2035),0.93,IF(AND(A1203="Brazil",AK1203=2050),0.89,""))))))))))))))))))</f>
        <v>*0.89</v>
      </c>
      <c r="AM1203" s="51" t="str">
        <f aca="false">AM1202</f>
        <v>REZoning_Sol-Win</v>
      </c>
      <c r="AP1203" s="0" t="s">
        <v>2054</v>
      </c>
      <c r="AQ1203" s="0" t="s">
        <v>35</v>
      </c>
      <c r="AR1203" s="0" t="n">
        <v>2100</v>
      </c>
      <c r="AS1203" s="0" t="s">
        <v>914</v>
      </c>
      <c r="AT1203" s="0" t="s">
        <v>36</v>
      </c>
    </row>
    <row r="1204" customFormat="false" ht="28.5" hidden="false" customHeight="true" outlineLevel="0" collapsed="false">
      <c r="A1204" s="3" t="s">
        <v>472</v>
      </c>
      <c r="C1204" s="0" t="s">
        <v>2055</v>
      </c>
      <c r="D1204" s="50" t="s">
        <v>35</v>
      </c>
      <c r="E1204" s="0" t="n">
        <v>2035</v>
      </c>
      <c r="F1204" s="51" t="str">
        <f aca="false">"*"&amp;IF(AND(A1204="EU",E1204=2035),0.95,IF(AND(A1204="EU",E1204=2050),0.93,IF(AND(A1204="USA",E1204=2035),0.96,IF(AND(A1204="USA",E1204=2050),0.94,IF(AND(A1204="Japan",E1204=2035),0.94,IF(AND(A1204="Japan",E1204=2050),0.92,IF(AND(A1204="Russia",E1204=2035),0.95,IF(AND(A1204="Russia",E1204=2050),0.93,IF(AND(A1204="China",E1204=2035),0.94,IF(AND(A1204="China",E1204=2050),0.92,IF(AND(A1204="India",E1204=2035),0.95,IF(AND(A1204="India",E1204=2050),0.92,IF(AND(A1204="Middle East",E1204=2035),0.94,IF(AND(A1204="Middle East",E1204=2050),0.9,IF(AND(A1204="Africa",E1204=2035),0.94,IF(AND(A1204="Africa",E1204=2050),0.91,IF(AND(A1204="Brazil",E1204=2035),0.95,IF(AND(A1204="Brazil",E1204=2050),0.92,""))))))))))))))))))</f>
        <v>*0.94</v>
      </c>
      <c r="H1204" s="0" t="s">
        <v>2055</v>
      </c>
      <c r="I1204" s="50" t="s">
        <v>35</v>
      </c>
      <c r="J1204" s="0" t="n">
        <v>2050</v>
      </c>
      <c r="K1204" s="48" t="str">
        <f aca="false">"*"&amp;IF(AND(A1204="EU",J1204=2035),0.95,IF(AND(A1204="EU",J1204=2050),0.93,IF(AND(A1204="USA",J1204=2035),0.96,IF(AND(A1204="USA",J1204=2050),0.94,IF(AND(A1204="Japan",J1204=2035),0.94,IF(AND(A1204="Japan",J1204=2050),0.92,IF(AND(A1204="Russia",J1204=2035),0.95,IF(AND(A1204="Russia",J1204=2050),0.93,IF(AND(A1204="China",J1204=2035),0.94,IF(AND(A1204="China",J1204=2050),0.92,IF(AND(A1204="India",J1204=2035),0.95,IF(AND(A1204="India",J1204=2050),0.92,IF(AND(A1204="Middle East",J1204=2035),0.94,IF(AND(A1204="Middle East",J1204=2050),0.9,IF(AND(A1204="Africa",J1204=2035),0.94,IF(AND(A1204="Africa",J1204=2050),0.91,IF(AND(A1204="Brazil",J1204=2035),0.95,IF(AND(A1204="Brazil",J1204=2050),0.92,""))))))))))))))))))</f>
        <v>*0.92</v>
      </c>
      <c r="P1204" s="41" t="s">
        <v>2055</v>
      </c>
      <c r="Q1204" s="52" t="s">
        <v>35</v>
      </c>
      <c r="R1204" s="41" t="n">
        <v>2035</v>
      </c>
      <c r="S1204" s="53" t="str">
        <f aca="false">"*"&amp;IF(AND(A1204="EU",R1204=2035),0.95,IF(AND(A1204="EU",R1204=2050),0.93,IF(AND(A1204="USA",R1204=2035),0.96,IF(AND(A1204="USA",R1204=2050),0.93,IF(AND(A1204="Japan",R1204=2035),0.94,IF(AND(A1204="Japan",R1204=2050),0.92,IF(AND(A1204="Russia",R1204=2035),0.95,IF(AND(A1204="Russia",R1204=2050),0.91,IF(AND(A1204="China",R1204=2035),0.93,IF(AND(A1204="China",R1204=2050),0.92,IF(AND(A1204="India",R1204=2035),0.94,IF(AND(A1204="India",R1204=2050),0.91,IF(AND(A1204="Middle East",R1204=2035),0.92,IF(AND(A1204="Middle East",R1204=2050),0.89,IF(AND(A1204="Africa",R1204=2035),0.93,IF(AND(A1204="Africa",R1204=2050),0.9,IF(AND(A1204="Brazil",R1204=2035),0.95,IF(AND(A1204="Brazil",R1204=2050),0.92,""))))))))))))))))))</f>
        <v>*0.94</v>
      </c>
      <c r="U1204" s="41" t="s">
        <v>2055</v>
      </c>
      <c r="V1204" s="52" t="s">
        <v>35</v>
      </c>
      <c r="W1204" s="41" t="n">
        <v>2050</v>
      </c>
      <c r="X1204" s="53" t="str">
        <f aca="false">"*"&amp;IF(AND(A1204="EU",W1204=2035),0.95,IF(AND(A1204="EU",W1204=2050),0.93,IF(AND(A1204="USA",W1204=2035),0.96,IF(AND(A1204="USA",W1204=2050),0.93,IF(AND(A1204="Japan",W1204=2035),0.94,IF(AND(A1204="Japan",W1204=2050),0.92,IF(AND(A1204="Russia",W1204=2035),0.95,IF(AND(A1204="Russia",W1204=2050),0.91,IF(AND(A1204="China",W1204=2035),0.93,IF(AND(A1204="China",W1204=2050),0.92,IF(AND(A1204="India",W1204=2035),0.94,IF(AND(A1204="India",W1204=2050),0.91,IF(AND(A1204="Middle East",W1204=2035),0.92,IF(AND(A1204="Middle East",W1204=2050),0.89,IF(AND(A1204="Africa",W1204=2035),0.93,IF(AND(A1204="Africa",W1204=2050),0.9,IF(AND(A1204="Brazil",W1204=2035),0.95,IF(AND(A1204="Brazil",W1204=2050),0.92,""))))))))))))))))))</f>
        <v>*0.92</v>
      </c>
      <c r="AC1204" s="0" t="s">
        <v>2055</v>
      </c>
      <c r="AD1204" s="50" t="s">
        <v>35</v>
      </c>
      <c r="AE1204" s="0" t="n">
        <v>2035</v>
      </c>
      <c r="AF1204" s="51" t="str">
        <f aca="false">"*"&amp;IF(AND(A1204="EU",AE1204=2035),0.93,IF(AND(A1204="EU",AE1204=2050),0.9,IF(AND(A1204="USA",AE1204=2035),0.92,IF(AND(A1204="USA",AE1204=2050),0.89,IF(AND(A1204="Japan",AE1204=2035),0.92,IF(AND(A1204="Japan",AE1204=2050),0.89,IF(AND(A1204="Russia",AE1204=2035),0.91,IF(AND(A1204="Russia",AE1204=2050),0.86,IF(AND(A1204="China",AE1204=2035),0.91,IF(AND(A1204="China",AE1204=2050),0.87,IF(AND(A1204="India",AE1204=2035),0.92,IF(AND(A1204="India",AE1204=2050),0.87,IF(AND(A1204="Middle East",AE1204=2035),0.89,IF(AND(A1204="Middle East",AE1204=2050),0.84,IF(AND(A1204="Africa",AE1204=2035),0.9,IF(AND(A1204="Africa",AE1204=2050),0.86,IF(AND(A1204="Brazil",AE1204=2035),0.93,IF(AND(A1204="Brazil",AE1204=2050),0.89,""))))))))))))))))))</f>
        <v>*0.92</v>
      </c>
      <c r="AG1204" s="51" t="str">
        <f aca="false">AG1203</f>
        <v>REZoning_Sol-Win</v>
      </c>
      <c r="AI1204" s="0" t="s">
        <v>2055</v>
      </c>
      <c r="AJ1204" s="50" t="s">
        <v>35</v>
      </c>
      <c r="AK1204" s="0" t="n">
        <v>2050</v>
      </c>
      <c r="AL1204" s="51" t="str">
        <f aca="false">"*"&amp;IF(AND(A1204="EU",AK1204=2035),0.93,IF(AND(A1204="EU",AK1204=2050),0.9,IF(AND(A1204="USA",AK1204=2035),0.92,IF(AND(A1204="USA",AK1204=2050),0.89,IF(AND(A1204="Japan",AK1204=2035),0.92,IF(AND(A1204="Japan",AK1204=2050),0.89,IF(AND(A1204="Russia",AK1204=2035),0.91,IF(AND(A1204="Russia",AK1204=2050),0.86,IF(AND(A1204="China",AK1204=2035),0.91,IF(AND(A1204="China",AK1204=2050),0.87,IF(AND(A1204="India",AK1204=2035),0.92,IF(AND(A1204="India",AK1204=2050),0.87,IF(AND(A1204="Middle East",AK1204=2035),0.89,IF(AND(A1204="Middle East",AK1204=2050),0.84,IF(AND(A1204="Africa",AK1204=2035),0.9,IF(AND(A1204="Africa",AK1204=2050),0.86,IF(AND(A1204="Brazil",AK1204=2035),0.93,IF(AND(A1204="Brazil",AK1204=2050),0.89,""))))))))))))))))))</f>
        <v>*0.89</v>
      </c>
      <c r="AM1204" s="51" t="str">
        <f aca="false">AM1203</f>
        <v>REZoning_Sol-Win</v>
      </c>
      <c r="AP1204" s="0" t="s">
        <v>2055</v>
      </c>
      <c r="AQ1204" s="0" t="s">
        <v>35</v>
      </c>
      <c r="AR1204" s="0" t="n">
        <v>2100</v>
      </c>
      <c r="AS1204" s="0" t="s">
        <v>914</v>
      </c>
      <c r="AT1204" s="0" t="s">
        <v>36</v>
      </c>
    </row>
    <row r="1205" customFormat="false" ht="28.5" hidden="false" customHeight="true" outlineLevel="0" collapsed="false">
      <c r="A1205" s="3" t="s">
        <v>472</v>
      </c>
      <c r="C1205" s="0" t="s">
        <v>2056</v>
      </c>
      <c r="D1205" s="50" t="s">
        <v>35</v>
      </c>
      <c r="E1205" s="0" t="n">
        <v>2035</v>
      </c>
      <c r="F1205" s="51" t="str">
        <f aca="false">"*"&amp;IF(AND(A1205="EU",E1205=2035),0.95,IF(AND(A1205="EU",E1205=2050),0.93,IF(AND(A1205="USA",E1205=2035),0.96,IF(AND(A1205="USA",E1205=2050),0.94,IF(AND(A1205="Japan",E1205=2035),0.94,IF(AND(A1205="Japan",E1205=2050),0.92,IF(AND(A1205="Russia",E1205=2035),0.95,IF(AND(A1205="Russia",E1205=2050),0.93,IF(AND(A1205="China",E1205=2035),0.94,IF(AND(A1205="China",E1205=2050),0.92,IF(AND(A1205="India",E1205=2035),0.95,IF(AND(A1205="India",E1205=2050),0.92,IF(AND(A1205="Middle East",E1205=2035),0.94,IF(AND(A1205="Middle East",E1205=2050),0.9,IF(AND(A1205="Africa",E1205=2035),0.94,IF(AND(A1205="Africa",E1205=2050),0.91,IF(AND(A1205="Brazil",E1205=2035),0.95,IF(AND(A1205="Brazil",E1205=2050),0.92,""))))))))))))))))))</f>
        <v>*0.94</v>
      </c>
      <c r="H1205" s="0" t="s">
        <v>2056</v>
      </c>
      <c r="I1205" s="50" t="s">
        <v>35</v>
      </c>
      <c r="J1205" s="0" t="n">
        <v>2050</v>
      </c>
      <c r="K1205" s="48" t="str">
        <f aca="false">"*"&amp;IF(AND(A1205="EU",J1205=2035),0.95,IF(AND(A1205="EU",J1205=2050),0.93,IF(AND(A1205="USA",J1205=2035),0.96,IF(AND(A1205="USA",J1205=2050),0.94,IF(AND(A1205="Japan",J1205=2035),0.94,IF(AND(A1205="Japan",J1205=2050),0.92,IF(AND(A1205="Russia",J1205=2035),0.95,IF(AND(A1205="Russia",J1205=2050),0.93,IF(AND(A1205="China",J1205=2035),0.94,IF(AND(A1205="China",J1205=2050),0.92,IF(AND(A1205="India",J1205=2035),0.95,IF(AND(A1205="India",J1205=2050),0.92,IF(AND(A1205="Middle East",J1205=2035),0.94,IF(AND(A1205="Middle East",J1205=2050),0.9,IF(AND(A1205="Africa",J1205=2035),0.94,IF(AND(A1205="Africa",J1205=2050),0.91,IF(AND(A1205="Brazil",J1205=2035),0.95,IF(AND(A1205="Brazil",J1205=2050),0.92,""))))))))))))))))))</f>
        <v>*0.92</v>
      </c>
      <c r="P1205" s="41" t="s">
        <v>2056</v>
      </c>
      <c r="Q1205" s="52" t="s">
        <v>35</v>
      </c>
      <c r="R1205" s="41" t="n">
        <v>2035</v>
      </c>
      <c r="S1205" s="53" t="str">
        <f aca="false">"*"&amp;IF(AND(A1205="EU",R1205=2035),0.95,IF(AND(A1205="EU",R1205=2050),0.93,IF(AND(A1205="USA",R1205=2035),0.96,IF(AND(A1205="USA",R1205=2050),0.93,IF(AND(A1205="Japan",R1205=2035),0.94,IF(AND(A1205="Japan",R1205=2050),0.92,IF(AND(A1205="Russia",R1205=2035),0.95,IF(AND(A1205="Russia",R1205=2050),0.91,IF(AND(A1205="China",R1205=2035),0.93,IF(AND(A1205="China",R1205=2050),0.92,IF(AND(A1205="India",R1205=2035),0.94,IF(AND(A1205="India",R1205=2050),0.91,IF(AND(A1205="Middle East",R1205=2035),0.92,IF(AND(A1205="Middle East",R1205=2050),0.89,IF(AND(A1205="Africa",R1205=2035),0.93,IF(AND(A1205="Africa",R1205=2050),0.9,IF(AND(A1205="Brazil",R1205=2035),0.95,IF(AND(A1205="Brazil",R1205=2050),0.92,""))))))))))))))))))</f>
        <v>*0.94</v>
      </c>
      <c r="U1205" s="41" t="s">
        <v>2056</v>
      </c>
      <c r="V1205" s="52" t="s">
        <v>35</v>
      </c>
      <c r="W1205" s="41" t="n">
        <v>2050</v>
      </c>
      <c r="X1205" s="53" t="str">
        <f aca="false">"*"&amp;IF(AND(A1205="EU",W1205=2035),0.95,IF(AND(A1205="EU",W1205=2050),0.93,IF(AND(A1205="USA",W1205=2035),0.96,IF(AND(A1205="USA",W1205=2050),0.93,IF(AND(A1205="Japan",W1205=2035),0.94,IF(AND(A1205="Japan",W1205=2050),0.92,IF(AND(A1205="Russia",W1205=2035),0.95,IF(AND(A1205="Russia",W1205=2050),0.91,IF(AND(A1205="China",W1205=2035),0.93,IF(AND(A1205="China",W1205=2050),0.92,IF(AND(A1205="India",W1205=2035),0.94,IF(AND(A1205="India",W1205=2050),0.91,IF(AND(A1205="Middle East",W1205=2035),0.92,IF(AND(A1205="Middle East",W1205=2050),0.89,IF(AND(A1205="Africa",W1205=2035),0.93,IF(AND(A1205="Africa",W1205=2050),0.9,IF(AND(A1205="Brazil",W1205=2035),0.95,IF(AND(A1205="Brazil",W1205=2050),0.92,""))))))))))))))))))</f>
        <v>*0.92</v>
      </c>
      <c r="AC1205" s="0" t="s">
        <v>2056</v>
      </c>
      <c r="AD1205" s="50" t="s">
        <v>35</v>
      </c>
      <c r="AE1205" s="0" t="n">
        <v>2035</v>
      </c>
      <c r="AF1205" s="51" t="str">
        <f aca="false">"*"&amp;IF(AND(A1205="EU",AE1205=2035),0.93,IF(AND(A1205="EU",AE1205=2050),0.9,IF(AND(A1205="USA",AE1205=2035),0.92,IF(AND(A1205="USA",AE1205=2050),0.89,IF(AND(A1205="Japan",AE1205=2035),0.92,IF(AND(A1205="Japan",AE1205=2050),0.89,IF(AND(A1205="Russia",AE1205=2035),0.91,IF(AND(A1205="Russia",AE1205=2050),0.86,IF(AND(A1205="China",AE1205=2035),0.91,IF(AND(A1205="China",AE1205=2050),0.87,IF(AND(A1205="India",AE1205=2035),0.92,IF(AND(A1205="India",AE1205=2050),0.87,IF(AND(A1205="Middle East",AE1205=2035),0.89,IF(AND(A1205="Middle East",AE1205=2050),0.84,IF(AND(A1205="Africa",AE1205=2035),0.9,IF(AND(A1205="Africa",AE1205=2050),0.86,IF(AND(A1205="Brazil",AE1205=2035),0.93,IF(AND(A1205="Brazil",AE1205=2050),0.89,""))))))))))))))))))</f>
        <v>*0.92</v>
      </c>
      <c r="AG1205" s="51" t="str">
        <f aca="false">AG1204</f>
        <v>REZoning_Sol-Win</v>
      </c>
      <c r="AI1205" s="0" t="s">
        <v>2056</v>
      </c>
      <c r="AJ1205" s="50" t="s">
        <v>35</v>
      </c>
      <c r="AK1205" s="0" t="n">
        <v>2050</v>
      </c>
      <c r="AL1205" s="51" t="str">
        <f aca="false">"*"&amp;IF(AND(A1205="EU",AK1205=2035),0.93,IF(AND(A1205="EU",AK1205=2050),0.9,IF(AND(A1205="USA",AK1205=2035),0.92,IF(AND(A1205="USA",AK1205=2050),0.89,IF(AND(A1205="Japan",AK1205=2035),0.92,IF(AND(A1205="Japan",AK1205=2050),0.89,IF(AND(A1205="Russia",AK1205=2035),0.91,IF(AND(A1205="Russia",AK1205=2050),0.86,IF(AND(A1205="China",AK1205=2035),0.91,IF(AND(A1205="China",AK1205=2050),0.87,IF(AND(A1205="India",AK1205=2035),0.92,IF(AND(A1205="India",AK1205=2050),0.87,IF(AND(A1205="Middle East",AK1205=2035),0.89,IF(AND(A1205="Middle East",AK1205=2050),0.84,IF(AND(A1205="Africa",AK1205=2035),0.9,IF(AND(A1205="Africa",AK1205=2050),0.86,IF(AND(A1205="Brazil",AK1205=2035),0.93,IF(AND(A1205="Brazil",AK1205=2050),0.89,""))))))))))))))))))</f>
        <v>*0.89</v>
      </c>
      <c r="AM1205" s="51" t="str">
        <f aca="false">AM1204</f>
        <v>REZoning_Sol-Win</v>
      </c>
      <c r="AP1205" s="0" t="s">
        <v>2056</v>
      </c>
      <c r="AQ1205" s="0" t="s">
        <v>35</v>
      </c>
      <c r="AR1205" s="0" t="n">
        <v>2100</v>
      </c>
      <c r="AS1205" s="0" t="s">
        <v>914</v>
      </c>
      <c r="AT1205" s="0" t="s">
        <v>36</v>
      </c>
    </row>
    <row r="1206" customFormat="false" ht="28.5" hidden="false" customHeight="true" outlineLevel="0" collapsed="false">
      <c r="A1206" s="3" t="s">
        <v>472</v>
      </c>
      <c r="C1206" s="0" t="s">
        <v>2057</v>
      </c>
      <c r="D1206" s="50" t="s">
        <v>35</v>
      </c>
      <c r="E1206" s="0" t="n">
        <v>2035</v>
      </c>
      <c r="F1206" s="51" t="str">
        <f aca="false">"*"&amp;IF(AND(A1206="EU",E1206=2035),0.95,IF(AND(A1206="EU",E1206=2050),0.93,IF(AND(A1206="USA",E1206=2035),0.96,IF(AND(A1206="USA",E1206=2050),0.94,IF(AND(A1206="Japan",E1206=2035),0.94,IF(AND(A1206="Japan",E1206=2050),0.92,IF(AND(A1206="Russia",E1206=2035),0.95,IF(AND(A1206="Russia",E1206=2050),0.93,IF(AND(A1206="China",E1206=2035),0.94,IF(AND(A1206="China",E1206=2050),0.92,IF(AND(A1206="India",E1206=2035),0.95,IF(AND(A1206="India",E1206=2050),0.92,IF(AND(A1206="Middle East",E1206=2035),0.94,IF(AND(A1206="Middle East",E1206=2050),0.9,IF(AND(A1206="Africa",E1206=2035),0.94,IF(AND(A1206="Africa",E1206=2050),0.91,IF(AND(A1206="Brazil",E1206=2035),0.95,IF(AND(A1206="Brazil",E1206=2050),0.92,""))))))))))))))))))</f>
        <v>*0.94</v>
      </c>
      <c r="H1206" s="0" t="s">
        <v>2057</v>
      </c>
      <c r="I1206" s="50" t="s">
        <v>35</v>
      </c>
      <c r="J1206" s="0" t="n">
        <v>2050</v>
      </c>
      <c r="K1206" s="48" t="str">
        <f aca="false">"*"&amp;IF(AND(A1206="EU",J1206=2035),0.95,IF(AND(A1206="EU",J1206=2050),0.93,IF(AND(A1206="USA",J1206=2035),0.96,IF(AND(A1206="USA",J1206=2050),0.94,IF(AND(A1206="Japan",J1206=2035),0.94,IF(AND(A1206="Japan",J1206=2050),0.92,IF(AND(A1206="Russia",J1206=2035),0.95,IF(AND(A1206="Russia",J1206=2050),0.93,IF(AND(A1206="China",J1206=2035),0.94,IF(AND(A1206="China",J1206=2050),0.92,IF(AND(A1206="India",J1206=2035),0.95,IF(AND(A1206="India",J1206=2050),0.92,IF(AND(A1206="Middle East",J1206=2035),0.94,IF(AND(A1206="Middle East",J1206=2050),0.9,IF(AND(A1206="Africa",J1206=2035),0.94,IF(AND(A1206="Africa",J1206=2050),0.91,IF(AND(A1206="Brazil",J1206=2035),0.95,IF(AND(A1206="Brazil",J1206=2050),0.92,""))))))))))))))))))</f>
        <v>*0.92</v>
      </c>
      <c r="P1206" s="41" t="s">
        <v>2057</v>
      </c>
      <c r="Q1206" s="52" t="s">
        <v>35</v>
      </c>
      <c r="R1206" s="41" t="n">
        <v>2035</v>
      </c>
      <c r="S1206" s="53" t="str">
        <f aca="false">"*"&amp;IF(AND(A1206="EU",R1206=2035),0.95,IF(AND(A1206="EU",R1206=2050),0.93,IF(AND(A1206="USA",R1206=2035),0.96,IF(AND(A1206="USA",R1206=2050),0.93,IF(AND(A1206="Japan",R1206=2035),0.94,IF(AND(A1206="Japan",R1206=2050),0.92,IF(AND(A1206="Russia",R1206=2035),0.95,IF(AND(A1206="Russia",R1206=2050),0.91,IF(AND(A1206="China",R1206=2035),0.93,IF(AND(A1206="China",R1206=2050),0.92,IF(AND(A1206="India",R1206=2035),0.94,IF(AND(A1206="India",R1206=2050),0.91,IF(AND(A1206="Middle East",R1206=2035),0.92,IF(AND(A1206="Middle East",R1206=2050),0.89,IF(AND(A1206="Africa",R1206=2035),0.93,IF(AND(A1206="Africa",R1206=2050),0.9,IF(AND(A1206="Brazil",R1206=2035),0.95,IF(AND(A1206="Brazil",R1206=2050),0.92,""))))))))))))))))))</f>
        <v>*0.94</v>
      </c>
      <c r="U1206" s="41" t="s">
        <v>2057</v>
      </c>
      <c r="V1206" s="52" t="s">
        <v>35</v>
      </c>
      <c r="W1206" s="41" t="n">
        <v>2050</v>
      </c>
      <c r="X1206" s="53" t="str">
        <f aca="false">"*"&amp;IF(AND(A1206="EU",W1206=2035),0.95,IF(AND(A1206="EU",W1206=2050),0.93,IF(AND(A1206="USA",W1206=2035),0.96,IF(AND(A1206="USA",W1206=2050),0.93,IF(AND(A1206="Japan",W1206=2035),0.94,IF(AND(A1206="Japan",W1206=2050),0.92,IF(AND(A1206="Russia",W1206=2035),0.95,IF(AND(A1206="Russia",W1206=2050),0.91,IF(AND(A1206="China",W1206=2035),0.93,IF(AND(A1206="China",W1206=2050),0.92,IF(AND(A1206="India",W1206=2035),0.94,IF(AND(A1206="India",W1206=2050),0.91,IF(AND(A1206="Middle East",W1206=2035),0.92,IF(AND(A1206="Middle East",W1206=2050),0.89,IF(AND(A1206="Africa",W1206=2035),0.93,IF(AND(A1206="Africa",W1206=2050),0.9,IF(AND(A1206="Brazil",W1206=2035),0.95,IF(AND(A1206="Brazil",W1206=2050),0.92,""))))))))))))))))))</f>
        <v>*0.92</v>
      </c>
      <c r="AC1206" s="0" t="s">
        <v>2057</v>
      </c>
      <c r="AD1206" s="50" t="s">
        <v>35</v>
      </c>
      <c r="AE1206" s="0" t="n">
        <v>2035</v>
      </c>
      <c r="AF1206" s="51" t="str">
        <f aca="false">"*"&amp;IF(AND(A1206="EU",AE1206=2035),0.93,IF(AND(A1206="EU",AE1206=2050),0.9,IF(AND(A1206="USA",AE1206=2035),0.92,IF(AND(A1206="USA",AE1206=2050),0.89,IF(AND(A1206="Japan",AE1206=2035),0.92,IF(AND(A1206="Japan",AE1206=2050),0.89,IF(AND(A1206="Russia",AE1206=2035),0.91,IF(AND(A1206="Russia",AE1206=2050),0.86,IF(AND(A1206="China",AE1206=2035),0.91,IF(AND(A1206="China",AE1206=2050),0.87,IF(AND(A1206="India",AE1206=2035),0.92,IF(AND(A1206="India",AE1206=2050),0.87,IF(AND(A1206="Middle East",AE1206=2035),0.89,IF(AND(A1206="Middle East",AE1206=2050),0.84,IF(AND(A1206="Africa",AE1206=2035),0.9,IF(AND(A1206="Africa",AE1206=2050),0.86,IF(AND(A1206="Brazil",AE1206=2035),0.93,IF(AND(A1206="Brazil",AE1206=2050),0.89,""))))))))))))))))))</f>
        <v>*0.92</v>
      </c>
      <c r="AG1206" s="51" t="str">
        <f aca="false">AG1205</f>
        <v>REZoning_Sol-Win</v>
      </c>
      <c r="AI1206" s="0" t="s">
        <v>2057</v>
      </c>
      <c r="AJ1206" s="50" t="s">
        <v>35</v>
      </c>
      <c r="AK1206" s="0" t="n">
        <v>2050</v>
      </c>
      <c r="AL1206" s="51" t="str">
        <f aca="false">"*"&amp;IF(AND(A1206="EU",AK1206=2035),0.93,IF(AND(A1206="EU",AK1206=2050),0.9,IF(AND(A1206="USA",AK1206=2035),0.92,IF(AND(A1206="USA",AK1206=2050),0.89,IF(AND(A1206="Japan",AK1206=2035),0.92,IF(AND(A1206="Japan",AK1206=2050),0.89,IF(AND(A1206="Russia",AK1206=2035),0.91,IF(AND(A1206="Russia",AK1206=2050),0.86,IF(AND(A1206="China",AK1206=2035),0.91,IF(AND(A1206="China",AK1206=2050),0.87,IF(AND(A1206="India",AK1206=2035),0.92,IF(AND(A1206="India",AK1206=2050),0.87,IF(AND(A1206="Middle East",AK1206=2035),0.89,IF(AND(A1206="Middle East",AK1206=2050),0.84,IF(AND(A1206="Africa",AK1206=2035),0.9,IF(AND(A1206="Africa",AK1206=2050),0.86,IF(AND(A1206="Brazil",AK1206=2035),0.93,IF(AND(A1206="Brazil",AK1206=2050),0.89,""))))))))))))))))))</f>
        <v>*0.89</v>
      </c>
      <c r="AM1206" s="51" t="str">
        <f aca="false">AM1205</f>
        <v>REZoning_Sol-Win</v>
      </c>
      <c r="AP1206" s="0" t="s">
        <v>2057</v>
      </c>
      <c r="AQ1206" s="0" t="s">
        <v>35</v>
      </c>
      <c r="AR1206" s="0" t="n">
        <v>2100</v>
      </c>
      <c r="AS1206" s="0" t="s">
        <v>914</v>
      </c>
      <c r="AT1206" s="0" t="s">
        <v>36</v>
      </c>
    </row>
    <row r="1207" customFormat="false" ht="28.5" hidden="false" customHeight="true" outlineLevel="0" collapsed="false">
      <c r="A1207" s="3" t="s">
        <v>472</v>
      </c>
      <c r="C1207" s="0" t="s">
        <v>2058</v>
      </c>
      <c r="D1207" s="50" t="s">
        <v>35</v>
      </c>
      <c r="E1207" s="0" t="n">
        <v>2035</v>
      </c>
      <c r="F1207" s="51" t="str">
        <f aca="false">"*"&amp;IF(AND(A1207="EU",E1207=2035),0.95,IF(AND(A1207="EU",E1207=2050),0.93,IF(AND(A1207="USA",E1207=2035),0.96,IF(AND(A1207="USA",E1207=2050),0.94,IF(AND(A1207="Japan",E1207=2035),0.94,IF(AND(A1207="Japan",E1207=2050),0.92,IF(AND(A1207="Russia",E1207=2035),0.95,IF(AND(A1207="Russia",E1207=2050),0.93,IF(AND(A1207="China",E1207=2035),0.94,IF(AND(A1207="China",E1207=2050),0.92,IF(AND(A1207="India",E1207=2035),0.95,IF(AND(A1207="India",E1207=2050),0.92,IF(AND(A1207="Middle East",E1207=2035),0.94,IF(AND(A1207="Middle East",E1207=2050),0.9,IF(AND(A1207="Africa",E1207=2035),0.94,IF(AND(A1207="Africa",E1207=2050),0.91,IF(AND(A1207="Brazil",E1207=2035),0.95,IF(AND(A1207="Brazil",E1207=2050),0.92,""))))))))))))))))))</f>
        <v>*0.94</v>
      </c>
      <c r="H1207" s="0" t="s">
        <v>2058</v>
      </c>
      <c r="I1207" s="50" t="s">
        <v>35</v>
      </c>
      <c r="J1207" s="0" t="n">
        <v>2050</v>
      </c>
      <c r="K1207" s="48" t="str">
        <f aca="false">"*"&amp;IF(AND(A1207="EU",J1207=2035),0.95,IF(AND(A1207="EU",J1207=2050),0.93,IF(AND(A1207="USA",J1207=2035),0.96,IF(AND(A1207="USA",J1207=2050),0.94,IF(AND(A1207="Japan",J1207=2035),0.94,IF(AND(A1207="Japan",J1207=2050),0.92,IF(AND(A1207="Russia",J1207=2035),0.95,IF(AND(A1207="Russia",J1207=2050),0.93,IF(AND(A1207="China",J1207=2035),0.94,IF(AND(A1207="China",J1207=2050),0.92,IF(AND(A1207="India",J1207=2035),0.95,IF(AND(A1207="India",J1207=2050),0.92,IF(AND(A1207="Middle East",J1207=2035),0.94,IF(AND(A1207="Middle East",J1207=2050),0.9,IF(AND(A1207="Africa",J1207=2035),0.94,IF(AND(A1207="Africa",J1207=2050),0.91,IF(AND(A1207="Brazil",J1207=2035),0.95,IF(AND(A1207="Brazil",J1207=2050),0.92,""))))))))))))))))))</f>
        <v>*0.92</v>
      </c>
      <c r="P1207" s="41" t="s">
        <v>2058</v>
      </c>
      <c r="Q1207" s="52" t="s">
        <v>35</v>
      </c>
      <c r="R1207" s="41" t="n">
        <v>2035</v>
      </c>
      <c r="S1207" s="53" t="str">
        <f aca="false">"*"&amp;IF(AND(A1207="EU",R1207=2035),0.95,IF(AND(A1207="EU",R1207=2050),0.93,IF(AND(A1207="USA",R1207=2035),0.96,IF(AND(A1207="USA",R1207=2050),0.93,IF(AND(A1207="Japan",R1207=2035),0.94,IF(AND(A1207="Japan",R1207=2050),0.92,IF(AND(A1207="Russia",R1207=2035),0.95,IF(AND(A1207="Russia",R1207=2050),0.91,IF(AND(A1207="China",R1207=2035),0.93,IF(AND(A1207="China",R1207=2050),0.92,IF(AND(A1207="India",R1207=2035),0.94,IF(AND(A1207="India",R1207=2050),0.91,IF(AND(A1207="Middle East",R1207=2035),0.92,IF(AND(A1207="Middle East",R1207=2050),0.89,IF(AND(A1207="Africa",R1207=2035),0.93,IF(AND(A1207="Africa",R1207=2050),0.9,IF(AND(A1207="Brazil",R1207=2035),0.95,IF(AND(A1207="Brazil",R1207=2050),0.92,""))))))))))))))))))</f>
        <v>*0.94</v>
      </c>
      <c r="U1207" s="41" t="s">
        <v>2058</v>
      </c>
      <c r="V1207" s="52" t="s">
        <v>35</v>
      </c>
      <c r="W1207" s="41" t="n">
        <v>2050</v>
      </c>
      <c r="X1207" s="53" t="str">
        <f aca="false">"*"&amp;IF(AND(A1207="EU",W1207=2035),0.95,IF(AND(A1207="EU",W1207=2050),0.93,IF(AND(A1207="USA",W1207=2035),0.96,IF(AND(A1207="USA",W1207=2050),0.93,IF(AND(A1207="Japan",W1207=2035),0.94,IF(AND(A1207="Japan",W1207=2050),0.92,IF(AND(A1207="Russia",W1207=2035),0.95,IF(AND(A1207="Russia",W1207=2050),0.91,IF(AND(A1207="China",W1207=2035),0.93,IF(AND(A1207="China",W1207=2050),0.92,IF(AND(A1207="India",W1207=2035),0.94,IF(AND(A1207="India",W1207=2050),0.91,IF(AND(A1207="Middle East",W1207=2035),0.92,IF(AND(A1207="Middle East",W1207=2050),0.89,IF(AND(A1207="Africa",W1207=2035),0.93,IF(AND(A1207="Africa",W1207=2050),0.9,IF(AND(A1207="Brazil",W1207=2035),0.95,IF(AND(A1207="Brazil",W1207=2050),0.92,""))))))))))))))))))</f>
        <v>*0.92</v>
      </c>
      <c r="AC1207" s="0" t="s">
        <v>2058</v>
      </c>
      <c r="AD1207" s="50" t="s">
        <v>35</v>
      </c>
      <c r="AE1207" s="0" t="n">
        <v>2035</v>
      </c>
      <c r="AF1207" s="51" t="str">
        <f aca="false">"*"&amp;IF(AND(A1207="EU",AE1207=2035),0.93,IF(AND(A1207="EU",AE1207=2050),0.9,IF(AND(A1207="USA",AE1207=2035),0.92,IF(AND(A1207="USA",AE1207=2050),0.89,IF(AND(A1207="Japan",AE1207=2035),0.92,IF(AND(A1207="Japan",AE1207=2050),0.89,IF(AND(A1207="Russia",AE1207=2035),0.91,IF(AND(A1207="Russia",AE1207=2050),0.86,IF(AND(A1207="China",AE1207=2035),0.91,IF(AND(A1207="China",AE1207=2050),0.87,IF(AND(A1207="India",AE1207=2035),0.92,IF(AND(A1207="India",AE1207=2050),0.87,IF(AND(A1207="Middle East",AE1207=2035),0.89,IF(AND(A1207="Middle East",AE1207=2050),0.84,IF(AND(A1207="Africa",AE1207=2035),0.9,IF(AND(A1207="Africa",AE1207=2050),0.86,IF(AND(A1207="Brazil",AE1207=2035),0.93,IF(AND(A1207="Brazil",AE1207=2050),0.89,""))))))))))))))))))</f>
        <v>*0.92</v>
      </c>
      <c r="AG1207" s="51" t="str">
        <f aca="false">AG1206</f>
        <v>REZoning_Sol-Win</v>
      </c>
      <c r="AI1207" s="0" t="s">
        <v>2058</v>
      </c>
      <c r="AJ1207" s="50" t="s">
        <v>35</v>
      </c>
      <c r="AK1207" s="0" t="n">
        <v>2050</v>
      </c>
      <c r="AL1207" s="51" t="str">
        <f aca="false">"*"&amp;IF(AND(A1207="EU",AK1207=2035),0.93,IF(AND(A1207="EU",AK1207=2050),0.9,IF(AND(A1207="USA",AK1207=2035),0.92,IF(AND(A1207="USA",AK1207=2050),0.89,IF(AND(A1207="Japan",AK1207=2035),0.92,IF(AND(A1207="Japan",AK1207=2050),0.89,IF(AND(A1207="Russia",AK1207=2035),0.91,IF(AND(A1207="Russia",AK1207=2050),0.86,IF(AND(A1207="China",AK1207=2035),0.91,IF(AND(A1207="China",AK1207=2050),0.87,IF(AND(A1207="India",AK1207=2035),0.92,IF(AND(A1207="India",AK1207=2050),0.87,IF(AND(A1207="Middle East",AK1207=2035),0.89,IF(AND(A1207="Middle East",AK1207=2050),0.84,IF(AND(A1207="Africa",AK1207=2035),0.9,IF(AND(A1207="Africa",AK1207=2050),0.86,IF(AND(A1207="Brazil",AK1207=2035),0.93,IF(AND(A1207="Brazil",AK1207=2050),0.89,""))))))))))))))))))</f>
        <v>*0.89</v>
      </c>
      <c r="AM1207" s="51" t="str">
        <f aca="false">AM1206</f>
        <v>REZoning_Sol-Win</v>
      </c>
      <c r="AP1207" s="0" t="s">
        <v>2058</v>
      </c>
      <c r="AQ1207" s="0" t="s">
        <v>35</v>
      </c>
      <c r="AR1207" s="0" t="n">
        <v>2100</v>
      </c>
      <c r="AS1207" s="0" t="s">
        <v>914</v>
      </c>
      <c r="AT1207" s="0" t="s">
        <v>36</v>
      </c>
    </row>
    <row r="1208" customFormat="false" ht="28.5" hidden="false" customHeight="true" outlineLevel="0" collapsed="false">
      <c r="A1208" s="3" t="s">
        <v>472</v>
      </c>
      <c r="C1208" s="0" t="s">
        <v>2059</v>
      </c>
      <c r="D1208" s="50" t="s">
        <v>35</v>
      </c>
      <c r="E1208" s="0" t="n">
        <v>2035</v>
      </c>
      <c r="F1208" s="51" t="str">
        <f aca="false">"*"&amp;IF(AND(A1208="EU",E1208=2035),0.95,IF(AND(A1208="EU",E1208=2050),0.93,IF(AND(A1208="USA",E1208=2035),0.96,IF(AND(A1208="USA",E1208=2050),0.94,IF(AND(A1208="Japan",E1208=2035),0.94,IF(AND(A1208="Japan",E1208=2050),0.92,IF(AND(A1208="Russia",E1208=2035),0.95,IF(AND(A1208="Russia",E1208=2050),0.93,IF(AND(A1208="China",E1208=2035),0.94,IF(AND(A1208="China",E1208=2050),0.92,IF(AND(A1208="India",E1208=2035),0.95,IF(AND(A1208="India",E1208=2050),0.92,IF(AND(A1208="Middle East",E1208=2035),0.94,IF(AND(A1208="Middle East",E1208=2050),0.9,IF(AND(A1208="Africa",E1208=2035),0.94,IF(AND(A1208="Africa",E1208=2050),0.91,IF(AND(A1208="Brazil",E1208=2035),0.95,IF(AND(A1208="Brazil",E1208=2050),0.92,""))))))))))))))))))</f>
        <v>*0.94</v>
      </c>
      <c r="H1208" s="0" t="s">
        <v>2059</v>
      </c>
      <c r="I1208" s="50" t="s">
        <v>35</v>
      </c>
      <c r="J1208" s="0" t="n">
        <v>2050</v>
      </c>
      <c r="K1208" s="48" t="str">
        <f aca="false">"*"&amp;IF(AND(A1208="EU",J1208=2035),0.95,IF(AND(A1208="EU",J1208=2050),0.93,IF(AND(A1208="USA",J1208=2035),0.96,IF(AND(A1208="USA",J1208=2050),0.94,IF(AND(A1208="Japan",J1208=2035),0.94,IF(AND(A1208="Japan",J1208=2050),0.92,IF(AND(A1208="Russia",J1208=2035),0.95,IF(AND(A1208="Russia",J1208=2050),0.93,IF(AND(A1208="China",J1208=2035),0.94,IF(AND(A1208="China",J1208=2050),0.92,IF(AND(A1208="India",J1208=2035),0.95,IF(AND(A1208="India",J1208=2050),0.92,IF(AND(A1208="Middle East",J1208=2035),0.94,IF(AND(A1208="Middle East",J1208=2050),0.9,IF(AND(A1208="Africa",J1208=2035),0.94,IF(AND(A1208="Africa",J1208=2050),0.91,IF(AND(A1208="Brazil",J1208=2035),0.95,IF(AND(A1208="Brazil",J1208=2050),0.92,""))))))))))))))))))</f>
        <v>*0.92</v>
      </c>
      <c r="P1208" s="41" t="s">
        <v>2059</v>
      </c>
      <c r="Q1208" s="52" t="s">
        <v>35</v>
      </c>
      <c r="R1208" s="41" t="n">
        <v>2035</v>
      </c>
      <c r="S1208" s="53" t="str">
        <f aca="false">"*"&amp;IF(AND(A1208="EU",R1208=2035),0.95,IF(AND(A1208="EU",R1208=2050),0.93,IF(AND(A1208="USA",R1208=2035),0.96,IF(AND(A1208="USA",R1208=2050),0.93,IF(AND(A1208="Japan",R1208=2035),0.94,IF(AND(A1208="Japan",R1208=2050),0.92,IF(AND(A1208="Russia",R1208=2035),0.95,IF(AND(A1208="Russia",R1208=2050),0.91,IF(AND(A1208="China",R1208=2035),0.93,IF(AND(A1208="China",R1208=2050),0.92,IF(AND(A1208="India",R1208=2035),0.94,IF(AND(A1208="India",R1208=2050),0.91,IF(AND(A1208="Middle East",R1208=2035),0.92,IF(AND(A1208="Middle East",R1208=2050),0.89,IF(AND(A1208="Africa",R1208=2035),0.93,IF(AND(A1208="Africa",R1208=2050),0.9,IF(AND(A1208="Brazil",R1208=2035),0.95,IF(AND(A1208="Brazil",R1208=2050),0.92,""))))))))))))))))))</f>
        <v>*0.94</v>
      </c>
      <c r="U1208" s="41" t="s">
        <v>2059</v>
      </c>
      <c r="V1208" s="52" t="s">
        <v>35</v>
      </c>
      <c r="W1208" s="41" t="n">
        <v>2050</v>
      </c>
      <c r="X1208" s="53" t="str">
        <f aca="false">"*"&amp;IF(AND(A1208="EU",W1208=2035),0.95,IF(AND(A1208="EU",W1208=2050),0.93,IF(AND(A1208="USA",W1208=2035),0.96,IF(AND(A1208="USA",W1208=2050),0.93,IF(AND(A1208="Japan",W1208=2035),0.94,IF(AND(A1208="Japan",W1208=2050),0.92,IF(AND(A1208="Russia",W1208=2035),0.95,IF(AND(A1208="Russia",W1208=2050),0.91,IF(AND(A1208="China",W1208=2035),0.93,IF(AND(A1208="China",W1208=2050),0.92,IF(AND(A1208="India",W1208=2035),0.94,IF(AND(A1208="India",W1208=2050),0.91,IF(AND(A1208="Middle East",W1208=2035),0.92,IF(AND(A1208="Middle East",W1208=2050),0.89,IF(AND(A1208="Africa",W1208=2035),0.93,IF(AND(A1208="Africa",W1208=2050),0.9,IF(AND(A1208="Brazil",W1208=2035),0.95,IF(AND(A1208="Brazil",W1208=2050),0.92,""))))))))))))))))))</f>
        <v>*0.92</v>
      </c>
      <c r="AC1208" s="0" t="s">
        <v>2059</v>
      </c>
      <c r="AD1208" s="50" t="s">
        <v>35</v>
      </c>
      <c r="AE1208" s="0" t="n">
        <v>2035</v>
      </c>
      <c r="AF1208" s="51" t="str">
        <f aca="false">"*"&amp;IF(AND(A1208="EU",AE1208=2035),0.93,IF(AND(A1208="EU",AE1208=2050),0.9,IF(AND(A1208="USA",AE1208=2035),0.92,IF(AND(A1208="USA",AE1208=2050),0.89,IF(AND(A1208="Japan",AE1208=2035),0.92,IF(AND(A1208="Japan",AE1208=2050),0.89,IF(AND(A1208="Russia",AE1208=2035),0.91,IF(AND(A1208="Russia",AE1208=2050),0.86,IF(AND(A1208="China",AE1208=2035),0.91,IF(AND(A1208="China",AE1208=2050),0.87,IF(AND(A1208="India",AE1208=2035),0.92,IF(AND(A1208="India",AE1208=2050),0.87,IF(AND(A1208="Middle East",AE1208=2035),0.89,IF(AND(A1208="Middle East",AE1208=2050),0.84,IF(AND(A1208="Africa",AE1208=2035),0.9,IF(AND(A1208="Africa",AE1208=2050),0.86,IF(AND(A1208="Brazil",AE1208=2035),0.93,IF(AND(A1208="Brazil",AE1208=2050),0.89,""))))))))))))))))))</f>
        <v>*0.92</v>
      </c>
      <c r="AG1208" s="51" t="str">
        <f aca="false">AG1207</f>
        <v>REZoning_Sol-Win</v>
      </c>
      <c r="AI1208" s="0" t="s">
        <v>2059</v>
      </c>
      <c r="AJ1208" s="50" t="s">
        <v>35</v>
      </c>
      <c r="AK1208" s="0" t="n">
        <v>2050</v>
      </c>
      <c r="AL1208" s="51" t="str">
        <f aca="false">"*"&amp;IF(AND(A1208="EU",AK1208=2035),0.93,IF(AND(A1208="EU",AK1208=2050),0.9,IF(AND(A1208="USA",AK1208=2035),0.92,IF(AND(A1208="USA",AK1208=2050),0.89,IF(AND(A1208="Japan",AK1208=2035),0.92,IF(AND(A1208="Japan",AK1208=2050),0.89,IF(AND(A1208="Russia",AK1208=2035),0.91,IF(AND(A1208="Russia",AK1208=2050),0.86,IF(AND(A1208="China",AK1208=2035),0.91,IF(AND(A1208="China",AK1208=2050),0.87,IF(AND(A1208="India",AK1208=2035),0.92,IF(AND(A1208="India",AK1208=2050),0.87,IF(AND(A1208="Middle East",AK1208=2035),0.89,IF(AND(A1208="Middle East",AK1208=2050),0.84,IF(AND(A1208="Africa",AK1208=2035),0.9,IF(AND(A1208="Africa",AK1208=2050),0.86,IF(AND(A1208="Brazil",AK1208=2035),0.93,IF(AND(A1208="Brazil",AK1208=2050),0.89,""))))))))))))))))))</f>
        <v>*0.89</v>
      </c>
      <c r="AM1208" s="51" t="str">
        <f aca="false">AM1207</f>
        <v>REZoning_Sol-Win</v>
      </c>
      <c r="AP1208" s="0" t="s">
        <v>2059</v>
      </c>
      <c r="AQ1208" s="0" t="s">
        <v>35</v>
      </c>
      <c r="AR1208" s="0" t="n">
        <v>2100</v>
      </c>
      <c r="AS1208" s="0" t="s">
        <v>914</v>
      </c>
      <c r="AT1208" s="0" t="s">
        <v>36</v>
      </c>
    </row>
    <row r="1209" customFormat="false" ht="28.5" hidden="false" customHeight="true" outlineLevel="0" collapsed="false">
      <c r="A1209" s="3" t="s">
        <v>472</v>
      </c>
      <c r="C1209" s="0" t="s">
        <v>2060</v>
      </c>
      <c r="D1209" s="50" t="s">
        <v>35</v>
      </c>
      <c r="E1209" s="0" t="n">
        <v>2035</v>
      </c>
      <c r="F1209" s="51" t="str">
        <f aca="false">"*"&amp;IF(AND(A1209="EU",E1209=2035),0.95,IF(AND(A1209="EU",E1209=2050),0.93,IF(AND(A1209="USA",E1209=2035),0.96,IF(AND(A1209="USA",E1209=2050),0.94,IF(AND(A1209="Japan",E1209=2035),0.94,IF(AND(A1209="Japan",E1209=2050),0.92,IF(AND(A1209="Russia",E1209=2035),0.95,IF(AND(A1209="Russia",E1209=2050),0.93,IF(AND(A1209="China",E1209=2035),0.94,IF(AND(A1209="China",E1209=2050),0.92,IF(AND(A1209="India",E1209=2035),0.95,IF(AND(A1209="India",E1209=2050),0.92,IF(AND(A1209="Middle East",E1209=2035),0.94,IF(AND(A1209="Middle East",E1209=2050),0.9,IF(AND(A1209="Africa",E1209=2035),0.94,IF(AND(A1209="Africa",E1209=2050),0.91,IF(AND(A1209="Brazil",E1209=2035),0.95,IF(AND(A1209="Brazil",E1209=2050),0.92,""))))))))))))))))))</f>
        <v>*0.94</v>
      </c>
      <c r="H1209" s="0" t="s">
        <v>2060</v>
      </c>
      <c r="I1209" s="50" t="s">
        <v>35</v>
      </c>
      <c r="J1209" s="0" t="n">
        <v>2050</v>
      </c>
      <c r="K1209" s="48" t="str">
        <f aca="false">"*"&amp;IF(AND(A1209="EU",J1209=2035),0.95,IF(AND(A1209="EU",J1209=2050),0.93,IF(AND(A1209="USA",J1209=2035),0.96,IF(AND(A1209="USA",J1209=2050),0.94,IF(AND(A1209="Japan",J1209=2035),0.94,IF(AND(A1209="Japan",J1209=2050),0.92,IF(AND(A1209="Russia",J1209=2035),0.95,IF(AND(A1209="Russia",J1209=2050),0.93,IF(AND(A1209="China",J1209=2035),0.94,IF(AND(A1209="China",J1209=2050),0.92,IF(AND(A1209="India",J1209=2035),0.95,IF(AND(A1209="India",J1209=2050),0.92,IF(AND(A1209="Middle East",J1209=2035),0.94,IF(AND(A1209="Middle East",J1209=2050),0.9,IF(AND(A1209="Africa",J1209=2035),0.94,IF(AND(A1209="Africa",J1209=2050),0.91,IF(AND(A1209="Brazil",J1209=2035),0.95,IF(AND(A1209="Brazil",J1209=2050),0.92,""))))))))))))))))))</f>
        <v>*0.92</v>
      </c>
      <c r="P1209" s="41" t="s">
        <v>2060</v>
      </c>
      <c r="Q1209" s="52" t="s">
        <v>35</v>
      </c>
      <c r="R1209" s="41" t="n">
        <v>2035</v>
      </c>
      <c r="S1209" s="53" t="str">
        <f aca="false">"*"&amp;IF(AND(A1209="EU",R1209=2035),0.95,IF(AND(A1209="EU",R1209=2050),0.93,IF(AND(A1209="USA",R1209=2035),0.96,IF(AND(A1209="USA",R1209=2050),0.93,IF(AND(A1209="Japan",R1209=2035),0.94,IF(AND(A1209="Japan",R1209=2050),0.92,IF(AND(A1209="Russia",R1209=2035),0.95,IF(AND(A1209="Russia",R1209=2050),0.91,IF(AND(A1209="China",R1209=2035),0.93,IF(AND(A1209="China",R1209=2050),0.92,IF(AND(A1209="India",R1209=2035),0.94,IF(AND(A1209="India",R1209=2050),0.91,IF(AND(A1209="Middle East",R1209=2035),0.92,IF(AND(A1209="Middle East",R1209=2050),0.89,IF(AND(A1209="Africa",R1209=2035),0.93,IF(AND(A1209="Africa",R1209=2050),0.9,IF(AND(A1209="Brazil",R1209=2035),0.95,IF(AND(A1209="Brazil",R1209=2050),0.92,""))))))))))))))))))</f>
        <v>*0.94</v>
      </c>
      <c r="U1209" s="41" t="s">
        <v>2060</v>
      </c>
      <c r="V1209" s="52" t="s">
        <v>35</v>
      </c>
      <c r="W1209" s="41" t="n">
        <v>2050</v>
      </c>
      <c r="X1209" s="53" t="str">
        <f aca="false">"*"&amp;IF(AND(A1209="EU",W1209=2035),0.95,IF(AND(A1209="EU",W1209=2050),0.93,IF(AND(A1209="USA",W1209=2035),0.96,IF(AND(A1209="USA",W1209=2050),0.93,IF(AND(A1209="Japan",W1209=2035),0.94,IF(AND(A1209="Japan",W1209=2050),0.92,IF(AND(A1209="Russia",W1209=2035),0.95,IF(AND(A1209="Russia",W1209=2050),0.91,IF(AND(A1209="China",W1209=2035),0.93,IF(AND(A1209="China",W1209=2050),0.92,IF(AND(A1209="India",W1209=2035),0.94,IF(AND(A1209="India",W1209=2050),0.91,IF(AND(A1209="Middle East",W1209=2035),0.92,IF(AND(A1209="Middle East",W1209=2050),0.89,IF(AND(A1209="Africa",W1209=2035),0.93,IF(AND(A1209="Africa",W1209=2050),0.9,IF(AND(A1209="Brazil",W1209=2035),0.95,IF(AND(A1209="Brazil",W1209=2050),0.92,""))))))))))))))))))</f>
        <v>*0.92</v>
      </c>
      <c r="AC1209" s="0" t="s">
        <v>2060</v>
      </c>
      <c r="AD1209" s="50" t="s">
        <v>35</v>
      </c>
      <c r="AE1209" s="0" t="n">
        <v>2035</v>
      </c>
      <c r="AF1209" s="51" t="str">
        <f aca="false">"*"&amp;IF(AND(A1209="EU",AE1209=2035),0.93,IF(AND(A1209="EU",AE1209=2050),0.9,IF(AND(A1209="USA",AE1209=2035),0.92,IF(AND(A1209="USA",AE1209=2050),0.89,IF(AND(A1209="Japan",AE1209=2035),0.92,IF(AND(A1209="Japan",AE1209=2050),0.89,IF(AND(A1209="Russia",AE1209=2035),0.91,IF(AND(A1209="Russia",AE1209=2050),0.86,IF(AND(A1209="China",AE1209=2035),0.91,IF(AND(A1209="China",AE1209=2050),0.87,IF(AND(A1209="India",AE1209=2035),0.92,IF(AND(A1209="India",AE1209=2050),0.87,IF(AND(A1209="Middle East",AE1209=2035),0.89,IF(AND(A1209="Middle East",AE1209=2050),0.84,IF(AND(A1209="Africa",AE1209=2035),0.9,IF(AND(A1209="Africa",AE1209=2050),0.86,IF(AND(A1209="Brazil",AE1209=2035),0.93,IF(AND(A1209="Brazil",AE1209=2050),0.89,""))))))))))))))))))</f>
        <v>*0.92</v>
      </c>
      <c r="AG1209" s="51" t="str">
        <f aca="false">AG1208</f>
        <v>REZoning_Sol-Win</v>
      </c>
      <c r="AI1209" s="0" t="s">
        <v>2060</v>
      </c>
      <c r="AJ1209" s="50" t="s">
        <v>35</v>
      </c>
      <c r="AK1209" s="0" t="n">
        <v>2050</v>
      </c>
      <c r="AL1209" s="51" t="str">
        <f aca="false">"*"&amp;IF(AND(A1209="EU",AK1209=2035),0.93,IF(AND(A1209="EU",AK1209=2050),0.9,IF(AND(A1209="USA",AK1209=2035),0.92,IF(AND(A1209="USA",AK1209=2050),0.89,IF(AND(A1209="Japan",AK1209=2035),0.92,IF(AND(A1209="Japan",AK1209=2050),0.89,IF(AND(A1209="Russia",AK1209=2035),0.91,IF(AND(A1209="Russia",AK1209=2050),0.86,IF(AND(A1209="China",AK1209=2035),0.91,IF(AND(A1209="China",AK1209=2050),0.87,IF(AND(A1209="India",AK1209=2035),0.92,IF(AND(A1209="India",AK1209=2050),0.87,IF(AND(A1209="Middle East",AK1209=2035),0.89,IF(AND(A1209="Middle East",AK1209=2050),0.84,IF(AND(A1209="Africa",AK1209=2035),0.9,IF(AND(A1209="Africa",AK1209=2050),0.86,IF(AND(A1209="Brazil",AK1209=2035),0.93,IF(AND(A1209="Brazil",AK1209=2050),0.89,""))))))))))))))))))</f>
        <v>*0.89</v>
      </c>
      <c r="AM1209" s="51" t="str">
        <f aca="false">AM1208</f>
        <v>REZoning_Sol-Win</v>
      </c>
      <c r="AP1209" s="0" t="s">
        <v>2060</v>
      </c>
      <c r="AQ1209" s="0" t="s">
        <v>35</v>
      </c>
      <c r="AR1209" s="0" t="n">
        <v>2100</v>
      </c>
      <c r="AS1209" s="0" t="s">
        <v>914</v>
      </c>
      <c r="AT1209" s="0" t="s">
        <v>36</v>
      </c>
    </row>
    <row r="1210" customFormat="false" ht="28.5" hidden="false" customHeight="true" outlineLevel="0" collapsed="false">
      <c r="A1210" s="3" t="s">
        <v>472</v>
      </c>
      <c r="C1210" s="0" t="s">
        <v>2061</v>
      </c>
      <c r="D1210" s="50" t="s">
        <v>35</v>
      </c>
      <c r="E1210" s="0" t="n">
        <v>2035</v>
      </c>
      <c r="F1210" s="51" t="str">
        <f aca="false">"*"&amp;IF(AND(A1210="EU",E1210=2035),0.95,IF(AND(A1210="EU",E1210=2050),0.93,IF(AND(A1210="USA",E1210=2035),0.96,IF(AND(A1210="USA",E1210=2050),0.94,IF(AND(A1210="Japan",E1210=2035),0.94,IF(AND(A1210="Japan",E1210=2050),0.92,IF(AND(A1210="Russia",E1210=2035),0.95,IF(AND(A1210="Russia",E1210=2050),0.93,IF(AND(A1210="China",E1210=2035),0.94,IF(AND(A1210="China",E1210=2050),0.92,IF(AND(A1210="India",E1210=2035),0.95,IF(AND(A1210="India",E1210=2050),0.92,IF(AND(A1210="Middle East",E1210=2035),0.94,IF(AND(A1210="Middle East",E1210=2050),0.9,IF(AND(A1210="Africa",E1210=2035),0.94,IF(AND(A1210="Africa",E1210=2050),0.91,IF(AND(A1210="Brazil",E1210=2035),0.95,IF(AND(A1210="Brazil",E1210=2050),0.92,""))))))))))))))))))</f>
        <v>*0.94</v>
      </c>
      <c r="H1210" s="0" t="s">
        <v>2061</v>
      </c>
      <c r="I1210" s="50" t="s">
        <v>35</v>
      </c>
      <c r="J1210" s="0" t="n">
        <v>2050</v>
      </c>
      <c r="K1210" s="48" t="str">
        <f aca="false">"*"&amp;IF(AND(A1210="EU",J1210=2035),0.95,IF(AND(A1210="EU",J1210=2050),0.93,IF(AND(A1210="USA",J1210=2035),0.96,IF(AND(A1210="USA",J1210=2050),0.94,IF(AND(A1210="Japan",J1210=2035),0.94,IF(AND(A1210="Japan",J1210=2050),0.92,IF(AND(A1210="Russia",J1210=2035),0.95,IF(AND(A1210="Russia",J1210=2050),0.93,IF(AND(A1210="China",J1210=2035),0.94,IF(AND(A1210="China",J1210=2050),0.92,IF(AND(A1210="India",J1210=2035),0.95,IF(AND(A1210="India",J1210=2050),0.92,IF(AND(A1210="Middle East",J1210=2035),0.94,IF(AND(A1210="Middle East",J1210=2050),0.9,IF(AND(A1210="Africa",J1210=2035),0.94,IF(AND(A1210="Africa",J1210=2050),0.91,IF(AND(A1210="Brazil",J1210=2035),0.95,IF(AND(A1210="Brazil",J1210=2050),0.92,""))))))))))))))))))</f>
        <v>*0.92</v>
      </c>
      <c r="P1210" s="41" t="s">
        <v>2061</v>
      </c>
      <c r="Q1210" s="52" t="s">
        <v>35</v>
      </c>
      <c r="R1210" s="41" t="n">
        <v>2035</v>
      </c>
      <c r="S1210" s="53" t="str">
        <f aca="false">"*"&amp;IF(AND(A1210="EU",R1210=2035),0.95,IF(AND(A1210="EU",R1210=2050),0.93,IF(AND(A1210="USA",R1210=2035),0.96,IF(AND(A1210="USA",R1210=2050),0.93,IF(AND(A1210="Japan",R1210=2035),0.94,IF(AND(A1210="Japan",R1210=2050),0.92,IF(AND(A1210="Russia",R1210=2035),0.95,IF(AND(A1210="Russia",R1210=2050),0.91,IF(AND(A1210="China",R1210=2035),0.93,IF(AND(A1210="China",R1210=2050),0.92,IF(AND(A1210="India",R1210=2035),0.94,IF(AND(A1210="India",R1210=2050),0.91,IF(AND(A1210="Middle East",R1210=2035),0.92,IF(AND(A1210="Middle East",R1210=2050),0.89,IF(AND(A1210="Africa",R1210=2035),0.93,IF(AND(A1210="Africa",R1210=2050),0.9,IF(AND(A1210="Brazil",R1210=2035),0.95,IF(AND(A1210="Brazil",R1210=2050),0.92,""))))))))))))))))))</f>
        <v>*0.94</v>
      </c>
      <c r="U1210" s="41" t="s">
        <v>2061</v>
      </c>
      <c r="V1210" s="52" t="s">
        <v>35</v>
      </c>
      <c r="W1210" s="41" t="n">
        <v>2050</v>
      </c>
      <c r="X1210" s="53" t="str">
        <f aca="false">"*"&amp;IF(AND(A1210="EU",W1210=2035),0.95,IF(AND(A1210="EU",W1210=2050),0.93,IF(AND(A1210="USA",W1210=2035),0.96,IF(AND(A1210="USA",W1210=2050),0.93,IF(AND(A1210="Japan",W1210=2035),0.94,IF(AND(A1210="Japan",W1210=2050),0.92,IF(AND(A1210="Russia",W1210=2035),0.95,IF(AND(A1210="Russia",W1210=2050),0.91,IF(AND(A1210="China",W1210=2035),0.93,IF(AND(A1210="China",W1210=2050),0.92,IF(AND(A1210="India",W1210=2035),0.94,IF(AND(A1210="India",W1210=2050),0.91,IF(AND(A1210="Middle East",W1210=2035),0.92,IF(AND(A1210="Middle East",W1210=2050),0.89,IF(AND(A1210="Africa",W1210=2035),0.93,IF(AND(A1210="Africa",W1210=2050),0.9,IF(AND(A1210="Brazil",W1210=2035),0.95,IF(AND(A1210="Brazil",W1210=2050),0.92,""))))))))))))))))))</f>
        <v>*0.92</v>
      </c>
      <c r="AC1210" s="0" t="s">
        <v>2061</v>
      </c>
      <c r="AD1210" s="50" t="s">
        <v>35</v>
      </c>
      <c r="AE1210" s="0" t="n">
        <v>2035</v>
      </c>
      <c r="AF1210" s="51" t="str">
        <f aca="false">"*"&amp;IF(AND(A1210="EU",AE1210=2035),0.93,IF(AND(A1210="EU",AE1210=2050),0.9,IF(AND(A1210="USA",AE1210=2035),0.92,IF(AND(A1210="USA",AE1210=2050),0.89,IF(AND(A1210="Japan",AE1210=2035),0.92,IF(AND(A1210="Japan",AE1210=2050),0.89,IF(AND(A1210="Russia",AE1210=2035),0.91,IF(AND(A1210="Russia",AE1210=2050),0.86,IF(AND(A1210="China",AE1210=2035),0.91,IF(AND(A1210="China",AE1210=2050),0.87,IF(AND(A1210="India",AE1210=2035),0.92,IF(AND(A1210="India",AE1210=2050),0.87,IF(AND(A1210="Middle East",AE1210=2035),0.89,IF(AND(A1210="Middle East",AE1210=2050),0.84,IF(AND(A1210="Africa",AE1210=2035),0.9,IF(AND(A1210="Africa",AE1210=2050),0.86,IF(AND(A1210="Brazil",AE1210=2035),0.93,IF(AND(A1210="Brazil",AE1210=2050),0.89,""))))))))))))))))))</f>
        <v>*0.92</v>
      </c>
      <c r="AG1210" s="51" t="str">
        <f aca="false">AG1209</f>
        <v>REZoning_Sol-Win</v>
      </c>
      <c r="AI1210" s="0" t="s">
        <v>2061</v>
      </c>
      <c r="AJ1210" s="50" t="s">
        <v>35</v>
      </c>
      <c r="AK1210" s="0" t="n">
        <v>2050</v>
      </c>
      <c r="AL1210" s="51" t="str">
        <f aca="false">"*"&amp;IF(AND(A1210="EU",AK1210=2035),0.93,IF(AND(A1210="EU",AK1210=2050),0.9,IF(AND(A1210="USA",AK1210=2035),0.92,IF(AND(A1210="USA",AK1210=2050),0.89,IF(AND(A1210="Japan",AK1210=2035),0.92,IF(AND(A1210="Japan",AK1210=2050),0.89,IF(AND(A1210="Russia",AK1210=2035),0.91,IF(AND(A1210="Russia",AK1210=2050),0.86,IF(AND(A1210="China",AK1210=2035),0.91,IF(AND(A1210="China",AK1210=2050),0.87,IF(AND(A1210="India",AK1210=2035),0.92,IF(AND(A1210="India",AK1210=2050),0.87,IF(AND(A1210="Middle East",AK1210=2035),0.89,IF(AND(A1210="Middle East",AK1210=2050),0.84,IF(AND(A1210="Africa",AK1210=2035),0.9,IF(AND(A1210="Africa",AK1210=2050),0.86,IF(AND(A1210="Brazil",AK1210=2035),0.93,IF(AND(A1210="Brazil",AK1210=2050),0.89,""))))))))))))))))))</f>
        <v>*0.89</v>
      </c>
      <c r="AM1210" s="51" t="str">
        <f aca="false">AM1209</f>
        <v>REZoning_Sol-Win</v>
      </c>
      <c r="AP1210" s="0" t="s">
        <v>2061</v>
      </c>
      <c r="AQ1210" s="0" t="s">
        <v>35</v>
      </c>
      <c r="AR1210" s="0" t="n">
        <v>2100</v>
      </c>
      <c r="AS1210" s="0" t="s">
        <v>914</v>
      </c>
      <c r="AT1210" s="0" t="s">
        <v>36</v>
      </c>
    </row>
    <row r="1211" customFormat="false" ht="28.5" hidden="false" customHeight="true" outlineLevel="0" collapsed="false">
      <c r="A1211" s="3" t="s">
        <v>472</v>
      </c>
      <c r="C1211" s="0" t="s">
        <v>2062</v>
      </c>
      <c r="D1211" s="50" t="s">
        <v>35</v>
      </c>
      <c r="E1211" s="0" t="n">
        <v>2035</v>
      </c>
      <c r="F1211" s="51" t="str">
        <f aca="false">"*"&amp;IF(AND(A1211="EU",E1211=2035),0.95,IF(AND(A1211="EU",E1211=2050),0.93,IF(AND(A1211="USA",E1211=2035),0.96,IF(AND(A1211="USA",E1211=2050),0.94,IF(AND(A1211="Japan",E1211=2035),0.94,IF(AND(A1211="Japan",E1211=2050),0.92,IF(AND(A1211="Russia",E1211=2035),0.95,IF(AND(A1211="Russia",E1211=2050),0.93,IF(AND(A1211="China",E1211=2035),0.94,IF(AND(A1211="China",E1211=2050),0.92,IF(AND(A1211="India",E1211=2035),0.95,IF(AND(A1211="India",E1211=2050),0.92,IF(AND(A1211="Middle East",E1211=2035),0.94,IF(AND(A1211="Middle East",E1211=2050),0.9,IF(AND(A1211="Africa",E1211=2035),0.94,IF(AND(A1211="Africa",E1211=2050),0.91,IF(AND(A1211="Brazil",E1211=2035),0.95,IF(AND(A1211="Brazil",E1211=2050),0.92,""))))))))))))))))))</f>
        <v>*0.94</v>
      </c>
      <c r="H1211" s="0" t="s">
        <v>2062</v>
      </c>
      <c r="I1211" s="50" t="s">
        <v>35</v>
      </c>
      <c r="J1211" s="0" t="n">
        <v>2050</v>
      </c>
      <c r="K1211" s="48" t="str">
        <f aca="false">"*"&amp;IF(AND(A1211="EU",J1211=2035),0.95,IF(AND(A1211="EU",J1211=2050),0.93,IF(AND(A1211="USA",J1211=2035),0.96,IF(AND(A1211="USA",J1211=2050),0.94,IF(AND(A1211="Japan",J1211=2035),0.94,IF(AND(A1211="Japan",J1211=2050),0.92,IF(AND(A1211="Russia",J1211=2035),0.95,IF(AND(A1211="Russia",J1211=2050),0.93,IF(AND(A1211="China",J1211=2035),0.94,IF(AND(A1211="China",J1211=2050),0.92,IF(AND(A1211="India",J1211=2035),0.95,IF(AND(A1211="India",J1211=2050),0.92,IF(AND(A1211="Middle East",J1211=2035),0.94,IF(AND(A1211="Middle East",J1211=2050),0.9,IF(AND(A1211="Africa",J1211=2035),0.94,IF(AND(A1211="Africa",J1211=2050),0.91,IF(AND(A1211="Brazil",J1211=2035),0.95,IF(AND(A1211="Brazil",J1211=2050),0.92,""))))))))))))))))))</f>
        <v>*0.92</v>
      </c>
      <c r="P1211" s="41" t="s">
        <v>2062</v>
      </c>
      <c r="Q1211" s="52" t="s">
        <v>35</v>
      </c>
      <c r="R1211" s="41" t="n">
        <v>2035</v>
      </c>
      <c r="S1211" s="53" t="str">
        <f aca="false">"*"&amp;IF(AND(A1211="EU",R1211=2035),0.95,IF(AND(A1211="EU",R1211=2050),0.93,IF(AND(A1211="USA",R1211=2035),0.96,IF(AND(A1211="USA",R1211=2050),0.93,IF(AND(A1211="Japan",R1211=2035),0.94,IF(AND(A1211="Japan",R1211=2050),0.92,IF(AND(A1211="Russia",R1211=2035),0.95,IF(AND(A1211="Russia",R1211=2050),0.91,IF(AND(A1211="China",R1211=2035),0.93,IF(AND(A1211="China",R1211=2050),0.92,IF(AND(A1211="India",R1211=2035),0.94,IF(AND(A1211="India",R1211=2050),0.91,IF(AND(A1211="Middle East",R1211=2035),0.92,IF(AND(A1211="Middle East",R1211=2050),0.89,IF(AND(A1211="Africa",R1211=2035),0.93,IF(AND(A1211="Africa",R1211=2050),0.9,IF(AND(A1211="Brazil",R1211=2035),0.95,IF(AND(A1211="Brazil",R1211=2050),0.92,""))))))))))))))))))</f>
        <v>*0.94</v>
      </c>
      <c r="U1211" s="41" t="s">
        <v>2062</v>
      </c>
      <c r="V1211" s="52" t="s">
        <v>35</v>
      </c>
      <c r="W1211" s="41" t="n">
        <v>2050</v>
      </c>
      <c r="X1211" s="53" t="str">
        <f aca="false">"*"&amp;IF(AND(A1211="EU",W1211=2035),0.95,IF(AND(A1211="EU",W1211=2050),0.93,IF(AND(A1211="USA",W1211=2035),0.96,IF(AND(A1211="USA",W1211=2050),0.93,IF(AND(A1211="Japan",W1211=2035),0.94,IF(AND(A1211="Japan",W1211=2050),0.92,IF(AND(A1211="Russia",W1211=2035),0.95,IF(AND(A1211="Russia",W1211=2050),0.91,IF(AND(A1211="China",W1211=2035),0.93,IF(AND(A1211="China",W1211=2050),0.92,IF(AND(A1211="India",W1211=2035),0.94,IF(AND(A1211="India",W1211=2050),0.91,IF(AND(A1211="Middle East",W1211=2035),0.92,IF(AND(A1211="Middle East",W1211=2050),0.89,IF(AND(A1211="Africa",W1211=2035),0.93,IF(AND(A1211="Africa",W1211=2050),0.9,IF(AND(A1211="Brazil",W1211=2035),0.95,IF(AND(A1211="Brazil",W1211=2050),0.92,""))))))))))))))))))</f>
        <v>*0.92</v>
      </c>
      <c r="AC1211" s="0" t="s">
        <v>2062</v>
      </c>
      <c r="AD1211" s="50" t="s">
        <v>35</v>
      </c>
      <c r="AE1211" s="0" t="n">
        <v>2035</v>
      </c>
      <c r="AF1211" s="51" t="str">
        <f aca="false">"*"&amp;IF(AND(A1211="EU",AE1211=2035),0.93,IF(AND(A1211="EU",AE1211=2050),0.9,IF(AND(A1211="USA",AE1211=2035),0.92,IF(AND(A1211="USA",AE1211=2050),0.89,IF(AND(A1211="Japan",AE1211=2035),0.92,IF(AND(A1211="Japan",AE1211=2050),0.89,IF(AND(A1211="Russia",AE1211=2035),0.91,IF(AND(A1211="Russia",AE1211=2050),0.86,IF(AND(A1211="China",AE1211=2035),0.91,IF(AND(A1211="China",AE1211=2050),0.87,IF(AND(A1211="India",AE1211=2035),0.92,IF(AND(A1211="India",AE1211=2050),0.87,IF(AND(A1211="Middle East",AE1211=2035),0.89,IF(AND(A1211="Middle East",AE1211=2050),0.84,IF(AND(A1211="Africa",AE1211=2035),0.9,IF(AND(A1211="Africa",AE1211=2050),0.86,IF(AND(A1211="Brazil",AE1211=2035),0.93,IF(AND(A1211="Brazil",AE1211=2050),0.89,""))))))))))))))))))</f>
        <v>*0.92</v>
      </c>
      <c r="AG1211" s="51" t="str">
        <f aca="false">AG1210</f>
        <v>REZoning_Sol-Win</v>
      </c>
      <c r="AI1211" s="0" t="s">
        <v>2062</v>
      </c>
      <c r="AJ1211" s="50" t="s">
        <v>35</v>
      </c>
      <c r="AK1211" s="0" t="n">
        <v>2050</v>
      </c>
      <c r="AL1211" s="51" t="str">
        <f aca="false">"*"&amp;IF(AND(A1211="EU",AK1211=2035),0.93,IF(AND(A1211="EU",AK1211=2050),0.9,IF(AND(A1211="USA",AK1211=2035),0.92,IF(AND(A1211="USA",AK1211=2050),0.89,IF(AND(A1211="Japan",AK1211=2035),0.92,IF(AND(A1211="Japan",AK1211=2050),0.89,IF(AND(A1211="Russia",AK1211=2035),0.91,IF(AND(A1211="Russia",AK1211=2050),0.86,IF(AND(A1211="China",AK1211=2035),0.91,IF(AND(A1211="China",AK1211=2050),0.87,IF(AND(A1211="India",AK1211=2035),0.92,IF(AND(A1211="India",AK1211=2050),0.87,IF(AND(A1211="Middle East",AK1211=2035),0.89,IF(AND(A1211="Middle East",AK1211=2050),0.84,IF(AND(A1211="Africa",AK1211=2035),0.9,IF(AND(A1211="Africa",AK1211=2050),0.86,IF(AND(A1211="Brazil",AK1211=2035),0.93,IF(AND(A1211="Brazil",AK1211=2050),0.89,""))))))))))))))))))</f>
        <v>*0.89</v>
      </c>
      <c r="AM1211" s="51" t="str">
        <f aca="false">AM1210</f>
        <v>REZoning_Sol-Win</v>
      </c>
      <c r="AP1211" s="0" t="s">
        <v>2062</v>
      </c>
      <c r="AQ1211" s="0" t="s">
        <v>35</v>
      </c>
      <c r="AR1211" s="0" t="n">
        <v>2100</v>
      </c>
      <c r="AS1211" s="0" t="s">
        <v>914</v>
      </c>
      <c r="AT1211" s="0" t="s">
        <v>36</v>
      </c>
    </row>
    <row r="1212" customFormat="false" ht="28.5" hidden="false" customHeight="true" outlineLevel="0" collapsed="false">
      <c r="A1212" s="3" t="s">
        <v>472</v>
      </c>
      <c r="C1212" s="0" t="s">
        <v>2063</v>
      </c>
      <c r="D1212" s="50" t="s">
        <v>35</v>
      </c>
      <c r="E1212" s="0" t="n">
        <v>2035</v>
      </c>
      <c r="F1212" s="51" t="str">
        <f aca="false">"*"&amp;IF(AND(A1212="EU",E1212=2035),0.95,IF(AND(A1212="EU",E1212=2050),0.93,IF(AND(A1212="USA",E1212=2035),0.96,IF(AND(A1212="USA",E1212=2050),0.94,IF(AND(A1212="Japan",E1212=2035),0.94,IF(AND(A1212="Japan",E1212=2050),0.92,IF(AND(A1212="Russia",E1212=2035),0.95,IF(AND(A1212="Russia",E1212=2050),0.93,IF(AND(A1212="China",E1212=2035),0.94,IF(AND(A1212="China",E1212=2050),0.92,IF(AND(A1212="India",E1212=2035),0.95,IF(AND(A1212="India",E1212=2050),0.92,IF(AND(A1212="Middle East",E1212=2035),0.94,IF(AND(A1212="Middle East",E1212=2050),0.9,IF(AND(A1212="Africa",E1212=2035),0.94,IF(AND(A1212="Africa",E1212=2050),0.91,IF(AND(A1212="Brazil",E1212=2035),0.95,IF(AND(A1212="Brazil",E1212=2050),0.92,""))))))))))))))))))</f>
        <v>*0.94</v>
      </c>
      <c r="H1212" s="0" t="s">
        <v>2063</v>
      </c>
      <c r="I1212" s="50" t="s">
        <v>35</v>
      </c>
      <c r="J1212" s="0" t="n">
        <v>2050</v>
      </c>
      <c r="K1212" s="48" t="str">
        <f aca="false">"*"&amp;IF(AND(A1212="EU",J1212=2035),0.95,IF(AND(A1212="EU",J1212=2050),0.93,IF(AND(A1212="USA",J1212=2035),0.96,IF(AND(A1212="USA",J1212=2050),0.94,IF(AND(A1212="Japan",J1212=2035),0.94,IF(AND(A1212="Japan",J1212=2050),0.92,IF(AND(A1212="Russia",J1212=2035),0.95,IF(AND(A1212="Russia",J1212=2050),0.93,IF(AND(A1212="China",J1212=2035),0.94,IF(AND(A1212="China",J1212=2050),0.92,IF(AND(A1212="India",J1212=2035),0.95,IF(AND(A1212="India",J1212=2050),0.92,IF(AND(A1212="Middle East",J1212=2035),0.94,IF(AND(A1212="Middle East",J1212=2050),0.9,IF(AND(A1212="Africa",J1212=2035),0.94,IF(AND(A1212="Africa",J1212=2050),0.91,IF(AND(A1212="Brazil",J1212=2035),0.95,IF(AND(A1212="Brazil",J1212=2050),0.92,""))))))))))))))))))</f>
        <v>*0.92</v>
      </c>
      <c r="P1212" s="41" t="s">
        <v>2063</v>
      </c>
      <c r="Q1212" s="52" t="s">
        <v>35</v>
      </c>
      <c r="R1212" s="41" t="n">
        <v>2035</v>
      </c>
      <c r="S1212" s="53" t="str">
        <f aca="false">"*"&amp;IF(AND(A1212="EU",R1212=2035),0.95,IF(AND(A1212="EU",R1212=2050),0.93,IF(AND(A1212="USA",R1212=2035),0.96,IF(AND(A1212="USA",R1212=2050),0.93,IF(AND(A1212="Japan",R1212=2035),0.94,IF(AND(A1212="Japan",R1212=2050),0.92,IF(AND(A1212="Russia",R1212=2035),0.95,IF(AND(A1212="Russia",R1212=2050),0.91,IF(AND(A1212="China",R1212=2035),0.93,IF(AND(A1212="China",R1212=2050),0.92,IF(AND(A1212="India",R1212=2035),0.94,IF(AND(A1212="India",R1212=2050),0.91,IF(AND(A1212="Middle East",R1212=2035),0.92,IF(AND(A1212="Middle East",R1212=2050),0.89,IF(AND(A1212="Africa",R1212=2035),0.93,IF(AND(A1212="Africa",R1212=2050),0.9,IF(AND(A1212="Brazil",R1212=2035),0.95,IF(AND(A1212="Brazil",R1212=2050),0.92,""))))))))))))))))))</f>
        <v>*0.94</v>
      </c>
      <c r="U1212" s="41" t="s">
        <v>2063</v>
      </c>
      <c r="V1212" s="52" t="s">
        <v>35</v>
      </c>
      <c r="W1212" s="41" t="n">
        <v>2050</v>
      </c>
      <c r="X1212" s="53" t="str">
        <f aca="false">"*"&amp;IF(AND(A1212="EU",W1212=2035),0.95,IF(AND(A1212="EU",W1212=2050),0.93,IF(AND(A1212="USA",W1212=2035),0.96,IF(AND(A1212="USA",W1212=2050),0.93,IF(AND(A1212="Japan",W1212=2035),0.94,IF(AND(A1212="Japan",W1212=2050),0.92,IF(AND(A1212="Russia",W1212=2035),0.95,IF(AND(A1212="Russia",W1212=2050),0.91,IF(AND(A1212="China",W1212=2035),0.93,IF(AND(A1212="China",W1212=2050),0.92,IF(AND(A1212="India",W1212=2035),0.94,IF(AND(A1212="India",W1212=2050),0.91,IF(AND(A1212="Middle East",W1212=2035),0.92,IF(AND(A1212="Middle East",W1212=2050),0.89,IF(AND(A1212="Africa",W1212=2035),0.93,IF(AND(A1212="Africa",W1212=2050),0.9,IF(AND(A1212="Brazil",W1212=2035),0.95,IF(AND(A1212="Brazil",W1212=2050),0.92,""))))))))))))))))))</f>
        <v>*0.92</v>
      </c>
      <c r="AC1212" s="0" t="s">
        <v>2063</v>
      </c>
      <c r="AD1212" s="50" t="s">
        <v>35</v>
      </c>
      <c r="AE1212" s="0" t="n">
        <v>2035</v>
      </c>
      <c r="AF1212" s="51" t="str">
        <f aca="false">"*"&amp;IF(AND(A1212="EU",AE1212=2035),0.93,IF(AND(A1212="EU",AE1212=2050),0.9,IF(AND(A1212="USA",AE1212=2035),0.92,IF(AND(A1212="USA",AE1212=2050),0.89,IF(AND(A1212="Japan",AE1212=2035),0.92,IF(AND(A1212="Japan",AE1212=2050),0.89,IF(AND(A1212="Russia",AE1212=2035),0.91,IF(AND(A1212="Russia",AE1212=2050),0.86,IF(AND(A1212="China",AE1212=2035),0.91,IF(AND(A1212="China",AE1212=2050),0.87,IF(AND(A1212="India",AE1212=2035),0.92,IF(AND(A1212="India",AE1212=2050),0.87,IF(AND(A1212="Middle East",AE1212=2035),0.89,IF(AND(A1212="Middle East",AE1212=2050),0.84,IF(AND(A1212="Africa",AE1212=2035),0.9,IF(AND(A1212="Africa",AE1212=2050),0.86,IF(AND(A1212="Brazil",AE1212=2035),0.93,IF(AND(A1212="Brazil",AE1212=2050),0.89,""))))))))))))))))))</f>
        <v>*0.92</v>
      </c>
      <c r="AG1212" s="51" t="str">
        <f aca="false">AG1211</f>
        <v>REZoning_Sol-Win</v>
      </c>
      <c r="AI1212" s="0" t="s">
        <v>2063</v>
      </c>
      <c r="AJ1212" s="50" t="s">
        <v>35</v>
      </c>
      <c r="AK1212" s="0" t="n">
        <v>2050</v>
      </c>
      <c r="AL1212" s="51" t="str">
        <f aca="false">"*"&amp;IF(AND(A1212="EU",AK1212=2035),0.93,IF(AND(A1212="EU",AK1212=2050),0.9,IF(AND(A1212="USA",AK1212=2035),0.92,IF(AND(A1212="USA",AK1212=2050),0.89,IF(AND(A1212="Japan",AK1212=2035),0.92,IF(AND(A1212="Japan",AK1212=2050),0.89,IF(AND(A1212="Russia",AK1212=2035),0.91,IF(AND(A1212="Russia",AK1212=2050),0.86,IF(AND(A1212="China",AK1212=2035),0.91,IF(AND(A1212="China",AK1212=2050),0.87,IF(AND(A1212="India",AK1212=2035),0.92,IF(AND(A1212="India",AK1212=2050),0.87,IF(AND(A1212="Middle East",AK1212=2035),0.89,IF(AND(A1212="Middle East",AK1212=2050),0.84,IF(AND(A1212="Africa",AK1212=2035),0.9,IF(AND(A1212="Africa",AK1212=2050),0.86,IF(AND(A1212="Brazil",AK1212=2035),0.93,IF(AND(A1212="Brazil",AK1212=2050),0.89,""))))))))))))))))))</f>
        <v>*0.89</v>
      </c>
      <c r="AM1212" s="51" t="str">
        <f aca="false">AM1211</f>
        <v>REZoning_Sol-Win</v>
      </c>
      <c r="AP1212" s="0" t="s">
        <v>2063</v>
      </c>
      <c r="AQ1212" s="0" t="s">
        <v>35</v>
      </c>
      <c r="AR1212" s="0" t="n">
        <v>2100</v>
      </c>
      <c r="AS1212" s="0" t="s">
        <v>914</v>
      </c>
      <c r="AT1212" s="0" t="s">
        <v>36</v>
      </c>
    </row>
    <row r="1213" customFormat="false" ht="28.5" hidden="false" customHeight="true" outlineLevel="0" collapsed="false">
      <c r="A1213" s="3" t="s">
        <v>472</v>
      </c>
      <c r="C1213" s="0" t="s">
        <v>2064</v>
      </c>
      <c r="D1213" s="50" t="s">
        <v>35</v>
      </c>
      <c r="E1213" s="0" t="n">
        <v>2035</v>
      </c>
      <c r="F1213" s="51" t="str">
        <f aca="false">"*"&amp;IF(AND(A1213="EU",E1213=2035),0.95,IF(AND(A1213="EU",E1213=2050),0.93,IF(AND(A1213="USA",E1213=2035),0.96,IF(AND(A1213="USA",E1213=2050),0.94,IF(AND(A1213="Japan",E1213=2035),0.94,IF(AND(A1213="Japan",E1213=2050),0.92,IF(AND(A1213="Russia",E1213=2035),0.95,IF(AND(A1213="Russia",E1213=2050),0.93,IF(AND(A1213="China",E1213=2035),0.94,IF(AND(A1213="China",E1213=2050),0.92,IF(AND(A1213="India",E1213=2035),0.95,IF(AND(A1213="India",E1213=2050),0.92,IF(AND(A1213="Middle East",E1213=2035),0.94,IF(AND(A1213="Middle East",E1213=2050),0.9,IF(AND(A1213="Africa",E1213=2035),0.94,IF(AND(A1213="Africa",E1213=2050),0.91,IF(AND(A1213="Brazil",E1213=2035),0.95,IF(AND(A1213="Brazil",E1213=2050),0.92,""))))))))))))))))))</f>
        <v>*0.94</v>
      </c>
      <c r="H1213" s="0" t="s">
        <v>2064</v>
      </c>
      <c r="I1213" s="50" t="s">
        <v>35</v>
      </c>
      <c r="J1213" s="0" t="n">
        <v>2050</v>
      </c>
      <c r="K1213" s="48" t="str">
        <f aca="false">"*"&amp;IF(AND(A1213="EU",J1213=2035),0.95,IF(AND(A1213="EU",J1213=2050),0.93,IF(AND(A1213="USA",J1213=2035),0.96,IF(AND(A1213="USA",J1213=2050),0.94,IF(AND(A1213="Japan",J1213=2035),0.94,IF(AND(A1213="Japan",J1213=2050),0.92,IF(AND(A1213="Russia",J1213=2035),0.95,IF(AND(A1213="Russia",J1213=2050),0.93,IF(AND(A1213="China",J1213=2035),0.94,IF(AND(A1213="China",J1213=2050),0.92,IF(AND(A1213="India",J1213=2035),0.95,IF(AND(A1213="India",J1213=2050),0.92,IF(AND(A1213="Middle East",J1213=2035),0.94,IF(AND(A1213="Middle East",J1213=2050),0.9,IF(AND(A1213="Africa",J1213=2035),0.94,IF(AND(A1213="Africa",J1213=2050),0.91,IF(AND(A1213="Brazil",J1213=2035),0.95,IF(AND(A1213="Brazil",J1213=2050),0.92,""))))))))))))))))))</f>
        <v>*0.92</v>
      </c>
      <c r="P1213" s="41" t="s">
        <v>2064</v>
      </c>
      <c r="Q1213" s="52" t="s">
        <v>35</v>
      </c>
      <c r="R1213" s="41" t="n">
        <v>2035</v>
      </c>
      <c r="S1213" s="53" t="str">
        <f aca="false">"*"&amp;IF(AND(A1213="EU",R1213=2035),0.95,IF(AND(A1213="EU",R1213=2050),0.93,IF(AND(A1213="USA",R1213=2035),0.96,IF(AND(A1213="USA",R1213=2050),0.93,IF(AND(A1213="Japan",R1213=2035),0.94,IF(AND(A1213="Japan",R1213=2050),0.92,IF(AND(A1213="Russia",R1213=2035),0.95,IF(AND(A1213="Russia",R1213=2050),0.91,IF(AND(A1213="China",R1213=2035),0.93,IF(AND(A1213="China",R1213=2050),0.92,IF(AND(A1213="India",R1213=2035),0.94,IF(AND(A1213="India",R1213=2050),0.91,IF(AND(A1213="Middle East",R1213=2035),0.92,IF(AND(A1213="Middle East",R1213=2050),0.89,IF(AND(A1213="Africa",R1213=2035),0.93,IF(AND(A1213="Africa",R1213=2050),0.9,IF(AND(A1213="Brazil",R1213=2035),0.95,IF(AND(A1213="Brazil",R1213=2050),0.92,""))))))))))))))))))</f>
        <v>*0.94</v>
      </c>
      <c r="U1213" s="41" t="s">
        <v>2064</v>
      </c>
      <c r="V1213" s="52" t="s">
        <v>35</v>
      </c>
      <c r="W1213" s="41" t="n">
        <v>2050</v>
      </c>
      <c r="X1213" s="53" t="str">
        <f aca="false">"*"&amp;IF(AND(A1213="EU",W1213=2035),0.95,IF(AND(A1213="EU",W1213=2050),0.93,IF(AND(A1213="USA",W1213=2035),0.96,IF(AND(A1213="USA",W1213=2050),0.93,IF(AND(A1213="Japan",W1213=2035),0.94,IF(AND(A1213="Japan",W1213=2050),0.92,IF(AND(A1213="Russia",W1213=2035),0.95,IF(AND(A1213="Russia",W1213=2050),0.91,IF(AND(A1213="China",W1213=2035),0.93,IF(AND(A1213="China",W1213=2050),0.92,IF(AND(A1213="India",W1213=2035),0.94,IF(AND(A1213="India",W1213=2050),0.91,IF(AND(A1213="Middle East",W1213=2035),0.92,IF(AND(A1213="Middle East",W1213=2050),0.89,IF(AND(A1213="Africa",W1213=2035),0.93,IF(AND(A1213="Africa",W1213=2050),0.9,IF(AND(A1213="Brazil",W1213=2035),0.95,IF(AND(A1213="Brazil",W1213=2050),0.92,""))))))))))))))))))</f>
        <v>*0.92</v>
      </c>
      <c r="AC1213" s="0" t="s">
        <v>2064</v>
      </c>
      <c r="AD1213" s="50" t="s">
        <v>35</v>
      </c>
      <c r="AE1213" s="0" t="n">
        <v>2035</v>
      </c>
      <c r="AF1213" s="51" t="str">
        <f aca="false">"*"&amp;IF(AND(A1213="EU",AE1213=2035),0.93,IF(AND(A1213="EU",AE1213=2050),0.9,IF(AND(A1213="USA",AE1213=2035),0.92,IF(AND(A1213="USA",AE1213=2050),0.89,IF(AND(A1213="Japan",AE1213=2035),0.92,IF(AND(A1213="Japan",AE1213=2050),0.89,IF(AND(A1213="Russia",AE1213=2035),0.91,IF(AND(A1213="Russia",AE1213=2050),0.86,IF(AND(A1213="China",AE1213=2035),0.91,IF(AND(A1213="China",AE1213=2050),0.87,IF(AND(A1213="India",AE1213=2035),0.92,IF(AND(A1213="India",AE1213=2050),0.87,IF(AND(A1213="Middle East",AE1213=2035),0.89,IF(AND(A1213="Middle East",AE1213=2050),0.84,IF(AND(A1213="Africa",AE1213=2035),0.9,IF(AND(A1213="Africa",AE1213=2050),0.86,IF(AND(A1213="Brazil",AE1213=2035),0.93,IF(AND(A1213="Brazil",AE1213=2050),0.89,""))))))))))))))))))</f>
        <v>*0.92</v>
      </c>
      <c r="AG1213" s="51" t="str">
        <f aca="false">AG1212</f>
        <v>REZoning_Sol-Win</v>
      </c>
      <c r="AI1213" s="0" t="s">
        <v>2064</v>
      </c>
      <c r="AJ1213" s="50" t="s">
        <v>35</v>
      </c>
      <c r="AK1213" s="0" t="n">
        <v>2050</v>
      </c>
      <c r="AL1213" s="51" t="str">
        <f aca="false">"*"&amp;IF(AND(A1213="EU",AK1213=2035),0.93,IF(AND(A1213="EU",AK1213=2050),0.9,IF(AND(A1213="USA",AK1213=2035),0.92,IF(AND(A1213="USA",AK1213=2050),0.89,IF(AND(A1213="Japan",AK1213=2035),0.92,IF(AND(A1213="Japan",AK1213=2050),0.89,IF(AND(A1213="Russia",AK1213=2035),0.91,IF(AND(A1213="Russia",AK1213=2050),0.86,IF(AND(A1213="China",AK1213=2035),0.91,IF(AND(A1213="China",AK1213=2050),0.87,IF(AND(A1213="India",AK1213=2035),0.92,IF(AND(A1213="India",AK1213=2050),0.87,IF(AND(A1213="Middle East",AK1213=2035),0.89,IF(AND(A1213="Middle East",AK1213=2050),0.84,IF(AND(A1213="Africa",AK1213=2035),0.9,IF(AND(A1213="Africa",AK1213=2050),0.86,IF(AND(A1213="Brazil",AK1213=2035),0.93,IF(AND(A1213="Brazil",AK1213=2050),0.89,""))))))))))))))))))</f>
        <v>*0.89</v>
      </c>
      <c r="AM1213" s="51" t="str">
        <f aca="false">AM1212</f>
        <v>REZoning_Sol-Win</v>
      </c>
      <c r="AP1213" s="0" t="s">
        <v>2064</v>
      </c>
      <c r="AQ1213" s="0" t="s">
        <v>35</v>
      </c>
      <c r="AR1213" s="0" t="n">
        <v>2100</v>
      </c>
      <c r="AS1213" s="0" t="s">
        <v>914</v>
      </c>
      <c r="AT1213" s="0" t="s">
        <v>36</v>
      </c>
    </row>
    <row r="1214" customFormat="false" ht="28.5" hidden="false" customHeight="true" outlineLevel="0" collapsed="false">
      <c r="A1214" s="3" t="s">
        <v>472</v>
      </c>
      <c r="C1214" s="0" t="s">
        <v>2065</v>
      </c>
      <c r="D1214" s="50" t="s">
        <v>35</v>
      </c>
      <c r="E1214" s="0" t="n">
        <v>2035</v>
      </c>
      <c r="F1214" s="51" t="str">
        <f aca="false">"*"&amp;IF(AND(A1214="EU",E1214=2035),0.95,IF(AND(A1214="EU",E1214=2050),0.93,IF(AND(A1214="USA",E1214=2035),0.96,IF(AND(A1214="USA",E1214=2050),0.94,IF(AND(A1214="Japan",E1214=2035),0.94,IF(AND(A1214="Japan",E1214=2050),0.92,IF(AND(A1214="Russia",E1214=2035),0.95,IF(AND(A1214="Russia",E1214=2050),0.93,IF(AND(A1214="China",E1214=2035),0.94,IF(AND(A1214="China",E1214=2050),0.92,IF(AND(A1214="India",E1214=2035),0.95,IF(AND(A1214="India",E1214=2050),0.92,IF(AND(A1214="Middle East",E1214=2035),0.94,IF(AND(A1214="Middle East",E1214=2050),0.9,IF(AND(A1214="Africa",E1214=2035),0.94,IF(AND(A1214="Africa",E1214=2050),0.91,IF(AND(A1214="Brazil",E1214=2035),0.95,IF(AND(A1214="Brazil",E1214=2050),0.92,""))))))))))))))))))</f>
        <v>*0.94</v>
      </c>
      <c r="H1214" s="0" t="s">
        <v>2065</v>
      </c>
      <c r="I1214" s="50" t="s">
        <v>35</v>
      </c>
      <c r="J1214" s="0" t="n">
        <v>2050</v>
      </c>
      <c r="K1214" s="48" t="str">
        <f aca="false">"*"&amp;IF(AND(A1214="EU",J1214=2035),0.95,IF(AND(A1214="EU",J1214=2050),0.93,IF(AND(A1214="USA",J1214=2035),0.96,IF(AND(A1214="USA",J1214=2050),0.94,IF(AND(A1214="Japan",J1214=2035),0.94,IF(AND(A1214="Japan",J1214=2050),0.92,IF(AND(A1214="Russia",J1214=2035),0.95,IF(AND(A1214="Russia",J1214=2050),0.93,IF(AND(A1214="China",J1214=2035),0.94,IF(AND(A1214="China",J1214=2050),0.92,IF(AND(A1214="India",J1214=2035),0.95,IF(AND(A1214="India",J1214=2050),0.92,IF(AND(A1214="Middle East",J1214=2035),0.94,IF(AND(A1214="Middle East",J1214=2050),0.9,IF(AND(A1214="Africa",J1214=2035),0.94,IF(AND(A1214="Africa",J1214=2050),0.91,IF(AND(A1214="Brazil",J1214=2035),0.95,IF(AND(A1214="Brazil",J1214=2050),0.92,""))))))))))))))))))</f>
        <v>*0.92</v>
      </c>
      <c r="P1214" s="41" t="s">
        <v>2065</v>
      </c>
      <c r="Q1214" s="52" t="s">
        <v>35</v>
      </c>
      <c r="R1214" s="41" t="n">
        <v>2035</v>
      </c>
      <c r="S1214" s="53" t="str">
        <f aca="false">"*"&amp;IF(AND(A1214="EU",R1214=2035),0.95,IF(AND(A1214="EU",R1214=2050),0.93,IF(AND(A1214="USA",R1214=2035),0.96,IF(AND(A1214="USA",R1214=2050),0.93,IF(AND(A1214="Japan",R1214=2035),0.94,IF(AND(A1214="Japan",R1214=2050),0.92,IF(AND(A1214="Russia",R1214=2035),0.95,IF(AND(A1214="Russia",R1214=2050),0.91,IF(AND(A1214="China",R1214=2035),0.93,IF(AND(A1214="China",R1214=2050),0.92,IF(AND(A1214="India",R1214=2035),0.94,IF(AND(A1214="India",R1214=2050),0.91,IF(AND(A1214="Middle East",R1214=2035),0.92,IF(AND(A1214="Middle East",R1214=2050),0.89,IF(AND(A1214="Africa",R1214=2035),0.93,IF(AND(A1214="Africa",R1214=2050),0.9,IF(AND(A1214="Brazil",R1214=2035),0.95,IF(AND(A1214="Brazil",R1214=2050),0.92,""))))))))))))))))))</f>
        <v>*0.94</v>
      </c>
      <c r="U1214" s="41" t="s">
        <v>2065</v>
      </c>
      <c r="V1214" s="52" t="s">
        <v>35</v>
      </c>
      <c r="W1214" s="41" t="n">
        <v>2050</v>
      </c>
      <c r="X1214" s="53" t="str">
        <f aca="false">"*"&amp;IF(AND(A1214="EU",W1214=2035),0.95,IF(AND(A1214="EU",W1214=2050),0.93,IF(AND(A1214="USA",W1214=2035),0.96,IF(AND(A1214="USA",W1214=2050),0.93,IF(AND(A1214="Japan",W1214=2035),0.94,IF(AND(A1214="Japan",W1214=2050),0.92,IF(AND(A1214="Russia",W1214=2035),0.95,IF(AND(A1214="Russia",W1214=2050),0.91,IF(AND(A1214="China",W1214=2035),0.93,IF(AND(A1214="China",W1214=2050),0.92,IF(AND(A1214="India",W1214=2035),0.94,IF(AND(A1214="India",W1214=2050),0.91,IF(AND(A1214="Middle East",W1214=2035),0.92,IF(AND(A1214="Middle East",W1214=2050),0.89,IF(AND(A1214="Africa",W1214=2035),0.93,IF(AND(A1214="Africa",W1214=2050),0.9,IF(AND(A1214="Brazil",W1214=2035),0.95,IF(AND(A1214="Brazil",W1214=2050),0.92,""))))))))))))))))))</f>
        <v>*0.92</v>
      </c>
      <c r="AC1214" s="0" t="s">
        <v>2065</v>
      </c>
      <c r="AD1214" s="50" t="s">
        <v>35</v>
      </c>
      <c r="AE1214" s="0" t="n">
        <v>2035</v>
      </c>
      <c r="AF1214" s="51" t="str">
        <f aca="false">"*"&amp;IF(AND(A1214="EU",AE1214=2035),0.93,IF(AND(A1214="EU",AE1214=2050),0.9,IF(AND(A1214="USA",AE1214=2035),0.92,IF(AND(A1214="USA",AE1214=2050),0.89,IF(AND(A1214="Japan",AE1214=2035),0.92,IF(AND(A1214="Japan",AE1214=2050),0.89,IF(AND(A1214="Russia",AE1214=2035),0.91,IF(AND(A1214="Russia",AE1214=2050),0.86,IF(AND(A1214="China",AE1214=2035),0.91,IF(AND(A1214="China",AE1214=2050),0.87,IF(AND(A1214="India",AE1214=2035),0.92,IF(AND(A1214="India",AE1214=2050),0.87,IF(AND(A1214="Middle East",AE1214=2035),0.89,IF(AND(A1214="Middle East",AE1214=2050),0.84,IF(AND(A1214="Africa",AE1214=2035),0.9,IF(AND(A1214="Africa",AE1214=2050),0.86,IF(AND(A1214="Brazil",AE1214=2035),0.93,IF(AND(A1214="Brazil",AE1214=2050),0.89,""))))))))))))))))))</f>
        <v>*0.92</v>
      </c>
      <c r="AG1214" s="51" t="str">
        <f aca="false">AG1213</f>
        <v>REZoning_Sol-Win</v>
      </c>
      <c r="AI1214" s="0" t="s">
        <v>2065</v>
      </c>
      <c r="AJ1214" s="50" t="s">
        <v>35</v>
      </c>
      <c r="AK1214" s="0" t="n">
        <v>2050</v>
      </c>
      <c r="AL1214" s="51" t="str">
        <f aca="false">"*"&amp;IF(AND(A1214="EU",AK1214=2035),0.93,IF(AND(A1214="EU",AK1214=2050),0.9,IF(AND(A1214="USA",AK1214=2035),0.92,IF(AND(A1214="USA",AK1214=2050),0.89,IF(AND(A1214="Japan",AK1214=2035),0.92,IF(AND(A1214="Japan",AK1214=2050),0.89,IF(AND(A1214="Russia",AK1214=2035),0.91,IF(AND(A1214="Russia",AK1214=2050),0.86,IF(AND(A1214="China",AK1214=2035),0.91,IF(AND(A1214="China",AK1214=2050),0.87,IF(AND(A1214="India",AK1214=2035),0.92,IF(AND(A1214="India",AK1214=2050),0.87,IF(AND(A1214="Middle East",AK1214=2035),0.89,IF(AND(A1214="Middle East",AK1214=2050),0.84,IF(AND(A1214="Africa",AK1214=2035),0.9,IF(AND(A1214="Africa",AK1214=2050),0.86,IF(AND(A1214="Brazil",AK1214=2035),0.93,IF(AND(A1214="Brazil",AK1214=2050),0.89,""))))))))))))))))))</f>
        <v>*0.89</v>
      </c>
      <c r="AM1214" s="51" t="str">
        <f aca="false">AM1213</f>
        <v>REZoning_Sol-Win</v>
      </c>
      <c r="AP1214" s="0" t="s">
        <v>2065</v>
      </c>
      <c r="AQ1214" s="0" t="s">
        <v>35</v>
      </c>
      <c r="AR1214" s="0" t="n">
        <v>2100</v>
      </c>
      <c r="AS1214" s="0" t="s">
        <v>914</v>
      </c>
      <c r="AT1214" s="0" t="s">
        <v>36</v>
      </c>
    </row>
    <row r="1215" customFormat="false" ht="28.5" hidden="false" customHeight="true" outlineLevel="0" collapsed="false">
      <c r="A1215" s="3" t="s">
        <v>472</v>
      </c>
      <c r="C1215" s="0" t="s">
        <v>2066</v>
      </c>
      <c r="D1215" s="50" t="s">
        <v>35</v>
      </c>
      <c r="E1215" s="0" t="n">
        <v>2035</v>
      </c>
      <c r="F1215" s="51" t="str">
        <f aca="false">"*"&amp;IF(AND(A1215="EU",E1215=2035),0.95,IF(AND(A1215="EU",E1215=2050),0.93,IF(AND(A1215="USA",E1215=2035),0.96,IF(AND(A1215="USA",E1215=2050),0.94,IF(AND(A1215="Japan",E1215=2035),0.94,IF(AND(A1215="Japan",E1215=2050),0.92,IF(AND(A1215="Russia",E1215=2035),0.95,IF(AND(A1215="Russia",E1215=2050),0.93,IF(AND(A1215="China",E1215=2035),0.94,IF(AND(A1215="China",E1215=2050),0.92,IF(AND(A1215="India",E1215=2035),0.95,IF(AND(A1215="India",E1215=2050),0.92,IF(AND(A1215="Middle East",E1215=2035),0.94,IF(AND(A1215="Middle East",E1215=2050),0.9,IF(AND(A1215="Africa",E1215=2035),0.94,IF(AND(A1215="Africa",E1215=2050),0.91,IF(AND(A1215="Brazil",E1215=2035),0.95,IF(AND(A1215="Brazil",E1215=2050),0.92,""))))))))))))))))))</f>
        <v>*0.94</v>
      </c>
      <c r="H1215" s="0" t="s">
        <v>2066</v>
      </c>
      <c r="I1215" s="50" t="s">
        <v>35</v>
      </c>
      <c r="J1215" s="0" t="n">
        <v>2050</v>
      </c>
      <c r="K1215" s="48" t="str">
        <f aca="false">"*"&amp;IF(AND(A1215="EU",J1215=2035),0.95,IF(AND(A1215="EU",J1215=2050),0.93,IF(AND(A1215="USA",J1215=2035),0.96,IF(AND(A1215="USA",J1215=2050),0.94,IF(AND(A1215="Japan",J1215=2035),0.94,IF(AND(A1215="Japan",J1215=2050),0.92,IF(AND(A1215="Russia",J1215=2035),0.95,IF(AND(A1215="Russia",J1215=2050),0.93,IF(AND(A1215="China",J1215=2035),0.94,IF(AND(A1215="China",J1215=2050),0.92,IF(AND(A1215="India",J1215=2035),0.95,IF(AND(A1215="India",J1215=2050),0.92,IF(AND(A1215="Middle East",J1215=2035),0.94,IF(AND(A1215="Middle East",J1215=2050),0.9,IF(AND(A1215="Africa",J1215=2035),0.94,IF(AND(A1215="Africa",J1215=2050),0.91,IF(AND(A1215="Brazil",J1215=2035),0.95,IF(AND(A1215="Brazil",J1215=2050),0.92,""))))))))))))))))))</f>
        <v>*0.92</v>
      </c>
      <c r="P1215" s="41" t="s">
        <v>2066</v>
      </c>
      <c r="Q1215" s="52" t="s">
        <v>35</v>
      </c>
      <c r="R1215" s="41" t="n">
        <v>2035</v>
      </c>
      <c r="S1215" s="53" t="str">
        <f aca="false">"*"&amp;IF(AND(A1215="EU",R1215=2035),0.95,IF(AND(A1215="EU",R1215=2050),0.93,IF(AND(A1215="USA",R1215=2035),0.96,IF(AND(A1215="USA",R1215=2050),0.93,IF(AND(A1215="Japan",R1215=2035),0.94,IF(AND(A1215="Japan",R1215=2050),0.92,IF(AND(A1215="Russia",R1215=2035),0.95,IF(AND(A1215="Russia",R1215=2050),0.91,IF(AND(A1215="China",R1215=2035),0.93,IF(AND(A1215="China",R1215=2050),0.92,IF(AND(A1215="India",R1215=2035),0.94,IF(AND(A1215="India",R1215=2050),0.91,IF(AND(A1215="Middle East",R1215=2035),0.92,IF(AND(A1215="Middle East",R1215=2050),0.89,IF(AND(A1215="Africa",R1215=2035),0.93,IF(AND(A1215="Africa",R1215=2050),0.9,IF(AND(A1215="Brazil",R1215=2035),0.95,IF(AND(A1215="Brazil",R1215=2050),0.92,""))))))))))))))))))</f>
        <v>*0.94</v>
      </c>
      <c r="U1215" s="41" t="s">
        <v>2066</v>
      </c>
      <c r="V1215" s="52" t="s">
        <v>35</v>
      </c>
      <c r="W1215" s="41" t="n">
        <v>2050</v>
      </c>
      <c r="X1215" s="53" t="str">
        <f aca="false">"*"&amp;IF(AND(A1215="EU",W1215=2035),0.95,IF(AND(A1215="EU",W1215=2050),0.93,IF(AND(A1215="USA",W1215=2035),0.96,IF(AND(A1215="USA",W1215=2050),0.93,IF(AND(A1215="Japan",W1215=2035),0.94,IF(AND(A1215="Japan",W1215=2050),0.92,IF(AND(A1215="Russia",W1215=2035),0.95,IF(AND(A1215="Russia",W1215=2050),0.91,IF(AND(A1215="China",W1215=2035),0.93,IF(AND(A1215="China",W1215=2050),0.92,IF(AND(A1215="India",W1215=2035),0.94,IF(AND(A1215="India",W1215=2050),0.91,IF(AND(A1215="Middle East",W1215=2035),0.92,IF(AND(A1215="Middle East",W1215=2050),0.89,IF(AND(A1215="Africa",W1215=2035),0.93,IF(AND(A1215="Africa",W1215=2050),0.9,IF(AND(A1215="Brazil",W1215=2035),0.95,IF(AND(A1215="Brazil",W1215=2050),0.92,""))))))))))))))))))</f>
        <v>*0.92</v>
      </c>
      <c r="AC1215" s="0" t="s">
        <v>2066</v>
      </c>
      <c r="AD1215" s="50" t="s">
        <v>35</v>
      </c>
      <c r="AE1215" s="0" t="n">
        <v>2035</v>
      </c>
      <c r="AF1215" s="51" t="str">
        <f aca="false">"*"&amp;IF(AND(A1215="EU",AE1215=2035),0.93,IF(AND(A1215="EU",AE1215=2050),0.9,IF(AND(A1215="USA",AE1215=2035),0.92,IF(AND(A1215="USA",AE1215=2050),0.89,IF(AND(A1215="Japan",AE1215=2035),0.92,IF(AND(A1215="Japan",AE1215=2050),0.89,IF(AND(A1215="Russia",AE1215=2035),0.91,IF(AND(A1215="Russia",AE1215=2050),0.86,IF(AND(A1215="China",AE1215=2035),0.91,IF(AND(A1215="China",AE1215=2050),0.87,IF(AND(A1215="India",AE1215=2035),0.92,IF(AND(A1215="India",AE1215=2050),0.87,IF(AND(A1215="Middle East",AE1215=2035),0.89,IF(AND(A1215="Middle East",AE1215=2050),0.84,IF(AND(A1215="Africa",AE1215=2035),0.9,IF(AND(A1215="Africa",AE1215=2050),0.86,IF(AND(A1215="Brazil",AE1215=2035),0.93,IF(AND(A1215="Brazil",AE1215=2050),0.89,""))))))))))))))))))</f>
        <v>*0.92</v>
      </c>
      <c r="AG1215" s="51" t="str">
        <f aca="false">AG1214</f>
        <v>REZoning_Sol-Win</v>
      </c>
      <c r="AI1215" s="0" t="s">
        <v>2066</v>
      </c>
      <c r="AJ1215" s="50" t="s">
        <v>35</v>
      </c>
      <c r="AK1215" s="0" t="n">
        <v>2050</v>
      </c>
      <c r="AL1215" s="51" t="str">
        <f aca="false">"*"&amp;IF(AND(A1215="EU",AK1215=2035),0.93,IF(AND(A1215="EU",AK1215=2050),0.9,IF(AND(A1215="USA",AK1215=2035),0.92,IF(AND(A1215="USA",AK1215=2050),0.89,IF(AND(A1215="Japan",AK1215=2035),0.92,IF(AND(A1215="Japan",AK1215=2050),0.89,IF(AND(A1215="Russia",AK1215=2035),0.91,IF(AND(A1215="Russia",AK1215=2050),0.86,IF(AND(A1215="China",AK1215=2035),0.91,IF(AND(A1215="China",AK1215=2050),0.87,IF(AND(A1215="India",AK1215=2035),0.92,IF(AND(A1215="India",AK1215=2050),0.87,IF(AND(A1215="Middle East",AK1215=2035),0.89,IF(AND(A1215="Middle East",AK1215=2050),0.84,IF(AND(A1215="Africa",AK1215=2035),0.9,IF(AND(A1215="Africa",AK1215=2050),0.86,IF(AND(A1215="Brazil",AK1215=2035),0.93,IF(AND(A1215="Brazil",AK1215=2050),0.89,""))))))))))))))))))</f>
        <v>*0.89</v>
      </c>
      <c r="AM1215" s="51" t="str">
        <f aca="false">AM1214</f>
        <v>REZoning_Sol-Win</v>
      </c>
      <c r="AP1215" s="0" t="s">
        <v>2066</v>
      </c>
      <c r="AQ1215" s="0" t="s">
        <v>35</v>
      </c>
      <c r="AR1215" s="0" t="n">
        <v>2100</v>
      </c>
      <c r="AS1215" s="0" t="s">
        <v>914</v>
      </c>
      <c r="AT1215" s="0" t="s">
        <v>36</v>
      </c>
    </row>
    <row r="1216" customFormat="false" ht="28.5" hidden="false" customHeight="true" outlineLevel="0" collapsed="false">
      <c r="A1216" s="3" t="s">
        <v>472</v>
      </c>
      <c r="C1216" s="0" t="s">
        <v>2067</v>
      </c>
      <c r="D1216" s="50" t="s">
        <v>35</v>
      </c>
      <c r="E1216" s="0" t="n">
        <v>2035</v>
      </c>
      <c r="F1216" s="51" t="str">
        <f aca="false">"*"&amp;IF(AND(A1216="EU",E1216=2035),0.95,IF(AND(A1216="EU",E1216=2050),0.93,IF(AND(A1216="USA",E1216=2035),0.96,IF(AND(A1216="USA",E1216=2050),0.94,IF(AND(A1216="Japan",E1216=2035),0.94,IF(AND(A1216="Japan",E1216=2050),0.92,IF(AND(A1216="Russia",E1216=2035),0.95,IF(AND(A1216="Russia",E1216=2050),0.93,IF(AND(A1216="China",E1216=2035),0.94,IF(AND(A1216="China",E1216=2050),0.92,IF(AND(A1216="India",E1216=2035),0.95,IF(AND(A1216="India",E1216=2050),0.92,IF(AND(A1216="Middle East",E1216=2035),0.94,IF(AND(A1216="Middle East",E1216=2050),0.9,IF(AND(A1216="Africa",E1216=2035),0.94,IF(AND(A1216="Africa",E1216=2050),0.91,IF(AND(A1216="Brazil",E1216=2035),0.95,IF(AND(A1216="Brazil",E1216=2050),0.92,""))))))))))))))))))</f>
        <v>*0.94</v>
      </c>
      <c r="H1216" s="0" t="s">
        <v>2067</v>
      </c>
      <c r="I1216" s="50" t="s">
        <v>35</v>
      </c>
      <c r="J1216" s="0" t="n">
        <v>2050</v>
      </c>
      <c r="K1216" s="48" t="str">
        <f aca="false">"*"&amp;IF(AND(A1216="EU",J1216=2035),0.95,IF(AND(A1216="EU",J1216=2050),0.93,IF(AND(A1216="USA",J1216=2035),0.96,IF(AND(A1216="USA",J1216=2050),0.94,IF(AND(A1216="Japan",J1216=2035),0.94,IF(AND(A1216="Japan",J1216=2050),0.92,IF(AND(A1216="Russia",J1216=2035),0.95,IF(AND(A1216="Russia",J1216=2050),0.93,IF(AND(A1216="China",J1216=2035),0.94,IF(AND(A1216="China",J1216=2050),0.92,IF(AND(A1216="India",J1216=2035),0.95,IF(AND(A1216="India",J1216=2050),0.92,IF(AND(A1216="Middle East",J1216=2035),0.94,IF(AND(A1216="Middle East",J1216=2050),0.9,IF(AND(A1216="Africa",J1216=2035),0.94,IF(AND(A1216="Africa",J1216=2050),0.91,IF(AND(A1216="Brazil",J1216=2035),0.95,IF(AND(A1216="Brazil",J1216=2050),0.92,""))))))))))))))))))</f>
        <v>*0.92</v>
      </c>
      <c r="P1216" s="41" t="s">
        <v>2067</v>
      </c>
      <c r="Q1216" s="52" t="s">
        <v>35</v>
      </c>
      <c r="R1216" s="41" t="n">
        <v>2035</v>
      </c>
      <c r="S1216" s="53" t="str">
        <f aca="false">"*"&amp;IF(AND(A1216="EU",R1216=2035),0.95,IF(AND(A1216="EU",R1216=2050),0.93,IF(AND(A1216="USA",R1216=2035),0.96,IF(AND(A1216="USA",R1216=2050),0.93,IF(AND(A1216="Japan",R1216=2035),0.94,IF(AND(A1216="Japan",R1216=2050),0.92,IF(AND(A1216="Russia",R1216=2035),0.95,IF(AND(A1216="Russia",R1216=2050),0.91,IF(AND(A1216="China",R1216=2035),0.93,IF(AND(A1216="China",R1216=2050),0.92,IF(AND(A1216="India",R1216=2035),0.94,IF(AND(A1216="India",R1216=2050),0.91,IF(AND(A1216="Middle East",R1216=2035),0.92,IF(AND(A1216="Middle East",R1216=2050),0.89,IF(AND(A1216="Africa",R1216=2035),0.93,IF(AND(A1216="Africa",R1216=2050),0.9,IF(AND(A1216="Brazil",R1216=2035),0.95,IF(AND(A1216="Brazil",R1216=2050),0.92,""))))))))))))))))))</f>
        <v>*0.94</v>
      </c>
      <c r="U1216" s="41" t="s">
        <v>2067</v>
      </c>
      <c r="V1216" s="52" t="s">
        <v>35</v>
      </c>
      <c r="W1216" s="41" t="n">
        <v>2050</v>
      </c>
      <c r="X1216" s="53" t="str">
        <f aca="false">"*"&amp;IF(AND(A1216="EU",W1216=2035),0.95,IF(AND(A1216="EU",W1216=2050),0.93,IF(AND(A1216="USA",W1216=2035),0.96,IF(AND(A1216="USA",W1216=2050),0.93,IF(AND(A1216="Japan",W1216=2035),0.94,IF(AND(A1216="Japan",W1216=2050),0.92,IF(AND(A1216="Russia",W1216=2035),0.95,IF(AND(A1216="Russia",W1216=2050),0.91,IF(AND(A1216="China",W1216=2035),0.93,IF(AND(A1216="China",W1216=2050),0.92,IF(AND(A1216="India",W1216=2035),0.94,IF(AND(A1216="India",W1216=2050),0.91,IF(AND(A1216="Middle East",W1216=2035),0.92,IF(AND(A1216="Middle East",W1216=2050),0.89,IF(AND(A1216="Africa",W1216=2035),0.93,IF(AND(A1216="Africa",W1216=2050),0.9,IF(AND(A1216="Brazil",W1216=2035),0.95,IF(AND(A1216="Brazil",W1216=2050),0.92,""))))))))))))))))))</f>
        <v>*0.92</v>
      </c>
      <c r="AC1216" s="0" t="s">
        <v>2067</v>
      </c>
      <c r="AD1216" s="50" t="s">
        <v>35</v>
      </c>
      <c r="AE1216" s="0" t="n">
        <v>2035</v>
      </c>
      <c r="AF1216" s="51" t="str">
        <f aca="false">"*"&amp;IF(AND(A1216="EU",AE1216=2035),0.93,IF(AND(A1216="EU",AE1216=2050),0.9,IF(AND(A1216="USA",AE1216=2035),0.92,IF(AND(A1216="USA",AE1216=2050),0.89,IF(AND(A1216="Japan",AE1216=2035),0.92,IF(AND(A1216="Japan",AE1216=2050),0.89,IF(AND(A1216="Russia",AE1216=2035),0.91,IF(AND(A1216="Russia",AE1216=2050),0.86,IF(AND(A1216="China",AE1216=2035),0.91,IF(AND(A1216="China",AE1216=2050),0.87,IF(AND(A1216="India",AE1216=2035),0.92,IF(AND(A1216="India",AE1216=2050),0.87,IF(AND(A1216="Middle East",AE1216=2035),0.89,IF(AND(A1216="Middle East",AE1216=2050),0.84,IF(AND(A1216="Africa",AE1216=2035),0.9,IF(AND(A1216="Africa",AE1216=2050),0.86,IF(AND(A1216="Brazil",AE1216=2035),0.93,IF(AND(A1216="Brazil",AE1216=2050),0.89,""))))))))))))))))))</f>
        <v>*0.92</v>
      </c>
      <c r="AG1216" s="51" t="str">
        <f aca="false">AG1215</f>
        <v>REZoning_Sol-Win</v>
      </c>
      <c r="AI1216" s="0" t="s">
        <v>2067</v>
      </c>
      <c r="AJ1216" s="50" t="s">
        <v>35</v>
      </c>
      <c r="AK1216" s="0" t="n">
        <v>2050</v>
      </c>
      <c r="AL1216" s="51" t="str">
        <f aca="false">"*"&amp;IF(AND(A1216="EU",AK1216=2035),0.93,IF(AND(A1216="EU",AK1216=2050),0.9,IF(AND(A1216="USA",AK1216=2035),0.92,IF(AND(A1216="USA",AK1216=2050),0.89,IF(AND(A1216="Japan",AK1216=2035),0.92,IF(AND(A1216="Japan",AK1216=2050),0.89,IF(AND(A1216="Russia",AK1216=2035),0.91,IF(AND(A1216="Russia",AK1216=2050),0.86,IF(AND(A1216="China",AK1216=2035),0.91,IF(AND(A1216="China",AK1216=2050),0.87,IF(AND(A1216="India",AK1216=2035),0.92,IF(AND(A1216="India",AK1216=2050),0.87,IF(AND(A1216="Middle East",AK1216=2035),0.89,IF(AND(A1216="Middle East",AK1216=2050),0.84,IF(AND(A1216="Africa",AK1216=2035),0.9,IF(AND(A1216="Africa",AK1216=2050),0.86,IF(AND(A1216="Brazil",AK1216=2035),0.93,IF(AND(A1216="Brazil",AK1216=2050),0.89,""))))))))))))))))))</f>
        <v>*0.89</v>
      </c>
      <c r="AM1216" s="51" t="str">
        <f aca="false">AM1215</f>
        <v>REZoning_Sol-Win</v>
      </c>
      <c r="AP1216" s="0" t="s">
        <v>2067</v>
      </c>
      <c r="AQ1216" s="0" t="s">
        <v>35</v>
      </c>
      <c r="AR1216" s="0" t="n">
        <v>2100</v>
      </c>
      <c r="AS1216" s="0" t="s">
        <v>914</v>
      </c>
      <c r="AT1216" s="0" t="s">
        <v>36</v>
      </c>
    </row>
    <row r="1217" customFormat="false" ht="28.5" hidden="false" customHeight="true" outlineLevel="0" collapsed="false">
      <c r="A1217" s="3" t="s">
        <v>472</v>
      </c>
      <c r="C1217" s="0" t="s">
        <v>2068</v>
      </c>
      <c r="D1217" s="50" t="s">
        <v>35</v>
      </c>
      <c r="E1217" s="0" t="n">
        <v>2035</v>
      </c>
      <c r="F1217" s="51" t="str">
        <f aca="false">"*"&amp;IF(AND(A1217="EU",E1217=2035),0.95,IF(AND(A1217="EU",E1217=2050),0.93,IF(AND(A1217="USA",E1217=2035),0.96,IF(AND(A1217="USA",E1217=2050),0.94,IF(AND(A1217="Japan",E1217=2035),0.94,IF(AND(A1217="Japan",E1217=2050),0.92,IF(AND(A1217="Russia",E1217=2035),0.95,IF(AND(A1217="Russia",E1217=2050),0.93,IF(AND(A1217="China",E1217=2035),0.94,IF(AND(A1217="China",E1217=2050),0.92,IF(AND(A1217="India",E1217=2035),0.95,IF(AND(A1217="India",E1217=2050),0.92,IF(AND(A1217="Middle East",E1217=2035),0.94,IF(AND(A1217="Middle East",E1217=2050),0.9,IF(AND(A1217="Africa",E1217=2035),0.94,IF(AND(A1217="Africa",E1217=2050),0.91,IF(AND(A1217="Brazil",E1217=2035),0.95,IF(AND(A1217="Brazil",E1217=2050),0.92,""))))))))))))))))))</f>
        <v>*0.94</v>
      </c>
      <c r="H1217" s="0" t="s">
        <v>2068</v>
      </c>
      <c r="I1217" s="50" t="s">
        <v>35</v>
      </c>
      <c r="J1217" s="0" t="n">
        <v>2050</v>
      </c>
      <c r="K1217" s="48" t="str">
        <f aca="false">"*"&amp;IF(AND(A1217="EU",J1217=2035),0.95,IF(AND(A1217="EU",J1217=2050),0.93,IF(AND(A1217="USA",J1217=2035),0.96,IF(AND(A1217="USA",J1217=2050),0.94,IF(AND(A1217="Japan",J1217=2035),0.94,IF(AND(A1217="Japan",J1217=2050),0.92,IF(AND(A1217="Russia",J1217=2035),0.95,IF(AND(A1217="Russia",J1217=2050),0.93,IF(AND(A1217="China",J1217=2035),0.94,IF(AND(A1217="China",J1217=2050),0.92,IF(AND(A1217="India",J1217=2035),0.95,IF(AND(A1217="India",J1217=2050),0.92,IF(AND(A1217="Middle East",J1217=2035),0.94,IF(AND(A1217="Middle East",J1217=2050),0.9,IF(AND(A1217="Africa",J1217=2035),0.94,IF(AND(A1217="Africa",J1217=2050),0.91,IF(AND(A1217="Brazil",J1217=2035),0.95,IF(AND(A1217="Brazil",J1217=2050),0.92,""))))))))))))))))))</f>
        <v>*0.92</v>
      </c>
      <c r="P1217" s="41" t="s">
        <v>2068</v>
      </c>
      <c r="Q1217" s="52" t="s">
        <v>35</v>
      </c>
      <c r="R1217" s="41" t="n">
        <v>2035</v>
      </c>
      <c r="S1217" s="53" t="str">
        <f aca="false">"*"&amp;IF(AND(A1217="EU",R1217=2035),0.95,IF(AND(A1217="EU",R1217=2050),0.93,IF(AND(A1217="USA",R1217=2035),0.96,IF(AND(A1217="USA",R1217=2050),0.93,IF(AND(A1217="Japan",R1217=2035),0.94,IF(AND(A1217="Japan",R1217=2050),0.92,IF(AND(A1217="Russia",R1217=2035),0.95,IF(AND(A1217="Russia",R1217=2050),0.91,IF(AND(A1217="China",R1217=2035),0.93,IF(AND(A1217="China",R1217=2050),0.92,IF(AND(A1217="India",R1217=2035),0.94,IF(AND(A1217="India",R1217=2050),0.91,IF(AND(A1217="Middle East",R1217=2035),0.92,IF(AND(A1217="Middle East",R1217=2050),0.89,IF(AND(A1217="Africa",R1217=2035),0.93,IF(AND(A1217="Africa",R1217=2050),0.9,IF(AND(A1217="Brazil",R1217=2035),0.95,IF(AND(A1217="Brazil",R1217=2050),0.92,""))))))))))))))))))</f>
        <v>*0.94</v>
      </c>
      <c r="U1217" s="41" t="s">
        <v>2068</v>
      </c>
      <c r="V1217" s="52" t="s">
        <v>35</v>
      </c>
      <c r="W1217" s="41" t="n">
        <v>2050</v>
      </c>
      <c r="X1217" s="53" t="str">
        <f aca="false">"*"&amp;IF(AND(A1217="EU",W1217=2035),0.95,IF(AND(A1217="EU",W1217=2050),0.93,IF(AND(A1217="USA",W1217=2035),0.96,IF(AND(A1217="USA",W1217=2050),0.93,IF(AND(A1217="Japan",W1217=2035),0.94,IF(AND(A1217="Japan",W1217=2050),0.92,IF(AND(A1217="Russia",W1217=2035),0.95,IF(AND(A1217="Russia",W1217=2050),0.91,IF(AND(A1217="China",W1217=2035),0.93,IF(AND(A1217="China",W1217=2050),0.92,IF(AND(A1217="India",W1217=2035),0.94,IF(AND(A1217="India",W1217=2050),0.91,IF(AND(A1217="Middle East",W1217=2035),0.92,IF(AND(A1217="Middle East",W1217=2050),0.89,IF(AND(A1217="Africa",W1217=2035),0.93,IF(AND(A1217="Africa",W1217=2050),0.9,IF(AND(A1217="Brazil",W1217=2035),0.95,IF(AND(A1217="Brazil",W1217=2050),0.92,""))))))))))))))))))</f>
        <v>*0.92</v>
      </c>
      <c r="AC1217" s="0" t="s">
        <v>2068</v>
      </c>
      <c r="AD1217" s="50" t="s">
        <v>35</v>
      </c>
      <c r="AE1217" s="0" t="n">
        <v>2035</v>
      </c>
      <c r="AF1217" s="51" t="str">
        <f aca="false">"*"&amp;IF(AND(A1217="EU",AE1217=2035),0.93,IF(AND(A1217="EU",AE1217=2050),0.9,IF(AND(A1217="USA",AE1217=2035),0.92,IF(AND(A1217="USA",AE1217=2050),0.89,IF(AND(A1217="Japan",AE1217=2035),0.92,IF(AND(A1217="Japan",AE1217=2050),0.89,IF(AND(A1217="Russia",AE1217=2035),0.91,IF(AND(A1217="Russia",AE1217=2050),0.86,IF(AND(A1217="China",AE1217=2035),0.91,IF(AND(A1217="China",AE1217=2050),0.87,IF(AND(A1217="India",AE1217=2035),0.92,IF(AND(A1217="India",AE1217=2050),0.87,IF(AND(A1217="Middle East",AE1217=2035),0.89,IF(AND(A1217="Middle East",AE1217=2050),0.84,IF(AND(A1217="Africa",AE1217=2035),0.9,IF(AND(A1217="Africa",AE1217=2050),0.86,IF(AND(A1217="Brazil",AE1217=2035),0.93,IF(AND(A1217="Brazil",AE1217=2050),0.89,""))))))))))))))))))</f>
        <v>*0.92</v>
      </c>
      <c r="AG1217" s="51" t="str">
        <f aca="false">AG1216</f>
        <v>REZoning_Sol-Win</v>
      </c>
      <c r="AI1217" s="0" t="s">
        <v>2068</v>
      </c>
      <c r="AJ1217" s="50" t="s">
        <v>35</v>
      </c>
      <c r="AK1217" s="0" t="n">
        <v>2050</v>
      </c>
      <c r="AL1217" s="51" t="str">
        <f aca="false">"*"&amp;IF(AND(A1217="EU",AK1217=2035),0.93,IF(AND(A1217="EU",AK1217=2050),0.9,IF(AND(A1217="USA",AK1217=2035),0.92,IF(AND(A1217="USA",AK1217=2050),0.89,IF(AND(A1217="Japan",AK1217=2035),0.92,IF(AND(A1217="Japan",AK1217=2050),0.89,IF(AND(A1217="Russia",AK1217=2035),0.91,IF(AND(A1217="Russia",AK1217=2050),0.86,IF(AND(A1217="China",AK1217=2035),0.91,IF(AND(A1217="China",AK1217=2050),0.87,IF(AND(A1217="India",AK1217=2035),0.92,IF(AND(A1217="India",AK1217=2050),0.87,IF(AND(A1217="Middle East",AK1217=2035),0.89,IF(AND(A1217="Middle East",AK1217=2050),0.84,IF(AND(A1217="Africa",AK1217=2035),0.9,IF(AND(A1217="Africa",AK1217=2050),0.86,IF(AND(A1217="Brazil",AK1217=2035),0.93,IF(AND(A1217="Brazil",AK1217=2050),0.89,""))))))))))))))))))</f>
        <v>*0.89</v>
      </c>
      <c r="AM1217" s="51" t="str">
        <f aca="false">AM1216</f>
        <v>REZoning_Sol-Win</v>
      </c>
      <c r="AP1217" s="0" t="s">
        <v>2068</v>
      </c>
      <c r="AQ1217" s="0" t="s">
        <v>35</v>
      </c>
      <c r="AR1217" s="0" t="n">
        <v>2100</v>
      </c>
      <c r="AS1217" s="0" t="s">
        <v>914</v>
      </c>
      <c r="AT1217" s="0" t="s">
        <v>36</v>
      </c>
    </row>
    <row r="1218" customFormat="false" ht="28.5" hidden="false" customHeight="true" outlineLevel="0" collapsed="false">
      <c r="A1218" s="3" t="s">
        <v>472</v>
      </c>
      <c r="C1218" s="0" t="s">
        <v>2069</v>
      </c>
      <c r="D1218" s="50" t="s">
        <v>35</v>
      </c>
      <c r="E1218" s="0" t="n">
        <v>2035</v>
      </c>
      <c r="F1218" s="51" t="str">
        <f aca="false">"*"&amp;IF(AND(A1218="EU",E1218=2035),0.95,IF(AND(A1218="EU",E1218=2050),0.93,IF(AND(A1218="USA",E1218=2035),0.96,IF(AND(A1218="USA",E1218=2050),0.94,IF(AND(A1218="Japan",E1218=2035),0.94,IF(AND(A1218="Japan",E1218=2050),0.92,IF(AND(A1218="Russia",E1218=2035),0.95,IF(AND(A1218="Russia",E1218=2050),0.93,IF(AND(A1218="China",E1218=2035),0.94,IF(AND(A1218="China",E1218=2050),0.92,IF(AND(A1218="India",E1218=2035),0.95,IF(AND(A1218="India",E1218=2050),0.92,IF(AND(A1218="Middle East",E1218=2035),0.94,IF(AND(A1218="Middle East",E1218=2050),0.9,IF(AND(A1218="Africa",E1218=2035),0.94,IF(AND(A1218="Africa",E1218=2050),0.91,IF(AND(A1218="Brazil",E1218=2035),0.95,IF(AND(A1218="Brazil",E1218=2050),0.92,""))))))))))))))))))</f>
        <v>*0.94</v>
      </c>
      <c r="H1218" s="0" t="s">
        <v>2069</v>
      </c>
      <c r="I1218" s="50" t="s">
        <v>35</v>
      </c>
      <c r="J1218" s="0" t="n">
        <v>2050</v>
      </c>
      <c r="K1218" s="48" t="str">
        <f aca="false">"*"&amp;IF(AND(A1218="EU",J1218=2035),0.95,IF(AND(A1218="EU",J1218=2050),0.93,IF(AND(A1218="USA",J1218=2035),0.96,IF(AND(A1218="USA",J1218=2050),0.94,IF(AND(A1218="Japan",J1218=2035),0.94,IF(AND(A1218="Japan",J1218=2050),0.92,IF(AND(A1218="Russia",J1218=2035),0.95,IF(AND(A1218="Russia",J1218=2050),0.93,IF(AND(A1218="China",J1218=2035),0.94,IF(AND(A1218="China",J1218=2050),0.92,IF(AND(A1218="India",J1218=2035),0.95,IF(AND(A1218="India",J1218=2050),0.92,IF(AND(A1218="Middle East",J1218=2035),0.94,IF(AND(A1218="Middle East",J1218=2050),0.9,IF(AND(A1218="Africa",J1218=2035),0.94,IF(AND(A1218="Africa",J1218=2050),0.91,IF(AND(A1218="Brazil",J1218=2035),0.95,IF(AND(A1218="Brazil",J1218=2050),0.92,""))))))))))))))))))</f>
        <v>*0.92</v>
      </c>
      <c r="P1218" s="41" t="s">
        <v>2069</v>
      </c>
      <c r="Q1218" s="52" t="s">
        <v>35</v>
      </c>
      <c r="R1218" s="41" t="n">
        <v>2035</v>
      </c>
      <c r="S1218" s="53" t="str">
        <f aca="false">"*"&amp;IF(AND(A1218="EU",R1218=2035),0.95,IF(AND(A1218="EU",R1218=2050),0.93,IF(AND(A1218="USA",R1218=2035),0.96,IF(AND(A1218="USA",R1218=2050),0.93,IF(AND(A1218="Japan",R1218=2035),0.94,IF(AND(A1218="Japan",R1218=2050),0.92,IF(AND(A1218="Russia",R1218=2035),0.95,IF(AND(A1218="Russia",R1218=2050),0.91,IF(AND(A1218="China",R1218=2035),0.93,IF(AND(A1218="China",R1218=2050),0.92,IF(AND(A1218="India",R1218=2035),0.94,IF(AND(A1218="India",R1218=2050),0.91,IF(AND(A1218="Middle East",R1218=2035),0.92,IF(AND(A1218="Middle East",R1218=2050),0.89,IF(AND(A1218="Africa",R1218=2035),0.93,IF(AND(A1218="Africa",R1218=2050),0.9,IF(AND(A1218="Brazil",R1218=2035),0.95,IF(AND(A1218="Brazil",R1218=2050),0.92,""))))))))))))))))))</f>
        <v>*0.94</v>
      </c>
      <c r="U1218" s="41" t="s">
        <v>2069</v>
      </c>
      <c r="V1218" s="52" t="s">
        <v>35</v>
      </c>
      <c r="W1218" s="41" t="n">
        <v>2050</v>
      </c>
      <c r="X1218" s="53" t="str">
        <f aca="false">"*"&amp;IF(AND(A1218="EU",W1218=2035),0.95,IF(AND(A1218="EU",W1218=2050),0.93,IF(AND(A1218="USA",W1218=2035),0.96,IF(AND(A1218="USA",W1218=2050),0.93,IF(AND(A1218="Japan",W1218=2035),0.94,IF(AND(A1218="Japan",W1218=2050),0.92,IF(AND(A1218="Russia",W1218=2035),0.95,IF(AND(A1218="Russia",W1218=2050),0.91,IF(AND(A1218="China",W1218=2035),0.93,IF(AND(A1218="China",W1218=2050),0.92,IF(AND(A1218="India",W1218=2035),0.94,IF(AND(A1218="India",W1218=2050),0.91,IF(AND(A1218="Middle East",W1218=2035),0.92,IF(AND(A1218="Middle East",W1218=2050),0.89,IF(AND(A1218="Africa",W1218=2035),0.93,IF(AND(A1218="Africa",W1218=2050),0.9,IF(AND(A1218="Brazil",W1218=2035),0.95,IF(AND(A1218="Brazil",W1218=2050),0.92,""))))))))))))))))))</f>
        <v>*0.92</v>
      </c>
      <c r="AC1218" s="0" t="s">
        <v>2069</v>
      </c>
      <c r="AD1218" s="50" t="s">
        <v>35</v>
      </c>
      <c r="AE1218" s="0" t="n">
        <v>2035</v>
      </c>
      <c r="AF1218" s="51" t="str">
        <f aca="false">"*"&amp;IF(AND(A1218="EU",AE1218=2035),0.93,IF(AND(A1218="EU",AE1218=2050),0.9,IF(AND(A1218="USA",AE1218=2035),0.92,IF(AND(A1218="USA",AE1218=2050),0.89,IF(AND(A1218="Japan",AE1218=2035),0.92,IF(AND(A1218="Japan",AE1218=2050),0.89,IF(AND(A1218="Russia",AE1218=2035),0.91,IF(AND(A1218="Russia",AE1218=2050),0.86,IF(AND(A1218="China",AE1218=2035),0.91,IF(AND(A1218="China",AE1218=2050),0.87,IF(AND(A1218="India",AE1218=2035),0.92,IF(AND(A1218="India",AE1218=2050),0.87,IF(AND(A1218="Middle East",AE1218=2035),0.89,IF(AND(A1218="Middle East",AE1218=2050),0.84,IF(AND(A1218="Africa",AE1218=2035),0.9,IF(AND(A1218="Africa",AE1218=2050),0.86,IF(AND(A1218="Brazil",AE1218=2035),0.93,IF(AND(A1218="Brazil",AE1218=2050),0.89,""))))))))))))))))))</f>
        <v>*0.92</v>
      </c>
      <c r="AG1218" s="51" t="str">
        <f aca="false">AG1217</f>
        <v>REZoning_Sol-Win</v>
      </c>
      <c r="AI1218" s="0" t="s">
        <v>2069</v>
      </c>
      <c r="AJ1218" s="50" t="s">
        <v>35</v>
      </c>
      <c r="AK1218" s="0" t="n">
        <v>2050</v>
      </c>
      <c r="AL1218" s="51" t="str">
        <f aca="false">"*"&amp;IF(AND(A1218="EU",AK1218=2035),0.93,IF(AND(A1218="EU",AK1218=2050),0.9,IF(AND(A1218="USA",AK1218=2035),0.92,IF(AND(A1218="USA",AK1218=2050),0.89,IF(AND(A1218="Japan",AK1218=2035),0.92,IF(AND(A1218="Japan",AK1218=2050),0.89,IF(AND(A1218="Russia",AK1218=2035),0.91,IF(AND(A1218="Russia",AK1218=2050),0.86,IF(AND(A1218="China",AK1218=2035),0.91,IF(AND(A1218="China",AK1218=2050),0.87,IF(AND(A1218="India",AK1218=2035),0.92,IF(AND(A1218="India",AK1218=2050),0.87,IF(AND(A1218="Middle East",AK1218=2035),0.89,IF(AND(A1218="Middle East",AK1218=2050),0.84,IF(AND(A1218="Africa",AK1218=2035),0.9,IF(AND(A1218="Africa",AK1218=2050),0.86,IF(AND(A1218="Brazil",AK1218=2035),0.93,IF(AND(A1218="Brazil",AK1218=2050),0.89,""))))))))))))))))))</f>
        <v>*0.89</v>
      </c>
      <c r="AM1218" s="51" t="str">
        <f aca="false">AM1217</f>
        <v>REZoning_Sol-Win</v>
      </c>
      <c r="AP1218" s="0" t="s">
        <v>2069</v>
      </c>
      <c r="AQ1218" s="0" t="s">
        <v>35</v>
      </c>
      <c r="AR1218" s="0" t="n">
        <v>2100</v>
      </c>
      <c r="AS1218" s="0" t="s">
        <v>914</v>
      </c>
      <c r="AT1218" s="0" t="s">
        <v>36</v>
      </c>
    </row>
    <row r="1219" customFormat="false" ht="28.5" hidden="false" customHeight="true" outlineLevel="0" collapsed="false">
      <c r="A1219" s="3" t="s">
        <v>472</v>
      </c>
      <c r="C1219" s="0" t="s">
        <v>2070</v>
      </c>
      <c r="D1219" s="50" t="s">
        <v>35</v>
      </c>
      <c r="E1219" s="0" t="n">
        <v>2035</v>
      </c>
      <c r="F1219" s="51" t="str">
        <f aca="false">"*"&amp;IF(AND(A1219="EU",E1219=2035),0.95,IF(AND(A1219="EU",E1219=2050),0.93,IF(AND(A1219="USA",E1219=2035),0.96,IF(AND(A1219="USA",E1219=2050),0.94,IF(AND(A1219="Japan",E1219=2035),0.94,IF(AND(A1219="Japan",E1219=2050),0.92,IF(AND(A1219="Russia",E1219=2035),0.95,IF(AND(A1219="Russia",E1219=2050),0.93,IF(AND(A1219="China",E1219=2035),0.94,IF(AND(A1219="China",E1219=2050),0.92,IF(AND(A1219="India",E1219=2035),0.95,IF(AND(A1219="India",E1219=2050),0.92,IF(AND(A1219="Middle East",E1219=2035),0.94,IF(AND(A1219="Middle East",E1219=2050),0.9,IF(AND(A1219="Africa",E1219=2035),0.94,IF(AND(A1219="Africa",E1219=2050),0.91,IF(AND(A1219="Brazil",E1219=2035),0.95,IF(AND(A1219="Brazil",E1219=2050),0.92,""))))))))))))))))))</f>
        <v>*0.94</v>
      </c>
      <c r="H1219" s="0" t="s">
        <v>2070</v>
      </c>
      <c r="I1219" s="50" t="s">
        <v>35</v>
      </c>
      <c r="J1219" s="0" t="n">
        <v>2050</v>
      </c>
      <c r="K1219" s="48" t="str">
        <f aca="false">"*"&amp;IF(AND(A1219="EU",J1219=2035),0.95,IF(AND(A1219="EU",J1219=2050),0.93,IF(AND(A1219="USA",J1219=2035),0.96,IF(AND(A1219="USA",J1219=2050),0.94,IF(AND(A1219="Japan",J1219=2035),0.94,IF(AND(A1219="Japan",J1219=2050),0.92,IF(AND(A1219="Russia",J1219=2035),0.95,IF(AND(A1219="Russia",J1219=2050),0.93,IF(AND(A1219="China",J1219=2035),0.94,IF(AND(A1219="China",J1219=2050),0.92,IF(AND(A1219="India",J1219=2035),0.95,IF(AND(A1219="India",J1219=2050),0.92,IF(AND(A1219="Middle East",J1219=2035),0.94,IF(AND(A1219="Middle East",J1219=2050),0.9,IF(AND(A1219="Africa",J1219=2035),0.94,IF(AND(A1219="Africa",J1219=2050),0.91,IF(AND(A1219="Brazil",J1219=2035),0.95,IF(AND(A1219="Brazil",J1219=2050),0.92,""))))))))))))))))))</f>
        <v>*0.92</v>
      </c>
      <c r="P1219" s="41" t="s">
        <v>2070</v>
      </c>
      <c r="Q1219" s="52" t="s">
        <v>35</v>
      </c>
      <c r="R1219" s="41" t="n">
        <v>2035</v>
      </c>
      <c r="S1219" s="53" t="str">
        <f aca="false">"*"&amp;IF(AND(A1219="EU",R1219=2035),0.95,IF(AND(A1219="EU",R1219=2050),0.93,IF(AND(A1219="USA",R1219=2035),0.96,IF(AND(A1219="USA",R1219=2050),0.93,IF(AND(A1219="Japan",R1219=2035),0.94,IF(AND(A1219="Japan",R1219=2050),0.92,IF(AND(A1219="Russia",R1219=2035),0.95,IF(AND(A1219="Russia",R1219=2050),0.91,IF(AND(A1219="China",R1219=2035),0.93,IF(AND(A1219="China",R1219=2050),0.92,IF(AND(A1219="India",R1219=2035),0.94,IF(AND(A1219="India",R1219=2050),0.91,IF(AND(A1219="Middle East",R1219=2035),0.92,IF(AND(A1219="Middle East",R1219=2050),0.89,IF(AND(A1219="Africa",R1219=2035),0.93,IF(AND(A1219="Africa",R1219=2050),0.9,IF(AND(A1219="Brazil",R1219=2035),0.95,IF(AND(A1219="Brazil",R1219=2050),0.92,""))))))))))))))))))</f>
        <v>*0.94</v>
      </c>
      <c r="U1219" s="41" t="s">
        <v>2070</v>
      </c>
      <c r="V1219" s="52" t="s">
        <v>35</v>
      </c>
      <c r="W1219" s="41" t="n">
        <v>2050</v>
      </c>
      <c r="X1219" s="53" t="str">
        <f aca="false">"*"&amp;IF(AND(A1219="EU",W1219=2035),0.95,IF(AND(A1219="EU",W1219=2050),0.93,IF(AND(A1219="USA",W1219=2035),0.96,IF(AND(A1219="USA",W1219=2050),0.93,IF(AND(A1219="Japan",W1219=2035),0.94,IF(AND(A1219="Japan",W1219=2050),0.92,IF(AND(A1219="Russia",W1219=2035),0.95,IF(AND(A1219="Russia",W1219=2050),0.91,IF(AND(A1219="China",W1219=2035),0.93,IF(AND(A1219="China",W1219=2050),0.92,IF(AND(A1219="India",W1219=2035),0.94,IF(AND(A1219="India",W1219=2050),0.91,IF(AND(A1219="Middle East",W1219=2035),0.92,IF(AND(A1219="Middle East",W1219=2050),0.89,IF(AND(A1219="Africa",W1219=2035),0.93,IF(AND(A1219="Africa",W1219=2050),0.9,IF(AND(A1219="Brazil",W1219=2035),0.95,IF(AND(A1219="Brazil",W1219=2050),0.92,""))))))))))))))))))</f>
        <v>*0.92</v>
      </c>
      <c r="AC1219" s="0" t="s">
        <v>2070</v>
      </c>
      <c r="AD1219" s="50" t="s">
        <v>35</v>
      </c>
      <c r="AE1219" s="0" t="n">
        <v>2035</v>
      </c>
      <c r="AF1219" s="51" t="str">
        <f aca="false">"*"&amp;IF(AND(A1219="EU",AE1219=2035),0.93,IF(AND(A1219="EU",AE1219=2050),0.9,IF(AND(A1219="USA",AE1219=2035),0.92,IF(AND(A1219="USA",AE1219=2050),0.89,IF(AND(A1219="Japan",AE1219=2035),0.92,IF(AND(A1219="Japan",AE1219=2050),0.89,IF(AND(A1219="Russia",AE1219=2035),0.91,IF(AND(A1219="Russia",AE1219=2050),0.86,IF(AND(A1219="China",AE1219=2035),0.91,IF(AND(A1219="China",AE1219=2050),0.87,IF(AND(A1219="India",AE1219=2035),0.92,IF(AND(A1219="India",AE1219=2050),0.87,IF(AND(A1219="Middle East",AE1219=2035),0.89,IF(AND(A1219="Middle East",AE1219=2050),0.84,IF(AND(A1219="Africa",AE1219=2035),0.9,IF(AND(A1219="Africa",AE1219=2050),0.86,IF(AND(A1219="Brazil",AE1219=2035),0.93,IF(AND(A1219="Brazil",AE1219=2050),0.89,""))))))))))))))))))</f>
        <v>*0.92</v>
      </c>
      <c r="AG1219" s="51" t="str">
        <f aca="false">AG1218</f>
        <v>REZoning_Sol-Win</v>
      </c>
      <c r="AI1219" s="0" t="s">
        <v>2070</v>
      </c>
      <c r="AJ1219" s="50" t="s">
        <v>35</v>
      </c>
      <c r="AK1219" s="0" t="n">
        <v>2050</v>
      </c>
      <c r="AL1219" s="51" t="str">
        <f aca="false">"*"&amp;IF(AND(A1219="EU",AK1219=2035),0.93,IF(AND(A1219="EU",AK1219=2050),0.9,IF(AND(A1219="USA",AK1219=2035),0.92,IF(AND(A1219="USA",AK1219=2050),0.89,IF(AND(A1219="Japan",AK1219=2035),0.92,IF(AND(A1219="Japan",AK1219=2050),0.89,IF(AND(A1219="Russia",AK1219=2035),0.91,IF(AND(A1219="Russia",AK1219=2050),0.86,IF(AND(A1219="China",AK1219=2035),0.91,IF(AND(A1219="China",AK1219=2050),0.87,IF(AND(A1219="India",AK1219=2035),0.92,IF(AND(A1219="India",AK1219=2050),0.87,IF(AND(A1219="Middle East",AK1219=2035),0.89,IF(AND(A1219="Middle East",AK1219=2050),0.84,IF(AND(A1219="Africa",AK1219=2035),0.9,IF(AND(A1219="Africa",AK1219=2050),0.86,IF(AND(A1219="Brazil",AK1219=2035),0.93,IF(AND(A1219="Brazil",AK1219=2050),0.89,""))))))))))))))))))</f>
        <v>*0.89</v>
      </c>
      <c r="AM1219" s="51" t="str">
        <f aca="false">AM1218</f>
        <v>REZoning_Sol-Win</v>
      </c>
      <c r="AP1219" s="0" t="s">
        <v>2070</v>
      </c>
      <c r="AQ1219" s="0" t="s">
        <v>35</v>
      </c>
      <c r="AR1219" s="0" t="n">
        <v>2100</v>
      </c>
      <c r="AS1219" s="0" t="s">
        <v>914</v>
      </c>
      <c r="AT1219" s="0" t="s">
        <v>36</v>
      </c>
    </row>
    <row r="1220" customFormat="false" ht="28.5" hidden="false" customHeight="true" outlineLevel="0" collapsed="false">
      <c r="A1220" s="3" t="s">
        <v>472</v>
      </c>
      <c r="C1220" s="0" t="s">
        <v>2071</v>
      </c>
      <c r="D1220" s="50" t="s">
        <v>35</v>
      </c>
      <c r="E1220" s="0" t="n">
        <v>2035</v>
      </c>
      <c r="F1220" s="51" t="str">
        <f aca="false">"*"&amp;IF(AND(A1220="EU",E1220=2035),0.95,IF(AND(A1220="EU",E1220=2050),0.93,IF(AND(A1220="USA",E1220=2035),0.96,IF(AND(A1220="USA",E1220=2050),0.94,IF(AND(A1220="Japan",E1220=2035),0.94,IF(AND(A1220="Japan",E1220=2050),0.92,IF(AND(A1220="Russia",E1220=2035),0.95,IF(AND(A1220="Russia",E1220=2050),0.93,IF(AND(A1220="China",E1220=2035),0.94,IF(AND(A1220="China",E1220=2050),0.92,IF(AND(A1220="India",E1220=2035),0.95,IF(AND(A1220="India",E1220=2050),0.92,IF(AND(A1220="Middle East",E1220=2035),0.94,IF(AND(A1220="Middle East",E1220=2050),0.9,IF(AND(A1220="Africa",E1220=2035),0.94,IF(AND(A1220="Africa",E1220=2050),0.91,IF(AND(A1220="Brazil",E1220=2035),0.95,IF(AND(A1220="Brazil",E1220=2050),0.92,""))))))))))))))))))</f>
        <v>*0.94</v>
      </c>
      <c r="H1220" s="0" t="s">
        <v>2071</v>
      </c>
      <c r="I1220" s="50" t="s">
        <v>35</v>
      </c>
      <c r="J1220" s="0" t="n">
        <v>2050</v>
      </c>
      <c r="K1220" s="48" t="str">
        <f aca="false">"*"&amp;IF(AND(A1220="EU",J1220=2035),0.95,IF(AND(A1220="EU",J1220=2050),0.93,IF(AND(A1220="USA",J1220=2035),0.96,IF(AND(A1220="USA",J1220=2050),0.94,IF(AND(A1220="Japan",J1220=2035),0.94,IF(AND(A1220="Japan",J1220=2050),0.92,IF(AND(A1220="Russia",J1220=2035),0.95,IF(AND(A1220="Russia",J1220=2050),0.93,IF(AND(A1220="China",J1220=2035),0.94,IF(AND(A1220="China",J1220=2050),0.92,IF(AND(A1220="India",J1220=2035),0.95,IF(AND(A1220="India",J1220=2050),0.92,IF(AND(A1220="Middle East",J1220=2035),0.94,IF(AND(A1220="Middle East",J1220=2050),0.9,IF(AND(A1220="Africa",J1220=2035),0.94,IF(AND(A1220="Africa",J1220=2050),0.91,IF(AND(A1220="Brazil",J1220=2035),0.95,IF(AND(A1220="Brazil",J1220=2050),0.92,""))))))))))))))))))</f>
        <v>*0.92</v>
      </c>
      <c r="P1220" s="41" t="s">
        <v>2071</v>
      </c>
      <c r="Q1220" s="52" t="s">
        <v>35</v>
      </c>
      <c r="R1220" s="41" t="n">
        <v>2035</v>
      </c>
      <c r="S1220" s="53" t="str">
        <f aca="false">"*"&amp;IF(AND(A1220="EU",R1220=2035),0.95,IF(AND(A1220="EU",R1220=2050),0.93,IF(AND(A1220="USA",R1220=2035),0.96,IF(AND(A1220="USA",R1220=2050),0.93,IF(AND(A1220="Japan",R1220=2035),0.94,IF(AND(A1220="Japan",R1220=2050),0.92,IF(AND(A1220="Russia",R1220=2035),0.95,IF(AND(A1220="Russia",R1220=2050),0.91,IF(AND(A1220="China",R1220=2035),0.93,IF(AND(A1220="China",R1220=2050),0.92,IF(AND(A1220="India",R1220=2035),0.94,IF(AND(A1220="India",R1220=2050),0.91,IF(AND(A1220="Middle East",R1220=2035),0.92,IF(AND(A1220="Middle East",R1220=2050),0.89,IF(AND(A1220="Africa",R1220=2035),0.93,IF(AND(A1220="Africa",R1220=2050),0.9,IF(AND(A1220="Brazil",R1220=2035),0.95,IF(AND(A1220="Brazil",R1220=2050),0.92,""))))))))))))))))))</f>
        <v>*0.94</v>
      </c>
      <c r="U1220" s="41" t="s">
        <v>2071</v>
      </c>
      <c r="V1220" s="52" t="s">
        <v>35</v>
      </c>
      <c r="W1220" s="41" t="n">
        <v>2050</v>
      </c>
      <c r="X1220" s="53" t="str">
        <f aca="false">"*"&amp;IF(AND(A1220="EU",W1220=2035),0.95,IF(AND(A1220="EU",W1220=2050),0.93,IF(AND(A1220="USA",W1220=2035),0.96,IF(AND(A1220="USA",W1220=2050),0.93,IF(AND(A1220="Japan",W1220=2035),0.94,IF(AND(A1220="Japan",W1220=2050),0.92,IF(AND(A1220="Russia",W1220=2035),0.95,IF(AND(A1220="Russia",W1220=2050),0.91,IF(AND(A1220="China",W1220=2035),0.93,IF(AND(A1220="China",W1220=2050),0.92,IF(AND(A1220="India",W1220=2035),0.94,IF(AND(A1220="India",W1220=2050),0.91,IF(AND(A1220="Middle East",W1220=2035),0.92,IF(AND(A1220="Middle East",W1220=2050),0.89,IF(AND(A1220="Africa",W1220=2035),0.93,IF(AND(A1220="Africa",W1220=2050),0.9,IF(AND(A1220="Brazil",W1220=2035),0.95,IF(AND(A1220="Brazil",W1220=2050),0.92,""))))))))))))))))))</f>
        <v>*0.92</v>
      </c>
      <c r="AC1220" s="0" t="s">
        <v>2071</v>
      </c>
      <c r="AD1220" s="50" t="s">
        <v>35</v>
      </c>
      <c r="AE1220" s="0" t="n">
        <v>2035</v>
      </c>
      <c r="AF1220" s="51" t="str">
        <f aca="false">"*"&amp;IF(AND(A1220="EU",AE1220=2035),0.93,IF(AND(A1220="EU",AE1220=2050),0.9,IF(AND(A1220="USA",AE1220=2035),0.92,IF(AND(A1220="USA",AE1220=2050),0.89,IF(AND(A1220="Japan",AE1220=2035),0.92,IF(AND(A1220="Japan",AE1220=2050),0.89,IF(AND(A1220="Russia",AE1220=2035),0.91,IF(AND(A1220="Russia",AE1220=2050),0.86,IF(AND(A1220="China",AE1220=2035),0.91,IF(AND(A1220="China",AE1220=2050),0.87,IF(AND(A1220="India",AE1220=2035),0.92,IF(AND(A1220="India",AE1220=2050),0.87,IF(AND(A1220="Middle East",AE1220=2035),0.89,IF(AND(A1220="Middle East",AE1220=2050),0.84,IF(AND(A1220="Africa",AE1220=2035),0.9,IF(AND(A1220="Africa",AE1220=2050),0.86,IF(AND(A1220="Brazil",AE1220=2035),0.93,IF(AND(A1220="Brazil",AE1220=2050),0.89,""))))))))))))))))))</f>
        <v>*0.92</v>
      </c>
      <c r="AG1220" s="51" t="str">
        <f aca="false">AG1219</f>
        <v>REZoning_Sol-Win</v>
      </c>
      <c r="AI1220" s="0" t="s">
        <v>2071</v>
      </c>
      <c r="AJ1220" s="50" t="s">
        <v>35</v>
      </c>
      <c r="AK1220" s="0" t="n">
        <v>2050</v>
      </c>
      <c r="AL1220" s="51" t="str">
        <f aca="false">"*"&amp;IF(AND(A1220="EU",AK1220=2035),0.93,IF(AND(A1220="EU",AK1220=2050),0.9,IF(AND(A1220="USA",AK1220=2035),0.92,IF(AND(A1220="USA",AK1220=2050),0.89,IF(AND(A1220="Japan",AK1220=2035),0.92,IF(AND(A1220="Japan",AK1220=2050),0.89,IF(AND(A1220="Russia",AK1220=2035),0.91,IF(AND(A1220="Russia",AK1220=2050),0.86,IF(AND(A1220="China",AK1220=2035),0.91,IF(AND(A1220="China",AK1220=2050),0.87,IF(AND(A1220="India",AK1220=2035),0.92,IF(AND(A1220="India",AK1220=2050),0.87,IF(AND(A1220="Middle East",AK1220=2035),0.89,IF(AND(A1220="Middle East",AK1220=2050),0.84,IF(AND(A1220="Africa",AK1220=2035),0.9,IF(AND(A1220="Africa",AK1220=2050),0.86,IF(AND(A1220="Brazil",AK1220=2035),0.93,IF(AND(A1220="Brazil",AK1220=2050),0.89,""))))))))))))))))))</f>
        <v>*0.89</v>
      </c>
      <c r="AM1220" s="51" t="str">
        <f aca="false">AM1219</f>
        <v>REZoning_Sol-Win</v>
      </c>
      <c r="AP1220" s="0" t="s">
        <v>2071</v>
      </c>
      <c r="AQ1220" s="0" t="s">
        <v>35</v>
      </c>
      <c r="AR1220" s="0" t="n">
        <v>2100</v>
      </c>
      <c r="AS1220" s="0" t="s">
        <v>914</v>
      </c>
      <c r="AT1220" s="0" t="s">
        <v>36</v>
      </c>
    </row>
    <row r="1221" customFormat="false" ht="28.5" hidden="false" customHeight="true" outlineLevel="0" collapsed="false">
      <c r="A1221" s="3" t="s">
        <v>472</v>
      </c>
      <c r="C1221" s="0" t="s">
        <v>2072</v>
      </c>
      <c r="D1221" s="50" t="s">
        <v>35</v>
      </c>
      <c r="E1221" s="0" t="n">
        <v>2035</v>
      </c>
      <c r="F1221" s="51" t="str">
        <f aca="false">"*"&amp;IF(AND(A1221="EU",E1221=2035),0.95,IF(AND(A1221="EU",E1221=2050),0.93,IF(AND(A1221="USA",E1221=2035),0.96,IF(AND(A1221="USA",E1221=2050),0.94,IF(AND(A1221="Japan",E1221=2035),0.94,IF(AND(A1221="Japan",E1221=2050),0.92,IF(AND(A1221="Russia",E1221=2035),0.95,IF(AND(A1221="Russia",E1221=2050),0.93,IF(AND(A1221="China",E1221=2035),0.94,IF(AND(A1221="China",E1221=2050),0.92,IF(AND(A1221="India",E1221=2035),0.95,IF(AND(A1221="India",E1221=2050),0.92,IF(AND(A1221="Middle East",E1221=2035),0.94,IF(AND(A1221="Middle East",E1221=2050),0.9,IF(AND(A1221="Africa",E1221=2035),0.94,IF(AND(A1221="Africa",E1221=2050),0.91,IF(AND(A1221="Brazil",E1221=2035),0.95,IF(AND(A1221="Brazil",E1221=2050),0.92,""))))))))))))))))))</f>
        <v>*0.94</v>
      </c>
      <c r="H1221" s="0" t="s">
        <v>2072</v>
      </c>
      <c r="I1221" s="50" t="s">
        <v>35</v>
      </c>
      <c r="J1221" s="0" t="n">
        <v>2050</v>
      </c>
      <c r="K1221" s="48" t="str">
        <f aca="false">"*"&amp;IF(AND(A1221="EU",J1221=2035),0.95,IF(AND(A1221="EU",J1221=2050),0.93,IF(AND(A1221="USA",J1221=2035),0.96,IF(AND(A1221="USA",J1221=2050),0.94,IF(AND(A1221="Japan",J1221=2035),0.94,IF(AND(A1221="Japan",J1221=2050),0.92,IF(AND(A1221="Russia",J1221=2035),0.95,IF(AND(A1221="Russia",J1221=2050),0.93,IF(AND(A1221="China",J1221=2035),0.94,IF(AND(A1221="China",J1221=2050),0.92,IF(AND(A1221="India",J1221=2035),0.95,IF(AND(A1221="India",J1221=2050),0.92,IF(AND(A1221="Middle East",J1221=2035),0.94,IF(AND(A1221="Middle East",J1221=2050),0.9,IF(AND(A1221="Africa",J1221=2035),0.94,IF(AND(A1221="Africa",J1221=2050),0.91,IF(AND(A1221="Brazil",J1221=2035),0.95,IF(AND(A1221="Brazil",J1221=2050),0.92,""))))))))))))))))))</f>
        <v>*0.92</v>
      </c>
      <c r="P1221" s="41" t="s">
        <v>2072</v>
      </c>
      <c r="Q1221" s="52" t="s">
        <v>35</v>
      </c>
      <c r="R1221" s="41" t="n">
        <v>2035</v>
      </c>
      <c r="S1221" s="53" t="str">
        <f aca="false">"*"&amp;IF(AND(A1221="EU",R1221=2035),0.95,IF(AND(A1221="EU",R1221=2050),0.93,IF(AND(A1221="USA",R1221=2035),0.96,IF(AND(A1221="USA",R1221=2050),0.93,IF(AND(A1221="Japan",R1221=2035),0.94,IF(AND(A1221="Japan",R1221=2050),0.92,IF(AND(A1221="Russia",R1221=2035),0.95,IF(AND(A1221="Russia",R1221=2050),0.91,IF(AND(A1221="China",R1221=2035),0.93,IF(AND(A1221="China",R1221=2050),0.92,IF(AND(A1221="India",R1221=2035),0.94,IF(AND(A1221="India",R1221=2050),0.91,IF(AND(A1221="Middle East",R1221=2035),0.92,IF(AND(A1221="Middle East",R1221=2050),0.89,IF(AND(A1221="Africa",R1221=2035),0.93,IF(AND(A1221="Africa",R1221=2050),0.9,IF(AND(A1221="Brazil",R1221=2035),0.95,IF(AND(A1221="Brazil",R1221=2050),0.92,""))))))))))))))))))</f>
        <v>*0.94</v>
      </c>
      <c r="U1221" s="41" t="s">
        <v>2072</v>
      </c>
      <c r="V1221" s="52" t="s">
        <v>35</v>
      </c>
      <c r="W1221" s="41" t="n">
        <v>2050</v>
      </c>
      <c r="X1221" s="53" t="str">
        <f aca="false">"*"&amp;IF(AND(A1221="EU",W1221=2035),0.95,IF(AND(A1221="EU",W1221=2050),0.93,IF(AND(A1221="USA",W1221=2035),0.96,IF(AND(A1221="USA",W1221=2050),0.93,IF(AND(A1221="Japan",W1221=2035),0.94,IF(AND(A1221="Japan",W1221=2050),0.92,IF(AND(A1221="Russia",W1221=2035),0.95,IF(AND(A1221="Russia",W1221=2050),0.91,IF(AND(A1221="China",W1221=2035),0.93,IF(AND(A1221="China",W1221=2050),0.92,IF(AND(A1221="India",W1221=2035),0.94,IF(AND(A1221="India",W1221=2050),0.91,IF(AND(A1221="Middle East",W1221=2035),0.92,IF(AND(A1221="Middle East",W1221=2050),0.89,IF(AND(A1221="Africa",W1221=2035),0.93,IF(AND(A1221="Africa",W1221=2050),0.9,IF(AND(A1221="Brazil",W1221=2035),0.95,IF(AND(A1221="Brazil",W1221=2050),0.92,""))))))))))))))))))</f>
        <v>*0.92</v>
      </c>
      <c r="AC1221" s="0" t="s">
        <v>2072</v>
      </c>
      <c r="AD1221" s="50" t="s">
        <v>35</v>
      </c>
      <c r="AE1221" s="0" t="n">
        <v>2035</v>
      </c>
      <c r="AF1221" s="51" t="str">
        <f aca="false">"*"&amp;IF(AND(A1221="EU",AE1221=2035),0.93,IF(AND(A1221="EU",AE1221=2050),0.9,IF(AND(A1221="USA",AE1221=2035),0.92,IF(AND(A1221="USA",AE1221=2050),0.89,IF(AND(A1221="Japan",AE1221=2035),0.92,IF(AND(A1221="Japan",AE1221=2050),0.89,IF(AND(A1221="Russia",AE1221=2035),0.91,IF(AND(A1221="Russia",AE1221=2050),0.86,IF(AND(A1221="China",AE1221=2035),0.91,IF(AND(A1221="China",AE1221=2050),0.87,IF(AND(A1221="India",AE1221=2035),0.92,IF(AND(A1221="India",AE1221=2050),0.87,IF(AND(A1221="Middle East",AE1221=2035),0.89,IF(AND(A1221="Middle East",AE1221=2050),0.84,IF(AND(A1221="Africa",AE1221=2035),0.9,IF(AND(A1221="Africa",AE1221=2050),0.86,IF(AND(A1221="Brazil",AE1221=2035),0.93,IF(AND(A1221="Brazil",AE1221=2050),0.89,""))))))))))))))))))</f>
        <v>*0.92</v>
      </c>
      <c r="AG1221" s="51" t="str">
        <f aca="false">AG1220</f>
        <v>REZoning_Sol-Win</v>
      </c>
      <c r="AI1221" s="0" t="s">
        <v>2072</v>
      </c>
      <c r="AJ1221" s="50" t="s">
        <v>35</v>
      </c>
      <c r="AK1221" s="0" t="n">
        <v>2050</v>
      </c>
      <c r="AL1221" s="51" t="str">
        <f aca="false">"*"&amp;IF(AND(A1221="EU",AK1221=2035),0.93,IF(AND(A1221="EU",AK1221=2050),0.9,IF(AND(A1221="USA",AK1221=2035),0.92,IF(AND(A1221="USA",AK1221=2050),0.89,IF(AND(A1221="Japan",AK1221=2035),0.92,IF(AND(A1221="Japan",AK1221=2050),0.89,IF(AND(A1221="Russia",AK1221=2035),0.91,IF(AND(A1221="Russia",AK1221=2050),0.86,IF(AND(A1221="China",AK1221=2035),0.91,IF(AND(A1221="China",AK1221=2050),0.87,IF(AND(A1221="India",AK1221=2035),0.92,IF(AND(A1221="India",AK1221=2050),0.87,IF(AND(A1221="Middle East",AK1221=2035),0.89,IF(AND(A1221="Middle East",AK1221=2050),0.84,IF(AND(A1221="Africa",AK1221=2035),0.9,IF(AND(A1221="Africa",AK1221=2050),0.86,IF(AND(A1221="Brazil",AK1221=2035),0.93,IF(AND(A1221="Brazil",AK1221=2050),0.89,""))))))))))))))))))</f>
        <v>*0.89</v>
      </c>
      <c r="AM1221" s="51" t="str">
        <f aca="false">AM1220</f>
        <v>REZoning_Sol-Win</v>
      </c>
      <c r="AP1221" s="0" t="s">
        <v>2072</v>
      </c>
      <c r="AQ1221" s="0" t="s">
        <v>35</v>
      </c>
      <c r="AR1221" s="0" t="n">
        <v>2100</v>
      </c>
      <c r="AS1221" s="0" t="s">
        <v>914</v>
      </c>
      <c r="AT1221" s="0" t="s">
        <v>36</v>
      </c>
    </row>
    <row r="1222" customFormat="false" ht="28.5" hidden="false" customHeight="true" outlineLevel="0" collapsed="false">
      <c r="A1222" s="3" t="s">
        <v>472</v>
      </c>
      <c r="C1222" s="0" t="s">
        <v>2073</v>
      </c>
      <c r="D1222" s="50" t="s">
        <v>35</v>
      </c>
      <c r="E1222" s="0" t="n">
        <v>2035</v>
      </c>
      <c r="F1222" s="51" t="str">
        <f aca="false">"*"&amp;IF(AND(A1222="EU",E1222=2035),0.95,IF(AND(A1222="EU",E1222=2050),0.93,IF(AND(A1222="USA",E1222=2035),0.96,IF(AND(A1222="USA",E1222=2050),0.94,IF(AND(A1222="Japan",E1222=2035),0.94,IF(AND(A1222="Japan",E1222=2050),0.92,IF(AND(A1222="Russia",E1222=2035),0.95,IF(AND(A1222="Russia",E1222=2050),0.93,IF(AND(A1222="China",E1222=2035),0.94,IF(AND(A1222="China",E1222=2050),0.92,IF(AND(A1222="India",E1222=2035),0.95,IF(AND(A1222="India",E1222=2050),0.92,IF(AND(A1222="Middle East",E1222=2035),0.94,IF(AND(A1222="Middle East",E1222=2050),0.9,IF(AND(A1222="Africa",E1222=2035),0.94,IF(AND(A1222="Africa",E1222=2050),0.91,IF(AND(A1222="Brazil",E1222=2035),0.95,IF(AND(A1222="Brazil",E1222=2050),0.92,""))))))))))))))))))</f>
        <v>*0.94</v>
      </c>
      <c r="H1222" s="0" t="s">
        <v>2073</v>
      </c>
      <c r="I1222" s="50" t="s">
        <v>35</v>
      </c>
      <c r="J1222" s="0" t="n">
        <v>2050</v>
      </c>
      <c r="K1222" s="48" t="str">
        <f aca="false">"*"&amp;IF(AND(A1222="EU",J1222=2035),0.95,IF(AND(A1222="EU",J1222=2050),0.93,IF(AND(A1222="USA",J1222=2035),0.96,IF(AND(A1222="USA",J1222=2050),0.94,IF(AND(A1222="Japan",J1222=2035),0.94,IF(AND(A1222="Japan",J1222=2050),0.92,IF(AND(A1222="Russia",J1222=2035),0.95,IF(AND(A1222="Russia",J1222=2050),0.93,IF(AND(A1222="China",J1222=2035),0.94,IF(AND(A1222="China",J1222=2050),0.92,IF(AND(A1222="India",J1222=2035),0.95,IF(AND(A1222="India",J1222=2050),0.92,IF(AND(A1222="Middle East",J1222=2035),0.94,IF(AND(A1222="Middle East",J1222=2050),0.9,IF(AND(A1222="Africa",J1222=2035),0.94,IF(AND(A1222="Africa",J1222=2050),0.91,IF(AND(A1222="Brazil",J1222=2035),0.95,IF(AND(A1222="Brazil",J1222=2050),0.92,""))))))))))))))))))</f>
        <v>*0.92</v>
      </c>
      <c r="P1222" s="41" t="s">
        <v>2073</v>
      </c>
      <c r="Q1222" s="52" t="s">
        <v>35</v>
      </c>
      <c r="R1222" s="41" t="n">
        <v>2035</v>
      </c>
      <c r="S1222" s="53" t="str">
        <f aca="false">"*"&amp;IF(AND(A1222="EU",R1222=2035),0.95,IF(AND(A1222="EU",R1222=2050),0.93,IF(AND(A1222="USA",R1222=2035),0.96,IF(AND(A1222="USA",R1222=2050),0.93,IF(AND(A1222="Japan",R1222=2035),0.94,IF(AND(A1222="Japan",R1222=2050),0.92,IF(AND(A1222="Russia",R1222=2035),0.95,IF(AND(A1222="Russia",R1222=2050),0.91,IF(AND(A1222="China",R1222=2035),0.93,IF(AND(A1222="China",R1222=2050),0.92,IF(AND(A1222="India",R1222=2035),0.94,IF(AND(A1222="India",R1222=2050),0.91,IF(AND(A1222="Middle East",R1222=2035),0.92,IF(AND(A1222="Middle East",R1222=2050),0.89,IF(AND(A1222="Africa",R1222=2035),0.93,IF(AND(A1222="Africa",R1222=2050),0.9,IF(AND(A1222="Brazil",R1222=2035),0.95,IF(AND(A1222="Brazil",R1222=2050),0.92,""))))))))))))))))))</f>
        <v>*0.94</v>
      </c>
      <c r="U1222" s="41" t="s">
        <v>2073</v>
      </c>
      <c r="V1222" s="52" t="s">
        <v>35</v>
      </c>
      <c r="W1222" s="41" t="n">
        <v>2050</v>
      </c>
      <c r="X1222" s="53" t="str">
        <f aca="false">"*"&amp;IF(AND(A1222="EU",W1222=2035),0.95,IF(AND(A1222="EU",W1222=2050),0.93,IF(AND(A1222="USA",W1222=2035),0.96,IF(AND(A1222="USA",W1222=2050),0.93,IF(AND(A1222="Japan",W1222=2035),0.94,IF(AND(A1222="Japan",W1222=2050),0.92,IF(AND(A1222="Russia",W1222=2035),0.95,IF(AND(A1222="Russia",W1222=2050),0.91,IF(AND(A1222="China",W1222=2035),0.93,IF(AND(A1222="China",W1222=2050),0.92,IF(AND(A1222="India",W1222=2035),0.94,IF(AND(A1222="India",W1222=2050),0.91,IF(AND(A1222="Middle East",W1222=2035),0.92,IF(AND(A1222="Middle East",W1222=2050),0.89,IF(AND(A1222="Africa",W1222=2035),0.93,IF(AND(A1222="Africa",W1222=2050),0.9,IF(AND(A1222="Brazil",W1222=2035),0.95,IF(AND(A1222="Brazil",W1222=2050),0.92,""))))))))))))))))))</f>
        <v>*0.92</v>
      </c>
      <c r="AC1222" s="0" t="s">
        <v>2073</v>
      </c>
      <c r="AD1222" s="50" t="s">
        <v>35</v>
      </c>
      <c r="AE1222" s="0" t="n">
        <v>2035</v>
      </c>
      <c r="AF1222" s="51" t="str">
        <f aca="false">"*"&amp;IF(AND(A1222="EU",AE1222=2035),0.93,IF(AND(A1222="EU",AE1222=2050),0.9,IF(AND(A1222="USA",AE1222=2035),0.92,IF(AND(A1222="USA",AE1222=2050),0.89,IF(AND(A1222="Japan",AE1222=2035),0.92,IF(AND(A1222="Japan",AE1222=2050),0.89,IF(AND(A1222="Russia",AE1222=2035),0.91,IF(AND(A1222="Russia",AE1222=2050),0.86,IF(AND(A1222="China",AE1222=2035),0.91,IF(AND(A1222="China",AE1222=2050),0.87,IF(AND(A1222="India",AE1222=2035),0.92,IF(AND(A1222="India",AE1222=2050),0.87,IF(AND(A1222="Middle East",AE1222=2035),0.89,IF(AND(A1222="Middle East",AE1222=2050),0.84,IF(AND(A1222="Africa",AE1222=2035),0.9,IF(AND(A1222="Africa",AE1222=2050),0.86,IF(AND(A1222="Brazil",AE1222=2035),0.93,IF(AND(A1222="Brazil",AE1222=2050),0.89,""))))))))))))))))))</f>
        <v>*0.92</v>
      </c>
      <c r="AG1222" s="51" t="str">
        <f aca="false">AG1221</f>
        <v>REZoning_Sol-Win</v>
      </c>
      <c r="AI1222" s="0" t="s">
        <v>2073</v>
      </c>
      <c r="AJ1222" s="50" t="s">
        <v>35</v>
      </c>
      <c r="AK1222" s="0" t="n">
        <v>2050</v>
      </c>
      <c r="AL1222" s="51" t="str">
        <f aca="false">"*"&amp;IF(AND(A1222="EU",AK1222=2035),0.93,IF(AND(A1222="EU",AK1222=2050),0.9,IF(AND(A1222="USA",AK1222=2035),0.92,IF(AND(A1222="USA",AK1222=2050),0.89,IF(AND(A1222="Japan",AK1222=2035),0.92,IF(AND(A1222="Japan",AK1222=2050),0.89,IF(AND(A1222="Russia",AK1222=2035),0.91,IF(AND(A1222="Russia",AK1222=2050),0.86,IF(AND(A1222="China",AK1222=2035),0.91,IF(AND(A1222="China",AK1222=2050),0.87,IF(AND(A1222="India",AK1222=2035),0.92,IF(AND(A1222="India",AK1222=2050),0.87,IF(AND(A1222="Middle East",AK1222=2035),0.89,IF(AND(A1222="Middle East",AK1222=2050),0.84,IF(AND(A1222="Africa",AK1222=2035),0.9,IF(AND(A1222="Africa",AK1222=2050),0.86,IF(AND(A1222="Brazil",AK1222=2035),0.93,IF(AND(A1222="Brazil",AK1222=2050),0.89,""))))))))))))))))))</f>
        <v>*0.89</v>
      </c>
      <c r="AM1222" s="51" t="str">
        <f aca="false">AM1221</f>
        <v>REZoning_Sol-Win</v>
      </c>
      <c r="AP1222" s="0" t="s">
        <v>2073</v>
      </c>
      <c r="AQ1222" s="0" t="s">
        <v>35</v>
      </c>
      <c r="AR1222" s="0" t="n">
        <v>2100</v>
      </c>
      <c r="AS1222" s="0" t="s">
        <v>914</v>
      </c>
      <c r="AT1222" s="0" t="s">
        <v>36</v>
      </c>
    </row>
    <row r="1223" customFormat="false" ht="28.5" hidden="false" customHeight="true" outlineLevel="0" collapsed="false">
      <c r="A1223" s="3" t="s">
        <v>472</v>
      </c>
      <c r="C1223" s="0" t="s">
        <v>2074</v>
      </c>
      <c r="D1223" s="50" t="s">
        <v>35</v>
      </c>
      <c r="E1223" s="0" t="n">
        <v>2035</v>
      </c>
      <c r="F1223" s="51" t="str">
        <f aca="false">"*"&amp;IF(AND(A1223="EU",E1223=2035),0.95,IF(AND(A1223="EU",E1223=2050),0.93,IF(AND(A1223="USA",E1223=2035),0.96,IF(AND(A1223="USA",E1223=2050),0.94,IF(AND(A1223="Japan",E1223=2035),0.94,IF(AND(A1223="Japan",E1223=2050),0.92,IF(AND(A1223="Russia",E1223=2035),0.95,IF(AND(A1223="Russia",E1223=2050),0.93,IF(AND(A1223="China",E1223=2035),0.94,IF(AND(A1223="China",E1223=2050),0.92,IF(AND(A1223="India",E1223=2035),0.95,IF(AND(A1223="India",E1223=2050),0.92,IF(AND(A1223="Middle East",E1223=2035),0.94,IF(AND(A1223="Middle East",E1223=2050),0.9,IF(AND(A1223="Africa",E1223=2035),0.94,IF(AND(A1223="Africa",E1223=2050),0.91,IF(AND(A1223="Brazil",E1223=2035),0.95,IF(AND(A1223="Brazil",E1223=2050),0.92,""))))))))))))))))))</f>
        <v>*0.94</v>
      </c>
      <c r="H1223" s="0" t="s">
        <v>2074</v>
      </c>
      <c r="I1223" s="50" t="s">
        <v>35</v>
      </c>
      <c r="J1223" s="0" t="n">
        <v>2050</v>
      </c>
      <c r="K1223" s="48" t="str">
        <f aca="false">"*"&amp;IF(AND(A1223="EU",J1223=2035),0.95,IF(AND(A1223="EU",J1223=2050),0.93,IF(AND(A1223="USA",J1223=2035),0.96,IF(AND(A1223="USA",J1223=2050),0.94,IF(AND(A1223="Japan",J1223=2035),0.94,IF(AND(A1223="Japan",J1223=2050),0.92,IF(AND(A1223="Russia",J1223=2035),0.95,IF(AND(A1223="Russia",J1223=2050),0.93,IF(AND(A1223="China",J1223=2035),0.94,IF(AND(A1223="China",J1223=2050),0.92,IF(AND(A1223="India",J1223=2035),0.95,IF(AND(A1223="India",J1223=2050),0.92,IF(AND(A1223="Middle East",J1223=2035),0.94,IF(AND(A1223="Middle East",J1223=2050),0.9,IF(AND(A1223="Africa",J1223=2035),0.94,IF(AND(A1223="Africa",J1223=2050),0.91,IF(AND(A1223="Brazil",J1223=2035),0.95,IF(AND(A1223="Brazil",J1223=2050),0.92,""))))))))))))))))))</f>
        <v>*0.92</v>
      </c>
      <c r="P1223" s="41" t="s">
        <v>2074</v>
      </c>
      <c r="Q1223" s="52" t="s">
        <v>35</v>
      </c>
      <c r="R1223" s="41" t="n">
        <v>2035</v>
      </c>
      <c r="S1223" s="53" t="str">
        <f aca="false">"*"&amp;IF(AND(A1223="EU",R1223=2035),0.95,IF(AND(A1223="EU",R1223=2050),0.93,IF(AND(A1223="USA",R1223=2035),0.96,IF(AND(A1223="USA",R1223=2050),0.93,IF(AND(A1223="Japan",R1223=2035),0.94,IF(AND(A1223="Japan",R1223=2050),0.92,IF(AND(A1223="Russia",R1223=2035),0.95,IF(AND(A1223="Russia",R1223=2050),0.91,IF(AND(A1223="China",R1223=2035),0.93,IF(AND(A1223="China",R1223=2050),0.92,IF(AND(A1223="India",R1223=2035),0.94,IF(AND(A1223="India",R1223=2050),0.91,IF(AND(A1223="Middle East",R1223=2035),0.92,IF(AND(A1223="Middle East",R1223=2050),0.89,IF(AND(A1223="Africa",R1223=2035),0.93,IF(AND(A1223="Africa",R1223=2050),0.9,IF(AND(A1223="Brazil",R1223=2035),0.95,IF(AND(A1223="Brazil",R1223=2050),0.92,""))))))))))))))))))</f>
        <v>*0.94</v>
      </c>
      <c r="U1223" s="41" t="s">
        <v>2074</v>
      </c>
      <c r="V1223" s="52" t="s">
        <v>35</v>
      </c>
      <c r="W1223" s="41" t="n">
        <v>2050</v>
      </c>
      <c r="X1223" s="53" t="str">
        <f aca="false">"*"&amp;IF(AND(A1223="EU",W1223=2035),0.95,IF(AND(A1223="EU",W1223=2050),0.93,IF(AND(A1223="USA",W1223=2035),0.96,IF(AND(A1223="USA",W1223=2050),0.93,IF(AND(A1223="Japan",W1223=2035),0.94,IF(AND(A1223="Japan",W1223=2050),0.92,IF(AND(A1223="Russia",W1223=2035),0.95,IF(AND(A1223="Russia",W1223=2050),0.91,IF(AND(A1223="China",W1223=2035),0.93,IF(AND(A1223="China",W1223=2050),0.92,IF(AND(A1223="India",W1223=2035),0.94,IF(AND(A1223="India",W1223=2050),0.91,IF(AND(A1223="Middle East",W1223=2035),0.92,IF(AND(A1223="Middle East",W1223=2050),0.89,IF(AND(A1223="Africa",W1223=2035),0.93,IF(AND(A1223="Africa",W1223=2050),0.9,IF(AND(A1223="Brazil",W1223=2035),0.95,IF(AND(A1223="Brazil",W1223=2050),0.92,""))))))))))))))))))</f>
        <v>*0.92</v>
      </c>
      <c r="AC1223" s="0" t="s">
        <v>2074</v>
      </c>
      <c r="AD1223" s="50" t="s">
        <v>35</v>
      </c>
      <c r="AE1223" s="0" t="n">
        <v>2035</v>
      </c>
      <c r="AF1223" s="51" t="str">
        <f aca="false">"*"&amp;IF(AND(A1223="EU",AE1223=2035),0.93,IF(AND(A1223="EU",AE1223=2050),0.9,IF(AND(A1223="USA",AE1223=2035),0.92,IF(AND(A1223="USA",AE1223=2050),0.89,IF(AND(A1223="Japan",AE1223=2035),0.92,IF(AND(A1223="Japan",AE1223=2050),0.89,IF(AND(A1223="Russia",AE1223=2035),0.91,IF(AND(A1223="Russia",AE1223=2050),0.86,IF(AND(A1223="China",AE1223=2035),0.91,IF(AND(A1223="China",AE1223=2050),0.87,IF(AND(A1223="India",AE1223=2035),0.92,IF(AND(A1223="India",AE1223=2050),0.87,IF(AND(A1223="Middle East",AE1223=2035),0.89,IF(AND(A1223="Middle East",AE1223=2050),0.84,IF(AND(A1223="Africa",AE1223=2035),0.9,IF(AND(A1223="Africa",AE1223=2050),0.86,IF(AND(A1223="Brazil",AE1223=2035),0.93,IF(AND(A1223="Brazil",AE1223=2050),0.89,""))))))))))))))))))</f>
        <v>*0.92</v>
      </c>
      <c r="AG1223" s="51" t="str">
        <f aca="false">AG1222</f>
        <v>REZoning_Sol-Win</v>
      </c>
      <c r="AI1223" s="0" t="s">
        <v>2074</v>
      </c>
      <c r="AJ1223" s="50" t="s">
        <v>35</v>
      </c>
      <c r="AK1223" s="0" t="n">
        <v>2050</v>
      </c>
      <c r="AL1223" s="51" t="str">
        <f aca="false">"*"&amp;IF(AND(A1223="EU",AK1223=2035),0.93,IF(AND(A1223="EU",AK1223=2050),0.9,IF(AND(A1223="USA",AK1223=2035),0.92,IF(AND(A1223="USA",AK1223=2050),0.89,IF(AND(A1223="Japan",AK1223=2035),0.92,IF(AND(A1223="Japan",AK1223=2050),0.89,IF(AND(A1223="Russia",AK1223=2035),0.91,IF(AND(A1223="Russia",AK1223=2050),0.86,IF(AND(A1223="China",AK1223=2035),0.91,IF(AND(A1223="China",AK1223=2050),0.87,IF(AND(A1223="India",AK1223=2035),0.92,IF(AND(A1223="India",AK1223=2050),0.87,IF(AND(A1223="Middle East",AK1223=2035),0.89,IF(AND(A1223="Middle East",AK1223=2050),0.84,IF(AND(A1223="Africa",AK1223=2035),0.9,IF(AND(A1223="Africa",AK1223=2050),0.86,IF(AND(A1223="Brazil",AK1223=2035),0.93,IF(AND(A1223="Brazil",AK1223=2050),0.89,""))))))))))))))))))</f>
        <v>*0.89</v>
      </c>
      <c r="AM1223" s="51" t="str">
        <f aca="false">AM1222</f>
        <v>REZoning_Sol-Win</v>
      </c>
      <c r="AP1223" s="0" t="s">
        <v>2074</v>
      </c>
      <c r="AQ1223" s="0" t="s">
        <v>35</v>
      </c>
      <c r="AR1223" s="0" t="n">
        <v>2100</v>
      </c>
      <c r="AS1223" s="0" t="s">
        <v>914</v>
      </c>
      <c r="AT1223" s="0" t="s">
        <v>36</v>
      </c>
    </row>
    <row r="1224" customFormat="false" ht="28.5" hidden="false" customHeight="true" outlineLevel="0" collapsed="false">
      <c r="A1224" s="3" t="s">
        <v>472</v>
      </c>
      <c r="C1224" s="0" t="s">
        <v>2075</v>
      </c>
      <c r="D1224" s="50" t="s">
        <v>35</v>
      </c>
      <c r="E1224" s="0" t="n">
        <v>2035</v>
      </c>
      <c r="F1224" s="51" t="str">
        <f aca="false">"*"&amp;IF(AND(A1224="EU",E1224=2035),0.95,IF(AND(A1224="EU",E1224=2050),0.93,IF(AND(A1224="USA",E1224=2035),0.96,IF(AND(A1224="USA",E1224=2050),0.94,IF(AND(A1224="Japan",E1224=2035),0.94,IF(AND(A1224="Japan",E1224=2050),0.92,IF(AND(A1224="Russia",E1224=2035),0.95,IF(AND(A1224="Russia",E1224=2050),0.93,IF(AND(A1224="China",E1224=2035),0.94,IF(AND(A1224="China",E1224=2050),0.92,IF(AND(A1224="India",E1224=2035),0.95,IF(AND(A1224="India",E1224=2050),0.92,IF(AND(A1224="Middle East",E1224=2035),0.94,IF(AND(A1224="Middle East",E1224=2050),0.9,IF(AND(A1224="Africa",E1224=2035),0.94,IF(AND(A1224="Africa",E1224=2050),0.91,IF(AND(A1224="Brazil",E1224=2035),0.95,IF(AND(A1224="Brazil",E1224=2050),0.92,""))))))))))))))))))</f>
        <v>*0.94</v>
      </c>
      <c r="H1224" s="0" t="s">
        <v>2075</v>
      </c>
      <c r="I1224" s="50" t="s">
        <v>35</v>
      </c>
      <c r="J1224" s="0" t="n">
        <v>2050</v>
      </c>
      <c r="K1224" s="48" t="str">
        <f aca="false">"*"&amp;IF(AND(A1224="EU",J1224=2035),0.95,IF(AND(A1224="EU",J1224=2050),0.93,IF(AND(A1224="USA",J1224=2035),0.96,IF(AND(A1224="USA",J1224=2050),0.94,IF(AND(A1224="Japan",J1224=2035),0.94,IF(AND(A1224="Japan",J1224=2050),0.92,IF(AND(A1224="Russia",J1224=2035),0.95,IF(AND(A1224="Russia",J1224=2050),0.93,IF(AND(A1224="China",J1224=2035),0.94,IF(AND(A1224="China",J1224=2050),0.92,IF(AND(A1224="India",J1224=2035),0.95,IF(AND(A1224="India",J1224=2050),0.92,IF(AND(A1224="Middle East",J1224=2035),0.94,IF(AND(A1224="Middle East",J1224=2050),0.9,IF(AND(A1224="Africa",J1224=2035),0.94,IF(AND(A1224="Africa",J1224=2050),0.91,IF(AND(A1224="Brazil",J1224=2035),0.95,IF(AND(A1224="Brazil",J1224=2050),0.92,""))))))))))))))))))</f>
        <v>*0.92</v>
      </c>
      <c r="P1224" s="41" t="s">
        <v>2075</v>
      </c>
      <c r="Q1224" s="52" t="s">
        <v>35</v>
      </c>
      <c r="R1224" s="41" t="n">
        <v>2035</v>
      </c>
      <c r="S1224" s="53" t="str">
        <f aca="false">"*"&amp;IF(AND(A1224="EU",R1224=2035),0.95,IF(AND(A1224="EU",R1224=2050),0.93,IF(AND(A1224="USA",R1224=2035),0.96,IF(AND(A1224="USA",R1224=2050),0.93,IF(AND(A1224="Japan",R1224=2035),0.94,IF(AND(A1224="Japan",R1224=2050),0.92,IF(AND(A1224="Russia",R1224=2035),0.95,IF(AND(A1224="Russia",R1224=2050),0.91,IF(AND(A1224="China",R1224=2035),0.93,IF(AND(A1224="China",R1224=2050),0.92,IF(AND(A1224="India",R1224=2035),0.94,IF(AND(A1224="India",R1224=2050),0.91,IF(AND(A1224="Middle East",R1224=2035),0.92,IF(AND(A1224="Middle East",R1224=2050),0.89,IF(AND(A1224="Africa",R1224=2035),0.93,IF(AND(A1224="Africa",R1224=2050),0.9,IF(AND(A1224="Brazil",R1224=2035),0.95,IF(AND(A1224="Brazil",R1224=2050),0.92,""))))))))))))))))))</f>
        <v>*0.94</v>
      </c>
      <c r="U1224" s="41" t="s">
        <v>2075</v>
      </c>
      <c r="V1224" s="52" t="s">
        <v>35</v>
      </c>
      <c r="W1224" s="41" t="n">
        <v>2050</v>
      </c>
      <c r="X1224" s="53" t="str">
        <f aca="false">"*"&amp;IF(AND(A1224="EU",W1224=2035),0.95,IF(AND(A1224="EU",W1224=2050),0.93,IF(AND(A1224="USA",W1224=2035),0.96,IF(AND(A1224="USA",W1224=2050),0.93,IF(AND(A1224="Japan",W1224=2035),0.94,IF(AND(A1224="Japan",W1224=2050),0.92,IF(AND(A1224="Russia",W1224=2035),0.95,IF(AND(A1224="Russia",W1224=2050),0.91,IF(AND(A1224="China",W1224=2035),0.93,IF(AND(A1224="China",W1224=2050),0.92,IF(AND(A1224="India",W1224=2035),0.94,IF(AND(A1224="India",W1224=2050),0.91,IF(AND(A1224="Middle East",W1224=2035),0.92,IF(AND(A1224="Middle East",W1224=2050),0.89,IF(AND(A1224="Africa",W1224=2035),0.93,IF(AND(A1224="Africa",W1224=2050),0.9,IF(AND(A1224="Brazil",W1224=2035),0.95,IF(AND(A1224="Brazil",W1224=2050),0.92,""))))))))))))))))))</f>
        <v>*0.92</v>
      </c>
      <c r="AC1224" s="0" t="s">
        <v>2075</v>
      </c>
      <c r="AD1224" s="50" t="s">
        <v>35</v>
      </c>
      <c r="AE1224" s="0" t="n">
        <v>2035</v>
      </c>
      <c r="AF1224" s="51" t="str">
        <f aca="false">"*"&amp;IF(AND(A1224="EU",AE1224=2035),0.93,IF(AND(A1224="EU",AE1224=2050),0.9,IF(AND(A1224="USA",AE1224=2035),0.92,IF(AND(A1224="USA",AE1224=2050),0.89,IF(AND(A1224="Japan",AE1224=2035),0.92,IF(AND(A1224="Japan",AE1224=2050),0.89,IF(AND(A1224="Russia",AE1224=2035),0.91,IF(AND(A1224="Russia",AE1224=2050),0.86,IF(AND(A1224="China",AE1224=2035),0.91,IF(AND(A1224="China",AE1224=2050),0.87,IF(AND(A1224="India",AE1224=2035),0.92,IF(AND(A1224="India",AE1224=2050),0.87,IF(AND(A1224="Middle East",AE1224=2035),0.89,IF(AND(A1224="Middle East",AE1224=2050),0.84,IF(AND(A1224="Africa",AE1224=2035),0.9,IF(AND(A1224="Africa",AE1224=2050),0.86,IF(AND(A1224="Brazil",AE1224=2035),0.93,IF(AND(A1224="Brazil",AE1224=2050),0.89,""))))))))))))))))))</f>
        <v>*0.92</v>
      </c>
      <c r="AG1224" s="51" t="str">
        <f aca="false">AG1223</f>
        <v>REZoning_Sol-Win</v>
      </c>
      <c r="AI1224" s="0" t="s">
        <v>2075</v>
      </c>
      <c r="AJ1224" s="50" t="s">
        <v>35</v>
      </c>
      <c r="AK1224" s="0" t="n">
        <v>2050</v>
      </c>
      <c r="AL1224" s="51" t="str">
        <f aca="false">"*"&amp;IF(AND(A1224="EU",AK1224=2035),0.93,IF(AND(A1224="EU",AK1224=2050),0.9,IF(AND(A1224="USA",AK1224=2035),0.92,IF(AND(A1224="USA",AK1224=2050),0.89,IF(AND(A1224="Japan",AK1224=2035),0.92,IF(AND(A1224="Japan",AK1224=2050),0.89,IF(AND(A1224="Russia",AK1224=2035),0.91,IF(AND(A1224="Russia",AK1224=2050),0.86,IF(AND(A1224="China",AK1224=2035),0.91,IF(AND(A1224="China",AK1224=2050),0.87,IF(AND(A1224="India",AK1224=2035),0.92,IF(AND(A1224="India",AK1224=2050),0.87,IF(AND(A1224="Middle East",AK1224=2035),0.89,IF(AND(A1224="Middle East",AK1224=2050),0.84,IF(AND(A1224="Africa",AK1224=2035),0.9,IF(AND(A1224="Africa",AK1224=2050),0.86,IF(AND(A1224="Brazil",AK1224=2035),0.93,IF(AND(A1224="Brazil",AK1224=2050),0.89,""))))))))))))))))))</f>
        <v>*0.89</v>
      </c>
      <c r="AM1224" s="51" t="str">
        <f aca="false">AM1223</f>
        <v>REZoning_Sol-Win</v>
      </c>
      <c r="AP1224" s="0" t="s">
        <v>2075</v>
      </c>
      <c r="AQ1224" s="0" t="s">
        <v>35</v>
      </c>
      <c r="AR1224" s="0" t="n">
        <v>2100</v>
      </c>
      <c r="AS1224" s="0" t="s">
        <v>914</v>
      </c>
      <c r="AT1224" s="0" t="s">
        <v>36</v>
      </c>
    </row>
    <row r="1225" customFormat="false" ht="28.5" hidden="false" customHeight="true" outlineLevel="0" collapsed="false">
      <c r="A1225" s="3" t="s">
        <v>472</v>
      </c>
      <c r="C1225" s="0" t="s">
        <v>2076</v>
      </c>
      <c r="D1225" s="50" t="s">
        <v>35</v>
      </c>
      <c r="E1225" s="0" t="n">
        <v>2035</v>
      </c>
      <c r="F1225" s="51" t="str">
        <f aca="false">"*"&amp;IF(AND(A1225="EU",E1225=2035),0.95,IF(AND(A1225="EU",E1225=2050),0.93,IF(AND(A1225="USA",E1225=2035),0.96,IF(AND(A1225="USA",E1225=2050),0.94,IF(AND(A1225="Japan",E1225=2035),0.94,IF(AND(A1225="Japan",E1225=2050),0.92,IF(AND(A1225="Russia",E1225=2035),0.95,IF(AND(A1225="Russia",E1225=2050),0.93,IF(AND(A1225="China",E1225=2035),0.94,IF(AND(A1225="China",E1225=2050),0.92,IF(AND(A1225="India",E1225=2035),0.95,IF(AND(A1225="India",E1225=2050),0.92,IF(AND(A1225="Middle East",E1225=2035),0.94,IF(AND(A1225="Middle East",E1225=2050),0.9,IF(AND(A1225="Africa",E1225=2035),0.94,IF(AND(A1225="Africa",E1225=2050),0.91,IF(AND(A1225="Brazil",E1225=2035),0.95,IF(AND(A1225="Brazil",E1225=2050),0.92,""))))))))))))))))))</f>
        <v>*0.94</v>
      </c>
      <c r="H1225" s="0" t="s">
        <v>2076</v>
      </c>
      <c r="I1225" s="50" t="s">
        <v>35</v>
      </c>
      <c r="J1225" s="0" t="n">
        <v>2050</v>
      </c>
      <c r="K1225" s="48" t="str">
        <f aca="false">"*"&amp;IF(AND(A1225="EU",J1225=2035),0.95,IF(AND(A1225="EU",J1225=2050),0.93,IF(AND(A1225="USA",J1225=2035),0.96,IF(AND(A1225="USA",J1225=2050),0.94,IF(AND(A1225="Japan",J1225=2035),0.94,IF(AND(A1225="Japan",J1225=2050),0.92,IF(AND(A1225="Russia",J1225=2035),0.95,IF(AND(A1225="Russia",J1225=2050),0.93,IF(AND(A1225="China",J1225=2035),0.94,IF(AND(A1225="China",J1225=2050),0.92,IF(AND(A1225="India",J1225=2035),0.95,IF(AND(A1225="India",J1225=2050),0.92,IF(AND(A1225="Middle East",J1225=2035),0.94,IF(AND(A1225="Middle East",J1225=2050),0.9,IF(AND(A1225="Africa",J1225=2035),0.94,IF(AND(A1225="Africa",J1225=2050),0.91,IF(AND(A1225="Brazil",J1225=2035),0.95,IF(AND(A1225="Brazil",J1225=2050),0.92,""))))))))))))))))))</f>
        <v>*0.92</v>
      </c>
      <c r="P1225" s="41" t="s">
        <v>2076</v>
      </c>
      <c r="Q1225" s="52" t="s">
        <v>35</v>
      </c>
      <c r="R1225" s="41" t="n">
        <v>2035</v>
      </c>
      <c r="S1225" s="53" t="str">
        <f aca="false">"*"&amp;IF(AND(A1225="EU",R1225=2035),0.95,IF(AND(A1225="EU",R1225=2050),0.93,IF(AND(A1225="USA",R1225=2035),0.96,IF(AND(A1225="USA",R1225=2050),0.93,IF(AND(A1225="Japan",R1225=2035),0.94,IF(AND(A1225="Japan",R1225=2050),0.92,IF(AND(A1225="Russia",R1225=2035),0.95,IF(AND(A1225="Russia",R1225=2050),0.91,IF(AND(A1225="China",R1225=2035),0.93,IF(AND(A1225="China",R1225=2050),0.92,IF(AND(A1225="India",R1225=2035),0.94,IF(AND(A1225="India",R1225=2050),0.91,IF(AND(A1225="Middle East",R1225=2035),0.92,IF(AND(A1225="Middle East",R1225=2050),0.89,IF(AND(A1225="Africa",R1225=2035),0.93,IF(AND(A1225="Africa",R1225=2050),0.9,IF(AND(A1225="Brazil",R1225=2035),0.95,IF(AND(A1225="Brazil",R1225=2050),0.92,""))))))))))))))))))</f>
        <v>*0.94</v>
      </c>
      <c r="U1225" s="41" t="s">
        <v>2076</v>
      </c>
      <c r="V1225" s="52" t="s">
        <v>35</v>
      </c>
      <c r="W1225" s="41" t="n">
        <v>2050</v>
      </c>
      <c r="X1225" s="53" t="str">
        <f aca="false">"*"&amp;IF(AND(A1225="EU",W1225=2035),0.95,IF(AND(A1225="EU",W1225=2050),0.93,IF(AND(A1225="USA",W1225=2035),0.96,IF(AND(A1225="USA",W1225=2050),0.93,IF(AND(A1225="Japan",W1225=2035),0.94,IF(AND(A1225="Japan",W1225=2050),0.92,IF(AND(A1225="Russia",W1225=2035),0.95,IF(AND(A1225="Russia",W1225=2050),0.91,IF(AND(A1225="China",W1225=2035),0.93,IF(AND(A1225="China",W1225=2050),0.92,IF(AND(A1225="India",W1225=2035),0.94,IF(AND(A1225="India",W1225=2050),0.91,IF(AND(A1225="Middle East",W1225=2035),0.92,IF(AND(A1225="Middle East",W1225=2050),0.89,IF(AND(A1225="Africa",W1225=2035),0.93,IF(AND(A1225="Africa",W1225=2050),0.9,IF(AND(A1225="Brazil",W1225=2035),0.95,IF(AND(A1225="Brazil",W1225=2050),0.92,""))))))))))))))))))</f>
        <v>*0.92</v>
      </c>
      <c r="AC1225" s="0" t="s">
        <v>2076</v>
      </c>
      <c r="AD1225" s="50" t="s">
        <v>35</v>
      </c>
      <c r="AE1225" s="0" t="n">
        <v>2035</v>
      </c>
      <c r="AF1225" s="51" t="str">
        <f aca="false">"*"&amp;IF(AND(A1225="EU",AE1225=2035),0.93,IF(AND(A1225="EU",AE1225=2050),0.9,IF(AND(A1225="USA",AE1225=2035),0.92,IF(AND(A1225="USA",AE1225=2050),0.89,IF(AND(A1225="Japan",AE1225=2035),0.92,IF(AND(A1225="Japan",AE1225=2050),0.89,IF(AND(A1225="Russia",AE1225=2035),0.91,IF(AND(A1225="Russia",AE1225=2050),0.86,IF(AND(A1225="China",AE1225=2035),0.91,IF(AND(A1225="China",AE1225=2050),0.87,IF(AND(A1225="India",AE1225=2035),0.92,IF(AND(A1225="India",AE1225=2050),0.87,IF(AND(A1225="Middle East",AE1225=2035),0.89,IF(AND(A1225="Middle East",AE1225=2050),0.84,IF(AND(A1225="Africa",AE1225=2035),0.9,IF(AND(A1225="Africa",AE1225=2050),0.86,IF(AND(A1225="Brazil",AE1225=2035),0.93,IF(AND(A1225="Brazil",AE1225=2050),0.89,""))))))))))))))))))</f>
        <v>*0.92</v>
      </c>
      <c r="AG1225" s="51" t="str">
        <f aca="false">AG1224</f>
        <v>REZoning_Sol-Win</v>
      </c>
      <c r="AI1225" s="0" t="s">
        <v>2076</v>
      </c>
      <c r="AJ1225" s="50" t="s">
        <v>35</v>
      </c>
      <c r="AK1225" s="0" t="n">
        <v>2050</v>
      </c>
      <c r="AL1225" s="51" t="str">
        <f aca="false">"*"&amp;IF(AND(A1225="EU",AK1225=2035),0.93,IF(AND(A1225="EU",AK1225=2050),0.9,IF(AND(A1225="USA",AK1225=2035),0.92,IF(AND(A1225="USA",AK1225=2050),0.89,IF(AND(A1225="Japan",AK1225=2035),0.92,IF(AND(A1225="Japan",AK1225=2050),0.89,IF(AND(A1225="Russia",AK1225=2035),0.91,IF(AND(A1225="Russia",AK1225=2050),0.86,IF(AND(A1225="China",AK1225=2035),0.91,IF(AND(A1225="China",AK1225=2050),0.87,IF(AND(A1225="India",AK1225=2035),0.92,IF(AND(A1225="India",AK1225=2050),0.87,IF(AND(A1225="Middle East",AK1225=2035),0.89,IF(AND(A1225="Middle East",AK1225=2050),0.84,IF(AND(A1225="Africa",AK1225=2035),0.9,IF(AND(A1225="Africa",AK1225=2050),0.86,IF(AND(A1225="Brazil",AK1225=2035),0.93,IF(AND(A1225="Brazil",AK1225=2050),0.89,""))))))))))))))))))</f>
        <v>*0.89</v>
      </c>
      <c r="AM1225" s="51" t="str">
        <f aca="false">AM1224</f>
        <v>REZoning_Sol-Win</v>
      </c>
      <c r="AP1225" s="0" t="s">
        <v>2076</v>
      </c>
      <c r="AQ1225" s="0" t="s">
        <v>35</v>
      </c>
      <c r="AR1225" s="0" t="n">
        <v>2100</v>
      </c>
      <c r="AS1225" s="0" t="s">
        <v>914</v>
      </c>
      <c r="AT1225" s="0" t="s">
        <v>36</v>
      </c>
    </row>
    <row r="1226" customFormat="false" ht="28.5" hidden="false" customHeight="true" outlineLevel="0" collapsed="false">
      <c r="A1226" s="3" t="s">
        <v>472</v>
      </c>
      <c r="C1226" s="0" t="s">
        <v>2077</v>
      </c>
      <c r="D1226" s="50" t="s">
        <v>35</v>
      </c>
      <c r="E1226" s="0" t="n">
        <v>2035</v>
      </c>
      <c r="F1226" s="51" t="str">
        <f aca="false">"*"&amp;IF(AND(A1226="EU",E1226=2035),0.95,IF(AND(A1226="EU",E1226=2050),0.93,IF(AND(A1226="USA",E1226=2035),0.96,IF(AND(A1226="USA",E1226=2050),0.94,IF(AND(A1226="Japan",E1226=2035),0.94,IF(AND(A1226="Japan",E1226=2050),0.92,IF(AND(A1226="Russia",E1226=2035),0.95,IF(AND(A1226="Russia",E1226=2050),0.93,IF(AND(A1226="China",E1226=2035),0.94,IF(AND(A1226="China",E1226=2050),0.92,IF(AND(A1226="India",E1226=2035),0.95,IF(AND(A1226="India",E1226=2050),0.92,IF(AND(A1226="Middle East",E1226=2035),0.94,IF(AND(A1226="Middle East",E1226=2050),0.9,IF(AND(A1226="Africa",E1226=2035),0.94,IF(AND(A1226="Africa",E1226=2050),0.91,IF(AND(A1226="Brazil",E1226=2035),0.95,IF(AND(A1226="Brazil",E1226=2050),0.92,""))))))))))))))))))</f>
        <v>*0.94</v>
      </c>
      <c r="H1226" s="0" t="s">
        <v>2077</v>
      </c>
      <c r="I1226" s="50" t="s">
        <v>35</v>
      </c>
      <c r="J1226" s="0" t="n">
        <v>2050</v>
      </c>
      <c r="K1226" s="48" t="str">
        <f aca="false">"*"&amp;IF(AND(A1226="EU",J1226=2035),0.95,IF(AND(A1226="EU",J1226=2050),0.93,IF(AND(A1226="USA",J1226=2035),0.96,IF(AND(A1226="USA",J1226=2050),0.94,IF(AND(A1226="Japan",J1226=2035),0.94,IF(AND(A1226="Japan",J1226=2050),0.92,IF(AND(A1226="Russia",J1226=2035),0.95,IF(AND(A1226="Russia",J1226=2050),0.93,IF(AND(A1226="China",J1226=2035),0.94,IF(AND(A1226="China",J1226=2050),0.92,IF(AND(A1226="India",J1226=2035),0.95,IF(AND(A1226="India",J1226=2050),0.92,IF(AND(A1226="Middle East",J1226=2035),0.94,IF(AND(A1226="Middle East",J1226=2050),0.9,IF(AND(A1226="Africa",J1226=2035),0.94,IF(AND(A1226="Africa",J1226=2050),0.91,IF(AND(A1226="Brazil",J1226=2035),0.95,IF(AND(A1226="Brazil",J1226=2050),0.92,""))))))))))))))))))</f>
        <v>*0.92</v>
      </c>
      <c r="P1226" s="41" t="s">
        <v>2077</v>
      </c>
      <c r="Q1226" s="52" t="s">
        <v>35</v>
      </c>
      <c r="R1226" s="41" t="n">
        <v>2035</v>
      </c>
      <c r="S1226" s="53" t="str">
        <f aca="false">"*"&amp;IF(AND(A1226="EU",R1226=2035),0.95,IF(AND(A1226="EU",R1226=2050),0.93,IF(AND(A1226="USA",R1226=2035),0.96,IF(AND(A1226="USA",R1226=2050),0.93,IF(AND(A1226="Japan",R1226=2035),0.94,IF(AND(A1226="Japan",R1226=2050),0.92,IF(AND(A1226="Russia",R1226=2035),0.95,IF(AND(A1226="Russia",R1226=2050),0.91,IF(AND(A1226="China",R1226=2035),0.93,IF(AND(A1226="China",R1226=2050),0.92,IF(AND(A1226="India",R1226=2035),0.94,IF(AND(A1226="India",R1226=2050),0.91,IF(AND(A1226="Middle East",R1226=2035),0.92,IF(AND(A1226="Middle East",R1226=2050),0.89,IF(AND(A1226="Africa",R1226=2035),0.93,IF(AND(A1226="Africa",R1226=2050),0.9,IF(AND(A1226="Brazil",R1226=2035),0.95,IF(AND(A1226="Brazil",R1226=2050),0.92,""))))))))))))))))))</f>
        <v>*0.94</v>
      </c>
      <c r="U1226" s="41" t="s">
        <v>2077</v>
      </c>
      <c r="V1226" s="52" t="s">
        <v>35</v>
      </c>
      <c r="W1226" s="41" t="n">
        <v>2050</v>
      </c>
      <c r="X1226" s="53" t="str">
        <f aca="false">"*"&amp;IF(AND(A1226="EU",W1226=2035),0.95,IF(AND(A1226="EU",W1226=2050),0.93,IF(AND(A1226="USA",W1226=2035),0.96,IF(AND(A1226="USA",W1226=2050),0.93,IF(AND(A1226="Japan",W1226=2035),0.94,IF(AND(A1226="Japan",W1226=2050),0.92,IF(AND(A1226="Russia",W1226=2035),0.95,IF(AND(A1226="Russia",W1226=2050),0.91,IF(AND(A1226="China",W1226=2035),0.93,IF(AND(A1226="China",W1226=2050),0.92,IF(AND(A1226="India",W1226=2035),0.94,IF(AND(A1226="India",W1226=2050),0.91,IF(AND(A1226="Middle East",W1226=2035),0.92,IF(AND(A1226="Middle East",W1226=2050),0.89,IF(AND(A1226="Africa",W1226=2035),0.93,IF(AND(A1226="Africa",W1226=2050),0.9,IF(AND(A1226="Brazil",W1226=2035),0.95,IF(AND(A1226="Brazil",W1226=2050),0.92,""))))))))))))))))))</f>
        <v>*0.92</v>
      </c>
      <c r="AC1226" s="0" t="s">
        <v>2077</v>
      </c>
      <c r="AD1226" s="50" t="s">
        <v>35</v>
      </c>
      <c r="AE1226" s="0" t="n">
        <v>2035</v>
      </c>
      <c r="AF1226" s="51" t="str">
        <f aca="false">"*"&amp;IF(AND(A1226="EU",AE1226=2035),0.93,IF(AND(A1226="EU",AE1226=2050),0.9,IF(AND(A1226="USA",AE1226=2035),0.92,IF(AND(A1226="USA",AE1226=2050),0.89,IF(AND(A1226="Japan",AE1226=2035),0.92,IF(AND(A1226="Japan",AE1226=2050),0.89,IF(AND(A1226="Russia",AE1226=2035),0.91,IF(AND(A1226="Russia",AE1226=2050),0.86,IF(AND(A1226="China",AE1226=2035),0.91,IF(AND(A1226="China",AE1226=2050),0.87,IF(AND(A1226="India",AE1226=2035),0.92,IF(AND(A1226="India",AE1226=2050),0.87,IF(AND(A1226="Middle East",AE1226=2035),0.89,IF(AND(A1226="Middle East",AE1226=2050),0.84,IF(AND(A1226="Africa",AE1226=2035),0.9,IF(AND(A1226="Africa",AE1226=2050),0.86,IF(AND(A1226="Brazil",AE1226=2035),0.93,IF(AND(A1226="Brazil",AE1226=2050),0.89,""))))))))))))))))))</f>
        <v>*0.92</v>
      </c>
      <c r="AG1226" s="51" t="str">
        <f aca="false">AG1225</f>
        <v>REZoning_Sol-Win</v>
      </c>
      <c r="AI1226" s="0" t="s">
        <v>2077</v>
      </c>
      <c r="AJ1226" s="50" t="s">
        <v>35</v>
      </c>
      <c r="AK1226" s="0" t="n">
        <v>2050</v>
      </c>
      <c r="AL1226" s="51" t="str">
        <f aca="false">"*"&amp;IF(AND(A1226="EU",AK1226=2035),0.93,IF(AND(A1226="EU",AK1226=2050),0.9,IF(AND(A1226="USA",AK1226=2035),0.92,IF(AND(A1226="USA",AK1226=2050),0.89,IF(AND(A1226="Japan",AK1226=2035),0.92,IF(AND(A1226="Japan",AK1226=2050),0.89,IF(AND(A1226="Russia",AK1226=2035),0.91,IF(AND(A1226="Russia",AK1226=2050),0.86,IF(AND(A1226="China",AK1226=2035),0.91,IF(AND(A1226="China",AK1226=2050),0.87,IF(AND(A1226="India",AK1226=2035),0.92,IF(AND(A1226="India",AK1226=2050),0.87,IF(AND(A1226="Middle East",AK1226=2035),0.89,IF(AND(A1226="Middle East",AK1226=2050),0.84,IF(AND(A1226="Africa",AK1226=2035),0.9,IF(AND(A1226="Africa",AK1226=2050),0.86,IF(AND(A1226="Brazil",AK1226=2035),0.93,IF(AND(A1226="Brazil",AK1226=2050),0.89,""))))))))))))))))))</f>
        <v>*0.89</v>
      </c>
      <c r="AM1226" s="51" t="str">
        <f aca="false">AM1225</f>
        <v>REZoning_Sol-Win</v>
      </c>
      <c r="AP1226" s="0" t="s">
        <v>2077</v>
      </c>
      <c r="AQ1226" s="0" t="s">
        <v>35</v>
      </c>
      <c r="AR1226" s="0" t="n">
        <v>2100</v>
      </c>
      <c r="AS1226" s="0" t="s">
        <v>914</v>
      </c>
      <c r="AT1226" s="0" t="s">
        <v>36</v>
      </c>
    </row>
    <row r="1227" customFormat="false" ht="28.5" hidden="false" customHeight="true" outlineLevel="0" collapsed="false">
      <c r="A1227" s="3" t="s">
        <v>472</v>
      </c>
      <c r="C1227" s="0" t="s">
        <v>2078</v>
      </c>
      <c r="D1227" s="50" t="s">
        <v>35</v>
      </c>
      <c r="E1227" s="0" t="n">
        <v>2035</v>
      </c>
      <c r="F1227" s="51" t="str">
        <f aca="false">"*"&amp;IF(AND(A1227="EU",E1227=2035),0.95,IF(AND(A1227="EU",E1227=2050),0.93,IF(AND(A1227="USA",E1227=2035),0.96,IF(AND(A1227="USA",E1227=2050),0.94,IF(AND(A1227="Japan",E1227=2035),0.94,IF(AND(A1227="Japan",E1227=2050),0.92,IF(AND(A1227="Russia",E1227=2035),0.95,IF(AND(A1227="Russia",E1227=2050),0.93,IF(AND(A1227="China",E1227=2035),0.94,IF(AND(A1227="China",E1227=2050),0.92,IF(AND(A1227="India",E1227=2035),0.95,IF(AND(A1227="India",E1227=2050),0.92,IF(AND(A1227="Middle East",E1227=2035),0.94,IF(AND(A1227="Middle East",E1227=2050),0.9,IF(AND(A1227="Africa",E1227=2035),0.94,IF(AND(A1227="Africa",E1227=2050),0.91,IF(AND(A1227="Brazil",E1227=2035),0.95,IF(AND(A1227="Brazil",E1227=2050),0.92,""))))))))))))))))))</f>
        <v>*0.94</v>
      </c>
      <c r="H1227" s="0" t="s">
        <v>2078</v>
      </c>
      <c r="I1227" s="50" t="s">
        <v>35</v>
      </c>
      <c r="J1227" s="0" t="n">
        <v>2050</v>
      </c>
      <c r="K1227" s="48" t="str">
        <f aca="false">"*"&amp;IF(AND(A1227="EU",J1227=2035),0.95,IF(AND(A1227="EU",J1227=2050),0.93,IF(AND(A1227="USA",J1227=2035),0.96,IF(AND(A1227="USA",J1227=2050),0.94,IF(AND(A1227="Japan",J1227=2035),0.94,IF(AND(A1227="Japan",J1227=2050),0.92,IF(AND(A1227="Russia",J1227=2035),0.95,IF(AND(A1227="Russia",J1227=2050),0.93,IF(AND(A1227="China",J1227=2035),0.94,IF(AND(A1227="China",J1227=2050),0.92,IF(AND(A1227="India",J1227=2035),0.95,IF(AND(A1227="India",J1227=2050),0.92,IF(AND(A1227="Middle East",J1227=2035),0.94,IF(AND(A1227="Middle East",J1227=2050),0.9,IF(AND(A1227="Africa",J1227=2035),0.94,IF(AND(A1227="Africa",J1227=2050),0.91,IF(AND(A1227="Brazil",J1227=2035),0.95,IF(AND(A1227="Brazil",J1227=2050),0.92,""))))))))))))))))))</f>
        <v>*0.92</v>
      </c>
      <c r="P1227" s="41" t="s">
        <v>2078</v>
      </c>
      <c r="Q1227" s="52" t="s">
        <v>35</v>
      </c>
      <c r="R1227" s="41" t="n">
        <v>2035</v>
      </c>
      <c r="S1227" s="53" t="str">
        <f aca="false">"*"&amp;IF(AND(A1227="EU",R1227=2035),0.95,IF(AND(A1227="EU",R1227=2050),0.93,IF(AND(A1227="USA",R1227=2035),0.96,IF(AND(A1227="USA",R1227=2050),0.93,IF(AND(A1227="Japan",R1227=2035),0.94,IF(AND(A1227="Japan",R1227=2050),0.92,IF(AND(A1227="Russia",R1227=2035),0.95,IF(AND(A1227="Russia",R1227=2050),0.91,IF(AND(A1227="China",R1227=2035),0.93,IF(AND(A1227="China",R1227=2050),0.92,IF(AND(A1227="India",R1227=2035),0.94,IF(AND(A1227="India",R1227=2050),0.91,IF(AND(A1227="Middle East",R1227=2035),0.92,IF(AND(A1227="Middle East",R1227=2050),0.89,IF(AND(A1227="Africa",R1227=2035),0.93,IF(AND(A1227="Africa",R1227=2050),0.9,IF(AND(A1227="Brazil",R1227=2035),0.95,IF(AND(A1227="Brazil",R1227=2050),0.92,""))))))))))))))))))</f>
        <v>*0.94</v>
      </c>
      <c r="U1227" s="41" t="s">
        <v>2078</v>
      </c>
      <c r="V1227" s="52" t="s">
        <v>35</v>
      </c>
      <c r="W1227" s="41" t="n">
        <v>2050</v>
      </c>
      <c r="X1227" s="53" t="str">
        <f aca="false">"*"&amp;IF(AND(A1227="EU",W1227=2035),0.95,IF(AND(A1227="EU",W1227=2050),0.93,IF(AND(A1227="USA",W1227=2035),0.96,IF(AND(A1227="USA",W1227=2050),0.93,IF(AND(A1227="Japan",W1227=2035),0.94,IF(AND(A1227="Japan",W1227=2050),0.92,IF(AND(A1227="Russia",W1227=2035),0.95,IF(AND(A1227="Russia",W1227=2050),0.91,IF(AND(A1227="China",W1227=2035),0.93,IF(AND(A1227="China",W1227=2050),0.92,IF(AND(A1227="India",W1227=2035),0.94,IF(AND(A1227="India",W1227=2050),0.91,IF(AND(A1227="Middle East",W1227=2035),0.92,IF(AND(A1227="Middle East",W1227=2050),0.89,IF(AND(A1227="Africa",W1227=2035),0.93,IF(AND(A1227="Africa",W1227=2050),0.9,IF(AND(A1227="Brazil",W1227=2035),0.95,IF(AND(A1227="Brazil",W1227=2050),0.92,""))))))))))))))))))</f>
        <v>*0.92</v>
      </c>
      <c r="AC1227" s="0" t="s">
        <v>2078</v>
      </c>
      <c r="AD1227" s="50" t="s">
        <v>35</v>
      </c>
      <c r="AE1227" s="0" t="n">
        <v>2035</v>
      </c>
      <c r="AF1227" s="51" t="str">
        <f aca="false">"*"&amp;IF(AND(A1227="EU",AE1227=2035),0.93,IF(AND(A1227="EU",AE1227=2050),0.9,IF(AND(A1227="USA",AE1227=2035),0.92,IF(AND(A1227="USA",AE1227=2050),0.89,IF(AND(A1227="Japan",AE1227=2035),0.92,IF(AND(A1227="Japan",AE1227=2050),0.89,IF(AND(A1227="Russia",AE1227=2035),0.91,IF(AND(A1227="Russia",AE1227=2050),0.86,IF(AND(A1227="China",AE1227=2035),0.91,IF(AND(A1227="China",AE1227=2050),0.87,IF(AND(A1227="India",AE1227=2035),0.92,IF(AND(A1227="India",AE1227=2050),0.87,IF(AND(A1227="Middle East",AE1227=2035),0.89,IF(AND(A1227="Middle East",AE1227=2050),0.84,IF(AND(A1227="Africa",AE1227=2035),0.9,IF(AND(A1227="Africa",AE1227=2050),0.86,IF(AND(A1227="Brazil",AE1227=2035),0.93,IF(AND(A1227="Brazil",AE1227=2050),0.89,""))))))))))))))))))</f>
        <v>*0.92</v>
      </c>
      <c r="AG1227" s="51" t="str">
        <f aca="false">AG1226</f>
        <v>REZoning_Sol-Win</v>
      </c>
      <c r="AI1227" s="0" t="s">
        <v>2078</v>
      </c>
      <c r="AJ1227" s="50" t="s">
        <v>35</v>
      </c>
      <c r="AK1227" s="0" t="n">
        <v>2050</v>
      </c>
      <c r="AL1227" s="51" t="str">
        <f aca="false">"*"&amp;IF(AND(A1227="EU",AK1227=2035),0.93,IF(AND(A1227="EU",AK1227=2050),0.9,IF(AND(A1227="USA",AK1227=2035),0.92,IF(AND(A1227="USA",AK1227=2050),0.89,IF(AND(A1227="Japan",AK1227=2035),0.92,IF(AND(A1227="Japan",AK1227=2050),0.89,IF(AND(A1227="Russia",AK1227=2035),0.91,IF(AND(A1227="Russia",AK1227=2050),0.86,IF(AND(A1227="China",AK1227=2035),0.91,IF(AND(A1227="China",AK1227=2050),0.87,IF(AND(A1227="India",AK1227=2035),0.92,IF(AND(A1227="India",AK1227=2050),0.87,IF(AND(A1227="Middle East",AK1227=2035),0.89,IF(AND(A1227="Middle East",AK1227=2050),0.84,IF(AND(A1227="Africa",AK1227=2035),0.9,IF(AND(A1227="Africa",AK1227=2050),0.86,IF(AND(A1227="Brazil",AK1227=2035),0.93,IF(AND(A1227="Brazil",AK1227=2050),0.89,""))))))))))))))))))</f>
        <v>*0.89</v>
      </c>
      <c r="AM1227" s="51" t="str">
        <f aca="false">AM1226</f>
        <v>REZoning_Sol-Win</v>
      </c>
      <c r="AP1227" s="0" t="s">
        <v>2078</v>
      </c>
      <c r="AQ1227" s="0" t="s">
        <v>35</v>
      </c>
      <c r="AR1227" s="0" t="n">
        <v>2100</v>
      </c>
      <c r="AS1227" s="0" t="s">
        <v>914</v>
      </c>
      <c r="AT1227" s="0" t="s">
        <v>36</v>
      </c>
    </row>
    <row r="1228" customFormat="false" ht="28.5" hidden="false" customHeight="true" outlineLevel="0" collapsed="false">
      <c r="A1228" s="3" t="s">
        <v>472</v>
      </c>
      <c r="C1228" s="0" t="s">
        <v>2079</v>
      </c>
      <c r="D1228" s="50" t="s">
        <v>35</v>
      </c>
      <c r="E1228" s="0" t="n">
        <v>2035</v>
      </c>
      <c r="F1228" s="51" t="str">
        <f aca="false">"*"&amp;IF(AND(A1228="EU",E1228=2035),0.95,IF(AND(A1228="EU",E1228=2050),0.93,IF(AND(A1228="USA",E1228=2035),0.96,IF(AND(A1228="USA",E1228=2050),0.94,IF(AND(A1228="Japan",E1228=2035),0.94,IF(AND(A1228="Japan",E1228=2050),0.92,IF(AND(A1228="Russia",E1228=2035),0.95,IF(AND(A1228="Russia",E1228=2050),0.93,IF(AND(A1228="China",E1228=2035),0.94,IF(AND(A1228="China",E1228=2050),0.92,IF(AND(A1228="India",E1228=2035),0.95,IF(AND(A1228="India",E1228=2050),0.92,IF(AND(A1228="Middle East",E1228=2035),0.94,IF(AND(A1228="Middle East",E1228=2050),0.9,IF(AND(A1228="Africa",E1228=2035),0.94,IF(AND(A1228="Africa",E1228=2050),0.91,IF(AND(A1228="Brazil",E1228=2035),0.95,IF(AND(A1228="Brazil",E1228=2050),0.92,""))))))))))))))))))</f>
        <v>*0.94</v>
      </c>
      <c r="H1228" s="0" t="s">
        <v>2079</v>
      </c>
      <c r="I1228" s="50" t="s">
        <v>35</v>
      </c>
      <c r="J1228" s="0" t="n">
        <v>2050</v>
      </c>
      <c r="K1228" s="48" t="str">
        <f aca="false">"*"&amp;IF(AND(A1228="EU",J1228=2035),0.95,IF(AND(A1228="EU",J1228=2050),0.93,IF(AND(A1228="USA",J1228=2035),0.96,IF(AND(A1228="USA",J1228=2050),0.94,IF(AND(A1228="Japan",J1228=2035),0.94,IF(AND(A1228="Japan",J1228=2050),0.92,IF(AND(A1228="Russia",J1228=2035),0.95,IF(AND(A1228="Russia",J1228=2050),0.93,IF(AND(A1228="China",J1228=2035),0.94,IF(AND(A1228="China",J1228=2050),0.92,IF(AND(A1228="India",J1228=2035),0.95,IF(AND(A1228="India",J1228=2050),0.92,IF(AND(A1228="Middle East",J1228=2035),0.94,IF(AND(A1228="Middle East",J1228=2050),0.9,IF(AND(A1228="Africa",J1228=2035),0.94,IF(AND(A1228="Africa",J1228=2050),0.91,IF(AND(A1228="Brazil",J1228=2035),0.95,IF(AND(A1228="Brazil",J1228=2050),0.92,""))))))))))))))))))</f>
        <v>*0.92</v>
      </c>
      <c r="P1228" s="41" t="s">
        <v>2079</v>
      </c>
      <c r="Q1228" s="52" t="s">
        <v>35</v>
      </c>
      <c r="R1228" s="41" t="n">
        <v>2035</v>
      </c>
      <c r="S1228" s="53" t="str">
        <f aca="false">"*"&amp;IF(AND(A1228="EU",R1228=2035),0.95,IF(AND(A1228="EU",R1228=2050),0.93,IF(AND(A1228="USA",R1228=2035),0.96,IF(AND(A1228="USA",R1228=2050),0.93,IF(AND(A1228="Japan",R1228=2035),0.94,IF(AND(A1228="Japan",R1228=2050),0.92,IF(AND(A1228="Russia",R1228=2035),0.95,IF(AND(A1228="Russia",R1228=2050),0.91,IF(AND(A1228="China",R1228=2035),0.93,IF(AND(A1228="China",R1228=2050),0.92,IF(AND(A1228="India",R1228=2035),0.94,IF(AND(A1228="India",R1228=2050),0.91,IF(AND(A1228="Middle East",R1228=2035),0.92,IF(AND(A1228="Middle East",R1228=2050),0.89,IF(AND(A1228="Africa",R1228=2035),0.93,IF(AND(A1228="Africa",R1228=2050),0.9,IF(AND(A1228="Brazil",R1228=2035),0.95,IF(AND(A1228="Brazil",R1228=2050),0.92,""))))))))))))))))))</f>
        <v>*0.94</v>
      </c>
      <c r="U1228" s="41" t="s">
        <v>2079</v>
      </c>
      <c r="V1228" s="52" t="s">
        <v>35</v>
      </c>
      <c r="W1228" s="41" t="n">
        <v>2050</v>
      </c>
      <c r="X1228" s="53" t="str">
        <f aca="false">"*"&amp;IF(AND(A1228="EU",W1228=2035),0.95,IF(AND(A1228="EU",W1228=2050),0.93,IF(AND(A1228="USA",W1228=2035),0.96,IF(AND(A1228="USA",W1228=2050),0.93,IF(AND(A1228="Japan",W1228=2035),0.94,IF(AND(A1228="Japan",W1228=2050),0.92,IF(AND(A1228="Russia",W1228=2035),0.95,IF(AND(A1228="Russia",W1228=2050),0.91,IF(AND(A1228="China",W1228=2035),0.93,IF(AND(A1228="China",W1228=2050),0.92,IF(AND(A1228="India",W1228=2035),0.94,IF(AND(A1228="India",W1228=2050),0.91,IF(AND(A1228="Middle East",W1228=2035),0.92,IF(AND(A1228="Middle East",W1228=2050),0.89,IF(AND(A1228="Africa",W1228=2035),0.93,IF(AND(A1228="Africa",W1228=2050),0.9,IF(AND(A1228="Brazil",W1228=2035),0.95,IF(AND(A1228="Brazil",W1228=2050),0.92,""))))))))))))))))))</f>
        <v>*0.92</v>
      </c>
      <c r="AC1228" s="0" t="s">
        <v>2079</v>
      </c>
      <c r="AD1228" s="50" t="s">
        <v>35</v>
      </c>
      <c r="AE1228" s="0" t="n">
        <v>2035</v>
      </c>
      <c r="AF1228" s="51" t="str">
        <f aca="false">"*"&amp;IF(AND(A1228="EU",AE1228=2035),0.93,IF(AND(A1228="EU",AE1228=2050),0.9,IF(AND(A1228="USA",AE1228=2035),0.92,IF(AND(A1228="USA",AE1228=2050),0.89,IF(AND(A1228="Japan",AE1228=2035),0.92,IF(AND(A1228="Japan",AE1228=2050),0.89,IF(AND(A1228="Russia",AE1228=2035),0.91,IF(AND(A1228="Russia",AE1228=2050),0.86,IF(AND(A1228="China",AE1228=2035),0.91,IF(AND(A1228="China",AE1228=2050),0.87,IF(AND(A1228="India",AE1228=2035),0.92,IF(AND(A1228="India",AE1228=2050),0.87,IF(AND(A1228="Middle East",AE1228=2035),0.89,IF(AND(A1228="Middle East",AE1228=2050),0.84,IF(AND(A1228="Africa",AE1228=2035),0.9,IF(AND(A1228="Africa",AE1228=2050),0.86,IF(AND(A1228="Brazil",AE1228=2035),0.93,IF(AND(A1228="Brazil",AE1228=2050),0.89,""))))))))))))))))))</f>
        <v>*0.92</v>
      </c>
      <c r="AG1228" s="51" t="str">
        <f aca="false">AG1227</f>
        <v>REZoning_Sol-Win</v>
      </c>
      <c r="AI1228" s="0" t="s">
        <v>2079</v>
      </c>
      <c r="AJ1228" s="50" t="s">
        <v>35</v>
      </c>
      <c r="AK1228" s="0" t="n">
        <v>2050</v>
      </c>
      <c r="AL1228" s="51" t="str">
        <f aca="false">"*"&amp;IF(AND(A1228="EU",AK1228=2035),0.93,IF(AND(A1228="EU",AK1228=2050),0.9,IF(AND(A1228="USA",AK1228=2035),0.92,IF(AND(A1228="USA",AK1228=2050),0.89,IF(AND(A1228="Japan",AK1228=2035),0.92,IF(AND(A1228="Japan",AK1228=2050),0.89,IF(AND(A1228="Russia",AK1228=2035),0.91,IF(AND(A1228="Russia",AK1228=2050),0.86,IF(AND(A1228="China",AK1228=2035),0.91,IF(AND(A1228="China",AK1228=2050),0.87,IF(AND(A1228="India",AK1228=2035),0.92,IF(AND(A1228="India",AK1228=2050),0.87,IF(AND(A1228="Middle East",AK1228=2035),0.89,IF(AND(A1228="Middle East",AK1228=2050),0.84,IF(AND(A1228="Africa",AK1228=2035),0.9,IF(AND(A1228="Africa",AK1228=2050),0.86,IF(AND(A1228="Brazil",AK1228=2035),0.93,IF(AND(A1228="Brazil",AK1228=2050),0.89,""))))))))))))))))))</f>
        <v>*0.89</v>
      </c>
      <c r="AM1228" s="51" t="str">
        <f aca="false">AM1227</f>
        <v>REZoning_Sol-Win</v>
      </c>
      <c r="AP1228" s="0" t="s">
        <v>2079</v>
      </c>
      <c r="AQ1228" s="0" t="s">
        <v>35</v>
      </c>
      <c r="AR1228" s="0" t="n">
        <v>2100</v>
      </c>
      <c r="AS1228" s="0" t="s">
        <v>914</v>
      </c>
      <c r="AT1228" s="0" t="s">
        <v>36</v>
      </c>
    </row>
    <row r="1229" customFormat="false" ht="28.5" hidden="false" customHeight="true" outlineLevel="0" collapsed="false">
      <c r="A1229" s="3" t="s">
        <v>472</v>
      </c>
      <c r="C1229" s="0" t="s">
        <v>2080</v>
      </c>
      <c r="D1229" s="50" t="s">
        <v>35</v>
      </c>
      <c r="E1229" s="0" t="n">
        <v>2035</v>
      </c>
      <c r="F1229" s="51" t="str">
        <f aca="false">"*"&amp;IF(AND(A1229="EU",E1229=2035),0.95,IF(AND(A1229="EU",E1229=2050),0.93,IF(AND(A1229="USA",E1229=2035),0.96,IF(AND(A1229="USA",E1229=2050),0.94,IF(AND(A1229="Japan",E1229=2035),0.94,IF(AND(A1229="Japan",E1229=2050),0.92,IF(AND(A1229="Russia",E1229=2035),0.95,IF(AND(A1229="Russia",E1229=2050),0.93,IF(AND(A1229="China",E1229=2035),0.94,IF(AND(A1229="China",E1229=2050),0.92,IF(AND(A1229="India",E1229=2035),0.95,IF(AND(A1229="India",E1229=2050),0.92,IF(AND(A1229="Middle East",E1229=2035),0.94,IF(AND(A1229="Middle East",E1229=2050),0.9,IF(AND(A1229="Africa",E1229=2035),0.94,IF(AND(A1229="Africa",E1229=2050),0.91,IF(AND(A1229="Brazil",E1229=2035),0.95,IF(AND(A1229="Brazil",E1229=2050),0.92,""))))))))))))))))))</f>
        <v>*0.94</v>
      </c>
      <c r="H1229" s="0" t="s">
        <v>2080</v>
      </c>
      <c r="I1229" s="50" t="s">
        <v>35</v>
      </c>
      <c r="J1229" s="0" t="n">
        <v>2050</v>
      </c>
      <c r="K1229" s="48" t="str">
        <f aca="false">"*"&amp;IF(AND(A1229="EU",J1229=2035),0.95,IF(AND(A1229="EU",J1229=2050),0.93,IF(AND(A1229="USA",J1229=2035),0.96,IF(AND(A1229="USA",J1229=2050),0.94,IF(AND(A1229="Japan",J1229=2035),0.94,IF(AND(A1229="Japan",J1229=2050),0.92,IF(AND(A1229="Russia",J1229=2035),0.95,IF(AND(A1229="Russia",J1229=2050),0.93,IF(AND(A1229="China",J1229=2035),0.94,IF(AND(A1229="China",J1229=2050),0.92,IF(AND(A1229="India",J1229=2035),0.95,IF(AND(A1229="India",J1229=2050),0.92,IF(AND(A1229="Middle East",J1229=2035),0.94,IF(AND(A1229="Middle East",J1229=2050),0.9,IF(AND(A1229="Africa",J1229=2035),0.94,IF(AND(A1229="Africa",J1229=2050),0.91,IF(AND(A1229="Brazil",J1229=2035),0.95,IF(AND(A1229="Brazil",J1229=2050),0.92,""))))))))))))))))))</f>
        <v>*0.92</v>
      </c>
      <c r="P1229" s="41" t="s">
        <v>2080</v>
      </c>
      <c r="Q1229" s="52" t="s">
        <v>35</v>
      </c>
      <c r="R1229" s="41" t="n">
        <v>2035</v>
      </c>
      <c r="S1229" s="53" t="str">
        <f aca="false">"*"&amp;IF(AND(A1229="EU",R1229=2035),0.95,IF(AND(A1229="EU",R1229=2050),0.93,IF(AND(A1229="USA",R1229=2035),0.96,IF(AND(A1229="USA",R1229=2050),0.93,IF(AND(A1229="Japan",R1229=2035),0.94,IF(AND(A1229="Japan",R1229=2050),0.92,IF(AND(A1229="Russia",R1229=2035),0.95,IF(AND(A1229="Russia",R1229=2050),0.91,IF(AND(A1229="China",R1229=2035),0.93,IF(AND(A1229="China",R1229=2050),0.92,IF(AND(A1229="India",R1229=2035),0.94,IF(AND(A1229="India",R1229=2050),0.91,IF(AND(A1229="Middle East",R1229=2035),0.92,IF(AND(A1229="Middle East",R1229=2050),0.89,IF(AND(A1229="Africa",R1229=2035),0.93,IF(AND(A1229="Africa",R1229=2050),0.9,IF(AND(A1229="Brazil",R1229=2035),0.95,IF(AND(A1229="Brazil",R1229=2050),0.92,""))))))))))))))))))</f>
        <v>*0.94</v>
      </c>
      <c r="U1229" s="41" t="s">
        <v>2080</v>
      </c>
      <c r="V1229" s="52" t="s">
        <v>35</v>
      </c>
      <c r="W1229" s="41" t="n">
        <v>2050</v>
      </c>
      <c r="X1229" s="53" t="str">
        <f aca="false">"*"&amp;IF(AND(A1229="EU",W1229=2035),0.95,IF(AND(A1229="EU",W1229=2050),0.93,IF(AND(A1229="USA",W1229=2035),0.96,IF(AND(A1229="USA",W1229=2050),0.93,IF(AND(A1229="Japan",W1229=2035),0.94,IF(AND(A1229="Japan",W1229=2050),0.92,IF(AND(A1229="Russia",W1229=2035),0.95,IF(AND(A1229="Russia",W1229=2050),0.91,IF(AND(A1229="China",W1229=2035),0.93,IF(AND(A1229="China",W1229=2050),0.92,IF(AND(A1229="India",W1229=2035),0.94,IF(AND(A1229="India",W1229=2050),0.91,IF(AND(A1229="Middle East",W1229=2035),0.92,IF(AND(A1229="Middle East",W1229=2050),0.89,IF(AND(A1229="Africa",W1229=2035),0.93,IF(AND(A1229="Africa",W1229=2050),0.9,IF(AND(A1229="Brazil",W1229=2035),0.95,IF(AND(A1229="Brazil",W1229=2050),0.92,""))))))))))))))))))</f>
        <v>*0.92</v>
      </c>
      <c r="AC1229" s="0" t="s">
        <v>2080</v>
      </c>
      <c r="AD1229" s="50" t="s">
        <v>35</v>
      </c>
      <c r="AE1229" s="0" t="n">
        <v>2035</v>
      </c>
      <c r="AF1229" s="51" t="str">
        <f aca="false">"*"&amp;IF(AND(A1229="EU",AE1229=2035),0.93,IF(AND(A1229="EU",AE1229=2050),0.9,IF(AND(A1229="USA",AE1229=2035),0.92,IF(AND(A1229="USA",AE1229=2050),0.89,IF(AND(A1229="Japan",AE1229=2035),0.92,IF(AND(A1229="Japan",AE1229=2050),0.89,IF(AND(A1229="Russia",AE1229=2035),0.91,IF(AND(A1229="Russia",AE1229=2050),0.86,IF(AND(A1229="China",AE1229=2035),0.91,IF(AND(A1229="China",AE1229=2050),0.87,IF(AND(A1229="India",AE1229=2035),0.92,IF(AND(A1229="India",AE1229=2050),0.87,IF(AND(A1229="Middle East",AE1229=2035),0.89,IF(AND(A1229="Middle East",AE1229=2050),0.84,IF(AND(A1229="Africa",AE1229=2035),0.9,IF(AND(A1229="Africa",AE1229=2050),0.86,IF(AND(A1229="Brazil",AE1229=2035),0.93,IF(AND(A1229="Brazil",AE1229=2050),0.89,""))))))))))))))))))</f>
        <v>*0.92</v>
      </c>
      <c r="AG1229" s="51" t="str">
        <f aca="false">AG1228</f>
        <v>REZoning_Sol-Win</v>
      </c>
      <c r="AI1229" s="0" t="s">
        <v>2080</v>
      </c>
      <c r="AJ1229" s="50" t="s">
        <v>35</v>
      </c>
      <c r="AK1229" s="0" t="n">
        <v>2050</v>
      </c>
      <c r="AL1229" s="51" t="str">
        <f aca="false">"*"&amp;IF(AND(A1229="EU",AK1229=2035),0.93,IF(AND(A1229="EU",AK1229=2050),0.9,IF(AND(A1229="USA",AK1229=2035),0.92,IF(AND(A1229="USA",AK1229=2050),0.89,IF(AND(A1229="Japan",AK1229=2035),0.92,IF(AND(A1229="Japan",AK1229=2050),0.89,IF(AND(A1229="Russia",AK1229=2035),0.91,IF(AND(A1229="Russia",AK1229=2050),0.86,IF(AND(A1229="China",AK1229=2035),0.91,IF(AND(A1229="China",AK1229=2050),0.87,IF(AND(A1229="India",AK1229=2035),0.92,IF(AND(A1229="India",AK1229=2050),0.87,IF(AND(A1229="Middle East",AK1229=2035),0.89,IF(AND(A1229="Middle East",AK1229=2050),0.84,IF(AND(A1229="Africa",AK1229=2035),0.9,IF(AND(A1229="Africa",AK1229=2050),0.86,IF(AND(A1229="Brazil",AK1229=2035),0.93,IF(AND(A1229="Brazil",AK1229=2050),0.89,""))))))))))))))))))</f>
        <v>*0.89</v>
      </c>
      <c r="AM1229" s="51" t="str">
        <f aca="false">AM1228</f>
        <v>REZoning_Sol-Win</v>
      </c>
      <c r="AP1229" s="0" t="s">
        <v>2080</v>
      </c>
      <c r="AQ1229" s="0" t="s">
        <v>35</v>
      </c>
      <c r="AR1229" s="0" t="n">
        <v>2100</v>
      </c>
      <c r="AS1229" s="0" t="s">
        <v>914</v>
      </c>
      <c r="AT1229" s="0" t="s">
        <v>36</v>
      </c>
    </row>
    <row r="1230" customFormat="false" ht="28.5" hidden="false" customHeight="true" outlineLevel="0" collapsed="false">
      <c r="A1230" s="3" t="s">
        <v>472</v>
      </c>
      <c r="C1230" s="0" t="s">
        <v>2081</v>
      </c>
      <c r="D1230" s="50" t="s">
        <v>35</v>
      </c>
      <c r="E1230" s="0" t="n">
        <v>2035</v>
      </c>
      <c r="F1230" s="51" t="str">
        <f aca="false">"*"&amp;IF(AND(A1230="EU",E1230=2035),0.95,IF(AND(A1230="EU",E1230=2050),0.93,IF(AND(A1230="USA",E1230=2035),0.96,IF(AND(A1230="USA",E1230=2050),0.94,IF(AND(A1230="Japan",E1230=2035),0.94,IF(AND(A1230="Japan",E1230=2050),0.92,IF(AND(A1230="Russia",E1230=2035),0.95,IF(AND(A1230="Russia",E1230=2050),0.93,IF(AND(A1230="China",E1230=2035),0.94,IF(AND(A1230="China",E1230=2050),0.92,IF(AND(A1230="India",E1230=2035),0.95,IF(AND(A1230="India",E1230=2050),0.92,IF(AND(A1230="Middle East",E1230=2035),0.94,IF(AND(A1230="Middle East",E1230=2050),0.9,IF(AND(A1230="Africa",E1230=2035),0.94,IF(AND(A1230="Africa",E1230=2050),0.91,IF(AND(A1230="Brazil",E1230=2035),0.95,IF(AND(A1230="Brazil",E1230=2050),0.92,""))))))))))))))))))</f>
        <v>*0.94</v>
      </c>
      <c r="H1230" s="0" t="s">
        <v>2081</v>
      </c>
      <c r="I1230" s="50" t="s">
        <v>35</v>
      </c>
      <c r="J1230" s="0" t="n">
        <v>2050</v>
      </c>
      <c r="K1230" s="48" t="str">
        <f aca="false">"*"&amp;IF(AND(A1230="EU",J1230=2035),0.95,IF(AND(A1230="EU",J1230=2050),0.93,IF(AND(A1230="USA",J1230=2035),0.96,IF(AND(A1230="USA",J1230=2050),0.94,IF(AND(A1230="Japan",J1230=2035),0.94,IF(AND(A1230="Japan",J1230=2050),0.92,IF(AND(A1230="Russia",J1230=2035),0.95,IF(AND(A1230="Russia",J1230=2050),0.93,IF(AND(A1230="China",J1230=2035),0.94,IF(AND(A1230="China",J1230=2050),0.92,IF(AND(A1230="India",J1230=2035),0.95,IF(AND(A1230="India",J1230=2050),0.92,IF(AND(A1230="Middle East",J1230=2035),0.94,IF(AND(A1230="Middle East",J1230=2050),0.9,IF(AND(A1230="Africa",J1230=2035),0.94,IF(AND(A1230="Africa",J1230=2050),0.91,IF(AND(A1230="Brazil",J1230=2035),0.95,IF(AND(A1230="Brazil",J1230=2050),0.92,""))))))))))))))))))</f>
        <v>*0.92</v>
      </c>
      <c r="P1230" s="41" t="s">
        <v>2081</v>
      </c>
      <c r="Q1230" s="52" t="s">
        <v>35</v>
      </c>
      <c r="R1230" s="41" t="n">
        <v>2035</v>
      </c>
      <c r="S1230" s="53" t="str">
        <f aca="false">"*"&amp;IF(AND(A1230="EU",R1230=2035),0.95,IF(AND(A1230="EU",R1230=2050),0.93,IF(AND(A1230="USA",R1230=2035),0.96,IF(AND(A1230="USA",R1230=2050),0.93,IF(AND(A1230="Japan",R1230=2035),0.94,IF(AND(A1230="Japan",R1230=2050),0.92,IF(AND(A1230="Russia",R1230=2035),0.95,IF(AND(A1230="Russia",R1230=2050),0.91,IF(AND(A1230="China",R1230=2035),0.93,IF(AND(A1230="China",R1230=2050),0.92,IF(AND(A1230="India",R1230=2035),0.94,IF(AND(A1230="India",R1230=2050),0.91,IF(AND(A1230="Middle East",R1230=2035),0.92,IF(AND(A1230="Middle East",R1230=2050),0.89,IF(AND(A1230="Africa",R1230=2035),0.93,IF(AND(A1230="Africa",R1230=2050),0.9,IF(AND(A1230="Brazil",R1230=2035),0.95,IF(AND(A1230="Brazil",R1230=2050),0.92,""))))))))))))))))))</f>
        <v>*0.94</v>
      </c>
      <c r="U1230" s="41" t="s">
        <v>2081</v>
      </c>
      <c r="V1230" s="52" t="s">
        <v>35</v>
      </c>
      <c r="W1230" s="41" t="n">
        <v>2050</v>
      </c>
      <c r="X1230" s="53" t="str">
        <f aca="false">"*"&amp;IF(AND(A1230="EU",W1230=2035),0.95,IF(AND(A1230="EU",W1230=2050),0.93,IF(AND(A1230="USA",W1230=2035),0.96,IF(AND(A1230="USA",W1230=2050),0.93,IF(AND(A1230="Japan",W1230=2035),0.94,IF(AND(A1230="Japan",W1230=2050),0.92,IF(AND(A1230="Russia",W1230=2035),0.95,IF(AND(A1230="Russia",W1230=2050),0.91,IF(AND(A1230="China",W1230=2035),0.93,IF(AND(A1230="China",W1230=2050),0.92,IF(AND(A1230="India",W1230=2035),0.94,IF(AND(A1230="India",W1230=2050),0.91,IF(AND(A1230="Middle East",W1230=2035),0.92,IF(AND(A1230="Middle East",W1230=2050),0.89,IF(AND(A1230="Africa",W1230=2035),0.93,IF(AND(A1230="Africa",W1230=2050),0.9,IF(AND(A1230="Brazil",W1230=2035),0.95,IF(AND(A1230="Brazil",W1230=2050),0.92,""))))))))))))))))))</f>
        <v>*0.92</v>
      </c>
      <c r="AC1230" s="0" t="s">
        <v>2081</v>
      </c>
      <c r="AD1230" s="50" t="s">
        <v>35</v>
      </c>
      <c r="AE1230" s="0" t="n">
        <v>2035</v>
      </c>
      <c r="AF1230" s="51" t="str">
        <f aca="false">"*"&amp;IF(AND(A1230="EU",AE1230=2035),0.93,IF(AND(A1230="EU",AE1230=2050),0.9,IF(AND(A1230="USA",AE1230=2035),0.92,IF(AND(A1230="USA",AE1230=2050),0.89,IF(AND(A1230="Japan",AE1230=2035),0.92,IF(AND(A1230="Japan",AE1230=2050),0.89,IF(AND(A1230="Russia",AE1230=2035),0.91,IF(AND(A1230="Russia",AE1230=2050),0.86,IF(AND(A1230="China",AE1230=2035),0.91,IF(AND(A1230="China",AE1230=2050),0.87,IF(AND(A1230="India",AE1230=2035),0.92,IF(AND(A1230="India",AE1230=2050),0.87,IF(AND(A1230="Middle East",AE1230=2035),0.89,IF(AND(A1230="Middle East",AE1230=2050),0.84,IF(AND(A1230="Africa",AE1230=2035),0.9,IF(AND(A1230="Africa",AE1230=2050),0.86,IF(AND(A1230="Brazil",AE1230=2035),0.93,IF(AND(A1230="Brazil",AE1230=2050),0.89,""))))))))))))))))))</f>
        <v>*0.92</v>
      </c>
      <c r="AG1230" s="51" t="str">
        <f aca="false">AG1229</f>
        <v>REZoning_Sol-Win</v>
      </c>
      <c r="AI1230" s="0" t="s">
        <v>2081</v>
      </c>
      <c r="AJ1230" s="50" t="s">
        <v>35</v>
      </c>
      <c r="AK1230" s="0" t="n">
        <v>2050</v>
      </c>
      <c r="AL1230" s="51" t="str">
        <f aca="false">"*"&amp;IF(AND(A1230="EU",AK1230=2035),0.93,IF(AND(A1230="EU",AK1230=2050),0.9,IF(AND(A1230="USA",AK1230=2035),0.92,IF(AND(A1230="USA",AK1230=2050),0.89,IF(AND(A1230="Japan",AK1230=2035),0.92,IF(AND(A1230="Japan",AK1230=2050),0.89,IF(AND(A1230="Russia",AK1230=2035),0.91,IF(AND(A1230="Russia",AK1230=2050),0.86,IF(AND(A1230="China",AK1230=2035),0.91,IF(AND(A1230="China",AK1230=2050),0.87,IF(AND(A1230="India",AK1230=2035),0.92,IF(AND(A1230="India",AK1230=2050),0.87,IF(AND(A1230="Middle East",AK1230=2035),0.89,IF(AND(A1230="Middle East",AK1230=2050),0.84,IF(AND(A1230="Africa",AK1230=2035),0.9,IF(AND(A1230="Africa",AK1230=2050),0.86,IF(AND(A1230="Brazil",AK1230=2035),0.93,IF(AND(A1230="Brazil",AK1230=2050),0.89,""))))))))))))))))))</f>
        <v>*0.89</v>
      </c>
      <c r="AM1230" s="51" t="str">
        <f aca="false">AM1229</f>
        <v>REZoning_Sol-Win</v>
      </c>
      <c r="AP1230" s="0" t="s">
        <v>2081</v>
      </c>
      <c r="AQ1230" s="0" t="s">
        <v>35</v>
      </c>
      <c r="AR1230" s="0" t="n">
        <v>2100</v>
      </c>
      <c r="AS1230" s="0" t="s">
        <v>914</v>
      </c>
      <c r="AT1230" s="0" t="s">
        <v>36</v>
      </c>
    </row>
    <row r="1231" customFormat="false" ht="28.5" hidden="false" customHeight="true" outlineLevel="0" collapsed="false">
      <c r="A1231" s="3" t="s">
        <v>472</v>
      </c>
      <c r="C1231" s="0" t="s">
        <v>2082</v>
      </c>
      <c r="D1231" s="50" t="s">
        <v>35</v>
      </c>
      <c r="E1231" s="0" t="n">
        <v>2035</v>
      </c>
      <c r="F1231" s="51" t="str">
        <f aca="false">"*"&amp;IF(AND(A1231="EU",E1231=2035),0.95,IF(AND(A1231="EU",E1231=2050),0.93,IF(AND(A1231="USA",E1231=2035),0.96,IF(AND(A1231="USA",E1231=2050),0.94,IF(AND(A1231="Japan",E1231=2035),0.94,IF(AND(A1231="Japan",E1231=2050),0.92,IF(AND(A1231="Russia",E1231=2035),0.95,IF(AND(A1231="Russia",E1231=2050),0.93,IF(AND(A1231="China",E1231=2035),0.94,IF(AND(A1231="China",E1231=2050),0.92,IF(AND(A1231="India",E1231=2035),0.95,IF(AND(A1231="India",E1231=2050),0.92,IF(AND(A1231="Middle East",E1231=2035),0.94,IF(AND(A1231="Middle East",E1231=2050),0.9,IF(AND(A1231="Africa",E1231=2035),0.94,IF(AND(A1231="Africa",E1231=2050),0.91,IF(AND(A1231="Brazil",E1231=2035),0.95,IF(AND(A1231="Brazil",E1231=2050),0.92,""))))))))))))))))))</f>
        <v>*0.94</v>
      </c>
      <c r="H1231" s="0" t="s">
        <v>2082</v>
      </c>
      <c r="I1231" s="50" t="s">
        <v>35</v>
      </c>
      <c r="J1231" s="0" t="n">
        <v>2050</v>
      </c>
      <c r="K1231" s="48" t="str">
        <f aca="false">"*"&amp;IF(AND(A1231="EU",J1231=2035),0.95,IF(AND(A1231="EU",J1231=2050),0.93,IF(AND(A1231="USA",J1231=2035),0.96,IF(AND(A1231="USA",J1231=2050),0.94,IF(AND(A1231="Japan",J1231=2035),0.94,IF(AND(A1231="Japan",J1231=2050),0.92,IF(AND(A1231="Russia",J1231=2035),0.95,IF(AND(A1231="Russia",J1231=2050),0.93,IF(AND(A1231="China",J1231=2035),0.94,IF(AND(A1231="China",J1231=2050),0.92,IF(AND(A1231="India",J1231=2035),0.95,IF(AND(A1231="India",J1231=2050),0.92,IF(AND(A1231="Middle East",J1231=2035),0.94,IF(AND(A1231="Middle East",J1231=2050),0.9,IF(AND(A1231="Africa",J1231=2035),0.94,IF(AND(A1231="Africa",J1231=2050),0.91,IF(AND(A1231="Brazil",J1231=2035),0.95,IF(AND(A1231="Brazil",J1231=2050),0.92,""))))))))))))))))))</f>
        <v>*0.92</v>
      </c>
      <c r="P1231" s="41" t="s">
        <v>2082</v>
      </c>
      <c r="Q1231" s="52" t="s">
        <v>35</v>
      </c>
      <c r="R1231" s="41" t="n">
        <v>2035</v>
      </c>
      <c r="S1231" s="53" t="str">
        <f aca="false">"*"&amp;IF(AND(A1231="EU",R1231=2035),0.95,IF(AND(A1231="EU",R1231=2050),0.93,IF(AND(A1231="USA",R1231=2035),0.96,IF(AND(A1231="USA",R1231=2050),0.93,IF(AND(A1231="Japan",R1231=2035),0.94,IF(AND(A1231="Japan",R1231=2050),0.92,IF(AND(A1231="Russia",R1231=2035),0.95,IF(AND(A1231="Russia",R1231=2050),0.91,IF(AND(A1231="China",R1231=2035),0.93,IF(AND(A1231="China",R1231=2050),0.92,IF(AND(A1231="India",R1231=2035),0.94,IF(AND(A1231="India",R1231=2050),0.91,IF(AND(A1231="Middle East",R1231=2035),0.92,IF(AND(A1231="Middle East",R1231=2050),0.89,IF(AND(A1231="Africa",R1231=2035),0.93,IF(AND(A1231="Africa",R1231=2050),0.9,IF(AND(A1231="Brazil",R1231=2035),0.95,IF(AND(A1231="Brazil",R1231=2050),0.92,""))))))))))))))))))</f>
        <v>*0.94</v>
      </c>
      <c r="U1231" s="41" t="s">
        <v>2082</v>
      </c>
      <c r="V1231" s="52" t="s">
        <v>35</v>
      </c>
      <c r="W1231" s="41" t="n">
        <v>2050</v>
      </c>
      <c r="X1231" s="53" t="str">
        <f aca="false">"*"&amp;IF(AND(A1231="EU",W1231=2035),0.95,IF(AND(A1231="EU",W1231=2050),0.93,IF(AND(A1231="USA",W1231=2035),0.96,IF(AND(A1231="USA",W1231=2050),0.93,IF(AND(A1231="Japan",W1231=2035),0.94,IF(AND(A1231="Japan",W1231=2050),0.92,IF(AND(A1231="Russia",W1231=2035),0.95,IF(AND(A1231="Russia",W1231=2050),0.91,IF(AND(A1231="China",W1231=2035),0.93,IF(AND(A1231="China",W1231=2050),0.92,IF(AND(A1231="India",W1231=2035),0.94,IF(AND(A1231="India",W1231=2050),0.91,IF(AND(A1231="Middle East",W1231=2035),0.92,IF(AND(A1231="Middle East",W1231=2050),0.89,IF(AND(A1231="Africa",W1231=2035),0.93,IF(AND(A1231="Africa",W1231=2050),0.9,IF(AND(A1231="Brazil",W1231=2035),0.95,IF(AND(A1231="Brazil",W1231=2050),0.92,""))))))))))))))))))</f>
        <v>*0.92</v>
      </c>
      <c r="AC1231" s="0" t="s">
        <v>2082</v>
      </c>
      <c r="AD1231" s="50" t="s">
        <v>35</v>
      </c>
      <c r="AE1231" s="0" t="n">
        <v>2035</v>
      </c>
      <c r="AF1231" s="51" t="str">
        <f aca="false">"*"&amp;IF(AND(A1231="EU",AE1231=2035),0.93,IF(AND(A1231="EU",AE1231=2050),0.9,IF(AND(A1231="USA",AE1231=2035),0.92,IF(AND(A1231="USA",AE1231=2050),0.89,IF(AND(A1231="Japan",AE1231=2035),0.92,IF(AND(A1231="Japan",AE1231=2050),0.89,IF(AND(A1231="Russia",AE1231=2035),0.91,IF(AND(A1231="Russia",AE1231=2050),0.86,IF(AND(A1231="China",AE1231=2035),0.91,IF(AND(A1231="China",AE1231=2050),0.87,IF(AND(A1231="India",AE1231=2035),0.92,IF(AND(A1231="India",AE1231=2050),0.87,IF(AND(A1231="Middle East",AE1231=2035),0.89,IF(AND(A1231="Middle East",AE1231=2050),0.84,IF(AND(A1231="Africa",AE1231=2035),0.9,IF(AND(A1231="Africa",AE1231=2050),0.86,IF(AND(A1231="Brazil",AE1231=2035),0.93,IF(AND(A1231="Brazil",AE1231=2050),0.89,""))))))))))))))))))</f>
        <v>*0.92</v>
      </c>
      <c r="AG1231" s="51" t="str">
        <f aca="false">AG1230</f>
        <v>REZoning_Sol-Win</v>
      </c>
      <c r="AI1231" s="0" t="s">
        <v>2082</v>
      </c>
      <c r="AJ1231" s="50" t="s">
        <v>35</v>
      </c>
      <c r="AK1231" s="0" t="n">
        <v>2050</v>
      </c>
      <c r="AL1231" s="51" t="str">
        <f aca="false">"*"&amp;IF(AND(A1231="EU",AK1231=2035),0.93,IF(AND(A1231="EU",AK1231=2050),0.9,IF(AND(A1231="USA",AK1231=2035),0.92,IF(AND(A1231="USA",AK1231=2050),0.89,IF(AND(A1231="Japan",AK1231=2035),0.92,IF(AND(A1231="Japan",AK1231=2050),0.89,IF(AND(A1231="Russia",AK1231=2035),0.91,IF(AND(A1231="Russia",AK1231=2050),0.86,IF(AND(A1231="China",AK1231=2035),0.91,IF(AND(A1231="China",AK1231=2050),0.87,IF(AND(A1231="India",AK1231=2035),0.92,IF(AND(A1231="India",AK1231=2050),0.87,IF(AND(A1231="Middle East",AK1231=2035),0.89,IF(AND(A1231="Middle East",AK1231=2050),0.84,IF(AND(A1231="Africa",AK1231=2035),0.9,IF(AND(A1231="Africa",AK1231=2050),0.86,IF(AND(A1231="Brazil",AK1231=2035),0.93,IF(AND(A1231="Brazil",AK1231=2050),0.89,""))))))))))))))))))</f>
        <v>*0.89</v>
      </c>
      <c r="AM1231" s="51" t="str">
        <f aca="false">AM1230</f>
        <v>REZoning_Sol-Win</v>
      </c>
      <c r="AP1231" s="0" t="s">
        <v>2082</v>
      </c>
      <c r="AQ1231" s="0" t="s">
        <v>35</v>
      </c>
      <c r="AR1231" s="0" t="n">
        <v>2100</v>
      </c>
      <c r="AS1231" s="0" t="s">
        <v>914</v>
      </c>
      <c r="AT1231" s="0" t="s">
        <v>36</v>
      </c>
    </row>
    <row r="1232" customFormat="false" ht="28.5" hidden="false" customHeight="true" outlineLevel="0" collapsed="false">
      <c r="A1232" s="3" t="s">
        <v>472</v>
      </c>
      <c r="C1232" s="0" t="s">
        <v>2083</v>
      </c>
      <c r="D1232" s="50" t="s">
        <v>35</v>
      </c>
      <c r="E1232" s="0" t="n">
        <v>2035</v>
      </c>
      <c r="F1232" s="51" t="str">
        <f aca="false">"*"&amp;IF(AND(A1232="EU",E1232=2035),0.95,IF(AND(A1232="EU",E1232=2050),0.93,IF(AND(A1232="USA",E1232=2035),0.96,IF(AND(A1232="USA",E1232=2050),0.94,IF(AND(A1232="Japan",E1232=2035),0.94,IF(AND(A1232="Japan",E1232=2050),0.92,IF(AND(A1232="Russia",E1232=2035),0.95,IF(AND(A1232="Russia",E1232=2050),0.93,IF(AND(A1232="China",E1232=2035),0.94,IF(AND(A1232="China",E1232=2050),0.92,IF(AND(A1232="India",E1232=2035),0.95,IF(AND(A1232="India",E1232=2050),0.92,IF(AND(A1232="Middle East",E1232=2035),0.94,IF(AND(A1232="Middle East",E1232=2050),0.9,IF(AND(A1232="Africa",E1232=2035),0.94,IF(AND(A1232="Africa",E1232=2050),0.91,IF(AND(A1232="Brazil",E1232=2035),0.95,IF(AND(A1232="Brazil",E1232=2050),0.92,""))))))))))))))))))</f>
        <v>*0.94</v>
      </c>
      <c r="H1232" s="0" t="s">
        <v>2083</v>
      </c>
      <c r="I1232" s="50" t="s">
        <v>35</v>
      </c>
      <c r="J1232" s="0" t="n">
        <v>2050</v>
      </c>
      <c r="K1232" s="48" t="str">
        <f aca="false">"*"&amp;IF(AND(A1232="EU",J1232=2035),0.95,IF(AND(A1232="EU",J1232=2050),0.93,IF(AND(A1232="USA",J1232=2035),0.96,IF(AND(A1232="USA",J1232=2050),0.94,IF(AND(A1232="Japan",J1232=2035),0.94,IF(AND(A1232="Japan",J1232=2050),0.92,IF(AND(A1232="Russia",J1232=2035),0.95,IF(AND(A1232="Russia",J1232=2050),0.93,IF(AND(A1232="China",J1232=2035),0.94,IF(AND(A1232="China",J1232=2050),0.92,IF(AND(A1232="India",J1232=2035),0.95,IF(AND(A1232="India",J1232=2050),0.92,IF(AND(A1232="Middle East",J1232=2035),0.94,IF(AND(A1232="Middle East",J1232=2050),0.9,IF(AND(A1232="Africa",J1232=2035),0.94,IF(AND(A1232="Africa",J1232=2050),0.91,IF(AND(A1232="Brazil",J1232=2035),0.95,IF(AND(A1232="Brazil",J1232=2050),0.92,""))))))))))))))))))</f>
        <v>*0.92</v>
      </c>
      <c r="P1232" s="41" t="s">
        <v>2083</v>
      </c>
      <c r="Q1232" s="52" t="s">
        <v>35</v>
      </c>
      <c r="R1232" s="41" t="n">
        <v>2035</v>
      </c>
      <c r="S1232" s="53" t="str">
        <f aca="false">"*"&amp;IF(AND(A1232="EU",R1232=2035),0.95,IF(AND(A1232="EU",R1232=2050),0.93,IF(AND(A1232="USA",R1232=2035),0.96,IF(AND(A1232="USA",R1232=2050),0.93,IF(AND(A1232="Japan",R1232=2035),0.94,IF(AND(A1232="Japan",R1232=2050),0.92,IF(AND(A1232="Russia",R1232=2035),0.95,IF(AND(A1232="Russia",R1232=2050),0.91,IF(AND(A1232="China",R1232=2035),0.93,IF(AND(A1232="China",R1232=2050),0.92,IF(AND(A1232="India",R1232=2035),0.94,IF(AND(A1232="India",R1232=2050),0.91,IF(AND(A1232="Middle East",R1232=2035),0.92,IF(AND(A1232="Middle East",R1232=2050),0.89,IF(AND(A1232="Africa",R1232=2035),0.93,IF(AND(A1232="Africa",R1232=2050),0.9,IF(AND(A1232="Brazil",R1232=2035),0.95,IF(AND(A1232="Brazil",R1232=2050),0.92,""))))))))))))))))))</f>
        <v>*0.94</v>
      </c>
      <c r="U1232" s="41" t="s">
        <v>2083</v>
      </c>
      <c r="V1232" s="52" t="s">
        <v>35</v>
      </c>
      <c r="W1232" s="41" t="n">
        <v>2050</v>
      </c>
      <c r="X1232" s="53" t="str">
        <f aca="false">"*"&amp;IF(AND(A1232="EU",W1232=2035),0.95,IF(AND(A1232="EU",W1232=2050),0.93,IF(AND(A1232="USA",W1232=2035),0.96,IF(AND(A1232="USA",W1232=2050),0.93,IF(AND(A1232="Japan",W1232=2035),0.94,IF(AND(A1232="Japan",W1232=2050),0.92,IF(AND(A1232="Russia",W1232=2035),0.95,IF(AND(A1232="Russia",W1232=2050),0.91,IF(AND(A1232="China",W1232=2035),0.93,IF(AND(A1232="China",W1232=2050),0.92,IF(AND(A1232="India",W1232=2035),0.94,IF(AND(A1232="India",W1232=2050),0.91,IF(AND(A1232="Middle East",W1232=2035),0.92,IF(AND(A1232="Middle East",W1232=2050),0.89,IF(AND(A1232="Africa",W1232=2035),0.93,IF(AND(A1232="Africa",W1232=2050),0.9,IF(AND(A1232="Brazil",W1232=2035),0.95,IF(AND(A1232="Brazil",W1232=2050),0.92,""))))))))))))))))))</f>
        <v>*0.92</v>
      </c>
      <c r="AC1232" s="0" t="s">
        <v>2083</v>
      </c>
      <c r="AD1232" s="50" t="s">
        <v>35</v>
      </c>
      <c r="AE1232" s="0" t="n">
        <v>2035</v>
      </c>
      <c r="AF1232" s="51" t="str">
        <f aca="false">"*"&amp;IF(AND(A1232="EU",AE1232=2035),0.93,IF(AND(A1232="EU",AE1232=2050),0.9,IF(AND(A1232="USA",AE1232=2035),0.92,IF(AND(A1232="USA",AE1232=2050),0.89,IF(AND(A1232="Japan",AE1232=2035),0.92,IF(AND(A1232="Japan",AE1232=2050),0.89,IF(AND(A1232="Russia",AE1232=2035),0.91,IF(AND(A1232="Russia",AE1232=2050),0.86,IF(AND(A1232="China",AE1232=2035),0.91,IF(AND(A1232="China",AE1232=2050),0.87,IF(AND(A1232="India",AE1232=2035),0.92,IF(AND(A1232="India",AE1232=2050),0.87,IF(AND(A1232="Middle East",AE1232=2035),0.89,IF(AND(A1232="Middle East",AE1232=2050),0.84,IF(AND(A1232="Africa",AE1232=2035),0.9,IF(AND(A1232="Africa",AE1232=2050),0.86,IF(AND(A1232="Brazil",AE1232=2035),0.93,IF(AND(A1232="Brazil",AE1232=2050),0.89,""))))))))))))))))))</f>
        <v>*0.92</v>
      </c>
      <c r="AG1232" s="51" t="str">
        <f aca="false">AG1231</f>
        <v>REZoning_Sol-Win</v>
      </c>
      <c r="AI1232" s="0" t="s">
        <v>2083</v>
      </c>
      <c r="AJ1232" s="50" t="s">
        <v>35</v>
      </c>
      <c r="AK1232" s="0" t="n">
        <v>2050</v>
      </c>
      <c r="AL1232" s="51" t="str">
        <f aca="false">"*"&amp;IF(AND(A1232="EU",AK1232=2035),0.93,IF(AND(A1232="EU",AK1232=2050),0.9,IF(AND(A1232="USA",AK1232=2035),0.92,IF(AND(A1232="USA",AK1232=2050),0.89,IF(AND(A1232="Japan",AK1232=2035),0.92,IF(AND(A1232="Japan",AK1232=2050),0.89,IF(AND(A1232="Russia",AK1232=2035),0.91,IF(AND(A1232="Russia",AK1232=2050),0.86,IF(AND(A1232="China",AK1232=2035),0.91,IF(AND(A1232="China",AK1232=2050),0.87,IF(AND(A1232="India",AK1232=2035),0.92,IF(AND(A1232="India",AK1232=2050),0.87,IF(AND(A1232="Middle East",AK1232=2035),0.89,IF(AND(A1232="Middle East",AK1232=2050),0.84,IF(AND(A1232="Africa",AK1232=2035),0.9,IF(AND(A1232="Africa",AK1232=2050),0.86,IF(AND(A1232="Brazil",AK1232=2035),0.93,IF(AND(A1232="Brazil",AK1232=2050),0.89,""))))))))))))))))))</f>
        <v>*0.89</v>
      </c>
      <c r="AM1232" s="51" t="str">
        <f aca="false">AM1231</f>
        <v>REZoning_Sol-Win</v>
      </c>
      <c r="AP1232" s="0" t="s">
        <v>2083</v>
      </c>
      <c r="AQ1232" s="0" t="s">
        <v>35</v>
      </c>
      <c r="AR1232" s="0" t="n">
        <v>2100</v>
      </c>
      <c r="AS1232" s="0" t="s">
        <v>914</v>
      </c>
      <c r="AT1232" s="0" t="s">
        <v>36</v>
      </c>
    </row>
    <row r="1233" customFormat="false" ht="28.5" hidden="false" customHeight="true" outlineLevel="0" collapsed="false">
      <c r="A1233" s="3" t="s">
        <v>472</v>
      </c>
      <c r="C1233" s="0" t="s">
        <v>2084</v>
      </c>
      <c r="D1233" s="50" t="s">
        <v>35</v>
      </c>
      <c r="E1233" s="0" t="n">
        <v>2035</v>
      </c>
      <c r="F1233" s="51" t="str">
        <f aca="false">"*"&amp;IF(AND(A1233="EU",E1233=2035),0.95,IF(AND(A1233="EU",E1233=2050),0.93,IF(AND(A1233="USA",E1233=2035),0.96,IF(AND(A1233="USA",E1233=2050),0.94,IF(AND(A1233="Japan",E1233=2035),0.94,IF(AND(A1233="Japan",E1233=2050),0.92,IF(AND(A1233="Russia",E1233=2035),0.95,IF(AND(A1233="Russia",E1233=2050),0.93,IF(AND(A1233="China",E1233=2035),0.94,IF(AND(A1233="China",E1233=2050),0.92,IF(AND(A1233="India",E1233=2035),0.95,IF(AND(A1233="India",E1233=2050),0.92,IF(AND(A1233="Middle East",E1233=2035),0.94,IF(AND(A1233="Middle East",E1233=2050),0.9,IF(AND(A1233="Africa",E1233=2035),0.94,IF(AND(A1233="Africa",E1233=2050),0.91,IF(AND(A1233="Brazil",E1233=2035),0.95,IF(AND(A1233="Brazil",E1233=2050),0.92,""))))))))))))))))))</f>
        <v>*0.94</v>
      </c>
      <c r="H1233" s="0" t="s">
        <v>2084</v>
      </c>
      <c r="I1233" s="50" t="s">
        <v>35</v>
      </c>
      <c r="J1233" s="0" t="n">
        <v>2050</v>
      </c>
      <c r="K1233" s="48" t="str">
        <f aca="false">"*"&amp;IF(AND(A1233="EU",J1233=2035),0.95,IF(AND(A1233="EU",J1233=2050),0.93,IF(AND(A1233="USA",J1233=2035),0.96,IF(AND(A1233="USA",J1233=2050),0.94,IF(AND(A1233="Japan",J1233=2035),0.94,IF(AND(A1233="Japan",J1233=2050),0.92,IF(AND(A1233="Russia",J1233=2035),0.95,IF(AND(A1233="Russia",J1233=2050),0.93,IF(AND(A1233="China",J1233=2035),0.94,IF(AND(A1233="China",J1233=2050),0.92,IF(AND(A1233="India",J1233=2035),0.95,IF(AND(A1233="India",J1233=2050),0.92,IF(AND(A1233="Middle East",J1233=2035),0.94,IF(AND(A1233="Middle East",J1233=2050),0.9,IF(AND(A1233="Africa",J1233=2035),0.94,IF(AND(A1233="Africa",J1233=2050),0.91,IF(AND(A1233="Brazil",J1233=2035),0.95,IF(AND(A1233="Brazil",J1233=2050),0.92,""))))))))))))))))))</f>
        <v>*0.92</v>
      </c>
      <c r="P1233" s="41" t="s">
        <v>2084</v>
      </c>
      <c r="Q1233" s="52" t="s">
        <v>35</v>
      </c>
      <c r="R1233" s="41" t="n">
        <v>2035</v>
      </c>
      <c r="S1233" s="53" t="str">
        <f aca="false">"*"&amp;IF(AND(A1233="EU",R1233=2035),0.95,IF(AND(A1233="EU",R1233=2050),0.93,IF(AND(A1233="USA",R1233=2035),0.96,IF(AND(A1233="USA",R1233=2050),0.93,IF(AND(A1233="Japan",R1233=2035),0.94,IF(AND(A1233="Japan",R1233=2050),0.92,IF(AND(A1233="Russia",R1233=2035),0.95,IF(AND(A1233="Russia",R1233=2050),0.91,IF(AND(A1233="China",R1233=2035),0.93,IF(AND(A1233="China",R1233=2050),0.92,IF(AND(A1233="India",R1233=2035),0.94,IF(AND(A1233="India",R1233=2050),0.91,IF(AND(A1233="Middle East",R1233=2035),0.92,IF(AND(A1233="Middle East",R1233=2050),0.89,IF(AND(A1233="Africa",R1233=2035),0.93,IF(AND(A1233="Africa",R1233=2050),0.9,IF(AND(A1233="Brazil",R1233=2035),0.95,IF(AND(A1233="Brazil",R1233=2050),0.92,""))))))))))))))))))</f>
        <v>*0.94</v>
      </c>
      <c r="U1233" s="41" t="s">
        <v>2084</v>
      </c>
      <c r="V1233" s="52" t="s">
        <v>35</v>
      </c>
      <c r="W1233" s="41" t="n">
        <v>2050</v>
      </c>
      <c r="X1233" s="53" t="str">
        <f aca="false">"*"&amp;IF(AND(A1233="EU",W1233=2035),0.95,IF(AND(A1233="EU",W1233=2050),0.93,IF(AND(A1233="USA",W1233=2035),0.96,IF(AND(A1233="USA",W1233=2050),0.93,IF(AND(A1233="Japan",W1233=2035),0.94,IF(AND(A1233="Japan",W1233=2050),0.92,IF(AND(A1233="Russia",W1233=2035),0.95,IF(AND(A1233="Russia",W1233=2050),0.91,IF(AND(A1233="China",W1233=2035),0.93,IF(AND(A1233="China",W1233=2050),0.92,IF(AND(A1233="India",W1233=2035),0.94,IF(AND(A1233="India",W1233=2050),0.91,IF(AND(A1233="Middle East",W1233=2035),0.92,IF(AND(A1233="Middle East",W1233=2050),0.89,IF(AND(A1233="Africa",W1233=2035),0.93,IF(AND(A1233="Africa",W1233=2050),0.9,IF(AND(A1233="Brazil",W1233=2035),0.95,IF(AND(A1233="Brazil",W1233=2050),0.92,""))))))))))))))))))</f>
        <v>*0.92</v>
      </c>
      <c r="AC1233" s="0" t="s">
        <v>2084</v>
      </c>
      <c r="AD1233" s="50" t="s">
        <v>35</v>
      </c>
      <c r="AE1233" s="0" t="n">
        <v>2035</v>
      </c>
      <c r="AF1233" s="51" t="str">
        <f aca="false">"*"&amp;IF(AND(A1233="EU",AE1233=2035),0.93,IF(AND(A1233="EU",AE1233=2050),0.9,IF(AND(A1233="USA",AE1233=2035),0.92,IF(AND(A1233="USA",AE1233=2050),0.89,IF(AND(A1233="Japan",AE1233=2035),0.92,IF(AND(A1233="Japan",AE1233=2050),0.89,IF(AND(A1233="Russia",AE1233=2035),0.91,IF(AND(A1233="Russia",AE1233=2050),0.86,IF(AND(A1233="China",AE1233=2035),0.91,IF(AND(A1233="China",AE1233=2050),0.87,IF(AND(A1233="India",AE1233=2035),0.92,IF(AND(A1233="India",AE1233=2050),0.87,IF(AND(A1233="Middle East",AE1233=2035),0.89,IF(AND(A1233="Middle East",AE1233=2050),0.84,IF(AND(A1233="Africa",AE1233=2035),0.9,IF(AND(A1233="Africa",AE1233=2050),0.86,IF(AND(A1233="Brazil",AE1233=2035),0.93,IF(AND(A1233="Brazil",AE1233=2050),0.89,""))))))))))))))))))</f>
        <v>*0.92</v>
      </c>
      <c r="AG1233" s="51" t="str">
        <f aca="false">AG1232</f>
        <v>REZoning_Sol-Win</v>
      </c>
      <c r="AI1233" s="0" t="s">
        <v>2084</v>
      </c>
      <c r="AJ1233" s="50" t="s">
        <v>35</v>
      </c>
      <c r="AK1233" s="0" t="n">
        <v>2050</v>
      </c>
      <c r="AL1233" s="51" t="str">
        <f aca="false">"*"&amp;IF(AND(A1233="EU",AK1233=2035),0.93,IF(AND(A1233="EU",AK1233=2050),0.9,IF(AND(A1233="USA",AK1233=2035),0.92,IF(AND(A1233="USA",AK1233=2050),0.89,IF(AND(A1233="Japan",AK1233=2035),0.92,IF(AND(A1233="Japan",AK1233=2050),0.89,IF(AND(A1233="Russia",AK1233=2035),0.91,IF(AND(A1233="Russia",AK1233=2050),0.86,IF(AND(A1233="China",AK1233=2035),0.91,IF(AND(A1233="China",AK1233=2050),0.87,IF(AND(A1233="India",AK1233=2035),0.92,IF(AND(A1233="India",AK1233=2050),0.87,IF(AND(A1233="Middle East",AK1233=2035),0.89,IF(AND(A1233="Middle East",AK1233=2050),0.84,IF(AND(A1233="Africa",AK1233=2035),0.9,IF(AND(A1233="Africa",AK1233=2050),0.86,IF(AND(A1233="Brazil",AK1233=2035),0.93,IF(AND(A1233="Brazil",AK1233=2050),0.89,""))))))))))))))))))</f>
        <v>*0.89</v>
      </c>
      <c r="AM1233" s="51" t="str">
        <f aca="false">AM1232</f>
        <v>REZoning_Sol-Win</v>
      </c>
      <c r="AP1233" s="0" t="s">
        <v>2084</v>
      </c>
      <c r="AQ1233" s="0" t="s">
        <v>35</v>
      </c>
      <c r="AR1233" s="0" t="n">
        <v>2100</v>
      </c>
      <c r="AS1233" s="0" t="s">
        <v>914</v>
      </c>
      <c r="AT1233" s="0" t="s">
        <v>36</v>
      </c>
    </row>
    <row r="1234" customFormat="false" ht="28.5" hidden="false" customHeight="true" outlineLevel="0" collapsed="false">
      <c r="A1234" s="3" t="s">
        <v>472</v>
      </c>
      <c r="C1234" s="0" t="s">
        <v>2085</v>
      </c>
      <c r="D1234" s="50" t="s">
        <v>35</v>
      </c>
      <c r="E1234" s="0" t="n">
        <v>2035</v>
      </c>
      <c r="F1234" s="51" t="str">
        <f aca="false">"*"&amp;IF(AND(A1234="EU",E1234=2035),0.95,IF(AND(A1234="EU",E1234=2050),0.93,IF(AND(A1234="USA",E1234=2035),0.96,IF(AND(A1234="USA",E1234=2050),0.94,IF(AND(A1234="Japan",E1234=2035),0.94,IF(AND(A1234="Japan",E1234=2050),0.92,IF(AND(A1234="Russia",E1234=2035),0.95,IF(AND(A1234="Russia",E1234=2050),0.93,IF(AND(A1234="China",E1234=2035),0.94,IF(AND(A1234="China",E1234=2050),0.92,IF(AND(A1234="India",E1234=2035),0.95,IF(AND(A1234="India",E1234=2050),0.92,IF(AND(A1234="Middle East",E1234=2035),0.94,IF(AND(A1234="Middle East",E1234=2050),0.9,IF(AND(A1234="Africa",E1234=2035),0.94,IF(AND(A1234="Africa",E1234=2050),0.91,IF(AND(A1234="Brazil",E1234=2035),0.95,IF(AND(A1234="Brazil",E1234=2050),0.92,""))))))))))))))))))</f>
        <v>*0.94</v>
      </c>
      <c r="H1234" s="0" t="s">
        <v>2085</v>
      </c>
      <c r="I1234" s="50" t="s">
        <v>35</v>
      </c>
      <c r="J1234" s="0" t="n">
        <v>2050</v>
      </c>
      <c r="K1234" s="48" t="str">
        <f aca="false">"*"&amp;IF(AND(A1234="EU",J1234=2035),0.95,IF(AND(A1234="EU",J1234=2050),0.93,IF(AND(A1234="USA",J1234=2035),0.96,IF(AND(A1234="USA",J1234=2050),0.94,IF(AND(A1234="Japan",J1234=2035),0.94,IF(AND(A1234="Japan",J1234=2050),0.92,IF(AND(A1234="Russia",J1234=2035),0.95,IF(AND(A1234="Russia",J1234=2050),0.93,IF(AND(A1234="China",J1234=2035),0.94,IF(AND(A1234="China",J1234=2050),0.92,IF(AND(A1234="India",J1234=2035),0.95,IF(AND(A1234="India",J1234=2050),0.92,IF(AND(A1234="Middle East",J1234=2035),0.94,IF(AND(A1234="Middle East",J1234=2050),0.9,IF(AND(A1234="Africa",J1234=2035),0.94,IF(AND(A1234="Africa",J1234=2050),0.91,IF(AND(A1234="Brazil",J1234=2035),0.95,IF(AND(A1234="Brazil",J1234=2050),0.92,""))))))))))))))))))</f>
        <v>*0.92</v>
      </c>
      <c r="P1234" s="41" t="s">
        <v>2085</v>
      </c>
      <c r="Q1234" s="52" t="s">
        <v>35</v>
      </c>
      <c r="R1234" s="41" t="n">
        <v>2035</v>
      </c>
      <c r="S1234" s="53" t="str">
        <f aca="false">"*"&amp;IF(AND(A1234="EU",R1234=2035),0.95,IF(AND(A1234="EU",R1234=2050),0.93,IF(AND(A1234="USA",R1234=2035),0.96,IF(AND(A1234="USA",R1234=2050),0.93,IF(AND(A1234="Japan",R1234=2035),0.94,IF(AND(A1234="Japan",R1234=2050),0.92,IF(AND(A1234="Russia",R1234=2035),0.95,IF(AND(A1234="Russia",R1234=2050),0.91,IF(AND(A1234="China",R1234=2035),0.93,IF(AND(A1234="China",R1234=2050),0.92,IF(AND(A1234="India",R1234=2035),0.94,IF(AND(A1234="India",R1234=2050),0.91,IF(AND(A1234="Middle East",R1234=2035),0.92,IF(AND(A1234="Middle East",R1234=2050),0.89,IF(AND(A1234="Africa",R1234=2035),0.93,IF(AND(A1234="Africa",R1234=2050),0.9,IF(AND(A1234="Brazil",R1234=2035),0.95,IF(AND(A1234="Brazil",R1234=2050),0.92,""))))))))))))))))))</f>
        <v>*0.94</v>
      </c>
      <c r="U1234" s="41" t="s">
        <v>2085</v>
      </c>
      <c r="V1234" s="52" t="s">
        <v>35</v>
      </c>
      <c r="W1234" s="41" t="n">
        <v>2050</v>
      </c>
      <c r="X1234" s="53" t="str">
        <f aca="false">"*"&amp;IF(AND(A1234="EU",W1234=2035),0.95,IF(AND(A1234="EU",W1234=2050),0.93,IF(AND(A1234="USA",W1234=2035),0.96,IF(AND(A1234="USA",W1234=2050),0.93,IF(AND(A1234="Japan",W1234=2035),0.94,IF(AND(A1234="Japan",W1234=2050),0.92,IF(AND(A1234="Russia",W1234=2035),0.95,IF(AND(A1234="Russia",W1234=2050),0.91,IF(AND(A1234="China",W1234=2035),0.93,IF(AND(A1234="China",W1234=2050),0.92,IF(AND(A1234="India",W1234=2035),0.94,IF(AND(A1234="India",W1234=2050),0.91,IF(AND(A1234="Middle East",W1234=2035),0.92,IF(AND(A1234="Middle East",W1234=2050),0.89,IF(AND(A1234="Africa",W1234=2035),0.93,IF(AND(A1234="Africa",W1234=2050),0.9,IF(AND(A1234="Brazil",W1234=2035),0.95,IF(AND(A1234="Brazil",W1234=2050),0.92,""))))))))))))))))))</f>
        <v>*0.92</v>
      </c>
      <c r="AC1234" s="0" t="s">
        <v>2085</v>
      </c>
      <c r="AD1234" s="50" t="s">
        <v>35</v>
      </c>
      <c r="AE1234" s="0" t="n">
        <v>2035</v>
      </c>
      <c r="AF1234" s="51" t="str">
        <f aca="false">"*"&amp;IF(AND(A1234="EU",AE1234=2035),0.93,IF(AND(A1234="EU",AE1234=2050),0.9,IF(AND(A1234="USA",AE1234=2035),0.92,IF(AND(A1234="USA",AE1234=2050),0.89,IF(AND(A1234="Japan",AE1234=2035),0.92,IF(AND(A1234="Japan",AE1234=2050),0.89,IF(AND(A1234="Russia",AE1234=2035),0.91,IF(AND(A1234="Russia",AE1234=2050),0.86,IF(AND(A1234="China",AE1234=2035),0.91,IF(AND(A1234="China",AE1234=2050),0.87,IF(AND(A1234="India",AE1234=2035),0.92,IF(AND(A1234="India",AE1234=2050),0.87,IF(AND(A1234="Middle East",AE1234=2035),0.89,IF(AND(A1234="Middle East",AE1234=2050),0.84,IF(AND(A1234="Africa",AE1234=2035),0.9,IF(AND(A1234="Africa",AE1234=2050),0.86,IF(AND(A1234="Brazil",AE1234=2035),0.93,IF(AND(A1234="Brazil",AE1234=2050),0.89,""))))))))))))))))))</f>
        <v>*0.92</v>
      </c>
      <c r="AG1234" s="51" t="str">
        <f aca="false">AG1233</f>
        <v>REZoning_Sol-Win</v>
      </c>
      <c r="AI1234" s="0" t="s">
        <v>2085</v>
      </c>
      <c r="AJ1234" s="50" t="s">
        <v>35</v>
      </c>
      <c r="AK1234" s="0" t="n">
        <v>2050</v>
      </c>
      <c r="AL1234" s="51" t="str">
        <f aca="false">"*"&amp;IF(AND(A1234="EU",AK1234=2035),0.93,IF(AND(A1234="EU",AK1234=2050),0.9,IF(AND(A1234="USA",AK1234=2035),0.92,IF(AND(A1234="USA",AK1234=2050),0.89,IF(AND(A1234="Japan",AK1234=2035),0.92,IF(AND(A1234="Japan",AK1234=2050),0.89,IF(AND(A1234="Russia",AK1234=2035),0.91,IF(AND(A1234="Russia",AK1234=2050),0.86,IF(AND(A1234="China",AK1234=2035),0.91,IF(AND(A1234="China",AK1234=2050),0.87,IF(AND(A1234="India",AK1234=2035),0.92,IF(AND(A1234="India",AK1234=2050),0.87,IF(AND(A1234="Middle East",AK1234=2035),0.89,IF(AND(A1234="Middle East",AK1234=2050),0.84,IF(AND(A1234="Africa",AK1234=2035),0.9,IF(AND(A1234="Africa",AK1234=2050),0.86,IF(AND(A1234="Brazil",AK1234=2035),0.93,IF(AND(A1234="Brazil",AK1234=2050),0.89,""))))))))))))))))))</f>
        <v>*0.89</v>
      </c>
      <c r="AM1234" s="51" t="str">
        <f aca="false">AM1233</f>
        <v>REZoning_Sol-Win</v>
      </c>
      <c r="AP1234" s="0" t="s">
        <v>2085</v>
      </c>
      <c r="AQ1234" s="0" t="s">
        <v>35</v>
      </c>
      <c r="AR1234" s="0" t="n">
        <v>2100</v>
      </c>
      <c r="AS1234" s="0" t="s">
        <v>914</v>
      </c>
      <c r="AT1234" s="0" t="s">
        <v>36</v>
      </c>
    </row>
    <row r="1235" customFormat="false" ht="28.5" hidden="false" customHeight="true" outlineLevel="0" collapsed="false">
      <c r="A1235" s="3" t="s">
        <v>472</v>
      </c>
      <c r="C1235" s="0" t="s">
        <v>2086</v>
      </c>
      <c r="D1235" s="50" t="s">
        <v>35</v>
      </c>
      <c r="E1235" s="0" t="n">
        <v>2035</v>
      </c>
      <c r="F1235" s="51" t="str">
        <f aca="false">"*"&amp;IF(AND(A1235="EU",E1235=2035),0.95,IF(AND(A1235="EU",E1235=2050),0.93,IF(AND(A1235="USA",E1235=2035),0.96,IF(AND(A1235="USA",E1235=2050),0.94,IF(AND(A1235="Japan",E1235=2035),0.94,IF(AND(A1235="Japan",E1235=2050),0.92,IF(AND(A1235="Russia",E1235=2035),0.95,IF(AND(A1235="Russia",E1235=2050),0.93,IF(AND(A1235="China",E1235=2035),0.94,IF(AND(A1235="China",E1235=2050),0.92,IF(AND(A1235="India",E1235=2035),0.95,IF(AND(A1235="India",E1235=2050),0.92,IF(AND(A1235="Middle East",E1235=2035),0.94,IF(AND(A1235="Middle East",E1235=2050),0.9,IF(AND(A1235="Africa",E1235=2035),0.94,IF(AND(A1235="Africa",E1235=2050),0.91,IF(AND(A1235="Brazil",E1235=2035),0.95,IF(AND(A1235="Brazil",E1235=2050),0.92,""))))))))))))))))))</f>
        <v>*0.94</v>
      </c>
      <c r="H1235" s="0" t="s">
        <v>2086</v>
      </c>
      <c r="I1235" s="50" t="s">
        <v>35</v>
      </c>
      <c r="J1235" s="0" t="n">
        <v>2050</v>
      </c>
      <c r="K1235" s="48" t="str">
        <f aca="false">"*"&amp;IF(AND(A1235="EU",J1235=2035),0.95,IF(AND(A1235="EU",J1235=2050),0.93,IF(AND(A1235="USA",J1235=2035),0.96,IF(AND(A1235="USA",J1235=2050),0.94,IF(AND(A1235="Japan",J1235=2035),0.94,IF(AND(A1235="Japan",J1235=2050),0.92,IF(AND(A1235="Russia",J1235=2035),0.95,IF(AND(A1235="Russia",J1235=2050),0.93,IF(AND(A1235="China",J1235=2035),0.94,IF(AND(A1235="China",J1235=2050),0.92,IF(AND(A1235="India",J1235=2035),0.95,IF(AND(A1235="India",J1235=2050),0.92,IF(AND(A1235="Middle East",J1235=2035),0.94,IF(AND(A1235="Middle East",J1235=2050),0.9,IF(AND(A1235="Africa",J1235=2035),0.94,IF(AND(A1235="Africa",J1235=2050),0.91,IF(AND(A1235="Brazil",J1235=2035),0.95,IF(AND(A1235="Brazil",J1235=2050),0.92,""))))))))))))))))))</f>
        <v>*0.92</v>
      </c>
      <c r="P1235" s="41" t="s">
        <v>2086</v>
      </c>
      <c r="Q1235" s="52" t="s">
        <v>35</v>
      </c>
      <c r="R1235" s="41" t="n">
        <v>2035</v>
      </c>
      <c r="S1235" s="53" t="str">
        <f aca="false">"*"&amp;IF(AND(A1235="EU",R1235=2035),0.95,IF(AND(A1235="EU",R1235=2050),0.93,IF(AND(A1235="USA",R1235=2035),0.96,IF(AND(A1235="USA",R1235=2050),0.93,IF(AND(A1235="Japan",R1235=2035),0.94,IF(AND(A1235="Japan",R1235=2050),0.92,IF(AND(A1235="Russia",R1235=2035),0.95,IF(AND(A1235="Russia",R1235=2050),0.91,IF(AND(A1235="China",R1235=2035),0.93,IF(AND(A1235="China",R1235=2050),0.92,IF(AND(A1235="India",R1235=2035),0.94,IF(AND(A1235="India",R1235=2050),0.91,IF(AND(A1235="Middle East",R1235=2035),0.92,IF(AND(A1235="Middle East",R1235=2050),0.89,IF(AND(A1235="Africa",R1235=2035),0.93,IF(AND(A1235="Africa",R1235=2050),0.9,IF(AND(A1235="Brazil",R1235=2035),0.95,IF(AND(A1235="Brazil",R1235=2050),0.92,""))))))))))))))))))</f>
        <v>*0.94</v>
      </c>
      <c r="U1235" s="41" t="s">
        <v>2086</v>
      </c>
      <c r="V1235" s="52" t="s">
        <v>35</v>
      </c>
      <c r="W1235" s="41" t="n">
        <v>2050</v>
      </c>
      <c r="X1235" s="53" t="str">
        <f aca="false">"*"&amp;IF(AND(A1235="EU",W1235=2035),0.95,IF(AND(A1235="EU",W1235=2050),0.93,IF(AND(A1235="USA",W1235=2035),0.96,IF(AND(A1235="USA",W1235=2050),0.93,IF(AND(A1235="Japan",W1235=2035),0.94,IF(AND(A1235="Japan",W1235=2050),0.92,IF(AND(A1235="Russia",W1235=2035),0.95,IF(AND(A1235="Russia",W1235=2050),0.91,IF(AND(A1235="China",W1235=2035),0.93,IF(AND(A1235="China",W1235=2050),0.92,IF(AND(A1235="India",W1235=2035),0.94,IF(AND(A1235="India",W1235=2050),0.91,IF(AND(A1235="Middle East",W1235=2035),0.92,IF(AND(A1235="Middle East",W1235=2050),0.89,IF(AND(A1235="Africa",W1235=2035),0.93,IF(AND(A1235="Africa",W1235=2050),0.9,IF(AND(A1235="Brazil",W1235=2035),0.95,IF(AND(A1235="Brazil",W1235=2050),0.92,""))))))))))))))))))</f>
        <v>*0.92</v>
      </c>
      <c r="AC1235" s="0" t="s">
        <v>2086</v>
      </c>
      <c r="AD1235" s="50" t="s">
        <v>35</v>
      </c>
      <c r="AE1235" s="0" t="n">
        <v>2035</v>
      </c>
      <c r="AF1235" s="51" t="str">
        <f aca="false">"*"&amp;IF(AND(A1235="EU",AE1235=2035),0.93,IF(AND(A1235="EU",AE1235=2050),0.9,IF(AND(A1235="USA",AE1235=2035),0.92,IF(AND(A1235="USA",AE1235=2050),0.89,IF(AND(A1235="Japan",AE1235=2035),0.92,IF(AND(A1235="Japan",AE1235=2050),0.89,IF(AND(A1235="Russia",AE1235=2035),0.91,IF(AND(A1235="Russia",AE1235=2050),0.86,IF(AND(A1235="China",AE1235=2035),0.91,IF(AND(A1235="China",AE1235=2050),0.87,IF(AND(A1235="India",AE1235=2035),0.92,IF(AND(A1235="India",AE1235=2050),0.87,IF(AND(A1235="Middle East",AE1235=2035),0.89,IF(AND(A1235="Middle East",AE1235=2050),0.84,IF(AND(A1235="Africa",AE1235=2035),0.9,IF(AND(A1235="Africa",AE1235=2050),0.86,IF(AND(A1235="Brazil",AE1235=2035),0.93,IF(AND(A1235="Brazil",AE1235=2050),0.89,""))))))))))))))))))</f>
        <v>*0.92</v>
      </c>
      <c r="AG1235" s="51" t="str">
        <f aca="false">AG1234</f>
        <v>REZoning_Sol-Win</v>
      </c>
      <c r="AI1235" s="0" t="s">
        <v>2086</v>
      </c>
      <c r="AJ1235" s="50" t="s">
        <v>35</v>
      </c>
      <c r="AK1235" s="0" t="n">
        <v>2050</v>
      </c>
      <c r="AL1235" s="51" t="str">
        <f aca="false">"*"&amp;IF(AND(A1235="EU",AK1235=2035),0.93,IF(AND(A1235="EU",AK1235=2050),0.9,IF(AND(A1235="USA",AK1235=2035),0.92,IF(AND(A1235="USA",AK1235=2050),0.89,IF(AND(A1235="Japan",AK1235=2035),0.92,IF(AND(A1235="Japan",AK1235=2050),0.89,IF(AND(A1235="Russia",AK1235=2035),0.91,IF(AND(A1235="Russia",AK1235=2050),0.86,IF(AND(A1235="China",AK1235=2035),0.91,IF(AND(A1235="China",AK1235=2050),0.87,IF(AND(A1235="India",AK1235=2035),0.92,IF(AND(A1235="India",AK1235=2050),0.87,IF(AND(A1235="Middle East",AK1235=2035),0.89,IF(AND(A1235="Middle East",AK1235=2050),0.84,IF(AND(A1235="Africa",AK1235=2035),0.9,IF(AND(A1235="Africa",AK1235=2050),0.86,IF(AND(A1235="Brazil",AK1235=2035),0.93,IF(AND(A1235="Brazil",AK1235=2050),0.89,""))))))))))))))))))</f>
        <v>*0.89</v>
      </c>
      <c r="AM1235" s="51" t="str">
        <f aca="false">AM1234</f>
        <v>REZoning_Sol-Win</v>
      </c>
      <c r="AP1235" s="0" t="s">
        <v>2086</v>
      </c>
      <c r="AQ1235" s="0" t="s">
        <v>35</v>
      </c>
      <c r="AR1235" s="0" t="n">
        <v>2100</v>
      </c>
      <c r="AS1235" s="0" t="s">
        <v>914</v>
      </c>
      <c r="AT1235" s="0" t="s">
        <v>36</v>
      </c>
    </row>
    <row r="1236" customFormat="false" ht="28.5" hidden="false" customHeight="true" outlineLevel="0" collapsed="false">
      <c r="A1236" s="3" t="s">
        <v>472</v>
      </c>
      <c r="C1236" s="0" t="s">
        <v>2087</v>
      </c>
      <c r="D1236" s="50" t="s">
        <v>35</v>
      </c>
      <c r="E1236" s="0" t="n">
        <v>2035</v>
      </c>
      <c r="F1236" s="51" t="str">
        <f aca="false">"*"&amp;IF(AND(A1236="EU",E1236=2035),0.95,IF(AND(A1236="EU",E1236=2050),0.93,IF(AND(A1236="USA",E1236=2035),0.96,IF(AND(A1236="USA",E1236=2050),0.94,IF(AND(A1236="Japan",E1236=2035),0.94,IF(AND(A1236="Japan",E1236=2050),0.92,IF(AND(A1236="Russia",E1236=2035),0.95,IF(AND(A1236="Russia",E1236=2050),0.93,IF(AND(A1236="China",E1236=2035),0.94,IF(AND(A1236="China",E1236=2050),0.92,IF(AND(A1236="India",E1236=2035),0.95,IF(AND(A1236="India",E1236=2050),0.92,IF(AND(A1236="Middle East",E1236=2035),0.94,IF(AND(A1236="Middle East",E1236=2050),0.9,IF(AND(A1236="Africa",E1236=2035),0.94,IF(AND(A1236="Africa",E1236=2050),0.91,IF(AND(A1236="Brazil",E1236=2035),0.95,IF(AND(A1236="Brazil",E1236=2050),0.92,""))))))))))))))))))</f>
        <v>*0.94</v>
      </c>
      <c r="H1236" s="0" t="s">
        <v>2087</v>
      </c>
      <c r="I1236" s="50" t="s">
        <v>35</v>
      </c>
      <c r="J1236" s="0" t="n">
        <v>2050</v>
      </c>
      <c r="K1236" s="48" t="str">
        <f aca="false">"*"&amp;IF(AND(A1236="EU",J1236=2035),0.95,IF(AND(A1236="EU",J1236=2050),0.93,IF(AND(A1236="USA",J1236=2035),0.96,IF(AND(A1236="USA",J1236=2050),0.94,IF(AND(A1236="Japan",J1236=2035),0.94,IF(AND(A1236="Japan",J1236=2050),0.92,IF(AND(A1236="Russia",J1236=2035),0.95,IF(AND(A1236="Russia",J1236=2050),0.93,IF(AND(A1236="China",J1236=2035),0.94,IF(AND(A1236="China",J1236=2050),0.92,IF(AND(A1236="India",J1236=2035),0.95,IF(AND(A1236="India",J1236=2050),0.92,IF(AND(A1236="Middle East",J1236=2035),0.94,IF(AND(A1236="Middle East",J1236=2050),0.9,IF(AND(A1236="Africa",J1236=2035),0.94,IF(AND(A1236="Africa",J1236=2050),0.91,IF(AND(A1236="Brazil",J1236=2035),0.95,IF(AND(A1236="Brazil",J1236=2050),0.92,""))))))))))))))))))</f>
        <v>*0.92</v>
      </c>
      <c r="P1236" s="41" t="s">
        <v>2087</v>
      </c>
      <c r="Q1236" s="52" t="s">
        <v>35</v>
      </c>
      <c r="R1236" s="41" t="n">
        <v>2035</v>
      </c>
      <c r="S1236" s="53" t="str">
        <f aca="false">"*"&amp;IF(AND(A1236="EU",R1236=2035),0.95,IF(AND(A1236="EU",R1236=2050),0.93,IF(AND(A1236="USA",R1236=2035),0.96,IF(AND(A1236="USA",R1236=2050),0.93,IF(AND(A1236="Japan",R1236=2035),0.94,IF(AND(A1236="Japan",R1236=2050),0.92,IF(AND(A1236="Russia",R1236=2035),0.95,IF(AND(A1236="Russia",R1236=2050),0.91,IF(AND(A1236="China",R1236=2035),0.93,IF(AND(A1236="China",R1236=2050),0.92,IF(AND(A1236="India",R1236=2035),0.94,IF(AND(A1236="India",R1236=2050),0.91,IF(AND(A1236="Middle East",R1236=2035),0.92,IF(AND(A1236="Middle East",R1236=2050),0.89,IF(AND(A1236="Africa",R1236=2035),0.93,IF(AND(A1236="Africa",R1236=2050),0.9,IF(AND(A1236="Brazil",R1236=2035),0.95,IF(AND(A1236="Brazil",R1236=2050),0.92,""))))))))))))))))))</f>
        <v>*0.94</v>
      </c>
      <c r="U1236" s="41" t="s">
        <v>2087</v>
      </c>
      <c r="V1236" s="52" t="s">
        <v>35</v>
      </c>
      <c r="W1236" s="41" t="n">
        <v>2050</v>
      </c>
      <c r="X1236" s="53" t="str">
        <f aca="false">"*"&amp;IF(AND(A1236="EU",W1236=2035),0.95,IF(AND(A1236="EU",W1236=2050),0.93,IF(AND(A1236="USA",W1236=2035),0.96,IF(AND(A1236="USA",W1236=2050),0.93,IF(AND(A1236="Japan",W1236=2035),0.94,IF(AND(A1236="Japan",W1236=2050),0.92,IF(AND(A1236="Russia",W1236=2035),0.95,IF(AND(A1236="Russia",W1236=2050),0.91,IF(AND(A1236="China",W1236=2035),0.93,IF(AND(A1236="China",W1236=2050),0.92,IF(AND(A1236="India",W1236=2035),0.94,IF(AND(A1236="India",W1236=2050),0.91,IF(AND(A1236="Middle East",W1236=2035),0.92,IF(AND(A1236="Middle East",W1236=2050),0.89,IF(AND(A1236="Africa",W1236=2035),0.93,IF(AND(A1236="Africa",W1236=2050),0.9,IF(AND(A1236="Brazil",W1236=2035),0.95,IF(AND(A1236="Brazil",W1236=2050),0.92,""))))))))))))))))))</f>
        <v>*0.92</v>
      </c>
      <c r="AC1236" s="0" t="s">
        <v>2087</v>
      </c>
      <c r="AD1236" s="50" t="s">
        <v>35</v>
      </c>
      <c r="AE1236" s="0" t="n">
        <v>2035</v>
      </c>
      <c r="AF1236" s="51" t="str">
        <f aca="false">"*"&amp;IF(AND(A1236="EU",AE1236=2035),0.93,IF(AND(A1236="EU",AE1236=2050),0.9,IF(AND(A1236="USA",AE1236=2035),0.92,IF(AND(A1236="USA",AE1236=2050),0.89,IF(AND(A1236="Japan",AE1236=2035),0.92,IF(AND(A1236="Japan",AE1236=2050),0.89,IF(AND(A1236="Russia",AE1236=2035),0.91,IF(AND(A1236="Russia",AE1236=2050),0.86,IF(AND(A1236="China",AE1236=2035),0.91,IF(AND(A1236="China",AE1236=2050),0.87,IF(AND(A1236="India",AE1236=2035),0.92,IF(AND(A1236="India",AE1236=2050),0.87,IF(AND(A1236="Middle East",AE1236=2035),0.89,IF(AND(A1236="Middle East",AE1236=2050),0.84,IF(AND(A1236="Africa",AE1236=2035),0.9,IF(AND(A1236="Africa",AE1236=2050),0.86,IF(AND(A1236="Brazil",AE1236=2035),0.93,IF(AND(A1236="Brazil",AE1236=2050),0.89,""))))))))))))))))))</f>
        <v>*0.92</v>
      </c>
      <c r="AG1236" s="51" t="str">
        <f aca="false">AG1235</f>
        <v>REZoning_Sol-Win</v>
      </c>
      <c r="AI1236" s="0" t="s">
        <v>2087</v>
      </c>
      <c r="AJ1236" s="50" t="s">
        <v>35</v>
      </c>
      <c r="AK1236" s="0" t="n">
        <v>2050</v>
      </c>
      <c r="AL1236" s="51" t="str">
        <f aca="false">"*"&amp;IF(AND(A1236="EU",AK1236=2035),0.93,IF(AND(A1236="EU",AK1236=2050),0.9,IF(AND(A1236="USA",AK1236=2035),0.92,IF(AND(A1236="USA",AK1236=2050),0.89,IF(AND(A1236="Japan",AK1236=2035),0.92,IF(AND(A1236="Japan",AK1236=2050),0.89,IF(AND(A1236="Russia",AK1236=2035),0.91,IF(AND(A1236="Russia",AK1236=2050),0.86,IF(AND(A1236="China",AK1236=2035),0.91,IF(AND(A1236="China",AK1236=2050),0.87,IF(AND(A1236="India",AK1236=2035),0.92,IF(AND(A1236="India",AK1236=2050),0.87,IF(AND(A1236="Middle East",AK1236=2035),0.89,IF(AND(A1236="Middle East",AK1236=2050),0.84,IF(AND(A1236="Africa",AK1236=2035),0.9,IF(AND(A1236="Africa",AK1236=2050),0.86,IF(AND(A1236="Brazil",AK1236=2035),0.93,IF(AND(A1236="Brazil",AK1236=2050),0.89,""))))))))))))))))))</f>
        <v>*0.89</v>
      </c>
      <c r="AM1236" s="51" t="str">
        <f aca="false">AM1235</f>
        <v>REZoning_Sol-Win</v>
      </c>
      <c r="AP1236" s="0" t="s">
        <v>2087</v>
      </c>
      <c r="AQ1236" s="0" t="s">
        <v>35</v>
      </c>
      <c r="AR1236" s="0" t="n">
        <v>2100</v>
      </c>
      <c r="AS1236" s="0" t="s">
        <v>914</v>
      </c>
      <c r="AT1236" s="0" t="s">
        <v>36</v>
      </c>
    </row>
    <row r="1237" customFormat="false" ht="28.5" hidden="false" customHeight="true" outlineLevel="0" collapsed="false">
      <c r="A1237" s="3" t="s">
        <v>472</v>
      </c>
      <c r="C1237" s="0" t="s">
        <v>2088</v>
      </c>
      <c r="D1237" s="50" t="s">
        <v>35</v>
      </c>
      <c r="E1237" s="0" t="n">
        <v>2035</v>
      </c>
      <c r="F1237" s="51" t="str">
        <f aca="false">"*"&amp;IF(AND(A1237="EU",E1237=2035),0.95,IF(AND(A1237="EU",E1237=2050),0.93,IF(AND(A1237="USA",E1237=2035),0.96,IF(AND(A1237="USA",E1237=2050),0.94,IF(AND(A1237="Japan",E1237=2035),0.94,IF(AND(A1237="Japan",E1237=2050),0.92,IF(AND(A1237="Russia",E1237=2035),0.95,IF(AND(A1237="Russia",E1237=2050),0.93,IF(AND(A1237="China",E1237=2035),0.94,IF(AND(A1237="China",E1237=2050),0.92,IF(AND(A1237="India",E1237=2035),0.95,IF(AND(A1237="India",E1237=2050),0.92,IF(AND(A1237="Middle East",E1237=2035),0.94,IF(AND(A1237="Middle East",E1237=2050),0.9,IF(AND(A1237="Africa",E1237=2035),0.94,IF(AND(A1237="Africa",E1237=2050),0.91,IF(AND(A1237="Brazil",E1237=2035),0.95,IF(AND(A1237="Brazil",E1237=2050),0.92,""))))))))))))))))))</f>
        <v>*0.94</v>
      </c>
      <c r="H1237" s="0" t="s">
        <v>2088</v>
      </c>
      <c r="I1237" s="50" t="s">
        <v>35</v>
      </c>
      <c r="J1237" s="0" t="n">
        <v>2050</v>
      </c>
      <c r="K1237" s="48" t="str">
        <f aca="false">"*"&amp;IF(AND(A1237="EU",J1237=2035),0.95,IF(AND(A1237="EU",J1237=2050),0.93,IF(AND(A1237="USA",J1237=2035),0.96,IF(AND(A1237="USA",J1237=2050),0.94,IF(AND(A1237="Japan",J1237=2035),0.94,IF(AND(A1237="Japan",J1237=2050),0.92,IF(AND(A1237="Russia",J1237=2035),0.95,IF(AND(A1237="Russia",J1237=2050),0.93,IF(AND(A1237="China",J1237=2035),0.94,IF(AND(A1237="China",J1237=2050),0.92,IF(AND(A1237="India",J1237=2035),0.95,IF(AND(A1237="India",J1237=2050),0.92,IF(AND(A1237="Middle East",J1237=2035),0.94,IF(AND(A1237="Middle East",J1237=2050),0.9,IF(AND(A1237="Africa",J1237=2035),0.94,IF(AND(A1237="Africa",J1237=2050),0.91,IF(AND(A1237="Brazil",J1237=2035),0.95,IF(AND(A1237="Brazil",J1237=2050),0.92,""))))))))))))))))))</f>
        <v>*0.92</v>
      </c>
      <c r="P1237" s="41" t="s">
        <v>2088</v>
      </c>
      <c r="Q1237" s="52" t="s">
        <v>35</v>
      </c>
      <c r="R1237" s="41" t="n">
        <v>2035</v>
      </c>
      <c r="S1237" s="53" t="str">
        <f aca="false">"*"&amp;IF(AND(A1237="EU",R1237=2035),0.95,IF(AND(A1237="EU",R1237=2050),0.93,IF(AND(A1237="USA",R1237=2035),0.96,IF(AND(A1237="USA",R1237=2050),0.93,IF(AND(A1237="Japan",R1237=2035),0.94,IF(AND(A1237="Japan",R1237=2050),0.92,IF(AND(A1237="Russia",R1237=2035),0.95,IF(AND(A1237="Russia",R1237=2050),0.91,IF(AND(A1237="China",R1237=2035),0.93,IF(AND(A1237="China",R1237=2050),0.92,IF(AND(A1237="India",R1237=2035),0.94,IF(AND(A1237="India",R1237=2050),0.91,IF(AND(A1237="Middle East",R1237=2035),0.92,IF(AND(A1237="Middle East",R1237=2050),0.89,IF(AND(A1237="Africa",R1237=2035),0.93,IF(AND(A1237="Africa",R1237=2050),0.9,IF(AND(A1237="Brazil",R1237=2035),0.95,IF(AND(A1237="Brazil",R1237=2050),0.92,""))))))))))))))))))</f>
        <v>*0.94</v>
      </c>
      <c r="U1237" s="41" t="s">
        <v>2088</v>
      </c>
      <c r="V1237" s="52" t="s">
        <v>35</v>
      </c>
      <c r="W1237" s="41" t="n">
        <v>2050</v>
      </c>
      <c r="X1237" s="53" t="str">
        <f aca="false">"*"&amp;IF(AND(A1237="EU",W1237=2035),0.95,IF(AND(A1237="EU",W1237=2050),0.93,IF(AND(A1237="USA",W1237=2035),0.96,IF(AND(A1237="USA",W1237=2050),0.93,IF(AND(A1237="Japan",W1237=2035),0.94,IF(AND(A1237="Japan",W1237=2050),0.92,IF(AND(A1237="Russia",W1237=2035),0.95,IF(AND(A1237="Russia",W1237=2050),0.91,IF(AND(A1237="China",W1237=2035),0.93,IF(AND(A1237="China",W1237=2050),0.92,IF(AND(A1237="India",W1237=2035),0.94,IF(AND(A1237="India",W1237=2050),0.91,IF(AND(A1237="Middle East",W1237=2035),0.92,IF(AND(A1237="Middle East",W1237=2050),0.89,IF(AND(A1237="Africa",W1237=2035),0.93,IF(AND(A1237="Africa",W1237=2050),0.9,IF(AND(A1237="Brazil",W1237=2035),0.95,IF(AND(A1237="Brazil",W1237=2050),0.92,""))))))))))))))))))</f>
        <v>*0.92</v>
      </c>
      <c r="AC1237" s="0" t="s">
        <v>2088</v>
      </c>
      <c r="AD1237" s="50" t="s">
        <v>35</v>
      </c>
      <c r="AE1237" s="0" t="n">
        <v>2035</v>
      </c>
      <c r="AF1237" s="51" t="str">
        <f aca="false">"*"&amp;IF(AND(A1237="EU",AE1237=2035),0.93,IF(AND(A1237="EU",AE1237=2050),0.9,IF(AND(A1237="USA",AE1237=2035),0.92,IF(AND(A1237="USA",AE1237=2050),0.89,IF(AND(A1237="Japan",AE1237=2035),0.92,IF(AND(A1237="Japan",AE1237=2050),0.89,IF(AND(A1237="Russia",AE1237=2035),0.91,IF(AND(A1237="Russia",AE1237=2050),0.86,IF(AND(A1237="China",AE1237=2035),0.91,IF(AND(A1237="China",AE1237=2050),0.87,IF(AND(A1237="India",AE1237=2035),0.92,IF(AND(A1237="India",AE1237=2050),0.87,IF(AND(A1237="Middle East",AE1237=2035),0.89,IF(AND(A1237="Middle East",AE1237=2050),0.84,IF(AND(A1237="Africa",AE1237=2035),0.9,IF(AND(A1237="Africa",AE1237=2050),0.86,IF(AND(A1237="Brazil",AE1237=2035),0.93,IF(AND(A1237="Brazil",AE1237=2050),0.89,""))))))))))))))))))</f>
        <v>*0.92</v>
      </c>
      <c r="AG1237" s="51" t="str">
        <f aca="false">AG1236</f>
        <v>REZoning_Sol-Win</v>
      </c>
      <c r="AI1237" s="0" t="s">
        <v>2088</v>
      </c>
      <c r="AJ1237" s="50" t="s">
        <v>35</v>
      </c>
      <c r="AK1237" s="0" t="n">
        <v>2050</v>
      </c>
      <c r="AL1237" s="51" t="str">
        <f aca="false">"*"&amp;IF(AND(A1237="EU",AK1237=2035),0.93,IF(AND(A1237="EU",AK1237=2050),0.9,IF(AND(A1237="USA",AK1237=2035),0.92,IF(AND(A1237="USA",AK1237=2050),0.89,IF(AND(A1237="Japan",AK1237=2035),0.92,IF(AND(A1237="Japan",AK1237=2050),0.89,IF(AND(A1237="Russia",AK1237=2035),0.91,IF(AND(A1237="Russia",AK1237=2050),0.86,IF(AND(A1237="China",AK1237=2035),0.91,IF(AND(A1237="China",AK1237=2050),0.87,IF(AND(A1237="India",AK1237=2035),0.92,IF(AND(A1237="India",AK1237=2050),0.87,IF(AND(A1237="Middle East",AK1237=2035),0.89,IF(AND(A1237="Middle East",AK1237=2050),0.84,IF(AND(A1237="Africa",AK1237=2035),0.9,IF(AND(A1237="Africa",AK1237=2050),0.86,IF(AND(A1237="Brazil",AK1237=2035),0.93,IF(AND(A1237="Brazil",AK1237=2050),0.89,""))))))))))))))))))</f>
        <v>*0.89</v>
      </c>
      <c r="AM1237" s="51" t="str">
        <f aca="false">AM1236</f>
        <v>REZoning_Sol-Win</v>
      </c>
      <c r="AP1237" s="0" t="s">
        <v>2088</v>
      </c>
      <c r="AQ1237" s="0" t="s">
        <v>35</v>
      </c>
      <c r="AR1237" s="0" t="n">
        <v>2100</v>
      </c>
      <c r="AS1237" s="0" t="s">
        <v>914</v>
      </c>
      <c r="AT1237" s="0" t="s">
        <v>36</v>
      </c>
    </row>
    <row r="1238" customFormat="false" ht="28.5" hidden="false" customHeight="true" outlineLevel="0" collapsed="false">
      <c r="A1238" s="3" t="s">
        <v>472</v>
      </c>
      <c r="C1238" s="0" t="s">
        <v>2089</v>
      </c>
      <c r="D1238" s="50" t="s">
        <v>35</v>
      </c>
      <c r="E1238" s="0" t="n">
        <v>2035</v>
      </c>
      <c r="F1238" s="51" t="str">
        <f aca="false">"*"&amp;IF(AND(A1238="EU",E1238=2035),0.95,IF(AND(A1238="EU",E1238=2050),0.93,IF(AND(A1238="USA",E1238=2035),0.96,IF(AND(A1238="USA",E1238=2050),0.94,IF(AND(A1238="Japan",E1238=2035),0.94,IF(AND(A1238="Japan",E1238=2050),0.92,IF(AND(A1238="Russia",E1238=2035),0.95,IF(AND(A1238="Russia",E1238=2050),0.93,IF(AND(A1238="China",E1238=2035),0.94,IF(AND(A1238="China",E1238=2050),0.92,IF(AND(A1238="India",E1238=2035),0.95,IF(AND(A1238="India",E1238=2050),0.92,IF(AND(A1238="Middle East",E1238=2035),0.94,IF(AND(A1238="Middle East",E1238=2050),0.9,IF(AND(A1238="Africa",E1238=2035),0.94,IF(AND(A1238="Africa",E1238=2050),0.91,IF(AND(A1238="Brazil",E1238=2035),0.95,IF(AND(A1238="Brazil",E1238=2050),0.92,""))))))))))))))))))</f>
        <v>*0.94</v>
      </c>
      <c r="H1238" s="0" t="s">
        <v>2089</v>
      </c>
      <c r="I1238" s="50" t="s">
        <v>35</v>
      </c>
      <c r="J1238" s="0" t="n">
        <v>2050</v>
      </c>
      <c r="K1238" s="48" t="str">
        <f aca="false">"*"&amp;IF(AND(A1238="EU",J1238=2035),0.95,IF(AND(A1238="EU",J1238=2050),0.93,IF(AND(A1238="USA",J1238=2035),0.96,IF(AND(A1238="USA",J1238=2050),0.94,IF(AND(A1238="Japan",J1238=2035),0.94,IF(AND(A1238="Japan",J1238=2050),0.92,IF(AND(A1238="Russia",J1238=2035),0.95,IF(AND(A1238="Russia",J1238=2050),0.93,IF(AND(A1238="China",J1238=2035),0.94,IF(AND(A1238="China",J1238=2050),0.92,IF(AND(A1238="India",J1238=2035),0.95,IF(AND(A1238="India",J1238=2050),0.92,IF(AND(A1238="Middle East",J1238=2035),0.94,IF(AND(A1238="Middle East",J1238=2050),0.9,IF(AND(A1238="Africa",J1238=2035),0.94,IF(AND(A1238="Africa",J1238=2050),0.91,IF(AND(A1238="Brazil",J1238=2035),0.95,IF(AND(A1238="Brazil",J1238=2050),0.92,""))))))))))))))))))</f>
        <v>*0.92</v>
      </c>
      <c r="P1238" s="41" t="s">
        <v>2089</v>
      </c>
      <c r="Q1238" s="52" t="s">
        <v>35</v>
      </c>
      <c r="R1238" s="41" t="n">
        <v>2035</v>
      </c>
      <c r="S1238" s="53" t="str">
        <f aca="false">"*"&amp;IF(AND(A1238="EU",R1238=2035),0.95,IF(AND(A1238="EU",R1238=2050),0.93,IF(AND(A1238="USA",R1238=2035),0.96,IF(AND(A1238="USA",R1238=2050),0.93,IF(AND(A1238="Japan",R1238=2035),0.94,IF(AND(A1238="Japan",R1238=2050),0.92,IF(AND(A1238="Russia",R1238=2035),0.95,IF(AND(A1238="Russia",R1238=2050),0.91,IF(AND(A1238="China",R1238=2035),0.93,IF(AND(A1238="China",R1238=2050),0.92,IF(AND(A1238="India",R1238=2035),0.94,IF(AND(A1238="India",R1238=2050),0.91,IF(AND(A1238="Middle East",R1238=2035),0.92,IF(AND(A1238="Middle East",R1238=2050),0.89,IF(AND(A1238="Africa",R1238=2035),0.93,IF(AND(A1238="Africa",R1238=2050),0.9,IF(AND(A1238="Brazil",R1238=2035),0.95,IF(AND(A1238="Brazil",R1238=2050),0.92,""))))))))))))))))))</f>
        <v>*0.94</v>
      </c>
      <c r="U1238" s="41" t="s">
        <v>2089</v>
      </c>
      <c r="V1238" s="52" t="s">
        <v>35</v>
      </c>
      <c r="W1238" s="41" t="n">
        <v>2050</v>
      </c>
      <c r="X1238" s="53" t="str">
        <f aca="false">"*"&amp;IF(AND(A1238="EU",W1238=2035),0.95,IF(AND(A1238="EU",W1238=2050),0.93,IF(AND(A1238="USA",W1238=2035),0.96,IF(AND(A1238="USA",W1238=2050),0.93,IF(AND(A1238="Japan",W1238=2035),0.94,IF(AND(A1238="Japan",W1238=2050),0.92,IF(AND(A1238="Russia",W1238=2035),0.95,IF(AND(A1238="Russia",W1238=2050),0.91,IF(AND(A1238="China",W1238=2035),0.93,IF(AND(A1238="China",W1238=2050),0.92,IF(AND(A1238="India",W1238=2035),0.94,IF(AND(A1238="India",W1238=2050),0.91,IF(AND(A1238="Middle East",W1238=2035),0.92,IF(AND(A1238="Middle East",W1238=2050),0.89,IF(AND(A1238="Africa",W1238=2035),0.93,IF(AND(A1238="Africa",W1238=2050),0.9,IF(AND(A1238="Brazil",W1238=2035),0.95,IF(AND(A1238="Brazil",W1238=2050),0.92,""))))))))))))))))))</f>
        <v>*0.92</v>
      </c>
      <c r="AC1238" s="0" t="s">
        <v>2089</v>
      </c>
      <c r="AD1238" s="50" t="s">
        <v>35</v>
      </c>
      <c r="AE1238" s="0" t="n">
        <v>2035</v>
      </c>
      <c r="AF1238" s="51" t="str">
        <f aca="false">"*"&amp;IF(AND(A1238="EU",AE1238=2035),0.93,IF(AND(A1238="EU",AE1238=2050),0.9,IF(AND(A1238="USA",AE1238=2035),0.92,IF(AND(A1238="USA",AE1238=2050),0.89,IF(AND(A1238="Japan",AE1238=2035),0.92,IF(AND(A1238="Japan",AE1238=2050),0.89,IF(AND(A1238="Russia",AE1238=2035),0.91,IF(AND(A1238="Russia",AE1238=2050),0.86,IF(AND(A1238="China",AE1238=2035),0.91,IF(AND(A1238="China",AE1238=2050),0.87,IF(AND(A1238="India",AE1238=2035),0.92,IF(AND(A1238="India",AE1238=2050),0.87,IF(AND(A1238="Middle East",AE1238=2035),0.89,IF(AND(A1238="Middle East",AE1238=2050),0.84,IF(AND(A1238="Africa",AE1238=2035),0.9,IF(AND(A1238="Africa",AE1238=2050),0.86,IF(AND(A1238="Brazil",AE1238=2035),0.93,IF(AND(A1238="Brazil",AE1238=2050),0.89,""))))))))))))))))))</f>
        <v>*0.92</v>
      </c>
      <c r="AG1238" s="51" t="str">
        <f aca="false">AG1237</f>
        <v>REZoning_Sol-Win</v>
      </c>
      <c r="AI1238" s="0" t="s">
        <v>2089</v>
      </c>
      <c r="AJ1238" s="50" t="s">
        <v>35</v>
      </c>
      <c r="AK1238" s="0" t="n">
        <v>2050</v>
      </c>
      <c r="AL1238" s="51" t="str">
        <f aca="false">"*"&amp;IF(AND(A1238="EU",AK1238=2035),0.93,IF(AND(A1238="EU",AK1238=2050),0.9,IF(AND(A1238="USA",AK1238=2035),0.92,IF(AND(A1238="USA",AK1238=2050),0.89,IF(AND(A1238="Japan",AK1238=2035),0.92,IF(AND(A1238="Japan",AK1238=2050),0.89,IF(AND(A1238="Russia",AK1238=2035),0.91,IF(AND(A1238="Russia",AK1238=2050),0.86,IF(AND(A1238="China",AK1238=2035),0.91,IF(AND(A1238="China",AK1238=2050),0.87,IF(AND(A1238="India",AK1238=2035),0.92,IF(AND(A1238="India",AK1238=2050),0.87,IF(AND(A1238="Middle East",AK1238=2035),0.89,IF(AND(A1238="Middle East",AK1238=2050),0.84,IF(AND(A1238="Africa",AK1238=2035),0.9,IF(AND(A1238="Africa",AK1238=2050),0.86,IF(AND(A1238="Brazil",AK1238=2035),0.93,IF(AND(A1238="Brazil",AK1238=2050),0.89,""))))))))))))))))))</f>
        <v>*0.89</v>
      </c>
      <c r="AM1238" s="51" t="str">
        <f aca="false">AM1237</f>
        <v>REZoning_Sol-Win</v>
      </c>
      <c r="AP1238" s="0" t="s">
        <v>2089</v>
      </c>
      <c r="AQ1238" s="0" t="s">
        <v>35</v>
      </c>
      <c r="AR1238" s="0" t="n">
        <v>2100</v>
      </c>
      <c r="AS1238" s="0" t="s">
        <v>914</v>
      </c>
      <c r="AT1238" s="0" t="s">
        <v>36</v>
      </c>
    </row>
    <row r="1239" customFormat="false" ht="28.5" hidden="false" customHeight="true" outlineLevel="0" collapsed="false">
      <c r="A1239" s="3" t="s">
        <v>472</v>
      </c>
      <c r="C1239" s="0" t="s">
        <v>2090</v>
      </c>
      <c r="D1239" s="50" t="s">
        <v>35</v>
      </c>
      <c r="E1239" s="0" t="n">
        <v>2035</v>
      </c>
      <c r="F1239" s="51" t="str">
        <f aca="false">"*"&amp;IF(AND(A1239="EU",E1239=2035),0.95,IF(AND(A1239="EU",E1239=2050),0.93,IF(AND(A1239="USA",E1239=2035),0.96,IF(AND(A1239="USA",E1239=2050),0.94,IF(AND(A1239="Japan",E1239=2035),0.94,IF(AND(A1239="Japan",E1239=2050),0.92,IF(AND(A1239="Russia",E1239=2035),0.95,IF(AND(A1239="Russia",E1239=2050),0.93,IF(AND(A1239="China",E1239=2035),0.94,IF(AND(A1239="China",E1239=2050),0.92,IF(AND(A1239="India",E1239=2035),0.95,IF(AND(A1239="India",E1239=2050),0.92,IF(AND(A1239="Middle East",E1239=2035),0.94,IF(AND(A1239="Middle East",E1239=2050),0.9,IF(AND(A1239="Africa",E1239=2035),0.94,IF(AND(A1239="Africa",E1239=2050),0.91,IF(AND(A1239="Brazil",E1239=2035),0.95,IF(AND(A1239="Brazil",E1239=2050),0.92,""))))))))))))))))))</f>
        <v>*0.94</v>
      </c>
      <c r="H1239" s="0" t="s">
        <v>2090</v>
      </c>
      <c r="I1239" s="50" t="s">
        <v>35</v>
      </c>
      <c r="J1239" s="0" t="n">
        <v>2050</v>
      </c>
      <c r="K1239" s="48" t="str">
        <f aca="false">"*"&amp;IF(AND(A1239="EU",J1239=2035),0.95,IF(AND(A1239="EU",J1239=2050),0.93,IF(AND(A1239="USA",J1239=2035),0.96,IF(AND(A1239="USA",J1239=2050),0.94,IF(AND(A1239="Japan",J1239=2035),0.94,IF(AND(A1239="Japan",J1239=2050),0.92,IF(AND(A1239="Russia",J1239=2035),0.95,IF(AND(A1239="Russia",J1239=2050),0.93,IF(AND(A1239="China",J1239=2035),0.94,IF(AND(A1239="China",J1239=2050),0.92,IF(AND(A1239="India",J1239=2035),0.95,IF(AND(A1239="India",J1239=2050),0.92,IF(AND(A1239="Middle East",J1239=2035),0.94,IF(AND(A1239="Middle East",J1239=2050),0.9,IF(AND(A1239="Africa",J1239=2035),0.94,IF(AND(A1239="Africa",J1239=2050),0.91,IF(AND(A1239="Brazil",J1239=2035),0.95,IF(AND(A1239="Brazil",J1239=2050),0.92,""))))))))))))))))))</f>
        <v>*0.92</v>
      </c>
      <c r="P1239" s="41" t="s">
        <v>2090</v>
      </c>
      <c r="Q1239" s="52" t="s">
        <v>35</v>
      </c>
      <c r="R1239" s="41" t="n">
        <v>2035</v>
      </c>
      <c r="S1239" s="53" t="str">
        <f aca="false">"*"&amp;IF(AND(A1239="EU",R1239=2035),0.95,IF(AND(A1239="EU",R1239=2050),0.93,IF(AND(A1239="USA",R1239=2035),0.96,IF(AND(A1239="USA",R1239=2050),0.93,IF(AND(A1239="Japan",R1239=2035),0.94,IF(AND(A1239="Japan",R1239=2050),0.92,IF(AND(A1239="Russia",R1239=2035),0.95,IF(AND(A1239="Russia",R1239=2050),0.91,IF(AND(A1239="China",R1239=2035),0.93,IF(AND(A1239="China",R1239=2050),0.92,IF(AND(A1239="India",R1239=2035),0.94,IF(AND(A1239="India",R1239=2050),0.91,IF(AND(A1239="Middle East",R1239=2035),0.92,IF(AND(A1239="Middle East",R1239=2050),0.89,IF(AND(A1239="Africa",R1239=2035),0.93,IF(AND(A1239="Africa",R1239=2050),0.9,IF(AND(A1239="Brazil",R1239=2035),0.95,IF(AND(A1239="Brazil",R1239=2050),0.92,""))))))))))))))))))</f>
        <v>*0.94</v>
      </c>
      <c r="U1239" s="41" t="s">
        <v>2090</v>
      </c>
      <c r="V1239" s="52" t="s">
        <v>35</v>
      </c>
      <c r="W1239" s="41" t="n">
        <v>2050</v>
      </c>
      <c r="X1239" s="53" t="str">
        <f aca="false">"*"&amp;IF(AND(A1239="EU",W1239=2035),0.95,IF(AND(A1239="EU",W1239=2050),0.93,IF(AND(A1239="USA",W1239=2035),0.96,IF(AND(A1239="USA",W1239=2050),0.93,IF(AND(A1239="Japan",W1239=2035),0.94,IF(AND(A1239="Japan",W1239=2050),0.92,IF(AND(A1239="Russia",W1239=2035),0.95,IF(AND(A1239="Russia",W1239=2050),0.91,IF(AND(A1239="China",W1239=2035),0.93,IF(AND(A1239="China",W1239=2050),0.92,IF(AND(A1239="India",W1239=2035),0.94,IF(AND(A1239="India",W1239=2050),0.91,IF(AND(A1239="Middle East",W1239=2035),0.92,IF(AND(A1239="Middle East",W1239=2050),0.89,IF(AND(A1239="Africa",W1239=2035),0.93,IF(AND(A1239="Africa",W1239=2050),0.9,IF(AND(A1239="Brazil",W1239=2035),0.95,IF(AND(A1239="Brazil",W1239=2050),0.92,""))))))))))))))))))</f>
        <v>*0.92</v>
      </c>
      <c r="AC1239" s="0" t="s">
        <v>2090</v>
      </c>
      <c r="AD1239" s="50" t="s">
        <v>35</v>
      </c>
      <c r="AE1239" s="0" t="n">
        <v>2035</v>
      </c>
      <c r="AF1239" s="51" t="str">
        <f aca="false">"*"&amp;IF(AND(A1239="EU",AE1239=2035),0.93,IF(AND(A1239="EU",AE1239=2050),0.9,IF(AND(A1239="USA",AE1239=2035),0.92,IF(AND(A1239="USA",AE1239=2050),0.89,IF(AND(A1239="Japan",AE1239=2035),0.92,IF(AND(A1239="Japan",AE1239=2050),0.89,IF(AND(A1239="Russia",AE1239=2035),0.91,IF(AND(A1239="Russia",AE1239=2050),0.86,IF(AND(A1239="China",AE1239=2035),0.91,IF(AND(A1239="China",AE1239=2050),0.87,IF(AND(A1239="India",AE1239=2035),0.92,IF(AND(A1239="India",AE1239=2050),0.87,IF(AND(A1239="Middle East",AE1239=2035),0.89,IF(AND(A1239="Middle East",AE1239=2050),0.84,IF(AND(A1239="Africa",AE1239=2035),0.9,IF(AND(A1239="Africa",AE1239=2050),0.86,IF(AND(A1239="Brazil",AE1239=2035),0.93,IF(AND(A1239="Brazil",AE1239=2050),0.89,""))))))))))))))))))</f>
        <v>*0.92</v>
      </c>
      <c r="AG1239" s="51" t="str">
        <f aca="false">AG1238</f>
        <v>REZoning_Sol-Win</v>
      </c>
      <c r="AI1239" s="0" t="s">
        <v>2090</v>
      </c>
      <c r="AJ1239" s="50" t="s">
        <v>35</v>
      </c>
      <c r="AK1239" s="0" t="n">
        <v>2050</v>
      </c>
      <c r="AL1239" s="51" t="str">
        <f aca="false">"*"&amp;IF(AND(A1239="EU",AK1239=2035),0.93,IF(AND(A1239="EU",AK1239=2050),0.9,IF(AND(A1239="USA",AK1239=2035),0.92,IF(AND(A1239="USA",AK1239=2050),0.89,IF(AND(A1239="Japan",AK1239=2035),0.92,IF(AND(A1239="Japan",AK1239=2050),0.89,IF(AND(A1239="Russia",AK1239=2035),0.91,IF(AND(A1239="Russia",AK1239=2050),0.86,IF(AND(A1239="China",AK1239=2035),0.91,IF(AND(A1239="China",AK1239=2050),0.87,IF(AND(A1239="India",AK1239=2035),0.92,IF(AND(A1239="India",AK1239=2050),0.87,IF(AND(A1239="Middle East",AK1239=2035),0.89,IF(AND(A1239="Middle East",AK1239=2050),0.84,IF(AND(A1239="Africa",AK1239=2035),0.9,IF(AND(A1239="Africa",AK1239=2050),0.86,IF(AND(A1239="Brazil",AK1239=2035),0.93,IF(AND(A1239="Brazil",AK1239=2050),0.89,""))))))))))))))))))</f>
        <v>*0.89</v>
      </c>
      <c r="AM1239" s="51" t="str">
        <f aca="false">AM1238</f>
        <v>REZoning_Sol-Win</v>
      </c>
      <c r="AP1239" s="0" t="s">
        <v>2090</v>
      </c>
      <c r="AQ1239" s="0" t="s">
        <v>35</v>
      </c>
      <c r="AR1239" s="0" t="n">
        <v>2100</v>
      </c>
      <c r="AS1239" s="0" t="s">
        <v>914</v>
      </c>
      <c r="AT1239" s="0" t="s">
        <v>36</v>
      </c>
    </row>
    <row r="1240" customFormat="false" ht="28.5" hidden="false" customHeight="true" outlineLevel="0" collapsed="false">
      <c r="A1240" s="3" t="s">
        <v>472</v>
      </c>
      <c r="C1240" s="0" t="s">
        <v>2091</v>
      </c>
      <c r="D1240" s="50" t="s">
        <v>35</v>
      </c>
      <c r="E1240" s="0" t="n">
        <v>2035</v>
      </c>
      <c r="F1240" s="51" t="str">
        <f aca="false">"*"&amp;IF(AND(A1240="EU",E1240=2035),0.95,IF(AND(A1240="EU",E1240=2050),0.93,IF(AND(A1240="USA",E1240=2035),0.96,IF(AND(A1240="USA",E1240=2050),0.94,IF(AND(A1240="Japan",E1240=2035),0.94,IF(AND(A1240="Japan",E1240=2050),0.92,IF(AND(A1240="Russia",E1240=2035),0.95,IF(AND(A1240="Russia",E1240=2050),0.93,IF(AND(A1240="China",E1240=2035),0.94,IF(AND(A1240="China",E1240=2050),0.92,IF(AND(A1240="India",E1240=2035),0.95,IF(AND(A1240="India",E1240=2050),0.92,IF(AND(A1240="Middle East",E1240=2035),0.94,IF(AND(A1240="Middle East",E1240=2050),0.9,IF(AND(A1240="Africa",E1240=2035),0.94,IF(AND(A1240="Africa",E1240=2050),0.91,IF(AND(A1240="Brazil",E1240=2035),0.95,IF(AND(A1240="Brazil",E1240=2050),0.92,""))))))))))))))))))</f>
        <v>*0.94</v>
      </c>
      <c r="H1240" s="0" t="s">
        <v>2091</v>
      </c>
      <c r="I1240" s="50" t="s">
        <v>35</v>
      </c>
      <c r="J1240" s="0" t="n">
        <v>2050</v>
      </c>
      <c r="K1240" s="48" t="str">
        <f aca="false">"*"&amp;IF(AND(A1240="EU",J1240=2035),0.95,IF(AND(A1240="EU",J1240=2050),0.93,IF(AND(A1240="USA",J1240=2035),0.96,IF(AND(A1240="USA",J1240=2050),0.94,IF(AND(A1240="Japan",J1240=2035),0.94,IF(AND(A1240="Japan",J1240=2050),0.92,IF(AND(A1240="Russia",J1240=2035),0.95,IF(AND(A1240="Russia",J1240=2050),0.93,IF(AND(A1240="China",J1240=2035),0.94,IF(AND(A1240="China",J1240=2050),0.92,IF(AND(A1240="India",J1240=2035),0.95,IF(AND(A1240="India",J1240=2050),0.92,IF(AND(A1240="Middle East",J1240=2035),0.94,IF(AND(A1240="Middle East",J1240=2050),0.9,IF(AND(A1240="Africa",J1240=2035),0.94,IF(AND(A1240="Africa",J1240=2050),0.91,IF(AND(A1240="Brazil",J1240=2035),0.95,IF(AND(A1240="Brazil",J1240=2050),0.92,""))))))))))))))))))</f>
        <v>*0.92</v>
      </c>
      <c r="P1240" s="41" t="s">
        <v>2091</v>
      </c>
      <c r="Q1240" s="52" t="s">
        <v>35</v>
      </c>
      <c r="R1240" s="41" t="n">
        <v>2035</v>
      </c>
      <c r="S1240" s="53" t="str">
        <f aca="false">"*"&amp;IF(AND(A1240="EU",R1240=2035),0.95,IF(AND(A1240="EU",R1240=2050),0.93,IF(AND(A1240="USA",R1240=2035),0.96,IF(AND(A1240="USA",R1240=2050),0.93,IF(AND(A1240="Japan",R1240=2035),0.94,IF(AND(A1240="Japan",R1240=2050),0.92,IF(AND(A1240="Russia",R1240=2035),0.95,IF(AND(A1240="Russia",R1240=2050),0.91,IF(AND(A1240="China",R1240=2035),0.93,IF(AND(A1240="China",R1240=2050),0.92,IF(AND(A1240="India",R1240=2035),0.94,IF(AND(A1240="India",R1240=2050),0.91,IF(AND(A1240="Middle East",R1240=2035),0.92,IF(AND(A1240="Middle East",R1240=2050),0.89,IF(AND(A1240="Africa",R1240=2035),0.93,IF(AND(A1240="Africa",R1240=2050),0.9,IF(AND(A1240="Brazil",R1240=2035),0.95,IF(AND(A1240="Brazil",R1240=2050),0.92,""))))))))))))))))))</f>
        <v>*0.94</v>
      </c>
      <c r="U1240" s="41" t="s">
        <v>2091</v>
      </c>
      <c r="V1240" s="52" t="s">
        <v>35</v>
      </c>
      <c r="W1240" s="41" t="n">
        <v>2050</v>
      </c>
      <c r="X1240" s="53" t="str">
        <f aca="false">"*"&amp;IF(AND(A1240="EU",W1240=2035),0.95,IF(AND(A1240="EU",W1240=2050),0.93,IF(AND(A1240="USA",W1240=2035),0.96,IF(AND(A1240="USA",W1240=2050),0.93,IF(AND(A1240="Japan",W1240=2035),0.94,IF(AND(A1240="Japan",W1240=2050),0.92,IF(AND(A1240="Russia",W1240=2035),0.95,IF(AND(A1240="Russia",W1240=2050),0.91,IF(AND(A1240="China",W1240=2035),0.93,IF(AND(A1240="China",W1240=2050),0.92,IF(AND(A1240="India",W1240=2035),0.94,IF(AND(A1240="India",W1240=2050),0.91,IF(AND(A1240="Middle East",W1240=2035),0.92,IF(AND(A1240="Middle East",W1240=2050),0.89,IF(AND(A1240="Africa",W1240=2035),0.93,IF(AND(A1240="Africa",W1240=2050),0.9,IF(AND(A1240="Brazil",W1240=2035),0.95,IF(AND(A1240="Brazil",W1240=2050),0.92,""))))))))))))))))))</f>
        <v>*0.92</v>
      </c>
      <c r="AC1240" s="0" t="s">
        <v>2091</v>
      </c>
      <c r="AD1240" s="50" t="s">
        <v>35</v>
      </c>
      <c r="AE1240" s="0" t="n">
        <v>2035</v>
      </c>
      <c r="AF1240" s="51" t="str">
        <f aca="false">"*"&amp;IF(AND(A1240="EU",AE1240=2035),0.93,IF(AND(A1240="EU",AE1240=2050),0.9,IF(AND(A1240="USA",AE1240=2035),0.92,IF(AND(A1240="USA",AE1240=2050),0.89,IF(AND(A1240="Japan",AE1240=2035),0.92,IF(AND(A1240="Japan",AE1240=2050),0.89,IF(AND(A1240="Russia",AE1240=2035),0.91,IF(AND(A1240="Russia",AE1240=2050),0.86,IF(AND(A1240="China",AE1240=2035),0.91,IF(AND(A1240="China",AE1240=2050),0.87,IF(AND(A1240="India",AE1240=2035),0.92,IF(AND(A1240="India",AE1240=2050),0.87,IF(AND(A1240="Middle East",AE1240=2035),0.89,IF(AND(A1240="Middle East",AE1240=2050),0.84,IF(AND(A1240="Africa",AE1240=2035),0.9,IF(AND(A1240="Africa",AE1240=2050),0.86,IF(AND(A1240="Brazil",AE1240=2035),0.93,IF(AND(A1240="Brazil",AE1240=2050),0.89,""))))))))))))))))))</f>
        <v>*0.92</v>
      </c>
      <c r="AG1240" s="51" t="str">
        <f aca="false">AG1239</f>
        <v>REZoning_Sol-Win</v>
      </c>
      <c r="AI1240" s="0" t="s">
        <v>2091</v>
      </c>
      <c r="AJ1240" s="50" t="s">
        <v>35</v>
      </c>
      <c r="AK1240" s="0" t="n">
        <v>2050</v>
      </c>
      <c r="AL1240" s="51" t="str">
        <f aca="false">"*"&amp;IF(AND(A1240="EU",AK1240=2035),0.93,IF(AND(A1240="EU",AK1240=2050),0.9,IF(AND(A1240="USA",AK1240=2035),0.92,IF(AND(A1240="USA",AK1240=2050),0.89,IF(AND(A1240="Japan",AK1240=2035),0.92,IF(AND(A1240="Japan",AK1240=2050),0.89,IF(AND(A1240="Russia",AK1240=2035),0.91,IF(AND(A1240="Russia",AK1240=2050),0.86,IF(AND(A1240="China",AK1240=2035),0.91,IF(AND(A1240="China",AK1240=2050),0.87,IF(AND(A1240="India",AK1240=2035),0.92,IF(AND(A1240="India",AK1240=2050),0.87,IF(AND(A1240="Middle East",AK1240=2035),0.89,IF(AND(A1240="Middle East",AK1240=2050),0.84,IF(AND(A1240="Africa",AK1240=2035),0.9,IF(AND(A1240="Africa",AK1240=2050),0.86,IF(AND(A1240="Brazil",AK1240=2035),0.93,IF(AND(A1240="Brazil",AK1240=2050),0.89,""))))))))))))))))))</f>
        <v>*0.89</v>
      </c>
      <c r="AM1240" s="51" t="str">
        <f aca="false">AM1239</f>
        <v>REZoning_Sol-Win</v>
      </c>
      <c r="AP1240" s="0" t="s">
        <v>2091</v>
      </c>
      <c r="AQ1240" s="0" t="s">
        <v>35</v>
      </c>
      <c r="AR1240" s="0" t="n">
        <v>2100</v>
      </c>
      <c r="AS1240" s="0" t="s">
        <v>914</v>
      </c>
      <c r="AT1240" s="0" t="s">
        <v>36</v>
      </c>
    </row>
    <row r="1241" customFormat="false" ht="28.5" hidden="false" customHeight="true" outlineLevel="0" collapsed="false">
      <c r="A1241" s="3" t="s">
        <v>472</v>
      </c>
      <c r="C1241" s="0" t="s">
        <v>2092</v>
      </c>
      <c r="D1241" s="50" t="s">
        <v>35</v>
      </c>
      <c r="E1241" s="0" t="n">
        <v>2035</v>
      </c>
      <c r="F1241" s="51" t="str">
        <f aca="false">"*"&amp;IF(AND(A1241="EU",E1241=2035),0.95,IF(AND(A1241="EU",E1241=2050),0.93,IF(AND(A1241="USA",E1241=2035),0.96,IF(AND(A1241="USA",E1241=2050),0.94,IF(AND(A1241="Japan",E1241=2035),0.94,IF(AND(A1241="Japan",E1241=2050),0.92,IF(AND(A1241="Russia",E1241=2035),0.95,IF(AND(A1241="Russia",E1241=2050),0.93,IF(AND(A1241="China",E1241=2035),0.94,IF(AND(A1241="China",E1241=2050),0.92,IF(AND(A1241="India",E1241=2035),0.95,IF(AND(A1241="India",E1241=2050),0.92,IF(AND(A1241="Middle East",E1241=2035),0.94,IF(AND(A1241="Middle East",E1241=2050),0.9,IF(AND(A1241="Africa",E1241=2035),0.94,IF(AND(A1241="Africa",E1241=2050),0.91,IF(AND(A1241="Brazil",E1241=2035),0.95,IF(AND(A1241="Brazil",E1241=2050),0.92,""))))))))))))))))))</f>
        <v>*0.94</v>
      </c>
      <c r="H1241" s="0" t="s">
        <v>2092</v>
      </c>
      <c r="I1241" s="50" t="s">
        <v>35</v>
      </c>
      <c r="J1241" s="0" t="n">
        <v>2050</v>
      </c>
      <c r="K1241" s="48" t="str">
        <f aca="false">"*"&amp;IF(AND(A1241="EU",J1241=2035),0.95,IF(AND(A1241="EU",J1241=2050),0.93,IF(AND(A1241="USA",J1241=2035),0.96,IF(AND(A1241="USA",J1241=2050),0.94,IF(AND(A1241="Japan",J1241=2035),0.94,IF(AND(A1241="Japan",J1241=2050),0.92,IF(AND(A1241="Russia",J1241=2035),0.95,IF(AND(A1241="Russia",J1241=2050),0.93,IF(AND(A1241="China",J1241=2035),0.94,IF(AND(A1241="China",J1241=2050),0.92,IF(AND(A1241="India",J1241=2035),0.95,IF(AND(A1241="India",J1241=2050),0.92,IF(AND(A1241="Middle East",J1241=2035),0.94,IF(AND(A1241="Middle East",J1241=2050),0.9,IF(AND(A1241="Africa",J1241=2035),0.94,IF(AND(A1241="Africa",J1241=2050),0.91,IF(AND(A1241="Brazil",J1241=2035),0.95,IF(AND(A1241="Brazil",J1241=2050),0.92,""))))))))))))))))))</f>
        <v>*0.92</v>
      </c>
      <c r="P1241" s="41" t="s">
        <v>2092</v>
      </c>
      <c r="Q1241" s="52" t="s">
        <v>35</v>
      </c>
      <c r="R1241" s="41" t="n">
        <v>2035</v>
      </c>
      <c r="S1241" s="53" t="str">
        <f aca="false">"*"&amp;IF(AND(A1241="EU",R1241=2035),0.95,IF(AND(A1241="EU",R1241=2050),0.93,IF(AND(A1241="USA",R1241=2035),0.96,IF(AND(A1241="USA",R1241=2050),0.93,IF(AND(A1241="Japan",R1241=2035),0.94,IF(AND(A1241="Japan",R1241=2050),0.92,IF(AND(A1241="Russia",R1241=2035),0.95,IF(AND(A1241="Russia",R1241=2050),0.91,IF(AND(A1241="China",R1241=2035),0.93,IF(AND(A1241="China",R1241=2050),0.92,IF(AND(A1241="India",R1241=2035),0.94,IF(AND(A1241="India",R1241=2050),0.91,IF(AND(A1241="Middle East",R1241=2035),0.92,IF(AND(A1241="Middle East",R1241=2050),0.89,IF(AND(A1241="Africa",R1241=2035),0.93,IF(AND(A1241="Africa",R1241=2050),0.9,IF(AND(A1241="Brazil",R1241=2035),0.95,IF(AND(A1241="Brazil",R1241=2050),0.92,""))))))))))))))))))</f>
        <v>*0.94</v>
      </c>
      <c r="U1241" s="41" t="s">
        <v>2092</v>
      </c>
      <c r="V1241" s="52" t="s">
        <v>35</v>
      </c>
      <c r="W1241" s="41" t="n">
        <v>2050</v>
      </c>
      <c r="X1241" s="53" t="str">
        <f aca="false">"*"&amp;IF(AND(A1241="EU",W1241=2035),0.95,IF(AND(A1241="EU",W1241=2050),0.93,IF(AND(A1241="USA",W1241=2035),0.96,IF(AND(A1241="USA",W1241=2050),0.93,IF(AND(A1241="Japan",W1241=2035),0.94,IF(AND(A1241="Japan",W1241=2050),0.92,IF(AND(A1241="Russia",W1241=2035),0.95,IF(AND(A1241="Russia",W1241=2050),0.91,IF(AND(A1241="China",W1241=2035),0.93,IF(AND(A1241="China",W1241=2050),0.92,IF(AND(A1241="India",W1241=2035),0.94,IF(AND(A1241="India",W1241=2050),0.91,IF(AND(A1241="Middle East",W1241=2035),0.92,IF(AND(A1241="Middle East",W1241=2050),0.89,IF(AND(A1241="Africa",W1241=2035),0.93,IF(AND(A1241="Africa",W1241=2050),0.9,IF(AND(A1241="Brazil",W1241=2035),0.95,IF(AND(A1241="Brazil",W1241=2050),0.92,""))))))))))))))))))</f>
        <v>*0.92</v>
      </c>
      <c r="AC1241" s="0" t="s">
        <v>2092</v>
      </c>
      <c r="AD1241" s="50" t="s">
        <v>35</v>
      </c>
      <c r="AE1241" s="0" t="n">
        <v>2035</v>
      </c>
      <c r="AF1241" s="51" t="str">
        <f aca="false">"*"&amp;IF(AND(A1241="EU",AE1241=2035),0.93,IF(AND(A1241="EU",AE1241=2050),0.9,IF(AND(A1241="USA",AE1241=2035),0.92,IF(AND(A1241="USA",AE1241=2050),0.89,IF(AND(A1241="Japan",AE1241=2035),0.92,IF(AND(A1241="Japan",AE1241=2050),0.89,IF(AND(A1241="Russia",AE1241=2035),0.91,IF(AND(A1241="Russia",AE1241=2050),0.86,IF(AND(A1241="China",AE1241=2035),0.91,IF(AND(A1241="China",AE1241=2050),0.87,IF(AND(A1241="India",AE1241=2035),0.92,IF(AND(A1241="India",AE1241=2050),0.87,IF(AND(A1241="Middle East",AE1241=2035),0.89,IF(AND(A1241="Middle East",AE1241=2050),0.84,IF(AND(A1241="Africa",AE1241=2035),0.9,IF(AND(A1241="Africa",AE1241=2050),0.86,IF(AND(A1241="Brazil",AE1241=2035),0.93,IF(AND(A1241="Brazil",AE1241=2050),0.89,""))))))))))))))))))</f>
        <v>*0.92</v>
      </c>
      <c r="AG1241" s="51" t="str">
        <f aca="false">AG1240</f>
        <v>REZoning_Sol-Win</v>
      </c>
      <c r="AI1241" s="0" t="s">
        <v>2092</v>
      </c>
      <c r="AJ1241" s="50" t="s">
        <v>35</v>
      </c>
      <c r="AK1241" s="0" t="n">
        <v>2050</v>
      </c>
      <c r="AL1241" s="51" t="str">
        <f aca="false">"*"&amp;IF(AND(A1241="EU",AK1241=2035),0.93,IF(AND(A1241="EU",AK1241=2050),0.9,IF(AND(A1241="USA",AK1241=2035),0.92,IF(AND(A1241="USA",AK1241=2050),0.89,IF(AND(A1241="Japan",AK1241=2035),0.92,IF(AND(A1241="Japan",AK1241=2050),0.89,IF(AND(A1241="Russia",AK1241=2035),0.91,IF(AND(A1241="Russia",AK1241=2050),0.86,IF(AND(A1241="China",AK1241=2035),0.91,IF(AND(A1241="China",AK1241=2050),0.87,IF(AND(A1241="India",AK1241=2035),0.92,IF(AND(A1241="India",AK1241=2050),0.87,IF(AND(A1241="Middle East",AK1241=2035),0.89,IF(AND(A1241="Middle East",AK1241=2050),0.84,IF(AND(A1241="Africa",AK1241=2035),0.9,IF(AND(A1241="Africa",AK1241=2050),0.86,IF(AND(A1241="Brazil",AK1241=2035),0.93,IF(AND(A1241="Brazil",AK1241=2050),0.89,""))))))))))))))))))</f>
        <v>*0.89</v>
      </c>
      <c r="AM1241" s="51" t="str">
        <f aca="false">AM1240</f>
        <v>REZoning_Sol-Win</v>
      </c>
      <c r="AP1241" s="0" t="s">
        <v>2092</v>
      </c>
      <c r="AQ1241" s="0" t="s">
        <v>35</v>
      </c>
      <c r="AR1241" s="0" t="n">
        <v>2100</v>
      </c>
      <c r="AS1241" s="0" t="s">
        <v>914</v>
      </c>
      <c r="AT1241" s="0" t="s">
        <v>36</v>
      </c>
    </row>
    <row r="1242" customFormat="false" ht="28.5" hidden="false" customHeight="true" outlineLevel="0" collapsed="false">
      <c r="A1242" s="3" t="s">
        <v>472</v>
      </c>
      <c r="C1242" s="0" t="s">
        <v>2093</v>
      </c>
      <c r="D1242" s="50" t="s">
        <v>35</v>
      </c>
      <c r="E1242" s="0" t="n">
        <v>2035</v>
      </c>
      <c r="F1242" s="51" t="str">
        <f aca="false">"*"&amp;IF(AND(A1242="EU",E1242=2035),0.95,IF(AND(A1242="EU",E1242=2050),0.93,IF(AND(A1242="USA",E1242=2035),0.96,IF(AND(A1242="USA",E1242=2050),0.94,IF(AND(A1242="Japan",E1242=2035),0.94,IF(AND(A1242="Japan",E1242=2050),0.92,IF(AND(A1242="Russia",E1242=2035),0.95,IF(AND(A1242="Russia",E1242=2050),0.93,IF(AND(A1242="China",E1242=2035),0.94,IF(AND(A1242="China",E1242=2050),0.92,IF(AND(A1242="India",E1242=2035),0.95,IF(AND(A1242="India",E1242=2050),0.92,IF(AND(A1242="Middle East",E1242=2035),0.94,IF(AND(A1242="Middle East",E1242=2050),0.9,IF(AND(A1242="Africa",E1242=2035),0.94,IF(AND(A1242="Africa",E1242=2050),0.91,IF(AND(A1242="Brazil",E1242=2035),0.95,IF(AND(A1242="Brazil",E1242=2050),0.92,""))))))))))))))))))</f>
        <v>*0.94</v>
      </c>
      <c r="H1242" s="0" t="s">
        <v>2093</v>
      </c>
      <c r="I1242" s="50" t="s">
        <v>35</v>
      </c>
      <c r="J1242" s="0" t="n">
        <v>2050</v>
      </c>
      <c r="K1242" s="48" t="str">
        <f aca="false">"*"&amp;IF(AND(A1242="EU",J1242=2035),0.95,IF(AND(A1242="EU",J1242=2050),0.93,IF(AND(A1242="USA",J1242=2035),0.96,IF(AND(A1242="USA",J1242=2050),0.94,IF(AND(A1242="Japan",J1242=2035),0.94,IF(AND(A1242="Japan",J1242=2050),0.92,IF(AND(A1242="Russia",J1242=2035),0.95,IF(AND(A1242="Russia",J1242=2050),0.93,IF(AND(A1242="China",J1242=2035),0.94,IF(AND(A1242="China",J1242=2050),0.92,IF(AND(A1242="India",J1242=2035),0.95,IF(AND(A1242="India",J1242=2050),0.92,IF(AND(A1242="Middle East",J1242=2035),0.94,IF(AND(A1242="Middle East",J1242=2050),0.9,IF(AND(A1242="Africa",J1242=2035),0.94,IF(AND(A1242="Africa",J1242=2050),0.91,IF(AND(A1242="Brazil",J1242=2035),0.95,IF(AND(A1242="Brazil",J1242=2050),0.92,""))))))))))))))))))</f>
        <v>*0.92</v>
      </c>
      <c r="P1242" s="41" t="s">
        <v>2093</v>
      </c>
      <c r="Q1242" s="52" t="s">
        <v>35</v>
      </c>
      <c r="R1242" s="41" t="n">
        <v>2035</v>
      </c>
      <c r="S1242" s="53" t="str">
        <f aca="false">"*"&amp;IF(AND(A1242="EU",R1242=2035),0.95,IF(AND(A1242="EU",R1242=2050),0.93,IF(AND(A1242="USA",R1242=2035),0.96,IF(AND(A1242="USA",R1242=2050),0.93,IF(AND(A1242="Japan",R1242=2035),0.94,IF(AND(A1242="Japan",R1242=2050),0.92,IF(AND(A1242="Russia",R1242=2035),0.95,IF(AND(A1242="Russia",R1242=2050),0.91,IF(AND(A1242="China",R1242=2035),0.93,IF(AND(A1242="China",R1242=2050),0.92,IF(AND(A1242="India",R1242=2035),0.94,IF(AND(A1242="India",R1242=2050),0.91,IF(AND(A1242="Middle East",R1242=2035),0.92,IF(AND(A1242="Middle East",R1242=2050),0.89,IF(AND(A1242="Africa",R1242=2035),0.93,IF(AND(A1242="Africa",R1242=2050),0.9,IF(AND(A1242="Brazil",R1242=2035),0.95,IF(AND(A1242="Brazil",R1242=2050),0.92,""))))))))))))))))))</f>
        <v>*0.94</v>
      </c>
      <c r="U1242" s="41" t="s">
        <v>2093</v>
      </c>
      <c r="V1242" s="52" t="s">
        <v>35</v>
      </c>
      <c r="W1242" s="41" t="n">
        <v>2050</v>
      </c>
      <c r="X1242" s="53" t="str">
        <f aca="false">"*"&amp;IF(AND(A1242="EU",W1242=2035),0.95,IF(AND(A1242="EU",W1242=2050),0.93,IF(AND(A1242="USA",W1242=2035),0.96,IF(AND(A1242="USA",W1242=2050),0.93,IF(AND(A1242="Japan",W1242=2035),0.94,IF(AND(A1242="Japan",W1242=2050),0.92,IF(AND(A1242="Russia",W1242=2035),0.95,IF(AND(A1242="Russia",W1242=2050),0.91,IF(AND(A1242="China",W1242=2035),0.93,IF(AND(A1242="China",W1242=2050),0.92,IF(AND(A1242="India",W1242=2035),0.94,IF(AND(A1242="India",W1242=2050),0.91,IF(AND(A1242="Middle East",W1242=2035),0.92,IF(AND(A1242="Middle East",W1242=2050),0.89,IF(AND(A1242="Africa",W1242=2035),0.93,IF(AND(A1242="Africa",W1242=2050),0.9,IF(AND(A1242="Brazil",W1242=2035),0.95,IF(AND(A1242="Brazil",W1242=2050),0.92,""))))))))))))))))))</f>
        <v>*0.92</v>
      </c>
      <c r="AC1242" s="0" t="s">
        <v>2093</v>
      </c>
      <c r="AD1242" s="50" t="s">
        <v>35</v>
      </c>
      <c r="AE1242" s="0" t="n">
        <v>2035</v>
      </c>
      <c r="AF1242" s="51" t="str">
        <f aca="false">"*"&amp;IF(AND(A1242="EU",AE1242=2035),0.93,IF(AND(A1242="EU",AE1242=2050),0.9,IF(AND(A1242="USA",AE1242=2035),0.92,IF(AND(A1242="USA",AE1242=2050),0.89,IF(AND(A1242="Japan",AE1242=2035),0.92,IF(AND(A1242="Japan",AE1242=2050),0.89,IF(AND(A1242="Russia",AE1242=2035),0.91,IF(AND(A1242="Russia",AE1242=2050),0.86,IF(AND(A1242="China",AE1242=2035),0.91,IF(AND(A1242="China",AE1242=2050),0.87,IF(AND(A1242="India",AE1242=2035),0.92,IF(AND(A1242="India",AE1242=2050),0.87,IF(AND(A1242="Middle East",AE1242=2035),0.89,IF(AND(A1242="Middle East",AE1242=2050),0.84,IF(AND(A1242="Africa",AE1242=2035),0.9,IF(AND(A1242="Africa",AE1242=2050),0.86,IF(AND(A1242="Brazil",AE1242=2035),0.93,IF(AND(A1242="Brazil",AE1242=2050),0.89,""))))))))))))))))))</f>
        <v>*0.92</v>
      </c>
      <c r="AG1242" s="51" t="str">
        <f aca="false">AG1241</f>
        <v>REZoning_Sol-Win</v>
      </c>
      <c r="AI1242" s="0" t="s">
        <v>2093</v>
      </c>
      <c r="AJ1242" s="50" t="s">
        <v>35</v>
      </c>
      <c r="AK1242" s="0" t="n">
        <v>2050</v>
      </c>
      <c r="AL1242" s="51" t="str">
        <f aca="false">"*"&amp;IF(AND(A1242="EU",AK1242=2035),0.93,IF(AND(A1242="EU",AK1242=2050),0.9,IF(AND(A1242="USA",AK1242=2035),0.92,IF(AND(A1242="USA",AK1242=2050),0.89,IF(AND(A1242="Japan",AK1242=2035),0.92,IF(AND(A1242="Japan",AK1242=2050),0.89,IF(AND(A1242="Russia",AK1242=2035),0.91,IF(AND(A1242="Russia",AK1242=2050),0.86,IF(AND(A1242="China",AK1242=2035),0.91,IF(AND(A1242="China",AK1242=2050),0.87,IF(AND(A1242="India",AK1242=2035),0.92,IF(AND(A1242="India",AK1242=2050),0.87,IF(AND(A1242="Middle East",AK1242=2035),0.89,IF(AND(A1242="Middle East",AK1242=2050),0.84,IF(AND(A1242="Africa",AK1242=2035),0.9,IF(AND(A1242="Africa",AK1242=2050),0.86,IF(AND(A1242="Brazil",AK1242=2035),0.93,IF(AND(A1242="Brazil",AK1242=2050),0.89,""))))))))))))))))))</f>
        <v>*0.89</v>
      </c>
      <c r="AM1242" s="51" t="str">
        <f aca="false">AM1241</f>
        <v>REZoning_Sol-Win</v>
      </c>
      <c r="AP1242" s="0" t="s">
        <v>2093</v>
      </c>
      <c r="AQ1242" s="0" t="s">
        <v>35</v>
      </c>
      <c r="AR1242" s="0" t="n">
        <v>2100</v>
      </c>
      <c r="AS1242" s="0" t="s">
        <v>914</v>
      </c>
      <c r="AT1242" s="0" t="s">
        <v>36</v>
      </c>
    </row>
    <row r="1243" customFormat="false" ht="28.5" hidden="false" customHeight="true" outlineLevel="0" collapsed="false">
      <c r="A1243" s="3" t="s">
        <v>472</v>
      </c>
      <c r="C1243" s="0" t="s">
        <v>2094</v>
      </c>
      <c r="D1243" s="50" t="s">
        <v>35</v>
      </c>
      <c r="E1243" s="0" t="n">
        <v>2035</v>
      </c>
      <c r="F1243" s="51" t="str">
        <f aca="false">"*"&amp;IF(AND(A1243="EU",E1243=2035),0.95,IF(AND(A1243="EU",E1243=2050),0.93,IF(AND(A1243="USA",E1243=2035),0.96,IF(AND(A1243="USA",E1243=2050),0.94,IF(AND(A1243="Japan",E1243=2035),0.94,IF(AND(A1243="Japan",E1243=2050),0.92,IF(AND(A1243="Russia",E1243=2035),0.95,IF(AND(A1243="Russia",E1243=2050),0.93,IF(AND(A1243="China",E1243=2035),0.94,IF(AND(A1243="China",E1243=2050),0.92,IF(AND(A1243="India",E1243=2035),0.95,IF(AND(A1243="India",E1243=2050),0.92,IF(AND(A1243="Middle East",E1243=2035),0.94,IF(AND(A1243="Middle East",E1243=2050),0.9,IF(AND(A1243="Africa",E1243=2035),0.94,IF(AND(A1243="Africa",E1243=2050),0.91,IF(AND(A1243="Brazil",E1243=2035),0.95,IF(AND(A1243="Brazil",E1243=2050),0.92,""))))))))))))))))))</f>
        <v>*0.94</v>
      </c>
      <c r="H1243" s="0" t="s">
        <v>2094</v>
      </c>
      <c r="I1243" s="50" t="s">
        <v>35</v>
      </c>
      <c r="J1243" s="0" t="n">
        <v>2050</v>
      </c>
      <c r="K1243" s="48" t="str">
        <f aca="false">"*"&amp;IF(AND(A1243="EU",J1243=2035),0.95,IF(AND(A1243="EU",J1243=2050),0.93,IF(AND(A1243="USA",J1243=2035),0.96,IF(AND(A1243="USA",J1243=2050),0.94,IF(AND(A1243="Japan",J1243=2035),0.94,IF(AND(A1243="Japan",J1243=2050),0.92,IF(AND(A1243="Russia",J1243=2035),0.95,IF(AND(A1243="Russia",J1243=2050),0.93,IF(AND(A1243="China",J1243=2035),0.94,IF(AND(A1243="China",J1243=2050),0.92,IF(AND(A1243="India",J1243=2035),0.95,IF(AND(A1243="India",J1243=2050),0.92,IF(AND(A1243="Middle East",J1243=2035),0.94,IF(AND(A1243="Middle East",J1243=2050),0.9,IF(AND(A1243="Africa",J1243=2035),0.94,IF(AND(A1243="Africa",J1243=2050),0.91,IF(AND(A1243="Brazil",J1243=2035),0.95,IF(AND(A1243="Brazil",J1243=2050),0.92,""))))))))))))))))))</f>
        <v>*0.92</v>
      </c>
      <c r="P1243" s="41" t="s">
        <v>2094</v>
      </c>
      <c r="Q1243" s="52" t="s">
        <v>35</v>
      </c>
      <c r="R1243" s="41" t="n">
        <v>2035</v>
      </c>
      <c r="S1243" s="53" t="str">
        <f aca="false">"*"&amp;IF(AND(A1243="EU",R1243=2035),0.95,IF(AND(A1243="EU",R1243=2050),0.93,IF(AND(A1243="USA",R1243=2035),0.96,IF(AND(A1243="USA",R1243=2050),0.93,IF(AND(A1243="Japan",R1243=2035),0.94,IF(AND(A1243="Japan",R1243=2050),0.92,IF(AND(A1243="Russia",R1243=2035),0.95,IF(AND(A1243="Russia",R1243=2050),0.91,IF(AND(A1243="China",R1243=2035),0.93,IF(AND(A1243="China",R1243=2050),0.92,IF(AND(A1243="India",R1243=2035),0.94,IF(AND(A1243="India",R1243=2050),0.91,IF(AND(A1243="Middle East",R1243=2035),0.92,IF(AND(A1243="Middle East",R1243=2050),0.89,IF(AND(A1243="Africa",R1243=2035),0.93,IF(AND(A1243="Africa",R1243=2050),0.9,IF(AND(A1243="Brazil",R1243=2035),0.95,IF(AND(A1243="Brazil",R1243=2050),0.92,""))))))))))))))))))</f>
        <v>*0.94</v>
      </c>
      <c r="U1243" s="41" t="s">
        <v>2094</v>
      </c>
      <c r="V1243" s="52" t="s">
        <v>35</v>
      </c>
      <c r="W1243" s="41" t="n">
        <v>2050</v>
      </c>
      <c r="X1243" s="53" t="str">
        <f aca="false">"*"&amp;IF(AND(A1243="EU",W1243=2035),0.95,IF(AND(A1243="EU",W1243=2050),0.93,IF(AND(A1243="USA",W1243=2035),0.96,IF(AND(A1243="USA",W1243=2050),0.93,IF(AND(A1243="Japan",W1243=2035),0.94,IF(AND(A1243="Japan",W1243=2050),0.92,IF(AND(A1243="Russia",W1243=2035),0.95,IF(AND(A1243="Russia",W1243=2050),0.91,IF(AND(A1243="China",W1243=2035),0.93,IF(AND(A1243="China",W1243=2050),0.92,IF(AND(A1243="India",W1243=2035),0.94,IF(AND(A1243="India",W1243=2050),0.91,IF(AND(A1243="Middle East",W1243=2035),0.92,IF(AND(A1243="Middle East",W1243=2050),0.89,IF(AND(A1243="Africa",W1243=2035),0.93,IF(AND(A1243="Africa",W1243=2050),0.9,IF(AND(A1243="Brazil",W1243=2035),0.95,IF(AND(A1243="Brazil",W1243=2050),0.92,""))))))))))))))))))</f>
        <v>*0.92</v>
      </c>
      <c r="AC1243" s="0" t="s">
        <v>2094</v>
      </c>
      <c r="AD1243" s="50" t="s">
        <v>35</v>
      </c>
      <c r="AE1243" s="0" t="n">
        <v>2035</v>
      </c>
      <c r="AF1243" s="51" t="str">
        <f aca="false">"*"&amp;IF(AND(A1243="EU",AE1243=2035),0.93,IF(AND(A1243="EU",AE1243=2050),0.9,IF(AND(A1243="USA",AE1243=2035),0.92,IF(AND(A1243="USA",AE1243=2050),0.89,IF(AND(A1243="Japan",AE1243=2035),0.92,IF(AND(A1243="Japan",AE1243=2050),0.89,IF(AND(A1243="Russia",AE1243=2035),0.91,IF(AND(A1243="Russia",AE1243=2050),0.86,IF(AND(A1243="China",AE1243=2035),0.91,IF(AND(A1243="China",AE1243=2050),0.87,IF(AND(A1243="India",AE1243=2035),0.92,IF(AND(A1243="India",AE1243=2050),0.87,IF(AND(A1243="Middle East",AE1243=2035),0.89,IF(AND(A1243="Middle East",AE1243=2050),0.84,IF(AND(A1243="Africa",AE1243=2035),0.9,IF(AND(A1243="Africa",AE1243=2050),0.86,IF(AND(A1243="Brazil",AE1243=2035),0.93,IF(AND(A1243="Brazil",AE1243=2050),0.89,""))))))))))))))))))</f>
        <v>*0.92</v>
      </c>
      <c r="AG1243" s="51" t="str">
        <f aca="false">AG1242</f>
        <v>REZoning_Sol-Win</v>
      </c>
      <c r="AI1243" s="0" t="s">
        <v>2094</v>
      </c>
      <c r="AJ1243" s="50" t="s">
        <v>35</v>
      </c>
      <c r="AK1243" s="0" t="n">
        <v>2050</v>
      </c>
      <c r="AL1243" s="51" t="str">
        <f aca="false">"*"&amp;IF(AND(A1243="EU",AK1243=2035),0.93,IF(AND(A1243="EU",AK1243=2050),0.9,IF(AND(A1243="USA",AK1243=2035),0.92,IF(AND(A1243="USA",AK1243=2050),0.89,IF(AND(A1243="Japan",AK1243=2035),0.92,IF(AND(A1243="Japan",AK1243=2050),0.89,IF(AND(A1243="Russia",AK1243=2035),0.91,IF(AND(A1243="Russia",AK1243=2050),0.86,IF(AND(A1243="China",AK1243=2035),0.91,IF(AND(A1243="China",AK1243=2050),0.87,IF(AND(A1243="India",AK1243=2035),0.92,IF(AND(A1243="India",AK1243=2050),0.87,IF(AND(A1243="Middle East",AK1243=2035),0.89,IF(AND(A1243="Middle East",AK1243=2050),0.84,IF(AND(A1243="Africa",AK1243=2035),0.9,IF(AND(A1243="Africa",AK1243=2050),0.86,IF(AND(A1243="Brazil",AK1243=2035),0.93,IF(AND(A1243="Brazil",AK1243=2050),0.89,""))))))))))))))))))</f>
        <v>*0.89</v>
      </c>
      <c r="AM1243" s="51" t="str">
        <f aca="false">AM1242</f>
        <v>REZoning_Sol-Win</v>
      </c>
      <c r="AP1243" s="0" t="s">
        <v>2094</v>
      </c>
      <c r="AQ1243" s="0" t="s">
        <v>35</v>
      </c>
      <c r="AR1243" s="0" t="n">
        <v>2100</v>
      </c>
      <c r="AS1243" s="0" t="s">
        <v>914</v>
      </c>
      <c r="AT1243" s="0" t="s">
        <v>36</v>
      </c>
    </row>
    <row r="1244" customFormat="false" ht="28.5" hidden="false" customHeight="true" outlineLevel="0" collapsed="false">
      <c r="A1244" s="3" t="s">
        <v>472</v>
      </c>
      <c r="C1244" s="0" t="s">
        <v>2095</v>
      </c>
      <c r="D1244" s="50" t="s">
        <v>35</v>
      </c>
      <c r="E1244" s="0" t="n">
        <v>2035</v>
      </c>
      <c r="F1244" s="51" t="str">
        <f aca="false">"*"&amp;IF(AND(A1244="EU",E1244=2035),0.95,IF(AND(A1244="EU",E1244=2050),0.93,IF(AND(A1244="USA",E1244=2035),0.96,IF(AND(A1244="USA",E1244=2050),0.94,IF(AND(A1244="Japan",E1244=2035),0.94,IF(AND(A1244="Japan",E1244=2050),0.92,IF(AND(A1244="Russia",E1244=2035),0.95,IF(AND(A1244="Russia",E1244=2050),0.93,IF(AND(A1244="China",E1244=2035),0.94,IF(AND(A1244="China",E1244=2050),0.92,IF(AND(A1244="India",E1244=2035),0.95,IF(AND(A1244="India",E1244=2050),0.92,IF(AND(A1244="Middle East",E1244=2035),0.94,IF(AND(A1244="Middle East",E1244=2050),0.9,IF(AND(A1244="Africa",E1244=2035),0.94,IF(AND(A1244="Africa",E1244=2050),0.91,IF(AND(A1244="Brazil",E1244=2035),0.95,IF(AND(A1244="Brazil",E1244=2050),0.92,""))))))))))))))))))</f>
        <v>*0.94</v>
      </c>
      <c r="H1244" s="0" t="s">
        <v>2095</v>
      </c>
      <c r="I1244" s="50" t="s">
        <v>35</v>
      </c>
      <c r="J1244" s="0" t="n">
        <v>2050</v>
      </c>
      <c r="K1244" s="48" t="str">
        <f aca="false">"*"&amp;IF(AND(A1244="EU",J1244=2035),0.95,IF(AND(A1244="EU",J1244=2050),0.93,IF(AND(A1244="USA",J1244=2035),0.96,IF(AND(A1244="USA",J1244=2050),0.94,IF(AND(A1244="Japan",J1244=2035),0.94,IF(AND(A1244="Japan",J1244=2050),0.92,IF(AND(A1244="Russia",J1244=2035),0.95,IF(AND(A1244="Russia",J1244=2050),0.93,IF(AND(A1244="China",J1244=2035),0.94,IF(AND(A1244="China",J1244=2050),0.92,IF(AND(A1244="India",J1244=2035),0.95,IF(AND(A1244="India",J1244=2050),0.92,IF(AND(A1244="Middle East",J1244=2035),0.94,IF(AND(A1244="Middle East",J1244=2050),0.9,IF(AND(A1244="Africa",J1244=2035),0.94,IF(AND(A1244="Africa",J1244=2050),0.91,IF(AND(A1244="Brazil",J1244=2035),0.95,IF(AND(A1244="Brazil",J1244=2050),0.92,""))))))))))))))))))</f>
        <v>*0.92</v>
      </c>
      <c r="P1244" s="41" t="s">
        <v>2095</v>
      </c>
      <c r="Q1244" s="52" t="s">
        <v>35</v>
      </c>
      <c r="R1244" s="41" t="n">
        <v>2035</v>
      </c>
      <c r="S1244" s="53" t="str">
        <f aca="false">"*"&amp;IF(AND(A1244="EU",R1244=2035),0.95,IF(AND(A1244="EU",R1244=2050),0.93,IF(AND(A1244="USA",R1244=2035),0.96,IF(AND(A1244="USA",R1244=2050),0.93,IF(AND(A1244="Japan",R1244=2035),0.94,IF(AND(A1244="Japan",R1244=2050),0.92,IF(AND(A1244="Russia",R1244=2035),0.95,IF(AND(A1244="Russia",R1244=2050),0.91,IF(AND(A1244="China",R1244=2035),0.93,IF(AND(A1244="China",R1244=2050),0.92,IF(AND(A1244="India",R1244=2035),0.94,IF(AND(A1244="India",R1244=2050),0.91,IF(AND(A1244="Middle East",R1244=2035),0.92,IF(AND(A1244="Middle East",R1244=2050),0.89,IF(AND(A1244="Africa",R1244=2035),0.93,IF(AND(A1244="Africa",R1244=2050),0.9,IF(AND(A1244="Brazil",R1244=2035),0.95,IF(AND(A1244="Brazil",R1244=2050),0.92,""))))))))))))))))))</f>
        <v>*0.94</v>
      </c>
      <c r="U1244" s="41" t="s">
        <v>2095</v>
      </c>
      <c r="V1244" s="52" t="s">
        <v>35</v>
      </c>
      <c r="W1244" s="41" t="n">
        <v>2050</v>
      </c>
      <c r="X1244" s="53" t="str">
        <f aca="false">"*"&amp;IF(AND(A1244="EU",W1244=2035),0.95,IF(AND(A1244="EU",W1244=2050),0.93,IF(AND(A1244="USA",W1244=2035),0.96,IF(AND(A1244="USA",W1244=2050),0.93,IF(AND(A1244="Japan",W1244=2035),0.94,IF(AND(A1244="Japan",W1244=2050),0.92,IF(AND(A1244="Russia",W1244=2035),0.95,IF(AND(A1244="Russia",W1244=2050),0.91,IF(AND(A1244="China",W1244=2035),0.93,IF(AND(A1244="China",W1244=2050),0.92,IF(AND(A1244="India",W1244=2035),0.94,IF(AND(A1244="India",W1244=2050),0.91,IF(AND(A1244="Middle East",W1244=2035),0.92,IF(AND(A1244="Middle East",W1244=2050),0.89,IF(AND(A1244="Africa",W1244=2035),0.93,IF(AND(A1244="Africa",W1244=2050),0.9,IF(AND(A1244="Brazil",W1244=2035),0.95,IF(AND(A1244="Brazil",W1244=2050),0.92,""))))))))))))))))))</f>
        <v>*0.92</v>
      </c>
      <c r="AC1244" s="0" t="s">
        <v>2095</v>
      </c>
      <c r="AD1244" s="50" t="s">
        <v>35</v>
      </c>
      <c r="AE1244" s="0" t="n">
        <v>2035</v>
      </c>
      <c r="AF1244" s="51" t="str">
        <f aca="false">"*"&amp;IF(AND(A1244="EU",AE1244=2035),0.93,IF(AND(A1244="EU",AE1244=2050),0.9,IF(AND(A1244="USA",AE1244=2035),0.92,IF(AND(A1244="USA",AE1244=2050),0.89,IF(AND(A1244="Japan",AE1244=2035),0.92,IF(AND(A1244="Japan",AE1244=2050),0.89,IF(AND(A1244="Russia",AE1244=2035),0.91,IF(AND(A1244="Russia",AE1244=2050),0.86,IF(AND(A1244="China",AE1244=2035),0.91,IF(AND(A1244="China",AE1244=2050),0.87,IF(AND(A1244="India",AE1244=2035),0.92,IF(AND(A1244="India",AE1244=2050),0.87,IF(AND(A1244="Middle East",AE1244=2035),0.89,IF(AND(A1244="Middle East",AE1244=2050),0.84,IF(AND(A1244="Africa",AE1244=2035),0.9,IF(AND(A1244="Africa",AE1244=2050),0.86,IF(AND(A1244="Brazil",AE1244=2035),0.93,IF(AND(A1244="Brazil",AE1244=2050),0.89,""))))))))))))))))))</f>
        <v>*0.92</v>
      </c>
      <c r="AG1244" s="51" t="str">
        <f aca="false">AG1243</f>
        <v>REZoning_Sol-Win</v>
      </c>
      <c r="AI1244" s="0" t="s">
        <v>2095</v>
      </c>
      <c r="AJ1244" s="50" t="s">
        <v>35</v>
      </c>
      <c r="AK1244" s="0" t="n">
        <v>2050</v>
      </c>
      <c r="AL1244" s="51" t="str">
        <f aca="false">"*"&amp;IF(AND(A1244="EU",AK1244=2035),0.93,IF(AND(A1244="EU",AK1244=2050),0.9,IF(AND(A1244="USA",AK1244=2035),0.92,IF(AND(A1244="USA",AK1244=2050),0.89,IF(AND(A1244="Japan",AK1244=2035),0.92,IF(AND(A1244="Japan",AK1244=2050),0.89,IF(AND(A1244="Russia",AK1244=2035),0.91,IF(AND(A1244="Russia",AK1244=2050),0.86,IF(AND(A1244="China",AK1244=2035),0.91,IF(AND(A1244="China",AK1244=2050),0.87,IF(AND(A1244="India",AK1244=2035),0.92,IF(AND(A1244="India",AK1244=2050),0.87,IF(AND(A1244="Middle East",AK1244=2035),0.89,IF(AND(A1244="Middle East",AK1244=2050),0.84,IF(AND(A1244="Africa",AK1244=2035),0.9,IF(AND(A1244="Africa",AK1244=2050),0.86,IF(AND(A1244="Brazil",AK1244=2035),0.93,IF(AND(A1244="Brazil",AK1244=2050),0.89,""))))))))))))))))))</f>
        <v>*0.89</v>
      </c>
      <c r="AM1244" s="51" t="str">
        <f aca="false">AM1243</f>
        <v>REZoning_Sol-Win</v>
      </c>
      <c r="AP1244" s="0" t="s">
        <v>2095</v>
      </c>
      <c r="AQ1244" s="0" t="s">
        <v>35</v>
      </c>
      <c r="AR1244" s="0" t="n">
        <v>2100</v>
      </c>
      <c r="AS1244" s="0" t="s">
        <v>914</v>
      </c>
      <c r="AT1244" s="0" t="s">
        <v>36</v>
      </c>
    </row>
    <row r="1245" customFormat="false" ht="28.5" hidden="false" customHeight="true" outlineLevel="0" collapsed="false">
      <c r="A1245" s="3" t="s">
        <v>472</v>
      </c>
      <c r="C1245" s="0" t="s">
        <v>2096</v>
      </c>
      <c r="D1245" s="50" t="s">
        <v>35</v>
      </c>
      <c r="E1245" s="0" t="n">
        <v>2035</v>
      </c>
      <c r="F1245" s="51" t="str">
        <f aca="false">"*"&amp;IF(AND(A1245="EU",E1245=2035),0.95,IF(AND(A1245="EU",E1245=2050),0.93,IF(AND(A1245="USA",E1245=2035),0.96,IF(AND(A1245="USA",E1245=2050),0.94,IF(AND(A1245="Japan",E1245=2035),0.94,IF(AND(A1245="Japan",E1245=2050),0.92,IF(AND(A1245="Russia",E1245=2035),0.95,IF(AND(A1245="Russia",E1245=2050),0.93,IF(AND(A1245="China",E1245=2035),0.94,IF(AND(A1245="China",E1245=2050),0.92,IF(AND(A1245="India",E1245=2035),0.95,IF(AND(A1245="India",E1245=2050),0.92,IF(AND(A1245="Middle East",E1245=2035),0.94,IF(AND(A1245="Middle East",E1245=2050),0.9,IF(AND(A1245="Africa",E1245=2035),0.94,IF(AND(A1245="Africa",E1245=2050),0.91,IF(AND(A1245="Brazil",E1245=2035),0.95,IF(AND(A1245="Brazil",E1245=2050),0.92,""))))))))))))))))))</f>
        <v>*0.94</v>
      </c>
      <c r="H1245" s="0" t="s">
        <v>2096</v>
      </c>
      <c r="I1245" s="50" t="s">
        <v>35</v>
      </c>
      <c r="J1245" s="0" t="n">
        <v>2050</v>
      </c>
      <c r="K1245" s="48" t="str">
        <f aca="false">"*"&amp;IF(AND(A1245="EU",J1245=2035),0.95,IF(AND(A1245="EU",J1245=2050),0.93,IF(AND(A1245="USA",J1245=2035),0.96,IF(AND(A1245="USA",J1245=2050),0.94,IF(AND(A1245="Japan",J1245=2035),0.94,IF(AND(A1245="Japan",J1245=2050),0.92,IF(AND(A1245="Russia",J1245=2035),0.95,IF(AND(A1245="Russia",J1245=2050),0.93,IF(AND(A1245="China",J1245=2035),0.94,IF(AND(A1245="China",J1245=2050),0.92,IF(AND(A1245="India",J1245=2035),0.95,IF(AND(A1245="India",J1245=2050),0.92,IF(AND(A1245="Middle East",J1245=2035),0.94,IF(AND(A1245="Middle East",J1245=2050),0.9,IF(AND(A1245="Africa",J1245=2035),0.94,IF(AND(A1245="Africa",J1245=2050),0.91,IF(AND(A1245="Brazil",J1245=2035),0.95,IF(AND(A1245="Brazil",J1245=2050),0.92,""))))))))))))))))))</f>
        <v>*0.92</v>
      </c>
      <c r="P1245" s="41" t="s">
        <v>2096</v>
      </c>
      <c r="Q1245" s="52" t="s">
        <v>35</v>
      </c>
      <c r="R1245" s="41" t="n">
        <v>2035</v>
      </c>
      <c r="S1245" s="53" t="str">
        <f aca="false">"*"&amp;IF(AND(A1245="EU",R1245=2035),0.95,IF(AND(A1245="EU",R1245=2050),0.93,IF(AND(A1245="USA",R1245=2035),0.96,IF(AND(A1245="USA",R1245=2050),0.93,IF(AND(A1245="Japan",R1245=2035),0.94,IF(AND(A1245="Japan",R1245=2050),0.92,IF(AND(A1245="Russia",R1245=2035),0.95,IF(AND(A1245="Russia",R1245=2050),0.91,IF(AND(A1245="China",R1245=2035),0.93,IF(AND(A1245="China",R1245=2050),0.92,IF(AND(A1245="India",R1245=2035),0.94,IF(AND(A1245="India",R1245=2050),0.91,IF(AND(A1245="Middle East",R1245=2035),0.92,IF(AND(A1245="Middle East",R1245=2050),0.89,IF(AND(A1245="Africa",R1245=2035),0.93,IF(AND(A1245="Africa",R1245=2050),0.9,IF(AND(A1245="Brazil",R1245=2035),0.95,IF(AND(A1245="Brazil",R1245=2050),0.92,""))))))))))))))))))</f>
        <v>*0.94</v>
      </c>
      <c r="U1245" s="41" t="s">
        <v>2096</v>
      </c>
      <c r="V1245" s="52" t="s">
        <v>35</v>
      </c>
      <c r="W1245" s="41" t="n">
        <v>2050</v>
      </c>
      <c r="X1245" s="53" t="str">
        <f aca="false">"*"&amp;IF(AND(A1245="EU",W1245=2035),0.95,IF(AND(A1245="EU",W1245=2050),0.93,IF(AND(A1245="USA",W1245=2035),0.96,IF(AND(A1245="USA",W1245=2050),0.93,IF(AND(A1245="Japan",W1245=2035),0.94,IF(AND(A1245="Japan",W1245=2050),0.92,IF(AND(A1245="Russia",W1245=2035),0.95,IF(AND(A1245="Russia",W1245=2050),0.91,IF(AND(A1245="China",W1245=2035),0.93,IF(AND(A1245="China",W1245=2050),0.92,IF(AND(A1245="India",W1245=2035),0.94,IF(AND(A1245="India",W1245=2050),0.91,IF(AND(A1245="Middle East",W1245=2035),0.92,IF(AND(A1245="Middle East",W1245=2050),0.89,IF(AND(A1245="Africa",W1245=2035),0.93,IF(AND(A1245="Africa",W1245=2050),0.9,IF(AND(A1245="Brazil",W1245=2035),0.95,IF(AND(A1245="Brazil",W1245=2050),0.92,""))))))))))))))))))</f>
        <v>*0.92</v>
      </c>
      <c r="AC1245" s="0" t="s">
        <v>2096</v>
      </c>
      <c r="AD1245" s="50" t="s">
        <v>35</v>
      </c>
      <c r="AE1245" s="0" t="n">
        <v>2035</v>
      </c>
      <c r="AF1245" s="51" t="str">
        <f aca="false">"*"&amp;IF(AND(A1245="EU",AE1245=2035),0.93,IF(AND(A1245="EU",AE1245=2050),0.9,IF(AND(A1245="USA",AE1245=2035),0.92,IF(AND(A1245="USA",AE1245=2050),0.89,IF(AND(A1245="Japan",AE1245=2035),0.92,IF(AND(A1245="Japan",AE1245=2050),0.89,IF(AND(A1245="Russia",AE1245=2035),0.91,IF(AND(A1245="Russia",AE1245=2050),0.86,IF(AND(A1245="China",AE1245=2035),0.91,IF(AND(A1245="China",AE1245=2050),0.87,IF(AND(A1245="India",AE1245=2035),0.92,IF(AND(A1245="India",AE1245=2050),0.87,IF(AND(A1245="Middle East",AE1245=2035),0.89,IF(AND(A1245="Middle East",AE1245=2050),0.84,IF(AND(A1245="Africa",AE1245=2035),0.9,IF(AND(A1245="Africa",AE1245=2050),0.86,IF(AND(A1245="Brazil",AE1245=2035),0.93,IF(AND(A1245="Brazil",AE1245=2050),0.89,""))))))))))))))))))</f>
        <v>*0.92</v>
      </c>
      <c r="AG1245" s="51" t="str">
        <f aca="false">AG1244</f>
        <v>REZoning_Sol-Win</v>
      </c>
      <c r="AI1245" s="0" t="s">
        <v>2096</v>
      </c>
      <c r="AJ1245" s="50" t="s">
        <v>35</v>
      </c>
      <c r="AK1245" s="0" t="n">
        <v>2050</v>
      </c>
      <c r="AL1245" s="51" t="str">
        <f aca="false">"*"&amp;IF(AND(A1245="EU",AK1245=2035),0.93,IF(AND(A1245="EU",AK1245=2050),0.9,IF(AND(A1245="USA",AK1245=2035),0.92,IF(AND(A1245="USA",AK1245=2050),0.89,IF(AND(A1245="Japan",AK1245=2035),0.92,IF(AND(A1245="Japan",AK1245=2050),0.89,IF(AND(A1245="Russia",AK1245=2035),0.91,IF(AND(A1245="Russia",AK1245=2050),0.86,IF(AND(A1245="China",AK1245=2035),0.91,IF(AND(A1245="China",AK1245=2050),0.87,IF(AND(A1245="India",AK1245=2035),0.92,IF(AND(A1245="India",AK1245=2050),0.87,IF(AND(A1245="Middle East",AK1245=2035),0.89,IF(AND(A1245="Middle East",AK1245=2050),0.84,IF(AND(A1245="Africa",AK1245=2035),0.9,IF(AND(A1245="Africa",AK1245=2050),0.86,IF(AND(A1245="Brazil",AK1245=2035),0.93,IF(AND(A1245="Brazil",AK1245=2050),0.89,""))))))))))))))))))</f>
        <v>*0.89</v>
      </c>
      <c r="AM1245" s="51" t="str">
        <f aca="false">AM1244</f>
        <v>REZoning_Sol-Win</v>
      </c>
      <c r="AP1245" s="0" t="s">
        <v>2096</v>
      </c>
      <c r="AQ1245" s="0" t="s">
        <v>35</v>
      </c>
      <c r="AR1245" s="0" t="n">
        <v>2100</v>
      </c>
      <c r="AS1245" s="0" t="s">
        <v>914</v>
      </c>
      <c r="AT1245" s="0" t="s">
        <v>36</v>
      </c>
    </row>
    <row r="1246" customFormat="false" ht="28.5" hidden="false" customHeight="true" outlineLevel="0" collapsed="false">
      <c r="A1246" s="3" t="s">
        <v>472</v>
      </c>
      <c r="C1246" s="0" t="s">
        <v>2097</v>
      </c>
      <c r="D1246" s="50" t="s">
        <v>35</v>
      </c>
      <c r="E1246" s="0" t="n">
        <v>2035</v>
      </c>
      <c r="F1246" s="51" t="str">
        <f aca="false">"*"&amp;IF(AND(A1246="EU",E1246=2035),0.95,IF(AND(A1246="EU",E1246=2050),0.93,IF(AND(A1246="USA",E1246=2035),0.96,IF(AND(A1246="USA",E1246=2050),0.94,IF(AND(A1246="Japan",E1246=2035),0.94,IF(AND(A1246="Japan",E1246=2050),0.92,IF(AND(A1246="Russia",E1246=2035),0.95,IF(AND(A1246="Russia",E1246=2050),0.93,IF(AND(A1246="China",E1246=2035),0.94,IF(AND(A1246="China",E1246=2050),0.92,IF(AND(A1246="India",E1246=2035),0.95,IF(AND(A1246="India",E1246=2050),0.92,IF(AND(A1246="Middle East",E1246=2035),0.94,IF(AND(A1246="Middle East",E1246=2050),0.9,IF(AND(A1246="Africa",E1246=2035),0.94,IF(AND(A1246="Africa",E1246=2050),0.91,IF(AND(A1246="Brazil",E1246=2035),0.95,IF(AND(A1246="Brazil",E1246=2050),0.92,""))))))))))))))))))</f>
        <v>*0.94</v>
      </c>
      <c r="H1246" s="0" t="s">
        <v>2097</v>
      </c>
      <c r="I1246" s="50" t="s">
        <v>35</v>
      </c>
      <c r="J1246" s="0" t="n">
        <v>2050</v>
      </c>
      <c r="K1246" s="48" t="str">
        <f aca="false">"*"&amp;IF(AND(A1246="EU",J1246=2035),0.95,IF(AND(A1246="EU",J1246=2050),0.93,IF(AND(A1246="USA",J1246=2035),0.96,IF(AND(A1246="USA",J1246=2050),0.94,IF(AND(A1246="Japan",J1246=2035),0.94,IF(AND(A1246="Japan",J1246=2050),0.92,IF(AND(A1246="Russia",J1246=2035),0.95,IF(AND(A1246="Russia",J1246=2050),0.93,IF(AND(A1246="China",J1246=2035),0.94,IF(AND(A1246="China",J1246=2050),0.92,IF(AND(A1246="India",J1246=2035),0.95,IF(AND(A1246="India",J1246=2050),0.92,IF(AND(A1246="Middle East",J1246=2035),0.94,IF(AND(A1246="Middle East",J1246=2050),0.9,IF(AND(A1246="Africa",J1246=2035),0.94,IF(AND(A1246="Africa",J1246=2050),0.91,IF(AND(A1246="Brazil",J1246=2035),0.95,IF(AND(A1246="Brazil",J1246=2050),0.92,""))))))))))))))))))</f>
        <v>*0.92</v>
      </c>
      <c r="P1246" s="41" t="s">
        <v>2097</v>
      </c>
      <c r="Q1246" s="52" t="s">
        <v>35</v>
      </c>
      <c r="R1246" s="41" t="n">
        <v>2035</v>
      </c>
      <c r="S1246" s="53" t="str">
        <f aca="false">"*"&amp;IF(AND(A1246="EU",R1246=2035),0.95,IF(AND(A1246="EU",R1246=2050),0.93,IF(AND(A1246="USA",R1246=2035),0.96,IF(AND(A1246="USA",R1246=2050),0.93,IF(AND(A1246="Japan",R1246=2035),0.94,IF(AND(A1246="Japan",R1246=2050),0.92,IF(AND(A1246="Russia",R1246=2035),0.95,IF(AND(A1246="Russia",R1246=2050),0.91,IF(AND(A1246="China",R1246=2035),0.93,IF(AND(A1246="China",R1246=2050),0.92,IF(AND(A1246="India",R1246=2035),0.94,IF(AND(A1246="India",R1246=2050),0.91,IF(AND(A1246="Middle East",R1246=2035),0.92,IF(AND(A1246="Middle East",R1246=2050),0.89,IF(AND(A1246="Africa",R1246=2035),0.93,IF(AND(A1246="Africa",R1246=2050),0.9,IF(AND(A1246="Brazil",R1246=2035),0.95,IF(AND(A1246="Brazil",R1246=2050),0.92,""))))))))))))))))))</f>
        <v>*0.94</v>
      </c>
      <c r="U1246" s="41" t="s">
        <v>2097</v>
      </c>
      <c r="V1246" s="52" t="s">
        <v>35</v>
      </c>
      <c r="W1246" s="41" t="n">
        <v>2050</v>
      </c>
      <c r="X1246" s="53" t="str">
        <f aca="false">"*"&amp;IF(AND(A1246="EU",W1246=2035),0.95,IF(AND(A1246="EU",W1246=2050),0.93,IF(AND(A1246="USA",W1246=2035),0.96,IF(AND(A1246="USA",W1246=2050),0.93,IF(AND(A1246="Japan",W1246=2035),0.94,IF(AND(A1246="Japan",W1246=2050),0.92,IF(AND(A1246="Russia",W1246=2035),0.95,IF(AND(A1246="Russia",W1246=2050),0.91,IF(AND(A1246="China",W1246=2035),0.93,IF(AND(A1246="China",W1246=2050),0.92,IF(AND(A1246="India",W1246=2035),0.94,IF(AND(A1246="India",W1246=2050),0.91,IF(AND(A1246="Middle East",W1246=2035),0.92,IF(AND(A1246="Middle East",W1246=2050),0.89,IF(AND(A1246="Africa",W1246=2035),0.93,IF(AND(A1246="Africa",W1246=2050),0.9,IF(AND(A1246="Brazil",W1246=2035),0.95,IF(AND(A1246="Brazil",W1246=2050),0.92,""))))))))))))))))))</f>
        <v>*0.92</v>
      </c>
      <c r="AC1246" s="0" t="s">
        <v>2097</v>
      </c>
      <c r="AD1246" s="50" t="s">
        <v>35</v>
      </c>
      <c r="AE1246" s="0" t="n">
        <v>2035</v>
      </c>
      <c r="AF1246" s="51" t="str">
        <f aca="false">"*"&amp;IF(AND(A1246="EU",AE1246=2035),0.93,IF(AND(A1246="EU",AE1246=2050),0.9,IF(AND(A1246="USA",AE1246=2035),0.92,IF(AND(A1246="USA",AE1246=2050),0.89,IF(AND(A1246="Japan",AE1246=2035),0.92,IF(AND(A1246="Japan",AE1246=2050),0.89,IF(AND(A1246="Russia",AE1246=2035),0.91,IF(AND(A1246="Russia",AE1246=2050),0.86,IF(AND(A1246="China",AE1246=2035),0.91,IF(AND(A1246="China",AE1246=2050),0.87,IF(AND(A1246="India",AE1246=2035),0.92,IF(AND(A1246="India",AE1246=2050),0.87,IF(AND(A1246="Middle East",AE1246=2035),0.89,IF(AND(A1246="Middle East",AE1246=2050),0.84,IF(AND(A1246="Africa",AE1246=2035),0.9,IF(AND(A1246="Africa",AE1246=2050),0.86,IF(AND(A1246="Brazil",AE1246=2035),0.93,IF(AND(A1246="Brazil",AE1246=2050),0.89,""))))))))))))))))))</f>
        <v>*0.92</v>
      </c>
      <c r="AG1246" s="51" t="str">
        <f aca="false">AG1245</f>
        <v>REZoning_Sol-Win</v>
      </c>
      <c r="AI1246" s="0" t="s">
        <v>2097</v>
      </c>
      <c r="AJ1246" s="50" t="s">
        <v>35</v>
      </c>
      <c r="AK1246" s="0" t="n">
        <v>2050</v>
      </c>
      <c r="AL1246" s="51" t="str">
        <f aca="false">"*"&amp;IF(AND(A1246="EU",AK1246=2035),0.93,IF(AND(A1246="EU",AK1246=2050),0.9,IF(AND(A1246="USA",AK1246=2035),0.92,IF(AND(A1246="USA",AK1246=2050),0.89,IF(AND(A1246="Japan",AK1246=2035),0.92,IF(AND(A1246="Japan",AK1246=2050),0.89,IF(AND(A1246="Russia",AK1246=2035),0.91,IF(AND(A1246="Russia",AK1246=2050),0.86,IF(AND(A1246="China",AK1246=2035),0.91,IF(AND(A1246="China",AK1246=2050),0.87,IF(AND(A1246="India",AK1246=2035),0.92,IF(AND(A1246="India",AK1246=2050),0.87,IF(AND(A1246="Middle East",AK1246=2035),0.89,IF(AND(A1246="Middle East",AK1246=2050),0.84,IF(AND(A1246="Africa",AK1246=2035),0.9,IF(AND(A1246="Africa",AK1246=2050),0.86,IF(AND(A1246="Brazil",AK1246=2035),0.93,IF(AND(A1246="Brazil",AK1246=2050),0.89,""))))))))))))))))))</f>
        <v>*0.89</v>
      </c>
      <c r="AM1246" s="51" t="str">
        <f aca="false">AM1245</f>
        <v>REZoning_Sol-Win</v>
      </c>
      <c r="AP1246" s="0" t="s">
        <v>2097</v>
      </c>
      <c r="AQ1246" s="0" t="s">
        <v>35</v>
      </c>
      <c r="AR1246" s="0" t="n">
        <v>2100</v>
      </c>
      <c r="AS1246" s="0" t="s">
        <v>914</v>
      </c>
      <c r="AT1246" s="0" t="s">
        <v>36</v>
      </c>
    </row>
    <row r="1247" customFormat="false" ht="28.5" hidden="false" customHeight="true" outlineLevel="0" collapsed="false">
      <c r="A1247" s="3" t="s">
        <v>73</v>
      </c>
      <c r="C1247" s="0" t="s">
        <v>2098</v>
      </c>
      <c r="D1247" s="50" t="s">
        <v>35</v>
      </c>
      <c r="E1247" s="0" t="n">
        <v>2035</v>
      </c>
      <c r="F1247" s="51" t="str">
        <f aca="false">"*"&amp;IF(AND(A1247="EU",E1247=2035),0.95,IF(AND(A1247="EU",E1247=2050),0.93,IF(AND(A1247="USA",E1247=2035),0.96,IF(AND(A1247="USA",E1247=2050),0.94,IF(AND(A1247="Japan",E1247=2035),0.94,IF(AND(A1247="Japan",E1247=2050),0.92,IF(AND(A1247="Russia",E1247=2035),0.95,IF(AND(A1247="Russia",E1247=2050),0.93,IF(AND(A1247="China",E1247=2035),0.94,IF(AND(A1247="China",E1247=2050),0.92,IF(AND(A1247="India",E1247=2035),0.95,IF(AND(A1247="India",E1247=2050),0.92,IF(AND(A1247="Middle East",E1247=2035),0.94,IF(AND(A1247="Middle East",E1247=2050),0.9,IF(AND(A1247="Africa",E1247=2035),0.94,IF(AND(A1247="Africa",E1247=2050),0.91,IF(AND(A1247="Brazil",E1247=2035),0.95,IF(AND(A1247="Brazil",E1247=2050),0.92,""))))))))))))))))))</f>
        <v>*0.95</v>
      </c>
      <c r="H1247" s="0" t="s">
        <v>2098</v>
      </c>
      <c r="I1247" s="50" t="s">
        <v>35</v>
      </c>
      <c r="J1247" s="0" t="n">
        <v>2050</v>
      </c>
      <c r="K1247" s="48" t="str">
        <f aca="false">"*"&amp;IF(AND(A1247="EU",J1247=2035),0.95,IF(AND(A1247="EU",J1247=2050),0.93,IF(AND(A1247="USA",J1247=2035),0.96,IF(AND(A1247="USA",J1247=2050),0.94,IF(AND(A1247="Japan",J1247=2035),0.94,IF(AND(A1247="Japan",J1247=2050),0.92,IF(AND(A1247="Russia",J1247=2035),0.95,IF(AND(A1247="Russia",J1247=2050),0.93,IF(AND(A1247="China",J1247=2035),0.94,IF(AND(A1247="China",J1247=2050),0.92,IF(AND(A1247="India",J1247=2035),0.95,IF(AND(A1247="India",J1247=2050),0.92,IF(AND(A1247="Middle East",J1247=2035),0.94,IF(AND(A1247="Middle East",J1247=2050),0.9,IF(AND(A1247="Africa",J1247=2035),0.94,IF(AND(A1247="Africa",J1247=2050),0.91,IF(AND(A1247="Brazil",J1247=2035),0.95,IF(AND(A1247="Brazil",J1247=2050),0.92,""))))))))))))))))))</f>
        <v>*0.93</v>
      </c>
      <c r="P1247" s="41" t="s">
        <v>2098</v>
      </c>
      <c r="Q1247" s="52" t="s">
        <v>35</v>
      </c>
      <c r="R1247" s="41" t="n">
        <v>2035</v>
      </c>
      <c r="S1247" s="53" t="str">
        <f aca="false">"*"&amp;IF(AND(A1247="EU",R1247=2035),0.95,IF(AND(A1247="EU",R1247=2050),0.93,IF(AND(A1247="USA",R1247=2035),0.96,IF(AND(A1247="USA",R1247=2050),0.93,IF(AND(A1247="Japan",R1247=2035),0.94,IF(AND(A1247="Japan",R1247=2050),0.92,IF(AND(A1247="Russia",R1247=2035),0.95,IF(AND(A1247="Russia",R1247=2050),0.91,IF(AND(A1247="China",R1247=2035),0.93,IF(AND(A1247="China",R1247=2050),0.92,IF(AND(A1247="India",R1247=2035),0.94,IF(AND(A1247="India",R1247=2050),0.91,IF(AND(A1247="Middle East",R1247=2035),0.92,IF(AND(A1247="Middle East",R1247=2050),0.89,IF(AND(A1247="Africa",R1247=2035),0.93,IF(AND(A1247="Africa",R1247=2050),0.9,IF(AND(A1247="Brazil",R1247=2035),0.95,IF(AND(A1247="Brazil",R1247=2050),0.92,""))))))))))))))))))</f>
        <v>*0.95</v>
      </c>
      <c r="U1247" s="41" t="s">
        <v>2098</v>
      </c>
      <c r="V1247" s="52" t="s">
        <v>35</v>
      </c>
      <c r="W1247" s="41" t="n">
        <v>2050</v>
      </c>
      <c r="X1247" s="53" t="str">
        <f aca="false">"*"&amp;IF(AND(A1247="EU",W1247=2035),0.95,IF(AND(A1247="EU",W1247=2050),0.93,IF(AND(A1247="USA",W1247=2035),0.96,IF(AND(A1247="USA",W1247=2050),0.93,IF(AND(A1247="Japan",W1247=2035),0.94,IF(AND(A1247="Japan",W1247=2050),0.92,IF(AND(A1247="Russia",W1247=2035),0.95,IF(AND(A1247="Russia",W1247=2050),0.91,IF(AND(A1247="China",W1247=2035),0.93,IF(AND(A1247="China",W1247=2050),0.92,IF(AND(A1247="India",W1247=2035),0.94,IF(AND(A1247="India",W1247=2050),0.91,IF(AND(A1247="Middle East",W1247=2035),0.92,IF(AND(A1247="Middle East",W1247=2050),0.89,IF(AND(A1247="Africa",W1247=2035),0.93,IF(AND(A1247="Africa",W1247=2050),0.9,IF(AND(A1247="Brazil",W1247=2035),0.95,IF(AND(A1247="Brazil",W1247=2050),0.92,""))))))))))))))))))</f>
        <v>*0.91</v>
      </c>
      <c r="AC1247" s="0" t="s">
        <v>2098</v>
      </c>
      <c r="AD1247" s="50" t="s">
        <v>35</v>
      </c>
      <c r="AE1247" s="0" t="n">
        <v>2035</v>
      </c>
      <c r="AF1247" s="51" t="str">
        <f aca="false">"*"&amp;IF(AND(A1247="EU",AE1247=2035),0.93,IF(AND(A1247="EU",AE1247=2050),0.9,IF(AND(A1247="USA",AE1247=2035),0.92,IF(AND(A1247="USA",AE1247=2050),0.89,IF(AND(A1247="Japan",AE1247=2035),0.92,IF(AND(A1247="Japan",AE1247=2050),0.89,IF(AND(A1247="Russia",AE1247=2035),0.91,IF(AND(A1247="Russia",AE1247=2050),0.86,IF(AND(A1247="China",AE1247=2035),0.91,IF(AND(A1247="China",AE1247=2050),0.87,IF(AND(A1247="India",AE1247=2035),0.92,IF(AND(A1247="India",AE1247=2050),0.87,IF(AND(A1247="Middle East",AE1247=2035),0.89,IF(AND(A1247="Middle East",AE1247=2050),0.84,IF(AND(A1247="Africa",AE1247=2035),0.9,IF(AND(A1247="Africa",AE1247=2050),0.86,IF(AND(A1247="Brazil",AE1247=2035),0.93,IF(AND(A1247="Brazil",AE1247=2050),0.89,""))))))))))))))))))</f>
        <v>*0.91</v>
      </c>
      <c r="AG1247" s="51" t="str">
        <f aca="false">AG1246</f>
        <v>REZoning_Sol-Win</v>
      </c>
      <c r="AI1247" s="0" t="s">
        <v>2098</v>
      </c>
      <c r="AJ1247" s="50" t="s">
        <v>35</v>
      </c>
      <c r="AK1247" s="0" t="n">
        <v>2050</v>
      </c>
      <c r="AL1247" s="51" t="str">
        <f aca="false">"*"&amp;IF(AND(A1247="EU",AK1247=2035),0.93,IF(AND(A1247="EU",AK1247=2050),0.9,IF(AND(A1247="USA",AK1247=2035),0.92,IF(AND(A1247="USA",AK1247=2050),0.89,IF(AND(A1247="Japan",AK1247=2035),0.92,IF(AND(A1247="Japan",AK1247=2050),0.89,IF(AND(A1247="Russia",AK1247=2035),0.91,IF(AND(A1247="Russia",AK1247=2050),0.86,IF(AND(A1247="China",AK1247=2035),0.91,IF(AND(A1247="China",AK1247=2050),0.87,IF(AND(A1247="India",AK1247=2035),0.92,IF(AND(A1247="India",AK1247=2050),0.87,IF(AND(A1247="Middle East",AK1247=2035),0.89,IF(AND(A1247="Middle East",AK1247=2050),0.84,IF(AND(A1247="Africa",AK1247=2035),0.9,IF(AND(A1247="Africa",AK1247=2050),0.86,IF(AND(A1247="Brazil",AK1247=2035),0.93,IF(AND(A1247="Brazil",AK1247=2050),0.89,""))))))))))))))))))</f>
        <v>*0.86</v>
      </c>
      <c r="AM1247" s="51" t="str">
        <f aca="false">AM1246</f>
        <v>REZoning_Sol-Win</v>
      </c>
      <c r="AP1247" s="0" t="s">
        <v>2098</v>
      </c>
      <c r="AQ1247" s="0" t="s">
        <v>35</v>
      </c>
      <c r="AR1247" s="0" t="n">
        <v>2100</v>
      </c>
      <c r="AS1247" s="0" t="s">
        <v>860</v>
      </c>
      <c r="AT1247" s="0" t="s">
        <v>36</v>
      </c>
    </row>
    <row r="1248" customFormat="false" ht="28.5" hidden="false" customHeight="true" outlineLevel="0" collapsed="false">
      <c r="A1248" s="3" t="s">
        <v>73</v>
      </c>
      <c r="C1248" s="0" t="s">
        <v>2099</v>
      </c>
      <c r="D1248" s="50" t="s">
        <v>35</v>
      </c>
      <c r="E1248" s="0" t="n">
        <v>2035</v>
      </c>
      <c r="F1248" s="51" t="str">
        <f aca="false">"*"&amp;IF(AND(A1248="EU",E1248=2035),0.95,IF(AND(A1248="EU",E1248=2050),0.93,IF(AND(A1248="USA",E1248=2035),0.96,IF(AND(A1248="USA",E1248=2050),0.94,IF(AND(A1248="Japan",E1248=2035),0.94,IF(AND(A1248="Japan",E1248=2050),0.92,IF(AND(A1248="Russia",E1248=2035),0.95,IF(AND(A1248="Russia",E1248=2050),0.93,IF(AND(A1248="China",E1248=2035),0.94,IF(AND(A1248="China",E1248=2050),0.92,IF(AND(A1248="India",E1248=2035),0.95,IF(AND(A1248="India",E1248=2050),0.92,IF(AND(A1248="Middle East",E1248=2035),0.94,IF(AND(A1248="Middle East",E1248=2050),0.9,IF(AND(A1248="Africa",E1248=2035),0.94,IF(AND(A1248="Africa",E1248=2050),0.91,IF(AND(A1248="Brazil",E1248=2035),0.95,IF(AND(A1248="Brazil",E1248=2050),0.92,""))))))))))))))))))</f>
        <v>*0.95</v>
      </c>
      <c r="H1248" s="0" t="s">
        <v>2099</v>
      </c>
      <c r="I1248" s="50" t="s">
        <v>35</v>
      </c>
      <c r="J1248" s="0" t="n">
        <v>2050</v>
      </c>
      <c r="K1248" s="48" t="str">
        <f aca="false">"*"&amp;IF(AND(A1248="EU",J1248=2035),0.95,IF(AND(A1248="EU",J1248=2050),0.93,IF(AND(A1248="USA",J1248=2035),0.96,IF(AND(A1248="USA",J1248=2050),0.94,IF(AND(A1248="Japan",J1248=2035),0.94,IF(AND(A1248="Japan",J1248=2050),0.92,IF(AND(A1248="Russia",J1248=2035),0.95,IF(AND(A1248="Russia",J1248=2050),0.93,IF(AND(A1248="China",J1248=2035),0.94,IF(AND(A1248="China",J1248=2050),0.92,IF(AND(A1248="India",J1248=2035),0.95,IF(AND(A1248="India",J1248=2050),0.92,IF(AND(A1248="Middle East",J1248=2035),0.94,IF(AND(A1248="Middle East",J1248=2050),0.9,IF(AND(A1248="Africa",J1248=2035),0.94,IF(AND(A1248="Africa",J1248=2050),0.91,IF(AND(A1248="Brazil",J1248=2035),0.95,IF(AND(A1248="Brazil",J1248=2050),0.92,""))))))))))))))))))</f>
        <v>*0.93</v>
      </c>
      <c r="P1248" s="41" t="s">
        <v>2099</v>
      </c>
      <c r="Q1248" s="52" t="s">
        <v>35</v>
      </c>
      <c r="R1248" s="41" t="n">
        <v>2035</v>
      </c>
      <c r="S1248" s="53" t="str">
        <f aca="false">"*"&amp;IF(AND(A1248="EU",R1248=2035),0.95,IF(AND(A1248="EU",R1248=2050),0.93,IF(AND(A1248="USA",R1248=2035),0.96,IF(AND(A1248="USA",R1248=2050),0.93,IF(AND(A1248="Japan",R1248=2035),0.94,IF(AND(A1248="Japan",R1248=2050),0.92,IF(AND(A1248="Russia",R1248=2035),0.95,IF(AND(A1248="Russia",R1248=2050),0.91,IF(AND(A1248="China",R1248=2035),0.93,IF(AND(A1248="China",R1248=2050),0.92,IF(AND(A1248="India",R1248=2035),0.94,IF(AND(A1248="India",R1248=2050),0.91,IF(AND(A1248="Middle East",R1248=2035),0.92,IF(AND(A1248="Middle East",R1248=2050),0.89,IF(AND(A1248="Africa",R1248=2035),0.93,IF(AND(A1248="Africa",R1248=2050),0.9,IF(AND(A1248="Brazil",R1248=2035),0.95,IF(AND(A1248="Brazil",R1248=2050),0.92,""))))))))))))))))))</f>
        <v>*0.95</v>
      </c>
      <c r="U1248" s="41" t="s">
        <v>2099</v>
      </c>
      <c r="V1248" s="52" t="s">
        <v>35</v>
      </c>
      <c r="W1248" s="41" t="n">
        <v>2050</v>
      </c>
      <c r="X1248" s="53" t="str">
        <f aca="false">"*"&amp;IF(AND(A1248="EU",W1248=2035),0.95,IF(AND(A1248="EU",W1248=2050),0.93,IF(AND(A1248="USA",W1248=2035),0.96,IF(AND(A1248="USA",W1248=2050),0.93,IF(AND(A1248="Japan",W1248=2035),0.94,IF(AND(A1248="Japan",W1248=2050),0.92,IF(AND(A1248="Russia",W1248=2035),0.95,IF(AND(A1248="Russia",W1248=2050),0.91,IF(AND(A1248="China",W1248=2035),0.93,IF(AND(A1248="China",W1248=2050),0.92,IF(AND(A1248="India",W1248=2035),0.94,IF(AND(A1248="India",W1248=2050),0.91,IF(AND(A1248="Middle East",W1248=2035),0.92,IF(AND(A1248="Middle East",W1248=2050),0.89,IF(AND(A1248="Africa",W1248=2035),0.93,IF(AND(A1248="Africa",W1248=2050),0.9,IF(AND(A1248="Brazil",W1248=2035),0.95,IF(AND(A1248="Brazil",W1248=2050),0.92,""))))))))))))))))))</f>
        <v>*0.91</v>
      </c>
      <c r="AC1248" s="0" t="s">
        <v>2099</v>
      </c>
      <c r="AD1248" s="50" t="s">
        <v>35</v>
      </c>
      <c r="AE1248" s="0" t="n">
        <v>2035</v>
      </c>
      <c r="AF1248" s="51" t="str">
        <f aca="false">"*"&amp;IF(AND(A1248="EU",AE1248=2035),0.93,IF(AND(A1248="EU",AE1248=2050),0.9,IF(AND(A1248="USA",AE1248=2035),0.92,IF(AND(A1248="USA",AE1248=2050),0.89,IF(AND(A1248="Japan",AE1248=2035),0.92,IF(AND(A1248="Japan",AE1248=2050),0.89,IF(AND(A1248="Russia",AE1248=2035),0.91,IF(AND(A1248="Russia",AE1248=2050),0.86,IF(AND(A1248="China",AE1248=2035),0.91,IF(AND(A1248="China",AE1248=2050),0.87,IF(AND(A1248="India",AE1248=2035),0.92,IF(AND(A1248="India",AE1248=2050),0.87,IF(AND(A1248="Middle East",AE1248=2035),0.89,IF(AND(A1248="Middle East",AE1248=2050),0.84,IF(AND(A1248="Africa",AE1248=2035),0.9,IF(AND(A1248="Africa",AE1248=2050),0.86,IF(AND(A1248="Brazil",AE1248=2035),0.93,IF(AND(A1248="Brazil",AE1248=2050),0.89,""))))))))))))))))))</f>
        <v>*0.91</v>
      </c>
      <c r="AG1248" s="51" t="str">
        <f aca="false">AG1247</f>
        <v>REZoning_Sol-Win</v>
      </c>
      <c r="AI1248" s="0" t="s">
        <v>2099</v>
      </c>
      <c r="AJ1248" s="50" t="s">
        <v>35</v>
      </c>
      <c r="AK1248" s="0" t="n">
        <v>2050</v>
      </c>
      <c r="AL1248" s="51" t="str">
        <f aca="false">"*"&amp;IF(AND(A1248="EU",AK1248=2035),0.93,IF(AND(A1248="EU",AK1248=2050),0.9,IF(AND(A1248="USA",AK1248=2035),0.92,IF(AND(A1248="USA",AK1248=2050),0.89,IF(AND(A1248="Japan",AK1248=2035),0.92,IF(AND(A1248="Japan",AK1248=2050),0.89,IF(AND(A1248="Russia",AK1248=2035),0.91,IF(AND(A1248="Russia",AK1248=2050),0.86,IF(AND(A1248="China",AK1248=2035),0.91,IF(AND(A1248="China",AK1248=2050),0.87,IF(AND(A1248="India",AK1248=2035),0.92,IF(AND(A1248="India",AK1248=2050),0.87,IF(AND(A1248="Middle East",AK1248=2035),0.89,IF(AND(A1248="Middle East",AK1248=2050),0.84,IF(AND(A1248="Africa",AK1248=2035),0.9,IF(AND(A1248="Africa",AK1248=2050),0.86,IF(AND(A1248="Brazil",AK1248=2035),0.93,IF(AND(A1248="Brazil",AK1248=2050),0.89,""))))))))))))))))))</f>
        <v>*0.86</v>
      </c>
      <c r="AM1248" s="51" t="str">
        <f aca="false">AM1247</f>
        <v>REZoning_Sol-Win</v>
      </c>
      <c r="AP1248" s="0" t="s">
        <v>2099</v>
      </c>
      <c r="AQ1248" s="0" t="s">
        <v>35</v>
      </c>
      <c r="AR1248" s="0" t="n">
        <v>2100</v>
      </c>
      <c r="AS1248" s="0" t="s">
        <v>860</v>
      </c>
      <c r="AT1248" s="0" t="s">
        <v>36</v>
      </c>
    </row>
    <row r="1249" customFormat="false" ht="28.5" hidden="false" customHeight="true" outlineLevel="0" collapsed="false">
      <c r="A1249" s="3" t="s">
        <v>73</v>
      </c>
      <c r="C1249" s="0" t="s">
        <v>2100</v>
      </c>
      <c r="D1249" s="50" t="s">
        <v>35</v>
      </c>
      <c r="E1249" s="0" t="n">
        <v>2035</v>
      </c>
      <c r="F1249" s="51" t="str">
        <f aca="false">"*"&amp;IF(AND(A1249="EU",E1249=2035),0.95,IF(AND(A1249="EU",E1249=2050),0.93,IF(AND(A1249="USA",E1249=2035),0.96,IF(AND(A1249="USA",E1249=2050),0.94,IF(AND(A1249="Japan",E1249=2035),0.94,IF(AND(A1249="Japan",E1249=2050),0.92,IF(AND(A1249="Russia",E1249=2035),0.95,IF(AND(A1249="Russia",E1249=2050),0.93,IF(AND(A1249="China",E1249=2035),0.94,IF(AND(A1249="China",E1249=2050),0.92,IF(AND(A1249="India",E1249=2035),0.95,IF(AND(A1249="India",E1249=2050),0.92,IF(AND(A1249="Middle East",E1249=2035),0.94,IF(AND(A1249="Middle East",E1249=2050),0.9,IF(AND(A1249="Africa",E1249=2035),0.94,IF(AND(A1249="Africa",E1249=2050),0.91,IF(AND(A1249="Brazil",E1249=2035),0.95,IF(AND(A1249="Brazil",E1249=2050),0.92,""))))))))))))))))))</f>
        <v>*0.95</v>
      </c>
      <c r="H1249" s="0" t="s">
        <v>2100</v>
      </c>
      <c r="I1249" s="50" t="s">
        <v>35</v>
      </c>
      <c r="J1249" s="0" t="n">
        <v>2050</v>
      </c>
      <c r="K1249" s="48" t="str">
        <f aca="false">"*"&amp;IF(AND(A1249="EU",J1249=2035),0.95,IF(AND(A1249="EU",J1249=2050),0.93,IF(AND(A1249="USA",J1249=2035),0.96,IF(AND(A1249="USA",J1249=2050),0.94,IF(AND(A1249="Japan",J1249=2035),0.94,IF(AND(A1249="Japan",J1249=2050),0.92,IF(AND(A1249="Russia",J1249=2035),0.95,IF(AND(A1249="Russia",J1249=2050),0.93,IF(AND(A1249="China",J1249=2035),0.94,IF(AND(A1249="China",J1249=2050),0.92,IF(AND(A1249="India",J1249=2035),0.95,IF(AND(A1249="India",J1249=2050),0.92,IF(AND(A1249="Middle East",J1249=2035),0.94,IF(AND(A1249="Middle East",J1249=2050),0.9,IF(AND(A1249="Africa",J1249=2035),0.94,IF(AND(A1249="Africa",J1249=2050),0.91,IF(AND(A1249="Brazil",J1249=2035),0.95,IF(AND(A1249="Brazil",J1249=2050),0.92,""))))))))))))))))))</f>
        <v>*0.93</v>
      </c>
      <c r="P1249" s="41" t="s">
        <v>2100</v>
      </c>
      <c r="Q1249" s="52" t="s">
        <v>35</v>
      </c>
      <c r="R1249" s="41" t="n">
        <v>2035</v>
      </c>
      <c r="S1249" s="53" t="str">
        <f aca="false">"*"&amp;IF(AND(A1249="EU",R1249=2035),0.95,IF(AND(A1249="EU",R1249=2050),0.93,IF(AND(A1249="USA",R1249=2035),0.96,IF(AND(A1249="USA",R1249=2050),0.93,IF(AND(A1249="Japan",R1249=2035),0.94,IF(AND(A1249="Japan",R1249=2050),0.92,IF(AND(A1249="Russia",R1249=2035),0.95,IF(AND(A1249="Russia",R1249=2050),0.91,IF(AND(A1249="China",R1249=2035),0.93,IF(AND(A1249="China",R1249=2050),0.92,IF(AND(A1249="India",R1249=2035),0.94,IF(AND(A1249="India",R1249=2050),0.91,IF(AND(A1249="Middle East",R1249=2035),0.92,IF(AND(A1249="Middle East",R1249=2050),0.89,IF(AND(A1249="Africa",R1249=2035),0.93,IF(AND(A1249="Africa",R1249=2050),0.9,IF(AND(A1249="Brazil",R1249=2035),0.95,IF(AND(A1249="Brazil",R1249=2050),0.92,""))))))))))))))))))</f>
        <v>*0.95</v>
      </c>
      <c r="U1249" s="41" t="s">
        <v>2100</v>
      </c>
      <c r="V1249" s="52" t="s">
        <v>35</v>
      </c>
      <c r="W1249" s="41" t="n">
        <v>2050</v>
      </c>
      <c r="X1249" s="53" t="str">
        <f aca="false">"*"&amp;IF(AND(A1249="EU",W1249=2035),0.95,IF(AND(A1249="EU",W1249=2050),0.93,IF(AND(A1249="USA",W1249=2035),0.96,IF(AND(A1249="USA",W1249=2050),0.93,IF(AND(A1249="Japan",W1249=2035),0.94,IF(AND(A1249="Japan",W1249=2050),0.92,IF(AND(A1249="Russia",W1249=2035),0.95,IF(AND(A1249="Russia",W1249=2050),0.91,IF(AND(A1249="China",W1249=2035),0.93,IF(AND(A1249="China",W1249=2050),0.92,IF(AND(A1249="India",W1249=2035),0.94,IF(AND(A1249="India",W1249=2050),0.91,IF(AND(A1249="Middle East",W1249=2035),0.92,IF(AND(A1249="Middle East",W1249=2050),0.89,IF(AND(A1249="Africa",W1249=2035),0.93,IF(AND(A1249="Africa",W1249=2050),0.9,IF(AND(A1249="Brazil",W1249=2035),0.95,IF(AND(A1249="Brazil",W1249=2050),0.92,""))))))))))))))))))</f>
        <v>*0.91</v>
      </c>
      <c r="AC1249" s="0" t="s">
        <v>2100</v>
      </c>
      <c r="AD1249" s="50" t="s">
        <v>35</v>
      </c>
      <c r="AE1249" s="0" t="n">
        <v>2035</v>
      </c>
      <c r="AF1249" s="51" t="str">
        <f aca="false">"*"&amp;IF(AND(A1249="EU",AE1249=2035),0.93,IF(AND(A1249="EU",AE1249=2050),0.9,IF(AND(A1249="USA",AE1249=2035),0.92,IF(AND(A1249="USA",AE1249=2050),0.89,IF(AND(A1249="Japan",AE1249=2035),0.92,IF(AND(A1249="Japan",AE1249=2050),0.89,IF(AND(A1249="Russia",AE1249=2035),0.91,IF(AND(A1249="Russia",AE1249=2050),0.86,IF(AND(A1249="China",AE1249=2035),0.91,IF(AND(A1249="China",AE1249=2050),0.87,IF(AND(A1249="India",AE1249=2035),0.92,IF(AND(A1249="India",AE1249=2050),0.87,IF(AND(A1249="Middle East",AE1249=2035),0.89,IF(AND(A1249="Middle East",AE1249=2050),0.84,IF(AND(A1249="Africa",AE1249=2035),0.9,IF(AND(A1249="Africa",AE1249=2050),0.86,IF(AND(A1249="Brazil",AE1249=2035),0.93,IF(AND(A1249="Brazil",AE1249=2050),0.89,""))))))))))))))))))</f>
        <v>*0.91</v>
      </c>
      <c r="AG1249" s="51" t="str">
        <f aca="false">AG1248</f>
        <v>REZoning_Sol-Win</v>
      </c>
      <c r="AI1249" s="0" t="s">
        <v>2100</v>
      </c>
      <c r="AJ1249" s="50" t="s">
        <v>35</v>
      </c>
      <c r="AK1249" s="0" t="n">
        <v>2050</v>
      </c>
      <c r="AL1249" s="51" t="str">
        <f aca="false">"*"&amp;IF(AND(A1249="EU",AK1249=2035),0.93,IF(AND(A1249="EU",AK1249=2050),0.9,IF(AND(A1249="USA",AK1249=2035),0.92,IF(AND(A1249="USA",AK1249=2050),0.89,IF(AND(A1249="Japan",AK1249=2035),0.92,IF(AND(A1249="Japan",AK1249=2050),0.89,IF(AND(A1249="Russia",AK1249=2035),0.91,IF(AND(A1249="Russia",AK1249=2050),0.86,IF(AND(A1249="China",AK1249=2035),0.91,IF(AND(A1249="China",AK1249=2050),0.87,IF(AND(A1249="India",AK1249=2035),0.92,IF(AND(A1249="India",AK1249=2050),0.87,IF(AND(A1249="Middle East",AK1249=2035),0.89,IF(AND(A1249="Middle East",AK1249=2050),0.84,IF(AND(A1249="Africa",AK1249=2035),0.9,IF(AND(A1249="Africa",AK1249=2050),0.86,IF(AND(A1249="Brazil",AK1249=2035),0.93,IF(AND(A1249="Brazil",AK1249=2050),0.89,""))))))))))))))))))</f>
        <v>*0.86</v>
      </c>
      <c r="AM1249" s="51" t="str">
        <f aca="false">AM1248</f>
        <v>REZoning_Sol-Win</v>
      </c>
      <c r="AP1249" s="0" t="s">
        <v>2100</v>
      </c>
      <c r="AQ1249" s="0" t="s">
        <v>35</v>
      </c>
      <c r="AR1249" s="0" t="n">
        <v>2100</v>
      </c>
      <c r="AS1249" s="0" t="s">
        <v>860</v>
      </c>
      <c r="AT1249" s="0" t="s">
        <v>36</v>
      </c>
    </row>
    <row r="1250" customFormat="false" ht="28.5" hidden="false" customHeight="true" outlineLevel="0" collapsed="false">
      <c r="A1250" s="3" t="s">
        <v>73</v>
      </c>
      <c r="C1250" s="0" t="s">
        <v>2101</v>
      </c>
      <c r="D1250" s="50" t="s">
        <v>35</v>
      </c>
      <c r="E1250" s="0" t="n">
        <v>2035</v>
      </c>
      <c r="F1250" s="51" t="str">
        <f aca="false">"*"&amp;IF(AND(A1250="EU",E1250=2035),0.95,IF(AND(A1250="EU",E1250=2050),0.93,IF(AND(A1250="USA",E1250=2035),0.96,IF(AND(A1250="USA",E1250=2050),0.94,IF(AND(A1250="Japan",E1250=2035),0.94,IF(AND(A1250="Japan",E1250=2050),0.92,IF(AND(A1250="Russia",E1250=2035),0.95,IF(AND(A1250="Russia",E1250=2050),0.93,IF(AND(A1250="China",E1250=2035),0.94,IF(AND(A1250="China",E1250=2050),0.92,IF(AND(A1250="India",E1250=2035),0.95,IF(AND(A1250="India",E1250=2050),0.92,IF(AND(A1250="Middle East",E1250=2035),0.94,IF(AND(A1250="Middle East",E1250=2050),0.9,IF(AND(A1250="Africa",E1250=2035),0.94,IF(AND(A1250="Africa",E1250=2050),0.91,IF(AND(A1250="Brazil",E1250=2035),0.95,IF(AND(A1250="Brazil",E1250=2050),0.92,""))))))))))))))))))</f>
        <v>*0.95</v>
      </c>
      <c r="H1250" s="0" t="s">
        <v>2101</v>
      </c>
      <c r="I1250" s="50" t="s">
        <v>35</v>
      </c>
      <c r="J1250" s="0" t="n">
        <v>2050</v>
      </c>
      <c r="K1250" s="48" t="str">
        <f aca="false">"*"&amp;IF(AND(A1250="EU",J1250=2035),0.95,IF(AND(A1250="EU",J1250=2050),0.93,IF(AND(A1250="USA",J1250=2035),0.96,IF(AND(A1250="USA",J1250=2050),0.94,IF(AND(A1250="Japan",J1250=2035),0.94,IF(AND(A1250="Japan",J1250=2050),0.92,IF(AND(A1250="Russia",J1250=2035),0.95,IF(AND(A1250="Russia",J1250=2050),0.93,IF(AND(A1250="China",J1250=2035),0.94,IF(AND(A1250="China",J1250=2050),0.92,IF(AND(A1250="India",J1250=2035),0.95,IF(AND(A1250="India",J1250=2050),0.92,IF(AND(A1250="Middle East",J1250=2035),0.94,IF(AND(A1250="Middle East",J1250=2050),0.9,IF(AND(A1250="Africa",J1250=2035),0.94,IF(AND(A1250="Africa",J1250=2050),0.91,IF(AND(A1250="Brazil",J1250=2035),0.95,IF(AND(A1250="Brazil",J1250=2050),0.92,""))))))))))))))))))</f>
        <v>*0.93</v>
      </c>
      <c r="P1250" s="41" t="s">
        <v>2101</v>
      </c>
      <c r="Q1250" s="52" t="s">
        <v>35</v>
      </c>
      <c r="R1250" s="41" t="n">
        <v>2035</v>
      </c>
      <c r="S1250" s="53" t="str">
        <f aca="false">"*"&amp;IF(AND(A1250="EU",R1250=2035),0.95,IF(AND(A1250="EU",R1250=2050),0.93,IF(AND(A1250="USA",R1250=2035),0.96,IF(AND(A1250="USA",R1250=2050),0.93,IF(AND(A1250="Japan",R1250=2035),0.94,IF(AND(A1250="Japan",R1250=2050),0.92,IF(AND(A1250="Russia",R1250=2035),0.95,IF(AND(A1250="Russia",R1250=2050),0.91,IF(AND(A1250="China",R1250=2035),0.93,IF(AND(A1250="China",R1250=2050),0.92,IF(AND(A1250="India",R1250=2035),0.94,IF(AND(A1250="India",R1250=2050),0.91,IF(AND(A1250="Middle East",R1250=2035),0.92,IF(AND(A1250="Middle East",R1250=2050),0.89,IF(AND(A1250="Africa",R1250=2035),0.93,IF(AND(A1250="Africa",R1250=2050),0.9,IF(AND(A1250="Brazil",R1250=2035),0.95,IF(AND(A1250="Brazil",R1250=2050),0.92,""))))))))))))))))))</f>
        <v>*0.95</v>
      </c>
      <c r="U1250" s="41" t="s">
        <v>2101</v>
      </c>
      <c r="V1250" s="52" t="s">
        <v>35</v>
      </c>
      <c r="W1250" s="41" t="n">
        <v>2050</v>
      </c>
      <c r="X1250" s="53" t="str">
        <f aca="false">"*"&amp;IF(AND(A1250="EU",W1250=2035),0.95,IF(AND(A1250="EU",W1250=2050),0.93,IF(AND(A1250="USA",W1250=2035),0.96,IF(AND(A1250="USA",W1250=2050),0.93,IF(AND(A1250="Japan",W1250=2035),0.94,IF(AND(A1250="Japan",W1250=2050),0.92,IF(AND(A1250="Russia",W1250=2035),0.95,IF(AND(A1250="Russia",W1250=2050),0.91,IF(AND(A1250="China",W1250=2035),0.93,IF(AND(A1250="China",W1250=2050),0.92,IF(AND(A1250="India",W1250=2035),0.94,IF(AND(A1250="India",W1250=2050),0.91,IF(AND(A1250="Middle East",W1250=2035),0.92,IF(AND(A1250="Middle East",W1250=2050),0.89,IF(AND(A1250="Africa",W1250=2035),0.93,IF(AND(A1250="Africa",W1250=2050),0.9,IF(AND(A1250="Brazil",W1250=2035),0.95,IF(AND(A1250="Brazil",W1250=2050),0.92,""))))))))))))))))))</f>
        <v>*0.91</v>
      </c>
      <c r="AC1250" s="0" t="s">
        <v>2101</v>
      </c>
      <c r="AD1250" s="50" t="s">
        <v>35</v>
      </c>
      <c r="AE1250" s="0" t="n">
        <v>2035</v>
      </c>
      <c r="AF1250" s="51" t="str">
        <f aca="false">"*"&amp;IF(AND(A1250="EU",AE1250=2035),0.93,IF(AND(A1250="EU",AE1250=2050),0.9,IF(AND(A1250="USA",AE1250=2035),0.92,IF(AND(A1250="USA",AE1250=2050),0.89,IF(AND(A1250="Japan",AE1250=2035),0.92,IF(AND(A1250="Japan",AE1250=2050),0.89,IF(AND(A1250="Russia",AE1250=2035),0.91,IF(AND(A1250="Russia",AE1250=2050),0.86,IF(AND(A1250="China",AE1250=2035),0.91,IF(AND(A1250="China",AE1250=2050),0.87,IF(AND(A1250="India",AE1250=2035),0.92,IF(AND(A1250="India",AE1250=2050),0.87,IF(AND(A1250="Middle East",AE1250=2035),0.89,IF(AND(A1250="Middle East",AE1250=2050),0.84,IF(AND(A1250="Africa",AE1250=2035),0.9,IF(AND(A1250="Africa",AE1250=2050),0.86,IF(AND(A1250="Brazil",AE1250=2035),0.93,IF(AND(A1250="Brazil",AE1250=2050),0.89,""))))))))))))))))))</f>
        <v>*0.91</v>
      </c>
      <c r="AG1250" s="51" t="str">
        <f aca="false">AG1249</f>
        <v>REZoning_Sol-Win</v>
      </c>
      <c r="AI1250" s="0" t="s">
        <v>2101</v>
      </c>
      <c r="AJ1250" s="50" t="s">
        <v>35</v>
      </c>
      <c r="AK1250" s="0" t="n">
        <v>2050</v>
      </c>
      <c r="AL1250" s="51" t="str">
        <f aca="false">"*"&amp;IF(AND(A1250="EU",AK1250=2035),0.93,IF(AND(A1250="EU",AK1250=2050),0.9,IF(AND(A1250="USA",AK1250=2035),0.92,IF(AND(A1250="USA",AK1250=2050),0.89,IF(AND(A1250="Japan",AK1250=2035),0.92,IF(AND(A1250="Japan",AK1250=2050),0.89,IF(AND(A1250="Russia",AK1250=2035),0.91,IF(AND(A1250="Russia",AK1250=2050),0.86,IF(AND(A1250="China",AK1250=2035),0.91,IF(AND(A1250="China",AK1250=2050),0.87,IF(AND(A1250="India",AK1250=2035),0.92,IF(AND(A1250="India",AK1250=2050),0.87,IF(AND(A1250="Middle East",AK1250=2035),0.89,IF(AND(A1250="Middle East",AK1250=2050),0.84,IF(AND(A1250="Africa",AK1250=2035),0.9,IF(AND(A1250="Africa",AK1250=2050),0.86,IF(AND(A1250="Brazil",AK1250=2035),0.93,IF(AND(A1250="Brazil",AK1250=2050),0.89,""))))))))))))))))))</f>
        <v>*0.86</v>
      </c>
      <c r="AM1250" s="51" t="str">
        <f aca="false">AM1249</f>
        <v>REZoning_Sol-Win</v>
      </c>
      <c r="AP1250" s="0" t="s">
        <v>2101</v>
      </c>
      <c r="AQ1250" s="0" t="s">
        <v>35</v>
      </c>
      <c r="AR1250" s="0" t="n">
        <v>2100</v>
      </c>
      <c r="AS1250" s="0" t="s">
        <v>860</v>
      </c>
      <c r="AT1250" s="0" t="s">
        <v>36</v>
      </c>
    </row>
    <row r="1251" customFormat="false" ht="28.5" hidden="false" customHeight="true" outlineLevel="0" collapsed="false">
      <c r="A1251" s="3" t="s">
        <v>73</v>
      </c>
      <c r="C1251" s="0" t="s">
        <v>2102</v>
      </c>
      <c r="D1251" s="50" t="s">
        <v>35</v>
      </c>
      <c r="E1251" s="0" t="n">
        <v>2035</v>
      </c>
      <c r="F1251" s="51" t="str">
        <f aca="false">"*"&amp;IF(AND(A1251="EU",E1251=2035),0.95,IF(AND(A1251="EU",E1251=2050),0.93,IF(AND(A1251="USA",E1251=2035),0.96,IF(AND(A1251="USA",E1251=2050),0.94,IF(AND(A1251="Japan",E1251=2035),0.94,IF(AND(A1251="Japan",E1251=2050),0.92,IF(AND(A1251="Russia",E1251=2035),0.95,IF(AND(A1251="Russia",E1251=2050),0.93,IF(AND(A1251="China",E1251=2035),0.94,IF(AND(A1251="China",E1251=2050),0.92,IF(AND(A1251="India",E1251=2035),0.95,IF(AND(A1251="India",E1251=2050),0.92,IF(AND(A1251="Middle East",E1251=2035),0.94,IF(AND(A1251="Middle East",E1251=2050),0.9,IF(AND(A1251="Africa",E1251=2035),0.94,IF(AND(A1251="Africa",E1251=2050),0.91,IF(AND(A1251="Brazil",E1251=2035),0.95,IF(AND(A1251="Brazil",E1251=2050),0.92,""))))))))))))))))))</f>
        <v>*0.95</v>
      </c>
      <c r="H1251" s="0" t="s">
        <v>2102</v>
      </c>
      <c r="I1251" s="50" t="s">
        <v>35</v>
      </c>
      <c r="J1251" s="0" t="n">
        <v>2050</v>
      </c>
      <c r="K1251" s="48" t="str">
        <f aca="false">"*"&amp;IF(AND(A1251="EU",J1251=2035),0.95,IF(AND(A1251="EU",J1251=2050),0.93,IF(AND(A1251="USA",J1251=2035),0.96,IF(AND(A1251="USA",J1251=2050),0.94,IF(AND(A1251="Japan",J1251=2035),0.94,IF(AND(A1251="Japan",J1251=2050),0.92,IF(AND(A1251="Russia",J1251=2035),0.95,IF(AND(A1251="Russia",J1251=2050),0.93,IF(AND(A1251="China",J1251=2035),0.94,IF(AND(A1251="China",J1251=2050),0.92,IF(AND(A1251="India",J1251=2035),0.95,IF(AND(A1251="India",J1251=2050),0.92,IF(AND(A1251="Middle East",J1251=2035),0.94,IF(AND(A1251="Middle East",J1251=2050),0.9,IF(AND(A1251="Africa",J1251=2035),0.94,IF(AND(A1251="Africa",J1251=2050),0.91,IF(AND(A1251="Brazil",J1251=2035),0.95,IF(AND(A1251="Brazil",J1251=2050),0.92,""))))))))))))))))))</f>
        <v>*0.93</v>
      </c>
      <c r="P1251" s="41" t="s">
        <v>2102</v>
      </c>
      <c r="Q1251" s="52" t="s">
        <v>35</v>
      </c>
      <c r="R1251" s="41" t="n">
        <v>2035</v>
      </c>
      <c r="S1251" s="53" t="str">
        <f aca="false">"*"&amp;IF(AND(A1251="EU",R1251=2035),0.95,IF(AND(A1251="EU",R1251=2050),0.93,IF(AND(A1251="USA",R1251=2035),0.96,IF(AND(A1251="USA",R1251=2050),0.93,IF(AND(A1251="Japan",R1251=2035),0.94,IF(AND(A1251="Japan",R1251=2050),0.92,IF(AND(A1251="Russia",R1251=2035),0.95,IF(AND(A1251="Russia",R1251=2050),0.91,IF(AND(A1251="China",R1251=2035),0.93,IF(AND(A1251="China",R1251=2050),0.92,IF(AND(A1251="India",R1251=2035),0.94,IF(AND(A1251="India",R1251=2050),0.91,IF(AND(A1251="Middle East",R1251=2035),0.92,IF(AND(A1251="Middle East",R1251=2050),0.89,IF(AND(A1251="Africa",R1251=2035),0.93,IF(AND(A1251="Africa",R1251=2050),0.9,IF(AND(A1251="Brazil",R1251=2035),0.95,IF(AND(A1251="Brazil",R1251=2050),0.92,""))))))))))))))))))</f>
        <v>*0.95</v>
      </c>
      <c r="U1251" s="41" t="s">
        <v>2102</v>
      </c>
      <c r="V1251" s="52" t="s">
        <v>35</v>
      </c>
      <c r="W1251" s="41" t="n">
        <v>2050</v>
      </c>
      <c r="X1251" s="53" t="str">
        <f aca="false">"*"&amp;IF(AND(A1251="EU",W1251=2035),0.95,IF(AND(A1251="EU",W1251=2050),0.93,IF(AND(A1251="USA",W1251=2035),0.96,IF(AND(A1251="USA",W1251=2050),0.93,IF(AND(A1251="Japan",W1251=2035),0.94,IF(AND(A1251="Japan",W1251=2050),0.92,IF(AND(A1251="Russia",W1251=2035),0.95,IF(AND(A1251="Russia",W1251=2050),0.91,IF(AND(A1251="China",W1251=2035),0.93,IF(AND(A1251="China",W1251=2050),0.92,IF(AND(A1251="India",W1251=2035),0.94,IF(AND(A1251="India",W1251=2050),0.91,IF(AND(A1251="Middle East",W1251=2035),0.92,IF(AND(A1251="Middle East",W1251=2050),0.89,IF(AND(A1251="Africa",W1251=2035),0.93,IF(AND(A1251="Africa",W1251=2050),0.9,IF(AND(A1251="Brazil",W1251=2035),0.95,IF(AND(A1251="Brazil",W1251=2050),0.92,""))))))))))))))))))</f>
        <v>*0.91</v>
      </c>
      <c r="AC1251" s="0" t="s">
        <v>2102</v>
      </c>
      <c r="AD1251" s="50" t="s">
        <v>35</v>
      </c>
      <c r="AE1251" s="0" t="n">
        <v>2035</v>
      </c>
      <c r="AF1251" s="51" t="str">
        <f aca="false">"*"&amp;IF(AND(A1251="EU",AE1251=2035),0.93,IF(AND(A1251="EU",AE1251=2050),0.9,IF(AND(A1251="USA",AE1251=2035),0.92,IF(AND(A1251="USA",AE1251=2050),0.89,IF(AND(A1251="Japan",AE1251=2035),0.92,IF(AND(A1251="Japan",AE1251=2050),0.89,IF(AND(A1251="Russia",AE1251=2035),0.91,IF(AND(A1251="Russia",AE1251=2050),0.86,IF(AND(A1251="China",AE1251=2035),0.91,IF(AND(A1251="China",AE1251=2050),0.87,IF(AND(A1251="India",AE1251=2035),0.92,IF(AND(A1251="India",AE1251=2050),0.87,IF(AND(A1251="Middle East",AE1251=2035),0.89,IF(AND(A1251="Middle East",AE1251=2050),0.84,IF(AND(A1251="Africa",AE1251=2035),0.9,IF(AND(A1251="Africa",AE1251=2050),0.86,IF(AND(A1251="Brazil",AE1251=2035),0.93,IF(AND(A1251="Brazil",AE1251=2050),0.89,""))))))))))))))))))</f>
        <v>*0.91</v>
      </c>
      <c r="AG1251" s="51" t="str">
        <f aca="false">AG1250</f>
        <v>REZoning_Sol-Win</v>
      </c>
      <c r="AI1251" s="0" t="s">
        <v>2102</v>
      </c>
      <c r="AJ1251" s="50" t="s">
        <v>35</v>
      </c>
      <c r="AK1251" s="0" t="n">
        <v>2050</v>
      </c>
      <c r="AL1251" s="51" t="str">
        <f aca="false">"*"&amp;IF(AND(A1251="EU",AK1251=2035),0.93,IF(AND(A1251="EU",AK1251=2050),0.9,IF(AND(A1251="USA",AK1251=2035),0.92,IF(AND(A1251="USA",AK1251=2050),0.89,IF(AND(A1251="Japan",AK1251=2035),0.92,IF(AND(A1251="Japan",AK1251=2050),0.89,IF(AND(A1251="Russia",AK1251=2035),0.91,IF(AND(A1251="Russia",AK1251=2050),0.86,IF(AND(A1251="China",AK1251=2035),0.91,IF(AND(A1251="China",AK1251=2050),0.87,IF(AND(A1251="India",AK1251=2035),0.92,IF(AND(A1251="India",AK1251=2050),0.87,IF(AND(A1251="Middle East",AK1251=2035),0.89,IF(AND(A1251="Middle East",AK1251=2050),0.84,IF(AND(A1251="Africa",AK1251=2035),0.9,IF(AND(A1251="Africa",AK1251=2050),0.86,IF(AND(A1251="Brazil",AK1251=2035),0.93,IF(AND(A1251="Brazil",AK1251=2050),0.89,""))))))))))))))))))</f>
        <v>*0.86</v>
      </c>
      <c r="AM1251" s="51" t="str">
        <f aca="false">AM1250</f>
        <v>REZoning_Sol-Win</v>
      </c>
      <c r="AP1251" s="0" t="s">
        <v>2102</v>
      </c>
      <c r="AQ1251" s="0" t="s">
        <v>35</v>
      </c>
      <c r="AR1251" s="0" t="n">
        <v>2100</v>
      </c>
      <c r="AS1251" s="0" t="s">
        <v>860</v>
      </c>
      <c r="AT1251" s="0" t="s">
        <v>36</v>
      </c>
    </row>
    <row r="1252" customFormat="false" ht="28.5" hidden="false" customHeight="true" outlineLevel="0" collapsed="false">
      <c r="A1252" s="3" t="s">
        <v>73</v>
      </c>
      <c r="C1252" s="0" t="s">
        <v>2103</v>
      </c>
      <c r="D1252" s="50" t="s">
        <v>35</v>
      </c>
      <c r="E1252" s="0" t="n">
        <v>2035</v>
      </c>
      <c r="F1252" s="51" t="str">
        <f aca="false">"*"&amp;IF(AND(A1252="EU",E1252=2035),0.95,IF(AND(A1252="EU",E1252=2050),0.93,IF(AND(A1252="USA",E1252=2035),0.96,IF(AND(A1252="USA",E1252=2050),0.94,IF(AND(A1252="Japan",E1252=2035),0.94,IF(AND(A1252="Japan",E1252=2050),0.92,IF(AND(A1252="Russia",E1252=2035),0.95,IF(AND(A1252="Russia",E1252=2050),0.93,IF(AND(A1252="China",E1252=2035),0.94,IF(AND(A1252="China",E1252=2050),0.92,IF(AND(A1252="India",E1252=2035),0.95,IF(AND(A1252="India",E1252=2050),0.92,IF(AND(A1252="Middle East",E1252=2035),0.94,IF(AND(A1252="Middle East",E1252=2050),0.9,IF(AND(A1252="Africa",E1252=2035),0.94,IF(AND(A1252="Africa",E1252=2050),0.91,IF(AND(A1252="Brazil",E1252=2035),0.95,IF(AND(A1252="Brazil",E1252=2050),0.92,""))))))))))))))))))</f>
        <v>*0.95</v>
      </c>
      <c r="H1252" s="0" t="s">
        <v>2103</v>
      </c>
      <c r="I1252" s="50" t="s">
        <v>35</v>
      </c>
      <c r="J1252" s="0" t="n">
        <v>2050</v>
      </c>
      <c r="K1252" s="48" t="str">
        <f aca="false">"*"&amp;IF(AND(A1252="EU",J1252=2035),0.95,IF(AND(A1252="EU",J1252=2050),0.93,IF(AND(A1252="USA",J1252=2035),0.96,IF(AND(A1252="USA",J1252=2050),0.94,IF(AND(A1252="Japan",J1252=2035),0.94,IF(AND(A1252="Japan",J1252=2050),0.92,IF(AND(A1252="Russia",J1252=2035),0.95,IF(AND(A1252="Russia",J1252=2050),0.93,IF(AND(A1252="China",J1252=2035),0.94,IF(AND(A1252="China",J1252=2050),0.92,IF(AND(A1252="India",J1252=2035),0.95,IF(AND(A1252="India",J1252=2050),0.92,IF(AND(A1252="Middle East",J1252=2035),0.94,IF(AND(A1252="Middle East",J1252=2050),0.9,IF(AND(A1252="Africa",J1252=2035),0.94,IF(AND(A1252="Africa",J1252=2050),0.91,IF(AND(A1252="Brazil",J1252=2035),0.95,IF(AND(A1252="Brazil",J1252=2050),0.92,""))))))))))))))))))</f>
        <v>*0.93</v>
      </c>
      <c r="P1252" s="41" t="s">
        <v>2103</v>
      </c>
      <c r="Q1252" s="52" t="s">
        <v>35</v>
      </c>
      <c r="R1252" s="41" t="n">
        <v>2035</v>
      </c>
      <c r="S1252" s="53" t="str">
        <f aca="false">"*"&amp;IF(AND(A1252="EU",R1252=2035),0.95,IF(AND(A1252="EU",R1252=2050),0.93,IF(AND(A1252="USA",R1252=2035),0.96,IF(AND(A1252="USA",R1252=2050),0.93,IF(AND(A1252="Japan",R1252=2035),0.94,IF(AND(A1252="Japan",R1252=2050),0.92,IF(AND(A1252="Russia",R1252=2035),0.95,IF(AND(A1252="Russia",R1252=2050),0.91,IF(AND(A1252="China",R1252=2035),0.93,IF(AND(A1252="China",R1252=2050),0.92,IF(AND(A1252="India",R1252=2035),0.94,IF(AND(A1252="India",R1252=2050),0.91,IF(AND(A1252="Middle East",R1252=2035),0.92,IF(AND(A1252="Middle East",R1252=2050),0.89,IF(AND(A1252="Africa",R1252=2035),0.93,IF(AND(A1252="Africa",R1252=2050),0.9,IF(AND(A1252="Brazil",R1252=2035),0.95,IF(AND(A1252="Brazil",R1252=2050),0.92,""))))))))))))))))))</f>
        <v>*0.95</v>
      </c>
      <c r="U1252" s="41" t="s">
        <v>2103</v>
      </c>
      <c r="V1252" s="52" t="s">
        <v>35</v>
      </c>
      <c r="W1252" s="41" t="n">
        <v>2050</v>
      </c>
      <c r="X1252" s="53" t="str">
        <f aca="false">"*"&amp;IF(AND(A1252="EU",W1252=2035),0.95,IF(AND(A1252="EU",W1252=2050),0.93,IF(AND(A1252="USA",W1252=2035),0.96,IF(AND(A1252="USA",W1252=2050),0.93,IF(AND(A1252="Japan",W1252=2035),0.94,IF(AND(A1252="Japan",W1252=2050),0.92,IF(AND(A1252="Russia",W1252=2035),0.95,IF(AND(A1252="Russia",W1252=2050),0.91,IF(AND(A1252="China",W1252=2035),0.93,IF(AND(A1252="China",W1252=2050),0.92,IF(AND(A1252="India",W1252=2035),0.94,IF(AND(A1252="India",W1252=2050),0.91,IF(AND(A1252="Middle East",W1252=2035),0.92,IF(AND(A1252="Middle East",W1252=2050),0.89,IF(AND(A1252="Africa",W1252=2035),0.93,IF(AND(A1252="Africa",W1252=2050),0.9,IF(AND(A1252="Brazil",W1252=2035),0.95,IF(AND(A1252="Brazil",W1252=2050),0.92,""))))))))))))))))))</f>
        <v>*0.91</v>
      </c>
      <c r="AC1252" s="0" t="s">
        <v>2103</v>
      </c>
      <c r="AD1252" s="50" t="s">
        <v>35</v>
      </c>
      <c r="AE1252" s="0" t="n">
        <v>2035</v>
      </c>
      <c r="AF1252" s="51" t="str">
        <f aca="false">"*"&amp;IF(AND(A1252="EU",AE1252=2035),0.93,IF(AND(A1252="EU",AE1252=2050),0.9,IF(AND(A1252="USA",AE1252=2035),0.92,IF(AND(A1252="USA",AE1252=2050),0.89,IF(AND(A1252="Japan",AE1252=2035),0.92,IF(AND(A1252="Japan",AE1252=2050),0.89,IF(AND(A1252="Russia",AE1252=2035),0.91,IF(AND(A1252="Russia",AE1252=2050),0.86,IF(AND(A1252="China",AE1252=2035),0.91,IF(AND(A1252="China",AE1252=2050),0.87,IF(AND(A1252="India",AE1252=2035),0.92,IF(AND(A1252="India",AE1252=2050),0.87,IF(AND(A1252="Middle East",AE1252=2035),0.89,IF(AND(A1252="Middle East",AE1252=2050),0.84,IF(AND(A1252="Africa",AE1252=2035),0.9,IF(AND(A1252="Africa",AE1252=2050),0.86,IF(AND(A1252="Brazil",AE1252=2035),0.93,IF(AND(A1252="Brazil",AE1252=2050),0.89,""))))))))))))))))))</f>
        <v>*0.91</v>
      </c>
      <c r="AG1252" s="51" t="str">
        <f aca="false">AG1251</f>
        <v>REZoning_Sol-Win</v>
      </c>
      <c r="AI1252" s="0" t="s">
        <v>2103</v>
      </c>
      <c r="AJ1252" s="50" t="s">
        <v>35</v>
      </c>
      <c r="AK1252" s="0" t="n">
        <v>2050</v>
      </c>
      <c r="AL1252" s="51" t="str">
        <f aca="false">"*"&amp;IF(AND(A1252="EU",AK1252=2035),0.93,IF(AND(A1252="EU",AK1252=2050),0.9,IF(AND(A1252="USA",AK1252=2035),0.92,IF(AND(A1252="USA",AK1252=2050),0.89,IF(AND(A1252="Japan",AK1252=2035),0.92,IF(AND(A1252="Japan",AK1252=2050),0.89,IF(AND(A1252="Russia",AK1252=2035),0.91,IF(AND(A1252="Russia",AK1252=2050),0.86,IF(AND(A1252="China",AK1252=2035),0.91,IF(AND(A1252="China",AK1252=2050),0.87,IF(AND(A1252="India",AK1252=2035),0.92,IF(AND(A1252="India",AK1252=2050),0.87,IF(AND(A1252="Middle East",AK1252=2035),0.89,IF(AND(A1252="Middle East",AK1252=2050),0.84,IF(AND(A1252="Africa",AK1252=2035),0.9,IF(AND(A1252="Africa",AK1252=2050),0.86,IF(AND(A1252="Brazil",AK1252=2035),0.93,IF(AND(A1252="Brazil",AK1252=2050),0.89,""))))))))))))))))))</f>
        <v>*0.86</v>
      </c>
      <c r="AM1252" s="51" t="str">
        <f aca="false">AM1251</f>
        <v>REZoning_Sol-Win</v>
      </c>
      <c r="AP1252" s="0" t="s">
        <v>2103</v>
      </c>
      <c r="AQ1252" s="0" t="s">
        <v>35</v>
      </c>
      <c r="AR1252" s="0" t="n">
        <v>2100</v>
      </c>
      <c r="AS1252" s="0" t="s">
        <v>860</v>
      </c>
      <c r="AT1252" s="0" t="s">
        <v>36</v>
      </c>
    </row>
    <row r="1253" customFormat="false" ht="28.5" hidden="false" customHeight="true" outlineLevel="0" collapsed="false">
      <c r="A1253" s="3" t="s">
        <v>73</v>
      </c>
      <c r="C1253" s="0" t="s">
        <v>2104</v>
      </c>
      <c r="D1253" s="50" t="s">
        <v>35</v>
      </c>
      <c r="E1253" s="0" t="n">
        <v>2035</v>
      </c>
      <c r="F1253" s="51" t="str">
        <f aca="false">"*"&amp;IF(AND(A1253="EU",E1253=2035),0.95,IF(AND(A1253="EU",E1253=2050),0.93,IF(AND(A1253="USA",E1253=2035),0.96,IF(AND(A1253="USA",E1253=2050),0.94,IF(AND(A1253="Japan",E1253=2035),0.94,IF(AND(A1253="Japan",E1253=2050),0.92,IF(AND(A1253="Russia",E1253=2035),0.95,IF(AND(A1253="Russia",E1253=2050),0.93,IF(AND(A1253="China",E1253=2035),0.94,IF(AND(A1253="China",E1253=2050),0.92,IF(AND(A1253="India",E1253=2035),0.95,IF(AND(A1253="India",E1253=2050),0.92,IF(AND(A1253="Middle East",E1253=2035),0.94,IF(AND(A1253="Middle East",E1253=2050),0.9,IF(AND(A1253="Africa",E1253=2035),0.94,IF(AND(A1253="Africa",E1253=2050),0.91,IF(AND(A1253="Brazil",E1253=2035),0.95,IF(AND(A1253="Brazil",E1253=2050),0.92,""))))))))))))))))))</f>
        <v>*0.95</v>
      </c>
      <c r="H1253" s="0" t="s">
        <v>2104</v>
      </c>
      <c r="I1253" s="50" t="s">
        <v>35</v>
      </c>
      <c r="J1253" s="0" t="n">
        <v>2050</v>
      </c>
      <c r="K1253" s="48" t="str">
        <f aca="false">"*"&amp;IF(AND(A1253="EU",J1253=2035),0.95,IF(AND(A1253="EU",J1253=2050),0.93,IF(AND(A1253="USA",J1253=2035),0.96,IF(AND(A1253="USA",J1253=2050),0.94,IF(AND(A1253="Japan",J1253=2035),0.94,IF(AND(A1253="Japan",J1253=2050),0.92,IF(AND(A1253="Russia",J1253=2035),0.95,IF(AND(A1253="Russia",J1253=2050),0.93,IF(AND(A1253="China",J1253=2035),0.94,IF(AND(A1253="China",J1253=2050),0.92,IF(AND(A1253="India",J1253=2035),0.95,IF(AND(A1253="India",J1253=2050),0.92,IF(AND(A1253="Middle East",J1253=2035),0.94,IF(AND(A1253="Middle East",J1253=2050),0.9,IF(AND(A1253="Africa",J1253=2035),0.94,IF(AND(A1253="Africa",J1253=2050),0.91,IF(AND(A1253="Brazil",J1253=2035),0.95,IF(AND(A1253="Brazil",J1253=2050),0.92,""))))))))))))))))))</f>
        <v>*0.93</v>
      </c>
      <c r="P1253" s="41" t="s">
        <v>2104</v>
      </c>
      <c r="Q1253" s="52" t="s">
        <v>35</v>
      </c>
      <c r="R1253" s="41" t="n">
        <v>2035</v>
      </c>
      <c r="S1253" s="53" t="str">
        <f aca="false">"*"&amp;IF(AND(A1253="EU",R1253=2035),0.95,IF(AND(A1253="EU",R1253=2050),0.93,IF(AND(A1253="USA",R1253=2035),0.96,IF(AND(A1253="USA",R1253=2050),0.93,IF(AND(A1253="Japan",R1253=2035),0.94,IF(AND(A1253="Japan",R1253=2050),0.92,IF(AND(A1253="Russia",R1253=2035),0.95,IF(AND(A1253="Russia",R1253=2050),0.91,IF(AND(A1253="China",R1253=2035),0.93,IF(AND(A1253="China",R1253=2050),0.92,IF(AND(A1253="India",R1253=2035),0.94,IF(AND(A1253="India",R1253=2050),0.91,IF(AND(A1253="Middle East",R1253=2035),0.92,IF(AND(A1253="Middle East",R1253=2050),0.89,IF(AND(A1253="Africa",R1253=2035),0.93,IF(AND(A1253="Africa",R1253=2050),0.9,IF(AND(A1253="Brazil",R1253=2035),0.95,IF(AND(A1253="Brazil",R1253=2050),0.92,""))))))))))))))))))</f>
        <v>*0.95</v>
      </c>
      <c r="U1253" s="41" t="s">
        <v>2104</v>
      </c>
      <c r="V1253" s="52" t="s">
        <v>35</v>
      </c>
      <c r="W1253" s="41" t="n">
        <v>2050</v>
      </c>
      <c r="X1253" s="53" t="str">
        <f aca="false">"*"&amp;IF(AND(A1253="EU",W1253=2035),0.95,IF(AND(A1253="EU",W1253=2050),0.93,IF(AND(A1253="USA",W1253=2035),0.96,IF(AND(A1253="USA",W1253=2050),0.93,IF(AND(A1253="Japan",W1253=2035),0.94,IF(AND(A1253="Japan",W1253=2050),0.92,IF(AND(A1253="Russia",W1253=2035),0.95,IF(AND(A1253="Russia",W1253=2050),0.91,IF(AND(A1253="China",W1253=2035),0.93,IF(AND(A1253="China",W1253=2050),0.92,IF(AND(A1253="India",W1253=2035),0.94,IF(AND(A1253="India",W1253=2050),0.91,IF(AND(A1253="Middle East",W1253=2035),0.92,IF(AND(A1253="Middle East",W1253=2050),0.89,IF(AND(A1253="Africa",W1253=2035),0.93,IF(AND(A1253="Africa",W1253=2050),0.9,IF(AND(A1253="Brazil",W1253=2035),0.95,IF(AND(A1253="Brazil",W1253=2050),0.92,""))))))))))))))))))</f>
        <v>*0.91</v>
      </c>
      <c r="AC1253" s="0" t="s">
        <v>2104</v>
      </c>
      <c r="AD1253" s="50" t="s">
        <v>35</v>
      </c>
      <c r="AE1253" s="0" t="n">
        <v>2035</v>
      </c>
      <c r="AF1253" s="51" t="str">
        <f aca="false">"*"&amp;IF(AND(A1253="EU",AE1253=2035),0.93,IF(AND(A1253="EU",AE1253=2050),0.9,IF(AND(A1253="USA",AE1253=2035),0.92,IF(AND(A1253="USA",AE1253=2050),0.89,IF(AND(A1253="Japan",AE1253=2035),0.92,IF(AND(A1253="Japan",AE1253=2050),0.89,IF(AND(A1253="Russia",AE1253=2035),0.91,IF(AND(A1253="Russia",AE1253=2050),0.86,IF(AND(A1253="China",AE1253=2035),0.91,IF(AND(A1253="China",AE1253=2050),0.87,IF(AND(A1253="India",AE1253=2035),0.92,IF(AND(A1253="India",AE1253=2050),0.87,IF(AND(A1253="Middle East",AE1253=2035),0.89,IF(AND(A1253="Middle East",AE1253=2050),0.84,IF(AND(A1253="Africa",AE1253=2035),0.9,IF(AND(A1253="Africa",AE1253=2050),0.86,IF(AND(A1253="Brazil",AE1253=2035),0.93,IF(AND(A1253="Brazil",AE1253=2050),0.89,""))))))))))))))))))</f>
        <v>*0.91</v>
      </c>
      <c r="AG1253" s="51" t="str">
        <f aca="false">AG1252</f>
        <v>REZoning_Sol-Win</v>
      </c>
      <c r="AI1253" s="0" t="s">
        <v>2104</v>
      </c>
      <c r="AJ1253" s="50" t="s">
        <v>35</v>
      </c>
      <c r="AK1253" s="0" t="n">
        <v>2050</v>
      </c>
      <c r="AL1253" s="51" t="str">
        <f aca="false">"*"&amp;IF(AND(A1253="EU",AK1253=2035),0.93,IF(AND(A1253="EU",AK1253=2050),0.9,IF(AND(A1253="USA",AK1253=2035),0.92,IF(AND(A1253="USA",AK1253=2050),0.89,IF(AND(A1253="Japan",AK1253=2035),0.92,IF(AND(A1253="Japan",AK1253=2050),0.89,IF(AND(A1253="Russia",AK1253=2035),0.91,IF(AND(A1253="Russia",AK1253=2050),0.86,IF(AND(A1253="China",AK1253=2035),0.91,IF(AND(A1253="China",AK1253=2050),0.87,IF(AND(A1253="India",AK1253=2035),0.92,IF(AND(A1253="India",AK1253=2050),0.87,IF(AND(A1253="Middle East",AK1253=2035),0.89,IF(AND(A1253="Middle East",AK1253=2050),0.84,IF(AND(A1253="Africa",AK1253=2035),0.9,IF(AND(A1253="Africa",AK1253=2050),0.86,IF(AND(A1253="Brazil",AK1253=2035),0.93,IF(AND(A1253="Brazil",AK1253=2050),0.89,""))))))))))))))))))</f>
        <v>*0.86</v>
      </c>
      <c r="AM1253" s="51" t="str">
        <f aca="false">AM1252</f>
        <v>REZoning_Sol-Win</v>
      </c>
      <c r="AP1253" s="0" t="s">
        <v>2104</v>
      </c>
      <c r="AQ1253" s="0" t="s">
        <v>35</v>
      </c>
      <c r="AR1253" s="0" t="n">
        <v>2100</v>
      </c>
      <c r="AS1253" s="0" t="s">
        <v>860</v>
      </c>
      <c r="AT1253" s="0" t="s">
        <v>36</v>
      </c>
    </row>
    <row r="1254" customFormat="false" ht="28.5" hidden="false" customHeight="true" outlineLevel="0" collapsed="false">
      <c r="A1254" s="3" t="s">
        <v>73</v>
      </c>
      <c r="C1254" s="0" t="s">
        <v>2105</v>
      </c>
      <c r="D1254" s="50" t="s">
        <v>35</v>
      </c>
      <c r="E1254" s="0" t="n">
        <v>2035</v>
      </c>
      <c r="F1254" s="51" t="str">
        <f aca="false">"*"&amp;IF(AND(A1254="EU",E1254=2035),0.95,IF(AND(A1254="EU",E1254=2050),0.93,IF(AND(A1254="USA",E1254=2035),0.96,IF(AND(A1254="USA",E1254=2050),0.94,IF(AND(A1254="Japan",E1254=2035),0.94,IF(AND(A1254="Japan",E1254=2050),0.92,IF(AND(A1254="Russia",E1254=2035),0.95,IF(AND(A1254="Russia",E1254=2050),0.93,IF(AND(A1254="China",E1254=2035),0.94,IF(AND(A1254="China",E1254=2050),0.92,IF(AND(A1254="India",E1254=2035),0.95,IF(AND(A1254="India",E1254=2050),0.92,IF(AND(A1254="Middle East",E1254=2035),0.94,IF(AND(A1254="Middle East",E1254=2050),0.9,IF(AND(A1254="Africa",E1254=2035),0.94,IF(AND(A1254="Africa",E1254=2050),0.91,IF(AND(A1254="Brazil",E1254=2035),0.95,IF(AND(A1254="Brazil",E1254=2050),0.92,""))))))))))))))))))</f>
        <v>*0.95</v>
      </c>
      <c r="H1254" s="0" t="s">
        <v>2105</v>
      </c>
      <c r="I1254" s="50" t="s">
        <v>35</v>
      </c>
      <c r="J1254" s="0" t="n">
        <v>2050</v>
      </c>
      <c r="K1254" s="48" t="str">
        <f aca="false">"*"&amp;IF(AND(A1254="EU",J1254=2035),0.95,IF(AND(A1254="EU",J1254=2050),0.93,IF(AND(A1254="USA",J1254=2035),0.96,IF(AND(A1254="USA",J1254=2050),0.94,IF(AND(A1254="Japan",J1254=2035),0.94,IF(AND(A1254="Japan",J1254=2050),0.92,IF(AND(A1254="Russia",J1254=2035),0.95,IF(AND(A1254="Russia",J1254=2050),0.93,IF(AND(A1254="China",J1254=2035),0.94,IF(AND(A1254="China",J1254=2050),0.92,IF(AND(A1254="India",J1254=2035),0.95,IF(AND(A1254="India",J1254=2050),0.92,IF(AND(A1254="Middle East",J1254=2035),0.94,IF(AND(A1254="Middle East",J1254=2050),0.9,IF(AND(A1254="Africa",J1254=2035),0.94,IF(AND(A1254="Africa",J1254=2050),0.91,IF(AND(A1254="Brazil",J1254=2035),0.95,IF(AND(A1254="Brazil",J1254=2050),0.92,""))))))))))))))))))</f>
        <v>*0.93</v>
      </c>
      <c r="P1254" s="41" t="s">
        <v>2105</v>
      </c>
      <c r="Q1254" s="52" t="s">
        <v>35</v>
      </c>
      <c r="R1254" s="41" t="n">
        <v>2035</v>
      </c>
      <c r="S1254" s="53" t="str">
        <f aca="false">"*"&amp;IF(AND(A1254="EU",R1254=2035),0.95,IF(AND(A1254="EU",R1254=2050),0.93,IF(AND(A1254="USA",R1254=2035),0.96,IF(AND(A1254="USA",R1254=2050),0.93,IF(AND(A1254="Japan",R1254=2035),0.94,IF(AND(A1254="Japan",R1254=2050),0.92,IF(AND(A1254="Russia",R1254=2035),0.95,IF(AND(A1254="Russia",R1254=2050),0.91,IF(AND(A1254="China",R1254=2035),0.93,IF(AND(A1254="China",R1254=2050),0.92,IF(AND(A1254="India",R1254=2035),0.94,IF(AND(A1254="India",R1254=2050),0.91,IF(AND(A1254="Middle East",R1254=2035),0.92,IF(AND(A1254="Middle East",R1254=2050),0.89,IF(AND(A1254="Africa",R1254=2035),0.93,IF(AND(A1254="Africa",R1254=2050),0.9,IF(AND(A1254="Brazil",R1254=2035),0.95,IF(AND(A1254="Brazil",R1254=2050),0.92,""))))))))))))))))))</f>
        <v>*0.95</v>
      </c>
      <c r="U1254" s="41" t="s">
        <v>2105</v>
      </c>
      <c r="V1254" s="52" t="s">
        <v>35</v>
      </c>
      <c r="W1254" s="41" t="n">
        <v>2050</v>
      </c>
      <c r="X1254" s="53" t="str">
        <f aca="false">"*"&amp;IF(AND(A1254="EU",W1254=2035),0.95,IF(AND(A1254="EU",W1254=2050),0.93,IF(AND(A1254="USA",W1254=2035),0.96,IF(AND(A1254="USA",W1254=2050),0.93,IF(AND(A1254="Japan",W1254=2035),0.94,IF(AND(A1254="Japan",W1254=2050),0.92,IF(AND(A1254="Russia",W1254=2035),0.95,IF(AND(A1254="Russia",W1254=2050),0.91,IF(AND(A1254="China",W1254=2035),0.93,IF(AND(A1254="China",W1254=2050),0.92,IF(AND(A1254="India",W1254=2035),0.94,IF(AND(A1254="India",W1254=2050),0.91,IF(AND(A1254="Middle East",W1254=2035),0.92,IF(AND(A1254="Middle East",W1254=2050),0.89,IF(AND(A1254="Africa",W1254=2035),0.93,IF(AND(A1254="Africa",W1254=2050),0.9,IF(AND(A1254="Brazil",W1254=2035),0.95,IF(AND(A1254="Brazil",W1254=2050),0.92,""))))))))))))))))))</f>
        <v>*0.91</v>
      </c>
      <c r="AC1254" s="0" t="s">
        <v>2105</v>
      </c>
      <c r="AD1254" s="50" t="s">
        <v>35</v>
      </c>
      <c r="AE1254" s="0" t="n">
        <v>2035</v>
      </c>
      <c r="AF1254" s="51" t="str">
        <f aca="false">"*"&amp;IF(AND(A1254="EU",AE1254=2035),0.93,IF(AND(A1254="EU",AE1254=2050),0.9,IF(AND(A1254="USA",AE1254=2035),0.92,IF(AND(A1254="USA",AE1254=2050),0.89,IF(AND(A1254="Japan",AE1254=2035),0.92,IF(AND(A1254="Japan",AE1254=2050),0.89,IF(AND(A1254="Russia",AE1254=2035),0.91,IF(AND(A1254="Russia",AE1254=2050),0.86,IF(AND(A1254="China",AE1254=2035),0.91,IF(AND(A1254="China",AE1254=2050),0.87,IF(AND(A1254="India",AE1254=2035),0.92,IF(AND(A1254="India",AE1254=2050),0.87,IF(AND(A1254="Middle East",AE1254=2035),0.89,IF(AND(A1254="Middle East",AE1254=2050),0.84,IF(AND(A1254="Africa",AE1254=2035),0.9,IF(AND(A1254="Africa",AE1254=2050),0.86,IF(AND(A1254="Brazil",AE1254=2035),0.93,IF(AND(A1254="Brazil",AE1254=2050),0.89,""))))))))))))))))))</f>
        <v>*0.91</v>
      </c>
      <c r="AG1254" s="51" t="str">
        <f aca="false">AG1253</f>
        <v>REZoning_Sol-Win</v>
      </c>
      <c r="AI1254" s="0" t="s">
        <v>2105</v>
      </c>
      <c r="AJ1254" s="50" t="s">
        <v>35</v>
      </c>
      <c r="AK1254" s="0" t="n">
        <v>2050</v>
      </c>
      <c r="AL1254" s="51" t="str">
        <f aca="false">"*"&amp;IF(AND(A1254="EU",AK1254=2035),0.93,IF(AND(A1254="EU",AK1254=2050),0.9,IF(AND(A1254="USA",AK1254=2035),0.92,IF(AND(A1254="USA",AK1254=2050),0.89,IF(AND(A1254="Japan",AK1254=2035),0.92,IF(AND(A1254="Japan",AK1254=2050),0.89,IF(AND(A1254="Russia",AK1254=2035),0.91,IF(AND(A1254="Russia",AK1254=2050),0.86,IF(AND(A1254="China",AK1254=2035),0.91,IF(AND(A1254="China",AK1254=2050),0.87,IF(AND(A1254="India",AK1254=2035),0.92,IF(AND(A1254="India",AK1254=2050),0.87,IF(AND(A1254="Middle East",AK1254=2035),0.89,IF(AND(A1254="Middle East",AK1254=2050),0.84,IF(AND(A1254="Africa",AK1254=2035),0.9,IF(AND(A1254="Africa",AK1254=2050),0.86,IF(AND(A1254="Brazil",AK1254=2035),0.93,IF(AND(A1254="Brazil",AK1254=2050),0.89,""))))))))))))))))))</f>
        <v>*0.86</v>
      </c>
      <c r="AM1254" s="51" t="str">
        <f aca="false">AM1253</f>
        <v>REZoning_Sol-Win</v>
      </c>
      <c r="AP1254" s="0" t="s">
        <v>2105</v>
      </c>
      <c r="AQ1254" s="0" t="s">
        <v>35</v>
      </c>
      <c r="AR1254" s="0" t="n">
        <v>2100</v>
      </c>
      <c r="AS1254" s="0" t="s">
        <v>860</v>
      </c>
      <c r="AT1254" s="0" t="s">
        <v>36</v>
      </c>
    </row>
    <row r="1255" customFormat="false" ht="28.5" hidden="false" customHeight="true" outlineLevel="0" collapsed="false">
      <c r="A1255" s="3" t="s">
        <v>73</v>
      </c>
      <c r="C1255" s="0" t="s">
        <v>2106</v>
      </c>
      <c r="D1255" s="50" t="s">
        <v>35</v>
      </c>
      <c r="E1255" s="0" t="n">
        <v>2035</v>
      </c>
      <c r="F1255" s="51" t="str">
        <f aca="false">"*"&amp;IF(AND(A1255="EU",E1255=2035),0.95,IF(AND(A1255="EU",E1255=2050),0.93,IF(AND(A1255="USA",E1255=2035),0.96,IF(AND(A1255="USA",E1255=2050),0.94,IF(AND(A1255="Japan",E1255=2035),0.94,IF(AND(A1255="Japan",E1255=2050),0.92,IF(AND(A1255="Russia",E1255=2035),0.95,IF(AND(A1255="Russia",E1255=2050),0.93,IF(AND(A1255="China",E1255=2035),0.94,IF(AND(A1255="China",E1255=2050),0.92,IF(AND(A1255="India",E1255=2035),0.95,IF(AND(A1255="India",E1255=2050),0.92,IF(AND(A1255="Middle East",E1255=2035),0.94,IF(AND(A1255="Middle East",E1255=2050),0.9,IF(AND(A1255="Africa",E1255=2035),0.94,IF(AND(A1255="Africa",E1255=2050),0.91,IF(AND(A1255="Brazil",E1255=2035),0.95,IF(AND(A1255="Brazil",E1255=2050),0.92,""))))))))))))))))))</f>
        <v>*0.95</v>
      </c>
      <c r="H1255" s="0" t="s">
        <v>2106</v>
      </c>
      <c r="I1255" s="50" t="s">
        <v>35</v>
      </c>
      <c r="J1255" s="0" t="n">
        <v>2050</v>
      </c>
      <c r="K1255" s="48" t="str">
        <f aca="false">"*"&amp;IF(AND(A1255="EU",J1255=2035),0.95,IF(AND(A1255="EU",J1255=2050),0.93,IF(AND(A1255="USA",J1255=2035),0.96,IF(AND(A1255="USA",J1255=2050),0.94,IF(AND(A1255="Japan",J1255=2035),0.94,IF(AND(A1255="Japan",J1255=2050),0.92,IF(AND(A1255="Russia",J1255=2035),0.95,IF(AND(A1255="Russia",J1255=2050),0.93,IF(AND(A1255="China",J1255=2035),0.94,IF(AND(A1255="China",J1255=2050),0.92,IF(AND(A1255="India",J1255=2035),0.95,IF(AND(A1255="India",J1255=2050),0.92,IF(AND(A1255="Middle East",J1255=2035),0.94,IF(AND(A1255="Middle East",J1255=2050),0.9,IF(AND(A1255="Africa",J1255=2035),0.94,IF(AND(A1255="Africa",J1255=2050),0.91,IF(AND(A1255="Brazil",J1255=2035),0.95,IF(AND(A1255="Brazil",J1255=2050),0.92,""))))))))))))))))))</f>
        <v>*0.93</v>
      </c>
      <c r="P1255" s="41" t="s">
        <v>2106</v>
      </c>
      <c r="Q1255" s="52" t="s">
        <v>35</v>
      </c>
      <c r="R1255" s="41" t="n">
        <v>2035</v>
      </c>
      <c r="S1255" s="53" t="str">
        <f aca="false">"*"&amp;IF(AND(A1255="EU",R1255=2035),0.95,IF(AND(A1255="EU",R1255=2050),0.93,IF(AND(A1255="USA",R1255=2035),0.96,IF(AND(A1255="USA",R1255=2050),0.93,IF(AND(A1255="Japan",R1255=2035),0.94,IF(AND(A1255="Japan",R1255=2050),0.92,IF(AND(A1255="Russia",R1255=2035),0.95,IF(AND(A1255="Russia",R1255=2050),0.91,IF(AND(A1255="China",R1255=2035),0.93,IF(AND(A1255="China",R1255=2050),0.92,IF(AND(A1255="India",R1255=2035),0.94,IF(AND(A1255="India",R1255=2050),0.91,IF(AND(A1255="Middle East",R1255=2035),0.92,IF(AND(A1255="Middle East",R1255=2050),0.89,IF(AND(A1255="Africa",R1255=2035),0.93,IF(AND(A1255="Africa",R1255=2050),0.9,IF(AND(A1255="Brazil",R1255=2035),0.95,IF(AND(A1255="Brazil",R1255=2050),0.92,""))))))))))))))))))</f>
        <v>*0.95</v>
      </c>
      <c r="U1255" s="41" t="s">
        <v>2106</v>
      </c>
      <c r="V1255" s="52" t="s">
        <v>35</v>
      </c>
      <c r="W1255" s="41" t="n">
        <v>2050</v>
      </c>
      <c r="X1255" s="53" t="str">
        <f aca="false">"*"&amp;IF(AND(A1255="EU",W1255=2035),0.95,IF(AND(A1255="EU",W1255=2050),0.93,IF(AND(A1255="USA",W1255=2035),0.96,IF(AND(A1255="USA",W1255=2050),0.93,IF(AND(A1255="Japan",W1255=2035),0.94,IF(AND(A1255="Japan",W1255=2050),0.92,IF(AND(A1255="Russia",W1255=2035),0.95,IF(AND(A1255="Russia",W1255=2050),0.91,IF(AND(A1255="China",W1255=2035),0.93,IF(AND(A1255="China",W1255=2050),0.92,IF(AND(A1255="India",W1255=2035),0.94,IF(AND(A1255="India",W1255=2050),0.91,IF(AND(A1255="Middle East",W1255=2035),0.92,IF(AND(A1255="Middle East",W1255=2050),0.89,IF(AND(A1255="Africa",W1255=2035),0.93,IF(AND(A1255="Africa",W1255=2050),0.9,IF(AND(A1255="Brazil",W1255=2035),0.95,IF(AND(A1255="Brazil",W1255=2050),0.92,""))))))))))))))))))</f>
        <v>*0.91</v>
      </c>
      <c r="AC1255" s="0" t="s">
        <v>2106</v>
      </c>
      <c r="AD1255" s="50" t="s">
        <v>35</v>
      </c>
      <c r="AE1255" s="0" t="n">
        <v>2035</v>
      </c>
      <c r="AF1255" s="51" t="str">
        <f aca="false">"*"&amp;IF(AND(A1255="EU",AE1255=2035),0.93,IF(AND(A1255="EU",AE1255=2050),0.9,IF(AND(A1255="USA",AE1255=2035),0.92,IF(AND(A1255="USA",AE1255=2050),0.89,IF(AND(A1255="Japan",AE1255=2035),0.92,IF(AND(A1255="Japan",AE1255=2050),0.89,IF(AND(A1255="Russia",AE1255=2035),0.91,IF(AND(A1255="Russia",AE1255=2050),0.86,IF(AND(A1255="China",AE1255=2035),0.91,IF(AND(A1255="China",AE1255=2050),0.87,IF(AND(A1255="India",AE1255=2035),0.92,IF(AND(A1255="India",AE1255=2050),0.87,IF(AND(A1255="Middle East",AE1255=2035),0.89,IF(AND(A1255="Middle East",AE1255=2050),0.84,IF(AND(A1255="Africa",AE1255=2035),0.9,IF(AND(A1255="Africa",AE1255=2050),0.86,IF(AND(A1255="Brazil",AE1255=2035),0.93,IF(AND(A1255="Brazil",AE1255=2050),0.89,""))))))))))))))))))</f>
        <v>*0.91</v>
      </c>
      <c r="AG1255" s="51" t="str">
        <f aca="false">AG1254</f>
        <v>REZoning_Sol-Win</v>
      </c>
      <c r="AI1255" s="0" t="s">
        <v>2106</v>
      </c>
      <c r="AJ1255" s="50" t="s">
        <v>35</v>
      </c>
      <c r="AK1255" s="0" t="n">
        <v>2050</v>
      </c>
      <c r="AL1255" s="51" t="str">
        <f aca="false">"*"&amp;IF(AND(A1255="EU",AK1255=2035),0.93,IF(AND(A1255="EU",AK1255=2050),0.9,IF(AND(A1255="USA",AK1255=2035),0.92,IF(AND(A1255="USA",AK1255=2050),0.89,IF(AND(A1255="Japan",AK1255=2035),0.92,IF(AND(A1255="Japan",AK1255=2050),0.89,IF(AND(A1255="Russia",AK1255=2035),0.91,IF(AND(A1255="Russia",AK1255=2050),0.86,IF(AND(A1255="China",AK1255=2035),0.91,IF(AND(A1255="China",AK1255=2050),0.87,IF(AND(A1255="India",AK1255=2035),0.92,IF(AND(A1255="India",AK1255=2050),0.87,IF(AND(A1255="Middle East",AK1255=2035),0.89,IF(AND(A1255="Middle East",AK1255=2050),0.84,IF(AND(A1255="Africa",AK1255=2035),0.9,IF(AND(A1255="Africa",AK1255=2050),0.86,IF(AND(A1255="Brazil",AK1255=2035),0.93,IF(AND(A1255="Brazil",AK1255=2050),0.89,""))))))))))))))))))</f>
        <v>*0.86</v>
      </c>
      <c r="AM1255" s="51" t="str">
        <f aca="false">AM1254</f>
        <v>REZoning_Sol-Win</v>
      </c>
      <c r="AP1255" s="0" t="s">
        <v>2106</v>
      </c>
      <c r="AQ1255" s="0" t="s">
        <v>35</v>
      </c>
      <c r="AR1255" s="0" t="n">
        <v>2100</v>
      </c>
      <c r="AS1255" s="0" t="s">
        <v>860</v>
      </c>
      <c r="AT1255" s="0" t="s">
        <v>36</v>
      </c>
    </row>
    <row r="1256" customFormat="false" ht="28.5" hidden="false" customHeight="true" outlineLevel="0" collapsed="false">
      <c r="A1256" s="3" t="s">
        <v>43</v>
      </c>
      <c r="C1256" s="0" t="s">
        <v>2107</v>
      </c>
      <c r="D1256" s="50" t="s">
        <v>35</v>
      </c>
      <c r="E1256" s="0" t="n">
        <v>2035</v>
      </c>
      <c r="F1256" s="51" t="str">
        <f aca="false">"*"&amp;IF(AND(A1256="EU",E1256=2035),0.95,IF(AND(A1256="EU",E1256=2050),0.93,IF(AND(A1256="USA",E1256=2035),0.96,IF(AND(A1256="USA",E1256=2050),0.94,IF(AND(A1256="Japan",E1256=2035),0.94,IF(AND(A1256="Japan",E1256=2050),0.92,IF(AND(A1256="Russia",E1256=2035),0.95,IF(AND(A1256="Russia",E1256=2050),0.93,IF(AND(A1256="China",E1256=2035),0.94,IF(AND(A1256="China",E1256=2050),0.92,IF(AND(A1256="India",E1256=2035),0.95,IF(AND(A1256="India",E1256=2050),0.92,IF(AND(A1256="Middle East",E1256=2035),0.94,IF(AND(A1256="Middle East",E1256=2050),0.9,IF(AND(A1256="Africa",E1256=2035),0.94,IF(AND(A1256="Africa",E1256=2050),0.91,IF(AND(A1256="Brazil",E1256=2035),0.95,IF(AND(A1256="Brazil",E1256=2050),0.92,""))))))))))))))))))</f>
        <v>*0.94</v>
      </c>
      <c r="H1256" s="0" t="s">
        <v>2107</v>
      </c>
      <c r="I1256" s="50" t="s">
        <v>35</v>
      </c>
      <c r="J1256" s="0" t="n">
        <v>2050</v>
      </c>
      <c r="K1256" s="48" t="str">
        <f aca="false">"*"&amp;IF(AND(A1256="EU",J1256=2035),0.95,IF(AND(A1256="EU",J1256=2050),0.93,IF(AND(A1256="USA",J1256=2035),0.96,IF(AND(A1256="USA",J1256=2050),0.94,IF(AND(A1256="Japan",J1256=2035),0.94,IF(AND(A1256="Japan",J1256=2050),0.92,IF(AND(A1256="Russia",J1256=2035),0.95,IF(AND(A1256="Russia",J1256=2050),0.93,IF(AND(A1256="China",J1256=2035),0.94,IF(AND(A1256="China",J1256=2050),0.92,IF(AND(A1256="India",J1256=2035),0.95,IF(AND(A1256="India",J1256=2050),0.92,IF(AND(A1256="Middle East",J1256=2035),0.94,IF(AND(A1256="Middle East",J1256=2050),0.9,IF(AND(A1256="Africa",J1256=2035),0.94,IF(AND(A1256="Africa",J1256=2050),0.91,IF(AND(A1256="Brazil",J1256=2035),0.95,IF(AND(A1256="Brazil",J1256=2050),0.92,""))))))))))))))))))</f>
        <v>*0.91</v>
      </c>
      <c r="P1256" s="41" t="s">
        <v>2107</v>
      </c>
      <c r="Q1256" s="52" t="s">
        <v>35</v>
      </c>
      <c r="R1256" s="41" t="n">
        <v>2035</v>
      </c>
      <c r="S1256" s="53" t="str">
        <f aca="false">"*"&amp;IF(AND(A1256="EU",R1256=2035),0.95,IF(AND(A1256="EU",R1256=2050),0.93,IF(AND(A1256="USA",R1256=2035),0.96,IF(AND(A1256="USA",R1256=2050),0.93,IF(AND(A1256="Japan",R1256=2035),0.94,IF(AND(A1256="Japan",R1256=2050),0.92,IF(AND(A1256="Russia",R1256=2035),0.95,IF(AND(A1256="Russia",R1256=2050),0.91,IF(AND(A1256="China",R1256=2035),0.93,IF(AND(A1256="China",R1256=2050),0.92,IF(AND(A1256="India",R1256=2035),0.94,IF(AND(A1256="India",R1256=2050),0.91,IF(AND(A1256="Middle East",R1256=2035),0.92,IF(AND(A1256="Middle East",R1256=2050),0.89,IF(AND(A1256="Africa",R1256=2035),0.93,IF(AND(A1256="Africa",R1256=2050),0.9,IF(AND(A1256="Brazil",R1256=2035),0.95,IF(AND(A1256="Brazil",R1256=2050),0.92,""))))))))))))))))))</f>
        <v>*0.93</v>
      </c>
      <c r="U1256" s="41" t="s">
        <v>2107</v>
      </c>
      <c r="V1256" s="52" t="s">
        <v>35</v>
      </c>
      <c r="W1256" s="41" t="n">
        <v>2050</v>
      </c>
      <c r="X1256" s="53" t="str">
        <f aca="false">"*"&amp;IF(AND(A1256="EU",W1256=2035),0.95,IF(AND(A1256="EU",W1256=2050),0.93,IF(AND(A1256="USA",W1256=2035),0.96,IF(AND(A1256="USA",W1256=2050),0.93,IF(AND(A1256="Japan",W1256=2035),0.94,IF(AND(A1256="Japan",W1256=2050),0.92,IF(AND(A1256="Russia",W1256=2035),0.95,IF(AND(A1256="Russia",W1256=2050),0.91,IF(AND(A1256="China",W1256=2035),0.93,IF(AND(A1256="China",W1256=2050),0.92,IF(AND(A1256="India",W1256=2035),0.94,IF(AND(A1256="India",W1256=2050),0.91,IF(AND(A1256="Middle East",W1256=2035),0.92,IF(AND(A1256="Middle East",W1256=2050),0.89,IF(AND(A1256="Africa",W1256=2035),0.93,IF(AND(A1256="Africa",W1256=2050),0.9,IF(AND(A1256="Brazil",W1256=2035),0.95,IF(AND(A1256="Brazil",W1256=2050),0.92,""))))))))))))))))))</f>
        <v>*0.9</v>
      </c>
      <c r="AC1256" s="0" t="s">
        <v>2107</v>
      </c>
      <c r="AD1256" s="50" t="s">
        <v>35</v>
      </c>
      <c r="AE1256" s="0" t="n">
        <v>2035</v>
      </c>
      <c r="AF1256" s="51" t="str">
        <f aca="false">"*"&amp;IF(AND(A1256="EU",AE1256=2035),0.93,IF(AND(A1256="EU",AE1256=2050),0.9,IF(AND(A1256="USA",AE1256=2035),0.92,IF(AND(A1256="USA",AE1256=2050),0.89,IF(AND(A1256="Japan",AE1256=2035),0.92,IF(AND(A1256="Japan",AE1256=2050),0.89,IF(AND(A1256="Russia",AE1256=2035),0.91,IF(AND(A1256="Russia",AE1256=2050),0.86,IF(AND(A1256="China",AE1256=2035),0.91,IF(AND(A1256="China",AE1256=2050),0.87,IF(AND(A1256="India",AE1256=2035),0.92,IF(AND(A1256="India",AE1256=2050),0.87,IF(AND(A1256="Middle East",AE1256=2035),0.89,IF(AND(A1256="Middle East",AE1256=2050),0.84,IF(AND(A1256="Africa",AE1256=2035),0.9,IF(AND(A1256="Africa",AE1256=2050),0.86,IF(AND(A1256="Brazil",AE1256=2035),0.93,IF(AND(A1256="Brazil",AE1256=2050),0.89,""))))))))))))))))))</f>
        <v>*0.9</v>
      </c>
      <c r="AG1256" s="51" t="str">
        <f aca="false">AG1255</f>
        <v>REZoning_Sol-Win</v>
      </c>
      <c r="AI1256" s="0" t="s">
        <v>2107</v>
      </c>
      <c r="AJ1256" s="50" t="s">
        <v>35</v>
      </c>
      <c r="AK1256" s="0" t="n">
        <v>2050</v>
      </c>
      <c r="AL1256" s="51" t="str">
        <f aca="false">"*"&amp;IF(AND(A1256="EU",AK1256=2035),0.93,IF(AND(A1256="EU",AK1256=2050),0.9,IF(AND(A1256="USA",AK1256=2035),0.92,IF(AND(A1256="USA",AK1256=2050),0.89,IF(AND(A1256="Japan",AK1256=2035),0.92,IF(AND(A1256="Japan",AK1256=2050),0.89,IF(AND(A1256="Russia",AK1256=2035),0.91,IF(AND(A1256="Russia",AK1256=2050),0.86,IF(AND(A1256="China",AK1256=2035),0.91,IF(AND(A1256="China",AK1256=2050),0.87,IF(AND(A1256="India",AK1256=2035),0.92,IF(AND(A1256="India",AK1256=2050),0.87,IF(AND(A1256="Middle East",AK1256=2035),0.89,IF(AND(A1256="Middle East",AK1256=2050),0.84,IF(AND(A1256="Africa",AK1256=2035),0.9,IF(AND(A1256="Africa",AK1256=2050),0.86,IF(AND(A1256="Brazil",AK1256=2035),0.93,IF(AND(A1256="Brazil",AK1256=2050),0.89,""))))))))))))))))))</f>
        <v>*0.86</v>
      </c>
      <c r="AM1256" s="51" t="str">
        <f aca="false">AM1255</f>
        <v>REZoning_Sol-Win</v>
      </c>
      <c r="AP1256" s="0" t="s">
        <v>2107</v>
      </c>
      <c r="AQ1256" s="0" t="s">
        <v>35</v>
      </c>
      <c r="AR1256" s="0" t="n">
        <v>2100</v>
      </c>
      <c r="AS1256" s="0" t="s">
        <v>860</v>
      </c>
      <c r="AT1256" s="0" t="s">
        <v>36</v>
      </c>
    </row>
    <row r="1257" customFormat="false" ht="28.5" hidden="false" customHeight="true" outlineLevel="0" collapsed="false">
      <c r="A1257" s="3" t="s">
        <v>43</v>
      </c>
      <c r="C1257" s="0" t="s">
        <v>2108</v>
      </c>
      <c r="D1257" s="50" t="s">
        <v>35</v>
      </c>
      <c r="E1257" s="0" t="n">
        <v>2035</v>
      </c>
      <c r="F1257" s="51" t="str">
        <f aca="false">"*"&amp;IF(AND(A1257="EU",E1257=2035),0.95,IF(AND(A1257="EU",E1257=2050),0.93,IF(AND(A1257="USA",E1257=2035),0.96,IF(AND(A1257="USA",E1257=2050),0.94,IF(AND(A1257="Japan",E1257=2035),0.94,IF(AND(A1257="Japan",E1257=2050),0.92,IF(AND(A1257="Russia",E1257=2035),0.95,IF(AND(A1257="Russia",E1257=2050),0.93,IF(AND(A1257="China",E1257=2035),0.94,IF(AND(A1257="China",E1257=2050),0.92,IF(AND(A1257="India",E1257=2035),0.95,IF(AND(A1257="India",E1257=2050),0.92,IF(AND(A1257="Middle East",E1257=2035),0.94,IF(AND(A1257="Middle East",E1257=2050),0.9,IF(AND(A1257="Africa",E1257=2035),0.94,IF(AND(A1257="Africa",E1257=2050),0.91,IF(AND(A1257="Brazil",E1257=2035),0.95,IF(AND(A1257="Brazil",E1257=2050),0.92,""))))))))))))))))))</f>
        <v>*0.94</v>
      </c>
      <c r="H1257" s="0" t="s">
        <v>2108</v>
      </c>
      <c r="I1257" s="50" t="s">
        <v>35</v>
      </c>
      <c r="J1257" s="0" t="n">
        <v>2050</v>
      </c>
      <c r="K1257" s="48" t="str">
        <f aca="false">"*"&amp;IF(AND(A1257="EU",J1257=2035),0.95,IF(AND(A1257="EU",J1257=2050),0.93,IF(AND(A1257="USA",J1257=2035),0.96,IF(AND(A1257="USA",J1257=2050),0.94,IF(AND(A1257="Japan",J1257=2035),0.94,IF(AND(A1257="Japan",J1257=2050),0.92,IF(AND(A1257="Russia",J1257=2035),0.95,IF(AND(A1257="Russia",J1257=2050),0.93,IF(AND(A1257="China",J1257=2035),0.94,IF(AND(A1257="China",J1257=2050),0.92,IF(AND(A1257="India",J1257=2035),0.95,IF(AND(A1257="India",J1257=2050),0.92,IF(AND(A1257="Middle East",J1257=2035),0.94,IF(AND(A1257="Middle East",J1257=2050),0.9,IF(AND(A1257="Africa",J1257=2035),0.94,IF(AND(A1257="Africa",J1257=2050),0.91,IF(AND(A1257="Brazil",J1257=2035),0.95,IF(AND(A1257="Brazil",J1257=2050),0.92,""))))))))))))))))))</f>
        <v>*0.91</v>
      </c>
      <c r="P1257" s="41" t="s">
        <v>2108</v>
      </c>
      <c r="Q1257" s="52" t="s">
        <v>35</v>
      </c>
      <c r="R1257" s="41" t="n">
        <v>2035</v>
      </c>
      <c r="S1257" s="53" t="str">
        <f aca="false">"*"&amp;IF(AND(A1257="EU",R1257=2035),0.95,IF(AND(A1257="EU",R1257=2050),0.93,IF(AND(A1257="USA",R1257=2035),0.96,IF(AND(A1257="USA",R1257=2050),0.93,IF(AND(A1257="Japan",R1257=2035),0.94,IF(AND(A1257="Japan",R1257=2050),0.92,IF(AND(A1257="Russia",R1257=2035),0.95,IF(AND(A1257="Russia",R1257=2050),0.91,IF(AND(A1257="China",R1257=2035),0.93,IF(AND(A1257="China",R1257=2050),0.92,IF(AND(A1257="India",R1257=2035),0.94,IF(AND(A1257="India",R1257=2050),0.91,IF(AND(A1257="Middle East",R1257=2035),0.92,IF(AND(A1257="Middle East",R1257=2050),0.89,IF(AND(A1257="Africa",R1257=2035),0.93,IF(AND(A1257="Africa",R1257=2050),0.9,IF(AND(A1257="Brazil",R1257=2035),0.95,IF(AND(A1257="Brazil",R1257=2050),0.92,""))))))))))))))))))</f>
        <v>*0.93</v>
      </c>
      <c r="U1257" s="41" t="s">
        <v>2108</v>
      </c>
      <c r="V1257" s="52" t="s">
        <v>35</v>
      </c>
      <c r="W1257" s="41" t="n">
        <v>2050</v>
      </c>
      <c r="X1257" s="53" t="str">
        <f aca="false">"*"&amp;IF(AND(A1257="EU",W1257=2035),0.95,IF(AND(A1257="EU",W1257=2050),0.93,IF(AND(A1257="USA",W1257=2035),0.96,IF(AND(A1257="USA",W1257=2050),0.93,IF(AND(A1257="Japan",W1257=2035),0.94,IF(AND(A1257="Japan",W1257=2050),0.92,IF(AND(A1257="Russia",W1257=2035),0.95,IF(AND(A1257="Russia",W1257=2050),0.91,IF(AND(A1257="China",W1257=2035),0.93,IF(AND(A1257="China",W1257=2050),0.92,IF(AND(A1257="India",W1257=2035),0.94,IF(AND(A1257="India",W1257=2050),0.91,IF(AND(A1257="Middle East",W1257=2035),0.92,IF(AND(A1257="Middle East",W1257=2050),0.89,IF(AND(A1257="Africa",W1257=2035),0.93,IF(AND(A1257="Africa",W1257=2050),0.9,IF(AND(A1257="Brazil",W1257=2035),0.95,IF(AND(A1257="Brazil",W1257=2050),0.92,""))))))))))))))))))</f>
        <v>*0.9</v>
      </c>
      <c r="AC1257" s="0" t="s">
        <v>2108</v>
      </c>
      <c r="AD1257" s="50" t="s">
        <v>35</v>
      </c>
      <c r="AE1257" s="0" t="n">
        <v>2035</v>
      </c>
      <c r="AF1257" s="51" t="str">
        <f aca="false">"*"&amp;IF(AND(A1257="EU",AE1257=2035),0.93,IF(AND(A1257="EU",AE1257=2050),0.9,IF(AND(A1257="USA",AE1257=2035),0.92,IF(AND(A1257="USA",AE1257=2050),0.89,IF(AND(A1257="Japan",AE1257=2035),0.92,IF(AND(A1257="Japan",AE1257=2050),0.89,IF(AND(A1257="Russia",AE1257=2035),0.91,IF(AND(A1257="Russia",AE1257=2050),0.86,IF(AND(A1257="China",AE1257=2035),0.91,IF(AND(A1257="China",AE1257=2050),0.87,IF(AND(A1257="India",AE1257=2035),0.92,IF(AND(A1257="India",AE1257=2050),0.87,IF(AND(A1257="Middle East",AE1257=2035),0.89,IF(AND(A1257="Middle East",AE1257=2050),0.84,IF(AND(A1257="Africa",AE1257=2035),0.9,IF(AND(A1257="Africa",AE1257=2050),0.86,IF(AND(A1257="Brazil",AE1257=2035),0.93,IF(AND(A1257="Brazil",AE1257=2050),0.89,""))))))))))))))))))</f>
        <v>*0.9</v>
      </c>
      <c r="AG1257" s="51" t="str">
        <f aca="false">AG1256</f>
        <v>REZoning_Sol-Win</v>
      </c>
      <c r="AI1257" s="0" t="s">
        <v>2108</v>
      </c>
      <c r="AJ1257" s="50" t="s">
        <v>35</v>
      </c>
      <c r="AK1257" s="0" t="n">
        <v>2050</v>
      </c>
      <c r="AL1257" s="51" t="str">
        <f aca="false">"*"&amp;IF(AND(A1257="EU",AK1257=2035),0.93,IF(AND(A1257="EU",AK1257=2050),0.9,IF(AND(A1257="USA",AK1257=2035),0.92,IF(AND(A1257="USA",AK1257=2050),0.89,IF(AND(A1257="Japan",AK1257=2035),0.92,IF(AND(A1257="Japan",AK1257=2050),0.89,IF(AND(A1257="Russia",AK1257=2035),0.91,IF(AND(A1257="Russia",AK1257=2050),0.86,IF(AND(A1257="China",AK1257=2035),0.91,IF(AND(A1257="China",AK1257=2050),0.87,IF(AND(A1257="India",AK1257=2035),0.92,IF(AND(A1257="India",AK1257=2050),0.87,IF(AND(A1257="Middle East",AK1257=2035),0.89,IF(AND(A1257="Middle East",AK1257=2050),0.84,IF(AND(A1257="Africa",AK1257=2035),0.9,IF(AND(A1257="Africa",AK1257=2050),0.86,IF(AND(A1257="Brazil",AK1257=2035),0.93,IF(AND(A1257="Brazil",AK1257=2050),0.89,""))))))))))))))))))</f>
        <v>*0.86</v>
      </c>
      <c r="AM1257" s="51" t="str">
        <f aca="false">AM1256</f>
        <v>REZoning_Sol-Win</v>
      </c>
      <c r="AP1257" s="0" t="s">
        <v>2108</v>
      </c>
      <c r="AQ1257" s="0" t="s">
        <v>35</v>
      </c>
      <c r="AR1257" s="0" t="n">
        <v>2100</v>
      </c>
      <c r="AS1257" s="0" t="s">
        <v>860</v>
      </c>
      <c r="AT1257" s="0" t="s">
        <v>36</v>
      </c>
    </row>
    <row r="1258" customFormat="false" ht="28.5" hidden="false" customHeight="true" outlineLevel="0" collapsed="false">
      <c r="A1258" s="3" t="s">
        <v>43</v>
      </c>
      <c r="C1258" s="0" t="s">
        <v>2109</v>
      </c>
      <c r="D1258" s="50" t="s">
        <v>35</v>
      </c>
      <c r="E1258" s="0" t="n">
        <v>2035</v>
      </c>
      <c r="F1258" s="51" t="str">
        <f aca="false">"*"&amp;IF(AND(A1258="EU",E1258=2035),0.95,IF(AND(A1258="EU",E1258=2050),0.93,IF(AND(A1258="USA",E1258=2035),0.96,IF(AND(A1258="USA",E1258=2050),0.94,IF(AND(A1258="Japan",E1258=2035),0.94,IF(AND(A1258="Japan",E1258=2050),0.92,IF(AND(A1258="Russia",E1258=2035),0.95,IF(AND(A1258="Russia",E1258=2050),0.93,IF(AND(A1258="China",E1258=2035),0.94,IF(AND(A1258="China",E1258=2050),0.92,IF(AND(A1258="India",E1258=2035),0.95,IF(AND(A1258="India",E1258=2050),0.92,IF(AND(A1258="Middle East",E1258=2035),0.94,IF(AND(A1258="Middle East",E1258=2050),0.9,IF(AND(A1258="Africa",E1258=2035),0.94,IF(AND(A1258="Africa",E1258=2050),0.91,IF(AND(A1258="Brazil",E1258=2035),0.95,IF(AND(A1258="Brazil",E1258=2050),0.92,""))))))))))))))))))</f>
        <v>*0.94</v>
      </c>
      <c r="H1258" s="0" t="s">
        <v>2109</v>
      </c>
      <c r="I1258" s="50" t="s">
        <v>35</v>
      </c>
      <c r="J1258" s="0" t="n">
        <v>2050</v>
      </c>
      <c r="K1258" s="48" t="str">
        <f aca="false">"*"&amp;IF(AND(A1258="EU",J1258=2035),0.95,IF(AND(A1258="EU",J1258=2050),0.93,IF(AND(A1258="USA",J1258=2035),0.96,IF(AND(A1258="USA",J1258=2050),0.94,IF(AND(A1258="Japan",J1258=2035),0.94,IF(AND(A1258="Japan",J1258=2050),0.92,IF(AND(A1258="Russia",J1258=2035),0.95,IF(AND(A1258="Russia",J1258=2050),0.93,IF(AND(A1258="China",J1258=2035),0.94,IF(AND(A1258="China",J1258=2050),0.92,IF(AND(A1258="India",J1258=2035),0.95,IF(AND(A1258="India",J1258=2050),0.92,IF(AND(A1258="Middle East",J1258=2035),0.94,IF(AND(A1258="Middle East",J1258=2050),0.9,IF(AND(A1258="Africa",J1258=2035),0.94,IF(AND(A1258="Africa",J1258=2050),0.91,IF(AND(A1258="Brazil",J1258=2035),0.95,IF(AND(A1258="Brazil",J1258=2050),0.92,""))))))))))))))))))</f>
        <v>*0.91</v>
      </c>
      <c r="P1258" s="41" t="s">
        <v>2109</v>
      </c>
      <c r="Q1258" s="52" t="s">
        <v>35</v>
      </c>
      <c r="R1258" s="41" t="n">
        <v>2035</v>
      </c>
      <c r="S1258" s="53" t="str">
        <f aca="false">"*"&amp;IF(AND(A1258="EU",R1258=2035),0.95,IF(AND(A1258="EU",R1258=2050),0.93,IF(AND(A1258="USA",R1258=2035),0.96,IF(AND(A1258="USA",R1258=2050),0.93,IF(AND(A1258="Japan",R1258=2035),0.94,IF(AND(A1258="Japan",R1258=2050),0.92,IF(AND(A1258="Russia",R1258=2035),0.95,IF(AND(A1258="Russia",R1258=2050),0.91,IF(AND(A1258="China",R1258=2035),0.93,IF(AND(A1258="China",R1258=2050),0.92,IF(AND(A1258="India",R1258=2035),0.94,IF(AND(A1258="India",R1258=2050),0.91,IF(AND(A1258="Middle East",R1258=2035),0.92,IF(AND(A1258="Middle East",R1258=2050),0.89,IF(AND(A1258="Africa",R1258=2035),0.93,IF(AND(A1258="Africa",R1258=2050),0.9,IF(AND(A1258="Brazil",R1258=2035),0.95,IF(AND(A1258="Brazil",R1258=2050),0.92,""))))))))))))))))))</f>
        <v>*0.93</v>
      </c>
      <c r="U1258" s="41" t="s">
        <v>2109</v>
      </c>
      <c r="V1258" s="52" t="s">
        <v>35</v>
      </c>
      <c r="W1258" s="41" t="n">
        <v>2050</v>
      </c>
      <c r="X1258" s="53" t="str">
        <f aca="false">"*"&amp;IF(AND(A1258="EU",W1258=2035),0.95,IF(AND(A1258="EU",W1258=2050),0.93,IF(AND(A1258="USA",W1258=2035),0.96,IF(AND(A1258="USA",W1258=2050),0.93,IF(AND(A1258="Japan",W1258=2035),0.94,IF(AND(A1258="Japan",W1258=2050),0.92,IF(AND(A1258="Russia",W1258=2035),0.95,IF(AND(A1258="Russia",W1258=2050),0.91,IF(AND(A1258="China",W1258=2035),0.93,IF(AND(A1258="China",W1258=2050),0.92,IF(AND(A1258="India",W1258=2035),0.94,IF(AND(A1258="India",W1258=2050),0.91,IF(AND(A1258="Middle East",W1258=2035),0.92,IF(AND(A1258="Middle East",W1258=2050),0.89,IF(AND(A1258="Africa",W1258=2035),0.93,IF(AND(A1258="Africa",W1258=2050),0.9,IF(AND(A1258="Brazil",W1258=2035),0.95,IF(AND(A1258="Brazil",W1258=2050),0.92,""))))))))))))))))))</f>
        <v>*0.9</v>
      </c>
      <c r="AC1258" s="0" t="s">
        <v>2109</v>
      </c>
      <c r="AD1258" s="50" t="s">
        <v>35</v>
      </c>
      <c r="AE1258" s="0" t="n">
        <v>2035</v>
      </c>
      <c r="AF1258" s="51" t="str">
        <f aca="false">"*"&amp;IF(AND(A1258="EU",AE1258=2035),0.93,IF(AND(A1258="EU",AE1258=2050),0.9,IF(AND(A1258="USA",AE1258=2035),0.92,IF(AND(A1258="USA",AE1258=2050),0.89,IF(AND(A1258="Japan",AE1258=2035),0.92,IF(AND(A1258="Japan",AE1258=2050),0.89,IF(AND(A1258="Russia",AE1258=2035),0.91,IF(AND(A1258="Russia",AE1258=2050),0.86,IF(AND(A1258="China",AE1258=2035),0.91,IF(AND(A1258="China",AE1258=2050),0.87,IF(AND(A1258="India",AE1258=2035),0.92,IF(AND(A1258="India",AE1258=2050),0.87,IF(AND(A1258="Middle East",AE1258=2035),0.89,IF(AND(A1258="Middle East",AE1258=2050),0.84,IF(AND(A1258="Africa",AE1258=2035),0.9,IF(AND(A1258="Africa",AE1258=2050),0.86,IF(AND(A1258="Brazil",AE1258=2035),0.93,IF(AND(A1258="Brazil",AE1258=2050),0.89,""))))))))))))))))))</f>
        <v>*0.9</v>
      </c>
      <c r="AG1258" s="51" t="str">
        <f aca="false">AG1257</f>
        <v>REZoning_Sol-Win</v>
      </c>
      <c r="AI1258" s="0" t="s">
        <v>2109</v>
      </c>
      <c r="AJ1258" s="50" t="s">
        <v>35</v>
      </c>
      <c r="AK1258" s="0" t="n">
        <v>2050</v>
      </c>
      <c r="AL1258" s="51" t="str">
        <f aca="false">"*"&amp;IF(AND(A1258="EU",AK1258=2035),0.93,IF(AND(A1258="EU",AK1258=2050),0.9,IF(AND(A1258="USA",AK1258=2035),0.92,IF(AND(A1258="USA",AK1258=2050),0.89,IF(AND(A1258="Japan",AK1258=2035),0.92,IF(AND(A1258="Japan",AK1258=2050),0.89,IF(AND(A1258="Russia",AK1258=2035),0.91,IF(AND(A1258="Russia",AK1258=2050),0.86,IF(AND(A1258="China",AK1258=2035),0.91,IF(AND(A1258="China",AK1258=2050),0.87,IF(AND(A1258="India",AK1258=2035),0.92,IF(AND(A1258="India",AK1258=2050),0.87,IF(AND(A1258="Middle East",AK1258=2035),0.89,IF(AND(A1258="Middle East",AK1258=2050),0.84,IF(AND(A1258="Africa",AK1258=2035),0.9,IF(AND(A1258="Africa",AK1258=2050),0.86,IF(AND(A1258="Brazil",AK1258=2035),0.93,IF(AND(A1258="Brazil",AK1258=2050),0.89,""))))))))))))))))))</f>
        <v>*0.86</v>
      </c>
      <c r="AM1258" s="51" t="str">
        <f aca="false">AM1257</f>
        <v>REZoning_Sol-Win</v>
      </c>
      <c r="AP1258" s="0" t="s">
        <v>2109</v>
      </c>
      <c r="AQ1258" s="0" t="s">
        <v>35</v>
      </c>
      <c r="AR1258" s="0" t="n">
        <v>2100</v>
      </c>
      <c r="AS1258" s="0" t="s">
        <v>860</v>
      </c>
      <c r="AT1258" s="0" t="s">
        <v>36</v>
      </c>
    </row>
    <row r="1259" customFormat="false" ht="28.5" hidden="false" customHeight="true" outlineLevel="0" collapsed="false">
      <c r="A1259" s="3" t="s">
        <v>43</v>
      </c>
      <c r="C1259" s="0" t="s">
        <v>2110</v>
      </c>
      <c r="D1259" s="50" t="s">
        <v>35</v>
      </c>
      <c r="E1259" s="0" t="n">
        <v>2035</v>
      </c>
      <c r="F1259" s="51" t="str">
        <f aca="false">"*"&amp;IF(AND(A1259="EU",E1259=2035),0.95,IF(AND(A1259="EU",E1259=2050),0.93,IF(AND(A1259="USA",E1259=2035),0.96,IF(AND(A1259="USA",E1259=2050),0.94,IF(AND(A1259="Japan",E1259=2035),0.94,IF(AND(A1259="Japan",E1259=2050),0.92,IF(AND(A1259="Russia",E1259=2035),0.95,IF(AND(A1259="Russia",E1259=2050),0.93,IF(AND(A1259="China",E1259=2035),0.94,IF(AND(A1259="China",E1259=2050),0.92,IF(AND(A1259="India",E1259=2035),0.95,IF(AND(A1259="India",E1259=2050),0.92,IF(AND(A1259="Middle East",E1259=2035),0.94,IF(AND(A1259="Middle East",E1259=2050),0.9,IF(AND(A1259="Africa",E1259=2035),0.94,IF(AND(A1259="Africa",E1259=2050),0.91,IF(AND(A1259="Brazil",E1259=2035),0.95,IF(AND(A1259="Brazil",E1259=2050),0.92,""))))))))))))))))))</f>
        <v>*0.94</v>
      </c>
      <c r="H1259" s="0" t="s">
        <v>2110</v>
      </c>
      <c r="I1259" s="50" t="s">
        <v>35</v>
      </c>
      <c r="J1259" s="0" t="n">
        <v>2050</v>
      </c>
      <c r="K1259" s="48" t="str">
        <f aca="false">"*"&amp;IF(AND(A1259="EU",J1259=2035),0.95,IF(AND(A1259="EU",J1259=2050),0.93,IF(AND(A1259="USA",J1259=2035),0.96,IF(AND(A1259="USA",J1259=2050),0.94,IF(AND(A1259="Japan",J1259=2035),0.94,IF(AND(A1259="Japan",J1259=2050),0.92,IF(AND(A1259="Russia",J1259=2035),0.95,IF(AND(A1259="Russia",J1259=2050),0.93,IF(AND(A1259="China",J1259=2035),0.94,IF(AND(A1259="China",J1259=2050),0.92,IF(AND(A1259="India",J1259=2035),0.95,IF(AND(A1259="India",J1259=2050),0.92,IF(AND(A1259="Middle East",J1259=2035),0.94,IF(AND(A1259="Middle East",J1259=2050),0.9,IF(AND(A1259="Africa",J1259=2035),0.94,IF(AND(A1259="Africa",J1259=2050),0.91,IF(AND(A1259="Brazil",J1259=2035),0.95,IF(AND(A1259="Brazil",J1259=2050),0.92,""))))))))))))))))))</f>
        <v>*0.91</v>
      </c>
      <c r="P1259" s="41" t="s">
        <v>2110</v>
      </c>
      <c r="Q1259" s="52" t="s">
        <v>35</v>
      </c>
      <c r="R1259" s="41" t="n">
        <v>2035</v>
      </c>
      <c r="S1259" s="53" t="str">
        <f aca="false">"*"&amp;IF(AND(A1259="EU",R1259=2035),0.95,IF(AND(A1259="EU",R1259=2050),0.93,IF(AND(A1259="USA",R1259=2035),0.96,IF(AND(A1259="USA",R1259=2050),0.93,IF(AND(A1259="Japan",R1259=2035),0.94,IF(AND(A1259="Japan",R1259=2050),0.92,IF(AND(A1259="Russia",R1259=2035),0.95,IF(AND(A1259="Russia",R1259=2050),0.91,IF(AND(A1259="China",R1259=2035),0.93,IF(AND(A1259="China",R1259=2050),0.92,IF(AND(A1259="India",R1259=2035),0.94,IF(AND(A1259="India",R1259=2050),0.91,IF(AND(A1259="Middle East",R1259=2035),0.92,IF(AND(A1259="Middle East",R1259=2050),0.89,IF(AND(A1259="Africa",R1259=2035),0.93,IF(AND(A1259="Africa",R1259=2050),0.9,IF(AND(A1259="Brazil",R1259=2035),0.95,IF(AND(A1259="Brazil",R1259=2050),0.92,""))))))))))))))))))</f>
        <v>*0.93</v>
      </c>
      <c r="U1259" s="41" t="s">
        <v>2110</v>
      </c>
      <c r="V1259" s="52" t="s">
        <v>35</v>
      </c>
      <c r="W1259" s="41" t="n">
        <v>2050</v>
      </c>
      <c r="X1259" s="53" t="str">
        <f aca="false">"*"&amp;IF(AND(A1259="EU",W1259=2035),0.95,IF(AND(A1259="EU",W1259=2050),0.93,IF(AND(A1259="USA",W1259=2035),0.96,IF(AND(A1259="USA",W1259=2050),0.93,IF(AND(A1259="Japan",W1259=2035),0.94,IF(AND(A1259="Japan",W1259=2050),0.92,IF(AND(A1259="Russia",W1259=2035),0.95,IF(AND(A1259="Russia",W1259=2050),0.91,IF(AND(A1259="China",W1259=2035),0.93,IF(AND(A1259="China",W1259=2050),0.92,IF(AND(A1259="India",W1259=2035),0.94,IF(AND(A1259="India",W1259=2050),0.91,IF(AND(A1259="Middle East",W1259=2035),0.92,IF(AND(A1259="Middle East",W1259=2050),0.89,IF(AND(A1259="Africa",W1259=2035),0.93,IF(AND(A1259="Africa",W1259=2050),0.9,IF(AND(A1259="Brazil",W1259=2035),0.95,IF(AND(A1259="Brazil",W1259=2050),0.92,""))))))))))))))))))</f>
        <v>*0.9</v>
      </c>
      <c r="AC1259" s="0" t="s">
        <v>2110</v>
      </c>
      <c r="AD1259" s="50" t="s">
        <v>35</v>
      </c>
      <c r="AE1259" s="0" t="n">
        <v>2035</v>
      </c>
      <c r="AF1259" s="51" t="str">
        <f aca="false">"*"&amp;IF(AND(A1259="EU",AE1259=2035),0.93,IF(AND(A1259="EU",AE1259=2050),0.9,IF(AND(A1259="USA",AE1259=2035),0.92,IF(AND(A1259="USA",AE1259=2050),0.89,IF(AND(A1259="Japan",AE1259=2035),0.92,IF(AND(A1259="Japan",AE1259=2050),0.89,IF(AND(A1259="Russia",AE1259=2035),0.91,IF(AND(A1259="Russia",AE1259=2050),0.86,IF(AND(A1259="China",AE1259=2035),0.91,IF(AND(A1259="China",AE1259=2050),0.87,IF(AND(A1259="India",AE1259=2035),0.92,IF(AND(A1259="India",AE1259=2050),0.87,IF(AND(A1259="Middle East",AE1259=2035),0.89,IF(AND(A1259="Middle East",AE1259=2050),0.84,IF(AND(A1259="Africa",AE1259=2035),0.9,IF(AND(A1259="Africa",AE1259=2050),0.86,IF(AND(A1259="Brazil",AE1259=2035),0.93,IF(AND(A1259="Brazil",AE1259=2050),0.89,""))))))))))))))))))</f>
        <v>*0.9</v>
      </c>
      <c r="AG1259" s="51" t="str">
        <f aca="false">AG1258</f>
        <v>REZoning_Sol-Win</v>
      </c>
      <c r="AI1259" s="0" t="s">
        <v>2110</v>
      </c>
      <c r="AJ1259" s="50" t="s">
        <v>35</v>
      </c>
      <c r="AK1259" s="0" t="n">
        <v>2050</v>
      </c>
      <c r="AL1259" s="51" t="str">
        <f aca="false">"*"&amp;IF(AND(A1259="EU",AK1259=2035),0.93,IF(AND(A1259="EU",AK1259=2050),0.9,IF(AND(A1259="USA",AK1259=2035),0.92,IF(AND(A1259="USA",AK1259=2050),0.89,IF(AND(A1259="Japan",AK1259=2035),0.92,IF(AND(A1259="Japan",AK1259=2050),0.89,IF(AND(A1259="Russia",AK1259=2035),0.91,IF(AND(A1259="Russia",AK1259=2050),0.86,IF(AND(A1259="China",AK1259=2035),0.91,IF(AND(A1259="China",AK1259=2050),0.87,IF(AND(A1259="India",AK1259=2035),0.92,IF(AND(A1259="India",AK1259=2050),0.87,IF(AND(A1259="Middle East",AK1259=2035),0.89,IF(AND(A1259="Middle East",AK1259=2050),0.84,IF(AND(A1259="Africa",AK1259=2035),0.9,IF(AND(A1259="Africa",AK1259=2050),0.86,IF(AND(A1259="Brazil",AK1259=2035),0.93,IF(AND(A1259="Brazil",AK1259=2050),0.89,""))))))))))))))))))</f>
        <v>*0.86</v>
      </c>
      <c r="AM1259" s="51" t="str">
        <f aca="false">AM1258</f>
        <v>REZoning_Sol-Win</v>
      </c>
      <c r="AP1259" s="0" t="s">
        <v>2110</v>
      </c>
      <c r="AQ1259" s="0" t="s">
        <v>35</v>
      </c>
      <c r="AR1259" s="0" t="n">
        <v>2100</v>
      </c>
      <c r="AS1259" s="0" t="s">
        <v>860</v>
      </c>
      <c r="AT1259" s="0" t="s">
        <v>36</v>
      </c>
    </row>
    <row r="1260" customFormat="false" ht="28.5" hidden="false" customHeight="true" outlineLevel="0" collapsed="false">
      <c r="A1260" s="3" t="s">
        <v>43</v>
      </c>
      <c r="C1260" s="0" t="s">
        <v>2111</v>
      </c>
      <c r="D1260" s="50" t="s">
        <v>35</v>
      </c>
      <c r="E1260" s="0" t="n">
        <v>2035</v>
      </c>
      <c r="F1260" s="51" t="str">
        <f aca="false">"*"&amp;IF(AND(A1260="EU",E1260=2035),0.95,IF(AND(A1260="EU",E1260=2050),0.93,IF(AND(A1260="USA",E1260=2035),0.96,IF(AND(A1260="USA",E1260=2050),0.94,IF(AND(A1260="Japan",E1260=2035),0.94,IF(AND(A1260="Japan",E1260=2050),0.92,IF(AND(A1260="Russia",E1260=2035),0.95,IF(AND(A1260="Russia",E1260=2050),0.93,IF(AND(A1260="China",E1260=2035),0.94,IF(AND(A1260="China",E1260=2050),0.92,IF(AND(A1260="India",E1260=2035),0.95,IF(AND(A1260="India",E1260=2050),0.92,IF(AND(A1260="Middle East",E1260=2035),0.94,IF(AND(A1260="Middle East",E1260=2050),0.9,IF(AND(A1260="Africa",E1260=2035),0.94,IF(AND(A1260="Africa",E1260=2050),0.91,IF(AND(A1260="Brazil",E1260=2035),0.95,IF(AND(A1260="Brazil",E1260=2050),0.92,""))))))))))))))))))</f>
        <v>*0.94</v>
      </c>
      <c r="H1260" s="0" t="s">
        <v>2111</v>
      </c>
      <c r="I1260" s="50" t="s">
        <v>35</v>
      </c>
      <c r="J1260" s="0" t="n">
        <v>2050</v>
      </c>
      <c r="K1260" s="48" t="str">
        <f aca="false">"*"&amp;IF(AND(A1260="EU",J1260=2035),0.95,IF(AND(A1260="EU",J1260=2050),0.93,IF(AND(A1260="USA",J1260=2035),0.96,IF(AND(A1260="USA",J1260=2050),0.94,IF(AND(A1260="Japan",J1260=2035),0.94,IF(AND(A1260="Japan",J1260=2050),0.92,IF(AND(A1260="Russia",J1260=2035),0.95,IF(AND(A1260="Russia",J1260=2050),0.93,IF(AND(A1260="China",J1260=2035),0.94,IF(AND(A1260="China",J1260=2050),0.92,IF(AND(A1260="India",J1260=2035),0.95,IF(AND(A1260="India",J1260=2050),0.92,IF(AND(A1260="Middle East",J1260=2035),0.94,IF(AND(A1260="Middle East",J1260=2050),0.9,IF(AND(A1260="Africa",J1260=2035),0.94,IF(AND(A1260="Africa",J1260=2050),0.91,IF(AND(A1260="Brazil",J1260=2035),0.95,IF(AND(A1260="Brazil",J1260=2050),0.92,""))))))))))))))))))</f>
        <v>*0.91</v>
      </c>
      <c r="P1260" s="41" t="s">
        <v>2111</v>
      </c>
      <c r="Q1260" s="52" t="s">
        <v>35</v>
      </c>
      <c r="R1260" s="41" t="n">
        <v>2035</v>
      </c>
      <c r="S1260" s="53" t="str">
        <f aca="false">"*"&amp;IF(AND(A1260="EU",R1260=2035),0.95,IF(AND(A1260="EU",R1260=2050),0.93,IF(AND(A1260="USA",R1260=2035),0.96,IF(AND(A1260="USA",R1260=2050),0.93,IF(AND(A1260="Japan",R1260=2035),0.94,IF(AND(A1260="Japan",R1260=2050),0.92,IF(AND(A1260="Russia",R1260=2035),0.95,IF(AND(A1260="Russia",R1260=2050),0.91,IF(AND(A1260="China",R1260=2035),0.93,IF(AND(A1260="China",R1260=2050),0.92,IF(AND(A1260="India",R1260=2035),0.94,IF(AND(A1260="India",R1260=2050),0.91,IF(AND(A1260="Middle East",R1260=2035),0.92,IF(AND(A1260="Middle East",R1260=2050),0.89,IF(AND(A1260="Africa",R1260=2035),0.93,IF(AND(A1260="Africa",R1260=2050),0.9,IF(AND(A1260="Brazil",R1260=2035),0.95,IF(AND(A1260="Brazil",R1260=2050),0.92,""))))))))))))))))))</f>
        <v>*0.93</v>
      </c>
      <c r="U1260" s="41" t="s">
        <v>2111</v>
      </c>
      <c r="V1260" s="52" t="s">
        <v>35</v>
      </c>
      <c r="W1260" s="41" t="n">
        <v>2050</v>
      </c>
      <c r="X1260" s="53" t="str">
        <f aca="false">"*"&amp;IF(AND(A1260="EU",W1260=2035),0.95,IF(AND(A1260="EU",W1260=2050),0.93,IF(AND(A1260="USA",W1260=2035),0.96,IF(AND(A1260="USA",W1260=2050),0.93,IF(AND(A1260="Japan",W1260=2035),0.94,IF(AND(A1260="Japan",W1260=2050),0.92,IF(AND(A1260="Russia",W1260=2035),0.95,IF(AND(A1260="Russia",W1260=2050),0.91,IF(AND(A1260="China",W1260=2035),0.93,IF(AND(A1260="China",W1260=2050),0.92,IF(AND(A1260="India",W1260=2035),0.94,IF(AND(A1260="India",W1260=2050),0.91,IF(AND(A1260="Middle East",W1260=2035),0.92,IF(AND(A1260="Middle East",W1260=2050),0.89,IF(AND(A1260="Africa",W1260=2035),0.93,IF(AND(A1260="Africa",W1260=2050),0.9,IF(AND(A1260="Brazil",W1260=2035),0.95,IF(AND(A1260="Brazil",W1260=2050),0.92,""))))))))))))))))))</f>
        <v>*0.9</v>
      </c>
      <c r="AC1260" s="0" t="s">
        <v>2111</v>
      </c>
      <c r="AD1260" s="50" t="s">
        <v>35</v>
      </c>
      <c r="AE1260" s="0" t="n">
        <v>2035</v>
      </c>
      <c r="AF1260" s="51" t="str">
        <f aca="false">"*"&amp;IF(AND(A1260="EU",AE1260=2035),0.93,IF(AND(A1260="EU",AE1260=2050),0.9,IF(AND(A1260="USA",AE1260=2035),0.92,IF(AND(A1260="USA",AE1260=2050),0.89,IF(AND(A1260="Japan",AE1260=2035),0.92,IF(AND(A1260="Japan",AE1260=2050),0.89,IF(AND(A1260="Russia",AE1260=2035),0.91,IF(AND(A1260="Russia",AE1260=2050),0.86,IF(AND(A1260="China",AE1260=2035),0.91,IF(AND(A1260="China",AE1260=2050),0.87,IF(AND(A1260="India",AE1260=2035),0.92,IF(AND(A1260="India",AE1260=2050),0.87,IF(AND(A1260="Middle East",AE1260=2035),0.89,IF(AND(A1260="Middle East",AE1260=2050),0.84,IF(AND(A1260="Africa",AE1260=2035),0.9,IF(AND(A1260="Africa",AE1260=2050),0.86,IF(AND(A1260="Brazil",AE1260=2035),0.93,IF(AND(A1260="Brazil",AE1260=2050),0.89,""))))))))))))))))))</f>
        <v>*0.9</v>
      </c>
      <c r="AG1260" s="51" t="str">
        <f aca="false">AG1259</f>
        <v>REZoning_Sol-Win</v>
      </c>
      <c r="AI1260" s="0" t="s">
        <v>2111</v>
      </c>
      <c r="AJ1260" s="50" t="s">
        <v>35</v>
      </c>
      <c r="AK1260" s="0" t="n">
        <v>2050</v>
      </c>
      <c r="AL1260" s="51" t="str">
        <f aca="false">"*"&amp;IF(AND(A1260="EU",AK1260=2035),0.93,IF(AND(A1260="EU",AK1260=2050),0.9,IF(AND(A1260="USA",AK1260=2035),0.92,IF(AND(A1260="USA",AK1260=2050),0.89,IF(AND(A1260="Japan",AK1260=2035),0.92,IF(AND(A1260="Japan",AK1260=2050),0.89,IF(AND(A1260="Russia",AK1260=2035),0.91,IF(AND(A1260="Russia",AK1260=2050),0.86,IF(AND(A1260="China",AK1260=2035),0.91,IF(AND(A1260="China",AK1260=2050),0.87,IF(AND(A1260="India",AK1260=2035),0.92,IF(AND(A1260="India",AK1260=2050),0.87,IF(AND(A1260="Middle East",AK1260=2035),0.89,IF(AND(A1260="Middle East",AK1260=2050),0.84,IF(AND(A1260="Africa",AK1260=2035),0.9,IF(AND(A1260="Africa",AK1260=2050),0.86,IF(AND(A1260="Brazil",AK1260=2035),0.93,IF(AND(A1260="Brazil",AK1260=2050),0.89,""))))))))))))))))))</f>
        <v>*0.86</v>
      </c>
      <c r="AM1260" s="51" t="str">
        <f aca="false">AM1259</f>
        <v>REZoning_Sol-Win</v>
      </c>
      <c r="AP1260" s="0" t="s">
        <v>2111</v>
      </c>
      <c r="AQ1260" s="0" t="s">
        <v>35</v>
      </c>
      <c r="AR1260" s="0" t="n">
        <v>2100</v>
      </c>
      <c r="AS1260" s="0" t="s">
        <v>860</v>
      </c>
      <c r="AT1260" s="0" t="s">
        <v>36</v>
      </c>
    </row>
    <row r="1261" customFormat="false" ht="28.5" hidden="false" customHeight="true" outlineLevel="0" collapsed="false">
      <c r="A1261" s="3" t="s">
        <v>43</v>
      </c>
      <c r="C1261" s="0" t="s">
        <v>2112</v>
      </c>
      <c r="D1261" s="50" t="s">
        <v>35</v>
      </c>
      <c r="E1261" s="0" t="n">
        <v>2035</v>
      </c>
      <c r="F1261" s="51" t="str">
        <f aca="false">"*"&amp;IF(AND(A1261="EU",E1261=2035),0.95,IF(AND(A1261="EU",E1261=2050),0.93,IF(AND(A1261="USA",E1261=2035),0.96,IF(AND(A1261="USA",E1261=2050),0.94,IF(AND(A1261="Japan",E1261=2035),0.94,IF(AND(A1261="Japan",E1261=2050),0.92,IF(AND(A1261="Russia",E1261=2035),0.95,IF(AND(A1261="Russia",E1261=2050),0.93,IF(AND(A1261="China",E1261=2035),0.94,IF(AND(A1261="China",E1261=2050),0.92,IF(AND(A1261="India",E1261=2035),0.95,IF(AND(A1261="India",E1261=2050),0.92,IF(AND(A1261="Middle East",E1261=2035),0.94,IF(AND(A1261="Middle East",E1261=2050),0.9,IF(AND(A1261="Africa",E1261=2035),0.94,IF(AND(A1261="Africa",E1261=2050),0.91,IF(AND(A1261="Brazil",E1261=2035),0.95,IF(AND(A1261="Brazil",E1261=2050),0.92,""))))))))))))))))))</f>
        <v>*0.94</v>
      </c>
      <c r="H1261" s="0" t="s">
        <v>2112</v>
      </c>
      <c r="I1261" s="50" t="s">
        <v>35</v>
      </c>
      <c r="J1261" s="0" t="n">
        <v>2050</v>
      </c>
      <c r="K1261" s="48" t="str">
        <f aca="false">"*"&amp;IF(AND(A1261="EU",J1261=2035),0.95,IF(AND(A1261="EU",J1261=2050),0.93,IF(AND(A1261="USA",J1261=2035),0.96,IF(AND(A1261="USA",J1261=2050),0.94,IF(AND(A1261="Japan",J1261=2035),0.94,IF(AND(A1261="Japan",J1261=2050),0.92,IF(AND(A1261="Russia",J1261=2035),0.95,IF(AND(A1261="Russia",J1261=2050),0.93,IF(AND(A1261="China",J1261=2035),0.94,IF(AND(A1261="China",J1261=2050),0.92,IF(AND(A1261="India",J1261=2035),0.95,IF(AND(A1261="India",J1261=2050),0.92,IF(AND(A1261="Middle East",J1261=2035),0.94,IF(AND(A1261="Middle East",J1261=2050),0.9,IF(AND(A1261="Africa",J1261=2035),0.94,IF(AND(A1261="Africa",J1261=2050),0.91,IF(AND(A1261="Brazil",J1261=2035),0.95,IF(AND(A1261="Brazil",J1261=2050),0.92,""))))))))))))))))))</f>
        <v>*0.91</v>
      </c>
      <c r="P1261" s="41" t="s">
        <v>2112</v>
      </c>
      <c r="Q1261" s="52" t="s">
        <v>35</v>
      </c>
      <c r="R1261" s="41" t="n">
        <v>2035</v>
      </c>
      <c r="S1261" s="53" t="str">
        <f aca="false">"*"&amp;IF(AND(A1261="EU",R1261=2035),0.95,IF(AND(A1261="EU",R1261=2050),0.93,IF(AND(A1261="USA",R1261=2035),0.96,IF(AND(A1261="USA",R1261=2050),0.93,IF(AND(A1261="Japan",R1261=2035),0.94,IF(AND(A1261="Japan",R1261=2050),0.92,IF(AND(A1261="Russia",R1261=2035),0.95,IF(AND(A1261="Russia",R1261=2050),0.91,IF(AND(A1261="China",R1261=2035),0.93,IF(AND(A1261="China",R1261=2050),0.92,IF(AND(A1261="India",R1261=2035),0.94,IF(AND(A1261="India",R1261=2050),0.91,IF(AND(A1261="Middle East",R1261=2035),0.92,IF(AND(A1261="Middle East",R1261=2050),0.89,IF(AND(A1261="Africa",R1261=2035),0.93,IF(AND(A1261="Africa",R1261=2050),0.9,IF(AND(A1261="Brazil",R1261=2035),0.95,IF(AND(A1261="Brazil",R1261=2050),0.92,""))))))))))))))))))</f>
        <v>*0.93</v>
      </c>
      <c r="U1261" s="41" t="s">
        <v>2112</v>
      </c>
      <c r="V1261" s="52" t="s">
        <v>35</v>
      </c>
      <c r="W1261" s="41" t="n">
        <v>2050</v>
      </c>
      <c r="X1261" s="53" t="str">
        <f aca="false">"*"&amp;IF(AND(A1261="EU",W1261=2035),0.95,IF(AND(A1261="EU",W1261=2050),0.93,IF(AND(A1261="USA",W1261=2035),0.96,IF(AND(A1261="USA",W1261=2050),0.93,IF(AND(A1261="Japan",W1261=2035),0.94,IF(AND(A1261="Japan",W1261=2050),0.92,IF(AND(A1261="Russia",W1261=2035),0.95,IF(AND(A1261="Russia",W1261=2050),0.91,IF(AND(A1261="China",W1261=2035),0.93,IF(AND(A1261="China",W1261=2050),0.92,IF(AND(A1261="India",W1261=2035),0.94,IF(AND(A1261="India",W1261=2050),0.91,IF(AND(A1261="Middle East",W1261=2035),0.92,IF(AND(A1261="Middle East",W1261=2050),0.89,IF(AND(A1261="Africa",W1261=2035),0.93,IF(AND(A1261="Africa",W1261=2050),0.9,IF(AND(A1261="Brazil",W1261=2035),0.95,IF(AND(A1261="Brazil",W1261=2050),0.92,""))))))))))))))))))</f>
        <v>*0.9</v>
      </c>
      <c r="AC1261" s="0" t="s">
        <v>2112</v>
      </c>
      <c r="AD1261" s="50" t="s">
        <v>35</v>
      </c>
      <c r="AE1261" s="0" t="n">
        <v>2035</v>
      </c>
      <c r="AF1261" s="51" t="str">
        <f aca="false">"*"&amp;IF(AND(A1261="EU",AE1261=2035),0.93,IF(AND(A1261="EU",AE1261=2050),0.9,IF(AND(A1261="USA",AE1261=2035),0.92,IF(AND(A1261="USA",AE1261=2050),0.89,IF(AND(A1261="Japan",AE1261=2035),0.92,IF(AND(A1261="Japan",AE1261=2050),0.89,IF(AND(A1261="Russia",AE1261=2035),0.91,IF(AND(A1261="Russia",AE1261=2050),0.86,IF(AND(A1261="China",AE1261=2035),0.91,IF(AND(A1261="China",AE1261=2050),0.87,IF(AND(A1261="India",AE1261=2035),0.92,IF(AND(A1261="India",AE1261=2050),0.87,IF(AND(A1261="Middle East",AE1261=2035),0.89,IF(AND(A1261="Middle East",AE1261=2050),0.84,IF(AND(A1261="Africa",AE1261=2035),0.9,IF(AND(A1261="Africa",AE1261=2050),0.86,IF(AND(A1261="Brazil",AE1261=2035),0.93,IF(AND(A1261="Brazil",AE1261=2050),0.89,""))))))))))))))))))</f>
        <v>*0.9</v>
      </c>
      <c r="AG1261" s="51" t="str">
        <f aca="false">AG1260</f>
        <v>REZoning_Sol-Win</v>
      </c>
      <c r="AI1261" s="0" t="s">
        <v>2112</v>
      </c>
      <c r="AJ1261" s="50" t="s">
        <v>35</v>
      </c>
      <c r="AK1261" s="0" t="n">
        <v>2050</v>
      </c>
      <c r="AL1261" s="51" t="str">
        <f aca="false">"*"&amp;IF(AND(A1261="EU",AK1261=2035),0.93,IF(AND(A1261="EU",AK1261=2050),0.9,IF(AND(A1261="USA",AK1261=2035),0.92,IF(AND(A1261="USA",AK1261=2050),0.89,IF(AND(A1261="Japan",AK1261=2035),0.92,IF(AND(A1261="Japan",AK1261=2050),0.89,IF(AND(A1261="Russia",AK1261=2035),0.91,IF(AND(A1261="Russia",AK1261=2050),0.86,IF(AND(A1261="China",AK1261=2035),0.91,IF(AND(A1261="China",AK1261=2050),0.87,IF(AND(A1261="India",AK1261=2035),0.92,IF(AND(A1261="India",AK1261=2050),0.87,IF(AND(A1261="Middle East",AK1261=2035),0.89,IF(AND(A1261="Middle East",AK1261=2050),0.84,IF(AND(A1261="Africa",AK1261=2035),0.9,IF(AND(A1261="Africa",AK1261=2050),0.86,IF(AND(A1261="Brazil",AK1261=2035),0.93,IF(AND(A1261="Brazil",AK1261=2050),0.89,""))))))))))))))))))</f>
        <v>*0.86</v>
      </c>
      <c r="AM1261" s="51" t="str">
        <f aca="false">AM1260</f>
        <v>REZoning_Sol-Win</v>
      </c>
      <c r="AP1261" s="0" t="s">
        <v>2112</v>
      </c>
      <c r="AQ1261" s="0" t="s">
        <v>35</v>
      </c>
      <c r="AR1261" s="0" t="n">
        <v>2100</v>
      </c>
      <c r="AS1261" s="0" t="s">
        <v>860</v>
      </c>
      <c r="AT1261" s="0" t="s">
        <v>36</v>
      </c>
    </row>
    <row r="1262" customFormat="false" ht="28.5" hidden="false" customHeight="true" outlineLevel="0" collapsed="false">
      <c r="A1262" s="3" t="s">
        <v>43</v>
      </c>
      <c r="C1262" s="0" t="s">
        <v>2113</v>
      </c>
      <c r="D1262" s="50" t="s">
        <v>35</v>
      </c>
      <c r="E1262" s="0" t="n">
        <v>2035</v>
      </c>
      <c r="F1262" s="51" t="str">
        <f aca="false">"*"&amp;IF(AND(A1262="EU",E1262=2035),0.95,IF(AND(A1262="EU",E1262=2050),0.93,IF(AND(A1262="USA",E1262=2035),0.96,IF(AND(A1262="USA",E1262=2050),0.94,IF(AND(A1262="Japan",E1262=2035),0.94,IF(AND(A1262="Japan",E1262=2050),0.92,IF(AND(A1262="Russia",E1262=2035),0.95,IF(AND(A1262="Russia",E1262=2050),0.93,IF(AND(A1262="China",E1262=2035),0.94,IF(AND(A1262="China",E1262=2050),0.92,IF(AND(A1262="India",E1262=2035),0.95,IF(AND(A1262="India",E1262=2050),0.92,IF(AND(A1262="Middle East",E1262=2035),0.94,IF(AND(A1262="Middle East",E1262=2050),0.9,IF(AND(A1262="Africa",E1262=2035),0.94,IF(AND(A1262="Africa",E1262=2050),0.91,IF(AND(A1262="Brazil",E1262=2035),0.95,IF(AND(A1262="Brazil",E1262=2050),0.92,""))))))))))))))))))</f>
        <v>*0.94</v>
      </c>
      <c r="H1262" s="0" t="s">
        <v>2113</v>
      </c>
      <c r="I1262" s="50" t="s">
        <v>35</v>
      </c>
      <c r="J1262" s="0" t="n">
        <v>2050</v>
      </c>
      <c r="K1262" s="48" t="str">
        <f aca="false">"*"&amp;IF(AND(A1262="EU",J1262=2035),0.95,IF(AND(A1262="EU",J1262=2050),0.93,IF(AND(A1262="USA",J1262=2035),0.96,IF(AND(A1262="USA",J1262=2050),0.94,IF(AND(A1262="Japan",J1262=2035),0.94,IF(AND(A1262="Japan",J1262=2050),0.92,IF(AND(A1262="Russia",J1262=2035),0.95,IF(AND(A1262="Russia",J1262=2050),0.93,IF(AND(A1262="China",J1262=2035),0.94,IF(AND(A1262="China",J1262=2050),0.92,IF(AND(A1262="India",J1262=2035),0.95,IF(AND(A1262="India",J1262=2050),0.92,IF(AND(A1262="Middle East",J1262=2035),0.94,IF(AND(A1262="Middle East",J1262=2050),0.9,IF(AND(A1262="Africa",J1262=2035),0.94,IF(AND(A1262="Africa",J1262=2050),0.91,IF(AND(A1262="Brazil",J1262=2035),0.95,IF(AND(A1262="Brazil",J1262=2050),0.92,""))))))))))))))))))</f>
        <v>*0.91</v>
      </c>
      <c r="P1262" s="41" t="s">
        <v>2113</v>
      </c>
      <c r="Q1262" s="52" t="s">
        <v>35</v>
      </c>
      <c r="R1262" s="41" t="n">
        <v>2035</v>
      </c>
      <c r="S1262" s="53" t="str">
        <f aca="false">"*"&amp;IF(AND(A1262="EU",R1262=2035),0.95,IF(AND(A1262="EU",R1262=2050),0.93,IF(AND(A1262="USA",R1262=2035),0.96,IF(AND(A1262="USA",R1262=2050),0.93,IF(AND(A1262="Japan",R1262=2035),0.94,IF(AND(A1262="Japan",R1262=2050),0.92,IF(AND(A1262="Russia",R1262=2035),0.95,IF(AND(A1262="Russia",R1262=2050),0.91,IF(AND(A1262="China",R1262=2035),0.93,IF(AND(A1262="China",R1262=2050),0.92,IF(AND(A1262="India",R1262=2035),0.94,IF(AND(A1262="India",R1262=2050),0.91,IF(AND(A1262="Middle East",R1262=2035),0.92,IF(AND(A1262="Middle East",R1262=2050),0.89,IF(AND(A1262="Africa",R1262=2035),0.93,IF(AND(A1262="Africa",R1262=2050),0.9,IF(AND(A1262="Brazil",R1262=2035),0.95,IF(AND(A1262="Brazil",R1262=2050),0.92,""))))))))))))))))))</f>
        <v>*0.93</v>
      </c>
      <c r="U1262" s="41" t="s">
        <v>2113</v>
      </c>
      <c r="V1262" s="52" t="s">
        <v>35</v>
      </c>
      <c r="W1262" s="41" t="n">
        <v>2050</v>
      </c>
      <c r="X1262" s="53" t="str">
        <f aca="false">"*"&amp;IF(AND(A1262="EU",W1262=2035),0.95,IF(AND(A1262="EU",W1262=2050),0.93,IF(AND(A1262="USA",W1262=2035),0.96,IF(AND(A1262="USA",W1262=2050),0.93,IF(AND(A1262="Japan",W1262=2035),0.94,IF(AND(A1262="Japan",W1262=2050),0.92,IF(AND(A1262="Russia",W1262=2035),0.95,IF(AND(A1262="Russia",W1262=2050),0.91,IF(AND(A1262="China",W1262=2035),0.93,IF(AND(A1262="China",W1262=2050),0.92,IF(AND(A1262="India",W1262=2035),0.94,IF(AND(A1262="India",W1262=2050),0.91,IF(AND(A1262="Middle East",W1262=2035),0.92,IF(AND(A1262="Middle East",W1262=2050),0.89,IF(AND(A1262="Africa",W1262=2035),0.93,IF(AND(A1262="Africa",W1262=2050),0.9,IF(AND(A1262="Brazil",W1262=2035),0.95,IF(AND(A1262="Brazil",W1262=2050),0.92,""))))))))))))))))))</f>
        <v>*0.9</v>
      </c>
      <c r="AC1262" s="0" t="s">
        <v>2113</v>
      </c>
      <c r="AD1262" s="50" t="s">
        <v>35</v>
      </c>
      <c r="AE1262" s="0" t="n">
        <v>2035</v>
      </c>
      <c r="AF1262" s="51" t="str">
        <f aca="false">"*"&amp;IF(AND(A1262="EU",AE1262=2035),0.93,IF(AND(A1262="EU",AE1262=2050),0.9,IF(AND(A1262="USA",AE1262=2035),0.92,IF(AND(A1262="USA",AE1262=2050),0.89,IF(AND(A1262="Japan",AE1262=2035),0.92,IF(AND(A1262="Japan",AE1262=2050),0.89,IF(AND(A1262="Russia",AE1262=2035),0.91,IF(AND(A1262="Russia",AE1262=2050),0.86,IF(AND(A1262="China",AE1262=2035),0.91,IF(AND(A1262="China",AE1262=2050),0.87,IF(AND(A1262="India",AE1262=2035),0.92,IF(AND(A1262="India",AE1262=2050),0.87,IF(AND(A1262="Middle East",AE1262=2035),0.89,IF(AND(A1262="Middle East",AE1262=2050),0.84,IF(AND(A1262="Africa",AE1262=2035),0.9,IF(AND(A1262="Africa",AE1262=2050),0.86,IF(AND(A1262="Brazil",AE1262=2035),0.93,IF(AND(A1262="Brazil",AE1262=2050),0.89,""))))))))))))))))))</f>
        <v>*0.9</v>
      </c>
      <c r="AG1262" s="51" t="str">
        <f aca="false">AG1261</f>
        <v>REZoning_Sol-Win</v>
      </c>
      <c r="AI1262" s="0" t="s">
        <v>2113</v>
      </c>
      <c r="AJ1262" s="50" t="s">
        <v>35</v>
      </c>
      <c r="AK1262" s="0" t="n">
        <v>2050</v>
      </c>
      <c r="AL1262" s="51" t="str">
        <f aca="false">"*"&amp;IF(AND(A1262="EU",AK1262=2035),0.93,IF(AND(A1262="EU",AK1262=2050),0.9,IF(AND(A1262="USA",AK1262=2035),0.92,IF(AND(A1262="USA",AK1262=2050),0.89,IF(AND(A1262="Japan",AK1262=2035),0.92,IF(AND(A1262="Japan",AK1262=2050),0.89,IF(AND(A1262="Russia",AK1262=2035),0.91,IF(AND(A1262="Russia",AK1262=2050),0.86,IF(AND(A1262="China",AK1262=2035),0.91,IF(AND(A1262="China",AK1262=2050),0.87,IF(AND(A1262="India",AK1262=2035),0.92,IF(AND(A1262="India",AK1262=2050),0.87,IF(AND(A1262="Middle East",AK1262=2035),0.89,IF(AND(A1262="Middle East",AK1262=2050),0.84,IF(AND(A1262="Africa",AK1262=2035),0.9,IF(AND(A1262="Africa",AK1262=2050),0.86,IF(AND(A1262="Brazil",AK1262=2035),0.93,IF(AND(A1262="Brazil",AK1262=2050),0.89,""))))))))))))))))))</f>
        <v>*0.86</v>
      </c>
      <c r="AM1262" s="51" t="str">
        <f aca="false">AM1261</f>
        <v>REZoning_Sol-Win</v>
      </c>
      <c r="AP1262" s="0" t="s">
        <v>2113</v>
      </c>
      <c r="AQ1262" s="0" t="s">
        <v>35</v>
      </c>
      <c r="AR1262" s="0" t="n">
        <v>2100</v>
      </c>
      <c r="AS1262" s="0" t="s">
        <v>860</v>
      </c>
      <c r="AT1262" s="0" t="s">
        <v>36</v>
      </c>
    </row>
    <row r="1263" customFormat="false" ht="28.5" hidden="false" customHeight="true" outlineLevel="0" collapsed="false">
      <c r="A1263" s="3" t="s">
        <v>43</v>
      </c>
      <c r="C1263" s="0" t="s">
        <v>2114</v>
      </c>
      <c r="D1263" s="50" t="s">
        <v>35</v>
      </c>
      <c r="E1263" s="0" t="n">
        <v>2035</v>
      </c>
      <c r="F1263" s="51" t="str">
        <f aca="false">"*"&amp;IF(AND(A1263="EU",E1263=2035),0.95,IF(AND(A1263="EU",E1263=2050),0.93,IF(AND(A1263="USA",E1263=2035),0.96,IF(AND(A1263="USA",E1263=2050),0.94,IF(AND(A1263="Japan",E1263=2035),0.94,IF(AND(A1263="Japan",E1263=2050),0.92,IF(AND(A1263="Russia",E1263=2035),0.95,IF(AND(A1263="Russia",E1263=2050),0.93,IF(AND(A1263="China",E1263=2035),0.94,IF(AND(A1263="China",E1263=2050),0.92,IF(AND(A1263="India",E1263=2035),0.95,IF(AND(A1263="India",E1263=2050),0.92,IF(AND(A1263="Middle East",E1263=2035),0.94,IF(AND(A1263="Middle East",E1263=2050),0.9,IF(AND(A1263="Africa",E1263=2035),0.94,IF(AND(A1263="Africa",E1263=2050),0.91,IF(AND(A1263="Brazil",E1263=2035),0.95,IF(AND(A1263="Brazil",E1263=2050),0.92,""))))))))))))))))))</f>
        <v>*0.94</v>
      </c>
      <c r="H1263" s="0" t="s">
        <v>2114</v>
      </c>
      <c r="I1263" s="50" t="s">
        <v>35</v>
      </c>
      <c r="J1263" s="0" t="n">
        <v>2050</v>
      </c>
      <c r="K1263" s="48" t="str">
        <f aca="false">"*"&amp;IF(AND(A1263="EU",J1263=2035),0.95,IF(AND(A1263="EU",J1263=2050),0.93,IF(AND(A1263="USA",J1263=2035),0.96,IF(AND(A1263="USA",J1263=2050),0.94,IF(AND(A1263="Japan",J1263=2035),0.94,IF(AND(A1263="Japan",J1263=2050),0.92,IF(AND(A1263="Russia",J1263=2035),0.95,IF(AND(A1263="Russia",J1263=2050),0.93,IF(AND(A1263="China",J1263=2035),0.94,IF(AND(A1263="China",J1263=2050),0.92,IF(AND(A1263="India",J1263=2035),0.95,IF(AND(A1263="India",J1263=2050),0.92,IF(AND(A1263="Middle East",J1263=2035),0.94,IF(AND(A1263="Middle East",J1263=2050),0.9,IF(AND(A1263="Africa",J1263=2035),0.94,IF(AND(A1263="Africa",J1263=2050),0.91,IF(AND(A1263="Brazil",J1263=2035),0.95,IF(AND(A1263="Brazil",J1263=2050),0.92,""))))))))))))))))))</f>
        <v>*0.91</v>
      </c>
      <c r="P1263" s="41" t="s">
        <v>2114</v>
      </c>
      <c r="Q1263" s="52" t="s">
        <v>35</v>
      </c>
      <c r="R1263" s="41" t="n">
        <v>2035</v>
      </c>
      <c r="S1263" s="53" t="str">
        <f aca="false">"*"&amp;IF(AND(A1263="EU",R1263=2035),0.95,IF(AND(A1263="EU",R1263=2050),0.93,IF(AND(A1263="USA",R1263=2035),0.96,IF(AND(A1263="USA",R1263=2050),0.93,IF(AND(A1263="Japan",R1263=2035),0.94,IF(AND(A1263="Japan",R1263=2050),0.92,IF(AND(A1263="Russia",R1263=2035),0.95,IF(AND(A1263="Russia",R1263=2050),0.91,IF(AND(A1263="China",R1263=2035),0.93,IF(AND(A1263="China",R1263=2050),0.92,IF(AND(A1263="India",R1263=2035),0.94,IF(AND(A1263="India",R1263=2050),0.91,IF(AND(A1263="Middle East",R1263=2035),0.92,IF(AND(A1263="Middle East",R1263=2050),0.89,IF(AND(A1263="Africa",R1263=2035),0.93,IF(AND(A1263="Africa",R1263=2050),0.9,IF(AND(A1263="Brazil",R1263=2035),0.95,IF(AND(A1263="Brazil",R1263=2050),0.92,""))))))))))))))))))</f>
        <v>*0.93</v>
      </c>
      <c r="U1263" s="41" t="s">
        <v>2114</v>
      </c>
      <c r="V1263" s="52" t="s">
        <v>35</v>
      </c>
      <c r="W1263" s="41" t="n">
        <v>2050</v>
      </c>
      <c r="X1263" s="53" t="str">
        <f aca="false">"*"&amp;IF(AND(A1263="EU",W1263=2035),0.95,IF(AND(A1263="EU",W1263=2050),0.93,IF(AND(A1263="USA",W1263=2035),0.96,IF(AND(A1263="USA",W1263=2050),0.93,IF(AND(A1263="Japan",W1263=2035),0.94,IF(AND(A1263="Japan",W1263=2050),0.92,IF(AND(A1263="Russia",W1263=2035),0.95,IF(AND(A1263="Russia",W1263=2050),0.91,IF(AND(A1263="China",W1263=2035),0.93,IF(AND(A1263="China",W1263=2050),0.92,IF(AND(A1263="India",W1263=2035),0.94,IF(AND(A1263="India",W1263=2050),0.91,IF(AND(A1263="Middle East",W1263=2035),0.92,IF(AND(A1263="Middle East",W1263=2050),0.89,IF(AND(A1263="Africa",W1263=2035),0.93,IF(AND(A1263="Africa",W1263=2050),0.9,IF(AND(A1263="Brazil",W1263=2035),0.95,IF(AND(A1263="Brazil",W1263=2050),0.92,""))))))))))))))))))</f>
        <v>*0.9</v>
      </c>
      <c r="AC1263" s="0" t="s">
        <v>2114</v>
      </c>
      <c r="AD1263" s="50" t="s">
        <v>35</v>
      </c>
      <c r="AE1263" s="0" t="n">
        <v>2035</v>
      </c>
      <c r="AF1263" s="51" t="str">
        <f aca="false">"*"&amp;IF(AND(A1263="EU",AE1263=2035),0.93,IF(AND(A1263="EU",AE1263=2050),0.9,IF(AND(A1263="USA",AE1263=2035),0.92,IF(AND(A1263="USA",AE1263=2050),0.89,IF(AND(A1263="Japan",AE1263=2035),0.92,IF(AND(A1263="Japan",AE1263=2050),0.89,IF(AND(A1263="Russia",AE1263=2035),0.91,IF(AND(A1263="Russia",AE1263=2050),0.86,IF(AND(A1263="China",AE1263=2035),0.91,IF(AND(A1263="China",AE1263=2050),0.87,IF(AND(A1263="India",AE1263=2035),0.92,IF(AND(A1263="India",AE1263=2050),0.87,IF(AND(A1263="Middle East",AE1263=2035),0.89,IF(AND(A1263="Middle East",AE1263=2050),0.84,IF(AND(A1263="Africa",AE1263=2035),0.9,IF(AND(A1263="Africa",AE1263=2050),0.86,IF(AND(A1263="Brazil",AE1263=2035),0.93,IF(AND(A1263="Brazil",AE1263=2050),0.89,""))))))))))))))))))</f>
        <v>*0.9</v>
      </c>
      <c r="AG1263" s="51" t="str">
        <f aca="false">AG1262</f>
        <v>REZoning_Sol-Win</v>
      </c>
      <c r="AI1263" s="0" t="s">
        <v>2114</v>
      </c>
      <c r="AJ1263" s="50" t="s">
        <v>35</v>
      </c>
      <c r="AK1263" s="0" t="n">
        <v>2050</v>
      </c>
      <c r="AL1263" s="51" t="str">
        <f aca="false">"*"&amp;IF(AND(A1263="EU",AK1263=2035),0.93,IF(AND(A1263="EU",AK1263=2050),0.9,IF(AND(A1263="USA",AK1263=2035),0.92,IF(AND(A1263="USA",AK1263=2050),0.89,IF(AND(A1263="Japan",AK1263=2035),0.92,IF(AND(A1263="Japan",AK1263=2050),0.89,IF(AND(A1263="Russia",AK1263=2035),0.91,IF(AND(A1263="Russia",AK1263=2050),0.86,IF(AND(A1263="China",AK1263=2035),0.91,IF(AND(A1263="China",AK1263=2050),0.87,IF(AND(A1263="India",AK1263=2035),0.92,IF(AND(A1263="India",AK1263=2050),0.87,IF(AND(A1263="Middle East",AK1263=2035),0.89,IF(AND(A1263="Middle East",AK1263=2050),0.84,IF(AND(A1263="Africa",AK1263=2035),0.9,IF(AND(A1263="Africa",AK1263=2050),0.86,IF(AND(A1263="Brazil",AK1263=2035),0.93,IF(AND(A1263="Brazil",AK1263=2050),0.89,""))))))))))))))))))</f>
        <v>*0.86</v>
      </c>
      <c r="AM1263" s="51" t="str">
        <f aca="false">AM1262</f>
        <v>REZoning_Sol-Win</v>
      </c>
      <c r="AP1263" s="0" t="s">
        <v>2114</v>
      </c>
      <c r="AQ1263" s="0" t="s">
        <v>35</v>
      </c>
      <c r="AR1263" s="0" t="n">
        <v>2100</v>
      </c>
      <c r="AS1263" s="0" t="s">
        <v>860</v>
      </c>
      <c r="AT1263" s="0" t="s">
        <v>36</v>
      </c>
    </row>
    <row r="1264" customFormat="false" ht="28.5" hidden="false" customHeight="true" outlineLevel="0" collapsed="false">
      <c r="A1264" s="3" t="s">
        <v>43</v>
      </c>
      <c r="C1264" s="0" t="s">
        <v>2115</v>
      </c>
      <c r="D1264" s="50" t="s">
        <v>35</v>
      </c>
      <c r="E1264" s="0" t="n">
        <v>2035</v>
      </c>
      <c r="F1264" s="51" t="str">
        <f aca="false">"*"&amp;IF(AND(A1264="EU",E1264=2035),0.95,IF(AND(A1264="EU",E1264=2050),0.93,IF(AND(A1264="USA",E1264=2035),0.96,IF(AND(A1264="USA",E1264=2050),0.94,IF(AND(A1264="Japan",E1264=2035),0.94,IF(AND(A1264="Japan",E1264=2050),0.92,IF(AND(A1264="Russia",E1264=2035),0.95,IF(AND(A1264="Russia",E1264=2050),0.93,IF(AND(A1264="China",E1264=2035),0.94,IF(AND(A1264="China",E1264=2050),0.92,IF(AND(A1264="India",E1264=2035),0.95,IF(AND(A1264="India",E1264=2050),0.92,IF(AND(A1264="Middle East",E1264=2035),0.94,IF(AND(A1264="Middle East",E1264=2050),0.9,IF(AND(A1264="Africa",E1264=2035),0.94,IF(AND(A1264="Africa",E1264=2050),0.91,IF(AND(A1264="Brazil",E1264=2035),0.95,IF(AND(A1264="Brazil",E1264=2050),0.92,""))))))))))))))))))</f>
        <v>*0.94</v>
      </c>
      <c r="H1264" s="0" t="s">
        <v>2115</v>
      </c>
      <c r="I1264" s="50" t="s">
        <v>35</v>
      </c>
      <c r="J1264" s="0" t="n">
        <v>2050</v>
      </c>
      <c r="K1264" s="48" t="str">
        <f aca="false">"*"&amp;IF(AND(A1264="EU",J1264=2035),0.95,IF(AND(A1264="EU",J1264=2050),0.93,IF(AND(A1264="USA",J1264=2035),0.96,IF(AND(A1264="USA",J1264=2050),0.94,IF(AND(A1264="Japan",J1264=2035),0.94,IF(AND(A1264="Japan",J1264=2050),0.92,IF(AND(A1264="Russia",J1264=2035),0.95,IF(AND(A1264="Russia",J1264=2050),0.93,IF(AND(A1264="China",J1264=2035),0.94,IF(AND(A1264="China",J1264=2050),0.92,IF(AND(A1264="India",J1264=2035),0.95,IF(AND(A1264="India",J1264=2050),0.92,IF(AND(A1264="Middle East",J1264=2035),0.94,IF(AND(A1264="Middle East",J1264=2050),0.9,IF(AND(A1264="Africa",J1264=2035),0.94,IF(AND(A1264="Africa",J1264=2050),0.91,IF(AND(A1264="Brazil",J1264=2035),0.95,IF(AND(A1264="Brazil",J1264=2050),0.92,""))))))))))))))))))</f>
        <v>*0.91</v>
      </c>
      <c r="P1264" s="41" t="s">
        <v>2115</v>
      </c>
      <c r="Q1264" s="52" t="s">
        <v>35</v>
      </c>
      <c r="R1264" s="41" t="n">
        <v>2035</v>
      </c>
      <c r="S1264" s="53" t="str">
        <f aca="false">"*"&amp;IF(AND(A1264="EU",R1264=2035),0.95,IF(AND(A1264="EU",R1264=2050),0.93,IF(AND(A1264="USA",R1264=2035),0.96,IF(AND(A1264="USA",R1264=2050),0.93,IF(AND(A1264="Japan",R1264=2035),0.94,IF(AND(A1264="Japan",R1264=2050),0.92,IF(AND(A1264="Russia",R1264=2035),0.95,IF(AND(A1264="Russia",R1264=2050),0.91,IF(AND(A1264="China",R1264=2035),0.93,IF(AND(A1264="China",R1264=2050),0.92,IF(AND(A1264="India",R1264=2035),0.94,IF(AND(A1264="India",R1264=2050),0.91,IF(AND(A1264="Middle East",R1264=2035),0.92,IF(AND(A1264="Middle East",R1264=2050),0.89,IF(AND(A1264="Africa",R1264=2035),0.93,IF(AND(A1264="Africa",R1264=2050),0.9,IF(AND(A1264="Brazil",R1264=2035),0.95,IF(AND(A1264="Brazil",R1264=2050),0.92,""))))))))))))))))))</f>
        <v>*0.93</v>
      </c>
      <c r="U1264" s="41" t="s">
        <v>2115</v>
      </c>
      <c r="V1264" s="52" t="s">
        <v>35</v>
      </c>
      <c r="W1264" s="41" t="n">
        <v>2050</v>
      </c>
      <c r="X1264" s="53" t="str">
        <f aca="false">"*"&amp;IF(AND(A1264="EU",W1264=2035),0.95,IF(AND(A1264="EU",W1264=2050),0.93,IF(AND(A1264="USA",W1264=2035),0.96,IF(AND(A1264="USA",W1264=2050),0.93,IF(AND(A1264="Japan",W1264=2035),0.94,IF(AND(A1264="Japan",W1264=2050),0.92,IF(AND(A1264="Russia",W1264=2035),0.95,IF(AND(A1264="Russia",W1264=2050),0.91,IF(AND(A1264="China",W1264=2035),0.93,IF(AND(A1264="China",W1264=2050),0.92,IF(AND(A1264="India",W1264=2035),0.94,IF(AND(A1264="India",W1264=2050),0.91,IF(AND(A1264="Middle East",W1264=2035),0.92,IF(AND(A1264="Middle East",W1264=2050),0.89,IF(AND(A1264="Africa",W1264=2035),0.93,IF(AND(A1264="Africa",W1264=2050),0.9,IF(AND(A1264="Brazil",W1264=2035),0.95,IF(AND(A1264="Brazil",W1264=2050),0.92,""))))))))))))))))))</f>
        <v>*0.9</v>
      </c>
      <c r="AC1264" s="0" t="s">
        <v>2115</v>
      </c>
      <c r="AD1264" s="50" t="s">
        <v>35</v>
      </c>
      <c r="AE1264" s="0" t="n">
        <v>2035</v>
      </c>
      <c r="AF1264" s="51" t="str">
        <f aca="false">"*"&amp;IF(AND(A1264="EU",AE1264=2035),0.93,IF(AND(A1264="EU",AE1264=2050),0.9,IF(AND(A1264="USA",AE1264=2035),0.92,IF(AND(A1264="USA",AE1264=2050),0.89,IF(AND(A1264="Japan",AE1264=2035),0.92,IF(AND(A1264="Japan",AE1264=2050),0.89,IF(AND(A1264="Russia",AE1264=2035),0.91,IF(AND(A1264="Russia",AE1264=2050),0.86,IF(AND(A1264="China",AE1264=2035),0.91,IF(AND(A1264="China",AE1264=2050),0.87,IF(AND(A1264="India",AE1264=2035),0.92,IF(AND(A1264="India",AE1264=2050),0.87,IF(AND(A1264="Middle East",AE1264=2035),0.89,IF(AND(A1264="Middle East",AE1264=2050),0.84,IF(AND(A1264="Africa",AE1264=2035),0.9,IF(AND(A1264="Africa",AE1264=2050),0.86,IF(AND(A1264="Brazil",AE1264=2035),0.93,IF(AND(A1264="Brazil",AE1264=2050),0.89,""))))))))))))))))))</f>
        <v>*0.9</v>
      </c>
      <c r="AG1264" s="51" t="str">
        <f aca="false">AG1263</f>
        <v>REZoning_Sol-Win</v>
      </c>
      <c r="AI1264" s="0" t="s">
        <v>2115</v>
      </c>
      <c r="AJ1264" s="50" t="s">
        <v>35</v>
      </c>
      <c r="AK1264" s="0" t="n">
        <v>2050</v>
      </c>
      <c r="AL1264" s="51" t="str">
        <f aca="false">"*"&amp;IF(AND(A1264="EU",AK1264=2035),0.93,IF(AND(A1264="EU",AK1264=2050),0.9,IF(AND(A1264="USA",AK1264=2035),0.92,IF(AND(A1264="USA",AK1264=2050),0.89,IF(AND(A1264="Japan",AK1264=2035),0.92,IF(AND(A1264="Japan",AK1264=2050),0.89,IF(AND(A1264="Russia",AK1264=2035),0.91,IF(AND(A1264="Russia",AK1264=2050),0.86,IF(AND(A1264="China",AK1264=2035),0.91,IF(AND(A1264="China",AK1264=2050),0.87,IF(AND(A1264="India",AK1264=2035),0.92,IF(AND(A1264="India",AK1264=2050),0.87,IF(AND(A1264="Middle East",AK1264=2035),0.89,IF(AND(A1264="Middle East",AK1264=2050),0.84,IF(AND(A1264="Africa",AK1264=2035),0.9,IF(AND(A1264="Africa",AK1264=2050),0.86,IF(AND(A1264="Brazil",AK1264=2035),0.93,IF(AND(A1264="Brazil",AK1264=2050),0.89,""))))))))))))))))))</f>
        <v>*0.86</v>
      </c>
      <c r="AM1264" s="51" t="str">
        <f aca="false">AM1263</f>
        <v>REZoning_Sol-Win</v>
      </c>
      <c r="AP1264" s="0" t="s">
        <v>2115</v>
      </c>
      <c r="AQ1264" s="0" t="s">
        <v>35</v>
      </c>
      <c r="AR1264" s="0" t="n">
        <v>2100</v>
      </c>
      <c r="AS1264" s="0" t="s">
        <v>860</v>
      </c>
      <c r="AT1264" s="0" t="s">
        <v>36</v>
      </c>
    </row>
    <row r="1265" customFormat="false" ht="28.5" hidden="false" customHeight="true" outlineLevel="0" collapsed="false">
      <c r="A1265" s="3" t="s">
        <v>43</v>
      </c>
      <c r="C1265" s="0" t="s">
        <v>2116</v>
      </c>
      <c r="D1265" s="50" t="s">
        <v>35</v>
      </c>
      <c r="E1265" s="0" t="n">
        <v>2035</v>
      </c>
      <c r="F1265" s="51" t="str">
        <f aca="false">"*"&amp;IF(AND(A1265="EU",E1265=2035),0.95,IF(AND(A1265="EU",E1265=2050),0.93,IF(AND(A1265="USA",E1265=2035),0.96,IF(AND(A1265="USA",E1265=2050),0.94,IF(AND(A1265="Japan",E1265=2035),0.94,IF(AND(A1265="Japan",E1265=2050),0.92,IF(AND(A1265="Russia",E1265=2035),0.95,IF(AND(A1265="Russia",E1265=2050),0.93,IF(AND(A1265="China",E1265=2035),0.94,IF(AND(A1265="China",E1265=2050),0.92,IF(AND(A1265="India",E1265=2035),0.95,IF(AND(A1265="India",E1265=2050),0.92,IF(AND(A1265="Middle East",E1265=2035),0.94,IF(AND(A1265="Middle East",E1265=2050),0.9,IF(AND(A1265="Africa",E1265=2035),0.94,IF(AND(A1265="Africa",E1265=2050),0.91,IF(AND(A1265="Brazil",E1265=2035),0.95,IF(AND(A1265="Brazil",E1265=2050),0.92,""))))))))))))))))))</f>
        <v>*0.94</v>
      </c>
      <c r="H1265" s="0" t="s">
        <v>2116</v>
      </c>
      <c r="I1265" s="50" t="s">
        <v>35</v>
      </c>
      <c r="J1265" s="0" t="n">
        <v>2050</v>
      </c>
      <c r="K1265" s="48" t="str">
        <f aca="false">"*"&amp;IF(AND(A1265="EU",J1265=2035),0.95,IF(AND(A1265="EU",J1265=2050),0.93,IF(AND(A1265="USA",J1265=2035),0.96,IF(AND(A1265="USA",J1265=2050),0.94,IF(AND(A1265="Japan",J1265=2035),0.94,IF(AND(A1265="Japan",J1265=2050),0.92,IF(AND(A1265="Russia",J1265=2035),0.95,IF(AND(A1265="Russia",J1265=2050),0.93,IF(AND(A1265="China",J1265=2035),0.94,IF(AND(A1265="China",J1265=2050),0.92,IF(AND(A1265="India",J1265=2035),0.95,IF(AND(A1265="India",J1265=2050),0.92,IF(AND(A1265="Middle East",J1265=2035),0.94,IF(AND(A1265="Middle East",J1265=2050),0.9,IF(AND(A1265="Africa",J1265=2035),0.94,IF(AND(A1265="Africa",J1265=2050),0.91,IF(AND(A1265="Brazil",J1265=2035),0.95,IF(AND(A1265="Brazil",J1265=2050),0.92,""))))))))))))))))))</f>
        <v>*0.91</v>
      </c>
      <c r="P1265" s="41" t="s">
        <v>2116</v>
      </c>
      <c r="Q1265" s="52" t="s">
        <v>35</v>
      </c>
      <c r="R1265" s="41" t="n">
        <v>2035</v>
      </c>
      <c r="S1265" s="53" t="str">
        <f aca="false">"*"&amp;IF(AND(A1265="EU",R1265=2035),0.95,IF(AND(A1265="EU",R1265=2050),0.93,IF(AND(A1265="USA",R1265=2035),0.96,IF(AND(A1265="USA",R1265=2050),0.93,IF(AND(A1265="Japan",R1265=2035),0.94,IF(AND(A1265="Japan",R1265=2050),0.92,IF(AND(A1265="Russia",R1265=2035),0.95,IF(AND(A1265="Russia",R1265=2050),0.91,IF(AND(A1265="China",R1265=2035),0.93,IF(AND(A1265="China",R1265=2050),0.92,IF(AND(A1265="India",R1265=2035),0.94,IF(AND(A1265="India",R1265=2050),0.91,IF(AND(A1265="Middle East",R1265=2035),0.92,IF(AND(A1265="Middle East",R1265=2050),0.89,IF(AND(A1265="Africa",R1265=2035),0.93,IF(AND(A1265="Africa",R1265=2050),0.9,IF(AND(A1265="Brazil",R1265=2035),0.95,IF(AND(A1265="Brazil",R1265=2050),0.92,""))))))))))))))))))</f>
        <v>*0.93</v>
      </c>
      <c r="U1265" s="41" t="s">
        <v>2116</v>
      </c>
      <c r="V1265" s="52" t="s">
        <v>35</v>
      </c>
      <c r="W1265" s="41" t="n">
        <v>2050</v>
      </c>
      <c r="X1265" s="53" t="str">
        <f aca="false">"*"&amp;IF(AND(A1265="EU",W1265=2035),0.95,IF(AND(A1265="EU",W1265=2050),0.93,IF(AND(A1265="USA",W1265=2035),0.96,IF(AND(A1265="USA",W1265=2050),0.93,IF(AND(A1265="Japan",W1265=2035),0.94,IF(AND(A1265="Japan",W1265=2050),0.92,IF(AND(A1265="Russia",W1265=2035),0.95,IF(AND(A1265="Russia",W1265=2050),0.91,IF(AND(A1265="China",W1265=2035),0.93,IF(AND(A1265="China",W1265=2050),0.92,IF(AND(A1265="India",W1265=2035),0.94,IF(AND(A1265="India",W1265=2050),0.91,IF(AND(A1265="Middle East",W1265=2035),0.92,IF(AND(A1265="Middle East",W1265=2050),0.89,IF(AND(A1265="Africa",W1265=2035),0.93,IF(AND(A1265="Africa",W1265=2050),0.9,IF(AND(A1265="Brazil",W1265=2035),0.95,IF(AND(A1265="Brazil",W1265=2050),0.92,""))))))))))))))))))</f>
        <v>*0.9</v>
      </c>
      <c r="AC1265" s="0" t="s">
        <v>2116</v>
      </c>
      <c r="AD1265" s="50" t="s">
        <v>35</v>
      </c>
      <c r="AE1265" s="0" t="n">
        <v>2035</v>
      </c>
      <c r="AF1265" s="51" t="str">
        <f aca="false">"*"&amp;IF(AND(A1265="EU",AE1265=2035),0.93,IF(AND(A1265="EU",AE1265=2050),0.9,IF(AND(A1265="USA",AE1265=2035),0.92,IF(AND(A1265="USA",AE1265=2050),0.89,IF(AND(A1265="Japan",AE1265=2035),0.92,IF(AND(A1265="Japan",AE1265=2050),0.89,IF(AND(A1265="Russia",AE1265=2035),0.91,IF(AND(A1265="Russia",AE1265=2050),0.86,IF(AND(A1265="China",AE1265=2035),0.91,IF(AND(A1265="China",AE1265=2050),0.87,IF(AND(A1265="India",AE1265=2035),0.92,IF(AND(A1265="India",AE1265=2050),0.87,IF(AND(A1265="Middle East",AE1265=2035),0.89,IF(AND(A1265="Middle East",AE1265=2050),0.84,IF(AND(A1265="Africa",AE1265=2035),0.9,IF(AND(A1265="Africa",AE1265=2050),0.86,IF(AND(A1265="Brazil",AE1265=2035),0.93,IF(AND(A1265="Brazil",AE1265=2050),0.89,""))))))))))))))))))</f>
        <v>*0.9</v>
      </c>
      <c r="AG1265" s="51" t="str">
        <f aca="false">AG1264</f>
        <v>REZoning_Sol-Win</v>
      </c>
      <c r="AI1265" s="0" t="s">
        <v>2116</v>
      </c>
      <c r="AJ1265" s="50" t="s">
        <v>35</v>
      </c>
      <c r="AK1265" s="0" t="n">
        <v>2050</v>
      </c>
      <c r="AL1265" s="51" t="str">
        <f aca="false">"*"&amp;IF(AND(A1265="EU",AK1265=2035),0.93,IF(AND(A1265="EU",AK1265=2050),0.9,IF(AND(A1265="USA",AK1265=2035),0.92,IF(AND(A1265="USA",AK1265=2050),0.89,IF(AND(A1265="Japan",AK1265=2035),0.92,IF(AND(A1265="Japan",AK1265=2050),0.89,IF(AND(A1265="Russia",AK1265=2035),0.91,IF(AND(A1265="Russia",AK1265=2050),0.86,IF(AND(A1265="China",AK1265=2035),0.91,IF(AND(A1265="China",AK1265=2050),0.87,IF(AND(A1265="India",AK1265=2035),0.92,IF(AND(A1265="India",AK1265=2050),0.87,IF(AND(A1265="Middle East",AK1265=2035),0.89,IF(AND(A1265="Middle East",AK1265=2050),0.84,IF(AND(A1265="Africa",AK1265=2035),0.9,IF(AND(A1265="Africa",AK1265=2050),0.86,IF(AND(A1265="Brazil",AK1265=2035),0.93,IF(AND(A1265="Brazil",AK1265=2050),0.89,""))))))))))))))))))</f>
        <v>*0.86</v>
      </c>
      <c r="AM1265" s="51" t="str">
        <f aca="false">AM1264</f>
        <v>REZoning_Sol-Win</v>
      </c>
      <c r="AP1265" s="0" t="s">
        <v>2116</v>
      </c>
      <c r="AQ1265" s="0" t="s">
        <v>35</v>
      </c>
      <c r="AR1265" s="0" t="n">
        <v>2100</v>
      </c>
      <c r="AS1265" s="0" t="s">
        <v>860</v>
      </c>
      <c r="AT1265" s="0" t="s">
        <v>36</v>
      </c>
    </row>
    <row r="1266" customFormat="false" ht="28.5" hidden="false" customHeight="true" outlineLevel="0" collapsed="false">
      <c r="A1266" s="3" t="s">
        <v>43</v>
      </c>
      <c r="C1266" s="0" t="s">
        <v>2117</v>
      </c>
      <c r="D1266" s="50" t="s">
        <v>35</v>
      </c>
      <c r="E1266" s="0" t="n">
        <v>2035</v>
      </c>
      <c r="F1266" s="51" t="str">
        <f aca="false">"*"&amp;IF(AND(A1266="EU",E1266=2035),0.95,IF(AND(A1266="EU",E1266=2050),0.93,IF(AND(A1266="USA",E1266=2035),0.96,IF(AND(A1266="USA",E1266=2050),0.94,IF(AND(A1266="Japan",E1266=2035),0.94,IF(AND(A1266="Japan",E1266=2050),0.92,IF(AND(A1266="Russia",E1266=2035),0.95,IF(AND(A1266="Russia",E1266=2050),0.93,IF(AND(A1266="China",E1266=2035),0.94,IF(AND(A1266="China",E1266=2050),0.92,IF(AND(A1266="India",E1266=2035),0.95,IF(AND(A1266="India",E1266=2050),0.92,IF(AND(A1266="Middle East",E1266=2035),0.94,IF(AND(A1266="Middle East",E1266=2050),0.9,IF(AND(A1266="Africa",E1266=2035),0.94,IF(AND(A1266="Africa",E1266=2050),0.91,IF(AND(A1266="Brazil",E1266=2035),0.95,IF(AND(A1266="Brazil",E1266=2050),0.92,""))))))))))))))))))</f>
        <v>*0.94</v>
      </c>
      <c r="H1266" s="0" t="s">
        <v>2117</v>
      </c>
      <c r="I1266" s="50" t="s">
        <v>35</v>
      </c>
      <c r="J1266" s="0" t="n">
        <v>2050</v>
      </c>
      <c r="K1266" s="48" t="str">
        <f aca="false">"*"&amp;IF(AND(A1266="EU",J1266=2035),0.95,IF(AND(A1266="EU",J1266=2050),0.93,IF(AND(A1266="USA",J1266=2035),0.96,IF(AND(A1266="USA",J1266=2050),0.94,IF(AND(A1266="Japan",J1266=2035),0.94,IF(AND(A1266="Japan",J1266=2050),0.92,IF(AND(A1266="Russia",J1266=2035),0.95,IF(AND(A1266="Russia",J1266=2050),0.93,IF(AND(A1266="China",J1266=2035),0.94,IF(AND(A1266="China",J1266=2050),0.92,IF(AND(A1266="India",J1266=2035),0.95,IF(AND(A1266="India",J1266=2050),0.92,IF(AND(A1266="Middle East",J1266=2035),0.94,IF(AND(A1266="Middle East",J1266=2050),0.9,IF(AND(A1266="Africa",J1266=2035),0.94,IF(AND(A1266="Africa",J1266=2050),0.91,IF(AND(A1266="Brazil",J1266=2035),0.95,IF(AND(A1266="Brazil",J1266=2050),0.92,""))))))))))))))))))</f>
        <v>*0.91</v>
      </c>
      <c r="P1266" s="41" t="s">
        <v>2117</v>
      </c>
      <c r="Q1266" s="52" t="s">
        <v>35</v>
      </c>
      <c r="R1266" s="41" t="n">
        <v>2035</v>
      </c>
      <c r="S1266" s="53" t="str">
        <f aca="false">"*"&amp;IF(AND(A1266="EU",R1266=2035),0.95,IF(AND(A1266="EU",R1266=2050),0.93,IF(AND(A1266="USA",R1266=2035),0.96,IF(AND(A1266="USA",R1266=2050),0.93,IF(AND(A1266="Japan",R1266=2035),0.94,IF(AND(A1266="Japan",R1266=2050),0.92,IF(AND(A1266="Russia",R1266=2035),0.95,IF(AND(A1266="Russia",R1266=2050),0.91,IF(AND(A1266="China",R1266=2035),0.93,IF(AND(A1266="China",R1266=2050),0.92,IF(AND(A1266="India",R1266=2035),0.94,IF(AND(A1266="India",R1266=2050),0.91,IF(AND(A1266="Middle East",R1266=2035),0.92,IF(AND(A1266="Middle East",R1266=2050),0.89,IF(AND(A1266="Africa",R1266=2035),0.93,IF(AND(A1266="Africa",R1266=2050),0.9,IF(AND(A1266="Brazil",R1266=2035),0.95,IF(AND(A1266="Brazil",R1266=2050),0.92,""))))))))))))))))))</f>
        <v>*0.93</v>
      </c>
      <c r="U1266" s="41" t="s">
        <v>2117</v>
      </c>
      <c r="V1266" s="52" t="s">
        <v>35</v>
      </c>
      <c r="W1266" s="41" t="n">
        <v>2050</v>
      </c>
      <c r="X1266" s="53" t="str">
        <f aca="false">"*"&amp;IF(AND(A1266="EU",W1266=2035),0.95,IF(AND(A1266="EU",W1266=2050),0.93,IF(AND(A1266="USA",W1266=2035),0.96,IF(AND(A1266="USA",W1266=2050),0.93,IF(AND(A1266="Japan",W1266=2035),0.94,IF(AND(A1266="Japan",W1266=2050),0.92,IF(AND(A1266="Russia",W1266=2035),0.95,IF(AND(A1266="Russia",W1266=2050),0.91,IF(AND(A1266="China",W1266=2035),0.93,IF(AND(A1266="China",W1266=2050),0.92,IF(AND(A1266="India",W1266=2035),0.94,IF(AND(A1266="India",W1266=2050),0.91,IF(AND(A1266="Middle East",W1266=2035),0.92,IF(AND(A1266="Middle East",W1266=2050),0.89,IF(AND(A1266="Africa",W1266=2035),0.93,IF(AND(A1266="Africa",W1266=2050),0.9,IF(AND(A1266="Brazil",W1266=2035),0.95,IF(AND(A1266="Brazil",W1266=2050),0.92,""))))))))))))))))))</f>
        <v>*0.9</v>
      </c>
      <c r="AC1266" s="0" t="s">
        <v>2117</v>
      </c>
      <c r="AD1266" s="50" t="s">
        <v>35</v>
      </c>
      <c r="AE1266" s="0" t="n">
        <v>2035</v>
      </c>
      <c r="AF1266" s="51" t="str">
        <f aca="false">"*"&amp;IF(AND(A1266="EU",AE1266=2035),0.93,IF(AND(A1266="EU",AE1266=2050),0.9,IF(AND(A1266="USA",AE1266=2035),0.92,IF(AND(A1266="USA",AE1266=2050),0.89,IF(AND(A1266="Japan",AE1266=2035),0.92,IF(AND(A1266="Japan",AE1266=2050),0.89,IF(AND(A1266="Russia",AE1266=2035),0.91,IF(AND(A1266="Russia",AE1266=2050),0.86,IF(AND(A1266="China",AE1266=2035),0.91,IF(AND(A1266="China",AE1266=2050),0.87,IF(AND(A1266="India",AE1266=2035),0.92,IF(AND(A1266="India",AE1266=2050),0.87,IF(AND(A1266="Middle East",AE1266=2035),0.89,IF(AND(A1266="Middle East",AE1266=2050),0.84,IF(AND(A1266="Africa",AE1266=2035),0.9,IF(AND(A1266="Africa",AE1266=2050),0.86,IF(AND(A1266="Brazil",AE1266=2035),0.93,IF(AND(A1266="Brazil",AE1266=2050),0.89,""))))))))))))))))))</f>
        <v>*0.9</v>
      </c>
      <c r="AG1266" s="51" t="str">
        <f aca="false">AG1265</f>
        <v>REZoning_Sol-Win</v>
      </c>
      <c r="AI1266" s="0" t="s">
        <v>2117</v>
      </c>
      <c r="AJ1266" s="50" t="s">
        <v>35</v>
      </c>
      <c r="AK1266" s="0" t="n">
        <v>2050</v>
      </c>
      <c r="AL1266" s="51" t="str">
        <f aca="false">"*"&amp;IF(AND(A1266="EU",AK1266=2035),0.93,IF(AND(A1266="EU",AK1266=2050),0.9,IF(AND(A1266="USA",AK1266=2035),0.92,IF(AND(A1266="USA",AK1266=2050),0.89,IF(AND(A1266="Japan",AK1266=2035),0.92,IF(AND(A1266="Japan",AK1266=2050),0.89,IF(AND(A1266="Russia",AK1266=2035),0.91,IF(AND(A1266="Russia",AK1266=2050),0.86,IF(AND(A1266="China",AK1266=2035),0.91,IF(AND(A1266="China",AK1266=2050),0.87,IF(AND(A1266="India",AK1266=2035),0.92,IF(AND(A1266="India",AK1266=2050),0.87,IF(AND(A1266="Middle East",AK1266=2035),0.89,IF(AND(A1266="Middle East",AK1266=2050),0.84,IF(AND(A1266="Africa",AK1266=2035),0.9,IF(AND(A1266="Africa",AK1266=2050),0.86,IF(AND(A1266="Brazil",AK1266=2035),0.93,IF(AND(A1266="Brazil",AK1266=2050),0.89,""))))))))))))))))))</f>
        <v>*0.86</v>
      </c>
      <c r="AM1266" s="51" t="str">
        <f aca="false">AM1265</f>
        <v>REZoning_Sol-Win</v>
      </c>
      <c r="AP1266" s="0" t="s">
        <v>2117</v>
      </c>
      <c r="AQ1266" s="0" t="s">
        <v>35</v>
      </c>
      <c r="AR1266" s="0" t="n">
        <v>2100</v>
      </c>
      <c r="AS1266" s="0" t="s">
        <v>860</v>
      </c>
      <c r="AT1266" s="0" t="s">
        <v>36</v>
      </c>
    </row>
    <row r="1267" customFormat="false" ht="28.5" hidden="false" customHeight="true" outlineLevel="0" collapsed="false">
      <c r="A1267" s="3" t="s">
        <v>43</v>
      </c>
      <c r="C1267" s="0" t="s">
        <v>2118</v>
      </c>
      <c r="D1267" s="50" t="s">
        <v>35</v>
      </c>
      <c r="E1267" s="0" t="n">
        <v>2035</v>
      </c>
      <c r="F1267" s="51" t="str">
        <f aca="false">"*"&amp;IF(AND(A1267="EU",E1267=2035),0.95,IF(AND(A1267="EU",E1267=2050),0.93,IF(AND(A1267="USA",E1267=2035),0.96,IF(AND(A1267="USA",E1267=2050),0.94,IF(AND(A1267="Japan",E1267=2035),0.94,IF(AND(A1267="Japan",E1267=2050),0.92,IF(AND(A1267="Russia",E1267=2035),0.95,IF(AND(A1267="Russia",E1267=2050),0.93,IF(AND(A1267="China",E1267=2035),0.94,IF(AND(A1267="China",E1267=2050),0.92,IF(AND(A1267="India",E1267=2035),0.95,IF(AND(A1267="India",E1267=2050),0.92,IF(AND(A1267="Middle East",E1267=2035),0.94,IF(AND(A1267="Middle East",E1267=2050),0.9,IF(AND(A1267="Africa",E1267=2035),0.94,IF(AND(A1267="Africa",E1267=2050),0.91,IF(AND(A1267="Brazil",E1267=2035),0.95,IF(AND(A1267="Brazil",E1267=2050),0.92,""))))))))))))))))))</f>
        <v>*0.94</v>
      </c>
      <c r="H1267" s="0" t="s">
        <v>2118</v>
      </c>
      <c r="I1267" s="50" t="s">
        <v>35</v>
      </c>
      <c r="J1267" s="0" t="n">
        <v>2050</v>
      </c>
      <c r="K1267" s="48" t="str">
        <f aca="false">"*"&amp;IF(AND(A1267="EU",J1267=2035),0.95,IF(AND(A1267="EU",J1267=2050),0.93,IF(AND(A1267="USA",J1267=2035),0.96,IF(AND(A1267="USA",J1267=2050),0.94,IF(AND(A1267="Japan",J1267=2035),0.94,IF(AND(A1267="Japan",J1267=2050),0.92,IF(AND(A1267="Russia",J1267=2035),0.95,IF(AND(A1267="Russia",J1267=2050),0.93,IF(AND(A1267="China",J1267=2035),0.94,IF(AND(A1267="China",J1267=2050),0.92,IF(AND(A1267="India",J1267=2035),0.95,IF(AND(A1267="India",J1267=2050),0.92,IF(AND(A1267="Middle East",J1267=2035),0.94,IF(AND(A1267="Middle East",J1267=2050),0.9,IF(AND(A1267="Africa",J1267=2035),0.94,IF(AND(A1267="Africa",J1267=2050),0.91,IF(AND(A1267="Brazil",J1267=2035),0.95,IF(AND(A1267="Brazil",J1267=2050),0.92,""))))))))))))))))))</f>
        <v>*0.91</v>
      </c>
      <c r="P1267" s="41" t="s">
        <v>2118</v>
      </c>
      <c r="Q1267" s="52" t="s">
        <v>35</v>
      </c>
      <c r="R1267" s="41" t="n">
        <v>2035</v>
      </c>
      <c r="S1267" s="53" t="str">
        <f aca="false">"*"&amp;IF(AND(A1267="EU",R1267=2035),0.95,IF(AND(A1267="EU",R1267=2050),0.93,IF(AND(A1267="USA",R1267=2035),0.96,IF(AND(A1267="USA",R1267=2050),0.93,IF(AND(A1267="Japan",R1267=2035),0.94,IF(AND(A1267="Japan",R1267=2050),0.92,IF(AND(A1267="Russia",R1267=2035),0.95,IF(AND(A1267="Russia",R1267=2050),0.91,IF(AND(A1267="China",R1267=2035),0.93,IF(AND(A1267="China",R1267=2050),0.92,IF(AND(A1267="India",R1267=2035),0.94,IF(AND(A1267="India",R1267=2050),0.91,IF(AND(A1267="Middle East",R1267=2035),0.92,IF(AND(A1267="Middle East",R1267=2050),0.89,IF(AND(A1267="Africa",R1267=2035),0.93,IF(AND(A1267="Africa",R1267=2050),0.9,IF(AND(A1267="Brazil",R1267=2035),0.95,IF(AND(A1267="Brazil",R1267=2050),0.92,""))))))))))))))))))</f>
        <v>*0.93</v>
      </c>
      <c r="U1267" s="41" t="s">
        <v>2118</v>
      </c>
      <c r="V1267" s="52" t="s">
        <v>35</v>
      </c>
      <c r="W1267" s="41" t="n">
        <v>2050</v>
      </c>
      <c r="X1267" s="53" t="str">
        <f aca="false">"*"&amp;IF(AND(A1267="EU",W1267=2035),0.95,IF(AND(A1267="EU",W1267=2050),0.93,IF(AND(A1267="USA",W1267=2035),0.96,IF(AND(A1267="USA",W1267=2050),0.93,IF(AND(A1267="Japan",W1267=2035),0.94,IF(AND(A1267="Japan",W1267=2050),0.92,IF(AND(A1267="Russia",W1267=2035),0.95,IF(AND(A1267="Russia",W1267=2050),0.91,IF(AND(A1267="China",W1267=2035),0.93,IF(AND(A1267="China",W1267=2050),0.92,IF(AND(A1267="India",W1267=2035),0.94,IF(AND(A1267="India",W1267=2050),0.91,IF(AND(A1267="Middle East",W1267=2035),0.92,IF(AND(A1267="Middle East",W1267=2050),0.89,IF(AND(A1267="Africa",W1267=2035),0.93,IF(AND(A1267="Africa",W1267=2050),0.9,IF(AND(A1267="Brazil",W1267=2035),0.95,IF(AND(A1267="Brazil",W1267=2050),0.92,""))))))))))))))))))</f>
        <v>*0.9</v>
      </c>
      <c r="AC1267" s="0" t="s">
        <v>2118</v>
      </c>
      <c r="AD1267" s="50" t="s">
        <v>35</v>
      </c>
      <c r="AE1267" s="0" t="n">
        <v>2035</v>
      </c>
      <c r="AF1267" s="51" t="str">
        <f aca="false">"*"&amp;IF(AND(A1267="EU",AE1267=2035),0.93,IF(AND(A1267="EU",AE1267=2050),0.9,IF(AND(A1267="USA",AE1267=2035),0.92,IF(AND(A1267="USA",AE1267=2050),0.89,IF(AND(A1267="Japan",AE1267=2035),0.92,IF(AND(A1267="Japan",AE1267=2050),0.89,IF(AND(A1267="Russia",AE1267=2035),0.91,IF(AND(A1267="Russia",AE1267=2050),0.86,IF(AND(A1267="China",AE1267=2035),0.91,IF(AND(A1267="China",AE1267=2050),0.87,IF(AND(A1267="India",AE1267=2035),0.92,IF(AND(A1267="India",AE1267=2050),0.87,IF(AND(A1267="Middle East",AE1267=2035),0.89,IF(AND(A1267="Middle East",AE1267=2050),0.84,IF(AND(A1267="Africa",AE1267=2035),0.9,IF(AND(A1267="Africa",AE1267=2050),0.86,IF(AND(A1267="Brazil",AE1267=2035),0.93,IF(AND(A1267="Brazil",AE1267=2050),0.89,""))))))))))))))))))</f>
        <v>*0.9</v>
      </c>
      <c r="AG1267" s="51" t="str">
        <f aca="false">AG1266</f>
        <v>REZoning_Sol-Win</v>
      </c>
      <c r="AI1267" s="0" t="s">
        <v>2118</v>
      </c>
      <c r="AJ1267" s="50" t="s">
        <v>35</v>
      </c>
      <c r="AK1267" s="0" t="n">
        <v>2050</v>
      </c>
      <c r="AL1267" s="51" t="str">
        <f aca="false">"*"&amp;IF(AND(A1267="EU",AK1267=2035),0.93,IF(AND(A1267="EU",AK1267=2050),0.9,IF(AND(A1267="USA",AK1267=2035),0.92,IF(AND(A1267="USA",AK1267=2050),0.89,IF(AND(A1267="Japan",AK1267=2035),0.92,IF(AND(A1267="Japan",AK1267=2050),0.89,IF(AND(A1267="Russia",AK1267=2035),0.91,IF(AND(A1267="Russia",AK1267=2050),0.86,IF(AND(A1267="China",AK1267=2035),0.91,IF(AND(A1267="China",AK1267=2050),0.87,IF(AND(A1267="India",AK1267=2035),0.92,IF(AND(A1267="India",AK1267=2050),0.87,IF(AND(A1267="Middle East",AK1267=2035),0.89,IF(AND(A1267="Middle East",AK1267=2050),0.84,IF(AND(A1267="Africa",AK1267=2035),0.9,IF(AND(A1267="Africa",AK1267=2050),0.86,IF(AND(A1267="Brazil",AK1267=2035),0.93,IF(AND(A1267="Brazil",AK1267=2050),0.89,""))))))))))))))))))</f>
        <v>*0.86</v>
      </c>
      <c r="AM1267" s="51" t="str">
        <f aca="false">AM1266</f>
        <v>REZoning_Sol-Win</v>
      </c>
      <c r="AP1267" s="0" t="s">
        <v>2118</v>
      </c>
      <c r="AQ1267" s="0" t="s">
        <v>35</v>
      </c>
      <c r="AR1267" s="0" t="n">
        <v>2100</v>
      </c>
      <c r="AS1267" s="0" t="s">
        <v>860</v>
      </c>
      <c r="AT1267" s="0" t="s">
        <v>36</v>
      </c>
    </row>
    <row r="1268" customFormat="false" ht="28.5" hidden="false" customHeight="true" outlineLevel="0" collapsed="false">
      <c r="A1268" s="3" t="s">
        <v>43</v>
      </c>
      <c r="C1268" s="0" t="s">
        <v>2119</v>
      </c>
      <c r="D1268" s="50" t="s">
        <v>35</v>
      </c>
      <c r="E1268" s="0" t="n">
        <v>2035</v>
      </c>
      <c r="F1268" s="51" t="str">
        <f aca="false">"*"&amp;IF(AND(A1268="EU",E1268=2035),0.95,IF(AND(A1268="EU",E1268=2050),0.93,IF(AND(A1268="USA",E1268=2035),0.96,IF(AND(A1268="USA",E1268=2050),0.94,IF(AND(A1268="Japan",E1268=2035),0.94,IF(AND(A1268="Japan",E1268=2050),0.92,IF(AND(A1268="Russia",E1268=2035),0.95,IF(AND(A1268="Russia",E1268=2050),0.93,IF(AND(A1268="China",E1268=2035),0.94,IF(AND(A1268="China",E1268=2050),0.92,IF(AND(A1268="India",E1268=2035),0.95,IF(AND(A1268="India",E1268=2050),0.92,IF(AND(A1268="Middle East",E1268=2035),0.94,IF(AND(A1268="Middle East",E1268=2050),0.9,IF(AND(A1268="Africa",E1268=2035),0.94,IF(AND(A1268="Africa",E1268=2050),0.91,IF(AND(A1268="Brazil",E1268=2035),0.95,IF(AND(A1268="Brazil",E1268=2050),0.92,""))))))))))))))))))</f>
        <v>*0.94</v>
      </c>
      <c r="H1268" s="0" t="s">
        <v>2119</v>
      </c>
      <c r="I1268" s="50" t="s">
        <v>35</v>
      </c>
      <c r="J1268" s="0" t="n">
        <v>2050</v>
      </c>
      <c r="K1268" s="48" t="str">
        <f aca="false">"*"&amp;IF(AND(A1268="EU",J1268=2035),0.95,IF(AND(A1268="EU",J1268=2050),0.93,IF(AND(A1268="USA",J1268=2035),0.96,IF(AND(A1268="USA",J1268=2050),0.94,IF(AND(A1268="Japan",J1268=2035),0.94,IF(AND(A1268="Japan",J1268=2050),0.92,IF(AND(A1268="Russia",J1268=2035),0.95,IF(AND(A1268="Russia",J1268=2050),0.93,IF(AND(A1268="China",J1268=2035),0.94,IF(AND(A1268="China",J1268=2050),0.92,IF(AND(A1268="India",J1268=2035),0.95,IF(AND(A1268="India",J1268=2050),0.92,IF(AND(A1268="Middle East",J1268=2035),0.94,IF(AND(A1268="Middle East",J1268=2050),0.9,IF(AND(A1268="Africa",J1268=2035),0.94,IF(AND(A1268="Africa",J1268=2050),0.91,IF(AND(A1268="Brazil",J1268=2035),0.95,IF(AND(A1268="Brazil",J1268=2050),0.92,""))))))))))))))))))</f>
        <v>*0.91</v>
      </c>
      <c r="P1268" s="41" t="s">
        <v>2119</v>
      </c>
      <c r="Q1268" s="52" t="s">
        <v>35</v>
      </c>
      <c r="R1268" s="41" t="n">
        <v>2035</v>
      </c>
      <c r="S1268" s="53" t="str">
        <f aca="false">"*"&amp;IF(AND(A1268="EU",R1268=2035),0.95,IF(AND(A1268="EU",R1268=2050),0.93,IF(AND(A1268="USA",R1268=2035),0.96,IF(AND(A1268="USA",R1268=2050),0.93,IF(AND(A1268="Japan",R1268=2035),0.94,IF(AND(A1268="Japan",R1268=2050),0.92,IF(AND(A1268="Russia",R1268=2035),0.95,IF(AND(A1268="Russia",R1268=2050),0.91,IF(AND(A1268="China",R1268=2035),0.93,IF(AND(A1268="China",R1268=2050),0.92,IF(AND(A1268="India",R1268=2035),0.94,IF(AND(A1268="India",R1268=2050),0.91,IF(AND(A1268="Middle East",R1268=2035),0.92,IF(AND(A1268="Middle East",R1268=2050),0.89,IF(AND(A1268="Africa",R1268=2035),0.93,IF(AND(A1268="Africa",R1268=2050),0.9,IF(AND(A1268="Brazil",R1268=2035),0.95,IF(AND(A1268="Brazil",R1268=2050),0.92,""))))))))))))))))))</f>
        <v>*0.93</v>
      </c>
      <c r="U1268" s="41" t="s">
        <v>2119</v>
      </c>
      <c r="V1268" s="52" t="s">
        <v>35</v>
      </c>
      <c r="W1268" s="41" t="n">
        <v>2050</v>
      </c>
      <c r="X1268" s="53" t="str">
        <f aca="false">"*"&amp;IF(AND(A1268="EU",W1268=2035),0.95,IF(AND(A1268="EU",W1268=2050),0.93,IF(AND(A1268="USA",W1268=2035),0.96,IF(AND(A1268="USA",W1268=2050),0.93,IF(AND(A1268="Japan",W1268=2035),0.94,IF(AND(A1268="Japan",W1268=2050),0.92,IF(AND(A1268="Russia",W1268=2035),0.95,IF(AND(A1268="Russia",W1268=2050),0.91,IF(AND(A1268="China",W1268=2035),0.93,IF(AND(A1268="China",W1268=2050),0.92,IF(AND(A1268="India",W1268=2035),0.94,IF(AND(A1268="India",W1268=2050),0.91,IF(AND(A1268="Middle East",W1268=2035),0.92,IF(AND(A1268="Middle East",W1268=2050),0.89,IF(AND(A1268="Africa",W1268=2035),0.93,IF(AND(A1268="Africa",W1268=2050),0.9,IF(AND(A1268="Brazil",W1268=2035),0.95,IF(AND(A1268="Brazil",W1268=2050),0.92,""))))))))))))))))))</f>
        <v>*0.9</v>
      </c>
      <c r="AC1268" s="0" t="s">
        <v>2119</v>
      </c>
      <c r="AD1268" s="50" t="s">
        <v>35</v>
      </c>
      <c r="AE1268" s="0" t="n">
        <v>2035</v>
      </c>
      <c r="AF1268" s="51" t="str">
        <f aca="false">"*"&amp;IF(AND(A1268="EU",AE1268=2035),0.93,IF(AND(A1268="EU",AE1268=2050),0.9,IF(AND(A1268="USA",AE1268=2035),0.92,IF(AND(A1268="USA",AE1268=2050),0.89,IF(AND(A1268="Japan",AE1268=2035),0.92,IF(AND(A1268="Japan",AE1268=2050),0.89,IF(AND(A1268="Russia",AE1268=2035),0.91,IF(AND(A1268="Russia",AE1268=2050),0.86,IF(AND(A1268="China",AE1268=2035),0.91,IF(AND(A1268="China",AE1268=2050),0.87,IF(AND(A1268="India",AE1268=2035),0.92,IF(AND(A1268="India",AE1268=2050),0.87,IF(AND(A1268="Middle East",AE1268=2035),0.89,IF(AND(A1268="Middle East",AE1268=2050),0.84,IF(AND(A1268="Africa",AE1268=2035),0.9,IF(AND(A1268="Africa",AE1268=2050),0.86,IF(AND(A1268="Brazil",AE1268=2035),0.93,IF(AND(A1268="Brazil",AE1268=2050),0.89,""))))))))))))))))))</f>
        <v>*0.9</v>
      </c>
      <c r="AG1268" s="51" t="str">
        <f aca="false">AG1267</f>
        <v>REZoning_Sol-Win</v>
      </c>
      <c r="AI1268" s="0" t="s">
        <v>2119</v>
      </c>
      <c r="AJ1268" s="50" t="s">
        <v>35</v>
      </c>
      <c r="AK1268" s="0" t="n">
        <v>2050</v>
      </c>
      <c r="AL1268" s="51" t="str">
        <f aca="false">"*"&amp;IF(AND(A1268="EU",AK1268=2035),0.93,IF(AND(A1268="EU",AK1268=2050),0.9,IF(AND(A1268="USA",AK1268=2035),0.92,IF(AND(A1268="USA",AK1268=2050),0.89,IF(AND(A1268="Japan",AK1268=2035),0.92,IF(AND(A1268="Japan",AK1268=2050),0.89,IF(AND(A1268="Russia",AK1268=2035),0.91,IF(AND(A1268="Russia",AK1268=2050),0.86,IF(AND(A1268="China",AK1268=2035),0.91,IF(AND(A1268="China",AK1268=2050),0.87,IF(AND(A1268="India",AK1268=2035),0.92,IF(AND(A1268="India",AK1268=2050),0.87,IF(AND(A1268="Middle East",AK1268=2035),0.89,IF(AND(A1268="Middle East",AK1268=2050),0.84,IF(AND(A1268="Africa",AK1268=2035),0.9,IF(AND(A1268="Africa",AK1268=2050),0.86,IF(AND(A1268="Brazil",AK1268=2035),0.93,IF(AND(A1268="Brazil",AK1268=2050),0.89,""))))))))))))))))))</f>
        <v>*0.86</v>
      </c>
      <c r="AM1268" s="51" t="str">
        <f aca="false">AM1267</f>
        <v>REZoning_Sol-Win</v>
      </c>
      <c r="AP1268" s="0" t="s">
        <v>2119</v>
      </c>
      <c r="AQ1268" s="0" t="s">
        <v>35</v>
      </c>
      <c r="AR1268" s="0" t="n">
        <v>2100</v>
      </c>
      <c r="AS1268" s="0" t="s">
        <v>860</v>
      </c>
      <c r="AT1268" s="0" t="s">
        <v>36</v>
      </c>
    </row>
    <row r="1269" customFormat="false" ht="28.5" hidden="false" customHeight="true" outlineLevel="0" collapsed="false">
      <c r="A1269" s="3" t="s">
        <v>43</v>
      </c>
      <c r="C1269" s="0" t="s">
        <v>2120</v>
      </c>
      <c r="D1269" s="50" t="s">
        <v>35</v>
      </c>
      <c r="E1269" s="0" t="n">
        <v>2035</v>
      </c>
      <c r="F1269" s="51" t="str">
        <f aca="false">"*"&amp;IF(AND(A1269="EU",E1269=2035),0.95,IF(AND(A1269="EU",E1269=2050),0.93,IF(AND(A1269="USA",E1269=2035),0.96,IF(AND(A1269="USA",E1269=2050),0.94,IF(AND(A1269="Japan",E1269=2035),0.94,IF(AND(A1269="Japan",E1269=2050),0.92,IF(AND(A1269="Russia",E1269=2035),0.95,IF(AND(A1269="Russia",E1269=2050),0.93,IF(AND(A1269="China",E1269=2035),0.94,IF(AND(A1269="China",E1269=2050),0.92,IF(AND(A1269="India",E1269=2035),0.95,IF(AND(A1269="India",E1269=2050),0.92,IF(AND(A1269="Middle East",E1269=2035),0.94,IF(AND(A1269="Middle East",E1269=2050),0.9,IF(AND(A1269="Africa",E1269=2035),0.94,IF(AND(A1269="Africa",E1269=2050),0.91,IF(AND(A1269="Brazil",E1269=2035),0.95,IF(AND(A1269="Brazil",E1269=2050),0.92,""))))))))))))))))))</f>
        <v>*0.94</v>
      </c>
      <c r="H1269" s="0" t="s">
        <v>2120</v>
      </c>
      <c r="I1269" s="50" t="s">
        <v>35</v>
      </c>
      <c r="J1269" s="0" t="n">
        <v>2050</v>
      </c>
      <c r="K1269" s="48" t="str">
        <f aca="false">"*"&amp;IF(AND(A1269="EU",J1269=2035),0.95,IF(AND(A1269="EU",J1269=2050),0.93,IF(AND(A1269="USA",J1269=2035),0.96,IF(AND(A1269="USA",J1269=2050),0.94,IF(AND(A1269="Japan",J1269=2035),0.94,IF(AND(A1269="Japan",J1269=2050),0.92,IF(AND(A1269="Russia",J1269=2035),0.95,IF(AND(A1269="Russia",J1269=2050),0.93,IF(AND(A1269="China",J1269=2035),0.94,IF(AND(A1269="China",J1269=2050),0.92,IF(AND(A1269="India",J1269=2035),0.95,IF(AND(A1269="India",J1269=2050),0.92,IF(AND(A1269="Middle East",J1269=2035),0.94,IF(AND(A1269="Middle East",J1269=2050),0.9,IF(AND(A1269="Africa",J1269=2035),0.94,IF(AND(A1269="Africa",J1269=2050),0.91,IF(AND(A1269="Brazil",J1269=2035),0.95,IF(AND(A1269="Brazil",J1269=2050),0.92,""))))))))))))))))))</f>
        <v>*0.91</v>
      </c>
      <c r="P1269" s="41" t="s">
        <v>2120</v>
      </c>
      <c r="Q1269" s="52" t="s">
        <v>35</v>
      </c>
      <c r="R1269" s="41" t="n">
        <v>2035</v>
      </c>
      <c r="S1269" s="53" t="str">
        <f aca="false">"*"&amp;IF(AND(A1269="EU",R1269=2035),0.95,IF(AND(A1269="EU",R1269=2050),0.93,IF(AND(A1269="USA",R1269=2035),0.96,IF(AND(A1269="USA",R1269=2050),0.93,IF(AND(A1269="Japan",R1269=2035),0.94,IF(AND(A1269="Japan",R1269=2050),0.92,IF(AND(A1269="Russia",R1269=2035),0.95,IF(AND(A1269="Russia",R1269=2050),0.91,IF(AND(A1269="China",R1269=2035),0.93,IF(AND(A1269="China",R1269=2050),0.92,IF(AND(A1269="India",R1269=2035),0.94,IF(AND(A1269="India",R1269=2050),0.91,IF(AND(A1269="Middle East",R1269=2035),0.92,IF(AND(A1269="Middle East",R1269=2050),0.89,IF(AND(A1269="Africa",R1269=2035),0.93,IF(AND(A1269="Africa",R1269=2050),0.9,IF(AND(A1269="Brazil",R1269=2035),0.95,IF(AND(A1269="Brazil",R1269=2050),0.92,""))))))))))))))))))</f>
        <v>*0.93</v>
      </c>
      <c r="U1269" s="41" t="s">
        <v>2120</v>
      </c>
      <c r="V1269" s="52" t="s">
        <v>35</v>
      </c>
      <c r="W1269" s="41" t="n">
        <v>2050</v>
      </c>
      <c r="X1269" s="53" t="str">
        <f aca="false">"*"&amp;IF(AND(A1269="EU",W1269=2035),0.95,IF(AND(A1269="EU",W1269=2050),0.93,IF(AND(A1269="USA",W1269=2035),0.96,IF(AND(A1269="USA",W1269=2050),0.93,IF(AND(A1269="Japan",W1269=2035),0.94,IF(AND(A1269="Japan",W1269=2050),0.92,IF(AND(A1269="Russia",W1269=2035),0.95,IF(AND(A1269="Russia",W1269=2050),0.91,IF(AND(A1269="China",W1269=2035),0.93,IF(AND(A1269="China",W1269=2050),0.92,IF(AND(A1269="India",W1269=2035),0.94,IF(AND(A1269="India",W1269=2050),0.91,IF(AND(A1269="Middle East",W1269=2035),0.92,IF(AND(A1269="Middle East",W1269=2050),0.89,IF(AND(A1269="Africa",W1269=2035),0.93,IF(AND(A1269="Africa",W1269=2050),0.9,IF(AND(A1269="Brazil",W1269=2035),0.95,IF(AND(A1269="Brazil",W1269=2050),0.92,""))))))))))))))))))</f>
        <v>*0.9</v>
      </c>
      <c r="AC1269" s="0" t="s">
        <v>2120</v>
      </c>
      <c r="AD1269" s="50" t="s">
        <v>35</v>
      </c>
      <c r="AE1269" s="0" t="n">
        <v>2035</v>
      </c>
      <c r="AF1269" s="51" t="str">
        <f aca="false">"*"&amp;IF(AND(A1269="EU",AE1269=2035),0.93,IF(AND(A1269="EU",AE1269=2050),0.9,IF(AND(A1269="USA",AE1269=2035),0.92,IF(AND(A1269="USA",AE1269=2050),0.89,IF(AND(A1269="Japan",AE1269=2035),0.92,IF(AND(A1269="Japan",AE1269=2050),0.89,IF(AND(A1269="Russia",AE1269=2035),0.91,IF(AND(A1269="Russia",AE1269=2050),0.86,IF(AND(A1269="China",AE1269=2035),0.91,IF(AND(A1269="China",AE1269=2050),0.87,IF(AND(A1269="India",AE1269=2035),0.92,IF(AND(A1269="India",AE1269=2050),0.87,IF(AND(A1269="Middle East",AE1269=2035),0.89,IF(AND(A1269="Middle East",AE1269=2050),0.84,IF(AND(A1269="Africa",AE1269=2035),0.9,IF(AND(A1269="Africa",AE1269=2050),0.86,IF(AND(A1269="Brazil",AE1269=2035),0.93,IF(AND(A1269="Brazil",AE1269=2050),0.89,""))))))))))))))))))</f>
        <v>*0.9</v>
      </c>
      <c r="AG1269" s="51" t="str">
        <f aca="false">AG1268</f>
        <v>REZoning_Sol-Win</v>
      </c>
      <c r="AI1269" s="0" t="s">
        <v>2120</v>
      </c>
      <c r="AJ1269" s="50" t="s">
        <v>35</v>
      </c>
      <c r="AK1269" s="0" t="n">
        <v>2050</v>
      </c>
      <c r="AL1269" s="51" t="str">
        <f aca="false">"*"&amp;IF(AND(A1269="EU",AK1269=2035),0.93,IF(AND(A1269="EU",AK1269=2050),0.9,IF(AND(A1269="USA",AK1269=2035),0.92,IF(AND(A1269="USA",AK1269=2050),0.89,IF(AND(A1269="Japan",AK1269=2035),0.92,IF(AND(A1269="Japan",AK1269=2050),0.89,IF(AND(A1269="Russia",AK1269=2035),0.91,IF(AND(A1269="Russia",AK1269=2050),0.86,IF(AND(A1269="China",AK1269=2035),0.91,IF(AND(A1269="China",AK1269=2050),0.87,IF(AND(A1269="India",AK1269=2035),0.92,IF(AND(A1269="India",AK1269=2050),0.87,IF(AND(A1269="Middle East",AK1269=2035),0.89,IF(AND(A1269="Middle East",AK1269=2050),0.84,IF(AND(A1269="Africa",AK1269=2035),0.9,IF(AND(A1269="Africa",AK1269=2050),0.86,IF(AND(A1269="Brazil",AK1269=2035),0.93,IF(AND(A1269="Brazil",AK1269=2050),0.89,""))))))))))))))))))</f>
        <v>*0.86</v>
      </c>
      <c r="AM1269" s="51" t="str">
        <f aca="false">AM1268</f>
        <v>REZoning_Sol-Win</v>
      </c>
      <c r="AP1269" s="0" t="s">
        <v>2120</v>
      </c>
      <c r="AQ1269" s="0" t="s">
        <v>35</v>
      </c>
      <c r="AR1269" s="0" t="n">
        <v>2100</v>
      </c>
      <c r="AS1269" s="0" t="s">
        <v>860</v>
      </c>
      <c r="AT1269" s="0" t="s">
        <v>36</v>
      </c>
    </row>
    <row r="1270" customFormat="false" ht="28.5" hidden="false" customHeight="true" outlineLevel="0" collapsed="false">
      <c r="A1270" s="3" t="s">
        <v>43</v>
      </c>
      <c r="C1270" s="0" t="s">
        <v>2121</v>
      </c>
      <c r="D1270" s="50" t="s">
        <v>35</v>
      </c>
      <c r="E1270" s="0" t="n">
        <v>2035</v>
      </c>
      <c r="F1270" s="51" t="str">
        <f aca="false">"*"&amp;IF(AND(A1270="EU",E1270=2035),0.95,IF(AND(A1270="EU",E1270=2050),0.93,IF(AND(A1270="USA",E1270=2035),0.96,IF(AND(A1270="USA",E1270=2050),0.94,IF(AND(A1270="Japan",E1270=2035),0.94,IF(AND(A1270="Japan",E1270=2050),0.92,IF(AND(A1270="Russia",E1270=2035),0.95,IF(AND(A1270="Russia",E1270=2050),0.93,IF(AND(A1270="China",E1270=2035),0.94,IF(AND(A1270="China",E1270=2050),0.92,IF(AND(A1270="India",E1270=2035),0.95,IF(AND(A1270="India",E1270=2050),0.92,IF(AND(A1270="Middle East",E1270=2035),0.94,IF(AND(A1270="Middle East",E1270=2050),0.9,IF(AND(A1270="Africa",E1270=2035),0.94,IF(AND(A1270="Africa",E1270=2050),0.91,IF(AND(A1270="Brazil",E1270=2035),0.95,IF(AND(A1270="Brazil",E1270=2050),0.92,""))))))))))))))))))</f>
        <v>*0.94</v>
      </c>
      <c r="H1270" s="0" t="s">
        <v>2121</v>
      </c>
      <c r="I1270" s="50" t="s">
        <v>35</v>
      </c>
      <c r="J1270" s="0" t="n">
        <v>2050</v>
      </c>
      <c r="K1270" s="48" t="str">
        <f aca="false">"*"&amp;IF(AND(A1270="EU",J1270=2035),0.95,IF(AND(A1270="EU",J1270=2050),0.93,IF(AND(A1270="USA",J1270=2035),0.96,IF(AND(A1270="USA",J1270=2050),0.94,IF(AND(A1270="Japan",J1270=2035),0.94,IF(AND(A1270="Japan",J1270=2050),0.92,IF(AND(A1270="Russia",J1270=2035),0.95,IF(AND(A1270="Russia",J1270=2050),0.93,IF(AND(A1270="China",J1270=2035),0.94,IF(AND(A1270="China",J1270=2050),0.92,IF(AND(A1270="India",J1270=2035),0.95,IF(AND(A1270="India",J1270=2050),0.92,IF(AND(A1270="Middle East",J1270=2035),0.94,IF(AND(A1270="Middle East",J1270=2050),0.9,IF(AND(A1270="Africa",J1270=2035),0.94,IF(AND(A1270="Africa",J1270=2050),0.91,IF(AND(A1270="Brazil",J1270=2035),0.95,IF(AND(A1270="Brazil",J1270=2050),0.92,""))))))))))))))))))</f>
        <v>*0.91</v>
      </c>
      <c r="P1270" s="41" t="s">
        <v>2121</v>
      </c>
      <c r="Q1270" s="52" t="s">
        <v>35</v>
      </c>
      <c r="R1270" s="41" t="n">
        <v>2035</v>
      </c>
      <c r="S1270" s="53" t="str">
        <f aca="false">"*"&amp;IF(AND(A1270="EU",R1270=2035),0.95,IF(AND(A1270="EU",R1270=2050),0.93,IF(AND(A1270="USA",R1270=2035),0.96,IF(AND(A1270="USA",R1270=2050),0.93,IF(AND(A1270="Japan",R1270=2035),0.94,IF(AND(A1270="Japan",R1270=2050),0.92,IF(AND(A1270="Russia",R1270=2035),0.95,IF(AND(A1270="Russia",R1270=2050),0.91,IF(AND(A1270="China",R1270=2035),0.93,IF(AND(A1270="China",R1270=2050),0.92,IF(AND(A1270="India",R1270=2035),0.94,IF(AND(A1270="India",R1270=2050),0.91,IF(AND(A1270="Middle East",R1270=2035),0.92,IF(AND(A1270="Middle East",R1270=2050),0.89,IF(AND(A1270="Africa",R1270=2035),0.93,IF(AND(A1270="Africa",R1270=2050),0.9,IF(AND(A1270="Brazil",R1270=2035),0.95,IF(AND(A1270="Brazil",R1270=2050),0.92,""))))))))))))))))))</f>
        <v>*0.93</v>
      </c>
      <c r="U1270" s="41" t="s">
        <v>2121</v>
      </c>
      <c r="V1270" s="52" t="s">
        <v>35</v>
      </c>
      <c r="W1270" s="41" t="n">
        <v>2050</v>
      </c>
      <c r="X1270" s="53" t="str">
        <f aca="false">"*"&amp;IF(AND(A1270="EU",W1270=2035),0.95,IF(AND(A1270="EU",W1270=2050),0.93,IF(AND(A1270="USA",W1270=2035),0.96,IF(AND(A1270="USA",W1270=2050),0.93,IF(AND(A1270="Japan",W1270=2035),0.94,IF(AND(A1270="Japan",W1270=2050),0.92,IF(AND(A1270="Russia",W1270=2035),0.95,IF(AND(A1270="Russia",W1270=2050),0.91,IF(AND(A1270="China",W1270=2035),0.93,IF(AND(A1270="China",W1270=2050),0.92,IF(AND(A1270="India",W1270=2035),0.94,IF(AND(A1270="India",W1270=2050),0.91,IF(AND(A1270="Middle East",W1270=2035),0.92,IF(AND(A1270="Middle East",W1270=2050),0.89,IF(AND(A1270="Africa",W1270=2035),0.93,IF(AND(A1270="Africa",W1270=2050),0.9,IF(AND(A1270="Brazil",W1270=2035),0.95,IF(AND(A1270="Brazil",W1270=2050),0.92,""))))))))))))))))))</f>
        <v>*0.9</v>
      </c>
      <c r="AC1270" s="0" t="s">
        <v>2121</v>
      </c>
      <c r="AD1270" s="50" t="s">
        <v>35</v>
      </c>
      <c r="AE1270" s="0" t="n">
        <v>2035</v>
      </c>
      <c r="AF1270" s="51" t="str">
        <f aca="false">"*"&amp;IF(AND(A1270="EU",AE1270=2035),0.93,IF(AND(A1270="EU",AE1270=2050),0.9,IF(AND(A1270="USA",AE1270=2035),0.92,IF(AND(A1270="USA",AE1270=2050),0.89,IF(AND(A1270="Japan",AE1270=2035),0.92,IF(AND(A1270="Japan",AE1270=2050),0.89,IF(AND(A1270="Russia",AE1270=2035),0.91,IF(AND(A1270="Russia",AE1270=2050),0.86,IF(AND(A1270="China",AE1270=2035),0.91,IF(AND(A1270="China",AE1270=2050),0.87,IF(AND(A1270="India",AE1270=2035),0.92,IF(AND(A1270="India",AE1270=2050),0.87,IF(AND(A1270="Middle East",AE1270=2035),0.89,IF(AND(A1270="Middle East",AE1270=2050),0.84,IF(AND(A1270="Africa",AE1270=2035),0.9,IF(AND(A1270="Africa",AE1270=2050),0.86,IF(AND(A1270="Brazil",AE1270=2035),0.93,IF(AND(A1270="Brazil",AE1270=2050),0.89,""))))))))))))))))))</f>
        <v>*0.9</v>
      </c>
      <c r="AG1270" s="51" t="str">
        <f aca="false">AG1269</f>
        <v>REZoning_Sol-Win</v>
      </c>
      <c r="AI1270" s="0" t="s">
        <v>2121</v>
      </c>
      <c r="AJ1270" s="50" t="s">
        <v>35</v>
      </c>
      <c r="AK1270" s="0" t="n">
        <v>2050</v>
      </c>
      <c r="AL1270" s="51" t="str">
        <f aca="false">"*"&amp;IF(AND(A1270="EU",AK1270=2035),0.93,IF(AND(A1270="EU",AK1270=2050),0.9,IF(AND(A1270="USA",AK1270=2035),0.92,IF(AND(A1270="USA",AK1270=2050),0.89,IF(AND(A1270="Japan",AK1270=2035),0.92,IF(AND(A1270="Japan",AK1270=2050),0.89,IF(AND(A1270="Russia",AK1270=2035),0.91,IF(AND(A1270="Russia",AK1270=2050),0.86,IF(AND(A1270="China",AK1270=2035),0.91,IF(AND(A1270="China",AK1270=2050),0.87,IF(AND(A1270="India",AK1270=2035),0.92,IF(AND(A1270="India",AK1270=2050),0.87,IF(AND(A1270="Middle East",AK1270=2035),0.89,IF(AND(A1270="Middle East",AK1270=2050),0.84,IF(AND(A1270="Africa",AK1270=2035),0.9,IF(AND(A1270="Africa",AK1270=2050),0.86,IF(AND(A1270="Brazil",AK1270=2035),0.93,IF(AND(A1270="Brazil",AK1270=2050),0.89,""))))))))))))))))))</f>
        <v>*0.86</v>
      </c>
      <c r="AM1270" s="51" t="str">
        <f aca="false">AM1269</f>
        <v>REZoning_Sol-Win</v>
      </c>
      <c r="AP1270" s="0" t="s">
        <v>2121</v>
      </c>
      <c r="AQ1270" s="0" t="s">
        <v>35</v>
      </c>
      <c r="AR1270" s="0" t="n">
        <v>2100</v>
      </c>
      <c r="AS1270" s="0" t="s">
        <v>860</v>
      </c>
      <c r="AT1270" s="0" t="s">
        <v>36</v>
      </c>
    </row>
    <row r="1271" customFormat="false" ht="28.5" hidden="false" customHeight="true" outlineLevel="0" collapsed="false">
      <c r="A1271" s="3" t="s">
        <v>43</v>
      </c>
      <c r="C1271" s="0" t="s">
        <v>2122</v>
      </c>
      <c r="D1271" s="50" t="s">
        <v>35</v>
      </c>
      <c r="E1271" s="0" t="n">
        <v>2035</v>
      </c>
      <c r="F1271" s="51" t="str">
        <f aca="false">"*"&amp;IF(AND(A1271="EU",E1271=2035),0.95,IF(AND(A1271="EU",E1271=2050),0.93,IF(AND(A1271="USA",E1271=2035),0.96,IF(AND(A1271="USA",E1271=2050),0.94,IF(AND(A1271="Japan",E1271=2035),0.94,IF(AND(A1271="Japan",E1271=2050),0.92,IF(AND(A1271="Russia",E1271=2035),0.95,IF(AND(A1271="Russia",E1271=2050),0.93,IF(AND(A1271="China",E1271=2035),0.94,IF(AND(A1271="China",E1271=2050),0.92,IF(AND(A1271="India",E1271=2035),0.95,IF(AND(A1271="India",E1271=2050),0.92,IF(AND(A1271="Middle East",E1271=2035),0.94,IF(AND(A1271="Middle East",E1271=2050),0.9,IF(AND(A1271="Africa",E1271=2035),0.94,IF(AND(A1271="Africa",E1271=2050),0.91,IF(AND(A1271="Brazil",E1271=2035),0.95,IF(AND(A1271="Brazil",E1271=2050),0.92,""))))))))))))))))))</f>
        <v>*0.94</v>
      </c>
      <c r="H1271" s="0" t="s">
        <v>2122</v>
      </c>
      <c r="I1271" s="50" t="s">
        <v>35</v>
      </c>
      <c r="J1271" s="0" t="n">
        <v>2050</v>
      </c>
      <c r="K1271" s="48" t="str">
        <f aca="false">"*"&amp;IF(AND(A1271="EU",J1271=2035),0.95,IF(AND(A1271="EU",J1271=2050),0.93,IF(AND(A1271="USA",J1271=2035),0.96,IF(AND(A1271="USA",J1271=2050),0.94,IF(AND(A1271="Japan",J1271=2035),0.94,IF(AND(A1271="Japan",J1271=2050),0.92,IF(AND(A1271="Russia",J1271=2035),0.95,IF(AND(A1271="Russia",J1271=2050),0.93,IF(AND(A1271="China",J1271=2035),0.94,IF(AND(A1271="China",J1271=2050),0.92,IF(AND(A1271="India",J1271=2035),0.95,IF(AND(A1271="India",J1271=2050),0.92,IF(AND(A1271="Middle East",J1271=2035),0.94,IF(AND(A1271="Middle East",J1271=2050),0.9,IF(AND(A1271="Africa",J1271=2035),0.94,IF(AND(A1271="Africa",J1271=2050),0.91,IF(AND(A1271="Brazil",J1271=2035),0.95,IF(AND(A1271="Brazil",J1271=2050),0.92,""))))))))))))))))))</f>
        <v>*0.91</v>
      </c>
      <c r="P1271" s="41" t="s">
        <v>2122</v>
      </c>
      <c r="Q1271" s="52" t="s">
        <v>35</v>
      </c>
      <c r="R1271" s="41" t="n">
        <v>2035</v>
      </c>
      <c r="S1271" s="53" t="str">
        <f aca="false">"*"&amp;IF(AND(A1271="EU",R1271=2035),0.95,IF(AND(A1271="EU",R1271=2050),0.93,IF(AND(A1271="USA",R1271=2035),0.96,IF(AND(A1271="USA",R1271=2050),0.93,IF(AND(A1271="Japan",R1271=2035),0.94,IF(AND(A1271="Japan",R1271=2050),0.92,IF(AND(A1271="Russia",R1271=2035),0.95,IF(AND(A1271="Russia",R1271=2050),0.91,IF(AND(A1271="China",R1271=2035),0.93,IF(AND(A1271="China",R1271=2050),0.92,IF(AND(A1271="India",R1271=2035),0.94,IF(AND(A1271="India",R1271=2050),0.91,IF(AND(A1271="Middle East",R1271=2035),0.92,IF(AND(A1271="Middle East",R1271=2050),0.89,IF(AND(A1271="Africa",R1271=2035),0.93,IF(AND(A1271="Africa",R1271=2050),0.9,IF(AND(A1271="Brazil",R1271=2035),0.95,IF(AND(A1271="Brazil",R1271=2050),0.92,""))))))))))))))))))</f>
        <v>*0.93</v>
      </c>
      <c r="U1271" s="41" t="s">
        <v>2122</v>
      </c>
      <c r="V1271" s="52" t="s">
        <v>35</v>
      </c>
      <c r="W1271" s="41" t="n">
        <v>2050</v>
      </c>
      <c r="X1271" s="53" t="str">
        <f aca="false">"*"&amp;IF(AND(A1271="EU",W1271=2035),0.95,IF(AND(A1271="EU",W1271=2050),0.93,IF(AND(A1271="USA",W1271=2035),0.96,IF(AND(A1271="USA",W1271=2050),0.93,IF(AND(A1271="Japan",W1271=2035),0.94,IF(AND(A1271="Japan",W1271=2050),0.92,IF(AND(A1271="Russia",W1271=2035),0.95,IF(AND(A1271="Russia",W1271=2050),0.91,IF(AND(A1271="China",W1271=2035),0.93,IF(AND(A1271="China",W1271=2050),0.92,IF(AND(A1271="India",W1271=2035),0.94,IF(AND(A1271="India",W1271=2050),0.91,IF(AND(A1271="Middle East",W1271=2035),0.92,IF(AND(A1271="Middle East",W1271=2050),0.89,IF(AND(A1271="Africa",W1271=2035),0.93,IF(AND(A1271="Africa",W1271=2050),0.9,IF(AND(A1271="Brazil",W1271=2035),0.95,IF(AND(A1271="Brazil",W1271=2050),0.92,""))))))))))))))))))</f>
        <v>*0.9</v>
      </c>
      <c r="AC1271" s="0" t="s">
        <v>2122</v>
      </c>
      <c r="AD1271" s="50" t="s">
        <v>35</v>
      </c>
      <c r="AE1271" s="0" t="n">
        <v>2035</v>
      </c>
      <c r="AF1271" s="51" t="str">
        <f aca="false">"*"&amp;IF(AND(A1271="EU",AE1271=2035),0.93,IF(AND(A1271="EU",AE1271=2050),0.9,IF(AND(A1271="USA",AE1271=2035),0.92,IF(AND(A1271="USA",AE1271=2050),0.89,IF(AND(A1271="Japan",AE1271=2035),0.92,IF(AND(A1271="Japan",AE1271=2050),0.89,IF(AND(A1271="Russia",AE1271=2035),0.91,IF(AND(A1271="Russia",AE1271=2050),0.86,IF(AND(A1271="China",AE1271=2035),0.91,IF(AND(A1271="China",AE1271=2050),0.87,IF(AND(A1271="India",AE1271=2035),0.92,IF(AND(A1271="India",AE1271=2050),0.87,IF(AND(A1271="Middle East",AE1271=2035),0.89,IF(AND(A1271="Middle East",AE1271=2050),0.84,IF(AND(A1271="Africa",AE1271=2035),0.9,IF(AND(A1271="Africa",AE1271=2050),0.86,IF(AND(A1271="Brazil",AE1271=2035),0.93,IF(AND(A1271="Brazil",AE1271=2050),0.89,""))))))))))))))))))</f>
        <v>*0.9</v>
      </c>
      <c r="AG1271" s="51" t="str">
        <f aca="false">AG1270</f>
        <v>REZoning_Sol-Win</v>
      </c>
      <c r="AI1271" s="0" t="s">
        <v>2122</v>
      </c>
      <c r="AJ1271" s="50" t="s">
        <v>35</v>
      </c>
      <c r="AK1271" s="0" t="n">
        <v>2050</v>
      </c>
      <c r="AL1271" s="51" t="str">
        <f aca="false">"*"&amp;IF(AND(A1271="EU",AK1271=2035),0.93,IF(AND(A1271="EU",AK1271=2050),0.9,IF(AND(A1271="USA",AK1271=2035),0.92,IF(AND(A1271="USA",AK1271=2050),0.89,IF(AND(A1271="Japan",AK1271=2035),0.92,IF(AND(A1271="Japan",AK1271=2050),0.89,IF(AND(A1271="Russia",AK1271=2035),0.91,IF(AND(A1271="Russia",AK1271=2050),0.86,IF(AND(A1271="China",AK1271=2035),0.91,IF(AND(A1271="China",AK1271=2050),0.87,IF(AND(A1271="India",AK1271=2035),0.92,IF(AND(A1271="India",AK1271=2050),0.87,IF(AND(A1271="Middle East",AK1271=2035),0.89,IF(AND(A1271="Middle East",AK1271=2050),0.84,IF(AND(A1271="Africa",AK1271=2035),0.9,IF(AND(A1271="Africa",AK1271=2050),0.86,IF(AND(A1271="Brazil",AK1271=2035),0.93,IF(AND(A1271="Brazil",AK1271=2050),0.89,""))))))))))))))))))</f>
        <v>*0.86</v>
      </c>
      <c r="AM1271" s="51" t="str">
        <f aca="false">AM1270</f>
        <v>REZoning_Sol-Win</v>
      </c>
      <c r="AP1271" s="0" t="s">
        <v>2122</v>
      </c>
      <c r="AQ1271" s="0" t="s">
        <v>35</v>
      </c>
      <c r="AR1271" s="0" t="n">
        <v>2100</v>
      </c>
      <c r="AS1271" s="0" t="s">
        <v>860</v>
      </c>
      <c r="AT1271" s="0" t="s">
        <v>36</v>
      </c>
    </row>
    <row r="1272" customFormat="false" ht="28.5" hidden="false" customHeight="true" outlineLevel="0" collapsed="false">
      <c r="A1272" s="3" t="s">
        <v>43</v>
      </c>
      <c r="C1272" s="0" t="s">
        <v>2123</v>
      </c>
      <c r="D1272" s="50" t="s">
        <v>35</v>
      </c>
      <c r="E1272" s="0" t="n">
        <v>2035</v>
      </c>
      <c r="F1272" s="51" t="str">
        <f aca="false">"*"&amp;IF(AND(A1272="EU",E1272=2035),0.95,IF(AND(A1272="EU",E1272=2050),0.93,IF(AND(A1272="USA",E1272=2035),0.96,IF(AND(A1272="USA",E1272=2050),0.94,IF(AND(A1272="Japan",E1272=2035),0.94,IF(AND(A1272="Japan",E1272=2050),0.92,IF(AND(A1272="Russia",E1272=2035),0.95,IF(AND(A1272="Russia",E1272=2050),0.93,IF(AND(A1272="China",E1272=2035),0.94,IF(AND(A1272="China",E1272=2050),0.92,IF(AND(A1272="India",E1272=2035),0.95,IF(AND(A1272="India",E1272=2050),0.92,IF(AND(A1272="Middle East",E1272=2035),0.94,IF(AND(A1272="Middle East",E1272=2050),0.9,IF(AND(A1272="Africa",E1272=2035),0.94,IF(AND(A1272="Africa",E1272=2050),0.91,IF(AND(A1272="Brazil",E1272=2035),0.95,IF(AND(A1272="Brazil",E1272=2050),0.92,""))))))))))))))))))</f>
        <v>*0.94</v>
      </c>
      <c r="H1272" s="0" t="s">
        <v>2123</v>
      </c>
      <c r="I1272" s="50" t="s">
        <v>35</v>
      </c>
      <c r="J1272" s="0" t="n">
        <v>2050</v>
      </c>
      <c r="K1272" s="48" t="str">
        <f aca="false">"*"&amp;IF(AND(A1272="EU",J1272=2035),0.95,IF(AND(A1272="EU",J1272=2050),0.93,IF(AND(A1272="USA",J1272=2035),0.96,IF(AND(A1272="USA",J1272=2050),0.94,IF(AND(A1272="Japan",J1272=2035),0.94,IF(AND(A1272="Japan",J1272=2050),0.92,IF(AND(A1272="Russia",J1272=2035),0.95,IF(AND(A1272="Russia",J1272=2050),0.93,IF(AND(A1272="China",J1272=2035),0.94,IF(AND(A1272="China",J1272=2050),0.92,IF(AND(A1272="India",J1272=2035),0.95,IF(AND(A1272="India",J1272=2050),0.92,IF(AND(A1272="Middle East",J1272=2035),0.94,IF(AND(A1272="Middle East",J1272=2050),0.9,IF(AND(A1272="Africa",J1272=2035),0.94,IF(AND(A1272="Africa",J1272=2050),0.91,IF(AND(A1272="Brazil",J1272=2035),0.95,IF(AND(A1272="Brazil",J1272=2050),0.92,""))))))))))))))))))</f>
        <v>*0.91</v>
      </c>
      <c r="P1272" s="41" t="s">
        <v>2123</v>
      </c>
      <c r="Q1272" s="52" t="s">
        <v>35</v>
      </c>
      <c r="R1272" s="41" t="n">
        <v>2035</v>
      </c>
      <c r="S1272" s="53" t="str">
        <f aca="false">"*"&amp;IF(AND(A1272="EU",R1272=2035),0.95,IF(AND(A1272="EU",R1272=2050),0.93,IF(AND(A1272="USA",R1272=2035),0.96,IF(AND(A1272="USA",R1272=2050),0.93,IF(AND(A1272="Japan",R1272=2035),0.94,IF(AND(A1272="Japan",R1272=2050),0.92,IF(AND(A1272="Russia",R1272=2035),0.95,IF(AND(A1272="Russia",R1272=2050),0.91,IF(AND(A1272="China",R1272=2035),0.93,IF(AND(A1272="China",R1272=2050),0.92,IF(AND(A1272="India",R1272=2035),0.94,IF(AND(A1272="India",R1272=2050),0.91,IF(AND(A1272="Middle East",R1272=2035),0.92,IF(AND(A1272="Middle East",R1272=2050),0.89,IF(AND(A1272="Africa",R1272=2035),0.93,IF(AND(A1272="Africa",R1272=2050),0.9,IF(AND(A1272="Brazil",R1272=2035),0.95,IF(AND(A1272="Brazil",R1272=2050),0.92,""))))))))))))))))))</f>
        <v>*0.93</v>
      </c>
      <c r="U1272" s="41" t="s">
        <v>2123</v>
      </c>
      <c r="V1272" s="52" t="s">
        <v>35</v>
      </c>
      <c r="W1272" s="41" t="n">
        <v>2050</v>
      </c>
      <c r="X1272" s="53" t="str">
        <f aca="false">"*"&amp;IF(AND(A1272="EU",W1272=2035),0.95,IF(AND(A1272="EU",W1272=2050),0.93,IF(AND(A1272="USA",W1272=2035),0.96,IF(AND(A1272="USA",W1272=2050),0.93,IF(AND(A1272="Japan",W1272=2035),0.94,IF(AND(A1272="Japan",W1272=2050),0.92,IF(AND(A1272="Russia",W1272=2035),0.95,IF(AND(A1272="Russia",W1272=2050),0.91,IF(AND(A1272="China",W1272=2035),0.93,IF(AND(A1272="China",W1272=2050),0.92,IF(AND(A1272="India",W1272=2035),0.94,IF(AND(A1272="India",W1272=2050),0.91,IF(AND(A1272="Middle East",W1272=2035),0.92,IF(AND(A1272="Middle East",W1272=2050),0.89,IF(AND(A1272="Africa",W1272=2035),0.93,IF(AND(A1272="Africa",W1272=2050),0.9,IF(AND(A1272="Brazil",W1272=2035),0.95,IF(AND(A1272="Brazil",W1272=2050),0.92,""))))))))))))))))))</f>
        <v>*0.9</v>
      </c>
      <c r="AC1272" s="0" t="s">
        <v>2123</v>
      </c>
      <c r="AD1272" s="50" t="s">
        <v>35</v>
      </c>
      <c r="AE1272" s="0" t="n">
        <v>2035</v>
      </c>
      <c r="AF1272" s="51" t="str">
        <f aca="false">"*"&amp;IF(AND(A1272="EU",AE1272=2035),0.93,IF(AND(A1272="EU",AE1272=2050),0.9,IF(AND(A1272="USA",AE1272=2035),0.92,IF(AND(A1272="USA",AE1272=2050),0.89,IF(AND(A1272="Japan",AE1272=2035),0.92,IF(AND(A1272="Japan",AE1272=2050),0.89,IF(AND(A1272="Russia",AE1272=2035),0.91,IF(AND(A1272="Russia",AE1272=2050),0.86,IF(AND(A1272="China",AE1272=2035),0.91,IF(AND(A1272="China",AE1272=2050),0.87,IF(AND(A1272="India",AE1272=2035),0.92,IF(AND(A1272="India",AE1272=2050),0.87,IF(AND(A1272="Middle East",AE1272=2035),0.89,IF(AND(A1272="Middle East",AE1272=2050),0.84,IF(AND(A1272="Africa",AE1272=2035),0.9,IF(AND(A1272="Africa",AE1272=2050),0.86,IF(AND(A1272="Brazil",AE1272=2035),0.93,IF(AND(A1272="Brazil",AE1272=2050),0.89,""))))))))))))))))))</f>
        <v>*0.9</v>
      </c>
      <c r="AG1272" s="51" t="str">
        <f aca="false">AG1271</f>
        <v>REZoning_Sol-Win</v>
      </c>
      <c r="AI1272" s="0" t="s">
        <v>2123</v>
      </c>
      <c r="AJ1272" s="50" t="s">
        <v>35</v>
      </c>
      <c r="AK1272" s="0" t="n">
        <v>2050</v>
      </c>
      <c r="AL1272" s="51" t="str">
        <f aca="false">"*"&amp;IF(AND(A1272="EU",AK1272=2035),0.93,IF(AND(A1272="EU",AK1272=2050),0.9,IF(AND(A1272="USA",AK1272=2035),0.92,IF(AND(A1272="USA",AK1272=2050),0.89,IF(AND(A1272="Japan",AK1272=2035),0.92,IF(AND(A1272="Japan",AK1272=2050),0.89,IF(AND(A1272="Russia",AK1272=2035),0.91,IF(AND(A1272="Russia",AK1272=2050),0.86,IF(AND(A1272="China",AK1272=2035),0.91,IF(AND(A1272="China",AK1272=2050),0.87,IF(AND(A1272="India",AK1272=2035),0.92,IF(AND(A1272="India",AK1272=2050),0.87,IF(AND(A1272="Middle East",AK1272=2035),0.89,IF(AND(A1272="Middle East",AK1272=2050),0.84,IF(AND(A1272="Africa",AK1272=2035),0.9,IF(AND(A1272="Africa",AK1272=2050),0.86,IF(AND(A1272="Brazil",AK1272=2035),0.93,IF(AND(A1272="Brazil",AK1272=2050),0.89,""))))))))))))))))))</f>
        <v>*0.86</v>
      </c>
      <c r="AM1272" s="51" t="str">
        <f aca="false">AM1271</f>
        <v>REZoning_Sol-Win</v>
      </c>
      <c r="AP1272" s="0" t="s">
        <v>2123</v>
      </c>
      <c r="AQ1272" s="0" t="s">
        <v>35</v>
      </c>
      <c r="AR1272" s="0" t="n">
        <v>2100</v>
      </c>
      <c r="AS1272" s="0" t="s">
        <v>860</v>
      </c>
      <c r="AT1272" s="0" t="s">
        <v>36</v>
      </c>
    </row>
    <row r="1273" customFormat="false" ht="28.5" hidden="false" customHeight="true" outlineLevel="0" collapsed="false">
      <c r="A1273" s="3" t="s">
        <v>43</v>
      </c>
      <c r="C1273" s="0" t="s">
        <v>2124</v>
      </c>
      <c r="D1273" s="50" t="s">
        <v>35</v>
      </c>
      <c r="E1273" s="0" t="n">
        <v>2035</v>
      </c>
      <c r="F1273" s="51" t="str">
        <f aca="false">"*"&amp;IF(AND(A1273="EU",E1273=2035),0.95,IF(AND(A1273="EU",E1273=2050),0.93,IF(AND(A1273="USA",E1273=2035),0.96,IF(AND(A1273="USA",E1273=2050),0.94,IF(AND(A1273="Japan",E1273=2035),0.94,IF(AND(A1273="Japan",E1273=2050),0.92,IF(AND(A1273="Russia",E1273=2035),0.95,IF(AND(A1273="Russia",E1273=2050),0.93,IF(AND(A1273="China",E1273=2035),0.94,IF(AND(A1273="China",E1273=2050),0.92,IF(AND(A1273="India",E1273=2035),0.95,IF(AND(A1273="India",E1273=2050),0.92,IF(AND(A1273="Middle East",E1273=2035),0.94,IF(AND(A1273="Middle East",E1273=2050),0.9,IF(AND(A1273="Africa",E1273=2035),0.94,IF(AND(A1273="Africa",E1273=2050),0.91,IF(AND(A1273="Brazil",E1273=2035),0.95,IF(AND(A1273="Brazil",E1273=2050),0.92,""))))))))))))))))))</f>
        <v>*0.94</v>
      </c>
      <c r="H1273" s="0" t="s">
        <v>2124</v>
      </c>
      <c r="I1273" s="50" t="s">
        <v>35</v>
      </c>
      <c r="J1273" s="0" t="n">
        <v>2050</v>
      </c>
      <c r="K1273" s="48" t="str">
        <f aca="false">"*"&amp;IF(AND(A1273="EU",J1273=2035),0.95,IF(AND(A1273="EU",J1273=2050),0.93,IF(AND(A1273="USA",J1273=2035),0.96,IF(AND(A1273="USA",J1273=2050),0.94,IF(AND(A1273="Japan",J1273=2035),0.94,IF(AND(A1273="Japan",J1273=2050),0.92,IF(AND(A1273="Russia",J1273=2035),0.95,IF(AND(A1273="Russia",J1273=2050),0.93,IF(AND(A1273="China",J1273=2035),0.94,IF(AND(A1273="China",J1273=2050),0.92,IF(AND(A1273="India",J1273=2035),0.95,IF(AND(A1273="India",J1273=2050),0.92,IF(AND(A1273="Middle East",J1273=2035),0.94,IF(AND(A1273="Middle East",J1273=2050),0.9,IF(AND(A1273="Africa",J1273=2035),0.94,IF(AND(A1273="Africa",J1273=2050),0.91,IF(AND(A1273="Brazil",J1273=2035),0.95,IF(AND(A1273="Brazil",J1273=2050),0.92,""))))))))))))))))))</f>
        <v>*0.91</v>
      </c>
      <c r="P1273" s="41" t="s">
        <v>2124</v>
      </c>
      <c r="Q1273" s="52" t="s">
        <v>35</v>
      </c>
      <c r="R1273" s="41" t="n">
        <v>2035</v>
      </c>
      <c r="S1273" s="53" t="str">
        <f aca="false">"*"&amp;IF(AND(A1273="EU",R1273=2035),0.95,IF(AND(A1273="EU",R1273=2050),0.93,IF(AND(A1273="USA",R1273=2035),0.96,IF(AND(A1273="USA",R1273=2050),0.93,IF(AND(A1273="Japan",R1273=2035),0.94,IF(AND(A1273="Japan",R1273=2050),0.92,IF(AND(A1273="Russia",R1273=2035),0.95,IF(AND(A1273="Russia",R1273=2050),0.91,IF(AND(A1273="China",R1273=2035),0.93,IF(AND(A1273="China",R1273=2050),0.92,IF(AND(A1273="India",R1273=2035),0.94,IF(AND(A1273="India",R1273=2050),0.91,IF(AND(A1273="Middle East",R1273=2035),0.92,IF(AND(A1273="Middle East",R1273=2050),0.89,IF(AND(A1273="Africa",R1273=2035),0.93,IF(AND(A1273="Africa",R1273=2050),0.9,IF(AND(A1273="Brazil",R1273=2035),0.95,IF(AND(A1273="Brazil",R1273=2050),0.92,""))))))))))))))))))</f>
        <v>*0.93</v>
      </c>
      <c r="U1273" s="41" t="s">
        <v>2124</v>
      </c>
      <c r="V1273" s="52" t="s">
        <v>35</v>
      </c>
      <c r="W1273" s="41" t="n">
        <v>2050</v>
      </c>
      <c r="X1273" s="53" t="str">
        <f aca="false">"*"&amp;IF(AND(A1273="EU",W1273=2035),0.95,IF(AND(A1273="EU",W1273=2050),0.93,IF(AND(A1273="USA",W1273=2035),0.96,IF(AND(A1273="USA",W1273=2050),0.93,IF(AND(A1273="Japan",W1273=2035),0.94,IF(AND(A1273="Japan",W1273=2050),0.92,IF(AND(A1273="Russia",W1273=2035),0.95,IF(AND(A1273="Russia",W1273=2050),0.91,IF(AND(A1273="China",W1273=2035),0.93,IF(AND(A1273="China",W1273=2050),0.92,IF(AND(A1273="India",W1273=2035),0.94,IF(AND(A1273="India",W1273=2050),0.91,IF(AND(A1273="Middle East",W1273=2035),0.92,IF(AND(A1273="Middle East",W1273=2050),0.89,IF(AND(A1273="Africa",W1273=2035),0.93,IF(AND(A1273="Africa",W1273=2050),0.9,IF(AND(A1273="Brazil",W1273=2035),0.95,IF(AND(A1273="Brazil",W1273=2050),0.92,""))))))))))))))))))</f>
        <v>*0.9</v>
      </c>
      <c r="AC1273" s="0" t="s">
        <v>2124</v>
      </c>
      <c r="AD1273" s="50" t="s">
        <v>35</v>
      </c>
      <c r="AE1273" s="0" t="n">
        <v>2035</v>
      </c>
      <c r="AF1273" s="51" t="str">
        <f aca="false">"*"&amp;IF(AND(A1273="EU",AE1273=2035),0.93,IF(AND(A1273="EU",AE1273=2050),0.9,IF(AND(A1273="USA",AE1273=2035),0.92,IF(AND(A1273="USA",AE1273=2050),0.89,IF(AND(A1273="Japan",AE1273=2035),0.92,IF(AND(A1273="Japan",AE1273=2050),0.89,IF(AND(A1273="Russia",AE1273=2035),0.91,IF(AND(A1273="Russia",AE1273=2050),0.86,IF(AND(A1273="China",AE1273=2035),0.91,IF(AND(A1273="China",AE1273=2050),0.87,IF(AND(A1273="India",AE1273=2035),0.92,IF(AND(A1273="India",AE1273=2050),0.87,IF(AND(A1273="Middle East",AE1273=2035),0.89,IF(AND(A1273="Middle East",AE1273=2050),0.84,IF(AND(A1273="Africa",AE1273=2035),0.9,IF(AND(A1273="Africa",AE1273=2050),0.86,IF(AND(A1273="Brazil",AE1273=2035),0.93,IF(AND(A1273="Brazil",AE1273=2050),0.89,""))))))))))))))))))</f>
        <v>*0.9</v>
      </c>
      <c r="AG1273" s="51" t="str">
        <f aca="false">AG1272</f>
        <v>REZoning_Sol-Win</v>
      </c>
      <c r="AI1273" s="0" t="s">
        <v>2124</v>
      </c>
      <c r="AJ1273" s="50" t="s">
        <v>35</v>
      </c>
      <c r="AK1273" s="0" t="n">
        <v>2050</v>
      </c>
      <c r="AL1273" s="51" t="str">
        <f aca="false">"*"&amp;IF(AND(A1273="EU",AK1273=2035),0.93,IF(AND(A1273="EU",AK1273=2050),0.9,IF(AND(A1273="USA",AK1273=2035),0.92,IF(AND(A1273="USA",AK1273=2050),0.89,IF(AND(A1273="Japan",AK1273=2035),0.92,IF(AND(A1273="Japan",AK1273=2050),0.89,IF(AND(A1273="Russia",AK1273=2035),0.91,IF(AND(A1273="Russia",AK1273=2050),0.86,IF(AND(A1273="China",AK1273=2035),0.91,IF(AND(A1273="China",AK1273=2050),0.87,IF(AND(A1273="India",AK1273=2035),0.92,IF(AND(A1273="India",AK1273=2050),0.87,IF(AND(A1273="Middle East",AK1273=2035),0.89,IF(AND(A1273="Middle East",AK1273=2050),0.84,IF(AND(A1273="Africa",AK1273=2035),0.9,IF(AND(A1273="Africa",AK1273=2050),0.86,IF(AND(A1273="Brazil",AK1273=2035),0.93,IF(AND(A1273="Brazil",AK1273=2050),0.89,""))))))))))))))))))</f>
        <v>*0.86</v>
      </c>
      <c r="AM1273" s="51" t="str">
        <f aca="false">AM1272</f>
        <v>REZoning_Sol-Win</v>
      </c>
      <c r="AP1273" s="0" t="s">
        <v>2124</v>
      </c>
      <c r="AQ1273" s="0" t="s">
        <v>35</v>
      </c>
      <c r="AR1273" s="0" t="n">
        <v>2100</v>
      </c>
      <c r="AS1273" s="0" t="s">
        <v>860</v>
      </c>
      <c r="AT1273" s="0" t="s">
        <v>36</v>
      </c>
    </row>
    <row r="1274" customFormat="false" ht="28.5" hidden="false" customHeight="true" outlineLevel="0" collapsed="false">
      <c r="A1274" s="3" t="s">
        <v>73</v>
      </c>
      <c r="C1274" s="0" t="s">
        <v>2125</v>
      </c>
      <c r="D1274" s="50" t="s">
        <v>35</v>
      </c>
      <c r="E1274" s="0" t="n">
        <v>2035</v>
      </c>
      <c r="F1274" s="51" t="str">
        <f aca="false">"*"&amp;IF(AND(A1274="EU",E1274=2035),0.95,IF(AND(A1274="EU",E1274=2050),0.93,IF(AND(A1274="USA",E1274=2035),0.96,IF(AND(A1274="USA",E1274=2050),0.94,IF(AND(A1274="Japan",E1274=2035),0.94,IF(AND(A1274="Japan",E1274=2050),0.92,IF(AND(A1274="Russia",E1274=2035),0.95,IF(AND(A1274="Russia",E1274=2050),0.93,IF(AND(A1274="China",E1274=2035),0.94,IF(AND(A1274="China",E1274=2050),0.92,IF(AND(A1274="India",E1274=2035),0.95,IF(AND(A1274="India",E1274=2050),0.92,IF(AND(A1274="Middle East",E1274=2035),0.94,IF(AND(A1274="Middle East",E1274=2050),0.9,IF(AND(A1274="Africa",E1274=2035),0.94,IF(AND(A1274="Africa",E1274=2050),0.91,IF(AND(A1274="Brazil",E1274=2035),0.95,IF(AND(A1274="Brazil",E1274=2050),0.92,""))))))))))))))))))</f>
        <v>*0.95</v>
      </c>
      <c r="H1274" s="0" t="s">
        <v>2125</v>
      </c>
      <c r="I1274" s="50" t="s">
        <v>35</v>
      </c>
      <c r="J1274" s="0" t="n">
        <v>2050</v>
      </c>
      <c r="K1274" s="48" t="str">
        <f aca="false">"*"&amp;IF(AND(A1274="EU",J1274=2035),0.95,IF(AND(A1274="EU",J1274=2050),0.93,IF(AND(A1274="USA",J1274=2035),0.96,IF(AND(A1274="USA",J1274=2050),0.94,IF(AND(A1274="Japan",J1274=2035),0.94,IF(AND(A1274="Japan",J1274=2050),0.92,IF(AND(A1274="Russia",J1274=2035),0.95,IF(AND(A1274="Russia",J1274=2050),0.93,IF(AND(A1274="China",J1274=2035),0.94,IF(AND(A1274="China",J1274=2050),0.92,IF(AND(A1274="India",J1274=2035),0.95,IF(AND(A1274="India",J1274=2050),0.92,IF(AND(A1274="Middle East",J1274=2035),0.94,IF(AND(A1274="Middle East",J1274=2050),0.9,IF(AND(A1274="Africa",J1274=2035),0.94,IF(AND(A1274="Africa",J1274=2050),0.91,IF(AND(A1274="Brazil",J1274=2035),0.95,IF(AND(A1274="Brazil",J1274=2050),0.92,""))))))))))))))))))</f>
        <v>*0.93</v>
      </c>
      <c r="P1274" s="41" t="s">
        <v>2125</v>
      </c>
      <c r="Q1274" s="52" t="s">
        <v>35</v>
      </c>
      <c r="R1274" s="41" t="n">
        <v>2035</v>
      </c>
      <c r="S1274" s="53" t="str">
        <f aca="false">"*"&amp;IF(AND(A1274="EU",R1274=2035),0.95,IF(AND(A1274="EU",R1274=2050),0.93,IF(AND(A1274="USA",R1274=2035),0.96,IF(AND(A1274="USA",R1274=2050),0.93,IF(AND(A1274="Japan",R1274=2035),0.94,IF(AND(A1274="Japan",R1274=2050),0.92,IF(AND(A1274="Russia",R1274=2035),0.95,IF(AND(A1274="Russia",R1274=2050),0.91,IF(AND(A1274="China",R1274=2035),0.93,IF(AND(A1274="China",R1274=2050),0.92,IF(AND(A1274="India",R1274=2035),0.94,IF(AND(A1274="India",R1274=2050),0.91,IF(AND(A1274="Middle East",R1274=2035),0.92,IF(AND(A1274="Middle East",R1274=2050),0.89,IF(AND(A1274="Africa",R1274=2035),0.93,IF(AND(A1274="Africa",R1274=2050),0.9,IF(AND(A1274="Brazil",R1274=2035),0.95,IF(AND(A1274="Brazil",R1274=2050),0.92,""))))))))))))))))))</f>
        <v>*0.95</v>
      </c>
      <c r="U1274" s="41" t="s">
        <v>2125</v>
      </c>
      <c r="V1274" s="52" t="s">
        <v>35</v>
      </c>
      <c r="W1274" s="41" t="n">
        <v>2050</v>
      </c>
      <c r="X1274" s="53" t="str">
        <f aca="false">"*"&amp;IF(AND(A1274="EU",W1274=2035),0.95,IF(AND(A1274="EU",W1274=2050),0.93,IF(AND(A1274="USA",W1274=2035),0.96,IF(AND(A1274="USA",W1274=2050),0.93,IF(AND(A1274="Japan",W1274=2035),0.94,IF(AND(A1274="Japan",W1274=2050),0.92,IF(AND(A1274="Russia",W1274=2035),0.95,IF(AND(A1274="Russia",W1274=2050),0.91,IF(AND(A1274="China",W1274=2035),0.93,IF(AND(A1274="China",W1274=2050),0.92,IF(AND(A1274="India",W1274=2035),0.94,IF(AND(A1274="India",W1274=2050),0.91,IF(AND(A1274="Middle East",W1274=2035),0.92,IF(AND(A1274="Middle East",W1274=2050),0.89,IF(AND(A1274="Africa",W1274=2035),0.93,IF(AND(A1274="Africa",W1274=2050),0.9,IF(AND(A1274="Brazil",W1274=2035),0.95,IF(AND(A1274="Brazil",W1274=2050),0.92,""))))))))))))))))))</f>
        <v>*0.91</v>
      </c>
      <c r="AC1274" s="0" t="s">
        <v>2125</v>
      </c>
      <c r="AD1274" s="50" t="s">
        <v>35</v>
      </c>
      <c r="AE1274" s="0" t="n">
        <v>2035</v>
      </c>
      <c r="AF1274" s="51" t="str">
        <f aca="false">"*"&amp;IF(AND(A1274="EU",AE1274=2035),0.93,IF(AND(A1274="EU",AE1274=2050),0.9,IF(AND(A1274="USA",AE1274=2035),0.92,IF(AND(A1274="USA",AE1274=2050),0.89,IF(AND(A1274="Japan",AE1274=2035),0.92,IF(AND(A1274="Japan",AE1274=2050),0.89,IF(AND(A1274="Russia",AE1274=2035),0.91,IF(AND(A1274="Russia",AE1274=2050),0.86,IF(AND(A1274="China",AE1274=2035),0.91,IF(AND(A1274="China",AE1274=2050),0.87,IF(AND(A1274="India",AE1274=2035),0.92,IF(AND(A1274="India",AE1274=2050),0.87,IF(AND(A1274="Middle East",AE1274=2035),0.89,IF(AND(A1274="Middle East",AE1274=2050),0.84,IF(AND(A1274="Africa",AE1274=2035),0.9,IF(AND(A1274="Africa",AE1274=2050),0.86,IF(AND(A1274="Brazil",AE1274=2035),0.93,IF(AND(A1274="Brazil",AE1274=2050),0.89,""))))))))))))))))))</f>
        <v>*0.91</v>
      </c>
      <c r="AG1274" s="51" t="str">
        <f aca="false">AG1273</f>
        <v>REZoning_Sol-Win</v>
      </c>
      <c r="AI1274" s="0" t="s">
        <v>2125</v>
      </c>
      <c r="AJ1274" s="50" t="s">
        <v>35</v>
      </c>
      <c r="AK1274" s="0" t="n">
        <v>2050</v>
      </c>
      <c r="AL1274" s="51" t="str">
        <f aca="false">"*"&amp;IF(AND(A1274="EU",AK1274=2035),0.93,IF(AND(A1274="EU",AK1274=2050),0.9,IF(AND(A1274="USA",AK1274=2035),0.92,IF(AND(A1274="USA",AK1274=2050),0.89,IF(AND(A1274="Japan",AK1274=2035),0.92,IF(AND(A1274="Japan",AK1274=2050),0.89,IF(AND(A1274="Russia",AK1274=2035),0.91,IF(AND(A1274="Russia",AK1274=2050),0.86,IF(AND(A1274="China",AK1274=2035),0.91,IF(AND(A1274="China",AK1274=2050),0.87,IF(AND(A1274="India",AK1274=2035),0.92,IF(AND(A1274="India",AK1274=2050),0.87,IF(AND(A1274="Middle East",AK1274=2035),0.89,IF(AND(A1274="Middle East",AK1274=2050),0.84,IF(AND(A1274="Africa",AK1274=2035),0.9,IF(AND(A1274="Africa",AK1274=2050),0.86,IF(AND(A1274="Brazil",AK1274=2035),0.93,IF(AND(A1274="Brazil",AK1274=2050),0.89,""))))))))))))))))))</f>
        <v>*0.86</v>
      </c>
      <c r="AM1274" s="51" t="str">
        <f aca="false">AM1273</f>
        <v>REZoning_Sol-Win</v>
      </c>
      <c r="AP1274" s="0" t="s">
        <v>2125</v>
      </c>
      <c r="AQ1274" s="0" t="s">
        <v>35</v>
      </c>
      <c r="AR1274" s="0" t="n">
        <v>2100</v>
      </c>
      <c r="AS1274" s="0" t="s">
        <v>860</v>
      </c>
      <c r="AT1274" s="0" t="s">
        <v>36</v>
      </c>
    </row>
    <row r="1275" customFormat="false" ht="28.5" hidden="false" customHeight="true" outlineLevel="0" collapsed="false">
      <c r="A1275" s="3" t="s">
        <v>73</v>
      </c>
      <c r="C1275" s="0" t="s">
        <v>2126</v>
      </c>
      <c r="D1275" s="50" t="s">
        <v>35</v>
      </c>
      <c r="E1275" s="0" t="n">
        <v>2035</v>
      </c>
      <c r="F1275" s="51" t="str">
        <f aca="false">"*"&amp;IF(AND(A1275="EU",E1275=2035),0.95,IF(AND(A1275="EU",E1275=2050),0.93,IF(AND(A1275="USA",E1275=2035),0.96,IF(AND(A1275="USA",E1275=2050),0.94,IF(AND(A1275="Japan",E1275=2035),0.94,IF(AND(A1275="Japan",E1275=2050),0.92,IF(AND(A1275="Russia",E1275=2035),0.95,IF(AND(A1275="Russia",E1275=2050),0.93,IF(AND(A1275="China",E1275=2035),0.94,IF(AND(A1275="China",E1275=2050),0.92,IF(AND(A1275="India",E1275=2035),0.95,IF(AND(A1275="India",E1275=2050),0.92,IF(AND(A1275="Middle East",E1275=2035),0.94,IF(AND(A1275="Middle East",E1275=2050),0.9,IF(AND(A1275="Africa",E1275=2035),0.94,IF(AND(A1275="Africa",E1275=2050),0.91,IF(AND(A1275="Brazil",E1275=2035),0.95,IF(AND(A1275="Brazil",E1275=2050),0.92,""))))))))))))))))))</f>
        <v>*0.95</v>
      </c>
      <c r="H1275" s="0" t="s">
        <v>2126</v>
      </c>
      <c r="I1275" s="50" t="s">
        <v>35</v>
      </c>
      <c r="J1275" s="0" t="n">
        <v>2050</v>
      </c>
      <c r="K1275" s="48" t="str">
        <f aca="false">"*"&amp;IF(AND(A1275="EU",J1275=2035),0.95,IF(AND(A1275="EU",J1275=2050),0.93,IF(AND(A1275="USA",J1275=2035),0.96,IF(AND(A1275="USA",J1275=2050),0.94,IF(AND(A1275="Japan",J1275=2035),0.94,IF(AND(A1275="Japan",J1275=2050),0.92,IF(AND(A1275="Russia",J1275=2035),0.95,IF(AND(A1275="Russia",J1275=2050),0.93,IF(AND(A1275="China",J1275=2035),0.94,IF(AND(A1275="China",J1275=2050),0.92,IF(AND(A1275="India",J1275=2035),0.95,IF(AND(A1275="India",J1275=2050),0.92,IF(AND(A1275="Middle East",J1275=2035),0.94,IF(AND(A1275="Middle East",J1275=2050),0.9,IF(AND(A1275="Africa",J1275=2035),0.94,IF(AND(A1275="Africa",J1275=2050),0.91,IF(AND(A1275="Brazil",J1275=2035),0.95,IF(AND(A1275="Brazil",J1275=2050),0.92,""))))))))))))))))))</f>
        <v>*0.93</v>
      </c>
      <c r="P1275" s="41" t="s">
        <v>2126</v>
      </c>
      <c r="Q1275" s="52" t="s">
        <v>35</v>
      </c>
      <c r="R1275" s="41" t="n">
        <v>2035</v>
      </c>
      <c r="S1275" s="53" t="str">
        <f aca="false">"*"&amp;IF(AND(A1275="EU",R1275=2035),0.95,IF(AND(A1275="EU",R1275=2050),0.93,IF(AND(A1275="USA",R1275=2035),0.96,IF(AND(A1275="USA",R1275=2050),0.93,IF(AND(A1275="Japan",R1275=2035),0.94,IF(AND(A1275="Japan",R1275=2050),0.92,IF(AND(A1275="Russia",R1275=2035),0.95,IF(AND(A1275="Russia",R1275=2050),0.91,IF(AND(A1275="China",R1275=2035),0.93,IF(AND(A1275="China",R1275=2050),0.92,IF(AND(A1275="India",R1275=2035),0.94,IF(AND(A1275="India",R1275=2050),0.91,IF(AND(A1275="Middle East",R1275=2035),0.92,IF(AND(A1275="Middle East",R1275=2050),0.89,IF(AND(A1275="Africa",R1275=2035),0.93,IF(AND(A1275="Africa",R1275=2050),0.9,IF(AND(A1275="Brazil",R1275=2035),0.95,IF(AND(A1275="Brazil",R1275=2050),0.92,""))))))))))))))))))</f>
        <v>*0.95</v>
      </c>
      <c r="U1275" s="41" t="s">
        <v>2126</v>
      </c>
      <c r="V1275" s="52" t="s">
        <v>35</v>
      </c>
      <c r="W1275" s="41" t="n">
        <v>2050</v>
      </c>
      <c r="X1275" s="53" t="str">
        <f aca="false">"*"&amp;IF(AND(A1275="EU",W1275=2035),0.95,IF(AND(A1275="EU",W1275=2050),0.93,IF(AND(A1275="USA",W1275=2035),0.96,IF(AND(A1275="USA",W1275=2050),0.93,IF(AND(A1275="Japan",W1275=2035),0.94,IF(AND(A1275="Japan",W1275=2050),0.92,IF(AND(A1275="Russia",W1275=2035),0.95,IF(AND(A1275="Russia",W1275=2050),0.91,IF(AND(A1275="China",W1275=2035),0.93,IF(AND(A1275="China",W1275=2050),0.92,IF(AND(A1275="India",W1275=2035),0.94,IF(AND(A1275="India",W1275=2050),0.91,IF(AND(A1275="Middle East",W1275=2035),0.92,IF(AND(A1275="Middle East",W1275=2050),0.89,IF(AND(A1275="Africa",W1275=2035),0.93,IF(AND(A1275="Africa",W1275=2050),0.9,IF(AND(A1275="Brazil",W1275=2035),0.95,IF(AND(A1275="Brazil",W1275=2050),0.92,""))))))))))))))))))</f>
        <v>*0.91</v>
      </c>
      <c r="AC1275" s="0" t="s">
        <v>2126</v>
      </c>
      <c r="AD1275" s="50" t="s">
        <v>35</v>
      </c>
      <c r="AE1275" s="0" t="n">
        <v>2035</v>
      </c>
      <c r="AF1275" s="51" t="str">
        <f aca="false">"*"&amp;IF(AND(A1275="EU",AE1275=2035),0.93,IF(AND(A1275="EU",AE1275=2050),0.9,IF(AND(A1275="USA",AE1275=2035),0.92,IF(AND(A1275="USA",AE1275=2050),0.89,IF(AND(A1275="Japan",AE1275=2035),0.92,IF(AND(A1275="Japan",AE1275=2050),0.89,IF(AND(A1275="Russia",AE1275=2035),0.91,IF(AND(A1275="Russia",AE1275=2050),0.86,IF(AND(A1275="China",AE1275=2035),0.91,IF(AND(A1275="China",AE1275=2050),0.87,IF(AND(A1275="India",AE1275=2035),0.92,IF(AND(A1275="India",AE1275=2050),0.87,IF(AND(A1275="Middle East",AE1275=2035),0.89,IF(AND(A1275="Middle East",AE1275=2050),0.84,IF(AND(A1275="Africa",AE1275=2035),0.9,IF(AND(A1275="Africa",AE1275=2050),0.86,IF(AND(A1275="Brazil",AE1275=2035),0.93,IF(AND(A1275="Brazil",AE1275=2050),0.89,""))))))))))))))))))</f>
        <v>*0.91</v>
      </c>
      <c r="AG1275" s="51" t="str">
        <f aca="false">AG1274</f>
        <v>REZoning_Sol-Win</v>
      </c>
      <c r="AI1275" s="0" t="s">
        <v>2126</v>
      </c>
      <c r="AJ1275" s="50" t="s">
        <v>35</v>
      </c>
      <c r="AK1275" s="0" t="n">
        <v>2050</v>
      </c>
      <c r="AL1275" s="51" t="str">
        <f aca="false">"*"&amp;IF(AND(A1275="EU",AK1275=2035),0.93,IF(AND(A1275="EU",AK1275=2050),0.9,IF(AND(A1275="USA",AK1275=2035),0.92,IF(AND(A1275="USA",AK1275=2050),0.89,IF(AND(A1275="Japan",AK1275=2035),0.92,IF(AND(A1275="Japan",AK1275=2050),0.89,IF(AND(A1275="Russia",AK1275=2035),0.91,IF(AND(A1275="Russia",AK1275=2050),0.86,IF(AND(A1275="China",AK1275=2035),0.91,IF(AND(A1275="China",AK1275=2050),0.87,IF(AND(A1275="India",AK1275=2035),0.92,IF(AND(A1275="India",AK1275=2050),0.87,IF(AND(A1275="Middle East",AK1275=2035),0.89,IF(AND(A1275="Middle East",AK1275=2050),0.84,IF(AND(A1275="Africa",AK1275=2035),0.9,IF(AND(A1275="Africa",AK1275=2050),0.86,IF(AND(A1275="Brazil",AK1275=2035),0.93,IF(AND(A1275="Brazil",AK1275=2050),0.89,""))))))))))))))))))</f>
        <v>*0.86</v>
      </c>
      <c r="AM1275" s="51" t="str">
        <f aca="false">AM1274</f>
        <v>REZoning_Sol-Win</v>
      </c>
      <c r="AP1275" s="0" t="s">
        <v>2126</v>
      </c>
      <c r="AQ1275" s="0" t="s">
        <v>35</v>
      </c>
      <c r="AR1275" s="0" t="n">
        <v>2100</v>
      </c>
      <c r="AS1275" s="0" t="s">
        <v>860</v>
      </c>
      <c r="AT1275" s="0" t="s">
        <v>36</v>
      </c>
    </row>
    <row r="1276" customFormat="false" ht="28.5" hidden="false" customHeight="true" outlineLevel="0" collapsed="false">
      <c r="A1276" s="3" t="s">
        <v>73</v>
      </c>
      <c r="C1276" s="0" t="s">
        <v>2127</v>
      </c>
      <c r="D1276" s="50" t="s">
        <v>35</v>
      </c>
      <c r="E1276" s="0" t="n">
        <v>2035</v>
      </c>
      <c r="F1276" s="51" t="str">
        <f aca="false">"*"&amp;IF(AND(A1276="EU",E1276=2035),0.95,IF(AND(A1276="EU",E1276=2050),0.93,IF(AND(A1276="USA",E1276=2035),0.96,IF(AND(A1276="USA",E1276=2050),0.94,IF(AND(A1276="Japan",E1276=2035),0.94,IF(AND(A1276="Japan",E1276=2050),0.92,IF(AND(A1276="Russia",E1276=2035),0.95,IF(AND(A1276="Russia",E1276=2050),0.93,IF(AND(A1276="China",E1276=2035),0.94,IF(AND(A1276="China",E1276=2050),0.92,IF(AND(A1276="India",E1276=2035),0.95,IF(AND(A1276="India",E1276=2050),0.92,IF(AND(A1276="Middle East",E1276=2035),0.94,IF(AND(A1276="Middle East",E1276=2050),0.9,IF(AND(A1276="Africa",E1276=2035),0.94,IF(AND(A1276="Africa",E1276=2050),0.91,IF(AND(A1276="Brazil",E1276=2035),0.95,IF(AND(A1276="Brazil",E1276=2050),0.92,""))))))))))))))))))</f>
        <v>*0.95</v>
      </c>
      <c r="H1276" s="0" t="s">
        <v>2127</v>
      </c>
      <c r="I1276" s="50" t="s">
        <v>35</v>
      </c>
      <c r="J1276" s="0" t="n">
        <v>2050</v>
      </c>
      <c r="K1276" s="48" t="str">
        <f aca="false">"*"&amp;IF(AND(A1276="EU",J1276=2035),0.95,IF(AND(A1276="EU",J1276=2050),0.93,IF(AND(A1276="USA",J1276=2035),0.96,IF(AND(A1276="USA",J1276=2050),0.94,IF(AND(A1276="Japan",J1276=2035),0.94,IF(AND(A1276="Japan",J1276=2050),0.92,IF(AND(A1276="Russia",J1276=2035),0.95,IF(AND(A1276="Russia",J1276=2050),0.93,IF(AND(A1276="China",J1276=2035),0.94,IF(AND(A1276="China",J1276=2050),0.92,IF(AND(A1276="India",J1276=2035),0.95,IF(AND(A1276="India",J1276=2050),0.92,IF(AND(A1276="Middle East",J1276=2035),0.94,IF(AND(A1276="Middle East",J1276=2050),0.9,IF(AND(A1276="Africa",J1276=2035),0.94,IF(AND(A1276="Africa",J1276=2050),0.91,IF(AND(A1276="Brazil",J1276=2035),0.95,IF(AND(A1276="Brazil",J1276=2050),0.92,""))))))))))))))))))</f>
        <v>*0.93</v>
      </c>
      <c r="P1276" s="41" t="s">
        <v>2127</v>
      </c>
      <c r="Q1276" s="52" t="s">
        <v>35</v>
      </c>
      <c r="R1276" s="41" t="n">
        <v>2035</v>
      </c>
      <c r="S1276" s="53" t="str">
        <f aca="false">"*"&amp;IF(AND(A1276="EU",R1276=2035),0.95,IF(AND(A1276="EU",R1276=2050),0.93,IF(AND(A1276="USA",R1276=2035),0.96,IF(AND(A1276="USA",R1276=2050),0.93,IF(AND(A1276="Japan",R1276=2035),0.94,IF(AND(A1276="Japan",R1276=2050),0.92,IF(AND(A1276="Russia",R1276=2035),0.95,IF(AND(A1276="Russia",R1276=2050),0.91,IF(AND(A1276="China",R1276=2035),0.93,IF(AND(A1276="China",R1276=2050),0.92,IF(AND(A1276="India",R1276=2035),0.94,IF(AND(A1276="India",R1276=2050),0.91,IF(AND(A1276="Middle East",R1276=2035),0.92,IF(AND(A1276="Middle East",R1276=2050),0.89,IF(AND(A1276="Africa",R1276=2035),0.93,IF(AND(A1276="Africa",R1276=2050),0.9,IF(AND(A1276="Brazil",R1276=2035),0.95,IF(AND(A1276="Brazil",R1276=2050),0.92,""))))))))))))))))))</f>
        <v>*0.95</v>
      </c>
      <c r="U1276" s="41" t="s">
        <v>2127</v>
      </c>
      <c r="V1276" s="52" t="s">
        <v>35</v>
      </c>
      <c r="W1276" s="41" t="n">
        <v>2050</v>
      </c>
      <c r="X1276" s="53" t="str">
        <f aca="false">"*"&amp;IF(AND(A1276="EU",W1276=2035),0.95,IF(AND(A1276="EU",W1276=2050),0.93,IF(AND(A1276="USA",W1276=2035),0.96,IF(AND(A1276="USA",W1276=2050),0.93,IF(AND(A1276="Japan",W1276=2035),0.94,IF(AND(A1276="Japan",W1276=2050),0.92,IF(AND(A1276="Russia",W1276=2035),0.95,IF(AND(A1276="Russia",W1276=2050),0.91,IF(AND(A1276="China",W1276=2035),0.93,IF(AND(A1276="China",W1276=2050),0.92,IF(AND(A1276="India",W1276=2035),0.94,IF(AND(A1276="India",W1276=2050),0.91,IF(AND(A1276="Middle East",W1276=2035),0.92,IF(AND(A1276="Middle East",W1276=2050),0.89,IF(AND(A1276="Africa",W1276=2035),0.93,IF(AND(A1276="Africa",W1276=2050),0.9,IF(AND(A1276="Brazil",W1276=2035),0.95,IF(AND(A1276="Brazil",W1276=2050),0.92,""))))))))))))))))))</f>
        <v>*0.91</v>
      </c>
      <c r="AC1276" s="0" t="s">
        <v>2127</v>
      </c>
      <c r="AD1276" s="50" t="s">
        <v>35</v>
      </c>
      <c r="AE1276" s="0" t="n">
        <v>2035</v>
      </c>
      <c r="AF1276" s="51" t="str">
        <f aca="false">"*"&amp;IF(AND(A1276="EU",AE1276=2035),0.93,IF(AND(A1276="EU",AE1276=2050),0.9,IF(AND(A1276="USA",AE1276=2035),0.92,IF(AND(A1276="USA",AE1276=2050),0.89,IF(AND(A1276="Japan",AE1276=2035),0.92,IF(AND(A1276="Japan",AE1276=2050),0.89,IF(AND(A1276="Russia",AE1276=2035),0.91,IF(AND(A1276="Russia",AE1276=2050),0.86,IF(AND(A1276="China",AE1276=2035),0.91,IF(AND(A1276="China",AE1276=2050),0.87,IF(AND(A1276="India",AE1276=2035),0.92,IF(AND(A1276="India",AE1276=2050),0.87,IF(AND(A1276="Middle East",AE1276=2035),0.89,IF(AND(A1276="Middle East",AE1276=2050),0.84,IF(AND(A1276="Africa",AE1276=2035),0.9,IF(AND(A1276="Africa",AE1276=2050),0.86,IF(AND(A1276="Brazil",AE1276=2035),0.93,IF(AND(A1276="Brazil",AE1276=2050),0.89,""))))))))))))))))))</f>
        <v>*0.91</v>
      </c>
      <c r="AG1276" s="51" t="str">
        <f aca="false">AG1275</f>
        <v>REZoning_Sol-Win</v>
      </c>
      <c r="AI1276" s="0" t="s">
        <v>2127</v>
      </c>
      <c r="AJ1276" s="50" t="s">
        <v>35</v>
      </c>
      <c r="AK1276" s="0" t="n">
        <v>2050</v>
      </c>
      <c r="AL1276" s="51" t="str">
        <f aca="false">"*"&amp;IF(AND(A1276="EU",AK1276=2035),0.93,IF(AND(A1276="EU",AK1276=2050),0.9,IF(AND(A1276="USA",AK1276=2035),0.92,IF(AND(A1276="USA",AK1276=2050),0.89,IF(AND(A1276="Japan",AK1276=2035),0.92,IF(AND(A1276="Japan",AK1276=2050),0.89,IF(AND(A1276="Russia",AK1276=2035),0.91,IF(AND(A1276="Russia",AK1276=2050),0.86,IF(AND(A1276="China",AK1276=2035),0.91,IF(AND(A1276="China",AK1276=2050),0.87,IF(AND(A1276="India",AK1276=2035),0.92,IF(AND(A1276="India",AK1276=2050),0.87,IF(AND(A1276="Middle East",AK1276=2035),0.89,IF(AND(A1276="Middle East",AK1276=2050),0.84,IF(AND(A1276="Africa",AK1276=2035),0.9,IF(AND(A1276="Africa",AK1276=2050),0.86,IF(AND(A1276="Brazil",AK1276=2035),0.93,IF(AND(A1276="Brazil",AK1276=2050),0.89,""))))))))))))))))))</f>
        <v>*0.86</v>
      </c>
      <c r="AM1276" s="51" t="str">
        <f aca="false">AM1275</f>
        <v>REZoning_Sol-Win</v>
      </c>
      <c r="AP1276" s="0" t="s">
        <v>2127</v>
      </c>
      <c r="AQ1276" s="0" t="s">
        <v>35</v>
      </c>
      <c r="AR1276" s="0" t="n">
        <v>2100</v>
      </c>
      <c r="AS1276" s="0" t="s">
        <v>860</v>
      </c>
      <c r="AT1276" s="0" t="s">
        <v>36</v>
      </c>
    </row>
    <row r="1277" customFormat="false" ht="28.5" hidden="false" customHeight="true" outlineLevel="0" collapsed="false">
      <c r="A1277" s="3" t="s">
        <v>73</v>
      </c>
      <c r="C1277" s="0" t="s">
        <v>2128</v>
      </c>
      <c r="D1277" s="50" t="s">
        <v>35</v>
      </c>
      <c r="E1277" s="0" t="n">
        <v>2035</v>
      </c>
      <c r="F1277" s="51" t="str">
        <f aca="false">"*"&amp;IF(AND(A1277="EU",E1277=2035),0.95,IF(AND(A1277="EU",E1277=2050),0.93,IF(AND(A1277="USA",E1277=2035),0.96,IF(AND(A1277="USA",E1277=2050),0.94,IF(AND(A1277="Japan",E1277=2035),0.94,IF(AND(A1277="Japan",E1277=2050),0.92,IF(AND(A1277="Russia",E1277=2035),0.95,IF(AND(A1277="Russia",E1277=2050),0.93,IF(AND(A1277="China",E1277=2035),0.94,IF(AND(A1277="China",E1277=2050),0.92,IF(AND(A1277="India",E1277=2035),0.95,IF(AND(A1277="India",E1277=2050),0.92,IF(AND(A1277="Middle East",E1277=2035),0.94,IF(AND(A1277="Middle East",E1277=2050),0.9,IF(AND(A1277="Africa",E1277=2035),0.94,IF(AND(A1277="Africa",E1277=2050),0.91,IF(AND(A1277="Brazil",E1277=2035),0.95,IF(AND(A1277="Brazil",E1277=2050),0.92,""))))))))))))))))))</f>
        <v>*0.95</v>
      </c>
      <c r="H1277" s="0" t="s">
        <v>2128</v>
      </c>
      <c r="I1277" s="50" t="s">
        <v>35</v>
      </c>
      <c r="J1277" s="0" t="n">
        <v>2050</v>
      </c>
      <c r="K1277" s="48" t="str">
        <f aca="false">"*"&amp;IF(AND(A1277="EU",J1277=2035),0.95,IF(AND(A1277="EU",J1277=2050),0.93,IF(AND(A1277="USA",J1277=2035),0.96,IF(AND(A1277="USA",J1277=2050),0.94,IF(AND(A1277="Japan",J1277=2035),0.94,IF(AND(A1277="Japan",J1277=2050),0.92,IF(AND(A1277="Russia",J1277=2035),0.95,IF(AND(A1277="Russia",J1277=2050),0.93,IF(AND(A1277="China",J1277=2035),0.94,IF(AND(A1277="China",J1277=2050),0.92,IF(AND(A1277="India",J1277=2035),0.95,IF(AND(A1277="India",J1277=2050),0.92,IF(AND(A1277="Middle East",J1277=2035),0.94,IF(AND(A1277="Middle East",J1277=2050),0.9,IF(AND(A1277="Africa",J1277=2035),0.94,IF(AND(A1277="Africa",J1277=2050),0.91,IF(AND(A1277="Brazil",J1277=2035),0.95,IF(AND(A1277="Brazil",J1277=2050),0.92,""))))))))))))))))))</f>
        <v>*0.93</v>
      </c>
      <c r="P1277" s="41" t="s">
        <v>2128</v>
      </c>
      <c r="Q1277" s="52" t="s">
        <v>35</v>
      </c>
      <c r="R1277" s="41" t="n">
        <v>2035</v>
      </c>
      <c r="S1277" s="53" t="str">
        <f aca="false">"*"&amp;IF(AND(A1277="EU",R1277=2035),0.95,IF(AND(A1277="EU",R1277=2050),0.93,IF(AND(A1277="USA",R1277=2035),0.96,IF(AND(A1277="USA",R1277=2050),0.93,IF(AND(A1277="Japan",R1277=2035),0.94,IF(AND(A1277="Japan",R1277=2050),0.92,IF(AND(A1277="Russia",R1277=2035),0.95,IF(AND(A1277="Russia",R1277=2050),0.91,IF(AND(A1277="China",R1277=2035),0.93,IF(AND(A1277="China",R1277=2050),0.92,IF(AND(A1277="India",R1277=2035),0.94,IF(AND(A1277="India",R1277=2050),0.91,IF(AND(A1277="Middle East",R1277=2035),0.92,IF(AND(A1277="Middle East",R1277=2050),0.89,IF(AND(A1277="Africa",R1277=2035),0.93,IF(AND(A1277="Africa",R1277=2050),0.9,IF(AND(A1277="Brazil",R1277=2035),0.95,IF(AND(A1277="Brazil",R1277=2050),0.92,""))))))))))))))))))</f>
        <v>*0.95</v>
      </c>
      <c r="U1277" s="41" t="s">
        <v>2128</v>
      </c>
      <c r="V1277" s="52" t="s">
        <v>35</v>
      </c>
      <c r="W1277" s="41" t="n">
        <v>2050</v>
      </c>
      <c r="X1277" s="53" t="str">
        <f aca="false">"*"&amp;IF(AND(A1277="EU",W1277=2035),0.95,IF(AND(A1277="EU",W1277=2050),0.93,IF(AND(A1277="USA",W1277=2035),0.96,IF(AND(A1277="USA",W1277=2050),0.93,IF(AND(A1277="Japan",W1277=2035),0.94,IF(AND(A1277="Japan",W1277=2050),0.92,IF(AND(A1277="Russia",W1277=2035),0.95,IF(AND(A1277="Russia",W1277=2050),0.91,IF(AND(A1277="China",W1277=2035),0.93,IF(AND(A1277="China",W1277=2050),0.92,IF(AND(A1277="India",W1277=2035),0.94,IF(AND(A1277="India",W1277=2050),0.91,IF(AND(A1277="Middle East",W1277=2035),0.92,IF(AND(A1277="Middle East",W1277=2050),0.89,IF(AND(A1277="Africa",W1277=2035),0.93,IF(AND(A1277="Africa",W1277=2050),0.9,IF(AND(A1277="Brazil",W1277=2035),0.95,IF(AND(A1277="Brazil",W1277=2050),0.92,""))))))))))))))))))</f>
        <v>*0.91</v>
      </c>
      <c r="AC1277" s="0" t="s">
        <v>2128</v>
      </c>
      <c r="AD1277" s="50" t="s">
        <v>35</v>
      </c>
      <c r="AE1277" s="0" t="n">
        <v>2035</v>
      </c>
      <c r="AF1277" s="51" t="str">
        <f aca="false">"*"&amp;IF(AND(A1277="EU",AE1277=2035),0.93,IF(AND(A1277="EU",AE1277=2050),0.9,IF(AND(A1277="USA",AE1277=2035),0.92,IF(AND(A1277="USA",AE1277=2050),0.89,IF(AND(A1277="Japan",AE1277=2035),0.92,IF(AND(A1277="Japan",AE1277=2050),0.89,IF(AND(A1277="Russia",AE1277=2035),0.91,IF(AND(A1277="Russia",AE1277=2050),0.86,IF(AND(A1277="China",AE1277=2035),0.91,IF(AND(A1277="China",AE1277=2050),0.87,IF(AND(A1277="India",AE1277=2035),0.92,IF(AND(A1277="India",AE1277=2050),0.87,IF(AND(A1277="Middle East",AE1277=2035),0.89,IF(AND(A1277="Middle East",AE1277=2050),0.84,IF(AND(A1277="Africa",AE1277=2035),0.9,IF(AND(A1277="Africa",AE1277=2050),0.86,IF(AND(A1277="Brazil",AE1277=2035),0.93,IF(AND(A1277="Brazil",AE1277=2050),0.89,""))))))))))))))))))</f>
        <v>*0.91</v>
      </c>
      <c r="AG1277" s="51" t="str">
        <f aca="false">AG1276</f>
        <v>REZoning_Sol-Win</v>
      </c>
      <c r="AI1277" s="0" t="s">
        <v>2128</v>
      </c>
      <c r="AJ1277" s="50" t="s">
        <v>35</v>
      </c>
      <c r="AK1277" s="0" t="n">
        <v>2050</v>
      </c>
      <c r="AL1277" s="51" t="str">
        <f aca="false">"*"&amp;IF(AND(A1277="EU",AK1277=2035),0.93,IF(AND(A1277="EU",AK1277=2050),0.9,IF(AND(A1277="USA",AK1277=2035),0.92,IF(AND(A1277="USA",AK1277=2050),0.89,IF(AND(A1277="Japan",AK1277=2035),0.92,IF(AND(A1277="Japan",AK1277=2050),0.89,IF(AND(A1277="Russia",AK1277=2035),0.91,IF(AND(A1277="Russia",AK1277=2050),0.86,IF(AND(A1277="China",AK1277=2035),0.91,IF(AND(A1277="China",AK1277=2050),0.87,IF(AND(A1277="India",AK1277=2035),0.92,IF(AND(A1277="India",AK1277=2050),0.87,IF(AND(A1277="Middle East",AK1277=2035),0.89,IF(AND(A1277="Middle East",AK1277=2050),0.84,IF(AND(A1277="Africa",AK1277=2035),0.9,IF(AND(A1277="Africa",AK1277=2050),0.86,IF(AND(A1277="Brazil",AK1277=2035),0.93,IF(AND(A1277="Brazil",AK1277=2050),0.89,""))))))))))))))))))</f>
        <v>*0.86</v>
      </c>
      <c r="AM1277" s="51" t="str">
        <f aca="false">AM1276</f>
        <v>REZoning_Sol-Win</v>
      </c>
      <c r="AP1277" s="0" t="s">
        <v>2128</v>
      </c>
      <c r="AQ1277" s="0" t="s">
        <v>35</v>
      </c>
      <c r="AR1277" s="0" t="n">
        <v>2100</v>
      </c>
      <c r="AS1277" s="0" t="s">
        <v>860</v>
      </c>
      <c r="AT1277" s="0" t="s">
        <v>36</v>
      </c>
    </row>
    <row r="1278" customFormat="false" ht="28.5" hidden="false" customHeight="true" outlineLevel="0" collapsed="false">
      <c r="A1278" s="3" t="s">
        <v>73</v>
      </c>
      <c r="C1278" s="0" t="s">
        <v>2129</v>
      </c>
      <c r="D1278" s="50" t="s">
        <v>35</v>
      </c>
      <c r="E1278" s="0" t="n">
        <v>2035</v>
      </c>
      <c r="F1278" s="51" t="str">
        <f aca="false">"*"&amp;IF(AND(A1278="EU",E1278=2035),0.95,IF(AND(A1278="EU",E1278=2050),0.93,IF(AND(A1278="USA",E1278=2035),0.96,IF(AND(A1278="USA",E1278=2050),0.94,IF(AND(A1278="Japan",E1278=2035),0.94,IF(AND(A1278="Japan",E1278=2050),0.92,IF(AND(A1278="Russia",E1278=2035),0.95,IF(AND(A1278="Russia",E1278=2050),0.93,IF(AND(A1278="China",E1278=2035),0.94,IF(AND(A1278="China",E1278=2050),0.92,IF(AND(A1278="India",E1278=2035),0.95,IF(AND(A1278="India",E1278=2050),0.92,IF(AND(A1278="Middle East",E1278=2035),0.94,IF(AND(A1278="Middle East",E1278=2050),0.9,IF(AND(A1278="Africa",E1278=2035),0.94,IF(AND(A1278="Africa",E1278=2050),0.91,IF(AND(A1278="Brazil",E1278=2035),0.95,IF(AND(A1278="Brazil",E1278=2050),0.92,""))))))))))))))))))</f>
        <v>*0.95</v>
      </c>
      <c r="H1278" s="0" t="s">
        <v>2129</v>
      </c>
      <c r="I1278" s="50" t="s">
        <v>35</v>
      </c>
      <c r="J1278" s="0" t="n">
        <v>2050</v>
      </c>
      <c r="K1278" s="48" t="str">
        <f aca="false">"*"&amp;IF(AND(A1278="EU",J1278=2035),0.95,IF(AND(A1278="EU",J1278=2050),0.93,IF(AND(A1278="USA",J1278=2035),0.96,IF(AND(A1278="USA",J1278=2050),0.94,IF(AND(A1278="Japan",J1278=2035),0.94,IF(AND(A1278="Japan",J1278=2050),0.92,IF(AND(A1278="Russia",J1278=2035),0.95,IF(AND(A1278="Russia",J1278=2050),0.93,IF(AND(A1278="China",J1278=2035),0.94,IF(AND(A1278="China",J1278=2050),0.92,IF(AND(A1278="India",J1278=2035),0.95,IF(AND(A1278="India",J1278=2050),0.92,IF(AND(A1278="Middle East",J1278=2035),0.94,IF(AND(A1278="Middle East",J1278=2050),0.9,IF(AND(A1278="Africa",J1278=2035),0.94,IF(AND(A1278="Africa",J1278=2050),0.91,IF(AND(A1278="Brazil",J1278=2035),0.95,IF(AND(A1278="Brazil",J1278=2050),0.92,""))))))))))))))))))</f>
        <v>*0.93</v>
      </c>
      <c r="P1278" s="41" t="s">
        <v>2129</v>
      </c>
      <c r="Q1278" s="52" t="s">
        <v>35</v>
      </c>
      <c r="R1278" s="41" t="n">
        <v>2035</v>
      </c>
      <c r="S1278" s="53" t="str">
        <f aca="false">"*"&amp;IF(AND(A1278="EU",R1278=2035),0.95,IF(AND(A1278="EU",R1278=2050),0.93,IF(AND(A1278="USA",R1278=2035),0.96,IF(AND(A1278="USA",R1278=2050),0.93,IF(AND(A1278="Japan",R1278=2035),0.94,IF(AND(A1278="Japan",R1278=2050),0.92,IF(AND(A1278="Russia",R1278=2035),0.95,IF(AND(A1278="Russia",R1278=2050),0.91,IF(AND(A1278="China",R1278=2035),0.93,IF(AND(A1278="China",R1278=2050),0.92,IF(AND(A1278="India",R1278=2035),0.94,IF(AND(A1278="India",R1278=2050),0.91,IF(AND(A1278="Middle East",R1278=2035),0.92,IF(AND(A1278="Middle East",R1278=2050),0.89,IF(AND(A1278="Africa",R1278=2035),0.93,IF(AND(A1278="Africa",R1278=2050),0.9,IF(AND(A1278="Brazil",R1278=2035),0.95,IF(AND(A1278="Brazil",R1278=2050),0.92,""))))))))))))))))))</f>
        <v>*0.95</v>
      </c>
      <c r="U1278" s="41" t="s">
        <v>2129</v>
      </c>
      <c r="V1278" s="52" t="s">
        <v>35</v>
      </c>
      <c r="W1278" s="41" t="n">
        <v>2050</v>
      </c>
      <c r="X1278" s="53" t="str">
        <f aca="false">"*"&amp;IF(AND(A1278="EU",W1278=2035),0.95,IF(AND(A1278="EU",W1278=2050),0.93,IF(AND(A1278="USA",W1278=2035),0.96,IF(AND(A1278="USA",W1278=2050),0.93,IF(AND(A1278="Japan",W1278=2035),0.94,IF(AND(A1278="Japan",W1278=2050),0.92,IF(AND(A1278="Russia",W1278=2035),0.95,IF(AND(A1278="Russia",W1278=2050),0.91,IF(AND(A1278="China",W1278=2035),0.93,IF(AND(A1278="China",W1278=2050),0.92,IF(AND(A1278="India",W1278=2035),0.94,IF(AND(A1278="India",W1278=2050),0.91,IF(AND(A1278="Middle East",W1278=2035),0.92,IF(AND(A1278="Middle East",W1278=2050),0.89,IF(AND(A1278="Africa",W1278=2035),0.93,IF(AND(A1278="Africa",W1278=2050),0.9,IF(AND(A1278="Brazil",W1278=2035),0.95,IF(AND(A1278="Brazil",W1278=2050),0.92,""))))))))))))))))))</f>
        <v>*0.91</v>
      </c>
      <c r="AC1278" s="0" t="s">
        <v>2129</v>
      </c>
      <c r="AD1278" s="50" t="s">
        <v>35</v>
      </c>
      <c r="AE1278" s="0" t="n">
        <v>2035</v>
      </c>
      <c r="AF1278" s="51" t="str">
        <f aca="false">"*"&amp;IF(AND(A1278="EU",AE1278=2035),0.93,IF(AND(A1278="EU",AE1278=2050),0.9,IF(AND(A1278="USA",AE1278=2035),0.92,IF(AND(A1278="USA",AE1278=2050),0.89,IF(AND(A1278="Japan",AE1278=2035),0.92,IF(AND(A1278="Japan",AE1278=2050),0.89,IF(AND(A1278="Russia",AE1278=2035),0.91,IF(AND(A1278="Russia",AE1278=2050),0.86,IF(AND(A1278="China",AE1278=2035),0.91,IF(AND(A1278="China",AE1278=2050),0.87,IF(AND(A1278="India",AE1278=2035),0.92,IF(AND(A1278="India",AE1278=2050),0.87,IF(AND(A1278="Middle East",AE1278=2035),0.89,IF(AND(A1278="Middle East",AE1278=2050),0.84,IF(AND(A1278="Africa",AE1278=2035),0.9,IF(AND(A1278="Africa",AE1278=2050),0.86,IF(AND(A1278="Brazil",AE1278=2035),0.93,IF(AND(A1278="Brazil",AE1278=2050),0.89,""))))))))))))))))))</f>
        <v>*0.91</v>
      </c>
      <c r="AG1278" s="51" t="str">
        <f aca="false">AG1277</f>
        <v>REZoning_Sol-Win</v>
      </c>
      <c r="AI1278" s="0" t="s">
        <v>2129</v>
      </c>
      <c r="AJ1278" s="50" t="s">
        <v>35</v>
      </c>
      <c r="AK1278" s="0" t="n">
        <v>2050</v>
      </c>
      <c r="AL1278" s="51" t="str">
        <f aca="false">"*"&amp;IF(AND(A1278="EU",AK1278=2035),0.93,IF(AND(A1278="EU",AK1278=2050),0.9,IF(AND(A1278="USA",AK1278=2035),0.92,IF(AND(A1278="USA",AK1278=2050),0.89,IF(AND(A1278="Japan",AK1278=2035),0.92,IF(AND(A1278="Japan",AK1278=2050),0.89,IF(AND(A1278="Russia",AK1278=2035),0.91,IF(AND(A1278="Russia",AK1278=2050),0.86,IF(AND(A1278="China",AK1278=2035),0.91,IF(AND(A1278="China",AK1278=2050),0.87,IF(AND(A1278="India",AK1278=2035),0.92,IF(AND(A1278="India",AK1278=2050),0.87,IF(AND(A1278="Middle East",AK1278=2035),0.89,IF(AND(A1278="Middle East",AK1278=2050),0.84,IF(AND(A1278="Africa",AK1278=2035),0.9,IF(AND(A1278="Africa",AK1278=2050),0.86,IF(AND(A1278="Brazil",AK1278=2035),0.93,IF(AND(A1278="Brazil",AK1278=2050),0.89,""))))))))))))))))))</f>
        <v>*0.86</v>
      </c>
      <c r="AM1278" s="51" t="str">
        <f aca="false">AM1277</f>
        <v>REZoning_Sol-Win</v>
      </c>
      <c r="AP1278" s="0" t="s">
        <v>2129</v>
      </c>
      <c r="AQ1278" s="0" t="s">
        <v>35</v>
      </c>
      <c r="AR1278" s="0" t="n">
        <v>2100</v>
      </c>
      <c r="AS1278" s="0" t="s">
        <v>860</v>
      </c>
      <c r="AT1278" s="0" t="s">
        <v>36</v>
      </c>
    </row>
    <row r="1279" customFormat="false" ht="28.5" hidden="false" customHeight="true" outlineLevel="0" collapsed="false">
      <c r="A1279" s="3" t="s">
        <v>73</v>
      </c>
      <c r="C1279" s="0" t="s">
        <v>2130</v>
      </c>
      <c r="D1279" s="50" t="s">
        <v>35</v>
      </c>
      <c r="E1279" s="0" t="n">
        <v>2035</v>
      </c>
      <c r="F1279" s="51" t="str">
        <f aca="false">"*"&amp;IF(AND(A1279="EU",E1279=2035),0.95,IF(AND(A1279="EU",E1279=2050),0.93,IF(AND(A1279="USA",E1279=2035),0.96,IF(AND(A1279="USA",E1279=2050),0.94,IF(AND(A1279="Japan",E1279=2035),0.94,IF(AND(A1279="Japan",E1279=2050),0.92,IF(AND(A1279="Russia",E1279=2035),0.95,IF(AND(A1279="Russia",E1279=2050),0.93,IF(AND(A1279="China",E1279=2035),0.94,IF(AND(A1279="China",E1279=2050),0.92,IF(AND(A1279="India",E1279=2035),0.95,IF(AND(A1279="India",E1279=2050),0.92,IF(AND(A1279="Middle East",E1279=2035),0.94,IF(AND(A1279="Middle East",E1279=2050),0.9,IF(AND(A1279="Africa",E1279=2035),0.94,IF(AND(A1279="Africa",E1279=2050),0.91,IF(AND(A1279="Brazil",E1279=2035),0.95,IF(AND(A1279="Brazil",E1279=2050),0.92,""))))))))))))))))))</f>
        <v>*0.95</v>
      </c>
      <c r="H1279" s="0" t="s">
        <v>2130</v>
      </c>
      <c r="I1279" s="50" t="s">
        <v>35</v>
      </c>
      <c r="J1279" s="0" t="n">
        <v>2050</v>
      </c>
      <c r="K1279" s="48" t="str">
        <f aca="false">"*"&amp;IF(AND(A1279="EU",J1279=2035),0.95,IF(AND(A1279="EU",J1279=2050),0.93,IF(AND(A1279="USA",J1279=2035),0.96,IF(AND(A1279="USA",J1279=2050),0.94,IF(AND(A1279="Japan",J1279=2035),0.94,IF(AND(A1279="Japan",J1279=2050),0.92,IF(AND(A1279="Russia",J1279=2035),0.95,IF(AND(A1279="Russia",J1279=2050),0.93,IF(AND(A1279="China",J1279=2035),0.94,IF(AND(A1279="China",J1279=2050),0.92,IF(AND(A1279="India",J1279=2035),0.95,IF(AND(A1279="India",J1279=2050),0.92,IF(AND(A1279="Middle East",J1279=2035),0.94,IF(AND(A1279="Middle East",J1279=2050),0.9,IF(AND(A1279="Africa",J1279=2035),0.94,IF(AND(A1279="Africa",J1279=2050),0.91,IF(AND(A1279="Brazil",J1279=2035),0.95,IF(AND(A1279="Brazil",J1279=2050),0.92,""))))))))))))))))))</f>
        <v>*0.93</v>
      </c>
      <c r="P1279" s="41" t="s">
        <v>2130</v>
      </c>
      <c r="Q1279" s="52" t="s">
        <v>35</v>
      </c>
      <c r="R1279" s="41" t="n">
        <v>2035</v>
      </c>
      <c r="S1279" s="53" t="str">
        <f aca="false">"*"&amp;IF(AND(A1279="EU",R1279=2035),0.95,IF(AND(A1279="EU",R1279=2050),0.93,IF(AND(A1279="USA",R1279=2035),0.96,IF(AND(A1279="USA",R1279=2050),0.93,IF(AND(A1279="Japan",R1279=2035),0.94,IF(AND(A1279="Japan",R1279=2050),0.92,IF(AND(A1279="Russia",R1279=2035),0.95,IF(AND(A1279="Russia",R1279=2050),0.91,IF(AND(A1279="China",R1279=2035),0.93,IF(AND(A1279="China",R1279=2050),0.92,IF(AND(A1279="India",R1279=2035),0.94,IF(AND(A1279="India",R1279=2050),0.91,IF(AND(A1279="Middle East",R1279=2035),0.92,IF(AND(A1279="Middle East",R1279=2050),0.89,IF(AND(A1279="Africa",R1279=2035),0.93,IF(AND(A1279="Africa",R1279=2050),0.9,IF(AND(A1279="Brazil",R1279=2035),0.95,IF(AND(A1279="Brazil",R1279=2050),0.92,""))))))))))))))))))</f>
        <v>*0.95</v>
      </c>
      <c r="U1279" s="41" t="s">
        <v>2130</v>
      </c>
      <c r="V1279" s="52" t="s">
        <v>35</v>
      </c>
      <c r="W1279" s="41" t="n">
        <v>2050</v>
      </c>
      <c r="X1279" s="53" t="str">
        <f aca="false">"*"&amp;IF(AND(A1279="EU",W1279=2035),0.95,IF(AND(A1279="EU",W1279=2050),0.93,IF(AND(A1279="USA",W1279=2035),0.96,IF(AND(A1279="USA",W1279=2050),0.93,IF(AND(A1279="Japan",W1279=2035),0.94,IF(AND(A1279="Japan",W1279=2050),0.92,IF(AND(A1279="Russia",W1279=2035),0.95,IF(AND(A1279="Russia",W1279=2050),0.91,IF(AND(A1279="China",W1279=2035),0.93,IF(AND(A1279="China",W1279=2050),0.92,IF(AND(A1279="India",W1279=2035),0.94,IF(AND(A1279="India",W1279=2050),0.91,IF(AND(A1279="Middle East",W1279=2035),0.92,IF(AND(A1279="Middle East",W1279=2050),0.89,IF(AND(A1279="Africa",W1279=2035),0.93,IF(AND(A1279="Africa",W1279=2050),0.9,IF(AND(A1279="Brazil",W1279=2035),0.95,IF(AND(A1279="Brazil",W1279=2050),0.92,""))))))))))))))))))</f>
        <v>*0.91</v>
      </c>
      <c r="AC1279" s="0" t="s">
        <v>2130</v>
      </c>
      <c r="AD1279" s="50" t="s">
        <v>35</v>
      </c>
      <c r="AE1279" s="0" t="n">
        <v>2035</v>
      </c>
      <c r="AF1279" s="51" t="str">
        <f aca="false">"*"&amp;IF(AND(A1279="EU",AE1279=2035),0.93,IF(AND(A1279="EU",AE1279=2050),0.9,IF(AND(A1279="USA",AE1279=2035),0.92,IF(AND(A1279="USA",AE1279=2050),0.89,IF(AND(A1279="Japan",AE1279=2035),0.92,IF(AND(A1279="Japan",AE1279=2050),0.89,IF(AND(A1279="Russia",AE1279=2035),0.91,IF(AND(A1279="Russia",AE1279=2050),0.86,IF(AND(A1279="China",AE1279=2035),0.91,IF(AND(A1279="China",AE1279=2050),0.87,IF(AND(A1279="India",AE1279=2035),0.92,IF(AND(A1279="India",AE1279=2050),0.87,IF(AND(A1279="Middle East",AE1279=2035),0.89,IF(AND(A1279="Middle East",AE1279=2050),0.84,IF(AND(A1279="Africa",AE1279=2035),0.9,IF(AND(A1279="Africa",AE1279=2050),0.86,IF(AND(A1279="Brazil",AE1279=2035),0.93,IF(AND(A1279="Brazil",AE1279=2050),0.89,""))))))))))))))))))</f>
        <v>*0.91</v>
      </c>
      <c r="AG1279" s="51" t="str">
        <f aca="false">AG1278</f>
        <v>REZoning_Sol-Win</v>
      </c>
      <c r="AI1279" s="0" t="s">
        <v>2130</v>
      </c>
      <c r="AJ1279" s="50" t="s">
        <v>35</v>
      </c>
      <c r="AK1279" s="0" t="n">
        <v>2050</v>
      </c>
      <c r="AL1279" s="51" t="str">
        <f aca="false">"*"&amp;IF(AND(A1279="EU",AK1279=2035),0.93,IF(AND(A1279="EU",AK1279=2050),0.9,IF(AND(A1279="USA",AK1279=2035),0.92,IF(AND(A1279="USA",AK1279=2050),0.89,IF(AND(A1279="Japan",AK1279=2035),0.92,IF(AND(A1279="Japan",AK1279=2050),0.89,IF(AND(A1279="Russia",AK1279=2035),0.91,IF(AND(A1279="Russia",AK1279=2050),0.86,IF(AND(A1279="China",AK1279=2035),0.91,IF(AND(A1279="China",AK1279=2050),0.87,IF(AND(A1279="India",AK1279=2035),0.92,IF(AND(A1279="India",AK1279=2050),0.87,IF(AND(A1279="Middle East",AK1279=2035),0.89,IF(AND(A1279="Middle East",AK1279=2050),0.84,IF(AND(A1279="Africa",AK1279=2035),0.9,IF(AND(A1279="Africa",AK1279=2050),0.86,IF(AND(A1279="Brazil",AK1279=2035),0.93,IF(AND(A1279="Brazil",AK1279=2050),0.89,""))))))))))))))))))</f>
        <v>*0.86</v>
      </c>
      <c r="AM1279" s="51" t="str">
        <f aca="false">AM1278</f>
        <v>REZoning_Sol-Win</v>
      </c>
      <c r="AP1279" s="0" t="s">
        <v>2130</v>
      </c>
      <c r="AQ1279" s="0" t="s">
        <v>35</v>
      </c>
      <c r="AR1279" s="0" t="n">
        <v>2100</v>
      </c>
      <c r="AS1279" s="0" t="s">
        <v>860</v>
      </c>
      <c r="AT1279" s="0" t="s">
        <v>36</v>
      </c>
    </row>
    <row r="1280" customFormat="false" ht="28.5" hidden="false" customHeight="true" outlineLevel="0" collapsed="false">
      <c r="A1280" s="3" t="s">
        <v>73</v>
      </c>
      <c r="C1280" s="0" t="s">
        <v>2131</v>
      </c>
      <c r="D1280" s="50" t="s">
        <v>35</v>
      </c>
      <c r="E1280" s="0" t="n">
        <v>2035</v>
      </c>
      <c r="F1280" s="51" t="str">
        <f aca="false">"*"&amp;IF(AND(A1280="EU",E1280=2035),0.95,IF(AND(A1280="EU",E1280=2050),0.93,IF(AND(A1280="USA",E1280=2035),0.96,IF(AND(A1280="USA",E1280=2050),0.94,IF(AND(A1280="Japan",E1280=2035),0.94,IF(AND(A1280="Japan",E1280=2050),0.92,IF(AND(A1280="Russia",E1280=2035),0.95,IF(AND(A1280="Russia",E1280=2050),0.93,IF(AND(A1280="China",E1280=2035),0.94,IF(AND(A1280="China",E1280=2050),0.92,IF(AND(A1280="India",E1280=2035),0.95,IF(AND(A1280="India",E1280=2050),0.92,IF(AND(A1280="Middle East",E1280=2035),0.94,IF(AND(A1280="Middle East",E1280=2050),0.9,IF(AND(A1280="Africa",E1280=2035),0.94,IF(AND(A1280="Africa",E1280=2050),0.91,IF(AND(A1280="Brazil",E1280=2035),0.95,IF(AND(A1280="Brazil",E1280=2050),0.92,""))))))))))))))))))</f>
        <v>*0.95</v>
      </c>
      <c r="H1280" s="0" t="s">
        <v>2131</v>
      </c>
      <c r="I1280" s="50" t="s">
        <v>35</v>
      </c>
      <c r="J1280" s="0" t="n">
        <v>2050</v>
      </c>
      <c r="K1280" s="48" t="str">
        <f aca="false">"*"&amp;IF(AND(A1280="EU",J1280=2035),0.95,IF(AND(A1280="EU",J1280=2050),0.93,IF(AND(A1280="USA",J1280=2035),0.96,IF(AND(A1280="USA",J1280=2050),0.94,IF(AND(A1280="Japan",J1280=2035),0.94,IF(AND(A1280="Japan",J1280=2050),0.92,IF(AND(A1280="Russia",J1280=2035),0.95,IF(AND(A1280="Russia",J1280=2050),0.93,IF(AND(A1280="China",J1280=2035),0.94,IF(AND(A1280="China",J1280=2050),0.92,IF(AND(A1280="India",J1280=2035),0.95,IF(AND(A1280="India",J1280=2050),0.92,IF(AND(A1280="Middle East",J1280=2035),0.94,IF(AND(A1280="Middle East",J1280=2050),0.9,IF(AND(A1280="Africa",J1280=2035),0.94,IF(AND(A1280="Africa",J1280=2050),0.91,IF(AND(A1280="Brazil",J1280=2035),0.95,IF(AND(A1280="Brazil",J1280=2050),0.92,""))))))))))))))))))</f>
        <v>*0.93</v>
      </c>
      <c r="P1280" s="41" t="s">
        <v>2131</v>
      </c>
      <c r="Q1280" s="52" t="s">
        <v>35</v>
      </c>
      <c r="R1280" s="41" t="n">
        <v>2035</v>
      </c>
      <c r="S1280" s="53" t="str">
        <f aca="false">"*"&amp;IF(AND(A1280="EU",R1280=2035),0.95,IF(AND(A1280="EU",R1280=2050),0.93,IF(AND(A1280="USA",R1280=2035),0.96,IF(AND(A1280="USA",R1280=2050),0.93,IF(AND(A1280="Japan",R1280=2035),0.94,IF(AND(A1280="Japan",R1280=2050),0.92,IF(AND(A1280="Russia",R1280=2035),0.95,IF(AND(A1280="Russia",R1280=2050),0.91,IF(AND(A1280="China",R1280=2035),0.93,IF(AND(A1280="China",R1280=2050),0.92,IF(AND(A1280="India",R1280=2035),0.94,IF(AND(A1280="India",R1280=2050),0.91,IF(AND(A1280="Middle East",R1280=2035),0.92,IF(AND(A1280="Middle East",R1280=2050),0.89,IF(AND(A1280="Africa",R1280=2035),0.93,IF(AND(A1280="Africa",R1280=2050),0.9,IF(AND(A1280="Brazil",R1280=2035),0.95,IF(AND(A1280="Brazil",R1280=2050),0.92,""))))))))))))))))))</f>
        <v>*0.95</v>
      </c>
      <c r="U1280" s="41" t="s">
        <v>2131</v>
      </c>
      <c r="V1280" s="52" t="s">
        <v>35</v>
      </c>
      <c r="W1280" s="41" t="n">
        <v>2050</v>
      </c>
      <c r="X1280" s="53" t="str">
        <f aca="false">"*"&amp;IF(AND(A1280="EU",W1280=2035),0.95,IF(AND(A1280="EU",W1280=2050),0.93,IF(AND(A1280="USA",W1280=2035),0.96,IF(AND(A1280="USA",W1280=2050),0.93,IF(AND(A1280="Japan",W1280=2035),0.94,IF(AND(A1280="Japan",W1280=2050),0.92,IF(AND(A1280="Russia",W1280=2035),0.95,IF(AND(A1280="Russia",W1280=2050),0.91,IF(AND(A1280="China",W1280=2035),0.93,IF(AND(A1280="China",W1280=2050),0.92,IF(AND(A1280="India",W1280=2035),0.94,IF(AND(A1280="India",W1280=2050),0.91,IF(AND(A1280="Middle East",W1280=2035),0.92,IF(AND(A1280="Middle East",W1280=2050),0.89,IF(AND(A1280="Africa",W1280=2035),0.93,IF(AND(A1280="Africa",W1280=2050),0.9,IF(AND(A1280="Brazil",W1280=2035),0.95,IF(AND(A1280="Brazil",W1280=2050),0.92,""))))))))))))))))))</f>
        <v>*0.91</v>
      </c>
      <c r="AC1280" s="0" t="s">
        <v>2131</v>
      </c>
      <c r="AD1280" s="50" t="s">
        <v>35</v>
      </c>
      <c r="AE1280" s="0" t="n">
        <v>2035</v>
      </c>
      <c r="AF1280" s="51" t="str">
        <f aca="false">"*"&amp;IF(AND(A1280="EU",AE1280=2035),0.93,IF(AND(A1280="EU",AE1280=2050),0.9,IF(AND(A1280="USA",AE1280=2035),0.92,IF(AND(A1280="USA",AE1280=2050),0.89,IF(AND(A1280="Japan",AE1280=2035),0.92,IF(AND(A1280="Japan",AE1280=2050),0.89,IF(AND(A1280="Russia",AE1280=2035),0.91,IF(AND(A1280="Russia",AE1280=2050),0.86,IF(AND(A1280="China",AE1280=2035),0.91,IF(AND(A1280="China",AE1280=2050),0.87,IF(AND(A1280="India",AE1280=2035),0.92,IF(AND(A1280="India",AE1280=2050),0.87,IF(AND(A1280="Middle East",AE1280=2035),0.89,IF(AND(A1280="Middle East",AE1280=2050),0.84,IF(AND(A1280="Africa",AE1280=2035),0.9,IF(AND(A1280="Africa",AE1280=2050),0.86,IF(AND(A1280="Brazil",AE1280=2035),0.93,IF(AND(A1280="Brazil",AE1280=2050),0.89,""))))))))))))))))))</f>
        <v>*0.91</v>
      </c>
      <c r="AG1280" s="51" t="str">
        <f aca="false">AG1279</f>
        <v>REZoning_Sol-Win</v>
      </c>
      <c r="AI1280" s="0" t="s">
        <v>2131</v>
      </c>
      <c r="AJ1280" s="50" t="s">
        <v>35</v>
      </c>
      <c r="AK1280" s="0" t="n">
        <v>2050</v>
      </c>
      <c r="AL1280" s="51" t="str">
        <f aca="false">"*"&amp;IF(AND(A1280="EU",AK1280=2035),0.93,IF(AND(A1280="EU",AK1280=2050),0.9,IF(AND(A1280="USA",AK1280=2035),0.92,IF(AND(A1280="USA",AK1280=2050),0.89,IF(AND(A1280="Japan",AK1280=2035),0.92,IF(AND(A1280="Japan",AK1280=2050),0.89,IF(AND(A1280="Russia",AK1280=2035),0.91,IF(AND(A1280="Russia",AK1280=2050),0.86,IF(AND(A1280="China",AK1280=2035),0.91,IF(AND(A1280="China",AK1280=2050),0.87,IF(AND(A1280="India",AK1280=2035),0.92,IF(AND(A1280="India",AK1280=2050),0.87,IF(AND(A1280="Middle East",AK1280=2035),0.89,IF(AND(A1280="Middle East",AK1280=2050),0.84,IF(AND(A1280="Africa",AK1280=2035),0.9,IF(AND(A1280="Africa",AK1280=2050),0.86,IF(AND(A1280="Brazil",AK1280=2035),0.93,IF(AND(A1280="Brazil",AK1280=2050),0.89,""))))))))))))))))))</f>
        <v>*0.86</v>
      </c>
      <c r="AM1280" s="51" t="str">
        <f aca="false">AM1279</f>
        <v>REZoning_Sol-Win</v>
      </c>
      <c r="AP1280" s="0" t="s">
        <v>2131</v>
      </c>
      <c r="AQ1280" s="0" t="s">
        <v>35</v>
      </c>
      <c r="AR1280" s="0" t="n">
        <v>2100</v>
      </c>
      <c r="AS1280" s="0" t="s">
        <v>860</v>
      </c>
      <c r="AT1280" s="0" t="s">
        <v>36</v>
      </c>
    </row>
    <row r="1281" customFormat="false" ht="28.5" hidden="false" customHeight="true" outlineLevel="0" collapsed="false">
      <c r="A1281" s="3" t="s">
        <v>73</v>
      </c>
      <c r="C1281" s="0" t="s">
        <v>2132</v>
      </c>
      <c r="D1281" s="50" t="s">
        <v>35</v>
      </c>
      <c r="E1281" s="0" t="n">
        <v>2035</v>
      </c>
      <c r="F1281" s="51" t="str">
        <f aca="false">"*"&amp;IF(AND(A1281="EU",E1281=2035),0.95,IF(AND(A1281="EU",E1281=2050),0.93,IF(AND(A1281="USA",E1281=2035),0.96,IF(AND(A1281="USA",E1281=2050),0.94,IF(AND(A1281="Japan",E1281=2035),0.94,IF(AND(A1281="Japan",E1281=2050),0.92,IF(AND(A1281="Russia",E1281=2035),0.95,IF(AND(A1281="Russia",E1281=2050),0.93,IF(AND(A1281="China",E1281=2035),0.94,IF(AND(A1281="China",E1281=2050),0.92,IF(AND(A1281="India",E1281=2035),0.95,IF(AND(A1281="India",E1281=2050),0.92,IF(AND(A1281="Middle East",E1281=2035),0.94,IF(AND(A1281="Middle East",E1281=2050),0.9,IF(AND(A1281="Africa",E1281=2035),0.94,IF(AND(A1281="Africa",E1281=2050),0.91,IF(AND(A1281="Brazil",E1281=2035),0.95,IF(AND(A1281="Brazil",E1281=2050),0.92,""))))))))))))))))))</f>
        <v>*0.95</v>
      </c>
      <c r="H1281" s="0" t="s">
        <v>2132</v>
      </c>
      <c r="I1281" s="50" t="s">
        <v>35</v>
      </c>
      <c r="J1281" s="0" t="n">
        <v>2050</v>
      </c>
      <c r="K1281" s="48" t="str">
        <f aca="false">"*"&amp;IF(AND(A1281="EU",J1281=2035),0.95,IF(AND(A1281="EU",J1281=2050),0.93,IF(AND(A1281="USA",J1281=2035),0.96,IF(AND(A1281="USA",J1281=2050),0.94,IF(AND(A1281="Japan",J1281=2035),0.94,IF(AND(A1281="Japan",J1281=2050),0.92,IF(AND(A1281="Russia",J1281=2035),0.95,IF(AND(A1281="Russia",J1281=2050),0.93,IF(AND(A1281="China",J1281=2035),0.94,IF(AND(A1281="China",J1281=2050),0.92,IF(AND(A1281="India",J1281=2035),0.95,IF(AND(A1281="India",J1281=2050),0.92,IF(AND(A1281="Middle East",J1281=2035),0.94,IF(AND(A1281="Middle East",J1281=2050),0.9,IF(AND(A1281="Africa",J1281=2035),0.94,IF(AND(A1281="Africa",J1281=2050),0.91,IF(AND(A1281="Brazil",J1281=2035),0.95,IF(AND(A1281="Brazil",J1281=2050),0.92,""))))))))))))))))))</f>
        <v>*0.93</v>
      </c>
      <c r="P1281" s="41" t="s">
        <v>2132</v>
      </c>
      <c r="Q1281" s="52" t="s">
        <v>35</v>
      </c>
      <c r="R1281" s="41" t="n">
        <v>2035</v>
      </c>
      <c r="S1281" s="53" t="str">
        <f aca="false">"*"&amp;IF(AND(A1281="EU",R1281=2035),0.95,IF(AND(A1281="EU",R1281=2050),0.93,IF(AND(A1281="USA",R1281=2035),0.96,IF(AND(A1281="USA",R1281=2050),0.93,IF(AND(A1281="Japan",R1281=2035),0.94,IF(AND(A1281="Japan",R1281=2050),0.92,IF(AND(A1281="Russia",R1281=2035),0.95,IF(AND(A1281="Russia",R1281=2050),0.91,IF(AND(A1281="China",R1281=2035),0.93,IF(AND(A1281="China",R1281=2050),0.92,IF(AND(A1281="India",R1281=2035),0.94,IF(AND(A1281="India",R1281=2050),0.91,IF(AND(A1281="Middle East",R1281=2035),0.92,IF(AND(A1281="Middle East",R1281=2050),0.89,IF(AND(A1281="Africa",R1281=2035),0.93,IF(AND(A1281="Africa",R1281=2050),0.9,IF(AND(A1281="Brazil",R1281=2035),0.95,IF(AND(A1281="Brazil",R1281=2050),0.92,""))))))))))))))))))</f>
        <v>*0.95</v>
      </c>
      <c r="U1281" s="41" t="s">
        <v>2132</v>
      </c>
      <c r="V1281" s="52" t="s">
        <v>35</v>
      </c>
      <c r="W1281" s="41" t="n">
        <v>2050</v>
      </c>
      <c r="X1281" s="53" t="str">
        <f aca="false">"*"&amp;IF(AND(A1281="EU",W1281=2035),0.95,IF(AND(A1281="EU",W1281=2050),0.93,IF(AND(A1281="USA",W1281=2035),0.96,IF(AND(A1281="USA",W1281=2050),0.93,IF(AND(A1281="Japan",W1281=2035),0.94,IF(AND(A1281="Japan",W1281=2050),0.92,IF(AND(A1281="Russia",W1281=2035),0.95,IF(AND(A1281="Russia",W1281=2050),0.91,IF(AND(A1281="China",W1281=2035),0.93,IF(AND(A1281="China",W1281=2050),0.92,IF(AND(A1281="India",W1281=2035),0.94,IF(AND(A1281="India",W1281=2050),0.91,IF(AND(A1281="Middle East",W1281=2035),0.92,IF(AND(A1281="Middle East",W1281=2050),0.89,IF(AND(A1281="Africa",W1281=2035),0.93,IF(AND(A1281="Africa",W1281=2050),0.9,IF(AND(A1281="Brazil",W1281=2035),0.95,IF(AND(A1281="Brazil",W1281=2050),0.92,""))))))))))))))))))</f>
        <v>*0.91</v>
      </c>
      <c r="AC1281" s="0" t="s">
        <v>2132</v>
      </c>
      <c r="AD1281" s="50" t="s">
        <v>35</v>
      </c>
      <c r="AE1281" s="0" t="n">
        <v>2035</v>
      </c>
      <c r="AF1281" s="51" t="str">
        <f aca="false">"*"&amp;IF(AND(A1281="EU",AE1281=2035),0.93,IF(AND(A1281="EU",AE1281=2050),0.9,IF(AND(A1281="USA",AE1281=2035),0.92,IF(AND(A1281="USA",AE1281=2050),0.89,IF(AND(A1281="Japan",AE1281=2035),0.92,IF(AND(A1281="Japan",AE1281=2050),0.89,IF(AND(A1281="Russia",AE1281=2035),0.91,IF(AND(A1281="Russia",AE1281=2050),0.86,IF(AND(A1281="China",AE1281=2035),0.91,IF(AND(A1281="China",AE1281=2050),0.87,IF(AND(A1281="India",AE1281=2035),0.92,IF(AND(A1281="India",AE1281=2050),0.87,IF(AND(A1281="Middle East",AE1281=2035),0.89,IF(AND(A1281="Middle East",AE1281=2050),0.84,IF(AND(A1281="Africa",AE1281=2035),0.9,IF(AND(A1281="Africa",AE1281=2050),0.86,IF(AND(A1281="Brazil",AE1281=2035),0.93,IF(AND(A1281="Brazil",AE1281=2050),0.89,""))))))))))))))))))</f>
        <v>*0.91</v>
      </c>
      <c r="AG1281" s="51" t="str">
        <f aca="false">AG1280</f>
        <v>REZoning_Sol-Win</v>
      </c>
      <c r="AI1281" s="0" t="s">
        <v>2132</v>
      </c>
      <c r="AJ1281" s="50" t="s">
        <v>35</v>
      </c>
      <c r="AK1281" s="0" t="n">
        <v>2050</v>
      </c>
      <c r="AL1281" s="51" t="str">
        <f aca="false">"*"&amp;IF(AND(A1281="EU",AK1281=2035),0.93,IF(AND(A1281="EU",AK1281=2050),0.9,IF(AND(A1281="USA",AK1281=2035),0.92,IF(AND(A1281="USA",AK1281=2050),0.89,IF(AND(A1281="Japan",AK1281=2035),0.92,IF(AND(A1281="Japan",AK1281=2050),0.89,IF(AND(A1281="Russia",AK1281=2035),0.91,IF(AND(A1281="Russia",AK1281=2050),0.86,IF(AND(A1281="China",AK1281=2035),0.91,IF(AND(A1281="China",AK1281=2050),0.87,IF(AND(A1281="India",AK1281=2035),0.92,IF(AND(A1281="India",AK1281=2050),0.87,IF(AND(A1281="Middle East",AK1281=2035),0.89,IF(AND(A1281="Middle East",AK1281=2050),0.84,IF(AND(A1281="Africa",AK1281=2035),0.9,IF(AND(A1281="Africa",AK1281=2050),0.86,IF(AND(A1281="Brazil",AK1281=2035),0.93,IF(AND(A1281="Brazil",AK1281=2050),0.89,""))))))))))))))))))</f>
        <v>*0.86</v>
      </c>
      <c r="AM1281" s="51" t="str">
        <f aca="false">AM1280</f>
        <v>REZoning_Sol-Win</v>
      </c>
      <c r="AP1281" s="0" t="s">
        <v>2132</v>
      </c>
      <c r="AQ1281" s="0" t="s">
        <v>35</v>
      </c>
      <c r="AR1281" s="0" t="n">
        <v>2100</v>
      </c>
      <c r="AS1281" s="0" t="s">
        <v>860</v>
      </c>
      <c r="AT1281" s="0" t="s">
        <v>36</v>
      </c>
    </row>
    <row r="1282" customFormat="false" ht="28.5" hidden="false" customHeight="true" outlineLevel="0" collapsed="false">
      <c r="A1282" s="3" t="s">
        <v>73</v>
      </c>
      <c r="C1282" s="0" t="s">
        <v>2133</v>
      </c>
      <c r="D1282" s="50" t="s">
        <v>35</v>
      </c>
      <c r="E1282" s="0" t="n">
        <v>2035</v>
      </c>
      <c r="F1282" s="51" t="str">
        <f aca="false">"*"&amp;IF(AND(A1282="EU",E1282=2035),0.95,IF(AND(A1282="EU",E1282=2050),0.93,IF(AND(A1282="USA",E1282=2035),0.96,IF(AND(A1282="USA",E1282=2050),0.94,IF(AND(A1282="Japan",E1282=2035),0.94,IF(AND(A1282="Japan",E1282=2050),0.92,IF(AND(A1282="Russia",E1282=2035),0.95,IF(AND(A1282="Russia",E1282=2050),0.93,IF(AND(A1282="China",E1282=2035),0.94,IF(AND(A1282="China",E1282=2050),0.92,IF(AND(A1282="India",E1282=2035),0.95,IF(AND(A1282="India",E1282=2050),0.92,IF(AND(A1282="Middle East",E1282=2035),0.94,IF(AND(A1282="Middle East",E1282=2050),0.9,IF(AND(A1282="Africa",E1282=2035),0.94,IF(AND(A1282="Africa",E1282=2050),0.91,IF(AND(A1282="Brazil",E1282=2035),0.95,IF(AND(A1282="Brazil",E1282=2050),0.92,""))))))))))))))))))</f>
        <v>*0.95</v>
      </c>
      <c r="H1282" s="0" t="s">
        <v>2133</v>
      </c>
      <c r="I1282" s="50" t="s">
        <v>35</v>
      </c>
      <c r="J1282" s="0" t="n">
        <v>2050</v>
      </c>
      <c r="K1282" s="48" t="str">
        <f aca="false">"*"&amp;IF(AND(A1282="EU",J1282=2035),0.95,IF(AND(A1282="EU",J1282=2050),0.93,IF(AND(A1282="USA",J1282=2035),0.96,IF(AND(A1282="USA",J1282=2050),0.94,IF(AND(A1282="Japan",J1282=2035),0.94,IF(AND(A1282="Japan",J1282=2050),0.92,IF(AND(A1282="Russia",J1282=2035),0.95,IF(AND(A1282="Russia",J1282=2050),0.93,IF(AND(A1282="China",J1282=2035),0.94,IF(AND(A1282="China",J1282=2050),0.92,IF(AND(A1282="India",J1282=2035),0.95,IF(AND(A1282="India",J1282=2050),0.92,IF(AND(A1282="Middle East",J1282=2035),0.94,IF(AND(A1282="Middle East",J1282=2050),0.9,IF(AND(A1282="Africa",J1282=2035),0.94,IF(AND(A1282="Africa",J1282=2050),0.91,IF(AND(A1282="Brazil",J1282=2035),0.95,IF(AND(A1282="Brazil",J1282=2050),0.92,""))))))))))))))))))</f>
        <v>*0.93</v>
      </c>
      <c r="P1282" s="41" t="s">
        <v>2133</v>
      </c>
      <c r="Q1282" s="52" t="s">
        <v>35</v>
      </c>
      <c r="R1282" s="41" t="n">
        <v>2035</v>
      </c>
      <c r="S1282" s="53" t="str">
        <f aca="false">"*"&amp;IF(AND(A1282="EU",R1282=2035),0.95,IF(AND(A1282="EU",R1282=2050),0.93,IF(AND(A1282="USA",R1282=2035),0.96,IF(AND(A1282="USA",R1282=2050),0.93,IF(AND(A1282="Japan",R1282=2035),0.94,IF(AND(A1282="Japan",R1282=2050),0.92,IF(AND(A1282="Russia",R1282=2035),0.95,IF(AND(A1282="Russia",R1282=2050),0.91,IF(AND(A1282="China",R1282=2035),0.93,IF(AND(A1282="China",R1282=2050),0.92,IF(AND(A1282="India",R1282=2035),0.94,IF(AND(A1282="India",R1282=2050),0.91,IF(AND(A1282="Middle East",R1282=2035),0.92,IF(AND(A1282="Middle East",R1282=2050),0.89,IF(AND(A1282="Africa",R1282=2035),0.93,IF(AND(A1282="Africa",R1282=2050),0.9,IF(AND(A1282="Brazil",R1282=2035),0.95,IF(AND(A1282="Brazil",R1282=2050),0.92,""))))))))))))))))))</f>
        <v>*0.95</v>
      </c>
      <c r="U1282" s="41" t="s">
        <v>2133</v>
      </c>
      <c r="V1282" s="52" t="s">
        <v>35</v>
      </c>
      <c r="W1282" s="41" t="n">
        <v>2050</v>
      </c>
      <c r="X1282" s="53" t="str">
        <f aca="false">"*"&amp;IF(AND(A1282="EU",W1282=2035),0.95,IF(AND(A1282="EU",W1282=2050),0.93,IF(AND(A1282="USA",W1282=2035),0.96,IF(AND(A1282="USA",W1282=2050),0.93,IF(AND(A1282="Japan",W1282=2035),0.94,IF(AND(A1282="Japan",W1282=2050),0.92,IF(AND(A1282="Russia",W1282=2035),0.95,IF(AND(A1282="Russia",W1282=2050),0.91,IF(AND(A1282="China",W1282=2035),0.93,IF(AND(A1282="China",W1282=2050),0.92,IF(AND(A1282="India",W1282=2035),0.94,IF(AND(A1282="India",W1282=2050),0.91,IF(AND(A1282="Middle East",W1282=2035),0.92,IF(AND(A1282="Middle East",W1282=2050),0.89,IF(AND(A1282="Africa",W1282=2035),0.93,IF(AND(A1282="Africa",W1282=2050),0.9,IF(AND(A1282="Brazil",W1282=2035),0.95,IF(AND(A1282="Brazil",W1282=2050),0.92,""))))))))))))))))))</f>
        <v>*0.91</v>
      </c>
      <c r="AC1282" s="0" t="s">
        <v>2133</v>
      </c>
      <c r="AD1282" s="50" t="s">
        <v>35</v>
      </c>
      <c r="AE1282" s="0" t="n">
        <v>2035</v>
      </c>
      <c r="AF1282" s="51" t="str">
        <f aca="false">"*"&amp;IF(AND(A1282="EU",AE1282=2035),0.93,IF(AND(A1282="EU",AE1282=2050),0.9,IF(AND(A1282="USA",AE1282=2035),0.92,IF(AND(A1282="USA",AE1282=2050),0.89,IF(AND(A1282="Japan",AE1282=2035),0.92,IF(AND(A1282="Japan",AE1282=2050),0.89,IF(AND(A1282="Russia",AE1282=2035),0.91,IF(AND(A1282="Russia",AE1282=2050),0.86,IF(AND(A1282="China",AE1282=2035),0.91,IF(AND(A1282="China",AE1282=2050),0.87,IF(AND(A1282="India",AE1282=2035),0.92,IF(AND(A1282="India",AE1282=2050),0.87,IF(AND(A1282="Middle East",AE1282=2035),0.89,IF(AND(A1282="Middle East",AE1282=2050),0.84,IF(AND(A1282="Africa",AE1282=2035),0.9,IF(AND(A1282="Africa",AE1282=2050),0.86,IF(AND(A1282="Brazil",AE1282=2035),0.93,IF(AND(A1282="Brazil",AE1282=2050),0.89,""))))))))))))))))))</f>
        <v>*0.91</v>
      </c>
      <c r="AG1282" s="51" t="str">
        <f aca="false">AG1281</f>
        <v>REZoning_Sol-Win</v>
      </c>
      <c r="AI1282" s="0" t="s">
        <v>2133</v>
      </c>
      <c r="AJ1282" s="50" t="s">
        <v>35</v>
      </c>
      <c r="AK1282" s="0" t="n">
        <v>2050</v>
      </c>
      <c r="AL1282" s="51" t="str">
        <f aca="false">"*"&amp;IF(AND(A1282="EU",AK1282=2035),0.93,IF(AND(A1282="EU",AK1282=2050),0.9,IF(AND(A1282="USA",AK1282=2035),0.92,IF(AND(A1282="USA",AK1282=2050),0.89,IF(AND(A1282="Japan",AK1282=2035),0.92,IF(AND(A1282="Japan",AK1282=2050),0.89,IF(AND(A1282="Russia",AK1282=2035),0.91,IF(AND(A1282="Russia",AK1282=2050),0.86,IF(AND(A1282="China",AK1282=2035),0.91,IF(AND(A1282="China",AK1282=2050),0.87,IF(AND(A1282="India",AK1282=2035),0.92,IF(AND(A1282="India",AK1282=2050),0.87,IF(AND(A1282="Middle East",AK1282=2035),0.89,IF(AND(A1282="Middle East",AK1282=2050),0.84,IF(AND(A1282="Africa",AK1282=2035),0.9,IF(AND(A1282="Africa",AK1282=2050),0.86,IF(AND(A1282="Brazil",AK1282=2035),0.93,IF(AND(A1282="Brazil",AK1282=2050),0.89,""))))))))))))))))))</f>
        <v>*0.86</v>
      </c>
      <c r="AM1282" s="51" t="str">
        <f aca="false">AM1281</f>
        <v>REZoning_Sol-Win</v>
      </c>
      <c r="AP1282" s="0" t="s">
        <v>2133</v>
      </c>
      <c r="AQ1282" s="0" t="s">
        <v>35</v>
      </c>
      <c r="AR1282" s="0" t="n">
        <v>2100</v>
      </c>
      <c r="AS1282" s="0" t="s">
        <v>860</v>
      </c>
      <c r="AT1282" s="0" t="s">
        <v>36</v>
      </c>
    </row>
    <row r="1283" customFormat="false" ht="28.5" hidden="false" customHeight="true" outlineLevel="0" collapsed="false">
      <c r="A1283" s="3" t="s">
        <v>73</v>
      </c>
      <c r="C1283" s="0" t="s">
        <v>2134</v>
      </c>
      <c r="D1283" s="50" t="s">
        <v>35</v>
      </c>
      <c r="E1283" s="0" t="n">
        <v>2035</v>
      </c>
      <c r="F1283" s="51" t="str">
        <f aca="false">"*"&amp;IF(AND(A1283="EU",E1283=2035),0.95,IF(AND(A1283="EU",E1283=2050),0.93,IF(AND(A1283="USA",E1283=2035),0.96,IF(AND(A1283="USA",E1283=2050),0.94,IF(AND(A1283="Japan",E1283=2035),0.94,IF(AND(A1283="Japan",E1283=2050),0.92,IF(AND(A1283="Russia",E1283=2035),0.95,IF(AND(A1283="Russia",E1283=2050),0.93,IF(AND(A1283="China",E1283=2035),0.94,IF(AND(A1283="China",E1283=2050),0.92,IF(AND(A1283="India",E1283=2035),0.95,IF(AND(A1283="India",E1283=2050),0.92,IF(AND(A1283="Middle East",E1283=2035),0.94,IF(AND(A1283="Middle East",E1283=2050),0.9,IF(AND(A1283="Africa",E1283=2035),0.94,IF(AND(A1283="Africa",E1283=2050),0.91,IF(AND(A1283="Brazil",E1283=2035),0.95,IF(AND(A1283="Brazil",E1283=2050),0.92,""))))))))))))))))))</f>
        <v>*0.95</v>
      </c>
      <c r="H1283" s="0" t="s">
        <v>2134</v>
      </c>
      <c r="I1283" s="50" t="s">
        <v>35</v>
      </c>
      <c r="J1283" s="0" t="n">
        <v>2050</v>
      </c>
      <c r="K1283" s="48" t="str">
        <f aca="false">"*"&amp;IF(AND(A1283="EU",J1283=2035),0.95,IF(AND(A1283="EU",J1283=2050),0.93,IF(AND(A1283="USA",J1283=2035),0.96,IF(AND(A1283="USA",J1283=2050),0.94,IF(AND(A1283="Japan",J1283=2035),0.94,IF(AND(A1283="Japan",J1283=2050),0.92,IF(AND(A1283="Russia",J1283=2035),0.95,IF(AND(A1283="Russia",J1283=2050),0.93,IF(AND(A1283="China",J1283=2035),0.94,IF(AND(A1283="China",J1283=2050),0.92,IF(AND(A1283="India",J1283=2035),0.95,IF(AND(A1283="India",J1283=2050),0.92,IF(AND(A1283="Middle East",J1283=2035),0.94,IF(AND(A1283="Middle East",J1283=2050),0.9,IF(AND(A1283="Africa",J1283=2035),0.94,IF(AND(A1283="Africa",J1283=2050),0.91,IF(AND(A1283="Brazil",J1283=2035),0.95,IF(AND(A1283="Brazil",J1283=2050),0.92,""))))))))))))))))))</f>
        <v>*0.93</v>
      </c>
      <c r="P1283" s="41" t="s">
        <v>2134</v>
      </c>
      <c r="Q1283" s="52" t="s">
        <v>35</v>
      </c>
      <c r="R1283" s="41" t="n">
        <v>2035</v>
      </c>
      <c r="S1283" s="53" t="str">
        <f aca="false">"*"&amp;IF(AND(A1283="EU",R1283=2035),0.95,IF(AND(A1283="EU",R1283=2050),0.93,IF(AND(A1283="USA",R1283=2035),0.96,IF(AND(A1283="USA",R1283=2050),0.93,IF(AND(A1283="Japan",R1283=2035),0.94,IF(AND(A1283="Japan",R1283=2050),0.92,IF(AND(A1283="Russia",R1283=2035),0.95,IF(AND(A1283="Russia",R1283=2050),0.91,IF(AND(A1283="China",R1283=2035),0.93,IF(AND(A1283="China",R1283=2050),0.92,IF(AND(A1283="India",R1283=2035),0.94,IF(AND(A1283="India",R1283=2050),0.91,IF(AND(A1283="Middle East",R1283=2035),0.92,IF(AND(A1283="Middle East",R1283=2050),0.89,IF(AND(A1283="Africa",R1283=2035),0.93,IF(AND(A1283="Africa",R1283=2050),0.9,IF(AND(A1283="Brazil",R1283=2035),0.95,IF(AND(A1283="Brazil",R1283=2050),0.92,""))))))))))))))))))</f>
        <v>*0.95</v>
      </c>
      <c r="U1283" s="41" t="s">
        <v>2134</v>
      </c>
      <c r="V1283" s="52" t="s">
        <v>35</v>
      </c>
      <c r="W1283" s="41" t="n">
        <v>2050</v>
      </c>
      <c r="X1283" s="53" t="str">
        <f aca="false">"*"&amp;IF(AND(A1283="EU",W1283=2035),0.95,IF(AND(A1283="EU",W1283=2050),0.93,IF(AND(A1283="USA",W1283=2035),0.96,IF(AND(A1283="USA",W1283=2050),0.93,IF(AND(A1283="Japan",W1283=2035),0.94,IF(AND(A1283="Japan",W1283=2050),0.92,IF(AND(A1283="Russia",W1283=2035),0.95,IF(AND(A1283="Russia",W1283=2050),0.91,IF(AND(A1283="China",W1283=2035),0.93,IF(AND(A1283="China",W1283=2050),0.92,IF(AND(A1283="India",W1283=2035),0.94,IF(AND(A1283="India",W1283=2050),0.91,IF(AND(A1283="Middle East",W1283=2035),0.92,IF(AND(A1283="Middle East",W1283=2050),0.89,IF(AND(A1283="Africa",W1283=2035),0.93,IF(AND(A1283="Africa",W1283=2050),0.9,IF(AND(A1283="Brazil",W1283=2035),0.95,IF(AND(A1283="Brazil",W1283=2050),0.92,""))))))))))))))))))</f>
        <v>*0.91</v>
      </c>
      <c r="AC1283" s="0" t="s">
        <v>2134</v>
      </c>
      <c r="AD1283" s="50" t="s">
        <v>35</v>
      </c>
      <c r="AE1283" s="0" t="n">
        <v>2035</v>
      </c>
      <c r="AF1283" s="51" t="str">
        <f aca="false">"*"&amp;IF(AND(A1283="EU",AE1283=2035),0.93,IF(AND(A1283="EU",AE1283=2050),0.9,IF(AND(A1283="USA",AE1283=2035),0.92,IF(AND(A1283="USA",AE1283=2050),0.89,IF(AND(A1283="Japan",AE1283=2035),0.92,IF(AND(A1283="Japan",AE1283=2050),0.89,IF(AND(A1283="Russia",AE1283=2035),0.91,IF(AND(A1283="Russia",AE1283=2050),0.86,IF(AND(A1283="China",AE1283=2035),0.91,IF(AND(A1283="China",AE1283=2050),0.87,IF(AND(A1283="India",AE1283=2035),0.92,IF(AND(A1283="India",AE1283=2050),0.87,IF(AND(A1283="Middle East",AE1283=2035),0.89,IF(AND(A1283="Middle East",AE1283=2050),0.84,IF(AND(A1283="Africa",AE1283=2035),0.9,IF(AND(A1283="Africa",AE1283=2050),0.86,IF(AND(A1283="Brazil",AE1283=2035),0.93,IF(AND(A1283="Brazil",AE1283=2050),0.89,""))))))))))))))))))</f>
        <v>*0.91</v>
      </c>
      <c r="AG1283" s="51" t="str">
        <f aca="false">AG1282</f>
        <v>REZoning_Sol-Win</v>
      </c>
      <c r="AI1283" s="0" t="s">
        <v>2134</v>
      </c>
      <c r="AJ1283" s="50" t="s">
        <v>35</v>
      </c>
      <c r="AK1283" s="0" t="n">
        <v>2050</v>
      </c>
      <c r="AL1283" s="51" t="str">
        <f aca="false">"*"&amp;IF(AND(A1283="EU",AK1283=2035),0.93,IF(AND(A1283="EU",AK1283=2050),0.9,IF(AND(A1283="USA",AK1283=2035),0.92,IF(AND(A1283="USA",AK1283=2050),0.89,IF(AND(A1283="Japan",AK1283=2035),0.92,IF(AND(A1283="Japan",AK1283=2050),0.89,IF(AND(A1283="Russia",AK1283=2035),0.91,IF(AND(A1283="Russia",AK1283=2050),0.86,IF(AND(A1283="China",AK1283=2035),0.91,IF(AND(A1283="China",AK1283=2050),0.87,IF(AND(A1283="India",AK1283=2035),0.92,IF(AND(A1283="India",AK1283=2050),0.87,IF(AND(A1283="Middle East",AK1283=2035),0.89,IF(AND(A1283="Middle East",AK1283=2050),0.84,IF(AND(A1283="Africa",AK1283=2035),0.9,IF(AND(A1283="Africa",AK1283=2050),0.86,IF(AND(A1283="Brazil",AK1283=2035),0.93,IF(AND(A1283="Brazil",AK1283=2050),0.89,""))))))))))))))))))</f>
        <v>*0.86</v>
      </c>
      <c r="AM1283" s="51" t="str">
        <f aca="false">AM1282</f>
        <v>REZoning_Sol-Win</v>
      </c>
      <c r="AP1283" s="0" t="s">
        <v>2134</v>
      </c>
      <c r="AQ1283" s="0" t="s">
        <v>35</v>
      </c>
      <c r="AR1283" s="0" t="n">
        <v>2100</v>
      </c>
      <c r="AS1283" s="0" t="s">
        <v>860</v>
      </c>
      <c r="AT1283" s="0" t="s">
        <v>36</v>
      </c>
    </row>
    <row r="1284" customFormat="false" ht="28.5" hidden="false" customHeight="true" outlineLevel="0" collapsed="false">
      <c r="A1284" s="3" t="s">
        <v>73</v>
      </c>
      <c r="C1284" s="0" t="s">
        <v>2135</v>
      </c>
      <c r="D1284" s="50" t="s">
        <v>35</v>
      </c>
      <c r="E1284" s="0" t="n">
        <v>2035</v>
      </c>
      <c r="F1284" s="51" t="str">
        <f aca="false">"*"&amp;IF(AND(A1284="EU",E1284=2035),0.95,IF(AND(A1284="EU",E1284=2050),0.93,IF(AND(A1284="USA",E1284=2035),0.96,IF(AND(A1284="USA",E1284=2050),0.94,IF(AND(A1284="Japan",E1284=2035),0.94,IF(AND(A1284="Japan",E1284=2050),0.92,IF(AND(A1284="Russia",E1284=2035),0.95,IF(AND(A1284="Russia",E1284=2050),0.93,IF(AND(A1284="China",E1284=2035),0.94,IF(AND(A1284="China",E1284=2050),0.92,IF(AND(A1284="India",E1284=2035),0.95,IF(AND(A1284="India",E1284=2050),0.92,IF(AND(A1284="Middle East",E1284=2035),0.94,IF(AND(A1284="Middle East",E1284=2050),0.9,IF(AND(A1284="Africa",E1284=2035),0.94,IF(AND(A1284="Africa",E1284=2050),0.91,IF(AND(A1284="Brazil",E1284=2035),0.95,IF(AND(A1284="Brazil",E1284=2050),0.92,""))))))))))))))))))</f>
        <v>*0.95</v>
      </c>
      <c r="H1284" s="0" t="s">
        <v>2135</v>
      </c>
      <c r="I1284" s="50" t="s">
        <v>35</v>
      </c>
      <c r="J1284" s="0" t="n">
        <v>2050</v>
      </c>
      <c r="K1284" s="48" t="str">
        <f aca="false">"*"&amp;IF(AND(A1284="EU",J1284=2035),0.95,IF(AND(A1284="EU",J1284=2050),0.93,IF(AND(A1284="USA",J1284=2035),0.96,IF(AND(A1284="USA",J1284=2050),0.94,IF(AND(A1284="Japan",J1284=2035),0.94,IF(AND(A1284="Japan",J1284=2050),0.92,IF(AND(A1284="Russia",J1284=2035),0.95,IF(AND(A1284="Russia",J1284=2050),0.93,IF(AND(A1284="China",J1284=2035),0.94,IF(AND(A1284="China",J1284=2050),0.92,IF(AND(A1284="India",J1284=2035),0.95,IF(AND(A1284="India",J1284=2050),0.92,IF(AND(A1284="Middle East",J1284=2035),0.94,IF(AND(A1284="Middle East",J1284=2050),0.9,IF(AND(A1284="Africa",J1284=2035),0.94,IF(AND(A1284="Africa",J1284=2050),0.91,IF(AND(A1284="Brazil",J1284=2035),0.95,IF(AND(A1284="Brazil",J1284=2050),0.92,""))))))))))))))))))</f>
        <v>*0.93</v>
      </c>
      <c r="P1284" s="41" t="s">
        <v>2135</v>
      </c>
      <c r="Q1284" s="52" t="s">
        <v>35</v>
      </c>
      <c r="R1284" s="41" t="n">
        <v>2035</v>
      </c>
      <c r="S1284" s="53" t="str">
        <f aca="false">"*"&amp;IF(AND(A1284="EU",R1284=2035),0.95,IF(AND(A1284="EU",R1284=2050),0.93,IF(AND(A1284="USA",R1284=2035),0.96,IF(AND(A1284="USA",R1284=2050),0.93,IF(AND(A1284="Japan",R1284=2035),0.94,IF(AND(A1284="Japan",R1284=2050),0.92,IF(AND(A1284="Russia",R1284=2035),0.95,IF(AND(A1284="Russia",R1284=2050),0.91,IF(AND(A1284="China",R1284=2035),0.93,IF(AND(A1284="China",R1284=2050),0.92,IF(AND(A1284="India",R1284=2035),0.94,IF(AND(A1284="India",R1284=2050),0.91,IF(AND(A1284="Middle East",R1284=2035),0.92,IF(AND(A1284="Middle East",R1284=2050),0.89,IF(AND(A1284="Africa",R1284=2035),0.93,IF(AND(A1284="Africa",R1284=2050),0.9,IF(AND(A1284="Brazil",R1284=2035),0.95,IF(AND(A1284="Brazil",R1284=2050),0.92,""))))))))))))))))))</f>
        <v>*0.95</v>
      </c>
      <c r="U1284" s="41" t="s">
        <v>2135</v>
      </c>
      <c r="V1284" s="52" t="s">
        <v>35</v>
      </c>
      <c r="W1284" s="41" t="n">
        <v>2050</v>
      </c>
      <c r="X1284" s="53" t="str">
        <f aca="false">"*"&amp;IF(AND(A1284="EU",W1284=2035),0.95,IF(AND(A1284="EU",W1284=2050),0.93,IF(AND(A1284="USA",W1284=2035),0.96,IF(AND(A1284="USA",W1284=2050),0.93,IF(AND(A1284="Japan",W1284=2035),0.94,IF(AND(A1284="Japan",W1284=2050),0.92,IF(AND(A1284="Russia",W1284=2035),0.95,IF(AND(A1284="Russia",W1284=2050),0.91,IF(AND(A1284="China",W1284=2035),0.93,IF(AND(A1284="China",W1284=2050),0.92,IF(AND(A1284="India",W1284=2035),0.94,IF(AND(A1284="India",W1284=2050),0.91,IF(AND(A1284="Middle East",W1284=2035),0.92,IF(AND(A1284="Middle East",W1284=2050),0.89,IF(AND(A1284="Africa",W1284=2035),0.93,IF(AND(A1284="Africa",W1284=2050),0.9,IF(AND(A1284="Brazil",W1284=2035),0.95,IF(AND(A1284="Brazil",W1284=2050),0.92,""))))))))))))))))))</f>
        <v>*0.91</v>
      </c>
      <c r="AC1284" s="0" t="s">
        <v>2135</v>
      </c>
      <c r="AD1284" s="50" t="s">
        <v>35</v>
      </c>
      <c r="AE1284" s="0" t="n">
        <v>2035</v>
      </c>
      <c r="AF1284" s="51" t="str">
        <f aca="false">"*"&amp;IF(AND(A1284="EU",AE1284=2035),0.93,IF(AND(A1284="EU",AE1284=2050),0.9,IF(AND(A1284="USA",AE1284=2035),0.92,IF(AND(A1284="USA",AE1284=2050),0.89,IF(AND(A1284="Japan",AE1284=2035),0.92,IF(AND(A1284="Japan",AE1284=2050),0.89,IF(AND(A1284="Russia",AE1284=2035),0.91,IF(AND(A1284="Russia",AE1284=2050),0.86,IF(AND(A1284="China",AE1284=2035),0.91,IF(AND(A1284="China",AE1284=2050),0.87,IF(AND(A1284="India",AE1284=2035),0.92,IF(AND(A1284="India",AE1284=2050),0.87,IF(AND(A1284="Middle East",AE1284=2035),0.89,IF(AND(A1284="Middle East",AE1284=2050),0.84,IF(AND(A1284="Africa",AE1284=2035),0.9,IF(AND(A1284="Africa",AE1284=2050),0.86,IF(AND(A1284="Brazil",AE1284=2035),0.93,IF(AND(A1284="Brazil",AE1284=2050),0.89,""))))))))))))))))))</f>
        <v>*0.91</v>
      </c>
      <c r="AG1284" s="51" t="str">
        <f aca="false">AG1283</f>
        <v>REZoning_Sol-Win</v>
      </c>
      <c r="AI1284" s="0" t="s">
        <v>2135</v>
      </c>
      <c r="AJ1284" s="50" t="s">
        <v>35</v>
      </c>
      <c r="AK1284" s="0" t="n">
        <v>2050</v>
      </c>
      <c r="AL1284" s="51" t="str">
        <f aca="false">"*"&amp;IF(AND(A1284="EU",AK1284=2035),0.93,IF(AND(A1284="EU",AK1284=2050),0.9,IF(AND(A1284="USA",AK1284=2035),0.92,IF(AND(A1284="USA",AK1284=2050),0.89,IF(AND(A1284="Japan",AK1284=2035),0.92,IF(AND(A1284="Japan",AK1284=2050),0.89,IF(AND(A1284="Russia",AK1284=2035),0.91,IF(AND(A1284="Russia",AK1284=2050),0.86,IF(AND(A1284="China",AK1284=2035),0.91,IF(AND(A1284="China",AK1284=2050),0.87,IF(AND(A1284="India",AK1284=2035),0.92,IF(AND(A1284="India",AK1284=2050),0.87,IF(AND(A1284="Middle East",AK1284=2035),0.89,IF(AND(A1284="Middle East",AK1284=2050),0.84,IF(AND(A1284="Africa",AK1284=2035),0.9,IF(AND(A1284="Africa",AK1284=2050),0.86,IF(AND(A1284="Brazil",AK1284=2035),0.93,IF(AND(A1284="Brazil",AK1284=2050),0.89,""))))))))))))))))))</f>
        <v>*0.86</v>
      </c>
      <c r="AM1284" s="51" t="str">
        <f aca="false">AM1283</f>
        <v>REZoning_Sol-Win</v>
      </c>
      <c r="AP1284" s="0" t="s">
        <v>2135</v>
      </c>
      <c r="AQ1284" s="0" t="s">
        <v>35</v>
      </c>
      <c r="AR1284" s="0" t="n">
        <v>2100</v>
      </c>
      <c r="AS1284" s="0" t="s">
        <v>860</v>
      </c>
      <c r="AT1284" s="0" t="s">
        <v>36</v>
      </c>
    </row>
    <row r="1285" customFormat="false" ht="28.5" hidden="false" customHeight="true" outlineLevel="0" collapsed="false">
      <c r="A1285" s="3" t="s">
        <v>73</v>
      </c>
      <c r="C1285" s="0" t="s">
        <v>2136</v>
      </c>
      <c r="D1285" s="50" t="s">
        <v>35</v>
      </c>
      <c r="E1285" s="0" t="n">
        <v>2035</v>
      </c>
      <c r="F1285" s="51" t="str">
        <f aca="false">"*"&amp;IF(AND(A1285="EU",E1285=2035),0.95,IF(AND(A1285="EU",E1285=2050),0.93,IF(AND(A1285="USA",E1285=2035),0.96,IF(AND(A1285="USA",E1285=2050),0.94,IF(AND(A1285="Japan",E1285=2035),0.94,IF(AND(A1285="Japan",E1285=2050),0.92,IF(AND(A1285="Russia",E1285=2035),0.95,IF(AND(A1285="Russia",E1285=2050),0.93,IF(AND(A1285="China",E1285=2035),0.94,IF(AND(A1285="China",E1285=2050),0.92,IF(AND(A1285="India",E1285=2035),0.95,IF(AND(A1285="India",E1285=2050),0.92,IF(AND(A1285="Middle East",E1285=2035),0.94,IF(AND(A1285="Middle East",E1285=2050),0.9,IF(AND(A1285="Africa",E1285=2035),0.94,IF(AND(A1285="Africa",E1285=2050),0.91,IF(AND(A1285="Brazil",E1285=2035),0.95,IF(AND(A1285="Brazil",E1285=2050),0.92,""))))))))))))))))))</f>
        <v>*0.95</v>
      </c>
      <c r="H1285" s="0" t="s">
        <v>2136</v>
      </c>
      <c r="I1285" s="50" t="s">
        <v>35</v>
      </c>
      <c r="J1285" s="0" t="n">
        <v>2050</v>
      </c>
      <c r="K1285" s="48" t="str">
        <f aca="false">"*"&amp;IF(AND(A1285="EU",J1285=2035),0.95,IF(AND(A1285="EU",J1285=2050),0.93,IF(AND(A1285="USA",J1285=2035),0.96,IF(AND(A1285="USA",J1285=2050),0.94,IF(AND(A1285="Japan",J1285=2035),0.94,IF(AND(A1285="Japan",J1285=2050),0.92,IF(AND(A1285="Russia",J1285=2035),0.95,IF(AND(A1285="Russia",J1285=2050),0.93,IF(AND(A1285="China",J1285=2035),0.94,IF(AND(A1285="China",J1285=2050),0.92,IF(AND(A1285="India",J1285=2035),0.95,IF(AND(A1285="India",J1285=2050),0.92,IF(AND(A1285="Middle East",J1285=2035),0.94,IF(AND(A1285="Middle East",J1285=2050),0.9,IF(AND(A1285="Africa",J1285=2035),0.94,IF(AND(A1285="Africa",J1285=2050),0.91,IF(AND(A1285="Brazil",J1285=2035),0.95,IF(AND(A1285="Brazil",J1285=2050),0.92,""))))))))))))))))))</f>
        <v>*0.93</v>
      </c>
      <c r="P1285" s="41" t="s">
        <v>2136</v>
      </c>
      <c r="Q1285" s="52" t="s">
        <v>35</v>
      </c>
      <c r="R1285" s="41" t="n">
        <v>2035</v>
      </c>
      <c r="S1285" s="53" t="str">
        <f aca="false">"*"&amp;IF(AND(A1285="EU",R1285=2035),0.95,IF(AND(A1285="EU",R1285=2050),0.93,IF(AND(A1285="USA",R1285=2035),0.96,IF(AND(A1285="USA",R1285=2050),0.93,IF(AND(A1285="Japan",R1285=2035),0.94,IF(AND(A1285="Japan",R1285=2050),0.92,IF(AND(A1285="Russia",R1285=2035),0.95,IF(AND(A1285="Russia",R1285=2050),0.91,IF(AND(A1285="China",R1285=2035),0.93,IF(AND(A1285="China",R1285=2050),0.92,IF(AND(A1285="India",R1285=2035),0.94,IF(AND(A1285="India",R1285=2050),0.91,IF(AND(A1285="Middle East",R1285=2035),0.92,IF(AND(A1285="Middle East",R1285=2050),0.89,IF(AND(A1285="Africa",R1285=2035),0.93,IF(AND(A1285="Africa",R1285=2050),0.9,IF(AND(A1285="Brazil",R1285=2035),0.95,IF(AND(A1285="Brazil",R1285=2050),0.92,""))))))))))))))))))</f>
        <v>*0.95</v>
      </c>
      <c r="U1285" s="41" t="s">
        <v>2136</v>
      </c>
      <c r="V1285" s="52" t="s">
        <v>35</v>
      </c>
      <c r="W1285" s="41" t="n">
        <v>2050</v>
      </c>
      <c r="X1285" s="53" t="str">
        <f aca="false">"*"&amp;IF(AND(A1285="EU",W1285=2035),0.95,IF(AND(A1285="EU",W1285=2050),0.93,IF(AND(A1285="USA",W1285=2035),0.96,IF(AND(A1285="USA",W1285=2050),0.93,IF(AND(A1285="Japan",W1285=2035),0.94,IF(AND(A1285="Japan",W1285=2050),0.92,IF(AND(A1285="Russia",W1285=2035),0.95,IF(AND(A1285="Russia",W1285=2050),0.91,IF(AND(A1285="China",W1285=2035),0.93,IF(AND(A1285="China",W1285=2050),0.92,IF(AND(A1285="India",W1285=2035),0.94,IF(AND(A1285="India",W1285=2050),0.91,IF(AND(A1285="Middle East",W1285=2035),0.92,IF(AND(A1285="Middle East",W1285=2050),0.89,IF(AND(A1285="Africa",W1285=2035),0.93,IF(AND(A1285="Africa",W1285=2050),0.9,IF(AND(A1285="Brazil",W1285=2035),0.95,IF(AND(A1285="Brazil",W1285=2050),0.92,""))))))))))))))))))</f>
        <v>*0.91</v>
      </c>
      <c r="AC1285" s="0" t="s">
        <v>2136</v>
      </c>
      <c r="AD1285" s="50" t="s">
        <v>35</v>
      </c>
      <c r="AE1285" s="0" t="n">
        <v>2035</v>
      </c>
      <c r="AF1285" s="51" t="str">
        <f aca="false">"*"&amp;IF(AND(A1285="EU",AE1285=2035),0.93,IF(AND(A1285="EU",AE1285=2050),0.9,IF(AND(A1285="USA",AE1285=2035),0.92,IF(AND(A1285="USA",AE1285=2050),0.89,IF(AND(A1285="Japan",AE1285=2035),0.92,IF(AND(A1285="Japan",AE1285=2050),0.89,IF(AND(A1285="Russia",AE1285=2035),0.91,IF(AND(A1285="Russia",AE1285=2050),0.86,IF(AND(A1285="China",AE1285=2035),0.91,IF(AND(A1285="China",AE1285=2050),0.87,IF(AND(A1285="India",AE1285=2035),0.92,IF(AND(A1285="India",AE1285=2050),0.87,IF(AND(A1285="Middle East",AE1285=2035),0.89,IF(AND(A1285="Middle East",AE1285=2050),0.84,IF(AND(A1285="Africa",AE1285=2035),0.9,IF(AND(A1285="Africa",AE1285=2050),0.86,IF(AND(A1285="Brazil",AE1285=2035),0.93,IF(AND(A1285="Brazil",AE1285=2050),0.89,""))))))))))))))))))</f>
        <v>*0.91</v>
      </c>
      <c r="AG1285" s="51" t="str">
        <f aca="false">AG1284</f>
        <v>REZoning_Sol-Win</v>
      </c>
      <c r="AI1285" s="0" t="s">
        <v>2136</v>
      </c>
      <c r="AJ1285" s="50" t="s">
        <v>35</v>
      </c>
      <c r="AK1285" s="0" t="n">
        <v>2050</v>
      </c>
      <c r="AL1285" s="51" t="str">
        <f aca="false">"*"&amp;IF(AND(A1285="EU",AK1285=2035),0.93,IF(AND(A1285="EU",AK1285=2050),0.9,IF(AND(A1285="USA",AK1285=2035),0.92,IF(AND(A1285="USA",AK1285=2050),0.89,IF(AND(A1285="Japan",AK1285=2035),0.92,IF(AND(A1285="Japan",AK1285=2050),0.89,IF(AND(A1285="Russia",AK1285=2035),0.91,IF(AND(A1285="Russia",AK1285=2050),0.86,IF(AND(A1285="China",AK1285=2035),0.91,IF(AND(A1285="China",AK1285=2050),0.87,IF(AND(A1285="India",AK1285=2035),0.92,IF(AND(A1285="India",AK1285=2050),0.87,IF(AND(A1285="Middle East",AK1285=2035),0.89,IF(AND(A1285="Middle East",AK1285=2050),0.84,IF(AND(A1285="Africa",AK1285=2035),0.9,IF(AND(A1285="Africa",AK1285=2050),0.86,IF(AND(A1285="Brazil",AK1285=2035),0.93,IF(AND(A1285="Brazil",AK1285=2050),0.89,""))))))))))))))))))</f>
        <v>*0.86</v>
      </c>
      <c r="AM1285" s="51" t="str">
        <f aca="false">AM1284</f>
        <v>REZoning_Sol-Win</v>
      </c>
      <c r="AP1285" s="0" t="s">
        <v>2136</v>
      </c>
      <c r="AQ1285" s="0" t="s">
        <v>35</v>
      </c>
      <c r="AR1285" s="0" t="n">
        <v>2100</v>
      </c>
      <c r="AS1285" s="0" t="s">
        <v>860</v>
      </c>
      <c r="AT1285" s="0" t="s">
        <v>36</v>
      </c>
    </row>
    <row r="1286" customFormat="false" ht="28.5" hidden="false" customHeight="true" outlineLevel="0" collapsed="false">
      <c r="A1286" s="3" t="s">
        <v>73</v>
      </c>
      <c r="C1286" s="0" t="s">
        <v>2137</v>
      </c>
      <c r="D1286" s="50" t="s">
        <v>35</v>
      </c>
      <c r="E1286" s="0" t="n">
        <v>2035</v>
      </c>
      <c r="F1286" s="51" t="str">
        <f aca="false">"*"&amp;IF(AND(A1286="EU",E1286=2035),0.95,IF(AND(A1286="EU",E1286=2050),0.93,IF(AND(A1286="USA",E1286=2035),0.96,IF(AND(A1286="USA",E1286=2050),0.94,IF(AND(A1286="Japan",E1286=2035),0.94,IF(AND(A1286="Japan",E1286=2050),0.92,IF(AND(A1286="Russia",E1286=2035),0.95,IF(AND(A1286="Russia",E1286=2050),0.93,IF(AND(A1286="China",E1286=2035),0.94,IF(AND(A1286="China",E1286=2050),0.92,IF(AND(A1286="India",E1286=2035),0.95,IF(AND(A1286="India",E1286=2050),0.92,IF(AND(A1286="Middle East",E1286=2035),0.94,IF(AND(A1286="Middle East",E1286=2050),0.9,IF(AND(A1286="Africa",E1286=2035),0.94,IF(AND(A1286="Africa",E1286=2050),0.91,IF(AND(A1286="Brazil",E1286=2035),0.95,IF(AND(A1286="Brazil",E1286=2050),0.92,""))))))))))))))))))</f>
        <v>*0.95</v>
      </c>
      <c r="H1286" s="0" t="s">
        <v>2137</v>
      </c>
      <c r="I1286" s="50" t="s">
        <v>35</v>
      </c>
      <c r="J1286" s="0" t="n">
        <v>2050</v>
      </c>
      <c r="K1286" s="48" t="str">
        <f aca="false">"*"&amp;IF(AND(A1286="EU",J1286=2035),0.95,IF(AND(A1286="EU",J1286=2050),0.93,IF(AND(A1286="USA",J1286=2035),0.96,IF(AND(A1286="USA",J1286=2050),0.94,IF(AND(A1286="Japan",J1286=2035),0.94,IF(AND(A1286="Japan",J1286=2050),0.92,IF(AND(A1286="Russia",J1286=2035),0.95,IF(AND(A1286="Russia",J1286=2050),0.93,IF(AND(A1286="China",J1286=2035),0.94,IF(AND(A1286="China",J1286=2050),0.92,IF(AND(A1286="India",J1286=2035),0.95,IF(AND(A1286="India",J1286=2050),0.92,IF(AND(A1286="Middle East",J1286=2035),0.94,IF(AND(A1286="Middle East",J1286=2050),0.9,IF(AND(A1286="Africa",J1286=2035),0.94,IF(AND(A1286="Africa",J1286=2050),0.91,IF(AND(A1286="Brazil",J1286=2035),0.95,IF(AND(A1286="Brazil",J1286=2050),0.92,""))))))))))))))))))</f>
        <v>*0.93</v>
      </c>
      <c r="P1286" s="41" t="s">
        <v>2137</v>
      </c>
      <c r="Q1286" s="52" t="s">
        <v>35</v>
      </c>
      <c r="R1286" s="41" t="n">
        <v>2035</v>
      </c>
      <c r="S1286" s="53" t="str">
        <f aca="false">"*"&amp;IF(AND(A1286="EU",R1286=2035),0.95,IF(AND(A1286="EU",R1286=2050),0.93,IF(AND(A1286="USA",R1286=2035),0.96,IF(AND(A1286="USA",R1286=2050),0.93,IF(AND(A1286="Japan",R1286=2035),0.94,IF(AND(A1286="Japan",R1286=2050),0.92,IF(AND(A1286="Russia",R1286=2035),0.95,IF(AND(A1286="Russia",R1286=2050),0.91,IF(AND(A1286="China",R1286=2035),0.93,IF(AND(A1286="China",R1286=2050),0.92,IF(AND(A1286="India",R1286=2035),0.94,IF(AND(A1286="India",R1286=2050),0.91,IF(AND(A1286="Middle East",R1286=2035),0.92,IF(AND(A1286="Middle East",R1286=2050),0.89,IF(AND(A1286="Africa",R1286=2035),0.93,IF(AND(A1286="Africa",R1286=2050),0.9,IF(AND(A1286="Brazil",R1286=2035),0.95,IF(AND(A1286="Brazil",R1286=2050),0.92,""))))))))))))))))))</f>
        <v>*0.95</v>
      </c>
      <c r="U1286" s="41" t="s">
        <v>2137</v>
      </c>
      <c r="V1286" s="52" t="s">
        <v>35</v>
      </c>
      <c r="W1286" s="41" t="n">
        <v>2050</v>
      </c>
      <c r="X1286" s="53" t="str">
        <f aca="false">"*"&amp;IF(AND(A1286="EU",W1286=2035),0.95,IF(AND(A1286="EU",W1286=2050),0.93,IF(AND(A1286="USA",W1286=2035),0.96,IF(AND(A1286="USA",W1286=2050),0.93,IF(AND(A1286="Japan",W1286=2035),0.94,IF(AND(A1286="Japan",W1286=2050),0.92,IF(AND(A1286="Russia",W1286=2035),0.95,IF(AND(A1286="Russia",W1286=2050),0.91,IF(AND(A1286="China",W1286=2035),0.93,IF(AND(A1286="China",W1286=2050),0.92,IF(AND(A1286="India",W1286=2035),0.94,IF(AND(A1286="India",W1286=2050),0.91,IF(AND(A1286="Middle East",W1286=2035),0.92,IF(AND(A1286="Middle East",W1286=2050),0.89,IF(AND(A1286="Africa",W1286=2035),0.93,IF(AND(A1286="Africa",W1286=2050),0.9,IF(AND(A1286="Brazil",W1286=2035),0.95,IF(AND(A1286="Brazil",W1286=2050),0.92,""))))))))))))))))))</f>
        <v>*0.91</v>
      </c>
      <c r="AC1286" s="0" t="s">
        <v>2137</v>
      </c>
      <c r="AD1286" s="50" t="s">
        <v>35</v>
      </c>
      <c r="AE1286" s="0" t="n">
        <v>2035</v>
      </c>
      <c r="AF1286" s="51" t="str">
        <f aca="false">"*"&amp;IF(AND(A1286="EU",AE1286=2035),0.93,IF(AND(A1286="EU",AE1286=2050),0.9,IF(AND(A1286="USA",AE1286=2035),0.92,IF(AND(A1286="USA",AE1286=2050),0.89,IF(AND(A1286="Japan",AE1286=2035),0.92,IF(AND(A1286="Japan",AE1286=2050),0.89,IF(AND(A1286="Russia",AE1286=2035),0.91,IF(AND(A1286="Russia",AE1286=2050),0.86,IF(AND(A1286="China",AE1286=2035),0.91,IF(AND(A1286="China",AE1286=2050),0.87,IF(AND(A1286="India",AE1286=2035),0.92,IF(AND(A1286="India",AE1286=2050),0.87,IF(AND(A1286="Middle East",AE1286=2035),0.89,IF(AND(A1286="Middle East",AE1286=2050),0.84,IF(AND(A1286="Africa",AE1286=2035),0.9,IF(AND(A1286="Africa",AE1286=2050),0.86,IF(AND(A1286="Brazil",AE1286=2035),0.93,IF(AND(A1286="Brazil",AE1286=2050),0.89,""))))))))))))))))))</f>
        <v>*0.91</v>
      </c>
      <c r="AG1286" s="51" t="str">
        <f aca="false">AG1285</f>
        <v>REZoning_Sol-Win</v>
      </c>
      <c r="AI1286" s="0" t="s">
        <v>2137</v>
      </c>
      <c r="AJ1286" s="50" t="s">
        <v>35</v>
      </c>
      <c r="AK1286" s="0" t="n">
        <v>2050</v>
      </c>
      <c r="AL1286" s="51" t="str">
        <f aca="false">"*"&amp;IF(AND(A1286="EU",AK1286=2035),0.93,IF(AND(A1286="EU",AK1286=2050),0.9,IF(AND(A1286="USA",AK1286=2035),0.92,IF(AND(A1286="USA",AK1286=2050),0.89,IF(AND(A1286="Japan",AK1286=2035),0.92,IF(AND(A1286="Japan",AK1286=2050),0.89,IF(AND(A1286="Russia",AK1286=2035),0.91,IF(AND(A1286="Russia",AK1286=2050),0.86,IF(AND(A1286="China",AK1286=2035),0.91,IF(AND(A1286="China",AK1286=2050),0.87,IF(AND(A1286="India",AK1286=2035),0.92,IF(AND(A1286="India",AK1286=2050),0.87,IF(AND(A1286="Middle East",AK1286=2035),0.89,IF(AND(A1286="Middle East",AK1286=2050),0.84,IF(AND(A1286="Africa",AK1286=2035),0.9,IF(AND(A1286="Africa",AK1286=2050),0.86,IF(AND(A1286="Brazil",AK1286=2035),0.93,IF(AND(A1286="Brazil",AK1286=2050),0.89,""))))))))))))))))))</f>
        <v>*0.86</v>
      </c>
      <c r="AM1286" s="51" t="str">
        <f aca="false">AM1285</f>
        <v>REZoning_Sol-Win</v>
      </c>
      <c r="AP1286" s="0" t="s">
        <v>2137</v>
      </c>
      <c r="AQ1286" s="0" t="s">
        <v>35</v>
      </c>
      <c r="AR1286" s="0" t="n">
        <v>2100</v>
      </c>
      <c r="AS1286" s="0" t="s">
        <v>860</v>
      </c>
      <c r="AT1286" s="0" t="s">
        <v>36</v>
      </c>
    </row>
    <row r="1287" customFormat="false" ht="28.5" hidden="false" customHeight="true" outlineLevel="0" collapsed="false">
      <c r="A1287" s="3" t="s">
        <v>73</v>
      </c>
      <c r="C1287" s="0" t="s">
        <v>2138</v>
      </c>
      <c r="D1287" s="50" t="s">
        <v>35</v>
      </c>
      <c r="E1287" s="0" t="n">
        <v>2035</v>
      </c>
      <c r="F1287" s="51" t="str">
        <f aca="false">"*"&amp;IF(AND(A1287="EU",E1287=2035),0.95,IF(AND(A1287="EU",E1287=2050),0.93,IF(AND(A1287="USA",E1287=2035),0.96,IF(AND(A1287="USA",E1287=2050),0.94,IF(AND(A1287="Japan",E1287=2035),0.94,IF(AND(A1287="Japan",E1287=2050),0.92,IF(AND(A1287="Russia",E1287=2035),0.95,IF(AND(A1287="Russia",E1287=2050),0.93,IF(AND(A1287="China",E1287=2035),0.94,IF(AND(A1287="China",E1287=2050),0.92,IF(AND(A1287="India",E1287=2035),0.95,IF(AND(A1287="India",E1287=2050),0.92,IF(AND(A1287="Middle East",E1287=2035),0.94,IF(AND(A1287="Middle East",E1287=2050),0.9,IF(AND(A1287="Africa",E1287=2035),0.94,IF(AND(A1287="Africa",E1287=2050),0.91,IF(AND(A1287="Brazil",E1287=2035),0.95,IF(AND(A1287="Brazil",E1287=2050),0.92,""))))))))))))))))))</f>
        <v>*0.95</v>
      </c>
      <c r="H1287" s="0" t="s">
        <v>2138</v>
      </c>
      <c r="I1287" s="50" t="s">
        <v>35</v>
      </c>
      <c r="J1287" s="0" t="n">
        <v>2050</v>
      </c>
      <c r="K1287" s="48" t="str">
        <f aca="false">"*"&amp;IF(AND(A1287="EU",J1287=2035),0.95,IF(AND(A1287="EU",J1287=2050),0.93,IF(AND(A1287="USA",J1287=2035),0.96,IF(AND(A1287="USA",J1287=2050),0.94,IF(AND(A1287="Japan",J1287=2035),0.94,IF(AND(A1287="Japan",J1287=2050),0.92,IF(AND(A1287="Russia",J1287=2035),0.95,IF(AND(A1287="Russia",J1287=2050),0.93,IF(AND(A1287="China",J1287=2035),0.94,IF(AND(A1287="China",J1287=2050),0.92,IF(AND(A1287="India",J1287=2035),0.95,IF(AND(A1287="India",J1287=2050),0.92,IF(AND(A1287="Middle East",J1287=2035),0.94,IF(AND(A1287="Middle East",J1287=2050),0.9,IF(AND(A1287="Africa",J1287=2035),0.94,IF(AND(A1287="Africa",J1287=2050),0.91,IF(AND(A1287="Brazil",J1287=2035),0.95,IF(AND(A1287="Brazil",J1287=2050),0.92,""))))))))))))))))))</f>
        <v>*0.93</v>
      </c>
      <c r="P1287" s="41" t="s">
        <v>2138</v>
      </c>
      <c r="Q1287" s="52" t="s">
        <v>35</v>
      </c>
      <c r="R1287" s="41" t="n">
        <v>2035</v>
      </c>
      <c r="S1287" s="53" t="str">
        <f aca="false">"*"&amp;IF(AND(A1287="EU",R1287=2035),0.95,IF(AND(A1287="EU",R1287=2050),0.93,IF(AND(A1287="USA",R1287=2035),0.96,IF(AND(A1287="USA",R1287=2050),0.93,IF(AND(A1287="Japan",R1287=2035),0.94,IF(AND(A1287="Japan",R1287=2050),0.92,IF(AND(A1287="Russia",R1287=2035),0.95,IF(AND(A1287="Russia",R1287=2050),0.91,IF(AND(A1287="China",R1287=2035),0.93,IF(AND(A1287="China",R1287=2050),0.92,IF(AND(A1287="India",R1287=2035),0.94,IF(AND(A1287="India",R1287=2050),0.91,IF(AND(A1287="Middle East",R1287=2035),0.92,IF(AND(A1287="Middle East",R1287=2050),0.89,IF(AND(A1287="Africa",R1287=2035),0.93,IF(AND(A1287="Africa",R1287=2050),0.9,IF(AND(A1287="Brazil",R1287=2035),0.95,IF(AND(A1287="Brazil",R1287=2050),0.92,""))))))))))))))))))</f>
        <v>*0.95</v>
      </c>
      <c r="U1287" s="41" t="s">
        <v>2138</v>
      </c>
      <c r="V1287" s="52" t="s">
        <v>35</v>
      </c>
      <c r="W1287" s="41" t="n">
        <v>2050</v>
      </c>
      <c r="X1287" s="53" t="str">
        <f aca="false">"*"&amp;IF(AND(A1287="EU",W1287=2035),0.95,IF(AND(A1287="EU",W1287=2050),0.93,IF(AND(A1287="USA",W1287=2035),0.96,IF(AND(A1287="USA",W1287=2050),0.93,IF(AND(A1287="Japan",W1287=2035),0.94,IF(AND(A1287="Japan",W1287=2050),0.92,IF(AND(A1287="Russia",W1287=2035),0.95,IF(AND(A1287="Russia",W1287=2050),0.91,IF(AND(A1287="China",W1287=2035),0.93,IF(AND(A1287="China",W1287=2050),0.92,IF(AND(A1287="India",W1287=2035),0.94,IF(AND(A1287="India",W1287=2050),0.91,IF(AND(A1287="Middle East",W1287=2035),0.92,IF(AND(A1287="Middle East",W1287=2050),0.89,IF(AND(A1287="Africa",W1287=2035),0.93,IF(AND(A1287="Africa",W1287=2050),0.9,IF(AND(A1287="Brazil",W1287=2035),0.95,IF(AND(A1287="Brazil",W1287=2050),0.92,""))))))))))))))))))</f>
        <v>*0.91</v>
      </c>
      <c r="AC1287" s="0" t="s">
        <v>2138</v>
      </c>
      <c r="AD1287" s="50" t="s">
        <v>35</v>
      </c>
      <c r="AE1287" s="0" t="n">
        <v>2035</v>
      </c>
      <c r="AF1287" s="51" t="str">
        <f aca="false">"*"&amp;IF(AND(A1287="EU",AE1287=2035),0.93,IF(AND(A1287="EU",AE1287=2050),0.9,IF(AND(A1287="USA",AE1287=2035),0.92,IF(AND(A1287="USA",AE1287=2050),0.89,IF(AND(A1287="Japan",AE1287=2035),0.92,IF(AND(A1287="Japan",AE1287=2050),0.89,IF(AND(A1287="Russia",AE1287=2035),0.91,IF(AND(A1287="Russia",AE1287=2050),0.86,IF(AND(A1287="China",AE1287=2035),0.91,IF(AND(A1287="China",AE1287=2050),0.87,IF(AND(A1287="India",AE1287=2035),0.92,IF(AND(A1287="India",AE1287=2050),0.87,IF(AND(A1287="Middle East",AE1287=2035),0.89,IF(AND(A1287="Middle East",AE1287=2050),0.84,IF(AND(A1287="Africa",AE1287=2035),0.9,IF(AND(A1287="Africa",AE1287=2050),0.86,IF(AND(A1287="Brazil",AE1287=2035),0.93,IF(AND(A1287="Brazil",AE1287=2050),0.89,""))))))))))))))))))</f>
        <v>*0.91</v>
      </c>
      <c r="AG1287" s="51" t="str">
        <f aca="false">AG1286</f>
        <v>REZoning_Sol-Win</v>
      </c>
      <c r="AI1287" s="0" t="s">
        <v>2138</v>
      </c>
      <c r="AJ1287" s="50" t="s">
        <v>35</v>
      </c>
      <c r="AK1287" s="0" t="n">
        <v>2050</v>
      </c>
      <c r="AL1287" s="51" t="str">
        <f aca="false">"*"&amp;IF(AND(A1287="EU",AK1287=2035),0.93,IF(AND(A1287="EU",AK1287=2050),0.9,IF(AND(A1287="USA",AK1287=2035),0.92,IF(AND(A1287="USA",AK1287=2050),0.89,IF(AND(A1287="Japan",AK1287=2035),0.92,IF(AND(A1287="Japan",AK1287=2050),0.89,IF(AND(A1287="Russia",AK1287=2035),0.91,IF(AND(A1287="Russia",AK1287=2050),0.86,IF(AND(A1287="China",AK1287=2035),0.91,IF(AND(A1287="China",AK1287=2050),0.87,IF(AND(A1287="India",AK1287=2035),0.92,IF(AND(A1287="India",AK1287=2050),0.87,IF(AND(A1287="Middle East",AK1287=2035),0.89,IF(AND(A1287="Middle East",AK1287=2050),0.84,IF(AND(A1287="Africa",AK1287=2035),0.9,IF(AND(A1287="Africa",AK1287=2050),0.86,IF(AND(A1287="Brazil",AK1287=2035),0.93,IF(AND(A1287="Brazil",AK1287=2050),0.89,""))))))))))))))))))</f>
        <v>*0.86</v>
      </c>
      <c r="AM1287" s="51" t="str">
        <f aca="false">AM1286</f>
        <v>REZoning_Sol-Win</v>
      </c>
      <c r="AP1287" s="0" t="s">
        <v>2138</v>
      </c>
      <c r="AQ1287" s="0" t="s">
        <v>35</v>
      </c>
      <c r="AR1287" s="0" t="n">
        <v>2100</v>
      </c>
      <c r="AS1287" s="0" t="s">
        <v>860</v>
      </c>
      <c r="AT1287" s="0" t="s">
        <v>36</v>
      </c>
    </row>
    <row r="1288" customFormat="false" ht="28.5" hidden="false" customHeight="true" outlineLevel="0" collapsed="false">
      <c r="A1288" s="3" t="s">
        <v>73</v>
      </c>
      <c r="C1288" s="0" t="s">
        <v>2139</v>
      </c>
      <c r="D1288" s="50" t="s">
        <v>35</v>
      </c>
      <c r="E1288" s="0" t="n">
        <v>2035</v>
      </c>
      <c r="F1288" s="51" t="str">
        <f aca="false">"*"&amp;IF(AND(A1288="EU",E1288=2035),0.95,IF(AND(A1288="EU",E1288=2050),0.93,IF(AND(A1288="USA",E1288=2035),0.96,IF(AND(A1288="USA",E1288=2050),0.94,IF(AND(A1288="Japan",E1288=2035),0.94,IF(AND(A1288="Japan",E1288=2050),0.92,IF(AND(A1288="Russia",E1288=2035),0.95,IF(AND(A1288="Russia",E1288=2050),0.93,IF(AND(A1288="China",E1288=2035),0.94,IF(AND(A1288="China",E1288=2050),0.92,IF(AND(A1288="India",E1288=2035),0.95,IF(AND(A1288="India",E1288=2050),0.92,IF(AND(A1288="Middle East",E1288=2035),0.94,IF(AND(A1288="Middle East",E1288=2050),0.9,IF(AND(A1288="Africa",E1288=2035),0.94,IF(AND(A1288="Africa",E1288=2050),0.91,IF(AND(A1288="Brazil",E1288=2035),0.95,IF(AND(A1288="Brazil",E1288=2050),0.92,""))))))))))))))))))</f>
        <v>*0.95</v>
      </c>
      <c r="H1288" s="0" t="s">
        <v>2139</v>
      </c>
      <c r="I1288" s="50" t="s">
        <v>35</v>
      </c>
      <c r="J1288" s="0" t="n">
        <v>2050</v>
      </c>
      <c r="K1288" s="48" t="str">
        <f aca="false">"*"&amp;IF(AND(A1288="EU",J1288=2035),0.95,IF(AND(A1288="EU",J1288=2050),0.93,IF(AND(A1288="USA",J1288=2035),0.96,IF(AND(A1288="USA",J1288=2050),0.94,IF(AND(A1288="Japan",J1288=2035),0.94,IF(AND(A1288="Japan",J1288=2050),0.92,IF(AND(A1288="Russia",J1288=2035),0.95,IF(AND(A1288="Russia",J1288=2050),0.93,IF(AND(A1288="China",J1288=2035),0.94,IF(AND(A1288="China",J1288=2050),0.92,IF(AND(A1288="India",J1288=2035),0.95,IF(AND(A1288="India",J1288=2050),0.92,IF(AND(A1288="Middle East",J1288=2035),0.94,IF(AND(A1288="Middle East",J1288=2050),0.9,IF(AND(A1288="Africa",J1288=2035),0.94,IF(AND(A1288="Africa",J1288=2050),0.91,IF(AND(A1288="Brazil",J1288=2035),0.95,IF(AND(A1288="Brazil",J1288=2050),0.92,""))))))))))))))))))</f>
        <v>*0.93</v>
      </c>
      <c r="P1288" s="41" t="s">
        <v>2139</v>
      </c>
      <c r="Q1288" s="52" t="s">
        <v>35</v>
      </c>
      <c r="R1288" s="41" t="n">
        <v>2035</v>
      </c>
      <c r="S1288" s="53" t="str">
        <f aca="false">"*"&amp;IF(AND(A1288="EU",R1288=2035),0.95,IF(AND(A1288="EU",R1288=2050),0.93,IF(AND(A1288="USA",R1288=2035),0.96,IF(AND(A1288="USA",R1288=2050),0.93,IF(AND(A1288="Japan",R1288=2035),0.94,IF(AND(A1288="Japan",R1288=2050),0.92,IF(AND(A1288="Russia",R1288=2035),0.95,IF(AND(A1288="Russia",R1288=2050),0.91,IF(AND(A1288="China",R1288=2035),0.93,IF(AND(A1288="China",R1288=2050),0.92,IF(AND(A1288="India",R1288=2035),0.94,IF(AND(A1288="India",R1288=2050),0.91,IF(AND(A1288="Middle East",R1288=2035),0.92,IF(AND(A1288="Middle East",R1288=2050),0.89,IF(AND(A1288="Africa",R1288=2035),0.93,IF(AND(A1288="Africa",R1288=2050),0.9,IF(AND(A1288="Brazil",R1288=2035),0.95,IF(AND(A1288="Brazil",R1288=2050),0.92,""))))))))))))))))))</f>
        <v>*0.95</v>
      </c>
      <c r="U1288" s="41" t="s">
        <v>2139</v>
      </c>
      <c r="V1288" s="52" t="s">
        <v>35</v>
      </c>
      <c r="W1288" s="41" t="n">
        <v>2050</v>
      </c>
      <c r="X1288" s="53" t="str">
        <f aca="false">"*"&amp;IF(AND(A1288="EU",W1288=2035),0.95,IF(AND(A1288="EU",W1288=2050),0.93,IF(AND(A1288="USA",W1288=2035),0.96,IF(AND(A1288="USA",W1288=2050),0.93,IF(AND(A1288="Japan",W1288=2035),0.94,IF(AND(A1288="Japan",W1288=2050),0.92,IF(AND(A1288="Russia",W1288=2035),0.95,IF(AND(A1288="Russia",W1288=2050),0.91,IF(AND(A1288="China",W1288=2035),0.93,IF(AND(A1288="China",W1288=2050),0.92,IF(AND(A1288="India",W1288=2035),0.94,IF(AND(A1288="India",W1288=2050),0.91,IF(AND(A1288="Middle East",W1288=2035),0.92,IF(AND(A1288="Middle East",W1288=2050),0.89,IF(AND(A1288="Africa",W1288=2035),0.93,IF(AND(A1288="Africa",W1288=2050),0.9,IF(AND(A1288="Brazil",W1288=2035),0.95,IF(AND(A1288="Brazil",W1288=2050),0.92,""))))))))))))))))))</f>
        <v>*0.91</v>
      </c>
      <c r="AC1288" s="0" t="s">
        <v>2139</v>
      </c>
      <c r="AD1288" s="50" t="s">
        <v>35</v>
      </c>
      <c r="AE1288" s="0" t="n">
        <v>2035</v>
      </c>
      <c r="AF1288" s="51" t="str">
        <f aca="false">"*"&amp;IF(AND(A1288="EU",AE1288=2035),0.93,IF(AND(A1288="EU",AE1288=2050),0.9,IF(AND(A1288="USA",AE1288=2035),0.92,IF(AND(A1288="USA",AE1288=2050),0.89,IF(AND(A1288="Japan",AE1288=2035),0.92,IF(AND(A1288="Japan",AE1288=2050),0.89,IF(AND(A1288="Russia",AE1288=2035),0.91,IF(AND(A1288="Russia",AE1288=2050),0.86,IF(AND(A1288="China",AE1288=2035),0.91,IF(AND(A1288="China",AE1288=2050),0.87,IF(AND(A1288="India",AE1288=2035),0.92,IF(AND(A1288="India",AE1288=2050),0.87,IF(AND(A1288="Middle East",AE1288=2035),0.89,IF(AND(A1288="Middle East",AE1288=2050),0.84,IF(AND(A1288="Africa",AE1288=2035),0.9,IF(AND(A1288="Africa",AE1288=2050),0.86,IF(AND(A1288="Brazil",AE1288=2035),0.93,IF(AND(A1288="Brazil",AE1288=2050),0.89,""))))))))))))))))))</f>
        <v>*0.91</v>
      </c>
      <c r="AG1288" s="51" t="str">
        <f aca="false">AG1287</f>
        <v>REZoning_Sol-Win</v>
      </c>
      <c r="AI1288" s="0" t="s">
        <v>2139</v>
      </c>
      <c r="AJ1288" s="50" t="s">
        <v>35</v>
      </c>
      <c r="AK1288" s="0" t="n">
        <v>2050</v>
      </c>
      <c r="AL1288" s="51" t="str">
        <f aca="false">"*"&amp;IF(AND(A1288="EU",AK1288=2035),0.93,IF(AND(A1288="EU",AK1288=2050),0.9,IF(AND(A1288="USA",AK1288=2035),0.92,IF(AND(A1288="USA",AK1288=2050),0.89,IF(AND(A1288="Japan",AK1288=2035),0.92,IF(AND(A1288="Japan",AK1288=2050),0.89,IF(AND(A1288="Russia",AK1288=2035),0.91,IF(AND(A1288="Russia",AK1288=2050),0.86,IF(AND(A1288="China",AK1288=2035),0.91,IF(AND(A1288="China",AK1288=2050),0.87,IF(AND(A1288="India",AK1288=2035),0.92,IF(AND(A1288="India",AK1288=2050),0.87,IF(AND(A1288="Middle East",AK1288=2035),0.89,IF(AND(A1288="Middle East",AK1288=2050),0.84,IF(AND(A1288="Africa",AK1288=2035),0.9,IF(AND(A1288="Africa",AK1288=2050),0.86,IF(AND(A1288="Brazil",AK1288=2035),0.93,IF(AND(A1288="Brazil",AK1288=2050),0.89,""))))))))))))))))))</f>
        <v>*0.86</v>
      </c>
      <c r="AM1288" s="51" t="str">
        <f aca="false">AM1287</f>
        <v>REZoning_Sol-Win</v>
      </c>
      <c r="AP1288" s="0" t="s">
        <v>2139</v>
      </c>
      <c r="AQ1288" s="0" t="s">
        <v>35</v>
      </c>
      <c r="AR1288" s="0" t="n">
        <v>2100</v>
      </c>
      <c r="AS1288" s="0" t="s">
        <v>860</v>
      </c>
      <c r="AT1288" s="0" t="s">
        <v>36</v>
      </c>
    </row>
    <row r="1289" customFormat="false" ht="28.5" hidden="false" customHeight="true" outlineLevel="0" collapsed="false">
      <c r="A1289" s="3" t="s">
        <v>73</v>
      </c>
      <c r="C1289" s="0" t="s">
        <v>2140</v>
      </c>
      <c r="D1289" s="50" t="s">
        <v>35</v>
      </c>
      <c r="E1289" s="0" t="n">
        <v>2035</v>
      </c>
      <c r="F1289" s="51" t="str">
        <f aca="false">"*"&amp;IF(AND(A1289="EU",E1289=2035),0.95,IF(AND(A1289="EU",E1289=2050),0.93,IF(AND(A1289="USA",E1289=2035),0.96,IF(AND(A1289="USA",E1289=2050),0.94,IF(AND(A1289="Japan",E1289=2035),0.94,IF(AND(A1289="Japan",E1289=2050),0.92,IF(AND(A1289="Russia",E1289=2035),0.95,IF(AND(A1289="Russia",E1289=2050),0.93,IF(AND(A1289="China",E1289=2035),0.94,IF(AND(A1289="China",E1289=2050),0.92,IF(AND(A1289="India",E1289=2035),0.95,IF(AND(A1289="India",E1289=2050),0.92,IF(AND(A1289="Middle East",E1289=2035),0.94,IF(AND(A1289="Middle East",E1289=2050),0.9,IF(AND(A1289="Africa",E1289=2035),0.94,IF(AND(A1289="Africa",E1289=2050),0.91,IF(AND(A1289="Brazil",E1289=2035),0.95,IF(AND(A1289="Brazil",E1289=2050),0.92,""))))))))))))))))))</f>
        <v>*0.95</v>
      </c>
      <c r="H1289" s="0" t="s">
        <v>2140</v>
      </c>
      <c r="I1289" s="50" t="s">
        <v>35</v>
      </c>
      <c r="J1289" s="0" t="n">
        <v>2050</v>
      </c>
      <c r="K1289" s="48" t="str">
        <f aca="false">"*"&amp;IF(AND(A1289="EU",J1289=2035),0.95,IF(AND(A1289="EU",J1289=2050),0.93,IF(AND(A1289="USA",J1289=2035),0.96,IF(AND(A1289="USA",J1289=2050),0.94,IF(AND(A1289="Japan",J1289=2035),0.94,IF(AND(A1289="Japan",J1289=2050),0.92,IF(AND(A1289="Russia",J1289=2035),0.95,IF(AND(A1289="Russia",J1289=2050),0.93,IF(AND(A1289="China",J1289=2035),0.94,IF(AND(A1289="China",J1289=2050),0.92,IF(AND(A1289="India",J1289=2035),0.95,IF(AND(A1289="India",J1289=2050),0.92,IF(AND(A1289="Middle East",J1289=2035),0.94,IF(AND(A1289="Middle East",J1289=2050),0.9,IF(AND(A1289="Africa",J1289=2035),0.94,IF(AND(A1289="Africa",J1289=2050),0.91,IF(AND(A1289="Brazil",J1289=2035),0.95,IF(AND(A1289="Brazil",J1289=2050),0.92,""))))))))))))))))))</f>
        <v>*0.93</v>
      </c>
      <c r="P1289" s="41" t="s">
        <v>2140</v>
      </c>
      <c r="Q1289" s="52" t="s">
        <v>35</v>
      </c>
      <c r="R1289" s="41" t="n">
        <v>2035</v>
      </c>
      <c r="S1289" s="53" t="str">
        <f aca="false">"*"&amp;IF(AND(A1289="EU",R1289=2035),0.95,IF(AND(A1289="EU",R1289=2050),0.93,IF(AND(A1289="USA",R1289=2035),0.96,IF(AND(A1289="USA",R1289=2050),0.93,IF(AND(A1289="Japan",R1289=2035),0.94,IF(AND(A1289="Japan",R1289=2050),0.92,IF(AND(A1289="Russia",R1289=2035),0.95,IF(AND(A1289="Russia",R1289=2050),0.91,IF(AND(A1289="China",R1289=2035),0.93,IF(AND(A1289="China",R1289=2050),0.92,IF(AND(A1289="India",R1289=2035),0.94,IF(AND(A1289="India",R1289=2050),0.91,IF(AND(A1289="Middle East",R1289=2035),0.92,IF(AND(A1289="Middle East",R1289=2050),0.89,IF(AND(A1289="Africa",R1289=2035),0.93,IF(AND(A1289="Africa",R1289=2050),0.9,IF(AND(A1289="Brazil",R1289=2035),0.95,IF(AND(A1289="Brazil",R1289=2050),0.92,""))))))))))))))))))</f>
        <v>*0.95</v>
      </c>
      <c r="U1289" s="41" t="s">
        <v>2140</v>
      </c>
      <c r="V1289" s="52" t="s">
        <v>35</v>
      </c>
      <c r="W1289" s="41" t="n">
        <v>2050</v>
      </c>
      <c r="X1289" s="53" t="str">
        <f aca="false">"*"&amp;IF(AND(A1289="EU",W1289=2035),0.95,IF(AND(A1289="EU",W1289=2050),0.93,IF(AND(A1289="USA",W1289=2035),0.96,IF(AND(A1289="USA",W1289=2050),0.93,IF(AND(A1289="Japan",W1289=2035),0.94,IF(AND(A1289="Japan",W1289=2050),0.92,IF(AND(A1289="Russia",W1289=2035),0.95,IF(AND(A1289="Russia",W1289=2050),0.91,IF(AND(A1289="China",W1289=2035),0.93,IF(AND(A1289="China",W1289=2050),0.92,IF(AND(A1289="India",W1289=2035),0.94,IF(AND(A1289="India",W1289=2050),0.91,IF(AND(A1289="Middle East",W1289=2035),0.92,IF(AND(A1289="Middle East",W1289=2050),0.89,IF(AND(A1289="Africa",W1289=2035),0.93,IF(AND(A1289="Africa",W1289=2050),0.9,IF(AND(A1289="Brazil",W1289=2035),0.95,IF(AND(A1289="Brazil",W1289=2050),0.92,""))))))))))))))))))</f>
        <v>*0.91</v>
      </c>
      <c r="AC1289" s="0" t="s">
        <v>2140</v>
      </c>
      <c r="AD1289" s="50" t="s">
        <v>35</v>
      </c>
      <c r="AE1289" s="0" t="n">
        <v>2035</v>
      </c>
      <c r="AF1289" s="51" t="str">
        <f aca="false">"*"&amp;IF(AND(A1289="EU",AE1289=2035),0.93,IF(AND(A1289="EU",AE1289=2050),0.9,IF(AND(A1289="USA",AE1289=2035),0.92,IF(AND(A1289="USA",AE1289=2050),0.89,IF(AND(A1289="Japan",AE1289=2035),0.92,IF(AND(A1289="Japan",AE1289=2050),0.89,IF(AND(A1289="Russia",AE1289=2035),0.91,IF(AND(A1289="Russia",AE1289=2050),0.86,IF(AND(A1289="China",AE1289=2035),0.91,IF(AND(A1289="China",AE1289=2050),0.87,IF(AND(A1289="India",AE1289=2035),0.92,IF(AND(A1289="India",AE1289=2050),0.87,IF(AND(A1289="Middle East",AE1289=2035),0.89,IF(AND(A1289="Middle East",AE1289=2050),0.84,IF(AND(A1289="Africa",AE1289=2035),0.9,IF(AND(A1289="Africa",AE1289=2050),0.86,IF(AND(A1289="Brazil",AE1289=2035),0.93,IF(AND(A1289="Brazil",AE1289=2050),0.89,""))))))))))))))))))</f>
        <v>*0.91</v>
      </c>
      <c r="AG1289" s="51" t="str">
        <f aca="false">AG1288</f>
        <v>REZoning_Sol-Win</v>
      </c>
      <c r="AI1289" s="0" t="s">
        <v>2140</v>
      </c>
      <c r="AJ1289" s="50" t="s">
        <v>35</v>
      </c>
      <c r="AK1289" s="0" t="n">
        <v>2050</v>
      </c>
      <c r="AL1289" s="51" t="str">
        <f aca="false">"*"&amp;IF(AND(A1289="EU",AK1289=2035),0.93,IF(AND(A1289="EU",AK1289=2050),0.9,IF(AND(A1289="USA",AK1289=2035),0.92,IF(AND(A1289="USA",AK1289=2050),0.89,IF(AND(A1289="Japan",AK1289=2035),0.92,IF(AND(A1289="Japan",AK1289=2050),0.89,IF(AND(A1289="Russia",AK1289=2035),0.91,IF(AND(A1289="Russia",AK1289=2050),0.86,IF(AND(A1289="China",AK1289=2035),0.91,IF(AND(A1289="China",AK1289=2050),0.87,IF(AND(A1289="India",AK1289=2035),0.92,IF(AND(A1289="India",AK1289=2050),0.87,IF(AND(A1289="Middle East",AK1289=2035),0.89,IF(AND(A1289="Middle East",AK1289=2050),0.84,IF(AND(A1289="Africa",AK1289=2035),0.9,IF(AND(A1289="Africa",AK1289=2050),0.86,IF(AND(A1289="Brazil",AK1289=2035),0.93,IF(AND(A1289="Brazil",AK1289=2050),0.89,""))))))))))))))))))</f>
        <v>*0.86</v>
      </c>
      <c r="AM1289" s="51" t="str">
        <f aca="false">AM1288</f>
        <v>REZoning_Sol-Win</v>
      </c>
      <c r="AP1289" s="0" t="s">
        <v>2140</v>
      </c>
      <c r="AQ1289" s="0" t="s">
        <v>35</v>
      </c>
      <c r="AR1289" s="0" t="n">
        <v>2100</v>
      </c>
      <c r="AS1289" s="0" t="s">
        <v>860</v>
      </c>
      <c r="AT1289" s="0" t="s">
        <v>36</v>
      </c>
    </row>
    <row r="1290" customFormat="false" ht="28.5" hidden="false" customHeight="true" outlineLevel="0" collapsed="false">
      <c r="A1290" s="3" t="s">
        <v>73</v>
      </c>
      <c r="C1290" s="0" t="s">
        <v>2141</v>
      </c>
      <c r="D1290" s="50" t="s">
        <v>35</v>
      </c>
      <c r="E1290" s="0" t="n">
        <v>2035</v>
      </c>
      <c r="F1290" s="51" t="str">
        <f aca="false">"*"&amp;IF(AND(A1290="EU",E1290=2035),0.95,IF(AND(A1290="EU",E1290=2050),0.93,IF(AND(A1290="USA",E1290=2035),0.96,IF(AND(A1290="USA",E1290=2050),0.94,IF(AND(A1290="Japan",E1290=2035),0.94,IF(AND(A1290="Japan",E1290=2050),0.92,IF(AND(A1290="Russia",E1290=2035),0.95,IF(AND(A1290="Russia",E1290=2050),0.93,IF(AND(A1290="China",E1290=2035),0.94,IF(AND(A1290="China",E1290=2050),0.92,IF(AND(A1290="India",E1290=2035),0.95,IF(AND(A1290="India",E1290=2050),0.92,IF(AND(A1290="Middle East",E1290=2035),0.94,IF(AND(A1290="Middle East",E1290=2050),0.9,IF(AND(A1290="Africa",E1290=2035),0.94,IF(AND(A1290="Africa",E1290=2050),0.91,IF(AND(A1290="Brazil",E1290=2035),0.95,IF(AND(A1290="Brazil",E1290=2050),0.92,""))))))))))))))))))</f>
        <v>*0.95</v>
      </c>
      <c r="H1290" s="0" t="s">
        <v>2141</v>
      </c>
      <c r="I1290" s="50" t="s">
        <v>35</v>
      </c>
      <c r="J1290" s="0" t="n">
        <v>2050</v>
      </c>
      <c r="K1290" s="48" t="str">
        <f aca="false">"*"&amp;IF(AND(A1290="EU",J1290=2035),0.95,IF(AND(A1290="EU",J1290=2050),0.93,IF(AND(A1290="USA",J1290=2035),0.96,IF(AND(A1290="USA",J1290=2050),0.94,IF(AND(A1290="Japan",J1290=2035),0.94,IF(AND(A1290="Japan",J1290=2050),0.92,IF(AND(A1290="Russia",J1290=2035),0.95,IF(AND(A1290="Russia",J1290=2050),0.93,IF(AND(A1290="China",J1290=2035),0.94,IF(AND(A1290="China",J1290=2050),0.92,IF(AND(A1290="India",J1290=2035),0.95,IF(AND(A1290="India",J1290=2050),0.92,IF(AND(A1290="Middle East",J1290=2035),0.94,IF(AND(A1290="Middle East",J1290=2050),0.9,IF(AND(A1290="Africa",J1290=2035),0.94,IF(AND(A1290="Africa",J1290=2050),0.91,IF(AND(A1290="Brazil",J1290=2035),0.95,IF(AND(A1290="Brazil",J1290=2050),0.92,""))))))))))))))))))</f>
        <v>*0.93</v>
      </c>
      <c r="P1290" s="41" t="s">
        <v>2141</v>
      </c>
      <c r="Q1290" s="52" t="s">
        <v>35</v>
      </c>
      <c r="R1290" s="41" t="n">
        <v>2035</v>
      </c>
      <c r="S1290" s="53" t="str">
        <f aca="false">"*"&amp;IF(AND(A1290="EU",R1290=2035),0.95,IF(AND(A1290="EU",R1290=2050),0.93,IF(AND(A1290="USA",R1290=2035),0.96,IF(AND(A1290="USA",R1290=2050),0.93,IF(AND(A1290="Japan",R1290=2035),0.94,IF(AND(A1290="Japan",R1290=2050),0.92,IF(AND(A1290="Russia",R1290=2035),0.95,IF(AND(A1290="Russia",R1290=2050),0.91,IF(AND(A1290="China",R1290=2035),0.93,IF(AND(A1290="China",R1290=2050),0.92,IF(AND(A1290="India",R1290=2035),0.94,IF(AND(A1290="India",R1290=2050),0.91,IF(AND(A1290="Middle East",R1290=2035),0.92,IF(AND(A1290="Middle East",R1290=2050),0.89,IF(AND(A1290="Africa",R1290=2035),0.93,IF(AND(A1290="Africa",R1290=2050),0.9,IF(AND(A1290="Brazil",R1290=2035),0.95,IF(AND(A1290="Brazil",R1290=2050),0.92,""))))))))))))))))))</f>
        <v>*0.95</v>
      </c>
      <c r="U1290" s="41" t="s">
        <v>2141</v>
      </c>
      <c r="V1290" s="52" t="s">
        <v>35</v>
      </c>
      <c r="W1290" s="41" t="n">
        <v>2050</v>
      </c>
      <c r="X1290" s="53" t="str">
        <f aca="false">"*"&amp;IF(AND(A1290="EU",W1290=2035),0.95,IF(AND(A1290="EU",W1290=2050),0.93,IF(AND(A1290="USA",W1290=2035),0.96,IF(AND(A1290="USA",W1290=2050),0.93,IF(AND(A1290="Japan",W1290=2035),0.94,IF(AND(A1290="Japan",W1290=2050),0.92,IF(AND(A1290="Russia",W1290=2035),0.95,IF(AND(A1290="Russia",W1290=2050),0.91,IF(AND(A1290="China",W1290=2035),0.93,IF(AND(A1290="China",W1290=2050),0.92,IF(AND(A1290="India",W1290=2035),0.94,IF(AND(A1290="India",W1290=2050),0.91,IF(AND(A1290="Middle East",W1290=2035),0.92,IF(AND(A1290="Middle East",W1290=2050),0.89,IF(AND(A1290="Africa",W1290=2035),0.93,IF(AND(A1290="Africa",W1290=2050),0.9,IF(AND(A1290="Brazil",W1290=2035),0.95,IF(AND(A1290="Brazil",W1290=2050),0.92,""))))))))))))))))))</f>
        <v>*0.91</v>
      </c>
      <c r="AC1290" s="0" t="s">
        <v>2141</v>
      </c>
      <c r="AD1290" s="50" t="s">
        <v>35</v>
      </c>
      <c r="AE1290" s="0" t="n">
        <v>2035</v>
      </c>
      <c r="AF1290" s="51" t="str">
        <f aca="false">"*"&amp;IF(AND(A1290="EU",AE1290=2035),0.93,IF(AND(A1290="EU",AE1290=2050),0.9,IF(AND(A1290="USA",AE1290=2035),0.92,IF(AND(A1290="USA",AE1290=2050),0.89,IF(AND(A1290="Japan",AE1290=2035),0.92,IF(AND(A1290="Japan",AE1290=2050),0.89,IF(AND(A1290="Russia",AE1290=2035),0.91,IF(AND(A1290="Russia",AE1290=2050),0.86,IF(AND(A1290="China",AE1290=2035),0.91,IF(AND(A1290="China",AE1290=2050),0.87,IF(AND(A1290="India",AE1290=2035),0.92,IF(AND(A1290="India",AE1290=2050),0.87,IF(AND(A1290="Middle East",AE1290=2035),0.89,IF(AND(A1290="Middle East",AE1290=2050),0.84,IF(AND(A1290="Africa",AE1290=2035),0.9,IF(AND(A1290="Africa",AE1290=2050),0.86,IF(AND(A1290="Brazil",AE1290=2035),0.93,IF(AND(A1290="Brazil",AE1290=2050),0.89,""))))))))))))))))))</f>
        <v>*0.91</v>
      </c>
      <c r="AG1290" s="51" t="str">
        <f aca="false">AG1289</f>
        <v>REZoning_Sol-Win</v>
      </c>
      <c r="AI1290" s="0" t="s">
        <v>2141</v>
      </c>
      <c r="AJ1290" s="50" t="s">
        <v>35</v>
      </c>
      <c r="AK1290" s="0" t="n">
        <v>2050</v>
      </c>
      <c r="AL1290" s="51" t="str">
        <f aca="false">"*"&amp;IF(AND(A1290="EU",AK1290=2035),0.93,IF(AND(A1290="EU",AK1290=2050),0.9,IF(AND(A1290="USA",AK1290=2035),0.92,IF(AND(A1290="USA",AK1290=2050),0.89,IF(AND(A1290="Japan",AK1290=2035),0.92,IF(AND(A1290="Japan",AK1290=2050),0.89,IF(AND(A1290="Russia",AK1290=2035),0.91,IF(AND(A1290="Russia",AK1290=2050),0.86,IF(AND(A1290="China",AK1290=2035),0.91,IF(AND(A1290="China",AK1290=2050),0.87,IF(AND(A1290="India",AK1290=2035),0.92,IF(AND(A1290="India",AK1290=2050),0.87,IF(AND(A1290="Middle East",AK1290=2035),0.89,IF(AND(A1290="Middle East",AK1290=2050),0.84,IF(AND(A1290="Africa",AK1290=2035),0.9,IF(AND(A1290="Africa",AK1290=2050),0.86,IF(AND(A1290="Brazil",AK1290=2035),0.93,IF(AND(A1290="Brazil",AK1290=2050),0.89,""))))))))))))))))))</f>
        <v>*0.86</v>
      </c>
      <c r="AM1290" s="51" t="str">
        <f aca="false">AM1289</f>
        <v>REZoning_Sol-Win</v>
      </c>
      <c r="AP1290" s="0" t="s">
        <v>2141</v>
      </c>
      <c r="AQ1290" s="0" t="s">
        <v>35</v>
      </c>
      <c r="AR1290" s="0" t="n">
        <v>2100</v>
      </c>
      <c r="AS1290" s="0" t="s">
        <v>860</v>
      </c>
      <c r="AT1290" s="0" t="s">
        <v>36</v>
      </c>
    </row>
    <row r="1291" customFormat="false" ht="28.5" hidden="false" customHeight="true" outlineLevel="0" collapsed="false">
      <c r="A1291" s="3" t="s">
        <v>73</v>
      </c>
      <c r="C1291" s="0" t="s">
        <v>2142</v>
      </c>
      <c r="D1291" s="50" t="s">
        <v>35</v>
      </c>
      <c r="E1291" s="0" t="n">
        <v>2035</v>
      </c>
      <c r="F1291" s="51" t="str">
        <f aca="false">"*"&amp;IF(AND(A1291="EU",E1291=2035),0.95,IF(AND(A1291="EU",E1291=2050),0.93,IF(AND(A1291="USA",E1291=2035),0.96,IF(AND(A1291="USA",E1291=2050),0.94,IF(AND(A1291="Japan",E1291=2035),0.94,IF(AND(A1291="Japan",E1291=2050),0.92,IF(AND(A1291="Russia",E1291=2035),0.95,IF(AND(A1291="Russia",E1291=2050),0.93,IF(AND(A1291="China",E1291=2035),0.94,IF(AND(A1291="China",E1291=2050),0.92,IF(AND(A1291="India",E1291=2035),0.95,IF(AND(A1291="India",E1291=2050),0.92,IF(AND(A1291="Middle East",E1291=2035),0.94,IF(AND(A1291="Middle East",E1291=2050),0.9,IF(AND(A1291="Africa",E1291=2035),0.94,IF(AND(A1291="Africa",E1291=2050),0.91,IF(AND(A1291="Brazil",E1291=2035),0.95,IF(AND(A1291="Brazil",E1291=2050),0.92,""))))))))))))))))))</f>
        <v>*0.95</v>
      </c>
      <c r="H1291" s="0" t="s">
        <v>2142</v>
      </c>
      <c r="I1291" s="50" t="s">
        <v>35</v>
      </c>
      <c r="J1291" s="0" t="n">
        <v>2050</v>
      </c>
      <c r="K1291" s="48" t="str">
        <f aca="false">"*"&amp;IF(AND(A1291="EU",J1291=2035),0.95,IF(AND(A1291="EU",J1291=2050),0.93,IF(AND(A1291="USA",J1291=2035),0.96,IF(AND(A1291="USA",J1291=2050),0.94,IF(AND(A1291="Japan",J1291=2035),0.94,IF(AND(A1291="Japan",J1291=2050),0.92,IF(AND(A1291="Russia",J1291=2035),0.95,IF(AND(A1291="Russia",J1291=2050),0.93,IF(AND(A1291="China",J1291=2035),0.94,IF(AND(A1291="China",J1291=2050),0.92,IF(AND(A1291="India",J1291=2035),0.95,IF(AND(A1291="India",J1291=2050),0.92,IF(AND(A1291="Middle East",J1291=2035),0.94,IF(AND(A1291="Middle East",J1291=2050),0.9,IF(AND(A1291="Africa",J1291=2035),0.94,IF(AND(A1291="Africa",J1291=2050),0.91,IF(AND(A1291="Brazil",J1291=2035),0.95,IF(AND(A1291="Brazil",J1291=2050),0.92,""))))))))))))))))))</f>
        <v>*0.93</v>
      </c>
      <c r="P1291" s="41" t="s">
        <v>2142</v>
      </c>
      <c r="Q1291" s="52" t="s">
        <v>35</v>
      </c>
      <c r="R1291" s="41" t="n">
        <v>2035</v>
      </c>
      <c r="S1291" s="53" t="str">
        <f aca="false">"*"&amp;IF(AND(A1291="EU",R1291=2035),0.95,IF(AND(A1291="EU",R1291=2050),0.93,IF(AND(A1291="USA",R1291=2035),0.96,IF(AND(A1291="USA",R1291=2050),0.93,IF(AND(A1291="Japan",R1291=2035),0.94,IF(AND(A1291="Japan",R1291=2050),0.92,IF(AND(A1291="Russia",R1291=2035),0.95,IF(AND(A1291="Russia",R1291=2050),0.91,IF(AND(A1291="China",R1291=2035),0.93,IF(AND(A1291="China",R1291=2050),0.92,IF(AND(A1291="India",R1291=2035),0.94,IF(AND(A1291="India",R1291=2050),0.91,IF(AND(A1291="Middle East",R1291=2035),0.92,IF(AND(A1291="Middle East",R1291=2050),0.89,IF(AND(A1291="Africa",R1291=2035),0.93,IF(AND(A1291="Africa",R1291=2050),0.9,IF(AND(A1291="Brazil",R1291=2035),0.95,IF(AND(A1291="Brazil",R1291=2050),0.92,""))))))))))))))))))</f>
        <v>*0.95</v>
      </c>
      <c r="U1291" s="41" t="s">
        <v>2142</v>
      </c>
      <c r="V1291" s="52" t="s">
        <v>35</v>
      </c>
      <c r="W1291" s="41" t="n">
        <v>2050</v>
      </c>
      <c r="X1291" s="53" t="str">
        <f aca="false">"*"&amp;IF(AND(A1291="EU",W1291=2035),0.95,IF(AND(A1291="EU",W1291=2050),0.93,IF(AND(A1291="USA",W1291=2035),0.96,IF(AND(A1291="USA",W1291=2050),0.93,IF(AND(A1291="Japan",W1291=2035),0.94,IF(AND(A1291="Japan",W1291=2050),0.92,IF(AND(A1291="Russia",W1291=2035),0.95,IF(AND(A1291="Russia",W1291=2050),0.91,IF(AND(A1291="China",W1291=2035),0.93,IF(AND(A1291="China",W1291=2050),0.92,IF(AND(A1291="India",W1291=2035),0.94,IF(AND(A1291="India",W1291=2050),0.91,IF(AND(A1291="Middle East",W1291=2035),0.92,IF(AND(A1291="Middle East",W1291=2050),0.89,IF(AND(A1291="Africa",W1291=2035),0.93,IF(AND(A1291="Africa",W1291=2050),0.9,IF(AND(A1291="Brazil",W1291=2035),0.95,IF(AND(A1291="Brazil",W1291=2050),0.92,""))))))))))))))))))</f>
        <v>*0.91</v>
      </c>
      <c r="AC1291" s="0" t="s">
        <v>2142</v>
      </c>
      <c r="AD1291" s="50" t="s">
        <v>35</v>
      </c>
      <c r="AE1291" s="0" t="n">
        <v>2035</v>
      </c>
      <c r="AF1291" s="51" t="str">
        <f aca="false">"*"&amp;IF(AND(A1291="EU",AE1291=2035),0.93,IF(AND(A1291="EU",AE1291=2050),0.9,IF(AND(A1291="USA",AE1291=2035),0.92,IF(AND(A1291="USA",AE1291=2050),0.89,IF(AND(A1291="Japan",AE1291=2035),0.92,IF(AND(A1291="Japan",AE1291=2050),0.89,IF(AND(A1291="Russia",AE1291=2035),0.91,IF(AND(A1291="Russia",AE1291=2050),0.86,IF(AND(A1291="China",AE1291=2035),0.91,IF(AND(A1291="China",AE1291=2050),0.87,IF(AND(A1291="India",AE1291=2035),0.92,IF(AND(A1291="India",AE1291=2050),0.87,IF(AND(A1291="Middle East",AE1291=2035),0.89,IF(AND(A1291="Middle East",AE1291=2050),0.84,IF(AND(A1291="Africa",AE1291=2035),0.9,IF(AND(A1291="Africa",AE1291=2050),0.86,IF(AND(A1291="Brazil",AE1291=2035),0.93,IF(AND(A1291="Brazil",AE1291=2050),0.89,""))))))))))))))))))</f>
        <v>*0.91</v>
      </c>
      <c r="AG1291" s="51" t="str">
        <f aca="false">AG1290</f>
        <v>REZoning_Sol-Win</v>
      </c>
      <c r="AI1291" s="0" t="s">
        <v>2142</v>
      </c>
      <c r="AJ1291" s="50" t="s">
        <v>35</v>
      </c>
      <c r="AK1291" s="0" t="n">
        <v>2050</v>
      </c>
      <c r="AL1291" s="51" t="str">
        <f aca="false">"*"&amp;IF(AND(A1291="EU",AK1291=2035),0.93,IF(AND(A1291="EU",AK1291=2050),0.9,IF(AND(A1291="USA",AK1291=2035),0.92,IF(AND(A1291="USA",AK1291=2050),0.89,IF(AND(A1291="Japan",AK1291=2035),0.92,IF(AND(A1291="Japan",AK1291=2050),0.89,IF(AND(A1291="Russia",AK1291=2035),0.91,IF(AND(A1291="Russia",AK1291=2050),0.86,IF(AND(A1291="China",AK1291=2035),0.91,IF(AND(A1291="China",AK1291=2050),0.87,IF(AND(A1291="India",AK1291=2035),0.92,IF(AND(A1291="India",AK1291=2050),0.87,IF(AND(A1291="Middle East",AK1291=2035),0.89,IF(AND(A1291="Middle East",AK1291=2050),0.84,IF(AND(A1291="Africa",AK1291=2035),0.9,IF(AND(A1291="Africa",AK1291=2050),0.86,IF(AND(A1291="Brazil",AK1291=2035),0.93,IF(AND(A1291="Brazil",AK1291=2050),0.89,""))))))))))))))))))</f>
        <v>*0.86</v>
      </c>
      <c r="AM1291" s="51" t="str">
        <f aca="false">AM1290</f>
        <v>REZoning_Sol-Win</v>
      </c>
      <c r="AP1291" s="0" t="s">
        <v>2142</v>
      </c>
      <c r="AQ1291" s="0" t="s">
        <v>35</v>
      </c>
      <c r="AR1291" s="0" t="n">
        <v>2100</v>
      </c>
      <c r="AS1291" s="0" t="s">
        <v>860</v>
      </c>
      <c r="AT1291" s="0" t="s">
        <v>36</v>
      </c>
    </row>
    <row r="1292" customFormat="false" ht="28.5" hidden="false" customHeight="true" outlineLevel="0" collapsed="false">
      <c r="A1292" s="3" t="s">
        <v>73</v>
      </c>
      <c r="C1292" s="0" t="s">
        <v>2143</v>
      </c>
      <c r="D1292" s="50" t="s">
        <v>35</v>
      </c>
      <c r="E1292" s="0" t="n">
        <v>2035</v>
      </c>
      <c r="F1292" s="51" t="str">
        <f aca="false">"*"&amp;IF(AND(A1292="EU",E1292=2035),0.95,IF(AND(A1292="EU",E1292=2050),0.93,IF(AND(A1292="USA",E1292=2035),0.96,IF(AND(A1292="USA",E1292=2050),0.94,IF(AND(A1292="Japan",E1292=2035),0.94,IF(AND(A1292="Japan",E1292=2050),0.92,IF(AND(A1292="Russia",E1292=2035),0.95,IF(AND(A1292="Russia",E1292=2050),0.93,IF(AND(A1292="China",E1292=2035),0.94,IF(AND(A1292="China",E1292=2050),0.92,IF(AND(A1292="India",E1292=2035),0.95,IF(AND(A1292="India",E1292=2050),0.92,IF(AND(A1292="Middle East",E1292=2035),0.94,IF(AND(A1292="Middle East",E1292=2050),0.9,IF(AND(A1292="Africa",E1292=2035),0.94,IF(AND(A1292="Africa",E1292=2050),0.91,IF(AND(A1292="Brazil",E1292=2035),0.95,IF(AND(A1292="Brazil",E1292=2050),0.92,""))))))))))))))))))</f>
        <v>*0.95</v>
      </c>
      <c r="H1292" s="0" t="s">
        <v>2143</v>
      </c>
      <c r="I1292" s="50" t="s">
        <v>35</v>
      </c>
      <c r="J1292" s="0" t="n">
        <v>2050</v>
      </c>
      <c r="K1292" s="48" t="str">
        <f aca="false">"*"&amp;IF(AND(A1292="EU",J1292=2035),0.95,IF(AND(A1292="EU",J1292=2050),0.93,IF(AND(A1292="USA",J1292=2035),0.96,IF(AND(A1292="USA",J1292=2050),0.94,IF(AND(A1292="Japan",J1292=2035),0.94,IF(AND(A1292="Japan",J1292=2050),0.92,IF(AND(A1292="Russia",J1292=2035),0.95,IF(AND(A1292="Russia",J1292=2050),0.93,IF(AND(A1292="China",J1292=2035),0.94,IF(AND(A1292="China",J1292=2050),0.92,IF(AND(A1292="India",J1292=2035),0.95,IF(AND(A1292="India",J1292=2050),0.92,IF(AND(A1292="Middle East",J1292=2035),0.94,IF(AND(A1292="Middle East",J1292=2050),0.9,IF(AND(A1292="Africa",J1292=2035),0.94,IF(AND(A1292="Africa",J1292=2050),0.91,IF(AND(A1292="Brazil",J1292=2035),0.95,IF(AND(A1292="Brazil",J1292=2050),0.92,""))))))))))))))))))</f>
        <v>*0.93</v>
      </c>
      <c r="P1292" s="41" t="s">
        <v>2143</v>
      </c>
      <c r="Q1292" s="52" t="s">
        <v>35</v>
      </c>
      <c r="R1292" s="41" t="n">
        <v>2035</v>
      </c>
      <c r="S1292" s="53" t="str">
        <f aca="false">"*"&amp;IF(AND(A1292="EU",R1292=2035),0.95,IF(AND(A1292="EU",R1292=2050),0.93,IF(AND(A1292="USA",R1292=2035),0.96,IF(AND(A1292="USA",R1292=2050),0.93,IF(AND(A1292="Japan",R1292=2035),0.94,IF(AND(A1292="Japan",R1292=2050),0.92,IF(AND(A1292="Russia",R1292=2035),0.95,IF(AND(A1292="Russia",R1292=2050),0.91,IF(AND(A1292="China",R1292=2035),0.93,IF(AND(A1292="China",R1292=2050),0.92,IF(AND(A1292="India",R1292=2035),0.94,IF(AND(A1292="India",R1292=2050),0.91,IF(AND(A1292="Middle East",R1292=2035),0.92,IF(AND(A1292="Middle East",R1292=2050),0.89,IF(AND(A1292="Africa",R1292=2035),0.93,IF(AND(A1292="Africa",R1292=2050),0.9,IF(AND(A1292="Brazil",R1292=2035),0.95,IF(AND(A1292="Brazil",R1292=2050),0.92,""))))))))))))))))))</f>
        <v>*0.95</v>
      </c>
      <c r="U1292" s="41" t="s">
        <v>2143</v>
      </c>
      <c r="V1292" s="52" t="s">
        <v>35</v>
      </c>
      <c r="W1292" s="41" t="n">
        <v>2050</v>
      </c>
      <c r="X1292" s="53" t="str">
        <f aca="false">"*"&amp;IF(AND(A1292="EU",W1292=2035),0.95,IF(AND(A1292="EU",W1292=2050),0.93,IF(AND(A1292="USA",W1292=2035),0.96,IF(AND(A1292="USA",W1292=2050),0.93,IF(AND(A1292="Japan",W1292=2035),0.94,IF(AND(A1292="Japan",W1292=2050),0.92,IF(AND(A1292="Russia",W1292=2035),0.95,IF(AND(A1292="Russia",W1292=2050),0.91,IF(AND(A1292="China",W1292=2035),0.93,IF(AND(A1292="China",W1292=2050),0.92,IF(AND(A1292="India",W1292=2035),0.94,IF(AND(A1292="India",W1292=2050),0.91,IF(AND(A1292="Middle East",W1292=2035),0.92,IF(AND(A1292="Middle East",W1292=2050),0.89,IF(AND(A1292="Africa",W1292=2035),0.93,IF(AND(A1292="Africa",W1292=2050),0.9,IF(AND(A1292="Brazil",W1292=2035),0.95,IF(AND(A1292="Brazil",W1292=2050),0.92,""))))))))))))))))))</f>
        <v>*0.91</v>
      </c>
      <c r="AC1292" s="0" t="s">
        <v>2143</v>
      </c>
      <c r="AD1292" s="50" t="s">
        <v>35</v>
      </c>
      <c r="AE1292" s="0" t="n">
        <v>2035</v>
      </c>
      <c r="AF1292" s="51" t="str">
        <f aca="false">"*"&amp;IF(AND(A1292="EU",AE1292=2035),0.93,IF(AND(A1292="EU",AE1292=2050),0.9,IF(AND(A1292="USA",AE1292=2035),0.92,IF(AND(A1292="USA",AE1292=2050),0.89,IF(AND(A1292="Japan",AE1292=2035),0.92,IF(AND(A1292="Japan",AE1292=2050),0.89,IF(AND(A1292="Russia",AE1292=2035),0.91,IF(AND(A1292="Russia",AE1292=2050),0.86,IF(AND(A1292="China",AE1292=2035),0.91,IF(AND(A1292="China",AE1292=2050),0.87,IF(AND(A1292="India",AE1292=2035),0.92,IF(AND(A1292="India",AE1292=2050),0.87,IF(AND(A1292="Middle East",AE1292=2035),0.89,IF(AND(A1292="Middle East",AE1292=2050),0.84,IF(AND(A1292="Africa",AE1292=2035),0.9,IF(AND(A1292="Africa",AE1292=2050),0.86,IF(AND(A1292="Brazil",AE1292=2035),0.93,IF(AND(A1292="Brazil",AE1292=2050),0.89,""))))))))))))))))))</f>
        <v>*0.91</v>
      </c>
      <c r="AG1292" s="51" t="str">
        <f aca="false">AG1291</f>
        <v>REZoning_Sol-Win</v>
      </c>
      <c r="AI1292" s="0" t="s">
        <v>2143</v>
      </c>
      <c r="AJ1292" s="50" t="s">
        <v>35</v>
      </c>
      <c r="AK1292" s="0" t="n">
        <v>2050</v>
      </c>
      <c r="AL1292" s="51" t="str">
        <f aca="false">"*"&amp;IF(AND(A1292="EU",AK1292=2035),0.93,IF(AND(A1292="EU",AK1292=2050),0.9,IF(AND(A1292="USA",AK1292=2035),0.92,IF(AND(A1292="USA",AK1292=2050),0.89,IF(AND(A1292="Japan",AK1292=2035),0.92,IF(AND(A1292="Japan",AK1292=2050),0.89,IF(AND(A1292="Russia",AK1292=2035),0.91,IF(AND(A1292="Russia",AK1292=2050),0.86,IF(AND(A1292="China",AK1292=2035),0.91,IF(AND(A1292="China",AK1292=2050),0.87,IF(AND(A1292="India",AK1292=2035),0.92,IF(AND(A1292="India",AK1292=2050),0.87,IF(AND(A1292="Middle East",AK1292=2035),0.89,IF(AND(A1292="Middle East",AK1292=2050),0.84,IF(AND(A1292="Africa",AK1292=2035),0.9,IF(AND(A1292="Africa",AK1292=2050),0.86,IF(AND(A1292="Brazil",AK1292=2035),0.93,IF(AND(A1292="Brazil",AK1292=2050),0.89,""))))))))))))))))))</f>
        <v>*0.86</v>
      </c>
      <c r="AM1292" s="51" t="str">
        <f aca="false">AM1291</f>
        <v>REZoning_Sol-Win</v>
      </c>
      <c r="AP1292" s="0" t="s">
        <v>2143</v>
      </c>
      <c r="AQ1292" s="0" t="s">
        <v>35</v>
      </c>
      <c r="AR1292" s="0" t="n">
        <v>2100</v>
      </c>
      <c r="AS1292" s="0" t="s">
        <v>860</v>
      </c>
      <c r="AT1292" s="0" t="s">
        <v>36</v>
      </c>
    </row>
    <row r="1293" customFormat="false" ht="28.5" hidden="false" customHeight="true" outlineLevel="0" collapsed="false">
      <c r="A1293" s="3" t="s">
        <v>73</v>
      </c>
      <c r="C1293" s="0" t="s">
        <v>2144</v>
      </c>
      <c r="D1293" s="50" t="s">
        <v>35</v>
      </c>
      <c r="E1293" s="0" t="n">
        <v>2035</v>
      </c>
      <c r="F1293" s="51" t="str">
        <f aca="false">"*"&amp;IF(AND(A1293="EU",E1293=2035),0.95,IF(AND(A1293="EU",E1293=2050),0.93,IF(AND(A1293="USA",E1293=2035),0.96,IF(AND(A1293="USA",E1293=2050),0.94,IF(AND(A1293="Japan",E1293=2035),0.94,IF(AND(A1293="Japan",E1293=2050),0.92,IF(AND(A1293="Russia",E1293=2035),0.95,IF(AND(A1293="Russia",E1293=2050),0.93,IF(AND(A1293="China",E1293=2035),0.94,IF(AND(A1293="China",E1293=2050),0.92,IF(AND(A1293="India",E1293=2035),0.95,IF(AND(A1293="India",E1293=2050),0.92,IF(AND(A1293="Middle East",E1293=2035),0.94,IF(AND(A1293="Middle East",E1293=2050),0.9,IF(AND(A1293="Africa",E1293=2035),0.94,IF(AND(A1293="Africa",E1293=2050),0.91,IF(AND(A1293="Brazil",E1293=2035),0.95,IF(AND(A1293="Brazil",E1293=2050),0.92,""))))))))))))))))))</f>
        <v>*0.95</v>
      </c>
      <c r="H1293" s="0" t="s">
        <v>2144</v>
      </c>
      <c r="I1293" s="50" t="s">
        <v>35</v>
      </c>
      <c r="J1293" s="0" t="n">
        <v>2050</v>
      </c>
      <c r="K1293" s="48" t="str">
        <f aca="false">"*"&amp;IF(AND(A1293="EU",J1293=2035),0.95,IF(AND(A1293="EU",J1293=2050),0.93,IF(AND(A1293="USA",J1293=2035),0.96,IF(AND(A1293="USA",J1293=2050),0.94,IF(AND(A1293="Japan",J1293=2035),0.94,IF(AND(A1293="Japan",J1293=2050),0.92,IF(AND(A1293="Russia",J1293=2035),0.95,IF(AND(A1293="Russia",J1293=2050),0.93,IF(AND(A1293="China",J1293=2035),0.94,IF(AND(A1293="China",J1293=2050),0.92,IF(AND(A1293="India",J1293=2035),0.95,IF(AND(A1293="India",J1293=2050),0.92,IF(AND(A1293="Middle East",J1293=2035),0.94,IF(AND(A1293="Middle East",J1293=2050),0.9,IF(AND(A1293="Africa",J1293=2035),0.94,IF(AND(A1293="Africa",J1293=2050),0.91,IF(AND(A1293="Brazil",J1293=2035),0.95,IF(AND(A1293="Brazil",J1293=2050),0.92,""))))))))))))))))))</f>
        <v>*0.93</v>
      </c>
      <c r="P1293" s="41" t="s">
        <v>2144</v>
      </c>
      <c r="Q1293" s="52" t="s">
        <v>35</v>
      </c>
      <c r="R1293" s="41" t="n">
        <v>2035</v>
      </c>
      <c r="S1293" s="53" t="str">
        <f aca="false">"*"&amp;IF(AND(A1293="EU",R1293=2035),0.95,IF(AND(A1293="EU",R1293=2050),0.93,IF(AND(A1293="USA",R1293=2035),0.96,IF(AND(A1293="USA",R1293=2050),0.93,IF(AND(A1293="Japan",R1293=2035),0.94,IF(AND(A1293="Japan",R1293=2050),0.92,IF(AND(A1293="Russia",R1293=2035),0.95,IF(AND(A1293="Russia",R1293=2050),0.91,IF(AND(A1293="China",R1293=2035),0.93,IF(AND(A1293="China",R1293=2050),0.92,IF(AND(A1293="India",R1293=2035),0.94,IF(AND(A1293="India",R1293=2050),0.91,IF(AND(A1293="Middle East",R1293=2035),0.92,IF(AND(A1293="Middle East",R1293=2050),0.89,IF(AND(A1293="Africa",R1293=2035),0.93,IF(AND(A1293="Africa",R1293=2050),0.9,IF(AND(A1293="Brazil",R1293=2035),0.95,IF(AND(A1293="Brazil",R1293=2050),0.92,""))))))))))))))))))</f>
        <v>*0.95</v>
      </c>
      <c r="U1293" s="41" t="s">
        <v>2144</v>
      </c>
      <c r="V1293" s="52" t="s">
        <v>35</v>
      </c>
      <c r="W1293" s="41" t="n">
        <v>2050</v>
      </c>
      <c r="X1293" s="53" t="str">
        <f aca="false">"*"&amp;IF(AND(A1293="EU",W1293=2035),0.95,IF(AND(A1293="EU",W1293=2050),0.93,IF(AND(A1293="USA",W1293=2035),0.96,IF(AND(A1293="USA",W1293=2050),0.93,IF(AND(A1293="Japan",W1293=2035),0.94,IF(AND(A1293="Japan",W1293=2050),0.92,IF(AND(A1293="Russia",W1293=2035),0.95,IF(AND(A1293="Russia",W1293=2050),0.91,IF(AND(A1293="China",W1293=2035),0.93,IF(AND(A1293="China",W1293=2050),0.92,IF(AND(A1293="India",W1293=2035),0.94,IF(AND(A1293="India",W1293=2050),0.91,IF(AND(A1293="Middle East",W1293=2035),0.92,IF(AND(A1293="Middle East",W1293=2050),0.89,IF(AND(A1293="Africa",W1293=2035),0.93,IF(AND(A1293="Africa",W1293=2050),0.9,IF(AND(A1293="Brazil",W1293=2035),0.95,IF(AND(A1293="Brazil",W1293=2050),0.92,""))))))))))))))))))</f>
        <v>*0.91</v>
      </c>
      <c r="AC1293" s="0" t="s">
        <v>2144</v>
      </c>
      <c r="AD1293" s="50" t="s">
        <v>35</v>
      </c>
      <c r="AE1293" s="0" t="n">
        <v>2035</v>
      </c>
      <c r="AF1293" s="51" t="str">
        <f aca="false">"*"&amp;IF(AND(A1293="EU",AE1293=2035),0.93,IF(AND(A1293="EU",AE1293=2050),0.9,IF(AND(A1293="USA",AE1293=2035),0.92,IF(AND(A1293="USA",AE1293=2050),0.89,IF(AND(A1293="Japan",AE1293=2035),0.92,IF(AND(A1293="Japan",AE1293=2050),0.89,IF(AND(A1293="Russia",AE1293=2035),0.91,IF(AND(A1293="Russia",AE1293=2050),0.86,IF(AND(A1293="China",AE1293=2035),0.91,IF(AND(A1293="China",AE1293=2050),0.87,IF(AND(A1293="India",AE1293=2035),0.92,IF(AND(A1293="India",AE1293=2050),0.87,IF(AND(A1293="Middle East",AE1293=2035),0.89,IF(AND(A1293="Middle East",AE1293=2050),0.84,IF(AND(A1293="Africa",AE1293=2035),0.9,IF(AND(A1293="Africa",AE1293=2050),0.86,IF(AND(A1293="Brazil",AE1293=2035),0.93,IF(AND(A1293="Brazil",AE1293=2050),0.89,""))))))))))))))))))</f>
        <v>*0.91</v>
      </c>
      <c r="AG1293" s="51" t="str">
        <f aca="false">AG1292</f>
        <v>REZoning_Sol-Win</v>
      </c>
      <c r="AI1293" s="0" t="s">
        <v>2144</v>
      </c>
      <c r="AJ1293" s="50" t="s">
        <v>35</v>
      </c>
      <c r="AK1293" s="0" t="n">
        <v>2050</v>
      </c>
      <c r="AL1293" s="51" t="str">
        <f aca="false">"*"&amp;IF(AND(A1293="EU",AK1293=2035),0.93,IF(AND(A1293="EU",AK1293=2050),0.9,IF(AND(A1293="USA",AK1293=2035),0.92,IF(AND(A1293="USA",AK1293=2050),0.89,IF(AND(A1293="Japan",AK1293=2035),0.92,IF(AND(A1293="Japan",AK1293=2050),0.89,IF(AND(A1293="Russia",AK1293=2035),0.91,IF(AND(A1293="Russia",AK1293=2050),0.86,IF(AND(A1293="China",AK1293=2035),0.91,IF(AND(A1293="China",AK1293=2050),0.87,IF(AND(A1293="India",AK1293=2035),0.92,IF(AND(A1293="India",AK1293=2050),0.87,IF(AND(A1293="Middle East",AK1293=2035),0.89,IF(AND(A1293="Middle East",AK1293=2050),0.84,IF(AND(A1293="Africa",AK1293=2035),0.9,IF(AND(A1293="Africa",AK1293=2050),0.86,IF(AND(A1293="Brazil",AK1293=2035),0.93,IF(AND(A1293="Brazil",AK1293=2050),0.89,""))))))))))))))))))</f>
        <v>*0.86</v>
      </c>
      <c r="AM1293" s="51" t="str">
        <f aca="false">AM1292</f>
        <v>REZoning_Sol-Win</v>
      </c>
      <c r="AP1293" s="0" t="s">
        <v>2144</v>
      </c>
      <c r="AQ1293" s="0" t="s">
        <v>35</v>
      </c>
      <c r="AR1293" s="0" t="n">
        <v>2100</v>
      </c>
      <c r="AS1293" s="0" t="s">
        <v>860</v>
      </c>
      <c r="AT1293" s="0" t="s">
        <v>36</v>
      </c>
    </row>
    <row r="1294" customFormat="false" ht="28.5" hidden="false" customHeight="true" outlineLevel="0" collapsed="false">
      <c r="A1294" s="3" t="s">
        <v>73</v>
      </c>
      <c r="C1294" s="0" t="s">
        <v>2145</v>
      </c>
      <c r="D1294" s="50" t="s">
        <v>35</v>
      </c>
      <c r="E1294" s="0" t="n">
        <v>2035</v>
      </c>
      <c r="F1294" s="51" t="str">
        <f aca="false">"*"&amp;IF(AND(A1294="EU",E1294=2035),0.95,IF(AND(A1294="EU",E1294=2050),0.93,IF(AND(A1294="USA",E1294=2035),0.96,IF(AND(A1294="USA",E1294=2050),0.94,IF(AND(A1294="Japan",E1294=2035),0.94,IF(AND(A1294="Japan",E1294=2050),0.92,IF(AND(A1294="Russia",E1294=2035),0.95,IF(AND(A1294="Russia",E1294=2050),0.93,IF(AND(A1294="China",E1294=2035),0.94,IF(AND(A1294="China",E1294=2050),0.92,IF(AND(A1294="India",E1294=2035),0.95,IF(AND(A1294="India",E1294=2050),0.92,IF(AND(A1294="Middle East",E1294=2035),0.94,IF(AND(A1294="Middle East",E1294=2050),0.9,IF(AND(A1294="Africa",E1294=2035),0.94,IF(AND(A1294="Africa",E1294=2050),0.91,IF(AND(A1294="Brazil",E1294=2035),0.95,IF(AND(A1294="Brazil",E1294=2050),0.92,""))))))))))))))))))</f>
        <v>*0.95</v>
      </c>
      <c r="H1294" s="0" t="s">
        <v>2145</v>
      </c>
      <c r="I1294" s="50" t="s">
        <v>35</v>
      </c>
      <c r="J1294" s="0" t="n">
        <v>2050</v>
      </c>
      <c r="K1294" s="48" t="str">
        <f aca="false">"*"&amp;IF(AND(A1294="EU",J1294=2035),0.95,IF(AND(A1294="EU",J1294=2050),0.93,IF(AND(A1294="USA",J1294=2035),0.96,IF(AND(A1294="USA",J1294=2050),0.94,IF(AND(A1294="Japan",J1294=2035),0.94,IF(AND(A1294="Japan",J1294=2050),0.92,IF(AND(A1294="Russia",J1294=2035),0.95,IF(AND(A1294="Russia",J1294=2050),0.93,IF(AND(A1294="China",J1294=2035),0.94,IF(AND(A1294="China",J1294=2050),0.92,IF(AND(A1294="India",J1294=2035),0.95,IF(AND(A1294="India",J1294=2050),0.92,IF(AND(A1294="Middle East",J1294=2035),0.94,IF(AND(A1294="Middle East",J1294=2050),0.9,IF(AND(A1294="Africa",J1294=2035),0.94,IF(AND(A1294="Africa",J1294=2050),0.91,IF(AND(A1294="Brazil",J1294=2035),0.95,IF(AND(A1294="Brazil",J1294=2050),0.92,""))))))))))))))))))</f>
        <v>*0.93</v>
      </c>
      <c r="P1294" s="41" t="s">
        <v>2145</v>
      </c>
      <c r="Q1294" s="52" t="s">
        <v>35</v>
      </c>
      <c r="R1294" s="41" t="n">
        <v>2035</v>
      </c>
      <c r="S1294" s="53" t="str">
        <f aca="false">"*"&amp;IF(AND(A1294="EU",R1294=2035),0.95,IF(AND(A1294="EU",R1294=2050),0.93,IF(AND(A1294="USA",R1294=2035),0.96,IF(AND(A1294="USA",R1294=2050),0.93,IF(AND(A1294="Japan",R1294=2035),0.94,IF(AND(A1294="Japan",R1294=2050),0.92,IF(AND(A1294="Russia",R1294=2035),0.95,IF(AND(A1294="Russia",R1294=2050),0.91,IF(AND(A1294="China",R1294=2035),0.93,IF(AND(A1294="China",R1294=2050),0.92,IF(AND(A1294="India",R1294=2035),0.94,IF(AND(A1294="India",R1294=2050),0.91,IF(AND(A1294="Middle East",R1294=2035),0.92,IF(AND(A1294="Middle East",R1294=2050),0.89,IF(AND(A1294="Africa",R1294=2035),0.93,IF(AND(A1294="Africa",R1294=2050),0.9,IF(AND(A1294="Brazil",R1294=2035),0.95,IF(AND(A1294="Brazil",R1294=2050),0.92,""))))))))))))))))))</f>
        <v>*0.95</v>
      </c>
      <c r="U1294" s="41" t="s">
        <v>2145</v>
      </c>
      <c r="V1294" s="52" t="s">
        <v>35</v>
      </c>
      <c r="W1294" s="41" t="n">
        <v>2050</v>
      </c>
      <c r="X1294" s="53" t="str">
        <f aca="false">"*"&amp;IF(AND(A1294="EU",W1294=2035),0.95,IF(AND(A1294="EU",W1294=2050),0.93,IF(AND(A1294="USA",W1294=2035),0.96,IF(AND(A1294="USA",W1294=2050),0.93,IF(AND(A1294="Japan",W1294=2035),0.94,IF(AND(A1294="Japan",W1294=2050),0.92,IF(AND(A1294="Russia",W1294=2035),0.95,IF(AND(A1294="Russia",W1294=2050),0.91,IF(AND(A1294="China",W1294=2035),0.93,IF(AND(A1294="China",W1294=2050),0.92,IF(AND(A1294="India",W1294=2035),0.94,IF(AND(A1294="India",W1294=2050),0.91,IF(AND(A1294="Middle East",W1294=2035),0.92,IF(AND(A1294="Middle East",W1294=2050),0.89,IF(AND(A1294="Africa",W1294=2035),0.93,IF(AND(A1294="Africa",W1294=2050),0.9,IF(AND(A1294="Brazil",W1294=2035),0.95,IF(AND(A1294="Brazil",W1294=2050),0.92,""))))))))))))))))))</f>
        <v>*0.91</v>
      </c>
      <c r="AC1294" s="0" t="s">
        <v>2145</v>
      </c>
      <c r="AD1294" s="50" t="s">
        <v>35</v>
      </c>
      <c r="AE1294" s="0" t="n">
        <v>2035</v>
      </c>
      <c r="AF1294" s="51" t="str">
        <f aca="false">"*"&amp;IF(AND(A1294="EU",AE1294=2035),0.93,IF(AND(A1294="EU",AE1294=2050),0.9,IF(AND(A1294="USA",AE1294=2035),0.92,IF(AND(A1294="USA",AE1294=2050),0.89,IF(AND(A1294="Japan",AE1294=2035),0.92,IF(AND(A1294="Japan",AE1294=2050),0.89,IF(AND(A1294="Russia",AE1294=2035),0.91,IF(AND(A1294="Russia",AE1294=2050),0.86,IF(AND(A1294="China",AE1294=2035),0.91,IF(AND(A1294="China",AE1294=2050),0.87,IF(AND(A1294="India",AE1294=2035),0.92,IF(AND(A1294="India",AE1294=2050),0.87,IF(AND(A1294="Middle East",AE1294=2035),0.89,IF(AND(A1294="Middle East",AE1294=2050),0.84,IF(AND(A1294="Africa",AE1294=2035),0.9,IF(AND(A1294="Africa",AE1294=2050),0.86,IF(AND(A1294="Brazil",AE1294=2035),0.93,IF(AND(A1294="Brazil",AE1294=2050),0.89,""))))))))))))))))))</f>
        <v>*0.91</v>
      </c>
      <c r="AG1294" s="51" t="str">
        <f aca="false">AG1293</f>
        <v>REZoning_Sol-Win</v>
      </c>
      <c r="AI1294" s="0" t="s">
        <v>2145</v>
      </c>
      <c r="AJ1294" s="50" t="s">
        <v>35</v>
      </c>
      <c r="AK1294" s="0" t="n">
        <v>2050</v>
      </c>
      <c r="AL1294" s="51" t="str">
        <f aca="false">"*"&amp;IF(AND(A1294="EU",AK1294=2035),0.93,IF(AND(A1294="EU",AK1294=2050),0.9,IF(AND(A1294="USA",AK1294=2035),0.92,IF(AND(A1294="USA",AK1294=2050),0.89,IF(AND(A1294="Japan",AK1294=2035),0.92,IF(AND(A1294="Japan",AK1294=2050),0.89,IF(AND(A1294="Russia",AK1294=2035),0.91,IF(AND(A1294="Russia",AK1294=2050),0.86,IF(AND(A1294="China",AK1294=2035),0.91,IF(AND(A1294="China",AK1294=2050),0.87,IF(AND(A1294="India",AK1294=2035),0.92,IF(AND(A1294="India",AK1294=2050),0.87,IF(AND(A1294="Middle East",AK1294=2035),0.89,IF(AND(A1294="Middle East",AK1294=2050),0.84,IF(AND(A1294="Africa",AK1294=2035),0.9,IF(AND(A1294="Africa",AK1294=2050),0.86,IF(AND(A1294="Brazil",AK1294=2035),0.93,IF(AND(A1294="Brazil",AK1294=2050),0.89,""))))))))))))))))))</f>
        <v>*0.86</v>
      </c>
      <c r="AM1294" s="51" t="str">
        <f aca="false">AM1293</f>
        <v>REZoning_Sol-Win</v>
      </c>
      <c r="AP1294" s="0" t="s">
        <v>2145</v>
      </c>
      <c r="AQ1294" s="0" t="s">
        <v>35</v>
      </c>
      <c r="AR1294" s="0" t="n">
        <v>2100</v>
      </c>
      <c r="AS1294" s="0" t="s">
        <v>860</v>
      </c>
      <c r="AT1294" s="0" t="s">
        <v>36</v>
      </c>
    </row>
    <row r="1295" customFormat="false" ht="28.5" hidden="false" customHeight="true" outlineLevel="0" collapsed="false">
      <c r="A1295" s="3" t="s">
        <v>73</v>
      </c>
      <c r="C1295" s="0" t="s">
        <v>2146</v>
      </c>
      <c r="D1295" s="50" t="s">
        <v>35</v>
      </c>
      <c r="E1295" s="0" t="n">
        <v>2035</v>
      </c>
      <c r="F1295" s="51" t="str">
        <f aca="false">"*"&amp;IF(AND(A1295="EU",E1295=2035),0.95,IF(AND(A1295="EU",E1295=2050),0.93,IF(AND(A1295="USA",E1295=2035),0.96,IF(AND(A1295="USA",E1295=2050),0.94,IF(AND(A1295="Japan",E1295=2035),0.94,IF(AND(A1295="Japan",E1295=2050),0.92,IF(AND(A1295="Russia",E1295=2035),0.95,IF(AND(A1295="Russia",E1295=2050),0.93,IF(AND(A1295="China",E1295=2035),0.94,IF(AND(A1295="China",E1295=2050),0.92,IF(AND(A1295="India",E1295=2035),0.95,IF(AND(A1295="India",E1295=2050),0.92,IF(AND(A1295="Middle East",E1295=2035),0.94,IF(AND(A1295="Middle East",E1295=2050),0.9,IF(AND(A1295="Africa",E1295=2035),0.94,IF(AND(A1295="Africa",E1295=2050),0.91,IF(AND(A1295="Brazil",E1295=2035),0.95,IF(AND(A1295="Brazil",E1295=2050),0.92,""))))))))))))))))))</f>
        <v>*0.95</v>
      </c>
      <c r="H1295" s="0" t="s">
        <v>2146</v>
      </c>
      <c r="I1295" s="50" t="s">
        <v>35</v>
      </c>
      <c r="J1295" s="0" t="n">
        <v>2050</v>
      </c>
      <c r="K1295" s="48" t="str">
        <f aca="false">"*"&amp;IF(AND(A1295="EU",J1295=2035),0.95,IF(AND(A1295="EU",J1295=2050),0.93,IF(AND(A1295="USA",J1295=2035),0.96,IF(AND(A1295="USA",J1295=2050),0.94,IF(AND(A1295="Japan",J1295=2035),0.94,IF(AND(A1295="Japan",J1295=2050),0.92,IF(AND(A1295="Russia",J1295=2035),0.95,IF(AND(A1295="Russia",J1295=2050),0.93,IF(AND(A1295="China",J1295=2035),0.94,IF(AND(A1295="China",J1295=2050),0.92,IF(AND(A1295="India",J1295=2035),0.95,IF(AND(A1295="India",J1295=2050),0.92,IF(AND(A1295="Middle East",J1295=2035),0.94,IF(AND(A1295="Middle East",J1295=2050),0.9,IF(AND(A1295="Africa",J1295=2035),0.94,IF(AND(A1295="Africa",J1295=2050),0.91,IF(AND(A1295="Brazil",J1295=2035),0.95,IF(AND(A1295="Brazil",J1295=2050),0.92,""))))))))))))))))))</f>
        <v>*0.93</v>
      </c>
      <c r="P1295" s="41" t="s">
        <v>2146</v>
      </c>
      <c r="Q1295" s="52" t="s">
        <v>35</v>
      </c>
      <c r="R1295" s="41" t="n">
        <v>2035</v>
      </c>
      <c r="S1295" s="53" t="str">
        <f aca="false">"*"&amp;IF(AND(A1295="EU",R1295=2035),0.95,IF(AND(A1295="EU",R1295=2050),0.93,IF(AND(A1295="USA",R1295=2035),0.96,IF(AND(A1295="USA",R1295=2050),0.93,IF(AND(A1295="Japan",R1295=2035),0.94,IF(AND(A1295="Japan",R1295=2050),0.92,IF(AND(A1295="Russia",R1295=2035),0.95,IF(AND(A1295="Russia",R1295=2050),0.91,IF(AND(A1295="China",R1295=2035),0.93,IF(AND(A1295="China",R1295=2050),0.92,IF(AND(A1295="India",R1295=2035),0.94,IF(AND(A1295="India",R1295=2050),0.91,IF(AND(A1295="Middle East",R1295=2035),0.92,IF(AND(A1295="Middle East",R1295=2050),0.89,IF(AND(A1295="Africa",R1295=2035),0.93,IF(AND(A1295="Africa",R1295=2050),0.9,IF(AND(A1295="Brazil",R1295=2035),0.95,IF(AND(A1295="Brazil",R1295=2050),0.92,""))))))))))))))))))</f>
        <v>*0.95</v>
      </c>
      <c r="U1295" s="41" t="s">
        <v>2146</v>
      </c>
      <c r="V1295" s="52" t="s">
        <v>35</v>
      </c>
      <c r="W1295" s="41" t="n">
        <v>2050</v>
      </c>
      <c r="X1295" s="53" t="str">
        <f aca="false">"*"&amp;IF(AND(A1295="EU",W1295=2035),0.95,IF(AND(A1295="EU",W1295=2050),0.93,IF(AND(A1295="USA",W1295=2035),0.96,IF(AND(A1295="USA",W1295=2050),0.93,IF(AND(A1295="Japan",W1295=2035),0.94,IF(AND(A1295="Japan",W1295=2050),0.92,IF(AND(A1295="Russia",W1295=2035),0.95,IF(AND(A1295="Russia",W1295=2050),0.91,IF(AND(A1295="China",W1295=2035),0.93,IF(AND(A1295="China",W1295=2050),0.92,IF(AND(A1295="India",W1295=2035),0.94,IF(AND(A1295="India",W1295=2050),0.91,IF(AND(A1295="Middle East",W1295=2035),0.92,IF(AND(A1295="Middle East",W1295=2050),0.89,IF(AND(A1295="Africa",W1295=2035),0.93,IF(AND(A1295="Africa",W1295=2050),0.9,IF(AND(A1295="Brazil",W1295=2035),0.95,IF(AND(A1295="Brazil",W1295=2050),0.92,""))))))))))))))))))</f>
        <v>*0.91</v>
      </c>
      <c r="AC1295" s="0" t="s">
        <v>2146</v>
      </c>
      <c r="AD1295" s="50" t="s">
        <v>35</v>
      </c>
      <c r="AE1295" s="0" t="n">
        <v>2035</v>
      </c>
      <c r="AF1295" s="51" t="str">
        <f aca="false">"*"&amp;IF(AND(A1295="EU",AE1295=2035),0.93,IF(AND(A1295="EU",AE1295=2050),0.9,IF(AND(A1295="USA",AE1295=2035),0.92,IF(AND(A1295="USA",AE1295=2050),0.89,IF(AND(A1295="Japan",AE1295=2035),0.92,IF(AND(A1295="Japan",AE1295=2050),0.89,IF(AND(A1295="Russia",AE1295=2035),0.91,IF(AND(A1295="Russia",AE1295=2050),0.86,IF(AND(A1295="China",AE1295=2035),0.91,IF(AND(A1295="China",AE1295=2050),0.87,IF(AND(A1295="India",AE1295=2035),0.92,IF(AND(A1295="India",AE1295=2050),0.87,IF(AND(A1295="Middle East",AE1295=2035),0.89,IF(AND(A1295="Middle East",AE1295=2050),0.84,IF(AND(A1295="Africa",AE1295=2035),0.9,IF(AND(A1295="Africa",AE1295=2050),0.86,IF(AND(A1295="Brazil",AE1295=2035),0.93,IF(AND(A1295="Brazil",AE1295=2050),0.89,""))))))))))))))))))</f>
        <v>*0.91</v>
      </c>
      <c r="AG1295" s="51" t="str">
        <f aca="false">AG1294</f>
        <v>REZoning_Sol-Win</v>
      </c>
      <c r="AI1295" s="0" t="s">
        <v>2146</v>
      </c>
      <c r="AJ1295" s="50" t="s">
        <v>35</v>
      </c>
      <c r="AK1295" s="0" t="n">
        <v>2050</v>
      </c>
      <c r="AL1295" s="51" t="str">
        <f aca="false">"*"&amp;IF(AND(A1295="EU",AK1295=2035),0.93,IF(AND(A1295="EU",AK1295=2050),0.9,IF(AND(A1295="USA",AK1295=2035),0.92,IF(AND(A1295="USA",AK1295=2050),0.89,IF(AND(A1295="Japan",AK1295=2035),0.92,IF(AND(A1295="Japan",AK1295=2050),0.89,IF(AND(A1295="Russia",AK1295=2035),0.91,IF(AND(A1295="Russia",AK1295=2050),0.86,IF(AND(A1295="China",AK1295=2035),0.91,IF(AND(A1295="China",AK1295=2050),0.87,IF(AND(A1295="India",AK1295=2035),0.92,IF(AND(A1295="India",AK1295=2050),0.87,IF(AND(A1295="Middle East",AK1295=2035),0.89,IF(AND(A1295="Middle East",AK1295=2050),0.84,IF(AND(A1295="Africa",AK1295=2035),0.9,IF(AND(A1295="Africa",AK1295=2050),0.86,IF(AND(A1295="Brazil",AK1295=2035),0.93,IF(AND(A1295="Brazil",AK1295=2050),0.89,""))))))))))))))))))</f>
        <v>*0.86</v>
      </c>
      <c r="AM1295" s="51" t="str">
        <f aca="false">AM1294</f>
        <v>REZoning_Sol-Win</v>
      </c>
      <c r="AP1295" s="0" t="s">
        <v>2146</v>
      </c>
      <c r="AQ1295" s="0" t="s">
        <v>35</v>
      </c>
      <c r="AR1295" s="0" t="n">
        <v>2100</v>
      </c>
      <c r="AS1295" s="0" t="s">
        <v>860</v>
      </c>
      <c r="AT1295" s="0" t="s">
        <v>36</v>
      </c>
    </row>
    <row r="1296" customFormat="false" ht="28.5" hidden="false" customHeight="true" outlineLevel="0" collapsed="false">
      <c r="A1296" s="3" t="s">
        <v>73</v>
      </c>
      <c r="C1296" s="0" t="s">
        <v>2147</v>
      </c>
      <c r="D1296" s="50" t="s">
        <v>35</v>
      </c>
      <c r="E1296" s="0" t="n">
        <v>2035</v>
      </c>
      <c r="F1296" s="51" t="str">
        <f aca="false">"*"&amp;IF(AND(A1296="EU",E1296=2035),0.95,IF(AND(A1296="EU",E1296=2050),0.93,IF(AND(A1296="USA",E1296=2035),0.96,IF(AND(A1296="USA",E1296=2050),0.94,IF(AND(A1296="Japan",E1296=2035),0.94,IF(AND(A1296="Japan",E1296=2050),0.92,IF(AND(A1296="Russia",E1296=2035),0.95,IF(AND(A1296="Russia",E1296=2050),0.93,IF(AND(A1296="China",E1296=2035),0.94,IF(AND(A1296="China",E1296=2050),0.92,IF(AND(A1296="India",E1296=2035),0.95,IF(AND(A1296="India",E1296=2050),0.92,IF(AND(A1296="Middle East",E1296=2035),0.94,IF(AND(A1296="Middle East",E1296=2050),0.9,IF(AND(A1296="Africa",E1296=2035),0.94,IF(AND(A1296="Africa",E1296=2050),0.91,IF(AND(A1296="Brazil",E1296=2035),0.95,IF(AND(A1296="Brazil",E1296=2050),0.92,""))))))))))))))))))</f>
        <v>*0.95</v>
      </c>
      <c r="H1296" s="0" t="s">
        <v>2147</v>
      </c>
      <c r="I1296" s="50" t="s">
        <v>35</v>
      </c>
      <c r="J1296" s="0" t="n">
        <v>2050</v>
      </c>
      <c r="K1296" s="48" t="str">
        <f aca="false">"*"&amp;IF(AND(A1296="EU",J1296=2035),0.95,IF(AND(A1296="EU",J1296=2050),0.93,IF(AND(A1296="USA",J1296=2035),0.96,IF(AND(A1296="USA",J1296=2050),0.94,IF(AND(A1296="Japan",J1296=2035),0.94,IF(AND(A1296="Japan",J1296=2050),0.92,IF(AND(A1296="Russia",J1296=2035),0.95,IF(AND(A1296="Russia",J1296=2050),0.93,IF(AND(A1296="China",J1296=2035),0.94,IF(AND(A1296="China",J1296=2050),0.92,IF(AND(A1296="India",J1296=2035),0.95,IF(AND(A1296="India",J1296=2050),0.92,IF(AND(A1296="Middle East",J1296=2035),0.94,IF(AND(A1296="Middle East",J1296=2050),0.9,IF(AND(A1296="Africa",J1296=2035),0.94,IF(AND(A1296="Africa",J1296=2050),0.91,IF(AND(A1296="Brazil",J1296=2035),0.95,IF(AND(A1296="Brazil",J1296=2050),0.92,""))))))))))))))))))</f>
        <v>*0.93</v>
      </c>
      <c r="P1296" s="41" t="s">
        <v>2147</v>
      </c>
      <c r="Q1296" s="52" t="s">
        <v>35</v>
      </c>
      <c r="R1296" s="41" t="n">
        <v>2035</v>
      </c>
      <c r="S1296" s="53" t="str">
        <f aca="false">"*"&amp;IF(AND(A1296="EU",R1296=2035),0.95,IF(AND(A1296="EU",R1296=2050),0.93,IF(AND(A1296="USA",R1296=2035),0.96,IF(AND(A1296="USA",R1296=2050),0.93,IF(AND(A1296="Japan",R1296=2035),0.94,IF(AND(A1296="Japan",R1296=2050),0.92,IF(AND(A1296="Russia",R1296=2035),0.95,IF(AND(A1296="Russia",R1296=2050),0.91,IF(AND(A1296="China",R1296=2035),0.93,IF(AND(A1296="China",R1296=2050),0.92,IF(AND(A1296="India",R1296=2035),0.94,IF(AND(A1296="India",R1296=2050),0.91,IF(AND(A1296="Middle East",R1296=2035),0.92,IF(AND(A1296="Middle East",R1296=2050),0.89,IF(AND(A1296="Africa",R1296=2035),0.93,IF(AND(A1296="Africa",R1296=2050),0.9,IF(AND(A1296="Brazil",R1296=2035),0.95,IF(AND(A1296="Brazil",R1296=2050),0.92,""))))))))))))))))))</f>
        <v>*0.95</v>
      </c>
      <c r="U1296" s="41" t="s">
        <v>2147</v>
      </c>
      <c r="V1296" s="52" t="s">
        <v>35</v>
      </c>
      <c r="W1296" s="41" t="n">
        <v>2050</v>
      </c>
      <c r="X1296" s="53" t="str">
        <f aca="false">"*"&amp;IF(AND(A1296="EU",W1296=2035),0.95,IF(AND(A1296="EU",W1296=2050),0.93,IF(AND(A1296="USA",W1296=2035),0.96,IF(AND(A1296="USA",W1296=2050),0.93,IF(AND(A1296="Japan",W1296=2035),0.94,IF(AND(A1296="Japan",W1296=2050),0.92,IF(AND(A1296="Russia",W1296=2035),0.95,IF(AND(A1296="Russia",W1296=2050),0.91,IF(AND(A1296="China",W1296=2035),0.93,IF(AND(A1296="China",W1296=2050),0.92,IF(AND(A1296="India",W1296=2035),0.94,IF(AND(A1296="India",W1296=2050),0.91,IF(AND(A1296="Middle East",W1296=2035),0.92,IF(AND(A1296="Middle East",W1296=2050),0.89,IF(AND(A1296="Africa",W1296=2035),0.93,IF(AND(A1296="Africa",W1296=2050),0.9,IF(AND(A1296="Brazil",W1296=2035),0.95,IF(AND(A1296="Brazil",W1296=2050),0.92,""))))))))))))))))))</f>
        <v>*0.91</v>
      </c>
      <c r="AC1296" s="0" t="s">
        <v>2147</v>
      </c>
      <c r="AD1296" s="50" t="s">
        <v>35</v>
      </c>
      <c r="AE1296" s="0" t="n">
        <v>2035</v>
      </c>
      <c r="AF1296" s="51" t="str">
        <f aca="false">"*"&amp;IF(AND(A1296="EU",AE1296=2035),0.93,IF(AND(A1296="EU",AE1296=2050),0.9,IF(AND(A1296="USA",AE1296=2035),0.92,IF(AND(A1296="USA",AE1296=2050),0.89,IF(AND(A1296="Japan",AE1296=2035),0.92,IF(AND(A1296="Japan",AE1296=2050),0.89,IF(AND(A1296="Russia",AE1296=2035),0.91,IF(AND(A1296="Russia",AE1296=2050),0.86,IF(AND(A1296="China",AE1296=2035),0.91,IF(AND(A1296="China",AE1296=2050),0.87,IF(AND(A1296="India",AE1296=2035),0.92,IF(AND(A1296="India",AE1296=2050),0.87,IF(AND(A1296="Middle East",AE1296=2035),0.89,IF(AND(A1296="Middle East",AE1296=2050),0.84,IF(AND(A1296="Africa",AE1296=2035),0.9,IF(AND(A1296="Africa",AE1296=2050),0.86,IF(AND(A1296="Brazil",AE1296=2035),0.93,IF(AND(A1296="Brazil",AE1296=2050),0.89,""))))))))))))))))))</f>
        <v>*0.91</v>
      </c>
      <c r="AG1296" s="51" t="str">
        <f aca="false">AG1295</f>
        <v>REZoning_Sol-Win</v>
      </c>
      <c r="AI1296" s="0" t="s">
        <v>2147</v>
      </c>
      <c r="AJ1296" s="50" t="s">
        <v>35</v>
      </c>
      <c r="AK1296" s="0" t="n">
        <v>2050</v>
      </c>
      <c r="AL1296" s="51" t="str">
        <f aca="false">"*"&amp;IF(AND(A1296="EU",AK1296=2035),0.93,IF(AND(A1296="EU",AK1296=2050),0.9,IF(AND(A1296="USA",AK1296=2035),0.92,IF(AND(A1296="USA",AK1296=2050),0.89,IF(AND(A1296="Japan",AK1296=2035),0.92,IF(AND(A1296="Japan",AK1296=2050),0.89,IF(AND(A1296="Russia",AK1296=2035),0.91,IF(AND(A1296="Russia",AK1296=2050),0.86,IF(AND(A1296="China",AK1296=2035),0.91,IF(AND(A1296="China",AK1296=2050),0.87,IF(AND(A1296="India",AK1296=2035),0.92,IF(AND(A1296="India",AK1296=2050),0.87,IF(AND(A1296="Middle East",AK1296=2035),0.89,IF(AND(A1296="Middle East",AK1296=2050),0.84,IF(AND(A1296="Africa",AK1296=2035),0.9,IF(AND(A1296="Africa",AK1296=2050),0.86,IF(AND(A1296="Brazil",AK1296=2035),0.93,IF(AND(A1296="Brazil",AK1296=2050),0.89,""))))))))))))))))))</f>
        <v>*0.86</v>
      </c>
      <c r="AM1296" s="51" t="str">
        <f aca="false">AM1295</f>
        <v>REZoning_Sol-Win</v>
      </c>
      <c r="AP1296" s="0" t="s">
        <v>2147</v>
      </c>
      <c r="AQ1296" s="0" t="s">
        <v>35</v>
      </c>
      <c r="AR1296" s="0" t="n">
        <v>2100</v>
      </c>
      <c r="AS1296" s="0" t="s">
        <v>860</v>
      </c>
      <c r="AT1296" s="0" t="s">
        <v>36</v>
      </c>
    </row>
    <row r="1297" customFormat="false" ht="28.5" hidden="false" customHeight="true" outlineLevel="0" collapsed="false">
      <c r="A1297" s="3" t="s">
        <v>73</v>
      </c>
      <c r="C1297" s="0" t="s">
        <v>2148</v>
      </c>
      <c r="D1297" s="50" t="s">
        <v>35</v>
      </c>
      <c r="E1297" s="0" t="n">
        <v>2035</v>
      </c>
      <c r="F1297" s="51" t="str">
        <f aca="false">"*"&amp;IF(AND(A1297="EU",E1297=2035),0.95,IF(AND(A1297="EU",E1297=2050),0.93,IF(AND(A1297="USA",E1297=2035),0.96,IF(AND(A1297="USA",E1297=2050),0.94,IF(AND(A1297="Japan",E1297=2035),0.94,IF(AND(A1297="Japan",E1297=2050),0.92,IF(AND(A1297="Russia",E1297=2035),0.95,IF(AND(A1297="Russia",E1297=2050),0.93,IF(AND(A1297="China",E1297=2035),0.94,IF(AND(A1297="China",E1297=2050),0.92,IF(AND(A1297="India",E1297=2035),0.95,IF(AND(A1297="India",E1297=2050),0.92,IF(AND(A1297="Middle East",E1297=2035),0.94,IF(AND(A1297="Middle East",E1297=2050),0.9,IF(AND(A1297="Africa",E1297=2035),0.94,IF(AND(A1297="Africa",E1297=2050),0.91,IF(AND(A1297="Brazil",E1297=2035),0.95,IF(AND(A1297="Brazil",E1297=2050),0.92,""))))))))))))))))))</f>
        <v>*0.95</v>
      </c>
      <c r="H1297" s="0" t="s">
        <v>2148</v>
      </c>
      <c r="I1297" s="50" t="s">
        <v>35</v>
      </c>
      <c r="J1297" s="0" t="n">
        <v>2050</v>
      </c>
      <c r="K1297" s="48" t="str">
        <f aca="false">"*"&amp;IF(AND(A1297="EU",J1297=2035),0.95,IF(AND(A1297="EU",J1297=2050),0.93,IF(AND(A1297="USA",J1297=2035),0.96,IF(AND(A1297="USA",J1297=2050),0.94,IF(AND(A1297="Japan",J1297=2035),0.94,IF(AND(A1297="Japan",J1297=2050),0.92,IF(AND(A1297="Russia",J1297=2035),0.95,IF(AND(A1297="Russia",J1297=2050),0.93,IF(AND(A1297="China",J1297=2035),0.94,IF(AND(A1297="China",J1297=2050),0.92,IF(AND(A1297="India",J1297=2035),0.95,IF(AND(A1297="India",J1297=2050),0.92,IF(AND(A1297="Middle East",J1297=2035),0.94,IF(AND(A1297="Middle East",J1297=2050),0.9,IF(AND(A1297="Africa",J1297=2035),0.94,IF(AND(A1297="Africa",J1297=2050),0.91,IF(AND(A1297="Brazil",J1297=2035),0.95,IF(AND(A1297="Brazil",J1297=2050),0.92,""))))))))))))))))))</f>
        <v>*0.93</v>
      </c>
      <c r="P1297" s="41" t="s">
        <v>2148</v>
      </c>
      <c r="Q1297" s="52" t="s">
        <v>35</v>
      </c>
      <c r="R1297" s="41" t="n">
        <v>2035</v>
      </c>
      <c r="S1297" s="53" t="str">
        <f aca="false">"*"&amp;IF(AND(A1297="EU",R1297=2035),0.95,IF(AND(A1297="EU",R1297=2050),0.93,IF(AND(A1297="USA",R1297=2035),0.96,IF(AND(A1297="USA",R1297=2050),0.93,IF(AND(A1297="Japan",R1297=2035),0.94,IF(AND(A1297="Japan",R1297=2050),0.92,IF(AND(A1297="Russia",R1297=2035),0.95,IF(AND(A1297="Russia",R1297=2050),0.91,IF(AND(A1297="China",R1297=2035),0.93,IF(AND(A1297="China",R1297=2050),0.92,IF(AND(A1297="India",R1297=2035),0.94,IF(AND(A1297="India",R1297=2050),0.91,IF(AND(A1297="Middle East",R1297=2035),0.92,IF(AND(A1297="Middle East",R1297=2050),0.89,IF(AND(A1297="Africa",R1297=2035),0.93,IF(AND(A1297="Africa",R1297=2050),0.9,IF(AND(A1297="Brazil",R1297=2035),0.95,IF(AND(A1297="Brazil",R1297=2050),0.92,""))))))))))))))))))</f>
        <v>*0.95</v>
      </c>
      <c r="U1297" s="41" t="s">
        <v>2148</v>
      </c>
      <c r="V1297" s="52" t="s">
        <v>35</v>
      </c>
      <c r="W1297" s="41" t="n">
        <v>2050</v>
      </c>
      <c r="X1297" s="53" t="str">
        <f aca="false">"*"&amp;IF(AND(A1297="EU",W1297=2035),0.95,IF(AND(A1297="EU",W1297=2050),0.93,IF(AND(A1297="USA",W1297=2035),0.96,IF(AND(A1297="USA",W1297=2050),0.93,IF(AND(A1297="Japan",W1297=2035),0.94,IF(AND(A1297="Japan",W1297=2050),0.92,IF(AND(A1297="Russia",W1297=2035),0.95,IF(AND(A1297="Russia",W1297=2050),0.91,IF(AND(A1297="China",W1297=2035),0.93,IF(AND(A1297="China",W1297=2050),0.92,IF(AND(A1297="India",W1297=2035),0.94,IF(AND(A1297="India",W1297=2050),0.91,IF(AND(A1297="Middle East",W1297=2035),0.92,IF(AND(A1297="Middle East",W1297=2050),0.89,IF(AND(A1297="Africa",W1297=2035),0.93,IF(AND(A1297="Africa",W1297=2050),0.9,IF(AND(A1297="Brazil",W1297=2035),0.95,IF(AND(A1297="Brazil",W1297=2050),0.92,""))))))))))))))))))</f>
        <v>*0.91</v>
      </c>
      <c r="AC1297" s="0" t="s">
        <v>2148</v>
      </c>
      <c r="AD1297" s="50" t="s">
        <v>35</v>
      </c>
      <c r="AE1297" s="0" t="n">
        <v>2035</v>
      </c>
      <c r="AF1297" s="51" t="str">
        <f aca="false">"*"&amp;IF(AND(A1297="EU",AE1297=2035),0.93,IF(AND(A1297="EU",AE1297=2050),0.9,IF(AND(A1297="USA",AE1297=2035),0.92,IF(AND(A1297="USA",AE1297=2050),0.89,IF(AND(A1297="Japan",AE1297=2035),0.92,IF(AND(A1297="Japan",AE1297=2050),0.89,IF(AND(A1297="Russia",AE1297=2035),0.91,IF(AND(A1297="Russia",AE1297=2050),0.86,IF(AND(A1297="China",AE1297=2035),0.91,IF(AND(A1297="China",AE1297=2050),0.87,IF(AND(A1297="India",AE1297=2035),0.92,IF(AND(A1297="India",AE1297=2050),0.87,IF(AND(A1297="Middle East",AE1297=2035),0.89,IF(AND(A1297="Middle East",AE1297=2050),0.84,IF(AND(A1297="Africa",AE1297=2035),0.9,IF(AND(A1297="Africa",AE1297=2050),0.86,IF(AND(A1297="Brazil",AE1297=2035),0.93,IF(AND(A1297="Brazil",AE1297=2050),0.89,""))))))))))))))))))</f>
        <v>*0.91</v>
      </c>
      <c r="AG1297" s="51" t="str">
        <f aca="false">AG1296</f>
        <v>REZoning_Sol-Win</v>
      </c>
      <c r="AI1297" s="0" t="s">
        <v>2148</v>
      </c>
      <c r="AJ1297" s="50" t="s">
        <v>35</v>
      </c>
      <c r="AK1297" s="0" t="n">
        <v>2050</v>
      </c>
      <c r="AL1297" s="51" t="str">
        <f aca="false">"*"&amp;IF(AND(A1297="EU",AK1297=2035),0.93,IF(AND(A1297="EU",AK1297=2050),0.9,IF(AND(A1297="USA",AK1297=2035),0.92,IF(AND(A1297="USA",AK1297=2050),0.89,IF(AND(A1297="Japan",AK1297=2035),0.92,IF(AND(A1297="Japan",AK1297=2050),0.89,IF(AND(A1297="Russia",AK1297=2035),0.91,IF(AND(A1297="Russia",AK1297=2050),0.86,IF(AND(A1297="China",AK1297=2035),0.91,IF(AND(A1297="China",AK1297=2050),0.87,IF(AND(A1297="India",AK1297=2035),0.92,IF(AND(A1297="India",AK1297=2050),0.87,IF(AND(A1297="Middle East",AK1297=2035),0.89,IF(AND(A1297="Middle East",AK1297=2050),0.84,IF(AND(A1297="Africa",AK1297=2035),0.9,IF(AND(A1297="Africa",AK1297=2050),0.86,IF(AND(A1297="Brazil",AK1297=2035),0.93,IF(AND(A1297="Brazil",AK1297=2050),0.89,""))))))))))))))))))</f>
        <v>*0.86</v>
      </c>
      <c r="AM1297" s="51" t="str">
        <f aca="false">AM1296</f>
        <v>REZoning_Sol-Win</v>
      </c>
      <c r="AP1297" s="0" t="s">
        <v>2148</v>
      </c>
      <c r="AQ1297" s="0" t="s">
        <v>35</v>
      </c>
      <c r="AR1297" s="0" t="n">
        <v>2100</v>
      </c>
      <c r="AS1297" s="0" t="s">
        <v>860</v>
      </c>
      <c r="AT1297" s="0" t="s">
        <v>36</v>
      </c>
    </row>
    <row r="1298" customFormat="false" ht="28.5" hidden="false" customHeight="true" outlineLevel="0" collapsed="false">
      <c r="A1298" s="3" t="s">
        <v>73</v>
      </c>
      <c r="C1298" s="0" t="s">
        <v>2149</v>
      </c>
      <c r="D1298" s="50" t="s">
        <v>35</v>
      </c>
      <c r="E1298" s="0" t="n">
        <v>2035</v>
      </c>
      <c r="F1298" s="51" t="str">
        <f aca="false">"*"&amp;IF(AND(A1298="EU",E1298=2035),0.95,IF(AND(A1298="EU",E1298=2050),0.93,IF(AND(A1298="USA",E1298=2035),0.96,IF(AND(A1298="USA",E1298=2050),0.94,IF(AND(A1298="Japan",E1298=2035),0.94,IF(AND(A1298="Japan",E1298=2050),0.92,IF(AND(A1298="Russia",E1298=2035),0.95,IF(AND(A1298="Russia",E1298=2050),0.93,IF(AND(A1298="China",E1298=2035),0.94,IF(AND(A1298="China",E1298=2050),0.92,IF(AND(A1298="India",E1298=2035),0.95,IF(AND(A1298="India",E1298=2050),0.92,IF(AND(A1298="Middle East",E1298=2035),0.94,IF(AND(A1298="Middle East",E1298=2050),0.9,IF(AND(A1298="Africa",E1298=2035),0.94,IF(AND(A1298="Africa",E1298=2050),0.91,IF(AND(A1298="Brazil",E1298=2035),0.95,IF(AND(A1298="Brazil",E1298=2050),0.92,""))))))))))))))))))</f>
        <v>*0.95</v>
      </c>
      <c r="H1298" s="0" t="s">
        <v>2149</v>
      </c>
      <c r="I1298" s="50" t="s">
        <v>35</v>
      </c>
      <c r="J1298" s="0" t="n">
        <v>2050</v>
      </c>
      <c r="K1298" s="48" t="str">
        <f aca="false">"*"&amp;IF(AND(A1298="EU",J1298=2035),0.95,IF(AND(A1298="EU",J1298=2050),0.93,IF(AND(A1298="USA",J1298=2035),0.96,IF(AND(A1298="USA",J1298=2050),0.94,IF(AND(A1298="Japan",J1298=2035),0.94,IF(AND(A1298="Japan",J1298=2050),0.92,IF(AND(A1298="Russia",J1298=2035),0.95,IF(AND(A1298="Russia",J1298=2050),0.93,IF(AND(A1298="China",J1298=2035),0.94,IF(AND(A1298="China",J1298=2050),0.92,IF(AND(A1298="India",J1298=2035),0.95,IF(AND(A1298="India",J1298=2050),0.92,IF(AND(A1298="Middle East",J1298=2035),0.94,IF(AND(A1298="Middle East",J1298=2050),0.9,IF(AND(A1298="Africa",J1298=2035),0.94,IF(AND(A1298="Africa",J1298=2050),0.91,IF(AND(A1298="Brazil",J1298=2035),0.95,IF(AND(A1298="Brazil",J1298=2050),0.92,""))))))))))))))))))</f>
        <v>*0.93</v>
      </c>
      <c r="P1298" s="41" t="s">
        <v>2149</v>
      </c>
      <c r="Q1298" s="52" t="s">
        <v>35</v>
      </c>
      <c r="R1298" s="41" t="n">
        <v>2035</v>
      </c>
      <c r="S1298" s="53" t="str">
        <f aca="false">"*"&amp;IF(AND(A1298="EU",R1298=2035),0.95,IF(AND(A1298="EU",R1298=2050),0.93,IF(AND(A1298="USA",R1298=2035),0.96,IF(AND(A1298="USA",R1298=2050),0.93,IF(AND(A1298="Japan",R1298=2035),0.94,IF(AND(A1298="Japan",R1298=2050),0.92,IF(AND(A1298="Russia",R1298=2035),0.95,IF(AND(A1298="Russia",R1298=2050),0.91,IF(AND(A1298="China",R1298=2035),0.93,IF(AND(A1298="China",R1298=2050),0.92,IF(AND(A1298="India",R1298=2035),0.94,IF(AND(A1298="India",R1298=2050),0.91,IF(AND(A1298="Middle East",R1298=2035),0.92,IF(AND(A1298="Middle East",R1298=2050),0.89,IF(AND(A1298="Africa",R1298=2035),0.93,IF(AND(A1298="Africa",R1298=2050),0.9,IF(AND(A1298="Brazil",R1298=2035),0.95,IF(AND(A1298="Brazil",R1298=2050),0.92,""))))))))))))))))))</f>
        <v>*0.95</v>
      </c>
      <c r="U1298" s="41" t="s">
        <v>2149</v>
      </c>
      <c r="V1298" s="52" t="s">
        <v>35</v>
      </c>
      <c r="W1298" s="41" t="n">
        <v>2050</v>
      </c>
      <c r="X1298" s="53" t="str">
        <f aca="false">"*"&amp;IF(AND(A1298="EU",W1298=2035),0.95,IF(AND(A1298="EU",W1298=2050),0.93,IF(AND(A1298="USA",W1298=2035),0.96,IF(AND(A1298="USA",W1298=2050),0.93,IF(AND(A1298="Japan",W1298=2035),0.94,IF(AND(A1298="Japan",W1298=2050),0.92,IF(AND(A1298="Russia",W1298=2035),0.95,IF(AND(A1298="Russia",W1298=2050),0.91,IF(AND(A1298="China",W1298=2035),0.93,IF(AND(A1298="China",W1298=2050),0.92,IF(AND(A1298="India",W1298=2035),0.94,IF(AND(A1298="India",W1298=2050),0.91,IF(AND(A1298="Middle East",W1298=2035),0.92,IF(AND(A1298="Middle East",W1298=2050),0.89,IF(AND(A1298="Africa",W1298=2035),0.93,IF(AND(A1298="Africa",W1298=2050),0.9,IF(AND(A1298="Brazil",W1298=2035),0.95,IF(AND(A1298="Brazil",W1298=2050),0.92,""))))))))))))))))))</f>
        <v>*0.91</v>
      </c>
      <c r="AC1298" s="0" t="s">
        <v>2149</v>
      </c>
      <c r="AD1298" s="50" t="s">
        <v>35</v>
      </c>
      <c r="AE1298" s="0" t="n">
        <v>2035</v>
      </c>
      <c r="AF1298" s="51" t="str">
        <f aca="false">"*"&amp;IF(AND(A1298="EU",AE1298=2035),0.93,IF(AND(A1298="EU",AE1298=2050),0.9,IF(AND(A1298="USA",AE1298=2035),0.92,IF(AND(A1298="USA",AE1298=2050),0.89,IF(AND(A1298="Japan",AE1298=2035),0.92,IF(AND(A1298="Japan",AE1298=2050),0.89,IF(AND(A1298="Russia",AE1298=2035),0.91,IF(AND(A1298="Russia",AE1298=2050),0.86,IF(AND(A1298="China",AE1298=2035),0.91,IF(AND(A1298="China",AE1298=2050),0.87,IF(AND(A1298="India",AE1298=2035),0.92,IF(AND(A1298="India",AE1298=2050),0.87,IF(AND(A1298="Middle East",AE1298=2035),0.89,IF(AND(A1298="Middle East",AE1298=2050),0.84,IF(AND(A1298="Africa",AE1298=2035),0.9,IF(AND(A1298="Africa",AE1298=2050),0.86,IF(AND(A1298="Brazil",AE1298=2035),0.93,IF(AND(A1298="Brazil",AE1298=2050),0.89,""))))))))))))))))))</f>
        <v>*0.91</v>
      </c>
      <c r="AG1298" s="51" t="str">
        <f aca="false">AG1297</f>
        <v>REZoning_Sol-Win</v>
      </c>
      <c r="AI1298" s="0" t="s">
        <v>2149</v>
      </c>
      <c r="AJ1298" s="50" t="s">
        <v>35</v>
      </c>
      <c r="AK1298" s="0" t="n">
        <v>2050</v>
      </c>
      <c r="AL1298" s="51" t="str">
        <f aca="false">"*"&amp;IF(AND(A1298="EU",AK1298=2035),0.93,IF(AND(A1298="EU",AK1298=2050),0.9,IF(AND(A1298="USA",AK1298=2035),0.92,IF(AND(A1298="USA",AK1298=2050),0.89,IF(AND(A1298="Japan",AK1298=2035),0.92,IF(AND(A1298="Japan",AK1298=2050),0.89,IF(AND(A1298="Russia",AK1298=2035),0.91,IF(AND(A1298="Russia",AK1298=2050),0.86,IF(AND(A1298="China",AK1298=2035),0.91,IF(AND(A1298="China",AK1298=2050),0.87,IF(AND(A1298="India",AK1298=2035),0.92,IF(AND(A1298="India",AK1298=2050),0.87,IF(AND(A1298="Middle East",AK1298=2035),0.89,IF(AND(A1298="Middle East",AK1298=2050),0.84,IF(AND(A1298="Africa",AK1298=2035),0.9,IF(AND(A1298="Africa",AK1298=2050),0.86,IF(AND(A1298="Brazil",AK1298=2035),0.93,IF(AND(A1298="Brazil",AK1298=2050),0.89,""))))))))))))))))))</f>
        <v>*0.86</v>
      </c>
      <c r="AM1298" s="51" t="str">
        <f aca="false">AM1297</f>
        <v>REZoning_Sol-Win</v>
      </c>
      <c r="AP1298" s="0" t="s">
        <v>2149</v>
      </c>
      <c r="AQ1298" s="0" t="s">
        <v>35</v>
      </c>
      <c r="AR1298" s="0" t="n">
        <v>2100</v>
      </c>
      <c r="AS1298" s="0" t="s">
        <v>860</v>
      </c>
      <c r="AT1298" s="0" t="s">
        <v>36</v>
      </c>
    </row>
    <row r="1299" customFormat="false" ht="28.5" hidden="false" customHeight="true" outlineLevel="0" collapsed="false">
      <c r="A1299" s="3" t="s">
        <v>73</v>
      </c>
      <c r="C1299" s="0" t="s">
        <v>2150</v>
      </c>
      <c r="D1299" s="50" t="s">
        <v>35</v>
      </c>
      <c r="E1299" s="0" t="n">
        <v>2035</v>
      </c>
      <c r="F1299" s="51" t="str">
        <f aca="false">"*"&amp;IF(AND(A1299="EU",E1299=2035),0.95,IF(AND(A1299="EU",E1299=2050),0.93,IF(AND(A1299="USA",E1299=2035),0.96,IF(AND(A1299="USA",E1299=2050),0.94,IF(AND(A1299="Japan",E1299=2035),0.94,IF(AND(A1299="Japan",E1299=2050),0.92,IF(AND(A1299="Russia",E1299=2035),0.95,IF(AND(A1299="Russia",E1299=2050),0.93,IF(AND(A1299="China",E1299=2035),0.94,IF(AND(A1299="China",E1299=2050),0.92,IF(AND(A1299="India",E1299=2035),0.95,IF(AND(A1299="India",E1299=2050),0.92,IF(AND(A1299="Middle East",E1299=2035),0.94,IF(AND(A1299="Middle East",E1299=2050),0.9,IF(AND(A1299="Africa",E1299=2035),0.94,IF(AND(A1299="Africa",E1299=2050),0.91,IF(AND(A1299="Brazil",E1299=2035),0.95,IF(AND(A1299="Brazil",E1299=2050),0.92,""))))))))))))))))))</f>
        <v>*0.95</v>
      </c>
      <c r="H1299" s="0" t="s">
        <v>2150</v>
      </c>
      <c r="I1299" s="50" t="s">
        <v>35</v>
      </c>
      <c r="J1299" s="0" t="n">
        <v>2050</v>
      </c>
      <c r="K1299" s="48" t="str">
        <f aca="false">"*"&amp;IF(AND(A1299="EU",J1299=2035),0.95,IF(AND(A1299="EU",J1299=2050),0.93,IF(AND(A1299="USA",J1299=2035),0.96,IF(AND(A1299="USA",J1299=2050),0.94,IF(AND(A1299="Japan",J1299=2035),0.94,IF(AND(A1299="Japan",J1299=2050),0.92,IF(AND(A1299="Russia",J1299=2035),0.95,IF(AND(A1299="Russia",J1299=2050),0.93,IF(AND(A1299="China",J1299=2035),0.94,IF(AND(A1299="China",J1299=2050),0.92,IF(AND(A1299="India",J1299=2035),0.95,IF(AND(A1299="India",J1299=2050),0.92,IF(AND(A1299="Middle East",J1299=2035),0.94,IF(AND(A1299="Middle East",J1299=2050),0.9,IF(AND(A1299="Africa",J1299=2035),0.94,IF(AND(A1299="Africa",J1299=2050),0.91,IF(AND(A1299="Brazil",J1299=2035),0.95,IF(AND(A1299="Brazil",J1299=2050),0.92,""))))))))))))))))))</f>
        <v>*0.93</v>
      </c>
      <c r="P1299" s="41" t="s">
        <v>2150</v>
      </c>
      <c r="Q1299" s="52" t="s">
        <v>35</v>
      </c>
      <c r="R1299" s="41" t="n">
        <v>2035</v>
      </c>
      <c r="S1299" s="53" t="str">
        <f aca="false">"*"&amp;IF(AND(A1299="EU",R1299=2035),0.95,IF(AND(A1299="EU",R1299=2050),0.93,IF(AND(A1299="USA",R1299=2035),0.96,IF(AND(A1299="USA",R1299=2050),0.93,IF(AND(A1299="Japan",R1299=2035),0.94,IF(AND(A1299="Japan",R1299=2050),0.92,IF(AND(A1299="Russia",R1299=2035),0.95,IF(AND(A1299="Russia",R1299=2050),0.91,IF(AND(A1299="China",R1299=2035),0.93,IF(AND(A1299="China",R1299=2050),0.92,IF(AND(A1299="India",R1299=2035),0.94,IF(AND(A1299="India",R1299=2050),0.91,IF(AND(A1299="Middle East",R1299=2035),0.92,IF(AND(A1299="Middle East",R1299=2050),0.89,IF(AND(A1299="Africa",R1299=2035),0.93,IF(AND(A1299="Africa",R1299=2050),0.9,IF(AND(A1299="Brazil",R1299=2035),0.95,IF(AND(A1299="Brazil",R1299=2050),0.92,""))))))))))))))))))</f>
        <v>*0.95</v>
      </c>
      <c r="U1299" s="41" t="s">
        <v>2150</v>
      </c>
      <c r="V1299" s="52" t="s">
        <v>35</v>
      </c>
      <c r="W1299" s="41" t="n">
        <v>2050</v>
      </c>
      <c r="X1299" s="53" t="str">
        <f aca="false">"*"&amp;IF(AND(A1299="EU",W1299=2035),0.95,IF(AND(A1299="EU",W1299=2050),0.93,IF(AND(A1299="USA",W1299=2035),0.96,IF(AND(A1299="USA",W1299=2050),0.93,IF(AND(A1299="Japan",W1299=2035),0.94,IF(AND(A1299="Japan",W1299=2050),0.92,IF(AND(A1299="Russia",W1299=2035),0.95,IF(AND(A1299="Russia",W1299=2050),0.91,IF(AND(A1299="China",W1299=2035),0.93,IF(AND(A1299="China",W1299=2050),0.92,IF(AND(A1299="India",W1299=2035),0.94,IF(AND(A1299="India",W1299=2050),0.91,IF(AND(A1299="Middle East",W1299=2035),0.92,IF(AND(A1299="Middle East",W1299=2050),0.89,IF(AND(A1299="Africa",W1299=2035),0.93,IF(AND(A1299="Africa",W1299=2050),0.9,IF(AND(A1299="Brazil",W1299=2035),0.95,IF(AND(A1299="Brazil",W1299=2050),0.92,""))))))))))))))))))</f>
        <v>*0.91</v>
      </c>
      <c r="AC1299" s="0" t="s">
        <v>2150</v>
      </c>
      <c r="AD1299" s="50" t="s">
        <v>35</v>
      </c>
      <c r="AE1299" s="0" t="n">
        <v>2035</v>
      </c>
      <c r="AF1299" s="51" t="str">
        <f aca="false">"*"&amp;IF(AND(A1299="EU",AE1299=2035),0.93,IF(AND(A1299="EU",AE1299=2050),0.9,IF(AND(A1299="USA",AE1299=2035),0.92,IF(AND(A1299="USA",AE1299=2050),0.89,IF(AND(A1299="Japan",AE1299=2035),0.92,IF(AND(A1299="Japan",AE1299=2050),0.89,IF(AND(A1299="Russia",AE1299=2035),0.91,IF(AND(A1299="Russia",AE1299=2050),0.86,IF(AND(A1299="China",AE1299=2035),0.91,IF(AND(A1299="China",AE1299=2050),0.87,IF(AND(A1299="India",AE1299=2035),0.92,IF(AND(A1299="India",AE1299=2050),0.87,IF(AND(A1299="Middle East",AE1299=2035),0.89,IF(AND(A1299="Middle East",AE1299=2050),0.84,IF(AND(A1299="Africa",AE1299=2035),0.9,IF(AND(A1299="Africa",AE1299=2050),0.86,IF(AND(A1299="Brazil",AE1299=2035),0.93,IF(AND(A1299="Brazil",AE1299=2050),0.89,""))))))))))))))))))</f>
        <v>*0.91</v>
      </c>
      <c r="AG1299" s="51" t="str">
        <f aca="false">AG1298</f>
        <v>REZoning_Sol-Win</v>
      </c>
      <c r="AI1299" s="0" t="s">
        <v>2150</v>
      </c>
      <c r="AJ1299" s="50" t="s">
        <v>35</v>
      </c>
      <c r="AK1299" s="0" t="n">
        <v>2050</v>
      </c>
      <c r="AL1299" s="51" t="str">
        <f aca="false">"*"&amp;IF(AND(A1299="EU",AK1299=2035),0.93,IF(AND(A1299="EU",AK1299=2050),0.9,IF(AND(A1299="USA",AK1299=2035),0.92,IF(AND(A1299="USA",AK1299=2050),0.89,IF(AND(A1299="Japan",AK1299=2035),0.92,IF(AND(A1299="Japan",AK1299=2050),0.89,IF(AND(A1299="Russia",AK1299=2035),0.91,IF(AND(A1299="Russia",AK1299=2050),0.86,IF(AND(A1299="China",AK1299=2035),0.91,IF(AND(A1299="China",AK1299=2050),0.87,IF(AND(A1299="India",AK1299=2035),0.92,IF(AND(A1299="India",AK1299=2050),0.87,IF(AND(A1299="Middle East",AK1299=2035),0.89,IF(AND(A1299="Middle East",AK1299=2050),0.84,IF(AND(A1299="Africa",AK1299=2035),0.9,IF(AND(A1299="Africa",AK1299=2050),0.86,IF(AND(A1299="Brazil",AK1299=2035),0.93,IF(AND(A1299="Brazil",AK1299=2050),0.89,""))))))))))))))))))</f>
        <v>*0.86</v>
      </c>
      <c r="AM1299" s="51" t="str">
        <f aca="false">AM1298</f>
        <v>REZoning_Sol-Win</v>
      </c>
      <c r="AP1299" s="0" t="s">
        <v>2150</v>
      </c>
      <c r="AQ1299" s="0" t="s">
        <v>35</v>
      </c>
      <c r="AR1299" s="0" t="n">
        <v>2100</v>
      </c>
      <c r="AS1299" s="0" t="s">
        <v>860</v>
      </c>
      <c r="AT1299" s="0" t="s">
        <v>36</v>
      </c>
    </row>
    <row r="1300" customFormat="false" ht="28.5" hidden="false" customHeight="true" outlineLevel="0" collapsed="false">
      <c r="A1300" s="3" t="s">
        <v>147</v>
      </c>
      <c r="C1300" s="0" t="s">
        <v>2151</v>
      </c>
      <c r="D1300" s="50" t="s">
        <v>35</v>
      </c>
      <c r="E1300" s="0" t="n">
        <v>2035</v>
      </c>
      <c r="F1300" s="51" t="str">
        <f aca="false">"*"&amp;IF(AND(A1300="EU",E1300=2035),0.95,IF(AND(A1300="EU",E1300=2050),0.93,IF(AND(A1300="USA",E1300=2035),0.96,IF(AND(A1300="USA",E1300=2050),0.94,IF(AND(A1300="Japan",E1300=2035),0.94,IF(AND(A1300="Japan",E1300=2050),0.92,IF(AND(A1300="Russia",E1300=2035),0.95,IF(AND(A1300="Russia",E1300=2050),0.93,IF(AND(A1300="China",E1300=2035),0.94,IF(AND(A1300="China",E1300=2050),0.92,IF(AND(A1300="India",E1300=2035),0.95,IF(AND(A1300="India",E1300=2050),0.92,IF(AND(A1300="Middle East",E1300=2035),0.94,IF(AND(A1300="Middle East",E1300=2050),0.9,IF(AND(A1300="Africa",E1300=2035),0.94,IF(AND(A1300="Africa",E1300=2050),0.91,IF(AND(A1300="Brazil",E1300=2035),0.95,IF(AND(A1300="Brazil",E1300=2050),0.92,""))))))))))))))))))</f>
        <v>*0.94</v>
      </c>
      <c r="H1300" s="0" t="s">
        <v>2151</v>
      </c>
      <c r="I1300" s="50" t="s">
        <v>35</v>
      </c>
      <c r="J1300" s="0" t="n">
        <v>2050</v>
      </c>
      <c r="K1300" s="48" t="str">
        <f aca="false">"*"&amp;IF(AND(A1300="EU",J1300=2035),0.95,IF(AND(A1300="EU",J1300=2050),0.93,IF(AND(A1300="USA",J1300=2035),0.96,IF(AND(A1300="USA",J1300=2050),0.94,IF(AND(A1300="Japan",J1300=2035),0.94,IF(AND(A1300="Japan",J1300=2050),0.92,IF(AND(A1300="Russia",J1300=2035),0.95,IF(AND(A1300="Russia",J1300=2050),0.93,IF(AND(A1300="China",J1300=2035),0.94,IF(AND(A1300="China",J1300=2050),0.92,IF(AND(A1300="India",J1300=2035),0.95,IF(AND(A1300="India",J1300=2050),0.92,IF(AND(A1300="Middle East",J1300=2035),0.94,IF(AND(A1300="Middle East",J1300=2050),0.9,IF(AND(A1300="Africa",J1300=2035),0.94,IF(AND(A1300="Africa",J1300=2050),0.91,IF(AND(A1300="Brazil",J1300=2035),0.95,IF(AND(A1300="Brazil",J1300=2050),0.92,""))))))))))))))))))</f>
        <v>*0.92</v>
      </c>
      <c r="P1300" s="41" t="s">
        <v>2151</v>
      </c>
      <c r="Q1300" s="52" t="s">
        <v>35</v>
      </c>
      <c r="R1300" s="41" t="n">
        <v>2035</v>
      </c>
      <c r="S1300" s="53" t="str">
        <f aca="false">"*"&amp;IF(AND(A1300="EU",R1300=2035),0.95,IF(AND(A1300="EU",R1300=2050),0.93,IF(AND(A1300="USA",R1300=2035),0.96,IF(AND(A1300="USA",R1300=2050),0.93,IF(AND(A1300="Japan",R1300=2035),0.94,IF(AND(A1300="Japan",R1300=2050),0.92,IF(AND(A1300="Russia",R1300=2035),0.95,IF(AND(A1300="Russia",R1300=2050),0.91,IF(AND(A1300="China",R1300=2035),0.93,IF(AND(A1300="China",R1300=2050),0.92,IF(AND(A1300="India",R1300=2035),0.94,IF(AND(A1300="India",R1300=2050),0.91,IF(AND(A1300="Middle East",R1300=2035),0.92,IF(AND(A1300="Middle East",R1300=2050),0.89,IF(AND(A1300="Africa",R1300=2035),0.93,IF(AND(A1300="Africa",R1300=2050),0.9,IF(AND(A1300="Brazil",R1300=2035),0.95,IF(AND(A1300="Brazil",R1300=2050),0.92,""))))))))))))))))))</f>
        <v>*0.93</v>
      </c>
      <c r="U1300" s="41" t="s">
        <v>2151</v>
      </c>
      <c r="V1300" s="52" t="s">
        <v>35</v>
      </c>
      <c r="W1300" s="41" t="n">
        <v>2050</v>
      </c>
      <c r="X1300" s="53" t="str">
        <f aca="false">"*"&amp;IF(AND(A1300="EU",W1300=2035),0.95,IF(AND(A1300="EU",W1300=2050),0.93,IF(AND(A1300="USA",W1300=2035),0.96,IF(AND(A1300="USA",W1300=2050),0.93,IF(AND(A1300="Japan",W1300=2035),0.94,IF(AND(A1300="Japan",W1300=2050),0.92,IF(AND(A1300="Russia",W1300=2035),0.95,IF(AND(A1300="Russia",W1300=2050),0.91,IF(AND(A1300="China",W1300=2035),0.93,IF(AND(A1300="China",W1300=2050),0.92,IF(AND(A1300="India",W1300=2035),0.94,IF(AND(A1300="India",W1300=2050),0.91,IF(AND(A1300="Middle East",W1300=2035),0.92,IF(AND(A1300="Middle East",W1300=2050),0.89,IF(AND(A1300="Africa",W1300=2035),0.93,IF(AND(A1300="Africa",W1300=2050),0.9,IF(AND(A1300="Brazil",W1300=2035),0.95,IF(AND(A1300="Brazil",W1300=2050),0.92,""))))))))))))))))))</f>
        <v>*0.92</v>
      </c>
      <c r="AC1300" s="0" t="s">
        <v>2151</v>
      </c>
      <c r="AD1300" s="50" t="s">
        <v>35</v>
      </c>
      <c r="AE1300" s="0" t="n">
        <v>2035</v>
      </c>
      <c r="AF1300" s="51" t="str">
        <f aca="false">"*"&amp;IF(AND(A1300="EU",AE1300=2035),0.93,IF(AND(A1300="EU",AE1300=2050),0.9,IF(AND(A1300="USA",AE1300=2035),0.92,IF(AND(A1300="USA",AE1300=2050),0.89,IF(AND(A1300="Japan",AE1300=2035),0.92,IF(AND(A1300="Japan",AE1300=2050),0.89,IF(AND(A1300="Russia",AE1300=2035),0.91,IF(AND(A1300="Russia",AE1300=2050),0.86,IF(AND(A1300="China",AE1300=2035),0.91,IF(AND(A1300="China",AE1300=2050),0.87,IF(AND(A1300="India",AE1300=2035),0.92,IF(AND(A1300="India",AE1300=2050),0.87,IF(AND(A1300="Middle East",AE1300=2035),0.89,IF(AND(A1300="Middle East",AE1300=2050),0.84,IF(AND(A1300="Africa",AE1300=2035),0.9,IF(AND(A1300="Africa",AE1300=2050),0.86,IF(AND(A1300="Brazil",AE1300=2035),0.93,IF(AND(A1300="Brazil",AE1300=2050),0.89,""))))))))))))))))))</f>
        <v>*0.91</v>
      </c>
      <c r="AG1300" s="51" t="str">
        <f aca="false">AG1299</f>
        <v>REZoning_Sol-Win</v>
      </c>
      <c r="AI1300" s="0" t="s">
        <v>2151</v>
      </c>
      <c r="AJ1300" s="50" t="s">
        <v>35</v>
      </c>
      <c r="AK1300" s="0" t="n">
        <v>2050</v>
      </c>
      <c r="AL1300" s="51" t="str">
        <f aca="false">"*"&amp;IF(AND(A1300="EU",AK1300=2035),0.93,IF(AND(A1300="EU",AK1300=2050),0.9,IF(AND(A1300="USA",AK1300=2035),0.92,IF(AND(A1300="USA",AK1300=2050),0.89,IF(AND(A1300="Japan",AK1300=2035),0.92,IF(AND(A1300="Japan",AK1300=2050),0.89,IF(AND(A1300="Russia",AK1300=2035),0.91,IF(AND(A1300="Russia",AK1300=2050),0.86,IF(AND(A1300="China",AK1300=2035),0.91,IF(AND(A1300="China",AK1300=2050),0.87,IF(AND(A1300="India",AK1300=2035),0.92,IF(AND(A1300="India",AK1300=2050),0.87,IF(AND(A1300="Middle East",AK1300=2035),0.89,IF(AND(A1300="Middle East",AK1300=2050),0.84,IF(AND(A1300="Africa",AK1300=2035),0.9,IF(AND(A1300="Africa",AK1300=2050),0.86,IF(AND(A1300="Brazil",AK1300=2035),0.93,IF(AND(A1300="Brazil",AK1300=2050),0.89,""))))))))))))))))))</f>
        <v>*0.87</v>
      </c>
      <c r="AM1300" s="51" t="str">
        <f aca="false">AM1299</f>
        <v>REZoning_Sol-Win</v>
      </c>
      <c r="AP1300" s="0" t="s">
        <v>2151</v>
      </c>
      <c r="AQ1300" s="0" t="s">
        <v>35</v>
      </c>
      <c r="AR1300" s="0" t="n">
        <v>2100</v>
      </c>
      <c r="AS1300" s="0" t="s">
        <v>851</v>
      </c>
      <c r="AT1300" s="0" t="s">
        <v>36</v>
      </c>
    </row>
    <row r="1301" customFormat="false" ht="28.5" hidden="false" customHeight="true" outlineLevel="0" collapsed="false">
      <c r="A1301" s="3" t="s">
        <v>147</v>
      </c>
      <c r="C1301" s="0" t="s">
        <v>2152</v>
      </c>
      <c r="D1301" s="50" t="s">
        <v>35</v>
      </c>
      <c r="E1301" s="0" t="n">
        <v>2035</v>
      </c>
      <c r="F1301" s="51" t="str">
        <f aca="false">"*"&amp;IF(AND(A1301="EU",E1301=2035),0.95,IF(AND(A1301="EU",E1301=2050),0.93,IF(AND(A1301="USA",E1301=2035),0.96,IF(AND(A1301="USA",E1301=2050),0.94,IF(AND(A1301="Japan",E1301=2035),0.94,IF(AND(A1301="Japan",E1301=2050),0.92,IF(AND(A1301="Russia",E1301=2035),0.95,IF(AND(A1301="Russia",E1301=2050),0.93,IF(AND(A1301="China",E1301=2035),0.94,IF(AND(A1301="China",E1301=2050),0.92,IF(AND(A1301="India",E1301=2035),0.95,IF(AND(A1301="India",E1301=2050),0.92,IF(AND(A1301="Middle East",E1301=2035),0.94,IF(AND(A1301="Middle East",E1301=2050),0.9,IF(AND(A1301="Africa",E1301=2035),0.94,IF(AND(A1301="Africa",E1301=2050),0.91,IF(AND(A1301="Brazil",E1301=2035),0.95,IF(AND(A1301="Brazil",E1301=2050),0.92,""))))))))))))))))))</f>
        <v>*0.94</v>
      </c>
      <c r="H1301" s="0" t="s">
        <v>2152</v>
      </c>
      <c r="I1301" s="50" t="s">
        <v>35</v>
      </c>
      <c r="J1301" s="0" t="n">
        <v>2050</v>
      </c>
      <c r="K1301" s="48" t="str">
        <f aca="false">"*"&amp;IF(AND(A1301="EU",J1301=2035),0.95,IF(AND(A1301="EU",J1301=2050),0.93,IF(AND(A1301="USA",J1301=2035),0.96,IF(AND(A1301="USA",J1301=2050),0.94,IF(AND(A1301="Japan",J1301=2035),0.94,IF(AND(A1301="Japan",J1301=2050),0.92,IF(AND(A1301="Russia",J1301=2035),0.95,IF(AND(A1301="Russia",J1301=2050),0.93,IF(AND(A1301="China",J1301=2035),0.94,IF(AND(A1301="China",J1301=2050),0.92,IF(AND(A1301="India",J1301=2035),0.95,IF(AND(A1301="India",J1301=2050),0.92,IF(AND(A1301="Middle East",J1301=2035),0.94,IF(AND(A1301="Middle East",J1301=2050),0.9,IF(AND(A1301="Africa",J1301=2035),0.94,IF(AND(A1301="Africa",J1301=2050),0.91,IF(AND(A1301="Brazil",J1301=2035),0.95,IF(AND(A1301="Brazil",J1301=2050),0.92,""))))))))))))))))))</f>
        <v>*0.92</v>
      </c>
      <c r="P1301" s="41" t="s">
        <v>2152</v>
      </c>
      <c r="Q1301" s="52" t="s">
        <v>35</v>
      </c>
      <c r="R1301" s="41" t="n">
        <v>2035</v>
      </c>
      <c r="S1301" s="53" t="str">
        <f aca="false">"*"&amp;IF(AND(A1301="EU",R1301=2035),0.95,IF(AND(A1301="EU",R1301=2050),0.93,IF(AND(A1301="USA",R1301=2035),0.96,IF(AND(A1301="USA",R1301=2050),0.93,IF(AND(A1301="Japan",R1301=2035),0.94,IF(AND(A1301="Japan",R1301=2050),0.92,IF(AND(A1301="Russia",R1301=2035),0.95,IF(AND(A1301="Russia",R1301=2050),0.91,IF(AND(A1301="China",R1301=2035),0.93,IF(AND(A1301="China",R1301=2050),0.92,IF(AND(A1301="India",R1301=2035),0.94,IF(AND(A1301="India",R1301=2050),0.91,IF(AND(A1301="Middle East",R1301=2035),0.92,IF(AND(A1301="Middle East",R1301=2050),0.89,IF(AND(A1301="Africa",R1301=2035),0.93,IF(AND(A1301="Africa",R1301=2050),0.9,IF(AND(A1301="Brazil",R1301=2035),0.95,IF(AND(A1301="Brazil",R1301=2050),0.92,""))))))))))))))))))</f>
        <v>*0.93</v>
      </c>
      <c r="U1301" s="41" t="s">
        <v>2152</v>
      </c>
      <c r="V1301" s="52" t="s">
        <v>35</v>
      </c>
      <c r="W1301" s="41" t="n">
        <v>2050</v>
      </c>
      <c r="X1301" s="53" t="str">
        <f aca="false">"*"&amp;IF(AND(A1301="EU",W1301=2035),0.95,IF(AND(A1301="EU",W1301=2050),0.93,IF(AND(A1301="USA",W1301=2035),0.96,IF(AND(A1301="USA",W1301=2050),0.93,IF(AND(A1301="Japan",W1301=2035),0.94,IF(AND(A1301="Japan",W1301=2050),0.92,IF(AND(A1301="Russia",W1301=2035),0.95,IF(AND(A1301="Russia",W1301=2050),0.91,IF(AND(A1301="China",W1301=2035),0.93,IF(AND(A1301="China",W1301=2050),0.92,IF(AND(A1301="India",W1301=2035),0.94,IF(AND(A1301="India",W1301=2050),0.91,IF(AND(A1301="Middle East",W1301=2035),0.92,IF(AND(A1301="Middle East",W1301=2050),0.89,IF(AND(A1301="Africa",W1301=2035),0.93,IF(AND(A1301="Africa",W1301=2050),0.9,IF(AND(A1301="Brazil",W1301=2035),0.95,IF(AND(A1301="Brazil",W1301=2050),0.92,""))))))))))))))))))</f>
        <v>*0.92</v>
      </c>
      <c r="AC1301" s="0" t="s">
        <v>2152</v>
      </c>
      <c r="AD1301" s="50" t="s">
        <v>35</v>
      </c>
      <c r="AE1301" s="0" t="n">
        <v>2035</v>
      </c>
      <c r="AF1301" s="51" t="str">
        <f aca="false">"*"&amp;IF(AND(A1301="EU",AE1301=2035),0.93,IF(AND(A1301="EU",AE1301=2050),0.9,IF(AND(A1301="USA",AE1301=2035),0.92,IF(AND(A1301="USA",AE1301=2050),0.89,IF(AND(A1301="Japan",AE1301=2035),0.92,IF(AND(A1301="Japan",AE1301=2050),0.89,IF(AND(A1301="Russia",AE1301=2035),0.91,IF(AND(A1301="Russia",AE1301=2050),0.86,IF(AND(A1301="China",AE1301=2035),0.91,IF(AND(A1301="China",AE1301=2050),0.87,IF(AND(A1301="India",AE1301=2035),0.92,IF(AND(A1301="India",AE1301=2050),0.87,IF(AND(A1301="Middle East",AE1301=2035),0.89,IF(AND(A1301="Middle East",AE1301=2050),0.84,IF(AND(A1301="Africa",AE1301=2035),0.9,IF(AND(A1301="Africa",AE1301=2050),0.86,IF(AND(A1301="Brazil",AE1301=2035),0.93,IF(AND(A1301="Brazil",AE1301=2050),0.89,""))))))))))))))))))</f>
        <v>*0.91</v>
      </c>
      <c r="AG1301" s="51" t="str">
        <f aca="false">AG1300</f>
        <v>REZoning_Sol-Win</v>
      </c>
      <c r="AI1301" s="0" t="s">
        <v>2152</v>
      </c>
      <c r="AJ1301" s="50" t="s">
        <v>35</v>
      </c>
      <c r="AK1301" s="0" t="n">
        <v>2050</v>
      </c>
      <c r="AL1301" s="51" t="str">
        <f aca="false">"*"&amp;IF(AND(A1301="EU",AK1301=2035),0.93,IF(AND(A1301="EU",AK1301=2050),0.9,IF(AND(A1301="USA",AK1301=2035),0.92,IF(AND(A1301="USA",AK1301=2050),0.89,IF(AND(A1301="Japan",AK1301=2035),0.92,IF(AND(A1301="Japan",AK1301=2050),0.89,IF(AND(A1301="Russia",AK1301=2035),0.91,IF(AND(A1301="Russia",AK1301=2050),0.86,IF(AND(A1301="China",AK1301=2035),0.91,IF(AND(A1301="China",AK1301=2050),0.87,IF(AND(A1301="India",AK1301=2035),0.92,IF(AND(A1301="India",AK1301=2050),0.87,IF(AND(A1301="Middle East",AK1301=2035),0.89,IF(AND(A1301="Middle East",AK1301=2050),0.84,IF(AND(A1301="Africa",AK1301=2035),0.9,IF(AND(A1301="Africa",AK1301=2050),0.86,IF(AND(A1301="Brazil",AK1301=2035),0.93,IF(AND(A1301="Brazil",AK1301=2050),0.89,""))))))))))))))))))</f>
        <v>*0.87</v>
      </c>
      <c r="AM1301" s="51" t="str">
        <f aca="false">AM1300</f>
        <v>REZoning_Sol-Win</v>
      </c>
      <c r="AP1301" s="0" t="s">
        <v>2152</v>
      </c>
      <c r="AQ1301" s="0" t="s">
        <v>35</v>
      </c>
      <c r="AR1301" s="0" t="n">
        <v>2100</v>
      </c>
      <c r="AS1301" s="0" t="s">
        <v>851</v>
      </c>
      <c r="AT1301" s="0" t="s">
        <v>36</v>
      </c>
    </row>
    <row r="1302" customFormat="false" ht="28.5" hidden="false" customHeight="true" outlineLevel="0" collapsed="false">
      <c r="A1302" s="3" t="s">
        <v>147</v>
      </c>
      <c r="C1302" s="0" t="s">
        <v>2153</v>
      </c>
      <c r="D1302" s="50" t="s">
        <v>35</v>
      </c>
      <c r="E1302" s="0" t="n">
        <v>2035</v>
      </c>
      <c r="F1302" s="51" t="str">
        <f aca="false">"*"&amp;IF(AND(A1302="EU",E1302=2035),0.95,IF(AND(A1302="EU",E1302=2050),0.93,IF(AND(A1302="USA",E1302=2035),0.96,IF(AND(A1302="USA",E1302=2050),0.94,IF(AND(A1302="Japan",E1302=2035),0.94,IF(AND(A1302="Japan",E1302=2050),0.92,IF(AND(A1302="Russia",E1302=2035),0.95,IF(AND(A1302="Russia",E1302=2050),0.93,IF(AND(A1302="China",E1302=2035),0.94,IF(AND(A1302="China",E1302=2050),0.92,IF(AND(A1302="India",E1302=2035),0.95,IF(AND(A1302="India",E1302=2050),0.92,IF(AND(A1302="Middle East",E1302=2035),0.94,IF(AND(A1302="Middle East",E1302=2050),0.9,IF(AND(A1302="Africa",E1302=2035),0.94,IF(AND(A1302="Africa",E1302=2050),0.91,IF(AND(A1302="Brazil",E1302=2035),0.95,IF(AND(A1302="Brazil",E1302=2050),0.92,""))))))))))))))))))</f>
        <v>*0.94</v>
      </c>
      <c r="H1302" s="0" t="s">
        <v>2153</v>
      </c>
      <c r="I1302" s="50" t="s">
        <v>35</v>
      </c>
      <c r="J1302" s="0" t="n">
        <v>2050</v>
      </c>
      <c r="K1302" s="48" t="str">
        <f aca="false">"*"&amp;IF(AND(A1302="EU",J1302=2035),0.95,IF(AND(A1302="EU",J1302=2050),0.93,IF(AND(A1302="USA",J1302=2035),0.96,IF(AND(A1302="USA",J1302=2050),0.94,IF(AND(A1302="Japan",J1302=2035),0.94,IF(AND(A1302="Japan",J1302=2050),0.92,IF(AND(A1302="Russia",J1302=2035),0.95,IF(AND(A1302="Russia",J1302=2050),0.93,IF(AND(A1302="China",J1302=2035),0.94,IF(AND(A1302="China",J1302=2050),0.92,IF(AND(A1302="India",J1302=2035),0.95,IF(AND(A1302="India",J1302=2050),0.92,IF(AND(A1302="Middle East",J1302=2035),0.94,IF(AND(A1302="Middle East",J1302=2050),0.9,IF(AND(A1302="Africa",J1302=2035),0.94,IF(AND(A1302="Africa",J1302=2050),0.91,IF(AND(A1302="Brazil",J1302=2035),0.95,IF(AND(A1302="Brazil",J1302=2050),0.92,""))))))))))))))))))</f>
        <v>*0.92</v>
      </c>
      <c r="P1302" s="41" t="s">
        <v>2153</v>
      </c>
      <c r="Q1302" s="52" t="s">
        <v>35</v>
      </c>
      <c r="R1302" s="41" t="n">
        <v>2035</v>
      </c>
      <c r="S1302" s="53" t="str">
        <f aca="false">"*"&amp;IF(AND(A1302="EU",R1302=2035),0.95,IF(AND(A1302="EU",R1302=2050),0.93,IF(AND(A1302="USA",R1302=2035),0.96,IF(AND(A1302="USA",R1302=2050),0.93,IF(AND(A1302="Japan",R1302=2035),0.94,IF(AND(A1302="Japan",R1302=2050),0.92,IF(AND(A1302="Russia",R1302=2035),0.95,IF(AND(A1302="Russia",R1302=2050),0.91,IF(AND(A1302="China",R1302=2035),0.93,IF(AND(A1302="China",R1302=2050),0.92,IF(AND(A1302="India",R1302=2035),0.94,IF(AND(A1302="India",R1302=2050),0.91,IF(AND(A1302="Middle East",R1302=2035),0.92,IF(AND(A1302="Middle East",R1302=2050),0.89,IF(AND(A1302="Africa",R1302=2035),0.93,IF(AND(A1302="Africa",R1302=2050),0.9,IF(AND(A1302="Brazil",R1302=2035),0.95,IF(AND(A1302="Brazil",R1302=2050),0.92,""))))))))))))))))))</f>
        <v>*0.93</v>
      </c>
      <c r="U1302" s="41" t="s">
        <v>2153</v>
      </c>
      <c r="V1302" s="52" t="s">
        <v>35</v>
      </c>
      <c r="W1302" s="41" t="n">
        <v>2050</v>
      </c>
      <c r="X1302" s="53" t="str">
        <f aca="false">"*"&amp;IF(AND(A1302="EU",W1302=2035),0.95,IF(AND(A1302="EU",W1302=2050),0.93,IF(AND(A1302="USA",W1302=2035),0.96,IF(AND(A1302="USA",W1302=2050),0.93,IF(AND(A1302="Japan",W1302=2035),0.94,IF(AND(A1302="Japan",W1302=2050),0.92,IF(AND(A1302="Russia",W1302=2035),0.95,IF(AND(A1302="Russia",W1302=2050),0.91,IF(AND(A1302="China",W1302=2035),0.93,IF(AND(A1302="China",W1302=2050),0.92,IF(AND(A1302="India",W1302=2035),0.94,IF(AND(A1302="India",W1302=2050),0.91,IF(AND(A1302="Middle East",W1302=2035),0.92,IF(AND(A1302="Middle East",W1302=2050),0.89,IF(AND(A1302="Africa",W1302=2035),0.93,IF(AND(A1302="Africa",W1302=2050),0.9,IF(AND(A1302="Brazil",W1302=2035),0.95,IF(AND(A1302="Brazil",W1302=2050),0.92,""))))))))))))))))))</f>
        <v>*0.92</v>
      </c>
      <c r="AC1302" s="0" t="s">
        <v>2153</v>
      </c>
      <c r="AD1302" s="50" t="s">
        <v>35</v>
      </c>
      <c r="AE1302" s="0" t="n">
        <v>2035</v>
      </c>
      <c r="AF1302" s="51" t="str">
        <f aca="false">"*"&amp;IF(AND(A1302="EU",AE1302=2035),0.93,IF(AND(A1302="EU",AE1302=2050),0.9,IF(AND(A1302="USA",AE1302=2035),0.92,IF(AND(A1302="USA",AE1302=2050),0.89,IF(AND(A1302="Japan",AE1302=2035),0.92,IF(AND(A1302="Japan",AE1302=2050),0.89,IF(AND(A1302="Russia",AE1302=2035),0.91,IF(AND(A1302="Russia",AE1302=2050),0.86,IF(AND(A1302="China",AE1302=2035),0.91,IF(AND(A1302="China",AE1302=2050),0.87,IF(AND(A1302="India",AE1302=2035),0.92,IF(AND(A1302="India",AE1302=2050),0.87,IF(AND(A1302="Middle East",AE1302=2035),0.89,IF(AND(A1302="Middle East",AE1302=2050),0.84,IF(AND(A1302="Africa",AE1302=2035),0.9,IF(AND(A1302="Africa",AE1302=2050),0.86,IF(AND(A1302="Brazil",AE1302=2035),0.93,IF(AND(A1302="Brazil",AE1302=2050),0.89,""))))))))))))))))))</f>
        <v>*0.91</v>
      </c>
      <c r="AG1302" s="51" t="str">
        <f aca="false">AG1301</f>
        <v>REZoning_Sol-Win</v>
      </c>
      <c r="AI1302" s="0" t="s">
        <v>2153</v>
      </c>
      <c r="AJ1302" s="50" t="s">
        <v>35</v>
      </c>
      <c r="AK1302" s="0" t="n">
        <v>2050</v>
      </c>
      <c r="AL1302" s="51" t="str">
        <f aca="false">"*"&amp;IF(AND(A1302="EU",AK1302=2035),0.93,IF(AND(A1302="EU",AK1302=2050),0.9,IF(AND(A1302="USA",AK1302=2035),0.92,IF(AND(A1302="USA",AK1302=2050),0.89,IF(AND(A1302="Japan",AK1302=2035),0.92,IF(AND(A1302="Japan",AK1302=2050),0.89,IF(AND(A1302="Russia",AK1302=2035),0.91,IF(AND(A1302="Russia",AK1302=2050),0.86,IF(AND(A1302="China",AK1302=2035),0.91,IF(AND(A1302="China",AK1302=2050),0.87,IF(AND(A1302="India",AK1302=2035),0.92,IF(AND(A1302="India",AK1302=2050),0.87,IF(AND(A1302="Middle East",AK1302=2035),0.89,IF(AND(A1302="Middle East",AK1302=2050),0.84,IF(AND(A1302="Africa",AK1302=2035),0.9,IF(AND(A1302="Africa",AK1302=2050),0.86,IF(AND(A1302="Brazil",AK1302=2035),0.93,IF(AND(A1302="Brazil",AK1302=2050),0.89,""))))))))))))))))))</f>
        <v>*0.87</v>
      </c>
      <c r="AM1302" s="51" t="str">
        <f aca="false">AM1301</f>
        <v>REZoning_Sol-Win</v>
      </c>
      <c r="AP1302" s="0" t="s">
        <v>2153</v>
      </c>
      <c r="AQ1302" s="0" t="s">
        <v>35</v>
      </c>
      <c r="AR1302" s="0" t="n">
        <v>2100</v>
      </c>
      <c r="AS1302" s="0" t="s">
        <v>851</v>
      </c>
      <c r="AT1302" s="0" t="s">
        <v>36</v>
      </c>
    </row>
    <row r="1303" customFormat="false" ht="28.5" hidden="false" customHeight="true" outlineLevel="0" collapsed="false">
      <c r="A1303" s="3" t="s">
        <v>147</v>
      </c>
      <c r="C1303" s="0" t="s">
        <v>2154</v>
      </c>
      <c r="D1303" s="50" t="s">
        <v>35</v>
      </c>
      <c r="E1303" s="0" t="n">
        <v>2035</v>
      </c>
      <c r="F1303" s="51" t="str">
        <f aca="false">"*"&amp;IF(AND(A1303="EU",E1303=2035),0.95,IF(AND(A1303="EU",E1303=2050),0.93,IF(AND(A1303="USA",E1303=2035),0.96,IF(AND(A1303="USA",E1303=2050),0.94,IF(AND(A1303="Japan",E1303=2035),0.94,IF(AND(A1303="Japan",E1303=2050),0.92,IF(AND(A1303="Russia",E1303=2035),0.95,IF(AND(A1303="Russia",E1303=2050),0.93,IF(AND(A1303="China",E1303=2035),0.94,IF(AND(A1303="China",E1303=2050),0.92,IF(AND(A1303="India",E1303=2035),0.95,IF(AND(A1303="India",E1303=2050),0.92,IF(AND(A1303="Middle East",E1303=2035),0.94,IF(AND(A1303="Middle East",E1303=2050),0.9,IF(AND(A1303="Africa",E1303=2035),0.94,IF(AND(A1303="Africa",E1303=2050),0.91,IF(AND(A1303="Brazil",E1303=2035),0.95,IF(AND(A1303="Brazil",E1303=2050),0.92,""))))))))))))))))))</f>
        <v>*0.94</v>
      </c>
      <c r="H1303" s="0" t="s">
        <v>2154</v>
      </c>
      <c r="I1303" s="50" t="s">
        <v>35</v>
      </c>
      <c r="J1303" s="0" t="n">
        <v>2050</v>
      </c>
      <c r="K1303" s="48" t="str">
        <f aca="false">"*"&amp;IF(AND(A1303="EU",J1303=2035),0.95,IF(AND(A1303="EU",J1303=2050),0.93,IF(AND(A1303="USA",J1303=2035),0.96,IF(AND(A1303="USA",J1303=2050),0.94,IF(AND(A1303="Japan",J1303=2035),0.94,IF(AND(A1303="Japan",J1303=2050),0.92,IF(AND(A1303="Russia",J1303=2035),0.95,IF(AND(A1303="Russia",J1303=2050),0.93,IF(AND(A1303="China",J1303=2035),0.94,IF(AND(A1303="China",J1303=2050),0.92,IF(AND(A1303="India",J1303=2035),0.95,IF(AND(A1303="India",J1303=2050),0.92,IF(AND(A1303="Middle East",J1303=2035),0.94,IF(AND(A1303="Middle East",J1303=2050),0.9,IF(AND(A1303="Africa",J1303=2035),0.94,IF(AND(A1303="Africa",J1303=2050),0.91,IF(AND(A1303="Brazil",J1303=2035),0.95,IF(AND(A1303="Brazil",J1303=2050),0.92,""))))))))))))))))))</f>
        <v>*0.92</v>
      </c>
      <c r="P1303" s="41" t="s">
        <v>2154</v>
      </c>
      <c r="Q1303" s="52" t="s">
        <v>35</v>
      </c>
      <c r="R1303" s="41" t="n">
        <v>2035</v>
      </c>
      <c r="S1303" s="53" t="str">
        <f aca="false">"*"&amp;IF(AND(A1303="EU",R1303=2035),0.95,IF(AND(A1303="EU",R1303=2050),0.93,IF(AND(A1303="USA",R1303=2035),0.96,IF(AND(A1303="USA",R1303=2050),0.93,IF(AND(A1303="Japan",R1303=2035),0.94,IF(AND(A1303="Japan",R1303=2050),0.92,IF(AND(A1303="Russia",R1303=2035),0.95,IF(AND(A1303="Russia",R1303=2050),0.91,IF(AND(A1303="China",R1303=2035),0.93,IF(AND(A1303="China",R1303=2050),0.92,IF(AND(A1303="India",R1303=2035),0.94,IF(AND(A1303="India",R1303=2050),0.91,IF(AND(A1303="Middle East",R1303=2035),0.92,IF(AND(A1303="Middle East",R1303=2050),0.89,IF(AND(A1303="Africa",R1303=2035),0.93,IF(AND(A1303="Africa",R1303=2050),0.9,IF(AND(A1303="Brazil",R1303=2035),0.95,IF(AND(A1303="Brazil",R1303=2050),0.92,""))))))))))))))))))</f>
        <v>*0.93</v>
      </c>
      <c r="U1303" s="41" t="s">
        <v>2154</v>
      </c>
      <c r="V1303" s="52" t="s">
        <v>35</v>
      </c>
      <c r="W1303" s="41" t="n">
        <v>2050</v>
      </c>
      <c r="X1303" s="53" t="str">
        <f aca="false">"*"&amp;IF(AND(A1303="EU",W1303=2035),0.95,IF(AND(A1303="EU",W1303=2050),0.93,IF(AND(A1303="USA",W1303=2035),0.96,IF(AND(A1303="USA",W1303=2050),0.93,IF(AND(A1303="Japan",W1303=2035),0.94,IF(AND(A1303="Japan",W1303=2050),0.92,IF(AND(A1303="Russia",W1303=2035),0.95,IF(AND(A1303="Russia",W1303=2050),0.91,IF(AND(A1303="China",W1303=2035),0.93,IF(AND(A1303="China",W1303=2050),0.92,IF(AND(A1303="India",W1303=2035),0.94,IF(AND(A1303="India",W1303=2050),0.91,IF(AND(A1303="Middle East",W1303=2035),0.92,IF(AND(A1303="Middle East",W1303=2050),0.89,IF(AND(A1303="Africa",W1303=2035),0.93,IF(AND(A1303="Africa",W1303=2050),0.9,IF(AND(A1303="Brazil",W1303=2035),0.95,IF(AND(A1303="Brazil",W1303=2050),0.92,""))))))))))))))))))</f>
        <v>*0.92</v>
      </c>
      <c r="AC1303" s="0" t="s">
        <v>2154</v>
      </c>
      <c r="AD1303" s="50" t="s">
        <v>35</v>
      </c>
      <c r="AE1303" s="0" t="n">
        <v>2035</v>
      </c>
      <c r="AF1303" s="51" t="str">
        <f aca="false">"*"&amp;IF(AND(A1303="EU",AE1303=2035),0.93,IF(AND(A1303="EU",AE1303=2050),0.9,IF(AND(A1303="USA",AE1303=2035),0.92,IF(AND(A1303="USA",AE1303=2050),0.89,IF(AND(A1303="Japan",AE1303=2035),0.92,IF(AND(A1303="Japan",AE1303=2050),0.89,IF(AND(A1303="Russia",AE1303=2035),0.91,IF(AND(A1303="Russia",AE1303=2050),0.86,IF(AND(A1303="China",AE1303=2035),0.91,IF(AND(A1303="China",AE1303=2050),0.87,IF(AND(A1303="India",AE1303=2035),0.92,IF(AND(A1303="India",AE1303=2050),0.87,IF(AND(A1303="Middle East",AE1303=2035),0.89,IF(AND(A1303="Middle East",AE1303=2050),0.84,IF(AND(A1303="Africa",AE1303=2035),0.9,IF(AND(A1303="Africa",AE1303=2050),0.86,IF(AND(A1303="Brazil",AE1303=2035),0.93,IF(AND(A1303="Brazil",AE1303=2050),0.89,""))))))))))))))))))</f>
        <v>*0.91</v>
      </c>
      <c r="AG1303" s="51" t="str">
        <f aca="false">AG1302</f>
        <v>REZoning_Sol-Win</v>
      </c>
      <c r="AI1303" s="0" t="s">
        <v>2154</v>
      </c>
      <c r="AJ1303" s="50" t="s">
        <v>35</v>
      </c>
      <c r="AK1303" s="0" t="n">
        <v>2050</v>
      </c>
      <c r="AL1303" s="51" t="str">
        <f aca="false">"*"&amp;IF(AND(A1303="EU",AK1303=2035),0.93,IF(AND(A1303="EU",AK1303=2050),0.9,IF(AND(A1303="USA",AK1303=2035),0.92,IF(AND(A1303="USA",AK1303=2050),0.89,IF(AND(A1303="Japan",AK1303=2035),0.92,IF(AND(A1303="Japan",AK1303=2050),0.89,IF(AND(A1303="Russia",AK1303=2035),0.91,IF(AND(A1303="Russia",AK1303=2050),0.86,IF(AND(A1303="China",AK1303=2035),0.91,IF(AND(A1303="China",AK1303=2050),0.87,IF(AND(A1303="India",AK1303=2035),0.92,IF(AND(A1303="India",AK1303=2050),0.87,IF(AND(A1303="Middle East",AK1303=2035),0.89,IF(AND(A1303="Middle East",AK1303=2050),0.84,IF(AND(A1303="Africa",AK1303=2035),0.9,IF(AND(A1303="Africa",AK1303=2050),0.86,IF(AND(A1303="Brazil",AK1303=2035),0.93,IF(AND(A1303="Brazil",AK1303=2050),0.89,""))))))))))))))))))</f>
        <v>*0.87</v>
      </c>
      <c r="AM1303" s="51" t="str">
        <f aca="false">AM1302</f>
        <v>REZoning_Sol-Win</v>
      </c>
      <c r="AP1303" s="0" t="s">
        <v>2154</v>
      </c>
      <c r="AQ1303" s="0" t="s">
        <v>35</v>
      </c>
      <c r="AR1303" s="0" t="n">
        <v>2100</v>
      </c>
      <c r="AS1303" s="0" t="s">
        <v>851</v>
      </c>
      <c r="AT1303" s="0" t="s">
        <v>36</v>
      </c>
    </row>
    <row r="1304" customFormat="false" ht="28.5" hidden="false" customHeight="true" outlineLevel="0" collapsed="false">
      <c r="A1304" s="3" t="s">
        <v>147</v>
      </c>
      <c r="C1304" s="0" t="s">
        <v>2155</v>
      </c>
      <c r="D1304" s="50" t="s">
        <v>35</v>
      </c>
      <c r="E1304" s="0" t="n">
        <v>2035</v>
      </c>
      <c r="F1304" s="51" t="str">
        <f aca="false">"*"&amp;IF(AND(A1304="EU",E1304=2035),0.95,IF(AND(A1304="EU",E1304=2050),0.93,IF(AND(A1304="USA",E1304=2035),0.96,IF(AND(A1304="USA",E1304=2050),0.94,IF(AND(A1304="Japan",E1304=2035),0.94,IF(AND(A1304="Japan",E1304=2050),0.92,IF(AND(A1304="Russia",E1304=2035),0.95,IF(AND(A1304="Russia",E1304=2050),0.93,IF(AND(A1304="China",E1304=2035),0.94,IF(AND(A1304="China",E1304=2050),0.92,IF(AND(A1304="India",E1304=2035),0.95,IF(AND(A1304="India",E1304=2050),0.92,IF(AND(A1304="Middle East",E1304=2035),0.94,IF(AND(A1304="Middle East",E1304=2050),0.9,IF(AND(A1304="Africa",E1304=2035),0.94,IF(AND(A1304="Africa",E1304=2050),0.91,IF(AND(A1304="Brazil",E1304=2035),0.95,IF(AND(A1304="Brazil",E1304=2050),0.92,""))))))))))))))))))</f>
        <v>*0.94</v>
      </c>
      <c r="H1304" s="0" t="s">
        <v>2155</v>
      </c>
      <c r="I1304" s="50" t="s">
        <v>35</v>
      </c>
      <c r="J1304" s="0" t="n">
        <v>2050</v>
      </c>
      <c r="K1304" s="48" t="str">
        <f aca="false">"*"&amp;IF(AND(A1304="EU",J1304=2035),0.95,IF(AND(A1304="EU",J1304=2050),0.93,IF(AND(A1304="USA",J1304=2035),0.96,IF(AND(A1304="USA",J1304=2050),0.94,IF(AND(A1304="Japan",J1304=2035),0.94,IF(AND(A1304="Japan",J1304=2050),0.92,IF(AND(A1304="Russia",J1304=2035),0.95,IF(AND(A1304="Russia",J1304=2050),0.93,IF(AND(A1304="China",J1304=2035),0.94,IF(AND(A1304="China",J1304=2050),0.92,IF(AND(A1304="India",J1304=2035),0.95,IF(AND(A1304="India",J1304=2050),0.92,IF(AND(A1304="Middle East",J1304=2035),0.94,IF(AND(A1304="Middle East",J1304=2050),0.9,IF(AND(A1304="Africa",J1304=2035),0.94,IF(AND(A1304="Africa",J1304=2050),0.91,IF(AND(A1304="Brazil",J1304=2035),0.95,IF(AND(A1304="Brazil",J1304=2050),0.92,""))))))))))))))))))</f>
        <v>*0.92</v>
      </c>
      <c r="P1304" s="41" t="s">
        <v>2155</v>
      </c>
      <c r="Q1304" s="52" t="s">
        <v>35</v>
      </c>
      <c r="R1304" s="41" t="n">
        <v>2035</v>
      </c>
      <c r="S1304" s="53" t="str">
        <f aca="false">"*"&amp;IF(AND(A1304="EU",R1304=2035),0.95,IF(AND(A1304="EU",R1304=2050),0.93,IF(AND(A1304="USA",R1304=2035),0.96,IF(AND(A1304="USA",R1304=2050),0.93,IF(AND(A1304="Japan",R1304=2035),0.94,IF(AND(A1304="Japan",R1304=2050),0.92,IF(AND(A1304="Russia",R1304=2035),0.95,IF(AND(A1304="Russia",R1304=2050),0.91,IF(AND(A1304="China",R1304=2035),0.93,IF(AND(A1304="China",R1304=2050),0.92,IF(AND(A1304="India",R1304=2035),0.94,IF(AND(A1304="India",R1304=2050),0.91,IF(AND(A1304="Middle East",R1304=2035),0.92,IF(AND(A1304="Middle East",R1304=2050),0.89,IF(AND(A1304="Africa",R1304=2035),0.93,IF(AND(A1304="Africa",R1304=2050),0.9,IF(AND(A1304="Brazil",R1304=2035),0.95,IF(AND(A1304="Brazil",R1304=2050),0.92,""))))))))))))))))))</f>
        <v>*0.93</v>
      </c>
      <c r="U1304" s="41" t="s">
        <v>2155</v>
      </c>
      <c r="V1304" s="52" t="s">
        <v>35</v>
      </c>
      <c r="W1304" s="41" t="n">
        <v>2050</v>
      </c>
      <c r="X1304" s="53" t="str">
        <f aca="false">"*"&amp;IF(AND(A1304="EU",W1304=2035),0.95,IF(AND(A1304="EU",W1304=2050),0.93,IF(AND(A1304="USA",W1304=2035),0.96,IF(AND(A1304="USA",W1304=2050),0.93,IF(AND(A1304="Japan",W1304=2035),0.94,IF(AND(A1304="Japan",W1304=2050),0.92,IF(AND(A1304="Russia",W1304=2035),0.95,IF(AND(A1304="Russia",W1304=2050),0.91,IF(AND(A1304="China",W1304=2035),0.93,IF(AND(A1304="China",W1304=2050),0.92,IF(AND(A1304="India",W1304=2035),0.94,IF(AND(A1304="India",W1304=2050),0.91,IF(AND(A1304="Middle East",W1304=2035),0.92,IF(AND(A1304="Middle East",W1304=2050),0.89,IF(AND(A1304="Africa",W1304=2035),0.93,IF(AND(A1304="Africa",W1304=2050),0.9,IF(AND(A1304="Brazil",W1304=2035),0.95,IF(AND(A1304="Brazil",W1304=2050),0.92,""))))))))))))))))))</f>
        <v>*0.92</v>
      </c>
      <c r="AC1304" s="0" t="s">
        <v>2155</v>
      </c>
      <c r="AD1304" s="50" t="s">
        <v>35</v>
      </c>
      <c r="AE1304" s="0" t="n">
        <v>2035</v>
      </c>
      <c r="AF1304" s="51" t="str">
        <f aca="false">"*"&amp;IF(AND(A1304="EU",AE1304=2035),0.93,IF(AND(A1304="EU",AE1304=2050),0.9,IF(AND(A1304="USA",AE1304=2035),0.92,IF(AND(A1304="USA",AE1304=2050),0.89,IF(AND(A1304="Japan",AE1304=2035),0.92,IF(AND(A1304="Japan",AE1304=2050),0.89,IF(AND(A1304="Russia",AE1304=2035),0.91,IF(AND(A1304="Russia",AE1304=2050),0.86,IF(AND(A1304="China",AE1304=2035),0.91,IF(AND(A1304="China",AE1304=2050),0.87,IF(AND(A1304="India",AE1304=2035),0.92,IF(AND(A1304="India",AE1304=2050),0.87,IF(AND(A1304="Middle East",AE1304=2035),0.89,IF(AND(A1304="Middle East",AE1304=2050),0.84,IF(AND(A1304="Africa",AE1304=2035),0.9,IF(AND(A1304="Africa",AE1304=2050),0.86,IF(AND(A1304="Brazil",AE1304=2035),0.93,IF(AND(A1304="Brazil",AE1304=2050),0.89,""))))))))))))))))))</f>
        <v>*0.91</v>
      </c>
      <c r="AG1304" s="51" t="str">
        <f aca="false">AG1303</f>
        <v>REZoning_Sol-Win</v>
      </c>
      <c r="AI1304" s="0" t="s">
        <v>2155</v>
      </c>
      <c r="AJ1304" s="50" t="s">
        <v>35</v>
      </c>
      <c r="AK1304" s="0" t="n">
        <v>2050</v>
      </c>
      <c r="AL1304" s="51" t="str">
        <f aca="false">"*"&amp;IF(AND(A1304="EU",AK1304=2035),0.93,IF(AND(A1304="EU",AK1304=2050),0.9,IF(AND(A1304="USA",AK1304=2035),0.92,IF(AND(A1304="USA",AK1304=2050),0.89,IF(AND(A1304="Japan",AK1304=2035),0.92,IF(AND(A1304="Japan",AK1304=2050),0.89,IF(AND(A1304="Russia",AK1304=2035),0.91,IF(AND(A1304="Russia",AK1304=2050),0.86,IF(AND(A1304="China",AK1304=2035),0.91,IF(AND(A1304="China",AK1304=2050),0.87,IF(AND(A1304="India",AK1304=2035),0.92,IF(AND(A1304="India",AK1304=2050),0.87,IF(AND(A1304="Middle East",AK1304=2035),0.89,IF(AND(A1304="Middle East",AK1304=2050),0.84,IF(AND(A1304="Africa",AK1304=2035),0.9,IF(AND(A1304="Africa",AK1304=2050),0.86,IF(AND(A1304="Brazil",AK1304=2035),0.93,IF(AND(A1304="Brazil",AK1304=2050),0.89,""))))))))))))))))))</f>
        <v>*0.87</v>
      </c>
      <c r="AM1304" s="51" t="str">
        <f aca="false">AM1303</f>
        <v>REZoning_Sol-Win</v>
      </c>
      <c r="AP1304" s="0" t="s">
        <v>2155</v>
      </c>
      <c r="AQ1304" s="0" t="s">
        <v>35</v>
      </c>
      <c r="AR1304" s="0" t="n">
        <v>2100</v>
      </c>
      <c r="AS1304" s="0" t="s">
        <v>851</v>
      </c>
      <c r="AT1304" s="0" t="s">
        <v>36</v>
      </c>
    </row>
    <row r="1305" customFormat="false" ht="28.5" hidden="false" customHeight="true" outlineLevel="0" collapsed="false">
      <c r="A1305" s="3" t="s">
        <v>147</v>
      </c>
      <c r="C1305" s="0" t="s">
        <v>2156</v>
      </c>
      <c r="D1305" s="50" t="s">
        <v>35</v>
      </c>
      <c r="E1305" s="0" t="n">
        <v>2035</v>
      </c>
      <c r="F1305" s="51" t="str">
        <f aca="false">"*"&amp;IF(AND(A1305="EU",E1305=2035),0.95,IF(AND(A1305="EU",E1305=2050),0.93,IF(AND(A1305="USA",E1305=2035),0.96,IF(AND(A1305="USA",E1305=2050),0.94,IF(AND(A1305="Japan",E1305=2035),0.94,IF(AND(A1305="Japan",E1305=2050),0.92,IF(AND(A1305="Russia",E1305=2035),0.95,IF(AND(A1305="Russia",E1305=2050),0.93,IF(AND(A1305="China",E1305=2035),0.94,IF(AND(A1305="China",E1305=2050),0.92,IF(AND(A1305="India",E1305=2035),0.95,IF(AND(A1305="India",E1305=2050),0.92,IF(AND(A1305="Middle East",E1305=2035),0.94,IF(AND(A1305="Middle East",E1305=2050),0.9,IF(AND(A1305="Africa",E1305=2035),0.94,IF(AND(A1305="Africa",E1305=2050),0.91,IF(AND(A1305="Brazil",E1305=2035),0.95,IF(AND(A1305="Brazil",E1305=2050),0.92,""))))))))))))))))))</f>
        <v>*0.94</v>
      </c>
      <c r="H1305" s="0" t="s">
        <v>2156</v>
      </c>
      <c r="I1305" s="50" t="s">
        <v>35</v>
      </c>
      <c r="J1305" s="0" t="n">
        <v>2050</v>
      </c>
      <c r="K1305" s="48" t="str">
        <f aca="false">"*"&amp;IF(AND(A1305="EU",J1305=2035),0.95,IF(AND(A1305="EU",J1305=2050),0.93,IF(AND(A1305="USA",J1305=2035),0.96,IF(AND(A1305="USA",J1305=2050),0.94,IF(AND(A1305="Japan",J1305=2035),0.94,IF(AND(A1305="Japan",J1305=2050),0.92,IF(AND(A1305="Russia",J1305=2035),0.95,IF(AND(A1305="Russia",J1305=2050),0.93,IF(AND(A1305="China",J1305=2035),0.94,IF(AND(A1305="China",J1305=2050),0.92,IF(AND(A1305="India",J1305=2035),0.95,IF(AND(A1305="India",J1305=2050),0.92,IF(AND(A1305="Middle East",J1305=2035),0.94,IF(AND(A1305="Middle East",J1305=2050),0.9,IF(AND(A1305="Africa",J1305=2035),0.94,IF(AND(A1305="Africa",J1305=2050),0.91,IF(AND(A1305="Brazil",J1305=2035),0.95,IF(AND(A1305="Brazil",J1305=2050),0.92,""))))))))))))))))))</f>
        <v>*0.92</v>
      </c>
      <c r="P1305" s="41" t="s">
        <v>2156</v>
      </c>
      <c r="Q1305" s="52" t="s">
        <v>35</v>
      </c>
      <c r="R1305" s="41" t="n">
        <v>2035</v>
      </c>
      <c r="S1305" s="53" t="str">
        <f aca="false">"*"&amp;IF(AND(A1305="EU",R1305=2035),0.95,IF(AND(A1305="EU",R1305=2050),0.93,IF(AND(A1305="USA",R1305=2035),0.96,IF(AND(A1305="USA",R1305=2050),0.93,IF(AND(A1305="Japan",R1305=2035),0.94,IF(AND(A1305="Japan",R1305=2050),0.92,IF(AND(A1305="Russia",R1305=2035),0.95,IF(AND(A1305="Russia",R1305=2050),0.91,IF(AND(A1305="China",R1305=2035),0.93,IF(AND(A1305="China",R1305=2050),0.92,IF(AND(A1305="India",R1305=2035),0.94,IF(AND(A1305="India",R1305=2050),0.91,IF(AND(A1305="Middle East",R1305=2035),0.92,IF(AND(A1305="Middle East",R1305=2050),0.89,IF(AND(A1305="Africa",R1305=2035),0.93,IF(AND(A1305="Africa",R1305=2050),0.9,IF(AND(A1305="Brazil",R1305=2035),0.95,IF(AND(A1305="Brazil",R1305=2050),0.92,""))))))))))))))))))</f>
        <v>*0.93</v>
      </c>
      <c r="U1305" s="41" t="s">
        <v>2156</v>
      </c>
      <c r="V1305" s="52" t="s">
        <v>35</v>
      </c>
      <c r="W1305" s="41" t="n">
        <v>2050</v>
      </c>
      <c r="X1305" s="53" t="str">
        <f aca="false">"*"&amp;IF(AND(A1305="EU",W1305=2035),0.95,IF(AND(A1305="EU",W1305=2050),0.93,IF(AND(A1305="USA",W1305=2035),0.96,IF(AND(A1305="USA",W1305=2050),0.93,IF(AND(A1305="Japan",W1305=2035),0.94,IF(AND(A1305="Japan",W1305=2050),0.92,IF(AND(A1305="Russia",W1305=2035),0.95,IF(AND(A1305="Russia",W1305=2050),0.91,IF(AND(A1305="China",W1305=2035),0.93,IF(AND(A1305="China",W1305=2050),0.92,IF(AND(A1305="India",W1305=2035),0.94,IF(AND(A1305="India",W1305=2050),0.91,IF(AND(A1305="Middle East",W1305=2035),0.92,IF(AND(A1305="Middle East",W1305=2050),0.89,IF(AND(A1305="Africa",W1305=2035),0.93,IF(AND(A1305="Africa",W1305=2050),0.9,IF(AND(A1305="Brazil",W1305=2035),0.95,IF(AND(A1305="Brazil",W1305=2050),0.92,""))))))))))))))))))</f>
        <v>*0.92</v>
      </c>
      <c r="AC1305" s="0" t="s">
        <v>2156</v>
      </c>
      <c r="AD1305" s="50" t="s">
        <v>35</v>
      </c>
      <c r="AE1305" s="0" t="n">
        <v>2035</v>
      </c>
      <c r="AF1305" s="51" t="str">
        <f aca="false">"*"&amp;IF(AND(A1305="EU",AE1305=2035),0.93,IF(AND(A1305="EU",AE1305=2050),0.9,IF(AND(A1305="USA",AE1305=2035),0.92,IF(AND(A1305="USA",AE1305=2050),0.89,IF(AND(A1305="Japan",AE1305=2035),0.92,IF(AND(A1305="Japan",AE1305=2050),0.89,IF(AND(A1305="Russia",AE1305=2035),0.91,IF(AND(A1305="Russia",AE1305=2050),0.86,IF(AND(A1305="China",AE1305=2035),0.91,IF(AND(A1305="China",AE1305=2050),0.87,IF(AND(A1305="India",AE1305=2035),0.92,IF(AND(A1305="India",AE1305=2050),0.87,IF(AND(A1305="Middle East",AE1305=2035),0.89,IF(AND(A1305="Middle East",AE1305=2050),0.84,IF(AND(A1305="Africa",AE1305=2035),0.9,IF(AND(A1305="Africa",AE1305=2050),0.86,IF(AND(A1305="Brazil",AE1305=2035),0.93,IF(AND(A1305="Brazil",AE1305=2050),0.89,""))))))))))))))))))</f>
        <v>*0.91</v>
      </c>
      <c r="AG1305" s="51" t="str">
        <f aca="false">AG1304</f>
        <v>REZoning_Sol-Win</v>
      </c>
      <c r="AI1305" s="0" t="s">
        <v>2156</v>
      </c>
      <c r="AJ1305" s="50" t="s">
        <v>35</v>
      </c>
      <c r="AK1305" s="0" t="n">
        <v>2050</v>
      </c>
      <c r="AL1305" s="51" t="str">
        <f aca="false">"*"&amp;IF(AND(A1305="EU",AK1305=2035),0.93,IF(AND(A1305="EU",AK1305=2050),0.9,IF(AND(A1305="USA",AK1305=2035),0.92,IF(AND(A1305="USA",AK1305=2050),0.89,IF(AND(A1305="Japan",AK1305=2035),0.92,IF(AND(A1305="Japan",AK1305=2050),0.89,IF(AND(A1305="Russia",AK1305=2035),0.91,IF(AND(A1305="Russia",AK1305=2050),0.86,IF(AND(A1305="China",AK1305=2035),0.91,IF(AND(A1305="China",AK1305=2050),0.87,IF(AND(A1305="India",AK1305=2035),0.92,IF(AND(A1305="India",AK1305=2050),0.87,IF(AND(A1305="Middle East",AK1305=2035),0.89,IF(AND(A1305="Middle East",AK1305=2050),0.84,IF(AND(A1305="Africa",AK1305=2035),0.9,IF(AND(A1305="Africa",AK1305=2050),0.86,IF(AND(A1305="Brazil",AK1305=2035),0.93,IF(AND(A1305="Brazil",AK1305=2050),0.89,""))))))))))))))))))</f>
        <v>*0.87</v>
      </c>
      <c r="AM1305" s="51" t="str">
        <f aca="false">AM1304</f>
        <v>REZoning_Sol-Win</v>
      </c>
      <c r="AP1305" s="0" t="s">
        <v>2156</v>
      </c>
      <c r="AQ1305" s="0" t="s">
        <v>35</v>
      </c>
      <c r="AR1305" s="0" t="n">
        <v>2100</v>
      </c>
      <c r="AS1305" s="0" t="s">
        <v>851</v>
      </c>
      <c r="AT1305" s="0" t="s">
        <v>36</v>
      </c>
    </row>
    <row r="1306" customFormat="false" ht="28.5" hidden="false" customHeight="true" outlineLevel="0" collapsed="false">
      <c r="A1306" s="3" t="s">
        <v>147</v>
      </c>
      <c r="C1306" s="0" t="s">
        <v>2157</v>
      </c>
      <c r="D1306" s="50" t="s">
        <v>35</v>
      </c>
      <c r="E1306" s="0" t="n">
        <v>2035</v>
      </c>
      <c r="F1306" s="51" t="str">
        <f aca="false">"*"&amp;IF(AND(A1306="EU",E1306=2035),0.95,IF(AND(A1306="EU",E1306=2050),0.93,IF(AND(A1306="USA",E1306=2035),0.96,IF(AND(A1306="USA",E1306=2050),0.94,IF(AND(A1306="Japan",E1306=2035),0.94,IF(AND(A1306="Japan",E1306=2050),0.92,IF(AND(A1306="Russia",E1306=2035),0.95,IF(AND(A1306="Russia",E1306=2050),0.93,IF(AND(A1306="China",E1306=2035),0.94,IF(AND(A1306="China",E1306=2050),0.92,IF(AND(A1306="India",E1306=2035),0.95,IF(AND(A1306="India",E1306=2050),0.92,IF(AND(A1306="Middle East",E1306=2035),0.94,IF(AND(A1306="Middle East",E1306=2050),0.9,IF(AND(A1306="Africa",E1306=2035),0.94,IF(AND(A1306="Africa",E1306=2050),0.91,IF(AND(A1306="Brazil",E1306=2035),0.95,IF(AND(A1306="Brazil",E1306=2050),0.92,""))))))))))))))))))</f>
        <v>*0.94</v>
      </c>
      <c r="H1306" s="0" t="s">
        <v>2157</v>
      </c>
      <c r="I1306" s="50" t="s">
        <v>35</v>
      </c>
      <c r="J1306" s="0" t="n">
        <v>2050</v>
      </c>
      <c r="K1306" s="48" t="str">
        <f aca="false">"*"&amp;IF(AND(A1306="EU",J1306=2035),0.95,IF(AND(A1306="EU",J1306=2050),0.93,IF(AND(A1306="USA",J1306=2035),0.96,IF(AND(A1306="USA",J1306=2050),0.94,IF(AND(A1306="Japan",J1306=2035),0.94,IF(AND(A1306="Japan",J1306=2050),0.92,IF(AND(A1306="Russia",J1306=2035),0.95,IF(AND(A1306="Russia",J1306=2050),0.93,IF(AND(A1306="China",J1306=2035),0.94,IF(AND(A1306="China",J1306=2050),0.92,IF(AND(A1306="India",J1306=2035),0.95,IF(AND(A1306="India",J1306=2050),0.92,IF(AND(A1306="Middle East",J1306=2035),0.94,IF(AND(A1306="Middle East",J1306=2050),0.9,IF(AND(A1306="Africa",J1306=2035),0.94,IF(AND(A1306="Africa",J1306=2050),0.91,IF(AND(A1306="Brazil",J1306=2035),0.95,IF(AND(A1306="Brazil",J1306=2050),0.92,""))))))))))))))))))</f>
        <v>*0.92</v>
      </c>
      <c r="P1306" s="41" t="s">
        <v>2157</v>
      </c>
      <c r="Q1306" s="52" t="s">
        <v>35</v>
      </c>
      <c r="R1306" s="41" t="n">
        <v>2035</v>
      </c>
      <c r="S1306" s="53" t="str">
        <f aca="false">"*"&amp;IF(AND(A1306="EU",R1306=2035),0.95,IF(AND(A1306="EU",R1306=2050),0.93,IF(AND(A1306="USA",R1306=2035),0.96,IF(AND(A1306="USA",R1306=2050),0.93,IF(AND(A1306="Japan",R1306=2035),0.94,IF(AND(A1306="Japan",R1306=2050),0.92,IF(AND(A1306="Russia",R1306=2035),0.95,IF(AND(A1306="Russia",R1306=2050),0.91,IF(AND(A1306="China",R1306=2035),0.93,IF(AND(A1306="China",R1306=2050),0.92,IF(AND(A1306="India",R1306=2035),0.94,IF(AND(A1306="India",R1306=2050),0.91,IF(AND(A1306="Middle East",R1306=2035),0.92,IF(AND(A1306="Middle East",R1306=2050),0.89,IF(AND(A1306="Africa",R1306=2035),0.93,IF(AND(A1306="Africa",R1306=2050),0.9,IF(AND(A1306="Brazil",R1306=2035),0.95,IF(AND(A1306="Brazil",R1306=2050),0.92,""))))))))))))))))))</f>
        <v>*0.93</v>
      </c>
      <c r="U1306" s="41" t="s">
        <v>2157</v>
      </c>
      <c r="V1306" s="52" t="s">
        <v>35</v>
      </c>
      <c r="W1306" s="41" t="n">
        <v>2050</v>
      </c>
      <c r="X1306" s="53" t="str">
        <f aca="false">"*"&amp;IF(AND(A1306="EU",W1306=2035),0.95,IF(AND(A1306="EU",W1306=2050),0.93,IF(AND(A1306="USA",W1306=2035),0.96,IF(AND(A1306="USA",W1306=2050),0.93,IF(AND(A1306="Japan",W1306=2035),0.94,IF(AND(A1306="Japan",W1306=2050),0.92,IF(AND(A1306="Russia",W1306=2035),0.95,IF(AND(A1306="Russia",W1306=2050),0.91,IF(AND(A1306="China",W1306=2035),0.93,IF(AND(A1306="China",W1306=2050),0.92,IF(AND(A1306="India",W1306=2035),0.94,IF(AND(A1306="India",W1306=2050),0.91,IF(AND(A1306="Middle East",W1306=2035),0.92,IF(AND(A1306="Middle East",W1306=2050),0.89,IF(AND(A1306="Africa",W1306=2035),0.93,IF(AND(A1306="Africa",W1306=2050),0.9,IF(AND(A1306="Brazil",W1306=2035),0.95,IF(AND(A1306="Brazil",W1306=2050),0.92,""))))))))))))))))))</f>
        <v>*0.92</v>
      </c>
      <c r="AC1306" s="0" t="s">
        <v>2157</v>
      </c>
      <c r="AD1306" s="50" t="s">
        <v>35</v>
      </c>
      <c r="AE1306" s="0" t="n">
        <v>2035</v>
      </c>
      <c r="AF1306" s="51" t="str">
        <f aca="false">"*"&amp;IF(AND(A1306="EU",AE1306=2035),0.93,IF(AND(A1306="EU",AE1306=2050),0.9,IF(AND(A1306="USA",AE1306=2035),0.92,IF(AND(A1306="USA",AE1306=2050),0.89,IF(AND(A1306="Japan",AE1306=2035),0.92,IF(AND(A1306="Japan",AE1306=2050),0.89,IF(AND(A1306="Russia",AE1306=2035),0.91,IF(AND(A1306="Russia",AE1306=2050),0.86,IF(AND(A1306="China",AE1306=2035),0.91,IF(AND(A1306="China",AE1306=2050),0.87,IF(AND(A1306="India",AE1306=2035),0.92,IF(AND(A1306="India",AE1306=2050),0.87,IF(AND(A1306="Middle East",AE1306=2035),0.89,IF(AND(A1306="Middle East",AE1306=2050),0.84,IF(AND(A1306="Africa",AE1306=2035),0.9,IF(AND(A1306="Africa",AE1306=2050),0.86,IF(AND(A1306="Brazil",AE1306=2035),0.93,IF(AND(A1306="Brazil",AE1306=2050),0.89,""))))))))))))))))))</f>
        <v>*0.91</v>
      </c>
      <c r="AG1306" s="51" t="str">
        <f aca="false">AG1305</f>
        <v>REZoning_Sol-Win</v>
      </c>
      <c r="AI1306" s="0" t="s">
        <v>2157</v>
      </c>
      <c r="AJ1306" s="50" t="s">
        <v>35</v>
      </c>
      <c r="AK1306" s="0" t="n">
        <v>2050</v>
      </c>
      <c r="AL1306" s="51" t="str">
        <f aca="false">"*"&amp;IF(AND(A1306="EU",AK1306=2035),0.93,IF(AND(A1306="EU",AK1306=2050),0.9,IF(AND(A1306="USA",AK1306=2035),0.92,IF(AND(A1306="USA",AK1306=2050),0.89,IF(AND(A1306="Japan",AK1306=2035),0.92,IF(AND(A1306="Japan",AK1306=2050),0.89,IF(AND(A1306="Russia",AK1306=2035),0.91,IF(AND(A1306="Russia",AK1306=2050),0.86,IF(AND(A1306="China",AK1306=2035),0.91,IF(AND(A1306="China",AK1306=2050),0.87,IF(AND(A1306="India",AK1306=2035),0.92,IF(AND(A1306="India",AK1306=2050),0.87,IF(AND(A1306="Middle East",AK1306=2035),0.89,IF(AND(A1306="Middle East",AK1306=2050),0.84,IF(AND(A1306="Africa",AK1306=2035),0.9,IF(AND(A1306="Africa",AK1306=2050),0.86,IF(AND(A1306="Brazil",AK1306=2035),0.93,IF(AND(A1306="Brazil",AK1306=2050),0.89,""))))))))))))))))))</f>
        <v>*0.87</v>
      </c>
      <c r="AM1306" s="51" t="str">
        <f aca="false">AM1305</f>
        <v>REZoning_Sol-Win</v>
      </c>
      <c r="AP1306" s="0" t="s">
        <v>2157</v>
      </c>
      <c r="AQ1306" s="0" t="s">
        <v>35</v>
      </c>
      <c r="AR1306" s="0" t="n">
        <v>2100</v>
      </c>
      <c r="AS1306" s="0" t="s">
        <v>851</v>
      </c>
      <c r="AT1306" s="0" t="s">
        <v>36</v>
      </c>
    </row>
    <row r="1307" customFormat="false" ht="28.5" hidden="false" customHeight="true" outlineLevel="0" collapsed="false">
      <c r="A1307" s="3" t="s">
        <v>147</v>
      </c>
      <c r="C1307" s="0" t="s">
        <v>2158</v>
      </c>
      <c r="D1307" s="50" t="s">
        <v>35</v>
      </c>
      <c r="E1307" s="0" t="n">
        <v>2035</v>
      </c>
      <c r="F1307" s="51" t="str">
        <f aca="false">"*"&amp;IF(AND(A1307="EU",E1307=2035),0.95,IF(AND(A1307="EU",E1307=2050),0.93,IF(AND(A1307="USA",E1307=2035),0.96,IF(AND(A1307="USA",E1307=2050),0.94,IF(AND(A1307="Japan",E1307=2035),0.94,IF(AND(A1307="Japan",E1307=2050),0.92,IF(AND(A1307="Russia",E1307=2035),0.95,IF(AND(A1307="Russia",E1307=2050),0.93,IF(AND(A1307="China",E1307=2035),0.94,IF(AND(A1307="China",E1307=2050),0.92,IF(AND(A1307="India",E1307=2035),0.95,IF(AND(A1307="India",E1307=2050),0.92,IF(AND(A1307="Middle East",E1307=2035),0.94,IF(AND(A1307="Middle East",E1307=2050),0.9,IF(AND(A1307="Africa",E1307=2035),0.94,IF(AND(A1307="Africa",E1307=2050),0.91,IF(AND(A1307="Brazil",E1307=2035),0.95,IF(AND(A1307="Brazil",E1307=2050),0.92,""))))))))))))))))))</f>
        <v>*0.94</v>
      </c>
      <c r="H1307" s="0" t="s">
        <v>2158</v>
      </c>
      <c r="I1307" s="50" t="s">
        <v>35</v>
      </c>
      <c r="J1307" s="0" t="n">
        <v>2050</v>
      </c>
      <c r="K1307" s="48" t="str">
        <f aca="false">"*"&amp;IF(AND(A1307="EU",J1307=2035),0.95,IF(AND(A1307="EU",J1307=2050),0.93,IF(AND(A1307="USA",J1307=2035),0.96,IF(AND(A1307="USA",J1307=2050),0.94,IF(AND(A1307="Japan",J1307=2035),0.94,IF(AND(A1307="Japan",J1307=2050),0.92,IF(AND(A1307="Russia",J1307=2035),0.95,IF(AND(A1307="Russia",J1307=2050),0.93,IF(AND(A1307="China",J1307=2035),0.94,IF(AND(A1307="China",J1307=2050),0.92,IF(AND(A1307="India",J1307=2035),0.95,IF(AND(A1307="India",J1307=2050),0.92,IF(AND(A1307="Middle East",J1307=2035),0.94,IF(AND(A1307="Middle East",J1307=2050),0.9,IF(AND(A1307="Africa",J1307=2035),0.94,IF(AND(A1307="Africa",J1307=2050),0.91,IF(AND(A1307="Brazil",J1307=2035),0.95,IF(AND(A1307="Brazil",J1307=2050),0.92,""))))))))))))))))))</f>
        <v>*0.92</v>
      </c>
      <c r="P1307" s="41" t="s">
        <v>2158</v>
      </c>
      <c r="Q1307" s="52" t="s">
        <v>35</v>
      </c>
      <c r="R1307" s="41" t="n">
        <v>2035</v>
      </c>
      <c r="S1307" s="53" t="str">
        <f aca="false">"*"&amp;IF(AND(A1307="EU",R1307=2035),0.95,IF(AND(A1307="EU",R1307=2050),0.93,IF(AND(A1307="USA",R1307=2035),0.96,IF(AND(A1307="USA",R1307=2050),0.93,IF(AND(A1307="Japan",R1307=2035),0.94,IF(AND(A1307="Japan",R1307=2050),0.92,IF(AND(A1307="Russia",R1307=2035),0.95,IF(AND(A1307="Russia",R1307=2050),0.91,IF(AND(A1307="China",R1307=2035),0.93,IF(AND(A1307="China",R1307=2050),0.92,IF(AND(A1307="India",R1307=2035),0.94,IF(AND(A1307="India",R1307=2050),0.91,IF(AND(A1307="Middle East",R1307=2035),0.92,IF(AND(A1307="Middle East",R1307=2050),0.89,IF(AND(A1307="Africa",R1307=2035),0.93,IF(AND(A1307="Africa",R1307=2050),0.9,IF(AND(A1307="Brazil",R1307=2035),0.95,IF(AND(A1307="Brazil",R1307=2050),0.92,""))))))))))))))))))</f>
        <v>*0.93</v>
      </c>
      <c r="U1307" s="41" t="s">
        <v>2158</v>
      </c>
      <c r="V1307" s="52" t="s">
        <v>35</v>
      </c>
      <c r="W1307" s="41" t="n">
        <v>2050</v>
      </c>
      <c r="X1307" s="53" t="str">
        <f aca="false">"*"&amp;IF(AND(A1307="EU",W1307=2035),0.95,IF(AND(A1307="EU",W1307=2050),0.93,IF(AND(A1307="USA",W1307=2035),0.96,IF(AND(A1307="USA",W1307=2050),0.93,IF(AND(A1307="Japan",W1307=2035),0.94,IF(AND(A1307="Japan",W1307=2050),0.92,IF(AND(A1307="Russia",W1307=2035),0.95,IF(AND(A1307="Russia",W1307=2050),0.91,IF(AND(A1307="China",W1307=2035),0.93,IF(AND(A1307="China",W1307=2050),0.92,IF(AND(A1307="India",W1307=2035),0.94,IF(AND(A1307="India",W1307=2050),0.91,IF(AND(A1307="Middle East",W1307=2035),0.92,IF(AND(A1307="Middle East",W1307=2050),0.89,IF(AND(A1307="Africa",W1307=2035),0.93,IF(AND(A1307="Africa",W1307=2050),0.9,IF(AND(A1307="Brazil",W1307=2035),0.95,IF(AND(A1307="Brazil",W1307=2050),0.92,""))))))))))))))))))</f>
        <v>*0.92</v>
      </c>
      <c r="AC1307" s="0" t="s">
        <v>2158</v>
      </c>
      <c r="AD1307" s="50" t="s">
        <v>35</v>
      </c>
      <c r="AE1307" s="0" t="n">
        <v>2035</v>
      </c>
      <c r="AF1307" s="51" t="str">
        <f aca="false">"*"&amp;IF(AND(A1307="EU",AE1307=2035),0.93,IF(AND(A1307="EU",AE1307=2050),0.9,IF(AND(A1307="USA",AE1307=2035),0.92,IF(AND(A1307="USA",AE1307=2050),0.89,IF(AND(A1307="Japan",AE1307=2035),0.92,IF(AND(A1307="Japan",AE1307=2050),0.89,IF(AND(A1307="Russia",AE1307=2035),0.91,IF(AND(A1307="Russia",AE1307=2050),0.86,IF(AND(A1307="China",AE1307=2035),0.91,IF(AND(A1307="China",AE1307=2050),0.87,IF(AND(A1307="India",AE1307=2035),0.92,IF(AND(A1307="India",AE1307=2050),0.87,IF(AND(A1307="Middle East",AE1307=2035),0.89,IF(AND(A1307="Middle East",AE1307=2050),0.84,IF(AND(A1307="Africa",AE1307=2035),0.9,IF(AND(A1307="Africa",AE1307=2050),0.86,IF(AND(A1307="Brazil",AE1307=2035),0.93,IF(AND(A1307="Brazil",AE1307=2050),0.89,""))))))))))))))))))</f>
        <v>*0.91</v>
      </c>
      <c r="AG1307" s="51" t="str">
        <f aca="false">AG1306</f>
        <v>REZoning_Sol-Win</v>
      </c>
      <c r="AI1307" s="0" t="s">
        <v>2158</v>
      </c>
      <c r="AJ1307" s="50" t="s">
        <v>35</v>
      </c>
      <c r="AK1307" s="0" t="n">
        <v>2050</v>
      </c>
      <c r="AL1307" s="51" t="str">
        <f aca="false">"*"&amp;IF(AND(A1307="EU",AK1307=2035),0.93,IF(AND(A1307="EU",AK1307=2050),0.9,IF(AND(A1307="USA",AK1307=2035),0.92,IF(AND(A1307="USA",AK1307=2050),0.89,IF(AND(A1307="Japan",AK1307=2035),0.92,IF(AND(A1307="Japan",AK1307=2050),0.89,IF(AND(A1307="Russia",AK1307=2035),0.91,IF(AND(A1307="Russia",AK1307=2050),0.86,IF(AND(A1307="China",AK1307=2035),0.91,IF(AND(A1307="China",AK1307=2050),0.87,IF(AND(A1307="India",AK1307=2035),0.92,IF(AND(A1307="India",AK1307=2050),0.87,IF(AND(A1307="Middle East",AK1307=2035),0.89,IF(AND(A1307="Middle East",AK1307=2050),0.84,IF(AND(A1307="Africa",AK1307=2035),0.9,IF(AND(A1307="Africa",AK1307=2050),0.86,IF(AND(A1307="Brazil",AK1307=2035),0.93,IF(AND(A1307="Brazil",AK1307=2050),0.89,""))))))))))))))))))</f>
        <v>*0.87</v>
      </c>
      <c r="AM1307" s="51" t="str">
        <f aca="false">AM1306</f>
        <v>REZoning_Sol-Win</v>
      </c>
      <c r="AP1307" s="0" t="s">
        <v>2158</v>
      </c>
      <c r="AQ1307" s="0" t="s">
        <v>35</v>
      </c>
      <c r="AR1307" s="0" t="n">
        <v>2100</v>
      </c>
      <c r="AS1307" s="0" t="s">
        <v>851</v>
      </c>
      <c r="AT1307" s="0" t="s">
        <v>36</v>
      </c>
    </row>
    <row r="1308" customFormat="false" ht="28.5" hidden="false" customHeight="true" outlineLevel="0" collapsed="false">
      <c r="A1308" s="3" t="s">
        <v>147</v>
      </c>
      <c r="C1308" s="0" t="s">
        <v>2159</v>
      </c>
      <c r="D1308" s="50" t="s">
        <v>35</v>
      </c>
      <c r="E1308" s="0" t="n">
        <v>2035</v>
      </c>
      <c r="F1308" s="51" t="str">
        <f aca="false">"*"&amp;IF(AND(A1308="EU",E1308=2035),0.95,IF(AND(A1308="EU",E1308=2050),0.93,IF(AND(A1308="USA",E1308=2035),0.96,IF(AND(A1308="USA",E1308=2050),0.94,IF(AND(A1308="Japan",E1308=2035),0.94,IF(AND(A1308="Japan",E1308=2050),0.92,IF(AND(A1308="Russia",E1308=2035),0.95,IF(AND(A1308="Russia",E1308=2050),0.93,IF(AND(A1308="China",E1308=2035),0.94,IF(AND(A1308="China",E1308=2050),0.92,IF(AND(A1308="India",E1308=2035),0.95,IF(AND(A1308="India",E1308=2050),0.92,IF(AND(A1308="Middle East",E1308=2035),0.94,IF(AND(A1308="Middle East",E1308=2050),0.9,IF(AND(A1308="Africa",E1308=2035),0.94,IF(AND(A1308="Africa",E1308=2050),0.91,IF(AND(A1308="Brazil",E1308=2035),0.95,IF(AND(A1308="Brazil",E1308=2050),0.92,""))))))))))))))))))</f>
        <v>*0.94</v>
      </c>
      <c r="H1308" s="0" t="s">
        <v>2159</v>
      </c>
      <c r="I1308" s="50" t="s">
        <v>35</v>
      </c>
      <c r="J1308" s="0" t="n">
        <v>2050</v>
      </c>
      <c r="K1308" s="48" t="str">
        <f aca="false">"*"&amp;IF(AND(A1308="EU",J1308=2035),0.95,IF(AND(A1308="EU",J1308=2050),0.93,IF(AND(A1308="USA",J1308=2035),0.96,IF(AND(A1308="USA",J1308=2050),0.94,IF(AND(A1308="Japan",J1308=2035),0.94,IF(AND(A1308="Japan",J1308=2050),0.92,IF(AND(A1308="Russia",J1308=2035),0.95,IF(AND(A1308="Russia",J1308=2050),0.93,IF(AND(A1308="China",J1308=2035),0.94,IF(AND(A1308="China",J1308=2050),0.92,IF(AND(A1308="India",J1308=2035),0.95,IF(AND(A1308="India",J1308=2050),0.92,IF(AND(A1308="Middle East",J1308=2035),0.94,IF(AND(A1308="Middle East",J1308=2050),0.9,IF(AND(A1308="Africa",J1308=2035),0.94,IF(AND(A1308="Africa",J1308=2050),0.91,IF(AND(A1308="Brazil",J1308=2035),0.95,IF(AND(A1308="Brazil",J1308=2050),0.92,""))))))))))))))))))</f>
        <v>*0.92</v>
      </c>
      <c r="P1308" s="41" t="s">
        <v>2159</v>
      </c>
      <c r="Q1308" s="52" t="s">
        <v>35</v>
      </c>
      <c r="R1308" s="41" t="n">
        <v>2035</v>
      </c>
      <c r="S1308" s="53" t="str">
        <f aca="false">"*"&amp;IF(AND(A1308="EU",R1308=2035),0.95,IF(AND(A1308="EU",R1308=2050),0.93,IF(AND(A1308="USA",R1308=2035),0.96,IF(AND(A1308="USA",R1308=2050),0.93,IF(AND(A1308="Japan",R1308=2035),0.94,IF(AND(A1308="Japan",R1308=2050),0.92,IF(AND(A1308="Russia",R1308=2035),0.95,IF(AND(A1308="Russia",R1308=2050),0.91,IF(AND(A1308="China",R1308=2035),0.93,IF(AND(A1308="China",R1308=2050),0.92,IF(AND(A1308="India",R1308=2035),0.94,IF(AND(A1308="India",R1308=2050),0.91,IF(AND(A1308="Middle East",R1308=2035),0.92,IF(AND(A1308="Middle East",R1308=2050),0.89,IF(AND(A1308="Africa",R1308=2035),0.93,IF(AND(A1308="Africa",R1308=2050),0.9,IF(AND(A1308="Brazil",R1308=2035),0.95,IF(AND(A1308="Brazil",R1308=2050),0.92,""))))))))))))))))))</f>
        <v>*0.93</v>
      </c>
      <c r="U1308" s="41" t="s">
        <v>2159</v>
      </c>
      <c r="V1308" s="52" t="s">
        <v>35</v>
      </c>
      <c r="W1308" s="41" t="n">
        <v>2050</v>
      </c>
      <c r="X1308" s="53" t="str">
        <f aca="false">"*"&amp;IF(AND(A1308="EU",W1308=2035),0.95,IF(AND(A1308="EU",W1308=2050),0.93,IF(AND(A1308="USA",W1308=2035),0.96,IF(AND(A1308="USA",W1308=2050),0.93,IF(AND(A1308="Japan",W1308=2035),0.94,IF(AND(A1308="Japan",W1308=2050),0.92,IF(AND(A1308="Russia",W1308=2035),0.95,IF(AND(A1308="Russia",W1308=2050),0.91,IF(AND(A1308="China",W1308=2035),0.93,IF(AND(A1308="China",W1308=2050),0.92,IF(AND(A1308="India",W1308=2035),0.94,IF(AND(A1308="India",W1308=2050),0.91,IF(AND(A1308="Middle East",W1308=2035),0.92,IF(AND(A1308="Middle East",W1308=2050),0.89,IF(AND(A1308="Africa",W1308=2035),0.93,IF(AND(A1308="Africa",W1308=2050),0.9,IF(AND(A1308="Brazil",W1308=2035),0.95,IF(AND(A1308="Brazil",W1308=2050),0.92,""))))))))))))))))))</f>
        <v>*0.92</v>
      </c>
      <c r="AC1308" s="0" t="s">
        <v>2159</v>
      </c>
      <c r="AD1308" s="50" t="s">
        <v>35</v>
      </c>
      <c r="AE1308" s="0" t="n">
        <v>2035</v>
      </c>
      <c r="AF1308" s="51" t="str">
        <f aca="false">"*"&amp;IF(AND(A1308="EU",AE1308=2035),0.93,IF(AND(A1308="EU",AE1308=2050),0.9,IF(AND(A1308="USA",AE1308=2035),0.92,IF(AND(A1308="USA",AE1308=2050),0.89,IF(AND(A1308="Japan",AE1308=2035),0.92,IF(AND(A1308="Japan",AE1308=2050),0.89,IF(AND(A1308="Russia",AE1308=2035),0.91,IF(AND(A1308="Russia",AE1308=2050),0.86,IF(AND(A1308="China",AE1308=2035),0.91,IF(AND(A1308="China",AE1308=2050),0.87,IF(AND(A1308="India",AE1308=2035),0.92,IF(AND(A1308="India",AE1308=2050),0.87,IF(AND(A1308="Middle East",AE1308=2035),0.89,IF(AND(A1308="Middle East",AE1308=2050),0.84,IF(AND(A1308="Africa",AE1308=2035),0.9,IF(AND(A1308="Africa",AE1308=2050),0.86,IF(AND(A1308="Brazil",AE1308=2035),0.93,IF(AND(A1308="Brazil",AE1308=2050),0.89,""))))))))))))))))))</f>
        <v>*0.91</v>
      </c>
      <c r="AG1308" s="51" t="str">
        <f aca="false">AG1307</f>
        <v>REZoning_Sol-Win</v>
      </c>
      <c r="AI1308" s="0" t="s">
        <v>2159</v>
      </c>
      <c r="AJ1308" s="50" t="s">
        <v>35</v>
      </c>
      <c r="AK1308" s="0" t="n">
        <v>2050</v>
      </c>
      <c r="AL1308" s="51" t="str">
        <f aca="false">"*"&amp;IF(AND(A1308="EU",AK1308=2035),0.93,IF(AND(A1308="EU",AK1308=2050),0.9,IF(AND(A1308="USA",AK1308=2035),0.92,IF(AND(A1308="USA",AK1308=2050),0.89,IF(AND(A1308="Japan",AK1308=2035),0.92,IF(AND(A1308="Japan",AK1308=2050),0.89,IF(AND(A1308="Russia",AK1308=2035),0.91,IF(AND(A1308="Russia",AK1308=2050),0.86,IF(AND(A1308="China",AK1308=2035),0.91,IF(AND(A1308="China",AK1308=2050),0.87,IF(AND(A1308="India",AK1308=2035),0.92,IF(AND(A1308="India",AK1308=2050),0.87,IF(AND(A1308="Middle East",AK1308=2035),0.89,IF(AND(A1308="Middle East",AK1308=2050),0.84,IF(AND(A1308="Africa",AK1308=2035),0.9,IF(AND(A1308="Africa",AK1308=2050),0.86,IF(AND(A1308="Brazil",AK1308=2035),0.93,IF(AND(A1308="Brazil",AK1308=2050),0.89,""))))))))))))))))))</f>
        <v>*0.87</v>
      </c>
      <c r="AM1308" s="51" t="str">
        <f aca="false">AM1307</f>
        <v>REZoning_Sol-Win</v>
      </c>
      <c r="AP1308" s="0" t="s">
        <v>2159</v>
      </c>
      <c r="AQ1308" s="0" t="s">
        <v>35</v>
      </c>
      <c r="AR1308" s="0" t="n">
        <v>2100</v>
      </c>
      <c r="AS1308" s="0" t="s">
        <v>851</v>
      </c>
      <c r="AT1308" s="0" t="s">
        <v>36</v>
      </c>
    </row>
    <row r="1309" customFormat="false" ht="28.5" hidden="false" customHeight="true" outlineLevel="0" collapsed="false">
      <c r="A1309" s="3" t="s">
        <v>147</v>
      </c>
      <c r="C1309" s="0" t="s">
        <v>2160</v>
      </c>
      <c r="D1309" s="50" t="s">
        <v>35</v>
      </c>
      <c r="E1309" s="0" t="n">
        <v>2035</v>
      </c>
      <c r="F1309" s="51" t="str">
        <f aca="false">"*"&amp;IF(AND(A1309="EU",E1309=2035),0.95,IF(AND(A1309="EU",E1309=2050),0.93,IF(AND(A1309="USA",E1309=2035),0.96,IF(AND(A1309="USA",E1309=2050),0.94,IF(AND(A1309="Japan",E1309=2035),0.94,IF(AND(A1309="Japan",E1309=2050),0.92,IF(AND(A1309="Russia",E1309=2035),0.95,IF(AND(A1309="Russia",E1309=2050),0.93,IF(AND(A1309="China",E1309=2035),0.94,IF(AND(A1309="China",E1309=2050),0.92,IF(AND(A1309="India",E1309=2035),0.95,IF(AND(A1309="India",E1309=2050),0.92,IF(AND(A1309="Middle East",E1309=2035),0.94,IF(AND(A1309="Middle East",E1309=2050),0.9,IF(AND(A1309="Africa",E1309=2035),0.94,IF(AND(A1309="Africa",E1309=2050),0.91,IF(AND(A1309="Brazil",E1309=2035),0.95,IF(AND(A1309="Brazil",E1309=2050),0.92,""))))))))))))))))))</f>
        <v>*0.94</v>
      </c>
      <c r="H1309" s="0" t="s">
        <v>2160</v>
      </c>
      <c r="I1309" s="50" t="s">
        <v>35</v>
      </c>
      <c r="J1309" s="0" t="n">
        <v>2050</v>
      </c>
      <c r="K1309" s="48" t="str">
        <f aca="false">"*"&amp;IF(AND(A1309="EU",J1309=2035),0.95,IF(AND(A1309="EU",J1309=2050),0.93,IF(AND(A1309="USA",J1309=2035),0.96,IF(AND(A1309="USA",J1309=2050),0.94,IF(AND(A1309="Japan",J1309=2035),0.94,IF(AND(A1309="Japan",J1309=2050),0.92,IF(AND(A1309="Russia",J1309=2035),0.95,IF(AND(A1309="Russia",J1309=2050),0.93,IF(AND(A1309="China",J1309=2035),0.94,IF(AND(A1309="China",J1309=2050),0.92,IF(AND(A1309="India",J1309=2035),0.95,IF(AND(A1309="India",J1309=2050),0.92,IF(AND(A1309="Middle East",J1309=2035),0.94,IF(AND(A1309="Middle East",J1309=2050),0.9,IF(AND(A1309="Africa",J1309=2035),0.94,IF(AND(A1309="Africa",J1309=2050),0.91,IF(AND(A1309="Brazil",J1309=2035),0.95,IF(AND(A1309="Brazil",J1309=2050),0.92,""))))))))))))))))))</f>
        <v>*0.92</v>
      </c>
      <c r="P1309" s="41" t="s">
        <v>2160</v>
      </c>
      <c r="Q1309" s="52" t="s">
        <v>35</v>
      </c>
      <c r="R1309" s="41" t="n">
        <v>2035</v>
      </c>
      <c r="S1309" s="53" t="str">
        <f aca="false">"*"&amp;IF(AND(A1309="EU",R1309=2035),0.95,IF(AND(A1309="EU",R1309=2050),0.93,IF(AND(A1309="USA",R1309=2035),0.96,IF(AND(A1309="USA",R1309=2050),0.93,IF(AND(A1309="Japan",R1309=2035),0.94,IF(AND(A1309="Japan",R1309=2050),0.92,IF(AND(A1309="Russia",R1309=2035),0.95,IF(AND(A1309="Russia",R1309=2050),0.91,IF(AND(A1309="China",R1309=2035),0.93,IF(AND(A1309="China",R1309=2050),0.92,IF(AND(A1309="India",R1309=2035),0.94,IF(AND(A1309="India",R1309=2050),0.91,IF(AND(A1309="Middle East",R1309=2035),0.92,IF(AND(A1309="Middle East",R1309=2050),0.89,IF(AND(A1309="Africa",R1309=2035),0.93,IF(AND(A1309="Africa",R1309=2050),0.9,IF(AND(A1309="Brazil",R1309=2035),0.95,IF(AND(A1309="Brazil",R1309=2050),0.92,""))))))))))))))))))</f>
        <v>*0.93</v>
      </c>
      <c r="U1309" s="41" t="s">
        <v>2160</v>
      </c>
      <c r="V1309" s="52" t="s">
        <v>35</v>
      </c>
      <c r="W1309" s="41" t="n">
        <v>2050</v>
      </c>
      <c r="X1309" s="53" t="str">
        <f aca="false">"*"&amp;IF(AND(A1309="EU",W1309=2035),0.95,IF(AND(A1309="EU",W1309=2050),0.93,IF(AND(A1309="USA",W1309=2035),0.96,IF(AND(A1309="USA",W1309=2050),0.93,IF(AND(A1309="Japan",W1309=2035),0.94,IF(AND(A1309="Japan",W1309=2050),0.92,IF(AND(A1309="Russia",W1309=2035),0.95,IF(AND(A1309="Russia",W1309=2050),0.91,IF(AND(A1309="China",W1309=2035),0.93,IF(AND(A1309="China",W1309=2050),0.92,IF(AND(A1309="India",W1309=2035),0.94,IF(AND(A1309="India",W1309=2050),0.91,IF(AND(A1309="Middle East",W1309=2035),0.92,IF(AND(A1309="Middle East",W1309=2050),0.89,IF(AND(A1309="Africa",W1309=2035),0.93,IF(AND(A1309="Africa",W1309=2050),0.9,IF(AND(A1309="Brazil",W1309=2035),0.95,IF(AND(A1309="Brazil",W1309=2050),0.92,""))))))))))))))))))</f>
        <v>*0.92</v>
      </c>
      <c r="AC1309" s="0" t="s">
        <v>2160</v>
      </c>
      <c r="AD1309" s="50" t="s">
        <v>35</v>
      </c>
      <c r="AE1309" s="0" t="n">
        <v>2035</v>
      </c>
      <c r="AF1309" s="51" t="str">
        <f aca="false">"*"&amp;IF(AND(A1309="EU",AE1309=2035),0.93,IF(AND(A1309="EU",AE1309=2050),0.9,IF(AND(A1309="USA",AE1309=2035),0.92,IF(AND(A1309="USA",AE1309=2050),0.89,IF(AND(A1309="Japan",AE1309=2035),0.92,IF(AND(A1309="Japan",AE1309=2050),0.89,IF(AND(A1309="Russia",AE1309=2035),0.91,IF(AND(A1309="Russia",AE1309=2050),0.86,IF(AND(A1309="China",AE1309=2035),0.91,IF(AND(A1309="China",AE1309=2050),0.87,IF(AND(A1309="India",AE1309=2035),0.92,IF(AND(A1309="India",AE1309=2050),0.87,IF(AND(A1309="Middle East",AE1309=2035),0.89,IF(AND(A1309="Middle East",AE1309=2050),0.84,IF(AND(A1309="Africa",AE1309=2035),0.9,IF(AND(A1309="Africa",AE1309=2050),0.86,IF(AND(A1309="Brazil",AE1309=2035),0.93,IF(AND(A1309="Brazil",AE1309=2050),0.89,""))))))))))))))))))</f>
        <v>*0.91</v>
      </c>
      <c r="AG1309" s="51" t="str">
        <f aca="false">AG1308</f>
        <v>REZoning_Sol-Win</v>
      </c>
      <c r="AI1309" s="0" t="s">
        <v>2160</v>
      </c>
      <c r="AJ1309" s="50" t="s">
        <v>35</v>
      </c>
      <c r="AK1309" s="0" t="n">
        <v>2050</v>
      </c>
      <c r="AL1309" s="51" t="str">
        <f aca="false">"*"&amp;IF(AND(A1309="EU",AK1309=2035),0.93,IF(AND(A1309="EU",AK1309=2050),0.9,IF(AND(A1309="USA",AK1309=2035),0.92,IF(AND(A1309="USA",AK1309=2050),0.89,IF(AND(A1309="Japan",AK1309=2035),0.92,IF(AND(A1309="Japan",AK1309=2050),0.89,IF(AND(A1309="Russia",AK1309=2035),0.91,IF(AND(A1309="Russia",AK1309=2050),0.86,IF(AND(A1309="China",AK1309=2035),0.91,IF(AND(A1309="China",AK1309=2050),0.87,IF(AND(A1309="India",AK1309=2035),0.92,IF(AND(A1309="India",AK1309=2050),0.87,IF(AND(A1309="Middle East",AK1309=2035),0.89,IF(AND(A1309="Middle East",AK1309=2050),0.84,IF(AND(A1309="Africa",AK1309=2035),0.9,IF(AND(A1309="Africa",AK1309=2050),0.86,IF(AND(A1309="Brazil",AK1309=2035),0.93,IF(AND(A1309="Brazil",AK1309=2050),0.89,""))))))))))))))))))</f>
        <v>*0.87</v>
      </c>
      <c r="AM1309" s="51" t="str">
        <f aca="false">AM1308</f>
        <v>REZoning_Sol-Win</v>
      </c>
      <c r="AP1309" s="0" t="s">
        <v>2160</v>
      </c>
      <c r="AQ1309" s="0" t="s">
        <v>35</v>
      </c>
      <c r="AR1309" s="0" t="n">
        <v>2100</v>
      </c>
      <c r="AS1309" s="0" t="s">
        <v>851</v>
      </c>
      <c r="AT1309" s="0" t="s">
        <v>36</v>
      </c>
    </row>
    <row r="1310" customFormat="false" ht="28.5" hidden="false" customHeight="true" outlineLevel="0" collapsed="false">
      <c r="A1310" s="3" t="s">
        <v>147</v>
      </c>
      <c r="C1310" s="0" t="s">
        <v>2161</v>
      </c>
      <c r="D1310" s="50" t="s">
        <v>35</v>
      </c>
      <c r="E1310" s="0" t="n">
        <v>2035</v>
      </c>
      <c r="F1310" s="51" t="str">
        <f aca="false">"*"&amp;IF(AND(A1310="EU",E1310=2035),0.95,IF(AND(A1310="EU",E1310=2050),0.93,IF(AND(A1310="USA",E1310=2035),0.96,IF(AND(A1310="USA",E1310=2050),0.94,IF(AND(A1310="Japan",E1310=2035),0.94,IF(AND(A1310="Japan",E1310=2050),0.92,IF(AND(A1310="Russia",E1310=2035),0.95,IF(AND(A1310="Russia",E1310=2050),0.93,IF(AND(A1310="China",E1310=2035),0.94,IF(AND(A1310="China",E1310=2050),0.92,IF(AND(A1310="India",E1310=2035),0.95,IF(AND(A1310="India",E1310=2050),0.92,IF(AND(A1310="Middle East",E1310=2035),0.94,IF(AND(A1310="Middle East",E1310=2050),0.9,IF(AND(A1310="Africa",E1310=2035),0.94,IF(AND(A1310="Africa",E1310=2050),0.91,IF(AND(A1310="Brazil",E1310=2035),0.95,IF(AND(A1310="Brazil",E1310=2050),0.92,""))))))))))))))))))</f>
        <v>*0.94</v>
      </c>
      <c r="H1310" s="0" t="s">
        <v>2161</v>
      </c>
      <c r="I1310" s="50" t="s">
        <v>35</v>
      </c>
      <c r="J1310" s="0" t="n">
        <v>2050</v>
      </c>
      <c r="K1310" s="48" t="str">
        <f aca="false">"*"&amp;IF(AND(A1310="EU",J1310=2035),0.95,IF(AND(A1310="EU",J1310=2050),0.93,IF(AND(A1310="USA",J1310=2035),0.96,IF(AND(A1310="USA",J1310=2050),0.94,IF(AND(A1310="Japan",J1310=2035),0.94,IF(AND(A1310="Japan",J1310=2050),0.92,IF(AND(A1310="Russia",J1310=2035),0.95,IF(AND(A1310="Russia",J1310=2050),0.93,IF(AND(A1310="China",J1310=2035),0.94,IF(AND(A1310="China",J1310=2050),0.92,IF(AND(A1310="India",J1310=2035),0.95,IF(AND(A1310="India",J1310=2050),0.92,IF(AND(A1310="Middle East",J1310=2035),0.94,IF(AND(A1310="Middle East",J1310=2050),0.9,IF(AND(A1310="Africa",J1310=2035),0.94,IF(AND(A1310="Africa",J1310=2050),0.91,IF(AND(A1310="Brazil",J1310=2035),0.95,IF(AND(A1310="Brazil",J1310=2050),0.92,""))))))))))))))))))</f>
        <v>*0.92</v>
      </c>
      <c r="P1310" s="41" t="s">
        <v>2161</v>
      </c>
      <c r="Q1310" s="52" t="s">
        <v>35</v>
      </c>
      <c r="R1310" s="41" t="n">
        <v>2035</v>
      </c>
      <c r="S1310" s="53" t="str">
        <f aca="false">"*"&amp;IF(AND(A1310="EU",R1310=2035),0.95,IF(AND(A1310="EU",R1310=2050),0.93,IF(AND(A1310="USA",R1310=2035),0.96,IF(AND(A1310="USA",R1310=2050),0.93,IF(AND(A1310="Japan",R1310=2035),0.94,IF(AND(A1310="Japan",R1310=2050),0.92,IF(AND(A1310="Russia",R1310=2035),0.95,IF(AND(A1310="Russia",R1310=2050),0.91,IF(AND(A1310="China",R1310=2035),0.93,IF(AND(A1310="China",R1310=2050),0.92,IF(AND(A1310="India",R1310=2035),0.94,IF(AND(A1310="India",R1310=2050),0.91,IF(AND(A1310="Middle East",R1310=2035),0.92,IF(AND(A1310="Middle East",R1310=2050),0.89,IF(AND(A1310="Africa",R1310=2035),0.93,IF(AND(A1310="Africa",R1310=2050),0.9,IF(AND(A1310="Brazil",R1310=2035),0.95,IF(AND(A1310="Brazil",R1310=2050),0.92,""))))))))))))))))))</f>
        <v>*0.93</v>
      </c>
      <c r="U1310" s="41" t="s">
        <v>2161</v>
      </c>
      <c r="V1310" s="52" t="s">
        <v>35</v>
      </c>
      <c r="W1310" s="41" t="n">
        <v>2050</v>
      </c>
      <c r="X1310" s="53" t="str">
        <f aca="false">"*"&amp;IF(AND(A1310="EU",W1310=2035),0.95,IF(AND(A1310="EU",W1310=2050),0.93,IF(AND(A1310="USA",W1310=2035),0.96,IF(AND(A1310="USA",W1310=2050),0.93,IF(AND(A1310="Japan",W1310=2035),0.94,IF(AND(A1310="Japan",W1310=2050),0.92,IF(AND(A1310="Russia",W1310=2035),0.95,IF(AND(A1310="Russia",W1310=2050),0.91,IF(AND(A1310="China",W1310=2035),0.93,IF(AND(A1310="China",W1310=2050),0.92,IF(AND(A1310="India",W1310=2035),0.94,IF(AND(A1310="India",W1310=2050),0.91,IF(AND(A1310="Middle East",W1310=2035),0.92,IF(AND(A1310="Middle East",W1310=2050),0.89,IF(AND(A1310="Africa",W1310=2035),0.93,IF(AND(A1310="Africa",W1310=2050),0.9,IF(AND(A1310="Brazil",W1310=2035),0.95,IF(AND(A1310="Brazil",W1310=2050),0.92,""))))))))))))))))))</f>
        <v>*0.92</v>
      </c>
      <c r="AC1310" s="0" t="s">
        <v>2161</v>
      </c>
      <c r="AD1310" s="50" t="s">
        <v>35</v>
      </c>
      <c r="AE1310" s="0" t="n">
        <v>2035</v>
      </c>
      <c r="AF1310" s="51" t="str">
        <f aca="false">"*"&amp;IF(AND(A1310="EU",AE1310=2035),0.93,IF(AND(A1310="EU",AE1310=2050),0.9,IF(AND(A1310="USA",AE1310=2035),0.92,IF(AND(A1310="USA",AE1310=2050),0.89,IF(AND(A1310="Japan",AE1310=2035),0.92,IF(AND(A1310="Japan",AE1310=2050),0.89,IF(AND(A1310="Russia",AE1310=2035),0.91,IF(AND(A1310="Russia",AE1310=2050),0.86,IF(AND(A1310="China",AE1310=2035),0.91,IF(AND(A1310="China",AE1310=2050),0.87,IF(AND(A1310="India",AE1310=2035),0.92,IF(AND(A1310="India",AE1310=2050),0.87,IF(AND(A1310="Middle East",AE1310=2035),0.89,IF(AND(A1310="Middle East",AE1310=2050),0.84,IF(AND(A1310="Africa",AE1310=2035),0.9,IF(AND(A1310="Africa",AE1310=2050),0.86,IF(AND(A1310="Brazil",AE1310=2035),0.93,IF(AND(A1310="Brazil",AE1310=2050),0.89,""))))))))))))))))))</f>
        <v>*0.91</v>
      </c>
      <c r="AG1310" s="51" t="str">
        <f aca="false">AG1309</f>
        <v>REZoning_Sol-Win</v>
      </c>
      <c r="AI1310" s="0" t="s">
        <v>2161</v>
      </c>
      <c r="AJ1310" s="50" t="s">
        <v>35</v>
      </c>
      <c r="AK1310" s="0" t="n">
        <v>2050</v>
      </c>
      <c r="AL1310" s="51" t="str">
        <f aca="false">"*"&amp;IF(AND(A1310="EU",AK1310=2035),0.93,IF(AND(A1310="EU",AK1310=2050),0.9,IF(AND(A1310="USA",AK1310=2035),0.92,IF(AND(A1310="USA",AK1310=2050),0.89,IF(AND(A1310="Japan",AK1310=2035),0.92,IF(AND(A1310="Japan",AK1310=2050),0.89,IF(AND(A1310="Russia",AK1310=2035),0.91,IF(AND(A1310="Russia",AK1310=2050),0.86,IF(AND(A1310="China",AK1310=2035),0.91,IF(AND(A1310="China",AK1310=2050),0.87,IF(AND(A1310="India",AK1310=2035),0.92,IF(AND(A1310="India",AK1310=2050),0.87,IF(AND(A1310="Middle East",AK1310=2035),0.89,IF(AND(A1310="Middle East",AK1310=2050),0.84,IF(AND(A1310="Africa",AK1310=2035),0.9,IF(AND(A1310="Africa",AK1310=2050),0.86,IF(AND(A1310="Brazil",AK1310=2035),0.93,IF(AND(A1310="Brazil",AK1310=2050),0.89,""))))))))))))))))))</f>
        <v>*0.87</v>
      </c>
      <c r="AM1310" s="51" t="str">
        <f aca="false">AM1309</f>
        <v>REZoning_Sol-Win</v>
      </c>
      <c r="AP1310" s="0" t="s">
        <v>2161</v>
      </c>
      <c r="AQ1310" s="0" t="s">
        <v>35</v>
      </c>
      <c r="AR1310" s="0" t="n">
        <v>2100</v>
      </c>
      <c r="AS1310" s="0" t="s">
        <v>851</v>
      </c>
      <c r="AT1310" s="0" t="s">
        <v>36</v>
      </c>
    </row>
    <row r="1311" customFormat="false" ht="28.5" hidden="false" customHeight="true" outlineLevel="0" collapsed="false">
      <c r="A1311" s="3" t="s">
        <v>472</v>
      </c>
      <c r="C1311" s="0" t="s">
        <v>2162</v>
      </c>
      <c r="D1311" s="50" t="s">
        <v>35</v>
      </c>
      <c r="E1311" s="0" t="n">
        <v>2035</v>
      </c>
      <c r="F1311" s="51" t="str">
        <f aca="false">"*"&amp;IF(AND(A1311="EU",E1311=2035),0.95,IF(AND(A1311="EU",E1311=2050),0.93,IF(AND(A1311="USA",E1311=2035),0.96,IF(AND(A1311="USA",E1311=2050),0.94,IF(AND(A1311="Japan",E1311=2035),0.94,IF(AND(A1311="Japan",E1311=2050),0.92,IF(AND(A1311="Russia",E1311=2035),0.95,IF(AND(A1311="Russia",E1311=2050),0.93,IF(AND(A1311="China",E1311=2035),0.94,IF(AND(A1311="China",E1311=2050),0.92,IF(AND(A1311="India",E1311=2035),0.95,IF(AND(A1311="India",E1311=2050),0.92,IF(AND(A1311="Middle East",E1311=2035),0.94,IF(AND(A1311="Middle East",E1311=2050),0.9,IF(AND(A1311="Africa",E1311=2035),0.94,IF(AND(A1311="Africa",E1311=2050),0.91,IF(AND(A1311="Brazil",E1311=2035),0.95,IF(AND(A1311="Brazil",E1311=2050),0.92,""))))))))))))))))))</f>
        <v>*0.94</v>
      </c>
      <c r="H1311" s="0" t="s">
        <v>2162</v>
      </c>
      <c r="I1311" s="50" t="s">
        <v>35</v>
      </c>
      <c r="J1311" s="0" t="n">
        <v>2050</v>
      </c>
      <c r="K1311" s="48" t="str">
        <f aca="false">"*"&amp;IF(AND(A1311="EU",J1311=2035),0.95,IF(AND(A1311="EU",J1311=2050),0.93,IF(AND(A1311="USA",J1311=2035),0.96,IF(AND(A1311="USA",J1311=2050),0.94,IF(AND(A1311="Japan",J1311=2035),0.94,IF(AND(A1311="Japan",J1311=2050),0.92,IF(AND(A1311="Russia",J1311=2035),0.95,IF(AND(A1311="Russia",J1311=2050),0.93,IF(AND(A1311="China",J1311=2035),0.94,IF(AND(A1311="China",J1311=2050),0.92,IF(AND(A1311="India",J1311=2035),0.95,IF(AND(A1311="India",J1311=2050),0.92,IF(AND(A1311="Middle East",J1311=2035),0.94,IF(AND(A1311="Middle East",J1311=2050),0.9,IF(AND(A1311="Africa",J1311=2035),0.94,IF(AND(A1311="Africa",J1311=2050),0.91,IF(AND(A1311="Brazil",J1311=2035),0.95,IF(AND(A1311="Brazil",J1311=2050),0.92,""))))))))))))))))))</f>
        <v>*0.92</v>
      </c>
      <c r="P1311" s="41" t="s">
        <v>2162</v>
      </c>
      <c r="Q1311" s="52" t="s">
        <v>35</v>
      </c>
      <c r="R1311" s="41" t="n">
        <v>2035</v>
      </c>
      <c r="S1311" s="53" t="str">
        <f aca="false">"*"&amp;IF(AND(A1311="EU",R1311=2035),0.95,IF(AND(A1311="EU",R1311=2050),0.93,IF(AND(A1311="USA",R1311=2035),0.96,IF(AND(A1311="USA",R1311=2050),0.93,IF(AND(A1311="Japan",R1311=2035),0.94,IF(AND(A1311="Japan",R1311=2050),0.92,IF(AND(A1311="Russia",R1311=2035),0.95,IF(AND(A1311="Russia",R1311=2050),0.91,IF(AND(A1311="China",R1311=2035),0.93,IF(AND(A1311="China",R1311=2050),0.92,IF(AND(A1311="India",R1311=2035),0.94,IF(AND(A1311="India",R1311=2050),0.91,IF(AND(A1311="Middle East",R1311=2035),0.92,IF(AND(A1311="Middle East",R1311=2050),0.89,IF(AND(A1311="Africa",R1311=2035),0.93,IF(AND(A1311="Africa",R1311=2050),0.9,IF(AND(A1311="Brazil",R1311=2035),0.95,IF(AND(A1311="Brazil",R1311=2050),0.92,""))))))))))))))))))</f>
        <v>*0.94</v>
      </c>
      <c r="U1311" s="41" t="s">
        <v>2162</v>
      </c>
      <c r="V1311" s="52" t="s">
        <v>35</v>
      </c>
      <c r="W1311" s="41" t="n">
        <v>2050</v>
      </c>
      <c r="X1311" s="53" t="str">
        <f aca="false">"*"&amp;IF(AND(A1311="EU",W1311=2035),0.95,IF(AND(A1311="EU",W1311=2050),0.93,IF(AND(A1311="USA",W1311=2035),0.96,IF(AND(A1311="USA",W1311=2050),0.93,IF(AND(A1311="Japan",W1311=2035),0.94,IF(AND(A1311="Japan",W1311=2050),0.92,IF(AND(A1311="Russia",W1311=2035),0.95,IF(AND(A1311="Russia",W1311=2050),0.91,IF(AND(A1311="China",W1311=2035),0.93,IF(AND(A1311="China",W1311=2050),0.92,IF(AND(A1311="India",W1311=2035),0.94,IF(AND(A1311="India",W1311=2050),0.91,IF(AND(A1311="Middle East",W1311=2035),0.92,IF(AND(A1311="Middle East",W1311=2050),0.89,IF(AND(A1311="Africa",W1311=2035),0.93,IF(AND(A1311="Africa",W1311=2050),0.9,IF(AND(A1311="Brazil",W1311=2035),0.95,IF(AND(A1311="Brazil",W1311=2050),0.92,""))))))))))))))))))</f>
        <v>*0.92</v>
      </c>
      <c r="AC1311" s="0" t="s">
        <v>2162</v>
      </c>
      <c r="AD1311" s="50" t="s">
        <v>35</v>
      </c>
      <c r="AE1311" s="0" t="n">
        <v>2035</v>
      </c>
      <c r="AF1311" s="51" t="str">
        <f aca="false">"*"&amp;IF(AND(A1311="EU",AE1311=2035),0.93,IF(AND(A1311="EU",AE1311=2050),0.9,IF(AND(A1311="USA",AE1311=2035),0.92,IF(AND(A1311="USA",AE1311=2050),0.89,IF(AND(A1311="Japan",AE1311=2035),0.92,IF(AND(A1311="Japan",AE1311=2050),0.89,IF(AND(A1311="Russia",AE1311=2035),0.91,IF(AND(A1311="Russia",AE1311=2050),0.86,IF(AND(A1311="China",AE1311=2035),0.91,IF(AND(A1311="China",AE1311=2050),0.87,IF(AND(A1311="India",AE1311=2035),0.92,IF(AND(A1311="India",AE1311=2050),0.87,IF(AND(A1311="Middle East",AE1311=2035),0.89,IF(AND(A1311="Middle East",AE1311=2050),0.84,IF(AND(A1311="Africa",AE1311=2035),0.9,IF(AND(A1311="Africa",AE1311=2050),0.86,IF(AND(A1311="Brazil",AE1311=2035),0.93,IF(AND(A1311="Brazil",AE1311=2050),0.89,""))))))))))))))))))</f>
        <v>*0.92</v>
      </c>
      <c r="AG1311" s="51" t="str">
        <f aca="false">AG1310</f>
        <v>REZoning_Sol-Win</v>
      </c>
      <c r="AI1311" s="0" t="s">
        <v>2162</v>
      </c>
      <c r="AJ1311" s="50" t="s">
        <v>35</v>
      </c>
      <c r="AK1311" s="0" t="n">
        <v>2050</v>
      </c>
      <c r="AL1311" s="51" t="str">
        <f aca="false">"*"&amp;IF(AND(A1311="EU",AK1311=2035),0.93,IF(AND(A1311="EU",AK1311=2050),0.9,IF(AND(A1311="USA",AK1311=2035),0.92,IF(AND(A1311="USA",AK1311=2050),0.89,IF(AND(A1311="Japan",AK1311=2035),0.92,IF(AND(A1311="Japan",AK1311=2050),0.89,IF(AND(A1311="Russia",AK1311=2035),0.91,IF(AND(A1311="Russia",AK1311=2050),0.86,IF(AND(A1311="China",AK1311=2035),0.91,IF(AND(A1311="China",AK1311=2050),0.87,IF(AND(A1311="India",AK1311=2035),0.92,IF(AND(A1311="India",AK1311=2050),0.87,IF(AND(A1311="Middle East",AK1311=2035),0.89,IF(AND(A1311="Middle East",AK1311=2050),0.84,IF(AND(A1311="Africa",AK1311=2035),0.9,IF(AND(A1311="Africa",AK1311=2050),0.86,IF(AND(A1311="Brazil",AK1311=2035),0.93,IF(AND(A1311="Brazil",AK1311=2050),0.89,""))))))))))))))))))</f>
        <v>*0.89</v>
      </c>
      <c r="AM1311" s="51" t="str">
        <f aca="false">AM1310</f>
        <v>REZoning_Sol-Win</v>
      </c>
      <c r="AP1311" s="0" t="s">
        <v>2162</v>
      </c>
      <c r="AQ1311" s="0" t="s">
        <v>35</v>
      </c>
      <c r="AR1311" s="0" t="n">
        <v>2100</v>
      </c>
      <c r="AS1311" s="0" t="s">
        <v>914</v>
      </c>
      <c r="AT1311" s="0" t="s">
        <v>36</v>
      </c>
    </row>
    <row r="1312" customFormat="false" ht="28.5" hidden="false" customHeight="true" outlineLevel="0" collapsed="false">
      <c r="A1312" s="3" t="s">
        <v>472</v>
      </c>
      <c r="C1312" s="0" t="s">
        <v>2163</v>
      </c>
      <c r="D1312" s="50" t="s">
        <v>35</v>
      </c>
      <c r="E1312" s="0" t="n">
        <v>2035</v>
      </c>
      <c r="F1312" s="51" t="str">
        <f aca="false">"*"&amp;IF(AND(A1312="EU",E1312=2035),0.95,IF(AND(A1312="EU",E1312=2050),0.93,IF(AND(A1312="USA",E1312=2035),0.96,IF(AND(A1312="USA",E1312=2050),0.94,IF(AND(A1312="Japan",E1312=2035),0.94,IF(AND(A1312="Japan",E1312=2050),0.92,IF(AND(A1312="Russia",E1312=2035),0.95,IF(AND(A1312="Russia",E1312=2050),0.93,IF(AND(A1312="China",E1312=2035),0.94,IF(AND(A1312="China",E1312=2050),0.92,IF(AND(A1312="India",E1312=2035),0.95,IF(AND(A1312="India",E1312=2050),0.92,IF(AND(A1312="Middle East",E1312=2035),0.94,IF(AND(A1312="Middle East",E1312=2050),0.9,IF(AND(A1312="Africa",E1312=2035),0.94,IF(AND(A1312="Africa",E1312=2050),0.91,IF(AND(A1312="Brazil",E1312=2035),0.95,IF(AND(A1312="Brazil",E1312=2050),0.92,""))))))))))))))))))</f>
        <v>*0.94</v>
      </c>
      <c r="H1312" s="0" t="s">
        <v>2163</v>
      </c>
      <c r="I1312" s="50" t="s">
        <v>35</v>
      </c>
      <c r="J1312" s="0" t="n">
        <v>2050</v>
      </c>
      <c r="K1312" s="48" t="str">
        <f aca="false">"*"&amp;IF(AND(A1312="EU",J1312=2035),0.95,IF(AND(A1312="EU",J1312=2050),0.93,IF(AND(A1312="USA",J1312=2035),0.96,IF(AND(A1312="USA",J1312=2050),0.94,IF(AND(A1312="Japan",J1312=2035),0.94,IF(AND(A1312="Japan",J1312=2050),0.92,IF(AND(A1312="Russia",J1312=2035),0.95,IF(AND(A1312="Russia",J1312=2050),0.93,IF(AND(A1312="China",J1312=2035),0.94,IF(AND(A1312="China",J1312=2050),0.92,IF(AND(A1312="India",J1312=2035),0.95,IF(AND(A1312="India",J1312=2050),0.92,IF(AND(A1312="Middle East",J1312=2035),0.94,IF(AND(A1312="Middle East",J1312=2050),0.9,IF(AND(A1312="Africa",J1312=2035),0.94,IF(AND(A1312="Africa",J1312=2050),0.91,IF(AND(A1312="Brazil",J1312=2035),0.95,IF(AND(A1312="Brazil",J1312=2050),0.92,""))))))))))))))))))</f>
        <v>*0.92</v>
      </c>
      <c r="P1312" s="41" t="s">
        <v>2163</v>
      </c>
      <c r="Q1312" s="52" t="s">
        <v>35</v>
      </c>
      <c r="R1312" s="41" t="n">
        <v>2035</v>
      </c>
      <c r="S1312" s="53" t="str">
        <f aca="false">"*"&amp;IF(AND(A1312="EU",R1312=2035),0.95,IF(AND(A1312="EU",R1312=2050),0.93,IF(AND(A1312="USA",R1312=2035),0.96,IF(AND(A1312="USA",R1312=2050),0.93,IF(AND(A1312="Japan",R1312=2035),0.94,IF(AND(A1312="Japan",R1312=2050),0.92,IF(AND(A1312="Russia",R1312=2035),0.95,IF(AND(A1312="Russia",R1312=2050),0.91,IF(AND(A1312="China",R1312=2035),0.93,IF(AND(A1312="China",R1312=2050),0.92,IF(AND(A1312="India",R1312=2035),0.94,IF(AND(A1312="India",R1312=2050),0.91,IF(AND(A1312="Middle East",R1312=2035),0.92,IF(AND(A1312="Middle East",R1312=2050),0.89,IF(AND(A1312="Africa",R1312=2035),0.93,IF(AND(A1312="Africa",R1312=2050),0.9,IF(AND(A1312="Brazil",R1312=2035),0.95,IF(AND(A1312="Brazil",R1312=2050),0.92,""))))))))))))))))))</f>
        <v>*0.94</v>
      </c>
      <c r="U1312" s="41" t="s">
        <v>2163</v>
      </c>
      <c r="V1312" s="52" t="s">
        <v>35</v>
      </c>
      <c r="W1312" s="41" t="n">
        <v>2050</v>
      </c>
      <c r="X1312" s="53" t="str">
        <f aca="false">"*"&amp;IF(AND(A1312="EU",W1312=2035),0.95,IF(AND(A1312="EU",W1312=2050),0.93,IF(AND(A1312="USA",W1312=2035),0.96,IF(AND(A1312="USA",W1312=2050),0.93,IF(AND(A1312="Japan",W1312=2035),0.94,IF(AND(A1312="Japan",W1312=2050),0.92,IF(AND(A1312="Russia",W1312=2035),0.95,IF(AND(A1312="Russia",W1312=2050),0.91,IF(AND(A1312="China",W1312=2035),0.93,IF(AND(A1312="China",W1312=2050),0.92,IF(AND(A1312="India",W1312=2035),0.94,IF(AND(A1312="India",W1312=2050),0.91,IF(AND(A1312="Middle East",W1312=2035),0.92,IF(AND(A1312="Middle East",W1312=2050),0.89,IF(AND(A1312="Africa",W1312=2035),0.93,IF(AND(A1312="Africa",W1312=2050),0.9,IF(AND(A1312="Brazil",W1312=2035),0.95,IF(AND(A1312="Brazil",W1312=2050),0.92,""))))))))))))))))))</f>
        <v>*0.92</v>
      </c>
      <c r="AC1312" s="0" t="s">
        <v>2163</v>
      </c>
      <c r="AD1312" s="50" t="s">
        <v>35</v>
      </c>
      <c r="AE1312" s="0" t="n">
        <v>2035</v>
      </c>
      <c r="AF1312" s="51" t="str">
        <f aca="false">"*"&amp;IF(AND(A1312="EU",AE1312=2035),0.93,IF(AND(A1312="EU",AE1312=2050),0.9,IF(AND(A1312="USA",AE1312=2035),0.92,IF(AND(A1312="USA",AE1312=2050),0.89,IF(AND(A1312="Japan",AE1312=2035),0.92,IF(AND(A1312="Japan",AE1312=2050),0.89,IF(AND(A1312="Russia",AE1312=2035),0.91,IF(AND(A1312="Russia",AE1312=2050),0.86,IF(AND(A1312="China",AE1312=2035),0.91,IF(AND(A1312="China",AE1312=2050),0.87,IF(AND(A1312="India",AE1312=2035),0.92,IF(AND(A1312="India",AE1312=2050),0.87,IF(AND(A1312="Middle East",AE1312=2035),0.89,IF(AND(A1312="Middle East",AE1312=2050),0.84,IF(AND(A1312="Africa",AE1312=2035),0.9,IF(AND(A1312="Africa",AE1312=2050),0.86,IF(AND(A1312="Brazil",AE1312=2035),0.93,IF(AND(A1312="Brazil",AE1312=2050),0.89,""))))))))))))))))))</f>
        <v>*0.92</v>
      </c>
      <c r="AG1312" s="51" t="str">
        <f aca="false">AG1311</f>
        <v>REZoning_Sol-Win</v>
      </c>
      <c r="AI1312" s="0" t="s">
        <v>2163</v>
      </c>
      <c r="AJ1312" s="50" t="s">
        <v>35</v>
      </c>
      <c r="AK1312" s="0" t="n">
        <v>2050</v>
      </c>
      <c r="AL1312" s="51" t="str">
        <f aca="false">"*"&amp;IF(AND(A1312="EU",AK1312=2035),0.93,IF(AND(A1312="EU",AK1312=2050),0.9,IF(AND(A1312="USA",AK1312=2035),0.92,IF(AND(A1312="USA",AK1312=2050),0.89,IF(AND(A1312="Japan",AK1312=2035),0.92,IF(AND(A1312="Japan",AK1312=2050),0.89,IF(AND(A1312="Russia",AK1312=2035),0.91,IF(AND(A1312="Russia",AK1312=2050),0.86,IF(AND(A1312="China",AK1312=2035),0.91,IF(AND(A1312="China",AK1312=2050),0.87,IF(AND(A1312="India",AK1312=2035),0.92,IF(AND(A1312="India",AK1312=2050),0.87,IF(AND(A1312="Middle East",AK1312=2035),0.89,IF(AND(A1312="Middle East",AK1312=2050),0.84,IF(AND(A1312="Africa",AK1312=2035),0.9,IF(AND(A1312="Africa",AK1312=2050),0.86,IF(AND(A1312="Brazil",AK1312=2035),0.93,IF(AND(A1312="Brazil",AK1312=2050),0.89,""))))))))))))))))))</f>
        <v>*0.89</v>
      </c>
      <c r="AM1312" s="51" t="str">
        <f aca="false">AM1311</f>
        <v>REZoning_Sol-Win</v>
      </c>
      <c r="AP1312" s="0" t="s">
        <v>2163</v>
      </c>
      <c r="AQ1312" s="0" t="s">
        <v>35</v>
      </c>
      <c r="AR1312" s="0" t="n">
        <v>2100</v>
      </c>
      <c r="AS1312" s="0" t="s">
        <v>914</v>
      </c>
      <c r="AT1312" s="0" t="s">
        <v>36</v>
      </c>
    </row>
    <row r="1313" customFormat="false" ht="28.5" hidden="false" customHeight="true" outlineLevel="0" collapsed="false">
      <c r="A1313" s="3" t="s">
        <v>472</v>
      </c>
      <c r="C1313" s="0" t="s">
        <v>2164</v>
      </c>
      <c r="D1313" s="50" t="s">
        <v>35</v>
      </c>
      <c r="E1313" s="0" t="n">
        <v>2035</v>
      </c>
      <c r="F1313" s="51" t="str">
        <f aca="false">"*"&amp;IF(AND(A1313="EU",E1313=2035),0.95,IF(AND(A1313="EU",E1313=2050),0.93,IF(AND(A1313="USA",E1313=2035),0.96,IF(AND(A1313="USA",E1313=2050),0.94,IF(AND(A1313="Japan",E1313=2035),0.94,IF(AND(A1313="Japan",E1313=2050),0.92,IF(AND(A1313="Russia",E1313=2035),0.95,IF(AND(A1313="Russia",E1313=2050),0.93,IF(AND(A1313="China",E1313=2035),0.94,IF(AND(A1313="China",E1313=2050),0.92,IF(AND(A1313="India",E1313=2035),0.95,IF(AND(A1313="India",E1313=2050),0.92,IF(AND(A1313="Middle East",E1313=2035),0.94,IF(AND(A1313="Middle East",E1313=2050),0.9,IF(AND(A1313="Africa",E1313=2035),0.94,IF(AND(A1313="Africa",E1313=2050),0.91,IF(AND(A1313="Brazil",E1313=2035),0.95,IF(AND(A1313="Brazil",E1313=2050),0.92,""))))))))))))))))))</f>
        <v>*0.94</v>
      </c>
      <c r="H1313" s="0" t="s">
        <v>2164</v>
      </c>
      <c r="I1313" s="50" t="s">
        <v>35</v>
      </c>
      <c r="J1313" s="0" t="n">
        <v>2050</v>
      </c>
      <c r="K1313" s="48" t="str">
        <f aca="false">"*"&amp;IF(AND(A1313="EU",J1313=2035),0.95,IF(AND(A1313="EU",J1313=2050),0.93,IF(AND(A1313="USA",J1313=2035),0.96,IF(AND(A1313="USA",J1313=2050),0.94,IF(AND(A1313="Japan",J1313=2035),0.94,IF(AND(A1313="Japan",J1313=2050),0.92,IF(AND(A1313="Russia",J1313=2035),0.95,IF(AND(A1313="Russia",J1313=2050),0.93,IF(AND(A1313="China",J1313=2035),0.94,IF(AND(A1313="China",J1313=2050),0.92,IF(AND(A1313="India",J1313=2035),0.95,IF(AND(A1313="India",J1313=2050),0.92,IF(AND(A1313="Middle East",J1313=2035),0.94,IF(AND(A1313="Middle East",J1313=2050),0.9,IF(AND(A1313="Africa",J1313=2035),0.94,IF(AND(A1313="Africa",J1313=2050),0.91,IF(AND(A1313="Brazil",J1313=2035),0.95,IF(AND(A1313="Brazil",J1313=2050),0.92,""))))))))))))))))))</f>
        <v>*0.92</v>
      </c>
      <c r="P1313" s="41" t="s">
        <v>2164</v>
      </c>
      <c r="Q1313" s="52" t="s">
        <v>35</v>
      </c>
      <c r="R1313" s="41" t="n">
        <v>2035</v>
      </c>
      <c r="S1313" s="53" t="str">
        <f aca="false">"*"&amp;IF(AND(A1313="EU",R1313=2035),0.95,IF(AND(A1313="EU",R1313=2050),0.93,IF(AND(A1313="USA",R1313=2035),0.96,IF(AND(A1313="USA",R1313=2050),0.93,IF(AND(A1313="Japan",R1313=2035),0.94,IF(AND(A1313="Japan",R1313=2050),0.92,IF(AND(A1313="Russia",R1313=2035),0.95,IF(AND(A1313="Russia",R1313=2050),0.91,IF(AND(A1313="China",R1313=2035),0.93,IF(AND(A1313="China",R1313=2050),0.92,IF(AND(A1313="India",R1313=2035),0.94,IF(AND(A1313="India",R1313=2050),0.91,IF(AND(A1313="Middle East",R1313=2035),0.92,IF(AND(A1313="Middle East",R1313=2050),0.89,IF(AND(A1313="Africa",R1313=2035),0.93,IF(AND(A1313="Africa",R1313=2050),0.9,IF(AND(A1313="Brazil",R1313=2035),0.95,IF(AND(A1313="Brazil",R1313=2050),0.92,""))))))))))))))))))</f>
        <v>*0.94</v>
      </c>
      <c r="U1313" s="41" t="s">
        <v>2164</v>
      </c>
      <c r="V1313" s="52" t="s">
        <v>35</v>
      </c>
      <c r="W1313" s="41" t="n">
        <v>2050</v>
      </c>
      <c r="X1313" s="53" t="str">
        <f aca="false">"*"&amp;IF(AND(A1313="EU",W1313=2035),0.95,IF(AND(A1313="EU",W1313=2050),0.93,IF(AND(A1313="USA",W1313=2035),0.96,IF(AND(A1313="USA",W1313=2050),0.93,IF(AND(A1313="Japan",W1313=2035),0.94,IF(AND(A1313="Japan",W1313=2050),0.92,IF(AND(A1313="Russia",W1313=2035),0.95,IF(AND(A1313="Russia",W1313=2050),0.91,IF(AND(A1313="China",W1313=2035),0.93,IF(AND(A1313="China",W1313=2050),0.92,IF(AND(A1313="India",W1313=2035),0.94,IF(AND(A1313="India",W1313=2050),0.91,IF(AND(A1313="Middle East",W1313=2035),0.92,IF(AND(A1313="Middle East",W1313=2050),0.89,IF(AND(A1313="Africa",W1313=2035),0.93,IF(AND(A1313="Africa",W1313=2050),0.9,IF(AND(A1313="Brazil",W1313=2035),0.95,IF(AND(A1313="Brazil",W1313=2050),0.92,""))))))))))))))))))</f>
        <v>*0.92</v>
      </c>
      <c r="AC1313" s="0" t="s">
        <v>2164</v>
      </c>
      <c r="AD1313" s="50" t="s">
        <v>35</v>
      </c>
      <c r="AE1313" s="0" t="n">
        <v>2035</v>
      </c>
      <c r="AF1313" s="51" t="str">
        <f aca="false">"*"&amp;IF(AND(A1313="EU",AE1313=2035),0.93,IF(AND(A1313="EU",AE1313=2050),0.9,IF(AND(A1313="USA",AE1313=2035),0.92,IF(AND(A1313="USA",AE1313=2050),0.89,IF(AND(A1313="Japan",AE1313=2035),0.92,IF(AND(A1313="Japan",AE1313=2050),0.89,IF(AND(A1313="Russia",AE1313=2035),0.91,IF(AND(A1313="Russia",AE1313=2050),0.86,IF(AND(A1313="China",AE1313=2035),0.91,IF(AND(A1313="China",AE1313=2050),0.87,IF(AND(A1313="India",AE1313=2035),0.92,IF(AND(A1313="India",AE1313=2050),0.87,IF(AND(A1313="Middle East",AE1313=2035),0.89,IF(AND(A1313="Middle East",AE1313=2050),0.84,IF(AND(A1313="Africa",AE1313=2035),0.9,IF(AND(A1313="Africa",AE1313=2050),0.86,IF(AND(A1313="Brazil",AE1313=2035),0.93,IF(AND(A1313="Brazil",AE1313=2050),0.89,""))))))))))))))))))</f>
        <v>*0.92</v>
      </c>
      <c r="AG1313" s="51" t="str">
        <f aca="false">AG1312</f>
        <v>REZoning_Sol-Win</v>
      </c>
      <c r="AI1313" s="0" t="s">
        <v>2164</v>
      </c>
      <c r="AJ1313" s="50" t="s">
        <v>35</v>
      </c>
      <c r="AK1313" s="0" t="n">
        <v>2050</v>
      </c>
      <c r="AL1313" s="51" t="str">
        <f aca="false">"*"&amp;IF(AND(A1313="EU",AK1313=2035),0.93,IF(AND(A1313="EU",AK1313=2050),0.9,IF(AND(A1313="USA",AK1313=2035),0.92,IF(AND(A1313="USA",AK1313=2050),0.89,IF(AND(A1313="Japan",AK1313=2035),0.92,IF(AND(A1313="Japan",AK1313=2050),0.89,IF(AND(A1313="Russia",AK1313=2035),0.91,IF(AND(A1313="Russia",AK1313=2050),0.86,IF(AND(A1313="China",AK1313=2035),0.91,IF(AND(A1313="China",AK1313=2050),0.87,IF(AND(A1313="India",AK1313=2035),0.92,IF(AND(A1313="India",AK1313=2050),0.87,IF(AND(A1313="Middle East",AK1313=2035),0.89,IF(AND(A1313="Middle East",AK1313=2050),0.84,IF(AND(A1313="Africa",AK1313=2035),0.9,IF(AND(A1313="Africa",AK1313=2050),0.86,IF(AND(A1313="Brazil",AK1313=2035),0.93,IF(AND(A1313="Brazil",AK1313=2050),0.89,""))))))))))))))))))</f>
        <v>*0.89</v>
      </c>
      <c r="AM1313" s="51" t="str">
        <f aca="false">AM1312</f>
        <v>REZoning_Sol-Win</v>
      </c>
      <c r="AP1313" s="0" t="s">
        <v>2164</v>
      </c>
      <c r="AQ1313" s="0" t="s">
        <v>35</v>
      </c>
      <c r="AR1313" s="0" t="n">
        <v>2100</v>
      </c>
      <c r="AS1313" s="0" t="s">
        <v>914</v>
      </c>
      <c r="AT1313" s="0" t="s">
        <v>36</v>
      </c>
    </row>
    <row r="1314" customFormat="false" ht="28.5" hidden="false" customHeight="true" outlineLevel="0" collapsed="false">
      <c r="A1314" s="3" t="s">
        <v>472</v>
      </c>
      <c r="C1314" s="0" t="s">
        <v>2165</v>
      </c>
      <c r="D1314" s="50" t="s">
        <v>35</v>
      </c>
      <c r="E1314" s="0" t="n">
        <v>2035</v>
      </c>
      <c r="F1314" s="51" t="str">
        <f aca="false">"*"&amp;IF(AND(A1314="EU",E1314=2035),0.95,IF(AND(A1314="EU",E1314=2050),0.93,IF(AND(A1314="USA",E1314=2035),0.96,IF(AND(A1314="USA",E1314=2050),0.94,IF(AND(A1314="Japan",E1314=2035),0.94,IF(AND(A1314="Japan",E1314=2050),0.92,IF(AND(A1314="Russia",E1314=2035),0.95,IF(AND(A1314="Russia",E1314=2050),0.93,IF(AND(A1314="China",E1314=2035),0.94,IF(AND(A1314="China",E1314=2050),0.92,IF(AND(A1314="India",E1314=2035),0.95,IF(AND(A1314="India",E1314=2050),0.92,IF(AND(A1314="Middle East",E1314=2035),0.94,IF(AND(A1314="Middle East",E1314=2050),0.9,IF(AND(A1314="Africa",E1314=2035),0.94,IF(AND(A1314="Africa",E1314=2050),0.91,IF(AND(A1314="Brazil",E1314=2035),0.95,IF(AND(A1314="Brazil",E1314=2050),0.92,""))))))))))))))))))</f>
        <v>*0.94</v>
      </c>
      <c r="H1314" s="0" t="s">
        <v>2165</v>
      </c>
      <c r="I1314" s="50" t="s">
        <v>35</v>
      </c>
      <c r="J1314" s="0" t="n">
        <v>2050</v>
      </c>
      <c r="K1314" s="48" t="str">
        <f aca="false">"*"&amp;IF(AND(A1314="EU",J1314=2035),0.95,IF(AND(A1314="EU",J1314=2050),0.93,IF(AND(A1314="USA",J1314=2035),0.96,IF(AND(A1314="USA",J1314=2050),0.94,IF(AND(A1314="Japan",J1314=2035),0.94,IF(AND(A1314="Japan",J1314=2050),0.92,IF(AND(A1314="Russia",J1314=2035),0.95,IF(AND(A1314="Russia",J1314=2050),0.93,IF(AND(A1314="China",J1314=2035),0.94,IF(AND(A1314="China",J1314=2050),0.92,IF(AND(A1314="India",J1314=2035),0.95,IF(AND(A1314="India",J1314=2050),0.92,IF(AND(A1314="Middle East",J1314=2035),0.94,IF(AND(A1314="Middle East",J1314=2050),0.9,IF(AND(A1314="Africa",J1314=2035),0.94,IF(AND(A1314="Africa",J1314=2050),0.91,IF(AND(A1314="Brazil",J1314=2035),0.95,IF(AND(A1314="Brazil",J1314=2050),0.92,""))))))))))))))))))</f>
        <v>*0.92</v>
      </c>
      <c r="P1314" s="41" t="s">
        <v>2165</v>
      </c>
      <c r="Q1314" s="52" t="s">
        <v>35</v>
      </c>
      <c r="R1314" s="41" t="n">
        <v>2035</v>
      </c>
      <c r="S1314" s="53" t="str">
        <f aca="false">"*"&amp;IF(AND(A1314="EU",R1314=2035),0.95,IF(AND(A1314="EU",R1314=2050),0.93,IF(AND(A1314="USA",R1314=2035),0.96,IF(AND(A1314="USA",R1314=2050),0.93,IF(AND(A1314="Japan",R1314=2035),0.94,IF(AND(A1314="Japan",R1314=2050),0.92,IF(AND(A1314="Russia",R1314=2035),0.95,IF(AND(A1314="Russia",R1314=2050),0.91,IF(AND(A1314="China",R1314=2035),0.93,IF(AND(A1314="China",R1314=2050),0.92,IF(AND(A1314="India",R1314=2035),0.94,IF(AND(A1314="India",R1314=2050),0.91,IF(AND(A1314="Middle East",R1314=2035),0.92,IF(AND(A1314="Middle East",R1314=2050),0.89,IF(AND(A1314="Africa",R1314=2035),0.93,IF(AND(A1314="Africa",R1314=2050),0.9,IF(AND(A1314="Brazil",R1314=2035),0.95,IF(AND(A1314="Brazil",R1314=2050),0.92,""))))))))))))))))))</f>
        <v>*0.94</v>
      </c>
      <c r="U1314" s="41" t="s">
        <v>2165</v>
      </c>
      <c r="V1314" s="52" t="s">
        <v>35</v>
      </c>
      <c r="W1314" s="41" t="n">
        <v>2050</v>
      </c>
      <c r="X1314" s="53" t="str">
        <f aca="false">"*"&amp;IF(AND(A1314="EU",W1314=2035),0.95,IF(AND(A1314="EU",W1314=2050),0.93,IF(AND(A1314="USA",W1314=2035),0.96,IF(AND(A1314="USA",W1314=2050),0.93,IF(AND(A1314="Japan",W1314=2035),0.94,IF(AND(A1314="Japan",W1314=2050),0.92,IF(AND(A1314="Russia",W1314=2035),0.95,IF(AND(A1314="Russia",W1314=2050),0.91,IF(AND(A1314="China",W1314=2035),0.93,IF(AND(A1314="China",W1314=2050),0.92,IF(AND(A1314="India",W1314=2035),0.94,IF(AND(A1314="India",W1314=2050),0.91,IF(AND(A1314="Middle East",W1314=2035),0.92,IF(AND(A1314="Middle East",W1314=2050),0.89,IF(AND(A1314="Africa",W1314=2035),0.93,IF(AND(A1314="Africa",W1314=2050),0.9,IF(AND(A1314="Brazil",W1314=2035),0.95,IF(AND(A1314="Brazil",W1314=2050),0.92,""))))))))))))))))))</f>
        <v>*0.92</v>
      </c>
      <c r="AC1314" s="0" t="s">
        <v>2165</v>
      </c>
      <c r="AD1314" s="50" t="s">
        <v>35</v>
      </c>
      <c r="AE1314" s="0" t="n">
        <v>2035</v>
      </c>
      <c r="AF1314" s="51" t="str">
        <f aca="false">"*"&amp;IF(AND(A1314="EU",AE1314=2035),0.93,IF(AND(A1314="EU",AE1314=2050),0.9,IF(AND(A1314="USA",AE1314=2035),0.92,IF(AND(A1314="USA",AE1314=2050),0.89,IF(AND(A1314="Japan",AE1314=2035),0.92,IF(AND(A1314="Japan",AE1314=2050),0.89,IF(AND(A1314="Russia",AE1314=2035),0.91,IF(AND(A1314="Russia",AE1314=2050),0.86,IF(AND(A1314="China",AE1314=2035),0.91,IF(AND(A1314="China",AE1314=2050),0.87,IF(AND(A1314="India",AE1314=2035),0.92,IF(AND(A1314="India",AE1314=2050),0.87,IF(AND(A1314="Middle East",AE1314=2035),0.89,IF(AND(A1314="Middle East",AE1314=2050),0.84,IF(AND(A1314="Africa",AE1314=2035),0.9,IF(AND(A1314="Africa",AE1314=2050),0.86,IF(AND(A1314="Brazil",AE1314=2035),0.93,IF(AND(A1314="Brazil",AE1314=2050),0.89,""))))))))))))))))))</f>
        <v>*0.92</v>
      </c>
      <c r="AG1314" s="51" t="str">
        <f aca="false">AG1313</f>
        <v>REZoning_Sol-Win</v>
      </c>
      <c r="AI1314" s="0" t="s">
        <v>2165</v>
      </c>
      <c r="AJ1314" s="50" t="s">
        <v>35</v>
      </c>
      <c r="AK1314" s="0" t="n">
        <v>2050</v>
      </c>
      <c r="AL1314" s="51" t="str">
        <f aca="false">"*"&amp;IF(AND(A1314="EU",AK1314=2035),0.93,IF(AND(A1314="EU",AK1314=2050),0.9,IF(AND(A1314="USA",AK1314=2035),0.92,IF(AND(A1314="USA",AK1314=2050),0.89,IF(AND(A1314="Japan",AK1314=2035),0.92,IF(AND(A1314="Japan",AK1314=2050),0.89,IF(AND(A1314="Russia",AK1314=2035),0.91,IF(AND(A1314="Russia",AK1314=2050),0.86,IF(AND(A1314="China",AK1314=2035),0.91,IF(AND(A1314="China",AK1314=2050),0.87,IF(AND(A1314="India",AK1314=2035),0.92,IF(AND(A1314="India",AK1314=2050),0.87,IF(AND(A1314="Middle East",AK1314=2035),0.89,IF(AND(A1314="Middle East",AK1314=2050),0.84,IF(AND(A1314="Africa",AK1314=2035),0.9,IF(AND(A1314="Africa",AK1314=2050),0.86,IF(AND(A1314="Brazil",AK1314=2035),0.93,IF(AND(A1314="Brazil",AK1314=2050),0.89,""))))))))))))))))))</f>
        <v>*0.89</v>
      </c>
      <c r="AM1314" s="51" t="str">
        <f aca="false">AM1313</f>
        <v>REZoning_Sol-Win</v>
      </c>
      <c r="AP1314" s="0" t="s">
        <v>2165</v>
      </c>
      <c r="AQ1314" s="0" t="s">
        <v>35</v>
      </c>
      <c r="AR1314" s="0" t="n">
        <v>2100</v>
      </c>
      <c r="AS1314" s="0" t="s">
        <v>914</v>
      </c>
      <c r="AT1314" s="0" t="s">
        <v>36</v>
      </c>
    </row>
    <row r="1315" customFormat="false" ht="28.5" hidden="false" customHeight="true" outlineLevel="0" collapsed="false">
      <c r="A1315" s="3" t="s">
        <v>472</v>
      </c>
      <c r="C1315" s="0" t="s">
        <v>2166</v>
      </c>
      <c r="D1315" s="50" t="s">
        <v>35</v>
      </c>
      <c r="E1315" s="0" t="n">
        <v>2035</v>
      </c>
      <c r="F1315" s="51" t="str">
        <f aca="false">"*"&amp;IF(AND(A1315="EU",E1315=2035),0.95,IF(AND(A1315="EU",E1315=2050),0.93,IF(AND(A1315="USA",E1315=2035),0.96,IF(AND(A1315="USA",E1315=2050),0.94,IF(AND(A1315="Japan",E1315=2035),0.94,IF(AND(A1315="Japan",E1315=2050),0.92,IF(AND(A1315="Russia",E1315=2035),0.95,IF(AND(A1315="Russia",E1315=2050),0.93,IF(AND(A1315="China",E1315=2035),0.94,IF(AND(A1315="China",E1315=2050),0.92,IF(AND(A1315="India",E1315=2035),0.95,IF(AND(A1315="India",E1315=2050),0.92,IF(AND(A1315="Middle East",E1315=2035),0.94,IF(AND(A1315="Middle East",E1315=2050),0.9,IF(AND(A1315="Africa",E1315=2035),0.94,IF(AND(A1315="Africa",E1315=2050),0.91,IF(AND(A1315="Brazil",E1315=2035),0.95,IF(AND(A1315="Brazil",E1315=2050),0.92,""))))))))))))))))))</f>
        <v>*0.94</v>
      </c>
      <c r="H1315" s="0" t="s">
        <v>2166</v>
      </c>
      <c r="I1315" s="50" t="s">
        <v>35</v>
      </c>
      <c r="J1315" s="0" t="n">
        <v>2050</v>
      </c>
      <c r="K1315" s="48" t="str">
        <f aca="false">"*"&amp;IF(AND(A1315="EU",J1315=2035),0.95,IF(AND(A1315="EU",J1315=2050),0.93,IF(AND(A1315="USA",J1315=2035),0.96,IF(AND(A1315="USA",J1315=2050),0.94,IF(AND(A1315="Japan",J1315=2035),0.94,IF(AND(A1315="Japan",J1315=2050),0.92,IF(AND(A1315="Russia",J1315=2035),0.95,IF(AND(A1315="Russia",J1315=2050),0.93,IF(AND(A1315="China",J1315=2035),0.94,IF(AND(A1315="China",J1315=2050),0.92,IF(AND(A1315="India",J1315=2035),0.95,IF(AND(A1315="India",J1315=2050),0.92,IF(AND(A1315="Middle East",J1315=2035),0.94,IF(AND(A1315="Middle East",J1315=2050),0.9,IF(AND(A1315="Africa",J1315=2035),0.94,IF(AND(A1315="Africa",J1315=2050),0.91,IF(AND(A1315="Brazil",J1315=2035),0.95,IF(AND(A1315="Brazil",J1315=2050),0.92,""))))))))))))))))))</f>
        <v>*0.92</v>
      </c>
      <c r="P1315" s="41" t="s">
        <v>2166</v>
      </c>
      <c r="Q1315" s="52" t="s">
        <v>35</v>
      </c>
      <c r="R1315" s="41" t="n">
        <v>2035</v>
      </c>
      <c r="S1315" s="53" t="str">
        <f aca="false">"*"&amp;IF(AND(A1315="EU",R1315=2035),0.95,IF(AND(A1315="EU",R1315=2050),0.93,IF(AND(A1315="USA",R1315=2035),0.96,IF(AND(A1315="USA",R1315=2050),0.93,IF(AND(A1315="Japan",R1315=2035),0.94,IF(AND(A1315="Japan",R1315=2050),0.92,IF(AND(A1315="Russia",R1315=2035),0.95,IF(AND(A1315="Russia",R1315=2050),0.91,IF(AND(A1315="China",R1315=2035),0.93,IF(AND(A1315="China",R1315=2050),0.92,IF(AND(A1315="India",R1315=2035),0.94,IF(AND(A1315="India",R1315=2050),0.91,IF(AND(A1315="Middle East",R1315=2035),0.92,IF(AND(A1315="Middle East",R1315=2050),0.89,IF(AND(A1315="Africa",R1315=2035),0.93,IF(AND(A1315="Africa",R1315=2050),0.9,IF(AND(A1315="Brazil",R1315=2035),0.95,IF(AND(A1315="Brazil",R1315=2050),0.92,""))))))))))))))))))</f>
        <v>*0.94</v>
      </c>
      <c r="U1315" s="41" t="s">
        <v>2166</v>
      </c>
      <c r="V1315" s="52" t="s">
        <v>35</v>
      </c>
      <c r="W1315" s="41" t="n">
        <v>2050</v>
      </c>
      <c r="X1315" s="53" t="str">
        <f aca="false">"*"&amp;IF(AND(A1315="EU",W1315=2035),0.95,IF(AND(A1315="EU",W1315=2050),0.93,IF(AND(A1315="USA",W1315=2035),0.96,IF(AND(A1315="USA",W1315=2050),0.93,IF(AND(A1315="Japan",W1315=2035),0.94,IF(AND(A1315="Japan",W1315=2050),0.92,IF(AND(A1315="Russia",W1315=2035),0.95,IF(AND(A1315="Russia",W1315=2050),0.91,IF(AND(A1315="China",W1315=2035),0.93,IF(AND(A1315="China",W1315=2050),0.92,IF(AND(A1315="India",W1315=2035),0.94,IF(AND(A1315="India",W1315=2050),0.91,IF(AND(A1315="Middle East",W1315=2035),0.92,IF(AND(A1315="Middle East",W1315=2050),0.89,IF(AND(A1315="Africa",W1315=2035),0.93,IF(AND(A1315="Africa",W1315=2050),0.9,IF(AND(A1315="Brazil",W1315=2035),0.95,IF(AND(A1315="Brazil",W1315=2050),0.92,""))))))))))))))))))</f>
        <v>*0.92</v>
      </c>
      <c r="AC1315" s="0" t="s">
        <v>2166</v>
      </c>
      <c r="AD1315" s="50" t="s">
        <v>35</v>
      </c>
      <c r="AE1315" s="0" t="n">
        <v>2035</v>
      </c>
      <c r="AF1315" s="51" t="str">
        <f aca="false">"*"&amp;IF(AND(A1315="EU",AE1315=2035),0.93,IF(AND(A1315="EU",AE1315=2050),0.9,IF(AND(A1315="USA",AE1315=2035),0.92,IF(AND(A1315="USA",AE1315=2050),0.89,IF(AND(A1315="Japan",AE1315=2035),0.92,IF(AND(A1315="Japan",AE1315=2050),0.89,IF(AND(A1315="Russia",AE1315=2035),0.91,IF(AND(A1315="Russia",AE1315=2050),0.86,IF(AND(A1315="China",AE1315=2035),0.91,IF(AND(A1315="China",AE1315=2050),0.87,IF(AND(A1315="India",AE1315=2035),0.92,IF(AND(A1315="India",AE1315=2050),0.87,IF(AND(A1315="Middle East",AE1315=2035),0.89,IF(AND(A1315="Middle East",AE1315=2050),0.84,IF(AND(A1315="Africa",AE1315=2035),0.9,IF(AND(A1315="Africa",AE1315=2050),0.86,IF(AND(A1315="Brazil",AE1315=2035),0.93,IF(AND(A1315="Brazil",AE1315=2050),0.89,""))))))))))))))))))</f>
        <v>*0.92</v>
      </c>
      <c r="AG1315" s="51" t="str">
        <f aca="false">AG1314</f>
        <v>REZoning_Sol-Win</v>
      </c>
      <c r="AI1315" s="0" t="s">
        <v>2166</v>
      </c>
      <c r="AJ1315" s="50" t="s">
        <v>35</v>
      </c>
      <c r="AK1315" s="0" t="n">
        <v>2050</v>
      </c>
      <c r="AL1315" s="51" t="str">
        <f aca="false">"*"&amp;IF(AND(A1315="EU",AK1315=2035),0.93,IF(AND(A1315="EU",AK1315=2050),0.9,IF(AND(A1315="USA",AK1315=2035),0.92,IF(AND(A1315="USA",AK1315=2050),0.89,IF(AND(A1315="Japan",AK1315=2035),0.92,IF(AND(A1315="Japan",AK1315=2050),0.89,IF(AND(A1315="Russia",AK1315=2035),0.91,IF(AND(A1315="Russia",AK1315=2050),0.86,IF(AND(A1315="China",AK1315=2035),0.91,IF(AND(A1315="China",AK1315=2050),0.87,IF(AND(A1315="India",AK1315=2035),0.92,IF(AND(A1315="India",AK1315=2050),0.87,IF(AND(A1315="Middle East",AK1315=2035),0.89,IF(AND(A1315="Middle East",AK1315=2050),0.84,IF(AND(A1315="Africa",AK1315=2035),0.9,IF(AND(A1315="Africa",AK1315=2050),0.86,IF(AND(A1315="Brazil",AK1315=2035),0.93,IF(AND(A1315="Brazil",AK1315=2050),0.89,""))))))))))))))))))</f>
        <v>*0.89</v>
      </c>
      <c r="AM1315" s="51" t="str">
        <f aca="false">AM1314</f>
        <v>REZoning_Sol-Win</v>
      </c>
      <c r="AP1315" s="0" t="s">
        <v>2166</v>
      </c>
      <c r="AQ1315" s="0" t="s">
        <v>35</v>
      </c>
      <c r="AR1315" s="0" t="n">
        <v>2100</v>
      </c>
      <c r="AS1315" s="0" t="s">
        <v>914</v>
      </c>
      <c r="AT1315" s="0" t="s">
        <v>36</v>
      </c>
    </row>
    <row r="1316" customFormat="false" ht="28.5" hidden="false" customHeight="true" outlineLevel="0" collapsed="false">
      <c r="A1316" s="3" t="s">
        <v>472</v>
      </c>
      <c r="C1316" s="0" t="s">
        <v>2167</v>
      </c>
      <c r="D1316" s="50" t="s">
        <v>35</v>
      </c>
      <c r="E1316" s="0" t="n">
        <v>2035</v>
      </c>
      <c r="F1316" s="51" t="str">
        <f aca="false">"*"&amp;IF(AND(A1316="EU",E1316=2035),0.95,IF(AND(A1316="EU",E1316=2050),0.93,IF(AND(A1316="USA",E1316=2035),0.96,IF(AND(A1316="USA",E1316=2050),0.94,IF(AND(A1316="Japan",E1316=2035),0.94,IF(AND(A1316="Japan",E1316=2050),0.92,IF(AND(A1316="Russia",E1316=2035),0.95,IF(AND(A1316="Russia",E1316=2050),0.93,IF(AND(A1316="China",E1316=2035),0.94,IF(AND(A1316="China",E1316=2050),0.92,IF(AND(A1316="India",E1316=2035),0.95,IF(AND(A1316="India",E1316=2050),0.92,IF(AND(A1316="Middle East",E1316=2035),0.94,IF(AND(A1316="Middle East",E1316=2050),0.9,IF(AND(A1316="Africa",E1316=2035),0.94,IF(AND(A1316="Africa",E1316=2050),0.91,IF(AND(A1316="Brazil",E1316=2035),0.95,IF(AND(A1316="Brazil",E1316=2050),0.92,""))))))))))))))))))</f>
        <v>*0.94</v>
      </c>
      <c r="H1316" s="0" t="s">
        <v>2167</v>
      </c>
      <c r="I1316" s="50" t="s">
        <v>35</v>
      </c>
      <c r="J1316" s="0" t="n">
        <v>2050</v>
      </c>
      <c r="K1316" s="48" t="str">
        <f aca="false">"*"&amp;IF(AND(A1316="EU",J1316=2035),0.95,IF(AND(A1316="EU",J1316=2050),0.93,IF(AND(A1316="USA",J1316=2035),0.96,IF(AND(A1316="USA",J1316=2050),0.94,IF(AND(A1316="Japan",J1316=2035),0.94,IF(AND(A1316="Japan",J1316=2050),0.92,IF(AND(A1316="Russia",J1316=2035),0.95,IF(AND(A1316="Russia",J1316=2050),0.93,IF(AND(A1316="China",J1316=2035),0.94,IF(AND(A1316="China",J1316=2050),0.92,IF(AND(A1316="India",J1316=2035),0.95,IF(AND(A1316="India",J1316=2050),0.92,IF(AND(A1316="Middle East",J1316=2035),0.94,IF(AND(A1316="Middle East",J1316=2050),0.9,IF(AND(A1316="Africa",J1316=2035),0.94,IF(AND(A1316="Africa",J1316=2050),0.91,IF(AND(A1316="Brazil",J1316=2035),0.95,IF(AND(A1316="Brazil",J1316=2050),0.92,""))))))))))))))))))</f>
        <v>*0.92</v>
      </c>
      <c r="P1316" s="41" t="s">
        <v>2167</v>
      </c>
      <c r="Q1316" s="52" t="s">
        <v>35</v>
      </c>
      <c r="R1316" s="41" t="n">
        <v>2035</v>
      </c>
      <c r="S1316" s="53" t="str">
        <f aca="false">"*"&amp;IF(AND(A1316="EU",R1316=2035),0.95,IF(AND(A1316="EU",R1316=2050),0.93,IF(AND(A1316="USA",R1316=2035),0.96,IF(AND(A1316="USA",R1316=2050),0.93,IF(AND(A1316="Japan",R1316=2035),0.94,IF(AND(A1316="Japan",R1316=2050),0.92,IF(AND(A1316="Russia",R1316=2035),0.95,IF(AND(A1316="Russia",R1316=2050),0.91,IF(AND(A1316="China",R1316=2035),0.93,IF(AND(A1316="China",R1316=2050),0.92,IF(AND(A1316="India",R1316=2035),0.94,IF(AND(A1316="India",R1316=2050),0.91,IF(AND(A1316="Middle East",R1316=2035),0.92,IF(AND(A1316="Middle East",R1316=2050),0.89,IF(AND(A1316="Africa",R1316=2035),0.93,IF(AND(A1316="Africa",R1316=2050),0.9,IF(AND(A1316="Brazil",R1316=2035),0.95,IF(AND(A1316="Brazil",R1316=2050),0.92,""))))))))))))))))))</f>
        <v>*0.94</v>
      </c>
      <c r="U1316" s="41" t="s">
        <v>2167</v>
      </c>
      <c r="V1316" s="52" t="s">
        <v>35</v>
      </c>
      <c r="W1316" s="41" t="n">
        <v>2050</v>
      </c>
      <c r="X1316" s="53" t="str">
        <f aca="false">"*"&amp;IF(AND(A1316="EU",W1316=2035),0.95,IF(AND(A1316="EU",W1316=2050),0.93,IF(AND(A1316="USA",W1316=2035),0.96,IF(AND(A1316="USA",W1316=2050),0.93,IF(AND(A1316="Japan",W1316=2035),0.94,IF(AND(A1316="Japan",W1316=2050),0.92,IF(AND(A1316="Russia",W1316=2035),0.95,IF(AND(A1316="Russia",W1316=2050),0.91,IF(AND(A1316="China",W1316=2035),0.93,IF(AND(A1316="China",W1316=2050),0.92,IF(AND(A1316="India",W1316=2035),0.94,IF(AND(A1316="India",W1316=2050),0.91,IF(AND(A1316="Middle East",W1316=2035),0.92,IF(AND(A1316="Middle East",W1316=2050),0.89,IF(AND(A1316="Africa",W1316=2035),0.93,IF(AND(A1316="Africa",W1316=2050),0.9,IF(AND(A1316="Brazil",W1316=2035),0.95,IF(AND(A1316="Brazil",W1316=2050),0.92,""))))))))))))))))))</f>
        <v>*0.92</v>
      </c>
      <c r="AC1316" s="0" t="s">
        <v>2167</v>
      </c>
      <c r="AD1316" s="50" t="s">
        <v>35</v>
      </c>
      <c r="AE1316" s="0" t="n">
        <v>2035</v>
      </c>
      <c r="AF1316" s="51" t="str">
        <f aca="false">"*"&amp;IF(AND(A1316="EU",AE1316=2035),0.93,IF(AND(A1316="EU",AE1316=2050),0.9,IF(AND(A1316="USA",AE1316=2035),0.92,IF(AND(A1316="USA",AE1316=2050),0.89,IF(AND(A1316="Japan",AE1316=2035),0.92,IF(AND(A1316="Japan",AE1316=2050),0.89,IF(AND(A1316="Russia",AE1316=2035),0.91,IF(AND(A1316="Russia",AE1316=2050),0.86,IF(AND(A1316="China",AE1316=2035),0.91,IF(AND(A1316="China",AE1316=2050),0.87,IF(AND(A1316="India",AE1316=2035),0.92,IF(AND(A1316="India",AE1316=2050),0.87,IF(AND(A1316="Middle East",AE1316=2035),0.89,IF(AND(A1316="Middle East",AE1316=2050),0.84,IF(AND(A1316="Africa",AE1316=2035),0.9,IF(AND(A1316="Africa",AE1316=2050),0.86,IF(AND(A1316="Brazil",AE1316=2035),0.93,IF(AND(A1316="Brazil",AE1316=2050),0.89,""))))))))))))))))))</f>
        <v>*0.92</v>
      </c>
      <c r="AG1316" s="51" t="str">
        <f aca="false">AG1315</f>
        <v>REZoning_Sol-Win</v>
      </c>
      <c r="AI1316" s="0" t="s">
        <v>2167</v>
      </c>
      <c r="AJ1316" s="50" t="s">
        <v>35</v>
      </c>
      <c r="AK1316" s="0" t="n">
        <v>2050</v>
      </c>
      <c r="AL1316" s="51" t="str">
        <f aca="false">"*"&amp;IF(AND(A1316="EU",AK1316=2035),0.93,IF(AND(A1316="EU",AK1316=2050),0.9,IF(AND(A1316="USA",AK1316=2035),0.92,IF(AND(A1316="USA",AK1316=2050),0.89,IF(AND(A1316="Japan",AK1316=2035),0.92,IF(AND(A1316="Japan",AK1316=2050),0.89,IF(AND(A1316="Russia",AK1316=2035),0.91,IF(AND(A1316="Russia",AK1316=2050),0.86,IF(AND(A1316="China",AK1316=2035),0.91,IF(AND(A1316="China",AK1316=2050),0.87,IF(AND(A1316="India",AK1316=2035),0.92,IF(AND(A1316="India",AK1316=2050),0.87,IF(AND(A1316="Middle East",AK1316=2035),0.89,IF(AND(A1316="Middle East",AK1316=2050),0.84,IF(AND(A1316="Africa",AK1316=2035),0.9,IF(AND(A1316="Africa",AK1316=2050),0.86,IF(AND(A1316="Brazil",AK1316=2035),0.93,IF(AND(A1316="Brazil",AK1316=2050),0.89,""))))))))))))))))))</f>
        <v>*0.89</v>
      </c>
      <c r="AM1316" s="51" t="str">
        <f aca="false">AM1315</f>
        <v>REZoning_Sol-Win</v>
      </c>
      <c r="AP1316" s="0" t="s">
        <v>2167</v>
      </c>
      <c r="AQ1316" s="0" t="s">
        <v>35</v>
      </c>
      <c r="AR1316" s="0" t="n">
        <v>2100</v>
      </c>
      <c r="AS1316" s="0" t="s">
        <v>914</v>
      </c>
      <c r="AT1316" s="0" t="s">
        <v>36</v>
      </c>
    </row>
    <row r="1317" customFormat="false" ht="28.5" hidden="false" customHeight="true" outlineLevel="0" collapsed="false">
      <c r="A1317" s="3" t="s">
        <v>472</v>
      </c>
      <c r="C1317" s="0" t="s">
        <v>2168</v>
      </c>
      <c r="D1317" s="50" t="s">
        <v>35</v>
      </c>
      <c r="E1317" s="0" t="n">
        <v>2035</v>
      </c>
      <c r="F1317" s="51" t="str">
        <f aca="false">"*"&amp;IF(AND(A1317="EU",E1317=2035),0.95,IF(AND(A1317="EU",E1317=2050),0.93,IF(AND(A1317="USA",E1317=2035),0.96,IF(AND(A1317="USA",E1317=2050),0.94,IF(AND(A1317="Japan",E1317=2035),0.94,IF(AND(A1317="Japan",E1317=2050),0.92,IF(AND(A1317="Russia",E1317=2035),0.95,IF(AND(A1317="Russia",E1317=2050),0.93,IF(AND(A1317="China",E1317=2035),0.94,IF(AND(A1317="China",E1317=2050),0.92,IF(AND(A1317="India",E1317=2035),0.95,IF(AND(A1317="India",E1317=2050),0.92,IF(AND(A1317="Middle East",E1317=2035),0.94,IF(AND(A1317="Middle East",E1317=2050),0.9,IF(AND(A1317="Africa",E1317=2035),0.94,IF(AND(A1317="Africa",E1317=2050),0.91,IF(AND(A1317="Brazil",E1317=2035),0.95,IF(AND(A1317="Brazil",E1317=2050),0.92,""))))))))))))))))))</f>
        <v>*0.94</v>
      </c>
      <c r="H1317" s="0" t="s">
        <v>2168</v>
      </c>
      <c r="I1317" s="50" t="s">
        <v>35</v>
      </c>
      <c r="J1317" s="0" t="n">
        <v>2050</v>
      </c>
      <c r="K1317" s="48" t="str">
        <f aca="false">"*"&amp;IF(AND(A1317="EU",J1317=2035),0.95,IF(AND(A1317="EU",J1317=2050),0.93,IF(AND(A1317="USA",J1317=2035),0.96,IF(AND(A1317="USA",J1317=2050),0.94,IF(AND(A1317="Japan",J1317=2035),0.94,IF(AND(A1317="Japan",J1317=2050),0.92,IF(AND(A1317="Russia",J1317=2035),0.95,IF(AND(A1317="Russia",J1317=2050),0.93,IF(AND(A1317="China",J1317=2035),0.94,IF(AND(A1317="China",J1317=2050),0.92,IF(AND(A1317="India",J1317=2035),0.95,IF(AND(A1317="India",J1317=2050),0.92,IF(AND(A1317="Middle East",J1317=2035),0.94,IF(AND(A1317="Middle East",J1317=2050),0.9,IF(AND(A1317="Africa",J1317=2035),0.94,IF(AND(A1317="Africa",J1317=2050),0.91,IF(AND(A1317="Brazil",J1317=2035),0.95,IF(AND(A1317="Brazil",J1317=2050),0.92,""))))))))))))))))))</f>
        <v>*0.92</v>
      </c>
      <c r="P1317" s="41" t="s">
        <v>2168</v>
      </c>
      <c r="Q1317" s="52" t="s">
        <v>35</v>
      </c>
      <c r="R1317" s="41" t="n">
        <v>2035</v>
      </c>
      <c r="S1317" s="53" t="str">
        <f aca="false">"*"&amp;IF(AND(A1317="EU",R1317=2035),0.95,IF(AND(A1317="EU",R1317=2050),0.93,IF(AND(A1317="USA",R1317=2035),0.96,IF(AND(A1317="USA",R1317=2050),0.93,IF(AND(A1317="Japan",R1317=2035),0.94,IF(AND(A1317="Japan",R1317=2050),0.92,IF(AND(A1317="Russia",R1317=2035),0.95,IF(AND(A1317="Russia",R1317=2050),0.91,IF(AND(A1317="China",R1317=2035),0.93,IF(AND(A1317="China",R1317=2050),0.92,IF(AND(A1317="India",R1317=2035),0.94,IF(AND(A1317="India",R1317=2050),0.91,IF(AND(A1317="Middle East",R1317=2035),0.92,IF(AND(A1317="Middle East",R1317=2050),0.89,IF(AND(A1317="Africa",R1317=2035),0.93,IF(AND(A1317="Africa",R1317=2050),0.9,IF(AND(A1317="Brazil",R1317=2035),0.95,IF(AND(A1317="Brazil",R1317=2050),0.92,""))))))))))))))))))</f>
        <v>*0.94</v>
      </c>
      <c r="U1317" s="41" t="s">
        <v>2168</v>
      </c>
      <c r="V1317" s="52" t="s">
        <v>35</v>
      </c>
      <c r="W1317" s="41" t="n">
        <v>2050</v>
      </c>
      <c r="X1317" s="53" t="str">
        <f aca="false">"*"&amp;IF(AND(A1317="EU",W1317=2035),0.95,IF(AND(A1317="EU",W1317=2050),0.93,IF(AND(A1317="USA",W1317=2035),0.96,IF(AND(A1317="USA",W1317=2050),0.93,IF(AND(A1317="Japan",W1317=2035),0.94,IF(AND(A1317="Japan",W1317=2050),0.92,IF(AND(A1317="Russia",W1317=2035),0.95,IF(AND(A1317="Russia",W1317=2050),0.91,IF(AND(A1317="China",W1317=2035),0.93,IF(AND(A1317="China",W1317=2050),0.92,IF(AND(A1317="India",W1317=2035),0.94,IF(AND(A1317="India",W1317=2050),0.91,IF(AND(A1317="Middle East",W1317=2035),0.92,IF(AND(A1317="Middle East",W1317=2050),0.89,IF(AND(A1317="Africa",W1317=2035),0.93,IF(AND(A1317="Africa",W1317=2050),0.9,IF(AND(A1317="Brazil",W1317=2035),0.95,IF(AND(A1317="Brazil",W1317=2050),0.92,""))))))))))))))))))</f>
        <v>*0.92</v>
      </c>
      <c r="AC1317" s="0" t="s">
        <v>2168</v>
      </c>
      <c r="AD1317" s="50" t="s">
        <v>35</v>
      </c>
      <c r="AE1317" s="0" t="n">
        <v>2035</v>
      </c>
      <c r="AF1317" s="51" t="str">
        <f aca="false">"*"&amp;IF(AND(A1317="EU",AE1317=2035),0.93,IF(AND(A1317="EU",AE1317=2050),0.9,IF(AND(A1317="USA",AE1317=2035),0.92,IF(AND(A1317="USA",AE1317=2050),0.89,IF(AND(A1317="Japan",AE1317=2035),0.92,IF(AND(A1317="Japan",AE1317=2050),0.89,IF(AND(A1317="Russia",AE1317=2035),0.91,IF(AND(A1317="Russia",AE1317=2050),0.86,IF(AND(A1317="China",AE1317=2035),0.91,IF(AND(A1317="China",AE1317=2050),0.87,IF(AND(A1317="India",AE1317=2035),0.92,IF(AND(A1317="India",AE1317=2050),0.87,IF(AND(A1317="Middle East",AE1317=2035),0.89,IF(AND(A1317="Middle East",AE1317=2050),0.84,IF(AND(A1317="Africa",AE1317=2035),0.9,IF(AND(A1317="Africa",AE1317=2050),0.86,IF(AND(A1317="Brazil",AE1317=2035),0.93,IF(AND(A1317="Brazil",AE1317=2050),0.89,""))))))))))))))))))</f>
        <v>*0.92</v>
      </c>
      <c r="AG1317" s="51" t="str">
        <f aca="false">AG1316</f>
        <v>REZoning_Sol-Win</v>
      </c>
      <c r="AI1317" s="0" t="s">
        <v>2168</v>
      </c>
      <c r="AJ1317" s="50" t="s">
        <v>35</v>
      </c>
      <c r="AK1317" s="0" t="n">
        <v>2050</v>
      </c>
      <c r="AL1317" s="51" t="str">
        <f aca="false">"*"&amp;IF(AND(A1317="EU",AK1317=2035),0.93,IF(AND(A1317="EU",AK1317=2050),0.9,IF(AND(A1317="USA",AK1317=2035),0.92,IF(AND(A1317="USA",AK1317=2050),0.89,IF(AND(A1317="Japan",AK1317=2035),0.92,IF(AND(A1317="Japan",AK1317=2050),0.89,IF(AND(A1317="Russia",AK1317=2035),0.91,IF(AND(A1317="Russia",AK1317=2050),0.86,IF(AND(A1317="China",AK1317=2035),0.91,IF(AND(A1317="China",AK1317=2050),0.87,IF(AND(A1317="India",AK1317=2035),0.92,IF(AND(A1317="India",AK1317=2050),0.87,IF(AND(A1317="Middle East",AK1317=2035),0.89,IF(AND(A1317="Middle East",AK1317=2050),0.84,IF(AND(A1317="Africa",AK1317=2035),0.9,IF(AND(A1317="Africa",AK1317=2050),0.86,IF(AND(A1317="Brazil",AK1317=2035),0.93,IF(AND(A1317="Brazil",AK1317=2050),0.89,""))))))))))))))))))</f>
        <v>*0.89</v>
      </c>
      <c r="AM1317" s="51" t="str">
        <f aca="false">AM1316</f>
        <v>REZoning_Sol-Win</v>
      </c>
      <c r="AP1317" s="0" t="s">
        <v>2168</v>
      </c>
      <c r="AQ1317" s="0" t="s">
        <v>35</v>
      </c>
      <c r="AR1317" s="0" t="n">
        <v>2100</v>
      </c>
      <c r="AS1317" s="0" t="s">
        <v>914</v>
      </c>
      <c r="AT1317" s="0" t="s">
        <v>36</v>
      </c>
    </row>
    <row r="1318" customFormat="false" ht="28.5" hidden="false" customHeight="true" outlineLevel="0" collapsed="false">
      <c r="A1318" s="3" t="s">
        <v>472</v>
      </c>
      <c r="C1318" s="0" t="s">
        <v>2169</v>
      </c>
      <c r="D1318" s="50" t="s">
        <v>35</v>
      </c>
      <c r="E1318" s="0" t="n">
        <v>2035</v>
      </c>
      <c r="F1318" s="51" t="str">
        <f aca="false">"*"&amp;IF(AND(A1318="EU",E1318=2035),0.95,IF(AND(A1318="EU",E1318=2050),0.93,IF(AND(A1318="USA",E1318=2035),0.96,IF(AND(A1318="USA",E1318=2050),0.94,IF(AND(A1318="Japan",E1318=2035),0.94,IF(AND(A1318="Japan",E1318=2050),0.92,IF(AND(A1318="Russia",E1318=2035),0.95,IF(AND(A1318="Russia",E1318=2050),0.93,IF(AND(A1318="China",E1318=2035),0.94,IF(AND(A1318="China",E1318=2050),0.92,IF(AND(A1318="India",E1318=2035),0.95,IF(AND(A1318="India",E1318=2050),0.92,IF(AND(A1318="Middle East",E1318=2035),0.94,IF(AND(A1318="Middle East",E1318=2050),0.9,IF(AND(A1318="Africa",E1318=2035),0.94,IF(AND(A1318="Africa",E1318=2050),0.91,IF(AND(A1318="Brazil",E1318=2035),0.95,IF(AND(A1318="Brazil",E1318=2050),0.92,""))))))))))))))))))</f>
        <v>*0.94</v>
      </c>
      <c r="H1318" s="0" t="s">
        <v>2169</v>
      </c>
      <c r="I1318" s="50" t="s">
        <v>35</v>
      </c>
      <c r="J1318" s="0" t="n">
        <v>2050</v>
      </c>
      <c r="K1318" s="48" t="str">
        <f aca="false">"*"&amp;IF(AND(A1318="EU",J1318=2035),0.95,IF(AND(A1318="EU",J1318=2050),0.93,IF(AND(A1318="USA",J1318=2035),0.96,IF(AND(A1318="USA",J1318=2050),0.94,IF(AND(A1318="Japan",J1318=2035),0.94,IF(AND(A1318="Japan",J1318=2050),0.92,IF(AND(A1318="Russia",J1318=2035),0.95,IF(AND(A1318="Russia",J1318=2050),0.93,IF(AND(A1318="China",J1318=2035),0.94,IF(AND(A1318="China",J1318=2050),0.92,IF(AND(A1318="India",J1318=2035),0.95,IF(AND(A1318="India",J1318=2050),0.92,IF(AND(A1318="Middle East",J1318=2035),0.94,IF(AND(A1318="Middle East",J1318=2050),0.9,IF(AND(A1318="Africa",J1318=2035),0.94,IF(AND(A1318="Africa",J1318=2050),0.91,IF(AND(A1318="Brazil",J1318=2035),0.95,IF(AND(A1318="Brazil",J1318=2050),0.92,""))))))))))))))))))</f>
        <v>*0.92</v>
      </c>
      <c r="P1318" s="41" t="s">
        <v>2169</v>
      </c>
      <c r="Q1318" s="52" t="s">
        <v>35</v>
      </c>
      <c r="R1318" s="41" t="n">
        <v>2035</v>
      </c>
      <c r="S1318" s="53" t="str">
        <f aca="false">"*"&amp;IF(AND(A1318="EU",R1318=2035),0.95,IF(AND(A1318="EU",R1318=2050),0.93,IF(AND(A1318="USA",R1318=2035),0.96,IF(AND(A1318="USA",R1318=2050),0.93,IF(AND(A1318="Japan",R1318=2035),0.94,IF(AND(A1318="Japan",R1318=2050),0.92,IF(AND(A1318="Russia",R1318=2035),0.95,IF(AND(A1318="Russia",R1318=2050),0.91,IF(AND(A1318="China",R1318=2035),0.93,IF(AND(A1318="China",R1318=2050),0.92,IF(AND(A1318="India",R1318=2035),0.94,IF(AND(A1318="India",R1318=2050),0.91,IF(AND(A1318="Middle East",R1318=2035),0.92,IF(AND(A1318="Middle East",R1318=2050),0.89,IF(AND(A1318="Africa",R1318=2035),0.93,IF(AND(A1318="Africa",R1318=2050),0.9,IF(AND(A1318="Brazil",R1318=2035),0.95,IF(AND(A1318="Brazil",R1318=2050),0.92,""))))))))))))))))))</f>
        <v>*0.94</v>
      </c>
      <c r="U1318" s="41" t="s">
        <v>2169</v>
      </c>
      <c r="V1318" s="52" t="s">
        <v>35</v>
      </c>
      <c r="W1318" s="41" t="n">
        <v>2050</v>
      </c>
      <c r="X1318" s="53" t="str">
        <f aca="false">"*"&amp;IF(AND(A1318="EU",W1318=2035),0.95,IF(AND(A1318="EU",W1318=2050),0.93,IF(AND(A1318="USA",W1318=2035),0.96,IF(AND(A1318="USA",W1318=2050),0.93,IF(AND(A1318="Japan",W1318=2035),0.94,IF(AND(A1318="Japan",W1318=2050),0.92,IF(AND(A1318="Russia",W1318=2035),0.95,IF(AND(A1318="Russia",W1318=2050),0.91,IF(AND(A1318="China",W1318=2035),0.93,IF(AND(A1318="China",W1318=2050),0.92,IF(AND(A1318="India",W1318=2035),0.94,IF(AND(A1318="India",W1318=2050),0.91,IF(AND(A1318="Middle East",W1318=2035),0.92,IF(AND(A1318="Middle East",W1318=2050),0.89,IF(AND(A1318="Africa",W1318=2035),0.93,IF(AND(A1318="Africa",W1318=2050),0.9,IF(AND(A1318="Brazil",W1318=2035),0.95,IF(AND(A1318="Brazil",W1318=2050),0.92,""))))))))))))))))))</f>
        <v>*0.92</v>
      </c>
      <c r="AC1318" s="0" t="s">
        <v>2169</v>
      </c>
      <c r="AD1318" s="50" t="s">
        <v>35</v>
      </c>
      <c r="AE1318" s="0" t="n">
        <v>2035</v>
      </c>
      <c r="AF1318" s="51" t="str">
        <f aca="false">"*"&amp;IF(AND(A1318="EU",AE1318=2035),0.93,IF(AND(A1318="EU",AE1318=2050),0.9,IF(AND(A1318="USA",AE1318=2035),0.92,IF(AND(A1318="USA",AE1318=2050),0.89,IF(AND(A1318="Japan",AE1318=2035),0.92,IF(AND(A1318="Japan",AE1318=2050),0.89,IF(AND(A1318="Russia",AE1318=2035),0.91,IF(AND(A1318="Russia",AE1318=2050),0.86,IF(AND(A1318="China",AE1318=2035),0.91,IF(AND(A1318="China",AE1318=2050),0.87,IF(AND(A1318="India",AE1318=2035),0.92,IF(AND(A1318="India",AE1318=2050),0.87,IF(AND(A1318="Middle East",AE1318=2035),0.89,IF(AND(A1318="Middle East",AE1318=2050),0.84,IF(AND(A1318="Africa",AE1318=2035),0.9,IF(AND(A1318="Africa",AE1318=2050),0.86,IF(AND(A1318="Brazil",AE1318=2035),0.93,IF(AND(A1318="Brazil",AE1318=2050),0.89,""))))))))))))))))))</f>
        <v>*0.92</v>
      </c>
      <c r="AG1318" s="51" t="str">
        <f aca="false">AG1317</f>
        <v>REZoning_Sol-Win</v>
      </c>
      <c r="AI1318" s="0" t="s">
        <v>2169</v>
      </c>
      <c r="AJ1318" s="50" t="s">
        <v>35</v>
      </c>
      <c r="AK1318" s="0" t="n">
        <v>2050</v>
      </c>
      <c r="AL1318" s="51" t="str">
        <f aca="false">"*"&amp;IF(AND(A1318="EU",AK1318=2035),0.93,IF(AND(A1318="EU",AK1318=2050),0.9,IF(AND(A1318="USA",AK1318=2035),0.92,IF(AND(A1318="USA",AK1318=2050),0.89,IF(AND(A1318="Japan",AK1318=2035),0.92,IF(AND(A1318="Japan",AK1318=2050),0.89,IF(AND(A1318="Russia",AK1318=2035),0.91,IF(AND(A1318="Russia",AK1318=2050),0.86,IF(AND(A1318="China",AK1318=2035),0.91,IF(AND(A1318="China",AK1318=2050),0.87,IF(AND(A1318="India",AK1318=2035),0.92,IF(AND(A1318="India",AK1318=2050),0.87,IF(AND(A1318="Middle East",AK1318=2035),0.89,IF(AND(A1318="Middle East",AK1318=2050),0.84,IF(AND(A1318="Africa",AK1318=2035),0.9,IF(AND(A1318="Africa",AK1318=2050),0.86,IF(AND(A1318="Brazil",AK1318=2035),0.93,IF(AND(A1318="Brazil",AK1318=2050),0.89,""))))))))))))))))))</f>
        <v>*0.89</v>
      </c>
      <c r="AM1318" s="51" t="str">
        <f aca="false">AM1317</f>
        <v>REZoning_Sol-Win</v>
      </c>
      <c r="AP1318" s="0" t="s">
        <v>2169</v>
      </c>
      <c r="AQ1318" s="0" t="s">
        <v>35</v>
      </c>
      <c r="AR1318" s="0" t="n">
        <v>2100</v>
      </c>
      <c r="AS1318" s="0" t="s">
        <v>914</v>
      </c>
      <c r="AT1318" s="0" t="s">
        <v>36</v>
      </c>
    </row>
    <row r="1319" customFormat="false" ht="28.5" hidden="false" customHeight="true" outlineLevel="0" collapsed="false">
      <c r="A1319" s="3" t="s">
        <v>472</v>
      </c>
      <c r="C1319" s="0" t="s">
        <v>2170</v>
      </c>
      <c r="D1319" s="50" t="s">
        <v>35</v>
      </c>
      <c r="E1319" s="0" t="n">
        <v>2035</v>
      </c>
      <c r="F1319" s="51" t="str">
        <f aca="false">"*"&amp;IF(AND(A1319="EU",E1319=2035),0.95,IF(AND(A1319="EU",E1319=2050),0.93,IF(AND(A1319="USA",E1319=2035),0.96,IF(AND(A1319="USA",E1319=2050),0.94,IF(AND(A1319="Japan",E1319=2035),0.94,IF(AND(A1319="Japan",E1319=2050),0.92,IF(AND(A1319="Russia",E1319=2035),0.95,IF(AND(A1319="Russia",E1319=2050),0.93,IF(AND(A1319="China",E1319=2035),0.94,IF(AND(A1319="China",E1319=2050),0.92,IF(AND(A1319="India",E1319=2035),0.95,IF(AND(A1319="India",E1319=2050),0.92,IF(AND(A1319="Middle East",E1319=2035),0.94,IF(AND(A1319="Middle East",E1319=2050),0.9,IF(AND(A1319="Africa",E1319=2035),0.94,IF(AND(A1319="Africa",E1319=2050),0.91,IF(AND(A1319="Brazil",E1319=2035),0.95,IF(AND(A1319="Brazil",E1319=2050),0.92,""))))))))))))))))))</f>
        <v>*0.94</v>
      </c>
      <c r="H1319" s="0" t="s">
        <v>2170</v>
      </c>
      <c r="I1319" s="50" t="s">
        <v>35</v>
      </c>
      <c r="J1319" s="0" t="n">
        <v>2050</v>
      </c>
      <c r="K1319" s="48" t="str">
        <f aca="false">"*"&amp;IF(AND(A1319="EU",J1319=2035),0.95,IF(AND(A1319="EU",J1319=2050),0.93,IF(AND(A1319="USA",J1319=2035),0.96,IF(AND(A1319="USA",J1319=2050),0.94,IF(AND(A1319="Japan",J1319=2035),0.94,IF(AND(A1319="Japan",J1319=2050),0.92,IF(AND(A1319="Russia",J1319=2035),0.95,IF(AND(A1319="Russia",J1319=2050),0.93,IF(AND(A1319="China",J1319=2035),0.94,IF(AND(A1319="China",J1319=2050),0.92,IF(AND(A1319="India",J1319=2035),0.95,IF(AND(A1319="India",J1319=2050),0.92,IF(AND(A1319="Middle East",J1319=2035),0.94,IF(AND(A1319="Middle East",J1319=2050),0.9,IF(AND(A1319="Africa",J1319=2035),0.94,IF(AND(A1319="Africa",J1319=2050),0.91,IF(AND(A1319="Brazil",J1319=2035),0.95,IF(AND(A1319="Brazil",J1319=2050),0.92,""))))))))))))))))))</f>
        <v>*0.92</v>
      </c>
      <c r="P1319" s="41" t="s">
        <v>2170</v>
      </c>
      <c r="Q1319" s="52" t="s">
        <v>35</v>
      </c>
      <c r="R1319" s="41" t="n">
        <v>2035</v>
      </c>
      <c r="S1319" s="53" t="str">
        <f aca="false">"*"&amp;IF(AND(A1319="EU",R1319=2035),0.95,IF(AND(A1319="EU",R1319=2050),0.93,IF(AND(A1319="USA",R1319=2035),0.96,IF(AND(A1319="USA",R1319=2050),0.93,IF(AND(A1319="Japan",R1319=2035),0.94,IF(AND(A1319="Japan",R1319=2050),0.92,IF(AND(A1319="Russia",R1319=2035),0.95,IF(AND(A1319="Russia",R1319=2050),0.91,IF(AND(A1319="China",R1319=2035),0.93,IF(AND(A1319="China",R1319=2050),0.92,IF(AND(A1319="India",R1319=2035),0.94,IF(AND(A1319="India",R1319=2050),0.91,IF(AND(A1319="Middle East",R1319=2035),0.92,IF(AND(A1319="Middle East",R1319=2050),0.89,IF(AND(A1319="Africa",R1319=2035),0.93,IF(AND(A1319="Africa",R1319=2050),0.9,IF(AND(A1319="Brazil",R1319=2035),0.95,IF(AND(A1319="Brazil",R1319=2050),0.92,""))))))))))))))))))</f>
        <v>*0.94</v>
      </c>
      <c r="U1319" s="41" t="s">
        <v>2170</v>
      </c>
      <c r="V1319" s="52" t="s">
        <v>35</v>
      </c>
      <c r="W1319" s="41" t="n">
        <v>2050</v>
      </c>
      <c r="X1319" s="53" t="str">
        <f aca="false">"*"&amp;IF(AND(A1319="EU",W1319=2035),0.95,IF(AND(A1319="EU",W1319=2050),0.93,IF(AND(A1319="USA",W1319=2035),0.96,IF(AND(A1319="USA",W1319=2050),0.93,IF(AND(A1319="Japan",W1319=2035),0.94,IF(AND(A1319="Japan",W1319=2050),0.92,IF(AND(A1319="Russia",W1319=2035),0.95,IF(AND(A1319="Russia",W1319=2050),0.91,IF(AND(A1319="China",W1319=2035),0.93,IF(AND(A1319="China",W1319=2050),0.92,IF(AND(A1319="India",W1319=2035),0.94,IF(AND(A1319="India",W1319=2050),0.91,IF(AND(A1319="Middle East",W1319=2035),0.92,IF(AND(A1319="Middle East",W1319=2050),0.89,IF(AND(A1319="Africa",W1319=2035),0.93,IF(AND(A1319="Africa",W1319=2050),0.9,IF(AND(A1319="Brazil",W1319=2035),0.95,IF(AND(A1319="Brazil",W1319=2050),0.92,""))))))))))))))))))</f>
        <v>*0.92</v>
      </c>
      <c r="AC1319" s="0" t="s">
        <v>2170</v>
      </c>
      <c r="AD1319" s="50" t="s">
        <v>35</v>
      </c>
      <c r="AE1319" s="0" t="n">
        <v>2035</v>
      </c>
      <c r="AF1319" s="51" t="str">
        <f aca="false">"*"&amp;IF(AND(A1319="EU",AE1319=2035),0.93,IF(AND(A1319="EU",AE1319=2050),0.9,IF(AND(A1319="USA",AE1319=2035),0.92,IF(AND(A1319="USA",AE1319=2050),0.89,IF(AND(A1319="Japan",AE1319=2035),0.92,IF(AND(A1319="Japan",AE1319=2050),0.89,IF(AND(A1319="Russia",AE1319=2035),0.91,IF(AND(A1319="Russia",AE1319=2050),0.86,IF(AND(A1319="China",AE1319=2035),0.91,IF(AND(A1319="China",AE1319=2050),0.87,IF(AND(A1319="India",AE1319=2035),0.92,IF(AND(A1319="India",AE1319=2050),0.87,IF(AND(A1319="Middle East",AE1319=2035),0.89,IF(AND(A1319="Middle East",AE1319=2050),0.84,IF(AND(A1319="Africa",AE1319=2035),0.9,IF(AND(A1319="Africa",AE1319=2050),0.86,IF(AND(A1319="Brazil",AE1319=2035),0.93,IF(AND(A1319="Brazil",AE1319=2050),0.89,""))))))))))))))))))</f>
        <v>*0.92</v>
      </c>
      <c r="AG1319" s="51" t="str">
        <f aca="false">AG1318</f>
        <v>REZoning_Sol-Win</v>
      </c>
      <c r="AI1319" s="0" t="s">
        <v>2170</v>
      </c>
      <c r="AJ1319" s="50" t="s">
        <v>35</v>
      </c>
      <c r="AK1319" s="0" t="n">
        <v>2050</v>
      </c>
      <c r="AL1319" s="51" t="str">
        <f aca="false">"*"&amp;IF(AND(A1319="EU",AK1319=2035),0.93,IF(AND(A1319="EU",AK1319=2050),0.9,IF(AND(A1319="USA",AK1319=2035),0.92,IF(AND(A1319="USA",AK1319=2050),0.89,IF(AND(A1319="Japan",AK1319=2035),0.92,IF(AND(A1319="Japan",AK1319=2050),0.89,IF(AND(A1319="Russia",AK1319=2035),0.91,IF(AND(A1319="Russia",AK1319=2050),0.86,IF(AND(A1319="China",AK1319=2035),0.91,IF(AND(A1319="China",AK1319=2050),0.87,IF(AND(A1319="India",AK1319=2035),0.92,IF(AND(A1319="India",AK1319=2050),0.87,IF(AND(A1319="Middle East",AK1319=2035),0.89,IF(AND(A1319="Middle East",AK1319=2050),0.84,IF(AND(A1319="Africa",AK1319=2035),0.9,IF(AND(A1319="Africa",AK1319=2050),0.86,IF(AND(A1319="Brazil",AK1319=2035),0.93,IF(AND(A1319="Brazil",AK1319=2050),0.89,""))))))))))))))))))</f>
        <v>*0.89</v>
      </c>
      <c r="AM1319" s="51" t="str">
        <f aca="false">AM1318</f>
        <v>REZoning_Sol-Win</v>
      </c>
      <c r="AP1319" s="0" t="s">
        <v>2170</v>
      </c>
      <c r="AQ1319" s="0" t="s">
        <v>35</v>
      </c>
      <c r="AR1319" s="0" t="n">
        <v>2100</v>
      </c>
      <c r="AS1319" s="0" t="s">
        <v>914</v>
      </c>
      <c r="AT1319" s="0" t="s">
        <v>36</v>
      </c>
    </row>
    <row r="1320" customFormat="false" ht="28.5" hidden="false" customHeight="true" outlineLevel="0" collapsed="false">
      <c r="A1320" s="3" t="s">
        <v>472</v>
      </c>
      <c r="C1320" s="0" t="s">
        <v>2171</v>
      </c>
      <c r="D1320" s="50" t="s">
        <v>35</v>
      </c>
      <c r="E1320" s="0" t="n">
        <v>2035</v>
      </c>
      <c r="F1320" s="51" t="str">
        <f aca="false">"*"&amp;IF(AND(A1320="EU",E1320=2035),0.95,IF(AND(A1320="EU",E1320=2050),0.93,IF(AND(A1320="USA",E1320=2035),0.96,IF(AND(A1320="USA",E1320=2050),0.94,IF(AND(A1320="Japan",E1320=2035),0.94,IF(AND(A1320="Japan",E1320=2050),0.92,IF(AND(A1320="Russia",E1320=2035),0.95,IF(AND(A1320="Russia",E1320=2050),0.93,IF(AND(A1320="China",E1320=2035),0.94,IF(AND(A1320="China",E1320=2050),0.92,IF(AND(A1320="India",E1320=2035),0.95,IF(AND(A1320="India",E1320=2050),0.92,IF(AND(A1320="Middle East",E1320=2035),0.94,IF(AND(A1320="Middle East",E1320=2050),0.9,IF(AND(A1320="Africa",E1320=2035),0.94,IF(AND(A1320="Africa",E1320=2050),0.91,IF(AND(A1320="Brazil",E1320=2035),0.95,IF(AND(A1320="Brazil",E1320=2050),0.92,""))))))))))))))))))</f>
        <v>*0.94</v>
      </c>
      <c r="H1320" s="0" t="s">
        <v>2171</v>
      </c>
      <c r="I1320" s="50" t="s">
        <v>35</v>
      </c>
      <c r="J1320" s="0" t="n">
        <v>2050</v>
      </c>
      <c r="K1320" s="48" t="str">
        <f aca="false">"*"&amp;IF(AND(A1320="EU",J1320=2035),0.95,IF(AND(A1320="EU",J1320=2050),0.93,IF(AND(A1320="USA",J1320=2035),0.96,IF(AND(A1320="USA",J1320=2050),0.94,IF(AND(A1320="Japan",J1320=2035),0.94,IF(AND(A1320="Japan",J1320=2050),0.92,IF(AND(A1320="Russia",J1320=2035),0.95,IF(AND(A1320="Russia",J1320=2050),0.93,IF(AND(A1320="China",J1320=2035),0.94,IF(AND(A1320="China",J1320=2050),0.92,IF(AND(A1320="India",J1320=2035),0.95,IF(AND(A1320="India",J1320=2050),0.92,IF(AND(A1320="Middle East",J1320=2035),0.94,IF(AND(A1320="Middle East",J1320=2050),0.9,IF(AND(A1320="Africa",J1320=2035),0.94,IF(AND(A1320="Africa",J1320=2050),0.91,IF(AND(A1320="Brazil",J1320=2035),0.95,IF(AND(A1320="Brazil",J1320=2050),0.92,""))))))))))))))))))</f>
        <v>*0.92</v>
      </c>
      <c r="P1320" s="41" t="s">
        <v>2171</v>
      </c>
      <c r="Q1320" s="52" t="s">
        <v>35</v>
      </c>
      <c r="R1320" s="41" t="n">
        <v>2035</v>
      </c>
      <c r="S1320" s="53" t="str">
        <f aca="false">"*"&amp;IF(AND(A1320="EU",R1320=2035),0.95,IF(AND(A1320="EU",R1320=2050),0.93,IF(AND(A1320="USA",R1320=2035),0.96,IF(AND(A1320="USA",R1320=2050),0.93,IF(AND(A1320="Japan",R1320=2035),0.94,IF(AND(A1320="Japan",R1320=2050),0.92,IF(AND(A1320="Russia",R1320=2035),0.95,IF(AND(A1320="Russia",R1320=2050),0.91,IF(AND(A1320="China",R1320=2035),0.93,IF(AND(A1320="China",R1320=2050),0.92,IF(AND(A1320="India",R1320=2035),0.94,IF(AND(A1320="India",R1320=2050),0.91,IF(AND(A1320="Middle East",R1320=2035),0.92,IF(AND(A1320="Middle East",R1320=2050),0.89,IF(AND(A1320="Africa",R1320=2035),0.93,IF(AND(A1320="Africa",R1320=2050),0.9,IF(AND(A1320="Brazil",R1320=2035),0.95,IF(AND(A1320="Brazil",R1320=2050),0.92,""))))))))))))))))))</f>
        <v>*0.94</v>
      </c>
      <c r="U1320" s="41" t="s">
        <v>2171</v>
      </c>
      <c r="V1320" s="52" t="s">
        <v>35</v>
      </c>
      <c r="W1320" s="41" t="n">
        <v>2050</v>
      </c>
      <c r="X1320" s="53" t="str">
        <f aca="false">"*"&amp;IF(AND(A1320="EU",W1320=2035),0.95,IF(AND(A1320="EU",W1320=2050),0.93,IF(AND(A1320="USA",W1320=2035),0.96,IF(AND(A1320="USA",W1320=2050),0.93,IF(AND(A1320="Japan",W1320=2035),0.94,IF(AND(A1320="Japan",W1320=2050),0.92,IF(AND(A1320="Russia",W1320=2035),0.95,IF(AND(A1320="Russia",W1320=2050),0.91,IF(AND(A1320="China",W1320=2035),0.93,IF(AND(A1320="China",W1320=2050),0.92,IF(AND(A1320="India",W1320=2035),0.94,IF(AND(A1320="India",W1320=2050),0.91,IF(AND(A1320="Middle East",W1320=2035),0.92,IF(AND(A1320="Middle East",W1320=2050),0.89,IF(AND(A1320="Africa",W1320=2035),0.93,IF(AND(A1320="Africa",W1320=2050),0.9,IF(AND(A1320="Brazil",W1320=2035),0.95,IF(AND(A1320="Brazil",W1320=2050),0.92,""))))))))))))))))))</f>
        <v>*0.92</v>
      </c>
      <c r="AC1320" s="0" t="s">
        <v>2171</v>
      </c>
      <c r="AD1320" s="50" t="s">
        <v>35</v>
      </c>
      <c r="AE1320" s="0" t="n">
        <v>2035</v>
      </c>
      <c r="AF1320" s="51" t="str">
        <f aca="false">"*"&amp;IF(AND(A1320="EU",AE1320=2035),0.93,IF(AND(A1320="EU",AE1320=2050),0.9,IF(AND(A1320="USA",AE1320=2035),0.92,IF(AND(A1320="USA",AE1320=2050),0.89,IF(AND(A1320="Japan",AE1320=2035),0.92,IF(AND(A1320="Japan",AE1320=2050),0.89,IF(AND(A1320="Russia",AE1320=2035),0.91,IF(AND(A1320="Russia",AE1320=2050),0.86,IF(AND(A1320="China",AE1320=2035),0.91,IF(AND(A1320="China",AE1320=2050),0.87,IF(AND(A1320="India",AE1320=2035),0.92,IF(AND(A1320="India",AE1320=2050),0.87,IF(AND(A1320="Middle East",AE1320=2035),0.89,IF(AND(A1320="Middle East",AE1320=2050),0.84,IF(AND(A1320="Africa",AE1320=2035),0.9,IF(AND(A1320="Africa",AE1320=2050),0.86,IF(AND(A1320="Brazil",AE1320=2035),0.93,IF(AND(A1320="Brazil",AE1320=2050),0.89,""))))))))))))))))))</f>
        <v>*0.92</v>
      </c>
      <c r="AG1320" s="51" t="str">
        <f aca="false">AG1319</f>
        <v>REZoning_Sol-Win</v>
      </c>
      <c r="AI1320" s="0" t="s">
        <v>2171</v>
      </c>
      <c r="AJ1320" s="50" t="s">
        <v>35</v>
      </c>
      <c r="AK1320" s="0" t="n">
        <v>2050</v>
      </c>
      <c r="AL1320" s="51" t="str">
        <f aca="false">"*"&amp;IF(AND(A1320="EU",AK1320=2035),0.93,IF(AND(A1320="EU",AK1320=2050),0.9,IF(AND(A1320="USA",AK1320=2035),0.92,IF(AND(A1320="USA",AK1320=2050),0.89,IF(AND(A1320="Japan",AK1320=2035),0.92,IF(AND(A1320="Japan",AK1320=2050),0.89,IF(AND(A1320="Russia",AK1320=2035),0.91,IF(AND(A1320="Russia",AK1320=2050),0.86,IF(AND(A1320="China",AK1320=2035),0.91,IF(AND(A1320="China",AK1320=2050),0.87,IF(AND(A1320="India",AK1320=2035),0.92,IF(AND(A1320="India",AK1320=2050),0.87,IF(AND(A1320="Middle East",AK1320=2035),0.89,IF(AND(A1320="Middle East",AK1320=2050),0.84,IF(AND(A1320="Africa",AK1320=2035),0.9,IF(AND(A1320="Africa",AK1320=2050),0.86,IF(AND(A1320="Brazil",AK1320=2035),0.93,IF(AND(A1320="Brazil",AK1320=2050),0.89,""))))))))))))))))))</f>
        <v>*0.89</v>
      </c>
      <c r="AM1320" s="51" t="str">
        <f aca="false">AM1319</f>
        <v>REZoning_Sol-Win</v>
      </c>
      <c r="AP1320" s="0" t="s">
        <v>2171</v>
      </c>
      <c r="AQ1320" s="0" t="s">
        <v>35</v>
      </c>
      <c r="AR1320" s="0" t="n">
        <v>2100</v>
      </c>
      <c r="AS1320" s="0" t="s">
        <v>914</v>
      </c>
      <c r="AT1320" s="0" t="s">
        <v>36</v>
      </c>
    </row>
    <row r="1321" customFormat="false" ht="28.5" hidden="false" customHeight="true" outlineLevel="0" collapsed="false">
      <c r="A1321" s="3" t="s">
        <v>472</v>
      </c>
      <c r="C1321" s="0" t="s">
        <v>2172</v>
      </c>
      <c r="D1321" s="50" t="s">
        <v>35</v>
      </c>
      <c r="E1321" s="0" t="n">
        <v>2035</v>
      </c>
      <c r="F1321" s="51" t="str">
        <f aca="false">"*"&amp;IF(AND(A1321="EU",E1321=2035),0.95,IF(AND(A1321="EU",E1321=2050),0.93,IF(AND(A1321="USA",E1321=2035),0.96,IF(AND(A1321="USA",E1321=2050),0.94,IF(AND(A1321="Japan",E1321=2035),0.94,IF(AND(A1321="Japan",E1321=2050),0.92,IF(AND(A1321="Russia",E1321=2035),0.95,IF(AND(A1321="Russia",E1321=2050),0.93,IF(AND(A1321="China",E1321=2035),0.94,IF(AND(A1321="China",E1321=2050),0.92,IF(AND(A1321="India",E1321=2035),0.95,IF(AND(A1321="India",E1321=2050),0.92,IF(AND(A1321="Middle East",E1321=2035),0.94,IF(AND(A1321="Middle East",E1321=2050),0.9,IF(AND(A1321="Africa",E1321=2035),0.94,IF(AND(A1321="Africa",E1321=2050),0.91,IF(AND(A1321="Brazil",E1321=2035),0.95,IF(AND(A1321="Brazil",E1321=2050),0.92,""))))))))))))))))))</f>
        <v>*0.94</v>
      </c>
      <c r="H1321" s="0" t="s">
        <v>2172</v>
      </c>
      <c r="I1321" s="50" t="s">
        <v>35</v>
      </c>
      <c r="J1321" s="0" t="n">
        <v>2050</v>
      </c>
      <c r="K1321" s="48" t="str">
        <f aca="false">"*"&amp;IF(AND(A1321="EU",J1321=2035),0.95,IF(AND(A1321="EU",J1321=2050),0.93,IF(AND(A1321="USA",J1321=2035),0.96,IF(AND(A1321="USA",J1321=2050),0.94,IF(AND(A1321="Japan",J1321=2035),0.94,IF(AND(A1321="Japan",J1321=2050),0.92,IF(AND(A1321="Russia",J1321=2035),0.95,IF(AND(A1321="Russia",J1321=2050),0.93,IF(AND(A1321="China",J1321=2035),0.94,IF(AND(A1321="China",J1321=2050),0.92,IF(AND(A1321="India",J1321=2035),0.95,IF(AND(A1321="India",J1321=2050),0.92,IF(AND(A1321="Middle East",J1321=2035),0.94,IF(AND(A1321="Middle East",J1321=2050),0.9,IF(AND(A1321="Africa",J1321=2035),0.94,IF(AND(A1321="Africa",J1321=2050),0.91,IF(AND(A1321="Brazil",J1321=2035),0.95,IF(AND(A1321="Brazil",J1321=2050),0.92,""))))))))))))))))))</f>
        <v>*0.92</v>
      </c>
      <c r="P1321" s="41" t="s">
        <v>2172</v>
      </c>
      <c r="Q1321" s="52" t="s">
        <v>35</v>
      </c>
      <c r="R1321" s="41" t="n">
        <v>2035</v>
      </c>
      <c r="S1321" s="53" t="str">
        <f aca="false">"*"&amp;IF(AND(A1321="EU",R1321=2035),0.95,IF(AND(A1321="EU",R1321=2050),0.93,IF(AND(A1321="USA",R1321=2035),0.96,IF(AND(A1321="USA",R1321=2050),0.93,IF(AND(A1321="Japan",R1321=2035),0.94,IF(AND(A1321="Japan",R1321=2050),0.92,IF(AND(A1321="Russia",R1321=2035),0.95,IF(AND(A1321="Russia",R1321=2050),0.91,IF(AND(A1321="China",R1321=2035),0.93,IF(AND(A1321="China",R1321=2050),0.92,IF(AND(A1321="India",R1321=2035),0.94,IF(AND(A1321="India",R1321=2050),0.91,IF(AND(A1321="Middle East",R1321=2035),0.92,IF(AND(A1321="Middle East",R1321=2050),0.89,IF(AND(A1321="Africa",R1321=2035),0.93,IF(AND(A1321="Africa",R1321=2050),0.9,IF(AND(A1321="Brazil",R1321=2035),0.95,IF(AND(A1321="Brazil",R1321=2050),0.92,""))))))))))))))))))</f>
        <v>*0.94</v>
      </c>
      <c r="U1321" s="41" t="s">
        <v>2172</v>
      </c>
      <c r="V1321" s="52" t="s">
        <v>35</v>
      </c>
      <c r="W1321" s="41" t="n">
        <v>2050</v>
      </c>
      <c r="X1321" s="53" t="str">
        <f aca="false">"*"&amp;IF(AND(A1321="EU",W1321=2035),0.95,IF(AND(A1321="EU",W1321=2050),0.93,IF(AND(A1321="USA",W1321=2035),0.96,IF(AND(A1321="USA",W1321=2050),0.93,IF(AND(A1321="Japan",W1321=2035),0.94,IF(AND(A1321="Japan",W1321=2050),0.92,IF(AND(A1321="Russia",W1321=2035),0.95,IF(AND(A1321="Russia",W1321=2050),0.91,IF(AND(A1321="China",W1321=2035),0.93,IF(AND(A1321="China",W1321=2050),0.92,IF(AND(A1321="India",W1321=2035),0.94,IF(AND(A1321="India",W1321=2050),0.91,IF(AND(A1321="Middle East",W1321=2035),0.92,IF(AND(A1321="Middle East",W1321=2050),0.89,IF(AND(A1321="Africa",W1321=2035),0.93,IF(AND(A1321="Africa",W1321=2050),0.9,IF(AND(A1321="Brazil",W1321=2035),0.95,IF(AND(A1321="Brazil",W1321=2050),0.92,""))))))))))))))))))</f>
        <v>*0.92</v>
      </c>
      <c r="AC1321" s="0" t="s">
        <v>2172</v>
      </c>
      <c r="AD1321" s="50" t="s">
        <v>35</v>
      </c>
      <c r="AE1321" s="0" t="n">
        <v>2035</v>
      </c>
      <c r="AF1321" s="51" t="str">
        <f aca="false">"*"&amp;IF(AND(A1321="EU",AE1321=2035),0.93,IF(AND(A1321="EU",AE1321=2050),0.9,IF(AND(A1321="USA",AE1321=2035),0.92,IF(AND(A1321="USA",AE1321=2050),0.89,IF(AND(A1321="Japan",AE1321=2035),0.92,IF(AND(A1321="Japan",AE1321=2050),0.89,IF(AND(A1321="Russia",AE1321=2035),0.91,IF(AND(A1321="Russia",AE1321=2050),0.86,IF(AND(A1321="China",AE1321=2035),0.91,IF(AND(A1321="China",AE1321=2050),0.87,IF(AND(A1321="India",AE1321=2035),0.92,IF(AND(A1321="India",AE1321=2050),0.87,IF(AND(A1321="Middle East",AE1321=2035),0.89,IF(AND(A1321="Middle East",AE1321=2050),0.84,IF(AND(A1321="Africa",AE1321=2035),0.9,IF(AND(A1321="Africa",AE1321=2050),0.86,IF(AND(A1321="Brazil",AE1321=2035),0.93,IF(AND(A1321="Brazil",AE1321=2050),0.89,""))))))))))))))))))</f>
        <v>*0.92</v>
      </c>
      <c r="AG1321" s="51" t="str">
        <f aca="false">AG1320</f>
        <v>REZoning_Sol-Win</v>
      </c>
      <c r="AI1321" s="0" t="s">
        <v>2172</v>
      </c>
      <c r="AJ1321" s="50" t="s">
        <v>35</v>
      </c>
      <c r="AK1321" s="0" t="n">
        <v>2050</v>
      </c>
      <c r="AL1321" s="51" t="str">
        <f aca="false">"*"&amp;IF(AND(A1321="EU",AK1321=2035),0.93,IF(AND(A1321="EU",AK1321=2050),0.9,IF(AND(A1321="USA",AK1321=2035),0.92,IF(AND(A1321="USA",AK1321=2050),0.89,IF(AND(A1321="Japan",AK1321=2035),0.92,IF(AND(A1321="Japan",AK1321=2050),0.89,IF(AND(A1321="Russia",AK1321=2035),0.91,IF(AND(A1321="Russia",AK1321=2050),0.86,IF(AND(A1321="China",AK1321=2035),0.91,IF(AND(A1321="China",AK1321=2050),0.87,IF(AND(A1321="India",AK1321=2035),0.92,IF(AND(A1321="India",AK1321=2050),0.87,IF(AND(A1321="Middle East",AK1321=2035),0.89,IF(AND(A1321="Middle East",AK1321=2050),0.84,IF(AND(A1321="Africa",AK1321=2035),0.9,IF(AND(A1321="Africa",AK1321=2050),0.86,IF(AND(A1321="Brazil",AK1321=2035),0.93,IF(AND(A1321="Brazil",AK1321=2050),0.89,""))))))))))))))))))</f>
        <v>*0.89</v>
      </c>
      <c r="AM1321" s="51" t="str">
        <f aca="false">AM1320</f>
        <v>REZoning_Sol-Win</v>
      </c>
      <c r="AP1321" s="0" t="s">
        <v>2172</v>
      </c>
      <c r="AQ1321" s="0" t="s">
        <v>35</v>
      </c>
      <c r="AR1321" s="0" t="n">
        <v>2100</v>
      </c>
      <c r="AS1321" s="0" t="s">
        <v>914</v>
      </c>
      <c r="AT1321" s="0" t="s">
        <v>36</v>
      </c>
    </row>
    <row r="1322" customFormat="false" ht="28.5" hidden="false" customHeight="true" outlineLevel="0" collapsed="false">
      <c r="A1322" s="3" t="s">
        <v>472</v>
      </c>
      <c r="C1322" s="0" t="s">
        <v>2173</v>
      </c>
      <c r="D1322" s="50" t="s">
        <v>35</v>
      </c>
      <c r="E1322" s="0" t="n">
        <v>2035</v>
      </c>
      <c r="F1322" s="51" t="str">
        <f aca="false">"*"&amp;IF(AND(A1322="EU",E1322=2035),0.95,IF(AND(A1322="EU",E1322=2050),0.93,IF(AND(A1322="USA",E1322=2035),0.96,IF(AND(A1322="USA",E1322=2050),0.94,IF(AND(A1322="Japan",E1322=2035),0.94,IF(AND(A1322="Japan",E1322=2050),0.92,IF(AND(A1322="Russia",E1322=2035),0.95,IF(AND(A1322="Russia",E1322=2050),0.93,IF(AND(A1322="China",E1322=2035),0.94,IF(AND(A1322="China",E1322=2050),0.92,IF(AND(A1322="India",E1322=2035),0.95,IF(AND(A1322="India",E1322=2050),0.92,IF(AND(A1322="Middle East",E1322=2035),0.94,IF(AND(A1322="Middle East",E1322=2050),0.9,IF(AND(A1322="Africa",E1322=2035),0.94,IF(AND(A1322="Africa",E1322=2050),0.91,IF(AND(A1322="Brazil",E1322=2035),0.95,IF(AND(A1322="Brazil",E1322=2050),0.92,""))))))))))))))))))</f>
        <v>*0.94</v>
      </c>
      <c r="H1322" s="0" t="s">
        <v>2173</v>
      </c>
      <c r="I1322" s="50" t="s">
        <v>35</v>
      </c>
      <c r="J1322" s="0" t="n">
        <v>2050</v>
      </c>
      <c r="K1322" s="48" t="str">
        <f aca="false">"*"&amp;IF(AND(A1322="EU",J1322=2035),0.95,IF(AND(A1322="EU",J1322=2050),0.93,IF(AND(A1322="USA",J1322=2035),0.96,IF(AND(A1322="USA",J1322=2050),0.94,IF(AND(A1322="Japan",J1322=2035),0.94,IF(AND(A1322="Japan",J1322=2050),0.92,IF(AND(A1322="Russia",J1322=2035),0.95,IF(AND(A1322="Russia",J1322=2050),0.93,IF(AND(A1322="China",J1322=2035),0.94,IF(AND(A1322="China",J1322=2050),0.92,IF(AND(A1322="India",J1322=2035),0.95,IF(AND(A1322="India",J1322=2050),0.92,IF(AND(A1322="Middle East",J1322=2035),0.94,IF(AND(A1322="Middle East",J1322=2050),0.9,IF(AND(A1322="Africa",J1322=2035),0.94,IF(AND(A1322="Africa",J1322=2050),0.91,IF(AND(A1322="Brazil",J1322=2035),0.95,IF(AND(A1322="Brazil",J1322=2050),0.92,""))))))))))))))))))</f>
        <v>*0.92</v>
      </c>
      <c r="P1322" s="41" t="s">
        <v>2173</v>
      </c>
      <c r="Q1322" s="52" t="s">
        <v>35</v>
      </c>
      <c r="R1322" s="41" t="n">
        <v>2035</v>
      </c>
      <c r="S1322" s="53" t="str">
        <f aca="false">"*"&amp;IF(AND(A1322="EU",R1322=2035),0.95,IF(AND(A1322="EU",R1322=2050),0.93,IF(AND(A1322="USA",R1322=2035),0.96,IF(AND(A1322="USA",R1322=2050),0.93,IF(AND(A1322="Japan",R1322=2035),0.94,IF(AND(A1322="Japan",R1322=2050),0.92,IF(AND(A1322="Russia",R1322=2035),0.95,IF(AND(A1322="Russia",R1322=2050),0.91,IF(AND(A1322="China",R1322=2035),0.93,IF(AND(A1322="China",R1322=2050),0.92,IF(AND(A1322="India",R1322=2035),0.94,IF(AND(A1322="India",R1322=2050),0.91,IF(AND(A1322="Middle East",R1322=2035),0.92,IF(AND(A1322="Middle East",R1322=2050),0.89,IF(AND(A1322="Africa",R1322=2035),0.93,IF(AND(A1322="Africa",R1322=2050),0.9,IF(AND(A1322="Brazil",R1322=2035),0.95,IF(AND(A1322="Brazil",R1322=2050),0.92,""))))))))))))))))))</f>
        <v>*0.94</v>
      </c>
      <c r="U1322" s="41" t="s">
        <v>2173</v>
      </c>
      <c r="V1322" s="52" t="s">
        <v>35</v>
      </c>
      <c r="W1322" s="41" t="n">
        <v>2050</v>
      </c>
      <c r="X1322" s="53" t="str">
        <f aca="false">"*"&amp;IF(AND(A1322="EU",W1322=2035),0.95,IF(AND(A1322="EU",W1322=2050),0.93,IF(AND(A1322="USA",W1322=2035),0.96,IF(AND(A1322="USA",W1322=2050),0.93,IF(AND(A1322="Japan",W1322=2035),0.94,IF(AND(A1322="Japan",W1322=2050),0.92,IF(AND(A1322="Russia",W1322=2035),0.95,IF(AND(A1322="Russia",W1322=2050),0.91,IF(AND(A1322="China",W1322=2035),0.93,IF(AND(A1322="China",W1322=2050),0.92,IF(AND(A1322="India",W1322=2035),0.94,IF(AND(A1322="India",W1322=2050),0.91,IF(AND(A1322="Middle East",W1322=2035),0.92,IF(AND(A1322="Middle East",W1322=2050),0.89,IF(AND(A1322="Africa",W1322=2035),0.93,IF(AND(A1322="Africa",W1322=2050),0.9,IF(AND(A1322="Brazil",W1322=2035),0.95,IF(AND(A1322="Brazil",W1322=2050),0.92,""))))))))))))))))))</f>
        <v>*0.92</v>
      </c>
      <c r="AC1322" s="0" t="s">
        <v>2173</v>
      </c>
      <c r="AD1322" s="50" t="s">
        <v>35</v>
      </c>
      <c r="AE1322" s="0" t="n">
        <v>2035</v>
      </c>
      <c r="AF1322" s="51" t="str">
        <f aca="false">"*"&amp;IF(AND(A1322="EU",AE1322=2035),0.93,IF(AND(A1322="EU",AE1322=2050),0.9,IF(AND(A1322="USA",AE1322=2035),0.92,IF(AND(A1322="USA",AE1322=2050),0.89,IF(AND(A1322="Japan",AE1322=2035),0.92,IF(AND(A1322="Japan",AE1322=2050),0.89,IF(AND(A1322="Russia",AE1322=2035),0.91,IF(AND(A1322="Russia",AE1322=2050),0.86,IF(AND(A1322="China",AE1322=2035),0.91,IF(AND(A1322="China",AE1322=2050),0.87,IF(AND(A1322="India",AE1322=2035),0.92,IF(AND(A1322="India",AE1322=2050),0.87,IF(AND(A1322="Middle East",AE1322=2035),0.89,IF(AND(A1322="Middle East",AE1322=2050),0.84,IF(AND(A1322="Africa",AE1322=2035),0.9,IF(AND(A1322="Africa",AE1322=2050),0.86,IF(AND(A1322="Brazil",AE1322=2035),0.93,IF(AND(A1322="Brazil",AE1322=2050),0.89,""))))))))))))))))))</f>
        <v>*0.92</v>
      </c>
      <c r="AG1322" s="51" t="str">
        <f aca="false">AG1321</f>
        <v>REZoning_Sol-Win</v>
      </c>
      <c r="AI1322" s="0" t="s">
        <v>2173</v>
      </c>
      <c r="AJ1322" s="50" t="s">
        <v>35</v>
      </c>
      <c r="AK1322" s="0" t="n">
        <v>2050</v>
      </c>
      <c r="AL1322" s="51" t="str">
        <f aca="false">"*"&amp;IF(AND(A1322="EU",AK1322=2035),0.93,IF(AND(A1322="EU",AK1322=2050),0.9,IF(AND(A1322="USA",AK1322=2035),0.92,IF(AND(A1322="USA",AK1322=2050),0.89,IF(AND(A1322="Japan",AK1322=2035),0.92,IF(AND(A1322="Japan",AK1322=2050),0.89,IF(AND(A1322="Russia",AK1322=2035),0.91,IF(AND(A1322="Russia",AK1322=2050),0.86,IF(AND(A1322="China",AK1322=2035),0.91,IF(AND(A1322="China",AK1322=2050),0.87,IF(AND(A1322="India",AK1322=2035),0.92,IF(AND(A1322="India",AK1322=2050),0.87,IF(AND(A1322="Middle East",AK1322=2035),0.89,IF(AND(A1322="Middle East",AK1322=2050),0.84,IF(AND(A1322="Africa",AK1322=2035),0.9,IF(AND(A1322="Africa",AK1322=2050),0.86,IF(AND(A1322="Brazil",AK1322=2035),0.93,IF(AND(A1322="Brazil",AK1322=2050),0.89,""))))))))))))))))))</f>
        <v>*0.89</v>
      </c>
      <c r="AM1322" s="51" t="str">
        <f aca="false">AM1321</f>
        <v>REZoning_Sol-Win</v>
      </c>
      <c r="AP1322" s="0" t="s">
        <v>2173</v>
      </c>
      <c r="AQ1322" s="0" t="s">
        <v>35</v>
      </c>
      <c r="AR1322" s="0" t="n">
        <v>2100</v>
      </c>
      <c r="AS1322" s="0" t="s">
        <v>914</v>
      </c>
      <c r="AT1322" s="0" t="s">
        <v>36</v>
      </c>
    </row>
    <row r="1323" customFormat="false" ht="28.5" hidden="false" customHeight="true" outlineLevel="0" collapsed="false">
      <c r="A1323" s="3" t="s">
        <v>472</v>
      </c>
      <c r="C1323" s="0" t="s">
        <v>2174</v>
      </c>
      <c r="D1323" s="50" t="s">
        <v>35</v>
      </c>
      <c r="E1323" s="0" t="n">
        <v>2035</v>
      </c>
      <c r="F1323" s="51" t="str">
        <f aca="false">"*"&amp;IF(AND(A1323="EU",E1323=2035),0.95,IF(AND(A1323="EU",E1323=2050),0.93,IF(AND(A1323="USA",E1323=2035),0.96,IF(AND(A1323="USA",E1323=2050),0.94,IF(AND(A1323="Japan",E1323=2035),0.94,IF(AND(A1323="Japan",E1323=2050),0.92,IF(AND(A1323="Russia",E1323=2035),0.95,IF(AND(A1323="Russia",E1323=2050),0.93,IF(AND(A1323="China",E1323=2035),0.94,IF(AND(A1323="China",E1323=2050),0.92,IF(AND(A1323="India",E1323=2035),0.95,IF(AND(A1323="India",E1323=2050),0.92,IF(AND(A1323="Middle East",E1323=2035),0.94,IF(AND(A1323="Middle East",E1323=2050),0.9,IF(AND(A1323="Africa",E1323=2035),0.94,IF(AND(A1323="Africa",E1323=2050),0.91,IF(AND(A1323="Brazil",E1323=2035),0.95,IF(AND(A1323="Brazil",E1323=2050),0.92,""))))))))))))))))))</f>
        <v>*0.94</v>
      </c>
      <c r="H1323" s="0" t="s">
        <v>2174</v>
      </c>
      <c r="I1323" s="50" t="s">
        <v>35</v>
      </c>
      <c r="J1323" s="0" t="n">
        <v>2050</v>
      </c>
      <c r="K1323" s="48" t="str">
        <f aca="false">"*"&amp;IF(AND(A1323="EU",J1323=2035),0.95,IF(AND(A1323="EU",J1323=2050),0.93,IF(AND(A1323="USA",J1323=2035),0.96,IF(AND(A1323="USA",J1323=2050),0.94,IF(AND(A1323="Japan",J1323=2035),0.94,IF(AND(A1323="Japan",J1323=2050),0.92,IF(AND(A1323="Russia",J1323=2035),0.95,IF(AND(A1323="Russia",J1323=2050),0.93,IF(AND(A1323="China",J1323=2035),0.94,IF(AND(A1323="China",J1323=2050),0.92,IF(AND(A1323="India",J1323=2035),0.95,IF(AND(A1323="India",J1323=2050),0.92,IF(AND(A1323="Middle East",J1323=2035),0.94,IF(AND(A1323="Middle East",J1323=2050),0.9,IF(AND(A1323="Africa",J1323=2035),0.94,IF(AND(A1323="Africa",J1323=2050),0.91,IF(AND(A1323="Brazil",J1323=2035),0.95,IF(AND(A1323="Brazil",J1323=2050),0.92,""))))))))))))))))))</f>
        <v>*0.92</v>
      </c>
      <c r="P1323" s="41" t="s">
        <v>2174</v>
      </c>
      <c r="Q1323" s="52" t="s">
        <v>35</v>
      </c>
      <c r="R1323" s="41" t="n">
        <v>2035</v>
      </c>
      <c r="S1323" s="53" t="str">
        <f aca="false">"*"&amp;IF(AND(A1323="EU",R1323=2035),0.95,IF(AND(A1323="EU",R1323=2050),0.93,IF(AND(A1323="USA",R1323=2035),0.96,IF(AND(A1323="USA",R1323=2050),0.93,IF(AND(A1323="Japan",R1323=2035),0.94,IF(AND(A1323="Japan",R1323=2050),0.92,IF(AND(A1323="Russia",R1323=2035),0.95,IF(AND(A1323="Russia",R1323=2050),0.91,IF(AND(A1323="China",R1323=2035),0.93,IF(AND(A1323="China",R1323=2050),0.92,IF(AND(A1323="India",R1323=2035),0.94,IF(AND(A1323="India",R1323=2050),0.91,IF(AND(A1323="Middle East",R1323=2035),0.92,IF(AND(A1323="Middle East",R1323=2050),0.89,IF(AND(A1323="Africa",R1323=2035),0.93,IF(AND(A1323="Africa",R1323=2050),0.9,IF(AND(A1323="Brazil",R1323=2035),0.95,IF(AND(A1323="Brazil",R1323=2050),0.92,""))))))))))))))))))</f>
        <v>*0.94</v>
      </c>
      <c r="U1323" s="41" t="s">
        <v>2174</v>
      </c>
      <c r="V1323" s="52" t="s">
        <v>35</v>
      </c>
      <c r="W1323" s="41" t="n">
        <v>2050</v>
      </c>
      <c r="X1323" s="53" t="str">
        <f aca="false">"*"&amp;IF(AND(A1323="EU",W1323=2035),0.95,IF(AND(A1323="EU",W1323=2050),0.93,IF(AND(A1323="USA",W1323=2035),0.96,IF(AND(A1323="USA",W1323=2050),0.93,IF(AND(A1323="Japan",W1323=2035),0.94,IF(AND(A1323="Japan",W1323=2050),0.92,IF(AND(A1323="Russia",W1323=2035),0.95,IF(AND(A1323="Russia",W1323=2050),0.91,IF(AND(A1323="China",W1323=2035),0.93,IF(AND(A1323="China",W1323=2050),0.92,IF(AND(A1323="India",W1323=2035),0.94,IF(AND(A1323="India",W1323=2050),0.91,IF(AND(A1323="Middle East",W1323=2035),0.92,IF(AND(A1323="Middle East",W1323=2050),0.89,IF(AND(A1323="Africa",W1323=2035),0.93,IF(AND(A1323="Africa",W1323=2050),0.9,IF(AND(A1323="Brazil",W1323=2035),0.95,IF(AND(A1323="Brazil",W1323=2050),0.92,""))))))))))))))))))</f>
        <v>*0.92</v>
      </c>
      <c r="AC1323" s="0" t="s">
        <v>2174</v>
      </c>
      <c r="AD1323" s="50" t="s">
        <v>35</v>
      </c>
      <c r="AE1323" s="0" t="n">
        <v>2035</v>
      </c>
      <c r="AF1323" s="51" t="str">
        <f aca="false">"*"&amp;IF(AND(A1323="EU",AE1323=2035),0.93,IF(AND(A1323="EU",AE1323=2050),0.9,IF(AND(A1323="USA",AE1323=2035),0.92,IF(AND(A1323="USA",AE1323=2050),0.89,IF(AND(A1323="Japan",AE1323=2035),0.92,IF(AND(A1323="Japan",AE1323=2050),0.89,IF(AND(A1323="Russia",AE1323=2035),0.91,IF(AND(A1323="Russia",AE1323=2050),0.86,IF(AND(A1323="China",AE1323=2035),0.91,IF(AND(A1323="China",AE1323=2050),0.87,IF(AND(A1323="India",AE1323=2035),0.92,IF(AND(A1323="India",AE1323=2050),0.87,IF(AND(A1323="Middle East",AE1323=2035),0.89,IF(AND(A1323="Middle East",AE1323=2050),0.84,IF(AND(A1323="Africa",AE1323=2035),0.9,IF(AND(A1323="Africa",AE1323=2050),0.86,IF(AND(A1323="Brazil",AE1323=2035),0.93,IF(AND(A1323="Brazil",AE1323=2050),0.89,""))))))))))))))))))</f>
        <v>*0.92</v>
      </c>
      <c r="AG1323" s="51" t="str">
        <f aca="false">AG1322</f>
        <v>REZoning_Sol-Win</v>
      </c>
      <c r="AI1323" s="0" t="s">
        <v>2174</v>
      </c>
      <c r="AJ1323" s="50" t="s">
        <v>35</v>
      </c>
      <c r="AK1323" s="0" t="n">
        <v>2050</v>
      </c>
      <c r="AL1323" s="51" t="str">
        <f aca="false">"*"&amp;IF(AND(A1323="EU",AK1323=2035),0.93,IF(AND(A1323="EU",AK1323=2050),0.9,IF(AND(A1323="USA",AK1323=2035),0.92,IF(AND(A1323="USA",AK1323=2050),0.89,IF(AND(A1323="Japan",AK1323=2035),0.92,IF(AND(A1323="Japan",AK1323=2050),0.89,IF(AND(A1323="Russia",AK1323=2035),0.91,IF(AND(A1323="Russia",AK1323=2050),0.86,IF(AND(A1323="China",AK1323=2035),0.91,IF(AND(A1323="China",AK1323=2050),0.87,IF(AND(A1323="India",AK1323=2035),0.92,IF(AND(A1323="India",AK1323=2050),0.87,IF(AND(A1323="Middle East",AK1323=2035),0.89,IF(AND(A1323="Middle East",AK1323=2050),0.84,IF(AND(A1323="Africa",AK1323=2035),0.9,IF(AND(A1323="Africa",AK1323=2050),0.86,IF(AND(A1323="Brazil",AK1323=2035),0.93,IF(AND(A1323="Brazil",AK1323=2050),0.89,""))))))))))))))))))</f>
        <v>*0.89</v>
      </c>
      <c r="AM1323" s="51" t="str">
        <f aca="false">AM1322</f>
        <v>REZoning_Sol-Win</v>
      </c>
      <c r="AP1323" s="0" t="s">
        <v>2174</v>
      </c>
      <c r="AQ1323" s="0" t="s">
        <v>35</v>
      </c>
      <c r="AR1323" s="0" t="n">
        <v>2100</v>
      </c>
      <c r="AS1323" s="0" t="s">
        <v>914</v>
      </c>
      <c r="AT1323" s="0" t="s">
        <v>36</v>
      </c>
    </row>
    <row r="1324" customFormat="false" ht="28.5" hidden="false" customHeight="true" outlineLevel="0" collapsed="false">
      <c r="A1324" s="3" t="s">
        <v>472</v>
      </c>
      <c r="C1324" s="0" t="s">
        <v>2175</v>
      </c>
      <c r="D1324" s="50" t="s">
        <v>35</v>
      </c>
      <c r="E1324" s="0" t="n">
        <v>2035</v>
      </c>
      <c r="F1324" s="51" t="str">
        <f aca="false">"*"&amp;IF(AND(A1324="EU",E1324=2035),0.95,IF(AND(A1324="EU",E1324=2050),0.93,IF(AND(A1324="USA",E1324=2035),0.96,IF(AND(A1324="USA",E1324=2050),0.94,IF(AND(A1324="Japan",E1324=2035),0.94,IF(AND(A1324="Japan",E1324=2050),0.92,IF(AND(A1324="Russia",E1324=2035),0.95,IF(AND(A1324="Russia",E1324=2050),0.93,IF(AND(A1324="China",E1324=2035),0.94,IF(AND(A1324="China",E1324=2050),0.92,IF(AND(A1324="India",E1324=2035),0.95,IF(AND(A1324="India",E1324=2050),0.92,IF(AND(A1324="Middle East",E1324=2035),0.94,IF(AND(A1324="Middle East",E1324=2050),0.9,IF(AND(A1324="Africa",E1324=2035),0.94,IF(AND(A1324="Africa",E1324=2050),0.91,IF(AND(A1324="Brazil",E1324=2035),0.95,IF(AND(A1324="Brazil",E1324=2050),0.92,""))))))))))))))))))</f>
        <v>*0.94</v>
      </c>
      <c r="H1324" s="0" t="s">
        <v>2175</v>
      </c>
      <c r="I1324" s="50" t="s">
        <v>35</v>
      </c>
      <c r="J1324" s="0" t="n">
        <v>2050</v>
      </c>
      <c r="K1324" s="48" t="str">
        <f aca="false">"*"&amp;IF(AND(A1324="EU",J1324=2035),0.95,IF(AND(A1324="EU",J1324=2050),0.93,IF(AND(A1324="USA",J1324=2035),0.96,IF(AND(A1324="USA",J1324=2050),0.94,IF(AND(A1324="Japan",J1324=2035),0.94,IF(AND(A1324="Japan",J1324=2050),0.92,IF(AND(A1324="Russia",J1324=2035),0.95,IF(AND(A1324="Russia",J1324=2050),0.93,IF(AND(A1324="China",J1324=2035),0.94,IF(AND(A1324="China",J1324=2050),0.92,IF(AND(A1324="India",J1324=2035),0.95,IF(AND(A1324="India",J1324=2050),0.92,IF(AND(A1324="Middle East",J1324=2035),0.94,IF(AND(A1324="Middle East",J1324=2050),0.9,IF(AND(A1324="Africa",J1324=2035),0.94,IF(AND(A1324="Africa",J1324=2050),0.91,IF(AND(A1324="Brazil",J1324=2035),0.95,IF(AND(A1324="Brazil",J1324=2050),0.92,""))))))))))))))))))</f>
        <v>*0.92</v>
      </c>
      <c r="P1324" s="41" t="s">
        <v>2175</v>
      </c>
      <c r="Q1324" s="52" t="s">
        <v>35</v>
      </c>
      <c r="R1324" s="41" t="n">
        <v>2035</v>
      </c>
      <c r="S1324" s="53" t="str">
        <f aca="false">"*"&amp;IF(AND(A1324="EU",R1324=2035),0.95,IF(AND(A1324="EU",R1324=2050),0.93,IF(AND(A1324="USA",R1324=2035),0.96,IF(AND(A1324="USA",R1324=2050),0.93,IF(AND(A1324="Japan",R1324=2035),0.94,IF(AND(A1324="Japan",R1324=2050),0.92,IF(AND(A1324="Russia",R1324=2035),0.95,IF(AND(A1324="Russia",R1324=2050),0.91,IF(AND(A1324="China",R1324=2035),0.93,IF(AND(A1324="China",R1324=2050),0.92,IF(AND(A1324="India",R1324=2035),0.94,IF(AND(A1324="India",R1324=2050),0.91,IF(AND(A1324="Middle East",R1324=2035),0.92,IF(AND(A1324="Middle East",R1324=2050),0.89,IF(AND(A1324="Africa",R1324=2035),0.93,IF(AND(A1324="Africa",R1324=2050),0.9,IF(AND(A1324="Brazil",R1324=2035),0.95,IF(AND(A1324="Brazil",R1324=2050),0.92,""))))))))))))))))))</f>
        <v>*0.94</v>
      </c>
      <c r="U1324" s="41" t="s">
        <v>2175</v>
      </c>
      <c r="V1324" s="52" t="s">
        <v>35</v>
      </c>
      <c r="W1324" s="41" t="n">
        <v>2050</v>
      </c>
      <c r="X1324" s="53" t="str">
        <f aca="false">"*"&amp;IF(AND(A1324="EU",W1324=2035),0.95,IF(AND(A1324="EU",W1324=2050),0.93,IF(AND(A1324="USA",W1324=2035),0.96,IF(AND(A1324="USA",W1324=2050),0.93,IF(AND(A1324="Japan",W1324=2035),0.94,IF(AND(A1324="Japan",W1324=2050),0.92,IF(AND(A1324="Russia",W1324=2035),0.95,IF(AND(A1324="Russia",W1324=2050),0.91,IF(AND(A1324="China",W1324=2035),0.93,IF(AND(A1324="China",W1324=2050),0.92,IF(AND(A1324="India",W1324=2035),0.94,IF(AND(A1324="India",W1324=2050),0.91,IF(AND(A1324="Middle East",W1324=2035),0.92,IF(AND(A1324="Middle East",W1324=2050),0.89,IF(AND(A1324="Africa",W1324=2035),0.93,IF(AND(A1324="Africa",W1324=2050),0.9,IF(AND(A1324="Brazil",W1324=2035),0.95,IF(AND(A1324="Brazil",W1324=2050),0.92,""))))))))))))))))))</f>
        <v>*0.92</v>
      </c>
      <c r="AC1324" s="0" t="s">
        <v>2175</v>
      </c>
      <c r="AD1324" s="50" t="s">
        <v>35</v>
      </c>
      <c r="AE1324" s="0" t="n">
        <v>2035</v>
      </c>
      <c r="AF1324" s="51" t="str">
        <f aca="false">"*"&amp;IF(AND(A1324="EU",AE1324=2035),0.93,IF(AND(A1324="EU",AE1324=2050),0.9,IF(AND(A1324="USA",AE1324=2035),0.92,IF(AND(A1324="USA",AE1324=2050),0.89,IF(AND(A1324="Japan",AE1324=2035),0.92,IF(AND(A1324="Japan",AE1324=2050),0.89,IF(AND(A1324="Russia",AE1324=2035),0.91,IF(AND(A1324="Russia",AE1324=2050),0.86,IF(AND(A1324="China",AE1324=2035),0.91,IF(AND(A1324="China",AE1324=2050),0.87,IF(AND(A1324="India",AE1324=2035),0.92,IF(AND(A1324="India",AE1324=2050),0.87,IF(AND(A1324="Middle East",AE1324=2035),0.89,IF(AND(A1324="Middle East",AE1324=2050),0.84,IF(AND(A1324="Africa",AE1324=2035),0.9,IF(AND(A1324="Africa",AE1324=2050),0.86,IF(AND(A1324="Brazil",AE1324=2035),0.93,IF(AND(A1324="Brazil",AE1324=2050),0.89,""))))))))))))))))))</f>
        <v>*0.92</v>
      </c>
      <c r="AG1324" s="51" t="str">
        <f aca="false">AG1323</f>
        <v>REZoning_Sol-Win</v>
      </c>
      <c r="AI1324" s="0" t="s">
        <v>2175</v>
      </c>
      <c r="AJ1324" s="50" t="s">
        <v>35</v>
      </c>
      <c r="AK1324" s="0" t="n">
        <v>2050</v>
      </c>
      <c r="AL1324" s="51" t="str">
        <f aca="false">"*"&amp;IF(AND(A1324="EU",AK1324=2035),0.93,IF(AND(A1324="EU",AK1324=2050),0.9,IF(AND(A1324="USA",AK1324=2035),0.92,IF(AND(A1324="USA",AK1324=2050),0.89,IF(AND(A1324="Japan",AK1324=2035),0.92,IF(AND(A1324="Japan",AK1324=2050),0.89,IF(AND(A1324="Russia",AK1324=2035),0.91,IF(AND(A1324="Russia",AK1324=2050),0.86,IF(AND(A1324="China",AK1324=2035),0.91,IF(AND(A1324="China",AK1324=2050),0.87,IF(AND(A1324="India",AK1324=2035),0.92,IF(AND(A1324="India",AK1324=2050),0.87,IF(AND(A1324="Middle East",AK1324=2035),0.89,IF(AND(A1324="Middle East",AK1324=2050),0.84,IF(AND(A1324="Africa",AK1324=2035),0.9,IF(AND(A1324="Africa",AK1324=2050),0.86,IF(AND(A1324="Brazil",AK1324=2035),0.93,IF(AND(A1324="Brazil",AK1324=2050),0.89,""))))))))))))))))))</f>
        <v>*0.89</v>
      </c>
      <c r="AM1324" s="51" t="str">
        <f aca="false">AM1323</f>
        <v>REZoning_Sol-Win</v>
      </c>
      <c r="AP1324" s="0" t="s">
        <v>2175</v>
      </c>
      <c r="AQ1324" s="0" t="s">
        <v>35</v>
      </c>
      <c r="AR1324" s="0" t="n">
        <v>2100</v>
      </c>
      <c r="AS1324" s="0" t="s">
        <v>914</v>
      </c>
      <c r="AT1324" s="0" t="s">
        <v>36</v>
      </c>
    </row>
    <row r="1325" customFormat="false" ht="28.5" hidden="false" customHeight="true" outlineLevel="0" collapsed="false">
      <c r="A1325" s="3" t="s">
        <v>472</v>
      </c>
      <c r="C1325" s="0" t="s">
        <v>2176</v>
      </c>
      <c r="D1325" s="50" t="s">
        <v>35</v>
      </c>
      <c r="E1325" s="0" t="n">
        <v>2035</v>
      </c>
      <c r="F1325" s="51" t="str">
        <f aca="false">"*"&amp;IF(AND(A1325="EU",E1325=2035),0.95,IF(AND(A1325="EU",E1325=2050),0.93,IF(AND(A1325="USA",E1325=2035),0.96,IF(AND(A1325="USA",E1325=2050),0.94,IF(AND(A1325="Japan",E1325=2035),0.94,IF(AND(A1325="Japan",E1325=2050),0.92,IF(AND(A1325="Russia",E1325=2035),0.95,IF(AND(A1325="Russia",E1325=2050),0.93,IF(AND(A1325="China",E1325=2035),0.94,IF(AND(A1325="China",E1325=2050),0.92,IF(AND(A1325="India",E1325=2035),0.95,IF(AND(A1325="India",E1325=2050),0.92,IF(AND(A1325="Middle East",E1325=2035),0.94,IF(AND(A1325="Middle East",E1325=2050),0.9,IF(AND(A1325="Africa",E1325=2035),0.94,IF(AND(A1325="Africa",E1325=2050),0.91,IF(AND(A1325="Brazil",E1325=2035),0.95,IF(AND(A1325="Brazil",E1325=2050),0.92,""))))))))))))))))))</f>
        <v>*0.94</v>
      </c>
      <c r="H1325" s="0" t="s">
        <v>2176</v>
      </c>
      <c r="I1325" s="50" t="s">
        <v>35</v>
      </c>
      <c r="J1325" s="0" t="n">
        <v>2050</v>
      </c>
      <c r="K1325" s="48" t="str">
        <f aca="false">"*"&amp;IF(AND(A1325="EU",J1325=2035),0.95,IF(AND(A1325="EU",J1325=2050),0.93,IF(AND(A1325="USA",J1325=2035),0.96,IF(AND(A1325="USA",J1325=2050),0.94,IF(AND(A1325="Japan",J1325=2035),0.94,IF(AND(A1325="Japan",J1325=2050),0.92,IF(AND(A1325="Russia",J1325=2035),0.95,IF(AND(A1325="Russia",J1325=2050),0.93,IF(AND(A1325="China",J1325=2035),0.94,IF(AND(A1325="China",J1325=2050),0.92,IF(AND(A1325="India",J1325=2035),0.95,IF(AND(A1325="India",J1325=2050),0.92,IF(AND(A1325="Middle East",J1325=2035),0.94,IF(AND(A1325="Middle East",J1325=2050),0.9,IF(AND(A1325="Africa",J1325=2035),0.94,IF(AND(A1325="Africa",J1325=2050),0.91,IF(AND(A1325="Brazil",J1325=2035),0.95,IF(AND(A1325="Brazil",J1325=2050),0.92,""))))))))))))))))))</f>
        <v>*0.92</v>
      </c>
      <c r="P1325" s="41" t="s">
        <v>2176</v>
      </c>
      <c r="Q1325" s="52" t="s">
        <v>35</v>
      </c>
      <c r="R1325" s="41" t="n">
        <v>2035</v>
      </c>
      <c r="S1325" s="53" t="str">
        <f aca="false">"*"&amp;IF(AND(A1325="EU",R1325=2035),0.95,IF(AND(A1325="EU",R1325=2050),0.93,IF(AND(A1325="USA",R1325=2035),0.96,IF(AND(A1325="USA",R1325=2050),0.93,IF(AND(A1325="Japan",R1325=2035),0.94,IF(AND(A1325="Japan",R1325=2050),0.92,IF(AND(A1325="Russia",R1325=2035),0.95,IF(AND(A1325="Russia",R1325=2050),0.91,IF(AND(A1325="China",R1325=2035),0.93,IF(AND(A1325="China",R1325=2050),0.92,IF(AND(A1325="India",R1325=2035),0.94,IF(AND(A1325="India",R1325=2050),0.91,IF(AND(A1325="Middle East",R1325=2035),0.92,IF(AND(A1325="Middle East",R1325=2050),0.89,IF(AND(A1325="Africa",R1325=2035),0.93,IF(AND(A1325="Africa",R1325=2050),0.9,IF(AND(A1325="Brazil",R1325=2035),0.95,IF(AND(A1325="Brazil",R1325=2050),0.92,""))))))))))))))))))</f>
        <v>*0.94</v>
      </c>
      <c r="U1325" s="41" t="s">
        <v>2176</v>
      </c>
      <c r="V1325" s="52" t="s">
        <v>35</v>
      </c>
      <c r="W1325" s="41" t="n">
        <v>2050</v>
      </c>
      <c r="X1325" s="53" t="str">
        <f aca="false">"*"&amp;IF(AND(A1325="EU",W1325=2035),0.95,IF(AND(A1325="EU",W1325=2050),0.93,IF(AND(A1325="USA",W1325=2035),0.96,IF(AND(A1325="USA",W1325=2050),0.93,IF(AND(A1325="Japan",W1325=2035),0.94,IF(AND(A1325="Japan",W1325=2050),0.92,IF(AND(A1325="Russia",W1325=2035),0.95,IF(AND(A1325="Russia",W1325=2050),0.91,IF(AND(A1325="China",W1325=2035),0.93,IF(AND(A1325="China",W1325=2050),0.92,IF(AND(A1325="India",W1325=2035),0.94,IF(AND(A1325="India",W1325=2050),0.91,IF(AND(A1325="Middle East",W1325=2035),0.92,IF(AND(A1325="Middle East",W1325=2050),0.89,IF(AND(A1325="Africa",W1325=2035),0.93,IF(AND(A1325="Africa",W1325=2050),0.9,IF(AND(A1325="Brazil",W1325=2035),0.95,IF(AND(A1325="Brazil",W1325=2050),0.92,""))))))))))))))))))</f>
        <v>*0.92</v>
      </c>
      <c r="AC1325" s="0" t="s">
        <v>2176</v>
      </c>
      <c r="AD1325" s="50" t="s">
        <v>35</v>
      </c>
      <c r="AE1325" s="0" t="n">
        <v>2035</v>
      </c>
      <c r="AF1325" s="51" t="str">
        <f aca="false">"*"&amp;IF(AND(A1325="EU",AE1325=2035),0.93,IF(AND(A1325="EU",AE1325=2050),0.9,IF(AND(A1325="USA",AE1325=2035),0.92,IF(AND(A1325="USA",AE1325=2050),0.89,IF(AND(A1325="Japan",AE1325=2035),0.92,IF(AND(A1325="Japan",AE1325=2050),0.89,IF(AND(A1325="Russia",AE1325=2035),0.91,IF(AND(A1325="Russia",AE1325=2050),0.86,IF(AND(A1325="China",AE1325=2035),0.91,IF(AND(A1325="China",AE1325=2050),0.87,IF(AND(A1325="India",AE1325=2035),0.92,IF(AND(A1325="India",AE1325=2050),0.87,IF(AND(A1325="Middle East",AE1325=2035),0.89,IF(AND(A1325="Middle East",AE1325=2050),0.84,IF(AND(A1325="Africa",AE1325=2035),0.9,IF(AND(A1325="Africa",AE1325=2050),0.86,IF(AND(A1325="Brazil",AE1325=2035),0.93,IF(AND(A1325="Brazil",AE1325=2050),0.89,""))))))))))))))))))</f>
        <v>*0.92</v>
      </c>
      <c r="AG1325" s="51" t="str">
        <f aca="false">AG1324</f>
        <v>REZoning_Sol-Win</v>
      </c>
      <c r="AI1325" s="0" t="s">
        <v>2176</v>
      </c>
      <c r="AJ1325" s="50" t="s">
        <v>35</v>
      </c>
      <c r="AK1325" s="0" t="n">
        <v>2050</v>
      </c>
      <c r="AL1325" s="51" t="str">
        <f aca="false">"*"&amp;IF(AND(A1325="EU",AK1325=2035),0.93,IF(AND(A1325="EU",AK1325=2050),0.9,IF(AND(A1325="USA",AK1325=2035),0.92,IF(AND(A1325="USA",AK1325=2050),0.89,IF(AND(A1325="Japan",AK1325=2035),0.92,IF(AND(A1325="Japan",AK1325=2050),0.89,IF(AND(A1325="Russia",AK1325=2035),0.91,IF(AND(A1325="Russia",AK1325=2050),0.86,IF(AND(A1325="China",AK1325=2035),0.91,IF(AND(A1325="China",AK1325=2050),0.87,IF(AND(A1325="India",AK1325=2035),0.92,IF(AND(A1325="India",AK1325=2050),0.87,IF(AND(A1325="Middle East",AK1325=2035),0.89,IF(AND(A1325="Middle East",AK1325=2050),0.84,IF(AND(A1325="Africa",AK1325=2035),0.9,IF(AND(A1325="Africa",AK1325=2050),0.86,IF(AND(A1325="Brazil",AK1325=2035),0.93,IF(AND(A1325="Brazil",AK1325=2050),0.89,""))))))))))))))))))</f>
        <v>*0.89</v>
      </c>
      <c r="AM1325" s="51" t="str">
        <f aca="false">AM1324</f>
        <v>REZoning_Sol-Win</v>
      </c>
      <c r="AP1325" s="0" t="s">
        <v>2176</v>
      </c>
      <c r="AQ1325" s="0" t="s">
        <v>35</v>
      </c>
      <c r="AR1325" s="0" t="n">
        <v>2100</v>
      </c>
      <c r="AS1325" s="0" t="s">
        <v>914</v>
      </c>
      <c r="AT1325" s="0" t="s">
        <v>36</v>
      </c>
    </row>
    <row r="1326" customFormat="false" ht="28.5" hidden="false" customHeight="true" outlineLevel="0" collapsed="false">
      <c r="A1326" s="3" t="s">
        <v>472</v>
      </c>
      <c r="C1326" s="0" t="s">
        <v>2177</v>
      </c>
      <c r="D1326" s="50" t="s">
        <v>35</v>
      </c>
      <c r="E1326" s="0" t="n">
        <v>2035</v>
      </c>
      <c r="F1326" s="51" t="str">
        <f aca="false">"*"&amp;IF(AND(A1326="EU",E1326=2035),0.95,IF(AND(A1326="EU",E1326=2050),0.93,IF(AND(A1326="USA",E1326=2035),0.96,IF(AND(A1326="USA",E1326=2050),0.94,IF(AND(A1326="Japan",E1326=2035),0.94,IF(AND(A1326="Japan",E1326=2050),0.92,IF(AND(A1326="Russia",E1326=2035),0.95,IF(AND(A1326="Russia",E1326=2050),0.93,IF(AND(A1326="China",E1326=2035),0.94,IF(AND(A1326="China",E1326=2050),0.92,IF(AND(A1326="India",E1326=2035),0.95,IF(AND(A1326="India",E1326=2050),0.92,IF(AND(A1326="Middle East",E1326=2035),0.94,IF(AND(A1326="Middle East",E1326=2050),0.9,IF(AND(A1326="Africa",E1326=2035),0.94,IF(AND(A1326="Africa",E1326=2050),0.91,IF(AND(A1326="Brazil",E1326=2035),0.95,IF(AND(A1326="Brazil",E1326=2050),0.92,""))))))))))))))))))</f>
        <v>*0.94</v>
      </c>
      <c r="H1326" s="0" t="s">
        <v>2177</v>
      </c>
      <c r="I1326" s="50" t="s">
        <v>35</v>
      </c>
      <c r="J1326" s="0" t="n">
        <v>2050</v>
      </c>
      <c r="K1326" s="48" t="str">
        <f aca="false">"*"&amp;IF(AND(A1326="EU",J1326=2035),0.95,IF(AND(A1326="EU",J1326=2050),0.93,IF(AND(A1326="USA",J1326=2035),0.96,IF(AND(A1326="USA",J1326=2050),0.94,IF(AND(A1326="Japan",J1326=2035),0.94,IF(AND(A1326="Japan",J1326=2050),0.92,IF(AND(A1326="Russia",J1326=2035),0.95,IF(AND(A1326="Russia",J1326=2050),0.93,IF(AND(A1326="China",J1326=2035),0.94,IF(AND(A1326="China",J1326=2050),0.92,IF(AND(A1326="India",J1326=2035),0.95,IF(AND(A1326="India",J1326=2050),0.92,IF(AND(A1326="Middle East",J1326=2035),0.94,IF(AND(A1326="Middle East",J1326=2050),0.9,IF(AND(A1326="Africa",J1326=2035),0.94,IF(AND(A1326="Africa",J1326=2050),0.91,IF(AND(A1326="Brazil",J1326=2035),0.95,IF(AND(A1326="Brazil",J1326=2050),0.92,""))))))))))))))))))</f>
        <v>*0.92</v>
      </c>
      <c r="P1326" s="41" t="s">
        <v>2177</v>
      </c>
      <c r="Q1326" s="52" t="s">
        <v>35</v>
      </c>
      <c r="R1326" s="41" t="n">
        <v>2035</v>
      </c>
      <c r="S1326" s="53" t="str">
        <f aca="false">"*"&amp;IF(AND(A1326="EU",R1326=2035),0.95,IF(AND(A1326="EU",R1326=2050),0.93,IF(AND(A1326="USA",R1326=2035),0.96,IF(AND(A1326="USA",R1326=2050),0.93,IF(AND(A1326="Japan",R1326=2035),0.94,IF(AND(A1326="Japan",R1326=2050),0.92,IF(AND(A1326="Russia",R1326=2035),0.95,IF(AND(A1326="Russia",R1326=2050),0.91,IF(AND(A1326="China",R1326=2035),0.93,IF(AND(A1326="China",R1326=2050),0.92,IF(AND(A1326="India",R1326=2035),0.94,IF(AND(A1326="India",R1326=2050),0.91,IF(AND(A1326="Middle East",R1326=2035),0.92,IF(AND(A1326="Middle East",R1326=2050),0.89,IF(AND(A1326="Africa",R1326=2035),0.93,IF(AND(A1326="Africa",R1326=2050),0.9,IF(AND(A1326="Brazil",R1326=2035),0.95,IF(AND(A1326="Brazil",R1326=2050),0.92,""))))))))))))))))))</f>
        <v>*0.94</v>
      </c>
      <c r="U1326" s="41" t="s">
        <v>2177</v>
      </c>
      <c r="V1326" s="52" t="s">
        <v>35</v>
      </c>
      <c r="W1326" s="41" t="n">
        <v>2050</v>
      </c>
      <c r="X1326" s="53" t="str">
        <f aca="false">"*"&amp;IF(AND(A1326="EU",W1326=2035),0.95,IF(AND(A1326="EU",W1326=2050),0.93,IF(AND(A1326="USA",W1326=2035),0.96,IF(AND(A1326="USA",W1326=2050),0.93,IF(AND(A1326="Japan",W1326=2035),0.94,IF(AND(A1326="Japan",W1326=2050),0.92,IF(AND(A1326="Russia",W1326=2035),0.95,IF(AND(A1326="Russia",W1326=2050),0.91,IF(AND(A1326="China",W1326=2035),0.93,IF(AND(A1326="China",W1326=2050),0.92,IF(AND(A1326="India",W1326=2035),0.94,IF(AND(A1326="India",W1326=2050),0.91,IF(AND(A1326="Middle East",W1326=2035),0.92,IF(AND(A1326="Middle East",W1326=2050),0.89,IF(AND(A1326="Africa",W1326=2035),0.93,IF(AND(A1326="Africa",W1326=2050),0.9,IF(AND(A1326="Brazil",W1326=2035),0.95,IF(AND(A1326="Brazil",W1326=2050),0.92,""))))))))))))))))))</f>
        <v>*0.92</v>
      </c>
      <c r="AC1326" s="0" t="s">
        <v>2177</v>
      </c>
      <c r="AD1326" s="50" t="s">
        <v>35</v>
      </c>
      <c r="AE1326" s="0" t="n">
        <v>2035</v>
      </c>
      <c r="AF1326" s="51" t="str">
        <f aca="false">"*"&amp;IF(AND(A1326="EU",AE1326=2035),0.93,IF(AND(A1326="EU",AE1326=2050),0.9,IF(AND(A1326="USA",AE1326=2035),0.92,IF(AND(A1326="USA",AE1326=2050),0.89,IF(AND(A1326="Japan",AE1326=2035),0.92,IF(AND(A1326="Japan",AE1326=2050),0.89,IF(AND(A1326="Russia",AE1326=2035),0.91,IF(AND(A1326="Russia",AE1326=2050),0.86,IF(AND(A1326="China",AE1326=2035),0.91,IF(AND(A1326="China",AE1326=2050),0.87,IF(AND(A1326="India",AE1326=2035),0.92,IF(AND(A1326="India",AE1326=2050),0.87,IF(AND(A1326="Middle East",AE1326=2035),0.89,IF(AND(A1326="Middle East",AE1326=2050),0.84,IF(AND(A1326="Africa",AE1326=2035),0.9,IF(AND(A1326="Africa",AE1326=2050),0.86,IF(AND(A1326="Brazil",AE1326=2035),0.93,IF(AND(A1326="Brazil",AE1326=2050),0.89,""))))))))))))))))))</f>
        <v>*0.92</v>
      </c>
      <c r="AG1326" s="51" t="str">
        <f aca="false">AG1325</f>
        <v>REZoning_Sol-Win</v>
      </c>
      <c r="AI1326" s="0" t="s">
        <v>2177</v>
      </c>
      <c r="AJ1326" s="50" t="s">
        <v>35</v>
      </c>
      <c r="AK1326" s="0" t="n">
        <v>2050</v>
      </c>
      <c r="AL1326" s="51" t="str">
        <f aca="false">"*"&amp;IF(AND(A1326="EU",AK1326=2035),0.93,IF(AND(A1326="EU",AK1326=2050),0.9,IF(AND(A1326="USA",AK1326=2035),0.92,IF(AND(A1326="USA",AK1326=2050),0.89,IF(AND(A1326="Japan",AK1326=2035),0.92,IF(AND(A1326="Japan",AK1326=2050),0.89,IF(AND(A1326="Russia",AK1326=2035),0.91,IF(AND(A1326="Russia",AK1326=2050),0.86,IF(AND(A1326="China",AK1326=2035),0.91,IF(AND(A1326="China",AK1326=2050),0.87,IF(AND(A1326="India",AK1326=2035),0.92,IF(AND(A1326="India",AK1326=2050),0.87,IF(AND(A1326="Middle East",AK1326=2035),0.89,IF(AND(A1326="Middle East",AK1326=2050),0.84,IF(AND(A1326="Africa",AK1326=2035),0.9,IF(AND(A1326="Africa",AK1326=2050),0.86,IF(AND(A1326="Brazil",AK1326=2035),0.93,IF(AND(A1326="Brazil",AK1326=2050),0.89,""))))))))))))))))))</f>
        <v>*0.89</v>
      </c>
      <c r="AM1326" s="51" t="str">
        <f aca="false">AM1325</f>
        <v>REZoning_Sol-Win</v>
      </c>
      <c r="AP1326" s="0" t="s">
        <v>2177</v>
      </c>
      <c r="AQ1326" s="0" t="s">
        <v>35</v>
      </c>
      <c r="AR1326" s="0" t="n">
        <v>2100</v>
      </c>
      <c r="AS1326" s="0" t="s">
        <v>914</v>
      </c>
      <c r="AT1326" s="0" t="s">
        <v>36</v>
      </c>
    </row>
    <row r="1327" customFormat="false" ht="28.5" hidden="false" customHeight="true" outlineLevel="0" collapsed="false">
      <c r="A1327" s="3" t="s">
        <v>472</v>
      </c>
      <c r="C1327" s="0" t="s">
        <v>2178</v>
      </c>
      <c r="D1327" s="50" t="s">
        <v>35</v>
      </c>
      <c r="E1327" s="0" t="n">
        <v>2035</v>
      </c>
      <c r="F1327" s="51" t="str">
        <f aca="false">"*"&amp;IF(AND(A1327="EU",E1327=2035),0.95,IF(AND(A1327="EU",E1327=2050),0.93,IF(AND(A1327="USA",E1327=2035),0.96,IF(AND(A1327="USA",E1327=2050),0.94,IF(AND(A1327="Japan",E1327=2035),0.94,IF(AND(A1327="Japan",E1327=2050),0.92,IF(AND(A1327="Russia",E1327=2035),0.95,IF(AND(A1327="Russia",E1327=2050),0.93,IF(AND(A1327="China",E1327=2035),0.94,IF(AND(A1327="China",E1327=2050),0.92,IF(AND(A1327="India",E1327=2035),0.95,IF(AND(A1327="India",E1327=2050),0.92,IF(AND(A1327="Middle East",E1327=2035),0.94,IF(AND(A1327="Middle East",E1327=2050),0.9,IF(AND(A1327="Africa",E1327=2035),0.94,IF(AND(A1327="Africa",E1327=2050),0.91,IF(AND(A1327="Brazil",E1327=2035),0.95,IF(AND(A1327="Brazil",E1327=2050),0.92,""))))))))))))))))))</f>
        <v>*0.94</v>
      </c>
      <c r="H1327" s="0" t="s">
        <v>2178</v>
      </c>
      <c r="I1327" s="50" t="s">
        <v>35</v>
      </c>
      <c r="J1327" s="0" t="n">
        <v>2050</v>
      </c>
      <c r="K1327" s="48" t="str">
        <f aca="false">"*"&amp;IF(AND(A1327="EU",J1327=2035),0.95,IF(AND(A1327="EU",J1327=2050),0.93,IF(AND(A1327="USA",J1327=2035),0.96,IF(AND(A1327="USA",J1327=2050),0.94,IF(AND(A1327="Japan",J1327=2035),0.94,IF(AND(A1327="Japan",J1327=2050),0.92,IF(AND(A1327="Russia",J1327=2035),0.95,IF(AND(A1327="Russia",J1327=2050),0.93,IF(AND(A1327="China",J1327=2035),0.94,IF(AND(A1327="China",J1327=2050),0.92,IF(AND(A1327="India",J1327=2035),0.95,IF(AND(A1327="India",J1327=2050),0.92,IF(AND(A1327="Middle East",J1327=2035),0.94,IF(AND(A1327="Middle East",J1327=2050),0.9,IF(AND(A1327="Africa",J1327=2035),0.94,IF(AND(A1327="Africa",J1327=2050),0.91,IF(AND(A1327="Brazil",J1327=2035),0.95,IF(AND(A1327="Brazil",J1327=2050),0.92,""))))))))))))))))))</f>
        <v>*0.92</v>
      </c>
      <c r="P1327" s="41" t="s">
        <v>2178</v>
      </c>
      <c r="Q1327" s="52" t="s">
        <v>35</v>
      </c>
      <c r="R1327" s="41" t="n">
        <v>2035</v>
      </c>
      <c r="S1327" s="53" t="str">
        <f aca="false">"*"&amp;IF(AND(A1327="EU",R1327=2035),0.95,IF(AND(A1327="EU",R1327=2050),0.93,IF(AND(A1327="USA",R1327=2035),0.96,IF(AND(A1327="USA",R1327=2050),0.93,IF(AND(A1327="Japan",R1327=2035),0.94,IF(AND(A1327="Japan",R1327=2050),0.92,IF(AND(A1327="Russia",R1327=2035),0.95,IF(AND(A1327="Russia",R1327=2050),0.91,IF(AND(A1327="China",R1327=2035),0.93,IF(AND(A1327="China",R1327=2050),0.92,IF(AND(A1327="India",R1327=2035),0.94,IF(AND(A1327="India",R1327=2050),0.91,IF(AND(A1327="Middle East",R1327=2035),0.92,IF(AND(A1327="Middle East",R1327=2050),0.89,IF(AND(A1327="Africa",R1327=2035),0.93,IF(AND(A1327="Africa",R1327=2050),0.9,IF(AND(A1327="Brazil",R1327=2035),0.95,IF(AND(A1327="Brazil",R1327=2050),0.92,""))))))))))))))))))</f>
        <v>*0.94</v>
      </c>
      <c r="U1327" s="41" t="s">
        <v>2178</v>
      </c>
      <c r="V1327" s="52" t="s">
        <v>35</v>
      </c>
      <c r="W1327" s="41" t="n">
        <v>2050</v>
      </c>
      <c r="X1327" s="53" t="str">
        <f aca="false">"*"&amp;IF(AND(A1327="EU",W1327=2035),0.95,IF(AND(A1327="EU",W1327=2050),0.93,IF(AND(A1327="USA",W1327=2035),0.96,IF(AND(A1327="USA",W1327=2050),0.93,IF(AND(A1327="Japan",W1327=2035),0.94,IF(AND(A1327="Japan",W1327=2050),0.92,IF(AND(A1327="Russia",W1327=2035),0.95,IF(AND(A1327="Russia",W1327=2050),0.91,IF(AND(A1327="China",W1327=2035),0.93,IF(AND(A1327="China",W1327=2050),0.92,IF(AND(A1327="India",W1327=2035),0.94,IF(AND(A1327="India",W1327=2050),0.91,IF(AND(A1327="Middle East",W1327=2035),0.92,IF(AND(A1327="Middle East",W1327=2050),0.89,IF(AND(A1327="Africa",W1327=2035),0.93,IF(AND(A1327="Africa",W1327=2050),0.9,IF(AND(A1327="Brazil",W1327=2035),0.95,IF(AND(A1327="Brazil",W1327=2050),0.92,""))))))))))))))))))</f>
        <v>*0.92</v>
      </c>
      <c r="AC1327" s="0" t="s">
        <v>2178</v>
      </c>
      <c r="AD1327" s="50" t="s">
        <v>35</v>
      </c>
      <c r="AE1327" s="0" t="n">
        <v>2035</v>
      </c>
      <c r="AF1327" s="51" t="str">
        <f aca="false">"*"&amp;IF(AND(A1327="EU",AE1327=2035),0.93,IF(AND(A1327="EU",AE1327=2050),0.9,IF(AND(A1327="USA",AE1327=2035),0.92,IF(AND(A1327="USA",AE1327=2050),0.89,IF(AND(A1327="Japan",AE1327=2035),0.92,IF(AND(A1327="Japan",AE1327=2050),0.89,IF(AND(A1327="Russia",AE1327=2035),0.91,IF(AND(A1327="Russia",AE1327=2050),0.86,IF(AND(A1327="China",AE1327=2035),0.91,IF(AND(A1327="China",AE1327=2050),0.87,IF(AND(A1327="India",AE1327=2035),0.92,IF(AND(A1327="India",AE1327=2050),0.87,IF(AND(A1327="Middle East",AE1327=2035),0.89,IF(AND(A1327="Middle East",AE1327=2050),0.84,IF(AND(A1327="Africa",AE1327=2035),0.9,IF(AND(A1327="Africa",AE1327=2050),0.86,IF(AND(A1327="Brazil",AE1327=2035),0.93,IF(AND(A1327="Brazil",AE1327=2050),0.89,""))))))))))))))))))</f>
        <v>*0.92</v>
      </c>
      <c r="AG1327" s="51" t="str">
        <f aca="false">AG1326</f>
        <v>REZoning_Sol-Win</v>
      </c>
      <c r="AI1327" s="0" t="s">
        <v>2178</v>
      </c>
      <c r="AJ1327" s="50" t="s">
        <v>35</v>
      </c>
      <c r="AK1327" s="0" t="n">
        <v>2050</v>
      </c>
      <c r="AL1327" s="51" t="str">
        <f aca="false">"*"&amp;IF(AND(A1327="EU",AK1327=2035),0.93,IF(AND(A1327="EU",AK1327=2050),0.9,IF(AND(A1327="USA",AK1327=2035),0.92,IF(AND(A1327="USA",AK1327=2050),0.89,IF(AND(A1327="Japan",AK1327=2035),0.92,IF(AND(A1327="Japan",AK1327=2050),0.89,IF(AND(A1327="Russia",AK1327=2035),0.91,IF(AND(A1327="Russia",AK1327=2050),0.86,IF(AND(A1327="China",AK1327=2035),0.91,IF(AND(A1327="China",AK1327=2050),0.87,IF(AND(A1327="India",AK1327=2035),0.92,IF(AND(A1327="India",AK1327=2050),0.87,IF(AND(A1327="Middle East",AK1327=2035),0.89,IF(AND(A1327="Middle East",AK1327=2050),0.84,IF(AND(A1327="Africa",AK1327=2035),0.9,IF(AND(A1327="Africa",AK1327=2050),0.86,IF(AND(A1327="Brazil",AK1327=2035),0.93,IF(AND(A1327="Brazil",AK1327=2050),0.89,""))))))))))))))))))</f>
        <v>*0.89</v>
      </c>
      <c r="AM1327" s="51" t="str">
        <f aca="false">AM1326</f>
        <v>REZoning_Sol-Win</v>
      </c>
      <c r="AP1327" s="0" t="s">
        <v>2178</v>
      </c>
      <c r="AQ1327" s="0" t="s">
        <v>35</v>
      </c>
      <c r="AR1327" s="0" t="n">
        <v>2100</v>
      </c>
      <c r="AS1327" s="0" t="s">
        <v>914</v>
      </c>
      <c r="AT1327" s="0" t="s">
        <v>36</v>
      </c>
    </row>
    <row r="1328" customFormat="false" ht="28.5" hidden="false" customHeight="true" outlineLevel="0" collapsed="false">
      <c r="A1328" s="3" t="s">
        <v>472</v>
      </c>
      <c r="C1328" s="0" t="s">
        <v>2179</v>
      </c>
      <c r="D1328" s="50" t="s">
        <v>35</v>
      </c>
      <c r="E1328" s="0" t="n">
        <v>2035</v>
      </c>
      <c r="F1328" s="51" t="str">
        <f aca="false">"*"&amp;IF(AND(A1328="EU",E1328=2035),0.95,IF(AND(A1328="EU",E1328=2050),0.93,IF(AND(A1328="USA",E1328=2035),0.96,IF(AND(A1328="USA",E1328=2050),0.94,IF(AND(A1328="Japan",E1328=2035),0.94,IF(AND(A1328="Japan",E1328=2050),0.92,IF(AND(A1328="Russia",E1328=2035),0.95,IF(AND(A1328="Russia",E1328=2050),0.93,IF(AND(A1328="China",E1328=2035),0.94,IF(AND(A1328="China",E1328=2050),0.92,IF(AND(A1328="India",E1328=2035),0.95,IF(AND(A1328="India",E1328=2050),0.92,IF(AND(A1328="Middle East",E1328=2035),0.94,IF(AND(A1328="Middle East",E1328=2050),0.9,IF(AND(A1328="Africa",E1328=2035),0.94,IF(AND(A1328="Africa",E1328=2050),0.91,IF(AND(A1328="Brazil",E1328=2035),0.95,IF(AND(A1328="Brazil",E1328=2050),0.92,""))))))))))))))))))</f>
        <v>*0.94</v>
      </c>
      <c r="H1328" s="0" t="s">
        <v>2179</v>
      </c>
      <c r="I1328" s="50" t="s">
        <v>35</v>
      </c>
      <c r="J1328" s="0" t="n">
        <v>2050</v>
      </c>
      <c r="K1328" s="48" t="str">
        <f aca="false">"*"&amp;IF(AND(A1328="EU",J1328=2035),0.95,IF(AND(A1328="EU",J1328=2050),0.93,IF(AND(A1328="USA",J1328=2035),0.96,IF(AND(A1328="USA",J1328=2050),0.94,IF(AND(A1328="Japan",J1328=2035),0.94,IF(AND(A1328="Japan",J1328=2050),0.92,IF(AND(A1328="Russia",J1328=2035),0.95,IF(AND(A1328="Russia",J1328=2050),0.93,IF(AND(A1328="China",J1328=2035),0.94,IF(AND(A1328="China",J1328=2050),0.92,IF(AND(A1328="India",J1328=2035),0.95,IF(AND(A1328="India",J1328=2050),0.92,IF(AND(A1328="Middle East",J1328=2035),0.94,IF(AND(A1328="Middle East",J1328=2050),0.9,IF(AND(A1328="Africa",J1328=2035),0.94,IF(AND(A1328="Africa",J1328=2050),0.91,IF(AND(A1328="Brazil",J1328=2035),0.95,IF(AND(A1328="Brazil",J1328=2050),0.92,""))))))))))))))))))</f>
        <v>*0.92</v>
      </c>
      <c r="P1328" s="41" t="s">
        <v>2179</v>
      </c>
      <c r="Q1328" s="52" t="s">
        <v>35</v>
      </c>
      <c r="R1328" s="41" t="n">
        <v>2035</v>
      </c>
      <c r="S1328" s="53" t="str">
        <f aca="false">"*"&amp;IF(AND(A1328="EU",R1328=2035),0.95,IF(AND(A1328="EU",R1328=2050),0.93,IF(AND(A1328="USA",R1328=2035),0.96,IF(AND(A1328="USA",R1328=2050),0.93,IF(AND(A1328="Japan",R1328=2035),0.94,IF(AND(A1328="Japan",R1328=2050),0.92,IF(AND(A1328="Russia",R1328=2035),0.95,IF(AND(A1328="Russia",R1328=2050),0.91,IF(AND(A1328="China",R1328=2035),0.93,IF(AND(A1328="China",R1328=2050),0.92,IF(AND(A1328="India",R1328=2035),0.94,IF(AND(A1328="India",R1328=2050),0.91,IF(AND(A1328="Middle East",R1328=2035),0.92,IF(AND(A1328="Middle East",R1328=2050),0.89,IF(AND(A1328="Africa",R1328=2035),0.93,IF(AND(A1328="Africa",R1328=2050),0.9,IF(AND(A1328="Brazil",R1328=2035),0.95,IF(AND(A1328="Brazil",R1328=2050),0.92,""))))))))))))))))))</f>
        <v>*0.94</v>
      </c>
      <c r="U1328" s="41" t="s">
        <v>2179</v>
      </c>
      <c r="V1328" s="52" t="s">
        <v>35</v>
      </c>
      <c r="W1328" s="41" t="n">
        <v>2050</v>
      </c>
      <c r="X1328" s="53" t="str">
        <f aca="false">"*"&amp;IF(AND(A1328="EU",W1328=2035),0.95,IF(AND(A1328="EU",W1328=2050),0.93,IF(AND(A1328="USA",W1328=2035),0.96,IF(AND(A1328="USA",W1328=2050),0.93,IF(AND(A1328="Japan",W1328=2035),0.94,IF(AND(A1328="Japan",W1328=2050),0.92,IF(AND(A1328="Russia",W1328=2035),0.95,IF(AND(A1328="Russia",W1328=2050),0.91,IF(AND(A1328="China",W1328=2035),0.93,IF(AND(A1328="China",W1328=2050),0.92,IF(AND(A1328="India",W1328=2035),0.94,IF(AND(A1328="India",W1328=2050),0.91,IF(AND(A1328="Middle East",W1328=2035),0.92,IF(AND(A1328="Middle East",W1328=2050),0.89,IF(AND(A1328="Africa",W1328=2035),0.93,IF(AND(A1328="Africa",W1328=2050),0.9,IF(AND(A1328="Brazil",W1328=2035),0.95,IF(AND(A1328="Brazil",W1328=2050),0.92,""))))))))))))))))))</f>
        <v>*0.92</v>
      </c>
      <c r="AC1328" s="0" t="s">
        <v>2179</v>
      </c>
      <c r="AD1328" s="50" t="s">
        <v>35</v>
      </c>
      <c r="AE1328" s="0" t="n">
        <v>2035</v>
      </c>
      <c r="AF1328" s="51" t="str">
        <f aca="false">"*"&amp;IF(AND(A1328="EU",AE1328=2035),0.93,IF(AND(A1328="EU",AE1328=2050),0.9,IF(AND(A1328="USA",AE1328=2035),0.92,IF(AND(A1328="USA",AE1328=2050),0.89,IF(AND(A1328="Japan",AE1328=2035),0.92,IF(AND(A1328="Japan",AE1328=2050),0.89,IF(AND(A1328="Russia",AE1328=2035),0.91,IF(AND(A1328="Russia",AE1328=2050),0.86,IF(AND(A1328="China",AE1328=2035),0.91,IF(AND(A1328="China",AE1328=2050),0.87,IF(AND(A1328="India",AE1328=2035),0.92,IF(AND(A1328="India",AE1328=2050),0.87,IF(AND(A1328="Middle East",AE1328=2035),0.89,IF(AND(A1328="Middle East",AE1328=2050),0.84,IF(AND(A1328="Africa",AE1328=2035),0.9,IF(AND(A1328="Africa",AE1328=2050),0.86,IF(AND(A1328="Brazil",AE1328=2035),0.93,IF(AND(A1328="Brazil",AE1328=2050),0.89,""))))))))))))))))))</f>
        <v>*0.92</v>
      </c>
      <c r="AG1328" s="51" t="str">
        <f aca="false">AG1327</f>
        <v>REZoning_Sol-Win</v>
      </c>
      <c r="AI1328" s="0" t="s">
        <v>2179</v>
      </c>
      <c r="AJ1328" s="50" t="s">
        <v>35</v>
      </c>
      <c r="AK1328" s="0" t="n">
        <v>2050</v>
      </c>
      <c r="AL1328" s="51" t="str">
        <f aca="false">"*"&amp;IF(AND(A1328="EU",AK1328=2035),0.93,IF(AND(A1328="EU",AK1328=2050),0.9,IF(AND(A1328="USA",AK1328=2035),0.92,IF(AND(A1328="USA",AK1328=2050),0.89,IF(AND(A1328="Japan",AK1328=2035),0.92,IF(AND(A1328="Japan",AK1328=2050),0.89,IF(AND(A1328="Russia",AK1328=2035),0.91,IF(AND(A1328="Russia",AK1328=2050),0.86,IF(AND(A1328="China",AK1328=2035),0.91,IF(AND(A1328="China",AK1328=2050),0.87,IF(AND(A1328="India",AK1328=2035),0.92,IF(AND(A1328="India",AK1328=2050),0.87,IF(AND(A1328="Middle East",AK1328=2035),0.89,IF(AND(A1328="Middle East",AK1328=2050),0.84,IF(AND(A1328="Africa",AK1328=2035),0.9,IF(AND(A1328="Africa",AK1328=2050),0.86,IF(AND(A1328="Brazil",AK1328=2035),0.93,IF(AND(A1328="Brazil",AK1328=2050),0.89,""))))))))))))))))))</f>
        <v>*0.89</v>
      </c>
      <c r="AM1328" s="51" t="str">
        <f aca="false">AM1327</f>
        <v>REZoning_Sol-Win</v>
      </c>
      <c r="AP1328" s="0" t="s">
        <v>2179</v>
      </c>
      <c r="AQ1328" s="0" t="s">
        <v>35</v>
      </c>
      <c r="AR1328" s="0" t="n">
        <v>2100</v>
      </c>
      <c r="AS1328" s="0" t="s">
        <v>914</v>
      </c>
      <c r="AT1328" s="0" t="s">
        <v>36</v>
      </c>
    </row>
    <row r="1329" customFormat="false" ht="28.5" hidden="false" customHeight="true" outlineLevel="0" collapsed="false">
      <c r="A1329" s="3" t="s">
        <v>472</v>
      </c>
      <c r="C1329" s="0" t="s">
        <v>2180</v>
      </c>
      <c r="D1329" s="50" t="s">
        <v>35</v>
      </c>
      <c r="E1329" s="0" t="n">
        <v>2035</v>
      </c>
      <c r="F1329" s="51" t="str">
        <f aca="false">"*"&amp;IF(AND(A1329="EU",E1329=2035),0.95,IF(AND(A1329="EU",E1329=2050),0.93,IF(AND(A1329="USA",E1329=2035),0.96,IF(AND(A1329="USA",E1329=2050),0.94,IF(AND(A1329="Japan",E1329=2035),0.94,IF(AND(A1329="Japan",E1329=2050),0.92,IF(AND(A1329="Russia",E1329=2035),0.95,IF(AND(A1329="Russia",E1329=2050),0.93,IF(AND(A1329="China",E1329=2035),0.94,IF(AND(A1329="China",E1329=2050),0.92,IF(AND(A1329="India",E1329=2035),0.95,IF(AND(A1329="India",E1329=2050),0.92,IF(AND(A1329="Middle East",E1329=2035),0.94,IF(AND(A1329="Middle East",E1329=2050),0.9,IF(AND(A1329="Africa",E1329=2035),0.94,IF(AND(A1329="Africa",E1329=2050),0.91,IF(AND(A1329="Brazil",E1329=2035),0.95,IF(AND(A1329="Brazil",E1329=2050),0.92,""))))))))))))))))))</f>
        <v>*0.94</v>
      </c>
      <c r="H1329" s="0" t="s">
        <v>2180</v>
      </c>
      <c r="I1329" s="50" t="s">
        <v>35</v>
      </c>
      <c r="J1329" s="0" t="n">
        <v>2050</v>
      </c>
      <c r="K1329" s="48" t="str">
        <f aca="false">"*"&amp;IF(AND(A1329="EU",J1329=2035),0.95,IF(AND(A1329="EU",J1329=2050),0.93,IF(AND(A1329="USA",J1329=2035),0.96,IF(AND(A1329="USA",J1329=2050),0.94,IF(AND(A1329="Japan",J1329=2035),0.94,IF(AND(A1329="Japan",J1329=2050),0.92,IF(AND(A1329="Russia",J1329=2035),0.95,IF(AND(A1329="Russia",J1329=2050),0.93,IF(AND(A1329="China",J1329=2035),0.94,IF(AND(A1329="China",J1329=2050),0.92,IF(AND(A1329="India",J1329=2035),0.95,IF(AND(A1329="India",J1329=2050),0.92,IF(AND(A1329="Middle East",J1329=2035),0.94,IF(AND(A1329="Middle East",J1329=2050),0.9,IF(AND(A1329="Africa",J1329=2035),0.94,IF(AND(A1329="Africa",J1329=2050),0.91,IF(AND(A1329="Brazil",J1329=2035),0.95,IF(AND(A1329="Brazil",J1329=2050),0.92,""))))))))))))))))))</f>
        <v>*0.92</v>
      </c>
      <c r="P1329" s="41" t="s">
        <v>2180</v>
      </c>
      <c r="Q1329" s="52" t="s">
        <v>35</v>
      </c>
      <c r="R1329" s="41" t="n">
        <v>2035</v>
      </c>
      <c r="S1329" s="53" t="str">
        <f aca="false">"*"&amp;IF(AND(A1329="EU",R1329=2035),0.95,IF(AND(A1329="EU",R1329=2050),0.93,IF(AND(A1329="USA",R1329=2035),0.96,IF(AND(A1329="USA",R1329=2050),0.93,IF(AND(A1329="Japan",R1329=2035),0.94,IF(AND(A1329="Japan",R1329=2050),0.92,IF(AND(A1329="Russia",R1329=2035),0.95,IF(AND(A1329="Russia",R1329=2050),0.91,IF(AND(A1329="China",R1329=2035),0.93,IF(AND(A1329="China",R1329=2050),0.92,IF(AND(A1329="India",R1329=2035),0.94,IF(AND(A1329="India",R1329=2050),0.91,IF(AND(A1329="Middle East",R1329=2035),0.92,IF(AND(A1329="Middle East",R1329=2050),0.89,IF(AND(A1329="Africa",R1329=2035),0.93,IF(AND(A1329="Africa",R1329=2050),0.9,IF(AND(A1329="Brazil",R1329=2035),0.95,IF(AND(A1329="Brazil",R1329=2050),0.92,""))))))))))))))))))</f>
        <v>*0.94</v>
      </c>
      <c r="U1329" s="41" t="s">
        <v>2180</v>
      </c>
      <c r="V1329" s="52" t="s">
        <v>35</v>
      </c>
      <c r="W1329" s="41" t="n">
        <v>2050</v>
      </c>
      <c r="X1329" s="53" t="str">
        <f aca="false">"*"&amp;IF(AND(A1329="EU",W1329=2035),0.95,IF(AND(A1329="EU",W1329=2050),0.93,IF(AND(A1329="USA",W1329=2035),0.96,IF(AND(A1329="USA",W1329=2050),0.93,IF(AND(A1329="Japan",W1329=2035),0.94,IF(AND(A1329="Japan",W1329=2050),0.92,IF(AND(A1329="Russia",W1329=2035),0.95,IF(AND(A1329="Russia",W1329=2050),0.91,IF(AND(A1329="China",W1329=2035),0.93,IF(AND(A1329="China",W1329=2050),0.92,IF(AND(A1329="India",W1329=2035),0.94,IF(AND(A1329="India",W1329=2050),0.91,IF(AND(A1329="Middle East",W1329=2035),0.92,IF(AND(A1329="Middle East",W1329=2050),0.89,IF(AND(A1329="Africa",W1329=2035),0.93,IF(AND(A1329="Africa",W1329=2050),0.9,IF(AND(A1329="Brazil",W1329=2035),0.95,IF(AND(A1329="Brazil",W1329=2050),0.92,""))))))))))))))))))</f>
        <v>*0.92</v>
      </c>
      <c r="AC1329" s="0" t="s">
        <v>2180</v>
      </c>
      <c r="AD1329" s="50" t="s">
        <v>35</v>
      </c>
      <c r="AE1329" s="0" t="n">
        <v>2035</v>
      </c>
      <c r="AF1329" s="51" t="str">
        <f aca="false">"*"&amp;IF(AND(A1329="EU",AE1329=2035),0.93,IF(AND(A1329="EU",AE1329=2050),0.9,IF(AND(A1329="USA",AE1329=2035),0.92,IF(AND(A1329="USA",AE1329=2050),0.89,IF(AND(A1329="Japan",AE1329=2035),0.92,IF(AND(A1329="Japan",AE1329=2050),0.89,IF(AND(A1329="Russia",AE1329=2035),0.91,IF(AND(A1329="Russia",AE1329=2050),0.86,IF(AND(A1329="China",AE1329=2035),0.91,IF(AND(A1329="China",AE1329=2050),0.87,IF(AND(A1329="India",AE1329=2035),0.92,IF(AND(A1329="India",AE1329=2050),0.87,IF(AND(A1329="Middle East",AE1329=2035),0.89,IF(AND(A1329="Middle East",AE1329=2050),0.84,IF(AND(A1329="Africa",AE1329=2035),0.9,IF(AND(A1329="Africa",AE1329=2050),0.86,IF(AND(A1329="Brazil",AE1329=2035),0.93,IF(AND(A1329="Brazil",AE1329=2050),0.89,""))))))))))))))))))</f>
        <v>*0.92</v>
      </c>
      <c r="AG1329" s="51" t="str">
        <f aca="false">AG1328</f>
        <v>REZoning_Sol-Win</v>
      </c>
      <c r="AI1329" s="0" t="s">
        <v>2180</v>
      </c>
      <c r="AJ1329" s="50" t="s">
        <v>35</v>
      </c>
      <c r="AK1329" s="0" t="n">
        <v>2050</v>
      </c>
      <c r="AL1329" s="51" t="str">
        <f aca="false">"*"&amp;IF(AND(A1329="EU",AK1329=2035),0.93,IF(AND(A1329="EU",AK1329=2050),0.9,IF(AND(A1329="USA",AK1329=2035),0.92,IF(AND(A1329="USA",AK1329=2050),0.89,IF(AND(A1329="Japan",AK1329=2035),0.92,IF(AND(A1329="Japan",AK1329=2050),0.89,IF(AND(A1329="Russia",AK1329=2035),0.91,IF(AND(A1329="Russia",AK1329=2050),0.86,IF(AND(A1329="China",AK1329=2035),0.91,IF(AND(A1329="China",AK1329=2050),0.87,IF(AND(A1329="India",AK1329=2035),0.92,IF(AND(A1329="India",AK1329=2050),0.87,IF(AND(A1329="Middle East",AK1329=2035),0.89,IF(AND(A1329="Middle East",AK1329=2050),0.84,IF(AND(A1329="Africa",AK1329=2035),0.9,IF(AND(A1329="Africa",AK1329=2050),0.86,IF(AND(A1329="Brazil",AK1329=2035),0.93,IF(AND(A1329="Brazil",AK1329=2050),0.89,""))))))))))))))))))</f>
        <v>*0.89</v>
      </c>
      <c r="AM1329" s="51" t="str">
        <f aca="false">AM1328</f>
        <v>REZoning_Sol-Win</v>
      </c>
      <c r="AP1329" s="0" t="s">
        <v>2180</v>
      </c>
      <c r="AQ1329" s="0" t="s">
        <v>35</v>
      </c>
      <c r="AR1329" s="0" t="n">
        <v>2100</v>
      </c>
      <c r="AS1329" s="0" t="s">
        <v>914</v>
      </c>
      <c r="AT1329" s="0" t="s">
        <v>36</v>
      </c>
    </row>
    <row r="1330" customFormat="false" ht="28.5" hidden="false" customHeight="true" outlineLevel="0" collapsed="false">
      <c r="A1330" s="3" t="s">
        <v>472</v>
      </c>
      <c r="C1330" s="0" t="s">
        <v>2181</v>
      </c>
      <c r="D1330" s="50" t="s">
        <v>35</v>
      </c>
      <c r="E1330" s="0" t="n">
        <v>2035</v>
      </c>
      <c r="F1330" s="51" t="str">
        <f aca="false">"*"&amp;IF(AND(A1330="EU",E1330=2035),0.95,IF(AND(A1330="EU",E1330=2050),0.93,IF(AND(A1330="USA",E1330=2035),0.96,IF(AND(A1330="USA",E1330=2050),0.94,IF(AND(A1330="Japan",E1330=2035),0.94,IF(AND(A1330="Japan",E1330=2050),0.92,IF(AND(A1330="Russia",E1330=2035),0.95,IF(AND(A1330="Russia",E1330=2050),0.93,IF(AND(A1330="China",E1330=2035),0.94,IF(AND(A1330="China",E1330=2050),0.92,IF(AND(A1330="India",E1330=2035),0.95,IF(AND(A1330="India",E1330=2050),0.92,IF(AND(A1330="Middle East",E1330=2035),0.94,IF(AND(A1330="Middle East",E1330=2050),0.9,IF(AND(A1330="Africa",E1330=2035),0.94,IF(AND(A1330="Africa",E1330=2050),0.91,IF(AND(A1330="Brazil",E1330=2035),0.95,IF(AND(A1330="Brazil",E1330=2050),0.92,""))))))))))))))))))</f>
        <v>*0.94</v>
      </c>
      <c r="H1330" s="0" t="s">
        <v>2181</v>
      </c>
      <c r="I1330" s="50" t="s">
        <v>35</v>
      </c>
      <c r="J1330" s="0" t="n">
        <v>2050</v>
      </c>
      <c r="K1330" s="48" t="str">
        <f aca="false">"*"&amp;IF(AND(A1330="EU",J1330=2035),0.95,IF(AND(A1330="EU",J1330=2050),0.93,IF(AND(A1330="USA",J1330=2035),0.96,IF(AND(A1330="USA",J1330=2050),0.94,IF(AND(A1330="Japan",J1330=2035),0.94,IF(AND(A1330="Japan",J1330=2050),0.92,IF(AND(A1330="Russia",J1330=2035),0.95,IF(AND(A1330="Russia",J1330=2050),0.93,IF(AND(A1330="China",J1330=2035),0.94,IF(AND(A1330="China",J1330=2050),0.92,IF(AND(A1330="India",J1330=2035),0.95,IF(AND(A1330="India",J1330=2050),0.92,IF(AND(A1330="Middle East",J1330=2035),0.94,IF(AND(A1330="Middle East",J1330=2050),0.9,IF(AND(A1330="Africa",J1330=2035),0.94,IF(AND(A1330="Africa",J1330=2050),0.91,IF(AND(A1330="Brazil",J1330=2035),0.95,IF(AND(A1330="Brazil",J1330=2050),0.92,""))))))))))))))))))</f>
        <v>*0.92</v>
      </c>
      <c r="P1330" s="41" t="s">
        <v>2181</v>
      </c>
      <c r="Q1330" s="52" t="s">
        <v>35</v>
      </c>
      <c r="R1330" s="41" t="n">
        <v>2035</v>
      </c>
      <c r="S1330" s="53" t="str">
        <f aca="false">"*"&amp;IF(AND(A1330="EU",R1330=2035),0.95,IF(AND(A1330="EU",R1330=2050),0.93,IF(AND(A1330="USA",R1330=2035),0.96,IF(AND(A1330="USA",R1330=2050),0.93,IF(AND(A1330="Japan",R1330=2035),0.94,IF(AND(A1330="Japan",R1330=2050),0.92,IF(AND(A1330="Russia",R1330=2035),0.95,IF(AND(A1330="Russia",R1330=2050),0.91,IF(AND(A1330="China",R1330=2035),0.93,IF(AND(A1330="China",R1330=2050),0.92,IF(AND(A1330="India",R1330=2035),0.94,IF(AND(A1330="India",R1330=2050),0.91,IF(AND(A1330="Middle East",R1330=2035),0.92,IF(AND(A1330="Middle East",R1330=2050),0.89,IF(AND(A1330="Africa",R1330=2035),0.93,IF(AND(A1330="Africa",R1330=2050),0.9,IF(AND(A1330="Brazil",R1330=2035),0.95,IF(AND(A1330="Brazil",R1330=2050),0.92,""))))))))))))))))))</f>
        <v>*0.94</v>
      </c>
      <c r="U1330" s="41" t="s">
        <v>2181</v>
      </c>
      <c r="V1330" s="52" t="s">
        <v>35</v>
      </c>
      <c r="W1330" s="41" t="n">
        <v>2050</v>
      </c>
      <c r="X1330" s="53" t="str">
        <f aca="false">"*"&amp;IF(AND(A1330="EU",W1330=2035),0.95,IF(AND(A1330="EU",W1330=2050),0.93,IF(AND(A1330="USA",W1330=2035),0.96,IF(AND(A1330="USA",W1330=2050),0.93,IF(AND(A1330="Japan",W1330=2035),0.94,IF(AND(A1330="Japan",W1330=2050),0.92,IF(AND(A1330="Russia",W1330=2035),0.95,IF(AND(A1330="Russia",W1330=2050),0.91,IF(AND(A1330="China",W1330=2035),0.93,IF(AND(A1330="China",W1330=2050),0.92,IF(AND(A1330="India",W1330=2035),0.94,IF(AND(A1330="India",W1330=2050),0.91,IF(AND(A1330="Middle East",W1330=2035),0.92,IF(AND(A1330="Middle East",W1330=2050),0.89,IF(AND(A1330="Africa",W1330=2035),0.93,IF(AND(A1330="Africa",W1330=2050),0.9,IF(AND(A1330="Brazil",W1330=2035),0.95,IF(AND(A1330="Brazil",W1330=2050),0.92,""))))))))))))))))))</f>
        <v>*0.92</v>
      </c>
      <c r="AC1330" s="0" t="s">
        <v>2181</v>
      </c>
      <c r="AD1330" s="50" t="s">
        <v>35</v>
      </c>
      <c r="AE1330" s="0" t="n">
        <v>2035</v>
      </c>
      <c r="AF1330" s="51" t="str">
        <f aca="false">"*"&amp;IF(AND(A1330="EU",AE1330=2035),0.93,IF(AND(A1330="EU",AE1330=2050),0.9,IF(AND(A1330="USA",AE1330=2035),0.92,IF(AND(A1330="USA",AE1330=2050),0.89,IF(AND(A1330="Japan",AE1330=2035),0.92,IF(AND(A1330="Japan",AE1330=2050),0.89,IF(AND(A1330="Russia",AE1330=2035),0.91,IF(AND(A1330="Russia",AE1330=2050),0.86,IF(AND(A1330="China",AE1330=2035),0.91,IF(AND(A1330="China",AE1330=2050),0.87,IF(AND(A1330="India",AE1330=2035),0.92,IF(AND(A1330="India",AE1330=2050),0.87,IF(AND(A1330="Middle East",AE1330=2035),0.89,IF(AND(A1330="Middle East",AE1330=2050),0.84,IF(AND(A1330="Africa",AE1330=2035),0.9,IF(AND(A1330="Africa",AE1330=2050),0.86,IF(AND(A1330="Brazil",AE1330=2035),0.93,IF(AND(A1330="Brazil",AE1330=2050),0.89,""))))))))))))))))))</f>
        <v>*0.92</v>
      </c>
      <c r="AG1330" s="51" t="str">
        <f aca="false">AG1329</f>
        <v>REZoning_Sol-Win</v>
      </c>
      <c r="AI1330" s="0" t="s">
        <v>2181</v>
      </c>
      <c r="AJ1330" s="50" t="s">
        <v>35</v>
      </c>
      <c r="AK1330" s="0" t="n">
        <v>2050</v>
      </c>
      <c r="AL1330" s="51" t="str">
        <f aca="false">"*"&amp;IF(AND(A1330="EU",AK1330=2035),0.93,IF(AND(A1330="EU",AK1330=2050),0.9,IF(AND(A1330="USA",AK1330=2035),0.92,IF(AND(A1330="USA",AK1330=2050),0.89,IF(AND(A1330="Japan",AK1330=2035),0.92,IF(AND(A1330="Japan",AK1330=2050),0.89,IF(AND(A1330="Russia",AK1330=2035),0.91,IF(AND(A1330="Russia",AK1330=2050),0.86,IF(AND(A1330="China",AK1330=2035),0.91,IF(AND(A1330="China",AK1330=2050),0.87,IF(AND(A1330="India",AK1330=2035),0.92,IF(AND(A1330="India",AK1330=2050),0.87,IF(AND(A1330="Middle East",AK1330=2035),0.89,IF(AND(A1330="Middle East",AK1330=2050),0.84,IF(AND(A1330="Africa",AK1330=2035),0.9,IF(AND(A1330="Africa",AK1330=2050),0.86,IF(AND(A1330="Brazil",AK1330=2035),0.93,IF(AND(A1330="Brazil",AK1330=2050),0.89,""))))))))))))))))))</f>
        <v>*0.89</v>
      </c>
      <c r="AM1330" s="51" t="str">
        <f aca="false">AM1329</f>
        <v>REZoning_Sol-Win</v>
      </c>
      <c r="AP1330" s="0" t="s">
        <v>2181</v>
      </c>
      <c r="AQ1330" s="0" t="s">
        <v>35</v>
      </c>
      <c r="AR1330" s="0" t="n">
        <v>2100</v>
      </c>
      <c r="AS1330" s="0" t="s">
        <v>914</v>
      </c>
      <c r="AT1330" s="0" t="s">
        <v>36</v>
      </c>
    </row>
    <row r="1331" customFormat="false" ht="28.5" hidden="false" customHeight="true" outlineLevel="0" collapsed="false">
      <c r="A1331" s="3" t="s">
        <v>472</v>
      </c>
      <c r="C1331" s="0" t="s">
        <v>2182</v>
      </c>
      <c r="D1331" s="50" t="s">
        <v>35</v>
      </c>
      <c r="E1331" s="0" t="n">
        <v>2035</v>
      </c>
      <c r="F1331" s="51" t="str">
        <f aca="false">"*"&amp;IF(AND(A1331="EU",E1331=2035),0.95,IF(AND(A1331="EU",E1331=2050),0.93,IF(AND(A1331="USA",E1331=2035),0.96,IF(AND(A1331="USA",E1331=2050),0.94,IF(AND(A1331="Japan",E1331=2035),0.94,IF(AND(A1331="Japan",E1331=2050),0.92,IF(AND(A1331="Russia",E1331=2035),0.95,IF(AND(A1331="Russia",E1331=2050),0.93,IF(AND(A1331="China",E1331=2035),0.94,IF(AND(A1331="China",E1331=2050),0.92,IF(AND(A1331="India",E1331=2035),0.95,IF(AND(A1331="India",E1331=2050),0.92,IF(AND(A1331="Middle East",E1331=2035),0.94,IF(AND(A1331="Middle East",E1331=2050),0.9,IF(AND(A1331="Africa",E1331=2035),0.94,IF(AND(A1331="Africa",E1331=2050),0.91,IF(AND(A1331="Brazil",E1331=2035),0.95,IF(AND(A1331="Brazil",E1331=2050),0.92,""))))))))))))))))))</f>
        <v>*0.94</v>
      </c>
      <c r="H1331" s="0" t="s">
        <v>2182</v>
      </c>
      <c r="I1331" s="50" t="s">
        <v>35</v>
      </c>
      <c r="J1331" s="0" t="n">
        <v>2050</v>
      </c>
      <c r="K1331" s="48" t="str">
        <f aca="false">"*"&amp;IF(AND(A1331="EU",J1331=2035),0.95,IF(AND(A1331="EU",J1331=2050),0.93,IF(AND(A1331="USA",J1331=2035),0.96,IF(AND(A1331="USA",J1331=2050),0.94,IF(AND(A1331="Japan",J1331=2035),0.94,IF(AND(A1331="Japan",J1331=2050),0.92,IF(AND(A1331="Russia",J1331=2035),0.95,IF(AND(A1331="Russia",J1331=2050),0.93,IF(AND(A1331="China",J1331=2035),0.94,IF(AND(A1331="China",J1331=2050),0.92,IF(AND(A1331="India",J1331=2035),0.95,IF(AND(A1331="India",J1331=2050),0.92,IF(AND(A1331="Middle East",J1331=2035),0.94,IF(AND(A1331="Middle East",J1331=2050),0.9,IF(AND(A1331="Africa",J1331=2035),0.94,IF(AND(A1331="Africa",J1331=2050),0.91,IF(AND(A1331="Brazil",J1331=2035),0.95,IF(AND(A1331="Brazil",J1331=2050),0.92,""))))))))))))))))))</f>
        <v>*0.92</v>
      </c>
      <c r="P1331" s="41" t="s">
        <v>2182</v>
      </c>
      <c r="Q1331" s="52" t="s">
        <v>35</v>
      </c>
      <c r="R1331" s="41" t="n">
        <v>2035</v>
      </c>
      <c r="S1331" s="53" t="str">
        <f aca="false">"*"&amp;IF(AND(A1331="EU",R1331=2035),0.95,IF(AND(A1331="EU",R1331=2050),0.93,IF(AND(A1331="USA",R1331=2035),0.96,IF(AND(A1331="USA",R1331=2050),0.93,IF(AND(A1331="Japan",R1331=2035),0.94,IF(AND(A1331="Japan",R1331=2050),0.92,IF(AND(A1331="Russia",R1331=2035),0.95,IF(AND(A1331="Russia",R1331=2050),0.91,IF(AND(A1331="China",R1331=2035),0.93,IF(AND(A1331="China",R1331=2050),0.92,IF(AND(A1331="India",R1331=2035),0.94,IF(AND(A1331="India",R1331=2050),0.91,IF(AND(A1331="Middle East",R1331=2035),0.92,IF(AND(A1331="Middle East",R1331=2050),0.89,IF(AND(A1331="Africa",R1331=2035),0.93,IF(AND(A1331="Africa",R1331=2050),0.9,IF(AND(A1331="Brazil",R1331=2035),0.95,IF(AND(A1331="Brazil",R1331=2050),0.92,""))))))))))))))))))</f>
        <v>*0.94</v>
      </c>
      <c r="U1331" s="41" t="s">
        <v>2182</v>
      </c>
      <c r="V1331" s="52" t="s">
        <v>35</v>
      </c>
      <c r="W1331" s="41" t="n">
        <v>2050</v>
      </c>
      <c r="X1331" s="53" t="str">
        <f aca="false">"*"&amp;IF(AND(A1331="EU",W1331=2035),0.95,IF(AND(A1331="EU",W1331=2050),0.93,IF(AND(A1331="USA",W1331=2035),0.96,IF(AND(A1331="USA",W1331=2050),0.93,IF(AND(A1331="Japan",W1331=2035),0.94,IF(AND(A1331="Japan",W1331=2050),0.92,IF(AND(A1331="Russia",W1331=2035),0.95,IF(AND(A1331="Russia",W1331=2050),0.91,IF(AND(A1331="China",W1331=2035),0.93,IF(AND(A1331="China",W1331=2050),0.92,IF(AND(A1331="India",W1331=2035),0.94,IF(AND(A1331="India",W1331=2050),0.91,IF(AND(A1331="Middle East",W1331=2035),0.92,IF(AND(A1331="Middle East",W1331=2050),0.89,IF(AND(A1331="Africa",W1331=2035),0.93,IF(AND(A1331="Africa",W1331=2050),0.9,IF(AND(A1331="Brazil",W1331=2035),0.95,IF(AND(A1331="Brazil",W1331=2050),0.92,""))))))))))))))))))</f>
        <v>*0.92</v>
      </c>
      <c r="AC1331" s="0" t="s">
        <v>2182</v>
      </c>
      <c r="AD1331" s="50" t="s">
        <v>35</v>
      </c>
      <c r="AE1331" s="0" t="n">
        <v>2035</v>
      </c>
      <c r="AF1331" s="51" t="str">
        <f aca="false">"*"&amp;IF(AND(A1331="EU",AE1331=2035),0.93,IF(AND(A1331="EU",AE1331=2050),0.9,IF(AND(A1331="USA",AE1331=2035),0.92,IF(AND(A1331="USA",AE1331=2050),0.89,IF(AND(A1331="Japan",AE1331=2035),0.92,IF(AND(A1331="Japan",AE1331=2050),0.89,IF(AND(A1331="Russia",AE1331=2035),0.91,IF(AND(A1331="Russia",AE1331=2050),0.86,IF(AND(A1331="China",AE1331=2035),0.91,IF(AND(A1331="China",AE1331=2050),0.87,IF(AND(A1331="India",AE1331=2035),0.92,IF(AND(A1331="India",AE1331=2050),0.87,IF(AND(A1331="Middle East",AE1331=2035),0.89,IF(AND(A1331="Middle East",AE1331=2050),0.84,IF(AND(A1331="Africa",AE1331=2035),0.9,IF(AND(A1331="Africa",AE1331=2050),0.86,IF(AND(A1331="Brazil",AE1331=2035),0.93,IF(AND(A1331="Brazil",AE1331=2050),0.89,""))))))))))))))))))</f>
        <v>*0.92</v>
      </c>
      <c r="AG1331" s="51" t="str">
        <f aca="false">AG1330</f>
        <v>REZoning_Sol-Win</v>
      </c>
      <c r="AI1331" s="0" t="s">
        <v>2182</v>
      </c>
      <c r="AJ1331" s="50" t="s">
        <v>35</v>
      </c>
      <c r="AK1331" s="0" t="n">
        <v>2050</v>
      </c>
      <c r="AL1331" s="51" t="str">
        <f aca="false">"*"&amp;IF(AND(A1331="EU",AK1331=2035),0.93,IF(AND(A1331="EU",AK1331=2050),0.9,IF(AND(A1331="USA",AK1331=2035),0.92,IF(AND(A1331="USA",AK1331=2050),0.89,IF(AND(A1331="Japan",AK1331=2035),0.92,IF(AND(A1331="Japan",AK1331=2050),0.89,IF(AND(A1331="Russia",AK1331=2035),0.91,IF(AND(A1331="Russia",AK1331=2050),0.86,IF(AND(A1331="China",AK1331=2035),0.91,IF(AND(A1331="China",AK1331=2050),0.87,IF(AND(A1331="India",AK1331=2035),0.92,IF(AND(A1331="India",AK1331=2050),0.87,IF(AND(A1331="Middle East",AK1331=2035),0.89,IF(AND(A1331="Middle East",AK1331=2050),0.84,IF(AND(A1331="Africa",AK1331=2035),0.9,IF(AND(A1331="Africa",AK1331=2050),0.86,IF(AND(A1331="Brazil",AK1331=2035),0.93,IF(AND(A1331="Brazil",AK1331=2050),0.89,""))))))))))))))))))</f>
        <v>*0.89</v>
      </c>
      <c r="AM1331" s="51" t="str">
        <f aca="false">AM1330</f>
        <v>REZoning_Sol-Win</v>
      </c>
      <c r="AP1331" s="0" t="s">
        <v>2182</v>
      </c>
      <c r="AQ1331" s="0" t="s">
        <v>35</v>
      </c>
      <c r="AR1331" s="0" t="n">
        <v>2100</v>
      </c>
      <c r="AS1331" s="0" t="s">
        <v>914</v>
      </c>
      <c r="AT1331" s="0" t="s">
        <v>36</v>
      </c>
    </row>
    <row r="1332" customFormat="false" ht="28.5" hidden="false" customHeight="true" outlineLevel="0" collapsed="false">
      <c r="A1332" s="3" t="s">
        <v>472</v>
      </c>
      <c r="C1332" s="0" t="s">
        <v>2183</v>
      </c>
      <c r="D1332" s="50" t="s">
        <v>35</v>
      </c>
      <c r="E1332" s="0" t="n">
        <v>2035</v>
      </c>
      <c r="F1332" s="51" t="str">
        <f aca="false">"*"&amp;IF(AND(A1332="EU",E1332=2035),0.95,IF(AND(A1332="EU",E1332=2050),0.93,IF(AND(A1332="USA",E1332=2035),0.96,IF(AND(A1332="USA",E1332=2050),0.94,IF(AND(A1332="Japan",E1332=2035),0.94,IF(AND(A1332="Japan",E1332=2050),0.92,IF(AND(A1332="Russia",E1332=2035),0.95,IF(AND(A1332="Russia",E1332=2050),0.93,IF(AND(A1332="China",E1332=2035),0.94,IF(AND(A1332="China",E1332=2050),0.92,IF(AND(A1332="India",E1332=2035),0.95,IF(AND(A1332="India",E1332=2050),0.92,IF(AND(A1332="Middle East",E1332=2035),0.94,IF(AND(A1332="Middle East",E1332=2050),0.9,IF(AND(A1332="Africa",E1332=2035),0.94,IF(AND(A1332="Africa",E1332=2050),0.91,IF(AND(A1332="Brazil",E1332=2035),0.95,IF(AND(A1332="Brazil",E1332=2050),0.92,""))))))))))))))))))</f>
        <v>*0.94</v>
      </c>
      <c r="H1332" s="0" t="s">
        <v>2183</v>
      </c>
      <c r="I1332" s="50" t="s">
        <v>35</v>
      </c>
      <c r="J1332" s="0" t="n">
        <v>2050</v>
      </c>
      <c r="K1332" s="48" t="str">
        <f aca="false">"*"&amp;IF(AND(A1332="EU",J1332=2035),0.95,IF(AND(A1332="EU",J1332=2050),0.93,IF(AND(A1332="USA",J1332=2035),0.96,IF(AND(A1332="USA",J1332=2050),0.94,IF(AND(A1332="Japan",J1332=2035),0.94,IF(AND(A1332="Japan",J1332=2050),0.92,IF(AND(A1332="Russia",J1332=2035),0.95,IF(AND(A1332="Russia",J1332=2050),0.93,IF(AND(A1332="China",J1332=2035),0.94,IF(AND(A1332="China",J1332=2050),0.92,IF(AND(A1332="India",J1332=2035),0.95,IF(AND(A1332="India",J1332=2050),0.92,IF(AND(A1332="Middle East",J1332=2035),0.94,IF(AND(A1332="Middle East",J1332=2050),0.9,IF(AND(A1332="Africa",J1332=2035),0.94,IF(AND(A1332="Africa",J1332=2050),0.91,IF(AND(A1332="Brazil",J1332=2035),0.95,IF(AND(A1332="Brazil",J1332=2050),0.92,""))))))))))))))))))</f>
        <v>*0.92</v>
      </c>
      <c r="P1332" s="41" t="s">
        <v>2183</v>
      </c>
      <c r="Q1332" s="52" t="s">
        <v>35</v>
      </c>
      <c r="R1332" s="41" t="n">
        <v>2035</v>
      </c>
      <c r="S1332" s="53" t="str">
        <f aca="false">"*"&amp;IF(AND(A1332="EU",R1332=2035),0.95,IF(AND(A1332="EU",R1332=2050),0.93,IF(AND(A1332="USA",R1332=2035),0.96,IF(AND(A1332="USA",R1332=2050),0.93,IF(AND(A1332="Japan",R1332=2035),0.94,IF(AND(A1332="Japan",R1332=2050),0.92,IF(AND(A1332="Russia",R1332=2035),0.95,IF(AND(A1332="Russia",R1332=2050),0.91,IF(AND(A1332="China",R1332=2035),0.93,IF(AND(A1332="China",R1332=2050),0.92,IF(AND(A1332="India",R1332=2035),0.94,IF(AND(A1332="India",R1332=2050),0.91,IF(AND(A1332="Middle East",R1332=2035),0.92,IF(AND(A1332="Middle East",R1332=2050),0.89,IF(AND(A1332="Africa",R1332=2035),0.93,IF(AND(A1332="Africa",R1332=2050),0.9,IF(AND(A1332="Brazil",R1332=2035),0.95,IF(AND(A1332="Brazil",R1332=2050),0.92,""))))))))))))))))))</f>
        <v>*0.94</v>
      </c>
      <c r="U1332" s="41" t="s">
        <v>2183</v>
      </c>
      <c r="V1332" s="52" t="s">
        <v>35</v>
      </c>
      <c r="W1332" s="41" t="n">
        <v>2050</v>
      </c>
      <c r="X1332" s="53" t="str">
        <f aca="false">"*"&amp;IF(AND(A1332="EU",W1332=2035),0.95,IF(AND(A1332="EU",W1332=2050),0.93,IF(AND(A1332="USA",W1332=2035),0.96,IF(AND(A1332="USA",W1332=2050),0.93,IF(AND(A1332="Japan",W1332=2035),0.94,IF(AND(A1332="Japan",W1332=2050),0.92,IF(AND(A1332="Russia",W1332=2035),0.95,IF(AND(A1332="Russia",W1332=2050),0.91,IF(AND(A1332="China",W1332=2035),0.93,IF(AND(A1332="China",W1332=2050),0.92,IF(AND(A1332="India",W1332=2035),0.94,IF(AND(A1332="India",W1332=2050),0.91,IF(AND(A1332="Middle East",W1332=2035),0.92,IF(AND(A1332="Middle East",W1332=2050),0.89,IF(AND(A1332="Africa",W1332=2035),0.93,IF(AND(A1332="Africa",W1332=2050),0.9,IF(AND(A1332="Brazil",W1332=2035),0.95,IF(AND(A1332="Brazil",W1332=2050),0.92,""))))))))))))))))))</f>
        <v>*0.92</v>
      </c>
      <c r="AC1332" s="0" t="s">
        <v>2183</v>
      </c>
      <c r="AD1332" s="50" t="s">
        <v>35</v>
      </c>
      <c r="AE1332" s="0" t="n">
        <v>2035</v>
      </c>
      <c r="AF1332" s="51" t="str">
        <f aca="false">"*"&amp;IF(AND(A1332="EU",AE1332=2035),0.93,IF(AND(A1332="EU",AE1332=2050),0.9,IF(AND(A1332="USA",AE1332=2035),0.92,IF(AND(A1332="USA",AE1332=2050),0.89,IF(AND(A1332="Japan",AE1332=2035),0.92,IF(AND(A1332="Japan",AE1332=2050),0.89,IF(AND(A1332="Russia",AE1332=2035),0.91,IF(AND(A1332="Russia",AE1332=2050),0.86,IF(AND(A1332="China",AE1332=2035),0.91,IF(AND(A1332="China",AE1332=2050),0.87,IF(AND(A1332="India",AE1332=2035),0.92,IF(AND(A1332="India",AE1332=2050),0.87,IF(AND(A1332="Middle East",AE1332=2035),0.89,IF(AND(A1332="Middle East",AE1332=2050),0.84,IF(AND(A1332="Africa",AE1332=2035),0.9,IF(AND(A1332="Africa",AE1332=2050),0.86,IF(AND(A1332="Brazil",AE1332=2035),0.93,IF(AND(A1332="Brazil",AE1332=2050),0.89,""))))))))))))))))))</f>
        <v>*0.92</v>
      </c>
      <c r="AG1332" s="51" t="str">
        <f aca="false">AG1331</f>
        <v>REZoning_Sol-Win</v>
      </c>
      <c r="AI1332" s="0" t="s">
        <v>2183</v>
      </c>
      <c r="AJ1332" s="50" t="s">
        <v>35</v>
      </c>
      <c r="AK1332" s="0" t="n">
        <v>2050</v>
      </c>
      <c r="AL1332" s="51" t="str">
        <f aca="false">"*"&amp;IF(AND(A1332="EU",AK1332=2035),0.93,IF(AND(A1332="EU",AK1332=2050),0.9,IF(AND(A1332="USA",AK1332=2035),0.92,IF(AND(A1332="USA",AK1332=2050),0.89,IF(AND(A1332="Japan",AK1332=2035),0.92,IF(AND(A1332="Japan",AK1332=2050),0.89,IF(AND(A1332="Russia",AK1332=2035),0.91,IF(AND(A1332="Russia",AK1332=2050),0.86,IF(AND(A1332="China",AK1332=2035),0.91,IF(AND(A1332="China",AK1332=2050),0.87,IF(AND(A1332="India",AK1332=2035),0.92,IF(AND(A1332="India",AK1332=2050),0.87,IF(AND(A1332="Middle East",AK1332=2035),0.89,IF(AND(A1332="Middle East",AK1332=2050),0.84,IF(AND(A1332="Africa",AK1332=2035),0.9,IF(AND(A1332="Africa",AK1332=2050),0.86,IF(AND(A1332="Brazil",AK1332=2035),0.93,IF(AND(A1332="Brazil",AK1332=2050),0.89,""))))))))))))))))))</f>
        <v>*0.89</v>
      </c>
      <c r="AM1332" s="51" t="str">
        <f aca="false">AM1331</f>
        <v>REZoning_Sol-Win</v>
      </c>
      <c r="AP1332" s="0" t="s">
        <v>2183</v>
      </c>
      <c r="AQ1332" s="0" t="s">
        <v>35</v>
      </c>
      <c r="AR1332" s="0" t="n">
        <v>2100</v>
      </c>
      <c r="AS1332" s="0" t="s">
        <v>914</v>
      </c>
      <c r="AT1332" s="0" t="s">
        <v>36</v>
      </c>
    </row>
    <row r="1333" customFormat="false" ht="28.5" hidden="false" customHeight="true" outlineLevel="0" collapsed="false">
      <c r="A1333" s="3" t="s">
        <v>472</v>
      </c>
      <c r="C1333" s="0" t="s">
        <v>2184</v>
      </c>
      <c r="D1333" s="50" t="s">
        <v>35</v>
      </c>
      <c r="E1333" s="0" t="n">
        <v>2035</v>
      </c>
      <c r="F1333" s="51" t="str">
        <f aca="false">"*"&amp;IF(AND(A1333="EU",E1333=2035),0.95,IF(AND(A1333="EU",E1333=2050),0.93,IF(AND(A1333="USA",E1333=2035),0.96,IF(AND(A1333="USA",E1333=2050),0.94,IF(AND(A1333="Japan",E1333=2035),0.94,IF(AND(A1333="Japan",E1333=2050),0.92,IF(AND(A1333="Russia",E1333=2035),0.95,IF(AND(A1333="Russia",E1333=2050),0.93,IF(AND(A1333="China",E1333=2035),0.94,IF(AND(A1333="China",E1333=2050),0.92,IF(AND(A1333="India",E1333=2035),0.95,IF(AND(A1333="India",E1333=2050),0.92,IF(AND(A1333="Middle East",E1333=2035),0.94,IF(AND(A1333="Middle East",E1333=2050),0.9,IF(AND(A1333="Africa",E1333=2035),0.94,IF(AND(A1333="Africa",E1333=2050),0.91,IF(AND(A1333="Brazil",E1333=2035),0.95,IF(AND(A1333="Brazil",E1333=2050),0.92,""))))))))))))))))))</f>
        <v>*0.94</v>
      </c>
      <c r="H1333" s="0" t="s">
        <v>2184</v>
      </c>
      <c r="I1333" s="50" t="s">
        <v>35</v>
      </c>
      <c r="J1333" s="0" t="n">
        <v>2050</v>
      </c>
      <c r="K1333" s="48" t="str">
        <f aca="false">"*"&amp;IF(AND(A1333="EU",J1333=2035),0.95,IF(AND(A1333="EU",J1333=2050),0.93,IF(AND(A1333="USA",J1333=2035),0.96,IF(AND(A1333="USA",J1333=2050),0.94,IF(AND(A1333="Japan",J1333=2035),0.94,IF(AND(A1333="Japan",J1333=2050),0.92,IF(AND(A1333="Russia",J1333=2035),0.95,IF(AND(A1333="Russia",J1333=2050),0.93,IF(AND(A1333="China",J1333=2035),0.94,IF(AND(A1333="China",J1333=2050),0.92,IF(AND(A1333="India",J1333=2035),0.95,IF(AND(A1333="India",J1333=2050),0.92,IF(AND(A1333="Middle East",J1333=2035),0.94,IF(AND(A1333="Middle East",J1333=2050),0.9,IF(AND(A1333="Africa",J1333=2035),0.94,IF(AND(A1333="Africa",J1333=2050),0.91,IF(AND(A1333="Brazil",J1333=2035),0.95,IF(AND(A1333="Brazil",J1333=2050),0.92,""))))))))))))))))))</f>
        <v>*0.92</v>
      </c>
      <c r="P1333" s="41" t="s">
        <v>2184</v>
      </c>
      <c r="Q1333" s="52" t="s">
        <v>35</v>
      </c>
      <c r="R1333" s="41" t="n">
        <v>2035</v>
      </c>
      <c r="S1333" s="53" t="str">
        <f aca="false">"*"&amp;IF(AND(A1333="EU",R1333=2035),0.95,IF(AND(A1333="EU",R1333=2050),0.93,IF(AND(A1333="USA",R1333=2035),0.96,IF(AND(A1333="USA",R1333=2050),0.93,IF(AND(A1333="Japan",R1333=2035),0.94,IF(AND(A1333="Japan",R1333=2050),0.92,IF(AND(A1333="Russia",R1333=2035),0.95,IF(AND(A1333="Russia",R1333=2050),0.91,IF(AND(A1333="China",R1333=2035),0.93,IF(AND(A1333="China",R1333=2050),0.92,IF(AND(A1333="India",R1333=2035),0.94,IF(AND(A1333="India",R1333=2050),0.91,IF(AND(A1333="Middle East",R1333=2035),0.92,IF(AND(A1333="Middle East",R1333=2050),0.89,IF(AND(A1333="Africa",R1333=2035),0.93,IF(AND(A1333="Africa",R1333=2050),0.9,IF(AND(A1333="Brazil",R1333=2035),0.95,IF(AND(A1333="Brazil",R1333=2050),0.92,""))))))))))))))))))</f>
        <v>*0.94</v>
      </c>
      <c r="U1333" s="41" t="s">
        <v>2184</v>
      </c>
      <c r="V1333" s="52" t="s">
        <v>35</v>
      </c>
      <c r="W1333" s="41" t="n">
        <v>2050</v>
      </c>
      <c r="X1333" s="53" t="str">
        <f aca="false">"*"&amp;IF(AND(A1333="EU",W1333=2035),0.95,IF(AND(A1333="EU",W1333=2050),0.93,IF(AND(A1333="USA",W1333=2035),0.96,IF(AND(A1333="USA",W1333=2050),0.93,IF(AND(A1333="Japan",W1333=2035),0.94,IF(AND(A1333="Japan",W1333=2050),0.92,IF(AND(A1333="Russia",W1333=2035),0.95,IF(AND(A1333="Russia",W1333=2050),0.91,IF(AND(A1333="China",W1333=2035),0.93,IF(AND(A1333="China",W1333=2050),0.92,IF(AND(A1333="India",W1333=2035),0.94,IF(AND(A1333="India",W1333=2050),0.91,IF(AND(A1333="Middle East",W1333=2035),0.92,IF(AND(A1333="Middle East",W1333=2050),0.89,IF(AND(A1333="Africa",W1333=2035),0.93,IF(AND(A1333="Africa",W1333=2050),0.9,IF(AND(A1333="Brazil",W1333=2035),0.95,IF(AND(A1333="Brazil",W1333=2050),0.92,""))))))))))))))))))</f>
        <v>*0.92</v>
      </c>
      <c r="AC1333" s="0" t="s">
        <v>2184</v>
      </c>
      <c r="AD1333" s="50" t="s">
        <v>35</v>
      </c>
      <c r="AE1333" s="0" t="n">
        <v>2035</v>
      </c>
      <c r="AF1333" s="51" t="str">
        <f aca="false">"*"&amp;IF(AND(A1333="EU",AE1333=2035),0.93,IF(AND(A1333="EU",AE1333=2050),0.9,IF(AND(A1333="USA",AE1333=2035),0.92,IF(AND(A1333="USA",AE1333=2050),0.89,IF(AND(A1333="Japan",AE1333=2035),0.92,IF(AND(A1333="Japan",AE1333=2050),0.89,IF(AND(A1333="Russia",AE1333=2035),0.91,IF(AND(A1333="Russia",AE1333=2050),0.86,IF(AND(A1333="China",AE1333=2035),0.91,IF(AND(A1333="China",AE1333=2050),0.87,IF(AND(A1333="India",AE1333=2035),0.92,IF(AND(A1333="India",AE1333=2050),0.87,IF(AND(A1333="Middle East",AE1333=2035),0.89,IF(AND(A1333="Middle East",AE1333=2050),0.84,IF(AND(A1333="Africa",AE1333=2035),0.9,IF(AND(A1333="Africa",AE1333=2050),0.86,IF(AND(A1333="Brazil",AE1333=2035),0.93,IF(AND(A1333="Brazil",AE1333=2050),0.89,""))))))))))))))))))</f>
        <v>*0.92</v>
      </c>
      <c r="AG1333" s="51" t="str">
        <f aca="false">AG1332</f>
        <v>REZoning_Sol-Win</v>
      </c>
      <c r="AI1333" s="0" t="s">
        <v>2184</v>
      </c>
      <c r="AJ1333" s="50" t="s">
        <v>35</v>
      </c>
      <c r="AK1333" s="0" t="n">
        <v>2050</v>
      </c>
      <c r="AL1333" s="51" t="str">
        <f aca="false">"*"&amp;IF(AND(A1333="EU",AK1333=2035),0.93,IF(AND(A1333="EU",AK1333=2050),0.9,IF(AND(A1333="USA",AK1333=2035),0.92,IF(AND(A1333="USA",AK1333=2050),0.89,IF(AND(A1333="Japan",AK1333=2035),0.92,IF(AND(A1333="Japan",AK1333=2050),0.89,IF(AND(A1333="Russia",AK1333=2035),0.91,IF(AND(A1333="Russia",AK1333=2050),0.86,IF(AND(A1333="China",AK1333=2035),0.91,IF(AND(A1333="China",AK1333=2050),0.87,IF(AND(A1333="India",AK1333=2035),0.92,IF(AND(A1333="India",AK1333=2050),0.87,IF(AND(A1333="Middle East",AK1333=2035),0.89,IF(AND(A1333="Middle East",AK1333=2050),0.84,IF(AND(A1333="Africa",AK1333=2035),0.9,IF(AND(A1333="Africa",AK1333=2050),0.86,IF(AND(A1333="Brazil",AK1333=2035),0.93,IF(AND(A1333="Brazil",AK1333=2050),0.89,""))))))))))))))))))</f>
        <v>*0.89</v>
      </c>
      <c r="AM1333" s="51" t="str">
        <f aca="false">AM1332</f>
        <v>REZoning_Sol-Win</v>
      </c>
      <c r="AP1333" s="0" t="s">
        <v>2184</v>
      </c>
      <c r="AQ1333" s="0" t="s">
        <v>35</v>
      </c>
      <c r="AR1333" s="0" t="n">
        <v>2100</v>
      </c>
      <c r="AS1333" s="0" t="s">
        <v>914</v>
      </c>
      <c r="AT1333" s="0" t="s">
        <v>36</v>
      </c>
    </row>
    <row r="1334" customFormat="false" ht="28.5" hidden="false" customHeight="true" outlineLevel="0" collapsed="false">
      <c r="A1334" s="3" t="s">
        <v>472</v>
      </c>
      <c r="C1334" s="0" t="s">
        <v>2185</v>
      </c>
      <c r="D1334" s="50" t="s">
        <v>35</v>
      </c>
      <c r="E1334" s="0" t="n">
        <v>2035</v>
      </c>
      <c r="F1334" s="51" t="str">
        <f aca="false">"*"&amp;IF(AND(A1334="EU",E1334=2035),0.95,IF(AND(A1334="EU",E1334=2050),0.93,IF(AND(A1334="USA",E1334=2035),0.96,IF(AND(A1334="USA",E1334=2050),0.94,IF(AND(A1334="Japan",E1334=2035),0.94,IF(AND(A1334="Japan",E1334=2050),0.92,IF(AND(A1334="Russia",E1334=2035),0.95,IF(AND(A1334="Russia",E1334=2050),0.93,IF(AND(A1334="China",E1334=2035),0.94,IF(AND(A1334="China",E1334=2050),0.92,IF(AND(A1334="India",E1334=2035),0.95,IF(AND(A1334="India",E1334=2050),0.92,IF(AND(A1334="Middle East",E1334=2035),0.94,IF(AND(A1334="Middle East",E1334=2050),0.9,IF(AND(A1334="Africa",E1334=2035),0.94,IF(AND(A1334="Africa",E1334=2050),0.91,IF(AND(A1334="Brazil",E1334=2035),0.95,IF(AND(A1334="Brazil",E1334=2050),0.92,""))))))))))))))))))</f>
        <v>*0.94</v>
      </c>
      <c r="H1334" s="0" t="s">
        <v>2185</v>
      </c>
      <c r="I1334" s="50" t="s">
        <v>35</v>
      </c>
      <c r="J1334" s="0" t="n">
        <v>2050</v>
      </c>
      <c r="K1334" s="48" t="str">
        <f aca="false">"*"&amp;IF(AND(A1334="EU",J1334=2035),0.95,IF(AND(A1334="EU",J1334=2050),0.93,IF(AND(A1334="USA",J1334=2035),0.96,IF(AND(A1334="USA",J1334=2050),0.94,IF(AND(A1334="Japan",J1334=2035),0.94,IF(AND(A1334="Japan",J1334=2050),0.92,IF(AND(A1334="Russia",J1334=2035),0.95,IF(AND(A1334="Russia",J1334=2050),0.93,IF(AND(A1334="China",J1334=2035),0.94,IF(AND(A1334="China",J1334=2050),0.92,IF(AND(A1334="India",J1334=2035),0.95,IF(AND(A1334="India",J1334=2050),0.92,IF(AND(A1334="Middle East",J1334=2035),0.94,IF(AND(A1334="Middle East",J1334=2050),0.9,IF(AND(A1334="Africa",J1334=2035),0.94,IF(AND(A1334="Africa",J1334=2050),0.91,IF(AND(A1334="Brazil",J1334=2035),0.95,IF(AND(A1334="Brazil",J1334=2050),0.92,""))))))))))))))))))</f>
        <v>*0.92</v>
      </c>
      <c r="P1334" s="41" t="s">
        <v>2185</v>
      </c>
      <c r="Q1334" s="52" t="s">
        <v>35</v>
      </c>
      <c r="R1334" s="41" t="n">
        <v>2035</v>
      </c>
      <c r="S1334" s="53" t="str">
        <f aca="false">"*"&amp;IF(AND(A1334="EU",R1334=2035),0.95,IF(AND(A1334="EU",R1334=2050),0.93,IF(AND(A1334="USA",R1334=2035),0.96,IF(AND(A1334="USA",R1334=2050),0.93,IF(AND(A1334="Japan",R1334=2035),0.94,IF(AND(A1334="Japan",R1334=2050),0.92,IF(AND(A1334="Russia",R1334=2035),0.95,IF(AND(A1334="Russia",R1334=2050),0.91,IF(AND(A1334="China",R1334=2035),0.93,IF(AND(A1334="China",R1334=2050),0.92,IF(AND(A1334="India",R1334=2035),0.94,IF(AND(A1334="India",R1334=2050),0.91,IF(AND(A1334="Middle East",R1334=2035),0.92,IF(AND(A1334="Middle East",R1334=2050),0.89,IF(AND(A1334="Africa",R1334=2035),0.93,IF(AND(A1334="Africa",R1334=2050),0.9,IF(AND(A1334="Brazil",R1334=2035),0.95,IF(AND(A1334="Brazil",R1334=2050),0.92,""))))))))))))))))))</f>
        <v>*0.94</v>
      </c>
      <c r="U1334" s="41" t="s">
        <v>2185</v>
      </c>
      <c r="V1334" s="52" t="s">
        <v>35</v>
      </c>
      <c r="W1334" s="41" t="n">
        <v>2050</v>
      </c>
      <c r="X1334" s="53" t="str">
        <f aca="false">"*"&amp;IF(AND(A1334="EU",W1334=2035),0.95,IF(AND(A1334="EU",W1334=2050),0.93,IF(AND(A1334="USA",W1334=2035),0.96,IF(AND(A1334="USA",W1334=2050),0.93,IF(AND(A1334="Japan",W1334=2035),0.94,IF(AND(A1334="Japan",W1334=2050),0.92,IF(AND(A1334="Russia",W1334=2035),0.95,IF(AND(A1334="Russia",W1334=2050),0.91,IF(AND(A1334="China",W1334=2035),0.93,IF(AND(A1334="China",W1334=2050),0.92,IF(AND(A1334="India",W1334=2035),0.94,IF(AND(A1334="India",W1334=2050),0.91,IF(AND(A1334="Middle East",W1334=2035),0.92,IF(AND(A1334="Middle East",W1334=2050),0.89,IF(AND(A1334="Africa",W1334=2035),0.93,IF(AND(A1334="Africa",W1334=2050),0.9,IF(AND(A1334="Brazil",W1334=2035),0.95,IF(AND(A1334="Brazil",W1334=2050),0.92,""))))))))))))))))))</f>
        <v>*0.92</v>
      </c>
      <c r="AC1334" s="0" t="s">
        <v>2185</v>
      </c>
      <c r="AD1334" s="50" t="s">
        <v>35</v>
      </c>
      <c r="AE1334" s="0" t="n">
        <v>2035</v>
      </c>
      <c r="AF1334" s="51" t="str">
        <f aca="false">"*"&amp;IF(AND(A1334="EU",AE1334=2035),0.93,IF(AND(A1334="EU",AE1334=2050),0.9,IF(AND(A1334="USA",AE1334=2035),0.92,IF(AND(A1334="USA",AE1334=2050),0.89,IF(AND(A1334="Japan",AE1334=2035),0.92,IF(AND(A1334="Japan",AE1334=2050),0.89,IF(AND(A1334="Russia",AE1334=2035),0.91,IF(AND(A1334="Russia",AE1334=2050),0.86,IF(AND(A1334="China",AE1334=2035),0.91,IF(AND(A1334="China",AE1334=2050),0.87,IF(AND(A1334="India",AE1334=2035),0.92,IF(AND(A1334="India",AE1334=2050),0.87,IF(AND(A1334="Middle East",AE1334=2035),0.89,IF(AND(A1334="Middle East",AE1334=2050),0.84,IF(AND(A1334="Africa",AE1334=2035),0.9,IF(AND(A1334="Africa",AE1334=2050),0.86,IF(AND(A1334="Brazil",AE1334=2035),0.93,IF(AND(A1334="Brazil",AE1334=2050),0.89,""))))))))))))))))))</f>
        <v>*0.92</v>
      </c>
      <c r="AG1334" s="51" t="str">
        <f aca="false">AG1333</f>
        <v>REZoning_Sol-Win</v>
      </c>
      <c r="AI1334" s="0" t="s">
        <v>2185</v>
      </c>
      <c r="AJ1334" s="50" t="s">
        <v>35</v>
      </c>
      <c r="AK1334" s="0" t="n">
        <v>2050</v>
      </c>
      <c r="AL1334" s="51" t="str">
        <f aca="false">"*"&amp;IF(AND(A1334="EU",AK1334=2035),0.93,IF(AND(A1334="EU",AK1334=2050),0.9,IF(AND(A1334="USA",AK1334=2035),0.92,IF(AND(A1334="USA",AK1334=2050),0.89,IF(AND(A1334="Japan",AK1334=2035),0.92,IF(AND(A1334="Japan",AK1334=2050),0.89,IF(AND(A1334="Russia",AK1334=2035),0.91,IF(AND(A1334="Russia",AK1334=2050),0.86,IF(AND(A1334="China",AK1334=2035),0.91,IF(AND(A1334="China",AK1334=2050),0.87,IF(AND(A1334="India",AK1334=2035),0.92,IF(AND(A1334="India",AK1334=2050),0.87,IF(AND(A1334="Middle East",AK1334=2035),0.89,IF(AND(A1334="Middle East",AK1334=2050),0.84,IF(AND(A1334="Africa",AK1334=2035),0.9,IF(AND(A1334="Africa",AK1334=2050),0.86,IF(AND(A1334="Brazil",AK1334=2035),0.93,IF(AND(A1334="Brazil",AK1334=2050),0.89,""))))))))))))))))))</f>
        <v>*0.89</v>
      </c>
      <c r="AM1334" s="51" t="str">
        <f aca="false">AM1333</f>
        <v>REZoning_Sol-Win</v>
      </c>
      <c r="AP1334" s="0" t="s">
        <v>2185</v>
      </c>
      <c r="AQ1334" s="0" t="s">
        <v>35</v>
      </c>
      <c r="AR1334" s="0" t="n">
        <v>2100</v>
      </c>
      <c r="AS1334" s="0" t="s">
        <v>914</v>
      </c>
      <c r="AT1334" s="0" t="s">
        <v>36</v>
      </c>
    </row>
    <row r="1335" customFormat="false" ht="28.5" hidden="false" customHeight="true" outlineLevel="0" collapsed="false">
      <c r="A1335" s="3" t="s">
        <v>472</v>
      </c>
      <c r="C1335" s="0" t="s">
        <v>2186</v>
      </c>
      <c r="D1335" s="50" t="s">
        <v>35</v>
      </c>
      <c r="E1335" s="0" t="n">
        <v>2035</v>
      </c>
      <c r="F1335" s="51" t="str">
        <f aca="false">"*"&amp;IF(AND(A1335="EU",E1335=2035),0.95,IF(AND(A1335="EU",E1335=2050),0.93,IF(AND(A1335="USA",E1335=2035),0.96,IF(AND(A1335="USA",E1335=2050),0.94,IF(AND(A1335="Japan",E1335=2035),0.94,IF(AND(A1335="Japan",E1335=2050),0.92,IF(AND(A1335="Russia",E1335=2035),0.95,IF(AND(A1335="Russia",E1335=2050),0.93,IF(AND(A1335="China",E1335=2035),0.94,IF(AND(A1335="China",E1335=2050),0.92,IF(AND(A1335="India",E1335=2035),0.95,IF(AND(A1335="India",E1335=2050),0.92,IF(AND(A1335="Middle East",E1335=2035),0.94,IF(AND(A1335="Middle East",E1335=2050),0.9,IF(AND(A1335="Africa",E1335=2035),0.94,IF(AND(A1335="Africa",E1335=2050),0.91,IF(AND(A1335="Brazil",E1335=2035),0.95,IF(AND(A1335="Brazil",E1335=2050),0.92,""))))))))))))))))))</f>
        <v>*0.94</v>
      </c>
      <c r="H1335" s="0" t="s">
        <v>2186</v>
      </c>
      <c r="I1335" s="50" t="s">
        <v>35</v>
      </c>
      <c r="J1335" s="0" t="n">
        <v>2050</v>
      </c>
      <c r="K1335" s="48" t="str">
        <f aca="false">"*"&amp;IF(AND(A1335="EU",J1335=2035),0.95,IF(AND(A1335="EU",J1335=2050),0.93,IF(AND(A1335="USA",J1335=2035),0.96,IF(AND(A1335="USA",J1335=2050),0.94,IF(AND(A1335="Japan",J1335=2035),0.94,IF(AND(A1335="Japan",J1335=2050),0.92,IF(AND(A1335="Russia",J1335=2035),0.95,IF(AND(A1335="Russia",J1335=2050),0.93,IF(AND(A1335="China",J1335=2035),0.94,IF(AND(A1335="China",J1335=2050),0.92,IF(AND(A1335="India",J1335=2035),0.95,IF(AND(A1335="India",J1335=2050),0.92,IF(AND(A1335="Middle East",J1335=2035),0.94,IF(AND(A1335="Middle East",J1335=2050),0.9,IF(AND(A1335="Africa",J1335=2035),0.94,IF(AND(A1335="Africa",J1335=2050),0.91,IF(AND(A1335="Brazil",J1335=2035),0.95,IF(AND(A1335="Brazil",J1335=2050),0.92,""))))))))))))))))))</f>
        <v>*0.92</v>
      </c>
      <c r="P1335" s="41" t="s">
        <v>2186</v>
      </c>
      <c r="Q1335" s="52" t="s">
        <v>35</v>
      </c>
      <c r="R1335" s="41" t="n">
        <v>2035</v>
      </c>
      <c r="S1335" s="53" t="str">
        <f aca="false">"*"&amp;IF(AND(A1335="EU",R1335=2035),0.95,IF(AND(A1335="EU",R1335=2050),0.93,IF(AND(A1335="USA",R1335=2035),0.96,IF(AND(A1335="USA",R1335=2050),0.93,IF(AND(A1335="Japan",R1335=2035),0.94,IF(AND(A1335="Japan",R1335=2050),0.92,IF(AND(A1335="Russia",R1335=2035),0.95,IF(AND(A1335="Russia",R1335=2050),0.91,IF(AND(A1335="China",R1335=2035),0.93,IF(AND(A1335="China",R1335=2050),0.92,IF(AND(A1335="India",R1335=2035),0.94,IF(AND(A1335="India",R1335=2050),0.91,IF(AND(A1335="Middle East",R1335=2035),0.92,IF(AND(A1335="Middle East",R1335=2050),0.89,IF(AND(A1335="Africa",R1335=2035),0.93,IF(AND(A1335="Africa",R1335=2050),0.9,IF(AND(A1335="Brazil",R1335=2035),0.95,IF(AND(A1335="Brazil",R1335=2050),0.92,""))))))))))))))))))</f>
        <v>*0.94</v>
      </c>
      <c r="U1335" s="41" t="s">
        <v>2186</v>
      </c>
      <c r="V1335" s="52" t="s">
        <v>35</v>
      </c>
      <c r="W1335" s="41" t="n">
        <v>2050</v>
      </c>
      <c r="X1335" s="53" t="str">
        <f aca="false">"*"&amp;IF(AND(A1335="EU",W1335=2035),0.95,IF(AND(A1335="EU",W1335=2050),0.93,IF(AND(A1335="USA",W1335=2035),0.96,IF(AND(A1335="USA",W1335=2050),0.93,IF(AND(A1335="Japan",W1335=2035),0.94,IF(AND(A1335="Japan",W1335=2050),0.92,IF(AND(A1335="Russia",W1335=2035),0.95,IF(AND(A1335="Russia",W1335=2050),0.91,IF(AND(A1335="China",W1335=2035),0.93,IF(AND(A1335="China",W1335=2050),0.92,IF(AND(A1335="India",W1335=2035),0.94,IF(AND(A1335="India",W1335=2050),0.91,IF(AND(A1335="Middle East",W1335=2035),0.92,IF(AND(A1335="Middle East",W1335=2050),0.89,IF(AND(A1335="Africa",W1335=2035),0.93,IF(AND(A1335="Africa",W1335=2050),0.9,IF(AND(A1335="Brazil",W1335=2035),0.95,IF(AND(A1335="Brazil",W1335=2050),0.92,""))))))))))))))))))</f>
        <v>*0.92</v>
      </c>
      <c r="AC1335" s="0" t="s">
        <v>2186</v>
      </c>
      <c r="AD1335" s="50" t="s">
        <v>35</v>
      </c>
      <c r="AE1335" s="0" t="n">
        <v>2035</v>
      </c>
      <c r="AF1335" s="51" t="str">
        <f aca="false">"*"&amp;IF(AND(A1335="EU",AE1335=2035),0.93,IF(AND(A1335="EU",AE1335=2050),0.9,IF(AND(A1335="USA",AE1335=2035),0.92,IF(AND(A1335="USA",AE1335=2050),0.89,IF(AND(A1335="Japan",AE1335=2035),0.92,IF(AND(A1335="Japan",AE1335=2050),0.89,IF(AND(A1335="Russia",AE1335=2035),0.91,IF(AND(A1335="Russia",AE1335=2050),0.86,IF(AND(A1335="China",AE1335=2035),0.91,IF(AND(A1335="China",AE1335=2050),0.87,IF(AND(A1335="India",AE1335=2035),0.92,IF(AND(A1335="India",AE1335=2050),0.87,IF(AND(A1335="Middle East",AE1335=2035),0.89,IF(AND(A1335="Middle East",AE1335=2050),0.84,IF(AND(A1335="Africa",AE1335=2035),0.9,IF(AND(A1335="Africa",AE1335=2050),0.86,IF(AND(A1335="Brazil",AE1335=2035),0.93,IF(AND(A1335="Brazil",AE1335=2050),0.89,""))))))))))))))))))</f>
        <v>*0.92</v>
      </c>
      <c r="AG1335" s="51" t="str">
        <f aca="false">AG1334</f>
        <v>REZoning_Sol-Win</v>
      </c>
      <c r="AI1335" s="0" t="s">
        <v>2186</v>
      </c>
      <c r="AJ1335" s="50" t="s">
        <v>35</v>
      </c>
      <c r="AK1335" s="0" t="n">
        <v>2050</v>
      </c>
      <c r="AL1335" s="51" t="str">
        <f aca="false">"*"&amp;IF(AND(A1335="EU",AK1335=2035),0.93,IF(AND(A1335="EU",AK1335=2050),0.9,IF(AND(A1335="USA",AK1335=2035),0.92,IF(AND(A1335="USA",AK1335=2050),0.89,IF(AND(A1335="Japan",AK1335=2035),0.92,IF(AND(A1335="Japan",AK1335=2050),0.89,IF(AND(A1335="Russia",AK1335=2035),0.91,IF(AND(A1335="Russia",AK1335=2050),0.86,IF(AND(A1335="China",AK1335=2035),0.91,IF(AND(A1335="China",AK1335=2050),0.87,IF(AND(A1335="India",AK1335=2035),0.92,IF(AND(A1335="India",AK1335=2050),0.87,IF(AND(A1335="Middle East",AK1335=2035),0.89,IF(AND(A1335="Middle East",AK1335=2050),0.84,IF(AND(A1335="Africa",AK1335=2035),0.9,IF(AND(A1335="Africa",AK1335=2050),0.86,IF(AND(A1335="Brazil",AK1335=2035),0.93,IF(AND(A1335="Brazil",AK1335=2050),0.89,""))))))))))))))))))</f>
        <v>*0.89</v>
      </c>
      <c r="AM1335" s="51" t="str">
        <f aca="false">AM1334</f>
        <v>REZoning_Sol-Win</v>
      </c>
      <c r="AP1335" s="0" t="s">
        <v>2186</v>
      </c>
      <c r="AQ1335" s="0" t="s">
        <v>35</v>
      </c>
      <c r="AR1335" s="0" t="n">
        <v>2100</v>
      </c>
      <c r="AS1335" s="0" t="s">
        <v>914</v>
      </c>
      <c r="AT1335" s="0" t="s">
        <v>36</v>
      </c>
    </row>
    <row r="1336" customFormat="false" ht="28.5" hidden="false" customHeight="true" outlineLevel="0" collapsed="false">
      <c r="A1336" s="3" t="s">
        <v>472</v>
      </c>
      <c r="C1336" s="0" t="s">
        <v>2187</v>
      </c>
      <c r="D1336" s="50" t="s">
        <v>35</v>
      </c>
      <c r="E1336" s="0" t="n">
        <v>2035</v>
      </c>
      <c r="F1336" s="51" t="str">
        <f aca="false">"*"&amp;IF(AND(A1336="EU",E1336=2035),0.95,IF(AND(A1336="EU",E1336=2050),0.93,IF(AND(A1336="USA",E1336=2035),0.96,IF(AND(A1336="USA",E1336=2050),0.94,IF(AND(A1336="Japan",E1336=2035),0.94,IF(AND(A1336="Japan",E1336=2050),0.92,IF(AND(A1336="Russia",E1336=2035),0.95,IF(AND(A1336="Russia",E1336=2050),0.93,IF(AND(A1336="China",E1336=2035),0.94,IF(AND(A1336="China",E1336=2050),0.92,IF(AND(A1336="India",E1336=2035),0.95,IF(AND(A1336="India",E1336=2050),0.92,IF(AND(A1336="Middle East",E1336=2035),0.94,IF(AND(A1336="Middle East",E1336=2050),0.9,IF(AND(A1336="Africa",E1336=2035),0.94,IF(AND(A1336="Africa",E1336=2050),0.91,IF(AND(A1336="Brazil",E1336=2035),0.95,IF(AND(A1336="Brazil",E1336=2050),0.92,""))))))))))))))))))</f>
        <v>*0.94</v>
      </c>
      <c r="H1336" s="0" t="s">
        <v>2187</v>
      </c>
      <c r="I1336" s="50" t="s">
        <v>35</v>
      </c>
      <c r="J1336" s="0" t="n">
        <v>2050</v>
      </c>
      <c r="K1336" s="48" t="str">
        <f aca="false">"*"&amp;IF(AND(A1336="EU",J1336=2035),0.95,IF(AND(A1336="EU",J1336=2050),0.93,IF(AND(A1336="USA",J1336=2035),0.96,IF(AND(A1336="USA",J1336=2050),0.94,IF(AND(A1336="Japan",J1336=2035),0.94,IF(AND(A1336="Japan",J1336=2050),0.92,IF(AND(A1336="Russia",J1336=2035),0.95,IF(AND(A1336="Russia",J1336=2050),0.93,IF(AND(A1336="China",J1336=2035),0.94,IF(AND(A1336="China",J1336=2050),0.92,IF(AND(A1336="India",J1336=2035),0.95,IF(AND(A1336="India",J1336=2050),0.92,IF(AND(A1336="Middle East",J1336=2035),0.94,IF(AND(A1336="Middle East",J1336=2050),0.9,IF(AND(A1336="Africa",J1336=2035),0.94,IF(AND(A1336="Africa",J1336=2050),0.91,IF(AND(A1336="Brazil",J1336=2035),0.95,IF(AND(A1336="Brazil",J1336=2050),0.92,""))))))))))))))))))</f>
        <v>*0.92</v>
      </c>
      <c r="P1336" s="41" t="s">
        <v>2187</v>
      </c>
      <c r="Q1336" s="52" t="s">
        <v>35</v>
      </c>
      <c r="R1336" s="41" t="n">
        <v>2035</v>
      </c>
      <c r="S1336" s="53" t="str">
        <f aca="false">"*"&amp;IF(AND(A1336="EU",R1336=2035),0.95,IF(AND(A1336="EU",R1336=2050),0.93,IF(AND(A1336="USA",R1336=2035),0.96,IF(AND(A1336="USA",R1336=2050),0.93,IF(AND(A1336="Japan",R1336=2035),0.94,IF(AND(A1336="Japan",R1336=2050),0.92,IF(AND(A1336="Russia",R1336=2035),0.95,IF(AND(A1336="Russia",R1336=2050),0.91,IF(AND(A1336="China",R1336=2035),0.93,IF(AND(A1336="China",R1336=2050),0.92,IF(AND(A1336="India",R1336=2035),0.94,IF(AND(A1336="India",R1336=2050),0.91,IF(AND(A1336="Middle East",R1336=2035),0.92,IF(AND(A1336="Middle East",R1336=2050),0.89,IF(AND(A1336="Africa",R1336=2035),0.93,IF(AND(A1336="Africa",R1336=2050),0.9,IF(AND(A1336="Brazil",R1336=2035),0.95,IF(AND(A1336="Brazil",R1336=2050),0.92,""))))))))))))))))))</f>
        <v>*0.94</v>
      </c>
      <c r="U1336" s="41" t="s">
        <v>2187</v>
      </c>
      <c r="V1336" s="52" t="s">
        <v>35</v>
      </c>
      <c r="W1336" s="41" t="n">
        <v>2050</v>
      </c>
      <c r="X1336" s="53" t="str">
        <f aca="false">"*"&amp;IF(AND(A1336="EU",W1336=2035),0.95,IF(AND(A1336="EU",W1336=2050),0.93,IF(AND(A1336="USA",W1336=2035),0.96,IF(AND(A1336="USA",W1336=2050),0.93,IF(AND(A1336="Japan",W1336=2035),0.94,IF(AND(A1336="Japan",W1336=2050),0.92,IF(AND(A1336="Russia",W1336=2035),0.95,IF(AND(A1336="Russia",W1336=2050),0.91,IF(AND(A1336="China",W1336=2035),0.93,IF(AND(A1336="China",W1336=2050),0.92,IF(AND(A1336="India",W1336=2035),0.94,IF(AND(A1336="India",W1336=2050),0.91,IF(AND(A1336="Middle East",W1336=2035),0.92,IF(AND(A1336="Middle East",W1336=2050),0.89,IF(AND(A1336="Africa",W1336=2035),0.93,IF(AND(A1336="Africa",W1336=2050),0.9,IF(AND(A1336="Brazil",W1336=2035),0.95,IF(AND(A1336="Brazil",W1336=2050),0.92,""))))))))))))))))))</f>
        <v>*0.92</v>
      </c>
      <c r="AC1336" s="0" t="s">
        <v>2187</v>
      </c>
      <c r="AD1336" s="50" t="s">
        <v>35</v>
      </c>
      <c r="AE1336" s="0" t="n">
        <v>2035</v>
      </c>
      <c r="AF1336" s="51" t="str">
        <f aca="false">"*"&amp;IF(AND(A1336="EU",AE1336=2035),0.93,IF(AND(A1336="EU",AE1336=2050),0.9,IF(AND(A1336="USA",AE1336=2035),0.92,IF(AND(A1336="USA",AE1336=2050),0.89,IF(AND(A1336="Japan",AE1336=2035),0.92,IF(AND(A1336="Japan",AE1336=2050),0.89,IF(AND(A1336="Russia",AE1336=2035),0.91,IF(AND(A1336="Russia",AE1336=2050),0.86,IF(AND(A1336="China",AE1336=2035),0.91,IF(AND(A1336="China",AE1336=2050),0.87,IF(AND(A1336="India",AE1336=2035),0.92,IF(AND(A1336="India",AE1336=2050),0.87,IF(AND(A1336="Middle East",AE1336=2035),0.89,IF(AND(A1336="Middle East",AE1336=2050),0.84,IF(AND(A1336="Africa",AE1336=2035),0.9,IF(AND(A1336="Africa",AE1336=2050),0.86,IF(AND(A1336="Brazil",AE1336=2035),0.93,IF(AND(A1336="Brazil",AE1336=2050),0.89,""))))))))))))))))))</f>
        <v>*0.92</v>
      </c>
      <c r="AG1336" s="51" t="str">
        <f aca="false">AG1335</f>
        <v>REZoning_Sol-Win</v>
      </c>
      <c r="AI1336" s="0" t="s">
        <v>2187</v>
      </c>
      <c r="AJ1336" s="50" t="s">
        <v>35</v>
      </c>
      <c r="AK1336" s="0" t="n">
        <v>2050</v>
      </c>
      <c r="AL1336" s="51" t="str">
        <f aca="false">"*"&amp;IF(AND(A1336="EU",AK1336=2035),0.93,IF(AND(A1336="EU",AK1336=2050),0.9,IF(AND(A1336="USA",AK1336=2035),0.92,IF(AND(A1336="USA",AK1336=2050),0.89,IF(AND(A1336="Japan",AK1336=2035),0.92,IF(AND(A1336="Japan",AK1336=2050),0.89,IF(AND(A1336="Russia",AK1336=2035),0.91,IF(AND(A1336="Russia",AK1336=2050),0.86,IF(AND(A1336="China",AK1336=2035),0.91,IF(AND(A1336="China",AK1336=2050),0.87,IF(AND(A1336="India",AK1336=2035),0.92,IF(AND(A1336="India",AK1336=2050),0.87,IF(AND(A1336="Middle East",AK1336=2035),0.89,IF(AND(A1336="Middle East",AK1336=2050),0.84,IF(AND(A1336="Africa",AK1336=2035),0.9,IF(AND(A1336="Africa",AK1336=2050),0.86,IF(AND(A1336="Brazil",AK1336=2035),0.93,IF(AND(A1336="Brazil",AK1336=2050),0.89,""))))))))))))))))))</f>
        <v>*0.89</v>
      </c>
      <c r="AM1336" s="51" t="str">
        <f aca="false">AM1335</f>
        <v>REZoning_Sol-Win</v>
      </c>
      <c r="AP1336" s="0" t="s">
        <v>2187</v>
      </c>
      <c r="AQ1336" s="0" t="s">
        <v>35</v>
      </c>
      <c r="AR1336" s="0" t="n">
        <v>2100</v>
      </c>
      <c r="AS1336" s="0" t="s">
        <v>914</v>
      </c>
      <c r="AT1336" s="0" t="s">
        <v>36</v>
      </c>
    </row>
    <row r="1337" customFormat="false" ht="28.5" hidden="false" customHeight="true" outlineLevel="0" collapsed="false">
      <c r="A1337" s="3" t="s">
        <v>472</v>
      </c>
      <c r="C1337" s="0" t="s">
        <v>2188</v>
      </c>
      <c r="D1337" s="50" t="s">
        <v>35</v>
      </c>
      <c r="E1337" s="0" t="n">
        <v>2035</v>
      </c>
      <c r="F1337" s="51" t="str">
        <f aca="false">"*"&amp;IF(AND(A1337="EU",E1337=2035),0.95,IF(AND(A1337="EU",E1337=2050),0.93,IF(AND(A1337="USA",E1337=2035),0.96,IF(AND(A1337="USA",E1337=2050),0.94,IF(AND(A1337="Japan",E1337=2035),0.94,IF(AND(A1337="Japan",E1337=2050),0.92,IF(AND(A1337="Russia",E1337=2035),0.95,IF(AND(A1337="Russia",E1337=2050),0.93,IF(AND(A1337="China",E1337=2035),0.94,IF(AND(A1337="China",E1337=2050),0.92,IF(AND(A1337="India",E1337=2035),0.95,IF(AND(A1337="India",E1337=2050),0.92,IF(AND(A1337="Middle East",E1337=2035),0.94,IF(AND(A1337="Middle East",E1337=2050),0.9,IF(AND(A1337="Africa",E1337=2035),0.94,IF(AND(A1337="Africa",E1337=2050),0.91,IF(AND(A1337="Brazil",E1337=2035),0.95,IF(AND(A1337="Brazil",E1337=2050),0.92,""))))))))))))))))))</f>
        <v>*0.94</v>
      </c>
      <c r="H1337" s="0" t="s">
        <v>2188</v>
      </c>
      <c r="I1337" s="50" t="s">
        <v>35</v>
      </c>
      <c r="J1337" s="0" t="n">
        <v>2050</v>
      </c>
      <c r="K1337" s="48" t="str">
        <f aca="false">"*"&amp;IF(AND(A1337="EU",J1337=2035),0.95,IF(AND(A1337="EU",J1337=2050),0.93,IF(AND(A1337="USA",J1337=2035),0.96,IF(AND(A1337="USA",J1337=2050),0.94,IF(AND(A1337="Japan",J1337=2035),0.94,IF(AND(A1337="Japan",J1337=2050),0.92,IF(AND(A1337="Russia",J1337=2035),0.95,IF(AND(A1337="Russia",J1337=2050),0.93,IF(AND(A1337="China",J1337=2035),0.94,IF(AND(A1337="China",J1337=2050),0.92,IF(AND(A1337="India",J1337=2035),0.95,IF(AND(A1337="India",J1337=2050),0.92,IF(AND(A1337="Middle East",J1337=2035),0.94,IF(AND(A1337="Middle East",J1337=2050),0.9,IF(AND(A1337="Africa",J1337=2035),0.94,IF(AND(A1337="Africa",J1337=2050),0.91,IF(AND(A1337="Brazil",J1337=2035),0.95,IF(AND(A1337="Brazil",J1337=2050),0.92,""))))))))))))))))))</f>
        <v>*0.92</v>
      </c>
      <c r="P1337" s="41" t="s">
        <v>2188</v>
      </c>
      <c r="Q1337" s="52" t="s">
        <v>35</v>
      </c>
      <c r="R1337" s="41" t="n">
        <v>2035</v>
      </c>
      <c r="S1337" s="53" t="str">
        <f aca="false">"*"&amp;IF(AND(A1337="EU",R1337=2035),0.95,IF(AND(A1337="EU",R1337=2050),0.93,IF(AND(A1337="USA",R1337=2035),0.96,IF(AND(A1337="USA",R1337=2050),0.93,IF(AND(A1337="Japan",R1337=2035),0.94,IF(AND(A1337="Japan",R1337=2050),0.92,IF(AND(A1337="Russia",R1337=2035),0.95,IF(AND(A1337="Russia",R1337=2050),0.91,IF(AND(A1337="China",R1337=2035),0.93,IF(AND(A1337="China",R1337=2050),0.92,IF(AND(A1337="India",R1337=2035),0.94,IF(AND(A1337="India",R1337=2050),0.91,IF(AND(A1337="Middle East",R1337=2035),0.92,IF(AND(A1337="Middle East",R1337=2050),0.89,IF(AND(A1337="Africa",R1337=2035),0.93,IF(AND(A1337="Africa",R1337=2050),0.9,IF(AND(A1337="Brazil",R1337=2035),0.95,IF(AND(A1337="Brazil",R1337=2050),0.92,""))))))))))))))))))</f>
        <v>*0.94</v>
      </c>
      <c r="U1337" s="41" t="s">
        <v>2188</v>
      </c>
      <c r="V1337" s="52" t="s">
        <v>35</v>
      </c>
      <c r="W1337" s="41" t="n">
        <v>2050</v>
      </c>
      <c r="X1337" s="53" t="str">
        <f aca="false">"*"&amp;IF(AND(A1337="EU",W1337=2035),0.95,IF(AND(A1337="EU",W1337=2050),0.93,IF(AND(A1337="USA",W1337=2035),0.96,IF(AND(A1337="USA",W1337=2050),0.93,IF(AND(A1337="Japan",W1337=2035),0.94,IF(AND(A1337="Japan",W1337=2050),0.92,IF(AND(A1337="Russia",W1337=2035),0.95,IF(AND(A1337="Russia",W1337=2050),0.91,IF(AND(A1337="China",W1337=2035),0.93,IF(AND(A1337="China",W1337=2050),0.92,IF(AND(A1337="India",W1337=2035),0.94,IF(AND(A1337="India",W1337=2050),0.91,IF(AND(A1337="Middle East",W1337=2035),0.92,IF(AND(A1337="Middle East",W1337=2050),0.89,IF(AND(A1337="Africa",W1337=2035),0.93,IF(AND(A1337="Africa",W1337=2050),0.9,IF(AND(A1337="Brazil",W1337=2035),0.95,IF(AND(A1337="Brazil",W1337=2050),0.92,""))))))))))))))))))</f>
        <v>*0.92</v>
      </c>
      <c r="AC1337" s="0" t="s">
        <v>2188</v>
      </c>
      <c r="AD1337" s="50" t="s">
        <v>35</v>
      </c>
      <c r="AE1337" s="0" t="n">
        <v>2035</v>
      </c>
      <c r="AF1337" s="51" t="str">
        <f aca="false">"*"&amp;IF(AND(A1337="EU",AE1337=2035),0.93,IF(AND(A1337="EU",AE1337=2050),0.9,IF(AND(A1337="USA",AE1337=2035),0.92,IF(AND(A1337="USA",AE1337=2050),0.89,IF(AND(A1337="Japan",AE1337=2035),0.92,IF(AND(A1337="Japan",AE1337=2050),0.89,IF(AND(A1337="Russia",AE1337=2035),0.91,IF(AND(A1337="Russia",AE1337=2050),0.86,IF(AND(A1337="China",AE1337=2035),0.91,IF(AND(A1337="China",AE1337=2050),0.87,IF(AND(A1337="India",AE1337=2035),0.92,IF(AND(A1337="India",AE1337=2050),0.87,IF(AND(A1337="Middle East",AE1337=2035),0.89,IF(AND(A1337="Middle East",AE1337=2050),0.84,IF(AND(A1337="Africa",AE1337=2035),0.9,IF(AND(A1337="Africa",AE1337=2050),0.86,IF(AND(A1337="Brazil",AE1337=2035),0.93,IF(AND(A1337="Brazil",AE1337=2050),0.89,""))))))))))))))))))</f>
        <v>*0.92</v>
      </c>
      <c r="AG1337" s="51" t="str">
        <f aca="false">AG1336</f>
        <v>REZoning_Sol-Win</v>
      </c>
      <c r="AI1337" s="0" t="s">
        <v>2188</v>
      </c>
      <c r="AJ1337" s="50" t="s">
        <v>35</v>
      </c>
      <c r="AK1337" s="0" t="n">
        <v>2050</v>
      </c>
      <c r="AL1337" s="51" t="str">
        <f aca="false">"*"&amp;IF(AND(A1337="EU",AK1337=2035),0.93,IF(AND(A1337="EU",AK1337=2050),0.9,IF(AND(A1337="USA",AK1337=2035),0.92,IF(AND(A1337="USA",AK1337=2050),0.89,IF(AND(A1337="Japan",AK1337=2035),0.92,IF(AND(A1337="Japan",AK1337=2050),0.89,IF(AND(A1337="Russia",AK1337=2035),0.91,IF(AND(A1337="Russia",AK1337=2050),0.86,IF(AND(A1337="China",AK1337=2035),0.91,IF(AND(A1337="China",AK1337=2050),0.87,IF(AND(A1337="India",AK1337=2035),0.92,IF(AND(A1337="India",AK1337=2050),0.87,IF(AND(A1337="Middle East",AK1337=2035),0.89,IF(AND(A1337="Middle East",AK1337=2050),0.84,IF(AND(A1337="Africa",AK1337=2035),0.9,IF(AND(A1337="Africa",AK1337=2050),0.86,IF(AND(A1337="Brazil",AK1337=2035),0.93,IF(AND(A1337="Brazil",AK1337=2050),0.89,""))))))))))))))))))</f>
        <v>*0.89</v>
      </c>
      <c r="AM1337" s="51" t="str">
        <f aca="false">AM1336</f>
        <v>REZoning_Sol-Win</v>
      </c>
      <c r="AP1337" s="0" t="s">
        <v>2188</v>
      </c>
      <c r="AQ1337" s="0" t="s">
        <v>35</v>
      </c>
      <c r="AR1337" s="0" t="n">
        <v>2100</v>
      </c>
      <c r="AS1337" s="0" t="s">
        <v>914</v>
      </c>
      <c r="AT1337" s="0" t="s">
        <v>36</v>
      </c>
    </row>
    <row r="1338" customFormat="false" ht="28.5" hidden="false" customHeight="true" outlineLevel="0" collapsed="false">
      <c r="A1338" s="3" t="s">
        <v>472</v>
      </c>
      <c r="C1338" s="0" t="s">
        <v>2189</v>
      </c>
      <c r="D1338" s="50" t="s">
        <v>35</v>
      </c>
      <c r="E1338" s="0" t="n">
        <v>2035</v>
      </c>
      <c r="F1338" s="51" t="str">
        <f aca="false">"*"&amp;IF(AND(A1338="EU",E1338=2035),0.95,IF(AND(A1338="EU",E1338=2050),0.93,IF(AND(A1338="USA",E1338=2035),0.96,IF(AND(A1338="USA",E1338=2050),0.94,IF(AND(A1338="Japan",E1338=2035),0.94,IF(AND(A1338="Japan",E1338=2050),0.92,IF(AND(A1338="Russia",E1338=2035),0.95,IF(AND(A1338="Russia",E1338=2050),0.93,IF(AND(A1338="China",E1338=2035),0.94,IF(AND(A1338="China",E1338=2050),0.92,IF(AND(A1338="India",E1338=2035),0.95,IF(AND(A1338="India",E1338=2050),0.92,IF(AND(A1338="Middle East",E1338=2035),0.94,IF(AND(A1338="Middle East",E1338=2050),0.9,IF(AND(A1338="Africa",E1338=2035),0.94,IF(AND(A1338="Africa",E1338=2050),0.91,IF(AND(A1338="Brazil",E1338=2035),0.95,IF(AND(A1338="Brazil",E1338=2050),0.92,""))))))))))))))))))</f>
        <v>*0.94</v>
      </c>
      <c r="H1338" s="0" t="s">
        <v>2189</v>
      </c>
      <c r="I1338" s="50" t="s">
        <v>35</v>
      </c>
      <c r="J1338" s="0" t="n">
        <v>2050</v>
      </c>
      <c r="K1338" s="48" t="str">
        <f aca="false">"*"&amp;IF(AND(A1338="EU",J1338=2035),0.95,IF(AND(A1338="EU",J1338=2050),0.93,IF(AND(A1338="USA",J1338=2035),0.96,IF(AND(A1338="USA",J1338=2050),0.94,IF(AND(A1338="Japan",J1338=2035),0.94,IF(AND(A1338="Japan",J1338=2050),0.92,IF(AND(A1338="Russia",J1338=2035),0.95,IF(AND(A1338="Russia",J1338=2050),0.93,IF(AND(A1338="China",J1338=2035),0.94,IF(AND(A1338="China",J1338=2050),0.92,IF(AND(A1338="India",J1338=2035),0.95,IF(AND(A1338="India",J1338=2050),0.92,IF(AND(A1338="Middle East",J1338=2035),0.94,IF(AND(A1338="Middle East",J1338=2050),0.9,IF(AND(A1338="Africa",J1338=2035),0.94,IF(AND(A1338="Africa",J1338=2050),0.91,IF(AND(A1338="Brazil",J1338=2035),0.95,IF(AND(A1338="Brazil",J1338=2050),0.92,""))))))))))))))))))</f>
        <v>*0.92</v>
      </c>
      <c r="P1338" s="41" t="s">
        <v>2189</v>
      </c>
      <c r="Q1338" s="52" t="s">
        <v>35</v>
      </c>
      <c r="R1338" s="41" t="n">
        <v>2035</v>
      </c>
      <c r="S1338" s="53" t="str">
        <f aca="false">"*"&amp;IF(AND(A1338="EU",R1338=2035),0.95,IF(AND(A1338="EU",R1338=2050),0.93,IF(AND(A1338="USA",R1338=2035),0.96,IF(AND(A1338="USA",R1338=2050),0.93,IF(AND(A1338="Japan",R1338=2035),0.94,IF(AND(A1338="Japan",R1338=2050),0.92,IF(AND(A1338="Russia",R1338=2035),0.95,IF(AND(A1338="Russia",R1338=2050),0.91,IF(AND(A1338="China",R1338=2035),0.93,IF(AND(A1338="China",R1338=2050),0.92,IF(AND(A1338="India",R1338=2035),0.94,IF(AND(A1338="India",R1338=2050),0.91,IF(AND(A1338="Middle East",R1338=2035),0.92,IF(AND(A1338="Middle East",R1338=2050),0.89,IF(AND(A1338="Africa",R1338=2035),0.93,IF(AND(A1338="Africa",R1338=2050),0.9,IF(AND(A1338="Brazil",R1338=2035),0.95,IF(AND(A1338="Brazil",R1338=2050),0.92,""))))))))))))))))))</f>
        <v>*0.94</v>
      </c>
      <c r="U1338" s="41" t="s">
        <v>2189</v>
      </c>
      <c r="V1338" s="52" t="s">
        <v>35</v>
      </c>
      <c r="W1338" s="41" t="n">
        <v>2050</v>
      </c>
      <c r="X1338" s="53" t="str">
        <f aca="false">"*"&amp;IF(AND(A1338="EU",W1338=2035),0.95,IF(AND(A1338="EU",W1338=2050),0.93,IF(AND(A1338="USA",W1338=2035),0.96,IF(AND(A1338="USA",W1338=2050),0.93,IF(AND(A1338="Japan",W1338=2035),0.94,IF(AND(A1338="Japan",W1338=2050),0.92,IF(AND(A1338="Russia",W1338=2035),0.95,IF(AND(A1338="Russia",W1338=2050),0.91,IF(AND(A1338="China",W1338=2035),0.93,IF(AND(A1338="China",W1338=2050),0.92,IF(AND(A1338="India",W1338=2035),0.94,IF(AND(A1338="India",W1338=2050),0.91,IF(AND(A1338="Middle East",W1338=2035),0.92,IF(AND(A1338="Middle East",W1338=2050),0.89,IF(AND(A1338="Africa",W1338=2035),0.93,IF(AND(A1338="Africa",W1338=2050),0.9,IF(AND(A1338="Brazil",W1338=2035),0.95,IF(AND(A1338="Brazil",W1338=2050),0.92,""))))))))))))))))))</f>
        <v>*0.92</v>
      </c>
      <c r="AC1338" s="0" t="s">
        <v>2189</v>
      </c>
      <c r="AD1338" s="50" t="s">
        <v>35</v>
      </c>
      <c r="AE1338" s="0" t="n">
        <v>2035</v>
      </c>
      <c r="AF1338" s="51" t="str">
        <f aca="false">"*"&amp;IF(AND(A1338="EU",AE1338=2035),0.93,IF(AND(A1338="EU",AE1338=2050),0.9,IF(AND(A1338="USA",AE1338=2035),0.92,IF(AND(A1338="USA",AE1338=2050),0.89,IF(AND(A1338="Japan",AE1338=2035),0.92,IF(AND(A1338="Japan",AE1338=2050),0.89,IF(AND(A1338="Russia",AE1338=2035),0.91,IF(AND(A1338="Russia",AE1338=2050),0.86,IF(AND(A1338="China",AE1338=2035),0.91,IF(AND(A1338="China",AE1338=2050),0.87,IF(AND(A1338="India",AE1338=2035),0.92,IF(AND(A1338="India",AE1338=2050),0.87,IF(AND(A1338="Middle East",AE1338=2035),0.89,IF(AND(A1338="Middle East",AE1338=2050),0.84,IF(AND(A1338="Africa",AE1338=2035),0.9,IF(AND(A1338="Africa",AE1338=2050),0.86,IF(AND(A1338="Brazil",AE1338=2035),0.93,IF(AND(A1338="Brazil",AE1338=2050),0.89,""))))))))))))))))))</f>
        <v>*0.92</v>
      </c>
      <c r="AG1338" s="51" t="str">
        <f aca="false">AG1337</f>
        <v>REZoning_Sol-Win</v>
      </c>
      <c r="AI1338" s="0" t="s">
        <v>2189</v>
      </c>
      <c r="AJ1338" s="50" t="s">
        <v>35</v>
      </c>
      <c r="AK1338" s="0" t="n">
        <v>2050</v>
      </c>
      <c r="AL1338" s="51" t="str">
        <f aca="false">"*"&amp;IF(AND(A1338="EU",AK1338=2035),0.93,IF(AND(A1338="EU",AK1338=2050),0.9,IF(AND(A1338="USA",AK1338=2035),0.92,IF(AND(A1338="USA",AK1338=2050),0.89,IF(AND(A1338="Japan",AK1338=2035),0.92,IF(AND(A1338="Japan",AK1338=2050),0.89,IF(AND(A1338="Russia",AK1338=2035),0.91,IF(AND(A1338="Russia",AK1338=2050),0.86,IF(AND(A1338="China",AK1338=2035),0.91,IF(AND(A1338="China",AK1338=2050),0.87,IF(AND(A1338="India",AK1338=2035),0.92,IF(AND(A1338="India",AK1338=2050),0.87,IF(AND(A1338="Middle East",AK1338=2035),0.89,IF(AND(A1338="Middle East",AK1338=2050),0.84,IF(AND(A1338="Africa",AK1338=2035),0.9,IF(AND(A1338="Africa",AK1338=2050),0.86,IF(AND(A1338="Brazil",AK1338=2035),0.93,IF(AND(A1338="Brazil",AK1338=2050),0.89,""))))))))))))))))))</f>
        <v>*0.89</v>
      </c>
      <c r="AM1338" s="51" t="str">
        <f aca="false">AM1337</f>
        <v>REZoning_Sol-Win</v>
      </c>
      <c r="AP1338" s="0" t="s">
        <v>2189</v>
      </c>
      <c r="AQ1338" s="0" t="s">
        <v>35</v>
      </c>
      <c r="AR1338" s="0" t="n">
        <v>2100</v>
      </c>
      <c r="AS1338" s="0" t="s">
        <v>914</v>
      </c>
      <c r="AT1338" s="0" t="s">
        <v>36</v>
      </c>
    </row>
    <row r="1339" customFormat="false" ht="28.5" hidden="false" customHeight="true" outlineLevel="0" collapsed="false">
      <c r="A1339" s="3" t="s">
        <v>472</v>
      </c>
      <c r="C1339" s="0" t="s">
        <v>2190</v>
      </c>
      <c r="D1339" s="50" t="s">
        <v>35</v>
      </c>
      <c r="E1339" s="0" t="n">
        <v>2035</v>
      </c>
      <c r="F1339" s="51" t="str">
        <f aca="false">"*"&amp;IF(AND(A1339="EU",E1339=2035),0.95,IF(AND(A1339="EU",E1339=2050),0.93,IF(AND(A1339="USA",E1339=2035),0.96,IF(AND(A1339="USA",E1339=2050),0.94,IF(AND(A1339="Japan",E1339=2035),0.94,IF(AND(A1339="Japan",E1339=2050),0.92,IF(AND(A1339="Russia",E1339=2035),0.95,IF(AND(A1339="Russia",E1339=2050),0.93,IF(AND(A1339="China",E1339=2035),0.94,IF(AND(A1339="China",E1339=2050),0.92,IF(AND(A1339="India",E1339=2035),0.95,IF(AND(A1339="India",E1339=2050),0.92,IF(AND(A1339="Middle East",E1339=2035),0.94,IF(AND(A1339="Middle East",E1339=2050),0.9,IF(AND(A1339="Africa",E1339=2035),0.94,IF(AND(A1339="Africa",E1339=2050),0.91,IF(AND(A1339="Brazil",E1339=2035),0.95,IF(AND(A1339="Brazil",E1339=2050),0.92,""))))))))))))))))))</f>
        <v>*0.94</v>
      </c>
      <c r="H1339" s="0" t="s">
        <v>2190</v>
      </c>
      <c r="I1339" s="50" t="s">
        <v>35</v>
      </c>
      <c r="J1339" s="0" t="n">
        <v>2050</v>
      </c>
      <c r="K1339" s="48" t="str">
        <f aca="false">"*"&amp;IF(AND(A1339="EU",J1339=2035),0.95,IF(AND(A1339="EU",J1339=2050),0.93,IF(AND(A1339="USA",J1339=2035),0.96,IF(AND(A1339="USA",J1339=2050),0.94,IF(AND(A1339="Japan",J1339=2035),0.94,IF(AND(A1339="Japan",J1339=2050),0.92,IF(AND(A1339="Russia",J1339=2035),0.95,IF(AND(A1339="Russia",J1339=2050),0.93,IF(AND(A1339="China",J1339=2035),0.94,IF(AND(A1339="China",J1339=2050),0.92,IF(AND(A1339="India",J1339=2035),0.95,IF(AND(A1339="India",J1339=2050),0.92,IF(AND(A1339="Middle East",J1339=2035),0.94,IF(AND(A1339="Middle East",J1339=2050),0.9,IF(AND(A1339="Africa",J1339=2035),0.94,IF(AND(A1339="Africa",J1339=2050),0.91,IF(AND(A1339="Brazil",J1339=2035),0.95,IF(AND(A1339="Brazil",J1339=2050),0.92,""))))))))))))))))))</f>
        <v>*0.92</v>
      </c>
      <c r="P1339" s="41" t="s">
        <v>2190</v>
      </c>
      <c r="Q1339" s="52" t="s">
        <v>35</v>
      </c>
      <c r="R1339" s="41" t="n">
        <v>2035</v>
      </c>
      <c r="S1339" s="53" t="str">
        <f aca="false">"*"&amp;IF(AND(A1339="EU",R1339=2035),0.95,IF(AND(A1339="EU",R1339=2050),0.93,IF(AND(A1339="USA",R1339=2035),0.96,IF(AND(A1339="USA",R1339=2050),0.93,IF(AND(A1339="Japan",R1339=2035),0.94,IF(AND(A1339="Japan",R1339=2050),0.92,IF(AND(A1339="Russia",R1339=2035),0.95,IF(AND(A1339="Russia",R1339=2050),0.91,IF(AND(A1339="China",R1339=2035),0.93,IF(AND(A1339="China",R1339=2050),0.92,IF(AND(A1339="India",R1339=2035),0.94,IF(AND(A1339="India",R1339=2050),0.91,IF(AND(A1339="Middle East",R1339=2035),0.92,IF(AND(A1339="Middle East",R1339=2050),0.89,IF(AND(A1339="Africa",R1339=2035),0.93,IF(AND(A1339="Africa",R1339=2050),0.9,IF(AND(A1339="Brazil",R1339=2035),0.95,IF(AND(A1339="Brazil",R1339=2050),0.92,""))))))))))))))))))</f>
        <v>*0.94</v>
      </c>
      <c r="U1339" s="41" t="s">
        <v>2190</v>
      </c>
      <c r="V1339" s="52" t="s">
        <v>35</v>
      </c>
      <c r="W1339" s="41" t="n">
        <v>2050</v>
      </c>
      <c r="X1339" s="53" t="str">
        <f aca="false">"*"&amp;IF(AND(A1339="EU",W1339=2035),0.95,IF(AND(A1339="EU",W1339=2050),0.93,IF(AND(A1339="USA",W1339=2035),0.96,IF(AND(A1339="USA",W1339=2050),0.93,IF(AND(A1339="Japan",W1339=2035),0.94,IF(AND(A1339="Japan",W1339=2050),0.92,IF(AND(A1339="Russia",W1339=2035),0.95,IF(AND(A1339="Russia",W1339=2050),0.91,IF(AND(A1339="China",W1339=2035),0.93,IF(AND(A1339="China",W1339=2050),0.92,IF(AND(A1339="India",W1339=2035),0.94,IF(AND(A1339="India",W1339=2050),0.91,IF(AND(A1339="Middle East",W1339=2035),0.92,IF(AND(A1339="Middle East",W1339=2050),0.89,IF(AND(A1339="Africa",W1339=2035),0.93,IF(AND(A1339="Africa",W1339=2050),0.9,IF(AND(A1339="Brazil",W1339=2035),0.95,IF(AND(A1339="Brazil",W1339=2050),0.92,""))))))))))))))))))</f>
        <v>*0.92</v>
      </c>
      <c r="AC1339" s="0" t="s">
        <v>2190</v>
      </c>
      <c r="AD1339" s="50" t="s">
        <v>35</v>
      </c>
      <c r="AE1339" s="0" t="n">
        <v>2035</v>
      </c>
      <c r="AF1339" s="51" t="str">
        <f aca="false">"*"&amp;IF(AND(A1339="EU",AE1339=2035),0.93,IF(AND(A1339="EU",AE1339=2050),0.9,IF(AND(A1339="USA",AE1339=2035),0.92,IF(AND(A1339="USA",AE1339=2050),0.89,IF(AND(A1339="Japan",AE1339=2035),0.92,IF(AND(A1339="Japan",AE1339=2050),0.89,IF(AND(A1339="Russia",AE1339=2035),0.91,IF(AND(A1339="Russia",AE1339=2050),0.86,IF(AND(A1339="China",AE1339=2035),0.91,IF(AND(A1339="China",AE1339=2050),0.87,IF(AND(A1339="India",AE1339=2035),0.92,IF(AND(A1339="India",AE1339=2050),0.87,IF(AND(A1339="Middle East",AE1339=2035),0.89,IF(AND(A1339="Middle East",AE1339=2050),0.84,IF(AND(A1339="Africa",AE1339=2035),0.9,IF(AND(A1339="Africa",AE1339=2050),0.86,IF(AND(A1339="Brazil",AE1339=2035),0.93,IF(AND(A1339="Brazil",AE1339=2050),0.89,""))))))))))))))))))</f>
        <v>*0.92</v>
      </c>
      <c r="AG1339" s="51" t="str">
        <f aca="false">AG1338</f>
        <v>REZoning_Sol-Win</v>
      </c>
      <c r="AI1339" s="0" t="s">
        <v>2190</v>
      </c>
      <c r="AJ1339" s="50" t="s">
        <v>35</v>
      </c>
      <c r="AK1339" s="0" t="n">
        <v>2050</v>
      </c>
      <c r="AL1339" s="51" t="str">
        <f aca="false">"*"&amp;IF(AND(A1339="EU",AK1339=2035),0.93,IF(AND(A1339="EU",AK1339=2050),0.9,IF(AND(A1339="USA",AK1339=2035),0.92,IF(AND(A1339="USA",AK1339=2050),0.89,IF(AND(A1339="Japan",AK1339=2035),0.92,IF(AND(A1339="Japan",AK1339=2050),0.89,IF(AND(A1339="Russia",AK1339=2035),0.91,IF(AND(A1339="Russia",AK1339=2050),0.86,IF(AND(A1339="China",AK1339=2035),0.91,IF(AND(A1339="China",AK1339=2050),0.87,IF(AND(A1339="India",AK1339=2035),0.92,IF(AND(A1339="India",AK1339=2050),0.87,IF(AND(A1339="Middle East",AK1339=2035),0.89,IF(AND(A1339="Middle East",AK1339=2050),0.84,IF(AND(A1339="Africa",AK1339=2035),0.9,IF(AND(A1339="Africa",AK1339=2050),0.86,IF(AND(A1339="Brazil",AK1339=2035),0.93,IF(AND(A1339="Brazil",AK1339=2050),0.89,""))))))))))))))))))</f>
        <v>*0.89</v>
      </c>
      <c r="AM1339" s="51" t="str">
        <f aca="false">AM1338</f>
        <v>REZoning_Sol-Win</v>
      </c>
      <c r="AP1339" s="0" t="s">
        <v>2190</v>
      </c>
      <c r="AQ1339" s="0" t="s">
        <v>35</v>
      </c>
      <c r="AR1339" s="0" t="n">
        <v>2100</v>
      </c>
      <c r="AS1339" s="0" t="s">
        <v>914</v>
      </c>
      <c r="AT1339" s="0" t="s">
        <v>36</v>
      </c>
    </row>
    <row r="1340" customFormat="false" ht="28.5" hidden="false" customHeight="true" outlineLevel="0" collapsed="false">
      <c r="A1340" s="3" t="s">
        <v>472</v>
      </c>
      <c r="C1340" s="0" t="s">
        <v>2191</v>
      </c>
      <c r="D1340" s="50" t="s">
        <v>35</v>
      </c>
      <c r="E1340" s="0" t="n">
        <v>2035</v>
      </c>
      <c r="F1340" s="51" t="str">
        <f aca="false">"*"&amp;IF(AND(A1340="EU",E1340=2035),0.95,IF(AND(A1340="EU",E1340=2050),0.93,IF(AND(A1340="USA",E1340=2035),0.96,IF(AND(A1340="USA",E1340=2050),0.94,IF(AND(A1340="Japan",E1340=2035),0.94,IF(AND(A1340="Japan",E1340=2050),0.92,IF(AND(A1340="Russia",E1340=2035),0.95,IF(AND(A1340="Russia",E1340=2050),0.93,IF(AND(A1340="China",E1340=2035),0.94,IF(AND(A1340="China",E1340=2050),0.92,IF(AND(A1340="India",E1340=2035),0.95,IF(AND(A1340="India",E1340=2050),0.92,IF(AND(A1340="Middle East",E1340=2035),0.94,IF(AND(A1340="Middle East",E1340=2050),0.9,IF(AND(A1340="Africa",E1340=2035),0.94,IF(AND(A1340="Africa",E1340=2050),0.91,IF(AND(A1340="Brazil",E1340=2035),0.95,IF(AND(A1340="Brazil",E1340=2050),0.92,""))))))))))))))))))</f>
        <v>*0.94</v>
      </c>
      <c r="H1340" s="0" t="s">
        <v>2191</v>
      </c>
      <c r="I1340" s="50" t="s">
        <v>35</v>
      </c>
      <c r="J1340" s="0" t="n">
        <v>2050</v>
      </c>
      <c r="K1340" s="48" t="str">
        <f aca="false">"*"&amp;IF(AND(A1340="EU",J1340=2035),0.95,IF(AND(A1340="EU",J1340=2050),0.93,IF(AND(A1340="USA",J1340=2035),0.96,IF(AND(A1340="USA",J1340=2050),0.94,IF(AND(A1340="Japan",J1340=2035),0.94,IF(AND(A1340="Japan",J1340=2050),0.92,IF(AND(A1340="Russia",J1340=2035),0.95,IF(AND(A1340="Russia",J1340=2050),0.93,IF(AND(A1340="China",J1340=2035),0.94,IF(AND(A1340="China",J1340=2050),0.92,IF(AND(A1340="India",J1340=2035),0.95,IF(AND(A1340="India",J1340=2050),0.92,IF(AND(A1340="Middle East",J1340=2035),0.94,IF(AND(A1340="Middle East",J1340=2050),0.9,IF(AND(A1340="Africa",J1340=2035),0.94,IF(AND(A1340="Africa",J1340=2050),0.91,IF(AND(A1340="Brazil",J1340=2035),0.95,IF(AND(A1340="Brazil",J1340=2050),0.92,""))))))))))))))))))</f>
        <v>*0.92</v>
      </c>
      <c r="P1340" s="41" t="s">
        <v>2191</v>
      </c>
      <c r="Q1340" s="52" t="s">
        <v>35</v>
      </c>
      <c r="R1340" s="41" t="n">
        <v>2035</v>
      </c>
      <c r="S1340" s="53" t="str">
        <f aca="false">"*"&amp;IF(AND(A1340="EU",R1340=2035),0.95,IF(AND(A1340="EU",R1340=2050),0.93,IF(AND(A1340="USA",R1340=2035),0.96,IF(AND(A1340="USA",R1340=2050),0.93,IF(AND(A1340="Japan",R1340=2035),0.94,IF(AND(A1340="Japan",R1340=2050),0.92,IF(AND(A1340="Russia",R1340=2035),0.95,IF(AND(A1340="Russia",R1340=2050),0.91,IF(AND(A1340="China",R1340=2035),0.93,IF(AND(A1340="China",R1340=2050),0.92,IF(AND(A1340="India",R1340=2035),0.94,IF(AND(A1340="India",R1340=2050),0.91,IF(AND(A1340="Middle East",R1340=2035),0.92,IF(AND(A1340="Middle East",R1340=2050),0.89,IF(AND(A1340="Africa",R1340=2035),0.93,IF(AND(A1340="Africa",R1340=2050),0.9,IF(AND(A1340="Brazil",R1340=2035),0.95,IF(AND(A1340="Brazil",R1340=2050),0.92,""))))))))))))))))))</f>
        <v>*0.94</v>
      </c>
      <c r="U1340" s="41" t="s">
        <v>2191</v>
      </c>
      <c r="V1340" s="52" t="s">
        <v>35</v>
      </c>
      <c r="W1340" s="41" t="n">
        <v>2050</v>
      </c>
      <c r="X1340" s="53" t="str">
        <f aca="false">"*"&amp;IF(AND(A1340="EU",W1340=2035),0.95,IF(AND(A1340="EU",W1340=2050),0.93,IF(AND(A1340="USA",W1340=2035),0.96,IF(AND(A1340="USA",W1340=2050),0.93,IF(AND(A1340="Japan",W1340=2035),0.94,IF(AND(A1340="Japan",W1340=2050),0.92,IF(AND(A1340="Russia",W1340=2035),0.95,IF(AND(A1340="Russia",W1340=2050),0.91,IF(AND(A1340="China",W1340=2035),0.93,IF(AND(A1340="China",W1340=2050),0.92,IF(AND(A1340="India",W1340=2035),0.94,IF(AND(A1340="India",W1340=2050),0.91,IF(AND(A1340="Middle East",W1340=2035),0.92,IF(AND(A1340="Middle East",W1340=2050),0.89,IF(AND(A1340="Africa",W1340=2035),0.93,IF(AND(A1340="Africa",W1340=2050),0.9,IF(AND(A1340="Brazil",W1340=2035),0.95,IF(AND(A1340="Brazil",W1340=2050),0.92,""))))))))))))))))))</f>
        <v>*0.92</v>
      </c>
      <c r="AC1340" s="0" t="s">
        <v>2191</v>
      </c>
      <c r="AD1340" s="50" t="s">
        <v>35</v>
      </c>
      <c r="AE1340" s="0" t="n">
        <v>2035</v>
      </c>
      <c r="AF1340" s="51" t="str">
        <f aca="false">"*"&amp;IF(AND(A1340="EU",AE1340=2035),0.93,IF(AND(A1340="EU",AE1340=2050),0.9,IF(AND(A1340="USA",AE1340=2035),0.92,IF(AND(A1340="USA",AE1340=2050),0.89,IF(AND(A1340="Japan",AE1340=2035),0.92,IF(AND(A1340="Japan",AE1340=2050),0.89,IF(AND(A1340="Russia",AE1340=2035),0.91,IF(AND(A1340="Russia",AE1340=2050),0.86,IF(AND(A1340="China",AE1340=2035),0.91,IF(AND(A1340="China",AE1340=2050),0.87,IF(AND(A1340="India",AE1340=2035),0.92,IF(AND(A1340="India",AE1340=2050),0.87,IF(AND(A1340="Middle East",AE1340=2035),0.89,IF(AND(A1340="Middle East",AE1340=2050),0.84,IF(AND(A1340="Africa",AE1340=2035),0.9,IF(AND(A1340="Africa",AE1340=2050),0.86,IF(AND(A1340="Brazil",AE1340=2035),0.93,IF(AND(A1340="Brazil",AE1340=2050),0.89,""))))))))))))))))))</f>
        <v>*0.92</v>
      </c>
      <c r="AG1340" s="51" t="str">
        <f aca="false">AG1339</f>
        <v>REZoning_Sol-Win</v>
      </c>
      <c r="AI1340" s="0" t="s">
        <v>2191</v>
      </c>
      <c r="AJ1340" s="50" t="s">
        <v>35</v>
      </c>
      <c r="AK1340" s="0" t="n">
        <v>2050</v>
      </c>
      <c r="AL1340" s="51" t="str">
        <f aca="false">"*"&amp;IF(AND(A1340="EU",AK1340=2035),0.93,IF(AND(A1340="EU",AK1340=2050),0.9,IF(AND(A1340="USA",AK1340=2035),0.92,IF(AND(A1340="USA",AK1340=2050),0.89,IF(AND(A1340="Japan",AK1340=2035),0.92,IF(AND(A1340="Japan",AK1340=2050),0.89,IF(AND(A1340="Russia",AK1340=2035),0.91,IF(AND(A1340="Russia",AK1340=2050),0.86,IF(AND(A1340="China",AK1340=2035),0.91,IF(AND(A1340="China",AK1340=2050),0.87,IF(AND(A1340="India",AK1340=2035),0.92,IF(AND(A1340="India",AK1340=2050),0.87,IF(AND(A1340="Middle East",AK1340=2035),0.89,IF(AND(A1340="Middle East",AK1340=2050),0.84,IF(AND(A1340="Africa",AK1340=2035),0.9,IF(AND(A1340="Africa",AK1340=2050),0.86,IF(AND(A1340="Brazil",AK1340=2035),0.93,IF(AND(A1340="Brazil",AK1340=2050),0.89,""))))))))))))))))))</f>
        <v>*0.89</v>
      </c>
      <c r="AM1340" s="51" t="str">
        <f aca="false">AM1339</f>
        <v>REZoning_Sol-Win</v>
      </c>
      <c r="AP1340" s="0" t="s">
        <v>2191</v>
      </c>
      <c r="AQ1340" s="0" t="s">
        <v>35</v>
      </c>
      <c r="AR1340" s="0" t="n">
        <v>2100</v>
      </c>
      <c r="AS1340" s="0" t="s">
        <v>914</v>
      </c>
      <c r="AT1340" s="0" t="s">
        <v>36</v>
      </c>
    </row>
    <row r="1341" customFormat="false" ht="28.5" hidden="false" customHeight="true" outlineLevel="0" collapsed="false">
      <c r="A1341" s="3" t="s">
        <v>472</v>
      </c>
      <c r="C1341" s="0" t="s">
        <v>2192</v>
      </c>
      <c r="D1341" s="50" t="s">
        <v>35</v>
      </c>
      <c r="E1341" s="0" t="n">
        <v>2035</v>
      </c>
      <c r="F1341" s="51" t="str">
        <f aca="false">"*"&amp;IF(AND(A1341="EU",E1341=2035),0.95,IF(AND(A1341="EU",E1341=2050),0.93,IF(AND(A1341="USA",E1341=2035),0.96,IF(AND(A1341="USA",E1341=2050),0.94,IF(AND(A1341="Japan",E1341=2035),0.94,IF(AND(A1341="Japan",E1341=2050),0.92,IF(AND(A1341="Russia",E1341=2035),0.95,IF(AND(A1341="Russia",E1341=2050),0.93,IF(AND(A1341="China",E1341=2035),0.94,IF(AND(A1341="China",E1341=2050),0.92,IF(AND(A1341="India",E1341=2035),0.95,IF(AND(A1341="India",E1341=2050),0.92,IF(AND(A1341="Middle East",E1341=2035),0.94,IF(AND(A1341="Middle East",E1341=2050),0.9,IF(AND(A1341="Africa",E1341=2035),0.94,IF(AND(A1341="Africa",E1341=2050),0.91,IF(AND(A1341="Brazil",E1341=2035),0.95,IF(AND(A1341="Brazil",E1341=2050),0.92,""))))))))))))))))))</f>
        <v>*0.94</v>
      </c>
      <c r="H1341" s="0" t="s">
        <v>2192</v>
      </c>
      <c r="I1341" s="50" t="s">
        <v>35</v>
      </c>
      <c r="J1341" s="0" t="n">
        <v>2050</v>
      </c>
      <c r="K1341" s="48" t="str">
        <f aca="false">"*"&amp;IF(AND(A1341="EU",J1341=2035),0.95,IF(AND(A1341="EU",J1341=2050),0.93,IF(AND(A1341="USA",J1341=2035),0.96,IF(AND(A1341="USA",J1341=2050),0.94,IF(AND(A1341="Japan",J1341=2035),0.94,IF(AND(A1341="Japan",J1341=2050),0.92,IF(AND(A1341="Russia",J1341=2035),0.95,IF(AND(A1341="Russia",J1341=2050),0.93,IF(AND(A1341="China",J1341=2035),0.94,IF(AND(A1341="China",J1341=2050),0.92,IF(AND(A1341="India",J1341=2035),0.95,IF(AND(A1341="India",J1341=2050),0.92,IF(AND(A1341="Middle East",J1341=2035),0.94,IF(AND(A1341="Middle East",J1341=2050),0.9,IF(AND(A1341="Africa",J1341=2035),0.94,IF(AND(A1341="Africa",J1341=2050),0.91,IF(AND(A1341="Brazil",J1341=2035),0.95,IF(AND(A1341="Brazil",J1341=2050),0.92,""))))))))))))))))))</f>
        <v>*0.92</v>
      </c>
      <c r="P1341" s="41" t="s">
        <v>2192</v>
      </c>
      <c r="Q1341" s="52" t="s">
        <v>35</v>
      </c>
      <c r="R1341" s="41" t="n">
        <v>2035</v>
      </c>
      <c r="S1341" s="53" t="str">
        <f aca="false">"*"&amp;IF(AND(A1341="EU",R1341=2035),0.95,IF(AND(A1341="EU",R1341=2050),0.93,IF(AND(A1341="USA",R1341=2035),0.96,IF(AND(A1341="USA",R1341=2050),0.93,IF(AND(A1341="Japan",R1341=2035),0.94,IF(AND(A1341="Japan",R1341=2050),0.92,IF(AND(A1341="Russia",R1341=2035),0.95,IF(AND(A1341="Russia",R1341=2050),0.91,IF(AND(A1341="China",R1341=2035),0.93,IF(AND(A1341="China",R1341=2050),0.92,IF(AND(A1341="India",R1341=2035),0.94,IF(AND(A1341="India",R1341=2050),0.91,IF(AND(A1341="Middle East",R1341=2035),0.92,IF(AND(A1341="Middle East",R1341=2050),0.89,IF(AND(A1341="Africa",R1341=2035),0.93,IF(AND(A1341="Africa",R1341=2050),0.9,IF(AND(A1341="Brazil",R1341=2035),0.95,IF(AND(A1341="Brazil",R1341=2050),0.92,""))))))))))))))))))</f>
        <v>*0.94</v>
      </c>
      <c r="U1341" s="41" t="s">
        <v>2192</v>
      </c>
      <c r="V1341" s="52" t="s">
        <v>35</v>
      </c>
      <c r="W1341" s="41" t="n">
        <v>2050</v>
      </c>
      <c r="X1341" s="53" t="str">
        <f aca="false">"*"&amp;IF(AND(A1341="EU",W1341=2035),0.95,IF(AND(A1341="EU",W1341=2050),0.93,IF(AND(A1341="USA",W1341=2035),0.96,IF(AND(A1341="USA",W1341=2050),0.93,IF(AND(A1341="Japan",W1341=2035),0.94,IF(AND(A1341="Japan",W1341=2050),0.92,IF(AND(A1341="Russia",W1341=2035),0.95,IF(AND(A1341="Russia",W1341=2050),0.91,IF(AND(A1341="China",W1341=2035),0.93,IF(AND(A1341="China",W1341=2050),0.92,IF(AND(A1341="India",W1341=2035),0.94,IF(AND(A1341="India",W1341=2050),0.91,IF(AND(A1341="Middle East",W1341=2035),0.92,IF(AND(A1341="Middle East",W1341=2050),0.89,IF(AND(A1341="Africa",W1341=2035),0.93,IF(AND(A1341="Africa",W1341=2050),0.9,IF(AND(A1341="Brazil",W1341=2035),0.95,IF(AND(A1341="Brazil",W1341=2050),0.92,""))))))))))))))))))</f>
        <v>*0.92</v>
      </c>
      <c r="AC1341" s="0" t="s">
        <v>2192</v>
      </c>
      <c r="AD1341" s="50" t="s">
        <v>35</v>
      </c>
      <c r="AE1341" s="0" t="n">
        <v>2035</v>
      </c>
      <c r="AF1341" s="51" t="str">
        <f aca="false">"*"&amp;IF(AND(A1341="EU",AE1341=2035),0.93,IF(AND(A1341="EU",AE1341=2050),0.9,IF(AND(A1341="USA",AE1341=2035),0.92,IF(AND(A1341="USA",AE1341=2050),0.89,IF(AND(A1341="Japan",AE1341=2035),0.92,IF(AND(A1341="Japan",AE1341=2050),0.89,IF(AND(A1341="Russia",AE1341=2035),0.91,IF(AND(A1341="Russia",AE1341=2050),0.86,IF(AND(A1341="China",AE1341=2035),0.91,IF(AND(A1341="China",AE1341=2050),0.87,IF(AND(A1341="India",AE1341=2035),0.92,IF(AND(A1341="India",AE1341=2050),0.87,IF(AND(A1341="Middle East",AE1341=2035),0.89,IF(AND(A1341="Middle East",AE1341=2050),0.84,IF(AND(A1341="Africa",AE1341=2035),0.9,IF(AND(A1341="Africa",AE1341=2050),0.86,IF(AND(A1341="Brazil",AE1341=2035),0.93,IF(AND(A1341="Brazil",AE1341=2050),0.89,""))))))))))))))))))</f>
        <v>*0.92</v>
      </c>
      <c r="AG1341" s="51" t="str">
        <f aca="false">AG1340</f>
        <v>REZoning_Sol-Win</v>
      </c>
      <c r="AI1341" s="0" t="s">
        <v>2192</v>
      </c>
      <c r="AJ1341" s="50" t="s">
        <v>35</v>
      </c>
      <c r="AK1341" s="0" t="n">
        <v>2050</v>
      </c>
      <c r="AL1341" s="51" t="str">
        <f aca="false">"*"&amp;IF(AND(A1341="EU",AK1341=2035),0.93,IF(AND(A1341="EU",AK1341=2050),0.9,IF(AND(A1341="USA",AK1341=2035),0.92,IF(AND(A1341="USA",AK1341=2050),0.89,IF(AND(A1341="Japan",AK1341=2035),0.92,IF(AND(A1341="Japan",AK1341=2050),0.89,IF(AND(A1341="Russia",AK1341=2035),0.91,IF(AND(A1341="Russia",AK1341=2050),0.86,IF(AND(A1341="China",AK1341=2035),0.91,IF(AND(A1341="China",AK1341=2050),0.87,IF(AND(A1341="India",AK1341=2035),0.92,IF(AND(A1341="India",AK1341=2050),0.87,IF(AND(A1341="Middle East",AK1341=2035),0.89,IF(AND(A1341="Middle East",AK1341=2050),0.84,IF(AND(A1341="Africa",AK1341=2035),0.9,IF(AND(A1341="Africa",AK1341=2050),0.86,IF(AND(A1341="Brazil",AK1341=2035),0.93,IF(AND(A1341="Brazil",AK1341=2050),0.89,""))))))))))))))))))</f>
        <v>*0.89</v>
      </c>
      <c r="AM1341" s="51" t="str">
        <f aca="false">AM1340</f>
        <v>REZoning_Sol-Win</v>
      </c>
      <c r="AP1341" s="0" t="s">
        <v>2192</v>
      </c>
      <c r="AQ1341" s="0" t="s">
        <v>35</v>
      </c>
      <c r="AR1341" s="0" t="n">
        <v>2100</v>
      </c>
      <c r="AS1341" s="0" t="s">
        <v>914</v>
      </c>
      <c r="AT1341" s="0" t="s">
        <v>36</v>
      </c>
    </row>
    <row r="1342" customFormat="false" ht="28.5" hidden="false" customHeight="true" outlineLevel="0" collapsed="false">
      <c r="A1342" s="3" t="s">
        <v>57</v>
      </c>
      <c r="C1342" s="0" t="s">
        <v>2193</v>
      </c>
      <c r="D1342" s="50" t="s">
        <v>35</v>
      </c>
      <c r="E1342" s="0" t="n">
        <v>2035</v>
      </c>
      <c r="F1342" s="51" t="str">
        <f aca="false">"*"&amp;IF(AND(A1342="EU",E1342=2035),0.95,IF(AND(A1342="EU",E1342=2050),0.93,IF(AND(A1342="USA",E1342=2035),0.96,IF(AND(A1342="USA",E1342=2050),0.94,IF(AND(A1342="Japan",E1342=2035),0.94,IF(AND(A1342="Japan",E1342=2050),0.92,IF(AND(A1342="Russia",E1342=2035),0.95,IF(AND(A1342="Russia",E1342=2050),0.93,IF(AND(A1342="China",E1342=2035),0.94,IF(AND(A1342="China",E1342=2050),0.92,IF(AND(A1342="India",E1342=2035),0.95,IF(AND(A1342="India",E1342=2050),0.92,IF(AND(A1342="Middle East",E1342=2035),0.94,IF(AND(A1342="Middle East",E1342=2050),0.9,IF(AND(A1342="Africa",E1342=2035),0.94,IF(AND(A1342="Africa",E1342=2050),0.91,IF(AND(A1342="Brazil",E1342=2035),0.95,IF(AND(A1342="Brazil",E1342=2050),0.92,""))))))))))))))))))</f>
        <v>*0.94</v>
      </c>
      <c r="H1342" s="0" t="s">
        <v>2193</v>
      </c>
      <c r="I1342" s="50" t="s">
        <v>35</v>
      </c>
      <c r="J1342" s="0" t="n">
        <v>2050</v>
      </c>
      <c r="K1342" s="48" t="str">
        <f aca="false">"*"&amp;IF(AND(A1342="EU",J1342=2035),0.95,IF(AND(A1342="EU",J1342=2050),0.93,IF(AND(A1342="USA",J1342=2035),0.96,IF(AND(A1342="USA",J1342=2050),0.94,IF(AND(A1342="Japan",J1342=2035),0.94,IF(AND(A1342="Japan",J1342=2050),0.92,IF(AND(A1342="Russia",J1342=2035),0.95,IF(AND(A1342="Russia",J1342=2050),0.93,IF(AND(A1342="China",J1342=2035),0.94,IF(AND(A1342="China",J1342=2050),0.92,IF(AND(A1342="India",J1342=2035),0.95,IF(AND(A1342="India",J1342=2050),0.92,IF(AND(A1342="Middle East",J1342=2035),0.94,IF(AND(A1342="Middle East",J1342=2050),0.9,IF(AND(A1342="Africa",J1342=2035),0.94,IF(AND(A1342="Africa",J1342=2050),0.91,IF(AND(A1342="Brazil",J1342=2035),0.95,IF(AND(A1342="Brazil",J1342=2050),0.92,""))))))))))))))))))</f>
        <v>*0.9</v>
      </c>
      <c r="P1342" s="41" t="s">
        <v>2193</v>
      </c>
      <c r="Q1342" s="52" t="s">
        <v>35</v>
      </c>
      <c r="R1342" s="41" t="n">
        <v>2035</v>
      </c>
      <c r="S1342" s="53" t="str">
        <f aca="false">"*"&amp;IF(AND(A1342="EU",R1342=2035),0.95,IF(AND(A1342="EU",R1342=2050),0.93,IF(AND(A1342="USA",R1342=2035),0.96,IF(AND(A1342="USA",R1342=2050),0.93,IF(AND(A1342="Japan",R1342=2035),0.94,IF(AND(A1342="Japan",R1342=2050),0.92,IF(AND(A1342="Russia",R1342=2035),0.95,IF(AND(A1342="Russia",R1342=2050),0.91,IF(AND(A1342="China",R1342=2035),0.93,IF(AND(A1342="China",R1342=2050),0.92,IF(AND(A1342="India",R1342=2035),0.94,IF(AND(A1342="India",R1342=2050),0.91,IF(AND(A1342="Middle East",R1342=2035),0.92,IF(AND(A1342="Middle East",R1342=2050),0.89,IF(AND(A1342="Africa",R1342=2035),0.93,IF(AND(A1342="Africa",R1342=2050),0.9,IF(AND(A1342="Brazil",R1342=2035),0.95,IF(AND(A1342="Brazil",R1342=2050),0.92,""))))))))))))))))))</f>
        <v>*0.92</v>
      </c>
      <c r="U1342" s="41" t="s">
        <v>2193</v>
      </c>
      <c r="V1342" s="52" t="s">
        <v>35</v>
      </c>
      <c r="W1342" s="41" t="n">
        <v>2050</v>
      </c>
      <c r="X1342" s="53" t="str">
        <f aca="false">"*"&amp;IF(AND(A1342="EU",W1342=2035),0.95,IF(AND(A1342="EU",W1342=2050),0.93,IF(AND(A1342="USA",W1342=2035),0.96,IF(AND(A1342="USA",W1342=2050),0.93,IF(AND(A1342="Japan",W1342=2035),0.94,IF(AND(A1342="Japan",W1342=2050),0.92,IF(AND(A1342="Russia",W1342=2035),0.95,IF(AND(A1342="Russia",W1342=2050),0.91,IF(AND(A1342="China",W1342=2035),0.93,IF(AND(A1342="China",W1342=2050),0.92,IF(AND(A1342="India",W1342=2035),0.94,IF(AND(A1342="India",W1342=2050),0.91,IF(AND(A1342="Middle East",W1342=2035),0.92,IF(AND(A1342="Middle East",W1342=2050),0.89,IF(AND(A1342="Africa",W1342=2035),0.93,IF(AND(A1342="Africa",W1342=2050),0.9,IF(AND(A1342="Brazil",W1342=2035),0.95,IF(AND(A1342="Brazil",W1342=2050),0.92,""))))))))))))))))))</f>
        <v>*0.89</v>
      </c>
      <c r="AC1342" s="0" t="s">
        <v>2193</v>
      </c>
      <c r="AD1342" s="50" t="s">
        <v>35</v>
      </c>
      <c r="AE1342" s="0" t="n">
        <v>2035</v>
      </c>
      <c r="AF1342" s="51" t="str">
        <f aca="false">"*"&amp;IF(AND(A1342="EU",AE1342=2035),0.93,IF(AND(A1342="EU",AE1342=2050),0.9,IF(AND(A1342="USA",AE1342=2035),0.92,IF(AND(A1342="USA",AE1342=2050),0.89,IF(AND(A1342="Japan",AE1342=2035),0.92,IF(AND(A1342="Japan",AE1342=2050),0.89,IF(AND(A1342="Russia",AE1342=2035),0.91,IF(AND(A1342="Russia",AE1342=2050),0.86,IF(AND(A1342="China",AE1342=2035),0.91,IF(AND(A1342="China",AE1342=2050),0.87,IF(AND(A1342="India",AE1342=2035),0.92,IF(AND(A1342="India",AE1342=2050),0.87,IF(AND(A1342="Middle East",AE1342=2035),0.89,IF(AND(A1342="Middle East",AE1342=2050),0.84,IF(AND(A1342="Africa",AE1342=2035),0.9,IF(AND(A1342="Africa",AE1342=2050),0.86,IF(AND(A1342="Brazil",AE1342=2035),0.93,IF(AND(A1342="Brazil",AE1342=2050),0.89,""))))))))))))))))))</f>
        <v>*0.89</v>
      </c>
      <c r="AG1342" s="51" t="str">
        <f aca="false">AG1341</f>
        <v>REZoning_Sol-Win</v>
      </c>
      <c r="AI1342" s="0" t="s">
        <v>2193</v>
      </c>
      <c r="AJ1342" s="50" t="s">
        <v>35</v>
      </c>
      <c r="AK1342" s="0" t="n">
        <v>2050</v>
      </c>
      <c r="AL1342" s="51" t="str">
        <f aca="false">"*"&amp;IF(AND(A1342="EU",AK1342=2035),0.93,IF(AND(A1342="EU",AK1342=2050),0.9,IF(AND(A1342="USA",AK1342=2035),0.92,IF(AND(A1342="USA",AK1342=2050),0.89,IF(AND(A1342="Japan",AK1342=2035),0.92,IF(AND(A1342="Japan",AK1342=2050),0.89,IF(AND(A1342="Russia",AK1342=2035),0.91,IF(AND(A1342="Russia",AK1342=2050),0.86,IF(AND(A1342="China",AK1342=2035),0.91,IF(AND(A1342="China",AK1342=2050),0.87,IF(AND(A1342="India",AK1342=2035),0.92,IF(AND(A1342="India",AK1342=2050),0.87,IF(AND(A1342="Middle East",AK1342=2035),0.89,IF(AND(A1342="Middle East",AK1342=2050),0.84,IF(AND(A1342="Africa",AK1342=2035),0.9,IF(AND(A1342="Africa",AK1342=2050),0.86,IF(AND(A1342="Brazil",AK1342=2035),0.93,IF(AND(A1342="Brazil",AK1342=2050),0.89,""))))))))))))))))))</f>
        <v>*0.84</v>
      </c>
      <c r="AM1342" s="51" t="str">
        <f aca="false">AM1341</f>
        <v>REZoning_Sol-Win</v>
      </c>
      <c r="AP1342" s="0" t="s">
        <v>2193</v>
      </c>
      <c r="AQ1342" s="0" t="s">
        <v>35</v>
      </c>
      <c r="AR1342" s="0" t="n">
        <v>2100</v>
      </c>
      <c r="AS1342" s="0" t="s">
        <v>896</v>
      </c>
      <c r="AT1342" s="0" t="s">
        <v>36</v>
      </c>
    </row>
    <row r="1343" customFormat="false" ht="28.5" hidden="false" customHeight="true" outlineLevel="0" collapsed="false">
      <c r="A1343" s="3" t="s">
        <v>57</v>
      </c>
      <c r="C1343" s="0" t="s">
        <v>2194</v>
      </c>
      <c r="D1343" s="50" t="s">
        <v>35</v>
      </c>
      <c r="E1343" s="0" t="n">
        <v>2035</v>
      </c>
      <c r="F1343" s="51" t="str">
        <f aca="false">"*"&amp;IF(AND(A1343="EU",E1343=2035),0.95,IF(AND(A1343="EU",E1343=2050),0.93,IF(AND(A1343="USA",E1343=2035),0.96,IF(AND(A1343="USA",E1343=2050),0.94,IF(AND(A1343="Japan",E1343=2035),0.94,IF(AND(A1343="Japan",E1343=2050),0.92,IF(AND(A1343="Russia",E1343=2035),0.95,IF(AND(A1343="Russia",E1343=2050),0.93,IF(AND(A1343="China",E1343=2035),0.94,IF(AND(A1343="China",E1343=2050),0.92,IF(AND(A1343="India",E1343=2035),0.95,IF(AND(A1343="India",E1343=2050),0.92,IF(AND(A1343="Middle East",E1343=2035),0.94,IF(AND(A1343="Middle East",E1343=2050),0.9,IF(AND(A1343="Africa",E1343=2035),0.94,IF(AND(A1343="Africa",E1343=2050),0.91,IF(AND(A1343="Brazil",E1343=2035),0.95,IF(AND(A1343="Brazil",E1343=2050),0.92,""))))))))))))))))))</f>
        <v>*0.94</v>
      </c>
      <c r="H1343" s="0" t="s">
        <v>2194</v>
      </c>
      <c r="I1343" s="50" t="s">
        <v>35</v>
      </c>
      <c r="J1343" s="0" t="n">
        <v>2050</v>
      </c>
      <c r="K1343" s="48" t="str">
        <f aca="false">"*"&amp;IF(AND(A1343="EU",J1343=2035),0.95,IF(AND(A1343="EU",J1343=2050),0.93,IF(AND(A1343="USA",J1343=2035),0.96,IF(AND(A1343="USA",J1343=2050),0.94,IF(AND(A1343="Japan",J1343=2035),0.94,IF(AND(A1343="Japan",J1343=2050),0.92,IF(AND(A1343="Russia",J1343=2035),0.95,IF(AND(A1343="Russia",J1343=2050),0.93,IF(AND(A1343="China",J1343=2035),0.94,IF(AND(A1343="China",J1343=2050),0.92,IF(AND(A1343="India",J1343=2035),0.95,IF(AND(A1343="India",J1343=2050),0.92,IF(AND(A1343="Middle East",J1343=2035),0.94,IF(AND(A1343="Middle East",J1343=2050),0.9,IF(AND(A1343="Africa",J1343=2035),0.94,IF(AND(A1343="Africa",J1343=2050),0.91,IF(AND(A1343="Brazil",J1343=2035),0.95,IF(AND(A1343="Brazil",J1343=2050),0.92,""))))))))))))))))))</f>
        <v>*0.9</v>
      </c>
      <c r="P1343" s="41" t="s">
        <v>2194</v>
      </c>
      <c r="Q1343" s="52" t="s">
        <v>35</v>
      </c>
      <c r="R1343" s="41" t="n">
        <v>2035</v>
      </c>
      <c r="S1343" s="53" t="str">
        <f aca="false">"*"&amp;IF(AND(A1343="EU",R1343=2035),0.95,IF(AND(A1343="EU",R1343=2050),0.93,IF(AND(A1343="USA",R1343=2035),0.96,IF(AND(A1343="USA",R1343=2050),0.93,IF(AND(A1343="Japan",R1343=2035),0.94,IF(AND(A1343="Japan",R1343=2050),0.92,IF(AND(A1343="Russia",R1343=2035),0.95,IF(AND(A1343="Russia",R1343=2050),0.91,IF(AND(A1343="China",R1343=2035),0.93,IF(AND(A1343="China",R1343=2050),0.92,IF(AND(A1343="India",R1343=2035),0.94,IF(AND(A1343="India",R1343=2050),0.91,IF(AND(A1343="Middle East",R1343=2035),0.92,IF(AND(A1343="Middle East",R1343=2050),0.89,IF(AND(A1343="Africa",R1343=2035),0.93,IF(AND(A1343="Africa",R1343=2050),0.9,IF(AND(A1343="Brazil",R1343=2035),0.95,IF(AND(A1343="Brazil",R1343=2050),0.92,""))))))))))))))))))</f>
        <v>*0.92</v>
      </c>
      <c r="U1343" s="41" t="s">
        <v>2194</v>
      </c>
      <c r="V1343" s="52" t="s">
        <v>35</v>
      </c>
      <c r="W1343" s="41" t="n">
        <v>2050</v>
      </c>
      <c r="X1343" s="53" t="str">
        <f aca="false">"*"&amp;IF(AND(A1343="EU",W1343=2035),0.95,IF(AND(A1343="EU",W1343=2050),0.93,IF(AND(A1343="USA",W1343=2035),0.96,IF(AND(A1343="USA",W1343=2050),0.93,IF(AND(A1343="Japan",W1343=2035),0.94,IF(AND(A1343="Japan",W1343=2050),0.92,IF(AND(A1343="Russia",W1343=2035),0.95,IF(AND(A1343="Russia",W1343=2050),0.91,IF(AND(A1343="China",W1343=2035),0.93,IF(AND(A1343="China",W1343=2050),0.92,IF(AND(A1343="India",W1343=2035),0.94,IF(AND(A1343="India",W1343=2050),0.91,IF(AND(A1343="Middle East",W1343=2035),0.92,IF(AND(A1343="Middle East",W1343=2050),0.89,IF(AND(A1343="Africa",W1343=2035),0.93,IF(AND(A1343="Africa",W1343=2050),0.9,IF(AND(A1343="Brazil",W1343=2035),0.95,IF(AND(A1343="Brazil",W1343=2050),0.92,""))))))))))))))))))</f>
        <v>*0.89</v>
      </c>
      <c r="AC1343" s="0" t="s">
        <v>2194</v>
      </c>
      <c r="AD1343" s="50" t="s">
        <v>35</v>
      </c>
      <c r="AE1343" s="0" t="n">
        <v>2035</v>
      </c>
      <c r="AF1343" s="51" t="str">
        <f aca="false">"*"&amp;IF(AND(A1343="EU",AE1343=2035),0.93,IF(AND(A1343="EU",AE1343=2050),0.9,IF(AND(A1343="USA",AE1343=2035),0.92,IF(AND(A1343="USA",AE1343=2050),0.89,IF(AND(A1343="Japan",AE1343=2035),0.92,IF(AND(A1343="Japan",AE1343=2050),0.89,IF(AND(A1343="Russia",AE1343=2035),0.91,IF(AND(A1343="Russia",AE1343=2050),0.86,IF(AND(A1343="China",AE1343=2035),0.91,IF(AND(A1343="China",AE1343=2050),0.87,IF(AND(A1343="India",AE1343=2035),0.92,IF(AND(A1343="India",AE1343=2050),0.87,IF(AND(A1343="Middle East",AE1343=2035),0.89,IF(AND(A1343="Middle East",AE1343=2050),0.84,IF(AND(A1343="Africa",AE1343=2035),0.9,IF(AND(A1343="Africa",AE1343=2050),0.86,IF(AND(A1343="Brazil",AE1343=2035),0.93,IF(AND(A1343="Brazil",AE1343=2050),0.89,""))))))))))))))))))</f>
        <v>*0.89</v>
      </c>
      <c r="AG1343" s="51" t="str">
        <f aca="false">AG1342</f>
        <v>REZoning_Sol-Win</v>
      </c>
      <c r="AI1343" s="0" t="s">
        <v>2194</v>
      </c>
      <c r="AJ1343" s="50" t="s">
        <v>35</v>
      </c>
      <c r="AK1343" s="0" t="n">
        <v>2050</v>
      </c>
      <c r="AL1343" s="51" t="str">
        <f aca="false">"*"&amp;IF(AND(A1343="EU",AK1343=2035),0.93,IF(AND(A1343="EU",AK1343=2050),0.9,IF(AND(A1343="USA",AK1343=2035),0.92,IF(AND(A1343="USA",AK1343=2050),0.89,IF(AND(A1343="Japan",AK1343=2035),0.92,IF(AND(A1343="Japan",AK1343=2050),0.89,IF(AND(A1343="Russia",AK1343=2035),0.91,IF(AND(A1343="Russia",AK1343=2050),0.86,IF(AND(A1343="China",AK1343=2035),0.91,IF(AND(A1343="China",AK1343=2050),0.87,IF(AND(A1343="India",AK1343=2035),0.92,IF(AND(A1343="India",AK1343=2050),0.87,IF(AND(A1343="Middle East",AK1343=2035),0.89,IF(AND(A1343="Middle East",AK1343=2050),0.84,IF(AND(A1343="Africa",AK1343=2035),0.9,IF(AND(A1343="Africa",AK1343=2050),0.86,IF(AND(A1343="Brazil",AK1343=2035),0.93,IF(AND(A1343="Brazil",AK1343=2050),0.89,""))))))))))))))))))</f>
        <v>*0.84</v>
      </c>
      <c r="AM1343" s="51" t="str">
        <f aca="false">AM1342</f>
        <v>REZoning_Sol-Win</v>
      </c>
      <c r="AP1343" s="0" t="s">
        <v>2194</v>
      </c>
      <c r="AQ1343" s="0" t="s">
        <v>35</v>
      </c>
      <c r="AR1343" s="0" t="n">
        <v>2100</v>
      </c>
      <c r="AS1343" s="0" t="s">
        <v>896</v>
      </c>
      <c r="AT1343" s="0" t="s">
        <v>36</v>
      </c>
    </row>
    <row r="1344" customFormat="false" ht="28.5" hidden="false" customHeight="true" outlineLevel="0" collapsed="false">
      <c r="A1344" s="3" t="s">
        <v>57</v>
      </c>
      <c r="C1344" s="0" t="s">
        <v>2195</v>
      </c>
      <c r="D1344" s="50" t="s">
        <v>35</v>
      </c>
      <c r="E1344" s="0" t="n">
        <v>2035</v>
      </c>
      <c r="F1344" s="51" t="str">
        <f aca="false">"*"&amp;IF(AND(A1344="EU",E1344=2035),0.95,IF(AND(A1344="EU",E1344=2050),0.93,IF(AND(A1344="USA",E1344=2035),0.96,IF(AND(A1344="USA",E1344=2050),0.94,IF(AND(A1344="Japan",E1344=2035),0.94,IF(AND(A1344="Japan",E1344=2050),0.92,IF(AND(A1344="Russia",E1344=2035),0.95,IF(AND(A1344="Russia",E1344=2050),0.93,IF(AND(A1344="China",E1344=2035),0.94,IF(AND(A1344="China",E1344=2050),0.92,IF(AND(A1344="India",E1344=2035),0.95,IF(AND(A1344="India",E1344=2050),0.92,IF(AND(A1344="Middle East",E1344=2035),0.94,IF(AND(A1344="Middle East",E1344=2050),0.9,IF(AND(A1344="Africa",E1344=2035),0.94,IF(AND(A1344="Africa",E1344=2050),0.91,IF(AND(A1344="Brazil",E1344=2035),0.95,IF(AND(A1344="Brazil",E1344=2050),0.92,""))))))))))))))))))</f>
        <v>*0.94</v>
      </c>
      <c r="H1344" s="0" t="s">
        <v>2195</v>
      </c>
      <c r="I1344" s="50" t="s">
        <v>35</v>
      </c>
      <c r="J1344" s="0" t="n">
        <v>2050</v>
      </c>
      <c r="K1344" s="48" t="str">
        <f aca="false">"*"&amp;IF(AND(A1344="EU",J1344=2035),0.95,IF(AND(A1344="EU",J1344=2050),0.93,IF(AND(A1344="USA",J1344=2035),0.96,IF(AND(A1344="USA",J1344=2050),0.94,IF(AND(A1344="Japan",J1344=2035),0.94,IF(AND(A1344="Japan",J1344=2050),0.92,IF(AND(A1344="Russia",J1344=2035),0.95,IF(AND(A1344="Russia",J1344=2050),0.93,IF(AND(A1344="China",J1344=2035),0.94,IF(AND(A1344="China",J1344=2050),0.92,IF(AND(A1344="India",J1344=2035),0.95,IF(AND(A1344="India",J1344=2050),0.92,IF(AND(A1344="Middle East",J1344=2035),0.94,IF(AND(A1344="Middle East",J1344=2050),0.9,IF(AND(A1344="Africa",J1344=2035),0.94,IF(AND(A1344="Africa",J1344=2050),0.91,IF(AND(A1344="Brazil",J1344=2035),0.95,IF(AND(A1344="Brazil",J1344=2050),0.92,""))))))))))))))))))</f>
        <v>*0.9</v>
      </c>
      <c r="P1344" s="41" t="s">
        <v>2195</v>
      </c>
      <c r="Q1344" s="52" t="s">
        <v>35</v>
      </c>
      <c r="R1344" s="41" t="n">
        <v>2035</v>
      </c>
      <c r="S1344" s="53" t="str">
        <f aca="false">"*"&amp;IF(AND(A1344="EU",R1344=2035),0.95,IF(AND(A1344="EU",R1344=2050),0.93,IF(AND(A1344="USA",R1344=2035),0.96,IF(AND(A1344="USA",R1344=2050),0.93,IF(AND(A1344="Japan",R1344=2035),0.94,IF(AND(A1344="Japan",R1344=2050),0.92,IF(AND(A1344="Russia",R1344=2035),0.95,IF(AND(A1344="Russia",R1344=2050),0.91,IF(AND(A1344="China",R1344=2035),0.93,IF(AND(A1344="China",R1344=2050),0.92,IF(AND(A1344="India",R1344=2035),0.94,IF(AND(A1344="India",R1344=2050),0.91,IF(AND(A1344="Middle East",R1344=2035),0.92,IF(AND(A1344="Middle East",R1344=2050),0.89,IF(AND(A1344="Africa",R1344=2035),0.93,IF(AND(A1344="Africa",R1344=2050),0.9,IF(AND(A1344="Brazil",R1344=2035),0.95,IF(AND(A1344="Brazil",R1344=2050),0.92,""))))))))))))))))))</f>
        <v>*0.92</v>
      </c>
      <c r="U1344" s="41" t="s">
        <v>2195</v>
      </c>
      <c r="V1344" s="52" t="s">
        <v>35</v>
      </c>
      <c r="W1344" s="41" t="n">
        <v>2050</v>
      </c>
      <c r="X1344" s="53" t="str">
        <f aca="false">"*"&amp;IF(AND(A1344="EU",W1344=2035),0.95,IF(AND(A1344="EU",W1344=2050),0.93,IF(AND(A1344="USA",W1344=2035),0.96,IF(AND(A1344="USA",W1344=2050),0.93,IF(AND(A1344="Japan",W1344=2035),0.94,IF(AND(A1344="Japan",W1344=2050),0.92,IF(AND(A1344="Russia",W1344=2035),0.95,IF(AND(A1344="Russia",W1344=2050),0.91,IF(AND(A1344="China",W1344=2035),0.93,IF(AND(A1344="China",W1344=2050),0.92,IF(AND(A1344="India",W1344=2035),0.94,IF(AND(A1344="India",W1344=2050),0.91,IF(AND(A1344="Middle East",W1344=2035),0.92,IF(AND(A1344="Middle East",W1344=2050),0.89,IF(AND(A1344="Africa",W1344=2035),0.93,IF(AND(A1344="Africa",W1344=2050),0.9,IF(AND(A1344="Brazil",W1344=2035),0.95,IF(AND(A1344="Brazil",W1344=2050),0.92,""))))))))))))))))))</f>
        <v>*0.89</v>
      </c>
      <c r="AC1344" s="0" t="s">
        <v>2195</v>
      </c>
      <c r="AD1344" s="50" t="s">
        <v>35</v>
      </c>
      <c r="AE1344" s="0" t="n">
        <v>2035</v>
      </c>
      <c r="AF1344" s="51" t="str">
        <f aca="false">"*"&amp;IF(AND(A1344="EU",AE1344=2035),0.93,IF(AND(A1344="EU",AE1344=2050),0.9,IF(AND(A1344="USA",AE1344=2035),0.92,IF(AND(A1344="USA",AE1344=2050),0.89,IF(AND(A1344="Japan",AE1344=2035),0.92,IF(AND(A1344="Japan",AE1344=2050),0.89,IF(AND(A1344="Russia",AE1344=2035),0.91,IF(AND(A1344="Russia",AE1344=2050),0.86,IF(AND(A1344="China",AE1344=2035),0.91,IF(AND(A1344="China",AE1344=2050),0.87,IF(AND(A1344="India",AE1344=2035),0.92,IF(AND(A1344="India",AE1344=2050),0.87,IF(AND(A1344="Middle East",AE1344=2035),0.89,IF(AND(A1344="Middle East",AE1344=2050),0.84,IF(AND(A1344="Africa",AE1344=2035),0.9,IF(AND(A1344="Africa",AE1344=2050),0.86,IF(AND(A1344="Brazil",AE1344=2035),0.93,IF(AND(A1344="Brazil",AE1344=2050),0.89,""))))))))))))))))))</f>
        <v>*0.89</v>
      </c>
      <c r="AG1344" s="51" t="str">
        <f aca="false">AG1343</f>
        <v>REZoning_Sol-Win</v>
      </c>
      <c r="AI1344" s="0" t="s">
        <v>2195</v>
      </c>
      <c r="AJ1344" s="50" t="s">
        <v>35</v>
      </c>
      <c r="AK1344" s="0" t="n">
        <v>2050</v>
      </c>
      <c r="AL1344" s="51" t="str">
        <f aca="false">"*"&amp;IF(AND(A1344="EU",AK1344=2035),0.93,IF(AND(A1344="EU",AK1344=2050),0.9,IF(AND(A1344="USA",AK1344=2035),0.92,IF(AND(A1344="USA",AK1344=2050),0.89,IF(AND(A1344="Japan",AK1344=2035),0.92,IF(AND(A1344="Japan",AK1344=2050),0.89,IF(AND(A1344="Russia",AK1344=2035),0.91,IF(AND(A1344="Russia",AK1344=2050),0.86,IF(AND(A1344="China",AK1344=2035),0.91,IF(AND(A1344="China",AK1344=2050),0.87,IF(AND(A1344="India",AK1344=2035),0.92,IF(AND(A1344="India",AK1344=2050),0.87,IF(AND(A1344="Middle East",AK1344=2035),0.89,IF(AND(A1344="Middle East",AK1344=2050),0.84,IF(AND(A1344="Africa",AK1344=2035),0.9,IF(AND(A1344="Africa",AK1344=2050),0.86,IF(AND(A1344="Brazil",AK1344=2035),0.93,IF(AND(A1344="Brazil",AK1344=2050),0.89,""))))))))))))))))))</f>
        <v>*0.84</v>
      </c>
      <c r="AM1344" s="51" t="str">
        <f aca="false">AM1343</f>
        <v>REZoning_Sol-Win</v>
      </c>
      <c r="AP1344" s="0" t="s">
        <v>2195</v>
      </c>
      <c r="AQ1344" s="0" t="s">
        <v>35</v>
      </c>
      <c r="AR1344" s="0" t="n">
        <v>2100</v>
      </c>
      <c r="AS1344" s="0" t="s">
        <v>896</v>
      </c>
      <c r="AT1344" s="0" t="s">
        <v>36</v>
      </c>
    </row>
    <row r="1345" customFormat="false" ht="28.5" hidden="false" customHeight="true" outlineLevel="0" collapsed="false">
      <c r="A1345" s="3" t="s">
        <v>57</v>
      </c>
      <c r="C1345" s="0" t="s">
        <v>2196</v>
      </c>
      <c r="D1345" s="50" t="s">
        <v>35</v>
      </c>
      <c r="E1345" s="0" t="n">
        <v>2035</v>
      </c>
      <c r="F1345" s="51" t="str">
        <f aca="false">"*"&amp;IF(AND(A1345="EU",E1345=2035),0.95,IF(AND(A1345="EU",E1345=2050),0.93,IF(AND(A1345="USA",E1345=2035),0.96,IF(AND(A1345="USA",E1345=2050),0.94,IF(AND(A1345="Japan",E1345=2035),0.94,IF(AND(A1345="Japan",E1345=2050),0.92,IF(AND(A1345="Russia",E1345=2035),0.95,IF(AND(A1345="Russia",E1345=2050),0.93,IF(AND(A1345="China",E1345=2035),0.94,IF(AND(A1345="China",E1345=2050),0.92,IF(AND(A1345="India",E1345=2035),0.95,IF(AND(A1345="India",E1345=2050),0.92,IF(AND(A1345="Middle East",E1345=2035),0.94,IF(AND(A1345="Middle East",E1345=2050),0.9,IF(AND(A1345="Africa",E1345=2035),0.94,IF(AND(A1345="Africa",E1345=2050),0.91,IF(AND(A1345="Brazil",E1345=2035),0.95,IF(AND(A1345="Brazil",E1345=2050),0.92,""))))))))))))))))))</f>
        <v>*0.94</v>
      </c>
      <c r="H1345" s="0" t="s">
        <v>2196</v>
      </c>
      <c r="I1345" s="50" t="s">
        <v>35</v>
      </c>
      <c r="J1345" s="0" t="n">
        <v>2050</v>
      </c>
      <c r="K1345" s="48" t="str">
        <f aca="false">"*"&amp;IF(AND(A1345="EU",J1345=2035),0.95,IF(AND(A1345="EU",J1345=2050),0.93,IF(AND(A1345="USA",J1345=2035),0.96,IF(AND(A1345="USA",J1345=2050),0.94,IF(AND(A1345="Japan",J1345=2035),0.94,IF(AND(A1345="Japan",J1345=2050),0.92,IF(AND(A1345="Russia",J1345=2035),0.95,IF(AND(A1345="Russia",J1345=2050),0.93,IF(AND(A1345="China",J1345=2035),0.94,IF(AND(A1345="China",J1345=2050),0.92,IF(AND(A1345="India",J1345=2035),0.95,IF(AND(A1345="India",J1345=2050),0.92,IF(AND(A1345="Middle East",J1345=2035),0.94,IF(AND(A1345="Middle East",J1345=2050),0.9,IF(AND(A1345="Africa",J1345=2035),0.94,IF(AND(A1345="Africa",J1345=2050),0.91,IF(AND(A1345="Brazil",J1345=2035),0.95,IF(AND(A1345="Brazil",J1345=2050),0.92,""))))))))))))))))))</f>
        <v>*0.9</v>
      </c>
      <c r="P1345" s="41" t="s">
        <v>2196</v>
      </c>
      <c r="Q1345" s="52" t="s">
        <v>35</v>
      </c>
      <c r="R1345" s="41" t="n">
        <v>2035</v>
      </c>
      <c r="S1345" s="53" t="str">
        <f aca="false">"*"&amp;IF(AND(A1345="EU",R1345=2035),0.95,IF(AND(A1345="EU",R1345=2050),0.93,IF(AND(A1345="USA",R1345=2035),0.96,IF(AND(A1345="USA",R1345=2050),0.93,IF(AND(A1345="Japan",R1345=2035),0.94,IF(AND(A1345="Japan",R1345=2050),0.92,IF(AND(A1345="Russia",R1345=2035),0.95,IF(AND(A1345="Russia",R1345=2050),0.91,IF(AND(A1345="China",R1345=2035),0.93,IF(AND(A1345="China",R1345=2050),0.92,IF(AND(A1345="India",R1345=2035),0.94,IF(AND(A1345="India",R1345=2050),0.91,IF(AND(A1345="Middle East",R1345=2035),0.92,IF(AND(A1345="Middle East",R1345=2050),0.89,IF(AND(A1345="Africa",R1345=2035),0.93,IF(AND(A1345="Africa",R1345=2050),0.9,IF(AND(A1345="Brazil",R1345=2035),0.95,IF(AND(A1345="Brazil",R1345=2050),0.92,""))))))))))))))))))</f>
        <v>*0.92</v>
      </c>
      <c r="U1345" s="41" t="s">
        <v>2196</v>
      </c>
      <c r="V1345" s="52" t="s">
        <v>35</v>
      </c>
      <c r="W1345" s="41" t="n">
        <v>2050</v>
      </c>
      <c r="X1345" s="53" t="str">
        <f aca="false">"*"&amp;IF(AND(A1345="EU",W1345=2035),0.95,IF(AND(A1345="EU",W1345=2050),0.93,IF(AND(A1345="USA",W1345=2035),0.96,IF(AND(A1345="USA",W1345=2050),0.93,IF(AND(A1345="Japan",W1345=2035),0.94,IF(AND(A1345="Japan",W1345=2050),0.92,IF(AND(A1345="Russia",W1345=2035),0.95,IF(AND(A1345="Russia",W1345=2050),0.91,IF(AND(A1345="China",W1345=2035),0.93,IF(AND(A1345="China",W1345=2050),0.92,IF(AND(A1345="India",W1345=2035),0.94,IF(AND(A1345="India",W1345=2050),0.91,IF(AND(A1345="Middle East",W1345=2035),0.92,IF(AND(A1345="Middle East",W1345=2050),0.89,IF(AND(A1345="Africa",W1345=2035),0.93,IF(AND(A1345="Africa",W1345=2050),0.9,IF(AND(A1345="Brazil",W1345=2035),0.95,IF(AND(A1345="Brazil",W1345=2050),0.92,""))))))))))))))))))</f>
        <v>*0.89</v>
      </c>
      <c r="AC1345" s="0" t="s">
        <v>2196</v>
      </c>
      <c r="AD1345" s="50" t="s">
        <v>35</v>
      </c>
      <c r="AE1345" s="0" t="n">
        <v>2035</v>
      </c>
      <c r="AF1345" s="51" t="str">
        <f aca="false">"*"&amp;IF(AND(A1345="EU",AE1345=2035),0.93,IF(AND(A1345="EU",AE1345=2050),0.9,IF(AND(A1345="USA",AE1345=2035),0.92,IF(AND(A1345="USA",AE1345=2050),0.89,IF(AND(A1345="Japan",AE1345=2035),0.92,IF(AND(A1345="Japan",AE1345=2050),0.89,IF(AND(A1345="Russia",AE1345=2035),0.91,IF(AND(A1345="Russia",AE1345=2050),0.86,IF(AND(A1345="China",AE1345=2035),0.91,IF(AND(A1345="China",AE1345=2050),0.87,IF(AND(A1345="India",AE1345=2035),0.92,IF(AND(A1345="India",AE1345=2050),0.87,IF(AND(A1345="Middle East",AE1345=2035),0.89,IF(AND(A1345="Middle East",AE1345=2050),0.84,IF(AND(A1345="Africa",AE1345=2035),0.9,IF(AND(A1345="Africa",AE1345=2050),0.86,IF(AND(A1345="Brazil",AE1345=2035),0.93,IF(AND(A1345="Brazil",AE1345=2050),0.89,""))))))))))))))))))</f>
        <v>*0.89</v>
      </c>
      <c r="AG1345" s="51" t="str">
        <f aca="false">AG1344</f>
        <v>REZoning_Sol-Win</v>
      </c>
      <c r="AI1345" s="0" t="s">
        <v>2196</v>
      </c>
      <c r="AJ1345" s="50" t="s">
        <v>35</v>
      </c>
      <c r="AK1345" s="0" t="n">
        <v>2050</v>
      </c>
      <c r="AL1345" s="51" t="str">
        <f aca="false">"*"&amp;IF(AND(A1345="EU",AK1345=2035),0.93,IF(AND(A1345="EU",AK1345=2050),0.9,IF(AND(A1345="USA",AK1345=2035),0.92,IF(AND(A1345="USA",AK1345=2050),0.89,IF(AND(A1345="Japan",AK1345=2035),0.92,IF(AND(A1345="Japan",AK1345=2050),0.89,IF(AND(A1345="Russia",AK1345=2035),0.91,IF(AND(A1345="Russia",AK1345=2050),0.86,IF(AND(A1345="China",AK1345=2035),0.91,IF(AND(A1345="China",AK1345=2050),0.87,IF(AND(A1345="India",AK1345=2035),0.92,IF(AND(A1345="India",AK1345=2050),0.87,IF(AND(A1345="Middle East",AK1345=2035),0.89,IF(AND(A1345="Middle East",AK1345=2050),0.84,IF(AND(A1345="Africa",AK1345=2035),0.9,IF(AND(A1345="Africa",AK1345=2050),0.86,IF(AND(A1345="Brazil",AK1345=2035),0.93,IF(AND(A1345="Brazil",AK1345=2050),0.89,""))))))))))))))))))</f>
        <v>*0.84</v>
      </c>
      <c r="AM1345" s="51" t="str">
        <f aca="false">AM1344</f>
        <v>REZoning_Sol-Win</v>
      </c>
      <c r="AP1345" s="0" t="s">
        <v>2196</v>
      </c>
      <c r="AQ1345" s="0" t="s">
        <v>35</v>
      </c>
      <c r="AR1345" s="0" t="n">
        <v>2100</v>
      </c>
      <c r="AS1345" s="0" t="s">
        <v>896</v>
      </c>
      <c r="AT1345" s="0" t="s">
        <v>36</v>
      </c>
    </row>
    <row r="1346" customFormat="false" ht="28.5" hidden="false" customHeight="true" outlineLevel="0" collapsed="false">
      <c r="A1346" s="3" t="s">
        <v>57</v>
      </c>
      <c r="C1346" s="0" t="s">
        <v>2197</v>
      </c>
      <c r="D1346" s="50" t="s">
        <v>35</v>
      </c>
      <c r="E1346" s="0" t="n">
        <v>2035</v>
      </c>
      <c r="F1346" s="51" t="str">
        <f aca="false">"*"&amp;IF(AND(A1346="EU",E1346=2035),0.95,IF(AND(A1346="EU",E1346=2050),0.93,IF(AND(A1346="USA",E1346=2035),0.96,IF(AND(A1346="USA",E1346=2050),0.94,IF(AND(A1346="Japan",E1346=2035),0.94,IF(AND(A1346="Japan",E1346=2050),0.92,IF(AND(A1346="Russia",E1346=2035),0.95,IF(AND(A1346="Russia",E1346=2050),0.93,IF(AND(A1346="China",E1346=2035),0.94,IF(AND(A1346="China",E1346=2050),0.92,IF(AND(A1346="India",E1346=2035),0.95,IF(AND(A1346="India",E1346=2050),0.92,IF(AND(A1346="Middle East",E1346=2035),0.94,IF(AND(A1346="Middle East",E1346=2050),0.9,IF(AND(A1346="Africa",E1346=2035),0.94,IF(AND(A1346="Africa",E1346=2050),0.91,IF(AND(A1346="Brazil",E1346=2035),0.95,IF(AND(A1346="Brazil",E1346=2050),0.92,""))))))))))))))))))</f>
        <v>*0.94</v>
      </c>
      <c r="H1346" s="0" t="s">
        <v>2197</v>
      </c>
      <c r="I1346" s="50" t="s">
        <v>35</v>
      </c>
      <c r="J1346" s="0" t="n">
        <v>2050</v>
      </c>
      <c r="K1346" s="48" t="str">
        <f aca="false">"*"&amp;IF(AND(A1346="EU",J1346=2035),0.95,IF(AND(A1346="EU",J1346=2050),0.93,IF(AND(A1346="USA",J1346=2035),0.96,IF(AND(A1346="USA",J1346=2050),0.94,IF(AND(A1346="Japan",J1346=2035),0.94,IF(AND(A1346="Japan",J1346=2050),0.92,IF(AND(A1346="Russia",J1346=2035),0.95,IF(AND(A1346="Russia",J1346=2050),0.93,IF(AND(A1346="China",J1346=2035),0.94,IF(AND(A1346="China",J1346=2050),0.92,IF(AND(A1346="India",J1346=2035),0.95,IF(AND(A1346="India",J1346=2050),0.92,IF(AND(A1346="Middle East",J1346=2035),0.94,IF(AND(A1346="Middle East",J1346=2050),0.9,IF(AND(A1346="Africa",J1346=2035),0.94,IF(AND(A1346="Africa",J1346=2050),0.91,IF(AND(A1346="Brazil",J1346=2035),0.95,IF(AND(A1346="Brazil",J1346=2050),0.92,""))))))))))))))))))</f>
        <v>*0.9</v>
      </c>
      <c r="P1346" s="41" t="s">
        <v>2197</v>
      </c>
      <c r="Q1346" s="52" t="s">
        <v>35</v>
      </c>
      <c r="R1346" s="41" t="n">
        <v>2035</v>
      </c>
      <c r="S1346" s="53" t="str">
        <f aca="false">"*"&amp;IF(AND(A1346="EU",R1346=2035),0.95,IF(AND(A1346="EU",R1346=2050),0.93,IF(AND(A1346="USA",R1346=2035),0.96,IF(AND(A1346="USA",R1346=2050),0.93,IF(AND(A1346="Japan",R1346=2035),0.94,IF(AND(A1346="Japan",R1346=2050),0.92,IF(AND(A1346="Russia",R1346=2035),0.95,IF(AND(A1346="Russia",R1346=2050),0.91,IF(AND(A1346="China",R1346=2035),0.93,IF(AND(A1346="China",R1346=2050),0.92,IF(AND(A1346="India",R1346=2035),0.94,IF(AND(A1346="India",R1346=2050),0.91,IF(AND(A1346="Middle East",R1346=2035),0.92,IF(AND(A1346="Middle East",R1346=2050),0.89,IF(AND(A1346="Africa",R1346=2035),0.93,IF(AND(A1346="Africa",R1346=2050),0.9,IF(AND(A1346="Brazil",R1346=2035),0.95,IF(AND(A1346="Brazil",R1346=2050),0.92,""))))))))))))))))))</f>
        <v>*0.92</v>
      </c>
      <c r="U1346" s="41" t="s">
        <v>2197</v>
      </c>
      <c r="V1346" s="52" t="s">
        <v>35</v>
      </c>
      <c r="W1346" s="41" t="n">
        <v>2050</v>
      </c>
      <c r="X1346" s="53" t="str">
        <f aca="false">"*"&amp;IF(AND(A1346="EU",W1346=2035),0.95,IF(AND(A1346="EU",W1346=2050),0.93,IF(AND(A1346="USA",W1346=2035),0.96,IF(AND(A1346="USA",W1346=2050),0.93,IF(AND(A1346="Japan",W1346=2035),0.94,IF(AND(A1346="Japan",W1346=2050),0.92,IF(AND(A1346="Russia",W1346=2035),0.95,IF(AND(A1346="Russia",W1346=2050),0.91,IF(AND(A1346="China",W1346=2035),0.93,IF(AND(A1346="China",W1346=2050),0.92,IF(AND(A1346="India",W1346=2035),0.94,IF(AND(A1346="India",W1346=2050),0.91,IF(AND(A1346="Middle East",W1346=2035),0.92,IF(AND(A1346="Middle East",W1346=2050),0.89,IF(AND(A1346="Africa",W1346=2035),0.93,IF(AND(A1346="Africa",W1346=2050),0.9,IF(AND(A1346="Brazil",W1346=2035),0.95,IF(AND(A1346="Brazil",W1346=2050),0.92,""))))))))))))))))))</f>
        <v>*0.89</v>
      </c>
      <c r="AC1346" s="0" t="s">
        <v>2197</v>
      </c>
      <c r="AD1346" s="50" t="s">
        <v>35</v>
      </c>
      <c r="AE1346" s="0" t="n">
        <v>2035</v>
      </c>
      <c r="AF1346" s="51" t="str">
        <f aca="false">"*"&amp;IF(AND(A1346="EU",AE1346=2035),0.93,IF(AND(A1346="EU",AE1346=2050),0.9,IF(AND(A1346="USA",AE1346=2035),0.92,IF(AND(A1346="USA",AE1346=2050),0.89,IF(AND(A1346="Japan",AE1346=2035),0.92,IF(AND(A1346="Japan",AE1346=2050),0.89,IF(AND(A1346="Russia",AE1346=2035),0.91,IF(AND(A1346="Russia",AE1346=2050),0.86,IF(AND(A1346="China",AE1346=2035),0.91,IF(AND(A1346="China",AE1346=2050),0.87,IF(AND(A1346="India",AE1346=2035),0.92,IF(AND(A1346="India",AE1346=2050),0.87,IF(AND(A1346="Middle East",AE1346=2035),0.89,IF(AND(A1346="Middle East",AE1346=2050),0.84,IF(AND(A1346="Africa",AE1346=2035),0.9,IF(AND(A1346="Africa",AE1346=2050),0.86,IF(AND(A1346="Brazil",AE1346=2035),0.93,IF(AND(A1346="Brazil",AE1346=2050),0.89,""))))))))))))))))))</f>
        <v>*0.89</v>
      </c>
      <c r="AG1346" s="51" t="str">
        <f aca="false">AG1345</f>
        <v>REZoning_Sol-Win</v>
      </c>
      <c r="AI1346" s="0" t="s">
        <v>2197</v>
      </c>
      <c r="AJ1346" s="50" t="s">
        <v>35</v>
      </c>
      <c r="AK1346" s="0" t="n">
        <v>2050</v>
      </c>
      <c r="AL1346" s="51" t="str">
        <f aca="false">"*"&amp;IF(AND(A1346="EU",AK1346=2035),0.93,IF(AND(A1346="EU",AK1346=2050),0.9,IF(AND(A1346="USA",AK1346=2035),0.92,IF(AND(A1346="USA",AK1346=2050),0.89,IF(AND(A1346="Japan",AK1346=2035),0.92,IF(AND(A1346="Japan",AK1346=2050),0.89,IF(AND(A1346="Russia",AK1346=2035),0.91,IF(AND(A1346="Russia",AK1346=2050),0.86,IF(AND(A1346="China",AK1346=2035),0.91,IF(AND(A1346="China",AK1346=2050),0.87,IF(AND(A1346="India",AK1346=2035),0.92,IF(AND(A1346="India",AK1346=2050),0.87,IF(AND(A1346="Middle East",AK1346=2035),0.89,IF(AND(A1346="Middle East",AK1346=2050),0.84,IF(AND(A1346="Africa",AK1346=2035),0.9,IF(AND(A1346="Africa",AK1346=2050),0.86,IF(AND(A1346="Brazil",AK1346=2035),0.93,IF(AND(A1346="Brazil",AK1346=2050),0.89,""))))))))))))))))))</f>
        <v>*0.84</v>
      </c>
      <c r="AM1346" s="51" t="str">
        <f aca="false">AM1345</f>
        <v>REZoning_Sol-Win</v>
      </c>
      <c r="AP1346" s="0" t="s">
        <v>2197</v>
      </c>
      <c r="AQ1346" s="0" t="s">
        <v>35</v>
      </c>
      <c r="AR1346" s="0" t="n">
        <v>2100</v>
      </c>
      <c r="AS1346" s="0" t="s">
        <v>896</v>
      </c>
      <c r="AT1346" s="0" t="s">
        <v>36</v>
      </c>
    </row>
    <row r="1347" customFormat="false" ht="28.5" hidden="false" customHeight="true" outlineLevel="0" collapsed="false">
      <c r="A1347" s="3" t="s">
        <v>57</v>
      </c>
      <c r="C1347" s="0" t="s">
        <v>2198</v>
      </c>
      <c r="D1347" s="50" t="s">
        <v>35</v>
      </c>
      <c r="E1347" s="0" t="n">
        <v>2035</v>
      </c>
      <c r="F1347" s="51" t="str">
        <f aca="false">"*"&amp;IF(AND(A1347="EU",E1347=2035),0.95,IF(AND(A1347="EU",E1347=2050),0.93,IF(AND(A1347="USA",E1347=2035),0.96,IF(AND(A1347="USA",E1347=2050),0.94,IF(AND(A1347="Japan",E1347=2035),0.94,IF(AND(A1347="Japan",E1347=2050),0.92,IF(AND(A1347="Russia",E1347=2035),0.95,IF(AND(A1347="Russia",E1347=2050),0.93,IF(AND(A1347="China",E1347=2035),0.94,IF(AND(A1347="China",E1347=2050),0.92,IF(AND(A1347="India",E1347=2035),0.95,IF(AND(A1347="India",E1347=2050),0.92,IF(AND(A1347="Middle East",E1347=2035),0.94,IF(AND(A1347="Middle East",E1347=2050),0.9,IF(AND(A1347="Africa",E1347=2035),0.94,IF(AND(A1347="Africa",E1347=2050),0.91,IF(AND(A1347="Brazil",E1347=2035),0.95,IF(AND(A1347="Brazil",E1347=2050),0.92,""))))))))))))))))))</f>
        <v>*0.94</v>
      </c>
      <c r="H1347" s="0" t="s">
        <v>2198</v>
      </c>
      <c r="I1347" s="50" t="s">
        <v>35</v>
      </c>
      <c r="J1347" s="0" t="n">
        <v>2050</v>
      </c>
      <c r="K1347" s="48" t="str">
        <f aca="false">"*"&amp;IF(AND(A1347="EU",J1347=2035),0.95,IF(AND(A1347="EU",J1347=2050),0.93,IF(AND(A1347="USA",J1347=2035),0.96,IF(AND(A1347="USA",J1347=2050),0.94,IF(AND(A1347="Japan",J1347=2035),0.94,IF(AND(A1347="Japan",J1347=2050),0.92,IF(AND(A1347="Russia",J1347=2035),0.95,IF(AND(A1347="Russia",J1347=2050),0.93,IF(AND(A1347="China",J1347=2035),0.94,IF(AND(A1347="China",J1347=2050),0.92,IF(AND(A1347="India",J1347=2035),0.95,IF(AND(A1347="India",J1347=2050),0.92,IF(AND(A1347="Middle East",J1347=2035),0.94,IF(AND(A1347="Middle East",J1347=2050),0.9,IF(AND(A1347="Africa",J1347=2035),0.94,IF(AND(A1347="Africa",J1347=2050),0.91,IF(AND(A1347="Brazil",J1347=2035),0.95,IF(AND(A1347="Brazil",J1347=2050),0.92,""))))))))))))))))))</f>
        <v>*0.9</v>
      </c>
      <c r="P1347" s="41" t="s">
        <v>2198</v>
      </c>
      <c r="Q1347" s="52" t="s">
        <v>35</v>
      </c>
      <c r="R1347" s="41" t="n">
        <v>2035</v>
      </c>
      <c r="S1347" s="53" t="str">
        <f aca="false">"*"&amp;IF(AND(A1347="EU",R1347=2035),0.95,IF(AND(A1347="EU",R1347=2050),0.93,IF(AND(A1347="USA",R1347=2035),0.96,IF(AND(A1347="USA",R1347=2050),0.93,IF(AND(A1347="Japan",R1347=2035),0.94,IF(AND(A1347="Japan",R1347=2050),0.92,IF(AND(A1347="Russia",R1347=2035),0.95,IF(AND(A1347="Russia",R1347=2050),0.91,IF(AND(A1347="China",R1347=2035),0.93,IF(AND(A1347="China",R1347=2050),0.92,IF(AND(A1347="India",R1347=2035),0.94,IF(AND(A1347="India",R1347=2050),0.91,IF(AND(A1347="Middle East",R1347=2035),0.92,IF(AND(A1347="Middle East",R1347=2050),0.89,IF(AND(A1347="Africa",R1347=2035),0.93,IF(AND(A1347="Africa",R1347=2050),0.9,IF(AND(A1347="Brazil",R1347=2035),0.95,IF(AND(A1347="Brazil",R1347=2050),0.92,""))))))))))))))))))</f>
        <v>*0.92</v>
      </c>
      <c r="U1347" s="41" t="s">
        <v>2198</v>
      </c>
      <c r="V1347" s="52" t="s">
        <v>35</v>
      </c>
      <c r="W1347" s="41" t="n">
        <v>2050</v>
      </c>
      <c r="X1347" s="53" t="str">
        <f aca="false">"*"&amp;IF(AND(A1347="EU",W1347=2035),0.95,IF(AND(A1347="EU",W1347=2050),0.93,IF(AND(A1347="USA",W1347=2035),0.96,IF(AND(A1347="USA",W1347=2050),0.93,IF(AND(A1347="Japan",W1347=2035),0.94,IF(AND(A1347="Japan",W1347=2050),0.92,IF(AND(A1347="Russia",W1347=2035),0.95,IF(AND(A1347="Russia",W1347=2050),0.91,IF(AND(A1347="China",W1347=2035),0.93,IF(AND(A1347="China",W1347=2050),0.92,IF(AND(A1347="India",W1347=2035),0.94,IF(AND(A1347="India",W1347=2050),0.91,IF(AND(A1347="Middle East",W1347=2035),0.92,IF(AND(A1347="Middle East",W1347=2050),0.89,IF(AND(A1347="Africa",W1347=2035),0.93,IF(AND(A1347="Africa",W1347=2050),0.9,IF(AND(A1347="Brazil",W1347=2035),0.95,IF(AND(A1347="Brazil",W1347=2050),0.92,""))))))))))))))))))</f>
        <v>*0.89</v>
      </c>
      <c r="AC1347" s="0" t="s">
        <v>2198</v>
      </c>
      <c r="AD1347" s="50" t="s">
        <v>35</v>
      </c>
      <c r="AE1347" s="0" t="n">
        <v>2035</v>
      </c>
      <c r="AF1347" s="51" t="str">
        <f aca="false">"*"&amp;IF(AND(A1347="EU",AE1347=2035),0.93,IF(AND(A1347="EU",AE1347=2050),0.9,IF(AND(A1347="USA",AE1347=2035),0.92,IF(AND(A1347="USA",AE1347=2050),0.89,IF(AND(A1347="Japan",AE1347=2035),0.92,IF(AND(A1347="Japan",AE1347=2050),0.89,IF(AND(A1347="Russia",AE1347=2035),0.91,IF(AND(A1347="Russia",AE1347=2050),0.86,IF(AND(A1347="China",AE1347=2035),0.91,IF(AND(A1347="China",AE1347=2050),0.87,IF(AND(A1347="India",AE1347=2035),0.92,IF(AND(A1347="India",AE1347=2050),0.87,IF(AND(A1347="Middle East",AE1347=2035),0.89,IF(AND(A1347="Middle East",AE1347=2050),0.84,IF(AND(A1347="Africa",AE1347=2035),0.9,IF(AND(A1347="Africa",AE1347=2050),0.86,IF(AND(A1347="Brazil",AE1347=2035),0.93,IF(AND(A1347="Brazil",AE1347=2050),0.89,""))))))))))))))))))</f>
        <v>*0.89</v>
      </c>
      <c r="AG1347" s="51" t="str">
        <f aca="false">AG1346</f>
        <v>REZoning_Sol-Win</v>
      </c>
      <c r="AI1347" s="0" t="s">
        <v>2198</v>
      </c>
      <c r="AJ1347" s="50" t="s">
        <v>35</v>
      </c>
      <c r="AK1347" s="0" t="n">
        <v>2050</v>
      </c>
      <c r="AL1347" s="51" t="str">
        <f aca="false">"*"&amp;IF(AND(A1347="EU",AK1347=2035),0.93,IF(AND(A1347="EU",AK1347=2050),0.9,IF(AND(A1347="USA",AK1347=2035),0.92,IF(AND(A1347="USA",AK1347=2050),0.89,IF(AND(A1347="Japan",AK1347=2035),0.92,IF(AND(A1347="Japan",AK1347=2050),0.89,IF(AND(A1347="Russia",AK1347=2035),0.91,IF(AND(A1347="Russia",AK1347=2050),0.86,IF(AND(A1347="China",AK1347=2035),0.91,IF(AND(A1347="China",AK1347=2050),0.87,IF(AND(A1347="India",AK1347=2035),0.92,IF(AND(A1347="India",AK1347=2050),0.87,IF(AND(A1347="Middle East",AK1347=2035),0.89,IF(AND(A1347="Middle East",AK1347=2050),0.84,IF(AND(A1347="Africa",AK1347=2035),0.9,IF(AND(A1347="Africa",AK1347=2050),0.86,IF(AND(A1347="Brazil",AK1347=2035),0.93,IF(AND(A1347="Brazil",AK1347=2050),0.89,""))))))))))))))))))</f>
        <v>*0.84</v>
      </c>
      <c r="AM1347" s="51" t="str">
        <f aca="false">AM1346</f>
        <v>REZoning_Sol-Win</v>
      </c>
      <c r="AP1347" s="0" t="s">
        <v>2198</v>
      </c>
      <c r="AQ1347" s="0" t="s">
        <v>35</v>
      </c>
      <c r="AR1347" s="0" t="n">
        <v>2100</v>
      </c>
      <c r="AS1347" s="0" t="s">
        <v>896</v>
      </c>
      <c r="AT1347" s="0" t="s">
        <v>36</v>
      </c>
    </row>
    <row r="1348" customFormat="false" ht="28.5" hidden="false" customHeight="true" outlineLevel="0" collapsed="false">
      <c r="A1348" s="3" t="s">
        <v>57</v>
      </c>
      <c r="C1348" s="0" t="s">
        <v>2199</v>
      </c>
      <c r="D1348" s="50" t="s">
        <v>35</v>
      </c>
      <c r="E1348" s="0" t="n">
        <v>2035</v>
      </c>
      <c r="F1348" s="51" t="str">
        <f aca="false">"*"&amp;IF(AND(A1348="EU",E1348=2035),0.95,IF(AND(A1348="EU",E1348=2050),0.93,IF(AND(A1348="USA",E1348=2035),0.96,IF(AND(A1348="USA",E1348=2050),0.94,IF(AND(A1348="Japan",E1348=2035),0.94,IF(AND(A1348="Japan",E1348=2050),0.92,IF(AND(A1348="Russia",E1348=2035),0.95,IF(AND(A1348="Russia",E1348=2050),0.93,IF(AND(A1348="China",E1348=2035),0.94,IF(AND(A1348="China",E1348=2050),0.92,IF(AND(A1348="India",E1348=2035),0.95,IF(AND(A1348="India",E1348=2050),0.92,IF(AND(A1348="Middle East",E1348=2035),0.94,IF(AND(A1348="Middle East",E1348=2050),0.9,IF(AND(A1348="Africa",E1348=2035),0.94,IF(AND(A1348="Africa",E1348=2050),0.91,IF(AND(A1348="Brazil",E1348=2035),0.95,IF(AND(A1348="Brazil",E1348=2050),0.92,""))))))))))))))))))</f>
        <v>*0.94</v>
      </c>
      <c r="H1348" s="0" t="s">
        <v>2199</v>
      </c>
      <c r="I1348" s="50" t="s">
        <v>35</v>
      </c>
      <c r="J1348" s="0" t="n">
        <v>2050</v>
      </c>
      <c r="K1348" s="48" t="str">
        <f aca="false">"*"&amp;IF(AND(A1348="EU",J1348=2035),0.95,IF(AND(A1348="EU",J1348=2050),0.93,IF(AND(A1348="USA",J1348=2035),0.96,IF(AND(A1348="USA",J1348=2050),0.94,IF(AND(A1348="Japan",J1348=2035),0.94,IF(AND(A1348="Japan",J1348=2050),0.92,IF(AND(A1348="Russia",J1348=2035),0.95,IF(AND(A1348="Russia",J1348=2050),0.93,IF(AND(A1348="China",J1348=2035),0.94,IF(AND(A1348="China",J1348=2050),0.92,IF(AND(A1348="India",J1348=2035),0.95,IF(AND(A1348="India",J1348=2050),0.92,IF(AND(A1348="Middle East",J1348=2035),0.94,IF(AND(A1348="Middle East",J1348=2050),0.9,IF(AND(A1348="Africa",J1348=2035),0.94,IF(AND(A1348="Africa",J1348=2050),0.91,IF(AND(A1348="Brazil",J1348=2035),0.95,IF(AND(A1348="Brazil",J1348=2050),0.92,""))))))))))))))))))</f>
        <v>*0.9</v>
      </c>
      <c r="P1348" s="41" t="s">
        <v>2199</v>
      </c>
      <c r="Q1348" s="52" t="s">
        <v>35</v>
      </c>
      <c r="R1348" s="41" t="n">
        <v>2035</v>
      </c>
      <c r="S1348" s="53" t="str">
        <f aca="false">"*"&amp;IF(AND(A1348="EU",R1348=2035),0.95,IF(AND(A1348="EU",R1348=2050),0.93,IF(AND(A1348="USA",R1348=2035),0.96,IF(AND(A1348="USA",R1348=2050),0.93,IF(AND(A1348="Japan",R1348=2035),0.94,IF(AND(A1348="Japan",R1348=2050),0.92,IF(AND(A1348="Russia",R1348=2035),0.95,IF(AND(A1348="Russia",R1348=2050),0.91,IF(AND(A1348="China",R1348=2035),0.93,IF(AND(A1348="China",R1348=2050),0.92,IF(AND(A1348="India",R1348=2035),0.94,IF(AND(A1348="India",R1348=2050),0.91,IF(AND(A1348="Middle East",R1348=2035),0.92,IF(AND(A1348="Middle East",R1348=2050),0.89,IF(AND(A1348="Africa",R1348=2035),0.93,IF(AND(A1348="Africa",R1348=2050),0.9,IF(AND(A1348="Brazil",R1348=2035),0.95,IF(AND(A1348="Brazil",R1348=2050),0.92,""))))))))))))))))))</f>
        <v>*0.92</v>
      </c>
      <c r="U1348" s="41" t="s">
        <v>2199</v>
      </c>
      <c r="V1348" s="52" t="s">
        <v>35</v>
      </c>
      <c r="W1348" s="41" t="n">
        <v>2050</v>
      </c>
      <c r="X1348" s="53" t="str">
        <f aca="false">"*"&amp;IF(AND(A1348="EU",W1348=2035),0.95,IF(AND(A1348="EU",W1348=2050),0.93,IF(AND(A1348="USA",W1348=2035),0.96,IF(AND(A1348="USA",W1348=2050),0.93,IF(AND(A1348="Japan",W1348=2035),0.94,IF(AND(A1348="Japan",W1348=2050),0.92,IF(AND(A1348="Russia",W1348=2035),0.95,IF(AND(A1348="Russia",W1348=2050),0.91,IF(AND(A1348="China",W1348=2035),0.93,IF(AND(A1348="China",W1348=2050),0.92,IF(AND(A1348="India",W1348=2035),0.94,IF(AND(A1348="India",W1348=2050),0.91,IF(AND(A1348="Middle East",W1348=2035),0.92,IF(AND(A1348="Middle East",W1348=2050),0.89,IF(AND(A1348="Africa",W1348=2035),0.93,IF(AND(A1348="Africa",W1348=2050),0.9,IF(AND(A1348="Brazil",W1348=2035),0.95,IF(AND(A1348="Brazil",W1348=2050),0.92,""))))))))))))))))))</f>
        <v>*0.89</v>
      </c>
      <c r="AC1348" s="0" t="s">
        <v>2199</v>
      </c>
      <c r="AD1348" s="50" t="s">
        <v>35</v>
      </c>
      <c r="AE1348" s="0" t="n">
        <v>2035</v>
      </c>
      <c r="AF1348" s="51" t="str">
        <f aca="false">"*"&amp;IF(AND(A1348="EU",AE1348=2035),0.93,IF(AND(A1348="EU",AE1348=2050),0.9,IF(AND(A1348="USA",AE1348=2035),0.92,IF(AND(A1348="USA",AE1348=2050),0.89,IF(AND(A1348="Japan",AE1348=2035),0.92,IF(AND(A1348="Japan",AE1348=2050),0.89,IF(AND(A1348="Russia",AE1348=2035),0.91,IF(AND(A1348="Russia",AE1348=2050),0.86,IF(AND(A1348="China",AE1348=2035),0.91,IF(AND(A1348="China",AE1348=2050),0.87,IF(AND(A1348="India",AE1348=2035),0.92,IF(AND(A1348="India",AE1348=2050),0.87,IF(AND(A1348="Middle East",AE1348=2035),0.89,IF(AND(A1348="Middle East",AE1348=2050),0.84,IF(AND(A1348="Africa",AE1348=2035),0.9,IF(AND(A1348="Africa",AE1348=2050),0.86,IF(AND(A1348="Brazil",AE1348=2035),0.93,IF(AND(A1348="Brazil",AE1348=2050),0.89,""))))))))))))))))))</f>
        <v>*0.89</v>
      </c>
      <c r="AG1348" s="51" t="str">
        <f aca="false">AG1347</f>
        <v>REZoning_Sol-Win</v>
      </c>
      <c r="AI1348" s="0" t="s">
        <v>2199</v>
      </c>
      <c r="AJ1348" s="50" t="s">
        <v>35</v>
      </c>
      <c r="AK1348" s="0" t="n">
        <v>2050</v>
      </c>
      <c r="AL1348" s="51" t="str">
        <f aca="false">"*"&amp;IF(AND(A1348="EU",AK1348=2035),0.93,IF(AND(A1348="EU",AK1348=2050),0.9,IF(AND(A1348="USA",AK1348=2035),0.92,IF(AND(A1348="USA",AK1348=2050),0.89,IF(AND(A1348="Japan",AK1348=2035),0.92,IF(AND(A1348="Japan",AK1348=2050),0.89,IF(AND(A1348="Russia",AK1348=2035),0.91,IF(AND(A1348="Russia",AK1348=2050),0.86,IF(AND(A1348="China",AK1348=2035),0.91,IF(AND(A1348="China",AK1348=2050),0.87,IF(AND(A1348="India",AK1348=2035),0.92,IF(AND(A1348="India",AK1348=2050),0.87,IF(AND(A1348="Middle East",AK1348=2035),0.89,IF(AND(A1348="Middle East",AK1348=2050),0.84,IF(AND(A1348="Africa",AK1348=2035),0.9,IF(AND(A1348="Africa",AK1348=2050),0.86,IF(AND(A1348="Brazil",AK1348=2035),0.93,IF(AND(A1348="Brazil",AK1348=2050),0.89,""))))))))))))))))))</f>
        <v>*0.84</v>
      </c>
      <c r="AM1348" s="51" t="str">
        <f aca="false">AM1347</f>
        <v>REZoning_Sol-Win</v>
      </c>
      <c r="AP1348" s="0" t="s">
        <v>2199</v>
      </c>
      <c r="AQ1348" s="0" t="s">
        <v>35</v>
      </c>
      <c r="AR1348" s="0" t="n">
        <v>2100</v>
      </c>
      <c r="AS1348" s="0" t="s">
        <v>896</v>
      </c>
      <c r="AT1348" s="0" t="s">
        <v>36</v>
      </c>
    </row>
    <row r="1349" customFormat="false" ht="28.5" hidden="false" customHeight="true" outlineLevel="0" collapsed="false">
      <c r="A1349" s="3" t="s">
        <v>57</v>
      </c>
      <c r="C1349" s="0" t="s">
        <v>2200</v>
      </c>
      <c r="D1349" s="50" t="s">
        <v>35</v>
      </c>
      <c r="E1349" s="0" t="n">
        <v>2035</v>
      </c>
      <c r="F1349" s="51" t="str">
        <f aca="false">"*"&amp;IF(AND(A1349="EU",E1349=2035),0.95,IF(AND(A1349="EU",E1349=2050),0.93,IF(AND(A1349="USA",E1349=2035),0.96,IF(AND(A1349="USA",E1349=2050),0.94,IF(AND(A1349="Japan",E1349=2035),0.94,IF(AND(A1349="Japan",E1349=2050),0.92,IF(AND(A1349="Russia",E1349=2035),0.95,IF(AND(A1349="Russia",E1349=2050),0.93,IF(AND(A1349="China",E1349=2035),0.94,IF(AND(A1349="China",E1349=2050),0.92,IF(AND(A1349="India",E1349=2035),0.95,IF(AND(A1349="India",E1349=2050),0.92,IF(AND(A1349="Middle East",E1349=2035),0.94,IF(AND(A1349="Middle East",E1349=2050),0.9,IF(AND(A1349="Africa",E1349=2035),0.94,IF(AND(A1349="Africa",E1349=2050),0.91,IF(AND(A1349="Brazil",E1349=2035),0.95,IF(AND(A1349="Brazil",E1349=2050),0.92,""))))))))))))))))))</f>
        <v>*0.94</v>
      </c>
      <c r="H1349" s="0" t="s">
        <v>2200</v>
      </c>
      <c r="I1349" s="50" t="s">
        <v>35</v>
      </c>
      <c r="J1349" s="0" t="n">
        <v>2050</v>
      </c>
      <c r="K1349" s="48" t="str">
        <f aca="false">"*"&amp;IF(AND(A1349="EU",J1349=2035),0.95,IF(AND(A1349="EU",J1349=2050),0.93,IF(AND(A1349="USA",J1349=2035),0.96,IF(AND(A1349="USA",J1349=2050),0.94,IF(AND(A1349="Japan",J1349=2035),0.94,IF(AND(A1349="Japan",J1349=2050),0.92,IF(AND(A1349="Russia",J1349=2035),0.95,IF(AND(A1349="Russia",J1349=2050),0.93,IF(AND(A1349="China",J1349=2035),0.94,IF(AND(A1349="China",J1349=2050),0.92,IF(AND(A1349="India",J1349=2035),0.95,IF(AND(A1349="India",J1349=2050),0.92,IF(AND(A1349="Middle East",J1349=2035),0.94,IF(AND(A1349="Middle East",J1349=2050),0.9,IF(AND(A1349="Africa",J1349=2035),0.94,IF(AND(A1349="Africa",J1349=2050),0.91,IF(AND(A1349="Brazil",J1349=2035),0.95,IF(AND(A1349="Brazil",J1349=2050),0.92,""))))))))))))))))))</f>
        <v>*0.9</v>
      </c>
      <c r="P1349" s="41" t="s">
        <v>2200</v>
      </c>
      <c r="Q1349" s="52" t="s">
        <v>35</v>
      </c>
      <c r="R1349" s="41" t="n">
        <v>2035</v>
      </c>
      <c r="S1349" s="53" t="str">
        <f aca="false">"*"&amp;IF(AND(A1349="EU",R1349=2035),0.95,IF(AND(A1349="EU",R1349=2050),0.93,IF(AND(A1349="USA",R1349=2035),0.96,IF(AND(A1349="USA",R1349=2050),0.93,IF(AND(A1349="Japan",R1349=2035),0.94,IF(AND(A1349="Japan",R1349=2050),0.92,IF(AND(A1349="Russia",R1349=2035),0.95,IF(AND(A1349="Russia",R1349=2050),0.91,IF(AND(A1349="China",R1349=2035),0.93,IF(AND(A1349="China",R1349=2050),0.92,IF(AND(A1349="India",R1349=2035),0.94,IF(AND(A1349="India",R1349=2050),0.91,IF(AND(A1349="Middle East",R1349=2035),0.92,IF(AND(A1349="Middle East",R1349=2050),0.89,IF(AND(A1349="Africa",R1349=2035),0.93,IF(AND(A1349="Africa",R1349=2050),0.9,IF(AND(A1349="Brazil",R1349=2035),0.95,IF(AND(A1349="Brazil",R1349=2050),0.92,""))))))))))))))))))</f>
        <v>*0.92</v>
      </c>
      <c r="U1349" s="41" t="s">
        <v>2200</v>
      </c>
      <c r="V1349" s="52" t="s">
        <v>35</v>
      </c>
      <c r="W1349" s="41" t="n">
        <v>2050</v>
      </c>
      <c r="X1349" s="53" t="str">
        <f aca="false">"*"&amp;IF(AND(A1349="EU",W1349=2035),0.95,IF(AND(A1349="EU",W1349=2050),0.93,IF(AND(A1349="USA",W1349=2035),0.96,IF(AND(A1349="USA",W1349=2050),0.93,IF(AND(A1349="Japan",W1349=2035),0.94,IF(AND(A1349="Japan",W1349=2050),0.92,IF(AND(A1349="Russia",W1349=2035),0.95,IF(AND(A1349="Russia",W1349=2050),0.91,IF(AND(A1349="China",W1349=2035),0.93,IF(AND(A1349="China",W1349=2050),0.92,IF(AND(A1349="India",W1349=2035),0.94,IF(AND(A1349="India",W1349=2050),0.91,IF(AND(A1349="Middle East",W1349=2035),0.92,IF(AND(A1349="Middle East",W1349=2050),0.89,IF(AND(A1349="Africa",W1349=2035),0.93,IF(AND(A1349="Africa",W1349=2050),0.9,IF(AND(A1349="Brazil",W1349=2035),0.95,IF(AND(A1349="Brazil",W1349=2050),0.92,""))))))))))))))))))</f>
        <v>*0.89</v>
      </c>
      <c r="AC1349" s="0" t="s">
        <v>2200</v>
      </c>
      <c r="AD1349" s="50" t="s">
        <v>35</v>
      </c>
      <c r="AE1349" s="0" t="n">
        <v>2035</v>
      </c>
      <c r="AF1349" s="51" t="str">
        <f aca="false">"*"&amp;IF(AND(A1349="EU",AE1349=2035),0.93,IF(AND(A1349="EU",AE1349=2050),0.9,IF(AND(A1349="USA",AE1349=2035),0.92,IF(AND(A1349="USA",AE1349=2050),0.89,IF(AND(A1349="Japan",AE1349=2035),0.92,IF(AND(A1349="Japan",AE1349=2050),0.89,IF(AND(A1349="Russia",AE1349=2035),0.91,IF(AND(A1349="Russia",AE1349=2050),0.86,IF(AND(A1349="China",AE1349=2035),0.91,IF(AND(A1349="China",AE1349=2050),0.87,IF(AND(A1349="India",AE1349=2035),0.92,IF(AND(A1349="India",AE1349=2050),0.87,IF(AND(A1349="Middle East",AE1349=2035),0.89,IF(AND(A1349="Middle East",AE1349=2050),0.84,IF(AND(A1349="Africa",AE1349=2035),0.9,IF(AND(A1349="Africa",AE1349=2050),0.86,IF(AND(A1349="Brazil",AE1349=2035),0.93,IF(AND(A1349="Brazil",AE1349=2050),0.89,""))))))))))))))))))</f>
        <v>*0.89</v>
      </c>
      <c r="AG1349" s="51" t="str">
        <f aca="false">AG1348</f>
        <v>REZoning_Sol-Win</v>
      </c>
      <c r="AI1349" s="0" t="s">
        <v>2200</v>
      </c>
      <c r="AJ1349" s="50" t="s">
        <v>35</v>
      </c>
      <c r="AK1349" s="0" t="n">
        <v>2050</v>
      </c>
      <c r="AL1349" s="51" t="str">
        <f aca="false">"*"&amp;IF(AND(A1349="EU",AK1349=2035),0.93,IF(AND(A1349="EU",AK1349=2050),0.9,IF(AND(A1349="USA",AK1349=2035),0.92,IF(AND(A1349="USA",AK1349=2050),0.89,IF(AND(A1349="Japan",AK1349=2035),0.92,IF(AND(A1349="Japan",AK1349=2050),0.89,IF(AND(A1349="Russia",AK1349=2035),0.91,IF(AND(A1349="Russia",AK1349=2050),0.86,IF(AND(A1349="China",AK1349=2035),0.91,IF(AND(A1349="China",AK1349=2050),0.87,IF(AND(A1349="India",AK1349=2035),0.92,IF(AND(A1349="India",AK1349=2050),0.87,IF(AND(A1349="Middle East",AK1349=2035),0.89,IF(AND(A1349="Middle East",AK1349=2050),0.84,IF(AND(A1349="Africa",AK1349=2035),0.9,IF(AND(A1349="Africa",AK1349=2050),0.86,IF(AND(A1349="Brazil",AK1349=2035),0.93,IF(AND(A1349="Brazil",AK1349=2050),0.89,""))))))))))))))))))</f>
        <v>*0.84</v>
      </c>
      <c r="AM1349" s="51" t="str">
        <f aca="false">AM1348</f>
        <v>REZoning_Sol-Win</v>
      </c>
      <c r="AP1349" s="0" t="s">
        <v>2200</v>
      </c>
      <c r="AQ1349" s="0" t="s">
        <v>35</v>
      </c>
      <c r="AR1349" s="0" t="n">
        <v>2100</v>
      </c>
      <c r="AS1349" s="0" t="s">
        <v>896</v>
      </c>
      <c r="AT1349" s="0" t="s">
        <v>36</v>
      </c>
    </row>
    <row r="1350" customFormat="false" ht="28.5" hidden="false" customHeight="true" outlineLevel="0" collapsed="false">
      <c r="A1350" s="3" t="s">
        <v>147</v>
      </c>
      <c r="C1350" s="0" t="s">
        <v>2201</v>
      </c>
      <c r="D1350" s="50" t="s">
        <v>35</v>
      </c>
      <c r="E1350" s="0" t="n">
        <v>2035</v>
      </c>
      <c r="F1350" s="51" t="str">
        <f aca="false">"*"&amp;IF(AND(A1350="EU",E1350=2035),0.95,IF(AND(A1350="EU",E1350=2050),0.93,IF(AND(A1350="USA",E1350=2035),0.96,IF(AND(A1350="USA",E1350=2050),0.94,IF(AND(A1350="Japan",E1350=2035),0.94,IF(AND(A1350="Japan",E1350=2050),0.92,IF(AND(A1350="Russia",E1350=2035),0.95,IF(AND(A1350="Russia",E1350=2050),0.93,IF(AND(A1350="China",E1350=2035),0.94,IF(AND(A1350="China",E1350=2050),0.92,IF(AND(A1350="India",E1350=2035),0.95,IF(AND(A1350="India",E1350=2050),0.92,IF(AND(A1350="Middle East",E1350=2035),0.94,IF(AND(A1350="Middle East",E1350=2050),0.9,IF(AND(A1350="Africa",E1350=2035),0.94,IF(AND(A1350="Africa",E1350=2050),0.91,IF(AND(A1350="Brazil",E1350=2035),0.95,IF(AND(A1350="Brazil",E1350=2050),0.92,""))))))))))))))))))</f>
        <v>*0.94</v>
      </c>
      <c r="H1350" s="0" t="s">
        <v>2201</v>
      </c>
      <c r="I1350" s="50" t="s">
        <v>35</v>
      </c>
      <c r="J1350" s="0" t="n">
        <v>2050</v>
      </c>
      <c r="K1350" s="48" t="str">
        <f aca="false">"*"&amp;IF(AND(A1350="EU",J1350=2035),0.95,IF(AND(A1350="EU",J1350=2050),0.93,IF(AND(A1350="USA",J1350=2035),0.96,IF(AND(A1350="USA",J1350=2050),0.94,IF(AND(A1350="Japan",J1350=2035),0.94,IF(AND(A1350="Japan",J1350=2050),0.92,IF(AND(A1350="Russia",J1350=2035),0.95,IF(AND(A1350="Russia",J1350=2050),0.93,IF(AND(A1350="China",J1350=2035),0.94,IF(AND(A1350="China",J1350=2050),0.92,IF(AND(A1350="India",J1350=2035),0.95,IF(AND(A1350="India",J1350=2050),0.92,IF(AND(A1350="Middle East",J1350=2035),0.94,IF(AND(A1350="Middle East",J1350=2050),0.9,IF(AND(A1350="Africa",J1350=2035),0.94,IF(AND(A1350="Africa",J1350=2050),0.91,IF(AND(A1350="Brazil",J1350=2035),0.95,IF(AND(A1350="Brazil",J1350=2050),0.92,""))))))))))))))))))</f>
        <v>*0.92</v>
      </c>
      <c r="P1350" s="41" t="s">
        <v>2201</v>
      </c>
      <c r="Q1350" s="52" t="s">
        <v>35</v>
      </c>
      <c r="R1350" s="41" t="n">
        <v>2035</v>
      </c>
      <c r="S1350" s="53" t="str">
        <f aca="false">"*"&amp;IF(AND(A1350="EU",R1350=2035),0.95,IF(AND(A1350="EU",R1350=2050),0.93,IF(AND(A1350="USA",R1350=2035),0.96,IF(AND(A1350="USA",R1350=2050),0.93,IF(AND(A1350="Japan",R1350=2035),0.94,IF(AND(A1350="Japan",R1350=2050),0.92,IF(AND(A1350="Russia",R1350=2035),0.95,IF(AND(A1350="Russia",R1350=2050),0.91,IF(AND(A1350="China",R1350=2035),0.93,IF(AND(A1350="China",R1350=2050),0.92,IF(AND(A1350="India",R1350=2035),0.94,IF(AND(A1350="India",R1350=2050),0.91,IF(AND(A1350="Middle East",R1350=2035),0.92,IF(AND(A1350="Middle East",R1350=2050),0.89,IF(AND(A1350="Africa",R1350=2035),0.93,IF(AND(A1350="Africa",R1350=2050),0.9,IF(AND(A1350="Brazil",R1350=2035),0.95,IF(AND(A1350="Brazil",R1350=2050),0.92,""))))))))))))))))))</f>
        <v>*0.93</v>
      </c>
      <c r="U1350" s="41" t="s">
        <v>2201</v>
      </c>
      <c r="V1350" s="52" t="s">
        <v>35</v>
      </c>
      <c r="W1350" s="41" t="n">
        <v>2050</v>
      </c>
      <c r="X1350" s="53" t="str">
        <f aca="false">"*"&amp;IF(AND(A1350="EU",W1350=2035),0.95,IF(AND(A1350="EU",W1350=2050),0.93,IF(AND(A1350="USA",W1350=2035),0.96,IF(AND(A1350="USA",W1350=2050),0.93,IF(AND(A1350="Japan",W1350=2035),0.94,IF(AND(A1350="Japan",W1350=2050),0.92,IF(AND(A1350="Russia",W1350=2035),0.95,IF(AND(A1350="Russia",W1350=2050),0.91,IF(AND(A1350="China",W1350=2035),0.93,IF(AND(A1350="China",W1350=2050),0.92,IF(AND(A1350="India",W1350=2035),0.94,IF(AND(A1350="India",W1350=2050),0.91,IF(AND(A1350="Middle East",W1350=2035),0.92,IF(AND(A1350="Middle East",W1350=2050),0.89,IF(AND(A1350="Africa",W1350=2035),0.93,IF(AND(A1350="Africa",W1350=2050),0.9,IF(AND(A1350="Brazil",W1350=2035),0.95,IF(AND(A1350="Brazil",W1350=2050),0.92,""))))))))))))))))))</f>
        <v>*0.92</v>
      </c>
      <c r="AC1350" s="0" t="s">
        <v>2201</v>
      </c>
      <c r="AD1350" s="50" t="s">
        <v>35</v>
      </c>
      <c r="AE1350" s="0" t="n">
        <v>2035</v>
      </c>
      <c r="AF1350" s="51" t="str">
        <f aca="false">"*"&amp;IF(AND(A1350="EU",AE1350=2035),0.93,IF(AND(A1350="EU",AE1350=2050),0.9,IF(AND(A1350="USA",AE1350=2035),0.92,IF(AND(A1350="USA",AE1350=2050),0.89,IF(AND(A1350="Japan",AE1350=2035),0.92,IF(AND(A1350="Japan",AE1350=2050),0.89,IF(AND(A1350="Russia",AE1350=2035),0.91,IF(AND(A1350="Russia",AE1350=2050),0.86,IF(AND(A1350="China",AE1350=2035),0.91,IF(AND(A1350="China",AE1350=2050),0.87,IF(AND(A1350="India",AE1350=2035),0.92,IF(AND(A1350="India",AE1350=2050),0.87,IF(AND(A1350="Middle East",AE1350=2035),0.89,IF(AND(A1350="Middle East",AE1350=2050),0.84,IF(AND(A1350="Africa",AE1350=2035),0.9,IF(AND(A1350="Africa",AE1350=2050),0.86,IF(AND(A1350="Brazil",AE1350=2035),0.93,IF(AND(A1350="Brazil",AE1350=2050),0.89,""))))))))))))))))))</f>
        <v>*0.91</v>
      </c>
      <c r="AG1350" s="51" t="str">
        <f aca="false">AG1349</f>
        <v>REZoning_Sol-Win</v>
      </c>
      <c r="AI1350" s="0" t="s">
        <v>2201</v>
      </c>
      <c r="AJ1350" s="50" t="s">
        <v>35</v>
      </c>
      <c r="AK1350" s="0" t="n">
        <v>2050</v>
      </c>
      <c r="AL1350" s="51" t="str">
        <f aca="false">"*"&amp;IF(AND(A1350="EU",AK1350=2035),0.93,IF(AND(A1350="EU",AK1350=2050),0.9,IF(AND(A1350="USA",AK1350=2035),0.92,IF(AND(A1350="USA",AK1350=2050),0.89,IF(AND(A1350="Japan",AK1350=2035),0.92,IF(AND(A1350="Japan",AK1350=2050),0.89,IF(AND(A1350="Russia",AK1350=2035),0.91,IF(AND(A1350="Russia",AK1350=2050),0.86,IF(AND(A1350="China",AK1350=2035),0.91,IF(AND(A1350="China",AK1350=2050),0.87,IF(AND(A1350="India",AK1350=2035),0.92,IF(AND(A1350="India",AK1350=2050),0.87,IF(AND(A1350="Middle East",AK1350=2035),0.89,IF(AND(A1350="Middle East",AK1350=2050),0.84,IF(AND(A1350="Africa",AK1350=2035),0.9,IF(AND(A1350="Africa",AK1350=2050),0.86,IF(AND(A1350="Brazil",AK1350=2035),0.93,IF(AND(A1350="Brazil",AK1350=2050),0.89,""))))))))))))))))))</f>
        <v>*0.87</v>
      </c>
      <c r="AM1350" s="51" t="str">
        <f aca="false">AM1349</f>
        <v>REZoning_Sol-Win</v>
      </c>
      <c r="AP1350" s="0" t="s">
        <v>2201</v>
      </c>
      <c r="AQ1350" s="0" t="s">
        <v>35</v>
      </c>
      <c r="AR1350" s="0" t="n">
        <v>2100</v>
      </c>
      <c r="AS1350" s="0" t="s">
        <v>851</v>
      </c>
      <c r="AT1350" s="0" t="s">
        <v>36</v>
      </c>
    </row>
    <row r="1351" customFormat="false" ht="28.5" hidden="false" customHeight="true" outlineLevel="0" collapsed="false">
      <c r="A1351" s="3" t="s">
        <v>147</v>
      </c>
      <c r="C1351" s="0" t="s">
        <v>2202</v>
      </c>
      <c r="D1351" s="50" t="s">
        <v>35</v>
      </c>
      <c r="E1351" s="0" t="n">
        <v>2035</v>
      </c>
      <c r="F1351" s="51" t="str">
        <f aca="false">"*"&amp;IF(AND(A1351="EU",E1351=2035),0.95,IF(AND(A1351="EU",E1351=2050),0.93,IF(AND(A1351="USA",E1351=2035),0.96,IF(AND(A1351="USA",E1351=2050),0.94,IF(AND(A1351="Japan",E1351=2035),0.94,IF(AND(A1351="Japan",E1351=2050),0.92,IF(AND(A1351="Russia",E1351=2035),0.95,IF(AND(A1351="Russia",E1351=2050),0.93,IF(AND(A1351="China",E1351=2035),0.94,IF(AND(A1351="China",E1351=2050),0.92,IF(AND(A1351="India",E1351=2035),0.95,IF(AND(A1351="India",E1351=2050),0.92,IF(AND(A1351="Middle East",E1351=2035),0.94,IF(AND(A1351="Middle East",E1351=2050),0.9,IF(AND(A1351="Africa",E1351=2035),0.94,IF(AND(A1351="Africa",E1351=2050),0.91,IF(AND(A1351="Brazil",E1351=2035),0.95,IF(AND(A1351="Brazil",E1351=2050),0.92,""))))))))))))))))))</f>
        <v>*0.94</v>
      </c>
      <c r="H1351" s="0" t="s">
        <v>2202</v>
      </c>
      <c r="I1351" s="50" t="s">
        <v>35</v>
      </c>
      <c r="J1351" s="0" t="n">
        <v>2050</v>
      </c>
      <c r="K1351" s="48" t="str">
        <f aca="false">"*"&amp;IF(AND(A1351="EU",J1351=2035),0.95,IF(AND(A1351="EU",J1351=2050),0.93,IF(AND(A1351="USA",J1351=2035),0.96,IF(AND(A1351="USA",J1351=2050),0.94,IF(AND(A1351="Japan",J1351=2035),0.94,IF(AND(A1351="Japan",J1351=2050),0.92,IF(AND(A1351="Russia",J1351=2035),0.95,IF(AND(A1351="Russia",J1351=2050),0.93,IF(AND(A1351="China",J1351=2035),0.94,IF(AND(A1351="China",J1351=2050),0.92,IF(AND(A1351="India",J1351=2035),0.95,IF(AND(A1351="India",J1351=2050),0.92,IF(AND(A1351="Middle East",J1351=2035),0.94,IF(AND(A1351="Middle East",J1351=2050),0.9,IF(AND(A1351="Africa",J1351=2035),0.94,IF(AND(A1351="Africa",J1351=2050),0.91,IF(AND(A1351="Brazil",J1351=2035),0.95,IF(AND(A1351="Brazil",J1351=2050),0.92,""))))))))))))))))))</f>
        <v>*0.92</v>
      </c>
      <c r="P1351" s="41" t="s">
        <v>2202</v>
      </c>
      <c r="Q1351" s="52" t="s">
        <v>35</v>
      </c>
      <c r="R1351" s="41" t="n">
        <v>2035</v>
      </c>
      <c r="S1351" s="53" t="str">
        <f aca="false">"*"&amp;IF(AND(A1351="EU",R1351=2035),0.95,IF(AND(A1351="EU",R1351=2050),0.93,IF(AND(A1351="USA",R1351=2035),0.96,IF(AND(A1351="USA",R1351=2050),0.93,IF(AND(A1351="Japan",R1351=2035),0.94,IF(AND(A1351="Japan",R1351=2050),0.92,IF(AND(A1351="Russia",R1351=2035),0.95,IF(AND(A1351="Russia",R1351=2050),0.91,IF(AND(A1351="China",R1351=2035),0.93,IF(AND(A1351="China",R1351=2050),0.92,IF(AND(A1351="India",R1351=2035),0.94,IF(AND(A1351="India",R1351=2050),0.91,IF(AND(A1351="Middle East",R1351=2035),0.92,IF(AND(A1351="Middle East",R1351=2050),0.89,IF(AND(A1351="Africa",R1351=2035),0.93,IF(AND(A1351="Africa",R1351=2050),0.9,IF(AND(A1351="Brazil",R1351=2035),0.95,IF(AND(A1351="Brazil",R1351=2050),0.92,""))))))))))))))))))</f>
        <v>*0.93</v>
      </c>
      <c r="U1351" s="41" t="s">
        <v>2202</v>
      </c>
      <c r="V1351" s="52" t="s">
        <v>35</v>
      </c>
      <c r="W1351" s="41" t="n">
        <v>2050</v>
      </c>
      <c r="X1351" s="53" t="str">
        <f aca="false">"*"&amp;IF(AND(A1351="EU",W1351=2035),0.95,IF(AND(A1351="EU",W1351=2050),0.93,IF(AND(A1351="USA",W1351=2035),0.96,IF(AND(A1351="USA",W1351=2050),0.93,IF(AND(A1351="Japan",W1351=2035),0.94,IF(AND(A1351="Japan",W1351=2050),0.92,IF(AND(A1351="Russia",W1351=2035),0.95,IF(AND(A1351="Russia",W1351=2050),0.91,IF(AND(A1351="China",W1351=2035),0.93,IF(AND(A1351="China",W1351=2050),0.92,IF(AND(A1351="India",W1351=2035),0.94,IF(AND(A1351="India",W1351=2050),0.91,IF(AND(A1351="Middle East",W1351=2035),0.92,IF(AND(A1351="Middle East",W1351=2050),0.89,IF(AND(A1351="Africa",W1351=2035),0.93,IF(AND(A1351="Africa",W1351=2050),0.9,IF(AND(A1351="Brazil",W1351=2035),0.95,IF(AND(A1351="Brazil",W1351=2050),0.92,""))))))))))))))))))</f>
        <v>*0.92</v>
      </c>
      <c r="AC1351" s="0" t="s">
        <v>2202</v>
      </c>
      <c r="AD1351" s="50" t="s">
        <v>35</v>
      </c>
      <c r="AE1351" s="0" t="n">
        <v>2035</v>
      </c>
      <c r="AF1351" s="51" t="str">
        <f aca="false">"*"&amp;IF(AND(A1351="EU",AE1351=2035),0.93,IF(AND(A1351="EU",AE1351=2050),0.9,IF(AND(A1351="USA",AE1351=2035),0.92,IF(AND(A1351="USA",AE1351=2050),0.89,IF(AND(A1351="Japan",AE1351=2035),0.92,IF(AND(A1351="Japan",AE1351=2050),0.89,IF(AND(A1351="Russia",AE1351=2035),0.91,IF(AND(A1351="Russia",AE1351=2050),0.86,IF(AND(A1351="China",AE1351=2035),0.91,IF(AND(A1351="China",AE1351=2050),0.87,IF(AND(A1351="India",AE1351=2035),0.92,IF(AND(A1351="India",AE1351=2050),0.87,IF(AND(A1351="Middle East",AE1351=2035),0.89,IF(AND(A1351="Middle East",AE1351=2050),0.84,IF(AND(A1351="Africa",AE1351=2035),0.9,IF(AND(A1351="Africa",AE1351=2050),0.86,IF(AND(A1351="Brazil",AE1351=2035),0.93,IF(AND(A1351="Brazil",AE1351=2050),0.89,""))))))))))))))))))</f>
        <v>*0.91</v>
      </c>
      <c r="AG1351" s="51" t="str">
        <f aca="false">AG1350</f>
        <v>REZoning_Sol-Win</v>
      </c>
      <c r="AI1351" s="0" t="s">
        <v>2202</v>
      </c>
      <c r="AJ1351" s="50" t="s">
        <v>35</v>
      </c>
      <c r="AK1351" s="0" t="n">
        <v>2050</v>
      </c>
      <c r="AL1351" s="51" t="str">
        <f aca="false">"*"&amp;IF(AND(A1351="EU",AK1351=2035),0.93,IF(AND(A1351="EU",AK1351=2050),0.9,IF(AND(A1351="USA",AK1351=2035),0.92,IF(AND(A1351="USA",AK1351=2050),0.89,IF(AND(A1351="Japan",AK1351=2035),0.92,IF(AND(A1351="Japan",AK1351=2050),0.89,IF(AND(A1351="Russia",AK1351=2035),0.91,IF(AND(A1351="Russia",AK1351=2050),0.86,IF(AND(A1351="China",AK1351=2035),0.91,IF(AND(A1351="China",AK1351=2050),0.87,IF(AND(A1351="India",AK1351=2035),0.92,IF(AND(A1351="India",AK1351=2050),0.87,IF(AND(A1351="Middle East",AK1351=2035),0.89,IF(AND(A1351="Middle East",AK1351=2050),0.84,IF(AND(A1351="Africa",AK1351=2035),0.9,IF(AND(A1351="Africa",AK1351=2050),0.86,IF(AND(A1351="Brazil",AK1351=2035),0.93,IF(AND(A1351="Brazil",AK1351=2050),0.89,""))))))))))))))))))</f>
        <v>*0.87</v>
      </c>
      <c r="AM1351" s="51" t="str">
        <f aca="false">AM1350</f>
        <v>REZoning_Sol-Win</v>
      </c>
      <c r="AP1351" s="0" t="s">
        <v>2202</v>
      </c>
      <c r="AQ1351" s="0" t="s">
        <v>35</v>
      </c>
      <c r="AR1351" s="0" t="n">
        <v>2100</v>
      </c>
      <c r="AS1351" s="0" t="s">
        <v>851</v>
      </c>
      <c r="AT1351" s="0" t="s">
        <v>36</v>
      </c>
    </row>
    <row r="1352" customFormat="false" ht="28.5" hidden="false" customHeight="true" outlineLevel="0" collapsed="false">
      <c r="A1352" s="3" t="s">
        <v>147</v>
      </c>
      <c r="C1352" s="0" t="s">
        <v>2203</v>
      </c>
      <c r="D1352" s="50" t="s">
        <v>35</v>
      </c>
      <c r="E1352" s="0" t="n">
        <v>2035</v>
      </c>
      <c r="F1352" s="51" t="str">
        <f aca="false">"*"&amp;IF(AND(A1352="EU",E1352=2035),0.95,IF(AND(A1352="EU",E1352=2050),0.93,IF(AND(A1352="USA",E1352=2035),0.96,IF(AND(A1352="USA",E1352=2050),0.94,IF(AND(A1352="Japan",E1352=2035),0.94,IF(AND(A1352="Japan",E1352=2050),0.92,IF(AND(A1352="Russia",E1352=2035),0.95,IF(AND(A1352="Russia",E1352=2050),0.93,IF(AND(A1352="China",E1352=2035),0.94,IF(AND(A1352="China",E1352=2050),0.92,IF(AND(A1352="India",E1352=2035),0.95,IF(AND(A1352="India",E1352=2050),0.92,IF(AND(A1352="Middle East",E1352=2035),0.94,IF(AND(A1352="Middle East",E1352=2050),0.9,IF(AND(A1352="Africa",E1352=2035),0.94,IF(AND(A1352="Africa",E1352=2050),0.91,IF(AND(A1352="Brazil",E1352=2035),0.95,IF(AND(A1352="Brazil",E1352=2050),0.92,""))))))))))))))))))</f>
        <v>*0.94</v>
      </c>
      <c r="H1352" s="0" t="s">
        <v>2203</v>
      </c>
      <c r="I1352" s="50" t="s">
        <v>35</v>
      </c>
      <c r="J1352" s="0" t="n">
        <v>2050</v>
      </c>
      <c r="K1352" s="48" t="str">
        <f aca="false">"*"&amp;IF(AND(A1352="EU",J1352=2035),0.95,IF(AND(A1352="EU",J1352=2050),0.93,IF(AND(A1352="USA",J1352=2035),0.96,IF(AND(A1352="USA",J1352=2050),0.94,IF(AND(A1352="Japan",J1352=2035),0.94,IF(AND(A1352="Japan",J1352=2050),0.92,IF(AND(A1352="Russia",J1352=2035),0.95,IF(AND(A1352="Russia",J1352=2050),0.93,IF(AND(A1352="China",J1352=2035),0.94,IF(AND(A1352="China",J1352=2050),0.92,IF(AND(A1352="India",J1352=2035),0.95,IF(AND(A1352="India",J1352=2050),0.92,IF(AND(A1352="Middle East",J1352=2035),0.94,IF(AND(A1352="Middle East",J1352=2050),0.9,IF(AND(A1352="Africa",J1352=2035),0.94,IF(AND(A1352="Africa",J1352=2050),0.91,IF(AND(A1352="Brazil",J1352=2035),0.95,IF(AND(A1352="Brazil",J1352=2050),0.92,""))))))))))))))))))</f>
        <v>*0.92</v>
      </c>
      <c r="P1352" s="41" t="s">
        <v>2203</v>
      </c>
      <c r="Q1352" s="52" t="s">
        <v>35</v>
      </c>
      <c r="R1352" s="41" t="n">
        <v>2035</v>
      </c>
      <c r="S1352" s="53" t="str">
        <f aca="false">"*"&amp;IF(AND(A1352="EU",R1352=2035),0.95,IF(AND(A1352="EU",R1352=2050),0.93,IF(AND(A1352="USA",R1352=2035),0.96,IF(AND(A1352="USA",R1352=2050),0.93,IF(AND(A1352="Japan",R1352=2035),0.94,IF(AND(A1352="Japan",R1352=2050),0.92,IF(AND(A1352="Russia",R1352=2035),0.95,IF(AND(A1352="Russia",R1352=2050),0.91,IF(AND(A1352="China",R1352=2035),0.93,IF(AND(A1352="China",R1352=2050),0.92,IF(AND(A1352="India",R1352=2035),0.94,IF(AND(A1352="India",R1352=2050),0.91,IF(AND(A1352="Middle East",R1352=2035),0.92,IF(AND(A1352="Middle East",R1352=2050),0.89,IF(AND(A1352="Africa",R1352=2035),0.93,IF(AND(A1352="Africa",R1352=2050),0.9,IF(AND(A1352="Brazil",R1352=2035),0.95,IF(AND(A1352="Brazil",R1352=2050),0.92,""))))))))))))))))))</f>
        <v>*0.93</v>
      </c>
      <c r="U1352" s="41" t="s">
        <v>2203</v>
      </c>
      <c r="V1352" s="52" t="s">
        <v>35</v>
      </c>
      <c r="W1352" s="41" t="n">
        <v>2050</v>
      </c>
      <c r="X1352" s="53" t="str">
        <f aca="false">"*"&amp;IF(AND(A1352="EU",W1352=2035),0.95,IF(AND(A1352="EU",W1352=2050),0.93,IF(AND(A1352="USA",W1352=2035),0.96,IF(AND(A1352="USA",W1352=2050),0.93,IF(AND(A1352="Japan",W1352=2035),0.94,IF(AND(A1352="Japan",W1352=2050),0.92,IF(AND(A1352="Russia",W1352=2035),0.95,IF(AND(A1352="Russia",W1352=2050),0.91,IF(AND(A1352="China",W1352=2035),0.93,IF(AND(A1352="China",W1352=2050),0.92,IF(AND(A1352="India",W1352=2035),0.94,IF(AND(A1352="India",W1352=2050),0.91,IF(AND(A1352="Middle East",W1352=2035),0.92,IF(AND(A1352="Middle East",W1352=2050),0.89,IF(AND(A1352="Africa",W1352=2035),0.93,IF(AND(A1352="Africa",W1352=2050),0.9,IF(AND(A1352="Brazil",W1352=2035),0.95,IF(AND(A1352="Brazil",W1352=2050),0.92,""))))))))))))))))))</f>
        <v>*0.92</v>
      </c>
      <c r="AC1352" s="0" t="s">
        <v>2203</v>
      </c>
      <c r="AD1352" s="50" t="s">
        <v>35</v>
      </c>
      <c r="AE1352" s="0" t="n">
        <v>2035</v>
      </c>
      <c r="AF1352" s="51" t="str">
        <f aca="false">"*"&amp;IF(AND(A1352="EU",AE1352=2035),0.93,IF(AND(A1352="EU",AE1352=2050),0.9,IF(AND(A1352="USA",AE1352=2035),0.92,IF(AND(A1352="USA",AE1352=2050),0.89,IF(AND(A1352="Japan",AE1352=2035),0.92,IF(AND(A1352="Japan",AE1352=2050),0.89,IF(AND(A1352="Russia",AE1352=2035),0.91,IF(AND(A1352="Russia",AE1352=2050),0.86,IF(AND(A1352="China",AE1352=2035),0.91,IF(AND(A1352="China",AE1352=2050),0.87,IF(AND(A1352="India",AE1352=2035),0.92,IF(AND(A1352="India",AE1352=2050),0.87,IF(AND(A1352="Middle East",AE1352=2035),0.89,IF(AND(A1352="Middle East",AE1352=2050),0.84,IF(AND(A1352="Africa",AE1352=2035),0.9,IF(AND(A1352="Africa",AE1352=2050),0.86,IF(AND(A1352="Brazil",AE1352=2035),0.93,IF(AND(A1352="Brazil",AE1352=2050),0.89,""))))))))))))))))))</f>
        <v>*0.91</v>
      </c>
      <c r="AG1352" s="51" t="str">
        <f aca="false">AG1351</f>
        <v>REZoning_Sol-Win</v>
      </c>
      <c r="AI1352" s="0" t="s">
        <v>2203</v>
      </c>
      <c r="AJ1352" s="50" t="s">
        <v>35</v>
      </c>
      <c r="AK1352" s="0" t="n">
        <v>2050</v>
      </c>
      <c r="AL1352" s="51" t="str">
        <f aca="false">"*"&amp;IF(AND(A1352="EU",AK1352=2035),0.93,IF(AND(A1352="EU",AK1352=2050),0.9,IF(AND(A1352="USA",AK1352=2035),0.92,IF(AND(A1352="USA",AK1352=2050),0.89,IF(AND(A1352="Japan",AK1352=2035),0.92,IF(AND(A1352="Japan",AK1352=2050),0.89,IF(AND(A1352="Russia",AK1352=2035),0.91,IF(AND(A1352="Russia",AK1352=2050),0.86,IF(AND(A1352="China",AK1352=2035),0.91,IF(AND(A1352="China",AK1352=2050),0.87,IF(AND(A1352="India",AK1352=2035),0.92,IF(AND(A1352="India",AK1352=2050),0.87,IF(AND(A1352="Middle East",AK1352=2035),0.89,IF(AND(A1352="Middle East",AK1352=2050),0.84,IF(AND(A1352="Africa",AK1352=2035),0.9,IF(AND(A1352="Africa",AK1352=2050),0.86,IF(AND(A1352="Brazil",AK1352=2035),0.93,IF(AND(A1352="Brazil",AK1352=2050),0.89,""))))))))))))))))))</f>
        <v>*0.87</v>
      </c>
      <c r="AM1352" s="51" t="str">
        <f aca="false">AM1351</f>
        <v>REZoning_Sol-Win</v>
      </c>
      <c r="AP1352" s="0" t="s">
        <v>2203</v>
      </c>
      <c r="AQ1352" s="0" t="s">
        <v>35</v>
      </c>
      <c r="AR1352" s="0" t="n">
        <v>2100</v>
      </c>
      <c r="AS1352" s="0" t="s">
        <v>851</v>
      </c>
      <c r="AT1352" s="0" t="s">
        <v>36</v>
      </c>
    </row>
    <row r="1353" customFormat="false" ht="28.5" hidden="false" customHeight="true" outlineLevel="0" collapsed="false">
      <c r="A1353" s="3" t="s">
        <v>147</v>
      </c>
      <c r="C1353" s="0" t="s">
        <v>2204</v>
      </c>
      <c r="D1353" s="50" t="s">
        <v>35</v>
      </c>
      <c r="E1353" s="0" t="n">
        <v>2035</v>
      </c>
      <c r="F1353" s="51" t="str">
        <f aca="false">"*"&amp;IF(AND(A1353="EU",E1353=2035),0.95,IF(AND(A1353="EU",E1353=2050),0.93,IF(AND(A1353="USA",E1353=2035),0.96,IF(AND(A1353="USA",E1353=2050),0.94,IF(AND(A1353="Japan",E1353=2035),0.94,IF(AND(A1353="Japan",E1353=2050),0.92,IF(AND(A1353="Russia",E1353=2035),0.95,IF(AND(A1353="Russia",E1353=2050),0.93,IF(AND(A1353="China",E1353=2035),0.94,IF(AND(A1353="China",E1353=2050),0.92,IF(AND(A1353="India",E1353=2035),0.95,IF(AND(A1353="India",E1353=2050),0.92,IF(AND(A1353="Middle East",E1353=2035),0.94,IF(AND(A1353="Middle East",E1353=2050),0.9,IF(AND(A1353="Africa",E1353=2035),0.94,IF(AND(A1353="Africa",E1353=2050),0.91,IF(AND(A1353="Brazil",E1353=2035),0.95,IF(AND(A1353="Brazil",E1353=2050),0.92,""))))))))))))))))))</f>
        <v>*0.94</v>
      </c>
      <c r="H1353" s="0" t="s">
        <v>2204</v>
      </c>
      <c r="I1353" s="50" t="s">
        <v>35</v>
      </c>
      <c r="J1353" s="0" t="n">
        <v>2050</v>
      </c>
      <c r="K1353" s="48" t="str">
        <f aca="false">"*"&amp;IF(AND(A1353="EU",J1353=2035),0.95,IF(AND(A1353="EU",J1353=2050),0.93,IF(AND(A1353="USA",J1353=2035),0.96,IF(AND(A1353="USA",J1353=2050),0.94,IF(AND(A1353="Japan",J1353=2035),0.94,IF(AND(A1353="Japan",J1353=2050),0.92,IF(AND(A1353="Russia",J1353=2035),0.95,IF(AND(A1353="Russia",J1353=2050),0.93,IF(AND(A1353="China",J1353=2035),0.94,IF(AND(A1353="China",J1353=2050),0.92,IF(AND(A1353="India",J1353=2035),0.95,IF(AND(A1353="India",J1353=2050),0.92,IF(AND(A1353="Middle East",J1353=2035),0.94,IF(AND(A1353="Middle East",J1353=2050),0.9,IF(AND(A1353="Africa",J1353=2035),0.94,IF(AND(A1353="Africa",J1353=2050),0.91,IF(AND(A1353="Brazil",J1353=2035),0.95,IF(AND(A1353="Brazil",J1353=2050),0.92,""))))))))))))))))))</f>
        <v>*0.92</v>
      </c>
      <c r="P1353" s="41" t="s">
        <v>2204</v>
      </c>
      <c r="Q1353" s="52" t="s">
        <v>35</v>
      </c>
      <c r="R1353" s="41" t="n">
        <v>2035</v>
      </c>
      <c r="S1353" s="53" t="str">
        <f aca="false">"*"&amp;IF(AND(A1353="EU",R1353=2035),0.95,IF(AND(A1353="EU",R1353=2050),0.93,IF(AND(A1353="USA",R1353=2035),0.96,IF(AND(A1353="USA",R1353=2050),0.93,IF(AND(A1353="Japan",R1353=2035),0.94,IF(AND(A1353="Japan",R1353=2050),0.92,IF(AND(A1353="Russia",R1353=2035),0.95,IF(AND(A1353="Russia",R1353=2050),0.91,IF(AND(A1353="China",R1353=2035),0.93,IF(AND(A1353="China",R1353=2050),0.92,IF(AND(A1353="India",R1353=2035),0.94,IF(AND(A1353="India",R1353=2050),0.91,IF(AND(A1353="Middle East",R1353=2035),0.92,IF(AND(A1353="Middle East",R1353=2050),0.89,IF(AND(A1353="Africa",R1353=2035),0.93,IF(AND(A1353="Africa",R1353=2050),0.9,IF(AND(A1353="Brazil",R1353=2035),0.95,IF(AND(A1353="Brazil",R1353=2050),0.92,""))))))))))))))))))</f>
        <v>*0.93</v>
      </c>
      <c r="U1353" s="41" t="s">
        <v>2204</v>
      </c>
      <c r="V1353" s="52" t="s">
        <v>35</v>
      </c>
      <c r="W1353" s="41" t="n">
        <v>2050</v>
      </c>
      <c r="X1353" s="53" t="str">
        <f aca="false">"*"&amp;IF(AND(A1353="EU",W1353=2035),0.95,IF(AND(A1353="EU",W1353=2050),0.93,IF(AND(A1353="USA",W1353=2035),0.96,IF(AND(A1353="USA",W1353=2050),0.93,IF(AND(A1353="Japan",W1353=2035),0.94,IF(AND(A1353="Japan",W1353=2050),0.92,IF(AND(A1353="Russia",W1353=2035),0.95,IF(AND(A1353="Russia",W1353=2050),0.91,IF(AND(A1353="China",W1353=2035),0.93,IF(AND(A1353="China",W1353=2050),0.92,IF(AND(A1353="India",W1353=2035),0.94,IF(AND(A1353="India",W1353=2050),0.91,IF(AND(A1353="Middle East",W1353=2035),0.92,IF(AND(A1353="Middle East",W1353=2050),0.89,IF(AND(A1353="Africa",W1353=2035),0.93,IF(AND(A1353="Africa",W1353=2050),0.9,IF(AND(A1353="Brazil",W1353=2035),0.95,IF(AND(A1353="Brazil",W1353=2050),0.92,""))))))))))))))))))</f>
        <v>*0.92</v>
      </c>
      <c r="AC1353" s="0" t="s">
        <v>2204</v>
      </c>
      <c r="AD1353" s="50" t="s">
        <v>35</v>
      </c>
      <c r="AE1353" s="0" t="n">
        <v>2035</v>
      </c>
      <c r="AF1353" s="51" t="str">
        <f aca="false">"*"&amp;IF(AND(A1353="EU",AE1353=2035),0.93,IF(AND(A1353="EU",AE1353=2050),0.9,IF(AND(A1353="USA",AE1353=2035),0.92,IF(AND(A1353="USA",AE1353=2050),0.89,IF(AND(A1353="Japan",AE1353=2035),0.92,IF(AND(A1353="Japan",AE1353=2050),0.89,IF(AND(A1353="Russia",AE1353=2035),0.91,IF(AND(A1353="Russia",AE1353=2050),0.86,IF(AND(A1353="China",AE1353=2035),0.91,IF(AND(A1353="China",AE1353=2050),0.87,IF(AND(A1353="India",AE1353=2035),0.92,IF(AND(A1353="India",AE1353=2050),0.87,IF(AND(A1353="Middle East",AE1353=2035),0.89,IF(AND(A1353="Middle East",AE1353=2050),0.84,IF(AND(A1353="Africa",AE1353=2035),0.9,IF(AND(A1353="Africa",AE1353=2050),0.86,IF(AND(A1353="Brazil",AE1353=2035),0.93,IF(AND(A1353="Brazil",AE1353=2050),0.89,""))))))))))))))))))</f>
        <v>*0.91</v>
      </c>
      <c r="AG1353" s="51" t="str">
        <f aca="false">AG1352</f>
        <v>REZoning_Sol-Win</v>
      </c>
      <c r="AI1353" s="0" t="s">
        <v>2204</v>
      </c>
      <c r="AJ1353" s="50" t="s">
        <v>35</v>
      </c>
      <c r="AK1353" s="0" t="n">
        <v>2050</v>
      </c>
      <c r="AL1353" s="51" t="str">
        <f aca="false">"*"&amp;IF(AND(A1353="EU",AK1353=2035),0.93,IF(AND(A1353="EU",AK1353=2050),0.9,IF(AND(A1353="USA",AK1353=2035),0.92,IF(AND(A1353="USA",AK1353=2050),0.89,IF(AND(A1353="Japan",AK1353=2035),0.92,IF(AND(A1353="Japan",AK1353=2050),0.89,IF(AND(A1353="Russia",AK1353=2035),0.91,IF(AND(A1353="Russia",AK1353=2050),0.86,IF(AND(A1353="China",AK1353=2035),0.91,IF(AND(A1353="China",AK1353=2050),0.87,IF(AND(A1353="India",AK1353=2035),0.92,IF(AND(A1353="India",AK1353=2050),0.87,IF(AND(A1353="Middle East",AK1353=2035),0.89,IF(AND(A1353="Middle East",AK1353=2050),0.84,IF(AND(A1353="Africa",AK1353=2035),0.9,IF(AND(A1353="Africa",AK1353=2050),0.86,IF(AND(A1353="Brazil",AK1353=2035),0.93,IF(AND(A1353="Brazil",AK1353=2050),0.89,""))))))))))))))))))</f>
        <v>*0.87</v>
      </c>
      <c r="AM1353" s="51" t="str">
        <f aca="false">AM1352</f>
        <v>REZoning_Sol-Win</v>
      </c>
      <c r="AP1353" s="0" t="s">
        <v>2204</v>
      </c>
      <c r="AQ1353" s="0" t="s">
        <v>35</v>
      </c>
      <c r="AR1353" s="0" t="n">
        <v>2100</v>
      </c>
      <c r="AS1353" s="0" t="s">
        <v>851</v>
      </c>
      <c r="AT1353" s="0" t="s">
        <v>36</v>
      </c>
    </row>
    <row r="1354" customFormat="false" ht="28.5" hidden="false" customHeight="true" outlineLevel="0" collapsed="false">
      <c r="A1354" s="3" t="s">
        <v>147</v>
      </c>
      <c r="C1354" s="0" t="s">
        <v>2205</v>
      </c>
      <c r="D1354" s="50" t="s">
        <v>35</v>
      </c>
      <c r="E1354" s="0" t="n">
        <v>2035</v>
      </c>
      <c r="F1354" s="51" t="str">
        <f aca="false">"*"&amp;IF(AND(A1354="EU",E1354=2035),0.95,IF(AND(A1354="EU",E1354=2050),0.93,IF(AND(A1354="USA",E1354=2035),0.96,IF(AND(A1354="USA",E1354=2050),0.94,IF(AND(A1354="Japan",E1354=2035),0.94,IF(AND(A1354="Japan",E1354=2050),0.92,IF(AND(A1354="Russia",E1354=2035),0.95,IF(AND(A1354="Russia",E1354=2050),0.93,IF(AND(A1354="China",E1354=2035),0.94,IF(AND(A1354="China",E1354=2050),0.92,IF(AND(A1354="India",E1354=2035),0.95,IF(AND(A1354="India",E1354=2050),0.92,IF(AND(A1354="Middle East",E1354=2035),0.94,IF(AND(A1354="Middle East",E1354=2050),0.9,IF(AND(A1354="Africa",E1354=2035),0.94,IF(AND(A1354="Africa",E1354=2050),0.91,IF(AND(A1354="Brazil",E1354=2035),0.95,IF(AND(A1354="Brazil",E1354=2050),0.92,""))))))))))))))))))</f>
        <v>*0.94</v>
      </c>
      <c r="H1354" s="0" t="s">
        <v>2205</v>
      </c>
      <c r="I1354" s="50" t="s">
        <v>35</v>
      </c>
      <c r="J1354" s="0" t="n">
        <v>2050</v>
      </c>
      <c r="K1354" s="48" t="str">
        <f aca="false">"*"&amp;IF(AND(A1354="EU",J1354=2035),0.95,IF(AND(A1354="EU",J1354=2050),0.93,IF(AND(A1354="USA",J1354=2035),0.96,IF(AND(A1354="USA",J1354=2050),0.94,IF(AND(A1354="Japan",J1354=2035),0.94,IF(AND(A1354="Japan",J1354=2050),0.92,IF(AND(A1354="Russia",J1354=2035),0.95,IF(AND(A1354="Russia",J1354=2050),0.93,IF(AND(A1354="China",J1354=2035),0.94,IF(AND(A1354="China",J1354=2050),0.92,IF(AND(A1354="India",J1354=2035),0.95,IF(AND(A1354="India",J1354=2050),0.92,IF(AND(A1354="Middle East",J1354=2035),0.94,IF(AND(A1354="Middle East",J1354=2050),0.9,IF(AND(A1354="Africa",J1354=2035),0.94,IF(AND(A1354="Africa",J1354=2050),0.91,IF(AND(A1354="Brazil",J1354=2035),0.95,IF(AND(A1354="Brazil",J1354=2050),0.92,""))))))))))))))))))</f>
        <v>*0.92</v>
      </c>
      <c r="P1354" s="41" t="s">
        <v>2205</v>
      </c>
      <c r="Q1354" s="52" t="s">
        <v>35</v>
      </c>
      <c r="R1354" s="41" t="n">
        <v>2035</v>
      </c>
      <c r="S1354" s="53" t="str">
        <f aca="false">"*"&amp;IF(AND(A1354="EU",R1354=2035),0.95,IF(AND(A1354="EU",R1354=2050),0.93,IF(AND(A1354="USA",R1354=2035),0.96,IF(AND(A1354="USA",R1354=2050),0.93,IF(AND(A1354="Japan",R1354=2035),0.94,IF(AND(A1354="Japan",R1354=2050),0.92,IF(AND(A1354="Russia",R1354=2035),0.95,IF(AND(A1354="Russia",R1354=2050),0.91,IF(AND(A1354="China",R1354=2035),0.93,IF(AND(A1354="China",R1354=2050),0.92,IF(AND(A1354="India",R1354=2035),0.94,IF(AND(A1354="India",R1354=2050),0.91,IF(AND(A1354="Middle East",R1354=2035),0.92,IF(AND(A1354="Middle East",R1354=2050),0.89,IF(AND(A1354="Africa",R1354=2035),0.93,IF(AND(A1354="Africa",R1354=2050),0.9,IF(AND(A1354="Brazil",R1354=2035),0.95,IF(AND(A1354="Brazil",R1354=2050),0.92,""))))))))))))))))))</f>
        <v>*0.93</v>
      </c>
      <c r="U1354" s="41" t="s">
        <v>2205</v>
      </c>
      <c r="V1354" s="52" t="s">
        <v>35</v>
      </c>
      <c r="W1354" s="41" t="n">
        <v>2050</v>
      </c>
      <c r="X1354" s="53" t="str">
        <f aca="false">"*"&amp;IF(AND(A1354="EU",W1354=2035),0.95,IF(AND(A1354="EU",W1354=2050),0.93,IF(AND(A1354="USA",W1354=2035),0.96,IF(AND(A1354="USA",W1354=2050),0.93,IF(AND(A1354="Japan",W1354=2035),0.94,IF(AND(A1354="Japan",W1354=2050),0.92,IF(AND(A1354="Russia",W1354=2035),0.95,IF(AND(A1354="Russia",W1354=2050),0.91,IF(AND(A1354="China",W1354=2035),0.93,IF(AND(A1354="China",W1354=2050),0.92,IF(AND(A1354="India",W1354=2035),0.94,IF(AND(A1354="India",W1354=2050),0.91,IF(AND(A1354="Middle East",W1354=2035),0.92,IF(AND(A1354="Middle East",W1354=2050),0.89,IF(AND(A1354="Africa",W1354=2035),0.93,IF(AND(A1354="Africa",W1354=2050),0.9,IF(AND(A1354="Brazil",W1354=2035),0.95,IF(AND(A1354="Brazil",W1354=2050),0.92,""))))))))))))))))))</f>
        <v>*0.92</v>
      </c>
      <c r="AC1354" s="0" t="s">
        <v>2205</v>
      </c>
      <c r="AD1354" s="50" t="s">
        <v>35</v>
      </c>
      <c r="AE1354" s="0" t="n">
        <v>2035</v>
      </c>
      <c r="AF1354" s="51" t="str">
        <f aca="false">"*"&amp;IF(AND(A1354="EU",AE1354=2035),0.93,IF(AND(A1354="EU",AE1354=2050),0.9,IF(AND(A1354="USA",AE1354=2035),0.92,IF(AND(A1354="USA",AE1354=2050),0.89,IF(AND(A1354="Japan",AE1354=2035),0.92,IF(AND(A1354="Japan",AE1354=2050),0.89,IF(AND(A1354="Russia",AE1354=2035),0.91,IF(AND(A1354="Russia",AE1354=2050),0.86,IF(AND(A1354="China",AE1354=2035),0.91,IF(AND(A1354="China",AE1354=2050),0.87,IF(AND(A1354="India",AE1354=2035),0.92,IF(AND(A1354="India",AE1354=2050),0.87,IF(AND(A1354="Middle East",AE1354=2035),0.89,IF(AND(A1354="Middle East",AE1354=2050),0.84,IF(AND(A1354="Africa",AE1354=2035),0.9,IF(AND(A1354="Africa",AE1354=2050),0.86,IF(AND(A1354="Brazil",AE1354=2035),0.93,IF(AND(A1354="Brazil",AE1354=2050),0.89,""))))))))))))))))))</f>
        <v>*0.91</v>
      </c>
      <c r="AG1354" s="51" t="str">
        <f aca="false">AG1353</f>
        <v>REZoning_Sol-Win</v>
      </c>
      <c r="AI1354" s="0" t="s">
        <v>2205</v>
      </c>
      <c r="AJ1354" s="50" t="s">
        <v>35</v>
      </c>
      <c r="AK1354" s="0" t="n">
        <v>2050</v>
      </c>
      <c r="AL1354" s="51" t="str">
        <f aca="false">"*"&amp;IF(AND(A1354="EU",AK1354=2035),0.93,IF(AND(A1354="EU",AK1354=2050),0.9,IF(AND(A1354="USA",AK1354=2035),0.92,IF(AND(A1354="USA",AK1354=2050),0.89,IF(AND(A1354="Japan",AK1354=2035),0.92,IF(AND(A1354="Japan",AK1354=2050),0.89,IF(AND(A1354="Russia",AK1354=2035),0.91,IF(AND(A1354="Russia",AK1354=2050),0.86,IF(AND(A1354="China",AK1354=2035),0.91,IF(AND(A1354="China",AK1354=2050),0.87,IF(AND(A1354="India",AK1354=2035),0.92,IF(AND(A1354="India",AK1354=2050),0.87,IF(AND(A1354="Middle East",AK1354=2035),0.89,IF(AND(A1354="Middle East",AK1354=2050),0.84,IF(AND(A1354="Africa",AK1354=2035),0.9,IF(AND(A1354="Africa",AK1354=2050),0.86,IF(AND(A1354="Brazil",AK1354=2035),0.93,IF(AND(A1354="Brazil",AK1354=2050),0.89,""))))))))))))))))))</f>
        <v>*0.87</v>
      </c>
      <c r="AM1354" s="51" t="str">
        <f aca="false">AM1353</f>
        <v>REZoning_Sol-Win</v>
      </c>
      <c r="AP1354" s="0" t="s">
        <v>2205</v>
      </c>
      <c r="AQ1354" s="0" t="s">
        <v>35</v>
      </c>
      <c r="AR1354" s="0" t="n">
        <v>2100</v>
      </c>
      <c r="AS1354" s="0" t="s">
        <v>851</v>
      </c>
      <c r="AT1354" s="0" t="s">
        <v>36</v>
      </c>
    </row>
    <row r="1355" customFormat="false" ht="28.5" hidden="false" customHeight="true" outlineLevel="0" collapsed="false">
      <c r="A1355" s="3" t="s">
        <v>147</v>
      </c>
      <c r="C1355" s="0" t="s">
        <v>2206</v>
      </c>
      <c r="D1355" s="50" t="s">
        <v>35</v>
      </c>
      <c r="E1355" s="0" t="n">
        <v>2035</v>
      </c>
      <c r="F1355" s="51" t="str">
        <f aca="false">"*"&amp;IF(AND(A1355="EU",E1355=2035),0.95,IF(AND(A1355="EU",E1355=2050),0.93,IF(AND(A1355="USA",E1355=2035),0.96,IF(AND(A1355="USA",E1355=2050),0.94,IF(AND(A1355="Japan",E1355=2035),0.94,IF(AND(A1355="Japan",E1355=2050),0.92,IF(AND(A1355="Russia",E1355=2035),0.95,IF(AND(A1355="Russia",E1355=2050),0.93,IF(AND(A1355="China",E1355=2035),0.94,IF(AND(A1355="China",E1355=2050),0.92,IF(AND(A1355="India",E1355=2035),0.95,IF(AND(A1355="India",E1355=2050),0.92,IF(AND(A1355="Middle East",E1355=2035),0.94,IF(AND(A1355="Middle East",E1355=2050),0.9,IF(AND(A1355="Africa",E1355=2035),0.94,IF(AND(A1355="Africa",E1355=2050),0.91,IF(AND(A1355="Brazil",E1355=2035),0.95,IF(AND(A1355="Brazil",E1355=2050),0.92,""))))))))))))))))))</f>
        <v>*0.94</v>
      </c>
      <c r="H1355" s="0" t="s">
        <v>2206</v>
      </c>
      <c r="I1355" s="50" t="s">
        <v>35</v>
      </c>
      <c r="J1355" s="0" t="n">
        <v>2050</v>
      </c>
      <c r="K1355" s="48" t="str">
        <f aca="false">"*"&amp;IF(AND(A1355="EU",J1355=2035),0.95,IF(AND(A1355="EU",J1355=2050),0.93,IF(AND(A1355="USA",J1355=2035),0.96,IF(AND(A1355="USA",J1355=2050),0.94,IF(AND(A1355="Japan",J1355=2035),0.94,IF(AND(A1355="Japan",J1355=2050),0.92,IF(AND(A1355="Russia",J1355=2035),0.95,IF(AND(A1355="Russia",J1355=2050),0.93,IF(AND(A1355="China",J1355=2035),0.94,IF(AND(A1355="China",J1355=2050),0.92,IF(AND(A1355="India",J1355=2035),0.95,IF(AND(A1355="India",J1355=2050),0.92,IF(AND(A1355="Middle East",J1355=2035),0.94,IF(AND(A1355="Middle East",J1355=2050),0.9,IF(AND(A1355="Africa",J1355=2035),0.94,IF(AND(A1355="Africa",J1355=2050),0.91,IF(AND(A1355="Brazil",J1355=2035),0.95,IF(AND(A1355="Brazil",J1355=2050),0.92,""))))))))))))))))))</f>
        <v>*0.92</v>
      </c>
      <c r="P1355" s="41" t="s">
        <v>2206</v>
      </c>
      <c r="Q1355" s="52" t="s">
        <v>35</v>
      </c>
      <c r="R1355" s="41" t="n">
        <v>2035</v>
      </c>
      <c r="S1355" s="53" t="str">
        <f aca="false">"*"&amp;IF(AND(A1355="EU",R1355=2035),0.95,IF(AND(A1355="EU",R1355=2050),0.93,IF(AND(A1355="USA",R1355=2035),0.96,IF(AND(A1355="USA",R1355=2050),0.93,IF(AND(A1355="Japan",R1355=2035),0.94,IF(AND(A1355="Japan",R1355=2050),0.92,IF(AND(A1355="Russia",R1355=2035),0.95,IF(AND(A1355="Russia",R1355=2050),0.91,IF(AND(A1355="China",R1355=2035),0.93,IF(AND(A1355="China",R1355=2050),0.92,IF(AND(A1355="India",R1355=2035),0.94,IF(AND(A1355="India",R1355=2050),0.91,IF(AND(A1355="Middle East",R1355=2035),0.92,IF(AND(A1355="Middle East",R1355=2050),0.89,IF(AND(A1355="Africa",R1355=2035),0.93,IF(AND(A1355="Africa",R1355=2050),0.9,IF(AND(A1355="Brazil",R1355=2035),0.95,IF(AND(A1355="Brazil",R1355=2050),0.92,""))))))))))))))))))</f>
        <v>*0.93</v>
      </c>
      <c r="U1355" s="41" t="s">
        <v>2206</v>
      </c>
      <c r="V1355" s="52" t="s">
        <v>35</v>
      </c>
      <c r="W1355" s="41" t="n">
        <v>2050</v>
      </c>
      <c r="X1355" s="53" t="str">
        <f aca="false">"*"&amp;IF(AND(A1355="EU",W1355=2035),0.95,IF(AND(A1355="EU",W1355=2050),0.93,IF(AND(A1355="USA",W1355=2035),0.96,IF(AND(A1355="USA",W1355=2050),0.93,IF(AND(A1355="Japan",W1355=2035),0.94,IF(AND(A1355="Japan",W1355=2050),0.92,IF(AND(A1355="Russia",W1355=2035),0.95,IF(AND(A1355="Russia",W1355=2050),0.91,IF(AND(A1355="China",W1355=2035),0.93,IF(AND(A1355="China",W1355=2050),0.92,IF(AND(A1355="India",W1355=2035),0.94,IF(AND(A1355="India",W1355=2050),0.91,IF(AND(A1355="Middle East",W1355=2035),0.92,IF(AND(A1355="Middle East",W1355=2050),0.89,IF(AND(A1355="Africa",W1355=2035),0.93,IF(AND(A1355="Africa",W1355=2050),0.9,IF(AND(A1355="Brazil",W1355=2035),0.95,IF(AND(A1355="Brazil",W1355=2050),0.92,""))))))))))))))))))</f>
        <v>*0.92</v>
      </c>
      <c r="AC1355" s="0" t="s">
        <v>2206</v>
      </c>
      <c r="AD1355" s="50" t="s">
        <v>35</v>
      </c>
      <c r="AE1355" s="0" t="n">
        <v>2035</v>
      </c>
      <c r="AF1355" s="51" t="str">
        <f aca="false">"*"&amp;IF(AND(A1355="EU",AE1355=2035),0.93,IF(AND(A1355="EU",AE1355=2050),0.9,IF(AND(A1355="USA",AE1355=2035),0.92,IF(AND(A1355="USA",AE1355=2050),0.89,IF(AND(A1355="Japan",AE1355=2035),0.92,IF(AND(A1355="Japan",AE1355=2050),0.89,IF(AND(A1355="Russia",AE1355=2035),0.91,IF(AND(A1355="Russia",AE1355=2050),0.86,IF(AND(A1355="China",AE1355=2035),0.91,IF(AND(A1355="China",AE1355=2050),0.87,IF(AND(A1355="India",AE1355=2035),0.92,IF(AND(A1355="India",AE1355=2050),0.87,IF(AND(A1355="Middle East",AE1355=2035),0.89,IF(AND(A1355="Middle East",AE1355=2050),0.84,IF(AND(A1355="Africa",AE1355=2035),0.9,IF(AND(A1355="Africa",AE1355=2050),0.86,IF(AND(A1355="Brazil",AE1355=2035),0.93,IF(AND(A1355="Brazil",AE1355=2050),0.89,""))))))))))))))))))</f>
        <v>*0.91</v>
      </c>
      <c r="AG1355" s="51" t="str">
        <f aca="false">AG1354</f>
        <v>REZoning_Sol-Win</v>
      </c>
      <c r="AI1355" s="0" t="s">
        <v>2206</v>
      </c>
      <c r="AJ1355" s="50" t="s">
        <v>35</v>
      </c>
      <c r="AK1355" s="0" t="n">
        <v>2050</v>
      </c>
      <c r="AL1355" s="51" t="str">
        <f aca="false">"*"&amp;IF(AND(A1355="EU",AK1355=2035),0.93,IF(AND(A1355="EU",AK1355=2050),0.9,IF(AND(A1355="USA",AK1355=2035),0.92,IF(AND(A1355="USA",AK1355=2050),0.89,IF(AND(A1355="Japan",AK1355=2035),0.92,IF(AND(A1355="Japan",AK1355=2050),0.89,IF(AND(A1355="Russia",AK1355=2035),0.91,IF(AND(A1355="Russia",AK1355=2050),0.86,IF(AND(A1355="China",AK1355=2035),0.91,IF(AND(A1355="China",AK1355=2050),0.87,IF(AND(A1355="India",AK1355=2035),0.92,IF(AND(A1355="India",AK1355=2050),0.87,IF(AND(A1355="Middle East",AK1355=2035),0.89,IF(AND(A1355="Middle East",AK1355=2050),0.84,IF(AND(A1355="Africa",AK1355=2035),0.9,IF(AND(A1355="Africa",AK1355=2050),0.86,IF(AND(A1355="Brazil",AK1355=2035),0.93,IF(AND(A1355="Brazil",AK1355=2050),0.89,""))))))))))))))))))</f>
        <v>*0.87</v>
      </c>
      <c r="AM1355" s="51" t="str">
        <f aca="false">AM1354</f>
        <v>REZoning_Sol-Win</v>
      </c>
      <c r="AP1355" s="0" t="s">
        <v>2206</v>
      </c>
      <c r="AQ1355" s="0" t="s">
        <v>35</v>
      </c>
      <c r="AR1355" s="0" t="n">
        <v>2100</v>
      </c>
      <c r="AS1355" s="0" t="s">
        <v>851</v>
      </c>
      <c r="AT1355" s="0" t="s">
        <v>36</v>
      </c>
    </row>
    <row r="1356" customFormat="false" ht="28.5" hidden="false" customHeight="true" outlineLevel="0" collapsed="false">
      <c r="A1356" s="3" t="s">
        <v>147</v>
      </c>
      <c r="C1356" s="0" t="s">
        <v>2207</v>
      </c>
      <c r="D1356" s="50" t="s">
        <v>35</v>
      </c>
      <c r="E1356" s="0" t="n">
        <v>2035</v>
      </c>
      <c r="F1356" s="51" t="str">
        <f aca="false">"*"&amp;IF(AND(A1356="EU",E1356=2035),0.95,IF(AND(A1356="EU",E1356=2050),0.93,IF(AND(A1356="USA",E1356=2035),0.96,IF(AND(A1356="USA",E1356=2050),0.94,IF(AND(A1356="Japan",E1356=2035),0.94,IF(AND(A1356="Japan",E1356=2050),0.92,IF(AND(A1356="Russia",E1356=2035),0.95,IF(AND(A1356="Russia",E1356=2050),0.93,IF(AND(A1356="China",E1356=2035),0.94,IF(AND(A1356="China",E1356=2050),0.92,IF(AND(A1356="India",E1356=2035),0.95,IF(AND(A1356="India",E1356=2050),0.92,IF(AND(A1356="Middle East",E1356=2035),0.94,IF(AND(A1356="Middle East",E1356=2050),0.9,IF(AND(A1356="Africa",E1356=2035),0.94,IF(AND(A1356="Africa",E1356=2050),0.91,IF(AND(A1356="Brazil",E1356=2035),0.95,IF(AND(A1356="Brazil",E1356=2050),0.92,""))))))))))))))))))</f>
        <v>*0.94</v>
      </c>
      <c r="H1356" s="0" t="s">
        <v>2207</v>
      </c>
      <c r="I1356" s="50" t="s">
        <v>35</v>
      </c>
      <c r="J1356" s="0" t="n">
        <v>2050</v>
      </c>
      <c r="K1356" s="48" t="str">
        <f aca="false">"*"&amp;IF(AND(A1356="EU",J1356=2035),0.95,IF(AND(A1356="EU",J1356=2050),0.93,IF(AND(A1356="USA",J1356=2035),0.96,IF(AND(A1356="USA",J1356=2050),0.94,IF(AND(A1356="Japan",J1356=2035),0.94,IF(AND(A1356="Japan",J1356=2050),0.92,IF(AND(A1356="Russia",J1356=2035),0.95,IF(AND(A1356="Russia",J1356=2050),0.93,IF(AND(A1356="China",J1356=2035),0.94,IF(AND(A1356="China",J1356=2050),0.92,IF(AND(A1356="India",J1356=2035),0.95,IF(AND(A1356="India",J1356=2050),0.92,IF(AND(A1356="Middle East",J1356=2035),0.94,IF(AND(A1356="Middle East",J1356=2050),0.9,IF(AND(A1356="Africa",J1356=2035),0.94,IF(AND(A1356="Africa",J1356=2050),0.91,IF(AND(A1356="Brazil",J1356=2035),0.95,IF(AND(A1356="Brazil",J1356=2050),0.92,""))))))))))))))))))</f>
        <v>*0.92</v>
      </c>
      <c r="P1356" s="41" t="s">
        <v>2207</v>
      </c>
      <c r="Q1356" s="52" t="s">
        <v>35</v>
      </c>
      <c r="R1356" s="41" t="n">
        <v>2035</v>
      </c>
      <c r="S1356" s="53" t="str">
        <f aca="false">"*"&amp;IF(AND(A1356="EU",R1356=2035),0.95,IF(AND(A1356="EU",R1356=2050),0.93,IF(AND(A1356="USA",R1356=2035),0.96,IF(AND(A1356="USA",R1356=2050),0.93,IF(AND(A1356="Japan",R1356=2035),0.94,IF(AND(A1356="Japan",R1356=2050),0.92,IF(AND(A1356="Russia",R1356=2035),0.95,IF(AND(A1356="Russia",R1356=2050),0.91,IF(AND(A1356="China",R1356=2035),0.93,IF(AND(A1356="China",R1356=2050),0.92,IF(AND(A1356="India",R1356=2035),0.94,IF(AND(A1356="India",R1356=2050),0.91,IF(AND(A1356="Middle East",R1356=2035),0.92,IF(AND(A1356="Middle East",R1356=2050),0.89,IF(AND(A1356="Africa",R1356=2035),0.93,IF(AND(A1356="Africa",R1356=2050),0.9,IF(AND(A1356="Brazil",R1356=2035),0.95,IF(AND(A1356="Brazil",R1356=2050),0.92,""))))))))))))))))))</f>
        <v>*0.93</v>
      </c>
      <c r="U1356" s="41" t="s">
        <v>2207</v>
      </c>
      <c r="V1356" s="52" t="s">
        <v>35</v>
      </c>
      <c r="W1356" s="41" t="n">
        <v>2050</v>
      </c>
      <c r="X1356" s="53" t="str">
        <f aca="false">"*"&amp;IF(AND(A1356="EU",W1356=2035),0.95,IF(AND(A1356="EU",W1356=2050),0.93,IF(AND(A1356="USA",W1356=2035),0.96,IF(AND(A1356="USA",W1356=2050),0.93,IF(AND(A1356="Japan",W1356=2035),0.94,IF(AND(A1356="Japan",W1356=2050),0.92,IF(AND(A1356="Russia",W1356=2035),0.95,IF(AND(A1356="Russia",W1356=2050),0.91,IF(AND(A1356="China",W1356=2035),0.93,IF(AND(A1356="China",W1356=2050),0.92,IF(AND(A1356="India",W1356=2035),0.94,IF(AND(A1356="India",W1356=2050),0.91,IF(AND(A1356="Middle East",W1356=2035),0.92,IF(AND(A1356="Middle East",W1356=2050),0.89,IF(AND(A1356="Africa",W1356=2035),0.93,IF(AND(A1356="Africa",W1356=2050),0.9,IF(AND(A1356="Brazil",W1356=2035),0.95,IF(AND(A1356="Brazil",W1356=2050),0.92,""))))))))))))))))))</f>
        <v>*0.92</v>
      </c>
      <c r="AC1356" s="0" t="s">
        <v>2207</v>
      </c>
      <c r="AD1356" s="50" t="s">
        <v>35</v>
      </c>
      <c r="AE1356" s="0" t="n">
        <v>2035</v>
      </c>
      <c r="AF1356" s="51" t="str">
        <f aca="false">"*"&amp;IF(AND(A1356="EU",AE1356=2035),0.93,IF(AND(A1356="EU",AE1356=2050),0.9,IF(AND(A1356="USA",AE1356=2035),0.92,IF(AND(A1356="USA",AE1356=2050),0.89,IF(AND(A1356="Japan",AE1356=2035),0.92,IF(AND(A1356="Japan",AE1356=2050),0.89,IF(AND(A1356="Russia",AE1356=2035),0.91,IF(AND(A1356="Russia",AE1356=2050),0.86,IF(AND(A1356="China",AE1356=2035),0.91,IF(AND(A1356="China",AE1356=2050),0.87,IF(AND(A1356="India",AE1356=2035),0.92,IF(AND(A1356="India",AE1356=2050),0.87,IF(AND(A1356="Middle East",AE1356=2035),0.89,IF(AND(A1356="Middle East",AE1356=2050),0.84,IF(AND(A1356="Africa",AE1356=2035),0.9,IF(AND(A1356="Africa",AE1356=2050),0.86,IF(AND(A1356="Brazil",AE1356=2035),0.93,IF(AND(A1356="Brazil",AE1356=2050),0.89,""))))))))))))))))))</f>
        <v>*0.91</v>
      </c>
      <c r="AG1356" s="51" t="str">
        <f aca="false">AG1355</f>
        <v>REZoning_Sol-Win</v>
      </c>
      <c r="AI1356" s="0" t="s">
        <v>2207</v>
      </c>
      <c r="AJ1356" s="50" t="s">
        <v>35</v>
      </c>
      <c r="AK1356" s="0" t="n">
        <v>2050</v>
      </c>
      <c r="AL1356" s="51" t="str">
        <f aca="false">"*"&amp;IF(AND(A1356="EU",AK1356=2035),0.93,IF(AND(A1356="EU",AK1356=2050),0.9,IF(AND(A1356="USA",AK1356=2035),0.92,IF(AND(A1356="USA",AK1356=2050),0.89,IF(AND(A1356="Japan",AK1356=2035),0.92,IF(AND(A1356="Japan",AK1356=2050),0.89,IF(AND(A1356="Russia",AK1356=2035),0.91,IF(AND(A1356="Russia",AK1356=2050),0.86,IF(AND(A1356="China",AK1356=2035),0.91,IF(AND(A1356="China",AK1356=2050),0.87,IF(AND(A1356="India",AK1356=2035),0.92,IF(AND(A1356="India",AK1356=2050),0.87,IF(AND(A1356="Middle East",AK1356=2035),0.89,IF(AND(A1356="Middle East",AK1356=2050),0.84,IF(AND(A1356="Africa",AK1356=2035),0.9,IF(AND(A1356="Africa",AK1356=2050),0.86,IF(AND(A1356="Brazil",AK1356=2035),0.93,IF(AND(A1356="Brazil",AK1356=2050),0.89,""))))))))))))))))))</f>
        <v>*0.87</v>
      </c>
      <c r="AM1356" s="51" t="str">
        <f aca="false">AM1355</f>
        <v>REZoning_Sol-Win</v>
      </c>
      <c r="AP1356" s="0" t="s">
        <v>2207</v>
      </c>
      <c r="AQ1356" s="0" t="s">
        <v>35</v>
      </c>
      <c r="AR1356" s="0" t="n">
        <v>2100</v>
      </c>
      <c r="AS1356" s="0" t="s">
        <v>851</v>
      </c>
      <c r="AT1356" s="0" t="s">
        <v>36</v>
      </c>
    </row>
    <row r="1357" customFormat="false" ht="28.5" hidden="false" customHeight="true" outlineLevel="0" collapsed="false">
      <c r="A1357" s="3" t="s">
        <v>147</v>
      </c>
      <c r="C1357" s="0" t="s">
        <v>2208</v>
      </c>
      <c r="D1357" s="50" t="s">
        <v>35</v>
      </c>
      <c r="E1357" s="0" t="n">
        <v>2035</v>
      </c>
      <c r="F1357" s="51" t="str">
        <f aca="false">"*"&amp;IF(AND(A1357="EU",E1357=2035),0.95,IF(AND(A1357="EU",E1357=2050),0.93,IF(AND(A1357="USA",E1357=2035),0.96,IF(AND(A1357="USA",E1357=2050),0.94,IF(AND(A1357="Japan",E1357=2035),0.94,IF(AND(A1357="Japan",E1357=2050),0.92,IF(AND(A1357="Russia",E1357=2035),0.95,IF(AND(A1357="Russia",E1357=2050),0.93,IF(AND(A1357="China",E1357=2035),0.94,IF(AND(A1357="China",E1357=2050),0.92,IF(AND(A1357="India",E1357=2035),0.95,IF(AND(A1357="India",E1357=2050),0.92,IF(AND(A1357="Middle East",E1357=2035),0.94,IF(AND(A1357="Middle East",E1357=2050),0.9,IF(AND(A1357="Africa",E1357=2035),0.94,IF(AND(A1357="Africa",E1357=2050),0.91,IF(AND(A1357="Brazil",E1357=2035),0.95,IF(AND(A1357="Brazil",E1357=2050),0.92,""))))))))))))))))))</f>
        <v>*0.94</v>
      </c>
      <c r="H1357" s="0" t="s">
        <v>2208</v>
      </c>
      <c r="I1357" s="50" t="s">
        <v>35</v>
      </c>
      <c r="J1357" s="0" t="n">
        <v>2050</v>
      </c>
      <c r="K1357" s="48" t="str">
        <f aca="false">"*"&amp;IF(AND(A1357="EU",J1357=2035),0.95,IF(AND(A1357="EU",J1357=2050),0.93,IF(AND(A1357="USA",J1357=2035),0.96,IF(AND(A1357="USA",J1357=2050),0.94,IF(AND(A1357="Japan",J1357=2035),0.94,IF(AND(A1357="Japan",J1357=2050),0.92,IF(AND(A1357="Russia",J1357=2035),0.95,IF(AND(A1357="Russia",J1357=2050),0.93,IF(AND(A1357="China",J1357=2035),0.94,IF(AND(A1357="China",J1357=2050),0.92,IF(AND(A1357="India",J1357=2035),0.95,IF(AND(A1357="India",J1357=2050),0.92,IF(AND(A1357="Middle East",J1357=2035),0.94,IF(AND(A1357="Middle East",J1357=2050),0.9,IF(AND(A1357="Africa",J1357=2035),0.94,IF(AND(A1357="Africa",J1357=2050),0.91,IF(AND(A1357="Brazil",J1357=2035),0.95,IF(AND(A1357="Brazil",J1357=2050),0.92,""))))))))))))))))))</f>
        <v>*0.92</v>
      </c>
      <c r="P1357" s="41" t="s">
        <v>2208</v>
      </c>
      <c r="Q1357" s="52" t="s">
        <v>35</v>
      </c>
      <c r="R1357" s="41" t="n">
        <v>2035</v>
      </c>
      <c r="S1357" s="53" t="str">
        <f aca="false">"*"&amp;IF(AND(A1357="EU",R1357=2035),0.95,IF(AND(A1357="EU",R1357=2050),0.93,IF(AND(A1357="USA",R1357=2035),0.96,IF(AND(A1357="USA",R1357=2050),0.93,IF(AND(A1357="Japan",R1357=2035),0.94,IF(AND(A1357="Japan",R1357=2050),0.92,IF(AND(A1357="Russia",R1357=2035),0.95,IF(AND(A1357="Russia",R1357=2050),0.91,IF(AND(A1357="China",R1357=2035),0.93,IF(AND(A1357="China",R1357=2050),0.92,IF(AND(A1357="India",R1357=2035),0.94,IF(AND(A1357="India",R1357=2050),0.91,IF(AND(A1357="Middle East",R1357=2035),0.92,IF(AND(A1357="Middle East",R1357=2050),0.89,IF(AND(A1357="Africa",R1357=2035),0.93,IF(AND(A1357="Africa",R1357=2050),0.9,IF(AND(A1357="Brazil",R1357=2035),0.95,IF(AND(A1357="Brazil",R1357=2050),0.92,""))))))))))))))))))</f>
        <v>*0.93</v>
      </c>
      <c r="U1357" s="41" t="s">
        <v>2208</v>
      </c>
      <c r="V1357" s="52" t="s">
        <v>35</v>
      </c>
      <c r="W1357" s="41" t="n">
        <v>2050</v>
      </c>
      <c r="X1357" s="53" t="str">
        <f aca="false">"*"&amp;IF(AND(A1357="EU",W1357=2035),0.95,IF(AND(A1357="EU",W1357=2050),0.93,IF(AND(A1357="USA",W1357=2035),0.96,IF(AND(A1357="USA",W1357=2050),0.93,IF(AND(A1357="Japan",W1357=2035),0.94,IF(AND(A1357="Japan",W1357=2050),0.92,IF(AND(A1357="Russia",W1357=2035),0.95,IF(AND(A1357="Russia",W1357=2050),0.91,IF(AND(A1357="China",W1357=2035),0.93,IF(AND(A1357="China",W1357=2050),0.92,IF(AND(A1357="India",W1357=2035),0.94,IF(AND(A1357="India",W1357=2050),0.91,IF(AND(A1357="Middle East",W1357=2035),0.92,IF(AND(A1357="Middle East",W1357=2050),0.89,IF(AND(A1357="Africa",W1357=2035),0.93,IF(AND(A1357="Africa",W1357=2050),0.9,IF(AND(A1357="Brazil",W1357=2035),0.95,IF(AND(A1357="Brazil",W1357=2050),0.92,""))))))))))))))))))</f>
        <v>*0.92</v>
      </c>
      <c r="AC1357" s="0" t="s">
        <v>2208</v>
      </c>
      <c r="AD1357" s="50" t="s">
        <v>35</v>
      </c>
      <c r="AE1357" s="0" t="n">
        <v>2035</v>
      </c>
      <c r="AF1357" s="51" t="str">
        <f aca="false">"*"&amp;IF(AND(A1357="EU",AE1357=2035),0.93,IF(AND(A1357="EU",AE1357=2050),0.9,IF(AND(A1357="USA",AE1357=2035),0.92,IF(AND(A1357="USA",AE1357=2050),0.89,IF(AND(A1357="Japan",AE1357=2035),0.92,IF(AND(A1357="Japan",AE1357=2050),0.89,IF(AND(A1357="Russia",AE1357=2035),0.91,IF(AND(A1357="Russia",AE1357=2050),0.86,IF(AND(A1357="China",AE1357=2035),0.91,IF(AND(A1357="China",AE1357=2050),0.87,IF(AND(A1357="India",AE1357=2035),0.92,IF(AND(A1357="India",AE1357=2050),0.87,IF(AND(A1357="Middle East",AE1357=2035),0.89,IF(AND(A1357="Middle East",AE1357=2050),0.84,IF(AND(A1357="Africa",AE1357=2035),0.9,IF(AND(A1357="Africa",AE1357=2050),0.86,IF(AND(A1357="Brazil",AE1357=2035),0.93,IF(AND(A1357="Brazil",AE1357=2050),0.89,""))))))))))))))))))</f>
        <v>*0.91</v>
      </c>
      <c r="AG1357" s="51" t="str">
        <f aca="false">AG1356</f>
        <v>REZoning_Sol-Win</v>
      </c>
      <c r="AI1357" s="0" t="s">
        <v>2208</v>
      </c>
      <c r="AJ1357" s="50" t="s">
        <v>35</v>
      </c>
      <c r="AK1357" s="0" t="n">
        <v>2050</v>
      </c>
      <c r="AL1357" s="51" t="str">
        <f aca="false">"*"&amp;IF(AND(A1357="EU",AK1357=2035),0.93,IF(AND(A1357="EU",AK1357=2050),0.9,IF(AND(A1357="USA",AK1357=2035),0.92,IF(AND(A1357="USA",AK1357=2050),0.89,IF(AND(A1357="Japan",AK1357=2035),0.92,IF(AND(A1357="Japan",AK1357=2050),0.89,IF(AND(A1357="Russia",AK1357=2035),0.91,IF(AND(A1357="Russia",AK1357=2050),0.86,IF(AND(A1357="China",AK1357=2035),0.91,IF(AND(A1357="China",AK1357=2050),0.87,IF(AND(A1357="India",AK1357=2035),0.92,IF(AND(A1357="India",AK1357=2050),0.87,IF(AND(A1357="Middle East",AK1357=2035),0.89,IF(AND(A1357="Middle East",AK1357=2050),0.84,IF(AND(A1357="Africa",AK1357=2035),0.9,IF(AND(A1357="Africa",AK1357=2050),0.86,IF(AND(A1357="Brazil",AK1357=2035),0.93,IF(AND(A1357="Brazil",AK1357=2050),0.89,""))))))))))))))))))</f>
        <v>*0.87</v>
      </c>
      <c r="AM1357" s="51" t="str">
        <f aca="false">AM1356</f>
        <v>REZoning_Sol-Win</v>
      </c>
      <c r="AP1357" s="0" t="s">
        <v>2208</v>
      </c>
      <c r="AQ1357" s="0" t="s">
        <v>35</v>
      </c>
      <c r="AR1357" s="0" t="n">
        <v>2100</v>
      </c>
      <c r="AS1357" s="0" t="s">
        <v>851</v>
      </c>
      <c r="AT1357" s="0" t="s">
        <v>36</v>
      </c>
    </row>
    <row r="1358" customFormat="false" ht="28.5" hidden="false" customHeight="true" outlineLevel="0" collapsed="false">
      <c r="A1358" s="3" t="s">
        <v>147</v>
      </c>
      <c r="C1358" s="0" t="s">
        <v>2209</v>
      </c>
      <c r="D1358" s="50" t="s">
        <v>35</v>
      </c>
      <c r="E1358" s="0" t="n">
        <v>2035</v>
      </c>
      <c r="F1358" s="51" t="str">
        <f aca="false">"*"&amp;IF(AND(A1358="EU",E1358=2035),0.95,IF(AND(A1358="EU",E1358=2050),0.93,IF(AND(A1358="USA",E1358=2035),0.96,IF(AND(A1358="USA",E1358=2050),0.94,IF(AND(A1358="Japan",E1358=2035),0.94,IF(AND(A1358="Japan",E1358=2050),0.92,IF(AND(A1358="Russia",E1358=2035),0.95,IF(AND(A1358="Russia",E1358=2050),0.93,IF(AND(A1358="China",E1358=2035),0.94,IF(AND(A1358="China",E1358=2050),0.92,IF(AND(A1358="India",E1358=2035),0.95,IF(AND(A1358="India",E1358=2050),0.92,IF(AND(A1358="Middle East",E1358=2035),0.94,IF(AND(A1358="Middle East",E1358=2050),0.9,IF(AND(A1358="Africa",E1358=2035),0.94,IF(AND(A1358="Africa",E1358=2050),0.91,IF(AND(A1358="Brazil",E1358=2035),0.95,IF(AND(A1358="Brazil",E1358=2050),0.92,""))))))))))))))))))</f>
        <v>*0.94</v>
      </c>
      <c r="H1358" s="0" t="s">
        <v>2209</v>
      </c>
      <c r="I1358" s="50" t="s">
        <v>35</v>
      </c>
      <c r="J1358" s="0" t="n">
        <v>2050</v>
      </c>
      <c r="K1358" s="48" t="str">
        <f aca="false">"*"&amp;IF(AND(A1358="EU",J1358=2035),0.95,IF(AND(A1358="EU",J1358=2050),0.93,IF(AND(A1358="USA",J1358=2035),0.96,IF(AND(A1358="USA",J1358=2050),0.94,IF(AND(A1358="Japan",J1358=2035),0.94,IF(AND(A1358="Japan",J1358=2050),0.92,IF(AND(A1358="Russia",J1358=2035),0.95,IF(AND(A1358="Russia",J1358=2050),0.93,IF(AND(A1358="China",J1358=2035),0.94,IF(AND(A1358="China",J1358=2050),0.92,IF(AND(A1358="India",J1358=2035),0.95,IF(AND(A1358="India",J1358=2050),0.92,IF(AND(A1358="Middle East",J1358=2035),0.94,IF(AND(A1358="Middle East",J1358=2050),0.9,IF(AND(A1358="Africa",J1358=2035),0.94,IF(AND(A1358="Africa",J1358=2050),0.91,IF(AND(A1358="Brazil",J1358=2035),0.95,IF(AND(A1358="Brazil",J1358=2050),0.92,""))))))))))))))))))</f>
        <v>*0.92</v>
      </c>
      <c r="P1358" s="41" t="s">
        <v>2209</v>
      </c>
      <c r="Q1358" s="52" t="s">
        <v>35</v>
      </c>
      <c r="R1358" s="41" t="n">
        <v>2035</v>
      </c>
      <c r="S1358" s="53" t="str">
        <f aca="false">"*"&amp;IF(AND(A1358="EU",R1358=2035),0.95,IF(AND(A1358="EU",R1358=2050),0.93,IF(AND(A1358="USA",R1358=2035),0.96,IF(AND(A1358="USA",R1358=2050),0.93,IF(AND(A1358="Japan",R1358=2035),0.94,IF(AND(A1358="Japan",R1358=2050),0.92,IF(AND(A1358="Russia",R1358=2035),0.95,IF(AND(A1358="Russia",R1358=2050),0.91,IF(AND(A1358="China",R1358=2035),0.93,IF(AND(A1358="China",R1358=2050),0.92,IF(AND(A1358="India",R1358=2035),0.94,IF(AND(A1358="India",R1358=2050),0.91,IF(AND(A1358="Middle East",R1358=2035),0.92,IF(AND(A1358="Middle East",R1358=2050),0.89,IF(AND(A1358="Africa",R1358=2035),0.93,IF(AND(A1358="Africa",R1358=2050),0.9,IF(AND(A1358="Brazil",R1358=2035),0.95,IF(AND(A1358="Brazil",R1358=2050),0.92,""))))))))))))))))))</f>
        <v>*0.93</v>
      </c>
      <c r="U1358" s="41" t="s">
        <v>2209</v>
      </c>
      <c r="V1358" s="52" t="s">
        <v>35</v>
      </c>
      <c r="W1358" s="41" t="n">
        <v>2050</v>
      </c>
      <c r="X1358" s="53" t="str">
        <f aca="false">"*"&amp;IF(AND(A1358="EU",W1358=2035),0.95,IF(AND(A1358="EU",W1358=2050),0.93,IF(AND(A1358="USA",W1358=2035),0.96,IF(AND(A1358="USA",W1358=2050),0.93,IF(AND(A1358="Japan",W1358=2035),0.94,IF(AND(A1358="Japan",W1358=2050),0.92,IF(AND(A1358="Russia",W1358=2035),0.95,IF(AND(A1358="Russia",W1358=2050),0.91,IF(AND(A1358="China",W1358=2035),0.93,IF(AND(A1358="China",W1358=2050),0.92,IF(AND(A1358="India",W1358=2035),0.94,IF(AND(A1358="India",W1358=2050),0.91,IF(AND(A1358="Middle East",W1358=2035),0.92,IF(AND(A1358="Middle East",W1358=2050),0.89,IF(AND(A1358="Africa",W1358=2035),0.93,IF(AND(A1358="Africa",W1358=2050),0.9,IF(AND(A1358="Brazil",W1358=2035),0.95,IF(AND(A1358="Brazil",W1358=2050),0.92,""))))))))))))))))))</f>
        <v>*0.92</v>
      </c>
      <c r="AC1358" s="0" t="s">
        <v>2209</v>
      </c>
      <c r="AD1358" s="50" t="s">
        <v>35</v>
      </c>
      <c r="AE1358" s="0" t="n">
        <v>2035</v>
      </c>
      <c r="AF1358" s="51" t="str">
        <f aca="false">"*"&amp;IF(AND(A1358="EU",AE1358=2035),0.93,IF(AND(A1358="EU",AE1358=2050),0.9,IF(AND(A1358="USA",AE1358=2035),0.92,IF(AND(A1358="USA",AE1358=2050),0.89,IF(AND(A1358="Japan",AE1358=2035),0.92,IF(AND(A1358="Japan",AE1358=2050),0.89,IF(AND(A1358="Russia",AE1358=2035),0.91,IF(AND(A1358="Russia",AE1358=2050),0.86,IF(AND(A1358="China",AE1358=2035),0.91,IF(AND(A1358="China",AE1358=2050),0.87,IF(AND(A1358="India",AE1358=2035),0.92,IF(AND(A1358="India",AE1358=2050),0.87,IF(AND(A1358="Middle East",AE1358=2035),0.89,IF(AND(A1358="Middle East",AE1358=2050),0.84,IF(AND(A1358="Africa",AE1358=2035),0.9,IF(AND(A1358="Africa",AE1358=2050),0.86,IF(AND(A1358="Brazil",AE1358=2035),0.93,IF(AND(A1358="Brazil",AE1358=2050),0.89,""))))))))))))))))))</f>
        <v>*0.91</v>
      </c>
      <c r="AG1358" s="51" t="str">
        <f aca="false">AG1357</f>
        <v>REZoning_Sol-Win</v>
      </c>
      <c r="AI1358" s="0" t="s">
        <v>2209</v>
      </c>
      <c r="AJ1358" s="50" t="s">
        <v>35</v>
      </c>
      <c r="AK1358" s="0" t="n">
        <v>2050</v>
      </c>
      <c r="AL1358" s="51" t="str">
        <f aca="false">"*"&amp;IF(AND(A1358="EU",AK1358=2035),0.93,IF(AND(A1358="EU",AK1358=2050),0.9,IF(AND(A1358="USA",AK1358=2035),0.92,IF(AND(A1358="USA",AK1358=2050),0.89,IF(AND(A1358="Japan",AK1358=2035),0.92,IF(AND(A1358="Japan",AK1358=2050),0.89,IF(AND(A1358="Russia",AK1358=2035),0.91,IF(AND(A1358="Russia",AK1358=2050),0.86,IF(AND(A1358="China",AK1358=2035),0.91,IF(AND(A1358="China",AK1358=2050),0.87,IF(AND(A1358="India",AK1358=2035),0.92,IF(AND(A1358="India",AK1358=2050),0.87,IF(AND(A1358="Middle East",AK1358=2035),0.89,IF(AND(A1358="Middle East",AK1358=2050),0.84,IF(AND(A1358="Africa",AK1358=2035),0.9,IF(AND(A1358="Africa",AK1358=2050),0.86,IF(AND(A1358="Brazil",AK1358=2035),0.93,IF(AND(A1358="Brazil",AK1358=2050),0.89,""))))))))))))))))))</f>
        <v>*0.87</v>
      </c>
      <c r="AM1358" s="51" t="str">
        <f aca="false">AM1357</f>
        <v>REZoning_Sol-Win</v>
      </c>
      <c r="AP1358" s="0" t="s">
        <v>2209</v>
      </c>
      <c r="AQ1358" s="0" t="s">
        <v>35</v>
      </c>
      <c r="AR1358" s="0" t="n">
        <v>2100</v>
      </c>
      <c r="AS1358" s="0" t="s">
        <v>851</v>
      </c>
      <c r="AT1358" s="0" t="s">
        <v>36</v>
      </c>
    </row>
    <row r="1359" customFormat="false" ht="28.5" hidden="false" customHeight="true" outlineLevel="0" collapsed="false">
      <c r="A1359" s="3" t="s">
        <v>147</v>
      </c>
      <c r="C1359" s="0" t="s">
        <v>2210</v>
      </c>
      <c r="D1359" s="50" t="s">
        <v>35</v>
      </c>
      <c r="E1359" s="0" t="n">
        <v>2035</v>
      </c>
      <c r="F1359" s="51" t="str">
        <f aca="false">"*"&amp;IF(AND(A1359="EU",E1359=2035),0.95,IF(AND(A1359="EU",E1359=2050),0.93,IF(AND(A1359="USA",E1359=2035),0.96,IF(AND(A1359="USA",E1359=2050),0.94,IF(AND(A1359="Japan",E1359=2035),0.94,IF(AND(A1359="Japan",E1359=2050),0.92,IF(AND(A1359="Russia",E1359=2035),0.95,IF(AND(A1359="Russia",E1359=2050),0.93,IF(AND(A1359="China",E1359=2035),0.94,IF(AND(A1359="China",E1359=2050),0.92,IF(AND(A1359="India",E1359=2035),0.95,IF(AND(A1359="India",E1359=2050),0.92,IF(AND(A1359="Middle East",E1359=2035),0.94,IF(AND(A1359="Middle East",E1359=2050),0.9,IF(AND(A1359="Africa",E1359=2035),0.94,IF(AND(A1359="Africa",E1359=2050),0.91,IF(AND(A1359="Brazil",E1359=2035),0.95,IF(AND(A1359="Brazil",E1359=2050),0.92,""))))))))))))))))))</f>
        <v>*0.94</v>
      </c>
      <c r="H1359" s="0" t="s">
        <v>2210</v>
      </c>
      <c r="I1359" s="50" t="s">
        <v>35</v>
      </c>
      <c r="J1359" s="0" t="n">
        <v>2050</v>
      </c>
      <c r="K1359" s="48" t="str">
        <f aca="false">"*"&amp;IF(AND(A1359="EU",J1359=2035),0.95,IF(AND(A1359="EU",J1359=2050),0.93,IF(AND(A1359="USA",J1359=2035),0.96,IF(AND(A1359="USA",J1359=2050),0.94,IF(AND(A1359="Japan",J1359=2035),0.94,IF(AND(A1359="Japan",J1359=2050),0.92,IF(AND(A1359="Russia",J1359=2035),0.95,IF(AND(A1359="Russia",J1359=2050),0.93,IF(AND(A1359="China",J1359=2035),0.94,IF(AND(A1359="China",J1359=2050),0.92,IF(AND(A1359="India",J1359=2035),0.95,IF(AND(A1359="India",J1359=2050),0.92,IF(AND(A1359="Middle East",J1359=2035),0.94,IF(AND(A1359="Middle East",J1359=2050),0.9,IF(AND(A1359="Africa",J1359=2035),0.94,IF(AND(A1359="Africa",J1359=2050),0.91,IF(AND(A1359="Brazil",J1359=2035),0.95,IF(AND(A1359="Brazil",J1359=2050),0.92,""))))))))))))))))))</f>
        <v>*0.92</v>
      </c>
      <c r="P1359" s="41" t="s">
        <v>2210</v>
      </c>
      <c r="Q1359" s="52" t="s">
        <v>35</v>
      </c>
      <c r="R1359" s="41" t="n">
        <v>2035</v>
      </c>
      <c r="S1359" s="53" t="str">
        <f aca="false">"*"&amp;IF(AND(A1359="EU",R1359=2035),0.95,IF(AND(A1359="EU",R1359=2050),0.93,IF(AND(A1359="USA",R1359=2035),0.96,IF(AND(A1359="USA",R1359=2050),0.93,IF(AND(A1359="Japan",R1359=2035),0.94,IF(AND(A1359="Japan",R1359=2050),0.92,IF(AND(A1359="Russia",R1359=2035),0.95,IF(AND(A1359="Russia",R1359=2050),0.91,IF(AND(A1359="China",R1359=2035),0.93,IF(AND(A1359="China",R1359=2050),0.92,IF(AND(A1359="India",R1359=2035),0.94,IF(AND(A1359="India",R1359=2050),0.91,IF(AND(A1359="Middle East",R1359=2035),0.92,IF(AND(A1359="Middle East",R1359=2050),0.89,IF(AND(A1359="Africa",R1359=2035),0.93,IF(AND(A1359="Africa",R1359=2050),0.9,IF(AND(A1359="Brazil",R1359=2035),0.95,IF(AND(A1359="Brazil",R1359=2050),0.92,""))))))))))))))))))</f>
        <v>*0.93</v>
      </c>
      <c r="U1359" s="41" t="s">
        <v>2210</v>
      </c>
      <c r="V1359" s="52" t="s">
        <v>35</v>
      </c>
      <c r="W1359" s="41" t="n">
        <v>2050</v>
      </c>
      <c r="X1359" s="53" t="str">
        <f aca="false">"*"&amp;IF(AND(A1359="EU",W1359=2035),0.95,IF(AND(A1359="EU",W1359=2050),0.93,IF(AND(A1359="USA",W1359=2035),0.96,IF(AND(A1359="USA",W1359=2050),0.93,IF(AND(A1359="Japan",W1359=2035),0.94,IF(AND(A1359="Japan",W1359=2050),0.92,IF(AND(A1359="Russia",W1359=2035),0.95,IF(AND(A1359="Russia",W1359=2050),0.91,IF(AND(A1359="China",W1359=2035),0.93,IF(AND(A1359="China",W1359=2050),0.92,IF(AND(A1359="India",W1359=2035),0.94,IF(AND(A1359="India",W1359=2050),0.91,IF(AND(A1359="Middle East",W1359=2035),0.92,IF(AND(A1359="Middle East",W1359=2050),0.89,IF(AND(A1359="Africa",W1359=2035),0.93,IF(AND(A1359="Africa",W1359=2050),0.9,IF(AND(A1359="Brazil",W1359=2035),0.95,IF(AND(A1359="Brazil",W1359=2050),0.92,""))))))))))))))))))</f>
        <v>*0.92</v>
      </c>
      <c r="AC1359" s="0" t="s">
        <v>2210</v>
      </c>
      <c r="AD1359" s="50" t="s">
        <v>35</v>
      </c>
      <c r="AE1359" s="0" t="n">
        <v>2035</v>
      </c>
      <c r="AF1359" s="51" t="str">
        <f aca="false">"*"&amp;IF(AND(A1359="EU",AE1359=2035),0.93,IF(AND(A1359="EU",AE1359=2050),0.9,IF(AND(A1359="USA",AE1359=2035),0.92,IF(AND(A1359="USA",AE1359=2050),0.89,IF(AND(A1359="Japan",AE1359=2035),0.92,IF(AND(A1359="Japan",AE1359=2050),0.89,IF(AND(A1359="Russia",AE1359=2035),0.91,IF(AND(A1359="Russia",AE1359=2050),0.86,IF(AND(A1359="China",AE1359=2035),0.91,IF(AND(A1359="China",AE1359=2050),0.87,IF(AND(A1359="India",AE1359=2035),0.92,IF(AND(A1359="India",AE1359=2050),0.87,IF(AND(A1359="Middle East",AE1359=2035),0.89,IF(AND(A1359="Middle East",AE1359=2050),0.84,IF(AND(A1359="Africa",AE1359=2035),0.9,IF(AND(A1359="Africa",AE1359=2050),0.86,IF(AND(A1359="Brazil",AE1359=2035),0.93,IF(AND(A1359="Brazil",AE1359=2050),0.89,""))))))))))))))))))</f>
        <v>*0.91</v>
      </c>
      <c r="AG1359" s="51" t="str">
        <f aca="false">AG1358</f>
        <v>REZoning_Sol-Win</v>
      </c>
      <c r="AI1359" s="0" t="s">
        <v>2210</v>
      </c>
      <c r="AJ1359" s="50" t="s">
        <v>35</v>
      </c>
      <c r="AK1359" s="0" t="n">
        <v>2050</v>
      </c>
      <c r="AL1359" s="51" t="str">
        <f aca="false">"*"&amp;IF(AND(A1359="EU",AK1359=2035),0.93,IF(AND(A1359="EU",AK1359=2050),0.9,IF(AND(A1359="USA",AK1359=2035),0.92,IF(AND(A1359="USA",AK1359=2050),0.89,IF(AND(A1359="Japan",AK1359=2035),0.92,IF(AND(A1359="Japan",AK1359=2050),0.89,IF(AND(A1359="Russia",AK1359=2035),0.91,IF(AND(A1359="Russia",AK1359=2050),0.86,IF(AND(A1359="China",AK1359=2035),0.91,IF(AND(A1359="China",AK1359=2050),0.87,IF(AND(A1359="India",AK1359=2035),0.92,IF(AND(A1359="India",AK1359=2050),0.87,IF(AND(A1359="Middle East",AK1359=2035),0.89,IF(AND(A1359="Middle East",AK1359=2050),0.84,IF(AND(A1359="Africa",AK1359=2035),0.9,IF(AND(A1359="Africa",AK1359=2050),0.86,IF(AND(A1359="Brazil",AK1359=2035),0.93,IF(AND(A1359="Brazil",AK1359=2050),0.89,""))))))))))))))))))</f>
        <v>*0.87</v>
      </c>
      <c r="AM1359" s="51" t="str">
        <f aca="false">AM1358</f>
        <v>REZoning_Sol-Win</v>
      </c>
      <c r="AP1359" s="0" t="s">
        <v>2210</v>
      </c>
      <c r="AQ1359" s="0" t="s">
        <v>35</v>
      </c>
      <c r="AR1359" s="0" t="n">
        <v>2100</v>
      </c>
      <c r="AS1359" s="0" t="s">
        <v>851</v>
      </c>
      <c r="AT1359" s="0" t="s">
        <v>36</v>
      </c>
    </row>
    <row r="1360" customFormat="false" ht="28.5" hidden="false" customHeight="true" outlineLevel="0" collapsed="false">
      <c r="A1360" s="3" t="s">
        <v>147</v>
      </c>
      <c r="C1360" s="0" t="s">
        <v>2211</v>
      </c>
      <c r="D1360" s="50" t="s">
        <v>35</v>
      </c>
      <c r="E1360" s="0" t="n">
        <v>2035</v>
      </c>
      <c r="F1360" s="51" t="str">
        <f aca="false">"*"&amp;IF(AND(A1360="EU",E1360=2035),0.95,IF(AND(A1360="EU",E1360=2050),0.93,IF(AND(A1360="USA",E1360=2035),0.96,IF(AND(A1360="USA",E1360=2050),0.94,IF(AND(A1360="Japan",E1360=2035),0.94,IF(AND(A1360="Japan",E1360=2050),0.92,IF(AND(A1360="Russia",E1360=2035),0.95,IF(AND(A1360="Russia",E1360=2050),0.93,IF(AND(A1360="China",E1360=2035),0.94,IF(AND(A1360="China",E1360=2050),0.92,IF(AND(A1360="India",E1360=2035),0.95,IF(AND(A1360="India",E1360=2050),0.92,IF(AND(A1360="Middle East",E1360=2035),0.94,IF(AND(A1360="Middle East",E1360=2050),0.9,IF(AND(A1360="Africa",E1360=2035),0.94,IF(AND(A1360="Africa",E1360=2050),0.91,IF(AND(A1360="Brazil",E1360=2035),0.95,IF(AND(A1360="Brazil",E1360=2050),0.92,""))))))))))))))))))</f>
        <v>*0.94</v>
      </c>
      <c r="H1360" s="0" t="s">
        <v>2211</v>
      </c>
      <c r="I1360" s="50" t="s">
        <v>35</v>
      </c>
      <c r="J1360" s="0" t="n">
        <v>2050</v>
      </c>
      <c r="K1360" s="48" t="str">
        <f aca="false">"*"&amp;IF(AND(A1360="EU",J1360=2035),0.95,IF(AND(A1360="EU",J1360=2050),0.93,IF(AND(A1360="USA",J1360=2035),0.96,IF(AND(A1360="USA",J1360=2050),0.94,IF(AND(A1360="Japan",J1360=2035),0.94,IF(AND(A1360="Japan",J1360=2050),0.92,IF(AND(A1360="Russia",J1360=2035),0.95,IF(AND(A1360="Russia",J1360=2050),0.93,IF(AND(A1360="China",J1360=2035),0.94,IF(AND(A1360="China",J1360=2050),0.92,IF(AND(A1360="India",J1360=2035),0.95,IF(AND(A1360="India",J1360=2050),0.92,IF(AND(A1360="Middle East",J1360=2035),0.94,IF(AND(A1360="Middle East",J1360=2050),0.9,IF(AND(A1360="Africa",J1360=2035),0.94,IF(AND(A1360="Africa",J1360=2050),0.91,IF(AND(A1360="Brazil",J1360=2035),0.95,IF(AND(A1360="Brazil",J1360=2050),0.92,""))))))))))))))))))</f>
        <v>*0.92</v>
      </c>
      <c r="P1360" s="41" t="s">
        <v>2211</v>
      </c>
      <c r="Q1360" s="52" t="s">
        <v>35</v>
      </c>
      <c r="R1360" s="41" t="n">
        <v>2035</v>
      </c>
      <c r="S1360" s="53" t="str">
        <f aca="false">"*"&amp;IF(AND(A1360="EU",R1360=2035),0.95,IF(AND(A1360="EU",R1360=2050),0.93,IF(AND(A1360="USA",R1360=2035),0.96,IF(AND(A1360="USA",R1360=2050),0.93,IF(AND(A1360="Japan",R1360=2035),0.94,IF(AND(A1360="Japan",R1360=2050),0.92,IF(AND(A1360="Russia",R1360=2035),0.95,IF(AND(A1360="Russia",R1360=2050),0.91,IF(AND(A1360="China",R1360=2035),0.93,IF(AND(A1360="China",R1360=2050),0.92,IF(AND(A1360="India",R1360=2035),0.94,IF(AND(A1360="India",R1360=2050),0.91,IF(AND(A1360="Middle East",R1360=2035),0.92,IF(AND(A1360="Middle East",R1360=2050),0.89,IF(AND(A1360="Africa",R1360=2035),0.93,IF(AND(A1360="Africa",R1360=2050),0.9,IF(AND(A1360="Brazil",R1360=2035),0.95,IF(AND(A1360="Brazil",R1360=2050),0.92,""))))))))))))))))))</f>
        <v>*0.93</v>
      </c>
      <c r="U1360" s="41" t="s">
        <v>2211</v>
      </c>
      <c r="V1360" s="52" t="s">
        <v>35</v>
      </c>
      <c r="W1360" s="41" t="n">
        <v>2050</v>
      </c>
      <c r="X1360" s="53" t="str">
        <f aca="false">"*"&amp;IF(AND(A1360="EU",W1360=2035),0.95,IF(AND(A1360="EU",W1360=2050),0.93,IF(AND(A1360="USA",W1360=2035),0.96,IF(AND(A1360="USA",W1360=2050),0.93,IF(AND(A1360="Japan",W1360=2035),0.94,IF(AND(A1360="Japan",W1360=2050),0.92,IF(AND(A1360="Russia",W1360=2035),0.95,IF(AND(A1360="Russia",W1360=2050),0.91,IF(AND(A1360="China",W1360=2035),0.93,IF(AND(A1360="China",W1360=2050),0.92,IF(AND(A1360="India",W1360=2035),0.94,IF(AND(A1360="India",W1360=2050),0.91,IF(AND(A1360="Middle East",W1360=2035),0.92,IF(AND(A1360="Middle East",W1360=2050),0.89,IF(AND(A1360="Africa",W1360=2035),0.93,IF(AND(A1360="Africa",W1360=2050),0.9,IF(AND(A1360="Brazil",W1360=2035),0.95,IF(AND(A1360="Brazil",W1360=2050),0.92,""))))))))))))))))))</f>
        <v>*0.92</v>
      </c>
      <c r="AC1360" s="0" t="s">
        <v>2211</v>
      </c>
      <c r="AD1360" s="50" t="s">
        <v>35</v>
      </c>
      <c r="AE1360" s="0" t="n">
        <v>2035</v>
      </c>
      <c r="AF1360" s="51" t="str">
        <f aca="false">"*"&amp;IF(AND(A1360="EU",AE1360=2035),0.93,IF(AND(A1360="EU",AE1360=2050),0.9,IF(AND(A1360="USA",AE1360=2035),0.92,IF(AND(A1360="USA",AE1360=2050),0.89,IF(AND(A1360="Japan",AE1360=2035),0.92,IF(AND(A1360="Japan",AE1360=2050),0.89,IF(AND(A1360="Russia",AE1360=2035),0.91,IF(AND(A1360="Russia",AE1360=2050),0.86,IF(AND(A1360="China",AE1360=2035),0.91,IF(AND(A1360="China",AE1360=2050),0.87,IF(AND(A1360="India",AE1360=2035),0.92,IF(AND(A1360="India",AE1360=2050),0.87,IF(AND(A1360="Middle East",AE1360=2035),0.89,IF(AND(A1360="Middle East",AE1360=2050),0.84,IF(AND(A1360="Africa",AE1360=2035),0.9,IF(AND(A1360="Africa",AE1360=2050),0.86,IF(AND(A1360="Brazil",AE1360=2035),0.93,IF(AND(A1360="Brazil",AE1360=2050),0.89,""))))))))))))))))))</f>
        <v>*0.91</v>
      </c>
      <c r="AG1360" s="51" t="str">
        <f aca="false">AG1359</f>
        <v>REZoning_Sol-Win</v>
      </c>
      <c r="AI1360" s="0" t="s">
        <v>2211</v>
      </c>
      <c r="AJ1360" s="50" t="s">
        <v>35</v>
      </c>
      <c r="AK1360" s="0" t="n">
        <v>2050</v>
      </c>
      <c r="AL1360" s="51" t="str">
        <f aca="false">"*"&amp;IF(AND(A1360="EU",AK1360=2035),0.93,IF(AND(A1360="EU",AK1360=2050),0.9,IF(AND(A1360="USA",AK1360=2035),0.92,IF(AND(A1360="USA",AK1360=2050),0.89,IF(AND(A1360="Japan",AK1360=2035),0.92,IF(AND(A1360="Japan",AK1360=2050),0.89,IF(AND(A1360="Russia",AK1360=2035),0.91,IF(AND(A1360="Russia",AK1360=2050),0.86,IF(AND(A1360="China",AK1360=2035),0.91,IF(AND(A1360="China",AK1360=2050),0.87,IF(AND(A1360="India",AK1360=2035),0.92,IF(AND(A1360="India",AK1360=2050),0.87,IF(AND(A1360="Middle East",AK1360=2035),0.89,IF(AND(A1360="Middle East",AK1360=2050),0.84,IF(AND(A1360="Africa",AK1360=2035),0.9,IF(AND(A1360="Africa",AK1360=2050),0.86,IF(AND(A1360="Brazil",AK1360=2035),0.93,IF(AND(A1360="Brazil",AK1360=2050),0.89,""))))))))))))))))))</f>
        <v>*0.87</v>
      </c>
      <c r="AM1360" s="51" t="str">
        <f aca="false">AM1359</f>
        <v>REZoning_Sol-Win</v>
      </c>
      <c r="AP1360" s="0" t="s">
        <v>2211</v>
      </c>
      <c r="AQ1360" s="0" t="s">
        <v>35</v>
      </c>
      <c r="AR1360" s="0" t="n">
        <v>2100</v>
      </c>
      <c r="AS1360" s="0" t="s">
        <v>851</v>
      </c>
      <c r="AT1360" s="0" t="s">
        <v>36</v>
      </c>
    </row>
    <row r="1361" customFormat="false" ht="28.5" hidden="false" customHeight="true" outlineLevel="0" collapsed="false">
      <c r="A1361" s="3" t="s">
        <v>147</v>
      </c>
      <c r="C1361" s="0" t="s">
        <v>2212</v>
      </c>
      <c r="D1361" s="50" t="s">
        <v>35</v>
      </c>
      <c r="E1361" s="0" t="n">
        <v>2035</v>
      </c>
      <c r="F1361" s="51" t="str">
        <f aca="false">"*"&amp;IF(AND(A1361="EU",E1361=2035),0.95,IF(AND(A1361="EU",E1361=2050),0.93,IF(AND(A1361="USA",E1361=2035),0.96,IF(AND(A1361="USA",E1361=2050),0.94,IF(AND(A1361="Japan",E1361=2035),0.94,IF(AND(A1361="Japan",E1361=2050),0.92,IF(AND(A1361="Russia",E1361=2035),0.95,IF(AND(A1361="Russia",E1361=2050),0.93,IF(AND(A1361="China",E1361=2035),0.94,IF(AND(A1361="China",E1361=2050),0.92,IF(AND(A1361="India",E1361=2035),0.95,IF(AND(A1361="India",E1361=2050),0.92,IF(AND(A1361="Middle East",E1361=2035),0.94,IF(AND(A1361="Middle East",E1361=2050),0.9,IF(AND(A1361="Africa",E1361=2035),0.94,IF(AND(A1361="Africa",E1361=2050),0.91,IF(AND(A1361="Brazil",E1361=2035),0.95,IF(AND(A1361="Brazil",E1361=2050),0.92,""))))))))))))))))))</f>
        <v>*0.94</v>
      </c>
      <c r="H1361" s="0" t="s">
        <v>2212</v>
      </c>
      <c r="I1361" s="50" t="s">
        <v>35</v>
      </c>
      <c r="J1361" s="0" t="n">
        <v>2050</v>
      </c>
      <c r="K1361" s="48" t="str">
        <f aca="false">"*"&amp;IF(AND(A1361="EU",J1361=2035),0.95,IF(AND(A1361="EU",J1361=2050),0.93,IF(AND(A1361="USA",J1361=2035),0.96,IF(AND(A1361="USA",J1361=2050),0.94,IF(AND(A1361="Japan",J1361=2035),0.94,IF(AND(A1361="Japan",J1361=2050),0.92,IF(AND(A1361="Russia",J1361=2035),0.95,IF(AND(A1361="Russia",J1361=2050),0.93,IF(AND(A1361="China",J1361=2035),0.94,IF(AND(A1361="China",J1361=2050),0.92,IF(AND(A1361="India",J1361=2035),0.95,IF(AND(A1361="India",J1361=2050),0.92,IF(AND(A1361="Middle East",J1361=2035),0.94,IF(AND(A1361="Middle East",J1361=2050),0.9,IF(AND(A1361="Africa",J1361=2035),0.94,IF(AND(A1361="Africa",J1361=2050),0.91,IF(AND(A1361="Brazil",J1361=2035),0.95,IF(AND(A1361="Brazil",J1361=2050),0.92,""))))))))))))))))))</f>
        <v>*0.92</v>
      </c>
      <c r="P1361" s="41" t="s">
        <v>2212</v>
      </c>
      <c r="Q1361" s="52" t="s">
        <v>35</v>
      </c>
      <c r="R1361" s="41" t="n">
        <v>2035</v>
      </c>
      <c r="S1361" s="53" t="str">
        <f aca="false">"*"&amp;IF(AND(A1361="EU",R1361=2035),0.95,IF(AND(A1361="EU",R1361=2050),0.93,IF(AND(A1361="USA",R1361=2035),0.96,IF(AND(A1361="USA",R1361=2050),0.93,IF(AND(A1361="Japan",R1361=2035),0.94,IF(AND(A1361="Japan",R1361=2050),0.92,IF(AND(A1361="Russia",R1361=2035),0.95,IF(AND(A1361="Russia",R1361=2050),0.91,IF(AND(A1361="China",R1361=2035),0.93,IF(AND(A1361="China",R1361=2050),0.92,IF(AND(A1361="India",R1361=2035),0.94,IF(AND(A1361="India",R1361=2050),0.91,IF(AND(A1361="Middle East",R1361=2035),0.92,IF(AND(A1361="Middle East",R1361=2050),0.89,IF(AND(A1361="Africa",R1361=2035),0.93,IF(AND(A1361="Africa",R1361=2050),0.9,IF(AND(A1361="Brazil",R1361=2035),0.95,IF(AND(A1361="Brazil",R1361=2050),0.92,""))))))))))))))))))</f>
        <v>*0.93</v>
      </c>
      <c r="U1361" s="41" t="s">
        <v>2212</v>
      </c>
      <c r="V1361" s="52" t="s">
        <v>35</v>
      </c>
      <c r="W1361" s="41" t="n">
        <v>2050</v>
      </c>
      <c r="X1361" s="53" t="str">
        <f aca="false">"*"&amp;IF(AND(A1361="EU",W1361=2035),0.95,IF(AND(A1361="EU",W1361=2050),0.93,IF(AND(A1361="USA",W1361=2035),0.96,IF(AND(A1361="USA",W1361=2050),0.93,IF(AND(A1361="Japan",W1361=2035),0.94,IF(AND(A1361="Japan",W1361=2050),0.92,IF(AND(A1361="Russia",W1361=2035),0.95,IF(AND(A1361="Russia",W1361=2050),0.91,IF(AND(A1361="China",W1361=2035),0.93,IF(AND(A1361="China",W1361=2050),0.92,IF(AND(A1361="India",W1361=2035),0.94,IF(AND(A1361="India",W1361=2050),0.91,IF(AND(A1361="Middle East",W1361=2035),0.92,IF(AND(A1361="Middle East",W1361=2050),0.89,IF(AND(A1361="Africa",W1361=2035),0.93,IF(AND(A1361="Africa",W1361=2050),0.9,IF(AND(A1361="Brazil",W1361=2035),0.95,IF(AND(A1361="Brazil",W1361=2050),0.92,""))))))))))))))))))</f>
        <v>*0.92</v>
      </c>
      <c r="AC1361" s="0" t="s">
        <v>2212</v>
      </c>
      <c r="AD1361" s="50" t="s">
        <v>35</v>
      </c>
      <c r="AE1361" s="0" t="n">
        <v>2035</v>
      </c>
      <c r="AF1361" s="51" t="str">
        <f aca="false">"*"&amp;IF(AND(A1361="EU",AE1361=2035),0.93,IF(AND(A1361="EU",AE1361=2050),0.9,IF(AND(A1361="USA",AE1361=2035),0.92,IF(AND(A1361="USA",AE1361=2050),0.89,IF(AND(A1361="Japan",AE1361=2035),0.92,IF(AND(A1361="Japan",AE1361=2050),0.89,IF(AND(A1361="Russia",AE1361=2035),0.91,IF(AND(A1361="Russia",AE1361=2050),0.86,IF(AND(A1361="China",AE1361=2035),0.91,IF(AND(A1361="China",AE1361=2050),0.87,IF(AND(A1361="India",AE1361=2035),0.92,IF(AND(A1361="India",AE1361=2050),0.87,IF(AND(A1361="Middle East",AE1361=2035),0.89,IF(AND(A1361="Middle East",AE1361=2050),0.84,IF(AND(A1361="Africa",AE1361=2035),0.9,IF(AND(A1361="Africa",AE1361=2050),0.86,IF(AND(A1361="Brazil",AE1361=2035),0.93,IF(AND(A1361="Brazil",AE1361=2050),0.89,""))))))))))))))))))</f>
        <v>*0.91</v>
      </c>
      <c r="AG1361" s="51" t="str">
        <f aca="false">AG1360</f>
        <v>REZoning_Sol-Win</v>
      </c>
      <c r="AI1361" s="0" t="s">
        <v>2212</v>
      </c>
      <c r="AJ1361" s="50" t="s">
        <v>35</v>
      </c>
      <c r="AK1361" s="0" t="n">
        <v>2050</v>
      </c>
      <c r="AL1361" s="51" t="str">
        <f aca="false">"*"&amp;IF(AND(A1361="EU",AK1361=2035),0.93,IF(AND(A1361="EU",AK1361=2050),0.9,IF(AND(A1361="USA",AK1361=2035),0.92,IF(AND(A1361="USA",AK1361=2050),0.89,IF(AND(A1361="Japan",AK1361=2035),0.92,IF(AND(A1361="Japan",AK1361=2050),0.89,IF(AND(A1361="Russia",AK1361=2035),0.91,IF(AND(A1361="Russia",AK1361=2050),0.86,IF(AND(A1361="China",AK1361=2035),0.91,IF(AND(A1361="China",AK1361=2050),0.87,IF(AND(A1361="India",AK1361=2035),0.92,IF(AND(A1361="India",AK1361=2050),0.87,IF(AND(A1361="Middle East",AK1361=2035),0.89,IF(AND(A1361="Middle East",AK1361=2050),0.84,IF(AND(A1361="Africa",AK1361=2035),0.9,IF(AND(A1361="Africa",AK1361=2050),0.86,IF(AND(A1361="Brazil",AK1361=2035),0.93,IF(AND(A1361="Brazil",AK1361=2050),0.89,""))))))))))))))))))</f>
        <v>*0.87</v>
      </c>
      <c r="AM1361" s="51" t="str">
        <f aca="false">AM1360</f>
        <v>REZoning_Sol-Win</v>
      </c>
      <c r="AP1361" s="0" t="s">
        <v>2212</v>
      </c>
      <c r="AQ1361" s="0" t="s">
        <v>35</v>
      </c>
      <c r="AR1361" s="0" t="n">
        <v>2100</v>
      </c>
      <c r="AS1361" s="0" t="s">
        <v>851</v>
      </c>
      <c r="AT1361" s="0" t="s">
        <v>36</v>
      </c>
    </row>
    <row r="1362" customFormat="false" ht="28.5" hidden="false" customHeight="true" outlineLevel="0" collapsed="false">
      <c r="A1362" s="3" t="s">
        <v>147</v>
      </c>
      <c r="C1362" s="0" t="s">
        <v>2213</v>
      </c>
      <c r="D1362" s="50" t="s">
        <v>35</v>
      </c>
      <c r="E1362" s="0" t="n">
        <v>2035</v>
      </c>
      <c r="F1362" s="51" t="str">
        <f aca="false">"*"&amp;IF(AND(A1362="EU",E1362=2035),0.95,IF(AND(A1362="EU",E1362=2050),0.93,IF(AND(A1362="USA",E1362=2035),0.96,IF(AND(A1362="USA",E1362=2050),0.94,IF(AND(A1362="Japan",E1362=2035),0.94,IF(AND(A1362="Japan",E1362=2050),0.92,IF(AND(A1362="Russia",E1362=2035),0.95,IF(AND(A1362="Russia",E1362=2050),0.93,IF(AND(A1362="China",E1362=2035),0.94,IF(AND(A1362="China",E1362=2050),0.92,IF(AND(A1362="India",E1362=2035),0.95,IF(AND(A1362="India",E1362=2050),0.92,IF(AND(A1362="Middle East",E1362=2035),0.94,IF(AND(A1362="Middle East",E1362=2050),0.9,IF(AND(A1362="Africa",E1362=2035),0.94,IF(AND(A1362="Africa",E1362=2050),0.91,IF(AND(A1362="Brazil",E1362=2035),0.95,IF(AND(A1362="Brazil",E1362=2050),0.92,""))))))))))))))))))</f>
        <v>*0.94</v>
      </c>
      <c r="H1362" s="0" t="s">
        <v>2213</v>
      </c>
      <c r="I1362" s="50" t="s">
        <v>35</v>
      </c>
      <c r="J1362" s="0" t="n">
        <v>2050</v>
      </c>
      <c r="K1362" s="48" t="str">
        <f aca="false">"*"&amp;IF(AND(A1362="EU",J1362=2035),0.95,IF(AND(A1362="EU",J1362=2050),0.93,IF(AND(A1362="USA",J1362=2035),0.96,IF(AND(A1362="USA",J1362=2050),0.94,IF(AND(A1362="Japan",J1362=2035),0.94,IF(AND(A1362="Japan",J1362=2050),0.92,IF(AND(A1362="Russia",J1362=2035),0.95,IF(AND(A1362="Russia",J1362=2050),0.93,IF(AND(A1362="China",J1362=2035),0.94,IF(AND(A1362="China",J1362=2050),0.92,IF(AND(A1362="India",J1362=2035),0.95,IF(AND(A1362="India",J1362=2050),0.92,IF(AND(A1362="Middle East",J1362=2035),0.94,IF(AND(A1362="Middle East",J1362=2050),0.9,IF(AND(A1362="Africa",J1362=2035),0.94,IF(AND(A1362="Africa",J1362=2050),0.91,IF(AND(A1362="Brazil",J1362=2035),0.95,IF(AND(A1362="Brazil",J1362=2050),0.92,""))))))))))))))))))</f>
        <v>*0.92</v>
      </c>
      <c r="P1362" s="41" t="s">
        <v>2213</v>
      </c>
      <c r="Q1362" s="52" t="s">
        <v>35</v>
      </c>
      <c r="R1362" s="41" t="n">
        <v>2035</v>
      </c>
      <c r="S1362" s="53" t="str">
        <f aca="false">"*"&amp;IF(AND(A1362="EU",R1362=2035),0.95,IF(AND(A1362="EU",R1362=2050),0.93,IF(AND(A1362="USA",R1362=2035),0.96,IF(AND(A1362="USA",R1362=2050),0.93,IF(AND(A1362="Japan",R1362=2035),0.94,IF(AND(A1362="Japan",R1362=2050),0.92,IF(AND(A1362="Russia",R1362=2035),0.95,IF(AND(A1362="Russia",R1362=2050),0.91,IF(AND(A1362="China",R1362=2035),0.93,IF(AND(A1362="China",R1362=2050),0.92,IF(AND(A1362="India",R1362=2035),0.94,IF(AND(A1362="India",R1362=2050),0.91,IF(AND(A1362="Middle East",R1362=2035),0.92,IF(AND(A1362="Middle East",R1362=2050),0.89,IF(AND(A1362="Africa",R1362=2035),0.93,IF(AND(A1362="Africa",R1362=2050),0.9,IF(AND(A1362="Brazil",R1362=2035),0.95,IF(AND(A1362="Brazil",R1362=2050),0.92,""))))))))))))))))))</f>
        <v>*0.93</v>
      </c>
      <c r="U1362" s="41" t="s">
        <v>2213</v>
      </c>
      <c r="V1362" s="52" t="s">
        <v>35</v>
      </c>
      <c r="W1362" s="41" t="n">
        <v>2050</v>
      </c>
      <c r="X1362" s="53" t="str">
        <f aca="false">"*"&amp;IF(AND(A1362="EU",W1362=2035),0.95,IF(AND(A1362="EU",W1362=2050),0.93,IF(AND(A1362="USA",W1362=2035),0.96,IF(AND(A1362="USA",W1362=2050),0.93,IF(AND(A1362="Japan",W1362=2035),0.94,IF(AND(A1362="Japan",W1362=2050),0.92,IF(AND(A1362="Russia",W1362=2035),0.95,IF(AND(A1362="Russia",W1362=2050),0.91,IF(AND(A1362="China",W1362=2035),0.93,IF(AND(A1362="China",W1362=2050),0.92,IF(AND(A1362="India",W1362=2035),0.94,IF(AND(A1362="India",W1362=2050),0.91,IF(AND(A1362="Middle East",W1362=2035),0.92,IF(AND(A1362="Middle East",W1362=2050),0.89,IF(AND(A1362="Africa",W1362=2035),0.93,IF(AND(A1362="Africa",W1362=2050),0.9,IF(AND(A1362="Brazil",W1362=2035),0.95,IF(AND(A1362="Brazil",W1362=2050),0.92,""))))))))))))))))))</f>
        <v>*0.92</v>
      </c>
      <c r="AC1362" s="0" t="s">
        <v>2213</v>
      </c>
      <c r="AD1362" s="50" t="s">
        <v>35</v>
      </c>
      <c r="AE1362" s="0" t="n">
        <v>2035</v>
      </c>
      <c r="AF1362" s="51" t="str">
        <f aca="false">"*"&amp;IF(AND(A1362="EU",AE1362=2035),0.93,IF(AND(A1362="EU",AE1362=2050),0.9,IF(AND(A1362="USA",AE1362=2035),0.92,IF(AND(A1362="USA",AE1362=2050),0.89,IF(AND(A1362="Japan",AE1362=2035),0.92,IF(AND(A1362="Japan",AE1362=2050),0.89,IF(AND(A1362="Russia",AE1362=2035),0.91,IF(AND(A1362="Russia",AE1362=2050),0.86,IF(AND(A1362="China",AE1362=2035),0.91,IF(AND(A1362="China",AE1362=2050),0.87,IF(AND(A1362="India",AE1362=2035),0.92,IF(AND(A1362="India",AE1362=2050),0.87,IF(AND(A1362="Middle East",AE1362=2035),0.89,IF(AND(A1362="Middle East",AE1362=2050),0.84,IF(AND(A1362="Africa",AE1362=2035),0.9,IF(AND(A1362="Africa",AE1362=2050),0.86,IF(AND(A1362="Brazil",AE1362=2035),0.93,IF(AND(A1362="Brazil",AE1362=2050),0.89,""))))))))))))))))))</f>
        <v>*0.91</v>
      </c>
      <c r="AG1362" s="51" t="str">
        <f aca="false">AG1361</f>
        <v>REZoning_Sol-Win</v>
      </c>
      <c r="AI1362" s="0" t="s">
        <v>2213</v>
      </c>
      <c r="AJ1362" s="50" t="s">
        <v>35</v>
      </c>
      <c r="AK1362" s="0" t="n">
        <v>2050</v>
      </c>
      <c r="AL1362" s="51" t="str">
        <f aca="false">"*"&amp;IF(AND(A1362="EU",AK1362=2035),0.93,IF(AND(A1362="EU",AK1362=2050),0.9,IF(AND(A1362="USA",AK1362=2035),0.92,IF(AND(A1362="USA",AK1362=2050),0.89,IF(AND(A1362="Japan",AK1362=2035),0.92,IF(AND(A1362="Japan",AK1362=2050),0.89,IF(AND(A1362="Russia",AK1362=2035),0.91,IF(AND(A1362="Russia",AK1362=2050),0.86,IF(AND(A1362="China",AK1362=2035),0.91,IF(AND(A1362="China",AK1362=2050),0.87,IF(AND(A1362="India",AK1362=2035),0.92,IF(AND(A1362="India",AK1362=2050),0.87,IF(AND(A1362="Middle East",AK1362=2035),0.89,IF(AND(A1362="Middle East",AK1362=2050),0.84,IF(AND(A1362="Africa",AK1362=2035),0.9,IF(AND(A1362="Africa",AK1362=2050),0.86,IF(AND(A1362="Brazil",AK1362=2035),0.93,IF(AND(A1362="Brazil",AK1362=2050),0.89,""))))))))))))))))))</f>
        <v>*0.87</v>
      </c>
      <c r="AM1362" s="51" t="str">
        <f aca="false">AM1361</f>
        <v>REZoning_Sol-Win</v>
      </c>
      <c r="AP1362" s="0" t="s">
        <v>2213</v>
      </c>
      <c r="AQ1362" s="0" t="s">
        <v>35</v>
      </c>
      <c r="AR1362" s="0" t="n">
        <v>2100</v>
      </c>
      <c r="AS1362" s="0" t="s">
        <v>851</v>
      </c>
      <c r="AT1362" s="0" t="s">
        <v>36</v>
      </c>
    </row>
    <row r="1363" customFormat="false" ht="28.5" hidden="false" customHeight="true" outlineLevel="0" collapsed="false">
      <c r="A1363" s="3" t="s">
        <v>147</v>
      </c>
      <c r="C1363" s="0" t="s">
        <v>2214</v>
      </c>
      <c r="D1363" s="50" t="s">
        <v>35</v>
      </c>
      <c r="E1363" s="0" t="n">
        <v>2035</v>
      </c>
      <c r="F1363" s="51" t="str">
        <f aca="false">"*"&amp;IF(AND(A1363="EU",E1363=2035),0.95,IF(AND(A1363="EU",E1363=2050),0.93,IF(AND(A1363="USA",E1363=2035),0.96,IF(AND(A1363="USA",E1363=2050),0.94,IF(AND(A1363="Japan",E1363=2035),0.94,IF(AND(A1363="Japan",E1363=2050),0.92,IF(AND(A1363="Russia",E1363=2035),0.95,IF(AND(A1363="Russia",E1363=2050),0.93,IF(AND(A1363="China",E1363=2035),0.94,IF(AND(A1363="China",E1363=2050),0.92,IF(AND(A1363="India",E1363=2035),0.95,IF(AND(A1363="India",E1363=2050),0.92,IF(AND(A1363="Middle East",E1363=2035),0.94,IF(AND(A1363="Middle East",E1363=2050),0.9,IF(AND(A1363="Africa",E1363=2035),0.94,IF(AND(A1363="Africa",E1363=2050),0.91,IF(AND(A1363="Brazil",E1363=2035),0.95,IF(AND(A1363="Brazil",E1363=2050),0.92,""))))))))))))))))))</f>
        <v>*0.94</v>
      </c>
      <c r="H1363" s="0" t="s">
        <v>2214</v>
      </c>
      <c r="I1363" s="50" t="s">
        <v>35</v>
      </c>
      <c r="J1363" s="0" t="n">
        <v>2050</v>
      </c>
      <c r="K1363" s="48" t="str">
        <f aca="false">"*"&amp;IF(AND(A1363="EU",J1363=2035),0.95,IF(AND(A1363="EU",J1363=2050),0.93,IF(AND(A1363="USA",J1363=2035),0.96,IF(AND(A1363="USA",J1363=2050),0.94,IF(AND(A1363="Japan",J1363=2035),0.94,IF(AND(A1363="Japan",J1363=2050),0.92,IF(AND(A1363="Russia",J1363=2035),0.95,IF(AND(A1363="Russia",J1363=2050),0.93,IF(AND(A1363="China",J1363=2035),0.94,IF(AND(A1363="China",J1363=2050),0.92,IF(AND(A1363="India",J1363=2035),0.95,IF(AND(A1363="India",J1363=2050),0.92,IF(AND(A1363="Middle East",J1363=2035),0.94,IF(AND(A1363="Middle East",J1363=2050),0.9,IF(AND(A1363="Africa",J1363=2035),0.94,IF(AND(A1363="Africa",J1363=2050),0.91,IF(AND(A1363="Brazil",J1363=2035),0.95,IF(AND(A1363="Brazil",J1363=2050),0.92,""))))))))))))))))))</f>
        <v>*0.92</v>
      </c>
      <c r="P1363" s="41" t="s">
        <v>2214</v>
      </c>
      <c r="Q1363" s="52" t="s">
        <v>35</v>
      </c>
      <c r="R1363" s="41" t="n">
        <v>2035</v>
      </c>
      <c r="S1363" s="53" t="str">
        <f aca="false">"*"&amp;IF(AND(A1363="EU",R1363=2035),0.95,IF(AND(A1363="EU",R1363=2050),0.93,IF(AND(A1363="USA",R1363=2035),0.96,IF(AND(A1363="USA",R1363=2050),0.93,IF(AND(A1363="Japan",R1363=2035),0.94,IF(AND(A1363="Japan",R1363=2050),0.92,IF(AND(A1363="Russia",R1363=2035),0.95,IF(AND(A1363="Russia",R1363=2050),0.91,IF(AND(A1363="China",R1363=2035),0.93,IF(AND(A1363="China",R1363=2050),0.92,IF(AND(A1363="India",R1363=2035),0.94,IF(AND(A1363="India",R1363=2050),0.91,IF(AND(A1363="Middle East",R1363=2035),0.92,IF(AND(A1363="Middle East",R1363=2050),0.89,IF(AND(A1363="Africa",R1363=2035),0.93,IF(AND(A1363="Africa",R1363=2050),0.9,IF(AND(A1363="Brazil",R1363=2035),0.95,IF(AND(A1363="Brazil",R1363=2050),0.92,""))))))))))))))))))</f>
        <v>*0.93</v>
      </c>
      <c r="U1363" s="41" t="s">
        <v>2214</v>
      </c>
      <c r="V1363" s="52" t="s">
        <v>35</v>
      </c>
      <c r="W1363" s="41" t="n">
        <v>2050</v>
      </c>
      <c r="X1363" s="53" t="str">
        <f aca="false">"*"&amp;IF(AND(A1363="EU",W1363=2035),0.95,IF(AND(A1363="EU",W1363=2050),0.93,IF(AND(A1363="USA",W1363=2035),0.96,IF(AND(A1363="USA",W1363=2050),0.93,IF(AND(A1363="Japan",W1363=2035),0.94,IF(AND(A1363="Japan",W1363=2050),0.92,IF(AND(A1363="Russia",W1363=2035),0.95,IF(AND(A1363="Russia",W1363=2050),0.91,IF(AND(A1363="China",W1363=2035),0.93,IF(AND(A1363="China",W1363=2050),0.92,IF(AND(A1363="India",W1363=2035),0.94,IF(AND(A1363="India",W1363=2050),0.91,IF(AND(A1363="Middle East",W1363=2035),0.92,IF(AND(A1363="Middle East",W1363=2050),0.89,IF(AND(A1363="Africa",W1363=2035),0.93,IF(AND(A1363="Africa",W1363=2050),0.9,IF(AND(A1363="Brazil",W1363=2035),0.95,IF(AND(A1363="Brazil",W1363=2050),0.92,""))))))))))))))))))</f>
        <v>*0.92</v>
      </c>
      <c r="AC1363" s="0" t="s">
        <v>2214</v>
      </c>
      <c r="AD1363" s="50" t="s">
        <v>35</v>
      </c>
      <c r="AE1363" s="0" t="n">
        <v>2035</v>
      </c>
      <c r="AF1363" s="51" t="str">
        <f aca="false">"*"&amp;IF(AND(A1363="EU",AE1363=2035),0.93,IF(AND(A1363="EU",AE1363=2050),0.9,IF(AND(A1363="USA",AE1363=2035),0.92,IF(AND(A1363="USA",AE1363=2050),0.89,IF(AND(A1363="Japan",AE1363=2035),0.92,IF(AND(A1363="Japan",AE1363=2050),0.89,IF(AND(A1363="Russia",AE1363=2035),0.91,IF(AND(A1363="Russia",AE1363=2050),0.86,IF(AND(A1363="China",AE1363=2035),0.91,IF(AND(A1363="China",AE1363=2050),0.87,IF(AND(A1363="India",AE1363=2035),0.92,IF(AND(A1363="India",AE1363=2050),0.87,IF(AND(A1363="Middle East",AE1363=2035),0.89,IF(AND(A1363="Middle East",AE1363=2050),0.84,IF(AND(A1363="Africa",AE1363=2035),0.9,IF(AND(A1363="Africa",AE1363=2050),0.86,IF(AND(A1363="Brazil",AE1363=2035),0.93,IF(AND(A1363="Brazil",AE1363=2050),0.89,""))))))))))))))))))</f>
        <v>*0.91</v>
      </c>
      <c r="AG1363" s="51" t="str">
        <f aca="false">AG1362</f>
        <v>REZoning_Sol-Win</v>
      </c>
      <c r="AI1363" s="0" t="s">
        <v>2214</v>
      </c>
      <c r="AJ1363" s="50" t="s">
        <v>35</v>
      </c>
      <c r="AK1363" s="0" t="n">
        <v>2050</v>
      </c>
      <c r="AL1363" s="51" t="str">
        <f aca="false">"*"&amp;IF(AND(A1363="EU",AK1363=2035),0.93,IF(AND(A1363="EU",AK1363=2050),0.9,IF(AND(A1363="USA",AK1363=2035),0.92,IF(AND(A1363="USA",AK1363=2050),0.89,IF(AND(A1363="Japan",AK1363=2035),0.92,IF(AND(A1363="Japan",AK1363=2050),0.89,IF(AND(A1363="Russia",AK1363=2035),0.91,IF(AND(A1363="Russia",AK1363=2050),0.86,IF(AND(A1363="China",AK1363=2035),0.91,IF(AND(A1363="China",AK1363=2050),0.87,IF(AND(A1363="India",AK1363=2035),0.92,IF(AND(A1363="India",AK1363=2050),0.87,IF(AND(A1363="Middle East",AK1363=2035),0.89,IF(AND(A1363="Middle East",AK1363=2050),0.84,IF(AND(A1363="Africa",AK1363=2035),0.9,IF(AND(A1363="Africa",AK1363=2050),0.86,IF(AND(A1363="Brazil",AK1363=2035),0.93,IF(AND(A1363="Brazil",AK1363=2050),0.89,""))))))))))))))))))</f>
        <v>*0.87</v>
      </c>
      <c r="AM1363" s="51" t="str">
        <f aca="false">AM1362</f>
        <v>REZoning_Sol-Win</v>
      </c>
      <c r="AP1363" s="0" t="s">
        <v>2214</v>
      </c>
      <c r="AQ1363" s="0" t="s">
        <v>35</v>
      </c>
      <c r="AR1363" s="0" t="n">
        <v>2100</v>
      </c>
      <c r="AS1363" s="0" t="s">
        <v>851</v>
      </c>
      <c r="AT1363" s="0" t="s">
        <v>36</v>
      </c>
    </row>
    <row r="1364" customFormat="false" ht="28.5" hidden="false" customHeight="true" outlineLevel="0" collapsed="false">
      <c r="A1364" s="3" t="s">
        <v>147</v>
      </c>
      <c r="C1364" s="0" t="s">
        <v>2215</v>
      </c>
      <c r="D1364" s="50" t="s">
        <v>35</v>
      </c>
      <c r="E1364" s="0" t="n">
        <v>2035</v>
      </c>
      <c r="F1364" s="51" t="str">
        <f aca="false">"*"&amp;IF(AND(A1364="EU",E1364=2035),0.95,IF(AND(A1364="EU",E1364=2050),0.93,IF(AND(A1364="USA",E1364=2035),0.96,IF(AND(A1364="USA",E1364=2050),0.94,IF(AND(A1364="Japan",E1364=2035),0.94,IF(AND(A1364="Japan",E1364=2050),0.92,IF(AND(A1364="Russia",E1364=2035),0.95,IF(AND(A1364="Russia",E1364=2050),0.93,IF(AND(A1364="China",E1364=2035),0.94,IF(AND(A1364="China",E1364=2050),0.92,IF(AND(A1364="India",E1364=2035),0.95,IF(AND(A1364="India",E1364=2050),0.92,IF(AND(A1364="Middle East",E1364=2035),0.94,IF(AND(A1364="Middle East",E1364=2050),0.9,IF(AND(A1364="Africa",E1364=2035),0.94,IF(AND(A1364="Africa",E1364=2050),0.91,IF(AND(A1364="Brazil",E1364=2035),0.95,IF(AND(A1364="Brazil",E1364=2050),0.92,""))))))))))))))))))</f>
        <v>*0.94</v>
      </c>
      <c r="H1364" s="0" t="s">
        <v>2215</v>
      </c>
      <c r="I1364" s="50" t="s">
        <v>35</v>
      </c>
      <c r="J1364" s="0" t="n">
        <v>2050</v>
      </c>
      <c r="K1364" s="48" t="str">
        <f aca="false">"*"&amp;IF(AND(A1364="EU",J1364=2035),0.95,IF(AND(A1364="EU",J1364=2050),0.93,IF(AND(A1364="USA",J1364=2035),0.96,IF(AND(A1364="USA",J1364=2050),0.94,IF(AND(A1364="Japan",J1364=2035),0.94,IF(AND(A1364="Japan",J1364=2050),0.92,IF(AND(A1364="Russia",J1364=2035),0.95,IF(AND(A1364="Russia",J1364=2050),0.93,IF(AND(A1364="China",J1364=2035),0.94,IF(AND(A1364="China",J1364=2050),0.92,IF(AND(A1364="India",J1364=2035),0.95,IF(AND(A1364="India",J1364=2050),0.92,IF(AND(A1364="Middle East",J1364=2035),0.94,IF(AND(A1364="Middle East",J1364=2050),0.9,IF(AND(A1364="Africa",J1364=2035),0.94,IF(AND(A1364="Africa",J1364=2050),0.91,IF(AND(A1364="Brazil",J1364=2035),0.95,IF(AND(A1364="Brazil",J1364=2050),0.92,""))))))))))))))))))</f>
        <v>*0.92</v>
      </c>
      <c r="P1364" s="41" t="s">
        <v>2215</v>
      </c>
      <c r="Q1364" s="52" t="s">
        <v>35</v>
      </c>
      <c r="R1364" s="41" t="n">
        <v>2035</v>
      </c>
      <c r="S1364" s="53" t="str">
        <f aca="false">"*"&amp;IF(AND(A1364="EU",R1364=2035),0.95,IF(AND(A1364="EU",R1364=2050),0.93,IF(AND(A1364="USA",R1364=2035),0.96,IF(AND(A1364="USA",R1364=2050),0.93,IF(AND(A1364="Japan",R1364=2035),0.94,IF(AND(A1364="Japan",R1364=2050),0.92,IF(AND(A1364="Russia",R1364=2035),0.95,IF(AND(A1364="Russia",R1364=2050),0.91,IF(AND(A1364="China",R1364=2035),0.93,IF(AND(A1364="China",R1364=2050),0.92,IF(AND(A1364="India",R1364=2035),0.94,IF(AND(A1364="India",R1364=2050),0.91,IF(AND(A1364="Middle East",R1364=2035),0.92,IF(AND(A1364="Middle East",R1364=2050),0.89,IF(AND(A1364="Africa",R1364=2035),0.93,IF(AND(A1364="Africa",R1364=2050),0.9,IF(AND(A1364="Brazil",R1364=2035),0.95,IF(AND(A1364="Brazil",R1364=2050),0.92,""))))))))))))))))))</f>
        <v>*0.93</v>
      </c>
      <c r="U1364" s="41" t="s">
        <v>2215</v>
      </c>
      <c r="V1364" s="52" t="s">
        <v>35</v>
      </c>
      <c r="W1364" s="41" t="n">
        <v>2050</v>
      </c>
      <c r="X1364" s="53" t="str">
        <f aca="false">"*"&amp;IF(AND(A1364="EU",W1364=2035),0.95,IF(AND(A1364="EU",W1364=2050),0.93,IF(AND(A1364="USA",W1364=2035),0.96,IF(AND(A1364="USA",W1364=2050),0.93,IF(AND(A1364="Japan",W1364=2035),0.94,IF(AND(A1364="Japan",W1364=2050),0.92,IF(AND(A1364="Russia",W1364=2035),0.95,IF(AND(A1364="Russia",W1364=2050),0.91,IF(AND(A1364="China",W1364=2035),0.93,IF(AND(A1364="China",W1364=2050),0.92,IF(AND(A1364="India",W1364=2035),0.94,IF(AND(A1364="India",W1364=2050),0.91,IF(AND(A1364="Middle East",W1364=2035),0.92,IF(AND(A1364="Middle East",W1364=2050),0.89,IF(AND(A1364="Africa",W1364=2035),0.93,IF(AND(A1364="Africa",W1364=2050),0.9,IF(AND(A1364="Brazil",W1364=2035),0.95,IF(AND(A1364="Brazil",W1364=2050),0.92,""))))))))))))))))))</f>
        <v>*0.92</v>
      </c>
      <c r="AC1364" s="0" t="s">
        <v>2215</v>
      </c>
      <c r="AD1364" s="50" t="s">
        <v>35</v>
      </c>
      <c r="AE1364" s="0" t="n">
        <v>2035</v>
      </c>
      <c r="AF1364" s="51" t="str">
        <f aca="false">"*"&amp;IF(AND(A1364="EU",AE1364=2035),0.93,IF(AND(A1364="EU",AE1364=2050),0.9,IF(AND(A1364="USA",AE1364=2035),0.92,IF(AND(A1364="USA",AE1364=2050),0.89,IF(AND(A1364="Japan",AE1364=2035),0.92,IF(AND(A1364="Japan",AE1364=2050),0.89,IF(AND(A1364="Russia",AE1364=2035),0.91,IF(AND(A1364="Russia",AE1364=2050),0.86,IF(AND(A1364="China",AE1364=2035),0.91,IF(AND(A1364="China",AE1364=2050),0.87,IF(AND(A1364="India",AE1364=2035),0.92,IF(AND(A1364="India",AE1364=2050),0.87,IF(AND(A1364="Middle East",AE1364=2035),0.89,IF(AND(A1364="Middle East",AE1364=2050),0.84,IF(AND(A1364="Africa",AE1364=2035),0.9,IF(AND(A1364="Africa",AE1364=2050),0.86,IF(AND(A1364="Brazil",AE1364=2035),0.93,IF(AND(A1364="Brazil",AE1364=2050),0.89,""))))))))))))))))))</f>
        <v>*0.91</v>
      </c>
      <c r="AG1364" s="51" t="str">
        <f aca="false">AG1363</f>
        <v>REZoning_Sol-Win</v>
      </c>
      <c r="AI1364" s="0" t="s">
        <v>2215</v>
      </c>
      <c r="AJ1364" s="50" t="s">
        <v>35</v>
      </c>
      <c r="AK1364" s="0" t="n">
        <v>2050</v>
      </c>
      <c r="AL1364" s="51" t="str">
        <f aca="false">"*"&amp;IF(AND(A1364="EU",AK1364=2035),0.93,IF(AND(A1364="EU",AK1364=2050),0.9,IF(AND(A1364="USA",AK1364=2035),0.92,IF(AND(A1364="USA",AK1364=2050),0.89,IF(AND(A1364="Japan",AK1364=2035),0.92,IF(AND(A1364="Japan",AK1364=2050),0.89,IF(AND(A1364="Russia",AK1364=2035),0.91,IF(AND(A1364="Russia",AK1364=2050),0.86,IF(AND(A1364="China",AK1364=2035),0.91,IF(AND(A1364="China",AK1364=2050),0.87,IF(AND(A1364="India",AK1364=2035),0.92,IF(AND(A1364="India",AK1364=2050),0.87,IF(AND(A1364="Middle East",AK1364=2035),0.89,IF(AND(A1364="Middle East",AK1364=2050),0.84,IF(AND(A1364="Africa",AK1364=2035),0.9,IF(AND(A1364="Africa",AK1364=2050),0.86,IF(AND(A1364="Brazil",AK1364=2035),0.93,IF(AND(A1364="Brazil",AK1364=2050),0.89,""))))))))))))))))))</f>
        <v>*0.87</v>
      </c>
      <c r="AM1364" s="51" t="str">
        <f aca="false">AM1363</f>
        <v>REZoning_Sol-Win</v>
      </c>
      <c r="AP1364" s="0" t="s">
        <v>2215</v>
      </c>
      <c r="AQ1364" s="0" t="s">
        <v>35</v>
      </c>
      <c r="AR1364" s="0" t="n">
        <v>2100</v>
      </c>
      <c r="AS1364" s="0" t="s">
        <v>851</v>
      </c>
      <c r="AT1364" s="0" t="s">
        <v>36</v>
      </c>
    </row>
    <row r="1365" customFormat="false" ht="28.5" hidden="false" customHeight="true" outlineLevel="0" collapsed="false">
      <c r="A1365" s="3" t="s">
        <v>147</v>
      </c>
      <c r="C1365" s="0" t="s">
        <v>2216</v>
      </c>
      <c r="D1365" s="50" t="s">
        <v>35</v>
      </c>
      <c r="E1365" s="0" t="n">
        <v>2035</v>
      </c>
      <c r="F1365" s="51" t="str">
        <f aca="false">"*"&amp;IF(AND(A1365="EU",E1365=2035),0.95,IF(AND(A1365="EU",E1365=2050),0.93,IF(AND(A1365="USA",E1365=2035),0.96,IF(AND(A1365="USA",E1365=2050),0.94,IF(AND(A1365="Japan",E1365=2035),0.94,IF(AND(A1365="Japan",E1365=2050),0.92,IF(AND(A1365="Russia",E1365=2035),0.95,IF(AND(A1365="Russia",E1365=2050),0.93,IF(AND(A1365="China",E1365=2035),0.94,IF(AND(A1365="China",E1365=2050),0.92,IF(AND(A1365="India",E1365=2035),0.95,IF(AND(A1365="India",E1365=2050),0.92,IF(AND(A1365="Middle East",E1365=2035),0.94,IF(AND(A1365="Middle East",E1365=2050),0.9,IF(AND(A1365="Africa",E1365=2035),0.94,IF(AND(A1365="Africa",E1365=2050),0.91,IF(AND(A1365="Brazil",E1365=2035),0.95,IF(AND(A1365="Brazil",E1365=2050),0.92,""))))))))))))))))))</f>
        <v>*0.94</v>
      </c>
      <c r="H1365" s="0" t="s">
        <v>2216</v>
      </c>
      <c r="I1365" s="50" t="s">
        <v>35</v>
      </c>
      <c r="J1365" s="0" t="n">
        <v>2050</v>
      </c>
      <c r="K1365" s="48" t="str">
        <f aca="false">"*"&amp;IF(AND(A1365="EU",J1365=2035),0.95,IF(AND(A1365="EU",J1365=2050),0.93,IF(AND(A1365="USA",J1365=2035),0.96,IF(AND(A1365="USA",J1365=2050),0.94,IF(AND(A1365="Japan",J1365=2035),0.94,IF(AND(A1365="Japan",J1365=2050),0.92,IF(AND(A1365="Russia",J1365=2035),0.95,IF(AND(A1365="Russia",J1365=2050),0.93,IF(AND(A1365="China",J1365=2035),0.94,IF(AND(A1365="China",J1365=2050),0.92,IF(AND(A1365="India",J1365=2035),0.95,IF(AND(A1365="India",J1365=2050),0.92,IF(AND(A1365="Middle East",J1365=2035),0.94,IF(AND(A1365="Middle East",J1365=2050),0.9,IF(AND(A1365="Africa",J1365=2035),0.94,IF(AND(A1365="Africa",J1365=2050),0.91,IF(AND(A1365="Brazil",J1365=2035),0.95,IF(AND(A1365="Brazil",J1365=2050),0.92,""))))))))))))))))))</f>
        <v>*0.92</v>
      </c>
      <c r="P1365" s="41" t="s">
        <v>2216</v>
      </c>
      <c r="Q1365" s="52" t="s">
        <v>35</v>
      </c>
      <c r="R1365" s="41" t="n">
        <v>2035</v>
      </c>
      <c r="S1365" s="53" t="str">
        <f aca="false">"*"&amp;IF(AND(A1365="EU",R1365=2035),0.95,IF(AND(A1365="EU",R1365=2050),0.93,IF(AND(A1365="USA",R1365=2035),0.96,IF(AND(A1365="USA",R1365=2050),0.93,IF(AND(A1365="Japan",R1365=2035),0.94,IF(AND(A1365="Japan",R1365=2050),0.92,IF(AND(A1365="Russia",R1365=2035),0.95,IF(AND(A1365="Russia",R1365=2050),0.91,IF(AND(A1365="China",R1365=2035),0.93,IF(AND(A1365="China",R1365=2050),0.92,IF(AND(A1365="India",R1365=2035),0.94,IF(AND(A1365="India",R1365=2050),0.91,IF(AND(A1365="Middle East",R1365=2035),0.92,IF(AND(A1365="Middle East",R1365=2050),0.89,IF(AND(A1365="Africa",R1365=2035),0.93,IF(AND(A1365="Africa",R1365=2050),0.9,IF(AND(A1365="Brazil",R1365=2035),0.95,IF(AND(A1365="Brazil",R1365=2050),0.92,""))))))))))))))))))</f>
        <v>*0.93</v>
      </c>
      <c r="U1365" s="41" t="s">
        <v>2216</v>
      </c>
      <c r="V1365" s="52" t="s">
        <v>35</v>
      </c>
      <c r="W1365" s="41" t="n">
        <v>2050</v>
      </c>
      <c r="X1365" s="53" t="str">
        <f aca="false">"*"&amp;IF(AND(A1365="EU",W1365=2035),0.95,IF(AND(A1365="EU",W1365=2050),0.93,IF(AND(A1365="USA",W1365=2035),0.96,IF(AND(A1365="USA",W1365=2050),0.93,IF(AND(A1365="Japan",W1365=2035),0.94,IF(AND(A1365="Japan",W1365=2050),0.92,IF(AND(A1365="Russia",W1365=2035),0.95,IF(AND(A1365="Russia",W1365=2050),0.91,IF(AND(A1365="China",W1365=2035),0.93,IF(AND(A1365="China",W1365=2050),0.92,IF(AND(A1365="India",W1365=2035),0.94,IF(AND(A1365="India",W1365=2050),0.91,IF(AND(A1365="Middle East",W1365=2035),0.92,IF(AND(A1365="Middle East",W1365=2050),0.89,IF(AND(A1365="Africa",W1365=2035),0.93,IF(AND(A1365="Africa",W1365=2050),0.9,IF(AND(A1365="Brazil",W1365=2035),0.95,IF(AND(A1365="Brazil",W1365=2050),0.92,""))))))))))))))))))</f>
        <v>*0.92</v>
      </c>
      <c r="AC1365" s="0" t="s">
        <v>2216</v>
      </c>
      <c r="AD1365" s="50" t="s">
        <v>35</v>
      </c>
      <c r="AE1365" s="0" t="n">
        <v>2035</v>
      </c>
      <c r="AF1365" s="51" t="str">
        <f aca="false">"*"&amp;IF(AND(A1365="EU",AE1365=2035),0.93,IF(AND(A1365="EU",AE1365=2050),0.9,IF(AND(A1365="USA",AE1365=2035),0.92,IF(AND(A1365="USA",AE1365=2050),0.89,IF(AND(A1365="Japan",AE1365=2035),0.92,IF(AND(A1365="Japan",AE1365=2050),0.89,IF(AND(A1365="Russia",AE1365=2035),0.91,IF(AND(A1365="Russia",AE1365=2050),0.86,IF(AND(A1365="China",AE1365=2035),0.91,IF(AND(A1365="China",AE1365=2050),0.87,IF(AND(A1365="India",AE1365=2035),0.92,IF(AND(A1365="India",AE1365=2050),0.87,IF(AND(A1365="Middle East",AE1365=2035),0.89,IF(AND(A1365="Middle East",AE1365=2050),0.84,IF(AND(A1365="Africa",AE1365=2035),0.9,IF(AND(A1365="Africa",AE1365=2050),0.86,IF(AND(A1365="Brazil",AE1365=2035),0.93,IF(AND(A1365="Brazil",AE1365=2050),0.89,""))))))))))))))))))</f>
        <v>*0.91</v>
      </c>
      <c r="AG1365" s="51" t="str">
        <f aca="false">AG1364</f>
        <v>REZoning_Sol-Win</v>
      </c>
      <c r="AI1365" s="0" t="s">
        <v>2216</v>
      </c>
      <c r="AJ1365" s="50" t="s">
        <v>35</v>
      </c>
      <c r="AK1365" s="0" t="n">
        <v>2050</v>
      </c>
      <c r="AL1365" s="51" t="str">
        <f aca="false">"*"&amp;IF(AND(A1365="EU",AK1365=2035),0.93,IF(AND(A1365="EU",AK1365=2050),0.9,IF(AND(A1365="USA",AK1365=2035),0.92,IF(AND(A1365="USA",AK1365=2050),0.89,IF(AND(A1365="Japan",AK1365=2035),0.92,IF(AND(A1365="Japan",AK1365=2050),0.89,IF(AND(A1365="Russia",AK1365=2035),0.91,IF(AND(A1365="Russia",AK1365=2050),0.86,IF(AND(A1365="China",AK1365=2035),0.91,IF(AND(A1365="China",AK1365=2050),0.87,IF(AND(A1365="India",AK1365=2035),0.92,IF(AND(A1365="India",AK1365=2050),0.87,IF(AND(A1365="Middle East",AK1365=2035),0.89,IF(AND(A1365="Middle East",AK1365=2050),0.84,IF(AND(A1365="Africa",AK1365=2035),0.9,IF(AND(A1365="Africa",AK1365=2050),0.86,IF(AND(A1365="Brazil",AK1365=2035),0.93,IF(AND(A1365="Brazil",AK1365=2050),0.89,""))))))))))))))))))</f>
        <v>*0.87</v>
      </c>
      <c r="AM1365" s="51" t="str">
        <f aca="false">AM1364</f>
        <v>REZoning_Sol-Win</v>
      </c>
      <c r="AP1365" s="0" t="s">
        <v>2216</v>
      </c>
      <c r="AQ1365" s="0" t="s">
        <v>35</v>
      </c>
      <c r="AR1365" s="0" t="n">
        <v>2100</v>
      </c>
      <c r="AS1365" s="0" t="s">
        <v>851</v>
      </c>
      <c r="AT1365" s="0" t="s">
        <v>36</v>
      </c>
    </row>
    <row r="1366" customFormat="false" ht="28.5" hidden="false" customHeight="true" outlineLevel="0" collapsed="false">
      <c r="A1366" s="3" t="s">
        <v>147</v>
      </c>
      <c r="C1366" s="0" t="s">
        <v>2217</v>
      </c>
      <c r="D1366" s="50" t="s">
        <v>35</v>
      </c>
      <c r="E1366" s="0" t="n">
        <v>2035</v>
      </c>
      <c r="F1366" s="51" t="str">
        <f aca="false">"*"&amp;IF(AND(A1366="EU",E1366=2035),0.95,IF(AND(A1366="EU",E1366=2050),0.93,IF(AND(A1366="USA",E1366=2035),0.96,IF(AND(A1366="USA",E1366=2050),0.94,IF(AND(A1366="Japan",E1366=2035),0.94,IF(AND(A1366="Japan",E1366=2050),0.92,IF(AND(A1366="Russia",E1366=2035),0.95,IF(AND(A1366="Russia",E1366=2050),0.93,IF(AND(A1366="China",E1366=2035),0.94,IF(AND(A1366="China",E1366=2050),0.92,IF(AND(A1366="India",E1366=2035),0.95,IF(AND(A1366="India",E1366=2050),0.92,IF(AND(A1366="Middle East",E1366=2035),0.94,IF(AND(A1366="Middle East",E1366=2050),0.9,IF(AND(A1366="Africa",E1366=2035),0.94,IF(AND(A1366="Africa",E1366=2050),0.91,IF(AND(A1366="Brazil",E1366=2035),0.95,IF(AND(A1366="Brazil",E1366=2050),0.92,""))))))))))))))))))</f>
        <v>*0.94</v>
      </c>
      <c r="H1366" s="0" t="s">
        <v>2217</v>
      </c>
      <c r="I1366" s="50" t="s">
        <v>35</v>
      </c>
      <c r="J1366" s="0" t="n">
        <v>2050</v>
      </c>
      <c r="K1366" s="48" t="str">
        <f aca="false">"*"&amp;IF(AND(A1366="EU",J1366=2035),0.95,IF(AND(A1366="EU",J1366=2050),0.93,IF(AND(A1366="USA",J1366=2035),0.96,IF(AND(A1366="USA",J1366=2050),0.94,IF(AND(A1366="Japan",J1366=2035),0.94,IF(AND(A1366="Japan",J1366=2050),0.92,IF(AND(A1366="Russia",J1366=2035),0.95,IF(AND(A1366="Russia",J1366=2050),0.93,IF(AND(A1366="China",J1366=2035),0.94,IF(AND(A1366="China",J1366=2050),0.92,IF(AND(A1366="India",J1366=2035),0.95,IF(AND(A1366="India",J1366=2050),0.92,IF(AND(A1366="Middle East",J1366=2035),0.94,IF(AND(A1366="Middle East",J1366=2050),0.9,IF(AND(A1366="Africa",J1366=2035),0.94,IF(AND(A1366="Africa",J1366=2050),0.91,IF(AND(A1366="Brazil",J1366=2035),0.95,IF(AND(A1366="Brazil",J1366=2050),0.92,""))))))))))))))))))</f>
        <v>*0.92</v>
      </c>
      <c r="P1366" s="41" t="s">
        <v>2217</v>
      </c>
      <c r="Q1366" s="52" t="s">
        <v>35</v>
      </c>
      <c r="R1366" s="41" t="n">
        <v>2035</v>
      </c>
      <c r="S1366" s="53" t="str">
        <f aca="false">"*"&amp;IF(AND(A1366="EU",R1366=2035),0.95,IF(AND(A1366="EU",R1366=2050),0.93,IF(AND(A1366="USA",R1366=2035),0.96,IF(AND(A1366="USA",R1366=2050),0.93,IF(AND(A1366="Japan",R1366=2035),0.94,IF(AND(A1366="Japan",R1366=2050),0.92,IF(AND(A1366="Russia",R1366=2035),0.95,IF(AND(A1366="Russia",R1366=2050),0.91,IF(AND(A1366="China",R1366=2035),0.93,IF(AND(A1366="China",R1366=2050),0.92,IF(AND(A1366="India",R1366=2035),0.94,IF(AND(A1366="India",R1366=2050),0.91,IF(AND(A1366="Middle East",R1366=2035),0.92,IF(AND(A1366="Middle East",R1366=2050),0.89,IF(AND(A1366="Africa",R1366=2035),0.93,IF(AND(A1366="Africa",R1366=2050),0.9,IF(AND(A1366="Brazil",R1366=2035),0.95,IF(AND(A1366="Brazil",R1366=2050),0.92,""))))))))))))))))))</f>
        <v>*0.93</v>
      </c>
      <c r="U1366" s="41" t="s">
        <v>2217</v>
      </c>
      <c r="V1366" s="52" t="s">
        <v>35</v>
      </c>
      <c r="W1366" s="41" t="n">
        <v>2050</v>
      </c>
      <c r="X1366" s="53" t="str">
        <f aca="false">"*"&amp;IF(AND(A1366="EU",W1366=2035),0.95,IF(AND(A1366="EU",W1366=2050),0.93,IF(AND(A1366="USA",W1366=2035),0.96,IF(AND(A1366="USA",W1366=2050),0.93,IF(AND(A1366="Japan",W1366=2035),0.94,IF(AND(A1366="Japan",W1366=2050),0.92,IF(AND(A1366="Russia",W1366=2035),0.95,IF(AND(A1366="Russia",W1366=2050),0.91,IF(AND(A1366="China",W1366=2035),0.93,IF(AND(A1366="China",W1366=2050),0.92,IF(AND(A1366="India",W1366=2035),0.94,IF(AND(A1366="India",W1366=2050),0.91,IF(AND(A1366="Middle East",W1366=2035),0.92,IF(AND(A1366="Middle East",W1366=2050),0.89,IF(AND(A1366="Africa",W1366=2035),0.93,IF(AND(A1366="Africa",W1366=2050),0.9,IF(AND(A1366="Brazil",W1366=2035),0.95,IF(AND(A1366="Brazil",W1366=2050),0.92,""))))))))))))))))))</f>
        <v>*0.92</v>
      </c>
      <c r="AC1366" s="0" t="s">
        <v>2217</v>
      </c>
      <c r="AD1366" s="50" t="s">
        <v>35</v>
      </c>
      <c r="AE1366" s="0" t="n">
        <v>2035</v>
      </c>
      <c r="AF1366" s="51" t="str">
        <f aca="false">"*"&amp;IF(AND(A1366="EU",AE1366=2035),0.93,IF(AND(A1366="EU",AE1366=2050),0.9,IF(AND(A1366="USA",AE1366=2035),0.92,IF(AND(A1366="USA",AE1366=2050),0.89,IF(AND(A1366="Japan",AE1366=2035),0.92,IF(AND(A1366="Japan",AE1366=2050),0.89,IF(AND(A1366="Russia",AE1366=2035),0.91,IF(AND(A1366="Russia",AE1366=2050),0.86,IF(AND(A1366="China",AE1366=2035),0.91,IF(AND(A1366="China",AE1366=2050),0.87,IF(AND(A1366="India",AE1366=2035),0.92,IF(AND(A1366="India",AE1366=2050),0.87,IF(AND(A1366="Middle East",AE1366=2035),0.89,IF(AND(A1366="Middle East",AE1366=2050),0.84,IF(AND(A1366="Africa",AE1366=2035),0.9,IF(AND(A1366="Africa",AE1366=2050),0.86,IF(AND(A1366="Brazil",AE1366=2035),0.93,IF(AND(A1366="Brazil",AE1366=2050),0.89,""))))))))))))))))))</f>
        <v>*0.91</v>
      </c>
      <c r="AG1366" s="51" t="str">
        <f aca="false">AG1365</f>
        <v>REZoning_Sol-Win</v>
      </c>
      <c r="AI1366" s="0" t="s">
        <v>2217</v>
      </c>
      <c r="AJ1366" s="50" t="s">
        <v>35</v>
      </c>
      <c r="AK1366" s="0" t="n">
        <v>2050</v>
      </c>
      <c r="AL1366" s="51" t="str">
        <f aca="false">"*"&amp;IF(AND(A1366="EU",AK1366=2035),0.93,IF(AND(A1366="EU",AK1366=2050),0.9,IF(AND(A1366="USA",AK1366=2035),0.92,IF(AND(A1366="USA",AK1366=2050),0.89,IF(AND(A1366="Japan",AK1366=2035),0.92,IF(AND(A1366="Japan",AK1366=2050),0.89,IF(AND(A1366="Russia",AK1366=2035),0.91,IF(AND(A1366="Russia",AK1366=2050),0.86,IF(AND(A1366="China",AK1366=2035),0.91,IF(AND(A1366="China",AK1366=2050),0.87,IF(AND(A1366="India",AK1366=2035),0.92,IF(AND(A1366="India",AK1366=2050),0.87,IF(AND(A1366="Middle East",AK1366=2035),0.89,IF(AND(A1366="Middle East",AK1366=2050),0.84,IF(AND(A1366="Africa",AK1366=2035),0.9,IF(AND(A1366="Africa",AK1366=2050),0.86,IF(AND(A1366="Brazil",AK1366=2035),0.93,IF(AND(A1366="Brazil",AK1366=2050),0.89,""))))))))))))))))))</f>
        <v>*0.87</v>
      </c>
      <c r="AM1366" s="51" t="str">
        <f aca="false">AM1365</f>
        <v>REZoning_Sol-Win</v>
      </c>
      <c r="AP1366" s="0" t="s">
        <v>2217</v>
      </c>
      <c r="AQ1366" s="0" t="s">
        <v>35</v>
      </c>
      <c r="AR1366" s="0" t="n">
        <v>2100</v>
      </c>
      <c r="AS1366" s="0" t="s">
        <v>851</v>
      </c>
      <c r="AT1366" s="0" t="s">
        <v>36</v>
      </c>
    </row>
    <row r="1367" customFormat="false" ht="28.5" hidden="false" customHeight="true" outlineLevel="0" collapsed="false">
      <c r="A1367" s="3" t="s">
        <v>147</v>
      </c>
      <c r="C1367" s="0" t="s">
        <v>2218</v>
      </c>
      <c r="D1367" s="50" t="s">
        <v>35</v>
      </c>
      <c r="E1367" s="0" t="n">
        <v>2035</v>
      </c>
      <c r="F1367" s="51" t="str">
        <f aca="false">"*"&amp;IF(AND(A1367="EU",E1367=2035),0.95,IF(AND(A1367="EU",E1367=2050),0.93,IF(AND(A1367="USA",E1367=2035),0.96,IF(AND(A1367="USA",E1367=2050),0.94,IF(AND(A1367="Japan",E1367=2035),0.94,IF(AND(A1367="Japan",E1367=2050),0.92,IF(AND(A1367="Russia",E1367=2035),0.95,IF(AND(A1367="Russia",E1367=2050),0.93,IF(AND(A1367="China",E1367=2035),0.94,IF(AND(A1367="China",E1367=2050),0.92,IF(AND(A1367="India",E1367=2035),0.95,IF(AND(A1367="India",E1367=2050),0.92,IF(AND(A1367="Middle East",E1367=2035),0.94,IF(AND(A1367="Middle East",E1367=2050),0.9,IF(AND(A1367="Africa",E1367=2035),0.94,IF(AND(A1367="Africa",E1367=2050),0.91,IF(AND(A1367="Brazil",E1367=2035),0.95,IF(AND(A1367="Brazil",E1367=2050),0.92,""))))))))))))))))))</f>
        <v>*0.94</v>
      </c>
      <c r="H1367" s="0" t="s">
        <v>2218</v>
      </c>
      <c r="I1367" s="50" t="s">
        <v>35</v>
      </c>
      <c r="J1367" s="0" t="n">
        <v>2050</v>
      </c>
      <c r="K1367" s="48" t="str">
        <f aca="false">"*"&amp;IF(AND(A1367="EU",J1367=2035),0.95,IF(AND(A1367="EU",J1367=2050),0.93,IF(AND(A1367="USA",J1367=2035),0.96,IF(AND(A1367="USA",J1367=2050),0.94,IF(AND(A1367="Japan",J1367=2035),0.94,IF(AND(A1367="Japan",J1367=2050),0.92,IF(AND(A1367="Russia",J1367=2035),0.95,IF(AND(A1367="Russia",J1367=2050),0.93,IF(AND(A1367="China",J1367=2035),0.94,IF(AND(A1367="China",J1367=2050),0.92,IF(AND(A1367="India",J1367=2035),0.95,IF(AND(A1367="India",J1367=2050),0.92,IF(AND(A1367="Middle East",J1367=2035),0.94,IF(AND(A1367="Middle East",J1367=2050),0.9,IF(AND(A1367="Africa",J1367=2035),0.94,IF(AND(A1367="Africa",J1367=2050),0.91,IF(AND(A1367="Brazil",J1367=2035),0.95,IF(AND(A1367="Brazil",J1367=2050),0.92,""))))))))))))))))))</f>
        <v>*0.92</v>
      </c>
      <c r="P1367" s="41" t="s">
        <v>2218</v>
      </c>
      <c r="Q1367" s="52" t="s">
        <v>35</v>
      </c>
      <c r="R1367" s="41" t="n">
        <v>2035</v>
      </c>
      <c r="S1367" s="53" t="str">
        <f aca="false">"*"&amp;IF(AND(A1367="EU",R1367=2035),0.95,IF(AND(A1367="EU",R1367=2050),0.93,IF(AND(A1367="USA",R1367=2035),0.96,IF(AND(A1367="USA",R1367=2050),0.93,IF(AND(A1367="Japan",R1367=2035),0.94,IF(AND(A1367="Japan",R1367=2050),0.92,IF(AND(A1367="Russia",R1367=2035),0.95,IF(AND(A1367="Russia",R1367=2050),0.91,IF(AND(A1367="China",R1367=2035),0.93,IF(AND(A1367="China",R1367=2050),0.92,IF(AND(A1367="India",R1367=2035),0.94,IF(AND(A1367="India",R1367=2050),0.91,IF(AND(A1367="Middle East",R1367=2035),0.92,IF(AND(A1367="Middle East",R1367=2050),0.89,IF(AND(A1367="Africa",R1367=2035),0.93,IF(AND(A1367="Africa",R1367=2050),0.9,IF(AND(A1367="Brazil",R1367=2035),0.95,IF(AND(A1367="Brazil",R1367=2050),0.92,""))))))))))))))))))</f>
        <v>*0.93</v>
      </c>
      <c r="U1367" s="41" t="s">
        <v>2218</v>
      </c>
      <c r="V1367" s="52" t="s">
        <v>35</v>
      </c>
      <c r="W1367" s="41" t="n">
        <v>2050</v>
      </c>
      <c r="X1367" s="53" t="str">
        <f aca="false">"*"&amp;IF(AND(A1367="EU",W1367=2035),0.95,IF(AND(A1367="EU",W1367=2050),0.93,IF(AND(A1367="USA",W1367=2035),0.96,IF(AND(A1367="USA",W1367=2050),0.93,IF(AND(A1367="Japan",W1367=2035),0.94,IF(AND(A1367="Japan",W1367=2050),0.92,IF(AND(A1367="Russia",W1367=2035),0.95,IF(AND(A1367="Russia",W1367=2050),0.91,IF(AND(A1367="China",W1367=2035),0.93,IF(AND(A1367="China",W1367=2050),0.92,IF(AND(A1367="India",W1367=2035),0.94,IF(AND(A1367="India",W1367=2050),0.91,IF(AND(A1367="Middle East",W1367=2035),0.92,IF(AND(A1367="Middle East",W1367=2050),0.89,IF(AND(A1367="Africa",W1367=2035),0.93,IF(AND(A1367="Africa",W1367=2050),0.9,IF(AND(A1367="Brazil",W1367=2035),0.95,IF(AND(A1367="Brazil",W1367=2050),0.92,""))))))))))))))))))</f>
        <v>*0.92</v>
      </c>
      <c r="AC1367" s="0" t="s">
        <v>2218</v>
      </c>
      <c r="AD1367" s="50" t="s">
        <v>35</v>
      </c>
      <c r="AE1367" s="0" t="n">
        <v>2035</v>
      </c>
      <c r="AF1367" s="51" t="str">
        <f aca="false">"*"&amp;IF(AND(A1367="EU",AE1367=2035),0.93,IF(AND(A1367="EU",AE1367=2050),0.9,IF(AND(A1367="USA",AE1367=2035),0.92,IF(AND(A1367="USA",AE1367=2050),0.89,IF(AND(A1367="Japan",AE1367=2035),0.92,IF(AND(A1367="Japan",AE1367=2050),0.89,IF(AND(A1367="Russia",AE1367=2035),0.91,IF(AND(A1367="Russia",AE1367=2050),0.86,IF(AND(A1367="China",AE1367=2035),0.91,IF(AND(A1367="China",AE1367=2050),0.87,IF(AND(A1367="India",AE1367=2035),0.92,IF(AND(A1367="India",AE1367=2050),0.87,IF(AND(A1367="Middle East",AE1367=2035),0.89,IF(AND(A1367="Middle East",AE1367=2050),0.84,IF(AND(A1367="Africa",AE1367=2035),0.9,IF(AND(A1367="Africa",AE1367=2050),0.86,IF(AND(A1367="Brazil",AE1367=2035),0.93,IF(AND(A1367="Brazil",AE1367=2050),0.89,""))))))))))))))))))</f>
        <v>*0.91</v>
      </c>
      <c r="AG1367" s="51" t="str">
        <f aca="false">AG1366</f>
        <v>REZoning_Sol-Win</v>
      </c>
      <c r="AI1367" s="0" t="s">
        <v>2218</v>
      </c>
      <c r="AJ1367" s="50" t="s">
        <v>35</v>
      </c>
      <c r="AK1367" s="0" t="n">
        <v>2050</v>
      </c>
      <c r="AL1367" s="51" t="str">
        <f aca="false">"*"&amp;IF(AND(A1367="EU",AK1367=2035),0.93,IF(AND(A1367="EU",AK1367=2050),0.9,IF(AND(A1367="USA",AK1367=2035),0.92,IF(AND(A1367="USA",AK1367=2050),0.89,IF(AND(A1367="Japan",AK1367=2035),0.92,IF(AND(A1367="Japan",AK1367=2050),0.89,IF(AND(A1367="Russia",AK1367=2035),0.91,IF(AND(A1367="Russia",AK1367=2050),0.86,IF(AND(A1367="China",AK1367=2035),0.91,IF(AND(A1367="China",AK1367=2050),0.87,IF(AND(A1367="India",AK1367=2035),0.92,IF(AND(A1367="India",AK1367=2050),0.87,IF(AND(A1367="Middle East",AK1367=2035),0.89,IF(AND(A1367="Middle East",AK1367=2050),0.84,IF(AND(A1367="Africa",AK1367=2035),0.9,IF(AND(A1367="Africa",AK1367=2050),0.86,IF(AND(A1367="Brazil",AK1367=2035),0.93,IF(AND(A1367="Brazil",AK1367=2050),0.89,""))))))))))))))))))</f>
        <v>*0.87</v>
      </c>
      <c r="AM1367" s="51" t="str">
        <f aca="false">AM1366</f>
        <v>REZoning_Sol-Win</v>
      </c>
      <c r="AP1367" s="0" t="s">
        <v>2218</v>
      </c>
      <c r="AQ1367" s="0" t="s">
        <v>35</v>
      </c>
      <c r="AR1367" s="0" t="n">
        <v>2100</v>
      </c>
      <c r="AS1367" s="0" t="s">
        <v>851</v>
      </c>
      <c r="AT1367" s="0" t="s">
        <v>36</v>
      </c>
    </row>
    <row r="1368" customFormat="false" ht="28.5" hidden="false" customHeight="true" outlineLevel="0" collapsed="false">
      <c r="A1368" s="3" t="s">
        <v>147</v>
      </c>
      <c r="C1368" s="0" t="s">
        <v>2219</v>
      </c>
      <c r="D1368" s="50" t="s">
        <v>35</v>
      </c>
      <c r="E1368" s="0" t="n">
        <v>2035</v>
      </c>
      <c r="F1368" s="51" t="str">
        <f aca="false">"*"&amp;IF(AND(A1368="EU",E1368=2035),0.95,IF(AND(A1368="EU",E1368=2050),0.93,IF(AND(A1368="USA",E1368=2035),0.96,IF(AND(A1368="USA",E1368=2050),0.94,IF(AND(A1368="Japan",E1368=2035),0.94,IF(AND(A1368="Japan",E1368=2050),0.92,IF(AND(A1368="Russia",E1368=2035),0.95,IF(AND(A1368="Russia",E1368=2050),0.93,IF(AND(A1368="China",E1368=2035),0.94,IF(AND(A1368="China",E1368=2050),0.92,IF(AND(A1368="India",E1368=2035),0.95,IF(AND(A1368="India",E1368=2050),0.92,IF(AND(A1368="Middle East",E1368=2035),0.94,IF(AND(A1368="Middle East",E1368=2050),0.9,IF(AND(A1368="Africa",E1368=2035),0.94,IF(AND(A1368="Africa",E1368=2050),0.91,IF(AND(A1368="Brazil",E1368=2035),0.95,IF(AND(A1368="Brazil",E1368=2050),0.92,""))))))))))))))))))</f>
        <v>*0.94</v>
      </c>
      <c r="H1368" s="0" t="s">
        <v>2219</v>
      </c>
      <c r="I1368" s="50" t="s">
        <v>35</v>
      </c>
      <c r="J1368" s="0" t="n">
        <v>2050</v>
      </c>
      <c r="K1368" s="48" t="str">
        <f aca="false">"*"&amp;IF(AND(A1368="EU",J1368=2035),0.95,IF(AND(A1368="EU",J1368=2050),0.93,IF(AND(A1368="USA",J1368=2035),0.96,IF(AND(A1368="USA",J1368=2050),0.94,IF(AND(A1368="Japan",J1368=2035),0.94,IF(AND(A1368="Japan",J1368=2050),0.92,IF(AND(A1368="Russia",J1368=2035),0.95,IF(AND(A1368="Russia",J1368=2050),0.93,IF(AND(A1368="China",J1368=2035),0.94,IF(AND(A1368="China",J1368=2050),0.92,IF(AND(A1368="India",J1368=2035),0.95,IF(AND(A1368="India",J1368=2050),0.92,IF(AND(A1368="Middle East",J1368=2035),0.94,IF(AND(A1368="Middle East",J1368=2050),0.9,IF(AND(A1368="Africa",J1368=2035),0.94,IF(AND(A1368="Africa",J1368=2050),0.91,IF(AND(A1368="Brazil",J1368=2035),0.95,IF(AND(A1368="Brazil",J1368=2050),0.92,""))))))))))))))))))</f>
        <v>*0.92</v>
      </c>
      <c r="P1368" s="41" t="s">
        <v>2219</v>
      </c>
      <c r="Q1368" s="52" t="s">
        <v>35</v>
      </c>
      <c r="R1368" s="41" t="n">
        <v>2035</v>
      </c>
      <c r="S1368" s="53" t="str">
        <f aca="false">"*"&amp;IF(AND(A1368="EU",R1368=2035),0.95,IF(AND(A1368="EU",R1368=2050),0.93,IF(AND(A1368="USA",R1368=2035),0.96,IF(AND(A1368="USA",R1368=2050),0.93,IF(AND(A1368="Japan",R1368=2035),0.94,IF(AND(A1368="Japan",R1368=2050),0.92,IF(AND(A1368="Russia",R1368=2035),0.95,IF(AND(A1368="Russia",R1368=2050),0.91,IF(AND(A1368="China",R1368=2035),0.93,IF(AND(A1368="China",R1368=2050),0.92,IF(AND(A1368="India",R1368=2035),0.94,IF(AND(A1368="India",R1368=2050),0.91,IF(AND(A1368="Middle East",R1368=2035),0.92,IF(AND(A1368="Middle East",R1368=2050),0.89,IF(AND(A1368="Africa",R1368=2035),0.93,IF(AND(A1368="Africa",R1368=2050),0.9,IF(AND(A1368="Brazil",R1368=2035),0.95,IF(AND(A1368="Brazil",R1368=2050),0.92,""))))))))))))))))))</f>
        <v>*0.93</v>
      </c>
      <c r="U1368" s="41" t="s">
        <v>2219</v>
      </c>
      <c r="V1368" s="52" t="s">
        <v>35</v>
      </c>
      <c r="W1368" s="41" t="n">
        <v>2050</v>
      </c>
      <c r="X1368" s="53" t="str">
        <f aca="false">"*"&amp;IF(AND(A1368="EU",W1368=2035),0.95,IF(AND(A1368="EU",W1368=2050),0.93,IF(AND(A1368="USA",W1368=2035),0.96,IF(AND(A1368="USA",W1368=2050),0.93,IF(AND(A1368="Japan",W1368=2035),0.94,IF(AND(A1368="Japan",W1368=2050),0.92,IF(AND(A1368="Russia",W1368=2035),0.95,IF(AND(A1368="Russia",W1368=2050),0.91,IF(AND(A1368="China",W1368=2035),0.93,IF(AND(A1368="China",W1368=2050),0.92,IF(AND(A1368="India",W1368=2035),0.94,IF(AND(A1368="India",W1368=2050),0.91,IF(AND(A1368="Middle East",W1368=2035),0.92,IF(AND(A1368="Middle East",W1368=2050),0.89,IF(AND(A1368="Africa",W1368=2035),0.93,IF(AND(A1368="Africa",W1368=2050),0.9,IF(AND(A1368="Brazil",W1368=2035),0.95,IF(AND(A1368="Brazil",W1368=2050),0.92,""))))))))))))))))))</f>
        <v>*0.92</v>
      </c>
      <c r="AC1368" s="0" t="s">
        <v>2219</v>
      </c>
      <c r="AD1368" s="50" t="s">
        <v>35</v>
      </c>
      <c r="AE1368" s="0" t="n">
        <v>2035</v>
      </c>
      <c r="AF1368" s="51" t="str">
        <f aca="false">"*"&amp;IF(AND(A1368="EU",AE1368=2035),0.93,IF(AND(A1368="EU",AE1368=2050),0.9,IF(AND(A1368="USA",AE1368=2035),0.92,IF(AND(A1368="USA",AE1368=2050),0.89,IF(AND(A1368="Japan",AE1368=2035),0.92,IF(AND(A1368="Japan",AE1368=2050),0.89,IF(AND(A1368="Russia",AE1368=2035),0.91,IF(AND(A1368="Russia",AE1368=2050),0.86,IF(AND(A1368="China",AE1368=2035),0.91,IF(AND(A1368="China",AE1368=2050),0.87,IF(AND(A1368="India",AE1368=2035),0.92,IF(AND(A1368="India",AE1368=2050),0.87,IF(AND(A1368="Middle East",AE1368=2035),0.89,IF(AND(A1368="Middle East",AE1368=2050),0.84,IF(AND(A1368="Africa",AE1368=2035),0.9,IF(AND(A1368="Africa",AE1368=2050),0.86,IF(AND(A1368="Brazil",AE1368=2035),0.93,IF(AND(A1368="Brazil",AE1368=2050),0.89,""))))))))))))))))))</f>
        <v>*0.91</v>
      </c>
      <c r="AG1368" s="51" t="str">
        <f aca="false">AG1367</f>
        <v>REZoning_Sol-Win</v>
      </c>
      <c r="AI1368" s="0" t="s">
        <v>2219</v>
      </c>
      <c r="AJ1368" s="50" t="s">
        <v>35</v>
      </c>
      <c r="AK1368" s="0" t="n">
        <v>2050</v>
      </c>
      <c r="AL1368" s="51" t="str">
        <f aca="false">"*"&amp;IF(AND(A1368="EU",AK1368=2035),0.93,IF(AND(A1368="EU",AK1368=2050),0.9,IF(AND(A1368="USA",AK1368=2035),0.92,IF(AND(A1368="USA",AK1368=2050),0.89,IF(AND(A1368="Japan",AK1368=2035),0.92,IF(AND(A1368="Japan",AK1368=2050),0.89,IF(AND(A1368="Russia",AK1368=2035),0.91,IF(AND(A1368="Russia",AK1368=2050),0.86,IF(AND(A1368="China",AK1368=2035),0.91,IF(AND(A1368="China",AK1368=2050),0.87,IF(AND(A1368="India",AK1368=2035),0.92,IF(AND(A1368="India",AK1368=2050),0.87,IF(AND(A1368="Middle East",AK1368=2035),0.89,IF(AND(A1368="Middle East",AK1368=2050),0.84,IF(AND(A1368="Africa",AK1368=2035),0.9,IF(AND(A1368="Africa",AK1368=2050),0.86,IF(AND(A1368="Brazil",AK1368=2035),0.93,IF(AND(A1368="Brazil",AK1368=2050),0.89,""))))))))))))))))))</f>
        <v>*0.87</v>
      </c>
      <c r="AM1368" s="51" t="str">
        <f aca="false">AM1367</f>
        <v>REZoning_Sol-Win</v>
      </c>
      <c r="AP1368" s="0" t="s">
        <v>2219</v>
      </c>
      <c r="AQ1368" s="0" t="s">
        <v>35</v>
      </c>
      <c r="AR1368" s="0" t="n">
        <v>2100</v>
      </c>
      <c r="AS1368" s="0" t="s">
        <v>851</v>
      </c>
      <c r="AT1368" s="0" t="s">
        <v>36</v>
      </c>
    </row>
    <row r="1369" customFormat="false" ht="28.5" hidden="false" customHeight="true" outlineLevel="0" collapsed="false">
      <c r="A1369" s="3" t="s">
        <v>147</v>
      </c>
      <c r="C1369" s="0" t="s">
        <v>2220</v>
      </c>
      <c r="D1369" s="50" t="s">
        <v>35</v>
      </c>
      <c r="E1369" s="0" t="n">
        <v>2035</v>
      </c>
      <c r="F1369" s="51" t="str">
        <f aca="false">"*"&amp;IF(AND(A1369="EU",E1369=2035),0.95,IF(AND(A1369="EU",E1369=2050),0.93,IF(AND(A1369="USA",E1369=2035),0.96,IF(AND(A1369="USA",E1369=2050),0.94,IF(AND(A1369="Japan",E1369=2035),0.94,IF(AND(A1369="Japan",E1369=2050),0.92,IF(AND(A1369="Russia",E1369=2035),0.95,IF(AND(A1369="Russia",E1369=2050),0.93,IF(AND(A1369="China",E1369=2035),0.94,IF(AND(A1369="China",E1369=2050),0.92,IF(AND(A1369="India",E1369=2035),0.95,IF(AND(A1369="India",E1369=2050),0.92,IF(AND(A1369="Middle East",E1369=2035),0.94,IF(AND(A1369="Middle East",E1369=2050),0.9,IF(AND(A1369="Africa",E1369=2035),0.94,IF(AND(A1369="Africa",E1369=2050),0.91,IF(AND(A1369="Brazil",E1369=2035),0.95,IF(AND(A1369="Brazil",E1369=2050),0.92,""))))))))))))))))))</f>
        <v>*0.94</v>
      </c>
      <c r="H1369" s="0" t="s">
        <v>2220</v>
      </c>
      <c r="I1369" s="50" t="s">
        <v>35</v>
      </c>
      <c r="J1369" s="0" t="n">
        <v>2050</v>
      </c>
      <c r="K1369" s="48" t="str">
        <f aca="false">"*"&amp;IF(AND(A1369="EU",J1369=2035),0.95,IF(AND(A1369="EU",J1369=2050),0.93,IF(AND(A1369="USA",J1369=2035),0.96,IF(AND(A1369="USA",J1369=2050),0.94,IF(AND(A1369="Japan",J1369=2035),0.94,IF(AND(A1369="Japan",J1369=2050),0.92,IF(AND(A1369="Russia",J1369=2035),0.95,IF(AND(A1369="Russia",J1369=2050),0.93,IF(AND(A1369="China",J1369=2035),0.94,IF(AND(A1369="China",J1369=2050),0.92,IF(AND(A1369="India",J1369=2035),0.95,IF(AND(A1369="India",J1369=2050),0.92,IF(AND(A1369="Middle East",J1369=2035),0.94,IF(AND(A1369="Middle East",J1369=2050),0.9,IF(AND(A1369="Africa",J1369=2035),0.94,IF(AND(A1369="Africa",J1369=2050),0.91,IF(AND(A1369="Brazil",J1369=2035),0.95,IF(AND(A1369="Brazil",J1369=2050),0.92,""))))))))))))))))))</f>
        <v>*0.92</v>
      </c>
      <c r="P1369" s="41" t="s">
        <v>2220</v>
      </c>
      <c r="Q1369" s="52" t="s">
        <v>35</v>
      </c>
      <c r="R1369" s="41" t="n">
        <v>2035</v>
      </c>
      <c r="S1369" s="53" t="str">
        <f aca="false">"*"&amp;IF(AND(A1369="EU",R1369=2035),0.95,IF(AND(A1369="EU",R1369=2050),0.93,IF(AND(A1369="USA",R1369=2035),0.96,IF(AND(A1369="USA",R1369=2050),0.93,IF(AND(A1369="Japan",R1369=2035),0.94,IF(AND(A1369="Japan",R1369=2050),0.92,IF(AND(A1369="Russia",R1369=2035),0.95,IF(AND(A1369="Russia",R1369=2050),0.91,IF(AND(A1369="China",R1369=2035),0.93,IF(AND(A1369="China",R1369=2050),0.92,IF(AND(A1369="India",R1369=2035),0.94,IF(AND(A1369="India",R1369=2050),0.91,IF(AND(A1369="Middle East",R1369=2035),0.92,IF(AND(A1369="Middle East",R1369=2050),0.89,IF(AND(A1369="Africa",R1369=2035),0.93,IF(AND(A1369="Africa",R1369=2050),0.9,IF(AND(A1369="Brazil",R1369=2035),0.95,IF(AND(A1369="Brazil",R1369=2050),0.92,""))))))))))))))))))</f>
        <v>*0.93</v>
      </c>
      <c r="U1369" s="41" t="s">
        <v>2220</v>
      </c>
      <c r="V1369" s="52" t="s">
        <v>35</v>
      </c>
      <c r="W1369" s="41" t="n">
        <v>2050</v>
      </c>
      <c r="X1369" s="53" t="str">
        <f aca="false">"*"&amp;IF(AND(A1369="EU",W1369=2035),0.95,IF(AND(A1369="EU",W1369=2050),0.93,IF(AND(A1369="USA",W1369=2035),0.96,IF(AND(A1369="USA",W1369=2050),0.93,IF(AND(A1369="Japan",W1369=2035),0.94,IF(AND(A1369="Japan",W1369=2050),0.92,IF(AND(A1369="Russia",W1369=2035),0.95,IF(AND(A1369="Russia",W1369=2050),0.91,IF(AND(A1369="China",W1369=2035),0.93,IF(AND(A1369="China",W1369=2050),0.92,IF(AND(A1369="India",W1369=2035),0.94,IF(AND(A1369="India",W1369=2050),0.91,IF(AND(A1369="Middle East",W1369=2035),0.92,IF(AND(A1369="Middle East",W1369=2050),0.89,IF(AND(A1369="Africa",W1369=2035),0.93,IF(AND(A1369="Africa",W1369=2050),0.9,IF(AND(A1369="Brazil",W1369=2035),0.95,IF(AND(A1369="Brazil",W1369=2050),0.92,""))))))))))))))))))</f>
        <v>*0.92</v>
      </c>
      <c r="AC1369" s="0" t="s">
        <v>2220</v>
      </c>
      <c r="AD1369" s="50" t="s">
        <v>35</v>
      </c>
      <c r="AE1369" s="0" t="n">
        <v>2035</v>
      </c>
      <c r="AF1369" s="51" t="str">
        <f aca="false">"*"&amp;IF(AND(A1369="EU",AE1369=2035),0.93,IF(AND(A1369="EU",AE1369=2050),0.9,IF(AND(A1369="USA",AE1369=2035),0.92,IF(AND(A1369="USA",AE1369=2050),0.89,IF(AND(A1369="Japan",AE1369=2035),0.92,IF(AND(A1369="Japan",AE1369=2050),0.89,IF(AND(A1369="Russia",AE1369=2035),0.91,IF(AND(A1369="Russia",AE1369=2050),0.86,IF(AND(A1369="China",AE1369=2035),0.91,IF(AND(A1369="China",AE1369=2050),0.87,IF(AND(A1369="India",AE1369=2035),0.92,IF(AND(A1369="India",AE1369=2050),0.87,IF(AND(A1369="Middle East",AE1369=2035),0.89,IF(AND(A1369="Middle East",AE1369=2050),0.84,IF(AND(A1369="Africa",AE1369=2035),0.9,IF(AND(A1369="Africa",AE1369=2050),0.86,IF(AND(A1369="Brazil",AE1369=2035),0.93,IF(AND(A1369="Brazil",AE1369=2050),0.89,""))))))))))))))))))</f>
        <v>*0.91</v>
      </c>
      <c r="AG1369" s="51" t="str">
        <f aca="false">AG1368</f>
        <v>REZoning_Sol-Win</v>
      </c>
      <c r="AI1369" s="0" t="s">
        <v>2220</v>
      </c>
      <c r="AJ1369" s="50" t="s">
        <v>35</v>
      </c>
      <c r="AK1369" s="0" t="n">
        <v>2050</v>
      </c>
      <c r="AL1369" s="51" t="str">
        <f aca="false">"*"&amp;IF(AND(A1369="EU",AK1369=2035),0.93,IF(AND(A1369="EU",AK1369=2050),0.9,IF(AND(A1369="USA",AK1369=2035),0.92,IF(AND(A1369="USA",AK1369=2050),0.89,IF(AND(A1369="Japan",AK1369=2035),0.92,IF(AND(A1369="Japan",AK1369=2050),0.89,IF(AND(A1369="Russia",AK1369=2035),0.91,IF(AND(A1369="Russia",AK1369=2050),0.86,IF(AND(A1369="China",AK1369=2035),0.91,IF(AND(A1369="China",AK1369=2050),0.87,IF(AND(A1369="India",AK1369=2035),0.92,IF(AND(A1369="India",AK1369=2050),0.87,IF(AND(A1369="Middle East",AK1369=2035),0.89,IF(AND(A1369="Middle East",AK1369=2050),0.84,IF(AND(A1369="Africa",AK1369=2035),0.9,IF(AND(A1369="Africa",AK1369=2050),0.86,IF(AND(A1369="Brazil",AK1369=2035),0.93,IF(AND(A1369="Brazil",AK1369=2050),0.89,""))))))))))))))))))</f>
        <v>*0.87</v>
      </c>
      <c r="AM1369" s="51" t="str">
        <f aca="false">AM1368</f>
        <v>REZoning_Sol-Win</v>
      </c>
      <c r="AP1369" s="0" t="s">
        <v>2220</v>
      </c>
      <c r="AQ1369" s="0" t="s">
        <v>35</v>
      </c>
      <c r="AR1369" s="0" t="n">
        <v>2100</v>
      </c>
      <c r="AS1369" s="0" t="s">
        <v>851</v>
      </c>
      <c r="AT1369" s="0" t="s">
        <v>36</v>
      </c>
    </row>
    <row r="1370" customFormat="false" ht="28.5" hidden="false" customHeight="true" outlineLevel="0" collapsed="false">
      <c r="A1370" s="3" t="s">
        <v>147</v>
      </c>
      <c r="C1370" s="0" t="s">
        <v>2221</v>
      </c>
      <c r="D1370" s="50" t="s">
        <v>35</v>
      </c>
      <c r="E1370" s="0" t="n">
        <v>2035</v>
      </c>
      <c r="F1370" s="51" t="str">
        <f aca="false">"*"&amp;IF(AND(A1370="EU",E1370=2035),0.95,IF(AND(A1370="EU",E1370=2050),0.93,IF(AND(A1370="USA",E1370=2035),0.96,IF(AND(A1370="USA",E1370=2050),0.94,IF(AND(A1370="Japan",E1370=2035),0.94,IF(AND(A1370="Japan",E1370=2050),0.92,IF(AND(A1370="Russia",E1370=2035),0.95,IF(AND(A1370="Russia",E1370=2050),0.93,IF(AND(A1370="China",E1370=2035),0.94,IF(AND(A1370="China",E1370=2050),0.92,IF(AND(A1370="India",E1370=2035),0.95,IF(AND(A1370="India",E1370=2050),0.92,IF(AND(A1370="Middle East",E1370=2035),0.94,IF(AND(A1370="Middle East",E1370=2050),0.9,IF(AND(A1370="Africa",E1370=2035),0.94,IF(AND(A1370="Africa",E1370=2050),0.91,IF(AND(A1370="Brazil",E1370=2035),0.95,IF(AND(A1370="Brazil",E1370=2050),0.92,""))))))))))))))))))</f>
        <v>*0.94</v>
      </c>
      <c r="H1370" s="0" t="s">
        <v>2221</v>
      </c>
      <c r="I1370" s="50" t="s">
        <v>35</v>
      </c>
      <c r="J1370" s="0" t="n">
        <v>2050</v>
      </c>
      <c r="K1370" s="48" t="str">
        <f aca="false">"*"&amp;IF(AND(A1370="EU",J1370=2035),0.95,IF(AND(A1370="EU",J1370=2050),0.93,IF(AND(A1370="USA",J1370=2035),0.96,IF(AND(A1370="USA",J1370=2050),0.94,IF(AND(A1370="Japan",J1370=2035),0.94,IF(AND(A1370="Japan",J1370=2050),0.92,IF(AND(A1370="Russia",J1370=2035),0.95,IF(AND(A1370="Russia",J1370=2050),0.93,IF(AND(A1370="China",J1370=2035),0.94,IF(AND(A1370="China",J1370=2050),0.92,IF(AND(A1370="India",J1370=2035),0.95,IF(AND(A1370="India",J1370=2050),0.92,IF(AND(A1370="Middle East",J1370=2035),0.94,IF(AND(A1370="Middle East",J1370=2050),0.9,IF(AND(A1370="Africa",J1370=2035),0.94,IF(AND(A1370="Africa",J1370=2050),0.91,IF(AND(A1370="Brazil",J1370=2035),0.95,IF(AND(A1370="Brazil",J1370=2050),0.92,""))))))))))))))))))</f>
        <v>*0.92</v>
      </c>
      <c r="P1370" s="41" t="s">
        <v>2221</v>
      </c>
      <c r="Q1370" s="52" t="s">
        <v>35</v>
      </c>
      <c r="R1370" s="41" t="n">
        <v>2035</v>
      </c>
      <c r="S1370" s="53" t="str">
        <f aca="false">"*"&amp;IF(AND(A1370="EU",R1370=2035),0.95,IF(AND(A1370="EU",R1370=2050),0.93,IF(AND(A1370="USA",R1370=2035),0.96,IF(AND(A1370="USA",R1370=2050),0.93,IF(AND(A1370="Japan",R1370=2035),0.94,IF(AND(A1370="Japan",R1370=2050),0.92,IF(AND(A1370="Russia",R1370=2035),0.95,IF(AND(A1370="Russia",R1370=2050),0.91,IF(AND(A1370="China",R1370=2035),0.93,IF(AND(A1370="China",R1370=2050),0.92,IF(AND(A1370="India",R1370=2035),0.94,IF(AND(A1370="India",R1370=2050),0.91,IF(AND(A1370="Middle East",R1370=2035),0.92,IF(AND(A1370="Middle East",R1370=2050),0.89,IF(AND(A1370="Africa",R1370=2035),0.93,IF(AND(A1370="Africa",R1370=2050),0.9,IF(AND(A1370="Brazil",R1370=2035),0.95,IF(AND(A1370="Brazil",R1370=2050),0.92,""))))))))))))))))))</f>
        <v>*0.93</v>
      </c>
      <c r="U1370" s="41" t="s">
        <v>2221</v>
      </c>
      <c r="V1370" s="52" t="s">
        <v>35</v>
      </c>
      <c r="W1370" s="41" t="n">
        <v>2050</v>
      </c>
      <c r="X1370" s="53" t="str">
        <f aca="false">"*"&amp;IF(AND(A1370="EU",W1370=2035),0.95,IF(AND(A1370="EU",W1370=2050),0.93,IF(AND(A1370="USA",W1370=2035),0.96,IF(AND(A1370="USA",W1370=2050),0.93,IF(AND(A1370="Japan",W1370=2035),0.94,IF(AND(A1370="Japan",W1370=2050),0.92,IF(AND(A1370="Russia",W1370=2035),0.95,IF(AND(A1370="Russia",W1370=2050),0.91,IF(AND(A1370="China",W1370=2035),0.93,IF(AND(A1370="China",W1370=2050),0.92,IF(AND(A1370="India",W1370=2035),0.94,IF(AND(A1370="India",W1370=2050),0.91,IF(AND(A1370="Middle East",W1370=2035),0.92,IF(AND(A1370="Middle East",W1370=2050),0.89,IF(AND(A1370="Africa",W1370=2035),0.93,IF(AND(A1370="Africa",W1370=2050),0.9,IF(AND(A1370="Brazil",W1370=2035),0.95,IF(AND(A1370="Brazil",W1370=2050),0.92,""))))))))))))))))))</f>
        <v>*0.92</v>
      </c>
      <c r="AC1370" s="0" t="s">
        <v>2221</v>
      </c>
      <c r="AD1370" s="50" t="s">
        <v>35</v>
      </c>
      <c r="AE1370" s="0" t="n">
        <v>2035</v>
      </c>
      <c r="AF1370" s="51" t="str">
        <f aca="false">"*"&amp;IF(AND(A1370="EU",AE1370=2035),0.93,IF(AND(A1370="EU",AE1370=2050),0.9,IF(AND(A1370="USA",AE1370=2035),0.92,IF(AND(A1370="USA",AE1370=2050),0.89,IF(AND(A1370="Japan",AE1370=2035),0.92,IF(AND(A1370="Japan",AE1370=2050),0.89,IF(AND(A1370="Russia",AE1370=2035),0.91,IF(AND(A1370="Russia",AE1370=2050),0.86,IF(AND(A1370="China",AE1370=2035),0.91,IF(AND(A1370="China",AE1370=2050),0.87,IF(AND(A1370="India",AE1370=2035),0.92,IF(AND(A1370="India",AE1370=2050),0.87,IF(AND(A1370="Middle East",AE1370=2035),0.89,IF(AND(A1370="Middle East",AE1370=2050),0.84,IF(AND(A1370="Africa",AE1370=2035),0.9,IF(AND(A1370="Africa",AE1370=2050),0.86,IF(AND(A1370="Brazil",AE1370=2035),0.93,IF(AND(A1370="Brazil",AE1370=2050),0.89,""))))))))))))))))))</f>
        <v>*0.91</v>
      </c>
      <c r="AG1370" s="51" t="str">
        <f aca="false">AG1369</f>
        <v>REZoning_Sol-Win</v>
      </c>
      <c r="AI1370" s="0" t="s">
        <v>2221</v>
      </c>
      <c r="AJ1370" s="50" t="s">
        <v>35</v>
      </c>
      <c r="AK1370" s="0" t="n">
        <v>2050</v>
      </c>
      <c r="AL1370" s="51" t="str">
        <f aca="false">"*"&amp;IF(AND(A1370="EU",AK1370=2035),0.93,IF(AND(A1370="EU",AK1370=2050),0.9,IF(AND(A1370="USA",AK1370=2035),0.92,IF(AND(A1370="USA",AK1370=2050),0.89,IF(AND(A1370="Japan",AK1370=2035),0.92,IF(AND(A1370="Japan",AK1370=2050),0.89,IF(AND(A1370="Russia",AK1370=2035),0.91,IF(AND(A1370="Russia",AK1370=2050),0.86,IF(AND(A1370="China",AK1370=2035),0.91,IF(AND(A1370="China",AK1370=2050),0.87,IF(AND(A1370="India",AK1370=2035),0.92,IF(AND(A1370="India",AK1370=2050),0.87,IF(AND(A1370="Middle East",AK1370=2035),0.89,IF(AND(A1370="Middle East",AK1370=2050),0.84,IF(AND(A1370="Africa",AK1370=2035),0.9,IF(AND(A1370="Africa",AK1370=2050),0.86,IF(AND(A1370="Brazil",AK1370=2035),0.93,IF(AND(A1370="Brazil",AK1370=2050),0.89,""))))))))))))))))))</f>
        <v>*0.87</v>
      </c>
      <c r="AM1370" s="51" t="str">
        <f aca="false">AM1369</f>
        <v>REZoning_Sol-Win</v>
      </c>
      <c r="AP1370" s="0" t="s">
        <v>2221</v>
      </c>
      <c r="AQ1370" s="0" t="s">
        <v>35</v>
      </c>
      <c r="AR1370" s="0" t="n">
        <v>2100</v>
      </c>
      <c r="AS1370" s="0" t="s">
        <v>851</v>
      </c>
      <c r="AT1370" s="0" t="s">
        <v>36</v>
      </c>
    </row>
    <row r="1371" customFormat="false" ht="28.5" hidden="false" customHeight="true" outlineLevel="0" collapsed="false">
      <c r="A1371" s="3" t="s">
        <v>147</v>
      </c>
      <c r="C1371" s="0" t="s">
        <v>2222</v>
      </c>
      <c r="D1371" s="50" t="s">
        <v>35</v>
      </c>
      <c r="E1371" s="0" t="n">
        <v>2035</v>
      </c>
      <c r="F1371" s="51" t="str">
        <f aca="false">"*"&amp;IF(AND(A1371="EU",E1371=2035),0.95,IF(AND(A1371="EU",E1371=2050),0.93,IF(AND(A1371="USA",E1371=2035),0.96,IF(AND(A1371="USA",E1371=2050),0.94,IF(AND(A1371="Japan",E1371=2035),0.94,IF(AND(A1371="Japan",E1371=2050),0.92,IF(AND(A1371="Russia",E1371=2035),0.95,IF(AND(A1371="Russia",E1371=2050),0.93,IF(AND(A1371="China",E1371=2035),0.94,IF(AND(A1371="China",E1371=2050),0.92,IF(AND(A1371="India",E1371=2035),0.95,IF(AND(A1371="India",E1371=2050),0.92,IF(AND(A1371="Middle East",E1371=2035),0.94,IF(AND(A1371="Middle East",E1371=2050),0.9,IF(AND(A1371="Africa",E1371=2035),0.94,IF(AND(A1371="Africa",E1371=2050),0.91,IF(AND(A1371="Brazil",E1371=2035),0.95,IF(AND(A1371="Brazil",E1371=2050),0.92,""))))))))))))))))))</f>
        <v>*0.94</v>
      </c>
      <c r="H1371" s="0" t="s">
        <v>2222</v>
      </c>
      <c r="I1371" s="50" t="s">
        <v>35</v>
      </c>
      <c r="J1371" s="0" t="n">
        <v>2050</v>
      </c>
      <c r="K1371" s="48" t="str">
        <f aca="false">"*"&amp;IF(AND(A1371="EU",J1371=2035),0.95,IF(AND(A1371="EU",J1371=2050),0.93,IF(AND(A1371="USA",J1371=2035),0.96,IF(AND(A1371="USA",J1371=2050),0.94,IF(AND(A1371="Japan",J1371=2035),0.94,IF(AND(A1371="Japan",J1371=2050),0.92,IF(AND(A1371="Russia",J1371=2035),0.95,IF(AND(A1371="Russia",J1371=2050),0.93,IF(AND(A1371="China",J1371=2035),0.94,IF(AND(A1371="China",J1371=2050),0.92,IF(AND(A1371="India",J1371=2035),0.95,IF(AND(A1371="India",J1371=2050),0.92,IF(AND(A1371="Middle East",J1371=2035),0.94,IF(AND(A1371="Middle East",J1371=2050),0.9,IF(AND(A1371="Africa",J1371=2035),0.94,IF(AND(A1371="Africa",J1371=2050),0.91,IF(AND(A1371="Brazil",J1371=2035),0.95,IF(AND(A1371="Brazil",J1371=2050),0.92,""))))))))))))))))))</f>
        <v>*0.92</v>
      </c>
      <c r="P1371" s="41" t="s">
        <v>2222</v>
      </c>
      <c r="Q1371" s="52" t="s">
        <v>35</v>
      </c>
      <c r="R1371" s="41" t="n">
        <v>2035</v>
      </c>
      <c r="S1371" s="53" t="str">
        <f aca="false">"*"&amp;IF(AND(A1371="EU",R1371=2035),0.95,IF(AND(A1371="EU",R1371=2050),0.93,IF(AND(A1371="USA",R1371=2035),0.96,IF(AND(A1371="USA",R1371=2050),0.93,IF(AND(A1371="Japan",R1371=2035),0.94,IF(AND(A1371="Japan",R1371=2050),0.92,IF(AND(A1371="Russia",R1371=2035),0.95,IF(AND(A1371="Russia",R1371=2050),0.91,IF(AND(A1371="China",R1371=2035),0.93,IF(AND(A1371="China",R1371=2050),0.92,IF(AND(A1371="India",R1371=2035),0.94,IF(AND(A1371="India",R1371=2050),0.91,IF(AND(A1371="Middle East",R1371=2035),0.92,IF(AND(A1371="Middle East",R1371=2050),0.89,IF(AND(A1371="Africa",R1371=2035),0.93,IF(AND(A1371="Africa",R1371=2050),0.9,IF(AND(A1371="Brazil",R1371=2035),0.95,IF(AND(A1371="Brazil",R1371=2050),0.92,""))))))))))))))))))</f>
        <v>*0.93</v>
      </c>
      <c r="U1371" s="41" t="s">
        <v>2222</v>
      </c>
      <c r="V1371" s="52" t="s">
        <v>35</v>
      </c>
      <c r="W1371" s="41" t="n">
        <v>2050</v>
      </c>
      <c r="X1371" s="53" t="str">
        <f aca="false">"*"&amp;IF(AND(A1371="EU",W1371=2035),0.95,IF(AND(A1371="EU",W1371=2050),0.93,IF(AND(A1371="USA",W1371=2035),0.96,IF(AND(A1371="USA",W1371=2050),0.93,IF(AND(A1371="Japan",W1371=2035),0.94,IF(AND(A1371="Japan",W1371=2050),0.92,IF(AND(A1371="Russia",W1371=2035),0.95,IF(AND(A1371="Russia",W1371=2050),0.91,IF(AND(A1371="China",W1371=2035),0.93,IF(AND(A1371="China",W1371=2050),0.92,IF(AND(A1371="India",W1371=2035),0.94,IF(AND(A1371="India",W1371=2050),0.91,IF(AND(A1371="Middle East",W1371=2035),0.92,IF(AND(A1371="Middle East",W1371=2050),0.89,IF(AND(A1371="Africa",W1371=2035),0.93,IF(AND(A1371="Africa",W1371=2050),0.9,IF(AND(A1371="Brazil",W1371=2035),0.95,IF(AND(A1371="Brazil",W1371=2050),0.92,""))))))))))))))))))</f>
        <v>*0.92</v>
      </c>
      <c r="AC1371" s="0" t="s">
        <v>2222</v>
      </c>
      <c r="AD1371" s="50" t="s">
        <v>35</v>
      </c>
      <c r="AE1371" s="0" t="n">
        <v>2035</v>
      </c>
      <c r="AF1371" s="51" t="str">
        <f aca="false">"*"&amp;IF(AND(A1371="EU",AE1371=2035),0.93,IF(AND(A1371="EU",AE1371=2050),0.9,IF(AND(A1371="USA",AE1371=2035),0.92,IF(AND(A1371="USA",AE1371=2050),0.89,IF(AND(A1371="Japan",AE1371=2035),0.92,IF(AND(A1371="Japan",AE1371=2050),0.89,IF(AND(A1371="Russia",AE1371=2035),0.91,IF(AND(A1371="Russia",AE1371=2050),0.86,IF(AND(A1371="China",AE1371=2035),0.91,IF(AND(A1371="China",AE1371=2050),0.87,IF(AND(A1371="India",AE1371=2035),0.92,IF(AND(A1371="India",AE1371=2050),0.87,IF(AND(A1371="Middle East",AE1371=2035),0.89,IF(AND(A1371="Middle East",AE1371=2050),0.84,IF(AND(A1371="Africa",AE1371=2035),0.9,IF(AND(A1371="Africa",AE1371=2050),0.86,IF(AND(A1371="Brazil",AE1371=2035),0.93,IF(AND(A1371="Brazil",AE1371=2050),0.89,""))))))))))))))))))</f>
        <v>*0.91</v>
      </c>
      <c r="AG1371" s="51" t="str">
        <f aca="false">AG1370</f>
        <v>REZoning_Sol-Win</v>
      </c>
      <c r="AI1371" s="0" t="s">
        <v>2222</v>
      </c>
      <c r="AJ1371" s="50" t="s">
        <v>35</v>
      </c>
      <c r="AK1371" s="0" t="n">
        <v>2050</v>
      </c>
      <c r="AL1371" s="51" t="str">
        <f aca="false">"*"&amp;IF(AND(A1371="EU",AK1371=2035),0.93,IF(AND(A1371="EU",AK1371=2050),0.9,IF(AND(A1371="USA",AK1371=2035),0.92,IF(AND(A1371="USA",AK1371=2050),0.89,IF(AND(A1371="Japan",AK1371=2035),0.92,IF(AND(A1371="Japan",AK1371=2050),0.89,IF(AND(A1371="Russia",AK1371=2035),0.91,IF(AND(A1371="Russia",AK1371=2050),0.86,IF(AND(A1371="China",AK1371=2035),0.91,IF(AND(A1371="China",AK1371=2050),0.87,IF(AND(A1371="India",AK1371=2035),0.92,IF(AND(A1371="India",AK1371=2050),0.87,IF(AND(A1371="Middle East",AK1371=2035),0.89,IF(AND(A1371="Middle East",AK1371=2050),0.84,IF(AND(A1371="Africa",AK1371=2035),0.9,IF(AND(A1371="Africa",AK1371=2050),0.86,IF(AND(A1371="Brazil",AK1371=2035),0.93,IF(AND(A1371="Brazil",AK1371=2050),0.89,""))))))))))))))))))</f>
        <v>*0.87</v>
      </c>
      <c r="AM1371" s="51" t="str">
        <f aca="false">AM1370</f>
        <v>REZoning_Sol-Win</v>
      </c>
      <c r="AP1371" s="0" t="s">
        <v>2222</v>
      </c>
      <c r="AQ1371" s="0" t="s">
        <v>35</v>
      </c>
      <c r="AR1371" s="0" t="n">
        <v>2100</v>
      </c>
      <c r="AS1371" s="0" t="s">
        <v>851</v>
      </c>
      <c r="AT1371" s="0" t="s">
        <v>36</v>
      </c>
    </row>
    <row r="1372" customFormat="false" ht="28.5" hidden="false" customHeight="true" outlineLevel="0" collapsed="false">
      <c r="A1372" s="3" t="s">
        <v>147</v>
      </c>
      <c r="C1372" s="0" t="s">
        <v>2223</v>
      </c>
      <c r="D1372" s="50" t="s">
        <v>35</v>
      </c>
      <c r="E1372" s="0" t="n">
        <v>2035</v>
      </c>
      <c r="F1372" s="51" t="str">
        <f aca="false">"*"&amp;IF(AND(A1372="EU",E1372=2035),0.95,IF(AND(A1372="EU",E1372=2050),0.93,IF(AND(A1372="USA",E1372=2035),0.96,IF(AND(A1372="USA",E1372=2050),0.94,IF(AND(A1372="Japan",E1372=2035),0.94,IF(AND(A1372="Japan",E1372=2050),0.92,IF(AND(A1372="Russia",E1372=2035),0.95,IF(AND(A1372="Russia",E1372=2050),0.93,IF(AND(A1372="China",E1372=2035),0.94,IF(AND(A1372="China",E1372=2050),0.92,IF(AND(A1372="India",E1372=2035),0.95,IF(AND(A1372="India",E1372=2050),0.92,IF(AND(A1372="Middle East",E1372=2035),0.94,IF(AND(A1372="Middle East",E1372=2050),0.9,IF(AND(A1372="Africa",E1372=2035),0.94,IF(AND(A1372="Africa",E1372=2050),0.91,IF(AND(A1372="Brazil",E1372=2035),0.95,IF(AND(A1372="Brazil",E1372=2050),0.92,""))))))))))))))))))</f>
        <v>*0.94</v>
      </c>
      <c r="H1372" s="0" t="s">
        <v>2223</v>
      </c>
      <c r="I1372" s="50" t="s">
        <v>35</v>
      </c>
      <c r="J1372" s="0" t="n">
        <v>2050</v>
      </c>
      <c r="K1372" s="48" t="str">
        <f aca="false">"*"&amp;IF(AND(A1372="EU",J1372=2035),0.95,IF(AND(A1372="EU",J1372=2050),0.93,IF(AND(A1372="USA",J1372=2035),0.96,IF(AND(A1372="USA",J1372=2050),0.94,IF(AND(A1372="Japan",J1372=2035),0.94,IF(AND(A1372="Japan",J1372=2050),0.92,IF(AND(A1372="Russia",J1372=2035),0.95,IF(AND(A1372="Russia",J1372=2050),0.93,IF(AND(A1372="China",J1372=2035),0.94,IF(AND(A1372="China",J1372=2050),0.92,IF(AND(A1372="India",J1372=2035),0.95,IF(AND(A1372="India",J1372=2050),0.92,IF(AND(A1372="Middle East",J1372=2035),0.94,IF(AND(A1372="Middle East",J1372=2050),0.9,IF(AND(A1372="Africa",J1372=2035),0.94,IF(AND(A1372="Africa",J1372=2050),0.91,IF(AND(A1372="Brazil",J1372=2035),0.95,IF(AND(A1372="Brazil",J1372=2050),0.92,""))))))))))))))))))</f>
        <v>*0.92</v>
      </c>
      <c r="P1372" s="41" t="s">
        <v>2223</v>
      </c>
      <c r="Q1372" s="52" t="s">
        <v>35</v>
      </c>
      <c r="R1372" s="41" t="n">
        <v>2035</v>
      </c>
      <c r="S1372" s="53" t="str">
        <f aca="false">"*"&amp;IF(AND(A1372="EU",R1372=2035),0.95,IF(AND(A1372="EU",R1372=2050),0.93,IF(AND(A1372="USA",R1372=2035),0.96,IF(AND(A1372="USA",R1372=2050),0.93,IF(AND(A1372="Japan",R1372=2035),0.94,IF(AND(A1372="Japan",R1372=2050),0.92,IF(AND(A1372="Russia",R1372=2035),0.95,IF(AND(A1372="Russia",R1372=2050),0.91,IF(AND(A1372="China",R1372=2035),0.93,IF(AND(A1372="China",R1372=2050),0.92,IF(AND(A1372="India",R1372=2035),0.94,IF(AND(A1372="India",R1372=2050),0.91,IF(AND(A1372="Middle East",R1372=2035),0.92,IF(AND(A1372="Middle East",R1372=2050),0.89,IF(AND(A1372="Africa",R1372=2035),0.93,IF(AND(A1372="Africa",R1372=2050),0.9,IF(AND(A1372="Brazil",R1372=2035),0.95,IF(AND(A1372="Brazil",R1372=2050),0.92,""))))))))))))))))))</f>
        <v>*0.93</v>
      </c>
      <c r="U1372" s="41" t="s">
        <v>2223</v>
      </c>
      <c r="V1372" s="52" t="s">
        <v>35</v>
      </c>
      <c r="W1372" s="41" t="n">
        <v>2050</v>
      </c>
      <c r="X1372" s="53" t="str">
        <f aca="false">"*"&amp;IF(AND(A1372="EU",W1372=2035),0.95,IF(AND(A1372="EU",W1372=2050),0.93,IF(AND(A1372="USA",W1372=2035),0.96,IF(AND(A1372="USA",W1372=2050),0.93,IF(AND(A1372="Japan",W1372=2035),0.94,IF(AND(A1372="Japan",W1372=2050),0.92,IF(AND(A1372="Russia",W1372=2035),0.95,IF(AND(A1372="Russia",W1372=2050),0.91,IF(AND(A1372="China",W1372=2035),0.93,IF(AND(A1372="China",W1372=2050),0.92,IF(AND(A1372="India",W1372=2035),0.94,IF(AND(A1372="India",W1372=2050),0.91,IF(AND(A1372="Middle East",W1372=2035),0.92,IF(AND(A1372="Middle East",W1372=2050),0.89,IF(AND(A1372="Africa",W1372=2035),0.93,IF(AND(A1372="Africa",W1372=2050),0.9,IF(AND(A1372="Brazil",W1372=2035),0.95,IF(AND(A1372="Brazil",W1372=2050),0.92,""))))))))))))))))))</f>
        <v>*0.92</v>
      </c>
      <c r="AC1372" s="0" t="s">
        <v>2223</v>
      </c>
      <c r="AD1372" s="50" t="s">
        <v>35</v>
      </c>
      <c r="AE1372" s="0" t="n">
        <v>2035</v>
      </c>
      <c r="AF1372" s="51" t="str">
        <f aca="false">"*"&amp;IF(AND(A1372="EU",AE1372=2035),0.93,IF(AND(A1372="EU",AE1372=2050),0.9,IF(AND(A1372="USA",AE1372=2035),0.92,IF(AND(A1372="USA",AE1372=2050),0.89,IF(AND(A1372="Japan",AE1372=2035),0.92,IF(AND(A1372="Japan",AE1372=2050),0.89,IF(AND(A1372="Russia",AE1372=2035),0.91,IF(AND(A1372="Russia",AE1372=2050),0.86,IF(AND(A1372="China",AE1372=2035),0.91,IF(AND(A1372="China",AE1372=2050),0.87,IF(AND(A1372="India",AE1372=2035),0.92,IF(AND(A1372="India",AE1372=2050),0.87,IF(AND(A1372="Middle East",AE1372=2035),0.89,IF(AND(A1372="Middle East",AE1372=2050),0.84,IF(AND(A1372="Africa",AE1372=2035),0.9,IF(AND(A1372="Africa",AE1372=2050),0.86,IF(AND(A1372="Brazil",AE1372=2035),0.93,IF(AND(A1372="Brazil",AE1372=2050),0.89,""))))))))))))))))))</f>
        <v>*0.91</v>
      </c>
      <c r="AG1372" s="51" t="str">
        <f aca="false">AG1371</f>
        <v>REZoning_Sol-Win</v>
      </c>
      <c r="AI1372" s="0" t="s">
        <v>2223</v>
      </c>
      <c r="AJ1372" s="50" t="s">
        <v>35</v>
      </c>
      <c r="AK1372" s="0" t="n">
        <v>2050</v>
      </c>
      <c r="AL1372" s="51" t="str">
        <f aca="false">"*"&amp;IF(AND(A1372="EU",AK1372=2035),0.93,IF(AND(A1372="EU",AK1372=2050),0.9,IF(AND(A1372="USA",AK1372=2035),0.92,IF(AND(A1372="USA",AK1372=2050),0.89,IF(AND(A1372="Japan",AK1372=2035),0.92,IF(AND(A1372="Japan",AK1372=2050),0.89,IF(AND(A1372="Russia",AK1372=2035),0.91,IF(AND(A1372="Russia",AK1372=2050),0.86,IF(AND(A1372="China",AK1372=2035),0.91,IF(AND(A1372="China",AK1372=2050),0.87,IF(AND(A1372="India",AK1372=2035),0.92,IF(AND(A1372="India",AK1372=2050),0.87,IF(AND(A1372="Middle East",AK1372=2035),0.89,IF(AND(A1372="Middle East",AK1372=2050),0.84,IF(AND(A1372="Africa",AK1372=2035),0.9,IF(AND(A1372="Africa",AK1372=2050),0.86,IF(AND(A1372="Brazil",AK1372=2035),0.93,IF(AND(A1372="Brazil",AK1372=2050),0.89,""))))))))))))))))))</f>
        <v>*0.87</v>
      </c>
      <c r="AM1372" s="51" t="str">
        <f aca="false">AM1371</f>
        <v>REZoning_Sol-Win</v>
      </c>
      <c r="AP1372" s="0" t="s">
        <v>2223</v>
      </c>
      <c r="AQ1372" s="0" t="s">
        <v>35</v>
      </c>
      <c r="AR1372" s="0" t="n">
        <v>2100</v>
      </c>
      <c r="AS1372" s="0" t="s">
        <v>851</v>
      </c>
      <c r="AT1372" s="0" t="s">
        <v>36</v>
      </c>
    </row>
    <row r="1373" customFormat="false" ht="28.5" hidden="false" customHeight="true" outlineLevel="0" collapsed="false">
      <c r="A1373" s="3" t="s">
        <v>147</v>
      </c>
      <c r="C1373" s="0" t="s">
        <v>2224</v>
      </c>
      <c r="D1373" s="50" t="s">
        <v>35</v>
      </c>
      <c r="E1373" s="0" t="n">
        <v>2035</v>
      </c>
      <c r="F1373" s="51" t="str">
        <f aca="false">"*"&amp;IF(AND(A1373="EU",E1373=2035),0.95,IF(AND(A1373="EU",E1373=2050),0.93,IF(AND(A1373="USA",E1373=2035),0.96,IF(AND(A1373="USA",E1373=2050),0.94,IF(AND(A1373="Japan",E1373=2035),0.94,IF(AND(A1373="Japan",E1373=2050),0.92,IF(AND(A1373="Russia",E1373=2035),0.95,IF(AND(A1373="Russia",E1373=2050),0.93,IF(AND(A1373="China",E1373=2035),0.94,IF(AND(A1373="China",E1373=2050),0.92,IF(AND(A1373="India",E1373=2035),0.95,IF(AND(A1373="India",E1373=2050),0.92,IF(AND(A1373="Middle East",E1373=2035),0.94,IF(AND(A1373="Middle East",E1373=2050),0.9,IF(AND(A1373="Africa",E1373=2035),0.94,IF(AND(A1373="Africa",E1373=2050),0.91,IF(AND(A1373="Brazil",E1373=2035),0.95,IF(AND(A1373="Brazil",E1373=2050),0.92,""))))))))))))))))))</f>
        <v>*0.94</v>
      </c>
      <c r="H1373" s="0" t="s">
        <v>2224</v>
      </c>
      <c r="I1373" s="50" t="s">
        <v>35</v>
      </c>
      <c r="J1373" s="0" t="n">
        <v>2050</v>
      </c>
      <c r="K1373" s="48" t="str">
        <f aca="false">"*"&amp;IF(AND(A1373="EU",J1373=2035),0.95,IF(AND(A1373="EU",J1373=2050),0.93,IF(AND(A1373="USA",J1373=2035),0.96,IF(AND(A1373="USA",J1373=2050),0.94,IF(AND(A1373="Japan",J1373=2035),0.94,IF(AND(A1373="Japan",J1373=2050),0.92,IF(AND(A1373="Russia",J1373=2035),0.95,IF(AND(A1373="Russia",J1373=2050),0.93,IF(AND(A1373="China",J1373=2035),0.94,IF(AND(A1373="China",J1373=2050),0.92,IF(AND(A1373="India",J1373=2035),0.95,IF(AND(A1373="India",J1373=2050),0.92,IF(AND(A1373="Middle East",J1373=2035),0.94,IF(AND(A1373="Middle East",J1373=2050),0.9,IF(AND(A1373="Africa",J1373=2035),0.94,IF(AND(A1373="Africa",J1373=2050),0.91,IF(AND(A1373="Brazil",J1373=2035),0.95,IF(AND(A1373="Brazil",J1373=2050),0.92,""))))))))))))))))))</f>
        <v>*0.92</v>
      </c>
      <c r="P1373" s="41" t="s">
        <v>2224</v>
      </c>
      <c r="Q1373" s="52" t="s">
        <v>35</v>
      </c>
      <c r="R1373" s="41" t="n">
        <v>2035</v>
      </c>
      <c r="S1373" s="53" t="str">
        <f aca="false">"*"&amp;IF(AND(A1373="EU",R1373=2035),0.95,IF(AND(A1373="EU",R1373=2050),0.93,IF(AND(A1373="USA",R1373=2035),0.96,IF(AND(A1373="USA",R1373=2050),0.93,IF(AND(A1373="Japan",R1373=2035),0.94,IF(AND(A1373="Japan",R1373=2050),0.92,IF(AND(A1373="Russia",R1373=2035),0.95,IF(AND(A1373="Russia",R1373=2050),0.91,IF(AND(A1373="China",R1373=2035),0.93,IF(AND(A1373="China",R1373=2050),0.92,IF(AND(A1373="India",R1373=2035),0.94,IF(AND(A1373="India",R1373=2050),0.91,IF(AND(A1373="Middle East",R1373=2035),0.92,IF(AND(A1373="Middle East",R1373=2050),0.89,IF(AND(A1373="Africa",R1373=2035),0.93,IF(AND(A1373="Africa",R1373=2050),0.9,IF(AND(A1373="Brazil",R1373=2035),0.95,IF(AND(A1373="Brazil",R1373=2050),0.92,""))))))))))))))))))</f>
        <v>*0.93</v>
      </c>
      <c r="U1373" s="41" t="s">
        <v>2224</v>
      </c>
      <c r="V1373" s="52" t="s">
        <v>35</v>
      </c>
      <c r="W1373" s="41" t="n">
        <v>2050</v>
      </c>
      <c r="X1373" s="53" t="str">
        <f aca="false">"*"&amp;IF(AND(A1373="EU",W1373=2035),0.95,IF(AND(A1373="EU",W1373=2050),0.93,IF(AND(A1373="USA",W1373=2035),0.96,IF(AND(A1373="USA",W1373=2050),0.93,IF(AND(A1373="Japan",W1373=2035),0.94,IF(AND(A1373="Japan",W1373=2050),0.92,IF(AND(A1373="Russia",W1373=2035),0.95,IF(AND(A1373="Russia",W1373=2050),0.91,IF(AND(A1373="China",W1373=2035),0.93,IF(AND(A1373="China",W1373=2050),0.92,IF(AND(A1373="India",W1373=2035),0.94,IF(AND(A1373="India",W1373=2050),0.91,IF(AND(A1373="Middle East",W1373=2035),0.92,IF(AND(A1373="Middle East",W1373=2050),0.89,IF(AND(A1373="Africa",W1373=2035),0.93,IF(AND(A1373="Africa",W1373=2050),0.9,IF(AND(A1373="Brazil",W1373=2035),0.95,IF(AND(A1373="Brazil",W1373=2050),0.92,""))))))))))))))))))</f>
        <v>*0.92</v>
      </c>
      <c r="AC1373" s="0" t="s">
        <v>2224</v>
      </c>
      <c r="AD1373" s="50" t="s">
        <v>35</v>
      </c>
      <c r="AE1373" s="0" t="n">
        <v>2035</v>
      </c>
      <c r="AF1373" s="51" t="str">
        <f aca="false">"*"&amp;IF(AND(A1373="EU",AE1373=2035),0.93,IF(AND(A1373="EU",AE1373=2050),0.9,IF(AND(A1373="USA",AE1373=2035),0.92,IF(AND(A1373="USA",AE1373=2050),0.89,IF(AND(A1373="Japan",AE1373=2035),0.92,IF(AND(A1373="Japan",AE1373=2050),0.89,IF(AND(A1373="Russia",AE1373=2035),0.91,IF(AND(A1373="Russia",AE1373=2050),0.86,IF(AND(A1373="China",AE1373=2035),0.91,IF(AND(A1373="China",AE1373=2050),0.87,IF(AND(A1373="India",AE1373=2035),0.92,IF(AND(A1373="India",AE1373=2050),0.87,IF(AND(A1373="Middle East",AE1373=2035),0.89,IF(AND(A1373="Middle East",AE1373=2050),0.84,IF(AND(A1373="Africa",AE1373=2035),0.9,IF(AND(A1373="Africa",AE1373=2050),0.86,IF(AND(A1373="Brazil",AE1373=2035),0.93,IF(AND(A1373="Brazil",AE1373=2050),0.89,""))))))))))))))))))</f>
        <v>*0.91</v>
      </c>
      <c r="AG1373" s="51" t="str">
        <f aca="false">AG1372</f>
        <v>REZoning_Sol-Win</v>
      </c>
      <c r="AI1373" s="0" t="s">
        <v>2224</v>
      </c>
      <c r="AJ1373" s="50" t="s">
        <v>35</v>
      </c>
      <c r="AK1373" s="0" t="n">
        <v>2050</v>
      </c>
      <c r="AL1373" s="51" t="str">
        <f aca="false">"*"&amp;IF(AND(A1373="EU",AK1373=2035),0.93,IF(AND(A1373="EU",AK1373=2050),0.9,IF(AND(A1373="USA",AK1373=2035),0.92,IF(AND(A1373="USA",AK1373=2050),0.89,IF(AND(A1373="Japan",AK1373=2035),0.92,IF(AND(A1373="Japan",AK1373=2050),0.89,IF(AND(A1373="Russia",AK1373=2035),0.91,IF(AND(A1373="Russia",AK1373=2050),0.86,IF(AND(A1373="China",AK1373=2035),0.91,IF(AND(A1373="China",AK1373=2050),0.87,IF(AND(A1373="India",AK1373=2035),0.92,IF(AND(A1373="India",AK1373=2050),0.87,IF(AND(A1373="Middle East",AK1373=2035),0.89,IF(AND(A1373="Middle East",AK1373=2050),0.84,IF(AND(A1373="Africa",AK1373=2035),0.9,IF(AND(A1373="Africa",AK1373=2050),0.86,IF(AND(A1373="Brazil",AK1373=2035),0.93,IF(AND(A1373="Brazil",AK1373=2050),0.89,""))))))))))))))))))</f>
        <v>*0.87</v>
      </c>
      <c r="AM1373" s="51" t="str">
        <f aca="false">AM1372</f>
        <v>REZoning_Sol-Win</v>
      </c>
      <c r="AP1373" s="0" t="s">
        <v>2224</v>
      </c>
      <c r="AQ1373" s="0" t="s">
        <v>35</v>
      </c>
      <c r="AR1373" s="0" t="n">
        <v>2100</v>
      </c>
      <c r="AS1373" s="0" t="s">
        <v>851</v>
      </c>
      <c r="AT1373" s="0" t="s">
        <v>36</v>
      </c>
    </row>
    <row r="1374" customFormat="false" ht="28.5" hidden="false" customHeight="true" outlineLevel="0" collapsed="false">
      <c r="A1374" s="3" t="s">
        <v>147</v>
      </c>
      <c r="C1374" s="0" t="s">
        <v>2225</v>
      </c>
      <c r="D1374" s="50" t="s">
        <v>35</v>
      </c>
      <c r="E1374" s="0" t="n">
        <v>2035</v>
      </c>
      <c r="F1374" s="51" t="str">
        <f aca="false">"*"&amp;IF(AND(A1374="EU",E1374=2035),0.95,IF(AND(A1374="EU",E1374=2050),0.93,IF(AND(A1374="USA",E1374=2035),0.96,IF(AND(A1374="USA",E1374=2050),0.94,IF(AND(A1374="Japan",E1374=2035),0.94,IF(AND(A1374="Japan",E1374=2050),0.92,IF(AND(A1374="Russia",E1374=2035),0.95,IF(AND(A1374="Russia",E1374=2050),0.93,IF(AND(A1374="China",E1374=2035),0.94,IF(AND(A1374="China",E1374=2050),0.92,IF(AND(A1374="India",E1374=2035),0.95,IF(AND(A1374="India",E1374=2050),0.92,IF(AND(A1374="Middle East",E1374=2035),0.94,IF(AND(A1374="Middle East",E1374=2050),0.9,IF(AND(A1374="Africa",E1374=2035),0.94,IF(AND(A1374="Africa",E1374=2050),0.91,IF(AND(A1374="Brazil",E1374=2035),0.95,IF(AND(A1374="Brazil",E1374=2050),0.92,""))))))))))))))))))</f>
        <v>*0.94</v>
      </c>
      <c r="H1374" s="0" t="s">
        <v>2225</v>
      </c>
      <c r="I1374" s="50" t="s">
        <v>35</v>
      </c>
      <c r="J1374" s="0" t="n">
        <v>2050</v>
      </c>
      <c r="K1374" s="48" t="str">
        <f aca="false">"*"&amp;IF(AND(A1374="EU",J1374=2035),0.95,IF(AND(A1374="EU",J1374=2050),0.93,IF(AND(A1374="USA",J1374=2035),0.96,IF(AND(A1374="USA",J1374=2050),0.94,IF(AND(A1374="Japan",J1374=2035),0.94,IF(AND(A1374="Japan",J1374=2050),0.92,IF(AND(A1374="Russia",J1374=2035),0.95,IF(AND(A1374="Russia",J1374=2050),0.93,IF(AND(A1374="China",J1374=2035),0.94,IF(AND(A1374="China",J1374=2050),0.92,IF(AND(A1374="India",J1374=2035),0.95,IF(AND(A1374="India",J1374=2050),0.92,IF(AND(A1374="Middle East",J1374=2035),0.94,IF(AND(A1374="Middle East",J1374=2050),0.9,IF(AND(A1374="Africa",J1374=2035),0.94,IF(AND(A1374="Africa",J1374=2050),0.91,IF(AND(A1374="Brazil",J1374=2035),0.95,IF(AND(A1374="Brazil",J1374=2050),0.92,""))))))))))))))))))</f>
        <v>*0.92</v>
      </c>
      <c r="P1374" s="41" t="s">
        <v>2225</v>
      </c>
      <c r="Q1374" s="52" t="s">
        <v>35</v>
      </c>
      <c r="R1374" s="41" t="n">
        <v>2035</v>
      </c>
      <c r="S1374" s="53" t="str">
        <f aca="false">"*"&amp;IF(AND(A1374="EU",R1374=2035),0.95,IF(AND(A1374="EU",R1374=2050),0.93,IF(AND(A1374="USA",R1374=2035),0.96,IF(AND(A1374="USA",R1374=2050),0.93,IF(AND(A1374="Japan",R1374=2035),0.94,IF(AND(A1374="Japan",R1374=2050),0.92,IF(AND(A1374="Russia",R1374=2035),0.95,IF(AND(A1374="Russia",R1374=2050),0.91,IF(AND(A1374="China",R1374=2035),0.93,IF(AND(A1374="China",R1374=2050),0.92,IF(AND(A1374="India",R1374=2035),0.94,IF(AND(A1374="India",R1374=2050),0.91,IF(AND(A1374="Middle East",R1374=2035),0.92,IF(AND(A1374="Middle East",R1374=2050),0.89,IF(AND(A1374="Africa",R1374=2035),0.93,IF(AND(A1374="Africa",R1374=2050),0.9,IF(AND(A1374="Brazil",R1374=2035),0.95,IF(AND(A1374="Brazil",R1374=2050),0.92,""))))))))))))))))))</f>
        <v>*0.93</v>
      </c>
      <c r="U1374" s="41" t="s">
        <v>2225</v>
      </c>
      <c r="V1374" s="52" t="s">
        <v>35</v>
      </c>
      <c r="W1374" s="41" t="n">
        <v>2050</v>
      </c>
      <c r="X1374" s="53" t="str">
        <f aca="false">"*"&amp;IF(AND(A1374="EU",W1374=2035),0.95,IF(AND(A1374="EU",W1374=2050),0.93,IF(AND(A1374="USA",W1374=2035),0.96,IF(AND(A1374="USA",W1374=2050),0.93,IF(AND(A1374="Japan",W1374=2035),0.94,IF(AND(A1374="Japan",W1374=2050),0.92,IF(AND(A1374="Russia",W1374=2035),0.95,IF(AND(A1374="Russia",W1374=2050),0.91,IF(AND(A1374="China",W1374=2035),0.93,IF(AND(A1374="China",W1374=2050),0.92,IF(AND(A1374="India",W1374=2035),0.94,IF(AND(A1374="India",W1374=2050),0.91,IF(AND(A1374="Middle East",W1374=2035),0.92,IF(AND(A1374="Middle East",W1374=2050),0.89,IF(AND(A1374="Africa",W1374=2035),0.93,IF(AND(A1374="Africa",W1374=2050),0.9,IF(AND(A1374="Brazil",W1374=2035),0.95,IF(AND(A1374="Brazil",W1374=2050),0.92,""))))))))))))))))))</f>
        <v>*0.92</v>
      </c>
      <c r="AC1374" s="0" t="s">
        <v>2225</v>
      </c>
      <c r="AD1374" s="50" t="s">
        <v>35</v>
      </c>
      <c r="AE1374" s="0" t="n">
        <v>2035</v>
      </c>
      <c r="AF1374" s="51" t="str">
        <f aca="false">"*"&amp;IF(AND(A1374="EU",AE1374=2035),0.93,IF(AND(A1374="EU",AE1374=2050),0.9,IF(AND(A1374="USA",AE1374=2035),0.92,IF(AND(A1374="USA",AE1374=2050),0.89,IF(AND(A1374="Japan",AE1374=2035),0.92,IF(AND(A1374="Japan",AE1374=2050),0.89,IF(AND(A1374="Russia",AE1374=2035),0.91,IF(AND(A1374="Russia",AE1374=2050),0.86,IF(AND(A1374="China",AE1374=2035),0.91,IF(AND(A1374="China",AE1374=2050),0.87,IF(AND(A1374="India",AE1374=2035),0.92,IF(AND(A1374="India",AE1374=2050),0.87,IF(AND(A1374="Middle East",AE1374=2035),0.89,IF(AND(A1374="Middle East",AE1374=2050),0.84,IF(AND(A1374="Africa",AE1374=2035),0.9,IF(AND(A1374="Africa",AE1374=2050),0.86,IF(AND(A1374="Brazil",AE1374=2035),0.93,IF(AND(A1374="Brazil",AE1374=2050),0.89,""))))))))))))))))))</f>
        <v>*0.91</v>
      </c>
      <c r="AG1374" s="51" t="str">
        <f aca="false">AG1373</f>
        <v>REZoning_Sol-Win</v>
      </c>
      <c r="AI1374" s="0" t="s">
        <v>2225</v>
      </c>
      <c r="AJ1374" s="50" t="s">
        <v>35</v>
      </c>
      <c r="AK1374" s="0" t="n">
        <v>2050</v>
      </c>
      <c r="AL1374" s="51" t="str">
        <f aca="false">"*"&amp;IF(AND(A1374="EU",AK1374=2035),0.93,IF(AND(A1374="EU",AK1374=2050),0.9,IF(AND(A1374="USA",AK1374=2035),0.92,IF(AND(A1374="USA",AK1374=2050),0.89,IF(AND(A1374="Japan",AK1374=2035),0.92,IF(AND(A1374="Japan",AK1374=2050),0.89,IF(AND(A1374="Russia",AK1374=2035),0.91,IF(AND(A1374="Russia",AK1374=2050),0.86,IF(AND(A1374="China",AK1374=2035),0.91,IF(AND(A1374="China",AK1374=2050),0.87,IF(AND(A1374="India",AK1374=2035),0.92,IF(AND(A1374="India",AK1374=2050),0.87,IF(AND(A1374="Middle East",AK1374=2035),0.89,IF(AND(A1374="Middle East",AK1374=2050),0.84,IF(AND(A1374="Africa",AK1374=2035),0.9,IF(AND(A1374="Africa",AK1374=2050),0.86,IF(AND(A1374="Brazil",AK1374=2035),0.93,IF(AND(A1374="Brazil",AK1374=2050),0.89,""))))))))))))))))))</f>
        <v>*0.87</v>
      </c>
      <c r="AM1374" s="51" t="str">
        <f aca="false">AM1373</f>
        <v>REZoning_Sol-Win</v>
      </c>
      <c r="AP1374" s="0" t="s">
        <v>2225</v>
      </c>
      <c r="AQ1374" s="0" t="s">
        <v>35</v>
      </c>
      <c r="AR1374" s="0" t="n">
        <v>2100</v>
      </c>
      <c r="AS1374" s="0" t="s">
        <v>851</v>
      </c>
      <c r="AT1374" s="0" t="s">
        <v>36</v>
      </c>
    </row>
    <row r="1375" customFormat="false" ht="28.5" hidden="false" customHeight="true" outlineLevel="0" collapsed="false">
      <c r="A1375" s="3" t="s">
        <v>147</v>
      </c>
      <c r="C1375" s="0" t="s">
        <v>2226</v>
      </c>
      <c r="D1375" s="50" t="s">
        <v>35</v>
      </c>
      <c r="E1375" s="0" t="n">
        <v>2035</v>
      </c>
      <c r="F1375" s="51" t="str">
        <f aca="false">"*"&amp;IF(AND(A1375="EU",E1375=2035),0.95,IF(AND(A1375="EU",E1375=2050),0.93,IF(AND(A1375="USA",E1375=2035),0.96,IF(AND(A1375="USA",E1375=2050),0.94,IF(AND(A1375="Japan",E1375=2035),0.94,IF(AND(A1375="Japan",E1375=2050),0.92,IF(AND(A1375="Russia",E1375=2035),0.95,IF(AND(A1375="Russia",E1375=2050),0.93,IF(AND(A1375="China",E1375=2035),0.94,IF(AND(A1375="China",E1375=2050),0.92,IF(AND(A1375="India",E1375=2035),0.95,IF(AND(A1375="India",E1375=2050),0.92,IF(AND(A1375="Middle East",E1375=2035),0.94,IF(AND(A1375="Middle East",E1375=2050),0.9,IF(AND(A1375="Africa",E1375=2035),0.94,IF(AND(A1375="Africa",E1375=2050),0.91,IF(AND(A1375="Brazil",E1375=2035),0.95,IF(AND(A1375="Brazil",E1375=2050),0.92,""))))))))))))))))))</f>
        <v>*0.94</v>
      </c>
      <c r="H1375" s="0" t="s">
        <v>2226</v>
      </c>
      <c r="I1375" s="50" t="s">
        <v>35</v>
      </c>
      <c r="J1375" s="0" t="n">
        <v>2050</v>
      </c>
      <c r="K1375" s="48" t="str">
        <f aca="false">"*"&amp;IF(AND(A1375="EU",J1375=2035),0.95,IF(AND(A1375="EU",J1375=2050),0.93,IF(AND(A1375="USA",J1375=2035),0.96,IF(AND(A1375="USA",J1375=2050),0.94,IF(AND(A1375="Japan",J1375=2035),0.94,IF(AND(A1375="Japan",J1375=2050),0.92,IF(AND(A1375="Russia",J1375=2035),0.95,IF(AND(A1375="Russia",J1375=2050),0.93,IF(AND(A1375="China",J1375=2035),0.94,IF(AND(A1375="China",J1375=2050),0.92,IF(AND(A1375="India",J1375=2035),0.95,IF(AND(A1375="India",J1375=2050),0.92,IF(AND(A1375="Middle East",J1375=2035),0.94,IF(AND(A1375="Middle East",J1375=2050),0.9,IF(AND(A1375="Africa",J1375=2035),0.94,IF(AND(A1375="Africa",J1375=2050),0.91,IF(AND(A1375="Brazil",J1375=2035),0.95,IF(AND(A1375="Brazil",J1375=2050),0.92,""))))))))))))))))))</f>
        <v>*0.92</v>
      </c>
      <c r="P1375" s="41" t="s">
        <v>2226</v>
      </c>
      <c r="Q1375" s="52" t="s">
        <v>35</v>
      </c>
      <c r="R1375" s="41" t="n">
        <v>2035</v>
      </c>
      <c r="S1375" s="53" t="str">
        <f aca="false">"*"&amp;IF(AND(A1375="EU",R1375=2035),0.95,IF(AND(A1375="EU",R1375=2050),0.93,IF(AND(A1375="USA",R1375=2035),0.96,IF(AND(A1375="USA",R1375=2050),0.93,IF(AND(A1375="Japan",R1375=2035),0.94,IF(AND(A1375="Japan",R1375=2050),0.92,IF(AND(A1375="Russia",R1375=2035),0.95,IF(AND(A1375="Russia",R1375=2050),0.91,IF(AND(A1375="China",R1375=2035),0.93,IF(AND(A1375="China",R1375=2050),0.92,IF(AND(A1375="India",R1375=2035),0.94,IF(AND(A1375="India",R1375=2050),0.91,IF(AND(A1375="Middle East",R1375=2035),0.92,IF(AND(A1375="Middle East",R1375=2050),0.89,IF(AND(A1375="Africa",R1375=2035),0.93,IF(AND(A1375="Africa",R1375=2050),0.9,IF(AND(A1375="Brazil",R1375=2035),0.95,IF(AND(A1375="Brazil",R1375=2050),0.92,""))))))))))))))))))</f>
        <v>*0.93</v>
      </c>
      <c r="U1375" s="41" t="s">
        <v>2226</v>
      </c>
      <c r="V1375" s="52" t="s">
        <v>35</v>
      </c>
      <c r="W1375" s="41" t="n">
        <v>2050</v>
      </c>
      <c r="X1375" s="53" t="str">
        <f aca="false">"*"&amp;IF(AND(A1375="EU",W1375=2035),0.95,IF(AND(A1375="EU",W1375=2050),0.93,IF(AND(A1375="USA",W1375=2035),0.96,IF(AND(A1375="USA",W1375=2050),0.93,IF(AND(A1375="Japan",W1375=2035),0.94,IF(AND(A1375="Japan",W1375=2050),0.92,IF(AND(A1375="Russia",W1375=2035),0.95,IF(AND(A1375="Russia",W1375=2050),0.91,IF(AND(A1375="China",W1375=2035),0.93,IF(AND(A1375="China",W1375=2050),0.92,IF(AND(A1375="India",W1375=2035),0.94,IF(AND(A1375="India",W1375=2050),0.91,IF(AND(A1375="Middle East",W1375=2035),0.92,IF(AND(A1375="Middle East",W1375=2050),0.89,IF(AND(A1375="Africa",W1375=2035),0.93,IF(AND(A1375="Africa",W1375=2050),0.9,IF(AND(A1375="Brazil",W1375=2035),0.95,IF(AND(A1375="Brazil",W1375=2050),0.92,""))))))))))))))))))</f>
        <v>*0.92</v>
      </c>
      <c r="AC1375" s="0" t="s">
        <v>2226</v>
      </c>
      <c r="AD1375" s="50" t="s">
        <v>35</v>
      </c>
      <c r="AE1375" s="0" t="n">
        <v>2035</v>
      </c>
      <c r="AF1375" s="51" t="str">
        <f aca="false">"*"&amp;IF(AND(A1375="EU",AE1375=2035),0.93,IF(AND(A1375="EU",AE1375=2050),0.9,IF(AND(A1375="USA",AE1375=2035),0.92,IF(AND(A1375="USA",AE1375=2050),0.89,IF(AND(A1375="Japan",AE1375=2035),0.92,IF(AND(A1375="Japan",AE1375=2050),0.89,IF(AND(A1375="Russia",AE1375=2035),0.91,IF(AND(A1375="Russia",AE1375=2050),0.86,IF(AND(A1375="China",AE1375=2035),0.91,IF(AND(A1375="China",AE1375=2050),0.87,IF(AND(A1375="India",AE1375=2035),0.92,IF(AND(A1375="India",AE1375=2050),0.87,IF(AND(A1375="Middle East",AE1375=2035),0.89,IF(AND(A1375="Middle East",AE1375=2050),0.84,IF(AND(A1375="Africa",AE1375=2035),0.9,IF(AND(A1375="Africa",AE1375=2050),0.86,IF(AND(A1375="Brazil",AE1375=2035),0.93,IF(AND(A1375="Brazil",AE1375=2050),0.89,""))))))))))))))))))</f>
        <v>*0.91</v>
      </c>
      <c r="AG1375" s="51" t="str">
        <f aca="false">AG1374</f>
        <v>REZoning_Sol-Win</v>
      </c>
      <c r="AI1375" s="0" t="s">
        <v>2226</v>
      </c>
      <c r="AJ1375" s="50" t="s">
        <v>35</v>
      </c>
      <c r="AK1375" s="0" t="n">
        <v>2050</v>
      </c>
      <c r="AL1375" s="51" t="str">
        <f aca="false">"*"&amp;IF(AND(A1375="EU",AK1375=2035),0.93,IF(AND(A1375="EU",AK1375=2050),0.9,IF(AND(A1375="USA",AK1375=2035),0.92,IF(AND(A1375="USA",AK1375=2050),0.89,IF(AND(A1375="Japan",AK1375=2035),0.92,IF(AND(A1375="Japan",AK1375=2050),0.89,IF(AND(A1375="Russia",AK1375=2035),0.91,IF(AND(A1375="Russia",AK1375=2050),0.86,IF(AND(A1375="China",AK1375=2035),0.91,IF(AND(A1375="China",AK1375=2050),0.87,IF(AND(A1375="India",AK1375=2035),0.92,IF(AND(A1375="India",AK1375=2050),0.87,IF(AND(A1375="Middle East",AK1375=2035),0.89,IF(AND(A1375="Middle East",AK1375=2050),0.84,IF(AND(A1375="Africa",AK1375=2035),0.9,IF(AND(A1375="Africa",AK1375=2050),0.86,IF(AND(A1375="Brazil",AK1375=2035),0.93,IF(AND(A1375="Brazil",AK1375=2050),0.89,""))))))))))))))))))</f>
        <v>*0.87</v>
      </c>
      <c r="AM1375" s="51" t="str">
        <f aca="false">AM1374</f>
        <v>REZoning_Sol-Win</v>
      </c>
      <c r="AP1375" s="0" t="s">
        <v>2226</v>
      </c>
      <c r="AQ1375" s="0" t="s">
        <v>35</v>
      </c>
      <c r="AR1375" s="0" t="n">
        <v>2100</v>
      </c>
      <c r="AS1375" s="0" t="s">
        <v>851</v>
      </c>
      <c r="AT1375" s="0" t="s">
        <v>36</v>
      </c>
    </row>
    <row r="1376" customFormat="false" ht="28.5" hidden="false" customHeight="true" outlineLevel="0" collapsed="false">
      <c r="A1376" s="3" t="s">
        <v>147</v>
      </c>
      <c r="C1376" s="0" t="s">
        <v>2227</v>
      </c>
      <c r="D1376" s="50" t="s">
        <v>35</v>
      </c>
      <c r="E1376" s="0" t="n">
        <v>2035</v>
      </c>
      <c r="F1376" s="51" t="str">
        <f aca="false">"*"&amp;IF(AND(A1376="EU",E1376=2035),0.95,IF(AND(A1376="EU",E1376=2050),0.93,IF(AND(A1376="USA",E1376=2035),0.96,IF(AND(A1376="USA",E1376=2050),0.94,IF(AND(A1376="Japan",E1376=2035),0.94,IF(AND(A1376="Japan",E1376=2050),0.92,IF(AND(A1376="Russia",E1376=2035),0.95,IF(AND(A1376="Russia",E1376=2050),0.93,IF(AND(A1376="China",E1376=2035),0.94,IF(AND(A1376="China",E1376=2050),0.92,IF(AND(A1376="India",E1376=2035),0.95,IF(AND(A1376="India",E1376=2050),0.92,IF(AND(A1376="Middle East",E1376=2035),0.94,IF(AND(A1376="Middle East",E1376=2050),0.9,IF(AND(A1376="Africa",E1376=2035),0.94,IF(AND(A1376="Africa",E1376=2050),0.91,IF(AND(A1376="Brazil",E1376=2035),0.95,IF(AND(A1376="Brazil",E1376=2050),0.92,""))))))))))))))))))</f>
        <v>*0.94</v>
      </c>
      <c r="H1376" s="0" t="s">
        <v>2227</v>
      </c>
      <c r="I1376" s="50" t="s">
        <v>35</v>
      </c>
      <c r="J1376" s="0" t="n">
        <v>2050</v>
      </c>
      <c r="K1376" s="48" t="str">
        <f aca="false">"*"&amp;IF(AND(A1376="EU",J1376=2035),0.95,IF(AND(A1376="EU",J1376=2050),0.93,IF(AND(A1376="USA",J1376=2035),0.96,IF(AND(A1376="USA",J1376=2050),0.94,IF(AND(A1376="Japan",J1376=2035),0.94,IF(AND(A1376="Japan",J1376=2050),0.92,IF(AND(A1376="Russia",J1376=2035),0.95,IF(AND(A1376="Russia",J1376=2050),0.93,IF(AND(A1376="China",J1376=2035),0.94,IF(AND(A1376="China",J1376=2050),0.92,IF(AND(A1376="India",J1376=2035),0.95,IF(AND(A1376="India",J1376=2050),0.92,IF(AND(A1376="Middle East",J1376=2035),0.94,IF(AND(A1376="Middle East",J1376=2050),0.9,IF(AND(A1376="Africa",J1376=2035),0.94,IF(AND(A1376="Africa",J1376=2050),0.91,IF(AND(A1376="Brazil",J1376=2035),0.95,IF(AND(A1376="Brazil",J1376=2050),0.92,""))))))))))))))))))</f>
        <v>*0.92</v>
      </c>
      <c r="P1376" s="41" t="s">
        <v>2227</v>
      </c>
      <c r="Q1376" s="52" t="s">
        <v>35</v>
      </c>
      <c r="R1376" s="41" t="n">
        <v>2035</v>
      </c>
      <c r="S1376" s="53" t="str">
        <f aca="false">"*"&amp;IF(AND(A1376="EU",R1376=2035),0.95,IF(AND(A1376="EU",R1376=2050),0.93,IF(AND(A1376="USA",R1376=2035),0.96,IF(AND(A1376="USA",R1376=2050),0.93,IF(AND(A1376="Japan",R1376=2035),0.94,IF(AND(A1376="Japan",R1376=2050),0.92,IF(AND(A1376="Russia",R1376=2035),0.95,IF(AND(A1376="Russia",R1376=2050),0.91,IF(AND(A1376="China",R1376=2035),0.93,IF(AND(A1376="China",R1376=2050),0.92,IF(AND(A1376="India",R1376=2035),0.94,IF(AND(A1376="India",R1376=2050),0.91,IF(AND(A1376="Middle East",R1376=2035),0.92,IF(AND(A1376="Middle East",R1376=2050),0.89,IF(AND(A1376="Africa",R1376=2035),0.93,IF(AND(A1376="Africa",R1376=2050),0.9,IF(AND(A1376="Brazil",R1376=2035),0.95,IF(AND(A1376="Brazil",R1376=2050),0.92,""))))))))))))))))))</f>
        <v>*0.93</v>
      </c>
      <c r="U1376" s="41" t="s">
        <v>2227</v>
      </c>
      <c r="V1376" s="52" t="s">
        <v>35</v>
      </c>
      <c r="W1376" s="41" t="n">
        <v>2050</v>
      </c>
      <c r="X1376" s="53" t="str">
        <f aca="false">"*"&amp;IF(AND(A1376="EU",W1376=2035),0.95,IF(AND(A1376="EU",W1376=2050),0.93,IF(AND(A1376="USA",W1376=2035),0.96,IF(AND(A1376="USA",W1376=2050),0.93,IF(AND(A1376="Japan",W1376=2035),0.94,IF(AND(A1376="Japan",W1376=2050),0.92,IF(AND(A1376="Russia",W1376=2035),0.95,IF(AND(A1376="Russia",W1376=2050),0.91,IF(AND(A1376="China",W1376=2035),0.93,IF(AND(A1376="China",W1376=2050),0.92,IF(AND(A1376="India",W1376=2035),0.94,IF(AND(A1376="India",W1376=2050),0.91,IF(AND(A1376="Middle East",W1376=2035),0.92,IF(AND(A1376="Middle East",W1376=2050),0.89,IF(AND(A1376="Africa",W1376=2035),0.93,IF(AND(A1376="Africa",W1376=2050),0.9,IF(AND(A1376="Brazil",W1376=2035),0.95,IF(AND(A1376="Brazil",W1376=2050),0.92,""))))))))))))))))))</f>
        <v>*0.92</v>
      </c>
      <c r="AC1376" s="0" t="s">
        <v>2227</v>
      </c>
      <c r="AD1376" s="50" t="s">
        <v>35</v>
      </c>
      <c r="AE1376" s="0" t="n">
        <v>2035</v>
      </c>
      <c r="AF1376" s="51" t="str">
        <f aca="false">"*"&amp;IF(AND(A1376="EU",AE1376=2035),0.93,IF(AND(A1376="EU",AE1376=2050),0.9,IF(AND(A1376="USA",AE1376=2035),0.92,IF(AND(A1376="USA",AE1376=2050),0.89,IF(AND(A1376="Japan",AE1376=2035),0.92,IF(AND(A1376="Japan",AE1376=2050),0.89,IF(AND(A1376="Russia",AE1376=2035),0.91,IF(AND(A1376="Russia",AE1376=2050),0.86,IF(AND(A1376="China",AE1376=2035),0.91,IF(AND(A1376="China",AE1376=2050),0.87,IF(AND(A1376="India",AE1376=2035),0.92,IF(AND(A1376="India",AE1376=2050),0.87,IF(AND(A1376="Middle East",AE1376=2035),0.89,IF(AND(A1376="Middle East",AE1376=2050),0.84,IF(AND(A1376="Africa",AE1376=2035),0.9,IF(AND(A1376="Africa",AE1376=2050),0.86,IF(AND(A1376="Brazil",AE1376=2035),0.93,IF(AND(A1376="Brazil",AE1376=2050),0.89,""))))))))))))))))))</f>
        <v>*0.91</v>
      </c>
      <c r="AG1376" s="51" t="str">
        <f aca="false">AG1375</f>
        <v>REZoning_Sol-Win</v>
      </c>
      <c r="AI1376" s="0" t="s">
        <v>2227</v>
      </c>
      <c r="AJ1376" s="50" t="s">
        <v>35</v>
      </c>
      <c r="AK1376" s="0" t="n">
        <v>2050</v>
      </c>
      <c r="AL1376" s="51" t="str">
        <f aca="false">"*"&amp;IF(AND(A1376="EU",AK1376=2035),0.93,IF(AND(A1376="EU",AK1376=2050),0.9,IF(AND(A1376="USA",AK1376=2035),0.92,IF(AND(A1376="USA",AK1376=2050),0.89,IF(AND(A1376="Japan",AK1376=2035),0.92,IF(AND(A1376="Japan",AK1376=2050),0.89,IF(AND(A1376="Russia",AK1376=2035),0.91,IF(AND(A1376="Russia",AK1376=2050),0.86,IF(AND(A1376="China",AK1376=2035),0.91,IF(AND(A1376="China",AK1376=2050),0.87,IF(AND(A1376="India",AK1376=2035),0.92,IF(AND(A1376="India",AK1376=2050),0.87,IF(AND(A1376="Middle East",AK1376=2035),0.89,IF(AND(A1376="Middle East",AK1376=2050),0.84,IF(AND(A1376="Africa",AK1376=2035),0.9,IF(AND(A1376="Africa",AK1376=2050),0.86,IF(AND(A1376="Brazil",AK1376=2035),0.93,IF(AND(A1376="Brazil",AK1376=2050),0.89,""))))))))))))))))))</f>
        <v>*0.87</v>
      </c>
      <c r="AM1376" s="51" t="str">
        <f aca="false">AM1375</f>
        <v>REZoning_Sol-Win</v>
      </c>
      <c r="AP1376" s="0" t="s">
        <v>2227</v>
      </c>
      <c r="AQ1376" s="0" t="s">
        <v>35</v>
      </c>
      <c r="AR1376" s="0" t="n">
        <v>2100</v>
      </c>
      <c r="AS1376" s="0" t="s">
        <v>851</v>
      </c>
      <c r="AT1376" s="0" t="s">
        <v>36</v>
      </c>
    </row>
    <row r="1377" customFormat="false" ht="28.5" hidden="false" customHeight="true" outlineLevel="0" collapsed="false">
      <c r="A1377" s="3" t="s">
        <v>147</v>
      </c>
      <c r="C1377" s="0" t="s">
        <v>2228</v>
      </c>
      <c r="D1377" s="50" t="s">
        <v>35</v>
      </c>
      <c r="E1377" s="0" t="n">
        <v>2035</v>
      </c>
      <c r="F1377" s="51" t="str">
        <f aca="false">"*"&amp;IF(AND(A1377="EU",E1377=2035),0.95,IF(AND(A1377="EU",E1377=2050),0.93,IF(AND(A1377="USA",E1377=2035),0.96,IF(AND(A1377="USA",E1377=2050),0.94,IF(AND(A1377="Japan",E1377=2035),0.94,IF(AND(A1377="Japan",E1377=2050),0.92,IF(AND(A1377="Russia",E1377=2035),0.95,IF(AND(A1377="Russia",E1377=2050),0.93,IF(AND(A1377="China",E1377=2035),0.94,IF(AND(A1377="China",E1377=2050),0.92,IF(AND(A1377="India",E1377=2035),0.95,IF(AND(A1377="India",E1377=2050),0.92,IF(AND(A1377="Middle East",E1377=2035),0.94,IF(AND(A1377="Middle East",E1377=2050),0.9,IF(AND(A1377="Africa",E1377=2035),0.94,IF(AND(A1377="Africa",E1377=2050),0.91,IF(AND(A1377="Brazil",E1377=2035),0.95,IF(AND(A1377="Brazil",E1377=2050),0.92,""))))))))))))))))))</f>
        <v>*0.94</v>
      </c>
      <c r="H1377" s="0" t="s">
        <v>2228</v>
      </c>
      <c r="I1377" s="50" t="s">
        <v>35</v>
      </c>
      <c r="J1377" s="0" t="n">
        <v>2050</v>
      </c>
      <c r="K1377" s="48" t="str">
        <f aca="false">"*"&amp;IF(AND(A1377="EU",J1377=2035),0.95,IF(AND(A1377="EU",J1377=2050),0.93,IF(AND(A1377="USA",J1377=2035),0.96,IF(AND(A1377="USA",J1377=2050),0.94,IF(AND(A1377="Japan",J1377=2035),0.94,IF(AND(A1377="Japan",J1377=2050),0.92,IF(AND(A1377="Russia",J1377=2035),0.95,IF(AND(A1377="Russia",J1377=2050),0.93,IF(AND(A1377="China",J1377=2035),0.94,IF(AND(A1377="China",J1377=2050),0.92,IF(AND(A1377="India",J1377=2035),0.95,IF(AND(A1377="India",J1377=2050),0.92,IF(AND(A1377="Middle East",J1377=2035),0.94,IF(AND(A1377="Middle East",J1377=2050),0.9,IF(AND(A1377="Africa",J1377=2035),0.94,IF(AND(A1377="Africa",J1377=2050),0.91,IF(AND(A1377="Brazil",J1377=2035),0.95,IF(AND(A1377="Brazil",J1377=2050),0.92,""))))))))))))))))))</f>
        <v>*0.92</v>
      </c>
      <c r="P1377" s="41" t="s">
        <v>2228</v>
      </c>
      <c r="Q1377" s="52" t="s">
        <v>35</v>
      </c>
      <c r="R1377" s="41" t="n">
        <v>2035</v>
      </c>
      <c r="S1377" s="53" t="str">
        <f aca="false">"*"&amp;IF(AND(A1377="EU",R1377=2035),0.95,IF(AND(A1377="EU",R1377=2050),0.93,IF(AND(A1377="USA",R1377=2035),0.96,IF(AND(A1377="USA",R1377=2050),0.93,IF(AND(A1377="Japan",R1377=2035),0.94,IF(AND(A1377="Japan",R1377=2050),0.92,IF(AND(A1377="Russia",R1377=2035),0.95,IF(AND(A1377="Russia",R1377=2050),0.91,IF(AND(A1377="China",R1377=2035),0.93,IF(AND(A1377="China",R1377=2050),0.92,IF(AND(A1377="India",R1377=2035),0.94,IF(AND(A1377="India",R1377=2050),0.91,IF(AND(A1377="Middle East",R1377=2035),0.92,IF(AND(A1377="Middle East",R1377=2050),0.89,IF(AND(A1377="Africa",R1377=2035),0.93,IF(AND(A1377="Africa",R1377=2050),0.9,IF(AND(A1377="Brazil",R1377=2035),0.95,IF(AND(A1377="Brazil",R1377=2050),0.92,""))))))))))))))))))</f>
        <v>*0.93</v>
      </c>
      <c r="U1377" s="41" t="s">
        <v>2228</v>
      </c>
      <c r="V1377" s="52" t="s">
        <v>35</v>
      </c>
      <c r="W1377" s="41" t="n">
        <v>2050</v>
      </c>
      <c r="X1377" s="53" t="str">
        <f aca="false">"*"&amp;IF(AND(A1377="EU",W1377=2035),0.95,IF(AND(A1377="EU",W1377=2050),0.93,IF(AND(A1377="USA",W1377=2035),0.96,IF(AND(A1377="USA",W1377=2050),0.93,IF(AND(A1377="Japan",W1377=2035),0.94,IF(AND(A1377="Japan",W1377=2050),0.92,IF(AND(A1377="Russia",W1377=2035),0.95,IF(AND(A1377="Russia",W1377=2050),0.91,IF(AND(A1377="China",W1377=2035),0.93,IF(AND(A1377="China",W1377=2050),0.92,IF(AND(A1377="India",W1377=2035),0.94,IF(AND(A1377="India",W1377=2050),0.91,IF(AND(A1377="Middle East",W1377=2035),0.92,IF(AND(A1377="Middle East",W1377=2050),0.89,IF(AND(A1377="Africa",W1377=2035),0.93,IF(AND(A1377="Africa",W1377=2050),0.9,IF(AND(A1377="Brazil",W1377=2035),0.95,IF(AND(A1377="Brazil",W1377=2050),0.92,""))))))))))))))))))</f>
        <v>*0.92</v>
      </c>
      <c r="AC1377" s="0" t="s">
        <v>2228</v>
      </c>
      <c r="AD1377" s="50" t="s">
        <v>35</v>
      </c>
      <c r="AE1377" s="0" t="n">
        <v>2035</v>
      </c>
      <c r="AF1377" s="51" t="str">
        <f aca="false">"*"&amp;IF(AND(A1377="EU",AE1377=2035),0.93,IF(AND(A1377="EU",AE1377=2050),0.9,IF(AND(A1377="USA",AE1377=2035),0.92,IF(AND(A1377="USA",AE1377=2050),0.89,IF(AND(A1377="Japan",AE1377=2035),0.92,IF(AND(A1377="Japan",AE1377=2050),0.89,IF(AND(A1377="Russia",AE1377=2035),0.91,IF(AND(A1377="Russia",AE1377=2050),0.86,IF(AND(A1377="China",AE1377=2035),0.91,IF(AND(A1377="China",AE1377=2050),0.87,IF(AND(A1377="India",AE1377=2035),0.92,IF(AND(A1377="India",AE1377=2050),0.87,IF(AND(A1377="Middle East",AE1377=2035),0.89,IF(AND(A1377="Middle East",AE1377=2050),0.84,IF(AND(A1377="Africa",AE1377=2035),0.9,IF(AND(A1377="Africa",AE1377=2050),0.86,IF(AND(A1377="Brazil",AE1377=2035),0.93,IF(AND(A1377="Brazil",AE1377=2050),0.89,""))))))))))))))))))</f>
        <v>*0.91</v>
      </c>
      <c r="AG1377" s="51" t="str">
        <f aca="false">AG1376</f>
        <v>REZoning_Sol-Win</v>
      </c>
      <c r="AI1377" s="0" t="s">
        <v>2228</v>
      </c>
      <c r="AJ1377" s="50" t="s">
        <v>35</v>
      </c>
      <c r="AK1377" s="0" t="n">
        <v>2050</v>
      </c>
      <c r="AL1377" s="51" t="str">
        <f aca="false">"*"&amp;IF(AND(A1377="EU",AK1377=2035),0.93,IF(AND(A1377="EU",AK1377=2050),0.9,IF(AND(A1377="USA",AK1377=2035),0.92,IF(AND(A1377="USA",AK1377=2050),0.89,IF(AND(A1377="Japan",AK1377=2035),0.92,IF(AND(A1377="Japan",AK1377=2050),0.89,IF(AND(A1377="Russia",AK1377=2035),0.91,IF(AND(A1377="Russia",AK1377=2050),0.86,IF(AND(A1377="China",AK1377=2035),0.91,IF(AND(A1377="China",AK1377=2050),0.87,IF(AND(A1377="India",AK1377=2035),0.92,IF(AND(A1377="India",AK1377=2050),0.87,IF(AND(A1377="Middle East",AK1377=2035),0.89,IF(AND(A1377="Middle East",AK1377=2050),0.84,IF(AND(A1377="Africa",AK1377=2035),0.9,IF(AND(A1377="Africa",AK1377=2050),0.86,IF(AND(A1377="Brazil",AK1377=2035),0.93,IF(AND(A1377="Brazil",AK1377=2050),0.89,""))))))))))))))))))</f>
        <v>*0.87</v>
      </c>
      <c r="AM1377" s="51" t="str">
        <f aca="false">AM1376</f>
        <v>REZoning_Sol-Win</v>
      </c>
      <c r="AP1377" s="0" t="s">
        <v>2228</v>
      </c>
      <c r="AQ1377" s="0" t="s">
        <v>35</v>
      </c>
      <c r="AR1377" s="0" t="n">
        <v>2100</v>
      </c>
      <c r="AS1377" s="0" t="s">
        <v>851</v>
      </c>
      <c r="AT1377" s="0" t="s">
        <v>36</v>
      </c>
    </row>
    <row r="1378" customFormat="false" ht="28.5" hidden="false" customHeight="true" outlineLevel="0" collapsed="false">
      <c r="A1378" s="3" t="s">
        <v>147</v>
      </c>
      <c r="C1378" s="0" t="s">
        <v>2229</v>
      </c>
      <c r="D1378" s="50" t="s">
        <v>35</v>
      </c>
      <c r="E1378" s="0" t="n">
        <v>2035</v>
      </c>
      <c r="F1378" s="51" t="str">
        <f aca="false">"*"&amp;IF(AND(A1378="EU",E1378=2035),0.95,IF(AND(A1378="EU",E1378=2050),0.93,IF(AND(A1378="USA",E1378=2035),0.96,IF(AND(A1378="USA",E1378=2050),0.94,IF(AND(A1378="Japan",E1378=2035),0.94,IF(AND(A1378="Japan",E1378=2050),0.92,IF(AND(A1378="Russia",E1378=2035),0.95,IF(AND(A1378="Russia",E1378=2050),0.93,IF(AND(A1378="China",E1378=2035),0.94,IF(AND(A1378="China",E1378=2050),0.92,IF(AND(A1378="India",E1378=2035),0.95,IF(AND(A1378="India",E1378=2050),0.92,IF(AND(A1378="Middle East",E1378=2035),0.94,IF(AND(A1378="Middle East",E1378=2050),0.9,IF(AND(A1378="Africa",E1378=2035),0.94,IF(AND(A1378="Africa",E1378=2050),0.91,IF(AND(A1378="Brazil",E1378=2035),0.95,IF(AND(A1378="Brazil",E1378=2050),0.92,""))))))))))))))))))</f>
        <v>*0.94</v>
      </c>
      <c r="H1378" s="0" t="s">
        <v>2229</v>
      </c>
      <c r="I1378" s="50" t="s">
        <v>35</v>
      </c>
      <c r="J1378" s="0" t="n">
        <v>2050</v>
      </c>
      <c r="K1378" s="48" t="str">
        <f aca="false">"*"&amp;IF(AND(A1378="EU",J1378=2035),0.95,IF(AND(A1378="EU",J1378=2050),0.93,IF(AND(A1378="USA",J1378=2035),0.96,IF(AND(A1378="USA",J1378=2050),0.94,IF(AND(A1378="Japan",J1378=2035),0.94,IF(AND(A1378="Japan",J1378=2050),0.92,IF(AND(A1378="Russia",J1378=2035),0.95,IF(AND(A1378="Russia",J1378=2050),0.93,IF(AND(A1378="China",J1378=2035),0.94,IF(AND(A1378="China",J1378=2050),0.92,IF(AND(A1378="India",J1378=2035),0.95,IF(AND(A1378="India",J1378=2050),0.92,IF(AND(A1378="Middle East",J1378=2035),0.94,IF(AND(A1378="Middle East",J1378=2050),0.9,IF(AND(A1378="Africa",J1378=2035),0.94,IF(AND(A1378="Africa",J1378=2050),0.91,IF(AND(A1378="Brazil",J1378=2035),0.95,IF(AND(A1378="Brazil",J1378=2050),0.92,""))))))))))))))))))</f>
        <v>*0.92</v>
      </c>
      <c r="P1378" s="41" t="s">
        <v>2229</v>
      </c>
      <c r="Q1378" s="52" t="s">
        <v>35</v>
      </c>
      <c r="R1378" s="41" t="n">
        <v>2035</v>
      </c>
      <c r="S1378" s="53" t="str">
        <f aca="false">"*"&amp;IF(AND(A1378="EU",R1378=2035),0.95,IF(AND(A1378="EU",R1378=2050),0.93,IF(AND(A1378="USA",R1378=2035),0.96,IF(AND(A1378="USA",R1378=2050),0.93,IF(AND(A1378="Japan",R1378=2035),0.94,IF(AND(A1378="Japan",R1378=2050),0.92,IF(AND(A1378="Russia",R1378=2035),0.95,IF(AND(A1378="Russia",R1378=2050),0.91,IF(AND(A1378="China",R1378=2035),0.93,IF(AND(A1378="China",R1378=2050),0.92,IF(AND(A1378="India",R1378=2035),0.94,IF(AND(A1378="India",R1378=2050),0.91,IF(AND(A1378="Middle East",R1378=2035),0.92,IF(AND(A1378="Middle East",R1378=2050),0.89,IF(AND(A1378="Africa",R1378=2035),0.93,IF(AND(A1378="Africa",R1378=2050),0.9,IF(AND(A1378="Brazil",R1378=2035),0.95,IF(AND(A1378="Brazil",R1378=2050),0.92,""))))))))))))))))))</f>
        <v>*0.93</v>
      </c>
      <c r="U1378" s="41" t="s">
        <v>2229</v>
      </c>
      <c r="V1378" s="52" t="s">
        <v>35</v>
      </c>
      <c r="W1378" s="41" t="n">
        <v>2050</v>
      </c>
      <c r="X1378" s="53" t="str">
        <f aca="false">"*"&amp;IF(AND(A1378="EU",W1378=2035),0.95,IF(AND(A1378="EU",W1378=2050),0.93,IF(AND(A1378="USA",W1378=2035),0.96,IF(AND(A1378="USA",W1378=2050),0.93,IF(AND(A1378="Japan",W1378=2035),0.94,IF(AND(A1378="Japan",W1378=2050),0.92,IF(AND(A1378="Russia",W1378=2035),0.95,IF(AND(A1378="Russia",W1378=2050),0.91,IF(AND(A1378="China",W1378=2035),0.93,IF(AND(A1378="China",W1378=2050),0.92,IF(AND(A1378="India",W1378=2035),0.94,IF(AND(A1378="India",W1378=2050),0.91,IF(AND(A1378="Middle East",W1378=2035),0.92,IF(AND(A1378="Middle East",W1378=2050),0.89,IF(AND(A1378="Africa",W1378=2035),0.93,IF(AND(A1378="Africa",W1378=2050),0.9,IF(AND(A1378="Brazil",W1378=2035),0.95,IF(AND(A1378="Brazil",W1378=2050),0.92,""))))))))))))))))))</f>
        <v>*0.92</v>
      </c>
      <c r="AC1378" s="0" t="s">
        <v>2229</v>
      </c>
      <c r="AD1378" s="50" t="s">
        <v>35</v>
      </c>
      <c r="AE1378" s="0" t="n">
        <v>2035</v>
      </c>
      <c r="AF1378" s="51" t="str">
        <f aca="false">"*"&amp;IF(AND(A1378="EU",AE1378=2035),0.93,IF(AND(A1378="EU",AE1378=2050),0.9,IF(AND(A1378="USA",AE1378=2035),0.92,IF(AND(A1378="USA",AE1378=2050),0.89,IF(AND(A1378="Japan",AE1378=2035),0.92,IF(AND(A1378="Japan",AE1378=2050),0.89,IF(AND(A1378="Russia",AE1378=2035),0.91,IF(AND(A1378="Russia",AE1378=2050),0.86,IF(AND(A1378="China",AE1378=2035),0.91,IF(AND(A1378="China",AE1378=2050),0.87,IF(AND(A1378="India",AE1378=2035),0.92,IF(AND(A1378="India",AE1378=2050),0.87,IF(AND(A1378="Middle East",AE1378=2035),0.89,IF(AND(A1378="Middle East",AE1378=2050),0.84,IF(AND(A1378="Africa",AE1378=2035),0.9,IF(AND(A1378="Africa",AE1378=2050),0.86,IF(AND(A1378="Brazil",AE1378=2035),0.93,IF(AND(A1378="Brazil",AE1378=2050),0.89,""))))))))))))))))))</f>
        <v>*0.91</v>
      </c>
      <c r="AG1378" s="51" t="str">
        <f aca="false">AG1377</f>
        <v>REZoning_Sol-Win</v>
      </c>
      <c r="AI1378" s="0" t="s">
        <v>2229</v>
      </c>
      <c r="AJ1378" s="50" t="s">
        <v>35</v>
      </c>
      <c r="AK1378" s="0" t="n">
        <v>2050</v>
      </c>
      <c r="AL1378" s="51" t="str">
        <f aca="false">"*"&amp;IF(AND(A1378="EU",AK1378=2035),0.93,IF(AND(A1378="EU",AK1378=2050),0.9,IF(AND(A1378="USA",AK1378=2035),0.92,IF(AND(A1378="USA",AK1378=2050),0.89,IF(AND(A1378="Japan",AK1378=2035),0.92,IF(AND(A1378="Japan",AK1378=2050),0.89,IF(AND(A1378="Russia",AK1378=2035),0.91,IF(AND(A1378="Russia",AK1378=2050),0.86,IF(AND(A1378="China",AK1378=2035),0.91,IF(AND(A1378="China",AK1378=2050),0.87,IF(AND(A1378="India",AK1378=2035),0.92,IF(AND(A1378="India",AK1378=2050),0.87,IF(AND(A1378="Middle East",AK1378=2035),0.89,IF(AND(A1378="Middle East",AK1378=2050),0.84,IF(AND(A1378="Africa",AK1378=2035),0.9,IF(AND(A1378="Africa",AK1378=2050),0.86,IF(AND(A1378="Brazil",AK1378=2035),0.93,IF(AND(A1378="Brazil",AK1378=2050),0.89,""))))))))))))))))))</f>
        <v>*0.87</v>
      </c>
      <c r="AM1378" s="51" t="str">
        <f aca="false">AM1377</f>
        <v>REZoning_Sol-Win</v>
      </c>
      <c r="AP1378" s="0" t="s">
        <v>2229</v>
      </c>
      <c r="AQ1378" s="0" t="s">
        <v>35</v>
      </c>
      <c r="AR1378" s="0" t="n">
        <v>2100</v>
      </c>
      <c r="AS1378" s="0" t="s">
        <v>851</v>
      </c>
      <c r="AT1378" s="0" t="s">
        <v>36</v>
      </c>
    </row>
    <row r="1379" customFormat="false" ht="28.5" hidden="false" customHeight="true" outlineLevel="0" collapsed="false">
      <c r="A1379" s="3" t="s">
        <v>147</v>
      </c>
      <c r="C1379" s="0" t="s">
        <v>2230</v>
      </c>
      <c r="D1379" s="50" t="s">
        <v>35</v>
      </c>
      <c r="E1379" s="0" t="n">
        <v>2035</v>
      </c>
      <c r="F1379" s="51" t="str">
        <f aca="false">"*"&amp;IF(AND(A1379="EU",E1379=2035),0.95,IF(AND(A1379="EU",E1379=2050),0.93,IF(AND(A1379="USA",E1379=2035),0.96,IF(AND(A1379="USA",E1379=2050),0.94,IF(AND(A1379="Japan",E1379=2035),0.94,IF(AND(A1379="Japan",E1379=2050),0.92,IF(AND(A1379="Russia",E1379=2035),0.95,IF(AND(A1379="Russia",E1379=2050),0.93,IF(AND(A1379="China",E1379=2035),0.94,IF(AND(A1379="China",E1379=2050),0.92,IF(AND(A1379="India",E1379=2035),0.95,IF(AND(A1379="India",E1379=2050),0.92,IF(AND(A1379="Middle East",E1379=2035),0.94,IF(AND(A1379="Middle East",E1379=2050),0.9,IF(AND(A1379="Africa",E1379=2035),0.94,IF(AND(A1379="Africa",E1379=2050),0.91,IF(AND(A1379="Brazil",E1379=2035),0.95,IF(AND(A1379="Brazil",E1379=2050),0.92,""))))))))))))))))))</f>
        <v>*0.94</v>
      </c>
      <c r="H1379" s="0" t="s">
        <v>2230</v>
      </c>
      <c r="I1379" s="50" t="s">
        <v>35</v>
      </c>
      <c r="J1379" s="0" t="n">
        <v>2050</v>
      </c>
      <c r="K1379" s="48" t="str">
        <f aca="false">"*"&amp;IF(AND(A1379="EU",J1379=2035),0.95,IF(AND(A1379="EU",J1379=2050),0.93,IF(AND(A1379="USA",J1379=2035),0.96,IF(AND(A1379="USA",J1379=2050),0.94,IF(AND(A1379="Japan",J1379=2035),0.94,IF(AND(A1379="Japan",J1379=2050),0.92,IF(AND(A1379="Russia",J1379=2035),0.95,IF(AND(A1379="Russia",J1379=2050),0.93,IF(AND(A1379="China",J1379=2035),0.94,IF(AND(A1379="China",J1379=2050),0.92,IF(AND(A1379="India",J1379=2035),0.95,IF(AND(A1379="India",J1379=2050),0.92,IF(AND(A1379="Middle East",J1379=2035),0.94,IF(AND(A1379="Middle East",J1379=2050),0.9,IF(AND(A1379="Africa",J1379=2035),0.94,IF(AND(A1379="Africa",J1379=2050),0.91,IF(AND(A1379="Brazil",J1379=2035),0.95,IF(AND(A1379="Brazil",J1379=2050),0.92,""))))))))))))))))))</f>
        <v>*0.92</v>
      </c>
      <c r="P1379" s="41" t="s">
        <v>2230</v>
      </c>
      <c r="Q1379" s="52" t="s">
        <v>35</v>
      </c>
      <c r="R1379" s="41" t="n">
        <v>2035</v>
      </c>
      <c r="S1379" s="53" t="str">
        <f aca="false">"*"&amp;IF(AND(A1379="EU",R1379=2035),0.95,IF(AND(A1379="EU",R1379=2050),0.93,IF(AND(A1379="USA",R1379=2035),0.96,IF(AND(A1379="USA",R1379=2050),0.93,IF(AND(A1379="Japan",R1379=2035),0.94,IF(AND(A1379="Japan",R1379=2050),0.92,IF(AND(A1379="Russia",R1379=2035),0.95,IF(AND(A1379="Russia",R1379=2050),0.91,IF(AND(A1379="China",R1379=2035),0.93,IF(AND(A1379="China",R1379=2050),0.92,IF(AND(A1379="India",R1379=2035),0.94,IF(AND(A1379="India",R1379=2050),0.91,IF(AND(A1379="Middle East",R1379=2035),0.92,IF(AND(A1379="Middle East",R1379=2050),0.89,IF(AND(A1379="Africa",R1379=2035),0.93,IF(AND(A1379="Africa",R1379=2050),0.9,IF(AND(A1379="Brazil",R1379=2035),0.95,IF(AND(A1379="Brazil",R1379=2050),0.92,""))))))))))))))))))</f>
        <v>*0.93</v>
      </c>
      <c r="U1379" s="41" t="s">
        <v>2230</v>
      </c>
      <c r="V1379" s="52" t="s">
        <v>35</v>
      </c>
      <c r="W1379" s="41" t="n">
        <v>2050</v>
      </c>
      <c r="X1379" s="53" t="str">
        <f aca="false">"*"&amp;IF(AND(A1379="EU",W1379=2035),0.95,IF(AND(A1379="EU",W1379=2050),0.93,IF(AND(A1379="USA",W1379=2035),0.96,IF(AND(A1379="USA",W1379=2050),0.93,IF(AND(A1379="Japan",W1379=2035),0.94,IF(AND(A1379="Japan",W1379=2050),0.92,IF(AND(A1379="Russia",W1379=2035),0.95,IF(AND(A1379="Russia",W1379=2050),0.91,IF(AND(A1379="China",W1379=2035),0.93,IF(AND(A1379="China",W1379=2050),0.92,IF(AND(A1379="India",W1379=2035),0.94,IF(AND(A1379="India",W1379=2050),0.91,IF(AND(A1379="Middle East",W1379=2035),0.92,IF(AND(A1379="Middle East",W1379=2050),0.89,IF(AND(A1379="Africa",W1379=2035),0.93,IF(AND(A1379="Africa",W1379=2050),0.9,IF(AND(A1379="Brazil",W1379=2035),0.95,IF(AND(A1379="Brazil",W1379=2050),0.92,""))))))))))))))))))</f>
        <v>*0.92</v>
      </c>
      <c r="AC1379" s="0" t="s">
        <v>2230</v>
      </c>
      <c r="AD1379" s="50" t="s">
        <v>35</v>
      </c>
      <c r="AE1379" s="0" t="n">
        <v>2035</v>
      </c>
      <c r="AF1379" s="51" t="str">
        <f aca="false">"*"&amp;IF(AND(A1379="EU",AE1379=2035),0.93,IF(AND(A1379="EU",AE1379=2050),0.9,IF(AND(A1379="USA",AE1379=2035),0.92,IF(AND(A1379="USA",AE1379=2050),0.89,IF(AND(A1379="Japan",AE1379=2035),0.92,IF(AND(A1379="Japan",AE1379=2050),0.89,IF(AND(A1379="Russia",AE1379=2035),0.91,IF(AND(A1379="Russia",AE1379=2050),0.86,IF(AND(A1379="China",AE1379=2035),0.91,IF(AND(A1379="China",AE1379=2050),0.87,IF(AND(A1379="India",AE1379=2035),0.92,IF(AND(A1379="India",AE1379=2050),0.87,IF(AND(A1379="Middle East",AE1379=2035),0.89,IF(AND(A1379="Middle East",AE1379=2050),0.84,IF(AND(A1379="Africa",AE1379=2035),0.9,IF(AND(A1379="Africa",AE1379=2050),0.86,IF(AND(A1379="Brazil",AE1379=2035),0.93,IF(AND(A1379="Brazil",AE1379=2050),0.89,""))))))))))))))))))</f>
        <v>*0.91</v>
      </c>
      <c r="AG1379" s="51" t="str">
        <f aca="false">AG1378</f>
        <v>REZoning_Sol-Win</v>
      </c>
      <c r="AI1379" s="0" t="s">
        <v>2230</v>
      </c>
      <c r="AJ1379" s="50" t="s">
        <v>35</v>
      </c>
      <c r="AK1379" s="0" t="n">
        <v>2050</v>
      </c>
      <c r="AL1379" s="51" t="str">
        <f aca="false">"*"&amp;IF(AND(A1379="EU",AK1379=2035),0.93,IF(AND(A1379="EU",AK1379=2050),0.9,IF(AND(A1379="USA",AK1379=2035),0.92,IF(AND(A1379="USA",AK1379=2050),0.89,IF(AND(A1379="Japan",AK1379=2035),0.92,IF(AND(A1379="Japan",AK1379=2050),0.89,IF(AND(A1379="Russia",AK1379=2035),0.91,IF(AND(A1379="Russia",AK1379=2050),0.86,IF(AND(A1379="China",AK1379=2035),0.91,IF(AND(A1379="China",AK1379=2050),0.87,IF(AND(A1379="India",AK1379=2035),0.92,IF(AND(A1379="India",AK1379=2050),0.87,IF(AND(A1379="Middle East",AK1379=2035),0.89,IF(AND(A1379="Middle East",AK1379=2050),0.84,IF(AND(A1379="Africa",AK1379=2035),0.9,IF(AND(A1379="Africa",AK1379=2050),0.86,IF(AND(A1379="Brazil",AK1379=2035),0.93,IF(AND(A1379="Brazil",AK1379=2050),0.89,""))))))))))))))))))</f>
        <v>*0.87</v>
      </c>
      <c r="AM1379" s="51" t="str">
        <f aca="false">AM1378</f>
        <v>REZoning_Sol-Win</v>
      </c>
      <c r="AP1379" s="0" t="s">
        <v>2230</v>
      </c>
      <c r="AQ1379" s="0" t="s">
        <v>35</v>
      </c>
      <c r="AR1379" s="0" t="n">
        <v>2100</v>
      </c>
      <c r="AS1379" s="0" t="s">
        <v>851</v>
      </c>
      <c r="AT1379" s="0" t="s">
        <v>36</v>
      </c>
    </row>
    <row r="1380" customFormat="false" ht="28.5" hidden="false" customHeight="true" outlineLevel="0" collapsed="false">
      <c r="A1380" s="3" t="s">
        <v>147</v>
      </c>
      <c r="C1380" s="0" t="s">
        <v>2231</v>
      </c>
      <c r="D1380" s="50" t="s">
        <v>35</v>
      </c>
      <c r="E1380" s="0" t="n">
        <v>2035</v>
      </c>
      <c r="F1380" s="51" t="str">
        <f aca="false">"*"&amp;IF(AND(A1380="EU",E1380=2035),0.95,IF(AND(A1380="EU",E1380=2050),0.93,IF(AND(A1380="USA",E1380=2035),0.96,IF(AND(A1380="USA",E1380=2050),0.94,IF(AND(A1380="Japan",E1380=2035),0.94,IF(AND(A1380="Japan",E1380=2050),0.92,IF(AND(A1380="Russia",E1380=2035),0.95,IF(AND(A1380="Russia",E1380=2050),0.93,IF(AND(A1380="China",E1380=2035),0.94,IF(AND(A1380="China",E1380=2050),0.92,IF(AND(A1380="India",E1380=2035),0.95,IF(AND(A1380="India",E1380=2050),0.92,IF(AND(A1380="Middle East",E1380=2035),0.94,IF(AND(A1380="Middle East",E1380=2050),0.9,IF(AND(A1380="Africa",E1380=2035),0.94,IF(AND(A1380="Africa",E1380=2050),0.91,IF(AND(A1380="Brazil",E1380=2035),0.95,IF(AND(A1380="Brazil",E1380=2050),0.92,""))))))))))))))))))</f>
        <v>*0.94</v>
      </c>
      <c r="H1380" s="0" t="s">
        <v>2231</v>
      </c>
      <c r="I1380" s="50" t="s">
        <v>35</v>
      </c>
      <c r="J1380" s="0" t="n">
        <v>2050</v>
      </c>
      <c r="K1380" s="48" t="str">
        <f aca="false">"*"&amp;IF(AND(A1380="EU",J1380=2035),0.95,IF(AND(A1380="EU",J1380=2050),0.93,IF(AND(A1380="USA",J1380=2035),0.96,IF(AND(A1380="USA",J1380=2050),0.94,IF(AND(A1380="Japan",J1380=2035),0.94,IF(AND(A1380="Japan",J1380=2050),0.92,IF(AND(A1380="Russia",J1380=2035),0.95,IF(AND(A1380="Russia",J1380=2050),0.93,IF(AND(A1380="China",J1380=2035),0.94,IF(AND(A1380="China",J1380=2050),0.92,IF(AND(A1380="India",J1380=2035),0.95,IF(AND(A1380="India",J1380=2050),0.92,IF(AND(A1380="Middle East",J1380=2035),0.94,IF(AND(A1380="Middle East",J1380=2050),0.9,IF(AND(A1380="Africa",J1380=2035),0.94,IF(AND(A1380="Africa",J1380=2050),0.91,IF(AND(A1380="Brazil",J1380=2035),0.95,IF(AND(A1380="Brazil",J1380=2050),0.92,""))))))))))))))))))</f>
        <v>*0.92</v>
      </c>
      <c r="P1380" s="41" t="s">
        <v>2231</v>
      </c>
      <c r="Q1380" s="52" t="s">
        <v>35</v>
      </c>
      <c r="R1380" s="41" t="n">
        <v>2035</v>
      </c>
      <c r="S1380" s="53" t="str">
        <f aca="false">"*"&amp;IF(AND(A1380="EU",R1380=2035),0.95,IF(AND(A1380="EU",R1380=2050),0.93,IF(AND(A1380="USA",R1380=2035),0.96,IF(AND(A1380="USA",R1380=2050),0.93,IF(AND(A1380="Japan",R1380=2035),0.94,IF(AND(A1380="Japan",R1380=2050),0.92,IF(AND(A1380="Russia",R1380=2035),0.95,IF(AND(A1380="Russia",R1380=2050),0.91,IF(AND(A1380="China",R1380=2035),0.93,IF(AND(A1380="China",R1380=2050),0.92,IF(AND(A1380="India",R1380=2035),0.94,IF(AND(A1380="India",R1380=2050),0.91,IF(AND(A1380="Middle East",R1380=2035),0.92,IF(AND(A1380="Middle East",R1380=2050),0.89,IF(AND(A1380="Africa",R1380=2035),0.93,IF(AND(A1380="Africa",R1380=2050),0.9,IF(AND(A1380="Brazil",R1380=2035),0.95,IF(AND(A1380="Brazil",R1380=2050),0.92,""))))))))))))))))))</f>
        <v>*0.93</v>
      </c>
      <c r="U1380" s="41" t="s">
        <v>2231</v>
      </c>
      <c r="V1380" s="52" t="s">
        <v>35</v>
      </c>
      <c r="W1380" s="41" t="n">
        <v>2050</v>
      </c>
      <c r="X1380" s="53" t="str">
        <f aca="false">"*"&amp;IF(AND(A1380="EU",W1380=2035),0.95,IF(AND(A1380="EU",W1380=2050),0.93,IF(AND(A1380="USA",W1380=2035),0.96,IF(AND(A1380="USA",W1380=2050),0.93,IF(AND(A1380="Japan",W1380=2035),0.94,IF(AND(A1380="Japan",W1380=2050),0.92,IF(AND(A1380="Russia",W1380=2035),0.95,IF(AND(A1380="Russia",W1380=2050),0.91,IF(AND(A1380="China",W1380=2035),0.93,IF(AND(A1380="China",W1380=2050),0.92,IF(AND(A1380="India",W1380=2035),0.94,IF(AND(A1380="India",W1380=2050),0.91,IF(AND(A1380="Middle East",W1380=2035),0.92,IF(AND(A1380="Middle East",W1380=2050),0.89,IF(AND(A1380="Africa",W1380=2035),0.93,IF(AND(A1380="Africa",W1380=2050),0.9,IF(AND(A1380="Brazil",W1380=2035),0.95,IF(AND(A1380="Brazil",W1380=2050),0.92,""))))))))))))))))))</f>
        <v>*0.92</v>
      </c>
      <c r="AC1380" s="0" t="s">
        <v>2231</v>
      </c>
      <c r="AD1380" s="50" t="s">
        <v>35</v>
      </c>
      <c r="AE1380" s="0" t="n">
        <v>2035</v>
      </c>
      <c r="AF1380" s="51" t="str">
        <f aca="false">"*"&amp;IF(AND(A1380="EU",AE1380=2035),0.93,IF(AND(A1380="EU",AE1380=2050),0.9,IF(AND(A1380="USA",AE1380=2035),0.92,IF(AND(A1380="USA",AE1380=2050),0.89,IF(AND(A1380="Japan",AE1380=2035),0.92,IF(AND(A1380="Japan",AE1380=2050),0.89,IF(AND(A1380="Russia",AE1380=2035),0.91,IF(AND(A1380="Russia",AE1380=2050),0.86,IF(AND(A1380="China",AE1380=2035),0.91,IF(AND(A1380="China",AE1380=2050),0.87,IF(AND(A1380="India",AE1380=2035),0.92,IF(AND(A1380="India",AE1380=2050),0.87,IF(AND(A1380="Middle East",AE1380=2035),0.89,IF(AND(A1380="Middle East",AE1380=2050),0.84,IF(AND(A1380="Africa",AE1380=2035),0.9,IF(AND(A1380="Africa",AE1380=2050),0.86,IF(AND(A1380="Brazil",AE1380=2035),0.93,IF(AND(A1380="Brazil",AE1380=2050),0.89,""))))))))))))))))))</f>
        <v>*0.91</v>
      </c>
      <c r="AG1380" s="51" t="str">
        <f aca="false">AG1379</f>
        <v>REZoning_Sol-Win</v>
      </c>
      <c r="AI1380" s="0" t="s">
        <v>2231</v>
      </c>
      <c r="AJ1380" s="50" t="s">
        <v>35</v>
      </c>
      <c r="AK1380" s="0" t="n">
        <v>2050</v>
      </c>
      <c r="AL1380" s="51" t="str">
        <f aca="false">"*"&amp;IF(AND(A1380="EU",AK1380=2035),0.93,IF(AND(A1380="EU",AK1380=2050),0.9,IF(AND(A1380="USA",AK1380=2035),0.92,IF(AND(A1380="USA",AK1380=2050),0.89,IF(AND(A1380="Japan",AK1380=2035),0.92,IF(AND(A1380="Japan",AK1380=2050),0.89,IF(AND(A1380="Russia",AK1380=2035),0.91,IF(AND(A1380="Russia",AK1380=2050),0.86,IF(AND(A1380="China",AK1380=2035),0.91,IF(AND(A1380="China",AK1380=2050),0.87,IF(AND(A1380="India",AK1380=2035),0.92,IF(AND(A1380="India",AK1380=2050),0.87,IF(AND(A1380="Middle East",AK1380=2035),0.89,IF(AND(A1380="Middle East",AK1380=2050),0.84,IF(AND(A1380="Africa",AK1380=2035),0.9,IF(AND(A1380="Africa",AK1380=2050),0.86,IF(AND(A1380="Brazil",AK1380=2035),0.93,IF(AND(A1380="Brazil",AK1380=2050),0.89,""))))))))))))))))))</f>
        <v>*0.87</v>
      </c>
      <c r="AM1380" s="51" t="str">
        <f aca="false">AM1379</f>
        <v>REZoning_Sol-Win</v>
      </c>
      <c r="AP1380" s="0" t="s">
        <v>2231</v>
      </c>
      <c r="AQ1380" s="0" t="s">
        <v>35</v>
      </c>
      <c r="AR1380" s="0" t="n">
        <v>2100</v>
      </c>
      <c r="AS1380" s="0" t="s">
        <v>851</v>
      </c>
      <c r="AT1380" s="0" t="s">
        <v>36</v>
      </c>
    </row>
    <row r="1381" customFormat="false" ht="28.5" hidden="false" customHeight="true" outlineLevel="0" collapsed="false">
      <c r="A1381" s="3" t="s">
        <v>147</v>
      </c>
      <c r="C1381" s="0" t="s">
        <v>2232</v>
      </c>
      <c r="D1381" s="50" t="s">
        <v>35</v>
      </c>
      <c r="E1381" s="0" t="n">
        <v>2035</v>
      </c>
      <c r="F1381" s="51" t="str">
        <f aca="false">"*"&amp;IF(AND(A1381="EU",E1381=2035),0.95,IF(AND(A1381="EU",E1381=2050),0.93,IF(AND(A1381="USA",E1381=2035),0.96,IF(AND(A1381="USA",E1381=2050),0.94,IF(AND(A1381="Japan",E1381=2035),0.94,IF(AND(A1381="Japan",E1381=2050),0.92,IF(AND(A1381="Russia",E1381=2035),0.95,IF(AND(A1381="Russia",E1381=2050),0.93,IF(AND(A1381="China",E1381=2035),0.94,IF(AND(A1381="China",E1381=2050),0.92,IF(AND(A1381="India",E1381=2035),0.95,IF(AND(A1381="India",E1381=2050),0.92,IF(AND(A1381="Middle East",E1381=2035),0.94,IF(AND(A1381="Middle East",E1381=2050),0.9,IF(AND(A1381="Africa",E1381=2035),0.94,IF(AND(A1381="Africa",E1381=2050),0.91,IF(AND(A1381="Brazil",E1381=2035),0.95,IF(AND(A1381="Brazil",E1381=2050),0.92,""))))))))))))))))))</f>
        <v>*0.94</v>
      </c>
      <c r="H1381" s="0" t="s">
        <v>2232</v>
      </c>
      <c r="I1381" s="50" t="s">
        <v>35</v>
      </c>
      <c r="J1381" s="0" t="n">
        <v>2050</v>
      </c>
      <c r="K1381" s="48" t="str">
        <f aca="false">"*"&amp;IF(AND(A1381="EU",J1381=2035),0.95,IF(AND(A1381="EU",J1381=2050),0.93,IF(AND(A1381="USA",J1381=2035),0.96,IF(AND(A1381="USA",J1381=2050),0.94,IF(AND(A1381="Japan",J1381=2035),0.94,IF(AND(A1381="Japan",J1381=2050),0.92,IF(AND(A1381="Russia",J1381=2035),0.95,IF(AND(A1381="Russia",J1381=2050),0.93,IF(AND(A1381="China",J1381=2035),0.94,IF(AND(A1381="China",J1381=2050),0.92,IF(AND(A1381="India",J1381=2035),0.95,IF(AND(A1381="India",J1381=2050),0.92,IF(AND(A1381="Middle East",J1381=2035),0.94,IF(AND(A1381="Middle East",J1381=2050),0.9,IF(AND(A1381="Africa",J1381=2035),0.94,IF(AND(A1381="Africa",J1381=2050),0.91,IF(AND(A1381="Brazil",J1381=2035),0.95,IF(AND(A1381="Brazil",J1381=2050),0.92,""))))))))))))))))))</f>
        <v>*0.92</v>
      </c>
      <c r="P1381" s="41" t="s">
        <v>2232</v>
      </c>
      <c r="Q1381" s="52" t="s">
        <v>35</v>
      </c>
      <c r="R1381" s="41" t="n">
        <v>2035</v>
      </c>
      <c r="S1381" s="53" t="str">
        <f aca="false">"*"&amp;IF(AND(A1381="EU",R1381=2035),0.95,IF(AND(A1381="EU",R1381=2050),0.93,IF(AND(A1381="USA",R1381=2035),0.96,IF(AND(A1381="USA",R1381=2050),0.93,IF(AND(A1381="Japan",R1381=2035),0.94,IF(AND(A1381="Japan",R1381=2050),0.92,IF(AND(A1381="Russia",R1381=2035),0.95,IF(AND(A1381="Russia",R1381=2050),0.91,IF(AND(A1381="China",R1381=2035),0.93,IF(AND(A1381="China",R1381=2050),0.92,IF(AND(A1381="India",R1381=2035),0.94,IF(AND(A1381="India",R1381=2050),0.91,IF(AND(A1381="Middle East",R1381=2035),0.92,IF(AND(A1381="Middle East",R1381=2050),0.89,IF(AND(A1381="Africa",R1381=2035),0.93,IF(AND(A1381="Africa",R1381=2050),0.9,IF(AND(A1381="Brazil",R1381=2035),0.95,IF(AND(A1381="Brazil",R1381=2050),0.92,""))))))))))))))))))</f>
        <v>*0.93</v>
      </c>
      <c r="U1381" s="41" t="s">
        <v>2232</v>
      </c>
      <c r="V1381" s="52" t="s">
        <v>35</v>
      </c>
      <c r="W1381" s="41" t="n">
        <v>2050</v>
      </c>
      <c r="X1381" s="53" t="str">
        <f aca="false">"*"&amp;IF(AND(A1381="EU",W1381=2035),0.95,IF(AND(A1381="EU",W1381=2050),0.93,IF(AND(A1381="USA",W1381=2035),0.96,IF(AND(A1381="USA",W1381=2050),0.93,IF(AND(A1381="Japan",W1381=2035),0.94,IF(AND(A1381="Japan",W1381=2050),0.92,IF(AND(A1381="Russia",W1381=2035),0.95,IF(AND(A1381="Russia",W1381=2050),0.91,IF(AND(A1381="China",W1381=2035),0.93,IF(AND(A1381="China",W1381=2050),0.92,IF(AND(A1381="India",W1381=2035),0.94,IF(AND(A1381="India",W1381=2050),0.91,IF(AND(A1381="Middle East",W1381=2035),0.92,IF(AND(A1381="Middle East",W1381=2050),0.89,IF(AND(A1381="Africa",W1381=2035),0.93,IF(AND(A1381="Africa",W1381=2050),0.9,IF(AND(A1381="Brazil",W1381=2035),0.95,IF(AND(A1381="Brazil",W1381=2050),0.92,""))))))))))))))))))</f>
        <v>*0.92</v>
      </c>
      <c r="AC1381" s="0" t="s">
        <v>2232</v>
      </c>
      <c r="AD1381" s="50" t="s">
        <v>35</v>
      </c>
      <c r="AE1381" s="0" t="n">
        <v>2035</v>
      </c>
      <c r="AF1381" s="51" t="str">
        <f aca="false">"*"&amp;IF(AND(A1381="EU",AE1381=2035),0.93,IF(AND(A1381="EU",AE1381=2050),0.9,IF(AND(A1381="USA",AE1381=2035),0.92,IF(AND(A1381="USA",AE1381=2050),0.89,IF(AND(A1381="Japan",AE1381=2035),0.92,IF(AND(A1381="Japan",AE1381=2050),0.89,IF(AND(A1381="Russia",AE1381=2035),0.91,IF(AND(A1381="Russia",AE1381=2050),0.86,IF(AND(A1381="China",AE1381=2035),0.91,IF(AND(A1381="China",AE1381=2050),0.87,IF(AND(A1381="India",AE1381=2035),0.92,IF(AND(A1381="India",AE1381=2050),0.87,IF(AND(A1381="Middle East",AE1381=2035),0.89,IF(AND(A1381="Middle East",AE1381=2050),0.84,IF(AND(A1381="Africa",AE1381=2035),0.9,IF(AND(A1381="Africa",AE1381=2050),0.86,IF(AND(A1381="Brazil",AE1381=2035),0.93,IF(AND(A1381="Brazil",AE1381=2050),0.89,""))))))))))))))))))</f>
        <v>*0.91</v>
      </c>
      <c r="AG1381" s="51" t="str">
        <f aca="false">AG1380</f>
        <v>REZoning_Sol-Win</v>
      </c>
      <c r="AI1381" s="0" t="s">
        <v>2232</v>
      </c>
      <c r="AJ1381" s="50" t="s">
        <v>35</v>
      </c>
      <c r="AK1381" s="0" t="n">
        <v>2050</v>
      </c>
      <c r="AL1381" s="51" t="str">
        <f aca="false">"*"&amp;IF(AND(A1381="EU",AK1381=2035),0.93,IF(AND(A1381="EU",AK1381=2050),0.9,IF(AND(A1381="USA",AK1381=2035),0.92,IF(AND(A1381="USA",AK1381=2050),0.89,IF(AND(A1381="Japan",AK1381=2035),0.92,IF(AND(A1381="Japan",AK1381=2050),0.89,IF(AND(A1381="Russia",AK1381=2035),0.91,IF(AND(A1381="Russia",AK1381=2050),0.86,IF(AND(A1381="China",AK1381=2035),0.91,IF(AND(A1381="China",AK1381=2050),0.87,IF(AND(A1381="India",AK1381=2035),0.92,IF(AND(A1381="India",AK1381=2050),0.87,IF(AND(A1381="Middle East",AK1381=2035),0.89,IF(AND(A1381="Middle East",AK1381=2050),0.84,IF(AND(A1381="Africa",AK1381=2035),0.9,IF(AND(A1381="Africa",AK1381=2050),0.86,IF(AND(A1381="Brazil",AK1381=2035),0.93,IF(AND(A1381="Brazil",AK1381=2050),0.89,""))))))))))))))))))</f>
        <v>*0.87</v>
      </c>
      <c r="AM1381" s="51" t="str">
        <f aca="false">AM1380</f>
        <v>REZoning_Sol-Win</v>
      </c>
      <c r="AP1381" s="0" t="s">
        <v>2232</v>
      </c>
      <c r="AQ1381" s="0" t="s">
        <v>35</v>
      </c>
      <c r="AR1381" s="0" t="n">
        <v>2100</v>
      </c>
      <c r="AS1381" s="0" t="s">
        <v>851</v>
      </c>
      <c r="AT1381" s="0" t="s">
        <v>36</v>
      </c>
    </row>
    <row r="1382" customFormat="false" ht="28.5" hidden="false" customHeight="true" outlineLevel="0" collapsed="false">
      <c r="A1382" s="3" t="s">
        <v>57</v>
      </c>
      <c r="C1382" s="0" t="s">
        <v>2233</v>
      </c>
      <c r="D1382" s="50" t="s">
        <v>35</v>
      </c>
      <c r="E1382" s="0" t="n">
        <v>2035</v>
      </c>
      <c r="F1382" s="51" t="str">
        <f aca="false">"*"&amp;IF(AND(A1382="EU",E1382=2035),0.95,IF(AND(A1382="EU",E1382=2050),0.93,IF(AND(A1382="USA",E1382=2035),0.96,IF(AND(A1382="USA",E1382=2050),0.94,IF(AND(A1382="Japan",E1382=2035),0.94,IF(AND(A1382="Japan",E1382=2050),0.92,IF(AND(A1382="Russia",E1382=2035),0.95,IF(AND(A1382="Russia",E1382=2050),0.93,IF(AND(A1382="China",E1382=2035),0.94,IF(AND(A1382="China",E1382=2050),0.92,IF(AND(A1382="India",E1382=2035),0.95,IF(AND(A1382="India",E1382=2050),0.92,IF(AND(A1382="Middle East",E1382=2035),0.94,IF(AND(A1382="Middle East",E1382=2050),0.9,IF(AND(A1382="Africa",E1382=2035),0.94,IF(AND(A1382="Africa",E1382=2050),0.91,IF(AND(A1382="Brazil",E1382=2035),0.95,IF(AND(A1382="Brazil",E1382=2050),0.92,""))))))))))))))))))</f>
        <v>*0.94</v>
      </c>
      <c r="H1382" s="0" t="s">
        <v>2233</v>
      </c>
      <c r="I1382" s="50" t="s">
        <v>35</v>
      </c>
      <c r="J1382" s="0" t="n">
        <v>2050</v>
      </c>
      <c r="K1382" s="48" t="str">
        <f aca="false">"*"&amp;IF(AND(A1382="EU",J1382=2035),0.95,IF(AND(A1382="EU",J1382=2050),0.93,IF(AND(A1382="USA",J1382=2035),0.96,IF(AND(A1382="USA",J1382=2050),0.94,IF(AND(A1382="Japan",J1382=2035),0.94,IF(AND(A1382="Japan",J1382=2050),0.92,IF(AND(A1382="Russia",J1382=2035),0.95,IF(AND(A1382="Russia",J1382=2050),0.93,IF(AND(A1382="China",J1382=2035),0.94,IF(AND(A1382="China",J1382=2050),0.92,IF(AND(A1382="India",J1382=2035),0.95,IF(AND(A1382="India",J1382=2050),0.92,IF(AND(A1382="Middle East",J1382=2035),0.94,IF(AND(A1382="Middle East",J1382=2050),0.9,IF(AND(A1382="Africa",J1382=2035),0.94,IF(AND(A1382="Africa",J1382=2050),0.91,IF(AND(A1382="Brazil",J1382=2035),0.95,IF(AND(A1382="Brazil",J1382=2050),0.92,""))))))))))))))))))</f>
        <v>*0.9</v>
      </c>
      <c r="P1382" s="41" t="s">
        <v>2233</v>
      </c>
      <c r="Q1382" s="52" t="s">
        <v>35</v>
      </c>
      <c r="R1382" s="41" t="n">
        <v>2035</v>
      </c>
      <c r="S1382" s="53" t="str">
        <f aca="false">"*"&amp;IF(AND(A1382="EU",R1382=2035),0.95,IF(AND(A1382="EU",R1382=2050),0.93,IF(AND(A1382="USA",R1382=2035),0.96,IF(AND(A1382="USA",R1382=2050),0.93,IF(AND(A1382="Japan",R1382=2035),0.94,IF(AND(A1382="Japan",R1382=2050),0.92,IF(AND(A1382="Russia",R1382=2035),0.95,IF(AND(A1382="Russia",R1382=2050),0.91,IF(AND(A1382="China",R1382=2035),0.93,IF(AND(A1382="China",R1382=2050),0.92,IF(AND(A1382="India",R1382=2035),0.94,IF(AND(A1382="India",R1382=2050),0.91,IF(AND(A1382="Middle East",R1382=2035),0.92,IF(AND(A1382="Middle East",R1382=2050),0.89,IF(AND(A1382="Africa",R1382=2035),0.93,IF(AND(A1382="Africa",R1382=2050),0.9,IF(AND(A1382="Brazil",R1382=2035),0.95,IF(AND(A1382="Brazil",R1382=2050),0.92,""))))))))))))))))))</f>
        <v>*0.92</v>
      </c>
      <c r="U1382" s="41" t="s">
        <v>2233</v>
      </c>
      <c r="V1382" s="52" t="s">
        <v>35</v>
      </c>
      <c r="W1382" s="41" t="n">
        <v>2050</v>
      </c>
      <c r="X1382" s="53" t="str">
        <f aca="false">"*"&amp;IF(AND(A1382="EU",W1382=2035),0.95,IF(AND(A1382="EU",W1382=2050),0.93,IF(AND(A1382="USA",W1382=2035),0.96,IF(AND(A1382="USA",W1382=2050),0.93,IF(AND(A1382="Japan",W1382=2035),0.94,IF(AND(A1382="Japan",W1382=2050),0.92,IF(AND(A1382="Russia",W1382=2035),0.95,IF(AND(A1382="Russia",W1382=2050),0.91,IF(AND(A1382="China",W1382=2035),0.93,IF(AND(A1382="China",W1382=2050),0.92,IF(AND(A1382="India",W1382=2035),0.94,IF(AND(A1382="India",W1382=2050),0.91,IF(AND(A1382="Middle East",W1382=2035),0.92,IF(AND(A1382="Middle East",W1382=2050),0.89,IF(AND(A1382="Africa",W1382=2035),0.93,IF(AND(A1382="Africa",W1382=2050),0.9,IF(AND(A1382="Brazil",W1382=2035),0.95,IF(AND(A1382="Brazil",W1382=2050),0.92,""))))))))))))))))))</f>
        <v>*0.89</v>
      </c>
      <c r="AC1382" s="0" t="s">
        <v>2233</v>
      </c>
      <c r="AD1382" s="50" t="s">
        <v>35</v>
      </c>
      <c r="AE1382" s="0" t="n">
        <v>2035</v>
      </c>
      <c r="AF1382" s="51" t="str">
        <f aca="false">"*"&amp;IF(AND(A1382="EU",AE1382=2035),0.93,IF(AND(A1382="EU",AE1382=2050),0.9,IF(AND(A1382="USA",AE1382=2035),0.92,IF(AND(A1382="USA",AE1382=2050),0.89,IF(AND(A1382="Japan",AE1382=2035),0.92,IF(AND(A1382="Japan",AE1382=2050),0.89,IF(AND(A1382="Russia",AE1382=2035),0.91,IF(AND(A1382="Russia",AE1382=2050),0.86,IF(AND(A1382="China",AE1382=2035),0.91,IF(AND(A1382="China",AE1382=2050),0.87,IF(AND(A1382="India",AE1382=2035),0.92,IF(AND(A1382="India",AE1382=2050),0.87,IF(AND(A1382="Middle East",AE1382=2035),0.89,IF(AND(A1382="Middle East",AE1382=2050),0.84,IF(AND(A1382="Africa",AE1382=2035),0.9,IF(AND(A1382="Africa",AE1382=2050),0.86,IF(AND(A1382="Brazil",AE1382=2035),0.93,IF(AND(A1382="Brazil",AE1382=2050),0.89,""))))))))))))))))))</f>
        <v>*0.89</v>
      </c>
      <c r="AG1382" s="51" t="str">
        <f aca="false">AG1381</f>
        <v>REZoning_Sol-Win</v>
      </c>
      <c r="AI1382" s="0" t="s">
        <v>2233</v>
      </c>
      <c r="AJ1382" s="50" t="s">
        <v>35</v>
      </c>
      <c r="AK1382" s="0" t="n">
        <v>2050</v>
      </c>
      <c r="AL1382" s="51" t="str">
        <f aca="false">"*"&amp;IF(AND(A1382="EU",AK1382=2035),0.93,IF(AND(A1382="EU",AK1382=2050),0.9,IF(AND(A1382="USA",AK1382=2035),0.92,IF(AND(A1382="USA",AK1382=2050),0.89,IF(AND(A1382="Japan",AK1382=2035),0.92,IF(AND(A1382="Japan",AK1382=2050),0.89,IF(AND(A1382="Russia",AK1382=2035),0.91,IF(AND(A1382="Russia",AK1382=2050),0.86,IF(AND(A1382="China",AK1382=2035),0.91,IF(AND(A1382="China",AK1382=2050),0.87,IF(AND(A1382="India",AK1382=2035),0.92,IF(AND(A1382="India",AK1382=2050),0.87,IF(AND(A1382="Middle East",AK1382=2035),0.89,IF(AND(A1382="Middle East",AK1382=2050),0.84,IF(AND(A1382="Africa",AK1382=2035),0.9,IF(AND(A1382="Africa",AK1382=2050),0.86,IF(AND(A1382="Brazil",AK1382=2035),0.93,IF(AND(A1382="Brazil",AK1382=2050),0.89,""))))))))))))))))))</f>
        <v>*0.84</v>
      </c>
      <c r="AM1382" s="51" t="str">
        <f aca="false">AM1381</f>
        <v>REZoning_Sol-Win</v>
      </c>
      <c r="AP1382" s="0" t="s">
        <v>2233</v>
      </c>
      <c r="AQ1382" s="0" t="s">
        <v>35</v>
      </c>
      <c r="AR1382" s="0" t="n">
        <v>2100</v>
      </c>
      <c r="AS1382" s="0" t="s">
        <v>896</v>
      </c>
      <c r="AT1382" s="0" t="s">
        <v>36</v>
      </c>
    </row>
    <row r="1383" customFormat="false" ht="28.5" hidden="false" customHeight="true" outlineLevel="0" collapsed="false">
      <c r="A1383" s="3" t="s">
        <v>57</v>
      </c>
      <c r="C1383" s="0" t="s">
        <v>2234</v>
      </c>
      <c r="D1383" s="50" t="s">
        <v>35</v>
      </c>
      <c r="E1383" s="0" t="n">
        <v>2035</v>
      </c>
      <c r="F1383" s="51" t="str">
        <f aca="false">"*"&amp;IF(AND(A1383="EU",E1383=2035),0.95,IF(AND(A1383="EU",E1383=2050),0.93,IF(AND(A1383="USA",E1383=2035),0.96,IF(AND(A1383="USA",E1383=2050),0.94,IF(AND(A1383="Japan",E1383=2035),0.94,IF(AND(A1383="Japan",E1383=2050),0.92,IF(AND(A1383="Russia",E1383=2035),0.95,IF(AND(A1383="Russia",E1383=2050),0.93,IF(AND(A1383="China",E1383=2035),0.94,IF(AND(A1383="China",E1383=2050),0.92,IF(AND(A1383="India",E1383=2035),0.95,IF(AND(A1383="India",E1383=2050),0.92,IF(AND(A1383="Middle East",E1383=2035),0.94,IF(AND(A1383="Middle East",E1383=2050),0.9,IF(AND(A1383="Africa",E1383=2035),0.94,IF(AND(A1383="Africa",E1383=2050),0.91,IF(AND(A1383="Brazil",E1383=2035),0.95,IF(AND(A1383="Brazil",E1383=2050),0.92,""))))))))))))))))))</f>
        <v>*0.94</v>
      </c>
      <c r="H1383" s="0" t="s">
        <v>2234</v>
      </c>
      <c r="I1383" s="50" t="s">
        <v>35</v>
      </c>
      <c r="J1383" s="0" t="n">
        <v>2050</v>
      </c>
      <c r="K1383" s="48" t="str">
        <f aca="false">"*"&amp;IF(AND(A1383="EU",J1383=2035),0.95,IF(AND(A1383="EU",J1383=2050),0.93,IF(AND(A1383="USA",J1383=2035),0.96,IF(AND(A1383="USA",J1383=2050),0.94,IF(AND(A1383="Japan",J1383=2035),0.94,IF(AND(A1383="Japan",J1383=2050),0.92,IF(AND(A1383="Russia",J1383=2035),0.95,IF(AND(A1383="Russia",J1383=2050),0.93,IF(AND(A1383="China",J1383=2035),0.94,IF(AND(A1383="China",J1383=2050),0.92,IF(AND(A1383="India",J1383=2035),0.95,IF(AND(A1383="India",J1383=2050),0.92,IF(AND(A1383="Middle East",J1383=2035),0.94,IF(AND(A1383="Middle East",J1383=2050),0.9,IF(AND(A1383="Africa",J1383=2035),0.94,IF(AND(A1383="Africa",J1383=2050),0.91,IF(AND(A1383="Brazil",J1383=2035),0.95,IF(AND(A1383="Brazil",J1383=2050),0.92,""))))))))))))))))))</f>
        <v>*0.9</v>
      </c>
      <c r="P1383" s="41" t="s">
        <v>2234</v>
      </c>
      <c r="Q1383" s="52" t="s">
        <v>35</v>
      </c>
      <c r="R1383" s="41" t="n">
        <v>2035</v>
      </c>
      <c r="S1383" s="53" t="str">
        <f aca="false">"*"&amp;IF(AND(A1383="EU",R1383=2035),0.95,IF(AND(A1383="EU",R1383=2050),0.93,IF(AND(A1383="USA",R1383=2035),0.96,IF(AND(A1383="USA",R1383=2050),0.93,IF(AND(A1383="Japan",R1383=2035),0.94,IF(AND(A1383="Japan",R1383=2050),0.92,IF(AND(A1383="Russia",R1383=2035),0.95,IF(AND(A1383="Russia",R1383=2050),0.91,IF(AND(A1383="China",R1383=2035),0.93,IF(AND(A1383="China",R1383=2050),0.92,IF(AND(A1383="India",R1383=2035),0.94,IF(AND(A1383="India",R1383=2050),0.91,IF(AND(A1383="Middle East",R1383=2035),0.92,IF(AND(A1383="Middle East",R1383=2050),0.89,IF(AND(A1383="Africa",R1383=2035),0.93,IF(AND(A1383="Africa",R1383=2050),0.9,IF(AND(A1383="Brazil",R1383=2035),0.95,IF(AND(A1383="Brazil",R1383=2050),0.92,""))))))))))))))))))</f>
        <v>*0.92</v>
      </c>
      <c r="U1383" s="41" t="s">
        <v>2234</v>
      </c>
      <c r="V1383" s="52" t="s">
        <v>35</v>
      </c>
      <c r="W1383" s="41" t="n">
        <v>2050</v>
      </c>
      <c r="X1383" s="53" t="str">
        <f aca="false">"*"&amp;IF(AND(A1383="EU",W1383=2035),0.95,IF(AND(A1383="EU",W1383=2050),0.93,IF(AND(A1383="USA",W1383=2035),0.96,IF(AND(A1383="USA",W1383=2050),0.93,IF(AND(A1383="Japan",W1383=2035),0.94,IF(AND(A1383="Japan",W1383=2050),0.92,IF(AND(A1383="Russia",W1383=2035),0.95,IF(AND(A1383="Russia",W1383=2050),0.91,IF(AND(A1383="China",W1383=2035),0.93,IF(AND(A1383="China",W1383=2050),0.92,IF(AND(A1383="India",W1383=2035),0.94,IF(AND(A1383="India",W1383=2050),0.91,IF(AND(A1383="Middle East",W1383=2035),0.92,IF(AND(A1383="Middle East",W1383=2050),0.89,IF(AND(A1383="Africa",W1383=2035),0.93,IF(AND(A1383="Africa",W1383=2050),0.9,IF(AND(A1383="Brazil",W1383=2035),0.95,IF(AND(A1383="Brazil",W1383=2050),0.92,""))))))))))))))))))</f>
        <v>*0.89</v>
      </c>
      <c r="AC1383" s="0" t="s">
        <v>2234</v>
      </c>
      <c r="AD1383" s="50" t="s">
        <v>35</v>
      </c>
      <c r="AE1383" s="0" t="n">
        <v>2035</v>
      </c>
      <c r="AF1383" s="51" t="str">
        <f aca="false">"*"&amp;IF(AND(A1383="EU",AE1383=2035),0.93,IF(AND(A1383="EU",AE1383=2050),0.9,IF(AND(A1383="USA",AE1383=2035),0.92,IF(AND(A1383="USA",AE1383=2050),0.89,IF(AND(A1383="Japan",AE1383=2035),0.92,IF(AND(A1383="Japan",AE1383=2050),0.89,IF(AND(A1383="Russia",AE1383=2035),0.91,IF(AND(A1383="Russia",AE1383=2050),0.86,IF(AND(A1383="China",AE1383=2035),0.91,IF(AND(A1383="China",AE1383=2050),0.87,IF(AND(A1383="India",AE1383=2035),0.92,IF(AND(A1383="India",AE1383=2050),0.87,IF(AND(A1383="Middle East",AE1383=2035),0.89,IF(AND(A1383="Middle East",AE1383=2050),0.84,IF(AND(A1383="Africa",AE1383=2035),0.9,IF(AND(A1383="Africa",AE1383=2050),0.86,IF(AND(A1383="Brazil",AE1383=2035),0.93,IF(AND(A1383="Brazil",AE1383=2050),0.89,""))))))))))))))))))</f>
        <v>*0.89</v>
      </c>
      <c r="AG1383" s="51" t="str">
        <f aca="false">AG1382</f>
        <v>REZoning_Sol-Win</v>
      </c>
      <c r="AI1383" s="0" t="s">
        <v>2234</v>
      </c>
      <c r="AJ1383" s="50" t="s">
        <v>35</v>
      </c>
      <c r="AK1383" s="0" t="n">
        <v>2050</v>
      </c>
      <c r="AL1383" s="51" t="str">
        <f aca="false">"*"&amp;IF(AND(A1383="EU",AK1383=2035),0.93,IF(AND(A1383="EU",AK1383=2050),0.9,IF(AND(A1383="USA",AK1383=2035),0.92,IF(AND(A1383="USA",AK1383=2050),0.89,IF(AND(A1383="Japan",AK1383=2035),0.92,IF(AND(A1383="Japan",AK1383=2050),0.89,IF(AND(A1383="Russia",AK1383=2035),0.91,IF(AND(A1383="Russia",AK1383=2050),0.86,IF(AND(A1383="China",AK1383=2035),0.91,IF(AND(A1383="China",AK1383=2050),0.87,IF(AND(A1383="India",AK1383=2035),0.92,IF(AND(A1383="India",AK1383=2050),0.87,IF(AND(A1383="Middle East",AK1383=2035),0.89,IF(AND(A1383="Middle East",AK1383=2050),0.84,IF(AND(A1383="Africa",AK1383=2035),0.9,IF(AND(A1383="Africa",AK1383=2050),0.86,IF(AND(A1383="Brazil",AK1383=2035),0.93,IF(AND(A1383="Brazil",AK1383=2050),0.89,""))))))))))))))))))</f>
        <v>*0.84</v>
      </c>
      <c r="AM1383" s="51" t="str">
        <f aca="false">AM1382</f>
        <v>REZoning_Sol-Win</v>
      </c>
      <c r="AP1383" s="0" t="s">
        <v>2234</v>
      </c>
      <c r="AQ1383" s="0" t="s">
        <v>35</v>
      </c>
      <c r="AR1383" s="0" t="n">
        <v>2100</v>
      </c>
      <c r="AS1383" s="0" t="s">
        <v>896</v>
      </c>
      <c r="AT1383" s="0" t="s">
        <v>36</v>
      </c>
    </row>
    <row r="1384" customFormat="false" ht="28.5" hidden="false" customHeight="true" outlineLevel="0" collapsed="false">
      <c r="A1384" s="3" t="s">
        <v>57</v>
      </c>
      <c r="C1384" s="0" t="s">
        <v>2235</v>
      </c>
      <c r="D1384" s="50" t="s">
        <v>35</v>
      </c>
      <c r="E1384" s="0" t="n">
        <v>2035</v>
      </c>
      <c r="F1384" s="51" t="str">
        <f aca="false">"*"&amp;IF(AND(A1384="EU",E1384=2035),0.95,IF(AND(A1384="EU",E1384=2050),0.93,IF(AND(A1384="USA",E1384=2035),0.96,IF(AND(A1384="USA",E1384=2050),0.94,IF(AND(A1384="Japan",E1384=2035),0.94,IF(AND(A1384="Japan",E1384=2050),0.92,IF(AND(A1384="Russia",E1384=2035),0.95,IF(AND(A1384="Russia",E1384=2050),0.93,IF(AND(A1384="China",E1384=2035),0.94,IF(AND(A1384="China",E1384=2050),0.92,IF(AND(A1384="India",E1384=2035),0.95,IF(AND(A1384="India",E1384=2050),0.92,IF(AND(A1384="Middle East",E1384=2035),0.94,IF(AND(A1384="Middle East",E1384=2050),0.9,IF(AND(A1384="Africa",E1384=2035),0.94,IF(AND(A1384="Africa",E1384=2050),0.91,IF(AND(A1384="Brazil",E1384=2035),0.95,IF(AND(A1384="Brazil",E1384=2050),0.92,""))))))))))))))))))</f>
        <v>*0.94</v>
      </c>
      <c r="H1384" s="0" t="s">
        <v>2235</v>
      </c>
      <c r="I1384" s="50" t="s">
        <v>35</v>
      </c>
      <c r="J1384" s="0" t="n">
        <v>2050</v>
      </c>
      <c r="K1384" s="48" t="str">
        <f aca="false">"*"&amp;IF(AND(A1384="EU",J1384=2035),0.95,IF(AND(A1384="EU",J1384=2050),0.93,IF(AND(A1384="USA",J1384=2035),0.96,IF(AND(A1384="USA",J1384=2050),0.94,IF(AND(A1384="Japan",J1384=2035),0.94,IF(AND(A1384="Japan",J1384=2050),0.92,IF(AND(A1384="Russia",J1384=2035),0.95,IF(AND(A1384="Russia",J1384=2050),0.93,IF(AND(A1384="China",J1384=2035),0.94,IF(AND(A1384="China",J1384=2050),0.92,IF(AND(A1384="India",J1384=2035),0.95,IF(AND(A1384="India",J1384=2050),0.92,IF(AND(A1384="Middle East",J1384=2035),0.94,IF(AND(A1384="Middle East",J1384=2050),0.9,IF(AND(A1384="Africa",J1384=2035),0.94,IF(AND(A1384="Africa",J1384=2050),0.91,IF(AND(A1384="Brazil",J1384=2035),0.95,IF(AND(A1384="Brazil",J1384=2050),0.92,""))))))))))))))))))</f>
        <v>*0.9</v>
      </c>
      <c r="P1384" s="41" t="s">
        <v>2235</v>
      </c>
      <c r="Q1384" s="52" t="s">
        <v>35</v>
      </c>
      <c r="R1384" s="41" t="n">
        <v>2035</v>
      </c>
      <c r="S1384" s="53" t="str">
        <f aca="false">"*"&amp;IF(AND(A1384="EU",R1384=2035),0.95,IF(AND(A1384="EU",R1384=2050),0.93,IF(AND(A1384="USA",R1384=2035),0.96,IF(AND(A1384="USA",R1384=2050),0.93,IF(AND(A1384="Japan",R1384=2035),0.94,IF(AND(A1384="Japan",R1384=2050),0.92,IF(AND(A1384="Russia",R1384=2035),0.95,IF(AND(A1384="Russia",R1384=2050),0.91,IF(AND(A1384="China",R1384=2035),0.93,IF(AND(A1384="China",R1384=2050),0.92,IF(AND(A1384="India",R1384=2035),0.94,IF(AND(A1384="India",R1384=2050),0.91,IF(AND(A1384="Middle East",R1384=2035),0.92,IF(AND(A1384="Middle East",R1384=2050),0.89,IF(AND(A1384="Africa",R1384=2035),0.93,IF(AND(A1384="Africa",R1384=2050),0.9,IF(AND(A1384="Brazil",R1384=2035),0.95,IF(AND(A1384="Brazil",R1384=2050),0.92,""))))))))))))))))))</f>
        <v>*0.92</v>
      </c>
      <c r="U1384" s="41" t="s">
        <v>2235</v>
      </c>
      <c r="V1384" s="52" t="s">
        <v>35</v>
      </c>
      <c r="W1384" s="41" t="n">
        <v>2050</v>
      </c>
      <c r="X1384" s="53" t="str">
        <f aca="false">"*"&amp;IF(AND(A1384="EU",W1384=2035),0.95,IF(AND(A1384="EU",W1384=2050),0.93,IF(AND(A1384="USA",W1384=2035),0.96,IF(AND(A1384="USA",W1384=2050),0.93,IF(AND(A1384="Japan",W1384=2035),0.94,IF(AND(A1384="Japan",W1384=2050),0.92,IF(AND(A1384="Russia",W1384=2035),0.95,IF(AND(A1384="Russia",W1384=2050),0.91,IF(AND(A1384="China",W1384=2035),0.93,IF(AND(A1384="China",W1384=2050),0.92,IF(AND(A1384="India",W1384=2035),0.94,IF(AND(A1384="India",W1384=2050),0.91,IF(AND(A1384="Middle East",W1384=2035),0.92,IF(AND(A1384="Middle East",W1384=2050),0.89,IF(AND(A1384="Africa",W1384=2035),0.93,IF(AND(A1384="Africa",W1384=2050),0.9,IF(AND(A1384="Brazil",W1384=2035),0.95,IF(AND(A1384="Brazil",W1384=2050),0.92,""))))))))))))))))))</f>
        <v>*0.89</v>
      </c>
      <c r="AC1384" s="0" t="s">
        <v>2235</v>
      </c>
      <c r="AD1384" s="50" t="s">
        <v>35</v>
      </c>
      <c r="AE1384" s="0" t="n">
        <v>2035</v>
      </c>
      <c r="AF1384" s="51" t="str">
        <f aca="false">"*"&amp;IF(AND(A1384="EU",AE1384=2035),0.93,IF(AND(A1384="EU",AE1384=2050),0.9,IF(AND(A1384="USA",AE1384=2035),0.92,IF(AND(A1384="USA",AE1384=2050),0.89,IF(AND(A1384="Japan",AE1384=2035),0.92,IF(AND(A1384="Japan",AE1384=2050),0.89,IF(AND(A1384="Russia",AE1384=2035),0.91,IF(AND(A1384="Russia",AE1384=2050),0.86,IF(AND(A1384="China",AE1384=2035),0.91,IF(AND(A1384="China",AE1384=2050),0.87,IF(AND(A1384="India",AE1384=2035),0.92,IF(AND(A1384="India",AE1384=2050),0.87,IF(AND(A1384="Middle East",AE1384=2035),0.89,IF(AND(A1384="Middle East",AE1384=2050),0.84,IF(AND(A1384="Africa",AE1384=2035),0.9,IF(AND(A1384="Africa",AE1384=2050),0.86,IF(AND(A1384="Brazil",AE1384=2035),0.93,IF(AND(A1384="Brazil",AE1384=2050),0.89,""))))))))))))))))))</f>
        <v>*0.89</v>
      </c>
      <c r="AG1384" s="51" t="str">
        <f aca="false">AG1383</f>
        <v>REZoning_Sol-Win</v>
      </c>
      <c r="AI1384" s="0" t="s">
        <v>2235</v>
      </c>
      <c r="AJ1384" s="50" t="s">
        <v>35</v>
      </c>
      <c r="AK1384" s="0" t="n">
        <v>2050</v>
      </c>
      <c r="AL1384" s="51" t="str">
        <f aca="false">"*"&amp;IF(AND(A1384="EU",AK1384=2035),0.93,IF(AND(A1384="EU",AK1384=2050),0.9,IF(AND(A1384="USA",AK1384=2035),0.92,IF(AND(A1384="USA",AK1384=2050),0.89,IF(AND(A1384="Japan",AK1384=2035),0.92,IF(AND(A1384="Japan",AK1384=2050),0.89,IF(AND(A1384="Russia",AK1384=2035),0.91,IF(AND(A1384="Russia",AK1384=2050),0.86,IF(AND(A1384="China",AK1384=2035),0.91,IF(AND(A1384="China",AK1384=2050),0.87,IF(AND(A1384="India",AK1384=2035),0.92,IF(AND(A1384="India",AK1384=2050),0.87,IF(AND(A1384="Middle East",AK1384=2035),0.89,IF(AND(A1384="Middle East",AK1384=2050),0.84,IF(AND(A1384="Africa",AK1384=2035),0.9,IF(AND(A1384="Africa",AK1384=2050),0.86,IF(AND(A1384="Brazil",AK1384=2035),0.93,IF(AND(A1384="Brazil",AK1384=2050),0.89,""))))))))))))))))))</f>
        <v>*0.84</v>
      </c>
      <c r="AM1384" s="51" t="str">
        <f aca="false">AM1383</f>
        <v>REZoning_Sol-Win</v>
      </c>
      <c r="AP1384" s="0" t="s">
        <v>2235</v>
      </c>
      <c r="AQ1384" s="0" t="s">
        <v>35</v>
      </c>
      <c r="AR1384" s="0" t="n">
        <v>2100</v>
      </c>
      <c r="AS1384" s="0" t="s">
        <v>896</v>
      </c>
      <c r="AT1384" s="0" t="s">
        <v>36</v>
      </c>
    </row>
    <row r="1385" customFormat="false" ht="28.5" hidden="false" customHeight="true" outlineLevel="0" collapsed="false">
      <c r="A1385" s="3" t="s">
        <v>57</v>
      </c>
      <c r="C1385" s="0" t="s">
        <v>2236</v>
      </c>
      <c r="D1385" s="50" t="s">
        <v>35</v>
      </c>
      <c r="E1385" s="0" t="n">
        <v>2035</v>
      </c>
      <c r="F1385" s="51" t="str">
        <f aca="false">"*"&amp;IF(AND(A1385="EU",E1385=2035),0.95,IF(AND(A1385="EU",E1385=2050),0.93,IF(AND(A1385="USA",E1385=2035),0.96,IF(AND(A1385="USA",E1385=2050),0.94,IF(AND(A1385="Japan",E1385=2035),0.94,IF(AND(A1385="Japan",E1385=2050),0.92,IF(AND(A1385="Russia",E1385=2035),0.95,IF(AND(A1385="Russia",E1385=2050),0.93,IF(AND(A1385="China",E1385=2035),0.94,IF(AND(A1385="China",E1385=2050),0.92,IF(AND(A1385="India",E1385=2035),0.95,IF(AND(A1385="India",E1385=2050),0.92,IF(AND(A1385="Middle East",E1385=2035),0.94,IF(AND(A1385="Middle East",E1385=2050),0.9,IF(AND(A1385="Africa",E1385=2035),0.94,IF(AND(A1385="Africa",E1385=2050),0.91,IF(AND(A1385="Brazil",E1385=2035),0.95,IF(AND(A1385="Brazil",E1385=2050),0.92,""))))))))))))))))))</f>
        <v>*0.94</v>
      </c>
      <c r="H1385" s="0" t="s">
        <v>2236</v>
      </c>
      <c r="I1385" s="50" t="s">
        <v>35</v>
      </c>
      <c r="J1385" s="0" t="n">
        <v>2050</v>
      </c>
      <c r="K1385" s="48" t="str">
        <f aca="false">"*"&amp;IF(AND(A1385="EU",J1385=2035),0.95,IF(AND(A1385="EU",J1385=2050),0.93,IF(AND(A1385="USA",J1385=2035),0.96,IF(AND(A1385="USA",J1385=2050),0.94,IF(AND(A1385="Japan",J1385=2035),0.94,IF(AND(A1385="Japan",J1385=2050),0.92,IF(AND(A1385="Russia",J1385=2035),0.95,IF(AND(A1385="Russia",J1385=2050),0.93,IF(AND(A1385="China",J1385=2035),0.94,IF(AND(A1385="China",J1385=2050),0.92,IF(AND(A1385="India",J1385=2035),0.95,IF(AND(A1385="India",J1385=2050),0.92,IF(AND(A1385="Middle East",J1385=2035),0.94,IF(AND(A1385="Middle East",J1385=2050),0.9,IF(AND(A1385="Africa",J1385=2035),0.94,IF(AND(A1385="Africa",J1385=2050),0.91,IF(AND(A1385="Brazil",J1385=2035),0.95,IF(AND(A1385="Brazil",J1385=2050),0.92,""))))))))))))))))))</f>
        <v>*0.9</v>
      </c>
      <c r="P1385" s="41" t="s">
        <v>2236</v>
      </c>
      <c r="Q1385" s="52" t="s">
        <v>35</v>
      </c>
      <c r="R1385" s="41" t="n">
        <v>2035</v>
      </c>
      <c r="S1385" s="53" t="str">
        <f aca="false">"*"&amp;IF(AND(A1385="EU",R1385=2035),0.95,IF(AND(A1385="EU",R1385=2050),0.93,IF(AND(A1385="USA",R1385=2035),0.96,IF(AND(A1385="USA",R1385=2050),0.93,IF(AND(A1385="Japan",R1385=2035),0.94,IF(AND(A1385="Japan",R1385=2050),0.92,IF(AND(A1385="Russia",R1385=2035),0.95,IF(AND(A1385="Russia",R1385=2050),0.91,IF(AND(A1385="China",R1385=2035),0.93,IF(AND(A1385="China",R1385=2050),0.92,IF(AND(A1385="India",R1385=2035),0.94,IF(AND(A1385="India",R1385=2050),0.91,IF(AND(A1385="Middle East",R1385=2035),0.92,IF(AND(A1385="Middle East",R1385=2050),0.89,IF(AND(A1385="Africa",R1385=2035),0.93,IF(AND(A1385="Africa",R1385=2050),0.9,IF(AND(A1385="Brazil",R1385=2035),0.95,IF(AND(A1385="Brazil",R1385=2050),0.92,""))))))))))))))))))</f>
        <v>*0.92</v>
      </c>
      <c r="U1385" s="41" t="s">
        <v>2236</v>
      </c>
      <c r="V1385" s="52" t="s">
        <v>35</v>
      </c>
      <c r="W1385" s="41" t="n">
        <v>2050</v>
      </c>
      <c r="X1385" s="53" t="str">
        <f aca="false">"*"&amp;IF(AND(A1385="EU",W1385=2035),0.95,IF(AND(A1385="EU",W1385=2050),0.93,IF(AND(A1385="USA",W1385=2035),0.96,IF(AND(A1385="USA",W1385=2050),0.93,IF(AND(A1385="Japan",W1385=2035),0.94,IF(AND(A1385="Japan",W1385=2050),0.92,IF(AND(A1385="Russia",W1385=2035),0.95,IF(AND(A1385="Russia",W1385=2050),0.91,IF(AND(A1385="China",W1385=2035),0.93,IF(AND(A1385="China",W1385=2050),0.92,IF(AND(A1385="India",W1385=2035),0.94,IF(AND(A1385="India",W1385=2050),0.91,IF(AND(A1385="Middle East",W1385=2035),0.92,IF(AND(A1385="Middle East",W1385=2050),0.89,IF(AND(A1385="Africa",W1385=2035),0.93,IF(AND(A1385="Africa",W1385=2050),0.9,IF(AND(A1385="Brazil",W1385=2035),0.95,IF(AND(A1385="Brazil",W1385=2050),0.92,""))))))))))))))))))</f>
        <v>*0.89</v>
      </c>
      <c r="AC1385" s="0" t="s">
        <v>2236</v>
      </c>
      <c r="AD1385" s="50" t="s">
        <v>35</v>
      </c>
      <c r="AE1385" s="0" t="n">
        <v>2035</v>
      </c>
      <c r="AF1385" s="51" t="str">
        <f aca="false">"*"&amp;IF(AND(A1385="EU",AE1385=2035),0.93,IF(AND(A1385="EU",AE1385=2050),0.9,IF(AND(A1385="USA",AE1385=2035),0.92,IF(AND(A1385="USA",AE1385=2050),0.89,IF(AND(A1385="Japan",AE1385=2035),0.92,IF(AND(A1385="Japan",AE1385=2050),0.89,IF(AND(A1385="Russia",AE1385=2035),0.91,IF(AND(A1385="Russia",AE1385=2050),0.86,IF(AND(A1385="China",AE1385=2035),0.91,IF(AND(A1385="China",AE1385=2050),0.87,IF(AND(A1385="India",AE1385=2035),0.92,IF(AND(A1385="India",AE1385=2050),0.87,IF(AND(A1385="Middle East",AE1385=2035),0.89,IF(AND(A1385="Middle East",AE1385=2050),0.84,IF(AND(A1385="Africa",AE1385=2035),0.9,IF(AND(A1385="Africa",AE1385=2050),0.86,IF(AND(A1385="Brazil",AE1385=2035),0.93,IF(AND(A1385="Brazil",AE1385=2050),0.89,""))))))))))))))))))</f>
        <v>*0.89</v>
      </c>
      <c r="AG1385" s="51" t="str">
        <f aca="false">AG1384</f>
        <v>REZoning_Sol-Win</v>
      </c>
      <c r="AI1385" s="0" t="s">
        <v>2236</v>
      </c>
      <c r="AJ1385" s="50" t="s">
        <v>35</v>
      </c>
      <c r="AK1385" s="0" t="n">
        <v>2050</v>
      </c>
      <c r="AL1385" s="51" t="str">
        <f aca="false">"*"&amp;IF(AND(A1385="EU",AK1385=2035),0.93,IF(AND(A1385="EU",AK1385=2050),0.9,IF(AND(A1385="USA",AK1385=2035),0.92,IF(AND(A1385="USA",AK1385=2050),0.89,IF(AND(A1385="Japan",AK1385=2035),0.92,IF(AND(A1385="Japan",AK1385=2050),0.89,IF(AND(A1385="Russia",AK1385=2035),0.91,IF(AND(A1385="Russia",AK1385=2050),0.86,IF(AND(A1385="China",AK1385=2035),0.91,IF(AND(A1385="China",AK1385=2050),0.87,IF(AND(A1385="India",AK1385=2035),0.92,IF(AND(A1385="India",AK1385=2050),0.87,IF(AND(A1385="Middle East",AK1385=2035),0.89,IF(AND(A1385="Middle East",AK1385=2050),0.84,IF(AND(A1385="Africa",AK1385=2035),0.9,IF(AND(A1385="Africa",AK1385=2050),0.86,IF(AND(A1385="Brazil",AK1385=2035),0.93,IF(AND(A1385="Brazil",AK1385=2050),0.89,""))))))))))))))))))</f>
        <v>*0.84</v>
      </c>
      <c r="AM1385" s="51" t="str">
        <f aca="false">AM1384</f>
        <v>REZoning_Sol-Win</v>
      </c>
      <c r="AP1385" s="0" t="s">
        <v>2236</v>
      </c>
      <c r="AQ1385" s="0" t="s">
        <v>35</v>
      </c>
      <c r="AR1385" s="0" t="n">
        <v>2100</v>
      </c>
      <c r="AS1385" s="0" t="s">
        <v>896</v>
      </c>
      <c r="AT1385" s="0" t="s">
        <v>36</v>
      </c>
    </row>
    <row r="1386" customFormat="false" ht="28.5" hidden="false" customHeight="true" outlineLevel="0" collapsed="false">
      <c r="A1386" s="3" t="s">
        <v>57</v>
      </c>
      <c r="C1386" s="0" t="s">
        <v>2237</v>
      </c>
      <c r="D1386" s="50" t="s">
        <v>35</v>
      </c>
      <c r="E1386" s="0" t="n">
        <v>2035</v>
      </c>
      <c r="F1386" s="51" t="str">
        <f aca="false">"*"&amp;IF(AND(A1386="EU",E1386=2035),0.95,IF(AND(A1386="EU",E1386=2050),0.93,IF(AND(A1386="USA",E1386=2035),0.96,IF(AND(A1386="USA",E1386=2050),0.94,IF(AND(A1386="Japan",E1386=2035),0.94,IF(AND(A1386="Japan",E1386=2050),0.92,IF(AND(A1386="Russia",E1386=2035),0.95,IF(AND(A1386="Russia",E1386=2050),0.93,IF(AND(A1386="China",E1386=2035),0.94,IF(AND(A1386="China",E1386=2050),0.92,IF(AND(A1386="India",E1386=2035),0.95,IF(AND(A1386="India",E1386=2050),0.92,IF(AND(A1386="Middle East",E1386=2035),0.94,IF(AND(A1386="Middle East",E1386=2050),0.9,IF(AND(A1386="Africa",E1386=2035),0.94,IF(AND(A1386="Africa",E1386=2050),0.91,IF(AND(A1386="Brazil",E1386=2035),0.95,IF(AND(A1386="Brazil",E1386=2050),0.92,""))))))))))))))))))</f>
        <v>*0.94</v>
      </c>
      <c r="H1386" s="0" t="s">
        <v>2237</v>
      </c>
      <c r="I1386" s="50" t="s">
        <v>35</v>
      </c>
      <c r="J1386" s="0" t="n">
        <v>2050</v>
      </c>
      <c r="K1386" s="48" t="str">
        <f aca="false">"*"&amp;IF(AND(A1386="EU",J1386=2035),0.95,IF(AND(A1386="EU",J1386=2050),0.93,IF(AND(A1386="USA",J1386=2035),0.96,IF(AND(A1386="USA",J1386=2050),0.94,IF(AND(A1386="Japan",J1386=2035),0.94,IF(AND(A1386="Japan",J1386=2050),0.92,IF(AND(A1386="Russia",J1386=2035),0.95,IF(AND(A1386="Russia",J1386=2050),0.93,IF(AND(A1386="China",J1386=2035),0.94,IF(AND(A1386="China",J1386=2050),0.92,IF(AND(A1386="India",J1386=2035),0.95,IF(AND(A1386="India",J1386=2050),0.92,IF(AND(A1386="Middle East",J1386=2035),0.94,IF(AND(A1386="Middle East",J1386=2050),0.9,IF(AND(A1386="Africa",J1386=2035),0.94,IF(AND(A1386="Africa",J1386=2050),0.91,IF(AND(A1386="Brazil",J1386=2035),0.95,IF(AND(A1386="Brazil",J1386=2050),0.92,""))))))))))))))))))</f>
        <v>*0.9</v>
      </c>
      <c r="P1386" s="41" t="s">
        <v>2237</v>
      </c>
      <c r="Q1386" s="52" t="s">
        <v>35</v>
      </c>
      <c r="R1386" s="41" t="n">
        <v>2035</v>
      </c>
      <c r="S1386" s="53" t="str">
        <f aca="false">"*"&amp;IF(AND(A1386="EU",R1386=2035),0.95,IF(AND(A1386="EU",R1386=2050),0.93,IF(AND(A1386="USA",R1386=2035),0.96,IF(AND(A1386="USA",R1386=2050),0.93,IF(AND(A1386="Japan",R1386=2035),0.94,IF(AND(A1386="Japan",R1386=2050),0.92,IF(AND(A1386="Russia",R1386=2035),0.95,IF(AND(A1386="Russia",R1386=2050),0.91,IF(AND(A1386="China",R1386=2035),0.93,IF(AND(A1386="China",R1386=2050),0.92,IF(AND(A1386="India",R1386=2035),0.94,IF(AND(A1386="India",R1386=2050),0.91,IF(AND(A1386="Middle East",R1386=2035),0.92,IF(AND(A1386="Middle East",R1386=2050),0.89,IF(AND(A1386="Africa",R1386=2035),0.93,IF(AND(A1386="Africa",R1386=2050),0.9,IF(AND(A1386="Brazil",R1386=2035),0.95,IF(AND(A1386="Brazil",R1386=2050),0.92,""))))))))))))))))))</f>
        <v>*0.92</v>
      </c>
      <c r="U1386" s="41" t="s">
        <v>2237</v>
      </c>
      <c r="V1386" s="52" t="s">
        <v>35</v>
      </c>
      <c r="W1386" s="41" t="n">
        <v>2050</v>
      </c>
      <c r="X1386" s="53" t="str">
        <f aca="false">"*"&amp;IF(AND(A1386="EU",W1386=2035),0.95,IF(AND(A1386="EU",W1386=2050),0.93,IF(AND(A1386="USA",W1386=2035),0.96,IF(AND(A1386="USA",W1386=2050),0.93,IF(AND(A1386="Japan",W1386=2035),0.94,IF(AND(A1386="Japan",W1386=2050),0.92,IF(AND(A1386="Russia",W1386=2035),0.95,IF(AND(A1386="Russia",W1386=2050),0.91,IF(AND(A1386="China",W1386=2035),0.93,IF(AND(A1386="China",W1386=2050),0.92,IF(AND(A1386="India",W1386=2035),0.94,IF(AND(A1386="India",W1386=2050),0.91,IF(AND(A1386="Middle East",W1386=2035),0.92,IF(AND(A1386="Middle East",W1386=2050),0.89,IF(AND(A1386="Africa",W1386=2035),0.93,IF(AND(A1386="Africa",W1386=2050),0.9,IF(AND(A1386="Brazil",W1386=2035),0.95,IF(AND(A1386="Brazil",W1386=2050),0.92,""))))))))))))))))))</f>
        <v>*0.89</v>
      </c>
      <c r="AC1386" s="0" t="s">
        <v>2237</v>
      </c>
      <c r="AD1386" s="50" t="s">
        <v>35</v>
      </c>
      <c r="AE1386" s="0" t="n">
        <v>2035</v>
      </c>
      <c r="AF1386" s="51" t="str">
        <f aca="false">"*"&amp;IF(AND(A1386="EU",AE1386=2035),0.93,IF(AND(A1386="EU",AE1386=2050),0.9,IF(AND(A1386="USA",AE1386=2035),0.92,IF(AND(A1386="USA",AE1386=2050),0.89,IF(AND(A1386="Japan",AE1386=2035),0.92,IF(AND(A1386="Japan",AE1386=2050),0.89,IF(AND(A1386="Russia",AE1386=2035),0.91,IF(AND(A1386="Russia",AE1386=2050),0.86,IF(AND(A1386="China",AE1386=2035),0.91,IF(AND(A1386="China",AE1386=2050),0.87,IF(AND(A1386="India",AE1386=2035),0.92,IF(AND(A1386="India",AE1386=2050),0.87,IF(AND(A1386="Middle East",AE1386=2035),0.89,IF(AND(A1386="Middle East",AE1386=2050),0.84,IF(AND(A1386="Africa",AE1386=2035),0.9,IF(AND(A1386="Africa",AE1386=2050),0.86,IF(AND(A1386="Brazil",AE1386=2035),0.93,IF(AND(A1386="Brazil",AE1386=2050),0.89,""))))))))))))))))))</f>
        <v>*0.89</v>
      </c>
      <c r="AG1386" s="51" t="str">
        <f aca="false">AG1385</f>
        <v>REZoning_Sol-Win</v>
      </c>
      <c r="AI1386" s="0" t="s">
        <v>2237</v>
      </c>
      <c r="AJ1386" s="50" t="s">
        <v>35</v>
      </c>
      <c r="AK1386" s="0" t="n">
        <v>2050</v>
      </c>
      <c r="AL1386" s="51" t="str">
        <f aca="false">"*"&amp;IF(AND(A1386="EU",AK1386=2035),0.93,IF(AND(A1386="EU",AK1386=2050),0.9,IF(AND(A1386="USA",AK1386=2035),0.92,IF(AND(A1386="USA",AK1386=2050),0.89,IF(AND(A1386="Japan",AK1386=2035),0.92,IF(AND(A1386="Japan",AK1386=2050),0.89,IF(AND(A1386="Russia",AK1386=2035),0.91,IF(AND(A1386="Russia",AK1386=2050),0.86,IF(AND(A1386="China",AK1386=2035),0.91,IF(AND(A1386="China",AK1386=2050),0.87,IF(AND(A1386="India",AK1386=2035),0.92,IF(AND(A1386="India",AK1386=2050),0.87,IF(AND(A1386="Middle East",AK1386=2035),0.89,IF(AND(A1386="Middle East",AK1386=2050),0.84,IF(AND(A1386="Africa",AK1386=2035),0.9,IF(AND(A1386="Africa",AK1386=2050),0.86,IF(AND(A1386="Brazil",AK1386=2035),0.93,IF(AND(A1386="Brazil",AK1386=2050),0.89,""))))))))))))))))))</f>
        <v>*0.84</v>
      </c>
      <c r="AM1386" s="51" t="str">
        <f aca="false">AM1385</f>
        <v>REZoning_Sol-Win</v>
      </c>
      <c r="AP1386" s="0" t="s">
        <v>2237</v>
      </c>
      <c r="AQ1386" s="0" t="s">
        <v>35</v>
      </c>
      <c r="AR1386" s="0" t="n">
        <v>2100</v>
      </c>
      <c r="AS1386" s="0" t="s">
        <v>896</v>
      </c>
      <c r="AT1386" s="0" t="s">
        <v>36</v>
      </c>
    </row>
    <row r="1387" customFormat="false" ht="28.5" hidden="false" customHeight="true" outlineLevel="0" collapsed="false">
      <c r="A1387" s="3" t="s">
        <v>57</v>
      </c>
      <c r="C1387" s="0" t="s">
        <v>2238</v>
      </c>
      <c r="D1387" s="50" t="s">
        <v>35</v>
      </c>
      <c r="E1387" s="0" t="n">
        <v>2035</v>
      </c>
      <c r="F1387" s="51" t="str">
        <f aca="false">"*"&amp;IF(AND(A1387="EU",E1387=2035),0.95,IF(AND(A1387="EU",E1387=2050),0.93,IF(AND(A1387="USA",E1387=2035),0.96,IF(AND(A1387="USA",E1387=2050),0.94,IF(AND(A1387="Japan",E1387=2035),0.94,IF(AND(A1387="Japan",E1387=2050),0.92,IF(AND(A1387="Russia",E1387=2035),0.95,IF(AND(A1387="Russia",E1387=2050),0.93,IF(AND(A1387="China",E1387=2035),0.94,IF(AND(A1387="China",E1387=2050),0.92,IF(AND(A1387="India",E1387=2035),0.95,IF(AND(A1387="India",E1387=2050),0.92,IF(AND(A1387="Middle East",E1387=2035),0.94,IF(AND(A1387="Middle East",E1387=2050),0.9,IF(AND(A1387="Africa",E1387=2035),0.94,IF(AND(A1387="Africa",E1387=2050),0.91,IF(AND(A1387="Brazil",E1387=2035),0.95,IF(AND(A1387="Brazil",E1387=2050),0.92,""))))))))))))))))))</f>
        <v>*0.94</v>
      </c>
      <c r="H1387" s="0" t="s">
        <v>2238</v>
      </c>
      <c r="I1387" s="50" t="s">
        <v>35</v>
      </c>
      <c r="J1387" s="0" t="n">
        <v>2050</v>
      </c>
      <c r="K1387" s="48" t="str">
        <f aca="false">"*"&amp;IF(AND(A1387="EU",J1387=2035),0.95,IF(AND(A1387="EU",J1387=2050),0.93,IF(AND(A1387="USA",J1387=2035),0.96,IF(AND(A1387="USA",J1387=2050),0.94,IF(AND(A1387="Japan",J1387=2035),0.94,IF(AND(A1387="Japan",J1387=2050),0.92,IF(AND(A1387="Russia",J1387=2035),0.95,IF(AND(A1387="Russia",J1387=2050),0.93,IF(AND(A1387="China",J1387=2035),0.94,IF(AND(A1387="China",J1387=2050),0.92,IF(AND(A1387="India",J1387=2035),0.95,IF(AND(A1387="India",J1387=2050),0.92,IF(AND(A1387="Middle East",J1387=2035),0.94,IF(AND(A1387="Middle East",J1387=2050),0.9,IF(AND(A1387="Africa",J1387=2035),0.94,IF(AND(A1387="Africa",J1387=2050),0.91,IF(AND(A1387="Brazil",J1387=2035),0.95,IF(AND(A1387="Brazil",J1387=2050),0.92,""))))))))))))))))))</f>
        <v>*0.9</v>
      </c>
      <c r="P1387" s="41" t="s">
        <v>2238</v>
      </c>
      <c r="Q1387" s="52" t="s">
        <v>35</v>
      </c>
      <c r="R1387" s="41" t="n">
        <v>2035</v>
      </c>
      <c r="S1387" s="53" t="str">
        <f aca="false">"*"&amp;IF(AND(A1387="EU",R1387=2035),0.95,IF(AND(A1387="EU",R1387=2050),0.93,IF(AND(A1387="USA",R1387=2035),0.96,IF(AND(A1387="USA",R1387=2050),0.93,IF(AND(A1387="Japan",R1387=2035),0.94,IF(AND(A1387="Japan",R1387=2050),0.92,IF(AND(A1387="Russia",R1387=2035),0.95,IF(AND(A1387="Russia",R1387=2050),0.91,IF(AND(A1387="China",R1387=2035),0.93,IF(AND(A1387="China",R1387=2050),0.92,IF(AND(A1387="India",R1387=2035),0.94,IF(AND(A1387="India",R1387=2050),0.91,IF(AND(A1387="Middle East",R1387=2035),0.92,IF(AND(A1387="Middle East",R1387=2050),0.89,IF(AND(A1387="Africa",R1387=2035),0.93,IF(AND(A1387="Africa",R1387=2050),0.9,IF(AND(A1387="Brazil",R1387=2035),0.95,IF(AND(A1387="Brazil",R1387=2050),0.92,""))))))))))))))))))</f>
        <v>*0.92</v>
      </c>
      <c r="U1387" s="41" t="s">
        <v>2238</v>
      </c>
      <c r="V1387" s="52" t="s">
        <v>35</v>
      </c>
      <c r="W1387" s="41" t="n">
        <v>2050</v>
      </c>
      <c r="X1387" s="53" t="str">
        <f aca="false">"*"&amp;IF(AND(A1387="EU",W1387=2035),0.95,IF(AND(A1387="EU",W1387=2050),0.93,IF(AND(A1387="USA",W1387=2035),0.96,IF(AND(A1387="USA",W1387=2050),0.93,IF(AND(A1387="Japan",W1387=2035),0.94,IF(AND(A1387="Japan",W1387=2050),0.92,IF(AND(A1387="Russia",W1387=2035),0.95,IF(AND(A1387="Russia",W1387=2050),0.91,IF(AND(A1387="China",W1387=2035),0.93,IF(AND(A1387="China",W1387=2050),0.92,IF(AND(A1387="India",W1387=2035),0.94,IF(AND(A1387="India",W1387=2050),0.91,IF(AND(A1387="Middle East",W1387=2035),0.92,IF(AND(A1387="Middle East",W1387=2050),0.89,IF(AND(A1387="Africa",W1387=2035),0.93,IF(AND(A1387="Africa",W1387=2050),0.9,IF(AND(A1387="Brazil",W1387=2035),0.95,IF(AND(A1387="Brazil",W1387=2050),0.92,""))))))))))))))))))</f>
        <v>*0.89</v>
      </c>
      <c r="AC1387" s="0" t="s">
        <v>2238</v>
      </c>
      <c r="AD1387" s="50" t="s">
        <v>35</v>
      </c>
      <c r="AE1387" s="0" t="n">
        <v>2035</v>
      </c>
      <c r="AF1387" s="51" t="str">
        <f aca="false">"*"&amp;IF(AND(A1387="EU",AE1387=2035),0.93,IF(AND(A1387="EU",AE1387=2050),0.9,IF(AND(A1387="USA",AE1387=2035),0.92,IF(AND(A1387="USA",AE1387=2050),0.89,IF(AND(A1387="Japan",AE1387=2035),0.92,IF(AND(A1387="Japan",AE1387=2050),0.89,IF(AND(A1387="Russia",AE1387=2035),0.91,IF(AND(A1387="Russia",AE1387=2050),0.86,IF(AND(A1387="China",AE1387=2035),0.91,IF(AND(A1387="China",AE1387=2050),0.87,IF(AND(A1387="India",AE1387=2035),0.92,IF(AND(A1387="India",AE1387=2050),0.87,IF(AND(A1387="Middle East",AE1387=2035),0.89,IF(AND(A1387="Middle East",AE1387=2050),0.84,IF(AND(A1387="Africa",AE1387=2035),0.9,IF(AND(A1387="Africa",AE1387=2050),0.86,IF(AND(A1387="Brazil",AE1387=2035),0.93,IF(AND(A1387="Brazil",AE1387=2050),0.89,""))))))))))))))))))</f>
        <v>*0.89</v>
      </c>
      <c r="AG1387" s="51" t="str">
        <f aca="false">AG1386</f>
        <v>REZoning_Sol-Win</v>
      </c>
      <c r="AI1387" s="0" t="s">
        <v>2238</v>
      </c>
      <c r="AJ1387" s="50" t="s">
        <v>35</v>
      </c>
      <c r="AK1387" s="0" t="n">
        <v>2050</v>
      </c>
      <c r="AL1387" s="51" t="str">
        <f aca="false">"*"&amp;IF(AND(A1387="EU",AK1387=2035),0.93,IF(AND(A1387="EU",AK1387=2050),0.9,IF(AND(A1387="USA",AK1387=2035),0.92,IF(AND(A1387="USA",AK1387=2050),0.89,IF(AND(A1387="Japan",AK1387=2035),0.92,IF(AND(A1387="Japan",AK1387=2050),0.89,IF(AND(A1387="Russia",AK1387=2035),0.91,IF(AND(A1387="Russia",AK1387=2050),0.86,IF(AND(A1387="China",AK1387=2035),0.91,IF(AND(A1387="China",AK1387=2050),0.87,IF(AND(A1387="India",AK1387=2035),0.92,IF(AND(A1387="India",AK1387=2050),0.87,IF(AND(A1387="Middle East",AK1387=2035),0.89,IF(AND(A1387="Middle East",AK1387=2050),0.84,IF(AND(A1387="Africa",AK1387=2035),0.9,IF(AND(A1387="Africa",AK1387=2050),0.86,IF(AND(A1387="Brazil",AK1387=2035),0.93,IF(AND(A1387="Brazil",AK1387=2050),0.89,""))))))))))))))))))</f>
        <v>*0.84</v>
      </c>
      <c r="AM1387" s="51" t="str">
        <f aca="false">AM1386</f>
        <v>REZoning_Sol-Win</v>
      </c>
      <c r="AP1387" s="0" t="s">
        <v>2238</v>
      </c>
      <c r="AQ1387" s="0" t="s">
        <v>35</v>
      </c>
      <c r="AR1387" s="0" t="n">
        <v>2100</v>
      </c>
      <c r="AS1387" s="0" t="s">
        <v>896</v>
      </c>
      <c r="AT1387" s="0" t="s">
        <v>36</v>
      </c>
    </row>
    <row r="1388" customFormat="false" ht="28.5" hidden="false" customHeight="true" outlineLevel="0" collapsed="false">
      <c r="A1388" s="3" t="s">
        <v>57</v>
      </c>
      <c r="C1388" s="0" t="s">
        <v>2239</v>
      </c>
      <c r="D1388" s="50" t="s">
        <v>35</v>
      </c>
      <c r="E1388" s="0" t="n">
        <v>2035</v>
      </c>
      <c r="F1388" s="51" t="str">
        <f aca="false">"*"&amp;IF(AND(A1388="EU",E1388=2035),0.95,IF(AND(A1388="EU",E1388=2050),0.93,IF(AND(A1388="USA",E1388=2035),0.96,IF(AND(A1388="USA",E1388=2050),0.94,IF(AND(A1388="Japan",E1388=2035),0.94,IF(AND(A1388="Japan",E1388=2050),0.92,IF(AND(A1388="Russia",E1388=2035),0.95,IF(AND(A1388="Russia",E1388=2050),0.93,IF(AND(A1388="China",E1388=2035),0.94,IF(AND(A1388="China",E1388=2050),0.92,IF(AND(A1388="India",E1388=2035),0.95,IF(AND(A1388="India",E1388=2050),0.92,IF(AND(A1388="Middle East",E1388=2035),0.94,IF(AND(A1388="Middle East",E1388=2050),0.9,IF(AND(A1388="Africa",E1388=2035),0.94,IF(AND(A1388="Africa",E1388=2050),0.91,IF(AND(A1388="Brazil",E1388=2035),0.95,IF(AND(A1388="Brazil",E1388=2050),0.92,""))))))))))))))))))</f>
        <v>*0.94</v>
      </c>
      <c r="H1388" s="0" t="s">
        <v>2239</v>
      </c>
      <c r="I1388" s="50" t="s">
        <v>35</v>
      </c>
      <c r="J1388" s="0" t="n">
        <v>2050</v>
      </c>
      <c r="K1388" s="48" t="str">
        <f aca="false">"*"&amp;IF(AND(A1388="EU",J1388=2035),0.95,IF(AND(A1388="EU",J1388=2050),0.93,IF(AND(A1388="USA",J1388=2035),0.96,IF(AND(A1388="USA",J1388=2050),0.94,IF(AND(A1388="Japan",J1388=2035),0.94,IF(AND(A1388="Japan",J1388=2050),0.92,IF(AND(A1388="Russia",J1388=2035),0.95,IF(AND(A1388="Russia",J1388=2050),0.93,IF(AND(A1388="China",J1388=2035),0.94,IF(AND(A1388="China",J1388=2050),0.92,IF(AND(A1388="India",J1388=2035),0.95,IF(AND(A1388="India",J1388=2050),0.92,IF(AND(A1388="Middle East",J1388=2035),0.94,IF(AND(A1388="Middle East",J1388=2050),0.9,IF(AND(A1388="Africa",J1388=2035),0.94,IF(AND(A1388="Africa",J1388=2050),0.91,IF(AND(A1388="Brazil",J1388=2035),0.95,IF(AND(A1388="Brazil",J1388=2050),0.92,""))))))))))))))))))</f>
        <v>*0.9</v>
      </c>
      <c r="P1388" s="41" t="s">
        <v>2239</v>
      </c>
      <c r="Q1388" s="52" t="s">
        <v>35</v>
      </c>
      <c r="R1388" s="41" t="n">
        <v>2035</v>
      </c>
      <c r="S1388" s="53" t="str">
        <f aca="false">"*"&amp;IF(AND(A1388="EU",R1388=2035),0.95,IF(AND(A1388="EU",R1388=2050),0.93,IF(AND(A1388="USA",R1388=2035),0.96,IF(AND(A1388="USA",R1388=2050),0.93,IF(AND(A1388="Japan",R1388=2035),0.94,IF(AND(A1388="Japan",R1388=2050),0.92,IF(AND(A1388="Russia",R1388=2035),0.95,IF(AND(A1388="Russia",R1388=2050),0.91,IF(AND(A1388="China",R1388=2035),0.93,IF(AND(A1388="China",R1388=2050),0.92,IF(AND(A1388="India",R1388=2035),0.94,IF(AND(A1388="India",R1388=2050),0.91,IF(AND(A1388="Middle East",R1388=2035),0.92,IF(AND(A1388="Middle East",R1388=2050),0.89,IF(AND(A1388="Africa",R1388=2035),0.93,IF(AND(A1388="Africa",R1388=2050),0.9,IF(AND(A1388="Brazil",R1388=2035),0.95,IF(AND(A1388="Brazil",R1388=2050),0.92,""))))))))))))))))))</f>
        <v>*0.92</v>
      </c>
      <c r="U1388" s="41" t="s">
        <v>2239</v>
      </c>
      <c r="V1388" s="52" t="s">
        <v>35</v>
      </c>
      <c r="W1388" s="41" t="n">
        <v>2050</v>
      </c>
      <c r="X1388" s="53" t="str">
        <f aca="false">"*"&amp;IF(AND(A1388="EU",W1388=2035),0.95,IF(AND(A1388="EU",W1388=2050),0.93,IF(AND(A1388="USA",W1388=2035),0.96,IF(AND(A1388="USA",W1388=2050),0.93,IF(AND(A1388="Japan",W1388=2035),0.94,IF(AND(A1388="Japan",W1388=2050),0.92,IF(AND(A1388="Russia",W1388=2035),0.95,IF(AND(A1388="Russia",W1388=2050),0.91,IF(AND(A1388="China",W1388=2035),0.93,IF(AND(A1388="China",W1388=2050),0.92,IF(AND(A1388="India",W1388=2035),0.94,IF(AND(A1388="India",W1388=2050),0.91,IF(AND(A1388="Middle East",W1388=2035),0.92,IF(AND(A1388="Middle East",W1388=2050),0.89,IF(AND(A1388="Africa",W1388=2035),0.93,IF(AND(A1388="Africa",W1388=2050),0.9,IF(AND(A1388="Brazil",W1388=2035),0.95,IF(AND(A1388="Brazil",W1388=2050),0.92,""))))))))))))))))))</f>
        <v>*0.89</v>
      </c>
      <c r="AC1388" s="0" t="s">
        <v>2239</v>
      </c>
      <c r="AD1388" s="50" t="s">
        <v>35</v>
      </c>
      <c r="AE1388" s="0" t="n">
        <v>2035</v>
      </c>
      <c r="AF1388" s="51" t="str">
        <f aca="false">"*"&amp;IF(AND(A1388="EU",AE1388=2035),0.93,IF(AND(A1388="EU",AE1388=2050),0.9,IF(AND(A1388="USA",AE1388=2035),0.92,IF(AND(A1388="USA",AE1388=2050),0.89,IF(AND(A1388="Japan",AE1388=2035),0.92,IF(AND(A1388="Japan",AE1388=2050),0.89,IF(AND(A1388="Russia",AE1388=2035),0.91,IF(AND(A1388="Russia",AE1388=2050),0.86,IF(AND(A1388="China",AE1388=2035),0.91,IF(AND(A1388="China",AE1388=2050),0.87,IF(AND(A1388="India",AE1388=2035),0.92,IF(AND(A1388="India",AE1388=2050),0.87,IF(AND(A1388="Middle East",AE1388=2035),0.89,IF(AND(A1388="Middle East",AE1388=2050),0.84,IF(AND(A1388="Africa",AE1388=2035),0.9,IF(AND(A1388="Africa",AE1388=2050),0.86,IF(AND(A1388="Brazil",AE1388=2035),0.93,IF(AND(A1388="Brazil",AE1388=2050),0.89,""))))))))))))))))))</f>
        <v>*0.89</v>
      </c>
      <c r="AG1388" s="51" t="str">
        <f aca="false">AG1387</f>
        <v>REZoning_Sol-Win</v>
      </c>
      <c r="AI1388" s="0" t="s">
        <v>2239</v>
      </c>
      <c r="AJ1388" s="50" t="s">
        <v>35</v>
      </c>
      <c r="AK1388" s="0" t="n">
        <v>2050</v>
      </c>
      <c r="AL1388" s="51" t="str">
        <f aca="false">"*"&amp;IF(AND(A1388="EU",AK1388=2035),0.93,IF(AND(A1388="EU",AK1388=2050),0.9,IF(AND(A1388="USA",AK1388=2035),0.92,IF(AND(A1388="USA",AK1388=2050),0.89,IF(AND(A1388="Japan",AK1388=2035),0.92,IF(AND(A1388="Japan",AK1388=2050),0.89,IF(AND(A1388="Russia",AK1388=2035),0.91,IF(AND(A1388="Russia",AK1388=2050),0.86,IF(AND(A1388="China",AK1388=2035),0.91,IF(AND(A1388="China",AK1388=2050),0.87,IF(AND(A1388="India",AK1388=2035),0.92,IF(AND(A1388="India",AK1388=2050),0.87,IF(AND(A1388="Middle East",AK1388=2035),0.89,IF(AND(A1388="Middle East",AK1388=2050),0.84,IF(AND(A1388="Africa",AK1388=2035),0.9,IF(AND(A1388="Africa",AK1388=2050),0.86,IF(AND(A1388="Brazil",AK1388=2035),0.93,IF(AND(A1388="Brazil",AK1388=2050),0.89,""))))))))))))))))))</f>
        <v>*0.84</v>
      </c>
      <c r="AM1388" s="51" t="str">
        <f aca="false">AM1387</f>
        <v>REZoning_Sol-Win</v>
      </c>
      <c r="AP1388" s="0" t="s">
        <v>2239</v>
      </c>
      <c r="AQ1388" s="0" t="s">
        <v>35</v>
      </c>
      <c r="AR1388" s="0" t="n">
        <v>2100</v>
      </c>
      <c r="AS1388" s="0" t="s">
        <v>896</v>
      </c>
      <c r="AT1388" s="0" t="s">
        <v>36</v>
      </c>
    </row>
    <row r="1389" customFormat="false" ht="28.5" hidden="false" customHeight="true" outlineLevel="0" collapsed="false">
      <c r="A1389" s="3" t="s">
        <v>57</v>
      </c>
      <c r="C1389" s="0" t="s">
        <v>2240</v>
      </c>
      <c r="D1389" s="50" t="s">
        <v>35</v>
      </c>
      <c r="E1389" s="0" t="n">
        <v>2035</v>
      </c>
      <c r="F1389" s="51" t="str">
        <f aca="false">"*"&amp;IF(AND(A1389="EU",E1389=2035),0.95,IF(AND(A1389="EU",E1389=2050),0.93,IF(AND(A1389="USA",E1389=2035),0.96,IF(AND(A1389="USA",E1389=2050),0.94,IF(AND(A1389="Japan",E1389=2035),0.94,IF(AND(A1389="Japan",E1389=2050),0.92,IF(AND(A1389="Russia",E1389=2035),0.95,IF(AND(A1389="Russia",E1389=2050),0.93,IF(AND(A1389="China",E1389=2035),0.94,IF(AND(A1389="China",E1389=2050),0.92,IF(AND(A1389="India",E1389=2035),0.95,IF(AND(A1389="India",E1389=2050),0.92,IF(AND(A1389="Middle East",E1389=2035),0.94,IF(AND(A1389="Middle East",E1389=2050),0.9,IF(AND(A1389="Africa",E1389=2035),0.94,IF(AND(A1389="Africa",E1389=2050),0.91,IF(AND(A1389="Brazil",E1389=2035),0.95,IF(AND(A1389="Brazil",E1389=2050),0.92,""))))))))))))))))))</f>
        <v>*0.94</v>
      </c>
      <c r="H1389" s="0" t="s">
        <v>2240</v>
      </c>
      <c r="I1389" s="50" t="s">
        <v>35</v>
      </c>
      <c r="J1389" s="0" t="n">
        <v>2050</v>
      </c>
      <c r="K1389" s="48" t="str">
        <f aca="false">"*"&amp;IF(AND(A1389="EU",J1389=2035),0.95,IF(AND(A1389="EU",J1389=2050),0.93,IF(AND(A1389="USA",J1389=2035),0.96,IF(AND(A1389="USA",J1389=2050),0.94,IF(AND(A1389="Japan",J1389=2035),0.94,IF(AND(A1389="Japan",J1389=2050),0.92,IF(AND(A1389="Russia",J1389=2035),0.95,IF(AND(A1389="Russia",J1389=2050),0.93,IF(AND(A1389="China",J1389=2035),0.94,IF(AND(A1389="China",J1389=2050),0.92,IF(AND(A1389="India",J1389=2035),0.95,IF(AND(A1389="India",J1389=2050),0.92,IF(AND(A1389="Middle East",J1389=2035),0.94,IF(AND(A1389="Middle East",J1389=2050),0.9,IF(AND(A1389="Africa",J1389=2035),0.94,IF(AND(A1389="Africa",J1389=2050),0.91,IF(AND(A1389="Brazil",J1389=2035),0.95,IF(AND(A1389="Brazil",J1389=2050),0.92,""))))))))))))))))))</f>
        <v>*0.9</v>
      </c>
      <c r="P1389" s="41" t="s">
        <v>2240</v>
      </c>
      <c r="Q1389" s="52" t="s">
        <v>35</v>
      </c>
      <c r="R1389" s="41" t="n">
        <v>2035</v>
      </c>
      <c r="S1389" s="53" t="str">
        <f aca="false">"*"&amp;IF(AND(A1389="EU",R1389=2035),0.95,IF(AND(A1389="EU",R1389=2050),0.93,IF(AND(A1389="USA",R1389=2035),0.96,IF(AND(A1389="USA",R1389=2050),0.93,IF(AND(A1389="Japan",R1389=2035),0.94,IF(AND(A1389="Japan",R1389=2050),0.92,IF(AND(A1389="Russia",R1389=2035),0.95,IF(AND(A1389="Russia",R1389=2050),0.91,IF(AND(A1389="China",R1389=2035),0.93,IF(AND(A1389="China",R1389=2050),0.92,IF(AND(A1389="India",R1389=2035),0.94,IF(AND(A1389="India",R1389=2050),0.91,IF(AND(A1389="Middle East",R1389=2035),0.92,IF(AND(A1389="Middle East",R1389=2050),0.89,IF(AND(A1389="Africa",R1389=2035),0.93,IF(AND(A1389="Africa",R1389=2050),0.9,IF(AND(A1389="Brazil",R1389=2035),0.95,IF(AND(A1389="Brazil",R1389=2050),0.92,""))))))))))))))))))</f>
        <v>*0.92</v>
      </c>
      <c r="U1389" s="41" t="s">
        <v>2240</v>
      </c>
      <c r="V1389" s="52" t="s">
        <v>35</v>
      </c>
      <c r="W1389" s="41" t="n">
        <v>2050</v>
      </c>
      <c r="X1389" s="53" t="str">
        <f aca="false">"*"&amp;IF(AND(A1389="EU",W1389=2035),0.95,IF(AND(A1389="EU",W1389=2050),0.93,IF(AND(A1389="USA",W1389=2035),0.96,IF(AND(A1389="USA",W1389=2050),0.93,IF(AND(A1389="Japan",W1389=2035),0.94,IF(AND(A1389="Japan",W1389=2050),0.92,IF(AND(A1389="Russia",W1389=2035),0.95,IF(AND(A1389="Russia",W1389=2050),0.91,IF(AND(A1389="China",W1389=2035),0.93,IF(AND(A1389="China",W1389=2050),0.92,IF(AND(A1389="India",W1389=2035),0.94,IF(AND(A1389="India",W1389=2050),0.91,IF(AND(A1389="Middle East",W1389=2035),0.92,IF(AND(A1389="Middle East",W1389=2050),0.89,IF(AND(A1389="Africa",W1389=2035),0.93,IF(AND(A1389="Africa",W1389=2050),0.9,IF(AND(A1389="Brazil",W1389=2035),0.95,IF(AND(A1389="Brazil",W1389=2050),0.92,""))))))))))))))))))</f>
        <v>*0.89</v>
      </c>
      <c r="AC1389" s="0" t="s">
        <v>2240</v>
      </c>
      <c r="AD1389" s="50" t="s">
        <v>35</v>
      </c>
      <c r="AE1389" s="0" t="n">
        <v>2035</v>
      </c>
      <c r="AF1389" s="51" t="str">
        <f aca="false">"*"&amp;IF(AND(A1389="EU",AE1389=2035),0.93,IF(AND(A1389="EU",AE1389=2050),0.9,IF(AND(A1389="USA",AE1389=2035),0.92,IF(AND(A1389="USA",AE1389=2050),0.89,IF(AND(A1389="Japan",AE1389=2035),0.92,IF(AND(A1389="Japan",AE1389=2050),0.89,IF(AND(A1389="Russia",AE1389=2035),0.91,IF(AND(A1389="Russia",AE1389=2050),0.86,IF(AND(A1389="China",AE1389=2035),0.91,IF(AND(A1389="China",AE1389=2050),0.87,IF(AND(A1389="India",AE1389=2035),0.92,IF(AND(A1389="India",AE1389=2050),0.87,IF(AND(A1389="Middle East",AE1389=2035),0.89,IF(AND(A1389="Middle East",AE1389=2050),0.84,IF(AND(A1389="Africa",AE1389=2035),0.9,IF(AND(A1389="Africa",AE1389=2050),0.86,IF(AND(A1389="Brazil",AE1389=2035),0.93,IF(AND(A1389="Brazil",AE1389=2050),0.89,""))))))))))))))))))</f>
        <v>*0.89</v>
      </c>
      <c r="AG1389" s="51" t="str">
        <f aca="false">AG1388</f>
        <v>REZoning_Sol-Win</v>
      </c>
      <c r="AI1389" s="0" t="s">
        <v>2240</v>
      </c>
      <c r="AJ1389" s="50" t="s">
        <v>35</v>
      </c>
      <c r="AK1389" s="0" t="n">
        <v>2050</v>
      </c>
      <c r="AL1389" s="51" t="str">
        <f aca="false">"*"&amp;IF(AND(A1389="EU",AK1389=2035),0.93,IF(AND(A1389="EU",AK1389=2050),0.9,IF(AND(A1389="USA",AK1389=2035),0.92,IF(AND(A1389="USA",AK1389=2050),0.89,IF(AND(A1389="Japan",AK1389=2035),0.92,IF(AND(A1389="Japan",AK1389=2050),0.89,IF(AND(A1389="Russia",AK1389=2035),0.91,IF(AND(A1389="Russia",AK1389=2050),0.86,IF(AND(A1389="China",AK1389=2035),0.91,IF(AND(A1389="China",AK1389=2050),0.87,IF(AND(A1389="India",AK1389=2035),0.92,IF(AND(A1389="India",AK1389=2050),0.87,IF(AND(A1389="Middle East",AK1389=2035),0.89,IF(AND(A1389="Middle East",AK1389=2050),0.84,IF(AND(A1389="Africa",AK1389=2035),0.9,IF(AND(A1389="Africa",AK1389=2050),0.86,IF(AND(A1389="Brazil",AK1389=2035),0.93,IF(AND(A1389="Brazil",AK1389=2050),0.89,""))))))))))))))))))</f>
        <v>*0.84</v>
      </c>
      <c r="AM1389" s="51" t="str">
        <f aca="false">AM1388</f>
        <v>REZoning_Sol-Win</v>
      </c>
      <c r="AP1389" s="0" t="s">
        <v>2240</v>
      </c>
      <c r="AQ1389" s="0" t="s">
        <v>35</v>
      </c>
      <c r="AR1389" s="0" t="n">
        <v>2100</v>
      </c>
      <c r="AS1389" s="0" t="s">
        <v>896</v>
      </c>
      <c r="AT1389" s="0" t="s">
        <v>36</v>
      </c>
    </row>
    <row r="1390" customFormat="false" ht="28.5" hidden="false" customHeight="true" outlineLevel="0" collapsed="false">
      <c r="A1390" s="3" t="s">
        <v>33</v>
      </c>
      <c r="C1390" s="0" t="s">
        <v>2241</v>
      </c>
      <c r="D1390" s="50" t="s">
        <v>35</v>
      </c>
      <c r="E1390" s="0" t="n">
        <v>2035</v>
      </c>
      <c r="F1390" s="51" t="str">
        <f aca="false">"*"&amp;IF(AND(A1390="EU",E1390=2035),0.95,IF(AND(A1390="EU",E1390=2050),0.93,IF(AND(A1390="USA",E1390=2035),0.96,IF(AND(A1390="USA",E1390=2050),0.94,IF(AND(A1390="Japan",E1390=2035),0.94,IF(AND(A1390="Japan",E1390=2050),0.92,IF(AND(A1390="Russia",E1390=2035),0.95,IF(AND(A1390="Russia",E1390=2050),0.93,IF(AND(A1390="China",E1390=2035),0.94,IF(AND(A1390="China",E1390=2050),0.92,IF(AND(A1390="India",E1390=2035),0.95,IF(AND(A1390="India",E1390=2050),0.92,IF(AND(A1390="Middle East",E1390=2035),0.94,IF(AND(A1390="Middle East",E1390=2050),0.9,IF(AND(A1390="Africa",E1390=2035),0.94,IF(AND(A1390="Africa",E1390=2050),0.91,IF(AND(A1390="Brazil",E1390=2035),0.95,IF(AND(A1390="Brazil",E1390=2050),0.92,""))))))))))))))))))</f>
        <v>*0.95</v>
      </c>
      <c r="H1390" s="0" t="s">
        <v>2241</v>
      </c>
      <c r="I1390" s="50" t="s">
        <v>35</v>
      </c>
      <c r="J1390" s="0" t="n">
        <v>2050</v>
      </c>
      <c r="K1390" s="48" t="str">
        <f aca="false">"*"&amp;IF(AND(A1390="EU",J1390=2035),0.95,IF(AND(A1390="EU",J1390=2050),0.93,IF(AND(A1390="USA",J1390=2035),0.96,IF(AND(A1390="USA",J1390=2050),0.94,IF(AND(A1390="Japan",J1390=2035),0.94,IF(AND(A1390="Japan",J1390=2050),0.92,IF(AND(A1390="Russia",J1390=2035),0.95,IF(AND(A1390="Russia",J1390=2050),0.93,IF(AND(A1390="China",J1390=2035),0.94,IF(AND(A1390="China",J1390=2050),0.92,IF(AND(A1390="India",J1390=2035),0.95,IF(AND(A1390="India",J1390=2050),0.92,IF(AND(A1390="Middle East",J1390=2035),0.94,IF(AND(A1390="Middle East",J1390=2050),0.9,IF(AND(A1390="Africa",J1390=2035),0.94,IF(AND(A1390="Africa",J1390=2050),0.91,IF(AND(A1390="Brazil",J1390=2035),0.95,IF(AND(A1390="Brazil",J1390=2050),0.92,""))))))))))))))))))</f>
        <v>*0.92</v>
      </c>
      <c r="P1390" s="41" t="s">
        <v>2241</v>
      </c>
      <c r="Q1390" s="52" t="s">
        <v>35</v>
      </c>
      <c r="R1390" s="41" t="n">
        <v>2035</v>
      </c>
      <c r="S1390" s="53" t="str">
        <f aca="false">"*"&amp;IF(AND(A1390="EU",R1390=2035),0.95,IF(AND(A1390="EU",R1390=2050),0.93,IF(AND(A1390="USA",R1390=2035),0.96,IF(AND(A1390="USA",R1390=2050),0.93,IF(AND(A1390="Japan",R1390=2035),0.94,IF(AND(A1390="Japan",R1390=2050),0.92,IF(AND(A1390="Russia",R1390=2035),0.95,IF(AND(A1390="Russia",R1390=2050),0.91,IF(AND(A1390="China",R1390=2035),0.93,IF(AND(A1390="China",R1390=2050),0.92,IF(AND(A1390="India",R1390=2035),0.94,IF(AND(A1390="India",R1390=2050),0.91,IF(AND(A1390="Middle East",R1390=2035),0.92,IF(AND(A1390="Middle East",R1390=2050),0.89,IF(AND(A1390="Africa",R1390=2035),0.93,IF(AND(A1390="Africa",R1390=2050),0.9,IF(AND(A1390="Brazil",R1390=2035),0.95,IF(AND(A1390="Brazil",R1390=2050),0.92,""))))))))))))))))))</f>
        <v>*0.94</v>
      </c>
      <c r="U1390" s="41" t="s">
        <v>2241</v>
      </c>
      <c r="V1390" s="52" t="s">
        <v>35</v>
      </c>
      <c r="W1390" s="41" t="n">
        <v>2050</v>
      </c>
      <c r="X1390" s="53" t="str">
        <f aca="false">"*"&amp;IF(AND(A1390="EU",W1390=2035),0.95,IF(AND(A1390="EU",W1390=2050),0.93,IF(AND(A1390="USA",W1390=2035),0.96,IF(AND(A1390="USA",W1390=2050),0.93,IF(AND(A1390="Japan",W1390=2035),0.94,IF(AND(A1390="Japan",W1390=2050),0.92,IF(AND(A1390="Russia",W1390=2035),0.95,IF(AND(A1390="Russia",W1390=2050),0.91,IF(AND(A1390="China",W1390=2035),0.93,IF(AND(A1390="China",W1390=2050),0.92,IF(AND(A1390="India",W1390=2035),0.94,IF(AND(A1390="India",W1390=2050),0.91,IF(AND(A1390="Middle East",W1390=2035),0.92,IF(AND(A1390="Middle East",W1390=2050),0.89,IF(AND(A1390="Africa",W1390=2035),0.93,IF(AND(A1390="Africa",W1390=2050),0.9,IF(AND(A1390="Brazil",W1390=2035),0.95,IF(AND(A1390="Brazil",W1390=2050),0.92,""))))))))))))))))))</f>
        <v>*0.91</v>
      </c>
      <c r="AC1390" s="0" t="s">
        <v>2241</v>
      </c>
      <c r="AD1390" s="50" t="s">
        <v>35</v>
      </c>
      <c r="AE1390" s="0" t="n">
        <v>2035</v>
      </c>
      <c r="AF1390" s="51" t="str">
        <f aca="false">"*"&amp;IF(AND(A1390="EU",AE1390=2035),0.93,IF(AND(A1390="EU",AE1390=2050),0.9,IF(AND(A1390="USA",AE1390=2035),0.92,IF(AND(A1390="USA",AE1390=2050),0.89,IF(AND(A1390="Japan",AE1390=2035),0.92,IF(AND(A1390="Japan",AE1390=2050),0.89,IF(AND(A1390="Russia",AE1390=2035),0.91,IF(AND(A1390="Russia",AE1390=2050),0.86,IF(AND(A1390="China",AE1390=2035),0.91,IF(AND(A1390="China",AE1390=2050),0.87,IF(AND(A1390="India",AE1390=2035),0.92,IF(AND(A1390="India",AE1390=2050),0.87,IF(AND(A1390="Middle East",AE1390=2035),0.89,IF(AND(A1390="Middle East",AE1390=2050),0.84,IF(AND(A1390="Africa",AE1390=2035),0.9,IF(AND(A1390="Africa",AE1390=2050),0.86,IF(AND(A1390="Brazil",AE1390=2035),0.93,IF(AND(A1390="Brazil",AE1390=2050),0.89,""))))))))))))))))))</f>
        <v>*0.92</v>
      </c>
      <c r="AG1390" s="51" t="str">
        <f aca="false">AG1389</f>
        <v>REZoning_Sol-Win</v>
      </c>
      <c r="AI1390" s="0" t="s">
        <v>2241</v>
      </c>
      <c r="AJ1390" s="50" t="s">
        <v>35</v>
      </c>
      <c r="AK1390" s="0" t="n">
        <v>2050</v>
      </c>
      <c r="AL1390" s="51" t="str">
        <f aca="false">"*"&amp;IF(AND(A1390="EU",AK1390=2035),0.93,IF(AND(A1390="EU",AK1390=2050),0.9,IF(AND(A1390="USA",AK1390=2035),0.92,IF(AND(A1390="USA",AK1390=2050),0.89,IF(AND(A1390="Japan",AK1390=2035),0.92,IF(AND(A1390="Japan",AK1390=2050),0.89,IF(AND(A1390="Russia",AK1390=2035),0.91,IF(AND(A1390="Russia",AK1390=2050),0.86,IF(AND(A1390="China",AK1390=2035),0.91,IF(AND(A1390="China",AK1390=2050),0.87,IF(AND(A1390="India",AK1390=2035),0.92,IF(AND(A1390="India",AK1390=2050),0.87,IF(AND(A1390="Middle East",AK1390=2035),0.89,IF(AND(A1390="Middle East",AK1390=2050),0.84,IF(AND(A1390="Africa",AK1390=2035),0.9,IF(AND(A1390="Africa",AK1390=2050),0.86,IF(AND(A1390="Brazil",AK1390=2035),0.93,IF(AND(A1390="Brazil",AK1390=2050),0.89,""))))))))))))))))))</f>
        <v>*0.87</v>
      </c>
      <c r="AM1390" s="51" t="str">
        <f aca="false">AM1389</f>
        <v>REZoning_Sol-Win</v>
      </c>
      <c r="AP1390" s="0" t="s">
        <v>2241</v>
      </c>
      <c r="AQ1390" s="0" t="s">
        <v>35</v>
      </c>
      <c r="AR1390" s="0" t="n">
        <v>2100</v>
      </c>
      <c r="AS1390" s="0" t="s">
        <v>851</v>
      </c>
      <c r="AT1390" s="0" t="s">
        <v>36</v>
      </c>
    </row>
    <row r="1391" customFormat="false" ht="28.5" hidden="false" customHeight="true" outlineLevel="0" collapsed="false">
      <c r="A1391" s="3" t="s">
        <v>33</v>
      </c>
      <c r="C1391" s="0" t="s">
        <v>2242</v>
      </c>
      <c r="D1391" s="50" t="s">
        <v>35</v>
      </c>
      <c r="E1391" s="0" t="n">
        <v>2035</v>
      </c>
      <c r="F1391" s="51" t="str">
        <f aca="false">"*"&amp;IF(AND(A1391="EU",E1391=2035),0.95,IF(AND(A1391="EU",E1391=2050),0.93,IF(AND(A1391="USA",E1391=2035),0.96,IF(AND(A1391="USA",E1391=2050),0.94,IF(AND(A1391="Japan",E1391=2035),0.94,IF(AND(A1391="Japan",E1391=2050),0.92,IF(AND(A1391="Russia",E1391=2035),0.95,IF(AND(A1391="Russia",E1391=2050),0.93,IF(AND(A1391="China",E1391=2035),0.94,IF(AND(A1391="China",E1391=2050),0.92,IF(AND(A1391="India",E1391=2035),0.95,IF(AND(A1391="India",E1391=2050),0.92,IF(AND(A1391="Middle East",E1391=2035),0.94,IF(AND(A1391="Middle East",E1391=2050),0.9,IF(AND(A1391="Africa",E1391=2035),0.94,IF(AND(A1391="Africa",E1391=2050),0.91,IF(AND(A1391="Brazil",E1391=2035),0.95,IF(AND(A1391="Brazil",E1391=2050),0.92,""))))))))))))))))))</f>
        <v>*0.95</v>
      </c>
      <c r="H1391" s="0" t="s">
        <v>2242</v>
      </c>
      <c r="I1391" s="50" t="s">
        <v>35</v>
      </c>
      <c r="J1391" s="0" t="n">
        <v>2050</v>
      </c>
      <c r="K1391" s="48" t="str">
        <f aca="false">"*"&amp;IF(AND(A1391="EU",J1391=2035),0.95,IF(AND(A1391="EU",J1391=2050),0.93,IF(AND(A1391="USA",J1391=2035),0.96,IF(AND(A1391="USA",J1391=2050),0.94,IF(AND(A1391="Japan",J1391=2035),0.94,IF(AND(A1391="Japan",J1391=2050),0.92,IF(AND(A1391="Russia",J1391=2035),0.95,IF(AND(A1391="Russia",J1391=2050),0.93,IF(AND(A1391="China",J1391=2035),0.94,IF(AND(A1391="China",J1391=2050),0.92,IF(AND(A1391="India",J1391=2035),0.95,IF(AND(A1391="India",J1391=2050),0.92,IF(AND(A1391="Middle East",J1391=2035),0.94,IF(AND(A1391="Middle East",J1391=2050),0.9,IF(AND(A1391="Africa",J1391=2035),0.94,IF(AND(A1391="Africa",J1391=2050),0.91,IF(AND(A1391="Brazil",J1391=2035),0.95,IF(AND(A1391="Brazil",J1391=2050),0.92,""))))))))))))))))))</f>
        <v>*0.92</v>
      </c>
      <c r="P1391" s="41" t="s">
        <v>2242</v>
      </c>
      <c r="Q1391" s="52" t="s">
        <v>35</v>
      </c>
      <c r="R1391" s="41" t="n">
        <v>2035</v>
      </c>
      <c r="S1391" s="53" t="str">
        <f aca="false">"*"&amp;IF(AND(A1391="EU",R1391=2035),0.95,IF(AND(A1391="EU",R1391=2050),0.93,IF(AND(A1391="USA",R1391=2035),0.96,IF(AND(A1391="USA",R1391=2050),0.93,IF(AND(A1391="Japan",R1391=2035),0.94,IF(AND(A1391="Japan",R1391=2050),0.92,IF(AND(A1391="Russia",R1391=2035),0.95,IF(AND(A1391="Russia",R1391=2050),0.91,IF(AND(A1391="China",R1391=2035),0.93,IF(AND(A1391="China",R1391=2050),0.92,IF(AND(A1391="India",R1391=2035),0.94,IF(AND(A1391="India",R1391=2050),0.91,IF(AND(A1391="Middle East",R1391=2035),0.92,IF(AND(A1391="Middle East",R1391=2050),0.89,IF(AND(A1391="Africa",R1391=2035),0.93,IF(AND(A1391="Africa",R1391=2050),0.9,IF(AND(A1391="Brazil",R1391=2035),0.95,IF(AND(A1391="Brazil",R1391=2050),0.92,""))))))))))))))))))</f>
        <v>*0.94</v>
      </c>
      <c r="U1391" s="41" t="s">
        <v>2242</v>
      </c>
      <c r="V1391" s="52" t="s">
        <v>35</v>
      </c>
      <c r="W1391" s="41" t="n">
        <v>2050</v>
      </c>
      <c r="X1391" s="53" t="str">
        <f aca="false">"*"&amp;IF(AND(A1391="EU",W1391=2035),0.95,IF(AND(A1391="EU",W1391=2050),0.93,IF(AND(A1391="USA",W1391=2035),0.96,IF(AND(A1391="USA",W1391=2050),0.93,IF(AND(A1391="Japan",W1391=2035),0.94,IF(AND(A1391="Japan",W1391=2050),0.92,IF(AND(A1391="Russia",W1391=2035),0.95,IF(AND(A1391="Russia",W1391=2050),0.91,IF(AND(A1391="China",W1391=2035),0.93,IF(AND(A1391="China",W1391=2050),0.92,IF(AND(A1391="India",W1391=2035),0.94,IF(AND(A1391="India",W1391=2050),0.91,IF(AND(A1391="Middle East",W1391=2035),0.92,IF(AND(A1391="Middle East",W1391=2050),0.89,IF(AND(A1391="Africa",W1391=2035),0.93,IF(AND(A1391="Africa",W1391=2050),0.9,IF(AND(A1391="Brazil",W1391=2035),0.95,IF(AND(A1391="Brazil",W1391=2050),0.92,""))))))))))))))))))</f>
        <v>*0.91</v>
      </c>
      <c r="AC1391" s="0" t="s">
        <v>2242</v>
      </c>
      <c r="AD1391" s="50" t="s">
        <v>35</v>
      </c>
      <c r="AE1391" s="0" t="n">
        <v>2035</v>
      </c>
      <c r="AF1391" s="51" t="str">
        <f aca="false">"*"&amp;IF(AND(A1391="EU",AE1391=2035),0.93,IF(AND(A1391="EU",AE1391=2050),0.9,IF(AND(A1391="USA",AE1391=2035),0.92,IF(AND(A1391="USA",AE1391=2050),0.89,IF(AND(A1391="Japan",AE1391=2035),0.92,IF(AND(A1391="Japan",AE1391=2050),0.89,IF(AND(A1391="Russia",AE1391=2035),0.91,IF(AND(A1391="Russia",AE1391=2050),0.86,IF(AND(A1391="China",AE1391=2035),0.91,IF(AND(A1391="China",AE1391=2050),0.87,IF(AND(A1391="India",AE1391=2035),0.92,IF(AND(A1391="India",AE1391=2050),0.87,IF(AND(A1391="Middle East",AE1391=2035),0.89,IF(AND(A1391="Middle East",AE1391=2050),0.84,IF(AND(A1391="Africa",AE1391=2035),0.9,IF(AND(A1391="Africa",AE1391=2050),0.86,IF(AND(A1391="Brazil",AE1391=2035),0.93,IF(AND(A1391="Brazil",AE1391=2050),0.89,""))))))))))))))))))</f>
        <v>*0.92</v>
      </c>
      <c r="AG1391" s="51" t="str">
        <f aca="false">AG1390</f>
        <v>REZoning_Sol-Win</v>
      </c>
      <c r="AI1391" s="0" t="s">
        <v>2242</v>
      </c>
      <c r="AJ1391" s="50" t="s">
        <v>35</v>
      </c>
      <c r="AK1391" s="0" t="n">
        <v>2050</v>
      </c>
      <c r="AL1391" s="51" t="str">
        <f aca="false">"*"&amp;IF(AND(A1391="EU",AK1391=2035),0.93,IF(AND(A1391="EU",AK1391=2050),0.9,IF(AND(A1391="USA",AK1391=2035),0.92,IF(AND(A1391="USA",AK1391=2050),0.89,IF(AND(A1391="Japan",AK1391=2035),0.92,IF(AND(A1391="Japan",AK1391=2050),0.89,IF(AND(A1391="Russia",AK1391=2035),0.91,IF(AND(A1391="Russia",AK1391=2050),0.86,IF(AND(A1391="China",AK1391=2035),0.91,IF(AND(A1391="China",AK1391=2050),0.87,IF(AND(A1391="India",AK1391=2035),0.92,IF(AND(A1391="India",AK1391=2050),0.87,IF(AND(A1391="Middle East",AK1391=2035),0.89,IF(AND(A1391="Middle East",AK1391=2050),0.84,IF(AND(A1391="Africa",AK1391=2035),0.9,IF(AND(A1391="Africa",AK1391=2050),0.86,IF(AND(A1391="Brazil",AK1391=2035),0.93,IF(AND(A1391="Brazil",AK1391=2050),0.89,""))))))))))))))))))</f>
        <v>*0.87</v>
      </c>
      <c r="AM1391" s="51" t="str">
        <f aca="false">AM1390</f>
        <v>REZoning_Sol-Win</v>
      </c>
      <c r="AP1391" s="0" t="s">
        <v>2242</v>
      </c>
      <c r="AQ1391" s="0" t="s">
        <v>35</v>
      </c>
      <c r="AR1391" s="0" t="n">
        <v>2100</v>
      </c>
      <c r="AS1391" s="0" t="s">
        <v>851</v>
      </c>
      <c r="AT1391" s="0" t="s">
        <v>36</v>
      </c>
    </row>
    <row r="1392" customFormat="false" ht="28.5" hidden="false" customHeight="true" outlineLevel="0" collapsed="false">
      <c r="A1392" s="3" t="s">
        <v>33</v>
      </c>
      <c r="C1392" s="0" t="s">
        <v>2243</v>
      </c>
      <c r="D1392" s="50" t="s">
        <v>35</v>
      </c>
      <c r="E1392" s="0" t="n">
        <v>2035</v>
      </c>
      <c r="F1392" s="51" t="str">
        <f aca="false">"*"&amp;IF(AND(A1392="EU",E1392=2035),0.95,IF(AND(A1392="EU",E1392=2050),0.93,IF(AND(A1392="USA",E1392=2035),0.96,IF(AND(A1392="USA",E1392=2050),0.94,IF(AND(A1392="Japan",E1392=2035),0.94,IF(AND(A1392="Japan",E1392=2050),0.92,IF(AND(A1392="Russia",E1392=2035),0.95,IF(AND(A1392="Russia",E1392=2050),0.93,IF(AND(A1392="China",E1392=2035),0.94,IF(AND(A1392="China",E1392=2050),0.92,IF(AND(A1392="India",E1392=2035),0.95,IF(AND(A1392="India",E1392=2050),0.92,IF(AND(A1392="Middle East",E1392=2035),0.94,IF(AND(A1392="Middle East",E1392=2050),0.9,IF(AND(A1392="Africa",E1392=2035),0.94,IF(AND(A1392="Africa",E1392=2050),0.91,IF(AND(A1392="Brazil",E1392=2035),0.95,IF(AND(A1392="Brazil",E1392=2050),0.92,""))))))))))))))))))</f>
        <v>*0.95</v>
      </c>
      <c r="H1392" s="0" t="s">
        <v>2243</v>
      </c>
      <c r="I1392" s="50" t="s">
        <v>35</v>
      </c>
      <c r="J1392" s="0" t="n">
        <v>2050</v>
      </c>
      <c r="K1392" s="48" t="str">
        <f aca="false">"*"&amp;IF(AND(A1392="EU",J1392=2035),0.95,IF(AND(A1392="EU",J1392=2050),0.93,IF(AND(A1392="USA",J1392=2035),0.96,IF(AND(A1392="USA",J1392=2050),0.94,IF(AND(A1392="Japan",J1392=2035),0.94,IF(AND(A1392="Japan",J1392=2050),0.92,IF(AND(A1392="Russia",J1392=2035),0.95,IF(AND(A1392="Russia",J1392=2050),0.93,IF(AND(A1392="China",J1392=2035),0.94,IF(AND(A1392="China",J1392=2050),0.92,IF(AND(A1392="India",J1392=2035),0.95,IF(AND(A1392="India",J1392=2050),0.92,IF(AND(A1392="Middle East",J1392=2035),0.94,IF(AND(A1392="Middle East",J1392=2050),0.9,IF(AND(A1392="Africa",J1392=2035),0.94,IF(AND(A1392="Africa",J1392=2050),0.91,IF(AND(A1392="Brazil",J1392=2035),0.95,IF(AND(A1392="Brazil",J1392=2050),0.92,""))))))))))))))))))</f>
        <v>*0.92</v>
      </c>
      <c r="P1392" s="41" t="s">
        <v>2243</v>
      </c>
      <c r="Q1392" s="52" t="s">
        <v>35</v>
      </c>
      <c r="R1392" s="41" t="n">
        <v>2035</v>
      </c>
      <c r="S1392" s="53" t="str">
        <f aca="false">"*"&amp;IF(AND(A1392="EU",R1392=2035),0.95,IF(AND(A1392="EU",R1392=2050),0.93,IF(AND(A1392="USA",R1392=2035),0.96,IF(AND(A1392="USA",R1392=2050),0.93,IF(AND(A1392="Japan",R1392=2035),0.94,IF(AND(A1392="Japan",R1392=2050),0.92,IF(AND(A1392="Russia",R1392=2035),0.95,IF(AND(A1392="Russia",R1392=2050),0.91,IF(AND(A1392="China",R1392=2035),0.93,IF(AND(A1392="China",R1392=2050),0.92,IF(AND(A1392="India",R1392=2035),0.94,IF(AND(A1392="India",R1392=2050),0.91,IF(AND(A1392="Middle East",R1392=2035),0.92,IF(AND(A1392="Middle East",R1392=2050),0.89,IF(AND(A1392="Africa",R1392=2035),0.93,IF(AND(A1392="Africa",R1392=2050),0.9,IF(AND(A1392="Brazil",R1392=2035),0.95,IF(AND(A1392="Brazil",R1392=2050),0.92,""))))))))))))))))))</f>
        <v>*0.94</v>
      </c>
      <c r="U1392" s="41" t="s">
        <v>2243</v>
      </c>
      <c r="V1392" s="52" t="s">
        <v>35</v>
      </c>
      <c r="W1392" s="41" t="n">
        <v>2050</v>
      </c>
      <c r="X1392" s="53" t="str">
        <f aca="false">"*"&amp;IF(AND(A1392="EU",W1392=2035),0.95,IF(AND(A1392="EU",W1392=2050),0.93,IF(AND(A1392="USA",W1392=2035),0.96,IF(AND(A1392="USA",W1392=2050),0.93,IF(AND(A1392="Japan",W1392=2035),0.94,IF(AND(A1392="Japan",W1392=2050),0.92,IF(AND(A1392="Russia",W1392=2035),0.95,IF(AND(A1392="Russia",W1392=2050),0.91,IF(AND(A1392="China",W1392=2035),0.93,IF(AND(A1392="China",W1392=2050),0.92,IF(AND(A1392="India",W1392=2035),0.94,IF(AND(A1392="India",W1392=2050),0.91,IF(AND(A1392="Middle East",W1392=2035),0.92,IF(AND(A1392="Middle East",W1392=2050),0.89,IF(AND(A1392="Africa",W1392=2035),0.93,IF(AND(A1392="Africa",W1392=2050),0.9,IF(AND(A1392="Brazil",W1392=2035),0.95,IF(AND(A1392="Brazil",W1392=2050),0.92,""))))))))))))))))))</f>
        <v>*0.91</v>
      </c>
      <c r="AC1392" s="0" t="s">
        <v>2243</v>
      </c>
      <c r="AD1392" s="50" t="s">
        <v>35</v>
      </c>
      <c r="AE1392" s="0" t="n">
        <v>2035</v>
      </c>
      <c r="AF1392" s="51" t="str">
        <f aca="false">"*"&amp;IF(AND(A1392="EU",AE1392=2035),0.93,IF(AND(A1392="EU",AE1392=2050),0.9,IF(AND(A1392="USA",AE1392=2035),0.92,IF(AND(A1392="USA",AE1392=2050),0.89,IF(AND(A1392="Japan",AE1392=2035),0.92,IF(AND(A1392="Japan",AE1392=2050),0.89,IF(AND(A1392="Russia",AE1392=2035),0.91,IF(AND(A1392="Russia",AE1392=2050),0.86,IF(AND(A1392="China",AE1392=2035),0.91,IF(AND(A1392="China",AE1392=2050),0.87,IF(AND(A1392="India",AE1392=2035),0.92,IF(AND(A1392="India",AE1392=2050),0.87,IF(AND(A1392="Middle East",AE1392=2035),0.89,IF(AND(A1392="Middle East",AE1392=2050),0.84,IF(AND(A1392="Africa",AE1392=2035),0.9,IF(AND(A1392="Africa",AE1392=2050),0.86,IF(AND(A1392="Brazil",AE1392=2035),0.93,IF(AND(A1392="Brazil",AE1392=2050),0.89,""))))))))))))))))))</f>
        <v>*0.92</v>
      </c>
      <c r="AG1392" s="51" t="str">
        <f aca="false">AG1391</f>
        <v>REZoning_Sol-Win</v>
      </c>
      <c r="AI1392" s="0" t="s">
        <v>2243</v>
      </c>
      <c r="AJ1392" s="50" t="s">
        <v>35</v>
      </c>
      <c r="AK1392" s="0" t="n">
        <v>2050</v>
      </c>
      <c r="AL1392" s="51" t="str">
        <f aca="false">"*"&amp;IF(AND(A1392="EU",AK1392=2035),0.93,IF(AND(A1392="EU",AK1392=2050),0.9,IF(AND(A1392="USA",AK1392=2035),0.92,IF(AND(A1392="USA",AK1392=2050),0.89,IF(AND(A1392="Japan",AK1392=2035),0.92,IF(AND(A1392="Japan",AK1392=2050),0.89,IF(AND(A1392="Russia",AK1392=2035),0.91,IF(AND(A1392="Russia",AK1392=2050),0.86,IF(AND(A1392="China",AK1392=2035),0.91,IF(AND(A1392="China",AK1392=2050),0.87,IF(AND(A1392="India",AK1392=2035),0.92,IF(AND(A1392="India",AK1392=2050),0.87,IF(AND(A1392="Middle East",AK1392=2035),0.89,IF(AND(A1392="Middle East",AK1392=2050),0.84,IF(AND(A1392="Africa",AK1392=2035),0.9,IF(AND(A1392="Africa",AK1392=2050),0.86,IF(AND(A1392="Brazil",AK1392=2035),0.93,IF(AND(A1392="Brazil",AK1392=2050),0.89,""))))))))))))))))))</f>
        <v>*0.87</v>
      </c>
      <c r="AM1392" s="51" t="str">
        <f aca="false">AM1391</f>
        <v>REZoning_Sol-Win</v>
      </c>
      <c r="AP1392" s="0" t="s">
        <v>2243</v>
      </c>
      <c r="AQ1392" s="0" t="s">
        <v>35</v>
      </c>
      <c r="AR1392" s="0" t="n">
        <v>2100</v>
      </c>
      <c r="AS1392" s="0" t="s">
        <v>851</v>
      </c>
      <c r="AT1392" s="0" t="s">
        <v>36</v>
      </c>
    </row>
    <row r="1393" customFormat="false" ht="28.5" hidden="false" customHeight="true" outlineLevel="0" collapsed="false">
      <c r="A1393" s="3" t="s">
        <v>33</v>
      </c>
      <c r="C1393" s="0" t="s">
        <v>2244</v>
      </c>
      <c r="D1393" s="50" t="s">
        <v>35</v>
      </c>
      <c r="E1393" s="0" t="n">
        <v>2035</v>
      </c>
      <c r="F1393" s="51" t="str">
        <f aca="false">"*"&amp;IF(AND(A1393="EU",E1393=2035),0.95,IF(AND(A1393="EU",E1393=2050),0.93,IF(AND(A1393="USA",E1393=2035),0.96,IF(AND(A1393="USA",E1393=2050),0.94,IF(AND(A1393="Japan",E1393=2035),0.94,IF(AND(A1393="Japan",E1393=2050),0.92,IF(AND(A1393="Russia",E1393=2035),0.95,IF(AND(A1393="Russia",E1393=2050),0.93,IF(AND(A1393="China",E1393=2035),0.94,IF(AND(A1393="China",E1393=2050),0.92,IF(AND(A1393="India",E1393=2035),0.95,IF(AND(A1393="India",E1393=2050),0.92,IF(AND(A1393="Middle East",E1393=2035),0.94,IF(AND(A1393="Middle East",E1393=2050),0.9,IF(AND(A1393="Africa",E1393=2035),0.94,IF(AND(A1393="Africa",E1393=2050),0.91,IF(AND(A1393="Brazil",E1393=2035),0.95,IF(AND(A1393="Brazil",E1393=2050),0.92,""))))))))))))))))))</f>
        <v>*0.95</v>
      </c>
      <c r="H1393" s="0" t="s">
        <v>2244</v>
      </c>
      <c r="I1393" s="50" t="s">
        <v>35</v>
      </c>
      <c r="J1393" s="0" t="n">
        <v>2050</v>
      </c>
      <c r="K1393" s="48" t="str">
        <f aca="false">"*"&amp;IF(AND(A1393="EU",J1393=2035),0.95,IF(AND(A1393="EU",J1393=2050),0.93,IF(AND(A1393="USA",J1393=2035),0.96,IF(AND(A1393="USA",J1393=2050),0.94,IF(AND(A1393="Japan",J1393=2035),0.94,IF(AND(A1393="Japan",J1393=2050),0.92,IF(AND(A1393="Russia",J1393=2035),0.95,IF(AND(A1393="Russia",J1393=2050),0.93,IF(AND(A1393="China",J1393=2035),0.94,IF(AND(A1393="China",J1393=2050),0.92,IF(AND(A1393="India",J1393=2035),0.95,IF(AND(A1393="India",J1393=2050),0.92,IF(AND(A1393="Middle East",J1393=2035),0.94,IF(AND(A1393="Middle East",J1393=2050),0.9,IF(AND(A1393="Africa",J1393=2035),0.94,IF(AND(A1393="Africa",J1393=2050),0.91,IF(AND(A1393="Brazil",J1393=2035),0.95,IF(AND(A1393="Brazil",J1393=2050),0.92,""))))))))))))))))))</f>
        <v>*0.92</v>
      </c>
      <c r="P1393" s="41" t="s">
        <v>2244</v>
      </c>
      <c r="Q1393" s="52" t="s">
        <v>35</v>
      </c>
      <c r="R1393" s="41" t="n">
        <v>2035</v>
      </c>
      <c r="S1393" s="53" t="str">
        <f aca="false">"*"&amp;IF(AND(A1393="EU",R1393=2035),0.95,IF(AND(A1393="EU",R1393=2050),0.93,IF(AND(A1393="USA",R1393=2035),0.96,IF(AND(A1393="USA",R1393=2050),0.93,IF(AND(A1393="Japan",R1393=2035),0.94,IF(AND(A1393="Japan",R1393=2050),0.92,IF(AND(A1393="Russia",R1393=2035),0.95,IF(AND(A1393="Russia",R1393=2050),0.91,IF(AND(A1393="China",R1393=2035),0.93,IF(AND(A1393="China",R1393=2050),0.92,IF(AND(A1393="India",R1393=2035),0.94,IF(AND(A1393="India",R1393=2050),0.91,IF(AND(A1393="Middle East",R1393=2035),0.92,IF(AND(A1393="Middle East",R1393=2050),0.89,IF(AND(A1393="Africa",R1393=2035),0.93,IF(AND(A1393="Africa",R1393=2050),0.9,IF(AND(A1393="Brazil",R1393=2035),0.95,IF(AND(A1393="Brazil",R1393=2050),0.92,""))))))))))))))))))</f>
        <v>*0.94</v>
      </c>
      <c r="U1393" s="41" t="s">
        <v>2244</v>
      </c>
      <c r="V1393" s="52" t="s">
        <v>35</v>
      </c>
      <c r="W1393" s="41" t="n">
        <v>2050</v>
      </c>
      <c r="X1393" s="53" t="str">
        <f aca="false">"*"&amp;IF(AND(A1393="EU",W1393=2035),0.95,IF(AND(A1393="EU",W1393=2050),0.93,IF(AND(A1393="USA",W1393=2035),0.96,IF(AND(A1393="USA",W1393=2050),0.93,IF(AND(A1393="Japan",W1393=2035),0.94,IF(AND(A1393="Japan",W1393=2050),0.92,IF(AND(A1393="Russia",W1393=2035),0.95,IF(AND(A1393="Russia",W1393=2050),0.91,IF(AND(A1393="China",W1393=2035),0.93,IF(AND(A1393="China",W1393=2050),0.92,IF(AND(A1393="India",W1393=2035),0.94,IF(AND(A1393="India",W1393=2050),0.91,IF(AND(A1393="Middle East",W1393=2035),0.92,IF(AND(A1393="Middle East",W1393=2050),0.89,IF(AND(A1393="Africa",W1393=2035),0.93,IF(AND(A1393="Africa",W1393=2050),0.9,IF(AND(A1393="Brazil",W1393=2035),0.95,IF(AND(A1393="Brazil",W1393=2050),0.92,""))))))))))))))))))</f>
        <v>*0.91</v>
      </c>
      <c r="AC1393" s="0" t="s">
        <v>2244</v>
      </c>
      <c r="AD1393" s="50" t="s">
        <v>35</v>
      </c>
      <c r="AE1393" s="0" t="n">
        <v>2035</v>
      </c>
      <c r="AF1393" s="51" t="str">
        <f aca="false">"*"&amp;IF(AND(A1393="EU",AE1393=2035),0.93,IF(AND(A1393="EU",AE1393=2050),0.9,IF(AND(A1393="USA",AE1393=2035),0.92,IF(AND(A1393="USA",AE1393=2050),0.89,IF(AND(A1393="Japan",AE1393=2035),0.92,IF(AND(A1393="Japan",AE1393=2050),0.89,IF(AND(A1393="Russia",AE1393=2035),0.91,IF(AND(A1393="Russia",AE1393=2050),0.86,IF(AND(A1393="China",AE1393=2035),0.91,IF(AND(A1393="China",AE1393=2050),0.87,IF(AND(A1393="India",AE1393=2035),0.92,IF(AND(A1393="India",AE1393=2050),0.87,IF(AND(A1393="Middle East",AE1393=2035),0.89,IF(AND(A1393="Middle East",AE1393=2050),0.84,IF(AND(A1393="Africa",AE1393=2035),0.9,IF(AND(A1393="Africa",AE1393=2050),0.86,IF(AND(A1393="Brazil",AE1393=2035),0.93,IF(AND(A1393="Brazil",AE1393=2050),0.89,""))))))))))))))))))</f>
        <v>*0.92</v>
      </c>
      <c r="AG1393" s="51" t="str">
        <f aca="false">AG1392</f>
        <v>REZoning_Sol-Win</v>
      </c>
      <c r="AI1393" s="0" t="s">
        <v>2244</v>
      </c>
      <c r="AJ1393" s="50" t="s">
        <v>35</v>
      </c>
      <c r="AK1393" s="0" t="n">
        <v>2050</v>
      </c>
      <c r="AL1393" s="51" t="str">
        <f aca="false">"*"&amp;IF(AND(A1393="EU",AK1393=2035),0.93,IF(AND(A1393="EU",AK1393=2050),0.9,IF(AND(A1393="USA",AK1393=2035),0.92,IF(AND(A1393="USA",AK1393=2050),0.89,IF(AND(A1393="Japan",AK1393=2035),0.92,IF(AND(A1393="Japan",AK1393=2050),0.89,IF(AND(A1393="Russia",AK1393=2035),0.91,IF(AND(A1393="Russia",AK1393=2050),0.86,IF(AND(A1393="China",AK1393=2035),0.91,IF(AND(A1393="China",AK1393=2050),0.87,IF(AND(A1393="India",AK1393=2035),0.92,IF(AND(A1393="India",AK1393=2050),0.87,IF(AND(A1393="Middle East",AK1393=2035),0.89,IF(AND(A1393="Middle East",AK1393=2050),0.84,IF(AND(A1393="Africa",AK1393=2035),0.9,IF(AND(A1393="Africa",AK1393=2050),0.86,IF(AND(A1393="Brazil",AK1393=2035),0.93,IF(AND(A1393="Brazil",AK1393=2050),0.89,""))))))))))))))))))</f>
        <v>*0.87</v>
      </c>
      <c r="AM1393" s="51" t="str">
        <f aca="false">AM1392</f>
        <v>REZoning_Sol-Win</v>
      </c>
      <c r="AP1393" s="0" t="s">
        <v>2244</v>
      </c>
      <c r="AQ1393" s="0" t="s">
        <v>35</v>
      </c>
      <c r="AR1393" s="0" t="n">
        <v>2100</v>
      </c>
      <c r="AS1393" s="0" t="s">
        <v>851</v>
      </c>
      <c r="AT1393" s="0" t="s">
        <v>36</v>
      </c>
    </row>
    <row r="1394" customFormat="false" ht="28.5" hidden="false" customHeight="true" outlineLevel="0" collapsed="false">
      <c r="A1394" s="3" t="s">
        <v>33</v>
      </c>
      <c r="C1394" s="0" t="s">
        <v>2245</v>
      </c>
      <c r="D1394" s="50" t="s">
        <v>35</v>
      </c>
      <c r="E1394" s="0" t="n">
        <v>2035</v>
      </c>
      <c r="F1394" s="51" t="str">
        <f aca="false">"*"&amp;IF(AND(A1394="EU",E1394=2035),0.95,IF(AND(A1394="EU",E1394=2050),0.93,IF(AND(A1394="USA",E1394=2035),0.96,IF(AND(A1394="USA",E1394=2050),0.94,IF(AND(A1394="Japan",E1394=2035),0.94,IF(AND(A1394="Japan",E1394=2050),0.92,IF(AND(A1394="Russia",E1394=2035),0.95,IF(AND(A1394="Russia",E1394=2050),0.93,IF(AND(A1394="China",E1394=2035),0.94,IF(AND(A1394="China",E1394=2050),0.92,IF(AND(A1394="India",E1394=2035),0.95,IF(AND(A1394="India",E1394=2050),0.92,IF(AND(A1394="Middle East",E1394=2035),0.94,IF(AND(A1394="Middle East",E1394=2050),0.9,IF(AND(A1394="Africa",E1394=2035),0.94,IF(AND(A1394="Africa",E1394=2050),0.91,IF(AND(A1394="Brazil",E1394=2035),0.95,IF(AND(A1394="Brazil",E1394=2050),0.92,""))))))))))))))))))</f>
        <v>*0.95</v>
      </c>
      <c r="H1394" s="0" t="s">
        <v>2245</v>
      </c>
      <c r="I1394" s="50" t="s">
        <v>35</v>
      </c>
      <c r="J1394" s="0" t="n">
        <v>2050</v>
      </c>
      <c r="K1394" s="48" t="str">
        <f aca="false">"*"&amp;IF(AND(A1394="EU",J1394=2035),0.95,IF(AND(A1394="EU",J1394=2050),0.93,IF(AND(A1394="USA",J1394=2035),0.96,IF(AND(A1394="USA",J1394=2050),0.94,IF(AND(A1394="Japan",J1394=2035),0.94,IF(AND(A1394="Japan",J1394=2050),0.92,IF(AND(A1394="Russia",J1394=2035),0.95,IF(AND(A1394="Russia",J1394=2050),0.93,IF(AND(A1394="China",J1394=2035),0.94,IF(AND(A1394="China",J1394=2050),0.92,IF(AND(A1394="India",J1394=2035),0.95,IF(AND(A1394="India",J1394=2050),0.92,IF(AND(A1394="Middle East",J1394=2035),0.94,IF(AND(A1394="Middle East",J1394=2050),0.9,IF(AND(A1394="Africa",J1394=2035),0.94,IF(AND(A1394="Africa",J1394=2050),0.91,IF(AND(A1394="Brazil",J1394=2035),0.95,IF(AND(A1394="Brazil",J1394=2050),0.92,""))))))))))))))))))</f>
        <v>*0.92</v>
      </c>
      <c r="P1394" s="41" t="s">
        <v>2245</v>
      </c>
      <c r="Q1394" s="52" t="s">
        <v>35</v>
      </c>
      <c r="R1394" s="41" t="n">
        <v>2035</v>
      </c>
      <c r="S1394" s="53" t="str">
        <f aca="false">"*"&amp;IF(AND(A1394="EU",R1394=2035),0.95,IF(AND(A1394="EU",R1394=2050),0.93,IF(AND(A1394="USA",R1394=2035),0.96,IF(AND(A1394="USA",R1394=2050),0.93,IF(AND(A1394="Japan",R1394=2035),0.94,IF(AND(A1394="Japan",R1394=2050),0.92,IF(AND(A1394="Russia",R1394=2035),0.95,IF(AND(A1394="Russia",R1394=2050),0.91,IF(AND(A1394="China",R1394=2035),0.93,IF(AND(A1394="China",R1394=2050),0.92,IF(AND(A1394="India",R1394=2035),0.94,IF(AND(A1394="India",R1394=2050),0.91,IF(AND(A1394="Middle East",R1394=2035),0.92,IF(AND(A1394="Middle East",R1394=2050),0.89,IF(AND(A1394="Africa",R1394=2035),0.93,IF(AND(A1394="Africa",R1394=2050),0.9,IF(AND(A1394="Brazil",R1394=2035),0.95,IF(AND(A1394="Brazil",R1394=2050),0.92,""))))))))))))))))))</f>
        <v>*0.94</v>
      </c>
      <c r="U1394" s="41" t="s">
        <v>2245</v>
      </c>
      <c r="V1394" s="52" t="s">
        <v>35</v>
      </c>
      <c r="W1394" s="41" t="n">
        <v>2050</v>
      </c>
      <c r="X1394" s="53" t="str">
        <f aca="false">"*"&amp;IF(AND(A1394="EU",W1394=2035),0.95,IF(AND(A1394="EU",W1394=2050),0.93,IF(AND(A1394="USA",W1394=2035),0.96,IF(AND(A1394="USA",W1394=2050),0.93,IF(AND(A1394="Japan",W1394=2035),0.94,IF(AND(A1394="Japan",W1394=2050),0.92,IF(AND(A1394="Russia",W1394=2035),0.95,IF(AND(A1394="Russia",W1394=2050),0.91,IF(AND(A1394="China",W1394=2035),0.93,IF(AND(A1394="China",W1394=2050),0.92,IF(AND(A1394="India",W1394=2035),0.94,IF(AND(A1394="India",W1394=2050),0.91,IF(AND(A1394="Middle East",W1394=2035),0.92,IF(AND(A1394="Middle East",W1394=2050),0.89,IF(AND(A1394="Africa",W1394=2035),0.93,IF(AND(A1394="Africa",W1394=2050),0.9,IF(AND(A1394="Brazil",W1394=2035),0.95,IF(AND(A1394="Brazil",W1394=2050),0.92,""))))))))))))))))))</f>
        <v>*0.91</v>
      </c>
      <c r="AC1394" s="0" t="s">
        <v>2245</v>
      </c>
      <c r="AD1394" s="50" t="s">
        <v>35</v>
      </c>
      <c r="AE1394" s="0" t="n">
        <v>2035</v>
      </c>
      <c r="AF1394" s="51" t="str">
        <f aca="false">"*"&amp;IF(AND(A1394="EU",AE1394=2035),0.93,IF(AND(A1394="EU",AE1394=2050),0.9,IF(AND(A1394="USA",AE1394=2035),0.92,IF(AND(A1394="USA",AE1394=2050),0.89,IF(AND(A1394="Japan",AE1394=2035),0.92,IF(AND(A1394="Japan",AE1394=2050),0.89,IF(AND(A1394="Russia",AE1394=2035),0.91,IF(AND(A1394="Russia",AE1394=2050),0.86,IF(AND(A1394="China",AE1394=2035),0.91,IF(AND(A1394="China",AE1394=2050),0.87,IF(AND(A1394="India",AE1394=2035),0.92,IF(AND(A1394="India",AE1394=2050),0.87,IF(AND(A1394="Middle East",AE1394=2035),0.89,IF(AND(A1394="Middle East",AE1394=2050),0.84,IF(AND(A1394="Africa",AE1394=2035),0.9,IF(AND(A1394="Africa",AE1394=2050),0.86,IF(AND(A1394="Brazil",AE1394=2035),0.93,IF(AND(A1394="Brazil",AE1394=2050),0.89,""))))))))))))))))))</f>
        <v>*0.92</v>
      </c>
      <c r="AG1394" s="51" t="str">
        <f aca="false">AG1393</f>
        <v>REZoning_Sol-Win</v>
      </c>
      <c r="AI1394" s="0" t="s">
        <v>2245</v>
      </c>
      <c r="AJ1394" s="50" t="s">
        <v>35</v>
      </c>
      <c r="AK1394" s="0" t="n">
        <v>2050</v>
      </c>
      <c r="AL1394" s="51" t="str">
        <f aca="false">"*"&amp;IF(AND(A1394="EU",AK1394=2035),0.93,IF(AND(A1394="EU",AK1394=2050),0.9,IF(AND(A1394="USA",AK1394=2035),0.92,IF(AND(A1394="USA",AK1394=2050),0.89,IF(AND(A1394="Japan",AK1394=2035),0.92,IF(AND(A1394="Japan",AK1394=2050),0.89,IF(AND(A1394="Russia",AK1394=2035),0.91,IF(AND(A1394="Russia",AK1394=2050),0.86,IF(AND(A1394="China",AK1394=2035),0.91,IF(AND(A1394="China",AK1394=2050),0.87,IF(AND(A1394="India",AK1394=2035),0.92,IF(AND(A1394="India",AK1394=2050),0.87,IF(AND(A1394="Middle East",AK1394=2035),0.89,IF(AND(A1394="Middle East",AK1394=2050),0.84,IF(AND(A1394="Africa",AK1394=2035),0.9,IF(AND(A1394="Africa",AK1394=2050),0.86,IF(AND(A1394="Brazil",AK1394=2035),0.93,IF(AND(A1394="Brazil",AK1394=2050),0.89,""))))))))))))))))))</f>
        <v>*0.87</v>
      </c>
      <c r="AM1394" s="51" t="str">
        <f aca="false">AM1393</f>
        <v>REZoning_Sol-Win</v>
      </c>
      <c r="AP1394" s="0" t="s">
        <v>2245</v>
      </c>
      <c r="AQ1394" s="0" t="s">
        <v>35</v>
      </c>
      <c r="AR1394" s="0" t="n">
        <v>2100</v>
      </c>
      <c r="AS1394" s="0" t="s">
        <v>851</v>
      </c>
      <c r="AT1394" s="0" t="s">
        <v>36</v>
      </c>
    </row>
    <row r="1395" customFormat="false" ht="28.5" hidden="false" customHeight="true" outlineLevel="0" collapsed="false">
      <c r="A1395" s="3" t="s">
        <v>33</v>
      </c>
      <c r="C1395" s="0" t="s">
        <v>2246</v>
      </c>
      <c r="D1395" s="50" t="s">
        <v>35</v>
      </c>
      <c r="E1395" s="0" t="n">
        <v>2035</v>
      </c>
      <c r="F1395" s="51" t="str">
        <f aca="false">"*"&amp;IF(AND(A1395="EU",E1395=2035),0.95,IF(AND(A1395="EU",E1395=2050),0.93,IF(AND(A1395="USA",E1395=2035),0.96,IF(AND(A1395="USA",E1395=2050),0.94,IF(AND(A1395="Japan",E1395=2035),0.94,IF(AND(A1395="Japan",E1395=2050),0.92,IF(AND(A1395="Russia",E1395=2035),0.95,IF(AND(A1395="Russia",E1395=2050),0.93,IF(AND(A1395="China",E1395=2035),0.94,IF(AND(A1395="China",E1395=2050),0.92,IF(AND(A1395="India",E1395=2035),0.95,IF(AND(A1395="India",E1395=2050),0.92,IF(AND(A1395="Middle East",E1395=2035),0.94,IF(AND(A1395="Middle East",E1395=2050),0.9,IF(AND(A1395="Africa",E1395=2035),0.94,IF(AND(A1395="Africa",E1395=2050),0.91,IF(AND(A1395="Brazil",E1395=2035),0.95,IF(AND(A1395="Brazil",E1395=2050),0.92,""))))))))))))))))))</f>
        <v>*0.95</v>
      </c>
      <c r="H1395" s="0" t="s">
        <v>2246</v>
      </c>
      <c r="I1395" s="50" t="s">
        <v>35</v>
      </c>
      <c r="J1395" s="0" t="n">
        <v>2050</v>
      </c>
      <c r="K1395" s="48" t="str">
        <f aca="false">"*"&amp;IF(AND(A1395="EU",J1395=2035),0.95,IF(AND(A1395="EU",J1395=2050),0.93,IF(AND(A1395="USA",J1395=2035),0.96,IF(AND(A1395="USA",J1395=2050),0.94,IF(AND(A1395="Japan",J1395=2035),0.94,IF(AND(A1395="Japan",J1395=2050),0.92,IF(AND(A1395="Russia",J1395=2035),0.95,IF(AND(A1395="Russia",J1395=2050),0.93,IF(AND(A1395="China",J1395=2035),0.94,IF(AND(A1395="China",J1395=2050),0.92,IF(AND(A1395="India",J1395=2035),0.95,IF(AND(A1395="India",J1395=2050),0.92,IF(AND(A1395="Middle East",J1395=2035),0.94,IF(AND(A1395="Middle East",J1395=2050),0.9,IF(AND(A1395="Africa",J1395=2035),0.94,IF(AND(A1395="Africa",J1395=2050),0.91,IF(AND(A1395="Brazil",J1395=2035),0.95,IF(AND(A1395="Brazil",J1395=2050),0.92,""))))))))))))))))))</f>
        <v>*0.92</v>
      </c>
      <c r="P1395" s="41" t="s">
        <v>2246</v>
      </c>
      <c r="Q1395" s="52" t="s">
        <v>35</v>
      </c>
      <c r="R1395" s="41" t="n">
        <v>2035</v>
      </c>
      <c r="S1395" s="53" t="str">
        <f aca="false">"*"&amp;IF(AND(A1395="EU",R1395=2035),0.95,IF(AND(A1395="EU",R1395=2050),0.93,IF(AND(A1395="USA",R1395=2035),0.96,IF(AND(A1395="USA",R1395=2050),0.93,IF(AND(A1395="Japan",R1395=2035),0.94,IF(AND(A1395="Japan",R1395=2050),0.92,IF(AND(A1395="Russia",R1395=2035),0.95,IF(AND(A1395="Russia",R1395=2050),0.91,IF(AND(A1395="China",R1395=2035),0.93,IF(AND(A1395="China",R1395=2050),0.92,IF(AND(A1395="India",R1395=2035),0.94,IF(AND(A1395="India",R1395=2050),0.91,IF(AND(A1395="Middle East",R1395=2035),0.92,IF(AND(A1395="Middle East",R1395=2050),0.89,IF(AND(A1395="Africa",R1395=2035),0.93,IF(AND(A1395="Africa",R1395=2050),0.9,IF(AND(A1395="Brazil",R1395=2035),0.95,IF(AND(A1395="Brazil",R1395=2050),0.92,""))))))))))))))))))</f>
        <v>*0.94</v>
      </c>
      <c r="U1395" s="41" t="s">
        <v>2246</v>
      </c>
      <c r="V1395" s="52" t="s">
        <v>35</v>
      </c>
      <c r="W1395" s="41" t="n">
        <v>2050</v>
      </c>
      <c r="X1395" s="53" t="str">
        <f aca="false">"*"&amp;IF(AND(A1395="EU",W1395=2035),0.95,IF(AND(A1395="EU",W1395=2050),0.93,IF(AND(A1395="USA",W1395=2035),0.96,IF(AND(A1395="USA",W1395=2050),0.93,IF(AND(A1395="Japan",W1395=2035),0.94,IF(AND(A1395="Japan",W1395=2050),0.92,IF(AND(A1395="Russia",W1395=2035),0.95,IF(AND(A1395="Russia",W1395=2050),0.91,IF(AND(A1395="China",W1395=2035),0.93,IF(AND(A1395="China",W1395=2050),0.92,IF(AND(A1395="India",W1395=2035),0.94,IF(AND(A1395="India",W1395=2050),0.91,IF(AND(A1395="Middle East",W1395=2035),0.92,IF(AND(A1395="Middle East",W1395=2050),0.89,IF(AND(A1395="Africa",W1395=2035),0.93,IF(AND(A1395="Africa",W1395=2050),0.9,IF(AND(A1395="Brazil",W1395=2035),0.95,IF(AND(A1395="Brazil",W1395=2050),0.92,""))))))))))))))))))</f>
        <v>*0.91</v>
      </c>
      <c r="AC1395" s="0" t="s">
        <v>2246</v>
      </c>
      <c r="AD1395" s="50" t="s">
        <v>35</v>
      </c>
      <c r="AE1395" s="0" t="n">
        <v>2035</v>
      </c>
      <c r="AF1395" s="51" t="str">
        <f aca="false">"*"&amp;IF(AND(A1395="EU",AE1395=2035),0.93,IF(AND(A1395="EU",AE1395=2050),0.9,IF(AND(A1395="USA",AE1395=2035),0.92,IF(AND(A1395="USA",AE1395=2050),0.89,IF(AND(A1395="Japan",AE1395=2035),0.92,IF(AND(A1395="Japan",AE1395=2050),0.89,IF(AND(A1395="Russia",AE1395=2035),0.91,IF(AND(A1395="Russia",AE1395=2050),0.86,IF(AND(A1395="China",AE1395=2035),0.91,IF(AND(A1395="China",AE1395=2050),0.87,IF(AND(A1395="India",AE1395=2035),0.92,IF(AND(A1395="India",AE1395=2050),0.87,IF(AND(A1395="Middle East",AE1395=2035),0.89,IF(AND(A1395="Middle East",AE1395=2050),0.84,IF(AND(A1395="Africa",AE1395=2035),0.9,IF(AND(A1395="Africa",AE1395=2050),0.86,IF(AND(A1395="Brazil",AE1395=2035),0.93,IF(AND(A1395="Brazil",AE1395=2050),0.89,""))))))))))))))))))</f>
        <v>*0.92</v>
      </c>
      <c r="AG1395" s="51" t="str">
        <f aca="false">AG1394</f>
        <v>REZoning_Sol-Win</v>
      </c>
      <c r="AI1395" s="0" t="s">
        <v>2246</v>
      </c>
      <c r="AJ1395" s="50" t="s">
        <v>35</v>
      </c>
      <c r="AK1395" s="0" t="n">
        <v>2050</v>
      </c>
      <c r="AL1395" s="51" t="str">
        <f aca="false">"*"&amp;IF(AND(A1395="EU",AK1395=2035),0.93,IF(AND(A1395="EU",AK1395=2050),0.9,IF(AND(A1395="USA",AK1395=2035),0.92,IF(AND(A1395="USA",AK1395=2050),0.89,IF(AND(A1395="Japan",AK1395=2035),0.92,IF(AND(A1395="Japan",AK1395=2050),0.89,IF(AND(A1395="Russia",AK1395=2035),0.91,IF(AND(A1395="Russia",AK1395=2050),0.86,IF(AND(A1395="China",AK1395=2035),0.91,IF(AND(A1395="China",AK1395=2050),0.87,IF(AND(A1395="India",AK1395=2035),0.92,IF(AND(A1395="India",AK1395=2050),0.87,IF(AND(A1395="Middle East",AK1395=2035),0.89,IF(AND(A1395="Middle East",AK1395=2050),0.84,IF(AND(A1395="Africa",AK1395=2035),0.9,IF(AND(A1395="Africa",AK1395=2050),0.86,IF(AND(A1395="Brazil",AK1395=2035),0.93,IF(AND(A1395="Brazil",AK1395=2050),0.89,""))))))))))))))))))</f>
        <v>*0.87</v>
      </c>
      <c r="AM1395" s="51" t="str">
        <f aca="false">AM1394</f>
        <v>REZoning_Sol-Win</v>
      </c>
      <c r="AP1395" s="0" t="s">
        <v>2246</v>
      </c>
      <c r="AQ1395" s="0" t="s">
        <v>35</v>
      </c>
      <c r="AR1395" s="0" t="n">
        <v>2100</v>
      </c>
      <c r="AS1395" s="0" t="s">
        <v>851</v>
      </c>
      <c r="AT1395" s="0" t="s">
        <v>36</v>
      </c>
    </row>
    <row r="1396" customFormat="false" ht="28.5" hidden="false" customHeight="true" outlineLevel="0" collapsed="false">
      <c r="A1396" s="3" t="s">
        <v>33</v>
      </c>
      <c r="C1396" s="0" t="s">
        <v>2247</v>
      </c>
      <c r="D1396" s="50" t="s">
        <v>35</v>
      </c>
      <c r="E1396" s="0" t="n">
        <v>2035</v>
      </c>
      <c r="F1396" s="51" t="str">
        <f aca="false">"*"&amp;IF(AND(A1396="EU",E1396=2035),0.95,IF(AND(A1396="EU",E1396=2050),0.93,IF(AND(A1396="USA",E1396=2035),0.96,IF(AND(A1396="USA",E1396=2050),0.94,IF(AND(A1396="Japan",E1396=2035),0.94,IF(AND(A1396="Japan",E1396=2050),0.92,IF(AND(A1396="Russia",E1396=2035),0.95,IF(AND(A1396="Russia",E1396=2050),0.93,IF(AND(A1396="China",E1396=2035),0.94,IF(AND(A1396="China",E1396=2050),0.92,IF(AND(A1396="India",E1396=2035),0.95,IF(AND(A1396="India",E1396=2050),0.92,IF(AND(A1396="Middle East",E1396=2035),0.94,IF(AND(A1396="Middle East",E1396=2050),0.9,IF(AND(A1396="Africa",E1396=2035),0.94,IF(AND(A1396="Africa",E1396=2050),0.91,IF(AND(A1396="Brazil",E1396=2035),0.95,IF(AND(A1396="Brazil",E1396=2050),0.92,""))))))))))))))))))</f>
        <v>*0.95</v>
      </c>
      <c r="H1396" s="0" t="s">
        <v>2247</v>
      </c>
      <c r="I1396" s="50" t="s">
        <v>35</v>
      </c>
      <c r="J1396" s="0" t="n">
        <v>2050</v>
      </c>
      <c r="K1396" s="48" t="str">
        <f aca="false">"*"&amp;IF(AND(A1396="EU",J1396=2035),0.95,IF(AND(A1396="EU",J1396=2050),0.93,IF(AND(A1396="USA",J1396=2035),0.96,IF(AND(A1396="USA",J1396=2050),0.94,IF(AND(A1396="Japan",J1396=2035),0.94,IF(AND(A1396="Japan",J1396=2050),0.92,IF(AND(A1396="Russia",J1396=2035),0.95,IF(AND(A1396="Russia",J1396=2050),0.93,IF(AND(A1396="China",J1396=2035),0.94,IF(AND(A1396="China",J1396=2050),0.92,IF(AND(A1396="India",J1396=2035),0.95,IF(AND(A1396="India",J1396=2050),0.92,IF(AND(A1396="Middle East",J1396=2035),0.94,IF(AND(A1396="Middle East",J1396=2050),0.9,IF(AND(A1396="Africa",J1396=2035),0.94,IF(AND(A1396="Africa",J1396=2050),0.91,IF(AND(A1396="Brazil",J1396=2035),0.95,IF(AND(A1396="Brazil",J1396=2050),0.92,""))))))))))))))))))</f>
        <v>*0.92</v>
      </c>
      <c r="P1396" s="41" t="s">
        <v>2247</v>
      </c>
      <c r="Q1396" s="52" t="s">
        <v>35</v>
      </c>
      <c r="R1396" s="41" t="n">
        <v>2035</v>
      </c>
      <c r="S1396" s="53" t="str">
        <f aca="false">"*"&amp;IF(AND(A1396="EU",R1396=2035),0.95,IF(AND(A1396="EU",R1396=2050),0.93,IF(AND(A1396="USA",R1396=2035),0.96,IF(AND(A1396="USA",R1396=2050),0.93,IF(AND(A1396="Japan",R1396=2035),0.94,IF(AND(A1396="Japan",R1396=2050),0.92,IF(AND(A1396="Russia",R1396=2035),0.95,IF(AND(A1396="Russia",R1396=2050),0.91,IF(AND(A1396="China",R1396=2035),0.93,IF(AND(A1396="China",R1396=2050),0.92,IF(AND(A1396="India",R1396=2035),0.94,IF(AND(A1396="India",R1396=2050),0.91,IF(AND(A1396="Middle East",R1396=2035),0.92,IF(AND(A1396="Middle East",R1396=2050),0.89,IF(AND(A1396="Africa",R1396=2035),0.93,IF(AND(A1396="Africa",R1396=2050),0.9,IF(AND(A1396="Brazil",R1396=2035),0.95,IF(AND(A1396="Brazil",R1396=2050),0.92,""))))))))))))))))))</f>
        <v>*0.94</v>
      </c>
      <c r="U1396" s="41" t="s">
        <v>2247</v>
      </c>
      <c r="V1396" s="52" t="s">
        <v>35</v>
      </c>
      <c r="W1396" s="41" t="n">
        <v>2050</v>
      </c>
      <c r="X1396" s="53" t="str">
        <f aca="false">"*"&amp;IF(AND(A1396="EU",W1396=2035),0.95,IF(AND(A1396="EU",W1396=2050),0.93,IF(AND(A1396="USA",W1396=2035),0.96,IF(AND(A1396="USA",W1396=2050),0.93,IF(AND(A1396="Japan",W1396=2035),0.94,IF(AND(A1396="Japan",W1396=2050),0.92,IF(AND(A1396="Russia",W1396=2035),0.95,IF(AND(A1396="Russia",W1396=2050),0.91,IF(AND(A1396="China",W1396=2035),0.93,IF(AND(A1396="China",W1396=2050),0.92,IF(AND(A1396="India",W1396=2035),0.94,IF(AND(A1396="India",W1396=2050),0.91,IF(AND(A1396="Middle East",W1396=2035),0.92,IF(AND(A1396="Middle East",W1396=2050),0.89,IF(AND(A1396="Africa",W1396=2035),0.93,IF(AND(A1396="Africa",W1396=2050),0.9,IF(AND(A1396="Brazil",W1396=2035),0.95,IF(AND(A1396="Brazil",W1396=2050),0.92,""))))))))))))))))))</f>
        <v>*0.91</v>
      </c>
      <c r="AC1396" s="0" t="s">
        <v>2247</v>
      </c>
      <c r="AD1396" s="50" t="s">
        <v>35</v>
      </c>
      <c r="AE1396" s="0" t="n">
        <v>2035</v>
      </c>
      <c r="AF1396" s="51" t="str">
        <f aca="false">"*"&amp;IF(AND(A1396="EU",AE1396=2035),0.93,IF(AND(A1396="EU",AE1396=2050),0.9,IF(AND(A1396="USA",AE1396=2035),0.92,IF(AND(A1396="USA",AE1396=2050),0.89,IF(AND(A1396="Japan",AE1396=2035),0.92,IF(AND(A1396="Japan",AE1396=2050),0.89,IF(AND(A1396="Russia",AE1396=2035),0.91,IF(AND(A1396="Russia",AE1396=2050),0.86,IF(AND(A1396="China",AE1396=2035),0.91,IF(AND(A1396="China",AE1396=2050),0.87,IF(AND(A1396="India",AE1396=2035),0.92,IF(AND(A1396="India",AE1396=2050),0.87,IF(AND(A1396="Middle East",AE1396=2035),0.89,IF(AND(A1396="Middle East",AE1396=2050),0.84,IF(AND(A1396="Africa",AE1396=2035),0.9,IF(AND(A1396="Africa",AE1396=2050),0.86,IF(AND(A1396="Brazil",AE1396=2035),0.93,IF(AND(A1396="Brazil",AE1396=2050),0.89,""))))))))))))))))))</f>
        <v>*0.92</v>
      </c>
      <c r="AG1396" s="51" t="str">
        <f aca="false">AG1395</f>
        <v>REZoning_Sol-Win</v>
      </c>
      <c r="AI1396" s="0" t="s">
        <v>2247</v>
      </c>
      <c r="AJ1396" s="50" t="s">
        <v>35</v>
      </c>
      <c r="AK1396" s="0" t="n">
        <v>2050</v>
      </c>
      <c r="AL1396" s="51" t="str">
        <f aca="false">"*"&amp;IF(AND(A1396="EU",AK1396=2035),0.93,IF(AND(A1396="EU",AK1396=2050),0.9,IF(AND(A1396="USA",AK1396=2035),0.92,IF(AND(A1396="USA",AK1396=2050),0.89,IF(AND(A1396="Japan",AK1396=2035),0.92,IF(AND(A1396="Japan",AK1396=2050),0.89,IF(AND(A1396="Russia",AK1396=2035),0.91,IF(AND(A1396="Russia",AK1396=2050),0.86,IF(AND(A1396="China",AK1396=2035),0.91,IF(AND(A1396="China",AK1396=2050),0.87,IF(AND(A1396="India",AK1396=2035),0.92,IF(AND(A1396="India",AK1396=2050),0.87,IF(AND(A1396="Middle East",AK1396=2035),0.89,IF(AND(A1396="Middle East",AK1396=2050),0.84,IF(AND(A1396="Africa",AK1396=2035),0.9,IF(AND(A1396="Africa",AK1396=2050),0.86,IF(AND(A1396="Brazil",AK1396=2035),0.93,IF(AND(A1396="Brazil",AK1396=2050),0.89,""))))))))))))))))))</f>
        <v>*0.87</v>
      </c>
      <c r="AM1396" s="51" t="str">
        <f aca="false">AM1395</f>
        <v>REZoning_Sol-Win</v>
      </c>
      <c r="AP1396" s="0" t="s">
        <v>2247</v>
      </c>
      <c r="AQ1396" s="0" t="s">
        <v>35</v>
      </c>
      <c r="AR1396" s="0" t="n">
        <v>2100</v>
      </c>
      <c r="AS1396" s="0" t="s">
        <v>851</v>
      </c>
      <c r="AT1396" s="0" t="s">
        <v>36</v>
      </c>
    </row>
    <row r="1397" customFormat="false" ht="28.5" hidden="false" customHeight="true" outlineLevel="0" collapsed="false">
      <c r="A1397" s="3" t="s">
        <v>33</v>
      </c>
      <c r="C1397" s="0" t="s">
        <v>2248</v>
      </c>
      <c r="D1397" s="50" t="s">
        <v>35</v>
      </c>
      <c r="E1397" s="0" t="n">
        <v>2035</v>
      </c>
      <c r="F1397" s="51" t="str">
        <f aca="false">"*"&amp;IF(AND(A1397="EU",E1397=2035),0.95,IF(AND(A1397="EU",E1397=2050),0.93,IF(AND(A1397="USA",E1397=2035),0.96,IF(AND(A1397="USA",E1397=2050),0.94,IF(AND(A1397="Japan",E1397=2035),0.94,IF(AND(A1397="Japan",E1397=2050),0.92,IF(AND(A1397="Russia",E1397=2035),0.95,IF(AND(A1397="Russia",E1397=2050),0.93,IF(AND(A1397="China",E1397=2035),0.94,IF(AND(A1397="China",E1397=2050),0.92,IF(AND(A1397="India",E1397=2035),0.95,IF(AND(A1397="India",E1397=2050),0.92,IF(AND(A1397="Middle East",E1397=2035),0.94,IF(AND(A1397="Middle East",E1397=2050),0.9,IF(AND(A1397="Africa",E1397=2035),0.94,IF(AND(A1397="Africa",E1397=2050),0.91,IF(AND(A1397="Brazil",E1397=2035),0.95,IF(AND(A1397="Brazil",E1397=2050),0.92,""))))))))))))))))))</f>
        <v>*0.95</v>
      </c>
      <c r="H1397" s="0" t="s">
        <v>2248</v>
      </c>
      <c r="I1397" s="50" t="s">
        <v>35</v>
      </c>
      <c r="J1397" s="0" t="n">
        <v>2050</v>
      </c>
      <c r="K1397" s="48" t="str">
        <f aca="false">"*"&amp;IF(AND(A1397="EU",J1397=2035),0.95,IF(AND(A1397="EU",J1397=2050),0.93,IF(AND(A1397="USA",J1397=2035),0.96,IF(AND(A1397="USA",J1397=2050),0.94,IF(AND(A1397="Japan",J1397=2035),0.94,IF(AND(A1397="Japan",J1397=2050),0.92,IF(AND(A1397="Russia",J1397=2035),0.95,IF(AND(A1397="Russia",J1397=2050),0.93,IF(AND(A1397="China",J1397=2035),0.94,IF(AND(A1397="China",J1397=2050),0.92,IF(AND(A1397="India",J1397=2035),0.95,IF(AND(A1397="India",J1397=2050),0.92,IF(AND(A1397="Middle East",J1397=2035),0.94,IF(AND(A1397="Middle East",J1397=2050),0.9,IF(AND(A1397="Africa",J1397=2035),0.94,IF(AND(A1397="Africa",J1397=2050),0.91,IF(AND(A1397="Brazil",J1397=2035),0.95,IF(AND(A1397="Brazil",J1397=2050),0.92,""))))))))))))))))))</f>
        <v>*0.92</v>
      </c>
      <c r="P1397" s="41" t="s">
        <v>2248</v>
      </c>
      <c r="Q1397" s="52" t="s">
        <v>35</v>
      </c>
      <c r="R1397" s="41" t="n">
        <v>2035</v>
      </c>
      <c r="S1397" s="53" t="str">
        <f aca="false">"*"&amp;IF(AND(A1397="EU",R1397=2035),0.95,IF(AND(A1397="EU",R1397=2050),0.93,IF(AND(A1397="USA",R1397=2035),0.96,IF(AND(A1397="USA",R1397=2050),0.93,IF(AND(A1397="Japan",R1397=2035),0.94,IF(AND(A1397="Japan",R1397=2050),0.92,IF(AND(A1397="Russia",R1397=2035),0.95,IF(AND(A1397="Russia",R1397=2050),0.91,IF(AND(A1397="China",R1397=2035),0.93,IF(AND(A1397="China",R1397=2050),0.92,IF(AND(A1397="India",R1397=2035),0.94,IF(AND(A1397="India",R1397=2050),0.91,IF(AND(A1397="Middle East",R1397=2035),0.92,IF(AND(A1397="Middle East",R1397=2050),0.89,IF(AND(A1397="Africa",R1397=2035),0.93,IF(AND(A1397="Africa",R1397=2050),0.9,IF(AND(A1397="Brazil",R1397=2035),0.95,IF(AND(A1397="Brazil",R1397=2050),0.92,""))))))))))))))))))</f>
        <v>*0.94</v>
      </c>
      <c r="U1397" s="41" t="s">
        <v>2248</v>
      </c>
      <c r="V1397" s="52" t="s">
        <v>35</v>
      </c>
      <c r="W1397" s="41" t="n">
        <v>2050</v>
      </c>
      <c r="X1397" s="53" t="str">
        <f aca="false">"*"&amp;IF(AND(A1397="EU",W1397=2035),0.95,IF(AND(A1397="EU",W1397=2050),0.93,IF(AND(A1397="USA",W1397=2035),0.96,IF(AND(A1397="USA",W1397=2050),0.93,IF(AND(A1397="Japan",W1397=2035),0.94,IF(AND(A1397="Japan",W1397=2050),0.92,IF(AND(A1397="Russia",W1397=2035),0.95,IF(AND(A1397="Russia",W1397=2050),0.91,IF(AND(A1397="China",W1397=2035),0.93,IF(AND(A1397="China",W1397=2050),0.92,IF(AND(A1397="India",W1397=2035),0.94,IF(AND(A1397="India",W1397=2050),0.91,IF(AND(A1397="Middle East",W1397=2035),0.92,IF(AND(A1397="Middle East",W1397=2050),0.89,IF(AND(A1397="Africa",W1397=2035),0.93,IF(AND(A1397="Africa",W1397=2050),0.9,IF(AND(A1397="Brazil",W1397=2035),0.95,IF(AND(A1397="Brazil",W1397=2050),0.92,""))))))))))))))))))</f>
        <v>*0.91</v>
      </c>
      <c r="AC1397" s="0" t="s">
        <v>2248</v>
      </c>
      <c r="AD1397" s="50" t="s">
        <v>35</v>
      </c>
      <c r="AE1397" s="0" t="n">
        <v>2035</v>
      </c>
      <c r="AF1397" s="51" t="str">
        <f aca="false">"*"&amp;IF(AND(A1397="EU",AE1397=2035),0.93,IF(AND(A1397="EU",AE1397=2050),0.9,IF(AND(A1397="USA",AE1397=2035),0.92,IF(AND(A1397="USA",AE1397=2050),0.89,IF(AND(A1397="Japan",AE1397=2035),0.92,IF(AND(A1397="Japan",AE1397=2050),0.89,IF(AND(A1397="Russia",AE1397=2035),0.91,IF(AND(A1397="Russia",AE1397=2050),0.86,IF(AND(A1397="China",AE1397=2035),0.91,IF(AND(A1397="China",AE1397=2050),0.87,IF(AND(A1397="India",AE1397=2035),0.92,IF(AND(A1397="India",AE1397=2050),0.87,IF(AND(A1397="Middle East",AE1397=2035),0.89,IF(AND(A1397="Middle East",AE1397=2050),0.84,IF(AND(A1397="Africa",AE1397=2035),0.9,IF(AND(A1397="Africa",AE1397=2050),0.86,IF(AND(A1397="Brazil",AE1397=2035),0.93,IF(AND(A1397="Brazil",AE1397=2050),0.89,""))))))))))))))))))</f>
        <v>*0.92</v>
      </c>
      <c r="AG1397" s="51" t="str">
        <f aca="false">AG1396</f>
        <v>REZoning_Sol-Win</v>
      </c>
      <c r="AI1397" s="0" t="s">
        <v>2248</v>
      </c>
      <c r="AJ1397" s="50" t="s">
        <v>35</v>
      </c>
      <c r="AK1397" s="0" t="n">
        <v>2050</v>
      </c>
      <c r="AL1397" s="51" t="str">
        <f aca="false">"*"&amp;IF(AND(A1397="EU",AK1397=2035),0.93,IF(AND(A1397="EU",AK1397=2050),0.9,IF(AND(A1397="USA",AK1397=2035),0.92,IF(AND(A1397="USA",AK1397=2050),0.89,IF(AND(A1397="Japan",AK1397=2035),0.92,IF(AND(A1397="Japan",AK1397=2050),0.89,IF(AND(A1397="Russia",AK1397=2035),0.91,IF(AND(A1397="Russia",AK1397=2050),0.86,IF(AND(A1397="China",AK1397=2035),0.91,IF(AND(A1397="China",AK1397=2050),0.87,IF(AND(A1397="India",AK1397=2035),0.92,IF(AND(A1397="India",AK1397=2050),0.87,IF(AND(A1397="Middle East",AK1397=2035),0.89,IF(AND(A1397="Middle East",AK1397=2050),0.84,IF(AND(A1397="Africa",AK1397=2035),0.9,IF(AND(A1397="Africa",AK1397=2050),0.86,IF(AND(A1397="Brazil",AK1397=2035),0.93,IF(AND(A1397="Brazil",AK1397=2050),0.89,""))))))))))))))))))</f>
        <v>*0.87</v>
      </c>
      <c r="AM1397" s="51" t="str">
        <f aca="false">AM1396</f>
        <v>REZoning_Sol-Win</v>
      </c>
      <c r="AP1397" s="0" t="s">
        <v>2248</v>
      </c>
      <c r="AQ1397" s="0" t="s">
        <v>35</v>
      </c>
      <c r="AR1397" s="0" t="n">
        <v>2100</v>
      </c>
      <c r="AS1397" s="0" t="s">
        <v>851</v>
      </c>
      <c r="AT1397" s="0" t="s">
        <v>36</v>
      </c>
    </row>
    <row r="1398" customFormat="false" ht="28.5" hidden="false" customHeight="true" outlineLevel="0" collapsed="false">
      <c r="A1398" s="3" t="s">
        <v>33</v>
      </c>
      <c r="C1398" s="0" t="s">
        <v>2249</v>
      </c>
      <c r="D1398" s="50" t="s">
        <v>35</v>
      </c>
      <c r="E1398" s="0" t="n">
        <v>2035</v>
      </c>
      <c r="F1398" s="51" t="str">
        <f aca="false">"*"&amp;IF(AND(A1398="EU",E1398=2035),0.95,IF(AND(A1398="EU",E1398=2050),0.93,IF(AND(A1398="USA",E1398=2035),0.96,IF(AND(A1398="USA",E1398=2050),0.94,IF(AND(A1398="Japan",E1398=2035),0.94,IF(AND(A1398="Japan",E1398=2050),0.92,IF(AND(A1398="Russia",E1398=2035),0.95,IF(AND(A1398="Russia",E1398=2050),0.93,IF(AND(A1398="China",E1398=2035),0.94,IF(AND(A1398="China",E1398=2050),0.92,IF(AND(A1398="India",E1398=2035),0.95,IF(AND(A1398="India",E1398=2050),0.92,IF(AND(A1398="Middle East",E1398=2035),0.94,IF(AND(A1398="Middle East",E1398=2050),0.9,IF(AND(A1398="Africa",E1398=2035),0.94,IF(AND(A1398="Africa",E1398=2050),0.91,IF(AND(A1398="Brazil",E1398=2035),0.95,IF(AND(A1398="Brazil",E1398=2050),0.92,""))))))))))))))))))</f>
        <v>*0.95</v>
      </c>
      <c r="H1398" s="0" t="s">
        <v>2249</v>
      </c>
      <c r="I1398" s="50" t="s">
        <v>35</v>
      </c>
      <c r="J1398" s="0" t="n">
        <v>2050</v>
      </c>
      <c r="K1398" s="48" t="str">
        <f aca="false">"*"&amp;IF(AND(A1398="EU",J1398=2035),0.95,IF(AND(A1398="EU",J1398=2050),0.93,IF(AND(A1398="USA",J1398=2035),0.96,IF(AND(A1398="USA",J1398=2050),0.94,IF(AND(A1398="Japan",J1398=2035),0.94,IF(AND(A1398="Japan",J1398=2050),0.92,IF(AND(A1398="Russia",J1398=2035),0.95,IF(AND(A1398="Russia",J1398=2050),0.93,IF(AND(A1398="China",J1398=2035),0.94,IF(AND(A1398="China",J1398=2050),0.92,IF(AND(A1398="India",J1398=2035),0.95,IF(AND(A1398="India",J1398=2050),0.92,IF(AND(A1398="Middle East",J1398=2035),0.94,IF(AND(A1398="Middle East",J1398=2050),0.9,IF(AND(A1398="Africa",J1398=2035),0.94,IF(AND(A1398="Africa",J1398=2050),0.91,IF(AND(A1398="Brazil",J1398=2035),0.95,IF(AND(A1398="Brazil",J1398=2050),0.92,""))))))))))))))))))</f>
        <v>*0.92</v>
      </c>
      <c r="P1398" s="41" t="s">
        <v>2249</v>
      </c>
      <c r="Q1398" s="52" t="s">
        <v>35</v>
      </c>
      <c r="R1398" s="41" t="n">
        <v>2035</v>
      </c>
      <c r="S1398" s="53" t="str">
        <f aca="false">"*"&amp;IF(AND(A1398="EU",R1398=2035),0.95,IF(AND(A1398="EU",R1398=2050),0.93,IF(AND(A1398="USA",R1398=2035),0.96,IF(AND(A1398="USA",R1398=2050),0.93,IF(AND(A1398="Japan",R1398=2035),0.94,IF(AND(A1398="Japan",R1398=2050),0.92,IF(AND(A1398="Russia",R1398=2035),0.95,IF(AND(A1398="Russia",R1398=2050),0.91,IF(AND(A1398="China",R1398=2035),0.93,IF(AND(A1398="China",R1398=2050),0.92,IF(AND(A1398="India",R1398=2035),0.94,IF(AND(A1398="India",R1398=2050),0.91,IF(AND(A1398="Middle East",R1398=2035),0.92,IF(AND(A1398="Middle East",R1398=2050),0.89,IF(AND(A1398="Africa",R1398=2035),0.93,IF(AND(A1398="Africa",R1398=2050),0.9,IF(AND(A1398="Brazil",R1398=2035),0.95,IF(AND(A1398="Brazil",R1398=2050),0.92,""))))))))))))))))))</f>
        <v>*0.94</v>
      </c>
      <c r="U1398" s="41" t="s">
        <v>2249</v>
      </c>
      <c r="V1398" s="52" t="s">
        <v>35</v>
      </c>
      <c r="W1398" s="41" t="n">
        <v>2050</v>
      </c>
      <c r="X1398" s="53" t="str">
        <f aca="false">"*"&amp;IF(AND(A1398="EU",W1398=2035),0.95,IF(AND(A1398="EU",W1398=2050),0.93,IF(AND(A1398="USA",W1398=2035),0.96,IF(AND(A1398="USA",W1398=2050),0.93,IF(AND(A1398="Japan",W1398=2035),0.94,IF(AND(A1398="Japan",W1398=2050),0.92,IF(AND(A1398="Russia",W1398=2035),0.95,IF(AND(A1398="Russia",W1398=2050),0.91,IF(AND(A1398="China",W1398=2035),0.93,IF(AND(A1398="China",W1398=2050),0.92,IF(AND(A1398="India",W1398=2035),0.94,IF(AND(A1398="India",W1398=2050),0.91,IF(AND(A1398="Middle East",W1398=2035),0.92,IF(AND(A1398="Middle East",W1398=2050),0.89,IF(AND(A1398="Africa",W1398=2035),0.93,IF(AND(A1398="Africa",W1398=2050),0.9,IF(AND(A1398="Brazil",W1398=2035),0.95,IF(AND(A1398="Brazil",W1398=2050),0.92,""))))))))))))))))))</f>
        <v>*0.91</v>
      </c>
      <c r="AC1398" s="0" t="s">
        <v>2249</v>
      </c>
      <c r="AD1398" s="50" t="s">
        <v>35</v>
      </c>
      <c r="AE1398" s="0" t="n">
        <v>2035</v>
      </c>
      <c r="AF1398" s="51" t="str">
        <f aca="false">"*"&amp;IF(AND(A1398="EU",AE1398=2035),0.93,IF(AND(A1398="EU",AE1398=2050),0.9,IF(AND(A1398="USA",AE1398=2035),0.92,IF(AND(A1398="USA",AE1398=2050),0.89,IF(AND(A1398="Japan",AE1398=2035),0.92,IF(AND(A1398="Japan",AE1398=2050),0.89,IF(AND(A1398="Russia",AE1398=2035),0.91,IF(AND(A1398="Russia",AE1398=2050),0.86,IF(AND(A1398="China",AE1398=2035),0.91,IF(AND(A1398="China",AE1398=2050),0.87,IF(AND(A1398="India",AE1398=2035),0.92,IF(AND(A1398="India",AE1398=2050),0.87,IF(AND(A1398="Middle East",AE1398=2035),0.89,IF(AND(A1398="Middle East",AE1398=2050),0.84,IF(AND(A1398="Africa",AE1398=2035),0.9,IF(AND(A1398="Africa",AE1398=2050),0.86,IF(AND(A1398="Brazil",AE1398=2035),0.93,IF(AND(A1398="Brazil",AE1398=2050),0.89,""))))))))))))))))))</f>
        <v>*0.92</v>
      </c>
      <c r="AG1398" s="51" t="str">
        <f aca="false">AG1397</f>
        <v>REZoning_Sol-Win</v>
      </c>
      <c r="AI1398" s="0" t="s">
        <v>2249</v>
      </c>
      <c r="AJ1398" s="50" t="s">
        <v>35</v>
      </c>
      <c r="AK1398" s="0" t="n">
        <v>2050</v>
      </c>
      <c r="AL1398" s="51" t="str">
        <f aca="false">"*"&amp;IF(AND(A1398="EU",AK1398=2035),0.93,IF(AND(A1398="EU",AK1398=2050),0.9,IF(AND(A1398="USA",AK1398=2035),0.92,IF(AND(A1398="USA",AK1398=2050),0.89,IF(AND(A1398="Japan",AK1398=2035),0.92,IF(AND(A1398="Japan",AK1398=2050),0.89,IF(AND(A1398="Russia",AK1398=2035),0.91,IF(AND(A1398="Russia",AK1398=2050),0.86,IF(AND(A1398="China",AK1398=2035),0.91,IF(AND(A1398="China",AK1398=2050),0.87,IF(AND(A1398="India",AK1398=2035),0.92,IF(AND(A1398="India",AK1398=2050),0.87,IF(AND(A1398="Middle East",AK1398=2035),0.89,IF(AND(A1398="Middle East",AK1398=2050),0.84,IF(AND(A1398="Africa",AK1398=2035),0.9,IF(AND(A1398="Africa",AK1398=2050),0.86,IF(AND(A1398="Brazil",AK1398=2035),0.93,IF(AND(A1398="Brazil",AK1398=2050),0.89,""))))))))))))))))))</f>
        <v>*0.87</v>
      </c>
      <c r="AM1398" s="51" t="str">
        <f aca="false">AM1397</f>
        <v>REZoning_Sol-Win</v>
      </c>
      <c r="AP1398" s="0" t="s">
        <v>2249</v>
      </c>
      <c r="AQ1398" s="0" t="s">
        <v>35</v>
      </c>
      <c r="AR1398" s="0" t="n">
        <v>2100</v>
      </c>
      <c r="AS1398" s="0" t="s">
        <v>851</v>
      </c>
      <c r="AT1398" s="0" t="s">
        <v>36</v>
      </c>
    </row>
    <row r="1399" customFormat="false" ht="28.5" hidden="false" customHeight="true" outlineLevel="0" collapsed="false">
      <c r="A1399" s="3" t="s">
        <v>33</v>
      </c>
      <c r="C1399" s="0" t="s">
        <v>2250</v>
      </c>
      <c r="D1399" s="50" t="s">
        <v>35</v>
      </c>
      <c r="E1399" s="0" t="n">
        <v>2035</v>
      </c>
      <c r="F1399" s="51" t="str">
        <f aca="false">"*"&amp;IF(AND(A1399="EU",E1399=2035),0.95,IF(AND(A1399="EU",E1399=2050),0.93,IF(AND(A1399="USA",E1399=2035),0.96,IF(AND(A1399="USA",E1399=2050),0.94,IF(AND(A1399="Japan",E1399=2035),0.94,IF(AND(A1399="Japan",E1399=2050),0.92,IF(AND(A1399="Russia",E1399=2035),0.95,IF(AND(A1399="Russia",E1399=2050),0.93,IF(AND(A1399="China",E1399=2035),0.94,IF(AND(A1399="China",E1399=2050),0.92,IF(AND(A1399="India",E1399=2035),0.95,IF(AND(A1399="India",E1399=2050),0.92,IF(AND(A1399="Middle East",E1399=2035),0.94,IF(AND(A1399="Middle East",E1399=2050),0.9,IF(AND(A1399="Africa",E1399=2035),0.94,IF(AND(A1399="Africa",E1399=2050),0.91,IF(AND(A1399="Brazil",E1399=2035),0.95,IF(AND(A1399="Brazil",E1399=2050),0.92,""))))))))))))))))))</f>
        <v>*0.95</v>
      </c>
      <c r="H1399" s="0" t="s">
        <v>2250</v>
      </c>
      <c r="I1399" s="50" t="s">
        <v>35</v>
      </c>
      <c r="J1399" s="0" t="n">
        <v>2050</v>
      </c>
      <c r="K1399" s="48" t="str">
        <f aca="false">"*"&amp;IF(AND(A1399="EU",J1399=2035),0.95,IF(AND(A1399="EU",J1399=2050),0.93,IF(AND(A1399="USA",J1399=2035),0.96,IF(AND(A1399="USA",J1399=2050),0.94,IF(AND(A1399="Japan",J1399=2035),0.94,IF(AND(A1399="Japan",J1399=2050),0.92,IF(AND(A1399="Russia",J1399=2035),0.95,IF(AND(A1399="Russia",J1399=2050),0.93,IF(AND(A1399="China",J1399=2035),0.94,IF(AND(A1399="China",J1399=2050),0.92,IF(AND(A1399="India",J1399=2035),0.95,IF(AND(A1399="India",J1399=2050),0.92,IF(AND(A1399="Middle East",J1399=2035),0.94,IF(AND(A1399="Middle East",J1399=2050),0.9,IF(AND(A1399="Africa",J1399=2035),0.94,IF(AND(A1399="Africa",J1399=2050),0.91,IF(AND(A1399="Brazil",J1399=2035),0.95,IF(AND(A1399="Brazil",J1399=2050),0.92,""))))))))))))))))))</f>
        <v>*0.92</v>
      </c>
      <c r="P1399" s="41" t="s">
        <v>2250</v>
      </c>
      <c r="Q1399" s="52" t="s">
        <v>35</v>
      </c>
      <c r="R1399" s="41" t="n">
        <v>2035</v>
      </c>
      <c r="S1399" s="53" t="str">
        <f aca="false">"*"&amp;IF(AND(A1399="EU",R1399=2035),0.95,IF(AND(A1399="EU",R1399=2050),0.93,IF(AND(A1399="USA",R1399=2035),0.96,IF(AND(A1399="USA",R1399=2050),0.93,IF(AND(A1399="Japan",R1399=2035),0.94,IF(AND(A1399="Japan",R1399=2050),0.92,IF(AND(A1399="Russia",R1399=2035),0.95,IF(AND(A1399="Russia",R1399=2050),0.91,IF(AND(A1399="China",R1399=2035),0.93,IF(AND(A1399="China",R1399=2050),0.92,IF(AND(A1399="India",R1399=2035),0.94,IF(AND(A1399="India",R1399=2050),0.91,IF(AND(A1399="Middle East",R1399=2035),0.92,IF(AND(A1399="Middle East",R1399=2050),0.89,IF(AND(A1399="Africa",R1399=2035),0.93,IF(AND(A1399="Africa",R1399=2050),0.9,IF(AND(A1399="Brazil",R1399=2035),0.95,IF(AND(A1399="Brazil",R1399=2050),0.92,""))))))))))))))))))</f>
        <v>*0.94</v>
      </c>
      <c r="U1399" s="41" t="s">
        <v>2250</v>
      </c>
      <c r="V1399" s="52" t="s">
        <v>35</v>
      </c>
      <c r="W1399" s="41" t="n">
        <v>2050</v>
      </c>
      <c r="X1399" s="53" t="str">
        <f aca="false">"*"&amp;IF(AND(A1399="EU",W1399=2035),0.95,IF(AND(A1399="EU",W1399=2050),0.93,IF(AND(A1399="USA",W1399=2035),0.96,IF(AND(A1399="USA",W1399=2050),0.93,IF(AND(A1399="Japan",W1399=2035),0.94,IF(AND(A1399="Japan",W1399=2050),0.92,IF(AND(A1399="Russia",W1399=2035),0.95,IF(AND(A1399="Russia",W1399=2050),0.91,IF(AND(A1399="China",W1399=2035),0.93,IF(AND(A1399="China",W1399=2050),0.92,IF(AND(A1399="India",W1399=2035),0.94,IF(AND(A1399="India",W1399=2050),0.91,IF(AND(A1399="Middle East",W1399=2035),0.92,IF(AND(A1399="Middle East",W1399=2050),0.89,IF(AND(A1399="Africa",W1399=2035),0.93,IF(AND(A1399="Africa",W1399=2050),0.9,IF(AND(A1399="Brazil",W1399=2035),0.95,IF(AND(A1399="Brazil",W1399=2050),0.92,""))))))))))))))))))</f>
        <v>*0.91</v>
      </c>
      <c r="AC1399" s="0" t="s">
        <v>2250</v>
      </c>
      <c r="AD1399" s="50" t="s">
        <v>35</v>
      </c>
      <c r="AE1399" s="0" t="n">
        <v>2035</v>
      </c>
      <c r="AF1399" s="51" t="str">
        <f aca="false">"*"&amp;IF(AND(A1399="EU",AE1399=2035),0.93,IF(AND(A1399="EU",AE1399=2050),0.9,IF(AND(A1399="USA",AE1399=2035),0.92,IF(AND(A1399="USA",AE1399=2050),0.89,IF(AND(A1399="Japan",AE1399=2035),0.92,IF(AND(A1399="Japan",AE1399=2050),0.89,IF(AND(A1399="Russia",AE1399=2035),0.91,IF(AND(A1399="Russia",AE1399=2050),0.86,IF(AND(A1399="China",AE1399=2035),0.91,IF(AND(A1399="China",AE1399=2050),0.87,IF(AND(A1399="India",AE1399=2035),0.92,IF(AND(A1399="India",AE1399=2050),0.87,IF(AND(A1399="Middle East",AE1399=2035),0.89,IF(AND(A1399="Middle East",AE1399=2050),0.84,IF(AND(A1399="Africa",AE1399=2035),0.9,IF(AND(A1399="Africa",AE1399=2050),0.86,IF(AND(A1399="Brazil",AE1399=2035),0.93,IF(AND(A1399="Brazil",AE1399=2050),0.89,""))))))))))))))))))</f>
        <v>*0.92</v>
      </c>
      <c r="AG1399" s="51" t="str">
        <f aca="false">AG1398</f>
        <v>REZoning_Sol-Win</v>
      </c>
      <c r="AI1399" s="0" t="s">
        <v>2250</v>
      </c>
      <c r="AJ1399" s="50" t="s">
        <v>35</v>
      </c>
      <c r="AK1399" s="0" t="n">
        <v>2050</v>
      </c>
      <c r="AL1399" s="51" t="str">
        <f aca="false">"*"&amp;IF(AND(A1399="EU",AK1399=2035),0.93,IF(AND(A1399="EU",AK1399=2050),0.9,IF(AND(A1399="USA",AK1399=2035),0.92,IF(AND(A1399="USA",AK1399=2050),0.89,IF(AND(A1399="Japan",AK1399=2035),0.92,IF(AND(A1399="Japan",AK1399=2050),0.89,IF(AND(A1399="Russia",AK1399=2035),0.91,IF(AND(A1399="Russia",AK1399=2050),0.86,IF(AND(A1399="China",AK1399=2035),0.91,IF(AND(A1399="China",AK1399=2050),0.87,IF(AND(A1399="India",AK1399=2035),0.92,IF(AND(A1399="India",AK1399=2050),0.87,IF(AND(A1399="Middle East",AK1399=2035),0.89,IF(AND(A1399="Middle East",AK1399=2050),0.84,IF(AND(A1399="Africa",AK1399=2035),0.9,IF(AND(A1399="Africa",AK1399=2050),0.86,IF(AND(A1399="Brazil",AK1399=2035),0.93,IF(AND(A1399="Brazil",AK1399=2050),0.89,""))))))))))))))))))</f>
        <v>*0.87</v>
      </c>
      <c r="AM1399" s="51" t="str">
        <f aca="false">AM1398</f>
        <v>REZoning_Sol-Win</v>
      </c>
      <c r="AP1399" s="0" t="s">
        <v>2250</v>
      </c>
      <c r="AQ1399" s="0" t="s">
        <v>35</v>
      </c>
      <c r="AR1399" s="0" t="n">
        <v>2100</v>
      </c>
      <c r="AS1399" s="0" t="s">
        <v>851</v>
      </c>
      <c r="AT1399" s="0" t="s">
        <v>36</v>
      </c>
    </row>
    <row r="1400" customFormat="false" ht="28.5" hidden="false" customHeight="true" outlineLevel="0" collapsed="false">
      <c r="A1400" s="3" t="s">
        <v>33</v>
      </c>
      <c r="C1400" s="0" t="s">
        <v>2251</v>
      </c>
      <c r="D1400" s="50" t="s">
        <v>35</v>
      </c>
      <c r="E1400" s="0" t="n">
        <v>2035</v>
      </c>
      <c r="F1400" s="51" t="str">
        <f aca="false">"*"&amp;IF(AND(A1400="EU",E1400=2035),0.95,IF(AND(A1400="EU",E1400=2050),0.93,IF(AND(A1400="USA",E1400=2035),0.96,IF(AND(A1400="USA",E1400=2050),0.94,IF(AND(A1400="Japan",E1400=2035),0.94,IF(AND(A1400="Japan",E1400=2050),0.92,IF(AND(A1400="Russia",E1400=2035),0.95,IF(AND(A1400="Russia",E1400=2050),0.93,IF(AND(A1400="China",E1400=2035),0.94,IF(AND(A1400="China",E1400=2050),0.92,IF(AND(A1400="India",E1400=2035),0.95,IF(AND(A1400="India",E1400=2050),0.92,IF(AND(A1400="Middle East",E1400=2035),0.94,IF(AND(A1400="Middle East",E1400=2050),0.9,IF(AND(A1400="Africa",E1400=2035),0.94,IF(AND(A1400="Africa",E1400=2050),0.91,IF(AND(A1400="Brazil",E1400=2035),0.95,IF(AND(A1400="Brazil",E1400=2050),0.92,""))))))))))))))))))</f>
        <v>*0.95</v>
      </c>
      <c r="H1400" s="0" t="s">
        <v>2251</v>
      </c>
      <c r="I1400" s="50" t="s">
        <v>35</v>
      </c>
      <c r="J1400" s="0" t="n">
        <v>2050</v>
      </c>
      <c r="K1400" s="48" t="str">
        <f aca="false">"*"&amp;IF(AND(A1400="EU",J1400=2035),0.95,IF(AND(A1400="EU",J1400=2050),0.93,IF(AND(A1400="USA",J1400=2035),0.96,IF(AND(A1400="USA",J1400=2050),0.94,IF(AND(A1400="Japan",J1400=2035),0.94,IF(AND(A1400="Japan",J1400=2050),0.92,IF(AND(A1400="Russia",J1400=2035),0.95,IF(AND(A1400="Russia",J1400=2050),0.93,IF(AND(A1400="China",J1400=2035),0.94,IF(AND(A1400="China",J1400=2050),0.92,IF(AND(A1400="India",J1400=2035),0.95,IF(AND(A1400="India",J1400=2050),0.92,IF(AND(A1400="Middle East",J1400=2035),0.94,IF(AND(A1400="Middle East",J1400=2050),0.9,IF(AND(A1400="Africa",J1400=2035),0.94,IF(AND(A1400="Africa",J1400=2050),0.91,IF(AND(A1400="Brazil",J1400=2035),0.95,IF(AND(A1400="Brazil",J1400=2050),0.92,""))))))))))))))))))</f>
        <v>*0.92</v>
      </c>
      <c r="P1400" s="41" t="s">
        <v>2251</v>
      </c>
      <c r="Q1400" s="52" t="s">
        <v>35</v>
      </c>
      <c r="R1400" s="41" t="n">
        <v>2035</v>
      </c>
      <c r="S1400" s="53" t="str">
        <f aca="false">"*"&amp;IF(AND(A1400="EU",R1400=2035),0.95,IF(AND(A1400="EU",R1400=2050),0.93,IF(AND(A1400="USA",R1400=2035),0.96,IF(AND(A1400="USA",R1400=2050),0.93,IF(AND(A1400="Japan",R1400=2035),0.94,IF(AND(A1400="Japan",R1400=2050),0.92,IF(AND(A1400="Russia",R1400=2035),0.95,IF(AND(A1400="Russia",R1400=2050),0.91,IF(AND(A1400="China",R1400=2035),0.93,IF(AND(A1400="China",R1400=2050),0.92,IF(AND(A1400="India",R1400=2035),0.94,IF(AND(A1400="India",R1400=2050),0.91,IF(AND(A1400="Middle East",R1400=2035),0.92,IF(AND(A1400="Middle East",R1400=2050),0.89,IF(AND(A1400="Africa",R1400=2035),0.93,IF(AND(A1400="Africa",R1400=2050),0.9,IF(AND(A1400="Brazil",R1400=2035),0.95,IF(AND(A1400="Brazil",R1400=2050),0.92,""))))))))))))))))))</f>
        <v>*0.94</v>
      </c>
      <c r="U1400" s="41" t="s">
        <v>2251</v>
      </c>
      <c r="V1400" s="52" t="s">
        <v>35</v>
      </c>
      <c r="W1400" s="41" t="n">
        <v>2050</v>
      </c>
      <c r="X1400" s="53" t="str">
        <f aca="false">"*"&amp;IF(AND(A1400="EU",W1400=2035),0.95,IF(AND(A1400="EU",W1400=2050),0.93,IF(AND(A1400="USA",W1400=2035),0.96,IF(AND(A1400="USA",W1400=2050),0.93,IF(AND(A1400="Japan",W1400=2035),0.94,IF(AND(A1400="Japan",W1400=2050),0.92,IF(AND(A1400="Russia",W1400=2035),0.95,IF(AND(A1400="Russia",W1400=2050),0.91,IF(AND(A1400="China",W1400=2035),0.93,IF(AND(A1400="China",W1400=2050),0.92,IF(AND(A1400="India",W1400=2035),0.94,IF(AND(A1400="India",W1400=2050),0.91,IF(AND(A1400="Middle East",W1400=2035),0.92,IF(AND(A1400="Middle East",W1400=2050),0.89,IF(AND(A1400="Africa",W1400=2035),0.93,IF(AND(A1400="Africa",W1400=2050),0.9,IF(AND(A1400="Brazil",W1400=2035),0.95,IF(AND(A1400="Brazil",W1400=2050),0.92,""))))))))))))))))))</f>
        <v>*0.91</v>
      </c>
      <c r="AC1400" s="0" t="s">
        <v>2251</v>
      </c>
      <c r="AD1400" s="50" t="s">
        <v>35</v>
      </c>
      <c r="AE1400" s="0" t="n">
        <v>2035</v>
      </c>
      <c r="AF1400" s="51" t="str">
        <f aca="false">"*"&amp;IF(AND(A1400="EU",AE1400=2035),0.93,IF(AND(A1400="EU",AE1400=2050),0.9,IF(AND(A1400="USA",AE1400=2035),0.92,IF(AND(A1400="USA",AE1400=2050),0.89,IF(AND(A1400="Japan",AE1400=2035),0.92,IF(AND(A1400="Japan",AE1400=2050),0.89,IF(AND(A1400="Russia",AE1400=2035),0.91,IF(AND(A1400="Russia",AE1400=2050),0.86,IF(AND(A1400="China",AE1400=2035),0.91,IF(AND(A1400="China",AE1400=2050),0.87,IF(AND(A1400="India",AE1400=2035),0.92,IF(AND(A1400="India",AE1400=2050),0.87,IF(AND(A1400="Middle East",AE1400=2035),0.89,IF(AND(A1400="Middle East",AE1400=2050),0.84,IF(AND(A1400="Africa",AE1400=2035),0.9,IF(AND(A1400="Africa",AE1400=2050),0.86,IF(AND(A1400="Brazil",AE1400=2035),0.93,IF(AND(A1400="Brazil",AE1400=2050),0.89,""))))))))))))))))))</f>
        <v>*0.92</v>
      </c>
      <c r="AG1400" s="51" t="str">
        <f aca="false">AG1399</f>
        <v>REZoning_Sol-Win</v>
      </c>
      <c r="AI1400" s="0" t="s">
        <v>2251</v>
      </c>
      <c r="AJ1400" s="50" t="s">
        <v>35</v>
      </c>
      <c r="AK1400" s="0" t="n">
        <v>2050</v>
      </c>
      <c r="AL1400" s="51" t="str">
        <f aca="false">"*"&amp;IF(AND(A1400="EU",AK1400=2035),0.93,IF(AND(A1400="EU",AK1400=2050),0.9,IF(AND(A1400="USA",AK1400=2035),0.92,IF(AND(A1400="USA",AK1400=2050),0.89,IF(AND(A1400="Japan",AK1400=2035),0.92,IF(AND(A1400="Japan",AK1400=2050),0.89,IF(AND(A1400="Russia",AK1400=2035),0.91,IF(AND(A1400="Russia",AK1400=2050),0.86,IF(AND(A1400="China",AK1400=2035),0.91,IF(AND(A1400="China",AK1400=2050),0.87,IF(AND(A1400="India",AK1400=2035),0.92,IF(AND(A1400="India",AK1400=2050),0.87,IF(AND(A1400="Middle East",AK1400=2035),0.89,IF(AND(A1400="Middle East",AK1400=2050),0.84,IF(AND(A1400="Africa",AK1400=2035),0.9,IF(AND(A1400="Africa",AK1400=2050),0.86,IF(AND(A1400="Brazil",AK1400=2035),0.93,IF(AND(A1400="Brazil",AK1400=2050),0.89,""))))))))))))))))))</f>
        <v>*0.87</v>
      </c>
      <c r="AM1400" s="51" t="str">
        <f aca="false">AM1399</f>
        <v>REZoning_Sol-Win</v>
      </c>
      <c r="AP1400" s="0" t="s">
        <v>2251</v>
      </c>
      <c r="AQ1400" s="0" t="s">
        <v>35</v>
      </c>
      <c r="AR1400" s="0" t="n">
        <v>2100</v>
      </c>
      <c r="AS1400" s="0" t="s">
        <v>851</v>
      </c>
      <c r="AT1400" s="0" t="s">
        <v>36</v>
      </c>
    </row>
    <row r="1401" customFormat="false" ht="28.5" hidden="false" customHeight="true" outlineLevel="0" collapsed="false">
      <c r="A1401" s="3" t="s">
        <v>33</v>
      </c>
      <c r="C1401" s="0" t="s">
        <v>2252</v>
      </c>
      <c r="D1401" s="50" t="s">
        <v>35</v>
      </c>
      <c r="E1401" s="0" t="n">
        <v>2035</v>
      </c>
      <c r="F1401" s="51" t="str">
        <f aca="false">"*"&amp;IF(AND(A1401="EU",E1401=2035),0.95,IF(AND(A1401="EU",E1401=2050),0.93,IF(AND(A1401="USA",E1401=2035),0.96,IF(AND(A1401="USA",E1401=2050),0.94,IF(AND(A1401="Japan",E1401=2035),0.94,IF(AND(A1401="Japan",E1401=2050),0.92,IF(AND(A1401="Russia",E1401=2035),0.95,IF(AND(A1401="Russia",E1401=2050),0.93,IF(AND(A1401="China",E1401=2035),0.94,IF(AND(A1401="China",E1401=2050),0.92,IF(AND(A1401="India",E1401=2035),0.95,IF(AND(A1401="India",E1401=2050),0.92,IF(AND(A1401="Middle East",E1401=2035),0.94,IF(AND(A1401="Middle East",E1401=2050),0.9,IF(AND(A1401="Africa",E1401=2035),0.94,IF(AND(A1401="Africa",E1401=2050),0.91,IF(AND(A1401="Brazil",E1401=2035),0.95,IF(AND(A1401="Brazil",E1401=2050),0.92,""))))))))))))))))))</f>
        <v>*0.95</v>
      </c>
      <c r="H1401" s="0" t="s">
        <v>2252</v>
      </c>
      <c r="I1401" s="50" t="s">
        <v>35</v>
      </c>
      <c r="J1401" s="0" t="n">
        <v>2050</v>
      </c>
      <c r="K1401" s="48" t="str">
        <f aca="false">"*"&amp;IF(AND(A1401="EU",J1401=2035),0.95,IF(AND(A1401="EU",J1401=2050),0.93,IF(AND(A1401="USA",J1401=2035),0.96,IF(AND(A1401="USA",J1401=2050),0.94,IF(AND(A1401="Japan",J1401=2035),0.94,IF(AND(A1401="Japan",J1401=2050),0.92,IF(AND(A1401="Russia",J1401=2035),0.95,IF(AND(A1401="Russia",J1401=2050),0.93,IF(AND(A1401="China",J1401=2035),0.94,IF(AND(A1401="China",J1401=2050),0.92,IF(AND(A1401="India",J1401=2035),0.95,IF(AND(A1401="India",J1401=2050),0.92,IF(AND(A1401="Middle East",J1401=2035),0.94,IF(AND(A1401="Middle East",J1401=2050),0.9,IF(AND(A1401="Africa",J1401=2035),0.94,IF(AND(A1401="Africa",J1401=2050),0.91,IF(AND(A1401="Brazil",J1401=2035),0.95,IF(AND(A1401="Brazil",J1401=2050),0.92,""))))))))))))))))))</f>
        <v>*0.92</v>
      </c>
      <c r="P1401" s="41" t="s">
        <v>2252</v>
      </c>
      <c r="Q1401" s="52" t="s">
        <v>35</v>
      </c>
      <c r="R1401" s="41" t="n">
        <v>2035</v>
      </c>
      <c r="S1401" s="53" t="str">
        <f aca="false">"*"&amp;IF(AND(A1401="EU",R1401=2035),0.95,IF(AND(A1401="EU",R1401=2050),0.93,IF(AND(A1401="USA",R1401=2035),0.96,IF(AND(A1401="USA",R1401=2050),0.93,IF(AND(A1401="Japan",R1401=2035),0.94,IF(AND(A1401="Japan",R1401=2050),0.92,IF(AND(A1401="Russia",R1401=2035),0.95,IF(AND(A1401="Russia",R1401=2050),0.91,IF(AND(A1401="China",R1401=2035),0.93,IF(AND(A1401="China",R1401=2050),0.92,IF(AND(A1401="India",R1401=2035),0.94,IF(AND(A1401="India",R1401=2050),0.91,IF(AND(A1401="Middle East",R1401=2035),0.92,IF(AND(A1401="Middle East",R1401=2050),0.89,IF(AND(A1401="Africa",R1401=2035),0.93,IF(AND(A1401="Africa",R1401=2050),0.9,IF(AND(A1401="Brazil",R1401=2035),0.95,IF(AND(A1401="Brazil",R1401=2050),0.92,""))))))))))))))))))</f>
        <v>*0.94</v>
      </c>
      <c r="U1401" s="41" t="s">
        <v>2252</v>
      </c>
      <c r="V1401" s="52" t="s">
        <v>35</v>
      </c>
      <c r="W1401" s="41" t="n">
        <v>2050</v>
      </c>
      <c r="X1401" s="53" t="str">
        <f aca="false">"*"&amp;IF(AND(A1401="EU",W1401=2035),0.95,IF(AND(A1401="EU",W1401=2050),0.93,IF(AND(A1401="USA",W1401=2035),0.96,IF(AND(A1401="USA",W1401=2050),0.93,IF(AND(A1401="Japan",W1401=2035),0.94,IF(AND(A1401="Japan",W1401=2050),0.92,IF(AND(A1401="Russia",W1401=2035),0.95,IF(AND(A1401="Russia",W1401=2050),0.91,IF(AND(A1401="China",W1401=2035),0.93,IF(AND(A1401="China",W1401=2050),0.92,IF(AND(A1401="India",W1401=2035),0.94,IF(AND(A1401="India",W1401=2050),0.91,IF(AND(A1401="Middle East",W1401=2035),0.92,IF(AND(A1401="Middle East",W1401=2050),0.89,IF(AND(A1401="Africa",W1401=2035),0.93,IF(AND(A1401="Africa",W1401=2050),0.9,IF(AND(A1401="Brazil",W1401=2035),0.95,IF(AND(A1401="Brazil",W1401=2050),0.92,""))))))))))))))))))</f>
        <v>*0.91</v>
      </c>
      <c r="AC1401" s="0" t="s">
        <v>2252</v>
      </c>
      <c r="AD1401" s="50" t="s">
        <v>35</v>
      </c>
      <c r="AE1401" s="0" t="n">
        <v>2035</v>
      </c>
      <c r="AF1401" s="51" t="str">
        <f aca="false">"*"&amp;IF(AND(A1401="EU",AE1401=2035),0.93,IF(AND(A1401="EU",AE1401=2050),0.9,IF(AND(A1401="USA",AE1401=2035),0.92,IF(AND(A1401="USA",AE1401=2050),0.89,IF(AND(A1401="Japan",AE1401=2035),0.92,IF(AND(A1401="Japan",AE1401=2050),0.89,IF(AND(A1401="Russia",AE1401=2035),0.91,IF(AND(A1401="Russia",AE1401=2050),0.86,IF(AND(A1401="China",AE1401=2035),0.91,IF(AND(A1401="China",AE1401=2050),0.87,IF(AND(A1401="India",AE1401=2035),0.92,IF(AND(A1401="India",AE1401=2050),0.87,IF(AND(A1401="Middle East",AE1401=2035),0.89,IF(AND(A1401="Middle East",AE1401=2050),0.84,IF(AND(A1401="Africa",AE1401=2035),0.9,IF(AND(A1401="Africa",AE1401=2050),0.86,IF(AND(A1401="Brazil",AE1401=2035),0.93,IF(AND(A1401="Brazil",AE1401=2050),0.89,""))))))))))))))))))</f>
        <v>*0.92</v>
      </c>
      <c r="AG1401" s="51" t="str">
        <f aca="false">AG1400</f>
        <v>REZoning_Sol-Win</v>
      </c>
      <c r="AI1401" s="0" t="s">
        <v>2252</v>
      </c>
      <c r="AJ1401" s="50" t="s">
        <v>35</v>
      </c>
      <c r="AK1401" s="0" t="n">
        <v>2050</v>
      </c>
      <c r="AL1401" s="51" t="str">
        <f aca="false">"*"&amp;IF(AND(A1401="EU",AK1401=2035),0.93,IF(AND(A1401="EU",AK1401=2050),0.9,IF(AND(A1401="USA",AK1401=2035),0.92,IF(AND(A1401="USA",AK1401=2050),0.89,IF(AND(A1401="Japan",AK1401=2035),0.92,IF(AND(A1401="Japan",AK1401=2050),0.89,IF(AND(A1401="Russia",AK1401=2035),0.91,IF(AND(A1401="Russia",AK1401=2050),0.86,IF(AND(A1401="China",AK1401=2035),0.91,IF(AND(A1401="China",AK1401=2050),0.87,IF(AND(A1401="India",AK1401=2035),0.92,IF(AND(A1401="India",AK1401=2050),0.87,IF(AND(A1401="Middle East",AK1401=2035),0.89,IF(AND(A1401="Middle East",AK1401=2050),0.84,IF(AND(A1401="Africa",AK1401=2035),0.9,IF(AND(A1401="Africa",AK1401=2050),0.86,IF(AND(A1401="Brazil",AK1401=2035),0.93,IF(AND(A1401="Brazil",AK1401=2050),0.89,""))))))))))))))))))</f>
        <v>*0.87</v>
      </c>
      <c r="AM1401" s="51" t="str">
        <f aca="false">AM1400</f>
        <v>REZoning_Sol-Win</v>
      </c>
      <c r="AP1401" s="0" t="s">
        <v>2252</v>
      </c>
      <c r="AQ1401" s="0" t="s">
        <v>35</v>
      </c>
      <c r="AR1401" s="0" t="n">
        <v>2100</v>
      </c>
      <c r="AS1401" s="0" t="s">
        <v>851</v>
      </c>
      <c r="AT1401" s="0" t="s">
        <v>36</v>
      </c>
    </row>
    <row r="1402" customFormat="false" ht="28.5" hidden="false" customHeight="true" outlineLevel="0" collapsed="false">
      <c r="A1402" s="3" t="s">
        <v>33</v>
      </c>
      <c r="C1402" s="0" t="s">
        <v>2253</v>
      </c>
      <c r="D1402" s="50" t="s">
        <v>35</v>
      </c>
      <c r="E1402" s="0" t="n">
        <v>2035</v>
      </c>
      <c r="F1402" s="51" t="str">
        <f aca="false">"*"&amp;IF(AND(A1402="EU",E1402=2035),0.95,IF(AND(A1402="EU",E1402=2050),0.93,IF(AND(A1402="USA",E1402=2035),0.96,IF(AND(A1402="USA",E1402=2050),0.94,IF(AND(A1402="Japan",E1402=2035),0.94,IF(AND(A1402="Japan",E1402=2050),0.92,IF(AND(A1402="Russia",E1402=2035),0.95,IF(AND(A1402="Russia",E1402=2050),0.93,IF(AND(A1402="China",E1402=2035),0.94,IF(AND(A1402="China",E1402=2050),0.92,IF(AND(A1402="India",E1402=2035),0.95,IF(AND(A1402="India",E1402=2050),0.92,IF(AND(A1402="Middle East",E1402=2035),0.94,IF(AND(A1402="Middle East",E1402=2050),0.9,IF(AND(A1402="Africa",E1402=2035),0.94,IF(AND(A1402="Africa",E1402=2050),0.91,IF(AND(A1402="Brazil",E1402=2035),0.95,IF(AND(A1402="Brazil",E1402=2050),0.92,""))))))))))))))))))</f>
        <v>*0.95</v>
      </c>
      <c r="H1402" s="0" t="s">
        <v>2253</v>
      </c>
      <c r="I1402" s="50" t="s">
        <v>35</v>
      </c>
      <c r="J1402" s="0" t="n">
        <v>2050</v>
      </c>
      <c r="K1402" s="48" t="str">
        <f aca="false">"*"&amp;IF(AND(A1402="EU",J1402=2035),0.95,IF(AND(A1402="EU",J1402=2050),0.93,IF(AND(A1402="USA",J1402=2035),0.96,IF(AND(A1402="USA",J1402=2050),0.94,IF(AND(A1402="Japan",J1402=2035),0.94,IF(AND(A1402="Japan",J1402=2050),0.92,IF(AND(A1402="Russia",J1402=2035),0.95,IF(AND(A1402="Russia",J1402=2050),0.93,IF(AND(A1402="China",J1402=2035),0.94,IF(AND(A1402="China",J1402=2050),0.92,IF(AND(A1402="India",J1402=2035),0.95,IF(AND(A1402="India",J1402=2050),0.92,IF(AND(A1402="Middle East",J1402=2035),0.94,IF(AND(A1402="Middle East",J1402=2050),0.9,IF(AND(A1402="Africa",J1402=2035),0.94,IF(AND(A1402="Africa",J1402=2050),0.91,IF(AND(A1402="Brazil",J1402=2035),0.95,IF(AND(A1402="Brazil",J1402=2050),0.92,""))))))))))))))))))</f>
        <v>*0.92</v>
      </c>
      <c r="P1402" s="41" t="s">
        <v>2253</v>
      </c>
      <c r="Q1402" s="52" t="s">
        <v>35</v>
      </c>
      <c r="R1402" s="41" t="n">
        <v>2035</v>
      </c>
      <c r="S1402" s="53" t="str">
        <f aca="false">"*"&amp;IF(AND(A1402="EU",R1402=2035),0.95,IF(AND(A1402="EU",R1402=2050),0.93,IF(AND(A1402="USA",R1402=2035),0.96,IF(AND(A1402="USA",R1402=2050),0.93,IF(AND(A1402="Japan",R1402=2035),0.94,IF(AND(A1402="Japan",R1402=2050),0.92,IF(AND(A1402="Russia",R1402=2035),0.95,IF(AND(A1402="Russia",R1402=2050),0.91,IF(AND(A1402="China",R1402=2035),0.93,IF(AND(A1402="China",R1402=2050),0.92,IF(AND(A1402="India",R1402=2035),0.94,IF(AND(A1402="India",R1402=2050),0.91,IF(AND(A1402="Middle East",R1402=2035),0.92,IF(AND(A1402="Middle East",R1402=2050),0.89,IF(AND(A1402="Africa",R1402=2035),0.93,IF(AND(A1402="Africa",R1402=2050),0.9,IF(AND(A1402="Brazil",R1402=2035),0.95,IF(AND(A1402="Brazil",R1402=2050),0.92,""))))))))))))))))))</f>
        <v>*0.94</v>
      </c>
      <c r="U1402" s="41" t="s">
        <v>2253</v>
      </c>
      <c r="V1402" s="52" t="s">
        <v>35</v>
      </c>
      <c r="W1402" s="41" t="n">
        <v>2050</v>
      </c>
      <c r="X1402" s="53" t="str">
        <f aca="false">"*"&amp;IF(AND(A1402="EU",W1402=2035),0.95,IF(AND(A1402="EU",W1402=2050),0.93,IF(AND(A1402="USA",W1402=2035),0.96,IF(AND(A1402="USA",W1402=2050),0.93,IF(AND(A1402="Japan",W1402=2035),0.94,IF(AND(A1402="Japan",W1402=2050),0.92,IF(AND(A1402="Russia",W1402=2035),0.95,IF(AND(A1402="Russia",W1402=2050),0.91,IF(AND(A1402="China",W1402=2035),0.93,IF(AND(A1402="China",W1402=2050),0.92,IF(AND(A1402="India",W1402=2035),0.94,IF(AND(A1402="India",W1402=2050),0.91,IF(AND(A1402="Middle East",W1402=2035),0.92,IF(AND(A1402="Middle East",W1402=2050),0.89,IF(AND(A1402="Africa",W1402=2035),0.93,IF(AND(A1402="Africa",W1402=2050),0.9,IF(AND(A1402="Brazil",W1402=2035),0.95,IF(AND(A1402="Brazil",W1402=2050),0.92,""))))))))))))))))))</f>
        <v>*0.91</v>
      </c>
      <c r="AC1402" s="0" t="s">
        <v>2253</v>
      </c>
      <c r="AD1402" s="50" t="s">
        <v>35</v>
      </c>
      <c r="AE1402" s="0" t="n">
        <v>2035</v>
      </c>
      <c r="AF1402" s="51" t="str">
        <f aca="false">"*"&amp;IF(AND(A1402="EU",AE1402=2035),0.93,IF(AND(A1402="EU",AE1402=2050),0.9,IF(AND(A1402="USA",AE1402=2035),0.92,IF(AND(A1402="USA",AE1402=2050),0.89,IF(AND(A1402="Japan",AE1402=2035),0.92,IF(AND(A1402="Japan",AE1402=2050),0.89,IF(AND(A1402="Russia",AE1402=2035),0.91,IF(AND(A1402="Russia",AE1402=2050),0.86,IF(AND(A1402="China",AE1402=2035),0.91,IF(AND(A1402="China",AE1402=2050),0.87,IF(AND(A1402="India",AE1402=2035),0.92,IF(AND(A1402="India",AE1402=2050),0.87,IF(AND(A1402="Middle East",AE1402=2035),0.89,IF(AND(A1402="Middle East",AE1402=2050),0.84,IF(AND(A1402="Africa",AE1402=2035),0.9,IF(AND(A1402="Africa",AE1402=2050),0.86,IF(AND(A1402="Brazil",AE1402=2035),0.93,IF(AND(A1402="Brazil",AE1402=2050),0.89,""))))))))))))))))))</f>
        <v>*0.92</v>
      </c>
      <c r="AG1402" s="51" t="str">
        <f aca="false">AG1401</f>
        <v>REZoning_Sol-Win</v>
      </c>
      <c r="AI1402" s="0" t="s">
        <v>2253</v>
      </c>
      <c r="AJ1402" s="50" t="s">
        <v>35</v>
      </c>
      <c r="AK1402" s="0" t="n">
        <v>2050</v>
      </c>
      <c r="AL1402" s="51" t="str">
        <f aca="false">"*"&amp;IF(AND(A1402="EU",AK1402=2035),0.93,IF(AND(A1402="EU",AK1402=2050),0.9,IF(AND(A1402="USA",AK1402=2035),0.92,IF(AND(A1402="USA",AK1402=2050),0.89,IF(AND(A1402="Japan",AK1402=2035),0.92,IF(AND(A1402="Japan",AK1402=2050),0.89,IF(AND(A1402="Russia",AK1402=2035),0.91,IF(AND(A1402="Russia",AK1402=2050),0.86,IF(AND(A1402="China",AK1402=2035),0.91,IF(AND(A1402="China",AK1402=2050),0.87,IF(AND(A1402="India",AK1402=2035),0.92,IF(AND(A1402="India",AK1402=2050),0.87,IF(AND(A1402="Middle East",AK1402=2035),0.89,IF(AND(A1402="Middle East",AK1402=2050),0.84,IF(AND(A1402="Africa",AK1402=2035),0.9,IF(AND(A1402="Africa",AK1402=2050),0.86,IF(AND(A1402="Brazil",AK1402=2035),0.93,IF(AND(A1402="Brazil",AK1402=2050),0.89,""))))))))))))))))))</f>
        <v>*0.87</v>
      </c>
      <c r="AM1402" s="51" t="str">
        <f aca="false">AM1401</f>
        <v>REZoning_Sol-Win</v>
      </c>
      <c r="AP1402" s="0" t="s">
        <v>2253</v>
      </c>
      <c r="AQ1402" s="0" t="s">
        <v>35</v>
      </c>
      <c r="AR1402" s="0" t="n">
        <v>2100</v>
      </c>
      <c r="AS1402" s="0" t="s">
        <v>851</v>
      </c>
      <c r="AT1402" s="0" t="s">
        <v>36</v>
      </c>
    </row>
    <row r="1403" customFormat="false" ht="28.5" hidden="false" customHeight="true" outlineLevel="0" collapsed="false">
      <c r="A1403" s="3" t="s">
        <v>43</v>
      </c>
      <c r="C1403" s="0" t="s">
        <v>2254</v>
      </c>
      <c r="D1403" s="50" t="s">
        <v>35</v>
      </c>
      <c r="E1403" s="0" t="n">
        <v>2035</v>
      </c>
      <c r="F1403" s="51" t="str">
        <f aca="false">"*"&amp;IF(AND(A1403="EU",E1403=2035),0.95,IF(AND(A1403="EU",E1403=2050),0.93,IF(AND(A1403="USA",E1403=2035),0.96,IF(AND(A1403="USA",E1403=2050),0.94,IF(AND(A1403="Japan",E1403=2035),0.94,IF(AND(A1403="Japan",E1403=2050),0.92,IF(AND(A1403="Russia",E1403=2035),0.95,IF(AND(A1403="Russia",E1403=2050),0.93,IF(AND(A1403="China",E1403=2035),0.94,IF(AND(A1403="China",E1403=2050),0.92,IF(AND(A1403="India",E1403=2035),0.95,IF(AND(A1403="India",E1403=2050),0.92,IF(AND(A1403="Middle East",E1403=2035),0.94,IF(AND(A1403="Middle East",E1403=2050),0.9,IF(AND(A1403="Africa",E1403=2035),0.94,IF(AND(A1403="Africa",E1403=2050),0.91,IF(AND(A1403="Brazil",E1403=2035),0.95,IF(AND(A1403="Brazil",E1403=2050),0.92,""))))))))))))))))))</f>
        <v>*0.94</v>
      </c>
      <c r="H1403" s="0" t="s">
        <v>2254</v>
      </c>
      <c r="I1403" s="50" t="s">
        <v>35</v>
      </c>
      <c r="J1403" s="0" t="n">
        <v>2050</v>
      </c>
      <c r="K1403" s="48" t="str">
        <f aca="false">"*"&amp;IF(AND(A1403="EU",J1403=2035),0.95,IF(AND(A1403="EU",J1403=2050),0.93,IF(AND(A1403="USA",J1403=2035),0.96,IF(AND(A1403="USA",J1403=2050),0.94,IF(AND(A1403="Japan",J1403=2035),0.94,IF(AND(A1403="Japan",J1403=2050),0.92,IF(AND(A1403="Russia",J1403=2035),0.95,IF(AND(A1403="Russia",J1403=2050),0.93,IF(AND(A1403="China",J1403=2035),0.94,IF(AND(A1403="China",J1403=2050),0.92,IF(AND(A1403="India",J1403=2035),0.95,IF(AND(A1403="India",J1403=2050),0.92,IF(AND(A1403="Middle East",J1403=2035),0.94,IF(AND(A1403="Middle East",J1403=2050),0.9,IF(AND(A1403="Africa",J1403=2035),0.94,IF(AND(A1403="Africa",J1403=2050),0.91,IF(AND(A1403="Brazil",J1403=2035),0.95,IF(AND(A1403="Brazil",J1403=2050),0.92,""))))))))))))))))))</f>
        <v>*0.91</v>
      </c>
      <c r="P1403" s="41" t="s">
        <v>2254</v>
      </c>
      <c r="Q1403" s="52" t="s">
        <v>35</v>
      </c>
      <c r="R1403" s="41" t="n">
        <v>2035</v>
      </c>
      <c r="S1403" s="53" t="str">
        <f aca="false">"*"&amp;IF(AND(A1403="EU",R1403=2035),0.95,IF(AND(A1403="EU",R1403=2050),0.93,IF(AND(A1403="USA",R1403=2035),0.96,IF(AND(A1403="USA",R1403=2050),0.93,IF(AND(A1403="Japan",R1403=2035),0.94,IF(AND(A1403="Japan",R1403=2050),0.92,IF(AND(A1403="Russia",R1403=2035),0.95,IF(AND(A1403="Russia",R1403=2050),0.91,IF(AND(A1403="China",R1403=2035),0.93,IF(AND(A1403="China",R1403=2050),0.92,IF(AND(A1403="India",R1403=2035),0.94,IF(AND(A1403="India",R1403=2050),0.91,IF(AND(A1403="Middle East",R1403=2035),0.92,IF(AND(A1403="Middle East",R1403=2050),0.89,IF(AND(A1403="Africa",R1403=2035),0.93,IF(AND(A1403="Africa",R1403=2050),0.9,IF(AND(A1403="Brazil",R1403=2035),0.95,IF(AND(A1403="Brazil",R1403=2050),0.92,""))))))))))))))))))</f>
        <v>*0.93</v>
      </c>
      <c r="U1403" s="41" t="s">
        <v>2254</v>
      </c>
      <c r="V1403" s="52" t="s">
        <v>35</v>
      </c>
      <c r="W1403" s="41" t="n">
        <v>2050</v>
      </c>
      <c r="X1403" s="53" t="str">
        <f aca="false">"*"&amp;IF(AND(A1403="EU",W1403=2035),0.95,IF(AND(A1403="EU",W1403=2050),0.93,IF(AND(A1403="USA",W1403=2035),0.96,IF(AND(A1403="USA",W1403=2050),0.93,IF(AND(A1403="Japan",W1403=2035),0.94,IF(AND(A1403="Japan",W1403=2050),0.92,IF(AND(A1403="Russia",W1403=2035),0.95,IF(AND(A1403="Russia",W1403=2050),0.91,IF(AND(A1403="China",W1403=2035),0.93,IF(AND(A1403="China",W1403=2050),0.92,IF(AND(A1403="India",W1403=2035),0.94,IF(AND(A1403="India",W1403=2050),0.91,IF(AND(A1403="Middle East",W1403=2035),0.92,IF(AND(A1403="Middle East",W1403=2050),0.89,IF(AND(A1403="Africa",W1403=2035),0.93,IF(AND(A1403="Africa",W1403=2050),0.9,IF(AND(A1403="Brazil",W1403=2035),0.95,IF(AND(A1403="Brazil",W1403=2050),0.92,""))))))))))))))))))</f>
        <v>*0.9</v>
      </c>
      <c r="AC1403" s="0" t="s">
        <v>2254</v>
      </c>
      <c r="AD1403" s="50" t="s">
        <v>35</v>
      </c>
      <c r="AE1403" s="0" t="n">
        <v>2035</v>
      </c>
      <c r="AF1403" s="51" t="str">
        <f aca="false">"*"&amp;IF(AND(A1403="EU",AE1403=2035),0.93,IF(AND(A1403="EU",AE1403=2050),0.9,IF(AND(A1403="USA",AE1403=2035),0.92,IF(AND(A1403="USA",AE1403=2050),0.89,IF(AND(A1403="Japan",AE1403=2035),0.92,IF(AND(A1403="Japan",AE1403=2050),0.89,IF(AND(A1403="Russia",AE1403=2035),0.91,IF(AND(A1403="Russia",AE1403=2050),0.86,IF(AND(A1403="China",AE1403=2035),0.91,IF(AND(A1403="China",AE1403=2050),0.87,IF(AND(A1403="India",AE1403=2035),0.92,IF(AND(A1403="India",AE1403=2050),0.87,IF(AND(A1403="Middle East",AE1403=2035),0.89,IF(AND(A1403="Middle East",AE1403=2050),0.84,IF(AND(A1403="Africa",AE1403=2035),0.9,IF(AND(A1403="Africa",AE1403=2050),0.86,IF(AND(A1403="Brazil",AE1403=2035),0.93,IF(AND(A1403="Brazil",AE1403=2050),0.89,""))))))))))))))))))</f>
        <v>*0.9</v>
      </c>
      <c r="AG1403" s="51" t="str">
        <f aca="false">AG1402</f>
        <v>REZoning_Sol-Win</v>
      </c>
      <c r="AI1403" s="0" t="s">
        <v>2254</v>
      </c>
      <c r="AJ1403" s="50" t="s">
        <v>35</v>
      </c>
      <c r="AK1403" s="0" t="n">
        <v>2050</v>
      </c>
      <c r="AL1403" s="51" t="str">
        <f aca="false">"*"&amp;IF(AND(A1403="EU",AK1403=2035),0.93,IF(AND(A1403="EU",AK1403=2050),0.9,IF(AND(A1403="USA",AK1403=2035),0.92,IF(AND(A1403="USA",AK1403=2050),0.89,IF(AND(A1403="Japan",AK1403=2035),0.92,IF(AND(A1403="Japan",AK1403=2050),0.89,IF(AND(A1403="Russia",AK1403=2035),0.91,IF(AND(A1403="Russia",AK1403=2050),0.86,IF(AND(A1403="China",AK1403=2035),0.91,IF(AND(A1403="China",AK1403=2050),0.87,IF(AND(A1403="India",AK1403=2035),0.92,IF(AND(A1403="India",AK1403=2050),0.87,IF(AND(A1403="Middle East",AK1403=2035),0.89,IF(AND(A1403="Middle East",AK1403=2050),0.84,IF(AND(A1403="Africa",AK1403=2035),0.9,IF(AND(A1403="Africa",AK1403=2050),0.86,IF(AND(A1403="Brazil",AK1403=2035),0.93,IF(AND(A1403="Brazil",AK1403=2050),0.89,""))))))))))))))))))</f>
        <v>*0.86</v>
      </c>
      <c r="AM1403" s="51" t="str">
        <f aca="false">AM1402</f>
        <v>REZoning_Sol-Win</v>
      </c>
      <c r="AP1403" s="0" t="s">
        <v>2254</v>
      </c>
      <c r="AQ1403" s="0" t="s">
        <v>35</v>
      </c>
      <c r="AR1403" s="0" t="n">
        <v>2100</v>
      </c>
      <c r="AS1403" s="0" t="s">
        <v>860</v>
      </c>
      <c r="AT1403" s="0" t="s">
        <v>36</v>
      </c>
    </row>
    <row r="1404" customFormat="false" ht="28.5" hidden="false" customHeight="true" outlineLevel="0" collapsed="false">
      <c r="A1404" s="3" t="s">
        <v>43</v>
      </c>
      <c r="C1404" s="0" t="s">
        <v>2255</v>
      </c>
      <c r="D1404" s="50" t="s">
        <v>35</v>
      </c>
      <c r="E1404" s="0" t="n">
        <v>2035</v>
      </c>
      <c r="F1404" s="51" t="str">
        <f aca="false">"*"&amp;IF(AND(A1404="EU",E1404=2035),0.95,IF(AND(A1404="EU",E1404=2050),0.93,IF(AND(A1404="USA",E1404=2035),0.96,IF(AND(A1404="USA",E1404=2050),0.94,IF(AND(A1404="Japan",E1404=2035),0.94,IF(AND(A1404="Japan",E1404=2050),0.92,IF(AND(A1404="Russia",E1404=2035),0.95,IF(AND(A1404="Russia",E1404=2050),0.93,IF(AND(A1404="China",E1404=2035),0.94,IF(AND(A1404="China",E1404=2050),0.92,IF(AND(A1404="India",E1404=2035),0.95,IF(AND(A1404="India",E1404=2050),0.92,IF(AND(A1404="Middle East",E1404=2035),0.94,IF(AND(A1404="Middle East",E1404=2050),0.9,IF(AND(A1404="Africa",E1404=2035),0.94,IF(AND(A1404="Africa",E1404=2050),0.91,IF(AND(A1404="Brazil",E1404=2035),0.95,IF(AND(A1404="Brazil",E1404=2050),0.92,""))))))))))))))))))</f>
        <v>*0.94</v>
      </c>
      <c r="H1404" s="0" t="s">
        <v>2255</v>
      </c>
      <c r="I1404" s="50" t="s">
        <v>35</v>
      </c>
      <c r="J1404" s="0" t="n">
        <v>2050</v>
      </c>
      <c r="K1404" s="48" t="str">
        <f aca="false">"*"&amp;IF(AND(A1404="EU",J1404=2035),0.95,IF(AND(A1404="EU",J1404=2050),0.93,IF(AND(A1404="USA",J1404=2035),0.96,IF(AND(A1404="USA",J1404=2050),0.94,IF(AND(A1404="Japan",J1404=2035),0.94,IF(AND(A1404="Japan",J1404=2050),0.92,IF(AND(A1404="Russia",J1404=2035),0.95,IF(AND(A1404="Russia",J1404=2050),0.93,IF(AND(A1404="China",J1404=2035),0.94,IF(AND(A1404="China",J1404=2050),0.92,IF(AND(A1404="India",J1404=2035),0.95,IF(AND(A1404="India",J1404=2050),0.92,IF(AND(A1404="Middle East",J1404=2035),0.94,IF(AND(A1404="Middle East",J1404=2050),0.9,IF(AND(A1404="Africa",J1404=2035),0.94,IF(AND(A1404="Africa",J1404=2050),0.91,IF(AND(A1404="Brazil",J1404=2035),0.95,IF(AND(A1404="Brazil",J1404=2050),0.92,""))))))))))))))))))</f>
        <v>*0.91</v>
      </c>
      <c r="P1404" s="41" t="s">
        <v>2255</v>
      </c>
      <c r="Q1404" s="52" t="s">
        <v>35</v>
      </c>
      <c r="R1404" s="41" t="n">
        <v>2035</v>
      </c>
      <c r="S1404" s="53" t="str">
        <f aca="false">"*"&amp;IF(AND(A1404="EU",R1404=2035),0.95,IF(AND(A1404="EU",R1404=2050),0.93,IF(AND(A1404="USA",R1404=2035),0.96,IF(AND(A1404="USA",R1404=2050),0.93,IF(AND(A1404="Japan",R1404=2035),0.94,IF(AND(A1404="Japan",R1404=2050),0.92,IF(AND(A1404="Russia",R1404=2035),0.95,IF(AND(A1404="Russia",R1404=2050),0.91,IF(AND(A1404="China",R1404=2035),0.93,IF(AND(A1404="China",R1404=2050),0.92,IF(AND(A1404="India",R1404=2035),0.94,IF(AND(A1404="India",R1404=2050),0.91,IF(AND(A1404="Middle East",R1404=2035),0.92,IF(AND(A1404="Middle East",R1404=2050),0.89,IF(AND(A1404="Africa",R1404=2035),0.93,IF(AND(A1404="Africa",R1404=2050),0.9,IF(AND(A1404="Brazil",R1404=2035),0.95,IF(AND(A1404="Brazil",R1404=2050),0.92,""))))))))))))))))))</f>
        <v>*0.93</v>
      </c>
      <c r="U1404" s="41" t="s">
        <v>2255</v>
      </c>
      <c r="V1404" s="52" t="s">
        <v>35</v>
      </c>
      <c r="W1404" s="41" t="n">
        <v>2050</v>
      </c>
      <c r="X1404" s="53" t="str">
        <f aca="false">"*"&amp;IF(AND(A1404="EU",W1404=2035),0.95,IF(AND(A1404="EU",W1404=2050),0.93,IF(AND(A1404="USA",W1404=2035),0.96,IF(AND(A1404="USA",W1404=2050),0.93,IF(AND(A1404="Japan",W1404=2035),0.94,IF(AND(A1404="Japan",W1404=2050),0.92,IF(AND(A1404="Russia",W1404=2035),0.95,IF(AND(A1404="Russia",W1404=2050),0.91,IF(AND(A1404="China",W1404=2035),0.93,IF(AND(A1404="China",W1404=2050),0.92,IF(AND(A1404="India",W1404=2035),0.94,IF(AND(A1404="India",W1404=2050),0.91,IF(AND(A1404="Middle East",W1404=2035),0.92,IF(AND(A1404="Middle East",W1404=2050),0.89,IF(AND(A1404="Africa",W1404=2035),0.93,IF(AND(A1404="Africa",W1404=2050),0.9,IF(AND(A1404="Brazil",W1404=2035),0.95,IF(AND(A1404="Brazil",W1404=2050),0.92,""))))))))))))))))))</f>
        <v>*0.9</v>
      </c>
      <c r="AC1404" s="0" t="s">
        <v>2255</v>
      </c>
      <c r="AD1404" s="50" t="s">
        <v>35</v>
      </c>
      <c r="AE1404" s="0" t="n">
        <v>2035</v>
      </c>
      <c r="AF1404" s="51" t="str">
        <f aca="false">"*"&amp;IF(AND(A1404="EU",AE1404=2035),0.93,IF(AND(A1404="EU",AE1404=2050),0.9,IF(AND(A1404="USA",AE1404=2035),0.92,IF(AND(A1404="USA",AE1404=2050),0.89,IF(AND(A1404="Japan",AE1404=2035),0.92,IF(AND(A1404="Japan",AE1404=2050),0.89,IF(AND(A1404="Russia",AE1404=2035),0.91,IF(AND(A1404="Russia",AE1404=2050),0.86,IF(AND(A1404="China",AE1404=2035),0.91,IF(AND(A1404="China",AE1404=2050),0.87,IF(AND(A1404="India",AE1404=2035),0.92,IF(AND(A1404="India",AE1404=2050),0.87,IF(AND(A1404="Middle East",AE1404=2035),0.89,IF(AND(A1404="Middle East",AE1404=2050),0.84,IF(AND(A1404="Africa",AE1404=2035),0.9,IF(AND(A1404="Africa",AE1404=2050),0.86,IF(AND(A1404="Brazil",AE1404=2035),0.93,IF(AND(A1404="Brazil",AE1404=2050),0.89,""))))))))))))))))))</f>
        <v>*0.9</v>
      </c>
      <c r="AG1404" s="51" t="str">
        <f aca="false">AG1403</f>
        <v>REZoning_Sol-Win</v>
      </c>
      <c r="AI1404" s="0" t="s">
        <v>2255</v>
      </c>
      <c r="AJ1404" s="50" t="s">
        <v>35</v>
      </c>
      <c r="AK1404" s="0" t="n">
        <v>2050</v>
      </c>
      <c r="AL1404" s="51" t="str">
        <f aca="false">"*"&amp;IF(AND(A1404="EU",AK1404=2035),0.93,IF(AND(A1404="EU",AK1404=2050),0.9,IF(AND(A1404="USA",AK1404=2035),0.92,IF(AND(A1404="USA",AK1404=2050),0.89,IF(AND(A1404="Japan",AK1404=2035),0.92,IF(AND(A1404="Japan",AK1404=2050),0.89,IF(AND(A1404="Russia",AK1404=2035),0.91,IF(AND(A1404="Russia",AK1404=2050),0.86,IF(AND(A1404="China",AK1404=2035),0.91,IF(AND(A1404="China",AK1404=2050),0.87,IF(AND(A1404="India",AK1404=2035),0.92,IF(AND(A1404="India",AK1404=2050),0.87,IF(AND(A1404="Middle East",AK1404=2035),0.89,IF(AND(A1404="Middle East",AK1404=2050),0.84,IF(AND(A1404="Africa",AK1404=2035),0.9,IF(AND(A1404="Africa",AK1404=2050),0.86,IF(AND(A1404="Brazil",AK1404=2035),0.93,IF(AND(A1404="Brazil",AK1404=2050),0.89,""))))))))))))))))))</f>
        <v>*0.86</v>
      </c>
      <c r="AM1404" s="51" t="str">
        <f aca="false">AM1403</f>
        <v>REZoning_Sol-Win</v>
      </c>
      <c r="AP1404" s="0" t="s">
        <v>2255</v>
      </c>
      <c r="AQ1404" s="0" t="s">
        <v>35</v>
      </c>
      <c r="AR1404" s="0" t="n">
        <v>2100</v>
      </c>
      <c r="AS1404" s="0" t="s">
        <v>860</v>
      </c>
      <c r="AT1404" s="0" t="s">
        <v>36</v>
      </c>
    </row>
    <row r="1405" customFormat="false" ht="28.5" hidden="false" customHeight="true" outlineLevel="0" collapsed="false">
      <c r="A1405" s="3" t="s">
        <v>51</v>
      </c>
      <c r="C1405" s="0" t="s">
        <v>2256</v>
      </c>
      <c r="D1405" s="50" t="s">
        <v>35</v>
      </c>
      <c r="E1405" s="0" t="n">
        <v>2035</v>
      </c>
      <c r="F1405" s="51" t="str">
        <f aca="false">"*"&amp;IF(AND(A1405="EU",E1405=2035),0.95,IF(AND(A1405="EU",E1405=2050),0.93,IF(AND(A1405="USA",E1405=2035),0.96,IF(AND(A1405="USA",E1405=2050),0.94,IF(AND(A1405="Japan",E1405=2035),0.94,IF(AND(A1405="Japan",E1405=2050),0.92,IF(AND(A1405="Russia",E1405=2035),0.95,IF(AND(A1405="Russia",E1405=2050),0.93,IF(AND(A1405="China",E1405=2035),0.94,IF(AND(A1405="China",E1405=2050),0.92,IF(AND(A1405="India",E1405=2035),0.95,IF(AND(A1405="India",E1405=2050),0.92,IF(AND(A1405="Middle East",E1405=2035),0.94,IF(AND(A1405="Middle East",E1405=2050),0.9,IF(AND(A1405="Africa",E1405=2035),0.94,IF(AND(A1405="Africa",E1405=2050),0.91,IF(AND(A1405="Brazil",E1405=2035),0.95,IF(AND(A1405="Brazil",E1405=2050),0.92,""))))))))))))))))))</f>
        <v>*0.95</v>
      </c>
      <c r="H1405" s="0" t="s">
        <v>2256</v>
      </c>
      <c r="I1405" s="50" t="s">
        <v>35</v>
      </c>
      <c r="J1405" s="0" t="n">
        <v>2050</v>
      </c>
      <c r="K1405" s="48" t="str">
        <f aca="false">"*"&amp;IF(AND(A1405="EU",J1405=2035),0.95,IF(AND(A1405="EU",J1405=2050),0.93,IF(AND(A1405="USA",J1405=2035),0.96,IF(AND(A1405="USA",J1405=2050),0.94,IF(AND(A1405="Japan",J1405=2035),0.94,IF(AND(A1405="Japan",J1405=2050),0.92,IF(AND(A1405="Russia",J1405=2035),0.95,IF(AND(A1405="Russia",J1405=2050),0.93,IF(AND(A1405="China",J1405=2035),0.94,IF(AND(A1405="China",J1405=2050),0.92,IF(AND(A1405="India",J1405=2035),0.95,IF(AND(A1405="India",J1405=2050),0.92,IF(AND(A1405="Middle East",J1405=2035),0.94,IF(AND(A1405="Middle East",J1405=2050),0.9,IF(AND(A1405="Africa",J1405=2035),0.94,IF(AND(A1405="Africa",J1405=2050),0.91,IF(AND(A1405="Brazil",J1405=2035),0.95,IF(AND(A1405="Brazil",J1405=2050),0.92,""))))))))))))))))))</f>
        <v>*0.93</v>
      </c>
      <c r="P1405" s="41" t="s">
        <v>2256</v>
      </c>
      <c r="Q1405" s="52" t="s">
        <v>35</v>
      </c>
      <c r="R1405" s="41" t="n">
        <v>2035</v>
      </c>
      <c r="S1405" s="53" t="str">
        <f aca="false">"*"&amp;IF(AND(A1405="EU",R1405=2035),0.95,IF(AND(A1405="EU",R1405=2050),0.93,IF(AND(A1405="USA",R1405=2035),0.96,IF(AND(A1405="USA",R1405=2050),0.93,IF(AND(A1405="Japan",R1405=2035),0.94,IF(AND(A1405="Japan",R1405=2050),0.92,IF(AND(A1405="Russia",R1405=2035),0.95,IF(AND(A1405="Russia",R1405=2050),0.91,IF(AND(A1405="China",R1405=2035),0.93,IF(AND(A1405="China",R1405=2050),0.92,IF(AND(A1405="India",R1405=2035),0.94,IF(AND(A1405="India",R1405=2050),0.91,IF(AND(A1405="Middle East",R1405=2035),0.92,IF(AND(A1405="Middle East",R1405=2050),0.89,IF(AND(A1405="Africa",R1405=2035),0.93,IF(AND(A1405="Africa",R1405=2050),0.9,IF(AND(A1405="Brazil",R1405=2035),0.95,IF(AND(A1405="Brazil",R1405=2050),0.92,""))))))))))))))))))</f>
        <v>*0.95</v>
      </c>
      <c r="U1405" s="41" t="s">
        <v>2256</v>
      </c>
      <c r="V1405" s="52" t="s">
        <v>35</v>
      </c>
      <c r="W1405" s="41" t="n">
        <v>2050</v>
      </c>
      <c r="X1405" s="53" t="str">
        <f aca="false">"*"&amp;IF(AND(A1405="EU",W1405=2035),0.95,IF(AND(A1405="EU",W1405=2050),0.93,IF(AND(A1405="USA",W1405=2035),0.96,IF(AND(A1405="USA",W1405=2050),0.93,IF(AND(A1405="Japan",W1405=2035),0.94,IF(AND(A1405="Japan",W1405=2050),0.92,IF(AND(A1405="Russia",W1405=2035),0.95,IF(AND(A1405="Russia",W1405=2050),0.91,IF(AND(A1405="China",W1405=2035),0.93,IF(AND(A1405="China",W1405=2050),0.92,IF(AND(A1405="India",W1405=2035),0.94,IF(AND(A1405="India",W1405=2050),0.91,IF(AND(A1405="Middle East",W1405=2035),0.92,IF(AND(A1405="Middle East",W1405=2050),0.89,IF(AND(A1405="Africa",W1405=2035),0.93,IF(AND(A1405="Africa",W1405=2050),0.9,IF(AND(A1405="Brazil",W1405=2035),0.95,IF(AND(A1405="Brazil",W1405=2050),0.92,""))))))))))))))))))</f>
        <v>*0.93</v>
      </c>
      <c r="AC1405" s="0" t="s">
        <v>2256</v>
      </c>
      <c r="AD1405" s="50" t="s">
        <v>35</v>
      </c>
      <c r="AE1405" s="0" t="n">
        <v>2035</v>
      </c>
      <c r="AF1405" s="51" t="str">
        <f aca="false">"*"&amp;IF(AND(A1405="EU",AE1405=2035),0.93,IF(AND(A1405="EU",AE1405=2050),0.9,IF(AND(A1405="USA",AE1405=2035),0.92,IF(AND(A1405="USA",AE1405=2050),0.89,IF(AND(A1405="Japan",AE1405=2035),0.92,IF(AND(A1405="Japan",AE1405=2050),0.89,IF(AND(A1405="Russia",AE1405=2035),0.91,IF(AND(A1405="Russia",AE1405=2050),0.86,IF(AND(A1405="China",AE1405=2035),0.91,IF(AND(A1405="China",AE1405=2050),0.87,IF(AND(A1405="India",AE1405=2035),0.92,IF(AND(A1405="India",AE1405=2050),0.87,IF(AND(A1405="Middle East",AE1405=2035),0.89,IF(AND(A1405="Middle East",AE1405=2050),0.84,IF(AND(A1405="Africa",AE1405=2035),0.9,IF(AND(A1405="Africa",AE1405=2050),0.86,IF(AND(A1405="Brazil",AE1405=2035),0.93,IF(AND(A1405="Brazil",AE1405=2050),0.89,""))))))))))))))))))</f>
        <v>*0.93</v>
      </c>
      <c r="AG1405" s="51" t="str">
        <f aca="false">AG1404</f>
        <v>REZoning_Sol-Win</v>
      </c>
      <c r="AI1405" s="0" t="s">
        <v>2256</v>
      </c>
      <c r="AJ1405" s="50" t="s">
        <v>35</v>
      </c>
      <c r="AK1405" s="0" t="n">
        <v>2050</v>
      </c>
      <c r="AL1405" s="51" t="str">
        <f aca="false">"*"&amp;IF(AND(A1405="EU",AK1405=2035),0.93,IF(AND(A1405="EU",AK1405=2050),0.9,IF(AND(A1405="USA",AK1405=2035),0.92,IF(AND(A1405="USA",AK1405=2050),0.89,IF(AND(A1405="Japan",AK1405=2035),0.92,IF(AND(A1405="Japan",AK1405=2050),0.89,IF(AND(A1405="Russia",AK1405=2035),0.91,IF(AND(A1405="Russia",AK1405=2050),0.86,IF(AND(A1405="China",AK1405=2035),0.91,IF(AND(A1405="China",AK1405=2050),0.87,IF(AND(A1405="India",AK1405=2035),0.92,IF(AND(A1405="India",AK1405=2050),0.87,IF(AND(A1405="Middle East",AK1405=2035),0.89,IF(AND(A1405="Middle East",AK1405=2050),0.84,IF(AND(A1405="Africa",AK1405=2035),0.9,IF(AND(A1405="Africa",AK1405=2050),0.86,IF(AND(A1405="Brazil",AK1405=2035),0.93,IF(AND(A1405="Brazil",AK1405=2050),0.89,""))))))))))))))))))</f>
        <v>*0.9</v>
      </c>
      <c r="AM1405" s="51" t="str">
        <f aca="false">AM1404</f>
        <v>REZoning_Sol-Win</v>
      </c>
      <c r="AP1405" s="0" t="s">
        <v>2256</v>
      </c>
      <c r="AQ1405" s="0" t="s">
        <v>35</v>
      </c>
      <c r="AR1405" s="0" t="n">
        <v>2100</v>
      </c>
      <c r="AS1405" s="0" t="s">
        <v>874</v>
      </c>
      <c r="AT1405" s="0" t="s">
        <v>36</v>
      </c>
    </row>
    <row r="1406" customFormat="false" ht="28.5" hidden="false" customHeight="true" outlineLevel="0" collapsed="false">
      <c r="A1406" s="3" t="s">
        <v>51</v>
      </c>
      <c r="C1406" s="0" t="s">
        <v>2257</v>
      </c>
      <c r="D1406" s="50" t="s">
        <v>35</v>
      </c>
      <c r="E1406" s="0" t="n">
        <v>2035</v>
      </c>
      <c r="F1406" s="51" t="str">
        <f aca="false">"*"&amp;IF(AND(A1406="EU",E1406=2035),0.95,IF(AND(A1406="EU",E1406=2050),0.93,IF(AND(A1406="USA",E1406=2035),0.96,IF(AND(A1406="USA",E1406=2050),0.94,IF(AND(A1406="Japan",E1406=2035),0.94,IF(AND(A1406="Japan",E1406=2050),0.92,IF(AND(A1406="Russia",E1406=2035),0.95,IF(AND(A1406="Russia",E1406=2050),0.93,IF(AND(A1406="China",E1406=2035),0.94,IF(AND(A1406="China",E1406=2050),0.92,IF(AND(A1406="India",E1406=2035),0.95,IF(AND(A1406="India",E1406=2050),0.92,IF(AND(A1406="Middle East",E1406=2035),0.94,IF(AND(A1406="Middle East",E1406=2050),0.9,IF(AND(A1406="Africa",E1406=2035),0.94,IF(AND(A1406="Africa",E1406=2050),0.91,IF(AND(A1406="Brazil",E1406=2035),0.95,IF(AND(A1406="Brazil",E1406=2050),0.92,""))))))))))))))))))</f>
        <v>*0.95</v>
      </c>
      <c r="H1406" s="0" t="s">
        <v>2257</v>
      </c>
      <c r="I1406" s="50" t="s">
        <v>35</v>
      </c>
      <c r="J1406" s="0" t="n">
        <v>2050</v>
      </c>
      <c r="K1406" s="48" t="str">
        <f aca="false">"*"&amp;IF(AND(A1406="EU",J1406=2035),0.95,IF(AND(A1406="EU",J1406=2050),0.93,IF(AND(A1406="USA",J1406=2035),0.96,IF(AND(A1406="USA",J1406=2050),0.94,IF(AND(A1406="Japan",J1406=2035),0.94,IF(AND(A1406="Japan",J1406=2050),0.92,IF(AND(A1406="Russia",J1406=2035),0.95,IF(AND(A1406="Russia",J1406=2050),0.93,IF(AND(A1406="China",J1406=2035),0.94,IF(AND(A1406="China",J1406=2050),0.92,IF(AND(A1406="India",J1406=2035),0.95,IF(AND(A1406="India",J1406=2050),0.92,IF(AND(A1406="Middle East",J1406=2035),0.94,IF(AND(A1406="Middle East",J1406=2050),0.9,IF(AND(A1406="Africa",J1406=2035),0.94,IF(AND(A1406="Africa",J1406=2050),0.91,IF(AND(A1406="Brazil",J1406=2035),0.95,IF(AND(A1406="Brazil",J1406=2050),0.92,""))))))))))))))))))</f>
        <v>*0.93</v>
      </c>
      <c r="P1406" s="41" t="s">
        <v>2257</v>
      </c>
      <c r="Q1406" s="52" t="s">
        <v>35</v>
      </c>
      <c r="R1406" s="41" t="n">
        <v>2035</v>
      </c>
      <c r="S1406" s="53" t="str">
        <f aca="false">"*"&amp;IF(AND(A1406="EU",R1406=2035),0.95,IF(AND(A1406="EU",R1406=2050),0.93,IF(AND(A1406="USA",R1406=2035),0.96,IF(AND(A1406="USA",R1406=2050),0.93,IF(AND(A1406="Japan",R1406=2035),0.94,IF(AND(A1406="Japan",R1406=2050),0.92,IF(AND(A1406="Russia",R1406=2035),0.95,IF(AND(A1406="Russia",R1406=2050),0.91,IF(AND(A1406="China",R1406=2035),0.93,IF(AND(A1406="China",R1406=2050),0.92,IF(AND(A1406="India",R1406=2035),0.94,IF(AND(A1406="India",R1406=2050),0.91,IF(AND(A1406="Middle East",R1406=2035),0.92,IF(AND(A1406="Middle East",R1406=2050),0.89,IF(AND(A1406="Africa",R1406=2035),0.93,IF(AND(A1406="Africa",R1406=2050),0.9,IF(AND(A1406="Brazil",R1406=2035),0.95,IF(AND(A1406="Brazil",R1406=2050),0.92,""))))))))))))))))))</f>
        <v>*0.95</v>
      </c>
      <c r="U1406" s="41" t="s">
        <v>2257</v>
      </c>
      <c r="V1406" s="52" t="s">
        <v>35</v>
      </c>
      <c r="W1406" s="41" t="n">
        <v>2050</v>
      </c>
      <c r="X1406" s="53" t="str">
        <f aca="false">"*"&amp;IF(AND(A1406="EU",W1406=2035),0.95,IF(AND(A1406="EU",W1406=2050),0.93,IF(AND(A1406="USA",W1406=2035),0.96,IF(AND(A1406="USA",W1406=2050),0.93,IF(AND(A1406="Japan",W1406=2035),0.94,IF(AND(A1406="Japan",W1406=2050),0.92,IF(AND(A1406="Russia",W1406=2035),0.95,IF(AND(A1406="Russia",W1406=2050),0.91,IF(AND(A1406="China",W1406=2035),0.93,IF(AND(A1406="China",W1406=2050),0.92,IF(AND(A1406="India",W1406=2035),0.94,IF(AND(A1406="India",W1406=2050),0.91,IF(AND(A1406="Middle East",W1406=2035),0.92,IF(AND(A1406="Middle East",W1406=2050),0.89,IF(AND(A1406="Africa",W1406=2035),0.93,IF(AND(A1406="Africa",W1406=2050),0.9,IF(AND(A1406="Brazil",W1406=2035),0.95,IF(AND(A1406="Brazil",W1406=2050),0.92,""))))))))))))))))))</f>
        <v>*0.93</v>
      </c>
      <c r="AC1406" s="0" t="s">
        <v>2257</v>
      </c>
      <c r="AD1406" s="50" t="s">
        <v>35</v>
      </c>
      <c r="AE1406" s="0" t="n">
        <v>2035</v>
      </c>
      <c r="AF1406" s="51" t="str">
        <f aca="false">"*"&amp;IF(AND(A1406="EU",AE1406=2035),0.93,IF(AND(A1406="EU",AE1406=2050),0.9,IF(AND(A1406="USA",AE1406=2035),0.92,IF(AND(A1406="USA",AE1406=2050),0.89,IF(AND(A1406="Japan",AE1406=2035),0.92,IF(AND(A1406="Japan",AE1406=2050),0.89,IF(AND(A1406="Russia",AE1406=2035),0.91,IF(AND(A1406="Russia",AE1406=2050),0.86,IF(AND(A1406="China",AE1406=2035),0.91,IF(AND(A1406="China",AE1406=2050),0.87,IF(AND(A1406="India",AE1406=2035),0.92,IF(AND(A1406="India",AE1406=2050),0.87,IF(AND(A1406="Middle East",AE1406=2035),0.89,IF(AND(A1406="Middle East",AE1406=2050),0.84,IF(AND(A1406="Africa",AE1406=2035),0.9,IF(AND(A1406="Africa",AE1406=2050),0.86,IF(AND(A1406="Brazil",AE1406=2035),0.93,IF(AND(A1406="Brazil",AE1406=2050),0.89,""))))))))))))))))))</f>
        <v>*0.93</v>
      </c>
      <c r="AG1406" s="51" t="str">
        <f aca="false">AG1405</f>
        <v>REZoning_Sol-Win</v>
      </c>
      <c r="AI1406" s="0" t="s">
        <v>2257</v>
      </c>
      <c r="AJ1406" s="50" t="s">
        <v>35</v>
      </c>
      <c r="AK1406" s="0" t="n">
        <v>2050</v>
      </c>
      <c r="AL1406" s="51" t="str">
        <f aca="false">"*"&amp;IF(AND(A1406="EU",AK1406=2035),0.93,IF(AND(A1406="EU",AK1406=2050),0.9,IF(AND(A1406="USA",AK1406=2035),0.92,IF(AND(A1406="USA",AK1406=2050),0.89,IF(AND(A1406="Japan",AK1406=2035),0.92,IF(AND(A1406="Japan",AK1406=2050),0.89,IF(AND(A1406="Russia",AK1406=2035),0.91,IF(AND(A1406="Russia",AK1406=2050),0.86,IF(AND(A1406="China",AK1406=2035),0.91,IF(AND(A1406="China",AK1406=2050),0.87,IF(AND(A1406="India",AK1406=2035),0.92,IF(AND(A1406="India",AK1406=2050),0.87,IF(AND(A1406="Middle East",AK1406=2035),0.89,IF(AND(A1406="Middle East",AK1406=2050),0.84,IF(AND(A1406="Africa",AK1406=2035),0.9,IF(AND(A1406="Africa",AK1406=2050),0.86,IF(AND(A1406="Brazil",AK1406=2035),0.93,IF(AND(A1406="Brazil",AK1406=2050),0.89,""))))))))))))))))))</f>
        <v>*0.9</v>
      </c>
      <c r="AM1406" s="51" t="str">
        <f aca="false">AM1405</f>
        <v>REZoning_Sol-Win</v>
      </c>
      <c r="AP1406" s="0" t="s">
        <v>2257</v>
      </c>
      <c r="AQ1406" s="0" t="s">
        <v>35</v>
      </c>
      <c r="AR1406" s="0" t="n">
        <v>2100</v>
      </c>
      <c r="AS1406" s="0" t="s">
        <v>874</v>
      </c>
      <c r="AT1406" s="0" t="s">
        <v>36</v>
      </c>
    </row>
    <row r="1407" customFormat="false" ht="28.5" hidden="false" customHeight="true" outlineLevel="0" collapsed="false">
      <c r="A1407" s="3" t="s">
        <v>51</v>
      </c>
      <c r="C1407" s="0" t="s">
        <v>2258</v>
      </c>
      <c r="D1407" s="50" t="s">
        <v>35</v>
      </c>
      <c r="E1407" s="0" t="n">
        <v>2035</v>
      </c>
      <c r="F1407" s="51" t="str">
        <f aca="false">"*"&amp;IF(AND(A1407="EU",E1407=2035),0.95,IF(AND(A1407="EU",E1407=2050),0.93,IF(AND(A1407="USA",E1407=2035),0.96,IF(AND(A1407="USA",E1407=2050),0.94,IF(AND(A1407="Japan",E1407=2035),0.94,IF(AND(A1407="Japan",E1407=2050),0.92,IF(AND(A1407="Russia",E1407=2035),0.95,IF(AND(A1407="Russia",E1407=2050),0.93,IF(AND(A1407="China",E1407=2035),0.94,IF(AND(A1407="China",E1407=2050),0.92,IF(AND(A1407="India",E1407=2035),0.95,IF(AND(A1407="India",E1407=2050),0.92,IF(AND(A1407="Middle East",E1407=2035),0.94,IF(AND(A1407="Middle East",E1407=2050),0.9,IF(AND(A1407="Africa",E1407=2035),0.94,IF(AND(A1407="Africa",E1407=2050),0.91,IF(AND(A1407="Brazil",E1407=2035),0.95,IF(AND(A1407="Brazil",E1407=2050),0.92,""))))))))))))))))))</f>
        <v>*0.95</v>
      </c>
      <c r="H1407" s="0" t="s">
        <v>2258</v>
      </c>
      <c r="I1407" s="50" t="s">
        <v>35</v>
      </c>
      <c r="J1407" s="0" t="n">
        <v>2050</v>
      </c>
      <c r="K1407" s="48" t="str">
        <f aca="false">"*"&amp;IF(AND(A1407="EU",J1407=2035),0.95,IF(AND(A1407="EU",J1407=2050),0.93,IF(AND(A1407="USA",J1407=2035),0.96,IF(AND(A1407="USA",J1407=2050),0.94,IF(AND(A1407="Japan",J1407=2035),0.94,IF(AND(A1407="Japan",J1407=2050),0.92,IF(AND(A1407="Russia",J1407=2035),0.95,IF(AND(A1407="Russia",J1407=2050),0.93,IF(AND(A1407="China",J1407=2035),0.94,IF(AND(A1407="China",J1407=2050),0.92,IF(AND(A1407="India",J1407=2035),0.95,IF(AND(A1407="India",J1407=2050),0.92,IF(AND(A1407="Middle East",J1407=2035),0.94,IF(AND(A1407="Middle East",J1407=2050),0.9,IF(AND(A1407="Africa",J1407=2035),0.94,IF(AND(A1407="Africa",J1407=2050),0.91,IF(AND(A1407="Brazil",J1407=2035),0.95,IF(AND(A1407="Brazil",J1407=2050),0.92,""))))))))))))))))))</f>
        <v>*0.93</v>
      </c>
      <c r="P1407" s="41" t="s">
        <v>2258</v>
      </c>
      <c r="Q1407" s="52" t="s">
        <v>35</v>
      </c>
      <c r="R1407" s="41" t="n">
        <v>2035</v>
      </c>
      <c r="S1407" s="53" t="str">
        <f aca="false">"*"&amp;IF(AND(A1407="EU",R1407=2035),0.95,IF(AND(A1407="EU",R1407=2050),0.93,IF(AND(A1407="USA",R1407=2035),0.96,IF(AND(A1407="USA",R1407=2050),0.93,IF(AND(A1407="Japan",R1407=2035),0.94,IF(AND(A1407="Japan",R1407=2050),0.92,IF(AND(A1407="Russia",R1407=2035),0.95,IF(AND(A1407="Russia",R1407=2050),0.91,IF(AND(A1407="China",R1407=2035),0.93,IF(AND(A1407="China",R1407=2050),0.92,IF(AND(A1407="India",R1407=2035),0.94,IF(AND(A1407="India",R1407=2050),0.91,IF(AND(A1407="Middle East",R1407=2035),0.92,IF(AND(A1407="Middle East",R1407=2050),0.89,IF(AND(A1407="Africa",R1407=2035),0.93,IF(AND(A1407="Africa",R1407=2050),0.9,IF(AND(A1407="Brazil",R1407=2035),0.95,IF(AND(A1407="Brazil",R1407=2050),0.92,""))))))))))))))))))</f>
        <v>*0.95</v>
      </c>
      <c r="U1407" s="41" t="s">
        <v>2258</v>
      </c>
      <c r="V1407" s="52" t="s">
        <v>35</v>
      </c>
      <c r="W1407" s="41" t="n">
        <v>2050</v>
      </c>
      <c r="X1407" s="53" t="str">
        <f aca="false">"*"&amp;IF(AND(A1407="EU",W1407=2035),0.95,IF(AND(A1407="EU",W1407=2050),0.93,IF(AND(A1407="USA",W1407=2035),0.96,IF(AND(A1407="USA",W1407=2050),0.93,IF(AND(A1407="Japan",W1407=2035),0.94,IF(AND(A1407="Japan",W1407=2050),0.92,IF(AND(A1407="Russia",W1407=2035),0.95,IF(AND(A1407="Russia",W1407=2050),0.91,IF(AND(A1407="China",W1407=2035),0.93,IF(AND(A1407="China",W1407=2050),0.92,IF(AND(A1407="India",W1407=2035),0.94,IF(AND(A1407="India",W1407=2050),0.91,IF(AND(A1407="Middle East",W1407=2035),0.92,IF(AND(A1407="Middle East",W1407=2050),0.89,IF(AND(A1407="Africa",W1407=2035),0.93,IF(AND(A1407="Africa",W1407=2050),0.9,IF(AND(A1407="Brazil",W1407=2035),0.95,IF(AND(A1407="Brazil",W1407=2050),0.92,""))))))))))))))))))</f>
        <v>*0.93</v>
      </c>
      <c r="AC1407" s="0" t="s">
        <v>2258</v>
      </c>
      <c r="AD1407" s="50" t="s">
        <v>35</v>
      </c>
      <c r="AE1407" s="0" t="n">
        <v>2035</v>
      </c>
      <c r="AF1407" s="51" t="str">
        <f aca="false">"*"&amp;IF(AND(A1407="EU",AE1407=2035),0.93,IF(AND(A1407="EU",AE1407=2050),0.9,IF(AND(A1407="USA",AE1407=2035),0.92,IF(AND(A1407="USA",AE1407=2050),0.89,IF(AND(A1407="Japan",AE1407=2035),0.92,IF(AND(A1407="Japan",AE1407=2050),0.89,IF(AND(A1407="Russia",AE1407=2035),0.91,IF(AND(A1407="Russia",AE1407=2050),0.86,IF(AND(A1407="China",AE1407=2035),0.91,IF(AND(A1407="China",AE1407=2050),0.87,IF(AND(A1407="India",AE1407=2035),0.92,IF(AND(A1407="India",AE1407=2050),0.87,IF(AND(A1407="Middle East",AE1407=2035),0.89,IF(AND(A1407="Middle East",AE1407=2050),0.84,IF(AND(A1407="Africa",AE1407=2035),0.9,IF(AND(A1407="Africa",AE1407=2050),0.86,IF(AND(A1407="Brazil",AE1407=2035),0.93,IF(AND(A1407="Brazil",AE1407=2050),0.89,""))))))))))))))))))</f>
        <v>*0.93</v>
      </c>
      <c r="AG1407" s="51" t="str">
        <f aca="false">AG1406</f>
        <v>REZoning_Sol-Win</v>
      </c>
      <c r="AI1407" s="0" t="s">
        <v>2258</v>
      </c>
      <c r="AJ1407" s="50" t="s">
        <v>35</v>
      </c>
      <c r="AK1407" s="0" t="n">
        <v>2050</v>
      </c>
      <c r="AL1407" s="51" t="str">
        <f aca="false">"*"&amp;IF(AND(A1407="EU",AK1407=2035),0.93,IF(AND(A1407="EU",AK1407=2050),0.9,IF(AND(A1407="USA",AK1407=2035),0.92,IF(AND(A1407="USA",AK1407=2050),0.89,IF(AND(A1407="Japan",AK1407=2035),0.92,IF(AND(A1407="Japan",AK1407=2050),0.89,IF(AND(A1407="Russia",AK1407=2035),0.91,IF(AND(A1407="Russia",AK1407=2050),0.86,IF(AND(A1407="China",AK1407=2035),0.91,IF(AND(A1407="China",AK1407=2050),0.87,IF(AND(A1407="India",AK1407=2035),0.92,IF(AND(A1407="India",AK1407=2050),0.87,IF(AND(A1407="Middle East",AK1407=2035),0.89,IF(AND(A1407="Middle East",AK1407=2050),0.84,IF(AND(A1407="Africa",AK1407=2035),0.9,IF(AND(A1407="Africa",AK1407=2050),0.86,IF(AND(A1407="Brazil",AK1407=2035),0.93,IF(AND(A1407="Brazil",AK1407=2050),0.89,""))))))))))))))))))</f>
        <v>*0.9</v>
      </c>
      <c r="AM1407" s="51" t="str">
        <f aca="false">AM1406</f>
        <v>REZoning_Sol-Win</v>
      </c>
      <c r="AP1407" s="0" t="s">
        <v>2258</v>
      </c>
      <c r="AQ1407" s="0" t="s">
        <v>35</v>
      </c>
      <c r="AR1407" s="0" t="n">
        <v>2100</v>
      </c>
      <c r="AS1407" s="0" t="s">
        <v>874</v>
      </c>
      <c r="AT1407" s="0" t="s">
        <v>36</v>
      </c>
    </row>
    <row r="1408" customFormat="false" ht="28.5" hidden="false" customHeight="true" outlineLevel="0" collapsed="false">
      <c r="A1408" s="3" t="s">
        <v>51</v>
      </c>
      <c r="C1408" s="0" t="s">
        <v>2259</v>
      </c>
      <c r="D1408" s="50" t="s">
        <v>35</v>
      </c>
      <c r="E1408" s="0" t="n">
        <v>2035</v>
      </c>
      <c r="F1408" s="51" t="str">
        <f aca="false">"*"&amp;IF(AND(A1408="EU",E1408=2035),0.95,IF(AND(A1408="EU",E1408=2050),0.93,IF(AND(A1408="USA",E1408=2035),0.96,IF(AND(A1408="USA",E1408=2050),0.94,IF(AND(A1408="Japan",E1408=2035),0.94,IF(AND(A1408="Japan",E1408=2050),0.92,IF(AND(A1408="Russia",E1408=2035),0.95,IF(AND(A1408="Russia",E1408=2050),0.93,IF(AND(A1408="China",E1408=2035),0.94,IF(AND(A1408="China",E1408=2050),0.92,IF(AND(A1408="India",E1408=2035),0.95,IF(AND(A1408="India",E1408=2050),0.92,IF(AND(A1408="Middle East",E1408=2035),0.94,IF(AND(A1408="Middle East",E1408=2050),0.9,IF(AND(A1408="Africa",E1408=2035),0.94,IF(AND(A1408="Africa",E1408=2050),0.91,IF(AND(A1408="Brazil",E1408=2035),0.95,IF(AND(A1408="Brazil",E1408=2050),0.92,""))))))))))))))))))</f>
        <v>*0.95</v>
      </c>
      <c r="H1408" s="0" t="s">
        <v>2259</v>
      </c>
      <c r="I1408" s="50" t="s">
        <v>35</v>
      </c>
      <c r="J1408" s="0" t="n">
        <v>2050</v>
      </c>
      <c r="K1408" s="48" t="str">
        <f aca="false">"*"&amp;IF(AND(A1408="EU",J1408=2035),0.95,IF(AND(A1408="EU",J1408=2050),0.93,IF(AND(A1408="USA",J1408=2035),0.96,IF(AND(A1408="USA",J1408=2050),0.94,IF(AND(A1408="Japan",J1408=2035),0.94,IF(AND(A1408="Japan",J1408=2050),0.92,IF(AND(A1408="Russia",J1408=2035),0.95,IF(AND(A1408="Russia",J1408=2050),0.93,IF(AND(A1408="China",J1408=2035),0.94,IF(AND(A1408="China",J1408=2050),0.92,IF(AND(A1408="India",J1408=2035),0.95,IF(AND(A1408="India",J1408=2050),0.92,IF(AND(A1408="Middle East",J1408=2035),0.94,IF(AND(A1408="Middle East",J1408=2050),0.9,IF(AND(A1408="Africa",J1408=2035),0.94,IF(AND(A1408="Africa",J1408=2050),0.91,IF(AND(A1408="Brazil",J1408=2035),0.95,IF(AND(A1408="Brazil",J1408=2050),0.92,""))))))))))))))))))</f>
        <v>*0.93</v>
      </c>
      <c r="P1408" s="41" t="s">
        <v>2259</v>
      </c>
      <c r="Q1408" s="52" t="s">
        <v>35</v>
      </c>
      <c r="R1408" s="41" t="n">
        <v>2035</v>
      </c>
      <c r="S1408" s="53" t="str">
        <f aca="false">"*"&amp;IF(AND(A1408="EU",R1408=2035),0.95,IF(AND(A1408="EU",R1408=2050),0.93,IF(AND(A1408="USA",R1408=2035),0.96,IF(AND(A1408="USA",R1408=2050),0.93,IF(AND(A1408="Japan",R1408=2035),0.94,IF(AND(A1408="Japan",R1408=2050),0.92,IF(AND(A1408="Russia",R1408=2035),0.95,IF(AND(A1408="Russia",R1408=2050),0.91,IF(AND(A1408="China",R1408=2035),0.93,IF(AND(A1408="China",R1408=2050),0.92,IF(AND(A1408="India",R1408=2035),0.94,IF(AND(A1408="India",R1408=2050),0.91,IF(AND(A1408="Middle East",R1408=2035),0.92,IF(AND(A1408="Middle East",R1408=2050),0.89,IF(AND(A1408="Africa",R1408=2035),0.93,IF(AND(A1408="Africa",R1408=2050),0.9,IF(AND(A1408="Brazil",R1408=2035),0.95,IF(AND(A1408="Brazil",R1408=2050),0.92,""))))))))))))))))))</f>
        <v>*0.95</v>
      </c>
      <c r="U1408" s="41" t="s">
        <v>2259</v>
      </c>
      <c r="V1408" s="52" t="s">
        <v>35</v>
      </c>
      <c r="W1408" s="41" t="n">
        <v>2050</v>
      </c>
      <c r="X1408" s="53" t="str">
        <f aca="false">"*"&amp;IF(AND(A1408="EU",W1408=2035),0.95,IF(AND(A1408="EU",W1408=2050),0.93,IF(AND(A1408="USA",W1408=2035),0.96,IF(AND(A1408="USA",W1408=2050),0.93,IF(AND(A1408="Japan",W1408=2035),0.94,IF(AND(A1408="Japan",W1408=2050),0.92,IF(AND(A1408="Russia",W1408=2035),0.95,IF(AND(A1408="Russia",W1408=2050),0.91,IF(AND(A1408="China",W1408=2035),0.93,IF(AND(A1408="China",W1408=2050),0.92,IF(AND(A1408="India",W1408=2035),0.94,IF(AND(A1408="India",W1408=2050),0.91,IF(AND(A1408="Middle East",W1408=2035),0.92,IF(AND(A1408="Middle East",W1408=2050),0.89,IF(AND(A1408="Africa",W1408=2035),0.93,IF(AND(A1408="Africa",W1408=2050),0.9,IF(AND(A1408="Brazil",W1408=2035),0.95,IF(AND(A1408="Brazil",W1408=2050),0.92,""))))))))))))))))))</f>
        <v>*0.93</v>
      </c>
      <c r="AC1408" s="0" t="s">
        <v>2259</v>
      </c>
      <c r="AD1408" s="50" t="s">
        <v>35</v>
      </c>
      <c r="AE1408" s="0" t="n">
        <v>2035</v>
      </c>
      <c r="AF1408" s="51" t="str">
        <f aca="false">"*"&amp;IF(AND(A1408="EU",AE1408=2035),0.93,IF(AND(A1408="EU",AE1408=2050),0.9,IF(AND(A1408="USA",AE1408=2035),0.92,IF(AND(A1408="USA",AE1408=2050),0.89,IF(AND(A1408="Japan",AE1408=2035),0.92,IF(AND(A1408="Japan",AE1408=2050),0.89,IF(AND(A1408="Russia",AE1408=2035),0.91,IF(AND(A1408="Russia",AE1408=2050),0.86,IF(AND(A1408="China",AE1408=2035),0.91,IF(AND(A1408="China",AE1408=2050),0.87,IF(AND(A1408="India",AE1408=2035),0.92,IF(AND(A1408="India",AE1408=2050),0.87,IF(AND(A1408="Middle East",AE1408=2035),0.89,IF(AND(A1408="Middle East",AE1408=2050),0.84,IF(AND(A1408="Africa",AE1408=2035),0.9,IF(AND(A1408="Africa",AE1408=2050),0.86,IF(AND(A1408="Brazil",AE1408=2035),0.93,IF(AND(A1408="Brazil",AE1408=2050),0.89,""))))))))))))))))))</f>
        <v>*0.93</v>
      </c>
      <c r="AG1408" s="51" t="str">
        <f aca="false">AG1407</f>
        <v>REZoning_Sol-Win</v>
      </c>
      <c r="AI1408" s="0" t="s">
        <v>2259</v>
      </c>
      <c r="AJ1408" s="50" t="s">
        <v>35</v>
      </c>
      <c r="AK1408" s="0" t="n">
        <v>2050</v>
      </c>
      <c r="AL1408" s="51" t="str">
        <f aca="false">"*"&amp;IF(AND(A1408="EU",AK1408=2035),0.93,IF(AND(A1408="EU",AK1408=2050),0.9,IF(AND(A1408="USA",AK1408=2035),0.92,IF(AND(A1408="USA",AK1408=2050),0.89,IF(AND(A1408="Japan",AK1408=2035),0.92,IF(AND(A1408="Japan",AK1408=2050),0.89,IF(AND(A1408="Russia",AK1408=2035),0.91,IF(AND(A1408="Russia",AK1408=2050),0.86,IF(AND(A1408="China",AK1408=2035),0.91,IF(AND(A1408="China",AK1408=2050),0.87,IF(AND(A1408="India",AK1408=2035),0.92,IF(AND(A1408="India",AK1408=2050),0.87,IF(AND(A1408="Middle East",AK1408=2035),0.89,IF(AND(A1408="Middle East",AK1408=2050),0.84,IF(AND(A1408="Africa",AK1408=2035),0.9,IF(AND(A1408="Africa",AK1408=2050),0.86,IF(AND(A1408="Brazil",AK1408=2035),0.93,IF(AND(A1408="Brazil",AK1408=2050),0.89,""))))))))))))))))))</f>
        <v>*0.9</v>
      </c>
      <c r="AM1408" s="51" t="str">
        <f aca="false">AM1407</f>
        <v>REZoning_Sol-Win</v>
      </c>
      <c r="AP1408" s="0" t="s">
        <v>2259</v>
      </c>
      <c r="AQ1408" s="0" t="s">
        <v>35</v>
      </c>
      <c r="AR1408" s="0" t="n">
        <v>2100</v>
      </c>
      <c r="AS1408" s="0" t="s">
        <v>874</v>
      </c>
      <c r="AT1408" s="0" t="s">
        <v>36</v>
      </c>
    </row>
    <row r="1409" customFormat="false" ht="28.5" hidden="false" customHeight="true" outlineLevel="0" collapsed="false">
      <c r="A1409" s="3" t="s">
        <v>51</v>
      </c>
      <c r="C1409" s="0" t="s">
        <v>2260</v>
      </c>
      <c r="D1409" s="50" t="s">
        <v>35</v>
      </c>
      <c r="E1409" s="0" t="n">
        <v>2035</v>
      </c>
      <c r="F1409" s="51" t="str">
        <f aca="false">"*"&amp;IF(AND(A1409="EU",E1409=2035),0.95,IF(AND(A1409="EU",E1409=2050),0.93,IF(AND(A1409="USA",E1409=2035),0.96,IF(AND(A1409="USA",E1409=2050),0.94,IF(AND(A1409="Japan",E1409=2035),0.94,IF(AND(A1409="Japan",E1409=2050),0.92,IF(AND(A1409="Russia",E1409=2035),0.95,IF(AND(A1409="Russia",E1409=2050),0.93,IF(AND(A1409="China",E1409=2035),0.94,IF(AND(A1409="China",E1409=2050),0.92,IF(AND(A1409="India",E1409=2035),0.95,IF(AND(A1409="India",E1409=2050),0.92,IF(AND(A1409="Middle East",E1409=2035),0.94,IF(AND(A1409="Middle East",E1409=2050),0.9,IF(AND(A1409="Africa",E1409=2035),0.94,IF(AND(A1409="Africa",E1409=2050),0.91,IF(AND(A1409="Brazil",E1409=2035),0.95,IF(AND(A1409="Brazil",E1409=2050),0.92,""))))))))))))))))))</f>
        <v>*0.95</v>
      </c>
      <c r="H1409" s="0" t="s">
        <v>2260</v>
      </c>
      <c r="I1409" s="50" t="s">
        <v>35</v>
      </c>
      <c r="J1409" s="0" t="n">
        <v>2050</v>
      </c>
      <c r="K1409" s="48" t="str">
        <f aca="false">"*"&amp;IF(AND(A1409="EU",J1409=2035),0.95,IF(AND(A1409="EU",J1409=2050),0.93,IF(AND(A1409="USA",J1409=2035),0.96,IF(AND(A1409="USA",J1409=2050),0.94,IF(AND(A1409="Japan",J1409=2035),0.94,IF(AND(A1409="Japan",J1409=2050),0.92,IF(AND(A1409="Russia",J1409=2035),0.95,IF(AND(A1409="Russia",J1409=2050),0.93,IF(AND(A1409="China",J1409=2035),0.94,IF(AND(A1409="China",J1409=2050),0.92,IF(AND(A1409="India",J1409=2035),0.95,IF(AND(A1409="India",J1409=2050),0.92,IF(AND(A1409="Middle East",J1409=2035),0.94,IF(AND(A1409="Middle East",J1409=2050),0.9,IF(AND(A1409="Africa",J1409=2035),0.94,IF(AND(A1409="Africa",J1409=2050),0.91,IF(AND(A1409="Brazil",J1409=2035),0.95,IF(AND(A1409="Brazil",J1409=2050),0.92,""))))))))))))))))))</f>
        <v>*0.93</v>
      </c>
      <c r="P1409" s="41" t="s">
        <v>2260</v>
      </c>
      <c r="Q1409" s="52" t="s">
        <v>35</v>
      </c>
      <c r="R1409" s="41" t="n">
        <v>2035</v>
      </c>
      <c r="S1409" s="53" t="str">
        <f aca="false">"*"&amp;IF(AND(A1409="EU",R1409=2035),0.95,IF(AND(A1409="EU",R1409=2050),0.93,IF(AND(A1409="USA",R1409=2035),0.96,IF(AND(A1409="USA",R1409=2050),0.93,IF(AND(A1409="Japan",R1409=2035),0.94,IF(AND(A1409="Japan",R1409=2050),0.92,IF(AND(A1409="Russia",R1409=2035),0.95,IF(AND(A1409="Russia",R1409=2050),0.91,IF(AND(A1409="China",R1409=2035),0.93,IF(AND(A1409="China",R1409=2050),0.92,IF(AND(A1409="India",R1409=2035),0.94,IF(AND(A1409="India",R1409=2050),0.91,IF(AND(A1409="Middle East",R1409=2035),0.92,IF(AND(A1409="Middle East",R1409=2050),0.89,IF(AND(A1409="Africa",R1409=2035),0.93,IF(AND(A1409="Africa",R1409=2050),0.9,IF(AND(A1409="Brazil",R1409=2035),0.95,IF(AND(A1409="Brazil",R1409=2050),0.92,""))))))))))))))))))</f>
        <v>*0.95</v>
      </c>
      <c r="U1409" s="41" t="s">
        <v>2260</v>
      </c>
      <c r="V1409" s="52" t="s">
        <v>35</v>
      </c>
      <c r="W1409" s="41" t="n">
        <v>2050</v>
      </c>
      <c r="X1409" s="53" t="str">
        <f aca="false">"*"&amp;IF(AND(A1409="EU",W1409=2035),0.95,IF(AND(A1409="EU",W1409=2050),0.93,IF(AND(A1409="USA",W1409=2035),0.96,IF(AND(A1409="USA",W1409=2050),0.93,IF(AND(A1409="Japan",W1409=2035),0.94,IF(AND(A1409="Japan",W1409=2050),0.92,IF(AND(A1409="Russia",W1409=2035),0.95,IF(AND(A1409="Russia",W1409=2050),0.91,IF(AND(A1409="China",W1409=2035),0.93,IF(AND(A1409="China",W1409=2050),0.92,IF(AND(A1409="India",W1409=2035),0.94,IF(AND(A1409="India",W1409=2050),0.91,IF(AND(A1409="Middle East",W1409=2035),0.92,IF(AND(A1409="Middle East",W1409=2050),0.89,IF(AND(A1409="Africa",W1409=2035),0.93,IF(AND(A1409="Africa",W1409=2050),0.9,IF(AND(A1409="Brazil",W1409=2035),0.95,IF(AND(A1409="Brazil",W1409=2050),0.92,""))))))))))))))))))</f>
        <v>*0.93</v>
      </c>
      <c r="AC1409" s="0" t="s">
        <v>2260</v>
      </c>
      <c r="AD1409" s="50" t="s">
        <v>35</v>
      </c>
      <c r="AE1409" s="0" t="n">
        <v>2035</v>
      </c>
      <c r="AF1409" s="51" t="str">
        <f aca="false">"*"&amp;IF(AND(A1409="EU",AE1409=2035),0.93,IF(AND(A1409="EU",AE1409=2050),0.9,IF(AND(A1409="USA",AE1409=2035),0.92,IF(AND(A1409="USA",AE1409=2050),0.89,IF(AND(A1409="Japan",AE1409=2035),0.92,IF(AND(A1409="Japan",AE1409=2050),0.89,IF(AND(A1409="Russia",AE1409=2035),0.91,IF(AND(A1409="Russia",AE1409=2050),0.86,IF(AND(A1409="China",AE1409=2035),0.91,IF(AND(A1409="China",AE1409=2050),0.87,IF(AND(A1409="India",AE1409=2035),0.92,IF(AND(A1409="India",AE1409=2050),0.87,IF(AND(A1409="Middle East",AE1409=2035),0.89,IF(AND(A1409="Middle East",AE1409=2050),0.84,IF(AND(A1409="Africa",AE1409=2035),0.9,IF(AND(A1409="Africa",AE1409=2050),0.86,IF(AND(A1409="Brazil",AE1409=2035),0.93,IF(AND(A1409="Brazil",AE1409=2050),0.89,""))))))))))))))))))</f>
        <v>*0.93</v>
      </c>
      <c r="AG1409" s="51" t="str">
        <f aca="false">AG1408</f>
        <v>REZoning_Sol-Win</v>
      </c>
      <c r="AI1409" s="0" t="s">
        <v>2260</v>
      </c>
      <c r="AJ1409" s="50" t="s">
        <v>35</v>
      </c>
      <c r="AK1409" s="0" t="n">
        <v>2050</v>
      </c>
      <c r="AL1409" s="51" t="str">
        <f aca="false">"*"&amp;IF(AND(A1409="EU",AK1409=2035),0.93,IF(AND(A1409="EU",AK1409=2050),0.9,IF(AND(A1409="USA",AK1409=2035),0.92,IF(AND(A1409="USA",AK1409=2050),0.89,IF(AND(A1409="Japan",AK1409=2035),0.92,IF(AND(A1409="Japan",AK1409=2050),0.89,IF(AND(A1409="Russia",AK1409=2035),0.91,IF(AND(A1409="Russia",AK1409=2050),0.86,IF(AND(A1409="China",AK1409=2035),0.91,IF(AND(A1409="China",AK1409=2050),0.87,IF(AND(A1409="India",AK1409=2035),0.92,IF(AND(A1409="India",AK1409=2050),0.87,IF(AND(A1409="Middle East",AK1409=2035),0.89,IF(AND(A1409="Middle East",AK1409=2050),0.84,IF(AND(A1409="Africa",AK1409=2035),0.9,IF(AND(A1409="Africa",AK1409=2050),0.86,IF(AND(A1409="Brazil",AK1409=2035),0.93,IF(AND(A1409="Brazil",AK1409=2050),0.89,""))))))))))))))))))</f>
        <v>*0.9</v>
      </c>
      <c r="AM1409" s="51" t="str">
        <f aca="false">AM1408</f>
        <v>REZoning_Sol-Win</v>
      </c>
      <c r="AP1409" s="0" t="s">
        <v>2260</v>
      </c>
      <c r="AQ1409" s="0" t="s">
        <v>35</v>
      </c>
      <c r="AR1409" s="0" t="n">
        <v>2100</v>
      </c>
      <c r="AS1409" s="0" t="s">
        <v>874</v>
      </c>
      <c r="AT1409" s="0" t="s">
        <v>36</v>
      </c>
    </row>
    <row r="1410" customFormat="false" ht="28.5" hidden="false" customHeight="true" outlineLevel="0" collapsed="false">
      <c r="A1410" s="3" t="s">
        <v>51</v>
      </c>
      <c r="C1410" s="0" t="s">
        <v>2261</v>
      </c>
      <c r="D1410" s="50" t="s">
        <v>35</v>
      </c>
      <c r="E1410" s="0" t="n">
        <v>2035</v>
      </c>
      <c r="F1410" s="51" t="str">
        <f aca="false">"*"&amp;IF(AND(A1410="EU",E1410=2035),0.95,IF(AND(A1410="EU",E1410=2050),0.93,IF(AND(A1410="USA",E1410=2035),0.96,IF(AND(A1410="USA",E1410=2050),0.94,IF(AND(A1410="Japan",E1410=2035),0.94,IF(AND(A1410="Japan",E1410=2050),0.92,IF(AND(A1410="Russia",E1410=2035),0.95,IF(AND(A1410="Russia",E1410=2050),0.93,IF(AND(A1410="China",E1410=2035),0.94,IF(AND(A1410="China",E1410=2050),0.92,IF(AND(A1410="India",E1410=2035),0.95,IF(AND(A1410="India",E1410=2050),0.92,IF(AND(A1410="Middle East",E1410=2035),0.94,IF(AND(A1410="Middle East",E1410=2050),0.9,IF(AND(A1410="Africa",E1410=2035),0.94,IF(AND(A1410="Africa",E1410=2050),0.91,IF(AND(A1410="Brazil",E1410=2035),0.95,IF(AND(A1410="Brazil",E1410=2050),0.92,""))))))))))))))))))</f>
        <v>*0.95</v>
      </c>
      <c r="H1410" s="0" t="s">
        <v>2261</v>
      </c>
      <c r="I1410" s="50" t="s">
        <v>35</v>
      </c>
      <c r="J1410" s="0" t="n">
        <v>2050</v>
      </c>
      <c r="K1410" s="48" t="str">
        <f aca="false">"*"&amp;IF(AND(A1410="EU",J1410=2035),0.95,IF(AND(A1410="EU",J1410=2050),0.93,IF(AND(A1410="USA",J1410=2035),0.96,IF(AND(A1410="USA",J1410=2050),0.94,IF(AND(A1410="Japan",J1410=2035),0.94,IF(AND(A1410="Japan",J1410=2050),0.92,IF(AND(A1410="Russia",J1410=2035),0.95,IF(AND(A1410="Russia",J1410=2050),0.93,IF(AND(A1410="China",J1410=2035),0.94,IF(AND(A1410="China",J1410=2050),0.92,IF(AND(A1410="India",J1410=2035),0.95,IF(AND(A1410="India",J1410=2050),0.92,IF(AND(A1410="Middle East",J1410=2035),0.94,IF(AND(A1410="Middle East",J1410=2050),0.9,IF(AND(A1410="Africa",J1410=2035),0.94,IF(AND(A1410="Africa",J1410=2050),0.91,IF(AND(A1410="Brazil",J1410=2035),0.95,IF(AND(A1410="Brazil",J1410=2050),0.92,""))))))))))))))))))</f>
        <v>*0.93</v>
      </c>
      <c r="P1410" s="41" t="s">
        <v>2261</v>
      </c>
      <c r="Q1410" s="52" t="s">
        <v>35</v>
      </c>
      <c r="R1410" s="41" t="n">
        <v>2035</v>
      </c>
      <c r="S1410" s="53" t="str">
        <f aca="false">"*"&amp;IF(AND(A1410="EU",R1410=2035),0.95,IF(AND(A1410="EU",R1410=2050),0.93,IF(AND(A1410="USA",R1410=2035),0.96,IF(AND(A1410="USA",R1410=2050),0.93,IF(AND(A1410="Japan",R1410=2035),0.94,IF(AND(A1410="Japan",R1410=2050),0.92,IF(AND(A1410="Russia",R1410=2035),0.95,IF(AND(A1410="Russia",R1410=2050),0.91,IF(AND(A1410="China",R1410=2035),0.93,IF(AND(A1410="China",R1410=2050),0.92,IF(AND(A1410="India",R1410=2035),0.94,IF(AND(A1410="India",R1410=2050),0.91,IF(AND(A1410="Middle East",R1410=2035),0.92,IF(AND(A1410="Middle East",R1410=2050),0.89,IF(AND(A1410="Africa",R1410=2035),0.93,IF(AND(A1410="Africa",R1410=2050),0.9,IF(AND(A1410="Brazil",R1410=2035),0.95,IF(AND(A1410="Brazil",R1410=2050),0.92,""))))))))))))))))))</f>
        <v>*0.95</v>
      </c>
      <c r="U1410" s="41" t="s">
        <v>2261</v>
      </c>
      <c r="V1410" s="52" t="s">
        <v>35</v>
      </c>
      <c r="W1410" s="41" t="n">
        <v>2050</v>
      </c>
      <c r="X1410" s="53" t="str">
        <f aca="false">"*"&amp;IF(AND(A1410="EU",W1410=2035),0.95,IF(AND(A1410="EU",W1410=2050),0.93,IF(AND(A1410="USA",W1410=2035),0.96,IF(AND(A1410="USA",W1410=2050),0.93,IF(AND(A1410="Japan",W1410=2035),0.94,IF(AND(A1410="Japan",W1410=2050),0.92,IF(AND(A1410="Russia",W1410=2035),0.95,IF(AND(A1410="Russia",W1410=2050),0.91,IF(AND(A1410="China",W1410=2035),0.93,IF(AND(A1410="China",W1410=2050),0.92,IF(AND(A1410="India",W1410=2035),0.94,IF(AND(A1410="India",W1410=2050),0.91,IF(AND(A1410="Middle East",W1410=2035),0.92,IF(AND(A1410="Middle East",W1410=2050),0.89,IF(AND(A1410="Africa",W1410=2035),0.93,IF(AND(A1410="Africa",W1410=2050),0.9,IF(AND(A1410="Brazil",W1410=2035),0.95,IF(AND(A1410="Brazil",W1410=2050),0.92,""))))))))))))))))))</f>
        <v>*0.93</v>
      </c>
      <c r="AC1410" s="0" t="s">
        <v>2261</v>
      </c>
      <c r="AD1410" s="50" t="s">
        <v>35</v>
      </c>
      <c r="AE1410" s="0" t="n">
        <v>2035</v>
      </c>
      <c r="AF1410" s="51" t="str">
        <f aca="false">"*"&amp;IF(AND(A1410="EU",AE1410=2035),0.93,IF(AND(A1410="EU",AE1410=2050),0.9,IF(AND(A1410="USA",AE1410=2035),0.92,IF(AND(A1410="USA",AE1410=2050),0.89,IF(AND(A1410="Japan",AE1410=2035),0.92,IF(AND(A1410="Japan",AE1410=2050),0.89,IF(AND(A1410="Russia",AE1410=2035),0.91,IF(AND(A1410="Russia",AE1410=2050),0.86,IF(AND(A1410="China",AE1410=2035),0.91,IF(AND(A1410="China",AE1410=2050),0.87,IF(AND(A1410="India",AE1410=2035),0.92,IF(AND(A1410="India",AE1410=2050),0.87,IF(AND(A1410="Middle East",AE1410=2035),0.89,IF(AND(A1410="Middle East",AE1410=2050),0.84,IF(AND(A1410="Africa",AE1410=2035),0.9,IF(AND(A1410="Africa",AE1410=2050),0.86,IF(AND(A1410="Brazil",AE1410=2035),0.93,IF(AND(A1410="Brazil",AE1410=2050),0.89,""))))))))))))))))))</f>
        <v>*0.93</v>
      </c>
      <c r="AG1410" s="51" t="str">
        <f aca="false">AG1409</f>
        <v>REZoning_Sol-Win</v>
      </c>
      <c r="AI1410" s="0" t="s">
        <v>2261</v>
      </c>
      <c r="AJ1410" s="50" t="s">
        <v>35</v>
      </c>
      <c r="AK1410" s="0" t="n">
        <v>2050</v>
      </c>
      <c r="AL1410" s="51" t="str">
        <f aca="false">"*"&amp;IF(AND(A1410="EU",AK1410=2035),0.93,IF(AND(A1410="EU",AK1410=2050),0.9,IF(AND(A1410="USA",AK1410=2035),0.92,IF(AND(A1410="USA",AK1410=2050),0.89,IF(AND(A1410="Japan",AK1410=2035),0.92,IF(AND(A1410="Japan",AK1410=2050),0.89,IF(AND(A1410="Russia",AK1410=2035),0.91,IF(AND(A1410="Russia",AK1410=2050),0.86,IF(AND(A1410="China",AK1410=2035),0.91,IF(AND(A1410="China",AK1410=2050),0.87,IF(AND(A1410="India",AK1410=2035),0.92,IF(AND(A1410="India",AK1410=2050),0.87,IF(AND(A1410="Middle East",AK1410=2035),0.89,IF(AND(A1410="Middle East",AK1410=2050),0.84,IF(AND(A1410="Africa",AK1410=2035),0.9,IF(AND(A1410="Africa",AK1410=2050),0.86,IF(AND(A1410="Brazil",AK1410=2035),0.93,IF(AND(A1410="Brazil",AK1410=2050),0.89,""))))))))))))))))))</f>
        <v>*0.9</v>
      </c>
      <c r="AM1410" s="51" t="str">
        <f aca="false">AM1409</f>
        <v>REZoning_Sol-Win</v>
      </c>
      <c r="AP1410" s="0" t="s">
        <v>2261</v>
      </c>
      <c r="AQ1410" s="0" t="s">
        <v>35</v>
      </c>
      <c r="AR1410" s="0" t="n">
        <v>2100</v>
      </c>
      <c r="AS1410" s="0" t="s">
        <v>874</v>
      </c>
      <c r="AT1410" s="0" t="s">
        <v>36</v>
      </c>
    </row>
    <row r="1411" customFormat="false" ht="28.5" hidden="false" customHeight="true" outlineLevel="0" collapsed="false">
      <c r="A1411" s="3" t="s">
        <v>51</v>
      </c>
      <c r="C1411" s="0" t="s">
        <v>2262</v>
      </c>
      <c r="D1411" s="50" t="s">
        <v>35</v>
      </c>
      <c r="E1411" s="0" t="n">
        <v>2035</v>
      </c>
      <c r="F1411" s="51" t="str">
        <f aca="false">"*"&amp;IF(AND(A1411="EU",E1411=2035),0.95,IF(AND(A1411="EU",E1411=2050),0.93,IF(AND(A1411="USA",E1411=2035),0.96,IF(AND(A1411="USA",E1411=2050),0.94,IF(AND(A1411="Japan",E1411=2035),0.94,IF(AND(A1411="Japan",E1411=2050),0.92,IF(AND(A1411="Russia",E1411=2035),0.95,IF(AND(A1411="Russia",E1411=2050),0.93,IF(AND(A1411="China",E1411=2035),0.94,IF(AND(A1411="China",E1411=2050),0.92,IF(AND(A1411="India",E1411=2035),0.95,IF(AND(A1411="India",E1411=2050),0.92,IF(AND(A1411="Middle East",E1411=2035),0.94,IF(AND(A1411="Middle East",E1411=2050),0.9,IF(AND(A1411="Africa",E1411=2035),0.94,IF(AND(A1411="Africa",E1411=2050),0.91,IF(AND(A1411="Brazil",E1411=2035),0.95,IF(AND(A1411="Brazil",E1411=2050),0.92,""))))))))))))))))))</f>
        <v>*0.95</v>
      </c>
      <c r="H1411" s="0" t="s">
        <v>2262</v>
      </c>
      <c r="I1411" s="50" t="s">
        <v>35</v>
      </c>
      <c r="J1411" s="0" t="n">
        <v>2050</v>
      </c>
      <c r="K1411" s="48" t="str">
        <f aca="false">"*"&amp;IF(AND(A1411="EU",J1411=2035),0.95,IF(AND(A1411="EU",J1411=2050),0.93,IF(AND(A1411="USA",J1411=2035),0.96,IF(AND(A1411="USA",J1411=2050),0.94,IF(AND(A1411="Japan",J1411=2035),0.94,IF(AND(A1411="Japan",J1411=2050),0.92,IF(AND(A1411="Russia",J1411=2035),0.95,IF(AND(A1411="Russia",J1411=2050),0.93,IF(AND(A1411="China",J1411=2035),0.94,IF(AND(A1411="China",J1411=2050),0.92,IF(AND(A1411="India",J1411=2035),0.95,IF(AND(A1411="India",J1411=2050),0.92,IF(AND(A1411="Middle East",J1411=2035),0.94,IF(AND(A1411="Middle East",J1411=2050),0.9,IF(AND(A1411="Africa",J1411=2035),0.94,IF(AND(A1411="Africa",J1411=2050),0.91,IF(AND(A1411="Brazil",J1411=2035),0.95,IF(AND(A1411="Brazil",J1411=2050),0.92,""))))))))))))))))))</f>
        <v>*0.93</v>
      </c>
      <c r="P1411" s="41" t="s">
        <v>2262</v>
      </c>
      <c r="Q1411" s="52" t="s">
        <v>35</v>
      </c>
      <c r="R1411" s="41" t="n">
        <v>2035</v>
      </c>
      <c r="S1411" s="53" t="str">
        <f aca="false">"*"&amp;IF(AND(A1411="EU",R1411=2035),0.95,IF(AND(A1411="EU",R1411=2050),0.93,IF(AND(A1411="USA",R1411=2035),0.96,IF(AND(A1411="USA",R1411=2050),0.93,IF(AND(A1411="Japan",R1411=2035),0.94,IF(AND(A1411="Japan",R1411=2050),0.92,IF(AND(A1411="Russia",R1411=2035),0.95,IF(AND(A1411="Russia",R1411=2050),0.91,IF(AND(A1411="China",R1411=2035),0.93,IF(AND(A1411="China",R1411=2050),0.92,IF(AND(A1411="India",R1411=2035),0.94,IF(AND(A1411="India",R1411=2050),0.91,IF(AND(A1411="Middle East",R1411=2035),0.92,IF(AND(A1411="Middle East",R1411=2050),0.89,IF(AND(A1411="Africa",R1411=2035),0.93,IF(AND(A1411="Africa",R1411=2050),0.9,IF(AND(A1411="Brazil",R1411=2035),0.95,IF(AND(A1411="Brazil",R1411=2050),0.92,""))))))))))))))))))</f>
        <v>*0.95</v>
      </c>
      <c r="U1411" s="41" t="s">
        <v>2262</v>
      </c>
      <c r="V1411" s="52" t="s">
        <v>35</v>
      </c>
      <c r="W1411" s="41" t="n">
        <v>2050</v>
      </c>
      <c r="X1411" s="53" t="str">
        <f aca="false">"*"&amp;IF(AND(A1411="EU",W1411=2035),0.95,IF(AND(A1411="EU",W1411=2050),0.93,IF(AND(A1411="USA",W1411=2035),0.96,IF(AND(A1411="USA",W1411=2050),0.93,IF(AND(A1411="Japan",W1411=2035),0.94,IF(AND(A1411="Japan",W1411=2050),0.92,IF(AND(A1411="Russia",W1411=2035),0.95,IF(AND(A1411="Russia",W1411=2050),0.91,IF(AND(A1411="China",W1411=2035),0.93,IF(AND(A1411="China",W1411=2050),0.92,IF(AND(A1411="India",W1411=2035),0.94,IF(AND(A1411="India",W1411=2050),0.91,IF(AND(A1411="Middle East",W1411=2035),0.92,IF(AND(A1411="Middle East",W1411=2050),0.89,IF(AND(A1411="Africa",W1411=2035),0.93,IF(AND(A1411="Africa",W1411=2050),0.9,IF(AND(A1411="Brazil",W1411=2035),0.95,IF(AND(A1411="Brazil",W1411=2050),0.92,""))))))))))))))))))</f>
        <v>*0.93</v>
      </c>
      <c r="AC1411" s="0" t="s">
        <v>2262</v>
      </c>
      <c r="AD1411" s="50" t="s">
        <v>35</v>
      </c>
      <c r="AE1411" s="0" t="n">
        <v>2035</v>
      </c>
      <c r="AF1411" s="51" t="str">
        <f aca="false">"*"&amp;IF(AND(A1411="EU",AE1411=2035),0.93,IF(AND(A1411="EU",AE1411=2050),0.9,IF(AND(A1411="USA",AE1411=2035),0.92,IF(AND(A1411="USA",AE1411=2050),0.89,IF(AND(A1411="Japan",AE1411=2035),0.92,IF(AND(A1411="Japan",AE1411=2050),0.89,IF(AND(A1411="Russia",AE1411=2035),0.91,IF(AND(A1411="Russia",AE1411=2050),0.86,IF(AND(A1411="China",AE1411=2035),0.91,IF(AND(A1411="China",AE1411=2050),0.87,IF(AND(A1411="India",AE1411=2035),0.92,IF(AND(A1411="India",AE1411=2050),0.87,IF(AND(A1411="Middle East",AE1411=2035),0.89,IF(AND(A1411="Middle East",AE1411=2050),0.84,IF(AND(A1411="Africa",AE1411=2035),0.9,IF(AND(A1411="Africa",AE1411=2050),0.86,IF(AND(A1411="Brazil",AE1411=2035),0.93,IF(AND(A1411="Brazil",AE1411=2050),0.89,""))))))))))))))))))</f>
        <v>*0.93</v>
      </c>
      <c r="AG1411" s="51" t="str">
        <f aca="false">AG1410</f>
        <v>REZoning_Sol-Win</v>
      </c>
      <c r="AI1411" s="0" t="s">
        <v>2262</v>
      </c>
      <c r="AJ1411" s="50" t="s">
        <v>35</v>
      </c>
      <c r="AK1411" s="0" t="n">
        <v>2050</v>
      </c>
      <c r="AL1411" s="51" t="str">
        <f aca="false">"*"&amp;IF(AND(A1411="EU",AK1411=2035),0.93,IF(AND(A1411="EU",AK1411=2050),0.9,IF(AND(A1411="USA",AK1411=2035),0.92,IF(AND(A1411="USA",AK1411=2050),0.89,IF(AND(A1411="Japan",AK1411=2035),0.92,IF(AND(A1411="Japan",AK1411=2050),0.89,IF(AND(A1411="Russia",AK1411=2035),0.91,IF(AND(A1411="Russia",AK1411=2050),0.86,IF(AND(A1411="China",AK1411=2035),0.91,IF(AND(A1411="China",AK1411=2050),0.87,IF(AND(A1411="India",AK1411=2035),0.92,IF(AND(A1411="India",AK1411=2050),0.87,IF(AND(A1411="Middle East",AK1411=2035),0.89,IF(AND(A1411="Middle East",AK1411=2050),0.84,IF(AND(A1411="Africa",AK1411=2035),0.9,IF(AND(A1411="Africa",AK1411=2050),0.86,IF(AND(A1411="Brazil",AK1411=2035),0.93,IF(AND(A1411="Brazil",AK1411=2050),0.89,""))))))))))))))))))</f>
        <v>*0.9</v>
      </c>
      <c r="AM1411" s="51" t="str">
        <f aca="false">AM1410</f>
        <v>REZoning_Sol-Win</v>
      </c>
      <c r="AP1411" s="0" t="s">
        <v>2262</v>
      </c>
      <c r="AQ1411" s="0" t="s">
        <v>35</v>
      </c>
      <c r="AR1411" s="0" t="n">
        <v>2100</v>
      </c>
      <c r="AS1411" s="0" t="s">
        <v>874</v>
      </c>
      <c r="AT1411" s="0" t="s">
        <v>36</v>
      </c>
    </row>
    <row r="1412" customFormat="false" ht="28.5" hidden="false" customHeight="true" outlineLevel="0" collapsed="false">
      <c r="A1412" s="3" t="s">
        <v>51</v>
      </c>
      <c r="C1412" s="0" t="s">
        <v>2263</v>
      </c>
      <c r="D1412" s="50" t="s">
        <v>35</v>
      </c>
      <c r="E1412" s="0" t="n">
        <v>2035</v>
      </c>
      <c r="F1412" s="51" t="str">
        <f aca="false">"*"&amp;IF(AND(A1412="EU",E1412=2035),0.95,IF(AND(A1412="EU",E1412=2050),0.93,IF(AND(A1412="USA",E1412=2035),0.96,IF(AND(A1412="USA",E1412=2050),0.94,IF(AND(A1412="Japan",E1412=2035),0.94,IF(AND(A1412="Japan",E1412=2050),0.92,IF(AND(A1412="Russia",E1412=2035),0.95,IF(AND(A1412="Russia",E1412=2050),0.93,IF(AND(A1412="China",E1412=2035),0.94,IF(AND(A1412="China",E1412=2050),0.92,IF(AND(A1412="India",E1412=2035),0.95,IF(AND(A1412="India",E1412=2050),0.92,IF(AND(A1412="Middle East",E1412=2035),0.94,IF(AND(A1412="Middle East",E1412=2050),0.9,IF(AND(A1412="Africa",E1412=2035),0.94,IF(AND(A1412="Africa",E1412=2050),0.91,IF(AND(A1412="Brazil",E1412=2035),0.95,IF(AND(A1412="Brazil",E1412=2050),0.92,""))))))))))))))))))</f>
        <v>*0.95</v>
      </c>
      <c r="H1412" s="0" t="s">
        <v>2263</v>
      </c>
      <c r="I1412" s="50" t="s">
        <v>35</v>
      </c>
      <c r="J1412" s="0" t="n">
        <v>2050</v>
      </c>
      <c r="K1412" s="48" t="str">
        <f aca="false">"*"&amp;IF(AND(A1412="EU",J1412=2035),0.95,IF(AND(A1412="EU",J1412=2050),0.93,IF(AND(A1412="USA",J1412=2035),0.96,IF(AND(A1412="USA",J1412=2050),0.94,IF(AND(A1412="Japan",J1412=2035),0.94,IF(AND(A1412="Japan",J1412=2050),0.92,IF(AND(A1412="Russia",J1412=2035),0.95,IF(AND(A1412="Russia",J1412=2050),0.93,IF(AND(A1412="China",J1412=2035),0.94,IF(AND(A1412="China",J1412=2050),0.92,IF(AND(A1412="India",J1412=2035),0.95,IF(AND(A1412="India",J1412=2050),0.92,IF(AND(A1412="Middle East",J1412=2035),0.94,IF(AND(A1412="Middle East",J1412=2050),0.9,IF(AND(A1412="Africa",J1412=2035),0.94,IF(AND(A1412="Africa",J1412=2050),0.91,IF(AND(A1412="Brazil",J1412=2035),0.95,IF(AND(A1412="Brazil",J1412=2050),0.92,""))))))))))))))))))</f>
        <v>*0.93</v>
      </c>
      <c r="P1412" s="41" t="s">
        <v>2263</v>
      </c>
      <c r="Q1412" s="52" t="s">
        <v>35</v>
      </c>
      <c r="R1412" s="41" t="n">
        <v>2035</v>
      </c>
      <c r="S1412" s="53" t="str">
        <f aca="false">"*"&amp;IF(AND(A1412="EU",R1412=2035),0.95,IF(AND(A1412="EU",R1412=2050),0.93,IF(AND(A1412="USA",R1412=2035),0.96,IF(AND(A1412="USA",R1412=2050),0.93,IF(AND(A1412="Japan",R1412=2035),0.94,IF(AND(A1412="Japan",R1412=2050),0.92,IF(AND(A1412="Russia",R1412=2035),0.95,IF(AND(A1412="Russia",R1412=2050),0.91,IF(AND(A1412="China",R1412=2035),0.93,IF(AND(A1412="China",R1412=2050),0.92,IF(AND(A1412="India",R1412=2035),0.94,IF(AND(A1412="India",R1412=2050),0.91,IF(AND(A1412="Middle East",R1412=2035),0.92,IF(AND(A1412="Middle East",R1412=2050),0.89,IF(AND(A1412="Africa",R1412=2035),0.93,IF(AND(A1412="Africa",R1412=2050),0.9,IF(AND(A1412="Brazil",R1412=2035),0.95,IF(AND(A1412="Brazil",R1412=2050),0.92,""))))))))))))))))))</f>
        <v>*0.95</v>
      </c>
      <c r="U1412" s="41" t="s">
        <v>2263</v>
      </c>
      <c r="V1412" s="52" t="s">
        <v>35</v>
      </c>
      <c r="W1412" s="41" t="n">
        <v>2050</v>
      </c>
      <c r="X1412" s="53" t="str">
        <f aca="false">"*"&amp;IF(AND(A1412="EU",W1412=2035),0.95,IF(AND(A1412="EU",W1412=2050),0.93,IF(AND(A1412="USA",W1412=2035),0.96,IF(AND(A1412="USA",W1412=2050),0.93,IF(AND(A1412="Japan",W1412=2035),0.94,IF(AND(A1412="Japan",W1412=2050),0.92,IF(AND(A1412="Russia",W1412=2035),0.95,IF(AND(A1412="Russia",W1412=2050),0.91,IF(AND(A1412="China",W1412=2035),0.93,IF(AND(A1412="China",W1412=2050),0.92,IF(AND(A1412="India",W1412=2035),0.94,IF(AND(A1412="India",W1412=2050),0.91,IF(AND(A1412="Middle East",W1412=2035),0.92,IF(AND(A1412="Middle East",W1412=2050),0.89,IF(AND(A1412="Africa",W1412=2035),0.93,IF(AND(A1412="Africa",W1412=2050),0.9,IF(AND(A1412="Brazil",W1412=2035),0.95,IF(AND(A1412="Brazil",W1412=2050),0.92,""))))))))))))))))))</f>
        <v>*0.93</v>
      </c>
      <c r="AC1412" s="0" t="s">
        <v>2263</v>
      </c>
      <c r="AD1412" s="50" t="s">
        <v>35</v>
      </c>
      <c r="AE1412" s="0" t="n">
        <v>2035</v>
      </c>
      <c r="AF1412" s="51" t="str">
        <f aca="false">"*"&amp;IF(AND(A1412="EU",AE1412=2035),0.93,IF(AND(A1412="EU",AE1412=2050),0.9,IF(AND(A1412="USA",AE1412=2035),0.92,IF(AND(A1412="USA",AE1412=2050),0.89,IF(AND(A1412="Japan",AE1412=2035),0.92,IF(AND(A1412="Japan",AE1412=2050),0.89,IF(AND(A1412="Russia",AE1412=2035),0.91,IF(AND(A1412="Russia",AE1412=2050),0.86,IF(AND(A1412="China",AE1412=2035),0.91,IF(AND(A1412="China",AE1412=2050),0.87,IF(AND(A1412="India",AE1412=2035),0.92,IF(AND(A1412="India",AE1412=2050),0.87,IF(AND(A1412="Middle East",AE1412=2035),0.89,IF(AND(A1412="Middle East",AE1412=2050),0.84,IF(AND(A1412="Africa",AE1412=2035),0.9,IF(AND(A1412="Africa",AE1412=2050),0.86,IF(AND(A1412="Brazil",AE1412=2035),0.93,IF(AND(A1412="Brazil",AE1412=2050),0.89,""))))))))))))))))))</f>
        <v>*0.93</v>
      </c>
      <c r="AG1412" s="51" t="str">
        <f aca="false">AG1411</f>
        <v>REZoning_Sol-Win</v>
      </c>
      <c r="AI1412" s="0" t="s">
        <v>2263</v>
      </c>
      <c r="AJ1412" s="50" t="s">
        <v>35</v>
      </c>
      <c r="AK1412" s="0" t="n">
        <v>2050</v>
      </c>
      <c r="AL1412" s="51" t="str">
        <f aca="false">"*"&amp;IF(AND(A1412="EU",AK1412=2035),0.93,IF(AND(A1412="EU",AK1412=2050),0.9,IF(AND(A1412="USA",AK1412=2035),0.92,IF(AND(A1412="USA",AK1412=2050),0.89,IF(AND(A1412="Japan",AK1412=2035),0.92,IF(AND(A1412="Japan",AK1412=2050),0.89,IF(AND(A1412="Russia",AK1412=2035),0.91,IF(AND(A1412="Russia",AK1412=2050),0.86,IF(AND(A1412="China",AK1412=2035),0.91,IF(AND(A1412="China",AK1412=2050),0.87,IF(AND(A1412="India",AK1412=2035),0.92,IF(AND(A1412="India",AK1412=2050),0.87,IF(AND(A1412="Middle East",AK1412=2035),0.89,IF(AND(A1412="Middle East",AK1412=2050),0.84,IF(AND(A1412="Africa",AK1412=2035),0.9,IF(AND(A1412="Africa",AK1412=2050),0.86,IF(AND(A1412="Brazil",AK1412=2035),0.93,IF(AND(A1412="Brazil",AK1412=2050),0.89,""))))))))))))))))))</f>
        <v>*0.9</v>
      </c>
      <c r="AM1412" s="51" t="str">
        <f aca="false">AM1411</f>
        <v>REZoning_Sol-Win</v>
      </c>
      <c r="AP1412" s="0" t="s">
        <v>2263</v>
      </c>
      <c r="AQ1412" s="0" t="s">
        <v>35</v>
      </c>
      <c r="AR1412" s="0" t="n">
        <v>2100</v>
      </c>
      <c r="AS1412" s="0" t="s">
        <v>874</v>
      </c>
      <c r="AT1412" s="0" t="s">
        <v>36</v>
      </c>
    </row>
    <row r="1413" customFormat="false" ht="28.5" hidden="false" customHeight="true" outlineLevel="0" collapsed="false">
      <c r="A1413" s="3" t="s">
        <v>57</v>
      </c>
      <c r="C1413" s="0" t="s">
        <v>2264</v>
      </c>
      <c r="D1413" s="50" t="s">
        <v>35</v>
      </c>
      <c r="E1413" s="0" t="n">
        <v>2035</v>
      </c>
      <c r="F1413" s="51" t="str">
        <f aca="false">"*"&amp;IF(AND(A1413="EU",E1413=2035),0.95,IF(AND(A1413="EU",E1413=2050),0.93,IF(AND(A1413="USA",E1413=2035),0.96,IF(AND(A1413="USA",E1413=2050),0.94,IF(AND(A1413="Japan",E1413=2035),0.94,IF(AND(A1413="Japan",E1413=2050),0.92,IF(AND(A1413="Russia",E1413=2035),0.95,IF(AND(A1413="Russia",E1413=2050),0.93,IF(AND(A1413="China",E1413=2035),0.94,IF(AND(A1413="China",E1413=2050),0.92,IF(AND(A1413="India",E1413=2035),0.95,IF(AND(A1413="India",E1413=2050),0.92,IF(AND(A1413="Middle East",E1413=2035),0.94,IF(AND(A1413="Middle East",E1413=2050),0.9,IF(AND(A1413="Africa",E1413=2035),0.94,IF(AND(A1413="Africa",E1413=2050),0.91,IF(AND(A1413="Brazil",E1413=2035),0.95,IF(AND(A1413="Brazil",E1413=2050),0.92,""))))))))))))))))))</f>
        <v>*0.94</v>
      </c>
      <c r="H1413" s="0" t="s">
        <v>2264</v>
      </c>
      <c r="I1413" s="50" t="s">
        <v>35</v>
      </c>
      <c r="J1413" s="0" t="n">
        <v>2050</v>
      </c>
      <c r="K1413" s="48" t="str">
        <f aca="false">"*"&amp;IF(AND(A1413="EU",J1413=2035),0.95,IF(AND(A1413="EU",J1413=2050),0.93,IF(AND(A1413="USA",J1413=2035),0.96,IF(AND(A1413="USA",J1413=2050),0.94,IF(AND(A1413="Japan",J1413=2035),0.94,IF(AND(A1413="Japan",J1413=2050),0.92,IF(AND(A1413="Russia",J1413=2035),0.95,IF(AND(A1413="Russia",J1413=2050),0.93,IF(AND(A1413="China",J1413=2035),0.94,IF(AND(A1413="China",J1413=2050),0.92,IF(AND(A1413="India",J1413=2035),0.95,IF(AND(A1413="India",J1413=2050),0.92,IF(AND(A1413="Middle East",J1413=2035),0.94,IF(AND(A1413="Middle East",J1413=2050),0.9,IF(AND(A1413="Africa",J1413=2035),0.94,IF(AND(A1413="Africa",J1413=2050),0.91,IF(AND(A1413="Brazil",J1413=2035),0.95,IF(AND(A1413="Brazil",J1413=2050),0.92,""))))))))))))))))))</f>
        <v>*0.9</v>
      </c>
      <c r="P1413" s="41" t="s">
        <v>2264</v>
      </c>
      <c r="Q1413" s="52" t="s">
        <v>35</v>
      </c>
      <c r="R1413" s="41" t="n">
        <v>2035</v>
      </c>
      <c r="S1413" s="53" t="str">
        <f aca="false">"*"&amp;IF(AND(A1413="EU",R1413=2035),0.95,IF(AND(A1413="EU",R1413=2050),0.93,IF(AND(A1413="USA",R1413=2035),0.96,IF(AND(A1413="USA",R1413=2050),0.93,IF(AND(A1413="Japan",R1413=2035),0.94,IF(AND(A1413="Japan",R1413=2050),0.92,IF(AND(A1413="Russia",R1413=2035),0.95,IF(AND(A1413="Russia",R1413=2050),0.91,IF(AND(A1413="China",R1413=2035),0.93,IF(AND(A1413="China",R1413=2050),0.92,IF(AND(A1413="India",R1413=2035),0.94,IF(AND(A1413="India",R1413=2050),0.91,IF(AND(A1413="Middle East",R1413=2035),0.92,IF(AND(A1413="Middle East",R1413=2050),0.89,IF(AND(A1413="Africa",R1413=2035),0.93,IF(AND(A1413="Africa",R1413=2050),0.9,IF(AND(A1413="Brazil",R1413=2035),0.95,IF(AND(A1413="Brazil",R1413=2050),0.92,""))))))))))))))))))</f>
        <v>*0.92</v>
      </c>
      <c r="U1413" s="41" t="s">
        <v>2264</v>
      </c>
      <c r="V1413" s="52" t="s">
        <v>35</v>
      </c>
      <c r="W1413" s="41" t="n">
        <v>2050</v>
      </c>
      <c r="X1413" s="53" t="str">
        <f aca="false">"*"&amp;IF(AND(A1413="EU",W1413=2035),0.95,IF(AND(A1413="EU",W1413=2050),0.93,IF(AND(A1413="USA",W1413=2035),0.96,IF(AND(A1413="USA",W1413=2050),0.93,IF(AND(A1413="Japan",W1413=2035),0.94,IF(AND(A1413="Japan",W1413=2050),0.92,IF(AND(A1413="Russia",W1413=2035),0.95,IF(AND(A1413="Russia",W1413=2050),0.91,IF(AND(A1413="China",W1413=2035),0.93,IF(AND(A1413="China",W1413=2050),0.92,IF(AND(A1413="India",W1413=2035),0.94,IF(AND(A1413="India",W1413=2050),0.91,IF(AND(A1413="Middle East",W1413=2035),0.92,IF(AND(A1413="Middle East",W1413=2050),0.89,IF(AND(A1413="Africa",W1413=2035),0.93,IF(AND(A1413="Africa",W1413=2050),0.9,IF(AND(A1413="Brazil",W1413=2035),0.95,IF(AND(A1413="Brazil",W1413=2050),0.92,""))))))))))))))))))</f>
        <v>*0.89</v>
      </c>
      <c r="AC1413" s="0" t="s">
        <v>2264</v>
      </c>
      <c r="AD1413" s="50" t="s">
        <v>35</v>
      </c>
      <c r="AE1413" s="0" t="n">
        <v>2035</v>
      </c>
      <c r="AF1413" s="51" t="str">
        <f aca="false">"*"&amp;IF(AND(A1413="EU",AE1413=2035),0.93,IF(AND(A1413="EU",AE1413=2050),0.9,IF(AND(A1413="USA",AE1413=2035),0.92,IF(AND(A1413="USA",AE1413=2050),0.89,IF(AND(A1413="Japan",AE1413=2035),0.92,IF(AND(A1413="Japan",AE1413=2050),0.89,IF(AND(A1413="Russia",AE1413=2035),0.91,IF(AND(A1413="Russia",AE1413=2050),0.86,IF(AND(A1413="China",AE1413=2035),0.91,IF(AND(A1413="China",AE1413=2050),0.87,IF(AND(A1413="India",AE1413=2035),0.92,IF(AND(A1413="India",AE1413=2050),0.87,IF(AND(A1413="Middle East",AE1413=2035),0.89,IF(AND(A1413="Middle East",AE1413=2050),0.84,IF(AND(A1413="Africa",AE1413=2035),0.9,IF(AND(A1413="Africa",AE1413=2050),0.86,IF(AND(A1413="Brazil",AE1413=2035),0.93,IF(AND(A1413="Brazil",AE1413=2050),0.89,""))))))))))))))))))</f>
        <v>*0.89</v>
      </c>
      <c r="AG1413" s="51" t="str">
        <f aca="false">AG1412</f>
        <v>REZoning_Sol-Win</v>
      </c>
      <c r="AI1413" s="0" t="s">
        <v>2264</v>
      </c>
      <c r="AJ1413" s="50" t="s">
        <v>35</v>
      </c>
      <c r="AK1413" s="0" t="n">
        <v>2050</v>
      </c>
      <c r="AL1413" s="51" t="str">
        <f aca="false">"*"&amp;IF(AND(A1413="EU",AK1413=2035),0.93,IF(AND(A1413="EU",AK1413=2050),0.9,IF(AND(A1413="USA",AK1413=2035),0.92,IF(AND(A1413="USA",AK1413=2050),0.89,IF(AND(A1413="Japan",AK1413=2035),0.92,IF(AND(A1413="Japan",AK1413=2050),0.89,IF(AND(A1413="Russia",AK1413=2035),0.91,IF(AND(A1413="Russia",AK1413=2050),0.86,IF(AND(A1413="China",AK1413=2035),0.91,IF(AND(A1413="China",AK1413=2050),0.87,IF(AND(A1413="India",AK1413=2035),0.92,IF(AND(A1413="India",AK1413=2050),0.87,IF(AND(A1413="Middle East",AK1413=2035),0.89,IF(AND(A1413="Middle East",AK1413=2050),0.84,IF(AND(A1413="Africa",AK1413=2035),0.9,IF(AND(A1413="Africa",AK1413=2050),0.86,IF(AND(A1413="Brazil",AK1413=2035),0.93,IF(AND(A1413="Brazil",AK1413=2050),0.89,""))))))))))))))))))</f>
        <v>*0.84</v>
      </c>
      <c r="AM1413" s="51" t="str">
        <f aca="false">AM1412</f>
        <v>REZoning_Sol-Win</v>
      </c>
      <c r="AP1413" s="0" t="s">
        <v>2264</v>
      </c>
      <c r="AQ1413" s="0" t="s">
        <v>35</v>
      </c>
      <c r="AR1413" s="0" t="n">
        <v>2100</v>
      </c>
      <c r="AS1413" s="0" t="s">
        <v>896</v>
      </c>
      <c r="AT1413" s="0" t="s">
        <v>36</v>
      </c>
    </row>
    <row r="1414" customFormat="false" ht="28.5" hidden="false" customHeight="true" outlineLevel="0" collapsed="false">
      <c r="A1414" s="3" t="s">
        <v>57</v>
      </c>
      <c r="C1414" s="0" t="s">
        <v>2265</v>
      </c>
      <c r="D1414" s="50" t="s">
        <v>35</v>
      </c>
      <c r="E1414" s="0" t="n">
        <v>2035</v>
      </c>
      <c r="F1414" s="51" t="str">
        <f aca="false">"*"&amp;IF(AND(A1414="EU",E1414=2035),0.95,IF(AND(A1414="EU",E1414=2050),0.93,IF(AND(A1414="USA",E1414=2035),0.96,IF(AND(A1414="USA",E1414=2050),0.94,IF(AND(A1414="Japan",E1414=2035),0.94,IF(AND(A1414="Japan",E1414=2050),0.92,IF(AND(A1414="Russia",E1414=2035),0.95,IF(AND(A1414="Russia",E1414=2050),0.93,IF(AND(A1414="China",E1414=2035),0.94,IF(AND(A1414="China",E1414=2050),0.92,IF(AND(A1414="India",E1414=2035),0.95,IF(AND(A1414="India",E1414=2050),0.92,IF(AND(A1414="Middle East",E1414=2035),0.94,IF(AND(A1414="Middle East",E1414=2050),0.9,IF(AND(A1414="Africa",E1414=2035),0.94,IF(AND(A1414="Africa",E1414=2050),0.91,IF(AND(A1414="Brazil",E1414=2035),0.95,IF(AND(A1414="Brazil",E1414=2050),0.92,""))))))))))))))))))</f>
        <v>*0.94</v>
      </c>
      <c r="H1414" s="0" t="s">
        <v>2265</v>
      </c>
      <c r="I1414" s="50" t="s">
        <v>35</v>
      </c>
      <c r="J1414" s="0" t="n">
        <v>2050</v>
      </c>
      <c r="K1414" s="48" t="str">
        <f aca="false">"*"&amp;IF(AND(A1414="EU",J1414=2035),0.95,IF(AND(A1414="EU",J1414=2050),0.93,IF(AND(A1414="USA",J1414=2035),0.96,IF(AND(A1414="USA",J1414=2050),0.94,IF(AND(A1414="Japan",J1414=2035),0.94,IF(AND(A1414="Japan",J1414=2050),0.92,IF(AND(A1414="Russia",J1414=2035),0.95,IF(AND(A1414="Russia",J1414=2050),0.93,IF(AND(A1414="China",J1414=2035),0.94,IF(AND(A1414="China",J1414=2050),0.92,IF(AND(A1414="India",J1414=2035),0.95,IF(AND(A1414="India",J1414=2050),0.92,IF(AND(A1414="Middle East",J1414=2035),0.94,IF(AND(A1414="Middle East",J1414=2050),0.9,IF(AND(A1414="Africa",J1414=2035),0.94,IF(AND(A1414="Africa",J1414=2050),0.91,IF(AND(A1414="Brazil",J1414=2035),0.95,IF(AND(A1414="Brazil",J1414=2050),0.92,""))))))))))))))))))</f>
        <v>*0.9</v>
      </c>
      <c r="P1414" s="41" t="s">
        <v>2265</v>
      </c>
      <c r="Q1414" s="52" t="s">
        <v>35</v>
      </c>
      <c r="R1414" s="41" t="n">
        <v>2035</v>
      </c>
      <c r="S1414" s="53" t="str">
        <f aca="false">"*"&amp;IF(AND(A1414="EU",R1414=2035),0.95,IF(AND(A1414="EU",R1414=2050),0.93,IF(AND(A1414="USA",R1414=2035),0.96,IF(AND(A1414="USA",R1414=2050),0.93,IF(AND(A1414="Japan",R1414=2035),0.94,IF(AND(A1414="Japan",R1414=2050),0.92,IF(AND(A1414="Russia",R1414=2035),0.95,IF(AND(A1414="Russia",R1414=2050),0.91,IF(AND(A1414="China",R1414=2035),0.93,IF(AND(A1414="China",R1414=2050),0.92,IF(AND(A1414="India",R1414=2035),0.94,IF(AND(A1414="India",R1414=2050),0.91,IF(AND(A1414="Middle East",R1414=2035),0.92,IF(AND(A1414="Middle East",R1414=2050),0.89,IF(AND(A1414="Africa",R1414=2035),0.93,IF(AND(A1414="Africa",R1414=2050),0.9,IF(AND(A1414="Brazil",R1414=2035),0.95,IF(AND(A1414="Brazil",R1414=2050),0.92,""))))))))))))))))))</f>
        <v>*0.92</v>
      </c>
      <c r="U1414" s="41" t="s">
        <v>2265</v>
      </c>
      <c r="V1414" s="52" t="s">
        <v>35</v>
      </c>
      <c r="W1414" s="41" t="n">
        <v>2050</v>
      </c>
      <c r="X1414" s="53" t="str">
        <f aca="false">"*"&amp;IF(AND(A1414="EU",W1414=2035),0.95,IF(AND(A1414="EU",W1414=2050),0.93,IF(AND(A1414="USA",W1414=2035),0.96,IF(AND(A1414="USA",W1414=2050),0.93,IF(AND(A1414="Japan",W1414=2035),0.94,IF(AND(A1414="Japan",W1414=2050),0.92,IF(AND(A1414="Russia",W1414=2035),0.95,IF(AND(A1414="Russia",W1414=2050),0.91,IF(AND(A1414="China",W1414=2035),0.93,IF(AND(A1414="China",W1414=2050),0.92,IF(AND(A1414="India",W1414=2035),0.94,IF(AND(A1414="India",W1414=2050),0.91,IF(AND(A1414="Middle East",W1414=2035),0.92,IF(AND(A1414="Middle East",W1414=2050),0.89,IF(AND(A1414="Africa",W1414=2035),0.93,IF(AND(A1414="Africa",W1414=2050),0.9,IF(AND(A1414="Brazil",W1414=2035),0.95,IF(AND(A1414="Brazil",W1414=2050),0.92,""))))))))))))))))))</f>
        <v>*0.89</v>
      </c>
      <c r="AC1414" s="0" t="s">
        <v>2265</v>
      </c>
      <c r="AD1414" s="50" t="s">
        <v>35</v>
      </c>
      <c r="AE1414" s="0" t="n">
        <v>2035</v>
      </c>
      <c r="AF1414" s="51" t="str">
        <f aca="false">"*"&amp;IF(AND(A1414="EU",AE1414=2035),0.93,IF(AND(A1414="EU",AE1414=2050),0.9,IF(AND(A1414="USA",AE1414=2035),0.92,IF(AND(A1414="USA",AE1414=2050),0.89,IF(AND(A1414="Japan",AE1414=2035),0.92,IF(AND(A1414="Japan",AE1414=2050),0.89,IF(AND(A1414="Russia",AE1414=2035),0.91,IF(AND(A1414="Russia",AE1414=2050),0.86,IF(AND(A1414="China",AE1414=2035),0.91,IF(AND(A1414="China",AE1414=2050),0.87,IF(AND(A1414="India",AE1414=2035),0.92,IF(AND(A1414="India",AE1414=2050),0.87,IF(AND(A1414="Middle East",AE1414=2035),0.89,IF(AND(A1414="Middle East",AE1414=2050),0.84,IF(AND(A1414="Africa",AE1414=2035),0.9,IF(AND(A1414="Africa",AE1414=2050),0.86,IF(AND(A1414="Brazil",AE1414=2035),0.93,IF(AND(A1414="Brazil",AE1414=2050),0.89,""))))))))))))))))))</f>
        <v>*0.89</v>
      </c>
      <c r="AG1414" s="51" t="str">
        <f aca="false">AG1413</f>
        <v>REZoning_Sol-Win</v>
      </c>
      <c r="AI1414" s="0" t="s">
        <v>2265</v>
      </c>
      <c r="AJ1414" s="50" t="s">
        <v>35</v>
      </c>
      <c r="AK1414" s="0" t="n">
        <v>2050</v>
      </c>
      <c r="AL1414" s="51" t="str">
        <f aca="false">"*"&amp;IF(AND(A1414="EU",AK1414=2035),0.93,IF(AND(A1414="EU",AK1414=2050),0.9,IF(AND(A1414="USA",AK1414=2035),0.92,IF(AND(A1414="USA",AK1414=2050),0.89,IF(AND(A1414="Japan",AK1414=2035),0.92,IF(AND(A1414="Japan",AK1414=2050),0.89,IF(AND(A1414="Russia",AK1414=2035),0.91,IF(AND(A1414="Russia",AK1414=2050),0.86,IF(AND(A1414="China",AK1414=2035),0.91,IF(AND(A1414="China",AK1414=2050),0.87,IF(AND(A1414="India",AK1414=2035),0.92,IF(AND(A1414="India",AK1414=2050),0.87,IF(AND(A1414="Middle East",AK1414=2035),0.89,IF(AND(A1414="Middle East",AK1414=2050),0.84,IF(AND(A1414="Africa",AK1414=2035),0.9,IF(AND(A1414="Africa",AK1414=2050),0.86,IF(AND(A1414="Brazil",AK1414=2035),0.93,IF(AND(A1414="Brazil",AK1414=2050),0.89,""))))))))))))))))))</f>
        <v>*0.84</v>
      </c>
      <c r="AM1414" s="51" t="str">
        <f aca="false">AM1413</f>
        <v>REZoning_Sol-Win</v>
      </c>
      <c r="AP1414" s="0" t="s">
        <v>2265</v>
      </c>
      <c r="AQ1414" s="0" t="s">
        <v>35</v>
      </c>
      <c r="AR1414" s="0" t="n">
        <v>2100</v>
      </c>
      <c r="AS1414" s="0" t="s">
        <v>896</v>
      </c>
      <c r="AT1414" s="0" t="s">
        <v>36</v>
      </c>
    </row>
    <row r="1415" customFormat="false" ht="28.5" hidden="false" customHeight="true" outlineLevel="0" collapsed="false">
      <c r="A1415" s="3" t="s">
        <v>57</v>
      </c>
      <c r="C1415" s="0" t="s">
        <v>2266</v>
      </c>
      <c r="D1415" s="50" t="s">
        <v>35</v>
      </c>
      <c r="E1415" s="0" t="n">
        <v>2035</v>
      </c>
      <c r="F1415" s="51" t="str">
        <f aca="false">"*"&amp;IF(AND(A1415="EU",E1415=2035),0.95,IF(AND(A1415="EU",E1415=2050),0.93,IF(AND(A1415="USA",E1415=2035),0.96,IF(AND(A1415="USA",E1415=2050),0.94,IF(AND(A1415="Japan",E1415=2035),0.94,IF(AND(A1415="Japan",E1415=2050),0.92,IF(AND(A1415="Russia",E1415=2035),0.95,IF(AND(A1415="Russia",E1415=2050),0.93,IF(AND(A1415="China",E1415=2035),0.94,IF(AND(A1415="China",E1415=2050),0.92,IF(AND(A1415="India",E1415=2035),0.95,IF(AND(A1415="India",E1415=2050),0.92,IF(AND(A1415="Middle East",E1415=2035),0.94,IF(AND(A1415="Middle East",E1415=2050),0.9,IF(AND(A1415="Africa",E1415=2035),0.94,IF(AND(A1415="Africa",E1415=2050),0.91,IF(AND(A1415="Brazil",E1415=2035),0.95,IF(AND(A1415="Brazil",E1415=2050),0.92,""))))))))))))))))))</f>
        <v>*0.94</v>
      </c>
      <c r="H1415" s="0" t="s">
        <v>2266</v>
      </c>
      <c r="I1415" s="50" t="s">
        <v>35</v>
      </c>
      <c r="J1415" s="0" t="n">
        <v>2050</v>
      </c>
      <c r="K1415" s="48" t="str">
        <f aca="false">"*"&amp;IF(AND(A1415="EU",J1415=2035),0.95,IF(AND(A1415="EU",J1415=2050),0.93,IF(AND(A1415="USA",J1415=2035),0.96,IF(AND(A1415="USA",J1415=2050),0.94,IF(AND(A1415="Japan",J1415=2035),0.94,IF(AND(A1415="Japan",J1415=2050),0.92,IF(AND(A1415="Russia",J1415=2035),0.95,IF(AND(A1415="Russia",J1415=2050),0.93,IF(AND(A1415="China",J1415=2035),0.94,IF(AND(A1415="China",J1415=2050),0.92,IF(AND(A1415="India",J1415=2035),0.95,IF(AND(A1415="India",J1415=2050),0.92,IF(AND(A1415="Middle East",J1415=2035),0.94,IF(AND(A1415="Middle East",J1415=2050),0.9,IF(AND(A1415="Africa",J1415=2035),0.94,IF(AND(A1415="Africa",J1415=2050),0.91,IF(AND(A1415="Brazil",J1415=2035),0.95,IF(AND(A1415="Brazil",J1415=2050),0.92,""))))))))))))))))))</f>
        <v>*0.9</v>
      </c>
      <c r="P1415" s="41" t="s">
        <v>2266</v>
      </c>
      <c r="Q1415" s="52" t="s">
        <v>35</v>
      </c>
      <c r="R1415" s="41" t="n">
        <v>2035</v>
      </c>
      <c r="S1415" s="53" t="str">
        <f aca="false">"*"&amp;IF(AND(A1415="EU",R1415=2035),0.95,IF(AND(A1415="EU",R1415=2050),0.93,IF(AND(A1415="USA",R1415=2035),0.96,IF(AND(A1415="USA",R1415=2050),0.93,IF(AND(A1415="Japan",R1415=2035),0.94,IF(AND(A1415="Japan",R1415=2050),0.92,IF(AND(A1415="Russia",R1415=2035),0.95,IF(AND(A1415="Russia",R1415=2050),0.91,IF(AND(A1415="China",R1415=2035),0.93,IF(AND(A1415="China",R1415=2050),0.92,IF(AND(A1415="India",R1415=2035),0.94,IF(AND(A1415="India",R1415=2050),0.91,IF(AND(A1415="Middle East",R1415=2035),0.92,IF(AND(A1415="Middle East",R1415=2050),0.89,IF(AND(A1415="Africa",R1415=2035),0.93,IF(AND(A1415="Africa",R1415=2050),0.9,IF(AND(A1415="Brazil",R1415=2035),0.95,IF(AND(A1415="Brazil",R1415=2050),0.92,""))))))))))))))))))</f>
        <v>*0.92</v>
      </c>
      <c r="U1415" s="41" t="s">
        <v>2266</v>
      </c>
      <c r="V1415" s="52" t="s">
        <v>35</v>
      </c>
      <c r="W1415" s="41" t="n">
        <v>2050</v>
      </c>
      <c r="X1415" s="53" t="str">
        <f aca="false">"*"&amp;IF(AND(A1415="EU",W1415=2035),0.95,IF(AND(A1415="EU",W1415=2050),0.93,IF(AND(A1415="USA",W1415=2035),0.96,IF(AND(A1415="USA",W1415=2050),0.93,IF(AND(A1415="Japan",W1415=2035),0.94,IF(AND(A1415="Japan",W1415=2050),0.92,IF(AND(A1415="Russia",W1415=2035),0.95,IF(AND(A1415="Russia",W1415=2050),0.91,IF(AND(A1415="China",W1415=2035),0.93,IF(AND(A1415="China",W1415=2050),0.92,IF(AND(A1415="India",W1415=2035),0.94,IF(AND(A1415="India",W1415=2050),0.91,IF(AND(A1415="Middle East",W1415=2035),0.92,IF(AND(A1415="Middle East",W1415=2050),0.89,IF(AND(A1415="Africa",W1415=2035),0.93,IF(AND(A1415="Africa",W1415=2050),0.9,IF(AND(A1415="Brazil",W1415=2035),0.95,IF(AND(A1415="Brazil",W1415=2050),0.92,""))))))))))))))))))</f>
        <v>*0.89</v>
      </c>
      <c r="AC1415" s="0" t="s">
        <v>2266</v>
      </c>
      <c r="AD1415" s="50" t="s">
        <v>35</v>
      </c>
      <c r="AE1415" s="0" t="n">
        <v>2035</v>
      </c>
      <c r="AF1415" s="51" t="str">
        <f aca="false">"*"&amp;IF(AND(A1415="EU",AE1415=2035),0.93,IF(AND(A1415="EU",AE1415=2050),0.9,IF(AND(A1415="USA",AE1415=2035),0.92,IF(AND(A1415="USA",AE1415=2050),0.89,IF(AND(A1415="Japan",AE1415=2035),0.92,IF(AND(A1415="Japan",AE1415=2050),0.89,IF(AND(A1415="Russia",AE1415=2035),0.91,IF(AND(A1415="Russia",AE1415=2050),0.86,IF(AND(A1415="China",AE1415=2035),0.91,IF(AND(A1415="China",AE1415=2050),0.87,IF(AND(A1415="India",AE1415=2035),0.92,IF(AND(A1415="India",AE1415=2050),0.87,IF(AND(A1415="Middle East",AE1415=2035),0.89,IF(AND(A1415="Middle East",AE1415=2050),0.84,IF(AND(A1415="Africa",AE1415=2035),0.9,IF(AND(A1415="Africa",AE1415=2050),0.86,IF(AND(A1415="Brazil",AE1415=2035),0.93,IF(AND(A1415="Brazil",AE1415=2050),0.89,""))))))))))))))))))</f>
        <v>*0.89</v>
      </c>
      <c r="AG1415" s="51" t="str">
        <f aca="false">AG1414</f>
        <v>REZoning_Sol-Win</v>
      </c>
      <c r="AI1415" s="0" t="s">
        <v>2266</v>
      </c>
      <c r="AJ1415" s="50" t="s">
        <v>35</v>
      </c>
      <c r="AK1415" s="0" t="n">
        <v>2050</v>
      </c>
      <c r="AL1415" s="51" t="str">
        <f aca="false">"*"&amp;IF(AND(A1415="EU",AK1415=2035),0.93,IF(AND(A1415="EU",AK1415=2050),0.9,IF(AND(A1415="USA",AK1415=2035),0.92,IF(AND(A1415="USA",AK1415=2050),0.89,IF(AND(A1415="Japan",AK1415=2035),0.92,IF(AND(A1415="Japan",AK1415=2050),0.89,IF(AND(A1415="Russia",AK1415=2035),0.91,IF(AND(A1415="Russia",AK1415=2050),0.86,IF(AND(A1415="China",AK1415=2035),0.91,IF(AND(A1415="China",AK1415=2050),0.87,IF(AND(A1415="India",AK1415=2035),0.92,IF(AND(A1415="India",AK1415=2050),0.87,IF(AND(A1415="Middle East",AK1415=2035),0.89,IF(AND(A1415="Middle East",AK1415=2050),0.84,IF(AND(A1415="Africa",AK1415=2035),0.9,IF(AND(A1415="Africa",AK1415=2050),0.86,IF(AND(A1415="Brazil",AK1415=2035),0.93,IF(AND(A1415="Brazil",AK1415=2050),0.89,""))))))))))))))))))</f>
        <v>*0.84</v>
      </c>
      <c r="AM1415" s="51" t="str">
        <f aca="false">AM1414</f>
        <v>REZoning_Sol-Win</v>
      </c>
      <c r="AP1415" s="0" t="s">
        <v>2266</v>
      </c>
      <c r="AQ1415" s="0" t="s">
        <v>35</v>
      </c>
      <c r="AR1415" s="0" t="n">
        <v>2100</v>
      </c>
      <c r="AS1415" s="0" t="s">
        <v>896</v>
      </c>
      <c r="AT1415" s="0" t="s">
        <v>36</v>
      </c>
    </row>
    <row r="1416" customFormat="false" ht="28.5" hidden="false" customHeight="true" outlineLevel="0" collapsed="false">
      <c r="A1416" s="3" t="s">
        <v>57</v>
      </c>
      <c r="C1416" s="0" t="s">
        <v>2267</v>
      </c>
      <c r="D1416" s="50" t="s">
        <v>35</v>
      </c>
      <c r="E1416" s="0" t="n">
        <v>2035</v>
      </c>
      <c r="F1416" s="51" t="str">
        <f aca="false">"*"&amp;IF(AND(A1416="EU",E1416=2035),0.95,IF(AND(A1416="EU",E1416=2050),0.93,IF(AND(A1416="USA",E1416=2035),0.96,IF(AND(A1416="USA",E1416=2050),0.94,IF(AND(A1416="Japan",E1416=2035),0.94,IF(AND(A1416="Japan",E1416=2050),0.92,IF(AND(A1416="Russia",E1416=2035),0.95,IF(AND(A1416="Russia",E1416=2050),0.93,IF(AND(A1416="China",E1416=2035),0.94,IF(AND(A1416="China",E1416=2050),0.92,IF(AND(A1416="India",E1416=2035),0.95,IF(AND(A1416="India",E1416=2050),0.92,IF(AND(A1416="Middle East",E1416=2035),0.94,IF(AND(A1416="Middle East",E1416=2050),0.9,IF(AND(A1416="Africa",E1416=2035),0.94,IF(AND(A1416="Africa",E1416=2050),0.91,IF(AND(A1416="Brazil",E1416=2035),0.95,IF(AND(A1416="Brazil",E1416=2050),0.92,""))))))))))))))))))</f>
        <v>*0.94</v>
      </c>
      <c r="H1416" s="0" t="s">
        <v>2267</v>
      </c>
      <c r="I1416" s="50" t="s">
        <v>35</v>
      </c>
      <c r="J1416" s="0" t="n">
        <v>2050</v>
      </c>
      <c r="K1416" s="48" t="str">
        <f aca="false">"*"&amp;IF(AND(A1416="EU",J1416=2035),0.95,IF(AND(A1416="EU",J1416=2050),0.93,IF(AND(A1416="USA",J1416=2035),0.96,IF(AND(A1416="USA",J1416=2050),0.94,IF(AND(A1416="Japan",J1416=2035),0.94,IF(AND(A1416="Japan",J1416=2050),0.92,IF(AND(A1416="Russia",J1416=2035),0.95,IF(AND(A1416="Russia",J1416=2050),0.93,IF(AND(A1416="China",J1416=2035),0.94,IF(AND(A1416="China",J1416=2050),0.92,IF(AND(A1416="India",J1416=2035),0.95,IF(AND(A1416="India",J1416=2050),0.92,IF(AND(A1416="Middle East",J1416=2035),0.94,IF(AND(A1416="Middle East",J1416=2050),0.9,IF(AND(A1416="Africa",J1416=2035),0.94,IF(AND(A1416="Africa",J1416=2050),0.91,IF(AND(A1416="Brazil",J1416=2035),0.95,IF(AND(A1416="Brazil",J1416=2050),0.92,""))))))))))))))))))</f>
        <v>*0.9</v>
      </c>
      <c r="P1416" s="41" t="s">
        <v>2267</v>
      </c>
      <c r="Q1416" s="52" t="s">
        <v>35</v>
      </c>
      <c r="R1416" s="41" t="n">
        <v>2035</v>
      </c>
      <c r="S1416" s="53" t="str">
        <f aca="false">"*"&amp;IF(AND(A1416="EU",R1416=2035),0.95,IF(AND(A1416="EU",R1416=2050),0.93,IF(AND(A1416="USA",R1416=2035),0.96,IF(AND(A1416="USA",R1416=2050),0.93,IF(AND(A1416="Japan",R1416=2035),0.94,IF(AND(A1416="Japan",R1416=2050),0.92,IF(AND(A1416="Russia",R1416=2035),0.95,IF(AND(A1416="Russia",R1416=2050),0.91,IF(AND(A1416="China",R1416=2035),0.93,IF(AND(A1416="China",R1416=2050),0.92,IF(AND(A1416="India",R1416=2035),0.94,IF(AND(A1416="India",R1416=2050),0.91,IF(AND(A1416="Middle East",R1416=2035),0.92,IF(AND(A1416="Middle East",R1416=2050),0.89,IF(AND(A1416="Africa",R1416=2035),0.93,IF(AND(A1416="Africa",R1416=2050),0.9,IF(AND(A1416="Brazil",R1416=2035),0.95,IF(AND(A1416="Brazil",R1416=2050),0.92,""))))))))))))))))))</f>
        <v>*0.92</v>
      </c>
      <c r="U1416" s="41" t="s">
        <v>2267</v>
      </c>
      <c r="V1416" s="52" t="s">
        <v>35</v>
      </c>
      <c r="W1416" s="41" t="n">
        <v>2050</v>
      </c>
      <c r="X1416" s="53" t="str">
        <f aca="false">"*"&amp;IF(AND(A1416="EU",W1416=2035),0.95,IF(AND(A1416="EU",W1416=2050),0.93,IF(AND(A1416="USA",W1416=2035),0.96,IF(AND(A1416="USA",W1416=2050),0.93,IF(AND(A1416="Japan",W1416=2035),0.94,IF(AND(A1416="Japan",W1416=2050),0.92,IF(AND(A1416="Russia",W1416=2035),0.95,IF(AND(A1416="Russia",W1416=2050),0.91,IF(AND(A1416="China",W1416=2035),0.93,IF(AND(A1416="China",W1416=2050),0.92,IF(AND(A1416="India",W1416=2035),0.94,IF(AND(A1416="India",W1416=2050),0.91,IF(AND(A1416="Middle East",W1416=2035),0.92,IF(AND(A1416="Middle East",W1416=2050),0.89,IF(AND(A1416="Africa",W1416=2035),0.93,IF(AND(A1416="Africa",W1416=2050),0.9,IF(AND(A1416="Brazil",W1416=2035),0.95,IF(AND(A1416="Brazil",W1416=2050),0.92,""))))))))))))))))))</f>
        <v>*0.89</v>
      </c>
      <c r="AC1416" s="0" t="s">
        <v>2267</v>
      </c>
      <c r="AD1416" s="50" t="s">
        <v>35</v>
      </c>
      <c r="AE1416" s="0" t="n">
        <v>2035</v>
      </c>
      <c r="AF1416" s="51" t="str">
        <f aca="false">"*"&amp;IF(AND(A1416="EU",AE1416=2035),0.93,IF(AND(A1416="EU",AE1416=2050),0.9,IF(AND(A1416="USA",AE1416=2035),0.92,IF(AND(A1416="USA",AE1416=2050),0.89,IF(AND(A1416="Japan",AE1416=2035),0.92,IF(AND(A1416="Japan",AE1416=2050),0.89,IF(AND(A1416="Russia",AE1416=2035),0.91,IF(AND(A1416="Russia",AE1416=2050),0.86,IF(AND(A1416="China",AE1416=2035),0.91,IF(AND(A1416="China",AE1416=2050),0.87,IF(AND(A1416="India",AE1416=2035),0.92,IF(AND(A1416="India",AE1416=2050),0.87,IF(AND(A1416="Middle East",AE1416=2035),0.89,IF(AND(A1416="Middle East",AE1416=2050),0.84,IF(AND(A1416="Africa",AE1416=2035),0.9,IF(AND(A1416="Africa",AE1416=2050),0.86,IF(AND(A1416="Brazil",AE1416=2035),0.93,IF(AND(A1416="Brazil",AE1416=2050),0.89,""))))))))))))))))))</f>
        <v>*0.89</v>
      </c>
      <c r="AG1416" s="51" t="str">
        <f aca="false">AG1415</f>
        <v>REZoning_Sol-Win</v>
      </c>
      <c r="AI1416" s="0" t="s">
        <v>2267</v>
      </c>
      <c r="AJ1416" s="50" t="s">
        <v>35</v>
      </c>
      <c r="AK1416" s="0" t="n">
        <v>2050</v>
      </c>
      <c r="AL1416" s="51" t="str">
        <f aca="false">"*"&amp;IF(AND(A1416="EU",AK1416=2035),0.93,IF(AND(A1416="EU",AK1416=2050),0.9,IF(AND(A1416="USA",AK1416=2035),0.92,IF(AND(A1416="USA",AK1416=2050),0.89,IF(AND(A1416="Japan",AK1416=2035),0.92,IF(AND(A1416="Japan",AK1416=2050),0.89,IF(AND(A1416="Russia",AK1416=2035),0.91,IF(AND(A1416="Russia",AK1416=2050),0.86,IF(AND(A1416="China",AK1416=2035),0.91,IF(AND(A1416="China",AK1416=2050),0.87,IF(AND(A1416="India",AK1416=2035),0.92,IF(AND(A1416="India",AK1416=2050),0.87,IF(AND(A1416="Middle East",AK1416=2035),0.89,IF(AND(A1416="Middle East",AK1416=2050),0.84,IF(AND(A1416="Africa",AK1416=2035),0.9,IF(AND(A1416="Africa",AK1416=2050),0.86,IF(AND(A1416="Brazil",AK1416=2035),0.93,IF(AND(A1416="Brazil",AK1416=2050),0.89,""))))))))))))))))))</f>
        <v>*0.84</v>
      </c>
      <c r="AM1416" s="51" t="str">
        <f aca="false">AM1415</f>
        <v>REZoning_Sol-Win</v>
      </c>
      <c r="AP1416" s="0" t="s">
        <v>2267</v>
      </c>
      <c r="AQ1416" s="0" t="s">
        <v>35</v>
      </c>
      <c r="AR1416" s="0" t="n">
        <v>2100</v>
      </c>
      <c r="AS1416" s="0" t="s">
        <v>896</v>
      </c>
      <c r="AT1416" s="0" t="s">
        <v>36</v>
      </c>
    </row>
    <row r="1417" customFormat="false" ht="28.5" hidden="false" customHeight="true" outlineLevel="0" collapsed="false">
      <c r="A1417" s="3" t="s">
        <v>57</v>
      </c>
      <c r="C1417" s="0" t="s">
        <v>2268</v>
      </c>
      <c r="D1417" s="50" t="s">
        <v>35</v>
      </c>
      <c r="E1417" s="0" t="n">
        <v>2035</v>
      </c>
      <c r="F1417" s="51" t="str">
        <f aca="false">"*"&amp;IF(AND(A1417="EU",E1417=2035),0.95,IF(AND(A1417="EU",E1417=2050),0.93,IF(AND(A1417="USA",E1417=2035),0.96,IF(AND(A1417="USA",E1417=2050),0.94,IF(AND(A1417="Japan",E1417=2035),0.94,IF(AND(A1417="Japan",E1417=2050),0.92,IF(AND(A1417="Russia",E1417=2035),0.95,IF(AND(A1417="Russia",E1417=2050),0.93,IF(AND(A1417="China",E1417=2035),0.94,IF(AND(A1417="China",E1417=2050),0.92,IF(AND(A1417="India",E1417=2035),0.95,IF(AND(A1417="India",E1417=2050),0.92,IF(AND(A1417="Middle East",E1417=2035),0.94,IF(AND(A1417="Middle East",E1417=2050),0.9,IF(AND(A1417="Africa",E1417=2035),0.94,IF(AND(A1417="Africa",E1417=2050),0.91,IF(AND(A1417="Brazil",E1417=2035),0.95,IF(AND(A1417="Brazil",E1417=2050),0.92,""))))))))))))))))))</f>
        <v>*0.94</v>
      </c>
      <c r="H1417" s="0" t="s">
        <v>2268</v>
      </c>
      <c r="I1417" s="50" t="s">
        <v>35</v>
      </c>
      <c r="J1417" s="0" t="n">
        <v>2050</v>
      </c>
      <c r="K1417" s="48" t="str">
        <f aca="false">"*"&amp;IF(AND(A1417="EU",J1417=2035),0.95,IF(AND(A1417="EU",J1417=2050),0.93,IF(AND(A1417="USA",J1417=2035),0.96,IF(AND(A1417="USA",J1417=2050),0.94,IF(AND(A1417="Japan",J1417=2035),0.94,IF(AND(A1417="Japan",J1417=2050),0.92,IF(AND(A1417="Russia",J1417=2035),0.95,IF(AND(A1417="Russia",J1417=2050),0.93,IF(AND(A1417="China",J1417=2035),0.94,IF(AND(A1417="China",J1417=2050),0.92,IF(AND(A1417="India",J1417=2035),0.95,IF(AND(A1417="India",J1417=2050),0.92,IF(AND(A1417="Middle East",J1417=2035),0.94,IF(AND(A1417="Middle East",J1417=2050),0.9,IF(AND(A1417="Africa",J1417=2035),0.94,IF(AND(A1417="Africa",J1417=2050),0.91,IF(AND(A1417="Brazil",J1417=2035),0.95,IF(AND(A1417="Brazil",J1417=2050),0.92,""))))))))))))))))))</f>
        <v>*0.9</v>
      </c>
      <c r="P1417" s="41" t="s">
        <v>2268</v>
      </c>
      <c r="Q1417" s="52" t="s">
        <v>35</v>
      </c>
      <c r="R1417" s="41" t="n">
        <v>2035</v>
      </c>
      <c r="S1417" s="53" t="str">
        <f aca="false">"*"&amp;IF(AND(A1417="EU",R1417=2035),0.95,IF(AND(A1417="EU",R1417=2050),0.93,IF(AND(A1417="USA",R1417=2035),0.96,IF(AND(A1417="USA",R1417=2050),0.93,IF(AND(A1417="Japan",R1417=2035),0.94,IF(AND(A1417="Japan",R1417=2050),0.92,IF(AND(A1417="Russia",R1417=2035),0.95,IF(AND(A1417="Russia",R1417=2050),0.91,IF(AND(A1417="China",R1417=2035),0.93,IF(AND(A1417="China",R1417=2050),0.92,IF(AND(A1417="India",R1417=2035),0.94,IF(AND(A1417="India",R1417=2050),0.91,IF(AND(A1417="Middle East",R1417=2035),0.92,IF(AND(A1417="Middle East",R1417=2050),0.89,IF(AND(A1417="Africa",R1417=2035),0.93,IF(AND(A1417="Africa",R1417=2050),0.9,IF(AND(A1417="Brazil",R1417=2035),0.95,IF(AND(A1417="Brazil",R1417=2050),0.92,""))))))))))))))))))</f>
        <v>*0.92</v>
      </c>
      <c r="U1417" s="41" t="s">
        <v>2268</v>
      </c>
      <c r="V1417" s="52" t="s">
        <v>35</v>
      </c>
      <c r="W1417" s="41" t="n">
        <v>2050</v>
      </c>
      <c r="X1417" s="53" t="str">
        <f aca="false">"*"&amp;IF(AND(A1417="EU",W1417=2035),0.95,IF(AND(A1417="EU",W1417=2050),0.93,IF(AND(A1417="USA",W1417=2035),0.96,IF(AND(A1417="USA",W1417=2050),0.93,IF(AND(A1417="Japan",W1417=2035),0.94,IF(AND(A1417="Japan",W1417=2050),0.92,IF(AND(A1417="Russia",W1417=2035),0.95,IF(AND(A1417="Russia",W1417=2050),0.91,IF(AND(A1417="China",W1417=2035),0.93,IF(AND(A1417="China",W1417=2050),0.92,IF(AND(A1417="India",W1417=2035),0.94,IF(AND(A1417="India",W1417=2050),0.91,IF(AND(A1417="Middle East",W1417=2035),0.92,IF(AND(A1417="Middle East",W1417=2050),0.89,IF(AND(A1417="Africa",W1417=2035),0.93,IF(AND(A1417="Africa",W1417=2050),0.9,IF(AND(A1417="Brazil",W1417=2035),0.95,IF(AND(A1417="Brazil",W1417=2050),0.92,""))))))))))))))))))</f>
        <v>*0.89</v>
      </c>
      <c r="AC1417" s="0" t="s">
        <v>2268</v>
      </c>
      <c r="AD1417" s="50" t="s">
        <v>35</v>
      </c>
      <c r="AE1417" s="0" t="n">
        <v>2035</v>
      </c>
      <c r="AF1417" s="51" t="str">
        <f aca="false">"*"&amp;IF(AND(A1417="EU",AE1417=2035),0.93,IF(AND(A1417="EU",AE1417=2050),0.9,IF(AND(A1417="USA",AE1417=2035),0.92,IF(AND(A1417="USA",AE1417=2050),0.89,IF(AND(A1417="Japan",AE1417=2035),0.92,IF(AND(A1417="Japan",AE1417=2050),0.89,IF(AND(A1417="Russia",AE1417=2035),0.91,IF(AND(A1417="Russia",AE1417=2050),0.86,IF(AND(A1417="China",AE1417=2035),0.91,IF(AND(A1417="China",AE1417=2050),0.87,IF(AND(A1417="India",AE1417=2035),0.92,IF(AND(A1417="India",AE1417=2050),0.87,IF(AND(A1417="Middle East",AE1417=2035),0.89,IF(AND(A1417="Middle East",AE1417=2050),0.84,IF(AND(A1417="Africa",AE1417=2035),0.9,IF(AND(A1417="Africa",AE1417=2050),0.86,IF(AND(A1417="Brazil",AE1417=2035),0.93,IF(AND(A1417="Brazil",AE1417=2050),0.89,""))))))))))))))))))</f>
        <v>*0.89</v>
      </c>
      <c r="AG1417" s="51" t="str">
        <f aca="false">AG1416</f>
        <v>REZoning_Sol-Win</v>
      </c>
      <c r="AI1417" s="0" t="s">
        <v>2268</v>
      </c>
      <c r="AJ1417" s="50" t="s">
        <v>35</v>
      </c>
      <c r="AK1417" s="0" t="n">
        <v>2050</v>
      </c>
      <c r="AL1417" s="51" t="str">
        <f aca="false">"*"&amp;IF(AND(A1417="EU",AK1417=2035),0.93,IF(AND(A1417="EU",AK1417=2050),0.9,IF(AND(A1417="USA",AK1417=2035),0.92,IF(AND(A1417="USA",AK1417=2050),0.89,IF(AND(A1417="Japan",AK1417=2035),0.92,IF(AND(A1417="Japan",AK1417=2050),0.89,IF(AND(A1417="Russia",AK1417=2035),0.91,IF(AND(A1417="Russia",AK1417=2050),0.86,IF(AND(A1417="China",AK1417=2035),0.91,IF(AND(A1417="China",AK1417=2050),0.87,IF(AND(A1417="India",AK1417=2035),0.92,IF(AND(A1417="India",AK1417=2050),0.87,IF(AND(A1417="Middle East",AK1417=2035),0.89,IF(AND(A1417="Middle East",AK1417=2050),0.84,IF(AND(A1417="Africa",AK1417=2035),0.9,IF(AND(A1417="Africa",AK1417=2050),0.86,IF(AND(A1417="Brazil",AK1417=2035),0.93,IF(AND(A1417="Brazil",AK1417=2050),0.89,""))))))))))))))))))</f>
        <v>*0.84</v>
      </c>
      <c r="AM1417" s="51" t="str">
        <f aca="false">AM1416</f>
        <v>REZoning_Sol-Win</v>
      </c>
      <c r="AP1417" s="0" t="s">
        <v>2268</v>
      </c>
      <c r="AQ1417" s="0" t="s">
        <v>35</v>
      </c>
      <c r="AR1417" s="0" t="n">
        <v>2100</v>
      </c>
      <c r="AS1417" s="0" t="s">
        <v>896</v>
      </c>
      <c r="AT1417" s="0" t="s">
        <v>36</v>
      </c>
    </row>
    <row r="1418" customFormat="false" ht="28.5" hidden="false" customHeight="true" outlineLevel="0" collapsed="false">
      <c r="A1418" s="3" t="s">
        <v>57</v>
      </c>
      <c r="C1418" s="0" t="s">
        <v>2269</v>
      </c>
      <c r="D1418" s="50" t="s">
        <v>35</v>
      </c>
      <c r="E1418" s="0" t="n">
        <v>2035</v>
      </c>
      <c r="F1418" s="51" t="str">
        <f aca="false">"*"&amp;IF(AND(A1418="EU",E1418=2035),0.95,IF(AND(A1418="EU",E1418=2050),0.93,IF(AND(A1418="USA",E1418=2035),0.96,IF(AND(A1418="USA",E1418=2050),0.94,IF(AND(A1418="Japan",E1418=2035),0.94,IF(AND(A1418="Japan",E1418=2050),0.92,IF(AND(A1418="Russia",E1418=2035),0.95,IF(AND(A1418="Russia",E1418=2050),0.93,IF(AND(A1418="China",E1418=2035),0.94,IF(AND(A1418="China",E1418=2050),0.92,IF(AND(A1418="India",E1418=2035),0.95,IF(AND(A1418="India",E1418=2050),0.92,IF(AND(A1418="Middle East",E1418=2035),0.94,IF(AND(A1418="Middle East",E1418=2050),0.9,IF(AND(A1418="Africa",E1418=2035),0.94,IF(AND(A1418="Africa",E1418=2050),0.91,IF(AND(A1418="Brazil",E1418=2035),0.95,IF(AND(A1418="Brazil",E1418=2050),0.92,""))))))))))))))))))</f>
        <v>*0.94</v>
      </c>
      <c r="H1418" s="0" t="s">
        <v>2269</v>
      </c>
      <c r="I1418" s="50" t="s">
        <v>35</v>
      </c>
      <c r="J1418" s="0" t="n">
        <v>2050</v>
      </c>
      <c r="K1418" s="48" t="str">
        <f aca="false">"*"&amp;IF(AND(A1418="EU",J1418=2035),0.95,IF(AND(A1418="EU",J1418=2050),0.93,IF(AND(A1418="USA",J1418=2035),0.96,IF(AND(A1418="USA",J1418=2050),0.94,IF(AND(A1418="Japan",J1418=2035),0.94,IF(AND(A1418="Japan",J1418=2050),0.92,IF(AND(A1418="Russia",J1418=2035),0.95,IF(AND(A1418="Russia",J1418=2050),0.93,IF(AND(A1418="China",J1418=2035),0.94,IF(AND(A1418="China",J1418=2050),0.92,IF(AND(A1418="India",J1418=2035),0.95,IF(AND(A1418="India",J1418=2050),0.92,IF(AND(A1418="Middle East",J1418=2035),0.94,IF(AND(A1418="Middle East",J1418=2050),0.9,IF(AND(A1418="Africa",J1418=2035),0.94,IF(AND(A1418="Africa",J1418=2050),0.91,IF(AND(A1418="Brazil",J1418=2035),0.95,IF(AND(A1418="Brazil",J1418=2050),0.92,""))))))))))))))))))</f>
        <v>*0.9</v>
      </c>
      <c r="P1418" s="41" t="s">
        <v>2269</v>
      </c>
      <c r="Q1418" s="52" t="s">
        <v>35</v>
      </c>
      <c r="R1418" s="41" t="n">
        <v>2035</v>
      </c>
      <c r="S1418" s="53" t="str">
        <f aca="false">"*"&amp;IF(AND(A1418="EU",R1418=2035),0.95,IF(AND(A1418="EU",R1418=2050),0.93,IF(AND(A1418="USA",R1418=2035),0.96,IF(AND(A1418="USA",R1418=2050),0.93,IF(AND(A1418="Japan",R1418=2035),0.94,IF(AND(A1418="Japan",R1418=2050),0.92,IF(AND(A1418="Russia",R1418=2035),0.95,IF(AND(A1418="Russia",R1418=2050),0.91,IF(AND(A1418="China",R1418=2035),0.93,IF(AND(A1418="China",R1418=2050),0.92,IF(AND(A1418="India",R1418=2035),0.94,IF(AND(A1418="India",R1418=2050),0.91,IF(AND(A1418="Middle East",R1418=2035),0.92,IF(AND(A1418="Middle East",R1418=2050),0.89,IF(AND(A1418="Africa",R1418=2035),0.93,IF(AND(A1418="Africa",R1418=2050),0.9,IF(AND(A1418="Brazil",R1418=2035),0.95,IF(AND(A1418="Brazil",R1418=2050),0.92,""))))))))))))))))))</f>
        <v>*0.92</v>
      </c>
      <c r="U1418" s="41" t="s">
        <v>2269</v>
      </c>
      <c r="V1418" s="52" t="s">
        <v>35</v>
      </c>
      <c r="W1418" s="41" t="n">
        <v>2050</v>
      </c>
      <c r="X1418" s="53" t="str">
        <f aca="false">"*"&amp;IF(AND(A1418="EU",W1418=2035),0.95,IF(AND(A1418="EU",W1418=2050),0.93,IF(AND(A1418="USA",W1418=2035),0.96,IF(AND(A1418="USA",W1418=2050),0.93,IF(AND(A1418="Japan",W1418=2035),0.94,IF(AND(A1418="Japan",W1418=2050),0.92,IF(AND(A1418="Russia",W1418=2035),0.95,IF(AND(A1418="Russia",W1418=2050),0.91,IF(AND(A1418="China",W1418=2035),0.93,IF(AND(A1418="China",W1418=2050),0.92,IF(AND(A1418="India",W1418=2035),0.94,IF(AND(A1418="India",W1418=2050),0.91,IF(AND(A1418="Middle East",W1418=2035),0.92,IF(AND(A1418="Middle East",W1418=2050),0.89,IF(AND(A1418="Africa",W1418=2035),0.93,IF(AND(A1418="Africa",W1418=2050),0.9,IF(AND(A1418="Brazil",W1418=2035),0.95,IF(AND(A1418="Brazil",W1418=2050),0.92,""))))))))))))))))))</f>
        <v>*0.89</v>
      </c>
      <c r="AC1418" s="0" t="s">
        <v>2269</v>
      </c>
      <c r="AD1418" s="50" t="s">
        <v>35</v>
      </c>
      <c r="AE1418" s="0" t="n">
        <v>2035</v>
      </c>
      <c r="AF1418" s="51" t="str">
        <f aca="false">"*"&amp;IF(AND(A1418="EU",AE1418=2035),0.93,IF(AND(A1418="EU",AE1418=2050),0.9,IF(AND(A1418="USA",AE1418=2035),0.92,IF(AND(A1418="USA",AE1418=2050),0.89,IF(AND(A1418="Japan",AE1418=2035),0.92,IF(AND(A1418="Japan",AE1418=2050),0.89,IF(AND(A1418="Russia",AE1418=2035),0.91,IF(AND(A1418="Russia",AE1418=2050),0.86,IF(AND(A1418="China",AE1418=2035),0.91,IF(AND(A1418="China",AE1418=2050),0.87,IF(AND(A1418="India",AE1418=2035),0.92,IF(AND(A1418="India",AE1418=2050),0.87,IF(AND(A1418="Middle East",AE1418=2035),0.89,IF(AND(A1418="Middle East",AE1418=2050),0.84,IF(AND(A1418="Africa",AE1418=2035),0.9,IF(AND(A1418="Africa",AE1418=2050),0.86,IF(AND(A1418="Brazil",AE1418=2035),0.93,IF(AND(A1418="Brazil",AE1418=2050),0.89,""))))))))))))))))))</f>
        <v>*0.89</v>
      </c>
      <c r="AG1418" s="51" t="str">
        <f aca="false">AG1417</f>
        <v>REZoning_Sol-Win</v>
      </c>
      <c r="AI1418" s="0" t="s">
        <v>2269</v>
      </c>
      <c r="AJ1418" s="50" t="s">
        <v>35</v>
      </c>
      <c r="AK1418" s="0" t="n">
        <v>2050</v>
      </c>
      <c r="AL1418" s="51" t="str">
        <f aca="false">"*"&amp;IF(AND(A1418="EU",AK1418=2035),0.93,IF(AND(A1418="EU",AK1418=2050),0.9,IF(AND(A1418="USA",AK1418=2035),0.92,IF(AND(A1418="USA",AK1418=2050),0.89,IF(AND(A1418="Japan",AK1418=2035),0.92,IF(AND(A1418="Japan",AK1418=2050),0.89,IF(AND(A1418="Russia",AK1418=2035),0.91,IF(AND(A1418="Russia",AK1418=2050),0.86,IF(AND(A1418="China",AK1418=2035),0.91,IF(AND(A1418="China",AK1418=2050),0.87,IF(AND(A1418="India",AK1418=2035),0.92,IF(AND(A1418="India",AK1418=2050),0.87,IF(AND(A1418="Middle East",AK1418=2035),0.89,IF(AND(A1418="Middle East",AK1418=2050),0.84,IF(AND(A1418="Africa",AK1418=2035),0.9,IF(AND(A1418="Africa",AK1418=2050),0.86,IF(AND(A1418="Brazil",AK1418=2035),0.93,IF(AND(A1418="Brazil",AK1418=2050),0.89,""))))))))))))))))))</f>
        <v>*0.84</v>
      </c>
      <c r="AM1418" s="51" t="str">
        <f aca="false">AM1417</f>
        <v>REZoning_Sol-Win</v>
      </c>
      <c r="AP1418" s="0" t="s">
        <v>2269</v>
      </c>
      <c r="AQ1418" s="0" t="s">
        <v>35</v>
      </c>
      <c r="AR1418" s="0" t="n">
        <v>2100</v>
      </c>
      <c r="AS1418" s="0" t="s">
        <v>896</v>
      </c>
      <c r="AT1418" s="0" t="s">
        <v>36</v>
      </c>
    </row>
    <row r="1419" customFormat="false" ht="28.5" hidden="false" customHeight="true" outlineLevel="0" collapsed="false">
      <c r="A1419" s="3" t="s">
        <v>57</v>
      </c>
      <c r="C1419" s="0" t="s">
        <v>2270</v>
      </c>
      <c r="D1419" s="50" t="s">
        <v>35</v>
      </c>
      <c r="E1419" s="0" t="n">
        <v>2035</v>
      </c>
      <c r="F1419" s="51" t="str">
        <f aca="false">"*"&amp;IF(AND(A1419="EU",E1419=2035),0.95,IF(AND(A1419="EU",E1419=2050),0.93,IF(AND(A1419="USA",E1419=2035),0.96,IF(AND(A1419="USA",E1419=2050),0.94,IF(AND(A1419="Japan",E1419=2035),0.94,IF(AND(A1419="Japan",E1419=2050),0.92,IF(AND(A1419="Russia",E1419=2035),0.95,IF(AND(A1419="Russia",E1419=2050),0.93,IF(AND(A1419="China",E1419=2035),0.94,IF(AND(A1419="China",E1419=2050),0.92,IF(AND(A1419="India",E1419=2035),0.95,IF(AND(A1419="India",E1419=2050),0.92,IF(AND(A1419="Middle East",E1419=2035),0.94,IF(AND(A1419="Middle East",E1419=2050),0.9,IF(AND(A1419="Africa",E1419=2035),0.94,IF(AND(A1419="Africa",E1419=2050),0.91,IF(AND(A1419="Brazil",E1419=2035),0.95,IF(AND(A1419="Brazil",E1419=2050),0.92,""))))))))))))))))))</f>
        <v>*0.94</v>
      </c>
      <c r="H1419" s="0" t="s">
        <v>2270</v>
      </c>
      <c r="I1419" s="50" t="s">
        <v>35</v>
      </c>
      <c r="J1419" s="0" t="n">
        <v>2050</v>
      </c>
      <c r="K1419" s="48" t="str">
        <f aca="false">"*"&amp;IF(AND(A1419="EU",J1419=2035),0.95,IF(AND(A1419="EU",J1419=2050),0.93,IF(AND(A1419="USA",J1419=2035),0.96,IF(AND(A1419="USA",J1419=2050),0.94,IF(AND(A1419="Japan",J1419=2035),0.94,IF(AND(A1419="Japan",J1419=2050),0.92,IF(AND(A1419="Russia",J1419=2035),0.95,IF(AND(A1419="Russia",J1419=2050),0.93,IF(AND(A1419="China",J1419=2035),0.94,IF(AND(A1419="China",J1419=2050),0.92,IF(AND(A1419="India",J1419=2035),0.95,IF(AND(A1419="India",J1419=2050),0.92,IF(AND(A1419="Middle East",J1419=2035),0.94,IF(AND(A1419="Middle East",J1419=2050),0.9,IF(AND(A1419="Africa",J1419=2035),0.94,IF(AND(A1419="Africa",J1419=2050),0.91,IF(AND(A1419="Brazil",J1419=2035),0.95,IF(AND(A1419="Brazil",J1419=2050),0.92,""))))))))))))))))))</f>
        <v>*0.9</v>
      </c>
      <c r="P1419" s="41" t="s">
        <v>2270</v>
      </c>
      <c r="Q1419" s="52" t="s">
        <v>35</v>
      </c>
      <c r="R1419" s="41" t="n">
        <v>2035</v>
      </c>
      <c r="S1419" s="53" t="str">
        <f aca="false">"*"&amp;IF(AND(A1419="EU",R1419=2035),0.95,IF(AND(A1419="EU",R1419=2050),0.93,IF(AND(A1419="USA",R1419=2035),0.96,IF(AND(A1419="USA",R1419=2050),0.93,IF(AND(A1419="Japan",R1419=2035),0.94,IF(AND(A1419="Japan",R1419=2050),0.92,IF(AND(A1419="Russia",R1419=2035),0.95,IF(AND(A1419="Russia",R1419=2050),0.91,IF(AND(A1419="China",R1419=2035),0.93,IF(AND(A1419="China",R1419=2050),0.92,IF(AND(A1419="India",R1419=2035),0.94,IF(AND(A1419="India",R1419=2050),0.91,IF(AND(A1419="Middle East",R1419=2035),0.92,IF(AND(A1419="Middle East",R1419=2050),0.89,IF(AND(A1419="Africa",R1419=2035),0.93,IF(AND(A1419="Africa",R1419=2050),0.9,IF(AND(A1419="Brazil",R1419=2035),0.95,IF(AND(A1419="Brazil",R1419=2050),0.92,""))))))))))))))))))</f>
        <v>*0.92</v>
      </c>
      <c r="U1419" s="41" t="s">
        <v>2270</v>
      </c>
      <c r="V1419" s="52" t="s">
        <v>35</v>
      </c>
      <c r="W1419" s="41" t="n">
        <v>2050</v>
      </c>
      <c r="X1419" s="53" t="str">
        <f aca="false">"*"&amp;IF(AND(A1419="EU",W1419=2035),0.95,IF(AND(A1419="EU",W1419=2050),0.93,IF(AND(A1419="USA",W1419=2035),0.96,IF(AND(A1419="USA",W1419=2050),0.93,IF(AND(A1419="Japan",W1419=2035),0.94,IF(AND(A1419="Japan",W1419=2050),0.92,IF(AND(A1419="Russia",W1419=2035),0.95,IF(AND(A1419="Russia",W1419=2050),0.91,IF(AND(A1419="China",W1419=2035),0.93,IF(AND(A1419="China",W1419=2050),0.92,IF(AND(A1419="India",W1419=2035),0.94,IF(AND(A1419="India",W1419=2050),0.91,IF(AND(A1419="Middle East",W1419=2035),0.92,IF(AND(A1419="Middle East",W1419=2050),0.89,IF(AND(A1419="Africa",W1419=2035),0.93,IF(AND(A1419="Africa",W1419=2050),0.9,IF(AND(A1419="Brazil",W1419=2035),0.95,IF(AND(A1419="Brazil",W1419=2050),0.92,""))))))))))))))))))</f>
        <v>*0.89</v>
      </c>
      <c r="AC1419" s="0" t="s">
        <v>2270</v>
      </c>
      <c r="AD1419" s="50" t="s">
        <v>35</v>
      </c>
      <c r="AE1419" s="0" t="n">
        <v>2035</v>
      </c>
      <c r="AF1419" s="51" t="str">
        <f aca="false">"*"&amp;IF(AND(A1419="EU",AE1419=2035),0.93,IF(AND(A1419="EU",AE1419=2050),0.9,IF(AND(A1419="USA",AE1419=2035),0.92,IF(AND(A1419="USA",AE1419=2050),0.89,IF(AND(A1419="Japan",AE1419=2035),0.92,IF(AND(A1419="Japan",AE1419=2050),0.89,IF(AND(A1419="Russia",AE1419=2035),0.91,IF(AND(A1419="Russia",AE1419=2050),0.86,IF(AND(A1419="China",AE1419=2035),0.91,IF(AND(A1419="China",AE1419=2050),0.87,IF(AND(A1419="India",AE1419=2035),0.92,IF(AND(A1419="India",AE1419=2050),0.87,IF(AND(A1419="Middle East",AE1419=2035),0.89,IF(AND(A1419="Middle East",AE1419=2050),0.84,IF(AND(A1419="Africa",AE1419=2035),0.9,IF(AND(A1419="Africa",AE1419=2050),0.86,IF(AND(A1419="Brazil",AE1419=2035),0.93,IF(AND(A1419="Brazil",AE1419=2050),0.89,""))))))))))))))))))</f>
        <v>*0.89</v>
      </c>
      <c r="AG1419" s="51" t="str">
        <f aca="false">AG1418</f>
        <v>REZoning_Sol-Win</v>
      </c>
      <c r="AI1419" s="0" t="s">
        <v>2270</v>
      </c>
      <c r="AJ1419" s="50" t="s">
        <v>35</v>
      </c>
      <c r="AK1419" s="0" t="n">
        <v>2050</v>
      </c>
      <c r="AL1419" s="51" t="str">
        <f aca="false">"*"&amp;IF(AND(A1419="EU",AK1419=2035),0.93,IF(AND(A1419="EU",AK1419=2050),0.9,IF(AND(A1419="USA",AK1419=2035),0.92,IF(AND(A1419="USA",AK1419=2050),0.89,IF(AND(A1419="Japan",AK1419=2035),0.92,IF(AND(A1419="Japan",AK1419=2050),0.89,IF(AND(A1419="Russia",AK1419=2035),0.91,IF(AND(A1419="Russia",AK1419=2050),0.86,IF(AND(A1419="China",AK1419=2035),0.91,IF(AND(A1419="China",AK1419=2050),0.87,IF(AND(A1419="India",AK1419=2035),0.92,IF(AND(A1419="India",AK1419=2050),0.87,IF(AND(A1419="Middle East",AK1419=2035),0.89,IF(AND(A1419="Middle East",AK1419=2050),0.84,IF(AND(A1419="Africa",AK1419=2035),0.9,IF(AND(A1419="Africa",AK1419=2050),0.86,IF(AND(A1419="Brazil",AK1419=2035),0.93,IF(AND(A1419="Brazil",AK1419=2050),0.89,""))))))))))))))))))</f>
        <v>*0.84</v>
      </c>
      <c r="AM1419" s="51" t="str">
        <f aca="false">AM1418</f>
        <v>REZoning_Sol-Win</v>
      </c>
      <c r="AP1419" s="0" t="s">
        <v>2270</v>
      </c>
      <c r="AQ1419" s="0" t="s">
        <v>35</v>
      </c>
      <c r="AR1419" s="0" t="n">
        <v>2100</v>
      </c>
      <c r="AS1419" s="0" t="s">
        <v>896</v>
      </c>
      <c r="AT1419" s="0" t="s">
        <v>36</v>
      </c>
    </row>
    <row r="1420" customFormat="false" ht="28.5" hidden="false" customHeight="true" outlineLevel="0" collapsed="false">
      <c r="A1420" s="3" t="s">
        <v>57</v>
      </c>
      <c r="C1420" s="0" t="s">
        <v>2271</v>
      </c>
      <c r="D1420" s="50" t="s">
        <v>35</v>
      </c>
      <c r="E1420" s="0" t="n">
        <v>2035</v>
      </c>
      <c r="F1420" s="51" t="str">
        <f aca="false">"*"&amp;IF(AND(A1420="EU",E1420=2035),0.95,IF(AND(A1420="EU",E1420=2050),0.93,IF(AND(A1420="USA",E1420=2035),0.96,IF(AND(A1420="USA",E1420=2050),0.94,IF(AND(A1420="Japan",E1420=2035),0.94,IF(AND(A1420="Japan",E1420=2050),0.92,IF(AND(A1420="Russia",E1420=2035),0.95,IF(AND(A1420="Russia",E1420=2050),0.93,IF(AND(A1420="China",E1420=2035),0.94,IF(AND(A1420="China",E1420=2050),0.92,IF(AND(A1420="India",E1420=2035),0.95,IF(AND(A1420="India",E1420=2050),0.92,IF(AND(A1420="Middle East",E1420=2035),0.94,IF(AND(A1420="Middle East",E1420=2050),0.9,IF(AND(A1420="Africa",E1420=2035),0.94,IF(AND(A1420="Africa",E1420=2050),0.91,IF(AND(A1420="Brazil",E1420=2035),0.95,IF(AND(A1420="Brazil",E1420=2050),0.92,""))))))))))))))))))</f>
        <v>*0.94</v>
      </c>
      <c r="H1420" s="0" t="s">
        <v>2271</v>
      </c>
      <c r="I1420" s="50" t="s">
        <v>35</v>
      </c>
      <c r="J1420" s="0" t="n">
        <v>2050</v>
      </c>
      <c r="K1420" s="48" t="str">
        <f aca="false">"*"&amp;IF(AND(A1420="EU",J1420=2035),0.95,IF(AND(A1420="EU",J1420=2050),0.93,IF(AND(A1420="USA",J1420=2035),0.96,IF(AND(A1420="USA",J1420=2050),0.94,IF(AND(A1420="Japan",J1420=2035),0.94,IF(AND(A1420="Japan",J1420=2050),0.92,IF(AND(A1420="Russia",J1420=2035),0.95,IF(AND(A1420="Russia",J1420=2050),0.93,IF(AND(A1420="China",J1420=2035),0.94,IF(AND(A1420="China",J1420=2050),0.92,IF(AND(A1420="India",J1420=2035),0.95,IF(AND(A1420="India",J1420=2050),0.92,IF(AND(A1420="Middle East",J1420=2035),0.94,IF(AND(A1420="Middle East",J1420=2050),0.9,IF(AND(A1420="Africa",J1420=2035),0.94,IF(AND(A1420="Africa",J1420=2050),0.91,IF(AND(A1420="Brazil",J1420=2035),0.95,IF(AND(A1420="Brazil",J1420=2050),0.92,""))))))))))))))))))</f>
        <v>*0.9</v>
      </c>
      <c r="P1420" s="41" t="s">
        <v>2271</v>
      </c>
      <c r="Q1420" s="52" t="s">
        <v>35</v>
      </c>
      <c r="R1420" s="41" t="n">
        <v>2035</v>
      </c>
      <c r="S1420" s="53" t="str">
        <f aca="false">"*"&amp;IF(AND(A1420="EU",R1420=2035),0.95,IF(AND(A1420="EU",R1420=2050),0.93,IF(AND(A1420="USA",R1420=2035),0.96,IF(AND(A1420="USA",R1420=2050),0.93,IF(AND(A1420="Japan",R1420=2035),0.94,IF(AND(A1420="Japan",R1420=2050),0.92,IF(AND(A1420="Russia",R1420=2035),0.95,IF(AND(A1420="Russia",R1420=2050),0.91,IF(AND(A1420="China",R1420=2035),0.93,IF(AND(A1420="China",R1420=2050),0.92,IF(AND(A1420="India",R1420=2035),0.94,IF(AND(A1420="India",R1420=2050),0.91,IF(AND(A1420="Middle East",R1420=2035),0.92,IF(AND(A1420="Middle East",R1420=2050),0.89,IF(AND(A1420="Africa",R1420=2035),0.93,IF(AND(A1420="Africa",R1420=2050),0.9,IF(AND(A1420="Brazil",R1420=2035),0.95,IF(AND(A1420="Brazil",R1420=2050),0.92,""))))))))))))))))))</f>
        <v>*0.92</v>
      </c>
      <c r="U1420" s="41" t="s">
        <v>2271</v>
      </c>
      <c r="V1420" s="52" t="s">
        <v>35</v>
      </c>
      <c r="W1420" s="41" t="n">
        <v>2050</v>
      </c>
      <c r="X1420" s="53" t="str">
        <f aca="false">"*"&amp;IF(AND(A1420="EU",W1420=2035),0.95,IF(AND(A1420="EU",W1420=2050),0.93,IF(AND(A1420="USA",W1420=2035),0.96,IF(AND(A1420="USA",W1420=2050),0.93,IF(AND(A1420="Japan",W1420=2035),0.94,IF(AND(A1420="Japan",W1420=2050),0.92,IF(AND(A1420="Russia",W1420=2035),0.95,IF(AND(A1420="Russia",W1420=2050),0.91,IF(AND(A1420="China",W1420=2035),0.93,IF(AND(A1420="China",W1420=2050),0.92,IF(AND(A1420="India",W1420=2035),0.94,IF(AND(A1420="India",W1420=2050),0.91,IF(AND(A1420="Middle East",W1420=2035),0.92,IF(AND(A1420="Middle East",W1420=2050),0.89,IF(AND(A1420="Africa",W1420=2035),0.93,IF(AND(A1420="Africa",W1420=2050),0.9,IF(AND(A1420="Brazil",W1420=2035),0.95,IF(AND(A1420="Brazil",W1420=2050),0.92,""))))))))))))))))))</f>
        <v>*0.89</v>
      </c>
      <c r="AC1420" s="0" t="s">
        <v>2271</v>
      </c>
      <c r="AD1420" s="50" t="s">
        <v>35</v>
      </c>
      <c r="AE1420" s="0" t="n">
        <v>2035</v>
      </c>
      <c r="AF1420" s="51" t="str">
        <f aca="false">"*"&amp;IF(AND(A1420="EU",AE1420=2035),0.93,IF(AND(A1420="EU",AE1420=2050),0.9,IF(AND(A1420="USA",AE1420=2035),0.92,IF(AND(A1420="USA",AE1420=2050),0.89,IF(AND(A1420="Japan",AE1420=2035),0.92,IF(AND(A1420="Japan",AE1420=2050),0.89,IF(AND(A1420="Russia",AE1420=2035),0.91,IF(AND(A1420="Russia",AE1420=2050),0.86,IF(AND(A1420="China",AE1420=2035),0.91,IF(AND(A1420="China",AE1420=2050),0.87,IF(AND(A1420="India",AE1420=2035),0.92,IF(AND(A1420="India",AE1420=2050),0.87,IF(AND(A1420="Middle East",AE1420=2035),0.89,IF(AND(A1420="Middle East",AE1420=2050),0.84,IF(AND(A1420="Africa",AE1420=2035),0.9,IF(AND(A1420="Africa",AE1420=2050),0.86,IF(AND(A1420="Brazil",AE1420=2035),0.93,IF(AND(A1420="Brazil",AE1420=2050),0.89,""))))))))))))))))))</f>
        <v>*0.89</v>
      </c>
      <c r="AG1420" s="51" t="str">
        <f aca="false">AG1419</f>
        <v>REZoning_Sol-Win</v>
      </c>
      <c r="AI1420" s="0" t="s">
        <v>2271</v>
      </c>
      <c r="AJ1420" s="50" t="s">
        <v>35</v>
      </c>
      <c r="AK1420" s="0" t="n">
        <v>2050</v>
      </c>
      <c r="AL1420" s="51" t="str">
        <f aca="false">"*"&amp;IF(AND(A1420="EU",AK1420=2035),0.93,IF(AND(A1420="EU",AK1420=2050),0.9,IF(AND(A1420="USA",AK1420=2035),0.92,IF(AND(A1420="USA",AK1420=2050),0.89,IF(AND(A1420="Japan",AK1420=2035),0.92,IF(AND(A1420="Japan",AK1420=2050),0.89,IF(AND(A1420="Russia",AK1420=2035),0.91,IF(AND(A1420="Russia",AK1420=2050),0.86,IF(AND(A1420="China",AK1420=2035),0.91,IF(AND(A1420="China",AK1420=2050),0.87,IF(AND(A1420="India",AK1420=2035),0.92,IF(AND(A1420="India",AK1420=2050),0.87,IF(AND(A1420="Middle East",AK1420=2035),0.89,IF(AND(A1420="Middle East",AK1420=2050),0.84,IF(AND(A1420="Africa",AK1420=2035),0.9,IF(AND(A1420="Africa",AK1420=2050),0.86,IF(AND(A1420="Brazil",AK1420=2035),0.93,IF(AND(A1420="Brazil",AK1420=2050),0.89,""))))))))))))))))))</f>
        <v>*0.84</v>
      </c>
      <c r="AM1420" s="51" t="str">
        <f aca="false">AM1419</f>
        <v>REZoning_Sol-Win</v>
      </c>
      <c r="AP1420" s="0" t="s">
        <v>2271</v>
      </c>
      <c r="AQ1420" s="0" t="s">
        <v>35</v>
      </c>
      <c r="AR1420" s="0" t="n">
        <v>2100</v>
      </c>
      <c r="AS1420" s="0" t="s">
        <v>896</v>
      </c>
      <c r="AT1420" s="0" t="s">
        <v>36</v>
      </c>
    </row>
    <row r="1421" customFormat="false" ht="28.5" hidden="false" customHeight="true" outlineLevel="0" collapsed="false">
      <c r="A1421" s="3" t="s">
        <v>57</v>
      </c>
      <c r="C1421" s="0" t="s">
        <v>2272</v>
      </c>
      <c r="D1421" s="50" t="s">
        <v>35</v>
      </c>
      <c r="E1421" s="0" t="n">
        <v>2035</v>
      </c>
      <c r="F1421" s="51" t="str">
        <f aca="false">"*"&amp;IF(AND(A1421="EU",E1421=2035),0.95,IF(AND(A1421="EU",E1421=2050),0.93,IF(AND(A1421="USA",E1421=2035),0.96,IF(AND(A1421="USA",E1421=2050),0.94,IF(AND(A1421="Japan",E1421=2035),0.94,IF(AND(A1421="Japan",E1421=2050),0.92,IF(AND(A1421="Russia",E1421=2035),0.95,IF(AND(A1421="Russia",E1421=2050),0.93,IF(AND(A1421="China",E1421=2035),0.94,IF(AND(A1421="China",E1421=2050),0.92,IF(AND(A1421="India",E1421=2035),0.95,IF(AND(A1421="India",E1421=2050),0.92,IF(AND(A1421="Middle East",E1421=2035),0.94,IF(AND(A1421="Middle East",E1421=2050),0.9,IF(AND(A1421="Africa",E1421=2035),0.94,IF(AND(A1421="Africa",E1421=2050),0.91,IF(AND(A1421="Brazil",E1421=2035),0.95,IF(AND(A1421="Brazil",E1421=2050),0.92,""))))))))))))))))))</f>
        <v>*0.94</v>
      </c>
      <c r="H1421" s="0" t="s">
        <v>2272</v>
      </c>
      <c r="I1421" s="50" t="s">
        <v>35</v>
      </c>
      <c r="J1421" s="0" t="n">
        <v>2050</v>
      </c>
      <c r="K1421" s="48" t="str">
        <f aca="false">"*"&amp;IF(AND(A1421="EU",J1421=2035),0.95,IF(AND(A1421="EU",J1421=2050),0.93,IF(AND(A1421="USA",J1421=2035),0.96,IF(AND(A1421="USA",J1421=2050),0.94,IF(AND(A1421="Japan",J1421=2035),0.94,IF(AND(A1421="Japan",J1421=2050),0.92,IF(AND(A1421="Russia",J1421=2035),0.95,IF(AND(A1421="Russia",J1421=2050),0.93,IF(AND(A1421="China",J1421=2035),0.94,IF(AND(A1421="China",J1421=2050),0.92,IF(AND(A1421="India",J1421=2035),0.95,IF(AND(A1421="India",J1421=2050),0.92,IF(AND(A1421="Middle East",J1421=2035),0.94,IF(AND(A1421="Middle East",J1421=2050),0.9,IF(AND(A1421="Africa",J1421=2035),0.94,IF(AND(A1421="Africa",J1421=2050),0.91,IF(AND(A1421="Brazil",J1421=2035),0.95,IF(AND(A1421="Brazil",J1421=2050),0.92,""))))))))))))))))))</f>
        <v>*0.9</v>
      </c>
      <c r="P1421" s="41" t="s">
        <v>2272</v>
      </c>
      <c r="Q1421" s="52" t="s">
        <v>35</v>
      </c>
      <c r="R1421" s="41" t="n">
        <v>2035</v>
      </c>
      <c r="S1421" s="53" t="str">
        <f aca="false">"*"&amp;IF(AND(A1421="EU",R1421=2035),0.95,IF(AND(A1421="EU",R1421=2050),0.93,IF(AND(A1421="USA",R1421=2035),0.96,IF(AND(A1421="USA",R1421=2050),0.93,IF(AND(A1421="Japan",R1421=2035),0.94,IF(AND(A1421="Japan",R1421=2050),0.92,IF(AND(A1421="Russia",R1421=2035),0.95,IF(AND(A1421="Russia",R1421=2050),0.91,IF(AND(A1421="China",R1421=2035),0.93,IF(AND(A1421="China",R1421=2050),0.92,IF(AND(A1421="India",R1421=2035),0.94,IF(AND(A1421="India",R1421=2050),0.91,IF(AND(A1421="Middle East",R1421=2035),0.92,IF(AND(A1421="Middle East",R1421=2050),0.89,IF(AND(A1421="Africa",R1421=2035),0.93,IF(AND(A1421="Africa",R1421=2050),0.9,IF(AND(A1421="Brazil",R1421=2035),0.95,IF(AND(A1421="Brazil",R1421=2050),0.92,""))))))))))))))))))</f>
        <v>*0.92</v>
      </c>
      <c r="U1421" s="41" t="s">
        <v>2272</v>
      </c>
      <c r="V1421" s="52" t="s">
        <v>35</v>
      </c>
      <c r="W1421" s="41" t="n">
        <v>2050</v>
      </c>
      <c r="X1421" s="53" t="str">
        <f aca="false">"*"&amp;IF(AND(A1421="EU",W1421=2035),0.95,IF(AND(A1421="EU",W1421=2050),0.93,IF(AND(A1421="USA",W1421=2035),0.96,IF(AND(A1421="USA",W1421=2050),0.93,IF(AND(A1421="Japan",W1421=2035),0.94,IF(AND(A1421="Japan",W1421=2050),0.92,IF(AND(A1421="Russia",W1421=2035),0.95,IF(AND(A1421="Russia",W1421=2050),0.91,IF(AND(A1421="China",W1421=2035),0.93,IF(AND(A1421="China",W1421=2050),0.92,IF(AND(A1421="India",W1421=2035),0.94,IF(AND(A1421="India",W1421=2050),0.91,IF(AND(A1421="Middle East",W1421=2035),0.92,IF(AND(A1421="Middle East",W1421=2050),0.89,IF(AND(A1421="Africa",W1421=2035),0.93,IF(AND(A1421="Africa",W1421=2050),0.9,IF(AND(A1421="Brazil",W1421=2035),0.95,IF(AND(A1421="Brazil",W1421=2050),0.92,""))))))))))))))))))</f>
        <v>*0.89</v>
      </c>
      <c r="AC1421" s="0" t="s">
        <v>2272</v>
      </c>
      <c r="AD1421" s="50" t="s">
        <v>35</v>
      </c>
      <c r="AE1421" s="0" t="n">
        <v>2035</v>
      </c>
      <c r="AF1421" s="51" t="str">
        <f aca="false">"*"&amp;IF(AND(A1421="EU",AE1421=2035),0.93,IF(AND(A1421="EU",AE1421=2050),0.9,IF(AND(A1421="USA",AE1421=2035),0.92,IF(AND(A1421="USA",AE1421=2050),0.89,IF(AND(A1421="Japan",AE1421=2035),0.92,IF(AND(A1421="Japan",AE1421=2050),0.89,IF(AND(A1421="Russia",AE1421=2035),0.91,IF(AND(A1421="Russia",AE1421=2050),0.86,IF(AND(A1421="China",AE1421=2035),0.91,IF(AND(A1421="China",AE1421=2050),0.87,IF(AND(A1421="India",AE1421=2035),0.92,IF(AND(A1421="India",AE1421=2050),0.87,IF(AND(A1421="Middle East",AE1421=2035),0.89,IF(AND(A1421="Middle East",AE1421=2050),0.84,IF(AND(A1421="Africa",AE1421=2035),0.9,IF(AND(A1421="Africa",AE1421=2050),0.86,IF(AND(A1421="Brazil",AE1421=2035),0.93,IF(AND(A1421="Brazil",AE1421=2050),0.89,""))))))))))))))))))</f>
        <v>*0.89</v>
      </c>
      <c r="AG1421" s="51" t="str">
        <f aca="false">AG1420</f>
        <v>REZoning_Sol-Win</v>
      </c>
      <c r="AI1421" s="0" t="s">
        <v>2272</v>
      </c>
      <c r="AJ1421" s="50" t="s">
        <v>35</v>
      </c>
      <c r="AK1421" s="0" t="n">
        <v>2050</v>
      </c>
      <c r="AL1421" s="51" t="str">
        <f aca="false">"*"&amp;IF(AND(A1421="EU",AK1421=2035),0.93,IF(AND(A1421="EU",AK1421=2050),0.9,IF(AND(A1421="USA",AK1421=2035),0.92,IF(AND(A1421="USA",AK1421=2050),0.89,IF(AND(A1421="Japan",AK1421=2035),0.92,IF(AND(A1421="Japan",AK1421=2050),0.89,IF(AND(A1421="Russia",AK1421=2035),0.91,IF(AND(A1421="Russia",AK1421=2050),0.86,IF(AND(A1421="China",AK1421=2035),0.91,IF(AND(A1421="China",AK1421=2050),0.87,IF(AND(A1421="India",AK1421=2035),0.92,IF(AND(A1421="India",AK1421=2050),0.87,IF(AND(A1421="Middle East",AK1421=2035),0.89,IF(AND(A1421="Middle East",AK1421=2050),0.84,IF(AND(A1421="Africa",AK1421=2035),0.9,IF(AND(A1421="Africa",AK1421=2050),0.86,IF(AND(A1421="Brazil",AK1421=2035),0.93,IF(AND(A1421="Brazil",AK1421=2050),0.89,""))))))))))))))))))</f>
        <v>*0.84</v>
      </c>
      <c r="AM1421" s="51" t="str">
        <f aca="false">AM1420</f>
        <v>REZoning_Sol-Win</v>
      </c>
      <c r="AP1421" s="0" t="s">
        <v>2272</v>
      </c>
      <c r="AQ1421" s="0" t="s">
        <v>35</v>
      </c>
      <c r="AR1421" s="0" t="n">
        <v>2100</v>
      </c>
      <c r="AS1421" s="0" t="s">
        <v>896</v>
      </c>
      <c r="AT1421" s="0" t="s">
        <v>36</v>
      </c>
    </row>
    <row r="1422" customFormat="false" ht="28.5" hidden="false" customHeight="true" outlineLevel="0" collapsed="false">
      <c r="A1422" s="3" t="s">
        <v>57</v>
      </c>
      <c r="C1422" s="0" t="s">
        <v>2273</v>
      </c>
      <c r="D1422" s="50" t="s">
        <v>35</v>
      </c>
      <c r="E1422" s="0" t="n">
        <v>2035</v>
      </c>
      <c r="F1422" s="51" t="str">
        <f aca="false">"*"&amp;IF(AND(A1422="EU",E1422=2035),0.95,IF(AND(A1422="EU",E1422=2050),0.93,IF(AND(A1422="USA",E1422=2035),0.96,IF(AND(A1422="USA",E1422=2050),0.94,IF(AND(A1422="Japan",E1422=2035),0.94,IF(AND(A1422="Japan",E1422=2050),0.92,IF(AND(A1422="Russia",E1422=2035),0.95,IF(AND(A1422="Russia",E1422=2050),0.93,IF(AND(A1422="China",E1422=2035),0.94,IF(AND(A1422="China",E1422=2050),0.92,IF(AND(A1422="India",E1422=2035),0.95,IF(AND(A1422="India",E1422=2050),0.92,IF(AND(A1422="Middle East",E1422=2035),0.94,IF(AND(A1422="Middle East",E1422=2050),0.9,IF(AND(A1422="Africa",E1422=2035),0.94,IF(AND(A1422="Africa",E1422=2050),0.91,IF(AND(A1422="Brazil",E1422=2035),0.95,IF(AND(A1422="Brazil",E1422=2050),0.92,""))))))))))))))))))</f>
        <v>*0.94</v>
      </c>
      <c r="H1422" s="0" t="s">
        <v>2273</v>
      </c>
      <c r="I1422" s="50" t="s">
        <v>35</v>
      </c>
      <c r="J1422" s="0" t="n">
        <v>2050</v>
      </c>
      <c r="K1422" s="48" t="str">
        <f aca="false">"*"&amp;IF(AND(A1422="EU",J1422=2035),0.95,IF(AND(A1422="EU",J1422=2050),0.93,IF(AND(A1422="USA",J1422=2035),0.96,IF(AND(A1422="USA",J1422=2050),0.94,IF(AND(A1422="Japan",J1422=2035),0.94,IF(AND(A1422="Japan",J1422=2050),0.92,IF(AND(A1422="Russia",J1422=2035),0.95,IF(AND(A1422="Russia",J1422=2050),0.93,IF(AND(A1422="China",J1422=2035),0.94,IF(AND(A1422="China",J1422=2050),0.92,IF(AND(A1422="India",J1422=2035),0.95,IF(AND(A1422="India",J1422=2050),0.92,IF(AND(A1422="Middle East",J1422=2035),0.94,IF(AND(A1422="Middle East",J1422=2050),0.9,IF(AND(A1422="Africa",J1422=2035),0.94,IF(AND(A1422="Africa",J1422=2050),0.91,IF(AND(A1422="Brazil",J1422=2035),0.95,IF(AND(A1422="Brazil",J1422=2050),0.92,""))))))))))))))))))</f>
        <v>*0.9</v>
      </c>
      <c r="P1422" s="41" t="s">
        <v>2273</v>
      </c>
      <c r="Q1422" s="52" t="s">
        <v>35</v>
      </c>
      <c r="R1422" s="41" t="n">
        <v>2035</v>
      </c>
      <c r="S1422" s="53" t="str">
        <f aca="false">"*"&amp;IF(AND(A1422="EU",R1422=2035),0.95,IF(AND(A1422="EU",R1422=2050),0.93,IF(AND(A1422="USA",R1422=2035),0.96,IF(AND(A1422="USA",R1422=2050),0.93,IF(AND(A1422="Japan",R1422=2035),0.94,IF(AND(A1422="Japan",R1422=2050),0.92,IF(AND(A1422="Russia",R1422=2035),0.95,IF(AND(A1422="Russia",R1422=2050),0.91,IF(AND(A1422="China",R1422=2035),0.93,IF(AND(A1422="China",R1422=2050),0.92,IF(AND(A1422="India",R1422=2035),0.94,IF(AND(A1422="India",R1422=2050),0.91,IF(AND(A1422="Middle East",R1422=2035),0.92,IF(AND(A1422="Middle East",R1422=2050),0.89,IF(AND(A1422="Africa",R1422=2035),0.93,IF(AND(A1422="Africa",R1422=2050),0.9,IF(AND(A1422="Brazil",R1422=2035),0.95,IF(AND(A1422="Brazil",R1422=2050),0.92,""))))))))))))))))))</f>
        <v>*0.92</v>
      </c>
      <c r="U1422" s="41" t="s">
        <v>2273</v>
      </c>
      <c r="V1422" s="52" t="s">
        <v>35</v>
      </c>
      <c r="W1422" s="41" t="n">
        <v>2050</v>
      </c>
      <c r="X1422" s="53" t="str">
        <f aca="false">"*"&amp;IF(AND(A1422="EU",W1422=2035),0.95,IF(AND(A1422="EU",W1422=2050),0.93,IF(AND(A1422="USA",W1422=2035),0.96,IF(AND(A1422="USA",W1422=2050),0.93,IF(AND(A1422="Japan",W1422=2035),0.94,IF(AND(A1422="Japan",W1422=2050),0.92,IF(AND(A1422="Russia",W1422=2035),0.95,IF(AND(A1422="Russia",W1422=2050),0.91,IF(AND(A1422="China",W1422=2035),0.93,IF(AND(A1422="China",W1422=2050),0.92,IF(AND(A1422="India",W1422=2035),0.94,IF(AND(A1422="India",W1422=2050),0.91,IF(AND(A1422="Middle East",W1422=2035),0.92,IF(AND(A1422="Middle East",W1422=2050),0.89,IF(AND(A1422="Africa",W1422=2035),0.93,IF(AND(A1422="Africa",W1422=2050),0.9,IF(AND(A1422="Brazil",W1422=2035),0.95,IF(AND(A1422="Brazil",W1422=2050),0.92,""))))))))))))))))))</f>
        <v>*0.89</v>
      </c>
      <c r="AC1422" s="0" t="s">
        <v>2273</v>
      </c>
      <c r="AD1422" s="50" t="s">
        <v>35</v>
      </c>
      <c r="AE1422" s="0" t="n">
        <v>2035</v>
      </c>
      <c r="AF1422" s="51" t="str">
        <f aca="false">"*"&amp;IF(AND(A1422="EU",AE1422=2035),0.93,IF(AND(A1422="EU",AE1422=2050),0.9,IF(AND(A1422="USA",AE1422=2035),0.92,IF(AND(A1422="USA",AE1422=2050),0.89,IF(AND(A1422="Japan",AE1422=2035),0.92,IF(AND(A1422="Japan",AE1422=2050),0.89,IF(AND(A1422="Russia",AE1422=2035),0.91,IF(AND(A1422="Russia",AE1422=2050),0.86,IF(AND(A1422="China",AE1422=2035),0.91,IF(AND(A1422="China",AE1422=2050),0.87,IF(AND(A1422="India",AE1422=2035),0.92,IF(AND(A1422="India",AE1422=2050),0.87,IF(AND(A1422="Middle East",AE1422=2035),0.89,IF(AND(A1422="Middle East",AE1422=2050),0.84,IF(AND(A1422="Africa",AE1422=2035),0.9,IF(AND(A1422="Africa",AE1422=2050),0.86,IF(AND(A1422="Brazil",AE1422=2035),0.93,IF(AND(A1422="Brazil",AE1422=2050),0.89,""))))))))))))))))))</f>
        <v>*0.89</v>
      </c>
      <c r="AG1422" s="51" t="str">
        <f aca="false">AG1421</f>
        <v>REZoning_Sol-Win</v>
      </c>
      <c r="AI1422" s="0" t="s">
        <v>2273</v>
      </c>
      <c r="AJ1422" s="50" t="s">
        <v>35</v>
      </c>
      <c r="AK1422" s="0" t="n">
        <v>2050</v>
      </c>
      <c r="AL1422" s="51" t="str">
        <f aca="false">"*"&amp;IF(AND(A1422="EU",AK1422=2035),0.93,IF(AND(A1422="EU",AK1422=2050),0.9,IF(AND(A1422="USA",AK1422=2035),0.92,IF(AND(A1422="USA",AK1422=2050),0.89,IF(AND(A1422="Japan",AK1422=2035),0.92,IF(AND(A1422="Japan",AK1422=2050),0.89,IF(AND(A1422="Russia",AK1422=2035),0.91,IF(AND(A1422="Russia",AK1422=2050),0.86,IF(AND(A1422="China",AK1422=2035),0.91,IF(AND(A1422="China",AK1422=2050),0.87,IF(AND(A1422="India",AK1422=2035),0.92,IF(AND(A1422="India",AK1422=2050),0.87,IF(AND(A1422="Middle East",AK1422=2035),0.89,IF(AND(A1422="Middle East",AK1422=2050),0.84,IF(AND(A1422="Africa",AK1422=2035),0.9,IF(AND(A1422="Africa",AK1422=2050),0.86,IF(AND(A1422="Brazil",AK1422=2035),0.93,IF(AND(A1422="Brazil",AK1422=2050),0.89,""))))))))))))))))))</f>
        <v>*0.84</v>
      </c>
      <c r="AM1422" s="51" t="str">
        <f aca="false">AM1421</f>
        <v>REZoning_Sol-Win</v>
      </c>
      <c r="AP1422" s="0" t="s">
        <v>2273</v>
      </c>
      <c r="AQ1422" s="0" t="s">
        <v>35</v>
      </c>
      <c r="AR1422" s="0" t="n">
        <v>2100</v>
      </c>
      <c r="AS1422" s="0" t="s">
        <v>896</v>
      </c>
      <c r="AT1422" s="0" t="s">
        <v>36</v>
      </c>
    </row>
    <row r="1423" customFormat="false" ht="28.5" hidden="false" customHeight="true" outlineLevel="0" collapsed="false">
      <c r="A1423" s="3" t="s">
        <v>57</v>
      </c>
      <c r="C1423" s="0" t="s">
        <v>2274</v>
      </c>
      <c r="D1423" s="50" t="s">
        <v>35</v>
      </c>
      <c r="E1423" s="0" t="n">
        <v>2035</v>
      </c>
      <c r="F1423" s="51" t="str">
        <f aca="false">"*"&amp;IF(AND(A1423="EU",E1423=2035),0.95,IF(AND(A1423="EU",E1423=2050),0.93,IF(AND(A1423="USA",E1423=2035),0.96,IF(AND(A1423="USA",E1423=2050),0.94,IF(AND(A1423="Japan",E1423=2035),0.94,IF(AND(A1423="Japan",E1423=2050),0.92,IF(AND(A1423="Russia",E1423=2035),0.95,IF(AND(A1423="Russia",E1423=2050),0.93,IF(AND(A1423="China",E1423=2035),0.94,IF(AND(A1423="China",E1423=2050),0.92,IF(AND(A1423="India",E1423=2035),0.95,IF(AND(A1423="India",E1423=2050),0.92,IF(AND(A1423="Middle East",E1423=2035),0.94,IF(AND(A1423="Middle East",E1423=2050),0.9,IF(AND(A1423="Africa",E1423=2035),0.94,IF(AND(A1423="Africa",E1423=2050),0.91,IF(AND(A1423="Brazil",E1423=2035),0.95,IF(AND(A1423="Brazil",E1423=2050),0.92,""))))))))))))))))))</f>
        <v>*0.94</v>
      </c>
      <c r="H1423" s="0" t="s">
        <v>2274</v>
      </c>
      <c r="I1423" s="50" t="s">
        <v>35</v>
      </c>
      <c r="J1423" s="0" t="n">
        <v>2050</v>
      </c>
      <c r="K1423" s="48" t="str">
        <f aca="false">"*"&amp;IF(AND(A1423="EU",J1423=2035),0.95,IF(AND(A1423="EU",J1423=2050),0.93,IF(AND(A1423="USA",J1423=2035),0.96,IF(AND(A1423="USA",J1423=2050),0.94,IF(AND(A1423="Japan",J1423=2035),0.94,IF(AND(A1423="Japan",J1423=2050),0.92,IF(AND(A1423="Russia",J1423=2035),0.95,IF(AND(A1423="Russia",J1423=2050),0.93,IF(AND(A1423="China",J1423=2035),0.94,IF(AND(A1423="China",J1423=2050),0.92,IF(AND(A1423="India",J1423=2035),0.95,IF(AND(A1423="India",J1423=2050),0.92,IF(AND(A1423="Middle East",J1423=2035),0.94,IF(AND(A1423="Middle East",J1423=2050),0.9,IF(AND(A1423="Africa",J1423=2035),0.94,IF(AND(A1423="Africa",J1423=2050),0.91,IF(AND(A1423="Brazil",J1423=2035),0.95,IF(AND(A1423="Brazil",J1423=2050),0.92,""))))))))))))))))))</f>
        <v>*0.9</v>
      </c>
      <c r="P1423" s="41" t="s">
        <v>2274</v>
      </c>
      <c r="Q1423" s="52" t="s">
        <v>35</v>
      </c>
      <c r="R1423" s="41" t="n">
        <v>2035</v>
      </c>
      <c r="S1423" s="53" t="str">
        <f aca="false">"*"&amp;IF(AND(A1423="EU",R1423=2035),0.95,IF(AND(A1423="EU",R1423=2050),0.93,IF(AND(A1423="USA",R1423=2035),0.96,IF(AND(A1423="USA",R1423=2050),0.93,IF(AND(A1423="Japan",R1423=2035),0.94,IF(AND(A1423="Japan",R1423=2050),0.92,IF(AND(A1423="Russia",R1423=2035),0.95,IF(AND(A1423="Russia",R1423=2050),0.91,IF(AND(A1423="China",R1423=2035),0.93,IF(AND(A1423="China",R1423=2050),0.92,IF(AND(A1423="India",R1423=2035),0.94,IF(AND(A1423="India",R1423=2050),0.91,IF(AND(A1423="Middle East",R1423=2035),0.92,IF(AND(A1423="Middle East",R1423=2050),0.89,IF(AND(A1423="Africa",R1423=2035),0.93,IF(AND(A1423="Africa",R1423=2050),0.9,IF(AND(A1423="Brazil",R1423=2035),0.95,IF(AND(A1423="Brazil",R1423=2050),0.92,""))))))))))))))))))</f>
        <v>*0.92</v>
      </c>
      <c r="U1423" s="41" t="s">
        <v>2274</v>
      </c>
      <c r="V1423" s="52" t="s">
        <v>35</v>
      </c>
      <c r="W1423" s="41" t="n">
        <v>2050</v>
      </c>
      <c r="X1423" s="53" t="str">
        <f aca="false">"*"&amp;IF(AND(A1423="EU",W1423=2035),0.95,IF(AND(A1423="EU",W1423=2050),0.93,IF(AND(A1423="USA",W1423=2035),0.96,IF(AND(A1423="USA",W1423=2050),0.93,IF(AND(A1423="Japan",W1423=2035),0.94,IF(AND(A1423="Japan",W1423=2050),0.92,IF(AND(A1423="Russia",W1423=2035),0.95,IF(AND(A1423="Russia",W1423=2050),0.91,IF(AND(A1423="China",W1423=2035),0.93,IF(AND(A1423="China",W1423=2050),0.92,IF(AND(A1423="India",W1423=2035),0.94,IF(AND(A1423="India",W1423=2050),0.91,IF(AND(A1423="Middle East",W1423=2035),0.92,IF(AND(A1423="Middle East",W1423=2050),0.89,IF(AND(A1423="Africa",W1423=2035),0.93,IF(AND(A1423="Africa",W1423=2050),0.9,IF(AND(A1423="Brazil",W1423=2035),0.95,IF(AND(A1423="Brazil",W1423=2050),0.92,""))))))))))))))))))</f>
        <v>*0.89</v>
      </c>
      <c r="AC1423" s="0" t="s">
        <v>2274</v>
      </c>
      <c r="AD1423" s="50" t="s">
        <v>35</v>
      </c>
      <c r="AE1423" s="0" t="n">
        <v>2035</v>
      </c>
      <c r="AF1423" s="51" t="str">
        <f aca="false">"*"&amp;IF(AND(A1423="EU",AE1423=2035),0.93,IF(AND(A1423="EU",AE1423=2050),0.9,IF(AND(A1423="USA",AE1423=2035),0.92,IF(AND(A1423="USA",AE1423=2050),0.89,IF(AND(A1423="Japan",AE1423=2035),0.92,IF(AND(A1423="Japan",AE1423=2050),0.89,IF(AND(A1423="Russia",AE1423=2035),0.91,IF(AND(A1423="Russia",AE1423=2050),0.86,IF(AND(A1423="China",AE1423=2035),0.91,IF(AND(A1423="China",AE1423=2050),0.87,IF(AND(A1423="India",AE1423=2035),0.92,IF(AND(A1423="India",AE1423=2050),0.87,IF(AND(A1423="Middle East",AE1423=2035),0.89,IF(AND(A1423="Middle East",AE1423=2050),0.84,IF(AND(A1423="Africa",AE1423=2035),0.9,IF(AND(A1423="Africa",AE1423=2050),0.86,IF(AND(A1423="Brazil",AE1423=2035),0.93,IF(AND(A1423="Brazil",AE1423=2050),0.89,""))))))))))))))))))</f>
        <v>*0.89</v>
      </c>
      <c r="AG1423" s="51" t="str">
        <f aca="false">AG1422</f>
        <v>REZoning_Sol-Win</v>
      </c>
      <c r="AI1423" s="0" t="s">
        <v>2274</v>
      </c>
      <c r="AJ1423" s="50" t="s">
        <v>35</v>
      </c>
      <c r="AK1423" s="0" t="n">
        <v>2050</v>
      </c>
      <c r="AL1423" s="51" t="str">
        <f aca="false">"*"&amp;IF(AND(A1423="EU",AK1423=2035),0.93,IF(AND(A1423="EU",AK1423=2050),0.9,IF(AND(A1423="USA",AK1423=2035),0.92,IF(AND(A1423="USA",AK1423=2050),0.89,IF(AND(A1423="Japan",AK1423=2035),0.92,IF(AND(A1423="Japan",AK1423=2050),0.89,IF(AND(A1423="Russia",AK1423=2035),0.91,IF(AND(A1423="Russia",AK1423=2050),0.86,IF(AND(A1423="China",AK1423=2035),0.91,IF(AND(A1423="China",AK1423=2050),0.87,IF(AND(A1423="India",AK1423=2035),0.92,IF(AND(A1423="India",AK1423=2050),0.87,IF(AND(A1423="Middle East",AK1423=2035),0.89,IF(AND(A1423="Middle East",AK1423=2050),0.84,IF(AND(A1423="Africa",AK1423=2035),0.9,IF(AND(A1423="Africa",AK1423=2050),0.86,IF(AND(A1423="Brazil",AK1423=2035),0.93,IF(AND(A1423="Brazil",AK1423=2050),0.89,""))))))))))))))))))</f>
        <v>*0.84</v>
      </c>
      <c r="AM1423" s="51" t="str">
        <f aca="false">AM1422</f>
        <v>REZoning_Sol-Win</v>
      </c>
      <c r="AP1423" s="0" t="s">
        <v>2274</v>
      </c>
      <c r="AQ1423" s="0" t="s">
        <v>35</v>
      </c>
      <c r="AR1423" s="0" t="n">
        <v>2100</v>
      </c>
      <c r="AS1423" s="0" t="s">
        <v>896</v>
      </c>
      <c r="AT1423" s="0" t="s">
        <v>36</v>
      </c>
    </row>
    <row r="1424" customFormat="false" ht="28.5" hidden="false" customHeight="true" outlineLevel="0" collapsed="false">
      <c r="A1424" s="3" t="s">
        <v>57</v>
      </c>
      <c r="C1424" s="0" t="s">
        <v>2275</v>
      </c>
      <c r="D1424" s="50" t="s">
        <v>35</v>
      </c>
      <c r="E1424" s="0" t="n">
        <v>2035</v>
      </c>
      <c r="F1424" s="51" t="str">
        <f aca="false">"*"&amp;IF(AND(A1424="EU",E1424=2035),0.95,IF(AND(A1424="EU",E1424=2050),0.93,IF(AND(A1424="USA",E1424=2035),0.96,IF(AND(A1424="USA",E1424=2050),0.94,IF(AND(A1424="Japan",E1424=2035),0.94,IF(AND(A1424="Japan",E1424=2050),0.92,IF(AND(A1424="Russia",E1424=2035),0.95,IF(AND(A1424="Russia",E1424=2050),0.93,IF(AND(A1424="China",E1424=2035),0.94,IF(AND(A1424="China",E1424=2050),0.92,IF(AND(A1424="India",E1424=2035),0.95,IF(AND(A1424="India",E1424=2050),0.92,IF(AND(A1424="Middle East",E1424=2035),0.94,IF(AND(A1424="Middle East",E1424=2050),0.9,IF(AND(A1424="Africa",E1424=2035),0.94,IF(AND(A1424="Africa",E1424=2050),0.91,IF(AND(A1424="Brazil",E1424=2035),0.95,IF(AND(A1424="Brazil",E1424=2050),0.92,""))))))))))))))))))</f>
        <v>*0.94</v>
      </c>
      <c r="H1424" s="0" t="s">
        <v>2275</v>
      </c>
      <c r="I1424" s="50" t="s">
        <v>35</v>
      </c>
      <c r="J1424" s="0" t="n">
        <v>2050</v>
      </c>
      <c r="K1424" s="48" t="str">
        <f aca="false">"*"&amp;IF(AND(A1424="EU",J1424=2035),0.95,IF(AND(A1424="EU",J1424=2050),0.93,IF(AND(A1424="USA",J1424=2035),0.96,IF(AND(A1424="USA",J1424=2050),0.94,IF(AND(A1424="Japan",J1424=2035),0.94,IF(AND(A1424="Japan",J1424=2050),0.92,IF(AND(A1424="Russia",J1424=2035),0.95,IF(AND(A1424="Russia",J1424=2050),0.93,IF(AND(A1424="China",J1424=2035),0.94,IF(AND(A1424="China",J1424=2050),0.92,IF(AND(A1424="India",J1424=2035),0.95,IF(AND(A1424="India",J1424=2050),0.92,IF(AND(A1424="Middle East",J1424=2035),0.94,IF(AND(A1424="Middle East",J1424=2050),0.9,IF(AND(A1424="Africa",J1424=2035),0.94,IF(AND(A1424="Africa",J1424=2050),0.91,IF(AND(A1424="Brazil",J1424=2035),0.95,IF(AND(A1424="Brazil",J1424=2050),0.92,""))))))))))))))))))</f>
        <v>*0.9</v>
      </c>
      <c r="P1424" s="41" t="s">
        <v>2275</v>
      </c>
      <c r="Q1424" s="52" t="s">
        <v>35</v>
      </c>
      <c r="R1424" s="41" t="n">
        <v>2035</v>
      </c>
      <c r="S1424" s="53" t="str">
        <f aca="false">"*"&amp;IF(AND(A1424="EU",R1424=2035),0.95,IF(AND(A1424="EU",R1424=2050),0.93,IF(AND(A1424="USA",R1424=2035),0.96,IF(AND(A1424="USA",R1424=2050),0.93,IF(AND(A1424="Japan",R1424=2035),0.94,IF(AND(A1424="Japan",R1424=2050),0.92,IF(AND(A1424="Russia",R1424=2035),0.95,IF(AND(A1424="Russia",R1424=2050),0.91,IF(AND(A1424="China",R1424=2035),0.93,IF(AND(A1424="China",R1424=2050),0.92,IF(AND(A1424="India",R1424=2035),0.94,IF(AND(A1424="India",R1424=2050),0.91,IF(AND(A1424="Middle East",R1424=2035),0.92,IF(AND(A1424="Middle East",R1424=2050),0.89,IF(AND(A1424="Africa",R1424=2035),0.93,IF(AND(A1424="Africa",R1424=2050),0.9,IF(AND(A1424="Brazil",R1424=2035),0.95,IF(AND(A1424="Brazil",R1424=2050),0.92,""))))))))))))))))))</f>
        <v>*0.92</v>
      </c>
      <c r="U1424" s="41" t="s">
        <v>2275</v>
      </c>
      <c r="V1424" s="52" t="s">
        <v>35</v>
      </c>
      <c r="W1424" s="41" t="n">
        <v>2050</v>
      </c>
      <c r="X1424" s="53" t="str">
        <f aca="false">"*"&amp;IF(AND(A1424="EU",W1424=2035),0.95,IF(AND(A1424="EU",W1424=2050),0.93,IF(AND(A1424="USA",W1424=2035),0.96,IF(AND(A1424="USA",W1424=2050),0.93,IF(AND(A1424="Japan",W1424=2035),0.94,IF(AND(A1424="Japan",W1424=2050),0.92,IF(AND(A1424="Russia",W1424=2035),0.95,IF(AND(A1424="Russia",W1424=2050),0.91,IF(AND(A1424="China",W1424=2035),0.93,IF(AND(A1424="China",W1424=2050),0.92,IF(AND(A1424="India",W1424=2035),0.94,IF(AND(A1424="India",W1424=2050),0.91,IF(AND(A1424="Middle East",W1424=2035),0.92,IF(AND(A1424="Middle East",W1424=2050),0.89,IF(AND(A1424="Africa",W1424=2035),0.93,IF(AND(A1424="Africa",W1424=2050),0.9,IF(AND(A1424="Brazil",W1424=2035),0.95,IF(AND(A1424="Brazil",W1424=2050),0.92,""))))))))))))))))))</f>
        <v>*0.89</v>
      </c>
      <c r="AC1424" s="0" t="s">
        <v>2275</v>
      </c>
      <c r="AD1424" s="50" t="s">
        <v>35</v>
      </c>
      <c r="AE1424" s="0" t="n">
        <v>2035</v>
      </c>
      <c r="AF1424" s="51" t="str">
        <f aca="false">"*"&amp;IF(AND(A1424="EU",AE1424=2035),0.93,IF(AND(A1424="EU",AE1424=2050),0.9,IF(AND(A1424="USA",AE1424=2035),0.92,IF(AND(A1424="USA",AE1424=2050),0.89,IF(AND(A1424="Japan",AE1424=2035),0.92,IF(AND(A1424="Japan",AE1424=2050),0.89,IF(AND(A1424="Russia",AE1424=2035),0.91,IF(AND(A1424="Russia",AE1424=2050),0.86,IF(AND(A1424="China",AE1424=2035),0.91,IF(AND(A1424="China",AE1424=2050),0.87,IF(AND(A1424="India",AE1424=2035),0.92,IF(AND(A1424="India",AE1424=2050),0.87,IF(AND(A1424="Middle East",AE1424=2035),0.89,IF(AND(A1424="Middle East",AE1424=2050),0.84,IF(AND(A1424="Africa",AE1424=2035),0.9,IF(AND(A1424="Africa",AE1424=2050),0.86,IF(AND(A1424="Brazil",AE1424=2035),0.93,IF(AND(A1424="Brazil",AE1424=2050),0.89,""))))))))))))))))))</f>
        <v>*0.89</v>
      </c>
      <c r="AG1424" s="51" t="str">
        <f aca="false">AG1423</f>
        <v>REZoning_Sol-Win</v>
      </c>
      <c r="AI1424" s="0" t="s">
        <v>2275</v>
      </c>
      <c r="AJ1424" s="50" t="s">
        <v>35</v>
      </c>
      <c r="AK1424" s="0" t="n">
        <v>2050</v>
      </c>
      <c r="AL1424" s="51" t="str">
        <f aca="false">"*"&amp;IF(AND(A1424="EU",AK1424=2035),0.93,IF(AND(A1424="EU",AK1424=2050),0.9,IF(AND(A1424="USA",AK1424=2035),0.92,IF(AND(A1424="USA",AK1424=2050),0.89,IF(AND(A1424="Japan",AK1424=2035),0.92,IF(AND(A1424="Japan",AK1424=2050),0.89,IF(AND(A1424="Russia",AK1424=2035),0.91,IF(AND(A1424="Russia",AK1424=2050),0.86,IF(AND(A1424="China",AK1424=2035),0.91,IF(AND(A1424="China",AK1424=2050),0.87,IF(AND(A1424="India",AK1424=2035),0.92,IF(AND(A1424="India",AK1424=2050),0.87,IF(AND(A1424="Middle East",AK1424=2035),0.89,IF(AND(A1424="Middle East",AK1424=2050),0.84,IF(AND(A1424="Africa",AK1424=2035),0.9,IF(AND(A1424="Africa",AK1424=2050),0.86,IF(AND(A1424="Brazil",AK1424=2035),0.93,IF(AND(A1424="Brazil",AK1424=2050),0.89,""))))))))))))))))))</f>
        <v>*0.84</v>
      </c>
      <c r="AM1424" s="51" t="str">
        <f aca="false">AM1423</f>
        <v>REZoning_Sol-Win</v>
      </c>
      <c r="AP1424" s="0" t="s">
        <v>2275</v>
      </c>
      <c r="AQ1424" s="0" t="s">
        <v>35</v>
      </c>
      <c r="AR1424" s="0" t="n">
        <v>2100</v>
      </c>
      <c r="AS1424" s="0" t="s">
        <v>896</v>
      </c>
      <c r="AT1424" s="0" t="s">
        <v>36</v>
      </c>
    </row>
    <row r="1425" customFormat="false" ht="28.5" hidden="false" customHeight="true" outlineLevel="0" collapsed="false">
      <c r="A1425" s="3" t="s">
        <v>57</v>
      </c>
      <c r="C1425" s="0" t="s">
        <v>2276</v>
      </c>
      <c r="D1425" s="50" t="s">
        <v>35</v>
      </c>
      <c r="E1425" s="0" t="n">
        <v>2035</v>
      </c>
      <c r="F1425" s="51" t="str">
        <f aca="false">"*"&amp;IF(AND(A1425="EU",E1425=2035),0.95,IF(AND(A1425="EU",E1425=2050),0.93,IF(AND(A1425="USA",E1425=2035),0.96,IF(AND(A1425="USA",E1425=2050),0.94,IF(AND(A1425="Japan",E1425=2035),0.94,IF(AND(A1425="Japan",E1425=2050),0.92,IF(AND(A1425="Russia",E1425=2035),0.95,IF(AND(A1425="Russia",E1425=2050),0.93,IF(AND(A1425="China",E1425=2035),0.94,IF(AND(A1425="China",E1425=2050),0.92,IF(AND(A1425="India",E1425=2035),0.95,IF(AND(A1425="India",E1425=2050),0.92,IF(AND(A1425="Middle East",E1425=2035),0.94,IF(AND(A1425="Middle East",E1425=2050),0.9,IF(AND(A1425="Africa",E1425=2035),0.94,IF(AND(A1425="Africa",E1425=2050),0.91,IF(AND(A1425="Brazil",E1425=2035),0.95,IF(AND(A1425="Brazil",E1425=2050),0.92,""))))))))))))))))))</f>
        <v>*0.94</v>
      </c>
      <c r="H1425" s="0" t="s">
        <v>2276</v>
      </c>
      <c r="I1425" s="50" t="s">
        <v>35</v>
      </c>
      <c r="J1425" s="0" t="n">
        <v>2050</v>
      </c>
      <c r="K1425" s="48" t="str">
        <f aca="false">"*"&amp;IF(AND(A1425="EU",J1425=2035),0.95,IF(AND(A1425="EU",J1425=2050),0.93,IF(AND(A1425="USA",J1425=2035),0.96,IF(AND(A1425="USA",J1425=2050),0.94,IF(AND(A1425="Japan",J1425=2035),0.94,IF(AND(A1425="Japan",J1425=2050),0.92,IF(AND(A1425="Russia",J1425=2035),0.95,IF(AND(A1425="Russia",J1425=2050),0.93,IF(AND(A1425="China",J1425=2035),0.94,IF(AND(A1425="China",J1425=2050),0.92,IF(AND(A1425="India",J1425=2035),0.95,IF(AND(A1425="India",J1425=2050),0.92,IF(AND(A1425="Middle East",J1425=2035),0.94,IF(AND(A1425="Middle East",J1425=2050),0.9,IF(AND(A1425="Africa",J1425=2035),0.94,IF(AND(A1425="Africa",J1425=2050),0.91,IF(AND(A1425="Brazil",J1425=2035),0.95,IF(AND(A1425="Brazil",J1425=2050),0.92,""))))))))))))))))))</f>
        <v>*0.9</v>
      </c>
      <c r="P1425" s="41" t="s">
        <v>2276</v>
      </c>
      <c r="Q1425" s="52" t="s">
        <v>35</v>
      </c>
      <c r="R1425" s="41" t="n">
        <v>2035</v>
      </c>
      <c r="S1425" s="53" t="str">
        <f aca="false">"*"&amp;IF(AND(A1425="EU",R1425=2035),0.95,IF(AND(A1425="EU",R1425=2050),0.93,IF(AND(A1425="USA",R1425=2035),0.96,IF(AND(A1425="USA",R1425=2050),0.93,IF(AND(A1425="Japan",R1425=2035),0.94,IF(AND(A1425="Japan",R1425=2050),0.92,IF(AND(A1425="Russia",R1425=2035),0.95,IF(AND(A1425="Russia",R1425=2050),0.91,IF(AND(A1425="China",R1425=2035),0.93,IF(AND(A1425="China",R1425=2050),0.92,IF(AND(A1425="India",R1425=2035),0.94,IF(AND(A1425="India",R1425=2050),0.91,IF(AND(A1425="Middle East",R1425=2035),0.92,IF(AND(A1425="Middle East",R1425=2050),0.89,IF(AND(A1425="Africa",R1425=2035),0.93,IF(AND(A1425="Africa",R1425=2050),0.9,IF(AND(A1425="Brazil",R1425=2035),0.95,IF(AND(A1425="Brazil",R1425=2050),0.92,""))))))))))))))))))</f>
        <v>*0.92</v>
      </c>
      <c r="U1425" s="41" t="s">
        <v>2276</v>
      </c>
      <c r="V1425" s="52" t="s">
        <v>35</v>
      </c>
      <c r="W1425" s="41" t="n">
        <v>2050</v>
      </c>
      <c r="X1425" s="53" t="str">
        <f aca="false">"*"&amp;IF(AND(A1425="EU",W1425=2035),0.95,IF(AND(A1425="EU",W1425=2050),0.93,IF(AND(A1425="USA",W1425=2035),0.96,IF(AND(A1425="USA",W1425=2050),0.93,IF(AND(A1425="Japan",W1425=2035),0.94,IF(AND(A1425="Japan",W1425=2050),0.92,IF(AND(A1425="Russia",W1425=2035),0.95,IF(AND(A1425="Russia",W1425=2050),0.91,IF(AND(A1425="China",W1425=2035),0.93,IF(AND(A1425="China",W1425=2050),0.92,IF(AND(A1425="India",W1425=2035),0.94,IF(AND(A1425="India",W1425=2050),0.91,IF(AND(A1425="Middle East",W1425=2035),0.92,IF(AND(A1425="Middle East",W1425=2050),0.89,IF(AND(A1425="Africa",W1425=2035),0.93,IF(AND(A1425="Africa",W1425=2050),0.9,IF(AND(A1425="Brazil",W1425=2035),0.95,IF(AND(A1425="Brazil",W1425=2050),0.92,""))))))))))))))))))</f>
        <v>*0.89</v>
      </c>
      <c r="AC1425" s="0" t="s">
        <v>2276</v>
      </c>
      <c r="AD1425" s="50" t="s">
        <v>35</v>
      </c>
      <c r="AE1425" s="0" t="n">
        <v>2035</v>
      </c>
      <c r="AF1425" s="51" t="str">
        <f aca="false">"*"&amp;IF(AND(A1425="EU",AE1425=2035),0.93,IF(AND(A1425="EU",AE1425=2050),0.9,IF(AND(A1425="USA",AE1425=2035),0.92,IF(AND(A1425="USA",AE1425=2050),0.89,IF(AND(A1425="Japan",AE1425=2035),0.92,IF(AND(A1425="Japan",AE1425=2050),0.89,IF(AND(A1425="Russia",AE1425=2035),0.91,IF(AND(A1425="Russia",AE1425=2050),0.86,IF(AND(A1425="China",AE1425=2035),0.91,IF(AND(A1425="China",AE1425=2050),0.87,IF(AND(A1425="India",AE1425=2035),0.92,IF(AND(A1425="India",AE1425=2050),0.87,IF(AND(A1425="Middle East",AE1425=2035),0.89,IF(AND(A1425="Middle East",AE1425=2050),0.84,IF(AND(A1425="Africa",AE1425=2035),0.9,IF(AND(A1425="Africa",AE1425=2050),0.86,IF(AND(A1425="Brazil",AE1425=2035),0.93,IF(AND(A1425="Brazil",AE1425=2050),0.89,""))))))))))))))))))</f>
        <v>*0.89</v>
      </c>
      <c r="AG1425" s="51" t="str">
        <f aca="false">AG1424</f>
        <v>REZoning_Sol-Win</v>
      </c>
      <c r="AI1425" s="0" t="s">
        <v>2276</v>
      </c>
      <c r="AJ1425" s="50" t="s">
        <v>35</v>
      </c>
      <c r="AK1425" s="0" t="n">
        <v>2050</v>
      </c>
      <c r="AL1425" s="51" t="str">
        <f aca="false">"*"&amp;IF(AND(A1425="EU",AK1425=2035),0.93,IF(AND(A1425="EU",AK1425=2050),0.9,IF(AND(A1425="USA",AK1425=2035),0.92,IF(AND(A1425="USA",AK1425=2050),0.89,IF(AND(A1425="Japan",AK1425=2035),0.92,IF(AND(A1425="Japan",AK1425=2050),0.89,IF(AND(A1425="Russia",AK1425=2035),0.91,IF(AND(A1425="Russia",AK1425=2050),0.86,IF(AND(A1425="China",AK1425=2035),0.91,IF(AND(A1425="China",AK1425=2050),0.87,IF(AND(A1425="India",AK1425=2035),0.92,IF(AND(A1425="India",AK1425=2050),0.87,IF(AND(A1425="Middle East",AK1425=2035),0.89,IF(AND(A1425="Middle East",AK1425=2050),0.84,IF(AND(A1425="Africa",AK1425=2035),0.9,IF(AND(A1425="Africa",AK1425=2050),0.86,IF(AND(A1425="Brazil",AK1425=2035),0.93,IF(AND(A1425="Brazil",AK1425=2050),0.89,""))))))))))))))))))</f>
        <v>*0.84</v>
      </c>
      <c r="AM1425" s="51" t="str">
        <f aca="false">AM1424</f>
        <v>REZoning_Sol-Win</v>
      </c>
      <c r="AP1425" s="0" t="s">
        <v>2276</v>
      </c>
      <c r="AQ1425" s="0" t="s">
        <v>35</v>
      </c>
      <c r="AR1425" s="0" t="n">
        <v>2100</v>
      </c>
      <c r="AS1425" s="0" t="s">
        <v>896</v>
      </c>
      <c r="AT1425" s="0" t="s">
        <v>36</v>
      </c>
    </row>
    <row r="1426" customFormat="false" ht="28.5" hidden="false" customHeight="true" outlineLevel="0" collapsed="false">
      <c r="A1426" s="3" t="s">
        <v>57</v>
      </c>
      <c r="C1426" s="0" t="s">
        <v>2277</v>
      </c>
      <c r="D1426" s="50" t="s">
        <v>35</v>
      </c>
      <c r="E1426" s="0" t="n">
        <v>2035</v>
      </c>
      <c r="F1426" s="51" t="str">
        <f aca="false">"*"&amp;IF(AND(A1426="EU",E1426=2035),0.95,IF(AND(A1426="EU",E1426=2050),0.93,IF(AND(A1426="USA",E1426=2035),0.96,IF(AND(A1426="USA",E1426=2050),0.94,IF(AND(A1426="Japan",E1426=2035),0.94,IF(AND(A1426="Japan",E1426=2050),0.92,IF(AND(A1426="Russia",E1426=2035),0.95,IF(AND(A1426="Russia",E1426=2050),0.93,IF(AND(A1426="China",E1426=2035),0.94,IF(AND(A1426="China",E1426=2050),0.92,IF(AND(A1426="India",E1426=2035),0.95,IF(AND(A1426="India",E1426=2050),0.92,IF(AND(A1426="Middle East",E1426=2035),0.94,IF(AND(A1426="Middle East",E1426=2050),0.9,IF(AND(A1426="Africa",E1426=2035),0.94,IF(AND(A1426="Africa",E1426=2050),0.91,IF(AND(A1426="Brazil",E1426=2035),0.95,IF(AND(A1426="Brazil",E1426=2050),0.92,""))))))))))))))))))</f>
        <v>*0.94</v>
      </c>
      <c r="H1426" s="0" t="s">
        <v>2277</v>
      </c>
      <c r="I1426" s="50" t="s">
        <v>35</v>
      </c>
      <c r="J1426" s="0" t="n">
        <v>2050</v>
      </c>
      <c r="K1426" s="48" t="str">
        <f aca="false">"*"&amp;IF(AND(A1426="EU",J1426=2035),0.95,IF(AND(A1426="EU",J1426=2050),0.93,IF(AND(A1426="USA",J1426=2035),0.96,IF(AND(A1426="USA",J1426=2050),0.94,IF(AND(A1426="Japan",J1426=2035),0.94,IF(AND(A1426="Japan",J1426=2050),0.92,IF(AND(A1426="Russia",J1426=2035),0.95,IF(AND(A1426="Russia",J1426=2050),0.93,IF(AND(A1426="China",J1426=2035),0.94,IF(AND(A1426="China",J1426=2050),0.92,IF(AND(A1426="India",J1426=2035),0.95,IF(AND(A1426="India",J1426=2050),0.92,IF(AND(A1426="Middle East",J1426=2035),0.94,IF(AND(A1426="Middle East",J1426=2050),0.9,IF(AND(A1426="Africa",J1426=2035),0.94,IF(AND(A1426="Africa",J1426=2050),0.91,IF(AND(A1426="Brazil",J1426=2035),0.95,IF(AND(A1426="Brazil",J1426=2050),0.92,""))))))))))))))))))</f>
        <v>*0.9</v>
      </c>
      <c r="P1426" s="41" t="s">
        <v>2277</v>
      </c>
      <c r="Q1426" s="52" t="s">
        <v>35</v>
      </c>
      <c r="R1426" s="41" t="n">
        <v>2035</v>
      </c>
      <c r="S1426" s="53" t="str">
        <f aca="false">"*"&amp;IF(AND(A1426="EU",R1426=2035),0.95,IF(AND(A1426="EU",R1426=2050),0.93,IF(AND(A1426="USA",R1426=2035),0.96,IF(AND(A1426="USA",R1426=2050),0.93,IF(AND(A1426="Japan",R1426=2035),0.94,IF(AND(A1426="Japan",R1426=2050),0.92,IF(AND(A1426="Russia",R1426=2035),0.95,IF(AND(A1426="Russia",R1426=2050),0.91,IF(AND(A1426="China",R1426=2035),0.93,IF(AND(A1426="China",R1426=2050),0.92,IF(AND(A1426="India",R1426=2035),0.94,IF(AND(A1426="India",R1426=2050),0.91,IF(AND(A1426="Middle East",R1426=2035),0.92,IF(AND(A1426="Middle East",R1426=2050),0.89,IF(AND(A1426="Africa",R1426=2035),0.93,IF(AND(A1426="Africa",R1426=2050),0.9,IF(AND(A1426="Brazil",R1426=2035),0.95,IF(AND(A1426="Brazil",R1426=2050),0.92,""))))))))))))))))))</f>
        <v>*0.92</v>
      </c>
      <c r="U1426" s="41" t="s">
        <v>2277</v>
      </c>
      <c r="V1426" s="52" t="s">
        <v>35</v>
      </c>
      <c r="W1426" s="41" t="n">
        <v>2050</v>
      </c>
      <c r="X1426" s="53" t="str">
        <f aca="false">"*"&amp;IF(AND(A1426="EU",W1426=2035),0.95,IF(AND(A1426="EU",W1426=2050),0.93,IF(AND(A1426="USA",W1426=2035),0.96,IF(AND(A1426="USA",W1426=2050),0.93,IF(AND(A1426="Japan",W1426=2035),0.94,IF(AND(A1426="Japan",W1426=2050),0.92,IF(AND(A1426="Russia",W1426=2035),0.95,IF(AND(A1426="Russia",W1426=2050),0.91,IF(AND(A1426="China",W1426=2035),0.93,IF(AND(A1426="China",W1426=2050),0.92,IF(AND(A1426="India",W1426=2035),0.94,IF(AND(A1426="India",W1426=2050),0.91,IF(AND(A1426="Middle East",W1426=2035),0.92,IF(AND(A1426="Middle East",W1426=2050),0.89,IF(AND(A1426="Africa",W1426=2035),0.93,IF(AND(A1426="Africa",W1426=2050),0.9,IF(AND(A1426="Brazil",W1426=2035),0.95,IF(AND(A1426="Brazil",W1426=2050),0.92,""))))))))))))))))))</f>
        <v>*0.89</v>
      </c>
      <c r="AC1426" s="0" t="s">
        <v>2277</v>
      </c>
      <c r="AD1426" s="50" t="s">
        <v>35</v>
      </c>
      <c r="AE1426" s="0" t="n">
        <v>2035</v>
      </c>
      <c r="AF1426" s="51" t="str">
        <f aca="false">"*"&amp;IF(AND(A1426="EU",AE1426=2035),0.93,IF(AND(A1426="EU",AE1426=2050),0.9,IF(AND(A1426="USA",AE1426=2035),0.92,IF(AND(A1426="USA",AE1426=2050),0.89,IF(AND(A1426="Japan",AE1426=2035),0.92,IF(AND(A1426="Japan",AE1426=2050),0.89,IF(AND(A1426="Russia",AE1426=2035),0.91,IF(AND(A1426="Russia",AE1426=2050),0.86,IF(AND(A1426="China",AE1426=2035),0.91,IF(AND(A1426="China",AE1426=2050),0.87,IF(AND(A1426="India",AE1426=2035),0.92,IF(AND(A1426="India",AE1426=2050),0.87,IF(AND(A1426="Middle East",AE1426=2035),0.89,IF(AND(A1426="Middle East",AE1426=2050),0.84,IF(AND(A1426="Africa",AE1426=2035),0.9,IF(AND(A1426="Africa",AE1426=2050),0.86,IF(AND(A1426="Brazil",AE1426=2035),0.93,IF(AND(A1426="Brazil",AE1426=2050),0.89,""))))))))))))))))))</f>
        <v>*0.89</v>
      </c>
      <c r="AG1426" s="51" t="str">
        <f aca="false">AG1425</f>
        <v>REZoning_Sol-Win</v>
      </c>
      <c r="AI1426" s="0" t="s">
        <v>2277</v>
      </c>
      <c r="AJ1426" s="50" t="s">
        <v>35</v>
      </c>
      <c r="AK1426" s="0" t="n">
        <v>2050</v>
      </c>
      <c r="AL1426" s="51" t="str">
        <f aca="false">"*"&amp;IF(AND(A1426="EU",AK1426=2035),0.93,IF(AND(A1426="EU",AK1426=2050),0.9,IF(AND(A1426="USA",AK1426=2035),0.92,IF(AND(A1426="USA",AK1426=2050),0.89,IF(AND(A1426="Japan",AK1426=2035),0.92,IF(AND(A1426="Japan",AK1426=2050),0.89,IF(AND(A1426="Russia",AK1426=2035),0.91,IF(AND(A1426="Russia",AK1426=2050),0.86,IF(AND(A1426="China",AK1426=2035),0.91,IF(AND(A1426="China",AK1426=2050),0.87,IF(AND(A1426="India",AK1426=2035),0.92,IF(AND(A1426="India",AK1426=2050),0.87,IF(AND(A1426="Middle East",AK1426=2035),0.89,IF(AND(A1426="Middle East",AK1426=2050),0.84,IF(AND(A1426="Africa",AK1426=2035),0.9,IF(AND(A1426="Africa",AK1426=2050),0.86,IF(AND(A1426="Brazil",AK1426=2035),0.93,IF(AND(A1426="Brazil",AK1426=2050),0.89,""))))))))))))))))))</f>
        <v>*0.84</v>
      </c>
      <c r="AM1426" s="51" t="str">
        <f aca="false">AM1425</f>
        <v>REZoning_Sol-Win</v>
      </c>
      <c r="AP1426" s="0" t="s">
        <v>2277</v>
      </c>
      <c r="AQ1426" s="0" t="s">
        <v>35</v>
      </c>
      <c r="AR1426" s="0" t="n">
        <v>2100</v>
      </c>
      <c r="AS1426" s="0" t="s">
        <v>896</v>
      </c>
      <c r="AT1426" s="0" t="s">
        <v>36</v>
      </c>
    </row>
    <row r="1427" customFormat="false" ht="28.5" hidden="false" customHeight="true" outlineLevel="0" collapsed="false">
      <c r="A1427" s="3" t="s">
        <v>57</v>
      </c>
      <c r="C1427" s="0" t="s">
        <v>2278</v>
      </c>
      <c r="D1427" s="50" t="s">
        <v>35</v>
      </c>
      <c r="E1427" s="0" t="n">
        <v>2035</v>
      </c>
      <c r="F1427" s="51" t="str">
        <f aca="false">"*"&amp;IF(AND(A1427="EU",E1427=2035),0.95,IF(AND(A1427="EU",E1427=2050),0.93,IF(AND(A1427="USA",E1427=2035),0.96,IF(AND(A1427="USA",E1427=2050),0.94,IF(AND(A1427="Japan",E1427=2035),0.94,IF(AND(A1427="Japan",E1427=2050),0.92,IF(AND(A1427="Russia",E1427=2035),0.95,IF(AND(A1427="Russia",E1427=2050),0.93,IF(AND(A1427="China",E1427=2035),0.94,IF(AND(A1427="China",E1427=2050),0.92,IF(AND(A1427="India",E1427=2035),0.95,IF(AND(A1427="India",E1427=2050),0.92,IF(AND(A1427="Middle East",E1427=2035),0.94,IF(AND(A1427="Middle East",E1427=2050),0.9,IF(AND(A1427="Africa",E1427=2035),0.94,IF(AND(A1427="Africa",E1427=2050),0.91,IF(AND(A1427="Brazil",E1427=2035),0.95,IF(AND(A1427="Brazil",E1427=2050),0.92,""))))))))))))))))))</f>
        <v>*0.94</v>
      </c>
      <c r="H1427" s="0" t="s">
        <v>2278</v>
      </c>
      <c r="I1427" s="50" t="s">
        <v>35</v>
      </c>
      <c r="J1427" s="0" t="n">
        <v>2050</v>
      </c>
      <c r="K1427" s="48" t="str">
        <f aca="false">"*"&amp;IF(AND(A1427="EU",J1427=2035),0.95,IF(AND(A1427="EU",J1427=2050),0.93,IF(AND(A1427="USA",J1427=2035),0.96,IF(AND(A1427="USA",J1427=2050),0.94,IF(AND(A1427="Japan",J1427=2035),0.94,IF(AND(A1427="Japan",J1427=2050),0.92,IF(AND(A1427="Russia",J1427=2035),0.95,IF(AND(A1427="Russia",J1427=2050),0.93,IF(AND(A1427="China",J1427=2035),0.94,IF(AND(A1427="China",J1427=2050),0.92,IF(AND(A1427="India",J1427=2035),0.95,IF(AND(A1427="India",J1427=2050),0.92,IF(AND(A1427="Middle East",J1427=2035),0.94,IF(AND(A1427="Middle East",J1427=2050),0.9,IF(AND(A1427="Africa",J1427=2035),0.94,IF(AND(A1427="Africa",J1427=2050),0.91,IF(AND(A1427="Brazil",J1427=2035),0.95,IF(AND(A1427="Brazil",J1427=2050),0.92,""))))))))))))))))))</f>
        <v>*0.9</v>
      </c>
      <c r="P1427" s="41" t="s">
        <v>2278</v>
      </c>
      <c r="Q1427" s="52" t="s">
        <v>35</v>
      </c>
      <c r="R1427" s="41" t="n">
        <v>2035</v>
      </c>
      <c r="S1427" s="53" t="str">
        <f aca="false">"*"&amp;IF(AND(A1427="EU",R1427=2035),0.95,IF(AND(A1427="EU",R1427=2050),0.93,IF(AND(A1427="USA",R1427=2035),0.96,IF(AND(A1427="USA",R1427=2050),0.93,IF(AND(A1427="Japan",R1427=2035),0.94,IF(AND(A1427="Japan",R1427=2050),0.92,IF(AND(A1427="Russia",R1427=2035),0.95,IF(AND(A1427="Russia",R1427=2050),0.91,IF(AND(A1427="China",R1427=2035),0.93,IF(AND(A1427="China",R1427=2050),0.92,IF(AND(A1427="India",R1427=2035),0.94,IF(AND(A1427="India",R1427=2050),0.91,IF(AND(A1427="Middle East",R1427=2035),0.92,IF(AND(A1427="Middle East",R1427=2050),0.89,IF(AND(A1427="Africa",R1427=2035),0.93,IF(AND(A1427="Africa",R1427=2050),0.9,IF(AND(A1427="Brazil",R1427=2035),0.95,IF(AND(A1427="Brazil",R1427=2050),0.92,""))))))))))))))))))</f>
        <v>*0.92</v>
      </c>
      <c r="U1427" s="41" t="s">
        <v>2278</v>
      </c>
      <c r="V1427" s="52" t="s">
        <v>35</v>
      </c>
      <c r="W1427" s="41" t="n">
        <v>2050</v>
      </c>
      <c r="X1427" s="53" t="str">
        <f aca="false">"*"&amp;IF(AND(A1427="EU",W1427=2035),0.95,IF(AND(A1427="EU",W1427=2050),0.93,IF(AND(A1427="USA",W1427=2035),0.96,IF(AND(A1427="USA",W1427=2050),0.93,IF(AND(A1427="Japan",W1427=2035),0.94,IF(AND(A1427="Japan",W1427=2050),0.92,IF(AND(A1427="Russia",W1427=2035),0.95,IF(AND(A1427="Russia",W1427=2050),0.91,IF(AND(A1427="China",W1427=2035),0.93,IF(AND(A1427="China",W1427=2050),0.92,IF(AND(A1427="India",W1427=2035),0.94,IF(AND(A1427="India",W1427=2050),0.91,IF(AND(A1427="Middle East",W1427=2035),0.92,IF(AND(A1427="Middle East",W1427=2050),0.89,IF(AND(A1427="Africa",W1427=2035),0.93,IF(AND(A1427="Africa",W1427=2050),0.9,IF(AND(A1427="Brazil",W1427=2035),0.95,IF(AND(A1427="Brazil",W1427=2050),0.92,""))))))))))))))))))</f>
        <v>*0.89</v>
      </c>
      <c r="AC1427" s="0" t="s">
        <v>2278</v>
      </c>
      <c r="AD1427" s="50" t="s">
        <v>35</v>
      </c>
      <c r="AE1427" s="0" t="n">
        <v>2035</v>
      </c>
      <c r="AF1427" s="51" t="str">
        <f aca="false">"*"&amp;IF(AND(A1427="EU",AE1427=2035),0.93,IF(AND(A1427="EU",AE1427=2050),0.9,IF(AND(A1427="USA",AE1427=2035),0.92,IF(AND(A1427="USA",AE1427=2050),0.89,IF(AND(A1427="Japan",AE1427=2035),0.92,IF(AND(A1427="Japan",AE1427=2050),0.89,IF(AND(A1427="Russia",AE1427=2035),0.91,IF(AND(A1427="Russia",AE1427=2050),0.86,IF(AND(A1427="China",AE1427=2035),0.91,IF(AND(A1427="China",AE1427=2050),0.87,IF(AND(A1427="India",AE1427=2035),0.92,IF(AND(A1427="India",AE1427=2050),0.87,IF(AND(A1427="Middle East",AE1427=2035),0.89,IF(AND(A1427="Middle East",AE1427=2050),0.84,IF(AND(A1427="Africa",AE1427=2035),0.9,IF(AND(A1427="Africa",AE1427=2050),0.86,IF(AND(A1427="Brazil",AE1427=2035),0.93,IF(AND(A1427="Brazil",AE1427=2050),0.89,""))))))))))))))))))</f>
        <v>*0.89</v>
      </c>
      <c r="AG1427" s="51" t="str">
        <f aca="false">AG1426</f>
        <v>REZoning_Sol-Win</v>
      </c>
      <c r="AI1427" s="0" t="s">
        <v>2278</v>
      </c>
      <c r="AJ1427" s="50" t="s">
        <v>35</v>
      </c>
      <c r="AK1427" s="0" t="n">
        <v>2050</v>
      </c>
      <c r="AL1427" s="51" t="str">
        <f aca="false">"*"&amp;IF(AND(A1427="EU",AK1427=2035),0.93,IF(AND(A1427="EU",AK1427=2050),0.9,IF(AND(A1427="USA",AK1427=2035),0.92,IF(AND(A1427="USA",AK1427=2050),0.89,IF(AND(A1427="Japan",AK1427=2035),0.92,IF(AND(A1427="Japan",AK1427=2050),0.89,IF(AND(A1427="Russia",AK1427=2035),0.91,IF(AND(A1427="Russia",AK1427=2050),0.86,IF(AND(A1427="China",AK1427=2035),0.91,IF(AND(A1427="China",AK1427=2050),0.87,IF(AND(A1427="India",AK1427=2035),0.92,IF(AND(A1427="India",AK1427=2050),0.87,IF(AND(A1427="Middle East",AK1427=2035),0.89,IF(AND(A1427="Middle East",AK1427=2050),0.84,IF(AND(A1427="Africa",AK1427=2035),0.9,IF(AND(A1427="Africa",AK1427=2050),0.86,IF(AND(A1427="Brazil",AK1427=2035),0.93,IF(AND(A1427="Brazil",AK1427=2050),0.89,""))))))))))))))))))</f>
        <v>*0.84</v>
      </c>
      <c r="AM1427" s="51" t="str">
        <f aca="false">AM1426</f>
        <v>REZoning_Sol-Win</v>
      </c>
      <c r="AP1427" s="0" t="s">
        <v>2278</v>
      </c>
      <c r="AQ1427" s="0" t="s">
        <v>35</v>
      </c>
      <c r="AR1427" s="0" t="n">
        <v>2100</v>
      </c>
      <c r="AS1427" s="0" t="s">
        <v>896</v>
      </c>
      <c r="AT1427" s="0" t="s">
        <v>36</v>
      </c>
    </row>
    <row r="1428" customFormat="false" ht="28.5" hidden="false" customHeight="true" outlineLevel="0" collapsed="false">
      <c r="A1428" s="3" t="s">
        <v>57</v>
      </c>
      <c r="C1428" s="0" t="s">
        <v>2279</v>
      </c>
      <c r="D1428" s="50" t="s">
        <v>35</v>
      </c>
      <c r="E1428" s="0" t="n">
        <v>2035</v>
      </c>
      <c r="F1428" s="51" t="str">
        <f aca="false">"*"&amp;IF(AND(A1428="EU",E1428=2035),0.95,IF(AND(A1428="EU",E1428=2050),0.93,IF(AND(A1428="USA",E1428=2035),0.96,IF(AND(A1428="USA",E1428=2050),0.94,IF(AND(A1428="Japan",E1428=2035),0.94,IF(AND(A1428="Japan",E1428=2050),0.92,IF(AND(A1428="Russia",E1428=2035),0.95,IF(AND(A1428="Russia",E1428=2050),0.93,IF(AND(A1428="China",E1428=2035),0.94,IF(AND(A1428="China",E1428=2050),0.92,IF(AND(A1428="India",E1428=2035),0.95,IF(AND(A1428="India",E1428=2050),0.92,IF(AND(A1428="Middle East",E1428=2035),0.94,IF(AND(A1428="Middle East",E1428=2050),0.9,IF(AND(A1428="Africa",E1428=2035),0.94,IF(AND(A1428="Africa",E1428=2050),0.91,IF(AND(A1428="Brazil",E1428=2035),0.95,IF(AND(A1428="Brazil",E1428=2050),0.92,""))))))))))))))))))</f>
        <v>*0.94</v>
      </c>
      <c r="H1428" s="0" t="s">
        <v>2279</v>
      </c>
      <c r="I1428" s="50" t="s">
        <v>35</v>
      </c>
      <c r="J1428" s="0" t="n">
        <v>2050</v>
      </c>
      <c r="K1428" s="48" t="str">
        <f aca="false">"*"&amp;IF(AND(A1428="EU",J1428=2035),0.95,IF(AND(A1428="EU",J1428=2050),0.93,IF(AND(A1428="USA",J1428=2035),0.96,IF(AND(A1428="USA",J1428=2050),0.94,IF(AND(A1428="Japan",J1428=2035),0.94,IF(AND(A1428="Japan",J1428=2050),0.92,IF(AND(A1428="Russia",J1428=2035),0.95,IF(AND(A1428="Russia",J1428=2050),0.93,IF(AND(A1428="China",J1428=2035),0.94,IF(AND(A1428="China",J1428=2050),0.92,IF(AND(A1428="India",J1428=2035),0.95,IF(AND(A1428="India",J1428=2050),0.92,IF(AND(A1428="Middle East",J1428=2035),0.94,IF(AND(A1428="Middle East",J1428=2050),0.9,IF(AND(A1428="Africa",J1428=2035),0.94,IF(AND(A1428="Africa",J1428=2050),0.91,IF(AND(A1428="Brazil",J1428=2035),0.95,IF(AND(A1428="Brazil",J1428=2050),0.92,""))))))))))))))))))</f>
        <v>*0.9</v>
      </c>
      <c r="P1428" s="41" t="s">
        <v>2279</v>
      </c>
      <c r="Q1428" s="52" t="s">
        <v>35</v>
      </c>
      <c r="R1428" s="41" t="n">
        <v>2035</v>
      </c>
      <c r="S1428" s="53" t="str">
        <f aca="false">"*"&amp;IF(AND(A1428="EU",R1428=2035),0.95,IF(AND(A1428="EU",R1428=2050),0.93,IF(AND(A1428="USA",R1428=2035),0.96,IF(AND(A1428="USA",R1428=2050),0.93,IF(AND(A1428="Japan",R1428=2035),0.94,IF(AND(A1428="Japan",R1428=2050),0.92,IF(AND(A1428="Russia",R1428=2035),0.95,IF(AND(A1428="Russia",R1428=2050),0.91,IF(AND(A1428="China",R1428=2035),0.93,IF(AND(A1428="China",R1428=2050),0.92,IF(AND(A1428="India",R1428=2035),0.94,IF(AND(A1428="India",R1428=2050),0.91,IF(AND(A1428="Middle East",R1428=2035),0.92,IF(AND(A1428="Middle East",R1428=2050),0.89,IF(AND(A1428="Africa",R1428=2035),0.93,IF(AND(A1428="Africa",R1428=2050),0.9,IF(AND(A1428="Brazil",R1428=2035),0.95,IF(AND(A1428="Brazil",R1428=2050),0.92,""))))))))))))))))))</f>
        <v>*0.92</v>
      </c>
      <c r="U1428" s="41" t="s">
        <v>2279</v>
      </c>
      <c r="V1428" s="52" t="s">
        <v>35</v>
      </c>
      <c r="W1428" s="41" t="n">
        <v>2050</v>
      </c>
      <c r="X1428" s="53" t="str">
        <f aca="false">"*"&amp;IF(AND(A1428="EU",W1428=2035),0.95,IF(AND(A1428="EU",W1428=2050),0.93,IF(AND(A1428="USA",W1428=2035),0.96,IF(AND(A1428="USA",W1428=2050),0.93,IF(AND(A1428="Japan",W1428=2035),0.94,IF(AND(A1428="Japan",W1428=2050),0.92,IF(AND(A1428="Russia",W1428=2035),0.95,IF(AND(A1428="Russia",W1428=2050),0.91,IF(AND(A1428="China",W1428=2035),0.93,IF(AND(A1428="China",W1428=2050),0.92,IF(AND(A1428="India",W1428=2035),0.94,IF(AND(A1428="India",W1428=2050),0.91,IF(AND(A1428="Middle East",W1428=2035),0.92,IF(AND(A1428="Middle East",W1428=2050),0.89,IF(AND(A1428="Africa",W1428=2035),0.93,IF(AND(A1428="Africa",W1428=2050),0.9,IF(AND(A1428="Brazil",W1428=2035),0.95,IF(AND(A1428="Brazil",W1428=2050),0.92,""))))))))))))))))))</f>
        <v>*0.89</v>
      </c>
      <c r="AC1428" s="0" t="s">
        <v>2279</v>
      </c>
      <c r="AD1428" s="50" t="s">
        <v>35</v>
      </c>
      <c r="AE1428" s="0" t="n">
        <v>2035</v>
      </c>
      <c r="AF1428" s="51" t="str">
        <f aca="false">"*"&amp;IF(AND(A1428="EU",AE1428=2035),0.93,IF(AND(A1428="EU",AE1428=2050),0.9,IF(AND(A1428="USA",AE1428=2035),0.92,IF(AND(A1428="USA",AE1428=2050),0.89,IF(AND(A1428="Japan",AE1428=2035),0.92,IF(AND(A1428="Japan",AE1428=2050),0.89,IF(AND(A1428="Russia",AE1428=2035),0.91,IF(AND(A1428="Russia",AE1428=2050),0.86,IF(AND(A1428="China",AE1428=2035),0.91,IF(AND(A1428="China",AE1428=2050),0.87,IF(AND(A1428="India",AE1428=2035),0.92,IF(AND(A1428="India",AE1428=2050),0.87,IF(AND(A1428="Middle East",AE1428=2035),0.89,IF(AND(A1428="Middle East",AE1428=2050),0.84,IF(AND(A1428="Africa",AE1428=2035),0.9,IF(AND(A1428="Africa",AE1428=2050),0.86,IF(AND(A1428="Brazil",AE1428=2035),0.93,IF(AND(A1428="Brazil",AE1428=2050),0.89,""))))))))))))))))))</f>
        <v>*0.89</v>
      </c>
      <c r="AG1428" s="51" t="str">
        <f aca="false">AG1427</f>
        <v>REZoning_Sol-Win</v>
      </c>
      <c r="AI1428" s="0" t="s">
        <v>2279</v>
      </c>
      <c r="AJ1428" s="50" t="s">
        <v>35</v>
      </c>
      <c r="AK1428" s="0" t="n">
        <v>2050</v>
      </c>
      <c r="AL1428" s="51" t="str">
        <f aca="false">"*"&amp;IF(AND(A1428="EU",AK1428=2035),0.93,IF(AND(A1428="EU",AK1428=2050),0.9,IF(AND(A1428="USA",AK1428=2035),0.92,IF(AND(A1428="USA",AK1428=2050),0.89,IF(AND(A1428="Japan",AK1428=2035),0.92,IF(AND(A1428="Japan",AK1428=2050),0.89,IF(AND(A1428="Russia",AK1428=2035),0.91,IF(AND(A1428="Russia",AK1428=2050),0.86,IF(AND(A1428="China",AK1428=2035),0.91,IF(AND(A1428="China",AK1428=2050),0.87,IF(AND(A1428="India",AK1428=2035),0.92,IF(AND(A1428="India",AK1428=2050),0.87,IF(AND(A1428="Middle East",AK1428=2035),0.89,IF(AND(A1428="Middle East",AK1428=2050),0.84,IF(AND(A1428="Africa",AK1428=2035),0.9,IF(AND(A1428="Africa",AK1428=2050),0.86,IF(AND(A1428="Brazil",AK1428=2035),0.93,IF(AND(A1428="Brazil",AK1428=2050),0.89,""))))))))))))))))))</f>
        <v>*0.84</v>
      </c>
      <c r="AM1428" s="51" t="str">
        <f aca="false">AM1427</f>
        <v>REZoning_Sol-Win</v>
      </c>
      <c r="AP1428" s="0" t="s">
        <v>2279</v>
      </c>
      <c r="AQ1428" s="0" t="s">
        <v>35</v>
      </c>
      <c r="AR1428" s="0" t="n">
        <v>2100</v>
      </c>
      <c r="AS1428" s="0" t="s">
        <v>896</v>
      </c>
      <c r="AT1428" s="0" t="s">
        <v>36</v>
      </c>
    </row>
    <row r="1429" customFormat="false" ht="28.5" hidden="false" customHeight="true" outlineLevel="0" collapsed="false">
      <c r="A1429" s="3" t="s">
        <v>57</v>
      </c>
      <c r="C1429" s="0" t="s">
        <v>2280</v>
      </c>
      <c r="D1429" s="50" t="s">
        <v>35</v>
      </c>
      <c r="E1429" s="0" t="n">
        <v>2035</v>
      </c>
      <c r="F1429" s="51" t="str">
        <f aca="false">"*"&amp;IF(AND(A1429="EU",E1429=2035),0.95,IF(AND(A1429="EU",E1429=2050),0.93,IF(AND(A1429="USA",E1429=2035),0.96,IF(AND(A1429="USA",E1429=2050),0.94,IF(AND(A1429="Japan",E1429=2035),0.94,IF(AND(A1429="Japan",E1429=2050),0.92,IF(AND(A1429="Russia",E1429=2035),0.95,IF(AND(A1429="Russia",E1429=2050),0.93,IF(AND(A1429="China",E1429=2035),0.94,IF(AND(A1429="China",E1429=2050),0.92,IF(AND(A1429="India",E1429=2035),0.95,IF(AND(A1429="India",E1429=2050),0.92,IF(AND(A1429="Middle East",E1429=2035),0.94,IF(AND(A1429="Middle East",E1429=2050),0.9,IF(AND(A1429="Africa",E1429=2035),0.94,IF(AND(A1429="Africa",E1429=2050),0.91,IF(AND(A1429="Brazil",E1429=2035),0.95,IF(AND(A1429="Brazil",E1429=2050),0.92,""))))))))))))))))))</f>
        <v>*0.94</v>
      </c>
      <c r="H1429" s="0" t="s">
        <v>2280</v>
      </c>
      <c r="I1429" s="50" t="s">
        <v>35</v>
      </c>
      <c r="J1429" s="0" t="n">
        <v>2050</v>
      </c>
      <c r="K1429" s="48" t="str">
        <f aca="false">"*"&amp;IF(AND(A1429="EU",J1429=2035),0.95,IF(AND(A1429="EU",J1429=2050),0.93,IF(AND(A1429="USA",J1429=2035),0.96,IF(AND(A1429="USA",J1429=2050),0.94,IF(AND(A1429="Japan",J1429=2035),0.94,IF(AND(A1429="Japan",J1429=2050),0.92,IF(AND(A1429="Russia",J1429=2035),0.95,IF(AND(A1429="Russia",J1429=2050),0.93,IF(AND(A1429="China",J1429=2035),0.94,IF(AND(A1429="China",J1429=2050),0.92,IF(AND(A1429="India",J1429=2035),0.95,IF(AND(A1429="India",J1429=2050),0.92,IF(AND(A1429="Middle East",J1429=2035),0.94,IF(AND(A1429="Middle East",J1429=2050),0.9,IF(AND(A1429="Africa",J1429=2035),0.94,IF(AND(A1429="Africa",J1429=2050),0.91,IF(AND(A1429="Brazil",J1429=2035),0.95,IF(AND(A1429="Brazil",J1429=2050),0.92,""))))))))))))))))))</f>
        <v>*0.9</v>
      </c>
      <c r="P1429" s="41" t="s">
        <v>2280</v>
      </c>
      <c r="Q1429" s="52" t="s">
        <v>35</v>
      </c>
      <c r="R1429" s="41" t="n">
        <v>2035</v>
      </c>
      <c r="S1429" s="53" t="str">
        <f aca="false">"*"&amp;IF(AND(A1429="EU",R1429=2035),0.95,IF(AND(A1429="EU",R1429=2050),0.93,IF(AND(A1429="USA",R1429=2035),0.96,IF(AND(A1429="USA",R1429=2050),0.93,IF(AND(A1429="Japan",R1429=2035),0.94,IF(AND(A1429="Japan",R1429=2050),0.92,IF(AND(A1429="Russia",R1429=2035),0.95,IF(AND(A1429="Russia",R1429=2050),0.91,IF(AND(A1429="China",R1429=2035),0.93,IF(AND(A1429="China",R1429=2050),0.92,IF(AND(A1429="India",R1429=2035),0.94,IF(AND(A1429="India",R1429=2050),0.91,IF(AND(A1429="Middle East",R1429=2035),0.92,IF(AND(A1429="Middle East",R1429=2050),0.89,IF(AND(A1429="Africa",R1429=2035),0.93,IF(AND(A1429="Africa",R1429=2050),0.9,IF(AND(A1429="Brazil",R1429=2035),0.95,IF(AND(A1429="Brazil",R1429=2050),0.92,""))))))))))))))))))</f>
        <v>*0.92</v>
      </c>
      <c r="U1429" s="41" t="s">
        <v>2280</v>
      </c>
      <c r="V1429" s="52" t="s">
        <v>35</v>
      </c>
      <c r="W1429" s="41" t="n">
        <v>2050</v>
      </c>
      <c r="X1429" s="53" t="str">
        <f aca="false">"*"&amp;IF(AND(A1429="EU",W1429=2035),0.95,IF(AND(A1429="EU",W1429=2050),0.93,IF(AND(A1429="USA",W1429=2035),0.96,IF(AND(A1429="USA",W1429=2050),0.93,IF(AND(A1429="Japan",W1429=2035),0.94,IF(AND(A1429="Japan",W1429=2050),0.92,IF(AND(A1429="Russia",W1429=2035),0.95,IF(AND(A1429="Russia",W1429=2050),0.91,IF(AND(A1429="China",W1429=2035),0.93,IF(AND(A1429="China",W1429=2050),0.92,IF(AND(A1429="India",W1429=2035),0.94,IF(AND(A1429="India",W1429=2050),0.91,IF(AND(A1429="Middle East",W1429=2035),0.92,IF(AND(A1429="Middle East",W1429=2050),0.89,IF(AND(A1429="Africa",W1429=2035),0.93,IF(AND(A1429="Africa",W1429=2050),0.9,IF(AND(A1429="Brazil",W1429=2035),0.95,IF(AND(A1429="Brazil",W1429=2050),0.92,""))))))))))))))))))</f>
        <v>*0.89</v>
      </c>
      <c r="AC1429" s="0" t="s">
        <v>2280</v>
      </c>
      <c r="AD1429" s="50" t="s">
        <v>35</v>
      </c>
      <c r="AE1429" s="0" t="n">
        <v>2035</v>
      </c>
      <c r="AF1429" s="51" t="str">
        <f aca="false">"*"&amp;IF(AND(A1429="EU",AE1429=2035),0.93,IF(AND(A1429="EU",AE1429=2050),0.9,IF(AND(A1429="USA",AE1429=2035),0.92,IF(AND(A1429="USA",AE1429=2050),0.89,IF(AND(A1429="Japan",AE1429=2035),0.92,IF(AND(A1429="Japan",AE1429=2050),0.89,IF(AND(A1429="Russia",AE1429=2035),0.91,IF(AND(A1429="Russia",AE1429=2050),0.86,IF(AND(A1429="China",AE1429=2035),0.91,IF(AND(A1429="China",AE1429=2050),0.87,IF(AND(A1429="India",AE1429=2035),0.92,IF(AND(A1429="India",AE1429=2050),0.87,IF(AND(A1429="Middle East",AE1429=2035),0.89,IF(AND(A1429="Middle East",AE1429=2050),0.84,IF(AND(A1429="Africa",AE1429=2035),0.9,IF(AND(A1429="Africa",AE1429=2050),0.86,IF(AND(A1429="Brazil",AE1429=2035),0.93,IF(AND(A1429="Brazil",AE1429=2050),0.89,""))))))))))))))))))</f>
        <v>*0.89</v>
      </c>
      <c r="AG1429" s="51" t="str">
        <f aca="false">AG1428</f>
        <v>REZoning_Sol-Win</v>
      </c>
      <c r="AI1429" s="0" t="s">
        <v>2280</v>
      </c>
      <c r="AJ1429" s="50" t="s">
        <v>35</v>
      </c>
      <c r="AK1429" s="0" t="n">
        <v>2050</v>
      </c>
      <c r="AL1429" s="51" t="str">
        <f aca="false">"*"&amp;IF(AND(A1429="EU",AK1429=2035),0.93,IF(AND(A1429="EU",AK1429=2050),0.9,IF(AND(A1429="USA",AK1429=2035),0.92,IF(AND(A1429="USA",AK1429=2050),0.89,IF(AND(A1429="Japan",AK1429=2035),0.92,IF(AND(A1429="Japan",AK1429=2050),0.89,IF(AND(A1429="Russia",AK1429=2035),0.91,IF(AND(A1429="Russia",AK1429=2050),0.86,IF(AND(A1429="China",AK1429=2035),0.91,IF(AND(A1429="China",AK1429=2050),0.87,IF(AND(A1429="India",AK1429=2035),0.92,IF(AND(A1429="India",AK1429=2050),0.87,IF(AND(A1429="Middle East",AK1429=2035),0.89,IF(AND(A1429="Middle East",AK1429=2050),0.84,IF(AND(A1429="Africa",AK1429=2035),0.9,IF(AND(A1429="Africa",AK1429=2050),0.86,IF(AND(A1429="Brazil",AK1429=2035),0.93,IF(AND(A1429="Brazil",AK1429=2050),0.89,""))))))))))))))))))</f>
        <v>*0.84</v>
      </c>
      <c r="AM1429" s="51" t="str">
        <f aca="false">AM1428</f>
        <v>REZoning_Sol-Win</v>
      </c>
      <c r="AP1429" s="0" t="s">
        <v>2280</v>
      </c>
      <c r="AQ1429" s="0" t="s">
        <v>35</v>
      </c>
      <c r="AR1429" s="0" t="n">
        <v>2100</v>
      </c>
      <c r="AS1429" s="0" t="s">
        <v>896</v>
      </c>
      <c r="AT1429" s="0" t="s">
        <v>36</v>
      </c>
    </row>
    <row r="1430" customFormat="false" ht="28.5" hidden="false" customHeight="true" outlineLevel="0" collapsed="false">
      <c r="A1430" s="3" t="s">
        <v>57</v>
      </c>
      <c r="C1430" s="0" t="s">
        <v>2281</v>
      </c>
      <c r="D1430" s="50" t="s">
        <v>35</v>
      </c>
      <c r="E1430" s="0" t="n">
        <v>2035</v>
      </c>
      <c r="F1430" s="51" t="str">
        <f aca="false">"*"&amp;IF(AND(A1430="EU",E1430=2035),0.95,IF(AND(A1430="EU",E1430=2050),0.93,IF(AND(A1430="USA",E1430=2035),0.96,IF(AND(A1430="USA",E1430=2050),0.94,IF(AND(A1430="Japan",E1430=2035),0.94,IF(AND(A1430="Japan",E1430=2050),0.92,IF(AND(A1430="Russia",E1430=2035),0.95,IF(AND(A1430="Russia",E1430=2050),0.93,IF(AND(A1430="China",E1430=2035),0.94,IF(AND(A1430="China",E1430=2050),0.92,IF(AND(A1430="India",E1430=2035),0.95,IF(AND(A1430="India",E1430=2050),0.92,IF(AND(A1430="Middle East",E1430=2035),0.94,IF(AND(A1430="Middle East",E1430=2050),0.9,IF(AND(A1430="Africa",E1430=2035),0.94,IF(AND(A1430="Africa",E1430=2050),0.91,IF(AND(A1430="Brazil",E1430=2035),0.95,IF(AND(A1430="Brazil",E1430=2050),0.92,""))))))))))))))))))</f>
        <v>*0.94</v>
      </c>
      <c r="H1430" s="0" t="s">
        <v>2281</v>
      </c>
      <c r="I1430" s="50" t="s">
        <v>35</v>
      </c>
      <c r="J1430" s="0" t="n">
        <v>2050</v>
      </c>
      <c r="K1430" s="48" t="str">
        <f aca="false">"*"&amp;IF(AND(A1430="EU",J1430=2035),0.95,IF(AND(A1430="EU",J1430=2050),0.93,IF(AND(A1430="USA",J1430=2035),0.96,IF(AND(A1430="USA",J1430=2050),0.94,IF(AND(A1430="Japan",J1430=2035),0.94,IF(AND(A1430="Japan",J1430=2050),0.92,IF(AND(A1430="Russia",J1430=2035),0.95,IF(AND(A1430="Russia",J1430=2050),0.93,IF(AND(A1430="China",J1430=2035),0.94,IF(AND(A1430="China",J1430=2050),0.92,IF(AND(A1430="India",J1430=2035),0.95,IF(AND(A1430="India",J1430=2050),0.92,IF(AND(A1430="Middle East",J1430=2035),0.94,IF(AND(A1430="Middle East",J1430=2050),0.9,IF(AND(A1430="Africa",J1430=2035),0.94,IF(AND(A1430="Africa",J1430=2050),0.91,IF(AND(A1430="Brazil",J1430=2035),0.95,IF(AND(A1430="Brazil",J1430=2050),0.92,""))))))))))))))))))</f>
        <v>*0.9</v>
      </c>
      <c r="P1430" s="41" t="s">
        <v>2281</v>
      </c>
      <c r="Q1430" s="52" t="s">
        <v>35</v>
      </c>
      <c r="R1430" s="41" t="n">
        <v>2035</v>
      </c>
      <c r="S1430" s="53" t="str">
        <f aca="false">"*"&amp;IF(AND(A1430="EU",R1430=2035),0.95,IF(AND(A1430="EU",R1430=2050),0.93,IF(AND(A1430="USA",R1430=2035),0.96,IF(AND(A1430="USA",R1430=2050),0.93,IF(AND(A1430="Japan",R1430=2035),0.94,IF(AND(A1430="Japan",R1430=2050),0.92,IF(AND(A1430="Russia",R1430=2035),0.95,IF(AND(A1430="Russia",R1430=2050),0.91,IF(AND(A1430="China",R1430=2035),0.93,IF(AND(A1430="China",R1430=2050),0.92,IF(AND(A1430="India",R1430=2035),0.94,IF(AND(A1430="India",R1430=2050),0.91,IF(AND(A1430="Middle East",R1430=2035),0.92,IF(AND(A1430="Middle East",R1430=2050),0.89,IF(AND(A1430="Africa",R1430=2035),0.93,IF(AND(A1430="Africa",R1430=2050),0.9,IF(AND(A1430="Brazil",R1430=2035),0.95,IF(AND(A1430="Brazil",R1430=2050),0.92,""))))))))))))))))))</f>
        <v>*0.92</v>
      </c>
      <c r="U1430" s="41" t="s">
        <v>2281</v>
      </c>
      <c r="V1430" s="52" t="s">
        <v>35</v>
      </c>
      <c r="W1430" s="41" t="n">
        <v>2050</v>
      </c>
      <c r="X1430" s="53" t="str">
        <f aca="false">"*"&amp;IF(AND(A1430="EU",W1430=2035),0.95,IF(AND(A1430="EU",W1430=2050),0.93,IF(AND(A1430="USA",W1430=2035),0.96,IF(AND(A1430="USA",W1430=2050),0.93,IF(AND(A1430="Japan",W1430=2035),0.94,IF(AND(A1430="Japan",W1430=2050),0.92,IF(AND(A1430="Russia",W1430=2035),0.95,IF(AND(A1430="Russia",W1430=2050),0.91,IF(AND(A1430="China",W1430=2035),0.93,IF(AND(A1430="China",W1430=2050),0.92,IF(AND(A1430="India",W1430=2035),0.94,IF(AND(A1430="India",W1430=2050),0.91,IF(AND(A1430="Middle East",W1430=2035),0.92,IF(AND(A1430="Middle East",W1430=2050),0.89,IF(AND(A1430="Africa",W1430=2035),0.93,IF(AND(A1430="Africa",W1430=2050),0.9,IF(AND(A1430="Brazil",W1430=2035),0.95,IF(AND(A1430="Brazil",W1430=2050),0.92,""))))))))))))))))))</f>
        <v>*0.89</v>
      </c>
      <c r="AC1430" s="0" t="s">
        <v>2281</v>
      </c>
      <c r="AD1430" s="50" t="s">
        <v>35</v>
      </c>
      <c r="AE1430" s="0" t="n">
        <v>2035</v>
      </c>
      <c r="AF1430" s="51" t="str">
        <f aca="false">"*"&amp;IF(AND(A1430="EU",AE1430=2035),0.93,IF(AND(A1430="EU",AE1430=2050),0.9,IF(AND(A1430="USA",AE1430=2035),0.92,IF(AND(A1430="USA",AE1430=2050),0.89,IF(AND(A1430="Japan",AE1430=2035),0.92,IF(AND(A1430="Japan",AE1430=2050),0.89,IF(AND(A1430="Russia",AE1430=2035),0.91,IF(AND(A1430="Russia",AE1430=2050),0.86,IF(AND(A1430="China",AE1430=2035),0.91,IF(AND(A1430="China",AE1430=2050),0.87,IF(AND(A1430="India",AE1430=2035),0.92,IF(AND(A1430="India",AE1430=2050),0.87,IF(AND(A1430="Middle East",AE1430=2035),0.89,IF(AND(A1430="Middle East",AE1430=2050),0.84,IF(AND(A1430="Africa",AE1430=2035),0.9,IF(AND(A1430="Africa",AE1430=2050),0.86,IF(AND(A1430="Brazil",AE1430=2035),0.93,IF(AND(A1430="Brazil",AE1430=2050),0.89,""))))))))))))))))))</f>
        <v>*0.89</v>
      </c>
      <c r="AG1430" s="51" t="str">
        <f aca="false">AG1429</f>
        <v>REZoning_Sol-Win</v>
      </c>
      <c r="AI1430" s="0" t="s">
        <v>2281</v>
      </c>
      <c r="AJ1430" s="50" t="s">
        <v>35</v>
      </c>
      <c r="AK1430" s="0" t="n">
        <v>2050</v>
      </c>
      <c r="AL1430" s="51" t="str">
        <f aca="false">"*"&amp;IF(AND(A1430="EU",AK1430=2035),0.93,IF(AND(A1430="EU",AK1430=2050),0.9,IF(AND(A1430="USA",AK1430=2035),0.92,IF(AND(A1430="USA",AK1430=2050),0.89,IF(AND(A1430="Japan",AK1430=2035),0.92,IF(AND(A1430="Japan",AK1430=2050),0.89,IF(AND(A1430="Russia",AK1430=2035),0.91,IF(AND(A1430="Russia",AK1430=2050),0.86,IF(AND(A1430="China",AK1430=2035),0.91,IF(AND(A1430="China",AK1430=2050),0.87,IF(AND(A1430="India",AK1430=2035),0.92,IF(AND(A1430="India",AK1430=2050),0.87,IF(AND(A1430="Middle East",AK1430=2035),0.89,IF(AND(A1430="Middle East",AK1430=2050),0.84,IF(AND(A1430="Africa",AK1430=2035),0.9,IF(AND(A1430="Africa",AK1430=2050),0.86,IF(AND(A1430="Brazil",AK1430=2035),0.93,IF(AND(A1430="Brazil",AK1430=2050),0.89,""))))))))))))))))))</f>
        <v>*0.84</v>
      </c>
      <c r="AM1430" s="51" t="str">
        <f aca="false">AM1429</f>
        <v>REZoning_Sol-Win</v>
      </c>
      <c r="AP1430" s="0" t="s">
        <v>2281</v>
      </c>
      <c r="AQ1430" s="0" t="s">
        <v>35</v>
      </c>
      <c r="AR1430" s="0" t="n">
        <v>2100</v>
      </c>
      <c r="AS1430" s="0" t="s">
        <v>896</v>
      </c>
      <c r="AT1430" s="0" t="s">
        <v>36</v>
      </c>
    </row>
    <row r="1431" customFormat="false" ht="28.5" hidden="false" customHeight="true" outlineLevel="0" collapsed="false">
      <c r="A1431" s="3" t="s">
        <v>57</v>
      </c>
      <c r="C1431" s="0" t="s">
        <v>2282</v>
      </c>
      <c r="D1431" s="50" t="s">
        <v>35</v>
      </c>
      <c r="E1431" s="0" t="n">
        <v>2035</v>
      </c>
      <c r="F1431" s="51" t="str">
        <f aca="false">"*"&amp;IF(AND(A1431="EU",E1431=2035),0.95,IF(AND(A1431="EU",E1431=2050),0.93,IF(AND(A1431="USA",E1431=2035),0.96,IF(AND(A1431="USA",E1431=2050),0.94,IF(AND(A1431="Japan",E1431=2035),0.94,IF(AND(A1431="Japan",E1431=2050),0.92,IF(AND(A1431="Russia",E1431=2035),0.95,IF(AND(A1431="Russia",E1431=2050),0.93,IF(AND(A1431="China",E1431=2035),0.94,IF(AND(A1431="China",E1431=2050),0.92,IF(AND(A1431="India",E1431=2035),0.95,IF(AND(A1431="India",E1431=2050),0.92,IF(AND(A1431="Middle East",E1431=2035),0.94,IF(AND(A1431="Middle East",E1431=2050),0.9,IF(AND(A1431="Africa",E1431=2035),0.94,IF(AND(A1431="Africa",E1431=2050),0.91,IF(AND(A1431="Brazil",E1431=2035),0.95,IF(AND(A1431="Brazil",E1431=2050),0.92,""))))))))))))))))))</f>
        <v>*0.94</v>
      </c>
      <c r="H1431" s="0" t="s">
        <v>2282</v>
      </c>
      <c r="I1431" s="50" t="s">
        <v>35</v>
      </c>
      <c r="J1431" s="0" t="n">
        <v>2050</v>
      </c>
      <c r="K1431" s="48" t="str">
        <f aca="false">"*"&amp;IF(AND(A1431="EU",J1431=2035),0.95,IF(AND(A1431="EU",J1431=2050),0.93,IF(AND(A1431="USA",J1431=2035),0.96,IF(AND(A1431="USA",J1431=2050),0.94,IF(AND(A1431="Japan",J1431=2035),0.94,IF(AND(A1431="Japan",J1431=2050),0.92,IF(AND(A1431="Russia",J1431=2035),0.95,IF(AND(A1431="Russia",J1431=2050),0.93,IF(AND(A1431="China",J1431=2035),0.94,IF(AND(A1431="China",J1431=2050),0.92,IF(AND(A1431="India",J1431=2035),0.95,IF(AND(A1431="India",J1431=2050),0.92,IF(AND(A1431="Middle East",J1431=2035),0.94,IF(AND(A1431="Middle East",J1431=2050),0.9,IF(AND(A1431="Africa",J1431=2035),0.94,IF(AND(A1431="Africa",J1431=2050),0.91,IF(AND(A1431="Brazil",J1431=2035),0.95,IF(AND(A1431="Brazil",J1431=2050),0.92,""))))))))))))))))))</f>
        <v>*0.9</v>
      </c>
      <c r="P1431" s="41" t="s">
        <v>2282</v>
      </c>
      <c r="Q1431" s="52" t="s">
        <v>35</v>
      </c>
      <c r="R1431" s="41" t="n">
        <v>2035</v>
      </c>
      <c r="S1431" s="53" t="str">
        <f aca="false">"*"&amp;IF(AND(A1431="EU",R1431=2035),0.95,IF(AND(A1431="EU",R1431=2050),0.93,IF(AND(A1431="USA",R1431=2035),0.96,IF(AND(A1431="USA",R1431=2050),0.93,IF(AND(A1431="Japan",R1431=2035),0.94,IF(AND(A1431="Japan",R1431=2050),0.92,IF(AND(A1431="Russia",R1431=2035),0.95,IF(AND(A1431="Russia",R1431=2050),0.91,IF(AND(A1431="China",R1431=2035),0.93,IF(AND(A1431="China",R1431=2050),0.92,IF(AND(A1431="India",R1431=2035),0.94,IF(AND(A1431="India",R1431=2050),0.91,IF(AND(A1431="Middle East",R1431=2035),0.92,IF(AND(A1431="Middle East",R1431=2050),0.89,IF(AND(A1431="Africa",R1431=2035),0.93,IF(AND(A1431="Africa",R1431=2050),0.9,IF(AND(A1431="Brazil",R1431=2035),0.95,IF(AND(A1431="Brazil",R1431=2050),0.92,""))))))))))))))))))</f>
        <v>*0.92</v>
      </c>
      <c r="U1431" s="41" t="s">
        <v>2282</v>
      </c>
      <c r="V1431" s="52" t="s">
        <v>35</v>
      </c>
      <c r="W1431" s="41" t="n">
        <v>2050</v>
      </c>
      <c r="X1431" s="53" t="str">
        <f aca="false">"*"&amp;IF(AND(A1431="EU",W1431=2035),0.95,IF(AND(A1431="EU",W1431=2050),0.93,IF(AND(A1431="USA",W1431=2035),0.96,IF(AND(A1431="USA",W1431=2050),0.93,IF(AND(A1431="Japan",W1431=2035),0.94,IF(AND(A1431="Japan",W1431=2050),0.92,IF(AND(A1431="Russia",W1431=2035),0.95,IF(AND(A1431="Russia",W1431=2050),0.91,IF(AND(A1431="China",W1431=2035),0.93,IF(AND(A1431="China",W1431=2050),0.92,IF(AND(A1431="India",W1431=2035),0.94,IF(AND(A1431="India",W1431=2050),0.91,IF(AND(A1431="Middle East",W1431=2035),0.92,IF(AND(A1431="Middle East",W1431=2050),0.89,IF(AND(A1431="Africa",W1431=2035),0.93,IF(AND(A1431="Africa",W1431=2050),0.9,IF(AND(A1431="Brazil",W1431=2035),0.95,IF(AND(A1431="Brazil",W1431=2050),0.92,""))))))))))))))))))</f>
        <v>*0.89</v>
      </c>
      <c r="AC1431" s="0" t="s">
        <v>2282</v>
      </c>
      <c r="AD1431" s="50" t="s">
        <v>35</v>
      </c>
      <c r="AE1431" s="0" t="n">
        <v>2035</v>
      </c>
      <c r="AF1431" s="51" t="str">
        <f aca="false">"*"&amp;IF(AND(A1431="EU",AE1431=2035),0.93,IF(AND(A1431="EU",AE1431=2050),0.9,IF(AND(A1431="USA",AE1431=2035),0.92,IF(AND(A1431="USA",AE1431=2050),0.89,IF(AND(A1431="Japan",AE1431=2035),0.92,IF(AND(A1431="Japan",AE1431=2050),0.89,IF(AND(A1431="Russia",AE1431=2035),0.91,IF(AND(A1431="Russia",AE1431=2050),0.86,IF(AND(A1431="China",AE1431=2035),0.91,IF(AND(A1431="China",AE1431=2050),0.87,IF(AND(A1431="India",AE1431=2035),0.92,IF(AND(A1431="India",AE1431=2050),0.87,IF(AND(A1431="Middle East",AE1431=2035),0.89,IF(AND(A1431="Middle East",AE1431=2050),0.84,IF(AND(A1431="Africa",AE1431=2035),0.9,IF(AND(A1431="Africa",AE1431=2050),0.86,IF(AND(A1431="Brazil",AE1431=2035),0.93,IF(AND(A1431="Brazil",AE1431=2050),0.89,""))))))))))))))))))</f>
        <v>*0.89</v>
      </c>
      <c r="AG1431" s="51" t="str">
        <f aca="false">AG1430</f>
        <v>REZoning_Sol-Win</v>
      </c>
      <c r="AI1431" s="0" t="s">
        <v>2282</v>
      </c>
      <c r="AJ1431" s="50" t="s">
        <v>35</v>
      </c>
      <c r="AK1431" s="0" t="n">
        <v>2050</v>
      </c>
      <c r="AL1431" s="51" t="str">
        <f aca="false">"*"&amp;IF(AND(A1431="EU",AK1431=2035),0.93,IF(AND(A1431="EU",AK1431=2050),0.9,IF(AND(A1431="USA",AK1431=2035),0.92,IF(AND(A1431="USA",AK1431=2050),0.89,IF(AND(A1431="Japan",AK1431=2035),0.92,IF(AND(A1431="Japan",AK1431=2050),0.89,IF(AND(A1431="Russia",AK1431=2035),0.91,IF(AND(A1431="Russia",AK1431=2050),0.86,IF(AND(A1431="China",AK1431=2035),0.91,IF(AND(A1431="China",AK1431=2050),0.87,IF(AND(A1431="India",AK1431=2035),0.92,IF(AND(A1431="India",AK1431=2050),0.87,IF(AND(A1431="Middle East",AK1431=2035),0.89,IF(AND(A1431="Middle East",AK1431=2050),0.84,IF(AND(A1431="Africa",AK1431=2035),0.9,IF(AND(A1431="Africa",AK1431=2050),0.86,IF(AND(A1431="Brazil",AK1431=2035),0.93,IF(AND(A1431="Brazil",AK1431=2050),0.89,""))))))))))))))))))</f>
        <v>*0.84</v>
      </c>
      <c r="AM1431" s="51" t="str">
        <f aca="false">AM1430</f>
        <v>REZoning_Sol-Win</v>
      </c>
      <c r="AP1431" s="0" t="s">
        <v>2282</v>
      </c>
      <c r="AQ1431" s="0" t="s">
        <v>35</v>
      </c>
      <c r="AR1431" s="0" t="n">
        <v>2100</v>
      </c>
      <c r="AS1431" s="0" t="s">
        <v>896</v>
      </c>
      <c r="AT1431" s="0" t="s">
        <v>36</v>
      </c>
    </row>
    <row r="1432" customFormat="false" ht="28.5" hidden="false" customHeight="true" outlineLevel="0" collapsed="false">
      <c r="A1432" s="3" t="s">
        <v>73</v>
      </c>
      <c r="C1432" s="0" t="s">
        <v>2283</v>
      </c>
      <c r="D1432" s="50" t="s">
        <v>35</v>
      </c>
      <c r="E1432" s="0" t="n">
        <v>2035</v>
      </c>
      <c r="F1432" s="51" t="str">
        <f aca="false">"*"&amp;IF(AND(A1432="EU",E1432=2035),0.95,IF(AND(A1432="EU",E1432=2050),0.93,IF(AND(A1432="USA",E1432=2035),0.96,IF(AND(A1432="USA",E1432=2050),0.94,IF(AND(A1432="Japan",E1432=2035),0.94,IF(AND(A1432="Japan",E1432=2050),0.92,IF(AND(A1432="Russia",E1432=2035),0.95,IF(AND(A1432="Russia",E1432=2050),0.93,IF(AND(A1432="China",E1432=2035),0.94,IF(AND(A1432="China",E1432=2050),0.92,IF(AND(A1432="India",E1432=2035),0.95,IF(AND(A1432="India",E1432=2050),0.92,IF(AND(A1432="Middle East",E1432=2035),0.94,IF(AND(A1432="Middle East",E1432=2050),0.9,IF(AND(A1432="Africa",E1432=2035),0.94,IF(AND(A1432="Africa",E1432=2050),0.91,IF(AND(A1432="Brazil",E1432=2035),0.95,IF(AND(A1432="Brazil",E1432=2050),0.92,""))))))))))))))))))</f>
        <v>*0.95</v>
      </c>
      <c r="H1432" s="0" t="s">
        <v>2283</v>
      </c>
      <c r="I1432" s="50" t="s">
        <v>35</v>
      </c>
      <c r="J1432" s="0" t="n">
        <v>2050</v>
      </c>
      <c r="K1432" s="48" t="str">
        <f aca="false">"*"&amp;IF(AND(A1432="EU",J1432=2035),0.95,IF(AND(A1432="EU",J1432=2050),0.93,IF(AND(A1432="USA",J1432=2035),0.96,IF(AND(A1432="USA",J1432=2050),0.94,IF(AND(A1432="Japan",J1432=2035),0.94,IF(AND(A1432="Japan",J1432=2050),0.92,IF(AND(A1432="Russia",J1432=2035),0.95,IF(AND(A1432="Russia",J1432=2050),0.93,IF(AND(A1432="China",J1432=2035),0.94,IF(AND(A1432="China",J1432=2050),0.92,IF(AND(A1432="India",J1432=2035),0.95,IF(AND(A1432="India",J1432=2050),0.92,IF(AND(A1432="Middle East",J1432=2035),0.94,IF(AND(A1432="Middle East",J1432=2050),0.9,IF(AND(A1432="Africa",J1432=2035),0.94,IF(AND(A1432="Africa",J1432=2050),0.91,IF(AND(A1432="Brazil",J1432=2035),0.95,IF(AND(A1432="Brazil",J1432=2050),0.92,""))))))))))))))))))</f>
        <v>*0.93</v>
      </c>
      <c r="P1432" s="41" t="s">
        <v>2283</v>
      </c>
      <c r="Q1432" s="52" t="s">
        <v>35</v>
      </c>
      <c r="R1432" s="41" t="n">
        <v>2035</v>
      </c>
      <c r="S1432" s="53" t="str">
        <f aca="false">"*"&amp;IF(AND(A1432="EU",R1432=2035),0.95,IF(AND(A1432="EU",R1432=2050),0.93,IF(AND(A1432="USA",R1432=2035),0.96,IF(AND(A1432="USA",R1432=2050),0.93,IF(AND(A1432="Japan",R1432=2035),0.94,IF(AND(A1432="Japan",R1432=2050),0.92,IF(AND(A1432="Russia",R1432=2035),0.95,IF(AND(A1432="Russia",R1432=2050),0.91,IF(AND(A1432="China",R1432=2035),0.93,IF(AND(A1432="China",R1432=2050),0.92,IF(AND(A1432="India",R1432=2035),0.94,IF(AND(A1432="India",R1432=2050),0.91,IF(AND(A1432="Middle East",R1432=2035),0.92,IF(AND(A1432="Middle East",R1432=2050),0.89,IF(AND(A1432="Africa",R1432=2035),0.93,IF(AND(A1432="Africa",R1432=2050),0.9,IF(AND(A1432="Brazil",R1432=2035),0.95,IF(AND(A1432="Brazil",R1432=2050),0.92,""))))))))))))))))))</f>
        <v>*0.95</v>
      </c>
      <c r="U1432" s="41" t="s">
        <v>2283</v>
      </c>
      <c r="V1432" s="52" t="s">
        <v>35</v>
      </c>
      <c r="W1432" s="41" t="n">
        <v>2050</v>
      </c>
      <c r="X1432" s="53" t="str">
        <f aca="false">"*"&amp;IF(AND(A1432="EU",W1432=2035),0.95,IF(AND(A1432="EU",W1432=2050),0.93,IF(AND(A1432="USA",W1432=2035),0.96,IF(AND(A1432="USA",W1432=2050),0.93,IF(AND(A1432="Japan",W1432=2035),0.94,IF(AND(A1432="Japan",W1432=2050),0.92,IF(AND(A1432="Russia",W1432=2035),0.95,IF(AND(A1432="Russia",W1432=2050),0.91,IF(AND(A1432="China",W1432=2035),0.93,IF(AND(A1432="China",W1432=2050),0.92,IF(AND(A1432="India",W1432=2035),0.94,IF(AND(A1432="India",W1432=2050),0.91,IF(AND(A1432="Middle East",W1432=2035),0.92,IF(AND(A1432="Middle East",W1432=2050),0.89,IF(AND(A1432="Africa",W1432=2035),0.93,IF(AND(A1432="Africa",W1432=2050),0.9,IF(AND(A1432="Brazil",W1432=2035),0.95,IF(AND(A1432="Brazil",W1432=2050),0.92,""))))))))))))))))))</f>
        <v>*0.91</v>
      </c>
      <c r="AC1432" s="0" t="s">
        <v>2283</v>
      </c>
      <c r="AD1432" s="50" t="s">
        <v>35</v>
      </c>
      <c r="AE1432" s="0" t="n">
        <v>2035</v>
      </c>
      <c r="AF1432" s="51" t="str">
        <f aca="false">"*"&amp;IF(AND(A1432="EU",AE1432=2035),0.93,IF(AND(A1432="EU",AE1432=2050),0.9,IF(AND(A1432="USA",AE1432=2035),0.92,IF(AND(A1432="USA",AE1432=2050),0.89,IF(AND(A1432="Japan",AE1432=2035),0.92,IF(AND(A1432="Japan",AE1432=2050),0.89,IF(AND(A1432="Russia",AE1432=2035),0.91,IF(AND(A1432="Russia",AE1432=2050),0.86,IF(AND(A1432="China",AE1432=2035),0.91,IF(AND(A1432="China",AE1432=2050),0.87,IF(AND(A1432="India",AE1432=2035),0.92,IF(AND(A1432="India",AE1432=2050),0.87,IF(AND(A1432="Middle East",AE1432=2035),0.89,IF(AND(A1432="Middle East",AE1432=2050),0.84,IF(AND(A1432="Africa",AE1432=2035),0.9,IF(AND(A1432="Africa",AE1432=2050),0.86,IF(AND(A1432="Brazil",AE1432=2035),0.93,IF(AND(A1432="Brazil",AE1432=2050),0.89,""))))))))))))))))))</f>
        <v>*0.91</v>
      </c>
      <c r="AG1432" s="51" t="str">
        <f aca="false">AG1431</f>
        <v>REZoning_Sol-Win</v>
      </c>
      <c r="AI1432" s="0" t="s">
        <v>2283</v>
      </c>
      <c r="AJ1432" s="50" t="s">
        <v>35</v>
      </c>
      <c r="AK1432" s="0" t="n">
        <v>2050</v>
      </c>
      <c r="AL1432" s="51" t="str">
        <f aca="false">"*"&amp;IF(AND(A1432="EU",AK1432=2035),0.93,IF(AND(A1432="EU",AK1432=2050),0.9,IF(AND(A1432="USA",AK1432=2035),0.92,IF(AND(A1432="USA",AK1432=2050),0.89,IF(AND(A1432="Japan",AK1432=2035),0.92,IF(AND(A1432="Japan",AK1432=2050),0.89,IF(AND(A1432="Russia",AK1432=2035),0.91,IF(AND(A1432="Russia",AK1432=2050),0.86,IF(AND(A1432="China",AK1432=2035),0.91,IF(AND(A1432="China",AK1432=2050),0.87,IF(AND(A1432="India",AK1432=2035),0.92,IF(AND(A1432="India",AK1432=2050),0.87,IF(AND(A1432="Middle East",AK1432=2035),0.89,IF(AND(A1432="Middle East",AK1432=2050),0.84,IF(AND(A1432="Africa",AK1432=2035),0.9,IF(AND(A1432="Africa",AK1432=2050),0.86,IF(AND(A1432="Brazil",AK1432=2035),0.93,IF(AND(A1432="Brazil",AK1432=2050),0.89,""))))))))))))))))))</f>
        <v>*0.86</v>
      </c>
      <c r="AM1432" s="51" t="str">
        <f aca="false">AM1431</f>
        <v>REZoning_Sol-Win</v>
      </c>
      <c r="AP1432" s="0" t="s">
        <v>2283</v>
      </c>
      <c r="AQ1432" s="0" t="s">
        <v>35</v>
      </c>
      <c r="AR1432" s="0" t="n">
        <v>2100</v>
      </c>
      <c r="AS1432" s="0" t="s">
        <v>860</v>
      </c>
      <c r="AT1432" s="0" t="s">
        <v>36</v>
      </c>
    </row>
    <row r="1433" customFormat="false" ht="28.5" hidden="false" customHeight="true" outlineLevel="0" collapsed="false">
      <c r="A1433" s="3" t="s">
        <v>43</v>
      </c>
      <c r="C1433" s="0" t="s">
        <v>2284</v>
      </c>
      <c r="D1433" s="50" t="s">
        <v>35</v>
      </c>
      <c r="E1433" s="0" t="n">
        <v>2035</v>
      </c>
      <c r="F1433" s="51" t="str">
        <f aca="false">"*"&amp;IF(AND(A1433="EU",E1433=2035),0.95,IF(AND(A1433="EU",E1433=2050),0.93,IF(AND(A1433="USA",E1433=2035),0.96,IF(AND(A1433="USA",E1433=2050),0.94,IF(AND(A1433="Japan",E1433=2035),0.94,IF(AND(A1433="Japan",E1433=2050),0.92,IF(AND(A1433="Russia",E1433=2035),0.95,IF(AND(A1433="Russia",E1433=2050),0.93,IF(AND(A1433="China",E1433=2035),0.94,IF(AND(A1433="China",E1433=2050),0.92,IF(AND(A1433="India",E1433=2035),0.95,IF(AND(A1433="India",E1433=2050),0.92,IF(AND(A1433="Middle East",E1433=2035),0.94,IF(AND(A1433="Middle East",E1433=2050),0.9,IF(AND(A1433="Africa",E1433=2035),0.94,IF(AND(A1433="Africa",E1433=2050),0.91,IF(AND(A1433="Brazil",E1433=2035),0.95,IF(AND(A1433="Brazil",E1433=2050),0.92,""))))))))))))))))))</f>
        <v>*0.94</v>
      </c>
      <c r="H1433" s="0" t="s">
        <v>2284</v>
      </c>
      <c r="I1433" s="50" t="s">
        <v>35</v>
      </c>
      <c r="J1433" s="0" t="n">
        <v>2050</v>
      </c>
      <c r="K1433" s="48" t="str">
        <f aca="false">"*"&amp;IF(AND(A1433="EU",J1433=2035),0.95,IF(AND(A1433="EU",J1433=2050),0.93,IF(AND(A1433="USA",J1433=2035),0.96,IF(AND(A1433="USA",J1433=2050),0.94,IF(AND(A1433="Japan",J1433=2035),0.94,IF(AND(A1433="Japan",J1433=2050),0.92,IF(AND(A1433="Russia",J1433=2035),0.95,IF(AND(A1433="Russia",J1433=2050),0.93,IF(AND(A1433="China",J1433=2035),0.94,IF(AND(A1433="China",J1433=2050),0.92,IF(AND(A1433="India",J1433=2035),0.95,IF(AND(A1433="India",J1433=2050),0.92,IF(AND(A1433="Middle East",J1433=2035),0.94,IF(AND(A1433="Middle East",J1433=2050),0.9,IF(AND(A1433="Africa",J1433=2035),0.94,IF(AND(A1433="Africa",J1433=2050),0.91,IF(AND(A1433="Brazil",J1433=2035),0.95,IF(AND(A1433="Brazil",J1433=2050),0.92,""))))))))))))))))))</f>
        <v>*0.91</v>
      </c>
      <c r="P1433" s="41" t="s">
        <v>2284</v>
      </c>
      <c r="Q1433" s="52" t="s">
        <v>35</v>
      </c>
      <c r="R1433" s="41" t="n">
        <v>2035</v>
      </c>
      <c r="S1433" s="53" t="str">
        <f aca="false">"*"&amp;IF(AND(A1433="EU",R1433=2035),0.95,IF(AND(A1433="EU",R1433=2050),0.93,IF(AND(A1433="USA",R1433=2035),0.96,IF(AND(A1433="USA",R1433=2050),0.93,IF(AND(A1433="Japan",R1433=2035),0.94,IF(AND(A1433="Japan",R1433=2050),0.92,IF(AND(A1433="Russia",R1433=2035),0.95,IF(AND(A1433="Russia",R1433=2050),0.91,IF(AND(A1433="China",R1433=2035),0.93,IF(AND(A1433="China",R1433=2050),0.92,IF(AND(A1433="India",R1433=2035),0.94,IF(AND(A1433="India",R1433=2050),0.91,IF(AND(A1433="Middle East",R1433=2035),0.92,IF(AND(A1433="Middle East",R1433=2050),0.89,IF(AND(A1433="Africa",R1433=2035),0.93,IF(AND(A1433="Africa",R1433=2050),0.9,IF(AND(A1433="Brazil",R1433=2035),0.95,IF(AND(A1433="Brazil",R1433=2050),0.92,""))))))))))))))))))</f>
        <v>*0.93</v>
      </c>
      <c r="U1433" s="41" t="s">
        <v>2284</v>
      </c>
      <c r="V1433" s="52" t="s">
        <v>35</v>
      </c>
      <c r="W1433" s="41" t="n">
        <v>2050</v>
      </c>
      <c r="X1433" s="53" t="str">
        <f aca="false">"*"&amp;IF(AND(A1433="EU",W1433=2035),0.95,IF(AND(A1433="EU",W1433=2050),0.93,IF(AND(A1433="USA",W1433=2035),0.96,IF(AND(A1433="USA",W1433=2050),0.93,IF(AND(A1433="Japan",W1433=2035),0.94,IF(AND(A1433="Japan",W1433=2050),0.92,IF(AND(A1433="Russia",W1433=2035),0.95,IF(AND(A1433="Russia",W1433=2050),0.91,IF(AND(A1433="China",W1433=2035),0.93,IF(AND(A1433="China",W1433=2050),0.92,IF(AND(A1433="India",W1433=2035),0.94,IF(AND(A1433="India",W1433=2050),0.91,IF(AND(A1433="Middle East",W1433=2035),0.92,IF(AND(A1433="Middle East",W1433=2050),0.89,IF(AND(A1433="Africa",W1433=2035),0.93,IF(AND(A1433="Africa",W1433=2050),0.9,IF(AND(A1433="Brazil",W1433=2035),0.95,IF(AND(A1433="Brazil",W1433=2050),0.92,""))))))))))))))))))</f>
        <v>*0.9</v>
      </c>
      <c r="AC1433" s="0" t="s">
        <v>2284</v>
      </c>
      <c r="AD1433" s="50" t="s">
        <v>35</v>
      </c>
      <c r="AE1433" s="0" t="n">
        <v>2035</v>
      </c>
      <c r="AF1433" s="51" t="str">
        <f aca="false">"*"&amp;IF(AND(A1433="EU",AE1433=2035),0.93,IF(AND(A1433="EU",AE1433=2050),0.9,IF(AND(A1433="USA",AE1433=2035),0.92,IF(AND(A1433="USA",AE1433=2050),0.89,IF(AND(A1433="Japan",AE1433=2035),0.92,IF(AND(A1433="Japan",AE1433=2050),0.89,IF(AND(A1433="Russia",AE1433=2035),0.91,IF(AND(A1433="Russia",AE1433=2050),0.86,IF(AND(A1433="China",AE1433=2035),0.91,IF(AND(A1433="China",AE1433=2050),0.87,IF(AND(A1433="India",AE1433=2035),0.92,IF(AND(A1433="India",AE1433=2050),0.87,IF(AND(A1433="Middle East",AE1433=2035),0.89,IF(AND(A1433="Middle East",AE1433=2050),0.84,IF(AND(A1433="Africa",AE1433=2035),0.9,IF(AND(A1433="Africa",AE1433=2050),0.86,IF(AND(A1433="Brazil",AE1433=2035),0.93,IF(AND(A1433="Brazil",AE1433=2050),0.89,""))))))))))))))))))</f>
        <v>*0.9</v>
      </c>
      <c r="AG1433" s="51" t="str">
        <f aca="false">AG1432</f>
        <v>REZoning_Sol-Win</v>
      </c>
      <c r="AI1433" s="0" t="s">
        <v>2284</v>
      </c>
      <c r="AJ1433" s="50" t="s">
        <v>35</v>
      </c>
      <c r="AK1433" s="0" t="n">
        <v>2050</v>
      </c>
      <c r="AL1433" s="51" t="str">
        <f aca="false">"*"&amp;IF(AND(A1433="EU",AK1433=2035),0.93,IF(AND(A1433="EU",AK1433=2050),0.9,IF(AND(A1433="USA",AK1433=2035),0.92,IF(AND(A1433="USA",AK1433=2050),0.89,IF(AND(A1433="Japan",AK1433=2035),0.92,IF(AND(A1433="Japan",AK1433=2050),0.89,IF(AND(A1433="Russia",AK1433=2035),0.91,IF(AND(A1433="Russia",AK1433=2050),0.86,IF(AND(A1433="China",AK1433=2035),0.91,IF(AND(A1433="China",AK1433=2050),0.87,IF(AND(A1433="India",AK1433=2035),0.92,IF(AND(A1433="India",AK1433=2050),0.87,IF(AND(A1433="Middle East",AK1433=2035),0.89,IF(AND(A1433="Middle East",AK1433=2050),0.84,IF(AND(A1433="Africa",AK1433=2035),0.9,IF(AND(A1433="Africa",AK1433=2050),0.86,IF(AND(A1433="Brazil",AK1433=2035),0.93,IF(AND(A1433="Brazil",AK1433=2050),0.89,""))))))))))))))))))</f>
        <v>*0.86</v>
      </c>
      <c r="AM1433" s="51" t="str">
        <f aca="false">AM1432</f>
        <v>REZoning_Sol-Win</v>
      </c>
      <c r="AP1433" s="0" t="s">
        <v>2284</v>
      </c>
      <c r="AQ1433" s="0" t="s">
        <v>35</v>
      </c>
      <c r="AR1433" s="0" t="n">
        <v>2100</v>
      </c>
      <c r="AS1433" s="0" t="s">
        <v>860</v>
      </c>
      <c r="AT1433" s="0" t="s">
        <v>36</v>
      </c>
    </row>
    <row r="1434" customFormat="false" ht="28.5" hidden="false" customHeight="true" outlineLevel="0" collapsed="false">
      <c r="A1434" s="3" t="s">
        <v>43</v>
      </c>
      <c r="C1434" s="0" t="s">
        <v>2285</v>
      </c>
      <c r="D1434" s="50" t="s">
        <v>35</v>
      </c>
      <c r="E1434" s="0" t="n">
        <v>2035</v>
      </c>
      <c r="F1434" s="51" t="str">
        <f aca="false">"*"&amp;IF(AND(A1434="EU",E1434=2035),0.95,IF(AND(A1434="EU",E1434=2050),0.93,IF(AND(A1434="USA",E1434=2035),0.96,IF(AND(A1434="USA",E1434=2050),0.94,IF(AND(A1434="Japan",E1434=2035),0.94,IF(AND(A1434="Japan",E1434=2050),0.92,IF(AND(A1434="Russia",E1434=2035),0.95,IF(AND(A1434="Russia",E1434=2050),0.93,IF(AND(A1434="China",E1434=2035),0.94,IF(AND(A1434="China",E1434=2050),0.92,IF(AND(A1434="India",E1434=2035),0.95,IF(AND(A1434="India",E1434=2050),0.92,IF(AND(A1434="Middle East",E1434=2035),0.94,IF(AND(A1434="Middle East",E1434=2050),0.9,IF(AND(A1434="Africa",E1434=2035),0.94,IF(AND(A1434="Africa",E1434=2050),0.91,IF(AND(A1434="Brazil",E1434=2035),0.95,IF(AND(A1434="Brazil",E1434=2050),0.92,""))))))))))))))))))</f>
        <v>*0.94</v>
      </c>
      <c r="H1434" s="0" t="s">
        <v>2285</v>
      </c>
      <c r="I1434" s="50" t="s">
        <v>35</v>
      </c>
      <c r="J1434" s="0" t="n">
        <v>2050</v>
      </c>
      <c r="K1434" s="48" t="str">
        <f aca="false">"*"&amp;IF(AND(A1434="EU",J1434=2035),0.95,IF(AND(A1434="EU",J1434=2050),0.93,IF(AND(A1434="USA",J1434=2035),0.96,IF(AND(A1434="USA",J1434=2050),0.94,IF(AND(A1434="Japan",J1434=2035),0.94,IF(AND(A1434="Japan",J1434=2050),0.92,IF(AND(A1434="Russia",J1434=2035),0.95,IF(AND(A1434="Russia",J1434=2050),0.93,IF(AND(A1434="China",J1434=2035),0.94,IF(AND(A1434="China",J1434=2050),0.92,IF(AND(A1434="India",J1434=2035),0.95,IF(AND(A1434="India",J1434=2050),0.92,IF(AND(A1434="Middle East",J1434=2035),0.94,IF(AND(A1434="Middle East",J1434=2050),0.9,IF(AND(A1434="Africa",J1434=2035),0.94,IF(AND(A1434="Africa",J1434=2050),0.91,IF(AND(A1434="Brazil",J1434=2035),0.95,IF(AND(A1434="Brazil",J1434=2050),0.92,""))))))))))))))))))</f>
        <v>*0.91</v>
      </c>
      <c r="P1434" s="41" t="s">
        <v>2285</v>
      </c>
      <c r="Q1434" s="52" t="s">
        <v>35</v>
      </c>
      <c r="R1434" s="41" t="n">
        <v>2035</v>
      </c>
      <c r="S1434" s="53" t="str">
        <f aca="false">"*"&amp;IF(AND(A1434="EU",R1434=2035),0.95,IF(AND(A1434="EU",R1434=2050),0.93,IF(AND(A1434="USA",R1434=2035),0.96,IF(AND(A1434="USA",R1434=2050),0.93,IF(AND(A1434="Japan",R1434=2035),0.94,IF(AND(A1434="Japan",R1434=2050),0.92,IF(AND(A1434="Russia",R1434=2035),0.95,IF(AND(A1434="Russia",R1434=2050),0.91,IF(AND(A1434="China",R1434=2035),0.93,IF(AND(A1434="China",R1434=2050),0.92,IF(AND(A1434="India",R1434=2035),0.94,IF(AND(A1434="India",R1434=2050),0.91,IF(AND(A1434="Middle East",R1434=2035),0.92,IF(AND(A1434="Middle East",R1434=2050),0.89,IF(AND(A1434="Africa",R1434=2035),0.93,IF(AND(A1434="Africa",R1434=2050),0.9,IF(AND(A1434="Brazil",R1434=2035),0.95,IF(AND(A1434="Brazil",R1434=2050),0.92,""))))))))))))))))))</f>
        <v>*0.93</v>
      </c>
      <c r="U1434" s="41" t="s">
        <v>2285</v>
      </c>
      <c r="V1434" s="52" t="s">
        <v>35</v>
      </c>
      <c r="W1434" s="41" t="n">
        <v>2050</v>
      </c>
      <c r="X1434" s="53" t="str">
        <f aca="false">"*"&amp;IF(AND(A1434="EU",W1434=2035),0.95,IF(AND(A1434="EU",W1434=2050),0.93,IF(AND(A1434="USA",W1434=2035),0.96,IF(AND(A1434="USA",W1434=2050),0.93,IF(AND(A1434="Japan",W1434=2035),0.94,IF(AND(A1434="Japan",W1434=2050),0.92,IF(AND(A1434="Russia",W1434=2035),0.95,IF(AND(A1434="Russia",W1434=2050),0.91,IF(AND(A1434="China",W1434=2035),0.93,IF(AND(A1434="China",W1434=2050),0.92,IF(AND(A1434="India",W1434=2035),0.94,IF(AND(A1434="India",W1434=2050),0.91,IF(AND(A1434="Middle East",W1434=2035),0.92,IF(AND(A1434="Middle East",W1434=2050),0.89,IF(AND(A1434="Africa",W1434=2035),0.93,IF(AND(A1434="Africa",W1434=2050),0.9,IF(AND(A1434="Brazil",W1434=2035),0.95,IF(AND(A1434="Brazil",W1434=2050),0.92,""))))))))))))))))))</f>
        <v>*0.9</v>
      </c>
      <c r="AC1434" s="0" t="s">
        <v>2285</v>
      </c>
      <c r="AD1434" s="50" t="s">
        <v>35</v>
      </c>
      <c r="AE1434" s="0" t="n">
        <v>2035</v>
      </c>
      <c r="AF1434" s="51" t="str">
        <f aca="false">"*"&amp;IF(AND(A1434="EU",AE1434=2035),0.93,IF(AND(A1434="EU",AE1434=2050),0.9,IF(AND(A1434="USA",AE1434=2035),0.92,IF(AND(A1434="USA",AE1434=2050),0.89,IF(AND(A1434="Japan",AE1434=2035),0.92,IF(AND(A1434="Japan",AE1434=2050),0.89,IF(AND(A1434="Russia",AE1434=2035),0.91,IF(AND(A1434="Russia",AE1434=2050),0.86,IF(AND(A1434="China",AE1434=2035),0.91,IF(AND(A1434="China",AE1434=2050),0.87,IF(AND(A1434="India",AE1434=2035),0.92,IF(AND(A1434="India",AE1434=2050),0.87,IF(AND(A1434="Middle East",AE1434=2035),0.89,IF(AND(A1434="Middle East",AE1434=2050),0.84,IF(AND(A1434="Africa",AE1434=2035),0.9,IF(AND(A1434="Africa",AE1434=2050),0.86,IF(AND(A1434="Brazil",AE1434=2035),0.93,IF(AND(A1434="Brazil",AE1434=2050),0.89,""))))))))))))))))))</f>
        <v>*0.9</v>
      </c>
      <c r="AG1434" s="51" t="str">
        <f aca="false">AG1433</f>
        <v>REZoning_Sol-Win</v>
      </c>
      <c r="AI1434" s="0" t="s">
        <v>2285</v>
      </c>
      <c r="AJ1434" s="50" t="s">
        <v>35</v>
      </c>
      <c r="AK1434" s="0" t="n">
        <v>2050</v>
      </c>
      <c r="AL1434" s="51" t="str">
        <f aca="false">"*"&amp;IF(AND(A1434="EU",AK1434=2035),0.93,IF(AND(A1434="EU",AK1434=2050),0.9,IF(AND(A1434="USA",AK1434=2035),0.92,IF(AND(A1434="USA",AK1434=2050),0.89,IF(AND(A1434="Japan",AK1434=2035),0.92,IF(AND(A1434="Japan",AK1434=2050),0.89,IF(AND(A1434="Russia",AK1434=2035),0.91,IF(AND(A1434="Russia",AK1434=2050),0.86,IF(AND(A1434="China",AK1434=2035),0.91,IF(AND(A1434="China",AK1434=2050),0.87,IF(AND(A1434="India",AK1434=2035),0.92,IF(AND(A1434="India",AK1434=2050),0.87,IF(AND(A1434="Middle East",AK1434=2035),0.89,IF(AND(A1434="Middle East",AK1434=2050),0.84,IF(AND(A1434="Africa",AK1434=2035),0.9,IF(AND(A1434="Africa",AK1434=2050),0.86,IF(AND(A1434="Brazil",AK1434=2035),0.93,IF(AND(A1434="Brazil",AK1434=2050),0.89,""))))))))))))))))))</f>
        <v>*0.86</v>
      </c>
      <c r="AM1434" s="51" t="str">
        <f aca="false">AM1433</f>
        <v>REZoning_Sol-Win</v>
      </c>
      <c r="AP1434" s="0" t="s">
        <v>2285</v>
      </c>
      <c r="AQ1434" s="0" t="s">
        <v>35</v>
      </c>
      <c r="AR1434" s="0" t="n">
        <v>2100</v>
      </c>
      <c r="AS1434" s="0" t="s">
        <v>860</v>
      </c>
      <c r="AT1434" s="0" t="s">
        <v>36</v>
      </c>
    </row>
    <row r="1435" customFormat="false" ht="28.5" hidden="false" customHeight="true" outlineLevel="0" collapsed="false">
      <c r="A1435" s="3" t="s">
        <v>43</v>
      </c>
      <c r="C1435" s="0" t="s">
        <v>2286</v>
      </c>
      <c r="D1435" s="50" t="s">
        <v>35</v>
      </c>
      <c r="E1435" s="0" t="n">
        <v>2035</v>
      </c>
      <c r="F1435" s="51" t="str">
        <f aca="false">"*"&amp;IF(AND(A1435="EU",E1435=2035),0.95,IF(AND(A1435="EU",E1435=2050),0.93,IF(AND(A1435="USA",E1435=2035),0.96,IF(AND(A1435="USA",E1435=2050),0.94,IF(AND(A1435="Japan",E1435=2035),0.94,IF(AND(A1435="Japan",E1435=2050),0.92,IF(AND(A1435="Russia",E1435=2035),0.95,IF(AND(A1435="Russia",E1435=2050),0.93,IF(AND(A1435="China",E1435=2035),0.94,IF(AND(A1435="China",E1435=2050),0.92,IF(AND(A1435="India",E1435=2035),0.95,IF(AND(A1435="India",E1435=2050),0.92,IF(AND(A1435="Middle East",E1435=2035),0.94,IF(AND(A1435="Middle East",E1435=2050),0.9,IF(AND(A1435="Africa",E1435=2035),0.94,IF(AND(A1435="Africa",E1435=2050),0.91,IF(AND(A1435="Brazil",E1435=2035),0.95,IF(AND(A1435="Brazil",E1435=2050),0.92,""))))))))))))))))))</f>
        <v>*0.94</v>
      </c>
      <c r="H1435" s="0" t="s">
        <v>2286</v>
      </c>
      <c r="I1435" s="50" t="s">
        <v>35</v>
      </c>
      <c r="J1435" s="0" t="n">
        <v>2050</v>
      </c>
      <c r="K1435" s="48" t="str">
        <f aca="false">"*"&amp;IF(AND(A1435="EU",J1435=2035),0.95,IF(AND(A1435="EU",J1435=2050),0.93,IF(AND(A1435="USA",J1435=2035),0.96,IF(AND(A1435="USA",J1435=2050),0.94,IF(AND(A1435="Japan",J1435=2035),0.94,IF(AND(A1435="Japan",J1435=2050),0.92,IF(AND(A1435="Russia",J1435=2035),0.95,IF(AND(A1435="Russia",J1435=2050),0.93,IF(AND(A1435="China",J1435=2035),0.94,IF(AND(A1435="China",J1435=2050),0.92,IF(AND(A1435="India",J1435=2035),0.95,IF(AND(A1435="India",J1435=2050),0.92,IF(AND(A1435="Middle East",J1435=2035),0.94,IF(AND(A1435="Middle East",J1435=2050),0.9,IF(AND(A1435="Africa",J1435=2035),0.94,IF(AND(A1435="Africa",J1435=2050),0.91,IF(AND(A1435="Brazil",J1435=2035),0.95,IF(AND(A1435="Brazil",J1435=2050),0.92,""))))))))))))))))))</f>
        <v>*0.91</v>
      </c>
      <c r="P1435" s="41" t="s">
        <v>2286</v>
      </c>
      <c r="Q1435" s="52" t="s">
        <v>35</v>
      </c>
      <c r="R1435" s="41" t="n">
        <v>2035</v>
      </c>
      <c r="S1435" s="53" t="str">
        <f aca="false">"*"&amp;IF(AND(A1435="EU",R1435=2035),0.95,IF(AND(A1435="EU",R1435=2050),0.93,IF(AND(A1435="USA",R1435=2035),0.96,IF(AND(A1435="USA",R1435=2050),0.93,IF(AND(A1435="Japan",R1435=2035),0.94,IF(AND(A1435="Japan",R1435=2050),0.92,IF(AND(A1435="Russia",R1435=2035),0.95,IF(AND(A1435="Russia",R1435=2050),0.91,IF(AND(A1435="China",R1435=2035),0.93,IF(AND(A1435="China",R1435=2050),0.92,IF(AND(A1435="India",R1435=2035),0.94,IF(AND(A1435="India",R1435=2050),0.91,IF(AND(A1435="Middle East",R1435=2035),0.92,IF(AND(A1435="Middle East",R1435=2050),0.89,IF(AND(A1435="Africa",R1435=2035),0.93,IF(AND(A1435="Africa",R1435=2050),0.9,IF(AND(A1435="Brazil",R1435=2035),0.95,IF(AND(A1435="Brazil",R1435=2050),0.92,""))))))))))))))))))</f>
        <v>*0.93</v>
      </c>
      <c r="U1435" s="41" t="s">
        <v>2286</v>
      </c>
      <c r="V1435" s="52" t="s">
        <v>35</v>
      </c>
      <c r="W1435" s="41" t="n">
        <v>2050</v>
      </c>
      <c r="X1435" s="53" t="str">
        <f aca="false">"*"&amp;IF(AND(A1435="EU",W1435=2035),0.95,IF(AND(A1435="EU",W1435=2050),0.93,IF(AND(A1435="USA",W1435=2035),0.96,IF(AND(A1435="USA",W1435=2050),0.93,IF(AND(A1435="Japan",W1435=2035),0.94,IF(AND(A1435="Japan",W1435=2050),0.92,IF(AND(A1435="Russia",W1435=2035),0.95,IF(AND(A1435="Russia",W1435=2050),0.91,IF(AND(A1435="China",W1435=2035),0.93,IF(AND(A1435="China",W1435=2050),0.92,IF(AND(A1435="India",W1435=2035),0.94,IF(AND(A1435="India",W1435=2050),0.91,IF(AND(A1435="Middle East",W1435=2035),0.92,IF(AND(A1435="Middle East",W1435=2050),0.89,IF(AND(A1435="Africa",W1435=2035),0.93,IF(AND(A1435="Africa",W1435=2050),0.9,IF(AND(A1435="Brazil",W1435=2035),0.95,IF(AND(A1435="Brazil",W1435=2050),0.92,""))))))))))))))))))</f>
        <v>*0.9</v>
      </c>
      <c r="AC1435" s="0" t="s">
        <v>2286</v>
      </c>
      <c r="AD1435" s="50" t="s">
        <v>35</v>
      </c>
      <c r="AE1435" s="0" t="n">
        <v>2035</v>
      </c>
      <c r="AF1435" s="51" t="str">
        <f aca="false">"*"&amp;IF(AND(A1435="EU",AE1435=2035),0.93,IF(AND(A1435="EU",AE1435=2050),0.9,IF(AND(A1435="USA",AE1435=2035),0.92,IF(AND(A1435="USA",AE1435=2050),0.89,IF(AND(A1435="Japan",AE1435=2035),0.92,IF(AND(A1435="Japan",AE1435=2050),0.89,IF(AND(A1435="Russia",AE1435=2035),0.91,IF(AND(A1435="Russia",AE1435=2050),0.86,IF(AND(A1435="China",AE1435=2035),0.91,IF(AND(A1435="China",AE1435=2050),0.87,IF(AND(A1435="India",AE1435=2035),0.92,IF(AND(A1435="India",AE1435=2050),0.87,IF(AND(A1435="Middle East",AE1435=2035),0.89,IF(AND(A1435="Middle East",AE1435=2050),0.84,IF(AND(A1435="Africa",AE1435=2035),0.9,IF(AND(A1435="Africa",AE1435=2050),0.86,IF(AND(A1435="Brazil",AE1435=2035),0.93,IF(AND(A1435="Brazil",AE1435=2050),0.89,""))))))))))))))))))</f>
        <v>*0.9</v>
      </c>
      <c r="AG1435" s="51" t="str">
        <f aca="false">AG1434</f>
        <v>REZoning_Sol-Win</v>
      </c>
      <c r="AI1435" s="0" t="s">
        <v>2286</v>
      </c>
      <c r="AJ1435" s="50" t="s">
        <v>35</v>
      </c>
      <c r="AK1435" s="0" t="n">
        <v>2050</v>
      </c>
      <c r="AL1435" s="51" t="str">
        <f aca="false">"*"&amp;IF(AND(A1435="EU",AK1435=2035),0.93,IF(AND(A1435="EU",AK1435=2050),0.9,IF(AND(A1435="USA",AK1435=2035),0.92,IF(AND(A1435="USA",AK1435=2050),0.89,IF(AND(A1435="Japan",AK1435=2035),0.92,IF(AND(A1435="Japan",AK1435=2050),0.89,IF(AND(A1435="Russia",AK1435=2035),0.91,IF(AND(A1435="Russia",AK1435=2050),0.86,IF(AND(A1435="China",AK1435=2035),0.91,IF(AND(A1435="China",AK1435=2050),0.87,IF(AND(A1435="India",AK1435=2035),0.92,IF(AND(A1435="India",AK1435=2050),0.87,IF(AND(A1435="Middle East",AK1435=2035),0.89,IF(AND(A1435="Middle East",AK1435=2050),0.84,IF(AND(A1435="Africa",AK1435=2035),0.9,IF(AND(A1435="Africa",AK1435=2050),0.86,IF(AND(A1435="Brazil",AK1435=2035),0.93,IF(AND(A1435="Brazil",AK1435=2050),0.89,""))))))))))))))))))</f>
        <v>*0.86</v>
      </c>
      <c r="AM1435" s="51" t="str">
        <f aca="false">AM1434</f>
        <v>REZoning_Sol-Win</v>
      </c>
      <c r="AP1435" s="0" t="s">
        <v>2286</v>
      </c>
      <c r="AQ1435" s="0" t="s">
        <v>35</v>
      </c>
      <c r="AR1435" s="0" t="n">
        <v>2100</v>
      </c>
      <c r="AS1435" s="0" t="s">
        <v>860</v>
      </c>
      <c r="AT1435" s="0" t="s">
        <v>36</v>
      </c>
    </row>
    <row r="1436" customFormat="false" ht="28.5" hidden="false" customHeight="true" outlineLevel="0" collapsed="false">
      <c r="A1436" s="3" t="s">
        <v>43</v>
      </c>
      <c r="C1436" s="0" t="s">
        <v>2287</v>
      </c>
      <c r="D1436" s="50" t="s">
        <v>35</v>
      </c>
      <c r="E1436" s="0" t="n">
        <v>2035</v>
      </c>
      <c r="F1436" s="51" t="str">
        <f aca="false">"*"&amp;IF(AND(A1436="EU",E1436=2035),0.95,IF(AND(A1436="EU",E1436=2050),0.93,IF(AND(A1436="USA",E1436=2035),0.96,IF(AND(A1436="USA",E1436=2050),0.94,IF(AND(A1436="Japan",E1436=2035),0.94,IF(AND(A1436="Japan",E1436=2050),0.92,IF(AND(A1436="Russia",E1436=2035),0.95,IF(AND(A1436="Russia",E1436=2050),0.93,IF(AND(A1436="China",E1436=2035),0.94,IF(AND(A1436="China",E1436=2050),0.92,IF(AND(A1436="India",E1436=2035),0.95,IF(AND(A1436="India",E1436=2050),0.92,IF(AND(A1436="Middle East",E1436=2035),0.94,IF(AND(A1436="Middle East",E1436=2050),0.9,IF(AND(A1436="Africa",E1436=2035),0.94,IF(AND(A1436="Africa",E1436=2050),0.91,IF(AND(A1436="Brazil",E1436=2035),0.95,IF(AND(A1436="Brazil",E1436=2050),0.92,""))))))))))))))))))</f>
        <v>*0.94</v>
      </c>
      <c r="H1436" s="0" t="s">
        <v>2287</v>
      </c>
      <c r="I1436" s="50" t="s">
        <v>35</v>
      </c>
      <c r="J1436" s="0" t="n">
        <v>2050</v>
      </c>
      <c r="K1436" s="48" t="str">
        <f aca="false">"*"&amp;IF(AND(A1436="EU",J1436=2035),0.95,IF(AND(A1436="EU",J1436=2050),0.93,IF(AND(A1436="USA",J1436=2035),0.96,IF(AND(A1436="USA",J1436=2050),0.94,IF(AND(A1436="Japan",J1436=2035),0.94,IF(AND(A1436="Japan",J1436=2050),0.92,IF(AND(A1436="Russia",J1436=2035),0.95,IF(AND(A1436="Russia",J1436=2050),0.93,IF(AND(A1436="China",J1436=2035),0.94,IF(AND(A1436="China",J1436=2050),0.92,IF(AND(A1436="India",J1436=2035),0.95,IF(AND(A1436="India",J1436=2050),0.92,IF(AND(A1436="Middle East",J1436=2035),0.94,IF(AND(A1436="Middle East",J1436=2050),0.9,IF(AND(A1436="Africa",J1436=2035),0.94,IF(AND(A1436="Africa",J1436=2050),0.91,IF(AND(A1436="Brazil",J1436=2035),0.95,IF(AND(A1436="Brazil",J1436=2050),0.92,""))))))))))))))))))</f>
        <v>*0.91</v>
      </c>
      <c r="P1436" s="41" t="s">
        <v>2287</v>
      </c>
      <c r="Q1436" s="52" t="s">
        <v>35</v>
      </c>
      <c r="R1436" s="41" t="n">
        <v>2035</v>
      </c>
      <c r="S1436" s="53" t="str">
        <f aca="false">"*"&amp;IF(AND(A1436="EU",R1436=2035),0.95,IF(AND(A1436="EU",R1436=2050),0.93,IF(AND(A1436="USA",R1436=2035),0.96,IF(AND(A1436="USA",R1436=2050),0.93,IF(AND(A1436="Japan",R1436=2035),0.94,IF(AND(A1436="Japan",R1436=2050),0.92,IF(AND(A1436="Russia",R1436=2035),0.95,IF(AND(A1436="Russia",R1436=2050),0.91,IF(AND(A1436="China",R1436=2035),0.93,IF(AND(A1436="China",R1436=2050),0.92,IF(AND(A1436="India",R1436=2035),0.94,IF(AND(A1436="India",R1436=2050),0.91,IF(AND(A1436="Middle East",R1436=2035),0.92,IF(AND(A1436="Middle East",R1436=2050),0.89,IF(AND(A1436="Africa",R1436=2035),0.93,IF(AND(A1436="Africa",R1436=2050),0.9,IF(AND(A1436="Brazil",R1436=2035),0.95,IF(AND(A1436="Brazil",R1436=2050),0.92,""))))))))))))))))))</f>
        <v>*0.93</v>
      </c>
      <c r="U1436" s="41" t="s">
        <v>2287</v>
      </c>
      <c r="V1436" s="52" t="s">
        <v>35</v>
      </c>
      <c r="W1436" s="41" t="n">
        <v>2050</v>
      </c>
      <c r="X1436" s="53" t="str">
        <f aca="false">"*"&amp;IF(AND(A1436="EU",W1436=2035),0.95,IF(AND(A1436="EU",W1436=2050),0.93,IF(AND(A1436="USA",W1436=2035),0.96,IF(AND(A1436="USA",W1436=2050),0.93,IF(AND(A1436="Japan",W1436=2035),0.94,IF(AND(A1436="Japan",W1436=2050),0.92,IF(AND(A1436="Russia",W1436=2035),0.95,IF(AND(A1436="Russia",W1436=2050),0.91,IF(AND(A1436="China",W1436=2035),0.93,IF(AND(A1436="China",W1436=2050),0.92,IF(AND(A1436="India",W1436=2035),0.94,IF(AND(A1436="India",W1436=2050),0.91,IF(AND(A1436="Middle East",W1436=2035),0.92,IF(AND(A1436="Middle East",W1436=2050),0.89,IF(AND(A1436="Africa",W1436=2035),0.93,IF(AND(A1436="Africa",W1436=2050),0.9,IF(AND(A1436="Brazil",W1436=2035),0.95,IF(AND(A1436="Brazil",W1436=2050),0.92,""))))))))))))))))))</f>
        <v>*0.9</v>
      </c>
      <c r="AC1436" s="0" t="s">
        <v>2287</v>
      </c>
      <c r="AD1436" s="50" t="s">
        <v>35</v>
      </c>
      <c r="AE1436" s="0" t="n">
        <v>2035</v>
      </c>
      <c r="AF1436" s="51" t="str">
        <f aca="false">"*"&amp;IF(AND(A1436="EU",AE1436=2035),0.93,IF(AND(A1436="EU",AE1436=2050),0.9,IF(AND(A1436="USA",AE1436=2035),0.92,IF(AND(A1436="USA",AE1436=2050),0.89,IF(AND(A1436="Japan",AE1436=2035),0.92,IF(AND(A1436="Japan",AE1436=2050),0.89,IF(AND(A1436="Russia",AE1436=2035),0.91,IF(AND(A1436="Russia",AE1436=2050),0.86,IF(AND(A1436="China",AE1436=2035),0.91,IF(AND(A1436="China",AE1436=2050),0.87,IF(AND(A1436="India",AE1436=2035),0.92,IF(AND(A1436="India",AE1436=2050),0.87,IF(AND(A1436="Middle East",AE1436=2035),0.89,IF(AND(A1436="Middle East",AE1436=2050),0.84,IF(AND(A1436="Africa",AE1436=2035),0.9,IF(AND(A1436="Africa",AE1436=2050),0.86,IF(AND(A1436="Brazil",AE1436=2035),0.93,IF(AND(A1436="Brazil",AE1436=2050),0.89,""))))))))))))))))))</f>
        <v>*0.9</v>
      </c>
      <c r="AG1436" s="51" t="str">
        <f aca="false">AG1435</f>
        <v>REZoning_Sol-Win</v>
      </c>
      <c r="AI1436" s="0" t="s">
        <v>2287</v>
      </c>
      <c r="AJ1436" s="50" t="s">
        <v>35</v>
      </c>
      <c r="AK1436" s="0" t="n">
        <v>2050</v>
      </c>
      <c r="AL1436" s="51" t="str">
        <f aca="false">"*"&amp;IF(AND(A1436="EU",AK1436=2035),0.93,IF(AND(A1436="EU",AK1436=2050),0.9,IF(AND(A1436="USA",AK1436=2035),0.92,IF(AND(A1436="USA",AK1436=2050),0.89,IF(AND(A1436="Japan",AK1436=2035),0.92,IF(AND(A1436="Japan",AK1436=2050),0.89,IF(AND(A1436="Russia",AK1436=2035),0.91,IF(AND(A1436="Russia",AK1436=2050),0.86,IF(AND(A1436="China",AK1436=2035),0.91,IF(AND(A1436="China",AK1436=2050),0.87,IF(AND(A1436="India",AK1436=2035),0.92,IF(AND(A1436="India",AK1436=2050),0.87,IF(AND(A1436="Middle East",AK1436=2035),0.89,IF(AND(A1436="Middle East",AK1436=2050),0.84,IF(AND(A1436="Africa",AK1436=2035),0.9,IF(AND(A1436="Africa",AK1436=2050),0.86,IF(AND(A1436="Brazil",AK1436=2035),0.93,IF(AND(A1436="Brazil",AK1436=2050),0.89,""))))))))))))))))))</f>
        <v>*0.86</v>
      </c>
      <c r="AM1436" s="51" t="str">
        <f aca="false">AM1435</f>
        <v>REZoning_Sol-Win</v>
      </c>
      <c r="AP1436" s="0" t="s">
        <v>2287</v>
      </c>
      <c r="AQ1436" s="0" t="s">
        <v>35</v>
      </c>
      <c r="AR1436" s="0" t="n">
        <v>2100</v>
      </c>
      <c r="AS1436" s="0" t="s">
        <v>860</v>
      </c>
      <c r="AT1436" s="0" t="s">
        <v>36</v>
      </c>
    </row>
    <row r="1437" customFormat="false" ht="28.5" hidden="false" customHeight="true" outlineLevel="0" collapsed="false">
      <c r="A1437" s="3" t="s">
        <v>43</v>
      </c>
      <c r="C1437" s="0" t="s">
        <v>2288</v>
      </c>
      <c r="D1437" s="50" t="s">
        <v>35</v>
      </c>
      <c r="E1437" s="0" t="n">
        <v>2035</v>
      </c>
      <c r="F1437" s="51" t="str">
        <f aca="false">"*"&amp;IF(AND(A1437="EU",E1437=2035),0.95,IF(AND(A1437="EU",E1437=2050),0.93,IF(AND(A1437="USA",E1437=2035),0.96,IF(AND(A1437="USA",E1437=2050),0.94,IF(AND(A1437="Japan",E1437=2035),0.94,IF(AND(A1437="Japan",E1437=2050),0.92,IF(AND(A1437="Russia",E1437=2035),0.95,IF(AND(A1437="Russia",E1437=2050),0.93,IF(AND(A1437="China",E1437=2035),0.94,IF(AND(A1437="China",E1437=2050),0.92,IF(AND(A1437="India",E1437=2035),0.95,IF(AND(A1437="India",E1437=2050),0.92,IF(AND(A1437="Middle East",E1437=2035),0.94,IF(AND(A1437="Middle East",E1437=2050),0.9,IF(AND(A1437="Africa",E1437=2035),0.94,IF(AND(A1437="Africa",E1437=2050),0.91,IF(AND(A1437="Brazil",E1437=2035),0.95,IF(AND(A1437="Brazil",E1437=2050),0.92,""))))))))))))))))))</f>
        <v>*0.94</v>
      </c>
      <c r="H1437" s="0" t="s">
        <v>2288</v>
      </c>
      <c r="I1437" s="50" t="s">
        <v>35</v>
      </c>
      <c r="J1437" s="0" t="n">
        <v>2050</v>
      </c>
      <c r="K1437" s="48" t="str">
        <f aca="false">"*"&amp;IF(AND(A1437="EU",J1437=2035),0.95,IF(AND(A1437="EU",J1437=2050),0.93,IF(AND(A1437="USA",J1437=2035),0.96,IF(AND(A1437="USA",J1437=2050),0.94,IF(AND(A1437="Japan",J1437=2035),0.94,IF(AND(A1437="Japan",J1437=2050),0.92,IF(AND(A1437="Russia",J1437=2035),0.95,IF(AND(A1437="Russia",J1437=2050),0.93,IF(AND(A1437="China",J1437=2035),0.94,IF(AND(A1437="China",J1437=2050),0.92,IF(AND(A1437="India",J1437=2035),0.95,IF(AND(A1437="India",J1437=2050),0.92,IF(AND(A1437="Middle East",J1437=2035),0.94,IF(AND(A1437="Middle East",J1437=2050),0.9,IF(AND(A1437="Africa",J1437=2035),0.94,IF(AND(A1437="Africa",J1437=2050),0.91,IF(AND(A1437="Brazil",J1437=2035),0.95,IF(AND(A1437="Brazil",J1437=2050),0.92,""))))))))))))))))))</f>
        <v>*0.91</v>
      </c>
      <c r="P1437" s="41" t="s">
        <v>2288</v>
      </c>
      <c r="Q1437" s="52" t="s">
        <v>35</v>
      </c>
      <c r="R1437" s="41" t="n">
        <v>2035</v>
      </c>
      <c r="S1437" s="53" t="str">
        <f aca="false">"*"&amp;IF(AND(A1437="EU",R1437=2035),0.95,IF(AND(A1437="EU",R1437=2050),0.93,IF(AND(A1437="USA",R1437=2035),0.96,IF(AND(A1437="USA",R1437=2050),0.93,IF(AND(A1437="Japan",R1437=2035),0.94,IF(AND(A1437="Japan",R1437=2050),0.92,IF(AND(A1437="Russia",R1437=2035),0.95,IF(AND(A1437="Russia",R1437=2050),0.91,IF(AND(A1437="China",R1437=2035),0.93,IF(AND(A1437="China",R1437=2050),0.92,IF(AND(A1437="India",R1437=2035),0.94,IF(AND(A1437="India",R1437=2050),0.91,IF(AND(A1437="Middle East",R1437=2035),0.92,IF(AND(A1437="Middle East",R1437=2050),0.89,IF(AND(A1437="Africa",R1437=2035),0.93,IF(AND(A1437="Africa",R1437=2050),0.9,IF(AND(A1437="Brazil",R1437=2035),0.95,IF(AND(A1437="Brazil",R1437=2050),0.92,""))))))))))))))))))</f>
        <v>*0.93</v>
      </c>
      <c r="U1437" s="41" t="s">
        <v>2288</v>
      </c>
      <c r="V1437" s="52" t="s">
        <v>35</v>
      </c>
      <c r="W1437" s="41" t="n">
        <v>2050</v>
      </c>
      <c r="X1437" s="53" t="str">
        <f aca="false">"*"&amp;IF(AND(A1437="EU",W1437=2035),0.95,IF(AND(A1437="EU",W1437=2050),0.93,IF(AND(A1437="USA",W1437=2035),0.96,IF(AND(A1437="USA",W1437=2050),0.93,IF(AND(A1437="Japan",W1437=2035),0.94,IF(AND(A1437="Japan",W1437=2050),0.92,IF(AND(A1437="Russia",W1437=2035),0.95,IF(AND(A1437="Russia",W1437=2050),0.91,IF(AND(A1437="China",W1437=2035),0.93,IF(AND(A1437="China",W1437=2050),0.92,IF(AND(A1437="India",W1437=2035),0.94,IF(AND(A1437="India",W1437=2050),0.91,IF(AND(A1437="Middle East",W1437=2035),0.92,IF(AND(A1437="Middle East",W1437=2050),0.89,IF(AND(A1437="Africa",W1437=2035),0.93,IF(AND(A1437="Africa",W1437=2050),0.9,IF(AND(A1437="Brazil",W1437=2035),0.95,IF(AND(A1437="Brazil",W1437=2050),0.92,""))))))))))))))))))</f>
        <v>*0.9</v>
      </c>
      <c r="AC1437" s="0" t="s">
        <v>2288</v>
      </c>
      <c r="AD1437" s="50" t="s">
        <v>35</v>
      </c>
      <c r="AE1437" s="0" t="n">
        <v>2035</v>
      </c>
      <c r="AF1437" s="51" t="str">
        <f aca="false">"*"&amp;IF(AND(A1437="EU",AE1437=2035),0.93,IF(AND(A1437="EU",AE1437=2050),0.9,IF(AND(A1437="USA",AE1437=2035),0.92,IF(AND(A1437="USA",AE1437=2050),0.89,IF(AND(A1437="Japan",AE1437=2035),0.92,IF(AND(A1437="Japan",AE1437=2050),0.89,IF(AND(A1437="Russia",AE1437=2035),0.91,IF(AND(A1437="Russia",AE1437=2050),0.86,IF(AND(A1437="China",AE1437=2035),0.91,IF(AND(A1437="China",AE1437=2050),0.87,IF(AND(A1437="India",AE1437=2035),0.92,IF(AND(A1437="India",AE1437=2050),0.87,IF(AND(A1437="Middle East",AE1437=2035),0.89,IF(AND(A1437="Middle East",AE1437=2050),0.84,IF(AND(A1437="Africa",AE1437=2035),0.9,IF(AND(A1437="Africa",AE1437=2050),0.86,IF(AND(A1437="Brazil",AE1437=2035),0.93,IF(AND(A1437="Brazil",AE1437=2050),0.89,""))))))))))))))))))</f>
        <v>*0.9</v>
      </c>
      <c r="AG1437" s="51" t="str">
        <f aca="false">AG1436</f>
        <v>REZoning_Sol-Win</v>
      </c>
      <c r="AI1437" s="0" t="s">
        <v>2288</v>
      </c>
      <c r="AJ1437" s="50" t="s">
        <v>35</v>
      </c>
      <c r="AK1437" s="0" t="n">
        <v>2050</v>
      </c>
      <c r="AL1437" s="51" t="str">
        <f aca="false">"*"&amp;IF(AND(A1437="EU",AK1437=2035),0.93,IF(AND(A1437="EU",AK1437=2050),0.9,IF(AND(A1437="USA",AK1437=2035),0.92,IF(AND(A1437="USA",AK1437=2050),0.89,IF(AND(A1437="Japan",AK1437=2035),0.92,IF(AND(A1437="Japan",AK1437=2050),0.89,IF(AND(A1437="Russia",AK1437=2035),0.91,IF(AND(A1437="Russia",AK1437=2050),0.86,IF(AND(A1437="China",AK1437=2035),0.91,IF(AND(A1437="China",AK1437=2050),0.87,IF(AND(A1437="India",AK1437=2035),0.92,IF(AND(A1437="India",AK1437=2050),0.87,IF(AND(A1437="Middle East",AK1437=2035),0.89,IF(AND(A1437="Middle East",AK1437=2050),0.84,IF(AND(A1437="Africa",AK1437=2035),0.9,IF(AND(A1437="Africa",AK1437=2050),0.86,IF(AND(A1437="Brazil",AK1437=2035),0.93,IF(AND(A1437="Brazil",AK1437=2050),0.89,""))))))))))))))))))</f>
        <v>*0.86</v>
      </c>
      <c r="AM1437" s="51" t="str">
        <f aca="false">AM1436</f>
        <v>REZoning_Sol-Win</v>
      </c>
      <c r="AP1437" s="0" t="s">
        <v>2288</v>
      </c>
      <c r="AQ1437" s="0" t="s">
        <v>35</v>
      </c>
      <c r="AR1437" s="0" t="n">
        <v>2100</v>
      </c>
      <c r="AS1437" s="0" t="s">
        <v>860</v>
      </c>
      <c r="AT1437" s="0" t="s">
        <v>36</v>
      </c>
    </row>
    <row r="1438" customFormat="false" ht="28.5" hidden="false" customHeight="true" outlineLevel="0" collapsed="false">
      <c r="A1438" s="3" t="s">
        <v>43</v>
      </c>
      <c r="C1438" s="0" t="s">
        <v>2289</v>
      </c>
      <c r="D1438" s="50" t="s">
        <v>35</v>
      </c>
      <c r="E1438" s="0" t="n">
        <v>2035</v>
      </c>
      <c r="F1438" s="51" t="str">
        <f aca="false">"*"&amp;IF(AND(A1438="EU",E1438=2035),0.95,IF(AND(A1438="EU",E1438=2050),0.93,IF(AND(A1438="USA",E1438=2035),0.96,IF(AND(A1438="USA",E1438=2050),0.94,IF(AND(A1438="Japan",E1438=2035),0.94,IF(AND(A1438="Japan",E1438=2050),0.92,IF(AND(A1438="Russia",E1438=2035),0.95,IF(AND(A1438="Russia",E1438=2050),0.93,IF(AND(A1438="China",E1438=2035),0.94,IF(AND(A1438="China",E1438=2050),0.92,IF(AND(A1438="India",E1438=2035),0.95,IF(AND(A1438="India",E1438=2050),0.92,IF(AND(A1438="Middle East",E1438=2035),0.94,IF(AND(A1438="Middle East",E1438=2050),0.9,IF(AND(A1438="Africa",E1438=2035),0.94,IF(AND(A1438="Africa",E1438=2050),0.91,IF(AND(A1438="Brazil",E1438=2035),0.95,IF(AND(A1438="Brazil",E1438=2050),0.92,""))))))))))))))))))</f>
        <v>*0.94</v>
      </c>
      <c r="H1438" s="0" t="s">
        <v>2289</v>
      </c>
      <c r="I1438" s="50" t="s">
        <v>35</v>
      </c>
      <c r="J1438" s="0" t="n">
        <v>2050</v>
      </c>
      <c r="K1438" s="48" t="str">
        <f aca="false">"*"&amp;IF(AND(A1438="EU",J1438=2035),0.95,IF(AND(A1438="EU",J1438=2050),0.93,IF(AND(A1438="USA",J1438=2035),0.96,IF(AND(A1438="USA",J1438=2050),0.94,IF(AND(A1438="Japan",J1438=2035),0.94,IF(AND(A1438="Japan",J1438=2050),0.92,IF(AND(A1438="Russia",J1438=2035),0.95,IF(AND(A1438="Russia",J1438=2050),0.93,IF(AND(A1438="China",J1438=2035),0.94,IF(AND(A1438="China",J1438=2050),0.92,IF(AND(A1438="India",J1438=2035),0.95,IF(AND(A1438="India",J1438=2050),0.92,IF(AND(A1438="Middle East",J1438=2035),0.94,IF(AND(A1438="Middle East",J1438=2050),0.9,IF(AND(A1438="Africa",J1438=2035),0.94,IF(AND(A1438="Africa",J1438=2050),0.91,IF(AND(A1438="Brazil",J1438=2035),0.95,IF(AND(A1438="Brazil",J1438=2050),0.92,""))))))))))))))))))</f>
        <v>*0.91</v>
      </c>
      <c r="P1438" s="41" t="s">
        <v>2289</v>
      </c>
      <c r="Q1438" s="52" t="s">
        <v>35</v>
      </c>
      <c r="R1438" s="41" t="n">
        <v>2035</v>
      </c>
      <c r="S1438" s="53" t="str">
        <f aca="false">"*"&amp;IF(AND(A1438="EU",R1438=2035),0.95,IF(AND(A1438="EU",R1438=2050),0.93,IF(AND(A1438="USA",R1438=2035),0.96,IF(AND(A1438="USA",R1438=2050),0.93,IF(AND(A1438="Japan",R1438=2035),0.94,IF(AND(A1438="Japan",R1438=2050),0.92,IF(AND(A1438="Russia",R1438=2035),0.95,IF(AND(A1438="Russia",R1438=2050),0.91,IF(AND(A1438="China",R1438=2035),0.93,IF(AND(A1438="China",R1438=2050),0.92,IF(AND(A1438="India",R1438=2035),0.94,IF(AND(A1438="India",R1438=2050),0.91,IF(AND(A1438="Middle East",R1438=2035),0.92,IF(AND(A1438="Middle East",R1438=2050),0.89,IF(AND(A1438="Africa",R1438=2035),0.93,IF(AND(A1438="Africa",R1438=2050),0.9,IF(AND(A1438="Brazil",R1438=2035),0.95,IF(AND(A1438="Brazil",R1438=2050),0.92,""))))))))))))))))))</f>
        <v>*0.93</v>
      </c>
      <c r="U1438" s="41" t="s">
        <v>2289</v>
      </c>
      <c r="V1438" s="52" t="s">
        <v>35</v>
      </c>
      <c r="W1438" s="41" t="n">
        <v>2050</v>
      </c>
      <c r="X1438" s="53" t="str">
        <f aca="false">"*"&amp;IF(AND(A1438="EU",W1438=2035),0.95,IF(AND(A1438="EU",W1438=2050),0.93,IF(AND(A1438="USA",W1438=2035),0.96,IF(AND(A1438="USA",W1438=2050),0.93,IF(AND(A1438="Japan",W1438=2035),0.94,IF(AND(A1438="Japan",W1438=2050),0.92,IF(AND(A1438="Russia",W1438=2035),0.95,IF(AND(A1438="Russia",W1438=2050),0.91,IF(AND(A1438="China",W1438=2035),0.93,IF(AND(A1438="China",W1438=2050),0.92,IF(AND(A1438="India",W1438=2035),0.94,IF(AND(A1438="India",W1438=2050),0.91,IF(AND(A1438="Middle East",W1438=2035),0.92,IF(AND(A1438="Middle East",W1438=2050),0.89,IF(AND(A1438="Africa",W1438=2035),0.93,IF(AND(A1438="Africa",W1438=2050),0.9,IF(AND(A1438="Brazil",W1438=2035),0.95,IF(AND(A1438="Brazil",W1438=2050),0.92,""))))))))))))))))))</f>
        <v>*0.9</v>
      </c>
      <c r="AC1438" s="0" t="s">
        <v>2289</v>
      </c>
      <c r="AD1438" s="50" t="s">
        <v>35</v>
      </c>
      <c r="AE1438" s="0" t="n">
        <v>2035</v>
      </c>
      <c r="AF1438" s="51" t="str">
        <f aca="false">"*"&amp;IF(AND(A1438="EU",AE1438=2035),0.93,IF(AND(A1438="EU",AE1438=2050),0.9,IF(AND(A1438="USA",AE1438=2035),0.92,IF(AND(A1438="USA",AE1438=2050),0.89,IF(AND(A1438="Japan",AE1438=2035),0.92,IF(AND(A1438="Japan",AE1438=2050),0.89,IF(AND(A1438="Russia",AE1438=2035),0.91,IF(AND(A1438="Russia",AE1438=2050),0.86,IF(AND(A1438="China",AE1438=2035),0.91,IF(AND(A1438="China",AE1438=2050),0.87,IF(AND(A1438="India",AE1438=2035),0.92,IF(AND(A1438="India",AE1438=2050),0.87,IF(AND(A1438="Middle East",AE1438=2035),0.89,IF(AND(A1438="Middle East",AE1438=2050),0.84,IF(AND(A1438="Africa",AE1438=2035),0.9,IF(AND(A1438="Africa",AE1438=2050),0.86,IF(AND(A1438="Brazil",AE1438=2035),0.93,IF(AND(A1438="Brazil",AE1438=2050),0.89,""))))))))))))))))))</f>
        <v>*0.9</v>
      </c>
      <c r="AG1438" s="51" t="str">
        <f aca="false">AG1437</f>
        <v>REZoning_Sol-Win</v>
      </c>
      <c r="AI1438" s="0" t="s">
        <v>2289</v>
      </c>
      <c r="AJ1438" s="50" t="s">
        <v>35</v>
      </c>
      <c r="AK1438" s="0" t="n">
        <v>2050</v>
      </c>
      <c r="AL1438" s="51" t="str">
        <f aca="false">"*"&amp;IF(AND(A1438="EU",AK1438=2035),0.93,IF(AND(A1438="EU",AK1438=2050),0.9,IF(AND(A1438="USA",AK1438=2035),0.92,IF(AND(A1438="USA",AK1438=2050),0.89,IF(AND(A1438="Japan",AK1438=2035),0.92,IF(AND(A1438="Japan",AK1438=2050),0.89,IF(AND(A1438="Russia",AK1438=2035),0.91,IF(AND(A1438="Russia",AK1438=2050),0.86,IF(AND(A1438="China",AK1438=2035),0.91,IF(AND(A1438="China",AK1438=2050),0.87,IF(AND(A1438="India",AK1438=2035),0.92,IF(AND(A1438="India",AK1438=2050),0.87,IF(AND(A1438="Middle East",AK1438=2035),0.89,IF(AND(A1438="Middle East",AK1438=2050),0.84,IF(AND(A1438="Africa",AK1438=2035),0.9,IF(AND(A1438="Africa",AK1438=2050),0.86,IF(AND(A1438="Brazil",AK1438=2035),0.93,IF(AND(A1438="Brazil",AK1438=2050),0.89,""))))))))))))))))))</f>
        <v>*0.86</v>
      </c>
      <c r="AM1438" s="51" t="str">
        <f aca="false">AM1437</f>
        <v>REZoning_Sol-Win</v>
      </c>
      <c r="AP1438" s="0" t="s">
        <v>2289</v>
      </c>
      <c r="AQ1438" s="0" t="s">
        <v>35</v>
      </c>
      <c r="AR1438" s="0" t="n">
        <v>2100</v>
      </c>
      <c r="AS1438" s="0" t="s">
        <v>860</v>
      </c>
      <c r="AT1438" s="0" t="s">
        <v>36</v>
      </c>
    </row>
    <row r="1439" customFormat="false" ht="28.5" hidden="false" customHeight="true" outlineLevel="0" collapsed="false">
      <c r="A1439" s="3" t="s">
        <v>43</v>
      </c>
      <c r="C1439" s="0" t="s">
        <v>2290</v>
      </c>
      <c r="D1439" s="50" t="s">
        <v>35</v>
      </c>
      <c r="E1439" s="0" t="n">
        <v>2035</v>
      </c>
      <c r="F1439" s="51" t="str">
        <f aca="false">"*"&amp;IF(AND(A1439="EU",E1439=2035),0.95,IF(AND(A1439="EU",E1439=2050),0.93,IF(AND(A1439="USA",E1439=2035),0.96,IF(AND(A1439="USA",E1439=2050),0.94,IF(AND(A1439="Japan",E1439=2035),0.94,IF(AND(A1439="Japan",E1439=2050),0.92,IF(AND(A1439="Russia",E1439=2035),0.95,IF(AND(A1439="Russia",E1439=2050),0.93,IF(AND(A1439="China",E1439=2035),0.94,IF(AND(A1439="China",E1439=2050),0.92,IF(AND(A1439="India",E1439=2035),0.95,IF(AND(A1439="India",E1439=2050),0.92,IF(AND(A1439="Middle East",E1439=2035),0.94,IF(AND(A1439="Middle East",E1439=2050),0.9,IF(AND(A1439="Africa",E1439=2035),0.94,IF(AND(A1439="Africa",E1439=2050),0.91,IF(AND(A1439="Brazil",E1439=2035),0.95,IF(AND(A1439="Brazil",E1439=2050),0.92,""))))))))))))))))))</f>
        <v>*0.94</v>
      </c>
      <c r="H1439" s="0" t="s">
        <v>2290</v>
      </c>
      <c r="I1439" s="50" t="s">
        <v>35</v>
      </c>
      <c r="J1439" s="0" t="n">
        <v>2050</v>
      </c>
      <c r="K1439" s="48" t="str">
        <f aca="false">"*"&amp;IF(AND(A1439="EU",J1439=2035),0.95,IF(AND(A1439="EU",J1439=2050),0.93,IF(AND(A1439="USA",J1439=2035),0.96,IF(AND(A1439="USA",J1439=2050),0.94,IF(AND(A1439="Japan",J1439=2035),0.94,IF(AND(A1439="Japan",J1439=2050),0.92,IF(AND(A1439="Russia",J1439=2035),0.95,IF(AND(A1439="Russia",J1439=2050),0.93,IF(AND(A1439="China",J1439=2035),0.94,IF(AND(A1439="China",J1439=2050),0.92,IF(AND(A1439="India",J1439=2035),0.95,IF(AND(A1439="India",J1439=2050),0.92,IF(AND(A1439="Middle East",J1439=2035),0.94,IF(AND(A1439="Middle East",J1439=2050),0.9,IF(AND(A1439="Africa",J1439=2035),0.94,IF(AND(A1439="Africa",J1439=2050),0.91,IF(AND(A1439="Brazil",J1439=2035),0.95,IF(AND(A1439="Brazil",J1439=2050),0.92,""))))))))))))))))))</f>
        <v>*0.91</v>
      </c>
      <c r="P1439" s="41" t="s">
        <v>2290</v>
      </c>
      <c r="Q1439" s="52" t="s">
        <v>35</v>
      </c>
      <c r="R1439" s="41" t="n">
        <v>2035</v>
      </c>
      <c r="S1439" s="53" t="str">
        <f aca="false">"*"&amp;IF(AND(A1439="EU",R1439=2035),0.95,IF(AND(A1439="EU",R1439=2050),0.93,IF(AND(A1439="USA",R1439=2035),0.96,IF(AND(A1439="USA",R1439=2050),0.93,IF(AND(A1439="Japan",R1439=2035),0.94,IF(AND(A1439="Japan",R1439=2050),0.92,IF(AND(A1439="Russia",R1439=2035),0.95,IF(AND(A1439="Russia",R1439=2050),0.91,IF(AND(A1439="China",R1439=2035),0.93,IF(AND(A1439="China",R1439=2050),0.92,IF(AND(A1439="India",R1439=2035),0.94,IF(AND(A1439="India",R1439=2050),0.91,IF(AND(A1439="Middle East",R1439=2035),0.92,IF(AND(A1439="Middle East",R1439=2050),0.89,IF(AND(A1439="Africa",R1439=2035),0.93,IF(AND(A1439="Africa",R1439=2050),0.9,IF(AND(A1439="Brazil",R1439=2035),0.95,IF(AND(A1439="Brazil",R1439=2050),0.92,""))))))))))))))))))</f>
        <v>*0.93</v>
      </c>
      <c r="U1439" s="41" t="s">
        <v>2290</v>
      </c>
      <c r="V1439" s="52" t="s">
        <v>35</v>
      </c>
      <c r="W1439" s="41" t="n">
        <v>2050</v>
      </c>
      <c r="X1439" s="53" t="str">
        <f aca="false">"*"&amp;IF(AND(A1439="EU",W1439=2035),0.95,IF(AND(A1439="EU",W1439=2050),0.93,IF(AND(A1439="USA",W1439=2035),0.96,IF(AND(A1439="USA",W1439=2050),0.93,IF(AND(A1439="Japan",W1439=2035),0.94,IF(AND(A1439="Japan",W1439=2050),0.92,IF(AND(A1439="Russia",W1439=2035),0.95,IF(AND(A1439="Russia",W1439=2050),0.91,IF(AND(A1439="China",W1439=2035),0.93,IF(AND(A1439="China",W1439=2050),0.92,IF(AND(A1439="India",W1439=2035),0.94,IF(AND(A1439="India",W1439=2050),0.91,IF(AND(A1439="Middle East",W1439=2035),0.92,IF(AND(A1439="Middle East",W1439=2050),0.89,IF(AND(A1439="Africa",W1439=2035),0.93,IF(AND(A1439="Africa",W1439=2050),0.9,IF(AND(A1439="Brazil",W1439=2035),0.95,IF(AND(A1439="Brazil",W1439=2050),0.92,""))))))))))))))))))</f>
        <v>*0.9</v>
      </c>
      <c r="AC1439" s="0" t="s">
        <v>2290</v>
      </c>
      <c r="AD1439" s="50" t="s">
        <v>35</v>
      </c>
      <c r="AE1439" s="0" t="n">
        <v>2035</v>
      </c>
      <c r="AF1439" s="51" t="str">
        <f aca="false">"*"&amp;IF(AND(A1439="EU",AE1439=2035),0.93,IF(AND(A1439="EU",AE1439=2050),0.9,IF(AND(A1439="USA",AE1439=2035),0.92,IF(AND(A1439="USA",AE1439=2050),0.89,IF(AND(A1439="Japan",AE1439=2035),0.92,IF(AND(A1439="Japan",AE1439=2050),0.89,IF(AND(A1439="Russia",AE1439=2035),0.91,IF(AND(A1439="Russia",AE1439=2050),0.86,IF(AND(A1439="China",AE1439=2035),0.91,IF(AND(A1439="China",AE1439=2050),0.87,IF(AND(A1439="India",AE1439=2035),0.92,IF(AND(A1439="India",AE1439=2050),0.87,IF(AND(A1439="Middle East",AE1439=2035),0.89,IF(AND(A1439="Middle East",AE1439=2050),0.84,IF(AND(A1439="Africa",AE1439=2035),0.9,IF(AND(A1439="Africa",AE1439=2050),0.86,IF(AND(A1439="Brazil",AE1439=2035),0.93,IF(AND(A1439="Brazil",AE1439=2050),0.89,""))))))))))))))))))</f>
        <v>*0.9</v>
      </c>
      <c r="AG1439" s="51" t="str">
        <f aca="false">AG1438</f>
        <v>REZoning_Sol-Win</v>
      </c>
      <c r="AI1439" s="0" t="s">
        <v>2290</v>
      </c>
      <c r="AJ1439" s="50" t="s">
        <v>35</v>
      </c>
      <c r="AK1439" s="0" t="n">
        <v>2050</v>
      </c>
      <c r="AL1439" s="51" t="str">
        <f aca="false">"*"&amp;IF(AND(A1439="EU",AK1439=2035),0.93,IF(AND(A1439="EU",AK1439=2050),0.9,IF(AND(A1439="USA",AK1439=2035),0.92,IF(AND(A1439="USA",AK1439=2050),0.89,IF(AND(A1439="Japan",AK1439=2035),0.92,IF(AND(A1439="Japan",AK1439=2050),0.89,IF(AND(A1439="Russia",AK1439=2035),0.91,IF(AND(A1439="Russia",AK1439=2050),0.86,IF(AND(A1439="China",AK1439=2035),0.91,IF(AND(A1439="China",AK1439=2050),0.87,IF(AND(A1439="India",AK1439=2035),0.92,IF(AND(A1439="India",AK1439=2050),0.87,IF(AND(A1439="Middle East",AK1439=2035),0.89,IF(AND(A1439="Middle East",AK1439=2050),0.84,IF(AND(A1439="Africa",AK1439=2035),0.9,IF(AND(A1439="Africa",AK1439=2050),0.86,IF(AND(A1439="Brazil",AK1439=2035),0.93,IF(AND(A1439="Brazil",AK1439=2050),0.89,""))))))))))))))))))</f>
        <v>*0.86</v>
      </c>
      <c r="AM1439" s="51" t="str">
        <f aca="false">AM1438</f>
        <v>REZoning_Sol-Win</v>
      </c>
      <c r="AP1439" s="0" t="s">
        <v>2290</v>
      </c>
      <c r="AQ1439" s="0" t="s">
        <v>35</v>
      </c>
      <c r="AR1439" s="0" t="n">
        <v>2100</v>
      </c>
      <c r="AS1439" s="0" t="s">
        <v>860</v>
      </c>
      <c r="AT1439" s="0" t="s">
        <v>36</v>
      </c>
    </row>
    <row r="1440" customFormat="false" ht="28.5" hidden="false" customHeight="true" outlineLevel="0" collapsed="false">
      <c r="A1440" s="3" t="s">
        <v>43</v>
      </c>
      <c r="C1440" s="0" t="s">
        <v>2291</v>
      </c>
      <c r="D1440" s="50" t="s">
        <v>35</v>
      </c>
      <c r="E1440" s="0" t="n">
        <v>2035</v>
      </c>
      <c r="F1440" s="51" t="str">
        <f aca="false">"*"&amp;IF(AND(A1440="EU",E1440=2035),0.95,IF(AND(A1440="EU",E1440=2050),0.93,IF(AND(A1440="USA",E1440=2035),0.96,IF(AND(A1440="USA",E1440=2050),0.94,IF(AND(A1440="Japan",E1440=2035),0.94,IF(AND(A1440="Japan",E1440=2050),0.92,IF(AND(A1440="Russia",E1440=2035),0.95,IF(AND(A1440="Russia",E1440=2050),0.93,IF(AND(A1440="China",E1440=2035),0.94,IF(AND(A1440="China",E1440=2050),0.92,IF(AND(A1440="India",E1440=2035),0.95,IF(AND(A1440="India",E1440=2050),0.92,IF(AND(A1440="Middle East",E1440=2035),0.94,IF(AND(A1440="Middle East",E1440=2050),0.9,IF(AND(A1440="Africa",E1440=2035),0.94,IF(AND(A1440="Africa",E1440=2050),0.91,IF(AND(A1440="Brazil",E1440=2035),0.95,IF(AND(A1440="Brazil",E1440=2050),0.92,""))))))))))))))))))</f>
        <v>*0.94</v>
      </c>
      <c r="H1440" s="0" t="s">
        <v>2291</v>
      </c>
      <c r="I1440" s="50" t="s">
        <v>35</v>
      </c>
      <c r="J1440" s="0" t="n">
        <v>2050</v>
      </c>
      <c r="K1440" s="48" t="str">
        <f aca="false">"*"&amp;IF(AND(A1440="EU",J1440=2035),0.95,IF(AND(A1440="EU",J1440=2050),0.93,IF(AND(A1440="USA",J1440=2035),0.96,IF(AND(A1440="USA",J1440=2050),0.94,IF(AND(A1440="Japan",J1440=2035),0.94,IF(AND(A1440="Japan",J1440=2050),0.92,IF(AND(A1440="Russia",J1440=2035),0.95,IF(AND(A1440="Russia",J1440=2050),0.93,IF(AND(A1440="China",J1440=2035),0.94,IF(AND(A1440="China",J1440=2050),0.92,IF(AND(A1440="India",J1440=2035),0.95,IF(AND(A1440="India",J1440=2050),0.92,IF(AND(A1440="Middle East",J1440=2035),0.94,IF(AND(A1440="Middle East",J1440=2050),0.9,IF(AND(A1440="Africa",J1440=2035),0.94,IF(AND(A1440="Africa",J1440=2050),0.91,IF(AND(A1440="Brazil",J1440=2035),0.95,IF(AND(A1440="Brazil",J1440=2050),0.92,""))))))))))))))))))</f>
        <v>*0.91</v>
      </c>
      <c r="P1440" s="41" t="s">
        <v>2291</v>
      </c>
      <c r="Q1440" s="52" t="s">
        <v>35</v>
      </c>
      <c r="R1440" s="41" t="n">
        <v>2035</v>
      </c>
      <c r="S1440" s="53" t="str">
        <f aca="false">"*"&amp;IF(AND(A1440="EU",R1440=2035),0.95,IF(AND(A1440="EU",R1440=2050),0.93,IF(AND(A1440="USA",R1440=2035),0.96,IF(AND(A1440="USA",R1440=2050),0.93,IF(AND(A1440="Japan",R1440=2035),0.94,IF(AND(A1440="Japan",R1440=2050),0.92,IF(AND(A1440="Russia",R1440=2035),0.95,IF(AND(A1440="Russia",R1440=2050),0.91,IF(AND(A1440="China",R1440=2035),0.93,IF(AND(A1440="China",R1440=2050),0.92,IF(AND(A1440="India",R1440=2035),0.94,IF(AND(A1440="India",R1440=2050),0.91,IF(AND(A1440="Middle East",R1440=2035),0.92,IF(AND(A1440="Middle East",R1440=2050),0.89,IF(AND(A1440="Africa",R1440=2035),0.93,IF(AND(A1440="Africa",R1440=2050),0.9,IF(AND(A1440="Brazil",R1440=2035),0.95,IF(AND(A1440="Brazil",R1440=2050),0.92,""))))))))))))))))))</f>
        <v>*0.93</v>
      </c>
      <c r="U1440" s="41" t="s">
        <v>2291</v>
      </c>
      <c r="V1440" s="52" t="s">
        <v>35</v>
      </c>
      <c r="W1440" s="41" t="n">
        <v>2050</v>
      </c>
      <c r="X1440" s="53" t="str">
        <f aca="false">"*"&amp;IF(AND(A1440="EU",W1440=2035),0.95,IF(AND(A1440="EU",W1440=2050),0.93,IF(AND(A1440="USA",W1440=2035),0.96,IF(AND(A1440="USA",W1440=2050),0.93,IF(AND(A1440="Japan",W1440=2035),0.94,IF(AND(A1440="Japan",W1440=2050),0.92,IF(AND(A1440="Russia",W1440=2035),0.95,IF(AND(A1440="Russia",W1440=2050),0.91,IF(AND(A1440="China",W1440=2035),0.93,IF(AND(A1440="China",W1440=2050),0.92,IF(AND(A1440="India",W1440=2035),0.94,IF(AND(A1440="India",W1440=2050),0.91,IF(AND(A1440="Middle East",W1440=2035),0.92,IF(AND(A1440="Middle East",W1440=2050),0.89,IF(AND(A1440="Africa",W1440=2035),0.93,IF(AND(A1440="Africa",W1440=2050),0.9,IF(AND(A1440="Brazil",W1440=2035),0.95,IF(AND(A1440="Brazil",W1440=2050),0.92,""))))))))))))))))))</f>
        <v>*0.9</v>
      </c>
      <c r="AC1440" s="0" t="s">
        <v>2291</v>
      </c>
      <c r="AD1440" s="50" t="s">
        <v>35</v>
      </c>
      <c r="AE1440" s="0" t="n">
        <v>2035</v>
      </c>
      <c r="AF1440" s="51" t="str">
        <f aca="false">"*"&amp;IF(AND(A1440="EU",AE1440=2035),0.93,IF(AND(A1440="EU",AE1440=2050),0.9,IF(AND(A1440="USA",AE1440=2035),0.92,IF(AND(A1440="USA",AE1440=2050),0.89,IF(AND(A1440="Japan",AE1440=2035),0.92,IF(AND(A1440="Japan",AE1440=2050),0.89,IF(AND(A1440="Russia",AE1440=2035),0.91,IF(AND(A1440="Russia",AE1440=2050),0.86,IF(AND(A1440="China",AE1440=2035),0.91,IF(AND(A1440="China",AE1440=2050),0.87,IF(AND(A1440="India",AE1440=2035),0.92,IF(AND(A1440="India",AE1440=2050),0.87,IF(AND(A1440="Middle East",AE1440=2035),0.89,IF(AND(A1440="Middle East",AE1440=2050),0.84,IF(AND(A1440="Africa",AE1440=2035),0.9,IF(AND(A1440="Africa",AE1440=2050),0.86,IF(AND(A1440="Brazil",AE1440=2035),0.93,IF(AND(A1440="Brazil",AE1440=2050),0.89,""))))))))))))))))))</f>
        <v>*0.9</v>
      </c>
      <c r="AG1440" s="51" t="str">
        <f aca="false">AG1439</f>
        <v>REZoning_Sol-Win</v>
      </c>
      <c r="AI1440" s="0" t="s">
        <v>2291</v>
      </c>
      <c r="AJ1440" s="50" t="s">
        <v>35</v>
      </c>
      <c r="AK1440" s="0" t="n">
        <v>2050</v>
      </c>
      <c r="AL1440" s="51" t="str">
        <f aca="false">"*"&amp;IF(AND(A1440="EU",AK1440=2035),0.93,IF(AND(A1440="EU",AK1440=2050),0.9,IF(AND(A1440="USA",AK1440=2035),0.92,IF(AND(A1440="USA",AK1440=2050),0.89,IF(AND(A1440="Japan",AK1440=2035),0.92,IF(AND(A1440="Japan",AK1440=2050),0.89,IF(AND(A1440="Russia",AK1440=2035),0.91,IF(AND(A1440="Russia",AK1440=2050),0.86,IF(AND(A1440="China",AK1440=2035),0.91,IF(AND(A1440="China",AK1440=2050),0.87,IF(AND(A1440="India",AK1440=2035),0.92,IF(AND(A1440="India",AK1440=2050),0.87,IF(AND(A1440="Middle East",AK1440=2035),0.89,IF(AND(A1440="Middle East",AK1440=2050),0.84,IF(AND(A1440="Africa",AK1440=2035),0.9,IF(AND(A1440="Africa",AK1440=2050),0.86,IF(AND(A1440="Brazil",AK1440=2035),0.93,IF(AND(A1440="Brazil",AK1440=2050),0.89,""))))))))))))))))))</f>
        <v>*0.86</v>
      </c>
      <c r="AM1440" s="51" t="str">
        <f aca="false">AM1439</f>
        <v>REZoning_Sol-Win</v>
      </c>
      <c r="AP1440" s="0" t="s">
        <v>2291</v>
      </c>
      <c r="AQ1440" s="0" t="s">
        <v>35</v>
      </c>
      <c r="AR1440" s="0" t="n">
        <v>2100</v>
      </c>
      <c r="AS1440" s="0" t="s">
        <v>860</v>
      </c>
      <c r="AT1440" s="0" t="s">
        <v>36</v>
      </c>
    </row>
    <row r="1441" customFormat="false" ht="28.5" hidden="false" customHeight="true" outlineLevel="0" collapsed="false">
      <c r="A1441" s="3" t="s">
        <v>43</v>
      </c>
      <c r="C1441" s="0" t="s">
        <v>2292</v>
      </c>
      <c r="D1441" s="50" t="s">
        <v>35</v>
      </c>
      <c r="E1441" s="0" t="n">
        <v>2035</v>
      </c>
      <c r="F1441" s="51" t="str">
        <f aca="false">"*"&amp;IF(AND(A1441="EU",E1441=2035),0.95,IF(AND(A1441="EU",E1441=2050),0.93,IF(AND(A1441="USA",E1441=2035),0.96,IF(AND(A1441="USA",E1441=2050),0.94,IF(AND(A1441="Japan",E1441=2035),0.94,IF(AND(A1441="Japan",E1441=2050),0.92,IF(AND(A1441="Russia",E1441=2035),0.95,IF(AND(A1441="Russia",E1441=2050),0.93,IF(AND(A1441="China",E1441=2035),0.94,IF(AND(A1441="China",E1441=2050),0.92,IF(AND(A1441="India",E1441=2035),0.95,IF(AND(A1441="India",E1441=2050),0.92,IF(AND(A1441="Middle East",E1441=2035),0.94,IF(AND(A1441="Middle East",E1441=2050),0.9,IF(AND(A1441="Africa",E1441=2035),0.94,IF(AND(A1441="Africa",E1441=2050),0.91,IF(AND(A1441="Brazil",E1441=2035),0.95,IF(AND(A1441="Brazil",E1441=2050),0.92,""))))))))))))))))))</f>
        <v>*0.94</v>
      </c>
      <c r="H1441" s="0" t="s">
        <v>2292</v>
      </c>
      <c r="I1441" s="50" t="s">
        <v>35</v>
      </c>
      <c r="J1441" s="0" t="n">
        <v>2050</v>
      </c>
      <c r="K1441" s="48" t="str">
        <f aca="false">"*"&amp;IF(AND(A1441="EU",J1441=2035),0.95,IF(AND(A1441="EU",J1441=2050),0.93,IF(AND(A1441="USA",J1441=2035),0.96,IF(AND(A1441="USA",J1441=2050),0.94,IF(AND(A1441="Japan",J1441=2035),0.94,IF(AND(A1441="Japan",J1441=2050),0.92,IF(AND(A1441="Russia",J1441=2035),0.95,IF(AND(A1441="Russia",J1441=2050),0.93,IF(AND(A1441="China",J1441=2035),0.94,IF(AND(A1441="China",J1441=2050),0.92,IF(AND(A1441="India",J1441=2035),0.95,IF(AND(A1441="India",J1441=2050),0.92,IF(AND(A1441="Middle East",J1441=2035),0.94,IF(AND(A1441="Middle East",J1441=2050),0.9,IF(AND(A1441="Africa",J1441=2035),0.94,IF(AND(A1441="Africa",J1441=2050),0.91,IF(AND(A1441="Brazil",J1441=2035),0.95,IF(AND(A1441="Brazil",J1441=2050),0.92,""))))))))))))))))))</f>
        <v>*0.91</v>
      </c>
      <c r="P1441" s="41" t="s">
        <v>2292</v>
      </c>
      <c r="Q1441" s="52" t="s">
        <v>35</v>
      </c>
      <c r="R1441" s="41" t="n">
        <v>2035</v>
      </c>
      <c r="S1441" s="53" t="str">
        <f aca="false">"*"&amp;IF(AND(A1441="EU",R1441=2035),0.95,IF(AND(A1441="EU",R1441=2050),0.93,IF(AND(A1441="USA",R1441=2035),0.96,IF(AND(A1441="USA",R1441=2050),0.93,IF(AND(A1441="Japan",R1441=2035),0.94,IF(AND(A1441="Japan",R1441=2050),0.92,IF(AND(A1441="Russia",R1441=2035),0.95,IF(AND(A1441="Russia",R1441=2050),0.91,IF(AND(A1441="China",R1441=2035),0.93,IF(AND(A1441="China",R1441=2050),0.92,IF(AND(A1441="India",R1441=2035),0.94,IF(AND(A1441="India",R1441=2050),0.91,IF(AND(A1441="Middle East",R1441=2035),0.92,IF(AND(A1441="Middle East",R1441=2050),0.89,IF(AND(A1441="Africa",R1441=2035),0.93,IF(AND(A1441="Africa",R1441=2050),0.9,IF(AND(A1441="Brazil",R1441=2035),0.95,IF(AND(A1441="Brazil",R1441=2050),0.92,""))))))))))))))))))</f>
        <v>*0.93</v>
      </c>
      <c r="U1441" s="41" t="s">
        <v>2292</v>
      </c>
      <c r="V1441" s="52" t="s">
        <v>35</v>
      </c>
      <c r="W1441" s="41" t="n">
        <v>2050</v>
      </c>
      <c r="X1441" s="53" t="str">
        <f aca="false">"*"&amp;IF(AND(A1441="EU",W1441=2035),0.95,IF(AND(A1441="EU",W1441=2050),0.93,IF(AND(A1441="USA",W1441=2035),0.96,IF(AND(A1441="USA",W1441=2050),0.93,IF(AND(A1441="Japan",W1441=2035),0.94,IF(AND(A1441="Japan",W1441=2050),0.92,IF(AND(A1441="Russia",W1441=2035),0.95,IF(AND(A1441="Russia",W1441=2050),0.91,IF(AND(A1441="China",W1441=2035),0.93,IF(AND(A1441="China",W1441=2050),0.92,IF(AND(A1441="India",W1441=2035),0.94,IF(AND(A1441="India",W1441=2050),0.91,IF(AND(A1441="Middle East",W1441=2035),0.92,IF(AND(A1441="Middle East",W1441=2050),0.89,IF(AND(A1441="Africa",W1441=2035),0.93,IF(AND(A1441="Africa",W1441=2050),0.9,IF(AND(A1441="Brazil",W1441=2035),0.95,IF(AND(A1441="Brazil",W1441=2050),0.92,""))))))))))))))))))</f>
        <v>*0.9</v>
      </c>
      <c r="AC1441" s="0" t="s">
        <v>2292</v>
      </c>
      <c r="AD1441" s="50" t="s">
        <v>35</v>
      </c>
      <c r="AE1441" s="0" t="n">
        <v>2035</v>
      </c>
      <c r="AF1441" s="51" t="str">
        <f aca="false">"*"&amp;IF(AND(A1441="EU",AE1441=2035),0.93,IF(AND(A1441="EU",AE1441=2050),0.9,IF(AND(A1441="USA",AE1441=2035),0.92,IF(AND(A1441="USA",AE1441=2050),0.89,IF(AND(A1441="Japan",AE1441=2035),0.92,IF(AND(A1441="Japan",AE1441=2050),0.89,IF(AND(A1441="Russia",AE1441=2035),0.91,IF(AND(A1441="Russia",AE1441=2050),0.86,IF(AND(A1441="China",AE1441=2035),0.91,IF(AND(A1441="China",AE1441=2050),0.87,IF(AND(A1441="India",AE1441=2035),0.92,IF(AND(A1441="India",AE1441=2050),0.87,IF(AND(A1441="Middle East",AE1441=2035),0.89,IF(AND(A1441="Middle East",AE1441=2050),0.84,IF(AND(A1441="Africa",AE1441=2035),0.9,IF(AND(A1441="Africa",AE1441=2050),0.86,IF(AND(A1441="Brazil",AE1441=2035),0.93,IF(AND(A1441="Brazil",AE1441=2050),0.89,""))))))))))))))))))</f>
        <v>*0.9</v>
      </c>
      <c r="AG1441" s="51" t="str">
        <f aca="false">AG1440</f>
        <v>REZoning_Sol-Win</v>
      </c>
      <c r="AI1441" s="0" t="s">
        <v>2292</v>
      </c>
      <c r="AJ1441" s="50" t="s">
        <v>35</v>
      </c>
      <c r="AK1441" s="0" t="n">
        <v>2050</v>
      </c>
      <c r="AL1441" s="51" t="str">
        <f aca="false">"*"&amp;IF(AND(A1441="EU",AK1441=2035),0.93,IF(AND(A1441="EU",AK1441=2050),0.9,IF(AND(A1441="USA",AK1441=2035),0.92,IF(AND(A1441="USA",AK1441=2050),0.89,IF(AND(A1441="Japan",AK1441=2035),0.92,IF(AND(A1441="Japan",AK1441=2050),0.89,IF(AND(A1441="Russia",AK1441=2035),0.91,IF(AND(A1441="Russia",AK1441=2050),0.86,IF(AND(A1441="China",AK1441=2035),0.91,IF(AND(A1441="China",AK1441=2050),0.87,IF(AND(A1441="India",AK1441=2035),0.92,IF(AND(A1441="India",AK1441=2050),0.87,IF(AND(A1441="Middle East",AK1441=2035),0.89,IF(AND(A1441="Middle East",AK1441=2050),0.84,IF(AND(A1441="Africa",AK1441=2035),0.9,IF(AND(A1441="Africa",AK1441=2050),0.86,IF(AND(A1441="Brazil",AK1441=2035),0.93,IF(AND(A1441="Brazil",AK1441=2050),0.89,""))))))))))))))))))</f>
        <v>*0.86</v>
      </c>
      <c r="AM1441" s="51" t="str">
        <f aca="false">AM1440</f>
        <v>REZoning_Sol-Win</v>
      </c>
      <c r="AP1441" s="0" t="s">
        <v>2292</v>
      </c>
      <c r="AQ1441" s="0" t="s">
        <v>35</v>
      </c>
      <c r="AR1441" s="0" t="n">
        <v>2100</v>
      </c>
      <c r="AS1441" s="0" t="s">
        <v>860</v>
      </c>
      <c r="AT1441" s="0" t="s">
        <v>36</v>
      </c>
    </row>
    <row r="1442" customFormat="false" ht="28.5" hidden="false" customHeight="true" outlineLevel="0" collapsed="false">
      <c r="A1442" s="3" t="s">
        <v>43</v>
      </c>
      <c r="C1442" s="0" t="s">
        <v>2293</v>
      </c>
      <c r="D1442" s="50" t="s">
        <v>35</v>
      </c>
      <c r="E1442" s="0" t="n">
        <v>2035</v>
      </c>
      <c r="F1442" s="51" t="str">
        <f aca="false">"*"&amp;IF(AND(A1442="EU",E1442=2035),0.95,IF(AND(A1442="EU",E1442=2050),0.93,IF(AND(A1442="USA",E1442=2035),0.96,IF(AND(A1442="USA",E1442=2050),0.94,IF(AND(A1442="Japan",E1442=2035),0.94,IF(AND(A1442="Japan",E1442=2050),0.92,IF(AND(A1442="Russia",E1442=2035),0.95,IF(AND(A1442="Russia",E1442=2050),0.93,IF(AND(A1442="China",E1442=2035),0.94,IF(AND(A1442="China",E1442=2050),0.92,IF(AND(A1442="India",E1442=2035),0.95,IF(AND(A1442="India",E1442=2050),0.92,IF(AND(A1442="Middle East",E1442=2035),0.94,IF(AND(A1442="Middle East",E1442=2050),0.9,IF(AND(A1442="Africa",E1442=2035),0.94,IF(AND(A1442="Africa",E1442=2050),0.91,IF(AND(A1442="Brazil",E1442=2035),0.95,IF(AND(A1442="Brazil",E1442=2050),0.92,""))))))))))))))))))</f>
        <v>*0.94</v>
      </c>
      <c r="H1442" s="0" t="s">
        <v>2293</v>
      </c>
      <c r="I1442" s="50" t="s">
        <v>35</v>
      </c>
      <c r="J1442" s="0" t="n">
        <v>2050</v>
      </c>
      <c r="K1442" s="48" t="str">
        <f aca="false">"*"&amp;IF(AND(A1442="EU",J1442=2035),0.95,IF(AND(A1442="EU",J1442=2050),0.93,IF(AND(A1442="USA",J1442=2035),0.96,IF(AND(A1442="USA",J1442=2050),0.94,IF(AND(A1442="Japan",J1442=2035),0.94,IF(AND(A1442="Japan",J1442=2050),0.92,IF(AND(A1442="Russia",J1442=2035),0.95,IF(AND(A1442="Russia",J1442=2050),0.93,IF(AND(A1442="China",J1442=2035),0.94,IF(AND(A1442="China",J1442=2050),0.92,IF(AND(A1442="India",J1442=2035),0.95,IF(AND(A1442="India",J1442=2050),0.92,IF(AND(A1442="Middle East",J1442=2035),0.94,IF(AND(A1442="Middle East",J1442=2050),0.9,IF(AND(A1442="Africa",J1442=2035),0.94,IF(AND(A1442="Africa",J1442=2050),0.91,IF(AND(A1442="Brazil",J1442=2035),0.95,IF(AND(A1442="Brazil",J1442=2050),0.92,""))))))))))))))))))</f>
        <v>*0.91</v>
      </c>
      <c r="P1442" s="41" t="s">
        <v>2293</v>
      </c>
      <c r="Q1442" s="52" t="s">
        <v>35</v>
      </c>
      <c r="R1442" s="41" t="n">
        <v>2035</v>
      </c>
      <c r="S1442" s="53" t="str">
        <f aca="false">"*"&amp;IF(AND(A1442="EU",R1442=2035),0.95,IF(AND(A1442="EU",R1442=2050),0.93,IF(AND(A1442="USA",R1442=2035),0.96,IF(AND(A1442="USA",R1442=2050),0.93,IF(AND(A1442="Japan",R1442=2035),0.94,IF(AND(A1442="Japan",R1442=2050),0.92,IF(AND(A1442="Russia",R1442=2035),0.95,IF(AND(A1442="Russia",R1442=2050),0.91,IF(AND(A1442="China",R1442=2035),0.93,IF(AND(A1442="China",R1442=2050),0.92,IF(AND(A1442="India",R1442=2035),0.94,IF(AND(A1442="India",R1442=2050),0.91,IF(AND(A1442="Middle East",R1442=2035),0.92,IF(AND(A1442="Middle East",R1442=2050),0.89,IF(AND(A1442="Africa",R1442=2035),0.93,IF(AND(A1442="Africa",R1442=2050),0.9,IF(AND(A1442="Brazil",R1442=2035),0.95,IF(AND(A1442="Brazil",R1442=2050),0.92,""))))))))))))))))))</f>
        <v>*0.93</v>
      </c>
      <c r="U1442" s="41" t="s">
        <v>2293</v>
      </c>
      <c r="V1442" s="52" t="s">
        <v>35</v>
      </c>
      <c r="W1442" s="41" t="n">
        <v>2050</v>
      </c>
      <c r="X1442" s="53" t="str">
        <f aca="false">"*"&amp;IF(AND(A1442="EU",W1442=2035),0.95,IF(AND(A1442="EU",W1442=2050),0.93,IF(AND(A1442="USA",W1442=2035),0.96,IF(AND(A1442="USA",W1442=2050),0.93,IF(AND(A1442="Japan",W1442=2035),0.94,IF(AND(A1442="Japan",W1442=2050),0.92,IF(AND(A1442="Russia",W1442=2035),0.95,IF(AND(A1442="Russia",W1442=2050),0.91,IF(AND(A1442="China",W1442=2035),0.93,IF(AND(A1442="China",W1442=2050),0.92,IF(AND(A1442="India",W1442=2035),0.94,IF(AND(A1442="India",W1442=2050),0.91,IF(AND(A1442="Middle East",W1442=2035),0.92,IF(AND(A1442="Middle East",W1442=2050),0.89,IF(AND(A1442="Africa",W1442=2035),0.93,IF(AND(A1442="Africa",W1442=2050),0.9,IF(AND(A1442="Brazil",W1442=2035),0.95,IF(AND(A1442="Brazil",W1442=2050),0.92,""))))))))))))))))))</f>
        <v>*0.9</v>
      </c>
      <c r="AC1442" s="0" t="s">
        <v>2293</v>
      </c>
      <c r="AD1442" s="50" t="s">
        <v>35</v>
      </c>
      <c r="AE1442" s="0" t="n">
        <v>2035</v>
      </c>
      <c r="AF1442" s="51" t="str">
        <f aca="false">"*"&amp;IF(AND(A1442="EU",AE1442=2035),0.93,IF(AND(A1442="EU",AE1442=2050),0.9,IF(AND(A1442="USA",AE1442=2035),0.92,IF(AND(A1442="USA",AE1442=2050),0.89,IF(AND(A1442="Japan",AE1442=2035),0.92,IF(AND(A1442="Japan",AE1442=2050),0.89,IF(AND(A1442="Russia",AE1442=2035),0.91,IF(AND(A1442="Russia",AE1442=2050),0.86,IF(AND(A1442="China",AE1442=2035),0.91,IF(AND(A1442="China",AE1442=2050),0.87,IF(AND(A1442="India",AE1442=2035),0.92,IF(AND(A1442="India",AE1442=2050),0.87,IF(AND(A1442="Middle East",AE1442=2035),0.89,IF(AND(A1442="Middle East",AE1442=2050),0.84,IF(AND(A1442="Africa",AE1442=2035),0.9,IF(AND(A1442="Africa",AE1442=2050),0.86,IF(AND(A1442="Brazil",AE1442=2035),0.93,IF(AND(A1442="Brazil",AE1442=2050),0.89,""))))))))))))))))))</f>
        <v>*0.9</v>
      </c>
      <c r="AG1442" s="51" t="str">
        <f aca="false">AG1441</f>
        <v>REZoning_Sol-Win</v>
      </c>
      <c r="AI1442" s="0" t="s">
        <v>2293</v>
      </c>
      <c r="AJ1442" s="50" t="s">
        <v>35</v>
      </c>
      <c r="AK1442" s="0" t="n">
        <v>2050</v>
      </c>
      <c r="AL1442" s="51" t="str">
        <f aca="false">"*"&amp;IF(AND(A1442="EU",AK1442=2035),0.93,IF(AND(A1442="EU",AK1442=2050),0.9,IF(AND(A1442="USA",AK1442=2035),0.92,IF(AND(A1442="USA",AK1442=2050),0.89,IF(AND(A1442="Japan",AK1442=2035),0.92,IF(AND(A1442="Japan",AK1442=2050),0.89,IF(AND(A1442="Russia",AK1442=2035),0.91,IF(AND(A1442="Russia",AK1442=2050),0.86,IF(AND(A1442="China",AK1442=2035),0.91,IF(AND(A1442="China",AK1442=2050),0.87,IF(AND(A1442="India",AK1442=2035),0.92,IF(AND(A1442="India",AK1442=2050),0.87,IF(AND(A1442="Middle East",AK1442=2035),0.89,IF(AND(A1442="Middle East",AK1442=2050),0.84,IF(AND(A1442="Africa",AK1442=2035),0.9,IF(AND(A1442="Africa",AK1442=2050),0.86,IF(AND(A1442="Brazil",AK1442=2035),0.93,IF(AND(A1442="Brazil",AK1442=2050),0.89,""))))))))))))))))))</f>
        <v>*0.86</v>
      </c>
      <c r="AM1442" s="51" t="str">
        <f aca="false">AM1441</f>
        <v>REZoning_Sol-Win</v>
      </c>
      <c r="AP1442" s="0" t="s">
        <v>2293</v>
      </c>
      <c r="AQ1442" s="0" t="s">
        <v>35</v>
      </c>
      <c r="AR1442" s="0" t="n">
        <v>2100</v>
      </c>
      <c r="AS1442" s="0" t="s">
        <v>860</v>
      </c>
      <c r="AT1442" s="0" t="s">
        <v>36</v>
      </c>
    </row>
    <row r="1443" customFormat="false" ht="28.5" hidden="false" customHeight="true" outlineLevel="0" collapsed="false">
      <c r="A1443" s="3" t="s">
        <v>61</v>
      </c>
      <c r="C1443" s="0" t="s">
        <v>2294</v>
      </c>
      <c r="D1443" s="50" t="s">
        <v>35</v>
      </c>
      <c r="E1443" s="0" t="n">
        <v>2035</v>
      </c>
      <c r="F1443" s="51" t="str">
        <f aca="false">"*"&amp;IF(AND(A1443="EU",E1443=2035),0.95,IF(AND(A1443="EU",E1443=2050),0.93,IF(AND(A1443="USA",E1443=2035),0.96,IF(AND(A1443="USA",E1443=2050),0.94,IF(AND(A1443="Japan",E1443=2035),0.94,IF(AND(A1443="Japan",E1443=2050),0.92,IF(AND(A1443="Russia",E1443=2035),0.95,IF(AND(A1443="Russia",E1443=2050),0.93,IF(AND(A1443="China",E1443=2035),0.94,IF(AND(A1443="China",E1443=2050),0.92,IF(AND(A1443="India",E1443=2035),0.95,IF(AND(A1443="India",E1443=2050),0.92,IF(AND(A1443="Middle East",E1443=2035),0.94,IF(AND(A1443="Middle East",E1443=2050),0.9,IF(AND(A1443="Africa",E1443=2035),0.94,IF(AND(A1443="Africa",E1443=2050),0.91,IF(AND(A1443="Brazil",E1443=2035),0.95,IF(AND(A1443="Brazil",E1443=2050),0.92,""))))))))))))))))))</f>
        <v>*0.95</v>
      </c>
      <c r="H1443" s="0" t="s">
        <v>2294</v>
      </c>
      <c r="I1443" s="50" t="s">
        <v>35</v>
      </c>
      <c r="J1443" s="0" t="n">
        <v>2050</v>
      </c>
      <c r="K1443" s="48" t="str">
        <f aca="false">"*"&amp;IF(AND(A1443="EU",J1443=2035),0.95,IF(AND(A1443="EU",J1443=2050),0.93,IF(AND(A1443="USA",J1443=2035),0.96,IF(AND(A1443="USA",J1443=2050),0.94,IF(AND(A1443="Japan",J1443=2035),0.94,IF(AND(A1443="Japan",J1443=2050),0.92,IF(AND(A1443="Russia",J1443=2035),0.95,IF(AND(A1443="Russia",J1443=2050),0.93,IF(AND(A1443="China",J1443=2035),0.94,IF(AND(A1443="China",J1443=2050),0.92,IF(AND(A1443="India",J1443=2035),0.95,IF(AND(A1443="India",J1443=2050),0.92,IF(AND(A1443="Middle East",J1443=2035),0.94,IF(AND(A1443="Middle East",J1443=2050),0.9,IF(AND(A1443="Africa",J1443=2035),0.94,IF(AND(A1443="Africa",J1443=2050),0.91,IF(AND(A1443="Brazil",J1443=2035),0.95,IF(AND(A1443="Brazil",J1443=2050),0.92,""))))))))))))))))))</f>
        <v>*0.92</v>
      </c>
      <c r="P1443" s="41" t="s">
        <v>2294</v>
      </c>
      <c r="Q1443" s="52" t="s">
        <v>35</v>
      </c>
      <c r="R1443" s="41" t="n">
        <v>2035</v>
      </c>
      <c r="S1443" s="53" t="str">
        <f aca="false">"*"&amp;IF(AND(A1443="EU",R1443=2035),0.95,IF(AND(A1443="EU",R1443=2050),0.93,IF(AND(A1443="USA",R1443=2035),0.96,IF(AND(A1443="USA",R1443=2050),0.93,IF(AND(A1443="Japan",R1443=2035),0.94,IF(AND(A1443="Japan",R1443=2050),0.92,IF(AND(A1443="Russia",R1443=2035),0.95,IF(AND(A1443="Russia",R1443=2050),0.91,IF(AND(A1443="China",R1443=2035),0.93,IF(AND(A1443="China",R1443=2050),0.92,IF(AND(A1443="India",R1443=2035),0.94,IF(AND(A1443="India",R1443=2050),0.91,IF(AND(A1443="Middle East",R1443=2035),0.92,IF(AND(A1443="Middle East",R1443=2050),0.89,IF(AND(A1443="Africa",R1443=2035),0.93,IF(AND(A1443="Africa",R1443=2050),0.9,IF(AND(A1443="Brazil",R1443=2035),0.95,IF(AND(A1443="Brazil",R1443=2050),0.92,""))))))))))))))))))</f>
        <v>*0.95</v>
      </c>
      <c r="U1443" s="41" t="s">
        <v>2294</v>
      </c>
      <c r="V1443" s="52" t="s">
        <v>35</v>
      </c>
      <c r="W1443" s="41" t="n">
        <v>2050</v>
      </c>
      <c r="X1443" s="53" t="str">
        <f aca="false">"*"&amp;IF(AND(A1443="EU",W1443=2035),0.95,IF(AND(A1443="EU",W1443=2050),0.93,IF(AND(A1443="USA",W1443=2035),0.96,IF(AND(A1443="USA",W1443=2050),0.93,IF(AND(A1443="Japan",W1443=2035),0.94,IF(AND(A1443="Japan",W1443=2050),0.92,IF(AND(A1443="Russia",W1443=2035),0.95,IF(AND(A1443="Russia",W1443=2050),0.91,IF(AND(A1443="China",W1443=2035),0.93,IF(AND(A1443="China",W1443=2050),0.92,IF(AND(A1443="India",W1443=2035),0.94,IF(AND(A1443="India",W1443=2050),0.91,IF(AND(A1443="Middle East",W1443=2035),0.92,IF(AND(A1443="Middle East",W1443=2050),0.89,IF(AND(A1443="Africa",W1443=2035),0.93,IF(AND(A1443="Africa",W1443=2050),0.9,IF(AND(A1443="Brazil",W1443=2035),0.95,IF(AND(A1443="Brazil",W1443=2050),0.92,""))))))))))))))))))</f>
        <v>*0.92</v>
      </c>
      <c r="AC1443" s="0" t="s">
        <v>2294</v>
      </c>
      <c r="AD1443" s="50" t="s">
        <v>35</v>
      </c>
      <c r="AE1443" s="0" t="n">
        <v>2035</v>
      </c>
      <c r="AF1443" s="51" t="str">
        <f aca="false">"*"&amp;IF(AND(A1443="EU",AE1443=2035),0.93,IF(AND(A1443="EU",AE1443=2050),0.9,IF(AND(A1443="USA",AE1443=2035),0.92,IF(AND(A1443="USA",AE1443=2050),0.89,IF(AND(A1443="Japan",AE1443=2035),0.92,IF(AND(A1443="Japan",AE1443=2050),0.89,IF(AND(A1443="Russia",AE1443=2035),0.91,IF(AND(A1443="Russia",AE1443=2050),0.86,IF(AND(A1443="China",AE1443=2035),0.91,IF(AND(A1443="China",AE1443=2050),0.87,IF(AND(A1443="India",AE1443=2035),0.92,IF(AND(A1443="India",AE1443=2050),0.87,IF(AND(A1443="Middle East",AE1443=2035),0.89,IF(AND(A1443="Middle East",AE1443=2050),0.84,IF(AND(A1443="Africa",AE1443=2035),0.9,IF(AND(A1443="Africa",AE1443=2050),0.86,IF(AND(A1443="Brazil",AE1443=2035),0.93,IF(AND(A1443="Brazil",AE1443=2050),0.89,""))))))))))))))))))</f>
        <v>*0.93</v>
      </c>
      <c r="AG1443" s="51" t="str">
        <f aca="false">AG1442</f>
        <v>REZoning_Sol-Win</v>
      </c>
      <c r="AI1443" s="0" t="s">
        <v>2294</v>
      </c>
      <c r="AJ1443" s="50" t="s">
        <v>35</v>
      </c>
      <c r="AK1443" s="0" t="n">
        <v>2050</v>
      </c>
      <c r="AL1443" s="51" t="str">
        <f aca="false">"*"&amp;IF(AND(A1443="EU",AK1443=2035),0.93,IF(AND(A1443="EU",AK1443=2050),0.9,IF(AND(A1443="USA",AK1443=2035),0.92,IF(AND(A1443="USA",AK1443=2050),0.89,IF(AND(A1443="Japan",AK1443=2035),0.92,IF(AND(A1443="Japan",AK1443=2050),0.89,IF(AND(A1443="Russia",AK1443=2035),0.91,IF(AND(A1443="Russia",AK1443=2050),0.86,IF(AND(A1443="China",AK1443=2035),0.91,IF(AND(A1443="China",AK1443=2050),0.87,IF(AND(A1443="India",AK1443=2035),0.92,IF(AND(A1443="India",AK1443=2050),0.87,IF(AND(A1443="Middle East",AK1443=2035),0.89,IF(AND(A1443="Middle East",AK1443=2050),0.84,IF(AND(A1443="Africa",AK1443=2035),0.9,IF(AND(A1443="Africa",AK1443=2050),0.86,IF(AND(A1443="Brazil",AK1443=2035),0.93,IF(AND(A1443="Brazil",AK1443=2050),0.89,""))))))))))))))))))</f>
        <v>*0.89</v>
      </c>
      <c r="AM1443" s="51" t="str">
        <f aca="false">AM1442</f>
        <v>REZoning_Sol-Win</v>
      </c>
      <c r="AP1443" s="0" t="s">
        <v>2294</v>
      </c>
      <c r="AQ1443" s="0" t="s">
        <v>35</v>
      </c>
      <c r="AR1443" s="0" t="n">
        <v>2100</v>
      </c>
      <c r="AS1443" s="0" t="s">
        <v>914</v>
      </c>
      <c r="AT1443" s="0" t="s">
        <v>36</v>
      </c>
    </row>
    <row r="1444" customFormat="false" ht="28.5" hidden="false" customHeight="true" outlineLevel="0" collapsed="false">
      <c r="A1444" s="3" t="s">
        <v>61</v>
      </c>
      <c r="C1444" s="0" t="s">
        <v>2295</v>
      </c>
      <c r="D1444" s="50" t="s">
        <v>35</v>
      </c>
      <c r="E1444" s="0" t="n">
        <v>2035</v>
      </c>
      <c r="F1444" s="51" t="str">
        <f aca="false">"*"&amp;IF(AND(A1444="EU",E1444=2035),0.95,IF(AND(A1444="EU",E1444=2050),0.93,IF(AND(A1444="USA",E1444=2035),0.96,IF(AND(A1444="USA",E1444=2050),0.94,IF(AND(A1444="Japan",E1444=2035),0.94,IF(AND(A1444="Japan",E1444=2050),0.92,IF(AND(A1444="Russia",E1444=2035),0.95,IF(AND(A1444="Russia",E1444=2050),0.93,IF(AND(A1444="China",E1444=2035),0.94,IF(AND(A1444="China",E1444=2050),0.92,IF(AND(A1444="India",E1444=2035),0.95,IF(AND(A1444="India",E1444=2050),0.92,IF(AND(A1444="Middle East",E1444=2035),0.94,IF(AND(A1444="Middle East",E1444=2050),0.9,IF(AND(A1444="Africa",E1444=2035),0.94,IF(AND(A1444="Africa",E1444=2050),0.91,IF(AND(A1444="Brazil",E1444=2035),0.95,IF(AND(A1444="Brazil",E1444=2050),0.92,""))))))))))))))))))</f>
        <v>*0.95</v>
      </c>
      <c r="H1444" s="0" t="s">
        <v>2295</v>
      </c>
      <c r="I1444" s="50" t="s">
        <v>35</v>
      </c>
      <c r="J1444" s="0" t="n">
        <v>2050</v>
      </c>
      <c r="K1444" s="48" t="str">
        <f aca="false">"*"&amp;IF(AND(A1444="EU",J1444=2035),0.95,IF(AND(A1444="EU",J1444=2050),0.93,IF(AND(A1444="USA",J1444=2035),0.96,IF(AND(A1444="USA",J1444=2050),0.94,IF(AND(A1444="Japan",J1444=2035),0.94,IF(AND(A1444="Japan",J1444=2050),0.92,IF(AND(A1444="Russia",J1444=2035),0.95,IF(AND(A1444="Russia",J1444=2050),0.93,IF(AND(A1444="China",J1444=2035),0.94,IF(AND(A1444="China",J1444=2050),0.92,IF(AND(A1444="India",J1444=2035),0.95,IF(AND(A1444="India",J1444=2050),0.92,IF(AND(A1444="Middle East",J1444=2035),0.94,IF(AND(A1444="Middle East",J1444=2050),0.9,IF(AND(A1444="Africa",J1444=2035),0.94,IF(AND(A1444="Africa",J1444=2050),0.91,IF(AND(A1444="Brazil",J1444=2035),0.95,IF(AND(A1444="Brazil",J1444=2050),0.92,""))))))))))))))))))</f>
        <v>*0.92</v>
      </c>
      <c r="P1444" s="41" t="s">
        <v>2295</v>
      </c>
      <c r="Q1444" s="52" t="s">
        <v>35</v>
      </c>
      <c r="R1444" s="41" t="n">
        <v>2035</v>
      </c>
      <c r="S1444" s="53" t="str">
        <f aca="false">"*"&amp;IF(AND(A1444="EU",R1444=2035),0.95,IF(AND(A1444="EU",R1444=2050),0.93,IF(AND(A1444="USA",R1444=2035),0.96,IF(AND(A1444="USA",R1444=2050),0.93,IF(AND(A1444="Japan",R1444=2035),0.94,IF(AND(A1444="Japan",R1444=2050),0.92,IF(AND(A1444="Russia",R1444=2035),0.95,IF(AND(A1444="Russia",R1444=2050),0.91,IF(AND(A1444="China",R1444=2035),0.93,IF(AND(A1444="China",R1444=2050),0.92,IF(AND(A1444="India",R1444=2035),0.94,IF(AND(A1444="India",R1444=2050),0.91,IF(AND(A1444="Middle East",R1444=2035),0.92,IF(AND(A1444="Middle East",R1444=2050),0.89,IF(AND(A1444="Africa",R1444=2035),0.93,IF(AND(A1444="Africa",R1444=2050),0.9,IF(AND(A1444="Brazil",R1444=2035),0.95,IF(AND(A1444="Brazil",R1444=2050),0.92,""))))))))))))))))))</f>
        <v>*0.95</v>
      </c>
      <c r="U1444" s="41" t="s">
        <v>2295</v>
      </c>
      <c r="V1444" s="52" t="s">
        <v>35</v>
      </c>
      <c r="W1444" s="41" t="n">
        <v>2050</v>
      </c>
      <c r="X1444" s="53" t="str">
        <f aca="false">"*"&amp;IF(AND(A1444="EU",W1444=2035),0.95,IF(AND(A1444="EU",W1444=2050),0.93,IF(AND(A1444="USA",W1444=2035),0.96,IF(AND(A1444="USA",W1444=2050),0.93,IF(AND(A1444="Japan",W1444=2035),0.94,IF(AND(A1444="Japan",W1444=2050),0.92,IF(AND(A1444="Russia",W1444=2035),0.95,IF(AND(A1444="Russia",W1444=2050),0.91,IF(AND(A1444="China",W1444=2035),0.93,IF(AND(A1444="China",W1444=2050),0.92,IF(AND(A1444="India",W1444=2035),0.94,IF(AND(A1444="India",W1444=2050),0.91,IF(AND(A1444="Middle East",W1444=2035),0.92,IF(AND(A1444="Middle East",W1444=2050),0.89,IF(AND(A1444="Africa",W1444=2035),0.93,IF(AND(A1444="Africa",W1444=2050),0.9,IF(AND(A1444="Brazil",W1444=2035),0.95,IF(AND(A1444="Brazil",W1444=2050),0.92,""))))))))))))))))))</f>
        <v>*0.92</v>
      </c>
      <c r="AC1444" s="0" t="s">
        <v>2295</v>
      </c>
      <c r="AD1444" s="50" t="s">
        <v>35</v>
      </c>
      <c r="AE1444" s="0" t="n">
        <v>2035</v>
      </c>
      <c r="AF1444" s="51" t="str">
        <f aca="false">"*"&amp;IF(AND(A1444="EU",AE1444=2035),0.93,IF(AND(A1444="EU",AE1444=2050),0.9,IF(AND(A1444="USA",AE1444=2035),0.92,IF(AND(A1444="USA",AE1444=2050),0.89,IF(AND(A1444="Japan",AE1444=2035),0.92,IF(AND(A1444="Japan",AE1444=2050),0.89,IF(AND(A1444="Russia",AE1444=2035),0.91,IF(AND(A1444="Russia",AE1444=2050),0.86,IF(AND(A1444="China",AE1444=2035),0.91,IF(AND(A1444="China",AE1444=2050),0.87,IF(AND(A1444="India",AE1444=2035),0.92,IF(AND(A1444="India",AE1444=2050),0.87,IF(AND(A1444="Middle East",AE1444=2035),0.89,IF(AND(A1444="Middle East",AE1444=2050),0.84,IF(AND(A1444="Africa",AE1444=2035),0.9,IF(AND(A1444="Africa",AE1444=2050),0.86,IF(AND(A1444="Brazil",AE1444=2035),0.93,IF(AND(A1444="Brazil",AE1444=2050),0.89,""))))))))))))))))))</f>
        <v>*0.93</v>
      </c>
      <c r="AG1444" s="51" t="str">
        <f aca="false">AG1443</f>
        <v>REZoning_Sol-Win</v>
      </c>
      <c r="AI1444" s="0" t="s">
        <v>2295</v>
      </c>
      <c r="AJ1444" s="50" t="s">
        <v>35</v>
      </c>
      <c r="AK1444" s="0" t="n">
        <v>2050</v>
      </c>
      <c r="AL1444" s="51" t="str">
        <f aca="false">"*"&amp;IF(AND(A1444="EU",AK1444=2035),0.93,IF(AND(A1444="EU",AK1444=2050),0.9,IF(AND(A1444="USA",AK1444=2035),0.92,IF(AND(A1444="USA",AK1444=2050),0.89,IF(AND(A1444="Japan",AK1444=2035),0.92,IF(AND(A1444="Japan",AK1444=2050),0.89,IF(AND(A1444="Russia",AK1444=2035),0.91,IF(AND(A1444="Russia",AK1444=2050),0.86,IF(AND(A1444="China",AK1444=2035),0.91,IF(AND(A1444="China",AK1444=2050),0.87,IF(AND(A1444="India",AK1444=2035),0.92,IF(AND(A1444="India",AK1444=2050),0.87,IF(AND(A1444="Middle East",AK1444=2035),0.89,IF(AND(A1444="Middle East",AK1444=2050),0.84,IF(AND(A1444="Africa",AK1444=2035),0.9,IF(AND(A1444="Africa",AK1444=2050),0.86,IF(AND(A1444="Brazil",AK1444=2035),0.93,IF(AND(A1444="Brazil",AK1444=2050),0.89,""))))))))))))))))))</f>
        <v>*0.89</v>
      </c>
      <c r="AM1444" s="51" t="str">
        <f aca="false">AM1443</f>
        <v>REZoning_Sol-Win</v>
      </c>
      <c r="AP1444" s="0" t="s">
        <v>2295</v>
      </c>
      <c r="AQ1444" s="0" t="s">
        <v>35</v>
      </c>
      <c r="AR1444" s="0" t="n">
        <v>2100</v>
      </c>
      <c r="AS1444" s="0" t="s">
        <v>914</v>
      </c>
      <c r="AT1444" s="0" t="s">
        <v>36</v>
      </c>
    </row>
    <row r="1445" customFormat="false" ht="28.5" hidden="false" customHeight="true" outlineLevel="0" collapsed="false">
      <c r="A1445" s="3" t="s">
        <v>61</v>
      </c>
      <c r="C1445" s="0" t="s">
        <v>2296</v>
      </c>
      <c r="D1445" s="50" t="s">
        <v>35</v>
      </c>
      <c r="E1445" s="0" t="n">
        <v>2035</v>
      </c>
      <c r="F1445" s="51" t="str">
        <f aca="false">"*"&amp;IF(AND(A1445="EU",E1445=2035),0.95,IF(AND(A1445="EU",E1445=2050),0.93,IF(AND(A1445="USA",E1445=2035),0.96,IF(AND(A1445="USA",E1445=2050),0.94,IF(AND(A1445="Japan",E1445=2035),0.94,IF(AND(A1445="Japan",E1445=2050),0.92,IF(AND(A1445="Russia",E1445=2035),0.95,IF(AND(A1445="Russia",E1445=2050),0.93,IF(AND(A1445="China",E1445=2035),0.94,IF(AND(A1445="China",E1445=2050),0.92,IF(AND(A1445="India",E1445=2035),0.95,IF(AND(A1445="India",E1445=2050),0.92,IF(AND(A1445="Middle East",E1445=2035),0.94,IF(AND(A1445="Middle East",E1445=2050),0.9,IF(AND(A1445="Africa",E1445=2035),0.94,IF(AND(A1445="Africa",E1445=2050),0.91,IF(AND(A1445="Brazil",E1445=2035),0.95,IF(AND(A1445="Brazil",E1445=2050),0.92,""))))))))))))))))))</f>
        <v>*0.95</v>
      </c>
      <c r="H1445" s="0" t="s">
        <v>2296</v>
      </c>
      <c r="I1445" s="50" t="s">
        <v>35</v>
      </c>
      <c r="J1445" s="0" t="n">
        <v>2050</v>
      </c>
      <c r="K1445" s="48" t="str">
        <f aca="false">"*"&amp;IF(AND(A1445="EU",J1445=2035),0.95,IF(AND(A1445="EU",J1445=2050),0.93,IF(AND(A1445="USA",J1445=2035),0.96,IF(AND(A1445="USA",J1445=2050),0.94,IF(AND(A1445="Japan",J1445=2035),0.94,IF(AND(A1445="Japan",J1445=2050),0.92,IF(AND(A1445="Russia",J1445=2035),0.95,IF(AND(A1445="Russia",J1445=2050),0.93,IF(AND(A1445="China",J1445=2035),0.94,IF(AND(A1445="China",J1445=2050),0.92,IF(AND(A1445="India",J1445=2035),0.95,IF(AND(A1445="India",J1445=2050),0.92,IF(AND(A1445="Middle East",J1445=2035),0.94,IF(AND(A1445="Middle East",J1445=2050),0.9,IF(AND(A1445="Africa",J1445=2035),0.94,IF(AND(A1445="Africa",J1445=2050),0.91,IF(AND(A1445="Brazil",J1445=2035),0.95,IF(AND(A1445="Brazil",J1445=2050),0.92,""))))))))))))))))))</f>
        <v>*0.92</v>
      </c>
      <c r="P1445" s="41" t="s">
        <v>2296</v>
      </c>
      <c r="Q1445" s="52" t="s">
        <v>35</v>
      </c>
      <c r="R1445" s="41" t="n">
        <v>2035</v>
      </c>
      <c r="S1445" s="53" t="str">
        <f aca="false">"*"&amp;IF(AND(A1445="EU",R1445=2035),0.95,IF(AND(A1445="EU",R1445=2050),0.93,IF(AND(A1445="USA",R1445=2035),0.96,IF(AND(A1445="USA",R1445=2050),0.93,IF(AND(A1445="Japan",R1445=2035),0.94,IF(AND(A1445="Japan",R1445=2050),0.92,IF(AND(A1445="Russia",R1445=2035),0.95,IF(AND(A1445="Russia",R1445=2050),0.91,IF(AND(A1445="China",R1445=2035),0.93,IF(AND(A1445="China",R1445=2050),0.92,IF(AND(A1445="India",R1445=2035),0.94,IF(AND(A1445="India",R1445=2050),0.91,IF(AND(A1445="Middle East",R1445=2035),0.92,IF(AND(A1445="Middle East",R1445=2050),0.89,IF(AND(A1445="Africa",R1445=2035),0.93,IF(AND(A1445="Africa",R1445=2050),0.9,IF(AND(A1445="Brazil",R1445=2035),0.95,IF(AND(A1445="Brazil",R1445=2050),0.92,""))))))))))))))))))</f>
        <v>*0.95</v>
      </c>
      <c r="U1445" s="41" t="s">
        <v>2296</v>
      </c>
      <c r="V1445" s="52" t="s">
        <v>35</v>
      </c>
      <c r="W1445" s="41" t="n">
        <v>2050</v>
      </c>
      <c r="X1445" s="53" t="str">
        <f aca="false">"*"&amp;IF(AND(A1445="EU",W1445=2035),0.95,IF(AND(A1445="EU",W1445=2050),0.93,IF(AND(A1445="USA",W1445=2035),0.96,IF(AND(A1445="USA",W1445=2050),0.93,IF(AND(A1445="Japan",W1445=2035),0.94,IF(AND(A1445="Japan",W1445=2050),0.92,IF(AND(A1445="Russia",W1445=2035),0.95,IF(AND(A1445="Russia",W1445=2050),0.91,IF(AND(A1445="China",W1445=2035),0.93,IF(AND(A1445="China",W1445=2050),0.92,IF(AND(A1445="India",W1445=2035),0.94,IF(AND(A1445="India",W1445=2050),0.91,IF(AND(A1445="Middle East",W1445=2035),0.92,IF(AND(A1445="Middle East",W1445=2050),0.89,IF(AND(A1445="Africa",W1445=2035),0.93,IF(AND(A1445="Africa",W1445=2050),0.9,IF(AND(A1445="Brazil",W1445=2035),0.95,IF(AND(A1445="Brazil",W1445=2050),0.92,""))))))))))))))))))</f>
        <v>*0.92</v>
      </c>
      <c r="AC1445" s="0" t="s">
        <v>2296</v>
      </c>
      <c r="AD1445" s="50" t="s">
        <v>35</v>
      </c>
      <c r="AE1445" s="0" t="n">
        <v>2035</v>
      </c>
      <c r="AF1445" s="51" t="str">
        <f aca="false">"*"&amp;IF(AND(A1445="EU",AE1445=2035),0.93,IF(AND(A1445="EU",AE1445=2050),0.9,IF(AND(A1445="USA",AE1445=2035),0.92,IF(AND(A1445="USA",AE1445=2050),0.89,IF(AND(A1445="Japan",AE1445=2035),0.92,IF(AND(A1445="Japan",AE1445=2050),0.89,IF(AND(A1445="Russia",AE1445=2035),0.91,IF(AND(A1445="Russia",AE1445=2050),0.86,IF(AND(A1445="China",AE1445=2035),0.91,IF(AND(A1445="China",AE1445=2050),0.87,IF(AND(A1445="India",AE1445=2035),0.92,IF(AND(A1445="India",AE1445=2050),0.87,IF(AND(A1445="Middle East",AE1445=2035),0.89,IF(AND(A1445="Middle East",AE1445=2050),0.84,IF(AND(A1445="Africa",AE1445=2035),0.9,IF(AND(A1445="Africa",AE1445=2050),0.86,IF(AND(A1445="Brazil",AE1445=2035),0.93,IF(AND(A1445="Brazil",AE1445=2050),0.89,""))))))))))))))))))</f>
        <v>*0.93</v>
      </c>
      <c r="AG1445" s="51" t="str">
        <f aca="false">AG1444</f>
        <v>REZoning_Sol-Win</v>
      </c>
      <c r="AI1445" s="0" t="s">
        <v>2296</v>
      </c>
      <c r="AJ1445" s="50" t="s">
        <v>35</v>
      </c>
      <c r="AK1445" s="0" t="n">
        <v>2050</v>
      </c>
      <c r="AL1445" s="51" t="str">
        <f aca="false">"*"&amp;IF(AND(A1445="EU",AK1445=2035),0.93,IF(AND(A1445="EU",AK1445=2050),0.9,IF(AND(A1445="USA",AK1445=2035),0.92,IF(AND(A1445="USA",AK1445=2050),0.89,IF(AND(A1445="Japan",AK1445=2035),0.92,IF(AND(A1445="Japan",AK1445=2050),0.89,IF(AND(A1445="Russia",AK1445=2035),0.91,IF(AND(A1445="Russia",AK1445=2050),0.86,IF(AND(A1445="China",AK1445=2035),0.91,IF(AND(A1445="China",AK1445=2050),0.87,IF(AND(A1445="India",AK1445=2035),0.92,IF(AND(A1445="India",AK1445=2050),0.87,IF(AND(A1445="Middle East",AK1445=2035),0.89,IF(AND(A1445="Middle East",AK1445=2050),0.84,IF(AND(A1445="Africa",AK1445=2035),0.9,IF(AND(A1445="Africa",AK1445=2050),0.86,IF(AND(A1445="Brazil",AK1445=2035),0.93,IF(AND(A1445="Brazil",AK1445=2050),0.89,""))))))))))))))))))</f>
        <v>*0.89</v>
      </c>
      <c r="AM1445" s="51" t="str">
        <f aca="false">AM1444</f>
        <v>REZoning_Sol-Win</v>
      </c>
      <c r="AP1445" s="0" t="s">
        <v>2296</v>
      </c>
      <c r="AQ1445" s="0" t="s">
        <v>35</v>
      </c>
      <c r="AR1445" s="0" t="n">
        <v>2100</v>
      </c>
      <c r="AS1445" s="0" t="s">
        <v>914</v>
      </c>
      <c r="AT1445" s="0" t="s">
        <v>36</v>
      </c>
    </row>
    <row r="1446" customFormat="false" ht="28.5" hidden="false" customHeight="true" outlineLevel="0" collapsed="false">
      <c r="A1446" s="3" t="s">
        <v>61</v>
      </c>
      <c r="C1446" s="0" t="s">
        <v>2297</v>
      </c>
      <c r="D1446" s="50" t="s">
        <v>35</v>
      </c>
      <c r="E1446" s="0" t="n">
        <v>2035</v>
      </c>
      <c r="F1446" s="51" t="str">
        <f aca="false">"*"&amp;IF(AND(A1446="EU",E1446=2035),0.95,IF(AND(A1446="EU",E1446=2050),0.93,IF(AND(A1446="USA",E1446=2035),0.96,IF(AND(A1446="USA",E1446=2050),0.94,IF(AND(A1446="Japan",E1446=2035),0.94,IF(AND(A1446="Japan",E1446=2050),0.92,IF(AND(A1446="Russia",E1446=2035),0.95,IF(AND(A1446="Russia",E1446=2050),0.93,IF(AND(A1446="China",E1446=2035),0.94,IF(AND(A1446="China",E1446=2050),0.92,IF(AND(A1446="India",E1446=2035),0.95,IF(AND(A1446="India",E1446=2050),0.92,IF(AND(A1446="Middle East",E1446=2035),0.94,IF(AND(A1446="Middle East",E1446=2050),0.9,IF(AND(A1446="Africa",E1446=2035),0.94,IF(AND(A1446="Africa",E1446=2050),0.91,IF(AND(A1446="Brazil",E1446=2035),0.95,IF(AND(A1446="Brazil",E1446=2050),0.92,""))))))))))))))))))</f>
        <v>*0.95</v>
      </c>
      <c r="H1446" s="0" t="s">
        <v>2297</v>
      </c>
      <c r="I1446" s="50" t="s">
        <v>35</v>
      </c>
      <c r="J1446" s="0" t="n">
        <v>2050</v>
      </c>
      <c r="K1446" s="48" t="str">
        <f aca="false">"*"&amp;IF(AND(A1446="EU",J1446=2035),0.95,IF(AND(A1446="EU",J1446=2050),0.93,IF(AND(A1446="USA",J1446=2035),0.96,IF(AND(A1446="USA",J1446=2050),0.94,IF(AND(A1446="Japan",J1446=2035),0.94,IF(AND(A1446="Japan",J1446=2050),0.92,IF(AND(A1446="Russia",J1446=2035),0.95,IF(AND(A1446="Russia",J1446=2050),0.93,IF(AND(A1446="China",J1446=2035),0.94,IF(AND(A1446="China",J1446=2050),0.92,IF(AND(A1446="India",J1446=2035),0.95,IF(AND(A1446="India",J1446=2050),0.92,IF(AND(A1446="Middle East",J1446=2035),0.94,IF(AND(A1446="Middle East",J1446=2050),0.9,IF(AND(A1446="Africa",J1446=2035),0.94,IF(AND(A1446="Africa",J1446=2050),0.91,IF(AND(A1446="Brazil",J1446=2035),0.95,IF(AND(A1446="Brazil",J1446=2050),0.92,""))))))))))))))))))</f>
        <v>*0.92</v>
      </c>
      <c r="P1446" s="41" t="s">
        <v>2297</v>
      </c>
      <c r="Q1446" s="52" t="s">
        <v>35</v>
      </c>
      <c r="R1446" s="41" t="n">
        <v>2035</v>
      </c>
      <c r="S1446" s="53" t="str">
        <f aca="false">"*"&amp;IF(AND(A1446="EU",R1446=2035),0.95,IF(AND(A1446="EU",R1446=2050),0.93,IF(AND(A1446="USA",R1446=2035),0.96,IF(AND(A1446="USA",R1446=2050),0.93,IF(AND(A1446="Japan",R1446=2035),0.94,IF(AND(A1446="Japan",R1446=2050),0.92,IF(AND(A1446="Russia",R1446=2035),0.95,IF(AND(A1446="Russia",R1446=2050),0.91,IF(AND(A1446="China",R1446=2035),0.93,IF(AND(A1446="China",R1446=2050),0.92,IF(AND(A1446="India",R1446=2035),0.94,IF(AND(A1446="India",R1446=2050),0.91,IF(AND(A1446="Middle East",R1446=2035),0.92,IF(AND(A1446="Middle East",R1446=2050),0.89,IF(AND(A1446="Africa",R1446=2035),0.93,IF(AND(A1446="Africa",R1446=2050),0.9,IF(AND(A1446="Brazil",R1446=2035),0.95,IF(AND(A1446="Brazil",R1446=2050),0.92,""))))))))))))))))))</f>
        <v>*0.95</v>
      </c>
      <c r="U1446" s="41" t="s">
        <v>2297</v>
      </c>
      <c r="V1446" s="52" t="s">
        <v>35</v>
      </c>
      <c r="W1446" s="41" t="n">
        <v>2050</v>
      </c>
      <c r="X1446" s="53" t="str">
        <f aca="false">"*"&amp;IF(AND(A1446="EU",W1446=2035),0.95,IF(AND(A1446="EU",W1446=2050),0.93,IF(AND(A1446="USA",W1446=2035),0.96,IF(AND(A1446="USA",W1446=2050),0.93,IF(AND(A1446="Japan",W1446=2035),0.94,IF(AND(A1446="Japan",W1446=2050),0.92,IF(AND(A1446="Russia",W1446=2035),0.95,IF(AND(A1446="Russia",W1446=2050),0.91,IF(AND(A1446="China",W1446=2035),0.93,IF(AND(A1446="China",W1446=2050),0.92,IF(AND(A1446="India",W1446=2035),0.94,IF(AND(A1446="India",W1446=2050),0.91,IF(AND(A1446="Middle East",W1446=2035),0.92,IF(AND(A1446="Middle East",W1446=2050),0.89,IF(AND(A1446="Africa",W1446=2035),0.93,IF(AND(A1446="Africa",W1446=2050),0.9,IF(AND(A1446="Brazil",W1446=2035),0.95,IF(AND(A1446="Brazil",W1446=2050),0.92,""))))))))))))))))))</f>
        <v>*0.92</v>
      </c>
      <c r="AC1446" s="0" t="s">
        <v>2297</v>
      </c>
      <c r="AD1446" s="50" t="s">
        <v>35</v>
      </c>
      <c r="AE1446" s="0" t="n">
        <v>2035</v>
      </c>
      <c r="AF1446" s="51" t="str">
        <f aca="false">"*"&amp;IF(AND(A1446="EU",AE1446=2035),0.93,IF(AND(A1446="EU",AE1446=2050),0.9,IF(AND(A1446="USA",AE1446=2035),0.92,IF(AND(A1446="USA",AE1446=2050),0.89,IF(AND(A1446="Japan",AE1446=2035),0.92,IF(AND(A1446="Japan",AE1446=2050),0.89,IF(AND(A1446="Russia",AE1446=2035),0.91,IF(AND(A1446="Russia",AE1446=2050),0.86,IF(AND(A1446="China",AE1446=2035),0.91,IF(AND(A1446="China",AE1446=2050),0.87,IF(AND(A1446="India",AE1446=2035),0.92,IF(AND(A1446="India",AE1446=2050),0.87,IF(AND(A1446="Middle East",AE1446=2035),0.89,IF(AND(A1446="Middle East",AE1446=2050),0.84,IF(AND(A1446="Africa",AE1446=2035),0.9,IF(AND(A1446="Africa",AE1446=2050),0.86,IF(AND(A1446="Brazil",AE1446=2035),0.93,IF(AND(A1446="Brazil",AE1446=2050),0.89,""))))))))))))))))))</f>
        <v>*0.93</v>
      </c>
      <c r="AG1446" s="51" t="str">
        <f aca="false">AG1445</f>
        <v>REZoning_Sol-Win</v>
      </c>
      <c r="AI1446" s="0" t="s">
        <v>2297</v>
      </c>
      <c r="AJ1446" s="50" t="s">
        <v>35</v>
      </c>
      <c r="AK1446" s="0" t="n">
        <v>2050</v>
      </c>
      <c r="AL1446" s="51" t="str">
        <f aca="false">"*"&amp;IF(AND(A1446="EU",AK1446=2035),0.93,IF(AND(A1446="EU",AK1446=2050),0.9,IF(AND(A1446="USA",AK1446=2035),0.92,IF(AND(A1446="USA",AK1446=2050),0.89,IF(AND(A1446="Japan",AK1446=2035),0.92,IF(AND(A1446="Japan",AK1446=2050),0.89,IF(AND(A1446="Russia",AK1446=2035),0.91,IF(AND(A1446="Russia",AK1446=2050),0.86,IF(AND(A1446="China",AK1446=2035),0.91,IF(AND(A1446="China",AK1446=2050),0.87,IF(AND(A1446="India",AK1446=2035),0.92,IF(AND(A1446="India",AK1446=2050),0.87,IF(AND(A1446="Middle East",AK1446=2035),0.89,IF(AND(A1446="Middle East",AK1446=2050),0.84,IF(AND(A1446="Africa",AK1446=2035),0.9,IF(AND(A1446="Africa",AK1446=2050),0.86,IF(AND(A1446="Brazil",AK1446=2035),0.93,IF(AND(A1446="Brazil",AK1446=2050),0.89,""))))))))))))))))))</f>
        <v>*0.89</v>
      </c>
      <c r="AM1446" s="51" t="str">
        <f aca="false">AM1445</f>
        <v>REZoning_Sol-Win</v>
      </c>
      <c r="AP1446" s="0" t="s">
        <v>2297</v>
      </c>
      <c r="AQ1446" s="0" t="s">
        <v>35</v>
      </c>
      <c r="AR1446" s="0" t="n">
        <v>2100</v>
      </c>
      <c r="AS1446" s="0" t="s">
        <v>914</v>
      </c>
      <c r="AT1446" s="0" t="s">
        <v>36</v>
      </c>
    </row>
    <row r="1447" customFormat="false" ht="28.5" hidden="false" customHeight="true" outlineLevel="0" collapsed="false">
      <c r="A1447" s="3" t="s">
        <v>61</v>
      </c>
      <c r="C1447" s="0" t="s">
        <v>2298</v>
      </c>
      <c r="D1447" s="50" t="s">
        <v>35</v>
      </c>
      <c r="E1447" s="0" t="n">
        <v>2035</v>
      </c>
      <c r="F1447" s="51" t="str">
        <f aca="false">"*"&amp;IF(AND(A1447="EU",E1447=2035),0.95,IF(AND(A1447="EU",E1447=2050),0.93,IF(AND(A1447="USA",E1447=2035),0.96,IF(AND(A1447="USA",E1447=2050),0.94,IF(AND(A1447="Japan",E1447=2035),0.94,IF(AND(A1447="Japan",E1447=2050),0.92,IF(AND(A1447="Russia",E1447=2035),0.95,IF(AND(A1447="Russia",E1447=2050),0.93,IF(AND(A1447="China",E1447=2035),0.94,IF(AND(A1447="China",E1447=2050),0.92,IF(AND(A1447="India",E1447=2035),0.95,IF(AND(A1447="India",E1447=2050),0.92,IF(AND(A1447="Middle East",E1447=2035),0.94,IF(AND(A1447="Middle East",E1447=2050),0.9,IF(AND(A1447="Africa",E1447=2035),0.94,IF(AND(A1447="Africa",E1447=2050),0.91,IF(AND(A1447="Brazil",E1447=2035),0.95,IF(AND(A1447="Brazil",E1447=2050),0.92,""))))))))))))))))))</f>
        <v>*0.95</v>
      </c>
      <c r="H1447" s="0" t="s">
        <v>2298</v>
      </c>
      <c r="I1447" s="50" t="s">
        <v>35</v>
      </c>
      <c r="J1447" s="0" t="n">
        <v>2050</v>
      </c>
      <c r="K1447" s="48" t="str">
        <f aca="false">"*"&amp;IF(AND(A1447="EU",J1447=2035),0.95,IF(AND(A1447="EU",J1447=2050),0.93,IF(AND(A1447="USA",J1447=2035),0.96,IF(AND(A1447="USA",J1447=2050),0.94,IF(AND(A1447="Japan",J1447=2035),0.94,IF(AND(A1447="Japan",J1447=2050),0.92,IF(AND(A1447="Russia",J1447=2035),0.95,IF(AND(A1447="Russia",J1447=2050),0.93,IF(AND(A1447="China",J1447=2035),0.94,IF(AND(A1447="China",J1447=2050),0.92,IF(AND(A1447="India",J1447=2035),0.95,IF(AND(A1447="India",J1447=2050),0.92,IF(AND(A1447="Middle East",J1447=2035),0.94,IF(AND(A1447="Middle East",J1447=2050),0.9,IF(AND(A1447="Africa",J1447=2035),0.94,IF(AND(A1447="Africa",J1447=2050),0.91,IF(AND(A1447="Brazil",J1447=2035),0.95,IF(AND(A1447="Brazil",J1447=2050),0.92,""))))))))))))))))))</f>
        <v>*0.92</v>
      </c>
      <c r="P1447" s="41" t="s">
        <v>2298</v>
      </c>
      <c r="Q1447" s="52" t="s">
        <v>35</v>
      </c>
      <c r="R1447" s="41" t="n">
        <v>2035</v>
      </c>
      <c r="S1447" s="53" t="str">
        <f aca="false">"*"&amp;IF(AND(A1447="EU",R1447=2035),0.95,IF(AND(A1447="EU",R1447=2050),0.93,IF(AND(A1447="USA",R1447=2035),0.96,IF(AND(A1447="USA",R1447=2050),0.93,IF(AND(A1447="Japan",R1447=2035),0.94,IF(AND(A1447="Japan",R1447=2050),0.92,IF(AND(A1447="Russia",R1447=2035),0.95,IF(AND(A1447="Russia",R1447=2050),0.91,IF(AND(A1447="China",R1447=2035),0.93,IF(AND(A1447="China",R1447=2050),0.92,IF(AND(A1447="India",R1447=2035),0.94,IF(AND(A1447="India",R1447=2050),0.91,IF(AND(A1447="Middle East",R1447=2035),0.92,IF(AND(A1447="Middle East",R1447=2050),0.89,IF(AND(A1447="Africa",R1447=2035),0.93,IF(AND(A1447="Africa",R1447=2050),0.9,IF(AND(A1447="Brazil",R1447=2035),0.95,IF(AND(A1447="Brazil",R1447=2050),0.92,""))))))))))))))))))</f>
        <v>*0.95</v>
      </c>
      <c r="U1447" s="41" t="s">
        <v>2298</v>
      </c>
      <c r="V1447" s="52" t="s">
        <v>35</v>
      </c>
      <c r="W1447" s="41" t="n">
        <v>2050</v>
      </c>
      <c r="X1447" s="53" t="str">
        <f aca="false">"*"&amp;IF(AND(A1447="EU",W1447=2035),0.95,IF(AND(A1447="EU",W1447=2050),0.93,IF(AND(A1447="USA",W1447=2035),0.96,IF(AND(A1447="USA",W1447=2050),0.93,IF(AND(A1447="Japan",W1447=2035),0.94,IF(AND(A1447="Japan",W1447=2050),0.92,IF(AND(A1447="Russia",W1447=2035),0.95,IF(AND(A1447="Russia",W1447=2050),0.91,IF(AND(A1447="China",W1447=2035),0.93,IF(AND(A1447="China",W1447=2050),0.92,IF(AND(A1447="India",W1447=2035),0.94,IF(AND(A1447="India",W1447=2050),0.91,IF(AND(A1447="Middle East",W1447=2035),0.92,IF(AND(A1447="Middle East",W1447=2050),0.89,IF(AND(A1447="Africa",W1447=2035),0.93,IF(AND(A1447="Africa",W1447=2050),0.9,IF(AND(A1447="Brazil",W1447=2035),0.95,IF(AND(A1447="Brazil",W1447=2050),0.92,""))))))))))))))))))</f>
        <v>*0.92</v>
      </c>
      <c r="AC1447" s="0" t="s">
        <v>2298</v>
      </c>
      <c r="AD1447" s="50" t="s">
        <v>35</v>
      </c>
      <c r="AE1447" s="0" t="n">
        <v>2035</v>
      </c>
      <c r="AF1447" s="51" t="str">
        <f aca="false">"*"&amp;IF(AND(A1447="EU",AE1447=2035),0.93,IF(AND(A1447="EU",AE1447=2050),0.9,IF(AND(A1447="USA",AE1447=2035),0.92,IF(AND(A1447="USA",AE1447=2050),0.89,IF(AND(A1447="Japan",AE1447=2035),0.92,IF(AND(A1447="Japan",AE1447=2050),0.89,IF(AND(A1447="Russia",AE1447=2035),0.91,IF(AND(A1447="Russia",AE1447=2050),0.86,IF(AND(A1447="China",AE1447=2035),0.91,IF(AND(A1447="China",AE1447=2050),0.87,IF(AND(A1447="India",AE1447=2035),0.92,IF(AND(A1447="India",AE1447=2050),0.87,IF(AND(A1447="Middle East",AE1447=2035),0.89,IF(AND(A1447="Middle East",AE1447=2050),0.84,IF(AND(A1447="Africa",AE1447=2035),0.9,IF(AND(A1447="Africa",AE1447=2050),0.86,IF(AND(A1447="Brazil",AE1447=2035),0.93,IF(AND(A1447="Brazil",AE1447=2050),0.89,""))))))))))))))))))</f>
        <v>*0.93</v>
      </c>
      <c r="AG1447" s="51" t="str">
        <f aca="false">AG1446</f>
        <v>REZoning_Sol-Win</v>
      </c>
      <c r="AI1447" s="0" t="s">
        <v>2298</v>
      </c>
      <c r="AJ1447" s="50" t="s">
        <v>35</v>
      </c>
      <c r="AK1447" s="0" t="n">
        <v>2050</v>
      </c>
      <c r="AL1447" s="51" t="str">
        <f aca="false">"*"&amp;IF(AND(A1447="EU",AK1447=2035),0.93,IF(AND(A1447="EU",AK1447=2050),0.9,IF(AND(A1447="USA",AK1447=2035),0.92,IF(AND(A1447="USA",AK1447=2050),0.89,IF(AND(A1447="Japan",AK1447=2035),0.92,IF(AND(A1447="Japan",AK1447=2050),0.89,IF(AND(A1447="Russia",AK1447=2035),0.91,IF(AND(A1447="Russia",AK1447=2050),0.86,IF(AND(A1447="China",AK1447=2035),0.91,IF(AND(A1447="China",AK1447=2050),0.87,IF(AND(A1447="India",AK1447=2035),0.92,IF(AND(A1447="India",AK1447=2050),0.87,IF(AND(A1447="Middle East",AK1447=2035),0.89,IF(AND(A1447="Middle East",AK1447=2050),0.84,IF(AND(A1447="Africa",AK1447=2035),0.9,IF(AND(A1447="Africa",AK1447=2050),0.86,IF(AND(A1447="Brazil",AK1447=2035),0.93,IF(AND(A1447="Brazil",AK1447=2050),0.89,""))))))))))))))))))</f>
        <v>*0.89</v>
      </c>
      <c r="AM1447" s="51" t="str">
        <f aca="false">AM1446</f>
        <v>REZoning_Sol-Win</v>
      </c>
      <c r="AP1447" s="0" t="s">
        <v>2298</v>
      </c>
      <c r="AQ1447" s="0" t="s">
        <v>35</v>
      </c>
      <c r="AR1447" s="0" t="n">
        <v>2100</v>
      </c>
      <c r="AS1447" s="0" t="s">
        <v>914</v>
      </c>
      <c r="AT1447" s="0" t="s">
        <v>36</v>
      </c>
    </row>
    <row r="1448" customFormat="false" ht="28.5" hidden="false" customHeight="true" outlineLevel="0" collapsed="false">
      <c r="A1448" s="3" t="s">
        <v>61</v>
      </c>
      <c r="C1448" s="0" t="s">
        <v>2299</v>
      </c>
      <c r="D1448" s="50" t="s">
        <v>35</v>
      </c>
      <c r="E1448" s="0" t="n">
        <v>2035</v>
      </c>
      <c r="F1448" s="51" t="str">
        <f aca="false">"*"&amp;IF(AND(A1448="EU",E1448=2035),0.95,IF(AND(A1448="EU",E1448=2050),0.93,IF(AND(A1448="USA",E1448=2035),0.96,IF(AND(A1448="USA",E1448=2050),0.94,IF(AND(A1448="Japan",E1448=2035),0.94,IF(AND(A1448="Japan",E1448=2050),0.92,IF(AND(A1448="Russia",E1448=2035),0.95,IF(AND(A1448="Russia",E1448=2050),0.93,IF(AND(A1448="China",E1448=2035),0.94,IF(AND(A1448="China",E1448=2050),0.92,IF(AND(A1448="India",E1448=2035),0.95,IF(AND(A1448="India",E1448=2050),0.92,IF(AND(A1448="Middle East",E1448=2035),0.94,IF(AND(A1448="Middle East",E1448=2050),0.9,IF(AND(A1448="Africa",E1448=2035),0.94,IF(AND(A1448="Africa",E1448=2050),0.91,IF(AND(A1448="Brazil",E1448=2035),0.95,IF(AND(A1448="Brazil",E1448=2050),0.92,""))))))))))))))))))</f>
        <v>*0.95</v>
      </c>
      <c r="H1448" s="0" t="s">
        <v>2299</v>
      </c>
      <c r="I1448" s="50" t="s">
        <v>35</v>
      </c>
      <c r="J1448" s="0" t="n">
        <v>2050</v>
      </c>
      <c r="K1448" s="48" t="str">
        <f aca="false">"*"&amp;IF(AND(A1448="EU",J1448=2035),0.95,IF(AND(A1448="EU",J1448=2050),0.93,IF(AND(A1448="USA",J1448=2035),0.96,IF(AND(A1448="USA",J1448=2050),0.94,IF(AND(A1448="Japan",J1448=2035),0.94,IF(AND(A1448="Japan",J1448=2050),0.92,IF(AND(A1448="Russia",J1448=2035),0.95,IF(AND(A1448="Russia",J1448=2050),0.93,IF(AND(A1448="China",J1448=2035),0.94,IF(AND(A1448="China",J1448=2050),0.92,IF(AND(A1448="India",J1448=2035),0.95,IF(AND(A1448="India",J1448=2050),0.92,IF(AND(A1448="Middle East",J1448=2035),0.94,IF(AND(A1448="Middle East",J1448=2050),0.9,IF(AND(A1448="Africa",J1448=2035),0.94,IF(AND(A1448="Africa",J1448=2050),0.91,IF(AND(A1448="Brazil",J1448=2035),0.95,IF(AND(A1448="Brazil",J1448=2050),0.92,""))))))))))))))))))</f>
        <v>*0.92</v>
      </c>
      <c r="P1448" s="41" t="s">
        <v>2299</v>
      </c>
      <c r="Q1448" s="52" t="s">
        <v>35</v>
      </c>
      <c r="R1448" s="41" t="n">
        <v>2035</v>
      </c>
      <c r="S1448" s="53" t="str">
        <f aca="false">"*"&amp;IF(AND(A1448="EU",R1448=2035),0.95,IF(AND(A1448="EU",R1448=2050),0.93,IF(AND(A1448="USA",R1448=2035),0.96,IF(AND(A1448="USA",R1448=2050),0.93,IF(AND(A1448="Japan",R1448=2035),0.94,IF(AND(A1448="Japan",R1448=2050),0.92,IF(AND(A1448="Russia",R1448=2035),0.95,IF(AND(A1448="Russia",R1448=2050),0.91,IF(AND(A1448="China",R1448=2035),0.93,IF(AND(A1448="China",R1448=2050),0.92,IF(AND(A1448="India",R1448=2035),0.94,IF(AND(A1448="India",R1448=2050),0.91,IF(AND(A1448="Middle East",R1448=2035),0.92,IF(AND(A1448="Middle East",R1448=2050),0.89,IF(AND(A1448="Africa",R1448=2035),0.93,IF(AND(A1448="Africa",R1448=2050),0.9,IF(AND(A1448="Brazil",R1448=2035),0.95,IF(AND(A1448="Brazil",R1448=2050),0.92,""))))))))))))))))))</f>
        <v>*0.95</v>
      </c>
      <c r="U1448" s="41" t="s">
        <v>2299</v>
      </c>
      <c r="V1448" s="52" t="s">
        <v>35</v>
      </c>
      <c r="W1448" s="41" t="n">
        <v>2050</v>
      </c>
      <c r="X1448" s="53" t="str">
        <f aca="false">"*"&amp;IF(AND(A1448="EU",W1448=2035),0.95,IF(AND(A1448="EU",W1448=2050),0.93,IF(AND(A1448="USA",W1448=2035),0.96,IF(AND(A1448="USA",W1448=2050),0.93,IF(AND(A1448="Japan",W1448=2035),0.94,IF(AND(A1448="Japan",W1448=2050),0.92,IF(AND(A1448="Russia",W1448=2035),0.95,IF(AND(A1448="Russia",W1448=2050),0.91,IF(AND(A1448="China",W1448=2035),0.93,IF(AND(A1448="China",W1448=2050),0.92,IF(AND(A1448="India",W1448=2035),0.94,IF(AND(A1448="India",W1448=2050),0.91,IF(AND(A1448="Middle East",W1448=2035),0.92,IF(AND(A1448="Middle East",W1448=2050),0.89,IF(AND(A1448="Africa",W1448=2035),0.93,IF(AND(A1448="Africa",W1448=2050),0.9,IF(AND(A1448="Brazil",W1448=2035),0.95,IF(AND(A1448="Brazil",W1448=2050),0.92,""))))))))))))))))))</f>
        <v>*0.92</v>
      </c>
      <c r="AC1448" s="0" t="s">
        <v>2299</v>
      </c>
      <c r="AD1448" s="50" t="s">
        <v>35</v>
      </c>
      <c r="AE1448" s="0" t="n">
        <v>2035</v>
      </c>
      <c r="AF1448" s="51" t="str">
        <f aca="false">"*"&amp;IF(AND(A1448="EU",AE1448=2035),0.93,IF(AND(A1448="EU",AE1448=2050),0.9,IF(AND(A1448="USA",AE1448=2035),0.92,IF(AND(A1448="USA",AE1448=2050),0.89,IF(AND(A1448="Japan",AE1448=2035),0.92,IF(AND(A1448="Japan",AE1448=2050),0.89,IF(AND(A1448="Russia",AE1448=2035),0.91,IF(AND(A1448="Russia",AE1448=2050),0.86,IF(AND(A1448="China",AE1448=2035),0.91,IF(AND(A1448="China",AE1448=2050),0.87,IF(AND(A1448="India",AE1448=2035),0.92,IF(AND(A1448="India",AE1448=2050),0.87,IF(AND(A1448="Middle East",AE1448=2035),0.89,IF(AND(A1448="Middle East",AE1448=2050),0.84,IF(AND(A1448="Africa",AE1448=2035),0.9,IF(AND(A1448="Africa",AE1448=2050),0.86,IF(AND(A1448="Brazil",AE1448=2035),0.93,IF(AND(A1448="Brazil",AE1448=2050),0.89,""))))))))))))))))))</f>
        <v>*0.93</v>
      </c>
      <c r="AG1448" s="51" t="str">
        <f aca="false">AG1447</f>
        <v>REZoning_Sol-Win</v>
      </c>
      <c r="AI1448" s="0" t="s">
        <v>2299</v>
      </c>
      <c r="AJ1448" s="50" t="s">
        <v>35</v>
      </c>
      <c r="AK1448" s="0" t="n">
        <v>2050</v>
      </c>
      <c r="AL1448" s="51" t="str">
        <f aca="false">"*"&amp;IF(AND(A1448="EU",AK1448=2035),0.93,IF(AND(A1448="EU",AK1448=2050),0.9,IF(AND(A1448="USA",AK1448=2035),0.92,IF(AND(A1448="USA",AK1448=2050),0.89,IF(AND(A1448="Japan",AK1448=2035),0.92,IF(AND(A1448="Japan",AK1448=2050),0.89,IF(AND(A1448="Russia",AK1448=2035),0.91,IF(AND(A1448="Russia",AK1448=2050),0.86,IF(AND(A1448="China",AK1448=2035),0.91,IF(AND(A1448="China",AK1448=2050),0.87,IF(AND(A1448="India",AK1448=2035),0.92,IF(AND(A1448="India",AK1448=2050),0.87,IF(AND(A1448="Middle East",AK1448=2035),0.89,IF(AND(A1448="Middle East",AK1448=2050),0.84,IF(AND(A1448="Africa",AK1448=2035),0.9,IF(AND(A1448="Africa",AK1448=2050),0.86,IF(AND(A1448="Brazil",AK1448=2035),0.93,IF(AND(A1448="Brazil",AK1448=2050),0.89,""))))))))))))))))))</f>
        <v>*0.89</v>
      </c>
      <c r="AM1448" s="51" t="str">
        <f aca="false">AM1447</f>
        <v>REZoning_Sol-Win</v>
      </c>
      <c r="AP1448" s="0" t="s">
        <v>2299</v>
      </c>
      <c r="AQ1448" s="0" t="s">
        <v>35</v>
      </c>
      <c r="AR1448" s="0" t="n">
        <v>2100</v>
      </c>
      <c r="AS1448" s="0" t="s">
        <v>914</v>
      </c>
      <c r="AT1448" s="0" t="s">
        <v>36</v>
      </c>
    </row>
    <row r="1449" customFormat="false" ht="28.5" hidden="false" customHeight="true" outlineLevel="0" collapsed="false">
      <c r="A1449" s="3" t="s">
        <v>61</v>
      </c>
      <c r="C1449" s="0" t="s">
        <v>2300</v>
      </c>
      <c r="D1449" s="50" t="s">
        <v>35</v>
      </c>
      <c r="E1449" s="0" t="n">
        <v>2035</v>
      </c>
      <c r="F1449" s="51" t="str">
        <f aca="false">"*"&amp;IF(AND(A1449="EU",E1449=2035),0.95,IF(AND(A1449="EU",E1449=2050),0.93,IF(AND(A1449="USA",E1449=2035),0.96,IF(AND(A1449="USA",E1449=2050),0.94,IF(AND(A1449="Japan",E1449=2035),0.94,IF(AND(A1449="Japan",E1449=2050),0.92,IF(AND(A1449="Russia",E1449=2035),0.95,IF(AND(A1449="Russia",E1449=2050),0.93,IF(AND(A1449="China",E1449=2035),0.94,IF(AND(A1449="China",E1449=2050),0.92,IF(AND(A1449="India",E1449=2035),0.95,IF(AND(A1449="India",E1449=2050),0.92,IF(AND(A1449="Middle East",E1449=2035),0.94,IF(AND(A1449="Middle East",E1449=2050),0.9,IF(AND(A1449="Africa",E1449=2035),0.94,IF(AND(A1449="Africa",E1449=2050),0.91,IF(AND(A1449="Brazil",E1449=2035),0.95,IF(AND(A1449="Brazil",E1449=2050),0.92,""))))))))))))))))))</f>
        <v>*0.95</v>
      </c>
      <c r="H1449" s="0" t="s">
        <v>2300</v>
      </c>
      <c r="I1449" s="50" t="s">
        <v>35</v>
      </c>
      <c r="J1449" s="0" t="n">
        <v>2050</v>
      </c>
      <c r="K1449" s="48" t="str">
        <f aca="false">"*"&amp;IF(AND(A1449="EU",J1449=2035),0.95,IF(AND(A1449="EU",J1449=2050),0.93,IF(AND(A1449="USA",J1449=2035),0.96,IF(AND(A1449="USA",J1449=2050),0.94,IF(AND(A1449="Japan",J1449=2035),0.94,IF(AND(A1449="Japan",J1449=2050),0.92,IF(AND(A1449="Russia",J1449=2035),0.95,IF(AND(A1449="Russia",J1449=2050),0.93,IF(AND(A1449="China",J1449=2035),0.94,IF(AND(A1449="China",J1449=2050),0.92,IF(AND(A1449="India",J1449=2035),0.95,IF(AND(A1449="India",J1449=2050),0.92,IF(AND(A1449="Middle East",J1449=2035),0.94,IF(AND(A1449="Middle East",J1449=2050),0.9,IF(AND(A1449="Africa",J1449=2035),0.94,IF(AND(A1449="Africa",J1449=2050),0.91,IF(AND(A1449="Brazil",J1449=2035),0.95,IF(AND(A1449="Brazil",J1449=2050),0.92,""))))))))))))))))))</f>
        <v>*0.92</v>
      </c>
      <c r="P1449" s="41" t="s">
        <v>2300</v>
      </c>
      <c r="Q1449" s="52" t="s">
        <v>35</v>
      </c>
      <c r="R1449" s="41" t="n">
        <v>2035</v>
      </c>
      <c r="S1449" s="53" t="str">
        <f aca="false">"*"&amp;IF(AND(A1449="EU",R1449=2035),0.95,IF(AND(A1449="EU",R1449=2050),0.93,IF(AND(A1449="USA",R1449=2035),0.96,IF(AND(A1449="USA",R1449=2050),0.93,IF(AND(A1449="Japan",R1449=2035),0.94,IF(AND(A1449="Japan",R1449=2050),0.92,IF(AND(A1449="Russia",R1449=2035),0.95,IF(AND(A1449="Russia",R1449=2050),0.91,IF(AND(A1449="China",R1449=2035),0.93,IF(AND(A1449="China",R1449=2050),0.92,IF(AND(A1449="India",R1449=2035),0.94,IF(AND(A1449="India",R1449=2050),0.91,IF(AND(A1449="Middle East",R1449=2035),0.92,IF(AND(A1449="Middle East",R1449=2050),0.89,IF(AND(A1449="Africa",R1449=2035),0.93,IF(AND(A1449="Africa",R1449=2050),0.9,IF(AND(A1449="Brazil",R1449=2035),0.95,IF(AND(A1449="Brazil",R1449=2050),0.92,""))))))))))))))))))</f>
        <v>*0.95</v>
      </c>
      <c r="U1449" s="41" t="s">
        <v>2300</v>
      </c>
      <c r="V1449" s="52" t="s">
        <v>35</v>
      </c>
      <c r="W1449" s="41" t="n">
        <v>2050</v>
      </c>
      <c r="X1449" s="53" t="str">
        <f aca="false">"*"&amp;IF(AND(A1449="EU",W1449=2035),0.95,IF(AND(A1449="EU",W1449=2050),0.93,IF(AND(A1449="USA",W1449=2035),0.96,IF(AND(A1449="USA",W1449=2050),0.93,IF(AND(A1449="Japan",W1449=2035),0.94,IF(AND(A1449="Japan",W1449=2050),0.92,IF(AND(A1449="Russia",W1449=2035),0.95,IF(AND(A1449="Russia",W1449=2050),0.91,IF(AND(A1449="China",W1449=2035),0.93,IF(AND(A1449="China",W1449=2050),0.92,IF(AND(A1449="India",W1449=2035),0.94,IF(AND(A1449="India",W1449=2050),0.91,IF(AND(A1449="Middle East",W1449=2035),0.92,IF(AND(A1449="Middle East",W1449=2050),0.89,IF(AND(A1449="Africa",W1449=2035),0.93,IF(AND(A1449="Africa",W1449=2050),0.9,IF(AND(A1449="Brazil",W1449=2035),0.95,IF(AND(A1449="Brazil",W1449=2050),0.92,""))))))))))))))))))</f>
        <v>*0.92</v>
      </c>
      <c r="AC1449" s="0" t="s">
        <v>2300</v>
      </c>
      <c r="AD1449" s="50" t="s">
        <v>35</v>
      </c>
      <c r="AE1449" s="0" t="n">
        <v>2035</v>
      </c>
      <c r="AF1449" s="51" t="str">
        <f aca="false">"*"&amp;IF(AND(A1449="EU",AE1449=2035),0.93,IF(AND(A1449="EU",AE1449=2050),0.9,IF(AND(A1449="USA",AE1449=2035),0.92,IF(AND(A1449="USA",AE1449=2050),0.89,IF(AND(A1449="Japan",AE1449=2035),0.92,IF(AND(A1449="Japan",AE1449=2050),0.89,IF(AND(A1449="Russia",AE1449=2035),0.91,IF(AND(A1449="Russia",AE1449=2050),0.86,IF(AND(A1449="China",AE1449=2035),0.91,IF(AND(A1449="China",AE1449=2050),0.87,IF(AND(A1449="India",AE1449=2035),0.92,IF(AND(A1449="India",AE1449=2050),0.87,IF(AND(A1449="Middle East",AE1449=2035),0.89,IF(AND(A1449="Middle East",AE1449=2050),0.84,IF(AND(A1449="Africa",AE1449=2035),0.9,IF(AND(A1449="Africa",AE1449=2050),0.86,IF(AND(A1449="Brazil",AE1449=2035),0.93,IF(AND(A1449="Brazil",AE1449=2050),0.89,""))))))))))))))))))</f>
        <v>*0.93</v>
      </c>
      <c r="AG1449" s="51" t="str">
        <f aca="false">AG1448</f>
        <v>REZoning_Sol-Win</v>
      </c>
      <c r="AI1449" s="0" t="s">
        <v>2300</v>
      </c>
      <c r="AJ1449" s="50" t="s">
        <v>35</v>
      </c>
      <c r="AK1449" s="0" t="n">
        <v>2050</v>
      </c>
      <c r="AL1449" s="51" t="str">
        <f aca="false">"*"&amp;IF(AND(A1449="EU",AK1449=2035),0.93,IF(AND(A1449="EU",AK1449=2050),0.9,IF(AND(A1449="USA",AK1449=2035),0.92,IF(AND(A1449="USA",AK1449=2050),0.89,IF(AND(A1449="Japan",AK1449=2035),0.92,IF(AND(A1449="Japan",AK1449=2050),0.89,IF(AND(A1449="Russia",AK1449=2035),0.91,IF(AND(A1449="Russia",AK1449=2050),0.86,IF(AND(A1449="China",AK1449=2035),0.91,IF(AND(A1449="China",AK1449=2050),0.87,IF(AND(A1449="India",AK1449=2035),0.92,IF(AND(A1449="India",AK1449=2050),0.87,IF(AND(A1449="Middle East",AK1449=2035),0.89,IF(AND(A1449="Middle East",AK1449=2050),0.84,IF(AND(A1449="Africa",AK1449=2035),0.9,IF(AND(A1449="Africa",AK1449=2050),0.86,IF(AND(A1449="Brazil",AK1449=2035),0.93,IF(AND(A1449="Brazil",AK1449=2050),0.89,""))))))))))))))))))</f>
        <v>*0.89</v>
      </c>
      <c r="AM1449" s="51" t="str">
        <f aca="false">AM1448</f>
        <v>REZoning_Sol-Win</v>
      </c>
      <c r="AP1449" s="0" t="s">
        <v>2300</v>
      </c>
      <c r="AQ1449" s="0" t="s">
        <v>35</v>
      </c>
      <c r="AR1449" s="0" t="n">
        <v>2100</v>
      </c>
      <c r="AS1449" s="0" t="s">
        <v>914</v>
      </c>
      <c r="AT1449" s="0" t="s">
        <v>36</v>
      </c>
    </row>
    <row r="1450" customFormat="false" ht="28.5" hidden="false" customHeight="true" outlineLevel="0" collapsed="false">
      <c r="A1450" s="3" t="s">
        <v>61</v>
      </c>
      <c r="C1450" s="0" t="s">
        <v>2301</v>
      </c>
      <c r="D1450" s="50" t="s">
        <v>35</v>
      </c>
      <c r="E1450" s="0" t="n">
        <v>2035</v>
      </c>
      <c r="F1450" s="51" t="str">
        <f aca="false">"*"&amp;IF(AND(A1450="EU",E1450=2035),0.95,IF(AND(A1450="EU",E1450=2050),0.93,IF(AND(A1450="USA",E1450=2035),0.96,IF(AND(A1450="USA",E1450=2050),0.94,IF(AND(A1450="Japan",E1450=2035),0.94,IF(AND(A1450="Japan",E1450=2050),0.92,IF(AND(A1450="Russia",E1450=2035),0.95,IF(AND(A1450="Russia",E1450=2050),0.93,IF(AND(A1450="China",E1450=2035),0.94,IF(AND(A1450="China",E1450=2050),0.92,IF(AND(A1450="India",E1450=2035),0.95,IF(AND(A1450="India",E1450=2050),0.92,IF(AND(A1450="Middle East",E1450=2035),0.94,IF(AND(A1450="Middle East",E1450=2050),0.9,IF(AND(A1450="Africa",E1450=2035),0.94,IF(AND(A1450="Africa",E1450=2050),0.91,IF(AND(A1450="Brazil",E1450=2035),0.95,IF(AND(A1450="Brazil",E1450=2050),0.92,""))))))))))))))))))</f>
        <v>*0.95</v>
      </c>
      <c r="H1450" s="0" t="s">
        <v>2301</v>
      </c>
      <c r="I1450" s="50" t="s">
        <v>35</v>
      </c>
      <c r="J1450" s="0" t="n">
        <v>2050</v>
      </c>
      <c r="K1450" s="48" t="str">
        <f aca="false">"*"&amp;IF(AND(A1450="EU",J1450=2035),0.95,IF(AND(A1450="EU",J1450=2050),0.93,IF(AND(A1450="USA",J1450=2035),0.96,IF(AND(A1450="USA",J1450=2050),0.94,IF(AND(A1450="Japan",J1450=2035),0.94,IF(AND(A1450="Japan",J1450=2050),0.92,IF(AND(A1450="Russia",J1450=2035),0.95,IF(AND(A1450="Russia",J1450=2050),0.93,IF(AND(A1450="China",J1450=2035),0.94,IF(AND(A1450="China",J1450=2050),0.92,IF(AND(A1450="India",J1450=2035),0.95,IF(AND(A1450="India",J1450=2050),0.92,IF(AND(A1450="Middle East",J1450=2035),0.94,IF(AND(A1450="Middle East",J1450=2050),0.9,IF(AND(A1450="Africa",J1450=2035),0.94,IF(AND(A1450="Africa",J1450=2050),0.91,IF(AND(A1450="Brazil",J1450=2035),0.95,IF(AND(A1450="Brazil",J1450=2050),0.92,""))))))))))))))))))</f>
        <v>*0.92</v>
      </c>
      <c r="P1450" s="41" t="s">
        <v>2301</v>
      </c>
      <c r="Q1450" s="52" t="s">
        <v>35</v>
      </c>
      <c r="R1450" s="41" t="n">
        <v>2035</v>
      </c>
      <c r="S1450" s="53" t="str">
        <f aca="false">"*"&amp;IF(AND(A1450="EU",R1450=2035),0.95,IF(AND(A1450="EU",R1450=2050),0.93,IF(AND(A1450="USA",R1450=2035),0.96,IF(AND(A1450="USA",R1450=2050),0.93,IF(AND(A1450="Japan",R1450=2035),0.94,IF(AND(A1450="Japan",R1450=2050),0.92,IF(AND(A1450="Russia",R1450=2035),0.95,IF(AND(A1450="Russia",R1450=2050),0.91,IF(AND(A1450="China",R1450=2035),0.93,IF(AND(A1450="China",R1450=2050),0.92,IF(AND(A1450="India",R1450=2035),0.94,IF(AND(A1450="India",R1450=2050),0.91,IF(AND(A1450="Middle East",R1450=2035),0.92,IF(AND(A1450="Middle East",R1450=2050),0.89,IF(AND(A1450="Africa",R1450=2035),0.93,IF(AND(A1450="Africa",R1450=2050),0.9,IF(AND(A1450="Brazil",R1450=2035),0.95,IF(AND(A1450="Brazil",R1450=2050),0.92,""))))))))))))))))))</f>
        <v>*0.95</v>
      </c>
      <c r="U1450" s="41" t="s">
        <v>2301</v>
      </c>
      <c r="V1450" s="52" t="s">
        <v>35</v>
      </c>
      <c r="W1450" s="41" t="n">
        <v>2050</v>
      </c>
      <c r="X1450" s="53" t="str">
        <f aca="false">"*"&amp;IF(AND(A1450="EU",W1450=2035),0.95,IF(AND(A1450="EU",W1450=2050),0.93,IF(AND(A1450="USA",W1450=2035),0.96,IF(AND(A1450="USA",W1450=2050),0.93,IF(AND(A1450="Japan",W1450=2035),0.94,IF(AND(A1450="Japan",W1450=2050),0.92,IF(AND(A1450="Russia",W1450=2035),0.95,IF(AND(A1450="Russia",W1450=2050),0.91,IF(AND(A1450="China",W1450=2035),0.93,IF(AND(A1450="China",W1450=2050),0.92,IF(AND(A1450="India",W1450=2035),0.94,IF(AND(A1450="India",W1450=2050),0.91,IF(AND(A1450="Middle East",W1450=2035),0.92,IF(AND(A1450="Middle East",W1450=2050),0.89,IF(AND(A1450="Africa",W1450=2035),0.93,IF(AND(A1450="Africa",W1450=2050),0.9,IF(AND(A1450="Brazil",W1450=2035),0.95,IF(AND(A1450="Brazil",W1450=2050),0.92,""))))))))))))))))))</f>
        <v>*0.92</v>
      </c>
      <c r="AC1450" s="0" t="s">
        <v>2301</v>
      </c>
      <c r="AD1450" s="50" t="s">
        <v>35</v>
      </c>
      <c r="AE1450" s="0" t="n">
        <v>2035</v>
      </c>
      <c r="AF1450" s="51" t="str">
        <f aca="false">"*"&amp;IF(AND(A1450="EU",AE1450=2035),0.93,IF(AND(A1450="EU",AE1450=2050),0.9,IF(AND(A1450="USA",AE1450=2035),0.92,IF(AND(A1450="USA",AE1450=2050),0.89,IF(AND(A1450="Japan",AE1450=2035),0.92,IF(AND(A1450="Japan",AE1450=2050),0.89,IF(AND(A1450="Russia",AE1450=2035),0.91,IF(AND(A1450="Russia",AE1450=2050),0.86,IF(AND(A1450="China",AE1450=2035),0.91,IF(AND(A1450="China",AE1450=2050),0.87,IF(AND(A1450="India",AE1450=2035),0.92,IF(AND(A1450="India",AE1450=2050),0.87,IF(AND(A1450="Middle East",AE1450=2035),0.89,IF(AND(A1450="Middle East",AE1450=2050),0.84,IF(AND(A1450="Africa",AE1450=2035),0.9,IF(AND(A1450="Africa",AE1450=2050),0.86,IF(AND(A1450="Brazil",AE1450=2035),0.93,IF(AND(A1450="Brazil",AE1450=2050),0.89,""))))))))))))))))))</f>
        <v>*0.93</v>
      </c>
      <c r="AG1450" s="51" t="str">
        <f aca="false">AG1449</f>
        <v>REZoning_Sol-Win</v>
      </c>
      <c r="AI1450" s="0" t="s">
        <v>2301</v>
      </c>
      <c r="AJ1450" s="50" t="s">
        <v>35</v>
      </c>
      <c r="AK1450" s="0" t="n">
        <v>2050</v>
      </c>
      <c r="AL1450" s="51" t="str">
        <f aca="false">"*"&amp;IF(AND(A1450="EU",AK1450=2035),0.93,IF(AND(A1450="EU",AK1450=2050),0.9,IF(AND(A1450="USA",AK1450=2035),0.92,IF(AND(A1450="USA",AK1450=2050),0.89,IF(AND(A1450="Japan",AK1450=2035),0.92,IF(AND(A1450="Japan",AK1450=2050),0.89,IF(AND(A1450="Russia",AK1450=2035),0.91,IF(AND(A1450="Russia",AK1450=2050),0.86,IF(AND(A1450="China",AK1450=2035),0.91,IF(AND(A1450="China",AK1450=2050),0.87,IF(AND(A1450="India",AK1450=2035),0.92,IF(AND(A1450="India",AK1450=2050),0.87,IF(AND(A1450="Middle East",AK1450=2035),0.89,IF(AND(A1450="Middle East",AK1450=2050),0.84,IF(AND(A1450="Africa",AK1450=2035),0.9,IF(AND(A1450="Africa",AK1450=2050),0.86,IF(AND(A1450="Brazil",AK1450=2035),0.93,IF(AND(A1450="Brazil",AK1450=2050),0.89,""))))))))))))))))))</f>
        <v>*0.89</v>
      </c>
      <c r="AM1450" s="51" t="str">
        <f aca="false">AM1449</f>
        <v>REZoning_Sol-Win</v>
      </c>
      <c r="AP1450" s="0" t="s">
        <v>2301</v>
      </c>
      <c r="AQ1450" s="0" t="s">
        <v>35</v>
      </c>
      <c r="AR1450" s="0" t="n">
        <v>2100</v>
      </c>
      <c r="AS1450" s="0" t="s">
        <v>914</v>
      </c>
      <c r="AT1450" s="0" t="s">
        <v>36</v>
      </c>
    </row>
    <row r="1451" customFormat="false" ht="28.5" hidden="false" customHeight="true" outlineLevel="0" collapsed="false">
      <c r="A1451" s="3" t="s">
        <v>61</v>
      </c>
      <c r="C1451" s="0" t="s">
        <v>2302</v>
      </c>
      <c r="D1451" s="50" t="s">
        <v>35</v>
      </c>
      <c r="E1451" s="0" t="n">
        <v>2035</v>
      </c>
      <c r="F1451" s="51" t="str">
        <f aca="false">"*"&amp;IF(AND(A1451="EU",E1451=2035),0.95,IF(AND(A1451="EU",E1451=2050),0.93,IF(AND(A1451="USA",E1451=2035),0.96,IF(AND(A1451="USA",E1451=2050),0.94,IF(AND(A1451="Japan",E1451=2035),0.94,IF(AND(A1451="Japan",E1451=2050),0.92,IF(AND(A1451="Russia",E1451=2035),0.95,IF(AND(A1451="Russia",E1451=2050),0.93,IF(AND(A1451="China",E1451=2035),0.94,IF(AND(A1451="China",E1451=2050),0.92,IF(AND(A1451="India",E1451=2035),0.95,IF(AND(A1451="India",E1451=2050),0.92,IF(AND(A1451="Middle East",E1451=2035),0.94,IF(AND(A1451="Middle East",E1451=2050),0.9,IF(AND(A1451="Africa",E1451=2035),0.94,IF(AND(A1451="Africa",E1451=2050),0.91,IF(AND(A1451="Brazil",E1451=2035),0.95,IF(AND(A1451="Brazil",E1451=2050),0.92,""))))))))))))))))))</f>
        <v>*0.95</v>
      </c>
      <c r="H1451" s="0" t="s">
        <v>2302</v>
      </c>
      <c r="I1451" s="50" t="s">
        <v>35</v>
      </c>
      <c r="J1451" s="0" t="n">
        <v>2050</v>
      </c>
      <c r="K1451" s="48" t="str">
        <f aca="false">"*"&amp;IF(AND(A1451="EU",J1451=2035),0.95,IF(AND(A1451="EU",J1451=2050),0.93,IF(AND(A1451="USA",J1451=2035),0.96,IF(AND(A1451="USA",J1451=2050),0.94,IF(AND(A1451="Japan",J1451=2035),0.94,IF(AND(A1451="Japan",J1451=2050),0.92,IF(AND(A1451="Russia",J1451=2035),0.95,IF(AND(A1451="Russia",J1451=2050),0.93,IF(AND(A1451="China",J1451=2035),0.94,IF(AND(A1451="China",J1451=2050),0.92,IF(AND(A1451="India",J1451=2035),0.95,IF(AND(A1451="India",J1451=2050),0.92,IF(AND(A1451="Middle East",J1451=2035),0.94,IF(AND(A1451="Middle East",J1451=2050),0.9,IF(AND(A1451="Africa",J1451=2035),0.94,IF(AND(A1451="Africa",J1451=2050),0.91,IF(AND(A1451="Brazil",J1451=2035),0.95,IF(AND(A1451="Brazil",J1451=2050),0.92,""))))))))))))))))))</f>
        <v>*0.92</v>
      </c>
      <c r="P1451" s="41" t="s">
        <v>2302</v>
      </c>
      <c r="Q1451" s="52" t="s">
        <v>35</v>
      </c>
      <c r="R1451" s="41" t="n">
        <v>2035</v>
      </c>
      <c r="S1451" s="53" t="str">
        <f aca="false">"*"&amp;IF(AND(A1451="EU",R1451=2035),0.95,IF(AND(A1451="EU",R1451=2050),0.93,IF(AND(A1451="USA",R1451=2035),0.96,IF(AND(A1451="USA",R1451=2050),0.93,IF(AND(A1451="Japan",R1451=2035),0.94,IF(AND(A1451="Japan",R1451=2050),0.92,IF(AND(A1451="Russia",R1451=2035),0.95,IF(AND(A1451="Russia",R1451=2050),0.91,IF(AND(A1451="China",R1451=2035),0.93,IF(AND(A1451="China",R1451=2050),0.92,IF(AND(A1451="India",R1451=2035),0.94,IF(AND(A1451="India",R1451=2050),0.91,IF(AND(A1451="Middle East",R1451=2035),0.92,IF(AND(A1451="Middle East",R1451=2050),0.89,IF(AND(A1451="Africa",R1451=2035),0.93,IF(AND(A1451="Africa",R1451=2050),0.9,IF(AND(A1451="Brazil",R1451=2035),0.95,IF(AND(A1451="Brazil",R1451=2050),0.92,""))))))))))))))))))</f>
        <v>*0.95</v>
      </c>
      <c r="U1451" s="41" t="s">
        <v>2302</v>
      </c>
      <c r="V1451" s="52" t="s">
        <v>35</v>
      </c>
      <c r="W1451" s="41" t="n">
        <v>2050</v>
      </c>
      <c r="X1451" s="53" t="str">
        <f aca="false">"*"&amp;IF(AND(A1451="EU",W1451=2035),0.95,IF(AND(A1451="EU",W1451=2050),0.93,IF(AND(A1451="USA",W1451=2035),0.96,IF(AND(A1451="USA",W1451=2050),0.93,IF(AND(A1451="Japan",W1451=2035),0.94,IF(AND(A1451="Japan",W1451=2050),0.92,IF(AND(A1451="Russia",W1451=2035),0.95,IF(AND(A1451="Russia",W1451=2050),0.91,IF(AND(A1451="China",W1451=2035),0.93,IF(AND(A1451="China",W1451=2050),0.92,IF(AND(A1451="India",W1451=2035),0.94,IF(AND(A1451="India",W1451=2050),0.91,IF(AND(A1451="Middle East",W1451=2035),0.92,IF(AND(A1451="Middle East",W1451=2050),0.89,IF(AND(A1451="Africa",W1451=2035),0.93,IF(AND(A1451="Africa",W1451=2050),0.9,IF(AND(A1451="Brazil",W1451=2035),0.95,IF(AND(A1451="Brazil",W1451=2050),0.92,""))))))))))))))))))</f>
        <v>*0.92</v>
      </c>
      <c r="AC1451" s="0" t="s">
        <v>2302</v>
      </c>
      <c r="AD1451" s="50" t="s">
        <v>35</v>
      </c>
      <c r="AE1451" s="0" t="n">
        <v>2035</v>
      </c>
      <c r="AF1451" s="51" t="str">
        <f aca="false">"*"&amp;IF(AND(A1451="EU",AE1451=2035),0.93,IF(AND(A1451="EU",AE1451=2050),0.9,IF(AND(A1451="USA",AE1451=2035),0.92,IF(AND(A1451="USA",AE1451=2050),0.89,IF(AND(A1451="Japan",AE1451=2035),0.92,IF(AND(A1451="Japan",AE1451=2050),0.89,IF(AND(A1451="Russia",AE1451=2035),0.91,IF(AND(A1451="Russia",AE1451=2050),0.86,IF(AND(A1451="China",AE1451=2035),0.91,IF(AND(A1451="China",AE1451=2050),0.87,IF(AND(A1451="India",AE1451=2035),0.92,IF(AND(A1451="India",AE1451=2050),0.87,IF(AND(A1451="Middle East",AE1451=2035),0.89,IF(AND(A1451="Middle East",AE1451=2050),0.84,IF(AND(A1451="Africa",AE1451=2035),0.9,IF(AND(A1451="Africa",AE1451=2050),0.86,IF(AND(A1451="Brazil",AE1451=2035),0.93,IF(AND(A1451="Brazil",AE1451=2050),0.89,""))))))))))))))))))</f>
        <v>*0.93</v>
      </c>
      <c r="AG1451" s="51" t="str">
        <f aca="false">AG1450</f>
        <v>REZoning_Sol-Win</v>
      </c>
      <c r="AI1451" s="0" t="s">
        <v>2302</v>
      </c>
      <c r="AJ1451" s="50" t="s">
        <v>35</v>
      </c>
      <c r="AK1451" s="0" t="n">
        <v>2050</v>
      </c>
      <c r="AL1451" s="51" t="str">
        <f aca="false">"*"&amp;IF(AND(A1451="EU",AK1451=2035),0.93,IF(AND(A1451="EU",AK1451=2050),0.9,IF(AND(A1451="USA",AK1451=2035),0.92,IF(AND(A1451="USA",AK1451=2050),0.89,IF(AND(A1451="Japan",AK1451=2035),0.92,IF(AND(A1451="Japan",AK1451=2050),0.89,IF(AND(A1451="Russia",AK1451=2035),0.91,IF(AND(A1451="Russia",AK1451=2050),0.86,IF(AND(A1451="China",AK1451=2035),0.91,IF(AND(A1451="China",AK1451=2050),0.87,IF(AND(A1451="India",AK1451=2035),0.92,IF(AND(A1451="India",AK1451=2050),0.87,IF(AND(A1451="Middle East",AK1451=2035),0.89,IF(AND(A1451="Middle East",AK1451=2050),0.84,IF(AND(A1451="Africa",AK1451=2035),0.9,IF(AND(A1451="Africa",AK1451=2050),0.86,IF(AND(A1451="Brazil",AK1451=2035),0.93,IF(AND(A1451="Brazil",AK1451=2050),0.89,""))))))))))))))))))</f>
        <v>*0.89</v>
      </c>
      <c r="AM1451" s="51" t="str">
        <f aca="false">AM1450</f>
        <v>REZoning_Sol-Win</v>
      </c>
      <c r="AP1451" s="0" t="s">
        <v>2302</v>
      </c>
      <c r="AQ1451" s="0" t="s">
        <v>35</v>
      </c>
      <c r="AR1451" s="0" t="n">
        <v>2100</v>
      </c>
      <c r="AS1451" s="0" t="s">
        <v>914</v>
      </c>
      <c r="AT1451" s="0" t="s">
        <v>36</v>
      </c>
    </row>
    <row r="1452" customFormat="false" ht="28.5" hidden="false" customHeight="true" outlineLevel="0" collapsed="false">
      <c r="A1452" s="3" t="s">
        <v>61</v>
      </c>
      <c r="C1452" s="0" t="s">
        <v>2303</v>
      </c>
      <c r="D1452" s="50" t="s">
        <v>35</v>
      </c>
      <c r="E1452" s="0" t="n">
        <v>2035</v>
      </c>
      <c r="F1452" s="51" t="str">
        <f aca="false">"*"&amp;IF(AND(A1452="EU",E1452=2035),0.95,IF(AND(A1452="EU",E1452=2050),0.93,IF(AND(A1452="USA",E1452=2035),0.96,IF(AND(A1452="USA",E1452=2050),0.94,IF(AND(A1452="Japan",E1452=2035),0.94,IF(AND(A1452="Japan",E1452=2050),0.92,IF(AND(A1452="Russia",E1452=2035),0.95,IF(AND(A1452="Russia",E1452=2050),0.93,IF(AND(A1452="China",E1452=2035),0.94,IF(AND(A1452="China",E1452=2050),0.92,IF(AND(A1452="India",E1452=2035),0.95,IF(AND(A1452="India",E1452=2050),0.92,IF(AND(A1452="Middle East",E1452=2035),0.94,IF(AND(A1452="Middle East",E1452=2050),0.9,IF(AND(A1452="Africa",E1452=2035),0.94,IF(AND(A1452="Africa",E1452=2050),0.91,IF(AND(A1452="Brazil",E1452=2035),0.95,IF(AND(A1452="Brazil",E1452=2050),0.92,""))))))))))))))))))</f>
        <v>*0.95</v>
      </c>
      <c r="H1452" s="0" t="s">
        <v>2303</v>
      </c>
      <c r="I1452" s="50" t="s">
        <v>35</v>
      </c>
      <c r="J1452" s="0" t="n">
        <v>2050</v>
      </c>
      <c r="K1452" s="48" t="str">
        <f aca="false">"*"&amp;IF(AND(A1452="EU",J1452=2035),0.95,IF(AND(A1452="EU",J1452=2050),0.93,IF(AND(A1452="USA",J1452=2035),0.96,IF(AND(A1452="USA",J1452=2050),0.94,IF(AND(A1452="Japan",J1452=2035),0.94,IF(AND(A1452="Japan",J1452=2050),0.92,IF(AND(A1452="Russia",J1452=2035),0.95,IF(AND(A1452="Russia",J1452=2050),0.93,IF(AND(A1452="China",J1452=2035),0.94,IF(AND(A1452="China",J1452=2050),0.92,IF(AND(A1452="India",J1452=2035),0.95,IF(AND(A1452="India",J1452=2050),0.92,IF(AND(A1452="Middle East",J1452=2035),0.94,IF(AND(A1452="Middle East",J1452=2050),0.9,IF(AND(A1452="Africa",J1452=2035),0.94,IF(AND(A1452="Africa",J1452=2050),0.91,IF(AND(A1452="Brazil",J1452=2035),0.95,IF(AND(A1452="Brazil",J1452=2050),0.92,""))))))))))))))))))</f>
        <v>*0.92</v>
      </c>
      <c r="P1452" s="41" t="s">
        <v>2303</v>
      </c>
      <c r="Q1452" s="52" t="s">
        <v>35</v>
      </c>
      <c r="R1452" s="41" t="n">
        <v>2035</v>
      </c>
      <c r="S1452" s="53" t="str">
        <f aca="false">"*"&amp;IF(AND(A1452="EU",R1452=2035),0.95,IF(AND(A1452="EU",R1452=2050),0.93,IF(AND(A1452="USA",R1452=2035),0.96,IF(AND(A1452="USA",R1452=2050),0.93,IF(AND(A1452="Japan",R1452=2035),0.94,IF(AND(A1452="Japan",R1452=2050),0.92,IF(AND(A1452="Russia",R1452=2035),0.95,IF(AND(A1452="Russia",R1452=2050),0.91,IF(AND(A1452="China",R1452=2035),0.93,IF(AND(A1452="China",R1452=2050),0.92,IF(AND(A1452="India",R1452=2035),0.94,IF(AND(A1452="India",R1452=2050),0.91,IF(AND(A1452="Middle East",R1452=2035),0.92,IF(AND(A1452="Middle East",R1452=2050),0.89,IF(AND(A1452="Africa",R1452=2035),0.93,IF(AND(A1452="Africa",R1452=2050),0.9,IF(AND(A1452="Brazil",R1452=2035),0.95,IF(AND(A1452="Brazil",R1452=2050),0.92,""))))))))))))))))))</f>
        <v>*0.95</v>
      </c>
      <c r="U1452" s="41" t="s">
        <v>2303</v>
      </c>
      <c r="V1452" s="52" t="s">
        <v>35</v>
      </c>
      <c r="W1452" s="41" t="n">
        <v>2050</v>
      </c>
      <c r="X1452" s="53" t="str">
        <f aca="false">"*"&amp;IF(AND(A1452="EU",W1452=2035),0.95,IF(AND(A1452="EU",W1452=2050),0.93,IF(AND(A1452="USA",W1452=2035),0.96,IF(AND(A1452="USA",W1452=2050),0.93,IF(AND(A1452="Japan",W1452=2035),0.94,IF(AND(A1452="Japan",W1452=2050),0.92,IF(AND(A1452="Russia",W1452=2035),0.95,IF(AND(A1452="Russia",W1452=2050),0.91,IF(AND(A1452="China",W1452=2035),0.93,IF(AND(A1452="China",W1452=2050),0.92,IF(AND(A1452="India",W1452=2035),0.94,IF(AND(A1452="India",W1452=2050),0.91,IF(AND(A1452="Middle East",W1452=2035),0.92,IF(AND(A1452="Middle East",W1452=2050),0.89,IF(AND(A1452="Africa",W1452=2035),0.93,IF(AND(A1452="Africa",W1452=2050),0.9,IF(AND(A1452="Brazil",W1452=2035),0.95,IF(AND(A1452="Brazil",W1452=2050),0.92,""))))))))))))))))))</f>
        <v>*0.92</v>
      </c>
      <c r="AC1452" s="0" t="s">
        <v>2303</v>
      </c>
      <c r="AD1452" s="50" t="s">
        <v>35</v>
      </c>
      <c r="AE1452" s="0" t="n">
        <v>2035</v>
      </c>
      <c r="AF1452" s="51" t="str">
        <f aca="false">"*"&amp;IF(AND(A1452="EU",AE1452=2035),0.93,IF(AND(A1452="EU",AE1452=2050),0.9,IF(AND(A1452="USA",AE1452=2035),0.92,IF(AND(A1452="USA",AE1452=2050),0.89,IF(AND(A1452="Japan",AE1452=2035),0.92,IF(AND(A1452="Japan",AE1452=2050),0.89,IF(AND(A1452="Russia",AE1452=2035),0.91,IF(AND(A1452="Russia",AE1452=2050),0.86,IF(AND(A1452="China",AE1452=2035),0.91,IF(AND(A1452="China",AE1452=2050),0.87,IF(AND(A1452="India",AE1452=2035),0.92,IF(AND(A1452="India",AE1452=2050),0.87,IF(AND(A1452="Middle East",AE1452=2035),0.89,IF(AND(A1452="Middle East",AE1452=2050),0.84,IF(AND(A1452="Africa",AE1452=2035),0.9,IF(AND(A1452="Africa",AE1452=2050),0.86,IF(AND(A1452="Brazil",AE1452=2035),0.93,IF(AND(A1452="Brazil",AE1452=2050),0.89,""))))))))))))))))))</f>
        <v>*0.93</v>
      </c>
      <c r="AG1452" s="51" t="str">
        <f aca="false">AG1451</f>
        <v>REZoning_Sol-Win</v>
      </c>
      <c r="AI1452" s="0" t="s">
        <v>2303</v>
      </c>
      <c r="AJ1452" s="50" t="s">
        <v>35</v>
      </c>
      <c r="AK1452" s="0" t="n">
        <v>2050</v>
      </c>
      <c r="AL1452" s="51" t="str">
        <f aca="false">"*"&amp;IF(AND(A1452="EU",AK1452=2035),0.93,IF(AND(A1452="EU",AK1452=2050),0.9,IF(AND(A1452="USA",AK1452=2035),0.92,IF(AND(A1452="USA",AK1452=2050),0.89,IF(AND(A1452="Japan",AK1452=2035),0.92,IF(AND(A1452="Japan",AK1452=2050),0.89,IF(AND(A1452="Russia",AK1452=2035),0.91,IF(AND(A1452="Russia",AK1452=2050),0.86,IF(AND(A1452="China",AK1452=2035),0.91,IF(AND(A1452="China",AK1452=2050),0.87,IF(AND(A1452="India",AK1452=2035),0.92,IF(AND(A1452="India",AK1452=2050),0.87,IF(AND(A1452="Middle East",AK1452=2035),0.89,IF(AND(A1452="Middle East",AK1452=2050),0.84,IF(AND(A1452="Africa",AK1452=2035),0.9,IF(AND(A1452="Africa",AK1452=2050),0.86,IF(AND(A1452="Brazil",AK1452=2035),0.93,IF(AND(A1452="Brazil",AK1452=2050),0.89,""))))))))))))))))))</f>
        <v>*0.89</v>
      </c>
      <c r="AM1452" s="51" t="str">
        <f aca="false">AM1451</f>
        <v>REZoning_Sol-Win</v>
      </c>
      <c r="AP1452" s="0" t="s">
        <v>2303</v>
      </c>
      <c r="AQ1452" s="0" t="s">
        <v>35</v>
      </c>
      <c r="AR1452" s="0" t="n">
        <v>2100</v>
      </c>
      <c r="AS1452" s="0" t="s">
        <v>914</v>
      </c>
      <c r="AT1452" s="0" t="s">
        <v>36</v>
      </c>
    </row>
    <row r="1453" customFormat="false" ht="28.5" hidden="false" customHeight="true" outlineLevel="0" collapsed="false">
      <c r="A1453" s="3" t="s">
        <v>61</v>
      </c>
      <c r="C1453" s="0" t="s">
        <v>2304</v>
      </c>
      <c r="D1453" s="50" t="s">
        <v>35</v>
      </c>
      <c r="E1453" s="0" t="n">
        <v>2035</v>
      </c>
      <c r="F1453" s="51" t="str">
        <f aca="false">"*"&amp;IF(AND(A1453="EU",E1453=2035),0.95,IF(AND(A1453="EU",E1453=2050),0.93,IF(AND(A1453="USA",E1453=2035),0.96,IF(AND(A1453="USA",E1453=2050),0.94,IF(AND(A1453="Japan",E1453=2035),0.94,IF(AND(A1453="Japan",E1453=2050),0.92,IF(AND(A1453="Russia",E1453=2035),0.95,IF(AND(A1453="Russia",E1453=2050),0.93,IF(AND(A1453="China",E1453=2035),0.94,IF(AND(A1453="China",E1453=2050),0.92,IF(AND(A1453="India",E1453=2035),0.95,IF(AND(A1453="India",E1453=2050),0.92,IF(AND(A1453="Middle East",E1453=2035),0.94,IF(AND(A1453="Middle East",E1453=2050),0.9,IF(AND(A1453="Africa",E1453=2035),0.94,IF(AND(A1453="Africa",E1453=2050),0.91,IF(AND(A1453="Brazil",E1453=2035),0.95,IF(AND(A1453="Brazil",E1453=2050),0.92,""))))))))))))))))))</f>
        <v>*0.95</v>
      </c>
      <c r="H1453" s="0" t="s">
        <v>2304</v>
      </c>
      <c r="I1453" s="50" t="s">
        <v>35</v>
      </c>
      <c r="J1453" s="0" t="n">
        <v>2050</v>
      </c>
      <c r="K1453" s="48" t="str">
        <f aca="false">"*"&amp;IF(AND(A1453="EU",J1453=2035),0.95,IF(AND(A1453="EU",J1453=2050),0.93,IF(AND(A1453="USA",J1453=2035),0.96,IF(AND(A1453="USA",J1453=2050),0.94,IF(AND(A1453="Japan",J1453=2035),0.94,IF(AND(A1453="Japan",J1453=2050),0.92,IF(AND(A1453="Russia",J1453=2035),0.95,IF(AND(A1453="Russia",J1453=2050),0.93,IF(AND(A1453="China",J1453=2035),0.94,IF(AND(A1453="China",J1453=2050),0.92,IF(AND(A1453="India",J1453=2035),0.95,IF(AND(A1453="India",J1453=2050),0.92,IF(AND(A1453="Middle East",J1453=2035),0.94,IF(AND(A1453="Middle East",J1453=2050),0.9,IF(AND(A1453="Africa",J1453=2035),0.94,IF(AND(A1453="Africa",J1453=2050),0.91,IF(AND(A1453="Brazil",J1453=2035),0.95,IF(AND(A1453="Brazil",J1453=2050),0.92,""))))))))))))))))))</f>
        <v>*0.92</v>
      </c>
      <c r="P1453" s="41" t="s">
        <v>2304</v>
      </c>
      <c r="Q1453" s="52" t="s">
        <v>35</v>
      </c>
      <c r="R1453" s="41" t="n">
        <v>2035</v>
      </c>
      <c r="S1453" s="53" t="str">
        <f aca="false">"*"&amp;IF(AND(A1453="EU",R1453=2035),0.95,IF(AND(A1453="EU",R1453=2050),0.93,IF(AND(A1453="USA",R1453=2035),0.96,IF(AND(A1453="USA",R1453=2050),0.93,IF(AND(A1453="Japan",R1453=2035),0.94,IF(AND(A1453="Japan",R1453=2050),0.92,IF(AND(A1453="Russia",R1453=2035),0.95,IF(AND(A1453="Russia",R1453=2050),0.91,IF(AND(A1453="China",R1453=2035),0.93,IF(AND(A1453="China",R1453=2050),0.92,IF(AND(A1453="India",R1453=2035),0.94,IF(AND(A1453="India",R1453=2050),0.91,IF(AND(A1453="Middle East",R1453=2035),0.92,IF(AND(A1453="Middle East",R1453=2050),0.89,IF(AND(A1453="Africa",R1453=2035),0.93,IF(AND(A1453="Africa",R1453=2050),0.9,IF(AND(A1453="Brazil",R1453=2035),0.95,IF(AND(A1453="Brazil",R1453=2050),0.92,""))))))))))))))))))</f>
        <v>*0.95</v>
      </c>
      <c r="U1453" s="41" t="s">
        <v>2304</v>
      </c>
      <c r="V1453" s="52" t="s">
        <v>35</v>
      </c>
      <c r="W1453" s="41" t="n">
        <v>2050</v>
      </c>
      <c r="X1453" s="53" t="str">
        <f aca="false">"*"&amp;IF(AND(A1453="EU",W1453=2035),0.95,IF(AND(A1453="EU",W1453=2050),0.93,IF(AND(A1453="USA",W1453=2035),0.96,IF(AND(A1453="USA",W1453=2050),0.93,IF(AND(A1453="Japan",W1453=2035),0.94,IF(AND(A1453="Japan",W1453=2050),0.92,IF(AND(A1453="Russia",W1453=2035),0.95,IF(AND(A1453="Russia",W1453=2050),0.91,IF(AND(A1453="China",W1453=2035),0.93,IF(AND(A1453="China",W1453=2050),0.92,IF(AND(A1453="India",W1453=2035),0.94,IF(AND(A1453="India",W1453=2050),0.91,IF(AND(A1453="Middle East",W1453=2035),0.92,IF(AND(A1453="Middle East",W1453=2050),0.89,IF(AND(A1453="Africa",W1453=2035),0.93,IF(AND(A1453="Africa",W1453=2050),0.9,IF(AND(A1453="Brazil",W1453=2035),0.95,IF(AND(A1453="Brazil",W1453=2050),0.92,""))))))))))))))))))</f>
        <v>*0.92</v>
      </c>
      <c r="AC1453" s="0" t="s">
        <v>2304</v>
      </c>
      <c r="AD1453" s="50" t="s">
        <v>35</v>
      </c>
      <c r="AE1453" s="0" t="n">
        <v>2035</v>
      </c>
      <c r="AF1453" s="51" t="str">
        <f aca="false">"*"&amp;IF(AND(A1453="EU",AE1453=2035),0.93,IF(AND(A1453="EU",AE1453=2050),0.9,IF(AND(A1453="USA",AE1453=2035),0.92,IF(AND(A1453="USA",AE1453=2050),0.89,IF(AND(A1453="Japan",AE1453=2035),0.92,IF(AND(A1453="Japan",AE1453=2050),0.89,IF(AND(A1453="Russia",AE1453=2035),0.91,IF(AND(A1453="Russia",AE1453=2050),0.86,IF(AND(A1453="China",AE1453=2035),0.91,IF(AND(A1453="China",AE1453=2050),0.87,IF(AND(A1453="India",AE1453=2035),0.92,IF(AND(A1453="India",AE1453=2050),0.87,IF(AND(A1453="Middle East",AE1453=2035),0.89,IF(AND(A1453="Middle East",AE1453=2050),0.84,IF(AND(A1453="Africa",AE1453=2035),0.9,IF(AND(A1453="Africa",AE1453=2050),0.86,IF(AND(A1453="Brazil",AE1453=2035),0.93,IF(AND(A1453="Brazil",AE1453=2050),0.89,""))))))))))))))))))</f>
        <v>*0.93</v>
      </c>
      <c r="AG1453" s="51" t="str">
        <f aca="false">AG1452</f>
        <v>REZoning_Sol-Win</v>
      </c>
      <c r="AI1453" s="0" t="s">
        <v>2304</v>
      </c>
      <c r="AJ1453" s="50" t="s">
        <v>35</v>
      </c>
      <c r="AK1453" s="0" t="n">
        <v>2050</v>
      </c>
      <c r="AL1453" s="51" t="str">
        <f aca="false">"*"&amp;IF(AND(A1453="EU",AK1453=2035),0.93,IF(AND(A1453="EU",AK1453=2050),0.9,IF(AND(A1453="USA",AK1453=2035),0.92,IF(AND(A1453="USA",AK1453=2050),0.89,IF(AND(A1453="Japan",AK1453=2035),0.92,IF(AND(A1453="Japan",AK1453=2050),0.89,IF(AND(A1453="Russia",AK1453=2035),0.91,IF(AND(A1453="Russia",AK1453=2050),0.86,IF(AND(A1453="China",AK1453=2035),0.91,IF(AND(A1453="China",AK1453=2050),0.87,IF(AND(A1453="India",AK1453=2035),0.92,IF(AND(A1453="India",AK1453=2050),0.87,IF(AND(A1453="Middle East",AK1453=2035),0.89,IF(AND(A1453="Middle East",AK1453=2050),0.84,IF(AND(A1453="Africa",AK1453=2035),0.9,IF(AND(A1453="Africa",AK1453=2050),0.86,IF(AND(A1453="Brazil",AK1453=2035),0.93,IF(AND(A1453="Brazil",AK1453=2050),0.89,""))))))))))))))))))</f>
        <v>*0.89</v>
      </c>
      <c r="AM1453" s="51" t="str">
        <f aca="false">AM1452</f>
        <v>REZoning_Sol-Win</v>
      </c>
      <c r="AP1453" s="0" t="s">
        <v>2304</v>
      </c>
      <c r="AQ1453" s="0" t="s">
        <v>35</v>
      </c>
      <c r="AR1453" s="0" t="n">
        <v>2100</v>
      </c>
      <c r="AS1453" s="0" t="s">
        <v>914</v>
      </c>
      <c r="AT1453" s="0" t="s">
        <v>36</v>
      </c>
    </row>
    <row r="1454" customFormat="false" ht="28.5" hidden="false" customHeight="true" outlineLevel="0" collapsed="false">
      <c r="A1454" s="3" t="s">
        <v>61</v>
      </c>
      <c r="C1454" s="0" t="s">
        <v>2305</v>
      </c>
      <c r="D1454" s="50" t="s">
        <v>35</v>
      </c>
      <c r="E1454" s="0" t="n">
        <v>2035</v>
      </c>
      <c r="F1454" s="51" t="str">
        <f aca="false">"*"&amp;IF(AND(A1454="EU",E1454=2035),0.95,IF(AND(A1454="EU",E1454=2050),0.93,IF(AND(A1454="USA",E1454=2035),0.96,IF(AND(A1454="USA",E1454=2050),0.94,IF(AND(A1454="Japan",E1454=2035),0.94,IF(AND(A1454="Japan",E1454=2050),0.92,IF(AND(A1454="Russia",E1454=2035),0.95,IF(AND(A1454="Russia",E1454=2050),0.93,IF(AND(A1454="China",E1454=2035),0.94,IF(AND(A1454="China",E1454=2050),0.92,IF(AND(A1454="India",E1454=2035),0.95,IF(AND(A1454="India",E1454=2050),0.92,IF(AND(A1454="Middle East",E1454=2035),0.94,IF(AND(A1454="Middle East",E1454=2050),0.9,IF(AND(A1454="Africa",E1454=2035),0.94,IF(AND(A1454="Africa",E1454=2050),0.91,IF(AND(A1454="Brazil",E1454=2035),0.95,IF(AND(A1454="Brazil",E1454=2050),0.92,""))))))))))))))))))</f>
        <v>*0.95</v>
      </c>
      <c r="H1454" s="0" t="s">
        <v>2305</v>
      </c>
      <c r="I1454" s="50" t="s">
        <v>35</v>
      </c>
      <c r="J1454" s="0" t="n">
        <v>2050</v>
      </c>
      <c r="K1454" s="48" t="str">
        <f aca="false">"*"&amp;IF(AND(A1454="EU",J1454=2035),0.95,IF(AND(A1454="EU",J1454=2050),0.93,IF(AND(A1454="USA",J1454=2035),0.96,IF(AND(A1454="USA",J1454=2050),0.94,IF(AND(A1454="Japan",J1454=2035),0.94,IF(AND(A1454="Japan",J1454=2050),0.92,IF(AND(A1454="Russia",J1454=2035),0.95,IF(AND(A1454="Russia",J1454=2050),0.93,IF(AND(A1454="China",J1454=2035),0.94,IF(AND(A1454="China",J1454=2050),0.92,IF(AND(A1454="India",J1454=2035),0.95,IF(AND(A1454="India",J1454=2050),0.92,IF(AND(A1454="Middle East",J1454=2035),0.94,IF(AND(A1454="Middle East",J1454=2050),0.9,IF(AND(A1454="Africa",J1454=2035),0.94,IF(AND(A1454="Africa",J1454=2050),0.91,IF(AND(A1454="Brazil",J1454=2035),0.95,IF(AND(A1454="Brazil",J1454=2050),0.92,""))))))))))))))))))</f>
        <v>*0.92</v>
      </c>
      <c r="P1454" s="41" t="s">
        <v>2305</v>
      </c>
      <c r="Q1454" s="52" t="s">
        <v>35</v>
      </c>
      <c r="R1454" s="41" t="n">
        <v>2035</v>
      </c>
      <c r="S1454" s="53" t="str">
        <f aca="false">"*"&amp;IF(AND(A1454="EU",R1454=2035),0.95,IF(AND(A1454="EU",R1454=2050),0.93,IF(AND(A1454="USA",R1454=2035),0.96,IF(AND(A1454="USA",R1454=2050),0.93,IF(AND(A1454="Japan",R1454=2035),0.94,IF(AND(A1454="Japan",R1454=2050),0.92,IF(AND(A1454="Russia",R1454=2035),0.95,IF(AND(A1454="Russia",R1454=2050),0.91,IF(AND(A1454="China",R1454=2035),0.93,IF(AND(A1454="China",R1454=2050),0.92,IF(AND(A1454="India",R1454=2035),0.94,IF(AND(A1454="India",R1454=2050),0.91,IF(AND(A1454="Middle East",R1454=2035),0.92,IF(AND(A1454="Middle East",R1454=2050),0.89,IF(AND(A1454="Africa",R1454=2035),0.93,IF(AND(A1454="Africa",R1454=2050),0.9,IF(AND(A1454="Brazil",R1454=2035),0.95,IF(AND(A1454="Brazil",R1454=2050),0.92,""))))))))))))))))))</f>
        <v>*0.95</v>
      </c>
      <c r="U1454" s="41" t="s">
        <v>2305</v>
      </c>
      <c r="V1454" s="52" t="s">
        <v>35</v>
      </c>
      <c r="W1454" s="41" t="n">
        <v>2050</v>
      </c>
      <c r="X1454" s="53" t="str">
        <f aca="false">"*"&amp;IF(AND(A1454="EU",W1454=2035),0.95,IF(AND(A1454="EU",W1454=2050),0.93,IF(AND(A1454="USA",W1454=2035),0.96,IF(AND(A1454="USA",W1454=2050),0.93,IF(AND(A1454="Japan",W1454=2035),0.94,IF(AND(A1454="Japan",W1454=2050),0.92,IF(AND(A1454="Russia",W1454=2035),0.95,IF(AND(A1454="Russia",W1454=2050),0.91,IF(AND(A1454="China",W1454=2035),0.93,IF(AND(A1454="China",W1454=2050),0.92,IF(AND(A1454="India",W1454=2035),0.94,IF(AND(A1454="India",W1454=2050),0.91,IF(AND(A1454="Middle East",W1454=2035),0.92,IF(AND(A1454="Middle East",W1454=2050),0.89,IF(AND(A1454="Africa",W1454=2035),0.93,IF(AND(A1454="Africa",W1454=2050),0.9,IF(AND(A1454="Brazil",W1454=2035),0.95,IF(AND(A1454="Brazil",W1454=2050),0.92,""))))))))))))))))))</f>
        <v>*0.92</v>
      </c>
      <c r="AC1454" s="0" t="s">
        <v>2305</v>
      </c>
      <c r="AD1454" s="50" t="s">
        <v>35</v>
      </c>
      <c r="AE1454" s="0" t="n">
        <v>2035</v>
      </c>
      <c r="AF1454" s="51" t="str">
        <f aca="false">"*"&amp;IF(AND(A1454="EU",AE1454=2035),0.93,IF(AND(A1454="EU",AE1454=2050),0.9,IF(AND(A1454="USA",AE1454=2035),0.92,IF(AND(A1454="USA",AE1454=2050),0.89,IF(AND(A1454="Japan",AE1454=2035),0.92,IF(AND(A1454="Japan",AE1454=2050),0.89,IF(AND(A1454="Russia",AE1454=2035),0.91,IF(AND(A1454="Russia",AE1454=2050),0.86,IF(AND(A1454="China",AE1454=2035),0.91,IF(AND(A1454="China",AE1454=2050),0.87,IF(AND(A1454="India",AE1454=2035),0.92,IF(AND(A1454="India",AE1454=2050),0.87,IF(AND(A1454="Middle East",AE1454=2035),0.89,IF(AND(A1454="Middle East",AE1454=2050),0.84,IF(AND(A1454="Africa",AE1454=2035),0.9,IF(AND(A1454="Africa",AE1454=2050),0.86,IF(AND(A1454="Brazil",AE1454=2035),0.93,IF(AND(A1454="Brazil",AE1454=2050),0.89,""))))))))))))))))))</f>
        <v>*0.93</v>
      </c>
      <c r="AG1454" s="51" t="str">
        <f aca="false">AG1453</f>
        <v>REZoning_Sol-Win</v>
      </c>
      <c r="AI1454" s="0" t="s">
        <v>2305</v>
      </c>
      <c r="AJ1454" s="50" t="s">
        <v>35</v>
      </c>
      <c r="AK1454" s="0" t="n">
        <v>2050</v>
      </c>
      <c r="AL1454" s="51" t="str">
        <f aca="false">"*"&amp;IF(AND(A1454="EU",AK1454=2035),0.93,IF(AND(A1454="EU",AK1454=2050),0.9,IF(AND(A1454="USA",AK1454=2035),0.92,IF(AND(A1454="USA",AK1454=2050),0.89,IF(AND(A1454="Japan",AK1454=2035),0.92,IF(AND(A1454="Japan",AK1454=2050),0.89,IF(AND(A1454="Russia",AK1454=2035),0.91,IF(AND(A1454="Russia",AK1454=2050),0.86,IF(AND(A1454="China",AK1454=2035),0.91,IF(AND(A1454="China",AK1454=2050),0.87,IF(AND(A1454="India",AK1454=2035),0.92,IF(AND(A1454="India",AK1454=2050),0.87,IF(AND(A1454="Middle East",AK1454=2035),0.89,IF(AND(A1454="Middle East",AK1454=2050),0.84,IF(AND(A1454="Africa",AK1454=2035),0.9,IF(AND(A1454="Africa",AK1454=2050),0.86,IF(AND(A1454="Brazil",AK1454=2035),0.93,IF(AND(A1454="Brazil",AK1454=2050),0.89,""))))))))))))))))))</f>
        <v>*0.89</v>
      </c>
      <c r="AM1454" s="51" t="str">
        <f aca="false">AM1453</f>
        <v>REZoning_Sol-Win</v>
      </c>
      <c r="AP1454" s="0" t="s">
        <v>2305</v>
      </c>
      <c r="AQ1454" s="0" t="s">
        <v>35</v>
      </c>
      <c r="AR1454" s="0" t="n">
        <v>2100</v>
      </c>
      <c r="AS1454" s="0" t="s">
        <v>914</v>
      </c>
      <c r="AT1454" s="0" t="s">
        <v>36</v>
      </c>
    </row>
    <row r="1455" customFormat="false" ht="28.5" hidden="false" customHeight="true" outlineLevel="0" collapsed="false">
      <c r="A1455" s="3" t="s">
        <v>61</v>
      </c>
      <c r="C1455" s="0" t="s">
        <v>2306</v>
      </c>
      <c r="D1455" s="50" t="s">
        <v>35</v>
      </c>
      <c r="E1455" s="0" t="n">
        <v>2035</v>
      </c>
      <c r="F1455" s="51" t="str">
        <f aca="false">"*"&amp;IF(AND(A1455="EU",E1455=2035),0.95,IF(AND(A1455="EU",E1455=2050),0.93,IF(AND(A1455="USA",E1455=2035),0.96,IF(AND(A1455="USA",E1455=2050),0.94,IF(AND(A1455="Japan",E1455=2035),0.94,IF(AND(A1455="Japan",E1455=2050),0.92,IF(AND(A1455="Russia",E1455=2035),0.95,IF(AND(A1455="Russia",E1455=2050),0.93,IF(AND(A1455="China",E1455=2035),0.94,IF(AND(A1455="China",E1455=2050),0.92,IF(AND(A1455="India",E1455=2035),0.95,IF(AND(A1455="India",E1455=2050),0.92,IF(AND(A1455="Middle East",E1455=2035),0.94,IF(AND(A1455="Middle East",E1455=2050),0.9,IF(AND(A1455="Africa",E1455=2035),0.94,IF(AND(A1455="Africa",E1455=2050),0.91,IF(AND(A1455="Brazil",E1455=2035),0.95,IF(AND(A1455="Brazil",E1455=2050),0.92,""))))))))))))))))))</f>
        <v>*0.95</v>
      </c>
      <c r="H1455" s="0" t="s">
        <v>2306</v>
      </c>
      <c r="I1455" s="50" t="s">
        <v>35</v>
      </c>
      <c r="J1455" s="0" t="n">
        <v>2050</v>
      </c>
      <c r="K1455" s="48" t="str">
        <f aca="false">"*"&amp;IF(AND(A1455="EU",J1455=2035),0.95,IF(AND(A1455="EU",J1455=2050),0.93,IF(AND(A1455="USA",J1455=2035),0.96,IF(AND(A1455="USA",J1455=2050),0.94,IF(AND(A1455="Japan",J1455=2035),0.94,IF(AND(A1455="Japan",J1455=2050),0.92,IF(AND(A1455="Russia",J1455=2035),0.95,IF(AND(A1455="Russia",J1455=2050),0.93,IF(AND(A1455="China",J1455=2035),0.94,IF(AND(A1455="China",J1455=2050),0.92,IF(AND(A1455="India",J1455=2035),0.95,IF(AND(A1455="India",J1455=2050),0.92,IF(AND(A1455="Middle East",J1455=2035),0.94,IF(AND(A1455="Middle East",J1455=2050),0.9,IF(AND(A1455="Africa",J1455=2035),0.94,IF(AND(A1455="Africa",J1455=2050),0.91,IF(AND(A1455="Brazil",J1455=2035),0.95,IF(AND(A1455="Brazil",J1455=2050),0.92,""))))))))))))))))))</f>
        <v>*0.92</v>
      </c>
      <c r="P1455" s="41" t="s">
        <v>2306</v>
      </c>
      <c r="Q1455" s="52" t="s">
        <v>35</v>
      </c>
      <c r="R1455" s="41" t="n">
        <v>2035</v>
      </c>
      <c r="S1455" s="53" t="str">
        <f aca="false">"*"&amp;IF(AND(A1455="EU",R1455=2035),0.95,IF(AND(A1455="EU",R1455=2050),0.93,IF(AND(A1455="USA",R1455=2035),0.96,IF(AND(A1455="USA",R1455=2050),0.93,IF(AND(A1455="Japan",R1455=2035),0.94,IF(AND(A1455="Japan",R1455=2050),0.92,IF(AND(A1455="Russia",R1455=2035),0.95,IF(AND(A1455="Russia",R1455=2050),0.91,IF(AND(A1455="China",R1455=2035),0.93,IF(AND(A1455="China",R1455=2050),0.92,IF(AND(A1455="India",R1455=2035),0.94,IF(AND(A1455="India",R1455=2050),0.91,IF(AND(A1455="Middle East",R1455=2035),0.92,IF(AND(A1455="Middle East",R1455=2050),0.89,IF(AND(A1455="Africa",R1455=2035),0.93,IF(AND(A1455="Africa",R1455=2050),0.9,IF(AND(A1455="Brazil",R1455=2035),0.95,IF(AND(A1455="Brazil",R1455=2050),0.92,""))))))))))))))))))</f>
        <v>*0.95</v>
      </c>
      <c r="U1455" s="41" t="s">
        <v>2306</v>
      </c>
      <c r="V1455" s="52" t="s">
        <v>35</v>
      </c>
      <c r="W1455" s="41" t="n">
        <v>2050</v>
      </c>
      <c r="X1455" s="53" t="str">
        <f aca="false">"*"&amp;IF(AND(A1455="EU",W1455=2035),0.95,IF(AND(A1455="EU",W1455=2050),0.93,IF(AND(A1455="USA",W1455=2035),0.96,IF(AND(A1455="USA",W1455=2050),0.93,IF(AND(A1455="Japan",W1455=2035),0.94,IF(AND(A1455="Japan",W1455=2050),0.92,IF(AND(A1455="Russia",W1455=2035),0.95,IF(AND(A1455="Russia",W1455=2050),0.91,IF(AND(A1455="China",W1455=2035),0.93,IF(AND(A1455="China",W1455=2050),0.92,IF(AND(A1455="India",W1455=2035),0.94,IF(AND(A1455="India",W1455=2050),0.91,IF(AND(A1455="Middle East",W1455=2035),0.92,IF(AND(A1455="Middle East",W1455=2050),0.89,IF(AND(A1455="Africa",W1455=2035),0.93,IF(AND(A1455="Africa",W1455=2050),0.9,IF(AND(A1455="Brazil",W1455=2035),0.95,IF(AND(A1455="Brazil",W1455=2050),0.92,""))))))))))))))))))</f>
        <v>*0.92</v>
      </c>
      <c r="AC1455" s="0" t="s">
        <v>2306</v>
      </c>
      <c r="AD1455" s="50" t="s">
        <v>35</v>
      </c>
      <c r="AE1455" s="0" t="n">
        <v>2035</v>
      </c>
      <c r="AF1455" s="51" t="str">
        <f aca="false">"*"&amp;IF(AND(A1455="EU",AE1455=2035),0.93,IF(AND(A1455="EU",AE1455=2050),0.9,IF(AND(A1455="USA",AE1455=2035),0.92,IF(AND(A1455="USA",AE1455=2050),0.89,IF(AND(A1455="Japan",AE1455=2035),0.92,IF(AND(A1455="Japan",AE1455=2050),0.89,IF(AND(A1455="Russia",AE1455=2035),0.91,IF(AND(A1455="Russia",AE1455=2050),0.86,IF(AND(A1455="China",AE1455=2035),0.91,IF(AND(A1455="China",AE1455=2050),0.87,IF(AND(A1455="India",AE1455=2035),0.92,IF(AND(A1455="India",AE1455=2050),0.87,IF(AND(A1455="Middle East",AE1455=2035),0.89,IF(AND(A1455="Middle East",AE1455=2050),0.84,IF(AND(A1455="Africa",AE1455=2035),0.9,IF(AND(A1455="Africa",AE1455=2050),0.86,IF(AND(A1455="Brazil",AE1455=2035),0.93,IF(AND(A1455="Brazil",AE1455=2050),0.89,""))))))))))))))))))</f>
        <v>*0.93</v>
      </c>
      <c r="AG1455" s="51" t="str">
        <f aca="false">AG1454</f>
        <v>REZoning_Sol-Win</v>
      </c>
      <c r="AI1455" s="0" t="s">
        <v>2306</v>
      </c>
      <c r="AJ1455" s="50" t="s">
        <v>35</v>
      </c>
      <c r="AK1455" s="0" t="n">
        <v>2050</v>
      </c>
      <c r="AL1455" s="51" t="str">
        <f aca="false">"*"&amp;IF(AND(A1455="EU",AK1455=2035),0.93,IF(AND(A1455="EU",AK1455=2050),0.9,IF(AND(A1455="USA",AK1455=2035),0.92,IF(AND(A1455="USA",AK1455=2050),0.89,IF(AND(A1455="Japan",AK1455=2035),0.92,IF(AND(A1455="Japan",AK1455=2050),0.89,IF(AND(A1455="Russia",AK1455=2035),0.91,IF(AND(A1455="Russia",AK1455=2050),0.86,IF(AND(A1455="China",AK1455=2035),0.91,IF(AND(A1455="China",AK1455=2050),0.87,IF(AND(A1455="India",AK1455=2035),0.92,IF(AND(A1455="India",AK1455=2050),0.87,IF(AND(A1455="Middle East",AK1455=2035),0.89,IF(AND(A1455="Middle East",AK1455=2050),0.84,IF(AND(A1455="Africa",AK1455=2035),0.9,IF(AND(A1455="Africa",AK1455=2050),0.86,IF(AND(A1455="Brazil",AK1455=2035),0.93,IF(AND(A1455="Brazil",AK1455=2050),0.89,""))))))))))))))))))</f>
        <v>*0.89</v>
      </c>
      <c r="AM1455" s="51" t="str">
        <f aca="false">AM1454</f>
        <v>REZoning_Sol-Win</v>
      </c>
      <c r="AP1455" s="0" t="s">
        <v>2306</v>
      </c>
      <c r="AQ1455" s="0" t="s">
        <v>35</v>
      </c>
      <c r="AR1455" s="0" t="n">
        <v>2100</v>
      </c>
      <c r="AS1455" s="0" t="s">
        <v>914</v>
      </c>
      <c r="AT1455" s="0" t="s">
        <v>36</v>
      </c>
    </row>
    <row r="1456" customFormat="false" ht="28.5" hidden="false" customHeight="true" outlineLevel="0" collapsed="false">
      <c r="A1456" s="3" t="s">
        <v>61</v>
      </c>
      <c r="C1456" s="0" t="s">
        <v>2307</v>
      </c>
      <c r="D1456" s="50" t="s">
        <v>35</v>
      </c>
      <c r="E1456" s="0" t="n">
        <v>2035</v>
      </c>
      <c r="F1456" s="51" t="str">
        <f aca="false">"*"&amp;IF(AND(A1456="EU",E1456=2035),0.95,IF(AND(A1456="EU",E1456=2050),0.93,IF(AND(A1456="USA",E1456=2035),0.96,IF(AND(A1456="USA",E1456=2050),0.94,IF(AND(A1456="Japan",E1456=2035),0.94,IF(AND(A1456="Japan",E1456=2050),0.92,IF(AND(A1456="Russia",E1456=2035),0.95,IF(AND(A1456="Russia",E1456=2050),0.93,IF(AND(A1456="China",E1456=2035),0.94,IF(AND(A1456="China",E1456=2050),0.92,IF(AND(A1456="India",E1456=2035),0.95,IF(AND(A1456="India",E1456=2050),0.92,IF(AND(A1456="Middle East",E1456=2035),0.94,IF(AND(A1456="Middle East",E1456=2050),0.9,IF(AND(A1456="Africa",E1456=2035),0.94,IF(AND(A1456="Africa",E1456=2050),0.91,IF(AND(A1456="Brazil",E1456=2035),0.95,IF(AND(A1456="Brazil",E1456=2050),0.92,""))))))))))))))))))</f>
        <v>*0.95</v>
      </c>
      <c r="H1456" s="0" t="s">
        <v>2307</v>
      </c>
      <c r="I1456" s="50" t="s">
        <v>35</v>
      </c>
      <c r="J1456" s="0" t="n">
        <v>2050</v>
      </c>
      <c r="K1456" s="48" t="str">
        <f aca="false">"*"&amp;IF(AND(A1456="EU",J1456=2035),0.95,IF(AND(A1456="EU",J1456=2050),0.93,IF(AND(A1456="USA",J1456=2035),0.96,IF(AND(A1456="USA",J1456=2050),0.94,IF(AND(A1456="Japan",J1456=2035),0.94,IF(AND(A1456="Japan",J1456=2050),0.92,IF(AND(A1456="Russia",J1456=2035),0.95,IF(AND(A1456="Russia",J1456=2050),0.93,IF(AND(A1456="China",J1456=2035),0.94,IF(AND(A1456="China",J1456=2050),0.92,IF(AND(A1456="India",J1456=2035),0.95,IF(AND(A1456="India",J1456=2050),0.92,IF(AND(A1456="Middle East",J1456=2035),0.94,IF(AND(A1456="Middle East",J1456=2050),0.9,IF(AND(A1456="Africa",J1456=2035),0.94,IF(AND(A1456="Africa",J1456=2050),0.91,IF(AND(A1456="Brazil",J1456=2035),0.95,IF(AND(A1456="Brazil",J1456=2050),0.92,""))))))))))))))))))</f>
        <v>*0.92</v>
      </c>
      <c r="P1456" s="41" t="s">
        <v>2307</v>
      </c>
      <c r="Q1456" s="52" t="s">
        <v>35</v>
      </c>
      <c r="R1456" s="41" t="n">
        <v>2035</v>
      </c>
      <c r="S1456" s="53" t="str">
        <f aca="false">"*"&amp;IF(AND(A1456="EU",R1456=2035),0.95,IF(AND(A1456="EU",R1456=2050),0.93,IF(AND(A1456="USA",R1456=2035),0.96,IF(AND(A1456="USA",R1456=2050),0.93,IF(AND(A1456="Japan",R1456=2035),0.94,IF(AND(A1456="Japan",R1456=2050),0.92,IF(AND(A1456="Russia",R1456=2035),0.95,IF(AND(A1456="Russia",R1456=2050),0.91,IF(AND(A1456="China",R1456=2035),0.93,IF(AND(A1456="China",R1456=2050),0.92,IF(AND(A1456="India",R1456=2035),0.94,IF(AND(A1456="India",R1456=2050),0.91,IF(AND(A1456="Middle East",R1456=2035),0.92,IF(AND(A1456="Middle East",R1456=2050),0.89,IF(AND(A1456="Africa",R1456=2035),0.93,IF(AND(A1456="Africa",R1456=2050),0.9,IF(AND(A1456="Brazil",R1456=2035),0.95,IF(AND(A1456="Brazil",R1456=2050),0.92,""))))))))))))))))))</f>
        <v>*0.95</v>
      </c>
      <c r="U1456" s="41" t="s">
        <v>2307</v>
      </c>
      <c r="V1456" s="52" t="s">
        <v>35</v>
      </c>
      <c r="W1456" s="41" t="n">
        <v>2050</v>
      </c>
      <c r="X1456" s="53" t="str">
        <f aca="false">"*"&amp;IF(AND(A1456="EU",W1456=2035),0.95,IF(AND(A1456="EU",W1456=2050),0.93,IF(AND(A1456="USA",W1456=2035),0.96,IF(AND(A1456="USA",W1456=2050),0.93,IF(AND(A1456="Japan",W1456=2035),0.94,IF(AND(A1456="Japan",W1456=2050),0.92,IF(AND(A1456="Russia",W1456=2035),0.95,IF(AND(A1456="Russia",W1456=2050),0.91,IF(AND(A1456="China",W1456=2035),0.93,IF(AND(A1456="China",W1456=2050),0.92,IF(AND(A1456="India",W1456=2035),0.94,IF(AND(A1456="India",W1456=2050),0.91,IF(AND(A1456="Middle East",W1456=2035),0.92,IF(AND(A1456="Middle East",W1456=2050),0.89,IF(AND(A1456="Africa",W1456=2035),0.93,IF(AND(A1456="Africa",W1456=2050),0.9,IF(AND(A1456="Brazil",W1456=2035),0.95,IF(AND(A1456="Brazil",W1456=2050),0.92,""))))))))))))))))))</f>
        <v>*0.92</v>
      </c>
      <c r="AC1456" s="0" t="s">
        <v>2307</v>
      </c>
      <c r="AD1456" s="50" t="s">
        <v>35</v>
      </c>
      <c r="AE1456" s="0" t="n">
        <v>2035</v>
      </c>
      <c r="AF1456" s="51" t="str">
        <f aca="false">"*"&amp;IF(AND(A1456="EU",AE1456=2035),0.93,IF(AND(A1456="EU",AE1456=2050),0.9,IF(AND(A1456="USA",AE1456=2035),0.92,IF(AND(A1456="USA",AE1456=2050),0.89,IF(AND(A1456="Japan",AE1456=2035),0.92,IF(AND(A1456="Japan",AE1456=2050),0.89,IF(AND(A1456="Russia",AE1456=2035),0.91,IF(AND(A1456="Russia",AE1456=2050),0.86,IF(AND(A1456="China",AE1456=2035),0.91,IF(AND(A1456="China",AE1456=2050),0.87,IF(AND(A1456="India",AE1456=2035),0.92,IF(AND(A1456="India",AE1456=2050),0.87,IF(AND(A1456="Middle East",AE1456=2035),0.89,IF(AND(A1456="Middle East",AE1456=2050),0.84,IF(AND(A1456="Africa",AE1456=2035),0.9,IF(AND(A1456="Africa",AE1456=2050),0.86,IF(AND(A1456="Brazil",AE1456=2035),0.93,IF(AND(A1456="Brazil",AE1456=2050),0.89,""))))))))))))))))))</f>
        <v>*0.93</v>
      </c>
      <c r="AG1456" s="51" t="str">
        <f aca="false">AG1455</f>
        <v>REZoning_Sol-Win</v>
      </c>
      <c r="AI1456" s="0" t="s">
        <v>2307</v>
      </c>
      <c r="AJ1456" s="50" t="s">
        <v>35</v>
      </c>
      <c r="AK1456" s="0" t="n">
        <v>2050</v>
      </c>
      <c r="AL1456" s="51" t="str">
        <f aca="false">"*"&amp;IF(AND(A1456="EU",AK1456=2035),0.93,IF(AND(A1456="EU",AK1456=2050),0.9,IF(AND(A1456="USA",AK1456=2035),0.92,IF(AND(A1456="USA",AK1456=2050),0.89,IF(AND(A1456="Japan",AK1456=2035),0.92,IF(AND(A1456="Japan",AK1456=2050),0.89,IF(AND(A1456="Russia",AK1456=2035),0.91,IF(AND(A1456="Russia",AK1456=2050),0.86,IF(AND(A1456="China",AK1456=2035),0.91,IF(AND(A1456="China",AK1456=2050),0.87,IF(AND(A1456="India",AK1456=2035),0.92,IF(AND(A1456="India",AK1456=2050),0.87,IF(AND(A1456="Middle East",AK1456=2035),0.89,IF(AND(A1456="Middle East",AK1456=2050),0.84,IF(AND(A1456="Africa",AK1456=2035),0.9,IF(AND(A1456="Africa",AK1456=2050),0.86,IF(AND(A1456="Brazil",AK1456=2035),0.93,IF(AND(A1456="Brazil",AK1456=2050),0.89,""))))))))))))))))))</f>
        <v>*0.89</v>
      </c>
      <c r="AM1456" s="51" t="str">
        <f aca="false">AM1455</f>
        <v>REZoning_Sol-Win</v>
      </c>
      <c r="AP1456" s="0" t="s">
        <v>2307</v>
      </c>
      <c r="AQ1456" s="0" t="s">
        <v>35</v>
      </c>
      <c r="AR1456" s="0" t="n">
        <v>2100</v>
      </c>
      <c r="AS1456" s="0" t="s">
        <v>914</v>
      </c>
      <c r="AT1456" s="0" t="s">
        <v>36</v>
      </c>
    </row>
    <row r="1457" customFormat="false" ht="28.5" hidden="false" customHeight="true" outlineLevel="0" collapsed="false">
      <c r="A1457" s="3" t="s">
        <v>61</v>
      </c>
      <c r="C1457" s="0" t="s">
        <v>2308</v>
      </c>
      <c r="D1457" s="50" t="s">
        <v>35</v>
      </c>
      <c r="E1457" s="0" t="n">
        <v>2035</v>
      </c>
      <c r="F1457" s="51" t="str">
        <f aca="false">"*"&amp;IF(AND(A1457="EU",E1457=2035),0.95,IF(AND(A1457="EU",E1457=2050),0.93,IF(AND(A1457="USA",E1457=2035),0.96,IF(AND(A1457="USA",E1457=2050),0.94,IF(AND(A1457="Japan",E1457=2035),0.94,IF(AND(A1457="Japan",E1457=2050),0.92,IF(AND(A1457="Russia",E1457=2035),0.95,IF(AND(A1457="Russia",E1457=2050),0.93,IF(AND(A1457="China",E1457=2035),0.94,IF(AND(A1457="China",E1457=2050),0.92,IF(AND(A1457="India",E1457=2035),0.95,IF(AND(A1457="India",E1457=2050),0.92,IF(AND(A1457="Middle East",E1457=2035),0.94,IF(AND(A1457="Middle East",E1457=2050),0.9,IF(AND(A1457="Africa",E1457=2035),0.94,IF(AND(A1457="Africa",E1457=2050),0.91,IF(AND(A1457="Brazil",E1457=2035),0.95,IF(AND(A1457="Brazil",E1457=2050),0.92,""))))))))))))))))))</f>
        <v>*0.95</v>
      </c>
      <c r="H1457" s="0" t="s">
        <v>2308</v>
      </c>
      <c r="I1457" s="50" t="s">
        <v>35</v>
      </c>
      <c r="J1457" s="0" t="n">
        <v>2050</v>
      </c>
      <c r="K1457" s="48" t="str">
        <f aca="false">"*"&amp;IF(AND(A1457="EU",J1457=2035),0.95,IF(AND(A1457="EU",J1457=2050),0.93,IF(AND(A1457="USA",J1457=2035),0.96,IF(AND(A1457="USA",J1457=2050),0.94,IF(AND(A1457="Japan",J1457=2035),0.94,IF(AND(A1457="Japan",J1457=2050),0.92,IF(AND(A1457="Russia",J1457=2035),0.95,IF(AND(A1457="Russia",J1457=2050),0.93,IF(AND(A1457="China",J1457=2035),0.94,IF(AND(A1457="China",J1457=2050),0.92,IF(AND(A1457="India",J1457=2035),0.95,IF(AND(A1457="India",J1457=2050),0.92,IF(AND(A1457="Middle East",J1457=2035),0.94,IF(AND(A1457="Middle East",J1457=2050),0.9,IF(AND(A1457="Africa",J1457=2035),0.94,IF(AND(A1457="Africa",J1457=2050),0.91,IF(AND(A1457="Brazil",J1457=2035),0.95,IF(AND(A1457="Brazil",J1457=2050),0.92,""))))))))))))))))))</f>
        <v>*0.92</v>
      </c>
      <c r="P1457" s="41" t="s">
        <v>2308</v>
      </c>
      <c r="Q1457" s="52" t="s">
        <v>35</v>
      </c>
      <c r="R1457" s="41" t="n">
        <v>2035</v>
      </c>
      <c r="S1457" s="53" t="str">
        <f aca="false">"*"&amp;IF(AND(A1457="EU",R1457=2035),0.95,IF(AND(A1457="EU",R1457=2050),0.93,IF(AND(A1457="USA",R1457=2035),0.96,IF(AND(A1457="USA",R1457=2050),0.93,IF(AND(A1457="Japan",R1457=2035),0.94,IF(AND(A1457="Japan",R1457=2050),0.92,IF(AND(A1457="Russia",R1457=2035),0.95,IF(AND(A1457="Russia",R1457=2050),0.91,IF(AND(A1457="China",R1457=2035),0.93,IF(AND(A1457="China",R1457=2050),0.92,IF(AND(A1457="India",R1457=2035),0.94,IF(AND(A1457="India",R1457=2050),0.91,IF(AND(A1457="Middle East",R1457=2035),0.92,IF(AND(A1457="Middle East",R1457=2050),0.89,IF(AND(A1457="Africa",R1457=2035),0.93,IF(AND(A1457="Africa",R1457=2050),0.9,IF(AND(A1457="Brazil",R1457=2035),0.95,IF(AND(A1457="Brazil",R1457=2050),0.92,""))))))))))))))))))</f>
        <v>*0.95</v>
      </c>
      <c r="U1457" s="41" t="s">
        <v>2308</v>
      </c>
      <c r="V1457" s="52" t="s">
        <v>35</v>
      </c>
      <c r="W1457" s="41" t="n">
        <v>2050</v>
      </c>
      <c r="X1457" s="53" t="str">
        <f aca="false">"*"&amp;IF(AND(A1457="EU",W1457=2035),0.95,IF(AND(A1457="EU",W1457=2050),0.93,IF(AND(A1457="USA",W1457=2035),0.96,IF(AND(A1457="USA",W1457=2050),0.93,IF(AND(A1457="Japan",W1457=2035),0.94,IF(AND(A1457="Japan",W1457=2050),0.92,IF(AND(A1457="Russia",W1457=2035),0.95,IF(AND(A1457="Russia",W1457=2050),0.91,IF(AND(A1457="China",W1457=2035),0.93,IF(AND(A1457="China",W1457=2050),0.92,IF(AND(A1457="India",W1457=2035),0.94,IF(AND(A1457="India",W1457=2050),0.91,IF(AND(A1457="Middle East",W1457=2035),0.92,IF(AND(A1457="Middle East",W1457=2050),0.89,IF(AND(A1457="Africa",W1457=2035),0.93,IF(AND(A1457="Africa",W1457=2050),0.9,IF(AND(A1457="Brazil",W1457=2035),0.95,IF(AND(A1457="Brazil",W1457=2050),0.92,""))))))))))))))))))</f>
        <v>*0.92</v>
      </c>
      <c r="AC1457" s="0" t="s">
        <v>2308</v>
      </c>
      <c r="AD1457" s="50" t="s">
        <v>35</v>
      </c>
      <c r="AE1457" s="0" t="n">
        <v>2035</v>
      </c>
      <c r="AF1457" s="51" t="str">
        <f aca="false">"*"&amp;IF(AND(A1457="EU",AE1457=2035),0.93,IF(AND(A1457="EU",AE1457=2050),0.9,IF(AND(A1457="USA",AE1457=2035),0.92,IF(AND(A1457="USA",AE1457=2050),0.89,IF(AND(A1457="Japan",AE1457=2035),0.92,IF(AND(A1457="Japan",AE1457=2050),0.89,IF(AND(A1457="Russia",AE1457=2035),0.91,IF(AND(A1457="Russia",AE1457=2050),0.86,IF(AND(A1457="China",AE1457=2035),0.91,IF(AND(A1457="China",AE1457=2050),0.87,IF(AND(A1457="India",AE1457=2035),0.92,IF(AND(A1457="India",AE1457=2050),0.87,IF(AND(A1457="Middle East",AE1457=2035),0.89,IF(AND(A1457="Middle East",AE1457=2050),0.84,IF(AND(A1457="Africa",AE1457=2035),0.9,IF(AND(A1457="Africa",AE1457=2050),0.86,IF(AND(A1457="Brazil",AE1457=2035),0.93,IF(AND(A1457="Brazil",AE1457=2050),0.89,""))))))))))))))))))</f>
        <v>*0.93</v>
      </c>
      <c r="AG1457" s="51" t="str">
        <f aca="false">AG1456</f>
        <v>REZoning_Sol-Win</v>
      </c>
      <c r="AI1457" s="0" t="s">
        <v>2308</v>
      </c>
      <c r="AJ1457" s="50" t="s">
        <v>35</v>
      </c>
      <c r="AK1457" s="0" t="n">
        <v>2050</v>
      </c>
      <c r="AL1457" s="51" t="str">
        <f aca="false">"*"&amp;IF(AND(A1457="EU",AK1457=2035),0.93,IF(AND(A1457="EU",AK1457=2050),0.9,IF(AND(A1457="USA",AK1457=2035),0.92,IF(AND(A1457="USA",AK1457=2050),0.89,IF(AND(A1457="Japan",AK1457=2035),0.92,IF(AND(A1457="Japan",AK1457=2050),0.89,IF(AND(A1457="Russia",AK1457=2035),0.91,IF(AND(A1457="Russia",AK1457=2050),0.86,IF(AND(A1457="China",AK1457=2035),0.91,IF(AND(A1457="China",AK1457=2050),0.87,IF(AND(A1457="India",AK1457=2035),0.92,IF(AND(A1457="India",AK1457=2050),0.87,IF(AND(A1457="Middle East",AK1457=2035),0.89,IF(AND(A1457="Middle East",AK1457=2050),0.84,IF(AND(A1457="Africa",AK1457=2035),0.9,IF(AND(A1457="Africa",AK1457=2050),0.86,IF(AND(A1457="Brazil",AK1457=2035),0.93,IF(AND(A1457="Brazil",AK1457=2050),0.89,""))))))))))))))))))</f>
        <v>*0.89</v>
      </c>
      <c r="AM1457" s="51" t="str">
        <f aca="false">AM1456</f>
        <v>REZoning_Sol-Win</v>
      </c>
      <c r="AP1457" s="0" t="s">
        <v>2308</v>
      </c>
      <c r="AQ1457" s="0" t="s">
        <v>35</v>
      </c>
      <c r="AR1457" s="0" t="n">
        <v>2100</v>
      </c>
      <c r="AS1457" s="0" t="s">
        <v>914</v>
      </c>
      <c r="AT1457" s="0" t="s">
        <v>36</v>
      </c>
    </row>
    <row r="1458" customFormat="false" ht="28.5" hidden="false" customHeight="true" outlineLevel="0" collapsed="false">
      <c r="A1458" s="3" t="s">
        <v>61</v>
      </c>
      <c r="C1458" s="0" t="s">
        <v>2309</v>
      </c>
      <c r="D1458" s="50" t="s">
        <v>35</v>
      </c>
      <c r="E1458" s="0" t="n">
        <v>2035</v>
      </c>
      <c r="F1458" s="51" t="str">
        <f aca="false">"*"&amp;IF(AND(A1458="EU",E1458=2035),0.95,IF(AND(A1458="EU",E1458=2050),0.93,IF(AND(A1458="USA",E1458=2035),0.96,IF(AND(A1458="USA",E1458=2050),0.94,IF(AND(A1458="Japan",E1458=2035),0.94,IF(AND(A1458="Japan",E1458=2050),0.92,IF(AND(A1458="Russia",E1458=2035),0.95,IF(AND(A1458="Russia",E1458=2050),0.93,IF(AND(A1458="China",E1458=2035),0.94,IF(AND(A1458="China",E1458=2050),0.92,IF(AND(A1458="India",E1458=2035),0.95,IF(AND(A1458="India",E1458=2050),0.92,IF(AND(A1458="Middle East",E1458=2035),0.94,IF(AND(A1458="Middle East",E1458=2050),0.9,IF(AND(A1458="Africa",E1458=2035),0.94,IF(AND(A1458="Africa",E1458=2050),0.91,IF(AND(A1458="Brazil",E1458=2035),0.95,IF(AND(A1458="Brazil",E1458=2050),0.92,""))))))))))))))))))</f>
        <v>*0.95</v>
      </c>
      <c r="H1458" s="0" t="s">
        <v>2309</v>
      </c>
      <c r="I1458" s="50" t="s">
        <v>35</v>
      </c>
      <c r="J1458" s="0" t="n">
        <v>2050</v>
      </c>
      <c r="K1458" s="48" t="str">
        <f aca="false">"*"&amp;IF(AND(A1458="EU",J1458=2035),0.95,IF(AND(A1458="EU",J1458=2050),0.93,IF(AND(A1458="USA",J1458=2035),0.96,IF(AND(A1458="USA",J1458=2050),0.94,IF(AND(A1458="Japan",J1458=2035),0.94,IF(AND(A1458="Japan",J1458=2050),0.92,IF(AND(A1458="Russia",J1458=2035),0.95,IF(AND(A1458="Russia",J1458=2050),0.93,IF(AND(A1458="China",J1458=2035),0.94,IF(AND(A1458="China",J1458=2050),0.92,IF(AND(A1458="India",J1458=2035),0.95,IF(AND(A1458="India",J1458=2050),0.92,IF(AND(A1458="Middle East",J1458=2035),0.94,IF(AND(A1458="Middle East",J1458=2050),0.9,IF(AND(A1458="Africa",J1458=2035),0.94,IF(AND(A1458="Africa",J1458=2050),0.91,IF(AND(A1458="Brazil",J1458=2035),0.95,IF(AND(A1458="Brazil",J1458=2050),0.92,""))))))))))))))))))</f>
        <v>*0.92</v>
      </c>
      <c r="P1458" s="41" t="s">
        <v>2309</v>
      </c>
      <c r="Q1458" s="52" t="s">
        <v>35</v>
      </c>
      <c r="R1458" s="41" t="n">
        <v>2035</v>
      </c>
      <c r="S1458" s="53" t="str">
        <f aca="false">"*"&amp;IF(AND(A1458="EU",R1458=2035),0.95,IF(AND(A1458="EU",R1458=2050),0.93,IF(AND(A1458="USA",R1458=2035),0.96,IF(AND(A1458="USA",R1458=2050),0.93,IF(AND(A1458="Japan",R1458=2035),0.94,IF(AND(A1458="Japan",R1458=2050),0.92,IF(AND(A1458="Russia",R1458=2035),0.95,IF(AND(A1458="Russia",R1458=2050),0.91,IF(AND(A1458="China",R1458=2035),0.93,IF(AND(A1458="China",R1458=2050),0.92,IF(AND(A1458="India",R1458=2035),0.94,IF(AND(A1458="India",R1458=2050),0.91,IF(AND(A1458="Middle East",R1458=2035),0.92,IF(AND(A1458="Middle East",R1458=2050),0.89,IF(AND(A1458="Africa",R1458=2035),0.93,IF(AND(A1458="Africa",R1458=2050),0.9,IF(AND(A1458="Brazil",R1458=2035),0.95,IF(AND(A1458="Brazil",R1458=2050),0.92,""))))))))))))))))))</f>
        <v>*0.95</v>
      </c>
      <c r="U1458" s="41" t="s">
        <v>2309</v>
      </c>
      <c r="V1458" s="52" t="s">
        <v>35</v>
      </c>
      <c r="W1458" s="41" t="n">
        <v>2050</v>
      </c>
      <c r="X1458" s="53" t="str">
        <f aca="false">"*"&amp;IF(AND(A1458="EU",W1458=2035),0.95,IF(AND(A1458="EU",W1458=2050),0.93,IF(AND(A1458="USA",W1458=2035),0.96,IF(AND(A1458="USA",W1458=2050),0.93,IF(AND(A1458="Japan",W1458=2035),0.94,IF(AND(A1458="Japan",W1458=2050),0.92,IF(AND(A1458="Russia",W1458=2035),0.95,IF(AND(A1458="Russia",W1458=2050),0.91,IF(AND(A1458="China",W1458=2035),0.93,IF(AND(A1458="China",W1458=2050),0.92,IF(AND(A1458="India",W1458=2035),0.94,IF(AND(A1458="India",W1458=2050),0.91,IF(AND(A1458="Middle East",W1458=2035),0.92,IF(AND(A1458="Middle East",W1458=2050),0.89,IF(AND(A1458="Africa",W1458=2035),0.93,IF(AND(A1458="Africa",W1458=2050),0.9,IF(AND(A1458="Brazil",W1458=2035),0.95,IF(AND(A1458="Brazil",W1458=2050),0.92,""))))))))))))))))))</f>
        <v>*0.92</v>
      </c>
      <c r="AC1458" s="0" t="s">
        <v>2309</v>
      </c>
      <c r="AD1458" s="50" t="s">
        <v>35</v>
      </c>
      <c r="AE1458" s="0" t="n">
        <v>2035</v>
      </c>
      <c r="AF1458" s="51" t="str">
        <f aca="false">"*"&amp;IF(AND(A1458="EU",AE1458=2035),0.93,IF(AND(A1458="EU",AE1458=2050),0.9,IF(AND(A1458="USA",AE1458=2035),0.92,IF(AND(A1458="USA",AE1458=2050),0.89,IF(AND(A1458="Japan",AE1458=2035),0.92,IF(AND(A1458="Japan",AE1458=2050),0.89,IF(AND(A1458="Russia",AE1458=2035),0.91,IF(AND(A1458="Russia",AE1458=2050),0.86,IF(AND(A1458="China",AE1458=2035),0.91,IF(AND(A1458="China",AE1458=2050),0.87,IF(AND(A1458="India",AE1458=2035),0.92,IF(AND(A1458="India",AE1458=2050),0.87,IF(AND(A1458="Middle East",AE1458=2035),0.89,IF(AND(A1458="Middle East",AE1458=2050),0.84,IF(AND(A1458="Africa",AE1458=2035),0.9,IF(AND(A1458="Africa",AE1458=2050),0.86,IF(AND(A1458="Brazil",AE1458=2035),0.93,IF(AND(A1458="Brazil",AE1458=2050),0.89,""))))))))))))))))))</f>
        <v>*0.93</v>
      </c>
      <c r="AG1458" s="51" t="str">
        <f aca="false">AG1457</f>
        <v>REZoning_Sol-Win</v>
      </c>
      <c r="AI1458" s="0" t="s">
        <v>2309</v>
      </c>
      <c r="AJ1458" s="50" t="s">
        <v>35</v>
      </c>
      <c r="AK1458" s="0" t="n">
        <v>2050</v>
      </c>
      <c r="AL1458" s="51" t="str">
        <f aca="false">"*"&amp;IF(AND(A1458="EU",AK1458=2035),0.93,IF(AND(A1458="EU",AK1458=2050),0.9,IF(AND(A1458="USA",AK1458=2035),0.92,IF(AND(A1458="USA",AK1458=2050),0.89,IF(AND(A1458="Japan",AK1458=2035),0.92,IF(AND(A1458="Japan",AK1458=2050),0.89,IF(AND(A1458="Russia",AK1458=2035),0.91,IF(AND(A1458="Russia",AK1458=2050),0.86,IF(AND(A1458="China",AK1458=2035),0.91,IF(AND(A1458="China",AK1458=2050),0.87,IF(AND(A1458="India",AK1458=2035),0.92,IF(AND(A1458="India",AK1458=2050),0.87,IF(AND(A1458="Middle East",AK1458=2035),0.89,IF(AND(A1458="Middle East",AK1458=2050),0.84,IF(AND(A1458="Africa",AK1458=2035),0.9,IF(AND(A1458="Africa",AK1458=2050),0.86,IF(AND(A1458="Brazil",AK1458=2035),0.93,IF(AND(A1458="Brazil",AK1458=2050),0.89,""))))))))))))))))))</f>
        <v>*0.89</v>
      </c>
      <c r="AM1458" s="51" t="str">
        <f aca="false">AM1457</f>
        <v>REZoning_Sol-Win</v>
      </c>
      <c r="AP1458" s="0" t="s">
        <v>2309</v>
      </c>
      <c r="AQ1458" s="0" t="s">
        <v>35</v>
      </c>
      <c r="AR1458" s="0" t="n">
        <v>2100</v>
      </c>
      <c r="AS1458" s="0" t="s">
        <v>914</v>
      </c>
      <c r="AT1458" s="0" t="s">
        <v>36</v>
      </c>
    </row>
    <row r="1459" customFormat="false" ht="28.5" hidden="false" customHeight="true" outlineLevel="0" collapsed="false">
      <c r="A1459" s="3" t="s">
        <v>61</v>
      </c>
      <c r="C1459" s="0" t="s">
        <v>2310</v>
      </c>
      <c r="D1459" s="50" t="s">
        <v>35</v>
      </c>
      <c r="E1459" s="0" t="n">
        <v>2035</v>
      </c>
      <c r="F1459" s="51" t="str">
        <f aca="false">"*"&amp;IF(AND(A1459="EU",E1459=2035),0.95,IF(AND(A1459="EU",E1459=2050),0.93,IF(AND(A1459="USA",E1459=2035),0.96,IF(AND(A1459="USA",E1459=2050),0.94,IF(AND(A1459="Japan",E1459=2035),0.94,IF(AND(A1459="Japan",E1459=2050),0.92,IF(AND(A1459="Russia",E1459=2035),0.95,IF(AND(A1459="Russia",E1459=2050),0.93,IF(AND(A1459="China",E1459=2035),0.94,IF(AND(A1459="China",E1459=2050),0.92,IF(AND(A1459="India",E1459=2035),0.95,IF(AND(A1459="India",E1459=2050),0.92,IF(AND(A1459="Middle East",E1459=2035),0.94,IF(AND(A1459="Middle East",E1459=2050),0.9,IF(AND(A1459="Africa",E1459=2035),0.94,IF(AND(A1459="Africa",E1459=2050),0.91,IF(AND(A1459="Brazil",E1459=2035),0.95,IF(AND(A1459="Brazil",E1459=2050),0.92,""))))))))))))))))))</f>
        <v>*0.95</v>
      </c>
      <c r="H1459" s="0" t="s">
        <v>2310</v>
      </c>
      <c r="I1459" s="50" t="s">
        <v>35</v>
      </c>
      <c r="J1459" s="0" t="n">
        <v>2050</v>
      </c>
      <c r="K1459" s="48" t="str">
        <f aca="false">"*"&amp;IF(AND(A1459="EU",J1459=2035),0.95,IF(AND(A1459="EU",J1459=2050),0.93,IF(AND(A1459="USA",J1459=2035),0.96,IF(AND(A1459="USA",J1459=2050),0.94,IF(AND(A1459="Japan",J1459=2035),0.94,IF(AND(A1459="Japan",J1459=2050),0.92,IF(AND(A1459="Russia",J1459=2035),0.95,IF(AND(A1459="Russia",J1459=2050),0.93,IF(AND(A1459="China",J1459=2035),0.94,IF(AND(A1459="China",J1459=2050),0.92,IF(AND(A1459="India",J1459=2035),0.95,IF(AND(A1459="India",J1459=2050),0.92,IF(AND(A1459="Middle East",J1459=2035),0.94,IF(AND(A1459="Middle East",J1459=2050),0.9,IF(AND(A1459="Africa",J1459=2035),0.94,IF(AND(A1459="Africa",J1459=2050),0.91,IF(AND(A1459="Brazil",J1459=2035),0.95,IF(AND(A1459="Brazil",J1459=2050),0.92,""))))))))))))))))))</f>
        <v>*0.92</v>
      </c>
      <c r="P1459" s="41" t="s">
        <v>2310</v>
      </c>
      <c r="Q1459" s="52" t="s">
        <v>35</v>
      </c>
      <c r="R1459" s="41" t="n">
        <v>2035</v>
      </c>
      <c r="S1459" s="53" t="str">
        <f aca="false">"*"&amp;IF(AND(A1459="EU",R1459=2035),0.95,IF(AND(A1459="EU",R1459=2050),0.93,IF(AND(A1459="USA",R1459=2035),0.96,IF(AND(A1459="USA",R1459=2050),0.93,IF(AND(A1459="Japan",R1459=2035),0.94,IF(AND(A1459="Japan",R1459=2050),0.92,IF(AND(A1459="Russia",R1459=2035),0.95,IF(AND(A1459="Russia",R1459=2050),0.91,IF(AND(A1459="China",R1459=2035),0.93,IF(AND(A1459="China",R1459=2050),0.92,IF(AND(A1459="India",R1459=2035),0.94,IF(AND(A1459="India",R1459=2050),0.91,IF(AND(A1459="Middle East",R1459=2035),0.92,IF(AND(A1459="Middle East",R1459=2050),0.89,IF(AND(A1459="Africa",R1459=2035),0.93,IF(AND(A1459="Africa",R1459=2050),0.9,IF(AND(A1459="Brazil",R1459=2035),0.95,IF(AND(A1459="Brazil",R1459=2050),0.92,""))))))))))))))))))</f>
        <v>*0.95</v>
      </c>
      <c r="U1459" s="41" t="s">
        <v>2310</v>
      </c>
      <c r="V1459" s="52" t="s">
        <v>35</v>
      </c>
      <c r="W1459" s="41" t="n">
        <v>2050</v>
      </c>
      <c r="X1459" s="53" t="str">
        <f aca="false">"*"&amp;IF(AND(A1459="EU",W1459=2035),0.95,IF(AND(A1459="EU",W1459=2050),0.93,IF(AND(A1459="USA",W1459=2035),0.96,IF(AND(A1459="USA",W1459=2050),0.93,IF(AND(A1459="Japan",W1459=2035),0.94,IF(AND(A1459="Japan",W1459=2050),0.92,IF(AND(A1459="Russia",W1459=2035),0.95,IF(AND(A1459="Russia",W1459=2050),0.91,IF(AND(A1459="China",W1459=2035),0.93,IF(AND(A1459="China",W1459=2050),0.92,IF(AND(A1459="India",W1459=2035),0.94,IF(AND(A1459="India",W1459=2050),0.91,IF(AND(A1459="Middle East",W1459=2035),0.92,IF(AND(A1459="Middle East",W1459=2050),0.89,IF(AND(A1459="Africa",W1459=2035),0.93,IF(AND(A1459="Africa",W1459=2050),0.9,IF(AND(A1459="Brazil",W1459=2035),0.95,IF(AND(A1459="Brazil",W1459=2050),0.92,""))))))))))))))))))</f>
        <v>*0.92</v>
      </c>
      <c r="AC1459" s="0" t="s">
        <v>2310</v>
      </c>
      <c r="AD1459" s="50" t="s">
        <v>35</v>
      </c>
      <c r="AE1459" s="0" t="n">
        <v>2035</v>
      </c>
      <c r="AF1459" s="51" t="str">
        <f aca="false">"*"&amp;IF(AND(A1459="EU",AE1459=2035),0.93,IF(AND(A1459="EU",AE1459=2050),0.9,IF(AND(A1459="USA",AE1459=2035),0.92,IF(AND(A1459="USA",AE1459=2050),0.89,IF(AND(A1459="Japan",AE1459=2035),0.92,IF(AND(A1459="Japan",AE1459=2050),0.89,IF(AND(A1459="Russia",AE1459=2035),0.91,IF(AND(A1459="Russia",AE1459=2050),0.86,IF(AND(A1459="China",AE1459=2035),0.91,IF(AND(A1459="China",AE1459=2050),0.87,IF(AND(A1459="India",AE1459=2035),0.92,IF(AND(A1459="India",AE1459=2050),0.87,IF(AND(A1459="Middle East",AE1459=2035),0.89,IF(AND(A1459="Middle East",AE1459=2050),0.84,IF(AND(A1459="Africa",AE1459=2035),0.9,IF(AND(A1459="Africa",AE1459=2050),0.86,IF(AND(A1459="Brazil",AE1459=2035),0.93,IF(AND(A1459="Brazil",AE1459=2050),0.89,""))))))))))))))))))</f>
        <v>*0.93</v>
      </c>
      <c r="AG1459" s="51" t="str">
        <f aca="false">AG1458</f>
        <v>REZoning_Sol-Win</v>
      </c>
      <c r="AI1459" s="0" t="s">
        <v>2310</v>
      </c>
      <c r="AJ1459" s="50" t="s">
        <v>35</v>
      </c>
      <c r="AK1459" s="0" t="n">
        <v>2050</v>
      </c>
      <c r="AL1459" s="51" t="str">
        <f aca="false">"*"&amp;IF(AND(A1459="EU",AK1459=2035),0.93,IF(AND(A1459="EU",AK1459=2050),0.9,IF(AND(A1459="USA",AK1459=2035),0.92,IF(AND(A1459="USA",AK1459=2050),0.89,IF(AND(A1459="Japan",AK1459=2035),0.92,IF(AND(A1459="Japan",AK1459=2050),0.89,IF(AND(A1459="Russia",AK1459=2035),0.91,IF(AND(A1459="Russia",AK1459=2050),0.86,IF(AND(A1459="China",AK1459=2035),0.91,IF(AND(A1459="China",AK1459=2050),0.87,IF(AND(A1459="India",AK1459=2035),0.92,IF(AND(A1459="India",AK1459=2050),0.87,IF(AND(A1459="Middle East",AK1459=2035),0.89,IF(AND(A1459="Middle East",AK1459=2050),0.84,IF(AND(A1459="Africa",AK1459=2035),0.9,IF(AND(A1459="Africa",AK1459=2050),0.86,IF(AND(A1459="Brazil",AK1459=2035),0.93,IF(AND(A1459="Brazil",AK1459=2050),0.89,""))))))))))))))))))</f>
        <v>*0.89</v>
      </c>
      <c r="AM1459" s="51" t="str">
        <f aca="false">AM1458</f>
        <v>REZoning_Sol-Win</v>
      </c>
      <c r="AP1459" s="0" t="s">
        <v>2310</v>
      </c>
      <c r="AQ1459" s="0" t="s">
        <v>35</v>
      </c>
      <c r="AR1459" s="0" t="n">
        <v>2100</v>
      </c>
      <c r="AS1459" s="0" t="s">
        <v>914</v>
      </c>
      <c r="AT1459" s="0" t="s">
        <v>36</v>
      </c>
    </row>
    <row r="1460" customFormat="false" ht="28.5" hidden="false" customHeight="true" outlineLevel="0" collapsed="false">
      <c r="A1460" s="3" t="s">
        <v>61</v>
      </c>
      <c r="C1460" s="0" t="s">
        <v>2311</v>
      </c>
      <c r="D1460" s="50" t="s">
        <v>35</v>
      </c>
      <c r="E1460" s="0" t="n">
        <v>2035</v>
      </c>
      <c r="F1460" s="51" t="str">
        <f aca="false">"*"&amp;IF(AND(A1460="EU",E1460=2035),0.95,IF(AND(A1460="EU",E1460=2050),0.93,IF(AND(A1460="USA",E1460=2035),0.96,IF(AND(A1460="USA",E1460=2050),0.94,IF(AND(A1460="Japan",E1460=2035),0.94,IF(AND(A1460="Japan",E1460=2050),0.92,IF(AND(A1460="Russia",E1460=2035),0.95,IF(AND(A1460="Russia",E1460=2050),0.93,IF(AND(A1460="China",E1460=2035),0.94,IF(AND(A1460="China",E1460=2050),0.92,IF(AND(A1460="India",E1460=2035),0.95,IF(AND(A1460="India",E1460=2050),0.92,IF(AND(A1460="Middle East",E1460=2035),0.94,IF(AND(A1460="Middle East",E1460=2050),0.9,IF(AND(A1460="Africa",E1460=2035),0.94,IF(AND(A1460="Africa",E1460=2050),0.91,IF(AND(A1460="Brazil",E1460=2035),0.95,IF(AND(A1460="Brazil",E1460=2050),0.92,""))))))))))))))))))</f>
        <v>*0.95</v>
      </c>
      <c r="H1460" s="0" t="s">
        <v>2311</v>
      </c>
      <c r="I1460" s="50" t="s">
        <v>35</v>
      </c>
      <c r="J1460" s="0" t="n">
        <v>2050</v>
      </c>
      <c r="K1460" s="48" t="str">
        <f aca="false">"*"&amp;IF(AND(A1460="EU",J1460=2035),0.95,IF(AND(A1460="EU",J1460=2050),0.93,IF(AND(A1460="USA",J1460=2035),0.96,IF(AND(A1460="USA",J1460=2050),0.94,IF(AND(A1460="Japan",J1460=2035),0.94,IF(AND(A1460="Japan",J1460=2050),0.92,IF(AND(A1460="Russia",J1460=2035),0.95,IF(AND(A1460="Russia",J1460=2050),0.93,IF(AND(A1460="China",J1460=2035),0.94,IF(AND(A1460="China",J1460=2050),0.92,IF(AND(A1460="India",J1460=2035),0.95,IF(AND(A1460="India",J1460=2050),0.92,IF(AND(A1460="Middle East",J1460=2035),0.94,IF(AND(A1460="Middle East",J1460=2050),0.9,IF(AND(A1460="Africa",J1460=2035),0.94,IF(AND(A1460="Africa",J1460=2050),0.91,IF(AND(A1460="Brazil",J1460=2035),0.95,IF(AND(A1460="Brazil",J1460=2050),0.92,""))))))))))))))))))</f>
        <v>*0.92</v>
      </c>
      <c r="P1460" s="41" t="s">
        <v>2311</v>
      </c>
      <c r="Q1460" s="52" t="s">
        <v>35</v>
      </c>
      <c r="R1460" s="41" t="n">
        <v>2035</v>
      </c>
      <c r="S1460" s="53" t="str">
        <f aca="false">"*"&amp;IF(AND(A1460="EU",R1460=2035),0.95,IF(AND(A1460="EU",R1460=2050),0.93,IF(AND(A1460="USA",R1460=2035),0.96,IF(AND(A1460="USA",R1460=2050),0.93,IF(AND(A1460="Japan",R1460=2035),0.94,IF(AND(A1460="Japan",R1460=2050),0.92,IF(AND(A1460="Russia",R1460=2035),0.95,IF(AND(A1460="Russia",R1460=2050),0.91,IF(AND(A1460="China",R1460=2035),0.93,IF(AND(A1460="China",R1460=2050),0.92,IF(AND(A1460="India",R1460=2035),0.94,IF(AND(A1460="India",R1460=2050),0.91,IF(AND(A1460="Middle East",R1460=2035),0.92,IF(AND(A1460="Middle East",R1460=2050),0.89,IF(AND(A1460="Africa",R1460=2035),0.93,IF(AND(A1460="Africa",R1460=2050),0.9,IF(AND(A1460="Brazil",R1460=2035),0.95,IF(AND(A1460="Brazil",R1460=2050),0.92,""))))))))))))))))))</f>
        <v>*0.95</v>
      </c>
      <c r="U1460" s="41" t="s">
        <v>2311</v>
      </c>
      <c r="V1460" s="52" t="s">
        <v>35</v>
      </c>
      <c r="W1460" s="41" t="n">
        <v>2050</v>
      </c>
      <c r="X1460" s="53" t="str">
        <f aca="false">"*"&amp;IF(AND(A1460="EU",W1460=2035),0.95,IF(AND(A1460="EU",W1460=2050),0.93,IF(AND(A1460="USA",W1460=2035),0.96,IF(AND(A1460="USA",W1460=2050),0.93,IF(AND(A1460="Japan",W1460=2035),0.94,IF(AND(A1460="Japan",W1460=2050),0.92,IF(AND(A1460="Russia",W1460=2035),0.95,IF(AND(A1460="Russia",W1460=2050),0.91,IF(AND(A1460="China",W1460=2035),0.93,IF(AND(A1460="China",W1460=2050),0.92,IF(AND(A1460="India",W1460=2035),0.94,IF(AND(A1460="India",W1460=2050),0.91,IF(AND(A1460="Middle East",W1460=2035),0.92,IF(AND(A1460="Middle East",W1460=2050),0.89,IF(AND(A1460="Africa",W1460=2035),0.93,IF(AND(A1460="Africa",W1460=2050),0.9,IF(AND(A1460="Brazil",W1460=2035),0.95,IF(AND(A1460="Brazil",W1460=2050),0.92,""))))))))))))))))))</f>
        <v>*0.92</v>
      </c>
      <c r="AC1460" s="0" t="s">
        <v>2311</v>
      </c>
      <c r="AD1460" s="50" t="s">
        <v>35</v>
      </c>
      <c r="AE1460" s="0" t="n">
        <v>2035</v>
      </c>
      <c r="AF1460" s="51" t="str">
        <f aca="false">"*"&amp;IF(AND(A1460="EU",AE1460=2035),0.93,IF(AND(A1460="EU",AE1460=2050),0.9,IF(AND(A1460="USA",AE1460=2035),0.92,IF(AND(A1460="USA",AE1460=2050),0.89,IF(AND(A1460="Japan",AE1460=2035),0.92,IF(AND(A1460="Japan",AE1460=2050),0.89,IF(AND(A1460="Russia",AE1460=2035),0.91,IF(AND(A1460="Russia",AE1460=2050),0.86,IF(AND(A1460="China",AE1460=2035),0.91,IF(AND(A1460="China",AE1460=2050),0.87,IF(AND(A1460="India",AE1460=2035),0.92,IF(AND(A1460="India",AE1460=2050),0.87,IF(AND(A1460="Middle East",AE1460=2035),0.89,IF(AND(A1460="Middle East",AE1460=2050),0.84,IF(AND(A1460="Africa",AE1460=2035),0.9,IF(AND(A1460="Africa",AE1460=2050),0.86,IF(AND(A1460="Brazil",AE1460=2035),0.93,IF(AND(A1460="Brazil",AE1460=2050),0.89,""))))))))))))))))))</f>
        <v>*0.93</v>
      </c>
      <c r="AG1460" s="51" t="str">
        <f aca="false">AG1459</f>
        <v>REZoning_Sol-Win</v>
      </c>
      <c r="AI1460" s="0" t="s">
        <v>2311</v>
      </c>
      <c r="AJ1460" s="50" t="s">
        <v>35</v>
      </c>
      <c r="AK1460" s="0" t="n">
        <v>2050</v>
      </c>
      <c r="AL1460" s="51" t="str">
        <f aca="false">"*"&amp;IF(AND(A1460="EU",AK1460=2035),0.93,IF(AND(A1460="EU",AK1460=2050),0.9,IF(AND(A1460="USA",AK1460=2035),0.92,IF(AND(A1460="USA",AK1460=2050),0.89,IF(AND(A1460="Japan",AK1460=2035),0.92,IF(AND(A1460="Japan",AK1460=2050),0.89,IF(AND(A1460="Russia",AK1460=2035),0.91,IF(AND(A1460="Russia",AK1460=2050),0.86,IF(AND(A1460="China",AK1460=2035),0.91,IF(AND(A1460="China",AK1460=2050),0.87,IF(AND(A1460="India",AK1460=2035),0.92,IF(AND(A1460="India",AK1460=2050),0.87,IF(AND(A1460="Middle East",AK1460=2035),0.89,IF(AND(A1460="Middle East",AK1460=2050),0.84,IF(AND(A1460="Africa",AK1460=2035),0.9,IF(AND(A1460="Africa",AK1460=2050),0.86,IF(AND(A1460="Brazil",AK1460=2035),0.93,IF(AND(A1460="Brazil",AK1460=2050),0.89,""))))))))))))))))))</f>
        <v>*0.89</v>
      </c>
      <c r="AM1460" s="51" t="str">
        <f aca="false">AM1459</f>
        <v>REZoning_Sol-Win</v>
      </c>
      <c r="AP1460" s="0" t="s">
        <v>2311</v>
      </c>
      <c r="AQ1460" s="0" t="s">
        <v>35</v>
      </c>
      <c r="AR1460" s="0" t="n">
        <v>2100</v>
      </c>
      <c r="AS1460" s="0" t="s">
        <v>914</v>
      </c>
      <c r="AT1460" s="0" t="s">
        <v>36</v>
      </c>
    </row>
    <row r="1461" customFormat="false" ht="28.5" hidden="false" customHeight="true" outlineLevel="0" collapsed="false">
      <c r="A1461" s="3" t="s">
        <v>61</v>
      </c>
      <c r="C1461" s="0" t="s">
        <v>2312</v>
      </c>
      <c r="D1461" s="50" t="s">
        <v>35</v>
      </c>
      <c r="E1461" s="0" t="n">
        <v>2035</v>
      </c>
      <c r="F1461" s="51" t="str">
        <f aca="false">"*"&amp;IF(AND(A1461="EU",E1461=2035),0.95,IF(AND(A1461="EU",E1461=2050),0.93,IF(AND(A1461="USA",E1461=2035),0.96,IF(AND(A1461="USA",E1461=2050),0.94,IF(AND(A1461="Japan",E1461=2035),0.94,IF(AND(A1461="Japan",E1461=2050),0.92,IF(AND(A1461="Russia",E1461=2035),0.95,IF(AND(A1461="Russia",E1461=2050),0.93,IF(AND(A1461="China",E1461=2035),0.94,IF(AND(A1461="China",E1461=2050),0.92,IF(AND(A1461="India",E1461=2035),0.95,IF(AND(A1461="India",E1461=2050),0.92,IF(AND(A1461="Middle East",E1461=2035),0.94,IF(AND(A1461="Middle East",E1461=2050),0.9,IF(AND(A1461="Africa",E1461=2035),0.94,IF(AND(A1461="Africa",E1461=2050),0.91,IF(AND(A1461="Brazil",E1461=2035),0.95,IF(AND(A1461="Brazil",E1461=2050),0.92,""))))))))))))))))))</f>
        <v>*0.95</v>
      </c>
      <c r="H1461" s="0" t="s">
        <v>2312</v>
      </c>
      <c r="I1461" s="50" t="s">
        <v>35</v>
      </c>
      <c r="J1461" s="0" t="n">
        <v>2050</v>
      </c>
      <c r="K1461" s="48" t="str">
        <f aca="false">"*"&amp;IF(AND(A1461="EU",J1461=2035),0.95,IF(AND(A1461="EU",J1461=2050),0.93,IF(AND(A1461="USA",J1461=2035),0.96,IF(AND(A1461="USA",J1461=2050),0.94,IF(AND(A1461="Japan",J1461=2035),0.94,IF(AND(A1461="Japan",J1461=2050),0.92,IF(AND(A1461="Russia",J1461=2035),0.95,IF(AND(A1461="Russia",J1461=2050),0.93,IF(AND(A1461="China",J1461=2035),0.94,IF(AND(A1461="China",J1461=2050),0.92,IF(AND(A1461="India",J1461=2035),0.95,IF(AND(A1461="India",J1461=2050),0.92,IF(AND(A1461="Middle East",J1461=2035),0.94,IF(AND(A1461="Middle East",J1461=2050),0.9,IF(AND(A1461="Africa",J1461=2035),0.94,IF(AND(A1461="Africa",J1461=2050),0.91,IF(AND(A1461="Brazil",J1461=2035),0.95,IF(AND(A1461="Brazil",J1461=2050),0.92,""))))))))))))))))))</f>
        <v>*0.92</v>
      </c>
      <c r="P1461" s="41" t="s">
        <v>2312</v>
      </c>
      <c r="Q1461" s="52" t="s">
        <v>35</v>
      </c>
      <c r="R1461" s="41" t="n">
        <v>2035</v>
      </c>
      <c r="S1461" s="53" t="str">
        <f aca="false">"*"&amp;IF(AND(A1461="EU",R1461=2035),0.95,IF(AND(A1461="EU",R1461=2050),0.93,IF(AND(A1461="USA",R1461=2035),0.96,IF(AND(A1461="USA",R1461=2050),0.93,IF(AND(A1461="Japan",R1461=2035),0.94,IF(AND(A1461="Japan",R1461=2050),0.92,IF(AND(A1461="Russia",R1461=2035),0.95,IF(AND(A1461="Russia",R1461=2050),0.91,IF(AND(A1461="China",R1461=2035),0.93,IF(AND(A1461="China",R1461=2050),0.92,IF(AND(A1461="India",R1461=2035),0.94,IF(AND(A1461="India",R1461=2050),0.91,IF(AND(A1461="Middle East",R1461=2035),0.92,IF(AND(A1461="Middle East",R1461=2050),0.89,IF(AND(A1461="Africa",R1461=2035),0.93,IF(AND(A1461="Africa",R1461=2050),0.9,IF(AND(A1461="Brazil",R1461=2035),0.95,IF(AND(A1461="Brazil",R1461=2050),0.92,""))))))))))))))))))</f>
        <v>*0.95</v>
      </c>
      <c r="U1461" s="41" t="s">
        <v>2312</v>
      </c>
      <c r="V1461" s="52" t="s">
        <v>35</v>
      </c>
      <c r="W1461" s="41" t="n">
        <v>2050</v>
      </c>
      <c r="X1461" s="53" t="str">
        <f aca="false">"*"&amp;IF(AND(A1461="EU",W1461=2035),0.95,IF(AND(A1461="EU",W1461=2050),0.93,IF(AND(A1461="USA",W1461=2035),0.96,IF(AND(A1461="USA",W1461=2050),0.93,IF(AND(A1461="Japan",W1461=2035),0.94,IF(AND(A1461="Japan",W1461=2050),0.92,IF(AND(A1461="Russia",W1461=2035),0.95,IF(AND(A1461="Russia",W1461=2050),0.91,IF(AND(A1461="China",W1461=2035),0.93,IF(AND(A1461="China",W1461=2050),0.92,IF(AND(A1461="India",W1461=2035),0.94,IF(AND(A1461="India",W1461=2050),0.91,IF(AND(A1461="Middle East",W1461=2035),0.92,IF(AND(A1461="Middle East",W1461=2050),0.89,IF(AND(A1461="Africa",W1461=2035),0.93,IF(AND(A1461="Africa",W1461=2050),0.9,IF(AND(A1461="Brazil",W1461=2035),0.95,IF(AND(A1461="Brazil",W1461=2050),0.92,""))))))))))))))))))</f>
        <v>*0.92</v>
      </c>
      <c r="AC1461" s="0" t="s">
        <v>2312</v>
      </c>
      <c r="AD1461" s="50" t="s">
        <v>35</v>
      </c>
      <c r="AE1461" s="0" t="n">
        <v>2035</v>
      </c>
      <c r="AF1461" s="51" t="str">
        <f aca="false">"*"&amp;IF(AND(A1461="EU",AE1461=2035),0.93,IF(AND(A1461="EU",AE1461=2050),0.9,IF(AND(A1461="USA",AE1461=2035),0.92,IF(AND(A1461="USA",AE1461=2050),0.89,IF(AND(A1461="Japan",AE1461=2035),0.92,IF(AND(A1461="Japan",AE1461=2050),0.89,IF(AND(A1461="Russia",AE1461=2035),0.91,IF(AND(A1461="Russia",AE1461=2050),0.86,IF(AND(A1461="China",AE1461=2035),0.91,IF(AND(A1461="China",AE1461=2050),0.87,IF(AND(A1461="India",AE1461=2035),0.92,IF(AND(A1461="India",AE1461=2050),0.87,IF(AND(A1461="Middle East",AE1461=2035),0.89,IF(AND(A1461="Middle East",AE1461=2050),0.84,IF(AND(A1461="Africa",AE1461=2035),0.9,IF(AND(A1461="Africa",AE1461=2050),0.86,IF(AND(A1461="Brazil",AE1461=2035),0.93,IF(AND(A1461="Brazil",AE1461=2050),0.89,""))))))))))))))))))</f>
        <v>*0.93</v>
      </c>
      <c r="AG1461" s="51" t="str">
        <f aca="false">AG1460</f>
        <v>REZoning_Sol-Win</v>
      </c>
      <c r="AI1461" s="0" t="s">
        <v>2312</v>
      </c>
      <c r="AJ1461" s="50" t="s">
        <v>35</v>
      </c>
      <c r="AK1461" s="0" t="n">
        <v>2050</v>
      </c>
      <c r="AL1461" s="51" t="str">
        <f aca="false">"*"&amp;IF(AND(A1461="EU",AK1461=2035),0.93,IF(AND(A1461="EU",AK1461=2050),0.9,IF(AND(A1461="USA",AK1461=2035),0.92,IF(AND(A1461="USA",AK1461=2050),0.89,IF(AND(A1461="Japan",AK1461=2035),0.92,IF(AND(A1461="Japan",AK1461=2050),0.89,IF(AND(A1461="Russia",AK1461=2035),0.91,IF(AND(A1461="Russia",AK1461=2050),0.86,IF(AND(A1461="China",AK1461=2035),0.91,IF(AND(A1461="China",AK1461=2050),0.87,IF(AND(A1461="India",AK1461=2035),0.92,IF(AND(A1461="India",AK1461=2050),0.87,IF(AND(A1461="Middle East",AK1461=2035),0.89,IF(AND(A1461="Middle East",AK1461=2050),0.84,IF(AND(A1461="Africa",AK1461=2035),0.9,IF(AND(A1461="Africa",AK1461=2050),0.86,IF(AND(A1461="Brazil",AK1461=2035),0.93,IF(AND(A1461="Brazil",AK1461=2050),0.89,""))))))))))))))))))</f>
        <v>*0.89</v>
      </c>
      <c r="AM1461" s="51" t="str">
        <f aca="false">AM1460</f>
        <v>REZoning_Sol-Win</v>
      </c>
      <c r="AP1461" s="0" t="s">
        <v>2312</v>
      </c>
      <c r="AQ1461" s="0" t="s">
        <v>35</v>
      </c>
      <c r="AR1461" s="0" t="n">
        <v>2100</v>
      </c>
      <c r="AS1461" s="0" t="s">
        <v>914</v>
      </c>
      <c r="AT1461" s="0" t="s">
        <v>36</v>
      </c>
    </row>
    <row r="1462" customFormat="false" ht="28.5" hidden="false" customHeight="true" outlineLevel="0" collapsed="false">
      <c r="A1462" s="3" t="s">
        <v>61</v>
      </c>
      <c r="C1462" s="0" t="s">
        <v>2313</v>
      </c>
      <c r="D1462" s="50" t="s">
        <v>35</v>
      </c>
      <c r="E1462" s="0" t="n">
        <v>2035</v>
      </c>
      <c r="F1462" s="51" t="str">
        <f aca="false">"*"&amp;IF(AND(A1462="EU",E1462=2035),0.95,IF(AND(A1462="EU",E1462=2050),0.93,IF(AND(A1462="USA",E1462=2035),0.96,IF(AND(A1462="USA",E1462=2050),0.94,IF(AND(A1462="Japan",E1462=2035),0.94,IF(AND(A1462="Japan",E1462=2050),0.92,IF(AND(A1462="Russia",E1462=2035),0.95,IF(AND(A1462="Russia",E1462=2050),0.93,IF(AND(A1462="China",E1462=2035),0.94,IF(AND(A1462="China",E1462=2050),0.92,IF(AND(A1462="India",E1462=2035),0.95,IF(AND(A1462="India",E1462=2050),0.92,IF(AND(A1462="Middle East",E1462=2035),0.94,IF(AND(A1462="Middle East",E1462=2050),0.9,IF(AND(A1462="Africa",E1462=2035),0.94,IF(AND(A1462="Africa",E1462=2050),0.91,IF(AND(A1462="Brazil",E1462=2035),0.95,IF(AND(A1462="Brazil",E1462=2050),0.92,""))))))))))))))))))</f>
        <v>*0.95</v>
      </c>
      <c r="H1462" s="0" t="s">
        <v>2313</v>
      </c>
      <c r="I1462" s="50" t="s">
        <v>35</v>
      </c>
      <c r="J1462" s="0" t="n">
        <v>2050</v>
      </c>
      <c r="K1462" s="48" t="str">
        <f aca="false">"*"&amp;IF(AND(A1462="EU",J1462=2035),0.95,IF(AND(A1462="EU",J1462=2050),0.93,IF(AND(A1462="USA",J1462=2035),0.96,IF(AND(A1462="USA",J1462=2050),0.94,IF(AND(A1462="Japan",J1462=2035),0.94,IF(AND(A1462="Japan",J1462=2050),0.92,IF(AND(A1462="Russia",J1462=2035),0.95,IF(AND(A1462="Russia",J1462=2050),0.93,IF(AND(A1462="China",J1462=2035),0.94,IF(AND(A1462="China",J1462=2050),0.92,IF(AND(A1462="India",J1462=2035),0.95,IF(AND(A1462="India",J1462=2050),0.92,IF(AND(A1462="Middle East",J1462=2035),0.94,IF(AND(A1462="Middle East",J1462=2050),0.9,IF(AND(A1462="Africa",J1462=2035),0.94,IF(AND(A1462="Africa",J1462=2050),0.91,IF(AND(A1462="Brazil",J1462=2035),0.95,IF(AND(A1462="Brazil",J1462=2050),0.92,""))))))))))))))))))</f>
        <v>*0.92</v>
      </c>
      <c r="P1462" s="41" t="s">
        <v>2313</v>
      </c>
      <c r="Q1462" s="52" t="s">
        <v>35</v>
      </c>
      <c r="R1462" s="41" t="n">
        <v>2035</v>
      </c>
      <c r="S1462" s="53" t="str">
        <f aca="false">"*"&amp;IF(AND(A1462="EU",R1462=2035),0.95,IF(AND(A1462="EU",R1462=2050),0.93,IF(AND(A1462="USA",R1462=2035),0.96,IF(AND(A1462="USA",R1462=2050),0.93,IF(AND(A1462="Japan",R1462=2035),0.94,IF(AND(A1462="Japan",R1462=2050),0.92,IF(AND(A1462="Russia",R1462=2035),0.95,IF(AND(A1462="Russia",R1462=2050),0.91,IF(AND(A1462="China",R1462=2035),0.93,IF(AND(A1462="China",R1462=2050),0.92,IF(AND(A1462="India",R1462=2035),0.94,IF(AND(A1462="India",R1462=2050),0.91,IF(AND(A1462="Middle East",R1462=2035),0.92,IF(AND(A1462="Middle East",R1462=2050),0.89,IF(AND(A1462="Africa",R1462=2035),0.93,IF(AND(A1462="Africa",R1462=2050),0.9,IF(AND(A1462="Brazil",R1462=2035),0.95,IF(AND(A1462="Brazil",R1462=2050),0.92,""))))))))))))))))))</f>
        <v>*0.95</v>
      </c>
      <c r="U1462" s="41" t="s">
        <v>2313</v>
      </c>
      <c r="V1462" s="52" t="s">
        <v>35</v>
      </c>
      <c r="W1462" s="41" t="n">
        <v>2050</v>
      </c>
      <c r="X1462" s="53" t="str">
        <f aca="false">"*"&amp;IF(AND(A1462="EU",W1462=2035),0.95,IF(AND(A1462="EU",W1462=2050),0.93,IF(AND(A1462="USA",W1462=2035),0.96,IF(AND(A1462="USA",W1462=2050),0.93,IF(AND(A1462="Japan",W1462=2035),0.94,IF(AND(A1462="Japan",W1462=2050),0.92,IF(AND(A1462="Russia",W1462=2035),0.95,IF(AND(A1462="Russia",W1462=2050),0.91,IF(AND(A1462="China",W1462=2035),0.93,IF(AND(A1462="China",W1462=2050),0.92,IF(AND(A1462="India",W1462=2035),0.94,IF(AND(A1462="India",W1462=2050),0.91,IF(AND(A1462="Middle East",W1462=2035),0.92,IF(AND(A1462="Middle East",W1462=2050),0.89,IF(AND(A1462="Africa",W1462=2035),0.93,IF(AND(A1462="Africa",W1462=2050),0.9,IF(AND(A1462="Brazil",W1462=2035),0.95,IF(AND(A1462="Brazil",W1462=2050),0.92,""))))))))))))))))))</f>
        <v>*0.92</v>
      </c>
      <c r="AC1462" s="0" t="s">
        <v>2313</v>
      </c>
      <c r="AD1462" s="50" t="s">
        <v>35</v>
      </c>
      <c r="AE1462" s="0" t="n">
        <v>2035</v>
      </c>
      <c r="AF1462" s="51" t="str">
        <f aca="false">"*"&amp;IF(AND(A1462="EU",AE1462=2035),0.93,IF(AND(A1462="EU",AE1462=2050),0.9,IF(AND(A1462="USA",AE1462=2035),0.92,IF(AND(A1462="USA",AE1462=2050),0.89,IF(AND(A1462="Japan",AE1462=2035),0.92,IF(AND(A1462="Japan",AE1462=2050),0.89,IF(AND(A1462="Russia",AE1462=2035),0.91,IF(AND(A1462="Russia",AE1462=2050),0.86,IF(AND(A1462="China",AE1462=2035),0.91,IF(AND(A1462="China",AE1462=2050),0.87,IF(AND(A1462="India",AE1462=2035),0.92,IF(AND(A1462="India",AE1462=2050),0.87,IF(AND(A1462="Middle East",AE1462=2035),0.89,IF(AND(A1462="Middle East",AE1462=2050),0.84,IF(AND(A1462="Africa",AE1462=2035),0.9,IF(AND(A1462="Africa",AE1462=2050),0.86,IF(AND(A1462="Brazil",AE1462=2035),0.93,IF(AND(A1462="Brazil",AE1462=2050),0.89,""))))))))))))))))))</f>
        <v>*0.93</v>
      </c>
      <c r="AG1462" s="51" t="str">
        <f aca="false">AG1461</f>
        <v>REZoning_Sol-Win</v>
      </c>
      <c r="AI1462" s="0" t="s">
        <v>2313</v>
      </c>
      <c r="AJ1462" s="50" t="s">
        <v>35</v>
      </c>
      <c r="AK1462" s="0" t="n">
        <v>2050</v>
      </c>
      <c r="AL1462" s="51" t="str">
        <f aca="false">"*"&amp;IF(AND(A1462="EU",AK1462=2035),0.93,IF(AND(A1462="EU",AK1462=2050),0.9,IF(AND(A1462="USA",AK1462=2035),0.92,IF(AND(A1462="USA",AK1462=2050),0.89,IF(AND(A1462="Japan",AK1462=2035),0.92,IF(AND(A1462="Japan",AK1462=2050),0.89,IF(AND(A1462="Russia",AK1462=2035),0.91,IF(AND(A1462="Russia",AK1462=2050),0.86,IF(AND(A1462="China",AK1462=2035),0.91,IF(AND(A1462="China",AK1462=2050),0.87,IF(AND(A1462="India",AK1462=2035),0.92,IF(AND(A1462="India",AK1462=2050),0.87,IF(AND(A1462="Middle East",AK1462=2035),0.89,IF(AND(A1462="Middle East",AK1462=2050),0.84,IF(AND(A1462="Africa",AK1462=2035),0.9,IF(AND(A1462="Africa",AK1462=2050),0.86,IF(AND(A1462="Brazil",AK1462=2035),0.93,IF(AND(A1462="Brazil",AK1462=2050),0.89,""))))))))))))))))))</f>
        <v>*0.89</v>
      </c>
      <c r="AM1462" s="51" t="str">
        <f aca="false">AM1461</f>
        <v>REZoning_Sol-Win</v>
      </c>
      <c r="AP1462" s="0" t="s">
        <v>2313</v>
      </c>
      <c r="AQ1462" s="0" t="s">
        <v>35</v>
      </c>
      <c r="AR1462" s="0" t="n">
        <v>2100</v>
      </c>
      <c r="AS1462" s="0" t="s">
        <v>914</v>
      </c>
      <c r="AT1462" s="0" t="s">
        <v>36</v>
      </c>
    </row>
    <row r="1463" customFormat="false" ht="28.5" hidden="false" customHeight="true" outlineLevel="0" collapsed="false">
      <c r="A1463" s="3" t="s">
        <v>61</v>
      </c>
      <c r="C1463" s="0" t="s">
        <v>2314</v>
      </c>
      <c r="D1463" s="50" t="s">
        <v>35</v>
      </c>
      <c r="E1463" s="0" t="n">
        <v>2035</v>
      </c>
      <c r="F1463" s="51" t="str">
        <f aca="false">"*"&amp;IF(AND(A1463="EU",E1463=2035),0.95,IF(AND(A1463="EU",E1463=2050),0.93,IF(AND(A1463="USA",E1463=2035),0.96,IF(AND(A1463="USA",E1463=2050),0.94,IF(AND(A1463="Japan",E1463=2035),0.94,IF(AND(A1463="Japan",E1463=2050),0.92,IF(AND(A1463="Russia",E1463=2035),0.95,IF(AND(A1463="Russia",E1463=2050),0.93,IF(AND(A1463="China",E1463=2035),0.94,IF(AND(A1463="China",E1463=2050),0.92,IF(AND(A1463="India",E1463=2035),0.95,IF(AND(A1463="India",E1463=2050),0.92,IF(AND(A1463="Middle East",E1463=2035),0.94,IF(AND(A1463="Middle East",E1463=2050),0.9,IF(AND(A1463="Africa",E1463=2035),0.94,IF(AND(A1463="Africa",E1463=2050),0.91,IF(AND(A1463="Brazil",E1463=2035),0.95,IF(AND(A1463="Brazil",E1463=2050),0.92,""))))))))))))))))))</f>
        <v>*0.95</v>
      </c>
      <c r="H1463" s="0" t="s">
        <v>2314</v>
      </c>
      <c r="I1463" s="50" t="s">
        <v>35</v>
      </c>
      <c r="J1463" s="0" t="n">
        <v>2050</v>
      </c>
      <c r="K1463" s="48" t="str">
        <f aca="false">"*"&amp;IF(AND(A1463="EU",J1463=2035),0.95,IF(AND(A1463="EU",J1463=2050),0.93,IF(AND(A1463="USA",J1463=2035),0.96,IF(AND(A1463="USA",J1463=2050),0.94,IF(AND(A1463="Japan",J1463=2035),0.94,IF(AND(A1463="Japan",J1463=2050),0.92,IF(AND(A1463="Russia",J1463=2035),0.95,IF(AND(A1463="Russia",J1463=2050),0.93,IF(AND(A1463="China",J1463=2035),0.94,IF(AND(A1463="China",J1463=2050),0.92,IF(AND(A1463="India",J1463=2035),0.95,IF(AND(A1463="India",J1463=2050),0.92,IF(AND(A1463="Middle East",J1463=2035),0.94,IF(AND(A1463="Middle East",J1463=2050),0.9,IF(AND(A1463="Africa",J1463=2035),0.94,IF(AND(A1463="Africa",J1463=2050),0.91,IF(AND(A1463="Brazil",J1463=2035),0.95,IF(AND(A1463="Brazil",J1463=2050),0.92,""))))))))))))))))))</f>
        <v>*0.92</v>
      </c>
      <c r="P1463" s="41" t="s">
        <v>2314</v>
      </c>
      <c r="Q1463" s="52" t="s">
        <v>35</v>
      </c>
      <c r="R1463" s="41" t="n">
        <v>2035</v>
      </c>
      <c r="S1463" s="53" t="str">
        <f aca="false">"*"&amp;IF(AND(A1463="EU",R1463=2035),0.95,IF(AND(A1463="EU",R1463=2050),0.93,IF(AND(A1463="USA",R1463=2035),0.96,IF(AND(A1463="USA",R1463=2050),0.93,IF(AND(A1463="Japan",R1463=2035),0.94,IF(AND(A1463="Japan",R1463=2050),0.92,IF(AND(A1463="Russia",R1463=2035),0.95,IF(AND(A1463="Russia",R1463=2050),0.91,IF(AND(A1463="China",R1463=2035),0.93,IF(AND(A1463="China",R1463=2050),0.92,IF(AND(A1463="India",R1463=2035),0.94,IF(AND(A1463="India",R1463=2050),0.91,IF(AND(A1463="Middle East",R1463=2035),0.92,IF(AND(A1463="Middle East",R1463=2050),0.89,IF(AND(A1463="Africa",R1463=2035),0.93,IF(AND(A1463="Africa",R1463=2050),0.9,IF(AND(A1463="Brazil",R1463=2035),0.95,IF(AND(A1463="Brazil",R1463=2050),0.92,""))))))))))))))))))</f>
        <v>*0.95</v>
      </c>
      <c r="U1463" s="41" t="s">
        <v>2314</v>
      </c>
      <c r="V1463" s="52" t="s">
        <v>35</v>
      </c>
      <c r="W1463" s="41" t="n">
        <v>2050</v>
      </c>
      <c r="X1463" s="53" t="str">
        <f aca="false">"*"&amp;IF(AND(A1463="EU",W1463=2035),0.95,IF(AND(A1463="EU",W1463=2050),0.93,IF(AND(A1463="USA",W1463=2035),0.96,IF(AND(A1463="USA",W1463=2050),0.93,IF(AND(A1463="Japan",W1463=2035),0.94,IF(AND(A1463="Japan",W1463=2050),0.92,IF(AND(A1463="Russia",W1463=2035),0.95,IF(AND(A1463="Russia",W1463=2050),0.91,IF(AND(A1463="China",W1463=2035),0.93,IF(AND(A1463="China",W1463=2050),0.92,IF(AND(A1463="India",W1463=2035),0.94,IF(AND(A1463="India",W1463=2050),0.91,IF(AND(A1463="Middle East",W1463=2035),0.92,IF(AND(A1463="Middle East",W1463=2050),0.89,IF(AND(A1463="Africa",W1463=2035),0.93,IF(AND(A1463="Africa",W1463=2050),0.9,IF(AND(A1463="Brazil",W1463=2035),0.95,IF(AND(A1463="Brazil",W1463=2050),0.92,""))))))))))))))))))</f>
        <v>*0.92</v>
      </c>
      <c r="AC1463" s="0" t="s">
        <v>2314</v>
      </c>
      <c r="AD1463" s="50" t="s">
        <v>35</v>
      </c>
      <c r="AE1463" s="0" t="n">
        <v>2035</v>
      </c>
      <c r="AF1463" s="51" t="str">
        <f aca="false">"*"&amp;IF(AND(A1463="EU",AE1463=2035),0.93,IF(AND(A1463="EU",AE1463=2050),0.9,IF(AND(A1463="USA",AE1463=2035),0.92,IF(AND(A1463="USA",AE1463=2050),0.89,IF(AND(A1463="Japan",AE1463=2035),0.92,IF(AND(A1463="Japan",AE1463=2050),0.89,IF(AND(A1463="Russia",AE1463=2035),0.91,IF(AND(A1463="Russia",AE1463=2050),0.86,IF(AND(A1463="China",AE1463=2035),0.91,IF(AND(A1463="China",AE1463=2050),0.87,IF(AND(A1463="India",AE1463=2035),0.92,IF(AND(A1463="India",AE1463=2050),0.87,IF(AND(A1463="Middle East",AE1463=2035),0.89,IF(AND(A1463="Middle East",AE1463=2050),0.84,IF(AND(A1463="Africa",AE1463=2035),0.9,IF(AND(A1463="Africa",AE1463=2050),0.86,IF(AND(A1463="Brazil",AE1463=2035),0.93,IF(AND(A1463="Brazil",AE1463=2050),0.89,""))))))))))))))))))</f>
        <v>*0.93</v>
      </c>
      <c r="AG1463" s="51" t="str">
        <f aca="false">AG1462</f>
        <v>REZoning_Sol-Win</v>
      </c>
      <c r="AI1463" s="0" t="s">
        <v>2314</v>
      </c>
      <c r="AJ1463" s="50" t="s">
        <v>35</v>
      </c>
      <c r="AK1463" s="0" t="n">
        <v>2050</v>
      </c>
      <c r="AL1463" s="51" t="str">
        <f aca="false">"*"&amp;IF(AND(A1463="EU",AK1463=2035),0.93,IF(AND(A1463="EU",AK1463=2050),0.9,IF(AND(A1463="USA",AK1463=2035),0.92,IF(AND(A1463="USA",AK1463=2050),0.89,IF(AND(A1463="Japan",AK1463=2035),0.92,IF(AND(A1463="Japan",AK1463=2050),0.89,IF(AND(A1463="Russia",AK1463=2035),0.91,IF(AND(A1463="Russia",AK1463=2050),0.86,IF(AND(A1463="China",AK1463=2035),0.91,IF(AND(A1463="China",AK1463=2050),0.87,IF(AND(A1463="India",AK1463=2035),0.92,IF(AND(A1463="India",AK1463=2050),0.87,IF(AND(A1463="Middle East",AK1463=2035),0.89,IF(AND(A1463="Middle East",AK1463=2050),0.84,IF(AND(A1463="Africa",AK1463=2035),0.9,IF(AND(A1463="Africa",AK1463=2050),0.86,IF(AND(A1463="Brazil",AK1463=2035),0.93,IF(AND(A1463="Brazil",AK1463=2050),0.89,""))))))))))))))))))</f>
        <v>*0.89</v>
      </c>
      <c r="AM1463" s="51" t="str">
        <f aca="false">AM1462</f>
        <v>REZoning_Sol-Win</v>
      </c>
      <c r="AP1463" s="0" t="s">
        <v>2314</v>
      </c>
      <c r="AQ1463" s="0" t="s">
        <v>35</v>
      </c>
      <c r="AR1463" s="0" t="n">
        <v>2100</v>
      </c>
      <c r="AS1463" s="0" t="s">
        <v>914</v>
      </c>
      <c r="AT1463" s="0" t="s">
        <v>36</v>
      </c>
    </row>
    <row r="1464" customFormat="false" ht="28.5" hidden="false" customHeight="true" outlineLevel="0" collapsed="false">
      <c r="A1464" s="3" t="s">
        <v>61</v>
      </c>
      <c r="C1464" s="0" t="s">
        <v>2315</v>
      </c>
      <c r="D1464" s="50" t="s">
        <v>35</v>
      </c>
      <c r="E1464" s="0" t="n">
        <v>2035</v>
      </c>
      <c r="F1464" s="51" t="str">
        <f aca="false">"*"&amp;IF(AND(A1464="EU",E1464=2035),0.95,IF(AND(A1464="EU",E1464=2050),0.93,IF(AND(A1464="USA",E1464=2035),0.96,IF(AND(A1464="USA",E1464=2050),0.94,IF(AND(A1464="Japan",E1464=2035),0.94,IF(AND(A1464="Japan",E1464=2050),0.92,IF(AND(A1464="Russia",E1464=2035),0.95,IF(AND(A1464="Russia",E1464=2050),0.93,IF(AND(A1464="China",E1464=2035),0.94,IF(AND(A1464="China",E1464=2050),0.92,IF(AND(A1464="India",E1464=2035),0.95,IF(AND(A1464="India",E1464=2050),0.92,IF(AND(A1464="Middle East",E1464=2035),0.94,IF(AND(A1464="Middle East",E1464=2050),0.9,IF(AND(A1464="Africa",E1464=2035),0.94,IF(AND(A1464="Africa",E1464=2050),0.91,IF(AND(A1464="Brazil",E1464=2035),0.95,IF(AND(A1464="Brazil",E1464=2050),0.92,""))))))))))))))))))</f>
        <v>*0.95</v>
      </c>
      <c r="H1464" s="0" t="s">
        <v>2315</v>
      </c>
      <c r="I1464" s="50" t="s">
        <v>35</v>
      </c>
      <c r="J1464" s="0" t="n">
        <v>2050</v>
      </c>
      <c r="K1464" s="48" t="str">
        <f aca="false">"*"&amp;IF(AND(A1464="EU",J1464=2035),0.95,IF(AND(A1464="EU",J1464=2050),0.93,IF(AND(A1464="USA",J1464=2035),0.96,IF(AND(A1464="USA",J1464=2050),0.94,IF(AND(A1464="Japan",J1464=2035),0.94,IF(AND(A1464="Japan",J1464=2050),0.92,IF(AND(A1464="Russia",J1464=2035),0.95,IF(AND(A1464="Russia",J1464=2050),0.93,IF(AND(A1464="China",J1464=2035),0.94,IF(AND(A1464="China",J1464=2050),0.92,IF(AND(A1464="India",J1464=2035),0.95,IF(AND(A1464="India",J1464=2050),0.92,IF(AND(A1464="Middle East",J1464=2035),0.94,IF(AND(A1464="Middle East",J1464=2050),0.9,IF(AND(A1464="Africa",J1464=2035),0.94,IF(AND(A1464="Africa",J1464=2050),0.91,IF(AND(A1464="Brazil",J1464=2035),0.95,IF(AND(A1464="Brazil",J1464=2050),0.92,""))))))))))))))))))</f>
        <v>*0.92</v>
      </c>
      <c r="P1464" s="41" t="s">
        <v>2315</v>
      </c>
      <c r="Q1464" s="52" t="s">
        <v>35</v>
      </c>
      <c r="R1464" s="41" t="n">
        <v>2035</v>
      </c>
      <c r="S1464" s="53" t="str">
        <f aca="false">"*"&amp;IF(AND(A1464="EU",R1464=2035),0.95,IF(AND(A1464="EU",R1464=2050),0.93,IF(AND(A1464="USA",R1464=2035),0.96,IF(AND(A1464="USA",R1464=2050),0.93,IF(AND(A1464="Japan",R1464=2035),0.94,IF(AND(A1464="Japan",R1464=2050),0.92,IF(AND(A1464="Russia",R1464=2035),0.95,IF(AND(A1464="Russia",R1464=2050),0.91,IF(AND(A1464="China",R1464=2035),0.93,IF(AND(A1464="China",R1464=2050),0.92,IF(AND(A1464="India",R1464=2035),0.94,IF(AND(A1464="India",R1464=2050),0.91,IF(AND(A1464="Middle East",R1464=2035),0.92,IF(AND(A1464="Middle East",R1464=2050),0.89,IF(AND(A1464="Africa",R1464=2035),0.93,IF(AND(A1464="Africa",R1464=2050),0.9,IF(AND(A1464="Brazil",R1464=2035),0.95,IF(AND(A1464="Brazil",R1464=2050),0.92,""))))))))))))))))))</f>
        <v>*0.95</v>
      </c>
      <c r="U1464" s="41" t="s">
        <v>2315</v>
      </c>
      <c r="V1464" s="52" t="s">
        <v>35</v>
      </c>
      <c r="W1464" s="41" t="n">
        <v>2050</v>
      </c>
      <c r="X1464" s="53" t="str">
        <f aca="false">"*"&amp;IF(AND(A1464="EU",W1464=2035),0.95,IF(AND(A1464="EU",W1464=2050),0.93,IF(AND(A1464="USA",W1464=2035),0.96,IF(AND(A1464="USA",W1464=2050),0.93,IF(AND(A1464="Japan",W1464=2035),0.94,IF(AND(A1464="Japan",W1464=2050),0.92,IF(AND(A1464="Russia",W1464=2035),0.95,IF(AND(A1464="Russia",W1464=2050),0.91,IF(AND(A1464="China",W1464=2035),0.93,IF(AND(A1464="China",W1464=2050),0.92,IF(AND(A1464="India",W1464=2035),0.94,IF(AND(A1464="India",W1464=2050),0.91,IF(AND(A1464="Middle East",W1464=2035),0.92,IF(AND(A1464="Middle East",W1464=2050),0.89,IF(AND(A1464="Africa",W1464=2035),0.93,IF(AND(A1464="Africa",W1464=2050),0.9,IF(AND(A1464="Brazil",W1464=2035),0.95,IF(AND(A1464="Brazil",W1464=2050),0.92,""))))))))))))))))))</f>
        <v>*0.92</v>
      </c>
      <c r="AC1464" s="0" t="s">
        <v>2315</v>
      </c>
      <c r="AD1464" s="50" t="s">
        <v>35</v>
      </c>
      <c r="AE1464" s="0" t="n">
        <v>2035</v>
      </c>
      <c r="AF1464" s="51" t="str">
        <f aca="false">"*"&amp;IF(AND(A1464="EU",AE1464=2035),0.93,IF(AND(A1464="EU",AE1464=2050),0.9,IF(AND(A1464="USA",AE1464=2035),0.92,IF(AND(A1464="USA",AE1464=2050),0.89,IF(AND(A1464="Japan",AE1464=2035),0.92,IF(AND(A1464="Japan",AE1464=2050),0.89,IF(AND(A1464="Russia",AE1464=2035),0.91,IF(AND(A1464="Russia",AE1464=2050),0.86,IF(AND(A1464="China",AE1464=2035),0.91,IF(AND(A1464="China",AE1464=2050),0.87,IF(AND(A1464="India",AE1464=2035),0.92,IF(AND(A1464="India",AE1464=2050),0.87,IF(AND(A1464="Middle East",AE1464=2035),0.89,IF(AND(A1464="Middle East",AE1464=2050),0.84,IF(AND(A1464="Africa",AE1464=2035),0.9,IF(AND(A1464="Africa",AE1464=2050),0.86,IF(AND(A1464="Brazil",AE1464=2035),0.93,IF(AND(A1464="Brazil",AE1464=2050),0.89,""))))))))))))))))))</f>
        <v>*0.93</v>
      </c>
      <c r="AG1464" s="51" t="str">
        <f aca="false">AG1463</f>
        <v>REZoning_Sol-Win</v>
      </c>
      <c r="AI1464" s="0" t="s">
        <v>2315</v>
      </c>
      <c r="AJ1464" s="50" t="s">
        <v>35</v>
      </c>
      <c r="AK1464" s="0" t="n">
        <v>2050</v>
      </c>
      <c r="AL1464" s="51" t="str">
        <f aca="false">"*"&amp;IF(AND(A1464="EU",AK1464=2035),0.93,IF(AND(A1464="EU",AK1464=2050),0.9,IF(AND(A1464="USA",AK1464=2035),0.92,IF(AND(A1464="USA",AK1464=2050),0.89,IF(AND(A1464="Japan",AK1464=2035),0.92,IF(AND(A1464="Japan",AK1464=2050),0.89,IF(AND(A1464="Russia",AK1464=2035),0.91,IF(AND(A1464="Russia",AK1464=2050),0.86,IF(AND(A1464="China",AK1464=2035),0.91,IF(AND(A1464="China",AK1464=2050),0.87,IF(AND(A1464="India",AK1464=2035),0.92,IF(AND(A1464="India",AK1464=2050),0.87,IF(AND(A1464="Middle East",AK1464=2035),0.89,IF(AND(A1464="Middle East",AK1464=2050),0.84,IF(AND(A1464="Africa",AK1464=2035),0.9,IF(AND(A1464="Africa",AK1464=2050),0.86,IF(AND(A1464="Brazil",AK1464=2035),0.93,IF(AND(A1464="Brazil",AK1464=2050),0.89,""))))))))))))))))))</f>
        <v>*0.89</v>
      </c>
      <c r="AM1464" s="51" t="str">
        <f aca="false">AM1463</f>
        <v>REZoning_Sol-Win</v>
      </c>
      <c r="AP1464" s="0" t="s">
        <v>2315</v>
      </c>
      <c r="AQ1464" s="0" t="s">
        <v>35</v>
      </c>
      <c r="AR1464" s="0" t="n">
        <v>2100</v>
      </c>
      <c r="AS1464" s="0" t="s">
        <v>914</v>
      </c>
      <c r="AT1464" s="0" t="s">
        <v>36</v>
      </c>
    </row>
    <row r="1465" customFormat="false" ht="28.5" hidden="false" customHeight="true" outlineLevel="0" collapsed="false">
      <c r="A1465" s="3" t="s">
        <v>61</v>
      </c>
      <c r="C1465" s="0" t="s">
        <v>2316</v>
      </c>
      <c r="D1465" s="50" t="s">
        <v>35</v>
      </c>
      <c r="E1465" s="0" t="n">
        <v>2035</v>
      </c>
      <c r="F1465" s="51" t="str">
        <f aca="false">"*"&amp;IF(AND(A1465="EU",E1465=2035),0.95,IF(AND(A1465="EU",E1465=2050),0.93,IF(AND(A1465="USA",E1465=2035),0.96,IF(AND(A1465="USA",E1465=2050),0.94,IF(AND(A1465="Japan",E1465=2035),0.94,IF(AND(A1465="Japan",E1465=2050),0.92,IF(AND(A1465="Russia",E1465=2035),0.95,IF(AND(A1465="Russia",E1465=2050),0.93,IF(AND(A1465="China",E1465=2035),0.94,IF(AND(A1465="China",E1465=2050),0.92,IF(AND(A1465="India",E1465=2035),0.95,IF(AND(A1465="India",E1465=2050),0.92,IF(AND(A1465="Middle East",E1465=2035),0.94,IF(AND(A1465="Middle East",E1465=2050),0.9,IF(AND(A1465="Africa",E1465=2035),0.94,IF(AND(A1465="Africa",E1465=2050),0.91,IF(AND(A1465="Brazil",E1465=2035),0.95,IF(AND(A1465="Brazil",E1465=2050),0.92,""))))))))))))))))))</f>
        <v>*0.95</v>
      </c>
      <c r="H1465" s="0" t="s">
        <v>2316</v>
      </c>
      <c r="I1465" s="50" t="s">
        <v>35</v>
      </c>
      <c r="J1465" s="0" t="n">
        <v>2050</v>
      </c>
      <c r="K1465" s="48" t="str">
        <f aca="false">"*"&amp;IF(AND(A1465="EU",J1465=2035),0.95,IF(AND(A1465="EU",J1465=2050),0.93,IF(AND(A1465="USA",J1465=2035),0.96,IF(AND(A1465="USA",J1465=2050),0.94,IF(AND(A1465="Japan",J1465=2035),0.94,IF(AND(A1465="Japan",J1465=2050),0.92,IF(AND(A1465="Russia",J1465=2035),0.95,IF(AND(A1465="Russia",J1465=2050),0.93,IF(AND(A1465="China",J1465=2035),0.94,IF(AND(A1465="China",J1465=2050),0.92,IF(AND(A1465="India",J1465=2035),0.95,IF(AND(A1465="India",J1465=2050),0.92,IF(AND(A1465="Middle East",J1465=2035),0.94,IF(AND(A1465="Middle East",J1465=2050),0.9,IF(AND(A1465="Africa",J1465=2035),0.94,IF(AND(A1465="Africa",J1465=2050),0.91,IF(AND(A1465="Brazil",J1465=2035),0.95,IF(AND(A1465="Brazil",J1465=2050),0.92,""))))))))))))))))))</f>
        <v>*0.92</v>
      </c>
      <c r="P1465" s="41" t="s">
        <v>2316</v>
      </c>
      <c r="Q1465" s="52" t="s">
        <v>35</v>
      </c>
      <c r="R1465" s="41" t="n">
        <v>2035</v>
      </c>
      <c r="S1465" s="53" t="str">
        <f aca="false">"*"&amp;IF(AND(A1465="EU",R1465=2035),0.95,IF(AND(A1465="EU",R1465=2050),0.93,IF(AND(A1465="USA",R1465=2035),0.96,IF(AND(A1465="USA",R1465=2050),0.93,IF(AND(A1465="Japan",R1465=2035),0.94,IF(AND(A1465="Japan",R1465=2050),0.92,IF(AND(A1465="Russia",R1465=2035),0.95,IF(AND(A1465="Russia",R1465=2050),0.91,IF(AND(A1465="China",R1465=2035),0.93,IF(AND(A1465="China",R1465=2050),0.92,IF(AND(A1465="India",R1465=2035),0.94,IF(AND(A1465="India",R1465=2050),0.91,IF(AND(A1465="Middle East",R1465=2035),0.92,IF(AND(A1465="Middle East",R1465=2050),0.89,IF(AND(A1465="Africa",R1465=2035),0.93,IF(AND(A1465="Africa",R1465=2050),0.9,IF(AND(A1465="Brazil",R1465=2035),0.95,IF(AND(A1465="Brazil",R1465=2050),0.92,""))))))))))))))))))</f>
        <v>*0.95</v>
      </c>
      <c r="U1465" s="41" t="s">
        <v>2316</v>
      </c>
      <c r="V1465" s="52" t="s">
        <v>35</v>
      </c>
      <c r="W1465" s="41" t="n">
        <v>2050</v>
      </c>
      <c r="X1465" s="53" t="str">
        <f aca="false">"*"&amp;IF(AND(A1465="EU",W1465=2035),0.95,IF(AND(A1465="EU",W1465=2050),0.93,IF(AND(A1465="USA",W1465=2035),0.96,IF(AND(A1465="USA",W1465=2050),0.93,IF(AND(A1465="Japan",W1465=2035),0.94,IF(AND(A1465="Japan",W1465=2050),0.92,IF(AND(A1465="Russia",W1465=2035),0.95,IF(AND(A1465="Russia",W1465=2050),0.91,IF(AND(A1465="China",W1465=2035),0.93,IF(AND(A1465="China",W1465=2050),0.92,IF(AND(A1465="India",W1465=2035),0.94,IF(AND(A1465="India",W1465=2050),0.91,IF(AND(A1465="Middle East",W1465=2035),0.92,IF(AND(A1465="Middle East",W1465=2050),0.89,IF(AND(A1465="Africa",W1465=2035),0.93,IF(AND(A1465="Africa",W1465=2050),0.9,IF(AND(A1465="Brazil",W1465=2035),0.95,IF(AND(A1465="Brazil",W1465=2050),0.92,""))))))))))))))))))</f>
        <v>*0.92</v>
      </c>
      <c r="AC1465" s="0" t="s">
        <v>2316</v>
      </c>
      <c r="AD1465" s="50" t="s">
        <v>35</v>
      </c>
      <c r="AE1465" s="0" t="n">
        <v>2035</v>
      </c>
      <c r="AF1465" s="51" t="str">
        <f aca="false">"*"&amp;IF(AND(A1465="EU",AE1465=2035),0.93,IF(AND(A1465="EU",AE1465=2050),0.9,IF(AND(A1465="USA",AE1465=2035),0.92,IF(AND(A1465="USA",AE1465=2050),0.89,IF(AND(A1465="Japan",AE1465=2035),0.92,IF(AND(A1465="Japan",AE1465=2050),0.89,IF(AND(A1465="Russia",AE1465=2035),0.91,IF(AND(A1465="Russia",AE1465=2050),0.86,IF(AND(A1465="China",AE1465=2035),0.91,IF(AND(A1465="China",AE1465=2050),0.87,IF(AND(A1465="India",AE1465=2035),0.92,IF(AND(A1465="India",AE1465=2050),0.87,IF(AND(A1465="Middle East",AE1465=2035),0.89,IF(AND(A1465="Middle East",AE1465=2050),0.84,IF(AND(A1465="Africa",AE1465=2035),0.9,IF(AND(A1465="Africa",AE1465=2050),0.86,IF(AND(A1465="Brazil",AE1465=2035),0.93,IF(AND(A1465="Brazil",AE1465=2050),0.89,""))))))))))))))))))</f>
        <v>*0.93</v>
      </c>
      <c r="AG1465" s="51" t="str">
        <f aca="false">AG1464</f>
        <v>REZoning_Sol-Win</v>
      </c>
      <c r="AI1465" s="0" t="s">
        <v>2316</v>
      </c>
      <c r="AJ1465" s="50" t="s">
        <v>35</v>
      </c>
      <c r="AK1465" s="0" t="n">
        <v>2050</v>
      </c>
      <c r="AL1465" s="51" t="str">
        <f aca="false">"*"&amp;IF(AND(A1465="EU",AK1465=2035),0.93,IF(AND(A1465="EU",AK1465=2050),0.9,IF(AND(A1465="USA",AK1465=2035),0.92,IF(AND(A1465="USA",AK1465=2050),0.89,IF(AND(A1465="Japan",AK1465=2035),0.92,IF(AND(A1465="Japan",AK1465=2050),0.89,IF(AND(A1465="Russia",AK1465=2035),0.91,IF(AND(A1465="Russia",AK1465=2050),0.86,IF(AND(A1465="China",AK1465=2035),0.91,IF(AND(A1465="China",AK1465=2050),0.87,IF(AND(A1465="India",AK1465=2035),0.92,IF(AND(A1465="India",AK1465=2050),0.87,IF(AND(A1465="Middle East",AK1465=2035),0.89,IF(AND(A1465="Middle East",AK1465=2050),0.84,IF(AND(A1465="Africa",AK1465=2035),0.9,IF(AND(A1465="Africa",AK1465=2050),0.86,IF(AND(A1465="Brazil",AK1465=2035),0.93,IF(AND(A1465="Brazil",AK1465=2050),0.89,""))))))))))))))))))</f>
        <v>*0.89</v>
      </c>
      <c r="AM1465" s="51" t="str">
        <f aca="false">AM1464</f>
        <v>REZoning_Sol-Win</v>
      </c>
      <c r="AP1465" s="0" t="s">
        <v>2316</v>
      </c>
      <c r="AQ1465" s="0" t="s">
        <v>35</v>
      </c>
      <c r="AR1465" s="0" t="n">
        <v>2100</v>
      </c>
      <c r="AS1465" s="0" t="s">
        <v>914</v>
      </c>
      <c r="AT1465" s="0" t="s">
        <v>36</v>
      </c>
    </row>
    <row r="1466" customFormat="false" ht="28.5" hidden="false" customHeight="true" outlineLevel="0" collapsed="false">
      <c r="A1466" s="3" t="s">
        <v>61</v>
      </c>
      <c r="C1466" s="0" t="s">
        <v>2317</v>
      </c>
      <c r="D1466" s="50" t="s">
        <v>35</v>
      </c>
      <c r="E1466" s="0" t="n">
        <v>2035</v>
      </c>
      <c r="F1466" s="51" t="str">
        <f aca="false">"*"&amp;IF(AND(A1466="EU",E1466=2035),0.95,IF(AND(A1466="EU",E1466=2050),0.93,IF(AND(A1466="USA",E1466=2035),0.96,IF(AND(A1466="USA",E1466=2050),0.94,IF(AND(A1466="Japan",E1466=2035),0.94,IF(AND(A1466="Japan",E1466=2050),0.92,IF(AND(A1466="Russia",E1466=2035),0.95,IF(AND(A1466="Russia",E1466=2050),0.93,IF(AND(A1466="China",E1466=2035),0.94,IF(AND(A1466="China",E1466=2050),0.92,IF(AND(A1466="India",E1466=2035),0.95,IF(AND(A1466="India",E1466=2050),0.92,IF(AND(A1466="Middle East",E1466=2035),0.94,IF(AND(A1466="Middle East",E1466=2050),0.9,IF(AND(A1466="Africa",E1466=2035),0.94,IF(AND(A1466="Africa",E1466=2050),0.91,IF(AND(A1466="Brazil",E1466=2035),0.95,IF(AND(A1466="Brazil",E1466=2050),0.92,""))))))))))))))))))</f>
        <v>*0.95</v>
      </c>
      <c r="H1466" s="0" t="s">
        <v>2317</v>
      </c>
      <c r="I1466" s="50" t="s">
        <v>35</v>
      </c>
      <c r="J1466" s="0" t="n">
        <v>2050</v>
      </c>
      <c r="K1466" s="48" t="str">
        <f aca="false">"*"&amp;IF(AND(A1466="EU",J1466=2035),0.95,IF(AND(A1466="EU",J1466=2050),0.93,IF(AND(A1466="USA",J1466=2035),0.96,IF(AND(A1466="USA",J1466=2050),0.94,IF(AND(A1466="Japan",J1466=2035),0.94,IF(AND(A1466="Japan",J1466=2050),0.92,IF(AND(A1466="Russia",J1466=2035),0.95,IF(AND(A1466="Russia",J1466=2050),0.93,IF(AND(A1466="China",J1466=2035),0.94,IF(AND(A1466="China",J1466=2050),0.92,IF(AND(A1466="India",J1466=2035),0.95,IF(AND(A1466="India",J1466=2050),0.92,IF(AND(A1466="Middle East",J1466=2035),0.94,IF(AND(A1466="Middle East",J1466=2050),0.9,IF(AND(A1466="Africa",J1466=2035),0.94,IF(AND(A1466="Africa",J1466=2050),0.91,IF(AND(A1466="Brazil",J1466=2035),0.95,IF(AND(A1466="Brazil",J1466=2050),0.92,""))))))))))))))))))</f>
        <v>*0.92</v>
      </c>
      <c r="P1466" s="41" t="s">
        <v>2317</v>
      </c>
      <c r="Q1466" s="52" t="s">
        <v>35</v>
      </c>
      <c r="R1466" s="41" t="n">
        <v>2035</v>
      </c>
      <c r="S1466" s="53" t="str">
        <f aca="false">"*"&amp;IF(AND(A1466="EU",R1466=2035),0.95,IF(AND(A1466="EU",R1466=2050),0.93,IF(AND(A1466="USA",R1466=2035),0.96,IF(AND(A1466="USA",R1466=2050),0.93,IF(AND(A1466="Japan",R1466=2035),0.94,IF(AND(A1466="Japan",R1466=2050),0.92,IF(AND(A1466="Russia",R1466=2035),0.95,IF(AND(A1466="Russia",R1466=2050),0.91,IF(AND(A1466="China",R1466=2035),0.93,IF(AND(A1466="China",R1466=2050),0.92,IF(AND(A1466="India",R1466=2035),0.94,IF(AND(A1466="India",R1466=2050),0.91,IF(AND(A1466="Middle East",R1466=2035),0.92,IF(AND(A1466="Middle East",R1466=2050),0.89,IF(AND(A1466="Africa",R1466=2035),0.93,IF(AND(A1466="Africa",R1466=2050),0.9,IF(AND(A1466="Brazil",R1466=2035),0.95,IF(AND(A1466="Brazil",R1466=2050),0.92,""))))))))))))))))))</f>
        <v>*0.95</v>
      </c>
      <c r="U1466" s="41" t="s">
        <v>2317</v>
      </c>
      <c r="V1466" s="52" t="s">
        <v>35</v>
      </c>
      <c r="W1466" s="41" t="n">
        <v>2050</v>
      </c>
      <c r="X1466" s="53" t="str">
        <f aca="false">"*"&amp;IF(AND(A1466="EU",W1466=2035),0.95,IF(AND(A1466="EU",W1466=2050),0.93,IF(AND(A1466="USA",W1466=2035),0.96,IF(AND(A1466="USA",W1466=2050),0.93,IF(AND(A1466="Japan",W1466=2035),0.94,IF(AND(A1466="Japan",W1466=2050),0.92,IF(AND(A1466="Russia",W1466=2035),0.95,IF(AND(A1466="Russia",W1466=2050),0.91,IF(AND(A1466="China",W1466=2035),0.93,IF(AND(A1466="China",W1466=2050),0.92,IF(AND(A1466="India",W1466=2035),0.94,IF(AND(A1466="India",W1466=2050),0.91,IF(AND(A1466="Middle East",W1466=2035),0.92,IF(AND(A1466="Middle East",W1466=2050),0.89,IF(AND(A1466="Africa",W1466=2035),0.93,IF(AND(A1466="Africa",W1466=2050),0.9,IF(AND(A1466="Brazil",W1466=2035),0.95,IF(AND(A1466="Brazil",W1466=2050),0.92,""))))))))))))))))))</f>
        <v>*0.92</v>
      </c>
      <c r="AC1466" s="0" t="s">
        <v>2317</v>
      </c>
      <c r="AD1466" s="50" t="s">
        <v>35</v>
      </c>
      <c r="AE1466" s="0" t="n">
        <v>2035</v>
      </c>
      <c r="AF1466" s="51" t="str">
        <f aca="false">"*"&amp;IF(AND(A1466="EU",AE1466=2035),0.93,IF(AND(A1466="EU",AE1466=2050),0.9,IF(AND(A1466="USA",AE1466=2035),0.92,IF(AND(A1466="USA",AE1466=2050),0.89,IF(AND(A1466="Japan",AE1466=2035),0.92,IF(AND(A1466="Japan",AE1466=2050),0.89,IF(AND(A1466="Russia",AE1466=2035),0.91,IF(AND(A1466="Russia",AE1466=2050),0.86,IF(AND(A1466="China",AE1466=2035),0.91,IF(AND(A1466="China",AE1466=2050),0.87,IF(AND(A1466="India",AE1466=2035),0.92,IF(AND(A1466="India",AE1466=2050),0.87,IF(AND(A1466="Middle East",AE1466=2035),0.89,IF(AND(A1466="Middle East",AE1466=2050),0.84,IF(AND(A1466="Africa",AE1466=2035),0.9,IF(AND(A1466="Africa",AE1466=2050),0.86,IF(AND(A1466="Brazil",AE1466=2035),0.93,IF(AND(A1466="Brazil",AE1466=2050),0.89,""))))))))))))))))))</f>
        <v>*0.93</v>
      </c>
      <c r="AG1466" s="51" t="str">
        <f aca="false">AG1465</f>
        <v>REZoning_Sol-Win</v>
      </c>
      <c r="AI1466" s="0" t="s">
        <v>2317</v>
      </c>
      <c r="AJ1466" s="50" t="s">
        <v>35</v>
      </c>
      <c r="AK1466" s="0" t="n">
        <v>2050</v>
      </c>
      <c r="AL1466" s="51" t="str">
        <f aca="false">"*"&amp;IF(AND(A1466="EU",AK1466=2035),0.93,IF(AND(A1466="EU",AK1466=2050),0.9,IF(AND(A1466="USA",AK1466=2035),0.92,IF(AND(A1466="USA",AK1466=2050),0.89,IF(AND(A1466="Japan",AK1466=2035),0.92,IF(AND(A1466="Japan",AK1466=2050),0.89,IF(AND(A1466="Russia",AK1466=2035),0.91,IF(AND(A1466="Russia",AK1466=2050),0.86,IF(AND(A1466="China",AK1466=2035),0.91,IF(AND(A1466="China",AK1466=2050),0.87,IF(AND(A1466="India",AK1466=2035),0.92,IF(AND(A1466="India",AK1466=2050),0.87,IF(AND(A1466="Middle East",AK1466=2035),0.89,IF(AND(A1466="Middle East",AK1466=2050),0.84,IF(AND(A1466="Africa",AK1466=2035),0.9,IF(AND(A1466="Africa",AK1466=2050),0.86,IF(AND(A1466="Brazil",AK1466=2035),0.93,IF(AND(A1466="Brazil",AK1466=2050),0.89,""))))))))))))))))))</f>
        <v>*0.89</v>
      </c>
      <c r="AM1466" s="51" t="str">
        <f aca="false">AM1465</f>
        <v>REZoning_Sol-Win</v>
      </c>
      <c r="AP1466" s="0" t="s">
        <v>2317</v>
      </c>
      <c r="AQ1466" s="0" t="s">
        <v>35</v>
      </c>
      <c r="AR1466" s="0" t="n">
        <v>2100</v>
      </c>
      <c r="AS1466" s="0" t="s">
        <v>914</v>
      </c>
      <c r="AT1466" s="0" t="s">
        <v>36</v>
      </c>
    </row>
    <row r="1467" customFormat="false" ht="28.5" hidden="false" customHeight="true" outlineLevel="0" collapsed="false">
      <c r="A1467" s="3" t="s">
        <v>61</v>
      </c>
      <c r="C1467" s="0" t="s">
        <v>2318</v>
      </c>
      <c r="D1467" s="50" t="s">
        <v>35</v>
      </c>
      <c r="E1467" s="0" t="n">
        <v>2035</v>
      </c>
      <c r="F1467" s="51" t="str">
        <f aca="false">"*"&amp;IF(AND(A1467="EU",E1467=2035),0.95,IF(AND(A1467="EU",E1467=2050),0.93,IF(AND(A1467="USA",E1467=2035),0.96,IF(AND(A1467="USA",E1467=2050),0.94,IF(AND(A1467="Japan",E1467=2035),0.94,IF(AND(A1467="Japan",E1467=2050),0.92,IF(AND(A1467="Russia",E1467=2035),0.95,IF(AND(A1467="Russia",E1467=2050),0.93,IF(AND(A1467="China",E1467=2035),0.94,IF(AND(A1467="China",E1467=2050),0.92,IF(AND(A1467="India",E1467=2035),0.95,IF(AND(A1467="India",E1467=2050),0.92,IF(AND(A1467="Middle East",E1467=2035),0.94,IF(AND(A1467="Middle East",E1467=2050),0.9,IF(AND(A1467="Africa",E1467=2035),0.94,IF(AND(A1467="Africa",E1467=2050),0.91,IF(AND(A1467="Brazil",E1467=2035),0.95,IF(AND(A1467="Brazil",E1467=2050),0.92,""))))))))))))))))))</f>
        <v>*0.95</v>
      </c>
      <c r="H1467" s="0" t="s">
        <v>2318</v>
      </c>
      <c r="I1467" s="50" t="s">
        <v>35</v>
      </c>
      <c r="J1467" s="0" t="n">
        <v>2050</v>
      </c>
      <c r="K1467" s="48" t="str">
        <f aca="false">"*"&amp;IF(AND(A1467="EU",J1467=2035),0.95,IF(AND(A1467="EU",J1467=2050),0.93,IF(AND(A1467="USA",J1467=2035),0.96,IF(AND(A1467="USA",J1467=2050),0.94,IF(AND(A1467="Japan",J1467=2035),0.94,IF(AND(A1467="Japan",J1467=2050),0.92,IF(AND(A1467="Russia",J1467=2035),0.95,IF(AND(A1467="Russia",J1467=2050),0.93,IF(AND(A1467="China",J1467=2035),0.94,IF(AND(A1467="China",J1467=2050),0.92,IF(AND(A1467="India",J1467=2035),0.95,IF(AND(A1467="India",J1467=2050),0.92,IF(AND(A1467="Middle East",J1467=2035),0.94,IF(AND(A1467="Middle East",J1467=2050),0.9,IF(AND(A1467="Africa",J1467=2035),0.94,IF(AND(A1467="Africa",J1467=2050),0.91,IF(AND(A1467="Brazil",J1467=2035),0.95,IF(AND(A1467="Brazil",J1467=2050),0.92,""))))))))))))))))))</f>
        <v>*0.92</v>
      </c>
      <c r="P1467" s="41" t="s">
        <v>2318</v>
      </c>
      <c r="Q1467" s="52" t="s">
        <v>35</v>
      </c>
      <c r="R1467" s="41" t="n">
        <v>2035</v>
      </c>
      <c r="S1467" s="53" t="str">
        <f aca="false">"*"&amp;IF(AND(A1467="EU",R1467=2035),0.95,IF(AND(A1467="EU",R1467=2050),0.93,IF(AND(A1467="USA",R1467=2035),0.96,IF(AND(A1467="USA",R1467=2050),0.93,IF(AND(A1467="Japan",R1467=2035),0.94,IF(AND(A1467="Japan",R1467=2050),0.92,IF(AND(A1467="Russia",R1467=2035),0.95,IF(AND(A1467="Russia",R1467=2050),0.91,IF(AND(A1467="China",R1467=2035),0.93,IF(AND(A1467="China",R1467=2050),0.92,IF(AND(A1467="India",R1467=2035),0.94,IF(AND(A1467="India",R1467=2050),0.91,IF(AND(A1467="Middle East",R1467=2035),0.92,IF(AND(A1467="Middle East",R1467=2050),0.89,IF(AND(A1467="Africa",R1467=2035),0.93,IF(AND(A1467="Africa",R1467=2050),0.9,IF(AND(A1467="Brazil",R1467=2035),0.95,IF(AND(A1467="Brazil",R1467=2050),0.92,""))))))))))))))))))</f>
        <v>*0.95</v>
      </c>
      <c r="U1467" s="41" t="s">
        <v>2318</v>
      </c>
      <c r="V1467" s="52" t="s">
        <v>35</v>
      </c>
      <c r="W1467" s="41" t="n">
        <v>2050</v>
      </c>
      <c r="X1467" s="53" t="str">
        <f aca="false">"*"&amp;IF(AND(A1467="EU",W1467=2035),0.95,IF(AND(A1467="EU",W1467=2050),0.93,IF(AND(A1467="USA",W1467=2035),0.96,IF(AND(A1467="USA",W1467=2050),0.93,IF(AND(A1467="Japan",W1467=2035),0.94,IF(AND(A1467="Japan",W1467=2050),0.92,IF(AND(A1467="Russia",W1467=2035),0.95,IF(AND(A1467="Russia",W1467=2050),0.91,IF(AND(A1467="China",W1467=2035),0.93,IF(AND(A1467="China",W1467=2050),0.92,IF(AND(A1467="India",W1467=2035),0.94,IF(AND(A1467="India",W1467=2050),0.91,IF(AND(A1467="Middle East",W1467=2035),0.92,IF(AND(A1467="Middle East",W1467=2050),0.89,IF(AND(A1467="Africa",W1467=2035),0.93,IF(AND(A1467="Africa",W1467=2050),0.9,IF(AND(A1467="Brazil",W1467=2035),0.95,IF(AND(A1467="Brazil",W1467=2050),0.92,""))))))))))))))))))</f>
        <v>*0.92</v>
      </c>
      <c r="AC1467" s="0" t="s">
        <v>2318</v>
      </c>
      <c r="AD1467" s="50" t="s">
        <v>35</v>
      </c>
      <c r="AE1467" s="0" t="n">
        <v>2035</v>
      </c>
      <c r="AF1467" s="51" t="str">
        <f aca="false">"*"&amp;IF(AND(A1467="EU",AE1467=2035),0.93,IF(AND(A1467="EU",AE1467=2050),0.9,IF(AND(A1467="USA",AE1467=2035),0.92,IF(AND(A1467="USA",AE1467=2050),0.89,IF(AND(A1467="Japan",AE1467=2035),0.92,IF(AND(A1467="Japan",AE1467=2050),0.89,IF(AND(A1467="Russia",AE1467=2035),0.91,IF(AND(A1467="Russia",AE1467=2050),0.86,IF(AND(A1467="China",AE1467=2035),0.91,IF(AND(A1467="China",AE1467=2050),0.87,IF(AND(A1467="India",AE1467=2035),0.92,IF(AND(A1467="India",AE1467=2050),0.87,IF(AND(A1467="Middle East",AE1467=2035),0.89,IF(AND(A1467="Middle East",AE1467=2050),0.84,IF(AND(A1467="Africa",AE1467=2035),0.9,IF(AND(A1467="Africa",AE1467=2050),0.86,IF(AND(A1467="Brazil",AE1467=2035),0.93,IF(AND(A1467="Brazil",AE1467=2050),0.89,""))))))))))))))))))</f>
        <v>*0.93</v>
      </c>
      <c r="AG1467" s="51" t="str">
        <f aca="false">AG1466</f>
        <v>REZoning_Sol-Win</v>
      </c>
      <c r="AI1467" s="0" t="s">
        <v>2318</v>
      </c>
      <c r="AJ1467" s="50" t="s">
        <v>35</v>
      </c>
      <c r="AK1467" s="0" t="n">
        <v>2050</v>
      </c>
      <c r="AL1467" s="51" t="str">
        <f aca="false">"*"&amp;IF(AND(A1467="EU",AK1467=2035),0.93,IF(AND(A1467="EU",AK1467=2050),0.9,IF(AND(A1467="USA",AK1467=2035),0.92,IF(AND(A1467="USA",AK1467=2050),0.89,IF(AND(A1467="Japan",AK1467=2035),0.92,IF(AND(A1467="Japan",AK1467=2050),0.89,IF(AND(A1467="Russia",AK1467=2035),0.91,IF(AND(A1467="Russia",AK1467=2050),0.86,IF(AND(A1467="China",AK1467=2035),0.91,IF(AND(A1467="China",AK1467=2050),0.87,IF(AND(A1467="India",AK1467=2035),0.92,IF(AND(A1467="India",AK1467=2050),0.87,IF(AND(A1467="Middle East",AK1467=2035),0.89,IF(AND(A1467="Middle East",AK1467=2050),0.84,IF(AND(A1467="Africa",AK1467=2035),0.9,IF(AND(A1467="Africa",AK1467=2050),0.86,IF(AND(A1467="Brazil",AK1467=2035),0.93,IF(AND(A1467="Brazil",AK1467=2050),0.89,""))))))))))))))))))</f>
        <v>*0.89</v>
      </c>
      <c r="AM1467" s="51" t="str">
        <f aca="false">AM1466</f>
        <v>REZoning_Sol-Win</v>
      </c>
      <c r="AP1467" s="0" t="s">
        <v>2318</v>
      </c>
      <c r="AQ1467" s="0" t="s">
        <v>35</v>
      </c>
      <c r="AR1467" s="0" t="n">
        <v>2100</v>
      </c>
      <c r="AS1467" s="0" t="s">
        <v>914</v>
      </c>
      <c r="AT1467" s="0" t="s">
        <v>36</v>
      </c>
    </row>
    <row r="1468" customFormat="false" ht="28.5" hidden="false" customHeight="true" outlineLevel="0" collapsed="false">
      <c r="A1468" s="3" t="s">
        <v>61</v>
      </c>
      <c r="C1468" s="0" t="s">
        <v>2319</v>
      </c>
      <c r="D1468" s="50" t="s">
        <v>35</v>
      </c>
      <c r="E1468" s="0" t="n">
        <v>2035</v>
      </c>
      <c r="F1468" s="51" t="str">
        <f aca="false">"*"&amp;IF(AND(A1468="EU",E1468=2035),0.95,IF(AND(A1468="EU",E1468=2050),0.93,IF(AND(A1468="USA",E1468=2035),0.96,IF(AND(A1468="USA",E1468=2050),0.94,IF(AND(A1468="Japan",E1468=2035),0.94,IF(AND(A1468="Japan",E1468=2050),0.92,IF(AND(A1468="Russia",E1468=2035),0.95,IF(AND(A1468="Russia",E1468=2050),0.93,IF(AND(A1468="China",E1468=2035),0.94,IF(AND(A1468="China",E1468=2050),0.92,IF(AND(A1468="India",E1468=2035),0.95,IF(AND(A1468="India",E1468=2050),0.92,IF(AND(A1468="Middle East",E1468=2035),0.94,IF(AND(A1468="Middle East",E1468=2050),0.9,IF(AND(A1468="Africa",E1468=2035),0.94,IF(AND(A1468="Africa",E1468=2050),0.91,IF(AND(A1468="Brazil",E1468=2035),0.95,IF(AND(A1468="Brazil",E1468=2050),0.92,""))))))))))))))))))</f>
        <v>*0.95</v>
      </c>
      <c r="H1468" s="0" t="s">
        <v>2319</v>
      </c>
      <c r="I1468" s="50" t="s">
        <v>35</v>
      </c>
      <c r="J1468" s="0" t="n">
        <v>2050</v>
      </c>
      <c r="K1468" s="48" t="str">
        <f aca="false">"*"&amp;IF(AND(A1468="EU",J1468=2035),0.95,IF(AND(A1468="EU",J1468=2050),0.93,IF(AND(A1468="USA",J1468=2035),0.96,IF(AND(A1468="USA",J1468=2050),0.94,IF(AND(A1468="Japan",J1468=2035),0.94,IF(AND(A1468="Japan",J1468=2050),0.92,IF(AND(A1468="Russia",J1468=2035),0.95,IF(AND(A1468="Russia",J1468=2050),0.93,IF(AND(A1468="China",J1468=2035),0.94,IF(AND(A1468="China",J1468=2050),0.92,IF(AND(A1468="India",J1468=2035),0.95,IF(AND(A1468="India",J1468=2050),0.92,IF(AND(A1468="Middle East",J1468=2035),0.94,IF(AND(A1468="Middle East",J1468=2050),0.9,IF(AND(A1468="Africa",J1468=2035),0.94,IF(AND(A1468="Africa",J1468=2050),0.91,IF(AND(A1468="Brazil",J1468=2035),0.95,IF(AND(A1468="Brazil",J1468=2050),0.92,""))))))))))))))))))</f>
        <v>*0.92</v>
      </c>
      <c r="P1468" s="41" t="s">
        <v>2319</v>
      </c>
      <c r="Q1468" s="52" t="s">
        <v>35</v>
      </c>
      <c r="R1468" s="41" t="n">
        <v>2035</v>
      </c>
      <c r="S1468" s="53" t="str">
        <f aca="false">"*"&amp;IF(AND(A1468="EU",R1468=2035),0.95,IF(AND(A1468="EU",R1468=2050),0.93,IF(AND(A1468="USA",R1468=2035),0.96,IF(AND(A1468="USA",R1468=2050),0.93,IF(AND(A1468="Japan",R1468=2035),0.94,IF(AND(A1468="Japan",R1468=2050),0.92,IF(AND(A1468="Russia",R1468=2035),0.95,IF(AND(A1468="Russia",R1468=2050),0.91,IF(AND(A1468="China",R1468=2035),0.93,IF(AND(A1468="China",R1468=2050),0.92,IF(AND(A1468="India",R1468=2035),0.94,IF(AND(A1468="India",R1468=2050),0.91,IF(AND(A1468="Middle East",R1468=2035),0.92,IF(AND(A1468="Middle East",R1468=2050),0.89,IF(AND(A1468="Africa",R1468=2035),0.93,IF(AND(A1468="Africa",R1468=2050),0.9,IF(AND(A1468="Brazil",R1468=2035),0.95,IF(AND(A1468="Brazil",R1468=2050),0.92,""))))))))))))))))))</f>
        <v>*0.95</v>
      </c>
      <c r="U1468" s="41" t="s">
        <v>2319</v>
      </c>
      <c r="V1468" s="52" t="s">
        <v>35</v>
      </c>
      <c r="W1468" s="41" t="n">
        <v>2050</v>
      </c>
      <c r="X1468" s="53" t="str">
        <f aca="false">"*"&amp;IF(AND(A1468="EU",W1468=2035),0.95,IF(AND(A1468="EU",W1468=2050),0.93,IF(AND(A1468="USA",W1468=2035),0.96,IF(AND(A1468="USA",W1468=2050),0.93,IF(AND(A1468="Japan",W1468=2035),0.94,IF(AND(A1468="Japan",W1468=2050),0.92,IF(AND(A1468="Russia",W1468=2035),0.95,IF(AND(A1468="Russia",W1468=2050),0.91,IF(AND(A1468="China",W1468=2035),0.93,IF(AND(A1468="China",W1468=2050),0.92,IF(AND(A1468="India",W1468=2035),0.94,IF(AND(A1468="India",W1468=2050),0.91,IF(AND(A1468="Middle East",W1468=2035),0.92,IF(AND(A1468="Middle East",W1468=2050),0.89,IF(AND(A1468="Africa",W1468=2035),0.93,IF(AND(A1468="Africa",W1468=2050),0.9,IF(AND(A1468="Brazil",W1468=2035),0.95,IF(AND(A1468="Brazil",W1468=2050),0.92,""))))))))))))))))))</f>
        <v>*0.92</v>
      </c>
      <c r="AC1468" s="0" t="s">
        <v>2319</v>
      </c>
      <c r="AD1468" s="50" t="s">
        <v>35</v>
      </c>
      <c r="AE1468" s="0" t="n">
        <v>2035</v>
      </c>
      <c r="AF1468" s="51" t="str">
        <f aca="false">"*"&amp;IF(AND(A1468="EU",AE1468=2035),0.93,IF(AND(A1468="EU",AE1468=2050),0.9,IF(AND(A1468="USA",AE1468=2035),0.92,IF(AND(A1468="USA",AE1468=2050),0.89,IF(AND(A1468="Japan",AE1468=2035),0.92,IF(AND(A1468="Japan",AE1468=2050),0.89,IF(AND(A1468="Russia",AE1468=2035),0.91,IF(AND(A1468="Russia",AE1468=2050),0.86,IF(AND(A1468="China",AE1468=2035),0.91,IF(AND(A1468="China",AE1468=2050),0.87,IF(AND(A1468="India",AE1468=2035),0.92,IF(AND(A1468="India",AE1468=2050),0.87,IF(AND(A1468="Middle East",AE1468=2035),0.89,IF(AND(A1468="Middle East",AE1468=2050),0.84,IF(AND(A1468="Africa",AE1468=2035),0.9,IF(AND(A1468="Africa",AE1468=2050),0.86,IF(AND(A1468="Brazil",AE1468=2035),0.93,IF(AND(A1468="Brazil",AE1468=2050),0.89,""))))))))))))))))))</f>
        <v>*0.93</v>
      </c>
      <c r="AG1468" s="51" t="str">
        <f aca="false">AG1467</f>
        <v>REZoning_Sol-Win</v>
      </c>
      <c r="AI1468" s="0" t="s">
        <v>2319</v>
      </c>
      <c r="AJ1468" s="50" t="s">
        <v>35</v>
      </c>
      <c r="AK1468" s="0" t="n">
        <v>2050</v>
      </c>
      <c r="AL1468" s="51" t="str">
        <f aca="false">"*"&amp;IF(AND(A1468="EU",AK1468=2035),0.93,IF(AND(A1468="EU",AK1468=2050),0.9,IF(AND(A1468="USA",AK1468=2035),0.92,IF(AND(A1468="USA",AK1468=2050),0.89,IF(AND(A1468="Japan",AK1468=2035),0.92,IF(AND(A1468="Japan",AK1468=2050),0.89,IF(AND(A1468="Russia",AK1468=2035),0.91,IF(AND(A1468="Russia",AK1468=2050),0.86,IF(AND(A1468="China",AK1468=2035),0.91,IF(AND(A1468="China",AK1468=2050),0.87,IF(AND(A1468="India",AK1468=2035),0.92,IF(AND(A1468="India",AK1468=2050),0.87,IF(AND(A1468="Middle East",AK1468=2035),0.89,IF(AND(A1468="Middle East",AK1468=2050),0.84,IF(AND(A1468="Africa",AK1468=2035),0.9,IF(AND(A1468="Africa",AK1468=2050),0.86,IF(AND(A1468="Brazil",AK1468=2035),0.93,IF(AND(A1468="Brazil",AK1468=2050),0.89,""))))))))))))))))))</f>
        <v>*0.89</v>
      </c>
      <c r="AM1468" s="51" t="str">
        <f aca="false">AM1467</f>
        <v>REZoning_Sol-Win</v>
      </c>
      <c r="AP1468" s="0" t="s">
        <v>2319</v>
      </c>
      <c r="AQ1468" s="0" t="s">
        <v>35</v>
      </c>
      <c r="AR1468" s="0" t="n">
        <v>2100</v>
      </c>
      <c r="AS1468" s="0" t="s">
        <v>914</v>
      </c>
      <c r="AT1468" s="0" t="s">
        <v>36</v>
      </c>
    </row>
    <row r="1469" customFormat="false" ht="28.5" hidden="false" customHeight="true" outlineLevel="0" collapsed="false">
      <c r="A1469" s="3" t="s">
        <v>61</v>
      </c>
      <c r="C1469" s="0" t="s">
        <v>2320</v>
      </c>
      <c r="D1469" s="50" t="s">
        <v>35</v>
      </c>
      <c r="E1469" s="0" t="n">
        <v>2035</v>
      </c>
      <c r="F1469" s="51" t="str">
        <f aca="false">"*"&amp;IF(AND(A1469="EU",E1469=2035),0.95,IF(AND(A1469="EU",E1469=2050),0.93,IF(AND(A1469="USA",E1469=2035),0.96,IF(AND(A1469="USA",E1469=2050),0.94,IF(AND(A1469="Japan",E1469=2035),0.94,IF(AND(A1469="Japan",E1469=2050),0.92,IF(AND(A1469="Russia",E1469=2035),0.95,IF(AND(A1469="Russia",E1469=2050),0.93,IF(AND(A1469="China",E1469=2035),0.94,IF(AND(A1469="China",E1469=2050),0.92,IF(AND(A1469="India",E1469=2035),0.95,IF(AND(A1469="India",E1469=2050),0.92,IF(AND(A1469="Middle East",E1469=2035),0.94,IF(AND(A1469="Middle East",E1469=2050),0.9,IF(AND(A1469="Africa",E1469=2035),0.94,IF(AND(A1469="Africa",E1469=2050),0.91,IF(AND(A1469="Brazil",E1469=2035),0.95,IF(AND(A1469="Brazil",E1469=2050),0.92,""))))))))))))))))))</f>
        <v>*0.95</v>
      </c>
      <c r="H1469" s="0" t="s">
        <v>2320</v>
      </c>
      <c r="I1469" s="50" t="s">
        <v>35</v>
      </c>
      <c r="J1469" s="0" t="n">
        <v>2050</v>
      </c>
      <c r="K1469" s="48" t="str">
        <f aca="false">"*"&amp;IF(AND(A1469="EU",J1469=2035),0.95,IF(AND(A1469="EU",J1469=2050),0.93,IF(AND(A1469="USA",J1469=2035),0.96,IF(AND(A1469="USA",J1469=2050),0.94,IF(AND(A1469="Japan",J1469=2035),0.94,IF(AND(A1469="Japan",J1469=2050),0.92,IF(AND(A1469="Russia",J1469=2035),0.95,IF(AND(A1469="Russia",J1469=2050),0.93,IF(AND(A1469="China",J1469=2035),0.94,IF(AND(A1469="China",J1469=2050),0.92,IF(AND(A1469="India",J1469=2035),0.95,IF(AND(A1469="India",J1469=2050),0.92,IF(AND(A1469="Middle East",J1469=2035),0.94,IF(AND(A1469="Middle East",J1469=2050),0.9,IF(AND(A1469="Africa",J1469=2035),0.94,IF(AND(A1469="Africa",J1469=2050),0.91,IF(AND(A1469="Brazil",J1469=2035),0.95,IF(AND(A1469="Brazil",J1469=2050),0.92,""))))))))))))))))))</f>
        <v>*0.92</v>
      </c>
      <c r="P1469" s="41" t="s">
        <v>2320</v>
      </c>
      <c r="Q1469" s="52" t="s">
        <v>35</v>
      </c>
      <c r="R1469" s="41" t="n">
        <v>2035</v>
      </c>
      <c r="S1469" s="53" t="str">
        <f aca="false">"*"&amp;IF(AND(A1469="EU",R1469=2035),0.95,IF(AND(A1469="EU",R1469=2050),0.93,IF(AND(A1469="USA",R1469=2035),0.96,IF(AND(A1469="USA",R1469=2050),0.93,IF(AND(A1469="Japan",R1469=2035),0.94,IF(AND(A1469="Japan",R1469=2050),0.92,IF(AND(A1469="Russia",R1469=2035),0.95,IF(AND(A1469="Russia",R1469=2050),0.91,IF(AND(A1469="China",R1469=2035),0.93,IF(AND(A1469="China",R1469=2050),0.92,IF(AND(A1469="India",R1469=2035),0.94,IF(AND(A1469="India",R1469=2050),0.91,IF(AND(A1469="Middle East",R1469=2035),0.92,IF(AND(A1469="Middle East",R1469=2050),0.89,IF(AND(A1469="Africa",R1469=2035),0.93,IF(AND(A1469="Africa",R1469=2050),0.9,IF(AND(A1469="Brazil",R1469=2035),0.95,IF(AND(A1469="Brazil",R1469=2050),0.92,""))))))))))))))))))</f>
        <v>*0.95</v>
      </c>
      <c r="U1469" s="41" t="s">
        <v>2320</v>
      </c>
      <c r="V1469" s="52" t="s">
        <v>35</v>
      </c>
      <c r="W1469" s="41" t="n">
        <v>2050</v>
      </c>
      <c r="X1469" s="53" t="str">
        <f aca="false">"*"&amp;IF(AND(A1469="EU",W1469=2035),0.95,IF(AND(A1469="EU",W1469=2050),0.93,IF(AND(A1469="USA",W1469=2035),0.96,IF(AND(A1469="USA",W1469=2050),0.93,IF(AND(A1469="Japan",W1469=2035),0.94,IF(AND(A1469="Japan",W1469=2050),0.92,IF(AND(A1469="Russia",W1469=2035),0.95,IF(AND(A1469="Russia",W1469=2050),0.91,IF(AND(A1469="China",W1469=2035),0.93,IF(AND(A1469="China",W1469=2050),0.92,IF(AND(A1469="India",W1469=2035),0.94,IF(AND(A1469="India",W1469=2050),0.91,IF(AND(A1469="Middle East",W1469=2035),0.92,IF(AND(A1469="Middle East",W1469=2050),0.89,IF(AND(A1469="Africa",W1469=2035),0.93,IF(AND(A1469="Africa",W1469=2050),0.9,IF(AND(A1469="Brazil",W1469=2035),0.95,IF(AND(A1469="Brazil",W1469=2050),0.92,""))))))))))))))))))</f>
        <v>*0.92</v>
      </c>
      <c r="AC1469" s="0" t="s">
        <v>2320</v>
      </c>
      <c r="AD1469" s="50" t="s">
        <v>35</v>
      </c>
      <c r="AE1469" s="0" t="n">
        <v>2035</v>
      </c>
      <c r="AF1469" s="51" t="str">
        <f aca="false">"*"&amp;IF(AND(A1469="EU",AE1469=2035),0.93,IF(AND(A1469="EU",AE1469=2050),0.9,IF(AND(A1469="USA",AE1469=2035),0.92,IF(AND(A1469="USA",AE1469=2050),0.89,IF(AND(A1469="Japan",AE1469=2035),0.92,IF(AND(A1469="Japan",AE1469=2050),0.89,IF(AND(A1469="Russia",AE1469=2035),0.91,IF(AND(A1469="Russia",AE1469=2050),0.86,IF(AND(A1469="China",AE1469=2035),0.91,IF(AND(A1469="China",AE1469=2050),0.87,IF(AND(A1469="India",AE1469=2035),0.92,IF(AND(A1469="India",AE1469=2050),0.87,IF(AND(A1469="Middle East",AE1469=2035),0.89,IF(AND(A1469="Middle East",AE1469=2050),0.84,IF(AND(A1469="Africa",AE1469=2035),0.9,IF(AND(A1469="Africa",AE1469=2050),0.86,IF(AND(A1469="Brazil",AE1469=2035),0.93,IF(AND(A1469="Brazil",AE1469=2050),0.89,""))))))))))))))))))</f>
        <v>*0.93</v>
      </c>
      <c r="AG1469" s="51" t="str">
        <f aca="false">AG1468</f>
        <v>REZoning_Sol-Win</v>
      </c>
      <c r="AI1469" s="0" t="s">
        <v>2320</v>
      </c>
      <c r="AJ1469" s="50" t="s">
        <v>35</v>
      </c>
      <c r="AK1469" s="0" t="n">
        <v>2050</v>
      </c>
      <c r="AL1469" s="51" t="str">
        <f aca="false">"*"&amp;IF(AND(A1469="EU",AK1469=2035),0.93,IF(AND(A1469="EU",AK1469=2050),0.9,IF(AND(A1469="USA",AK1469=2035),0.92,IF(AND(A1469="USA",AK1469=2050),0.89,IF(AND(A1469="Japan",AK1469=2035),0.92,IF(AND(A1469="Japan",AK1469=2050),0.89,IF(AND(A1469="Russia",AK1469=2035),0.91,IF(AND(A1469="Russia",AK1469=2050),0.86,IF(AND(A1469="China",AK1469=2035),0.91,IF(AND(A1469="China",AK1469=2050),0.87,IF(AND(A1469="India",AK1469=2035),0.92,IF(AND(A1469="India",AK1469=2050),0.87,IF(AND(A1469="Middle East",AK1469=2035),0.89,IF(AND(A1469="Middle East",AK1469=2050),0.84,IF(AND(A1469="Africa",AK1469=2035),0.9,IF(AND(A1469="Africa",AK1469=2050),0.86,IF(AND(A1469="Brazil",AK1469=2035),0.93,IF(AND(A1469="Brazil",AK1469=2050),0.89,""))))))))))))))))))</f>
        <v>*0.89</v>
      </c>
      <c r="AM1469" s="51" t="str">
        <f aca="false">AM1468</f>
        <v>REZoning_Sol-Win</v>
      </c>
      <c r="AP1469" s="0" t="s">
        <v>2320</v>
      </c>
      <c r="AQ1469" s="0" t="s">
        <v>35</v>
      </c>
      <c r="AR1469" s="0" t="n">
        <v>2100</v>
      </c>
      <c r="AS1469" s="0" t="s">
        <v>914</v>
      </c>
      <c r="AT1469" s="0" t="s">
        <v>36</v>
      </c>
    </row>
    <row r="1470" customFormat="false" ht="28.5" hidden="false" customHeight="true" outlineLevel="0" collapsed="false">
      <c r="A1470" s="3" t="s">
        <v>61</v>
      </c>
      <c r="C1470" s="0" t="s">
        <v>2321</v>
      </c>
      <c r="D1470" s="50" t="s">
        <v>35</v>
      </c>
      <c r="E1470" s="0" t="n">
        <v>2035</v>
      </c>
      <c r="F1470" s="51" t="str">
        <f aca="false">"*"&amp;IF(AND(A1470="EU",E1470=2035),0.95,IF(AND(A1470="EU",E1470=2050),0.93,IF(AND(A1470="USA",E1470=2035),0.96,IF(AND(A1470="USA",E1470=2050),0.94,IF(AND(A1470="Japan",E1470=2035),0.94,IF(AND(A1470="Japan",E1470=2050),0.92,IF(AND(A1470="Russia",E1470=2035),0.95,IF(AND(A1470="Russia",E1470=2050),0.93,IF(AND(A1470="China",E1470=2035),0.94,IF(AND(A1470="China",E1470=2050),0.92,IF(AND(A1470="India",E1470=2035),0.95,IF(AND(A1470="India",E1470=2050),0.92,IF(AND(A1470="Middle East",E1470=2035),0.94,IF(AND(A1470="Middle East",E1470=2050),0.9,IF(AND(A1470="Africa",E1470=2035),0.94,IF(AND(A1470="Africa",E1470=2050),0.91,IF(AND(A1470="Brazil",E1470=2035),0.95,IF(AND(A1470="Brazil",E1470=2050),0.92,""))))))))))))))))))</f>
        <v>*0.95</v>
      </c>
      <c r="H1470" s="0" t="s">
        <v>2321</v>
      </c>
      <c r="I1470" s="50" t="s">
        <v>35</v>
      </c>
      <c r="J1470" s="0" t="n">
        <v>2050</v>
      </c>
      <c r="K1470" s="48" t="str">
        <f aca="false">"*"&amp;IF(AND(A1470="EU",J1470=2035),0.95,IF(AND(A1470="EU",J1470=2050),0.93,IF(AND(A1470="USA",J1470=2035),0.96,IF(AND(A1470="USA",J1470=2050),0.94,IF(AND(A1470="Japan",J1470=2035),0.94,IF(AND(A1470="Japan",J1470=2050),0.92,IF(AND(A1470="Russia",J1470=2035),0.95,IF(AND(A1470="Russia",J1470=2050),0.93,IF(AND(A1470="China",J1470=2035),0.94,IF(AND(A1470="China",J1470=2050),0.92,IF(AND(A1470="India",J1470=2035),0.95,IF(AND(A1470="India",J1470=2050),0.92,IF(AND(A1470="Middle East",J1470=2035),0.94,IF(AND(A1470="Middle East",J1470=2050),0.9,IF(AND(A1470="Africa",J1470=2035),0.94,IF(AND(A1470="Africa",J1470=2050),0.91,IF(AND(A1470="Brazil",J1470=2035),0.95,IF(AND(A1470="Brazil",J1470=2050),0.92,""))))))))))))))))))</f>
        <v>*0.92</v>
      </c>
      <c r="P1470" s="41" t="s">
        <v>2321</v>
      </c>
      <c r="Q1470" s="52" t="s">
        <v>35</v>
      </c>
      <c r="R1470" s="41" t="n">
        <v>2035</v>
      </c>
      <c r="S1470" s="53" t="str">
        <f aca="false">"*"&amp;IF(AND(A1470="EU",R1470=2035),0.95,IF(AND(A1470="EU",R1470=2050),0.93,IF(AND(A1470="USA",R1470=2035),0.96,IF(AND(A1470="USA",R1470=2050),0.93,IF(AND(A1470="Japan",R1470=2035),0.94,IF(AND(A1470="Japan",R1470=2050),0.92,IF(AND(A1470="Russia",R1470=2035),0.95,IF(AND(A1470="Russia",R1470=2050),0.91,IF(AND(A1470="China",R1470=2035),0.93,IF(AND(A1470="China",R1470=2050),0.92,IF(AND(A1470="India",R1470=2035),0.94,IF(AND(A1470="India",R1470=2050),0.91,IF(AND(A1470="Middle East",R1470=2035),0.92,IF(AND(A1470="Middle East",R1470=2050),0.89,IF(AND(A1470="Africa",R1470=2035),0.93,IF(AND(A1470="Africa",R1470=2050),0.9,IF(AND(A1470="Brazil",R1470=2035),0.95,IF(AND(A1470="Brazil",R1470=2050),0.92,""))))))))))))))))))</f>
        <v>*0.95</v>
      </c>
      <c r="U1470" s="41" t="s">
        <v>2321</v>
      </c>
      <c r="V1470" s="52" t="s">
        <v>35</v>
      </c>
      <c r="W1470" s="41" t="n">
        <v>2050</v>
      </c>
      <c r="X1470" s="53" t="str">
        <f aca="false">"*"&amp;IF(AND(A1470="EU",W1470=2035),0.95,IF(AND(A1470="EU",W1470=2050),0.93,IF(AND(A1470="USA",W1470=2035),0.96,IF(AND(A1470="USA",W1470=2050),0.93,IF(AND(A1470="Japan",W1470=2035),0.94,IF(AND(A1470="Japan",W1470=2050),0.92,IF(AND(A1470="Russia",W1470=2035),0.95,IF(AND(A1470="Russia",W1470=2050),0.91,IF(AND(A1470="China",W1470=2035),0.93,IF(AND(A1470="China",W1470=2050),0.92,IF(AND(A1470="India",W1470=2035),0.94,IF(AND(A1470="India",W1470=2050),0.91,IF(AND(A1470="Middle East",W1470=2035),0.92,IF(AND(A1470="Middle East",W1470=2050),0.89,IF(AND(A1470="Africa",W1470=2035),0.93,IF(AND(A1470="Africa",W1470=2050),0.9,IF(AND(A1470="Brazil",W1470=2035),0.95,IF(AND(A1470="Brazil",W1470=2050),0.92,""))))))))))))))))))</f>
        <v>*0.92</v>
      </c>
      <c r="AC1470" s="0" t="s">
        <v>2321</v>
      </c>
      <c r="AD1470" s="50" t="s">
        <v>35</v>
      </c>
      <c r="AE1470" s="0" t="n">
        <v>2035</v>
      </c>
      <c r="AF1470" s="51" t="str">
        <f aca="false">"*"&amp;IF(AND(A1470="EU",AE1470=2035),0.93,IF(AND(A1470="EU",AE1470=2050),0.9,IF(AND(A1470="USA",AE1470=2035),0.92,IF(AND(A1470="USA",AE1470=2050),0.89,IF(AND(A1470="Japan",AE1470=2035),0.92,IF(AND(A1470="Japan",AE1470=2050),0.89,IF(AND(A1470="Russia",AE1470=2035),0.91,IF(AND(A1470="Russia",AE1470=2050),0.86,IF(AND(A1470="China",AE1470=2035),0.91,IF(AND(A1470="China",AE1470=2050),0.87,IF(AND(A1470="India",AE1470=2035),0.92,IF(AND(A1470="India",AE1470=2050),0.87,IF(AND(A1470="Middle East",AE1470=2035),0.89,IF(AND(A1470="Middle East",AE1470=2050),0.84,IF(AND(A1470="Africa",AE1470=2035),0.9,IF(AND(A1470="Africa",AE1470=2050),0.86,IF(AND(A1470="Brazil",AE1470=2035),0.93,IF(AND(A1470="Brazil",AE1470=2050),0.89,""))))))))))))))))))</f>
        <v>*0.93</v>
      </c>
      <c r="AG1470" s="51" t="str">
        <f aca="false">AG1469</f>
        <v>REZoning_Sol-Win</v>
      </c>
      <c r="AI1470" s="0" t="s">
        <v>2321</v>
      </c>
      <c r="AJ1470" s="50" t="s">
        <v>35</v>
      </c>
      <c r="AK1470" s="0" t="n">
        <v>2050</v>
      </c>
      <c r="AL1470" s="51" t="str">
        <f aca="false">"*"&amp;IF(AND(A1470="EU",AK1470=2035),0.93,IF(AND(A1470="EU",AK1470=2050),0.9,IF(AND(A1470="USA",AK1470=2035),0.92,IF(AND(A1470="USA",AK1470=2050),0.89,IF(AND(A1470="Japan",AK1470=2035),0.92,IF(AND(A1470="Japan",AK1470=2050),0.89,IF(AND(A1470="Russia",AK1470=2035),0.91,IF(AND(A1470="Russia",AK1470=2050),0.86,IF(AND(A1470="China",AK1470=2035),0.91,IF(AND(A1470="China",AK1470=2050),0.87,IF(AND(A1470="India",AK1470=2035),0.92,IF(AND(A1470="India",AK1470=2050),0.87,IF(AND(A1470="Middle East",AK1470=2035),0.89,IF(AND(A1470="Middle East",AK1470=2050),0.84,IF(AND(A1470="Africa",AK1470=2035),0.9,IF(AND(A1470="Africa",AK1470=2050),0.86,IF(AND(A1470="Brazil",AK1470=2035),0.93,IF(AND(A1470="Brazil",AK1470=2050),0.89,""))))))))))))))))))</f>
        <v>*0.89</v>
      </c>
      <c r="AM1470" s="51" t="str">
        <f aca="false">AM1469</f>
        <v>REZoning_Sol-Win</v>
      </c>
      <c r="AP1470" s="0" t="s">
        <v>2321</v>
      </c>
      <c r="AQ1470" s="0" t="s">
        <v>35</v>
      </c>
      <c r="AR1470" s="0" t="n">
        <v>2100</v>
      </c>
      <c r="AS1470" s="0" t="s">
        <v>914</v>
      </c>
      <c r="AT1470" s="0" t="s">
        <v>36</v>
      </c>
    </row>
    <row r="1471" customFormat="false" ht="28.5" hidden="false" customHeight="true" outlineLevel="0" collapsed="false">
      <c r="A1471" s="3" t="s">
        <v>61</v>
      </c>
      <c r="C1471" s="0" t="s">
        <v>2322</v>
      </c>
      <c r="D1471" s="50" t="s">
        <v>35</v>
      </c>
      <c r="E1471" s="0" t="n">
        <v>2035</v>
      </c>
      <c r="F1471" s="51" t="str">
        <f aca="false">"*"&amp;IF(AND(A1471="EU",E1471=2035),0.95,IF(AND(A1471="EU",E1471=2050),0.93,IF(AND(A1471="USA",E1471=2035),0.96,IF(AND(A1471="USA",E1471=2050),0.94,IF(AND(A1471="Japan",E1471=2035),0.94,IF(AND(A1471="Japan",E1471=2050),0.92,IF(AND(A1471="Russia",E1471=2035),0.95,IF(AND(A1471="Russia",E1471=2050),0.93,IF(AND(A1471="China",E1471=2035),0.94,IF(AND(A1471="China",E1471=2050),0.92,IF(AND(A1471="India",E1471=2035),0.95,IF(AND(A1471="India",E1471=2050),0.92,IF(AND(A1471="Middle East",E1471=2035),0.94,IF(AND(A1471="Middle East",E1471=2050),0.9,IF(AND(A1471="Africa",E1471=2035),0.94,IF(AND(A1471="Africa",E1471=2050),0.91,IF(AND(A1471="Brazil",E1471=2035),0.95,IF(AND(A1471="Brazil",E1471=2050),0.92,""))))))))))))))))))</f>
        <v>*0.95</v>
      </c>
      <c r="H1471" s="0" t="s">
        <v>2322</v>
      </c>
      <c r="I1471" s="50" t="s">
        <v>35</v>
      </c>
      <c r="J1471" s="0" t="n">
        <v>2050</v>
      </c>
      <c r="K1471" s="48" t="str">
        <f aca="false">"*"&amp;IF(AND(A1471="EU",J1471=2035),0.95,IF(AND(A1471="EU",J1471=2050),0.93,IF(AND(A1471="USA",J1471=2035),0.96,IF(AND(A1471="USA",J1471=2050),0.94,IF(AND(A1471="Japan",J1471=2035),0.94,IF(AND(A1471="Japan",J1471=2050),0.92,IF(AND(A1471="Russia",J1471=2035),0.95,IF(AND(A1471="Russia",J1471=2050),0.93,IF(AND(A1471="China",J1471=2035),0.94,IF(AND(A1471="China",J1471=2050),0.92,IF(AND(A1471="India",J1471=2035),0.95,IF(AND(A1471="India",J1471=2050),0.92,IF(AND(A1471="Middle East",J1471=2035),0.94,IF(AND(A1471="Middle East",J1471=2050),0.9,IF(AND(A1471="Africa",J1471=2035),0.94,IF(AND(A1471="Africa",J1471=2050),0.91,IF(AND(A1471="Brazil",J1471=2035),0.95,IF(AND(A1471="Brazil",J1471=2050),0.92,""))))))))))))))))))</f>
        <v>*0.92</v>
      </c>
      <c r="P1471" s="41" t="s">
        <v>2322</v>
      </c>
      <c r="Q1471" s="52" t="s">
        <v>35</v>
      </c>
      <c r="R1471" s="41" t="n">
        <v>2035</v>
      </c>
      <c r="S1471" s="53" t="str">
        <f aca="false">"*"&amp;IF(AND(A1471="EU",R1471=2035),0.95,IF(AND(A1471="EU",R1471=2050),0.93,IF(AND(A1471="USA",R1471=2035),0.96,IF(AND(A1471="USA",R1471=2050),0.93,IF(AND(A1471="Japan",R1471=2035),0.94,IF(AND(A1471="Japan",R1471=2050),0.92,IF(AND(A1471="Russia",R1471=2035),0.95,IF(AND(A1471="Russia",R1471=2050),0.91,IF(AND(A1471="China",R1471=2035),0.93,IF(AND(A1471="China",R1471=2050),0.92,IF(AND(A1471="India",R1471=2035),0.94,IF(AND(A1471="India",R1471=2050),0.91,IF(AND(A1471="Middle East",R1471=2035),0.92,IF(AND(A1471="Middle East",R1471=2050),0.89,IF(AND(A1471="Africa",R1471=2035),0.93,IF(AND(A1471="Africa",R1471=2050),0.9,IF(AND(A1471="Brazil",R1471=2035),0.95,IF(AND(A1471="Brazil",R1471=2050),0.92,""))))))))))))))))))</f>
        <v>*0.95</v>
      </c>
      <c r="U1471" s="41" t="s">
        <v>2322</v>
      </c>
      <c r="V1471" s="52" t="s">
        <v>35</v>
      </c>
      <c r="W1471" s="41" t="n">
        <v>2050</v>
      </c>
      <c r="X1471" s="53" t="str">
        <f aca="false">"*"&amp;IF(AND(A1471="EU",W1471=2035),0.95,IF(AND(A1471="EU",W1471=2050),0.93,IF(AND(A1471="USA",W1471=2035),0.96,IF(AND(A1471="USA",W1471=2050),0.93,IF(AND(A1471="Japan",W1471=2035),0.94,IF(AND(A1471="Japan",W1471=2050),0.92,IF(AND(A1471="Russia",W1471=2035),0.95,IF(AND(A1471="Russia",W1471=2050),0.91,IF(AND(A1471="China",W1471=2035),0.93,IF(AND(A1471="China",W1471=2050),0.92,IF(AND(A1471="India",W1471=2035),0.94,IF(AND(A1471="India",W1471=2050),0.91,IF(AND(A1471="Middle East",W1471=2035),0.92,IF(AND(A1471="Middle East",W1471=2050),0.89,IF(AND(A1471="Africa",W1471=2035),0.93,IF(AND(A1471="Africa",W1471=2050),0.9,IF(AND(A1471="Brazil",W1471=2035),0.95,IF(AND(A1471="Brazil",W1471=2050),0.92,""))))))))))))))))))</f>
        <v>*0.92</v>
      </c>
      <c r="AC1471" s="0" t="s">
        <v>2322</v>
      </c>
      <c r="AD1471" s="50" t="s">
        <v>35</v>
      </c>
      <c r="AE1471" s="0" t="n">
        <v>2035</v>
      </c>
      <c r="AF1471" s="51" t="str">
        <f aca="false">"*"&amp;IF(AND(A1471="EU",AE1471=2035),0.93,IF(AND(A1471="EU",AE1471=2050),0.9,IF(AND(A1471="USA",AE1471=2035),0.92,IF(AND(A1471="USA",AE1471=2050),0.89,IF(AND(A1471="Japan",AE1471=2035),0.92,IF(AND(A1471="Japan",AE1471=2050),0.89,IF(AND(A1471="Russia",AE1471=2035),0.91,IF(AND(A1471="Russia",AE1471=2050),0.86,IF(AND(A1471="China",AE1471=2035),0.91,IF(AND(A1471="China",AE1471=2050),0.87,IF(AND(A1471="India",AE1471=2035),0.92,IF(AND(A1471="India",AE1471=2050),0.87,IF(AND(A1471="Middle East",AE1471=2035),0.89,IF(AND(A1471="Middle East",AE1471=2050),0.84,IF(AND(A1471="Africa",AE1471=2035),0.9,IF(AND(A1471="Africa",AE1471=2050),0.86,IF(AND(A1471="Brazil",AE1471=2035),0.93,IF(AND(A1471="Brazil",AE1471=2050),0.89,""))))))))))))))))))</f>
        <v>*0.93</v>
      </c>
      <c r="AG1471" s="51" t="str">
        <f aca="false">AG1470</f>
        <v>REZoning_Sol-Win</v>
      </c>
      <c r="AI1471" s="0" t="s">
        <v>2322</v>
      </c>
      <c r="AJ1471" s="50" t="s">
        <v>35</v>
      </c>
      <c r="AK1471" s="0" t="n">
        <v>2050</v>
      </c>
      <c r="AL1471" s="51" t="str">
        <f aca="false">"*"&amp;IF(AND(A1471="EU",AK1471=2035),0.93,IF(AND(A1471="EU",AK1471=2050),0.9,IF(AND(A1471="USA",AK1471=2035),0.92,IF(AND(A1471="USA",AK1471=2050),0.89,IF(AND(A1471="Japan",AK1471=2035),0.92,IF(AND(A1471="Japan",AK1471=2050),0.89,IF(AND(A1471="Russia",AK1471=2035),0.91,IF(AND(A1471="Russia",AK1471=2050),0.86,IF(AND(A1471="China",AK1471=2035),0.91,IF(AND(A1471="China",AK1471=2050),0.87,IF(AND(A1471="India",AK1471=2035),0.92,IF(AND(A1471="India",AK1471=2050),0.87,IF(AND(A1471="Middle East",AK1471=2035),0.89,IF(AND(A1471="Middle East",AK1471=2050),0.84,IF(AND(A1471="Africa",AK1471=2035),0.9,IF(AND(A1471="Africa",AK1471=2050),0.86,IF(AND(A1471="Brazil",AK1471=2035),0.93,IF(AND(A1471="Brazil",AK1471=2050),0.89,""))))))))))))))))))</f>
        <v>*0.89</v>
      </c>
      <c r="AM1471" s="51" t="str">
        <f aca="false">AM1470</f>
        <v>REZoning_Sol-Win</v>
      </c>
      <c r="AP1471" s="0" t="s">
        <v>2322</v>
      </c>
      <c r="AQ1471" s="0" t="s">
        <v>35</v>
      </c>
      <c r="AR1471" s="0" t="n">
        <v>2100</v>
      </c>
      <c r="AS1471" s="0" t="s">
        <v>914</v>
      </c>
      <c r="AT1471" s="0" t="s">
        <v>36</v>
      </c>
    </row>
    <row r="1472" customFormat="false" ht="28.5" hidden="false" customHeight="true" outlineLevel="0" collapsed="false">
      <c r="A1472" s="3" t="s">
        <v>61</v>
      </c>
      <c r="C1472" s="0" t="s">
        <v>2323</v>
      </c>
      <c r="D1472" s="50" t="s">
        <v>35</v>
      </c>
      <c r="E1472" s="0" t="n">
        <v>2035</v>
      </c>
      <c r="F1472" s="51" t="str">
        <f aca="false">"*"&amp;IF(AND(A1472="EU",E1472=2035),0.95,IF(AND(A1472="EU",E1472=2050),0.93,IF(AND(A1472="USA",E1472=2035),0.96,IF(AND(A1472="USA",E1472=2050),0.94,IF(AND(A1472="Japan",E1472=2035),0.94,IF(AND(A1472="Japan",E1472=2050),0.92,IF(AND(A1472="Russia",E1472=2035),0.95,IF(AND(A1472="Russia",E1472=2050),0.93,IF(AND(A1472="China",E1472=2035),0.94,IF(AND(A1472="China",E1472=2050),0.92,IF(AND(A1472="India",E1472=2035),0.95,IF(AND(A1472="India",E1472=2050),0.92,IF(AND(A1472="Middle East",E1472=2035),0.94,IF(AND(A1472="Middle East",E1472=2050),0.9,IF(AND(A1472="Africa",E1472=2035),0.94,IF(AND(A1472="Africa",E1472=2050),0.91,IF(AND(A1472="Brazil",E1472=2035),0.95,IF(AND(A1472="Brazil",E1472=2050),0.92,""))))))))))))))))))</f>
        <v>*0.95</v>
      </c>
      <c r="H1472" s="0" t="s">
        <v>2323</v>
      </c>
      <c r="I1472" s="50" t="s">
        <v>35</v>
      </c>
      <c r="J1472" s="0" t="n">
        <v>2050</v>
      </c>
      <c r="K1472" s="48" t="str">
        <f aca="false">"*"&amp;IF(AND(A1472="EU",J1472=2035),0.95,IF(AND(A1472="EU",J1472=2050),0.93,IF(AND(A1472="USA",J1472=2035),0.96,IF(AND(A1472="USA",J1472=2050),0.94,IF(AND(A1472="Japan",J1472=2035),0.94,IF(AND(A1472="Japan",J1472=2050),0.92,IF(AND(A1472="Russia",J1472=2035),0.95,IF(AND(A1472="Russia",J1472=2050),0.93,IF(AND(A1472="China",J1472=2035),0.94,IF(AND(A1472="China",J1472=2050),0.92,IF(AND(A1472="India",J1472=2035),0.95,IF(AND(A1472="India",J1472=2050),0.92,IF(AND(A1472="Middle East",J1472=2035),0.94,IF(AND(A1472="Middle East",J1472=2050),0.9,IF(AND(A1472="Africa",J1472=2035),0.94,IF(AND(A1472="Africa",J1472=2050),0.91,IF(AND(A1472="Brazil",J1472=2035),0.95,IF(AND(A1472="Brazil",J1472=2050),0.92,""))))))))))))))))))</f>
        <v>*0.92</v>
      </c>
      <c r="P1472" s="41" t="s">
        <v>2323</v>
      </c>
      <c r="Q1472" s="52" t="s">
        <v>35</v>
      </c>
      <c r="R1472" s="41" t="n">
        <v>2035</v>
      </c>
      <c r="S1472" s="53" t="str">
        <f aca="false">"*"&amp;IF(AND(A1472="EU",R1472=2035),0.95,IF(AND(A1472="EU",R1472=2050),0.93,IF(AND(A1472="USA",R1472=2035),0.96,IF(AND(A1472="USA",R1472=2050),0.93,IF(AND(A1472="Japan",R1472=2035),0.94,IF(AND(A1472="Japan",R1472=2050),0.92,IF(AND(A1472="Russia",R1472=2035),0.95,IF(AND(A1472="Russia",R1472=2050),0.91,IF(AND(A1472="China",R1472=2035),0.93,IF(AND(A1472="China",R1472=2050),0.92,IF(AND(A1472="India",R1472=2035),0.94,IF(AND(A1472="India",R1472=2050),0.91,IF(AND(A1472="Middle East",R1472=2035),0.92,IF(AND(A1472="Middle East",R1472=2050),0.89,IF(AND(A1472="Africa",R1472=2035),0.93,IF(AND(A1472="Africa",R1472=2050),0.9,IF(AND(A1472="Brazil",R1472=2035),0.95,IF(AND(A1472="Brazil",R1472=2050),0.92,""))))))))))))))))))</f>
        <v>*0.95</v>
      </c>
      <c r="U1472" s="41" t="s">
        <v>2323</v>
      </c>
      <c r="V1472" s="52" t="s">
        <v>35</v>
      </c>
      <c r="W1472" s="41" t="n">
        <v>2050</v>
      </c>
      <c r="X1472" s="53" t="str">
        <f aca="false">"*"&amp;IF(AND(A1472="EU",W1472=2035),0.95,IF(AND(A1472="EU",W1472=2050),0.93,IF(AND(A1472="USA",W1472=2035),0.96,IF(AND(A1472="USA",W1472=2050),0.93,IF(AND(A1472="Japan",W1472=2035),0.94,IF(AND(A1472="Japan",W1472=2050),0.92,IF(AND(A1472="Russia",W1472=2035),0.95,IF(AND(A1472="Russia",W1472=2050),0.91,IF(AND(A1472="China",W1472=2035),0.93,IF(AND(A1472="China",W1472=2050),0.92,IF(AND(A1472="India",W1472=2035),0.94,IF(AND(A1472="India",W1472=2050),0.91,IF(AND(A1472="Middle East",W1472=2035),0.92,IF(AND(A1472="Middle East",W1472=2050),0.89,IF(AND(A1472="Africa",W1472=2035),0.93,IF(AND(A1472="Africa",W1472=2050),0.9,IF(AND(A1472="Brazil",W1472=2035),0.95,IF(AND(A1472="Brazil",W1472=2050),0.92,""))))))))))))))))))</f>
        <v>*0.92</v>
      </c>
      <c r="AC1472" s="0" t="s">
        <v>2323</v>
      </c>
      <c r="AD1472" s="50" t="s">
        <v>35</v>
      </c>
      <c r="AE1472" s="0" t="n">
        <v>2035</v>
      </c>
      <c r="AF1472" s="51" t="str">
        <f aca="false">"*"&amp;IF(AND(A1472="EU",AE1472=2035),0.93,IF(AND(A1472="EU",AE1472=2050),0.9,IF(AND(A1472="USA",AE1472=2035),0.92,IF(AND(A1472="USA",AE1472=2050),0.89,IF(AND(A1472="Japan",AE1472=2035),0.92,IF(AND(A1472="Japan",AE1472=2050),0.89,IF(AND(A1472="Russia",AE1472=2035),0.91,IF(AND(A1472="Russia",AE1472=2050),0.86,IF(AND(A1472="China",AE1472=2035),0.91,IF(AND(A1472="China",AE1472=2050),0.87,IF(AND(A1472="India",AE1472=2035),0.92,IF(AND(A1472="India",AE1472=2050),0.87,IF(AND(A1472="Middle East",AE1472=2035),0.89,IF(AND(A1472="Middle East",AE1472=2050),0.84,IF(AND(A1472="Africa",AE1472=2035),0.9,IF(AND(A1472="Africa",AE1472=2050),0.86,IF(AND(A1472="Brazil",AE1472=2035),0.93,IF(AND(A1472="Brazil",AE1472=2050),0.89,""))))))))))))))))))</f>
        <v>*0.93</v>
      </c>
      <c r="AG1472" s="51" t="str">
        <f aca="false">AG1471</f>
        <v>REZoning_Sol-Win</v>
      </c>
      <c r="AI1472" s="0" t="s">
        <v>2323</v>
      </c>
      <c r="AJ1472" s="50" t="s">
        <v>35</v>
      </c>
      <c r="AK1472" s="0" t="n">
        <v>2050</v>
      </c>
      <c r="AL1472" s="51" t="str">
        <f aca="false">"*"&amp;IF(AND(A1472="EU",AK1472=2035),0.93,IF(AND(A1472="EU",AK1472=2050),0.9,IF(AND(A1472="USA",AK1472=2035),0.92,IF(AND(A1472="USA",AK1472=2050),0.89,IF(AND(A1472="Japan",AK1472=2035),0.92,IF(AND(A1472="Japan",AK1472=2050),0.89,IF(AND(A1472="Russia",AK1472=2035),0.91,IF(AND(A1472="Russia",AK1472=2050),0.86,IF(AND(A1472="China",AK1472=2035),0.91,IF(AND(A1472="China",AK1472=2050),0.87,IF(AND(A1472="India",AK1472=2035),0.92,IF(AND(A1472="India",AK1472=2050),0.87,IF(AND(A1472="Middle East",AK1472=2035),0.89,IF(AND(A1472="Middle East",AK1472=2050),0.84,IF(AND(A1472="Africa",AK1472=2035),0.9,IF(AND(A1472="Africa",AK1472=2050),0.86,IF(AND(A1472="Brazil",AK1472=2035),0.93,IF(AND(A1472="Brazil",AK1472=2050),0.89,""))))))))))))))))))</f>
        <v>*0.89</v>
      </c>
      <c r="AM1472" s="51" t="str">
        <f aca="false">AM1471</f>
        <v>REZoning_Sol-Win</v>
      </c>
      <c r="AP1472" s="0" t="s">
        <v>2323</v>
      </c>
      <c r="AQ1472" s="0" t="s">
        <v>35</v>
      </c>
      <c r="AR1472" s="0" t="n">
        <v>2100</v>
      </c>
      <c r="AS1472" s="0" t="s">
        <v>914</v>
      </c>
      <c r="AT1472" s="0" t="s">
        <v>36</v>
      </c>
    </row>
    <row r="1473" customFormat="false" ht="28.5" hidden="false" customHeight="true" outlineLevel="0" collapsed="false">
      <c r="A1473" s="3" t="s">
        <v>61</v>
      </c>
      <c r="C1473" s="0" t="s">
        <v>2324</v>
      </c>
      <c r="D1473" s="50" t="s">
        <v>35</v>
      </c>
      <c r="E1473" s="0" t="n">
        <v>2035</v>
      </c>
      <c r="F1473" s="51" t="str">
        <f aca="false">"*"&amp;IF(AND(A1473="EU",E1473=2035),0.95,IF(AND(A1473="EU",E1473=2050),0.93,IF(AND(A1473="USA",E1473=2035),0.96,IF(AND(A1473="USA",E1473=2050),0.94,IF(AND(A1473="Japan",E1473=2035),0.94,IF(AND(A1473="Japan",E1473=2050),0.92,IF(AND(A1473="Russia",E1473=2035),0.95,IF(AND(A1473="Russia",E1473=2050),0.93,IF(AND(A1473="China",E1473=2035),0.94,IF(AND(A1473="China",E1473=2050),0.92,IF(AND(A1473="India",E1473=2035),0.95,IF(AND(A1473="India",E1473=2050),0.92,IF(AND(A1473="Middle East",E1473=2035),0.94,IF(AND(A1473="Middle East",E1473=2050),0.9,IF(AND(A1473="Africa",E1473=2035),0.94,IF(AND(A1473="Africa",E1473=2050),0.91,IF(AND(A1473="Brazil",E1473=2035),0.95,IF(AND(A1473="Brazil",E1473=2050),0.92,""))))))))))))))))))</f>
        <v>*0.95</v>
      </c>
      <c r="H1473" s="0" t="s">
        <v>2324</v>
      </c>
      <c r="I1473" s="50" t="s">
        <v>35</v>
      </c>
      <c r="J1473" s="0" t="n">
        <v>2050</v>
      </c>
      <c r="K1473" s="48" t="str">
        <f aca="false">"*"&amp;IF(AND(A1473="EU",J1473=2035),0.95,IF(AND(A1473="EU",J1473=2050),0.93,IF(AND(A1473="USA",J1473=2035),0.96,IF(AND(A1473="USA",J1473=2050),0.94,IF(AND(A1473="Japan",J1473=2035),0.94,IF(AND(A1473="Japan",J1473=2050),0.92,IF(AND(A1473="Russia",J1473=2035),0.95,IF(AND(A1473="Russia",J1473=2050),0.93,IF(AND(A1473="China",J1473=2035),0.94,IF(AND(A1473="China",J1473=2050),0.92,IF(AND(A1473="India",J1473=2035),0.95,IF(AND(A1473="India",J1473=2050),0.92,IF(AND(A1473="Middle East",J1473=2035),0.94,IF(AND(A1473="Middle East",J1473=2050),0.9,IF(AND(A1473="Africa",J1473=2035),0.94,IF(AND(A1473="Africa",J1473=2050),0.91,IF(AND(A1473="Brazil",J1473=2035),0.95,IF(AND(A1473="Brazil",J1473=2050),0.92,""))))))))))))))))))</f>
        <v>*0.92</v>
      </c>
      <c r="P1473" s="41" t="s">
        <v>2324</v>
      </c>
      <c r="Q1473" s="52" t="s">
        <v>35</v>
      </c>
      <c r="R1473" s="41" t="n">
        <v>2035</v>
      </c>
      <c r="S1473" s="53" t="str">
        <f aca="false">"*"&amp;IF(AND(A1473="EU",R1473=2035),0.95,IF(AND(A1473="EU",R1473=2050),0.93,IF(AND(A1473="USA",R1473=2035),0.96,IF(AND(A1473="USA",R1473=2050),0.93,IF(AND(A1473="Japan",R1473=2035),0.94,IF(AND(A1473="Japan",R1473=2050),0.92,IF(AND(A1473="Russia",R1473=2035),0.95,IF(AND(A1473="Russia",R1473=2050),0.91,IF(AND(A1473="China",R1473=2035),0.93,IF(AND(A1473="China",R1473=2050),0.92,IF(AND(A1473="India",R1473=2035),0.94,IF(AND(A1473="India",R1473=2050),0.91,IF(AND(A1473="Middle East",R1473=2035),0.92,IF(AND(A1473="Middle East",R1473=2050),0.89,IF(AND(A1473="Africa",R1473=2035),0.93,IF(AND(A1473="Africa",R1473=2050),0.9,IF(AND(A1473="Brazil",R1473=2035),0.95,IF(AND(A1473="Brazil",R1473=2050),0.92,""))))))))))))))))))</f>
        <v>*0.95</v>
      </c>
      <c r="U1473" s="41" t="s">
        <v>2324</v>
      </c>
      <c r="V1473" s="52" t="s">
        <v>35</v>
      </c>
      <c r="W1473" s="41" t="n">
        <v>2050</v>
      </c>
      <c r="X1473" s="53" t="str">
        <f aca="false">"*"&amp;IF(AND(A1473="EU",W1473=2035),0.95,IF(AND(A1473="EU",W1473=2050),0.93,IF(AND(A1473="USA",W1473=2035),0.96,IF(AND(A1473="USA",W1473=2050),0.93,IF(AND(A1473="Japan",W1473=2035),0.94,IF(AND(A1473="Japan",W1473=2050),0.92,IF(AND(A1473="Russia",W1473=2035),0.95,IF(AND(A1473="Russia",W1473=2050),0.91,IF(AND(A1473="China",W1473=2035),0.93,IF(AND(A1473="China",W1473=2050),0.92,IF(AND(A1473="India",W1473=2035),0.94,IF(AND(A1473="India",W1473=2050),0.91,IF(AND(A1473="Middle East",W1473=2035),0.92,IF(AND(A1473="Middle East",W1473=2050),0.89,IF(AND(A1473="Africa",W1473=2035),0.93,IF(AND(A1473="Africa",W1473=2050),0.9,IF(AND(A1473="Brazil",W1473=2035),0.95,IF(AND(A1473="Brazil",W1473=2050),0.92,""))))))))))))))))))</f>
        <v>*0.92</v>
      </c>
      <c r="AC1473" s="0" t="s">
        <v>2324</v>
      </c>
      <c r="AD1473" s="50" t="s">
        <v>35</v>
      </c>
      <c r="AE1473" s="0" t="n">
        <v>2035</v>
      </c>
      <c r="AF1473" s="51" t="str">
        <f aca="false">"*"&amp;IF(AND(A1473="EU",AE1473=2035),0.93,IF(AND(A1473="EU",AE1473=2050),0.9,IF(AND(A1473="USA",AE1473=2035),0.92,IF(AND(A1473="USA",AE1473=2050),0.89,IF(AND(A1473="Japan",AE1473=2035),0.92,IF(AND(A1473="Japan",AE1473=2050),0.89,IF(AND(A1473="Russia",AE1473=2035),0.91,IF(AND(A1473="Russia",AE1473=2050),0.86,IF(AND(A1473="China",AE1473=2035),0.91,IF(AND(A1473="China",AE1473=2050),0.87,IF(AND(A1473="India",AE1473=2035),0.92,IF(AND(A1473="India",AE1473=2050),0.87,IF(AND(A1473="Middle East",AE1473=2035),0.89,IF(AND(A1473="Middle East",AE1473=2050),0.84,IF(AND(A1473="Africa",AE1473=2035),0.9,IF(AND(A1473="Africa",AE1473=2050),0.86,IF(AND(A1473="Brazil",AE1473=2035),0.93,IF(AND(A1473="Brazil",AE1473=2050),0.89,""))))))))))))))))))</f>
        <v>*0.93</v>
      </c>
      <c r="AG1473" s="51" t="str">
        <f aca="false">AG1472</f>
        <v>REZoning_Sol-Win</v>
      </c>
      <c r="AI1473" s="0" t="s">
        <v>2324</v>
      </c>
      <c r="AJ1473" s="50" t="s">
        <v>35</v>
      </c>
      <c r="AK1473" s="0" t="n">
        <v>2050</v>
      </c>
      <c r="AL1473" s="51" t="str">
        <f aca="false">"*"&amp;IF(AND(A1473="EU",AK1473=2035),0.93,IF(AND(A1473="EU",AK1473=2050),0.9,IF(AND(A1473="USA",AK1473=2035),0.92,IF(AND(A1473="USA",AK1473=2050),0.89,IF(AND(A1473="Japan",AK1473=2035),0.92,IF(AND(A1473="Japan",AK1473=2050),0.89,IF(AND(A1473="Russia",AK1473=2035),0.91,IF(AND(A1473="Russia",AK1473=2050),0.86,IF(AND(A1473="China",AK1473=2035),0.91,IF(AND(A1473="China",AK1473=2050),0.87,IF(AND(A1473="India",AK1473=2035),0.92,IF(AND(A1473="India",AK1473=2050),0.87,IF(AND(A1473="Middle East",AK1473=2035),0.89,IF(AND(A1473="Middle East",AK1473=2050),0.84,IF(AND(A1473="Africa",AK1473=2035),0.9,IF(AND(A1473="Africa",AK1473=2050),0.86,IF(AND(A1473="Brazil",AK1473=2035),0.93,IF(AND(A1473="Brazil",AK1473=2050),0.89,""))))))))))))))))))</f>
        <v>*0.89</v>
      </c>
      <c r="AM1473" s="51" t="str">
        <f aca="false">AM1472</f>
        <v>REZoning_Sol-Win</v>
      </c>
      <c r="AP1473" s="0" t="s">
        <v>2324</v>
      </c>
      <c r="AQ1473" s="0" t="s">
        <v>35</v>
      </c>
      <c r="AR1473" s="0" t="n">
        <v>2100</v>
      </c>
      <c r="AS1473" s="0" t="s">
        <v>914</v>
      </c>
      <c r="AT1473" s="0" t="s">
        <v>36</v>
      </c>
    </row>
    <row r="1474" customFormat="false" ht="28.5" hidden="false" customHeight="true" outlineLevel="0" collapsed="false">
      <c r="A1474" s="3" t="s">
        <v>61</v>
      </c>
      <c r="C1474" s="0" t="s">
        <v>2325</v>
      </c>
      <c r="D1474" s="50" t="s">
        <v>35</v>
      </c>
      <c r="E1474" s="0" t="n">
        <v>2035</v>
      </c>
      <c r="F1474" s="51" t="str">
        <f aca="false">"*"&amp;IF(AND(A1474="EU",E1474=2035),0.95,IF(AND(A1474="EU",E1474=2050),0.93,IF(AND(A1474="USA",E1474=2035),0.96,IF(AND(A1474="USA",E1474=2050),0.94,IF(AND(A1474="Japan",E1474=2035),0.94,IF(AND(A1474="Japan",E1474=2050),0.92,IF(AND(A1474="Russia",E1474=2035),0.95,IF(AND(A1474="Russia",E1474=2050),0.93,IF(AND(A1474="China",E1474=2035),0.94,IF(AND(A1474="China",E1474=2050),0.92,IF(AND(A1474="India",E1474=2035),0.95,IF(AND(A1474="India",E1474=2050),0.92,IF(AND(A1474="Middle East",E1474=2035),0.94,IF(AND(A1474="Middle East",E1474=2050),0.9,IF(AND(A1474="Africa",E1474=2035),0.94,IF(AND(A1474="Africa",E1474=2050),0.91,IF(AND(A1474="Brazil",E1474=2035),0.95,IF(AND(A1474="Brazil",E1474=2050),0.92,""))))))))))))))))))</f>
        <v>*0.95</v>
      </c>
      <c r="H1474" s="0" t="s">
        <v>2325</v>
      </c>
      <c r="I1474" s="50" t="s">
        <v>35</v>
      </c>
      <c r="J1474" s="0" t="n">
        <v>2050</v>
      </c>
      <c r="K1474" s="48" t="str">
        <f aca="false">"*"&amp;IF(AND(A1474="EU",J1474=2035),0.95,IF(AND(A1474="EU",J1474=2050),0.93,IF(AND(A1474="USA",J1474=2035),0.96,IF(AND(A1474="USA",J1474=2050),0.94,IF(AND(A1474="Japan",J1474=2035),0.94,IF(AND(A1474="Japan",J1474=2050),0.92,IF(AND(A1474="Russia",J1474=2035),0.95,IF(AND(A1474="Russia",J1474=2050),0.93,IF(AND(A1474="China",J1474=2035),0.94,IF(AND(A1474="China",J1474=2050),0.92,IF(AND(A1474="India",J1474=2035),0.95,IF(AND(A1474="India",J1474=2050),0.92,IF(AND(A1474="Middle East",J1474=2035),0.94,IF(AND(A1474="Middle East",J1474=2050),0.9,IF(AND(A1474="Africa",J1474=2035),0.94,IF(AND(A1474="Africa",J1474=2050),0.91,IF(AND(A1474="Brazil",J1474=2035),0.95,IF(AND(A1474="Brazil",J1474=2050),0.92,""))))))))))))))))))</f>
        <v>*0.92</v>
      </c>
      <c r="P1474" s="41" t="s">
        <v>2325</v>
      </c>
      <c r="Q1474" s="52" t="s">
        <v>35</v>
      </c>
      <c r="R1474" s="41" t="n">
        <v>2035</v>
      </c>
      <c r="S1474" s="53" t="str">
        <f aca="false">"*"&amp;IF(AND(A1474="EU",R1474=2035),0.95,IF(AND(A1474="EU",R1474=2050),0.93,IF(AND(A1474="USA",R1474=2035),0.96,IF(AND(A1474="USA",R1474=2050),0.93,IF(AND(A1474="Japan",R1474=2035),0.94,IF(AND(A1474="Japan",R1474=2050),0.92,IF(AND(A1474="Russia",R1474=2035),0.95,IF(AND(A1474="Russia",R1474=2050),0.91,IF(AND(A1474="China",R1474=2035),0.93,IF(AND(A1474="China",R1474=2050),0.92,IF(AND(A1474="India",R1474=2035),0.94,IF(AND(A1474="India",R1474=2050),0.91,IF(AND(A1474="Middle East",R1474=2035),0.92,IF(AND(A1474="Middle East",R1474=2050),0.89,IF(AND(A1474="Africa",R1474=2035),0.93,IF(AND(A1474="Africa",R1474=2050),0.9,IF(AND(A1474="Brazil",R1474=2035),0.95,IF(AND(A1474="Brazil",R1474=2050),0.92,""))))))))))))))))))</f>
        <v>*0.95</v>
      </c>
      <c r="U1474" s="41" t="s">
        <v>2325</v>
      </c>
      <c r="V1474" s="52" t="s">
        <v>35</v>
      </c>
      <c r="W1474" s="41" t="n">
        <v>2050</v>
      </c>
      <c r="X1474" s="53" t="str">
        <f aca="false">"*"&amp;IF(AND(A1474="EU",W1474=2035),0.95,IF(AND(A1474="EU",W1474=2050),0.93,IF(AND(A1474="USA",W1474=2035),0.96,IF(AND(A1474="USA",W1474=2050),0.93,IF(AND(A1474="Japan",W1474=2035),0.94,IF(AND(A1474="Japan",W1474=2050),0.92,IF(AND(A1474="Russia",W1474=2035),0.95,IF(AND(A1474="Russia",W1474=2050),0.91,IF(AND(A1474="China",W1474=2035),0.93,IF(AND(A1474="China",W1474=2050),0.92,IF(AND(A1474="India",W1474=2035),0.94,IF(AND(A1474="India",W1474=2050),0.91,IF(AND(A1474="Middle East",W1474=2035),0.92,IF(AND(A1474="Middle East",W1474=2050),0.89,IF(AND(A1474="Africa",W1474=2035),0.93,IF(AND(A1474="Africa",W1474=2050),0.9,IF(AND(A1474="Brazil",W1474=2035),0.95,IF(AND(A1474="Brazil",W1474=2050),0.92,""))))))))))))))))))</f>
        <v>*0.92</v>
      </c>
      <c r="AC1474" s="0" t="s">
        <v>2325</v>
      </c>
      <c r="AD1474" s="50" t="s">
        <v>35</v>
      </c>
      <c r="AE1474" s="0" t="n">
        <v>2035</v>
      </c>
      <c r="AF1474" s="51" t="str">
        <f aca="false">"*"&amp;IF(AND(A1474="EU",AE1474=2035),0.93,IF(AND(A1474="EU",AE1474=2050),0.9,IF(AND(A1474="USA",AE1474=2035),0.92,IF(AND(A1474="USA",AE1474=2050),0.89,IF(AND(A1474="Japan",AE1474=2035),0.92,IF(AND(A1474="Japan",AE1474=2050),0.89,IF(AND(A1474="Russia",AE1474=2035),0.91,IF(AND(A1474="Russia",AE1474=2050),0.86,IF(AND(A1474="China",AE1474=2035),0.91,IF(AND(A1474="China",AE1474=2050),0.87,IF(AND(A1474="India",AE1474=2035),0.92,IF(AND(A1474="India",AE1474=2050),0.87,IF(AND(A1474="Middle East",AE1474=2035),0.89,IF(AND(A1474="Middle East",AE1474=2050),0.84,IF(AND(A1474="Africa",AE1474=2035),0.9,IF(AND(A1474="Africa",AE1474=2050),0.86,IF(AND(A1474="Brazil",AE1474=2035),0.93,IF(AND(A1474="Brazil",AE1474=2050),0.89,""))))))))))))))))))</f>
        <v>*0.93</v>
      </c>
      <c r="AG1474" s="51" t="str">
        <f aca="false">AG1473</f>
        <v>REZoning_Sol-Win</v>
      </c>
      <c r="AI1474" s="0" t="s">
        <v>2325</v>
      </c>
      <c r="AJ1474" s="50" t="s">
        <v>35</v>
      </c>
      <c r="AK1474" s="0" t="n">
        <v>2050</v>
      </c>
      <c r="AL1474" s="51" t="str">
        <f aca="false">"*"&amp;IF(AND(A1474="EU",AK1474=2035),0.93,IF(AND(A1474="EU",AK1474=2050),0.9,IF(AND(A1474="USA",AK1474=2035),0.92,IF(AND(A1474="USA",AK1474=2050),0.89,IF(AND(A1474="Japan",AK1474=2035),0.92,IF(AND(A1474="Japan",AK1474=2050),0.89,IF(AND(A1474="Russia",AK1474=2035),0.91,IF(AND(A1474="Russia",AK1474=2050),0.86,IF(AND(A1474="China",AK1474=2035),0.91,IF(AND(A1474="China",AK1474=2050),0.87,IF(AND(A1474="India",AK1474=2035),0.92,IF(AND(A1474="India",AK1474=2050),0.87,IF(AND(A1474="Middle East",AK1474=2035),0.89,IF(AND(A1474="Middle East",AK1474=2050),0.84,IF(AND(A1474="Africa",AK1474=2035),0.9,IF(AND(A1474="Africa",AK1474=2050),0.86,IF(AND(A1474="Brazil",AK1474=2035),0.93,IF(AND(A1474="Brazil",AK1474=2050),0.89,""))))))))))))))))))</f>
        <v>*0.89</v>
      </c>
      <c r="AM1474" s="51" t="str">
        <f aca="false">AM1473</f>
        <v>REZoning_Sol-Win</v>
      </c>
      <c r="AP1474" s="0" t="s">
        <v>2325</v>
      </c>
      <c r="AQ1474" s="0" t="s">
        <v>35</v>
      </c>
      <c r="AR1474" s="0" t="n">
        <v>2100</v>
      </c>
      <c r="AS1474" s="0" t="s">
        <v>914</v>
      </c>
      <c r="AT1474" s="0" t="s">
        <v>36</v>
      </c>
    </row>
    <row r="1475" customFormat="false" ht="28.5" hidden="false" customHeight="true" outlineLevel="0" collapsed="false">
      <c r="A1475" s="3" t="s">
        <v>61</v>
      </c>
      <c r="C1475" s="0" t="s">
        <v>2326</v>
      </c>
      <c r="D1475" s="50" t="s">
        <v>35</v>
      </c>
      <c r="E1475" s="0" t="n">
        <v>2035</v>
      </c>
      <c r="F1475" s="51" t="str">
        <f aca="false">"*"&amp;IF(AND(A1475="EU",E1475=2035),0.95,IF(AND(A1475="EU",E1475=2050),0.93,IF(AND(A1475="USA",E1475=2035),0.96,IF(AND(A1475="USA",E1475=2050),0.94,IF(AND(A1475="Japan",E1475=2035),0.94,IF(AND(A1475="Japan",E1475=2050),0.92,IF(AND(A1475="Russia",E1475=2035),0.95,IF(AND(A1475="Russia",E1475=2050),0.93,IF(AND(A1475="China",E1475=2035),0.94,IF(AND(A1475="China",E1475=2050),0.92,IF(AND(A1475="India",E1475=2035),0.95,IF(AND(A1475="India",E1475=2050),0.92,IF(AND(A1475="Middle East",E1475=2035),0.94,IF(AND(A1475="Middle East",E1475=2050),0.9,IF(AND(A1475="Africa",E1475=2035),0.94,IF(AND(A1475="Africa",E1475=2050),0.91,IF(AND(A1475="Brazil",E1475=2035),0.95,IF(AND(A1475="Brazil",E1475=2050),0.92,""))))))))))))))))))</f>
        <v>*0.95</v>
      </c>
      <c r="H1475" s="0" t="s">
        <v>2326</v>
      </c>
      <c r="I1475" s="50" t="s">
        <v>35</v>
      </c>
      <c r="J1475" s="0" t="n">
        <v>2050</v>
      </c>
      <c r="K1475" s="48" t="str">
        <f aca="false">"*"&amp;IF(AND(A1475="EU",J1475=2035),0.95,IF(AND(A1475="EU",J1475=2050),0.93,IF(AND(A1475="USA",J1475=2035),0.96,IF(AND(A1475="USA",J1475=2050),0.94,IF(AND(A1475="Japan",J1475=2035),0.94,IF(AND(A1475="Japan",J1475=2050),0.92,IF(AND(A1475="Russia",J1475=2035),0.95,IF(AND(A1475="Russia",J1475=2050),0.93,IF(AND(A1475="China",J1475=2035),0.94,IF(AND(A1475="China",J1475=2050),0.92,IF(AND(A1475="India",J1475=2035),0.95,IF(AND(A1475="India",J1475=2050),0.92,IF(AND(A1475="Middle East",J1475=2035),0.94,IF(AND(A1475="Middle East",J1475=2050),0.9,IF(AND(A1475="Africa",J1475=2035),0.94,IF(AND(A1475="Africa",J1475=2050),0.91,IF(AND(A1475="Brazil",J1475=2035),0.95,IF(AND(A1475="Brazil",J1475=2050),0.92,""))))))))))))))))))</f>
        <v>*0.92</v>
      </c>
      <c r="P1475" s="41" t="s">
        <v>2326</v>
      </c>
      <c r="Q1475" s="52" t="s">
        <v>35</v>
      </c>
      <c r="R1475" s="41" t="n">
        <v>2035</v>
      </c>
      <c r="S1475" s="53" t="str">
        <f aca="false">"*"&amp;IF(AND(A1475="EU",R1475=2035),0.95,IF(AND(A1475="EU",R1475=2050),0.93,IF(AND(A1475="USA",R1475=2035),0.96,IF(AND(A1475="USA",R1475=2050),0.93,IF(AND(A1475="Japan",R1475=2035),0.94,IF(AND(A1475="Japan",R1475=2050),0.92,IF(AND(A1475="Russia",R1475=2035),0.95,IF(AND(A1475="Russia",R1475=2050),0.91,IF(AND(A1475="China",R1475=2035),0.93,IF(AND(A1475="China",R1475=2050),0.92,IF(AND(A1475="India",R1475=2035),0.94,IF(AND(A1475="India",R1475=2050),0.91,IF(AND(A1475="Middle East",R1475=2035),0.92,IF(AND(A1475="Middle East",R1475=2050),0.89,IF(AND(A1475="Africa",R1475=2035),0.93,IF(AND(A1475="Africa",R1475=2050),0.9,IF(AND(A1475="Brazil",R1475=2035),0.95,IF(AND(A1475="Brazil",R1475=2050),0.92,""))))))))))))))))))</f>
        <v>*0.95</v>
      </c>
      <c r="U1475" s="41" t="s">
        <v>2326</v>
      </c>
      <c r="V1475" s="52" t="s">
        <v>35</v>
      </c>
      <c r="W1475" s="41" t="n">
        <v>2050</v>
      </c>
      <c r="X1475" s="53" t="str">
        <f aca="false">"*"&amp;IF(AND(A1475="EU",W1475=2035),0.95,IF(AND(A1475="EU",W1475=2050),0.93,IF(AND(A1475="USA",W1475=2035),0.96,IF(AND(A1475="USA",W1475=2050),0.93,IF(AND(A1475="Japan",W1475=2035),0.94,IF(AND(A1475="Japan",W1475=2050),0.92,IF(AND(A1475="Russia",W1475=2035),0.95,IF(AND(A1475="Russia",W1475=2050),0.91,IF(AND(A1475="China",W1475=2035),0.93,IF(AND(A1475="China",W1475=2050),0.92,IF(AND(A1475="India",W1475=2035),0.94,IF(AND(A1475="India",W1475=2050),0.91,IF(AND(A1475="Middle East",W1475=2035),0.92,IF(AND(A1475="Middle East",W1475=2050),0.89,IF(AND(A1475="Africa",W1475=2035),0.93,IF(AND(A1475="Africa",W1475=2050),0.9,IF(AND(A1475="Brazil",W1475=2035),0.95,IF(AND(A1475="Brazil",W1475=2050),0.92,""))))))))))))))))))</f>
        <v>*0.92</v>
      </c>
      <c r="AC1475" s="0" t="s">
        <v>2326</v>
      </c>
      <c r="AD1475" s="50" t="s">
        <v>35</v>
      </c>
      <c r="AE1475" s="0" t="n">
        <v>2035</v>
      </c>
      <c r="AF1475" s="51" t="str">
        <f aca="false">"*"&amp;IF(AND(A1475="EU",AE1475=2035),0.93,IF(AND(A1475="EU",AE1475=2050),0.9,IF(AND(A1475="USA",AE1475=2035),0.92,IF(AND(A1475="USA",AE1475=2050),0.89,IF(AND(A1475="Japan",AE1475=2035),0.92,IF(AND(A1475="Japan",AE1475=2050),0.89,IF(AND(A1475="Russia",AE1475=2035),0.91,IF(AND(A1475="Russia",AE1475=2050),0.86,IF(AND(A1475="China",AE1475=2035),0.91,IF(AND(A1475="China",AE1475=2050),0.87,IF(AND(A1475="India",AE1475=2035),0.92,IF(AND(A1475="India",AE1475=2050),0.87,IF(AND(A1475="Middle East",AE1475=2035),0.89,IF(AND(A1475="Middle East",AE1475=2050),0.84,IF(AND(A1475="Africa",AE1475=2035),0.9,IF(AND(A1475="Africa",AE1475=2050),0.86,IF(AND(A1475="Brazil",AE1475=2035),0.93,IF(AND(A1475="Brazil",AE1475=2050),0.89,""))))))))))))))))))</f>
        <v>*0.93</v>
      </c>
      <c r="AG1475" s="51" t="str">
        <f aca="false">AG1474</f>
        <v>REZoning_Sol-Win</v>
      </c>
      <c r="AI1475" s="0" t="s">
        <v>2326</v>
      </c>
      <c r="AJ1475" s="50" t="s">
        <v>35</v>
      </c>
      <c r="AK1475" s="0" t="n">
        <v>2050</v>
      </c>
      <c r="AL1475" s="51" t="str">
        <f aca="false">"*"&amp;IF(AND(A1475="EU",AK1475=2035),0.93,IF(AND(A1475="EU",AK1475=2050),0.9,IF(AND(A1475="USA",AK1475=2035),0.92,IF(AND(A1475="USA",AK1475=2050),0.89,IF(AND(A1475="Japan",AK1475=2035),0.92,IF(AND(A1475="Japan",AK1475=2050),0.89,IF(AND(A1475="Russia",AK1475=2035),0.91,IF(AND(A1475="Russia",AK1475=2050),0.86,IF(AND(A1475="China",AK1475=2035),0.91,IF(AND(A1475="China",AK1475=2050),0.87,IF(AND(A1475="India",AK1475=2035),0.92,IF(AND(A1475="India",AK1475=2050),0.87,IF(AND(A1475="Middle East",AK1475=2035),0.89,IF(AND(A1475="Middle East",AK1475=2050),0.84,IF(AND(A1475="Africa",AK1475=2035),0.9,IF(AND(A1475="Africa",AK1475=2050),0.86,IF(AND(A1475="Brazil",AK1475=2035),0.93,IF(AND(A1475="Brazil",AK1475=2050),0.89,""))))))))))))))))))</f>
        <v>*0.89</v>
      </c>
      <c r="AM1475" s="51" t="str">
        <f aca="false">AM1474</f>
        <v>REZoning_Sol-Win</v>
      </c>
      <c r="AP1475" s="0" t="s">
        <v>2326</v>
      </c>
      <c r="AQ1475" s="0" t="s">
        <v>35</v>
      </c>
      <c r="AR1475" s="0" t="n">
        <v>2100</v>
      </c>
      <c r="AS1475" s="0" t="s">
        <v>914</v>
      </c>
      <c r="AT1475" s="0" t="s">
        <v>36</v>
      </c>
    </row>
    <row r="1476" customFormat="false" ht="28.5" hidden="false" customHeight="true" outlineLevel="0" collapsed="false">
      <c r="A1476" s="3" t="s">
        <v>61</v>
      </c>
      <c r="C1476" s="0" t="s">
        <v>2327</v>
      </c>
      <c r="D1476" s="50" t="s">
        <v>35</v>
      </c>
      <c r="E1476" s="0" t="n">
        <v>2035</v>
      </c>
      <c r="F1476" s="51" t="str">
        <f aca="false">"*"&amp;IF(AND(A1476="EU",E1476=2035),0.95,IF(AND(A1476="EU",E1476=2050),0.93,IF(AND(A1476="USA",E1476=2035),0.96,IF(AND(A1476="USA",E1476=2050),0.94,IF(AND(A1476="Japan",E1476=2035),0.94,IF(AND(A1476="Japan",E1476=2050),0.92,IF(AND(A1476="Russia",E1476=2035),0.95,IF(AND(A1476="Russia",E1476=2050),0.93,IF(AND(A1476="China",E1476=2035),0.94,IF(AND(A1476="China",E1476=2050),0.92,IF(AND(A1476="India",E1476=2035),0.95,IF(AND(A1476="India",E1476=2050),0.92,IF(AND(A1476="Middle East",E1476=2035),0.94,IF(AND(A1476="Middle East",E1476=2050),0.9,IF(AND(A1476="Africa",E1476=2035),0.94,IF(AND(A1476="Africa",E1476=2050),0.91,IF(AND(A1476="Brazil",E1476=2035),0.95,IF(AND(A1476="Brazil",E1476=2050),0.92,""))))))))))))))))))</f>
        <v>*0.95</v>
      </c>
      <c r="H1476" s="0" t="s">
        <v>2327</v>
      </c>
      <c r="I1476" s="50" t="s">
        <v>35</v>
      </c>
      <c r="J1476" s="0" t="n">
        <v>2050</v>
      </c>
      <c r="K1476" s="48" t="str">
        <f aca="false">"*"&amp;IF(AND(A1476="EU",J1476=2035),0.95,IF(AND(A1476="EU",J1476=2050),0.93,IF(AND(A1476="USA",J1476=2035),0.96,IF(AND(A1476="USA",J1476=2050),0.94,IF(AND(A1476="Japan",J1476=2035),0.94,IF(AND(A1476="Japan",J1476=2050),0.92,IF(AND(A1476="Russia",J1476=2035),0.95,IF(AND(A1476="Russia",J1476=2050),0.93,IF(AND(A1476="China",J1476=2035),0.94,IF(AND(A1476="China",J1476=2050),0.92,IF(AND(A1476="India",J1476=2035),0.95,IF(AND(A1476="India",J1476=2050),0.92,IF(AND(A1476="Middle East",J1476=2035),0.94,IF(AND(A1476="Middle East",J1476=2050),0.9,IF(AND(A1476="Africa",J1476=2035),0.94,IF(AND(A1476="Africa",J1476=2050),0.91,IF(AND(A1476="Brazil",J1476=2035),0.95,IF(AND(A1476="Brazil",J1476=2050),0.92,""))))))))))))))))))</f>
        <v>*0.92</v>
      </c>
      <c r="P1476" s="41" t="s">
        <v>2327</v>
      </c>
      <c r="Q1476" s="52" t="s">
        <v>35</v>
      </c>
      <c r="R1476" s="41" t="n">
        <v>2035</v>
      </c>
      <c r="S1476" s="53" t="str">
        <f aca="false">"*"&amp;IF(AND(A1476="EU",R1476=2035),0.95,IF(AND(A1476="EU",R1476=2050),0.93,IF(AND(A1476="USA",R1476=2035),0.96,IF(AND(A1476="USA",R1476=2050),0.93,IF(AND(A1476="Japan",R1476=2035),0.94,IF(AND(A1476="Japan",R1476=2050),0.92,IF(AND(A1476="Russia",R1476=2035),0.95,IF(AND(A1476="Russia",R1476=2050),0.91,IF(AND(A1476="China",R1476=2035),0.93,IF(AND(A1476="China",R1476=2050),0.92,IF(AND(A1476="India",R1476=2035),0.94,IF(AND(A1476="India",R1476=2050),0.91,IF(AND(A1476="Middle East",R1476=2035),0.92,IF(AND(A1476="Middle East",R1476=2050),0.89,IF(AND(A1476="Africa",R1476=2035),0.93,IF(AND(A1476="Africa",R1476=2050),0.9,IF(AND(A1476="Brazil",R1476=2035),0.95,IF(AND(A1476="Brazil",R1476=2050),0.92,""))))))))))))))))))</f>
        <v>*0.95</v>
      </c>
      <c r="U1476" s="41" t="s">
        <v>2327</v>
      </c>
      <c r="V1476" s="52" t="s">
        <v>35</v>
      </c>
      <c r="W1476" s="41" t="n">
        <v>2050</v>
      </c>
      <c r="X1476" s="53" t="str">
        <f aca="false">"*"&amp;IF(AND(A1476="EU",W1476=2035),0.95,IF(AND(A1476="EU",W1476=2050),0.93,IF(AND(A1476="USA",W1476=2035),0.96,IF(AND(A1476="USA",W1476=2050),0.93,IF(AND(A1476="Japan",W1476=2035),0.94,IF(AND(A1476="Japan",W1476=2050),0.92,IF(AND(A1476="Russia",W1476=2035),0.95,IF(AND(A1476="Russia",W1476=2050),0.91,IF(AND(A1476="China",W1476=2035),0.93,IF(AND(A1476="China",W1476=2050),0.92,IF(AND(A1476="India",W1476=2035),0.94,IF(AND(A1476="India",W1476=2050),0.91,IF(AND(A1476="Middle East",W1476=2035),0.92,IF(AND(A1476="Middle East",W1476=2050),0.89,IF(AND(A1476="Africa",W1476=2035),0.93,IF(AND(A1476="Africa",W1476=2050),0.9,IF(AND(A1476="Brazil",W1476=2035),0.95,IF(AND(A1476="Brazil",W1476=2050),0.92,""))))))))))))))))))</f>
        <v>*0.92</v>
      </c>
      <c r="AC1476" s="0" t="s">
        <v>2327</v>
      </c>
      <c r="AD1476" s="50" t="s">
        <v>35</v>
      </c>
      <c r="AE1476" s="0" t="n">
        <v>2035</v>
      </c>
      <c r="AF1476" s="51" t="str">
        <f aca="false">"*"&amp;IF(AND(A1476="EU",AE1476=2035),0.93,IF(AND(A1476="EU",AE1476=2050),0.9,IF(AND(A1476="USA",AE1476=2035),0.92,IF(AND(A1476="USA",AE1476=2050),0.89,IF(AND(A1476="Japan",AE1476=2035),0.92,IF(AND(A1476="Japan",AE1476=2050),0.89,IF(AND(A1476="Russia",AE1476=2035),0.91,IF(AND(A1476="Russia",AE1476=2050),0.86,IF(AND(A1476="China",AE1476=2035),0.91,IF(AND(A1476="China",AE1476=2050),0.87,IF(AND(A1476="India",AE1476=2035),0.92,IF(AND(A1476="India",AE1476=2050),0.87,IF(AND(A1476="Middle East",AE1476=2035),0.89,IF(AND(A1476="Middle East",AE1476=2050),0.84,IF(AND(A1476="Africa",AE1476=2035),0.9,IF(AND(A1476="Africa",AE1476=2050),0.86,IF(AND(A1476="Brazil",AE1476=2035),0.93,IF(AND(A1476="Brazil",AE1476=2050),0.89,""))))))))))))))))))</f>
        <v>*0.93</v>
      </c>
      <c r="AG1476" s="51" t="str">
        <f aca="false">AG1475</f>
        <v>REZoning_Sol-Win</v>
      </c>
      <c r="AI1476" s="0" t="s">
        <v>2327</v>
      </c>
      <c r="AJ1476" s="50" t="s">
        <v>35</v>
      </c>
      <c r="AK1476" s="0" t="n">
        <v>2050</v>
      </c>
      <c r="AL1476" s="51" t="str">
        <f aca="false">"*"&amp;IF(AND(A1476="EU",AK1476=2035),0.93,IF(AND(A1476="EU",AK1476=2050),0.9,IF(AND(A1476="USA",AK1476=2035),0.92,IF(AND(A1476="USA",AK1476=2050),0.89,IF(AND(A1476="Japan",AK1476=2035),0.92,IF(AND(A1476="Japan",AK1476=2050),0.89,IF(AND(A1476="Russia",AK1476=2035),0.91,IF(AND(A1476="Russia",AK1476=2050),0.86,IF(AND(A1476="China",AK1476=2035),0.91,IF(AND(A1476="China",AK1476=2050),0.87,IF(AND(A1476="India",AK1476=2035),0.92,IF(AND(A1476="India",AK1476=2050),0.87,IF(AND(A1476="Middle East",AK1476=2035),0.89,IF(AND(A1476="Middle East",AK1476=2050),0.84,IF(AND(A1476="Africa",AK1476=2035),0.9,IF(AND(A1476="Africa",AK1476=2050),0.86,IF(AND(A1476="Brazil",AK1476=2035),0.93,IF(AND(A1476="Brazil",AK1476=2050),0.89,""))))))))))))))))))</f>
        <v>*0.89</v>
      </c>
      <c r="AM1476" s="51" t="str">
        <f aca="false">AM1475</f>
        <v>REZoning_Sol-Win</v>
      </c>
      <c r="AP1476" s="0" t="s">
        <v>2327</v>
      </c>
      <c r="AQ1476" s="0" t="s">
        <v>35</v>
      </c>
      <c r="AR1476" s="0" t="n">
        <v>2100</v>
      </c>
      <c r="AS1476" s="0" t="s">
        <v>914</v>
      </c>
      <c r="AT1476" s="0" t="s">
        <v>36</v>
      </c>
    </row>
    <row r="1477" customFormat="false" ht="28.5" hidden="false" customHeight="true" outlineLevel="0" collapsed="false">
      <c r="A1477" s="3" t="s">
        <v>61</v>
      </c>
      <c r="C1477" s="0" t="s">
        <v>2328</v>
      </c>
      <c r="D1477" s="50" t="s">
        <v>35</v>
      </c>
      <c r="E1477" s="0" t="n">
        <v>2035</v>
      </c>
      <c r="F1477" s="51" t="str">
        <f aca="false">"*"&amp;IF(AND(A1477="EU",E1477=2035),0.95,IF(AND(A1477="EU",E1477=2050),0.93,IF(AND(A1477="USA",E1477=2035),0.96,IF(AND(A1477="USA",E1477=2050),0.94,IF(AND(A1477="Japan",E1477=2035),0.94,IF(AND(A1477="Japan",E1477=2050),0.92,IF(AND(A1477="Russia",E1477=2035),0.95,IF(AND(A1477="Russia",E1477=2050),0.93,IF(AND(A1477="China",E1477=2035),0.94,IF(AND(A1477="China",E1477=2050),0.92,IF(AND(A1477="India",E1477=2035),0.95,IF(AND(A1477="India",E1477=2050),0.92,IF(AND(A1477="Middle East",E1477=2035),0.94,IF(AND(A1477="Middle East",E1477=2050),0.9,IF(AND(A1477="Africa",E1477=2035),0.94,IF(AND(A1477="Africa",E1477=2050),0.91,IF(AND(A1477="Brazil",E1477=2035),0.95,IF(AND(A1477="Brazil",E1477=2050),0.92,""))))))))))))))))))</f>
        <v>*0.95</v>
      </c>
      <c r="H1477" s="0" t="s">
        <v>2328</v>
      </c>
      <c r="I1477" s="50" t="s">
        <v>35</v>
      </c>
      <c r="J1477" s="0" t="n">
        <v>2050</v>
      </c>
      <c r="K1477" s="48" t="str">
        <f aca="false">"*"&amp;IF(AND(A1477="EU",J1477=2035),0.95,IF(AND(A1477="EU",J1477=2050),0.93,IF(AND(A1477="USA",J1477=2035),0.96,IF(AND(A1477="USA",J1477=2050),0.94,IF(AND(A1477="Japan",J1477=2035),0.94,IF(AND(A1477="Japan",J1477=2050),0.92,IF(AND(A1477="Russia",J1477=2035),0.95,IF(AND(A1477="Russia",J1477=2050),0.93,IF(AND(A1477="China",J1477=2035),0.94,IF(AND(A1477="China",J1477=2050),0.92,IF(AND(A1477="India",J1477=2035),0.95,IF(AND(A1477="India",J1477=2050),0.92,IF(AND(A1477="Middle East",J1477=2035),0.94,IF(AND(A1477="Middle East",J1477=2050),0.9,IF(AND(A1477="Africa",J1477=2035),0.94,IF(AND(A1477="Africa",J1477=2050),0.91,IF(AND(A1477="Brazil",J1477=2035),0.95,IF(AND(A1477="Brazil",J1477=2050),0.92,""))))))))))))))))))</f>
        <v>*0.92</v>
      </c>
      <c r="P1477" s="41" t="s">
        <v>2328</v>
      </c>
      <c r="Q1477" s="52" t="s">
        <v>35</v>
      </c>
      <c r="R1477" s="41" t="n">
        <v>2035</v>
      </c>
      <c r="S1477" s="53" t="str">
        <f aca="false">"*"&amp;IF(AND(A1477="EU",R1477=2035),0.95,IF(AND(A1477="EU",R1477=2050),0.93,IF(AND(A1477="USA",R1477=2035),0.96,IF(AND(A1477="USA",R1477=2050),0.93,IF(AND(A1477="Japan",R1477=2035),0.94,IF(AND(A1477="Japan",R1477=2050),0.92,IF(AND(A1477="Russia",R1477=2035),0.95,IF(AND(A1477="Russia",R1477=2050),0.91,IF(AND(A1477="China",R1477=2035),0.93,IF(AND(A1477="China",R1477=2050),0.92,IF(AND(A1477="India",R1477=2035),0.94,IF(AND(A1477="India",R1477=2050),0.91,IF(AND(A1477="Middle East",R1477=2035),0.92,IF(AND(A1477="Middle East",R1477=2050),0.89,IF(AND(A1477="Africa",R1477=2035),0.93,IF(AND(A1477="Africa",R1477=2050),0.9,IF(AND(A1477="Brazil",R1477=2035),0.95,IF(AND(A1477="Brazil",R1477=2050),0.92,""))))))))))))))))))</f>
        <v>*0.95</v>
      </c>
      <c r="U1477" s="41" t="s">
        <v>2328</v>
      </c>
      <c r="V1477" s="52" t="s">
        <v>35</v>
      </c>
      <c r="W1477" s="41" t="n">
        <v>2050</v>
      </c>
      <c r="X1477" s="53" t="str">
        <f aca="false">"*"&amp;IF(AND(A1477="EU",W1477=2035),0.95,IF(AND(A1477="EU",W1477=2050),0.93,IF(AND(A1477="USA",W1477=2035),0.96,IF(AND(A1477="USA",W1477=2050),0.93,IF(AND(A1477="Japan",W1477=2035),0.94,IF(AND(A1477="Japan",W1477=2050),0.92,IF(AND(A1477="Russia",W1477=2035),0.95,IF(AND(A1477="Russia",W1477=2050),0.91,IF(AND(A1477="China",W1477=2035),0.93,IF(AND(A1477="China",W1477=2050),0.92,IF(AND(A1477="India",W1477=2035),0.94,IF(AND(A1477="India",W1477=2050),0.91,IF(AND(A1477="Middle East",W1477=2035),0.92,IF(AND(A1477="Middle East",W1477=2050),0.89,IF(AND(A1477="Africa",W1477=2035),0.93,IF(AND(A1477="Africa",W1477=2050),0.9,IF(AND(A1477="Brazil",W1477=2035),0.95,IF(AND(A1477="Brazil",W1477=2050),0.92,""))))))))))))))))))</f>
        <v>*0.92</v>
      </c>
      <c r="AC1477" s="0" t="s">
        <v>2328</v>
      </c>
      <c r="AD1477" s="50" t="s">
        <v>35</v>
      </c>
      <c r="AE1477" s="0" t="n">
        <v>2035</v>
      </c>
      <c r="AF1477" s="51" t="str">
        <f aca="false">"*"&amp;IF(AND(A1477="EU",AE1477=2035),0.93,IF(AND(A1477="EU",AE1477=2050),0.9,IF(AND(A1477="USA",AE1477=2035),0.92,IF(AND(A1477="USA",AE1477=2050),0.89,IF(AND(A1477="Japan",AE1477=2035),0.92,IF(AND(A1477="Japan",AE1477=2050),0.89,IF(AND(A1477="Russia",AE1477=2035),0.91,IF(AND(A1477="Russia",AE1477=2050),0.86,IF(AND(A1477="China",AE1477=2035),0.91,IF(AND(A1477="China",AE1477=2050),0.87,IF(AND(A1477="India",AE1477=2035),0.92,IF(AND(A1477="India",AE1477=2050),0.87,IF(AND(A1477="Middle East",AE1477=2035),0.89,IF(AND(A1477="Middle East",AE1477=2050),0.84,IF(AND(A1477="Africa",AE1477=2035),0.9,IF(AND(A1477="Africa",AE1477=2050),0.86,IF(AND(A1477="Brazil",AE1477=2035),0.93,IF(AND(A1477="Brazil",AE1477=2050),0.89,""))))))))))))))))))</f>
        <v>*0.93</v>
      </c>
      <c r="AG1477" s="51" t="str">
        <f aca="false">AG1476</f>
        <v>REZoning_Sol-Win</v>
      </c>
      <c r="AI1477" s="0" t="s">
        <v>2328</v>
      </c>
      <c r="AJ1477" s="50" t="s">
        <v>35</v>
      </c>
      <c r="AK1477" s="0" t="n">
        <v>2050</v>
      </c>
      <c r="AL1477" s="51" t="str">
        <f aca="false">"*"&amp;IF(AND(A1477="EU",AK1477=2035),0.93,IF(AND(A1477="EU",AK1477=2050),0.9,IF(AND(A1477="USA",AK1477=2035),0.92,IF(AND(A1477="USA",AK1477=2050),0.89,IF(AND(A1477="Japan",AK1477=2035),0.92,IF(AND(A1477="Japan",AK1477=2050),0.89,IF(AND(A1477="Russia",AK1477=2035),0.91,IF(AND(A1477="Russia",AK1477=2050),0.86,IF(AND(A1477="China",AK1477=2035),0.91,IF(AND(A1477="China",AK1477=2050),0.87,IF(AND(A1477="India",AK1477=2035),0.92,IF(AND(A1477="India",AK1477=2050),0.87,IF(AND(A1477="Middle East",AK1477=2035),0.89,IF(AND(A1477="Middle East",AK1477=2050),0.84,IF(AND(A1477="Africa",AK1477=2035),0.9,IF(AND(A1477="Africa",AK1477=2050),0.86,IF(AND(A1477="Brazil",AK1477=2035),0.93,IF(AND(A1477="Brazil",AK1477=2050),0.89,""))))))))))))))))))</f>
        <v>*0.89</v>
      </c>
      <c r="AM1477" s="51" t="str">
        <f aca="false">AM1476</f>
        <v>REZoning_Sol-Win</v>
      </c>
      <c r="AP1477" s="0" t="s">
        <v>2328</v>
      </c>
      <c r="AQ1477" s="0" t="s">
        <v>35</v>
      </c>
      <c r="AR1477" s="0" t="n">
        <v>2100</v>
      </c>
      <c r="AS1477" s="0" t="s">
        <v>914</v>
      </c>
      <c r="AT1477" s="0" t="s">
        <v>36</v>
      </c>
    </row>
    <row r="1478" customFormat="false" ht="28.5" hidden="false" customHeight="true" outlineLevel="0" collapsed="false">
      <c r="A1478" s="3" t="s">
        <v>61</v>
      </c>
      <c r="C1478" s="0" t="s">
        <v>2329</v>
      </c>
      <c r="D1478" s="50" t="s">
        <v>35</v>
      </c>
      <c r="E1478" s="0" t="n">
        <v>2035</v>
      </c>
      <c r="F1478" s="51" t="str">
        <f aca="false">"*"&amp;IF(AND(A1478="EU",E1478=2035),0.95,IF(AND(A1478="EU",E1478=2050),0.93,IF(AND(A1478="USA",E1478=2035),0.96,IF(AND(A1478="USA",E1478=2050),0.94,IF(AND(A1478="Japan",E1478=2035),0.94,IF(AND(A1478="Japan",E1478=2050),0.92,IF(AND(A1478="Russia",E1478=2035),0.95,IF(AND(A1478="Russia",E1478=2050),0.93,IF(AND(A1478="China",E1478=2035),0.94,IF(AND(A1478="China",E1478=2050),0.92,IF(AND(A1478="India",E1478=2035),0.95,IF(AND(A1478="India",E1478=2050),0.92,IF(AND(A1478="Middle East",E1478=2035),0.94,IF(AND(A1478="Middle East",E1478=2050),0.9,IF(AND(A1478="Africa",E1478=2035),0.94,IF(AND(A1478="Africa",E1478=2050),0.91,IF(AND(A1478="Brazil",E1478=2035),0.95,IF(AND(A1478="Brazil",E1478=2050),0.92,""))))))))))))))))))</f>
        <v>*0.95</v>
      </c>
      <c r="H1478" s="0" t="s">
        <v>2329</v>
      </c>
      <c r="I1478" s="50" t="s">
        <v>35</v>
      </c>
      <c r="J1478" s="0" t="n">
        <v>2050</v>
      </c>
      <c r="K1478" s="48" t="str">
        <f aca="false">"*"&amp;IF(AND(A1478="EU",J1478=2035),0.95,IF(AND(A1478="EU",J1478=2050),0.93,IF(AND(A1478="USA",J1478=2035),0.96,IF(AND(A1478="USA",J1478=2050),0.94,IF(AND(A1478="Japan",J1478=2035),0.94,IF(AND(A1478="Japan",J1478=2050),0.92,IF(AND(A1478="Russia",J1478=2035),0.95,IF(AND(A1478="Russia",J1478=2050),0.93,IF(AND(A1478="China",J1478=2035),0.94,IF(AND(A1478="China",J1478=2050),0.92,IF(AND(A1478="India",J1478=2035),0.95,IF(AND(A1478="India",J1478=2050),0.92,IF(AND(A1478="Middle East",J1478=2035),0.94,IF(AND(A1478="Middle East",J1478=2050),0.9,IF(AND(A1478="Africa",J1478=2035),0.94,IF(AND(A1478="Africa",J1478=2050),0.91,IF(AND(A1478="Brazil",J1478=2035),0.95,IF(AND(A1478="Brazil",J1478=2050),0.92,""))))))))))))))))))</f>
        <v>*0.92</v>
      </c>
      <c r="P1478" s="41" t="s">
        <v>2329</v>
      </c>
      <c r="Q1478" s="52" t="s">
        <v>35</v>
      </c>
      <c r="R1478" s="41" t="n">
        <v>2035</v>
      </c>
      <c r="S1478" s="53" t="str">
        <f aca="false">"*"&amp;IF(AND(A1478="EU",R1478=2035),0.95,IF(AND(A1478="EU",R1478=2050),0.93,IF(AND(A1478="USA",R1478=2035),0.96,IF(AND(A1478="USA",R1478=2050),0.93,IF(AND(A1478="Japan",R1478=2035),0.94,IF(AND(A1478="Japan",R1478=2050),0.92,IF(AND(A1478="Russia",R1478=2035),0.95,IF(AND(A1478="Russia",R1478=2050),0.91,IF(AND(A1478="China",R1478=2035),0.93,IF(AND(A1478="China",R1478=2050),0.92,IF(AND(A1478="India",R1478=2035),0.94,IF(AND(A1478="India",R1478=2050),0.91,IF(AND(A1478="Middle East",R1478=2035),0.92,IF(AND(A1478="Middle East",R1478=2050),0.89,IF(AND(A1478="Africa",R1478=2035),0.93,IF(AND(A1478="Africa",R1478=2050),0.9,IF(AND(A1478="Brazil",R1478=2035),0.95,IF(AND(A1478="Brazil",R1478=2050),0.92,""))))))))))))))))))</f>
        <v>*0.95</v>
      </c>
      <c r="U1478" s="41" t="s">
        <v>2329</v>
      </c>
      <c r="V1478" s="52" t="s">
        <v>35</v>
      </c>
      <c r="W1478" s="41" t="n">
        <v>2050</v>
      </c>
      <c r="X1478" s="53" t="str">
        <f aca="false">"*"&amp;IF(AND(A1478="EU",W1478=2035),0.95,IF(AND(A1478="EU",W1478=2050),0.93,IF(AND(A1478="USA",W1478=2035),0.96,IF(AND(A1478="USA",W1478=2050),0.93,IF(AND(A1478="Japan",W1478=2035),0.94,IF(AND(A1478="Japan",W1478=2050),0.92,IF(AND(A1478="Russia",W1478=2035),0.95,IF(AND(A1478="Russia",W1478=2050),0.91,IF(AND(A1478="China",W1478=2035),0.93,IF(AND(A1478="China",W1478=2050),0.92,IF(AND(A1478="India",W1478=2035),0.94,IF(AND(A1478="India",W1478=2050),0.91,IF(AND(A1478="Middle East",W1478=2035),0.92,IF(AND(A1478="Middle East",W1478=2050),0.89,IF(AND(A1478="Africa",W1478=2035),0.93,IF(AND(A1478="Africa",W1478=2050),0.9,IF(AND(A1478="Brazil",W1478=2035),0.95,IF(AND(A1478="Brazil",W1478=2050),0.92,""))))))))))))))))))</f>
        <v>*0.92</v>
      </c>
      <c r="AC1478" s="0" t="s">
        <v>2329</v>
      </c>
      <c r="AD1478" s="50" t="s">
        <v>35</v>
      </c>
      <c r="AE1478" s="0" t="n">
        <v>2035</v>
      </c>
      <c r="AF1478" s="51" t="str">
        <f aca="false">"*"&amp;IF(AND(A1478="EU",AE1478=2035),0.93,IF(AND(A1478="EU",AE1478=2050),0.9,IF(AND(A1478="USA",AE1478=2035),0.92,IF(AND(A1478="USA",AE1478=2050),0.89,IF(AND(A1478="Japan",AE1478=2035),0.92,IF(AND(A1478="Japan",AE1478=2050),0.89,IF(AND(A1478="Russia",AE1478=2035),0.91,IF(AND(A1478="Russia",AE1478=2050),0.86,IF(AND(A1478="China",AE1478=2035),0.91,IF(AND(A1478="China",AE1478=2050),0.87,IF(AND(A1478="India",AE1478=2035),0.92,IF(AND(A1478="India",AE1478=2050),0.87,IF(AND(A1478="Middle East",AE1478=2035),0.89,IF(AND(A1478="Middle East",AE1478=2050),0.84,IF(AND(A1478="Africa",AE1478=2035),0.9,IF(AND(A1478="Africa",AE1478=2050),0.86,IF(AND(A1478="Brazil",AE1478=2035),0.93,IF(AND(A1478="Brazil",AE1478=2050),0.89,""))))))))))))))))))</f>
        <v>*0.93</v>
      </c>
      <c r="AG1478" s="51" t="str">
        <f aca="false">AG1477</f>
        <v>REZoning_Sol-Win</v>
      </c>
      <c r="AI1478" s="0" t="s">
        <v>2329</v>
      </c>
      <c r="AJ1478" s="50" t="s">
        <v>35</v>
      </c>
      <c r="AK1478" s="0" t="n">
        <v>2050</v>
      </c>
      <c r="AL1478" s="51" t="str">
        <f aca="false">"*"&amp;IF(AND(A1478="EU",AK1478=2035),0.93,IF(AND(A1478="EU",AK1478=2050),0.9,IF(AND(A1478="USA",AK1478=2035),0.92,IF(AND(A1478="USA",AK1478=2050),0.89,IF(AND(A1478="Japan",AK1478=2035),0.92,IF(AND(A1478="Japan",AK1478=2050),0.89,IF(AND(A1478="Russia",AK1478=2035),0.91,IF(AND(A1478="Russia",AK1478=2050),0.86,IF(AND(A1478="China",AK1478=2035),0.91,IF(AND(A1478="China",AK1478=2050),0.87,IF(AND(A1478="India",AK1478=2035),0.92,IF(AND(A1478="India",AK1478=2050),0.87,IF(AND(A1478="Middle East",AK1478=2035),0.89,IF(AND(A1478="Middle East",AK1478=2050),0.84,IF(AND(A1478="Africa",AK1478=2035),0.9,IF(AND(A1478="Africa",AK1478=2050),0.86,IF(AND(A1478="Brazil",AK1478=2035),0.93,IF(AND(A1478="Brazil",AK1478=2050),0.89,""))))))))))))))))))</f>
        <v>*0.89</v>
      </c>
      <c r="AM1478" s="51" t="str">
        <f aca="false">AM1477</f>
        <v>REZoning_Sol-Win</v>
      </c>
      <c r="AP1478" s="0" t="s">
        <v>2329</v>
      </c>
      <c r="AQ1478" s="0" t="s">
        <v>35</v>
      </c>
      <c r="AR1478" s="0" t="n">
        <v>2100</v>
      </c>
      <c r="AS1478" s="0" t="s">
        <v>914</v>
      </c>
      <c r="AT1478" s="0" t="s">
        <v>36</v>
      </c>
    </row>
    <row r="1479" customFormat="false" ht="28.5" hidden="false" customHeight="true" outlineLevel="0" collapsed="false">
      <c r="A1479" s="3" t="s">
        <v>61</v>
      </c>
      <c r="C1479" s="0" t="s">
        <v>2330</v>
      </c>
      <c r="D1479" s="50" t="s">
        <v>35</v>
      </c>
      <c r="E1479" s="0" t="n">
        <v>2035</v>
      </c>
      <c r="F1479" s="51" t="str">
        <f aca="false">"*"&amp;IF(AND(A1479="EU",E1479=2035),0.95,IF(AND(A1479="EU",E1479=2050),0.93,IF(AND(A1479="USA",E1479=2035),0.96,IF(AND(A1479="USA",E1479=2050),0.94,IF(AND(A1479="Japan",E1479=2035),0.94,IF(AND(A1479="Japan",E1479=2050),0.92,IF(AND(A1479="Russia",E1479=2035),0.95,IF(AND(A1479="Russia",E1479=2050),0.93,IF(AND(A1479="China",E1479=2035),0.94,IF(AND(A1479="China",E1479=2050),0.92,IF(AND(A1479="India",E1479=2035),0.95,IF(AND(A1479="India",E1479=2050),0.92,IF(AND(A1479="Middle East",E1479=2035),0.94,IF(AND(A1479="Middle East",E1479=2050),0.9,IF(AND(A1479="Africa",E1479=2035),0.94,IF(AND(A1479="Africa",E1479=2050),0.91,IF(AND(A1479="Brazil",E1479=2035),0.95,IF(AND(A1479="Brazil",E1479=2050),0.92,""))))))))))))))))))</f>
        <v>*0.95</v>
      </c>
      <c r="H1479" s="0" t="s">
        <v>2330</v>
      </c>
      <c r="I1479" s="50" t="s">
        <v>35</v>
      </c>
      <c r="J1479" s="0" t="n">
        <v>2050</v>
      </c>
      <c r="K1479" s="48" t="str">
        <f aca="false">"*"&amp;IF(AND(A1479="EU",J1479=2035),0.95,IF(AND(A1479="EU",J1479=2050),0.93,IF(AND(A1479="USA",J1479=2035),0.96,IF(AND(A1479="USA",J1479=2050),0.94,IF(AND(A1479="Japan",J1479=2035),0.94,IF(AND(A1479="Japan",J1479=2050),0.92,IF(AND(A1479="Russia",J1479=2035),0.95,IF(AND(A1479="Russia",J1479=2050),0.93,IF(AND(A1479="China",J1479=2035),0.94,IF(AND(A1479="China",J1479=2050),0.92,IF(AND(A1479="India",J1479=2035),0.95,IF(AND(A1479="India",J1479=2050),0.92,IF(AND(A1479="Middle East",J1479=2035),0.94,IF(AND(A1479="Middle East",J1479=2050),0.9,IF(AND(A1479="Africa",J1479=2035),0.94,IF(AND(A1479="Africa",J1479=2050),0.91,IF(AND(A1479="Brazil",J1479=2035),0.95,IF(AND(A1479="Brazil",J1479=2050),0.92,""))))))))))))))))))</f>
        <v>*0.92</v>
      </c>
      <c r="P1479" s="41" t="s">
        <v>2330</v>
      </c>
      <c r="Q1479" s="52" t="s">
        <v>35</v>
      </c>
      <c r="R1479" s="41" t="n">
        <v>2035</v>
      </c>
      <c r="S1479" s="53" t="str">
        <f aca="false">"*"&amp;IF(AND(A1479="EU",R1479=2035),0.95,IF(AND(A1479="EU",R1479=2050),0.93,IF(AND(A1479="USA",R1479=2035),0.96,IF(AND(A1479="USA",R1479=2050),0.93,IF(AND(A1479="Japan",R1479=2035),0.94,IF(AND(A1479="Japan",R1479=2050),0.92,IF(AND(A1479="Russia",R1479=2035),0.95,IF(AND(A1479="Russia",R1479=2050),0.91,IF(AND(A1479="China",R1479=2035),0.93,IF(AND(A1479="China",R1479=2050),0.92,IF(AND(A1479="India",R1479=2035),0.94,IF(AND(A1479="India",R1479=2050),0.91,IF(AND(A1479="Middle East",R1479=2035),0.92,IF(AND(A1479="Middle East",R1479=2050),0.89,IF(AND(A1479="Africa",R1479=2035),0.93,IF(AND(A1479="Africa",R1479=2050),0.9,IF(AND(A1479="Brazil",R1479=2035),0.95,IF(AND(A1479="Brazil",R1479=2050),0.92,""))))))))))))))))))</f>
        <v>*0.95</v>
      </c>
      <c r="U1479" s="41" t="s">
        <v>2330</v>
      </c>
      <c r="V1479" s="52" t="s">
        <v>35</v>
      </c>
      <c r="W1479" s="41" t="n">
        <v>2050</v>
      </c>
      <c r="X1479" s="53" t="str">
        <f aca="false">"*"&amp;IF(AND(A1479="EU",W1479=2035),0.95,IF(AND(A1479="EU",W1479=2050),0.93,IF(AND(A1479="USA",W1479=2035),0.96,IF(AND(A1479="USA",W1479=2050),0.93,IF(AND(A1479="Japan",W1479=2035),0.94,IF(AND(A1479="Japan",W1479=2050),0.92,IF(AND(A1479="Russia",W1479=2035),0.95,IF(AND(A1479="Russia",W1479=2050),0.91,IF(AND(A1479="China",W1479=2035),0.93,IF(AND(A1479="China",W1479=2050),0.92,IF(AND(A1479="India",W1479=2035),0.94,IF(AND(A1479="India",W1479=2050),0.91,IF(AND(A1479="Middle East",W1479=2035),0.92,IF(AND(A1479="Middle East",W1479=2050),0.89,IF(AND(A1479="Africa",W1479=2035),0.93,IF(AND(A1479="Africa",W1479=2050),0.9,IF(AND(A1479="Brazil",W1479=2035),0.95,IF(AND(A1479="Brazil",W1479=2050),0.92,""))))))))))))))))))</f>
        <v>*0.92</v>
      </c>
      <c r="AC1479" s="0" t="s">
        <v>2330</v>
      </c>
      <c r="AD1479" s="50" t="s">
        <v>35</v>
      </c>
      <c r="AE1479" s="0" t="n">
        <v>2035</v>
      </c>
      <c r="AF1479" s="51" t="str">
        <f aca="false">"*"&amp;IF(AND(A1479="EU",AE1479=2035),0.93,IF(AND(A1479="EU",AE1479=2050),0.9,IF(AND(A1479="USA",AE1479=2035),0.92,IF(AND(A1479="USA",AE1479=2050),0.89,IF(AND(A1479="Japan",AE1479=2035),0.92,IF(AND(A1479="Japan",AE1479=2050),0.89,IF(AND(A1479="Russia",AE1479=2035),0.91,IF(AND(A1479="Russia",AE1479=2050),0.86,IF(AND(A1479="China",AE1479=2035),0.91,IF(AND(A1479="China",AE1479=2050),0.87,IF(AND(A1479="India",AE1479=2035),0.92,IF(AND(A1479="India",AE1479=2050),0.87,IF(AND(A1479="Middle East",AE1479=2035),0.89,IF(AND(A1479="Middle East",AE1479=2050),0.84,IF(AND(A1479="Africa",AE1479=2035),0.9,IF(AND(A1479="Africa",AE1479=2050),0.86,IF(AND(A1479="Brazil",AE1479=2035),0.93,IF(AND(A1479="Brazil",AE1479=2050),0.89,""))))))))))))))))))</f>
        <v>*0.93</v>
      </c>
      <c r="AG1479" s="51" t="str">
        <f aca="false">AG1478</f>
        <v>REZoning_Sol-Win</v>
      </c>
      <c r="AI1479" s="0" t="s">
        <v>2330</v>
      </c>
      <c r="AJ1479" s="50" t="s">
        <v>35</v>
      </c>
      <c r="AK1479" s="0" t="n">
        <v>2050</v>
      </c>
      <c r="AL1479" s="51" t="str">
        <f aca="false">"*"&amp;IF(AND(A1479="EU",AK1479=2035),0.93,IF(AND(A1479="EU",AK1479=2050),0.9,IF(AND(A1479="USA",AK1479=2035),0.92,IF(AND(A1479="USA",AK1479=2050),0.89,IF(AND(A1479="Japan",AK1479=2035),0.92,IF(AND(A1479="Japan",AK1479=2050),0.89,IF(AND(A1479="Russia",AK1479=2035),0.91,IF(AND(A1479="Russia",AK1479=2050),0.86,IF(AND(A1479="China",AK1479=2035),0.91,IF(AND(A1479="China",AK1479=2050),0.87,IF(AND(A1479="India",AK1479=2035),0.92,IF(AND(A1479="India",AK1479=2050),0.87,IF(AND(A1479="Middle East",AK1479=2035),0.89,IF(AND(A1479="Middle East",AK1479=2050),0.84,IF(AND(A1479="Africa",AK1479=2035),0.9,IF(AND(A1479="Africa",AK1479=2050),0.86,IF(AND(A1479="Brazil",AK1479=2035),0.93,IF(AND(A1479="Brazil",AK1479=2050),0.89,""))))))))))))))))))</f>
        <v>*0.89</v>
      </c>
      <c r="AM1479" s="51" t="str">
        <f aca="false">AM1478</f>
        <v>REZoning_Sol-Win</v>
      </c>
      <c r="AP1479" s="0" t="s">
        <v>2330</v>
      </c>
      <c r="AQ1479" s="0" t="s">
        <v>35</v>
      </c>
      <c r="AR1479" s="0" t="n">
        <v>2100</v>
      </c>
      <c r="AS1479" s="0" t="s">
        <v>914</v>
      </c>
      <c r="AT1479" s="0" t="s">
        <v>36</v>
      </c>
    </row>
    <row r="1480" customFormat="false" ht="28.5" hidden="false" customHeight="true" outlineLevel="0" collapsed="false">
      <c r="A1480" s="3" t="s">
        <v>61</v>
      </c>
      <c r="C1480" s="0" t="s">
        <v>2331</v>
      </c>
      <c r="D1480" s="50" t="s">
        <v>35</v>
      </c>
      <c r="E1480" s="0" t="n">
        <v>2035</v>
      </c>
      <c r="F1480" s="51" t="str">
        <f aca="false">"*"&amp;IF(AND(A1480="EU",E1480=2035),0.95,IF(AND(A1480="EU",E1480=2050),0.93,IF(AND(A1480="USA",E1480=2035),0.96,IF(AND(A1480="USA",E1480=2050),0.94,IF(AND(A1480="Japan",E1480=2035),0.94,IF(AND(A1480="Japan",E1480=2050),0.92,IF(AND(A1480="Russia",E1480=2035),0.95,IF(AND(A1480="Russia",E1480=2050),0.93,IF(AND(A1480="China",E1480=2035),0.94,IF(AND(A1480="China",E1480=2050),0.92,IF(AND(A1480="India",E1480=2035),0.95,IF(AND(A1480="India",E1480=2050),0.92,IF(AND(A1480="Middle East",E1480=2035),0.94,IF(AND(A1480="Middle East",E1480=2050),0.9,IF(AND(A1480="Africa",E1480=2035),0.94,IF(AND(A1480="Africa",E1480=2050),0.91,IF(AND(A1480="Brazil",E1480=2035),0.95,IF(AND(A1480="Brazil",E1480=2050),0.92,""))))))))))))))))))</f>
        <v>*0.95</v>
      </c>
      <c r="H1480" s="0" t="s">
        <v>2331</v>
      </c>
      <c r="I1480" s="50" t="s">
        <v>35</v>
      </c>
      <c r="J1480" s="0" t="n">
        <v>2050</v>
      </c>
      <c r="K1480" s="48" t="str">
        <f aca="false">"*"&amp;IF(AND(A1480="EU",J1480=2035),0.95,IF(AND(A1480="EU",J1480=2050),0.93,IF(AND(A1480="USA",J1480=2035),0.96,IF(AND(A1480="USA",J1480=2050),0.94,IF(AND(A1480="Japan",J1480=2035),0.94,IF(AND(A1480="Japan",J1480=2050),0.92,IF(AND(A1480="Russia",J1480=2035),0.95,IF(AND(A1480="Russia",J1480=2050),0.93,IF(AND(A1480="China",J1480=2035),0.94,IF(AND(A1480="China",J1480=2050),0.92,IF(AND(A1480="India",J1480=2035),0.95,IF(AND(A1480="India",J1480=2050),0.92,IF(AND(A1480="Middle East",J1480=2035),0.94,IF(AND(A1480="Middle East",J1480=2050),0.9,IF(AND(A1480="Africa",J1480=2035),0.94,IF(AND(A1480="Africa",J1480=2050),0.91,IF(AND(A1480="Brazil",J1480=2035),0.95,IF(AND(A1480="Brazil",J1480=2050),0.92,""))))))))))))))))))</f>
        <v>*0.92</v>
      </c>
      <c r="P1480" s="41" t="s">
        <v>2331</v>
      </c>
      <c r="Q1480" s="52" t="s">
        <v>35</v>
      </c>
      <c r="R1480" s="41" t="n">
        <v>2035</v>
      </c>
      <c r="S1480" s="53" t="str">
        <f aca="false">"*"&amp;IF(AND(A1480="EU",R1480=2035),0.95,IF(AND(A1480="EU",R1480=2050),0.93,IF(AND(A1480="USA",R1480=2035),0.96,IF(AND(A1480="USA",R1480=2050),0.93,IF(AND(A1480="Japan",R1480=2035),0.94,IF(AND(A1480="Japan",R1480=2050),0.92,IF(AND(A1480="Russia",R1480=2035),0.95,IF(AND(A1480="Russia",R1480=2050),0.91,IF(AND(A1480="China",R1480=2035),0.93,IF(AND(A1480="China",R1480=2050),0.92,IF(AND(A1480="India",R1480=2035),0.94,IF(AND(A1480="India",R1480=2050),0.91,IF(AND(A1480="Middle East",R1480=2035),0.92,IF(AND(A1480="Middle East",R1480=2050),0.89,IF(AND(A1480="Africa",R1480=2035),0.93,IF(AND(A1480="Africa",R1480=2050),0.9,IF(AND(A1480="Brazil",R1480=2035),0.95,IF(AND(A1480="Brazil",R1480=2050),0.92,""))))))))))))))))))</f>
        <v>*0.95</v>
      </c>
      <c r="U1480" s="41" t="s">
        <v>2331</v>
      </c>
      <c r="V1480" s="52" t="s">
        <v>35</v>
      </c>
      <c r="W1480" s="41" t="n">
        <v>2050</v>
      </c>
      <c r="X1480" s="53" t="str">
        <f aca="false">"*"&amp;IF(AND(A1480="EU",W1480=2035),0.95,IF(AND(A1480="EU",W1480=2050),0.93,IF(AND(A1480="USA",W1480=2035),0.96,IF(AND(A1480="USA",W1480=2050),0.93,IF(AND(A1480="Japan",W1480=2035),0.94,IF(AND(A1480="Japan",W1480=2050),0.92,IF(AND(A1480="Russia",W1480=2035),0.95,IF(AND(A1480="Russia",W1480=2050),0.91,IF(AND(A1480="China",W1480=2035),0.93,IF(AND(A1480="China",W1480=2050),0.92,IF(AND(A1480="India",W1480=2035),0.94,IF(AND(A1480="India",W1480=2050),0.91,IF(AND(A1480="Middle East",W1480=2035),0.92,IF(AND(A1480="Middle East",W1480=2050),0.89,IF(AND(A1480="Africa",W1480=2035),0.93,IF(AND(A1480="Africa",W1480=2050),0.9,IF(AND(A1480="Brazil",W1480=2035),0.95,IF(AND(A1480="Brazil",W1480=2050),0.92,""))))))))))))))))))</f>
        <v>*0.92</v>
      </c>
      <c r="AC1480" s="0" t="s">
        <v>2331</v>
      </c>
      <c r="AD1480" s="50" t="s">
        <v>35</v>
      </c>
      <c r="AE1480" s="0" t="n">
        <v>2035</v>
      </c>
      <c r="AF1480" s="51" t="str">
        <f aca="false">"*"&amp;IF(AND(A1480="EU",AE1480=2035),0.93,IF(AND(A1480="EU",AE1480=2050),0.9,IF(AND(A1480="USA",AE1480=2035),0.92,IF(AND(A1480="USA",AE1480=2050),0.89,IF(AND(A1480="Japan",AE1480=2035),0.92,IF(AND(A1480="Japan",AE1480=2050),0.89,IF(AND(A1480="Russia",AE1480=2035),0.91,IF(AND(A1480="Russia",AE1480=2050),0.86,IF(AND(A1480="China",AE1480=2035),0.91,IF(AND(A1480="China",AE1480=2050),0.87,IF(AND(A1480="India",AE1480=2035),0.92,IF(AND(A1480="India",AE1480=2050),0.87,IF(AND(A1480="Middle East",AE1480=2035),0.89,IF(AND(A1480="Middle East",AE1480=2050),0.84,IF(AND(A1480="Africa",AE1480=2035),0.9,IF(AND(A1480="Africa",AE1480=2050),0.86,IF(AND(A1480="Brazil",AE1480=2035),0.93,IF(AND(A1480="Brazil",AE1480=2050),0.89,""))))))))))))))))))</f>
        <v>*0.93</v>
      </c>
      <c r="AG1480" s="51" t="str">
        <f aca="false">AG1479</f>
        <v>REZoning_Sol-Win</v>
      </c>
      <c r="AI1480" s="0" t="s">
        <v>2331</v>
      </c>
      <c r="AJ1480" s="50" t="s">
        <v>35</v>
      </c>
      <c r="AK1480" s="0" t="n">
        <v>2050</v>
      </c>
      <c r="AL1480" s="51" t="str">
        <f aca="false">"*"&amp;IF(AND(A1480="EU",AK1480=2035),0.93,IF(AND(A1480="EU",AK1480=2050),0.9,IF(AND(A1480="USA",AK1480=2035),0.92,IF(AND(A1480="USA",AK1480=2050),0.89,IF(AND(A1480="Japan",AK1480=2035),0.92,IF(AND(A1480="Japan",AK1480=2050),0.89,IF(AND(A1480="Russia",AK1480=2035),0.91,IF(AND(A1480="Russia",AK1480=2050),0.86,IF(AND(A1480="China",AK1480=2035),0.91,IF(AND(A1480="China",AK1480=2050),0.87,IF(AND(A1480="India",AK1480=2035),0.92,IF(AND(A1480="India",AK1480=2050),0.87,IF(AND(A1480="Middle East",AK1480=2035),0.89,IF(AND(A1480="Middle East",AK1480=2050),0.84,IF(AND(A1480="Africa",AK1480=2035),0.9,IF(AND(A1480="Africa",AK1480=2050),0.86,IF(AND(A1480="Brazil",AK1480=2035),0.93,IF(AND(A1480="Brazil",AK1480=2050),0.89,""))))))))))))))))))</f>
        <v>*0.89</v>
      </c>
      <c r="AM1480" s="51" t="str">
        <f aca="false">AM1479</f>
        <v>REZoning_Sol-Win</v>
      </c>
      <c r="AP1480" s="0" t="s">
        <v>2331</v>
      </c>
      <c r="AQ1480" s="0" t="s">
        <v>35</v>
      </c>
      <c r="AR1480" s="0" t="n">
        <v>2100</v>
      </c>
      <c r="AS1480" s="0" t="s">
        <v>914</v>
      </c>
      <c r="AT1480" s="0" t="s">
        <v>36</v>
      </c>
    </row>
    <row r="1481" customFormat="false" ht="28.5" hidden="false" customHeight="true" outlineLevel="0" collapsed="false">
      <c r="A1481" s="3" t="s">
        <v>61</v>
      </c>
      <c r="C1481" s="0" t="s">
        <v>2332</v>
      </c>
      <c r="D1481" s="50" t="s">
        <v>35</v>
      </c>
      <c r="E1481" s="0" t="n">
        <v>2035</v>
      </c>
      <c r="F1481" s="51" t="str">
        <f aca="false">"*"&amp;IF(AND(A1481="EU",E1481=2035),0.95,IF(AND(A1481="EU",E1481=2050),0.93,IF(AND(A1481="USA",E1481=2035),0.96,IF(AND(A1481="USA",E1481=2050),0.94,IF(AND(A1481="Japan",E1481=2035),0.94,IF(AND(A1481="Japan",E1481=2050),0.92,IF(AND(A1481="Russia",E1481=2035),0.95,IF(AND(A1481="Russia",E1481=2050),0.93,IF(AND(A1481="China",E1481=2035),0.94,IF(AND(A1481="China",E1481=2050),0.92,IF(AND(A1481="India",E1481=2035),0.95,IF(AND(A1481="India",E1481=2050),0.92,IF(AND(A1481="Middle East",E1481=2035),0.94,IF(AND(A1481="Middle East",E1481=2050),0.9,IF(AND(A1481="Africa",E1481=2035),0.94,IF(AND(A1481="Africa",E1481=2050),0.91,IF(AND(A1481="Brazil",E1481=2035),0.95,IF(AND(A1481="Brazil",E1481=2050),0.92,""))))))))))))))))))</f>
        <v>*0.95</v>
      </c>
      <c r="H1481" s="0" t="s">
        <v>2332</v>
      </c>
      <c r="I1481" s="50" t="s">
        <v>35</v>
      </c>
      <c r="J1481" s="0" t="n">
        <v>2050</v>
      </c>
      <c r="K1481" s="48" t="str">
        <f aca="false">"*"&amp;IF(AND(A1481="EU",J1481=2035),0.95,IF(AND(A1481="EU",J1481=2050),0.93,IF(AND(A1481="USA",J1481=2035),0.96,IF(AND(A1481="USA",J1481=2050),0.94,IF(AND(A1481="Japan",J1481=2035),0.94,IF(AND(A1481="Japan",J1481=2050),0.92,IF(AND(A1481="Russia",J1481=2035),0.95,IF(AND(A1481="Russia",J1481=2050),0.93,IF(AND(A1481="China",J1481=2035),0.94,IF(AND(A1481="China",J1481=2050),0.92,IF(AND(A1481="India",J1481=2035),0.95,IF(AND(A1481="India",J1481=2050),0.92,IF(AND(A1481="Middle East",J1481=2035),0.94,IF(AND(A1481="Middle East",J1481=2050),0.9,IF(AND(A1481="Africa",J1481=2035),0.94,IF(AND(A1481="Africa",J1481=2050),0.91,IF(AND(A1481="Brazil",J1481=2035),0.95,IF(AND(A1481="Brazil",J1481=2050),0.92,""))))))))))))))))))</f>
        <v>*0.92</v>
      </c>
      <c r="P1481" s="41" t="s">
        <v>2332</v>
      </c>
      <c r="Q1481" s="52" t="s">
        <v>35</v>
      </c>
      <c r="R1481" s="41" t="n">
        <v>2035</v>
      </c>
      <c r="S1481" s="53" t="str">
        <f aca="false">"*"&amp;IF(AND(A1481="EU",R1481=2035),0.95,IF(AND(A1481="EU",R1481=2050),0.93,IF(AND(A1481="USA",R1481=2035),0.96,IF(AND(A1481="USA",R1481=2050),0.93,IF(AND(A1481="Japan",R1481=2035),0.94,IF(AND(A1481="Japan",R1481=2050),0.92,IF(AND(A1481="Russia",R1481=2035),0.95,IF(AND(A1481="Russia",R1481=2050),0.91,IF(AND(A1481="China",R1481=2035),0.93,IF(AND(A1481="China",R1481=2050),0.92,IF(AND(A1481="India",R1481=2035),0.94,IF(AND(A1481="India",R1481=2050),0.91,IF(AND(A1481="Middle East",R1481=2035),0.92,IF(AND(A1481="Middle East",R1481=2050),0.89,IF(AND(A1481="Africa",R1481=2035),0.93,IF(AND(A1481="Africa",R1481=2050),0.9,IF(AND(A1481="Brazil",R1481=2035),0.95,IF(AND(A1481="Brazil",R1481=2050),0.92,""))))))))))))))))))</f>
        <v>*0.95</v>
      </c>
      <c r="U1481" s="41" t="s">
        <v>2332</v>
      </c>
      <c r="V1481" s="52" t="s">
        <v>35</v>
      </c>
      <c r="W1481" s="41" t="n">
        <v>2050</v>
      </c>
      <c r="X1481" s="53" t="str">
        <f aca="false">"*"&amp;IF(AND(A1481="EU",W1481=2035),0.95,IF(AND(A1481="EU",W1481=2050),0.93,IF(AND(A1481="USA",W1481=2035),0.96,IF(AND(A1481="USA",W1481=2050),0.93,IF(AND(A1481="Japan",W1481=2035),0.94,IF(AND(A1481="Japan",W1481=2050),0.92,IF(AND(A1481="Russia",W1481=2035),0.95,IF(AND(A1481="Russia",W1481=2050),0.91,IF(AND(A1481="China",W1481=2035),0.93,IF(AND(A1481="China",W1481=2050),0.92,IF(AND(A1481="India",W1481=2035),0.94,IF(AND(A1481="India",W1481=2050),0.91,IF(AND(A1481="Middle East",W1481=2035),0.92,IF(AND(A1481="Middle East",W1481=2050),0.89,IF(AND(A1481="Africa",W1481=2035),0.93,IF(AND(A1481="Africa",W1481=2050),0.9,IF(AND(A1481="Brazil",W1481=2035),0.95,IF(AND(A1481="Brazil",W1481=2050),0.92,""))))))))))))))))))</f>
        <v>*0.92</v>
      </c>
      <c r="AC1481" s="0" t="s">
        <v>2332</v>
      </c>
      <c r="AD1481" s="50" t="s">
        <v>35</v>
      </c>
      <c r="AE1481" s="0" t="n">
        <v>2035</v>
      </c>
      <c r="AF1481" s="51" t="str">
        <f aca="false">"*"&amp;IF(AND(A1481="EU",AE1481=2035),0.93,IF(AND(A1481="EU",AE1481=2050),0.9,IF(AND(A1481="USA",AE1481=2035),0.92,IF(AND(A1481="USA",AE1481=2050),0.89,IF(AND(A1481="Japan",AE1481=2035),0.92,IF(AND(A1481="Japan",AE1481=2050),0.89,IF(AND(A1481="Russia",AE1481=2035),0.91,IF(AND(A1481="Russia",AE1481=2050),0.86,IF(AND(A1481="China",AE1481=2035),0.91,IF(AND(A1481="China",AE1481=2050),0.87,IF(AND(A1481="India",AE1481=2035),0.92,IF(AND(A1481="India",AE1481=2050),0.87,IF(AND(A1481="Middle East",AE1481=2035),0.89,IF(AND(A1481="Middle East",AE1481=2050),0.84,IF(AND(A1481="Africa",AE1481=2035),0.9,IF(AND(A1481="Africa",AE1481=2050),0.86,IF(AND(A1481="Brazil",AE1481=2035),0.93,IF(AND(A1481="Brazil",AE1481=2050),0.89,""))))))))))))))))))</f>
        <v>*0.93</v>
      </c>
      <c r="AG1481" s="51" t="str">
        <f aca="false">AG1480</f>
        <v>REZoning_Sol-Win</v>
      </c>
      <c r="AI1481" s="0" t="s">
        <v>2332</v>
      </c>
      <c r="AJ1481" s="50" t="s">
        <v>35</v>
      </c>
      <c r="AK1481" s="0" t="n">
        <v>2050</v>
      </c>
      <c r="AL1481" s="51" t="str">
        <f aca="false">"*"&amp;IF(AND(A1481="EU",AK1481=2035),0.93,IF(AND(A1481="EU",AK1481=2050),0.9,IF(AND(A1481="USA",AK1481=2035),0.92,IF(AND(A1481="USA",AK1481=2050),0.89,IF(AND(A1481="Japan",AK1481=2035),0.92,IF(AND(A1481="Japan",AK1481=2050),0.89,IF(AND(A1481="Russia",AK1481=2035),0.91,IF(AND(A1481="Russia",AK1481=2050),0.86,IF(AND(A1481="China",AK1481=2035),0.91,IF(AND(A1481="China",AK1481=2050),0.87,IF(AND(A1481="India",AK1481=2035),0.92,IF(AND(A1481="India",AK1481=2050),0.87,IF(AND(A1481="Middle East",AK1481=2035),0.89,IF(AND(A1481="Middle East",AK1481=2050),0.84,IF(AND(A1481="Africa",AK1481=2035),0.9,IF(AND(A1481="Africa",AK1481=2050),0.86,IF(AND(A1481="Brazil",AK1481=2035),0.93,IF(AND(A1481="Brazil",AK1481=2050),0.89,""))))))))))))))))))</f>
        <v>*0.89</v>
      </c>
      <c r="AM1481" s="51" t="str">
        <f aca="false">AM1480</f>
        <v>REZoning_Sol-Win</v>
      </c>
      <c r="AP1481" s="0" t="s">
        <v>2332</v>
      </c>
      <c r="AQ1481" s="0" t="s">
        <v>35</v>
      </c>
      <c r="AR1481" s="0" t="n">
        <v>2100</v>
      </c>
      <c r="AS1481" s="0" t="s">
        <v>914</v>
      </c>
      <c r="AT1481" s="0" t="s">
        <v>36</v>
      </c>
    </row>
    <row r="1482" customFormat="false" ht="28.5" hidden="false" customHeight="true" outlineLevel="0" collapsed="false">
      <c r="A1482" s="3" t="s">
        <v>61</v>
      </c>
      <c r="C1482" s="0" t="s">
        <v>2333</v>
      </c>
      <c r="D1482" s="50" t="s">
        <v>35</v>
      </c>
      <c r="E1482" s="0" t="n">
        <v>2035</v>
      </c>
      <c r="F1482" s="51" t="str">
        <f aca="false">"*"&amp;IF(AND(A1482="EU",E1482=2035),0.95,IF(AND(A1482="EU",E1482=2050),0.93,IF(AND(A1482="USA",E1482=2035),0.96,IF(AND(A1482="USA",E1482=2050),0.94,IF(AND(A1482="Japan",E1482=2035),0.94,IF(AND(A1482="Japan",E1482=2050),0.92,IF(AND(A1482="Russia",E1482=2035),0.95,IF(AND(A1482="Russia",E1482=2050),0.93,IF(AND(A1482="China",E1482=2035),0.94,IF(AND(A1482="China",E1482=2050),0.92,IF(AND(A1482="India",E1482=2035),0.95,IF(AND(A1482="India",E1482=2050),0.92,IF(AND(A1482="Middle East",E1482=2035),0.94,IF(AND(A1482="Middle East",E1482=2050),0.9,IF(AND(A1482="Africa",E1482=2035),0.94,IF(AND(A1482="Africa",E1482=2050),0.91,IF(AND(A1482="Brazil",E1482=2035),0.95,IF(AND(A1482="Brazil",E1482=2050),0.92,""))))))))))))))))))</f>
        <v>*0.95</v>
      </c>
      <c r="H1482" s="0" t="s">
        <v>2333</v>
      </c>
      <c r="I1482" s="50" t="s">
        <v>35</v>
      </c>
      <c r="J1482" s="0" t="n">
        <v>2050</v>
      </c>
      <c r="K1482" s="48" t="str">
        <f aca="false">"*"&amp;IF(AND(A1482="EU",J1482=2035),0.95,IF(AND(A1482="EU",J1482=2050),0.93,IF(AND(A1482="USA",J1482=2035),0.96,IF(AND(A1482="USA",J1482=2050),0.94,IF(AND(A1482="Japan",J1482=2035),0.94,IF(AND(A1482="Japan",J1482=2050),0.92,IF(AND(A1482="Russia",J1482=2035),0.95,IF(AND(A1482="Russia",J1482=2050),0.93,IF(AND(A1482="China",J1482=2035),0.94,IF(AND(A1482="China",J1482=2050),0.92,IF(AND(A1482="India",J1482=2035),0.95,IF(AND(A1482="India",J1482=2050),0.92,IF(AND(A1482="Middle East",J1482=2035),0.94,IF(AND(A1482="Middle East",J1482=2050),0.9,IF(AND(A1482="Africa",J1482=2035),0.94,IF(AND(A1482="Africa",J1482=2050),0.91,IF(AND(A1482="Brazil",J1482=2035),0.95,IF(AND(A1482="Brazil",J1482=2050),0.92,""))))))))))))))))))</f>
        <v>*0.92</v>
      </c>
      <c r="P1482" s="41" t="s">
        <v>2333</v>
      </c>
      <c r="Q1482" s="52" t="s">
        <v>35</v>
      </c>
      <c r="R1482" s="41" t="n">
        <v>2035</v>
      </c>
      <c r="S1482" s="53" t="str">
        <f aca="false">"*"&amp;IF(AND(A1482="EU",R1482=2035),0.95,IF(AND(A1482="EU",R1482=2050),0.93,IF(AND(A1482="USA",R1482=2035),0.96,IF(AND(A1482="USA",R1482=2050),0.93,IF(AND(A1482="Japan",R1482=2035),0.94,IF(AND(A1482="Japan",R1482=2050),0.92,IF(AND(A1482="Russia",R1482=2035),0.95,IF(AND(A1482="Russia",R1482=2050),0.91,IF(AND(A1482="China",R1482=2035),0.93,IF(AND(A1482="China",R1482=2050),0.92,IF(AND(A1482="India",R1482=2035),0.94,IF(AND(A1482="India",R1482=2050),0.91,IF(AND(A1482="Middle East",R1482=2035),0.92,IF(AND(A1482="Middle East",R1482=2050),0.89,IF(AND(A1482="Africa",R1482=2035),0.93,IF(AND(A1482="Africa",R1482=2050),0.9,IF(AND(A1482="Brazil",R1482=2035),0.95,IF(AND(A1482="Brazil",R1482=2050),0.92,""))))))))))))))))))</f>
        <v>*0.95</v>
      </c>
      <c r="U1482" s="41" t="s">
        <v>2333</v>
      </c>
      <c r="V1482" s="52" t="s">
        <v>35</v>
      </c>
      <c r="W1482" s="41" t="n">
        <v>2050</v>
      </c>
      <c r="X1482" s="53" t="str">
        <f aca="false">"*"&amp;IF(AND(A1482="EU",W1482=2035),0.95,IF(AND(A1482="EU",W1482=2050),0.93,IF(AND(A1482="USA",W1482=2035),0.96,IF(AND(A1482="USA",W1482=2050),0.93,IF(AND(A1482="Japan",W1482=2035),0.94,IF(AND(A1482="Japan",W1482=2050),0.92,IF(AND(A1482="Russia",W1482=2035),0.95,IF(AND(A1482="Russia",W1482=2050),0.91,IF(AND(A1482="China",W1482=2035),0.93,IF(AND(A1482="China",W1482=2050),0.92,IF(AND(A1482="India",W1482=2035),0.94,IF(AND(A1482="India",W1482=2050),0.91,IF(AND(A1482="Middle East",W1482=2035),0.92,IF(AND(A1482="Middle East",W1482=2050),0.89,IF(AND(A1482="Africa",W1482=2035),0.93,IF(AND(A1482="Africa",W1482=2050),0.9,IF(AND(A1482="Brazil",W1482=2035),0.95,IF(AND(A1482="Brazil",W1482=2050),0.92,""))))))))))))))))))</f>
        <v>*0.92</v>
      </c>
      <c r="AC1482" s="0" t="s">
        <v>2333</v>
      </c>
      <c r="AD1482" s="50" t="s">
        <v>35</v>
      </c>
      <c r="AE1482" s="0" t="n">
        <v>2035</v>
      </c>
      <c r="AF1482" s="51" t="str">
        <f aca="false">"*"&amp;IF(AND(A1482="EU",AE1482=2035),0.93,IF(AND(A1482="EU",AE1482=2050),0.9,IF(AND(A1482="USA",AE1482=2035),0.92,IF(AND(A1482="USA",AE1482=2050),0.89,IF(AND(A1482="Japan",AE1482=2035),0.92,IF(AND(A1482="Japan",AE1482=2050),0.89,IF(AND(A1482="Russia",AE1482=2035),0.91,IF(AND(A1482="Russia",AE1482=2050),0.86,IF(AND(A1482="China",AE1482=2035),0.91,IF(AND(A1482="China",AE1482=2050),0.87,IF(AND(A1482="India",AE1482=2035),0.92,IF(AND(A1482="India",AE1482=2050),0.87,IF(AND(A1482="Middle East",AE1482=2035),0.89,IF(AND(A1482="Middle East",AE1482=2050),0.84,IF(AND(A1482="Africa",AE1482=2035),0.9,IF(AND(A1482="Africa",AE1482=2050),0.86,IF(AND(A1482="Brazil",AE1482=2035),0.93,IF(AND(A1482="Brazil",AE1482=2050),0.89,""))))))))))))))))))</f>
        <v>*0.93</v>
      </c>
      <c r="AG1482" s="51" t="str">
        <f aca="false">AG1481</f>
        <v>REZoning_Sol-Win</v>
      </c>
      <c r="AI1482" s="0" t="s">
        <v>2333</v>
      </c>
      <c r="AJ1482" s="50" t="s">
        <v>35</v>
      </c>
      <c r="AK1482" s="0" t="n">
        <v>2050</v>
      </c>
      <c r="AL1482" s="51" t="str">
        <f aca="false">"*"&amp;IF(AND(A1482="EU",AK1482=2035),0.93,IF(AND(A1482="EU",AK1482=2050),0.9,IF(AND(A1482="USA",AK1482=2035),0.92,IF(AND(A1482="USA",AK1482=2050),0.89,IF(AND(A1482="Japan",AK1482=2035),0.92,IF(AND(A1482="Japan",AK1482=2050),0.89,IF(AND(A1482="Russia",AK1482=2035),0.91,IF(AND(A1482="Russia",AK1482=2050),0.86,IF(AND(A1482="China",AK1482=2035),0.91,IF(AND(A1482="China",AK1482=2050),0.87,IF(AND(A1482="India",AK1482=2035),0.92,IF(AND(A1482="India",AK1482=2050),0.87,IF(AND(A1482="Middle East",AK1482=2035),0.89,IF(AND(A1482="Middle East",AK1482=2050),0.84,IF(AND(A1482="Africa",AK1482=2035),0.9,IF(AND(A1482="Africa",AK1482=2050),0.86,IF(AND(A1482="Brazil",AK1482=2035),0.93,IF(AND(A1482="Brazil",AK1482=2050),0.89,""))))))))))))))))))</f>
        <v>*0.89</v>
      </c>
      <c r="AM1482" s="51" t="str">
        <f aca="false">AM1481</f>
        <v>REZoning_Sol-Win</v>
      </c>
      <c r="AP1482" s="0" t="s">
        <v>2333</v>
      </c>
      <c r="AQ1482" s="0" t="s">
        <v>35</v>
      </c>
      <c r="AR1482" s="0" t="n">
        <v>2100</v>
      </c>
      <c r="AS1482" s="0" t="s">
        <v>914</v>
      </c>
      <c r="AT1482" s="0" t="s">
        <v>36</v>
      </c>
    </row>
    <row r="1483" customFormat="false" ht="28.5" hidden="false" customHeight="true" outlineLevel="0" collapsed="false">
      <c r="A1483" s="3" t="s">
        <v>61</v>
      </c>
      <c r="C1483" s="0" t="s">
        <v>2334</v>
      </c>
      <c r="D1483" s="50" t="s">
        <v>35</v>
      </c>
      <c r="E1483" s="0" t="n">
        <v>2035</v>
      </c>
      <c r="F1483" s="51" t="str">
        <f aca="false">"*"&amp;IF(AND(A1483="EU",E1483=2035),0.95,IF(AND(A1483="EU",E1483=2050),0.93,IF(AND(A1483="USA",E1483=2035),0.96,IF(AND(A1483="USA",E1483=2050),0.94,IF(AND(A1483="Japan",E1483=2035),0.94,IF(AND(A1483="Japan",E1483=2050),0.92,IF(AND(A1483="Russia",E1483=2035),0.95,IF(AND(A1483="Russia",E1483=2050),0.93,IF(AND(A1483="China",E1483=2035),0.94,IF(AND(A1483="China",E1483=2050),0.92,IF(AND(A1483="India",E1483=2035),0.95,IF(AND(A1483="India",E1483=2050),0.92,IF(AND(A1483="Middle East",E1483=2035),0.94,IF(AND(A1483="Middle East",E1483=2050),0.9,IF(AND(A1483="Africa",E1483=2035),0.94,IF(AND(A1483="Africa",E1483=2050),0.91,IF(AND(A1483="Brazil",E1483=2035),0.95,IF(AND(A1483="Brazil",E1483=2050),0.92,""))))))))))))))))))</f>
        <v>*0.95</v>
      </c>
      <c r="H1483" s="0" t="s">
        <v>2334</v>
      </c>
      <c r="I1483" s="50" t="s">
        <v>35</v>
      </c>
      <c r="J1483" s="0" t="n">
        <v>2050</v>
      </c>
      <c r="K1483" s="48" t="str">
        <f aca="false">"*"&amp;IF(AND(A1483="EU",J1483=2035),0.95,IF(AND(A1483="EU",J1483=2050),0.93,IF(AND(A1483="USA",J1483=2035),0.96,IF(AND(A1483="USA",J1483=2050),0.94,IF(AND(A1483="Japan",J1483=2035),0.94,IF(AND(A1483="Japan",J1483=2050),0.92,IF(AND(A1483="Russia",J1483=2035),0.95,IF(AND(A1483="Russia",J1483=2050),0.93,IF(AND(A1483="China",J1483=2035),0.94,IF(AND(A1483="China",J1483=2050),0.92,IF(AND(A1483="India",J1483=2035),0.95,IF(AND(A1483="India",J1483=2050),0.92,IF(AND(A1483="Middle East",J1483=2035),0.94,IF(AND(A1483="Middle East",J1483=2050),0.9,IF(AND(A1483="Africa",J1483=2035),0.94,IF(AND(A1483="Africa",J1483=2050),0.91,IF(AND(A1483="Brazil",J1483=2035),0.95,IF(AND(A1483="Brazil",J1483=2050),0.92,""))))))))))))))))))</f>
        <v>*0.92</v>
      </c>
      <c r="P1483" s="41" t="s">
        <v>2334</v>
      </c>
      <c r="Q1483" s="52" t="s">
        <v>35</v>
      </c>
      <c r="R1483" s="41" t="n">
        <v>2035</v>
      </c>
      <c r="S1483" s="53" t="str">
        <f aca="false">"*"&amp;IF(AND(A1483="EU",R1483=2035),0.95,IF(AND(A1483="EU",R1483=2050),0.93,IF(AND(A1483="USA",R1483=2035),0.96,IF(AND(A1483="USA",R1483=2050),0.93,IF(AND(A1483="Japan",R1483=2035),0.94,IF(AND(A1483="Japan",R1483=2050),0.92,IF(AND(A1483="Russia",R1483=2035),0.95,IF(AND(A1483="Russia",R1483=2050),0.91,IF(AND(A1483="China",R1483=2035),0.93,IF(AND(A1483="China",R1483=2050),0.92,IF(AND(A1483="India",R1483=2035),0.94,IF(AND(A1483="India",R1483=2050),0.91,IF(AND(A1483="Middle East",R1483=2035),0.92,IF(AND(A1483="Middle East",R1483=2050),0.89,IF(AND(A1483="Africa",R1483=2035),0.93,IF(AND(A1483="Africa",R1483=2050),0.9,IF(AND(A1483="Brazil",R1483=2035),0.95,IF(AND(A1483="Brazil",R1483=2050),0.92,""))))))))))))))))))</f>
        <v>*0.95</v>
      </c>
      <c r="U1483" s="41" t="s">
        <v>2334</v>
      </c>
      <c r="V1483" s="52" t="s">
        <v>35</v>
      </c>
      <c r="W1483" s="41" t="n">
        <v>2050</v>
      </c>
      <c r="X1483" s="53" t="str">
        <f aca="false">"*"&amp;IF(AND(A1483="EU",W1483=2035),0.95,IF(AND(A1483="EU",W1483=2050),0.93,IF(AND(A1483="USA",W1483=2035),0.96,IF(AND(A1483="USA",W1483=2050),0.93,IF(AND(A1483="Japan",W1483=2035),0.94,IF(AND(A1483="Japan",W1483=2050),0.92,IF(AND(A1483="Russia",W1483=2035),0.95,IF(AND(A1483="Russia",W1483=2050),0.91,IF(AND(A1483="China",W1483=2035),0.93,IF(AND(A1483="China",W1483=2050),0.92,IF(AND(A1483="India",W1483=2035),0.94,IF(AND(A1483="India",W1483=2050),0.91,IF(AND(A1483="Middle East",W1483=2035),0.92,IF(AND(A1483="Middle East",W1483=2050),0.89,IF(AND(A1483="Africa",W1483=2035),0.93,IF(AND(A1483="Africa",W1483=2050),0.9,IF(AND(A1483="Brazil",W1483=2035),0.95,IF(AND(A1483="Brazil",W1483=2050),0.92,""))))))))))))))))))</f>
        <v>*0.92</v>
      </c>
      <c r="AC1483" s="0" t="s">
        <v>2334</v>
      </c>
      <c r="AD1483" s="50" t="s">
        <v>35</v>
      </c>
      <c r="AE1483" s="0" t="n">
        <v>2035</v>
      </c>
      <c r="AF1483" s="51" t="str">
        <f aca="false">"*"&amp;IF(AND(A1483="EU",AE1483=2035),0.93,IF(AND(A1483="EU",AE1483=2050),0.9,IF(AND(A1483="USA",AE1483=2035),0.92,IF(AND(A1483="USA",AE1483=2050),0.89,IF(AND(A1483="Japan",AE1483=2035),0.92,IF(AND(A1483="Japan",AE1483=2050),0.89,IF(AND(A1483="Russia",AE1483=2035),0.91,IF(AND(A1483="Russia",AE1483=2050),0.86,IF(AND(A1483="China",AE1483=2035),0.91,IF(AND(A1483="China",AE1483=2050),0.87,IF(AND(A1483="India",AE1483=2035),0.92,IF(AND(A1483="India",AE1483=2050),0.87,IF(AND(A1483="Middle East",AE1483=2035),0.89,IF(AND(A1483="Middle East",AE1483=2050),0.84,IF(AND(A1483="Africa",AE1483=2035),0.9,IF(AND(A1483="Africa",AE1483=2050),0.86,IF(AND(A1483="Brazil",AE1483=2035),0.93,IF(AND(A1483="Brazil",AE1483=2050),0.89,""))))))))))))))))))</f>
        <v>*0.93</v>
      </c>
      <c r="AG1483" s="51" t="str">
        <f aca="false">AG1482</f>
        <v>REZoning_Sol-Win</v>
      </c>
      <c r="AI1483" s="0" t="s">
        <v>2334</v>
      </c>
      <c r="AJ1483" s="50" t="s">
        <v>35</v>
      </c>
      <c r="AK1483" s="0" t="n">
        <v>2050</v>
      </c>
      <c r="AL1483" s="51" t="str">
        <f aca="false">"*"&amp;IF(AND(A1483="EU",AK1483=2035),0.93,IF(AND(A1483="EU",AK1483=2050),0.9,IF(AND(A1483="USA",AK1483=2035),0.92,IF(AND(A1483="USA",AK1483=2050),0.89,IF(AND(A1483="Japan",AK1483=2035),0.92,IF(AND(A1483="Japan",AK1483=2050),0.89,IF(AND(A1483="Russia",AK1483=2035),0.91,IF(AND(A1483="Russia",AK1483=2050),0.86,IF(AND(A1483="China",AK1483=2035),0.91,IF(AND(A1483="China",AK1483=2050),0.87,IF(AND(A1483="India",AK1483=2035),0.92,IF(AND(A1483="India",AK1483=2050),0.87,IF(AND(A1483="Middle East",AK1483=2035),0.89,IF(AND(A1483="Middle East",AK1483=2050),0.84,IF(AND(A1483="Africa",AK1483=2035),0.9,IF(AND(A1483="Africa",AK1483=2050),0.86,IF(AND(A1483="Brazil",AK1483=2035),0.93,IF(AND(A1483="Brazil",AK1483=2050),0.89,""))))))))))))))))))</f>
        <v>*0.89</v>
      </c>
      <c r="AM1483" s="51" t="str">
        <f aca="false">AM1482</f>
        <v>REZoning_Sol-Win</v>
      </c>
      <c r="AP1483" s="0" t="s">
        <v>2334</v>
      </c>
      <c r="AQ1483" s="0" t="s">
        <v>35</v>
      </c>
      <c r="AR1483" s="0" t="n">
        <v>2100</v>
      </c>
      <c r="AS1483" s="0" t="s">
        <v>914</v>
      </c>
      <c r="AT1483" s="0" t="s">
        <v>36</v>
      </c>
    </row>
    <row r="1484" customFormat="false" ht="28.5" hidden="false" customHeight="true" outlineLevel="0" collapsed="false">
      <c r="A1484" s="3" t="s">
        <v>61</v>
      </c>
      <c r="C1484" s="0" t="s">
        <v>2335</v>
      </c>
      <c r="D1484" s="50" t="s">
        <v>35</v>
      </c>
      <c r="E1484" s="0" t="n">
        <v>2035</v>
      </c>
      <c r="F1484" s="51" t="str">
        <f aca="false">"*"&amp;IF(AND(A1484="EU",E1484=2035),0.95,IF(AND(A1484="EU",E1484=2050),0.93,IF(AND(A1484="USA",E1484=2035),0.96,IF(AND(A1484="USA",E1484=2050),0.94,IF(AND(A1484="Japan",E1484=2035),0.94,IF(AND(A1484="Japan",E1484=2050),0.92,IF(AND(A1484="Russia",E1484=2035),0.95,IF(AND(A1484="Russia",E1484=2050),0.93,IF(AND(A1484="China",E1484=2035),0.94,IF(AND(A1484="China",E1484=2050),0.92,IF(AND(A1484="India",E1484=2035),0.95,IF(AND(A1484="India",E1484=2050),0.92,IF(AND(A1484="Middle East",E1484=2035),0.94,IF(AND(A1484="Middle East",E1484=2050),0.9,IF(AND(A1484="Africa",E1484=2035),0.94,IF(AND(A1484="Africa",E1484=2050),0.91,IF(AND(A1484="Brazil",E1484=2035),0.95,IF(AND(A1484="Brazil",E1484=2050),0.92,""))))))))))))))))))</f>
        <v>*0.95</v>
      </c>
      <c r="H1484" s="0" t="s">
        <v>2335</v>
      </c>
      <c r="I1484" s="50" t="s">
        <v>35</v>
      </c>
      <c r="J1484" s="0" t="n">
        <v>2050</v>
      </c>
      <c r="K1484" s="48" t="str">
        <f aca="false">"*"&amp;IF(AND(A1484="EU",J1484=2035),0.95,IF(AND(A1484="EU",J1484=2050),0.93,IF(AND(A1484="USA",J1484=2035),0.96,IF(AND(A1484="USA",J1484=2050),0.94,IF(AND(A1484="Japan",J1484=2035),0.94,IF(AND(A1484="Japan",J1484=2050),0.92,IF(AND(A1484="Russia",J1484=2035),0.95,IF(AND(A1484="Russia",J1484=2050),0.93,IF(AND(A1484="China",J1484=2035),0.94,IF(AND(A1484="China",J1484=2050),0.92,IF(AND(A1484="India",J1484=2035),0.95,IF(AND(A1484="India",J1484=2050),0.92,IF(AND(A1484="Middle East",J1484=2035),0.94,IF(AND(A1484="Middle East",J1484=2050),0.9,IF(AND(A1484="Africa",J1484=2035),0.94,IF(AND(A1484="Africa",J1484=2050),0.91,IF(AND(A1484="Brazil",J1484=2035),0.95,IF(AND(A1484="Brazil",J1484=2050),0.92,""))))))))))))))))))</f>
        <v>*0.92</v>
      </c>
      <c r="P1484" s="41" t="s">
        <v>2335</v>
      </c>
      <c r="Q1484" s="52" t="s">
        <v>35</v>
      </c>
      <c r="R1484" s="41" t="n">
        <v>2035</v>
      </c>
      <c r="S1484" s="53" t="str">
        <f aca="false">"*"&amp;IF(AND(A1484="EU",R1484=2035),0.95,IF(AND(A1484="EU",R1484=2050),0.93,IF(AND(A1484="USA",R1484=2035),0.96,IF(AND(A1484="USA",R1484=2050),0.93,IF(AND(A1484="Japan",R1484=2035),0.94,IF(AND(A1484="Japan",R1484=2050),0.92,IF(AND(A1484="Russia",R1484=2035),0.95,IF(AND(A1484="Russia",R1484=2050),0.91,IF(AND(A1484="China",R1484=2035),0.93,IF(AND(A1484="China",R1484=2050),0.92,IF(AND(A1484="India",R1484=2035),0.94,IF(AND(A1484="India",R1484=2050),0.91,IF(AND(A1484="Middle East",R1484=2035),0.92,IF(AND(A1484="Middle East",R1484=2050),0.89,IF(AND(A1484="Africa",R1484=2035),0.93,IF(AND(A1484="Africa",R1484=2050),0.9,IF(AND(A1484="Brazil",R1484=2035),0.95,IF(AND(A1484="Brazil",R1484=2050),0.92,""))))))))))))))))))</f>
        <v>*0.95</v>
      </c>
      <c r="U1484" s="41" t="s">
        <v>2335</v>
      </c>
      <c r="V1484" s="52" t="s">
        <v>35</v>
      </c>
      <c r="W1484" s="41" t="n">
        <v>2050</v>
      </c>
      <c r="X1484" s="53" t="str">
        <f aca="false">"*"&amp;IF(AND(A1484="EU",W1484=2035),0.95,IF(AND(A1484="EU",W1484=2050),0.93,IF(AND(A1484="USA",W1484=2035),0.96,IF(AND(A1484="USA",W1484=2050),0.93,IF(AND(A1484="Japan",W1484=2035),0.94,IF(AND(A1484="Japan",W1484=2050),0.92,IF(AND(A1484="Russia",W1484=2035),0.95,IF(AND(A1484="Russia",W1484=2050),0.91,IF(AND(A1484="China",W1484=2035),0.93,IF(AND(A1484="China",W1484=2050),0.92,IF(AND(A1484="India",W1484=2035),0.94,IF(AND(A1484="India",W1484=2050),0.91,IF(AND(A1484="Middle East",W1484=2035),0.92,IF(AND(A1484="Middle East",W1484=2050),0.89,IF(AND(A1484="Africa",W1484=2035),0.93,IF(AND(A1484="Africa",W1484=2050),0.9,IF(AND(A1484="Brazil",W1484=2035),0.95,IF(AND(A1484="Brazil",W1484=2050),0.92,""))))))))))))))))))</f>
        <v>*0.92</v>
      </c>
      <c r="AC1484" s="0" t="s">
        <v>2335</v>
      </c>
      <c r="AD1484" s="50" t="s">
        <v>35</v>
      </c>
      <c r="AE1484" s="0" t="n">
        <v>2035</v>
      </c>
      <c r="AF1484" s="51" t="str">
        <f aca="false">"*"&amp;IF(AND(A1484="EU",AE1484=2035),0.93,IF(AND(A1484="EU",AE1484=2050),0.9,IF(AND(A1484="USA",AE1484=2035),0.92,IF(AND(A1484="USA",AE1484=2050),0.89,IF(AND(A1484="Japan",AE1484=2035),0.92,IF(AND(A1484="Japan",AE1484=2050),0.89,IF(AND(A1484="Russia",AE1484=2035),0.91,IF(AND(A1484="Russia",AE1484=2050),0.86,IF(AND(A1484="China",AE1484=2035),0.91,IF(AND(A1484="China",AE1484=2050),0.87,IF(AND(A1484="India",AE1484=2035),0.92,IF(AND(A1484="India",AE1484=2050),0.87,IF(AND(A1484="Middle East",AE1484=2035),0.89,IF(AND(A1484="Middle East",AE1484=2050),0.84,IF(AND(A1484="Africa",AE1484=2035),0.9,IF(AND(A1484="Africa",AE1484=2050),0.86,IF(AND(A1484="Brazil",AE1484=2035),0.93,IF(AND(A1484="Brazil",AE1484=2050),0.89,""))))))))))))))))))</f>
        <v>*0.93</v>
      </c>
      <c r="AG1484" s="51" t="str">
        <f aca="false">AG1483</f>
        <v>REZoning_Sol-Win</v>
      </c>
      <c r="AI1484" s="0" t="s">
        <v>2335</v>
      </c>
      <c r="AJ1484" s="50" t="s">
        <v>35</v>
      </c>
      <c r="AK1484" s="0" t="n">
        <v>2050</v>
      </c>
      <c r="AL1484" s="51" t="str">
        <f aca="false">"*"&amp;IF(AND(A1484="EU",AK1484=2035),0.93,IF(AND(A1484="EU",AK1484=2050),0.9,IF(AND(A1484="USA",AK1484=2035),0.92,IF(AND(A1484="USA",AK1484=2050),0.89,IF(AND(A1484="Japan",AK1484=2035),0.92,IF(AND(A1484="Japan",AK1484=2050),0.89,IF(AND(A1484="Russia",AK1484=2035),0.91,IF(AND(A1484="Russia",AK1484=2050),0.86,IF(AND(A1484="China",AK1484=2035),0.91,IF(AND(A1484="China",AK1484=2050),0.87,IF(AND(A1484="India",AK1484=2035),0.92,IF(AND(A1484="India",AK1484=2050),0.87,IF(AND(A1484="Middle East",AK1484=2035),0.89,IF(AND(A1484="Middle East",AK1484=2050),0.84,IF(AND(A1484="Africa",AK1484=2035),0.9,IF(AND(A1484="Africa",AK1484=2050),0.86,IF(AND(A1484="Brazil",AK1484=2035),0.93,IF(AND(A1484="Brazil",AK1484=2050),0.89,""))))))))))))))))))</f>
        <v>*0.89</v>
      </c>
      <c r="AM1484" s="51" t="str">
        <f aca="false">AM1483</f>
        <v>REZoning_Sol-Win</v>
      </c>
      <c r="AP1484" s="0" t="s">
        <v>2335</v>
      </c>
      <c r="AQ1484" s="0" t="s">
        <v>35</v>
      </c>
      <c r="AR1484" s="0" t="n">
        <v>2100</v>
      </c>
      <c r="AS1484" s="0" t="s">
        <v>914</v>
      </c>
      <c r="AT1484" s="0" t="s">
        <v>36</v>
      </c>
    </row>
    <row r="1485" customFormat="false" ht="28.5" hidden="false" customHeight="true" outlineLevel="0" collapsed="false">
      <c r="A1485" s="3" t="s">
        <v>61</v>
      </c>
      <c r="C1485" s="0" t="s">
        <v>2336</v>
      </c>
      <c r="D1485" s="50" t="s">
        <v>35</v>
      </c>
      <c r="E1485" s="0" t="n">
        <v>2035</v>
      </c>
      <c r="F1485" s="51" t="str">
        <f aca="false">"*"&amp;IF(AND(A1485="EU",E1485=2035),0.95,IF(AND(A1485="EU",E1485=2050),0.93,IF(AND(A1485="USA",E1485=2035),0.96,IF(AND(A1485="USA",E1485=2050),0.94,IF(AND(A1485="Japan",E1485=2035),0.94,IF(AND(A1485="Japan",E1485=2050),0.92,IF(AND(A1485="Russia",E1485=2035),0.95,IF(AND(A1485="Russia",E1485=2050),0.93,IF(AND(A1485="China",E1485=2035),0.94,IF(AND(A1485="China",E1485=2050),0.92,IF(AND(A1485="India",E1485=2035),0.95,IF(AND(A1485="India",E1485=2050),0.92,IF(AND(A1485="Middle East",E1485=2035),0.94,IF(AND(A1485="Middle East",E1485=2050),0.9,IF(AND(A1485="Africa",E1485=2035),0.94,IF(AND(A1485="Africa",E1485=2050),0.91,IF(AND(A1485="Brazil",E1485=2035),0.95,IF(AND(A1485="Brazil",E1485=2050),0.92,""))))))))))))))))))</f>
        <v>*0.95</v>
      </c>
      <c r="H1485" s="0" t="s">
        <v>2336</v>
      </c>
      <c r="I1485" s="50" t="s">
        <v>35</v>
      </c>
      <c r="J1485" s="0" t="n">
        <v>2050</v>
      </c>
      <c r="K1485" s="48" t="str">
        <f aca="false">"*"&amp;IF(AND(A1485="EU",J1485=2035),0.95,IF(AND(A1485="EU",J1485=2050),0.93,IF(AND(A1485="USA",J1485=2035),0.96,IF(AND(A1485="USA",J1485=2050),0.94,IF(AND(A1485="Japan",J1485=2035),0.94,IF(AND(A1485="Japan",J1485=2050),0.92,IF(AND(A1485="Russia",J1485=2035),0.95,IF(AND(A1485="Russia",J1485=2050),0.93,IF(AND(A1485="China",J1485=2035),0.94,IF(AND(A1485="China",J1485=2050),0.92,IF(AND(A1485="India",J1485=2035),0.95,IF(AND(A1485="India",J1485=2050),0.92,IF(AND(A1485="Middle East",J1485=2035),0.94,IF(AND(A1485="Middle East",J1485=2050),0.9,IF(AND(A1485="Africa",J1485=2035),0.94,IF(AND(A1485="Africa",J1485=2050),0.91,IF(AND(A1485="Brazil",J1485=2035),0.95,IF(AND(A1485="Brazil",J1485=2050),0.92,""))))))))))))))))))</f>
        <v>*0.92</v>
      </c>
      <c r="P1485" s="41" t="s">
        <v>2336</v>
      </c>
      <c r="Q1485" s="52" t="s">
        <v>35</v>
      </c>
      <c r="R1485" s="41" t="n">
        <v>2035</v>
      </c>
      <c r="S1485" s="53" t="str">
        <f aca="false">"*"&amp;IF(AND(A1485="EU",R1485=2035),0.95,IF(AND(A1485="EU",R1485=2050),0.93,IF(AND(A1485="USA",R1485=2035),0.96,IF(AND(A1485="USA",R1485=2050),0.93,IF(AND(A1485="Japan",R1485=2035),0.94,IF(AND(A1485="Japan",R1485=2050),0.92,IF(AND(A1485="Russia",R1485=2035),0.95,IF(AND(A1485="Russia",R1485=2050),0.91,IF(AND(A1485="China",R1485=2035),0.93,IF(AND(A1485="China",R1485=2050),0.92,IF(AND(A1485="India",R1485=2035),0.94,IF(AND(A1485="India",R1485=2050),0.91,IF(AND(A1485="Middle East",R1485=2035),0.92,IF(AND(A1485="Middle East",R1485=2050),0.89,IF(AND(A1485="Africa",R1485=2035),0.93,IF(AND(A1485="Africa",R1485=2050),0.9,IF(AND(A1485="Brazil",R1485=2035),0.95,IF(AND(A1485="Brazil",R1485=2050),0.92,""))))))))))))))))))</f>
        <v>*0.95</v>
      </c>
      <c r="U1485" s="41" t="s">
        <v>2336</v>
      </c>
      <c r="V1485" s="52" t="s">
        <v>35</v>
      </c>
      <c r="W1485" s="41" t="n">
        <v>2050</v>
      </c>
      <c r="X1485" s="53" t="str">
        <f aca="false">"*"&amp;IF(AND(A1485="EU",W1485=2035),0.95,IF(AND(A1485="EU",W1485=2050),0.93,IF(AND(A1485="USA",W1485=2035),0.96,IF(AND(A1485="USA",W1485=2050),0.93,IF(AND(A1485="Japan",W1485=2035),0.94,IF(AND(A1485="Japan",W1485=2050),0.92,IF(AND(A1485="Russia",W1485=2035),0.95,IF(AND(A1485="Russia",W1485=2050),0.91,IF(AND(A1485="China",W1485=2035),0.93,IF(AND(A1485="China",W1485=2050),0.92,IF(AND(A1485="India",W1485=2035),0.94,IF(AND(A1485="India",W1485=2050),0.91,IF(AND(A1485="Middle East",W1485=2035),0.92,IF(AND(A1485="Middle East",W1485=2050),0.89,IF(AND(A1485="Africa",W1485=2035),0.93,IF(AND(A1485="Africa",W1485=2050),0.9,IF(AND(A1485="Brazil",W1485=2035),0.95,IF(AND(A1485="Brazil",W1485=2050),0.92,""))))))))))))))))))</f>
        <v>*0.92</v>
      </c>
      <c r="AC1485" s="0" t="s">
        <v>2336</v>
      </c>
      <c r="AD1485" s="50" t="s">
        <v>35</v>
      </c>
      <c r="AE1485" s="0" t="n">
        <v>2035</v>
      </c>
      <c r="AF1485" s="51" t="str">
        <f aca="false">"*"&amp;IF(AND(A1485="EU",AE1485=2035),0.93,IF(AND(A1485="EU",AE1485=2050),0.9,IF(AND(A1485="USA",AE1485=2035),0.92,IF(AND(A1485="USA",AE1485=2050),0.89,IF(AND(A1485="Japan",AE1485=2035),0.92,IF(AND(A1485="Japan",AE1485=2050),0.89,IF(AND(A1485="Russia",AE1485=2035),0.91,IF(AND(A1485="Russia",AE1485=2050),0.86,IF(AND(A1485="China",AE1485=2035),0.91,IF(AND(A1485="China",AE1485=2050),0.87,IF(AND(A1485="India",AE1485=2035),0.92,IF(AND(A1485="India",AE1485=2050),0.87,IF(AND(A1485="Middle East",AE1485=2035),0.89,IF(AND(A1485="Middle East",AE1485=2050),0.84,IF(AND(A1485="Africa",AE1485=2035),0.9,IF(AND(A1485="Africa",AE1485=2050),0.86,IF(AND(A1485="Brazil",AE1485=2035),0.93,IF(AND(A1485="Brazil",AE1485=2050),0.89,""))))))))))))))))))</f>
        <v>*0.93</v>
      </c>
      <c r="AG1485" s="51" t="str">
        <f aca="false">AG1484</f>
        <v>REZoning_Sol-Win</v>
      </c>
      <c r="AI1485" s="0" t="s">
        <v>2336</v>
      </c>
      <c r="AJ1485" s="50" t="s">
        <v>35</v>
      </c>
      <c r="AK1485" s="0" t="n">
        <v>2050</v>
      </c>
      <c r="AL1485" s="51" t="str">
        <f aca="false">"*"&amp;IF(AND(A1485="EU",AK1485=2035),0.93,IF(AND(A1485="EU",AK1485=2050),0.9,IF(AND(A1485="USA",AK1485=2035),0.92,IF(AND(A1485="USA",AK1485=2050),0.89,IF(AND(A1485="Japan",AK1485=2035),0.92,IF(AND(A1485="Japan",AK1485=2050),0.89,IF(AND(A1485="Russia",AK1485=2035),0.91,IF(AND(A1485="Russia",AK1485=2050),0.86,IF(AND(A1485="China",AK1485=2035),0.91,IF(AND(A1485="China",AK1485=2050),0.87,IF(AND(A1485="India",AK1485=2035),0.92,IF(AND(A1485="India",AK1485=2050),0.87,IF(AND(A1485="Middle East",AK1485=2035),0.89,IF(AND(A1485="Middle East",AK1485=2050),0.84,IF(AND(A1485="Africa",AK1485=2035),0.9,IF(AND(A1485="Africa",AK1485=2050),0.86,IF(AND(A1485="Brazil",AK1485=2035),0.93,IF(AND(A1485="Brazil",AK1485=2050),0.89,""))))))))))))))))))</f>
        <v>*0.89</v>
      </c>
      <c r="AM1485" s="51" t="str">
        <f aca="false">AM1484</f>
        <v>REZoning_Sol-Win</v>
      </c>
      <c r="AP1485" s="0" t="s">
        <v>2336</v>
      </c>
      <c r="AQ1485" s="0" t="s">
        <v>35</v>
      </c>
      <c r="AR1485" s="0" t="n">
        <v>2100</v>
      </c>
      <c r="AS1485" s="0" t="s">
        <v>914</v>
      </c>
      <c r="AT1485" s="0" t="s">
        <v>36</v>
      </c>
    </row>
    <row r="1486" customFormat="false" ht="28.5" hidden="false" customHeight="true" outlineLevel="0" collapsed="false">
      <c r="A1486" s="3" t="s">
        <v>61</v>
      </c>
      <c r="C1486" s="0" t="s">
        <v>2337</v>
      </c>
      <c r="D1486" s="50" t="s">
        <v>35</v>
      </c>
      <c r="E1486" s="0" t="n">
        <v>2035</v>
      </c>
      <c r="F1486" s="51" t="str">
        <f aca="false">"*"&amp;IF(AND(A1486="EU",E1486=2035),0.95,IF(AND(A1486="EU",E1486=2050),0.93,IF(AND(A1486="USA",E1486=2035),0.96,IF(AND(A1486="USA",E1486=2050),0.94,IF(AND(A1486="Japan",E1486=2035),0.94,IF(AND(A1486="Japan",E1486=2050),0.92,IF(AND(A1486="Russia",E1486=2035),0.95,IF(AND(A1486="Russia",E1486=2050),0.93,IF(AND(A1486="China",E1486=2035),0.94,IF(AND(A1486="China",E1486=2050),0.92,IF(AND(A1486="India",E1486=2035),0.95,IF(AND(A1486="India",E1486=2050),0.92,IF(AND(A1486="Middle East",E1486=2035),0.94,IF(AND(A1486="Middle East",E1486=2050),0.9,IF(AND(A1486="Africa",E1486=2035),0.94,IF(AND(A1486="Africa",E1486=2050),0.91,IF(AND(A1486="Brazil",E1486=2035),0.95,IF(AND(A1486="Brazil",E1486=2050),0.92,""))))))))))))))))))</f>
        <v>*0.95</v>
      </c>
      <c r="H1486" s="0" t="s">
        <v>2337</v>
      </c>
      <c r="I1486" s="50" t="s">
        <v>35</v>
      </c>
      <c r="J1486" s="0" t="n">
        <v>2050</v>
      </c>
      <c r="K1486" s="48" t="str">
        <f aca="false">"*"&amp;IF(AND(A1486="EU",J1486=2035),0.95,IF(AND(A1486="EU",J1486=2050),0.93,IF(AND(A1486="USA",J1486=2035),0.96,IF(AND(A1486="USA",J1486=2050),0.94,IF(AND(A1486="Japan",J1486=2035),0.94,IF(AND(A1486="Japan",J1486=2050),0.92,IF(AND(A1486="Russia",J1486=2035),0.95,IF(AND(A1486="Russia",J1486=2050),0.93,IF(AND(A1486="China",J1486=2035),0.94,IF(AND(A1486="China",J1486=2050),0.92,IF(AND(A1486="India",J1486=2035),0.95,IF(AND(A1486="India",J1486=2050),0.92,IF(AND(A1486="Middle East",J1486=2035),0.94,IF(AND(A1486="Middle East",J1486=2050),0.9,IF(AND(A1486="Africa",J1486=2035),0.94,IF(AND(A1486="Africa",J1486=2050),0.91,IF(AND(A1486="Brazil",J1486=2035),0.95,IF(AND(A1486="Brazil",J1486=2050),0.92,""))))))))))))))))))</f>
        <v>*0.92</v>
      </c>
      <c r="P1486" s="41" t="s">
        <v>2337</v>
      </c>
      <c r="Q1486" s="52" t="s">
        <v>35</v>
      </c>
      <c r="R1486" s="41" t="n">
        <v>2035</v>
      </c>
      <c r="S1486" s="53" t="str">
        <f aca="false">"*"&amp;IF(AND(A1486="EU",R1486=2035),0.95,IF(AND(A1486="EU",R1486=2050),0.93,IF(AND(A1486="USA",R1486=2035),0.96,IF(AND(A1486="USA",R1486=2050),0.93,IF(AND(A1486="Japan",R1486=2035),0.94,IF(AND(A1486="Japan",R1486=2050),0.92,IF(AND(A1486="Russia",R1486=2035),0.95,IF(AND(A1486="Russia",R1486=2050),0.91,IF(AND(A1486="China",R1486=2035),0.93,IF(AND(A1486="China",R1486=2050),0.92,IF(AND(A1486="India",R1486=2035),0.94,IF(AND(A1486="India",R1486=2050),0.91,IF(AND(A1486="Middle East",R1486=2035),0.92,IF(AND(A1486="Middle East",R1486=2050),0.89,IF(AND(A1486="Africa",R1486=2035),0.93,IF(AND(A1486="Africa",R1486=2050),0.9,IF(AND(A1486="Brazil",R1486=2035),0.95,IF(AND(A1486="Brazil",R1486=2050),0.92,""))))))))))))))))))</f>
        <v>*0.95</v>
      </c>
      <c r="U1486" s="41" t="s">
        <v>2337</v>
      </c>
      <c r="V1486" s="52" t="s">
        <v>35</v>
      </c>
      <c r="W1486" s="41" t="n">
        <v>2050</v>
      </c>
      <c r="X1486" s="53" t="str">
        <f aca="false">"*"&amp;IF(AND(A1486="EU",W1486=2035),0.95,IF(AND(A1486="EU",W1486=2050),0.93,IF(AND(A1486="USA",W1486=2035),0.96,IF(AND(A1486="USA",W1486=2050),0.93,IF(AND(A1486="Japan",W1486=2035),0.94,IF(AND(A1486="Japan",W1486=2050),0.92,IF(AND(A1486="Russia",W1486=2035),0.95,IF(AND(A1486="Russia",W1486=2050),0.91,IF(AND(A1486="China",W1486=2035),0.93,IF(AND(A1486="China",W1486=2050),0.92,IF(AND(A1486="India",W1486=2035),0.94,IF(AND(A1486="India",W1486=2050),0.91,IF(AND(A1486="Middle East",W1486=2035),0.92,IF(AND(A1486="Middle East",W1486=2050),0.89,IF(AND(A1486="Africa",W1486=2035),0.93,IF(AND(A1486="Africa",W1486=2050),0.9,IF(AND(A1486="Brazil",W1486=2035),0.95,IF(AND(A1486="Brazil",W1486=2050),0.92,""))))))))))))))))))</f>
        <v>*0.92</v>
      </c>
      <c r="AC1486" s="0" t="s">
        <v>2337</v>
      </c>
      <c r="AD1486" s="50" t="s">
        <v>35</v>
      </c>
      <c r="AE1486" s="0" t="n">
        <v>2035</v>
      </c>
      <c r="AF1486" s="51" t="str">
        <f aca="false">"*"&amp;IF(AND(A1486="EU",AE1486=2035),0.93,IF(AND(A1486="EU",AE1486=2050),0.9,IF(AND(A1486="USA",AE1486=2035),0.92,IF(AND(A1486="USA",AE1486=2050),0.89,IF(AND(A1486="Japan",AE1486=2035),0.92,IF(AND(A1486="Japan",AE1486=2050),0.89,IF(AND(A1486="Russia",AE1486=2035),0.91,IF(AND(A1486="Russia",AE1486=2050),0.86,IF(AND(A1486="China",AE1486=2035),0.91,IF(AND(A1486="China",AE1486=2050),0.87,IF(AND(A1486="India",AE1486=2035),0.92,IF(AND(A1486="India",AE1486=2050),0.87,IF(AND(A1486="Middle East",AE1486=2035),0.89,IF(AND(A1486="Middle East",AE1486=2050),0.84,IF(AND(A1486="Africa",AE1486=2035),0.9,IF(AND(A1486="Africa",AE1486=2050),0.86,IF(AND(A1486="Brazil",AE1486=2035),0.93,IF(AND(A1486="Brazil",AE1486=2050),0.89,""))))))))))))))))))</f>
        <v>*0.93</v>
      </c>
      <c r="AG1486" s="51" t="str">
        <f aca="false">AG1485</f>
        <v>REZoning_Sol-Win</v>
      </c>
      <c r="AI1486" s="0" t="s">
        <v>2337</v>
      </c>
      <c r="AJ1486" s="50" t="s">
        <v>35</v>
      </c>
      <c r="AK1486" s="0" t="n">
        <v>2050</v>
      </c>
      <c r="AL1486" s="51" t="str">
        <f aca="false">"*"&amp;IF(AND(A1486="EU",AK1486=2035),0.93,IF(AND(A1486="EU",AK1486=2050),0.9,IF(AND(A1486="USA",AK1486=2035),0.92,IF(AND(A1486="USA",AK1486=2050),0.89,IF(AND(A1486="Japan",AK1486=2035),0.92,IF(AND(A1486="Japan",AK1486=2050),0.89,IF(AND(A1486="Russia",AK1486=2035),0.91,IF(AND(A1486="Russia",AK1486=2050),0.86,IF(AND(A1486="China",AK1486=2035),0.91,IF(AND(A1486="China",AK1486=2050),0.87,IF(AND(A1486="India",AK1486=2035),0.92,IF(AND(A1486="India",AK1486=2050),0.87,IF(AND(A1486="Middle East",AK1486=2035),0.89,IF(AND(A1486="Middle East",AK1486=2050),0.84,IF(AND(A1486="Africa",AK1486=2035),0.9,IF(AND(A1486="Africa",AK1486=2050),0.86,IF(AND(A1486="Brazil",AK1486=2035),0.93,IF(AND(A1486="Brazil",AK1486=2050),0.89,""))))))))))))))))))</f>
        <v>*0.89</v>
      </c>
      <c r="AM1486" s="51" t="str">
        <f aca="false">AM1485</f>
        <v>REZoning_Sol-Win</v>
      </c>
      <c r="AP1486" s="0" t="s">
        <v>2337</v>
      </c>
      <c r="AQ1486" s="0" t="s">
        <v>35</v>
      </c>
      <c r="AR1486" s="0" t="n">
        <v>2100</v>
      </c>
      <c r="AS1486" s="0" t="s">
        <v>914</v>
      </c>
      <c r="AT1486" s="0" t="s">
        <v>36</v>
      </c>
    </row>
    <row r="1487" customFormat="false" ht="28.5" hidden="false" customHeight="true" outlineLevel="0" collapsed="false">
      <c r="A1487" s="3" t="s">
        <v>61</v>
      </c>
      <c r="C1487" s="0" t="s">
        <v>2338</v>
      </c>
      <c r="D1487" s="50" t="s">
        <v>35</v>
      </c>
      <c r="E1487" s="0" t="n">
        <v>2035</v>
      </c>
      <c r="F1487" s="51" t="str">
        <f aca="false">"*"&amp;IF(AND(A1487="EU",E1487=2035),0.95,IF(AND(A1487="EU",E1487=2050),0.93,IF(AND(A1487="USA",E1487=2035),0.96,IF(AND(A1487="USA",E1487=2050),0.94,IF(AND(A1487="Japan",E1487=2035),0.94,IF(AND(A1487="Japan",E1487=2050),0.92,IF(AND(A1487="Russia",E1487=2035),0.95,IF(AND(A1487="Russia",E1487=2050),0.93,IF(AND(A1487="China",E1487=2035),0.94,IF(AND(A1487="China",E1487=2050),0.92,IF(AND(A1487="India",E1487=2035),0.95,IF(AND(A1487="India",E1487=2050),0.92,IF(AND(A1487="Middle East",E1487=2035),0.94,IF(AND(A1487="Middle East",E1487=2050),0.9,IF(AND(A1487="Africa",E1487=2035),0.94,IF(AND(A1487="Africa",E1487=2050),0.91,IF(AND(A1487="Brazil",E1487=2035),0.95,IF(AND(A1487="Brazil",E1487=2050),0.92,""))))))))))))))))))</f>
        <v>*0.95</v>
      </c>
      <c r="H1487" s="0" t="s">
        <v>2338</v>
      </c>
      <c r="I1487" s="50" t="s">
        <v>35</v>
      </c>
      <c r="J1487" s="0" t="n">
        <v>2050</v>
      </c>
      <c r="K1487" s="48" t="str">
        <f aca="false">"*"&amp;IF(AND(A1487="EU",J1487=2035),0.95,IF(AND(A1487="EU",J1487=2050),0.93,IF(AND(A1487="USA",J1487=2035),0.96,IF(AND(A1487="USA",J1487=2050),0.94,IF(AND(A1487="Japan",J1487=2035),0.94,IF(AND(A1487="Japan",J1487=2050),0.92,IF(AND(A1487="Russia",J1487=2035),0.95,IF(AND(A1487="Russia",J1487=2050),0.93,IF(AND(A1487="China",J1487=2035),0.94,IF(AND(A1487="China",J1487=2050),0.92,IF(AND(A1487="India",J1487=2035),0.95,IF(AND(A1487="India",J1487=2050),0.92,IF(AND(A1487="Middle East",J1487=2035),0.94,IF(AND(A1487="Middle East",J1487=2050),0.9,IF(AND(A1487="Africa",J1487=2035),0.94,IF(AND(A1487="Africa",J1487=2050),0.91,IF(AND(A1487="Brazil",J1487=2035),0.95,IF(AND(A1487="Brazil",J1487=2050),0.92,""))))))))))))))))))</f>
        <v>*0.92</v>
      </c>
      <c r="P1487" s="41" t="s">
        <v>2338</v>
      </c>
      <c r="Q1487" s="52" t="s">
        <v>35</v>
      </c>
      <c r="R1487" s="41" t="n">
        <v>2035</v>
      </c>
      <c r="S1487" s="53" t="str">
        <f aca="false">"*"&amp;IF(AND(A1487="EU",R1487=2035),0.95,IF(AND(A1487="EU",R1487=2050),0.93,IF(AND(A1487="USA",R1487=2035),0.96,IF(AND(A1487="USA",R1487=2050),0.93,IF(AND(A1487="Japan",R1487=2035),0.94,IF(AND(A1487="Japan",R1487=2050),0.92,IF(AND(A1487="Russia",R1487=2035),0.95,IF(AND(A1487="Russia",R1487=2050),0.91,IF(AND(A1487="China",R1487=2035),0.93,IF(AND(A1487="China",R1487=2050),0.92,IF(AND(A1487="India",R1487=2035),0.94,IF(AND(A1487="India",R1487=2050),0.91,IF(AND(A1487="Middle East",R1487=2035),0.92,IF(AND(A1487="Middle East",R1487=2050),0.89,IF(AND(A1487="Africa",R1487=2035),0.93,IF(AND(A1487="Africa",R1487=2050),0.9,IF(AND(A1487="Brazil",R1487=2035),0.95,IF(AND(A1487="Brazil",R1487=2050),0.92,""))))))))))))))))))</f>
        <v>*0.95</v>
      </c>
      <c r="U1487" s="41" t="s">
        <v>2338</v>
      </c>
      <c r="V1487" s="52" t="s">
        <v>35</v>
      </c>
      <c r="W1487" s="41" t="n">
        <v>2050</v>
      </c>
      <c r="X1487" s="53" t="str">
        <f aca="false">"*"&amp;IF(AND(A1487="EU",W1487=2035),0.95,IF(AND(A1487="EU",W1487=2050),0.93,IF(AND(A1487="USA",W1487=2035),0.96,IF(AND(A1487="USA",W1487=2050),0.93,IF(AND(A1487="Japan",W1487=2035),0.94,IF(AND(A1487="Japan",W1487=2050),0.92,IF(AND(A1487="Russia",W1487=2035),0.95,IF(AND(A1487="Russia",W1487=2050),0.91,IF(AND(A1487="China",W1487=2035),0.93,IF(AND(A1487="China",W1487=2050),0.92,IF(AND(A1487="India",W1487=2035),0.94,IF(AND(A1487="India",W1487=2050),0.91,IF(AND(A1487="Middle East",W1487=2035),0.92,IF(AND(A1487="Middle East",W1487=2050),0.89,IF(AND(A1487="Africa",W1487=2035),0.93,IF(AND(A1487="Africa",W1487=2050),0.9,IF(AND(A1487="Brazil",W1487=2035),0.95,IF(AND(A1487="Brazil",W1487=2050),0.92,""))))))))))))))))))</f>
        <v>*0.92</v>
      </c>
      <c r="AC1487" s="0" t="s">
        <v>2338</v>
      </c>
      <c r="AD1487" s="50" t="s">
        <v>35</v>
      </c>
      <c r="AE1487" s="0" t="n">
        <v>2035</v>
      </c>
      <c r="AF1487" s="51" t="str">
        <f aca="false">"*"&amp;IF(AND(A1487="EU",AE1487=2035),0.93,IF(AND(A1487="EU",AE1487=2050),0.9,IF(AND(A1487="USA",AE1487=2035),0.92,IF(AND(A1487="USA",AE1487=2050),0.89,IF(AND(A1487="Japan",AE1487=2035),0.92,IF(AND(A1487="Japan",AE1487=2050),0.89,IF(AND(A1487="Russia",AE1487=2035),0.91,IF(AND(A1487="Russia",AE1487=2050),0.86,IF(AND(A1487="China",AE1487=2035),0.91,IF(AND(A1487="China",AE1487=2050),0.87,IF(AND(A1487="India",AE1487=2035),0.92,IF(AND(A1487="India",AE1487=2050),0.87,IF(AND(A1487="Middle East",AE1487=2035),0.89,IF(AND(A1487="Middle East",AE1487=2050),0.84,IF(AND(A1487="Africa",AE1487=2035),0.9,IF(AND(A1487="Africa",AE1487=2050),0.86,IF(AND(A1487="Brazil",AE1487=2035),0.93,IF(AND(A1487="Brazil",AE1487=2050),0.89,""))))))))))))))))))</f>
        <v>*0.93</v>
      </c>
      <c r="AG1487" s="51" t="str">
        <f aca="false">AG1486</f>
        <v>REZoning_Sol-Win</v>
      </c>
      <c r="AI1487" s="0" t="s">
        <v>2338</v>
      </c>
      <c r="AJ1487" s="50" t="s">
        <v>35</v>
      </c>
      <c r="AK1487" s="0" t="n">
        <v>2050</v>
      </c>
      <c r="AL1487" s="51" t="str">
        <f aca="false">"*"&amp;IF(AND(A1487="EU",AK1487=2035),0.93,IF(AND(A1487="EU",AK1487=2050),0.9,IF(AND(A1487="USA",AK1487=2035),0.92,IF(AND(A1487="USA",AK1487=2050),0.89,IF(AND(A1487="Japan",AK1487=2035),0.92,IF(AND(A1487="Japan",AK1487=2050),0.89,IF(AND(A1487="Russia",AK1487=2035),0.91,IF(AND(A1487="Russia",AK1487=2050),0.86,IF(AND(A1487="China",AK1487=2035),0.91,IF(AND(A1487="China",AK1487=2050),0.87,IF(AND(A1487="India",AK1487=2035),0.92,IF(AND(A1487="India",AK1487=2050),0.87,IF(AND(A1487="Middle East",AK1487=2035),0.89,IF(AND(A1487="Middle East",AK1487=2050),0.84,IF(AND(A1487="Africa",AK1487=2035),0.9,IF(AND(A1487="Africa",AK1487=2050),0.86,IF(AND(A1487="Brazil",AK1487=2035),0.93,IF(AND(A1487="Brazil",AK1487=2050),0.89,""))))))))))))))))))</f>
        <v>*0.89</v>
      </c>
      <c r="AM1487" s="51" t="str">
        <f aca="false">AM1486</f>
        <v>REZoning_Sol-Win</v>
      </c>
      <c r="AP1487" s="0" t="s">
        <v>2338</v>
      </c>
      <c r="AQ1487" s="0" t="s">
        <v>35</v>
      </c>
      <c r="AR1487" s="0" t="n">
        <v>2100</v>
      </c>
      <c r="AS1487" s="0" t="s">
        <v>914</v>
      </c>
      <c r="AT1487" s="0" t="s">
        <v>36</v>
      </c>
    </row>
    <row r="1488" customFormat="false" ht="28.5" hidden="false" customHeight="true" outlineLevel="0" collapsed="false">
      <c r="A1488" s="3" t="s">
        <v>61</v>
      </c>
      <c r="C1488" s="0" t="s">
        <v>2339</v>
      </c>
      <c r="D1488" s="50" t="s">
        <v>35</v>
      </c>
      <c r="E1488" s="0" t="n">
        <v>2035</v>
      </c>
      <c r="F1488" s="51" t="str">
        <f aca="false">"*"&amp;IF(AND(A1488="EU",E1488=2035),0.95,IF(AND(A1488="EU",E1488=2050),0.93,IF(AND(A1488="USA",E1488=2035),0.96,IF(AND(A1488="USA",E1488=2050),0.94,IF(AND(A1488="Japan",E1488=2035),0.94,IF(AND(A1488="Japan",E1488=2050),0.92,IF(AND(A1488="Russia",E1488=2035),0.95,IF(AND(A1488="Russia",E1488=2050),0.93,IF(AND(A1488="China",E1488=2035),0.94,IF(AND(A1488="China",E1488=2050),0.92,IF(AND(A1488="India",E1488=2035),0.95,IF(AND(A1488="India",E1488=2050),0.92,IF(AND(A1488="Middle East",E1488=2035),0.94,IF(AND(A1488="Middle East",E1488=2050),0.9,IF(AND(A1488="Africa",E1488=2035),0.94,IF(AND(A1488="Africa",E1488=2050),0.91,IF(AND(A1488="Brazil",E1488=2035),0.95,IF(AND(A1488="Brazil",E1488=2050),0.92,""))))))))))))))))))</f>
        <v>*0.95</v>
      </c>
      <c r="H1488" s="0" t="s">
        <v>2339</v>
      </c>
      <c r="I1488" s="50" t="s">
        <v>35</v>
      </c>
      <c r="J1488" s="0" t="n">
        <v>2050</v>
      </c>
      <c r="K1488" s="48" t="str">
        <f aca="false">"*"&amp;IF(AND(A1488="EU",J1488=2035),0.95,IF(AND(A1488="EU",J1488=2050),0.93,IF(AND(A1488="USA",J1488=2035),0.96,IF(AND(A1488="USA",J1488=2050),0.94,IF(AND(A1488="Japan",J1488=2035),0.94,IF(AND(A1488="Japan",J1488=2050),0.92,IF(AND(A1488="Russia",J1488=2035),0.95,IF(AND(A1488="Russia",J1488=2050),0.93,IF(AND(A1488="China",J1488=2035),0.94,IF(AND(A1488="China",J1488=2050),0.92,IF(AND(A1488="India",J1488=2035),0.95,IF(AND(A1488="India",J1488=2050),0.92,IF(AND(A1488="Middle East",J1488=2035),0.94,IF(AND(A1488="Middle East",J1488=2050),0.9,IF(AND(A1488="Africa",J1488=2035),0.94,IF(AND(A1488="Africa",J1488=2050),0.91,IF(AND(A1488="Brazil",J1488=2035),0.95,IF(AND(A1488="Brazil",J1488=2050),0.92,""))))))))))))))))))</f>
        <v>*0.92</v>
      </c>
      <c r="P1488" s="41" t="s">
        <v>2339</v>
      </c>
      <c r="Q1488" s="52" t="s">
        <v>35</v>
      </c>
      <c r="R1488" s="41" t="n">
        <v>2035</v>
      </c>
      <c r="S1488" s="53" t="str">
        <f aca="false">"*"&amp;IF(AND(A1488="EU",R1488=2035),0.95,IF(AND(A1488="EU",R1488=2050),0.93,IF(AND(A1488="USA",R1488=2035),0.96,IF(AND(A1488="USA",R1488=2050),0.93,IF(AND(A1488="Japan",R1488=2035),0.94,IF(AND(A1488="Japan",R1488=2050),0.92,IF(AND(A1488="Russia",R1488=2035),0.95,IF(AND(A1488="Russia",R1488=2050),0.91,IF(AND(A1488="China",R1488=2035),0.93,IF(AND(A1488="China",R1488=2050),0.92,IF(AND(A1488="India",R1488=2035),0.94,IF(AND(A1488="India",R1488=2050),0.91,IF(AND(A1488="Middle East",R1488=2035),0.92,IF(AND(A1488="Middle East",R1488=2050),0.89,IF(AND(A1488="Africa",R1488=2035),0.93,IF(AND(A1488="Africa",R1488=2050),0.9,IF(AND(A1488="Brazil",R1488=2035),0.95,IF(AND(A1488="Brazil",R1488=2050),0.92,""))))))))))))))))))</f>
        <v>*0.95</v>
      </c>
      <c r="U1488" s="41" t="s">
        <v>2339</v>
      </c>
      <c r="V1488" s="52" t="s">
        <v>35</v>
      </c>
      <c r="W1488" s="41" t="n">
        <v>2050</v>
      </c>
      <c r="X1488" s="53" t="str">
        <f aca="false">"*"&amp;IF(AND(A1488="EU",W1488=2035),0.95,IF(AND(A1488="EU",W1488=2050),0.93,IF(AND(A1488="USA",W1488=2035),0.96,IF(AND(A1488="USA",W1488=2050),0.93,IF(AND(A1488="Japan",W1488=2035),0.94,IF(AND(A1488="Japan",W1488=2050),0.92,IF(AND(A1488="Russia",W1488=2035),0.95,IF(AND(A1488="Russia",W1488=2050),0.91,IF(AND(A1488="China",W1488=2035),0.93,IF(AND(A1488="China",W1488=2050),0.92,IF(AND(A1488="India",W1488=2035),0.94,IF(AND(A1488="India",W1488=2050),0.91,IF(AND(A1488="Middle East",W1488=2035),0.92,IF(AND(A1488="Middle East",W1488=2050),0.89,IF(AND(A1488="Africa",W1488=2035),0.93,IF(AND(A1488="Africa",W1488=2050),0.9,IF(AND(A1488="Brazil",W1488=2035),0.95,IF(AND(A1488="Brazil",W1488=2050),0.92,""))))))))))))))))))</f>
        <v>*0.92</v>
      </c>
      <c r="AC1488" s="0" t="s">
        <v>2339</v>
      </c>
      <c r="AD1488" s="50" t="s">
        <v>35</v>
      </c>
      <c r="AE1488" s="0" t="n">
        <v>2035</v>
      </c>
      <c r="AF1488" s="51" t="str">
        <f aca="false">"*"&amp;IF(AND(A1488="EU",AE1488=2035),0.93,IF(AND(A1488="EU",AE1488=2050),0.9,IF(AND(A1488="USA",AE1488=2035),0.92,IF(AND(A1488="USA",AE1488=2050),0.89,IF(AND(A1488="Japan",AE1488=2035),0.92,IF(AND(A1488="Japan",AE1488=2050),0.89,IF(AND(A1488="Russia",AE1488=2035),0.91,IF(AND(A1488="Russia",AE1488=2050),0.86,IF(AND(A1488="China",AE1488=2035),0.91,IF(AND(A1488="China",AE1488=2050),0.87,IF(AND(A1488="India",AE1488=2035),0.92,IF(AND(A1488="India",AE1488=2050),0.87,IF(AND(A1488="Middle East",AE1488=2035),0.89,IF(AND(A1488="Middle East",AE1488=2050),0.84,IF(AND(A1488="Africa",AE1488=2035),0.9,IF(AND(A1488="Africa",AE1488=2050),0.86,IF(AND(A1488="Brazil",AE1488=2035),0.93,IF(AND(A1488="Brazil",AE1488=2050),0.89,""))))))))))))))))))</f>
        <v>*0.93</v>
      </c>
      <c r="AG1488" s="51" t="str">
        <f aca="false">AG1487</f>
        <v>REZoning_Sol-Win</v>
      </c>
      <c r="AI1488" s="0" t="s">
        <v>2339</v>
      </c>
      <c r="AJ1488" s="50" t="s">
        <v>35</v>
      </c>
      <c r="AK1488" s="0" t="n">
        <v>2050</v>
      </c>
      <c r="AL1488" s="51" t="str">
        <f aca="false">"*"&amp;IF(AND(A1488="EU",AK1488=2035),0.93,IF(AND(A1488="EU",AK1488=2050),0.9,IF(AND(A1488="USA",AK1488=2035),0.92,IF(AND(A1488="USA",AK1488=2050),0.89,IF(AND(A1488="Japan",AK1488=2035),0.92,IF(AND(A1488="Japan",AK1488=2050),0.89,IF(AND(A1488="Russia",AK1488=2035),0.91,IF(AND(A1488="Russia",AK1488=2050),0.86,IF(AND(A1488="China",AK1488=2035),0.91,IF(AND(A1488="China",AK1488=2050),0.87,IF(AND(A1488="India",AK1488=2035),0.92,IF(AND(A1488="India",AK1488=2050),0.87,IF(AND(A1488="Middle East",AK1488=2035),0.89,IF(AND(A1488="Middle East",AK1488=2050),0.84,IF(AND(A1488="Africa",AK1488=2035),0.9,IF(AND(A1488="Africa",AK1488=2050),0.86,IF(AND(A1488="Brazil",AK1488=2035),0.93,IF(AND(A1488="Brazil",AK1488=2050),0.89,""))))))))))))))))))</f>
        <v>*0.89</v>
      </c>
      <c r="AM1488" s="51" t="str">
        <f aca="false">AM1487</f>
        <v>REZoning_Sol-Win</v>
      </c>
      <c r="AP1488" s="0" t="s">
        <v>2339</v>
      </c>
      <c r="AQ1488" s="0" t="s">
        <v>35</v>
      </c>
      <c r="AR1488" s="0" t="n">
        <v>2100</v>
      </c>
      <c r="AS1488" s="0" t="s">
        <v>914</v>
      </c>
      <c r="AT1488" s="0" t="s">
        <v>36</v>
      </c>
    </row>
    <row r="1489" customFormat="false" ht="28.5" hidden="false" customHeight="true" outlineLevel="0" collapsed="false">
      <c r="A1489" s="3" t="s">
        <v>61</v>
      </c>
      <c r="C1489" s="0" t="s">
        <v>2340</v>
      </c>
      <c r="D1489" s="50" t="s">
        <v>35</v>
      </c>
      <c r="E1489" s="0" t="n">
        <v>2035</v>
      </c>
      <c r="F1489" s="51" t="str">
        <f aca="false">"*"&amp;IF(AND(A1489="EU",E1489=2035),0.95,IF(AND(A1489="EU",E1489=2050),0.93,IF(AND(A1489="USA",E1489=2035),0.96,IF(AND(A1489="USA",E1489=2050),0.94,IF(AND(A1489="Japan",E1489=2035),0.94,IF(AND(A1489="Japan",E1489=2050),0.92,IF(AND(A1489="Russia",E1489=2035),0.95,IF(AND(A1489="Russia",E1489=2050),0.93,IF(AND(A1489="China",E1489=2035),0.94,IF(AND(A1489="China",E1489=2050),0.92,IF(AND(A1489="India",E1489=2035),0.95,IF(AND(A1489="India",E1489=2050),0.92,IF(AND(A1489="Middle East",E1489=2035),0.94,IF(AND(A1489="Middle East",E1489=2050),0.9,IF(AND(A1489="Africa",E1489=2035),0.94,IF(AND(A1489="Africa",E1489=2050),0.91,IF(AND(A1489="Brazil",E1489=2035),0.95,IF(AND(A1489="Brazil",E1489=2050),0.92,""))))))))))))))))))</f>
        <v>*0.95</v>
      </c>
      <c r="H1489" s="0" t="s">
        <v>2340</v>
      </c>
      <c r="I1489" s="50" t="s">
        <v>35</v>
      </c>
      <c r="J1489" s="0" t="n">
        <v>2050</v>
      </c>
      <c r="K1489" s="48" t="str">
        <f aca="false">"*"&amp;IF(AND(A1489="EU",J1489=2035),0.95,IF(AND(A1489="EU",J1489=2050),0.93,IF(AND(A1489="USA",J1489=2035),0.96,IF(AND(A1489="USA",J1489=2050),0.94,IF(AND(A1489="Japan",J1489=2035),0.94,IF(AND(A1489="Japan",J1489=2050),0.92,IF(AND(A1489="Russia",J1489=2035),0.95,IF(AND(A1489="Russia",J1489=2050),0.93,IF(AND(A1489="China",J1489=2035),0.94,IF(AND(A1489="China",J1489=2050),0.92,IF(AND(A1489="India",J1489=2035),0.95,IF(AND(A1489="India",J1489=2050),0.92,IF(AND(A1489="Middle East",J1489=2035),0.94,IF(AND(A1489="Middle East",J1489=2050),0.9,IF(AND(A1489="Africa",J1489=2035),0.94,IF(AND(A1489="Africa",J1489=2050),0.91,IF(AND(A1489="Brazil",J1489=2035),0.95,IF(AND(A1489="Brazil",J1489=2050),0.92,""))))))))))))))))))</f>
        <v>*0.92</v>
      </c>
      <c r="P1489" s="41" t="s">
        <v>2340</v>
      </c>
      <c r="Q1489" s="52" t="s">
        <v>35</v>
      </c>
      <c r="R1489" s="41" t="n">
        <v>2035</v>
      </c>
      <c r="S1489" s="53" t="str">
        <f aca="false">"*"&amp;IF(AND(A1489="EU",R1489=2035),0.95,IF(AND(A1489="EU",R1489=2050),0.93,IF(AND(A1489="USA",R1489=2035),0.96,IF(AND(A1489="USA",R1489=2050),0.93,IF(AND(A1489="Japan",R1489=2035),0.94,IF(AND(A1489="Japan",R1489=2050),0.92,IF(AND(A1489="Russia",R1489=2035),0.95,IF(AND(A1489="Russia",R1489=2050),0.91,IF(AND(A1489="China",R1489=2035),0.93,IF(AND(A1489="China",R1489=2050),0.92,IF(AND(A1489="India",R1489=2035),0.94,IF(AND(A1489="India",R1489=2050),0.91,IF(AND(A1489="Middle East",R1489=2035),0.92,IF(AND(A1489="Middle East",R1489=2050),0.89,IF(AND(A1489="Africa",R1489=2035),0.93,IF(AND(A1489="Africa",R1489=2050),0.9,IF(AND(A1489="Brazil",R1489=2035),0.95,IF(AND(A1489="Brazil",R1489=2050),0.92,""))))))))))))))))))</f>
        <v>*0.95</v>
      </c>
      <c r="U1489" s="41" t="s">
        <v>2340</v>
      </c>
      <c r="V1489" s="52" t="s">
        <v>35</v>
      </c>
      <c r="W1489" s="41" t="n">
        <v>2050</v>
      </c>
      <c r="X1489" s="53" t="str">
        <f aca="false">"*"&amp;IF(AND(A1489="EU",W1489=2035),0.95,IF(AND(A1489="EU",W1489=2050),0.93,IF(AND(A1489="USA",W1489=2035),0.96,IF(AND(A1489="USA",W1489=2050),0.93,IF(AND(A1489="Japan",W1489=2035),0.94,IF(AND(A1489="Japan",W1489=2050),0.92,IF(AND(A1489="Russia",W1489=2035),0.95,IF(AND(A1489="Russia",W1489=2050),0.91,IF(AND(A1489="China",W1489=2035),0.93,IF(AND(A1489="China",W1489=2050),0.92,IF(AND(A1489="India",W1489=2035),0.94,IF(AND(A1489="India",W1489=2050),0.91,IF(AND(A1489="Middle East",W1489=2035),0.92,IF(AND(A1489="Middle East",W1489=2050),0.89,IF(AND(A1489="Africa",W1489=2035),0.93,IF(AND(A1489="Africa",W1489=2050),0.9,IF(AND(A1489="Brazil",W1489=2035),0.95,IF(AND(A1489="Brazil",W1489=2050),0.92,""))))))))))))))))))</f>
        <v>*0.92</v>
      </c>
      <c r="AC1489" s="0" t="s">
        <v>2340</v>
      </c>
      <c r="AD1489" s="50" t="s">
        <v>35</v>
      </c>
      <c r="AE1489" s="0" t="n">
        <v>2035</v>
      </c>
      <c r="AF1489" s="51" t="str">
        <f aca="false">"*"&amp;IF(AND(A1489="EU",AE1489=2035),0.93,IF(AND(A1489="EU",AE1489=2050),0.9,IF(AND(A1489="USA",AE1489=2035),0.92,IF(AND(A1489="USA",AE1489=2050),0.89,IF(AND(A1489="Japan",AE1489=2035),0.92,IF(AND(A1489="Japan",AE1489=2050),0.89,IF(AND(A1489="Russia",AE1489=2035),0.91,IF(AND(A1489="Russia",AE1489=2050),0.86,IF(AND(A1489="China",AE1489=2035),0.91,IF(AND(A1489="China",AE1489=2050),0.87,IF(AND(A1489="India",AE1489=2035),0.92,IF(AND(A1489="India",AE1489=2050),0.87,IF(AND(A1489="Middle East",AE1489=2035),0.89,IF(AND(A1489="Middle East",AE1489=2050),0.84,IF(AND(A1489="Africa",AE1489=2035),0.9,IF(AND(A1489="Africa",AE1489=2050),0.86,IF(AND(A1489="Brazil",AE1489=2035),0.93,IF(AND(A1489="Brazil",AE1489=2050),0.89,""))))))))))))))))))</f>
        <v>*0.93</v>
      </c>
      <c r="AG1489" s="51" t="str">
        <f aca="false">AG1488</f>
        <v>REZoning_Sol-Win</v>
      </c>
      <c r="AI1489" s="0" t="s">
        <v>2340</v>
      </c>
      <c r="AJ1489" s="50" t="s">
        <v>35</v>
      </c>
      <c r="AK1489" s="0" t="n">
        <v>2050</v>
      </c>
      <c r="AL1489" s="51" t="str">
        <f aca="false">"*"&amp;IF(AND(A1489="EU",AK1489=2035),0.93,IF(AND(A1489="EU",AK1489=2050),0.9,IF(AND(A1489="USA",AK1489=2035),0.92,IF(AND(A1489="USA",AK1489=2050),0.89,IF(AND(A1489="Japan",AK1489=2035),0.92,IF(AND(A1489="Japan",AK1489=2050),0.89,IF(AND(A1489="Russia",AK1489=2035),0.91,IF(AND(A1489="Russia",AK1489=2050),0.86,IF(AND(A1489="China",AK1489=2035),0.91,IF(AND(A1489="China",AK1489=2050),0.87,IF(AND(A1489="India",AK1489=2035),0.92,IF(AND(A1489="India",AK1489=2050),0.87,IF(AND(A1489="Middle East",AK1489=2035),0.89,IF(AND(A1489="Middle East",AK1489=2050),0.84,IF(AND(A1489="Africa",AK1489=2035),0.9,IF(AND(A1489="Africa",AK1489=2050),0.86,IF(AND(A1489="Brazil",AK1489=2035),0.93,IF(AND(A1489="Brazil",AK1489=2050),0.89,""))))))))))))))))))</f>
        <v>*0.89</v>
      </c>
      <c r="AM1489" s="51" t="str">
        <f aca="false">AM1488</f>
        <v>REZoning_Sol-Win</v>
      </c>
      <c r="AP1489" s="0" t="s">
        <v>2340</v>
      </c>
      <c r="AQ1489" s="0" t="s">
        <v>35</v>
      </c>
      <c r="AR1489" s="0" t="n">
        <v>2100</v>
      </c>
      <c r="AS1489" s="0" t="s">
        <v>914</v>
      </c>
      <c r="AT1489" s="0" t="s">
        <v>36</v>
      </c>
    </row>
    <row r="1490" customFormat="false" ht="28.5" hidden="false" customHeight="true" outlineLevel="0" collapsed="false">
      <c r="A1490" s="3" t="s">
        <v>61</v>
      </c>
      <c r="C1490" s="0" t="s">
        <v>2341</v>
      </c>
      <c r="D1490" s="50" t="s">
        <v>35</v>
      </c>
      <c r="E1490" s="0" t="n">
        <v>2035</v>
      </c>
      <c r="F1490" s="51" t="str">
        <f aca="false">"*"&amp;IF(AND(A1490="EU",E1490=2035),0.95,IF(AND(A1490="EU",E1490=2050),0.93,IF(AND(A1490="USA",E1490=2035),0.96,IF(AND(A1490="USA",E1490=2050),0.94,IF(AND(A1490="Japan",E1490=2035),0.94,IF(AND(A1490="Japan",E1490=2050),0.92,IF(AND(A1490="Russia",E1490=2035),0.95,IF(AND(A1490="Russia",E1490=2050),0.93,IF(AND(A1490="China",E1490=2035),0.94,IF(AND(A1490="China",E1490=2050),0.92,IF(AND(A1490="India",E1490=2035),0.95,IF(AND(A1490="India",E1490=2050),0.92,IF(AND(A1490="Middle East",E1490=2035),0.94,IF(AND(A1490="Middle East",E1490=2050),0.9,IF(AND(A1490="Africa",E1490=2035),0.94,IF(AND(A1490="Africa",E1490=2050),0.91,IF(AND(A1490="Brazil",E1490=2035),0.95,IF(AND(A1490="Brazil",E1490=2050),0.92,""))))))))))))))))))</f>
        <v>*0.95</v>
      </c>
      <c r="H1490" s="0" t="s">
        <v>2341</v>
      </c>
      <c r="I1490" s="50" t="s">
        <v>35</v>
      </c>
      <c r="J1490" s="0" t="n">
        <v>2050</v>
      </c>
      <c r="K1490" s="48" t="str">
        <f aca="false">"*"&amp;IF(AND(A1490="EU",J1490=2035),0.95,IF(AND(A1490="EU",J1490=2050),0.93,IF(AND(A1490="USA",J1490=2035),0.96,IF(AND(A1490="USA",J1490=2050),0.94,IF(AND(A1490="Japan",J1490=2035),0.94,IF(AND(A1490="Japan",J1490=2050),0.92,IF(AND(A1490="Russia",J1490=2035),0.95,IF(AND(A1490="Russia",J1490=2050),0.93,IF(AND(A1490="China",J1490=2035),0.94,IF(AND(A1490="China",J1490=2050),0.92,IF(AND(A1490="India",J1490=2035),0.95,IF(AND(A1490="India",J1490=2050),0.92,IF(AND(A1490="Middle East",J1490=2035),0.94,IF(AND(A1490="Middle East",J1490=2050),0.9,IF(AND(A1490="Africa",J1490=2035),0.94,IF(AND(A1490="Africa",J1490=2050),0.91,IF(AND(A1490="Brazil",J1490=2035),0.95,IF(AND(A1490="Brazil",J1490=2050),0.92,""))))))))))))))))))</f>
        <v>*0.92</v>
      </c>
      <c r="P1490" s="41" t="s">
        <v>2341</v>
      </c>
      <c r="Q1490" s="52" t="s">
        <v>35</v>
      </c>
      <c r="R1490" s="41" t="n">
        <v>2035</v>
      </c>
      <c r="S1490" s="53" t="str">
        <f aca="false">"*"&amp;IF(AND(A1490="EU",R1490=2035),0.95,IF(AND(A1490="EU",R1490=2050),0.93,IF(AND(A1490="USA",R1490=2035),0.96,IF(AND(A1490="USA",R1490=2050),0.93,IF(AND(A1490="Japan",R1490=2035),0.94,IF(AND(A1490="Japan",R1490=2050),0.92,IF(AND(A1490="Russia",R1490=2035),0.95,IF(AND(A1490="Russia",R1490=2050),0.91,IF(AND(A1490="China",R1490=2035),0.93,IF(AND(A1490="China",R1490=2050),0.92,IF(AND(A1490="India",R1490=2035),0.94,IF(AND(A1490="India",R1490=2050),0.91,IF(AND(A1490="Middle East",R1490=2035),0.92,IF(AND(A1490="Middle East",R1490=2050),0.89,IF(AND(A1490="Africa",R1490=2035),0.93,IF(AND(A1490="Africa",R1490=2050),0.9,IF(AND(A1490="Brazil",R1490=2035),0.95,IF(AND(A1490="Brazil",R1490=2050),0.92,""))))))))))))))))))</f>
        <v>*0.95</v>
      </c>
      <c r="U1490" s="41" t="s">
        <v>2341</v>
      </c>
      <c r="V1490" s="52" t="s">
        <v>35</v>
      </c>
      <c r="W1490" s="41" t="n">
        <v>2050</v>
      </c>
      <c r="X1490" s="53" t="str">
        <f aca="false">"*"&amp;IF(AND(A1490="EU",W1490=2035),0.95,IF(AND(A1490="EU",W1490=2050),0.93,IF(AND(A1490="USA",W1490=2035),0.96,IF(AND(A1490="USA",W1490=2050),0.93,IF(AND(A1490="Japan",W1490=2035),0.94,IF(AND(A1490="Japan",W1490=2050),0.92,IF(AND(A1490="Russia",W1490=2035),0.95,IF(AND(A1490="Russia",W1490=2050),0.91,IF(AND(A1490="China",W1490=2035),0.93,IF(AND(A1490="China",W1490=2050),0.92,IF(AND(A1490="India",W1490=2035),0.94,IF(AND(A1490="India",W1490=2050),0.91,IF(AND(A1490="Middle East",W1490=2035),0.92,IF(AND(A1490="Middle East",W1490=2050),0.89,IF(AND(A1490="Africa",W1490=2035),0.93,IF(AND(A1490="Africa",W1490=2050),0.9,IF(AND(A1490="Brazil",W1490=2035),0.95,IF(AND(A1490="Brazil",W1490=2050),0.92,""))))))))))))))))))</f>
        <v>*0.92</v>
      </c>
      <c r="AC1490" s="0" t="s">
        <v>2341</v>
      </c>
      <c r="AD1490" s="50" t="s">
        <v>35</v>
      </c>
      <c r="AE1490" s="0" t="n">
        <v>2035</v>
      </c>
      <c r="AF1490" s="51" t="str">
        <f aca="false">"*"&amp;IF(AND(A1490="EU",AE1490=2035),0.93,IF(AND(A1490="EU",AE1490=2050),0.9,IF(AND(A1490="USA",AE1490=2035),0.92,IF(AND(A1490="USA",AE1490=2050),0.89,IF(AND(A1490="Japan",AE1490=2035),0.92,IF(AND(A1490="Japan",AE1490=2050),0.89,IF(AND(A1490="Russia",AE1490=2035),0.91,IF(AND(A1490="Russia",AE1490=2050),0.86,IF(AND(A1490="China",AE1490=2035),0.91,IF(AND(A1490="China",AE1490=2050),0.87,IF(AND(A1490="India",AE1490=2035),0.92,IF(AND(A1490="India",AE1490=2050),0.87,IF(AND(A1490="Middle East",AE1490=2035),0.89,IF(AND(A1490="Middle East",AE1490=2050),0.84,IF(AND(A1490="Africa",AE1490=2035),0.9,IF(AND(A1490="Africa",AE1490=2050),0.86,IF(AND(A1490="Brazil",AE1490=2035),0.93,IF(AND(A1490="Brazil",AE1490=2050),0.89,""))))))))))))))))))</f>
        <v>*0.93</v>
      </c>
      <c r="AG1490" s="51" t="str">
        <f aca="false">AG1489</f>
        <v>REZoning_Sol-Win</v>
      </c>
      <c r="AI1490" s="0" t="s">
        <v>2341</v>
      </c>
      <c r="AJ1490" s="50" t="s">
        <v>35</v>
      </c>
      <c r="AK1490" s="0" t="n">
        <v>2050</v>
      </c>
      <c r="AL1490" s="51" t="str">
        <f aca="false">"*"&amp;IF(AND(A1490="EU",AK1490=2035),0.93,IF(AND(A1490="EU",AK1490=2050),0.9,IF(AND(A1490="USA",AK1490=2035),0.92,IF(AND(A1490="USA",AK1490=2050),0.89,IF(AND(A1490="Japan",AK1490=2035),0.92,IF(AND(A1490="Japan",AK1490=2050),0.89,IF(AND(A1490="Russia",AK1490=2035),0.91,IF(AND(A1490="Russia",AK1490=2050),0.86,IF(AND(A1490="China",AK1490=2035),0.91,IF(AND(A1490="China",AK1490=2050),0.87,IF(AND(A1490="India",AK1490=2035),0.92,IF(AND(A1490="India",AK1490=2050),0.87,IF(AND(A1490="Middle East",AK1490=2035),0.89,IF(AND(A1490="Middle East",AK1490=2050),0.84,IF(AND(A1490="Africa",AK1490=2035),0.9,IF(AND(A1490="Africa",AK1490=2050),0.86,IF(AND(A1490="Brazil",AK1490=2035),0.93,IF(AND(A1490="Brazil",AK1490=2050),0.89,""))))))))))))))))))</f>
        <v>*0.89</v>
      </c>
      <c r="AM1490" s="51" t="str">
        <f aca="false">AM1489</f>
        <v>REZoning_Sol-Win</v>
      </c>
      <c r="AP1490" s="0" t="s">
        <v>2341</v>
      </c>
      <c r="AQ1490" s="0" t="s">
        <v>35</v>
      </c>
      <c r="AR1490" s="0" t="n">
        <v>2100</v>
      </c>
      <c r="AS1490" s="0" t="s">
        <v>914</v>
      </c>
      <c r="AT1490" s="0" t="s">
        <v>36</v>
      </c>
    </row>
    <row r="1491" customFormat="false" ht="28.5" hidden="false" customHeight="true" outlineLevel="0" collapsed="false">
      <c r="A1491" s="3" t="s">
        <v>61</v>
      </c>
      <c r="C1491" s="0" t="s">
        <v>2342</v>
      </c>
      <c r="D1491" s="50" t="s">
        <v>35</v>
      </c>
      <c r="E1491" s="0" t="n">
        <v>2035</v>
      </c>
      <c r="F1491" s="51" t="str">
        <f aca="false">"*"&amp;IF(AND(A1491="EU",E1491=2035),0.95,IF(AND(A1491="EU",E1491=2050),0.93,IF(AND(A1491="USA",E1491=2035),0.96,IF(AND(A1491="USA",E1491=2050),0.94,IF(AND(A1491="Japan",E1491=2035),0.94,IF(AND(A1491="Japan",E1491=2050),0.92,IF(AND(A1491="Russia",E1491=2035),0.95,IF(AND(A1491="Russia",E1491=2050),0.93,IF(AND(A1491="China",E1491=2035),0.94,IF(AND(A1491="China",E1491=2050),0.92,IF(AND(A1491="India",E1491=2035),0.95,IF(AND(A1491="India",E1491=2050),0.92,IF(AND(A1491="Middle East",E1491=2035),0.94,IF(AND(A1491="Middle East",E1491=2050),0.9,IF(AND(A1491="Africa",E1491=2035),0.94,IF(AND(A1491="Africa",E1491=2050),0.91,IF(AND(A1491="Brazil",E1491=2035),0.95,IF(AND(A1491="Brazil",E1491=2050),0.92,""))))))))))))))))))</f>
        <v>*0.95</v>
      </c>
      <c r="H1491" s="0" t="s">
        <v>2342</v>
      </c>
      <c r="I1491" s="50" t="s">
        <v>35</v>
      </c>
      <c r="J1491" s="0" t="n">
        <v>2050</v>
      </c>
      <c r="K1491" s="48" t="str">
        <f aca="false">"*"&amp;IF(AND(A1491="EU",J1491=2035),0.95,IF(AND(A1491="EU",J1491=2050),0.93,IF(AND(A1491="USA",J1491=2035),0.96,IF(AND(A1491="USA",J1491=2050),0.94,IF(AND(A1491="Japan",J1491=2035),0.94,IF(AND(A1491="Japan",J1491=2050),0.92,IF(AND(A1491="Russia",J1491=2035),0.95,IF(AND(A1491="Russia",J1491=2050),0.93,IF(AND(A1491="China",J1491=2035),0.94,IF(AND(A1491="China",J1491=2050),0.92,IF(AND(A1491="India",J1491=2035),0.95,IF(AND(A1491="India",J1491=2050),0.92,IF(AND(A1491="Middle East",J1491=2035),0.94,IF(AND(A1491="Middle East",J1491=2050),0.9,IF(AND(A1491="Africa",J1491=2035),0.94,IF(AND(A1491="Africa",J1491=2050),0.91,IF(AND(A1491="Brazil",J1491=2035),0.95,IF(AND(A1491="Brazil",J1491=2050),0.92,""))))))))))))))))))</f>
        <v>*0.92</v>
      </c>
      <c r="P1491" s="41" t="s">
        <v>2342</v>
      </c>
      <c r="Q1491" s="52" t="s">
        <v>35</v>
      </c>
      <c r="R1491" s="41" t="n">
        <v>2035</v>
      </c>
      <c r="S1491" s="53" t="str">
        <f aca="false">"*"&amp;IF(AND(A1491="EU",R1491=2035),0.95,IF(AND(A1491="EU",R1491=2050),0.93,IF(AND(A1491="USA",R1491=2035),0.96,IF(AND(A1491="USA",R1491=2050),0.93,IF(AND(A1491="Japan",R1491=2035),0.94,IF(AND(A1491="Japan",R1491=2050),0.92,IF(AND(A1491="Russia",R1491=2035),0.95,IF(AND(A1491="Russia",R1491=2050),0.91,IF(AND(A1491="China",R1491=2035),0.93,IF(AND(A1491="China",R1491=2050),0.92,IF(AND(A1491="India",R1491=2035),0.94,IF(AND(A1491="India",R1491=2050),0.91,IF(AND(A1491="Middle East",R1491=2035),0.92,IF(AND(A1491="Middle East",R1491=2050),0.89,IF(AND(A1491="Africa",R1491=2035),0.93,IF(AND(A1491="Africa",R1491=2050),0.9,IF(AND(A1491="Brazil",R1491=2035),0.95,IF(AND(A1491="Brazil",R1491=2050),0.92,""))))))))))))))))))</f>
        <v>*0.95</v>
      </c>
      <c r="U1491" s="41" t="s">
        <v>2342</v>
      </c>
      <c r="V1491" s="52" t="s">
        <v>35</v>
      </c>
      <c r="W1491" s="41" t="n">
        <v>2050</v>
      </c>
      <c r="X1491" s="53" t="str">
        <f aca="false">"*"&amp;IF(AND(A1491="EU",W1491=2035),0.95,IF(AND(A1491="EU",W1491=2050),0.93,IF(AND(A1491="USA",W1491=2035),0.96,IF(AND(A1491="USA",W1491=2050),0.93,IF(AND(A1491="Japan",W1491=2035),0.94,IF(AND(A1491="Japan",W1491=2050),0.92,IF(AND(A1491="Russia",W1491=2035),0.95,IF(AND(A1491="Russia",W1491=2050),0.91,IF(AND(A1491="China",W1491=2035),0.93,IF(AND(A1491="China",W1491=2050),0.92,IF(AND(A1491="India",W1491=2035),0.94,IF(AND(A1491="India",W1491=2050),0.91,IF(AND(A1491="Middle East",W1491=2035),0.92,IF(AND(A1491="Middle East",W1491=2050),0.89,IF(AND(A1491="Africa",W1491=2035),0.93,IF(AND(A1491="Africa",W1491=2050),0.9,IF(AND(A1491="Brazil",W1491=2035),0.95,IF(AND(A1491="Brazil",W1491=2050),0.92,""))))))))))))))))))</f>
        <v>*0.92</v>
      </c>
      <c r="AC1491" s="0" t="s">
        <v>2342</v>
      </c>
      <c r="AD1491" s="50" t="s">
        <v>35</v>
      </c>
      <c r="AE1491" s="0" t="n">
        <v>2035</v>
      </c>
      <c r="AF1491" s="51" t="str">
        <f aca="false">"*"&amp;IF(AND(A1491="EU",AE1491=2035),0.93,IF(AND(A1491="EU",AE1491=2050),0.9,IF(AND(A1491="USA",AE1491=2035),0.92,IF(AND(A1491="USA",AE1491=2050),0.89,IF(AND(A1491="Japan",AE1491=2035),0.92,IF(AND(A1491="Japan",AE1491=2050),0.89,IF(AND(A1491="Russia",AE1491=2035),0.91,IF(AND(A1491="Russia",AE1491=2050),0.86,IF(AND(A1491="China",AE1491=2035),0.91,IF(AND(A1491="China",AE1491=2050),0.87,IF(AND(A1491="India",AE1491=2035),0.92,IF(AND(A1491="India",AE1491=2050),0.87,IF(AND(A1491="Middle East",AE1491=2035),0.89,IF(AND(A1491="Middle East",AE1491=2050),0.84,IF(AND(A1491="Africa",AE1491=2035),0.9,IF(AND(A1491="Africa",AE1491=2050),0.86,IF(AND(A1491="Brazil",AE1491=2035),0.93,IF(AND(A1491="Brazil",AE1491=2050),0.89,""))))))))))))))))))</f>
        <v>*0.93</v>
      </c>
      <c r="AG1491" s="51" t="str">
        <f aca="false">AG1490</f>
        <v>REZoning_Sol-Win</v>
      </c>
      <c r="AI1491" s="0" t="s">
        <v>2342</v>
      </c>
      <c r="AJ1491" s="50" t="s">
        <v>35</v>
      </c>
      <c r="AK1491" s="0" t="n">
        <v>2050</v>
      </c>
      <c r="AL1491" s="51" t="str">
        <f aca="false">"*"&amp;IF(AND(A1491="EU",AK1491=2035),0.93,IF(AND(A1491="EU",AK1491=2050),0.9,IF(AND(A1491="USA",AK1491=2035),0.92,IF(AND(A1491="USA",AK1491=2050),0.89,IF(AND(A1491="Japan",AK1491=2035),0.92,IF(AND(A1491="Japan",AK1491=2050),0.89,IF(AND(A1491="Russia",AK1491=2035),0.91,IF(AND(A1491="Russia",AK1491=2050),0.86,IF(AND(A1491="China",AK1491=2035),0.91,IF(AND(A1491="China",AK1491=2050),0.87,IF(AND(A1491="India",AK1491=2035),0.92,IF(AND(A1491="India",AK1491=2050),0.87,IF(AND(A1491="Middle East",AK1491=2035),0.89,IF(AND(A1491="Middle East",AK1491=2050),0.84,IF(AND(A1491="Africa",AK1491=2035),0.9,IF(AND(A1491="Africa",AK1491=2050),0.86,IF(AND(A1491="Brazil",AK1491=2035),0.93,IF(AND(A1491="Brazil",AK1491=2050),0.89,""))))))))))))))))))</f>
        <v>*0.89</v>
      </c>
      <c r="AM1491" s="51" t="str">
        <f aca="false">AM1490</f>
        <v>REZoning_Sol-Win</v>
      </c>
      <c r="AP1491" s="0" t="s">
        <v>2342</v>
      </c>
      <c r="AQ1491" s="0" t="s">
        <v>35</v>
      </c>
      <c r="AR1491" s="0" t="n">
        <v>2100</v>
      </c>
      <c r="AS1491" s="0" t="s">
        <v>914</v>
      </c>
      <c r="AT1491" s="0" t="s">
        <v>36</v>
      </c>
    </row>
    <row r="1492" customFormat="false" ht="28.5" hidden="false" customHeight="true" outlineLevel="0" collapsed="false">
      <c r="A1492" s="3" t="s">
        <v>61</v>
      </c>
      <c r="C1492" s="0" t="s">
        <v>2343</v>
      </c>
      <c r="D1492" s="50" t="s">
        <v>35</v>
      </c>
      <c r="E1492" s="0" t="n">
        <v>2035</v>
      </c>
      <c r="F1492" s="51" t="str">
        <f aca="false">"*"&amp;IF(AND(A1492="EU",E1492=2035),0.95,IF(AND(A1492="EU",E1492=2050),0.93,IF(AND(A1492="USA",E1492=2035),0.96,IF(AND(A1492="USA",E1492=2050),0.94,IF(AND(A1492="Japan",E1492=2035),0.94,IF(AND(A1492="Japan",E1492=2050),0.92,IF(AND(A1492="Russia",E1492=2035),0.95,IF(AND(A1492="Russia",E1492=2050),0.93,IF(AND(A1492="China",E1492=2035),0.94,IF(AND(A1492="China",E1492=2050),0.92,IF(AND(A1492="India",E1492=2035),0.95,IF(AND(A1492="India",E1492=2050),0.92,IF(AND(A1492="Middle East",E1492=2035),0.94,IF(AND(A1492="Middle East",E1492=2050),0.9,IF(AND(A1492="Africa",E1492=2035),0.94,IF(AND(A1492="Africa",E1492=2050),0.91,IF(AND(A1492="Brazil",E1492=2035),0.95,IF(AND(A1492="Brazil",E1492=2050),0.92,""))))))))))))))))))</f>
        <v>*0.95</v>
      </c>
      <c r="H1492" s="0" t="s">
        <v>2343</v>
      </c>
      <c r="I1492" s="50" t="s">
        <v>35</v>
      </c>
      <c r="J1492" s="0" t="n">
        <v>2050</v>
      </c>
      <c r="K1492" s="48" t="str">
        <f aca="false">"*"&amp;IF(AND(A1492="EU",J1492=2035),0.95,IF(AND(A1492="EU",J1492=2050),0.93,IF(AND(A1492="USA",J1492=2035),0.96,IF(AND(A1492="USA",J1492=2050),0.94,IF(AND(A1492="Japan",J1492=2035),0.94,IF(AND(A1492="Japan",J1492=2050),0.92,IF(AND(A1492="Russia",J1492=2035),0.95,IF(AND(A1492="Russia",J1492=2050),0.93,IF(AND(A1492="China",J1492=2035),0.94,IF(AND(A1492="China",J1492=2050),0.92,IF(AND(A1492="India",J1492=2035),0.95,IF(AND(A1492="India",J1492=2050),0.92,IF(AND(A1492="Middle East",J1492=2035),0.94,IF(AND(A1492="Middle East",J1492=2050),0.9,IF(AND(A1492="Africa",J1492=2035),0.94,IF(AND(A1492="Africa",J1492=2050),0.91,IF(AND(A1492="Brazil",J1492=2035),0.95,IF(AND(A1492="Brazil",J1492=2050),0.92,""))))))))))))))))))</f>
        <v>*0.92</v>
      </c>
      <c r="P1492" s="41" t="s">
        <v>2343</v>
      </c>
      <c r="Q1492" s="52" t="s">
        <v>35</v>
      </c>
      <c r="R1492" s="41" t="n">
        <v>2035</v>
      </c>
      <c r="S1492" s="53" t="str">
        <f aca="false">"*"&amp;IF(AND(A1492="EU",R1492=2035),0.95,IF(AND(A1492="EU",R1492=2050),0.93,IF(AND(A1492="USA",R1492=2035),0.96,IF(AND(A1492="USA",R1492=2050),0.93,IF(AND(A1492="Japan",R1492=2035),0.94,IF(AND(A1492="Japan",R1492=2050),0.92,IF(AND(A1492="Russia",R1492=2035),0.95,IF(AND(A1492="Russia",R1492=2050),0.91,IF(AND(A1492="China",R1492=2035),0.93,IF(AND(A1492="China",R1492=2050),0.92,IF(AND(A1492="India",R1492=2035),0.94,IF(AND(A1492="India",R1492=2050),0.91,IF(AND(A1492="Middle East",R1492=2035),0.92,IF(AND(A1492="Middle East",R1492=2050),0.89,IF(AND(A1492="Africa",R1492=2035),0.93,IF(AND(A1492="Africa",R1492=2050),0.9,IF(AND(A1492="Brazil",R1492=2035),0.95,IF(AND(A1492="Brazil",R1492=2050),0.92,""))))))))))))))))))</f>
        <v>*0.95</v>
      </c>
      <c r="U1492" s="41" t="s">
        <v>2343</v>
      </c>
      <c r="V1492" s="52" t="s">
        <v>35</v>
      </c>
      <c r="W1492" s="41" t="n">
        <v>2050</v>
      </c>
      <c r="X1492" s="53" t="str">
        <f aca="false">"*"&amp;IF(AND(A1492="EU",W1492=2035),0.95,IF(AND(A1492="EU",W1492=2050),0.93,IF(AND(A1492="USA",W1492=2035),0.96,IF(AND(A1492="USA",W1492=2050),0.93,IF(AND(A1492="Japan",W1492=2035),0.94,IF(AND(A1492="Japan",W1492=2050),0.92,IF(AND(A1492="Russia",W1492=2035),0.95,IF(AND(A1492="Russia",W1492=2050),0.91,IF(AND(A1492="China",W1492=2035),0.93,IF(AND(A1492="China",W1492=2050),0.92,IF(AND(A1492="India",W1492=2035),0.94,IF(AND(A1492="India",W1492=2050),0.91,IF(AND(A1492="Middle East",W1492=2035),0.92,IF(AND(A1492="Middle East",W1492=2050),0.89,IF(AND(A1492="Africa",W1492=2035),0.93,IF(AND(A1492="Africa",W1492=2050),0.9,IF(AND(A1492="Brazil",W1492=2035),0.95,IF(AND(A1492="Brazil",W1492=2050),0.92,""))))))))))))))))))</f>
        <v>*0.92</v>
      </c>
      <c r="AC1492" s="0" t="s">
        <v>2343</v>
      </c>
      <c r="AD1492" s="50" t="s">
        <v>35</v>
      </c>
      <c r="AE1492" s="0" t="n">
        <v>2035</v>
      </c>
      <c r="AF1492" s="51" t="str">
        <f aca="false">"*"&amp;IF(AND(A1492="EU",AE1492=2035),0.93,IF(AND(A1492="EU",AE1492=2050),0.9,IF(AND(A1492="USA",AE1492=2035),0.92,IF(AND(A1492="USA",AE1492=2050),0.89,IF(AND(A1492="Japan",AE1492=2035),0.92,IF(AND(A1492="Japan",AE1492=2050),0.89,IF(AND(A1492="Russia",AE1492=2035),0.91,IF(AND(A1492="Russia",AE1492=2050),0.86,IF(AND(A1492="China",AE1492=2035),0.91,IF(AND(A1492="China",AE1492=2050),0.87,IF(AND(A1492="India",AE1492=2035),0.92,IF(AND(A1492="India",AE1492=2050),0.87,IF(AND(A1492="Middle East",AE1492=2035),0.89,IF(AND(A1492="Middle East",AE1492=2050),0.84,IF(AND(A1492="Africa",AE1492=2035),0.9,IF(AND(A1492="Africa",AE1492=2050),0.86,IF(AND(A1492="Brazil",AE1492=2035),0.93,IF(AND(A1492="Brazil",AE1492=2050),0.89,""))))))))))))))))))</f>
        <v>*0.93</v>
      </c>
      <c r="AG1492" s="51" t="str">
        <f aca="false">AG1491</f>
        <v>REZoning_Sol-Win</v>
      </c>
      <c r="AI1492" s="0" t="s">
        <v>2343</v>
      </c>
      <c r="AJ1492" s="50" t="s">
        <v>35</v>
      </c>
      <c r="AK1492" s="0" t="n">
        <v>2050</v>
      </c>
      <c r="AL1492" s="51" t="str">
        <f aca="false">"*"&amp;IF(AND(A1492="EU",AK1492=2035),0.93,IF(AND(A1492="EU",AK1492=2050),0.9,IF(AND(A1492="USA",AK1492=2035),0.92,IF(AND(A1492="USA",AK1492=2050),0.89,IF(AND(A1492="Japan",AK1492=2035),0.92,IF(AND(A1492="Japan",AK1492=2050),0.89,IF(AND(A1492="Russia",AK1492=2035),0.91,IF(AND(A1492="Russia",AK1492=2050),0.86,IF(AND(A1492="China",AK1492=2035),0.91,IF(AND(A1492="China",AK1492=2050),0.87,IF(AND(A1492="India",AK1492=2035),0.92,IF(AND(A1492="India",AK1492=2050),0.87,IF(AND(A1492="Middle East",AK1492=2035),0.89,IF(AND(A1492="Middle East",AK1492=2050),0.84,IF(AND(A1492="Africa",AK1492=2035),0.9,IF(AND(A1492="Africa",AK1492=2050),0.86,IF(AND(A1492="Brazil",AK1492=2035),0.93,IF(AND(A1492="Brazil",AK1492=2050),0.89,""))))))))))))))))))</f>
        <v>*0.89</v>
      </c>
      <c r="AM1492" s="51" t="str">
        <f aca="false">AM1491</f>
        <v>REZoning_Sol-Win</v>
      </c>
      <c r="AP1492" s="0" t="s">
        <v>2343</v>
      </c>
      <c r="AQ1492" s="0" t="s">
        <v>35</v>
      </c>
      <c r="AR1492" s="0" t="n">
        <v>2100</v>
      </c>
      <c r="AS1492" s="0" t="s">
        <v>914</v>
      </c>
      <c r="AT1492" s="0" t="s">
        <v>36</v>
      </c>
    </row>
    <row r="1493" customFormat="false" ht="28.5" hidden="false" customHeight="true" outlineLevel="0" collapsed="false">
      <c r="A1493" s="3" t="s">
        <v>61</v>
      </c>
      <c r="C1493" s="0" t="s">
        <v>2344</v>
      </c>
      <c r="D1493" s="50" t="s">
        <v>35</v>
      </c>
      <c r="E1493" s="0" t="n">
        <v>2035</v>
      </c>
      <c r="F1493" s="51" t="str">
        <f aca="false">"*"&amp;IF(AND(A1493="EU",E1493=2035),0.95,IF(AND(A1493="EU",E1493=2050),0.93,IF(AND(A1493="USA",E1493=2035),0.96,IF(AND(A1493="USA",E1493=2050),0.94,IF(AND(A1493="Japan",E1493=2035),0.94,IF(AND(A1493="Japan",E1493=2050),0.92,IF(AND(A1493="Russia",E1493=2035),0.95,IF(AND(A1493="Russia",E1493=2050),0.93,IF(AND(A1493="China",E1493=2035),0.94,IF(AND(A1493="China",E1493=2050),0.92,IF(AND(A1493="India",E1493=2035),0.95,IF(AND(A1493="India",E1493=2050),0.92,IF(AND(A1493="Middle East",E1493=2035),0.94,IF(AND(A1493="Middle East",E1493=2050),0.9,IF(AND(A1493="Africa",E1493=2035),0.94,IF(AND(A1493="Africa",E1493=2050),0.91,IF(AND(A1493="Brazil",E1493=2035),0.95,IF(AND(A1493="Brazil",E1493=2050),0.92,""))))))))))))))))))</f>
        <v>*0.95</v>
      </c>
      <c r="H1493" s="0" t="s">
        <v>2344</v>
      </c>
      <c r="I1493" s="50" t="s">
        <v>35</v>
      </c>
      <c r="J1493" s="0" t="n">
        <v>2050</v>
      </c>
      <c r="K1493" s="48" t="str">
        <f aca="false">"*"&amp;IF(AND(A1493="EU",J1493=2035),0.95,IF(AND(A1493="EU",J1493=2050),0.93,IF(AND(A1493="USA",J1493=2035),0.96,IF(AND(A1493="USA",J1493=2050),0.94,IF(AND(A1493="Japan",J1493=2035),0.94,IF(AND(A1493="Japan",J1493=2050),0.92,IF(AND(A1493="Russia",J1493=2035),0.95,IF(AND(A1493="Russia",J1493=2050),0.93,IF(AND(A1493="China",J1493=2035),0.94,IF(AND(A1493="China",J1493=2050),0.92,IF(AND(A1493="India",J1493=2035),0.95,IF(AND(A1493="India",J1493=2050),0.92,IF(AND(A1493="Middle East",J1493=2035),0.94,IF(AND(A1493="Middle East",J1493=2050),0.9,IF(AND(A1493="Africa",J1493=2035),0.94,IF(AND(A1493="Africa",J1493=2050),0.91,IF(AND(A1493="Brazil",J1493=2035),0.95,IF(AND(A1493="Brazil",J1493=2050),0.92,""))))))))))))))))))</f>
        <v>*0.92</v>
      </c>
      <c r="P1493" s="41" t="s">
        <v>2344</v>
      </c>
      <c r="Q1493" s="52" t="s">
        <v>35</v>
      </c>
      <c r="R1493" s="41" t="n">
        <v>2035</v>
      </c>
      <c r="S1493" s="53" t="str">
        <f aca="false">"*"&amp;IF(AND(A1493="EU",R1493=2035),0.95,IF(AND(A1493="EU",R1493=2050),0.93,IF(AND(A1493="USA",R1493=2035),0.96,IF(AND(A1493="USA",R1493=2050),0.93,IF(AND(A1493="Japan",R1493=2035),0.94,IF(AND(A1493="Japan",R1493=2050),0.92,IF(AND(A1493="Russia",R1493=2035),0.95,IF(AND(A1493="Russia",R1493=2050),0.91,IF(AND(A1493="China",R1493=2035),0.93,IF(AND(A1493="China",R1493=2050),0.92,IF(AND(A1493="India",R1493=2035),0.94,IF(AND(A1493="India",R1493=2050),0.91,IF(AND(A1493="Middle East",R1493=2035),0.92,IF(AND(A1493="Middle East",R1493=2050),0.89,IF(AND(A1493="Africa",R1493=2035),0.93,IF(AND(A1493="Africa",R1493=2050),0.9,IF(AND(A1493="Brazil",R1493=2035),0.95,IF(AND(A1493="Brazil",R1493=2050),0.92,""))))))))))))))))))</f>
        <v>*0.95</v>
      </c>
      <c r="U1493" s="41" t="s">
        <v>2344</v>
      </c>
      <c r="V1493" s="52" t="s">
        <v>35</v>
      </c>
      <c r="W1493" s="41" t="n">
        <v>2050</v>
      </c>
      <c r="X1493" s="53" t="str">
        <f aca="false">"*"&amp;IF(AND(A1493="EU",W1493=2035),0.95,IF(AND(A1493="EU",W1493=2050),0.93,IF(AND(A1493="USA",W1493=2035),0.96,IF(AND(A1493="USA",W1493=2050),0.93,IF(AND(A1493="Japan",W1493=2035),0.94,IF(AND(A1493="Japan",W1493=2050),0.92,IF(AND(A1493="Russia",W1493=2035),0.95,IF(AND(A1493="Russia",W1493=2050),0.91,IF(AND(A1493="China",W1493=2035),0.93,IF(AND(A1493="China",W1493=2050),0.92,IF(AND(A1493="India",W1493=2035),0.94,IF(AND(A1493="India",W1493=2050),0.91,IF(AND(A1493="Middle East",W1493=2035),0.92,IF(AND(A1493="Middle East",W1493=2050),0.89,IF(AND(A1493="Africa",W1493=2035),0.93,IF(AND(A1493="Africa",W1493=2050),0.9,IF(AND(A1493="Brazil",W1493=2035),0.95,IF(AND(A1493="Brazil",W1493=2050),0.92,""))))))))))))))))))</f>
        <v>*0.92</v>
      </c>
      <c r="AC1493" s="0" t="s">
        <v>2344</v>
      </c>
      <c r="AD1493" s="50" t="s">
        <v>35</v>
      </c>
      <c r="AE1493" s="0" t="n">
        <v>2035</v>
      </c>
      <c r="AF1493" s="51" t="str">
        <f aca="false">"*"&amp;IF(AND(A1493="EU",AE1493=2035),0.93,IF(AND(A1493="EU",AE1493=2050),0.9,IF(AND(A1493="USA",AE1493=2035),0.92,IF(AND(A1493="USA",AE1493=2050),0.89,IF(AND(A1493="Japan",AE1493=2035),0.92,IF(AND(A1493="Japan",AE1493=2050),0.89,IF(AND(A1493="Russia",AE1493=2035),0.91,IF(AND(A1493="Russia",AE1493=2050),0.86,IF(AND(A1493="China",AE1493=2035),0.91,IF(AND(A1493="China",AE1493=2050),0.87,IF(AND(A1493="India",AE1493=2035),0.92,IF(AND(A1493="India",AE1493=2050),0.87,IF(AND(A1493="Middle East",AE1493=2035),0.89,IF(AND(A1493="Middle East",AE1493=2050),0.84,IF(AND(A1493="Africa",AE1493=2035),0.9,IF(AND(A1493="Africa",AE1493=2050),0.86,IF(AND(A1493="Brazil",AE1493=2035),0.93,IF(AND(A1493="Brazil",AE1493=2050),0.89,""))))))))))))))))))</f>
        <v>*0.93</v>
      </c>
      <c r="AG1493" s="51" t="str">
        <f aca="false">AG1492</f>
        <v>REZoning_Sol-Win</v>
      </c>
      <c r="AI1493" s="0" t="s">
        <v>2344</v>
      </c>
      <c r="AJ1493" s="50" t="s">
        <v>35</v>
      </c>
      <c r="AK1493" s="0" t="n">
        <v>2050</v>
      </c>
      <c r="AL1493" s="51" t="str">
        <f aca="false">"*"&amp;IF(AND(A1493="EU",AK1493=2035),0.93,IF(AND(A1493="EU",AK1493=2050),0.9,IF(AND(A1493="USA",AK1493=2035),0.92,IF(AND(A1493="USA",AK1493=2050),0.89,IF(AND(A1493="Japan",AK1493=2035),0.92,IF(AND(A1493="Japan",AK1493=2050),0.89,IF(AND(A1493="Russia",AK1493=2035),0.91,IF(AND(A1493="Russia",AK1493=2050),0.86,IF(AND(A1493="China",AK1493=2035),0.91,IF(AND(A1493="China",AK1493=2050),0.87,IF(AND(A1493="India",AK1493=2035),0.92,IF(AND(A1493="India",AK1493=2050),0.87,IF(AND(A1493="Middle East",AK1493=2035),0.89,IF(AND(A1493="Middle East",AK1493=2050),0.84,IF(AND(A1493="Africa",AK1493=2035),0.9,IF(AND(A1493="Africa",AK1493=2050),0.86,IF(AND(A1493="Brazil",AK1493=2035),0.93,IF(AND(A1493="Brazil",AK1493=2050),0.89,""))))))))))))))))))</f>
        <v>*0.89</v>
      </c>
      <c r="AM1493" s="51" t="str">
        <f aca="false">AM1492</f>
        <v>REZoning_Sol-Win</v>
      </c>
      <c r="AP1493" s="0" t="s">
        <v>2344</v>
      </c>
      <c r="AQ1493" s="0" t="s">
        <v>35</v>
      </c>
      <c r="AR1493" s="0" t="n">
        <v>2100</v>
      </c>
      <c r="AS1493" s="0" t="s">
        <v>914</v>
      </c>
      <c r="AT1493" s="0" t="s">
        <v>36</v>
      </c>
    </row>
    <row r="1494" customFormat="false" ht="28.5" hidden="false" customHeight="true" outlineLevel="0" collapsed="false">
      <c r="A1494" s="3" t="s">
        <v>61</v>
      </c>
      <c r="C1494" s="0" t="s">
        <v>2345</v>
      </c>
      <c r="D1494" s="50" t="s">
        <v>35</v>
      </c>
      <c r="E1494" s="0" t="n">
        <v>2035</v>
      </c>
      <c r="F1494" s="51" t="str">
        <f aca="false">"*"&amp;IF(AND(A1494="EU",E1494=2035),0.95,IF(AND(A1494="EU",E1494=2050),0.93,IF(AND(A1494="USA",E1494=2035),0.96,IF(AND(A1494="USA",E1494=2050),0.94,IF(AND(A1494="Japan",E1494=2035),0.94,IF(AND(A1494="Japan",E1494=2050),0.92,IF(AND(A1494="Russia",E1494=2035),0.95,IF(AND(A1494="Russia",E1494=2050),0.93,IF(AND(A1494="China",E1494=2035),0.94,IF(AND(A1494="China",E1494=2050),0.92,IF(AND(A1494="India",E1494=2035),0.95,IF(AND(A1494="India",E1494=2050),0.92,IF(AND(A1494="Middle East",E1494=2035),0.94,IF(AND(A1494="Middle East",E1494=2050),0.9,IF(AND(A1494="Africa",E1494=2035),0.94,IF(AND(A1494="Africa",E1494=2050),0.91,IF(AND(A1494="Brazil",E1494=2035),0.95,IF(AND(A1494="Brazil",E1494=2050),0.92,""))))))))))))))))))</f>
        <v>*0.95</v>
      </c>
      <c r="H1494" s="0" t="s">
        <v>2345</v>
      </c>
      <c r="I1494" s="50" t="s">
        <v>35</v>
      </c>
      <c r="J1494" s="0" t="n">
        <v>2050</v>
      </c>
      <c r="K1494" s="48" t="str">
        <f aca="false">"*"&amp;IF(AND(A1494="EU",J1494=2035),0.95,IF(AND(A1494="EU",J1494=2050),0.93,IF(AND(A1494="USA",J1494=2035),0.96,IF(AND(A1494="USA",J1494=2050),0.94,IF(AND(A1494="Japan",J1494=2035),0.94,IF(AND(A1494="Japan",J1494=2050),0.92,IF(AND(A1494="Russia",J1494=2035),0.95,IF(AND(A1494="Russia",J1494=2050),0.93,IF(AND(A1494="China",J1494=2035),0.94,IF(AND(A1494="China",J1494=2050),0.92,IF(AND(A1494="India",J1494=2035),0.95,IF(AND(A1494="India",J1494=2050),0.92,IF(AND(A1494="Middle East",J1494=2035),0.94,IF(AND(A1494="Middle East",J1494=2050),0.9,IF(AND(A1494="Africa",J1494=2035),0.94,IF(AND(A1494="Africa",J1494=2050),0.91,IF(AND(A1494="Brazil",J1494=2035),0.95,IF(AND(A1494="Brazil",J1494=2050),0.92,""))))))))))))))))))</f>
        <v>*0.92</v>
      </c>
      <c r="P1494" s="41" t="s">
        <v>2345</v>
      </c>
      <c r="Q1494" s="52" t="s">
        <v>35</v>
      </c>
      <c r="R1494" s="41" t="n">
        <v>2035</v>
      </c>
      <c r="S1494" s="53" t="str">
        <f aca="false">"*"&amp;IF(AND(A1494="EU",R1494=2035),0.95,IF(AND(A1494="EU",R1494=2050),0.93,IF(AND(A1494="USA",R1494=2035),0.96,IF(AND(A1494="USA",R1494=2050),0.93,IF(AND(A1494="Japan",R1494=2035),0.94,IF(AND(A1494="Japan",R1494=2050),0.92,IF(AND(A1494="Russia",R1494=2035),0.95,IF(AND(A1494="Russia",R1494=2050),0.91,IF(AND(A1494="China",R1494=2035),0.93,IF(AND(A1494="China",R1494=2050),0.92,IF(AND(A1494="India",R1494=2035),0.94,IF(AND(A1494="India",R1494=2050),0.91,IF(AND(A1494="Middle East",R1494=2035),0.92,IF(AND(A1494="Middle East",R1494=2050),0.89,IF(AND(A1494="Africa",R1494=2035),0.93,IF(AND(A1494="Africa",R1494=2050),0.9,IF(AND(A1494="Brazil",R1494=2035),0.95,IF(AND(A1494="Brazil",R1494=2050),0.92,""))))))))))))))))))</f>
        <v>*0.95</v>
      </c>
      <c r="U1494" s="41" t="s">
        <v>2345</v>
      </c>
      <c r="V1494" s="52" t="s">
        <v>35</v>
      </c>
      <c r="W1494" s="41" t="n">
        <v>2050</v>
      </c>
      <c r="X1494" s="53" t="str">
        <f aca="false">"*"&amp;IF(AND(A1494="EU",W1494=2035),0.95,IF(AND(A1494="EU",W1494=2050),0.93,IF(AND(A1494="USA",W1494=2035),0.96,IF(AND(A1494="USA",W1494=2050),0.93,IF(AND(A1494="Japan",W1494=2035),0.94,IF(AND(A1494="Japan",W1494=2050),0.92,IF(AND(A1494="Russia",W1494=2035),0.95,IF(AND(A1494="Russia",W1494=2050),0.91,IF(AND(A1494="China",W1494=2035),0.93,IF(AND(A1494="China",W1494=2050),0.92,IF(AND(A1494="India",W1494=2035),0.94,IF(AND(A1494="India",W1494=2050),0.91,IF(AND(A1494="Middle East",W1494=2035),0.92,IF(AND(A1494="Middle East",W1494=2050),0.89,IF(AND(A1494="Africa",W1494=2035),0.93,IF(AND(A1494="Africa",W1494=2050),0.9,IF(AND(A1494="Brazil",W1494=2035),0.95,IF(AND(A1494="Brazil",W1494=2050),0.92,""))))))))))))))))))</f>
        <v>*0.92</v>
      </c>
      <c r="AC1494" s="0" t="s">
        <v>2345</v>
      </c>
      <c r="AD1494" s="50" t="s">
        <v>35</v>
      </c>
      <c r="AE1494" s="0" t="n">
        <v>2035</v>
      </c>
      <c r="AF1494" s="51" t="str">
        <f aca="false">"*"&amp;IF(AND(A1494="EU",AE1494=2035),0.93,IF(AND(A1494="EU",AE1494=2050),0.9,IF(AND(A1494="USA",AE1494=2035),0.92,IF(AND(A1494="USA",AE1494=2050),0.89,IF(AND(A1494="Japan",AE1494=2035),0.92,IF(AND(A1494="Japan",AE1494=2050),0.89,IF(AND(A1494="Russia",AE1494=2035),0.91,IF(AND(A1494="Russia",AE1494=2050),0.86,IF(AND(A1494="China",AE1494=2035),0.91,IF(AND(A1494="China",AE1494=2050),0.87,IF(AND(A1494="India",AE1494=2035),0.92,IF(AND(A1494="India",AE1494=2050),0.87,IF(AND(A1494="Middle East",AE1494=2035),0.89,IF(AND(A1494="Middle East",AE1494=2050),0.84,IF(AND(A1494="Africa",AE1494=2035),0.9,IF(AND(A1494="Africa",AE1494=2050),0.86,IF(AND(A1494="Brazil",AE1494=2035),0.93,IF(AND(A1494="Brazil",AE1494=2050),0.89,""))))))))))))))))))</f>
        <v>*0.93</v>
      </c>
      <c r="AG1494" s="51" t="str">
        <f aca="false">AG1493</f>
        <v>REZoning_Sol-Win</v>
      </c>
      <c r="AI1494" s="0" t="s">
        <v>2345</v>
      </c>
      <c r="AJ1494" s="50" t="s">
        <v>35</v>
      </c>
      <c r="AK1494" s="0" t="n">
        <v>2050</v>
      </c>
      <c r="AL1494" s="51" t="str">
        <f aca="false">"*"&amp;IF(AND(A1494="EU",AK1494=2035),0.93,IF(AND(A1494="EU",AK1494=2050),0.9,IF(AND(A1494="USA",AK1494=2035),0.92,IF(AND(A1494="USA",AK1494=2050),0.89,IF(AND(A1494="Japan",AK1494=2035),0.92,IF(AND(A1494="Japan",AK1494=2050),0.89,IF(AND(A1494="Russia",AK1494=2035),0.91,IF(AND(A1494="Russia",AK1494=2050),0.86,IF(AND(A1494="China",AK1494=2035),0.91,IF(AND(A1494="China",AK1494=2050),0.87,IF(AND(A1494="India",AK1494=2035),0.92,IF(AND(A1494="India",AK1494=2050),0.87,IF(AND(A1494="Middle East",AK1494=2035),0.89,IF(AND(A1494="Middle East",AK1494=2050),0.84,IF(AND(A1494="Africa",AK1494=2035),0.9,IF(AND(A1494="Africa",AK1494=2050),0.86,IF(AND(A1494="Brazil",AK1494=2035),0.93,IF(AND(A1494="Brazil",AK1494=2050),0.89,""))))))))))))))))))</f>
        <v>*0.89</v>
      </c>
      <c r="AM1494" s="51" t="str">
        <f aca="false">AM1493</f>
        <v>REZoning_Sol-Win</v>
      </c>
      <c r="AP1494" s="0" t="s">
        <v>2345</v>
      </c>
      <c r="AQ1494" s="0" t="s">
        <v>35</v>
      </c>
      <c r="AR1494" s="0" t="n">
        <v>2100</v>
      </c>
      <c r="AS1494" s="0" t="s">
        <v>914</v>
      </c>
      <c r="AT1494" s="0" t="s">
        <v>36</v>
      </c>
    </row>
    <row r="1495" customFormat="false" ht="28.5" hidden="false" customHeight="true" outlineLevel="0" collapsed="false">
      <c r="A1495" s="3" t="s">
        <v>61</v>
      </c>
      <c r="C1495" s="0" t="s">
        <v>2346</v>
      </c>
      <c r="D1495" s="50" t="s">
        <v>35</v>
      </c>
      <c r="E1495" s="0" t="n">
        <v>2035</v>
      </c>
      <c r="F1495" s="51" t="str">
        <f aca="false">"*"&amp;IF(AND(A1495="EU",E1495=2035),0.95,IF(AND(A1495="EU",E1495=2050),0.93,IF(AND(A1495="USA",E1495=2035),0.96,IF(AND(A1495="USA",E1495=2050),0.94,IF(AND(A1495="Japan",E1495=2035),0.94,IF(AND(A1495="Japan",E1495=2050),0.92,IF(AND(A1495="Russia",E1495=2035),0.95,IF(AND(A1495="Russia",E1495=2050),0.93,IF(AND(A1495="China",E1495=2035),0.94,IF(AND(A1495="China",E1495=2050),0.92,IF(AND(A1495="India",E1495=2035),0.95,IF(AND(A1495="India",E1495=2050),0.92,IF(AND(A1495="Middle East",E1495=2035),0.94,IF(AND(A1495="Middle East",E1495=2050),0.9,IF(AND(A1495="Africa",E1495=2035),0.94,IF(AND(A1495="Africa",E1495=2050),0.91,IF(AND(A1495="Brazil",E1495=2035),0.95,IF(AND(A1495="Brazil",E1495=2050),0.92,""))))))))))))))))))</f>
        <v>*0.95</v>
      </c>
      <c r="H1495" s="0" t="s">
        <v>2346</v>
      </c>
      <c r="I1495" s="50" t="s">
        <v>35</v>
      </c>
      <c r="J1495" s="0" t="n">
        <v>2050</v>
      </c>
      <c r="K1495" s="48" t="str">
        <f aca="false">"*"&amp;IF(AND(A1495="EU",J1495=2035),0.95,IF(AND(A1495="EU",J1495=2050),0.93,IF(AND(A1495="USA",J1495=2035),0.96,IF(AND(A1495="USA",J1495=2050),0.94,IF(AND(A1495="Japan",J1495=2035),0.94,IF(AND(A1495="Japan",J1495=2050),0.92,IF(AND(A1495="Russia",J1495=2035),0.95,IF(AND(A1495="Russia",J1495=2050),0.93,IF(AND(A1495="China",J1495=2035),0.94,IF(AND(A1495="China",J1495=2050),0.92,IF(AND(A1495="India",J1495=2035),0.95,IF(AND(A1495="India",J1495=2050),0.92,IF(AND(A1495="Middle East",J1495=2035),0.94,IF(AND(A1495="Middle East",J1495=2050),0.9,IF(AND(A1495="Africa",J1495=2035),0.94,IF(AND(A1495="Africa",J1495=2050),0.91,IF(AND(A1495="Brazil",J1495=2035),0.95,IF(AND(A1495="Brazil",J1495=2050),0.92,""))))))))))))))))))</f>
        <v>*0.92</v>
      </c>
      <c r="P1495" s="41" t="s">
        <v>2346</v>
      </c>
      <c r="Q1495" s="52" t="s">
        <v>35</v>
      </c>
      <c r="R1495" s="41" t="n">
        <v>2035</v>
      </c>
      <c r="S1495" s="53" t="str">
        <f aca="false">"*"&amp;IF(AND(A1495="EU",R1495=2035),0.95,IF(AND(A1495="EU",R1495=2050),0.93,IF(AND(A1495="USA",R1495=2035),0.96,IF(AND(A1495="USA",R1495=2050),0.93,IF(AND(A1495="Japan",R1495=2035),0.94,IF(AND(A1495="Japan",R1495=2050),0.92,IF(AND(A1495="Russia",R1495=2035),0.95,IF(AND(A1495="Russia",R1495=2050),0.91,IF(AND(A1495="China",R1495=2035),0.93,IF(AND(A1495="China",R1495=2050),0.92,IF(AND(A1495="India",R1495=2035),0.94,IF(AND(A1495="India",R1495=2050),0.91,IF(AND(A1495="Middle East",R1495=2035),0.92,IF(AND(A1495="Middle East",R1495=2050),0.89,IF(AND(A1495="Africa",R1495=2035),0.93,IF(AND(A1495="Africa",R1495=2050),0.9,IF(AND(A1495="Brazil",R1495=2035),0.95,IF(AND(A1495="Brazil",R1495=2050),0.92,""))))))))))))))))))</f>
        <v>*0.95</v>
      </c>
      <c r="U1495" s="41" t="s">
        <v>2346</v>
      </c>
      <c r="V1495" s="52" t="s">
        <v>35</v>
      </c>
      <c r="W1495" s="41" t="n">
        <v>2050</v>
      </c>
      <c r="X1495" s="53" t="str">
        <f aca="false">"*"&amp;IF(AND(A1495="EU",W1495=2035),0.95,IF(AND(A1495="EU",W1495=2050),0.93,IF(AND(A1495="USA",W1495=2035),0.96,IF(AND(A1495="USA",W1495=2050),0.93,IF(AND(A1495="Japan",W1495=2035),0.94,IF(AND(A1495="Japan",W1495=2050),0.92,IF(AND(A1495="Russia",W1495=2035),0.95,IF(AND(A1495="Russia",W1495=2050),0.91,IF(AND(A1495="China",W1495=2035),0.93,IF(AND(A1495="China",W1495=2050),0.92,IF(AND(A1495="India",W1495=2035),0.94,IF(AND(A1495="India",W1495=2050),0.91,IF(AND(A1495="Middle East",W1495=2035),0.92,IF(AND(A1495="Middle East",W1495=2050),0.89,IF(AND(A1495="Africa",W1495=2035),0.93,IF(AND(A1495="Africa",W1495=2050),0.9,IF(AND(A1495="Brazil",W1495=2035),0.95,IF(AND(A1495="Brazil",W1495=2050),0.92,""))))))))))))))))))</f>
        <v>*0.92</v>
      </c>
      <c r="AC1495" s="0" t="s">
        <v>2346</v>
      </c>
      <c r="AD1495" s="50" t="s">
        <v>35</v>
      </c>
      <c r="AE1495" s="0" t="n">
        <v>2035</v>
      </c>
      <c r="AF1495" s="51" t="str">
        <f aca="false">"*"&amp;IF(AND(A1495="EU",AE1495=2035),0.93,IF(AND(A1495="EU",AE1495=2050),0.9,IF(AND(A1495="USA",AE1495=2035),0.92,IF(AND(A1495="USA",AE1495=2050),0.89,IF(AND(A1495="Japan",AE1495=2035),0.92,IF(AND(A1495="Japan",AE1495=2050),0.89,IF(AND(A1495="Russia",AE1495=2035),0.91,IF(AND(A1495="Russia",AE1495=2050),0.86,IF(AND(A1495="China",AE1495=2035),0.91,IF(AND(A1495="China",AE1495=2050),0.87,IF(AND(A1495="India",AE1495=2035),0.92,IF(AND(A1495="India",AE1495=2050),0.87,IF(AND(A1495="Middle East",AE1495=2035),0.89,IF(AND(A1495="Middle East",AE1495=2050),0.84,IF(AND(A1495="Africa",AE1495=2035),0.9,IF(AND(A1495="Africa",AE1495=2050),0.86,IF(AND(A1495="Brazil",AE1495=2035),0.93,IF(AND(A1495="Brazil",AE1495=2050),0.89,""))))))))))))))))))</f>
        <v>*0.93</v>
      </c>
      <c r="AG1495" s="51" t="str">
        <f aca="false">AG1494</f>
        <v>REZoning_Sol-Win</v>
      </c>
      <c r="AI1495" s="0" t="s">
        <v>2346</v>
      </c>
      <c r="AJ1495" s="50" t="s">
        <v>35</v>
      </c>
      <c r="AK1495" s="0" t="n">
        <v>2050</v>
      </c>
      <c r="AL1495" s="51" t="str">
        <f aca="false">"*"&amp;IF(AND(A1495="EU",AK1495=2035),0.93,IF(AND(A1495="EU",AK1495=2050),0.9,IF(AND(A1495="USA",AK1495=2035),0.92,IF(AND(A1495="USA",AK1495=2050),0.89,IF(AND(A1495="Japan",AK1495=2035),0.92,IF(AND(A1495="Japan",AK1495=2050),0.89,IF(AND(A1495="Russia",AK1495=2035),0.91,IF(AND(A1495="Russia",AK1495=2050),0.86,IF(AND(A1495="China",AK1495=2035),0.91,IF(AND(A1495="China",AK1495=2050),0.87,IF(AND(A1495="India",AK1495=2035),0.92,IF(AND(A1495="India",AK1495=2050),0.87,IF(AND(A1495="Middle East",AK1495=2035),0.89,IF(AND(A1495="Middle East",AK1495=2050),0.84,IF(AND(A1495="Africa",AK1495=2035),0.9,IF(AND(A1495="Africa",AK1495=2050),0.86,IF(AND(A1495="Brazil",AK1495=2035),0.93,IF(AND(A1495="Brazil",AK1495=2050),0.89,""))))))))))))))))))</f>
        <v>*0.89</v>
      </c>
      <c r="AM1495" s="51" t="str">
        <f aca="false">AM1494</f>
        <v>REZoning_Sol-Win</v>
      </c>
      <c r="AP1495" s="0" t="s">
        <v>2346</v>
      </c>
      <c r="AQ1495" s="0" t="s">
        <v>35</v>
      </c>
      <c r="AR1495" s="0" t="n">
        <v>2100</v>
      </c>
      <c r="AS1495" s="0" t="s">
        <v>914</v>
      </c>
      <c r="AT1495" s="0" t="s">
        <v>36</v>
      </c>
    </row>
    <row r="1496" customFormat="false" ht="28.5" hidden="false" customHeight="true" outlineLevel="0" collapsed="false">
      <c r="A1496" s="3" t="s">
        <v>61</v>
      </c>
      <c r="C1496" s="0" t="s">
        <v>2347</v>
      </c>
      <c r="D1496" s="50" t="s">
        <v>35</v>
      </c>
      <c r="E1496" s="0" t="n">
        <v>2035</v>
      </c>
      <c r="F1496" s="51" t="str">
        <f aca="false">"*"&amp;IF(AND(A1496="EU",E1496=2035),0.95,IF(AND(A1496="EU",E1496=2050),0.93,IF(AND(A1496="USA",E1496=2035),0.96,IF(AND(A1496="USA",E1496=2050),0.94,IF(AND(A1496="Japan",E1496=2035),0.94,IF(AND(A1496="Japan",E1496=2050),0.92,IF(AND(A1496="Russia",E1496=2035),0.95,IF(AND(A1496="Russia",E1496=2050),0.93,IF(AND(A1496="China",E1496=2035),0.94,IF(AND(A1496="China",E1496=2050),0.92,IF(AND(A1496="India",E1496=2035),0.95,IF(AND(A1496="India",E1496=2050),0.92,IF(AND(A1496="Middle East",E1496=2035),0.94,IF(AND(A1496="Middle East",E1496=2050),0.9,IF(AND(A1496="Africa",E1496=2035),0.94,IF(AND(A1496="Africa",E1496=2050),0.91,IF(AND(A1496="Brazil",E1496=2035),0.95,IF(AND(A1496="Brazil",E1496=2050),0.92,""))))))))))))))))))</f>
        <v>*0.95</v>
      </c>
      <c r="H1496" s="0" t="s">
        <v>2347</v>
      </c>
      <c r="I1496" s="50" t="s">
        <v>35</v>
      </c>
      <c r="J1496" s="0" t="n">
        <v>2050</v>
      </c>
      <c r="K1496" s="48" t="str">
        <f aca="false">"*"&amp;IF(AND(A1496="EU",J1496=2035),0.95,IF(AND(A1496="EU",J1496=2050),0.93,IF(AND(A1496="USA",J1496=2035),0.96,IF(AND(A1496="USA",J1496=2050),0.94,IF(AND(A1496="Japan",J1496=2035),0.94,IF(AND(A1496="Japan",J1496=2050),0.92,IF(AND(A1496="Russia",J1496=2035),0.95,IF(AND(A1496="Russia",J1496=2050),0.93,IF(AND(A1496="China",J1496=2035),0.94,IF(AND(A1496="China",J1496=2050),0.92,IF(AND(A1496="India",J1496=2035),0.95,IF(AND(A1496="India",J1496=2050),0.92,IF(AND(A1496="Middle East",J1496=2035),0.94,IF(AND(A1496="Middle East",J1496=2050),0.9,IF(AND(A1496="Africa",J1496=2035),0.94,IF(AND(A1496="Africa",J1496=2050),0.91,IF(AND(A1496="Brazil",J1496=2035),0.95,IF(AND(A1496="Brazil",J1496=2050),0.92,""))))))))))))))))))</f>
        <v>*0.92</v>
      </c>
      <c r="P1496" s="41" t="s">
        <v>2347</v>
      </c>
      <c r="Q1496" s="52" t="s">
        <v>35</v>
      </c>
      <c r="R1496" s="41" t="n">
        <v>2035</v>
      </c>
      <c r="S1496" s="53" t="str">
        <f aca="false">"*"&amp;IF(AND(A1496="EU",R1496=2035),0.95,IF(AND(A1496="EU",R1496=2050),0.93,IF(AND(A1496="USA",R1496=2035),0.96,IF(AND(A1496="USA",R1496=2050),0.93,IF(AND(A1496="Japan",R1496=2035),0.94,IF(AND(A1496="Japan",R1496=2050),0.92,IF(AND(A1496="Russia",R1496=2035),0.95,IF(AND(A1496="Russia",R1496=2050),0.91,IF(AND(A1496="China",R1496=2035),0.93,IF(AND(A1496="China",R1496=2050),0.92,IF(AND(A1496="India",R1496=2035),0.94,IF(AND(A1496="India",R1496=2050),0.91,IF(AND(A1496="Middle East",R1496=2035),0.92,IF(AND(A1496="Middle East",R1496=2050),0.89,IF(AND(A1496="Africa",R1496=2035),0.93,IF(AND(A1496="Africa",R1496=2050),0.9,IF(AND(A1496="Brazil",R1496=2035),0.95,IF(AND(A1496="Brazil",R1496=2050),0.92,""))))))))))))))))))</f>
        <v>*0.95</v>
      </c>
      <c r="U1496" s="41" t="s">
        <v>2347</v>
      </c>
      <c r="V1496" s="52" t="s">
        <v>35</v>
      </c>
      <c r="W1496" s="41" t="n">
        <v>2050</v>
      </c>
      <c r="X1496" s="53" t="str">
        <f aca="false">"*"&amp;IF(AND(A1496="EU",W1496=2035),0.95,IF(AND(A1496="EU",W1496=2050),0.93,IF(AND(A1496="USA",W1496=2035),0.96,IF(AND(A1496="USA",W1496=2050),0.93,IF(AND(A1496="Japan",W1496=2035),0.94,IF(AND(A1496="Japan",W1496=2050),0.92,IF(AND(A1496="Russia",W1496=2035),0.95,IF(AND(A1496="Russia",W1496=2050),0.91,IF(AND(A1496="China",W1496=2035),0.93,IF(AND(A1496="China",W1496=2050),0.92,IF(AND(A1496="India",W1496=2035),0.94,IF(AND(A1496="India",W1496=2050),0.91,IF(AND(A1496="Middle East",W1496=2035),0.92,IF(AND(A1496="Middle East",W1496=2050),0.89,IF(AND(A1496="Africa",W1496=2035),0.93,IF(AND(A1496="Africa",W1496=2050),0.9,IF(AND(A1496="Brazil",W1496=2035),0.95,IF(AND(A1496="Brazil",W1496=2050),0.92,""))))))))))))))))))</f>
        <v>*0.92</v>
      </c>
      <c r="AC1496" s="0" t="s">
        <v>2347</v>
      </c>
      <c r="AD1496" s="50" t="s">
        <v>35</v>
      </c>
      <c r="AE1496" s="0" t="n">
        <v>2035</v>
      </c>
      <c r="AF1496" s="51" t="str">
        <f aca="false">"*"&amp;IF(AND(A1496="EU",AE1496=2035),0.93,IF(AND(A1496="EU",AE1496=2050),0.9,IF(AND(A1496="USA",AE1496=2035),0.92,IF(AND(A1496="USA",AE1496=2050),0.89,IF(AND(A1496="Japan",AE1496=2035),0.92,IF(AND(A1496="Japan",AE1496=2050),0.89,IF(AND(A1496="Russia",AE1496=2035),0.91,IF(AND(A1496="Russia",AE1496=2050),0.86,IF(AND(A1496="China",AE1496=2035),0.91,IF(AND(A1496="China",AE1496=2050),0.87,IF(AND(A1496="India",AE1496=2035),0.92,IF(AND(A1496="India",AE1496=2050),0.87,IF(AND(A1496="Middle East",AE1496=2035),0.89,IF(AND(A1496="Middle East",AE1496=2050),0.84,IF(AND(A1496="Africa",AE1496=2035),0.9,IF(AND(A1496="Africa",AE1496=2050),0.86,IF(AND(A1496="Brazil",AE1496=2035),0.93,IF(AND(A1496="Brazil",AE1496=2050),0.89,""))))))))))))))))))</f>
        <v>*0.93</v>
      </c>
      <c r="AG1496" s="51" t="str">
        <f aca="false">AG1495</f>
        <v>REZoning_Sol-Win</v>
      </c>
      <c r="AI1496" s="0" t="s">
        <v>2347</v>
      </c>
      <c r="AJ1496" s="50" t="s">
        <v>35</v>
      </c>
      <c r="AK1496" s="0" t="n">
        <v>2050</v>
      </c>
      <c r="AL1496" s="51" t="str">
        <f aca="false">"*"&amp;IF(AND(A1496="EU",AK1496=2035),0.93,IF(AND(A1496="EU",AK1496=2050),0.9,IF(AND(A1496="USA",AK1496=2035),0.92,IF(AND(A1496="USA",AK1496=2050),0.89,IF(AND(A1496="Japan",AK1496=2035),0.92,IF(AND(A1496="Japan",AK1496=2050),0.89,IF(AND(A1496="Russia",AK1496=2035),0.91,IF(AND(A1496="Russia",AK1496=2050),0.86,IF(AND(A1496="China",AK1496=2035),0.91,IF(AND(A1496="China",AK1496=2050),0.87,IF(AND(A1496="India",AK1496=2035),0.92,IF(AND(A1496="India",AK1496=2050),0.87,IF(AND(A1496="Middle East",AK1496=2035),0.89,IF(AND(A1496="Middle East",AK1496=2050),0.84,IF(AND(A1496="Africa",AK1496=2035),0.9,IF(AND(A1496="Africa",AK1496=2050),0.86,IF(AND(A1496="Brazil",AK1496=2035),0.93,IF(AND(A1496="Brazil",AK1496=2050),0.89,""))))))))))))))))))</f>
        <v>*0.89</v>
      </c>
      <c r="AM1496" s="51" t="str">
        <f aca="false">AM1495</f>
        <v>REZoning_Sol-Win</v>
      </c>
      <c r="AP1496" s="0" t="s">
        <v>2347</v>
      </c>
      <c r="AQ1496" s="0" t="s">
        <v>35</v>
      </c>
      <c r="AR1496" s="0" t="n">
        <v>2100</v>
      </c>
      <c r="AS1496" s="0" t="s">
        <v>914</v>
      </c>
      <c r="AT1496" s="0" t="s">
        <v>36</v>
      </c>
    </row>
    <row r="1497" customFormat="false" ht="28.5" hidden="false" customHeight="true" outlineLevel="0" collapsed="false">
      <c r="A1497" s="3" t="s">
        <v>61</v>
      </c>
      <c r="C1497" s="0" t="s">
        <v>2348</v>
      </c>
      <c r="D1497" s="50" t="s">
        <v>35</v>
      </c>
      <c r="E1497" s="0" t="n">
        <v>2035</v>
      </c>
      <c r="F1497" s="51" t="str">
        <f aca="false">"*"&amp;IF(AND(A1497="EU",E1497=2035),0.95,IF(AND(A1497="EU",E1497=2050),0.93,IF(AND(A1497="USA",E1497=2035),0.96,IF(AND(A1497="USA",E1497=2050),0.94,IF(AND(A1497="Japan",E1497=2035),0.94,IF(AND(A1497="Japan",E1497=2050),0.92,IF(AND(A1497="Russia",E1497=2035),0.95,IF(AND(A1497="Russia",E1497=2050),0.93,IF(AND(A1497="China",E1497=2035),0.94,IF(AND(A1497="China",E1497=2050),0.92,IF(AND(A1497="India",E1497=2035),0.95,IF(AND(A1497="India",E1497=2050),0.92,IF(AND(A1497="Middle East",E1497=2035),0.94,IF(AND(A1497="Middle East",E1497=2050),0.9,IF(AND(A1497="Africa",E1497=2035),0.94,IF(AND(A1497="Africa",E1497=2050),0.91,IF(AND(A1497="Brazil",E1497=2035),0.95,IF(AND(A1497="Brazil",E1497=2050),0.92,""))))))))))))))))))</f>
        <v>*0.95</v>
      </c>
      <c r="H1497" s="0" t="s">
        <v>2348</v>
      </c>
      <c r="I1497" s="50" t="s">
        <v>35</v>
      </c>
      <c r="J1497" s="0" t="n">
        <v>2050</v>
      </c>
      <c r="K1497" s="48" t="str">
        <f aca="false">"*"&amp;IF(AND(A1497="EU",J1497=2035),0.95,IF(AND(A1497="EU",J1497=2050),0.93,IF(AND(A1497="USA",J1497=2035),0.96,IF(AND(A1497="USA",J1497=2050),0.94,IF(AND(A1497="Japan",J1497=2035),0.94,IF(AND(A1497="Japan",J1497=2050),0.92,IF(AND(A1497="Russia",J1497=2035),0.95,IF(AND(A1497="Russia",J1497=2050),0.93,IF(AND(A1497="China",J1497=2035),0.94,IF(AND(A1497="China",J1497=2050),0.92,IF(AND(A1497="India",J1497=2035),0.95,IF(AND(A1497="India",J1497=2050),0.92,IF(AND(A1497="Middle East",J1497=2035),0.94,IF(AND(A1497="Middle East",J1497=2050),0.9,IF(AND(A1497="Africa",J1497=2035),0.94,IF(AND(A1497="Africa",J1497=2050),0.91,IF(AND(A1497="Brazil",J1497=2035),0.95,IF(AND(A1497="Brazil",J1497=2050),0.92,""))))))))))))))))))</f>
        <v>*0.92</v>
      </c>
      <c r="P1497" s="41" t="s">
        <v>2348</v>
      </c>
      <c r="Q1497" s="52" t="s">
        <v>35</v>
      </c>
      <c r="R1497" s="41" t="n">
        <v>2035</v>
      </c>
      <c r="S1497" s="53" t="str">
        <f aca="false">"*"&amp;IF(AND(A1497="EU",R1497=2035),0.95,IF(AND(A1497="EU",R1497=2050),0.93,IF(AND(A1497="USA",R1497=2035),0.96,IF(AND(A1497="USA",R1497=2050),0.93,IF(AND(A1497="Japan",R1497=2035),0.94,IF(AND(A1497="Japan",R1497=2050),0.92,IF(AND(A1497="Russia",R1497=2035),0.95,IF(AND(A1497="Russia",R1497=2050),0.91,IF(AND(A1497="China",R1497=2035),0.93,IF(AND(A1497="China",R1497=2050),0.92,IF(AND(A1497="India",R1497=2035),0.94,IF(AND(A1497="India",R1497=2050),0.91,IF(AND(A1497="Middle East",R1497=2035),0.92,IF(AND(A1497="Middle East",R1497=2050),0.89,IF(AND(A1497="Africa",R1497=2035),0.93,IF(AND(A1497="Africa",R1497=2050),0.9,IF(AND(A1497="Brazil",R1497=2035),0.95,IF(AND(A1497="Brazil",R1497=2050),0.92,""))))))))))))))))))</f>
        <v>*0.95</v>
      </c>
      <c r="U1497" s="41" t="s">
        <v>2348</v>
      </c>
      <c r="V1497" s="52" t="s">
        <v>35</v>
      </c>
      <c r="W1497" s="41" t="n">
        <v>2050</v>
      </c>
      <c r="X1497" s="53" t="str">
        <f aca="false">"*"&amp;IF(AND(A1497="EU",W1497=2035),0.95,IF(AND(A1497="EU",W1497=2050),0.93,IF(AND(A1497="USA",W1497=2035),0.96,IF(AND(A1497="USA",W1497=2050),0.93,IF(AND(A1497="Japan",W1497=2035),0.94,IF(AND(A1497="Japan",W1497=2050),0.92,IF(AND(A1497="Russia",W1497=2035),0.95,IF(AND(A1497="Russia",W1497=2050),0.91,IF(AND(A1497="China",W1497=2035),0.93,IF(AND(A1497="China",W1497=2050),0.92,IF(AND(A1497="India",W1497=2035),0.94,IF(AND(A1497="India",W1497=2050),0.91,IF(AND(A1497="Middle East",W1497=2035),0.92,IF(AND(A1497="Middle East",W1497=2050),0.89,IF(AND(A1497="Africa",W1497=2035),0.93,IF(AND(A1497="Africa",W1497=2050),0.9,IF(AND(A1497="Brazil",W1497=2035),0.95,IF(AND(A1497="Brazil",W1497=2050),0.92,""))))))))))))))))))</f>
        <v>*0.92</v>
      </c>
      <c r="AC1497" s="0" t="s">
        <v>2348</v>
      </c>
      <c r="AD1497" s="50" t="s">
        <v>35</v>
      </c>
      <c r="AE1497" s="0" t="n">
        <v>2035</v>
      </c>
      <c r="AF1497" s="51" t="str">
        <f aca="false">"*"&amp;IF(AND(A1497="EU",AE1497=2035),0.93,IF(AND(A1497="EU",AE1497=2050),0.9,IF(AND(A1497="USA",AE1497=2035),0.92,IF(AND(A1497="USA",AE1497=2050),0.89,IF(AND(A1497="Japan",AE1497=2035),0.92,IF(AND(A1497="Japan",AE1497=2050),0.89,IF(AND(A1497="Russia",AE1497=2035),0.91,IF(AND(A1497="Russia",AE1497=2050),0.86,IF(AND(A1497="China",AE1497=2035),0.91,IF(AND(A1497="China",AE1497=2050),0.87,IF(AND(A1497="India",AE1497=2035),0.92,IF(AND(A1497="India",AE1497=2050),0.87,IF(AND(A1497="Middle East",AE1497=2035),0.89,IF(AND(A1497="Middle East",AE1497=2050),0.84,IF(AND(A1497="Africa",AE1497=2035),0.9,IF(AND(A1497="Africa",AE1497=2050),0.86,IF(AND(A1497="Brazil",AE1497=2035),0.93,IF(AND(A1497="Brazil",AE1497=2050),0.89,""))))))))))))))))))</f>
        <v>*0.93</v>
      </c>
      <c r="AG1497" s="51" t="str">
        <f aca="false">AG1496</f>
        <v>REZoning_Sol-Win</v>
      </c>
      <c r="AI1497" s="0" t="s">
        <v>2348</v>
      </c>
      <c r="AJ1497" s="50" t="s">
        <v>35</v>
      </c>
      <c r="AK1497" s="0" t="n">
        <v>2050</v>
      </c>
      <c r="AL1497" s="51" t="str">
        <f aca="false">"*"&amp;IF(AND(A1497="EU",AK1497=2035),0.93,IF(AND(A1497="EU",AK1497=2050),0.9,IF(AND(A1497="USA",AK1497=2035),0.92,IF(AND(A1497="USA",AK1497=2050),0.89,IF(AND(A1497="Japan",AK1497=2035),0.92,IF(AND(A1497="Japan",AK1497=2050),0.89,IF(AND(A1497="Russia",AK1497=2035),0.91,IF(AND(A1497="Russia",AK1497=2050),0.86,IF(AND(A1497="China",AK1497=2035),0.91,IF(AND(A1497="China",AK1497=2050),0.87,IF(AND(A1497="India",AK1497=2035),0.92,IF(AND(A1497="India",AK1497=2050),0.87,IF(AND(A1497="Middle East",AK1497=2035),0.89,IF(AND(A1497="Middle East",AK1497=2050),0.84,IF(AND(A1497="Africa",AK1497=2035),0.9,IF(AND(A1497="Africa",AK1497=2050),0.86,IF(AND(A1497="Brazil",AK1497=2035),0.93,IF(AND(A1497="Brazil",AK1497=2050),0.89,""))))))))))))))))))</f>
        <v>*0.89</v>
      </c>
      <c r="AM1497" s="51" t="str">
        <f aca="false">AM1496</f>
        <v>REZoning_Sol-Win</v>
      </c>
      <c r="AP1497" s="0" t="s">
        <v>2348</v>
      </c>
      <c r="AQ1497" s="0" t="s">
        <v>35</v>
      </c>
      <c r="AR1497" s="0" t="n">
        <v>2100</v>
      </c>
      <c r="AS1497" s="0" t="s">
        <v>914</v>
      </c>
      <c r="AT1497" s="0" t="s">
        <v>36</v>
      </c>
    </row>
    <row r="1498" customFormat="false" ht="28.5" hidden="false" customHeight="true" outlineLevel="0" collapsed="false">
      <c r="A1498" s="3" t="s">
        <v>51</v>
      </c>
      <c r="C1498" s="0" t="s">
        <v>2349</v>
      </c>
      <c r="D1498" s="50" t="s">
        <v>35</v>
      </c>
      <c r="E1498" s="0" t="n">
        <v>2035</v>
      </c>
      <c r="F1498" s="51" t="str">
        <f aca="false">"*"&amp;IF(AND(A1498="EU",E1498=2035),0.95,IF(AND(A1498="EU",E1498=2050),0.93,IF(AND(A1498="USA",E1498=2035),0.96,IF(AND(A1498="USA",E1498=2050),0.94,IF(AND(A1498="Japan",E1498=2035),0.94,IF(AND(A1498="Japan",E1498=2050),0.92,IF(AND(A1498="Russia",E1498=2035),0.95,IF(AND(A1498="Russia",E1498=2050),0.93,IF(AND(A1498="China",E1498=2035),0.94,IF(AND(A1498="China",E1498=2050),0.92,IF(AND(A1498="India",E1498=2035),0.95,IF(AND(A1498="India",E1498=2050),0.92,IF(AND(A1498="Middle East",E1498=2035),0.94,IF(AND(A1498="Middle East",E1498=2050),0.9,IF(AND(A1498="Africa",E1498=2035),0.94,IF(AND(A1498="Africa",E1498=2050),0.91,IF(AND(A1498="Brazil",E1498=2035),0.95,IF(AND(A1498="Brazil",E1498=2050),0.92,""))))))))))))))))))</f>
        <v>*0.95</v>
      </c>
      <c r="H1498" s="0" t="s">
        <v>2349</v>
      </c>
      <c r="I1498" s="50" t="s">
        <v>35</v>
      </c>
      <c r="J1498" s="0" t="n">
        <v>2050</v>
      </c>
      <c r="K1498" s="48" t="str">
        <f aca="false">"*"&amp;IF(AND(A1498="EU",J1498=2035),0.95,IF(AND(A1498="EU",J1498=2050),0.93,IF(AND(A1498="USA",J1498=2035),0.96,IF(AND(A1498="USA",J1498=2050),0.94,IF(AND(A1498="Japan",J1498=2035),0.94,IF(AND(A1498="Japan",J1498=2050),0.92,IF(AND(A1498="Russia",J1498=2035),0.95,IF(AND(A1498="Russia",J1498=2050),0.93,IF(AND(A1498="China",J1498=2035),0.94,IF(AND(A1498="China",J1498=2050),0.92,IF(AND(A1498="India",J1498=2035),0.95,IF(AND(A1498="India",J1498=2050),0.92,IF(AND(A1498="Middle East",J1498=2035),0.94,IF(AND(A1498="Middle East",J1498=2050),0.9,IF(AND(A1498="Africa",J1498=2035),0.94,IF(AND(A1498="Africa",J1498=2050),0.91,IF(AND(A1498="Brazil",J1498=2035),0.95,IF(AND(A1498="Brazil",J1498=2050),0.92,""))))))))))))))))))</f>
        <v>*0.93</v>
      </c>
      <c r="P1498" s="41" t="s">
        <v>2349</v>
      </c>
      <c r="Q1498" s="52" t="s">
        <v>35</v>
      </c>
      <c r="R1498" s="41" t="n">
        <v>2035</v>
      </c>
      <c r="S1498" s="53" t="str">
        <f aca="false">"*"&amp;IF(AND(A1498="EU",R1498=2035),0.95,IF(AND(A1498="EU",R1498=2050),0.93,IF(AND(A1498="USA",R1498=2035),0.96,IF(AND(A1498="USA",R1498=2050),0.93,IF(AND(A1498="Japan",R1498=2035),0.94,IF(AND(A1498="Japan",R1498=2050),0.92,IF(AND(A1498="Russia",R1498=2035),0.95,IF(AND(A1498="Russia",R1498=2050),0.91,IF(AND(A1498="China",R1498=2035),0.93,IF(AND(A1498="China",R1498=2050),0.92,IF(AND(A1498="India",R1498=2035),0.94,IF(AND(A1498="India",R1498=2050),0.91,IF(AND(A1498="Middle East",R1498=2035),0.92,IF(AND(A1498="Middle East",R1498=2050),0.89,IF(AND(A1498="Africa",R1498=2035),0.93,IF(AND(A1498="Africa",R1498=2050),0.9,IF(AND(A1498="Brazil",R1498=2035),0.95,IF(AND(A1498="Brazil",R1498=2050),0.92,""))))))))))))))))))</f>
        <v>*0.95</v>
      </c>
      <c r="U1498" s="41" t="s">
        <v>2349</v>
      </c>
      <c r="V1498" s="52" t="s">
        <v>35</v>
      </c>
      <c r="W1498" s="41" t="n">
        <v>2050</v>
      </c>
      <c r="X1498" s="53" t="str">
        <f aca="false">"*"&amp;IF(AND(A1498="EU",W1498=2035),0.95,IF(AND(A1498="EU",W1498=2050),0.93,IF(AND(A1498="USA",W1498=2035),0.96,IF(AND(A1498="USA",W1498=2050),0.93,IF(AND(A1498="Japan",W1498=2035),0.94,IF(AND(A1498="Japan",W1498=2050),0.92,IF(AND(A1498="Russia",W1498=2035),0.95,IF(AND(A1498="Russia",W1498=2050),0.91,IF(AND(A1498="China",W1498=2035),0.93,IF(AND(A1498="China",W1498=2050),0.92,IF(AND(A1498="India",W1498=2035),0.94,IF(AND(A1498="India",W1498=2050),0.91,IF(AND(A1498="Middle East",W1498=2035),0.92,IF(AND(A1498="Middle East",W1498=2050),0.89,IF(AND(A1498="Africa",W1498=2035),0.93,IF(AND(A1498="Africa",W1498=2050),0.9,IF(AND(A1498="Brazil",W1498=2035),0.95,IF(AND(A1498="Brazil",W1498=2050),0.92,""))))))))))))))))))</f>
        <v>*0.93</v>
      </c>
      <c r="AC1498" s="0" t="s">
        <v>2349</v>
      </c>
      <c r="AD1498" s="50" t="s">
        <v>35</v>
      </c>
      <c r="AE1498" s="0" t="n">
        <v>2035</v>
      </c>
      <c r="AF1498" s="51" t="str">
        <f aca="false">"*"&amp;IF(AND(A1498="EU",AE1498=2035),0.93,IF(AND(A1498="EU",AE1498=2050),0.9,IF(AND(A1498="USA",AE1498=2035),0.92,IF(AND(A1498="USA",AE1498=2050),0.89,IF(AND(A1498="Japan",AE1498=2035),0.92,IF(AND(A1498="Japan",AE1498=2050),0.89,IF(AND(A1498="Russia",AE1498=2035),0.91,IF(AND(A1498="Russia",AE1498=2050),0.86,IF(AND(A1498="China",AE1498=2035),0.91,IF(AND(A1498="China",AE1498=2050),0.87,IF(AND(A1498="India",AE1498=2035),0.92,IF(AND(A1498="India",AE1498=2050),0.87,IF(AND(A1498="Middle East",AE1498=2035),0.89,IF(AND(A1498="Middle East",AE1498=2050),0.84,IF(AND(A1498="Africa",AE1498=2035),0.9,IF(AND(A1498="Africa",AE1498=2050),0.86,IF(AND(A1498="Brazil",AE1498=2035),0.93,IF(AND(A1498="Brazil",AE1498=2050),0.89,""))))))))))))))))))</f>
        <v>*0.93</v>
      </c>
      <c r="AG1498" s="51" t="str">
        <f aca="false">AG1497</f>
        <v>REZoning_Sol-Win</v>
      </c>
      <c r="AI1498" s="0" t="s">
        <v>2349</v>
      </c>
      <c r="AJ1498" s="50" t="s">
        <v>35</v>
      </c>
      <c r="AK1498" s="0" t="n">
        <v>2050</v>
      </c>
      <c r="AL1498" s="51" t="str">
        <f aca="false">"*"&amp;IF(AND(A1498="EU",AK1498=2035),0.93,IF(AND(A1498="EU",AK1498=2050),0.9,IF(AND(A1498="USA",AK1498=2035),0.92,IF(AND(A1498="USA",AK1498=2050),0.89,IF(AND(A1498="Japan",AK1498=2035),0.92,IF(AND(A1498="Japan",AK1498=2050),0.89,IF(AND(A1498="Russia",AK1498=2035),0.91,IF(AND(A1498="Russia",AK1498=2050),0.86,IF(AND(A1498="China",AK1498=2035),0.91,IF(AND(A1498="China",AK1498=2050),0.87,IF(AND(A1498="India",AK1498=2035),0.92,IF(AND(A1498="India",AK1498=2050),0.87,IF(AND(A1498="Middle East",AK1498=2035),0.89,IF(AND(A1498="Middle East",AK1498=2050),0.84,IF(AND(A1498="Africa",AK1498=2035),0.9,IF(AND(A1498="Africa",AK1498=2050),0.86,IF(AND(A1498="Brazil",AK1498=2035),0.93,IF(AND(A1498="Brazil",AK1498=2050),0.89,""))))))))))))))))))</f>
        <v>*0.9</v>
      </c>
      <c r="AM1498" s="51" t="str">
        <f aca="false">AM1497</f>
        <v>REZoning_Sol-Win</v>
      </c>
      <c r="AP1498" s="0" t="s">
        <v>2349</v>
      </c>
      <c r="AQ1498" s="0" t="s">
        <v>35</v>
      </c>
      <c r="AR1498" s="0" t="n">
        <v>2100</v>
      </c>
      <c r="AS1498" s="0" t="s">
        <v>874</v>
      </c>
      <c r="AT1498" s="0" t="s">
        <v>36</v>
      </c>
    </row>
    <row r="1499" customFormat="false" ht="28.5" hidden="false" customHeight="true" outlineLevel="0" collapsed="false">
      <c r="A1499" s="3" t="s">
        <v>51</v>
      </c>
      <c r="C1499" s="0" t="s">
        <v>2350</v>
      </c>
      <c r="D1499" s="50" t="s">
        <v>35</v>
      </c>
      <c r="E1499" s="0" t="n">
        <v>2035</v>
      </c>
      <c r="F1499" s="51" t="str">
        <f aca="false">"*"&amp;IF(AND(A1499="EU",E1499=2035),0.95,IF(AND(A1499="EU",E1499=2050),0.93,IF(AND(A1499="USA",E1499=2035),0.96,IF(AND(A1499="USA",E1499=2050),0.94,IF(AND(A1499="Japan",E1499=2035),0.94,IF(AND(A1499="Japan",E1499=2050),0.92,IF(AND(A1499="Russia",E1499=2035),0.95,IF(AND(A1499="Russia",E1499=2050),0.93,IF(AND(A1499="China",E1499=2035),0.94,IF(AND(A1499="China",E1499=2050),0.92,IF(AND(A1499="India",E1499=2035),0.95,IF(AND(A1499="India",E1499=2050),0.92,IF(AND(A1499="Middle East",E1499=2035),0.94,IF(AND(A1499="Middle East",E1499=2050),0.9,IF(AND(A1499="Africa",E1499=2035),0.94,IF(AND(A1499="Africa",E1499=2050),0.91,IF(AND(A1499="Brazil",E1499=2035),0.95,IF(AND(A1499="Brazil",E1499=2050),0.92,""))))))))))))))))))</f>
        <v>*0.95</v>
      </c>
      <c r="H1499" s="0" t="s">
        <v>2350</v>
      </c>
      <c r="I1499" s="50" t="s">
        <v>35</v>
      </c>
      <c r="J1499" s="0" t="n">
        <v>2050</v>
      </c>
      <c r="K1499" s="48" t="str">
        <f aca="false">"*"&amp;IF(AND(A1499="EU",J1499=2035),0.95,IF(AND(A1499="EU",J1499=2050),0.93,IF(AND(A1499="USA",J1499=2035),0.96,IF(AND(A1499="USA",J1499=2050),0.94,IF(AND(A1499="Japan",J1499=2035),0.94,IF(AND(A1499="Japan",J1499=2050),0.92,IF(AND(A1499="Russia",J1499=2035),0.95,IF(AND(A1499="Russia",J1499=2050),0.93,IF(AND(A1499="China",J1499=2035),0.94,IF(AND(A1499="China",J1499=2050),0.92,IF(AND(A1499="India",J1499=2035),0.95,IF(AND(A1499="India",J1499=2050),0.92,IF(AND(A1499="Middle East",J1499=2035),0.94,IF(AND(A1499="Middle East",J1499=2050),0.9,IF(AND(A1499="Africa",J1499=2035),0.94,IF(AND(A1499="Africa",J1499=2050),0.91,IF(AND(A1499="Brazil",J1499=2035),0.95,IF(AND(A1499="Brazil",J1499=2050),0.92,""))))))))))))))))))</f>
        <v>*0.93</v>
      </c>
      <c r="P1499" s="41" t="s">
        <v>2350</v>
      </c>
      <c r="Q1499" s="52" t="s">
        <v>35</v>
      </c>
      <c r="R1499" s="41" t="n">
        <v>2035</v>
      </c>
      <c r="S1499" s="53" t="str">
        <f aca="false">"*"&amp;IF(AND(A1499="EU",R1499=2035),0.95,IF(AND(A1499="EU",R1499=2050),0.93,IF(AND(A1499="USA",R1499=2035),0.96,IF(AND(A1499="USA",R1499=2050),0.93,IF(AND(A1499="Japan",R1499=2035),0.94,IF(AND(A1499="Japan",R1499=2050),0.92,IF(AND(A1499="Russia",R1499=2035),0.95,IF(AND(A1499="Russia",R1499=2050),0.91,IF(AND(A1499="China",R1499=2035),0.93,IF(AND(A1499="China",R1499=2050),0.92,IF(AND(A1499="India",R1499=2035),0.94,IF(AND(A1499="India",R1499=2050),0.91,IF(AND(A1499="Middle East",R1499=2035),0.92,IF(AND(A1499="Middle East",R1499=2050),0.89,IF(AND(A1499="Africa",R1499=2035),0.93,IF(AND(A1499="Africa",R1499=2050),0.9,IF(AND(A1499="Brazil",R1499=2035),0.95,IF(AND(A1499="Brazil",R1499=2050),0.92,""))))))))))))))))))</f>
        <v>*0.95</v>
      </c>
      <c r="U1499" s="41" t="s">
        <v>2350</v>
      </c>
      <c r="V1499" s="52" t="s">
        <v>35</v>
      </c>
      <c r="W1499" s="41" t="n">
        <v>2050</v>
      </c>
      <c r="X1499" s="53" t="str">
        <f aca="false">"*"&amp;IF(AND(A1499="EU",W1499=2035),0.95,IF(AND(A1499="EU",W1499=2050),0.93,IF(AND(A1499="USA",W1499=2035),0.96,IF(AND(A1499="USA",W1499=2050),0.93,IF(AND(A1499="Japan",W1499=2035),0.94,IF(AND(A1499="Japan",W1499=2050),0.92,IF(AND(A1499="Russia",W1499=2035),0.95,IF(AND(A1499="Russia",W1499=2050),0.91,IF(AND(A1499="China",W1499=2035),0.93,IF(AND(A1499="China",W1499=2050),0.92,IF(AND(A1499="India",W1499=2035),0.94,IF(AND(A1499="India",W1499=2050),0.91,IF(AND(A1499="Middle East",W1499=2035),0.92,IF(AND(A1499="Middle East",W1499=2050),0.89,IF(AND(A1499="Africa",W1499=2035),0.93,IF(AND(A1499="Africa",W1499=2050),0.9,IF(AND(A1499="Brazil",W1499=2035),0.95,IF(AND(A1499="Brazil",W1499=2050),0.92,""))))))))))))))))))</f>
        <v>*0.93</v>
      </c>
      <c r="AC1499" s="0" t="s">
        <v>2350</v>
      </c>
      <c r="AD1499" s="50" t="s">
        <v>35</v>
      </c>
      <c r="AE1499" s="0" t="n">
        <v>2035</v>
      </c>
      <c r="AF1499" s="51" t="str">
        <f aca="false">"*"&amp;IF(AND(A1499="EU",AE1499=2035),0.93,IF(AND(A1499="EU",AE1499=2050),0.9,IF(AND(A1499="USA",AE1499=2035),0.92,IF(AND(A1499="USA",AE1499=2050),0.89,IF(AND(A1499="Japan",AE1499=2035),0.92,IF(AND(A1499="Japan",AE1499=2050),0.89,IF(AND(A1499="Russia",AE1499=2035),0.91,IF(AND(A1499="Russia",AE1499=2050),0.86,IF(AND(A1499="China",AE1499=2035),0.91,IF(AND(A1499="China",AE1499=2050),0.87,IF(AND(A1499="India",AE1499=2035),0.92,IF(AND(A1499="India",AE1499=2050),0.87,IF(AND(A1499="Middle East",AE1499=2035),0.89,IF(AND(A1499="Middle East",AE1499=2050),0.84,IF(AND(A1499="Africa",AE1499=2035),0.9,IF(AND(A1499="Africa",AE1499=2050),0.86,IF(AND(A1499="Brazil",AE1499=2035),0.93,IF(AND(A1499="Brazil",AE1499=2050),0.89,""))))))))))))))))))</f>
        <v>*0.93</v>
      </c>
      <c r="AG1499" s="51" t="str">
        <f aca="false">AG1498</f>
        <v>REZoning_Sol-Win</v>
      </c>
      <c r="AI1499" s="0" t="s">
        <v>2350</v>
      </c>
      <c r="AJ1499" s="50" t="s">
        <v>35</v>
      </c>
      <c r="AK1499" s="0" t="n">
        <v>2050</v>
      </c>
      <c r="AL1499" s="51" t="str">
        <f aca="false">"*"&amp;IF(AND(A1499="EU",AK1499=2035),0.93,IF(AND(A1499="EU",AK1499=2050),0.9,IF(AND(A1499="USA",AK1499=2035),0.92,IF(AND(A1499="USA",AK1499=2050),0.89,IF(AND(A1499="Japan",AK1499=2035),0.92,IF(AND(A1499="Japan",AK1499=2050),0.89,IF(AND(A1499="Russia",AK1499=2035),0.91,IF(AND(A1499="Russia",AK1499=2050),0.86,IF(AND(A1499="China",AK1499=2035),0.91,IF(AND(A1499="China",AK1499=2050),0.87,IF(AND(A1499="India",AK1499=2035),0.92,IF(AND(A1499="India",AK1499=2050),0.87,IF(AND(A1499="Middle East",AK1499=2035),0.89,IF(AND(A1499="Middle East",AK1499=2050),0.84,IF(AND(A1499="Africa",AK1499=2035),0.9,IF(AND(A1499="Africa",AK1499=2050),0.86,IF(AND(A1499="Brazil",AK1499=2035),0.93,IF(AND(A1499="Brazil",AK1499=2050),0.89,""))))))))))))))))))</f>
        <v>*0.9</v>
      </c>
      <c r="AM1499" s="51" t="str">
        <f aca="false">AM1498</f>
        <v>REZoning_Sol-Win</v>
      </c>
      <c r="AP1499" s="0" t="s">
        <v>2350</v>
      </c>
      <c r="AQ1499" s="0" t="s">
        <v>35</v>
      </c>
      <c r="AR1499" s="0" t="n">
        <v>2100</v>
      </c>
      <c r="AS1499" s="0" t="s">
        <v>874</v>
      </c>
      <c r="AT1499" s="0" t="s">
        <v>36</v>
      </c>
    </row>
    <row r="1500" customFormat="false" ht="28.5" hidden="false" customHeight="true" outlineLevel="0" collapsed="false">
      <c r="A1500" s="3" t="s">
        <v>51</v>
      </c>
      <c r="C1500" s="0" t="s">
        <v>2351</v>
      </c>
      <c r="D1500" s="50" t="s">
        <v>35</v>
      </c>
      <c r="E1500" s="0" t="n">
        <v>2035</v>
      </c>
      <c r="F1500" s="51" t="str">
        <f aca="false">"*"&amp;IF(AND(A1500="EU",E1500=2035),0.95,IF(AND(A1500="EU",E1500=2050),0.93,IF(AND(A1500="USA",E1500=2035),0.96,IF(AND(A1500="USA",E1500=2050),0.94,IF(AND(A1500="Japan",E1500=2035),0.94,IF(AND(A1500="Japan",E1500=2050),0.92,IF(AND(A1500="Russia",E1500=2035),0.95,IF(AND(A1500="Russia",E1500=2050),0.93,IF(AND(A1500="China",E1500=2035),0.94,IF(AND(A1500="China",E1500=2050),0.92,IF(AND(A1500="India",E1500=2035),0.95,IF(AND(A1500="India",E1500=2050),0.92,IF(AND(A1500="Middle East",E1500=2035),0.94,IF(AND(A1500="Middle East",E1500=2050),0.9,IF(AND(A1500="Africa",E1500=2035),0.94,IF(AND(A1500="Africa",E1500=2050),0.91,IF(AND(A1500="Brazil",E1500=2035),0.95,IF(AND(A1500="Brazil",E1500=2050),0.92,""))))))))))))))))))</f>
        <v>*0.95</v>
      </c>
      <c r="H1500" s="0" t="s">
        <v>2351</v>
      </c>
      <c r="I1500" s="50" t="s">
        <v>35</v>
      </c>
      <c r="J1500" s="0" t="n">
        <v>2050</v>
      </c>
      <c r="K1500" s="48" t="str">
        <f aca="false">"*"&amp;IF(AND(A1500="EU",J1500=2035),0.95,IF(AND(A1500="EU",J1500=2050),0.93,IF(AND(A1500="USA",J1500=2035),0.96,IF(AND(A1500="USA",J1500=2050),0.94,IF(AND(A1500="Japan",J1500=2035),0.94,IF(AND(A1500="Japan",J1500=2050),0.92,IF(AND(A1500="Russia",J1500=2035),0.95,IF(AND(A1500="Russia",J1500=2050),0.93,IF(AND(A1500="China",J1500=2035),0.94,IF(AND(A1500="China",J1500=2050),0.92,IF(AND(A1500="India",J1500=2035),0.95,IF(AND(A1500="India",J1500=2050),0.92,IF(AND(A1500="Middle East",J1500=2035),0.94,IF(AND(A1500="Middle East",J1500=2050),0.9,IF(AND(A1500="Africa",J1500=2035),0.94,IF(AND(A1500="Africa",J1500=2050),0.91,IF(AND(A1500="Brazil",J1500=2035),0.95,IF(AND(A1500="Brazil",J1500=2050),0.92,""))))))))))))))))))</f>
        <v>*0.93</v>
      </c>
      <c r="P1500" s="41" t="s">
        <v>2351</v>
      </c>
      <c r="Q1500" s="52" t="s">
        <v>35</v>
      </c>
      <c r="R1500" s="41" t="n">
        <v>2035</v>
      </c>
      <c r="S1500" s="53" t="str">
        <f aca="false">"*"&amp;IF(AND(A1500="EU",R1500=2035),0.95,IF(AND(A1500="EU",R1500=2050),0.93,IF(AND(A1500="USA",R1500=2035),0.96,IF(AND(A1500="USA",R1500=2050),0.93,IF(AND(A1500="Japan",R1500=2035),0.94,IF(AND(A1500="Japan",R1500=2050),0.92,IF(AND(A1500="Russia",R1500=2035),0.95,IF(AND(A1500="Russia",R1500=2050),0.91,IF(AND(A1500="China",R1500=2035),0.93,IF(AND(A1500="China",R1500=2050),0.92,IF(AND(A1500="India",R1500=2035),0.94,IF(AND(A1500="India",R1500=2050),0.91,IF(AND(A1500="Middle East",R1500=2035),0.92,IF(AND(A1500="Middle East",R1500=2050),0.89,IF(AND(A1500="Africa",R1500=2035),0.93,IF(AND(A1500="Africa",R1500=2050),0.9,IF(AND(A1500="Brazil",R1500=2035),0.95,IF(AND(A1500="Brazil",R1500=2050),0.92,""))))))))))))))))))</f>
        <v>*0.95</v>
      </c>
      <c r="U1500" s="41" t="s">
        <v>2351</v>
      </c>
      <c r="V1500" s="52" t="s">
        <v>35</v>
      </c>
      <c r="W1500" s="41" t="n">
        <v>2050</v>
      </c>
      <c r="X1500" s="53" t="str">
        <f aca="false">"*"&amp;IF(AND(A1500="EU",W1500=2035),0.95,IF(AND(A1500="EU",W1500=2050),0.93,IF(AND(A1500="USA",W1500=2035),0.96,IF(AND(A1500="USA",W1500=2050),0.93,IF(AND(A1500="Japan",W1500=2035),0.94,IF(AND(A1500="Japan",W1500=2050),0.92,IF(AND(A1500="Russia",W1500=2035),0.95,IF(AND(A1500="Russia",W1500=2050),0.91,IF(AND(A1500="China",W1500=2035),0.93,IF(AND(A1500="China",W1500=2050),0.92,IF(AND(A1500="India",W1500=2035),0.94,IF(AND(A1500="India",W1500=2050),0.91,IF(AND(A1500="Middle East",W1500=2035),0.92,IF(AND(A1500="Middle East",W1500=2050),0.89,IF(AND(A1500="Africa",W1500=2035),0.93,IF(AND(A1500="Africa",W1500=2050),0.9,IF(AND(A1500="Brazil",W1500=2035),0.95,IF(AND(A1500="Brazil",W1500=2050),0.92,""))))))))))))))))))</f>
        <v>*0.93</v>
      </c>
      <c r="AC1500" s="0" t="s">
        <v>2351</v>
      </c>
      <c r="AD1500" s="50" t="s">
        <v>35</v>
      </c>
      <c r="AE1500" s="0" t="n">
        <v>2035</v>
      </c>
      <c r="AF1500" s="51" t="str">
        <f aca="false">"*"&amp;IF(AND(A1500="EU",AE1500=2035),0.93,IF(AND(A1500="EU",AE1500=2050),0.9,IF(AND(A1500="USA",AE1500=2035),0.92,IF(AND(A1500="USA",AE1500=2050),0.89,IF(AND(A1500="Japan",AE1500=2035),0.92,IF(AND(A1500="Japan",AE1500=2050),0.89,IF(AND(A1500="Russia",AE1500=2035),0.91,IF(AND(A1500="Russia",AE1500=2050),0.86,IF(AND(A1500="China",AE1500=2035),0.91,IF(AND(A1500="China",AE1500=2050),0.87,IF(AND(A1500="India",AE1500=2035),0.92,IF(AND(A1500="India",AE1500=2050),0.87,IF(AND(A1500="Middle East",AE1500=2035),0.89,IF(AND(A1500="Middle East",AE1500=2050),0.84,IF(AND(A1500="Africa",AE1500=2035),0.9,IF(AND(A1500="Africa",AE1500=2050),0.86,IF(AND(A1500="Brazil",AE1500=2035),0.93,IF(AND(A1500="Brazil",AE1500=2050),0.89,""))))))))))))))))))</f>
        <v>*0.93</v>
      </c>
      <c r="AG1500" s="51" t="str">
        <f aca="false">AG1499</f>
        <v>REZoning_Sol-Win</v>
      </c>
      <c r="AI1500" s="0" t="s">
        <v>2351</v>
      </c>
      <c r="AJ1500" s="50" t="s">
        <v>35</v>
      </c>
      <c r="AK1500" s="0" t="n">
        <v>2050</v>
      </c>
      <c r="AL1500" s="51" t="str">
        <f aca="false">"*"&amp;IF(AND(A1500="EU",AK1500=2035),0.93,IF(AND(A1500="EU",AK1500=2050),0.9,IF(AND(A1500="USA",AK1500=2035),0.92,IF(AND(A1500="USA",AK1500=2050),0.89,IF(AND(A1500="Japan",AK1500=2035),0.92,IF(AND(A1500="Japan",AK1500=2050),0.89,IF(AND(A1500="Russia",AK1500=2035),0.91,IF(AND(A1500="Russia",AK1500=2050),0.86,IF(AND(A1500="China",AK1500=2035),0.91,IF(AND(A1500="China",AK1500=2050),0.87,IF(AND(A1500="India",AK1500=2035),0.92,IF(AND(A1500="India",AK1500=2050),0.87,IF(AND(A1500="Middle East",AK1500=2035),0.89,IF(AND(A1500="Middle East",AK1500=2050),0.84,IF(AND(A1500="Africa",AK1500=2035),0.9,IF(AND(A1500="Africa",AK1500=2050),0.86,IF(AND(A1500="Brazil",AK1500=2035),0.93,IF(AND(A1500="Brazil",AK1500=2050),0.89,""))))))))))))))))))</f>
        <v>*0.9</v>
      </c>
      <c r="AM1500" s="51" t="str">
        <f aca="false">AM1499</f>
        <v>REZoning_Sol-Win</v>
      </c>
      <c r="AP1500" s="0" t="s">
        <v>2351</v>
      </c>
      <c r="AQ1500" s="0" t="s">
        <v>35</v>
      </c>
      <c r="AR1500" s="0" t="n">
        <v>2100</v>
      </c>
      <c r="AS1500" s="0" t="s">
        <v>874</v>
      </c>
      <c r="AT1500" s="0" t="s">
        <v>36</v>
      </c>
    </row>
    <row r="1501" customFormat="false" ht="28.5" hidden="false" customHeight="true" outlineLevel="0" collapsed="false">
      <c r="A1501" s="3" t="s">
        <v>51</v>
      </c>
      <c r="C1501" s="0" t="s">
        <v>2352</v>
      </c>
      <c r="D1501" s="50" t="s">
        <v>35</v>
      </c>
      <c r="E1501" s="0" t="n">
        <v>2035</v>
      </c>
      <c r="F1501" s="51" t="str">
        <f aca="false">"*"&amp;IF(AND(A1501="EU",E1501=2035),0.95,IF(AND(A1501="EU",E1501=2050),0.93,IF(AND(A1501="USA",E1501=2035),0.96,IF(AND(A1501="USA",E1501=2050),0.94,IF(AND(A1501="Japan",E1501=2035),0.94,IF(AND(A1501="Japan",E1501=2050),0.92,IF(AND(A1501="Russia",E1501=2035),0.95,IF(AND(A1501="Russia",E1501=2050),0.93,IF(AND(A1501="China",E1501=2035),0.94,IF(AND(A1501="China",E1501=2050),0.92,IF(AND(A1501="India",E1501=2035),0.95,IF(AND(A1501="India",E1501=2050),0.92,IF(AND(A1501="Middle East",E1501=2035),0.94,IF(AND(A1501="Middle East",E1501=2050),0.9,IF(AND(A1501="Africa",E1501=2035),0.94,IF(AND(A1501="Africa",E1501=2050),0.91,IF(AND(A1501="Brazil",E1501=2035),0.95,IF(AND(A1501="Brazil",E1501=2050),0.92,""))))))))))))))))))</f>
        <v>*0.95</v>
      </c>
      <c r="H1501" s="0" t="s">
        <v>2352</v>
      </c>
      <c r="I1501" s="50" t="s">
        <v>35</v>
      </c>
      <c r="J1501" s="0" t="n">
        <v>2050</v>
      </c>
      <c r="K1501" s="48" t="str">
        <f aca="false">"*"&amp;IF(AND(A1501="EU",J1501=2035),0.95,IF(AND(A1501="EU",J1501=2050),0.93,IF(AND(A1501="USA",J1501=2035),0.96,IF(AND(A1501="USA",J1501=2050),0.94,IF(AND(A1501="Japan",J1501=2035),0.94,IF(AND(A1501="Japan",J1501=2050),0.92,IF(AND(A1501="Russia",J1501=2035),0.95,IF(AND(A1501="Russia",J1501=2050),0.93,IF(AND(A1501="China",J1501=2035),0.94,IF(AND(A1501="China",J1501=2050),0.92,IF(AND(A1501="India",J1501=2035),0.95,IF(AND(A1501="India",J1501=2050),0.92,IF(AND(A1501="Middle East",J1501=2035),0.94,IF(AND(A1501="Middle East",J1501=2050),0.9,IF(AND(A1501="Africa",J1501=2035),0.94,IF(AND(A1501="Africa",J1501=2050),0.91,IF(AND(A1501="Brazil",J1501=2035),0.95,IF(AND(A1501="Brazil",J1501=2050),0.92,""))))))))))))))))))</f>
        <v>*0.93</v>
      </c>
      <c r="P1501" s="41" t="s">
        <v>2352</v>
      </c>
      <c r="Q1501" s="52" t="s">
        <v>35</v>
      </c>
      <c r="R1501" s="41" t="n">
        <v>2035</v>
      </c>
      <c r="S1501" s="53" t="str">
        <f aca="false">"*"&amp;IF(AND(A1501="EU",R1501=2035),0.95,IF(AND(A1501="EU",R1501=2050),0.93,IF(AND(A1501="USA",R1501=2035),0.96,IF(AND(A1501="USA",R1501=2050),0.93,IF(AND(A1501="Japan",R1501=2035),0.94,IF(AND(A1501="Japan",R1501=2050),0.92,IF(AND(A1501="Russia",R1501=2035),0.95,IF(AND(A1501="Russia",R1501=2050),0.91,IF(AND(A1501="China",R1501=2035),0.93,IF(AND(A1501="China",R1501=2050),0.92,IF(AND(A1501="India",R1501=2035),0.94,IF(AND(A1501="India",R1501=2050),0.91,IF(AND(A1501="Middle East",R1501=2035),0.92,IF(AND(A1501="Middle East",R1501=2050),0.89,IF(AND(A1501="Africa",R1501=2035),0.93,IF(AND(A1501="Africa",R1501=2050),0.9,IF(AND(A1501="Brazil",R1501=2035),0.95,IF(AND(A1501="Brazil",R1501=2050),0.92,""))))))))))))))))))</f>
        <v>*0.95</v>
      </c>
      <c r="U1501" s="41" t="s">
        <v>2352</v>
      </c>
      <c r="V1501" s="52" t="s">
        <v>35</v>
      </c>
      <c r="W1501" s="41" t="n">
        <v>2050</v>
      </c>
      <c r="X1501" s="53" t="str">
        <f aca="false">"*"&amp;IF(AND(A1501="EU",W1501=2035),0.95,IF(AND(A1501="EU",W1501=2050),0.93,IF(AND(A1501="USA",W1501=2035),0.96,IF(AND(A1501="USA",W1501=2050),0.93,IF(AND(A1501="Japan",W1501=2035),0.94,IF(AND(A1501="Japan",W1501=2050),0.92,IF(AND(A1501="Russia",W1501=2035),0.95,IF(AND(A1501="Russia",W1501=2050),0.91,IF(AND(A1501="China",W1501=2035),0.93,IF(AND(A1501="China",W1501=2050),0.92,IF(AND(A1501="India",W1501=2035),0.94,IF(AND(A1501="India",W1501=2050),0.91,IF(AND(A1501="Middle East",W1501=2035),0.92,IF(AND(A1501="Middle East",W1501=2050),0.89,IF(AND(A1501="Africa",W1501=2035),0.93,IF(AND(A1501="Africa",W1501=2050),0.9,IF(AND(A1501="Brazil",W1501=2035),0.95,IF(AND(A1501="Brazil",W1501=2050),0.92,""))))))))))))))))))</f>
        <v>*0.93</v>
      </c>
      <c r="AC1501" s="0" t="s">
        <v>2352</v>
      </c>
      <c r="AD1501" s="50" t="s">
        <v>35</v>
      </c>
      <c r="AE1501" s="0" t="n">
        <v>2035</v>
      </c>
      <c r="AF1501" s="51" t="str">
        <f aca="false">"*"&amp;IF(AND(A1501="EU",AE1501=2035),0.93,IF(AND(A1501="EU",AE1501=2050),0.9,IF(AND(A1501="USA",AE1501=2035),0.92,IF(AND(A1501="USA",AE1501=2050),0.89,IF(AND(A1501="Japan",AE1501=2035),0.92,IF(AND(A1501="Japan",AE1501=2050),0.89,IF(AND(A1501="Russia",AE1501=2035),0.91,IF(AND(A1501="Russia",AE1501=2050),0.86,IF(AND(A1501="China",AE1501=2035),0.91,IF(AND(A1501="China",AE1501=2050),0.87,IF(AND(A1501="India",AE1501=2035),0.92,IF(AND(A1501="India",AE1501=2050),0.87,IF(AND(A1501="Middle East",AE1501=2035),0.89,IF(AND(A1501="Middle East",AE1501=2050),0.84,IF(AND(A1501="Africa",AE1501=2035),0.9,IF(AND(A1501="Africa",AE1501=2050),0.86,IF(AND(A1501="Brazil",AE1501=2035),0.93,IF(AND(A1501="Brazil",AE1501=2050),0.89,""))))))))))))))))))</f>
        <v>*0.93</v>
      </c>
      <c r="AG1501" s="51" t="str">
        <f aca="false">AG1500</f>
        <v>REZoning_Sol-Win</v>
      </c>
      <c r="AI1501" s="0" t="s">
        <v>2352</v>
      </c>
      <c r="AJ1501" s="50" t="s">
        <v>35</v>
      </c>
      <c r="AK1501" s="0" t="n">
        <v>2050</v>
      </c>
      <c r="AL1501" s="51" t="str">
        <f aca="false">"*"&amp;IF(AND(A1501="EU",AK1501=2035),0.93,IF(AND(A1501="EU",AK1501=2050),0.9,IF(AND(A1501="USA",AK1501=2035),0.92,IF(AND(A1501="USA",AK1501=2050),0.89,IF(AND(A1501="Japan",AK1501=2035),0.92,IF(AND(A1501="Japan",AK1501=2050),0.89,IF(AND(A1501="Russia",AK1501=2035),0.91,IF(AND(A1501="Russia",AK1501=2050),0.86,IF(AND(A1501="China",AK1501=2035),0.91,IF(AND(A1501="China",AK1501=2050),0.87,IF(AND(A1501="India",AK1501=2035),0.92,IF(AND(A1501="India",AK1501=2050),0.87,IF(AND(A1501="Middle East",AK1501=2035),0.89,IF(AND(A1501="Middle East",AK1501=2050),0.84,IF(AND(A1501="Africa",AK1501=2035),0.9,IF(AND(A1501="Africa",AK1501=2050),0.86,IF(AND(A1501="Brazil",AK1501=2035),0.93,IF(AND(A1501="Brazil",AK1501=2050),0.89,""))))))))))))))))))</f>
        <v>*0.9</v>
      </c>
      <c r="AM1501" s="51" t="str">
        <f aca="false">AM1500</f>
        <v>REZoning_Sol-Win</v>
      </c>
      <c r="AP1501" s="0" t="s">
        <v>2352</v>
      </c>
      <c r="AQ1501" s="0" t="s">
        <v>35</v>
      </c>
      <c r="AR1501" s="0" t="n">
        <v>2100</v>
      </c>
      <c r="AS1501" s="0" t="s">
        <v>874</v>
      </c>
      <c r="AT1501" s="0" t="s">
        <v>36</v>
      </c>
    </row>
    <row r="1502" customFormat="false" ht="28.5" hidden="false" customHeight="true" outlineLevel="0" collapsed="false">
      <c r="A1502" s="3" t="s">
        <v>51</v>
      </c>
      <c r="C1502" s="0" t="s">
        <v>2353</v>
      </c>
      <c r="D1502" s="50" t="s">
        <v>35</v>
      </c>
      <c r="E1502" s="0" t="n">
        <v>2035</v>
      </c>
      <c r="F1502" s="51" t="str">
        <f aca="false">"*"&amp;IF(AND(A1502="EU",E1502=2035),0.95,IF(AND(A1502="EU",E1502=2050),0.93,IF(AND(A1502="USA",E1502=2035),0.96,IF(AND(A1502="USA",E1502=2050),0.94,IF(AND(A1502="Japan",E1502=2035),0.94,IF(AND(A1502="Japan",E1502=2050),0.92,IF(AND(A1502="Russia",E1502=2035),0.95,IF(AND(A1502="Russia",E1502=2050),0.93,IF(AND(A1502="China",E1502=2035),0.94,IF(AND(A1502="China",E1502=2050),0.92,IF(AND(A1502="India",E1502=2035),0.95,IF(AND(A1502="India",E1502=2050),0.92,IF(AND(A1502="Middle East",E1502=2035),0.94,IF(AND(A1502="Middle East",E1502=2050),0.9,IF(AND(A1502="Africa",E1502=2035),0.94,IF(AND(A1502="Africa",E1502=2050),0.91,IF(AND(A1502="Brazil",E1502=2035),0.95,IF(AND(A1502="Brazil",E1502=2050),0.92,""))))))))))))))))))</f>
        <v>*0.95</v>
      </c>
      <c r="H1502" s="0" t="s">
        <v>2353</v>
      </c>
      <c r="I1502" s="50" t="s">
        <v>35</v>
      </c>
      <c r="J1502" s="0" t="n">
        <v>2050</v>
      </c>
      <c r="K1502" s="48" t="str">
        <f aca="false">"*"&amp;IF(AND(A1502="EU",J1502=2035),0.95,IF(AND(A1502="EU",J1502=2050),0.93,IF(AND(A1502="USA",J1502=2035),0.96,IF(AND(A1502="USA",J1502=2050),0.94,IF(AND(A1502="Japan",J1502=2035),0.94,IF(AND(A1502="Japan",J1502=2050),0.92,IF(AND(A1502="Russia",J1502=2035),0.95,IF(AND(A1502="Russia",J1502=2050),0.93,IF(AND(A1502="China",J1502=2035),0.94,IF(AND(A1502="China",J1502=2050),0.92,IF(AND(A1502="India",J1502=2035),0.95,IF(AND(A1502="India",J1502=2050),0.92,IF(AND(A1502="Middle East",J1502=2035),0.94,IF(AND(A1502="Middle East",J1502=2050),0.9,IF(AND(A1502="Africa",J1502=2035),0.94,IF(AND(A1502="Africa",J1502=2050),0.91,IF(AND(A1502="Brazil",J1502=2035),0.95,IF(AND(A1502="Brazil",J1502=2050),0.92,""))))))))))))))))))</f>
        <v>*0.93</v>
      </c>
      <c r="P1502" s="41" t="s">
        <v>2353</v>
      </c>
      <c r="Q1502" s="52" t="s">
        <v>35</v>
      </c>
      <c r="R1502" s="41" t="n">
        <v>2035</v>
      </c>
      <c r="S1502" s="53" t="str">
        <f aca="false">"*"&amp;IF(AND(A1502="EU",R1502=2035),0.95,IF(AND(A1502="EU",R1502=2050),0.93,IF(AND(A1502="USA",R1502=2035),0.96,IF(AND(A1502="USA",R1502=2050),0.93,IF(AND(A1502="Japan",R1502=2035),0.94,IF(AND(A1502="Japan",R1502=2050),0.92,IF(AND(A1502="Russia",R1502=2035),0.95,IF(AND(A1502="Russia",R1502=2050),0.91,IF(AND(A1502="China",R1502=2035),0.93,IF(AND(A1502="China",R1502=2050),0.92,IF(AND(A1502="India",R1502=2035),0.94,IF(AND(A1502="India",R1502=2050),0.91,IF(AND(A1502="Middle East",R1502=2035),0.92,IF(AND(A1502="Middle East",R1502=2050),0.89,IF(AND(A1502="Africa",R1502=2035),0.93,IF(AND(A1502="Africa",R1502=2050),0.9,IF(AND(A1502="Brazil",R1502=2035),0.95,IF(AND(A1502="Brazil",R1502=2050),0.92,""))))))))))))))))))</f>
        <v>*0.95</v>
      </c>
      <c r="U1502" s="41" t="s">
        <v>2353</v>
      </c>
      <c r="V1502" s="52" t="s">
        <v>35</v>
      </c>
      <c r="W1502" s="41" t="n">
        <v>2050</v>
      </c>
      <c r="X1502" s="53" t="str">
        <f aca="false">"*"&amp;IF(AND(A1502="EU",W1502=2035),0.95,IF(AND(A1502="EU",W1502=2050),0.93,IF(AND(A1502="USA",W1502=2035),0.96,IF(AND(A1502="USA",W1502=2050),0.93,IF(AND(A1502="Japan",W1502=2035),0.94,IF(AND(A1502="Japan",W1502=2050),0.92,IF(AND(A1502="Russia",W1502=2035),0.95,IF(AND(A1502="Russia",W1502=2050),0.91,IF(AND(A1502="China",W1502=2035),0.93,IF(AND(A1502="China",W1502=2050),0.92,IF(AND(A1502="India",W1502=2035),0.94,IF(AND(A1502="India",W1502=2050),0.91,IF(AND(A1502="Middle East",W1502=2035),0.92,IF(AND(A1502="Middle East",W1502=2050),0.89,IF(AND(A1502="Africa",W1502=2035),0.93,IF(AND(A1502="Africa",W1502=2050),0.9,IF(AND(A1502="Brazil",W1502=2035),0.95,IF(AND(A1502="Brazil",W1502=2050),0.92,""))))))))))))))))))</f>
        <v>*0.93</v>
      </c>
      <c r="AC1502" s="0" t="s">
        <v>2353</v>
      </c>
      <c r="AD1502" s="50" t="s">
        <v>35</v>
      </c>
      <c r="AE1502" s="0" t="n">
        <v>2035</v>
      </c>
      <c r="AF1502" s="51" t="str">
        <f aca="false">"*"&amp;IF(AND(A1502="EU",AE1502=2035),0.93,IF(AND(A1502="EU",AE1502=2050),0.9,IF(AND(A1502="USA",AE1502=2035),0.92,IF(AND(A1502="USA",AE1502=2050),0.89,IF(AND(A1502="Japan",AE1502=2035),0.92,IF(AND(A1502="Japan",AE1502=2050),0.89,IF(AND(A1502="Russia",AE1502=2035),0.91,IF(AND(A1502="Russia",AE1502=2050),0.86,IF(AND(A1502="China",AE1502=2035),0.91,IF(AND(A1502="China",AE1502=2050),0.87,IF(AND(A1502="India",AE1502=2035),0.92,IF(AND(A1502="India",AE1502=2050),0.87,IF(AND(A1502="Middle East",AE1502=2035),0.89,IF(AND(A1502="Middle East",AE1502=2050),0.84,IF(AND(A1502="Africa",AE1502=2035),0.9,IF(AND(A1502="Africa",AE1502=2050),0.86,IF(AND(A1502="Brazil",AE1502=2035),0.93,IF(AND(A1502="Brazil",AE1502=2050),0.89,""))))))))))))))))))</f>
        <v>*0.93</v>
      </c>
      <c r="AG1502" s="51" t="str">
        <f aca="false">AG1501</f>
        <v>REZoning_Sol-Win</v>
      </c>
      <c r="AI1502" s="0" t="s">
        <v>2353</v>
      </c>
      <c r="AJ1502" s="50" t="s">
        <v>35</v>
      </c>
      <c r="AK1502" s="0" t="n">
        <v>2050</v>
      </c>
      <c r="AL1502" s="51" t="str">
        <f aca="false">"*"&amp;IF(AND(A1502="EU",AK1502=2035),0.93,IF(AND(A1502="EU",AK1502=2050),0.9,IF(AND(A1502="USA",AK1502=2035),0.92,IF(AND(A1502="USA",AK1502=2050),0.89,IF(AND(A1502="Japan",AK1502=2035),0.92,IF(AND(A1502="Japan",AK1502=2050),0.89,IF(AND(A1502="Russia",AK1502=2035),0.91,IF(AND(A1502="Russia",AK1502=2050),0.86,IF(AND(A1502="China",AK1502=2035),0.91,IF(AND(A1502="China",AK1502=2050),0.87,IF(AND(A1502="India",AK1502=2035),0.92,IF(AND(A1502="India",AK1502=2050),0.87,IF(AND(A1502="Middle East",AK1502=2035),0.89,IF(AND(A1502="Middle East",AK1502=2050),0.84,IF(AND(A1502="Africa",AK1502=2035),0.9,IF(AND(A1502="Africa",AK1502=2050),0.86,IF(AND(A1502="Brazil",AK1502=2035),0.93,IF(AND(A1502="Brazil",AK1502=2050),0.89,""))))))))))))))))))</f>
        <v>*0.9</v>
      </c>
      <c r="AM1502" s="51" t="str">
        <f aca="false">AM1501</f>
        <v>REZoning_Sol-Win</v>
      </c>
      <c r="AP1502" s="0" t="s">
        <v>2353</v>
      </c>
      <c r="AQ1502" s="0" t="s">
        <v>35</v>
      </c>
      <c r="AR1502" s="0" t="n">
        <v>2100</v>
      </c>
      <c r="AS1502" s="0" t="s">
        <v>874</v>
      </c>
      <c r="AT1502" s="0" t="s">
        <v>36</v>
      </c>
    </row>
    <row r="1503" customFormat="false" ht="28.5" hidden="false" customHeight="true" outlineLevel="0" collapsed="false">
      <c r="A1503" s="3" t="s">
        <v>51</v>
      </c>
      <c r="C1503" s="0" t="s">
        <v>2354</v>
      </c>
      <c r="D1503" s="50" t="s">
        <v>35</v>
      </c>
      <c r="E1503" s="0" t="n">
        <v>2035</v>
      </c>
      <c r="F1503" s="51" t="str">
        <f aca="false">"*"&amp;IF(AND(A1503="EU",E1503=2035),0.95,IF(AND(A1503="EU",E1503=2050),0.93,IF(AND(A1503="USA",E1503=2035),0.96,IF(AND(A1503="USA",E1503=2050),0.94,IF(AND(A1503="Japan",E1503=2035),0.94,IF(AND(A1503="Japan",E1503=2050),0.92,IF(AND(A1503="Russia",E1503=2035),0.95,IF(AND(A1503="Russia",E1503=2050),0.93,IF(AND(A1503="China",E1503=2035),0.94,IF(AND(A1503="China",E1503=2050),0.92,IF(AND(A1503="India",E1503=2035),0.95,IF(AND(A1503="India",E1503=2050),0.92,IF(AND(A1503="Middle East",E1503=2035),0.94,IF(AND(A1503="Middle East",E1503=2050),0.9,IF(AND(A1503="Africa",E1503=2035),0.94,IF(AND(A1503="Africa",E1503=2050),0.91,IF(AND(A1503="Brazil",E1503=2035),0.95,IF(AND(A1503="Brazil",E1503=2050),0.92,""))))))))))))))))))</f>
        <v>*0.95</v>
      </c>
      <c r="H1503" s="0" t="s">
        <v>2354</v>
      </c>
      <c r="I1503" s="50" t="s">
        <v>35</v>
      </c>
      <c r="J1503" s="0" t="n">
        <v>2050</v>
      </c>
      <c r="K1503" s="48" t="str">
        <f aca="false">"*"&amp;IF(AND(A1503="EU",J1503=2035),0.95,IF(AND(A1503="EU",J1503=2050),0.93,IF(AND(A1503="USA",J1503=2035),0.96,IF(AND(A1503="USA",J1503=2050),0.94,IF(AND(A1503="Japan",J1503=2035),0.94,IF(AND(A1503="Japan",J1503=2050),0.92,IF(AND(A1503="Russia",J1503=2035),0.95,IF(AND(A1503="Russia",J1503=2050),0.93,IF(AND(A1503="China",J1503=2035),0.94,IF(AND(A1503="China",J1503=2050),0.92,IF(AND(A1503="India",J1503=2035),0.95,IF(AND(A1503="India",J1503=2050),0.92,IF(AND(A1503="Middle East",J1503=2035),0.94,IF(AND(A1503="Middle East",J1503=2050),0.9,IF(AND(A1503="Africa",J1503=2035),0.94,IF(AND(A1503="Africa",J1503=2050),0.91,IF(AND(A1503="Brazil",J1503=2035),0.95,IF(AND(A1503="Brazil",J1503=2050),0.92,""))))))))))))))))))</f>
        <v>*0.93</v>
      </c>
      <c r="P1503" s="41" t="s">
        <v>2354</v>
      </c>
      <c r="Q1503" s="52" t="s">
        <v>35</v>
      </c>
      <c r="R1503" s="41" t="n">
        <v>2035</v>
      </c>
      <c r="S1503" s="53" t="str">
        <f aca="false">"*"&amp;IF(AND(A1503="EU",R1503=2035),0.95,IF(AND(A1503="EU",R1503=2050),0.93,IF(AND(A1503="USA",R1503=2035),0.96,IF(AND(A1503="USA",R1503=2050),0.93,IF(AND(A1503="Japan",R1503=2035),0.94,IF(AND(A1503="Japan",R1503=2050),0.92,IF(AND(A1503="Russia",R1503=2035),0.95,IF(AND(A1503="Russia",R1503=2050),0.91,IF(AND(A1503="China",R1503=2035),0.93,IF(AND(A1503="China",R1503=2050),0.92,IF(AND(A1503="India",R1503=2035),0.94,IF(AND(A1503="India",R1503=2050),0.91,IF(AND(A1503="Middle East",R1503=2035),0.92,IF(AND(A1503="Middle East",R1503=2050),0.89,IF(AND(A1503="Africa",R1503=2035),0.93,IF(AND(A1503="Africa",R1503=2050),0.9,IF(AND(A1503="Brazil",R1503=2035),0.95,IF(AND(A1503="Brazil",R1503=2050),0.92,""))))))))))))))))))</f>
        <v>*0.95</v>
      </c>
      <c r="U1503" s="41" t="s">
        <v>2354</v>
      </c>
      <c r="V1503" s="52" t="s">
        <v>35</v>
      </c>
      <c r="W1503" s="41" t="n">
        <v>2050</v>
      </c>
      <c r="X1503" s="53" t="str">
        <f aca="false">"*"&amp;IF(AND(A1503="EU",W1503=2035),0.95,IF(AND(A1503="EU",W1503=2050),0.93,IF(AND(A1503="USA",W1503=2035),0.96,IF(AND(A1503="USA",W1503=2050),0.93,IF(AND(A1503="Japan",W1503=2035),0.94,IF(AND(A1503="Japan",W1503=2050),0.92,IF(AND(A1503="Russia",W1503=2035),0.95,IF(AND(A1503="Russia",W1503=2050),0.91,IF(AND(A1503="China",W1503=2035),0.93,IF(AND(A1503="China",W1503=2050),0.92,IF(AND(A1503="India",W1503=2035),0.94,IF(AND(A1503="India",W1503=2050),0.91,IF(AND(A1503="Middle East",W1503=2035),0.92,IF(AND(A1503="Middle East",W1503=2050),0.89,IF(AND(A1503="Africa",W1503=2035),0.93,IF(AND(A1503="Africa",W1503=2050),0.9,IF(AND(A1503="Brazil",W1503=2035),0.95,IF(AND(A1503="Brazil",W1503=2050),0.92,""))))))))))))))))))</f>
        <v>*0.93</v>
      </c>
      <c r="AC1503" s="0" t="s">
        <v>2354</v>
      </c>
      <c r="AD1503" s="50" t="s">
        <v>35</v>
      </c>
      <c r="AE1503" s="0" t="n">
        <v>2035</v>
      </c>
      <c r="AF1503" s="51" t="str">
        <f aca="false">"*"&amp;IF(AND(A1503="EU",AE1503=2035),0.93,IF(AND(A1503="EU",AE1503=2050),0.9,IF(AND(A1503="USA",AE1503=2035),0.92,IF(AND(A1503="USA",AE1503=2050),0.89,IF(AND(A1503="Japan",AE1503=2035),0.92,IF(AND(A1503="Japan",AE1503=2050),0.89,IF(AND(A1503="Russia",AE1503=2035),0.91,IF(AND(A1503="Russia",AE1503=2050),0.86,IF(AND(A1503="China",AE1503=2035),0.91,IF(AND(A1503="China",AE1503=2050),0.87,IF(AND(A1503="India",AE1503=2035),0.92,IF(AND(A1503="India",AE1503=2050),0.87,IF(AND(A1503="Middle East",AE1503=2035),0.89,IF(AND(A1503="Middle East",AE1503=2050),0.84,IF(AND(A1503="Africa",AE1503=2035),0.9,IF(AND(A1503="Africa",AE1503=2050),0.86,IF(AND(A1503="Brazil",AE1503=2035),0.93,IF(AND(A1503="Brazil",AE1503=2050),0.89,""))))))))))))))))))</f>
        <v>*0.93</v>
      </c>
      <c r="AG1503" s="51" t="str">
        <f aca="false">AG1502</f>
        <v>REZoning_Sol-Win</v>
      </c>
      <c r="AI1503" s="0" t="s">
        <v>2354</v>
      </c>
      <c r="AJ1503" s="50" t="s">
        <v>35</v>
      </c>
      <c r="AK1503" s="0" t="n">
        <v>2050</v>
      </c>
      <c r="AL1503" s="51" t="str">
        <f aca="false">"*"&amp;IF(AND(A1503="EU",AK1503=2035),0.93,IF(AND(A1503="EU",AK1503=2050),0.9,IF(AND(A1503="USA",AK1503=2035),0.92,IF(AND(A1503="USA",AK1503=2050),0.89,IF(AND(A1503="Japan",AK1503=2035),0.92,IF(AND(A1503="Japan",AK1503=2050),0.89,IF(AND(A1503="Russia",AK1503=2035),0.91,IF(AND(A1503="Russia",AK1503=2050),0.86,IF(AND(A1503="China",AK1503=2035),0.91,IF(AND(A1503="China",AK1503=2050),0.87,IF(AND(A1503="India",AK1503=2035),0.92,IF(AND(A1503="India",AK1503=2050),0.87,IF(AND(A1503="Middle East",AK1503=2035),0.89,IF(AND(A1503="Middle East",AK1503=2050),0.84,IF(AND(A1503="Africa",AK1503=2035),0.9,IF(AND(A1503="Africa",AK1503=2050),0.86,IF(AND(A1503="Brazil",AK1503=2035),0.93,IF(AND(A1503="Brazil",AK1503=2050),0.89,""))))))))))))))))))</f>
        <v>*0.9</v>
      </c>
      <c r="AM1503" s="51" t="str">
        <f aca="false">AM1502</f>
        <v>REZoning_Sol-Win</v>
      </c>
      <c r="AP1503" s="0" t="s">
        <v>2354</v>
      </c>
      <c r="AQ1503" s="0" t="s">
        <v>35</v>
      </c>
      <c r="AR1503" s="0" t="n">
        <v>2100</v>
      </c>
      <c r="AS1503" s="0" t="s">
        <v>874</v>
      </c>
      <c r="AT1503" s="0" t="s">
        <v>36</v>
      </c>
    </row>
    <row r="1504" customFormat="false" ht="28.5" hidden="false" customHeight="true" outlineLevel="0" collapsed="false">
      <c r="A1504" s="3" t="s">
        <v>51</v>
      </c>
      <c r="C1504" s="0" t="s">
        <v>2355</v>
      </c>
      <c r="D1504" s="50" t="s">
        <v>35</v>
      </c>
      <c r="E1504" s="0" t="n">
        <v>2035</v>
      </c>
      <c r="F1504" s="51" t="str">
        <f aca="false">"*"&amp;IF(AND(A1504="EU",E1504=2035),0.95,IF(AND(A1504="EU",E1504=2050),0.93,IF(AND(A1504="USA",E1504=2035),0.96,IF(AND(A1504="USA",E1504=2050),0.94,IF(AND(A1504="Japan",E1504=2035),0.94,IF(AND(A1504="Japan",E1504=2050),0.92,IF(AND(A1504="Russia",E1504=2035),0.95,IF(AND(A1504="Russia",E1504=2050),0.93,IF(AND(A1504="China",E1504=2035),0.94,IF(AND(A1504="China",E1504=2050),0.92,IF(AND(A1504="India",E1504=2035),0.95,IF(AND(A1504="India",E1504=2050),0.92,IF(AND(A1504="Middle East",E1504=2035),0.94,IF(AND(A1504="Middle East",E1504=2050),0.9,IF(AND(A1504="Africa",E1504=2035),0.94,IF(AND(A1504="Africa",E1504=2050),0.91,IF(AND(A1504="Brazil",E1504=2035),0.95,IF(AND(A1504="Brazil",E1504=2050),0.92,""))))))))))))))))))</f>
        <v>*0.95</v>
      </c>
      <c r="H1504" s="0" t="s">
        <v>2355</v>
      </c>
      <c r="I1504" s="50" t="s">
        <v>35</v>
      </c>
      <c r="J1504" s="0" t="n">
        <v>2050</v>
      </c>
      <c r="K1504" s="48" t="str">
        <f aca="false">"*"&amp;IF(AND(A1504="EU",J1504=2035),0.95,IF(AND(A1504="EU",J1504=2050),0.93,IF(AND(A1504="USA",J1504=2035),0.96,IF(AND(A1504="USA",J1504=2050),0.94,IF(AND(A1504="Japan",J1504=2035),0.94,IF(AND(A1504="Japan",J1504=2050),0.92,IF(AND(A1504="Russia",J1504=2035),0.95,IF(AND(A1504="Russia",J1504=2050),0.93,IF(AND(A1504="China",J1504=2035),0.94,IF(AND(A1504="China",J1504=2050),0.92,IF(AND(A1504="India",J1504=2035),0.95,IF(AND(A1504="India",J1504=2050),0.92,IF(AND(A1504="Middle East",J1504=2035),0.94,IF(AND(A1504="Middle East",J1504=2050),0.9,IF(AND(A1504="Africa",J1504=2035),0.94,IF(AND(A1504="Africa",J1504=2050),0.91,IF(AND(A1504="Brazil",J1504=2035),0.95,IF(AND(A1504="Brazil",J1504=2050),0.92,""))))))))))))))))))</f>
        <v>*0.93</v>
      </c>
      <c r="P1504" s="41" t="s">
        <v>2355</v>
      </c>
      <c r="Q1504" s="52" t="s">
        <v>35</v>
      </c>
      <c r="R1504" s="41" t="n">
        <v>2035</v>
      </c>
      <c r="S1504" s="53" t="str">
        <f aca="false">"*"&amp;IF(AND(A1504="EU",R1504=2035),0.95,IF(AND(A1504="EU",R1504=2050),0.93,IF(AND(A1504="USA",R1504=2035),0.96,IF(AND(A1504="USA",R1504=2050),0.93,IF(AND(A1504="Japan",R1504=2035),0.94,IF(AND(A1504="Japan",R1504=2050),0.92,IF(AND(A1504="Russia",R1504=2035),0.95,IF(AND(A1504="Russia",R1504=2050),0.91,IF(AND(A1504="China",R1504=2035),0.93,IF(AND(A1504="China",R1504=2050),0.92,IF(AND(A1504="India",R1504=2035),0.94,IF(AND(A1504="India",R1504=2050),0.91,IF(AND(A1504="Middle East",R1504=2035),0.92,IF(AND(A1504="Middle East",R1504=2050),0.89,IF(AND(A1504="Africa",R1504=2035),0.93,IF(AND(A1504="Africa",R1504=2050),0.9,IF(AND(A1504="Brazil",R1504=2035),0.95,IF(AND(A1504="Brazil",R1504=2050),0.92,""))))))))))))))))))</f>
        <v>*0.95</v>
      </c>
      <c r="U1504" s="41" t="s">
        <v>2355</v>
      </c>
      <c r="V1504" s="52" t="s">
        <v>35</v>
      </c>
      <c r="W1504" s="41" t="n">
        <v>2050</v>
      </c>
      <c r="X1504" s="53" t="str">
        <f aca="false">"*"&amp;IF(AND(A1504="EU",W1504=2035),0.95,IF(AND(A1504="EU",W1504=2050),0.93,IF(AND(A1504="USA",W1504=2035),0.96,IF(AND(A1504="USA",W1504=2050),0.93,IF(AND(A1504="Japan",W1504=2035),0.94,IF(AND(A1504="Japan",W1504=2050),0.92,IF(AND(A1504="Russia",W1504=2035),0.95,IF(AND(A1504="Russia",W1504=2050),0.91,IF(AND(A1504="China",W1504=2035),0.93,IF(AND(A1504="China",W1504=2050),0.92,IF(AND(A1504="India",W1504=2035),0.94,IF(AND(A1504="India",W1504=2050),0.91,IF(AND(A1504="Middle East",W1504=2035),0.92,IF(AND(A1504="Middle East",W1504=2050),0.89,IF(AND(A1504="Africa",W1504=2035),0.93,IF(AND(A1504="Africa",W1504=2050),0.9,IF(AND(A1504="Brazil",W1504=2035),0.95,IF(AND(A1504="Brazil",W1504=2050),0.92,""))))))))))))))))))</f>
        <v>*0.93</v>
      </c>
      <c r="AC1504" s="0" t="s">
        <v>2355</v>
      </c>
      <c r="AD1504" s="50" t="s">
        <v>35</v>
      </c>
      <c r="AE1504" s="0" t="n">
        <v>2035</v>
      </c>
      <c r="AF1504" s="51" t="str">
        <f aca="false">"*"&amp;IF(AND(A1504="EU",AE1504=2035),0.93,IF(AND(A1504="EU",AE1504=2050),0.9,IF(AND(A1504="USA",AE1504=2035),0.92,IF(AND(A1504="USA",AE1504=2050),0.89,IF(AND(A1504="Japan",AE1504=2035),0.92,IF(AND(A1504="Japan",AE1504=2050),0.89,IF(AND(A1504="Russia",AE1504=2035),0.91,IF(AND(A1504="Russia",AE1504=2050),0.86,IF(AND(A1504="China",AE1504=2035),0.91,IF(AND(A1504="China",AE1504=2050),0.87,IF(AND(A1504="India",AE1504=2035),0.92,IF(AND(A1504="India",AE1504=2050),0.87,IF(AND(A1504="Middle East",AE1504=2035),0.89,IF(AND(A1504="Middle East",AE1504=2050),0.84,IF(AND(A1504="Africa",AE1504=2035),0.9,IF(AND(A1504="Africa",AE1504=2050),0.86,IF(AND(A1504="Brazil",AE1504=2035),0.93,IF(AND(A1504="Brazil",AE1504=2050),0.89,""))))))))))))))))))</f>
        <v>*0.93</v>
      </c>
      <c r="AG1504" s="51" t="str">
        <f aca="false">AG1503</f>
        <v>REZoning_Sol-Win</v>
      </c>
      <c r="AI1504" s="0" t="s">
        <v>2355</v>
      </c>
      <c r="AJ1504" s="50" t="s">
        <v>35</v>
      </c>
      <c r="AK1504" s="0" t="n">
        <v>2050</v>
      </c>
      <c r="AL1504" s="51" t="str">
        <f aca="false">"*"&amp;IF(AND(A1504="EU",AK1504=2035),0.93,IF(AND(A1504="EU",AK1504=2050),0.9,IF(AND(A1504="USA",AK1504=2035),0.92,IF(AND(A1504="USA",AK1504=2050),0.89,IF(AND(A1504="Japan",AK1504=2035),0.92,IF(AND(A1504="Japan",AK1504=2050),0.89,IF(AND(A1504="Russia",AK1504=2035),0.91,IF(AND(A1504="Russia",AK1504=2050),0.86,IF(AND(A1504="China",AK1504=2035),0.91,IF(AND(A1504="China",AK1504=2050),0.87,IF(AND(A1504="India",AK1504=2035),0.92,IF(AND(A1504="India",AK1504=2050),0.87,IF(AND(A1504="Middle East",AK1504=2035),0.89,IF(AND(A1504="Middle East",AK1504=2050),0.84,IF(AND(A1504="Africa",AK1504=2035),0.9,IF(AND(A1504="Africa",AK1504=2050),0.86,IF(AND(A1504="Brazil",AK1504=2035),0.93,IF(AND(A1504="Brazil",AK1504=2050),0.89,""))))))))))))))))))</f>
        <v>*0.9</v>
      </c>
      <c r="AM1504" s="51" t="str">
        <f aca="false">AM1503</f>
        <v>REZoning_Sol-Win</v>
      </c>
      <c r="AP1504" s="0" t="s">
        <v>2355</v>
      </c>
      <c r="AQ1504" s="0" t="s">
        <v>35</v>
      </c>
      <c r="AR1504" s="0" t="n">
        <v>2100</v>
      </c>
      <c r="AS1504" s="0" t="s">
        <v>874</v>
      </c>
      <c r="AT1504" s="0" t="s">
        <v>36</v>
      </c>
    </row>
    <row r="1505" customFormat="false" ht="28.5" hidden="false" customHeight="true" outlineLevel="0" collapsed="false">
      <c r="A1505" s="3" t="s">
        <v>51</v>
      </c>
      <c r="C1505" s="0" t="s">
        <v>2356</v>
      </c>
      <c r="D1505" s="50" t="s">
        <v>35</v>
      </c>
      <c r="E1505" s="0" t="n">
        <v>2035</v>
      </c>
      <c r="F1505" s="51" t="str">
        <f aca="false">"*"&amp;IF(AND(A1505="EU",E1505=2035),0.95,IF(AND(A1505="EU",E1505=2050),0.93,IF(AND(A1505="USA",E1505=2035),0.96,IF(AND(A1505="USA",E1505=2050),0.94,IF(AND(A1505="Japan",E1505=2035),0.94,IF(AND(A1505="Japan",E1505=2050),0.92,IF(AND(A1505="Russia",E1505=2035),0.95,IF(AND(A1505="Russia",E1505=2050),0.93,IF(AND(A1505="China",E1505=2035),0.94,IF(AND(A1505="China",E1505=2050),0.92,IF(AND(A1505="India",E1505=2035),0.95,IF(AND(A1505="India",E1505=2050),0.92,IF(AND(A1505="Middle East",E1505=2035),0.94,IF(AND(A1505="Middle East",E1505=2050),0.9,IF(AND(A1505="Africa",E1505=2035),0.94,IF(AND(A1505="Africa",E1505=2050),0.91,IF(AND(A1505="Brazil",E1505=2035),0.95,IF(AND(A1505="Brazil",E1505=2050),0.92,""))))))))))))))))))</f>
        <v>*0.95</v>
      </c>
      <c r="H1505" s="0" t="s">
        <v>2356</v>
      </c>
      <c r="I1505" s="50" t="s">
        <v>35</v>
      </c>
      <c r="J1505" s="0" t="n">
        <v>2050</v>
      </c>
      <c r="K1505" s="48" t="str">
        <f aca="false">"*"&amp;IF(AND(A1505="EU",J1505=2035),0.95,IF(AND(A1505="EU",J1505=2050),0.93,IF(AND(A1505="USA",J1505=2035),0.96,IF(AND(A1505="USA",J1505=2050),0.94,IF(AND(A1505="Japan",J1505=2035),0.94,IF(AND(A1505="Japan",J1505=2050),0.92,IF(AND(A1505="Russia",J1505=2035),0.95,IF(AND(A1505="Russia",J1505=2050),0.93,IF(AND(A1505="China",J1505=2035),0.94,IF(AND(A1505="China",J1505=2050),0.92,IF(AND(A1505="India",J1505=2035),0.95,IF(AND(A1505="India",J1505=2050),0.92,IF(AND(A1505="Middle East",J1505=2035),0.94,IF(AND(A1505="Middle East",J1505=2050),0.9,IF(AND(A1505="Africa",J1505=2035),0.94,IF(AND(A1505="Africa",J1505=2050),0.91,IF(AND(A1505="Brazil",J1505=2035),0.95,IF(AND(A1505="Brazil",J1505=2050),0.92,""))))))))))))))))))</f>
        <v>*0.93</v>
      </c>
      <c r="P1505" s="41" t="s">
        <v>2356</v>
      </c>
      <c r="Q1505" s="52" t="s">
        <v>35</v>
      </c>
      <c r="R1505" s="41" t="n">
        <v>2035</v>
      </c>
      <c r="S1505" s="53" t="str">
        <f aca="false">"*"&amp;IF(AND(A1505="EU",R1505=2035),0.95,IF(AND(A1505="EU",R1505=2050),0.93,IF(AND(A1505="USA",R1505=2035),0.96,IF(AND(A1505="USA",R1505=2050),0.93,IF(AND(A1505="Japan",R1505=2035),0.94,IF(AND(A1505="Japan",R1505=2050),0.92,IF(AND(A1505="Russia",R1505=2035),0.95,IF(AND(A1505="Russia",R1505=2050),0.91,IF(AND(A1505="China",R1505=2035),0.93,IF(AND(A1505="China",R1505=2050),0.92,IF(AND(A1505="India",R1505=2035),0.94,IF(AND(A1505="India",R1505=2050),0.91,IF(AND(A1505="Middle East",R1505=2035),0.92,IF(AND(A1505="Middle East",R1505=2050),0.89,IF(AND(A1505="Africa",R1505=2035),0.93,IF(AND(A1505="Africa",R1505=2050),0.9,IF(AND(A1505="Brazil",R1505=2035),0.95,IF(AND(A1505="Brazil",R1505=2050),0.92,""))))))))))))))))))</f>
        <v>*0.95</v>
      </c>
      <c r="U1505" s="41" t="s">
        <v>2356</v>
      </c>
      <c r="V1505" s="52" t="s">
        <v>35</v>
      </c>
      <c r="W1505" s="41" t="n">
        <v>2050</v>
      </c>
      <c r="X1505" s="53" t="str">
        <f aca="false">"*"&amp;IF(AND(A1505="EU",W1505=2035),0.95,IF(AND(A1505="EU",W1505=2050),0.93,IF(AND(A1505="USA",W1505=2035),0.96,IF(AND(A1505="USA",W1505=2050),0.93,IF(AND(A1505="Japan",W1505=2035),0.94,IF(AND(A1505="Japan",W1505=2050),0.92,IF(AND(A1505="Russia",W1505=2035),0.95,IF(AND(A1505="Russia",W1505=2050),0.91,IF(AND(A1505="China",W1505=2035),0.93,IF(AND(A1505="China",W1505=2050),0.92,IF(AND(A1505="India",W1505=2035),0.94,IF(AND(A1505="India",W1505=2050),0.91,IF(AND(A1505="Middle East",W1505=2035),0.92,IF(AND(A1505="Middle East",W1505=2050),0.89,IF(AND(A1505="Africa",W1505=2035),0.93,IF(AND(A1505="Africa",W1505=2050),0.9,IF(AND(A1505="Brazil",W1505=2035),0.95,IF(AND(A1505="Brazil",W1505=2050),0.92,""))))))))))))))))))</f>
        <v>*0.93</v>
      </c>
      <c r="AC1505" s="0" t="s">
        <v>2356</v>
      </c>
      <c r="AD1505" s="50" t="s">
        <v>35</v>
      </c>
      <c r="AE1505" s="0" t="n">
        <v>2035</v>
      </c>
      <c r="AF1505" s="51" t="str">
        <f aca="false">"*"&amp;IF(AND(A1505="EU",AE1505=2035),0.93,IF(AND(A1505="EU",AE1505=2050),0.9,IF(AND(A1505="USA",AE1505=2035),0.92,IF(AND(A1505="USA",AE1505=2050),0.89,IF(AND(A1505="Japan",AE1505=2035),0.92,IF(AND(A1505="Japan",AE1505=2050),0.89,IF(AND(A1505="Russia",AE1505=2035),0.91,IF(AND(A1505="Russia",AE1505=2050),0.86,IF(AND(A1505="China",AE1505=2035),0.91,IF(AND(A1505="China",AE1505=2050),0.87,IF(AND(A1505="India",AE1505=2035),0.92,IF(AND(A1505="India",AE1505=2050),0.87,IF(AND(A1505="Middle East",AE1505=2035),0.89,IF(AND(A1505="Middle East",AE1505=2050),0.84,IF(AND(A1505="Africa",AE1505=2035),0.9,IF(AND(A1505="Africa",AE1505=2050),0.86,IF(AND(A1505="Brazil",AE1505=2035),0.93,IF(AND(A1505="Brazil",AE1505=2050),0.89,""))))))))))))))))))</f>
        <v>*0.93</v>
      </c>
      <c r="AG1505" s="51" t="str">
        <f aca="false">AG1504</f>
        <v>REZoning_Sol-Win</v>
      </c>
      <c r="AI1505" s="0" t="s">
        <v>2356</v>
      </c>
      <c r="AJ1505" s="50" t="s">
        <v>35</v>
      </c>
      <c r="AK1505" s="0" t="n">
        <v>2050</v>
      </c>
      <c r="AL1505" s="51" t="str">
        <f aca="false">"*"&amp;IF(AND(A1505="EU",AK1505=2035),0.93,IF(AND(A1505="EU",AK1505=2050),0.9,IF(AND(A1505="USA",AK1505=2035),0.92,IF(AND(A1505="USA",AK1505=2050),0.89,IF(AND(A1505="Japan",AK1505=2035),0.92,IF(AND(A1505="Japan",AK1505=2050),0.89,IF(AND(A1505="Russia",AK1505=2035),0.91,IF(AND(A1505="Russia",AK1505=2050),0.86,IF(AND(A1505="China",AK1505=2035),0.91,IF(AND(A1505="China",AK1505=2050),0.87,IF(AND(A1505="India",AK1505=2035),0.92,IF(AND(A1505="India",AK1505=2050),0.87,IF(AND(A1505="Middle East",AK1505=2035),0.89,IF(AND(A1505="Middle East",AK1505=2050),0.84,IF(AND(A1505="Africa",AK1505=2035),0.9,IF(AND(A1505="Africa",AK1505=2050),0.86,IF(AND(A1505="Brazil",AK1505=2035),0.93,IF(AND(A1505="Brazil",AK1505=2050),0.89,""))))))))))))))))))</f>
        <v>*0.9</v>
      </c>
      <c r="AM1505" s="51" t="str">
        <f aca="false">AM1504</f>
        <v>REZoning_Sol-Win</v>
      </c>
      <c r="AP1505" s="0" t="s">
        <v>2356</v>
      </c>
      <c r="AQ1505" s="0" t="s">
        <v>35</v>
      </c>
      <c r="AR1505" s="0" t="n">
        <v>2100</v>
      </c>
      <c r="AS1505" s="0" t="s">
        <v>874</v>
      </c>
      <c r="AT1505" s="0" t="s">
        <v>36</v>
      </c>
    </row>
    <row r="1506" customFormat="false" ht="28.5" hidden="false" customHeight="true" outlineLevel="0" collapsed="false">
      <c r="A1506" s="3" t="s">
        <v>43</v>
      </c>
      <c r="C1506" s="0" t="s">
        <v>2357</v>
      </c>
      <c r="D1506" s="50" t="s">
        <v>35</v>
      </c>
      <c r="E1506" s="0" t="n">
        <v>2035</v>
      </c>
      <c r="F1506" s="51" t="str">
        <f aca="false">"*"&amp;IF(AND(A1506="EU",E1506=2035),0.95,IF(AND(A1506="EU",E1506=2050),0.93,IF(AND(A1506="USA",E1506=2035),0.96,IF(AND(A1506="USA",E1506=2050),0.94,IF(AND(A1506="Japan",E1506=2035),0.94,IF(AND(A1506="Japan",E1506=2050),0.92,IF(AND(A1506="Russia",E1506=2035),0.95,IF(AND(A1506="Russia",E1506=2050),0.93,IF(AND(A1506="China",E1506=2035),0.94,IF(AND(A1506="China",E1506=2050),0.92,IF(AND(A1506="India",E1506=2035),0.95,IF(AND(A1506="India",E1506=2050),0.92,IF(AND(A1506="Middle East",E1506=2035),0.94,IF(AND(A1506="Middle East",E1506=2050),0.9,IF(AND(A1506="Africa",E1506=2035),0.94,IF(AND(A1506="Africa",E1506=2050),0.91,IF(AND(A1506="Brazil",E1506=2035),0.95,IF(AND(A1506="Brazil",E1506=2050),0.92,""))))))))))))))))))</f>
        <v>*0.94</v>
      </c>
      <c r="H1506" s="0" t="s">
        <v>2357</v>
      </c>
      <c r="I1506" s="50" t="s">
        <v>35</v>
      </c>
      <c r="J1506" s="0" t="n">
        <v>2050</v>
      </c>
      <c r="K1506" s="48" t="str">
        <f aca="false">"*"&amp;IF(AND(A1506="EU",J1506=2035),0.95,IF(AND(A1506="EU",J1506=2050),0.93,IF(AND(A1506="USA",J1506=2035),0.96,IF(AND(A1506="USA",J1506=2050),0.94,IF(AND(A1506="Japan",J1506=2035),0.94,IF(AND(A1506="Japan",J1506=2050),0.92,IF(AND(A1506="Russia",J1506=2035),0.95,IF(AND(A1506="Russia",J1506=2050),0.93,IF(AND(A1506="China",J1506=2035),0.94,IF(AND(A1506="China",J1506=2050),0.92,IF(AND(A1506="India",J1506=2035),0.95,IF(AND(A1506="India",J1506=2050),0.92,IF(AND(A1506="Middle East",J1506=2035),0.94,IF(AND(A1506="Middle East",J1506=2050),0.9,IF(AND(A1506="Africa",J1506=2035),0.94,IF(AND(A1506="Africa",J1506=2050),0.91,IF(AND(A1506="Brazil",J1506=2035),0.95,IF(AND(A1506="Brazil",J1506=2050),0.92,""))))))))))))))))))</f>
        <v>*0.91</v>
      </c>
      <c r="P1506" s="41" t="s">
        <v>2357</v>
      </c>
      <c r="Q1506" s="52" t="s">
        <v>35</v>
      </c>
      <c r="R1506" s="41" t="n">
        <v>2035</v>
      </c>
      <c r="S1506" s="53" t="str">
        <f aca="false">"*"&amp;IF(AND(A1506="EU",R1506=2035),0.95,IF(AND(A1506="EU",R1506=2050),0.93,IF(AND(A1506="USA",R1506=2035),0.96,IF(AND(A1506="USA",R1506=2050),0.93,IF(AND(A1506="Japan",R1506=2035),0.94,IF(AND(A1506="Japan",R1506=2050),0.92,IF(AND(A1506="Russia",R1506=2035),0.95,IF(AND(A1506="Russia",R1506=2050),0.91,IF(AND(A1506="China",R1506=2035),0.93,IF(AND(A1506="China",R1506=2050),0.92,IF(AND(A1506="India",R1506=2035),0.94,IF(AND(A1506="India",R1506=2050),0.91,IF(AND(A1506="Middle East",R1506=2035),0.92,IF(AND(A1506="Middle East",R1506=2050),0.89,IF(AND(A1506="Africa",R1506=2035),0.93,IF(AND(A1506="Africa",R1506=2050),0.9,IF(AND(A1506="Brazil",R1506=2035),0.95,IF(AND(A1506="Brazil",R1506=2050),0.92,""))))))))))))))))))</f>
        <v>*0.93</v>
      </c>
      <c r="U1506" s="41" t="s">
        <v>2357</v>
      </c>
      <c r="V1506" s="52" t="s">
        <v>35</v>
      </c>
      <c r="W1506" s="41" t="n">
        <v>2050</v>
      </c>
      <c r="X1506" s="53" t="str">
        <f aca="false">"*"&amp;IF(AND(A1506="EU",W1506=2035),0.95,IF(AND(A1506="EU",W1506=2050),0.93,IF(AND(A1506="USA",W1506=2035),0.96,IF(AND(A1506="USA",W1506=2050),0.93,IF(AND(A1506="Japan",W1506=2035),0.94,IF(AND(A1506="Japan",W1506=2050),0.92,IF(AND(A1506="Russia",W1506=2035),0.95,IF(AND(A1506="Russia",W1506=2050),0.91,IF(AND(A1506="China",W1506=2035),0.93,IF(AND(A1506="China",W1506=2050),0.92,IF(AND(A1506="India",W1506=2035),0.94,IF(AND(A1506="India",W1506=2050),0.91,IF(AND(A1506="Middle East",W1506=2035),0.92,IF(AND(A1506="Middle East",W1506=2050),0.89,IF(AND(A1506="Africa",W1506=2035),0.93,IF(AND(A1506="Africa",W1506=2050),0.9,IF(AND(A1506="Brazil",W1506=2035),0.95,IF(AND(A1506="Brazil",W1506=2050),0.92,""))))))))))))))))))</f>
        <v>*0.9</v>
      </c>
      <c r="AC1506" s="0" t="s">
        <v>2357</v>
      </c>
      <c r="AD1506" s="50" t="s">
        <v>35</v>
      </c>
      <c r="AE1506" s="0" t="n">
        <v>2035</v>
      </c>
      <c r="AF1506" s="51" t="str">
        <f aca="false">"*"&amp;IF(AND(A1506="EU",AE1506=2035),0.93,IF(AND(A1506="EU",AE1506=2050),0.9,IF(AND(A1506="USA",AE1506=2035),0.92,IF(AND(A1506="USA",AE1506=2050),0.89,IF(AND(A1506="Japan",AE1506=2035),0.92,IF(AND(A1506="Japan",AE1506=2050),0.89,IF(AND(A1506="Russia",AE1506=2035),0.91,IF(AND(A1506="Russia",AE1506=2050),0.86,IF(AND(A1506="China",AE1506=2035),0.91,IF(AND(A1506="China",AE1506=2050),0.87,IF(AND(A1506="India",AE1506=2035),0.92,IF(AND(A1506="India",AE1506=2050),0.87,IF(AND(A1506="Middle East",AE1506=2035),0.89,IF(AND(A1506="Middle East",AE1506=2050),0.84,IF(AND(A1506="Africa",AE1506=2035),0.9,IF(AND(A1506="Africa",AE1506=2050),0.86,IF(AND(A1506="Brazil",AE1506=2035),0.93,IF(AND(A1506="Brazil",AE1506=2050),0.89,""))))))))))))))))))</f>
        <v>*0.9</v>
      </c>
      <c r="AG1506" s="51" t="str">
        <f aca="false">AG1505</f>
        <v>REZoning_Sol-Win</v>
      </c>
      <c r="AI1506" s="0" t="s">
        <v>2357</v>
      </c>
      <c r="AJ1506" s="50" t="s">
        <v>35</v>
      </c>
      <c r="AK1506" s="0" t="n">
        <v>2050</v>
      </c>
      <c r="AL1506" s="51" t="str">
        <f aca="false">"*"&amp;IF(AND(A1506="EU",AK1506=2035),0.93,IF(AND(A1506="EU",AK1506=2050),0.9,IF(AND(A1506="USA",AK1506=2035),0.92,IF(AND(A1506="USA",AK1506=2050),0.89,IF(AND(A1506="Japan",AK1506=2035),0.92,IF(AND(A1506="Japan",AK1506=2050),0.89,IF(AND(A1506="Russia",AK1506=2035),0.91,IF(AND(A1506="Russia",AK1506=2050),0.86,IF(AND(A1506="China",AK1506=2035),0.91,IF(AND(A1506="China",AK1506=2050),0.87,IF(AND(A1506="India",AK1506=2035),0.92,IF(AND(A1506="India",AK1506=2050),0.87,IF(AND(A1506="Middle East",AK1506=2035),0.89,IF(AND(A1506="Middle East",AK1506=2050),0.84,IF(AND(A1506="Africa",AK1506=2035),0.9,IF(AND(A1506="Africa",AK1506=2050),0.86,IF(AND(A1506="Brazil",AK1506=2035),0.93,IF(AND(A1506="Brazil",AK1506=2050),0.89,""))))))))))))))))))</f>
        <v>*0.86</v>
      </c>
      <c r="AM1506" s="51" t="str">
        <f aca="false">AM1505</f>
        <v>REZoning_Sol-Win</v>
      </c>
      <c r="AP1506" s="0" t="s">
        <v>2357</v>
      </c>
      <c r="AQ1506" s="0" t="s">
        <v>35</v>
      </c>
      <c r="AR1506" s="0" t="n">
        <v>2100</v>
      </c>
      <c r="AS1506" s="0" t="s">
        <v>860</v>
      </c>
      <c r="AT1506" s="0" t="s">
        <v>36</v>
      </c>
    </row>
    <row r="1507" customFormat="false" ht="28.5" hidden="false" customHeight="true" outlineLevel="0" collapsed="false">
      <c r="A1507" s="3" t="s">
        <v>33</v>
      </c>
      <c r="C1507" s="0" t="s">
        <v>2358</v>
      </c>
      <c r="D1507" s="50" t="s">
        <v>35</v>
      </c>
      <c r="E1507" s="0" t="n">
        <v>2035</v>
      </c>
      <c r="F1507" s="51" t="str">
        <f aca="false">"*"&amp;IF(AND(A1507="EU",E1507=2035),0.95,IF(AND(A1507="EU",E1507=2050),0.93,IF(AND(A1507="USA",E1507=2035),0.96,IF(AND(A1507="USA",E1507=2050),0.94,IF(AND(A1507="Japan",E1507=2035),0.94,IF(AND(A1507="Japan",E1507=2050),0.92,IF(AND(A1507="Russia",E1507=2035),0.95,IF(AND(A1507="Russia",E1507=2050),0.93,IF(AND(A1507="China",E1507=2035),0.94,IF(AND(A1507="China",E1507=2050),0.92,IF(AND(A1507="India",E1507=2035),0.95,IF(AND(A1507="India",E1507=2050),0.92,IF(AND(A1507="Middle East",E1507=2035),0.94,IF(AND(A1507="Middle East",E1507=2050),0.9,IF(AND(A1507="Africa",E1507=2035),0.94,IF(AND(A1507="Africa",E1507=2050),0.91,IF(AND(A1507="Brazil",E1507=2035),0.95,IF(AND(A1507="Brazil",E1507=2050),0.92,""))))))))))))))))))</f>
        <v>*0.95</v>
      </c>
      <c r="H1507" s="0" t="s">
        <v>2358</v>
      </c>
      <c r="I1507" s="50" t="s">
        <v>35</v>
      </c>
      <c r="J1507" s="0" t="n">
        <v>2050</v>
      </c>
      <c r="K1507" s="48" t="str">
        <f aca="false">"*"&amp;IF(AND(A1507="EU",J1507=2035),0.95,IF(AND(A1507="EU",J1507=2050),0.93,IF(AND(A1507="USA",J1507=2035),0.96,IF(AND(A1507="USA",J1507=2050),0.94,IF(AND(A1507="Japan",J1507=2035),0.94,IF(AND(A1507="Japan",J1507=2050),0.92,IF(AND(A1507="Russia",J1507=2035),0.95,IF(AND(A1507="Russia",J1507=2050),0.93,IF(AND(A1507="China",J1507=2035),0.94,IF(AND(A1507="China",J1507=2050),0.92,IF(AND(A1507="India",J1507=2035),0.95,IF(AND(A1507="India",J1507=2050),0.92,IF(AND(A1507="Middle East",J1507=2035),0.94,IF(AND(A1507="Middle East",J1507=2050),0.9,IF(AND(A1507="Africa",J1507=2035),0.94,IF(AND(A1507="Africa",J1507=2050),0.91,IF(AND(A1507="Brazil",J1507=2035),0.95,IF(AND(A1507="Brazil",J1507=2050),0.92,""))))))))))))))))))</f>
        <v>*0.92</v>
      </c>
      <c r="P1507" s="41" t="s">
        <v>2358</v>
      </c>
      <c r="Q1507" s="52" t="s">
        <v>35</v>
      </c>
      <c r="R1507" s="41" t="n">
        <v>2035</v>
      </c>
      <c r="S1507" s="53" t="str">
        <f aca="false">"*"&amp;IF(AND(A1507="EU",R1507=2035),0.95,IF(AND(A1507="EU",R1507=2050),0.93,IF(AND(A1507="USA",R1507=2035),0.96,IF(AND(A1507="USA",R1507=2050),0.93,IF(AND(A1507="Japan",R1507=2035),0.94,IF(AND(A1507="Japan",R1507=2050),0.92,IF(AND(A1507="Russia",R1507=2035),0.95,IF(AND(A1507="Russia",R1507=2050),0.91,IF(AND(A1507="China",R1507=2035),0.93,IF(AND(A1507="China",R1507=2050),0.92,IF(AND(A1507="India",R1507=2035),0.94,IF(AND(A1507="India",R1507=2050),0.91,IF(AND(A1507="Middle East",R1507=2035),0.92,IF(AND(A1507="Middle East",R1507=2050),0.89,IF(AND(A1507="Africa",R1507=2035),0.93,IF(AND(A1507="Africa",R1507=2050),0.9,IF(AND(A1507="Brazil",R1507=2035),0.95,IF(AND(A1507="Brazil",R1507=2050),0.92,""))))))))))))))))))</f>
        <v>*0.94</v>
      </c>
      <c r="U1507" s="41" t="s">
        <v>2358</v>
      </c>
      <c r="V1507" s="52" t="s">
        <v>35</v>
      </c>
      <c r="W1507" s="41" t="n">
        <v>2050</v>
      </c>
      <c r="X1507" s="53" t="str">
        <f aca="false">"*"&amp;IF(AND(A1507="EU",W1507=2035),0.95,IF(AND(A1507="EU",W1507=2050),0.93,IF(AND(A1507="USA",W1507=2035),0.96,IF(AND(A1507="USA",W1507=2050),0.93,IF(AND(A1507="Japan",W1507=2035),0.94,IF(AND(A1507="Japan",W1507=2050),0.92,IF(AND(A1507="Russia",W1507=2035),0.95,IF(AND(A1507="Russia",W1507=2050),0.91,IF(AND(A1507="China",W1507=2035),0.93,IF(AND(A1507="China",W1507=2050),0.92,IF(AND(A1507="India",W1507=2035),0.94,IF(AND(A1507="India",W1507=2050),0.91,IF(AND(A1507="Middle East",W1507=2035),0.92,IF(AND(A1507="Middle East",W1507=2050),0.89,IF(AND(A1507="Africa",W1507=2035),0.93,IF(AND(A1507="Africa",W1507=2050),0.9,IF(AND(A1507="Brazil",W1507=2035),0.95,IF(AND(A1507="Brazil",W1507=2050),0.92,""))))))))))))))))))</f>
        <v>*0.91</v>
      </c>
      <c r="AC1507" s="0" t="s">
        <v>2358</v>
      </c>
      <c r="AD1507" s="50" t="s">
        <v>35</v>
      </c>
      <c r="AE1507" s="0" t="n">
        <v>2035</v>
      </c>
      <c r="AF1507" s="51" t="str">
        <f aca="false">"*"&amp;IF(AND(A1507="EU",AE1507=2035),0.93,IF(AND(A1507="EU",AE1507=2050),0.9,IF(AND(A1507="USA",AE1507=2035),0.92,IF(AND(A1507="USA",AE1507=2050),0.89,IF(AND(A1507="Japan",AE1507=2035),0.92,IF(AND(A1507="Japan",AE1507=2050),0.89,IF(AND(A1507="Russia",AE1507=2035),0.91,IF(AND(A1507="Russia",AE1507=2050),0.86,IF(AND(A1507="China",AE1507=2035),0.91,IF(AND(A1507="China",AE1507=2050),0.87,IF(AND(A1507="India",AE1507=2035),0.92,IF(AND(A1507="India",AE1507=2050),0.87,IF(AND(A1507="Middle East",AE1507=2035),0.89,IF(AND(A1507="Middle East",AE1507=2050),0.84,IF(AND(A1507="Africa",AE1507=2035),0.9,IF(AND(A1507="Africa",AE1507=2050),0.86,IF(AND(A1507="Brazil",AE1507=2035),0.93,IF(AND(A1507="Brazil",AE1507=2050),0.89,""))))))))))))))))))</f>
        <v>*0.92</v>
      </c>
      <c r="AG1507" s="51" t="str">
        <f aca="false">AG1506</f>
        <v>REZoning_Sol-Win</v>
      </c>
      <c r="AI1507" s="0" t="s">
        <v>2358</v>
      </c>
      <c r="AJ1507" s="50" t="s">
        <v>35</v>
      </c>
      <c r="AK1507" s="0" t="n">
        <v>2050</v>
      </c>
      <c r="AL1507" s="51" t="str">
        <f aca="false">"*"&amp;IF(AND(A1507="EU",AK1507=2035),0.93,IF(AND(A1507="EU",AK1507=2050),0.9,IF(AND(A1507="USA",AK1507=2035),0.92,IF(AND(A1507="USA",AK1507=2050),0.89,IF(AND(A1507="Japan",AK1507=2035),0.92,IF(AND(A1507="Japan",AK1507=2050),0.89,IF(AND(A1507="Russia",AK1507=2035),0.91,IF(AND(A1507="Russia",AK1507=2050),0.86,IF(AND(A1507="China",AK1507=2035),0.91,IF(AND(A1507="China",AK1507=2050),0.87,IF(AND(A1507="India",AK1507=2035),0.92,IF(AND(A1507="India",AK1507=2050),0.87,IF(AND(A1507="Middle East",AK1507=2035),0.89,IF(AND(A1507="Middle East",AK1507=2050),0.84,IF(AND(A1507="Africa",AK1507=2035),0.9,IF(AND(A1507="Africa",AK1507=2050),0.86,IF(AND(A1507="Brazil",AK1507=2035),0.93,IF(AND(A1507="Brazil",AK1507=2050),0.89,""))))))))))))))))))</f>
        <v>*0.87</v>
      </c>
      <c r="AM1507" s="51" t="str">
        <f aca="false">AM1506</f>
        <v>REZoning_Sol-Win</v>
      </c>
      <c r="AP1507" s="0" t="s">
        <v>2358</v>
      </c>
      <c r="AQ1507" s="0" t="s">
        <v>35</v>
      </c>
      <c r="AR1507" s="0" t="n">
        <v>2100</v>
      </c>
      <c r="AS1507" s="0" t="s">
        <v>851</v>
      </c>
      <c r="AT1507" s="0" t="s">
        <v>36</v>
      </c>
    </row>
    <row r="1508" customFormat="false" ht="28.5" hidden="false" customHeight="true" outlineLevel="0" collapsed="false">
      <c r="A1508" s="3" t="s">
        <v>33</v>
      </c>
      <c r="C1508" s="0" t="s">
        <v>2359</v>
      </c>
      <c r="D1508" s="50" t="s">
        <v>35</v>
      </c>
      <c r="E1508" s="0" t="n">
        <v>2035</v>
      </c>
      <c r="F1508" s="51" t="str">
        <f aca="false">"*"&amp;IF(AND(A1508="EU",E1508=2035),0.95,IF(AND(A1508="EU",E1508=2050),0.93,IF(AND(A1508="USA",E1508=2035),0.96,IF(AND(A1508="USA",E1508=2050),0.94,IF(AND(A1508="Japan",E1508=2035),0.94,IF(AND(A1508="Japan",E1508=2050),0.92,IF(AND(A1508="Russia",E1508=2035),0.95,IF(AND(A1508="Russia",E1508=2050),0.93,IF(AND(A1508="China",E1508=2035),0.94,IF(AND(A1508="China",E1508=2050),0.92,IF(AND(A1508="India",E1508=2035),0.95,IF(AND(A1508="India",E1508=2050),0.92,IF(AND(A1508="Middle East",E1508=2035),0.94,IF(AND(A1508="Middle East",E1508=2050),0.9,IF(AND(A1508="Africa",E1508=2035),0.94,IF(AND(A1508="Africa",E1508=2050),0.91,IF(AND(A1508="Brazil",E1508=2035),0.95,IF(AND(A1508="Brazil",E1508=2050),0.92,""))))))))))))))))))</f>
        <v>*0.95</v>
      </c>
      <c r="H1508" s="0" t="s">
        <v>2359</v>
      </c>
      <c r="I1508" s="50" t="s">
        <v>35</v>
      </c>
      <c r="J1508" s="0" t="n">
        <v>2050</v>
      </c>
      <c r="K1508" s="48" t="str">
        <f aca="false">"*"&amp;IF(AND(A1508="EU",J1508=2035),0.95,IF(AND(A1508="EU",J1508=2050),0.93,IF(AND(A1508="USA",J1508=2035),0.96,IF(AND(A1508="USA",J1508=2050),0.94,IF(AND(A1508="Japan",J1508=2035),0.94,IF(AND(A1508="Japan",J1508=2050),0.92,IF(AND(A1508="Russia",J1508=2035),0.95,IF(AND(A1508="Russia",J1508=2050),0.93,IF(AND(A1508="China",J1508=2035),0.94,IF(AND(A1508="China",J1508=2050),0.92,IF(AND(A1508="India",J1508=2035),0.95,IF(AND(A1508="India",J1508=2050),0.92,IF(AND(A1508="Middle East",J1508=2035),0.94,IF(AND(A1508="Middle East",J1508=2050),0.9,IF(AND(A1508="Africa",J1508=2035),0.94,IF(AND(A1508="Africa",J1508=2050),0.91,IF(AND(A1508="Brazil",J1508=2035),0.95,IF(AND(A1508="Brazil",J1508=2050),0.92,""))))))))))))))))))</f>
        <v>*0.92</v>
      </c>
      <c r="P1508" s="41" t="s">
        <v>2359</v>
      </c>
      <c r="Q1508" s="52" t="s">
        <v>35</v>
      </c>
      <c r="R1508" s="41" t="n">
        <v>2035</v>
      </c>
      <c r="S1508" s="53" t="str">
        <f aca="false">"*"&amp;IF(AND(A1508="EU",R1508=2035),0.95,IF(AND(A1508="EU",R1508=2050),0.93,IF(AND(A1508="USA",R1508=2035),0.96,IF(AND(A1508="USA",R1508=2050),0.93,IF(AND(A1508="Japan",R1508=2035),0.94,IF(AND(A1508="Japan",R1508=2050),0.92,IF(AND(A1508="Russia",R1508=2035),0.95,IF(AND(A1508="Russia",R1508=2050),0.91,IF(AND(A1508="China",R1508=2035),0.93,IF(AND(A1508="China",R1508=2050),0.92,IF(AND(A1508="India",R1508=2035),0.94,IF(AND(A1508="India",R1508=2050),0.91,IF(AND(A1508="Middle East",R1508=2035),0.92,IF(AND(A1508="Middle East",R1508=2050),0.89,IF(AND(A1508="Africa",R1508=2035),0.93,IF(AND(A1508="Africa",R1508=2050),0.9,IF(AND(A1508="Brazil",R1508=2035),0.95,IF(AND(A1508="Brazil",R1508=2050),0.92,""))))))))))))))))))</f>
        <v>*0.94</v>
      </c>
      <c r="U1508" s="41" t="s">
        <v>2359</v>
      </c>
      <c r="V1508" s="52" t="s">
        <v>35</v>
      </c>
      <c r="W1508" s="41" t="n">
        <v>2050</v>
      </c>
      <c r="X1508" s="53" t="str">
        <f aca="false">"*"&amp;IF(AND(A1508="EU",W1508=2035),0.95,IF(AND(A1508="EU",W1508=2050),0.93,IF(AND(A1508="USA",W1508=2035),0.96,IF(AND(A1508="USA",W1508=2050),0.93,IF(AND(A1508="Japan",W1508=2035),0.94,IF(AND(A1508="Japan",W1508=2050),0.92,IF(AND(A1508="Russia",W1508=2035),0.95,IF(AND(A1508="Russia",W1508=2050),0.91,IF(AND(A1508="China",W1508=2035),0.93,IF(AND(A1508="China",W1508=2050),0.92,IF(AND(A1508="India",W1508=2035),0.94,IF(AND(A1508="India",W1508=2050),0.91,IF(AND(A1508="Middle East",W1508=2035),0.92,IF(AND(A1508="Middle East",W1508=2050),0.89,IF(AND(A1508="Africa",W1508=2035),0.93,IF(AND(A1508="Africa",W1508=2050),0.9,IF(AND(A1508="Brazil",W1508=2035),0.95,IF(AND(A1508="Brazil",W1508=2050),0.92,""))))))))))))))))))</f>
        <v>*0.91</v>
      </c>
      <c r="AC1508" s="0" t="s">
        <v>2359</v>
      </c>
      <c r="AD1508" s="50" t="s">
        <v>35</v>
      </c>
      <c r="AE1508" s="0" t="n">
        <v>2035</v>
      </c>
      <c r="AF1508" s="51" t="str">
        <f aca="false">"*"&amp;IF(AND(A1508="EU",AE1508=2035),0.93,IF(AND(A1508="EU",AE1508=2050),0.9,IF(AND(A1508="USA",AE1508=2035),0.92,IF(AND(A1508="USA",AE1508=2050),0.89,IF(AND(A1508="Japan",AE1508=2035),0.92,IF(AND(A1508="Japan",AE1508=2050),0.89,IF(AND(A1508="Russia",AE1508=2035),0.91,IF(AND(A1508="Russia",AE1508=2050),0.86,IF(AND(A1508="China",AE1508=2035),0.91,IF(AND(A1508="China",AE1508=2050),0.87,IF(AND(A1508="India",AE1508=2035),0.92,IF(AND(A1508="India",AE1508=2050),0.87,IF(AND(A1508="Middle East",AE1508=2035),0.89,IF(AND(A1508="Middle East",AE1508=2050),0.84,IF(AND(A1508="Africa",AE1508=2035),0.9,IF(AND(A1508="Africa",AE1508=2050),0.86,IF(AND(A1508="Brazil",AE1508=2035),0.93,IF(AND(A1508="Brazil",AE1508=2050),0.89,""))))))))))))))))))</f>
        <v>*0.92</v>
      </c>
      <c r="AG1508" s="51" t="str">
        <f aca="false">AG1507</f>
        <v>REZoning_Sol-Win</v>
      </c>
      <c r="AI1508" s="0" t="s">
        <v>2359</v>
      </c>
      <c r="AJ1508" s="50" t="s">
        <v>35</v>
      </c>
      <c r="AK1508" s="0" t="n">
        <v>2050</v>
      </c>
      <c r="AL1508" s="51" t="str">
        <f aca="false">"*"&amp;IF(AND(A1508="EU",AK1508=2035),0.93,IF(AND(A1508="EU",AK1508=2050),0.9,IF(AND(A1508="USA",AK1508=2035),0.92,IF(AND(A1508="USA",AK1508=2050),0.89,IF(AND(A1508="Japan",AK1508=2035),0.92,IF(AND(A1508="Japan",AK1508=2050),0.89,IF(AND(A1508="Russia",AK1508=2035),0.91,IF(AND(A1508="Russia",AK1508=2050),0.86,IF(AND(A1508="China",AK1508=2035),0.91,IF(AND(A1508="China",AK1508=2050),0.87,IF(AND(A1508="India",AK1508=2035),0.92,IF(AND(A1508="India",AK1508=2050),0.87,IF(AND(A1508="Middle East",AK1508=2035),0.89,IF(AND(A1508="Middle East",AK1508=2050),0.84,IF(AND(A1508="Africa",AK1508=2035),0.9,IF(AND(A1508="Africa",AK1508=2050),0.86,IF(AND(A1508="Brazil",AK1508=2035),0.93,IF(AND(A1508="Brazil",AK1508=2050),0.89,""))))))))))))))))))</f>
        <v>*0.87</v>
      </c>
      <c r="AM1508" s="51" t="str">
        <f aca="false">AM1507</f>
        <v>REZoning_Sol-Win</v>
      </c>
      <c r="AP1508" s="0" t="s">
        <v>2359</v>
      </c>
      <c r="AQ1508" s="0" t="s">
        <v>35</v>
      </c>
      <c r="AR1508" s="0" t="n">
        <v>2100</v>
      </c>
      <c r="AS1508" s="0" t="s">
        <v>851</v>
      </c>
      <c r="AT1508" s="0" t="s">
        <v>36</v>
      </c>
    </row>
    <row r="1509" customFormat="false" ht="28.5" hidden="false" customHeight="true" outlineLevel="0" collapsed="false">
      <c r="A1509" s="3" t="s">
        <v>33</v>
      </c>
      <c r="C1509" s="0" t="s">
        <v>2360</v>
      </c>
      <c r="D1509" s="50" t="s">
        <v>35</v>
      </c>
      <c r="E1509" s="0" t="n">
        <v>2035</v>
      </c>
      <c r="F1509" s="51" t="str">
        <f aca="false">"*"&amp;IF(AND(A1509="EU",E1509=2035),0.95,IF(AND(A1509="EU",E1509=2050),0.93,IF(AND(A1509="USA",E1509=2035),0.96,IF(AND(A1509="USA",E1509=2050),0.94,IF(AND(A1509="Japan",E1509=2035),0.94,IF(AND(A1509="Japan",E1509=2050),0.92,IF(AND(A1509="Russia",E1509=2035),0.95,IF(AND(A1509="Russia",E1509=2050),0.93,IF(AND(A1509="China",E1509=2035),0.94,IF(AND(A1509="China",E1509=2050),0.92,IF(AND(A1509="India",E1509=2035),0.95,IF(AND(A1509="India",E1509=2050),0.92,IF(AND(A1509="Middle East",E1509=2035),0.94,IF(AND(A1509="Middle East",E1509=2050),0.9,IF(AND(A1509="Africa",E1509=2035),0.94,IF(AND(A1509="Africa",E1509=2050),0.91,IF(AND(A1509="Brazil",E1509=2035),0.95,IF(AND(A1509="Brazil",E1509=2050),0.92,""))))))))))))))))))</f>
        <v>*0.95</v>
      </c>
      <c r="H1509" s="0" t="s">
        <v>2360</v>
      </c>
      <c r="I1509" s="50" t="s">
        <v>35</v>
      </c>
      <c r="J1509" s="0" t="n">
        <v>2050</v>
      </c>
      <c r="K1509" s="48" t="str">
        <f aca="false">"*"&amp;IF(AND(A1509="EU",J1509=2035),0.95,IF(AND(A1509="EU",J1509=2050),0.93,IF(AND(A1509="USA",J1509=2035),0.96,IF(AND(A1509="USA",J1509=2050),0.94,IF(AND(A1509="Japan",J1509=2035),0.94,IF(AND(A1509="Japan",J1509=2050),0.92,IF(AND(A1509="Russia",J1509=2035),0.95,IF(AND(A1509="Russia",J1509=2050),0.93,IF(AND(A1509="China",J1509=2035),0.94,IF(AND(A1509="China",J1509=2050),0.92,IF(AND(A1509="India",J1509=2035),0.95,IF(AND(A1509="India",J1509=2050),0.92,IF(AND(A1509="Middle East",J1509=2035),0.94,IF(AND(A1509="Middle East",J1509=2050),0.9,IF(AND(A1509="Africa",J1509=2035),0.94,IF(AND(A1509="Africa",J1509=2050),0.91,IF(AND(A1509="Brazil",J1509=2035),0.95,IF(AND(A1509="Brazil",J1509=2050),0.92,""))))))))))))))))))</f>
        <v>*0.92</v>
      </c>
      <c r="P1509" s="41" t="s">
        <v>2360</v>
      </c>
      <c r="Q1509" s="52" t="s">
        <v>35</v>
      </c>
      <c r="R1509" s="41" t="n">
        <v>2035</v>
      </c>
      <c r="S1509" s="53" t="str">
        <f aca="false">"*"&amp;IF(AND(A1509="EU",R1509=2035),0.95,IF(AND(A1509="EU",R1509=2050),0.93,IF(AND(A1509="USA",R1509=2035),0.96,IF(AND(A1509="USA",R1509=2050),0.93,IF(AND(A1509="Japan",R1509=2035),0.94,IF(AND(A1509="Japan",R1509=2050),0.92,IF(AND(A1509="Russia",R1509=2035),0.95,IF(AND(A1509="Russia",R1509=2050),0.91,IF(AND(A1509="China",R1509=2035),0.93,IF(AND(A1509="China",R1509=2050),0.92,IF(AND(A1509="India",R1509=2035),0.94,IF(AND(A1509="India",R1509=2050),0.91,IF(AND(A1509="Middle East",R1509=2035),0.92,IF(AND(A1509="Middle East",R1509=2050),0.89,IF(AND(A1509="Africa",R1509=2035),0.93,IF(AND(A1509="Africa",R1509=2050),0.9,IF(AND(A1509="Brazil",R1509=2035),0.95,IF(AND(A1509="Brazil",R1509=2050),0.92,""))))))))))))))))))</f>
        <v>*0.94</v>
      </c>
      <c r="U1509" s="41" t="s">
        <v>2360</v>
      </c>
      <c r="V1509" s="52" t="s">
        <v>35</v>
      </c>
      <c r="W1509" s="41" t="n">
        <v>2050</v>
      </c>
      <c r="X1509" s="53" t="str">
        <f aca="false">"*"&amp;IF(AND(A1509="EU",W1509=2035),0.95,IF(AND(A1509="EU",W1509=2050),0.93,IF(AND(A1509="USA",W1509=2035),0.96,IF(AND(A1509="USA",W1509=2050),0.93,IF(AND(A1509="Japan",W1509=2035),0.94,IF(AND(A1509="Japan",W1509=2050),0.92,IF(AND(A1509="Russia",W1509=2035),0.95,IF(AND(A1509="Russia",W1509=2050),0.91,IF(AND(A1509="China",W1509=2035),0.93,IF(AND(A1509="China",W1509=2050),0.92,IF(AND(A1509="India",W1509=2035),0.94,IF(AND(A1509="India",W1509=2050),0.91,IF(AND(A1509="Middle East",W1509=2035),0.92,IF(AND(A1509="Middle East",W1509=2050),0.89,IF(AND(A1509="Africa",W1509=2035),0.93,IF(AND(A1509="Africa",W1509=2050),0.9,IF(AND(A1509="Brazil",W1509=2035),0.95,IF(AND(A1509="Brazil",W1509=2050),0.92,""))))))))))))))))))</f>
        <v>*0.91</v>
      </c>
      <c r="AC1509" s="0" t="s">
        <v>2360</v>
      </c>
      <c r="AD1509" s="50" t="s">
        <v>35</v>
      </c>
      <c r="AE1509" s="0" t="n">
        <v>2035</v>
      </c>
      <c r="AF1509" s="51" t="str">
        <f aca="false">"*"&amp;IF(AND(A1509="EU",AE1509=2035),0.93,IF(AND(A1509="EU",AE1509=2050),0.9,IF(AND(A1509="USA",AE1509=2035),0.92,IF(AND(A1509="USA",AE1509=2050),0.89,IF(AND(A1509="Japan",AE1509=2035),0.92,IF(AND(A1509="Japan",AE1509=2050),0.89,IF(AND(A1509="Russia",AE1509=2035),0.91,IF(AND(A1509="Russia",AE1509=2050),0.86,IF(AND(A1509="China",AE1509=2035),0.91,IF(AND(A1509="China",AE1509=2050),0.87,IF(AND(A1509="India",AE1509=2035),0.92,IF(AND(A1509="India",AE1509=2050),0.87,IF(AND(A1509="Middle East",AE1509=2035),0.89,IF(AND(A1509="Middle East",AE1509=2050),0.84,IF(AND(A1509="Africa",AE1509=2035),0.9,IF(AND(A1509="Africa",AE1509=2050),0.86,IF(AND(A1509="Brazil",AE1509=2035),0.93,IF(AND(A1509="Brazil",AE1509=2050),0.89,""))))))))))))))))))</f>
        <v>*0.92</v>
      </c>
      <c r="AG1509" s="51" t="str">
        <f aca="false">AG1508</f>
        <v>REZoning_Sol-Win</v>
      </c>
      <c r="AI1509" s="0" t="s">
        <v>2360</v>
      </c>
      <c r="AJ1509" s="50" t="s">
        <v>35</v>
      </c>
      <c r="AK1509" s="0" t="n">
        <v>2050</v>
      </c>
      <c r="AL1509" s="51" t="str">
        <f aca="false">"*"&amp;IF(AND(A1509="EU",AK1509=2035),0.93,IF(AND(A1509="EU",AK1509=2050),0.9,IF(AND(A1509="USA",AK1509=2035),0.92,IF(AND(A1509="USA",AK1509=2050),0.89,IF(AND(A1509="Japan",AK1509=2035),0.92,IF(AND(A1509="Japan",AK1509=2050),0.89,IF(AND(A1509="Russia",AK1509=2035),0.91,IF(AND(A1509="Russia",AK1509=2050),0.86,IF(AND(A1509="China",AK1509=2035),0.91,IF(AND(A1509="China",AK1509=2050),0.87,IF(AND(A1509="India",AK1509=2035),0.92,IF(AND(A1509="India",AK1509=2050),0.87,IF(AND(A1509="Middle East",AK1509=2035),0.89,IF(AND(A1509="Middle East",AK1509=2050),0.84,IF(AND(A1509="Africa",AK1509=2035),0.9,IF(AND(A1509="Africa",AK1509=2050),0.86,IF(AND(A1509="Brazil",AK1509=2035),0.93,IF(AND(A1509="Brazil",AK1509=2050),0.89,""))))))))))))))))))</f>
        <v>*0.87</v>
      </c>
      <c r="AM1509" s="51" t="str">
        <f aca="false">AM1508</f>
        <v>REZoning_Sol-Win</v>
      </c>
      <c r="AP1509" s="0" t="s">
        <v>2360</v>
      </c>
      <c r="AQ1509" s="0" t="s">
        <v>35</v>
      </c>
      <c r="AR1509" s="0" t="n">
        <v>2100</v>
      </c>
      <c r="AS1509" s="0" t="s">
        <v>851</v>
      </c>
      <c r="AT1509" s="0" t="s">
        <v>36</v>
      </c>
    </row>
    <row r="1510" customFormat="false" ht="28.5" hidden="false" customHeight="true" outlineLevel="0" collapsed="false">
      <c r="A1510" s="3" t="s">
        <v>33</v>
      </c>
      <c r="C1510" s="0" t="s">
        <v>2361</v>
      </c>
      <c r="D1510" s="50" t="s">
        <v>35</v>
      </c>
      <c r="E1510" s="0" t="n">
        <v>2035</v>
      </c>
      <c r="F1510" s="51" t="str">
        <f aca="false">"*"&amp;IF(AND(A1510="EU",E1510=2035),0.95,IF(AND(A1510="EU",E1510=2050),0.93,IF(AND(A1510="USA",E1510=2035),0.96,IF(AND(A1510="USA",E1510=2050),0.94,IF(AND(A1510="Japan",E1510=2035),0.94,IF(AND(A1510="Japan",E1510=2050),0.92,IF(AND(A1510="Russia",E1510=2035),0.95,IF(AND(A1510="Russia",E1510=2050),0.93,IF(AND(A1510="China",E1510=2035),0.94,IF(AND(A1510="China",E1510=2050),0.92,IF(AND(A1510="India",E1510=2035),0.95,IF(AND(A1510="India",E1510=2050),0.92,IF(AND(A1510="Middle East",E1510=2035),0.94,IF(AND(A1510="Middle East",E1510=2050),0.9,IF(AND(A1510="Africa",E1510=2035),0.94,IF(AND(A1510="Africa",E1510=2050),0.91,IF(AND(A1510="Brazil",E1510=2035),0.95,IF(AND(A1510="Brazil",E1510=2050),0.92,""))))))))))))))))))</f>
        <v>*0.95</v>
      </c>
      <c r="H1510" s="0" t="s">
        <v>2361</v>
      </c>
      <c r="I1510" s="50" t="s">
        <v>35</v>
      </c>
      <c r="J1510" s="0" t="n">
        <v>2050</v>
      </c>
      <c r="K1510" s="48" t="str">
        <f aca="false">"*"&amp;IF(AND(A1510="EU",J1510=2035),0.95,IF(AND(A1510="EU",J1510=2050),0.93,IF(AND(A1510="USA",J1510=2035),0.96,IF(AND(A1510="USA",J1510=2050),0.94,IF(AND(A1510="Japan",J1510=2035),0.94,IF(AND(A1510="Japan",J1510=2050),0.92,IF(AND(A1510="Russia",J1510=2035),0.95,IF(AND(A1510="Russia",J1510=2050),0.93,IF(AND(A1510="China",J1510=2035),0.94,IF(AND(A1510="China",J1510=2050),0.92,IF(AND(A1510="India",J1510=2035),0.95,IF(AND(A1510="India",J1510=2050),0.92,IF(AND(A1510="Middle East",J1510=2035),0.94,IF(AND(A1510="Middle East",J1510=2050),0.9,IF(AND(A1510="Africa",J1510=2035),0.94,IF(AND(A1510="Africa",J1510=2050),0.91,IF(AND(A1510="Brazil",J1510=2035),0.95,IF(AND(A1510="Brazil",J1510=2050),0.92,""))))))))))))))))))</f>
        <v>*0.92</v>
      </c>
      <c r="P1510" s="41" t="s">
        <v>2361</v>
      </c>
      <c r="Q1510" s="52" t="s">
        <v>35</v>
      </c>
      <c r="R1510" s="41" t="n">
        <v>2035</v>
      </c>
      <c r="S1510" s="53" t="str">
        <f aca="false">"*"&amp;IF(AND(A1510="EU",R1510=2035),0.95,IF(AND(A1510="EU",R1510=2050),0.93,IF(AND(A1510="USA",R1510=2035),0.96,IF(AND(A1510="USA",R1510=2050),0.93,IF(AND(A1510="Japan",R1510=2035),0.94,IF(AND(A1510="Japan",R1510=2050),0.92,IF(AND(A1510="Russia",R1510=2035),0.95,IF(AND(A1510="Russia",R1510=2050),0.91,IF(AND(A1510="China",R1510=2035),0.93,IF(AND(A1510="China",R1510=2050),0.92,IF(AND(A1510="India",R1510=2035),0.94,IF(AND(A1510="India",R1510=2050),0.91,IF(AND(A1510="Middle East",R1510=2035),0.92,IF(AND(A1510="Middle East",R1510=2050),0.89,IF(AND(A1510="Africa",R1510=2035),0.93,IF(AND(A1510="Africa",R1510=2050),0.9,IF(AND(A1510="Brazil",R1510=2035),0.95,IF(AND(A1510="Brazil",R1510=2050),0.92,""))))))))))))))))))</f>
        <v>*0.94</v>
      </c>
      <c r="U1510" s="41" t="s">
        <v>2361</v>
      </c>
      <c r="V1510" s="52" t="s">
        <v>35</v>
      </c>
      <c r="W1510" s="41" t="n">
        <v>2050</v>
      </c>
      <c r="X1510" s="53" t="str">
        <f aca="false">"*"&amp;IF(AND(A1510="EU",W1510=2035),0.95,IF(AND(A1510="EU",W1510=2050),0.93,IF(AND(A1510="USA",W1510=2035),0.96,IF(AND(A1510="USA",W1510=2050),0.93,IF(AND(A1510="Japan",W1510=2035),0.94,IF(AND(A1510="Japan",W1510=2050),0.92,IF(AND(A1510="Russia",W1510=2035),0.95,IF(AND(A1510="Russia",W1510=2050),0.91,IF(AND(A1510="China",W1510=2035),0.93,IF(AND(A1510="China",W1510=2050),0.92,IF(AND(A1510="India",W1510=2035),0.94,IF(AND(A1510="India",W1510=2050),0.91,IF(AND(A1510="Middle East",W1510=2035),0.92,IF(AND(A1510="Middle East",W1510=2050),0.89,IF(AND(A1510="Africa",W1510=2035),0.93,IF(AND(A1510="Africa",W1510=2050),0.9,IF(AND(A1510="Brazil",W1510=2035),0.95,IF(AND(A1510="Brazil",W1510=2050),0.92,""))))))))))))))))))</f>
        <v>*0.91</v>
      </c>
      <c r="AC1510" s="0" t="s">
        <v>2361</v>
      </c>
      <c r="AD1510" s="50" t="s">
        <v>35</v>
      </c>
      <c r="AE1510" s="0" t="n">
        <v>2035</v>
      </c>
      <c r="AF1510" s="51" t="str">
        <f aca="false">"*"&amp;IF(AND(A1510="EU",AE1510=2035),0.93,IF(AND(A1510="EU",AE1510=2050),0.9,IF(AND(A1510="USA",AE1510=2035),0.92,IF(AND(A1510="USA",AE1510=2050),0.89,IF(AND(A1510="Japan",AE1510=2035),0.92,IF(AND(A1510="Japan",AE1510=2050),0.89,IF(AND(A1510="Russia",AE1510=2035),0.91,IF(AND(A1510="Russia",AE1510=2050),0.86,IF(AND(A1510="China",AE1510=2035),0.91,IF(AND(A1510="China",AE1510=2050),0.87,IF(AND(A1510="India",AE1510=2035),0.92,IF(AND(A1510="India",AE1510=2050),0.87,IF(AND(A1510="Middle East",AE1510=2035),0.89,IF(AND(A1510="Middle East",AE1510=2050),0.84,IF(AND(A1510="Africa",AE1510=2035),0.9,IF(AND(A1510="Africa",AE1510=2050),0.86,IF(AND(A1510="Brazil",AE1510=2035),0.93,IF(AND(A1510="Brazil",AE1510=2050),0.89,""))))))))))))))))))</f>
        <v>*0.92</v>
      </c>
      <c r="AG1510" s="51" t="str">
        <f aca="false">AG1509</f>
        <v>REZoning_Sol-Win</v>
      </c>
      <c r="AI1510" s="0" t="s">
        <v>2361</v>
      </c>
      <c r="AJ1510" s="50" t="s">
        <v>35</v>
      </c>
      <c r="AK1510" s="0" t="n">
        <v>2050</v>
      </c>
      <c r="AL1510" s="51" t="str">
        <f aca="false">"*"&amp;IF(AND(A1510="EU",AK1510=2035),0.93,IF(AND(A1510="EU",AK1510=2050),0.9,IF(AND(A1510="USA",AK1510=2035),0.92,IF(AND(A1510="USA",AK1510=2050),0.89,IF(AND(A1510="Japan",AK1510=2035),0.92,IF(AND(A1510="Japan",AK1510=2050),0.89,IF(AND(A1510="Russia",AK1510=2035),0.91,IF(AND(A1510="Russia",AK1510=2050),0.86,IF(AND(A1510="China",AK1510=2035),0.91,IF(AND(A1510="China",AK1510=2050),0.87,IF(AND(A1510="India",AK1510=2035),0.92,IF(AND(A1510="India",AK1510=2050),0.87,IF(AND(A1510="Middle East",AK1510=2035),0.89,IF(AND(A1510="Middle East",AK1510=2050),0.84,IF(AND(A1510="Africa",AK1510=2035),0.9,IF(AND(A1510="Africa",AK1510=2050),0.86,IF(AND(A1510="Brazil",AK1510=2035),0.93,IF(AND(A1510="Brazil",AK1510=2050),0.89,""))))))))))))))))))</f>
        <v>*0.87</v>
      </c>
      <c r="AM1510" s="51" t="str">
        <f aca="false">AM1509</f>
        <v>REZoning_Sol-Win</v>
      </c>
      <c r="AP1510" s="0" t="s">
        <v>2361</v>
      </c>
      <c r="AQ1510" s="0" t="s">
        <v>35</v>
      </c>
      <c r="AR1510" s="0" t="n">
        <v>2100</v>
      </c>
      <c r="AS1510" s="0" t="s">
        <v>851</v>
      </c>
      <c r="AT1510" s="0" t="s">
        <v>36</v>
      </c>
    </row>
    <row r="1511" customFormat="false" ht="28.5" hidden="false" customHeight="true" outlineLevel="0" collapsed="false">
      <c r="A1511" s="3" t="s">
        <v>33</v>
      </c>
      <c r="C1511" s="0" t="s">
        <v>2362</v>
      </c>
      <c r="D1511" s="50" t="s">
        <v>35</v>
      </c>
      <c r="E1511" s="0" t="n">
        <v>2035</v>
      </c>
      <c r="F1511" s="51" t="str">
        <f aca="false">"*"&amp;IF(AND(A1511="EU",E1511=2035),0.95,IF(AND(A1511="EU",E1511=2050),0.93,IF(AND(A1511="USA",E1511=2035),0.96,IF(AND(A1511="USA",E1511=2050),0.94,IF(AND(A1511="Japan",E1511=2035),0.94,IF(AND(A1511="Japan",E1511=2050),0.92,IF(AND(A1511="Russia",E1511=2035),0.95,IF(AND(A1511="Russia",E1511=2050),0.93,IF(AND(A1511="China",E1511=2035),0.94,IF(AND(A1511="China",E1511=2050),0.92,IF(AND(A1511="India",E1511=2035),0.95,IF(AND(A1511="India",E1511=2050),0.92,IF(AND(A1511="Middle East",E1511=2035),0.94,IF(AND(A1511="Middle East",E1511=2050),0.9,IF(AND(A1511="Africa",E1511=2035),0.94,IF(AND(A1511="Africa",E1511=2050),0.91,IF(AND(A1511="Brazil",E1511=2035),0.95,IF(AND(A1511="Brazil",E1511=2050),0.92,""))))))))))))))))))</f>
        <v>*0.95</v>
      </c>
      <c r="H1511" s="0" t="s">
        <v>2362</v>
      </c>
      <c r="I1511" s="50" t="s">
        <v>35</v>
      </c>
      <c r="J1511" s="0" t="n">
        <v>2050</v>
      </c>
      <c r="K1511" s="48" t="str">
        <f aca="false">"*"&amp;IF(AND(A1511="EU",J1511=2035),0.95,IF(AND(A1511="EU",J1511=2050),0.93,IF(AND(A1511="USA",J1511=2035),0.96,IF(AND(A1511="USA",J1511=2050),0.94,IF(AND(A1511="Japan",J1511=2035),0.94,IF(AND(A1511="Japan",J1511=2050),0.92,IF(AND(A1511="Russia",J1511=2035),0.95,IF(AND(A1511="Russia",J1511=2050),0.93,IF(AND(A1511="China",J1511=2035),0.94,IF(AND(A1511="China",J1511=2050),0.92,IF(AND(A1511="India",J1511=2035),0.95,IF(AND(A1511="India",J1511=2050),0.92,IF(AND(A1511="Middle East",J1511=2035),0.94,IF(AND(A1511="Middle East",J1511=2050),0.9,IF(AND(A1511="Africa",J1511=2035),0.94,IF(AND(A1511="Africa",J1511=2050),0.91,IF(AND(A1511="Brazil",J1511=2035),0.95,IF(AND(A1511="Brazil",J1511=2050),0.92,""))))))))))))))))))</f>
        <v>*0.92</v>
      </c>
      <c r="P1511" s="41" t="s">
        <v>2362</v>
      </c>
      <c r="Q1511" s="52" t="s">
        <v>35</v>
      </c>
      <c r="R1511" s="41" t="n">
        <v>2035</v>
      </c>
      <c r="S1511" s="53" t="str">
        <f aca="false">"*"&amp;IF(AND(A1511="EU",R1511=2035),0.95,IF(AND(A1511="EU",R1511=2050),0.93,IF(AND(A1511="USA",R1511=2035),0.96,IF(AND(A1511="USA",R1511=2050),0.93,IF(AND(A1511="Japan",R1511=2035),0.94,IF(AND(A1511="Japan",R1511=2050),0.92,IF(AND(A1511="Russia",R1511=2035),0.95,IF(AND(A1511="Russia",R1511=2050),0.91,IF(AND(A1511="China",R1511=2035),0.93,IF(AND(A1511="China",R1511=2050),0.92,IF(AND(A1511="India",R1511=2035),0.94,IF(AND(A1511="India",R1511=2050),0.91,IF(AND(A1511="Middle East",R1511=2035),0.92,IF(AND(A1511="Middle East",R1511=2050),0.89,IF(AND(A1511="Africa",R1511=2035),0.93,IF(AND(A1511="Africa",R1511=2050),0.9,IF(AND(A1511="Brazil",R1511=2035),0.95,IF(AND(A1511="Brazil",R1511=2050),0.92,""))))))))))))))))))</f>
        <v>*0.94</v>
      </c>
      <c r="U1511" s="41" t="s">
        <v>2362</v>
      </c>
      <c r="V1511" s="52" t="s">
        <v>35</v>
      </c>
      <c r="W1511" s="41" t="n">
        <v>2050</v>
      </c>
      <c r="X1511" s="53" t="str">
        <f aca="false">"*"&amp;IF(AND(A1511="EU",W1511=2035),0.95,IF(AND(A1511="EU",W1511=2050),0.93,IF(AND(A1511="USA",W1511=2035),0.96,IF(AND(A1511="USA",W1511=2050),0.93,IF(AND(A1511="Japan",W1511=2035),0.94,IF(AND(A1511="Japan",W1511=2050),0.92,IF(AND(A1511="Russia",W1511=2035),0.95,IF(AND(A1511="Russia",W1511=2050),0.91,IF(AND(A1511="China",W1511=2035),0.93,IF(AND(A1511="China",W1511=2050),0.92,IF(AND(A1511="India",W1511=2035),0.94,IF(AND(A1511="India",W1511=2050),0.91,IF(AND(A1511="Middle East",W1511=2035),0.92,IF(AND(A1511="Middle East",W1511=2050),0.89,IF(AND(A1511="Africa",W1511=2035),0.93,IF(AND(A1511="Africa",W1511=2050),0.9,IF(AND(A1511="Brazil",W1511=2035),0.95,IF(AND(A1511="Brazil",W1511=2050),0.92,""))))))))))))))))))</f>
        <v>*0.91</v>
      </c>
      <c r="AC1511" s="0" t="s">
        <v>2362</v>
      </c>
      <c r="AD1511" s="50" t="s">
        <v>35</v>
      </c>
      <c r="AE1511" s="0" t="n">
        <v>2035</v>
      </c>
      <c r="AF1511" s="51" t="str">
        <f aca="false">"*"&amp;IF(AND(A1511="EU",AE1511=2035),0.93,IF(AND(A1511="EU",AE1511=2050),0.9,IF(AND(A1511="USA",AE1511=2035),0.92,IF(AND(A1511="USA",AE1511=2050),0.89,IF(AND(A1511="Japan",AE1511=2035),0.92,IF(AND(A1511="Japan",AE1511=2050),0.89,IF(AND(A1511="Russia",AE1511=2035),0.91,IF(AND(A1511="Russia",AE1511=2050),0.86,IF(AND(A1511="China",AE1511=2035),0.91,IF(AND(A1511="China",AE1511=2050),0.87,IF(AND(A1511="India",AE1511=2035),0.92,IF(AND(A1511="India",AE1511=2050),0.87,IF(AND(A1511="Middle East",AE1511=2035),0.89,IF(AND(A1511="Middle East",AE1511=2050),0.84,IF(AND(A1511="Africa",AE1511=2035),0.9,IF(AND(A1511="Africa",AE1511=2050),0.86,IF(AND(A1511="Brazil",AE1511=2035),0.93,IF(AND(A1511="Brazil",AE1511=2050),0.89,""))))))))))))))))))</f>
        <v>*0.92</v>
      </c>
      <c r="AG1511" s="51" t="str">
        <f aca="false">AG1510</f>
        <v>REZoning_Sol-Win</v>
      </c>
      <c r="AI1511" s="0" t="s">
        <v>2362</v>
      </c>
      <c r="AJ1511" s="50" t="s">
        <v>35</v>
      </c>
      <c r="AK1511" s="0" t="n">
        <v>2050</v>
      </c>
      <c r="AL1511" s="51" t="str">
        <f aca="false">"*"&amp;IF(AND(A1511="EU",AK1511=2035),0.93,IF(AND(A1511="EU",AK1511=2050),0.9,IF(AND(A1511="USA",AK1511=2035),0.92,IF(AND(A1511="USA",AK1511=2050),0.89,IF(AND(A1511="Japan",AK1511=2035),0.92,IF(AND(A1511="Japan",AK1511=2050),0.89,IF(AND(A1511="Russia",AK1511=2035),0.91,IF(AND(A1511="Russia",AK1511=2050),0.86,IF(AND(A1511="China",AK1511=2035),0.91,IF(AND(A1511="China",AK1511=2050),0.87,IF(AND(A1511="India",AK1511=2035),0.92,IF(AND(A1511="India",AK1511=2050),0.87,IF(AND(A1511="Middle East",AK1511=2035),0.89,IF(AND(A1511="Middle East",AK1511=2050),0.84,IF(AND(A1511="Africa",AK1511=2035),0.9,IF(AND(A1511="Africa",AK1511=2050),0.86,IF(AND(A1511="Brazil",AK1511=2035),0.93,IF(AND(A1511="Brazil",AK1511=2050),0.89,""))))))))))))))))))</f>
        <v>*0.87</v>
      </c>
      <c r="AM1511" s="51" t="str">
        <f aca="false">AM1510</f>
        <v>REZoning_Sol-Win</v>
      </c>
      <c r="AP1511" s="0" t="s">
        <v>2362</v>
      </c>
      <c r="AQ1511" s="0" t="s">
        <v>35</v>
      </c>
      <c r="AR1511" s="0" t="n">
        <v>2100</v>
      </c>
      <c r="AS1511" s="0" t="s">
        <v>851</v>
      </c>
      <c r="AT1511" s="0" t="s">
        <v>36</v>
      </c>
    </row>
    <row r="1512" customFormat="false" ht="28.5" hidden="false" customHeight="true" outlineLevel="0" collapsed="false">
      <c r="A1512" s="3" t="s">
        <v>33</v>
      </c>
      <c r="C1512" s="0" t="s">
        <v>2363</v>
      </c>
      <c r="D1512" s="50" t="s">
        <v>35</v>
      </c>
      <c r="E1512" s="0" t="n">
        <v>2035</v>
      </c>
      <c r="F1512" s="51" t="str">
        <f aca="false">"*"&amp;IF(AND(A1512="EU",E1512=2035),0.95,IF(AND(A1512="EU",E1512=2050),0.93,IF(AND(A1512="USA",E1512=2035),0.96,IF(AND(A1512="USA",E1512=2050),0.94,IF(AND(A1512="Japan",E1512=2035),0.94,IF(AND(A1512="Japan",E1512=2050),0.92,IF(AND(A1512="Russia",E1512=2035),0.95,IF(AND(A1512="Russia",E1512=2050),0.93,IF(AND(A1512="China",E1512=2035),0.94,IF(AND(A1512="China",E1512=2050),0.92,IF(AND(A1512="India",E1512=2035),0.95,IF(AND(A1512="India",E1512=2050),0.92,IF(AND(A1512="Middle East",E1512=2035),0.94,IF(AND(A1512="Middle East",E1512=2050),0.9,IF(AND(A1512="Africa",E1512=2035),0.94,IF(AND(A1512="Africa",E1512=2050),0.91,IF(AND(A1512="Brazil",E1512=2035),0.95,IF(AND(A1512="Brazil",E1512=2050),0.92,""))))))))))))))))))</f>
        <v>*0.95</v>
      </c>
      <c r="H1512" s="0" t="s">
        <v>2363</v>
      </c>
      <c r="I1512" s="50" t="s">
        <v>35</v>
      </c>
      <c r="J1512" s="0" t="n">
        <v>2050</v>
      </c>
      <c r="K1512" s="48" t="str">
        <f aca="false">"*"&amp;IF(AND(A1512="EU",J1512=2035),0.95,IF(AND(A1512="EU",J1512=2050),0.93,IF(AND(A1512="USA",J1512=2035),0.96,IF(AND(A1512="USA",J1512=2050),0.94,IF(AND(A1512="Japan",J1512=2035),0.94,IF(AND(A1512="Japan",J1512=2050),0.92,IF(AND(A1512="Russia",J1512=2035),0.95,IF(AND(A1512="Russia",J1512=2050),0.93,IF(AND(A1512="China",J1512=2035),0.94,IF(AND(A1512="China",J1512=2050),0.92,IF(AND(A1512="India",J1512=2035),0.95,IF(AND(A1512="India",J1512=2050),0.92,IF(AND(A1512="Middle East",J1512=2035),0.94,IF(AND(A1512="Middle East",J1512=2050),0.9,IF(AND(A1512="Africa",J1512=2035),0.94,IF(AND(A1512="Africa",J1512=2050),0.91,IF(AND(A1512="Brazil",J1512=2035),0.95,IF(AND(A1512="Brazil",J1512=2050),0.92,""))))))))))))))))))</f>
        <v>*0.92</v>
      </c>
      <c r="P1512" s="41" t="s">
        <v>2363</v>
      </c>
      <c r="Q1512" s="52" t="s">
        <v>35</v>
      </c>
      <c r="R1512" s="41" t="n">
        <v>2035</v>
      </c>
      <c r="S1512" s="53" t="str">
        <f aca="false">"*"&amp;IF(AND(A1512="EU",R1512=2035),0.95,IF(AND(A1512="EU",R1512=2050),0.93,IF(AND(A1512="USA",R1512=2035),0.96,IF(AND(A1512="USA",R1512=2050),0.93,IF(AND(A1512="Japan",R1512=2035),0.94,IF(AND(A1512="Japan",R1512=2050),0.92,IF(AND(A1512="Russia",R1512=2035),0.95,IF(AND(A1512="Russia",R1512=2050),0.91,IF(AND(A1512="China",R1512=2035),0.93,IF(AND(A1512="China",R1512=2050),0.92,IF(AND(A1512="India",R1512=2035),0.94,IF(AND(A1512="India",R1512=2050),0.91,IF(AND(A1512="Middle East",R1512=2035),0.92,IF(AND(A1512="Middle East",R1512=2050),0.89,IF(AND(A1512="Africa",R1512=2035),0.93,IF(AND(A1512="Africa",R1512=2050),0.9,IF(AND(A1512="Brazil",R1512=2035),0.95,IF(AND(A1512="Brazil",R1512=2050),0.92,""))))))))))))))))))</f>
        <v>*0.94</v>
      </c>
      <c r="U1512" s="41" t="s">
        <v>2363</v>
      </c>
      <c r="V1512" s="52" t="s">
        <v>35</v>
      </c>
      <c r="W1512" s="41" t="n">
        <v>2050</v>
      </c>
      <c r="X1512" s="53" t="str">
        <f aca="false">"*"&amp;IF(AND(A1512="EU",W1512=2035),0.95,IF(AND(A1512="EU",W1512=2050),0.93,IF(AND(A1512="USA",W1512=2035),0.96,IF(AND(A1512="USA",W1512=2050),0.93,IF(AND(A1512="Japan",W1512=2035),0.94,IF(AND(A1512="Japan",W1512=2050),0.92,IF(AND(A1512="Russia",W1512=2035),0.95,IF(AND(A1512="Russia",W1512=2050),0.91,IF(AND(A1512="China",W1512=2035),0.93,IF(AND(A1512="China",W1512=2050),0.92,IF(AND(A1512="India",W1512=2035),0.94,IF(AND(A1512="India",W1512=2050),0.91,IF(AND(A1512="Middle East",W1512=2035),0.92,IF(AND(A1512="Middle East",W1512=2050),0.89,IF(AND(A1512="Africa",W1512=2035),0.93,IF(AND(A1512="Africa",W1512=2050),0.9,IF(AND(A1512="Brazil",W1512=2035),0.95,IF(AND(A1512="Brazil",W1512=2050),0.92,""))))))))))))))))))</f>
        <v>*0.91</v>
      </c>
      <c r="AC1512" s="0" t="s">
        <v>2363</v>
      </c>
      <c r="AD1512" s="50" t="s">
        <v>35</v>
      </c>
      <c r="AE1512" s="0" t="n">
        <v>2035</v>
      </c>
      <c r="AF1512" s="51" t="str">
        <f aca="false">"*"&amp;IF(AND(A1512="EU",AE1512=2035),0.93,IF(AND(A1512="EU",AE1512=2050),0.9,IF(AND(A1512="USA",AE1512=2035),0.92,IF(AND(A1512="USA",AE1512=2050),0.89,IF(AND(A1512="Japan",AE1512=2035),0.92,IF(AND(A1512="Japan",AE1512=2050),0.89,IF(AND(A1512="Russia",AE1512=2035),0.91,IF(AND(A1512="Russia",AE1512=2050),0.86,IF(AND(A1512="China",AE1512=2035),0.91,IF(AND(A1512="China",AE1512=2050),0.87,IF(AND(A1512="India",AE1512=2035),0.92,IF(AND(A1512="India",AE1512=2050),0.87,IF(AND(A1512="Middle East",AE1512=2035),0.89,IF(AND(A1512="Middle East",AE1512=2050),0.84,IF(AND(A1512="Africa",AE1512=2035),0.9,IF(AND(A1512="Africa",AE1512=2050),0.86,IF(AND(A1512="Brazil",AE1512=2035),0.93,IF(AND(A1512="Brazil",AE1512=2050),0.89,""))))))))))))))))))</f>
        <v>*0.92</v>
      </c>
      <c r="AG1512" s="51" t="str">
        <f aca="false">AG1511</f>
        <v>REZoning_Sol-Win</v>
      </c>
      <c r="AI1512" s="0" t="s">
        <v>2363</v>
      </c>
      <c r="AJ1512" s="50" t="s">
        <v>35</v>
      </c>
      <c r="AK1512" s="0" t="n">
        <v>2050</v>
      </c>
      <c r="AL1512" s="51" t="str">
        <f aca="false">"*"&amp;IF(AND(A1512="EU",AK1512=2035),0.93,IF(AND(A1512="EU",AK1512=2050),0.9,IF(AND(A1512="USA",AK1512=2035),0.92,IF(AND(A1512="USA",AK1512=2050),0.89,IF(AND(A1512="Japan",AK1512=2035),0.92,IF(AND(A1512="Japan",AK1512=2050),0.89,IF(AND(A1512="Russia",AK1512=2035),0.91,IF(AND(A1512="Russia",AK1512=2050),0.86,IF(AND(A1512="China",AK1512=2035),0.91,IF(AND(A1512="China",AK1512=2050),0.87,IF(AND(A1512="India",AK1512=2035),0.92,IF(AND(A1512="India",AK1512=2050),0.87,IF(AND(A1512="Middle East",AK1512=2035),0.89,IF(AND(A1512="Middle East",AK1512=2050),0.84,IF(AND(A1512="Africa",AK1512=2035),0.9,IF(AND(A1512="Africa",AK1512=2050),0.86,IF(AND(A1512="Brazil",AK1512=2035),0.93,IF(AND(A1512="Brazil",AK1512=2050),0.89,""))))))))))))))))))</f>
        <v>*0.87</v>
      </c>
      <c r="AM1512" s="51" t="str">
        <f aca="false">AM1511</f>
        <v>REZoning_Sol-Win</v>
      </c>
      <c r="AP1512" s="0" t="s">
        <v>2363</v>
      </c>
      <c r="AQ1512" s="0" t="s">
        <v>35</v>
      </c>
      <c r="AR1512" s="0" t="n">
        <v>2100</v>
      </c>
      <c r="AS1512" s="0" t="s">
        <v>851</v>
      </c>
      <c r="AT1512" s="0" t="s">
        <v>36</v>
      </c>
    </row>
    <row r="1513" customFormat="false" ht="28.5" hidden="false" customHeight="true" outlineLevel="0" collapsed="false">
      <c r="A1513" s="3" t="s">
        <v>33</v>
      </c>
      <c r="C1513" s="0" t="s">
        <v>2364</v>
      </c>
      <c r="D1513" s="50" t="s">
        <v>35</v>
      </c>
      <c r="E1513" s="0" t="n">
        <v>2035</v>
      </c>
      <c r="F1513" s="51" t="str">
        <f aca="false">"*"&amp;IF(AND(A1513="EU",E1513=2035),0.95,IF(AND(A1513="EU",E1513=2050),0.93,IF(AND(A1513="USA",E1513=2035),0.96,IF(AND(A1513="USA",E1513=2050),0.94,IF(AND(A1513="Japan",E1513=2035),0.94,IF(AND(A1513="Japan",E1513=2050),0.92,IF(AND(A1513="Russia",E1513=2035),0.95,IF(AND(A1513="Russia",E1513=2050),0.93,IF(AND(A1513="China",E1513=2035),0.94,IF(AND(A1513="China",E1513=2050),0.92,IF(AND(A1513="India",E1513=2035),0.95,IF(AND(A1513="India",E1513=2050),0.92,IF(AND(A1513="Middle East",E1513=2035),0.94,IF(AND(A1513="Middle East",E1513=2050),0.9,IF(AND(A1513="Africa",E1513=2035),0.94,IF(AND(A1513="Africa",E1513=2050),0.91,IF(AND(A1513="Brazil",E1513=2035),0.95,IF(AND(A1513="Brazil",E1513=2050),0.92,""))))))))))))))))))</f>
        <v>*0.95</v>
      </c>
      <c r="H1513" s="0" t="s">
        <v>2364</v>
      </c>
      <c r="I1513" s="50" t="s">
        <v>35</v>
      </c>
      <c r="J1513" s="0" t="n">
        <v>2050</v>
      </c>
      <c r="K1513" s="48" t="str">
        <f aca="false">"*"&amp;IF(AND(A1513="EU",J1513=2035),0.95,IF(AND(A1513="EU",J1513=2050),0.93,IF(AND(A1513="USA",J1513=2035),0.96,IF(AND(A1513="USA",J1513=2050),0.94,IF(AND(A1513="Japan",J1513=2035),0.94,IF(AND(A1513="Japan",J1513=2050),0.92,IF(AND(A1513="Russia",J1513=2035),0.95,IF(AND(A1513="Russia",J1513=2050),0.93,IF(AND(A1513="China",J1513=2035),0.94,IF(AND(A1513="China",J1513=2050),0.92,IF(AND(A1513="India",J1513=2035),0.95,IF(AND(A1513="India",J1513=2050),0.92,IF(AND(A1513="Middle East",J1513=2035),0.94,IF(AND(A1513="Middle East",J1513=2050),0.9,IF(AND(A1513="Africa",J1513=2035),0.94,IF(AND(A1513="Africa",J1513=2050),0.91,IF(AND(A1513="Brazil",J1513=2035),0.95,IF(AND(A1513="Brazil",J1513=2050),0.92,""))))))))))))))))))</f>
        <v>*0.92</v>
      </c>
      <c r="P1513" s="41" t="s">
        <v>2364</v>
      </c>
      <c r="Q1513" s="52" t="s">
        <v>35</v>
      </c>
      <c r="R1513" s="41" t="n">
        <v>2035</v>
      </c>
      <c r="S1513" s="53" t="str">
        <f aca="false">"*"&amp;IF(AND(A1513="EU",R1513=2035),0.95,IF(AND(A1513="EU",R1513=2050),0.93,IF(AND(A1513="USA",R1513=2035),0.96,IF(AND(A1513="USA",R1513=2050),0.93,IF(AND(A1513="Japan",R1513=2035),0.94,IF(AND(A1513="Japan",R1513=2050),0.92,IF(AND(A1513="Russia",R1513=2035),0.95,IF(AND(A1513="Russia",R1513=2050),0.91,IF(AND(A1513="China",R1513=2035),0.93,IF(AND(A1513="China",R1513=2050),0.92,IF(AND(A1513="India",R1513=2035),0.94,IF(AND(A1513="India",R1513=2050),0.91,IF(AND(A1513="Middle East",R1513=2035),0.92,IF(AND(A1513="Middle East",R1513=2050),0.89,IF(AND(A1513="Africa",R1513=2035),0.93,IF(AND(A1513="Africa",R1513=2050),0.9,IF(AND(A1513="Brazil",R1513=2035),0.95,IF(AND(A1513="Brazil",R1513=2050),0.92,""))))))))))))))))))</f>
        <v>*0.94</v>
      </c>
      <c r="U1513" s="41" t="s">
        <v>2364</v>
      </c>
      <c r="V1513" s="52" t="s">
        <v>35</v>
      </c>
      <c r="W1513" s="41" t="n">
        <v>2050</v>
      </c>
      <c r="X1513" s="53" t="str">
        <f aca="false">"*"&amp;IF(AND(A1513="EU",W1513=2035),0.95,IF(AND(A1513="EU",W1513=2050),0.93,IF(AND(A1513="USA",W1513=2035),0.96,IF(AND(A1513="USA",W1513=2050),0.93,IF(AND(A1513="Japan",W1513=2035),0.94,IF(AND(A1513="Japan",W1513=2050),0.92,IF(AND(A1513="Russia",W1513=2035),0.95,IF(AND(A1513="Russia",W1513=2050),0.91,IF(AND(A1513="China",W1513=2035),0.93,IF(AND(A1513="China",W1513=2050),0.92,IF(AND(A1513="India",W1513=2035),0.94,IF(AND(A1513="India",W1513=2050),0.91,IF(AND(A1513="Middle East",W1513=2035),0.92,IF(AND(A1513="Middle East",W1513=2050),0.89,IF(AND(A1513="Africa",W1513=2035),0.93,IF(AND(A1513="Africa",W1513=2050),0.9,IF(AND(A1513="Brazil",W1513=2035),0.95,IF(AND(A1513="Brazil",W1513=2050),0.92,""))))))))))))))))))</f>
        <v>*0.91</v>
      </c>
      <c r="AC1513" s="0" t="s">
        <v>2364</v>
      </c>
      <c r="AD1513" s="50" t="s">
        <v>35</v>
      </c>
      <c r="AE1513" s="0" t="n">
        <v>2035</v>
      </c>
      <c r="AF1513" s="51" t="str">
        <f aca="false">"*"&amp;IF(AND(A1513="EU",AE1513=2035),0.93,IF(AND(A1513="EU",AE1513=2050),0.9,IF(AND(A1513="USA",AE1513=2035),0.92,IF(AND(A1513="USA",AE1513=2050),0.89,IF(AND(A1513="Japan",AE1513=2035),0.92,IF(AND(A1513="Japan",AE1513=2050),0.89,IF(AND(A1513="Russia",AE1513=2035),0.91,IF(AND(A1513="Russia",AE1513=2050),0.86,IF(AND(A1513="China",AE1513=2035),0.91,IF(AND(A1513="China",AE1513=2050),0.87,IF(AND(A1513="India",AE1513=2035),0.92,IF(AND(A1513="India",AE1513=2050),0.87,IF(AND(A1513="Middle East",AE1513=2035),0.89,IF(AND(A1513="Middle East",AE1513=2050),0.84,IF(AND(A1513="Africa",AE1513=2035),0.9,IF(AND(A1513="Africa",AE1513=2050),0.86,IF(AND(A1513="Brazil",AE1513=2035),0.93,IF(AND(A1513="Brazil",AE1513=2050),0.89,""))))))))))))))))))</f>
        <v>*0.92</v>
      </c>
      <c r="AG1513" s="51" t="str">
        <f aca="false">AG1512</f>
        <v>REZoning_Sol-Win</v>
      </c>
      <c r="AI1513" s="0" t="s">
        <v>2364</v>
      </c>
      <c r="AJ1513" s="50" t="s">
        <v>35</v>
      </c>
      <c r="AK1513" s="0" t="n">
        <v>2050</v>
      </c>
      <c r="AL1513" s="51" t="str">
        <f aca="false">"*"&amp;IF(AND(A1513="EU",AK1513=2035),0.93,IF(AND(A1513="EU",AK1513=2050),0.9,IF(AND(A1513="USA",AK1513=2035),0.92,IF(AND(A1513="USA",AK1513=2050),0.89,IF(AND(A1513="Japan",AK1513=2035),0.92,IF(AND(A1513="Japan",AK1513=2050),0.89,IF(AND(A1513="Russia",AK1513=2035),0.91,IF(AND(A1513="Russia",AK1513=2050),0.86,IF(AND(A1513="China",AK1513=2035),0.91,IF(AND(A1513="China",AK1513=2050),0.87,IF(AND(A1513="India",AK1513=2035),0.92,IF(AND(A1513="India",AK1513=2050),0.87,IF(AND(A1513="Middle East",AK1513=2035),0.89,IF(AND(A1513="Middle East",AK1513=2050),0.84,IF(AND(A1513="Africa",AK1513=2035),0.9,IF(AND(A1513="Africa",AK1513=2050),0.86,IF(AND(A1513="Brazil",AK1513=2035),0.93,IF(AND(A1513="Brazil",AK1513=2050),0.89,""))))))))))))))))))</f>
        <v>*0.87</v>
      </c>
      <c r="AM1513" s="51" t="str">
        <f aca="false">AM1512</f>
        <v>REZoning_Sol-Win</v>
      </c>
      <c r="AP1513" s="0" t="s">
        <v>2364</v>
      </c>
      <c r="AQ1513" s="0" t="s">
        <v>35</v>
      </c>
      <c r="AR1513" s="0" t="n">
        <v>2100</v>
      </c>
      <c r="AS1513" s="0" t="s">
        <v>851</v>
      </c>
      <c r="AT1513" s="0" t="s">
        <v>36</v>
      </c>
    </row>
    <row r="1514" customFormat="false" ht="28.5" hidden="false" customHeight="true" outlineLevel="0" collapsed="false">
      <c r="A1514" s="3" t="s">
        <v>33</v>
      </c>
      <c r="C1514" s="0" t="s">
        <v>2365</v>
      </c>
      <c r="D1514" s="50" t="s">
        <v>35</v>
      </c>
      <c r="E1514" s="0" t="n">
        <v>2035</v>
      </c>
      <c r="F1514" s="51" t="str">
        <f aca="false">"*"&amp;IF(AND(A1514="EU",E1514=2035),0.95,IF(AND(A1514="EU",E1514=2050),0.93,IF(AND(A1514="USA",E1514=2035),0.96,IF(AND(A1514="USA",E1514=2050),0.94,IF(AND(A1514="Japan",E1514=2035),0.94,IF(AND(A1514="Japan",E1514=2050),0.92,IF(AND(A1514="Russia",E1514=2035),0.95,IF(AND(A1514="Russia",E1514=2050),0.93,IF(AND(A1514="China",E1514=2035),0.94,IF(AND(A1514="China",E1514=2050),0.92,IF(AND(A1514="India",E1514=2035),0.95,IF(AND(A1514="India",E1514=2050),0.92,IF(AND(A1514="Middle East",E1514=2035),0.94,IF(AND(A1514="Middle East",E1514=2050),0.9,IF(AND(A1514="Africa",E1514=2035),0.94,IF(AND(A1514="Africa",E1514=2050),0.91,IF(AND(A1514="Brazil",E1514=2035),0.95,IF(AND(A1514="Brazil",E1514=2050),0.92,""))))))))))))))))))</f>
        <v>*0.95</v>
      </c>
      <c r="H1514" s="0" t="s">
        <v>2365</v>
      </c>
      <c r="I1514" s="50" t="s">
        <v>35</v>
      </c>
      <c r="J1514" s="0" t="n">
        <v>2050</v>
      </c>
      <c r="K1514" s="48" t="str">
        <f aca="false">"*"&amp;IF(AND(A1514="EU",J1514=2035),0.95,IF(AND(A1514="EU",J1514=2050),0.93,IF(AND(A1514="USA",J1514=2035),0.96,IF(AND(A1514="USA",J1514=2050),0.94,IF(AND(A1514="Japan",J1514=2035),0.94,IF(AND(A1514="Japan",J1514=2050),0.92,IF(AND(A1514="Russia",J1514=2035),0.95,IF(AND(A1514="Russia",J1514=2050),0.93,IF(AND(A1514="China",J1514=2035),0.94,IF(AND(A1514="China",J1514=2050),0.92,IF(AND(A1514="India",J1514=2035),0.95,IF(AND(A1514="India",J1514=2050),0.92,IF(AND(A1514="Middle East",J1514=2035),0.94,IF(AND(A1514="Middle East",J1514=2050),0.9,IF(AND(A1514="Africa",J1514=2035),0.94,IF(AND(A1514="Africa",J1514=2050),0.91,IF(AND(A1514="Brazil",J1514=2035),0.95,IF(AND(A1514="Brazil",J1514=2050),0.92,""))))))))))))))))))</f>
        <v>*0.92</v>
      </c>
      <c r="P1514" s="41" t="s">
        <v>2365</v>
      </c>
      <c r="Q1514" s="52" t="s">
        <v>35</v>
      </c>
      <c r="R1514" s="41" t="n">
        <v>2035</v>
      </c>
      <c r="S1514" s="53" t="str">
        <f aca="false">"*"&amp;IF(AND(A1514="EU",R1514=2035),0.95,IF(AND(A1514="EU",R1514=2050),0.93,IF(AND(A1514="USA",R1514=2035),0.96,IF(AND(A1514="USA",R1514=2050),0.93,IF(AND(A1514="Japan",R1514=2035),0.94,IF(AND(A1514="Japan",R1514=2050),0.92,IF(AND(A1514="Russia",R1514=2035),0.95,IF(AND(A1514="Russia",R1514=2050),0.91,IF(AND(A1514="China",R1514=2035),0.93,IF(AND(A1514="China",R1514=2050),0.92,IF(AND(A1514="India",R1514=2035),0.94,IF(AND(A1514="India",R1514=2050),0.91,IF(AND(A1514="Middle East",R1514=2035),0.92,IF(AND(A1514="Middle East",R1514=2050),0.89,IF(AND(A1514="Africa",R1514=2035),0.93,IF(AND(A1514="Africa",R1514=2050),0.9,IF(AND(A1514="Brazil",R1514=2035),0.95,IF(AND(A1514="Brazil",R1514=2050),0.92,""))))))))))))))))))</f>
        <v>*0.94</v>
      </c>
      <c r="U1514" s="41" t="s">
        <v>2365</v>
      </c>
      <c r="V1514" s="52" t="s">
        <v>35</v>
      </c>
      <c r="W1514" s="41" t="n">
        <v>2050</v>
      </c>
      <c r="X1514" s="53" t="str">
        <f aca="false">"*"&amp;IF(AND(A1514="EU",W1514=2035),0.95,IF(AND(A1514="EU",W1514=2050),0.93,IF(AND(A1514="USA",W1514=2035),0.96,IF(AND(A1514="USA",W1514=2050),0.93,IF(AND(A1514="Japan",W1514=2035),0.94,IF(AND(A1514="Japan",W1514=2050),0.92,IF(AND(A1514="Russia",W1514=2035),0.95,IF(AND(A1514="Russia",W1514=2050),0.91,IF(AND(A1514="China",W1514=2035),0.93,IF(AND(A1514="China",W1514=2050),0.92,IF(AND(A1514="India",W1514=2035),0.94,IF(AND(A1514="India",W1514=2050),0.91,IF(AND(A1514="Middle East",W1514=2035),0.92,IF(AND(A1514="Middle East",W1514=2050),0.89,IF(AND(A1514="Africa",W1514=2035),0.93,IF(AND(A1514="Africa",W1514=2050),0.9,IF(AND(A1514="Brazil",W1514=2035),0.95,IF(AND(A1514="Brazil",W1514=2050),0.92,""))))))))))))))))))</f>
        <v>*0.91</v>
      </c>
      <c r="AC1514" s="0" t="s">
        <v>2365</v>
      </c>
      <c r="AD1514" s="50" t="s">
        <v>35</v>
      </c>
      <c r="AE1514" s="0" t="n">
        <v>2035</v>
      </c>
      <c r="AF1514" s="51" t="str">
        <f aca="false">"*"&amp;IF(AND(A1514="EU",AE1514=2035),0.93,IF(AND(A1514="EU",AE1514=2050),0.9,IF(AND(A1514="USA",AE1514=2035),0.92,IF(AND(A1514="USA",AE1514=2050),0.89,IF(AND(A1514="Japan",AE1514=2035),0.92,IF(AND(A1514="Japan",AE1514=2050),0.89,IF(AND(A1514="Russia",AE1514=2035),0.91,IF(AND(A1514="Russia",AE1514=2050),0.86,IF(AND(A1514="China",AE1514=2035),0.91,IF(AND(A1514="China",AE1514=2050),0.87,IF(AND(A1514="India",AE1514=2035),0.92,IF(AND(A1514="India",AE1514=2050),0.87,IF(AND(A1514="Middle East",AE1514=2035),0.89,IF(AND(A1514="Middle East",AE1514=2050),0.84,IF(AND(A1514="Africa",AE1514=2035),0.9,IF(AND(A1514="Africa",AE1514=2050),0.86,IF(AND(A1514="Brazil",AE1514=2035),0.93,IF(AND(A1514="Brazil",AE1514=2050),0.89,""))))))))))))))))))</f>
        <v>*0.92</v>
      </c>
      <c r="AG1514" s="51" t="str">
        <f aca="false">AG1513</f>
        <v>REZoning_Sol-Win</v>
      </c>
      <c r="AI1514" s="0" t="s">
        <v>2365</v>
      </c>
      <c r="AJ1514" s="50" t="s">
        <v>35</v>
      </c>
      <c r="AK1514" s="0" t="n">
        <v>2050</v>
      </c>
      <c r="AL1514" s="51" t="str">
        <f aca="false">"*"&amp;IF(AND(A1514="EU",AK1514=2035),0.93,IF(AND(A1514="EU",AK1514=2050),0.9,IF(AND(A1514="USA",AK1514=2035),0.92,IF(AND(A1514="USA",AK1514=2050),0.89,IF(AND(A1514="Japan",AK1514=2035),0.92,IF(AND(A1514="Japan",AK1514=2050),0.89,IF(AND(A1514="Russia",AK1514=2035),0.91,IF(AND(A1514="Russia",AK1514=2050),0.86,IF(AND(A1514="China",AK1514=2035),0.91,IF(AND(A1514="China",AK1514=2050),0.87,IF(AND(A1514="India",AK1514=2035),0.92,IF(AND(A1514="India",AK1514=2050),0.87,IF(AND(A1514="Middle East",AK1514=2035),0.89,IF(AND(A1514="Middle East",AK1514=2050),0.84,IF(AND(A1514="Africa",AK1514=2035),0.9,IF(AND(A1514="Africa",AK1514=2050),0.86,IF(AND(A1514="Brazil",AK1514=2035),0.93,IF(AND(A1514="Brazil",AK1514=2050),0.89,""))))))))))))))))))</f>
        <v>*0.87</v>
      </c>
      <c r="AM1514" s="51" t="str">
        <f aca="false">AM1513</f>
        <v>REZoning_Sol-Win</v>
      </c>
      <c r="AP1514" s="0" t="s">
        <v>2365</v>
      </c>
      <c r="AQ1514" s="0" t="s">
        <v>35</v>
      </c>
      <c r="AR1514" s="0" t="n">
        <v>2100</v>
      </c>
      <c r="AS1514" s="0" t="s">
        <v>851</v>
      </c>
      <c r="AT1514" s="0" t="s">
        <v>36</v>
      </c>
    </row>
    <row r="1515" customFormat="false" ht="28.5" hidden="false" customHeight="true" outlineLevel="0" collapsed="false">
      <c r="A1515" s="3" t="s">
        <v>33</v>
      </c>
      <c r="C1515" s="0" t="s">
        <v>2366</v>
      </c>
      <c r="D1515" s="50" t="s">
        <v>35</v>
      </c>
      <c r="E1515" s="0" t="n">
        <v>2035</v>
      </c>
      <c r="F1515" s="51" t="str">
        <f aca="false">"*"&amp;IF(AND(A1515="EU",E1515=2035),0.95,IF(AND(A1515="EU",E1515=2050),0.93,IF(AND(A1515="USA",E1515=2035),0.96,IF(AND(A1515="USA",E1515=2050),0.94,IF(AND(A1515="Japan",E1515=2035),0.94,IF(AND(A1515="Japan",E1515=2050),0.92,IF(AND(A1515="Russia",E1515=2035),0.95,IF(AND(A1515="Russia",E1515=2050),0.93,IF(AND(A1515="China",E1515=2035),0.94,IF(AND(A1515="China",E1515=2050),0.92,IF(AND(A1515="India",E1515=2035),0.95,IF(AND(A1515="India",E1515=2050),0.92,IF(AND(A1515="Middle East",E1515=2035),0.94,IF(AND(A1515="Middle East",E1515=2050),0.9,IF(AND(A1515="Africa",E1515=2035),0.94,IF(AND(A1515="Africa",E1515=2050),0.91,IF(AND(A1515="Brazil",E1515=2035),0.95,IF(AND(A1515="Brazil",E1515=2050),0.92,""))))))))))))))))))</f>
        <v>*0.95</v>
      </c>
      <c r="H1515" s="0" t="s">
        <v>2366</v>
      </c>
      <c r="I1515" s="50" t="s">
        <v>35</v>
      </c>
      <c r="J1515" s="0" t="n">
        <v>2050</v>
      </c>
      <c r="K1515" s="48" t="str">
        <f aca="false">"*"&amp;IF(AND(A1515="EU",J1515=2035),0.95,IF(AND(A1515="EU",J1515=2050),0.93,IF(AND(A1515="USA",J1515=2035),0.96,IF(AND(A1515="USA",J1515=2050),0.94,IF(AND(A1515="Japan",J1515=2035),0.94,IF(AND(A1515="Japan",J1515=2050),0.92,IF(AND(A1515="Russia",J1515=2035),0.95,IF(AND(A1515="Russia",J1515=2050),0.93,IF(AND(A1515="China",J1515=2035),0.94,IF(AND(A1515="China",J1515=2050),0.92,IF(AND(A1515="India",J1515=2035),0.95,IF(AND(A1515="India",J1515=2050),0.92,IF(AND(A1515="Middle East",J1515=2035),0.94,IF(AND(A1515="Middle East",J1515=2050),0.9,IF(AND(A1515="Africa",J1515=2035),0.94,IF(AND(A1515="Africa",J1515=2050),0.91,IF(AND(A1515="Brazil",J1515=2035),0.95,IF(AND(A1515="Brazil",J1515=2050),0.92,""))))))))))))))))))</f>
        <v>*0.92</v>
      </c>
      <c r="P1515" s="41" t="s">
        <v>2366</v>
      </c>
      <c r="Q1515" s="52" t="s">
        <v>35</v>
      </c>
      <c r="R1515" s="41" t="n">
        <v>2035</v>
      </c>
      <c r="S1515" s="53" t="str">
        <f aca="false">"*"&amp;IF(AND(A1515="EU",R1515=2035),0.95,IF(AND(A1515="EU",R1515=2050),0.93,IF(AND(A1515="USA",R1515=2035),0.96,IF(AND(A1515="USA",R1515=2050),0.93,IF(AND(A1515="Japan",R1515=2035),0.94,IF(AND(A1515="Japan",R1515=2050),0.92,IF(AND(A1515="Russia",R1515=2035),0.95,IF(AND(A1515="Russia",R1515=2050),0.91,IF(AND(A1515="China",R1515=2035),0.93,IF(AND(A1515="China",R1515=2050),0.92,IF(AND(A1515="India",R1515=2035),0.94,IF(AND(A1515="India",R1515=2050),0.91,IF(AND(A1515="Middle East",R1515=2035),0.92,IF(AND(A1515="Middle East",R1515=2050),0.89,IF(AND(A1515="Africa",R1515=2035),0.93,IF(AND(A1515="Africa",R1515=2050),0.9,IF(AND(A1515="Brazil",R1515=2035),0.95,IF(AND(A1515="Brazil",R1515=2050),0.92,""))))))))))))))))))</f>
        <v>*0.94</v>
      </c>
      <c r="U1515" s="41" t="s">
        <v>2366</v>
      </c>
      <c r="V1515" s="52" t="s">
        <v>35</v>
      </c>
      <c r="W1515" s="41" t="n">
        <v>2050</v>
      </c>
      <c r="X1515" s="53" t="str">
        <f aca="false">"*"&amp;IF(AND(A1515="EU",W1515=2035),0.95,IF(AND(A1515="EU",W1515=2050),0.93,IF(AND(A1515="USA",W1515=2035),0.96,IF(AND(A1515="USA",W1515=2050),0.93,IF(AND(A1515="Japan",W1515=2035),0.94,IF(AND(A1515="Japan",W1515=2050),0.92,IF(AND(A1515="Russia",W1515=2035),0.95,IF(AND(A1515="Russia",W1515=2050),0.91,IF(AND(A1515="China",W1515=2035),0.93,IF(AND(A1515="China",W1515=2050),0.92,IF(AND(A1515="India",W1515=2035),0.94,IF(AND(A1515="India",W1515=2050),0.91,IF(AND(A1515="Middle East",W1515=2035),0.92,IF(AND(A1515="Middle East",W1515=2050),0.89,IF(AND(A1515="Africa",W1515=2035),0.93,IF(AND(A1515="Africa",W1515=2050),0.9,IF(AND(A1515="Brazil",W1515=2035),0.95,IF(AND(A1515="Brazil",W1515=2050),0.92,""))))))))))))))))))</f>
        <v>*0.91</v>
      </c>
      <c r="AC1515" s="0" t="s">
        <v>2366</v>
      </c>
      <c r="AD1515" s="50" t="s">
        <v>35</v>
      </c>
      <c r="AE1515" s="0" t="n">
        <v>2035</v>
      </c>
      <c r="AF1515" s="51" t="str">
        <f aca="false">"*"&amp;IF(AND(A1515="EU",AE1515=2035),0.93,IF(AND(A1515="EU",AE1515=2050),0.9,IF(AND(A1515="USA",AE1515=2035),0.92,IF(AND(A1515="USA",AE1515=2050),0.89,IF(AND(A1515="Japan",AE1515=2035),0.92,IF(AND(A1515="Japan",AE1515=2050),0.89,IF(AND(A1515="Russia",AE1515=2035),0.91,IF(AND(A1515="Russia",AE1515=2050),0.86,IF(AND(A1515="China",AE1515=2035),0.91,IF(AND(A1515="China",AE1515=2050),0.87,IF(AND(A1515="India",AE1515=2035),0.92,IF(AND(A1515="India",AE1515=2050),0.87,IF(AND(A1515="Middle East",AE1515=2035),0.89,IF(AND(A1515="Middle East",AE1515=2050),0.84,IF(AND(A1515="Africa",AE1515=2035),0.9,IF(AND(A1515="Africa",AE1515=2050),0.86,IF(AND(A1515="Brazil",AE1515=2035),0.93,IF(AND(A1515="Brazil",AE1515=2050),0.89,""))))))))))))))))))</f>
        <v>*0.92</v>
      </c>
      <c r="AG1515" s="51" t="str">
        <f aca="false">AG1514</f>
        <v>REZoning_Sol-Win</v>
      </c>
      <c r="AI1515" s="0" t="s">
        <v>2366</v>
      </c>
      <c r="AJ1515" s="50" t="s">
        <v>35</v>
      </c>
      <c r="AK1515" s="0" t="n">
        <v>2050</v>
      </c>
      <c r="AL1515" s="51" t="str">
        <f aca="false">"*"&amp;IF(AND(A1515="EU",AK1515=2035),0.93,IF(AND(A1515="EU",AK1515=2050),0.9,IF(AND(A1515="USA",AK1515=2035),0.92,IF(AND(A1515="USA",AK1515=2050),0.89,IF(AND(A1515="Japan",AK1515=2035),0.92,IF(AND(A1515="Japan",AK1515=2050),0.89,IF(AND(A1515="Russia",AK1515=2035),0.91,IF(AND(A1515="Russia",AK1515=2050),0.86,IF(AND(A1515="China",AK1515=2035),0.91,IF(AND(A1515="China",AK1515=2050),0.87,IF(AND(A1515="India",AK1515=2035),0.92,IF(AND(A1515="India",AK1515=2050),0.87,IF(AND(A1515="Middle East",AK1515=2035),0.89,IF(AND(A1515="Middle East",AK1515=2050),0.84,IF(AND(A1515="Africa",AK1515=2035),0.9,IF(AND(A1515="Africa",AK1515=2050),0.86,IF(AND(A1515="Brazil",AK1515=2035),0.93,IF(AND(A1515="Brazil",AK1515=2050),0.89,""))))))))))))))))))</f>
        <v>*0.87</v>
      </c>
      <c r="AM1515" s="51" t="str">
        <f aca="false">AM1514</f>
        <v>REZoning_Sol-Win</v>
      </c>
      <c r="AP1515" s="0" t="s">
        <v>2366</v>
      </c>
      <c r="AQ1515" s="0" t="s">
        <v>35</v>
      </c>
      <c r="AR1515" s="0" t="n">
        <v>2100</v>
      </c>
      <c r="AS1515" s="0" t="s">
        <v>851</v>
      </c>
      <c r="AT1515" s="0" t="s">
        <v>36</v>
      </c>
    </row>
    <row r="1516" customFormat="false" ht="28.5" hidden="false" customHeight="true" outlineLevel="0" collapsed="false">
      <c r="A1516" s="3" t="s">
        <v>51</v>
      </c>
      <c r="C1516" s="0" t="s">
        <v>2367</v>
      </c>
      <c r="D1516" s="50" t="s">
        <v>35</v>
      </c>
      <c r="E1516" s="0" t="n">
        <v>2035</v>
      </c>
      <c r="F1516" s="51" t="str">
        <f aca="false">"*"&amp;IF(AND(A1516="EU",E1516=2035),0.95,IF(AND(A1516="EU",E1516=2050),0.93,IF(AND(A1516="USA",E1516=2035),0.96,IF(AND(A1516="USA",E1516=2050),0.94,IF(AND(A1516="Japan",E1516=2035),0.94,IF(AND(A1516="Japan",E1516=2050),0.92,IF(AND(A1516="Russia",E1516=2035),0.95,IF(AND(A1516="Russia",E1516=2050),0.93,IF(AND(A1516="China",E1516=2035),0.94,IF(AND(A1516="China",E1516=2050),0.92,IF(AND(A1516="India",E1516=2035),0.95,IF(AND(A1516="India",E1516=2050),0.92,IF(AND(A1516="Middle East",E1516=2035),0.94,IF(AND(A1516="Middle East",E1516=2050),0.9,IF(AND(A1516="Africa",E1516=2035),0.94,IF(AND(A1516="Africa",E1516=2050),0.91,IF(AND(A1516="Brazil",E1516=2035),0.95,IF(AND(A1516="Brazil",E1516=2050),0.92,""))))))))))))))))))</f>
        <v>*0.95</v>
      </c>
      <c r="H1516" s="0" t="s">
        <v>2367</v>
      </c>
      <c r="I1516" s="50" t="s">
        <v>35</v>
      </c>
      <c r="J1516" s="0" t="n">
        <v>2050</v>
      </c>
      <c r="K1516" s="48" t="str">
        <f aca="false">"*"&amp;IF(AND(A1516="EU",J1516=2035),0.95,IF(AND(A1516="EU",J1516=2050),0.93,IF(AND(A1516="USA",J1516=2035),0.96,IF(AND(A1516="USA",J1516=2050),0.94,IF(AND(A1516="Japan",J1516=2035),0.94,IF(AND(A1516="Japan",J1516=2050),0.92,IF(AND(A1516="Russia",J1516=2035),0.95,IF(AND(A1516="Russia",J1516=2050),0.93,IF(AND(A1516="China",J1516=2035),0.94,IF(AND(A1516="China",J1516=2050),0.92,IF(AND(A1516="India",J1516=2035),0.95,IF(AND(A1516="India",J1516=2050),0.92,IF(AND(A1516="Middle East",J1516=2035),0.94,IF(AND(A1516="Middle East",J1516=2050),0.9,IF(AND(A1516="Africa",J1516=2035),0.94,IF(AND(A1516="Africa",J1516=2050),0.91,IF(AND(A1516="Brazil",J1516=2035),0.95,IF(AND(A1516="Brazil",J1516=2050),0.92,""))))))))))))))))))</f>
        <v>*0.93</v>
      </c>
      <c r="P1516" s="41" t="s">
        <v>2367</v>
      </c>
      <c r="Q1516" s="52" t="s">
        <v>35</v>
      </c>
      <c r="R1516" s="41" t="n">
        <v>2035</v>
      </c>
      <c r="S1516" s="53" t="str">
        <f aca="false">"*"&amp;IF(AND(A1516="EU",R1516=2035),0.95,IF(AND(A1516="EU",R1516=2050),0.93,IF(AND(A1516="USA",R1516=2035),0.96,IF(AND(A1516="USA",R1516=2050),0.93,IF(AND(A1516="Japan",R1516=2035),0.94,IF(AND(A1516="Japan",R1516=2050),0.92,IF(AND(A1516="Russia",R1516=2035),0.95,IF(AND(A1516="Russia",R1516=2050),0.91,IF(AND(A1516="China",R1516=2035),0.93,IF(AND(A1516="China",R1516=2050),0.92,IF(AND(A1516="India",R1516=2035),0.94,IF(AND(A1516="India",R1516=2050),0.91,IF(AND(A1516="Middle East",R1516=2035),0.92,IF(AND(A1516="Middle East",R1516=2050),0.89,IF(AND(A1516="Africa",R1516=2035),0.93,IF(AND(A1516="Africa",R1516=2050),0.9,IF(AND(A1516="Brazil",R1516=2035),0.95,IF(AND(A1516="Brazil",R1516=2050),0.92,""))))))))))))))))))</f>
        <v>*0.95</v>
      </c>
      <c r="U1516" s="41" t="s">
        <v>2367</v>
      </c>
      <c r="V1516" s="52" t="s">
        <v>35</v>
      </c>
      <c r="W1516" s="41" t="n">
        <v>2050</v>
      </c>
      <c r="X1516" s="53" t="str">
        <f aca="false">"*"&amp;IF(AND(A1516="EU",W1516=2035),0.95,IF(AND(A1516="EU",W1516=2050),0.93,IF(AND(A1516="USA",W1516=2035),0.96,IF(AND(A1516="USA",W1516=2050),0.93,IF(AND(A1516="Japan",W1516=2035),0.94,IF(AND(A1516="Japan",W1516=2050),0.92,IF(AND(A1516="Russia",W1516=2035),0.95,IF(AND(A1516="Russia",W1516=2050),0.91,IF(AND(A1516="China",W1516=2035),0.93,IF(AND(A1516="China",W1516=2050),0.92,IF(AND(A1516="India",W1516=2035),0.94,IF(AND(A1516="India",W1516=2050),0.91,IF(AND(A1516="Middle East",W1516=2035),0.92,IF(AND(A1516="Middle East",W1516=2050),0.89,IF(AND(A1516="Africa",W1516=2035),0.93,IF(AND(A1516="Africa",W1516=2050),0.9,IF(AND(A1516="Brazil",W1516=2035),0.95,IF(AND(A1516="Brazil",W1516=2050),0.92,""))))))))))))))))))</f>
        <v>*0.93</v>
      </c>
      <c r="AC1516" s="0" t="s">
        <v>2367</v>
      </c>
      <c r="AD1516" s="50" t="s">
        <v>35</v>
      </c>
      <c r="AE1516" s="0" t="n">
        <v>2035</v>
      </c>
      <c r="AF1516" s="51" t="str">
        <f aca="false">"*"&amp;IF(AND(A1516="EU",AE1516=2035),0.93,IF(AND(A1516="EU",AE1516=2050),0.9,IF(AND(A1516="USA",AE1516=2035),0.92,IF(AND(A1516="USA",AE1516=2050),0.89,IF(AND(A1516="Japan",AE1516=2035),0.92,IF(AND(A1516="Japan",AE1516=2050),0.89,IF(AND(A1516="Russia",AE1516=2035),0.91,IF(AND(A1516="Russia",AE1516=2050),0.86,IF(AND(A1516="China",AE1516=2035),0.91,IF(AND(A1516="China",AE1516=2050),0.87,IF(AND(A1516="India",AE1516=2035),0.92,IF(AND(A1516="India",AE1516=2050),0.87,IF(AND(A1516="Middle East",AE1516=2035),0.89,IF(AND(A1516="Middle East",AE1516=2050),0.84,IF(AND(A1516="Africa",AE1516=2035),0.9,IF(AND(A1516="Africa",AE1516=2050),0.86,IF(AND(A1516="Brazil",AE1516=2035),0.93,IF(AND(A1516="Brazil",AE1516=2050),0.89,""))))))))))))))))))</f>
        <v>*0.93</v>
      </c>
      <c r="AG1516" s="51" t="str">
        <f aca="false">AG1515</f>
        <v>REZoning_Sol-Win</v>
      </c>
      <c r="AI1516" s="0" t="s">
        <v>2367</v>
      </c>
      <c r="AJ1516" s="50" t="s">
        <v>35</v>
      </c>
      <c r="AK1516" s="0" t="n">
        <v>2050</v>
      </c>
      <c r="AL1516" s="51" t="str">
        <f aca="false">"*"&amp;IF(AND(A1516="EU",AK1516=2035),0.93,IF(AND(A1516="EU",AK1516=2050),0.9,IF(AND(A1516="USA",AK1516=2035),0.92,IF(AND(A1516="USA",AK1516=2050),0.89,IF(AND(A1516="Japan",AK1516=2035),0.92,IF(AND(A1516="Japan",AK1516=2050),0.89,IF(AND(A1516="Russia",AK1516=2035),0.91,IF(AND(A1516="Russia",AK1516=2050),0.86,IF(AND(A1516="China",AK1516=2035),0.91,IF(AND(A1516="China",AK1516=2050),0.87,IF(AND(A1516="India",AK1516=2035),0.92,IF(AND(A1516="India",AK1516=2050),0.87,IF(AND(A1516="Middle East",AK1516=2035),0.89,IF(AND(A1516="Middle East",AK1516=2050),0.84,IF(AND(A1516="Africa",AK1516=2035),0.9,IF(AND(A1516="Africa",AK1516=2050),0.86,IF(AND(A1516="Brazil",AK1516=2035),0.93,IF(AND(A1516="Brazil",AK1516=2050),0.89,""))))))))))))))))))</f>
        <v>*0.9</v>
      </c>
      <c r="AM1516" s="51" t="str">
        <f aca="false">AM1515</f>
        <v>REZoning_Sol-Win</v>
      </c>
      <c r="AP1516" s="0" t="s">
        <v>2367</v>
      </c>
      <c r="AQ1516" s="0" t="s">
        <v>35</v>
      </c>
      <c r="AR1516" s="0" t="n">
        <v>2100</v>
      </c>
      <c r="AS1516" s="0" t="s">
        <v>874</v>
      </c>
      <c r="AT1516" s="0" t="s">
        <v>36</v>
      </c>
    </row>
    <row r="1517" customFormat="false" ht="28.5" hidden="false" customHeight="true" outlineLevel="0" collapsed="false">
      <c r="A1517" s="3" t="s">
        <v>51</v>
      </c>
      <c r="C1517" s="0" t="s">
        <v>2368</v>
      </c>
      <c r="D1517" s="50" t="s">
        <v>35</v>
      </c>
      <c r="E1517" s="0" t="n">
        <v>2035</v>
      </c>
      <c r="F1517" s="51" t="str">
        <f aca="false">"*"&amp;IF(AND(A1517="EU",E1517=2035),0.95,IF(AND(A1517="EU",E1517=2050),0.93,IF(AND(A1517="USA",E1517=2035),0.96,IF(AND(A1517="USA",E1517=2050),0.94,IF(AND(A1517="Japan",E1517=2035),0.94,IF(AND(A1517="Japan",E1517=2050),0.92,IF(AND(A1517="Russia",E1517=2035),0.95,IF(AND(A1517="Russia",E1517=2050),0.93,IF(AND(A1517="China",E1517=2035),0.94,IF(AND(A1517="China",E1517=2050),0.92,IF(AND(A1517="India",E1517=2035),0.95,IF(AND(A1517="India",E1517=2050),0.92,IF(AND(A1517="Middle East",E1517=2035),0.94,IF(AND(A1517="Middle East",E1517=2050),0.9,IF(AND(A1517="Africa",E1517=2035),0.94,IF(AND(A1517="Africa",E1517=2050),0.91,IF(AND(A1517="Brazil",E1517=2035),0.95,IF(AND(A1517="Brazil",E1517=2050),0.92,""))))))))))))))))))</f>
        <v>*0.95</v>
      </c>
      <c r="H1517" s="0" t="s">
        <v>2368</v>
      </c>
      <c r="I1517" s="50" t="s">
        <v>35</v>
      </c>
      <c r="J1517" s="0" t="n">
        <v>2050</v>
      </c>
      <c r="K1517" s="48" t="str">
        <f aca="false">"*"&amp;IF(AND(A1517="EU",J1517=2035),0.95,IF(AND(A1517="EU",J1517=2050),0.93,IF(AND(A1517="USA",J1517=2035),0.96,IF(AND(A1517="USA",J1517=2050),0.94,IF(AND(A1517="Japan",J1517=2035),0.94,IF(AND(A1517="Japan",J1517=2050),0.92,IF(AND(A1517="Russia",J1517=2035),0.95,IF(AND(A1517="Russia",J1517=2050),0.93,IF(AND(A1517="China",J1517=2035),0.94,IF(AND(A1517="China",J1517=2050),0.92,IF(AND(A1517="India",J1517=2035),0.95,IF(AND(A1517="India",J1517=2050),0.92,IF(AND(A1517="Middle East",J1517=2035),0.94,IF(AND(A1517="Middle East",J1517=2050),0.9,IF(AND(A1517="Africa",J1517=2035),0.94,IF(AND(A1517="Africa",J1517=2050),0.91,IF(AND(A1517="Brazil",J1517=2035),0.95,IF(AND(A1517="Brazil",J1517=2050),0.92,""))))))))))))))))))</f>
        <v>*0.93</v>
      </c>
      <c r="P1517" s="41" t="s">
        <v>2368</v>
      </c>
      <c r="Q1517" s="52" t="s">
        <v>35</v>
      </c>
      <c r="R1517" s="41" t="n">
        <v>2035</v>
      </c>
      <c r="S1517" s="53" t="str">
        <f aca="false">"*"&amp;IF(AND(A1517="EU",R1517=2035),0.95,IF(AND(A1517="EU",R1517=2050),0.93,IF(AND(A1517="USA",R1517=2035),0.96,IF(AND(A1517="USA",R1517=2050),0.93,IF(AND(A1517="Japan",R1517=2035),0.94,IF(AND(A1517="Japan",R1517=2050),0.92,IF(AND(A1517="Russia",R1517=2035),0.95,IF(AND(A1517="Russia",R1517=2050),0.91,IF(AND(A1517="China",R1517=2035),0.93,IF(AND(A1517="China",R1517=2050),0.92,IF(AND(A1517="India",R1517=2035),0.94,IF(AND(A1517="India",R1517=2050),0.91,IF(AND(A1517="Middle East",R1517=2035),0.92,IF(AND(A1517="Middle East",R1517=2050),0.89,IF(AND(A1517="Africa",R1517=2035),0.93,IF(AND(A1517="Africa",R1517=2050),0.9,IF(AND(A1517="Brazil",R1517=2035),0.95,IF(AND(A1517="Brazil",R1517=2050),0.92,""))))))))))))))))))</f>
        <v>*0.95</v>
      </c>
      <c r="U1517" s="41" t="s">
        <v>2368</v>
      </c>
      <c r="V1517" s="52" t="s">
        <v>35</v>
      </c>
      <c r="W1517" s="41" t="n">
        <v>2050</v>
      </c>
      <c r="X1517" s="53" t="str">
        <f aca="false">"*"&amp;IF(AND(A1517="EU",W1517=2035),0.95,IF(AND(A1517="EU",W1517=2050),0.93,IF(AND(A1517="USA",W1517=2035),0.96,IF(AND(A1517="USA",W1517=2050),0.93,IF(AND(A1517="Japan",W1517=2035),0.94,IF(AND(A1517="Japan",W1517=2050),0.92,IF(AND(A1517="Russia",W1517=2035),0.95,IF(AND(A1517="Russia",W1517=2050),0.91,IF(AND(A1517="China",W1517=2035),0.93,IF(AND(A1517="China",W1517=2050),0.92,IF(AND(A1517="India",W1517=2035),0.94,IF(AND(A1517="India",W1517=2050),0.91,IF(AND(A1517="Middle East",W1517=2035),0.92,IF(AND(A1517="Middle East",W1517=2050),0.89,IF(AND(A1517="Africa",W1517=2035),0.93,IF(AND(A1517="Africa",W1517=2050),0.9,IF(AND(A1517="Brazil",W1517=2035),0.95,IF(AND(A1517="Brazil",W1517=2050),0.92,""))))))))))))))))))</f>
        <v>*0.93</v>
      </c>
      <c r="AC1517" s="0" t="s">
        <v>2368</v>
      </c>
      <c r="AD1517" s="50" t="s">
        <v>35</v>
      </c>
      <c r="AE1517" s="0" t="n">
        <v>2035</v>
      </c>
      <c r="AF1517" s="51" t="str">
        <f aca="false">"*"&amp;IF(AND(A1517="EU",AE1517=2035),0.93,IF(AND(A1517="EU",AE1517=2050),0.9,IF(AND(A1517="USA",AE1517=2035),0.92,IF(AND(A1517="USA",AE1517=2050),0.89,IF(AND(A1517="Japan",AE1517=2035),0.92,IF(AND(A1517="Japan",AE1517=2050),0.89,IF(AND(A1517="Russia",AE1517=2035),0.91,IF(AND(A1517="Russia",AE1517=2050),0.86,IF(AND(A1517="China",AE1517=2035),0.91,IF(AND(A1517="China",AE1517=2050),0.87,IF(AND(A1517="India",AE1517=2035),0.92,IF(AND(A1517="India",AE1517=2050),0.87,IF(AND(A1517="Middle East",AE1517=2035),0.89,IF(AND(A1517="Middle East",AE1517=2050),0.84,IF(AND(A1517="Africa",AE1517=2035),0.9,IF(AND(A1517="Africa",AE1517=2050),0.86,IF(AND(A1517="Brazil",AE1517=2035),0.93,IF(AND(A1517="Brazil",AE1517=2050),0.89,""))))))))))))))))))</f>
        <v>*0.93</v>
      </c>
      <c r="AG1517" s="51" t="str">
        <f aca="false">AG1516</f>
        <v>REZoning_Sol-Win</v>
      </c>
      <c r="AI1517" s="0" t="s">
        <v>2368</v>
      </c>
      <c r="AJ1517" s="50" t="s">
        <v>35</v>
      </c>
      <c r="AK1517" s="0" t="n">
        <v>2050</v>
      </c>
      <c r="AL1517" s="51" t="str">
        <f aca="false">"*"&amp;IF(AND(A1517="EU",AK1517=2035),0.93,IF(AND(A1517="EU",AK1517=2050),0.9,IF(AND(A1517="USA",AK1517=2035),0.92,IF(AND(A1517="USA",AK1517=2050),0.89,IF(AND(A1517="Japan",AK1517=2035),0.92,IF(AND(A1517="Japan",AK1517=2050),0.89,IF(AND(A1517="Russia",AK1517=2035),0.91,IF(AND(A1517="Russia",AK1517=2050),0.86,IF(AND(A1517="China",AK1517=2035),0.91,IF(AND(A1517="China",AK1517=2050),0.87,IF(AND(A1517="India",AK1517=2035),0.92,IF(AND(A1517="India",AK1517=2050),0.87,IF(AND(A1517="Middle East",AK1517=2035),0.89,IF(AND(A1517="Middle East",AK1517=2050),0.84,IF(AND(A1517="Africa",AK1517=2035),0.9,IF(AND(A1517="Africa",AK1517=2050),0.86,IF(AND(A1517="Brazil",AK1517=2035),0.93,IF(AND(A1517="Brazil",AK1517=2050),0.89,""))))))))))))))))))</f>
        <v>*0.9</v>
      </c>
      <c r="AM1517" s="51" t="str">
        <f aca="false">AM1516</f>
        <v>REZoning_Sol-Win</v>
      </c>
      <c r="AP1517" s="0" t="s">
        <v>2368</v>
      </c>
      <c r="AQ1517" s="0" t="s">
        <v>35</v>
      </c>
      <c r="AR1517" s="0" t="n">
        <v>2100</v>
      </c>
      <c r="AS1517" s="0" t="s">
        <v>874</v>
      </c>
      <c r="AT1517" s="0" t="s">
        <v>36</v>
      </c>
    </row>
    <row r="1518" customFormat="false" ht="28.5" hidden="false" customHeight="true" outlineLevel="0" collapsed="false">
      <c r="A1518" s="3" t="s">
        <v>51</v>
      </c>
      <c r="C1518" s="0" t="s">
        <v>2369</v>
      </c>
      <c r="D1518" s="50" t="s">
        <v>35</v>
      </c>
      <c r="E1518" s="0" t="n">
        <v>2035</v>
      </c>
      <c r="F1518" s="51" t="str">
        <f aca="false">"*"&amp;IF(AND(A1518="EU",E1518=2035),0.95,IF(AND(A1518="EU",E1518=2050),0.93,IF(AND(A1518="USA",E1518=2035),0.96,IF(AND(A1518="USA",E1518=2050),0.94,IF(AND(A1518="Japan",E1518=2035),0.94,IF(AND(A1518="Japan",E1518=2050),0.92,IF(AND(A1518="Russia",E1518=2035),0.95,IF(AND(A1518="Russia",E1518=2050),0.93,IF(AND(A1518="China",E1518=2035),0.94,IF(AND(A1518="China",E1518=2050),0.92,IF(AND(A1518="India",E1518=2035),0.95,IF(AND(A1518="India",E1518=2050),0.92,IF(AND(A1518="Middle East",E1518=2035),0.94,IF(AND(A1518="Middle East",E1518=2050),0.9,IF(AND(A1518="Africa",E1518=2035),0.94,IF(AND(A1518="Africa",E1518=2050),0.91,IF(AND(A1518="Brazil",E1518=2035),0.95,IF(AND(A1518="Brazil",E1518=2050),0.92,""))))))))))))))))))</f>
        <v>*0.95</v>
      </c>
      <c r="H1518" s="0" t="s">
        <v>2369</v>
      </c>
      <c r="I1518" s="50" t="s">
        <v>35</v>
      </c>
      <c r="J1518" s="0" t="n">
        <v>2050</v>
      </c>
      <c r="K1518" s="48" t="str">
        <f aca="false">"*"&amp;IF(AND(A1518="EU",J1518=2035),0.95,IF(AND(A1518="EU",J1518=2050),0.93,IF(AND(A1518="USA",J1518=2035),0.96,IF(AND(A1518="USA",J1518=2050),0.94,IF(AND(A1518="Japan",J1518=2035),0.94,IF(AND(A1518="Japan",J1518=2050),0.92,IF(AND(A1518="Russia",J1518=2035),0.95,IF(AND(A1518="Russia",J1518=2050),0.93,IF(AND(A1518="China",J1518=2035),0.94,IF(AND(A1518="China",J1518=2050),0.92,IF(AND(A1518="India",J1518=2035),0.95,IF(AND(A1518="India",J1518=2050),0.92,IF(AND(A1518="Middle East",J1518=2035),0.94,IF(AND(A1518="Middle East",J1518=2050),0.9,IF(AND(A1518="Africa",J1518=2035),0.94,IF(AND(A1518="Africa",J1518=2050),0.91,IF(AND(A1518="Brazil",J1518=2035),0.95,IF(AND(A1518="Brazil",J1518=2050),0.92,""))))))))))))))))))</f>
        <v>*0.93</v>
      </c>
      <c r="P1518" s="41" t="s">
        <v>2369</v>
      </c>
      <c r="Q1518" s="52" t="s">
        <v>35</v>
      </c>
      <c r="R1518" s="41" t="n">
        <v>2035</v>
      </c>
      <c r="S1518" s="53" t="str">
        <f aca="false">"*"&amp;IF(AND(A1518="EU",R1518=2035),0.95,IF(AND(A1518="EU",R1518=2050),0.93,IF(AND(A1518="USA",R1518=2035),0.96,IF(AND(A1518="USA",R1518=2050),0.93,IF(AND(A1518="Japan",R1518=2035),0.94,IF(AND(A1518="Japan",R1518=2050),0.92,IF(AND(A1518="Russia",R1518=2035),0.95,IF(AND(A1518="Russia",R1518=2050),0.91,IF(AND(A1518="China",R1518=2035),0.93,IF(AND(A1518="China",R1518=2050),0.92,IF(AND(A1518="India",R1518=2035),0.94,IF(AND(A1518="India",R1518=2050),0.91,IF(AND(A1518="Middle East",R1518=2035),0.92,IF(AND(A1518="Middle East",R1518=2050),0.89,IF(AND(A1518="Africa",R1518=2035),0.93,IF(AND(A1518="Africa",R1518=2050),0.9,IF(AND(A1518="Brazil",R1518=2035),0.95,IF(AND(A1518="Brazil",R1518=2050),0.92,""))))))))))))))))))</f>
        <v>*0.95</v>
      </c>
      <c r="U1518" s="41" t="s">
        <v>2369</v>
      </c>
      <c r="V1518" s="52" t="s">
        <v>35</v>
      </c>
      <c r="W1518" s="41" t="n">
        <v>2050</v>
      </c>
      <c r="X1518" s="53" t="str">
        <f aca="false">"*"&amp;IF(AND(A1518="EU",W1518=2035),0.95,IF(AND(A1518="EU",W1518=2050),0.93,IF(AND(A1518="USA",W1518=2035),0.96,IF(AND(A1518="USA",W1518=2050),0.93,IF(AND(A1518="Japan",W1518=2035),0.94,IF(AND(A1518="Japan",W1518=2050),0.92,IF(AND(A1518="Russia",W1518=2035),0.95,IF(AND(A1518="Russia",W1518=2050),0.91,IF(AND(A1518="China",W1518=2035),0.93,IF(AND(A1518="China",W1518=2050),0.92,IF(AND(A1518="India",W1518=2035),0.94,IF(AND(A1518="India",W1518=2050),0.91,IF(AND(A1518="Middle East",W1518=2035),0.92,IF(AND(A1518="Middle East",W1518=2050),0.89,IF(AND(A1518="Africa",W1518=2035),0.93,IF(AND(A1518="Africa",W1518=2050),0.9,IF(AND(A1518="Brazil",W1518=2035),0.95,IF(AND(A1518="Brazil",W1518=2050),0.92,""))))))))))))))))))</f>
        <v>*0.93</v>
      </c>
      <c r="AC1518" s="0" t="s">
        <v>2369</v>
      </c>
      <c r="AD1518" s="50" t="s">
        <v>35</v>
      </c>
      <c r="AE1518" s="0" t="n">
        <v>2035</v>
      </c>
      <c r="AF1518" s="51" t="str">
        <f aca="false">"*"&amp;IF(AND(A1518="EU",AE1518=2035),0.93,IF(AND(A1518="EU",AE1518=2050),0.9,IF(AND(A1518="USA",AE1518=2035),0.92,IF(AND(A1518="USA",AE1518=2050),0.89,IF(AND(A1518="Japan",AE1518=2035),0.92,IF(AND(A1518="Japan",AE1518=2050),0.89,IF(AND(A1518="Russia",AE1518=2035),0.91,IF(AND(A1518="Russia",AE1518=2050),0.86,IF(AND(A1518="China",AE1518=2035),0.91,IF(AND(A1518="China",AE1518=2050),0.87,IF(AND(A1518="India",AE1518=2035),0.92,IF(AND(A1518="India",AE1518=2050),0.87,IF(AND(A1518="Middle East",AE1518=2035),0.89,IF(AND(A1518="Middle East",AE1518=2050),0.84,IF(AND(A1518="Africa",AE1518=2035),0.9,IF(AND(A1518="Africa",AE1518=2050),0.86,IF(AND(A1518="Brazil",AE1518=2035),0.93,IF(AND(A1518="Brazil",AE1518=2050),0.89,""))))))))))))))))))</f>
        <v>*0.93</v>
      </c>
      <c r="AG1518" s="51" t="str">
        <f aca="false">AG1517</f>
        <v>REZoning_Sol-Win</v>
      </c>
      <c r="AI1518" s="0" t="s">
        <v>2369</v>
      </c>
      <c r="AJ1518" s="50" t="s">
        <v>35</v>
      </c>
      <c r="AK1518" s="0" t="n">
        <v>2050</v>
      </c>
      <c r="AL1518" s="51" t="str">
        <f aca="false">"*"&amp;IF(AND(A1518="EU",AK1518=2035),0.93,IF(AND(A1518="EU",AK1518=2050),0.9,IF(AND(A1518="USA",AK1518=2035),0.92,IF(AND(A1518="USA",AK1518=2050),0.89,IF(AND(A1518="Japan",AK1518=2035),0.92,IF(AND(A1518="Japan",AK1518=2050),0.89,IF(AND(A1518="Russia",AK1518=2035),0.91,IF(AND(A1518="Russia",AK1518=2050),0.86,IF(AND(A1518="China",AK1518=2035),0.91,IF(AND(A1518="China",AK1518=2050),0.87,IF(AND(A1518="India",AK1518=2035),0.92,IF(AND(A1518="India",AK1518=2050),0.87,IF(AND(A1518="Middle East",AK1518=2035),0.89,IF(AND(A1518="Middle East",AK1518=2050),0.84,IF(AND(A1518="Africa",AK1518=2035),0.9,IF(AND(A1518="Africa",AK1518=2050),0.86,IF(AND(A1518="Brazil",AK1518=2035),0.93,IF(AND(A1518="Brazil",AK1518=2050),0.89,""))))))))))))))))))</f>
        <v>*0.9</v>
      </c>
      <c r="AM1518" s="51" t="str">
        <f aca="false">AM1517</f>
        <v>REZoning_Sol-Win</v>
      </c>
      <c r="AP1518" s="0" t="s">
        <v>2369</v>
      </c>
      <c r="AQ1518" s="0" t="s">
        <v>35</v>
      </c>
      <c r="AR1518" s="0" t="n">
        <v>2100</v>
      </c>
      <c r="AS1518" s="0" t="s">
        <v>874</v>
      </c>
      <c r="AT1518" s="0" t="s">
        <v>36</v>
      </c>
    </row>
    <row r="1519" customFormat="false" ht="28.5" hidden="false" customHeight="true" outlineLevel="0" collapsed="false">
      <c r="A1519" s="3" t="s">
        <v>147</v>
      </c>
      <c r="C1519" s="0" t="s">
        <v>2370</v>
      </c>
      <c r="D1519" s="50" t="s">
        <v>35</v>
      </c>
      <c r="E1519" s="0" t="n">
        <v>2035</v>
      </c>
      <c r="F1519" s="51" t="str">
        <f aca="false">"*"&amp;IF(AND(A1519="EU",E1519=2035),0.95,IF(AND(A1519="EU",E1519=2050),0.93,IF(AND(A1519="USA",E1519=2035),0.96,IF(AND(A1519="USA",E1519=2050),0.94,IF(AND(A1519="Japan",E1519=2035),0.94,IF(AND(A1519="Japan",E1519=2050),0.92,IF(AND(A1519="Russia",E1519=2035),0.95,IF(AND(A1519="Russia",E1519=2050),0.93,IF(AND(A1519="China",E1519=2035),0.94,IF(AND(A1519="China",E1519=2050),0.92,IF(AND(A1519="India",E1519=2035),0.95,IF(AND(A1519="India",E1519=2050),0.92,IF(AND(A1519="Middle East",E1519=2035),0.94,IF(AND(A1519="Middle East",E1519=2050),0.9,IF(AND(A1519="Africa",E1519=2035),0.94,IF(AND(A1519="Africa",E1519=2050),0.91,IF(AND(A1519="Brazil",E1519=2035),0.95,IF(AND(A1519="Brazil",E1519=2050),0.92,""))))))))))))))))))</f>
        <v>*0.94</v>
      </c>
      <c r="H1519" s="0" t="s">
        <v>2370</v>
      </c>
      <c r="I1519" s="50" t="s">
        <v>35</v>
      </c>
      <c r="J1519" s="0" t="n">
        <v>2050</v>
      </c>
      <c r="K1519" s="48" t="str">
        <f aca="false">"*"&amp;IF(AND(A1519="EU",J1519=2035),0.95,IF(AND(A1519="EU",J1519=2050),0.93,IF(AND(A1519="USA",J1519=2035),0.96,IF(AND(A1519="USA",J1519=2050),0.94,IF(AND(A1519="Japan",J1519=2035),0.94,IF(AND(A1519="Japan",J1519=2050),0.92,IF(AND(A1519="Russia",J1519=2035),0.95,IF(AND(A1519="Russia",J1519=2050),0.93,IF(AND(A1519="China",J1519=2035),0.94,IF(AND(A1519="China",J1519=2050),0.92,IF(AND(A1519="India",J1519=2035),0.95,IF(AND(A1519="India",J1519=2050),0.92,IF(AND(A1519="Middle East",J1519=2035),0.94,IF(AND(A1519="Middle East",J1519=2050),0.9,IF(AND(A1519="Africa",J1519=2035),0.94,IF(AND(A1519="Africa",J1519=2050),0.91,IF(AND(A1519="Brazil",J1519=2035),0.95,IF(AND(A1519="Brazil",J1519=2050),0.92,""))))))))))))))))))</f>
        <v>*0.92</v>
      </c>
      <c r="P1519" s="41" t="s">
        <v>2370</v>
      </c>
      <c r="Q1519" s="52" t="s">
        <v>35</v>
      </c>
      <c r="R1519" s="41" t="n">
        <v>2035</v>
      </c>
      <c r="S1519" s="53" t="str">
        <f aca="false">"*"&amp;IF(AND(A1519="EU",R1519=2035),0.95,IF(AND(A1519="EU",R1519=2050),0.93,IF(AND(A1519="USA",R1519=2035),0.96,IF(AND(A1519="USA",R1519=2050),0.93,IF(AND(A1519="Japan",R1519=2035),0.94,IF(AND(A1519="Japan",R1519=2050),0.92,IF(AND(A1519="Russia",R1519=2035),0.95,IF(AND(A1519="Russia",R1519=2050),0.91,IF(AND(A1519="China",R1519=2035),0.93,IF(AND(A1519="China",R1519=2050),0.92,IF(AND(A1519="India",R1519=2035),0.94,IF(AND(A1519="India",R1519=2050),0.91,IF(AND(A1519="Middle East",R1519=2035),0.92,IF(AND(A1519="Middle East",R1519=2050),0.89,IF(AND(A1519="Africa",R1519=2035),0.93,IF(AND(A1519="Africa",R1519=2050),0.9,IF(AND(A1519="Brazil",R1519=2035),0.95,IF(AND(A1519="Brazil",R1519=2050),0.92,""))))))))))))))))))</f>
        <v>*0.93</v>
      </c>
      <c r="U1519" s="41" t="s">
        <v>2370</v>
      </c>
      <c r="V1519" s="52" t="s">
        <v>35</v>
      </c>
      <c r="W1519" s="41" t="n">
        <v>2050</v>
      </c>
      <c r="X1519" s="53" t="str">
        <f aca="false">"*"&amp;IF(AND(A1519="EU",W1519=2035),0.95,IF(AND(A1519="EU",W1519=2050),0.93,IF(AND(A1519="USA",W1519=2035),0.96,IF(AND(A1519="USA",W1519=2050),0.93,IF(AND(A1519="Japan",W1519=2035),0.94,IF(AND(A1519="Japan",W1519=2050),0.92,IF(AND(A1519="Russia",W1519=2035),0.95,IF(AND(A1519="Russia",W1519=2050),0.91,IF(AND(A1519="China",W1519=2035),0.93,IF(AND(A1519="China",W1519=2050),0.92,IF(AND(A1519="India",W1519=2035),0.94,IF(AND(A1519="India",W1519=2050),0.91,IF(AND(A1519="Middle East",W1519=2035),0.92,IF(AND(A1519="Middle East",W1519=2050),0.89,IF(AND(A1519="Africa",W1519=2035),0.93,IF(AND(A1519="Africa",W1519=2050),0.9,IF(AND(A1519="Brazil",W1519=2035),0.95,IF(AND(A1519="Brazil",W1519=2050),0.92,""))))))))))))))))))</f>
        <v>*0.92</v>
      </c>
      <c r="AC1519" s="0" t="s">
        <v>2370</v>
      </c>
      <c r="AD1519" s="50" t="s">
        <v>35</v>
      </c>
      <c r="AE1519" s="0" t="n">
        <v>2035</v>
      </c>
      <c r="AF1519" s="51" t="str">
        <f aca="false">"*"&amp;IF(AND(A1519="EU",AE1519=2035),0.93,IF(AND(A1519="EU",AE1519=2050),0.9,IF(AND(A1519="USA",AE1519=2035),0.92,IF(AND(A1519="USA",AE1519=2050),0.89,IF(AND(A1519="Japan",AE1519=2035),0.92,IF(AND(A1519="Japan",AE1519=2050),0.89,IF(AND(A1519="Russia",AE1519=2035),0.91,IF(AND(A1519="Russia",AE1519=2050),0.86,IF(AND(A1519="China",AE1519=2035),0.91,IF(AND(A1519="China",AE1519=2050),0.87,IF(AND(A1519="India",AE1519=2035),0.92,IF(AND(A1519="India",AE1519=2050),0.87,IF(AND(A1519="Middle East",AE1519=2035),0.89,IF(AND(A1519="Middle East",AE1519=2050),0.84,IF(AND(A1519="Africa",AE1519=2035),0.9,IF(AND(A1519="Africa",AE1519=2050),0.86,IF(AND(A1519="Brazil",AE1519=2035),0.93,IF(AND(A1519="Brazil",AE1519=2050),0.89,""))))))))))))))))))</f>
        <v>*0.91</v>
      </c>
      <c r="AG1519" s="51" t="str">
        <f aca="false">AG1518</f>
        <v>REZoning_Sol-Win</v>
      </c>
      <c r="AI1519" s="0" t="s">
        <v>2370</v>
      </c>
      <c r="AJ1519" s="50" t="s">
        <v>35</v>
      </c>
      <c r="AK1519" s="0" t="n">
        <v>2050</v>
      </c>
      <c r="AL1519" s="51" t="str">
        <f aca="false">"*"&amp;IF(AND(A1519="EU",AK1519=2035),0.93,IF(AND(A1519="EU",AK1519=2050),0.9,IF(AND(A1519="USA",AK1519=2035),0.92,IF(AND(A1519="USA",AK1519=2050),0.89,IF(AND(A1519="Japan",AK1519=2035),0.92,IF(AND(A1519="Japan",AK1519=2050),0.89,IF(AND(A1519="Russia",AK1519=2035),0.91,IF(AND(A1519="Russia",AK1519=2050),0.86,IF(AND(A1519="China",AK1519=2035),0.91,IF(AND(A1519="China",AK1519=2050),0.87,IF(AND(A1519="India",AK1519=2035),0.92,IF(AND(A1519="India",AK1519=2050),0.87,IF(AND(A1519="Middle East",AK1519=2035),0.89,IF(AND(A1519="Middle East",AK1519=2050),0.84,IF(AND(A1519="Africa",AK1519=2035),0.9,IF(AND(A1519="Africa",AK1519=2050),0.86,IF(AND(A1519="Brazil",AK1519=2035),0.93,IF(AND(A1519="Brazil",AK1519=2050),0.89,""))))))))))))))))))</f>
        <v>*0.87</v>
      </c>
      <c r="AM1519" s="51" t="str">
        <f aca="false">AM1518</f>
        <v>REZoning_Sol-Win</v>
      </c>
      <c r="AP1519" s="0" t="s">
        <v>2370</v>
      </c>
      <c r="AQ1519" s="0" t="s">
        <v>35</v>
      </c>
      <c r="AR1519" s="0" t="n">
        <v>2100</v>
      </c>
      <c r="AS1519" s="0" t="s">
        <v>851</v>
      </c>
      <c r="AT1519" s="0" t="s">
        <v>36</v>
      </c>
    </row>
    <row r="1520" customFormat="false" ht="28.5" hidden="false" customHeight="true" outlineLevel="0" collapsed="false">
      <c r="A1520" s="3" t="s">
        <v>147</v>
      </c>
      <c r="C1520" s="0" t="s">
        <v>2371</v>
      </c>
      <c r="D1520" s="50" t="s">
        <v>35</v>
      </c>
      <c r="E1520" s="0" t="n">
        <v>2035</v>
      </c>
      <c r="F1520" s="51" t="str">
        <f aca="false">"*"&amp;IF(AND(A1520="EU",E1520=2035),0.95,IF(AND(A1520="EU",E1520=2050),0.93,IF(AND(A1520="USA",E1520=2035),0.96,IF(AND(A1520="USA",E1520=2050),0.94,IF(AND(A1520="Japan",E1520=2035),0.94,IF(AND(A1520="Japan",E1520=2050),0.92,IF(AND(A1520="Russia",E1520=2035),0.95,IF(AND(A1520="Russia",E1520=2050),0.93,IF(AND(A1520="China",E1520=2035),0.94,IF(AND(A1520="China",E1520=2050),0.92,IF(AND(A1520="India",E1520=2035),0.95,IF(AND(A1520="India",E1520=2050),0.92,IF(AND(A1520="Middle East",E1520=2035),0.94,IF(AND(A1520="Middle East",E1520=2050),0.9,IF(AND(A1520="Africa",E1520=2035),0.94,IF(AND(A1520="Africa",E1520=2050),0.91,IF(AND(A1520="Brazil",E1520=2035),0.95,IF(AND(A1520="Brazil",E1520=2050),0.92,""))))))))))))))))))</f>
        <v>*0.94</v>
      </c>
      <c r="H1520" s="0" t="s">
        <v>2371</v>
      </c>
      <c r="I1520" s="50" t="s">
        <v>35</v>
      </c>
      <c r="J1520" s="0" t="n">
        <v>2050</v>
      </c>
      <c r="K1520" s="48" t="str">
        <f aca="false">"*"&amp;IF(AND(A1520="EU",J1520=2035),0.95,IF(AND(A1520="EU",J1520=2050),0.93,IF(AND(A1520="USA",J1520=2035),0.96,IF(AND(A1520="USA",J1520=2050),0.94,IF(AND(A1520="Japan",J1520=2035),0.94,IF(AND(A1520="Japan",J1520=2050),0.92,IF(AND(A1520="Russia",J1520=2035),0.95,IF(AND(A1520="Russia",J1520=2050),0.93,IF(AND(A1520="China",J1520=2035),0.94,IF(AND(A1520="China",J1520=2050),0.92,IF(AND(A1520="India",J1520=2035),0.95,IF(AND(A1520="India",J1520=2050),0.92,IF(AND(A1520="Middle East",J1520=2035),0.94,IF(AND(A1520="Middle East",J1520=2050),0.9,IF(AND(A1520="Africa",J1520=2035),0.94,IF(AND(A1520="Africa",J1520=2050),0.91,IF(AND(A1520="Brazil",J1520=2035),0.95,IF(AND(A1520="Brazil",J1520=2050),0.92,""))))))))))))))))))</f>
        <v>*0.92</v>
      </c>
      <c r="P1520" s="41" t="s">
        <v>2371</v>
      </c>
      <c r="Q1520" s="52" t="s">
        <v>35</v>
      </c>
      <c r="R1520" s="41" t="n">
        <v>2035</v>
      </c>
      <c r="S1520" s="53" t="str">
        <f aca="false">"*"&amp;IF(AND(A1520="EU",R1520=2035),0.95,IF(AND(A1520="EU",R1520=2050),0.93,IF(AND(A1520="USA",R1520=2035),0.96,IF(AND(A1520="USA",R1520=2050),0.93,IF(AND(A1520="Japan",R1520=2035),0.94,IF(AND(A1520="Japan",R1520=2050),0.92,IF(AND(A1520="Russia",R1520=2035),0.95,IF(AND(A1520="Russia",R1520=2050),0.91,IF(AND(A1520="China",R1520=2035),0.93,IF(AND(A1520="China",R1520=2050),0.92,IF(AND(A1520="India",R1520=2035),0.94,IF(AND(A1520="India",R1520=2050),0.91,IF(AND(A1520="Middle East",R1520=2035),0.92,IF(AND(A1520="Middle East",R1520=2050),0.89,IF(AND(A1520="Africa",R1520=2035),0.93,IF(AND(A1520="Africa",R1520=2050),0.9,IF(AND(A1520="Brazil",R1520=2035),0.95,IF(AND(A1520="Brazil",R1520=2050),0.92,""))))))))))))))))))</f>
        <v>*0.93</v>
      </c>
      <c r="U1520" s="41" t="s">
        <v>2371</v>
      </c>
      <c r="V1520" s="52" t="s">
        <v>35</v>
      </c>
      <c r="W1520" s="41" t="n">
        <v>2050</v>
      </c>
      <c r="X1520" s="53" t="str">
        <f aca="false">"*"&amp;IF(AND(A1520="EU",W1520=2035),0.95,IF(AND(A1520="EU",W1520=2050),0.93,IF(AND(A1520="USA",W1520=2035),0.96,IF(AND(A1520="USA",W1520=2050),0.93,IF(AND(A1520="Japan",W1520=2035),0.94,IF(AND(A1520="Japan",W1520=2050),0.92,IF(AND(A1520="Russia",W1520=2035),0.95,IF(AND(A1520="Russia",W1520=2050),0.91,IF(AND(A1520="China",W1520=2035),0.93,IF(AND(A1520="China",W1520=2050),0.92,IF(AND(A1520="India",W1520=2035),0.94,IF(AND(A1520="India",W1520=2050),0.91,IF(AND(A1520="Middle East",W1520=2035),0.92,IF(AND(A1520="Middle East",W1520=2050),0.89,IF(AND(A1520="Africa",W1520=2035),0.93,IF(AND(A1520="Africa",W1520=2050),0.9,IF(AND(A1520="Brazil",W1520=2035),0.95,IF(AND(A1520="Brazil",W1520=2050),0.92,""))))))))))))))))))</f>
        <v>*0.92</v>
      </c>
      <c r="AC1520" s="0" t="s">
        <v>2371</v>
      </c>
      <c r="AD1520" s="50" t="s">
        <v>35</v>
      </c>
      <c r="AE1520" s="0" t="n">
        <v>2035</v>
      </c>
      <c r="AF1520" s="51" t="str">
        <f aca="false">"*"&amp;IF(AND(A1520="EU",AE1520=2035),0.93,IF(AND(A1520="EU",AE1520=2050),0.9,IF(AND(A1520="USA",AE1520=2035),0.92,IF(AND(A1520="USA",AE1520=2050),0.89,IF(AND(A1520="Japan",AE1520=2035),0.92,IF(AND(A1520="Japan",AE1520=2050),0.89,IF(AND(A1520="Russia",AE1520=2035),0.91,IF(AND(A1520="Russia",AE1520=2050),0.86,IF(AND(A1520="China",AE1520=2035),0.91,IF(AND(A1520="China",AE1520=2050),0.87,IF(AND(A1520="India",AE1520=2035),0.92,IF(AND(A1520="India",AE1520=2050),0.87,IF(AND(A1520="Middle East",AE1520=2035),0.89,IF(AND(A1520="Middle East",AE1520=2050),0.84,IF(AND(A1520="Africa",AE1520=2035),0.9,IF(AND(A1520="Africa",AE1520=2050),0.86,IF(AND(A1520="Brazil",AE1520=2035),0.93,IF(AND(A1520="Brazil",AE1520=2050),0.89,""))))))))))))))))))</f>
        <v>*0.91</v>
      </c>
      <c r="AG1520" s="51" t="str">
        <f aca="false">AG1519</f>
        <v>REZoning_Sol-Win</v>
      </c>
      <c r="AI1520" s="0" t="s">
        <v>2371</v>
      </c>
      <c r="AJ1520" s="50" t="s">
        <v>35</v>
      </c>
      <c r="AK1520" s="0" t="n">
        <v>2050</v>
      </c>
      <c r="AL1520" s="51" t="str">
        <f aca="false">"*"&amp;IF(AND(A1520="EU",AK1520=2035),0.93,IF(AND(A1520="EU",AK1520=2050),0.9,IF(AND(A1520="USA",AK1520=2035),0.92,IF(AND(A1520="USA",AK1520=2050),0.89,IF(AND(A1520="Japan",AK1520=2035),0.92,IF(AND(A1520="Japan",AK1520=2050),0.89,IF(AND(A1520="Russia",AK1520=2035),0.91,IF(AND(A1520="Russia",AK1520=2050),0.86,IF(AND(A1520="China",AK1520=2035),0.91,IF(AND(A1520="China",AK1520=2050),0.87,IF(AND(A1520="India",AK1520=2035),0.92,IF(AND(A1520="India",AK1520=2050),0.87,IF(AND(A1520="Middle East",AK1520=2035),0.89,IF(AND(A1520="Middle East",AK1520=2050),0.84,IF(AND(A1520="Africa",AK1520=2035),0.9,IF(AND(A1520="Africa",AK1520=2050),0.86,IF(AND(A1520="Brazil",AK1520=2035),0.93,IF(AND(A1520="Brazil",AK1520=2050),0.89,""))))))))))))))))))</f>
        <v>*0.87</v>
      </c>
      <c r="AM1520" s="51" t="str">
        <f aca="false">AM1519</f>
        <v>REZoning_Sol-Win</v>
      </c>
      <c r="AP1520" s="0" t="s">
        <v>2371</v>
      </c>
      <c r="AQ1520" s="0" t="s">
        <v>35</v>
      </c>
      <c r="AR1520" s="0" t="n">
        <v>2100</v>
      </c>
      <c r="AS1520" s="0" t="s">
        <v>851</v>
      </c>
      <c r="AT1520" s="0" t="s">
        <v>36</v>
      </c>
    </row>
    <row r="1521" customFormat="false" ht="28.5" hidden="false" customHeight="true" outlineLevel="0" collapsed="false">
      <c r="A1521" s="3" t="s">
        <v>43</v>
      </c>
      <c r="C1521" s="0" t="s">
        <v>2372</v>
      </c>
      <c r="D1521" s="50" t="s">
        <v>35</v>
      </c>
      <c r="E1521" s="0" t="n">
        <v>2035</v>
      </c>
      <c r="F1521" s="51" t="str">
        <f aca="false">"*"&amp;IF(AND(A1521="EU",E1521=2035),0.95,IF(AND(A1521="EU",E1521=2050),0.93,IF(AND(A1521="USA",E1521=2035),0.96,IF(AND(A1521="USA",E1521=2050),0.94,IF(AND(A1521="Japan",E1521=2035),0.94,IF(AND(A1521="Japan",E1521=2050),0.92,IF(AND(A1521="Russia",E1521=2035),0.95,IF(AND(A1521="Russia",E1521=2050),0.93,IF(AND(A1521="China",E1521=2035),0.94,IF(AND(A1521="China",E1521=2050),0.92,IF(AND(A1521="India",E1521=2035),0.95,IF(AND(A1521="India",E1521=2050),0.92,IF(AND(A1521="Middle East",E1521=2035),0.94,IF(AND(A1521="Middle East",E1521=2050),0.9,IF(AND(A1521="Africa",E1521=2035),0.94,IF(AND(A1521="Africa",E1521=2050),0.91,IF(AND(A1521="Brazil",E1521=2035),0.95,IF(AND(A1521="Brazil",E1521=2050),0.92,""))))))))))))))))))</f>
        <v>*0.94</v>
      </c>
      <c r="H1521" s="0" t="s">
        <v>2372</v>
      </c>
      <c r="I1521" s="50" t="s">
        <v>35</v>
      </c>
      <c r="J1521" s="0" t="n">
        <v>2050</v>
      </c>
      <c r="K1521" s="48" t="str">
        <f aca="false">"*"&amp;IF(AND(A1521="EU",J1521=2035),0.95,IF(AND(A1521="EU",J1521=2050),0.93,IF(AND(A1521="USA",J1521=2035),0.96,IF(AND(A1521="USA",J1521=2050),0.94,IF(AND(A1521="Japan",J1521=2035),0.94,IF(AND(A1521="Japan",J1521=2050),0.92,IF(AND(A1521="Russia",J1521=2035),0.95,IF(AND(A1521="Russia",J1521=2050),0.93,IF(AND(A1521="China",J1521=2035),0.94,IF(AND(A1521="China",J1521=2050),0.92,IF(AND(A1521="India",J1521=2035),0.95,IF(AND(A1521="India",J1521=2050),0.92,IF(AND(A1521="Middle East",J1521=2035),0.94,IF(AND(A1521="Middle East",J1521=2050),0.9,IF(AND(A1521="Africa",J1521=2035),0.94,IF(AND(A1521="Africa",J1521=2050),0.91,IF(AND(A1521="Brazil",J1521=2035),0.95,IF(AND(A1521="Brazil",J1521=2050),0.92,""))))))))))))))))))</f>
        <v>*0.91</v>
      </c>
      <c r="P1521" s="41" t="s">
        <v>2372</v>
      </c>
      <c r="Q1521" s="52" t="s">
        <v>35</v>
      </c>
      <c r="R1521" s="41" t="n">
        <v>2035</v>
      </c>
      <c r="S1521" s="53" t="str">
        <f aca="false">"*"&amp;IF(AND(A1521="EU",R1521=2035),0.95,IF(AND(A1521="EU",R1521=2050),0.93,IF(AND(A1521="USA",R1521=2035),0.96,IF(AND(A1521="USA",R1521=2050),0.93,IF(AND(A1521="Japan",R1521=2035),0.94,IF(AND(A1521="Japan",R1521=2050),0.92,IF(AND(A1521="Russia",R1521=2035),0.95,IF(AND(A1521="Russia",R1521=2050),0.91,IF(AND(A1521="China",R1521=2035),0.93,IF(AND(A1521="China",R1521=2050),0.92,IF(AND(A1521="India",R1521=2035),0.94,IF(AND(A1521="India",R1521=2050),0.91,IF(AND(A1521="Middle East",R1521=2035),0.92,IF(AND(A1521="Middle East",R1521=2050),0.89,IF(AND(A1521="Africa",R1521=2035),0.93,IF(AND(A1521="Africa",R1521=2050),0.9,IF(AND(A1521="Brazil",R1521=2035),0.95,IF(AND(A1521="Brazil",R1521=2050),0.92,""))))))))))))))))))</f>
        <v>*0.93</v>
      </c>
      <c r="U1521" s="41" t="s">
        <v>2372</v>
      </c>
      <c r="V1521" s="52" t="s">
        <v>35</v>
      </c>
      <c r="W1521" s="41" t="n">
        <v>2050</v>
      </c>
      <c r="X1521" s="53" t="str">
        <f aca="false">"*"&amp;IF(AND(A1521="EU",W1521=2035),0.95,IF(AND(A1521="EU",W1521=2050),0.93,IF(AND(A1521="USA",W1521=2035),0.96,IF(AND(A1521="USA",W1521=2050),0.93,IF(AND(A1521="Japan",W1521=2035),0.94,IF(AND(A1521="Japan",W1521=2050),0.92,IF(AND(A1521="Russia",W1521=2035),0.95,IF(AND(A1521="Russia",W1521=2050),0.91,IF(AND(A1521="China",W1521=2035),0.93,IF(AND(A1521="China",W1521=2050),0.92,IF(AND(A1521="India",W1521=2035),0.94,IF(AND(A1521="India",W1521=2050),0.91,IF(AND(A1521="Middle East",W1521=2035),0.92,IF(AND(A1521="Middle East",W1521=2050),0.89,IF(AND(A1521="Africa",W1521=2035),0.93,IF(AND(A1521="Africa",W1521=2050),0.9,IF(AND(A1521="Brazil",W1521=2035),0.95,IF(AND(A1521="Brazil",W1521=2050),0.92,""))))))))))))))))))</f>
        <v>*0.9</v>
      </c>
      <c r="AC1521" s="0" t="s">
        <v>2372</v>
      </c>
      <c r="AD1521" s="50" t="s">
        <v>35</v>
      </c>
      <c r="AE1521" s="0" t="n">
        <v>2035</v>
      </c>
      <c r="AF1521" s="51" t="str">
        <f aca="false">"*"&amp;IF(AND(A1521="EU",AE1521=2035),0.93,IF(AND(A1521="EU",AE1521=2050),0.9,IF(AND(A1521="USA",AE1521=2035),0.92,IF(AND(A1521="USA",AE1521=2050),0.89,IF(AND(A1521="Japan",AE1521=2035),0.92,IF(AND(A1521="Japan",AE1521=2050),0.89,IF(AND(A1521="Russia",AE1521=2035),0.91,IF(AND(A1521="Russia",AE1521=2050),0.86,IF(AND(A1521="China",AE1521=2035),0.91,IF(AND(A1521="China",AE1521=2050),0.87,IF(AND(A1521="India",AE1521=2035),0.92,IF(AND(A1521="India",AE1521=2050),0.87,IF(AND(A1521="Middle East",AE1521=2035),0.89,IF(AND(A1521="Middle East",AE1521=2050),0.84,IF(AND(A1521="Africa",AE1521=2035),0.9,IF(AND(A1521="Africa",AE1521=2050),0.86,IF(AND(A1521="Brazil",AE1521=2035),0.93,IF(AND(A1521="Brazil",AE1521=2050),0.89,""))))))))))))))))))</f>
        <v>*0.9</v>
      </c>
      <c r="AG1521" s="51" t="str">
        <f aca="false">AG1520</f>
        <v>REZoning_Sol-Win</v>
      </c>
      <c r="AI1521" s="0" t="s">
        <v>2372</v>
      </c>
      <c r="AJ1521" s="50" t="s">
        <v>35</v>
      </c>
      <c r="AK1521" s="0" t="n">
        <v>2050</v>
      </c>
      <c r="AL1521" s="51" t="str">
        <f aca="false">"*"&amp;IF(AND(A1521="EU",AK1521=2035),0.93,IF(AND(A1521="EU",AK1521=2050),0.9,IF(AND(A1521="USA",AK1521=2035),0.92,IF(AND(A1521="USA",AK1521=2050),0.89,IF(AND(A1521="Japan",AK1521=2035),0.92,IF(AND(A1521="Japan",AK1521=2050),0.89,IF(AND(A1521="Russia",AK1521=2035),0.91,IF(AND(A1521="Russia",AK1521=2050),0.86,IF(AND(A1521="China",AK1521=2035),0.91,IF(AND(A1521="China",AK1521=2050),0.87,IF(AND(A1521="India",AK1521=2035),0.92,IF(AND(A1521="India",AK1521=2050),0.87,IF(AND(A1521="Middle East",AK1521=2035),0.89,IF(AND(A1521="Middle East",AK1521=2050),0.84,IF(AND(A1521="Africa",AK1521=2035),0.9,IF(AND(A1521="Africa",AK1521=2050),0.86,IF(AND(A1521="Brazil",AK1521=2035),0.93,IF(AND(A1521="Brazil",AK1521=2050),0.89,""))))))))))))))))))</f>
        <v>*0.86</v>
      </c>
      <c r="AM1521" s="51" t="str">
        <f aca="false">AM1520</f>
        <v>REZoning_Sol-Win</v>
      </c>
      <c r="AP1521" s="0" t="s">
        <v>2372</v>
      </c>
      <c r="AQ1521" s="0" t="s">
        <v>35</v>
      </c>
      <c r="AR1521" s="0" t="n">
        <v>2100</v>
      </c>
      <c r="AS1521" s="0" t="s">
        <v>860</v>
      </c>
      <c r="AT1521" s="0" t="s">
        <v>36</v>
      </c>
    </row>
    <row r="1522" customFormat="false" ht="28.5" hidden="false" customHeight="true" outlineLevel="0" collapsed="false">
      <c r="A1522" s="3" t="s">
        <v>43</v>
      </c>
      <c r="C1522" s="0" t="s">
        <v>2373</v>
      </c>
      <c r="D1522" s="50" t="s">
        <v>35</v>
      </c>
      <c r="E1522" s="0" t="n">
        <v>2035</v>
      </c>
      <c r="F1522" s="51" t="str">
        <f aca="false">"*"&amp;IF(AND(A1522="EU",E1522=2035),0.95,IF(AND(A1522="EU",E1522=2050),0.93,IF(AND(A1522="USA",E1522=2035),0.96,IF(AND(A1522="USA",E1522=2050),0.94,IF(AND(A1522="Japan",E1522=2035),0.94,IF(AND(A1522="Japan",E1522=2050),0.92,IF(AND(A1522="Russia",E1522=2035),0.95,IF(AND(A1522="Russia",E1522=2050),0.93,IF(AND(A1522="China",E1522=2035),0.94,IF(AND(A1522="China",E1522=2050),0.92,IF(AND(A1522="India",E1522=2035),0.95,IF(AND(A1522="India",E1522=2050),0.92,IF(AND(A1522="Middle East",E1522=2035),0.94,IF(AND(A1522="Middle East",E1522=2050),0.9,IF(AND(A1522="Africa",E1522=2035),0.94,IF(AND(A1522="Africa",E1522=2050),0.91,IF(AND(A1522="Brazil",E1522=2035),0.95,IF(AND(A1522="Brazil",E1522=2050),0.92,""))))))))))))))))))</f>
        <v>*0.94</v>
      </c>
      <c r="H1522" s="0" t="s">
        <v>2373</v>
      </c>
      <c r="I1522" s="50" t="s">
        <v>35</v>
      </c>
      <c r="J1522" s="0" t="n">
        <v>2050</v>
      </c>
      <c r="K1522" s="48" t="str">
        <f aca="false">"*"&amp;IF(AND(A1522="EU",J1522=2035),0.95,IF(AND(A1522="EU",J1522=2050),0.93,IF(AND(A1522="USA",J1522=2035),0.96,IF(AND(A1522="USA",J1522=2050),0.94,IF(AND(A1522="Japan",J1522=2035),0.94,IF(AND(A1522="Japan",J1522=2050),0.92,IF(AND(A1522="Russia",J1522=2035),0.95,IF(AND(A1522="Russia",J1522=2050),0.93,IF(AND(A1522="China",J1522=2035),0.94,IF(AND(A1522="China",J1522=2050),0.92,IF(AND(A1522="India",J1522=2035),0.95,IF(AND(A1522="India",J1522=2050),0.92,IF(AND(A1522="Middle East",J1522=2035),0.94,IF(AND(A1522="Middle East",J1522=2050),0.9,IF(AND(A1522="Africa",J1522=2035),0.94,IF(AND(A1522="Africa",J1522=2050),0.91,IF(AND(A1522="Brazil",J1522=2035),0.95,IF(AND(A1522="Brazil",J1522=2050),0.92,""))))))))))))))))))</f>
        <v>*0.91</v>
      </c>
      <c r="P1522" s="41" t="s">
        <v>2373</v>
      </c>
      <c r="Q1522" s="52" t="s">
        <v>35</v>
      </c>
      <c r="R1522" s="41" t="n">
        <v>2035</v>
      </c>
      <c r="S1522" s="53" t="str">
        <f aca="false">"*"&amp;IF(AND(A1522="EU",R1522=2035),0.95,IF(AND(A1522="EU",R1522=2050),0.93,IF(AND(A1522="USA",R1522=2035),0.96,IF(AND(A1522="USA",R1522=2050),0.93,IF(AND(A1522="Japan",R1522=2035),0.94,IF(AND(A1522="Japan",R1522=2050),0.92,IF(AND(A1522="Russia",R1522=2035),0.95,IF(AND(A1522="Russia",R1522=2050),0.91,IF(AND(A1522="China",R1522=2035),0.93,IF(AND(A1522="China",R1522=2050),0.92,IF(AND(A1522="India",R1522=2035),0.94,IF(AND(A1522="India",R1522=2050),0.91,IF(AND(A1522="Middle East",R1522=2035),0.92,IF(AND(A1522="Middle East",R1522=2050),0.89,IF(AND(A1522="Africa",R1522=2035),0.93,IF(AND(A1522="Africa",R1522=2050),0.9,IF(AND(A1522="Brazil",R1522=2035),0.95,IF(AND(A1522="Brazil",R1522=2050),0.92,""))))))))))))))))))</f>
        <v>*0.93</v>
      </c>
      <c r="U1522" s="41" t="s">
        <v>2373</v>
      </c>
      <c r="V1522" s="52" t="s">
        <v>35</v>
      </c>
      <c r="W1522" s="41" t="n">
        <v>2050</v>
      </c>
      <c r="X1522" s="53" t="str">
        <f aca="false">"*"&amp;IF(AND(A1522="EU",W1522=2035),0.95,IF(AND(A1522="EU",W1522=2050),0.93,IF(AND(A1522="USA",W1522=2035),0.96,IF(AND(A1522="USA",W1522=2050),0.93,IF(AND(A1522="Japan",W1522=2035),0.94,IF(AND(A1522="Japan",W1522=2050),0.92,IF(AND(A1522="Russia",W1522=2035),0.95,IF(AND(A1522="Russia",W1522=2050),0.91,IF(AND(A1522="China",W1522=2035),0.93,IF(AND(A1522="China",W1522=2050),0.92,IF(AND(A1522="India",W1522=2035),0.94,IF(AND(A1522="India",W1522=2050),0.91,IF(AND(A1522="Middle East",W1522=2035),0.92,IF(AND(A1522="Middle East",W1522=2050),0.89,IF(AND(A1522="Africa",W1522=2035),0.93,IF(AND(A1522="Africa",W1522=2050),0.9,IF(AND(A1522="Brazil",W1522=2035),0.95,IF(AND(A1522="Brazil",W1522=2050),0.92,""))))))))))))))))))</f>
        <v>*0.9</v>
      </c>
      <c r="AC1522" s="0" t="s">
        <v>2373</v>
      </c>
      <c r="AD1522" s="50" t="s">
        <v>35</v>
      </c>
      <c r="AE1522" s="0" t="n">
        <v>2035</v>
      </c>
      <c r="AF1522" s="51" t="str">
        <f aca="false">"*"&amp;IF(AND(A1522="EU",AE1522=2035),0.93,IF(AND(A1522="EU",AE1522=2050),0.9,IF(AND(A1522="USA",AE1522=2035),0.92,IF(AND(A1522="USA",AE1522=2050),0.89,IF(AND(A1522="Japan",AE1522=2035),0.92,IF(AND(A1522="Japan",AE1522=2050),0.89,IF(AND(A1522="Russia",AE1522=2035),0.91,IF(AND(A1522="Russia",AE1522=2050),0.86,IF(AND(A1522="China",AE1522=2035),0.91,IF(AND(A1522="China",AE1522=2050),0.87,IF(AND(A1522="India",AE1522=2035),0.92,IF(AND(A1522="India",AE1522=2050),0.87,IF(AND(A1522="Middle East",AE1522=2035),0.89,IF(AND(A1522="Middle East",AE1522=2050),0.84,IF(AND(A1522="Africa",AE1522=2035),0.9,IF(AND(A1522="Africa",AE1522=2050),0.86,IF(AND(A1522="Brazil",AE1522=2035),0.93,IF(AND(A1522="Brazil",AE1522=2050),0.89,""))))))))))))))))))</f>
        <v>*0.9</v>
      </c>
      <c r="AG1522" s="51" t="str">
        <f aca="false">AG1521</f>
        <v>REZoning_Sol-Win</v>
      </c>
      <c r="AI1522" s="0" t="s">
        <v>2373</v>
      </c>
      <c r="AJ1522" s="50" t="s">
        <v>35</v>
      </c>
      <c r="AK1522" s="0" t="n">
        <v>2050</v>
      </c>
      <c r="AL1522" s="51" t="str">
        <f aca="false">"*"&amp;IF(AND(A1522="EU",AK1522=2035),0.93,IF(AND(A1522="EU",AK1522=2050),0.9,IF(AND(A1522="USA",AK1522=2035),0.92,IF(AND(A1522="USA",AK1522=2050),0.89,IF(AND(A1522="Japan",AK1522=2035),0.92,IF(AND(A1522="Japan",AK1522=2050),0.89,IF(AND(A1522="Russia",AK1522=2035),0.91,IF(AND(A1522="Russia",AK1522=2050),0.86,IF(AND(A1522="China",AK1522=2035),0.91,IF(AND(A1522="China",AK1522=2050),0.87,IF(AND(A1522="India",AK1522=2035),0.92,IF(AND(A1522="India",AK1522=2050),0.87,IF(AND(A1522="Middle East",AK1522=2035),0.89,IF(AND(A1522="Middle East",AK1522=2050),0.84,IF(AND(A1522="Africa",AK1522=2035),0.9,IF(AND(A1522="Africa",AK1522=2050),0.86,IF(AND(A1522="Brazil",AK1522=2035),0.93,IF(AND(A1522="Brazil",AK1522=2050),0.89,""))))))))))))))))))</f>
        <v>*0.86</v>
      </c>
      <c r="AM1522" s="51" t="str">
        <f aca="false">AM1521</f>
        <v>REZoning_Sol-Win</v>
      </c>
      <c r="AP1522" s="0" t="s">
        <v>2373</v>
      </c>
      <c r="AQ1522" s="0" t="s">
        <v>35</v>
      </c>
      <c r="AR1522" s="0" t="n">
        <v>2100</v>
      </c>
      <c r="AS1522" s="0" t="s">
        <v>860</v>
      </c>
      <c r="AT1522" s="0" t="s">
        <v>36</v>
      </c>
    </row>
    <row r="1523" customFormat="false" ht="28.5" hidden="false" customHeight="true" outlineLevel="0" collapsed="false">
      <c r="A1523" s="3" t="s">
        <v>43</v>
      </c>
      <c r="C1523" s="0" t="s">
        <v>2374</v>
      </c>
      <c r="D1523" s="50" t="s">
        <v>35</v>
      </c>
      <c r="E1523" s="0" t="n">
        <v>2035</v>
      </c>
      <c r="F1523" s="51" t="str">
        <f aca="false">"*"&amp;IF(AND(A1523="EU",E1523=2035),0.95,IF(AND(A1523="EU",E1523=2050),0.93,IF(AND(A1523="USA",E1523=2035),0.96,IF(AND(A1523="USA",E1523=2050),0.94,IF(AND(A1523="Japan",E1523=2035),0.94,IF(AND(A1523="Japan",E1523=2050),0.92,IF(AND(A1523="Russia",E1523=2035),0.95,IF(AND(A1523="Russia",E1523=2050),0.93,IF(AND(A1523="China",E1523=2035),0.94,IF(AND(A1523="China",E1523=2050),0.92,IF(AND(A1523="India",E1523=2035),0.95,IF(AND(A1523="India",E1523=2050),0.92,IF(AND(A1523="Middle East",E1523=2035),0.94,IF(AND(A1523="Middle East",E1523=2050),0.9,IF(AND(A1523="Africa",E1523=2035),0.94,IF(AND(A1523="Africa",E1523=2050),0.91,IF(AND(A1523="Brazil",E1523=2035),0.95,IF(AND(A1523="Brazil",E1523=2050),0.92,""))))))))))))))))))</f>
        <v>*0.94</v>
      </c>
      <c r="H1523" s="0" t="s">
        <v>2374</v>
      </c>
      <c r="I1523" s="50" t="s">
        <v>35</v>
      </c>
      <c r="J1523" s="0" t="n">
        <v>2050</v>
      </c>
      <c r="K1523" s="48" t="str">
        <f aca="false">"*"&amp;IF(AND(A1523="EU",J1523=2035),0.95,IF(AND(A1523="EU",J1523=2050),0.93,IF(AND(A1523="USA",J1523=2035),0.96,IF(AND(A1523="USA",J1523=2050),0.94,IF(AND(A1523="Japan",J1523=2035),0.94,IF(AND(A1523="Japan",J1523=2050),0.92,IF(AND(A1523="Russia",J1523=2035),0.95,IF(AND(A1523="Russia",J1523=2050),0.93,IF(AND(A1523="China",J1523=2035),0.94,IF(AND(A1523="China",J1523=2050),0.92,IF(AND(A1523="India",J1523=2035),0.95,IF(AND(A1523="India",J1523=2050),0.92,IF(AND(A1523="Middle East",J1523=2035),0.94,IF(AND(A1523="Middle East",J1523=2050),0.9,IF(AND(A1523="Africa",J1523=2035),0.94,IF(AND(A1523="Africa",J1523=2050),0.91,IF(AND(A1523="Brazil",J1523=2035),0.95,IF(AND(A1523="Brazil",J1523=2050),0.92,""))))))))))))))))))</f>
        <v>*0.91</v>
      </c>
      <c r="P1523" s="41" t="s">
        <v>2374</v>
      </c>
      <c r="Q1523" s="52" t="s">
        <v>35</v>
      </c>
      <c r="R1523" s="41" t="n">
        <v>2035</v>
      </c>
      <c r="S1523" s="53" t="str">
        <f aca="false">"*"&amp;IF(AND(A1523="EU",R1523=2035),0.95,IF(AND(A1523="EU",R1523=2050),0.93,IF(AND(A1523="USA",R1523=2035),0.96,IF(AND(A1523="USA",R1523=2050),0.93,IF(AND(A1523="Japan",R1523=2035),0.94,IF(AND(A1523="Japan",R1523=2050),0.92,IF(AND(A1523="Russia",R1523=2035),0.95,IF(AND(A1523="Russia",R1523=2050),0.91,IF(AND(A1523="China",R1523=2035),0.93,IF(AND(A1523="China",R1523=2050),0.92,IF(AND(A1523="India",R1523=2035),0.94,IF(AND(A1523="India",R1523=2050),0.91,IF(AND(A1523="Middle East",R1523=2035),0.92,IF(AND(A1523="Middle East",R1523=2050),0.89,IF(AND(A1523="Africa",R1523=2035),0.93,IF(AND(A1523="Africa",R1523=2050),0.9,IF(AND(A1523="Brazil",R1523=2035),0.95,IF(AND(A1523="Brazil",R1523=2050),0.92,""))))))))))))))))))</f>
        <v>*0.93</v>
      </c>
      <c r="U1523" s="41" t="s">
        <v>2374</v>
      </c>
      <c r="V1523" s="52" t="s">
        <v>35</v>
      </c>
      <c r="W1523" s="41" t="n">
        <v>2050</v>
      </c>
      <c r="X1523" s="53" t="str">
        <f aca="false">"*"&amp;IF(AND(A1523="EU",W1523=2035),0.95,IF(AND(A1523="EU",W1523=2050),0.93,IF(AND(A1523="USA",W1523=2035),0.96,IF(AND(A1523="USA",W1523=2050),0.93,IF(AND(A1523="Japan",W1523=2035),0.94,IF(AND(A1523="Japan",W1523=2050),0.92,IF(AND(A1523="Russia",W1523=2035),0.95,IF(AND(A1523="Russia",W1523=2050),0.91,IF(AND(A1523="China",W1523=2035),0.93,IF(AND(A1523="China",W1523=2050),0.92,IF(AND(A1523="India",W1523=2035),0.94,IF(AND(A1523="India",W1523=2050),0.91,IF(AND(A1523="Middle East",W1523=2035),0.92,IF(AND(A1523="Middle East",W1523=2050),0.89,IF(AND(A1523="Africa",W1523=2035),0.93,IF(AND(A1523="Africa",W1523=2050),0.9,IF(AND(A1523="Brazil",W1523=2035),0.95,IF(AND(A1523="Brazil",W1523=2050),0.92,""))))))))))))))))))</f>
        <v>*0.9</v>
      </c>
      <c r="AC1523" s="0" t="s">
        <v>2374</v>
      </c>
      <c r="AD1523" s="50" t="s">
        <v>35</v>
      </c>
      <c r="AE1523" s="0" t="n">
        <v>2035</v>
      </c>
      <c r="AF1523" s="51" t="str">
        <f aca="false">"*"&amp;IF(AND(A1523="EU",AE1523=2035),0.93,IF(AND(A1523="EU",AE1523=2050),0.9,IF(AND(A1523="USA",AE1523=2035),0.92,IF(AND(A1523="USA",AE1523=2050),0.89,IF(AND(A1523="Japan",AE1523=2035),0.92,IF(AND(A1523="Japan",AE1523=2050),0.89,IF(AND(A1523="Russia",AE1523=2035),0.91,IF(AND(A1523="Russia",AE1523=2050),0.86,IF(AND(A1523="China",AE1523=2035),0.91,IF(AND(A1523="China",AE1523=2050),0.87,IF(AND(A1523="India",AE1523=2035),0.92,IF(AND(A1523="India",AE1523=2050),0.87,IF(AND(A1523="Middle East",AE1523=2035),0.89,IF(AND(A1523="Middle East",AE1523=2050),0.84,IF(AND(A1523="Africa",AE1523=2035),0.9,IF(AND(A1523="Africa",AE1523=2050),0.86,IF(AND(A1523="Brazil",AE1523=2035),0.93,IF(AND(A1523="Brazil",AE1523=2050),0.89,""))))))))))))))))))</f>
        <v>*0.9</v>
      </c>
      <c r="AG1523" s="51" t="str">
        <f aca="false">AG1522</f>
        <v>REZoning_Sol-Win</v>
      </c>
      <c r="AI1523" s="0" t="s">
        <v>2374</v>
      </c>
      <c r="AJ1523" s="50" t="s">
        <v>35</v>
      </c>
      <c r="AK1523" s="0" t="n">
        <v>2050</v>
      </c>
      <c r="AL1523" s="51" t="str">
        <f aca="false">"*"&amp;IF(AND(A1523="EU",AK1523=2035),0.93,IF(AND(A1523="EU",AK1523=2050),0.9,IF(AND(A1523="USA",AK1523=2035),0.92,IF(AND(A1523="USA",AK1523=2050),0.89,IF(AND(A1523="Japan",AK1523=2035),0.92,IF(AND(A1523="Japan",AK1523=2050),0.89,IF(AND(A1523="Russia",AK1523=2035),0.91,IF(AND(A1523="Russia",AK1523=2050),0.86,IF(AND(A1523="China",AK1523=2035),0.91,IF(AND(A1523="China",AK1523=2050),0.87,IF(AND(A1523="India",AK1523=2035),0.92,IF(AND(A1523="India",AK1523=2050),0.87,IF(AND(A1523="Middle East",AK1523=2035),0.89,IF(AND(A1523="Middle East",AK1523=2050),0.84,IF(AND(A1523="Africa",AK1523=2035),0.9,IF(AND(A1523="Africa",AK1523=2050),0.86,IF(AND(A1523="Brazil",AK1523=2035),0.93,IF(AND(A1523="Brazil",AK1523=2050),0.89,""))))))))))))))))))</f>
        <v>*0.86</v>
      </c>
      <c r="AM1523" s="51" t="str">
        <f aca="false">AM1522</f>
        <v>REZoning_Sol-Win</v>
      </c>
      <c r="AP1523" s="0" t="s">
        <v>2374</v>
      </c>
      <c r="AQ1523" s="0" t="s">
        <v>35</v>
      </c>
      <c r="AR1523" s="0" t="n">
        <v>2100</v>
      </c>
      <c r="AS1523" s="0" t="s">
        <v>860</v>
      </c>
      <c r="AT1523" s="0" t="s">
        <v>36</v>
      </c>
    </row>
    <row r="1524" customFormat="false" ht="28.5" hidden="false" customHeight="true" outlineLevel="0" collapsed="false">
      <c r="A1524" s="3" t="s">
        <v>43</v>
      </c>
      <c r="C1524" s="0" t="s">
        <v>2375</v>
      </c>
      <c r="D1524" s="50" t="s">
        <v>35</v>
      </c>
      <c r="E1524" s="0" t="n">
        <v>2035</v>
      </c>
      <c r="F1524" s="51" t="str">
        <f aca="false">"*"&amp;IF(AND(A1524="EU",E1524=2035),0.95,IF(AND(A1524="EU",E1524=2050),0.93,IF(AND(A1524="USA",E1524=2035),0.96,IF(AND(A1524="USA",E1524=2050),0.94,IF(AND(A1524="Japan",E1524=2035),0.94,IF(AND(A1524="Japan",E1524=2050),0.92,IF(AND(A1524="Russia",E1524=2035),0.95,IF(AND(A1524="Russia",E1524=2050),0.93,IF(AND(A1524="China",E1524=2035),0.94,IF(AND(A1524="China",E1524=2050),0.92,IF(AND(A1524="India",E1524=2035),0.95,IF(AND(A1524="India",E1524=2050),0.92,IF(AND(A1524="Middle East",E1524=2035),0.94,IF(AND(A1524="Middle East",E1524=2050),0.9,IF(AND(A1524="Africa",E1524=2035),0.94,IF(AND(A1524="Africa",E1524=2050),0.91,IF(AND(A1524="Brazil",E1524=2035),0.95,IF(AND(A1524="Brazil",E1524=2050),0.92,""))))))))))))))))))</f>
        <v>*0.94</v>
      </c>
      <c r="H1524" s="0" t="s">
        <v>2375</v>
      </c>
      <c r="I1524" s="50" t="s">
        <v>35</v>
      </c>
      <c r="J1524" s="0" t="n">
        <v>2050</v>
      </c>
      <c r="K1524" s="48" t="str">
        <f aca="false">"*"&amp;IF(AND(A1524="EU",J1524=2035),0.95,IF(AND(A1524="EU",J1524=2050),0.93,IF(AND(A1524="USA",J1524=2035),0.96,IF(AND(A1524="USA",J1524=2050),0.94,IF(AND(A1524="Japan",J1524=2035),0.94,IF(AND(A1524="Japan",J1524=2050),0.92,IF(AND(A1524="Russia",J1524=2035),0.95,IF(AND(A1524="Russia",J1524=2050),0.93,IF(AND(A1524="China",J1524=2035),0.94,IF(AND(A1524="China",J1524=2050),0.92,IF(AND(A1524="India",J1524=2035),0.95,IF(AND(A1524="India",J1524=2050),0.92,IF(AND(A1524="Middle East",J1524=2035),0.94,IF(AND(A1524="Middle East",J1524=2050),0.9,IF(AND(A1524="Africa",J1524=2035),0.94,IF(AND(A1524="Africa",J1524=2050),0.91,IF(AND(A1524="Brazil",J1524=2035),0.95,IF(AND(A1524="Brazil",J1524=2050),0.92,""))))))))))))))))))</f>
        <v>*0.91</v>
      </c>
      <c r="P1524" s="41" t="s">
        <v>2375</v>
      </c>
      <c r="Q1524" s="52" t="s">
        <v>35</v>
      </c>
      <c r="R1524" s="41" t="n">
        <v>2035</v>
      </c>
      <c r="S1524" s="53" t="str">
        <f aca="false">"*"&amp;IF(AND(A1524="EU",R1524=2035),0.95,IF(AND(A1524="EU",R1524=2050),0.93,IF(AND(A1524="USA",R1524=2035),0.96,IF(AND(A1524="USA",R1524=2050),0.93,IF(AND(A1524="Japan",R1524=2035),0.94,IF(AND(A1524="Japan",R1524=2050),0.92,IF(AND(A1524="Russia",R1524=2035),0.95,IF(AND(A1524="Russia",R1524=2050),0.91,IF(AND(A1524="China",R1524=2035),0.93,IF(AND(A1524="China",R1524=2050),0.92,IF(AND(A1524="India",R1524=2035),0.94,IF(AND(A1524="India",R1524=2050),0.91,IF(AND(A1524="Middle East",R1524=2035),0.92,IF(AND(A1524="Middle East",R1524=2050),0.89,IF(AND(A1524="Africa",R1524=2035),0.93,IF(AND(A1524="Africa",R1524=2050),0.9,IF(AND(A1524="Brazil",R1524=2035),0.95,IF(AND(A1524="Brazil",R1524=2050),0.92,""))))))))))))))))))</f>
        <v>*0.93</v>
      </c>
      <c r="U1524" s="41" t="s">
        <v>2375</v>
      </c>
      <c r="V1524" s="52" t="s">
        <v>35</v>
      </c>
      <c r="W1524" s="41" t="n">
        <v>2050</v>
      </c>
      <c r="X1524" s="53" t="str">
        <f aca="false">"*"&amp;IF(AND(A1524="EU",W1524=2035),0.95,IF(AND(A1524="EU",W1524=2050),0.93,IF(AND(A1524="USA",W1524=2035),0.96,IF(AND(A1524="USA",W1524=2050),0.93,IF(AND(A1524="Japan",W1524=2035),0.94,IF(AND(A1524="Japan",W1524=2050),0.92,IF(AND(A1524="Russia",W1524=2035),0.95,IF(AND(A1524="Russia",W1524=2050),0.91,IF(AND(A1524="China",W1524=2035),0.93,IF(AND(A1524="China",W1524=2050),0.92,IF(AND(A1524="India",W1524=2035),0.94,IF(AND(A1524="India",W1524=2050),0.91,IF(AND(A1524="Middle East",W1524=2035),0.92,IF(AND(A1524="Middle East",W1524=2050),0.89,IF(AND(A1524="Africa",W1524=2035),0.93,IF(AND(A1524="Africa",W1524=2050),0.9,IF(AND(A1524="Brazil",W1524=2035),0.95,IF(AND(A1524="Brazil",W1524=2050),0.92,""))))))))))))))))))</f>
        <v>*0.9</v>
      </c>
      <c r="AC1524" s="0" t="s">
        <v>2375</v>
      </c>
      <c r="AD1524" s="50" t="s">
        <v>35</v>
      </c>
      <c r="AE1524" s="0" t="n">
        <v>2035</v>
      </c>
      <c r="AF1524" s="51" t="str">
        <f aca="false">"*"&amp;IF(AND(A1524="EU",AE1524=2035),0.93,IF(AND(A1524="EU",AE1524=2050),0.9,IF(AND(A1524="USA",AE1524=2035),0.92,IF(AND(A1524="USA",AE1524=2050),0.89,IF(AND(A1524="Japan",AE1524=2035),0.92,IF(AND(A1524="Japan",AE1524=2050),0.89,IF(AND(A1524="Russia",AE1524=2035),0.91,IF(AND(A1524="Russia",AE1524=2050),0.86,IF(AND(A1524="China",AE1524=2035),0.91,IF(AND(A1524="China",AE1524=2050),0.87,IF(AND(A1524="India",AE1524=2035),0.92,IF(AND(A1524="India",AE1524=2050),0.87,IF(AND(A1524="Middle East",AE1524=2035),0.89,IF(AND(A1524="Middle East",AE1524=2050),0.84,IF(AND(A1524="Africa",AE1524=2035),0.9,IF(AND(A1524="Africa",AE1524=2050),0.86,IF(AND(A1524="Brazil",AE1524=2035),0.93,IF(AND(A1524="Brazil",AE1524=2050),0.89,""))))))))))))))))))</f>
        <v>*0.9</v>
      </c>
      <c r="AG1524" s="51" t="str">
        <f aca="false">AG1523</f>
        <v>REZoning_Sol-Win</v>
      </c>
      <c r="AI1524" s="0" t="s">
        <v>2375</v>
      </c>
      <c r="AJ1524" s="50" t="s">
        <v>35</v>
      </c>
      <c r="AK1524" s="0" t="n">
        <v>2050</v>
      </c>
      <c r="AL1524" s="51" t="str">
        <f aca="false">"*"&amp;IF(AND(A1524="EU",AK1524=2035),0.93,IF(AND(A1524="EU",AK1524=2050),0.9,IF(AND(A1524="USA",AK1524=2035),0.92,IF(AND(A1524="USA",AK1524=2050),0.89,IF(AND(A1524="Japan",AK1524=2035),0.92,IF(AND(A1524="Japan",AK1524=2050),0.89,IF(AND(A1524="Russia",AK1524=2035),0.91,IF(AND(A1524="Russia",AK1524=2050),0.86,IF(AND(A1524="China",AK1524=2035),0.91,IF(AND(A1524="China",AK1524=2050),0.87,IF(AND(A1524="India",AK1524=2035),0.92,IF(AND(A1524="India",AK1524=2050),0.87,IF(AND(A1524="Middle East",AK1524=2035),0.89,IF(AND(A1524="Middle East",AK1524=2050),0.84,IF(AND(A1524="Africa",AK1524=2035),0.9,IF(AND(A1524="Africa",AK1524=2050),0.86,IF(AND(A1524="Brazil",AK1524=2035),0.93,IF(AND(A1524="Brazil",AK1524=2050),0.89,""))))))))))))))))))</f>
        <v>*0.86</v>
      </c>
      <c r="AM1524" s="51" t="str">
        <f aca="false">AM1523</f>
        <v>REZoning_Sol-Win</v>
      </c>
      <c r="AP1524" s="0" t="s">
        <v>2375</v>
      </c>
      <c r="AQ1524" s="0" t="s">
        <v>35</v>
      </c>
      <c r="AR1524" s="0" t="n">
        <v>2100</v>
      </c>
      <c r="AS1524" s="0" t="s">
        <v>860</v>
      </c>
      <c r="AT1524" s="0" t="s">
        <v>36</v>
      </c>
    </row>
    <row r="1525" customFormat="false" ht="28.5" hidden="false" customHeight="true" outlineLevel="0" collapsed="false">
      <c r="A1525" s="3" t="s">
        <v>43</v>
      </c>
      <c r="C1525" s="0" t="s">
        <v>2376</v>
      </c>
      <c r="D1525" s="50" t="s">
        <v>35</v>
      </c>
      <c r="E1525" s="0" t="n">
        <v>2035</v>
      </c>
      <c r="F1525" s="51" t="str">
        <f aca="false">"*"&amp;IF(AND(A1525="EU",E1525=2035),0.95,IF(AND(A1525="EU",E1525=2050),0.93,IF(AND(A1525="USA",E1525=2035),0.96,IF(AND(A1525="USA",E1525=2050),0.94,IF(AND(A1525="Japan",E1525=2035),0.94,IF(AND(A1525="Japan",E1525=2050),0.92,IF(AND(A1525="Russia",E1525=2035),0.95,IF(AND(A1525="Russia",E1525=2050),0.93,IF(AND(A1525="China",E1525=2035),0.94,IF(AND(A1525="China",E1525=2050),0.92,IF(AND(A1525="India",E1525=2035),0.95,IF(AND(A1525="India",E1525=2050),0.92,IF(AND(A1525="Middle East",E1525=2035),0.94,IF(AND(A1525="Middle East",E1525=2050),0.9,IF(AND(A1525="Africa",E1525=2035),0.94,IF(AND(A1525="Africa",E1525=2050),0.91,IF(AND(A1525="Brazil",E1525=2035),0.95,IF(AND(A1525="Brazil",E1525=2050),0.92,""))))))))))))))))))</f>
        <v>*0.94</v>
      </c>
      <c r="H1525" s="0" t="s">
        <v>2376</v>
      </c>
      <c r="I1525" s="50" t="s">
        <v>35</v>
      </c>
      <c r="J1525" s="0" t="n">
        <v>2050</v>
      </c>
      <c r="K1525" s="48" t="str">
        <f aca="false">"*"&amp;IF(AND(A1525="EU",J1525=2035),0.95,IF(AND(A1525="EU",J1525=2050),0.93,IF(AND(A1525="USA",J1525=2035),0.96,IF(AND(A1525="USA",J1525=2050),0.94,IF(AND(A1525="Japan",J1525=2035),0.94,IF(AND(A1525="Japan",J1525=2050),0.92,IF(AND(A1525="Russia",J1525=2035),0.95,IF(AND(A1525="Russia",J1525=2050),0.93,IF(AND(A1525="China",J1525=2035),0.94,IF(AND(A1525="China",J1525=2050),0.92,IF(AND(A1525="India",J1525=2035),0.95,IF(AND(A1525="India",J1525=2050),0.92,IF(AND(A1525="Middle East",J1525=2035),0.94,IF(AND(A1525="Middle East",J1525=2050),0.9,IF(AND(A1525="Africa",J1525=2035),0.94,IF(AND(A1525="Africa",J1525=2050),0.91,IF(AND(A1525="Brazil",J1525=2035),0.95,IF(AND(A1525="Brazil",J1525=2050),0.92,""))))))))))))))))))</f>
        <v>*0.91</v>
      </c>
      <c r="P1525" s="41" t="s">
        <v>2376</v>
      </c>
      <c r="Q1525" s="52" t="s">
        <v>35</v>
      </c>
      <c r="R1525" s="41" t="n">
        <v>2035</v>
      </c>
      <c r="S1525" s="53" t="str">
        <f aca="false">"*"&amp;IF(AND(A1525="EU",R1525=2035),0.95,IF(AND(A1525="EU",R1525=2050),0.93,IF(AND(A1525="USA",R1525=2035),0.96,IF(AND(A1525="USA",R1525=2050),0.93,IF(AND(A1525="Japan",R1525=2035),0.94,IF(AND(A1525="Japan",R1525=2050),0.92,IF(AND(A1525="Russia",R1525=2035),0.95,IF(AND(A1525="Russia",R1525=2050),0.91,IF(AND(A1525="China",R1525=2035),0.93,IF(AND(A1525="China",R1525=2050),0.92,IF(AND(A1525="India",R1525=2035),0.94,IF(AND(A1525="India",R1525=2050),0.91,IF(AND(A1525="Middle East",R1525=2035),0.92,IF(AND(A1525="Middle East",R1525=2050),0.89,IF(AND(A1525="Africa",R1525=2035),0.93,IF(AND(A1525="Africa",R1525=2050),0.9,IF(AND(A1525="Brazil",R1525=2035),0.95,IF(AND(A1525="Brazil",R1525=2050),0.92,""))))))))))))))))))</f>
        <v>*0.93</v>
      </c>
      <c r="U1525" s="41" t="s">
        <v>2376</v>
      </c>
      <c r="V1525" s="52" t="s">
        <v>35</v>
      </c>
      <c r="W1525" s="41" t="n">
        <v>2050</v>
      </c>
      <c r="X1525" s="53" t="str">
        <f aca="false">"*"&amp;IF(AND(A1525="EU",W1525=2035),0.95,IF(AND(A1525="EU",W1525=2050),0.93,IF(AND(A1525="USA",W1525=2035),0.96,IF(AND(A1525="USA",W1525=2050),0.93,IF(AND(A1525="Japan",W1525=2035),0.94,IF(AND(A1525="Japan",W1525=2050),0.92,IF(AND(A1525="Russia",W1525=2035),0.95,IF(AND(A1525="Russia",W1525=2050),0.91,IF(AND(A1525="China",W1525=2035),0.93,IF(AND(A1525="China",W1525=2050),0.92,IF(AND(A1525="India",W1525=2035),0.94,IF(AND(A1525="India",W1525=2050),0.91,IF(AND(A1525="Middle East",W1525=2035),0.92,IF(AND(A1525="Middle East",W1525=2050),0.89,IF(AND(A1525="Africa",W1525=2035),0.93,IF(AND(A1525="Africa",W1525=2050),0.9,IF(AND(A1525="Brazil",W1525=2035),0.95,IF(AND(A1525="Brazil",W1525=2050),0.92,""))))))))))))))))))</f>
        <v>*0.9</v>
      </c>
      <c r="AC1525" s="0" t="s">
        <v>2376</v>
      </c>
      <c r="AD1525" s="50" t="s">
        <v>35</v>
      </c>
      <c r="AE1525" s="0" t="n">
        <v>2035</v>
      </c>
      <c r="AF1525" s="51" t="str">
        <f aca="false">"*"&amp;IF(AND(A1525="EU",AE1525=2035),0.93,IF(AND(A1525="EU",AE1525=2050),0.9,IF(AND(A1525="USA",AE1525=2035),0.92,IF(AND(A1525="USA",AE1525=2050),0.89,IF(AND(A1525="Japan",AE1525=2035),0.92,IF(AND(A1525="Japan",AE1525=2050),0.89,IF(AND(A1525="Russia",AE1525=2035),0.91,IF(AND(A1525="Russia",AE1525=2050),0.86,IF(AND(A1525="China",AE1525=2035),0.91,IF(AND(A1525="China",AE1525=2050),0.87,IF(AND(A1525="India",AE1525=2035),0.92,IF(AND(A1525="India",AE1525=2050),0.87,IF(AND(A1525="Middle East",AE1525=2035),0.89,IF(AND(A1525="Middle East",AE1525=2050),0.84,IF(AND(A1525="Africa",AE1525=2035),0.9,IF(AND(A1525="Africa",AE1525=2050),0.86,IF(AND(A1525="Brazil",AE1525=2035),0.93,IF(AND(A1525="Brazil",AE1525=2050),0.89,""))))))))))))))))))</f>
        <v>*0.9</v>
      </c>
      <c r="AG1525" s="51" t="str">
        <f aca="false">AG1524</f>
        <v>REZoning_Sol-Win</v>
      </c>
      <c r="AI1525" s="0" t="s">
        <v>2376</v>
      </c>
      <c r="AJ1525" s="50" t="s">
        <v>35</v>
      </c>
      <c r="AK1525" s="0" t="n">
        <v>2050</v>
      </c>
      <c r="AL1525" s="51" t="str">
        <f aca="false">"*"&amp;IF(AND(A1525="EU",AK1525=2035),0.93,IF(AND(A1525="EU",AK1525=2050),0.9,IF(AND(A1525="USA",AK1525=2035),0.92,IF(AND(A1525="USA",AK1525=2050),0.89,IF(AND(A1525="Japan",AK1525=2035),0.92,IF(AND(A1525="Japan",AK1525=2050),0.89,IF(AND(A1525="Russia",AK1525=2035),0.91,IF(AND(A1525="Russia",AK1525=2050),0.86,IF(AND(A1525="China",AK1525=2035),0.91,IF(AND(A1525="China",AK1525=2050),0.87,IF(AND(A1525="India",AK1525=2035),0.92,IF(AND(A1525="India",AK1525=2050),0.87,IF(AND(A1525="Middle East",AK1525=2035),0.89,IF(AND(A1525="Middle East",AK1525=2050),0.84,IF(AND(A1525="Africa",AK1525=2035),0.9,IF(AND(A1525="Africa",AK1525=2050),0.86,IF(AND(A1525="Brazil",AK1525=2035),0.93,IF(AND(A1525="Brazil",AK1525=2050),0.89,""))))))))))))))))))</f>
        <v>*0.86</v>
      </c>
      <c r="AM1525" s="51" t="str">
        <f aca="false">AM1524</f>
        <v>REZoning_Sol-Win</v>
      </c>
      <c r="AP1525" s="0" t="s">
        <v>2376</v>
      </c>
      <c r="AQ1525" s="0" t="s">
        <v>35</v>
      </c>
      <c r="AR1525" s="0" t="n">
        <v>2100</v>
      </c>
      <c r="AS1525" s="0" t="s">
        <v>860</v>
      </c>
      <c r="AT1525" s="0" t="s">
        <v>36</v>
      </c>
    </row>
    <row r="1526" customFormat="false" ht="28.5" hidden="false" customHeight="true" outlineLevel="0" collapsed="false">
      <c r="A1526" s="3" t="s">
        <v>43</v>
      </c>
      <c r="C1526" s="0" t="s">
        <v>2377</v>
      </c>
      <c r="D1526" s="50" t="s">
        <v>35</v>
      </c>
      <c r="E1526" s="0" t="n">
        <v>2035</v>
      </c>
      <c r="F1526" s="51" t="str">
        <f aca="false">"*"&amp;IF(AND(A1526="EU",E1526=2035),0.95,IF(AND(A1526="EU",E1526=2050),0.93,IF(AND(A1526="USA",E1526=2035),0.96,IF(AND(A1526="USA",E1526=2050),0.94,IF(AND(A1526="Japan",E1526=2035),0.94,IF(AND(A1526="Japan",E1526=2050),0.92,IF(AND(A1526="Russia",E1526=2035),0.95,IF(AND(A1526="Russia",E1526=2050),0.93,IF(AND(A1526="China",E1526=2035),0.94,IF(AND(A1526="China",E1526=2050),0.92,IF(AND(A1526="India",E1526=2035),0.95,IF(AND(A1526="India",E1526=2050),0.92,IF(AND(A1526="Middle East",E1526=2035),0.94,IF(AND(A1526="Middle East",E1526=2050),0.9,IF(AND(A1526="Africa",E1526=2035),0.94,IF(AND(A1526="Africa",E1526=2050),0.91,IF(AND(A1526="Brazil",E1526=2035),0.95,IF(AND(A1526="Brazil",E1526=2050),0.92,""))))))))))))))))))</f>
        <v>*0.94</v>
      </c>
      <c r="H1526" s="0" t="s">
        <v>2377</v>
      </c>
      <c r="I1526" s="50" t="s">
        <v>35</v>
      </c>
      <c r="J1526" s="0" t="n">
        <v>2050</v>
      </c>
      <c r="K1526" s="48" t="str">
        <f aca="false">"*"&amp;IF(AND(A1526="EU",J1526=2035),0.95,IF(AND(A1526="EU",J1526=2050),0.93,IF(AND(A1526="USA",J1526=2035),0.96,IF(AND(A1526="USA",J1526=2050),0.94,IF(AND(A1526="Japan",J1526=2035),0.94,IF(AND(A1526="Japan",J1526=2050),0.92,IF(AND(A1526="Russia",J1526=2035),0.95,IF(AND(A1526="Russia",J1526=2050),0.93,IF(AND(A1526="China",J1526=2035),0.94,IF(AND(A1526="China",J1526=2050),0.92,IF(AND(A1526="India",J1526=2035),0.95,IF(AND(A1526="India",J1526=2050),0.92,IF(AND(A1526="Middle East",J1526=2035),0.94,IF(AND(A1526="Middle East",J1526=2050),0.9,IF(AND(A1526="Africa",J1526=2035),0.94,IF(AND(A1526="Africa",J1526=2050),0.91,IF(AND(A1526="Brazil",J1526=2035),0.95,IF(AND(A1526="Brazil",J1526=2050),0.92,""))))))))))))))))))</f>
        <v>*0.91</v>
      </c>
      <c r="P1526" s="41" t="s">
        <v>2377</v>
      </c>
      <c r="Q1526" s="52" t="s">
        <v>35</v>
      </c>
      <c r="R1526" s="41" t="n">
        <v>2035</v>
      </c>
      <c r="S1526" s="53" t="str">
        <f aca="false">"*"&amp;IF(AND(A1526="EU",R1526=2035),0.95,IF(AND(A1526="EU",R1526=2050),0.93,IF(AND(A1526="USA",R1526=2035),0.96,IF(AND(A1526="USA",R1526=2050),0.93,IF(AND(A1526="Japan",R1526=2035),0.94,IF(AND(A1526="Japan",R1526=2050),0.92,IF(AND(A1526="Russia",R1526=2035),0.95,IF(AND(A1526="Russia",R1526=2050),0.91,IF(AND(A1526="China",R1526=2035),0.93,IF(AND(A1526="China",R1526=2050),0.92,IF(AND(A1526="India",R1526=2035),0.94,IF(AND(A1526="India",R1526=2050),0.91,IF(AND(A1526="Middle East",R1526=2035),0.92,IF(AND(A1526="Middle East",R1526=2050),0.89,IF(AND(A1526="Africa",R1526=2035),0.93,IF(AND(A1526="Africa",R1526=2050),0.9,IF(AND(A1526="Brazil",R1526=2035),0.95,IF(AND(A1526="Brazil",R1526=2050),0.92,""))))))))))))))))))</f>
        <v>*0.93</v>
      </c>
      <c r="U1526" s="41" t="s">
        <v>2377</v>
      </c>
      <c r="V1526" s="52" t="s">
        <v>35</v>
      </c>
      <c r="W1526" s="41" t="n">
        <v>2050</v>
      </c>
      <c r="X1526" s="53" t="str">
        <f aca="false">"*"&amp;IF(AND(A1526="EU",W1526=2035),0.95,IF(AND(A1526="EU",W1526=2050),0.93,IF(AND(A1526="USA",W1526=2035),0.96,IF(AND(A1526="USA",W1526=2050),0.93,IF(AND(A1526="Japan",W1526=2035),0.94,IF(AND(A1526="Japan",W1526=2050),0.92,IF(AND(A1526="Russia",W1526=2035),0.95,IF(AND(A1526="Russia",W1526=2050),0.91,IF(AND(A1526="China",W1526=2035),0.93,IF(AND(A1526="China",W1526=2050),0.92,IF(AND(A1526="India",W1526=2035),0.94,IF(AND(A1526="India",W1526=2050),0.91,IF(AND(A1526="Middle East",W1526=2035),0.92,IF(AND(A1526="Middle East",W1526=2050),0.89,IF(AND(A1526="Africa",W1526=2035),0.93,IF(AND(A1526="Africa",W1526=2050),0.9,IF(AND(A1526="Brazil",W1526=2035),0.95,IF(AND(A1526="Brazil",W1526=2050),0.92,""))))))))))))))))))</f>
        <v>*0.9</v>
      </c>
      <c r="AC1526" s="0" t="s">
        <v>2377</v>
      </c>
      <c r="AD1526" s="50" t="s">
        <v>35</v>
      </c>
      <c r="AE1526" s="0" t="n">
        <v>2035</v>
      </c>
      <c r="AF1526" s="51" t="str">
        <f aca="false">"*"&amp;IF(AND(A1526="EU",AE1526=2035),0.93,IF(AND(A1526="EU",AE1526=2050),0.9,IF(AND(A1526="USA",AE1526=2035),0.92,IF(AND(A1526="USA",AE1526=2050),0.89,IF(AND(A1526="Japan",AE1526=2035),0.92,IF(AND(A1526="Japan",AE1526=2050),0.89,IF(AND(A1526="Russia",AE1526=2035),0.91,IF(AND(A1526="Russia",AE1526=2050),0.86,IF(AND(A1526="China",AE1526=2035),0.91,IF(AND(A1526="China",AE1526=2050),0.87,IF(AND(A1526="India",AE1526=2035),0.92,IF(AND(A1526="India",AE1526=2050),0.87,IF(AND(A1526="Middle East",AE1526=2035),0.89,IF(AND(A1526="Middle East",AE1526=2050),0.84,IF(AND(A1526="Africa",AE1526=2035),0.9,IF(AND(A1526="Africa",AE1526=2050),0.86,IF(AND(A1526="Brazil",AE1526=2035),0.93,IF(AND(A1526="Brazil",AE1526=2050),0.89,""))))))))))))))))))</f>
        <v>*0.9</v>
      </c>
      <c r="AG1526" s="51" t="str">
        <f aca="false">AG1525</f>
        <v>REZoning_Sol-Win</v>
      </c>
      <c r="AI1526" s="0" t="s">
        <v>2377</v>
      </c>
      <c r="AJ1526" s="50" t="s">
        <v>35</v>
      </c>
      <c r="AK1526" s="0" t="n">
        <v>2050</v>
      </c>
      <c r="AL1526" s="51" t="str">
        <f aca="false">"*"&amp;IF(AND(A1526="EU",AK1526=2035),0.93,IF(AND(A1526="EU",AK1526=2050),0.9,IF(AND(A1526="USA",AK1526=2035),0.92,IF(AND(A1526="USA",AK1526=2050),0.89,IF(AND(A1526="Japan",AK1526=2035),0.92,IF(AND(A1526="Japan",AK1526=2050),0.89,IF(AND(A1526="Russia",AK1526=2035),0.91,IF(AND(A1526="Russia",AK1526=2050),0.86,IF(AND(A1526="China",AK1526=2035),0.91,IF(AND(A1526="China",AK1526=2050),0.87,IF(AND(A1526="India",AK1526=2035),0.92,IF(AND(A1526="India",AK1526=2050),0.87,IF(AND(A1526="Middle East",AK1526=2035),0.89,IF(AND(A1526="Middle East",AK1526=2050),0.84,IF(AND(A1526="Africa",AK1526=2035),0.9,IF(AND(A1526="Africa",AK1526=2050),0.86,IF(AND(A1526="Brazil",AK1526=2035),0.93,IF(AND(A1526="Brazil",AK1526=2050),0.89,""))))))))))))))))))</f>
        <v>*0.86</v>
      </c>
      <c r="AM1526" s="51" t="str">
        <f aca="false">AM1525</f>
        <v>REZoning_Sol-Win</v>
      </c>
      <c r="AP1526" s="0" t="s">
        <v>2377</v>
      </c>
      <c r="AQ1526" s="0" t="s">
        <v>35</v>
      </c>
      <c r="AR1526" s="0" t="n">
        <v>2100</v>
      </c>
      <c r="AS1526" s="0" t="s">
        <v>860</v>
      </c>
      <c r="AT1526" s="0" t="s">
        <v>36</v>
      </c>
    </row>
    <row r="1527" customFormat="false" ht="28.5" hidden="false" customHeight="true" outlineLevel="0" collapsed="false">
      <c r="A1527" s="3" t="s">
        <v>43</v>
      </c>
      <c r="C1527" s="0" t="s">
        <v>2378</v>
      </c>
      <c r="D1527" s="50" t="s">
        <v>35</v>
      </c>
      <c r="E1527" s="0" t="n">
        <v>2035</v>
      </c>
      <c r="F1527" s="51" t="str">
        <f aca="false">"*"&amp;IF(AND(A1527="EU",E1527=2035),0.95,IF(AND(A1527="EU",E1527=2050),0.93,IF(AND(A1527="USA",E1527=2035),0.96,IF(AND(A1527="USA",E1527=2050),0.94,IF(AND(A1527="Japan",E1527=2035),0.94,IF(AND(A1527="Japan",E1527=2050),0.92,IF(AND(A1527="Russia",E1527=2035),0.95,IF(AND(A1527="Russia",E1527=2050),0.93,IF(AND(A1527="China",E1527=2035),0.94,IF(AND(A1527="China",E1527=2050),0.92,IF(AND(A1527="India",E1527=2035),0.95,IF(AND(A1527="India",E1527=2050),0.92,IF(AND(A1527="Middle East",E1527=2035),0.94,IF(AND(A1527="Middle East",E1527=2050),0.9,IF(AND(A1527="Africa",E1527=2035),0.94,IF(AND(A1527="Africa",E1527=2050),0.91,IF(AND(A1527="Brazil",E1527=2035),0.95,IF(AND(A1527="Brazil",E1527=2050),0.92,""))))))))))))))))))</f>
        <v>*0.94</v>
      </c>
      <c r="H1527" s="0" t="s">
        <v>2378</v>
      </c>
      <c r="I1527" s="50" t="s">
        <v>35</v>
      </c>
      <c r="J1527" s="0" t="n">
        <v>2050</v>
      </c>
      <c r="K1527" s="48" t="str">
        <f aca="false">"*"&amp;IF(AND(A1527="EU",J1527=2035),0.95,IF(AND(A1527="EU",J1527=2050),0.93,IF(AND(A1527="USA",J1527=2035),0.96,IF(AND(A1527="USA",J1527=2050),0.94,IF(AND(A1527="Japan",J1527=2035),0.94,IF(AND(A1527="Japan",J1527=2050),0.92,IF(AND(A1527="Russia",J1527=2035),0.95,IF(AND(A1527="Russia",J1527=2050),0.93,IF(AND(A1527="China",J1527=2035),0.94,IF(AND(A1527="China",J1527=2050),0.92,IF(AND(A1527="India",J1527=2035),0.95,IF(AND(A1527="India",J1527=2050),0.92,IF(AND(A1527="Middle East",J1527=2035),0.94,IF(AND(A1527="Middle East",J1527=2050),0.9,IF(AND(A1527="Africa",J1527=2035),0.94,IF(AND(A1527="Africa",J1527=2050),0.91,IF(AND(A1527="Brazil",J1527=2035),0.95,IF(AND(A1527="Brazil",J1527=2050),0.92,""))))))))))))))))))</f>
        <v>*0.91</v>
      </c>
      <c r="P1527" s="41" t="s">
        <v>2378</v>
      </c>
      <c r="Q1527" s="52" t="s">
        <v>35</v>
      </c>
      <c r="R1527" s="41" t="n">
        <v>2035</v>
      </c>
      <c r="S1527" s="53" t="str">
        <f aca="false">"*"&amp;IF(AND(A1527="EU",R1527=2035),0.95,IF(AND(A1527="EU",R1527=2050),0.93,IF(AND(A1527="USA",R1527=2035),0.96,IF(AND(A1527="USA",R1527=2050),0.93,IF(AND(A1527="Japan",R1527=2035),0.94,IF(AND(A1527="Japan",R1527=2050),0.92,IF(AND(A1527="Russia",R1527=2035),0.95,IF(AND(A1527="Russia",R1527=2050),0.91,IF(AND(A1527="China",R1527=2035),0.93,IF(AND(A1527="China",R1527=2050),0.92,IF(AND(A1527="India",R1527=2035),0.94,IF(AND(A1527="India",R1527=2050),0.91,IF(AND(A1527="Middle East",R1527=2035),0.92,IF(AND(A1527="Middle East",R1527=2050),0.89,IF(AND(A1527="Africa",R1527=2035),0.93,IF(AND(A1527="Africa",R1527=2050),0.9,IF(AND(A1527="Brazil",R1527=2035),0.95,IF(AND(A1527="Brazil",R1527=2050),0.92,""))))))))))))))))))</f>
        <v>*0.93</v>
      </c>
      <c r="U1527" s="41" t="s">
        <v>2378</v>
      </c>
      <c r="V1527" s="52" t="s">
        <v>35</v>
      </c>
      <c r="W1527" s="41" t="n">
        <v>2050</v>
      </c>
      <c r="X1527" s="53" t="str">
        <f aca="false">"*"&amp;IF(AND(A1527="EU",W1527=2035),0.95,IF(AND(A1527="EU",W1527=2050),0.93,IF(AND(A1527="USA",W1527=2035),0.96,IF(AND(A1527="USA",W1527=2050),0.93,IF(AND(A1527="Japan",W1527=2035),0.94,IF(AND(A1527="Japan",W1527=2050),0.92,IF(AND(A1527="Russia",W1527=2035),0.95,IF(AND(A1527="Russia",W1527=2050),0.91,IF(AND(A1527="China",W1527=2035),0.93,IF(AND(A1527="China",W1527=2050),0.92,IF(AND(A1527="India",W1527=2035),0.94,IF(AND(A1527="India",W1527=2050),0.91,IF(AND(A1527="Middle East",W1527=2035),0.92,IF(AND(A1527="Middle East",W1527=2050),0.89,IF(AND(A1527="Africa",W1527=2035),0.93,IF(AND(A1527="Africa",W1527=2050),0.9,IF(AND(A1527="Brazil",W1527=2035),0.95,IF(AND(A1527="Brazil",W1527=2050),0.92,""))))))))))))))))))</f>
        <v>*0.9</v>
      </c>
      <c r="AC1527" s="0" t="s">
        <v>2378</v>
      </c>
      <c r="AD1527" s="50" t="s">
        <v>35</v>
      </c>
      <c r="AE1527" s="0" t="n">
        <v>2035</v>
      </c>
      <c r="AF1527" s="51" t="str">
        <f aca="false">"*"&amp;IF(AND(A1527="EU",AE1527=2035),0.93,IF(AND(A1527="EU",AE1527=2050),0.9,IF(AND(A1527="USA",AE1527=2035),0.92,IF(AND(A1527="USA",AE1527=2050),0.89,IF(AND(A1527="Japan",AE1527=2035),0.92,IF(AND(A1527="Japan",AE1527=2050),0.89,IF(AND(A1527="Russia",AE1527=2035),0.91,IF(AND(A1527="Russia",AE1527=2050),0.86,IF(AND(A1527="China",AE1527=2035),0.91,IF(AND(A1527="China",AE1527=2050),0.87,IF(AND(A1527="India",AE1527=2035),0.92,IF(AND(A1527="India",AE1527=2050),0.87,IF(AND(A1527="Middle East",AE1527=2035),0.89,IF(AND(A1527="Middle East",AE1527=2050),0.84,IF(AND(A1527="Africa",AE1527=2035),0.9,IF(AND(A1527="Africa",AE1527=2050),0.86,IF(AND(A1527="Brazil",AE1527=2035),0.93,IF(AND(A1527="Brazil",AE1527=2050),0.89,""))))))))))))))))))</f>
        <v>*0.9</v>
      </c>
      <c r="AG1527" s="51" t="str">
        <f aca="false">AG1526</f>
        <v>REZoning_Sol-Win</v>
      </c>
      <c r="AI1527" s="0" t="s">
        <v>2378</v>
      </c>
      <c r="AJ1527" s="50" t="s">
        <v>35</v>
      </c>
      <c r="AK1527" s="0" t="n">
        <v>2050</v>
      </c>
      <c r="AL1527" s="51" t="str">
        <f aca="false">"*"&amp;IF(AND(A1527="EU",AK1527=2035),0.93,IF(AND(A1527="EU",AK1527=2050),0.9,IF(AND(A1527="USA",AK1527=2035),0.92,IF(AND(A1527="USA",AK1527=2050),0.89,IF(AND(A1527="Japan",AK1527=2035),0.92,IF(AND(A1527="Japan",AK1527=2050),0.89,IF(AND(A1527="Russia",AK1527=2035),0.91,IF(AND(A1527="Russia",AK1527=2050),0.86,IF(AND(A1527="China",AK1527=2035),0.91,IF(AND(A1527="China",AK1527=2050),0.87,IF(AND(A1527="India",AK1527=2035),0.92,IF(AND(A1527="India",AK1527=2050),0.87,IF(AND(A1527="Middle East",AK1527=2035),0.89,IF(AND(A1527="Middle East",AK1527=2050),0.84,IF(AND(A1527="Africa",AK1527=2035),0.9,IF(AND(A1527="Africa",AK1527=2050),0.86,IF(AND(A1527="Brazil",AK1527=2035),0.93,IF(AND(A1527="Brazil",AK1527=2050),0.89,""))))))))))))))))))</f>
        <v>*0.86</v>
      </c>
      <c r="AM1527" s="51" t="str">
        <f aca="false">AM1526</f>
        <v>REZoning_Sol-Win</v>
      </c>
      <c r="AP1527" s="0" t="s">
        <v>2378</v>
      </c>
      <c r="AQ1527" s="0" t="s">
        <v>35</v>
      </c>
      <c r="AR1527" s="0" t="n">
        <v>2100</v>
      </c>
      <c r="AS1527" s="0" t="s">
        <v>860</v>
      </c>
      <c r="AT1527" s="0" t="s">
        <v>36</v>
      </c>
    </row>
    <row r="1528" customFormat="false" ht="28.5" hidden="false" customHeight="true" outlineLevel="0" collapsed="false">
      <c r="A1528" s="3" t="s">
        <v>43</v>
      </c>
      <c r="C1528" s="0" t="s">
        <v>2379</v>
      </c>
      <c r="D1528" s="50" t="s">
        <v>35</v>
      </c>
      <c r="E1528" s="0" t="n">
        <v>2035</v>
      </c>
      <c r="F1528" s="51" t="str">
        <f aca="false">"*"&amp;IF(AND(A1528="EU",E1528=2035),0.95,IF(AND(A1528="EU",E1528=2050),0.93,IF(AND(A1528="USA",E1528=2035),0.96,IF(AND(A1528="USA",E1528=2050),0.94,IF(AND(A1528="Japan",E1528=2035),0.94,IF(AND(A1528="Japan",E1528=2050),0.92,IF(AND(A1528="Russia",E1528=2035),0.95,IF(AND(A1528="Russia",E1528=2050),0.93,IF(AND(A1528="China",E1528=2035),0.94,IF(AND(A1528="China",E1528=2050),0.92,IF(AND(A1528="India",E1528=2035),0.95,IF(AND(A1528="India",E1528=2050),0.92,IF(AND(A1528="Middle East",E1528=2035),0.94,IF(AND(A1528="Middle East",E1528=2050),0.9,IF(AND(A1528="Africa",E1528=2035),0.94,IF(AND(A1528="Africa",E1528=2050),0.91,IF(AND(A1528="Brazil",E1528=2035),0.95,IF(AND(A1528="Brazil",E1528=2050),0.92,""))))))))))))))))))</f>
        <v>*0.94</v>
      </c>
      <c r="H1528" s="0" t="s">
        <v>2379</v>
      </c>
      <c r="I1528" s="50" t="s">
        <v>35</v>
      </c>
      <c r="J1528" s="0" t="n">
        <v>2050</v>
      </c>
      <c r="K1528" s="48" t="str">
        <f aca="false">"*"&amp;IF(AND(A1528="EU",J1528=2035),0.95,IF(AND(A1528="EU",J1528=2050),0.93,IF(AND(A1528="USA",J1528=2035),0.96,IF(AND(A1528="USA",J1528=2050),0.94,IF(AND(A1528="Japan",J1528=2035),0.94,IF(AND(A1528="Japan",J1528=2050),0.92,IF(AND(A1528="Russia",J1528=2035),0.95,IF(AND(A1528="Russia",J1528=2050),0.93,IF(AND(A1528="China",J1528=2035),0.94,IF(AND(A1528="China",J1528=2050),0.92,IF(AND(A1528="India",J1528=2035),0.95,IF(AND(A1528="India",J1528=2050),0.92,IF(AND(A1528="Middle East",J1528=2035),0.94,IF(AND(A1528="Middle East",J1528=2050),0.9,IF(AND(A1528="Africa",J1528=2035),0.94,IF(AND(A1528="Africa",J1528=2050),0.91,IF(AND(A1528="Brazil",J1528=2035),0.95,IF(AND(A1528="Brazil",J1528=2050),0.92,""))))))))))))))))))</f>
        <v>*0.91</v>
      </c>
      <c r="P1528" s="41" t="s">
        <v>2379</v>
      </c>
      <c r="Q1528" s="52" t="s">
        <v>35</v>
      </c>
      <c r="R1528" s="41" t="n">
        <v>2035</v>
      </c>
      <c r="S1528" s="53" t="str">
        <f aca="false">"*"&amp;IF(AND(A1528="EU",R1528=2035),0.95,IF(AND(A1528="EU",R1528=2050),0.93,IF(AND(A1528="USA",R1528=2035),0.96,IF(AND(A1528="USA",R1528=2050),0.93,IF(AND(A1528="Japan",R1528=2035),0.94,IF(AND(A1528="Japan",R1528=2050),0.92,IF(AND(A1528="Russia",R1528=2035),0.95,IF(AND(A1528="Russia",R1528=2050),0.91,IF(AND(A1528="China",R1528=2035),0.93,IF(AND(A1528="China",R1528=2050),0.92,IF(AND(A1528="India",R1528=2035),0.94,IF(AND(A1528="India",R1528=2050),0.91,IF(AND(A1528="Middle East",R1528=2035),0.92,IF(AND(A1528="Middle East",R1528=2050),0.89,IF(AND(A1528="Africa",R1528=2035),0.93,IF(AND(A1528="Africa",R1528=2050),0.9,IF(AND(A1528="Brazil",R1528=2035),0.95,IF(AND(A1528="Brazil",R1528=2050),0.92,""))))))))))))))))))</f>
        <v>*0.93</v>
      </c>
      <c r="U1528" s="41" t="s">
        <v>2379</v>
      </c>
      <c r="V1528" s="52" t="s">
        <v>35</v>
      </c>
      <c r="W1528" s="41" t="n">
        <v>2050</v>
      </c>
      <c r="X1528" s="53" t="str">
        <f aca="false">"*"&amp;IF(AND(A1528="EU",W1528=2035),0.95,IF(AND(A1528="EU",W1528=2050),0.93,IF(AND(A1528="USA",W1528=2035),0.96,IF(AND(A1528="USA",W1528=2050),0.93,IF(AND(A1528="Japan",W1528=2035),0.94,IF(AND(A1528="Japan",W1528=2050),0.92,IF(AND(A1528="Russia",W1528=2035),0.95,IF(AND(A1528="Russia",W1528=2050),0.91,IF(AND(A1528="China",W1528=2035),0.93,IF(AND(A1528="China",W1528=2050),0.92,IF(AND(A1528="India",W1528=2035),0.94,IF(AND(A1528="India",W1528=2050),0.91,IF(AND(A1528="Middle East",W1528=2035),0.92,IF(AND(A1528="Middle East",W1528=2050),0.89,IF(AND(A1528="Africa",W1528=2035),0.93,IF(AND(A1528="Africa",W1528=2050),0.9,IF(AND(A1528="Brazil",W1528=2035),0.95,IF(AND(A1528="Brazil",W1528=2050),0.92,""))))))))))))))))))</f>
        <v>*0.9</v>
      </c>
      <c r="AC1528" s="0" t="s">
        <v>2379</v>
      </c>
      <c r="AD1528" s="50" t="s">
        <v>35</v>
      </c>
      <c r="AE1528" s="0" t="n">
        <v>2035</v>
      </c>
      <c r="AF1528" s="51" t="str">
        <f aca="false">"*"&amp;IF(AND(A1528="EU",AE1528=2035),0.93,IF(AND(A1528="EU",AE1528=2050),0.9,IF(AND(A1528="USA",AE1528=2035),0.92,IF(AND(A1528="USA",AE1528=2050),0.89,IF(AND(A1528="Japan",AE1528=2035),0.92,IF(AND(A1528="Japan",AE1528=2050),0.89,IF(AND(A1528="Russia",AE1528=2035),0.91,IF(AND(A1528="Russia",AE1528=2050),0.86,IF(AND(A1528="China",AE1528=2035),0.91,IF(AND(A1528="China",AE1528=2050),0.87,IF(AND(A1528="India",AE1528=2035),0.92,IF(AND(A1528="India",AE1528=2050),0.87,IF(AND(A1528="Middle East",AE1528=2035),0.89,IF(AND(A1528="Middle East",AE1528=2050),0.84,IF(AND(A1528="Africa",AE1528=2035),0.9,IF(AND(A1528="Africa",AE1528=2050),0.86,IF(AND(A1528="Brazil",AE1528=2035),0.93,IF(AND(A1528="Brazil",AE1528=2050),0.89,""))))))))))))))))))</f>
        <v>*0.9</v>
      </c>
      <c r="AG1528" s="51" t="str">
        <f aca="false">AG1527</f>
        <v>REZoning_Sol-Win</v>
      </c>
      <c r="AI1528" s="0" t="s">
        <v>2379</v>
      </c>
      <c r="AJ1528" s="50" t="s">
        <v>35</v>
      </c>
      <c r="AK1528" s="0" t="n">
        <v>2050</v>
      </c>
      <c r="AL1528" s="51" t="str">
        <f aca="false">"*"&amp;IF(AND(A1528="EU",AK1528=2035),0.93,IF(AND(A1528="EU",AK1528=2050),0.9,IF(AND(A1528="USA",AK1528=2035),0.92,IF(AND(A1528="USA",AK1528=2050),0.89,IF(AND(A1528="Japan",AK1528=2035),0.92,IF(AND(A1528="Japan",AK1528=2050),0.89,IF(AND(A1528="Russia",AK1528=2035),0.91,IF(AND(A1528="Russia",AK1528=2050),0.86,IF(AND(A1528="China",AK1528=2035),0.91,IF(AND(A1528="China",AK1528=2050),0.87,IF(AND(A1528="India",AK1528=2035),0.92,IF(AND(A1528="India",AK1528=2050),0.87,IF(AND(A1528="Middle East",AK1528=2035),0.89,IF(AND(A1528="Middle East",AK1528=2050),0.84,IF(AND(A1528="Africa",AK1528=2035),0.9,IF(AND(A1528="Africa",AK1528=2050),0.86,IF(AND(A1528="Brazil",AK1528=2035),0.93,IF(AND(A1528="Brazil",AK1528=2050),0.89,""))))))))))))))))))</f>
        <v>*0.86</v>
      </c>
      <c r="AM1528" s="51" t="str">
        <f aca="false">AM1527</f>
        <v>REZoning_Sol-Win</v>
      </c>
      <c r="AP1528" s="0" t="s">
        <v>2379</v>
      </c>
      <c r="AQ1528" s="0" t="s">
        <v>35</v>
      </c>
      <c r="AR1528" s="0" t="n">
        <v>2100</v>
      </c>
      <c r="AS1528" s="0" t="s">
        <v>860</v>
      </c>
      <c r="AT1528" s="0" t="s">
        <v>36</v>
      </c>
    </row>
    <row r="1529" customFormat="false" ht="28.5" hidden="false" customHeight="true" outlineLevel="0" collapsed="false">
      <c r="A1529" s="3" t="s">
        <v>43</v>
      </c>
      <c r="C1529" s="0" t="s">
        <v>2380</v>
      </c>
      <c r="D1529" s="50" t="s">
        <v>35</v>
      </c>
      <c r="E1529" s="0" t="n">
        <v>2035</v>
      </c>
      <c r="F1529" s="51" t="str">
        <f aca="false">"*"&amp;IF(AND(A1529="EU",E1529=2035),0.95,IF(AND(A1529="EU",E1529=2050),0.93,IF(AND(A1529="USA",E1529=2035),0.96,IF(AND(A1529="USA",E1529=2050),0.94,IF(AND(A1529="Japan",E1529=2035),0.94,IF(AND(A1529="Japan",E1529=2050),0.92,IF(AND(A1529="Russia",E1529=2035),0.95,IF(AND(A1529="Russia",E1529=2050),0.93,IF(AND(A1529="China",E1529=2035),0.94,IF(AND(A1529="China",E1529=2050),0.92,IF(AND(A1529="India",E1529=2035),0.95,IF(AND(A1529="India",E1529=2050),0.92,IF(AND(A1529="Middle East",E1529=2035),0.94,IF(AND(A1529="Middle East",E1529=2050),0.9,IF(AND(A1529="Africa",E1529=2035),0.94,IF(AND(A1529="Africa",E1529=2050),0.91,IF(AND(A1529="Brazil",E1529=2035),0.95,IF(AND(A1529="Brazil",E1529=2050),0.92,""))))))))))))))))))</f>
        <v>*0.94</v>
      </c>
      <c r="H1529" s="0" t="s">
        <v>2380</v>
      </c>
      <c r="I1529" s="50" t="s">
        <v>35</v>
      </c>
      <c r="J1529" s="0" t="n">
        <v>2050</v>
      </c>
      <c r="K1529" s="48" t="str">
        <f aca="false">"*"&amp;IF(AND(A1529="EU",J1529=2035),0.95,IF(AND(A1529="EU",J1529=2050),0.93,IF(AND(A1529="USA",J1529=2035),0.96,IF(AND(A1529="USA",J1529=2050),0.94,IF(AND(A1529="Japan",J1529=2035),0.94,IF(AND(A1529="Japan",J1529=2050),0.92,IF(AND(A1529="Russia",J1529=2035),0.95,IF(AND(A1529="Russia",J1529=2050),0.93,IF(AND(A1529="China",J1529=2035),0.94,IF(AND(A1529="China",J1529=2050),0.92,IF(AND(A1529="India",J1529=2035),0.95,IF(AND(A1529="India",J1529=2050),0.92,IF(AND(A1529="Middle East",J1529=2035),0.94,IF(AND(A1529="Middle East",J1529=2050),0.9,IF(AND(A1529="Africa",J1529=2035),0.94,IF(AND(A1529="Africa",J1529=2050),0.91,IF(AND(A1529="Brazil",J1529=2035),0.95,IF(AND(A1529="Brazil",J1529=2050),0.92,""))))))))))))))))))</f>
        <v>*0.91</v>
      </c>
      <c r="P1529" s="41" t="s">
        <v>2380</v>
      </c>
      <c r="Q1529" s="52" t="s">
        <v>35</v>
      </c>
      <c r="R1529" s="41" t="n">
        <v>2035</v>
      </c>
      <c r="S1529" s="53" t="str">
        <f aca="false">"*"&amp;IF(AND(A1529="EU",R1529=2035),0.95,IF(AND(A1529="EU",R1529=2050),0.93,IF(AND(A1529="USA",R1529=2035),0.96,IF(AND(A1529="USA",R1529=2050),0.93,IF(AND(A1529="Japan",R1529=2035),0.94,IF(AND(A1529="Japan",R1529=2050),0.92,IF(AND(A1529="Russia",R1529=2035),0.95,IF(AND(A1529="Russia",R1529=2050),0.91,IF(AND(A1529="China",R1529=2035),0.93,IF(AND(A1529="China",R1529=2050),0.92,IF(AND(A1529="India",R1529=2035),0.94,IF(AND(A1529="India",R1529=2050),0.91,IF(AND(A1529="Middle East",R1529=2035),0.92,IF(AND(A1529="Middle East",R1529=2050),0.89,IF(AND(A1529="Africa",R1529=2035),0.93,IF(AND(A1529="Africa",R1529=2050),0.9,IF(AND(A1529="Brazil",R1529=2035),0.95,IF(AND(A1529="Brazil",R1529=2050),0.92,""))))))))))))))))))</f>
        <v>*0.93</v>
      </c>
      <c r="U1529" s="41" t="s">
        <v>2380</v>
      </c>
      <c r="V1529" s="52" t="s">
        <v>35</v>
      </c>
      <c r="W1529" s="41" t="n">
        <v>2050</v>
      </c>
      <c r="X1529" s="53" t="str">
        <f aca="false">"*"&amp;IF(AND(A1529="EU",W1529=2035),0.95,IF(AND(A1529="EU",W1529=2050),0.93,IF(AND(A1529="USA",W1529=2035),0.96,IF(AND(A1529="USA",W1529=2050),0.93,IF(AND(A1529="Japan",W1529=2035),0.94,IF(AND(A1529="Japan",W1529=2050),0.92,IF(AND(A1529="Russia",W1529=2035),0.95,IF(AND(A1529="Russia",W1529=2050),0.91,IF(AND(A1529="China",W1529=2035),0.93,IF(AND(A1529="China",W1529=2050),0.92,IF(AND(A1529="India",W1529=2035),0.94,IF(AND(A1529="India",W1529=2050),0.91,IF(AND(A1529="Middle East",W1529=2035),0.92,IF(AND(A1529="Middle East",W1529=2050),0.89,IF(AND(A1529="Africa",W1529=2035),0.93,IF(AND(A1529="Africa",W1529=2050),0.9,IF(AND(A1529="Brazil",W1529=2035),0.95,IF(AND(A1529="Brazil",W1529=2050),0.92,""))))))))))))))))))</f>
        <v>*0.9</v>
      </c>
      <c r="AC1529" s="0" t="s">
        <v>2380</v>
      </c>
      <c r="AD1529" s="50" t="s">
        <v>35</v>
      </c>
      <c r="AE1529" s="0" t="n">
        <v>2035</v>
      </c>
      <c r="AF1529" s="51" t="str">
        <f aca="false">"*"&amp;IF(AND(A1529="EU",AE1529=2035),0.93,IF(AND(A1529="EU",AE1529=2050),0.9,IF(AND(A1529="USA",AE1529=2035),0.92,IF(AND(A1529="USA",AE1529=2050),0.89,IF(AND(A1529="Japan",AE1529=2035),0.92,IF(AND(A1529="Japan",AE1529=2050),0.89,IF(AND(A1529="Russia",AE1529=2035),0.91,IF(AND(A1529="Russia",AE1529=2050),0.86,IF(AND(A1529="China",AE1529=2035),0.91,IF(AND(A1529="China",AE1529=2050),0.87,IF(AND(A1529="India",AE1529=2035),0.92,IF(AND(A1529="India",AE1529=2050),0.87,IF(AND(A1529="Middle East",AE1529=2035),0.89,IF(AND(A1529="Middle East",AE1529=2050),0.84,IF(AND(A1529="Africa",AE1529=2035),0.9,IF(AND(A1529="Africa",AE1529=2050),0.86,IF(AND(A1529="Brazil",AE1529=2035),0.93,IF(AND(A1529="Brazil",AE1529=2050),0.89,""))))))))))))))))))</f>
        <v>*0.9</v>
      </c>
      <c r="AG1529" s="51" t="str">
        <f aca="false">AG1528</f>
        <v>REZoning_Sol-Win</v>
      </c>
      <c r="AI1529" s="0" t="s">
        <v>2380</v>
      </c>
      <c r="AJ1529" s="50" t="s">
        <v>35</v>
      </c>
      <c r="AK1529" s="0" t="n">
        <v>2050</v>
      </c>
      <c r="AL1529" s="51" t="str">
        <f aca="false">"*"&amp;IF(AND(A1529="EU",AK1529=2035),0.93,IF(AND(A1529="EU",AK1529=2050),0.9,IF(AND(A1529="USA",AK1529=2035),0.92,IF(AND(A1529="USA",AK1529=2050),0.89,IF(AND(A1529="Japan",AK1529=2035),0.92,IF(AND(A1529="Japan",AK1529=2050),0.89,IF(AND(A1529="Russia",AK1529=2035),0.91,IF(AND(A1529="Russia",AK1529=2050),0.86,IF(AND(A1529="China",AK1529=2035),0.91,IF(AND(A1529="China",AK1529=2050),0.87,IF(AND(A1529="India",AK1529=2035),0.92,IF(AND(A1529="India",AK1529=2050),0.87,IF(AND(A1529="Middle East",AK1529=2035),0.89,IF(AND(A1529="Middle East",AK1529=2050),0.84,IF(AND(A1529="Africa",AK1529=2035),0.9,IF(AND(A1529="Africa",AK1529=2050),0.86,IF(AND(A1529="Brazil",AK1529=2035),0.93,IF(AND(A1529="Brazil",AK1529=2050),0.89,""))))))))))))))))))</f>
        <v>*0.86</v>
      </c>
      <c r="AM1529" s="51" t="str">
        <f aca="false">AM1528</f>
        <v>REZoning_Sol-Win</v>
      </c>
      <c r="AP1529" s="0" t="s">
        <v>2380</v>
      </c>
      <c r="AQ1529" s="0" t="s">
        <v>35</v>
      </c>
      <c r="AR1529" s="0" t="n">
        <v>2100</v>
      </c>
      <c r="AS1529" s="0" t="s">
        <v>860</v>
      </c>
      <c r="AT1529" s="0" t="s">
        <v>36</v>
      </c>
    </row>
    <row r="1530" customFormat="false" ht="28.5" hidden="false" customHeight="true" outlineLevel="0" collapsed="false">
      <c r="A1530" s="3" t="s">
        <v>43</v>
      </c>
      <c r="C1530" s="0" t="s">
        <v>2381</v>
      </c>
      <c r="D1530" s="50" t="s">
        <v>35</v>
      </c>
      <c r="E1530" s="0" t="n">
        <v>2035</v>
      </c>
      <c r="F1530" s="51" t="str">
        <f aca="false">"*"&amp;IF(AND(A1530="EU",E1530=2035),0.95,IF(AND(A1530="EU",E1530=2050),0.93,IF(AND(A1530="USA",E1530=2035),0.96,IF(AND(A1530="USA",E1530=2050),0.94,IF(AND(A1530="Japan",E1530=2035),0.94,IF(AND(A1530="Japan",E1530=2050),0.92,IF(AND(A1530="Russia",E1530=2035),0.95,IF(AND(A1530="Russia",E1530=2050),0.93,IF(AND(A1530="China",E1530=2035),0.94,IF(AND(A1530="China",E1530=2050),0.92,IF(AND(A1530="India",E1530=2035),0.95,IF(AND(A1530="India",E1530=2050),0.92,IF(AND(A1530="Middle East",E1530=2035),0.94,IF(AND(A1530="Middle East",E1530=2050),0.9,IF(AND(A1530="Africa",E1530=2035),0.94,IF(AND(A1530="Africa",E1530=2050),0.91,IF(AND(A1530="Brazil",E1530=2035),0.95,IF(AND(A1530="Brazil",E1530=2050),0.92,""))))))))))))))))))</f>
        <v>*0.94</v>
      </c>
      <c r="H1530" s="0" t="s">
        <v>2381</v>
      </c>
      <c r="I1530" s="50" t="s">
        <v>35</v>
      </c>
      <c r="J1530" s="0" t="n">
        <v>2050</v>
      </c>
      <c r="K1530" s="48" t="str">
        <f aca="false">"*"&amp;IF(AND(A1530="EU",J1530=2035),0.95,IF(AND(A1530="EU",J1530=2050),0.93,IF(AND(A1530="USA",J1530=2035),0.96,IF(AND(A1530="USA",J1530=2050),0.94,IF(AND(A1530="Japan",J1530=2035),0.94,IF(AND(A1530="Japan",J1530=2050),0.92,IF(AND(A1530="Russia",J1530=2035),0.95,IF(AND(A1530="Russia",J1530=2050),0.93,IF(AND(A1530="China",J1530=2035),0.94,IF(AND(A1530="China",J1530=2050),0.92,IF(AND(A1530="India",J1530=2035),0.95,IF(AND(A1530="India",J1530=2050),0.92,IF(AND(A1530="Middle East",J1530=2035),0.94,IF(AND(A1530="Middle East",J1530=2050),0.9,IF(AND(A1530="Africa",J1530=2035),0.94,IF(AND(A1530="Africa",J1530=2050),0.91,IF(AND(A1530="Brazil",J1530=2035),0.95,IF(AND(A1530="Brazil",J1530=2050),0.92,""))))))))))))))))))</f>
        <v>*0.91</v>
      </c>
      <c r="P1530" s="41" t="s">
        <v>2381</v>
      </c>
      <c r="Q1530" s="52" t="s">
        <v>35</v>
      </c>
      <c r="R1530" s="41" t="n">
        <v>2035</v>
      </c>
      <c r="S1530" s="53" t="str">
        <f aca="false">"*"&amp;IF(AND(A1530="EU",R1530=2035),0.95,IF(AND(A1530="EU",R1530=2050),0.93,IF(AND(A1530="USA",R1530=2035),0.96,IF(AND(A1530="USA",R1530=2050),0.93,IF(AND(A1530="Japan",R1530=2035),0.94,IF(AND(A1530="Japan",R1530=2050),0.92,IF(AND(A1530="Russia",R1530=2035),0.95,IF(AND(A1530="Russia",R1530=2050),0.91,IF(AND(A1530="China",R1530=2035),0.93,IF(AND(A1530="China",R1530=2050),0.92,IF(AND(A1530="India",R1530=2035),0.94,IF(AND(A1530="India",R1530=2050),0.91,IF(AND(A1530="Middle East",R1530=2035),0.92,IF(AND(A1530="Middle East",R1530=2050),0.89,IF(AND(A1530="Africa",R1530=2035),0.93,IF(AND(A1530="Africa",R1530=2050),0.9,IF(AND(A1530="Brazil",R1530=2035),0.95,IF(AND(A1530="Brazil",R1530=2050),0.92,""))))))))))))))))))</f>
        <v>*0.93</v>
      </c>
      <c r="U1530" s="41" t="s">
        <v>2381</v>
      </c>
      <c r="V1530" s="52" t="s">
        <v>35</v>
      </c>
      <c r="W1530" s="41" t="n">
        <v>2050</v>
      </c>
      <c r="X1530" s="53" t="str">
        <f aca="false">"*"&amp;IF(AND(A1530="EU",W1530=2035),0.95,IF(AND(A1530="EU",W1530=2050),0.93,IF(AND(A1530="USA",W1530=2035),0.96,IF(AND(A1530="USA",W1530=2050),0.93,IF(AND(A1530="Japan",W1530=2035),0.94,IF(AND(A1530="Japan",W1530=2050),0.92,IF(AND(A1530="Russia",W1530=2035),0.95,IF(AND(A1530="Russia",W1530=2050),0.91,IF(AND(A1530="China",W1530=2035),0.93,IF(AND(A1530="China",W1530=2050),0.92,IF(AND(A1530="India",W1530=2035),0.94,IF(AND(A1530="India",W1530=2050),0.91,IF(AND(A1530="Middle East",W1530=2035),0.92,IF(AND(A1530="Middle East",W1530=2050),0.89,IF(AND(A1530="Africa",W1530=2035),0.93,IF(AND(A1530="Africa",W1530=2050),0.9,IF(AND(A1530="Brazil",W1530=2035),0.95,IF(AND(A1530="Brazil",W1530=2050),0.92,""))))))))))))))))))</f>
        <v>*0.9</v>
      </c>
      <c r="AC1530" s="0" t="s">
        <v>2381</v>
      </c>
      <c r="AD1530" s="50" t="s">
        <v>35</v>
      </c>
      <c r="AE1530" s="0" t="n">
        <v>2035</v>
      </c>
      <c r="AF1530" s="51" t="str">
        <f aca="false">"*"&amp;IF(AND(A1530="EU",AE1530=2035),0.93,IF(AND(A1530="EU",AE1530=2050),0.9,IF(AND(A1530="USA",AE1530=2035),0.92,IF(AND(A1530="USA",AE1530=2050),0.89,IF(AND(A1530="Japan",AE1530=2035),0.92,IF(AND(A1530="Japan",AE1530=2050),0.89,IF(AND(A1530="Russia",AE1530=2035),0.91,IF(AND(A1530="Russia",AE1530=2050),0.86,IF(AND(A1530="China",AE1530=2035),0.91,IF(AND(A1530="China",AE1530=2050),0.87,IF(AND(A1530="India",AE1530=2035),0.92,IF(AND(A1530="India",AE1530=2050),0.87,IF(AND(A1530="Middle East",AE1530=2035),0.89,IF(AND(A1530="Middle East",AE1530=2050),0.84,IF(AND(A1530="Africa",AE1530=2035),0.9,IF(AND(A1530="Africa",AE1530=2050),0.86,IF(AND(A1530="Brazil",AE1530=2035),0.93,IF(AND(A1530="Brazil",AE1530=2050),0.89,""))))))))))))))))))</f>
        <v>*0.9</v>
      </c>
      <c r="AG1530" s="51" t="str">
        <f aca="false">AG1529</f>
        <v>REZoning_Sol-Win</v>
      </c>
      <c r="AI1530" s="0" t="s">
        <v>2381</v>
      </c>
      <c r="AJ1530" s="50" t="s">
        <v>35</v>
      </c>
      <c r="AK1530" s="0" t="n">
        <v>2050</v>
      </c>
      <c r="AL1530" s="51" t="str">
        <f aca="false">"*"&amp;IF(AND(A1530="EU",AK1530=2035),0.93,IF(AND(A1530="EU",AK1530=2050),0.9,IF(AND(A1530="USA",AK1530=2035),0.92,IF(AND(A1530="USA",AK1530=2050),0.89,IF(AND(A1530="Japan",AK1530=2035),0.92,IF(AND(A1530="Japan",AK1530=2050),0.89,IF(AND(A1530="Russia",AK1530=2035),0.91,IF(AND(A1530="Russia",AK1530=2050),0.86,IF(AND(A1530="China",AK1530=2035),0.91,IF(AND(A1530="China",AK1530=2050),0.87,IF(AND(A1530="India",AK1530=2035),0.92,IF(AND(A1530="India",AK1530=2050),0.87,IF(AND(A1530="Middle East",AK1530=2035),0.89,IF(AND(A1530="Middle East",AK1530=2050),0.84,IF(AND(A1530="Africa",AK1530=2035),0.9,IF(AND(A1530="Africa",AK1530=2050),0.86,IF(AND(A1530="Brazil",AK1530=2035),0.93,IF(AND(A1530="Brazil",AK1530=2050),0.89,""))))))))))))))))))</f>
        <v>*0.86</v>
      </c>
      <c r="AM1530" s="51" t="str">
        <f aca="false">AM1529</f>
        <v>REZoning_Sol-Win</v>
      </c>
      <c r="AP1530" s="0" t="s">
        <v>2381</v>
      </c>
      <c r="AQ1530" s="0" t="s">
        <v>35</v>
      </c>
      <c r="AR1530" s="0" t="n">
        <v>2100</v>
      </c>
      <c r="AS1530" s="0" t="s">
        <v>860</v>
      </c>
      <c r="AT1530" s="0" t="s">
        <v>36</v>
      </c>
    </row>
    <row r="1531" customFormat="false" ht="28.5" hidden="false" customHeight="true" outlineLevel="0" collapsed="false">
      <c r="A1531" s="3" t="s">
        <v>43</v>
      </c>
      <c r="C1531" s="0" t="s">
        <v>2382</v>
      </c>
      <c r="D1531" s="50" t="s">
        <v>35</v>
      </c>
      <c r="E1531" s="0" t="n">
        <v>2035</v>
      </c>
      <c r="F1531" s="51" t="str">
        <f aca="false">"*"&amp;IF(AND(A1531="EU",E1531=2035),0.95,IF(AND(A1531="EU",E1531=2050),0.93,IF(AND(A1531="USA",E1531=2035),0.96,IF(AND(A1531="USA",E1531=2050),0.94,IF(AND(A1531="Japan",E1531=2035),0.94,IF(AND(A1531="Japan",E1531=2050),0.92,IF(AND(A1531="Russia",E1531=2035),0.95,IF(AND(A1531="Russia",E1531=2050),0.93,IF(AND(A1531="China",E1531=2035),0.94,IF(AND(A1531="China",E1531=2050),0.92,IF(AND(A1531="India",E1531=2035),0.95,IF(AND(A1531="India",E1531=2050),0.92,IF(AND(A1531="Middle East",E1531=2035),0.94,IF(AND(A1531="Middle East",E1531=2050),0.9,IF(AND(A1531="Africa",E1531=2035),0.94,IF(AND(A1531="Africa",E1531=2050),0.91,IF(AND(A1531="Brazil",E1531=2035),0.95,IF(AND(A1531="Brazil",E1531=2050),0.92,""))))))))))))))))))</f>
        <v>*0.94</v>
      </c>
      <c r="H1531" s="0" t="s">
        <v>2382</v>
      </c>
      <c r="I1531" s="50" t="s">
        <v>35</v>
      </c>
      <c r="J1531" s="0" t="n">
        <v>2050</v>
      </c>
      <c r="K1531" s="48" t="str">
        <f aca="false">"*"&amp;IF(AND(A1531="EU",J1531=2035),0.95,IF(AND(A1531="EU",J1531=2050),0.93,IF(AND(A1531="USA",J1531=2035),0.96,IF(AND(A1531="USA",J1531=2050),0.94,IF(AND(A1531="Japan",J1531=2035),0.94,IF(AND(A1531="Japan",J1531=2050),0.92,IF(AND(A1531="Russia",J1531=2035),0.95,IF(AND(A1531="Russia",J1531=2050),0.93,IF(AND(A1531="China",J1531=2035),0.94,IF(AND(A1531="China",J1531=2050),0.92,IF(AND(A1531="India",J1531=2035),0.95,IF(AND(A1531="India",J1531=2050),0.92,IF(AND(A1531="Middle East",J1531=2035),0.94,IF(AND(A1531="Middle East",J1531=2050),0.9,IF(AND(A1531="Africa",J1531=2035),0.94,IF(AND(A1531="Africa",J1531=2050),0.91,IF(AND(A1531="Brazil",J1531=2035),0.95,IF(AND(A1531="Brazil",J1531=2050),0.92,""))))))))))))))))))</f>
        <v>*0.91</v>
      </c>
      <c r="P1531" s="41" t="s">
        <v>2382</v>
      </c>
      <c r="Q1531" s="52" t="s">
        <v>35</v>
      </c>
      <c r="R1531" s="41" t="n">
        <v>2035</v>
      </c>
      <c r="S1531" s="53" t="str">
        <f aca="false">"*"&amp;IF(AND(A1531="EU",R1531=2035),0.95,IF(AND(A1531="EU",R1531=2050),0.93,IF(AND(A1531="USA",R1531=2035),0.96,IF(AND(A1531="USA",R1531=2050),0.93,IF(AND(A1531="Japan",R1531=2035),0.94,IF(AND(A1531="Japan",R1531=2050),0.92,IF(AND(A1531="Russia",R1531=2035),0.95,IF(AND(A1531="Russia",R1531=2050),0.91,IF(AND(A1531="China",R1531=2035),0.93,IF(AND(A1531="China",R1531=2050),0.92,IF(AND(A1531="India",R1531=2035),0.94,IF(AND(A1531="India",R1531=2050),0.91,IF(AND(A1531="Middle East",R1531=2035),0.92,IF(AND(A1531="Middle East",R1531=2050),0.89,IF(AND(A1531="Africa",R1531=2035),0.93,IF(AND(A1531="Africa",R1531=2050),0.9,IF(AND(A1531="Brazil",R1531=2035),0.95,IF(AND(A1531="Brazil",R1531=2050),0.92,""))))))))))))))))))</f>
        <v>*0.93</v>
      </c>
      <c r="U1531" s="41" t="s">
        <v>2382</v>
      </c>
      <c r="V1531" s="52" t="s">
        <v>35</v>
      </c>
      <c r="W1531" s="41" t="n">
        <v>2050</v>
      </c>
      <c r="X1531" s="53" t="str">
        <f aca="false">"*"&amp;IF(AND(A1531="EU",W1531=2035),0.95,IF(AND(A1531="EU",W1531=2050),0.93,IF(AND(A1531="USA",W1531=2035),0.96,IF(AND(A1531="USA",W1531=2050),0.93,IF(AND(A1531="Japan",W1531=2035),0.94,IF(AND(A1531="Japan",W1531=2050),0.92,IF(AND(A1531="Russia",W1531=2035),0.95,IF(AND(A1531="Russia",W1531=2050),0.91,IF(AND(A1531="China",W1531=2035),0.93,IF(AND(A1531="China",W1531=2050),0.92,IF(AND(A1531="India",W1531=2035),0.94,IF(AND(A1531="India",W1531=2050),0.91,IF(AND(A1531="Middle East",W1531=2035),0.92,IF(AND(A1531="Middle East",W1531=2050),0.89,IF(AND(A1531="Africa",W1531=2035),0.93,IF(AND(A1531="Africa",W1531=2050),0.9,IF(AND(A1531="Brazil",W1531=2035),0.95,IF(AND(A1531="Brazil",W1531=2050),0.92,""))))))))))))))))))</f>
        <v>*0.9</v>
      </c>
      <c r="AC1531" s="0" t="s">
        <v>2382</v>
      </c>
      <c r="AD1531" s="50" t="s">
        <v>35</v>
      </c>
      <c r="AE1531" s="0" t="n">
        <v>2035</v>
      </c>
      <c r="AF1531" s="51" t="str">
        <f aca="false">"*"&amp;IF(AND(A1531="EU",AE1531=2035),0.93,IF(AND(A1531="EU",AE1531=2050),0.9,IF(AND(A1531="USA",AE1531=2035),0.92,IF(AND(A1531="USA",AE1531=2050),0.89,IF(AND(A1531="Japan",AE1531=2035),0.92,IF(AND(A1531="Japan",AE1531=2050),0.89,IF(AND(A1531="Russia",AE1531=2035),0.91,IF(AND(A1531="Russia",AE1531=2050),0.86,IF(AND(A1531="China",AE1531=2035),0.91,IF(AND(A1531="China",AE1531=2050),0.87,IF(AND(A1531="India",AE1531=2035),0.92,IF(AND(A1531="India",AE1531=2050),0.87,IF(AND(A1531="Middle East",AE1531=2035),0.89,IF(AND(A1531="Middle East",AE1531=2050),0.84,IF(AND(A1531="Africa",AE1531=2035),0.9,IF(AND(A1531="Africa",AE1531=2050),0.86,IF(AND(A1531="Brazil",AE1531=2035),0.93,IF(AND(A1531="Brazil",AE1531=2050),0.89,""))))))))))))))))))</f>
        <v>*0.9</v>
      </c>
      <c r="AG1531" s="51" t="str">
        <f aca="false">AG1530</f>
        <v>REZoning_Sol-Win</v>
      </c>
      <c r="AI1531" s="0" t="s">
        <v>2382</v>
      </c>
      <c r="AJ1531" s="50" t="s">
        <v>35</v>
      </c>
      <c r="AK1531" s="0" t="n">
        <v>2050</v>
      </c>
      <c r="AL1531" s="51" t="str">
        <f aca="false">"*"&amp;IF(AND(A1531="EU",AK1531=2035),0.93,IF(AND(A1531="EU",AK1531=2050),0.9,IF(AND(A1531="USA",AK1531=2035),0.92,IF(AND(A1531="USA",AK1531=2050),0.89,IF(AND(A1531="Japan",AK1531=2035),0.92,IF(AND(A1531="Japan",AK1531=2050),0.89,IF(AND(A1531="Russia",AK1531=2035),0.91,IF(AND(A1531="Russia",AK1531=2050),0.86,IF(AND(A1531="China",AK1531=2035),0.91,IF(AND(A1531="China",AK1531=2050),0.87,IF(AND(A1531="India",AK1531=2035),0.92,IF(AND(A1531="India",AK1531=2050),0.87,IF(AND(A1531="Middle East",AK1531=2035),0.89,IF(AND(A1531="Middle East",AK1531=2050),0.84,IF(AND(A1531="Africa",AK1531=2035),0.9,IF(AND(A1531="Africa",AK1531=2050),0.86,IF(AND(A1531="Brazil",AK1531=2035),0.93,IF(AND(A1531="Brazil",AK1531=2050),0.89,""))))))))))))))))))</f>
        <v>*0.86</v>
      </c>
      <c r="AM1531" s="51" t="str">
        <f aca="false">AM1530</f>
        <v>REZoning_Sol-Win</v>
      </c>
      <c r="AP1531" s="0" t="s">
        <v>2382</v>
      </c>
      <c r="AQ1531" s="0" t="s">
        <v>35</v>
      </c>
      <c r="AR1531" s="0" t="n">
        <v>2100</v>
      </c>
      <c r="AS1531" s="0" t="s">
        <v>860</v>
      </c>
      <c r="AT1531" s="0" t="s">
        <v>36</v>
      </c>
    </row>
    <row r="1532" customFormat="false" ht="28.5" hidden="false" customHeight="true" outlineLevel="0" collapsed="false">
      <c r="A1532" s="3" t="s">
        <v>43</v>
      </c>
      <c r="C1532" s="0" t="s">
        <v>2383</v>
      </c>
      <c r="D1532" s="50" t="s">
        <v>35</v>
      </c>
      <c r="E1532" s="0" t="n">
        <v>2035</v>
      </c>
      <c r="F1532" s="51" t="str">
        <f aca="false">"*"&amp;IF(AND(A1532="EU",E1532=2035),0.95,IF(AND(A1532="EU",E1532=2050),0.93,IF(AND(A1532="USA",E1532=2035),0.96,IF(AND(A1532="USA",E1532=2050),0.94,IF(AND(A1532="Japan",E1532=2035),0.94,IF(AND(A1532="Japan",E1532=2050),0.92,IF(AND(A1532="Russia",E1532=2035),0.95,IF(AND(A1532="Russia",E1532=2050),0.93,IF(AND(A1532="China",E1532=2035),0.94,IF(AND(A1532="China",E1532=2050),0.92,IF(AND(A1532="India",E1532=2035),0.95,IF(AND(A1532="India",E1532=2050),0.92,IF(AND(A1532="Middle East",E1532=2035),0.94,IF(AND(A1532="Middle East",E1532=2050),0.9,IF(AND(A1532="Africa",E1532=2035),0.94,IF(AND(A1532="Africa",E1532=2050),0.91,IF(AND(A1532="Brazil",E1532=2035),0.95,IF(AND(A1532="Brazil",E1532=2050),0.92,""))))))))))))))))))</f>
        <v>*0.94</v>
      </c>
      <c r="H1532" s="0" t="s">
        <v>2383</v>
      </c>
      <c r="I1532" s="50" t="s">
        <v>35</v>
      </c>
      <c r="J1532" s="0" t="n">
        <v>2050</v>
      </c>
      <c r="K1532" s="48" t="str">
        <f aca="false">"*"&amp;IF(AND(A1532="EU",J1532=2035),0.95,IF(AND(A1532="EU",J1532=2050),0.93,IF(AND(A1532="USA",J1532=2035),0.96,IF(AND(A1532="USA",J1532=2050),0.94,IF(AND(A1532="Japan",J1532=2035),0.94,IF(AND(A1532="Japan",J1532=2050),0.92,IF(AND(A1532="Russia",J1532=2035),0.95,IF(AND(A1532="Russia",J1532=2050),0.93,IF(AND(A1532="China",J1532=2035),0.94,IF(AND(A1532="China",J1532=2050),0.92,IF(AND(A1532="India",J1532=2035),0.95,IF(AND(A1532="India",J1532=2050),0.92,IF(AND(A1532="Middle East",J1532=2035),0.94,IF(AND(A1532="Middle East",J1532=2050),0.9,IF(AND(A1532="Africa",J1532=2035),0.94,IF(AND(A1532="Africa",J1532=2050),0.91,IF(AND(A1532="Brazil",J1532=2035),0.95,IF(AND(A1532="Brazil",J1532=2050),0.92,""))))))))))))))))))</f>
        <v>*0.91</v>
      </c>
      <c r="P1532" s="41" t="s">
        <v>2383</v>
      </c>
      <c r="Q1532" s="52" t="s">
        <v>35</v>
      </c>
      <c r="R1532" s="41" t="n">
        <v>2035</v>
      </c>
      <c r="S1532" s="53" t="str">
        <f aca="false">"*"&amp;IF(AND(A1532="EU",R1532=2035),0.95,IF(AND(A1532="EU",R1532=2050),0.93,IF(AND(A1532="USA",R1532=2035),0.96,IF(AND(A1532="USA",R1532=2050),0.93,IF(AND(A1532="Japan",R1532=2035),0.94,IF(AND(A1532="Japan",R1532=2050),0.92,IF(AND(A1532="Russia",R1532=2035),0.95,IF(AND(A1532="Russia",R1532=2050),0.91,IF(AND(A1532="China",R1532=2035),0.93,IF(AND(A1532="China",R1532=2050),0.92,IF(AND(A1532="India",R1532=2035),0.94,IF(AND(A1532="India",R1532=2050),0.91,IF(AND(A1532="Middle East",R1532=2035),0.92,IF(AND(A1532="Middle East",R1532=2050),0.89,IF(AND(A1532="Africa",R1532=2035),0.93,IF(AND(A1532="Africa",R1532=2050),0.9,IF(AND(A1532="Brazil",R1532=2035),0.95,IF(AND(A1532="Brazil",R1532=2050),0.92,""))))))))))))))))))</f>
        <v>*0.93</v>
      </c>
      <c r="U1532" s="41" t="s">
        <v>2383</v>
      </c>
      <c r="V1532" s="52" t="s">
        <v>35</v>
      </c>
      <c r="W1532" s="41" t="n">
        <v>2050</v>
      </c>
      <c r="X1532" s="53" t="str">
        <f aca="false">"*"&amp;IF(AND(A1532="EU",W1532=2035),0.95,IF(AND(A1532="EU",W1532=2050),0.93,IF(AND(A1532="USA",W1532=2035),0.96,IF(AND(A1532="USA",W1532=2050),0.93,IF(AND(A1532="Japan",W1532=2035),0.94,IF(AND(A1532="Japan",W1532=2050),0.92,IF(AND(A1532="Russia",W1532=2035),0.95,IF(AND(A1532="Russia",W1532=2050),0.91,IF(AND(A1532="China",W1532=2035),0.93,IF(AND(A1532="China",W1532=2050),0.92,IF(AND(A1532="India",W1532=2035),0.94,IF(AND(A1532="India",W1532=2050),0.91,IF(AND(A1532="Middle East",W1532=2035),0.92,IF(AND(A1532="Middle East",W1532=2050),0.89,IF(AND(A1532="Africa",W1532=2035),0.93,IF(AND(A1532="Africa",W1532=2050),0.9,IF(AND(A1532="Brazil",W1532=2035),0.95,IF(AND(A1532="Brazil",W1532=2050),0.92,""))))))))))))))))))</f>
        <v>*0.9</v>
      </c>
      <c r="AC1532" s="0" t="s">
        <v>2383</v>
      </c>
      <c r="AD1532" s="50" t="s">
        <v>35</v>
      </c>
      <c r="AE1532" s="0" t="n">
        <v>2035</v>
      </c>
      <c r="AF1532" s="51" t="str">
        <f aca="false">"*"&amp;IF(AND(A1532="EU",AE1532=2035),0.93,IF(AND(A1532="EU",AE1532=2050),0.9,IF(AND(A1532="USA",AE1532=2035),0.92,IF(AND(A1532="USA",AE1532=2050),0.89,IF(AND(A1532="Japan",AE1532=2035),0.92,IF(AND(A1532="Japan",AE1532=2050),0.89,IF(AND(A1532="Russia",AE1532=2035),0.91,IF(AND(A1532="Russia",AE1532=2050),0.86,IF(AND(A1532="China",AE1532=2035),0.91,IF(AND(A1532="China",AE1532=2050),0.87,IF(AND(A1532="India",AE1532=2035),0.92,IF(AND(A1532="India",AE1532=2050),0.87,IF(AND(A1532="Middle East",AE1532=2035),0.89,IF(AND(A1532="Middle East",AE1532=2050),0.84,IF(AND(A1532="Africa",AE1532=2035),0.9,IF(AND(A1532="Africa",AE1532=2050),0.86,IF(AND(A1532="Brazil",AE1532=2035),0.93,IF(AND(A1532="Brazil",AE1532=2050),0.89,""))))))))))))))))))</f>
        <v>*0.9</v>
      </c>
      <c r="AG1532" s="51" t="str">
        <f aca="false">AG1531</f>
        <v>REZoning_Sol-Win</v>
      </c>
      <c r="AI1532" s="0" t="s">
        <v>2383</v>
      </c>
      <c r="AJ1532" s="50" t="s">
        <v>35</v>
      </c>
      <c r="AK1532" s="0" t="n">
        <v>2050</v>
      </c>
      <c r="AL1532" s="51" t="str">
        <f aca="false">"*"&amp;IF(AND(A1532="EU",AK1532=2035),0.93,IF(AND(A1532="EU",AK1532=2050),0.9,IF(AND(A1532="USA",AK1532=2035),0.92,IF(AND(A1532="USA",AK1532=2050),0.89,IF(AND(A1532="Japan",AK1532=2035),0.92,IF(AND(A1532="Japan",AK1532=2050),0.89,IF(AND(A1532="Russia",AK1532=2035),0.91,IF(AND(A1532="Russia",AK1532=2050),0.86,IF(AND(A1532="China",AK1532=2035),0.91,IF(AND(A1532="China",AK1532=2050),0.87,IF(AND(A1532="India",AK1532=2035),0.92,IF(AND(A1532="India",AK1532=2050),0.87,IF(AND(A1532="Middle East",AK1532=2035),0.89,IF(AND(A1532="Middle East",AK1532=2050),0.84,IF(AND(A1532="Africa",AK1532=2035),0.9,IF(AND(A1532="Africa",AK1532=2050),0.86,IF(AND(A1532="Brazil",AK1532=2035),0.93,IF(AND(A1532="Brazil",AK1532=2050),0.89,""))))))))))))))))))</f>
        <v>*0.86</v>
      </c>
      <c r="AM1532" s="51" t="str">
        <f aca="false">AM1531</f>
        <v>REZoning_Sol-Win</v>
      </c>
      <c r="AP1532" s="0" t="s">
        <v>2383</v>
      </c>
      <c r="AQ1532" s="0" t="s">
        <v>35</v>
      </c>
      <c r="AR1532" s="0" t="n">
        <v>2100</v>
      </c>
      <c r="AS1532" s="0" t="s">
        <v>860</v>
      </c>
      <c r="AT1532" s="0" t="s">
        <v>36</v>
      </c>
    </row>
    <row r="1533" customFormat="false" ht="28.5" hidden="false" customHeight="true" outlineLevel="0" collapsed="false">
      <c r="A1533" s="3" t="s">
        <v>43</v>
      </c>
      <c r="C1533" s="0" t="s">
        <v>2384</v>
      </c>
      <c r="D1533" s="50" t="s">
        <v>35</v>
      </c>
      <c r="E1533" s="0" t="n">
        <v>2035</v>
      </c>
      <c r="F1533" s="51" t="str">
        <f aca="false">"*"&amp;IF(AND(A1533="EU",E1533=2035),0.95,IF(AND(A1533="EU",E1533=2050),0.93,IF(AND(A1533="USA",E1533=2035),0.96,IF(AND(A1533="USA",E1533=2050),0.94,IF(AND(A1533="Japan",E1533=2035),0.94,IF(AND(A1533="Japan",E1533=2050),0.92,IF(AND(A1533="Russia",E1533=2035),0.95,IF(AND(A1533="Russia",E1533=2050),0.93,IF(AND(A1533="China",E1533=2035),0.94,IF(AND(A1533="China",E1533=2050),0.92,IF(AND(A1533="India",E1533=2035),0.95,IF(AND(A1533="India",E1533=2050),0.92,IF(AND(A1533="Middle East",E1533=2035),0.94,IF(AND(A1533="Middle East",E1533=2050),0.9,IF(AND(A1533="Africa",E1533=2035),0.94,IF(AND(A1533="Africa",E1533=2050),0.91,IF(AND(A1533="Brazil",E1533=2035),0.95,IF(AND(A1533="Brazil",E1533=2050),0.92,""))))))))))))))))))</f>
        <v>*0.94</v>
      </c>
      <c r="H1533" s="0" t="s">
        <v>2384</v>
      </c>
      <c r="I1533" s="50" t="s">
        <v>35</v>
      </c>
      <c r="J1533" s="0" t="n">
        <v>2050</v>
      </c>
      <c r="K1533" s="48" t="str">
        <f aca="false">"*"&amp;IF(AND(A1533="EU",J1533=2035),0.95,IF(AND(A1533="EU",J1533=2050),0.93,IF(AND(A1533="USA",J1533=2035),0.96,IF(AND(A1533="USA",J1533=2050),0.94,IF(AND(A1533="Japan",J1533=2035),0.94,IF(AND(A1533="Japan",J1533=2050),0.92,IF(AND(A1533="Russia",J1533=2035),0.95,IF(AND(A1533="Russia",J1533=2050),0.93,IF(AND(A1533="China",J1533=2035),0.94,IF(AND(A1533="China",J1533=2050),0.92,IF(AND(A1533="India",J1533=2035),0.95,IF(AND(A1533="India",J1533=2050),0.92,IF(AND(A1533="Middle East",J1533=2035),0.94,IF(AND(A1533="Middle East",J1533=2050),0.9,IF(AND(A1533="Africa",J1533=2035),0.94,IF(AND(A1533="Africa",J1533=2050),0.91,IF(AND(A1533="Brazil",J1533=2035),0.95,IF(AND(A1533="Brazil",J1533=2050),0.92,""))))))))))))))))))</f>
        <v>*0.91</v>
      </c>
      <c r="P1533" s="41" t="s">
        <v>2384</v>
      </c>
      <c r="Q1533" s="52" t="s">
        <v>35</v>
      </c>
      <c r="R1533" s="41" t="n">
        <v>2035</v>
      </c>
      <c r="S1533" s="53" t="str">
        <f aca="false">"*"&amp;IF(AND(A1533="EU",R1533=2035),0.95,IF(AND(A1533="EU",R1533=2050),0.93,IF(AND(A1533="USA",R1533=2035),0.96,IF(AND(A1533="USA",R1533=2050),0.93,IF(AND(A1533="Japan",R1533=2035),0.94,IF(AND(A1533="Japan",R1533=2050),0.92,IF(AND(A1533="Russia",R1533=2035),0.95,IF(AND(A1533="Russia",R1533=2050),0.91,IF(AND(A1533="China",R1533=2035),0.93,IF(AND(A1533="China",R1533=2050),0.92,IF(AND(A1533="India",R1533=2035),0.94,IF(AND(A1533="India",R1533=2050),0.91,IF(AND(A1533="Middle East",R1533=2035),0.92,IF(AND(A1533="Middle East",R1533=2050),0.89,IF(AND(A1533="Africa",R1533=2035),0.93,IF(AND(A1533="Africa",R1533=2050),0.9,IF(AND(A1533="Brazil",R1533=2035),0.95,IF(AND(A1533="Brazil",R1533=2050),0.92,""))))))))))))))))))</f>
        <v>*0.93</v>
      </c>
      <c r="U1533" s="41" t="s">
        <v>2384</v>
      </c>
      <c r="V1533" s="52" t="s">
        <v>35</v>
      </c>
      <c r="W1533" s="41" t="n">
        <v>2050</v>
      </c>
      <c r="X1533" s="53" t="str">
        <f aca="false">"*"&amp;IF(AND(A1533="EU",W1533=2035),0.95,IF(AND(A1533="EU",W1533=2050),0.93,IF(AND(A1533="USA",W1533=2035),0.96,IF(AND(A1533="USA",W1533=2050),0.93,IF(AND(A1533="Japan",W1533=2035),0.94,IF(AND(A1533="Japan",W1533=2050),0.92,IF(AND(A1533="Russia",W1533=2035),0.95,IF(AND(A1533="Russia",W1533=2050),0.91,IF(AND(A1533="China",W1533=2035),0.93,IF(AND(A1533="China",W1533=2050),0.92,IF(AND(A1533="India",W1533=2035),0.94,IF(AND(A1533="India",W1533=2050),0.91,IF(AND(A1533="Middle East",W1533=2035),0.92,IF(AND(A1533="Middle East",W1533=2050),0.89,IF(AND(A1533="Africa",W1533=2035),0.93,IF(AND(A1533="Africa",W1533=2050),0.9,IF(AND(A1533="Brazil",W1533=2035),0.95,IF(AND(A1533="Brazil",W1533=2050),0.92,""))))))))))))))))))</f>
        <v>*0.9</v>
      </c>
      <c r="AC1533" s="0" t="s">
        <v>2384</v>
      </c>
      <c r="AD1533" s="50" t="s">
        <v>35</v>
      </c>
      <c r="AE1533" s="0" t="n">
        <v>2035</v>
      </c>
      <c r="AF1533" s="51" t="str">
        <f aca="false">"*"&amp;IF(AND(A1533="EU",AE1533=2035),0.93,IF(AND(A1533="EU",AE1533=2050),0.9,IF(AND(A1533="USA",AE1533=2035),0.92,IF(AND(A1533="USA",AE1533=2050),0.89,IF(AND(A1533="Japan",AE1533=2035),0.92,IF(AND(A1533="Japan",AE1533=2050),0.89,IF(AND(A1533="Russia",AE1533=2035),0.91,IF(AND(A1533="Russia",AE1533=2050),0.86,IF(AND(A1533="China",AE1533=2035),0.91,IF(AND(A1533="China",AE1533=2050),0.87,IF(AND(A1533="India",AE1533=2035),0.92,IF(AND(A1533="India",AE1533=2050),0.87,IF(AND(A1533="Middle East",AE1533=2035),0.89,IF(AND(A1533="Middle East",AE1533=2050),0.84,IF(AND(A1533="Africa",AE1533=2035),0.9,IF(AND(A1533="Africa",AE1533=2050),0.86,IF(AND(A1533="Brazil",AE1533=2035),0.93,IF(AND(A1533="Brazil",AE1533=2050),0.89,""))))))))))))))))))</f>
        <v>*0.9</v>
      </c>
      <c r="AG1533" s="51" t="str">
        <f aca="false">AG1532</f>
        <v>REZoning_Sol-Win</v>
      </c>
      <c r="AI1533" s="0" t="s">
        <v>2384</v>
      </c>
      <c r="AJ1533" s="50" t="s">
        <v>35</v>
      </c>
      <c r="AK1533" s="0" t="n">
        <v>2050</v>
      </c>
      <c r="AL1533" s="51" t="str">
        <f aca="false">"*"&amp;IF(AND(A1533="EU",AK1533=2035),0.93,IF(AND(A1533="EU",AK1533=2050),0.9,IF(AND(A1533="USA",AK1533=2035),0.92,IF(AND(A1533="USA",AK1533=2050),0.89,IF(AND(A1533="Japan",AK1533=2035),0.92,IF(AND(A1533="Japan",AK1533=2050),0.89,IF(AND(A1533="Russia",AK1533=2035),0.91,IF(AND(A1533="Russia",AK1533=2050),0.86,IF(AND(A1533="China",AK1533=2035),0.91,IF(AND(A1533="China",AK1533=2050),0.87,IF(AND(A1533="India",AK1533=2035),0.92,IF(AND(A1533="India",AK1533=2050),0.87,IF(AND(A1533="Middle East",AK1533=2035),0.89,IF(AND(A1533="Middle East",AK1533=2050),0.84,IF(AND(A1533="Africa",AK1533=2035),0.9,IF(AND(A1533="Africa",AK1533=2050),0.86,IF(AND(A1533="Brazil",AK1533=2035),0.93,IF(AND(A1533="Brazil",AK1533=2050),0.89,""))))))))))))))))))</f>
        <v>*0.86</v>
      </c>
      <c r="AM1533" s="51" t="str">
        <f aca="false">AM1532</f>
        <v>REZoning_Sol-Win</v>
      </c>
      <c r="AP1533" s="0" t="s">
        <v>2384</v>
      </c>
      <c r="AQ1533" s="0" t="s">
        <v>35</v>
      </c>
      <c r="AR1533" s="0" t="n">
        <v>2100</v>
      </c>
      <c r="AS1533" s="0" t="s">
        <v>860</v>
      </c>
      <c r="AT1533" s="0" t="s">
        <v>36</v>
      </c>
    </row>
    <row r="1534" customFormat="false" ht="28.5" hidden="false" customHeight="true" outlineLevel="0" collapsed="false">
      <c r="A1534" s="3" t="s">
        <v>43</v>
      </c>
      <c r="C1534" s="0" t="s">
        <v>2385</v>
      </c>
      <c r="D1534" s="50" t="s">
        <v>35</v>
      </c>
      <c r="E1534" s="0" t="n">
        <v>2035</v>
      </c>
      <c r="F1534" s="51" t="str">
        <f aca="false">"*"&amp;IF(AND(A1534="EU",E1534=2035),0.95,IF(AND(A1534="EU",E1534=2050),0.93,IF(AND(A1534="USA",E1534=2035),0.96,IF(AND(A1534="USA",E1534=2050),0.94,IF(AND(A1534="Japan",E1534=2035),0.94,IF(AND(A1534="Japan",E1534=2050),0.92,IF(AND(A1534="Russia",E1534=2035),0.95,IF(AND(A1534="Russia",E1534=2050),0.93,IF(AND(A1534="China",E1534=2035),0.94,IF(AND(A1534="China",E1534=2050),0.92,IF(AND(A1534="India",E1534=2035),0.95,IF(AND(A1534="India",E1534=2050),0.92,IF(AND(A1534="Middle East",E1534=2035),0.94,IF(AND(A1534="Middle East",E1534=2050),0.9,IF(AND(A1534="Africa",E1534=2035),0.94,IF(AND(A1534="Africa",E1534=2050),0.91,IF(AND(A1534="Brazil",E1534=2035),0.95,IF(AND(A1534="Brazil",E1534=2050),0.92,""))))))))))))))))))</f>
        <v>*0.94</v>
      </c>
      <c r="H1534" s="0" t="s">
        <v>2385</v>
      </c>
      <c r="I1534" s="50" t="s">
        <v>35</v>
      </c>
      <c r="J1534" s="0" t="n">
        <v>2050</v>
      </c>
      <c r="K1534" s="48" t="str">
        <f aca="false">"*"&amp;IF(AND(A1534="EU",J1534=2035),0.95,IF(AND(A1534="EU",J1534=2050),0.93,IF(AND(A1534="USA",J1534=2035),0.96,IF(AND(A1534="USA",J1534=2050),0.94,IF(AND(A1534="Japan",J1534=2035),0.94,IF(AND(A1534="Japan",J1534=2050),0.92,IF(AND(A1534="Russia",J1534=2035),0.95,IF(AND(A1534="Russia",J1534=2050),0.93,IF(AND(A1534="China",J1534=2035),0.94,IF(AND(A1534="China",J1534=2050),0.92,IF(AND(A1534="India",J1534=2035),0.95,IF(AND(A1534="India",J1534=2050),0.92,IF(AND(A1534="Middle East",J1534=2035),0.94,IF(AND(A1534="Middle East",J1534=2050),0.9,IF(AND(A1534="Africa",J1534=2035),0.94,IF(AND(A1534="Africa",J1534=2050),0.91,IF(AND(A1534="Brazil",J1534=2035),0.95,IF(AND(A1534="Brazil",J1534=2050),0.92,""))))))))))))))))))</f>
        <v>*0.91</v>
      </c>
      <c r="P1534" s="41" t="s">
        <v>2385</v>
      </c>
      <c r="Q1534" s="52" t="s">
        <v>35</v>
      </c>
      <c r="R1534" s="41" t="n">
        <v>2035</v>
      </c>
      <c r="S1534" s="53" t="str">
        <f aca="false">"*"&amp;IF(AND(A1534="EU",R1534=2035),0.95,IF(AND(A1534="EU",R1534=2050),0.93,IF(AND(A1534="USA",R1534=2035),0.96,IF(AND(A1534="USA",R1534=2050),0.93,IF(AND(A1534="Japan",R1534=2035),0.94,IF(AND(A1534="Japan",R1534=2050),0.92,IF(AND(A1534="Russia",R1534=2035),0.95,IF(AND(A1534="Russia",R1534=2050),0.91,IF(AND(A1534="China",R1534=2035),0.93,IF(AND(A1534="China",R1534=2050),0.92,IF(AND(A1534="India",R1534=2035),0.94,IF(AND(A1534="India",R1534=2050),0.91,IF(AND(A1534="Middle East",R1534=2035),0.92,IF(AND(A1534="Middle East",R1534=2050),0.89,IF(AND(A1534="Africa",R1534=2035),0.93,IF(AND(A1534="Africa",R1534=2050),0.9,IF(AND(A1534="Brazil",R1534=2035),0.95,IF(AND(A1534="Brazil",R1534=2050),0.92,""))))))))))))))))))</f>
        <v>*0.93</v>
      </c>
      <c r="U1534" s="41" t="s">
        <v>2385</v>
      </c>
      <c r="V1534" s="52" t="s">
        <v>35</v>
      </c>
      <c r="W1534" s="41" t="n">
        <v>2050</v>
      </c>
      <c r="X1534" s="53" t="str">
        <f aca="false">"*"&amp;IF(AND(A1534="EU",W1534=2035),0.95,IF(AND(A1534="EU",W1534=2050),0.93,IF(AND(A1534="USA",W1534=2035),0.96,IF(AND(A1534="USA",W1534=2050),0.93,IF(AND(A1534="Japan",W1534=2035),0.94,IF(AND(A1534="Japan",W1534=2050),0.92,IF(AND(A1534="Russia",W1534=2035),0.95,IF(AND(A1534="Russia",W1534=2050),0.91,IF(AND(A1534="China",W1534=2035),0.93,IF(AND(A1534="China",W1534=2050),0.92,IF(AND(A1534="India",W1534=2035),0.94,IF(AND(A1534="India",W1534=2050),0.91,IF(AND(A1534="Middle East",W1534=2035),0.92,IF(AND(A1534="Middle East",W1534=2050),0.89,IF(AND(A1534="Africa",W1534=2035),0.93,IF(AND(A1534="Africa",W1534=2050),0.9,IF(AND(A1534="Brazil",W1534=2035),0.95,IF(AND(A1534="Brazil",W1534=2050),0.92,""))))))))))))))))))</f>
        <v>*0.9</v>
      </c>
      <c r="AC1534" s="0" t="s">
        <v>2385</v>
      </c>
      <c r="AD1534" s="50" t="s">
        <v>35</v>
      </c>
      <c r="AE1534" s="0" t="n">
        <v>2035</v>
      </c>
      <c r="AF1534" s="51" t="str">
        <f aca="false">"*"&amp;IF(AND(A1534="EU",AE1534=2035),0.93,IF(AND(A1534="EU",AE1534=2050),0.9,IF(AND(A1534="USA",AE1534=2035),0.92,IF(AND(A1534="USA",AE1534=2050),0.89,IF(AND(A1534="Japan",AE1534=2035),0.92,IF(AND(A1534="Japan",AE1534=2050),0.89,IF(AND(A1534="Russia",AE1534=2035),0.91,IF(AND(A1534="Russia",AE1534=2050),0.86,IF(AND(A1534="China",AE1534=2035),0.91,IF(AND(A1534="China",AE1534=2050),0.87,IF(AND(A1534="India",AE1534=2035),0.92,IF(AND(A1534="India",AE1534=2050),0.87,IF(AND(A1534="Middle East",AE1534=2035),0.89,IF(AND(A1534="Middle East",AE1534=2050),0.84,IF(AND(A1534="Africa",AE1534=2035),0.9,IF(AND(A1534="Africa",AE1534=2050),0.86,IF(AND(A1534="Brazil",AE1534=2035),0.93,IF(AND(A1534="Brazil",AE1534=2050),0.89,""))))))))))))))))))</f>
        <v>*0.9</v>
      </c>
      <c r="AG1534" s="51" t="str">
        <f aca="false">AG1533</f>
        <v>REZoning_Sol-Win</v>
      </c>
      <c r="AI1534" s="0" t="s">
        <v>2385</v>
      </c>
      <c r="AJ1534" s="50" t="s">
        <v>35</v>
      </c>
      <c r="AK1534" s="0" t="n">
        <v>2050</v>
      </c>
      <c r="AL1534" s="51" t="str">
        <f aca="false">"*"&amp;IF(AND(A1534="EU",AK1534=2035),0.93,IF(AND(A1534="EU",AK1534=2050),0.9,IF(AND(A1534="USA",AK1534=2035),0.92,IF(AND(A1534="USA",AK1534=2050),0.89,IF(AND(A1534="Japan",AK1534=2035),0.92,IF(AND(A1534="Japan",AK1534=2050),0.89,IF(AND(A1534="Russia",AK1534=2035),0.91,IF(AND(A1534="Russia",AK1534=2050),0.86,IF(AND(A1534="China",AK1534=2035),0.91,IF(AND(A1534="China",AK1534=2050),0.87,IF(AND(A1534="India",AK1534=2035),0.92,IF(AND(A1534="India",AK1534=2050),0.87,IF(AND(A1534="Middle East",AK1534=2035),0.89,IF(AND(A1534="Middle East",AK1534=2050),0.84,IF(AND(A1534="Africa",AK1534=2035),0.9,IF(AND(A1534="Africa",AK1534=2050),0.86,IF(AND(A1534="Brazil",AK1534=2035),0.93,IF(AND(A1534="Brazil",AK1534=2050),0.89,""))))))))))))))))))</f>
        <v>*0.86</v>
      </c>
      <c r="AM1534" s="51" t="str">
        <f aca="false">AM1533</f>
        <v>REZoning_Sol-Win</v>
      </c>
      <c r="AP1534" s="0" t="s">
        <v>2385</v>
      </c>
      <c r="AQ1534" s="0" t="s">
        <v>35</v>
      </c>
      <c r="AR1534" s="0" t="n">
        <v>2100</v>
      </c>
      <c r="AS1534" s="0" t="s">
        <v>860</v>
      </c>
      <c r="AT1534" s="0" t="s">
        <v>36</v>
      </c>
    </row>
    <row r="1535" customFormat="false" ht="28.5" hidden="false" customHeight="true" outlineLevel="0" collapsed="false">
      <c r="A1535" s="3" t="s">
        <v>43</v>
      </c>
      <c r="C1535" s="0" t="s">
        <v>2386</v>
      </c>
      <c r="D1535" s="50" t="s">
        <v>35</v>
      </c>
      <c r="E1535" s="0" t="n">
        <v>2035</v>
      </c>
      <c r="F1535" s="51" t="str">
        <f aca="false">"*"&amp;IF(AND(A1535="EU",E1535=2035),0.95,IF(AND(A1535="EU",E1535=2050),0.93,IF(AND(A1535="USA",E1535=2035),0.96,IF(AND(A1535="USA",E1535=2050),0.94,IF(AND(A1535="Japan",E1535=2035),0.94,IF(AND(A1535="Japan",E1535=2050),0.92,IF(AND(A1535="Russia",E1535=2035),0.95,IF(AND(A1535="Russia",E1535=2050),0.93,IF(AND(A1535="China",E1535=2035),0.94,IF(AND(A1535="China",E1535=2050),0.92,IF(AND(A1535="India",E1535=2035),0.95,IF(AND(A1535="India",E1535=2050),0.92,IF(AND(A1535="Middle East",E1535=2035),0.94,IF(AND(A1535="Middle East",E1535=2050),0.9,IF(AND(A1535="Africa",E1535=2035),0.94,IF(AND(A1535="Africa",E1535=2050),0.91,IF(AND(A1535="Brazil",E1535=2035),0.95,IF(AND(A1535="Brazil",E1535=2050),0.92,""))))))))))))))))))</f>
        <v>*0.94</v>
      </c>
      <c r="H1535" s="0" t="s">
        <v>2386</v>
      </c>
      <c r="I1535" s="50" t="s">
        <v>35</v>
      </c>
      <c r="J1535" s="0" t="n">
        <v>2050</v>
      </c>
      <c r="K1535" s="48" t="str">
        <f aca="false">"*"&amp;IF(AND(A1535="EU",J1535=2035),0.95,IF(AND(A1535="EU",J1535=2050),0.93,IF(AND(A1535="USA",J1535=2035),0.96,IF(AND(A1535="USA",J1535=2050),0.94,IF(AND(A1535="Japan",J1535=2035),0.94,IF(AND(A1535="Japan",J1535=2050),0.92,IF(AND(A1535="Russia",J1535=2035),0.95,IF(AND(A1535="Russia",J1535=2050),0.93,IF(AND(A1535="China",J1535=2035),0.94,IF(AND(A1535="China",J1535=2050),0.92,IF(AND(A1535="India",J1535=2035),0.95,IF(AND(A1535="India",J1535=2050),0.92,IF(AND(A1535="Middle East",J1535=2035),0.94,IF(AND(A1535="Middle East",J1535=2050),0.9,IF(AND(A1535="Africa",J1535=2035),0.94,IF(AND(A1535="Africa",J1535=2050),0.91,IF(AND(A1535="Brazil",J1535=2035),0.95,IF(AND(A1535="Brazil",J1535=2050),0.92,""))))))))))))))))))</f>
        <v>*0.91</v>
      </c>
      <c r="P1535" s="41" t="s">
        <v>2386</v>
      </c>
      <c r="Q1535" s="52" t="s">
        <v>35</v>
      </c>
      <c r="R1535" s="41" t="n">
        <v>2035</v>
      </c>
      <c r="S1535" s="53" t="str">
        <f aca="false">"*"&amp;IF(AND(A1535="EU",R1535=2035),0.95,IF(AND(A1535="EU",R1535=2050),0.93,IF(AND(A1535="USA",R1535=2035),0.96,IF(AND(A1535="USA",R1535=2050),0.93,IF(AND(A1535="Japan",R1535=2035),0.94,IF(AND(A1535="Japan",R1535=2050),0.92,IF(AND(A1535="Russia",R1535=2035),0.95,IF(AND(A1535="Russia",R1535=2050),0.91,IF(AND(A1535="China",R1535=2035),0.93,IF(AND(A1535="China",R1535=2050),0.92,IF(AND(A1535="India",R1535=2035),0.94,IF(AND(A1535="India",R1535=2050),0.91,IF(AND(A1535="Middle East",R1535=2035),0.92,IF(AND(A1535="Middle East",R1535=2050),0.89,IF(AND(A1535="Africa",R1535=2035),0.93,IF(AND(A1535="Africa",R1535=2050),0.9,IF(AND(A1535="Brazil",R1535=2035),0.95,IF(AND(A1535="Brazil",R1535=2050),0.92,""))))))))))))))))))</f>
        <v>*0.93</v>
      </c>
      <c r="U1535" s="41" t="s">
        <v>2386</v>
      </c>
      <c r="V1535" s="52" t="s">
        <v>35</v>
      </c>
      <c r="W1535" s="41" t="n">
        <v>2050</v>
      </c>
      <c r="X1535" s="53" t="str">
        <f aca="false">"*"&amp;IF(AND(A1535="EU",W1535=2035),0.95,IF(AND(A1535="EU",W1535=2050),0.93,IF(AND(A1535="USA",W1535=2035),0.96,IF(AND(A1535="USA",W1535=2050),0.93,IF(AND(A1535="Japan",W1535=2035),0.94,IF(AND(A1535="Japan",W1535=2050),0.92,IF(AND(A1535="Russia",W1535=2035),0.95,IF(AND(A1535="Russia",W1535=2050),0.91,IF(AND(A1535="China",W1535=2035),0.93,IF(AND(A1535="China",W1535=2050),0.92,IF(AND(A1535="India",W1535=2035),0.94,IF(AND(A1535="India",W1535=2050),0.91,IF(AND(A1535="Middle East",W1535=2035),0.92,IF(AND(A1535="Middle East",W1535=2050),0.89,IF(AND(A1535="Africa",W1535=2035),0.93,IF(AND(A1535="Africa",W1535=2050),0.9,IF(AND(A1535="Brazil",W1535=2035),0.95,IF(AND(A1535="Brazil",W1535=2050),0.92,""))))))))))))))))))</f>
        <v>*0.9</v>
      </c>
      <c r="AC1535" s="0" t="s">
        <v>2386</v>
      </c>
      <c r="AD1535" s="50" t="s">
        <v>35</v>
      </c>
      <c r="AE1535" s="0" t="n">
        <v>2035</v>
      </c>
      <c r="AF1535" s="51" t="str">
        <f aca="false">"*"&amp;IF(AND(A1535="EU",AE1535=2035),0.93,IF(AND(A1535="EU",AE1535=2050),0.9,IF(AND(A1535="USA",AE1535=2035),0.92,IF(AND(A1535="USA",AE1535=2050),0.89,IF(AND(A1535="Japan",AE1535=2035),0.92,IF(AND(A1535="Japan",AE1535=2050),0.89,IF(AND(A1535="Russia",AE1535=2035),0.91,IF(AND(A1535="Russia",AE1535=2050),0.86,IF(AND(A1535="China",AE1535=2035),0.91,IF(AND(A1535="China",AE1535=2050),0.87,IF(AND(A1535="India",AE1535=2035),0.92,IF(AND(A1535="India",AE1535=2050),0.87,IF(AND(A1535="Middle East",AE1535=2035),0.89,IF(AND(A1535="Middle East",AE1535=2050),0.84,IF(AND(A1535="Africa",AE1535=2035),0.9,IF(AND(A1535="Africa",AE1535=2050),0.86,IF(AND(A1535="Brazil",AE1535=2035),0.93,IF(AND(A1535="Brazil",AE1535=2050),0.89,""))))))))))))))))))</f>
        <v>*0.9</v>
      </c>
      <c r="AG1535" s="51" t="str">
        <f aca="false">AG1534</f>
        <v>REZoning_Sol-Win</v>
      </c>
      <c r="AI1535" s="0" t="s">
        <v>2386</v>
      </c>
      <c r="AJ1535" s="50" t="s">
        <v>35</v>
      </c>
      <c r="AK1535" s="0" t="n">
        <v>2050</v>
      </c>
      <c r="AL1535" s="51" t="str">
        <f aca="false">"*"&amp;IF(AND(A1535="EU",AK1535=2035),0.93,IF(AND(A1535="EU",AK1535=2050),0.9,IF(AND(A1535="USA",AK1535=2035),0.92,IF(AND(A1535="USA",AK1535=2050),0.89,IF(AND(A1535="Japan",AK1535=2035),0.92,IF(AND(A1535="Japan",AK1535=2050),0.89,IF(AND(A1535="Russia",AK1535=2035),0.91,IF(AND(A1535="Russia",AK1535=2050),0.86,IF(AND(A1535="China",AK1535=2035),0.91,IF(AND(A1535="China",AK1535=2050),0.87,IF(AND(A1535="India",AK1535=2035),0.92,IF(AND(A1535="India",AK1535=2050),0.87,IF(AND(A1535="Middle East",AK1535=2035),0.89,IF(AND(A1535="Middle East",AK1535=2050),0.84,IF(AND(A1535="Africa",AK1535=2035),0.9,IF(AND(A1535="Africa",AK1535=2050),0.86,IF(AND(A1535="Brazil",AK1535=2035),0.93,IF(AND(A1535="Brazil",AK1535=2050),0.89,""))))))))))))))))))</f>
        <v>*0.86</v>
      </c>
      <c r="AM1535" s="51" t="str">
        <f aca="false">AM1534</f>
        <v>REZoning_Sol-Win</v>
      </c>
      <c r="AP1535" s="0" t="s">
        <v>2386</v>
      </c>
      <c r="AQ1535" s="0" t="s">
        <v>35</v>
      </c>
      <c r="AR1535" s="0" t="n">
        <v>2100</v>
      </c>
      <c r="AS1535" s="0" t="s">
        <v>860</v>
      </c>
      <c r="AT1535" s="0" t="s">
        <v>36</v>
      </c>
    </row>
    <row r="1536" customFormat="false" ht="28.5" hidden="false" customHeight="true" outlineLevel="0" collapsed="false">
      <c r="A1536" s="3" t="s">
        <v>43</v>
      </c>
      <c r="C1536" s="0" t="s">
        <v>2387</v>
      </c>
      <c r="D1536" s="50" t="s">
        <v>35</v>
      </c>
      <c r="E1536" s="0" t="n">
        <v>2035</v>
      </c>
      <c r="F1536" s="51" t="str">
        <f aca="false">"*"&amp;IF(AND(A1536="EU",E1536=2035),0.95,IF(AND(A1536="EU",E1536=2050),0.93,IF(AND(A1536="USA",E1536=2035),0.96,IF(AND(A1536="USA",E1536=2050),0.94,IF(AND(A1536="Japan",E1536=2035),0.94,IF(AND(A1536="Japan",E1536=2050),0.92,IF(AND(A1536="Russia",E1536=2035),0.95,IF(AND(A1536="Russia",E1536=2050),0.93,IF(AND(A1536="China",E1536=2035),0.94,IF(AND(A1536="China",E1536=2050),0.92,IF(AND(A1536="India",E1536=2035),0.95,IF(AND(A1536="India",E1536=2050),0.92,IF(AND(A1536="Middle East",E1536=2035),0.94,IF(AND(A1536="Middle East",E1536=2050),0.9,IF(AND(A1536="Africa",E1536=2035),0.94,IF(AND(A1536="Africa",E1536=2050),0.91,IF(AND(A1536="Brazil",E1536=2035),0.95,IF(AND(A1536="Brazil",E1536=2050),0.92,""))))))))))))))))))</f>
        <v>*0.94</v>
      </c>
      <c r="H1536" s="0" t="s">
        <v>2387</v>
      </c>
      <c r="I1536" s="50" t="s">
        <v>35</v>
      </c>
      <c r="J1536" s="0" t="n">
        <v>2050</v>
      </c>
      <c r="K1536" s="48" t="str">
        <f aca="false">"*"&amp;IF(AND(A1536="EU",J1536=2035),0.95,IF(AND(A1536="EU",J1536=2050),0.93,IF(AND(A1536="USA",J1536=2035),0.96,IF(AND(A1536="USA",J1536=2050),0.94,IF(AND(A1536="Japan",J1536=2035),0.94,IF(AND(A1536="Japan",J1536=2050),0.92,IF(AND(A1536="Russia",J1536=2035),0.95,IF(AND(A1536="Russia",J1536=2050),0.93,IF(AND(A1536="China",J1536=2035),0.94,IF(AND(A1536="China",J1536=2050),0.92,IF(AND(A1536="India",J1536=2035),0.95,IF(AND(A1536="India",J1536=2050),0.92,IF(AND(A1536="Middle East",J1536=2035),0.94,IF(AND(A1536="Middle East",J1536=2050),0.9,IF(AND(A1536="Africa",J1536=2035),0.94,IF(AND(A1536="Africa",J1536=2050),0.91,IF(AND(A1536="Brazil",J1536=2035),0.95,IF(AND(A1536="Brazil",J1536=2050),0.92,""))))))))))))))))))</f>
        <v>*0.91</v>
      </c>
      <c r="P1536" s="41" t="s">
        <v>2387</v>
      </c>
      <c r="Q1536" s="52" t="s">
        <v>35</v>
      </c>
      <c r="R1536" s="41" t="n">
        <v>2035</v>
      </c>
      <c r="S1536" s="53" t="str">
        <f aca="false">"*"&amp;IF(AND(A1536="EU",R1536=2035),0.95,IF(AND(A1536="EU",R1536=2050),0.93,IF(AND(A1536="USA",R1536=2035),0.96,IF(AND(A1536="USA",R1536=2050),0.93,IF(AND(A1536="Japan",R1536=2035),0.94,IF(AND(A1536="Japan",R1536=2050),0.92,IF(AND(A1536="Russia",R1536=2035),0.95,IF(AND(A1536="Russia",R1536=2050),0.91,IF(AND(A1536="China",R1536=2035),0.93,IF(AND(A1536="China",R1536=2050),0.92,IF(AND(A1536="India",R1536=2035),0.94,IF(AND(A1536="India",R1536=2050),0.91,IF(AND(A1536="Middle East",R1536=2035),0.92,IF(AND(A1536="Middle East",R1536=2050),0.89,IF(AND(A1536="Africa",R1536=2035),0.93,IF(AND(A1536="Africa",R1536=2050),0.9,IF(AND(A1536="Brazil",R1536=2035),0.95,IF(AND(A1536="Brazil",R1536=2050),0.92,""))))))))))))))))))</f>
        <v>*0.93</v>
      </c>
      <c r="U1536" s="41" t="s">
        <v>2387</v>
      </c>
      <c r="V1536" s="52" t="s">
        <v>35</v>
      </c>
      <c r="W1536" s="41" t="n">
        <v>2050</v>
      </c>
      <c r="X1536" s="53" t="str">
        <f aca="false">"*"&amp;IF(AND(A1536="EU",W1536=2035),0.95,IF(AND(A1536="EU",W1536=2050),0.93,IF(AND(A1536="USA",W1536=2035),0.96,IF(AND(A1536="USA",W1536=2050),0.93,IF(AND(A1536="Japan",W1536=2035),0.94,IF(AND(A1536="Japan",W1536=2050),0.92,IF(AND(A1536="Russia",W1536=2035),0.95,IF(AND(A1536="Russia",W1536=2050),0.91,IF(AND(A1536="China",W1536=2035),0.93,IF(AND(A1536="China",W1536=2050),0.92,IF(AND(A1536="India",W1536=2035),0.94,IF(AND(A1536="India",W1536=2050),0.91,IF(AND(A1536="Middle East",W1536=2035),0.92,IF(AND(A1536="Middle East",W1536=2050),0.89,IF(AND(A1536="Africa",W1536=2035),0.93,IF(AND(A1536="Africa",W1536=2050),0.9,IF(AND(A1536="Brazil",W1536=2035),0.95,IF(AND(A1536="Brazil",W1536=2050),0.92,""))))))))))))))))))</f>
        <v>*0.9</v>
      </c>
      <c r="AC1536" s="0" t="s">
        <v>2387</v>
      </c>
      <c r="AD1536" s="50" t="s">
        <v>35</v>
      </c>
      <c r="AE1536" s="0" t="n">
        <v>2035</v>
      </c>
      <c r="AF1536" s="51" t="str">
        <f aca="false">"*"&amp;IF(AND(A1536="EU",AE1536=2035),0.93,IF(AND(A1536="EU",AE1536=2050),0.9,IF(AND(A1536="USA",AE1536=2035),0.92,IF(AND(A1536="USA",AE1536=2050),0.89,IF(AND(A1536="Japan",AE1536=2035),0.92,IF(AND(A1536="Japan",AE1536=2050),0.89,IF(AND(A1536="Russia",AE1536=2035),0.91,IF(AND(A1536="Russia",AE1536=2050),0.86,IF(AND(A1536="China",AE1536=2035),0.91,IF(AND(A1536="China",AE1536=2050),0.87,IF(AND(A1536="India",AE1536=2035),0.92,IF(AND(A1536="India",AE1536=2050),0.87,IF(AND(A1536="Middle East",AE1536=2035),0.89,IF(AND(A1536="Middle East",AE1536=2050),0.84,IF(AND(A1536="Africa",AE1536=2035),0.9,IF(AND(A1536="Africa",AE1536=2050),0.86,IF(AND(A1536="Brazil",AE1536=2035),0.93,IF(AND(A1536="Brazil",AE1536=2050),0.89,""))))))))))))))))))</f>
        <v>*0.9</v>
      </c>
      <c r="AG1536" s="51" t="str">
        <f aca="false">AG1535</f>
        <v>REZoning_Sol-Win</v>
      </c>
      <c r="AI1536" s="0" t="s">
        <v>2387</v>
      </c>
      <c r="AJ1536" s="50" t="s">
        <v>35</v>
      </c>
      <c r="AK1536" s="0" t="n">
        <v>2050</v>
      </c>
      <c r="AL1536" s="51" t="str">
        <f aca="false">"*"&amp;IF(AND(A1536="EU",AK1536=2035),0.93,IF(AND(A1536="EU",AK1536=2050),0.9,IF(AND(A1536="USA",AK1536=2035),0.92,IF(AND(A1536="USA",AK1536=2050),0.89,IF(AND(A1536="Japan",AK1536=2035),0.92,IF(AND(A1536="Japan",AK1536=2050),0.89,IF(AND(A1536="Russia",AK1536=2035),0.91,IF(AND(A1536="Russia",AK1536=2050),0.86,IF(AND(A1536="China",AK1536=2035),0.91,IF(AND(A1536="China",AK1536=2050),0.87,IF(AND(A1536="India",AK1536=2035),0.92,IF(AND(A1536="India",AK1536=2050),0.87,IF(AND(A1536="Middle East",AK1536=2035),0.89,IF(AND(A1536="Middle East",AK1536=2050),0.84,IF(AND(A1536="Africa",AK1536=2035),0.9,IF(AND(A1536="Africa",AK1536=2050),0.86,IF(AND(A1536="Brazil",AK1536=2035),0.93,IF(AND(A1536="Brazil",AK1536=2050),0.89,""))))))))))))))))))</f>
        <v>*0.86</v>
      </c>
      <c r="AM1536" s="51" t="str">
        <f aca="false">AM1535</f>
        <v>REZoning_Sol-Win</v>
      </c>
      <c r="AP1536" s="0" t="s">
        <v>2387</v>
      </c>
      <c r="AQ1536" s="0" t="s">
        <v>35</v>
      </c>
      <c r="AR1536" s="0" t="n">
        <v>2100</v>
      </c>
      <c r="AS1536" s="0" t="s">
        <v>860</v>
      </c>
      <c r="AT1536" s="0" t="s">
        <v>36</v>
      </c>
    </row>
    <row r="1537" customFormat="false" ht="28.5" hidden="false" customHeight="true" outlineLevel="0" collapsed="false">
      <c r="A1537" s="3" t="s">
        <v>43</v>
      </c>
      <c r="C1537" s="0" t="s">
        <v>2388</v>
      </c>
      <c r="D1537" s="50" t="s">
        <v>35</v>
      </c>
      <c r="E1537" s="0" t="n">
        <v>2035</v>
      </c>
      <c r="F1537" s="51" t="str">
        <f aca="false">"*"&amp;IF(AND(A1537="EU",E1537=2035),0.95,IF(AND(A1537="EU",E1537=2050),0.93,IF(AND(A1537="USA",E1537=2035),0.96,IF(AND(A1537="USA",E1537=2050),0.94,IF(AND(A1537="Japan",E1537=2035),0.94,IF(AND(A1537="Japan",E1537=2050),0.92,IF(AND(A1537="Russia",E1537=2035),0.95,IF(AND(A1537="Russia",E1537=2050),0.93,IF(AND(A1537="China",E1537=2035),0.94,IF(AND(A1537="China",E1537=2050),0.92,IF(AND(A1537="India",E1537=2035),0.95,IF(AND(A1537="India",E1537=2050),0.92,IF(AND(A1537="Middle East",E1537=2035),0.94,IF(AND(A1537="Middle East",E1537=2050),0.9,IF(AND(A1537="Africa",E1537=2035),0.94,IF(AND(A1537="Africa",E1537=2050),0.91,IF(AND(A1537="Brazil",E1537=2035),0.95,IF(AND(A1537="Brazil",E1537=2050),0.92,""))))))))))))))))))</f>
        <v>*0.94</v>
      </c>
      <c r="H1537" s="0" t="s">
        <v>2388</v>
      </c>
      <c r="I1537" s="50" t="s">
        <v>35</v>
      </c>
      <c r="J1537" s="0" t="n">
        <v>2050</v>
      </c>
      <c r="K1537" s="48" t="str">
        <f aca="false">"*"&amp;IF(AND(A1537="EU",J1537=2035),0.95,IF(AND(A1537="EU",J1537=2050),0.93,IF(AND(A1537="USA",J1537=2035),0.96,IF(AND(A1537="USA",J1537=2050),0.94,IF(AND(A1537="Japan",J1537=2035),0.94,IF(AND(A1537="Japan",J1537=2050),0.92,IF(AND(A1537="Russia",J1537=2035),0.95,IF(AND(A1537="Russia",J1537=2050),0.93,IF(AND(A1537="China",J1537=2035),0.94,IF(AND(A1537="China",J1537=2050),0.92,IF(AND(A1537="India",J1537=2035),0.95,IF(AND(A1537="India",J1537=2050),0.92,IF(AND(A1537="Middle East",J1537=2035),0.94,IF(AND(A1537="Middle East",J1537=2050),0.9,IF(AND(A1537="Africa",J1537=2035),0.94,IF(AND(A1537="Africa",J1537=2050),0.91,IF(AND(A1537="Brazil",J1537=2035),0.95,IF(AND(A1537="Brazil",J1537=2050),0.92,""))))))))))))))))))</f>
        <v>*0.91</v>
      </c>
      <c r="P1537" s="41" t="s">
        <v>2388</v>
      </c>
      <c r="Q1537" s="52" t="s">
        <v>35</v>
      </c>
      <c r="R1537" s="41" t="n">
        <v>2035</v>
      </c>
      <c r="S1537" s="53" t="str">
        <f aca="false">"*"&amp;IF(AND(A1537="EU",R1537=2035),0.95,IF(AND(A1537="EU",R1537=2050),0.93,IF(AND(A1537="USA",R1537=2035),0.96,IF(AND(A1537="USA",R1537=2050),0.93,IF(AND(A1537="Japan",R1537=2035),0.94,IF(AND(A1537="Japan",R1537=2050),0.92,IF(AND(A1537="Russia",R1537=2035),0.95,IF(AND(A1537="Russia",R1537=2050),0.91,IF(AND(A1537="China",R1537=2035),0.93,IF(AND(A1537="China",R1537=2050),0.92,IF(AND(A1537="India",R1537=2035),0.94,IF(AND(A1537="India",R1537=2050),0.91,IF(AND(A1537="Middle East",R1537=2035),0.92,IF(AND(A1537="Middle East",R1537=2050),0.89,IF(AND(A1537="Africa",R1537=2035),0.93,IF(AND(A1537="Africa",R1537=2050),0.9,IF(AND(A1537="Brazil",R1537=2035),0.95,IF(AND(A1537="Brazil",R1537=2050),0.92,""))))))))))))))))))</f>
        <v>*0.93</v>
      </c>
      <c r="U1537" s="41" t="s">
        <v>2388</v>
      </c>
      <c r="V1537" s="52" t="s">
        <v>35</v>
      </c>
      <c r="W1537" s="41" t="n">
        <v>2050</v>
      </c>
      <c r="X1537" s="53" t="str">
        <f aca="false">"*"&amp;IF(AND(A1537="EU",W1537=2035),0.95,IF(AND(A1537="EU",W1537=2050),0.93,IF(AND(A1537="USA",W1537=2035),0.96,IF(AND(A1537="USA",W1537=2050),0.93,IF(AND(A1537="Japan",W1537=2035),0.94,IF(AND(A1537="Japan",W1537=2050),0.92,IF(AND(A1537="Russia",W1537=2035),0.95,IF(AND(A1537="Russia",W1537=2050),0.91,IF(AND(A1537="China",W1537=2035),0.93,IF(AND(A1537="China",W1537=2050),0.92,IF(AND(A1537="India",W1537=2035),0.94,IF(AND(A1537="India",W1537=2050),0.91,IF(AND(A1537="Middle East",W1537=2035),0.92,IF(AND(A1537="Middle East",W1537=2050),0.89,IF(AND(A1537="Africa",W1537=2035),0.93,IF(AND(A1537="Africa",W1537=2050),0.9,IF(AND(A1537="Brazil",W1537=2035),0.95,IF(AND(A1537="Brazil",W1537=2050),0.92,""))))))))))))))))))</f>
        <v>*0.9</v>
      </c>
      <c r="AC1537" s="0" t="s">
        <v>2388</v>
      </c>
      <c r="AD1537" s="50" t="s">
        <v>35</v>
      </c>
      <c r="AE1537" s="0" t="n">
        <v>2035</v>
      </c>
      <c r="AF1537" s="51" t="str">
        <f aca="false">"*"&amp;IF(AND(A1537="EU",AE1537=2035),0.93,IF(AND(A1537="EU",AE1537=2050),0.9,IF(AND(A1537="USA",AE1537=2035),0.92,IF(AND(A1537="USA",AE1537=2050),0.89,IF(AND(A1537="Japan",AE1537=2035),0.92,IF(AND(A1537="Japan",AE1537=2050),0.89,IF(AND(A1537="Russia",AE1537=2035),0.91,IF(AND(A1537="Russia",AE1537=2050),0.86,IF(AND(A1537="China",AE1537=2035),0.91,IF(AND(A1537="China",AE1537=2050),0.87,IF(AND(A1537="India",AE1537=2035),0.92,IF(AND(A1537="India",AE1537=2050),0.87,IF(AND(A1537="Middle East",AE1537=2035),0.89,IF(AND(A1537="Middle East",AE1537=2050),0.84,IF(AND(A1537="Africa",AE1537=2035),0.9,IF(AND(A1537="Africa",AE1537=2050),0.86,IF(AND(A1537="Brazil",AE1537=2035),0.93,IF(AND(A1537="Brazil",AE1537=2050),0.89,""))))))))))))))))))</f>
        <v>*0.9</v>
      </c>
      <c r="AG1537" s="51" t="str">
        <f aca="false">AG1536</f>
        <v>REZoning_Sol-Win</v>
      </c>
      <c r="AI1537" s="0" t="s">
        <v>2388</v>
      </c>
      <c r="AJ1537" s="50" t="s">
        <v>35</v>
      </c>
      <c r="AK1537" s="0" t="n">
        <v>2050</v>
      </c>
      <c r="AL1537" s="51" t="str">
        <f aca="false">"*"&amp;IF(AND(A1537="EU",AK1537=2035),0.93,IF(AND(A1537="EU",AK1537=2050),0.9,IF(AND(A1537="USA",AK1537=2035),0.92,IF(AND(A1537="USA",AK1537=2050),0.89,IF(AND(A1537="Japan",AK1537=2035),0.92,IF(AND(A1537="Japan",AK1537=2050),0.89,IF(AND(A1537="Russia",AK1537=2035),0.91,IF(AND(A1537="Russia",AK1537=2050),0.86,IF(AND(A1537="China",AK1537=2035),0.91,IF(AND(A1537="China",AK1537=2050),0.87,IF(AND(A1537="India",AK1537=2035),0.92,IF(AND(A1537="India",AK1537=2050),0.87,IF(AND(A1537="Middle East",AK1537=2035),0.89,IF(AND(A1537="Middle East",AK1537=2050),0.84,IF(AND(A1537="Africa",AK1537=2035),0.9,IF(AND(A1537="Africa",AK1537=2050),0.86,IF(AND(A1537="Brazil",AK1537=2035),0.93,IF(AND(A1537="Brazil",AK1537=2050),0.89,""))))))))))))))))))</f>
        <v>*0.86</v>
      </c>
      <c r="AM1537" s="51" t="str">
        <f aca="false">AM1536</f>
        <v>REZoning_Sol-Win</v>
      </c>
      <c r="AP1537" s="0" t="s">
        <v>2388</v>
      </c>
      <c r="AQ1537" s="0" t="s">
        <v>35</v>
      </c>
      <c r="AR1537" s="0" t="n">
        <v>2100</v>
      </c>
      <c r="AS1537" s="0" t="s">
        <v>860</v>
      </c>
      <c r="AT1537" s="0" t="s">
        <v>36</v>
      </c>
    </row>
    <row r="1538" customFormat="false" ht="28.5" hidden="false" customHeight="true" outlineLevel="0" collapsed="false">
      <c r="A1538" s="3" t="s">
        <v>43</v>
      </c>
      <c r="C1538" s="0" t="s">
        <v>2389</v>
      </c>
      <c r="D1538" s="50" t="s">
        <v>35</v>
      </c>
      <c r="E1538" s="0" t="n">
        <v>2035</v>
      </c>
      <c r="F1538" s="51" t="str">
        <f aca="false">"*"&amp;IF(AND(A1538="EU",E1538=2035),0.95,IF(AND(A1538="EU",E1538=2050),0.93,IF(AND(A1538="USA",E1538=2035),0.96,IF(AND(A1538="USA",E1538=2050),0.94,IF(AND(A1538="Japan",E1538=2035),0.94,IF(AND(A1538="Japan",E1538=2050),0.92,IF(AND(A1538="Russia",E1538=2035),0.95,IF(AND(A1538="Russia",E1538=2050),0.93,IF(AND(A1538="China",E1538=2035),0.94,IF(AND(A1538="China",E1538=2050),0.92,IF(AND(A1538="India",E1538=2035),0.95,IF(AND(A1538="India",E1538=2050),0.92,IF(AND(A1538="Middle East",E1538=2035),0.94,IF(AND(A1538="Middle East",E1538=2050),0.9,IF(AND(A1538="Africa",E1538=2035),0.94,IF(AND(A1538="Africa",E1538=2050),0.91,IF(AND(A1538="Brazil",E1538=2035),0.95,IF(AND(A1538="Brazil",E1538=2050),0.92,""))))))))))))))))))</f>
        <v>*0.94</v>
      </c>
      <c r="H1538" s="0" t="s">
        <v>2389</v>
      </c>
      <c r="I1538" s="50" t="s">
        <v>35</v>
      </c>
      <c r="J1538" s="0" t="n">
        <v>2050</v>
      </c>
      <c r="K1538" s="48" t="str">
        <f aca="false">"*"&amp;IF(AND(A1538="EU",J1538=2035),0.95,IF(AND(A1538="EU",J1538=2050),0.93,IF(AND(A1538="USA",J1538=2035),0.96,IF(AND(A1538="USA",J1538=2050),0.94,IF(AND(A1538="Japan",J1538=2035),0.94,IF(AND(A1538="Japan",J1538=2050),0.92,IF(AND(A1538="Russia",J1538=2035),0.95,IF(AND(A1538="Russia",J1538=2050),0.93,IF(AND(A1538="China",J1538=2035),0.94,IF(AND(A1538="China",J1538=2050),0.92,IF(AND(A1538="India",J1538=2035),0.95,IF(AND(A1538="India",J1538=2050),0.92,IF(AND(A1538="Middle East",J1538=2035),0.94,IF(AND(A1538="Middle East",J1538=2050),0.9,IF(AND(A1538="Africa",J1538=2035),0.94,IF(AND(A1538="Africa",J1538=2050),0.91,IF(AND(A1538="Brazil",J1538=2035),0.95,IF(AND(A1538="Brazil",J1538=2050),0.92,""))))))))))))))))))</f>
        <v>*0.91</v>
      </c>
      <c r="P1538" s="41" t="s">
        <v>2389</v>
      </c>
      <c r="Q1538" s="52" t="s">
        <v>35</v>
      </c>
      <c r="R1538" s="41" t="n">
        <v>2035</v>
      </c>
      <c r="S1538" s="53" t="str">
        <f aca="false">"*"&amp;IF(AND(A1538="EU",R1538=2035),0.95,IF(AND(A1538="EU",R1538=2050),0.93,IF(AND(A1538="USA",R1538=2035),0.96,IF(AND(A1538="USA",R1538=2050),0.93,IF(AND(A1538="Japan",R1538=2035),0.94,IF(AND(A1538="Japan",R1538=2050),0.92,IF(AND(A1538="Russia",R1538=2035),0.95,IF(AND(A1538="Russia",R1538=2050),0.91,IF(AND(A1538="China",R1538=2035),0.93,IF(AND(A1538="China",R1538=2050),0.92,IF(AND(A1538="India",R1538=2035),0.94,IF(AND(A1538="India",R1538=2050),0.91,IF(AND(A1538="Middle East",R1538=2035),0.92,IF(AND(A1538="Middle East",R1538=2050),0.89,IF(AND(A1538="Africa",R1538=2035),0.93,IF(AND(A1538="Africa",R1538=2050),0.9,IF(AND(A1538="Brazil",R1538=2035),0.95,IF(AND(A1538="Brazil",R1538=2050),0.92,""))))))))))))))))))</f>
        <v>*0.93</v>
      </c>
      <c r="U1538" s="41" t="s">
        <v>2389</v>
      </c>
      <c r="V1538" s="52" t="s">
        <v>35</v>
      </c>
      <c r="W1538" s="41" t="n">
        <v>2050</v>
      </c>
      <c r="X1538" s="53" t="str">
        <f aca="false">"*"&amp;IF(AND(A1538="EU",W1538=2035),0.95,IF(AND(A1538="EU",W1538=2050),0.93,IF(AND(A1538="USA",W1538=2035),0.96,IF(AND(A1538="USA",W1538=2050),0.93,IF(AND(A1538="Japan",W1538=2035),0.94,IF(AND(A1538="Japan",W1538=2050),0.92,IF(AND(A1538="Russia",W1538=2035),0.95,IF(AND(A1538="Russia",W1538=2050),0.91,IF(AND(A1538="China",W1538=2035),0.93,IF(AND(A1538="China",W1538=2050),0.92,IF(AND(A1538="India",W1538=2035),0.94,IF(AND(A1538="India",W1538=2050),0.91,IF(AND(A1538="Middle East",W1538=2035),0.92,IF(AND(A1538="Middle East",W1538=2050),0.89,IF(AND(A1538="Africa",W1538=2035),0.93,IF(AND(A1538="Africa",W1538=2050),0.9,IF(AND(A1538="Brazil",W1538=2035),0.95,IF(AND(A1538="Brazil",W1538=2050),0.92,""))))))))))))))))))</f>
        <v>*0.9</v>
      </c>
      <c r="AC1538" s="0" t="s">
        <v>2389</v>
      </c>
      <c r="AD1538" s="50" t="s">
        <v>35</v>
      </c>
      <c r="AE1538" s="0" t="n">
        <v>2035</v>
      </c>
      <c r="AF1538" s="51" t="str">
        <f aca="false">"*"&amp;IF(AND(A1538="EU",AE1538=2035),0.93,IF(AND(A1538="EU",AE1538=2050),0.9,IF(AND(A1538="USA",AE1538=2035),0.92,IF(AND(A1538="USA",AE1538=2050),0.89,IF(AND(A1538="Japan",AE1538=2035),0.92,IF(AND(A1538="Japan",AE1538=2050),0.89,IF(AND(A1538="Russia",AE1538=2035),0.91,IF(AND(A1538="Russia",AE1538=2050),0.86,IF(AND(A1538="China",AE1538=2035),0.91,IF(AND(A1538="China",AE1538=2050),0.87,IF(AND(A1538="India",AE1538=2035),0.92,IF(AND(A1538="India",AE1538=2050),0.87,IF(AND(A1538="Middle East",AE1538=2035),0.89,IF(AND(A1538="Middle East",AE1538=2050),0.84,IF(AND(A1538="Africa",AE1538=2035),0.9,IF(AND(A1538="Africa",AE1538=2050),0.86,IF(AND(A1538="Brazil",AE1538=2035),0.93,IF(AND(A1538="Brazil",AE1538=2050),0.89,""))))))))))))))))))</f>
        <v>*0.9</v>
      </c>
      <c r="AG1538" s="51" t="str">
        <f aca="false">AG1537</f>
        <v>REZoning_Sol-Win</v>
      </c>
      <c r="AI1538" s="0" t="s">
        <v>2389</v>
      </c>
      <c r="AJ1538" s="50" t="s">
        <v>35</v>
      </c>
      <c r="AK1538" s="0" t="n">
        <v>2050</v>
      </c>
      <c r="AL1538" s="51" t="str">
        <f aca="false">"*"&amp;IF(AND(A1538="EU",AK1538=2035),0.93,IF(AND(A1538="EU",AK1538=2050),0.9,IF(AND(A1538="USA",AK1538=2035),0.92,IF(AND(A1538="USA",AK1538=2050),0.89,IF(AND(A1538="Japan",AK1538=2035),0.92,IF(AND(A1538="Japan",AK1538=2050),0.89,IF(AND(A1538="Russia",AK1538=2035),0.91,IF(AND(A1538="Russia",AK1538=2050),0.86,IF(AND(A1538="China",AK1538=2035),0.91,IF(AND(A1538="China",AK1538=2050),0.87,IF(AND(A1538="India",AK1538=2035),0.92,IF(AND(A1538="India",AK1538=2050),0.87,IF(AND(A1538="Middle East",AK1538=2035),0.89,IF(AND(A1538="Middle East",AK1538=2050),0.84,IF(AND(A1538="Africa",AK1538=2035),0.9,IF(AND(A1538="Africa",AK1538=2050),0.86,IF(AND(A1538="Brazil",AK1538=2035),0.93,IF(AND(A1538="Brazil",AK1538=2050),0.89,""))))))))))))))))))</f>
        <v>*0.86</v>
      </c>
      <c r="AM1538" s="51" t="str">
        <f aca="false">AM1537</f>
        <v>REZoning_Sol-Win</v>
      </c>
      <c r="AP1538" s="0" t="s">
        <v>2389</v>
      </c>
      <c r="AQ1538" s="0" t="s">
        <v>35</v>
      </c>
      <c r="AR1538" s="0" t="n">
        <v>2100</v>
      </c>
      <c r="AS1538" s="0" t="s">
        <v>860</v>
      </c>
      <c r="AT1538" s="0" t="s">
        <v>36</v>
      </c>
    </row>
    <row r="1539" customFormat="false" ht="28.5" hidden="false" customHeight="true" outlineLevel="0" collapsed="false">
      <c r="A1539" s="3" t="s">
        <v>43</v>
      </c>
      <c r="C1539" s="0" t="s">
        <v>2390</v>
      </c>
      <c r="D1539" s="50" t="s">
        <v>35</v>
      </c>
      <c r="E1539" s="0" t="n">
        <v>2035</v>
      </c>
      <c r="F1539" s="51" t="str">
        <f aca="false">"*"&amp;IF(AND(A1539="EU",E1539=2035),0.95,IF(AND(A1539="EU",E1539=2050),0.93,IF(AND(A1539="USA",E1539=2035),0.96,IF(AND(A1539="USA",E1539=2050),0.94,IF(AND(A1539="Japan",E1539=2035),0.94,IF(AND(A1539="Japan",E1539=2050),0.92,IF(AND(A1539="Russia",E1539=2035),0.95,IF(AND(A1539="Russia",E1539=2050),0.93,IF(AND(A1539="China",E1539=2035),0.94,IF(AND(A1539="China",E1539=2050),0.92,IF(AND(A1539="India",E1539=2035),0.95,IF(AND(A1539="India",E1539=2050),0.92,IF(AND(A1539="Middle East",E1539=2035),0.94,IF(AND(A1539="Middle East",E1539=2050),0.9,IF(AND(A1539="Africa",E1539=2035),0.94,IF(AND(A1539="Africa",E1539=2050),0.91,IF(AND(A1539="Brazil",E1539=2035),0.95,IF(AND(A1539="Brazil",E1539=2050),0.92,""))))))))))))))))))</f>
        <v>*0.94</v>
      </c>
      <c r="H1539" s="0" t="s">
        <v>2390</v>
      </c>
      <c r="I1539" s="50" t="s">
        <v>35</v>
      </c>
      <c r="J1539" s="0" t="n">
        <v>2050</v>
      </c>
      <c r="K1539" s="48" t="str">
        <f aca="false">"*"&amp;IF(AND(A1539="EU",J1539=2035),0.95,IF(AND(A1539="EU",J1539=2050),0.93,IF(AND(A1539="USA",J1539=2035),0.96,IF(AND(A1539="USA",J1539=2050),0.94,IF(AND(A1539="Japan",J1539=2035),0.94,IF(AND(A1539="Japan",J1539=2050),0.92,IF(AND(A1539="Russia",J1539=2035),0.95,IF(AND(A1539="Russia",J1539=2050),0.93,IF(AND(A1539="China",J1539=2035),0.94,IF(AND(A1539="China",J1539=2050),0.92,IF(AND(A1539="India",J1539=2035),0.95,IF(AND(A1539="India",J1539=2050),0.92,IF(AND(A1539="Middle East",J1539=2035),0.94,IF(AND(A1539="Middle East",J1539=2050),0.9,IF(AND(A1539="Africa",J1539=2035),0.94,IF(AND(A1539="Africa",J1539=2050),0.91,IF(AND(A1539="Brazil",J1539=2035),0.95,IF(AND(A1539="Brazil",J1539=2050),0.92,""))))))))))))))))))</f>
        <v>*0.91</v>
      </c>
      <c r="P1539" s="41" t="s">
        <v>2390</v>
      </c>
      <c r="Q1539" s="52" t="s">
        <v>35</v>
      </c>
      <c r="R1539" s="41" t="n">
        <v>2035</v>
      </c>
      <c r="S1539" s="53" t="str">
        <f aca="false">"*"&amp;IF(AND(A1539="EU",R1539=2035),0.95,IF(AND(A1539="EU",R1539=2050),0.93,IF(AND(A1539="USA",R1539=2035),0.96,IF(AND(A1539="USA",R1539=2050),0.93,IF(AND(A1539="Japan",R1539=2035),0.94,IF(AND(A1539="Japan",R1539=2050),0.92,IF(AND(A1539="Russia",R1539=2035),0.95,IF(AND(A1539="Russia",R1539=2050),0.91,IF(AND(A1539="China",R1539=2035),0.93,IF(AND(A1539="China",R1539=2050),0.92,IF(AND(A1539="India",R1539=2035),0.94,IF(AND(A1539="India",R1539=2050),0.91,IF(AND(A1539="Middle East",R1539=2035),0.92,IF(AND(A1539="Middle East",R1539=2050),0.89,IF(AND(A1539="Africa",R1539=2035),0.93,IF(AND(A1539="Africa",R1539=2050),0.9,IF(AND(A1539="Brazil",R1539=2035),0.95,IF(AND(A1539="Brazil",R1539=2050),0.92,""))))))))))))))))))</f>
        <v>*0.93</v>
      </c>
      <c r="U1539" s="41" t="s">
        <v>2390</v>
      </c>
      <c r="V1539" s="52" t="s">
        <v>35</v>
      </c>
      <c r="W1539" s="41" t="n">
        <v>2050</v>
      </c>
      <c r="X1539" s="53" t="str">
        <f aca="false">"*"&amp;IF(AND(A1539="EU",W1539=2035),0.95,IF(AND(A1539="EU",W1539=2050),0.93,IF(AND(A1539="USA",W1539=2035),0.96,IF(AND(A1539="USA",W1539=2050),0.93,IF(AND(A1539="Japan",W1539=2035),0.94,IF(AND(A1539="Japan",W1539=2050),0.92,IF(AND(A1539="Russia",W1539=2035),0.95,IF(AND(A1539="Russia",W1539=2050),0.91,IF(AND(A1539="China",W1539=2035),0.93,IF(AND(A1539="China",W1539=2050),0.92,IF(AND(A1539="India",W1539=2035),0.94,IF(AND(A1539="India",W1539=2050),0.91,IF(AND(A1539="Middle East",W1539=2035),0.92,IF(AND(A1539="Middle East",W1539=2050),0.89,IF(AND(A1539="Africa",W1539=2035),0.93,IF(AND(A1539="Africa",W1539=2050),0.9,IF(AND(A1539="Brazil",W1539=2035),0.95,IF(AND(A1539="Brazil",W1539=2050),0.92,""))))))))))))))))))</f>
        <v>*0.9</v>
      </c>
      <c r="AC1539" s="0" t="s">
        <v>2390</v>
      </c>
      <c r="AD1539" s="50" t="s">
        <v>35</v>
      </c>
      <c r="AE1539" s="0" t="n">
        <v>2035</v>
      </c>
      <c r="AF1539" s="51" t="str">
        <f aca="false">"*"&amp;IF(AND(A1539="EU",AE1539=2035),0.93,IF(AND(A1539="EU",AE1539=2050),0.9,IF(AND(A1539="USA",AE1539=2035),0.92,IF(AND(A1539="USA",AE1539=2050),0.89,IF(AND(A1539="Japan",AE1539=2035),0.92,IF(AND(A1539="Japan",AE1539=2050),0.89,IF(AND(A1539="Russia",AE1539=2035),0.91,IF(AND(A1539="Russia",AE1539=2050),0.86,IF(AND(A1539="China",AE1539=2035),0.91,IF(AND(A1539="China",AE1539=2050),0.87,IF(AND(A1539="India",AE1539=2035),0.92,IF(AND(A1539="India",AE1539=2050),0.87,IF(AND(A1539="Middle East",AE1539=2035),0.89,IF(AND(A1539="Middle East",AE1539=2050),0.84,IF(AND(A1539="Africa",AE1539=2035),0.9,IF(AND(A1539="Africa",AE1539=2050),0.86,IF(AND(A1539="Brazil",AE1539=2035),0.93,IF(AND(A1539="Brazil",AE1539=2050),0.89,""))))))))))))))))))</f>
        <v>*0.9</v>
      </c>
      <c r="AG1539" s="51" t="str">
        <f aca="false">AG1538</f>
        <v>REZoning_Sol-Win</v>
      </c>
      <c r="AI1539" s="0" t="s">
        <v>2390</v>
      </c>
      <c r="AJ1539" s="50" t="s">
        <v>35</v>
      </c>
      <c r="AK1539" s="0" t="n">
        <v>2050</v>
      </c>
      <c r="AL1539" s="51" t="str">
        <f aca="false">"*"&amp;IF(AND(A1539="EU",AK1539=2035),0.93,IF(AND(A1539="EU",AK1539=2050),0.9,IF(AND(A1539="USA",AK1539=2035),0.92,IF(AND(A1539="USA",AK1539=2050),0.89,IF(AND(A1539="Japan",AK1539=2035),0.92,IF(AND(A1539="Japan",AK1539=2050),0.89,IF(AND(A1539="Russia",AK1539=2035),0.91,IF(AND(A1539="Russia",AK1539=2050),0.86,IF(AND(A1539="China",AK1539=2035),0.91,IF(AND(A1539="China",AK1539=2050),0.87,IF(AND(A1539="India",AK1539=2035),0.92,IF(AND(A1539="India",AK1539=2050),0.87,IF(AND(A1539="Middle East",AK1539=2035),0.89,IF(AND(A1539="Middle East",AK1539=2050),0.84,IF(AND(A1539="Africa",AK1539=2035),0.9,IF(AND(A1539="Africa",AK1539=2050),0.86,IF(AND(A1539="Brazil",AK1539=2035),0.93,IF(AND(A1539="Brazil",AK1539=2050),0.89,""))))))))))))))))))</f>
        <v>*0.86</v>
      </c>
      <c r="AM1539" s="51" t="str">
        <f aca="false">AM1538</f>
        <v>REZoning_Sol-Win</v>
      </c>
      <c r="AP1539" s="0" t="s">
        <v>2390</v>
      </c>
      <c r="AQ1539" s="0" t="s">
        <v>35</v>
      </c>
      <c r="AR1539" s="0" t="n">
        <v>2100</v>
      </c>
      <c r="AS1539" s="0" t="s">
        <v>860</v>
      </c>
      <c r="AT1539" s="0" t="s">
        <v>36</v>
      </c>
    </row>
    <row r="1540" customFormat="false" ht="28.5" hidden="false" customHeight="true" outlineLevel="0" collapsed="false">
      <c r="A1540" s="3" t="s">
        <v>43</v>
      </c>
      <c r="C1540" s="0" t="s">
        <v>2391</v>
      </c>
      <c r="D1540" s="50" t="s">
        <v>35</v>
      </c>
      <c r="E1540" s="0" t="n">
        <v>2035</v>
      </c>
      <c r="F1540" s="51" t="str">
        <f aca="false">"*"&amp;IF(AND(A1540="EU",E1540=2035),0.95,IF(AND(A1540="EU",E1540=2050),0.93,IF(AND(A1540="USA",E1540=2035),0.96,IF(AND(A1540="USA",E1540=2050),0.94,IF(AND(A1540="Japan",E1540=2035),0.94,IF(AND(A1540="Japan",E1540=2050),0.92,IF(AND(A1540="Russia",E1540=2035),0.95,IF(AND(A1540="Russia",E1540=2050),0.93,IF(AND(A1540="China",E1540=2035),0.94,IF(AND(A1540="China",E1540=2050),0.92,IF(AND(A1540="India",E1540=2035),0.95,IF(AND(A1540="India",E1540=2050),0.92,IF(AND(A1540="Middle East",E1540=2035),0.94,IF(AND(A1540="Middle East",E1540=2050),0.9,IF(AND(A1540="Africa",E1540=2035),0.94,IF(AND(A1540="Africa",E1540=2050),0.91,IF(AND(A1540="Brazil",E1540=2035),0.95,IF(AND(A1540="Brazil",E1540=2050),0.92,""))))))))))))))))))</f>
        <v>*0.94</v>
      </c>
      <c r="H1540" s="0" t="s">
        <v>2391</v>
      </c>
      <c r="I1540" s="50" t="s">
        <v>35</v>
      </c>
      <c r="J1540" s="0" t="n">
        <v>2050</v>
      </c>
      <c r="K1540" s="48" t="str">
        <f aca="false">"*"&amp;IF(AND(A1540="EU",J1540=2035),0.95,IF(AND(A1540="EU",J1540=2050),0.93,IF(AND(A1540="USA",J1540=2035),0.96,IF(AND(A1540="USA",J1540=2050),0.94,IF(AND(A1540="Japan",J1540=2035),0.94,IF(AND(A1540="Japan",J1540=2050),0.92,IF(AND(A1540="Russia",J1540=2035),0.95,IF(AND(A1540="Russia",J1540=2050),0.93,IF(AND(A1540="China",J1540=2035),0.94,IF(AND(A1540="China",J1540=2050),0.92,IF(AND(A1540="India",J1540=2035),0.95,IF(AND(A1540="India",J1540=2050),0.92,IF(AND(A1540="Middle East",J1540=2035),0.94,IF(AND(A1540="Middle East",J1540=2050),0.9,IF(AND(A1540="Africa",J1540=2035),0.94,IF(AND(A1540="Africa",J1540=2050),0.91,IF(AND(A1540="Brazil",J1540=2035),0.95,IF(AND(A1540="Brazil",J1540=2050),0.92,""))))))))))))))))))</f>
        <v>*0.91</v>
      </c>
      <c r="P1540" s="41" t="s">
        <v>2391</v>
      </c>
      <c r="Q1540" s="52" t="s">
        <v>35</v>
      </c>
      <c r="R1540" s="41" t="n">
        <v>2035</v>
      </c>
      <c r="S1540" s="53" t="str">
        <f aca="false">"*"&amp;IF(AND(A1540="EU",R1540=2035),0.95,IF(AND(A1540="EU",R1540=2050),0.93,IF(AND(A1540="USA",R1540=2035),0.96,IF(AND(A1540="USA",R1540=2050),0.93,IF(AND(A1540="Japan",R1540=2035),0.94,IF(AND(A1540="Japan",R1540=2050),0.92,IF(AND(A1540="Russia",R1540=2035),0.95,IF(AND(A1540="Russia",R1540=2050),0.91,IF(AND(A1540="China",R1540=2035),0.93,IF(AND(A1540="China",R1540=2050),0.92,IF(AND(A1540="India",R1540=2035),0.94,IF(AND(A1540="India",R1540=2050),0.91,IF(AND(A1540="Middle East",R1540=2035),0.92,IF(AND(A1540="Middle East",R1540=2050),0.89,IF(AND(A1540="Africa",R1540=2035),0.93,IF(AND(A1540="Africa",R1540=2050),0.9,IF(AND(A1540="Brazil",R1540=2035),0.95,IF(AND(A1540="Brazil",R1540=2050),0.92,""))))))))))))))))))</f>
        <v>*0.93</v>
      </c>
      <c r="U1540" s="41" t="s">
        <v>2391</v>
      </c>
      <c r="V1540" s="52" t="s">
        <v>35</v>
      </c>
      <c r="W1540" s="41" t="n">
        <v>2050</v>
      </c>
      <c r="X1540" s="53" t="str">
        <f aca="false">"*"&amp;IF(AND(A1540="EU",W1540=2035),0.95,IF(AND(A1540="EU",W1540=2050),0.93,IF(AND(A1540="USA",W1540=2035),0.96,IF(AND(A1540="USA",W1540=2050),0.93,IF(AND(A1540="Japan",W1540=2035),0.94,IF(AND(A1540="Japan",W1540=2050),0.92,IF(AND(A1540="Russia",W1540=2035),0.95,IF(AND(A1540="Russia",W1540=2050),0.91,IF(AND(A1540="China",W1540=2035),0.93,IF(AND(A1540="China",W1540=2050),0.92,IF(AND(A1540="India",W1540=2035),0.94,IF(AND(A1540="India",W1540=2050),0.91,IF(AND(A1540="Middle East",W1540=2035),0.92,IF(AND(A1540="Middle East",W1540=2050),0.89,IF(AND(A1540="Africa",W1540=2035),0.93,IF(AND(A1540="Africa",W1540=2050),0.9,IF(AND(A1540="Brazil",W1540=2035),0.95,IF(AND(A1540="Brazil",W1540=2050),0.92,""))))))))))))))))))</f>
        <v>*0.9</v>
      </c>
      <c r="AC1540" s="0" t="s">
        <v>2391</v>
      </c>
      <c r="AD1540" s="50" t="s">
        <v>35</v>
      </c>
      <c r="AE1540" s="0" t="n">
        <v>2035</v>
      </c>
      <c r="AF1540" s="51" t="str">
        <f aca="false">"*"&amp;IF(AND(A1540="EU",AE1540=2035),0.93,IF(AND(A1540="EU",AE1540=2050),0.9,IF(AND(A1540="USA",AE1540=2035),0.92,IF(AND(A1540="USA",AE1540=2050),0.89,IF(AND(A1540="Japan",AE1540=2035),0.92,IF(AND(A1540="Japan",AE1540=2050),0.89,IF(AND(A1540="Russia",AE1540=2035),0.91,IF(AND(A1540="Russia",AE1540=2050),0.86,IF(AND(A1540="China",AE1540=2035),0.91,IF(AND(A1540="China",AE1540=2050),0.87,IF(AND(A1540="India",AE1540=2035),0.92,IF(AND(A1540="India",AE1540=2050),0.87,IF(AND(A1540="Middle East",AE1540=2035),0.89,IF(AND(A1540="Middle East",AE1540=2050),0.84,IF(AND(A1540="Africa",AE1540=2035),0.9,IF(AND(A1540="Africa",AE1540=2050),0.86,IF(AND(A1540="Brazil",AE1540=2035),0.93,IF(AND(A1540="Brazil",AE1540=2050),0.89,""))))))))))))))))))</f>
        <v>*0.9</v>
      </c>
      <c r="AG1540" s="51" t="str">
        <f aca="false">AG1539</f>
        <v>REZoning_Sol-Win</v>
      </c>
      <c r="AI1540" s="0" t="s">
        <v>2391</v>
      </c>
      <c r="AJ1540" s="50" t="s">
        <v>35</v>
      </c>
      <c r="AK1540" s="0" t="n">
        <v>2050</v>
      </c>
      <c r="AL1540" s="51" t="str">
        <f aca="false">"*"&amp;IF(AND(A1540="EU",AK1540=2035),0.93,IF(AND(A1540="EU",AK1540=2050),0.9,IF(AND(A1540="USA",AK1540=2035),0.92,IF(AND(A1540="USA",AK1540=2050),0.89,IF(AND(A1540="Japan",AK1540=2035),0.92,IF(AND(A1540="Japan",AK1540=2050),0.89,IF(AND(A1540="Russia",AK1540=2035),0.91,IF(AND(A1540="Russia",AK1540=2050),0.86,IF(AND(A1540="China",AK1540=2035),0.91,IF(AND(A1540="China",AK1540=2050),0.87,IF(AND(A1540="India",AK1540=2035),0.92,IF(AND(A1540="India",AK1540=2050),0.87,IF(AND(A1540="Middle East",AK1540=2035),0.89,IF(AND(A1540="Middle East",AK1540=2050),0.84,IF(AND(A1540="Africa",AK1540=2035),0.9,IF(AND(A1540="Africa",AK1540=2050),0.86,IF(AND(A1540="Brazil",AK1540=2035),0.93,IF(AND(A1540="Brazil",AK1540=2050),0.89,""))))))))))))))))))</f>
        <v>*0.86</v>
      </c>
      <c r="AM1540" s="51" t="str">
        <f aca="false">AM1539</f>
        <v>REZoning_Sol-Win</v>
      </c>
      <c r="AP1540" s="0" t="s">
        <v>2391</v>
      </c>
      <c r="AQ1540" s="0" t="s">
        <v>35</v>
      </c>
      <c r="AR1540" s="0" t="n">
        <v>2100</v>
      </c>
      <c r="AS1540" s="0" t="s">
        <v>860</v>
      </c>
      <c r="AT1540" s="0" t="s">
        <v>36</v>
      </c>
    </row>
    <row r="1541" customFormat="false" ht="28.5" hidden="false" customHeight="true" outlineLevel="0" collapsed="false">
      <c r="A1541" s="3" t="s">
        <v>43</v>
      </c>
      <c r="C1541" s="0" t="s">
        <v>2392</v>
      </c>
      <c r="D1541" s="50" t="s">
        <v>35</v>
      </c>
      <c r="E1541" s="0" t="n">
        <v>2035</v>
      </c>
      <c r="F1541" s="51" t="str">
        <f aca="false">"*"&amp;IF(AND(A1541="EU",E1541=2035),0.95,IF(AND(A1541="EU",E1541=2050),0.93,IF(AND(A1541="USA",E1541=2035),0.96,IF(AND(A1541="USA",E1541=2050),0.94,IF(AND(A1541="Japan",E1541=2035),0.94,IF(AND(A1541="Japan",E1541=2050),0.92,IF(AND(A1541="Russia",E1541=2035),0.95,IF(AND(A1541="Russia",E1541=2050),0.93,IF(AND(A1541="China",E1541=2035),0.94,IF(AND(A1541="China",E1541=2050),0.92,IF(AND(A1541="India",E1541=2035),0.95,IF(AND(A1541="India",E1541=2050),0.92,IF(AND(A1541="Middle East",E1541=2035),0.94,IF(AND(A1541="Middle East",E1541=2050),0.9,IF(AND(A1541="Africa",E1541=2035),0.94,IF(AND(A1541="Africa",E1541=2050),0.91,IF(AND(A1541="Brazil",E1541=2035),0.95,IF(AND(A1541="Brazil",E1541=2050),0.92,""))))))))))))))))))</f>
        <v>*0.94</v>
      </c>
      <c r="H1541" s="0" t="s">
        <v>2392</v>
      </c>
      <c r="I1541" s="50" t="s">
        <v>35</v>
      </c>
      <c r="J1541" s="0" t="n">
        <v>2050</v>
      </c>
      <c r="K1541" s="48" t="str">
        <f aca="false">"*"&amp;IF(AND(A1541="EU",J1541=2035),0.95,IF(AND(A1541="EU",J1541=2050),0.93,IF(AND(A1541="USA",J1541=2035),0.96,IF(AND(A1541="USA",J1541=2050),0.94,IF(AND(A1541="Japan",J1541=2035),0.94,IF(AND(A1541="Japan",J1541=2050),0.92,IF(AND(A1541="Russia",J1541=2035),0.95,IF(AND(A1541="Russia",J1541=2050),0.93,IF(AND(A1541="China",J1541=2035),0.94,IF(AND(A1541="China",J1541=2050),0.92,IF(AND(A1541="India",J1541=2035),0.95,IF(AND(A1541="India",J1541=2050),0.92,IF(AND(A1541="Middle East",J1541=2035),0.94,IF(AND(A1541="Middle East",J1541=2050),0.9,IF(AND(A1541="Africa",J1541=2035),0.94,IF(AND(A1541="Africa",J1541=2050),0.91,IF(AND(A1541="Brazil",J1541=2035),0.95,IF(AND(A1541="Brazil",J1541=2050),0.92,""))))))))))))))))))</f>
        <v>*0.91</v>
      </c>
      <c r="P1541" s="41" t="s">
        <v>2392</v>
      </c>
      <c r="Q1541" s="52" t="s">
        <v>35</v>
      </c>
      <c r="R1541" s="41" t="n">
        <v>2035</v>
      </c>
      <c r="S1541" s="53" t="str">
        <f aca="false">"*"&amp;IF(AND(A1541="EU",R1541=2035),0.95,IF(AND(A1541="EU",R1541=2050),0.93,IF(AND(A1541="USA",R1541=2035),0.96,IF(AND(A1541="USA",R1541=2050),0.93,IF(AND(A1541="Japan",R1541=2035),0.94,IF(AND(A1541="Japan",R1541=2050),0.92,IF(AND(A1541="Russia",R1541=2035),0.95,IF(AND(A1541="Russia",R1541=2050),0.91,IF(AND(A1541="China",R1541=2035),0.93,IF(AND(A1541="China",R1541=2050),0.92,IF(AND(A1541="India",R1541=2035),0.94,IF(AND(A1541="India",R1541=2050),0.91,IF(AND(A1541="Middle East",R1541=2035),0.92,IF(AND(A1541="Middle East",R1541=2050),0.89,IF(AND(A1541="Africa",R1541=2035),0.93,IF(AND(A1541="Africa",R1541=2050),0.9,IF(AND(A1541="Brazil",R1541=2035),0.95,IF(AND(A1541="Brazil",R1541=2050),0.92,""))))))))))))))))))</f>
        <v>*0.93</v>
      </c>
      <c r="U1541" s="41" t="s">
        <v>2392</v>
      </c>
      <c r="V1541" s="52" t="s">
        <v>35</v>
      </c>
      <c r="W1541" s="41" t="n">
        <v>2050</v>
      </c>
      <c r="X1541" s="53" t="str">
        <f aca="false">"*"&amp;IF(AND(A1541="EU",W1541=2035),0.95,IF(AND(A1541="EU",W1541=2050),0.93,IF(AND(A1541="USA",W1541=2035),0.96,IF(AND(A1541="USA",W1541=2050),0.93,IF(AND(A1541="Japan",W1541=2035),0.94,IF(AND(A1541="Japan",W1541=2050),0.92,IF(AND(A1541="Russia",W1541=2035),0.95,IF(AND(A1541="Russia",W1541=2050),0.91,IF(AND(A1541="China",W1541=2035),0.93,IF(AND(A1541="China",W1541=2050),0.92,IF(AND(A1541="India",W1541=2035),0.94,IF(AND(A1541="India",W1541=2050),0.91,IF(AND(A1541="Middle East",W1541=2035),0.92,IF(AND(A1541="Middle East",W1541=2050),0.89,IF(AND(A1541="Africa",W1541=2035),0.93,IF(AND(A1541="Africa",W1541=2050),0.9,IF(AND(A1541="Brazil",W1541=2035),0.95,IF(AND(A1541="Brazil",W1541=2050),0.92,""))))))))))))))))))</f>
        <v>*0.9</v>
      </c>
      <c r="AC1541" s="0" t="s">
        <v>2392</v>
      </c>
      <c r="AD1541" s="50" t="s">
        <v>35</v>
      </c>
      <c r="AE1541" s="0" t="n">
        <v>2035</v>
      </c>
      <c r="AF1541" s="51" t="str">
        <f aca="false">"*"&amp;IF(AND(A1541="EU",AE1541=2035),0.93,IF(AND(A1541="EU",AE1541=2050),0.9,IF(AND(A1541="USA",AE1541=2035),0.92,IF(AND(A1541="USA",AE1541=2050),0.89,IF(AND(A1541="Japan",AE1541=2035),0.92,IF(AND(A1541="Japan",AE1541=2050),0.89,IF(AND(A1541="Russia",AE1541=2035),0.91,IF(AND(A1541="Russia",AE1541=2050),0.86,IF(AND(A1541="China",AE1541=2035),0.91,IF(AND(A1541="China",AE1541=2050),0.87,IF(AND(A1541="India",AE1541=2035),0.92,IF(AND(A1541="India",AE1541=2050),0.87,IF(AND(A1541="Middle East",AE1541=2035),0.89,IF(AND(A1541="Middle East",AE1541=2050),0.84,IF(AND(A1541="Africa",AE1541=2035),0.9,IF(AND(A1541="Africa",AE1541=2050),0.86,IF(AND(A1541="Brazil",AE1541=2035),0.93,IF(AND(A1541="Brazil",AE1541=2050),0.89,""))))))))))))))))))</f>
        <v>*0.9</v>
      </c>
      <c r="AG1541" s="51" t="str">
        <f aca="false">AG1540</f>
        <v>REZoning_Sol-Win</v>
      </c>
      <c r="AI1541" s="0" t="s">
        <v>2392</v>
      </c>
      <c r="AJ1541" s="50" t="s">
        <v>35</v>
      </c>
      <c r="AK1541" s="0" t="n">
        <v>2050</v>
      </c>
      <c r="AL1541" s="51" t="str">
        <f aca="false">"*"&amp;IF(AND(A1541="EU",AK1541=2035),0.93,IF(AND(A1541="EU",AK1541=2050),0.9,IF(AND(A1541="USA",AK1541=2035),0.92,IF(AND(A1541="USA",AK1541=2050),0.89,IF(AND(A1541="Japan",AK1541=2035),0.92,IF(AND(A1541="Japan",AK1541=2050),0.89,IF(AND(A1541="Russia",AK1541=2035),0.91,IF(AND(A1541="Russia",AK1541=2050),0.86,IF(AND(A1541="China",AK1541=2035),0.91,IF(AND(A1541="China",AK1541=2050),0.87,IF(AND(A1541="India",AK1541=2035),0.92,IF(AND(A1541="India",AK1541=2050),0.87,IF(AND(A1541="Middle East",AK1541=2035),0.89,IF(AND(A1541="Middle East",AK1541=2050),0.84,IF(AND(A1541="Africa",AK1541=2035),0.9,IF(AND(A1541="Africa",AK1541=2050),0.86,IF(AND(A1541="Brazil",AK1541=2035),0.93,IF(AND(A1541="Brazil",AK1541=2050),0.89,""))))))))))))))))))</f>
        <v>*0.86</v>
      </c>
      <c r="AM1541" s="51" t="str">
        <f aca="false">AM1540</f>
        <v>REZoning_Sol-Win</v>
      </c>
      <c r="AP1541" s="0" t="s">
        <v>2392</v>
      </c>
      <c r="AQ1541" s="0" t="s">
        <v>35</v>
      </c>
      <c r="AR1541" s="0" t="n">
        <v>2100</v>
      </c>
      <c r="AS1541" s="0" t="s">
        <v>860</v>
      </c>
      <c r="AT1541" s="0" t="s">
        <v>36</v>
      </c>
    </row>
    <row r="1542" customFormat="false" ht="28.5" hidden="false" customHeight="true" outlineLevel="0" collapsed="false">
      <c r="A1542" s="3" t="s">
        <v>43</v>
      </c>
      <c r="C1542" s="0" t="s">
        <v>2393</v>
      </c>
      <c r="D1542" s="50" t="s">
        <v>35</v>
      </c>
      <c r="E1542" s="0" t="n">
        <v>2035</v>
      </c>
      <c r="F1542" s="51" t="str">
        <f aca="false">"*"&amp;IF(AND(A1542="EU",E1542=2035),0.95,IF(AND(A1542="EU",E1542=2050),0.93,IF(AND(A1542="USA",E1542=2035),0.96,IF(AND(A1542="USA",E1542=2050),0.94,IF(AND(A1542="Japan",E1542=2035),0.94,IF(AND(A1542="Japan",E1542=2050),0.92,IF(AND(A1542="Russia",E1542=2035),0.95,IF(AND(A1542="Russia",E1542=2050),0.93,IF(AND(A1542="China",E1542=2035),0.94,IF(AND(A1542="China",E1542=2050),0.92,IF(AND(A1542="India",E1542=2035),0.95,IF(AND(A1542="India",E1542=2050),0.92,IF(AND(A1542="Middle East",E1542=2035),0.94,IF(AND(A1542="Middle East",E1542=2050),0.9,IF(AND(A1542="Africa",E1542=2035),0.94,IF(AND(A1542="Africa",E1542=2050),0.91,IF(AND(A1542="Brazil",E1542=2035),0.95,IF(AND(A1542="Brazil",E1542=2050),0.92,""))))))))))))))))))</f>
        <v>*0.94</v>
      </c>
      <c r="H1542" s="0" t="s">
        <v>2393</v>
      </c>
      <c r="I1542" s="50" t="s">
        <v>35</v>
      </c>
      <c r="J1542" s="0" t="n">
        <v>2050</v>
      </c>
      <c r="K1542" s="48" t="str">
        <f aca="false">"*"&amp;IF(AND(A1542="EU",J1542=2035),0.95,IF(AND(A1542="EU",J1542=2050),0.93,IF(AND(A1542="USA",J1542=2035),0.96,IF(AND(A1542="USA",J1542=2050),0.94,IF(AND(A1542="Japan",J1542=2035),0.94,IF(AND(A1542="Japan",J1542=2050),0.92,IF(AND(A1542="Russia",J1542=2035),0.95,IF(AND(A1542="Russia",J1542=2050),0.93,IF(AND(A1542="China",J1542=2035),0.94,IF(AND(A1542="China",J1542=2050),0.92,IF(AND(A1542="India",J1542=2035),0.95,IF(AND(A1542="India",J1542=2050),0.92,IF(AND(A1542="Middle East",J1542=2035),0.94,IF(AND(A1542="Middle East",J1542=2050),0.9,IF(AND(A1542="Africa",J1542=2035),0.94,IF(AND(A1542="Africa",J1542=2050),0.91,IF(AND(A1542="Brazil",J1542=2035),0.95,IF(AND(A1542="Brazil",J1542=2050),0.92,""))))))))))))))))))</f>
        <v>*0.91</v>
      </c>
      <c r="P1542" s="41" t="s">
        <v>2393</v>
      </c>
      <c r="Q1542" s="52" t="s">
        <v>35</v>
      </c>
      <c r="R1542" s="41" t="n">
        <v>2035</v>
      </c>
      <c r="S1542" s="53" t="str">
        <f aca="false">"*"&amp;IF(AND(A1542="EU",R1542=2035),0.95,IF(AND(A1542="EU",R1542=2050),0.93,IF(AND(A1542="USA",R1542=2035),0.96,IF(AND(A1542="USA",R1542=2050),0.93,IF(AND(A1542="Japan",R1542=2035),0.94,IF(AND(A1542="Japan",R1542=2050),0.92,IF(AND(A1542="Russia",R1542=2035),0.95,IF(AND(A1542="Russia",R1542=2050),0.91,IF(AND(A1542="China",R1542=2035),0.93,IF(AND(A1542="China",R1542=2050),0.92,IF(AND(A1542="India",R1542=2035),0.94,IF(AND(A1542="India",R1542=2050),0.91,IF(AND(A1542="Middle East",R1542=2035),0.92,IF(AND(A1542="Middle East",R1542=2050),0.89,IF(AND(A1542="Africa",R1542=2035),0.93,IF(AND(A1542="Africa",R1542=2050),0.9,IF(AND(A1542="Brazil",R1542=2035),0.95,IF(AND(A1542="Brazil",R1542=2050),0.92,""))))))))))))))))))</f>
        <v>*0.93</v>
      </c>
      <c r="U1542" s="41" t="s">
        <v>2393</v>
      </c>
      <c r="V1542" s="52" t="s">
        <v>35</v>
      </c>
      <c r="W1542" s="41" t="n">
        <v>2050</v>
      </c>
      <c r="X1542" s="53" t="str">
        <f aca="false">"*"&amp;IF(AND(A1542="EU",W1542=2035),0.95,IF(AND(A1542="EU",W1542=2050),0.93,IF(AND(A1542="USA",W1542=2035),0.96,IF(AND(A1542="USA",W1542=2050),0.93,IF(AND(A1542="Japan",W1542=2035),0.94,IF(AND(A1542="Japan",W1542=2050),0.92,IF(AND(A1542="Russia",W1542=2035),0.95,IF(AND(A1542="Russia",W1542=2050),0.91,IF(AND(A1542="China",W1542=2035),0.93,IF(AND(A1542="China",W1542=2050),0.92,IF(AND(A1542="India",W1542=2035),0.94,IF(AND(A1542="India",W1542=2050),0.91,IF(AND(A1542="Middle East",W1542=2035),0.92,IF(AND(A1542="Middle East",W1542=2050),0.89,IF(AND(A1542="Africa",W1542=2035),0.93,IF(AND(A1542="Africa",W1542=2050),0.9,IF(AND(A1542="Brazil",W1542=2035),0.95,IF(AND(A1542="Brazil",W1542=2050),0.92,""))))))))))))))))))</f>
        <v>*0.9</v>
      </c>
      <c r="AC1542" s="0" t="s">
        <v>2393</v>
      </c>
      <c r="AD1542" s="50" t="s">
        <v>35</v>
      </c>
      <c r="AE1542" s="0" t="n">
        <v>2035</v>
      </c>
      <c r="AF1542" s="51" t="str">
        <f aca="false">"*"&amp;IF(AND(A1542="EU",AE1542=2035),0.93,IF(AND(A1542="EU",AE1542=2050),0.9,IF(AND(A1542="USA",AE1542=2035),0.92,IF(AND(A1542="USA",AE1542=2050),0.89,IF(AND(A1542="Japan",AE1542=2035),0.92,IF(AND(A1542="Japan",AE1542=2050),0.89,IF(AND(A1542="Russia",AE1542=2035),0.91,IF(AND(A1542="Russia",AE1542=2050),0.86,IF(AND(A1542="China",AE1542=2035),0.91,IF(AND(A1542="China",AE1542=2050),0.87,IF(AND(A1542="India",AE1542=2035),0.92,IF(AND(A1542="India",AE1542=2050),0.87,IF(AND(A1542="Middle East",AE1542=2035),0.89,IF(AND(A1542="Middle East",AE1542=2050),0.84,IF(AND(A1542="Africa",AE1542=2035),0.9,IF(AND(A1542="Africa",AE1542=2050),0.86,IF(AND(A1542="Brazil",AE1542=2035),0.93,IF(AND(A1542="Brazil",AE1542=2050),0.89,""))))))))))))))))))</f>
        <v>*0.9</v>
      </c>
      <c r="AG1542" s="51" t="str">
        <f aca="false">AG1541</f>
        <v>REZoning_Sol-Win</v>
      </c>
      <c r="AI1542" s="0" t="s">
        <v>2393</v>
      </c>
      <c r="AJ1542" s="50" t="s">
        <v>35</v>
      </c>
      <c r="AK1542" s="0" t="n">
        <v>2050</v>
      </c>
      <c r="AL1542" s="51" t="str">
        <f aca="false">"*"&amp;IF(AND(A1542="EU",AK1542=2035),0.93,IF(AND(A1542="EU",AK1542=2050),0.9,IF(AND(A1542="USA",AK1542=2035),0.92,IF(AND(A1542="USA",AK1542=2050),0.89,IF(AND(A1542="Japan",AK1542=2035),0.92,IF(AND(A1542="Japan",AK1542=2050),0.89,IF(AND(A1542="Russia",AK1542=2035),0.91,IF(AND(A1542="Russia",AK1542=2050),0.86,IF(AND(A1542="China",AK1542=2035),0.91,IF(AND(A1542="China",AK1542=2050),0.87,IF(AND(A1542="India",AK1542=2035),0.92,IF(AND(A1542="India",AK1542=2050),0.87,IF(AND(A1542="Middle East",AK1542=2035),0.89,IF(AND(A1542="Middle East",AK1542=2050),0.84,IF(AND(A1542="Africa",AK1542=2035),0.9,IF(AND(A1542="Africa",AK1542=2050),0.86,IF(AND(A1542="Brazil",AK1542=2035),0.93,IF(AND(A1542="Brazil",AK1542=2050),0.89,""))))))))))))))))))</f>
        <v>*0.86</v>
      </c>
      <c r="AM1542" s="51" t="str">
        <f aca="false">AM1541</f>
        <v>REZoning_Sol-Win</v>
      </c>
      <c r="AP1542" s="0" t="s">
        <v>2393</v>
      </c>
      <c r="AQ1542" s="0" t="s">
        <v>35</v>
      </c>
      <c r="AR1542" s="0" t="n">
        <v>2100</v>
      </c>
      <c r="AS1542" s="0" t="s">
        <v>860</v>
      </c>
      <c r="AT1542" s="0" t="s">
        <v>36</v>
      </c>
    </row>
    <row r="1543" customFormat="false" ht="28.5" hidden="false" customHeight="true" outlineLevel="0" collapsed="false">
      <c r="A1543" s="3" t="s">
        <v>43</v>
      </c>
      <c r="C1543" s="0" t="s">
        <v>2394</v>
      </c>
      <c r="D1543" s="50" t="s">
        <v>35</v>
      </c>
      <c r="E1543" s="0" t="n">
        <v>2035</v>
      </c>
      <c r="F1543" s="51" t="str">
        <f aca="false">"*"&amp;IF(AND(A1543="EU",E1543=2035),0.95,IF(AND(A1543="EU",E1543=2050),0.93,IF(AND(A1543="USA",E1543=2035),0.96,IF(AND(A1543="USA",E1543=2050),0.94,IF(AND(A1543="Japan",E1543=2035),0.94,IF(AND(A1543="Japan",E1543=2050),0.92,IF(AND(A1543="Russia",E1543=2035),0.95,IF(AND(A1543="Russia",E1543=2050),0.93,IF(AND(A1543="China",E1543=2035),0.94,IF(AND(A1543="China",E1543=2050),0.92,IF(AND(A1543="India",E1543=2035),0.95,IF(AND(A1543="India",E1543=2050),0.92,IF(AND(A1543="Middle East",E1543=2035),0.94,IF(AND(A1543="Middle East",E1543=2050),0.9,IF(AND(A1543="Africa",E1543=2035),0.94,IF(AND(A1543="Africa",E1543=2050),0.91,IF(AND(A1543="Brazil",E1543=2035),0.95,IF(AND(A1543="Brazil",E1543=2050),0.92,""))))))))))))))))))</f>
        <v>*0.94</v>
      </c>
      <c r="H1543" s="0" t="s">
        <v>2394</v>
      </c>
      <c r="I1543" s="50" t="s">
        <v>35</v>
      </c>
      <c r="J1543" s="0" t="n">
        <v>2050</v>
      </c>
      <c r="K1543" s="48" t="str">
        <f aca="false">"*"&amp;IF(AND(A1543="EU",J1543=2035),0.95,IF(AND(A1543="EU",J1543=2050),0.93,IF(AND(A1543="USA",J1543=2035),0.96,IF(AND(A1543="USA",J1543=2050),0.94,IF(AND(A1543="Japan",J1543=2035),0.94,IF(AND(A1543="Japan",J1543=2050),0.92,IF(AND(A1543="Russia",J1543=2035),0.95,IF(AND(A1543="Russia",J1543=2050),0.93,IF(AND(A1543="China",J1543=2035),0.94,IF(AND(A1543="China",J1543=2050),0.92,IF(AND(A1543="India",J1543=2035),0.95,IF(AND(A1543="India",J1543=2050),0.92,IF(AND(A1543="Middle East",J1543=2035),0.94,IF(AND(A1543="Middle East",J1543=2050),0.9,IF(AND(A1543="Africa",J1543=2035),0.94,IF(AND(A1543="Africa",J1543=2050),0.91,IF(AND(A1543="Brazil",J1543=2035),0.95,IF(AND(A1543="Brazil",J1543=2050),0.92,""))))))))))))))))))</f>
        <v>*0.91</v>
      </c>
      <c r="P1543" s="41" t="s">
        <v>2394</v>
      </c>
      <c r="Q1543" s="52" t="s">
        <v>35</v>
      </c>
      <c r="R1543" s="41" t="n">
        <v>2035</v>
      </c>
      <c r="S1543" s="53" t="str">
        <f aca="false">"*"&amp;IF(AND(A1543="EU",R1543=2035),0.95,IF(AND(A1543="EU",R1543=2050),0.93,IF(AND(A1543="USA",R1543=2035),0.96,IF(AND(A1543="USA",R1543=2050),0.93,IF(AND(A1543="Japan",R1543=2035),0.94,IF(AND(A1543="Japan",R1543=2050),0.92,IF(AND(A1543="Russia",R1543=2035),0.95,IF(AND(A1543="Russia",R1543=2050),0.91,IF(AND(A1543="China",R1543=2035),0.93,IF(AND(A1543="China",R1543=2050),0.92,IF(AND(A1543="India",R1543=2035),0.94,IF(AND(A1543="India",R1543=2050),0.91,IF(AND(A1543="Middle East",R1543=2035),0.92,IF(AND(A1543="Middle East",R1543=2050),0.89,IF(AND(A1543="Africa",R1543=2035),0.93,IF(AND(A1543="Africa",R1543=2050),0.9,IF(AND(A1543="Brazil",R1543=2035),0.95,IF(AND(A1543="Brazil",R1543=2050),0.92,""))))))))))))))))))</f>
        <v>*0.93</v>
      </c>
      <c r="U1543" s="41" t="s">
        <v>2394</v>
      </c>
      <c r="V1543" s="52" t="s">
        <v>35</v>
      </c>
      <c r="W1543" s="41" t="n">
        <v>2050</v>
      </c>
      <c r="X1543" s="53" t="str">
        <f aca="false">"*"&amp;IF(AND(A1543="EU",W1543=2035),0.95,IF(AND(A1543="EU",W1543=2050),0.93,IF(AND(A1543="USA",W1543=2035),0.96,IF(AND(A1543="USA",W1543=2050),0.93,IF(AND(A1543="Japan",W1543=2035),0.94,IF(AND(A1543="Japan",W1543=2050),0.92,IF(AND(A1543="Russia",W1543=2035),0.95,IF(AND(A1543="Russia",W1543=2050),0.91,IF(AND(A1543="China",W1543=2035),0.93,IF(AND(A1543="China",W1543=2050),0.92,IF(AND(A1543="India",W1543=2035),0.94,IF(AND(A1543="India",W1543=2050),0.91,IF(AND(A1543="Middle East",W1543=2035),0.92,IF(AND(A1543="Middle East",W1543=2050),0.89,IF(AND(A1543="Africa",W1543=2035),0.93,IF(AND(A1543="Africa",W1543=2050),0.9,IF(AND(A1543="Brazil",W1543=2035),0.95,IF(AND(A1543="Brazil",W1543=2050),0.92,""))))))))))))))))))</f>
        <v>*0.9</v>
      </c>
      <c r="AC1543" s="0" t="s">
        <v>2394</v>
      </c>
      <c r="AD1543" s="50" t="s">
        <v>35</v>
      </c>
      <c r="AE1543" s="0" t="n">
        <v>2035</v>
      </c>
      <c r="AF1543" s="51" t="str">
        <f aca="false">"*"&amp;IF(AND(A1543="EU",AE1543=2035),0.93,IF(AND(A1543="EU",AE1543=2050),0.9,IF(AND(A1543="USA",AE1543=2035),0.92,IF(AND(A1543="USA",AE1543=2050),0.89,IF(AND(A1543="Japan",AE1543=2035),0.92,IF(AND(A1543="Japan",AE1543=2050),0.89,IF(AND(A1543="Russia",AE1543=2035),0.91,IF(AND(A1543="Russia",AE1543=2050),0.86,IF(AND(A1543="China",AE1543=2035),0.91,IF(AND(A1543="China",AE1543=2050),0.87,IF(AND(A1543="India",AE1543=2035),0.92,IF(AND(A1543="India",AE1543=2050),0.87,IF(AND(A1543="Middle East",AE1543=2035),0.89,IF(AND(A1543="Middle East",AE1543=2050),0.84,IF(AND(A1543="Africa",AE1543=2035),0.9,IF(AND(A1543="Africa",AE1543=2050),0.86,IF(AND(A1543="Brazil",AE1543=2035),0.93,IF(AND(A1543="Brazil",AE1543=2050),0.89,""))))))))))))))))))</f>
        <v>*0.9</v>
      </c>
      <c r="AG1543" s="51" t="str">
        <f aca="false">AG1542</f>
        <v>REZoning_Sol-Win</v>
      </c>
      <c r="AI1543" s="0" t="s">
        <v>2394</v>
      </c>
      <c r="AJ1543" s="50" t="s">
        <v>35</v>
      </c>
      <c r="AK1543" s="0" t="n">
        <v>2050</v>
      </c>
      <c r="AL1543" s="51" t="str">
        <f aca="false">"*"&amp;IF(AND(A1543="EU",AK1543=2035),0.93,IF(AND(A1543="EU",AK1543=2050),0.9,IF(AND(A1543="USA",AK1543=2035),0.92,IF(AND(A1543="USA",AK1543=2050),0.89,IF(AND(A1543="Japan",AK1543=2035),0.92,IF(AND(A1543="Japan",AK1543=2050),0.89,IF(AND(A1543="Russia",AK1543=2035),0.91,IF(AND(A1543="Russia",AK1543=2050),0.86,IF(AND(A1543="China",AK1543=2035),0.91,IF(AND(A1543="China",AK1543=2050),0.87,IF(AND(A1543="India",AK1543=2035),0.92,IF(AND(A1543="India",AK1543=2050),0.87,IF(AND(A1543="Middle East",AK1543=2035),0.89,IF(AND(A1543="Middle East",AK1543=2050),0.84,IF(AND(A1543="Africa",AK1543=2035),0.9,IF(AND(A1543="Africa",AK1543=2050),0.86,IF(AND(A1543="Brazil",AK1543=2035),0.93,IF(AND(A1543="Brazil",AK1543=2050),0.89,""))))))))))))))))))</f>
        <v>*0.86</v>
      </c>
      <c r="AM1543" s="51" t="str">
        <f aca="false">AM1542</f>
        <v>REZoning_Sol-Win</v>
      </c>
      <c r="AP1543" s="0" t="s">
        <v>2394</v>
      </c>
      <c r="AQ1543" s="0" t="s">
        <v>35</v>
      </c>
      <c r="AR1543" s="0" t="n">
        <v>2100</v>
      </c>
      <c r="AS1543" s="0" t="s">
        <v>860</v>
      </c>
      <c r="AT1543" s="0" t="s">
        <v>36</v>
      </c>
    </row>
    <row r="1544" customFormat="false" ht="28.5" hidden="false" customHeight="true" outlineLevel="0" collapsed="false">
      <c r="A1544" s="3" t="s">
        <v>43</v>
      </c>
      <c r="C1544" s="0" t="s">
        <v>2395</v>
      </c>
      <c r="D1544" s="50" t="s">
        <v>35</v>
      </c>
      <c r="E1544" s="0" t="n">
        <v>2035</v>
      </c>
      <c r="F1544" s="51" t="str">
        <f aca="false">"*"&amp;IF(AND(A1544="EU",E1544=2035),0.95,IF(AND(A1544="EU",E1544=2050),0.93,IF(AND(A1544="USA",E1544=2035),0.96,IF(AND(A1544="USA",E1544=2050),0.94,IF(AND(A1544="Japan",E1544=2035),0.94,IF(AND(A1544="Japan",E1544=2050),0.92,IF(AND(A1544="Russia",E1544=2035),0.95,IF(AND(A1544="Russia",E1544=2050),0.93,IF(AND(A1544="China",E1544=2035),0.94,IF(AND(A1544="China",E1544=2050),0.92,IF(AND(A1544="India",E1544=2035),0.95,IF(AND(A1544="India",E1544=2050),0.92,IF(AND(A1544="Middle East",E1544=2035),0.94,IF(AND(A1544="Middle East",E1544=2050),0.9,IF(AND(A1544="Africa",E1544=2035),0.94,IF(AND(A1544="Africa",E1544=2050),0.91,IF(AND(A1544="Brazil",E1544=2035),0.95,IF(AND(A1544="Brazil",E1544=2050),0.92,""))))))))))))))))))</f>
        <v>*0.94</v>
      </c>
      <c r="H1544" s="0" t="s">
        <v>2395</v>
      </c>
      <c r="I1544" s="50" t="s">
        <v>35</v>
      </c>
      <c r="J1544" s="0" t="n">
        <v>2050</v>
      </c>
      <c r="K1544" s="48" t="str">
        <f aca="false">"*"&amp;IF(AND(A1544="EU",J1544=2035),0.95,IF(AND(A1544="EU",J1544=2050),0.93,IF(AND(A1544="USA",J1544=2035),0.96,IF(AND(A1544="USA",J1544=2050),0.94,IF(AND(A1544="Japan",J1544=2035),0.94,IF(AND(A1544="Japan",J1544=2050),0.92,IF(AND(A1544="Russia",J1544=2035),0.95,IF(AND(A1544="Russia",J1544=2050),0.93,IF(AND(A1544="China",J1544=2035),0.94,IF(AND(A1544="China",J1544=2050),0.92,IF(AND(A1544="India",J1544=2035),0.95,IF(AND(A1544="India",J1544=2050),0.92,IF(AND(A1544="Middle East",J1544=2035),0.94,IF(AND(A1544="Middle East",J1544=2050),0.9,IF(AND(A1544="Africa",J1544=2035),0.94,IF(AND(A1544="Africa",J1544=2050),0.91,IF(AND(A1544="Brazil",J1544=2035),0.95,IF(AND(A1544="Brazil",J1544=2050),0.92,""))))))))))))))))))</f>
        <v>*0.91</v>
      </c>
      <c r="P1544" s="41" t="s">
        <v>2395</v>
      </c>
      <c r="Q1544" s="52" t="s">
        <v>35</v>
      </c>
      <c r="R1544" s="41" t="n">
        <v>2035</v>
      </c>
      <c r="S1544" s="53" t="str">
        <f aca="false">"*"&amp;IF(AND(A1544="EU",R1544=2035),0.95,IF(AND(A1544="EU",R1544=2050),0.93,IF(AND(A1544="USA",R1544=2035),0.96,IF(AND(A1544="USA",R1544=2050),0.93,IF(AND(A1544="Japan",R1544=2035),0.94,IF(AND(A1544="Japan",R1544=2050),0.92,IF(AND(A1544="Russia",R1544=2035),0.95,IF(AND(A1544="Russia",R1544=2050),0.91,IF(AND(A1544="China",R1544=2035),0.93,IF(AND(A1544="China",R1544=2050),0.92,IF(AND(A1544="India",R1544=2035),0.94,IF(AND(A1544="India",R1544=2050),0.91,IF(AND(A1544="Middle East",R1544=2035),0.92,IF(AND(A1544="Middle East",R1544=2050),0.89,IF(AND(A1544="Africa",R1544=2035),0.93,IF(AND(A1544="Africa",R1544=2050),0.9,IF(AND(A1544="Brazil",R1544=2035),0.95,IF(AND(A1544="Brazil",R1544=2050),0.92,""))))))))))))))))))</f>
        <v>*0.93</v>
      </c>
      <c r="U1544" s="41" t="s">
        <v>2395</v>
      </c>
      <c r="V1544" s="52" t="s">
        <v>35</v>
      </c>
      <c r="W1544" s="41" t="n">
        <v>2050</v>
      </c>
      <c r="X1544" s="53" t="str">
        <f aca="false">"*"&amp;IF(AND(A1544="EU",W1544=2035),0.95,IF(AND(A1544="EU",W1544=2050),0.93,IF(AND(A1544="USA",W1544=2035),0.96,IF(AND(A1544="USA",W1544=2050),0.93,IF(AND(A1544="Japan",W1544=2035),0.94,IF(AND(A1544="Japan",W1544=2050),0.92,IF(AND(A1544="Russia",W1544=2035),0.95,IF(AND(A1544="Russia",W1544=2050),0.91,IF(AND(A1544="China",W1544=2035),0.93,IF(AND(A1544="China",W1544=2050),0.92,IF(AND(A1544="India",W1544=2035),0.94,IF(AND(A1544="India",W1544=2050),0.91,IF(AND(A1544="Middle East",W1544=2035),0.92,IF(AND(A1544="Middle East",W1544=2050),0.89,IF(AND(A1544="Africa",W1544=2035),0.93,IF(AND(A1544="Africa",W1544=2050),0.9,IF(AND(A1544="Brazil",W1544=2035),0.95,IF(AND(A1544="Brazil",W1544=2050),0.92,""))))))))))))))))))</f>
        <v>*0.9</v>
      </c>
      <c r="AC1544" s="0" t="s">
        <v>2395</v>
      </c>
      <c r="AD1544" s="50" t="s">
        <v>35</v>
      </c>
      <c r="AE1544" s="0" t="n">
        <v>2035</v>
      </c>
      <c r="AF1544" s="51" t="str">
        <f aca="false">"*"&amp;IF(AND(A1544="EU",AE1544=2035),0.93,IF(AND(A1544="EU",AE1544=2050),0.9,IF(AND(A1544="USA",AE1544=2035),0.92,IF(AND(A1544="USA",AE1544=2050),0.89,IF(AND(A1544="Japan",AE1544=2035),0.92,IF(AND(A1544="Japan",AE1544=2050),0.89,IF(AND(A1544="Russia",AE1544=2035),0.91,IF(AND(A1544="Russia",AE1544=2050),0.86,IF(AND(A1544="China",AE1544=2035),0.91,IF(AND(A1544="China",AE1544=2050),0.87,IF(AND(A1544="India",AE1544=2035),0.92,IF(AND(A1544="India",AE1544=2050),0.87,IF(AND(A1544="Middle East",AE1544=2035),0.89,IF(AND(A1544="Middle East",AE1544=2050),0.84,IF(AND(A1544="Africa",AE1544=2035),0.9,IF(AND(A1544="Africa",AE1544=2050),0.86,IF(AND(A1544="Brazil",AE1544=2035),0.93,IF(AND(A1544="Brazil",AE1544=2050),0.89,""))))))))))))))))))</f>
        <v>*0.9</v>
      </c>
      <c r="AG1544" s="51" t="str">
        <f aca="false">AG1543</f>
        <v>REZoning_Sol-Win</v>
      </c>
      <c r="AI1544" s="0" t="s">
        <v>2395</v>
      </c>
      <c r="AJ1544" s="50" t="s">
        <v>35</v>
      </c>
      <c r="AK1544" s="0" t="n">
        <v>2050</v>
      </c>
      <c r="AL1544" s="51" t="str">
        <f aca="false">"*"&amp;IF(AND(A1544="EU",AK1544=2035),0.93,IF(AND(A1544="EU",AK1544=2050),0.9,IF(AND(A1544="USA",AK1544=2035),0.92,IF(AND(A1544="USA",AK1544=2050),0.89,IF(AND(A1544="Japan",AK1544=2035),0.92,IF(AND(A1544="Japan",AK1544=2050),0.89,IF(AND(A1544="Russia",AK1544=2035),0.91,IF(AND(A1544="Russia",AK1544=2050),0.86,IF(AND(A1544="China",AK1544=2035),0.91,IF(AND(A1544="China",AK1544=2050),0.87,IF(AND(A1544="India",AK1544=2035),0.92,IF(AND(A1544="India",AK1544=2050),0.87,IF(AND(A1544="Middle East",AK1544=2035),0.89,IF(AND(A1544="Middle East",AK1544=2050),0.84,IF(AND(A1544="Africa",AK1544=2035),0.9,IF(AND(A1544="Africa",AK1544=2050),0.86,IF(AND(A1544="Brazil",AK1544=2035),0.93,IF(AND(A1544="Brazil",AK1544=2050),0.89,""))))))))))))))))))</f>
        <v>*0.86</v>
      </c>
      <c r="AM1544" s="51" t="str">
        <f aca="false">AM1543</f>
        <v>REZoning_Sol-Win</v>
      </c>
      <c r="AP1544" s="0" t="s">
        <v>2395</v>
      </c>
      <c r="AQ1544" s="0" t="s">
        <v>35</v>
      </c>
      <c r="AR1544" s="0" t="n">
        <v>2100</v>
      </c>
      <c r="AS1544" s="0" t="s">
        <v>860</v>
      </c>
      <c r="AT1544" s="0" t="s">
        <v>36</v>
      </c>
    </row>
    <row r="1545" customFormat="false" ht="28.5" hidden="false" customHeight="true" outlineLevel="0" collapsed="false">
      <c r="A1545" s="3" t="s">
        <v>43</v>
      </c>
      <c r="C1545" s="0" t="s">
        <v>2396</v>
      </c>
      <c r="D1545" s="50" t="s">
        <v>35</v>
      </c>
      <c r="E1545" s="0" t="n">
        <v>2035</v>
      </c>
      <c r="F1545" s="51" t="str">
        <f aca="false">"*"&amp;IF(AND(A1545="EU",E1545=2035),0.95,IF(AND(A1545="EU",E1545=2050),0.93,IF(AND(A1545="USA",E1545=2035),0.96,IF(AND(A1545="USA",E1545=2050),0.94,IF(AND(A1545="Japan",E1545=2035),0.94,IF(AND(A1545="Japan",E1545=2050),0.92,IF(AND(A1545="Russia",E1545=2035),0.95,IF(AND(A1545="Russia",E1545=2050),0.93,IF(AND(A1545="China",E1545=2035),0.94,IF(AND(A1545="China",E1545=2050),0.92,IF(AND(A1545="India",E1545=2035),0.95,IF(AND(A1545="India",E1545=2050),0.92,IF(AND(A1545="Middle East",E1545=2035),0.94,IF(AND(A1545="Middle East",E1545=2050),0.9,IF(AND(A1545="Africa",E1545=2035),0.94,IF(AND(A1545="Africa",E1545=2050),0.91,IF(AND(A1545="Brazil",E1545=2035),0.95,IF(AND(A1545="Brazil",E1545=2050),0.92,""))))))))))))))))))</f>
        <v>*0.94</v>
      </c>
      <c r="H1545" s="0" t="s">
        <v>2396</v>
      </c>
      <c r="I1545" s="50" t="s">
        <v>35</v>
      </c>
      <c r="J1545" s="0" t="n">
        <v>2050</v>
      </c>
      <c r="K1545" s="48" t="str">
        <f aca="false">"*"&amp;IF(AND(A1545="EU",J1545=2035),0.95,IF(AND(A1545="EU",J1545=2050),0.93,IF(AND(A1545="USA",J1545=2035),0.96,IF(AND(A1545="USA",J1545=2050),0.94,IF(AND(A1545="Japan",J1545=2035),0.94,IF(AND(A1545="Japan",J1545=2050),0.92,IF(AND(A1545="Russia",J1545=2035),0.95,IF(AND(A1545="Russia",J1545=2050),0.93,IF(AND(A1545="China",J1545=2035),0.94,IF(AND(A1545="China",J1545=2050),0.92,IF(AND(A1545="India",J1545=2035),0.95,IF(AND(A1545="India",J1545=2050),0.92,IF(AND(A1545="Middle East",J1545=2035),0.94,IF(AND(A1545="Middle East",J1545=2050),0.9,IF(AND(A1545="Africa",J1545=2035),0.94,IF(AND(A1545="Africa",J1545=2050),0.91,IF(AND(A1545="Brazil",J1545=2035),0.95,IF(AND(A1545="Brazil",J1545=2050),0.92,""))))))))))))))))))</f>
        <v>*0.91</v>
      </c>
      <c r="P1545" s="41" t="s">
        <v>2396</v>
      </c>
      <c r="Q1545" s="52" t="s">
        <v>35</v>
      </c>
      <c r="R1545" s="41" t="n">
        <v>2035</v>
      </c>
      <c r="S1545" s="53" t="str">
        <f aca="false">"*"&amp;IF(AND(A1545="EU",R1545=2035),0.95,IF(AND(A1545="EU",R1545=2050),0.93,IF(AND(A1545="USA",R1545=2035),0.96,IF(AND(A1545="USA",R1545=2050),0.93,IF(AND(A1545="Japan",R1545=2035),0.94,IF(AND(A1545="Japan",R1545=2050),0.92,IF(AND(A1545="Russia",R1545=2035),0.95,IF(AND(A1545="Russia",R1545=2050),0.91,IF(AND(A1545="China",R1545=2035),0.93,IF(AND(A1545="China",R1545=2050),0.92,IF(AND(A1545="India",R1545=2035),0.94,IF(AND(A1545="India",R1545=2050),0.91,IF(AND(A1545="Middle East",R1545=2035),0.92,IF(AND(A1545="Middle East",R1545=2050),0.89,IF(AND(A1545="Africa",R1545=2035),0.93,IF(AND(A1545="Africa",R1545=2050),0.9,IF(AND(A1545="Brazil",R1545=2035),0.95,IF(AND(A1545="Brazil",R1545=2050),0.92,""))))))))))))))))))</f>
        <v>*0.93</v>
      </c>
      <c r="U1545" s="41" t="s">
        <v>2396</v>
      </c>
      <c r="V1545" s="52" t="s">
        <v>35</v>
      </c>
      <c r="W1545" s="41" t="n">
        <v>2050</v>
      </c>
      <c r="X1545" s="53" t="str">
        <f aca="false">"*"&amp;IF(AND(A1545="EU",W1545=2035),0.95,IF(AND(A1545="EU",W1545=2050),0.93,IF(AND(A1545="USA",W1545=2035),0.96,IF(AND(A1545="USA",W1545=2050),0.93,IF(AND(A1545="Japan",W1545=2035),0.94,IF(AND(A1545="Japan",W1545=2050),0.92,IF(AND(A1545="Russia",W1545=2035),0.95,IF(AND(A1545="Russia",W1545=2050),0.91,IF(AND(A1545="China",W1545=2035),0.93,IF(AND(A1545="China",W1545=2050),0.92,IF(AND(A1545="India",W1545=2035),0.94,IF(AND(A1545="India",W1545=2050),0.91,IF(AND(A1545="Middle East",W1545=2035),0.92,IF(AND(A1545="Middle East",W1545=2050),0.89,IF(AND(A1545="Africa",W1545=2035),0.93,IF(AND(A1545="Africa",W1545=2050),0.9,IF(AND(A1545="Brazil",W1545=2035),0.95,IF(AND(A1545="Brazil",W1545=2050),0.92,""))))))))))))))))))</f>
        <v>*0.9</v>
      </c>
      <c r="AC1545" s="0" t="s">
        <v>2396</v>
      </c>
      <c r="AD1545" s="50" t="s">
        <v>35</v>
      </c>
      <c r="AE1545" s="0" t="n">
        <v>2035</v>
      </c>
      <c r="AF1545" s="51" t="str">
        <f aca="false">"*"&amp;IF(AND(A1545="EU",AE1545=2035),0.93,IF(AND(A1545="EU",AE1545=2050),0.9,IF(AND(A1545="USA",AE1545=2035),0.92,IF(AND(A1545="USA",AE1545=2050),0.89,IF(AND(A1545="Japan",AE1545=2035),0.92,IF(AND(A1545="Japan",AE1545=2050),0.89,IF(AND(A1545="Russia",AE1545=2035),0.91,IF(AND(A1545="Russia",AE1545=2050),0.86,IF(AND(A1545="China",AE1545=2035),0.91,IF(AND(A1545="China",AE1545=2050),0.87,IF(AND(A1545="India",AE1545=2035),0.92,IF(AND(A1545="India",AE1545=2050),0.87,IF(AND(A1545="Middle East",AE1545=2035),0.89,IF(AND(A1545="Middle East",AE1545=2050),0.84,IF(AND(A1545="Africa",AE1545=2035),0.9,IF(AND(A1545="Africa",AE1545=2050),0.86,IF(AND(A1545="Brazil",AE1545=2035),0.93,IF(AND(A1545="Brazil",AE1545=2050),0.89,""))))))))))))))))))</f>
        <v>*0.9</v>
      </c>
      <c r="AG1545" s="51" t="str">
        <f aca="false">AG1544</f>
        <v>REZoning_Sol-Win</v>
      </c>
      <c r="AI1545" s="0" t="s">
        <v>2396</v>
      </c>
      <c r="AJ1545" s="50" t="s">
        <v>35</v>
      </c>
      <c r="AK1545" s="0" t="n">
        <v>2050</v>
      </c>
      <c r="AL1545" s="51" t="str">
        <f aca="false">"*"&amp;IF(AND(A1545="EU",AK1545=2035),0.93,IF(AND(A1545="EU",AK1545=2050),0.9,IF(AND(A1545="USA",AK1545=2035),0.92,IF(AND(A1545="USA",AK1545=2050),0.89,IF(AND(A1545="Japan",AK1545=2035),0.92,IF(AND(A1545="Japan",AK1545=2050),0.89,IF(AND(A1545="Russia",AK1545=2035),0.91,IF(AND(A1545="Russia",AK1545=2050),0.86,IF(AND(A1545="China",AK1545=2035),0.91,IF(AND(A1545="China",AK1545=2050),0.87,IF(AND(A1545="India",AK1545=2035),0.92,IF(AND(A1545="India",AK1545=2050),0.87,IF(AND(A1545="Middle East",AK1545=2035),0.89,IF(AND(A1545="Middle East",AK1545=2050),0.84,IF(AND(A1545="Africa",AK1545=2035),0.9,IF(AND(A1545="Africa",AK1545=2050),0.86,IF(AND(A1545="Brazil",AK1545=2035),0.93,IF(AND(A1545="Brazil",AK1545=2050),0.89,""))))))))))))))))))</f>
        <v>*0.86</v>
      </c>
      <c r="AM1545" s="51" t="str">
        <f aca="false">AM1544</f>
        <v>REZoning_Sol-Win</v>
      </c>
      <c r="AP1545" s="0" t="s">
        <v>2396</v>
      </c>
      <c r="AQ1545" s="0" t="s">
        <v>35</v>
      </c>
      <c r="AR1545" s="0" t="n">
        <v>2100</v>
      </c>
      <c r="AS1545" s="0" t="s">
        <v>860</v>
      </c>
      <c r="AT1545" s="0" t="s">
        <v>36</v>
      </c>
    </row>
    <row r="1546" customFormat="false" ht="28.5" hidden="false" customHeight="true" outlineLevel="0" collapsed="false">
      <c r="A1546" s="3" t="s">
        <v>43</v>
      </c>
      <c r="C1546" s="0" t="s">
        <v>2397</v>
      </c>
      <c r="D1546" s="50" t="s">
        <v>35</v>
      </c>
      <c r="E1546" s="0" t="n">
        <v>2035</v>
      </c>
      <c r="F1546" s="51" t="str">
        <f aca="false">"*"&amp;IF(AND(A1546="EU",E1546=2035),0.95,IF(AND(A1546="EU",E1546=2050),0.93,IF(AND(A1546="USA",E1546=2035),0.96,IF(AND(A1546="USA",E1546=2050),0.94,IF(AND(A1546="Japan",E1546=2035),0.94,IF(AND(A1546="Japan",E1546=2050),0.92,IF(AND(A1546="Russia",E1546=2035),0.95,IF(AND(A1546="Russia",E1546=2050),0.93,IF(AND(A1546="China",E1546=2035),0.94,IF(AND(A1546="China",E1546=2050),0.92,IF(AND(A1546="India",E1546=2035),0.95,IF(AND(A1546="India",E1546=2050),0.92,IF(AND(A1546="Middle East",E1546=2035),0.94,IF(AND(A1546="Middle East",E1546=2050),0.9,IF(AND(A1546="Africa",E1546=2035),0.94,IF(AND(A1546="Africa",E1546=2050),0.91,IF(AND(A1546="Brazil",E1546=2035),0.95,IF(AND(A1546="Brazil",E1546=2050),0.92,""))))))))))))))))))</f>
        <v>*0.94</v>
      </c>
      <c r="H1546" s="0" t="s">
        <v>2397</v>
      </c>
      <c r="I1546" s="50" t="s">
        <v>35</v>
      </c>
      <c r="J1546" s="0" t="n">
        <v>2050</v>
      </c>
      <c r="K1546" s="48" t="str">
        <f aca="false">"*"&amp;IF(AND(A1546="EU",J1546=2035),0.95,IF(AND(A1546="EU",J1546=2050),0.93,IF(AND(A1546="USA",J1546=2035),0.96,IF(AND(A1546="USA",J1546=2050),0.94,IF(AND(A1546="Japan",J1546=2035),0.94,IF(AND(A1546="Japan",J1546=2050),0.92,IF(AND(A1546="Russia",J1546=2035),0.95,IF(AND(A1546="Russia",J1546=2050),0.93,IF(AND(A1546="China",J1546=2035),0.94,IF(AND(A1546="China",J1546=2050),0.92,IF(AND(A1546="India",J1546=2035),0.95,IF(AND(A1546="India",J1546=2050),0.92,IF(AND(A1546="Middle East",J1546=2035),0.94,IF(AND(A1546="Middle East",J1546=2050),0.9,IF(AND(A1546="Africa",J1546=2035),0.94,IF(AND(A1546="Africa",J1546=2050),0.91,IF(AND(A1546="Brazil",J1546=2035),0.95,IF(AND(A1546="Brazil",J1546=2050),0.92,""))))))))))))))))))</f>
        <v>*0.91</v>
      </c>
      <c r="P1546" s="41" t="s">
        <v>2397</v>
      </c>
      <c r="Q1546" s="52" t="s">
        <v>35</v>
      </c>
      <c r="R1546" s="41" t="n">
        <v>2035</v>
      </c>
      <c r="S1546" s="53" t="str">
        <f aca="false">"*"&amp;IF(AND(A1546="EU",R1546=2035),0.95,IF(AND(A1546="EU",R1546=2050),0.93,IF(AND(A1546="USA",R1546=2035),0.96,IF(AND(A1546="USA",R1546=2050),0.93,IF(AND(A1546="Japan",R1546=2035),0.94,IF(AND(A1546="Japan",R1546=2050),0.92,IF(AND(A1546="Russia",R1546=2035),0.95,IF(AND(A1546="Russia",R1546=2050),0.91,IF(AND(A1546="China",R1546=2035),0.93,IF(AND(A1546="China",R1546=2050),0.92,IF(AND(A1546="India",R1546=2035),0.94,IF(AND(A1546="India",R1546=2050),0.91,IF(AND(A1546="Middle East",R1546=2035),0.92,IF(AND(A1546="Middle East",R1546=2050),0.89,IF(AND(A1546="Africa",R1546=2035),0.93,IF(AND(A1546="Africa",R1546=2050),0.9,IF(AND(A1546="Brazil",R1546=2035),0.95,IF(AND(A1546="Brazil",R1546=2050),0.92,""))))))))))))))))))</f>
        <v>*0.93</v>
      </c>
      <c r="U1546" s="41" t="s">
        <v>2397</v>
      </c>
      <c r="V1546" s="52" t="s">
        <v>35</v>
      </c>
      <c r="W1546" s="41" t="n">
        <v>2050</v>
      </c>
      <c r="X1546" s="53" t="str">
        <f aca="false">"*"&amp;IF(AND(A1546="EU",W1546=2035),0.95,IF(AND(A1546="EU",W1546=2050),0.93,IF(AND(A1546="USA",W1546=2035),0.96,IF(AND(A1546="USA",W1546=2050),0.93,IF(AND(A1546="Japan",W1546=2035),0.94,IF(AND(A1546="Japan",W1546=2050),0.92,IF(AND(A1546="Russia",W1546=2035),0.95,IF(AND(A1546="Russia",W1546=2050),0.91,IF(AND(A1546="China",W1546=2035),0.93,IF(AND(A1546="China",W1546=2050),0.92,IF(AND(A1546="India",W1546=2035),0.94,IF(AND(A1546="India",W1546=2050),0.91,IF(AND(A1546="Middle East",W1546=2035),0.92,IF(AND(A1546="Middle East",W1546=2050),0.89,IF(AND(A1546="Africa",W1546=2035),0.93,IF(AND(A1546="Africa",W1546=2050),0.9,IF(AND(A1546="Brazil",W1546=2035),0.95,IF(AND(A1546="Brazil",W1546=2050),0.92,""))))))))))))))))))</f>
        <v>*0.9</v>
      </c>
      <c r="AC1546" s="0" t="s">
        <v>2397</v>
      </c>
      <c r="AD1546" s="50" t="s">
        <v>35</v>
      </c>
      <c r="AE1546" s="0" t="n">
        <v>2035</v>
      </c>
      <c r="AF1546" s="51" t="str">
        <f aca="false">"*"&amp;IF(AND(A1546="EU",AE1546=2035),0.93,IF(AND(A1546="EU",AE1546=2050),0.9,IF(AND(A1546="USA",AE1546=2035),0.92,IF(AND(A1546="USA",AE1546=2050),0.89,IF(AND(A1546="Japan",AE1546=2035),0.92,IF(AND(A1546="Japan",AE1546=2050),0.89,IF(AND(A1546="Russia",AE1546=2035),0.91,IF(AND(A1546="Russia",AE1546=2050),0.86,IF(AND(A1546="China",AE1546=2035),0.91,IF(AND(A1546="China",AE1546=2050),0.87,IF(AND(A1546="India",AE1546=2035),0.92,IF(AND(A1546="India",AE1546=2050),0.87,IF(AND(A1546="Middle East",AE1546=2035),0.89,IF(AND(A1546="Middle East",AE1546=2050),0.84,IF(AND(A1546="Africa",AE1546=2035),0.9,IF(AND(A1546="Africa",AE1546=2050),0.86,IF(AND(A1546="Brazil",AE1546=2035),0.93,IF(AND(A1546="Brazil",AE1546=2050),0.89,""))))))))))))))))))</f>
        <v>*0.9</v>
      </c>
      <c r="AG1546" s="51" t="str">
        <f aca="false">AG1545</f>
        <v>REZoning_Sol-Win</v>
      </c>
      <c r="AI1546" s="0" t="s">
        <v>2397</v>
      </c>
      <c r="AJ1546" s="50" t="s">
        <v>35</v>
      </c>
      <c r="AK1546" s="0" t="n">
        <v>2050</v>
      </c>
      <c r="AL1546" s="51" t="str">
        <f aca="false">"*"&amp;IF(AND(A1546="EU",AK1546=2035),0.93,IF(AND(A1546="EU",AK1546=2050),0.9,IF(AND(A1546="USA",AK1546=2035),0.92,IF(AND(A1546="USA",AK1546=2050),0.89,IF(AND(A1546="Japan",AK1546=2035),0.92,IF(AND(A1546="Japan",AK1546=2050),0.89,IF(AND(A1546="Russia",AK1546=2035),0.91,IF(AND(A1546="Russia",AK1546=2050),0.86,IF(AND(A1546="China",AK1546=2035),0.91,IF(AND(A1546="China",AK1546=2050),0.87,IF(AND(A1546="India",AK1546=2035),0.92,IF(AND(A1546="India",AK1546=2050),0.87,IF(AND(A1546="Middle East",AK1546=2035),0.89,IF(AND(A1546="Middle East",AK1546=2050),0.84,IF(AND(A1546="Africa",AK1546=2035),0.9,IF(AND(A1546="Africa",AK1546=2050),0.86,IF(AND(A1546="Brazil",AK1546=2035),0.93,IF(AND(A1546="Brazil",AK1546=2050),0.89,""))))))))))))))))))</f>
        <v>*0.86</v>
      </c>
      <c r="AM1546" s="51" t="str">
        <f aca="false">AM1545</f>
        <v>REZoning_Sol-Win</v>
      </c>
      <c r="AP1546" s="0" t="s">
        <v>2397</v>
      </c>
      <c r="AQ1546" s="0" t="s">
        <v>35</v>
      </c>
      <c r="AR1546" s="0" t="n">
        <v>2100</v>
      </c>
      <c r="AS1546" s="0" t="s">
        <v>860</v>
      </c>
      <c r="AT1546" s="0" t="s">
        <v>36</v>
      </c>
    </row>
    <row r="1547" customFormat="false" ht="28.5" hidden="false" customHeight="true" outlineLevel="0" collapsed="false">
      <c r="A1547" s="3" t="s">
        <v>43</v>
      </c>
      <c r="C1547" s="0" t="s">
        <v>2398</v>
      </c>
      <c r="D1547" s="50" t="s">
        <v>35</v>
      </c>
      <c r="E1547" s="0" t="n">
        <v>2035</v>
      </c>
      <c r="F1547" s="51" t="str">
        <f aca="false">"*"&amp;IF(AND(A1547="EU",E1547=2035),0.95,IF(AND(A1547="EU",E1547=2050),0.93,IF(AND(A1547="USA",E1547=2035),0.96,IF(AND(A1547="USA",E1547=2050),0.94,IF(AND(A1547="Japan",E1547=2035),0.94,IF(AND(A1547="Japan",E1547=2050),0.92,IF(AND(A1547="Russia",E1547=2035),0.95,IF(AND(A1547="Russia",E1547=2050),0.93,IF(AND(A1547="China",E1547=2035),0.94,IF(AND(A1547="China",E1547=2050),0.92,IF(AND(A1547="India",E1547=2035),0.95,IF(AND(A1547="India",E1547=2050),0.92,IF(AND(A1547="Middle East",E1547=2035),0.94,IF(AND(A1547="Middle East",E1547=2050),0.9,IF(AND(A1547="Africa",E1547=2035),0.94,IF(AND(A1547="Africa",E1547=2050),0.91,IF(AND(A1547="Brazil",E1547=2035),0.95,IF(AND(A1547="Brazil",E1547=2050),0.92,""))))))))))))))))))</f>
        <v>*0.94</v>
      </c>
      <c r="H1547" s="0" t="s">
        <v>2398</v>
      </c>
      <c r="I1547" s="50" t="s">
        <v>35</v>
      </c>
      <c r="J1547" s="0" t="n">
        <v>2050</v>
      </c>
      <c r="K1547" s="48" t="str">
        <f aca="false">"*"&amp;IF(AND(A1547="EU",J1547=2035),0.95,IF(AND(A1547="EU",J1547=2050),0.93,IF(AND(A1547="USA",J1547=2035),0.96,IF(AND(A1547="USA",J1547=2050),0.94,IF(AND(A1547="Japan",J1547=2035),0.94,IF(AND(A1547="Japan",J1547=2050),0.92,IF(AND(A1547="Russia",J1547=2035),0.95,IF(AND(A1547="Russia",J1547=2050),0.93,IF(AND(A1547="China",J1547=2035),0.94,IF(AND(A1547="China",J1547=2050),0.92,IF(AND(A1547="India",J1547=2035),0.95,IF(AND(A1547="India",J1547=2050),0.92,IF(AND(A1547="Middle East",J1547=2035),0.94,IF(AND(A1547="Middle East",J1547=2050),0.9,IF(AND(A1547="Africa",J1547=2035),0.94,IF(AND(A1547="Africa",J1547=2050),0.91,IF(AND(A1547="Brazil",J1547=2035),0.95,IF(AND(A1547="Brazil",J1547=2050),0.92,""))))))))))))))))))</f>
        <v>*0.91</v>
      </c>
      <c r="P1547" s="41" t="s">
        <v>2398</v>
      </c>
      <c r="Q1547" s="52" t="s">
        <v>35</v>
      </c>
      <c r="R1547" s="41" t="n">
        <v>2035</v>
      </c>
      <c r="S1547" s="53" t="str">
        <f aca="false">"*"&amp;IF(AND(A1547="EU",R1547=2035),0.95,IF(AND(A1547="EU",R1547=2050),0.93,IF(AND(A1547="USA",R1547=2035),0.96,IF(AND(A1547="USA",R1547=2050),0.93,IF(AND(A1547="Japan",R1547=2035),0.94,IF(AND(A1547="Japan",R1547=2050),0.92,IF(AND(A1547="Russia",R1547=2035),0.95,IF(AND(A1547="Russia",R1547=2050),0.91,IF(AND(A1547="China",R1547=2035),0.93,IF(AND(A1547="China",R1547=2050),0.92,IF(AND(A1547="India",R1547=2035),0.94,IF(AND(A1547="India",R1547=2050),0.91,IF(AND(A1547="Middle East",R1547=2035),0.92,IF(AND(A1547="Middle East",R1547=2050),0.89,IF(AND(A1547="Africa",R1547=2035),0.93,IF(AND(A1547="Africa",R1547=2050),0.9,IF(AND(A1547="Brazil",R1547=2035),0.95,IF(AND(A1547="Brazil",R1547=2050),0.92,""))))))))))))))))))</f>
        <v>*0.93</v>
      </c>
      <c r="U1547" s="41" t="s">
        <v>2398</v>
      </c>
      <c r="V1547" s="52" t="s">
        <v>35</v>
      </c>
      <c r="W1547" s="41" t="n">
        <v>2050</v>
      </c>
      <c r="X1547" s="53" t="str">
        <f aca="false">"*"&amp;IF(AND(A1547="EU",W1547=2035),0.95,IF(AND(A1547="EU",W1547=2050),0.93,IF(AND(A1547="USA",W1547=2035),0.96,IF(AND(A1547="USA",W1547=2050),0.93,IF(AND(A1547="Japan",W1547=2035),0.94,IF(AND(A1547="Japan",W1547=2050),0.92,IF(AND(A1547="Russia",W1547=2035),0.95,IF(AND(A1547="Russia",W1547=2050),0.91,IF(AND(A1547="China",W1547=2035),0.93,IF(AND(A1547="China",W1547=2050),0.92,IF(AND(A1547="India",W1547=2035),0.94,IF(AND(A1547="India",W1547=2050),0.91,IF(AND(A1547="Middle East",W1547=2035),0.92,IF(AND(A1547="Middle East",W1547=2050),0.89,IF(AND(A1547="Africa",W1547=2035),0.93,IF(AND(A1547="Africa",W1547=2050),0.9,IF(AND(A1547="Brazil",W1547=2035),0.95,IF(AND(A1547="Brazil",W1547=2050),0.92,""))))))))))))))))))</f>
        <v>*0.9</v>
      </c>
      <c r="AC1547" s="0" t="s">
        <v>2398</v>
      </c>
      <c r="AD1547" s="50" t="s">
        <v>35</v>
      </c>
      <c r="AE1547" s="0" t="n">
        <v>2035</v>
      </c>
      <c r="AF1547" s="51" t="str">
        <f aca="false">"*"&amp;IF(AND(A1547="EU",AE1547=2035),0.93,IF(AND(A1547="EU",AE1547=2050),0.9,IF(AND(A1547="USA",AE1547=2035),0.92,IF(AND(A1547="USA",AE1547=2050),0.89,IF(AND(A1547="Japan",AE1547=2035),0.92,IF(AND(A1547="Japan",AE1547=2050),0.89,IF(AND(A1547="Russia",AE1547=2035),0.91,IF(AND(A1547="Russia",AE1547=2050),0.86,IF(AND(A1547="China",AE1547=2035),0.91,IF(AND(A1547="China",AE1547=2050),0.87,IF(AND(A1547="India",AE1547=2035),0.92,IF(AND(A1547="India",AE1547=2050),0.87,IF(AND(A1547="Middle East",AE1547=2035),0.89,IF(AND(A1547="Middle East",AE1547=2050),0.84,IF(AND(A1547="Africa",AE1547=2035),0.9,IF(AND(A1547="Africa",AE1547=2050),0.86,IF(AND(A1547="Brazil",AE1547=2035),0.93,IF(AND(A1547="Brazil",AE1547=2050),0.89,""))))))))))))))))))</f>
        <v>*0.9</v>
      </c>
      <c r="AG1547" s="51" t="str">
        <f aca="false">AG1546</f>
        <v>REZoning_Sol-Win</v>
      </c>
      <c r="AI1547" s="0" t="s">
        <v>2398</v>
      </c>
      <c r="AJ1547" s="50" t="s">
        <v>35</v>
      </c>
      <c r="AK1547" s="0" t="n">
        <v>2050</v>
      </c>
      <c r="AL1547" s="51" t="str">
        <f aca="false">"*"&amp;IF(AND(A1547="EU",AK1547=2035),0.93,IF(AND(A1547="EU",AK1547=2050),0.9,IF(AND(A1547="USA",AK1547=2035),0.92,IF(AND(A1547="USA",AK1547=2050),0.89,IF(AND(A1547="Japan",AK1547=2035),0.92,IF(AND(A1547="Japan",AK1547=2050),0.89,IF(AND(A1547="Russia",AK1547=2035),0.91,IF(AND(A1547="Russia",AK1547=2050),0.86,IF(AND(A1547="China",AK1547=2035),0.91,IF(AND(A1547="China",AK1547=2050),0.87,IF(AND(A1547="India",AK1547=2035),0.92,IF(AND(A1547="India",AK1547=2050),0.87,IF(AND(A1547="Middle East",AK1547=2035),0.89,IF(AND(A1547="Middle East",AK1547=2050),0.84,IF(AND(A1547="Africa",AK1547=2035),0.9,IF(AND(A1547="Africa",AK1547=2050),0.86,IF(AND(A1547="Brazil",AK1547=2035),0.93,IF(AND(A1547="Brazil",AK1547=2050),0.89,""))))))))))))))))))</f>
        <v>*0.86</v>
      </c>
      <c r="AM1547" s="51" t="str">
        <f aca="false">AM1546</f>
        <v>REZoning_Sol-Win</v>
      </c>
      <c r="AP1547" s="0" t="s">
        <v>2398</v>
      </c>
      <c r="AQ1547" s="0" t="s">
        <v>35</v>
      </c>
      <c r="AR1547" s="0" t="n">
        <v>2100</v>
      </c>
      <c r="AS1547" s="0" t="s">
        <v>860</v>
      </c>
      <c r="AT1547" s="0" t="s">
        <v>36</v>
      </c>
    </row>
    <row r="1548" customFormat="false" ht="28.5" hidden="false" customHeight="true" outlineLevel="0" collapsed="false">
      <c r="A1548" s="3" t="s">
        <v>43</v>
      </c>
      <c r="C1548" s="0" t="s">
        <v>2399</v>
      </c>
      <c r="D1548" s="50" t="s">
        <v>35</v>
      </c>
      <c r="E1548" s="0" t="n">
        <v>2035</v>
      </c>
      <c r="F1548" s="51" t="str">
        <f aca="false">"*"&amp;IF(AND(A1548="EU",E1548=2035),0.95,IF(AND(A1548="EU",E1548=2050),0.93,IF(AND(A1548="USA",E1548=2035),0.96,IF(AND(A1548="USA",E1548=2050),0.94,IF(AND(A1548="Japan",E1548=2035),0.94,IF(AND(A1548="Japan",E1548=2050),0.92,IF(AND(A1548="Russia",E1548=2035),0.95,IF(AND(A1548="Russia",E1548=2050),0.93,IF(AND(A1548="China",E1548=2035),0.94,IF(AND(A1548="China",E1548=2050),0.92,IF(AND(A1548="India",E1548=2035),0.95,IF(AND(A1548="India",E1548=2050),0.92,IF(AND(A1548="Middle East",E1548=2035),0.94,IF(AND(A1548="Middle East",E1548=2050),0.9,IF(AND(A1548="Africa",E1548=2035),0.94,IF(AND(A1548="Africa",E1548=2050),0.91,IF(AND(A1548="Brazil",E1548=2035),0.95,IF(AND(A1548="Brazil",E1548=2050),0.92,""))))))))))))))))))</f>
        <v>*0.94</v>
      </c>
      <c r="H1548" s="0" t="s">
        <v>2399</v>
      </c>
      <c r="I1548" s="50" t="s">
        <v>35</v>
      </c>
      <c r="J1548" s="0" t="n">
        <v>2050</v>
      </c>
      <c r="K1548" s="48" t="str">
        <f aca="false">"*"&amp;IF(AND(A1548="EU",J1548=2035),0.95,IF(AND(A1548="EU",J1548=2050),0.93,IF(AND(A1548="USA",J1548=2035),0.96,IF(AND(A1548="USA",J1548=2050),0.94,IF(AND(A1548="Japan",J1548=2035),0.94,IF(AND(A1548="Japan",J1548=2050),0.92,IF(AND(A1548="Russia",J1548=2035),0.95,IF(AND(A1548="Russia",J1548=2050),0.93,IF(AND(A1548="China",J1548=2035),0.94,IF(AND(A1548="China",J1548=2050),0.92,IF(AND(A1548="India",J1548=2035),0.95,IF(AND(A1548="India",J1548=2050),0.92,IF(AND(A1548="Middle East",J1548=2035),0.94,IF(AND(A1548="Middle East",J1548=2050),0.9,IF(AND(A1548="Africa",J1548=2035),0.94,IF(AND(A1548="Africa",J1548=2050),0.91,IF(AND(A1548="Brazil",J1548=2035),0.95,IF(AND(A1548="Brazil",J1548=2050),0.92,""))))))))))))))))))</f>
        <v>*0.91</v>
      </c>
      <c r="P1548" s="41" t="s">
        <v>2399</v>
      </c>
      <c r="Q1548" s="52" t="s">
        <v>35</v>
      </c>
      <c r="R1548" s="41" t="n">
        <v>2035</v>
      </c>
      <c r="S1548" s="53" t="str">
        <f aca="false">"*"&amp;IF(AND(A1548="EU",R1548=2035),0.95,IF(AND(A1548="EU",R1548=2050),0.93,IF(AND(A1548="USA",R1548=2035),0.96,IF(AND(A1548="USA",R1548=2050),0.93,IF(AND(A1548="Japan",R1548=2035),0.94,IF(AND(A1548="Japan",R1548=2050),0.92,IF(AND(A1548="Russia",R1548=2035),0.95,IF(AND(A1548="Russia",R1548=2050),0.91,IF(AND(A1548="China",R1548=2035),0.93,IF(AND(A1548="China",R1548=2050),0.92,IF(AND(A1548="India",R1548=2035),0.94,IF(AND(A1548="India",R1548=2050),0.91,IF(AND(A1548="Middle East",R1548=2035),0.92,IF(AND(A1548="Middle East",R1548=2050),0.89,IF(AND(A1548="Africa",R1548=2035),0.93,IF(AND(A1548="Africa",R1548=2050),0.9,IF(AND(A1548="Brazil",R1548=2035),0.95,IF(AND(A1548="Brazil",R1548=2050),0.92,""))))))))))))))))))</f>
        <v>*0.93</v>
      </c>
      <c r="U1548" s="41" t="s">
        <v>2399</v>
      </c>
      <c r="V1548" s="52" t="s">
        <v>35</v>
      </c>
      <c r="W1548" s="41" t="n">
        <v>2050</v>
      </c>
      <c r="X1548" s="53" t="str">
        <f aca="false">"*"&amp;IF(AND(A1548="EU",W1548=2035),0.95,IF(AND(A1548="EU",W1548=2050),0.93,IF(AND(A1548="USA",W1548=2035),0.96,IF(AND(A1548="USA",W1548=2050),0.93,IF(AND(A1548="Japan",W1548=2035),0.94,IF(AND(A1548="Japan",W1548=2050),0.92,IF(AND(A1548="Russia",W1548=2035),0.95,IF(AND(A1548="Russia",W1548=2050),0.91,IF(AND(A1548="China",W1548=2035),0.93,IF(AND(A1548="China",W1548=2050),0.92,IF(AND(A1548="India",W1548=2035),0.94,IF(AND(A1548="India",W1548=2050),0.91,IF(AND(A1548="Middle East",W1548=2035),0.92,IF(AND(A1548="Middle East",W1548=2050),0.89,IF(AND(A1548="Africa",W1548=2035),0.93,IF(AND(A1548="Africa",W1548=2050),0.9,IF(AND(A1548="Brazil",W1548=2035),0.95,IF(AND(A1548="Brazil",W1548=2050),0.92,""))))))))))))))))))</f>
        <v>*0.9</v>
      </c>
      <c r="AC1548" s="0" t="s">
        <v>2399</v>
      </c>
      <c r="AD1548" s="50" t="s">
        <v>35</v>
      </c>
      <c r="AE1548" s="0" t="n">
        <v>2035</v>
      </c>
      <c r="AF1548" s="51" t="str">
        <f aca="false">"*"&amp;IF(AND(A1548="EU",AE1548=2035),0.93,IF(AND(A1548="EU",AE1548=2050),0.9,IF(AND(A1548="USA",AE1548=2035),0.92,IF(AND(A1548="USA",AE1548=2050),0.89,IF(AND(A1548="Japan",AE1548=2035),0.92,IF(AND(A1548="Japan",AE1548=2050),0.89,IF(AND(A1548="Russia",AE1548=2035),0.91,IF(AND(A1548="Russia",AE1548=2050),0.86,IF(AND(A1548="China",AE1548=2035),0.91,IF(AND(A1548="China",AE1548=2050),0.87,IF(AND(A1548="India",AE1548=2035),0.92,IF(AND(A1548="India",AE1548=2050),0.87,IF(AND(A1548="Middle East",AE1548=2035),0.89,IF(AND(A1548="Middle East",AE1548=2050),0.84,IF(AND(A1548="Africa",AE1548=2035),0.9,IF(AND(A1548="Africa",AE1548=2050),0.86,IF(AND(A1548="Brazil",AE1548=2035),0.93,IF(AND(A1548="Brazil",AE1548=2050),0.89,""))))))))))))))))))</f>
        <v>*0.9</v>
      </c>
      <c r="AG1548" s="51" t="str">
        <f aca="false">AG1547</f>
        <v>REZoning_Sol-Win</v>
      </c>
      <c r="AI1548" s="0" t="s">
        <v>2399</v>
      </c>
      <c r="AJ1548" s="50" t="s">
        <v>35</v>
      </c>
      <c r="AK1548" s="0" t="n">
        <v>2050</v>
      </c>
      <c r="AL1548" s="51" t="str">
        <f aca="false">"*"&amp;IF(AND(A1548="EU",AK1548=2035),0.93,IF(AND(A1548="EU",AK1548=2050),0.9,IF(AND(A1548="USA",AK1548=2035),0.92,IF(AND(A1548="USA",AK1548=2050),0.89,IF(AND(A1548="Japan",AK1548=2035),0.92,IF(AND(A1548="Japan",AK1548=2050),0.89,IF(AND(A1548="Russia",AK1548=2035),0.91,IF(AND(A1548="Russia",AK1548=2050),0.86,IF(AND(A1548="China",AK1548=2035),0.91,IF(AND(A1548="China",AK1548=2050),0.87,IF(AND(A1548="India",AK1548=2035),0.92,IF(AND(A1548="India",AK1548=2050),0.87,IF(AND(A1548="Middle East",AK1548=2035),0.89,IF(AND(A1548="Middle East",AK1548=2050),0.84,IF(AND(A1548="Africa",AK1548=2035),0.9,IF(AND(A1548="Africa",AK1548=2050),0.86,IF(AND(A1548="Brazil",AK1548=2035),0.93,IF(AND(A1548="Brazil",AK1548=2050),0.89,""))))))))))))))))))</f>
        <v>*0.86</v>
      </c>
      <c r="AM1548" s="51" t="str">
        <f aca="false">AM1547</f>
        <v>REZoning_Sol-Win</v>
      </c>
      <c r="AP1548" s="0" t="s">
        <v>2399</v>
      </c>
      <c r="AQ1548" s="0" t="s">
        <v>35</v>
      </c>
      <c r="AR1548" s="0" t="n">
        <v>2100</v>
      </c>
      <c r="AS1548" s="0" t="s">
        <v>860</v>
      </c>
      <c r="AT1548" s="0" t="s">
        <v>36</v>
      </c>
    </row>
    <row r="1549" customFormat="false" ht="28.5" hidden="false" customHeight="true" outlineLevel="0" collapsed="false">
      <c r="A1549" s="3" t="s">
        <v>43</v>
      </c>
      <c r="C1549" s="0" t="s">
        <v>2400</v>
      </c>
      <c r="D1549" s="50" t="s">
        <v>35</v>
      </c>
      <c r="E1549" s="0" t="n">
        <v>2035</v>
      </c>
      <c r="F1549" s="51" t="str">
        <f aca="false">"*"&amp;IF(AND(A1549="EU",E1549=2035),0.95,IF(AND(A1549="EU",E1549=2050),0.93,IF(AND(A1549="USA",E1549=2035),0.96,IF(AND(A1549="USA",E1549=2050),0.94,IF(AND(A1549="Japan",E1549=2035),0.94,IF(AND(A1549="Japan",E1549=2050),0.92,IF(AND(A1549="Russia",E1549=2035),0.95,IF(AND(A1549="Russia",E1549=2050),0.93,IF(AND(A1549="China",E1549=2035),0.94,IF(AND(A1549="China",E1549=2050),0.92,IF(AND(A1549="India",E1549=2035),0.95,IF(AND(A1549="India",E1549=2050),0.92,IF(AND(A1549="Middle East",E1549=2035),0.94,IF(AND(A1549="Middle East",E1549=2050),0.9,IF(AND(A1549="Africa",E1549=2035),0.94,IF(AND(A1549="Africa",E1549=2050),0.91,IF(AND(A1549="Brazil",E1549=2035),0.95,IF(AND(A1549="Brazil",E1549=2050),0.92,""))))))))))))))))))</f>
        <v>*0.94</v>
      </c>
      <c r="H1549" s="0" t="s">
        <v>2400</v>
      </c>
      <c r="I1549" s="50" t="s">
        <v>35</v>
      </c>
      <c r="J1549" s="0" t="n">
        <v>2050</v>
      </c>
      <c r="K1549" s="48" t="str">
        <f aca="false">"*"&amp;IF(AND(A1549="EU",J1549=2035),0.95,IF(AND(A1549="EU",J1549=2050),0.93,IF(AND(A1549="USA",J1549=2035),0.96,IF(AND(A1549="USA",J1549=2050),0.94,IF(AND(A1549="Japan",J1549=2035),0.94,IF(AND(A1549="Japan",J1549=2050),0.92,IF(AND(A1549="Russia",J1549=2035),0.95,IF(AND(A1549="Russia",J1549=2050),0.93,IF(AND(A1549="China",J1549=2035),0.94,IF(AND(A1549="China",J1549=2050),0.92,IF(AND(A1549="India",J1549=2035),0.95,IF(AND(A1549="India",J1549=2050),0.92,IF(AND(A1549="Middle East",J1549=2035),0.94,IF(AND(A1549="Middle East",J1549=2050),0.9,IF(AND(A1549="Africa",J1549=2035),0.94,IF(AND(A1549="Africa",J1549=2050),0.91,IF(AND(A1549="Brazil",J1549=2035),0.95,IF(AND(A1549="Brazil",J1549=2050),0.92,""))))))))))))))))))</f>
        <v>*0.91</v>
      </c>
      <c r="P1549" s="41" t="s">
        <v>2400</v>
      </c>
      <c r="Q1549" s="52" t="s">
        <v>35</v>
      </c>
      <c r="R1549" s="41" t="n">
        <v>2035</v>
      </c>
      <c r="S1549" s="53" t="str">
        <f aca="false">"*"&amp;IF(AND(A1549="EU",R1549=2035),0.95,IF(AND(A1549="EU",R1549=2050),0.93,IF(AND(A1549="USA",R1549=2035),0.96,IF(AND(A1549="USA",R1549=2050),0.93,IF(AND(A1549="Japan",R1549=2035),0.94,IF(AND(A1549="Japan",R1549=2050),0.92,IF(AND(A1549="Russia",R1549=2035),0.95,IF(AND(A1549="Russia",R1549=2050),0.91,IF(AND(A1549="China",R1549=2035),0.93,IF(AND(A1549="China",R1549=2050),0.92,IF(AND(A1549="India",R1549=2035),0.94,IF(AND(A1549="India",R1549=2050),0.91,IF(AND(A1549="Middle East",R1549=2035),0.92,IF(AND(A1549="Middle East",R1549=2050),0.89,IF(AND(A1549="Africa",R1549=2035),0.93,IF(AND(A1549="Africa",R1549=2050),0.9,IF(AND(A1549="Brazil",R1549=2035),0.95,IF(AND(A1549="Brazil",R1549=2050),0.92,""))))))))))))))))))</f>
        <v>*0.93</v>
      </c>
      <c r="U1549" s="41" t="s">
        <v>2400</v>
      </c>
      <c r="V1549" s="52" t="s">
        <v>35</v>
      </c>
      <c r="W1549" s="41" t="n">
        <v>2050</v>
      </c>
      <c r="X1549" s="53" t="str">
        <f aca="false">"*"&amp;IF(AND(A1549="EU",W1549=2035),0.95,IF(AND(A1549="EU",W1549=2050),0.93,IF(AND(A1549="USA",W1549=2035),0.96,IF(AND(A1549="USA",W1549=2050),0.93,IF(AND(A1549="Japan",W1549=2035),0.94,IF(AND(A1549="Japan",W1549=2050),0.92,IF(AND(A1549="Russia",W1549=2035),0.95,IF(AND(A1549="Russia",W1549=2050),0.91,IF(AND(A1549="China",W1549=2035),0.93,IF(AND(A1549="China",W1549=2050),0.92,IF(AND(A1549="India",W1549=2035),0.94,IF(AND(A1549="India",W1549=2050),0.91,IF(AND(A1549="Middle East",W1549=2035),0.92,IF(AND(A1549="Middle East",W1549=2050),0.89,IF(AND(A1549="Africa",W1549=2035),0.93,IF(AND(A1549="Africa",W1549=2050),0.9,IF(AND(A1549="Brazil",W1549=2035),0.95,IF(AND(A1549="Brazil",W1549=2050),0.92,""))))))))))))))))))</f>
        <v>*0.9</v>
      </c>
      <c r="AC1549" s="0" t="s">
        <v>2400</v>
      </c>
      <c r="AD1549" s="50" t="s">
        <v>35</v>
      </c>
      <c r="AE1549" s="0" t="n">
        <v>2035</v>
      </c>
      <c r="AF1549" s="51" t="str">
        <f aca="false">"*"&amp;IF(AND(A1549="EU",AE1549=2035),0.93,IF(AND(A1549="EU",AE1549=2050),0.9,IF(AND(A1549="USA",AE1549=2035),0.92,IF(AND(A1549="USA",AE1549=2050),0.89,IF(AND(A1549="Japan",AE1549=2035),0.92,IF(AND(A1549="Japan",AE1549=2050),0.89,IF(AND(A1549="Russia",AE1549=2035),0.91,IF(AND(A1549="Russia",AE1549=2050),0.86,IF(AND(A1549="China",AE1549=2035),0.91,IF(AND(A1549="China",AE1549=2050),0.87,IF(AND(A1549="India",AE1549=2035),0.92,IF(AND(A1549="India",AE1549=2050),0.87,IF(AND(A1549="Middle East",AE1549=2035),0.89,IF(AND(A1549="Middle East",AE1549=2050),0.84,IF(AND(A1549="Africa",AE1549=2035),0.9,IF(AND(A1549="Africa",AE1549=2050),0.86,IF(AND(A1549="Brazil",AE1549=2035),0.93,IF(AND(A1549="Brazil",AE1549=2050),0.89,""))))))))))))))))))</f>
        <v>*0.9</v>
      </c>
      <c r="AG1549" s="51" t="str">
        <f aca="false">AG1548</f>
        <v>REZoning_Sol-Win</v>
      </c>
      <c r="AI1549" s="0" t="s">
        <v>2400</v>
      </c>
      <c r="AJ1549" s="50" t="s">
        <v>35</v>
      </c>
      <c r="AK1549" s="0" t="n">
        <v>2050</v>
      </c>
      <c r="AL1549" s="51" t="str">
        <f aca="false">"*"&amp;IF(AND(A1549="EU",AK1549=2035),0.93,IF(AND(A1549="EU",AK1549=2050),0.9,IF(AND(A1549="USA",AK1549=2035),0.92,IF(AND(A1549="USA",AK1549=2050),0.89,IF(AND(A1549="Japan",AK1549=2035),0.92,IF(AND(A1549="Japan",AK1549=2050),0.89,IF(AND(A1549="Russia",AK1549=2035),0.91,IF(AND(A1549="Russia",AK1549=2050),0.86,IF(AND(A1549="China",AK1549=2035),0.91,IF(AND(A1549="China",AK1549=2050),0.87,IF(AND(A1549="India",AK1549=2035),0.92,IF(AND(A1549="India",AK1549=2050),0.87,IF(AND(A1549="Middle East",AK1549=2035),0.89,IF(AND(A1549="Middle East",AK1549=2050),0.84,IF(AND(A1549="Africa",AK1549=2035),0.9,IF(AND(A1549="Africa",AK1549=2050),0.86,IF(AND(A1549="Brazil",AK1549=2035),0.93,IF(AND(A1549="Brazil",AK1549=2050),0.89,""))))))))))))))))))</f>
        <v>*0.86</v>
      </c>
      <c r="AM1549" s="51" t="str">
        <f aca="false">AM1548</f>
        <v>REZoning_Sol-Win</v>
      </c>
      <c r="AP1549" s="0" t="s">
        <v>2400</v>
      </c>
      <c r="AQ1549" s="0" t="s">
        <v>35</v>
      </c>
      <c r="AR1549" s="0" t="n">
        <v>2100</v>
      </c>
      <c r="AS1549" s="0" t="s">
        <v>860</v>
      </c>
      <c r="AT1549" s="0" t="s">
        <v>36</v>
      </c>
    </row>
    <row r="1550" customFormat="false" ht="28.5" hidden="false" customHeight="true" outlineLevel="0" collapsed="false">
      <c r="A1550" s="3" t="s">
        <v>43</v>
      </c>
      <c r="C1550" s="0" t="s">
        <v>2401</v>
      </c>
      <c r="D1550" s="50" t="s">
        <v>35</v>
      </c>
      <c r="E1550" s="0" t="n">
        <v>2035</v>
      </c>
      <c r="F1550" s="51" t="str">
        <f aca="false">"*"&amp;IF(AND(A1550="EU",E1550=2035),0.95,IF(AND(A1550="EU",E1550=2050),0.93,IF(AND(A1550="USA",E1550=2035),0.96,IF(AND(A1550="USA",E1550=2050),0.94,IF(AND(A1550="Japan",E1550=2035),0.94,IF(AND(A1550="Japan",E1550=2050),0.92,IF(AND(A1550="Russia",E1550=2035),0.95,IF(AND(A1550="Russia",E1550=2050),0.93,IF(AND(A1550="China",E1550=2035),0.94,IF(AND(A1550="China",E1550=2050),0.92,IF(AND(A1550="India",E1550=2035),0.95,IF(AND(A1550="India",E1550=2050),0.92,IF(AND(A1550="Middle East",E1550=2035),0.94,IF(AND(A1550="Middle East",E1550=2050),0.9,IF(AND(A1550="Africa",E1550=2035),0.94,IF(AND(A1550="Africa",E1550=2050),0.91,IF(AND(A1550="Brazil",E1550=2035),0.95,IF(AND(A1550="Brazil",E1550=2050),0.92,""))))))))))))))))))</f>
        <v>*0.94</v>
      </c>
      <c r="H1550" s="0" t="s">
        <v>2401</v>
      </c>
      <c r="I1550" s="50" t="s">
        <v>35</v>
      </c>
      <c r="J1550" s="0" t="n">
        <v>2050</v>
      </c>
      <c r="K1550" s="48" t="str">
        <f aca="false">"*"&amp;IF(AND(A1550="EU",J1550=2035),0.95,IF(AND(A1550="EU",J1550=2050),0.93,IF(AND(A1550="USA",J1550=2035),0.96,IF(AND(A1550="USA",J1550=2050),0.94,IF(AND(A1550="Japan",J1550=2035),0.94,IF(AND(A1550="Japan",J1550=2050),0.92,IF(AND(A1550="Russia",J1550=2035),0.95,IF(AND(A1550="Russia",J1550=2050),0.93,IF(AND(A1550="China",J1550=2035),0.94,IF(AND(A1550="China",J1550=2050),0.92,IF(AND(A1550="India",J1550=2035),0.95,IF(AND(A1550="India",J1550=2050),0.92,IF(AND(A1550="Middle East",J1550=2035),0.94,IF(AND(A1550="Middle East",J1550=2050),0.9,IF(AND(A1550="Africa",J1550=2035),0.94,IF(AND(A1550="Africa",J1550=2050),0.91,IF(AND(A1550="Brazil",J1550=2035),0.95,IF(AND(A1550="Brazil",J1550=2050),0.92,""))))))))))))))))))</f>
        <v>*0.91</v>
      </c>
      <c r="P1550" s="41" t="s">
        <v>2401</v>
      </c>
      <c r="Q1550" s="52" t="s">
        <v>35</v>
      </c>
      <c r="R1550" s="41" t="n">
        <v>2035</v>
      </c>
      <c r="S1550" s="53" t="str">
        <f aca="false">"*"&amp;IF(AND(A1550="EU",R1550=2035),0.95,IF(AND(A1550="EU",R1550=2050),0.93,IF(AND(A1550="USA",R1550=2035),0.96,IF(AND(A1550="USA",R1550=2050),0.93,IF(AND(A1550="Japan",R1550=2035),0.94,IF(AND(A1550="Japan",R1550=2050),0.92,IF(AND(A1550="Russia",R1550=2035),0.95,IF(AND(A1550="Russia",R1550=2050),0.91,IF(AND(A1550="China",R1550=2035),0.93,IF(AND(A1550="China",R1550=2050),0.92,IF(AND(A1550="India",R1550=2035),0.94,IF(AND(A1550="India",R1550=2050),0.91,IF(AND(A1550="Middle East",R1550=2035),0.92,IF(AND(A1550="Middle East",R1550=2050),0.89,IF(AND(A1550="Africa",R1550=2035),0.93,IF(AND(A1550="Africa",R1550=2050),0.9,IF(AND(A1550="Brazil",R1550=2035),0.95,IF(AND(A1550="Brazil",R1550=2050),0.92,""))))))))))))))))))</f>
        <v>*0.93</v>
      </c>
      <c r="U1550" s="41" t="s">
        <v>2401</v>
      </c>
      <c r="V1550" s="52" t="s">
        <v>35</v>
      </c>
      <c r="W1550" s="41" t="n">
        <v>2050</v>
      </c>
      <c r="X1550" s="53" t="str">
        <f aca="false">"*"&amp;IF(AND(A1550="EU",W1550=2035),0.95,IF(AND(A1550="EU",W1550=2050),0.93,IF(AND(A1550="USA",W1550=2035),0.96,IF(AND(A1550="USA",W1550=2050),0.93,IF(AND(A1550="Japan",W1550=2035),0.94,IF(AND(A1550="Japan",W1550=2050),0.92,IF(AND(A1550="Russia",W1550=2035),0.95,IF(AND(A1550="Russia",W1550=2050),0.91,IF(AND(A1550="China",W1550=2035),0.93,IF(AND(A1550="China",W1550=2050),0.92,IF(AND(A1550="India",W1550=2035),0.94,IF(AND(A1550="India",W1550=2050),0.91,IF(AND(A1550="Middle East",W1550=2035),0.92,IF(AND(A1550="Middle East",W1550=2050),0.89,IF(AND(A1550="Africa",W1550=2035),0.93,IF(AND(A1550="Africa",W1550=2050),0.9,IF(AND(A1550="Brazil",W1550=2035),0.95,IF(AND(A1550="Brazil",W1550=2050),0.92,""))))))))))))))))))</f>
        <v>*0.9</v>
      </c>
      <c r="AC1550" s="0" t="s">
        <v>2401</v>
      </c>
      <c r="AD1550" s="50" t="s">
        <v>35</v>
      </c>
      <c r="AE1550" s="0" t="n">
        <v>2035</v>
      </c>
      <c r="AF1550" s="51" t="str">
        <f aca="false">"*"&amp;IF(AND(A1550="EU",AE1550=2035),0.93,IF(AND(A1550="EU",AE1550=2050),0.9,IF(AND(A1550="USA",AE1550=2035),0.92,IF(AND(A1550="USA",AE1550=2050),0.89,IF(AND(A1550="Japan",AE1550=2035),0.92,IF(AND(A1550="Japan",AE1550=2050),0.89,IF(AND(A1550="Russia",AE1550=2035),0.91,IF(AND(A1550="Russia",AE1550=2050),0.86,IF(AND(A1550="China",AE1550=2035),0.91,IF(AND(A1550="China",AE1550=2050),0.87,IF(AND(A1550="India",AE1550=2035),0.92,IF(AND(A1550="India",AE1550=2050),0.87,IF(AND(A1550="Middle East",AE1550=2035),0.89,IF(AND(A1550="Middle East",AE1550=2050),0.84,IF(AND(A1550="Africa",AE1550=2035),0.9,IF(AND(A1550="Africa",AE1550=2050),0.86,IF(AND(A1550="Brazil",AE1550=2035),0.93,IF(AND(A1550="Brazil",AE1550=2050),0.89,""))))))))))))))))))</f>
        <v>*0.9</v>
      </c>
      <c r="AG1550" s="51" t="str">
        <f aca="false">AG1549</f>
        <v>REZoning_Sol-Win</v>
      </c>
      <c r="AI1550" s="0" t="s">
        <v>2401</v>
      </c>
      <c r="AJ1550" s="50" t="s">
        <v>35</v>
      </c>
      <c r="AK1550" s="0" t="n">
        <v>2050</v>
      </c>
      <c r="AL1550" s="51" t="str">
        <f aca="false">"*"&amp;IF(AND(A1550="EU",AK1550=2035),0.93,IF(AND(A1550="EU",AK1550=2050),0.9,IF(AND(A1550="USA",AK1550=2035),0.92,IF(AND(A1550="USA",AK1550=2050),0.89,IF(AND(A1550="Japan",AK1550=2035),0.92,IF(AND(A1550="Japan",AK1550=2050),0.89,IF(AND(A1550="Russia",AK1550=2035),0.91,IF(AND(A1550="Russia",AK1550=2050),0.86,IF(AND(A1550="China",AK1550=2035),0.91,IF(AND(A1550="China",AK1550=2050),0.87,IF(AND(A1550="India",AK1550=2035),0.92,IF(AND(A1550="India",AK1550=2050),0.87,IF(AND(A1550="Middle East",AK1550=2035),0.89,IF(AND(A1550="Middle East",AK1550=2050),0.84,IF(AND(A1550="Africa",AK1550=2035),0.9,IF(AND(A1550="Africa",AK1550=2050),0.86,IF(AND(A1550="Brazil",AK1550=2035),0.93,IF(AND(A1550="Brazil",AK1550=2050),0.89,""))))))))))))))))))</f>
        <v>*0.86</v>
      </c>
      <c r="AM1550" s="51" t="str">
        <f aca="false">AM1549</f>
        <v>REZoning_Sol-Win</v>
      </c>
      <c r="AP1550" s="0" t="s">
        <v>2401</v>
      </c>
      <c r="AQ1550" s="0" t="s">
        <v>35</v>
      </c>
      <c r="AR1550" s="0" t="n">
        <v>2100</v>
      </c>
      <c r="AS1550" s="0" t="s">
        <v>860</v>
      </c>
      <c r="AT1550" s="0" t="s">
        <v>36</v>
      </c>
    </row>
    <row r="1551" customFormat="false" ht="28.5" hidden="false" customHeight="true" outlineLevel="0" collapsed="false">
      <c r="A1551" s="3" t="s">
        <v>43</v>
      </c>
      <c r="C1551" s="0" t="s">
        <v>2402</v>
      </c>
      <c r="D1551" s="50" t="s">
        <v>35</v>
      </c>
      <c r="E1551" s="0" t="n">
        <v>2035</v>
      </c>
      <c r="F1551" s="51" t="str">
        <f aca="false">"*"&amp;IF(AND(A1551="EU",E1551=2035),0.95,IF(AND(A1551="EU",E1551=2050),0.93,IF(AND(A1551="USA",E1551=2035),0.96,IF(AND(A1551="USA",E1551=2050),0.94,IF(AND(A1551="Japan",E1551=2035),0.94,IF(AND(A1551="Japan",E1551=2050),0.92,IF(AND(A1551="Russia",E1551=2035),0.95,IF(AND(A1551="Russia",E1551=2050),0.93,IF(AND(A1551="China",E1551=2035),0.94,IF(AND(A1551="China",E1551=2050),0.92,IF(AND(A1551="India",E1551=2035),0.95,IF(AND(A1551="India",E1551=2050),0.92,IF(AND(A1551="Middle East",E1551=2035),0.94,IF(AND(A1551="Middle East",E1551=2050),0.9,IF(AND(A1551="Africa",E1551=2035),0.94,IF(AND(A1551="Africa",E1551=2050),0.91,IF(AND(A1551="Brazil",E1551=2035),0.95,IF(AND(A1551="Brazil",E1551=2050),0.92,""))))))))))))))))))</f>
        <v>*0.94</v>
      </c>
      <c r="H1551" s="0" t="s">
        <v>2402</v>
      </c>
      <c r="I1551" s="50" t="s">
        <v>35</v>
      </c>
      <c r="J1551" s="0" t="n">
        <v>2050</v>
      </c>
      <c r="K1551" s="48" t="str">
        <f aca="false">"*"&amp;IF(AND(A1551="EU",J1551=2035),0.95,IF(AND(A1551="EU",J1551=2050),0.93,IF(AND(A1551="USA",J1551=2035),0.96,IF(AND(A1551="USA",J1551=2050),0.94,IF(AND(A1551="Japan",J1551=2035),0.94,IF(AND(A1551="Japan",J1551=2050),0.92,IF(AND(A1551="Russia",J1551=2035),0.95,IF(AND(A1551="Russia",J1551=2050),0.93,IF(AND(A1551="China",J1551=2035),0.94,IF(AND(A1551="China",J1551=2050),0.92,IF(AND(A1551="India",J1551=2035),0.95,IF(AND(A1551="India",J1551=2050),0.92,IF(AND(A1551="Middle East",J1551=2035),0.94,IF(AND(A1551="Middle East",J1551=2050),0.9,IF(AND(A1551="Africa",J1551=2035),0.94,IF(AND(A1551="Africa",J1551=2050),0.91,IF(AND(A1551="Brazil",J1551=2035),0.95,IF(AND(A1551="Brazil",J1551=2050),0.92,""))))))))))))))))))</f>
        <v>*0.91</v>
      </c>
      <c r="P1551" s="41" t="s">
        <v>2402</v>
      </c>
      <c r="Q1551" s="52" t="s">
        <v>35</v>
      </c>
      <c r="R1551" s="41" t="n">
        <v>2035</v>
      </c>
      <c r="S1551" s="53" t="str">
        <f aca="false">"*"&amp;IF(AND(A1551="EU",R1551=2035),0.95,IF(AND(A1551="EU",R1551=2050),0.93,IF(AND(A1551="USA",R1551=2035),0.96,IF(AND(A1551="USA",R1551=2050),0.93,IF(AND(A1551="Japan",R1551=2035),0.94,IF(AND(A1551="Japan",R1551=2050),0.92,IF(AND(A1551="Russia",R1551=2035),0.95,IF(AND(A1551="Russia",R1551=2050),0.91,IF(AND(A1551="China",R1551=2035),0.93,IF(AND(A1551="China",R1551=2050),0.92,IF(AND(A1551="India",R1551=2035),0.94,IF(AND(A1551="India",R1551=2050),0.91,IF(AND(A1551="Middle East",R1551=2035),0.92,IF(AND(A1551="Middle East",R1551=2050),0.89,IF(AND(A1551="Africa",R1551=2035),0.93,IF(AND(A1551="Africa",R1551=2050),0.9,IF(AND(A1551="Brazil",R1551=2035),0.95,IF(AND(A1551="Brazil",R1551=2050),0.92,""))))))))))))))))))</f>
        <v>*0.93</v>
      </c>
      <c r="U1551" s="41" t="s">
        <v>2402</v>
      </c>
      <c r="V1551" s="52" t="s">
        <v>35</v>
      </c>
      <c r="W1551" s="41" t="n">
        <v>2050</v>
      </c>
      <c r="X1551" s="53" t="str">
        <f aca="false">"*"&amp;IF(AND(A1551="EU",W1551=2035),0.95,IF(AND(A1551="EU",W1551=2050),0.93,IF(AND(A1551="USA",W1551=2035),0.96,IF(AND(A1551="USA",W1551=2050),0.93,IF(AND(A1551="Japan",W1551=2035),0.94,IF(AND(A1551="Japan",W1551=2050),0.92,IF(AND(A1551="Russia",W1551=2035),0.95,IF(AND(A1551="Russia",W1551=2050),0.91,IF(AND(A1551="China",W1551=2035),0.93,IF(AND(A1551="China",W1551=2050),0.92,IF(AND(A1551="India",W1551=2035),0.94,IF(AND(A1551="India",W1551=2050),0.91,IF(AND(A1551="Middle East",W1551=2035),0.92,IF(AND(A1551="Middle East",W1551=2050),0.89,IF(AND(A1551="Africa",W1551=2035),0.93,IF(AND(A1551="Africa",W1551=2050),0.9,IF(AND(A1551="Brazil",W1551=2035),0.95,IF(AND(A1551="Brazil",W1551=2050),0.92,""))))))))))))))))))</f>
        <v>*0.9</v>
      </c>
      <c r="AC1551" s="0" t="s">
        <v>2402</v>
      </c>
      <c r="AD1551" s="50" t="s">
        <v>35</v>
      </c>
      <c r="AE1551" s="0" t="n">
        <v>2035</v>
      </c>
      <c r="AF1551" s="51" t="str">
        <f aca="false">"*"&amp;IF(AND(A1551="EU",AE1551=2035),0.93,IF(AND(A1551="EU",AE1551=2050),0.9,IF(AND(A1551="USA",AE1551=2035),0.92,IF(AND(A1551="USA",AE1551=2050),0.89,IF(AND(A1551="Japan",AE1551=2035),0.92,IF(AND(A1551="Japan",AE1551=2050),0.89,IF(AND(A1551="Russia",AE1551=2035),0.91,IF(AND(A1551="Russia",AE1551=2050),0.86,IF(AND(A1551="China",AE1551=2035),0.91,IF(AND(A1551="China",AE1551=2050),0.87,IF(AND(A1551="India",AE1551=2035),0.92,IF(AND(A1551="India",AE1551=2050),0.87,IF(AND(A1551="Middle East",AE1551=2035),0.89,IF(AND(A1551="Middle East",AE1551=2050),0.84,IF(AND(A1551="Africa",AE1551=2035),0.9,IF(AND(A1551="Africa",AE1551=2050),0.86,IF(AND(A1551="Brazil",AE1551=2035),0.93,IF(AND(A1551="Brazil",AE1551=2050),0.89,""))))))))))))))))))</f>
        <v>*0.9</v>
      </c>
      <c r="AG1551" s="51" t="str">
        <f aca="false">AG1550</f>
        <v>REZoning_Sol-Win</v>
      </c>
      <c r="AI1551" s="0" t="s">
        <v>2402</v>
      </c>
      <c r="AJ1551" s="50" t="s">
        <v>35</v>
      </c>
      <c r="AK1551" s="0" t="n">
        <v>2050</v>
      </c>
      <c r="AL1551" s="51" t="str">
        <f aca="false">"*"&amp;IF(AND(A1551="EU",AK1551=2035),0.93,IF(AND(A1551="EU",AK1551=2050),0.9,IF(AND(A1551="USA",AK1551=2035),0.92,IF(AND(A1551="USA",AK1551=2050),0.89,IF(AND(A1551="Japan",AK1551=2035),0.92,IF(AND(A1551="Japan",AK1551=2050),0.89,IF(AND(A1551="Russia",AK1551=2035),0.91,IF(AND(A1551="Russia",AK1551=2050),0.86,IF(AND(A1551="China",AK1551=2035),0.91,IF(AND(A1551="China",AK1551=2050),0.87,IF(AND(A1551="India",AK1551=2035),0.92,IF(AND(A1551="India",AK1551=2050),0.87,IF(AND(A1551="Middle East",AK1551=2035),0.89,IF(AND(A1551="Middle East",AK1551=2050),0.84,IF(AND(A1551="Africa",AK1551=2035),0.9,IF(AND(A1551="Africa",AK1551=2050),0.86,IF(AND(A1551="Brazil",AK1551=2035),0.93,IF(AND(A1551="Brazil",AK1551=2050),0.89,""))))))))))))))))))</f>
        <v>*0.86</v>
      </c>
      <c r="AM1551" s="51" t="str">
        <f aca="false">AM1550</f>
        <v>REZoning_Sol-Win</v>
      </c>
      <c r="AP1551" s="0" t="s">
        <v>2402</v>
      </c>
      <c r="AQ1551" s="0" t="s">
        <v>35</v>
      </c>
      <c r="AR1551" s="0" t="n">
        <v>2100</v>
      </c>
      <c r="AS1551" s="0" t="s">
        <v>860</v>
      </c>
      <c r="AT1551" s="0" t="s">
        <v>36</v>
      </c>
    </row>
    <row r="1552" customFormat="false" ht="28.5" hidden="false" customHeight="true" outlineLevel="0" collapsed="false">
      <c r="A1552" s="3" t="s">
        <v>43</v>
      </c>
      <c r="C1552" s="0" t="s">
        <v>2403</v>
      </c>
      <c r="D1552" s="50" t="s">
        <v>35</v>
      </c>
      <c r="E1552" s="0" t="n">
        <v>2035</v>
      </c>
      <c r="F1552" s="51" t="str">
        <f aca="false">"*"&amp;IF(AND(A1552="EU",E1552=2035),0.95,IF(AND(A1552="EU",E1552=2050),0.93,IF(AND(A1552="USA",E1552=2035),0.96,IF(AND(A1552="USA",E1552=2050),0.94,IF(AND(A1552="Japan",E1552=2035),0.94,IF(AND(A1552="Japan",E1552=2050),0.92,IF(AND(A1552="Russia",E1552=2035),0.95,IF(AND(A1552="Russia",E1552=2050),0.93,IF(AND(A1552="China",E1552=2035),0.94,IF(AND(A1552="China",E1552=2050),0.92,IF(AND(A1552="India",E1552=2035),0.95,IF(AND(A1552="India",E1552=2050),0.92,IF(AND(A1552="Middle East",E1552=2035),0.94,IF(AND(A1552="Middle East",E1552=2050),0.9,IF(AND(A1552="Africa",E1552=2035),0.94,IF(AND(A1552="Africa",E1552=2050),0.91,IF(AND(A1552="Brazil",E1552=2035),0.95,IF(AND(A1552="Brazil",E1552=2050),0.92,""))))))))))))))))))</f>
        <v>*0.94</v>
      </c>
      <c r="H1552" s="0" t="s">
        <v>2403</v>
      </c>
      <c r="I1552" s="50" t="s">
        <v>35</v>
      </c>
      <c r="J1552" s="0" t="n">
        <v>2050</v>
      </c>
      <c r="K1552" s="48" t="str">
        <f aca="false">"*"&amp;IF(AND(A1552="EU",J1552=2035),0.95,IF(AND(A1552="EU",J1552=2050),0.93,IF(AND(A1552="USA",J1552=2035),0.96,IF(AND(A1552="USA",J1552=2050),0.94,IF(AND(A1552="Japan",J1552=2035),0.94,IF(AND(A1552="Japan",J1552=2050),0.92,IF(AND(A1552="Russia",J1552=2035),0.95,IF(AND(A1552="Russia",J1552=2050),0.93,IF(AND(A1552="China",J1552=2035),0.94,IF(AND(A1552="China",J1552=2050),0.92,IF(AND(A1552="India",J1552=2035),0.95,IF(AND(A1552="India",J1552=2050),0.92,IF(AND(A1552="Middle East",J1552=2035),0.94,IF(AND(A1552="Middle East",J1552=2050),0.9,IF(AND(A1552="Africa",J1552=2035),0.94,IF(AND(A1552="Africa",J1552=2050),0.91,IF(AND(A1552="Brazil",J1552=2035),0.95,IF(AND(A1552="Brazil",J1552=2050),0.92,""))))))))))))))))))</f>
        <v>*0.91</v>
      </c>
      <c r="P1552" s="41" t="s">
        <v>2403</v>
      </c>
      <c r="Q1552" s="52" t="s">
        <v>35</v>
      </c>
      <c r="R1552" s="41" t="n">
        <v>2035</v>
      </c>
      <c r="S1552" s="53" t="str">
        <f aca="false">"*"&amp;IF(AND(A1552="EU",R1552=2035),0.95,IF(AND(A1552="EU",R1552=2050),0.93,IF(AND(A1552="USA",R1552=2035),0.96,IF(AND(A1552="USA",R1552=2050),0.93,IF(AND(A1552="Japan",R1552=2035),0.94,IF(AND(A1552="Japan",R1552=2050),0.92,IF(AND(A1552="Russia",R1552=2035),0.95,IF(AND(A1552="Russia",R1552=2050),0.91,IF(AND(A1552="China",R1552=2035),0.93,IF(AND(A1552="China",R1552=2050),0.92,IF(AND(A1552="India",R1552=2035),0.94,IF(AND(A1552="India",R1552=2050),0.91,IF(AND(A1552="Middle East",R1552=2035),0.92,IF(AND(A1552="Middle East",R1552=2050),0.89,IF(AND(A1552="Africa",R1552=2035),0.93,IF(AND(A1552="Africa",R1552=2050),0.9,IF(AND(A1552="Brazil",R1552=2035),0.95,IF(AND(A1552="Brazil",R1552=2050),0.92,""))))))))))))))))))</f>
        <v>*0.93</v>
      </c>
      <c r="U1552" s="41" t="s">
        <v>2403</v>
      </c>
      <c r="V1552" s="52" t="s">
        <v>35</v>
      </c>
      <c r="W1552" s="41" t="n">
        <v>2050</v>
      </c>
      <c r="X1552" s="53" t="str">
        <f aca="false">"*"&amp;IF(AND(A1552="EU",W1552=2035),0.95,IF(AND(A1552="EU",W1552=2050),0.93,IF(AND(A1552="USA",W1552=2035),0.96,IF(AND(A1552="USA",W1552=2050),0.93,IF(AND(A1552="Japan",W1552=2035),0.94,IF(AND(A1552="Japan",W1552=2050),0.92,IF(AND(A1552="Russia",W1552=2035),0.95,IF(AND(A1552="Russia",W1552=2050),0.91,IF(AND(A1552="China",W1552=2035),0.93,IF(AND(A1552="China",W1552=2050),0.92,IF(AND(A1552="India",W1552=2035),0.94,IF(AND(A1552="India",W1552=2050),0.91,IF(AND(A1552="Middle East",W1552=2035),0.92,IF(AND(A1552="Middle East",W1552=2050),0.89,IF(AND(A1552="Africa",W1552=2035),0.93,IF(AND(A1552="Africa",W1552=2050),0.9,IF(AND(A1552="Brazil",W1552=2035),0.95,IF(AND(A1552="Brazil",W1552=2050),0.92,""))))))))))))))))))</f>
        <v>*0.9</v>
      </c>
      <c r="AC1552" s="0" t="s">
        <v>2403</v>
      </c>
      <c r="AD1552" s="50" t="s">
        <v>35</v>
      </c>
      <c r="AE1552" s="0" t="n">
        <v>2035</v>
      </c>
      <c r="AF1552" s="51" t="str">
        <f aca="false">"*"&amp;IF(AND(A1552="EU",AE1552=2035),0.93,IF(AND(A1552="EU",AE1552=2050),0.9,IF(AND(A1552="USA",AE1552=2035),0.92,IF(AND(A1552="USA",AE1552=2050),0.89,IF(AND(A1552="Japan",AE1552=2035),0.92,IF(AND(A1552="Japan",AE1552=2050),0.89,IF(AND(A1552="Russia",AE1552=2035),0.91,IF(AND(A1552="Russia",AE1552=2050),0.86,IF(AND(A1552="China",AE1552=2035),0.91,IF(AND(A1552="China",AE1552=2050),0.87,IF(AND(A1552="India",AE1552=2035),0.92,IF(AND(A1552="India",AE1552=2050),0.87,IF(AND(A1552="Middle East",AE1552=2035),0.89,IF(AND(A1552="Middle East",AE1552=2050),0.84,IF(AND(A1552="Africa",AE1552=2035),0.9,IF(AND(A1552="Africa",AE1552=2050),0.86,IF(AND(A1552="Brazil",AE1552=2035),0.93,IF(AND(A1552="Brazil",AE1552=2050),0.89,""))))))))))))))))))</f>
        <v>*0.9</v>
      </c>
      <c r="AG1552" s="51" t="str">
        <f aca="false">AG1551</f>
        <v>REZoning_Sol-Win</v>
      </c>
      <c r="AI1552" s="0" t="s">
        <v>2403</v>
      </c>
      <c r="AJ1552" s="50" t="s">
        <v>35</v>
      </c>
      <c r="AK1552" s="0" t="n">
        <v>2050</v>
      </c>
      <c r="AL1552" s="51" t="str">
        <f aca="false">"*"&amp;IF(AND(A1552="EU",AK1552=2035),0.93,IF(AND(A1552="EU",AK1552=2050),0.9,IF(AND(A1552="USA",AK1552=2035),0.92,IF(AND(A1552="USA",AK1552=2050),0.89,IF(AND(A1552="Japan",AK1552=2035),0.92,IF(AND(A1552="Japan",AK1552=2050),0.89,IF(AND(A1552="Russia",AK1552=2035),0.91,IF(AND(A1552="Russia",AK1552=2050),0.86,IF(AND(A1552="China",AK1552=2035),0.91,IF(AND(A1552="China",AK1552=2050),0.87,IF(AND(A1552="India",AK1552=2035),0.92,IF(AND(A1552="India",AK1552=2050),0.87,IF(AND(A1552="Middle East",AK1552=2035),0.89,IF(AND(A1552="Middle East",AK1552=2050),0.84,IF(AND(A1552="Africa",AK1552=2035),0.9,IF(AND(A1552="Africa",AK1552=2050),0.86,IF(AND(A1552="Brazil",AK1552=2035),0.93,IF(AND(A1552="Brazil",AK1552=2050),0.89,""))))))))))))))))))</f>
        <v>*0.86</v>
      </c>
      <c r="AM1552" s="51" t="str">
        <f aca="false">AM1551</f>
        <v>REZoning_Sol-Win</v>
      </c>
      <c r="AP1552" s="0" t="s">
        <v>2403</v>
      </c>
      <c r="AQ1552" s="0" t="s">
        <v>35</v>
      </c>
      <c r="AR1552" s="0" t="n">
        <v>2100</v>
      </c>
      <c r="AS1552" s="0" t="s">
        <v>860</v>
      </c>
      <c r="AT1552" s="0" t="s">
        <v>36</v>
      </c>
    </row>
    <row r="1553" customFormat="false" ht="28.5" hidden="false" customHeight="true" outlineLevel="0" collapsed="false">
      <c r="A1553" s="3" t="s">
        <v>43</v>
      </c>
      <c r="C1553" s="0" t="s">
        <v>2404</v>
      </c>
      <c r="D1553" s="50" t="s">
        <v>35</v>
      </c>
      <c r="E1553" s="0" t="n">
        <v>2035</v>
      </c>
      <c r="F1553" s="51" t="str">
        <f aca="false">"*"&amp;IF(AND(A1553="EU",E1553=2035),0.95,IF(AND(A1553="EU",E1553=2050),0.93,IF(AND(A1553="USA",E1553=2035),0.96,IF(AND(A1553="USA",E1553=2050),0.94,IF(AND(A1553="Japan",E1553=2035),0.94,IF(AND(A1553="Japan",E1553=2050),0.92,IF(AND(A1553="Russia",E1553=2035),0.95,IF(AND(A1553="Russia",E1553=2050),0.93,IF(AND(A1553="China",E1553=2035),0.94,IF(AND(A1553="China",E1553=2050),0.92,IF(AND(A1553="India",E1553=2035),0.95,IF(AND(A1553="India",E1553=2050),0.92,IF(AND(A1553="Middle East",E1553=2035),0.94,IF(AND(A1553="Middle East",E1553=2050),0.9,IF(AND(A1553="Africa",E1553=2035),0.94,IF(AND(A1553="Africa",E1553=2050),0.91,IF(AND(A1553="Brazil",E1553=2035),0.95,IF(AND(A1553="Brazil",E1553=2050),0.92,""))))))))))))))))))</f>
        <v>*0.94</v>
      </c>
      <c r="H1553" s="0" t="s">
        <v>2404</v>
      </c>
      <c r="I1553" s="50" t="s">
        <v>35</v>
      </c>
      <c r="J1553" s="0" t="n">
        <v>2050</v>
      </c>
      <c r="K1553" s="48" t="str">
        <f aca="false">"*"&amp;IF(AND(A1553="EU",J1553=2035),0.95,IF(AND(A1553="EU",J1553=2050),0.93,IF(AND(A1553="USA",J1553=2035),0.96,IF(AND(A1553="USA",J1553=2050),0.94,IF(AND(A1553="Japan",J1553=2035),0.94,IF(AND(A1553="Japan",J1553=2050),0.92,IF(AND(A1553="Russia",J1553=2035),0.95,IF(AND(A1553="Russia",J1553=2050),0.93,IF(AND(A1553="China",J1553=2035),0.94,IF(AND(A1553="China",J1553=2050),0.92,IF(AND(A1553="India",J1553=2035),0.95,IF(AND(A1553="India",J1553=2050),0.92,IF(AND(A1553="Middle East",J1553=2035),0.94,IF(AND(A1553="Middle East",J1553=2050),0.9,IF(AND(A1553="Africa",J1553=2035),0.94,IF(AND(A1553="Africa",J1553=2050),0.91,IF(AND(A1553="Brazil",J1553=2035),0.95,IF(AND(A1553="Brazil",J1553=2050),0.92,""))))))))))))))))))</f>
        <v>*0.91</v>
      </c>
      <c r="P1553" s="41" t="s">
        <v>2404</v>
      </c>
      <c r="Q1553" s="52" t="s">
        <v>35</v>
      </c>
      <c r="R1553" s="41" t="n">
        <v>2035</v>
      </c>
      <c r="S1553" s="53" t="str">
        <f aca="false">"*"&amp;IF(AND(A1553="EU",R1553=2035),0.95,IF(AND(A1553="EU",R1553=2050),0.93,IF(AND(A1553="USA",R1553=2035),0.96,IF(AND(A1553="USA",R1553=2050),0.93,IF(AND(A1553="Japan",R1553=2035),0.94,IF(AND(A1553="Japan",R1553=2050),0.92,IF(AND(A1553="Russia",R1553=2035),0.95,IF(AND(A1553="Russia",R1553=2050),0.91,IF(AND(A1553="China",R1553=2035),0.93,IF(AND(A1553="China",R1553=2050),0.92,IF(AND(A1553="India",R1553=2035),0.94,IF(AND(A1553="India",R1553=2050),0.91,IF(AND(A1553="Middle East",R1553=2035),0.92,IF(AND(A1553="Middle East",R1553=2050),0.89,IF(AND(A1553="Africa",R1553=2035),0.93,IF(AND(A1553="Africa",R1553=2050),0.9,IF(AND(A1553="Brazil",R1553=2035),0.95,IF(AND(A1553="Brazil",R1553=2050),0.92,""))))))))))))))))))</f>
        <v>*0.93</v>
      </c>
      <c r="U1553" s="41" t="s">
        <v>2404</v>
      </c>
      <c r="V1553" s="52" t="s">
        <v>35</v>
      </c>
      <c r="W1553" s="41" t="n">
        <v>2050</v>
      </c>
      <c r="X1553" s="53" t="str">
        <f aca="false">"*"&amp;IF(AND(A1553="EU",W1553=2035),0.95,IF(AND(A1553="EU",W1553=2050),0.93,IF(AND(A1553="USA",W1553=2035),0.96,IF(AND(A1553="USA",W1553=2050),0.93,IF(AND(A1553="Japan",W1553=2035),0.94,IF(AND(A1553="Japan",W1553=2050),0.92,IF(AND(A1553="Russia",W1553=2035),0.95,IF(AND(A1553="Russia",W1553=2050),0.91,IF(AND(A1553="China",W1553=2035),0.93,IF(AND(A1553="China",W1553=2050),0.92,IF(AND(A1553="India",W1553=2035),0.94,IF(AND(A1553="India",W1553=2050),0.91,IF(AND(A1553="Middle East",W1553=2035),0.92,IF(AND(A1553="Middle East",W1553=2050),0.89,IF(AND(A1553="Africa",W1553=2035),0.93,IF(AND(A1553="Africa",W1553=2050),0.9,IF(AND(A1553="Brazil",W1553=2035),0.95,IF(AND(A1553="Brazil",W1553=2050),0.92,""))))))))))))))))))</f>
        <v>*0.9</v>
      </c>
      <c r="AC1553" s="0" t="s">
        <v>2404</v>
      </c>
      <c r="AD1553" s="50" t="s">
        <v>35</v>
      </c>
      <c r="AE1553" s="0" t="n">
        <v>2035</v>
      </c>
      <c r="AF1553" s="51" t="str">
        <f aca="false">"*"&amp;IF(AND(A1553="EU",AE1553=2035),0.93,IF(AND(A1553="EU",AE1553=2050),0.9,IF(AND(A1553="USA",AE1553=2035),0.92,IF(AND(A1553="USA",AE1553=2050),0.89,IF(AND(A1553="Japan",AE1553=2035),0.92,IF(AND(A1553="Japan",AE1553=2050),0.89,IF(AND(A1553="Russia",AE1553=2035),0.91,IF(AND(A1553="Russia",AE1553=2050),0.86,IF(AND(A1553="China",AE1553=2035),0.91,IF(AND(A1553="China",AE1553=2050),0.87,IF(AND(A1553="India",AE1553=2035),0.92,IF(AND(A1553="India",AE1553=2050),0.87,IF(AND(A1553="Middle East",AE1553=2035),0.89,IF(AND(A1553="Middle East",AE1553=2050),0.84,IF(AND(A1553="Africa",AE1553=2035),0.9,IF(AND(A1553="Africa",AE1553=2050),0.86,IF(AND(A1553="Brazil",AE1553=2035),0.93,IF(AND(A1553="Brazil",AE1553=2050),0.89,""))))))))))))))))))</f>
        <v>*0.9</v>
      </c>
      <c r="AG1553" s="51" t="str">
        <f aca="false">AG1552</f>
        <v>REZoning_Sol-Win</v>
      </c>
      <c r="AI1553" s="0" t="s">
        <v>2404</v>
      </c>
      <c r="AJ1553" s="50" t="s">
        <v>35</v>
      </c>
      <c r="AK1553" s="0" t="n">
        <v>2050</v>
      </c>
      <c r="AL1553" s="51" t="str">
        <f aca="false">"*"&amp;IF(AND(A1553="EU",AK1553=2035),0.93,IF(AND(A1553="EU",AK1553=2050),0.9,IF(AND(A1553="USA",AK1553=2035),0.92,IF(AND(A1553="USA",AK1553=2050),0.89,IF(AND(A1553="Japan",AK1553=2035),0.92,IF(AND(A1553="Japan",AK1553=2050),0.89,IF(AND(A1553="Russia",AK1553=2035),0.91,IF(AND(A1553="Russia",AK1553=2050),0.86,IF(AND(A1553="China",AK1553=2035),0.91,IF(AND(A1553="China",AK1553=2050),0.87,IF(AND(A1553="India",AK1553=2035),0.92,IF(AND(A1553="India",AK1553=2050),0.87,IF(AND(A1553="Middle East",AK1553=2035),0.89,IF(AND(A1553="Middle East",AK1553=2050),0.84,IF(AND(A1553="Africa",AK1553=2035),0.9,IF(AND(A1553="Africa",AK1553=2050),0.86,IF(AND(A1553="Brazil",AK1553=2035),0.93,IF(AND(A1553="Brazil",AK1553=2050),0.89,""))))))))))))))))))</f>
        <v>*0.86</v>
      </c>
      <c r="AM1553" s="51" t="str">
        <f aca="false">AM1552</f>
        <v>REZoning_Sol-Win</v>
      </c>
      <c r="AP1553" s="0" t="s">
        <v>2404</v>
      </c>
      <c r="AQ1553" s="0" t="s">
        <v>35</v>
      </c>
      <c r="AR1553" s="0" t="n">
        <v>2100</v>
      </c>
      <c r="AS1553" s="0" t="s">
        <v>860</v>
      </c>
      <c r="AT1553" s="0" t="s">
        <v>36</v>
      </c>
    </row>
    <row r="1554" customFormat="false" ht="28.5" hidden="false" customHeight="true" outlineLevel="0" collapsed="false">
      <c r="A1554" s="3" t="s">
        <v>43</v>
      </c>
      <c r="C1554" s="0" t="s">
        <v>2405</v>
      </c>
      <c r="D1554" s="50" t="s">
        <v>35</v>
      </c>
      <c r="E1554" s="0" t="n">
        <v>2035</v>
      </c>
      <c r="F1554" s="51" t="str">
        <f aca="false">"*"&amp;IF(AND(A1554="EU",E1554=2035),0.95,IF(AND(A1554="EU",E1554=2050),0.93,IF(AND(A1554="USA",E1554=2035),0.96,IF(AND(A1554="USA",E1554=2050),0.94,IF(AND(A1554="Japan",E1554=2035),0.94,IF(AND(A1554="Japan",E1554=2050),0.92,IF(AND(A1554="Russia",E1554=2035),0.95,IF(AND(A1554="Russia",E1554=2050),0.93,IF(AND(A1554="China",E1554=2035),0.94,IF(AND(A1554="China",E1554=2050),0.92,IF(AND(A1554="India",E1554=2035),0.95,IF(AND(A1554="India",E1554=2050),0.92,IF(AND(A1554="Middle East",E1554=2035),0.94,IF(AND(A1554="Middle East",E1554=2050),0.9,IF(AND(A1554="Africa",E1554=2035),0.94,IF(AND(A1554="Africa",E1554=2050),0.91,IF(AND(A1554="Brazil",E1554=2035),0.95,IF(AND(A1554="Brazil",E1554=2050),0.92,""))))))))))))))))))</f>
        <v>*0.94</v>
      </c>
      <c r="H1554" s="0" t="s">
        <v>2405</v>
      </c>
      <c r="I1554" s="50" t="s">
        <v>35</v>
      </c>
      <c r="J1554" s="0" t="n">
        <v>2050</v>
      </c>
      <c r="K1554" s="48" t="str">
        <f aca="false">"*"&amp;IF(AND(A1554="EU",J1554=2035),0.95,IF(AND(A1554="EU",J1554=2050),0.93,IF(AND(A1554="USA",J1554=2035),0.96,IF(AND(A1554="USA",J1554=2050),0.94,IF(AND(A1554="Japan",J1554=2035),0.94,IF(AND(A1554="Japan",J1554=2050),0.92,IF(AND(A1554="Russia",J1554=2035),0.95,IF(AND(A1554="Russia",J1554=2050),0.93,IF(AND(A1554="China",J1554=2035),0.94,IF(AND(A1554="China",J1554=2050),0.92,IF(AND(A1554="India",J1554=2035),0.95,IF(AND(A1554="India",J1554=2050),0.92,IF(AND(A1554="Middle East",J1554=2035),0.94,IF(AND(A1554="Middle East",J1554=2050),0.9,IF(AND(A1554="Africa",J1554=2035),0.94,IF(AND(A1554="Africa",J1554=2050),0.91,IF(AND(A1554="Brazil",J1554=2035),0.95,IF(AND(A1554="Brazil",J1554=2050),0.92,""))))))))))))))))))</f>
        <v>*0.91</v>
      </c>
      <c r="P1554" s="41" t="s">
        <v>2405</v>
      </c>
      <c r="Q1554" s="52" t="s">
        <v>35</v>
      </c>
      <c r="R1554" s="41" t="n">
        <v>2035</v>
      </c>
      <c r="S1554" s="53" t="str">
        <f aca="false">"*"&amp;IF(AND(A1554="EU",R1554=2035),0.95,IF(AND(A1554="EU",R1554=2050),0.93,IF(AND(A1554="USA",R1554=2035),0.96,IF(AND(A1554="USA",R1554=2050),0.93,IF(AND(A1554="Japan",R1554=2035),0.94,IF(AND(A1554="Japan",R1554=2050),0.92,IF(AND(A1554="Russia",R1554=2035),0.95,IF(AND(A1554="Russia",R1554=2050),0.91,IF(AND(A1554="China",R1554=2035),0.93,IF(AND(A1554="China",R1554=2050),0.92,IF(AND(A1554="India",R1554=2035),0.94,IF(AND(A1554="India",R1554=2050),0.91,IF(AND(A1554="Middle East",R1554=2035),0.92,IF(AND(A1554="Middle East",R1554=2050),0.89,IF(AND(A1554="Africa",R1554=2035),0.93,IF(AND(A1554="Africa",R1554=2050),0.9,IF(AND(A1554="Brazil",R1554=2035),0.95,IF(AND(A1554="Brazil",R1554=2050),0.92,""))))))))))))))))))</f>
        <v>*0.93</v>
      </c>
      <c r="U1554" s="41" t="s">
        <v>2405</v>
      </c>
      <c r="V1554" s="52" t="s">
        <v>35</v>
      </c>
      <c r="W1554" s="41" t="n">
        <v>2050</v>
      </c>
      <c r="X1554" s="53" t="str">
        <f aca="false">"*"&amp;IF(AND(A1554="EU",W1554=2035),0.95,IF(AND(A1554="EU",W1554=2050),0.93,IF(AND(A1554="USA",W1554=2035),0.96,IF(AND(A1554="USA",W1554=2050),0.93,IF(AND(A1554="Japan",W1554=2035),0.94,IF(AND(A1554="Japan",W1554=2050),0.92,IF(AND(A1554="Russia",W1554=2035),0.95,IF(AND(A1554="Russia",W1554=2050),0.91,IF(AND(A1554="China",W1554=2035),0.93,IF(AND(A1554="China",W1554=2050),0.92,IF(AND(A1554="India",W1554=2035),0.94,IF(AND(A1554="India",W1554=2050),0.91,IF(AND(A1554="Middle East",W1554=2035),0.92,IF(AND(A1554="Middle East",W1554=2050),0.89,IF(AND(A1554="Africa",W1554=2035),0.93,IF(AND(A1554="Africa",W1554=2050),0.9,IF(AND(A1554="Brazil",W1554=2035),0.95,IF(AND(A1554="Brazil",W1554=2050),0.92,""))))))))))))))))))</f>
        <v>*0.9</v>
      </c>
      <c r="AC1554" s="0" t="s">
        <v>2405</v>
      </c>
      <c r="AD1554" s="50" t="s">
        <v>35</v>
      </c>
      <c r="AE1554" s="0" t="n">
        <v>2035</v>
      </c>
      <c r="AF1554" s="51" t="str">
        <f aca="false">"*"&amp;IF(AND(A1554="EU",AE1554=2035),0.93,IF(AND(A1554="EU",AE1554=2050),0.9,IF(AND(A1554="USA",AE1554=2035),0.92,IF(AND(A1554="USA",AE1554=2050),0.89,IF(AND(A1554="Japan",AE1554=2035),0.92,IF(AND(A1554="Japan",AE1554=2050),0.89,IF(AND(A1554="Russia",AE1554=2035),0.91,IF(AND(A1554="Russia",AE1554=2050),0.86,IF(AND(A1554="China",AE1554=2035),0.91,IF(AND(A1554="China",AE1554=2050),0.87,IF(AND(A1554="India",AE1554=2035),0.92,IF(AND(A1554="India",AE1554=2050),0.87,IF(AND(A1554="Middle East",AE1554=2035),0.89,IF(AND(A1554="Middle East",AE1554=2050),0.84,IF(AND(A1554="Africa",AE1554=2035),0.9,IF(AND(A1554="Africa",AE1554=2050),0.86,IF(AND(A1554="Brazil",AE1554=2035),0.93,IF(AND(A1554="Brazil",AE1554=2050),0.89,""))))))))))))))))))</f>
        <v>*0.9</v>
      </c>
      <c r="AG1554" s="51" t="str">
        <f aca="false">AG1553</f>
        <v>REZoning_Sol-Win</v>
      </c>
      <c r="AI1554" s="0" t="s">
        <v>2405</v>
      </c>
      <c r="AJ1554" s="50" t="s">
        <v>35</v>
      </c>
      <c r="AK1554" s="0" t="n">
        <v>2050</v>
      </c>
      <c r="AL1554" s="51" t="str">
        <f aca="false">"*"&amp;IF(AND(A1554="EU",AK1554=2035),0.93,IF(AND(A1554="EU",AK1554=2050),0.9,IF(AND(A1554="USA",AK1554=2035),0.92,IF(AND(A1554="USA",AK1554=2050),0.89,IF(AND(A1554="Japan",AK1554=2035),0.92,IF(AND(A1554="Japan",AK1554=2050),0.89,IF(AND(A1554="Russia",AK1554=2035),0.91,IF(AND(A1554="Russia",AK1554=2050),0.86,IF(AND(A1554="China",AK1554=2035),0.91,IF(AND(A1554="China",AK1554=2050),0.87,IF(AND(A1554="India",AK1554=2035),0.92,IF(AND(A1554="India",AK1554=2050),0.87,IF(AND(A1554="Middle East",AK1554=2035),0.89,IF(AND(A1554="Middle East",AK1554=2050),0.84,IF(AND(A1554="Africa",AK1554=2035),0.9,IF(AND(A1554="Africa",AK1554=2050),0.86,IF(AND(A1554="Brazil",AK1554=2035),0.93,IF(AND(A1554="Brazil",AK1554=2050),0.89,""))))))))))))))))))</f>
        <v>*0.86</v>
      </c>
      <c r="AM1554" s="51" t="str">
        <f aca="false">AM1553</f>
        <v>REZoning_Sol-Win</v>
      </c>
      <c r="AP1554" s="0" t="s">
        <v>2405</v>
      </c>
      <c r="AQ1554" s="0" t="s">
        <v>35</v>
      </c>
      <c r="AR1554" s="0" t="n">
        <v>2100</v>
      </c>
      <c r="AS1554" s="0" t="s">
        <v>860</v>
      </c>
      <c r="AT1554" s="0" t="s">
        <v>36</v>
      </c>
    </row>
    <row r="1555" customFormat="false" ht="28.5" hidden="false" customHeight="true" outlineLevel="0" collapsed="false">
      <c r="A1555" s="3" t="s">
        <v>43</v>
      </c>
      <c r="C1555" s="0" t="s">
        <v>2406</v>
      </c>
      <c r="D1555" s="50" t="s">
        <v>35</v>
      </c>
      <c r="E1555" s="0" t="n">
        <v>2035</v>
      </c>
      <c r="F1555" s="51" t="str">
        <f aca="false">"*"&amp;IF(AND(A1555="EU",E1555=2035),0.95,IF(AND(A1555="EU",E1555=2050),0.93,IF(AND(A1555="USA",E1555=2035),0.96,IF(AND(A1555="USA",E1555=2050),0.94,IF(AND(A1555="Japan",E1555=2035),0.94,IF(AND(A1555="Japan",E1555=2050),0.92,IF(AND(A1555="Russia",E1555=2035),0.95,IF(AND(A1555="Russia",E1555=2050),0.93,IF(AND(A1555="China",E1555=2035),0.94,IF(AND(A1555="China",E1555=2050),0.92,IF(AND(A1555="India",E1555=2035),0.95,IF(AND(A1555="India",E1555=2050),0.92,IF(AND(A1555="Middle East",E1555=2035),0.94,IF(AND(A1555="Middle East",E1555=2050),0.9,IF(AND(A1555="Africa",E1555=2035),0.94,IF(AND(A1555="Africa",E1555=2050),0.91,IF(AND(A1555="Brazil",E1555=2035),0.95,IF(AND(A1555="Brazil",E1555=2050),0.92,""))))))))))))))))))</f>
        <v>*0.94</v>
      </c>
      <c r="H1555" s="0" t="s">
        <v>2406</v>
      </c>
      <c r="I1555" s="50" t="s">
        <v>35</v>
      </c>
      <c r="J1555" s="0" t="n">
        <v>2050</v>
      </c>
      <c r="K1555" s="48" t="str">
        <f aca="false">"*"&amp;IF(AND(A1555="EU",J1555=2035),0.95,IF(AND(A1555="EU",J1555=2050),0.93,IF(AND(A1555="USA",J1555=2035),0.96,IF(AND(A1555="USA",J1555=2050),0.94,IF(AND(A1555="Japan",J1555=2035),0.94,IF(AND(A1555="Japan",J1555=2050),0.92,IF(AND(A1555="Russia",J1555=2035),0.95,IF(AND(A1555="Russia",J1555=2050),0.93,IF(AND(A1555="China",J1555=2035),0.94,IF(AND(A1555="China",J1555=2050),0.92,IF(AND(A1555="India",J1555=2035),0.95,IF(AND(A1555="India",J1555=2050),0.92,IF(AND(A1555="Middle East",J1555=2035),0.94,IF(AND(A1555="Middle East",J1555=2050),0.9,IF(AND(A1555="Africa",J1555=2035),0.94,IF(AND(A1555="Africa",J1555=2050),0.91,IF(AND(A1555="Brazil",J1555=2035),0.95,IF(AND(A1555="Brazil",J1555=2050),0.92,""))))))))))))))))))</f>
        <v>*0.91</v>
      </c>
      <c r="P1555" s="41" t="s">
        <v>2406</v>
      </c>
      <c r="Q1555" s="52" t="s">
        <v>35</v>
      </c>
      <c r="R1555" s="41" t="n">
        <v>2035</v>
      </c>
      <c r="S1555" s="53" t="str">
        <f aca="false">"*"&amp;IF(AND(A1555="EU",R1555=2035),0.95,IF(AND(A1555="EU",R1555=2050),0.93,IF(AND(A1555="USA",R1555=2035),0.96,IF(AND(A1555="USA",R1555=2050),0.93,IF(AND(A1555="Japan",R1555=2035),0.94,IF(AND(A1555="Japan",R1555=2050),0.92,IF(AND(A1555="Russia",R1555=2035),0.95,IF(AND(A1555="Russia",R1555=2050),0.91,IF(AND(A1555="China",R1555=2035),0.93,IF(AND(A1555="China",R1555=2050),0.92,IF(AND(A1555="India",R1555=2035),0.94,IF(AND(A1555="India",R1555=2050),0.91,IF(AND(A1555="Middle East",R1555=2035),0.92,IF(AND(A1555="Middle East",R1555=2050),0.89,IF(AND(A1555="Africa",R1555=2035),0.93,IF(AND(A1555="Africa",R1555=2050),0.9,IF(AND(A1555="Brazil",R1555=2035),0.95,IF(AND(A1555="Brazil",R1555=2050),0.92,""))))))))))))))))))</f>
        <v>*0.93</v>
      </c>
      <c r="U1555" s="41" t="s">
        <v>2406</v>
      </c>
      <c r="V1555" s="52" t="s">
        <v>35</v>
      </c>
      <c r="W1555" s="41" t="n">
        <v>2050</v>
      </c>
      <c r="X1555" s="53" t="str">
        <f aca="false">"*"&amp;IF(AND(A1555="EU",W1555=2035),0.95,IF(AND(A1555="EU",W1555=2050),0.93,IF(AND(A1555="USA",W1555=2035),0.96,IF(AND(A1555="USA",W1555=2050),0.93,IF(AND(A1555="Japan",W1555=2035),0.94,IF(AND(A1555="Japan",W1555=2050),0.92,IF(AND(A1555="Russia",W1555=2035),0.95,IF(AND(A1555="Russia",W1555=2050),0.91,IF(AND(A1555="China",W1555=2035),0.93,IF(AND(A1555="China",W1555=2050),0.92,IF(AND(A1555="India",W1555=2035),0.94,IF(AND(A1555="India",W1555=2050),0.91,IF(AND(A1555="Middle East",W1555=2035),0.92,IF(AND(A1555="Middle East",W1555=2050),0.89,IF(AND(A1555="Africa",W1555=2035),0.93,IF(AND(A1555="Africa",W1555=2050),0.9,IF(AND(A1555="Brazil",W1555=2035),0.95,IF(AND(A1555="Brazil",W1555=2050),0.92,""))))))))))))))))))</f>
        <v>*0.9</v>
      </c>
      <c r="AC1555" s="0" t="s">
        <v>2406</v>
      </c>
      <c r="AD1555" s="50" t="s">
        <v>35</v>
      </c>
      <c r="AE1555" s="0" t="n">
        <v>2035</v>
      </c>
      <c r="AF1555" s="51" t="str">
        <f aca="false">"*"&amp;IF(AND(A1555="EU",AE1555=2035),0.93,IF(AND(A1555="EU",AE1555=2050),0.9,IF(AND(A1555="USA",AE1555=2035),0.92,IF(AND(A1555="USA",AE1555=2050),0.89,IF(AND(A1555="Japan",AE1555=2035),0.92,IF(AND(A1555="Japan",AE1555=2050),0.89,IF(AND(A1555="Russia",AE1555=2035),0.91,IF(AND(A1555="Russia",AE1555=2050),0.86,IF(AND(A1555="China",AE1555=2035),0.91,IF(AND(A1555="China",AE1555=2050),0.87,IF(AND(A1555="India",AE1555=2035),0.92,IF(AND(A1555="India",AE1555=2050),0.87,IF(AND(A1555="Middle East",AE1555=2035),0.89,IF(AND(A1555="Middle East",AE1555=2050),0.84,IF(AND(A1555="Africa",AE1555=2035),0.9,IF(AND(A1555="Africa",AE1555=2050),0.86,IF(AND(A1555="Brazil",AE1555=2035),0.93,IF(AND(A1555="Brazil",AE1555=2050),0.89,""))))))))))))))))))</f>
        <v>*0.9</v>
      </c>
      <c r="AG1555" s="51" t="str">
        <f aca="false">AG1554</f>
        <v>REZoning_Sol-Win</v>
      </c>
      <c r="AI1555" s="0" t="s">
        <v>2406</v>
      </c>
      <c r="AJ1555" s="50" t="s">
        <v>35</v>
      </c>
      <c r="AK1555" s="0" t="n">
        <v>2050</v>
      </c>
      <c r="AL1555" s="51" t="str">
        <f aca="false">"*"&amp;IF(AND(A1555="EU",AK1555=2035),0.93,IF(AND(A1555="EU",AK1555=2050),0.9,IF(AND(A1555="USA",AK1555=2035),0.92,IF(AND(A1555="USA",AK1555=2050),0.89,IF(AND(A1555="Japan",AK1555=2035),0.92,IF(AND(A1555="Japan",AK1555=2050),0.89,IF(AND(A1555="Russia",AK1555=2035),0.91,IF(AND(A1555="Russia",AK1555=2050),0.86,IF(AND(A1555="China",AK1555=2035),0.91,IF(AND(A1555="China",AK1555=2050),0.87,IF(AND(A1555="India",AK1555=2035),0.92,IF(AND(A1555="India",AK1555=2050),0.87,IF(AND(A1555="Middle East",AK1555=2035),0.89,IF(AND(A1555="Middle East",AK1555=2050),0.84,IF(AND(A1555="Africa",AK1555=2035),0.9,IF(AND(A1555="Africa",AK1555=2050),0.86,IF(AND(A1555="Brazil",AK1555=2035),0.93,IF(AND(A1555="Brazil",AK1555=2050),0.89,""))))))))))))))))))</f>
        <v>*0.86</v>
      </c>
      <c r="AM1555" s="51" t="str">
        <f aca="false">AM1554</f>
        <v>REZoning_Sol-Win</v>
      </c>
      <c r="AP1555" s="0" t="s">
        <v>2406</v>
      </c>
      <c r="AQ1555" s="0" t="s">
        <v>35</v>
      </c>
      <c r="AR1555" s="0" t="n">
        <v>2100</v>
      </c>
      <c r="AS1555" s="0" t="s">
        <v>860</v>
      </c>
      <c r="AT1555" s="0" t="s">
        <v>36</v>
      </c>
    </row>
    <row r="1556" customFormat="false" ht="28.5" hidden="false" customHeight="true" outlineLevel="0" collapsed="false">
      <c r="A1556" s="3" t="s">
        <v>43</v>
      </c>
      <c r="C1556" s="0" t="s">
        <v>2407</v>
      </c>
      <c r="D1556" s="50" t="s">
        <v>35</v>
      </c>
      <c r="E1556" s="0" t="n">
        <v>2035</v>
      </c>
      <c r="F1556" s="51" t="str">
        <f aca="false">"*"&amp;IF(AND(A1556="EU",E1556=2035),0.95,IF(AND(A1556="EU",E1556=2050),0.93,IF(AND(A1556="USA",E1556=2035),0.96,IF(AND(A1556="USA",E1556=2050),0.94,IF(AND(A1556="Japan",E1556=2035),0.94,IF(AND(A1556="Japan",E1556=2050),0.92,IF(AND(A1556="Russia",E1556=2035),0.95,IF(AND(A1556="Russia",E1556=2050),0.93,IF(AND(A1556="China",E1556=2035),0.94,IF(AND(A1556="China",E1556=2050),0.92,IF(AND(A1556="India",E1556=2035),0.95,IF(AND(A1556="India",E1556=2050),0.92,IF(AND(A1556="Middle East",E1556=2035),0.94,IF(AND(A1556="Middle East",E1556=2050),0.9,IF(AND(A1556="Africa",E1556=2035),0.94,IF(AND(A1556="Africa",E1556=2050),0.91,IF(AND(A1556="Brazil",E1556=2035),0.95,IF(AND(A1556="Brazil",E1556=2050),0.92,""))))))))))))))))))</f>
        <v>*0.94</v>
      </c>
      <c r="H1556" s="0" t="s">
        <v>2407</v>
      </c>
      <c r="I1556" s="50" t="s">
        <v>35</v>
      </c>
      <c r="J1556" s="0" t="n">
        <v>2050</v>
      </c>
      <c r="K1556" s="48" t="str">
        <f aca="false">"*"&amp;IF(AND(A1556="EU",J1556=2035),0.95,IF(AND(A1556="EU",J1556=2050),0.93,IF(AND(A1556="USA",J1556=2035),0.96,IF(AND(A1556="USA",J1556=2050),0.94,IF(AND(A1556="Japan",J1556=2035),0.94,IF(AND(A1556="Japan",J1556=2050),0.92,IF(AND(A1556="Russia",J1556=2035),0.95,IF(AND(A1556="Russia",J1556=2050),0.93,IF(AND(A1556="China",J1556=2035),0.94,IF(AND(A1556="China",J1556=2050),0.92,IF(AND(A1556="India",J1556=2035),0.95,IF(AND(A1556="India",J1556=2050),0.92,IF(AND(A1556="Middle East",J1556=2035),0.94,IF(AND(A1556="Middle East",J1556=2050),0.9,IF(AND(A1556="Africa",J1556=2035),0.94,IF(AND(A1556="Africa",J1556=2050),0.91,IF(AND(A1556="Brazil",J1556=2035),0.95,IF(AND(A1556="Brazil",J1556=2050),0.92,""))))))))))))))))))</f>
        <v>*0.91</v>
      </c>
      <c r="P1556" s="41" t="s">
        <v>2407</v>
      </c>
      <c r="Q1556" s="52" t="s">
        <v>35</v>
      </c>
      <c r="R1556" s="41" t="n">
        <v>2035</v>
      </c>
      <c r="S1556" s="53" t="str">
        <f aca="false">"*"&amp;IF(AND(A1556="EU",R1556=2035),0.95,IF(AND(A1556="EU",R1556=2050),0.93,IF(AND(A1556="USA",R1556=2035),0.96,IF(AND(A1556="USA",R1556=2050),0.93,IF(AND(A1556="Japan",R1556=2035),0.94,IF(AND(A1556="Japan",R1556=2050),0.92,IF(AND(A1556="Russia",R1556=2035),0.95,IF(AND(A1556="Russia",R1556=2050),0.91,IF(AND(A1556="China",R1556=2035),0.93,IF(AND(A1556="China",R1556=2050),0.92,IF(AND(A1556="India",R1556=2035),0.94,IF(AND(A1556="India",R1556=2050),0.91,IF(AND(A1556="Middle East",R1556=2035),0.92,IF(AND(A1556="Middle East",R1556=2050),0.89,IF(AND(A1556="Africa",R1556=2035),0.93,IF(AND(A1556="Africa",R1556=2050),0.9,IF(AND(A1556="Brazil",R1556=2035),0.95,IF(AND(A1556="Brazil",R1556=2050),0.92,""))))))))))))))))))</f>
        <v>*0.93</v>
      </c>
      <c r="U1556" s="41" t="s">
        <v>2407</v>
      </c>
      <c r="V1556" s="52" t="s">
        <v>35</v>
      </c>
      <c r="W1556" s="41" t="n">
        <v>2050</v>
      </c>
      <c r="X1556" s="53" t="str">
        <f aca="false">"*"&amp;IF(AND(A1556="EU",W1556=2035),0.95,IF(AND(A1556="EU",W1556=2050),0.93,IF(AND(A1556="USA",W1556=2035),0.96,IF(AND(A1556="USA",W1556=2050),0.93,IF(AND(A1556="Japan",W1556=2035),0.94,IF(AND(A1556="Japan",W1556=2050),0.92,IF(AND(A1556="Russia",W1556=2035),0.95,IF(AND(A1556="Russia",W1556=2050),0.91,IF(AND(A1556="China",W1556=2035),0.93,IF(AND(A1556="China",W1556=2050),0.92,IF(AND(A1556="India",W1556=2035),0.94,IF(AND(A1556="India",W1556=2050),0.91,IF(AND(A1556="Middle East",W1556=2035),0.92,IF(AND(A1556="Middle East",W1556=2050),0.89,IF(AND(A1556="Africa",W1556=2035),0.93,IF(AND(A1556="Africa",W1556=2050),0.9,IF(AND(A1556="Brazil",W1556=2035),0.95,IF(AND(A1556="Brazil",W1556=2050),0.92,""))))))))))))))))))</f>
        <v>*0.9</v>
      </c>
      <c r="AC1556" s="0" t="s">
        <v>2407</v>
      </c>
      <c r="AD1556" s="50" t="s">
        <v>35</v>
      </c>
      <c r="AE1556" s="0" t="n">
        <v>2035</v>
      </c>
      <c r="AF1556" s="51" t="str">
        <f aca="false">"*"&amp;IF(AND(A1556="EU",AE1556=2035),0.93,IF(AND(A1556="EU",AE1556=2050),0.9,IF(AND(A1556="USA",AE1556=2035),0.92,IF(AND(A1556="USA",AE1556=2050),0.89,IF(AND(A1556="Japan",AE1556=2035),0.92,IF(AND(A1556="Japan",AE1556=2050),0.89,IF(AND(A1556="Russia",AE1556=2035),0.91,IF(AND(A1556="Russia",AE1556=2050),0.86,IF(AND(A1556="China",AE1556=2035),0.91,IF(AND(A1556="China",AE1556=2050),0.87,IF(AND(A1556="India",AE1556=2035),0.92,IF(AND(A1556="India",AE1556=2050),0.87,IF(AND(A1556="Middle East",AE1556=2035),0.89,IF(AND(A1556="Middle East",AE1556=2050),0.84,IF(AND(A1556="Africa",AE1556=2035),0.9,IF(AND(A1556="Africa",AE1556=2050),0.86,IF(AND(A1556="Brazil",AE1556=2035),0.93,IF(AND(A1556="Brazil",AE1556=2050),0.89,""))))))))))))))))))</f>
        <v>*0.9</v>
      </c>
      <c r="AG1556" s="51" t="str">
        <f aca="false">AG1555</f>
        <v>REZoning_Sol-Win</v>
      </c>
      <c r="AI1556" s="0" t="s">
        <v>2407</v>
      </c>
      <c r="AJ1556" s="50" t="s">
        <v>35</v>
      </c>
      <c r="AK1556" s="0" t="n">
        <v>2050</v>
      </c>
      <c r="AL1556" s="51" t="str">
        <f aca="false">"*"&amp;IF(AND(A1556="EU",AK1556=2035),0.93,IF(AND(A1556="EU",AK1556=2050),0.9,IF(AND(A1556="USA",AK1556=2035),0.92,IF(AND(A1556="USA",AK1556=2050),0.89,IF(AND(A1556="Japan",AK1556=2035),0.92,IF(AND(A1556="Japan",AK1556=2050),0.89,IF(AND(A1556="Russia",AK1556=2035),0.91,IF(AND(A1556="Russia",AK1556=2050),0.86,IF(AND(A1556="China",AK1556=2035),0.91,IF(AND(A1556="China",AK1556=2050),0.87,IF(AND(A1556="India",AK1556=2035),0.92,IF(AND(A1556="India",AK1556=2050),0.87,IF(AND(A1556="Middle East",AK1556=2035),0.89,IF(AND(A1556="Middle East",AK1556=2050),0.84,IF(AND(A1556="Africa",AK1556=2035),0.9,IF(AND(A1556="Africa",AK1556=2050),0.86,IF(AND(A1556="Brazil",AK1556=2035),0.93,IF(AND(A1556="Brazil",AK1556=2050),0.89,""))))))))))))))))))</f>
        <v>*0.86</v>
      </c>
      <c r="AM1556" s="51" t="str">
        <f aca="false">AM1555</f>
        <v>REZoning_Sol-Win</v>
      </c>
      <c r="AP1556" s="0" t="s">
        <v>2407</v>
      </c>
      <c r="AQ1556" s="0" t="s">
        <v>35</v>
      </c>
      <c r="AR1556" s="0" t="n">
        <v>2100</v>
      </c>
      <c r="AS1556" s="0" t="s">
        <v>860</v>
      </c>
      <c r="AT1556" s="0" t="s">
        <v>36</v>
      </c>
    </row>
    <row r="1557" customFormat="false" ht="28.5" hidden="false" customHeight="true" outlineLevel="0" collapsed="false">
      <c r="A1557" s="3" t="s">
        <v>43</v>
      </c>
      <c r="C1557" s="0" t="s">
        <v>2408</v>
      </c>
      <c r="D1557" s="50" t="s">
        <v>35</v>
      </c>
      <c r="E1557" s="0" t="n">
        <v>2035</v>
      </c>
      <c r="F1557" s="51" t="str">
        <f aca="false">"*"&amp;IF(AND(A1557="EU",E1557=2035),0.95,IF(AND(A1557="EU",E1557=2050),0.93,IF(AND(A1557="USA",E1557=2035),0.96,IF(AND(A1557="USA",E1557=2050),0.94,IF(AND(A1557="Japan",E1557=2035),0.94,IF(AND(A1557="Japan",E1557=2050),0.92,IF(AND(A1557="Russia",E1557=2035),0.95,IF(AND(A1557="Russia",E1557=2050),0.93,IF(AND(A1557="China",E1557=2035),0.94,IF(AND(A1557="China",E1557=2050),0.92,IF(AND(A1557="India",E1557=2035),0.95,IF(AND(A1557="India",E1557=2050),0.92,IF(AND(A1557="Middle East",E1557=2035),0.94,IF(AND(A1557="Middle East",E1557=2050),0.9,IF(AND(A1557="Africa",E1557=2035),0.94,IF(AND(A1557="Africa",E1557=2050),0.91,IF(AND(A1557="Brazil",E1557=2035),0.95,IF(AND(A1557="Brazil",E1557=2050),0.92,""))))))))))))))))))</f>
        <v>*0.94</v>
      </c>
      <c r="H1557" s="0" t="s">
        <v>2408</v>
      </c>
      <c r="I1557" s="50" t="s">
        <v>35</v>
      </c>
      <c r="J1557" s="0" t="n">
        <v>2050</v>
      </c>
      <c r="K1557" s="48" t="str">
        <f aca="false">"*"&amp;IF(AND(A1557="EU",J1557=2035),0.95,IF(AND(A1557="EU",J1557=2050),0.93,IF(AND(A1557="USA",J1557=2035),0.96,IF(AND(A1557="USA",J1557=2050),0.94,IF(AND(A1557="Japan",J1557=2035),0.94,IF(AND(A1557="Japan",J1557=2050),0.92,IF(AND(A1557="Russia",J1557=2035),0.95,IF(AND(A1557="Russia",J1557=2050),0.93,IF(AND(A1557="China",J1557=2035),0.94,IF(AND(A1557="China",J1557=2050),0.92,IF(AND(A1557="India",J1557=2035),0.95,IF(AND(A1557="India",J1557=2050),0.92,IF(AND(A1557="Middle East",J1557=2035),0.94,IF(AND(A1557="Middle East",J1557=2050),0.9,IF(AND(A1557="Africa",J1557=2035),0.94,IF(AND(A1557="Africa",J1557=2050),0.91,IF(AND(A1557="Brazil",J1557=2035),0.95,IF(AND(A1557="Brazil",J1557=2050),0.92,""))))))))))))))))))</f>
        <v>*0.91</v>
      </c>
      <c r="P1557" s="41" t="s">
        <v>2408</v>
      </c>
      <c r="Q1557" s="52" t="s">
        <v>35</v>
      </c>
      <c r="R1557" s="41" t="n">
        <v>2035</v>
      </c>
      <c r="S1557" s="53" t="str">
        <f aca="false">"*"&amp;IF(AND(A1557="EU",R1557=2035),0.95,IF(AND(A1557="EU",R1557=2050),0.93,IF(AND(A1557="USA",R1557=2035),0.96,IF(AND(A1557="USA",R1557=2050),0.93,IF(AND(A1557="Japan",R1557=2035),0.94,IF(AND(A1557="Japan",R1557=2050),0.92,IF(AND(A1557="Russia",R1557=2035),0.95,IF(AND(A1557="Russia",R1557=2050),0.91,IF(AND(A1557="China",R1557=2035),0.93,IF(AND(A1557="China",R1557=2050),0.92,IF(AND(A1557="India",R1557=2035),0.94,IF(AND(A1557="India",R1557=2050),0.91,IF(AND(A1557="Middle East",R1557=2035),0.92,IF(AND(A1557="Middle East",R1557=2050),0.89,IF(AND(A1557="Africa",R1557=2035),0.93,IF(AND(A1557="Africa",R1557=2050),0.9,IF(AND(A1557="Brazil",R1557=2035),0.95,IF(AND(A1557="Brazil",R1557=2050),0.92,""))))))))))))))))))</f>
        <v>*0.93</v>
      </c>
      <c r="U1557" s="41" t="s">
        <v>2408</v>
      </c>
      <c r="V1557" s="52" t="s">
        <v>35</v>
      </c>
      <c r="W1557" s="41" t="n">
        <v>2050</v>
      </c>
      <c r="X1557" s="53" t="str">
        <f aca="false">"*"&amp;IF(AND(A1557="EU",W1557=2035),0.95,IF(AND(A1557="EU",W1557=2050),0.93,IF(AND(A1557="USA",W1557=2035),0.96,IF(AND(A1557="USA",W1557=2050),0.93,IF(AND(A1557="Japan",W1557=2035),0.94,IF(AND(A1557="Japan",W1557=2050),0.92,IF(AND(A1557="Russia",W1557=2035),0.95,IF(AND(A1557="Russia",W1557=2050),0.91,IF(AND(A1557="China",W1557=2035),0.93,IF(AND(A1557="China",W1557=2050),0.92,IF(AND(A1557="India",W1557=2035),0.94,IF(AND(A1557="India",W1557=2050),0.91,IF(AND(A1557="Middle East",W1557=2035),0.92,IF(AND(A1557="Middle East",W1557=2050),0.89,IF(AND(A1557="Africa",W1557=2035),0.93,IF(AND(A1557="Africa",W1557=2050),0.9,IF(AND(A1557="Brazil",W1557=2035),0.95,IF(AND(A1557="Brazil",W1557=2050),0.92,""))))))))))))))))))</f>
        <v>*0.9</v>
      </c>
      <c r="AC1557" s="0" t="s">
        <v>2408</v>
      </c>
      <c r="AD1557" s="50" t="s">
        <v>35</v>
      </c>
      <c r="AE1557" s="0" t="n">
        <v>2035</v>
      </c>
      <c r="AF1557" s="51" t="str">
        <f aca="false">"*"&amp;IF(AND(A1557="EU",AE1557=2035),0.93,IF(AND(A1557="EU",AE1557=2050),0.9,IF(AND(A1557="USA",AE1557=2035),0.92,IF(AND(A1557="USA",AE1557=2050),0.89,IF(AND(A1557="Japan",AE1557=2035),0.92,IF(AND(A1557="Japan",AE1557=2050),0.89,IF(AND(A1557="Russia",AE1557=2035),0.91,IF(AND(A1557="Russia",AE1557=2050),0.86,IF(AND(A1557="China",AE1557=2035),0.91,IF(AND(A1557="China",AE1557=2050),0.87,IF(AND(A1557="India",AE1557=2035),0.92,IF(AND(A1557="India",AE1557=2050),0.87,IF(AND(A1557="Middle East",AE1557=2035),0.89,IF(AND(A1557="Middle East",AE1557=2050),0.84,IF(AND(A1557="Africa",AE1557=2035),0.9,IF(AND(A1557="Africa",AE1557=2050),0.86,IF(AND(A1557="Brazil",AE1557=2035),0.93,IF(AND(A1557="Brazil",AE1557=2050),0.89,""))))))))))))))))))</f>
        <v>*0.9</v>
      </c>
      <c r="AG1557" s="51" t="str">
        <f aca="false">AG1556</f>
        <v>REZoning_Sol-Win</v>
      </c>
      <c r="AI1557" s="0" t="s">
        <v>2408</v>
      </c>
      <c r="AJ1557" s="50" t="s">
        <v>35</v>
      </c>
      <c r="AK1557" s="0" t="n">
        <v>2050</v>
      </c>
      <c r="AL1557" s="51" t="str">
        <f aca="false">"*"&amp;IF(AND(A1557="EU",AK1557=2035),0.93,IF(AND(A1557="EU",AK1557=2050),0.9,IF(AND(A1557="USA",AK1557=2035),0.92,IF(AND(A1557="USA",AK1557=2050),0.89,IF(AND(A1557="Japan",AK1557=2035),0.92,IF(AND(A1557="Japan",AK1557=2050),0.89,IF(AND(A1557="Russia",AK1557=2035),0.91,IF(AND(A1557="Russia",AK1557=2050),0.86,IF(AND(A1557="China",AK1557=2035),0.91,IF(AND(A1557="China",AK1557=2050),0.87,IF(AND(A1557="India",AK1557=2035),0.92,IF(AND(A1557="India",AK1557=2050),0.87,IF(AND(A1557="Middle East",AK1557=2035),0.89,IF(AND(A1557="Middle East",AK1557=2050),0.84,IF(AND(A1557="Africa",AK1557=2035),0.9,IF(AND(A1557="Africa",AK1557=2050),0.86,IF(AND(A1557="Brazil",AK1557=2035),0.93,IF(AND(A1557="Brazil",AK1557=2050),0.89,""))))))))))))))))))</f>
        <v>*0.86</v>
      </c>
      <c r="AM1557" s="51" t="str">
        <f aca="false">AM1556</f>
        <v>REZoning_Sol-Win</v>
      </c>
      <c r="AP1557" s="0" t="s">
        <v>2408</v>
      </c>
      <c r="AQ1557" s="0" t="s">
        <v>35</v>
      </c>
      <c r="AR1557" s="0" t="n">
        <v>2100</v>
      </c>
      <c r="AS1557" s="0" t="s">
        <v>860</v>
      </c>
      <c r="AT1557" s="0" t="s">
        <v>36</v>
      </c>
    </row>
    <row r="1558" customFormat="false" ht="28.5" hidden="false" customHeight="true" outlineLevel="0" collapsed="false">
      <c r="A1558" s="3" t="s">
        <v>43</v>
      </c>
      <c r="C1558" s="0" t="s">
        <v>2409</v>
      </c>
      <c r="D1558" s="50" t="s">
        <v>35</v>
      </c>
      <c r="E1558" s="0" t="n">
        <v>2035</v>
      </c>
      <c r="F1558" s="51" t="str">
        <f aca="false">"*"&amp;IF(AND(A1558="EU",E1558=2035),0.95,IF(AND(A1558="EU",E1558=2050),0.93,IF(AND(A1558="USA",E1558=2035),0.96,IF(AND(A1558="USA",E1558=2050),0.94,IF(AND(A1558="Japan",E1558=2035),0.94,IF(AND(A1558="Japan",E1558=2050),0.92,IF(AND(A1558="Russia",E1558=2035),0.95,IF(AND(A1558="Russia",E1558=2050),0.93,IF(AND(A1558="China",E1558=2035),0.94,IF(AND(A1558="China",E1558=2050),0.92,IF(AND(A1558="India",E1558=2035),0.95,IF(AND(A1558="India",E1558=2050),0.92,IF(AND(A1558="Middle East",E1558=2035),0.94,IF(AND(A1558="Middle East",E1558=2050),0.9,IF(AND(A1558="Africa",E1558=2035),0.94,IF(AND(A1558="Africa",E1558=2050),0.91,IF(AND(A1558="Brazil",E1558=2035),0.95,IF(AND(A1558="Brazil",E1558=2050),0.92,""))))))))))))))))))</f>
        <v>*0.94</v>
      </c>
      <c r="H1558" s="0" t="s">
        <v>2409</v>
      </c>
      <c r="I1558" s="50" t="s">
        <v>35</v>
      </c>
      <c r="J1558" s="0" t="n">
        <v>2050</v>
      </c>
      <c r="K1558" s="48" t="str">
        <f aca="false">"*"&amp;IF(AND(A1558="EU",J1558=2035),0.95,IF(AND(A1558="EU",J1558=2050),0.93,IF(AND(A1558="USA",J1558=2035),0.96,IF(AND(A1558="USA",J1558=2050),0.94,IF(AND(A1558="Japan",J1558=2035),0.94,IF(AND(A1558="Japan",J1558=2050),0.92,IF(AND(A1558="Russia",J1558=2035),0.95,IF(AND(A1558="Russia",J1558=2050),0.93,IF(AND(A1558="China",J1558=2035),0.94,IF(AND(A1558="China",J1558=2050),0.92,IF(AND(A1558="India",J1558=2035),0.95,IF(AND(A1558="India",J1558=2050),0.92,IF(AND(A1558="Middle East",J1558=2035),0.94,IF(AND(A1558="Middle East",J1558=2050),0.9,IF(AND(A1558="Africa",J1558=2035),0.94,IF(AND(A1558="Africa",J1558=2050),0.91,IF(AND(A1558="Brazil",J1558=2035),0.95,IF(AND(A1558="Brazil",J1558=2050),0.92,""))))))))))))))))))</f>
        <v>*0.91</v>
      </c>
      <c r="P1558" s="41" t="s">
        <v>2409</v>
      </c>
      <c r="Q1558" s="52" t="s">
        <v>35</v>
      </c>
      <c r="R1558" s="41" t="n">
        <v>2035</v>
      </c>
      <c r="S1558" s="53" t="str">
        <f aca="false">"*"&amp;IF(AND(A1558="EU",R1558=2035),0.95,IF(AND(A1558="EU",R1558=2050),0.93,IF(AND(A1558="USA",R1558=2035),0.96,IF(AND(A1558="USA",R1558=2050),0.93,IF(AND(A1558="Japan",R1558=2035),0.94,IF(AND(A1558="Japan",R1558=2050),0.92,IF(AND(A1558="Russia",R1558=2035),0.95,IF(AND(A1558="Russia",R1558=2050),0.91,IF(AND(A1558="China",R1558=2035),0.93,IF(AND(A1558="China",R1558=2050),0.92,IF(AND(A1558="India",R1558=2035),0.94,IF(AND(A1558="India",R1558=2050),0.91,IF(AND(A1558="Middle East",R1558=2035),0.92,IF(AND(A1558="Middle East",R1558=2050),0.89,IF(AND(A1558="Africa",R1558=2035),0.93,IF(AND(A1558="Africa",R1558=2050),0.9,IF(AND(A1558="Brazil",R1558=2035),0.95,IF(AND(A1558="Brazil",R1558=2050),0.92,""))))))))))))))))))</f>
        <v>*0.93</v>
      </c>
      <c r="U1558" s="41" t="s">
        <v>2409</v>
      </c>
      <c r="V1558" s="52" t="s">
        <v>35</v>
      </c>
      <c r="W1558" s="41" t="n">
        <v>2050</v>
      </c>
      <c r="X1558" s="53" t="str">
        <f aca="false">"*"&amp;IF(AND(A1558="EU",W1558=2035),0.95,IF(AND(A1558="EU",W1558=2050),0.93,IF(AND(A1558="USA",W1558=2035),0.96,IF(AND(A1558="USA",W1558=2050),0.93,IF(AND(A1558="Japan",W1558=2035),0.94,IF(AND(A1558="Japan",W1558=2050),0.92,IF(AND(A1558="Russia",W1558=2035),0.95,IF(AND(A1558="Russia",W1558=2050),0.91,IF(AND(A1558="China",W1558=2035),0.93,IF(AND(A1558="China",W1558=2050),0.92,IF(AND(A1558="India",W1558=2035),0.94,IF(AND(A1558="India",W1558=2050),0.91,IF(AND(A1558="Middle East",W1558=2035),0.92,IF(AND(A1558="Middle East",W1558=2050),0.89,IF(AND(A1558="Africa",W1558=2035),0.93,IF(AND(A1558="Africa",W1558=2050),0.9,IF(AND(A1558="Brazil",W1558=2035),0.95,IF(AND(A1558="Brazil",W1558=2050),0.92,""))))))))))))))))))</f>
        <v>*0.9</v>
      </c>
      <c r="AC1558" s="0" t="s">
        <v>2409</v>
      </c>
      <c r="AD1558" s="50" t="s">
        <v>35</v>
      </c>
      <c r="AE1558" s="0" t="n">
        <v>2035</v>
      </c>
      <c r="AF1558" s="51" t="str">
        <f aca="false">"*"&amp;IF(AND(A1558="EU",AE1558=2035),0.93,IF(AND(A1558="EU",AE1558=2050),0.9,IF(AND(A1558="USA",AE1558=2035),0.92,IF(AND(A1558="USA",AE1558=2050),0.89,IF(AND(A1558="Japan",AE1558=2035),0.92,IF(AND(A1558="Japan",AE1558=2050),0.89,IF(AND(A1558="Russia",AE1558=2035),0.91,IF(AND(A1558="Russia",AE1558=2050),0.86,IF(AND(A1558="China",AE1558=2035),0.91,IF(AND(A1558="China",AE1558=2050),0.87,IF(AND(A1558="India",AE1558=2035),0.92,IF(AND(A1558="India",AE1558=2050),0.87,IF(AND(A1558="Middle East",AE1558=2035),0.89,IF(AND(A1558="Middle East",AE1558=2050),0.84,IF(AND(A1558="Africa",AE1558=2035),0.9,IF(AND(A1558="Africa",AE1558=2050),0.86,IF(AND(A1558="Brazil",AE1558=2035),0.93,IF(AND(A1558="Brazil",AE1558=2050),0.89,""))))))))))))))))))</f>
        <v>*0.9</v>
      </c>
      <c r="AG1558" s="51" t="str">
        <f aca="false">AG1557</f>
        <v>REZoning_Sol-Win</v>
      </c>
      <c r="AI1558" s="0" t="s">
        <v>2409</v>
      </c>
      <c r="AJ1558" s="50" t="s">
        <v>35</v>
      </c>
      <c r="AK1558" s="0" t="n">
        <v>2050</v>
      </c>
      <c r="AL1558" s="51" t="str">
        <f aca="false">"*"&amp;IF(AND(A1558="EU",AK1558=2035),0.93,IF(AND(A1558="EU",AK1558=2050),0.9,IF(AND(A1558="USA",AK1558=2035),0.92,IF(AND(A1558="USA",AK1558=2050),0.89,IF(AND(A1558="Japan",AK1558=2035),0.92,IF(AND(A1558="Japan",AK1558=2050),0.89,IF(AND(A1558="Russia",AK1558=2035),0.91,IF(AND(A1558="Russia",AK1558=2050),0.86,IF(AND(A1558="China",AK1558=2035),0.91,IF(AND(A1558="China",AK1558=2050),0.87,IF(AND(A1558="India",AK1558=2035),0.92,IF(AND(A1558="India",AK1558=2050),0.87,IF(AND(A1558="Middle East",AK1558=2035),0.89,IF(AND(A1558="Middle East",AK1558=2050),0.84,IF(AND(A1558="Africa",AK1558=2035),0.9,IF(AND(A1558="Africa",AK1558=2050),0.86,IF(AND(A1558="Brazil",AK1558=2035),0.93,IF(AND(A1558="Brazil",AK1558=2050),0.89,""))))))))))))))))))</f>
        <v>*0.86</v>
      </c>
      <c r="AM1558" s="51" t="str">
        <f aca="false">AM1557</f>
        <v>REZoning_Sol-Win</v>
      </c>
      <c r="AP1558" s="0" t="s">
        <v>2409</v>
      </c>
      <c r="AQ1558" s="0" t="s">
        <v>35</v>
      </c>
      <c r="AR1558" s="0" t="n">
        <v>2100</v>
      </c>
      <c r="AS1558" s="0" t="s">
        <v>860</v>
      </c>
      <c r="AT1558" s="0" t="s">
        <v>36</v>
      </c>
    </row>
    <row r="1559" customFormat="false" ht="28.5" hidden="false" customHeight="true" outlineLevel="0" collapsed="false">
      <c r="A1559" s="3" t="s">
        <v>43</v>
      </c>
      <c r="C1559" s="0" t="s">
        <v>2410</v>
      </c>
      <c r="D1559" s="50" t="s">
        <v>35</v>
      </c>
      <c r="E1559" s="0" t="n">
        <v>2035</v>
      </c>
      <c r="F1559" s="51" t="str">
        <f aca="false">"*"&amp;IF(AND(A1559="EU",E1559=2035),0.95,IF(AND(A1559="EU",E1559=2050),0.93,IF(AND(A1559="USA",E1559=2035),0.96,IF(AND(A1559="USA",E1559=2050),0.94,IF(AND(A1559="Japan",E1559=2035),0.94,IF(AND(A1559="Japan",E1559=2050),0.92,IF(AND(A1559="Russia",E1559=2035),0.95,IF(AND(A1559="Russia",E1559=2050),0.93,IF(AND(A1559="China",E1559=2035),0.94,IF(AND(A1559="China",E1559=2050),0.92,IF(AND(A1559="India",E1559=2035),0.95,IF(AND(A1559="India",E1559=2050),0.92,IF(AND(A1559="Middle East",E1559=2035),0.94,IF(AND(A1559="Middle East",E1559=2050),0.9,IF(AND(A1559="Africa",E1559=2035),0.94,IF(AND(A1559="Africa",E1559=2050),0.91,IF(AND(A1559="Brazil",E1559=2035),0.95,IF(AND(A1559="Brazil",E1559=2050),0.92,""))))))))))))))))))</f>
        <v>*0.94</v>
      </c>
      <c r="H1559" s="0" t="s">
        <v>2410</v>
      </c>
      <c r="I1559" s="50" t="s">
        <v>35</v>
      </c>
      <c r="J1559" s="0" t="n">
        <v>2050</v>
      </c>
      <c r="K1559" s="48" t="str">
        <f aca="false">"*"&amp;IF(AND(A1559="EU",J1559=2035),0.95,IF(AND(A1559="EU",J1559=2050),0.93,IF(AND(A1559="USA",J1559=2035),0.96,IF(AND(A1559="USA",J1559=2050),0.94,IF(AND(A1559="Japan",J1559=2035),0.94,IF(AND(A1559="Japan",J1559=2050),0.92,IF(AND(A1559="Russia",J1559=2035),0.95,IF(AND(A1559="Russia",J1559=2050),0.93,IF(AND(A1559="China",J1559=2035),0.94,IF(AND(A1559="China",J1559=2050),0.92,IF(AND(A1559="India",J1559=2035),0.95,IF(AND(A1559="India",J1559=2050),0.92,IF(AND(A1559="Middle East",J1559=2035),0.94,IF(AND(A1559="Middle East",J1559=2050),0.9,IF(AND(A1559="Africa",J1559=2035),0.94,IF(AND(A1559="Africa",J1559=2050),0.91,IF(AND(A1559="Brazil",J1559=2035),0.95,IF(AND(A1559="Brazil",J1559=2050),0.92,""))))))))))))))))))</f>
        <v>*0.91</v>
      </c>
      <c r="P1559" s="41" t="s">
        <v>2410</v>
      </c>
      <c r="Q1559" s="52" t="s">
        <v>35</v>
      </c>
      <c r="R1559" s="41" t="n">
        <v>2035</v>
      </c>
      <c r="S1559" s="53" t="str">
        <f aca="false">"*"&amp;IF(AND(A1559="EU",R1559=2035),0.95,IF(AND(A1559="EU",R1559=2050),0.93,IF(AND(A1559="USA",R1559=2035),0.96,IF(AND(A1559="USA",R1559=2050),0.93,IF(AND(A1559="Japan",R1559=2035),0.94,IF(AND(A1559="Japan",R1559=2050),0.92,IF(AND(A1559="Russia",R1559=2035),0.95,IF(AND(A1559="Russia",R1559=2050),0.91,IF(AND(A1559="China",R1559=2035),0.93,IF(AND(A1559="China",R1559=2050),0.92,IF(AND(A1559="India",R1559=2035),0.94,IF(AND(A1559="India",R1559=2050),0.91,IF(AND(A1559="Middle East",R1559=2035),0.92,IF(AND(A1559="Middle East",R1559=2050),0.89,IF(AND(A1559="Africa",R1559=2035),0.93,IF(AND(A1559="Africa",R1559=2050),0.9,IF(AND(A1559="Brazil",R1559=2035),0.95,IF(AND(A1559="Brazil",R1559=2050),0.92,""))))))))))))))))))</f>
        <v>*0.93</v>
      </c>
      <c r="U1559" s="41" t="s">
        <v>2410</v>
      </c>
      <c r="V1559" s="52" t="s">
        <v>35</v>
      </c>
      <c r="W1559" s="41" t="n">
        <v>2050</v>
      </c>
      <c r="X1559" s="53" t="str">
        <f aca="false">"*"&amp;IF(AND(A1559="EU",W1559=2035),0.95,IF(AND(A1559="EU",W1559=2050),0.93,IF(AND(A1559="USA",W1559=2035),0.96,IF(AND(A1559="USA",W1559=2050),0.93,IF(AND(A1559="Japan",W1559=2035),0.94,IF(AND(A1559="Japan",W1559=2050),0.92,IF(AND(A1559="Russia",W1559=2035),0.95,IF(AND(A1559="Russia",W1559=2050),0.91,IF(AND(A1559="China",W1559=2035),0.93,IF(AND(A1559="China",W1559=2050),0.92,IF(AND(A1559="India",W1559=2035),0.94,IF(AND(A1559="India",W1559=2050),0.91,IF(AND(A1559="Middle East",W1559=2035),0.92,IF(AND(A1559="Middle East",W1559=2050),0.89,IF(AND(A1559="Africa",W1559=2035),0.93,IF(AND(A1559="Africa",W1559=2050),0.9,IF(AND(A1559="Brazil",W1559=2035),0.95,IF(AND(A1559="Brazil",W1559=2050),0.92,""))))))))))))))))))</f>
        <v>*0.9</v>
      </c>
      <c r="AC1559" s="0" t="s">
        <v>2410</v>
      </c>
      <c r="AD1559" s="50" t="s">
        <v>35</v>
      </c>
      <c r="AE1559" s="0" t="n">
        <v>2035</v>
      </c>
      <c r="AF1559" s="51" t="str">
        <f aca="false">"*"&amp;IF(AND(A1559="EU",AE1559=2035),0.93,IF(AND(A1559="EU",AE1559=2050),0.9,IF(AND(A1559="USA",AE1559=2035),0.92,IF(AND(A1559="USA",AE1559=2050),0.89,IF(AND(A1559="Japan",AE1559=2035),0.92,IF(AND(A1559="Japan",AE1559=2050),0.89,IF(AND(A1559="Russia",AE1559=2035),0.91,IF(AND(A1559="Russia",AE1559=2050),0.86,IF(AND(A1559="China",AE1559=2035),0.91,IF(AND(A1559="China",AE1559=2050),0.87,IF(AND(A1559="India",AE1559=2035),0.92,IF(AND(A1559="India",AE1559=2050),0.87,IF(AND(A1559="Middle East",AE1559=2035),0.89,IF(AND(A1559="Middle East",AE1559=2050),0.84,IF(AND(A1559="Africa",AE1559=2035),0.9,IF(AND(A1559="Africa",AE1559=2050),0.86,IF(AND(A1559="Brazil",AE1559=2035),0.93,IF(AND(A1559="Brazil",AE1559=2050),0.89,""))))))))))))))))))</f>
        <v>*0.9</v>
      </c>
      <c r="AG1559" s="51" t="str">
        <f aca="false">AG1558</f>
        <v>REZoning_Sol-Win</v>
      </c>
      <c r="AI1559" s="0" t="s">
        <v>2410</v>
      </c>
      <c r="AJ1559" s="50" t="s">
        <v>35</v>
      </c>
      <c r="AK1559" s="0" t="n">
        <v>2050</v>
      </c>
      <c r="AL1559" s="51" t="str">
        <f aca="false">"*"&amp;IF(AND(A1559="EU",AK1559=2035),0.93,IF(AND(A1559="EU",AK1559=2050),0.9,IF(AND(A1559="USA",AK1559=2035),0.92,IF(AND(A1559="USA",AK1559=2050),0.89,IF(AND(A1559="Japan",AK1559=2035),0.92,IF(AND(A1559="Japan",AK1559=2050),0.89,IF(AND(A1559="Russia",AK1559=2035),0.91,IF(AND(A1559="Russia",AK1559=2050),0.86,IF(AND(A1559="China",AK1559=2035),0.91,IF(AND(A1559="China",AK1559=2050),0.87,IF(AND(A1559="India",AK1559=2035),0.92,IF(AND(A1559="India",AK1559=2050),0.87,IF(AND(A1559="Middle East",AK1559=2035),0.89,IF(AND(A1559="Middle East",AK1559=2050),0.84,IF(AND(A1559="Africa",AK1559=2035),0.9,IF(AND(A1559="Africa",AK1559=2050),0.86,IF(AND(A1559="Brazil",AK1559=2035),0.93,IF(AND(A1559="Brazil",AK1559=2050),0.89,""))))))))))))))))))</f>
        <v>*0.86</v>
      </c>
      <c r="AM1559" s="51" t="str">
        <f aca="false">AM1558</f>
        <v>REZoning_Sol-Win</v>
      </c>
      <c r="AP1559" s="0" t="s">
        <v>2410</v>
      </c>
      <c r="AQ1559" s="0" t="s">
        <v>35</v>
      </c>
      <c r="AR1559" s="0" t="n">
        <v>2100</v>
      </c>
      <c r="AS1559" s="0" t="s">
        <v>860</v>
      </c>
      <c r="AT1559" s="0" t="s">
        <v>36</v>
      </c>
    </row>
    <row r="1560" customFormat="false" ht="28.5" hidden="false" customHeight="true" outlineLevel="0" collapsed="false">
      <c r="A1560" s="3" t="s">
        <v>43</v>
      </c>
      <c r="C1560" s="0" t="s">
        <v>2411</v>
      </c>
      <c r="D1560" s="50" t="s">
        <v>35</v>
      </c>
      <c r="E1560" s="0" t="n">
        <v>2035</v>
      </c>
      <c r="F1560" s="51" t="str">
        <f aca="false">"*"&amp;IF(AND(A1560="EU",E1560=2035),0.95,IF(AND(A1560="EU",E1560=2050),0.93,IF(AND(A1560="USA",E1560=2035),0.96,IF(AND(A1560="USA",E1560=2050),0.94,IF(AND(A1560="Japan",E1560=2035),0.94,IF(AND(A1560="Japan",E1560=2050),0.92,IF(AND(A1560="Russia",E1560=2035),0.95,IF(AND(A1560="Russia",E1560=2050),0.93,IF(AND(A1560="China",E1560=2035),0.94,IF(AND(A1560="China",E1560=2050),0.92,IF(AND(A1560="India",E1560=2035),0.95,IF(AND(A1560="India",E1560=2050),0.92,IF(AND(A1560="Middle East",E1560=2035),0.94,IF(AND(A1560="Middle East",E1560=2050),0.9,IF(AND(A1560="Africa",E1560=2035),0.94,IF(AND(A1560="Africa",E1560=2050),0.91,IF(AND(A1560="Brazil",E1560=2035),0.95,IF(AND(A1560="Brazil",E1560=2050),0.92,""))))))))))))))))))</f>
        <v>*0.94</v>
      </c>
      <c r="H1560" s="0" t="s">
        <v>2411</v>
      </c>
      <c r="I1560" s="50" t="s">
        <v>35</v>
      </c>
      <c r="J1560" s="0" t="n">
        <v>2050</v>
      </c>
      <c r="K1560" s="48" t="str">
        <f aca="false">"*"&amp;IF(AND(A1560="EU",J1560=2035),0.95,IF(AND(A1560="EU",J1560=2050),0.93,IF(AND(A1560="USA",J1560=2035),0.96,IF(AND(A1560="USA",J1560=2050),0.94,IF(AND(A1560="Japan",J1560=2035),0.94,IF(AND(A1560="Japan",J1560=2050),0.92,IF(AND(A1560="Russia",J1560=2035),0.95,IF(AND(A1560="Russia",J1560=2050),0.93,IF(AND(A1560="China",J1560=2035),0.94,IF(AND(A1560="China",J1560=2050),0.92,IF(AND(A1560="India",J1560=2035),0.95,IF(AND(A1560="India",J1560=2050),0.92,IF(AND(A1560="Middle East",J1560=2035),0.94,IF(AND(A1560="Middle East",J1560=2050),0.9,IF(AND(A1560="Africa",J1560=2035),0.94,IF(AND(A1560="Africa",J1560=2050),0.91,IF(AND(A1560="Brazil",J1560=2035),0.95,IF(AND(A1560="Brazil",J1560=2050),0.92,""))))))))))))))))))</f>
        <v>*0.91</v>
      </c>
      <c r="P1560" s="41" t="s">
        <v>2411</v>
      </c>
      <c r="Q1560" s="52" t="s">
        <v>35</v>
      </c>
      <c r="R1560" s="41" t="n">
        <v>2035</v>
      </c>
      <c r="S1560" s="53" t="str">
        <f aca="false">"*"&amp;IF(AND(A1560="EU",R1560=2035),0.95,IF(AND(A1560="EU",R1560=2050),0.93,IF(AND(A1560="USA",R1560=2035),0.96,IF(AND(A1560="USA",R1560=2050),0.93,IF(AND(A1560="Japan",R1560=2035),0.94,IF(AND(A1560="Japan",R1560=2050),0.92,IF(AND(A1560="Russia",R1560=2035),0.95,IF(AND(A1560="Russia",R1560=2050),0.91,IF(AND(A1560="China",R1560=2035),0.93,IF(AND(A1560="China",R1560=2050),0.92,IF(AND(A1560="India",R1560=2035),0.94,IF(AND(A1560="India",R1560=2050),0.91,IF(AND(A1560="Middle East",R1560=2035),0.92,IF(AND(A1560="Middle East",R1560=2050),0.89,IF(AND(A1560="Africa",R1560=2035),0.93,IF(AND(A1560="Africa",R1560=2050),0.9,IF(AND(A1560="Brazil",R1560=2035),0.95,IF(AND(A1560="Brazil",R1560=2050),0.92,""))))))))))))))))))</f>
        <v>*0.93</v>
      </c>
      <c r="U1560" s="41" t="s">
        <v>2411</v>
      </c>
      <c r="V1560" s="52" t="s">
        <v>35</v>
      </c>
      <c r="W1560" s="41" t="n">
        <v>2050</v>
      </c>
      <c r="X1560" s="53" t="str">
        <f aca="false">"*"&amp;IF(AND(A1560="EU",W1560=2035),0.95,IF(AND(A1560="EU",W1560=2050),0.93,IF(AND(A1560="USA",W1560=2035),0.96,IF(AND(A1560="USA",W1560=2050),0.93,IF(AND(A1560="Japan",W1560=2035),0.94,IF(AND(A1560="Japan",W1560=2050),0.92,IF(AND(A1560="Russia",W1560=2035),0.95,IF(AND(A1560="Russia",W1560=2050),0.91,IF(AND(A1560="China",W1560=2035),0.93,IF(AND(A1560="China",W1560=2050),0.92,IF(AND(A1560="India",W1560=2035),0.94,IF(AND(A1560="India",W1560=2050),0.91,IF(AND(A1560="Middle East",W1560=2035),0.92,IF(AND(A1560="Middle East",W1560=2050),0.89,IF(AND(A1560="Africa",W1560=2035),0.93,IF(AND(A1560="Africa",W1560=2050),0.9,IF(AND(A1560="Brazil",W1560=2035),0.95,IF(AND(A1560="Brazil",W1560=2050),0.92,""))))))))))))))))))</f>
        <v>*0.9</v>
      </c>
      <c r="AC1560" s="0" t="s">
        <v>2411</v>
      </c>
      <c r="AD1560" s="50" t="s">
        <v>35</v>
      </c>
      <c r="AE1560" s="0" t="n">
        <v>2035</v>
      </c>
      <c r="AF1560" s="51" t="str">
        <f aca="false">"*"&amp;IF(AND(A1560="EU",AE1560=2035),0.93,IF(AND(A1560="EU",AE1560=2050),0.9,IF(AND(A1560="USA",AE1560=2035),0.92,IF(AND(A1560="USA",AE1560=2050),0.89,IF(AND(A1560="Japan",AE1560=2035),0.92,IF(AND(A1560="Japan",AE1560=2050),0.89,IF(AND(A1560="Russia",AE1560=2035),0.91,IF(AND(A1560="Russia",AE1560=2050),0.86,IF(AND(A1560="China",AE1560=2035),0.91,IF(AND(A1560="China",AE1560=2050),0.87,IF(AND(A1560="India",AE1560=2035),0.92,IF(AND(A1560="India",AE1560=2050),0.87,IF(AND(A1560="Middle East",AE1560=2035),0.89,IF(AND(A1560="Middle East",AE1560=2050),0.84,IF(AND(A1560="Africa",AE1560=2035),0.9,IF(AND(A1560="Africa",AE1560=2050),0.86,IF(AND(A1560="Brazil",AE1560=2035),0.93,IF(AND(A1560="Brazil",AE1560=2050),0.89,""))))))))))))))))))</f>
        <v>*0.9</v>
      </c>
      <c r="AG1560" s="51" t="str">
        <f aca="false">AG1559</f>
        <v>REZoning_Sol-Win</v>
      </c>
      <c r="AI1560" s="0" t="s">
        <v>2411</v>
      </c>
      <c r="AJ1560" s="50" t="s">
        <v>35</v>
      </c>
      <c r="AK1560" s="0" t="n">
        <v>2050</v>
      </c>
      <c r="AL1560" s="51" t="str">
        <f aca="false">"*"&amp;IF(AND(A1560="EU",AK1560=2035),0.93,IF(AND(A1560="EU",AK1560=2050),0.9,IF(AND(A1560="USA",AK1560=2035),0.92,IF(AND(A1560="USA",AK1560=2050),0.89,IF(AND(A1560="Japan",AK1560=2035),0.92,IF(AND(A1560="Japan",AK1560=2050),0.89,IF(AND(A1560="Russia",AK1560=2035),0.91,IF(AND(A1560="Russia",AK1560=2050),0.86,IF(AND(A1560="China",AK1560=2035),0.91,IF(AND(A1560="China",AK1560=2050),0.87,IF(AND(A1560="India",AK1560=2035),0.92,IF(AND(A1560="India",AK1560=2050),0.87,IF(AND(A1560="Middle East",AK1560=2035),0.89,IF(AND(A1560="Middle East",AK1560=2050),0.84,IF(AND(A1560="Africa",AK1560=2035),0.9,IF(AND(A1560="Africa",AK1560=2050),0.86,IF(AND(A1560="Brazil",AK1560=2035),0.93,IF(AND(A1560="Brazil",AK1560=2050),0.89,""))))))))))))))))))</f>
        <v>*0.86</v>
      </c>
      <c r="AM1560" s="51" t="str">
        <f aca="false">AM1559</f>
        <v>REZoning_Sol-Win</v>
      </c>
      <c r="AP1560" s="0" t="s">
        <v>2411</v>
      </c>
      <c r="AQ1560" s="0" t="s">
        <v>35</v>
      </c>
      <c r="AR1560" s="0" t="n">
        <v>2100</v>
      </c>
      <c r="AS1560" s="0" t="s">
        <v>860</v>
      </c>
      <c r="AT1560" s="0" t="s">
        <v>36</v>
      </c>
    </row>
    <row r="1561" customFormat="false" ht="28.5" hidden="false" customHeight="true" outlineLevel="0" collapsed="false">
      <c r="A1561" s="3" t="s">
        <v>43</v>
      </c>
      <c r="C1561" s="0" t="s">
        <v>2412</v>
      </c>
      <c r="D1561" s="50" t="s">
        <v>35</v>
      </c>
      <c r="E1561" s="0" t="n">
        <v>2035</v>
      </c>
      <c r="F1561" s="51" t="str">
        <f aca="false">"*"&amp;IF(AND(A1561="EU",E1561=2035),0.95,IF(AND(A1561="EU",E1561=2050),0.93,IF(AND(A1561="USA",E1561=2035),0.96,IF(AND(A1561="USA",E1561=2050),0.94,IF(AND(A1561="Japan",E1561=2035),0.94,IF(AND(A1561="Japan",E1561=2050),0.92,IF(AND(A1561="Russia",E1561=2035),0.95,IF(AND(A1561="Russia",E1561=2050),0.93,IF(AND(A1561="China",E1561=2035),0.94,IF(AND(A1561="China",E1561=2050),0.92,IF(AND(A1561="India",E1561=2035),0.95,IF(AND(A1561="India",E1561=2050),0.92,IF(AND(A1561="Middle East",E1561=2035),0.94,IF(AND(A1561="Middle East",E1561=2050),0.9,IF(AND(A1561="Africa",E1561=2035),0.94,IF(AND(A1561="Africa",E1561=2050),0.91,IF(AND(A1561="Brazil",E1561=2035),0.95,IF(AND(A1561="Brazil",E1561=2050),0.92,""))))))))))))))))))</f>
        <v>*0.94</v>
      </c>
      <c r="H1561" s="0" t="s">
        <v>2412</v>
      </c>
      <c r="I1561" s="50" t="s">
        <v>35</v>
      </c>
      <c r="J1561" s="0" t="n">
        <v>2050</v>
      </c>
      <c r="K1561" s="48" t="str">
        <f aca="false">"*"&amp;IF(AND(A1561="EU",J1561=2035),0.95,IF(AND(A1561="EU",J1561=2050),0.93,IF(AND(A1561="USA",J1561=2035),0.96,IF(AND(A1561="USA",J1561=2050),0.94,IF(AND(A1561="Japan",J1561=2035),0.94,IF(AND(A1561="Japan",J1561=2050),0.92,IF(AND(A1561="Russia",J1561=2035),0.95,IF(AND(A1561="Russia",J1561=2050),0.93,IF(AND(A1561="China",J1561=2035),0.94,IF(AND(A1561="China",J1561=2050),0.92,IF(AND(A1561="India",J1561=2035),0.95,IF(AND(A1561="India",J1561=2050),0.92,IF(AND(A1561="Middle East",J1561=2035),0.94,IF(AND(A1561="Middle East",J1561=2050),0.9,IF(AND(A1561="Africa",J1561=2035),0.94,IF(AND(A1561="Africa",J1561=2050),0.91,IF(AND(A1561="Brazil",J1561=2035),0.95,IF(AND(A1561="Brazil",J1561=2050),0.92,""))))))))))))))))))</f>
        <v>*0.91</v>
      </c>
      <c r="P1561" s="41" t="s">
        <v>2412</v>
      </c>
      <c r="Q1561" s="52" t="s">
        <v>35</v>
      </c>
      <c r="R1561" s="41" t="n">
        <v>2035</v>
      </c>
      <c r="S1561" s="53" t="str">
        <f aca="false">"*"&amp;IF(AND(A1561="EU",R1561=2035),0.95,IF(AND(A1561="EU",R1561=2050),0.93,IF(AND(A1561="USA",R1561=2035),0.96,IF(AND(A1561="USA",R1561=2050),0.93,IF(AND(A1561="Japan",R1561=2035),0.94,IF(AND(A1561="Japan",R1561=2050),0.92,IF(AND(A1561="Russia",R1561=2035),0.95,IF(AND(A1561="Russia",R1561=2050),0.91,IF(AND(A1561="China",R1561=2035),0.93,IF(AND(A1561="China",R1561=2050),0.92,IF(AND(A1561="India",R1561=2035),0.94,IF(AND(A1561="India",R1561=2050),0.91,IF(AND(A1561="Middle East",R1561=2035),0.92,IF(AND(A1561="Middle East",R1561=2050),0.89,IF(AND(A1561="Africa",R1561=2035),0.93,IF(AND(A1561="Africa",R1561=2050),0.9,IF(AND(A1561="Brazil",R1561=2035),0.95,IF(AND(A1561="Brazil",R1561=2050),0.92,""))))))))))))))))))</f>
        <v>*0.93</v>
      </c>
      <c r="U1561" s="41" t="s">
        <v>2412</v>
      </c>
      <c r="V1561" s="52" t="s">
        <v>35</v>
      </c>
      <c r="W1561" s="41" t="n">
        <v>2050</v>
      </c>
      <c r="X1561" s="53" t="str">
        <f aca="false">"*"&amp;IF(AND(A1561="EU",W1561=2035),0.95,IF(AND(A1561="EU",W1561=2050),0.93,IF(AND(A1561="USA",W1561=2035),0.96,IF(AND(A1561="USA",W1561=2050),0.93,IF(AND(A1561="Japan",W1561=2035),0.94,IF(AND(A1561="Japan",W1561=2050),0.92,IF(AND(A1561="Russia",W1561=2035),0.95,IF(AND(A1561="Russia",W1561=2050),0.91,IF(AND(A1561="China",W1561=2035),0.93,IF(AND(A1561="China",W1561=2050),0.92,IF(AND(A1561="India",W1561=2035),0.94,IF(AND(A1561="India",W1561=2050),0.91,IF(AND(A1561="Middle East",W1561=2035),0.92,IF(AND(A1561="Middle East",W1561=2050),0.89,IF(AND(A1561="Africa",W1561=2035),0.93,IF(AND(A1561="Africa",W1561=2050),0.9,IF(AND(A1561="Brazil",W1561=2035),0.95,IF(AND(A1561="Brazil",W1561=2050),0.92,""))))))))))))))))))</f>
        <v>*0.9</v>
      </c>
      <c r="AC1561" s="0" t="s">
        <v>2412</v>
      </c>
      <c r="AD1561" s="50" t="s">
        <v>35</v>
      </c>
      <c r="AE1561" s="0" t="n">
        <v>2035</v>
      </c>
      <c r="AF1561" s="51" t="str">
        <f aca="false">"*"&amp;IF(AND(A1561="EU",AE1561=2035),0.93,IF(AND(A1561="EU",AE1561=2050),0.9,IF(AND(A1561="USA",AE1561=2035),0.92,IF(AND(A1561="USA",AE1561=2050),0.89,IF(AND(A1561="Japan",AE1561=2035),0.92,IF(AND(A1561="Japan",AE1561=2050),0.89,IF(AND(A1561="Russia",AE1561=2035),0.91,IF(AND(A1561="Russia",AE1561=2050),0.86,IF(AND(A1561="China",AE1561=2035),0.91,IF(AND(A1561="China",AE1561=2050),0.87,IF(AND(A1561="India",AE1561=2035),0.92,IF(AND(A1561="India",AE1561=2050),0.87,IF(AND(A1561="Middle East",AE1561=2035),0.89,IF(AND(A1561="Middle East",AE1561=2050),0.84,IF(AND(A1561="Africa",AE1561=2035),0.9,IF(AND(A1561="Africa",AE1561=2050),0.86,IF(AND(A1561="Brazil",AE1561=2035),0.93,IF(AND(A1561="Brazil",AE1561=2050),0.89,""))))))))))))))))))</f>
        <v>*0.9</v>
      </c>
      <c r="AG1561" s="51" t="str">
        <f aca="false">AG1560</f>
        <v>REZoning_Sol-Win</v>
      </c>
      <c r="AI1561" s="0" t="s">
        <v>2412</v>
      </c>
      <c r="AJ1561" s="50" t="s">
        <v>35</v>
      </c>
      <c r="AK1561" s="0" t="n">
        <v>2050</v>
      </c>
      <c r="AL1561" s="51" t="str">
        <f aca="false">"*"&amp;IF(AND(A1561="EU",AK1561=2035),0.93,IF(AND(A1561="EU",AK1561=2050),0.9,IF(AND(A1561="USA",AK1561=2035),0.92,IF(AND(A1561="USA",AK1561=2050),0.89,IF(AND(A1561="Japan",AK1561=2035),0.92,IF(AND(A1561="Japan",AK1561=2050),0.89,IF(AND(A1561="Russia",AK1561=2035),0.91,IF(AND(A1561="Russia",AK1561=2050),0.86,IF(AND(A1561="China",AK1561=2035),0.91,IF(AND(A1561="China",AK1561=2050),0.87,IF(AND(A1561="India",AK1561=2035),0.92,IF(AND(A1561="India",AK1561=2050),0.87,IF(AND(A1561="Middle East",AK1561=2035),0.89,IF(AND(A1561="Middle East",AK1561=2050),0.84,IF(AND(A1561="Africa",AK1561=2035),0.9,IF(AND(A1561="Africa",AK1561=2050),0.86,IF(AND(A1561="Brazil",AK1561=2035),0.93,IF(AND(A1561="Brazil",AK1561=2050),0.89,""))))))))))))))))))</f>
        <v>*0.86</v>
      </c>
      <c r="AM1561" s="51" t="str">
        <f aca="false">AM1560</f>
        <v>REZoning_Sol-Win</v>
      </c>
      <c r="AP1561" s="0" t="s">
        <v>2412</v>
      </c>
      <c r="AQ1561" s="0" t="s">
        <v>35</v>
      </c>
      <c r="AR1561" s="0" t="n">
        <v>2100</v>
      </c>
      <c r="AS1561" s="0" t="s">
        <v>860</v>
      </c>
      <c r="AT1561" s="0" t="s">
        <v>36</v>
      </c>
    </row>
    <row r="1562" customFormat="false" ht="28.5" hidden="false" customHeight="true" outlineLevel="0" collapsed="false">
      <c r="A1562" s="3" t="s">
        <v>43</v>
      </c>
      <c r="C1562" s="0" t="s">
        <v>2413</v>
      </c>
      <c r="D1562" s="50" t="s">
        <v>35</v>
      </c>
      <c r="E1562" s="0" t="n">
        <v>2035</v>
      </c>
      <c r="F1562" s="51" t="str">
        <f aca="false">"*"&amp;IF(AND(A1562="EU",E1562=2035),0.95,IF(AND(A1562="EU",E1562=2050),0.93,IF(AND(A1562="USA",E1562=2035),0.96,IF(AND(A1562="USA",E1562=2050),0.94,IF(AND(A1562="Japan",E1562=2035),0.94,IF(AND(A1562="Japan",E1562=2050),0.92,IF(AND(A1562="Russia",E1562=2035),0.95,IF(AND(A1562="Russia",E1562=2050),0.93,IF(AND(A1562="China",E1562=2035),0.94,IF(AND(A1562="China",E1562=2050),0.92,IF(AND(A1562="India",E1562=2035),0.95,IF(AND(A1562="India",E1562=2050),0.92,IF(AND(A1562="Middle East",E1562=2035),0.94,IF(AND(A1562="Middle East",E1562=2050),0.9,IF(AND(A1562="Africa",E1562=2035),0.94,IF(AND(A1562="Africa",E1562=2050),0.91,IF(AND(A1562="Brazil",E1562=2035),0.95,IF(AND(A1562="Brazil",E1562=2050),0.92,""))))))))))))))))))</f>
        <v>*0.94</v>
      </c>
      <c r="H1562" s="0" t="s">
        <v>2413</v>
      </c>
      <c r="I1562" s="50" t="s">
        <v>35</v>
      </c>
      <c r="J1562" s="0" t="n">
        <v>2050</v>
      </c>
      <c r="K1562" s="48" t="str">
        <f aca="false">"*"&amp;IF(AND(A1562="EU",J1562=2035),0.95,IF(AND(A1562="EU",J1562=2050),0.93,IF(AND(A1562="USA",J1562=2035),0.96,IF(AND(A1562="USA",J1562=2050),0.94,IF(AND(A1562="Japan",J1562=2035),0.94,IF(AND(A1562="Japan",J1562=2050),0.92,IF(AND(A1562="Russia",J1562=2035),0.95,IF(AND(A1562="Russia",J1562=2050),0.93,IF(AND(A1562="China",J1562=2035),0.94,IF(AND(A1562="China",J1562=2050),0.92,IF(AND(A1562="India",J1562=2035),0.95,IF(AND(A1562="India",J1562=2050),0.92,IF(AND(A1562="Middle East",J1562=2035),0.94,IF(AND(A1562="Middle East",J1562=2050),0.9,IF(AND(A1562="Africa",J1562=2035),0.94,IF(AND(A1562="Africa",J1562=2050),0.91,IF(AND(A1562="Brazil",J1562=2035),0.95,IF(AND(A1562="Brazil",J1562=2050),0.92,""))))))))))))))))))</f>
        <v>*0.91</v>
      </c>
      <c r="P1562" s="41" t="s">
        <v>2413</v>
      </c>
      <c r="Q1562" s="52" t="s">
        <v>35</v>
      </c>
      <c r="R1562" s="41" t="n">
        <v>2035</v>
      </c>
      <c r="S1562" s="53" t="str">
        <f aca="false">"*"&amp;IF(AND(A1562="EU",R1562=2035),0.95,IF(AND(A1562="EU",R1562=2050),0.93,IF(AND(A1562="USA",R1562=2035),0.96,IF(AND(A1562="USA",R1562=2050),0.93,IF(AND(A1562="Japan",R1562=2035),0.94,IF(AND(A1562="Japan",R1562=2050),0.92,IF(AND(A1562="Russia",R1562=2035),0.95,IF(AND(A1562="Russia",R1562=2050),0.91,IF(AND(A1562="China",R1562=2035),0.93,IF(AND(A1562="China",R1562=2050),0.92,IF(AND(A1562="India",R1562=2035),0.94,IF(AND(A1562="India",R1562=2050),0.91,IF(AND(A1562="Middle East",R1562=2035),0.92,IF(AND(A1562="Middle East",R1562=2050),0.89,IF(AND(A1562="Africa",R1562=2035),0.93,IF(AND(A1562="Africa",R1562=2050),0.9,IF(AND(A1562="Brazil",R1562=2035),0.95,IF(AND(A1562="Brazil",R1562=2050),0.92,""))))))))))))))))))</f>
        <v>*0.93</v>
      </c>
      <c r="U1562" s="41" t="s">
        <v>2413</v>
      </c>
      <c r="V1562" s="52" t="s">
        <v>35</v>
      </c>
      <c r="W1562" s="41" t="n">
        <v>2050</v>
      </c>
      <c r="X1562" s="53" t="str">
        <f aca="false">"*"&amp;IF(AND(A1562="EU",W1562=2035),0.95,IF(AND(A1562="EU",W1562=2050),0.93,IF(AND(A1562="USA",W1562=2035),0.96,IF(AND(A1562="USA",W1562=2050),0.93,IF(AND(A1562="Japan",W1562=2035),0.94,IF(AND(A1562="Japan",W1562=2050),0.92,IF(AND(A1562="Russia",W1562=2035),0.95,IF(AND(A1562="Russia",W1562=2050),0.91,IF(AND(A1562="China",W1562=2035),0.93,IF(AND(A1562="China",W1562=2050),0.92,IF(AND(A1562="India",W1562=2035),0.94,IF(AND(A1562="India",W1562=2050),0.91,IF(AND(A1562="Middle East",W1562=2035),0.92,IF(AND(A1562="Middle East",W1562=2050),0.89,IF(AND(A1562="Africa",W1562=2035),0.93,IF(AND(A1562="Africa",W1562=2050),0.9,IF(AND(A1562="Brazil",W1562=2035),0.95,IF(AND(A1562="Brazil",W1562=2050),0.92,""))))))))))))))))))</f>
        <v>*0.9</v>
      </c>
      <c r="AC1562" s="0" t="s">
        <v>2413</v>
      </c>
      <c r="AD1562" s="50" t="s">
        <v>35</v>
      </c>
      <c r="AE1562" s="0" t="n">
        <v>2035</v>
      </c>
      <c r="AF1562" s="51" t="str">
        <f aca="false">"*"&amp;IF(AND(A1562="EU",AE1562=2035),0.93,IF(AND(A1562="EU",AE1562=2050),0.9,IF(AND(A1562="USA",AE1562=2035),0.92,IF(AND(A1562="USA",AE1562=2050),0.89,IF(AND(A1562="Japan",AE1562=2035),0.92,IF(AND(A1562="Japan",AE1562=2050),0.89,IF(AND(A1562="Russia",AE1562=2035),0.91,IF(AND(A1562="Russia",AE1562=2050),0.86,IF(AND(A1562="China",AE1562=2035),0.91,IF(AND(A1562="China",AE1562=2050),0.87,IF(AND(A1562="India",AE1562=2035),0.92,IF(AND(A1562="India",AE1562=2050),0.87,IF(AND(A1562="Middle East",AE1562=2035),0.89,IF(AND(A1562="Middle East",AE1562=2050),0.84,IF(AND(A1562="Africa",AE1562=2035),0.9,IF(AND(A1562="Africa",AE1562=2050),0.86,IF(AND(A1562="Brazil",AE1562=2035),0.93,IF(AND(A1562="Brazil",AE1562=2050),0.89,""))))))))))))))))))</f>
        <v>*0.9</v>
      </c>
      <c r="AG1562" s="51" t="str">
        <f aca="false">AG1561</f>
        <v>REZoning_Sol-Win</v>
      </c>
      <c r="AI1562" s="0" t="s">
        <v>2413</v>
      </c>
      <c r="AJ1562" s="50" t="s">
        <v>35</v>
      </c>
      <c r="AK1562" s="0" t="n">
        <v>2050</v>
      </c>
      <c r="AL1562" s="51" t="str">
        <f aca="false">"*"&amp;IF(AND(A1562="EU",AK1562=2035),0.93,IF(AND(A1562="EU",AK1562=2050),0.9,IF(AND(A1562="USA",AK1562=2035),0.92,IF(AND(A1562="USA",AK1562=2050),0.89,IF(AND(A1562="Japan",AK1562=2035),0.92,IF(AND(A1562="Japan",AK1562=2050),0.89,IF(AND(A1562="Russia",AK1562=2035),0.91,IF(AND(A1562="Russia",AK1562=2050),0.86,IF(AND(A1562="China",AK1562=2035),0.91,IF(AND(A1562="China",AK1562=2050),0.87,IF(AND(A1562="India",AK1562=2035),0.92,IF(AND(A1562="India",AK1562=2050),0.87,IF(AND(A1562="Middle East",AK1562=2035),0.89,IF(AND(A1562="Middle East",AK1562=2050),0.84,IF(AND(A1562="Africa",AK1562=2035),0.9,IF(AND(A1562="Africa",AK1562=2050),0.86,IF(AND(A1562="Brazil",AK1562=2035),0.93,IF(AND(A1562="Brazil",AK1562=2050),0.89,""))))))))))))))))))</f>
        <v>*0.86</v>
      </c>
      <c r="AM1562" s="51" t="str">
        <f aca="false">AM1561</f>
        <v>REZoning_Sol-Win</v>
      </c>
      <c r="AP1562" s="0" t="s">
        <v>2413</v>
      </c>
      <c r="AQ1562" s="0" t="s">
        <v>35</v>
      </c>
      <c r="AR1562" s="0" t="n">
        <v>2100</v>
      </c>
      <c r="AS1562" s="0" t="s">
        <v>860</v>
      </c>
      <c r="AT1562" s="0" t="s">
        <v>36</v>
      </c>
    </row>
    <row r="1563" customFormat="false" ht="28.5" hidden="false" customHeight="true" outlineLevel="0" collapsed="false">
      <c r="A1563" s="3" t="s">
        <v>43</v>
      </c>
      <c r="C1563" s="0" t="s">
        <v>2414</v>
      </c>
      <c r="D1563" s="50" t="s">
        <v>35</v>
      </c>
      <c r="E1563" s="0" t="n">
        <v>2035</v>
      </c>
      <c r="F1563" s="51" t="str">
        <f aca="false">"*"&amp;IF(AND(A1563="EU",E1563=2035),0.95,IF(AND(A1563="EU",E1563=2050),0.93,IF(AND(A1563="USA",E1563=2035),0.96,IF(AND(A1563="USA",E1563=2050),0.94,IF(AND(A1563="Japan",E1563=2035),0.94,IF(AND(A1563="Japan",E1563=2050),0.92,IF(AND(A1563="Russia",E1563=2035),0.95,IF(AND(A1563="Russia",E1563=2050),0.93,IF(AND(A1563="China",E1563=2035),0.94,IF(AND(A1563="China",E1563=2050),0.92,IF(AND(A1563="India",E1563=2035),0.95,IF(AND(A1563="India",E1563=2050),0.92,IF(AND(A1563="Middle East",E1563=2035),0.94,IF(AND(A1563="Middle East",E1563=2050),0.9,IF(AND(A1563="Africa",E1563=2035),0.94,IF(AND(A1563="Africa",E1563=2050),0.91,IF(AND(A1563="Brazil",E1563=2035),0.95,IF(AND(A1563="Brazil",E1563=2050),0.92,""))))))))))))))))))</f>
        <v>*0.94</v>
      </c>
      <c r="H1563" s="0" t="s">
        <v>2414</v>
      </c>
      <c r="I1563" s="50" t="s">
        <v>35</v>
      </c>
      <c r="J1563" s="0" t="n">
        <v>2050</v>
      </c>
      <c r="K1563" s="48" t="str">
        <f aca="false">"*"&amp;IF(AND(A1563="EU",J1563=2035),0.95,IF(AND(A1563="EU",J1563=2050),0.93,IF(AND(A1563="USA",J1563=2035),0.96,IF(AND(A1563="USA",J1563=2050),0.94,IF(AND(A1563="Japan",J1563=2035),0.94,IF(AND(A1563="Japan",J1563=2050),0.92,IF(AND(A1563="Russia",J1563=2035),0.95,IF(AND(A1563="Russia",J1563=2050),0.93,IF(AND(A1563="China",J1563=2035),0.94,IF(AND(A1563="China",J1563=2050),0.92,IF(AND(A1563="India",J1563=2035),0.95,IF(AND(A1563="India",J1563=2050),0.92,IF(AND(A1563="Middle East",J1563=2035),0.94,IF(AND(A1563="Middle East",J1563=2050),0.9,IF(AND(A1563="Africa",J1563=2035),0.94,IF(AND(A1563="Africa",J1563=2050),0.91,IF(AND(A1563="Brazil",J1563=2035),0.95,IF(AND(A1563="Brazil",J1563=2050),0.92,""))))))))))))))))))</f>
        <v>*0.91</v>
      </c>
      <c r="P1563" s="41" t="s">
        <v>2414</v>
      </c>
      <c r="Q1563" s="52" t="s">
        <v>35</v>
      </c>
      <c r="R1563" s="41" t="n">
        <v>2035</v>
      </c>
      <c r="S1563" s="53" t="str">
        <f aca="false">"*"&amp;IF(AND(A1563="EU",R1563=2035),0.95,IF(AND(A1563="EU",R1563=2050),0.93,IF(AND(A1563="USA",R1563=2035),0.96,IF(AND(A1563="USA",R1563=2050),0.93,IF(AND(A1563="Japan",R1563=2035),0.94,IF(AND(A1563="Japan",R1563=2050),0.92,IF(AND(A1563="Russia",R1563=2035),0.95,IF(AND(A1563="Russia",R1563=2050),0.91,IF(AND(A1563="China",R1563=2035),0.93,IF(AND(A1563="China",R1563=2050),0.92,IF(AND(A1563="India",R1563=2035),0.94,IF(AND(A1563="India",R1563=2050),0.91,IF(AND(A1563="Middle East",R1563=2035),0.92,IF(AND(A1563="Middle East",R1563=2050),0.89,IF(AND(A1563="Africa",R1563=2035),0.93,IF(AND(A1563="Africa",R1563=2050),0.9,IF(AND(A1563="Brazil",R1563=2035),0.95,IF(AND(A1563="Brazil",R1563=2050),0.92,""))))))))))))))))))</f>
        <v>*0.93</v>
      </c>
      <c r="U1563" s="41" t="s">
        <v>2414</v>
      </c>
      <c r="V1563" s="52" t="s">
        <v>35</v>
      </c>
      <c r="W1563" s="41" t="n">
        <v>2050</v>
      </c>
      <c r="X1563" s="53" t="str">
        <f aca="false">"*"&amp;IF(AND(A1563="EU",W1563=2035),0.95,IF(AND(A1563="EU",W1563=2050),0.93,IF(AND(A1563="USA",W1563=2035),0.96,IF(AND(A1563="USA",W1563=2050),0.93,IF(AND(A1563="Japan",W1563=2035),0.94,IF(AND(A1563="Japan",W1563=2050),0.92,IF(AND(A1563="Russia",W1563=2035),0.95,IF(AND(A1563="Russia",W1563=2050),0.91,IF(AND(A1563="China",W1563=2035),0.93,IF(AND(A1563="China",W1563=2050),0.92,IF(AND(A1563="India",W1563=2035),0.94,IF(AND(A1563="India",W1563=2050),0.91,IF(AND(A1563="Middle East",W1563=2035),0.92,IF(AND(A1563="Middle East",W1563=2050),0.89,IF(AND(A1563="Africa",W1563=2035),0.93,IF(AND(A1563="Africa",W1563=2050),0.9,IF(AND(A1563="Brazil",W1563=2035),0.95,IF(AND(A1563="Brazil",W1563=2050),0.92,""))))))))))))))))))</f>
        <v>*0.9</v>
      </c>
      <c r="AC1563" s="0" t="s">
        <v>2414</v>
      </c>
      <c r="AD1563" s="50" t="s">
        <v>35</v>
      </c>
      <c r="AE1563" s="0" t="n">
        <v>2035</v>
      </c>
      <c r="AF1563" s="51" t="str">
        <f aca="false">"*"&amp;IF(AND(A1563="EU",AE1563=2035),0.93,IF(AND(A1563="EU",AE1563=2050),0.9,IF(AND(A1563="USA",AE1563=2035),0.92,IF(AND(A1563="USA",AE1563=2050),0.89,IF(AND(A1563="Japan",AE1563=2035),0.92,IF(AND(A1563="Japan",AE1563=2050),0.89,IF(AND(A1563="Russia",AE1563=2035),0.91,IF(AND(A1563="Russia",AE1563=2050),0.86,IF(AND(A1563="China",AE1563=2035),0.91,IF(AND(A1563="China",AE1563=2050),0.87,IF(AND(A1563="India",AE1563=2035),0.92,IF(AND(A1563="India",AE1563=2050),0.87,IF(AND(A1563="Middle East",AE1563=2035),0.89,IF(AND(A1563="Middle East",AE1563=2050),0.84,IF(AND(A1563="Africa",AE1563=2035),0.9,IF(AND(A1563="Africa",AE1563=2050),0.86,IF(AND(A1563="Brazil",AE1563=2035),0.93,IF(AND(A1563="Brazil",AE1563=2050),0.89,""))))))))))))))))))</f>
        <v>*0.9</v>
      </c>
      <c r="AG1563" s="51" t="str">
        <f aca="false">AG1562</f>
        <v>REZoning_Sol-Win</v>
      </c>
      <c r="AI1563" s="0" t="s">
        <v>2414</v>
      </c>
      <c r="AJ1563" s="50" t="s">
        <v>35</v>
      </c>
      <c r="AK1563" s="0" t="n">
        <v>2050</v>
      </c>
      <c r="AL1563" s="51" t="str">
        <f aca="false">"*"&amp;IF(AND(A1563="EU",AK1563=2035),0.93,IF(AND(A1563="EU",AK1563=2050),0.9,IF(AND(A1563="USA",AK1563=2035),0.92,IF(AND(A1563="USA",AK1563=2050),0.89,IF(AND(A1563="Japan",AK1563=2035),0.92,IF(AND(A1563="Japan",AK1563=2050),0.89,IF(AND(A1563="Russia",AK1563=2035),0.91,IF(AND(A1563="Russia",AK1563=2050),0.86,IF(AND(A1563="China",AK1563=2035),0.91,IF(AND(A1563="China",AK1563=2050),0.87,IF(AND(A1563="India",AK1563=2035),0.92,IF(AND(A1563="India",AK1563=2050),0.87,IF(AND(A1563="Middle East",AK1563=2035),0.89,IF(AND(A1563="Middle East",AK1563=2050),0.84,IF(AND(A1563="Africa",AK1563=2035),0.9,IF(AND(A1563="Africa",AK1563=2050),0.86,IF(AND(A1563="Brazil",AK1563=2035),0.93,IF(AND(A1563="Brazil",AK1563=2050),0.89,""))))))))))))))))))</f>
        <v>*0.86</v>
      </c>
      <c r="AM1563" s="51" t="str">
        <f aca="false">AM1562</f>
        <v>REZoning_Sol-Win</v>
      </c>
      <c r="AP1563" s="0" t="s">
        <v>2414</v>
      </c>
      <c r="AQ1563" s="0" t="s">
        <v>35</v>
      </c>
      <c r="AR1563" s="0" t="n">
        <v>2100</v>
      </c>
      <c r="AS1563" s="0" t="s">
        <v>860</v>
      </c>
      <c r="AT1563" s="0" t="s">
        <v>36</v>
      </c>
    </row>
    <row r="1564" customFormat="false" ht="28.5" hidden="false" customHeight="true" outlineLevel="0" collapsed="false">
      <c r="A1564" s="3" t="s">
        <v>43</v>
      </c>
      <c r="C1564" s="0" t="s">
        <v>2415</v>
      </c>
      <c r="D1564" s="50" t="s">
        <v>35</v>
      </c>
      <c r="E1564" s="0" t="n">
        <v>2035</v>
      </c>
      <c r="F1564" s="51" t="str">
        <f aca="false">"*"&amp;IF(AND(A1564="EU",E1564=2035),0.95,IF(AND(A1564="EU",E1564=2050),0.93,IF(AND(A1564="USA",E1564=2035),0.96,IF(AND(A1564="USA",E1564=2050),0.94,IF(AND(A1564="Japan",E1564=2035),0.94,IF(AND(A1564="Japan",E1564=2050),0.92,IF(AND(A1564="Russia",E1564=2035),0.95,IF(AND(A1564="Russia",E1564=2050),0.93,IF(AND(A1564="China",E1564=2035),0.94,IF(AND(A1564="China",E1564=2050),0.92,IF(AND(A1564="India",E1564=2035),0.95,IF(AND(A1564="India",E1564=2050),0.92,IF(AND(A1564="Middle East",E1564=2035),0.94,IF(AND(A1564="Middle East",E1564=2050),0.9,IF(AND(A1564="Africa",E1564=2035),0.94,IF(AND(A1564="Africa",E1564=2050),0.91,IF(AND(A1564="Brazil",E1564=2035),0.95,IF(AND(A1564="Brazil",E1564=2050),0.92,""))))))))))))))))))</f>
        <v>*0.94</v>
      </c>
      <c r="H1564" s="0" t="s">
        <v>2415</v>
      </c>
      <c r="I1564" s="50" t="s">
        <v>35</v>
      </c>
      <c r="J1564" s="0" t="n">
        <v>2050</v>
      </c>
      <c r="K1564" s="48" t="str">
        <f aca="false">"*"&amp;IF(AND(A1564="EU",J1564=2035),0.95,IF(AND(A1564="EU",J1564=2050),0.93,IF(AND(A1564="USA",J1564=2035),0.96,IF(AND(A1564="USA",J1564=2050),0.94,IF(AND(A1564="Japan",J1564=2035),0.94,IF(AND(A1564="Japan",J1564=2050),0.92,IF(AND(A1564="Russia",J1564=2035),0.95,IF(AND(A1564="Russia",J1564=2050),0.93,IF(AND(A1564="China",J1564=2035),0.94,IF(AND(A1564="China",J1564=2050),0.92,IF(AND(A1564="India",J1564=2035),0.95,IF(AND(A1564="India",J1564=2050),0.92,IF(AND(A1564="Middle East",J1564=2035),0.94,IF(AND(A1564="Middle East",J1564=2050),0.9,IF(AND(A1564="Africa",J1564=2035),0.94,IF(AND(A1564="Africa",J1564=2050),0.91,IF(AND(A1564="Brazil",J1564=2035),0.95,IF(AND(A1564="Brazil",J1564=2050),0.92,""))))))))))))))))))</f>
        <v>*0.91</v>
      </c>
      <c r="P1564" s="41" t="s">
        <v>2415</v>
      </c>
      <c r="Q1564" s="52" t="s">
        <v>35</v>
      </c>
      <c r="R1564" s="41" t="n">
        <v>2035</v>
      </c>
      <c r="S1564" s="53" t="str">
        <f aca="false">"*"&amp;IF(AND(A1564="EU",R1564=2035),0.95,IF(AND(A1564="EU",R1564=2050),0.93,IF(AND(A1564="USA",R1564=2035),0.96,IF(AND(A1564="USA",R1564=2050),0.93,IF(AND(A1564="Japan",R1564=2035),0.94,IF(AND(A1564="Japan",R1564=2050),0.92,IF(AND(A1564="Russia",R1564=2035),0.95,IF(AND(A1564="Russia",R1564=2050),0.91,IF(AND(A1564="China",R1564=2035),0.93,IF(AND(A1564="China",R1564=2050),0.92,IF(AND(A1564="India",R1564=2035),0.94,IF(AND(A1564="India",R1564=2050),0.91,IF(AND(A1564="Middle East",R1564=2035),0.92,IF(AND(A1564="Middle East",R1564=2050),0.89,IF(AND(A1564="Africa",R1564=2035),0.93,IF(AND(A1564="Africa",R1564=2050),0.9,IF(AND(A1564="Brazil",R1564=2035),0.95,IF(AND(A1564="Brazil",R1564=2050),0.92,""))))))))))))))))))</f>
        <v>*0.93</v>
      </c>
      <c r="U1564" s="41" t="s">
        <v>2415</v>
      </c>
      <c r="V1564" s="52" t="s">
        <v>35</v>
      </c>
      <c r="W1564" s="41" t="n">
        <v>2050</v>
      </c>
      <c r="X1564" s="53" t="str">
        <f aca="false">"*"&amp;IF(AND(A1564="EU",W1564=2035),0.95,IF(AND(A1564="EU",W1564=2050),0.93,IF(AND(A1564="USA",W1564=2035),0.96,IF(AND(A1564="USA",W1564=2050),0.93,IF(AND(A1564="Japan",W1564=2035),0.94,IF(AND(A1564="Japan",W1564=2050),0.92,IF(AND(A1564="Russia",W1564=2035),0.95,IF(AND(A1564="Russia",W1564=2050),0.91,IF(AND(A1564="China",W1564=2035),0.93,IF(AND(A1564="China",W1564=2050),0.92,IF(AND(A1564="India",W1564=2035),0.94,IF(AND(A1564="India",W1564=2050),0.91,IF(AND(A1564="Middle East",W1564=2035),0.92,IF(AND(A1564="Middle East",W1564=2050),0.89,IF(AND(A1564="Africa",W1564=2035),0.93,IF(AND(A1564="Africa",W1564=2050),0.9,IF(AND(A1564="Brazil",W1564=2035),0.95,IF(AND(A1564="Brazil",W1564=2050),0.92,""))))))))))))))))))</f>
        <v>*0.9</v>
      </c>
      <c r="AC1564" s="0" t="s">
        <v>2415</v>
      </c>
      <c r="AD1564" s="50" t="s">
        <v>35</v>
      </c>
      <c r="AE1564" s="0" t="n">
        <v>2035</v>
      </c>
      <c r="AF1564" s="51" t="str">
        <f aca="false">"*"&amp;IF(AND(A1564="EU",AE1564=2035),0.93,IF(AND(A1564="EU",AE1564=2050),0.9,IF(AND(A1564="USA",AE1564=2035),0.92,IF(AND(A1564="USA",AE1564=2050),0.89,IF(AND(A1564="Japan",AE1564=2035),0.92,IF(AND(A1564="Japan",AE1564=2050),0.89,IF(AND(A1564="Russia",AE1564=2035),0.91,IF(AND(A1564="Russia",AE1564=2050),0.86,IF(AND(A1564="China",AE1564=2035),0.91,IF(AND(A1564="China",AE1564=2050),0.87,IF(AND(A1564="India",AE1564=2035),0.92,IF(AND(A1564="India",AE1564=2050),0.87,IF(AND(A1564="Middle East",AE1564=2035),0.89,IF(AND(A1564="Middle East",AE1564=2050),0.84,IF(AND(A1564="Africa",AE1564=2035),0.9,IF(AND(A1564="Africa",AE1564=2050),0.86,IF(AND(A1564="Brazil",AE1564=2035),0.93,IF(AND(A1564="Brazil",AE1564=2050),0.89,""))))))))))))))))))</f>
        <v>*0.9</v>
      </c>
      <c r="AG1564" s="51" t="str">
        <f aca="false">AG1563</f>
        <v>REZoning_Sol-Win</v>
      </c>
      <c r="AI1564" s="0" t="s">
        <v>2415</v>
      </c>
      <c r="AJ1564" s="50" t="s">
        <v>35</v>
      </c>
      <c r="AK1564" s="0" t="n">
        <v>2050</v>
      </c>
      <c r="AL1564" s="51" t="str">
        <f aca="false">"*"&amp;IF(AND(A1564="EU",AK1564=2035),0.93,IF(AND(A1564="EU",AK1564=2050),0.9,IF(AND(A1564="USA",AK1564=2035),0.92,IF(AND(A1564="USA",AK1564=2050),0.89,IF(AND(A1564="Japan",AK1564=2035),0.92,IF(AND(A1564="Japan",AK1564=2050),0.89,IF(AND(A1564="Russia",AK1564=2035),0.91,IF(AND(A1564="Russia",AK1564=2050),0.86,IF(AND(A1564="China",AK1564=2035),0.91,IF(AND(A1564="China",AK1564=2050),0.87,IF(AND(A1564="India",AK1564=2035),0.92,IF(AND(A1564="India",AK1564=2050),0.87,IF(AND(A1564="Middle East",AK1564=2035),0.89,IF(AND(A1564="Middle East",AK1564=2050),0.84,IF(AND(A1564="Africa",AK1564=2035),0.9,IF(AND(A1564="Africa",AK1564=2050),0.86,IF(AND(A1564="Brazil",AK1564=2035),0.93,IF(AND(A1564="Brazil",AK1564=2050),0.89,""))))))))))))))))))</f>
        <v>*0.86</v>
      </c>
      <c r="AM1564" s="51" t="str">
        <f aca="false">AM1563</f>
        <v>REZoning_Sol-Win</v>
      </c>
      <c r="AP1564" s="0" t="s">
        <v>2415</v>
      </c>
      <c r="AQ1564" s="0" t="s">
        <v>35</v>
      </c>
      <c r="AR1564" s="0" t="n">
        <v>2100</v>
      </c>
      <c r="AS1564" s="0" t="s">
        <v>860</v>
      </c>
      <c r="AT1564" s="0" t="s">
        <v>36</v>
      </c>
    </row>
    <row r="1565" customFormat="false" ht="28.5" hidden="false" customHeight="true" outlineLevel="0" collapsed="false">
      <c r="A1565" s="3" t="s">
        <v>43</v>
      </c>
      <c r="C1565" s="0" t="s">
        <v>2416</v>
      </c>
      <c r="D1565" s="50" t="s">
        <v>35</v>
      </c>
      <c r="E1565" s="0" t="n">
        <v>2035</v>
      </c>
      <c r="F1565" s="51" t="str">
        <f aca="false">"*"&amp;IF(AND(A1565="EU",E1565=2035),0.95,IF(AND(A1565="EU",E1565=2050),0.93,IF(AND(A1565="USA",E1565=2035),0.96,IF(AND(A1565="USA",E1565=2050),0.94,IF(AND(A1565="Japan",E1565=2035),0.94,IF(AND(A1565="Japan",E1565=2050),0.92,IF(AND(A1565="Russia",E1565=2035),0.95,IF(AND(A1565="Russia",E1565=2050),0.93,IF(AND(A1565="China",E1565=2035),0.94,IF(AND(A1565="China",E1565=2050),0.92,IF(AND(A1565="India",E1565=2035),0.95,IF(AND(A1565="India",E1565=2050),0.92,IF(AND(A1565="Middle East",E1565=2035),0.94,IF(AND(A1565="Middle East",E1565=2050),0.9,IF(AND(A1565="Africa",E1565=2035),0.94,IF(AND(A1565="Africa",E1565=2050),0.91,IF(AND(A1565="Brazil",E1565=2035),0.95,IF(AND(A1565="Brazil",E1565=2050),0.92,""))))))))))))))))))</f>
        <v>*0.94</v>
      </c>
      <c r="H1565" s="0" t="s">
        <v>2416</v>
      </c>
      <c r="I1565" s="50" t="s">
        <v>35</v>
      </c>
      <c r="J1565" s="0" t="n">
        <v>2050</v>
      </c>
      <c r="K1565" s="48" t="str">
        <f aca="false">"*"&amp;IF(AND(A1565="EU",J1565=2035),0.95,IF(AND(A1565="EU",J1565=2050),0.93,IF(AND(A1565="USA",J1565=2035),0.96,IF(AND(A1565="USA",J1565=2050),0.94,IF(AND(A1565="Japan",J1565=2035),0.94,IF(AND(A1565="Japan",J1565=2050),0.92,IF(AND(A1565="Russia",J1565=2035),0.95,IF(AND(A1565="Russia",J1565=2050),0.93,IF(AND(A1565="China",J1565=2035),0.94,IF(AND(A1565="China",J1565=2050),0.92,IF(AND(A1565="India",J1565=2035),0.95,IF(AND(A1565="India",J1565=2050),0.92,IF(AND(A1565="Middle East",J1565=2035),0.94,IF(AND(A1565="Middle East",J1565=2050),0.9,IF(AND(A1565="Africa",J1565=2035),0.94,IF(AND(A1565="Africa",J1565=2050),0.91,IF(AND(A1565="Brazil",J1565=2035),0.95,IF(AND(A1565="Brazil",J1565=2050),0.92,""))))))))))))))))))</f>
        <v>*0.91</v>
      </c>
      <c r="P1565" s="41" t="s">
        <v>2416</v>
      </c>
      <c r="Q1565" s="52" t="s">
        <v>35</v>
      </c>
      <c r="R1565" s="41" t="n">
        <v>2035</v>
      </c>
      <c r="S1565" s="53" t="str">
        <f aca="false">"*"&amp;IF(AND(A1565="EU",R1565=2035),0.95,IF(AND(A1565="EU",R1565=2050),0.93,IF(AND(A1565="USA",R1565=2035),0.96,IF(AND(A1565="USA",R1565=2050),0.93,IF(AND(A1565="Japan",R1565=2035),0.94,IF(AND(A1565="Japan",R1565=2050),0.92,IF(AND(A1565="Russia",R1565=2035),0.95,IF(AND(A1565="Russia",R1565=2050),0.91,IF(AND(A1565="China",R1565=2035),0.93,IF(AND(A1565="China",R1565=2050),0.92,IF(AND(A1565="India",R1565=2035),0.94,IF(AND(A1565="India",R1565=2050),0.91,IF(AND(A1565="Middle East",R1565=2035),0.92,IF(AND(A1565="Middle East",R1565=2050),0.89,IF(AND(A1565="Africa",R1565=2035),0.93,IF(AND(A1565="Africa",R1565=2050),0.9,IF(AND(A1565="Brazil",R1565=2035),0.95,IF(AND(A1565="Brazil",R1565=2050),0.92,""))))))))))))))))))</f>
        <v>*0.93</v>
      </c>
      <c r="U1565" s="41" t="s">
        <v>2416</v>
      </c>
      <c r="V1565" s="52" t="s">
        <v>35</v>
      </c>
      <c r="W1565" s="41" t="n">
        <v>2050</v>
      </c>
      <c r="X1565" s="53" t="str">
        <f aca="false">"*"&amp;IF(AND(A1565="EU",W1565=2035),0.95,IF(AND(A1565="EU",W1565=2050),0.93,IF(AND(A1565="USA",W1565=2035),0.96,IF(AND(A1565="USA",W1565=2050),0.93,IF(AND(A1565="Japan",W1565=2035),0.94,IF(AND(A1565="Japan",W1565=2050),0.92,IF(AND(A1565="Russia",W1565=2035),0.95,IF(AND(A1565="Russia",W1565=2050),0.91,IF(AND(A1565="China",W1565=2035),0.93,IF(AND(A1565="China",W1565=2050),0.92,IF(AND(A1565="India",W1565=2035),0.94,IF(AND(A1565="India",W1565=2050),0.91,IF(AND(A1565="Middle East",W1565=2035),0.92,IF(AND(A1565="Middle East",W1565=2050),0.89,IF(AND(A1565="Africa",W1565=2035),0.93,IF(AND(A1565="Africa",W1565=2050),0.9,IF(AND(A1565="Brazil",W1565=2035),0.95,IF(AND(A1565="Brazil",W1565=2050),0.92,""))))))))))))))))))</f>
        <v>*0.9</v>
      </c>
      <c r="AC1565" s="0" t="s">
        <v>2416</v>
      </c>
      <c r="AD1565" s="50" t="s">
        <v>35</v>
      </c>
      <c r="AE1565" s="0" t="n">
        <v>2035</v>
      </c>
      <c r="AF1565" s="51" t="str">
        <f aca="false">"*"&amp;IF(AND(A1565="EU",AE1565=2035),0.93,IF(AND(A1565="EU",AE1565=2050),0.9,IF(AND(A1565="USA",AE1565=2035),0.92,IF(AND(A1565="USA",AE1565=2050),0.89,IF(AND(A1565="Japan",AE1565=2035),0.92,IF(AND(A1565="Japan",AE1565=2050),0.89,IF(AND(A1565="Russia",AE1565=2035),0.91,IF(AND(A1565="Russia",AE1565=2050),0.86,IF(AND(A1565="China",AE1565=2035),0.91,IF(AND(A1565="China",AE1565=2050),0.87,IF(AND(A1565="India",AE1565=2035),0.92,IF(AND(A1565="India",AE1565=2050),0.87,IF(AND(A1565="Middle East",AE1565=2035),0.89,IF(AND(A1565="Middle East",AE1565=2050),0.84,IF(AND(A1565="Africa",AE1565=2035),0.9,IF(AND(A1565="Africa",AE1565=2050),0.86,IF(AND(A1565="Brazil",AE1565=2035),0.93,IF(AND(A1565="Brazil",AE1565=2050),0.89,""))))))))))))))))))</f>
        <v>*0.9</v>
      </c>
      <c r="AG1565" s="51" t="str">
        <f aca="false">AG1564</f>
        <v>REZoning_Sol-Win</v>
      </c>
      <c r="AI1565" s="0" t="s">
        <v>2416</v>
      </c>
      <c r="AJ1565" s="50" t="s">
        <v>35</v>
      </c>
      <c r="AK1565" s="0" t="n">
        <v>2050</v>
      </c>
      <c r="AL1565" s="51" t="str">
        <f aca="false">"*"&amp;IF(AND(A1565="EU",AK1565=2035),0.93,IF(AND(A1565="EU",AK1565=2050),0.9,IF(AND(A1565="USA",AK1565=2035),0.92,IF(AND(A1565="USA",AK1565=2050),0.89,IF(AND(A1565="Japan",AK1565=2035),0.92,IF(AND(A1565="Japan",AK1565=2050),0.89,IF(AND(A1565="Russia",AK1565=2035),0.91,IF(AND(A1565="Russia",AK1565=2050),0.86,IF(AND(A1565="China",AK1565=2035),0.91,IF(AND(A1565="China",AK1565=2050),0.87,IF(AND(A1565="India",AK1565=2035),0.92,IF(AND(A1565="India",AK1565=2050),0.87,IF(AND(A1565="Middle East",AK1565=2035),0.89,IF(AND(A1565="Middle East",AK1565=2050),0.84,IF(AND(A1565="Africa",AK1565=2035),0.9,IF(AND(A1565="Africa",AK1565=2050),0.86,IF(AND(A1565="Brazil",AK1565=2035),0.93,IF(AND(A1565="Brazil",AK1565=2050),0.89,""))))))))))))))))))</f>
        <v>*0.86</v>
      </c>
      <c r="AM1565" s="51" t="str">
        <f aca="false">AM1564</f>
        <v>REZoning_Sol-Win</v>
      </c>
      <c r="AP1565" s="0" t="s">
        <v>2416</v>
      </c>
      <c r="AQ1565" s="0" t="s">
        <v>35</v>
      </c>
      <c r="AR1565" s="0" t="n">
        <v>2100</v>
      </c>
      <c r="AS1565" s="0" t="s">
        <v>860</v>
      </c>
      <c r="AT1565" s="0" t="s">
        <v>36</v>
      </c>
    </row>
    <row r="1566" customFormat="false" ht="28.5" hidden="false" customHeight="true" outlineLevel="0" collapsed="false">
      <c r="A1566" s="3" t="s">
        <v>43</v>
      </c>
      <c r="C1566" s="0" t="s">
        <v>2417</v>
      </c>
      <c r="D1566" s="50" t="s">
        <v>35</v>
      </c>
      <c r="E1566" s="0" t="n">
        <v>2035</v>
      </c>
      <c r="F1566" s="51" t="str">
        <f aca="false">"*"&amp;IF(AND(A1566="EU",E1566=2035),0.95,IF(AND(A1566="EU",E1566=2050),0.93,IF(AND(A1566="USA",E1566=2035),0.96,IF(AND(A1566="USA",E1566=2050),0.94,IF(AND(A1566="Japan",E1566=2035),0.94,IF(AND(A1566="Japan",E1566=2050),0.92,IF(AND(A1566="Russia",E1566=2035),0.95,IF(AND(A1566="Russia",E1566=2050),0.93,IF(AND(A1566="China",E1566=2035),0.94,IF(AND(A1566="China",E1566=2050),0.92,IF(AND(A1566="India",E1566=2035),0.95,IF(AND(A1566="India",E1566=2050),0.92,IF(AND(A1566="Middle East",E1566=2035),0.94,IF(AND(A1566="Middle East",E1566=2050),0.9,IF(AND(A1566="Africa",E1566=2035),0.94,IF(AND(A1566="Africa",E1566=2050),0.91,IF(AND(A1566="Brazil",E1566=2035),0.95,IF(AND(A1566="Brazil",E1566=2050),0.92,""))))))))))))))))))</f>
        <v>*0.94</v>
      </c>
      <c r="H1566" s="0" t="s">
        <v>2417</v>
      </c>
      <c r="I1566" s="50" t="s">
        <v>35</v>
      </c>
      <c r="J1566" s="0" t="n">
        <v>2050</v>
      </c>
      <c r="K1566" s="48" t="str">
        <f aca="false">"*"&amp;IF(AND(A1566="EU",J1566=2035),0.95,IF(AND(A1566="EU",J1566=2050),0.93,IF(AND(A1566="USA",J1566=2035),0.96,IF(AND(A1566="USA",J1566=2050),0.94,IF(AND(A1566="Japan",J1566=2035),0.94,IF(AND(A1566="Japan",J1566=2050),0.92,IF(AND(A1566="Russia",J1566=2035),0.95,IF(AND(A1566="Russia",J1566=2050),0.93,IF(AND(A1566="China",J1566=2035),0.94,IF(AND(A1566="China",J1566=2050),0.92,IF(AND(A1566="India",J1566=2035),0.95,IF(AND(A1566="India",J1566=2050),0.92,IF(AND(A1566="Middle East",J1566=2035),0.94,IF(AND(A1566="Middle East",J1566=2050),0.9,IF(AND(A1566="Africa",J1566=2035),0.94,IF(AND(A1566="Africa",J1566=2050),0.91,IF(AND(A1566="Brazil",J1566=2035),0.95,IF(AND(A1566="Brazil",J1566=2050),0.92,""))))))))))))))))))</f>
        <v>*0.91</v>
      </c>
      <c r="P1566" s="41" t="s">
        <v>2417</v>
      </c>
      <c r="Q1566" s="52" t="s">
        <v>35</v>
      </c>
      <c r="R1566" s="41" t="n">
        <v>2035</v>
      </c>
      <c r="S1566" s="53" t="str">
        <f aca="false">"*"&amp;IF(AND(A1566="EU",R1566=2035),0.95,IF(AND(A1566="EU",R1566=2050),0.93,IF(AND(A1566="USA",R1566=2035),0.96,IF(AND(A1566="USA",R1566=2050),0.93,IF(AND(A1566="Japan",R1566=2035),0.94,IF(AND(A1566="Japan",R1566=2050),0.92,IF(AND(A1566="Russia",R1566=2035),0.95,IF(AND(A1566="Russia",R1566=2050),0.91,IF(AND(A1566="China",R1566=2035),0.93,IF(AND(A1566="China",R1566=2050),0.92,IF(AND(A1566="India",R1566=2035),0.94,IF(AND(A1566="India",R1566=2050),0.91,IF(AND(A1566="Middle East",R1566=2035),0.92,IF(AND(A1566="Middle East",R1566=2050),0.89,IF(AND(A1566="Africa",R1566=2035),0.93,IF(AND(A1566="Africa",R1566=2050),0.9,IF(AND(A1566="Brazil",R1566=2035),0.95,IF(AND(A1566="Brazil",R1566=2050),0.92,""))))))))))))))))))</f>
        <v>*0.93</v>
      </c>
      <c r="U1566" s="41" t="s">
        <v>2417</v>
      </c>
      <c r="V1566" s="52" t="s">
        <v>35</v>
      </c>
      <c r="W1566" s="41" t="n">
        <v>2050</v>
      </c>
      <c r="X1566" s="53" t="str">
        <f aca="false">"*"&amp;IF(AND(A1566="EU",W1566=2035),0.95,IF(AND(A1566="EU",W1566=2050),0.93,IF(AND(A1566="USA",W1566=2035),0.96,IF(AND(A1566="USA",W1566=2050),0.93,IF(AND(A1566="Japan",W1566=2035),0.94,IF(AND(A1566="Japan",W1566=2050),0.92,IF(AND(A1566="Russia",W1566=2035),0.95,IF(AND(A1566="Russia",W1566=2050),0.91,IF(AND(A1566="China",W1566=2035),0.93,IF(AND(A1566="China",W1566=2050),0.92,IF(AND(A1566="India",W1566=2035),0.94,IF(AND(A1566="India",W1566=2050),0.91,IF(AND(A1566="Middle East",W1566=2035),0.92,IF(AND(A1566="Middle East",W1566=2050),0.89,IF(AND(A1566="Africa",W1566=2035),0.93,IF(AND(A1566="Africa",W1566=2050),0.9,IF(AND(A1566="Brazil",W1566=2035),0.95,IF(AND(A1566="Brazil",W1566=2050),0.92,""))))))))))))))))))</f>
        <v>*0.9</v>
      </c>
      <c r="AC1566" s="0" t="s">
        <v>2417</v>
      </c>
      <c r="AD1566" s="50" t="s">
        <v>35</v>
      </c>
      <c r="AE1566" s="0" t="n">
        <v>2035</v>
      </c>
      <c r="AF1566" s="51" t="str">
        <f aca="false">"*"&amp;IF(AND(A1566="EU",AE1566=2035),0.93,IF(AND(A1566="EU",AE1566=2050),0.9,IF(AND(A1566="USA",AE1566=2035),0.92,IF(AND(A1566="USA",AE1566=2050),0.89,IF(AND(A1566="Japan",AE1566=2035),0.92,IF(AND(A1566="Japan",AE1566=2050),0.89,IF(AND(A1566="Russia",AE1566=2035),0.91,IF(AND(A1566="Russia",AE1566=2050),0.86,IF(AND(A1566="China",AE1566=2035),0.91,IF(AND(A1566="China",AE1566=2050),0.87,IF(AND(A1566="India",AE1566=2035),0.92,IF(AND(A1566="India",AE1566=2050),0.87,IF(AND(A1566="Middle East",AE1566=2035),0.89,IF(AND(A1566="Middle East",AE1566=2050),0.84,IF(AND(A1566="Africa",AE1566=2035),0.9,IF(AND(A1566="Africa",AE1566=2050),0.86,IF(AND(A1566="Brazil",AE1566=2035),0.93,IF(AND(A1566="Brazil",AE1566=2050),0.89,""))))))))))))))))))</f>
        <v>*0.9</v>
      </c>
      <c r="AG1566" s="51" t="str">
        <f aca="false">AG1565</f>
        <v>REZoning_Sol-Win</v>
      </c>
      <c r="AI1566" s="0" t="s">
        <v>2417</v>
      </c>
      <c r="AJ1566" s="50" t="s">
        <v>35</v>
      </c>
      <c r="AK1566" s="0" t="n">
        <v>2050</v>
      </c>
      <c r="AL1566" s="51" t="str">
        <f aca="false">"*"&amp;IF(AND(A1566="EU",AK1566=2035),0.93,IF(AND(A1566="EU",AK1566=2050),0.9,IF(AND(A1566="USA",AK1566=2035),0.92,IF(AND(A1566="USA",AK1566=2050),0.89,IF(AND(A1566="Japan",AK1566=2035),0.92,IF(AND(A1566="Japan",AK1566=2050),0.89,IF(AND(A1566="Russia",AK1566=2035),0.91,IF(AND(A1566="Russia",AK1566=2050),0.86,IF(AND(A1566="China",AK1566=2035),0.91,IF(AND(A1566="China",AK1566=2050),0.87,IF(AND(A1566="India",AK1566=2035),0.92,IF(AND(A1566="India",AK1566=2050),0.87,IF(AND(A1566="Middle East",AK1566=2035),0.89,IF(AND(A1566="Middle East",AK1566=2050),0.84,IF(AND(A1566="Africa",AK1566=2035),0.9,IF(AND(A1566="Africa",AK1566=2050),0.86,IF(AND(A1566="Brazil",AK1566=2035),0.93,IF(AND(A1566="Brazil",AK1566=2050),0.89,""))))))))))))))))))</f>
        <v>*0.86</v>
      </c>
      <c r="AM1566" s="51" t="str">
        <f aca="false">AM1565</f>
        <v>REZoning_Sol-Win</v>
      </c>
      <c r="AP1566" s="0" t="s">
        <v>2417</v>
      </c>
      <c r="AQ1566" s="0" t="s">
        <v>35</v>
      </c>
      <c r="AR1566" s="0" t="n">
        <v>2100</v>
      </c>
      <c r="AS1566" s="0" t="s">
        <v>860</v>
      </c>
      <c r="AT1566" s="0" t="s">
        <v>36</v>
      </c>
    </row>
    <row r="1567" customFormat="false" ht="28.5" hidden="false" customHeight="true" outlineLevel="0" collapsed="false">
      <c r="A1567" s="3" t="s">
        <v>43</v>
      </c>
      <c r="C1567" s="0" t="s">
        <v>2418</v>
      </c>
      <c r="D1567" s="50" t="s">
        <v>35</v>
      </c>
      <c r="E1567" s="0" t="n">
        <v>2035</v>
      </c>
      <c r="F1567" s="51" t="str">
        <f aca="false">"*"&amp;IF(AND(A1567="EU",E1567=2035),0.95,IF(AND(A1567="EU",E1567=2050),0.93,IF(AND(A1567="USA",E1567=2035),0.96,IF(AND(A1567="USA",E1567=2050),0.94,IF(AND(A1567="Japan",E1567=2035),0.94,IF(AND(A1567="Japan",E1567=2050),0.92,IF(AND(A1567="Russia",E1567=2035),0.95,IF(AND(A1567="Russia",E1567=2050),0.93,IF(AND(A1567="China",E1567=2035),0.94,IF(AND(A1567="China",E1567=2050),0.92,IF(AND(A1567="India",E1567=2035),0.95,IF(AND(A1567="India",E1567=2050),0.92,IF(AND(A1567="Middle East",E1567=2035),0.94,IF(AND(A1567="Middle East",E1567=2050),0.9,IF(AND(A1567="Africa",E1567=2035),0.94,IF(AND(A1567="Africa",E1567=2050),0.91,IF(AND(A1567="Brazil",E1567=2035),0.95,IF(AND(A1567="Brazil",E1567=2050),0.92,""))))))))))))))))))</f>
        <v>*0.94</v>
      </c>
      <c r="H1567" s="0" t="s">
        <v>2418</v>
      </c>
      <c r="I1567" s="50" t="s">
        <v>35</v>
      </c>
      <c r="J1567" s="0" t="n">
        <v>2050</v>
      </c>
      <c r="K1567" s="48" t="str">
        <f aca="false">"*"&amp;IF(AND(A1567="EU",J1567=2035),0.95,IF(AND(A1567="EU",J1567=2050),0.93,IF(AND(A1567="USA",J1567=2035),0.96,IF(AND(A1567="USA",J1567=2050),0.94,IF(AND(A1567="Japan",J1567=2035),0.94,IF(AND(A1567="Japan",J1567=2050),0.92,IF(AND(A1567="Russia",J1567=2035),0.95,IF(AND(A1567="Russia",J1567=2050),0.93,IF(AND(A1567="China",J1567=2035),0.94,IF(AND(A1567="China",J1567=2050),0.92,IF(AND(A1567="India",J1567=2035),0.95,IF(AND(A1567="India",J1567=2050),0.92,IF(AND(A1567="Middle East",J1567=2035),0.94,IF(AND(A1567="Middle East",J1567=2050),0.9,IF(AND(A1567="Africa",J1567=2035),0.94,IF(AND(A1567="Africa",J1567=2050),0.91,IF(AND(A1567="Brazil",J1567=2035),0.95,IF(AND(A1567="Brazil",J1567=2050),0.92,""))))))))))))))))))</f>
        <v>*0.91</v>
      </c>
      <c r="P1567" s="41" t="s">
        <v>2418</v>
      </c>
      <c r="Q1567" s="52" t="s">
        <v>35</v>
      </c>
      <c r="R1567" s="41" t="n">
        <v>2035</v>
      </c>
      <c r="S1567" s="53" t="str">
        <f aca="false">"*"&amp;IF(AND(A1567="EU",R1567=2035),0.95,IF(AND(A1567="EU",R1567=2050),0.93,IF(AND(A1567="USA",R1567=2035),0.96,IF(AND(A1567="USA",R1567=2050),0.93,IF(AND(A1567="Japan",R1567=2035),0.94,IF(AND(A1567="Japan",R1567=2050),0.92,IF(AND(A1567="Russia",R1567=2035),0.95,IF(AND(A1567="Russia",R1567=2050),0.91,IF(AND(A1567="China",R1567=2035),0.93,IF(AND(A1567="China",R1567=2050),0.92,IF(AND(A1567="India",R1567=2035),0.94,IF(AND(A1567="India",R1567=2050),0.91,IF(AND(A1567="Middle East",R1567=2035),0.92,IF(AND(A1567="Middle East",R1567=2050),0.89,IF(AND(A1567="Africa",R1567=2035),0.93,IF(AND(A1567="Africa",R1567=2050),0.9,IF(AND(A1567="Brazil",R1567=2035),0.95,IF(AND(A1567="Brazil",R1567=2050),0.92,""))))))))))))))))))</f>
        <v>*0.93</v>
      </c>
      <c r="U1567" s="41" t="s">
        <v>2418</v>
      </c>
      <c r="V1567" s="52" t="s">
        <v>35</v>
      </c>
      <c r="W1567" s="41" t="n">
        <v>2050</v>
      </c>
      <c r="X1567" s="53" t="str">
        <f aca="false">"*"&amp;IF(AND(A1567="EU",W1567=2035),0.95,IF(AND(A1567="EU",W1567=2050),0.93,IF(AND(A1567="USA",W1567=2035),0.96,IF(AND(A1567="USA",W1567=2050),0.93,IF(AND(A1567="Japan",W1567=2035),0.94,IF(AND(A1567="Japan",W1567=2050),0.92,IF(AND(A1567="Russia",W1567=2035),0.95,IF(AND(A1567="Russia",W1567=2050),0.91,IF(AND(A1567="China",W1567=2035),0.93,IF(AND(A1567="China",W1567=2050),0.92,IF(AND(A1567="India",W1567=2035),0.94,IF(AND(A1567="India",W1567=2050),0.91,IF(AND(A1567="Middle East",W1567=2035),0.92,IF(AND(A1567="Middle East",W1567=2050),0.89,IF(AND(A1567="Africa",W1567=2035),0.93,IF(AND(A1567="Africa",W1567=2050),0.9,IF(AND(A1567="Brazil",W1567=2035),0.95,IF(AND(A1567="Brazil",W1567=2050),0.92,""))))))))))))))))))</f>
        <v>*0.9</v>
      </c>
      <c r="AC1567" s="0" t="s">
        <v>2418</v>
      </c>
      <c r="AD1567" s="50" t="s">
        <v>35</v>
      </c>
      <c r="AE1567" s="0" t="n">
        <v>2035</v>
      </c>
      <c r="AF1567" s="51" t="str">
        <f aca="false">"*"&amp;IF(AND(A1567="EU",AE1567=2035),0.93,IF(AND(A1567="EU",AE1567=2050),0.9,IF(AND(A1567="USA",AE1567=2035),0.92,IF(AND(A1567="USA",AE1567=2050),0.89,IF(AND(A1567="Japan",AE1567=2035),0.92,IF(AND(A1567="Japan",AE1567=2050),0.89,IF(AND(A1567="Russia",AE1567=2035),0.91,IF(AND(A1567="Russia",AE1567=2050),0.86,IF(AND(A1567="China",AE1567=2035),0.91,IF(AND(A1567="China",AE1567=2050),0.87,IF(AND(A1567="India",AE1567=2035),0.92,IF(AND(A1567="India",AE1567=2050),0.87,IF(AND(A1567="Middle East",AE1567=2035),0.89,IF(AND(A1567="Middle East",AE1567=2050),0.84,IF(AND(A1567="Africa",AE1567=2035),0.9,IF(AND(A1567="Africa",AE1567=2050),0.86,IF(AND(A1567="Brazil",AE1567=2035),0.93,IF(AND(A1567="Brazil",AE1567=2050),0.89,""))))))))))))))))))</f>
        <v>*0.9</v>
      </c>
      <c r="AG1567" s="51" t="str">
        <f aca="false">AG1566</f>
        <v>REZoning_Sol-Win</v>
      </c>
      <c r="AI1567" s="0" t="s">
        <v>2418</v>
      </c>
      <c r="AJ1567" s="50" t="s">
        <v>35</v>
      </c>
      <c r="AK1567" s="0" t="n">
        <v>2050</v>
      </c>
      <c r="AL1567" s="51" t="str">
        <f aca="false">"*"&amp;IF(AND(A1567="EU",AK1567=2035),0.93,IF(AND(A1567="EU",AK1567=2050),0.9,IF(AND(A1567="USA",AK1567=2035),0.92,IF(AND(A1567="USA",AK1567=2050),0.89,IF(AND(A1567="Japan",AK1567=2035),0.92,IF(AND(A1567="Japan",AK1567=2050),0.89,IF(AND(A1567="Russia",AK1567=2035),0.91,IF(AND(A1567="Russia",AK1567=2050),0.86,IF(AND(A1567="China",AK1567=2035),0.91,IF(AND(A1567="China",AK1567=2050),0.87,IF(AND(A1567="India",AK1567=2035),0.92,IF(AND(A1567="India",AK1567=2050),0.87,IF(AND(A1567="Middle East",AK1567=2035),0.89,IF(AND(A1567="Middle East",AK1567=2050),0.84,IF(AND(A1567="Africa",AK1567=2035),0.9,IF(AND(A1567="Africa",AK1567=2050),0.86,IF(AND(A1567="Brazil",AK1567=2035),0.93,IF(AND(A1567="Brazil",AK1567=2050),0.89,""))))))))))))))))))</f>
        <v>*0.86</v>
      </c>
      <c r="AM1567" s="51" t="str">
        <f aca="false">AM1566</f>
        <v>REZoning_Sol-Win</v>
      </c>
      <c r="AP1567" s="0" t="s">
        <v>2418</v>
      </c>
      <c r="AQ1567" s="0" t="s">
        <v>35</v>
      </c>
      <c r="AR1567" s="0" t="n">
        <v>2100</v>
      </c>
      <c r="AS1567" s="0" t="s">
        <v>860</v>
      </c>
      <c r="AT1567" s="0" t="s">
        <v>36</v>
      </c>
    </row>
    <row r="1568" customFormat="false" ht="28.5" hidden="false" customHeight="true" outlineLevel="0" collapsed="false">
      <c r="A1568" s="3" t="s">
        <v>43</v>
      </c>
      <c r="C1568" s="0" t="s">
        <v>2419</v>
      </c>
      <c r="D1568" s="50" t="s">
        <v>35</v>
      </c>
      <c r="E1568" s="0" t="n">
        <v>2035</v>
      </c>
      <c r="F1568" s="51" t="str">
        <f aca="false">"*"&amp;IF(AND(A1568="EU",E1568=2035),0.95,IF(AND(A1568="EU",E1568=2050),0.93,IF(AND(A1568="USA",E1568=2035),0.96,IF(AND(A1568="USA",E1568=2050),0.94,IF(AND(A1568="Japan",E1568=2035),0.94,IF(AND(A1568="Japan",E1568=2050),0.92,IF(AND(A1568="Russia",E1568=2035),0.95,IF(AND(A1568="Russia",E1568=2050),0.93,IF(AND(A1568="China",E1568=2035),0.94,IF(AND(A1568="China",E1568=2050),0.92,IF(AND(A1568="India",E1568=2035),0.95,IF(AND(A1568="India",E1568=2050),0.92,IF(AND(A1568="Middle East",E1568=2035),0.94,IF(AND(A1568="Middle East",E1568=2050),0.9,IF(AND(A1568="Africa",E1568=2035),0.94,IF(AND(A1568="Africa",E1568=2050),0.91,IF(AND(A1568="Brazil",E1568=2035),0.95,IF(AND(A1568="Brazil",E1568=2050),0.92,""))))))))))))))))))</f>
        <v>*0.94</v>
      </c>
      <c r="H1568" s="0" t="s">
        <v>2419</v>
      </c>
      <c r="I1568" s="50" t="s">
        <v>35</v>
      </c>
      <c r="J1568" s="0" t="n">
        <v>2050</v>
      </c>
      <c r="K1568" s="48" t="str">
        <f aca="false">"*"&amp;IF(AND(A1568="EU",J1568=2035),0.95,IF(AND(A1568="EU",J1568=2050),0.93,IF(AND(A1568="USA",J1568=2035),0.96,IF(AND(A1568="USA",J1568=2050),0.94,IF(AND(A1568="Japan",J1568=2035),0.94,IF(AND(A1568="Japan",J1568=2050),0.92,IF(AND(A1568="Russia",J1568=2035),0.95,IF(AND(A1568="Russia",J1568=2050),0.93,IF(AND(A1568="China",J1568=2035),0.94,IF(AND(A1568="China",J1568=2050),0.92,IF(AND(A1568="India",J1568=2035),0.95,IF(AND(A1568="India",J1568=2050),0.92,IF(AND(A1568="Middle East",J1568=2035),0.94,IF(AND(A1568="Middle East",J1568=2050),0.9,IF(AND(A1568="Africa",J1568=2035),0.94,IF(AND(A1568="Africa",J1568=2050),0.91,IF(AND(A1568="Brazil",J1568=2035),0.95,IF(AND(A1568="Brazil",J1568=2050),0.92,""))))))))))))))))))</f>
        <v>*0.91</v>
      </c>
      <c r="P1568" s="41" t="s">
        <v>2419</v>
      </c>
      <c r="Q1568" s="52" t="s">
        <v>35</v>
      </c>
      <c r="R1568" s="41" t="n">
        <v>2035</v>
      </c>
      <c r="S1568" s="53" t="str">
        <f aca="false">"*"&amp;IF(AND(A1568="EU",R1568=2035),0.95,IF(AND(A1568="EU",R1568=2050),0.93,IF(AND(A1568="USA",R1568=2035),0.96,IF(AND(A1568="USA",R1568=2050),0.93,IF(AND(A1568="Japan",R1568=2035),0.94,IF(AND(A1568="Japan",R1568=2050),0.92,IF(AND(A1568="Russia",R1568=2035),0.95,IF(AND(A1568="Russia",R1568=2050),0.91,IF(AND(A1568="China",R1568=2035),0.93,IF(AND(A1568="China",R1568=2050),0.92,IF(AND(A1568="India",R1568=2035),0.94,IF(AND(A1568="India",R1568=2050),0.91,IF(AND(A1568="Middle East",R1568=2035),0.92,IF(AND(A1568="Middle East",R1568=2050),0.89,IF(AND(A1568="Africa",R1568=2035),0.93,IF(AND(A1568="Africa",R1568=2050),0.9,IF(AND(A1568="Brazil",R1568=2035),0.95,IF(AND(A1568="Brazil",R1568=2050),0.92,""))))))))))))))))))</f>
        <v>*0.93</v>
      </c>
      <c r="U1568" s="41" t="s">
        <v>2419</v>
      </c>
      <c r="V1568" s="52" t="s">
        <v>35</v>
      </c>
      <c r="W1568" s="41" t="n">
        <v>2050</v>
      </c>
      <c r="X1568" s="53" t="str">
        <f aca="false">"*"&amp;IF(AND(A1568="EU",W1568=2035),0.95,IF(AND(A1568="EU",W1568=2050),0.93,IF(AND(A1568="USA",W1568=2035),0.96,IF(AND(A1568="USA",W1568=2050),0.93,IF(AND(A1568="Japan",W1568=2035),0.94,IF(AND(A1568="Japan",W1568=2050),0.92,IF(AND(A1568="Russia",W1568=2035),0.95,IF(AND(A1568="Russia",W1568=2050),0.91,IF(AND(A1568="China",W1568=2035),0.93,IF(AND(A1568="China",W1568=2050),0.92,IF(AND(A1568="India",W1568=2035),0.94,IF(AND(A1568="India",W1568=2050),0.91,IF(AND(A1568="Middle East",W1568=2035),0.92,IF(AND(A1568="Middle East",W1568=2050),0.89,IF(AND(A1568="Africa",W1568=2035),0.93,IF(AND(A1568="Africa",W1568=2050),0.9,IF(AND(A1568="Brazil",W1568=2035),0.95,IF(AND(A1568="Brazil",W1568=2050),0.92,""))))))))))))))))))</f>
        <v>*0.9</v>
      </c>
      <c r="AC1568" s="0" t="s">
        <v>2419</v>
      </c>
      <c r="AD1568" s="50" t="s">
        <v>35</v>
      </c>
      <c r="AE1568" s="0" t="n">
        <v>2035</v>
      </c>
      <c r="AF1568" s="51" t="str">
        <f aca="false">"*"&amp;IF(AND(A1568="EU",AE1568=2035),0.93,IF(AND(A1568="EU",AE1568=2050),0.9,IF(AND(A1568="USA",AE1568=2035),0.92,IF(AND(A1568="USA",AE1568=2050),0.89,IF(AND(A1568="Japan",AE1568=2035),0.92,IF(AND(A1568="Japan",AE1568=2050),0.89,IF(AND(A1568="Russia",AE1568=2035),0.91,IF(AND(A1568="Russia",AE1568=2050),0.86,IF(AND(A1568="China",AE1568=2035),0.91,IF(AND(A1568="China",AE1568=2050),0.87,IF(AND(A1568="India",AE1568=2035),0.92,IF(AND(A1568="India",AE1568=2050),0.87,IF(AND(A1568="Middle East",AE1568=2035),0.89,IF(AND(A1568="Middle East",AE1568=2050),0.84,IF(AND(A1568="Africa",AE1568=2035),0.9,IF(AND(A1568="Africa",AE1568=2050),0.86,IF(AND(A1568="Brazil",AE1568=2035),0.93,IF(AND(A1568="Brazil",AE1568=2050),0.89,""))))))))))))))))))</f>
        <v>*0.9</v>
      </c>
      <c r="AG1568" s="51" t="str">
        <f aca="false">AG1567</f>
        <v>REZoning_Sol-Win</v>
      </c>
      <c r="AI1568" s="0" t="s">
        <v>2419</v>
      </c>
      <c r="AJ1568" s="50" t="s">
        <v>35</v>
      </c>
      <c r="AK1568" s="0" t="n">
        <v>2050</v>
      </c>
      <c r="AL1568" s="51" t="str">
        <f aca="false">"*"&amp;IF(AND(A1568="EU",AK1568=2035),0.93,IF(AND(A1568="EU",AK1568=2050),0.9,IF(AND(A1568="USA",AK1568=2035),0.92,IF(AND(A1568="USA",AK1568=2050),0.89,IF(AND(A1568="Japan",AK1568=2035),0.92,IF(AND(A1568="Japan",AK1568=2050),0.89,IF(AND(A1568="Russia",AK1568=2035),0.91,IF(AND(A1568="Russia",AK1568=2050),0.86,IF(AND(A1568="China",AK1568=2035),0.91,IF(AND(A1568="China",AK1568=2050),0.87,IF(AND(A1568="India",AK1568=2035),0.92,IF(AND(A1568="India",AK1568=2050),0.87,IF(AND(A1568="Middle East",AK1568=2035),0.89,IF(AND(A1568="Middle East",AK1568=2050),0.84,IF(AND(A1568="Africa",AK1568=2035),0.9,IF(AND(A1568="Africa",AK1568=2050),0.86,IF(AND(A1568="Brazil",AK1568=2035),0.93,IF(AND(A1568="Brazil",AK1568=2050),0.89,""))))))))))))))))))</f>
        <v>*0.86</v>
      </c>
      <c r="AM1568" s="51" t="str">
        <f aca="false">AM1567</f>
        <v>REZoning_Sol-Win</v>
      </c>
      <c r="AP1568" s="0" t="s">
        <v>2419</v>
      </c>
      <c r="AQ1568" s="0" t="s">
        <v>35</v>
      </c>
      <c r="AR1568" s="0" t="n">
        <v>2100</v>
      </c>
      <c r="AS1568" s="0" t="s">
        <v>860</v>
      </c>
      <c r="AT1568" s="0" t="s">
        <v>36</v>
      </c>
    </row>
    <row r="1569" customFormat="false" ht="28.5" hidden="false" customHeight="true" outlineLevel="0" collapsed="false">
      <c r="A1569" s="3" t="s">
        <v>43</v>
      </c>
      <c r="C1569" s="0" t="s">
        <v>2420</v>
      </c>
      <c r="D1569" s="50" t="s">
        <v>35</v>
      </c>
      <c r="E1569" s="0" t="n">
        <v>2035</v>
      </c>
      <c r="F1569" s="51" t="str">
        <f aca="false">"*"&amp;IF(AND(A1569="EU",E1569=2035),0.95,IF(AND(A1569="EU",E1569=2050),0.93,IF(AND(A1569="USA",E1569=2035),0.96,IF(AND(A1569="USA",E1569=2050),0.94,IF(AND(A1569="Japan",E1569=2035),0.94,IF(AND(A1569="Japan",E1569=2050),0.92,IF(AND(A1569="Russia",E1569=2035),0.95,IF(AND(A1569="Russia",E1569=2050),0.93,IF(AND(A1569="China",E1569=2035),0.94,IF(AND(A1569="China",E1569=2050),0.92,IF(AND(A1569="India",E1569=2035),0.95,IF(AND(A1569="India",E1569=2050),0.92,IF(AND(A1569="Middle East",E1569=2035),0.94,IF(AND(A1569="Middle East",E1569=2050),0.9,IF(AND(A1569="Africa",E1569=2035),0.94,IF(AND(A1569="Africa",E1569=2050),0.91,IF(AND(A1569="Brazil",E1569=2035),0.95,IF(AND(A1569="Brazil",E1569=2050),0.92,""))))))))))))))))))</f>
        <v>*0.94</v>
      </c>
      <c r="H1569" s="0" t="s">
        <v>2420</v>
      </c>
      <c r="I1569" s="50" t="s">
        <v>35</v>
      </c>
      <c r="J1569" s="0" t="n">
        <v>2050</v>
      </c>
      <c r="K1569" s="48" t="str">
        <f aca="false">"*"&amp;IF(AND(A1569="EU",J1569=2035),0.95,IF(AND(A1569="EU",J1569=2050),0.93,IF(AND(A1569="USA",J1569=2035),0.96,IF(AND(A1569="USA",J1569=2050),0.94,IF(AND(A1569="Japan",J1569=2035),0.94,IF(AND(A1569="Japan",J1569=2050),0.92,IF(AND(A1569="Russia",J1569=2035),0.95,IF(AND(A1569="Russia",J1569=2050),0.93,IF(AND(A1569="China",J1569=2035),0.94,IF(AND(A1569="China",J1569=2050),0.92,IF(AND(A1569="India",J1569=2035),0.95,IF(AND(A1569="India",J1569=2050),0.92,IF(AND(A1569="Middle East",J1569=2035),0.94,IF(AND(A1569="Middle East",J1569=2050),0.9,IF(AND(A1569="Africa",J1569=2035),0.94,IF(AND(A1569="Africa",J1569=2050),0.91,IF(AND(A1569="Brazil",J1569=2035),0.95,IF(AND(A1569="Brazil",J1569=2050),0.92,""))))))))))))))))))</f>
        <v>*0.91</v>
      </c>
      <c r="P1569" s="41" t="s">
        <v>2420</v>
      </c>
      <c r="Q1569" s="52" t="s">
        <v>35</v>
      </c>
      <c r="R1569" s="41" t="n">
        <v>2035</v>
      </c>
      <c r="S1569" s="53" t="str">
        <f aca="false">"*"&amp;IF(AND(A1569="EU",R1569=2035),0.95,IF(AND(A1569="EU",R1569=2050),0.93,IF(AND(A1569="USA",R1569=2035),0.96,IF(AND(A1569="USA",R1569=2050),0.93,IF(AND(A1569="Japan",R1569=2035),0.94,IF(AND(A1569="Japan",R1569=2050),0.92,IF(AND(A1569="Russia",R1569=2035),0.95,IF(AND(A1569="Russia",R1569=2050),0.91,IF(AND(A1569="China",R1569=2035),0.93,IF(AND(A1569="China",R1569=2050),0.92,IF(AND(A1569="India",R1569=2035),0.94,IF(AND(A1569="India",R1569=2050),0.91,IF(AND(A1569="Middle East",R1569=2035),0.92,IF(AND(A1569="Middle East",R1569=2050),0.89,IF(AND(A1569="Africa",R1569=2035),0.93,IF(AND(A1569="Africa",R1569=2050),0.9,IF(AND(A1569="Brazil",R1569=2035),0.95,IF(AND(A1569="Brazil",R1569=2050),0.92,""))))))))))))))))))</f>
        <v>*0.93</v>
      </c>
      <c r="U1569" s="41" t="s">
        <v>2420</v>
      </c>
      <c r="V1569" s="52" t="s">
        <v>35</v>
      </c>
      <c r="W1569" s="41" t="n">
        <v>2050</v>
      </c>
      <c r="X1569" s="53" t="str">
        <f aca="false">"*"&amp;IF(AND(A1569="EU",W1569=2035),0.95,IF(AND(A1569="EU",W1569=2050),0.93,IF(AND(A1569="USA",W1569=2035),0.96,IF(AND(A1569="USA",W1569=2050),0.93,IF(AND(A1569="Japan",W1569=2035),0.94,IF(AND(A1569="Japan",W1569=2050),0.92,IF(AND(A1569="Russia",W1569=2035),0.95,IF(AND(A1569="Russia",W1569=2050),0.91,IF(AND(A1569="China",W1569=2035),0.93,IF(AND(A1569="China",W1569=2050),0.92,IF(AND(A1569="India",W1569=2035),0.94,IF(AND(A1569="India",W1569=2050),0.91,IF(AND(A1569="Middle East",W1569=2035),0.92,IF(AND(A1569="Middle East",W1569=2050),0.89,IF(AND(A1569="Africa",W1569=2035),0.93,IF(AND(A1569="Africa",W1569=2050),0.9,IF(AND(A1569="Brazil",W1569=2035),0.95,IF(AND(A1569="Brazil",W1569=2050),0.92,""))))))))))))))))))</f>
        <v>*0.9</v>
      </c>
      <c r="AC1569" s="0" t="s">
        <v>2420</v>
      </c>
      <c r="AD1569" s="50" t="s">
        <v>35</v>
      </c>
      <c r="AE1569" s="0" t="n">
        <v>2035</v>
      </c>
      <c r="AF1569" s="51" t="str">
        <f aca="false">"*"&amp;IF(AND(A1569="EU",AE1569=2035),0.93,IF(AND(A1569="EU",AE1569=2050),0.9,IF(AND(A1569="USA",AE1569=2035),0.92,IF(AND(A1569="USA",AE1569=2050),0.89,IF(AND(A1569="Japan",AE1569=2035),0.92,IF(AND(A1569="Japan",AE1569=2050),0.89,IF(AND(A1569="Russia",AE1569=2035),0.91,IF(AND(A1569="Russia",AE1569=2050),0.86,IF(AND(A1569="China",AE1569=2035),0.91,IF(AND(A1569="China",AE1569=2050),0.87,IF(AND(A1569="India",AE1569=2035),0.92,IF(AND(A1569="India",AE1569=2050),0.87,IF(AND(A1569="Middle East",AE1569=2035),0.89,IF(AND(A1569="Middle East",AE1569=2050),0.84,IF(AND(A1569="Africa",AE1569=2035),0.9,IF(AND(A1569="Africa",AE1569=2050),0.86,IF(AND(A1569="Brazil",AE1569=2035),0.93,IF(AND(A1569="Brazil",AE1569=2050),0.89,""))))))))))))))))))</f>
        <v>*0.9</v>
      </c>
      <c r="AG1569" s="51" t="str">
        <f aca="false">AG1568</f>
        <v>REZoning_Sol-Win</v>
      </c>
      <c r="AI1569" s="0" t="s">
        <v>2420</v>
      </c>
      <c r="AJ1569" s="50" t="s">
        <v>35</v>
      </c>
      <c r="AK1569" s="0" t="n">
        <v>2050</v>
      </c>
      <c r="AL1569" s="51" t="str">
        <f aca="false">"*"&amp;IF(AND(A1569="EU",AK1569=2035),0.93,IF(AND(A1569="EU",AK1569=2050),0.9,IF(AND(A1569="USA",AK1569=2035),0.92,IF(AND(A1569="USA",AK1569=2050),0.89,IF(AND(A1569="Japan",AK1569=2035),0.92,IF(AND(A1569="Japan",AK1569=2050),0.89,IF(AND(A1569="Russia",AK1569=2035),0.91,IF(AND(A1569="Russia",AK1569=2050),0.86,IF(AND(A1569="China",AK1569=2035),0.91,IF(AND(A1569="China",AK1569=2050),0.87,IF(AND(A1569="India",AK1569=2035),0.92,IF(AND(A1569="India",AK1569=2050),0.87,IF(AND(A1569="Middle East",AK1569=2035),0.89,IF(AND(A1569="Middle East",AK1569=2050),0.84,IF(AND(A1569="Africa",AK1569=2035),0.9,IF(AND(A1569="Africa",AK1569=2050),0.86,IF(AND(A1569="Brazil",AK1569=2035),0.93,IF(AND(A1569="Brazil",AK1569=2050),0.89,""))))))))))))))))))</f>
        <v>*0.86</v>
      </c>
      <c r="AM1569" s="51" t="str">
        <f aca="false">AM1568</f>
        <v>REZoning_Sol-Win</v>
      </c>
      <c r="AP1569" s="0" t="s">
        <v>2420</v>
      </c>
      <c r="AQ1569" s="0" t="s">
        <v>35</v>
      </c>
      <c r="AR1569" s="0" t="n">
        <v>2100</v>
      </c>
      <c r="AS1569" s="0" t="s">
        <v>860</v>
      </c>
      <c r="AT1569" s="0" t="s">
        <v>36</v>
      </c>
    </row>
    <row r="1570" customFormat="false" ht="28.5" hidden="false" customHeight="true" outlineLevel="0" collapsed="false">
      <c r="A1570" s="3" t="s">
        <v>43</v>
      </c>
      <c r="C1570" s="0" t="s">
        <v>2421</v>
      </c>
      <c r="D1570" s="50" t="s">
        <v>35</v>
      </c>
      <c r="E1570" s="0" t="n">
        <v>2035</v>
      </c>
      <c r="F1570" s="51" t="str">
        <f aca="false">"*"&amp;IF(AND(A1570="EU",E1570=2035),0.95,IF(AND(A1570="EU",E1570=2050),0.93,IF(AND(A1570="USA",E1570=2035),0.96,IF(AND(A1570="USA",E1570=2050),0.94,IF(AND(A1570="Japan",E1570=2035),0.94,IF(AND(A1570="Japan",E1570=2050),0.92,IF(AND(A1570="Russia",E1570=2035),0.95,IF(AND(A1570="Russia",E1570=2050),0.93,IF(AND(A1570="China",E1570=2035),0.94,IF(AND(A1570="China",E1570=2050),0.92,IF(AND(A1570="India",E1570=2035),0.95,IF(AND(A1570="India",E1570=2050),0.92,IF(AND(A1570="Middle East",E1570=2035),0.94,IF(AND(A1570="Middle East",E1570=2050),0.9,IF(AND(A1570="Africa",E1570=2035),0.94,IF(AND(A1570="Africa",E1570=2050),0.91,IF(AND(A1570="Brazil",E1570=2035),0.95,IF(AND(A1570="Brazil",E1570=2050),0.92,""))))))))))))))))))</f>
        <v>*0.94</v>
      </c>
      <c r="H1570" s="0" t="s">
        <v>2421</v>
      </c>
      <c r="I1570" s="50" t="s">
        <v>35</v>
      </c>
      <c r="J1570" s="0" t="n">
        <v>2050</v>
      </c>
      <c r="K1570" s="48" t="str">
        <f aca="false">"*"&amp;IF(AND(A1570="EU",J1570=2035),0.95,IF(AND(A1570="EU",J1570=2050),0.93,IF(AND(A1570="USA",J1570=2035),0.96,IF(AND(A1570="USA",J1570=2050),0.94,IF(AND(A1570="Japan",J1570=2035),0.94,IF(AND(A1570="Japan",J1570=2050),0.92,IF(AND(A1570="Russia",J1570=2035),0.95,IF(AND(A1570="Russia",J1570=2050),0.93,IF(AND(A1570="China",J1570=2035),0.94,IF(AND(A1570="China",J1570=2050),0.92,IF(AND(A1570="India",J1570=2035),0.95,IF(AND(A1570="India",J1570=2050),0.92,IF(AND(A1570="Middle East",J1570=2035),0.94,IF(AND(A1570="Middle East",J1570=2050),0.9,IF(AND(A1570="Africa",J1570=2035),0.94,IF(AND(A1570="Africa",J1570=2050),0.91,IF(AND(A1570="Brazil",J1570=2035),0.95,IF(AND(A1570="Brazil",J1570=2050),0.92,""))))))))))))))))))</f>
        <v>*0.91</v>
      </c>
      <c r="P1570" s="41" t="s">
        <v>2421</v>
      </c>
      <c r="Q1570" s="52" t="s">
        <v>35</v>
      </c>
      <c r="R1570" s="41" t="n">
        <v>2035</v>
      </c>
      <c r="S1570" s="53" t="str">
        <f aca="false">"*"&amp;IF(AND(A1570="EU",R1570=2035),0.95,IF(AND(A1570="EU",R1570=2050),0.93,IF(AND(A1570="USA",R1570=2035),0.96,IF(AND(A1570="USA",R1570=2050),0.93,IF(AND(A1570="Japan",R1570=2035),0.94,IF(AND(A1570="Japan",R1570=2050),0.92,IF(AND(A1570="Russia",R1570=2035),0.95,IF(AND(A1570="Russia",R1570=2050),0.91,IF(AND(A1570="China",R1570=2035),0.93,IF(AND(A1570="China",R1570=2050),0.92,IF(AND(A1570="India",R1570=2035),0.94,IF(AND(A1570="India",R1570=2050),0.91,IF(AND(A1570="Middle East",R1570=2035),0.92,IF(AND(A1570="Middle East",R1570=2050),0.89,IF(AND(A1570="Africa",R1570=2035),0.93,IF(AND(A1570="Africa",R1570=2050),0.9,IF(AND(A1570="Brazil",R1570=2035),0.95,IF(AND(A1570="Brazil",R1570=2050),0.92,""))))))))))))))))))</f>
        <v>*0.93</v>
      </c>
      <c r="U1570" s="41" t="s">
        <v>2421</v>
      </c>
      <c r="V1570" s="52" t="s">
        <v>35</v>
      </c>
      <c r="W1570" s="41" t="n">
        <v>2050</v>
      </c>
      <c r="X1570" s="53" t="str">
        <f aca="false">"*"&amp;IF(AND(A1570="EU",W1570=2035),0.95,IF(AND(A1570="EU",W1570=2050),0.93,IF(AND(A1570="USA",W1570=2035),0.96,IF(AND(A1570="USA",W1570=2050),0.93,IF(AND(A1570="Japan",W1570=2035),0.94,IF(AND(A1570="Japan",W1570=2050),0.92,IF(AND(A1570="Russia",W1570=2035),0.95,IF(AND(A1570="Russia",W1570=2050),0.91,IF(AND(A1570="China",W1570=2035),0.93,IF(AND(A1570="China",W1570=2050),0.92,IF(AND(A1570="India",W1570=2035),0.94,IF(AND(A1570="India",W1570=2050),0.91,IF(AND(A1570="Middle East",W1570=2035),0.92,IF(AND(A1570="Middle East",W1570=2050),0.89,IF(AND(A1570="Africa",W1570=2035),0.93,IF(AND(A1570="Africa",W1570=2050),0.9,IF(AND(A1570="Brazil",W1570=2035),0.95,IF(AND(A1570="Brazil",W1570=2050),0.92,""))))))))))))))))))</f>
        <v>*0.9</v>
      </c>
      <c r="AC1570" s="0" t="s">
        <v>2421</v>
      </c>
      <c r="AD1570" s="50" t="s">
        <v>35</v>
      </c>
      <c r="AE1570" s="0" t="n">
        <v>2035</v>
      </c>
      <c r="AF1570" s="51" t="str">
        <f aca="false">"*"&amp;IF(AND(A1570="EU",AE1570=2035),0.93,IF(AND(A1570="EU",AE1570=2050),0.9,IF(AND(A1570="USA",AE1570=2035),0.92,IF(AND(A1570="USA",AE1570=2050),0.89,IF(AND(A1570="Japan",AE1570=2035),0.92,IF(AND(A1570="Japan",AE1570=2050),0.89,IF(AND(A1570="Russia",AE1570=2035),0.91,IF(AND(A1570="Russia",AE1570=2050),0.86,IF(AND(A1570="China",AE1570=2035),0.91,IF(AND(A1570="China",AE1570=2050),0.87,IF(AND(A1570="India",AE1570=2035),0.92,IF(AND(A1570="India",AE1570=2050),0.87,IF(AND(A1570="Middle East",AE1570=2035),0.89,IF(AND(A1570="Middle East",AE1570=2050),0.84,IF(AND(A1570="Africa",AE1570=2035),0.9,IF(AND(A1570="Africa",AE1570=2050),0.86,IF(AND(A1570="Brazil",AE1570=2035),0.93,IF(AND(A1570="Brazil",AE1570=2050),0.89,""))))))))))))))))))</f>
        <v>*0.9</v>
      </c>
      <c r="AG1570" s="51" t="str">
        <f aca="false">AG1569</f>
        <v>REZoning_Sol-Win</v>
      </c>
      <c r="AI1570" s="0" t="s">
        <v>2421</v>
      </c>
      <c r="AJ1570" s="50" t="s">
        <v>35</v>
      </c>
      <c r="AK1570" s="0" t="n">
        <v>2050</v>
      </c>
      <c r="AL1570" s="51" t="str">
        <f aca="false">"*"&amp;IF(AND(A1570="EU",AK1570=2035),0.93,IF(AND(A1570="EU",AK1570=2050),0.9,IF(AND(A1570="USA",AK1570=2035),0.92,IF(AND(A1570="USA",AK1570=2050),0.89,IF(AND(A1570="Japan",AK1570=2035),0.92,IF(AND(A1570="Japan",AK1570=2050),0.89,IF(AND(A1570="Russia",AK1570=2035),0.91,IF(AND(A1570="Russia",AK1570=2050),0.86,IF(AND(A1570="China",AK1570=2035),0.91,IF(AND(A1570="China",AK1570=2050),0.87,IF(AND(A1570="India",AK1570=2035),0.92,IF(AND(A1570="India",AK1570=2050),0.87,IF(AND(A1570="Middle East",AK1570=2035),0.89,IF(AND(A1570="Middle East",AK1570=2050),0.84,IF(AND(A1570="Africa",AK1570=2035),0.9,IF(AND(A1570="Africa",AK1570=2050),0.86,IF(AND(A1570="Brazil",AK1570=2035),0.93,IF(AND(A1570="Brazil",AK1570=2050),0.89,""))))))))))))))))))</f>
        <v>*0.86</v>
      </c>
      <c r="AM1570" s="51" t="str">
        <f aca="false">AM1569</f>
        <v>REZoning_Sol-Win</v>
      </c>
      <c r="AP1570" s="0" t="s">
        <v>2421</v>
      </c>
      <c r="AQ1570" s="0" t="s">
        <v>35</v>
      </c>
      <c r="AR1570" s="0" t="n">
        <v>2100</v>
      </c>
      <c r="AS1570" s="0" t="s">
        <v>860</v>
      </c>
      <c r="AT1570" s="0" t="s">
        <v>36</v>
      </c>
    </row>
    <row r="1571" customFormat="false" ht="28.5" hidden="false" customHeight="true" outlineLevel="0" collapsed="false">
      <c r="A1571" s="3" t="s">
        <v>43</v>
      </c>
      <c r="C1571" s="0" t="s">
        <v>2422</v>
      </c>
      <c r="D1571" s="50" t="s">
        <v>35</v>
      </c>
      <c r="E1571" s="0" t="n">
        <v>2035</v>
      </c>
      <c r="F1571" s="51" t="str">
        <f aca="false">"*"&amp;IF(AND(A1571="EU",E1571=2035),0.95,IF(AND(A1571="EU",E1571=2050),0.93,IF(AND(A1571="USA",E1571=2035),0.96,IF(AND(A1571="USA",E1571=2050),0.94,IF(AND(A1571="Japan",E1571=2035),0.94,IF(AND(A1571="Japan",E1571=2050),0.92,IF(AND(A1571="Russia",E1571=2035),0.95,IF(AND(A1571="Russia",E1571=2050),0.93,IF(AND(A1571="China",E1571=2035),0.94,IF(AND(A1571="China",E1571=2050),0.92,IF(AND(A1571="India",E1571=2035),0.95,IF(AND(A1571="India",E1571=2050),0.92,IF(AND(A1571="Middle East",E1571=2035),0.94,IF(AND(A1571="Middle East",E1571=2050),0.9,IF(AND(A1571="Africa",E1571=2035),0.94,IF(AND(A1571="Africa",E1571=2050),0.91,IF(AND(A1571="Brazil",E1571=2035),0.95,IF(AND(A1571="Brazil",E1571=2050),0.92,""))))))))))))))))))</f>
        <v>*0.94</v>
      </c>
      <c r="H1571" s="0" t="s">
        <v>2422</v>
      </c>
      <c r="I1571" s="50" t="s">
        <v>35</v>
      </c>
      <c r="J1571" s="0" t="n">
        <v>2050</v>
      </c>
      <c r="K1571" s="48" t="str">
        <f aca="false">"*"&amp;IF(AND(A1571="EU",J1571=2035),0.95,IF(AND(A1571="EU",J1571=2050),0.93,IF(AND(A1571="USA",J1571=2035),0.96,IF(AND(A1571="USA",J1571=2050),0.94,IF(AND(A1571="Japan",J1571=2035),0.94,IF(AND(A1571="Japan",J1571=2050),0.92,IF(AND(A1571="Russia",J1571=2035),0.95,IF(AND(A1571="Russia",J1571=2050),0.93,IF(AND(A1571="China",J1571=2035),0.94,IF(AND(A1571="China",J1571=2050),0.92,IF(AND(A1571="India",J1571=2035),0.95,IF(AND(A1571="India",J1571=2050),0.92,IF(AND(A1571="Middle East",J1571=2035),0.94,IF(AND(A1571="Middle East",J1571=2050),0.9,IF(AND(A1571="Africa",J1571=2035),0.94,IF(AND(A1571="Africa",J1571=2050),0.91,IF(AND(A1571="Brazil",J1571=2035),0.95,IF(AND(A1571="Brazil",J1571=2050),0.92,""))))))))))))))))))</f>
        <v>*0.91</v>
      </c>
      <c r="P1571" s="41" t="s">
        <v>2422</v>
      </c>
      <c r="Q1571" s="52" t="s">
        <v>35</v>
      </c>
      <c r="R1571" s="41" t="n">
        <v>2035</v>
      </c>
      <c r="S1571" s="53" t="str">
        <f aca="false">"*"&amp;IF(AND(A1571="EU",R1571=2035),0.95,IF(AND(A1571="EU",R1571=2050),0.93,IF(AND(A1571="USA",R1571=2035),0.96,IF(AND(A1571="USA",R1571=2050),0.93,IF(AND(A1571="Japan",R1571=2035),0.94,IF(AND(A1571="Japan",R1571=2050),0.92,IF(AND(A1571="Russia",R1571=2035),0.95,IF(AND(A1571="Russia",R1571=2050),0.91,IF(AND(A1571="China",R1571=2035),0.93,IF(AND(A1571="China",R1571=2050),0.92,IF(AND(A1571="India",R1571=2035),0.94,IF(AND(A1571="India",R1571=2050),0.91,IF(AND(A1571="Middle East",R1571=2035),0.92,IF(AND(A1571="Middle East",R1571=2050),0.89,IF(AND(A1571="Africa",R1571=2035),0.93,IF(AND(A1571="Africa",R1571=2050),0.9,IF(AND(A1571="Brazil",R1571=2035),0.95,IF(AND(A1571="Brazil",R1571=2050),0.92,""))))))))))))))))))</f>
        <v>*0.93</v>
      </c>
      <c r="U1571" s="41" t="s">
        <v>2422</v>
      </c>
      <c r="V1571" s="52" t="s">
        <v>35</v>
      </c>
      <c r="W1571" s="41" t="n">
        <v>2050</v>
      </c>
      <c r="X1571" s="53" t="str">
        <f aca="false">"*"&amp;IF(AND(A1571="EU",W1571=2035),0.95,IF(AND(A1571="EU",W1571=2050),0.93,IF(AND(A1571="USA",W1571=2035),0.96,IF(AND(A1571="USA",W1571=2050),0.93,IF(AND(A1571="Japan",W1571=2035),0.94,IF(AND(A1571="Japan",W1571=2050),0.92,IF(AND(A1571="Russia",W1571=2035),0.95,IF(AND(A1571="Russia",W1571=2050),0.91,IF(AND(A1571="China",W1571=2035),0.93,IF(AND(A1571="China",W1571=2050),0.92,IF(AND(A1571="India",W1571=2035),0.94,IF(AND(A1571="India",W1571=2050),0.91,IF(AND(A1571="Middle East",W1571=2035),0.92,IF(AND(A1571="Middle East",W1571=2050),0.89,IF(AND(A1571="Africa",W1571=2035),0.93,IF(AND(A1571="Africa",W1571=2050),0.9,IF(AND(A1571="Brazil",W1571=2035),0.95,IF(AND(A1571="Brazil",W1571=2050),0.92,""))))))))))))))))))</f>
        <v>*0.9</v>
      </c>
      <c r="AC1571" s="0" t="s">
        <v>2422</v>
      </c>
      <c r="AD1571" s="50" t="s">
        <v>35</v>
      </c>
      <c r="AE1571" s="0" t="n">
        <v>2035</v>
      </c>
      <c r="AF1571" s="51" t="str">
        <f aca="false">"*"&amp;IF(AND(A1571="EU",AE1571=2035),0.93,IF(AND(A1571="EU",AE1571=2050),0.9,IF(AND(A1571="USA",AE1571=2035),0.92,IF(AND(A1571="USA",AE1571=2050),0.89,IF(AND(A1571="Japan",AE1571=2035),0.92,IF(AND(A1571="Japan",AE1571=2050),0.89,IF(AND(A1571="Russia",AE1571=2035),0.91,IF(AND(A1571="Russia",AE1571=2050),0.86,IF(AND(A1571="China",AE1571=2035),0.91,IF(AND(A1571="China",AE1571=2050),0.87,IF(AND(A1571="India",AE1571=2035),0.92,IF(AND(A1571="India",AE1571=2050),0.87,IF(AND(A1571="Middle East",AE1571=2035),0.89,IF(AND(A1571="Middle East",AE1571=2050),0.84,IF(AND(A1571="Africa",AE1571=2035),0.9,IF(AND(A1571="Africa",AE1571=2050),0.86,IF(AND(A1571="Brazil",AE1571=2035),0.93,IF(AND(A1571="Brazil",AE1571=2050),0.89,""))))))))))))))))))</f>
        <v>*0.9</v>
      </c>
      <c r="AG1571" s="51" t="str">
        <f aca="false">AG1570</f>
        <v>REZoning_Sol-Win</v>
      </c>
      <c r="AI1571" s="0" t="s">
        <v>2422</v>
      </c>
      <c r="AJ1571" s="50" t="s">
        <v>35</v>
      </c>
      <c r="AK1571" s="0" t="n">
        <v>2050</v>
      </c>
      <c r="AL1571" s="51" t="str">
        <f aca="false">"*"&amp;IF(AND(A1571="EU",AK1571=2035),0.93,IF(AND(A1571="EU",AK1571=2050),0.9,IF(AND(A1571="USA",AK1571=2035),0.92,IF(AND(A1571="USA",AK1571=2050),0.89,IF(AND(A1571="Japan",AK1571=2035),0.92,IF(AND(A1571="Japan",AK1571=2050),0.89,IF(AND(A1571="Russia",AK1571=2035),0.91,IF(AND(A1571="Russia",AK1571=2050),0.86,IF(AND(A1571="China",AK1571=2035),0.91,IF(AND(A1571="China",AK1571=2050),0.87,IF(AND(A1571="India",AK1571=2035),0.92,IF(AND(A1571="India",AK1571=2050),0.87,IF(AND(A1571="Middle East",AK1571=2035),0.89,IF(AND(A1571="Middle East",AK1571=2050),0.84,IF(AND(A1571="Africa",AK1571=2035),0.9,IF(AND(A1571="Africa",AK1571=2050),0.86,IF(AND(A1571="Brazil",AK1571=2035),0.93,IF(AND(A1571="Brazil",AK1571=2050),0.89,""))))))))))))))))))</f>
        <v>*0.86</v>
      </c>
      <c r="AM1571" s="51" t="str">
        <f aca="false">AM1570</f>
        <v>REZoning_Sol-Win</v>
      </c>
      <c r="AP1571" s="0" t="s">
        <v>2422</v>
      </c>
      <c r="AQ1571" s="0" t="s">
        <v>35</v>
      </c>
      <c r="AR1571" s="0" t="n">
        <v>2100</v>
      </c>
      <c r="AS1571" s="0" t="s">
        <v>860</v>
      </c>
      <c r="AT1571" s="0" t="s">
        <v>36</v>
      </c>
    </row>
    <row r="1572" customFormat="false" ht="28.5" hidden="false" customHeight="true" outlineLevel="0" collapsed="false">
      <c r="A1572" s="3" t="s">
        <v>43</v>
      </c>
      <c r="C1572" s="0" t="s">
        <v>2423</v>
      </c>
      <c r="D1572" s="50" t="s">
        <v>35</v>
      </c>
      <c r="E1572" s="0" t="n">
        <v>2035</v>
      </c>
      <c r="F1572" s="51" t="str">
        <f aca="false">"*"&amp;IF(AND(A1572="EU",E1572=2035),0.95,IF(AND(A1572="EU",E1572=2050),0.93,IF(AND(A1572="USA",E1572=2035),0.96,IF(AND(A1572="USA",E1572=2050),0.94,IF(AND(A1572="Japan",E1572=2035),0.94,IF(AND(A1572="Japan",E1572=2050),0.92,IF(AND(A1572="Russia",E1572=2035),0.95,IF(AND(A1572="Russia",E1572=2050),0.93,IF(AND(A1572="China",E1572=2035),0.94,IF(AND(A1572="China",E1572=2050),0.92,IF(AND(A1572="India",E1572=2035),0.95,IF(AND(A1572="India",E1572=2050),0.92,IF(AND(A1572="Middle East",E1572=2035),0.94,IF(AND(A1572="Middle East",E1572=2050),0.9,IF(AND(A1572="Africa",E1572=2035),0.94,IF(AND(A1572="Africa",E1572=2050),0.91,IF(AND(A1572="Brazil",E1572=2035),0.95,IF(AND(A1572="Brazil",E1572=2050),0.92,""))))))))))))))))))</f>
        <v>*0.94</v>
      </c>
      <c r="H1572" s="0" t="s">
        <v>2423</v>
      </c>
      <c r="I1572" s="50" t="s">
        <v>35</v>
      </c>
      <c r="J1572" s="0" t="n">
        <v>2050</v>
      </c>
      <c r="K1572" s="48" t="str">
        <f aca="false">"*"&amp;IF(AND(A1572="EU",J1572=2035),0.95,IF(AND(A1572="EU",J1572=2050),0.93,IF(AND(A1572="USA",J1572=2035),0.96,IF(AND(A1572="USA",J1572=2050),0.94,IF(AND(A1572="Japan",J1572=2035),0.94,IF(AND(A1572="Japan",J1572=2050),0.92,IF(AND(A1572="Russia",J1572=2035),0.95,IF(AND(A1572="Russia",J1572=2050),0.93,IF(AND(A1572="China",J1572=2035),0.94,IF(AND(A1572="China",J1572=2050),0.92,IF(AND(A1572="India",J1572=2035),0.95,IF(AND(A1572="India",J1572=2050),0.92,IF(AND(A1572="Middle East",J1572=2035),0.94,IF(AND(A1572="Middle East",J1572=2050),0.9,IF(AND(A1572="Africa",J1572=2035),0.94,IF(AND(A1572="Africa",J1572=2050),0.91,IF(AND(A1572="Brazil",J1572=2035),0.95,IF(AND(A1572="Brazil",J1572=2050),0.92,""))))))))))))))))))</f>
        <v>*0.91</v>
      </c>
      <c r="P1572" s="41" t="s">
        <v>2423</v>
      </c>
      <c r="Q1572" s="52" t="s">
        <v>35</v>
      </c>
      <c r="R1572" s="41" t="n">
        <v>2035</v>
      </c>
      <c r="S1572" s="53" t="str">
        <f aca="false">"*"&amp;IF(AND(A1572="EU",R1572=2035),0.95,IF(AND(A1572="EU",R1572=2050),0.93,IF(AND(A1572="USA",R1572=2035),0.96,IF(AND(A1572="USA",R1572=2050),0.93,IF(AND(A1572="Japan",R1572=2035),0.94,IF(AND(A1572="Japan",R1572=2050),0.92,IF(AND(A1572="Russia",R1572=2035),0.95,IF(AND(A1572="Russia",R1572=2050),0.91,IF(AND(A1572="China",R1572=2035),0.93,IF(AND(A1572="China",R1572=2050),0.92,IF(AND(A1572="India",R1572=2035),0.94,IF(AND(A1572="India",R1572=2050),0.91,IF(AND(A1572="Middle East",R1572=2035),0.92,IF(AND(A1572="Middle East",R1572=2050),0.89,IF(AND(A1572="Africa",R1572=2035),0.93,IF(AND(A1572="Africa",R1572=2050),0.9,IF(AND(A1572="Brazil",R1572=2035),0.95,IF(AND(A1572="Brazil",R1572=2050),0.92,""))))))))))))))))))</f>
        <v>*0.93</v>
      </c>
      <c r="U1572" s="41" t="s">
        <v>2423</v>
      </c>
      <c r="V1572" s="52" t="s">
        <v>35</v>
      </c>
      <c r="W1572" s="41" t="n">
        <v>2050</v>
      </c>
      <c r="X1572" s="53" t="str">
        <f aca="false">"*"&amp;IF(AND(A1572="EU",W1572=2035),0.95,IF(AND(A1572="EU",W1572=2050),0.93,IF(AND(A1572="USA",W1572=2035),0.96,IF(AND(A1572="USA",W1572=2050),0.93,IF(AND(A1572="Japan",W1572=2035),0.94,IF(AND(A1572="Japan",W1572=2050),0.92,IF(AND(A1572="Russia",W1572=2035),0.95,IF(AND(A1572="Russia",W1572=2050),0.91,IF(AND(A1572="China",W1572=2035),0.93,IF(AND(A1572="China",W1572=2050),0.92,IF(AND(A1572="India",W1572=2035),0.94,IF(AND(A1572="India",W1572=2050),0.91,IF(AND(A1572="Middle East",W1572=2035),0.92,IF(AND(A1572="Middle East",W1572=2050),0.89,IF(AND(A1572="Africa",W1572=2035),0.93,IF(AND(A1572="Africa",W1572=2050),0.9,IF(AND(A1572="Brazil",W1572=2035),0.95,IF(AND(A1572="Brazil",W1572=2050),0.92,""))))))))))))))))))</f>
        <v>*0.9</v>
      </c>
      <c r="AC1572" s="0" t="s">
        <v>2423</v>
      </c>
      <c r="AD1572" s="50" t="s">
        <v>35</v>
      </c>
      <c r="AE1572" s="0" t="n">
        <v>2035</v>
      </c>
      <c r="AF1572" s="51" t="str">
        <f aca="false">"*"&amp;IF(AND(A1572="EU",AE1572=2035),0.93,IF(AND(A1572="EU",AE1572=2050),0.9,IF(AND(A1572="USA",AE1572=2035),0.92,IF(AND(A1572="USA",AE1572=2050),0.89,IF(AND(A1572="Japan",AE1572=2035),0.92,IF(AND(A1572="Japan",AE1572=2050),0.89,IF(AND(A1572="Russia",AE1572=2035),0.91,IF(AND(A1572="Russia",AE1572=2050),0.86,IF(AND(A1572="China",AE1572=2035),0.91,IF(AND(A1572="China",AE1572=2050),0.87,IF(AND(A1572="India",AE1572=2035),0.92,IF(AND(A1572="India",AE1572=2050),0.87,IF(AND(A1572="Middle East",AE1572=2035),0.89,IF(AND(A1572="Middle East",AE1572=2050),0.84,IF(AND(A1572="Africa",AE1572=2035),0.9,IF(AND(A1572="Africa",AE1572=2050),0.86,IF(AND(A1572="Brazil",AE1572=2035),0.93,IF(AND(A1572="Brazil",AE1572=2050),0.89,""))))))))))))))))))</f>
        <v>*0.9</v>
      </c>
      <c r="AG1572" s="51" t="str">
        <f aca="false">AG1571</f>
        <v>REZoning_Sol-Win</v>
      </c>
      <c r="AI1572" s="0" t="s">
        <v>2423</v>
      </c>
      <c r="AJ1572" s="50" t="s">
        <v>35</v>
      </c>
      <c r="AK1572" s="0" t="n">
        <v>2050</v>
      </c>
      <c r="AL1572" s="51" t="str">
        <f aca="false">"*"&amp;IF(AND(A1572="EU",AK1572=2035),0.93,IF(AND(A1572="EU",AK1572=2050),0.9,IF(AND(A1572="USA",AK1572=2035),0.92,IF(AND(A1572="USA",AK1572=2050),0.89,IF(AND(A1572="Japan",AK1572=2035),0.92,IF(AND(A1572="Japan",AK1572=2050),0.89,IF(AND(A1572="Russia",AK1572=2035),0.91,IF(AND(A1572="Russia",AK1572=2050),0.86,IF(AND(A1572="China",AK1572=2035),0.91,IF(AND(A1572="China",AK1572=2050),0.87,IF(AND(A1572="India",AK1572=2035),0.92,IF(AND(A1572="India",AK1572=2050),0.87,IF(AND(A1572="Middle East",AK1572=2035),0.89,IF(AND(A1572="Middle East",AK1572=2050),0.84,IF(AND(A1572="Africa",AK1572=2035),0.9,IF(AND(A1572="Africa",AK1572=2050),0.86,IF(AND(A1572="Brazil",AK1572=2035),0.93,IF(AND(A1572="Brazil",AK1572=2050),0.89,""))))))))))))))))))</f>
        <v>*0.86</v>
      </c>
      <c r="AM1572" s="51" t="str">
        <f aca="false">AM1571</f>
        <v>REZoning_Sol-Win</v>
      </c>
      <c r="AP1572" s="0" t="s">
        <v>2423</v>
      </c>
      <c r="AQ1572" s="0" t="s">
        <v>35</v>
      </c>
      <c r="AR1572" s="0" t="n">
        <v>2100</v>
      </c>
      <c r="AS1572" s="0" t="s">
        <v>860</v>
      </c>
      <c r="AT1572" s="0" t="s">
        <v>36</v>
      </c>
    </row>
    <row r="1573" customFormat="false" ht="28.5" hidden="false" customHeight="true" outlineLevel="0" collapsed="false">
      <c r="A1573" s="3" t="s">
        <v>43</v>
      </c>
      <c r="C1573" s="0" t="s">
        <v>2424</v>
      </c>
      <c r="D1573" s="50" t="s">
        <v>35</v>
      </c>
      <c r="E1573" s="0" t="n">
        <v>2035</v>
      </c>
      <c r="F1573" s="51" t="str">
        <f aca="false">"*"&amp;IF(AND(A1573="EU",E1573=2035),0.95,IF(AND(A1573="EU",E1573=2050),0.93,IF(AND(A1573="USA",E1573=2035),0.96,IF(AND(A1573="USA",E1573=2050),0.94,IF(AND(A1573="Japan",E1573=2035),0.94,IF(AND(A1573="Japan",E1573=2050),0.92,IF(AND(A1573="Russia",E1573=2035),0.95,IF(AND(A1573="Russia",E1573=2050),0.93,IF(AND(A1573="China",E1573=2035),0.94,IF(AND(A1573="China",E1573=2050),0.92,IF(AND(A1573="India",E1573=2035),0.95,IF(AND(A1573="India",E1573=2050),0.92,IF(AND(A1573="Middle East",E1573=2035),0.94,IF(AND(A1573="Middle East",E1573=2050),0.9,IF(AND(A1573="Africa",E1573=2035),0.94,IF(AND(A1573="Africa",E1573=2050),0.91,IF(AND(A1573="Brazil",E1573=2035),0.95,IF(AND(A1573="Brazil",E1573=2050),0.92,""))))))))))))))))))</f>
        <v>*0.94</v>
      </c>
      <c r="H1573" s="0" t="s">
        <v>2424</v>
      </c>
      <c r="I1573" s="50" t="s">
        <v>35</v>
      </c>
      <c r="J1573" s="0" t="n">
        <v>2050</v>
      </c>
      <c r="K1573" s="48" t="str">
        <f aca="false">"*"&amp;IF(AND(A1573="EU",J1573=2035),0.95,IF(AND(A1573="EU",J1573=2050),0.93,IF(AND(A1573="USA",J1573=2035),0.96,IF(AND(A1573="USA",J1573=2050),0.94,IF(AND(A1573="Japan",J1573=2035),0.94,IF(AND(A1573="Japan",J1573=2050),0.92,IF(AND(A1573="Russia",J1573=2035),0.95,IF(AND(A1573="Russia",J1573=2050),0.93,IF(AND(A1573="China",J1573=2035),0.94,IF(AND(A1573="China",J1573=2050),0.92,IF(AND(A1573="India",J1573=2035),0.95,IF(AND(A1573="India",J1573=2050),0.92,IF(AND(A1573="Middle East",J1573=2035),0.94,IF(AND(A1573="Middle East",J1573=2050),0.9,IF(AND(A1573="Africa",J1573=2035),0.94,IF(AND(A1573="Africa",J1573=2050),0.91,IF(AND(A1573="Brazil",J1573=2035),0.95,IF(AND(A1573="Brazil",J1573=2050),0.92,""))))))))))))))))))</f>
        <v>*0.91</v>
      </c>
      <c r="P1573" s="41" t="s">
        <v>2424</v>
      </c>
      <c r="Q1573" s="52" t="s">
        <v>35</v>
      </c>
      <c r="R1573" s="41" t="n">
        <v>2035</v>
      </c>
      <c r="S1573" s="53" t="str">
        <f aca="false">"*"&amp;IF(AND(A1573="EU",R1573=2035),0.95,IF(AND(A1573="EU",R1573=2050),0.93,IF(AND(A1573="USA",R1573=2035),0.96,IF(AND(A1573="USA",R1573=2050),0.93,IF(AND(A1573="Japan",R1573=2035),0.94,IF(AND(A1573="Japan",R1573=2050),0.92,IF(AND(A1573="Russia",R1573=2035),0.95,IF(AND(A1573="Russia",R1573=2050),0.91,IF(AND(A1573="China",R1573=2035),0.93,IF(AND(A1573="China",R1573=2050),0.92,IF(AND(A1573="India",R1573=2035),0.94,IF(AND(A1573="India",R1573=2050),0.91,IF(AND(A1573="Middle East",R1573=2035),0.92,IF(AND(A1573="Middle East",R1573=2050),0.89,IF(AND(A1573="Africa",R1573=2035),0.93,IF(AND(A1573="Africa",R1573=2050),0.9,IF(AND(A1573="Brazil",R1573=2035),0.95,IF(AND(A1573="Brazil",R1573=2050),0.92,""))))))))))))))))))</f>
        <v>*0.93</v>
      </c>
      <c r="U1573" s="41" t="s">
        <v>2424</v>
      </c>
      <c r="V1573" s="52" t="s">
        <v>35</v>
      </c>
      <c r="W1573" s="41" t="n">
        <v>2050</v>
      </c>
      <c r="X1573" s="53" t="str">
        <f aca="false">"*"&amp;IF(AND(A1573="EU",W1573=2035),0.95,IF(AND(A1573="EU",W1573=2050),0.93,IF(AND(A1573="USA",W1573=2035),0.96,IF(AND(A1573="USA",W1573=2050),0.93,IF(AND(A1573="Japan",W1573=2035),0.94,IF(AND(A1573="Japan",W1573=2050),0.92,IF(AND(A1573="Russia",W1573=2035),0.95,IF(AND(A1573="Russia",W1573=2050),0.91,IF(AND(A1573="China",W1573=2035),0.93,IF(AND(A1573="China",W1573=2050),0.92,IF(AND(A1573="India",W1573=2035),0.94,IF(AND(A1573="India",W1573=2050),0.91,IF(AND(A1573="Middle East",W1573=2035),0.92,IF(AND(A1573="Middle East",W1573=2050),0.89,IF(AND(A1573="Africa",W1573=2035),0.93,IF(AND(A1573="Africa",W1573=2050),0.9,IF(AND(A1573="Brazil",W1573=2035),0.95,IF(AND(A1573="Brazil",W1573=2050),0.92,""))))))))))))))))))</f>
        <v>*0.9</v>
      </c>
      <c r="AC1573" s="0" t="s">
        <v>2424</v>
      </c>
      <c r="AD1573" s="50" t="s">
        <v>35</v>
      </c>
      <c r="AE1573" s="0" t="n">
        <v>2035</v>
      </c>
      <c r="AF1573" s="51" t="str">
        <f aca="false">"*"&amp;IF(AND(A1573="EU",AE1573=2035),0.93,IF(AND(A1573="EU",AE1573=2050),0.9,IF(AND(A1573="USA",AE1573=2035),0.92,IF(AND(A1573="USA",AE1573=2050),0.89,IF(AND(A1573="Japan",AE1573=2035),0.92,IF(AND(A1573="Japan",AE1573=2050),0.89,IF(AND(A1573="Russia",AE1573=2035),0.91,IF(AND(A1573="Russia",AE1573=2050),0.86,IF(AND(A1573="China",AE1573=2035),0.91,IF(AND(A1573="China",AE1573=2050),0.87,IF(AND(A1573="India",AE1573=2035),0.92,IF(AND(A1573="India",AE1573=2050),0.87,IF(AND(A1573="Middle East",AE1573=2035),0.89,IF(AND(A1573="Middle East",AE1573=2050),0.84,IF(AND(A1573="Africa",AE1573=2035),0.9,IF(AND(A1573="Africa",AE1573=2050),0.86,IF(AND(A1573="Brazil",AE1573=2035),0.93,IF(AND(A1573="Brazil",AE1573=2050),0.89,""))))))))))))))))))</f>
        <v>*0.9</v>
      </c>
      <c r="AG1573" s="51" t="str">
        <f aca="false">AG1572</f>
        <v>REZoning_Sol-Win</v>
      </c>
      <c r="AI1573" s="0" t="s">
        <v>2424</v>
      </c>
      <c r="AJ1573" s="50" t="s">
        <v>35</v>
      </c>
      <c r="AK1573" s="0" t="n">
        <v>2050</v>
      </c>
      <c r="AL1573" s="51" t="str">
        <f aca="false">"*"&amp;IF(AND(A1573="EU",AK1573=2035),0.93,IF(AND(A1573="EU",AK1573=2050),0.9,IF(AND(A1573="USA",AK1573=2035),0.92,IF(AND(A1573="USA",AK1573=2050),0.89,IF(AND(A1573="Japan",AK1573=2035),0.92,IF(AND(A1573="Japan",AK1573=2050),0.89,IF(AND(A1573="Russia",AK1573=2035),0.91,IF(AND(A1573="Russia",AK1573=2050),0.86,IF(AND(A1573="China",AK1573=2035),0.91,IF(AND(A1573="China",AK1573=2050),0.87,IF(AND(A1573="India",AK1573=2035),0.92,IF(AND(A1573="India",AK1573=2050),0.87,IF(AND(A1573="Middle East",AK1573=2035),0.89,IF(AND(A1573="Middle East",AK1573=2050),0.84,IF(AND(A1573="Africa",AK1573=2035),0.9,IF(AND(A1573="Africa",AK1573=2050),0.86,IF(AND(A1573="Brazil",AK1573=2035),0.93,IF(AND(A1573="Brazil",AK1573=2050),0.89,""))))))))))))))))))</f>
        <v>*0.86</v>
      </c>
      <c r="AM1573" s="51" t="str">
        <f aca="false">AM1572</f>
        <v>REZoning_Sol-Win</v>
      </c>
      <c r="AP1573" s="0" t="s">
        <v>2424</v>
      </c>
      <c r="AQ1573" s="0" t="s">
        <v>35</v>
      </c>
      <c r="AR1573" s="0" t="n">
        <v>2100</v>
      </c>
      <c r="AS1573" s="0" t="s">
        <v>860</v>
      </c>
      <c r="AT1573" s="0" t="s">
        <v>36</v>
      </c>
    </row>
    <row r="1574" customFormat="false" ht="28.5" hidden="false" customHeight="true" outlineLevel="0" collapsed="false">
      <c r="A1574" s="3" t="s">
        <v>43</v>
      </c>
      <c r="C1574" s="0" t="s">
        <v>2425</v>
      </c>
      <c r="D1574" s="50" t="s">
        <v>35</v>
      </c>
      <c r="E1574" s="0" t="n">
        <v>2035</v>
      </c>
      <c r="F1574" s="51" t="str">
        <f aca="false">"*"&amp;IF(AND(A1574="EU",E1574=2035),0.95,IF(AND(A1574="EU",E1574=2050),0.93,IF(AND(A1574="USA",E1574=2035),0.96,IF(AND(A1574="USA",E1574=2050),0.94,IF(AND(A1574="Japan",E1574=2035),0.94,IF(AND(A1574="Japan",E1574=2050),0.92,IF(AND(A1574="Russia",E1574=2035),0.95,IF(AND(A1574="Russia",E1574=2050),0.93,IF(AND(A1574="China",E1574=2035),0.94,IF(AND(A1574="China",E1574=2050),0.92,IF(AND(A1574="India",E1574=2035),0.95,IF(AND(A1574="India",E1574=2050),0.92,IF(AND(A1574="Middle East",E1574=2035),0.94,IF(AND(A1574="Middle East",E1574=2050),0.9,IF(AND(A1574="Africa",E1574=2035),0.94,IF(AND(A1574="Africa",E1574=2050),0.91,IF(AND(A1574="Brazil",E1574=2035),0.95,IF(AND(A1574="Brazil",E1574=2050),0.92,""))))))))))))))))))</f>
        <v>*0.94</v>
      </c>
      <c r="H1574" s="0" t="s">
        <v>2425</v>
      </c>
      <c r="I1574" s="50" t="s">
        <v>35</v>
      </c>
      <c r="J1574" s="0" t="n">
        <v>2050</v>
      </c>
      <c r="K1574" s="48" t="str">
        <f aca="false">"*"&amp;IF(AND(A1574="EU",J1574=2035),0.95,IF(AND(A1574="EU",J1574=2050),0.93,IF(AND(A1574="USA",J1574=2035),0.96,IF(AND(A1574="USA",J1574=2050),0.94,IF(AND(A1574="Japan",J1574=2035),0.94,IF(AND(A1574="Japan",J1574=2050),0.92,IF(AND(A1574="Russia",J1574=2035),0.95,IF(AND(A1574="Russia",J1574=2050),0.93,IF(AND(A1574="China",J1574=2035),0.94,IF(AND(A1574="China",J1574=2050),0.92,IF(AND(A1574="India",J1574=2035),0.95,IF(AND(A1574="India",J1574=2050),0.92,IF(AND(A1574="Middle East",J1574=2035),0.94,IF(AND(A1574="Middle East",J1574=2050),0.9,IF(AND(A1574="Africa",J1574=2035),0.94,IF(AND(A1574="Africa",J1574=2050),0.91,IF(AND(A1574="Brazil",J1574=2035),0.95,IF(AND(A1574="Brazil",J1574=2050),0.92,""))))))))))))))))))</f>
        <v>*0.91</v>
      </c>
      <c r="P1574" s="41" t="s">
        <v>2425</v>
      </c>
      <c r="Q1574" s="52" t="s">
        <v>35</v>
      </c>
      <c r="R1574" s="41" t="n">
        <v>2035</v>
      </c>
      <c r="S1574" s="53" t="str">
        <f aca="false">"*"&amp;IF(AND(A1574="EU",R1574=2035),0.95,IF(AND(A1574="EU",R1574=2050),0.93,IF(AND(A1574="USA",R1574=2035),0.96,IF(AND(A1574="USA",R1574=2050),0.93,IF(AND(A1574="Japan",R1574=2035),0.94,IF(AND(A1574="Japan",R1574=2050),0.92,IF(AND(A1574="Russia",R1574=2035),0.95,IF(AND(A1574="Russia",R1574=2050),0.91,IF(AND(A1574="China",R1574=2035),0.93,IF(AND(A1574="China",R1574=2050),0.92,IF(AND(A1574="India",R1574=2035),0.94,IF(AND(A1574="India",R1574=2050),0.91,IF(AND(A1574="Middle East",R1574=2035),0.92,IF(AND(A1574="Middle East",R1574=2050),0.89,IF(AND(A1574="Africa",R1574=2035),0.93,IF(AND(A1574="Africa",R1574=2050),0.9,IF(AND(A1574="Brazil",R1574=2035),0.95,IF(AND(A1574="Brazil",R1574=2050),0.92,""))))))))))))))))))</f>
        <v>*0.93</v>
      </c>
      <c r="U1574" s="41" t="s">
        <v>2425</v>
      </c>
      <c r="V1574" s="52" t="s">
        <v>35</v>
      </c>
      <c r="W1574" s="41" t="n">
        <v>2050</v>
      </c>
      <c r="X1574" s="53" t="str">
        <f aca="false">"*"&amp;IF(AND(A1574="EU",W1574=2035),0.95,IF(AND(A1574="EU",W1574=2050),0.93,IF(AND(A1574="USA",W1574=2035),0.96,IF(AND(A1574="USA",W1574=2050),0.93,IF(AND(A1574="Japan",W1574=2035),0.94,IF(AND(A1574="Japan",W1574=2050),0.92,IF(AND(A1574="Russia",W1574=2035),0.95,IF(AND(A1574="Russia",W1574=2050),0.91,IF(AND(A1574="China",W1574=2035),0.93,IF(AND(A1574="China",W1574=2050),0.92,IF(AND(A1574="India",W1574=2035),0.94,IF(AND(A1574="India",W1574=2050),0.91,IF(AND(A1574="Middle East",W1574=2035),0.92,IF(AND(A1574="Middle East",W1574=2050),0.89,IF(AND(A1574="Africa",W1574=2035),0.93,IF(AND(A1574="Africa",W1574=2050),0.9,IF(AND(A1574="Brazil",W1574=2035),0.95,IF(AND(A1574="Brazil",W1574=2050),0.92,""))))))))))))))))))</f>
        <v>*0.9</v>
      </c>
      <c r="AC1574" s="0" t="s">
        <v>2425</v>
      </c>
      <c r="AD1574" s="50" t="s">
        <v>35</v>
      </c>
      <c r="AE1574" s="0" t="n">
        <v>2035</v>
      </c>
      <c r="AF1574" s="51" t="str">
        <f aca="false">"*"&amp;IF(AND(A1574="EU",AE1574=2035),0.93,IF(AND(A1574="EU",AE1574=2050),0.9,IF(AND(A1574="USA",AE1574=2035),0.92,IF(AND(A1574="USA",AE1574=2050),0.89,IF(AND(A1574="Japan",AE1574=2035),0.92,IF(AND(A1574="Japan",AE1574=2050),0.89,IF(AND(A1574="Russia",AE1574=2035),0.91,IF(AND(A1574="Russia",AE1574=2050),0.86,IF(AND(A1574="China",AE1574=2035),0.91,IF(AND(A1574="China",AE1574=2050),0.87,IF(AND(A1574="India",AE1574=2035),0.92,IF(AND(A1574="India",AE1574=2050),0.87,IF(AND(A1574="Middle East",AE1574=2035),0.89,IF(AND(A1574="Middle East",AE1574=2050),0.84,IF(AND(A1574="Africa",AE1574=2035),0.9,IF(AND(A1574="Africa",AE1574=2050),0.86,IF(AND(A1574="Brazil",AE1574=2035),0.93,IF(AND(A1574="Brazil",AE1574=2050),0.89,""))))))))))))))))))</f>
        <v>*0.9</v>
      </c>
      <c r="AG1574" s="51" t="str">
        <f aca="false">AG1573</f>
        <v>REZoning_Sol-Win</v>
      </c>
      <c r="AI1574" s="0" t="s">
        <v>2425</v>
      </c>
      <c r="AJ1574" s="50" t="s">
        <v>35</v>
      </c>
      <c r="AK1574" s="0" t="n">
        <v>2050</v>
      </c>
      <c r="AL1574" s="51" t="str">
        <f aca="false">"*"&amp;IF(AND(A1574="EU",AK1574=2035),0.93,IF(AND(A1574="EU",AK1574=2050),0.9,IF(AND(A1574="USA",AK1574=2035),0.92,IF(AND(A1574="USA",AK1574=2050),0.89,IF(AND(A1574="Japan",AK1574=2035),0.92,IF(AND(A1574="Japan",AK1574=2050),0.89,IF(AND(A1574="Russia",AK1574=2035),0.91,IF(AND(A1574="Russia",AK1574=2050),0.86,IF(AND(A1574="China",AK1574=2035),0.91,IF(AND(A1574="China",AK1574=2050),0.87,IF(AND(A1574="India",AK1574=2035),0.92,IF(AND(A1574="India",AK1574=2050),0.87,IF(AND(A1574="Middle East",AK1574=2035),0.89,IF(AND(A1574="Middle East",AK1574=2050),0.84,IF(AND(A1574="Africa",AK1574=2035),0.9,IF(AND(A1574="Africa",AK1574=2050),0.86,IF(AND(A1574="Brazil",AK1574=2035),0.93,IF(AND(A1574="Brazil",AK1574=2050),0.89,""))))))))))))))))))</f>
        <v>*0.86</v>
      </c>
      <c r="AM1574" s="51" t="str">
        <f aca="false">AM1573</f>
        <v>REZoning_Sol-Win</v>
      </c>
      <c r="AP1574" s="0" t="s">
        <v>2425</v>
      </c>
      <c r="AQ1574" s="0" t="s">
        <v>35</v>
      </c>
      <c r="AR1574" s="0" t="n">
        <v>2100</v>
      </c>
      <c r="AS1574" s="0" t="s">
        <v>860</v>
      </c>
      <c r="AT1574" s="0" t="s">
        <v>36</v>
      </c>
    </row>
    <row r="1575" customFormat="false" ht="28.5" hidden="false" customHeight="true" outlineLevel="0" collapsed="false">
      <c r="A1575" s="3" t="s">
        <v>43</v>
      </c>
      <c r="C1575" s="0" t="s">
        <v>2426</v>
      </c>
      <c r="D1575" s="50" t="s">
        <v>35</v>
      </c>
      <c r="E1575" s="0" t="n">
        <v>2035</v>
      </c>
      <c r="F1575" s="51" t="str">
        <f aca="false">"*"&amp;IF(AND(A1575="EU",E1575=2035),0.95,IF(AND(A1575="EU",E1575=2050),0.93,IF(AND(A1575="USA",E1575=2035),0.96,IF(AND(A1575="USA",E1575=2050),0.94,IF(AND(A1575="Japan",E1575=2035),0.94,IF(AND(A1575="Japan",E1575=2050),0.92,IF(AND(A1575="Russia",E1575=2035),0.95,IF(AND(A1575="Russia",E1575=2050),0.93,IF(AND(A1575="China",E1575=2035),0.94,IF(AND(A1575="China",E1575=2050),0.92,IF(AND(A1575="India",E1575=2035),0.95,IF(AND(A1575="India",E1575=2050),0.92,IF(AND(A1575="Middle East",E1575=2035),0.94,IF(AND(A1575="Middle East",E1575=2050),0.9,IF(AND(A1575="Africa",E1575=2035),0.94,IF(AND(A1575="Africa",E1575=2050),0.91,IF(AND(A1575="Brazil",E1575=2035),0.95,IF(AND(A1575="Brazil",E1575=2050),0.92,""))))))))))))))))))</f>
        <v>*0.94</v>
      </c>
      <c r="H1575" s="0" t="s">
        <v>2426</v>
      </c>
      <c r="I1575" s="50" t="s">
        <v>35</v>
      </c>
      <c r="J1575" s="0" t="n">
        <v>2050</v>
      </c>
      <c r="K1575" s="48" t="str">
        <f aca="false">"*"&amp;IF(AND(A1575="EU",J1575=2035),0.95,IF(AND(A1575="EU",J1575=2050),0.93,IF(AND(A1575="USA",J1575=2035),0.96,IF(AND(A1575="USA",J1575=2050),0.94,IF(AND(A1575="Japan",J1575=2035),0.94,IF(AND(A1575="Japan",J1575=2050),0.92,IF(AND(A1575="Russia",J1575=2035),0.95,IF(AND(A1575="Russia",J1575=2050),0.93,IF(AND(A1575="China",J1575=2035),0.94,IF(AND(A1575="China",J1575=2050),0.92,IF(AND(A1575="India",J1575=2035),0.95,IF(AND(A1575="India",J1575=2050),0.92,IF(AND(A1575="Middle East",J1575=2035),0.94,IF(AND(A1575="Middle East",J1575=2050),0.9,IF(AND(A1575="Africa",J1575=2035),0.94,IF(AND(A1575="Africa",J1575=2050),0.91,IF(AND(A1575="Brazil",J1575=2035),0.95,IF(AND(A1575="Brazil",J1575=2050),0.92,""))))))))))))))))))</f>
        <v>*0.91</v>
      </c>
      <c r="P1575" s="41" t="s">
        <v>2426</v>
      </c>
      <c r="Q1575" s="52" t="s">
        <v>35</v>
      </c>
      <c r="R1575" s="41" t="n">
        <v>2035</v>
      </c>
      <c r="S1575" s="53" t="str">
        <f aca="false">"*"&amp;IF(AND(A1575="EU",R1575=2035),0.95,IF(AND(A1575="EU",R1575=2050),0.93,IF(AND(A1575="USA",R1575=2035),0.96,IF(AND(A1575="USA",R1575=2050),0.93,IF(AND(A1575="Japan",R1575=2035),0.94,IF(AND(A1575="Japan",R1575=2050),0.92,IF(AND(A1575="Russia",R1575=2035),0.95,IF(AND(A1575="Russia",R1575=2050),0.91,IF(AND(A1575="China",R1575=2035),0.93,IF(AND(A1575="China",R1575=2050),0.92,IF(AND(A1575="India",R1575=2035),0.94,IF(AND(A1575="India",R1575=2050),0.91,IF(AND(A1575="Middle East",R1575=2035),0.92,IF(AND(A1575="Middle East",R1575=2050),0.89,IF(AND(A1575="Africa",R1575=2035),0.93,IF(AND(A1575="Africa",R1575=2050),0.9,IF(AND(A1575="Brazil",R1575=2035),0.95,IF(AND(A1575="Brazil",R1575=2050),0.92,""))))))))))))))))))</f>
        <v>*0.93</v>
      </c>
      <c r="U1575" s="41" t="s">
        <v>2426</v>
      </c>
      <c r="V1575" s="52" t="s">
        <v>35</v>
      </c>
      <c r="W1575" s="41" t="n">
        <v>2050</v>
      </c>
      <c r="X1575" s="53" t="str">
        <f aca="false">"*"&amp;IF(AND(A1575="EU",W1575=2035),0.95,IF(AND(A1575="EU",W1575=2050),0.93,IF(AND(A1575="USA",W1575=2035),0.96,IF(AND(A1575="USA",W1575=2050),0.93,IF(AND(A1575="Japan",W1575=2035),0.94,IF(AND(A1575="Japan",W1575=2050),0.92,IF(AND(A1575="Russia",W1575=2035),0.95,IF(AND(A1575="Russia",W1575=2050),0.91,IF(AND(A1575="China",W1575=2035),0.93,IF(AND(A1575="China",W1575=2050),0.92,IF(AND(A1575="India",W1575=2035),0.94,IF(AND(A1575="India",W1575=2050),0.91,IF(AND(A1575="Middle East",W1575=2035),0.92,IF(AND(A1575="Middle East",W1575=2050),0.89,IF(AND(A1575="Africa",W1575=2035),0.93,IF(AND(A1575="Africa",W1575=2050),0.9,IF(AND(A1575="Brazil",W1575=2035),0.95,IF(AND(A1575="Brazil",W1575=2050),0.92,""))))))))))))))))))</f>
        <v>*0.9</v>
      </c>
      <c r="AC1575" s="0" t="s">
        <v>2426</v>
      </c>
      <c r="AD1575" s="50" t="s">
        <v>35</v>
      </c>
      <c r="AE1575" s="0" t="n">
        <v>2035</v>
      </c>
      <c r="AF1575" s="51" t="str">
        <f aca="false">"*"&amp;IF(AND(A1575="EU",AE1575=2035),0.93,IF(AND(A1575="EU",AE1575=2050),0.9,IF(AND(A1575="USA",AE1575=2035),0.92,IF(AND(A1575="USA",AE1575=2050),0.89,IF(AND(A1575="Japan",AE1575=2035),0.92,IF(AND(A1575="Japan",AE1575=2050),0.89,IF(AND(A1575="Russia",AE1575=2035),0.91,IF(AND(A1575="Russia",AE1575=2050),0.86,IF(AND(A1575="China",AE1575=2035),0.91,IF(AND(A1575="China",AE1575=2050),0.87,IF(AND(A1575="India",AE1575=2035),0.92,IF(AND(A1575="India",AE1575=2050),0.87,IF(AND(A1575="Middle East",AE1575=2035),0.89,IF(AND(A1575="Middle East",AE1575=2050),0.84,IF(AND(A1575="Africa",AE1575=2035),0.9,IF(AND(A1575="Africa",AE1575=2050),0.86,IF(AND(A1575="Brazil",AE1575=2035),0.93,IF(AND(A1575="Brazil",AE1575=2050),0.89,""))))))))))))))))))</f>
        <v>*0.9</v>
      </c>
      <c r="AG1575" s="51" t="str">
        <f aca="false">AG1574</f>
        <v>REZoning_Sol-Win</v>
      </c>
      <c r="AI1575" s="0" t="s">
        <v>2426</v>
      </c>
      <c r="AJ1575" s="50" t="s">
        <v>35</v>
      </c>
      <c r="AK1575" s="0" t="n">
        <v>2050</v>
      </c>
      <c r="AL1575" s="51" t="str">
        <f aca="false">"*"&amp;IF(AND(A1575="EU",AK1575=2035),0.93,IF(AND(A1575="EU",AK1575=2050),0.9,IF(AND(A1575="USA",AK1575=2035),0.92,IF(AND(A1575="USA",AK1575=2050),0.89,IF(AND(A1575="Japan",AK1575=2035),0.92,IF(AND(A1575="Japan",AK1575=2050),0.89,IF(AND(A1575="Russia",AK1575=2035),0.91,IF(AND(A1575="Russia",AK1575=2050),0.86,IF(AND(A1575="China",AK1575=2035),0.91,IF(AND(A1575="China",AK1575=2050),0.87,IF(AND(A1575="India",AK1575=2035),0.92,IF(AND(A1575="India",AK1575=2050),0.87,IF(AND(A1575="Middle East",AK1575=2035),0.89,IF(AND(A1575="Middle East",AK1575=2050),0.84,IF(AND(A1575="Africa",AK1575=2035),0.9,IF(AND(A1575="Africa",AK1575=2050),0.86,IF(AND(A1575="Brazil",AK1575=2035),0.93,IF(AND(A1575="Brazil",AK1575=2050),0.89,""))))))))))))))))))</f>
        <v>*0.86</v>
      </c>
      <c r="AM1575" s="51" t="str">
        <f aca="false">AM1574</f>
        <v>REZoning_Sol-Win</v>
      </c>
      <c r="AP1575" s="0" t="s">
        <v>2426</v>
      </c>
      <c r="AQ1575" s="0" t="s">
        <v>35</v>
      </c>
      <c r="AR1575" s="0" t="n">
        <v>2100</v>
      </c>
      <c r="AS1575" s="0" t="s">
        <v>860</v>
      </c>
      <c r="AT1575" s="0" t="s">
        <v>36</v>
      </c>
    </row>
    <row r="1576" customFormat="false" ht="28.5" hidden="false" customHeight="true" outlineLevel="0" collapsed="false">
      <c r="A1576" s="3" t="s">
        <v>43</v>
      </c>
      <c r="C1576" s="0" t="s">
        <v>2427</v>
      </c>
      <c r="D1576" s="50" t="s">
        <v>35</v>
      </c>
      <c r="E1576" s="0" t="n">
        <v>2035</v>
      </c>
      <c r="F1576" s="51" t="str">
        <f aca="false">"*"&amp;IF(AND(A1576="EU",E1576=2035),0.95,IF(AND(A1576="EU",E1576=2050),0.93,IF(AND(A1576="USA",E1576=2035),0.96,IF(AND(A1576="USA",E1576=2050),0.94,IF(AND(A1576="Japan",E1576=2035),0.94,IF(AND(A1576="Japan",E1576=2050),0.92,IF(AND(A1576="Russia",E1576=2035),0.95,IF(AND(A1576="Russia",E1576=2050),0.93,IF(AND(A1576="China",E1576=2035),0.94,IF(AND(A1576="China",E1576=2050),0.92,IF(AND(A1576="India",E1576=2035),0.95,IF(AND(A1576="India",E1576=2050),0.92,IF(AND(A1576="Middle East",E1576=2035),0.94,IF(AND(A1576="Middle East",E1576=2050),0.9,IF(AND(A1576="Africa",E1576=2035),0.94,IF(AND(A1576="Africa",E1576=2050),0.91,IF(AND(A1576="Brazil",E1576=2035),0.95,IF(AND(A1576="Brazil",E1576=2050),0.92,""))))))))))))))))))</f>
        <v>*0.94</v>
      </c>
      <c r="H1576" s="0" t="s">
        <v>2427</v>
      </c>
      <c r="I1576" s="50" t="s">
        <v>35</v>
      </c>
      <c r="J1576" s="0" t="n">
        <v>2050</v>
      </c>
      <c r="K1576" s="48" t="str">
        <f aca="false">"*"&amp;IF(AND(A1576="EU",J1576=2035),0.95,IF(AND(A1576="EU",J1576=2050),0.93,IF(AND(A1576="USA",J1576=2035),0.96,IF(AND(A1576="USA",J1576=2050),0.94,IF(AND(A1576="Japan",J1576=2035),0.94,IF(AND(A1576="Japan",J1576=2050),0.92,IF(AND(A1576="Russia",J1576=2035),0.95,IF(AND(A1576="Russia",J1576=2050),0.93,IF(AND(A1576="China",J1576=2035),0.94,IF(AND(A1576="China",J1576=2050),0.92,IF(AND(A1576="India",J1576=2035),0.95,IF(AND(A1576="India",J1576=2050),0.92,IF(AND(A1576="Middle East",J1576=2035),0.94,IF(AND(A1576="Middle East",J1576=2050),0.9,IF(AND(A1576="Africa",J1576=2035),0.94,IF(AND(A1576="Africa",J1576=2050),0.91,IF(AND(A1576="Brazil",J1576=2035),0.95,IF(AND(A1576="Brazil",J1576=2050),0.92,""))))))))))))))))))</f>
        <v>*0.91</v>
      </c>
      <c r="P1576" s="41" t="s">
        <v>2427</v>
      </c>
      <c r="Q1576" s="52" t="s">
        <v>35</v>
      </c>
      <c r="R1576" s="41" t="n">
        <v>2035</v>
      </c>
      <c r="S1576" s="53" t="str">
        <f aca="false">"*"&amp;IF(AND(A1576="EU",R1576=2035),0.95,IF(AND(A1576="EU",R1576=2050),0.93,IF(AND(A1576="USA",R1576=2035),0.96,IF(AND(A1576="USA",R1576=2050),0.93,IF(AND(A1576="Japan",R1576=2035),0.94,IF(AND(A1576="Japan",R1576=2050),0.92,IF(AND(A1576="Russia",R1576=2035),0.95,IF(AND(A1576="Russia",R1576=2050),0.91,IF(AND(A1576="China",R1576=2035),0.93,IF(AND(A1576="China",R1576=2050),0.92,IF(AND(A1576="India",R1576=2035),0.94,IF(AND(A1576="India",R1576=2050),0.91,IF(AND(A1576="Middle East",R1576=2035),0.92,IF(AND(A1576="Middle East",R1576=2050),0.89,IF(AND(A1576="Africa",R1576=2035),0.93,IF(AND(A1576="Africa",R1576=2050),0.9,IF(AND(A1576="Brazil",R1576=2035),0.95,IF(AND(A1576="Brazil",R1576=2050),0.92,""))))))))))))))))))</f>
        <v>*0.93</v>
      </c>
      <c r="U1576" s="41" t="s">
        <v>2427</v>
      </c>
      <c r="V1576" s="52" t="s">
        <v>35</v>
      </c>
      <c r="W1576" s="41" t="n">
        <v>2050</v>
      </c>
      <c r="X1576" s="53" t="str">
        <f aca="false">"*"&amp;IF(AND(A1576="EU",W1576=2035),0.95,IF(AND(A1576="EU",W1576=2050),0.93,IF(AND(A1576="USA",W1576=2035),0.96,IF(AND(A1576="USA",W1576=2050),0.93,IF(AND(A1576="Japan",W1576=2035),0.94,IF(AND(A1576="Japan",W1576=2050),0.92,IF(AND(A1576="Russia",W1576=2035),0.95,IF(AND(A1576="Russia",W1576=2050),0.91,IF(AND(A1576="China",W1576=2035),0.93,IF(AND(A1576="China",W1576=2050),0.92,IF(AND(A1576="India",W1576=2035),0.94,IF(AND(A1576="India",W1576=2050),0.91,IF(AND(A1576="Middle East",W1576=2035),0.92,IF(AND(A1576="Middle East",W1576=2050),0.89,IF(AND(A1576="Africa",W1576=2035),0.93,IF(AND(A1576="Africa",W1576=2050),0.9,IF(AND(A1576="Brazil",W1576=2035),0.95,IF(AND(A1576="Brazil",W1576=2050),0.92,""))))))))))))))))))</f>
        <v>*0.9</v>
      </c>
      <c r="AC1576" s="0" t="s">
        <v>2427</v>
      </c>
      <c r="AD1576" s="50" t="s">
        <v>35</v>
      </c>
      <c r="AE1576" s="0" t="n">
        <v>2035</v>
      </c>
      <c r="AF1576" s="51" t="str">
        <f aca="false">"*"&amp;IF(AND(A1576="EU",AE1576=2035),0.93,IF(AND(A1576="EU",AE1576=2050),0.9,IF(AND(A1576="USA",AE1576=2035),0.92,IF(AND(A1576="USA",AE1576=2050),0.89,IF(AND(A1576="Japan",AE1576=2035),0.92,IF(AND(A1576="Japan",AE1576=2050),0.89,IF(AND(A1576="Russia",AE1576=2035),0.91,IF(AND(A1576="Russia",AE1576=2050),0.86,IF(AND(A1576="China",AE1576=2035),0.91,IF(AND(A1576="China",AE1576=2050),0.87,IF(AND(A1576="India",AE1576=2035),0.92,IF(AND(A1576="India",AE1576=2050),0.87,IF(AND(A1576="Middle East",AE1576=2035),0.89,IF(AND(A1576="Middle East",AE1576=2050),0.84,IF(AND(A1576="Africa",AE1576=2035),0.9,IF(AND(A1576="Africa",AE1576=2050),0.86,IF(AND(A1576="Brazil",AE1576=2035),0.93,IF(AND(A1576="Brazil",AE1576=2050),0.89,""))))))))))))))))))</f>
        <v>*0.9</v>
      </c>
      <c r="AG1576" s="51" t="str">
        <f aca="false">AG1575</f>
        <v>REZoning_Sol-Win</v>
      </c>
      <c r="AI1576" s="0" t="s">
        <v>2427</v>
      </c>
      <c r="AJ1576" s="50" t="s">
        <v>35</v>
      </c>
      <c r="AK1576" s="0" t="n">
        <v>2050</v>
      </c>
      <c r="AL1576" s="51" t="str">
        <f aca="false">"*"&amp;IF(AND(A1576="EU",AK1576=2035),0.93,IF(AND(A1576="EU",AK1576=2050),0.9,IF(AND(A1576="USA",AK1576=2035),0.92,IF(AND(A1576="USA",AK1576=2050),0.89,IF(AND(A1576="Japan",AK1576=2035),0.92,IF(AND(A1576="Japan",AK1576=2050),0.89,IF(AND(A1576="Russia",AK1576=2035),0.91,IF(AND(A1576="Russia",AK1576=2050),0.86,IF(AND(A1576="China",AK1576=2035),0.91,IF(AND(A1576="China",AK1576=2050),0.87,IF(AND(A1576="India",AK1576=2035),0.92,IF(AND(A1576="India",AK1576=2050),0.87,IF(AND(A1576="Middle East",AK1576=2035),0.89,IF(AND(A1576="Middle East",AK1576=2050),0.84,IF(AND(A1576="Africa",AK1576=2035),0.9,IF(AND(A1576="Africa",AK1576=2050),0.86,IF(AND(A1576="Brazil",AK1576=2035),0.93,IF(AND(A1576="Brazil",AK1576=2050),0.89,""))))))))))))))))))</f>
        <v>*0.86</v>
      </c>
      <c r="AM1576" s="51" t="str">
        <f aca="false">AM1575</f>
        <v>REZoning_Sol-Win</v>
      </c>
      <c r="AP1576" s="0" t="s">
        <v>2427</v>
      </c>
      <c r="AQ1576" s="0" t="s">
        <v>35</v>
      </c>
      <c r="AR1576" s="0" t="n">
        <v>2100</v>
      </c>
      <c r="AS1576" s="0" t="s">
        <v>860</v>
      </c>
      <c r="AT1576" s="0" t="s">
        <v>36</v>
      </c>
    </row>
    <row r="1577" customFormat="false" ht="28.5" hidden="false" customHeight="true" outlineLevel="0" collapsed="false">
      <c r="A1577" s="3" t="s">
        <v>43</v>
      </c>
      <c r="C1577" s="0" t="s">
        <v>2428</v>
      </c>
      <c r="D1577" s="50" t="s">
        <v>35</v>
      </c>
      <c r="E1577" s="0" t="n">
        <v>2035</v>
      </c>
      <c r="F1577" s="51" t="str">
        <f aca="false">"*"&amp;IF(AND(A1577="EU",E1577=2035),0.95,IF(AND(A1577="EU",E1577=2050),0.93,IF(AND(A1577="USA",E1577=2035),0.96,IF(AND(A1577="USA",E1577=2050),0.94,IF(AND(A1577="Japan",E1577=2035),0.94,IF(AND(A1577="Japan",E1577=2050),0.92,IF(AND(A1577="Russia",E1577=2035),0.95,IF(AND(A1577="Russia",E1577=2050),0.93,IF(AND(A1577="China",E1577=2035),0.94,IF(AND(A1577="China",E1577=2050),0.92,IF(AND(A1577="India",E1577=2035),0.95,IF(AND(A1577="India",E1577=2050),0.92,IF(AND(A1577="Middle East",E1577=2035),0.94,IF(AND(A1577="Middle East",E1577=2050),0.9,IF(AND(A1577="Africa",E1577=2035),0.94,IF(AND(A1577="Africa",E1577=2050),0.91,IF(AND(A1577="Brazil",E1577=2035),0.95,IF(AND(A1577="Brazil",E1577=2050),0.92,""))))))))))))))))))</f>
        <v>*0.94</v>
      </c>
      <c r="H1577" s="0" t="s">
        <v>2428</v>
      </c>
      <c r="I1577" s="50" t="s">
        <v>35</v>
      </c>
      <c r="J1577" s="0" t="n">
        <v>2050</v>
      </c>
      <c r="K1577" s="48" t="str">
        <f aca="false">"*"&amp;IF(AND(A1577="EU",J1577=2035),0.95,IF(AND(A1577="EU",J1577=2050),0.93,IF(AND(A1577="USA",J1577=2035),0.96,IF(AND(A1577="USA",J1577=2050),0.94,IF(AND(A1577="Japan",J1577=2035),0.94,IF(AND(A1577="Japan",J1577=2050),0.92,IF(AND(A1577="Russia",J1577=2035),0.95,IF(AND(A1577="Russia",J1577=2050),0.93,IF(AND(A1577="China",J1577=2035),0.94,IF(AND(A1577="China",J1577=2050),0.92,IF(AND(A1577="India",J1577=2035),0.95,IF(AND(A1577="India",J1577=2050),0.92,IF(AND(A1577="Middle East",J1577=2035),0.94,IF(AND(A1577="Middle East",J1577=2050),0.9,IF(AND(A1577="Africa",J1577=2035),0.94,IF(AND(A1577="Africa",J1577=2050),0.91,IF(AND(A1577="Brazil",J1577=2035),0.95,IF(AND(A1577="Brazil",J1577=2050),0.92,""))))))))))))))))))</f>
        <v>*0.91</v>
      </c>
      <c r="P1577" s="41" t="s">
        <v>2428</v>
      </c>
      <c r="Q1577" s="52" t="s">
        <v>35</v>
      </c>
      <c r="R1577" s="41" t="n">
        <v>2035</v>
      </c>
      <c r="S1577" s="53" t="str">
        <f aca="false">"*"&amp;IF(AND(A1577="EU",R1577=2035),0.95,IF(AND(A1577="EU",R1577=2050),0.93,IF(AND(A1577="USA",R1577=2035),0.96,IF(AND(A1577="USA",R1577=2050),0.93,IF(AND(A1577="Japan",R1577=2035),0.94,IF(AND(A1577="Japan",R1577=2050),0.92,IF(AND(A1577="Russia",R1577=2035),0.95,IF(AND(A1577="Russia",R1577=2050),0.91,IF(AND(A1577="China",R1577=2035),0.93,IF(AND(A1577="China",R1577=2050),0.92,IF(AND(A1577="India",R1577=2035),0.94,IF(AND(A1577="India",R1577=2050),0.91,IF(AND(A1577="Middle East",R1577=2035),0.92,IF(AND(A1577="Middle East",R1577=2050),0.89,IF(AND(A1577="Africa",R1577=2035),0.93,IF(AND(A1577="Africa",R1577=2050),0.9,IF(AND(A1577="Brazil",R1577=2035),0.95,IF(AND(A1577="Brazil",R1577=2050),0.92,""))))))))))))))))))</f>
        <v>*0.93</v>
      </c>
      <c r="U1577" s="41" t="s">
        <v>2428</v>
      </c>
      <c r="V1577" s="52" t="s">
        <v>35</v>
      </c>
      <c r="W1577" s="41" t="n">
        <v>2050</v>
      </c>
      <c r="X1577" s="53" t="str">
        <f aca="false">"*"&amp;IF(AND(A1577="EU",W1577=2035),0.95,IF(AND(A1577="EU",W1577=2050),0.93,IF(AND(A1577="USA",W1577=2035),0.96,IF(AND(A1577="USA",W1577=2050),0.93,IF(AND(A1577="Japan",W1577=2035),0.94,IF(AND(A1577="Japan",W1577=2050),0.92,IF(AND(A1577="Russia",W1577=2035),0.95,IF(AND(A1577="Russia",W1577=2050),0.91,IF(AND(A1577="China",W1577=2035),0.93,IF(AND(A1577="China",W1577=2050),0.92,IF(AND(A1577="India",W1577=2035),0.94,IF(AND(A1577="India",W1577=2050),0.91,IF(AND(A1577="Middle East",W1577=2035),0.92,IF(AND(A1577="Middle East",W1577=2050),0.89,IF(AND(A1577="Africa",W1577=2035),0.93,IF(AND(A1577="Africa",W1577=2050),0.9,IF(AND(A1577="Brazil",W1577=2035),0.95,IF(AND(A1577="Brazil",W1577=2050),0.92,""))))))))))))))))))</f>
        <v>*0.9</v>
      </c>
      <c r="AC1577" s="0" t="s">
        <v>2428</v>
      </c>
      <c r="AD1577" s="50" t="s">
        <v>35</v>
      </c>
      <c r="AE1577" s="0" t="n">
        <v>2035</v>
      </c>
      <c r="AF1577" s="51" t="str">
        <f aca="false">"*"&amp;IF(AND(A1577="EU",AE1577=2035),0.93,IF(AND(A1577="EU",AE1577=2050),0.9,IF(AND(A1577="USA",AE1577=2035),0.92,IF(AND(A1577="USA",AE1577=2050),0.89,IF(AND(A1577="Japan",AE1577=2035),0.92,IF(AND(A1577="Japan",AE1577=2050),0.89,IF(AND(A1577="Russia",AE1577=2035),0.91,IF(AND(A1577="Russia",AE1577=2050),0.86,IF(AND(A1577="China",AE1577=2035),0.91,IF(AND(A1577="China",AE1577=2050),0.87,IF(AND(A1577="India",AE1577=2035),0.92,IF(AND(A1577="India",AE1577=2050),0.87,IF(AND(A1577="Middle East",AE1577=2035),0.89,IF(AND(A1577="Middle East",AE1577=2050),0.84,IF(AND(A1577="Africa",AE1577=2035),0.9,IF(AND(A1577="Africa",AE1577=2050),0.86,IF(AND(A1577="Brazil",AE1577=2035),0.93,IF(AND(A1577="Brazil",AE1577=2050),0.89,""))))))))))))))))))</f>
        <v>*0.9</v>
      </c>
      <c r="AG1577" s="51" t="str">
        <f aca="false">AG1576</f>
        <v>REZoning_Sol-Win</v>
      </c>
      <c r="AI1577" s="0" t="s">
        <v>2428</v>
      </c>
      <c r="AJ1577" s="50" t="s">
        <v>35</v>
      </c>
      <c r="AK1577" s="0" t="n">
        <v>2050</v>
      </c>
      <c r="AL1577" s="51" t="str">
        <f aca="false">"*"&amp;IF(AND(A1577="EU",AK1577=2035),0.93,IF(AND(A1577="EU",AK1577=2050),0.9,IF(AND(A1577="USA",AK1577=2035),0.92,IF(AND(A1577="USA",AK1577=2050),0.89,IF(AND(A1577="Japan",AK1577=2035),0.92,IF(AND(A1577="Japan",AK1577=2050),0.89,IF(AND(A1577="Russia",AK1577=2035),0.91,IF(AND(A1577="Russia",AK1577=2050),0.86,IF(AND(A1577="China",AK1577=2035),0.91,IF(AND(A1577="China",AK1577=2050),0.87,IF(AND(A1577="India",AK1577=2035),0.92,IF(AND(A1577="India",AK1577=2050),0.87,IF(AND(A1577="Middle East",AK1577=2035),0.89,IF(AND(A1577="Middle East",AK1577=2050),0.84,IF(AND(A1577="Africa",AK1577=2035),0.9,IF(AND(A1577="Africa",AK1577=2050),0.86,IF(AND(A1577="Brazil",AK1577=2035),0.93,IF(AND(A1577="Brazil",AK1577=2050),0.89,""))))))))))))))))))</f>
        <v>*0.86</v>
      </c>
      <c r="AM1577" s="51" t="str">
        <f aca="false">AM1576</f>
        <v>REZoning_Sol-Win</v>
      </c>
      <c r="AP1577" s="0" t="s">
        <v>2428</v>
      </c>
      <c r="AQ1577" s="0" t="s">
        <v>35</v>
      </c>
      <c r="AR1577" s="0" t="n">
        <v>2100</v>
      </c>
      <c r="AS1577" s="0" t="s">
        <v>860</v>
      </c>
      <c r="AT1577" s="0" t="s">
        <v>36</v>
      </c>
    </row>
    <row r="1578" customFormat="false" ht="28.5" hidden="false" customHeight="true" outlineLevel="0" collapsed="false">
      <c r="A1578" s="3" t="s">
        <v>43</v>
      </c>
      <c r="C1578" s="0" t="s">
        <v>2429</v>
      </c>
      <c r="D1578" s="50" t="s">
        <v>35</v>
      </c>
      <c r="E1578" s="0" t="n">
        <v>2035</v>
      </c>
      <c r="F1578" s="51" t="str">
        <f aca="false">"*"&amp;IF(AND(A1578="EU",E1578=2035),0.95,IF(AND(A1578="EU",E1578=2050),0.93,IF(AND(A1578="USA",E1578=2035),0.96,IF(AND(A1578="USA",E1578=2050),0.94,IF(AND(A1578="Japan",E1578=2035),0.94,IF(AND(A1578="Japan",E1578=2050),0.92,IF(AND(A1578="Russia",E1578=2035),0.95,IF(AND(A1578="Russia",E1578=2050),0.93,IF(AND(A1578="China",E1578=2035),0.94,IF(AND(A1578="China",E1578=2050),0.92,IF(AND(A1578="India",E1578=2035),0.95,IF(AND(A1578="India",E1578=2050),0.92,IF(AND(A1578="Middle East",E1578=2035),0.94,IF(AND(A1578="Middle East",E1578=2050),0.9,IF(AND(A1578="Africa",E1578=2035),0.94,IF(AND(A1578="Africa",E1578=2050),0.91,IF(AND(A1578="Brazil",E1578=2035),0.95,IF(AND(A1578="Brazil",E1578=2050),0.92,""))))))))))))))))))</f>
        <v>*0.94</v>
      </c>
      <c r="H1578" s="0" t="s">
        <v>2429</v>
      </c>
      <c r="I1578" s="50" t="s">
        <v>35</v>
      </c>
      <c r="J1578" s="0" t="n">
        <v>2050</v>
      </c>
      <c r="K1578" s="48" t="str">
        <f aca="false">"*"&amp;IF(AND(A1578="EU",J1578=2035),0.95,IF(AND(A1578="EU",J1578=2050),0.93,IF(AND(A1578="USA",J1578=2035),0.96,IF(AND(A1578="USA",J1578=2050),0.94,IF(AND(A1578="Japan",J1578=2035),0.94,IF(AND(A1578="Japan",J1578=2050),0.92,IF(AND(A1578="Russia",J1578=2035),0.95,IF(AND(A1578="Russia",J1578=2050),0.93,IF(AND(A1578="China",J1578=2035),0.94,IF(AND(A1578="China",J1578=2050),0.92,IF(AND(A1578="India",J1578=2035),0.95,IF(AND(A1578="India",J1578=2050),0.92,IF(AND(A1578="Middle East",J1578=2035),0.94,IF(AND(A1578="Middle East",J1578=2050),0.9,IF(AND(A1578="Africa",J1578=2035),0.94,IF(AND(A1578="Africa",J1578=2050),0.91,IF(AND(A1578="Brazil",J1578=2035),0.95,IF(AND(A1578="Brazil",J1578=2050),0.92,""))))))))))))))))))</f>
        <v>*0.91</v>
      </c>
      <c r="P1578" s="41" t="s">
        <v>2429</v>
      </c>
      <c r="Q1578" s="52" t="s">
        <v>35</v>
      </c>
      <c r="R1578" s="41" t="n">
        <v>2035</v>
      </c>
      <c r="S1578" s="53" t="str">
        <f aca="false">"*"&amp;IF(AND(A1578="EU",R1578=2035),0.95,IF(AND(A1578="EU",R1578=2050),0.93,IF(AND(A1578="USA",R1578=2035),0.96,IF(AND(A1578="USA",R1578=2050),0.93,IF(AND(A1578="Japan",R1578=2035),0.94,IF(AND(A1578="Japan",R1578=2050),0.92,IF(AND(A1578="Russia",R1578=2035),0.95,IF(AND(A1578="Russia",R1578=2050),0.91,IF(AND(A1578="China",R1578=2035),0.93,IF(AND(A1578="China",R1578=2050),0.92,IF(AND(A1578="India",R1578=2035),0.94,IF(AND(A1578="India",R1578=2050),0.91,IF(AND(A1578="Middle East",R1578=2035),0.92,IF(AND(A1578="Middle East",R1578=2050),0.89,IF(AND(A1578="Africa",R1578=2035),0.93,IF(AND(A1578="Africa",R1578=2050),0.9,IF(AND(A1578="Brazil",R1578=2035),0.95,IF(AND(A1578="Brazil",R1578=2050),0.92,""))))))))))))))))))</f>
        <v>*0.93</v>
      </c>
      <c r="U1578" s="41" t="s">
        <v>2429</v>
      </c>
      <c r="V1578" s="52" t="s">
        <v>35</v>
      </c>
      <c r="W1578" s="41" t="n">
        <v>2050</v>
      </c>
      <c r="X1578" s="53" t="str">
        <f aca="false">"*"&amp;IF(AND(A1578="EU",W1578=2035),0.95,IF(AND(A1578="EU",W1578=2050),0.93,IF(AND(A1578="USA",W1578=2035),0.96,IF(AND(A1578="USA",W1578=2050),0.93,IF(AND(A1578="Japan",W1578=2035),0.94,IF(AND(A1578="Japan",W1578=2050),0.92,IF(AND(A1578="Russia",W1578=2035),0.95,IF(AND(A1578="Russia",W1578=2050),0.91,IF(AND(A1578="China",W1578=2035),0.93,IF(AND(A1578="China",W1578=2050),0.92,IF(AND(A1578="India",W1578=2035),0.94,IF(AND(A1578="India",W1578=2050),0.91,IF(AND(A1578="Middle East",W1578=2035),0.92,IF(AND(A1578="Middle East",W1578=2050),0.89,IF(AND(A1578="Africa",W1578=2035),0.93,IF(AND(A1578="Africa",W1578=2050),0.9,IF(AND(A1578="Brazil",W1578=2035),0.95,IF(AND(A1578="Brazil",W1578=2050),0.92,""))))))))))))))))))</f>
        <v>*0.9</v>
      </c>
      <c r="AC1578" s="0" t="s">
        <v>2429</v>
      </c>
      <c r="AD1578" s="50" t="s">
        <v>35</v>
      </c>
      <c r="AE1578" s="0" t="n">
        <v>2035</v>
      </c>
      <c r="AF1578" s="51" t="str">
        <f aca="false">"*"&amp;IF(AND(A1578="EU",AE1578=2035),0.93,IF(AND(A1578="EU",AE1578=2050),0.9,IF(AND(A1578="USA",AE1578=2035),0.92,IF(AND(A1578="USA",AE1578=2050),0.89,IF(AND(A1578="Japan",AE1578=2035),0.92,IF(AND(A1578="Japan",AE1578=2050),0.89,IF(AND(A1578="Russia",AE1578=2035),0.91,IF(AND(A1578="Russia",AE1578=2050),0.86,IF(AND(A1578="China",AE1578=2035),0.91,IF(AND(A1578="China",AE1578=2050),0.87,IF(AND(A1578="India",AE1578=2035),0.92,IF(AND(A1578="India",AE1578=2050),0.87,IF(AND(A1578="Middle East",AE1578=2035),0.89,IF(AND(A1578="Middle East",AE1578=2050),0.84,IF(AND(A1578="Africa",AE1578=2035),0.9,IF(AND(A1578="Africa",AE1578=2050),0.86,IF(AND(A1578="Brazil",AE1578=2035),0.93,IF(AND(A1578="Brazil",AE1578=2050),0.89,""))))))))))))))))))</f>
        <v>*0.9</v>
      </c>
      <c r="AG1578" s="51" t="str">
        <f aca="false">AG1577</f>
        <v>REZoning_Sol-Win</v>
      </c>
      <c r="AI1578" s="0" t="s">
        <v>2429</v>
      </c>
      <c r="AJ1578" s="50" t="s">
        <v>35</v>
      </c>
      <c r="AK1578" s="0" t="n">
        <v>2050</v>
      </c>
      <c r="AL1578" s="51" t="str">
        <f aca="false">"*"&amp;IF(AND(A1578="EU",AK1578=2035),0.93,IF(AND(A1578="EU",AK1578=2050),0.9,IF(AND(A1578="USA",AK1578=2035),0.92,IF(AND(A1578="USA",AK1578=2050),0.89,IF(AND(A1578="Japan",AK1578=2035),0.92,IF(AND(A1578="Japan",AK1578=2050),0.89,IF(AND(A1578="Russia",AK1578=2035),0.91,IF(AND(A1578="Russia",AK1578=2050),0.86,IF(AND(A1578="China",AK1578=2035),0.91,IF(AND(A1578="China",AK1578=2050),0.87,IF(AND(A1578="India",AK1578=2035),0.92,IF(AND(A1578="India",AK1578=2050),0.87,IF(AND(A1578="Middle East",AK1578=2035),0.89,IF(AND(A1578="Middle East",AK1578=2050),0.84,IF(AND(A1578="Africa",AK1578=2035),0.9,IF(AND(A1578="Africa",AK1578=2050),0.86,IF(AND(A1578="Brazil",AK1578=2035),0.93,IF(AND(A1578="Brazil",AK1578=2050),0.89,""))))))))))))))))))</f>
        <v>*0.86</v>
      </c>
      <c r="AM1578" s="51" t="str">
        <f aca="false">AM1577</f>
        <v>REZoning_Sol-Win</v>
      </c>
      <c r="AP1578" s="0" t="s">
        <v>2429</v>
      </c>
      <c r="AQ1578" s="0" t="s">
        <v>35</v>
      </c>
      <c r="AR1578" s="0" t="n">
        <v>2100</v>
      </c>
      <c r="AS1578" s="0" t="s">
        <v>860</v>
      </c>
      <c r="AT1578" s="0" t="s">
        <v>36</v>
      </c>
    </row>
    <row r="1579" customFormat="false" ht="28.5" hidden="false" customHeight="true" outlineLevel="0" collapsed="false">
      <c r="A1579" s="3" t="s">
        <v>43</v>
      </c>
      <c r="C1579" s="0" t="s">
        <v>2430</v>
      </c>
      <c r="D1579" s="50" t="s">
        <v>35</v>
      </c>
      <c r="E1579" s="0" t="n">
        <v>2035</v>
      </c>
      <c r="F1579" s="51" t="str">
        <f aca="false">"*"&amp;IF(AND(A1579="EU",E1579=2035),0.95,IF(AND(A1579="EU",E1579=2050),0.93,IF(AND(A1579="USA",E1579=2035),0.96,IF(AND(A1579="USA",E1579=2050),0.94,IF(AND(A1579="Japan",E1579=2035),0.94,IF(AND(A1579="Japan",E1579=2050),0.92,IF(AND(A1579="Russia",E1579=2035),0.95,IF(AND(A1579="Russia",E1579=2050),0.93,IF(AND(A1579="China",E1579=2035),0.94,IF(AND(A1579="China",E1579=2050),0.92,IF(AND(A1579="India",E1579=2035),0.95,IF(AND(A1579="India",E1579=2050),0.92,IF(AND(A1579="Middle East",E1579=2035),0.94,IF(AND(A1579="Middle East",E1579=2050),0.9,IF(AND(A1579="Africa",E1579=2035),0.94,IF(AND(A1579="Africa",E1579=2050),0.91,IF(AND(A1579="Brazil",E1579=2035),0.95,IF(AND(A1579="Brazil",E1579=2050),0.92,""))))))))))))))))))</f>
        <v>*0.94</v>
      </c>
      <c r="H1579" s="0" t="s">
        <v>2430</v>
      </c>
      <c r="I1579" s="50" t="s">
        <v>35</v>
      </c>
      <c r="J1579" s="0" t="n">
        <v>2050</v>
      </c>
      <c r="K1579" s="48" t="str">
        <f aca="false">"*"&amp;IF(AND(A1579="EU",J1579=2035),0.95,IF(AND(A1579="EU",J1579=2050),0.93,IF(AND(A1579="USA",J1579=2035),0.96,IF(AND(A1579="USA",J1579=2050),0.94,IF(AND(A1579="Japan",J1579=2035),0.94,IF(AND(A1579="Japan",J1579=2050),0.92,IF(AND(A1579="Russia",J1579=2035),0.95,IF(AND(A1579="Russia",J1579=2050),0.93,IF(AND(A1579="China",J1579=2035),0.94,IF(AND(A1579="China",J1579=2050),0.92,IF(AND(A1579="India",J1579=2035),0.95,IF(AND(A1579="India",J1579=2050),0.92,IF(AND(A1579="Middle East",J1579=2035),0.94,IF(AND(A1579="Middle East",J1579=2050),0.9,IF(AND(A1579="Africa",J1579=2035),0.94,IF(AND(A1579="Africa",J1579=2050),0.91,IF(AND(A1579="Brazil",J1579=2035),0.95,IF(AND(A1579="Brazil",J1579=2050),0.92,""))))))))))))))))))</f>
        <v>*0.91</v>
      </c>
      <c r="P1579" s="41" t="s">
        <v>2430</v>
      </c>
      <c r="Q1579" s="52" t="s">
        <v>35</v>
      </c>
      <c r="R1579" s="41" t="n">
        <v>2035</v>
      </c>
      <c r="S1579" s="53" t="str">
        <f aca="false">"*"&amp;IF(AND(A1579="EU",R1579=2035),0.95,IF(AND(A1579="EU",R1579=2050),0.93,IF(AND(A1579="USA",R1579=2035),0.96,IF(AND(A1579="USA",R1579=2050),0.93,IF(AND(A1579="Japan",R1579=2035),0.94,IF(AND(A1579="Japan",R1579=2050),0.92,IF(AND(A1579="Russia",R1579=2035),0.95,IF(AND(A1579="Russia",R1579=2050),0.91,IF(AND(A1579="China",R1579=2035),0.93,IF(AND(A1579="China",R1579=2050),0.92,IF(AND(A1579="India",R1579=2035),0.94,IF(AND(A1579="India",R1579=2050),0.91,IF(AND(A1579="Middle East",R1579=2035),0.92,IF(AND(A1579="Middle East",R1579=2050),0.89,IF(AND(A1579="Africa",R1579=2035),0.93,IF(AND(A1579="Africa",R1579=2050),0.9,IF(AND(A1579="Brazil",R1579=2035),0.95,IF(AND(A1579="Brazil",R1579=2050),0.92,""))))))))))))))))))</f>
        <v>*0.93</v>
      </c>
      <c r="U1579" s="41" t="s">
        <v>2430</v>
      </c>
      <c r="V1579" s="52" t="s">
        <v>35</v>
      </c>
      <c r="W1579" s="41" t="n">
        <v>2050</v>
      </c>
      <c r="X1579" s="53" t="str">
        <f aca="false">"*"&amp;IF(AND(A1579="EU",W1579=2035),0.95,IF(AND(A1579="EU",W1579=2050),0.93,IF(AND(A1579="USA",W1579=2035),0.96,IF(AND(A1579="USA",W1579=2050),0.93,IF(AND(A1579="Japan",W1579=2035),0.94,IF(AND(A1579="Japan",W1579=2050),0.92,IF(AND(A1579="Russia",W1579=2035),0.95,IF(AND(A1579="Russia",W1579=2050),0.91,IF(AND(A1579="China",W1579=2035),0.93,IF(AND(A1579="China",W1579=2050),0.92,IF(AND(A1579="India",W1579=2035),0.94,IF(AND(A1579="India",W1579=2050),0.91,IF(AND(A1579="Middle East",W1579=2035),0.92,IF(AND(A1579="Middle East",W1579=2050),0.89,IF(AND(A1579="Africa",W1579=2035),0.93,IF(AND(A1579="Africa",W1579=2050),0.9,IF(AND(A1579="Brazil",W1579=2035),0.95,IF(AND(A1579="Brazil",W1579=2050),0.92,""))))))))))))))))))</f>
        <v>*0.9</v>
      </c>
      <c r="AC1579" s="0" t="s">
        <v>2430</v>
      </c>
      <c r="AD1579" s="50" t="s">
        <v>35</v>
      </c>
      <c r="AE1579" s="0" t="n">
        <v>2035</v>
      </c>
      <c r="AF1579" s="51" t="str">
        <f aca="false">"*"&amp;IF(AND(A1579="EU",AE1579=2035),0.93,IF(AND(A1579="EU",AE1579=2050),0.9,IF(AND(A1579="USA",AE1579=2035),0.92,IF(AND(A1579="USA",AE1579=2050),0.89,IF(AND(A1579="Japan",AE1579=2035),0.92,IF(AND(A1579="Japan",AE1579=2050),0.89,IF(AND(A1579="Russia",AE1579=2035),0.91,IF(AND(A1579="Russia",AE1579=2050),0.86,IF(AND(A1579="China",AE1579=2035),0.91,IF(AND(A1579="China",AE1579=2050),0.87,IF(AND(A1579="India",AE1579=2035),0.92,IF(AND(A1579="India",AE1579=2050),0.87,IF(AND(A1579="Middle East",AE1579=2035),0.89,IF(AND(A1579="Middle East",AE1579=2050),0.84,IF(AND(A1579="Africa",AE1579=2035),0.9,IF(AND(A1579="Africa",AE1579=2050),0.86,IF(AND(A1579="Brazil",AE1579=2035),0.93,IF(AND(A1579="Brazil",AE1579=2050),0.89,""))))))))))))))))))</f>
        <v>*0.9</v>
      </c>
      <c r="AG1579" s="51" t="str">
        <f aca="false">AG1578</f>
        <v>REZoning_Sol-Win</v>
      </c>
      <c r="AI1579" s="0" t="s">
        <v>2430</v>
      </c>
      <c r="AJ1579" s="50" t="s">
        <v>35</v>
      </c>
      <c r="AK1579" s="0" t="n">
        <v>2050</v>
      </c>
      <c r="AL1579" s="51" t="str">
        <f aca="false">"*"&amp;IF(AND(A1579="EU",AK1579=2035),0.93,IF(AND(A1579="EU",AK1579=2050),0.9,IF(AND(A1579="USA",AK1579=2035),0.92,IF(AND(A1579="USA",AK1579=2050),0.89,IF(AND(A1579="Japan",AK1579=2035),0.92,IF(AND(A1579="Japan",AK1579=2050),0.89,IF(AND(A1579="Russia",AK1579=2035),0.91,IF(AND(A1579="Russia",AK1579=2050),0.86,IF(AND(A1579="China",AK1579=2035),0.91,IF(AND(A1579="China",AK1579=2050),0.87,IF(AND(A1579="India",AK1579=2035),0.92,IF(AND(A1579="India",AK1579=2050),0.87,IF(AND(A1579="Middle East",AK1579=2035),0.89,IF(AND(A1579="Middle East",AK1579=2050),0.84,IF(AND(A1579="Africa",AK1579=2035),0.9,IF(AND(A1579="Africa",AK1579=2050),0.86,IF(AND(A1579="Brazil",AK1579=2035),0.93,IF(AND(A1579="Brazil",AK1579=2050),0.89,""))))))))))))))))))</f>
        <v>*0.86</v>
      </c>
      <c r="AM1579" s="51" t="str">
        <f aca="false">AM1578</f>
        <v>REZoning_Sol-Win</v>
      </c>
      <c r="AP1579" s="0" t="s">
        <v>2430</v>
      </c>
      <c r="AQ1579" s="0" t="s">
        <v>35</v>
      </c>
      <c r="AR1579" s="0" t="n">
        <v>2100</v>
      </c>
      <c r="AS1579" s="0" t="s">
        <v>860</v>
      </c>
      <c r="AT1579" s="0" t="s">
        <v>36</v>
      </c>
    </row>
    <row r="1580" customFormat="false" ht="28.5" hidden="false" customHeight="true" outlineLevel="0" collapsed="false">
      <c r="A1580" s="3" t="s">
        <v>43</v>
      </c>
      <c r="C1580" s="0" t="s">
        <v>2431</v>
      </c>
      <c r="D1580" s="50" t="s">
        <v>35</v>
      </c>
      <c r="E1580" s="0" t="n">
        <v>2035</v>
      </c>
      <c r="F1580" s="51" t="str">
        <f aca="false">"*"&amp;IF(AND(A1580="EU",E1580=2035),0.95,IF(AND(A1580="EU",E1580=2050),0.93,IF(AND(A1580="USA",E1580=2035),0.96,IF(AND(A1580="USA",E1580=2050),0.94,IF(AND(A1580="Japan",E1580=2035),0.94,IF(AND(A1580="Japan",E1580=2050),0.92,IF(AND(A1580="Russia",E1580=2035),0.95,IF(AND(A1580="Russia",E1580=2050),0.93,IF(AND(A1580="China",E1580=2035),0.94,IF(AND(A1580="China",E1580=2050),0.92,IF(AND(A1580="India",E1580=2035),0.95,IF(AND(A1580="India",E1580=2050),0.92,IF(AND(A1580="Middle East",E1580=2035),0.94,IF(AND(A1580="Middle East",E1580=2050),0.9,IF(AND(A1580="Africa",E1580=2035),0.94,IF(AND(A1580="Africa",E1580=2050),0.91,IF(AND(A1580="Brazil",E1580=2035),0.95,IF(AND(A1580="Brazil",E1580=2050),0.92,""))))))))))))))))))</f>
        <v>*0.94</v>
      </c>
      <c r="H1580" s="0" t="s">
        <v>2431</v>
      </c>
      <c r="I1580" s="50" t="s">
        <v>35</v>
      </c>
      <c r="J1580" s="0" t="n">
        <v>2050</v>
      </c>
      <c r="K1580" s="48" t="str">
        <f aca="false">"*"&amp;IF(AND(A1580="EU",J1580=2035),0.95,IF(AND(A1580="EU",J1580=2050),0.93,IF(AND(A1580="USA",J1580=2035),0.96,IF(AND(A1580="USA",J1580=2050),0.94,IF(AND(A1580="Japan",J1580=2035),0.94,IF(AND(A1580="Japan",J1580=2050),0.92,IF(AND(A1580="Russia",J1580=2035),0.95,IF(AND(A1580="Russia",J1580=2050),0.93,IF(AND(A1580="China",J1580=2035),0.94,IF(AND(A1580="China",J1580=2050),0.92,IF(AND(A1580="India",J1580=2035),0.95,IF(AND(A1580="India",J1580=2050),0.92,IF(AND(A1580="Middle East",J1580=2035),0.94,IF(AND(A1580="Middle East",J1580=2050),0.9,IF(AND(A1580="Africa",J1580=2035),0.94,IF(AND(A1580="Africa",J1580=2050),0.91,IF(AND(A1580="Brazil",J1580=2035),0.95,IF(AND(A1580="Brazil",J1580=2050),0.92,""))))))))))))))))))</f>
        <v>*0.91</v>
      </c>
      <c r="P1580" s="41" t="s">
        <v>2431</v>
      </c>
      <c r="Q1580" s="52" t="s">
        <v>35</v>
      </c>
      <c r="R1580" s="41" t="n">
        <v>2035</v>
      </c>
      <c r="S1580" s="53" t="str">
        <f aca="false">"*"&amp;IF(AND(A1580="EU",R1580=2035),0.95,IF(AND(A1580="EU",R1580=2050),0.93,IF(AND(A1580="USA",R1580=2035),0.96,IF(AND(A1580="USA",R1580=2050),0.93,IF(AND(A1580="Japan",R1580=2035),0.94,IF(AND(A1580="Japan",R1580=2050),0.92,IF(AND(A1580="Russia",R1580=2035),0.95,IF(AND(A1580="Russia",R1580=2050),0.91,IF(AND(A1580="China",R1580=2035),0.93,IF(AND(A1580="China",R1580=2050),0.92,IF(AND(A1580="India",R1580=2035),0.94,IF(AND(A1580="India",R1580=2050),0.91,IF(AND(A1580="Middle East",R1580=2035),0.92,IF(AND(A1580="Middle East",R1580=2050),0.89,IF(AND(A1580="Africa",R1580=2035),0.93,IF(AND(A1580="Africa",R1580=2050),0.9,IF(AND(A1580="Brazil",R1580=2035),0.95,IF(AND(A1580="Brazil",R1580=2050),0.92,""))))))))))))))))))</f>
        <v>*0.93</v>
      </c>
      <c r="U1580" s="41" t="s">
        <v>2431</v>
      </c>
      <c r="V1580" s="52" t="s">
        <v>35</v>
      </c>
      <c r="W1580" s="41" t="n">
        <v>2050</v>
      </c>
      <c r="X1580" s="53" t="str">
        <f aca="false">"*"&amp;IF(AND(A1580="EU",W1580=2035),0.95,IF(AND(A1580="EU",W1580=2050),0.93,IF(AND(A1580="USA",W1580=2035),0.96,IF(AND(A1580="USA",W1580=2050),0.93,IF(AND(A1580="Japan",W1580=2035),0.94,IF(AND(A1580="Japan",W1580=2050),0.92,IF(AND(A1580="Russia",W1580=2035),0.95,IF(AND(A1580="Russia",W1580=2050),0.91,IF(AND(A1580="China",W1580=2035),0.93,IF(AND(A1580="China",W1580=2050),0.92,IF(AND(A1580="India",W1580=2035),0.94,IF(AND(A1580="India",W1580=2050),0.91,IF(AND(A1580="Middle East",W1580=2035),0.92,IF(AND(A1580="Middle East",W1580=2050),0.89,IF(AND(A1580="Africa",W1580=2035),0.93,IF(AND(A1580="Africa",W1580=2050),0.9,IF(AND(A1580="Brazil",W1580=2035),0.95,IF(AND(A1580="Brazil",W1580=2050),0.92,""))))))))))))))))))</f>
        <v>*0.9</v>
      </c>
      <c r="AC1580" s="0" t="s">
        <v>2431</v>
      </c>
      <c r="AD1580" s="50" t="s">
        <v>35</v>
      </c>
      <c r="AE1580" s="0" t="n">
        <v>2035</v>
      </c>
      <c r="AF1580" s="51" t="str">
        <f aca="false">"*"&amp;IF(AND(A1580="EU",AE1580=2035),0.93,IF(AND(A1580="EU",AE1580=2050),0.9,IF(AND(A1580="USA",AE1580=2035),0.92,IF(AND(A1580="USA",AE1580=2050),0.89,IF(AND(A1580="Japan",AE1580=2035),0.92,IF(AND(A1580="Japan",AE1580=2050),0.89,IF(AND(A1580="Russia",AE1580=2035),0.91,IF(AND(A1580="Russia",AE1580=2050),0.86,IF(AND(A1580="China",AE1580=2035),0.91,IF(AND(A1580="China",AE1580=2050),0.87,IF(AND(A1580="India",AE1580=2035),0.92,IF(AND(A1580="India",AE1580=2050),0.87,IF(AND(A1580="Middle East",AE1580=2035),0.89,IF(AND(A1580="Middle East",AE1580=2050),0.84,IF(AND(A1580="Africa",AE1580=2035),0.9,IF(AND(A1580="Africa",AE1580=2050),0.86,IF(AND(A1580="Brazil",AE1580=2035),0.93,IF(AND(A1580="Brazil",AE1580=2050),0.89,""))))))))))))))))))</f>
        <v>*0.9</v>
      </c>
      <c r="AG1580" s="51" t="str">
        <f aca="false">AG1579</f>
        <v>REZoning_Sol-Win</v>
      </c>
      <c r="AI1580" s="0" t="s">
        <v>2431</v>
      </c>
      <c r="AJ1580" s="50" t="s">
        <v>35</v>
      </c>
      <c r="AK1580" s="0" t="n">
        <v>2050</v>
      </c>
      <c r="AL1580" s="51" t="str">
        <f aca="false">"*"&amp;IF(AND(A1580="EU",AK1580=2035),0.93,IF(AND(A1580="EU",AK1580=2050),0.9,IF(AND(A1580="USA",AK1580=2035),0.92,IF(AND(A1580="USA",AK1580=2050),0.89,IF(AND(A1580="Japan",AK1580=2035),0.92,IF(AND(A1580="Japan",AK1580=2050),0.89,IF(AND(A1580="Russia",AK1580=2035),0.91,IF(AND(A1580="Russia",AK1580=2050),0.86,IF(AND(A1580="China",AK1580=2035),0.91,IF(AND(A1580="China",AK1580=2050),0.87,IF(AND(A1580="India",AK1580=2035),0.92,IF(AND(A1580="India",AK1580=2050),0.87,IF(AND(A1580="Middle East",AK1580=2035),0.89,IF(AND(A1580="Middle East",AK1580=2050),0.84,IF(AND(A1580="Africa",AK1580=2035),0.9,IF(AND(A1580="Africa",AK1580=2050),0.86,IF(AND(A1580="Brazil",AK1580=2035),0.93,IF(AND(A1580="Brazil",AK1580=2050),0.89,""))))))))))))))))))</f>
        <v>*0.86</v>
      </c>
      <c r="AM1580" s="51" t="str">
        <f aca="false">AM1579</f>
        <v>REZoning_Sol-Win</v>
      </c>
      <c r="AP1580" s="0" t="s">
        <v>2431</v>
      </c>
      <c r="AQ1580" s="0" t="s">
        <v>35</v>
      </c>
      <c r="AR1580" s="0" t="n">
        <v>2100</v>
      </c>
      <c r="AS1580" s="0" t="s">
        <v>860</v>
      </c>
      <c r="AT1580" s="0" t="s">
        <v>36</v>
      </c>
    </row>
    <row r="1581" customFormat="false" ht="28.5" hidden="false" customHeight="true" outlineLevel="0" collapsed="false">
      <c r="A1581" s="3" t="s">
        <v>43</v>
      </c>
      <c r="C1581" s="0" t="s">
        <v>2432</v>
      </c>
      <c r="D1581" s="50" t="s">
        <v>35</v>
      </c>
      <c r="E1581" s="0" t="n">
        <v>2035</v>
      </c>
      <c r="F1581" s="51" t="str">
        <f aca="false">"*"&amp;IF(AND(A1581="EU",E1581=2035),0.95,IF(AND(A1581="EU",E1581=2050),0.93,IF(AND(A1581="USA",E1581=2035),0.96,IF(AND(A1581="USA",E1581=2050),0.94,IF(AND(A1581="Japan",E1581=2035),0.94,IF(AND(A1581="Japan",E1581=2050),0.92,IF(AND(A1581="Russia",E1581=2035),0.95,IF(AND(A1581="Russia",E1581=2050),0.93,IF(AND(A1581="China",E1581=2035),0.94,IF(AND(A1581="China",E1581=2050),0.92,IF(AND(A1581="India",E1581=2035),0.95,IF(AND(A1581="India",E1581=2050),0.92,IF(AND(A1581="Middle East",E1581=2035),0.94,IF(AND(A1581="Middle East",E1581=2050),0.9,IF(AND(A1581="Africa",E1581=2035),0.94,IF(AND(A1581="Africa",E1581=2050),0.91,IF(AND(A1581="Brazil",E1581=2035),0.95,IF(AND(A1581="Brazil",E1581=2050),0.92,""))))))))))))))))))</f>
        <v>*0.94</v>
      </c>
      <c r="H1581" s="0" t="s">
        <v>2432</v>
      </c>
      <c r="I1581" s="50" t="s">
        <v>35</v>
      </c>
      <c r="J1581" s="0" t="n">
        <v>2050</v>
      </c>
      <c r="K1581" s="48" t="str">
        <f aca="false">"*"&amp;IF(AND(A1581="EU",J1581=2035),0.95,IF(AND(A1581="EU",J1581=2050),0.93,IF(AND(A1581="USA",J1581=2035),0.96,IF(AND(A1581="USA",J1581=2050),0.94,IF(AND(A1581="Japan",J1581=2035),0.94,IF(AND(A1581="Japan",J1581=2050),0.92,IF(AND(A1581="Russia",J1581=2035),0.95,IF(AND(A1581="Russia",J1581=2050),0.93,IF(AND(A1581="China",J1581=2035),0.94,IF(AND(A1581="China",J1581=2050),0.92,IF(AND(A1581="India",J1581=2035),0.95,IF(AND(A1581="India",J1581=2050),0.92,IF(AND(A1581="Middle East",J1581=2035),0.94,IF(AND(A1581="Middle East",J1581=2050),0.9,IF(AND(A1581="Africa",J1581=2035),0.94,IF(AND(A1581="Africa",J1581=2050),0.91,IF(AND(A1581="Brazil",J1581=2035),0.95,IF(AND(A1581="Brazil",J1581=2050),0.92,""))))))))))))))))))</f>
        <v>*0.91</v>
      </c>
      <c r="P1581" s="41" t="s">
        <v>2432</v>
      </c>
      <c r="Q1581" s="52" t="s">
        <v>35</v>
      </c>
      <c r="R1581" s="41" t="n">
        <v>2035</v>
      </c>
      <c r="S1581" s="53" t="str">
        <f aca="false">"*"&amp;IF(AND(A1581="EU",R1581=2035),0.95,IF(AND(A1581="EU",R1581=2050),0.93,IF(AND(A1581="USA",R1581=2035),0.96,IF(AND(A1581="USA",R1581=2050),0.93,IF(AND(A1581="Japan",R1581=2035),0.94,IF(AND(A1581="Japan",R1581=2050),0.92,IF(AND(A1581="Russia",R1581=2035),0.95,IF(AND(A1581="Russia",R1581=2050),0.91,IF(AND(A1581="China",R1581=2035),0.93,IF(AND(A1581="China",R1581=2050),0.92,IF(AND(A1581="India",R1581=2035),0.94,IF(AND(A1581="India",R1581=2050),0.91,IF(AND(A1581="Middle East",R1581=2035),0.92,IF(AND(A1581="Middle East",R1581=2050),0.89,IF(AND(A1581="Africa",R1581=2035),0.93,IF(AND(A1581="Africa",R1581=2050),0.9,IF(AND(A1581="Brazil",R1581=2035),0.95,IF(AND(A1581="Brazil",R1581=2050),0.92,""))))))))))))))))))</f>
        <v>*0.93</v>
      </c>
      <c r="U1581" s="41" t="s">
        <v>2432</v>
      </c>
      <c r="V1581" s="52" t="s">
        <v>35</v>
      </c>
      <c r="W1581" s="41" t="n">
        <v>2050</v>
      </c>
      <c r="X1581" s="53" t="str">
        <f aca="false">"*"&amp;IF(AND(A1581="EU",W1581=2035),0.95,IF(AND(A1581="EU",W1581=2050),0.93,IF(AND(A1581="USA",W1581=2035),0.96,IF(AND(A1581="USA",W1581=2050),0.93,IF(AND(A1581="Japan",W1581=2035),0.94,IF(AND(A1581="Japan",W1581=2050),0.92,IF(AND(A1581="Russia",W1581=2035),0.95,IF(AND(A1581="Russia",W1581=2050),0.91,IF(AND(A1581="China",W1581=2035),0.93,IF(AND(A1581="China",W1581=2050),0.92,IF(AND(A1581="India",W1581=2035),0.94,IF(AND(A1581="India",W1581=2050),0.91,IF(AND(A1581="Middle East",W1581=2035),0.92,IF(AND(A1581="Middle East",W1581=2050),0.89,IF(AND(A1581="Africa",W1581=2035),0.93,IF(AND(A1581="Africa",W1581=2050),0.9,IF(AND(A1581="Brazil",W1581=2035),0.95,IF(AND(A1581="Brazil",W1581=2050),0.92,""))))))))))))))))))</f>
        <v>*0.9</v>
      </c>
      <c r="AC1581" s="0" t="s">
        <v>2432</v>
      </c>
      <c r="AD1581" s="50" t="s">
        <v>35</v>
      </c>
      <c r="AE1581" s="0" t="n">
        <v>2035</v>
      </c>
      <c r="AF1581" s="51" t="str">
        <f aca="false">"*"&amp;IF(AND(A1581="EU",AE1581=2035),0.93,IF(AND(A1581="EU",AE1581=2050),0.9,IF(AND(A1581="USA",AE1581=2035),0.92,IF(AND(A1581="USA",AE1581=2050),0.89,IF(AND(A1581="Japan",AE1581=2035),0.92,IF(AND(A1581="Japan",AE1581=2050),0.89,IF(AND(A1581="Russia",AE1581=2035),0.91,IF(AND(A1581="Russia",AE1581=2050),0.86,IF(AND(A1581="China",AE1581=2035),0.91,IF(AND(A1581="China",AE1581=2050),0.87,IF(AND(A1581="India",AE1581=2035),0.92,IF(AND(A1581="India",AE1581=2050),0.87,IF(AND(A1581="Middle East",AE1581=2035),0.89,IF(AND(A1581="Middle East",AE1581=2050),0.84,IF(AND(A1581="Africa",AE1581=2035),0.9,IF(AND(A1581="Africa",AE1581=2050),0.86,IF(AND(A1581="Brazil",AE1581=2035),0.93,IF(AND(A1581="Brazil",AE1581=2050),0.89,""))))))))))))))))))</f>
        <v>*0.9</v>
      </c>
      <c r="AG1581" s="51" t="str">
        <f aca="false">AG1580</f>
        <v>REZoning_Sol-Win</v>
      </c>
      <c r="AI1581" s="0" t="s">
        <v>2432</v>
      </c>
      <c r="AJ1581" s="50" t="s">
        <v>35</v>
      </c>
      <c r="AK1581" s="0" t="n">
        <v>2050</v>
      </c>
      <c r="AL1581" s="51" t="str">
        <f aca="false">"*"&amp;IF(AND(A1581="EU",AK1581=2035),0.93,IF(AND(A1581="EU",AK1581=2050),0.9,IF(AND(A1581="USA",AK1581=2035),0.92,IF(AND(A1581="USA",AK1581=2050),0.89,IF(AND(A1581="Japan",AK1581=2035),0.92,IF(AND(A1581="Japan",AK1581=2050),0.89,IF(AND(A1581="Russia",AK1581=2035),0.91,IF(AND(A1581="Russia",AK1581=2050),0.86,IF(AND(A1581="China",AK1581=2035),0.91,IF(AND(A1581="China",AK1581=2050),0.87,IF(AND(A1581="India",AK1581=2035),0.92,IF(AND(A1581="India",AK1581=2050),0.87,IF(AND(A1581="Middle East",AK1581=2035),0.89,IF(AND(A1581="Middle East",AK1581=2050),0.84,IF(AND(A1581="Africa",AK1581=2035),0.9,IF(AND(A1581="Africa",AK1581=2050),0.86,IF(AND(A1581="Brazil",AK1581=2035),0.93,IF(AND(A1581="Brazil",AK1581=2050),0.89,""))))))))))))))))))</f>
        <v>*0.86</v>
      </c>
      <c r="AM1581" s="51" t="str">
        <f aca="false">AM1580</f>
        <v>REZoning_Sol-Win</v>
      </c>
      <c r="AP1581" s="0" t="s">
        <v>2432</v>
      </c>
      <c r="AQ1581" s="0" t="s">
        <v>35</v>
      </c>
      <c r="AR1581" s="0" t="n">
        <v>2100</v>
      </c>
      <c r="AS1581" s="0" t="s">
        <v>860</v>
      </c>
      <c r="AT1581" s="0" t="s">
        <v>36</v>
      </c>
    </row>
    <row r="1582" customFormat="false" ht="28.5" hidden="false" customHeight="true" outlineLevel="0" collapsed="false">
      <c r="A1582" s="3" t="s">
        <v>43</v>
      </c>
      <c r="C1582" s="0" t="s">
        <v>2433</v>
      </c>
      <c r="D1582" s="50" t="s">
        <v>35</v>
      </c>
      <c r="E1582" s="0" t="n">
        <v>2035</v>
      </c>
      <c r="F1582" s="51" t="str">
        <f aca="false">"*"&amp;IF(AND(A1582="EU",E1582=2035),0.95,IF(AND(A1582="EU",E1582=2050),0.93,IF(AND(A1582="USA",E1582=2035),0.96,IF(AND(A1582="USA",E1582=2050),0.94,IF(AND(A1582="Japan",E1582=2035),0.94,IF(AND(A1582="Japan",E1582=2050),0.92,IF(AND(A1582="Russia",E1582=2035),0.95,IF(AND(A1582="Russia",E1582=2050),0.93,IF(AND(A1582="China",E1582=2035),0.94,IF(AND(A1582="China",E1582=2050),0.92,IF(AND(A1582="India",E1582=2035),0.95,IF(AND(A1582="India",E1582=2050),0.92,IF(AND(A1582="Middle East",E1582=2035),0.94,IF(AND(A1582="Middle East",E1582=2050),0.9,IF(AND(A1582="Africa",E1582=2035),0.94,IF(AND(A1582="Africa",E1582=2050),0.91,IF(AND(A1582="Brazil",E1582=2035),0.95,IF(AND(A1582="Brazil",E1582=2050),0.92,""))))))))))))))))))</f>
        <v>*0.94</v>
      </c>
      <c r="H1582" s="0" t="s">
        <v>2433</v>
      </c>
      <c r="I1582" s="50" t="s">
        <v>35</v>
      </c>
      <c r="J1582" s="0" t="n">
        <v>2050</v>
      </c>
      <c r="K1582" s="48" t="str">
        <f aca="false">"*"&amp;IF(AND(A1582="EU",J1582=2035),0.95,IF(AND(A1582="EU",J1582=2050),0.93,IF(AND(A1582="USA",J1582=2035),0.96,IF(AND(A1582="USA",J1582=2050),0.94,IF(AND(A1582="Japan",J1582=2035),0.94,IF(AND(A1582="Japan",J1582=2050),0.92,IF(AND(A1582="Russia",J1582=2035),0.95,IF(AND(A1582="Russia",J1582=2050),0.93,IF(AND(A1582="China",J1582=2035),0.94,IF(AND(A1582="China",J1582=2050),0.92,IF(AND(A1582="India",J1582=2035),0.95,IF(AND(A1582="India",J1582=2050),0.92,IF(AND(A1582="Middle East",J1582=2035),0.94,IF(AND(A1582="Middle East",J1582=2050),0.9,IF(AND(A1582="Africa",J1582=2035),0.94,IF(AND(A1582="Africa",J1582=2050),0.91,IF(AND(A1582="Brazil",J1582=2035),0.95,IF(AND(A1582="Brazil",J1582=2050),0.92,""))))))))))))))))))</f>
        <v>*0.91</v>
      </c>
      <c r="P1582" s="41" t="s">
        <v>2433</v>
      </c>
      <c r="Q1582" s="52" t="s">
        <v>35</v>
      </c>
      <c r="R1582" s="41" t="n">
        <v>2035</v>
      </c>
      <c r="S1582" s="53" t="str">
        <f aca="false">"*"&amp;IF(AND(A1582="EU",R1582=2035),0.95,IF(AND(A1582="EU",R1582=2050),0.93,IF(AND(A1582="USA",R1582=2035),0.96,IF(AND(A1582="USA",R1582=2050),0.93,IF(AND(A1582="Japan",R1582=2035),0.94,IF(AND(A1582="Japan",R1582=2050),0.92,IF(AND(A1582="Russia",R1582=2035),0.95,IF(AND(A1582="Russia",R1582=2050),0.91,IF(AND(A1582="China",R1582=2035),0.93,IF(AND(A1582="China",R1582=2050),0.92,IF(AND(A1582="India",R1582=2035),0.94,IF(AND(A1582="India",R1582=2050),0.91,IF(AND(A1582="Middle East",R1582=2035),0.92,IF(AND(A1582="Middle East",R1582=2050),0.89,IF(AND(A1582="Africa",R1582=2035),0.93,IF(AND(A1582="Africa",R1582=2050),0.9,IF(AND(A1582="Brazil",R1582=2035),0.95,IF(AND(A1582="Brazil",R1582=2050),0.92,""))))))))))))))))))</f>
        <v>*0.93</v>
      </c>
      <c r="U1582" s="41" t="s">
        <v>2433</v>
      </c>
      <c r="V1582" s="52" t="s">
        <v>35</v>
      </c>
      <c r="W1582" s="41" t="n">
        <v>2050</v>
      </c>
      <c r="X1582" s="53" t="str">
        <f aca="false">"*"&amp;IF(AND(A1582="EU",W1582=2035),0.95,IF(AND(A1582="EU",W1582=2050),0.93,IF(AND(A1582="USA",W1582=2035),0.96,IF(AND(A1582="USA",W1582=2050),0.93,IF(AND(A1582="Japan",W1582=2035),0.94,IF(AND(A1582="Japan",W1582=2050),0.92,IF(AND(A1582="Russia",W1582=2035),0.95,IF(AND(A1582="Russia",W1582=2050),0.91,IF(AND(A1582="China",W1582=2035),0.93,IF(AND(A1582="China",W1582=2050),0.92,IF(AND(A1582="India",W1582=2035),0.94,IF(AND(A1582="India",W1582=2050),0.91,IF(AND(A1582="Middle East",W1582=2035),0.92,IF(AND(A1582="Middle East",W1582=2050),0.89,IF(AND(A1582="Africa",W1582=2035),0.93,IF(AND(A1582="Africa",W1582=2050),0.9,IF(AND(A1582="Brazil",W1582=2035),0.95,IF(AND(A1582="Brazil",W1582=2050),0.92,""))))))))))))))))))</f>
        <v>*0.9</v>
      </c>
      <c r="AC1582" s="0" t="s">
        <v>2433</v>
      </c>
      <c r="AD1582" s="50" t="s">
        <v>35</v>
      </c>
      <c r="AE1582" s="0" t="n">
        <v>2035</v>
      </c>
      <c r="AF1582" s="51" t="str">
        <f aca="false">"*"&amp;IF(AND(A1582="EU",AE1582=2035),0.93,IF(AND(A1582="EU",AE1582=2050),0.9,IF(AND(A1582="USA",AE1582=2035),0.92,IF(AND(A1582="USA",AE1582=2050),0.89,IF(AND(A1582="Japan",AE1582=2035),0.92,IF(AND(A1582="Japan",AE1582=2050),0.89,IF(AND(A1582="Russia",AE1582=2035),0.91,IF(AND(A1582="Russia",AE1582=2050),0.86,IF(AND(A1582="China",AE1582=2035),0.91,IF(AND(A1582="China",AE1582=2050),0.87,IF(AND(A1582="India",AE1582=2035),0.92,IF(AND(A1582="India",AE1582=2050),0.87,IF(AND(A1582="Middle East",AE1582=2035),0.89,IF(AND(A1582="Middle East",AE1582=2050),0.84,IF(AND(A1582="Africa",AE1582=2035),0.9,IF(AND(A1582="Africa",AE1582=2050),0.86,IF(AND(A1582="Brazil",AE1582=2035),0.93,IF(AND(A1582="Brazil",AE1582=2050),0.89,""))))))))))))))))))</f>
        <v>*0.9</v>
      </c>
      <c r="AG1582" s="51" t="str">
        <f aca="false">AG1581</f>
        <v>REZoning_Sol-Win</v>
      </c>
      <c r="AI1582" s="0" t="s">
        <v>2433</v>
      </c>
      <c r="AJ1582" s="50" t="s">
        <v>35</v>
      </c>
      <c r="AK1582" s="0" t="n">
        <v>2050</v>
      </c>
      <c r="AL1582" s="51" t="str">
        <f aca="false">"*"&amp;IF(AND(A1582="EU",AK1582=2035),0.93,IF(AND(A1582="EU",AK1582=2050),0.9,IF(AND(A1582="USA",AK1582=2035),0.92,IF(AND(A1582="USA",AK1582=2050),0.89,IF(AND(A1582="Japan",AK1582=2035),0.92,IF(AND(A1582="Japan",AK1582=2050),0.89,IF(AND(A1582="Russia",AK1582=2035),0.91,IF(AND(A1582="Russia",AK1582=2050),0.86,IF(AND(A1582="China",AK1582=2035),0.91,IF(AND(A1582="China",AK1582=2050),0.87,IF(AND(A1582="India",AK1582=2035),0.92,IF(AND(A1582="India",AK1582=2050),0.87,IF(AND(A1582="Middle East",AK1582=2035),0.89,IF(AND(A1582="Middle East",AK1582=2050),0.84,IF(AND(A1582="Africa",AK1582=2035),0.9,IF(AND(A1582="Africa",AK1582=2050),0.86,IF(AND(A1582="Brazil",AK1582=2035),0.93,IF(AND(A1582="Brazil",AK1582=2050),0.89,""))))))))))))))))))</f>
        <v>*0.86</v>
      </c>
      <c r="AM1582" s="51" t="str">
        <f aca="false">AM1581</f>
        <v>REZoning_Sol-Win</v>
      </c>
      <c r="AP1582" s="0" t="s">
        <v>2433</v>
      </c>
      <c r="AQ1582" s="0" t="s">
        <v>35</v>
      </c>
      <c r="AR1582" s="0" t="n">
        <v>2100</v>
      </c>
      <c r="AS1582" s="0" t="s">
        <v>860</v>
      </c>
      <c r="AT1582" s="0" t="s">
        <v>36</v>
      </c>
    </row>
    <row r="1583" customFormat="false" ht="28.5" hidden="false" customHeight="true" outlineLevel="0" collapsed="false">
      <c r="A1583" s="3" t="s">
        <v>43</v>
      </c>
      <c r="C1583" s="0" t="s">
        <v>2434</v>
      </c>
      <c r="D1583" s="50" t="s">
        <v>35</v>
      </c>
      <c r="E1583" s="0" t="n">
        <v>2035</v>
      </c>
      <c r="F1583" s="51" t="str">
        <f aca="false">"*"&amp;IF(AND(A1583="EU",E1583=2035),0.95,IF(AND(A1583="EU",E1583=2050),0.93,IF(AND(A1583="USA",E1583=2035),0.96,IF(AND(A1583="USA",E1583=2050),0.94,IF(AND(A1583="Japan",E1583=2035),0.94,IF(AND(A1583="Japan",E1583=2050),0.92,IF(AND(A1583="Russia",E1583=2035),0.95,IF(AND(A1583="Russia",E1583=2050),0.93,IF(AND(A1583="China",E1583=2035),0.94,IF(AND(A1583="China",E1583=2050),0.92,IF(AND(A1583="India",E1583=2035),0.95,IF(AND(A1583="India",E1583=2050),0.92,IF(AND(A1583="Middle East",E1583=2035),0.94,IF(AND(A1583="Middle East",E1583=2050),0.9,IF(AND(A1583="Africa",E1583=2035),0.94,IF(AND(A1583="Africa",E1583=2050),0.91,IF(AND(A1583="Brazil",E1583=2035),0.95,IF(AND(A1583="Brazil",E1583=2050),0.92,""))))))))))))))))))</f>
        <v>*0.94</v>
      </c>
      <c r="H1583" s="0" t="s">
        <v>2434</v>
      </c>
      <c r="I1583" s="50" t="s">
        <v>35</v>
      </c>
      <c r="J1583" s="0" t="n">
        <v>2050</v>
      </c>
      <c r="K1583" s="48" t="str">
        <f aca="false">"*"&amp;IF(AND(A1583="EU",J1583=2035),0.95,IF(AND(A1583="EU",J1583=2050),0.93,IF(AND(A1583="USA",J1583=2035),0.96,IF(AND(A1583="USA",J1583=2050),0.94,IF(AND(A1583="Japan",J1583=2035),0.94,IF(AND(A1583="Japan",J1583=2050),0.92,IF(AND(A1583="Russia",J1583=2035),0.95,IF(AND(A1583="Russia",J1583=2050),0.93,IF(AND(A1583="China",J1583=2035),0.94,IF(AND(A1583="China",J1583=2050),0.92,IF(AND(A1583="India",J1583=2035),0.95,IF(AND(A1583="India",J1583=2050),0.92,IF(AND(A1583="Middle East",J1583=2035),0.94,IF(AND(A1583="Middle East",J1583=2050),0.9,IF(AND(A1583="Africa",J1583=2035),0.94,IF(AND(A1583="Africa",J1583=2050),0.91,IF(AND(A1583="Brazil",J1583=2035),0.95,IF(AND(A1583="Brazil",J1583=2050),0.92,""))))))))))))))))))</f>
        <v>*0.91</v>
      </c>
      <c r="P1583" s="41" t="s">
        <v>2434</v>
      </c>
      <c r="Q1583" s="52" t="s">
        <v>35</v>
      </c>
      <c r="R1583" s="41" t="n">
        <v>2035</v>
      </c>
      <c r="S1583" s="53" t="str">
        <f aca="false">"*"&amp;IF(AND(A1583="EU",R1583=2035),0.95,IF(AND(A1583="EU",R1583=2050),0.93,IF(AND(A1583="USA",R1583=2035),0.96,IF(AND(A1583="USA",R1583=2050),0.93,IF(AND(A1583="Japan",R1583=2035),0.94,IF(AND(A1583="Japan",R1583=2050),0.92,IF(AND(A1583="Russia",R1583=2035),0.95,IF(AND(A1583="Russia",R1583=2050),0.91,IF(AND(A1583="China",R1583=2035),0.93,IF(AND(A1583="China",R1583=2050),0.92,IF(AND(A1583="India",R1583=2035),0.94,IF(AND(A1583="India",R1583=2050),0.91,IF(AND(A1583="Middle East",R1583=2035),0.92,IF(AND(A1583="Middle East",R1583=2050),0.89,IF(AND(A1583="Africa",R1583=2035),0.93,IF(AND(A1583="Africa",R1583=2050),0.9,IF(AND(A1583="Brazil",R1583=2035),0.95,IF(AND(A1583="Brazil",R1583=2050),0.92,""))))))))))))))))))</f>
        <v>*0.93</v>
      </c>
      <c r="U1583" s="41" t="s">
        <v>2434</v>
      </c>
      <c r="V1583" s="52" t="s">
        <v>35</v>
      </c>
      <c r="W1583" s="41" t="n">
        <v>2050</v>
      </c>
      <c r="X1583" s="53" t="str">
        <f aca="false">"*"&amp;IF(AND(A1583="EU",W1583=2035),0.95,IF(AND(A1583="EU",W1583=2050),0.93,IF(AND(A1583="USA",W1583=2035),0.96,IF(AND(A1583="USA",W1583=2050),0.93,IF(AND(A1583="Japan",W1583=2035),0.94,IF(AND(A1583="Japan",W1583=2050),0.92,IF(AND(A1583="Russia",W1583=2035),0.95,IF(AND(A1583="Russia",W1583=2050),0.91,IF(AND(A1583="China",W1583=2035),0.93,IF(AND(A1583="China",W1583=2050),0.92,IF(AND(A1583="India",W1583=2035),0.94,IF(AND(A1583="India",W1583=2050),0.91,IF(AND(A1583="Middle East",W1583=2035),0.92,IF(AND(A1583="Middle East",W1583=2050),0.89,IF(AND(A1583="Africa",W1583=2035),0.93,IF(AND(A1583="Africa",W1583=2050),0.9,IF(AND(A1583="Brazil",W1583=2035),0.95,IF(AND(A1583="Brazil",W1583=2050),0.92,""))))))))))))))))))</f>
        <v>*0.9</v>
      </c>
      <c r="AC1583" s="0" t="s">
        <v>2434</v>
      </c>
      <c r="AD1583" s="50" t="s">
        <v>35</v>
      </c>
      <c r="AE1583" s="0" t="n">
        <v>2035</v>
      </c>
      <c r="AF1583" s="51" t="str">
        <f aca="false">"*"&amp;IF(AND(A1583="EU",AE1583=2035),0.93,IF(AND(A1583="EU",AE1583=2050),0.9,IF(AND(A1583="USA",AE1583=2035),0.92,IF(AND(A1583="USA",AE1583=2050),0.89,IF(AND(A1583="Japan",AE1583=2035),0.92,IF(AND(A1583="Japan",AE1583=2050),0.89,IF(AND(A1583="Russia",AE1583=2035),0.91,IF(AND(A1583="Russia",AE1583=2050),0.86,IF(AND(A1583="China",AE1583=2035),0.91,IF(AND(A1583="China",AE1583=2050),0.87,IF(AND(A1583="India",AE1583=2035),0.92,IF(AND(A1583="India",AE1583=2050),0.87,IF(AND(A1583="Middle East",AE1583=2035),0.89,IF(AND(A1583="Middle East",AE1583=2050),0.84,IF(AND(A1583="Africa",AE1583=2035),0.9,IF(AND(A1583="Africa",AE1583=2050),0.86,IF(AND(A1583="Brazil",AE1583=2035),0.93,IF(AND(A1583="Brazil",AE1583=2050),0.89,""))))))))))))))))))</f>
        <v>*0.9</v>
      </c>
      <c r="AG1583" s="51" t="str">
        <f aca="false">AG1582</f>
        <v>REZoning_Sol-Win</v>
      </c>
      <c r="AI1583" s="0" t="s">
        <v>2434</v>
      </c>
      <c r="AJ1583" s="50" t="s">
        <v>35</v>
      </c>
      <c r="AK1583" s="0" t="n">
        <v>2050</v>
      </c>
      <c r="AL1583" s="51" t="str">
        <f aca="false">"*"&amp;IF(AND(A1583="EU",AK1583=2035),0.93,IF(AND(A1583="EU",AK1583=2050),0.9,IF(AND(A1583="USA",AK1583=2035),0.92,IF(AND(A1583="USA",AK1583=2050),0.89,IF(AND(A1583="Japan",AK1583=2035),0.92,IF(AND(A1583="Japan",AK1583=2050),0.89,IF(AND(A1583="Russia",AK1583=2035),0.91,IF(AND(A1583="Russia",AK1583=2050),0.86,IF(AND(A1583="China",AK1583=2035),0.91,IF(AND(A1583="China",AK1583=2050),0.87,IF(AND(A1583="India",AK1583=2035),0.92,IF(AND(A1583="India",AK1583=2050),0.87,IF(AND(A1583="Middle East",AK1583=2035),0.89,IF(AND(A1583="Middle East",AK1583=2050),0.84,IF(AND(A1583="Africa",AK1583=2035),0.9,IF(AND(A1583="Africa",AK1583=2050),0.86,IF(AND(A1583="Brazil",AK1583=2035),0.93,IF(AND(A1583="Brazil",AK1583=2050),0.89,""))))))))))))))))))</f>
        <v>*0.86</v>
      </c>
      <c r="AM1583" s="51" t="str">
        <f aca="false">AM1582</f>
        <v>REZoning_Sol-Win</v>
      </c>
      <c r="AP1583" s="0" t="s">
        <v>2434</v>
      </c>
      <c r="AQ1583" s="0" t="s">
        <v>35</v>
      </c>
      <c r="AR1583" s="0" t="n">
        <v>2100</v>
      </c>
      <c r="AS1583" s="0" t="s">
        <v>860</v>
      </c>
      <c r="AT1583" s="0" t="s">
        <v>36</v>
      </c>
    </row>
    <row r="1584" customFormat="false" ht="28.5" hidden="false" customHeight="true" outlineLevel="0" collapsed="false">
      <c r="A1584" s="3" t="s">
        <v>43</v>
      </c>
      <c r="C1584" s="0" t="s">
        <v>2435</v>
      </c>
      <c r="D1584" s="50" t="s">
        <v>35</v>
      </c>
      <c r="E1584" s="0" t="n">
        <v>2035</v>
      </c>
      <c r="F1584" s="51" t="str">
        <f aca="false">"*"&amp;IF(AND(A1584="EU",E1584=2035),0.95,IF(AND(A1584="EU",E1584=2050),0.93,IF(AND(A1584="USA",E1584=2035),0.96,IF(AND(A1584="USA",E1584=2050),0.94,IF(AND(A1584="Japan",E1584=2035),0.94,IF(AND(A1584="Japan",E1584=2050),0.92,IF(AND(A1584="Russia",E1584=2035),0.95,IF(AND(A1584="Russia",E1584=2050),0.93,IF(AND(A1584="China",E1584=2035),0.94,IF(AND(A1584="China",E1584=2050),0.92,IF(AND(A1584="India",E1584=2035),0.95,IF(AND(A1584="India",E1584=2050),0.92,IF(AND(A1584="Middle East",E1584=2035),0.94,IF(AND(A1584="Middle East",E1584=2050),0.9,IF(AND(A1584="Africa",E1584=2035),0.94,IF(AND(A1584="Africa",E1584=2050),0.91,IF(AND(A1584="Brazil",E1584=2035),0.95,IF(AND(A1584="Brazil",E1584=2050),0.92,""))))))))))))))))))</f>
        <v>*0.94</v>
      </c>
      <c r="H1584" s="0" t="s">
        <v>2435</v>
      </c>
      <c r="I1584" s="50" t="s">
        <v>35</v>
      </c>
      <c r="J1584" s="0" t="n">
        <v>2050</v>
      </c>
      <c r="K1584" s="48" t="str">
        <f aca="false">"*"&amp;IF(AND(A1584="EU",J1584=2035),0.95,IF(AND(A1584="EU",J1584=2050),0.93,IF(AND(A1584="USA",J1584=2035),0.96,IF(AND(A1584="USA",J1584=2050),0.94,IF(AND(A1584="Japan",J1584=2035),0.94,IF(AND(A1584="Japan",J1584=2050),0.92,IF(AND(A1584="Russia",J1584=2035),0.95,IF(AND(A1584="Russia",J1584=2050),0.93,IF(AND(A1584="China",J1584=2035),0.94,IF(AND(A1584="China",J1584=2050),0.92,IF(AND(A1584="India",J1584=2035),0.95,IF(AND(A1584="India",J1584=2050),0.92,IF(AND(A1584="Middle East",J1584=2035),0.94,IF(AND(A1584="Middle East",J1584=2050),0.9,IF(AND(A1584="Africa",J1584=2035),0.94,IF(AND(A1584="Africa",J1584=2050),0.91,IF(AND(A1584="Brazil",J1584=2035),0.95,IF(AND(A1584="Brazil",J1584=2050),0.92,""))))))))))))))))))</f>
        <v>*0.91</v>
      </c>
      <c r="P1584" s="41" t="s">
        <v>2435</v>
      </c>
      <c r="Q1584" s="52" t="s">
        <v>35</v>
      </c>
      <c r="R1584" s="41" t="n">
        <v>2035</v>
      </c>
      <c r="S1584" s="53" t="str">
        <f aca="false">"*"&amp;IF(AND(A1584="EU",R1584=2035),0.95,IF(AND(A1584="EU",R1584=2050),0.93,IF(AND(A1584="USA",R1584=2035),0.96,IF(AND(A1584="USA",R1584=2050),0.93,IF(AND(A1584="Japan",R1584=2035),0.94,IF(AND(A1584="Japan",R1584=2050),0.92,IF(AND(A1584="Russia",R1584=2035),0.95,IF(AND(A1584="Russia",R1584=2050),0.91,IF(AND(A1584="China",R1584=2035),0.93,IF(AND(A1584="China",R1584=2050),0.92,IF(AND(A1584="India",R1584=2035),0.94,IF(AND(A1584="India",R1584=2050),0.91,IF(AND(A1584="Middle East",R1584=2035),0.92,IF(AND(A1584="Middle East",R1584=2050),0.89,IF(AND(A1584="Africa",R1584=2035),0.93,IF(AND(A1584="Africa",R1584=2050),0.9,IF(AND(A1584="Brazil",R1584=2035),0.95,IF(AND(A1584="Brazil",R1584=2050),0.92,""))))))))))))))))))</f>
        <v>*0.93</v>
      </c>
      <c r="U1584" s="41" t="s">
        <v>2435</v>
      </c>
      <c r="V1584" s="52" t="s">
        <v>35</v>
      </c>
      <c r="W1584" s="41" t="n">
        <v>2050</v>
      </c>
      <c r="X1584" s="53" t="str">
        <f aca="false">"*"&amp;IF(AND(A1584="EU",W1584=2035),0.95,IF(AND(A1584="EU",W1584=2050),0.93,IF(AND(A1584="USA",W1584=2035),0.96,IF(AND(A1584="USA",W1584=2050),0.93,IF(AND(A1584="Japan",W1584=2035),0.94,IF(AND(A1584="Japan",W1584=2050),0.92,IF(AND(A1584="Russia",W1584=2035),0.95,IF(AND(A1584="Russia",W1584=2050),0.91,IF(AND(A1584="China",W1584=2035),0.93,IF(AND(A1584="China",W1584=2050),0.92,IF(AND(A1584="India",W1584=2035),0.94,IF(AND(A1584="India",W1584=2050),0.91,IF(AND(A1584="Middle East",W1584=2035),0.92,IF(AND(A1584="Middle East",W1584=2050),0.89,IF(AND(A1584="Africa",W1584=2035),0.93,IF(AND(A1584="Africa",W1584=2050),0.9,IF(AND(A1584="Brazil",W1584=2035),0.95,IF(AND(A1584="Brazil",W1584=2050),0.92,""))))))))))))))))))</f>
        <v>*0.9</v>
      </c>
      <c r="AC1584" s="0" t="s">
        <v>2435</v>
      </c>
      <c r="AD1584" s="50" t="s">
        <v>35</v>
      </c>
      <c r="AE1584" s="0" t="n">
        <v>2035</v>
      </c>
      <c r="AF1584" s="51" t="str">
        <f aca="false">"*"&amp;IF(AND(A1584="EU",AE1584=2035),0.93,IF(AND(A1584="EU",AE1584=2050),0.9,IF(AND(A1584="USA",AE1584=2035),0.92,IF(AND(A1584="USA",AE1584=2050),0.89,IF(AND(A1584="Japan",AE1584=2035),0.92,IF(AND(A1584="Japan",AE1584=2050),0.89,IF(AND(A1584="Russia",AE1584=2035),0.91,IF(AND(A1584="Russia",AE1584=2050),0.86,IF(AND(A1584="China",AE1584=2035),0.91,IF(AND(A1584="China",AE1584=2050),0.87,IF(AND(A1584="India",AE1584=2035),0.92,IF(AND(A1584="India",AE1584=2050),0.87,IF(AND(A1584="Middle East",AE1584=2035),0.89,IF(AND(A1584="Middle East",AE1584=2050),0.84,IF(AND(A1584="Africa",AE1584=2035),0.9,IF(AND(A1584="Africa",AE1584=2050),0.86,IF(AND(A1584="Brazil",AE1584=2035),0.93,IF(AND(A1584="Brazil",AE1584=2050),0.89,""))))))))))))))))))</f>
        <v>*0.9</v>
      </c>
      <c r="AG1584" s="51" t="str">
        <f aca="false">AG1583</f>
        <v>REZoning_Sol-Win</v>
      </c>
      <c r="AI1584" s="0" t="s">
        <v>2435</v>
      </c>
      <c r="AJ1584" s="50" t="s">
        <v>35</v>
      </c>
      <c r="AK1584" s="0" t="n">
        <v>2050</v>
      </c>
      <c r="AL1584" s="51" t="str">
        <f aca="false">"*"&amp;IF(AND(A1584="EU",AK1584=2035),0.93,IF(AND(A1584="EU",AK1584=2050),0.9,IF(AND(A1584="USA",AK1584=2035),0.92,IF(AND(A1584="USA",AK1584=2050),0.89,IF(AND(A1584="Japan",AK1584=2035),0.92,IF(AND(A1584="Japan",AK1584=2050),0.89,IF(AND(A1584="Russia",AK1584=2035),0.91,IF(AND(A1584="Russia",AK1584=2050),0.86,IF(AND(A1584="China",AK1584=2035),0.91,IF(AND(A1584="China",AK1584=2050),0.87,IF(AND(A1584="India",AK1584=2035),0.92,IF(AND(A1584="India",AK1584=2050),0.87,IF(AND(A1584="Middle East",AK1584=2035),0.89,IF(AND(A1584="Middle East",AK1584=2050),0.84,IF(AND(A1584="Africa",AK1584=2035),0.9,IF(AND(A1584="Africa",AK1584=2050),0.86,IF(AND(A1584="Brazil",AK1584=2035),0.93,IF(AND(A1584="Brazil",AK1584=2050),0.89,""))))))))))))))))))</f>
        <v>*0.86</v>
      </c>
      <c r="AM1584" s="51" t="str">
        <f aca="false">AM1583</f>
        <v>REZoning_Sol-Win</v>
      </c>
      <c r="AP1584" s="0" t="s">
        <v>2435</v>
      </c>
      <c r="AQ1584" s="0" t="s">
        <v>35</v>
      </c>
      <c r="AR1584" s="0" t="n">
        <v>2100</v>
      </c>
      <c r="AS1584" s="0" t="s">
        <v>860</v>
      </c>
      <c r="AT1584" s="0" t="s">
        <v>36</v>
      </c>
    </row>
    <row r="1585" customFormat="false" ht="28.5" hidden="false" customHeight="true" outlineLevel="0" collapsed="false">
      <c r="A1585" s="3" t="s">
        <v>43</v>
      </c>
      <c r="C1585" s="0" t="s">
        <v>2436</v>
      </c>
      <c r="D1585" s="50" t="s">
        <v>35</v>
      </c>
      <c r="E1585" s="0" t="n">
        <v>2035</v>
      </c>
      <c r="F1585" s="51" t="str">
        <f aca="false">"*"&amp;IF(AND(A1585="EU",E1585=2035),0.95,IF(AND(A1585="EU",E1585=2050),0.93,IF(AND(A1585="USA",E1585=2035),0.96,IF(AND(A1585="USA",E1585=2050),0.94,IF(AND(A1585="Japan",E1585=2035),0.94,IF(AND(A1585="Japan",E1585=2050),0.92,IF(AND(A1585="Russia",E1585=2035),0.95,IF(AND(A1585="Russia",E1585=2050),0.93,IF(AND(A1585="China",E1585=2035),0.94,IF(AND(A1585="China",E1585=2050),0.92,IF(AND(A1585="India",E1585=2035),0.95,IF(AND(A1585="India",E1585=2050),0.92,IF(AND(A1585="Middle East",E1585=2035),0.94,IF(AND(A1585="Middle East",E1585=2050),0.9,IF(AND(A1585="Africa",E1585=2035),0.94,IF(AND(A1585="Africa",E1585=2050),0.91,IF(AND(A1585="Brazil",E1585=2035),0.95,IF(AND(A1585="Brazil",E1585=2050),0.92,""))))))))))))))))))</f>
        <v>*0.94</v>
      </c>
      <c r="H1585" s="0" t="s">
        <v>2436</v>
      </c>
      <c r="I1585" s="50" t="s">
        <v>35</v>
      </c>
      <c r="J1585" s="0" t="n">
        <v>2050</v>
      </c>
      <c r="K1585" s="48" t="str">
        <f aca="false">"*"&amp;IF(AND(A1585="EU",J1585=2035),0.95,IF(AND(A1585="EU",J1585=2050),0.93,IF(AND(A1585="USA",J1585=2035),0.96,IF(AND(A1585="USA",J1585=2050),0.94,IF(AND(A1585="Japan",J1585=2035),0.94,IF(AND(A1585="Japan",J1585=2050),0.92,IF(AND(A1585="Russia",J1585=2035),0.95,IF(AND(A1585="Russia",J1585=2050),0.93,IF(AND(A1585="China",J1585=2035),0.94,IF(AND(A1585="China",J1585=2050),0.92,IF(AND(A1585="India",J1585=2035),0.95,IF(AND(A1585="India",J1585=2050),0.92,IF(AND(A1585="Middle East",J1585=2035),0.94,IF(AND(A1585="Middle East",J1585=2050),0.9,IF(AND(A1585="Africa",J1585=2035),0.94,IF(AND(A1585="Africa",J1585=2050),0.91,IF(AND(A1585="Brazil",J1585=2035),0.95,IF(AND(A1585="Brazil",J1585=2050),0.92,""))))))))))))))))))</f>
        <v>*0.91</v>
      </c>
      <c r="P1585" s="41" t="s">
        <v>2436</v>
      </c>
      <c r="Q1585" s="52" t="s">
        <v>35</v>
      </c>
      <c r="R1585" s="41" t="n">
        <v>2035</v>
      </c>
      <c r="S1585" s="53" t="str">
        <f aca="false">"*"&amp;IF(AND(A1585="EU",R1585=2035),0.95,IF(AND(A1585="EU",R1585=2050),0.93,IF(AND(A1585="USA",R1585=2035),0.96,IF(AND(A1585="USA",R1585=2050),0.93,IF(AND(A1585="Japan",R1585=2035),0.94,IF(AND(A1585="Japan",R1585=2050),0.92,IF(AND(A1585="Russia",R1585=2035),0.95,IF(AND(A1585="Russia",R1585=2050),0.91,IF(AND(A1585="China",R1585=2035),0.93,IF(AND(A1585="China",R1585=2050),0.92,IF(AND(A1585="India",R1585=2035),0.94,IF(AND(A1585="India",R1585=2050),0.91,IF(AND(A1585="Middle East",R1585=2035),0.92,IF(AND(A1585="Middle East",R1585=2050),0.89,IF(AND(A1585="Africa",R1585=2035),0.93,IF(AND(A1585="Africa",R1585=2050),0.9,IF(AND(A1585="Brazil",R1585=2035),0.95,IF(AND(A1585="Brazil",R1585=2050),0.92,""))))))))))))))))))</f>
        <v>*0.93</v>
      </c>
      <c r="U1585" s="41" t="s">
        <v>2436</v>
      </c>
      <c r="V1585" s="52" t="s">
        <v>35</v>
      </c>
      <c r="W1585" s="41" t="n">
        <v>2050</v>
      </c>
      <c r="X1585" s="53" t="str">
        <f aca="false">"*"&amp;IF(AND(A1585="EU",W1585=2035),0.95,IF(AND(A1585="EU",W1585=2050),0.93,IF(AND(A1585="USA",W1585=2035),0.96,IF(AND(A1585="USA",W1585=2050),0.93,IF(AND(A1585="Japan",W1585=2035),0.94,IF(AND(A1585="Japan",W1585=2050),0.92,IF(AND(A1585="Russia",W1585=2035),0.95,IF(AND(A1585="Russia",W1585=2050),0.91,IF(AND(A1585="China",W1585=2035),0.93,IF(AND(A1585="China",W1585=2050),0.92,IF(AND(A1585="India",W1585=2035),0.94,IF(AND(A1585="India",W1585=2050),0.91,IF(AND(A1585="Middle East",W1585=2035),0.92,IF(AND(A1585="Middle East",W1585=2050),0.89,IF(AND(A1585="Africa",W1585=2035),0.93,IF(AND(A1585="Africa",W1585=2050),0.9,IF(AND(A1585="Brazil",W1585=2035),0.95,IF(AND(A1585="Brazil",W1585=2050),0.92,""))))))))))))))))))</f>
        <v>*0.9</v>
      </c>
      <c r="AC1585" s="0" t="s">
        <v>2436</v>
      </c>
      <c r="AD1585" s="50" t="s">
        <v>35</v>
      </c>
      <c r="AE1585" s="0" t="n">
        <v>2035</v>
      </c>
      <c r="AF1585" s="51" t="str">
        <f aca="false">"*"&amp;IF(AND(A1585="EU",AE1585=2035),0.93,IF(AND(A1585="EU",AE1585=2050),0.9,IF(AND(A1585="USA",AE1585=2035),0.92,IF(AND(A1585="USA",AE1585=2050),0.89,IF(AND(A1585="Japan",AE1585=2035),0.92,IF(AND(A1585="Japan",AE1585=2050),0.89,IF(AND(A1585="Russia",AE1585=2035),0.91,IF(AND(A1585="Russia",AE1585=2050),0.86,IF(AND(A1585="China",AE1585=2035),0.91,IF(AND(A1585="China",AE1585=2050),0.87,IF(AND(A1585="India",AE1585=2035),0.92,IF(AND(A1585="India",AE1585=2050),0.87,IF(AND(A1585="Middle East",AE1585=2035),0.89,IF(AND(A1585="Middle East",AE1585=2050),0.84,IF(AND(A1585="Africa",AE1585=2035),0.9,IF(AND(A1585="Africa",AE1585=2050),0.86,IF(AND(A1585="Brazil",AE1585=2035),0.93,IF(AND(A1585="Brazil",AE1585=2050),0.89,""))))))))))))))))))</f>
        <v>*0.9</v>
      </c>
      <c r="AG1585" s="51" t="str">
        <f aca="false">AG1584</f>
        <v>REZoning_Sol-Win</v>
      </c>
      <c r="AI1585" s="0" t="s">
        <v>2436</v>
      </c>
      <c r="AJ1585" s="50" t="s">
        <v>35</v>
      </c>
      <c r="AK1585" s="0" t="n">
        <v>2050</v>
      </c>
      <c r="AL1585" s="51" t="str">
        <f aca="false">"*"&amp;IF(AND(A1585="EU",AK1585=2035),0.93,IF(AND(A1585="EU",AK1585=2050),0.9,IF(AND(A1585="USA",AK1585=2035),0.92,IF(AND(A1585="USA",AK1585=2050),0.89,IF(AND(A1585="Japan",AK1585=2035),0.92,IF(AND(A1585="Japan",AK1585=2050),0.89,IF(AND(A1585="Russia",AK1585=2035),0.91,IF(AND(A1585="Russia",AK1585=2050),0.86,IF(AND(A1585="China",AK1585=2035),0.91,IF(AND(A1585="China",AK1585=2050),0.87,IF(AND(A1585="India",AK1585=2035),0.92,IF(AND(A1585="India",AK1585=2050),0.87,IF(AND(A1585="Middle East",AK1585=2035),0.89,IF(AND(A1585="Middle East",AK1585=2050),0.84,IF(AND(A1585="Africa",AK1585=2035),0.9,IF(AND(A1585="Africa",AK1585=2050),0.86,IF(AND(A1585="Brazil",AK1585=2035),0.93,IF(AND(A1585="Brazil",AK1585=2050),0.89,""))))))))))))))))))</f>
        <v>*0.86</v>
      </c>
      <c r="AM1585" s="51" t="str">
        <f aca="false">AM1584</f>
        <v>REZoning_Sol-Win</v>
      </c>
      <c r="AP1585" s="0" t="s">
        <v>2436</v>
      </c>
      <c r="AQ1585" s="0" t="s">
        <v>35</v>
      </c>
      <c r="AR1585" s="0" t="n">
        <v>2100</v>
      </c>
      <c r="AS1585" s="0" t="s">
        <v>860</v>
      </c>
      <c r="AT1585" s="0" t="s">
        <v>36</v>
      </c>
    </row>
    <row r="1586" customFormat="false" ht="28.5" hidden="false" customHeight="true" outlineLevel="0" collapsed="false">
      <c r="A1586" s="3" t="s">
        <v>43</v>
      </c>
      <c r="C1586" s="0" t="s">
        <v>2437</v>
      </c>
      <c r="D1586" s="50" t="s">
        <v>35</v>
      </c>
      <c r="E1586" s="0" t="n">
        <v>2035</v>
      </c>
      <c r="F1586" s="51" t="str">
        <f aca="false">"*"&amp;IF(AND(A1586="EU",E1586=2035),0.95,IF(AND(A1586="EU",E1586=2050),0.93,IF(AND(A1586="USA",E1586=2035),0.96,IF(AND(A1586="USA",E1586=2050),0.94,IF(AND(A1586="Japan",E1586=2035),0.94,IF(AND(A1586="Japan",E1586=2050),0.92,IF(AND(A1586="Russia",E1586=2035),0.95,IF(AND(A1586="Russia",E1586=2050),0.93,IF(AND(A1586="China",E1586=2035),0.94,IF(AND(A1586="China",E1586=2050),0.92,IF(AND(A1586="India",E1586=2035),0.95,IF(AND(A1586="India",E1586=2050),0.92,IF(AND(A1586="Middle East",E1586=2035),0.94,IF(AND(A1586="Middle East",E1586=2050),0.9,IF(AND(A1586="Africa",E1586=2035),0.94,IF(AND(A1586="Africa",E1586=2050),0.91,IF(AND(A1586="Brazil",E1586=2035),0.95,IF(AND(A1586="Brazil",E1586=2050),0.92,""))))))))))))))))))</f>
        <v>*0.94</v>
      </c>
      <c r="H1586" s="0" t="s">
        <v>2437</v>
      </c>
      <c r="I1586" s="50" t="s">
        <v>35</v>
      </c>
      <c r="J1586" s="0" t="n">
        <v>2050</v>
      </c>
      <c r="K1586" s="48" t="str">
        <f aca="false">"*"&amp;IF(AND(A1586="EU",J1586=2035),0.95,IF(AND(A1586="EU",J1586=2050),0.93,IF(AND(A1586="USA",J1586=2035),0.96,IF(AND(A1586="USA",J1586=2050),0.94,IF(AND(A1586="Japan",J1586=2035),0.94,IF(AND(A1586="Japan",J1586=2050),0.92,IF(AND(A1586="Russia",J1586=2035),0.95,IF(AND(A1586="Russia",J1586=2050),0.93,IF(AND(A1586="China",J1586=2035),0.94,IF(AND(A1586="China",J1586=2050),0.92,IF(AND(A1586="India",J1586=2035),0.95,IF(AND(A1586="India",J1586=2050),0.92,IF(AND(A1586="Middle East",J1586=2035),0.94,IF(AND(A1586="Middle East",J1586=2050),0.9,IF(AND(A1586="Africa",J1586=2035),0.94,IF(AND(A1586="Africa",J1586=2050),0.91,IF(AND(A1586="Brazil",J1586=2035),0.95,IF(AND(A1586="Brazil",J1586=2050),0.92,""))))))))))))))))))</f>
        <v>*0.91</v>
      </c>
      <c r="P1586" s="41" t="s">
        <v>2437</v>
      </c>
      <c r="Q1586" s="52" t="s">
        <v>35</v>
      </c>
      <c r="R1586" s="41" t="n">
        <v>2035</v>
      </c>
      <c r="S1586" s="53" t="str">
        <f aca="false">"*"&amp;IF(AND(A1586="EU",R1586=2035),0.95,IF(AND(A1586="EU",R1586=2050),0.93,IF(AND(A1586="USA",R1586=2035),0.96,IF(AND(A1586="USA",R1586=2050),0.93,IF(AND(A1586="Japan",R1586=2035),0.94,IF(AND(A1586="Japan",R1586=2050),0.92,IF(AND(A1586="Russia",R1586=2035),0.95,IF(AND(A1586="Russia",R1586=2050),0.91,IF(AND(A1586="China",R1586=2035),0.93,IF(AND(A1586="China",R1586=2050),0.92,IF(AND(A1586="India",R1586=2035),0.94,IF(AND(A1586="India",R1586=2050),0.91,IF(AND(A1586="Middle East",R1586=2035),0.92,IF(AND(A1586="Middle East",R1586=2050),0.89,IF(AND(A1586="Africa",R1586=2035),0.93,IF(AND(A1586="Africa",R1586=2050),0.9,IF(AND(A1586="Brazil",R1586=2035),0.95,IF(AND(A1586="Brazil",R1586=2050),0.92,""))))))))))))))))))</f>
        <v>*0.93</v>
      </c>
      <c r="U1586" s="41" t="s">
        <v>2437</v>
      </c>
      <c r="V1586" s="52" t="s">
        <v>35</v>
      </c>
      <c r="W1586" s="41" t="n">
        <v>2050</v>
      </c>
      <c r="X1586" s="53" t="str">
        <f aca="false">"*"&amp;IF(AND(A1586="EU",W1586=2035),0.95,IF(AND(A1586="EU",W1586=2050),0.93,IF(AND(A1586="USA",W1586=2035),0.96,IF(AND(A1586="USA",W1586=2050),0.93,IF(AND(A1586="Japan",W1586=2035),0.94,IF(AND(A1586="Japan",W1586=2050),0.92,IF(AND(A1586="Russia",W1586=2035),0.95,IF(AND(A1586="Russia",W1586=2050),0.91,IF(AND(A1586="China",W1586=2035),0.93,IF(AND(A1586="China",W1586=2050),0.92,IF(AND(A1586="India",W1586=2035),0.94,IF(AND(A1586="India",W1586=2050),0.91,IF(AND(A1586="Middle East",W1586=2035),0.92,IF(AND(A1586="Middle East",W1586=2050),0.89,IF(AND(A1586="Africa",W1586=2035),0.93,IF(AND(A1586="Africa",W1586=2050),0.9,IF(AND(A1586="Brazil",W1586=2035),0.95,IF(AND(A1586="Brazil",W1586=2050),0.92,""))))))))))))))))))</f>
        <v>*0.9</v>
      </c>
      <c r="AC1586" s="0" t="s">
        <v>2437</v>
      </c>
      <c r="AD1586" s="50" t="s">
        <v>35</v>
      </c>
      <c r="AE1586" s="0" t="n">
        <v>2035</v>
      </c>
      <c r="AF1586" s="51" t="str">
        <f aca="false">"*"&amp;IF(AND(A1586="EU",AE1586=2035),0.93,IF(AND(A1586="EU",AE1586=2050),0.9,IF(AND(A1586="USA",AE1586=2035),0.92,IF(AND(A1586="USA",AE1586=2050),0.89,IF(AND(A1586="Japan",AE1586=2035),0.92,IF(AND(A1586="Japan",AE1586=2050),0.89,IF(AND(A1586="Russia",AE1586=2035),0.91,IF(AND(A1586="Russia",AE1586=2050),0.86,IF(AND(A1586="China",AE1586=2035),0.91,IF(AND(A1586="China",AE1586=2050),0.87,IF(AND(A1586="India",AE1586=2035),0.92,IF(AND(A1586="India",AE1586=2050),0.87,IF(AND(A1586="Middle East",AE1586=2035),0.89,IF(AND(A1586="Middle East",AE1586=2050),0.84,IF(AND(A1586="Africa",AE1586=2035),0.9,IF(AND(A1586="Africa",AE1586=2050),0.86,IF(AND(A1586="Brazil",AE1586=2035),0.93,IF(AND(A1586="Brazil",AE1586=2050),0.89,""))))))))))))))))))</f>
        <v>*0.9</v>
      </c>
      <c r="AG1586" s="51" t="str">
        <f aca="false">AG1585</f>
        <v>REZoning_Sol-Win</v>
      </c>
      <c r="AI1586" s="0" t="s">
        <v>2437</v>
      </c>
      <c r="AJ1586" s="50" t="s">
        <v>35</v>
      </c>
      <c r="AK1586" s="0" t="n">
        <v>2050</v>
      </c>
      <c r="AL1586" s="51" t="str">
        <f aca="false">"*"&amp;IF(AND(A1586="EU",AK1586=2035),0.93,IF(AND(A1586="EU",AK1586=2050),0.9,IF(AND(A1586="USA",AK1586=2035),0.92,IF(AND(A1586="USA",AK1586=2050),0.89,IF(AND(A1586="Japan",AK1586=2035),0.92,IF(AND(A1586="Japan",AK1586=2050),0.89,IF(AND(A1586="Russia",AK1586=2035),0.91,IF(AND(A1586="Russia",AK1586=2050),0.86,IF(AND(A1586="China",AK1586=2035),0.91,IF(AND(A1586="China",AK1586=2050),0.87,IF(AND(A1586="India",AK1586=2035),0.92,IF(AND(A1586="India",AK1586=2050),0.87,IF(AND(A1586="Middle East",AK1586=2035),0.89,IF(AND(A1586="Middle East",AK1586=2050),0.84,IF(AND(A1586="Africa",AK1586=2035),0.9,IF(AND(A1586="Africa",AK1586=2050),0.86,IF(AND(A1586="Brazil",AK1586=2035),0.93,IF(AND(A1586="Brazil",AK1586=2050),0.89,""))))))))))))))))))</f>
        <v>*0.86</v>
      </c>
      <c r="AM1586" s="51" t="str">
        <f aca="false">AM1585</f>
        <v>REZoning_Sol-Win</v>
      </c>
      <c r="AP1586" s="0" t="s">
        <v>2437</v>
      </c>
      <c r="AQ1586" s="0" t="s">
        <v>35</v>
      </c>
      <c r="AR1586" s="0" t="n">
        <v>2100</v>
      </c>
      <c r="AS1586" s="0" t="s">
        <v>860</v>
      </c>
      <c r="AT1586" s="0" t="s">
        <v>36</v>
      </c>
    </row>
    <row r="1587" customFormat="false" ht="28.5" hidden="false" customHeight="true" outlineLevel="0" collapsed="false">
      <c r="A1587" s="3" t="s">
        <v>43</v>
      </c>
      <c r="C1587" s="0" t="s">
        <v>2438</v>
      </c>
      <c r="D1587" s="50" t="s">
        <v>35</v>
      </c>
      <c r="E1587" s="0" t="n">
        <v>2035</v>
      </c>
      <c r="F1587" s="51" t="str">
        <f aca="false">"*"&amp;IF(AND(A1587="EU",E1587=2035),0.95,IF(AND(A1587="EU",E1587=2050),0.93,IF(AND(A1587="USA",E1587=2035),0.96,IF(AND(A1587="USA",E1587=2050),0.94,IF(AND(A1587="Japan",E1587=2035),0.94,IF(AND(A1587="Japan",E1587=2050),0.92,IF(AND(A1587="Russia",E1587=2035),0.95,IF(AND(A1587="Russia",E1587=2050),0.93,IF(AND(A1587="China",E1587=2035),0.94,IF(AND(A1587="China",E1587=2050),0.92,IF(AND(A1587="India",E1587=2035),0.95,IF(AND(A1587="India",E1587=2050),0.92,IF(AND(A1587="Middle East",E1587=2035),0.94,IF(AND(A1587="Middle East",E1587=2050),0.9,IF(AND(A1587="Africa",E1587=2035),0.94,IF(AND(A1587="Africa",E1587=2050),0.91,IF(AND(A1587="Brazil",E1587=2035),0.95,IF(AND(A1587="Brazil",E1587=2050),0.92,""))))))))))))))))))</f>
        <v>*0.94</v>
      </c>
      <c r="H1587" s="0" t="s">
        <v>2438</v>
      </c>
      <c r="I1587" s="50" t="s">
        <v>35</v>
      </c>
      <c r="J1587" s="0" t="n">
        <v>2050</v>
      </c>
      <c r="K1587" s="48" t="str">
        <f aca="false">"*"&amp;IF(AND(A1587="EU",J1587=2035),0.95,IF(AND(A1587="EU",J1587=2050),0.93,IF(AND(A1587="USA",J1587=2035),0.96,IF(AND(A1587="USA",J1587=2050),0.94,IF(AND(A1587="Japan",J1587=2035),0.94,IF(AND(A1587="Japan",J1587=2050),0.92,IF(AND(A1587="Russia",J1587=2035),0.95,IF(AND(A1587="Russia",J1587=2050),0.93,IF(AND(A1587="China",J1587=2035),0.94,IF(AND(A1587="China",J1587=2050),0.92,IF(AND(A1587="India",J1587=2035),0.95,IF(AND(A1587="India",J1587=2050),0.92,IF(AND(A1587="Middle East",J1587=2035),0.94,IF(AND(A1587="Middle East",J1587=2050),0.9,IF(AND(A1587="Africa",J1587=2035),0.94,IF(AND(A1587="Africa",J1587=2050),0.91,IF(AND(A1587="Brazil",J1587=2035),0.95,IF(AND(A1587="Brazil",J1587=2050),0.92,""))))))))))))))))))</f>
        <v>*0.91</v>
      </c>
      <c r="P1587" s="41" t="s">
        <v>2438</v>
      </c>
      <c r="Q1587" s="52" t="s">
        <v>35</v>
      </c>
      <c r="R1587" s="41" t="n">
        <v>2035</v>
      </c>
      <c r="S1587" s="53" t="str">
        <f aca="false">"*"&amp;IF(AND(A1587="EU",R1587=2035),0.95,IF(AND(A1587="EU",R1587=2050),0.93,IF(AND(A1587="USA",R1587=2035),0.96,IF(AND(A1587="USA",R1587=2050),0.93,IF(AND(A1587="Japan",R1587=2035),0.94,IF(AND(A1587="Japan",R1587=2050),0.92,IF(AND(A1587="Russia",R1587=2035),0.95,IF(AND(A1587="Russia",R1587=2050),0.91,IF(AND(A1587="China",R1587=2035),0.93,IF(AND(A1587="China",R1587=2050),0.92,IF(AND(A1587="India",R1587=2035),0.94,IF(AND(A1587="India",R1587=2050),0.91,IF(AND(A1587="Middle East",R1587=2035),0.92,IF(AND(A1587="Middle East",R1587=2050),0.89,IF(AND(A1587="Africa",R1587=2035),0.93,IF(AND(A1587="Africa",R1587=2050),0.9,IF(AND(A1587="Brazil",R1587=2035),0.95,IF(AND(A1587="Brazil",R1587=2050),0.92,""))))))))))))))))))</f>
        <v>*0.93</v>
      </c>
      <c r="U1587" s="41" t="s">
        <v>2438</v>
      </c>
      <c r="V1587" s="52" t="s">
        <v>35</v>
      </c>
      <c r="W1587" s="41" t="n">
        <v>2050</v>
      </c>
      <c r="X1587" s="53" t="str">
        <f aca="false">"*"&amp;IF(AND(A1587="EU",W1587=2035),0.95,IF(AND(A1587="EU",W1587=2050),0.93,IF(AND(A1587="USA",W1587=2035),0.96,IF(AND(A1587="USA",W1587=2050),0.93,IF(AND(A1587="Japan",W1587=2035),0.94,IF(AND(A1587="Japan",W1587=2050),0.92,IF(AND(A1587="Russia",W1587=2035),0.95,IF(AND(A1587="Russia",W1587=2050),0.91,IF(AND(A1587="China",W1587=2035),0.93,IF(AND(A1587="China",W1587=2050),0.92,IF(AND(A1587="India",W1587=2035),0.94,IF(AND(A1587="India",W1587=2050),0.91,IF(AND(A1587="Middle East",W1587=2035),0.92,IF(AND(A1587="Middle East",W1587=2050),0.89,IF(AND(A1587="Africa",W1587=2035),0.93,IF(AND(A1587="Africa",W1587=2050),0.9,IF(AND(A1587="Brazil",W1587=2035),0.95,IF(AND(A1587="Brazil",W1587=2050),0.92,""))))))))))))))))))</f>
        <v>*0.9</v>
      </c>
      <c r="AC1587" s="0" t="s">
        <v>2438</v>
      </c>
      <c r="AD1587" s="50" t="s">
        <v>35</v>
      </c>
      <c r="AE1587" s="0" t="n">
        <v>2035</v>
      </c>
      <c r="AF1587" s="51" t="str">
        <f aca="false">"*"&amp;IF(AND(A1587="EU",AE1587=2035),0.93,IF(AND(A1587="EU",AE1587=2050),0.9,IF(AND(A1587="USA",AE1587=2035),0.92,IF(AND(A1587="USA",AE1587=2050),0.89,IF(AND(A1587="Japan",AE1587=2035),0.92,IF(AND(A1587="Japan",AE1587=2050),0.89,IF(AND(A1587="Russia",AE1587=2035),0.91,IF(AND(A1587="Russia",AE1587=2050),0.86,IF(AND(A1587="China",AE1587=2035),0.91,IF(AND(A1587="China",AE1587=2050),0.87,IF(AND(A1587="India",AE1587=2035),0.92,IF(AND(A1587="India",AE1587=2050),0.87,IF(AND(A1587="Middle East",AE1587=2035),0.89,IF(AND(A1587="Middle East",AE1587=2050),0.84,IF(AND(A1587="Africa",AE1587=2035),0.9,IF(AND(A1587="Africa",AE1587=2050),0.86,IF(AND(A1587="Brazil",AE1587=2035),0.93,IF(AND(A1587="Brazil",AE1587=2050),0.89,""))))))))))))))))))</f>
        <v>*0.9</v>
      </c>
      <c r="AG1587" s="51" t="str">
        <f aca="false">AG1586</f>
        <v>REZoning_Sol-Win</v>
      </c>
      <c r="AI1587" s="0" t="s">
        <v>2438</v>
      </c>
      <c r="AJ1587" s="50" t="s">
        <v>35</v>
      </c>
      <c r="AK1587" s="0" t="n">
        <v>2050</v>
      </c>
      <c r="AL1587" s="51" t="str">
        <f aca="false">"*"&amp;IF(AND(A1587="EU",AK1587=2035),0.93,IF(AND(A1587="EU",AK1587=2050),0.9,IF(AND(A1587="USA",AK1587=2035),0.92,IF(AND(A1587="USA",AK1587=2050),0.89,IF(AND(A1587="Japan",AK1587=2035),0.92,IF(AND(A1587="Japan",AK1587=2050),0.89,IF(AND(A1587="Russia",AK1587=2035),0.91,IF(AND(A1587="Russia",AK1587=2050),0.86,IF(AND(A1587="China",AK1587=2035),0.91,IF(AND(A1587="China",AK1587=2050),0.87,IF(AND(A1587="India",AK1587=2035),0.92,IF(AND(A1587="India",AK1587=2050),0.87,IF(AND(A1587="Middle East",AK1587=2035),0.89,IF(AND(A1587="Middle East",AK1587=2050),0.84,IF(AND(A1587="Africa",AK1587=2035),0.9,IF(AND(A1587="Africa",AK1587=2050),0.86,IF(AND(A1587="Brazil",AK1587=2035),0.93,IF(AND(A1587="Brazil",AK1587=2050),0.89,""))))))))))))))))))</f>
        <v>*0.86</v>
      </c>
      <c r="AM1587" s="51" t="str">
        <f aca="false">AM1586</f>
        <v>REZoning_Sol-Win</v>
      </c>
      <c r="AP1587" s="0" t="s">
        <v>2438</v>
      </c>
      <c r="AQ1587" s="0" t="s">
        <v>35</v>
      </c>
      <c r="AR1587" s="0" t="n">
        <v>2100</v>
      </c>
      <c r="AS1587" s="0" t="s">
        <v>860</v>
      </c>
      <c r="AT1587" s="0" t="s">
        <v>36</v>
      </c>
    </row>
    <row r="1588" customFormat="false" ht="28.5" hidden="false" customHeight="true" outlineLevel="0" collapsed="false">
      <c r="A1588" s="3" t="s">
        <v>43</v>
      </c>
      <c r="C1588" s="0" t="s">
        <v>2439</v>
      </c>
      <c r="D1588" s="50" t="s">
        <v>35</v>
      </c>
      <c r="E1588" s="0" t="n">
        <v>2035</v>
      </c>
      <c r="F1588" s="51" t="str">
        <f aca="false">"*"&amp;IF(AND(A1588="EU",E1588=2035),0.95,IF(AND(A1588="EU",E1588=2050),0.93,IF(AND(A1588="USA",E1588=2035),0.96,IF(AND(A1588="USA",E1588=2050),0.94,IF(AND(A1588="Japan",E1588=2035),0.94,IF(AND(A1588="Japan",E1588=2050),0.92,IF(AND(A1588="Russia",E1588=2035),0.95,IF(AND(A1588="Russia",E1588=2050),0.93,IF(AND(A1588="China",E1588=2035),0.94,IF(AND(A1588="China",E1588=2050),0.92,IF(AND(A1588="India",E1588=2035),0.95,IF(AND(A1588="India",E1588=2050),0.92,IF(AND(A1588="Middle East",E1588=2035),0.94,IF(AND(A1588="Middle East",E1588=2050),0.9,IF(AND(A1588="Africa",E1588=2035),0.94,IF(AND(A1588="Africa",E1588=2050),0.91,IF(AND(A1588="Brazil",E1588=2035),0.95,IF(AND(A1588="Brazil",E1588=2050),0.92,""))))))))))))))))))</f>
        <v>*0.94</v>
      </c>
      <c r="H1588" s="0" t="s">
        <v>2439</v>
      </c>
      <c r="I1588" s="50" t="s">
        <v>35</v>
      </c>
      <c r="J1588" s="0" t="n">
        <v>2050</v>
      </c>
      <c r="K1588" s="48" t="str">
        <f aca="false">"*"&amp;IF(AND(A1588="EU",J1588=2035),0.95,IF(AND(A1588="EU",J1588=2050),0.93,IF(AND(A1588="USA",J1588=2035),0.96,IF(AND(A1588="USA",J1588=2050),0.94,IF(AND(A1588="Japan",J1588=2035),0.94,IF(AND(A1588="Japan",J1588=2050),0.92,IF(AND(A1588="Russia",J1588=2035),0.95,IF(AND(A1588="Russia",J1588=2050),0.93,IF(AND(A1588="China",J1588=2035),0.94,IF(AND(A1588="China",J1588=2050),0.92,IF(AND(A1588="India",J1588=2035),0.95,IF(AND(A1588="India",J1588=2050),0.92,IF(AND(A1588="Middle East",J1588=2035),0.94,IF(AND(A1588="Middle East",J1588=2050),0.9,IF(AND(A1588="Africa",J1588=2035),0.94,IF(AND(A1588="Africa",J1588=2050),0.91,IF(AND(A1588="Brazil",J1588=2035),0.95,IF(AND(A1588="Brazil",J1588=2050),0.92,""))))))))))))))))))</f>
        <v>*0.91</v>
      </c>
      <c r="P1588" s="41" t="s">
        <v>2439</v>
      </c>
      <c r="Q1588" s="52" t="s">
        <v>35</v>
      </c>
      <c r="R1588" s="41" t="n">
        <v>2035</v>
      </c>
      <c r="S1588" s="53" t="str">
        <f aca="false">"*"&amp;IF(AND(A1588="EU",R1588=2035),0.95,IF(AND(A1588="EU",R1588=2050),0.93,IF(AND(A1588="USA",R1588=2035),0.96,IF(AND(A1588="USA",R1588=2050),0.93,IF(AND(A1588="Japan",R1588=2035),0.94,IF(AND(A1588="Japan",R1588=2050),0.92,IF(AND(A1588="Russia",R1588=2035),0.95,IF(AND(A1588="Russia",R1588=2050),0.91,IF(AND(A1588="China",R1588=2035),0.93,IF(AND(A1588="China",R1588=2050),0.92,IF(AND(A1588="India",R1588=2035),0.94,IF(AND(A1588="India",R1588=2050),0.91,IF(AND(A1588="Middle East",R1588=2035),0.92,IF(AND(A1588="Middle East",R1588=2050),0.89,IF(AND(A1588="Africa",R1588=2035),0.93,IF(AND(A1588="Africa",R1588=2050),0.9,IF(AND(A1588="Brazil",R1588=2035),0.95,IF(AND(A1588="Brazil",R1588=2050),0.92,""))))))))))))))))))</f>
        <v>*0.93</v>
      </c>
      <c r="U1588" s="41" t="s">
        <v>2439</v>
      </c>
      <c r="V1588" s="52" t="s">
        <v>35</v>
      </c>
      <c r="W1588" s="41" t="n">
        <v>2050</v>
      </c>
      <c r="X1588" s="53" t="str">
        <f aca="false">"*"&amp;IF(AND(A1588="EU",W1588=2035),0.95,IF(AND(A1588="EU",W1588=2050),0.93,IF(AND(A1588="USA",W1588=2035),0.96,IF(AND(A1588="USA",W1588=2050),0.93,IF(AND(A1588="Japan",W1588=2035),0.94,IF(AND(A1588="Japan",W1588=2050),0.92,IF(AND(A1588="Russia",W1588=2035),0.95,IF(AND(A1588="Russia",W1588=2050),0.91,IF(AND(A1588="China",W1588=2035),0.93,IF(AND(A1588="China",W1588=2050),0.92,IF(AND(A1588="India",W1588=2035),0.94,IF(AND(A1588="India",W1588=2050),0.91,IF(AND(A1588="Middle East",W1588=2035),0.92,IF(AND(A1588="Middle East",W1588=2050),0.89,IF(AND(A1588="Africa",W1588=2035),0.93,IF(AND(A1588="Africa",W1588=2050),0.9,IF(AND(A1588="Brazil",W1588=2035),0.95,IF(AND(A1588="Brazil",W1588=2050),0.92,""))))))))))))))))))</f>
        <v>*0.9</v>
      </c>
      <c r="AC1588" s="0" t="s">
        <v>2439</v>
      </c>
      <c r="AD1588" s="50" t="s">
        <v>35</v>
      </c>
      <c r="AE1588" s="0" t="n">
        <v>2035</v>
      </c>
      <c r="AF1588" s="51" t="str">
        <f aca="false">"*"&amp;IF(AND(A1588="EU",AE1588=2035),0.93,IF(AND(A1588="EU",AE1588=2050),0.9,IF(AND(A1588="USA",AE1588=2035),0.92,IF(AND(A1588="USA",AE1588=2050),0.89,IF(AND(A1588="Japan",AE1588=2035),0.92,IF(AND(A1588="Japan",AE1588=2050),0.89,IF(AND(A1588="Russia",AE1588=2035),0.91,IF(AND(A1588="Russia",AE1588=2050),0.86,IF(AND(A1588="China",AE1588=2035),0.91,IF(AND(A1588="China",AE1588=2050),0.87,IF(AND(A1588="India",AE1588=2035),0.92,IF(AND(A1588="India",AE1588=2050),0.87,IF(AND(A1588="Middle East",AE1588=2035),0.89,IF(AND(A1588="Middle East",AE1588=2050),0.84,IF(AND(A1588="Africa",AE1588=2035),0.9,IF(AND(A1588="Africa",AE1588=2050),0.86,IF(AND(A1588="Brazil",AE1588=2035),0.93,IF(AND(A1588="Brazil",AE1588=2050),0.89,""))))))))))))))))))</f>
        <v>*0.9</v>
      </c>
      <c r="AG1588" s="51" t="str">
        <f aca="false">AG1587</f>
        <v>REZoning_Sol-Win</v>
      </c>
      <c r="AI1588" s="0" t="s">
        <v>2439</v>
      </c>
      <c r="AJ1588" s="50" t="s">
        <v>35</v>
      </c>
      <c r="AK1588" s="0" t="n">
        <v>2050</v>
      </c>
      <c r="AL1588" s="51" t="str">
        <f aca="false">"*"&amp;IF(AND(A1588="EU",AK1588=2035),0.93,IF(AND(A1588="EU",AK1588=2050),0.9,IF(AND(A1588="USA",AK1588=2035),0.92,IF(AND(A1588="USA",AK1588=2050),0.89,IF(AND(A1588="Japan",AK1588=2035),0.92,IF(AND(A1588="Japan",AK1588=2050),0.89,IF(AND(A1588="Russia",AK1588=2035),0.91,IF(AND(A1588="Russia",AK1588=2050),0.86,IF(AND(A1588="China",AK1588=2035),0.91,IF(AND(A1588="China",AK1588=2050),0.87,IF(AND(A1588="India",AK1588=2035),0.92,IF(AND(A1588="India",AK1588=2050),0.87,IF(AND(A1588="Middle East",AK1588=2035),0.89,IF(AND(A1588="Middle East",AK1588=2050),0.84,IF(AND(A1588="Africa",AK1588=2035),0.9,IF(AND(A1588="Africa",AK1588=2050),0.86,IF(AND(A1588="Brazil",AK1588=2035),0.93,IF(AND(A1588="Brazil",AK1588=2050),0.89,""))))))))))))))))))</f>
        <v>*0.86</v>
      </c>
      <c r="AM1588" s="51" t="str">
        <f aca="false">AM1587</f>
        <v>REZoning_Sol-Win</v>
      </c>
      <c r="AP1588" s="0" t="s">
        <v>2439</v>
      </c>
      <c r="AQ1588" s="0" t="s">
        <v>35</v>
      </c>
      <c r="AR1588" s="0" t="n">
        <v>2100</v>
      </c>
      <c r="AS1588" s="0" t="s">
        <v>860</v>
      </c>
      <c r="AT1588" s="0" t="s">
        <v>36</v>
      </c>
    </row>
    <row r="1589" customFormat="false" ht="28.5" hidden="false" customHeight="true" outlineLevel="0" collapsed="false">
      <c r="A1589" s="3" t="s">
        <v>43</v>
      </c>
      <c r="C1589" s="0" t="s">
        <v>2440</v>
      </c>
      <c r="D1589" s="50" t="s">
        <v>35</v>
      </c>
      <c r="E1589" s="0" t="n">
        <v>2035</v>
      </c>
      <c r="F1589" s="51" t="str">
        <f aca="false">"*"&amp;IF(AND(A1589="EU",E1589=2035),0.95,IF(AND(A1589="EU",E1589=2050),0.93,IF(AND(A1589="USA",E1589=2035),0.96,IF(AND(A1589="USA",E1589=2050),0.94,IF(AND(A1589="Japan",E1589=2035),0.94,IF(AND(A1589="Japan",E1589=2050),0.92,IF(AND(A1589="Russia",E1589=2035),0.95,IF(AND(A1589="Russia",E1589=2050),0.93,IF(AND(A1589="China",E1589=2035),0.94,IF(AND(A1589="China",E1589=2050),0.92,IF(AND(A1589="India",E1589=2035),0.95,IF(AND(A1589="India",E1589=2050),0.92,IF(AND(A1589="Middle East",E1589=2035),0.94,IF(AND(A1589="Middle East",E1589=2050),0.9,IF(AND(A1589="Africa",E1589=2035),0.94,IF(AND(A1589="Africa",E1589=2050),0.91,IF(AND(A1589="Brazil",E1589=2035),0.95,IF(AND(A1589="Brazil",E1589=2050),0.92,""))))))))))))))))))</f>
        <v>*0.94</v>
      </c>
      <c r="H1589" s="0" t="s">
        <v>2440</v>
      </c>
      <c r="I1589" s="50" t="s">
        <v>35</v>
      </c>
      <c r="J1589" s="0" t="n">
        <v>2050</v>
      </c>
      <c r="K1589" s="48" t="str">
        <f aca="false">"*"&amp;IF(AND(A1589="EU",J1589=2035),0.95,IF(AND(A1589="EU",J1589=2050),0.93,IF(AND(A1589="USA",J1589=2035),0.96,IF(AND(A1589="USA",J1589=2050),0.94,IF(AND(A1589="Japan",J1589=2035),0.94,IF(AND(A1589="Japan",J1589=2050),0.92,IF(AND(A1589="Russia",J1589=2035),0.95,IF(AND(A1589="Russia",J1589=2050),0.93,IF(AND(A1589="China",J1589=2035),0.94,IF(AND(A1589="China",J1589=2050),0.92,IF(AND(A1589="India",J1589=2035),0.95,IF(AND(A1589="India",J1589=2050),0.92,IF(AND(A1589="Middle East",J1589=2035),0.94,IF(AND(A1589="Middle East",J1589=2050),0.9,IF(AND(A1589="Africa",J1589=2035),0.94,IF(AND(A1589="Africa",J1589=2050),0.91,IF(AND(A1589="Brazil",J1589=2035),0.95,IF(AND(A1589="Brazil",J1589=2050),0.92,""))))))))))))))))))</f>
        <v>*0.91</v>
      </c>
      <c r="P1589" s="41" t="s">
        <v>2440</v>
      </c>
      <c r="Q1589" s="52" t="s">
        <v>35</v>
      </c>
      <c r="R1589" s="41" t="n">
        <v>2035</v>
      </c>
      <c r="S1589" s="53" t="str">
        <f aca="false">"*"&amp;IF(AND(A1589="EU",R1589=2035),0.95,IF(AND(A1589="EU",R1589=2050),0.93,IF(AND(A1589="USA",R1589=2035),0.96,IF(AND(A1589="USA",R1589=2050),0.93,IF(AND(A1589="Japan",R1589=2035),0.94,IF(AND(A1589="Japan",R1589=2050),0.92,IF(AND(A1589="Russia",R1589=2035),0.95,IF(AND(A1589="Russia",R1589=2050),0.91,IF(AND(A1589="China",R1589=2035),0.93,IF(AND(A1589="China",R1589=2050),0.92,IF(AND(A1589="India",R1589=2035),0.94,IF(AND(A1589="India",R1589=2050),0.91,IF(AND(A1589="Middle East",R1589=2035),0.92,IF(AND(A1589="Middle East",R1589=2050),0.89,IF(AND(A1589="Africa",R1589=2035),0.93,IF(AND(A1589="Africa",R1589=2050),0.9,IF(AND(A1589="Brazil",R1589=2035),0.95,IF(AND(A1589="Brazil",R1589=2050),0.92,""))))))))))))))))))</f>
        <v>*0.93</v>
      </c>
      <c r="U1589" s="41" t="s">
        <v>2440</v>
      </c>
      <c r="V1589" s="52" t="s">
        <v>35</v>
      </c>
      <c r="W1589" s="41" t="n">
        <v>2050</v>
      </c>
      <c r="X1589" s="53" t="str">
        <f aca="false">"*"&amp;IF(AND(A1589="EU",W1589=2035),0.95,IF(AND(A1589="EU",W1589=2050),0.93,IF(AND(A1589="USA",W1589=2035),0.96,IF(AND(A1589="USA",W1589=2050),0.93,IF(AND(A1589="Japan",W1589=2035),0.94,IF(AND(A1589="Japan",W1589=2050),0.92,IF(AND(A1589="Russia",W1589=2035),0.95,IF(AND(A1589="Russia",W1589=2050),0.91,IF(AND(A1589="China",W1589=2035),0.93,IF(AND(A1589="China",W1589=2050),0.92,IF(AND(A1589="India",W1589=2035),0.94,IF(AND(A1589="India",W1589=2050),0.91,IF(AND(A1589="Middle East",W1589=2035),0.92,IF(AND(A1589="Middle East",W1589=2050),0.89,IF(AND(A1589="Africa",W1589=2035),0.93,IF(AND(A1589="Africa",W1589=2050),0.9,IF(AND(A1589="Brazil",W1589=2035),0.95,IF(AND(A1589="Brazil",W1589=2050),0.92,""))))))))))))))))))</f>
        <v>*0.9</v>
      </c>
      <c r="AC1589" s="0" t="s">
        <v>2440</v>
      </c>
      <c r="AD1589" s="50" t="s">
        <v>35</v>
      </c>
      <c r="AE1589" s="0" t="n">
        <v>2035</v>
      </c>
      <c r="AF1589" s="51" t="str">
        <f aca="false">"*"&amp;IF(AND(A1589="EU",AE1589=2035),0.93,IF(AND(A1589="EU",AE1589=2050),0.9,IF(AND(A1589="USA",AE1589=2035),0.92,IF(AND(A1589="USA",AE1589=2050),0.89,IF(AND(A1589="Japan",AE1589=2035),0.92,IF(AND(A1589="Japan",AE1589=2050),0.89,IF(AND(A1589="Russia",AE1589=2035),0.91,IF(AND(A1589="Russia",AE1589=2050),0.86,IF(AND(A1589="China",AE1589=2035),0.91,IF(AND(A1589="China",AE1589=2050),0.87,IF(AND(A1589="India",AE1589=2035),0.92,IF(AND(A1589="India",AE1589=2050),0.87,IF(AND(A1589="Middle East",AE1589=2035),0.89,IF(AND(A1589="Middle East",AE1589=2050),0.84,IF(AND(A1589="Africa",AE1589=2035),0.9,IF(AND(A1589="Africa",AE1589=2050),0.86,IF(AND(A1589="Brazil",AE1589=2035),0.93,IF(AND(A1589="Brazil",AE1589=2050),0.89,""))))))))))))))))))</f>
        <v>*0.9</v>
      </c>
      <c r="AG1589" s="51" t="str">
        <f aca="false">AG1588</f>
        <v>REZoning_Sol-Win</v>
      </c>
      <c r="AI1589" s="0" t="s">
        <v>2440</v>
      </c>
      <c r="AJ1589" s="50" t="s">
        <v>35</v>
      </c>
      <c r="AK1589" s="0" t="n">
        <v>2050</v>
      </c>
      <c r="AL1589" s="51" t="str">
        <f aca="false">"*"&amp;IF(AND(A1589="EU",AK1589=2035),0.93,IF(AND(A1589="EU",AK1589=2050),0.9,IF(AND(A1589="USA",AK1589=2035),0.92,IF(AND(A1589="USA",AK1589=2050),0.89,IF(AND(A1589="Japan",AK1589=2035),0.92,IF(AND(A1589="Japan",AK1589=2050),0.89,IF(AND(A1589="Russia",AK1589=2035),0.91,IF(AND(A1589="Russia",AK1589=2050),0.86,IF(AND(A1589="China",AK1589=2035),0.91,IF(AND(A1589="China",AK1589=2050),0.87,IF(AND(A1589="India",AK1589=2035),0.92,IF(AND(A1589="India",AK1589=2050),0.87,IF(AND(A1589="Middle East",AK1589=2035),0.89,IF(AND(A1589="Middle East",AK1589=2050),0.84,IF(AND(A1589="Africa",AK1589=2035),0.9,IF(AND(A1589="Africa",AK1589=2050),0.86,IF(AND(A1589="Brazil",AK1589=2035),0.93,IF(AND(A1589="Brazil",AK1589=2050),0.89,""))))))))))))))))))</f>
        <v>*0.86</v>
      </c>
      <c r="AM1589" s="51" t="str">
        <f aca="false">AM1588</f>
        <v>REZoning_Sol-Win</v>
      </c>
      <c r="AP1589" s="0" t="s">
        <v>2440</v>
      </c>
      <c r="AQ1589" s="0" t="s">
        <v>35</v>
      </c>
      <c r="AR1589" s="0" t="n">
        <v>2100</v>
      </c>
      <c r="AS1589" s="0" t="s">
        <v>860</v>
      </c>
      <c r="AT1589" s="0" t="s">
        <v>36</v>
      </c>
    </row>
    <row r="1590" customFormat="false" ht="28.5" hidden="false" customHeight="true" outlineLevel="0" collapsed="false">
      <c r="A1590" s="3" t="s">
        <v>43</v>
      </c>
      <c r="C1590" s="0" t="s">
        <v>2441</v>
      </c>
      <c r="D1590" s="50" t="s">
        <v>35</v>
      </c>
      <c r="E1590" s="0" t="n">
        <v>2035</v>
      </c>
      <c r="F1590" s="51" t="str">
        <f aca="false">"*"&amp;IF(AND(A1590="EU",E1590=2035),0.95,IF(AND(A1590="EU",E1590=2050),0.93,IF(AND(A1590="USA",E1590=2035),0.96,IF(AND(A1590="USA",E1590=2050),0.94,IF(AND(A1590="Japan",E1590=2035),0.94,IF(AND(A1590="Japan",E1590=2050),0.92,IF(AND(A1590="Russia",E1590=2035),0.95,IF(AND(A1590="Russia",E1590=2050),0.93,IF(AND(A1590="China",E1590=2035),0.94,IF(AND(A1590="China",E1590=2050),0.92,IF(AND(A1590="India",E1590=2035),0.95,IF(AND(A1590="India",E1590=2050),0.92,IF(AND(A1590="Middle East",E1590=2035),0.94,IF(AND(A1590="Middle East",E1590=2050),0.9,IF(AND(A1590="Africa",E1590=2035),0.94,IF(AND(A1590="Africa",E1590=2050),0.91,IF(AND(A1590="Brazil",E1590=2035),0.95,IF(AND(A1590="Brazil",E1590=2050),0.92,""))))))))))))))))))</f>
        <v>*0.94</v>
      </c>
      <c r="H1590" s="0" t="s">
        <v>2441</v>
      </c>
      <c r="I1590" s="50" t="s">
        <v>35</v>
      </c>
      <c r="J1590" s="0" t="n">
        <v>2050</v>
      </c>
      <c r="K1590" s="48" t="str">
        <f aca="false">"*"&amp;IF(AND(A1590="EU",J1590=2035),0.95,IF(AND(A1590="EU",J1590=2050),0.93,IF(AND(A1590="USA",J1590=2035),0.96,IF(AND(A1590="USA",J1590=2050),0.94,IF(AND(A1590="Japan",J1590=2035),0.94,IF(AND(A1590="Japan",J1590=2050),0.92,IF(AND(A1590="Russia",J1590=2035),0.95,IF(AND(A1590="Russia",J1590=2050),0.93,IF(AND(A1590="China",J1590=2035),0.94,IF(AND(A1590="China",J1590=2050),0.92,IF(AND(A1590="India",J1590=2035),0.95,IF(AND(A1590="India",J1590=2050),0.92,IF(AND(A1590="Middle East",J1590=2035),0.94,IF(AND(A1590="Middle East",J1590=2050),0.9,IF(AND(A1590="Africa",J1590=2035),0.94,IF(AND(A1590="Africa",J1590=2050),0.91,IF(AND(A1590="Brazil",J1590=2035),0.95,IF(AND(A1590="Brazil",J1590=2050),0.92,""))))))))))))))))))</f>
        <v>*0.91</v>
      </c>
      <c r="P1590" s="41" t="s">
        <v>2441</v>
      </c>
      <c r="Q1590" s="52" t="s">
        <v>35</v>
      </c>
      <c r="R1590" s="41" t="n">
        <v>2035</v>
      </c>
      <c r="S1590" s="53" t="str">
        <f aca="false">"*"&amp;IF(AND(A1590="EU",R1590=2035),0.95,IF(AND(A1590="EU",R1590=2050),0.93,IF(AND(A1590="USA",R1590=2035),0.96,IF(AND(A1590="USA",R1590=2050),0.93,IF(AND(A1590="Japan",R1590=2035),0.94,IF(AND(A1590="Japan",R1590=2050),0.92,IF(AND(A1590="Russia",R1590=2035),0.95,IF(AND(A1590="Russia",R1590=2050),0.91,IF(AND(A1590="China",R1590=2035),0.93,IF(AND(A1590="China",R1590=2050),0.92,IF(AND(A1590="India",R1590=2035),0.94,IF(AND(A1590="India",R1590=2050),0.91,IF(AND(A1590="Middle East",R1590=2035),0.92,IF(AND(A1590="Middle East",R1590=2050),0.89,IF(AND(A1590="Africa",R1590=2035),0.93,IF(AND(A1590="Africa",R1590=2050),0.9,IF(AND(A1590="Brazil",R1590=2035),0.95,IF(AND(A1590="Brazil",R1590=2050),0.92,""))))))))))))))))))</f>
        <v>*0.93</v>
      </c>
      <c r="U1590" s="41" t="s">
        <v>2441</v>
      </c>
      <c r="V1590" s="52" t="s">
        <v>35</v>
      </c>
      <c r="W1590" s="41" t="n">
        <v>2050</v>
      </c>
      <c r="X1590" s="53" t="str">
        <f aca="false">"*"&amp;IF(AND(A1590="EU",W1590=2035),0.95,IF(AND(A1590="EU",W1590=2050),0.93,IF(AND(A1590="USA",W1590=2035),0.96,IF(AND(A1590="USA",W1590=2050),0.93,IF(AND(A1590="Japan",W1590=2035),0.94,IF(AND(A1590="Japan",W1590=2050),0.92,IF(AND(A1590="Russia",W1590=2035),0.95,IF(AND(A1590="Russia",W1590=2050),0.91,IF(AND(A1590="China",W1590=2035),0.93,IF(AND(A1590="China",W1590=2050),0.92,IF(AND(A1590="India",W1590=2035),0.94,IF(AND(A1590="India",W1590=2050),0.91,IF(AND(A1590="Middle East",W1590=2035),0.92,IF(AND(A1590="Middle East",W1590=2050),0.89,IF(AND(A1590="Africa",W1590=2035),0.93,IF(AND(A1590="Africa",W1590=2050),0.9,IF(AND(A1590="Brazil",W1590=2035),0.95,IF(AND(A1590="Brazil",W1590=2050),0.92,""))))))))))))))))))</f>
        <v>*0.9</v>
      </c>
      <c r="AC1590" s="0" t="s">
        <v>2441</v>
      </c>
      <c r="AD1590" s="50" t="s">
        <v>35</v>
      </c>
      <c r="AE1590" s="0" t="n">
        <v>2035</v>
      </c>
      <c r="AF1590" s="51" t="str">
        <f aca="false">"*"&amp;IF(AND(A1590="EU",AE1590=2035),0.93,IF(AND(A1590="EU",AE1590=2050),0.9,IF(AND(A1590="USA",AE1590=2035),0.92,IF(AND(A1590="USA",AE1590=2050),0.89,IF(AND(A1590="Japan",AE1590=2035),0.92,IF(AND(A1590="Japan",AE1590=2050),0.89,IF(AND(A1590="Russia",AE1590=2035),0.91,IF(AND(A1590="Russia",AE1590=2050),0.86,IF(AND(A1590="China",AE1590=2035),0.91,IF(AND(A1590="China",AE1590=2050),0.87,IF(AND(A1590="India",AE1590=2035),0.92,IF(AND(A1590="India",AE1590=2050),0.87,IF(AND(A1590="Middle East",AE1590=2035),0.89,IF(AND(A1590="Middle East",AE1590=2050),0.84,IF(AND(A1590="Africa",AE1590=2035),0.9,IF(AND(A1590="Africa",AE1590=2050),0.86,IF(AND(A1590="Brazil",AE1590=2035),0.93,IF(AND(A1590="Brazil",AE1590=2050),0.89,""))))))))))))))))))</f>
        <v>*0.9</v>
      </c>
      <c r="AG1590" s="51" t="str">
        <f aca="false">AG1589</f>
        <v>REZoning_Sol-Win</v>
      </c>
      <c r="AI1590" s="0" t="s">
        <v>2441</v>
      </c>
      <c r="AJ1590" s="50" t="s">
        <v>35</v>
      </c>
      <c r="AK1590" s="0" t="n">
        <v>2050</v>
      </c>
      <c r="AL1590" s="51" t="str">
        <f aca="false">"*"&amp;IF(AND(A1590="EU",AK1590=2035),0.93,IF(AND(A1590="EU",AK1590=2050),0.9,IF(AND(A1590="USA",AK1590=2035),0.92,IF(AND(A1590="USA",AK1590=2050),0.89,IF(AND(A1590="Japan",AK1590=2035),0.92,IF(AND(A1590="Japan",AK1590=2050),0.89,IF(AND(A1590="Russia",AK1590=2035),0.91,IF(AND(A1590="Russia",AK1590=2050),0.86,IF(AND(A1590="China",AK1590=2035),0.91,IF(AND(A1590="China",AK1590=2050),0.87,IF(AND(A1590="India",AK1590=2035),0.92,IF(AND(A1590="India",AK1590=2050),0.87,IF(AND(A1590="Middle East",AK1590=2035),0.89,IF(AND(A1590="Middle East",AK1590=2050),0.84,IF(AND(A1590="Africa",AK1590=2035),0.9,IF(AND(A1590="Africa",AK1590=2050),0.86,IF(AND(A1590="Brazil",AK1590=2035),0.93,IF(AND(A1590="Brazil",AK1590=2050),0.89,""))))))))))))))))))</f>
        <v>*0.86</v>
      </c>
      <c r="AM1590" s="51" t="str">
        <f aca="false">AM1589</f>
        <v>REZoning_Sol-Win</v>
      </c>
      <c r="AP1590" s="0" t="s">
        <v>2441</v>
      </c>
      <c r="AQ1590" s="0" t="s">
        <v>35</v>
      </c>
      <c r="AR1590" s="0" t="n">
        <v>2100</v>
      </c>
      <c r="AS1590" s="0" t="s">
        <v>860</v>
      </c>
      <c r="AT1590" s="0" t="s">
        <v>36</v>
      </c>
    </row>
    <row r="1591" customFormat="false" ht="28.5" hidden="false" customHeight="true" outlineLevel="0" collapsed="false">
      <c r="A1591" s="3" t="s">
        <v>43</v>
      </c>
      <c r="C1591" s="0" t="s">
        <v>2442</v>
      </c>
      <c r="D1591" s="50" t="s">
        <v>35</v>
      </c>
      <c r="E1591" s="0" t="n">
        <v>2035</v>
      </c>
      <c r="F1591" s="51" t="str">
        <f aca="false">"*"&amp;IF(AND(A1591="EU",E1591=2035),0.95,IF(AND(A1591="EU",E1591=2050),0.93,IF(AND(A1591="USA",E1591=2035),0.96,IF(AND(A1591="USA",E1591=2050),0.94,IF(AND(A1591="Japan",E1591=2035),0.94,IF(AND(A1591="Japan",E1591=2050),0.92,IF(AND(A1591="Russia",E1591=2035),0.95,IF(AND(A1591="Russia",E1591=2050),0.93,IF(AND(A1591="China",E1591=2035),0.94,IF(AND(A1591="China",E1591=2050),0.92,IF(AND(A1591="India",E1591=2035),0.95,IF(AND(A1591="India",E1591=2050),0.92,IF(AND(A1591="Middle East",E1591=2035),0.94,IF(AND(A1591="Middle East",E1591=2050),0.9,IF(AND(A1591="Africa",E1591=2035),0.94,IF(AND(A1591="Africa",E1591=2050),0.91,IF(AND(A1591="Brazil",E1591=2035),0.95,IF(AND(A1591="Brazil",E1591=2050),0.92,""))))))))))))))))))</f>
        <v>*0.94</v>
      </c>
      <c r="H1591" s="0" t="s">
        <v>2442</v>
      </c>
      <c r="I1591" s="50" t="s">
        <v>35</v>
      </c>
      <c r="J1591" s="0" t="n">
        <v>2050</v>
      </c>
      <c r="K1591" s="48" t="str">
        <f aca="false">"*"&amp;IF(AND(A1591="EU",J1591=2035),0.95,IF(AND(A1591="EU",J1591=2050),0.93,IF(AND(A1591="USA",J1591=2035),0.96,IF(AND(A1591="USA",J1591=2050),0.94,IF(AND(A1591="Japan",J1591=2035),0.94,IF(AND(A1591="Japan",J1591=2050),0.92,IF(AND(A1591="Russia",J1591=2035),0.95,IF(AND(A1591="Russia",J1591=2050),0.93,IF(AND(A1591="China",J1591=2035),0.94,IF(AND(A1591="China",J1591=2050),0.92,IF(AND(A1591="India",J1591=2035),0.95,IF(AND(A1591="India",J1591=2050),0.92,IF(AND(A1591="Middle East",J1591=2035),0.94,IF(AND(A1591="Middle East",J1591=2050),0.9,IF(AND(A1591="Africa",J1591=2035),0.94,IF(AND(A1591="Africa",J1591=2050),0.91,IF(AND(A1591="Brazil",J1591=2035),0.95,IF(AND(A1591="Brazil",J1591=2050),0.92,""))))))))))))))))))</f>
        <v>*0.91</v>
      </c>
      <c r="P1591" s="41" t="s">
        <v>2442</v>
      </c>
      <c r="Q1591" s="52" t="s">
        <v>35</v>
      </c>
      <c r="R1591" s="41" t="n">
        <v>2035</v>
      </c>
      <c r="S1591" s="53" t="str">
        <f aca="false">"*"&amp;IF(AND(A1591="EU",R1591=2035),0.95,IF(AND(A1591="EU",R1591=2050),0.93,IF(AND(A1591="USA",R1591=2035),0.96,IF(AND(A1591="USA",R1591=2050),0.93,IF(AND(A1591="Japan",R1591=2035),0.94,IF(AND(A1591="Japan",R1591=2050),0.92,IF(AND(A1591="Russia",R1591=2035),0.95,IF(AND(A1591="Russia",R1591=2050),0.91,IF(AND(A1591="China",R1591=2035),0.93,IF(AND(A1591="China",R1591=2050),0.92,IF(AND(A1591="India",R1591=2035),0.94,IF(AND(A1591="India",R1591=2050),0.91,IF(AND(A1591="Middle East",R1591=2035),0.92,IF(AND(A1591="Middle East",R1591=2050),0.89,IF(AND(A1591="Africa",R1591=2035),0.93,IF(AND(A1591="Africa",R1591=2050),0.9,IF(AND(A1591="Brazil",R1591=2035),0.95,IF(AND(A1591="Brazil",R1591=2050),0.92,""))))))))))))))))))</f>
        <v>*0.93</v>
      </c>
      <c r="U1591" s="41" t="s">
        <v>2442</v>
      </c>
      <c r="V1591" s="52" t="s">
        <v>35</v>
      </c>
      <c r="W1591" s="41" t="n">
        <v>2050</v>
      </c>
      <c r="X1591" s="53" t="str">
        <f aca="false">"*"&amp;IF(AND(A1591="EU",W1591=2035),0.95,IF(AND(A1591="EU",W1591=2050),0.93,IF(AND(A1591="USA",W1591=2035),0.96,IF(AND(A1591="USA",W1591=2050),0.93,IF(AND(A1591="Japan",W1591=2035),0.94,IF(AND(A1591="Japan",W1591=2050),0.92,IF(AND(A1591="Russia",W1591=2035),0.95,IF(AND(A1591="Russia",W1591=2050),0.91,IF(AND(A1591="China",W1591=2035),0.93,IF(AND(A1591="China",W1591=2050),0.92,IF(AND(A1591="India",W1591=2035),0.94,IF(AND(A1591="India",W1591=2050),0.91,IF(AND(A1591="Middle East",W1591=2035),0.92,IF(AND(A1591="Middle East",W1591=2050),0.89,IF(AND(A1591="Africa",W1591=2035),0.93,IF(AND(A1591="Africa",W1591=2050),0.9,IF(AND(A1591="Brazil",W1591=2035),0.95,IF(AND(A1591="Brazil",W1591=2050),0.92,""))))))))))))))))))</f>
        <v>*0.9</v>
      </c>
      <c r="AC1591" s="0" t="s">
        <v>2442</v>
      </c>
      <c r="AD1591" s="50" t="s">
        <v>35</v>
      </c>
      <c r="AE1591" s="0" t="n">
        <v>2035</v>
      </c>
      <c r="AF1591" s="51" t="str">
        <f aca="false">"*"&amp;IF(AND(A1591="EU",AE1591=2035),0.93,IF(AND(A1591="EU",AE1591=2050),0.9,IF(AND(A1591="USA",AE1591=2035),0.92,IF(AND(A1591="USA",AE1591=2050),0.89,IF(AND(A1591="Japan",AE1591=2035),0.92,IF(AND(A1591="Japan",AE1591=2050),0.89,IF(AND(A1591="Russia",AE1591=2035),0.91,IF(AND(A1591="Russia",AE1591=2050),0.86,IF(AND(A1591="China",AE1591=2035),0.91,IF(AND(A1591="China",AE1591=2050),0.87,IF(AND(A1591="India",AE1591=2035),0.92,IF(AND(A1591="India",AE1591=2050),0.87,IF(AND(A1591="Middle East",AE1591=2035),0.89,IF(AND(A1591="Middle East",AE1591=2050),0.84,IF(AND(A1591="Africa",AE1591=2035),0.9,IF(AND(A1591="Africa",AE1591=2050),0.86,IF(AND(A1591="Brazil",AE1591=2035),0.93,IF(AND(A1591="Brazil",AE1591=2050),0.89,""))))))))))))))))))</f>
        <v>*0.9</v>
      </c>
      <c r="AG1591" s="51" t="str">
        <f aca="false">AG1590</f>
        <v>REZoning_Sol-Win</v>
      </c>
      <c r="AI1591" s="0" t="s">
        <v>2442</v>
      </c>
      <c r="AJ1591" s="50" t="s">
        <v>35</v>
      </c>
      <c r="AK1591" s="0" t="n">
        <v>2050</v>
      </c>
      <c r="AL1591" s="51" t="str">
        <f aca="false">"*"&amp;IF(AND(A1591="EU",AK1591=2035),0.93,IF(AND(A1591="EU",AK1591=2050),0.9,IF(AND(A1591="USA",AK1591=2035),0.92,IF(AND(A1591="USA",AK1591=2050),0.89,IF(AND(A1591="Japan",AK1591=2035),0.92,IF(AND(A1591="Japan",AK1591=2050),0.89,IF(AND(A1591="Russia",AK1591=2035),0.91,IF(AND(A1591="Russia",AK1591=2050),0.86,IF(AND(A1591="China",AK1591=2035),0.91,IF(AND(A1591="China",AK1591=2050),0.87,IF(AND(A1591="India",AK1591=2035),0.92,IF(AND(A1591="India",AK1591=2050),0.87,IF(AND(A1591="Middle East",AK1591=2035),0.89,IF(AND(A1591="Middle East",AK1591=2050),0.84,IF(AND(A1591="Africa",AK1591=2035),0.9,IF(AND(A1591="Africa",AK1591=2050),0.86,IF(AND(A1591="Brazil",AK1591=2035),0.93,IF(AND(A1591="Brazil",AK1591=2050),0.89,""))))))))))))))))))</f>
        <v>*0.86</v>
      </c>
      <c r="AM1591" s="51" t="str">
        <f aca="false">AM1590</f>
        <v>REZoning_Sol-Win</v>
      </c>
      <c r="AP1591" s="0" t="s">
        <v>2442</v>
      </c>
      <c r="AQ1591" s="0" t="s">
        <v>35</v>
      </c>
      <c r="AR1591" s="0" t="n">
        <v>2100</v>
      </c>
      <c r="AS1591" s="0" t="s">
        <v>860</v>
      </c>
      <c r="AT1591" s="0" t="s">
        <v>36</v>
      </c>
    </row>
    <row r="1592" customFormat="false" ht="28.5" hidden="false" customHeight="true" outlineLevel="0" collapsed="false">
      <c r="A1592" s="3" t="s">
        <v>43</v>
      </c>
      <c r="C1592" s="0" t="s">
        <v>2443</v>
      </c>
      <c r="D1592" s="50" t="s">
        <v>35</v>
      </c>
      <c r="E1592" s="0" t="n">
        <v>2035</v>
      </c>
      <c r="F1592" s="51" t="str">
        <f aca="false">"*"&amp;IF(AND(A1592="EU",E1592=2035),0.95,IF(AND(A1592="EU",E1592=2050),0.93,IF(AND(A1592="USA",E1592=2035),0.96,IF(AND(A1592="USA",E1592=2050),0.94,IF(AND(A1592="Japan",E1592=2035),0.94,IF(AND(A1592="Japan",E1592=2050),0.92,IF(AND(A1592="Russia",E1592=2035),0.95,IF(AND(A1592="Russia",E1592=2050),0.93,IF(AND(A1592="China",E1592=2035),0.94,IF(AND(A1592="China",E1592=2050),0.92,IF(AND(A1592="India",E1592=2035),0.95,IF(AND(A1592="India",E1592=2050),0.92,IF(AND(A1592="Middle East",E1592=2035),0.94,IF(AND(A1592="Middle East",E1592=2050),0.9,IF(AND(A1592="Africa",E1592=2035),0.94,IF(AND(A1592="Africa",E1592=2050),0.91,IF(AND(A1592="Brazil",E1592=2035),0.95,IF(AND(A1592="Brazil",E1592=2050),0.92,""))))))))))))))))))</f>
        <v>*0.94</v>
      </c>
      <c r="H1592" s="0" t="s">
        <v>2443</v>
      </c>
      <c r="I1592" s="50" t="s">
        <v>35</v>
      </c>
      <c r="J1592" s="0" t="n">
        <v>2050</v>
      </c>
      <c r="K1592" s="48" t="str">
        <f aca="false">"*"&amp;IF(AND(A1592="EU",J1592=2035),0.95,IF(AND(A1592="EU",J1592=2050),0.93,IF(AND(A1592="USA",J1592=2035),0.96,IF(AND(A1592="USA",J1592=2050),0.94,IF(AND(A1592="Japan",J1592=2035),0.94,IF(AND(A1592="Japan",J1592=2050),0.92,IF(AND(A1592="Russia",J1592=2035),0.95,IF(AND(A1592="Russia",J1592=2050),0.93,IF(AND(A1592="China",J1592=2035),0.94,IF(AND(A1592="China",J1592=2050),0.92,IF(AND(A1592="India",J1592=2035),0.95,IF(AND(A1592="India",J1592=2050),0.92,IF(AND(A1592="Middle East",J1592=2035),0.94,IF(AND(A1592="Middle East",J1592=2050),0.9,IF(AND(A1592="Africa",J1592=2035),0.94,IF(AND(A1592="Africa",J1592=2050),0.91,IF(AND(A1592="Brazil",J1592=2035),0.95,IF(AND(A1592="Brazil",J1592=2050),0.92,""))))))))))))))))))</f>
        <v>*0.91</v>
      </c>
      <c r="P1592" s="41" t="s">
        <v>2443</v>
      </c>
      <c r="Q1592" s="52" t="s">
        <v>35</v>
      </c>
      <c r="R1592" s="41" t="n">
        <v>2035</v>
      </c>
      <c r="S1592" s="53" t="str">
        <f aca="false">"*"&amp;IF(AND(A1592="EU",R1592=2035),0.95,IF(AND(A1592="EU",R1592=2050),0.93,IF(AND(A1592="USA",R1592=2035),0.96,IF(AND(A1592="USA",R1592=2050),0.93,IF(AND(A1592="Japan",R1592=2035),0.94,IF(AND(A1592="Japan",R1592=2050),0.92,IF(AND(A1592="Russia",R1592=2035),0.95,IF(AND(A1592="Russia",R1592=2050),0.91,IF(AND(A1592="China",R1592=2035),0.93,IF(AND(A1592="China",R1592=2050),0.92,IF(AND(A1592="India",R1592=2035),0.94,IF(AND(A1592="India",R1592=2050),0.91,IF(AND(A1592="Middle East",R1592=2035),0.92,IF(AND(A1592="Middle East",R1592=2050),0.89,IF(AND(A1592="Africa",R1592=2035),0.93,IF(AND(A1592="Africa",R1592=2050),0.9,IF(AND(A1592="Brazil",R1592=2035),0.95,IF(AND(A1592="Brazil",R1592=2050),0.92,""))))))))))))))))))</f>
        <v>*0.93</v>
      </c>
      <c r="U1592" s="41" t="s">
        <v>2443</v>
      </c>
      <c r="V1592" s="52" t="s">
        <v>35</v>
      </c>
      <c r="W1592" s="41" t="n">
        <v>2050</v>
      </c>
      <c r="X1592" s="53" t="str">
        <f aca="false">"*"&amp;IF(AND(A1592="EU",W1592=2035),0.95,IF(AND(A1592="EU",W1592=2050),0.93,IF(AND(A1592="USA",W1592=2035),0.96,IF(AND(A1592="USA",W1592=2050),0.93,IF(AND(A1592="Japan",W1592=2035),0.94,IF(AND(A1592="Japan",W1592=2050),0.92,IF(AND(A1592="Russia",W1592=2035),0.95,IF(AND(A1592="Russia",W1592=2050),0.91,IF(AND(A1592="China",W1592=2035),0.93,IF(AND(A1592="China",W1592=2050),0.92,IF(AND(A1592="India",W1592=2035),0.94,IF(AND(A1592="India",W1592=2050),0.91,IF(AND(A1592="Middle East",W1592=2035),0.92,IF(AND(A1592="Middle East",W1592=2050),0.89,IF(AND(A1592="Africa",W1592=2035),0.93,IF(AND(A1592="Africa",W1592=2050),0.9,IF(AND(A1592="Brazil",W1592=2035),0.95,IF(AND(A1592="Brazil",W1592=2050),0.92,""))))))))))))))))))</f>
        <v>*0.9</v>
      </c>
      <c r="AC1592" s="0" t="s">
        <v>2443</v>
      </c>
      <c r="AD1592" s="50" t="s">
        <v>35</v>
      </c>
      <c r="AE1592" s="0" t="n">
        <v>2035</v>
      </c>
      <c r="AF1592" s="51" t="str">
        <f aca="false">"*"&amp;IF(AND(A1592="EU",AE1592=2035),0.93,IF(AND(A1592="EU",AE1592=2050),0.9,IF(AND(A1592="USA",AE1592=2035),0.92,IF(AND(A1592="USA",AE1592=2050),0.89,IF(AND(A1592="Japan",AE1592=2035),0.92,IF(AND(A1592="Japan",AE1592=2050),0.89,IF(AND(A1592="Russia",AE1592=2035),0.91,IF(AND(A1592="Russia",AE1592=2050),0.86,IF(AND(A1592="China",AE1592=2035),0.91,IF(AND(A1592="China",AE1592=2050),0.87,IF(AND(A1592="India",AE1592=2035),0.92,IF(AND(A1592="India",AE1592=2050),0.87,IF(AND(A1592="Middle East",AE1592=2035),0.89,IF(AND(A1592="Middle East",AE1592=2050),0.84,IF(AND(A1592="Africa",AE1592=2035),0.9,IF(AND(A1592="Africa",AE1592=2050),0.86,IF(AND(A1592="Brazil",AE1592=2035),0.93,IF(AND(A1592="Brazil",AE1592=2050),0.89,""))))))))))))))))))</f>
        <v>*0.9</v>
      </c>
      <c r="AG1592" s="51" t="str">
        <f aca="false">AG1591</f>
        <v>REZoning_Sol-Win</v>
      </c>
      <c r="AI1592" s="0" t="s">
        <v>2443</v>
      </c>
      <c r="AJ1592" s="50" t="s">
        <v>35</v>
      </c>
      <c r="AK1592" s="0" t="n">
        <v>2050</v>
      </c>
      <c r="AL1592" s="51" t="str">
        <f aca="false">"*"&amp;IF(AND(A1592="EU",AK1592=2035),0.93,IF(AND(A1592="EU",AK1592=2050),0.9,IF(AND(A1592="USA",AK1592=2035),0.92,IF(AND(A1592="USA",AK1592=2050),0.89,IF(AND(A1592="Japan",AK1592=2035),0.92,IF(AND(A1592="Japan",AK1592=2050),0.89,IF(AND(A1592="Russia",AK1592=2035),0.91,IF(AND(A1592="Russia",AK1592=2050),0.86,IF(AND(A1592="China",AK1592=2035),0.91,IF(AND(A1592="China",AK1592=2050),0.87,IF(AND(A1592="India",AK1592=2035),0.92,IF(AND(A1592="India",AK1592=2050),0.87,IF(AND(A1592="Middle East",AK1592=2035),0.89,IF(AND(A1592="Middle East",AK1592=2050),0.84,IF(AND(A1592="Africa",AK1592=2035),0.9,IF(AND(A1592="Africa",AK1592=2050),0.86,IF(AND(A1592="Brazil",AK1592=2035),0.93,IF(AND(A1592="Brazil",AK1592=2050),0.89,""))))))))))))))))))</f>
        <v>*0.86</v>
      </c>
      <c r="AM1592" s="51" t="str">
        <f aca="false">AM1591</f>
        <v>REZoning_Sol-Win</v>
      </c>
      <c r="AP1592" s="0" t="s">
        <v>2443</v>
      </c>
      <c r="AQ1592" s="0" t="s">
        <v>35</v>
      </c>
      <c r="AR1592" s="0" t="n">
        <v>2100</v>
      </c>
      <c r="AS1592" s="0" t="s">
        <v>860</v>
      </c>
      <c r="AT1592" s="0" t="s">
        <v>36</v>
      </c>
    </row>
    <row r="1593" customFormat="false" ht="28.5" hidden="false" customHeight="true" outlineLevel="0" collapsed="false">
      <c r="A1593" s="3" t="s">
        <v>43</v>
      </c>
      <c r="C1593" s="0" t="s">
        <v>2444</v>
      </c>
      <c r="D1593" s="50" t="s">
        <v>35</v>
      </c>
      <c r="E1593" s="0" t="n">
        <v>2035</v>
      </c>
      <c r="F1593" s="51" t="str">
        <f aca="false">"*"&amp;IF(AND(A1593="EU",E1593=2035),0.95,IF(AND(A1593="EU",E1593=2050),0.93,IF(AND(A1593="USA",E1593=2035),0.96,IF(AND(A1593="USA",E1593=2050),0.94,IF(AND(A1593="Japan",E1593=2035),0.94,IF(AND(A1593="Japan",E1593=2050),0.92,IF(AND(A1593="Russia",E1593=2035),0.95,IF(AND(A1593="Russia",E1593=2050),0.93,IF(AND(A1593="China",E1593=2035),0.94,IF(AND(A1593="China",E1593=2050),0.92,IF(AND(A1593="India",E1593=2035),0.95,IF(AND(A1593="India",E1593=2050),0.92,IF(AND(A1593="Middle East",E1593=2035),0.94,IF(AND(A1593="Middle East",E1593=2050),0.9,IF(AND(A1593="Africa",E1593=2035),0.94,IF(AND(A1593="Africa",E1593=2050),0.91,IF(AND(A1593="Brazil",E1593=2035),0.95,IF(AND(A1593="Brazil",E1593=2050),0.92,""))))))))))))))))))</f>
        <v>*0.94</v>
      </c>
      <c r="H1593" s="0" t="s">
        <v>2444</v>
      </c>
      <c r="I1593" s="50" t="s">
        <v>35</v>
      </c>
      <c r="J1593" s="0" t="n">
        <v>2050</v>
      </c>
      <c r="K1593" s="48" t="str">
        <f aca="false">"*"&amp;IF(AND(A1593="EU",J1593=2035),0.95,IF(AND(A1593="EU",J1593=2050),0.93,IF(AND(A1593="USA",J1593=2035),0.96,IF(AND(A1593="USA",J1593=2050),0.94,IF(AND(A1593="Japan",J1593=2035),0.94,IF(AND(A1593="Japan",J1593=2050),0.92,IF(AND(A1593="Russia",J1593=2035),0.95,IF(AND(A1593="Russia",J1593=2050),0.93,IF(AND(A1593="China",J1593=2035),0.94,IF(AND(A1593="China",J1593=2050),0.92,IF(AND(A1593="India",J1593=2035),0.95,IF(AND(A1593="India",J1593=2050),0.92,IF(AND(A1593="Middle East",J1593=2035),0.94,IF(AND(A1593="Middle East",J1593=2050),0.9,IF(AND(A1593="Africa",J1593=2035),0.94,IF(AND(A1593="Africa",J1593=2050),0.91,IF(AND(A1593="Brazil",J1593=2035),0.95,IF(AND(A1593="Brazil",J1593=2050),0.92,""))))))))))))))))))</f>
        <v>*0.91</v>
      </c>
      <c r="P1593" s="41" t="s">
        <v>2444</v>
      </c>
      <c r="Q1593" s="52" t="s">
        <v>35</v>
      </c>
      <c r="R1593" s="41" t="n">
        <v>2035</v>
      </c>
      <c r="S1593" s="53" t="str">
        <f aca="false">"*"&amp;IF(AND(A1593="EU",R1593=2035),0.95,IF(AND(A1593="EU",R1593=2050),0.93,IF(AND(A1593="USA",R1593=2035),0.96,IF(AND(A1593="USA",R1593=2050),0.93,IF(AND(A1593="Japan",R1593=2035),0.94,IF(AND(A1593="Japan",R1593=2050),0.92,IF(AND(A1593="Russia",R1593=2035),0.95,IF(AND(A1593="Russia",R1593=2050),0.91,IF(AND(A1593="China",R1593=2035),0.93,IF(AND(A1593="China",R1593=2050),0.92,IF(AND(A1593="India",R1593=2035),0.94,IF(AND(A1593="India",R1593=2050),0.91,IF(AND(A1593="Middle East",R1593=2035),0.92,IF(AND(A1593="Middle East",R1593=2050),0.89,IF(AND(A1593="Africa",R1593=2035),0.93,IF(AND(A1593="Africa",R1593=2050),0.9,IF(AND(A1593="Brazil",R1593=2035),0.95,IF(AND(A1593="Brazil",R1593=2050),0.92,""))))))))))))))))))</f>
        <v>*0.93</v>
      </c>
      <c r="U1593" s="41" t="s">
        <v>2444</v>
      </c>
      <c r="V1593" s="52" t="s">
        <v>35</v>
      </c>
      <c r="W1593" s="41" t="n">
        <v>2050</v>
      </c>
      <c r="X1593" s="53" t="str">
        <f aca="false">"*"&amp;IF(AND(A1593="EU",W1593=2035),0.95,IF(AND(A1593="EU",W1593=2050),0.93,IF(AND(A1593="USA",W1593=2035),0.96,IF(AND(A1593="USA",W1593=2050),0.93,IF(AND(A1593="Japan",W1593=2035),0.94,IF(AND(A1593="Japan",W1593=2050),0.92,IF(AND(A1593="Russia",W1593=2035),0.95,IF(AND(A1593="Russia",W1593=2050),0.91,IF(AND(A1593="China",W1593=2035),0.93,IF(AND(A1593="China",W1593=2050),0.92,IF(AND(A1593="India",W1593=2035),0.94,IF(AND(A1593="India",W1593=2050),0.91,IF(AND(A1593="Middle East",W1593=2035),0.92,IF(AND(A1593="Middle East",W1593=2050),0.89,IF(AND(A1593="Africa",W1593=2035),0.93,IF(AND(A1593="Africa",W1593=2050),0.9,IF(AND(A1593="Brazil",W1593=2035),0.95,IF(AND(A1593="Brazil",W1593=2050),0.92,""))))))))))))))))))</f>
        <v>*0.9</v>
      </c>
      <c r="AC1593" s="0" t="s">
        <v>2444</v>
      </c>
      <c r="AD1593" s="50" t="s">
        <v>35</v>
      </c>
      <c r="AE1593" s="0" t="n">
        <v>2035</v>
      </c>
      <c r="AF1593" s="51" t="str">
        <f aca="false">"*"&amp;IF(AND(A1593="EU",AE1593=2035),0.93,IF(AND(A1593="EU",AE1593=2050),0.9,IF(AND(A1593="USA",AE1593=2035),0.92,IF(AND(A1593="USA",AE1593=2050),0.89,IF(AND(A1593="Japan",AE1593=2035),0.92,IF(AND(A1593="Japan",AE1593=2050),0.89,IF(AND(A1593="Russia",AE1593=2035),0.91,IF(AND(A1593="Russia",AE1593=2050),0.86,IF(AND(A1593="China",AE1593=2035),0.91,IF(AND(A1593="China",AE1593=2050),0.87,IF(AND(A1593="India",AE1593=2035),0.92,IF(AND(A1593="India",AE1593=2050),0.87,IF(AND(A1593="Middle East",AE1593=2035),0.89,IF(AND(A1593="Middle East",AE1593=2050),0.84,IF(AND(A1593="Africa",AE1593=2035),0.9,IF(AND(A1593="Africa",AE1593=2050),0.86,IF(AND(A1593="Brazil",AE1593=2035),0.93,IF(AND(A1593="Brazil",AE1593=2050),0.89,""))))))))))))))))))</f>
        <v>*0.9</v>
      </c>
      <c r="AG1593" s="51" t="str">
        <f aca="false">AG1592</f>
        <v>REZoning_Sol-Win</v>
      </c>
      <c r="AI1593" s="0" t="s">
        <v>2444</v>
      </c>
      <c r="AJ1593" s="50" t="s">
        <v>35</v>
      </c>
      <c r="AK1593" s="0" t="n">
        <v>2050</v>
      </c>
      <c r="AL1593" s="51" t="str">
        <f aca="false">"*"&amp;IF(AND(A1593="EU",AK1593=2035),0.93,IF(AND(A1593="EU",AK1593=2050),0.9,IF(AND(A1593="USA",AK1593=2035),0.92,IF(AND(A1593="USA",AK1593=2050),0.89,IF(AND(A1593="Japan",AK1593=2035),0.92,IF(AND(A1593="Japan",AK1593=2050),0.89,IF(AND(A1593="Russia",AK1593=2035),0.91,IF(AND(A1593="Russia",AK1593=2050),0.86,IF(AND(A1593="China",AK1593=2035),0.91,IF(AND(A1593="China",AK1593=2050),0.87,IF(AND(A1593="India",AK1593=2035),0.92,IF(AND(A1593="India",AK1593=2050),0.87,IF(AND(A1593="Middle East",AK1593=2035),0.89,IF(AND(A1593="Middle East",AK1593=2050),0.84,IF(AND(A1593="Africa",AK1593=2035),0.9,IF(AND(A1593="Africa",AK1593=2050),0.86,IF(AND(A1593="Brazil",AK1593=2035),0.93,IF(AND(A1593="Brazil",AK1593=2050),0.89,""))))))))))))))))))</f>
        <v>*0.86</v>
      </c>
      <c r="AM1593" s="51" t="str">
        <f aca="false">AM1592</f>
        <v>REZoning_Sol-Win</v>
      </c>
      <c r="AP1593" s="0" t="s">
        <v>2444</v>
      </c>
      <c r="AQ1593" s="0" t="s">
        <v>35</v>
      </c>
      <c r="AR1593" s="0" t="n">
        <v>2100</v>
      </c>
      <c r="AS1593" s="0" t="s">
        <v>860</v>
      </c>
      <c r="AT1593" s="0" t="s">
        <v>36</v>
      </c>
    </row>
    <row r="1594" customFormat="false" ht="28.5" hidden="false" customHeight="true" outlineLevel="0" collapsed="false">
      <c r="A1594" s="3" t="s">
        <v>43</v>
      </c>
      <c r="C1594" s="0" t="s">
        <v>2445</v>
      </c>
      <c r="D1594" s="50" t="s">
        <v>35</v>
      </c>
      <c r="E1594" s="0" t="n">
        <v>2035</v>
      </c>
      <c r="F1594" s="51" t="str">
        <f aca="false">"*"&amp;IF(AND(A1594="EU",E1594=2035),0.95,IF(AND(A1594="EU",E1594=2050),0.93,IF(AND(A1594="USA",E1594=2035),0.96,IF(AND(A1594="USA",E1594=2050),0.94,IF(AND(A1594="Japan",E1594=2035),0.94,IF(AND(A1594="Japan",E1594=2050),0.92,IF(AND(A1594="Russia",E1594=2035),0.95,IF(AND(A1594="Russia",E1594=2050),0.93,IF(AND(A1594="China",E1594=2035),0.94,IF(AND(A1594="China",E1594=2050),0.92,IF(AND(A1594="India",E1594=2035),0.95,IF(AND(A1594="India",E1594=2050),0.92,IF(AND(A1594="Middle East",E1594=2035),0.94,IF(AND(A1594="Middle East",E1594=2050),0.9,IF(AND(A1594="Africa",E1594=2035),0.94,IF(AND(A1594="Africa",E1594=2050),0.91,IF(AND(A1594="Brazil",E1594=2035),0.95,IF(AND(A1594="Brazil",E1594=2050),0.92,""))))))))))))))))))</f>
        <v>*0.94</v>
      </c>
      <c r="H1594" s="0" t="s">
        <v>2445</v>
      </c>
      <c r="I1594" s="50" t="s">
        <v>35</v>
      </c>
      <c r="J1594" s="0" t="n">
        <v>2050</v>
      </c>
      <c r="K1594" s="48" t="str">
        <f aca="false">"*"&amp;IF(AND(A1594="EU",J1594=2035),0.95,IF(AND(A1594="EU",J1594=2050),0.93,IF(AND(A1594="USA",J1594=2035),0.96,IF(AND(A1594="USA",J1594=2050),0.94,IF(AND(A1594="Japan",J1594=2035),0.94,IF(AND(A1594="Japan",J1594=2050),0.92,IF(AND(A1594="Russia",J1594=2035),0.95,IF(AND(A1594="Russia",J1594=2050),0.93,IF(AND(A1594="China",J1594=2035),0.94,IF(AND(A1594="China",J1594=2050),0.92,IF(AND(A1594="India",J1594=2035),0.95,IF(AND(A1594="India",J1594=2050),0.92,IF(AND(A1594="Middle East",J1594=2035),0.94,IF(AND(A1594="Middle East",J1594=2050),0.9,IF(AND(A1594="Africa",J1594=2035),0.94,IF(AND(A1594="Africa",J1594=2050),0.91,IF(AND(A1594="Brazil",J1594=2035),0.95,IF(AND(A1594="Brazil",J1594=2050),0.92,""))))))))))))))))))</f>
        <v>*0.91</v>
      </c>
      <c r="P1594" s="41" t="s">
        <v>2445</v>
      </c>
      <c r="Q1594" s="52" t="s">
        <v>35</v>
      </c>
      <c r="R1594" s="41" t="n">
        <v>2035</v>
      </c>
      <c r="S1594" s="53" t="str">
        <f aca="false">"*"&amp;IF(AND(A1594="EU",R1594=2035),0.95,IF(AND(A1594="EU",R1594=2050),0.93,IF(AND(A1594="USA",R1594=2035),0.96,IF(AND(A1594="USA",R1594=2050),0.93,IF(AND(A1594="Japan",R1594=2035),0.94,IF(AND(A1594="Japan",R1594=2050),0.92,IF(AND(A1594="Russia",R1594=2035),0.95,IF(AND(A1594="Russia",R1594=2050),0.91,IF(AND(A1594="China",R1594=2035),0.93,IF(AND(A1594="China",R1594=2050),0.92,IF(AND(A1594="India",R1594=2035),0.94,IF(AND(A1594="India",R1594=2050),0.91,IF(AND(A1594="Middle East",R1594=2035),0.92,IF(AND(A1594="Middle East",R1594=2050),0.89,IF(AND(A1594="Africa",R1594=2035),0.93,IF(AND(A1594="Africa",R1594=2050),0.9,IF(AND(A1594="Brazil",R1594=2035),0.95,IF(AND(A1594="Brazil",R1594=2050),0.92,""))))))))))))))))))</f>
        <v>*0.93</v>
      </c>
      <c r="U1594" s="41" t="s">
        <v>2445</v>
      </c>
      <c r="V1594" s="52" t="s">
        <v>35</v>
      </c>
      <c r="W1594" s="41" t="n">
        <v>2050</v>
      </c>
      <c r="X1594" s="53" t="str">
        <f aca="false">"*"&amp;IF(AND(A1594="EU",W1594=2035),0.95,IF(AND(A1594="EU",W1594=2050),0.93,IF(AND(A1594="USA",W1594=2035),0.96,IF(AND(A1594="USA",W1594=2050),0.93,IF(AND(A1594="Japan",W1594=2035),0.94,IF(AND(A1594="Japan",W1594=2050),0.92,IF(AND(A1594="Russia",W1594=2035),0.95,IF(AND(A1594="Russia",W1594=2050),0.91,IF(AND(A1594="China",W1594=2035),0.93,IF(AND(A1594="China",W1594=2050),0.92,IF(AND(A1594="India",W1594=2035),0.94,IF(AND(A1594="India",W1594=2050),0.91,IF(AND(A1594="Middle East",W1594=2035),0.92,IF(AND(A1594="Middle East",W1594=2050),0.89,IF(AND(A1594="Africa",W1594=2035),0.93,IF(AND(A1594="Africa",W1594=2050),0.9,IF(AND(A1594="Brazil",W1594=2035),0.95,IF(AND(A1594="Brazil",W1594=2050),0.92,""))))))))))))))))))</f>
        <v>*0.9</v>
      </c>
      <c r="AC1594" s="0" t="s">
        <v>2445</v>
      </c>
      <c r="AD1594" s="50" t="s">
        <v>35</v>
      </c>
      <c r="AE1594" s="0" t="n">
        <v>2035</v>
      </c>
      <c r="AF1594" s="51" t="str">
        <f aca="false">"*"&amp;IF(AND(A1594="EU",AE1594=2035),0.93,IF(AND(A1594="EU",AE1594=2050),0.9,IF(AND(A1594="USA",AE1594=2035),0.92,IF(AND(A1594="USA",AE1594=2050),0.89,IF(AND(A1594="Japan",AE1594=2035),0.92,IF(AND(A1594="Japan",AE1594=2050),0.89,IF(AND(A1594="Russia",AE1594=2035),0.91,IF(AND(A1594="Russia",AE1594=2050),0.86,IF(AND(A1594="China",AE1594=2035),0.91,IF(AND(A1594="China",AE1594=2050),0.87,IF(AND(A1594="India",AE1594=2035),0.92,IF(AND(A1594="India",AE1594=2050),0.87,IF(AND(A1594="Middle East",AE1594=2035),0.89,IF(AND(A1594="Middle East",AE1594=2050),0.84,IF(AND(A1594="Africa",AE1594=2035),0.9,IF(AND(A1594="Africa",AE1594=2050),0.86,IF(AND(A1594="Brazil",AE1594=2035),0.93,IF(AND(A1594="Brazil",AE1594=2050),0.89,""))))))))))))))))))</f>
        <v>*0.9</v>
      </c>
      <c r="AG1594" s="51" t="str">
        <f aca="false">AG1593</f>
        <v>REZoning_Sol-Win</v>
      </c>
      <c r="AI1594" s="0" t="s">
        <v>2445</v>
      </c>
      <c r="AJ1594" s="50" t="s">
        <v>35</v>
      </c>
      <c r="AK1594" s="0" t="n">
        <v>2050</v>
      </c>
      <c r="AL1594" s="51" t="str">
        <f aca="false">"*"&amp;IF(AND(A1594="EU",AK1594=2035),0.93,IF(AND(A1594="EU",AK1594=2050),0.9,IF(AND(A1594="USA",AK1594=2035),0.92,IF(AND(A1594="USA",AK1594=2050),0.89,IF(AND(A1594="Japan",AK1594=2035),0.92,IF(AND(A1594="Japan",AK1594=2050),0.89,IF(AND(A1594="Russia",AK1594=2035),0.91,IF(AND(A1594="Russia",AK1594=2050),0.86,IF(AND(A1594="China",AK1594=2035),0.91,IF(AND(A1594="China",AK1594=2050),0.87,IF(AND(A1594="India",AK1594=2035),0.92,IF(AND(A1594="India",AK1594=2050),0.87,IF(AND(A1594="Middle East",AK1594=2035),0.89,IF(AND(A1594="Middle East",AK1594=2050),0.84,IF(AND(A1594="Africa",AK1594=2035),0.9,IF(AND(A1594="Africa",AK1594=2050),0.86,IF(AND(A1594="Brazil",AK1594=2035),0.93,IF(AND(A1594="Brazil",AK1594=2050),0.89,""))))))))))))))))))</f>
        <v>*0.86</v>
      </c>
      <c r="AM1594" s="51" t="str">
        <f aca="false">AM1593</f>
        <v>REZoning_Sol-Win</v>
      </c>
      <c r="AP1594" s="0" t="s">
        <v>2445</v>
      </c>
      <c r="AQ1594" s="0" t="s">
        <v>35</v>
      </c>
      <c r="AR1594" s="0" t="n">
        <v>2100</v>
      </c>
      <c r="AS1594" s="0" t="s">
        <v>860</v>
      </c>
      <c r="AT1594" s="0" t="s">
        <v>36</v>
      </c>
    </row>
    <row r="1595" customFormat="false" ht="28.5" hidden="false" customHeight="true" outlineLevel="0" collapsed="false">
      <c r="A1595" s="3" t="s">
        <v>43</v>
      </c>
      <c r="C1595" s="0" t="s">
        <v>2446</v>
      </c>
      <c r="D1595" s="50" t="s">
        <v>35</v>
      </c>
      <c r="E1595" s="0" t="n">
        <v>2035</v>
      </c>
      <c r="F1595" s="51" t="str">
        <f aca="false">"*"&amp;IF(AND(A1595="EU",E1595=2035),0.95,IF(AND(A1595="EU",E1595=2050),0.93,IF(AND(A1595="USA",E1595=2035),0.96,IF(AND(A1595="USA",E1595=2050),0.94,IF(AND(A1595="Japan",E1595=2035),0.94,IF(AND(A1595="Japan",E1595=2050),0.92,IF(AND(A1595="Russia",E1595=2035),0.95,IF(AND(A1595="Russia",E1595=2050),0.93,IF(AND(A1595="China",E1595=2035),0.94,IF(AND(A1595="China",E1595=2050),0.92,IF(AND(A1595="India",E1595=2035),0.95,IF(AND(A1595="India",E1595=2050),0.92,IF(AND(A1595="Middle East",E1595=2035),0.94,IF(AND(A1595="Middle East",E1595=2050),0.9,IF(AND(A1595="Africa",E1595=2035),0.94,IF(AND(A1595="Africa",E1595=2050),0.91,IF(AND(A1595="Brazil",E1595=2035),0.95,IF(AND(A1595="Brazil",E1595=2050),0.92,""))))))))))))))))))</f>
        <v>*0.94</v>
      </c>
      <c r="H1595" s="0" t="s">
        <v>2446</v>
      </c>
      <c r="I1595" s="50" t="s">
        <v>35</v>
      </c>
      <c r="J1595" s="0" t="n">
        <v>2050</v>
      </c>
      <c r="K1595" s="48" t="str">
        <f aca="false">"*"&amp;IF(AND(A1595="EU",J1595=2035),0.95,IF(AND(A1595="EU",J1595=2050),0.93,IF(AND(A1595="USA",J1595=2035),0.96,IF(AND(A1595="USA",J1595=2050),0.94,IF(AND(A1595="Japan",J1595=2035),0.94,IF(AND(A1595="Japan",J1595=2050),0.92,IF(AND(A1595="Russia",J1595=2035),0.95,IF(AND(A1595="Russia",J1595=2050),0.93,IF(AND(A1595="China",J1595=2035),0.94,IF(AND(A1595="China",J1595=2050),0.92,IF(AND(A1595="India",J1595=2035),0.95,IF(AND(A1595="India",J1595=2050),0.92,IF(AND(A1595="Middle East",J1595=2035),0.94,IF(AND(A1595="Middle East",J1595=2050),0.9,IF(AND(A1595="Africa",J1595=2035),0.94,IF(AND(A1595="Africa",J1595=2050),0.91,IF(AND(A1595="Brazil",J1595=2035),0.95,IF(AND(A1595="Brazil",J1595=2050),0.92,""))))))))))))))))))</f>
        <v>*0.91</v>
      </c>
      <c r="P1595" s="41" t="s">
        <v>2446</v>
      </c>
      <c r="Q1595" s="52" t="s">
        <v>35</v>
      </c>
      <c r="R1595" s="41" t="n">
        <v>2035</v>
      </c>
      <c r="S1595" s="53" t="str">
        <f aca="false">"*"&amp;IF(AND(A1595="EU",R1595=2035),0.95,IF(AND(A1595="EU",R1595=2050),0.93,IF(AND(A1595="USA",R1595=2035),0.96,IF(AND(A1595="USA",R1595=2050),0.93,IF(AND(A1595="Japan",R1595=2035),0.94,IF(AND(A1595="Japan",R1595=2050),0.92,IF(AND(A1595="Russia",R1595=2035),0.95,IF(AND(A1595="Russia",R1595=2050),0.91,IF(AND(A1595="China",R1595=2035),0.93,IF(AND(A1595="China",R1595=2050),0.92,IF(AND(A1595="India",R1595=2035),0.94,IF(AND(A1595="India",R1595=2050),0.91,IF(AND(A1595="Middle East",R1595=2035),0.92,IF(AND(A1595="Middle East",R1595=2050),0.89,IF(AND(A1595="Africa",R1595=2035),0.93,IF(AND(A1595="Africa",R1595=2050),0.9,IF(AND(A1595="Brazil",R1595=2035),0.95,IF(AND(A1595="Brazil",R1595=2050),0.92,""))))))))))))))))))</f>
        <v>*0.93</v>
      </c>
      <c r="U1595" s="41" t="s">
        <v>2446</v>
      </c>
      <c r="V1595" s="52" t="s">
        <v>35</v>
      </c>
      <c r="W1595" s="41" t="n">
        <v>2050</v>
      </c>
      <c r="X1595" s="53" t="str">
        <f aca="false">"*"&amp;IF(AND(A1595="EU",W1595=2035),0.95,IF(AND(A1595="EU",W1595=2050),0.93,IF(AND(A1595="USA",W1595=2035),0.96,IF(AND(A1595="USA",W1595=2050),0.93,IF(AND(A1595="Japan",W1595=2035),0.94,IF(AND(A1595="Japan",W1595=2050),0.92,IF(AND(A1595="Russia",W1595=2035),0.95,IF(AND(A1595="Russia",W1595=2050),0.91,IF(AND(A1595="China",W1595=2035),0.93,IF(AND(A1595="China",W1595=2050),0.92,IF(AND(A1595="India",W1595=2035),0.94,IF(AND(A1595="India",W1595=2050),0.91,IF(AND(A1595="Middle East",W1595=2035),0.92,IF(AND(A1595="Middle East",W1595=2050),0.89,IF(AND(A1595="Africa",W1595=2035),0.93,IF(AND(A1595="Africa",W1595=2050),0.9,IF(AND(A1595="Brazil",W1595=2035),0.95,IF(AND(A1595="Brazil",W1595=2050),0.92,""))))))))))))))))))</f>
        <v>*0.9</v>
      </c>
      <c r="AC1595" s="0" t="s">
        <v>2446</v>
      </c>
      <c r="AD1595" s="50" t="s">
        <v>35</v>
      </c>
      <c r="AE1595" s="0" t="n">
        <v>2035</v>
      </c>
      <c r="AF1595" s="51" t="str">
        <f aca="false">"*"&amp;IF(AND(A1595="EU",AE1595=2035),0.93,IF(AND(A1595="EU",AE1595=2050),0.9,IF(AND(A1595="USA",AE1595=2035),0.92,IF(AND(A1595="USA",AE1595=2050),0.89,IF(AND(A1595="Japan",AE1595=2035),0.92,IF(AND(A1595="Japan",AE1595=2050),0.89,IF(AND(A1595="Russia",AE1595=2035),0.91,IF(AND(A1595="Russia",AE1595=2050),0.86,IF(AND(A1595="China",AE1595=2035),0.91,IF(AND(A1595="China",AE1595=2050),0.87,IF(AND(A1595="India",AE1595=2035),0.92,IF(AND(A1595="India",AE1595=2050),0.87,IF(AND(A1595="Middle East",AE1595=2035),0.89,IF(AND(A1595="Middle East",AE1595=2050),0.84,IF(AND(A1595="Africa",AE1595=2035),0.9,IF(AND(A1595="Africa",AE1595=2050),0.86,IF(AND(A1595="Brazil",AE1595=2035),0.93,IF(AND(A1595="Brazil",AE1595=2050),0.89,""))))))))))))))))))</f>
        <v>*0.9</v>
      </c>
      <c r="AG1595" s="51" t="str">
        <f aca="false">AG1594</f>
        <v>REZoning_Sol-Win</v>
      </c>
      <c r="AI1595" s="0" t="s">
        <v>2446</v>
      </c>
      <c r="AJ1595" s="50" t="s">
        <v>35</v>
      </c>
      <c r="AK1595" s="0" t="n">
        <v>2050</v>
      </c>
      <c r="AL1595" s="51" t="str">
        <f aca="false">"*"&amp;IF(AND(A1595="EU",AK1595=2035),0.93,IF(AND(A1595="EU",AK1595=2050),0.9,IF(AND(A1595="USA",AK1595=2035),0.92,IF(AND(A1595="USA",AK1595=2050),0.89,IF(AND(A1595="Japan",AK1595=2035),0.92,IF(AND(A1595="Japan",AK1595=2050),0.89,IF(AND(A1595="Russia",AK1595=2035),0.91,IF(AND(A1595="Russia",AK1595=2050),0.86,IF(AND(A1595="China",AK1595=2035),0.91,IF(AND(A1595="China",AK1595=2050),0.87,IF(AND(A1595="India",AK1595=2035),0.92,IF(AND(A1595="India",AK1595=2050),0.87,IF(AND(A1595="Middle East",AK1595=2035),0.89,IF(AND(A1595="Middle East",AK1595=2050),0.84,IF(AND(A1595="Africa",AK1595=2035),0.9,IF(AND(A1595="Africa",AK1595=2050),0.86,IF(AND(A1595="Brazil",AK1595=2035),0.93,IF(AND(A1595="Brazil",AK1595=2050),0.89,""))))))))))))))))))</f>
        <v>*0.86</v>
      </c>
      <c r="AM1595" s="51" t="str">
        <f aca="false">AM1594</f>
        <v>REZoning_Sol-Win</v>
      </c>
      <c r="AP1595" s="0" t="s">
        <v>2446</v>
      </c>
      <c r="AQ1595" s="0" t="s">
        <v>35</v>
      </c>
      <c r="AR1595" s="0" t="n">
        <v>2100</v>
      </c>
      <c r="AS1595" s="0" t="s">
        <v>860</v>
      </c>
      <c r="AT1595" s="0" t="s">
        <v>36</v>
      </c>
    </row>
    <row r="1596" customFormat="false" ht="28.5" hidden="false" customHeight="true" outlineLevel="0" collapsed="false">
      <c r="A1596" s="3" t="s">
        <v>43</v>
      </c>
      <c r="C1596" s="0" t="s">
        <v>2447</v>
      </c>
      <c r="D1596" s="50" t="s">
        <v>35</v>
      </c>
      <c r="E1596" s="0" t="n">
        <v>2035</v>
      </c>
      <c r="F1596" s="51" t="str">
        <f aca="false">"*"&amp;IF(AND(A1596="EU",E1596=2035),0.95,IF(AND(A1596="EU",E1596=2050),0.93,IF(AND(A1596="USA",E1596=2035),0.96,IF(AND(A1596="USA",E1596=2050),0.94,IF(AND(A1596="Japan",E1596=2035),0.94,IF(AND(A1596="Japan",E1596=2050),0.92,IF(AND(A1596="Russia",E1596=2035),0.95,IF(AND(A1596="Russia",E1596=2050),0.93,IF(AND(A1596="China",E1596=2035),0.94,IF(AND(A1596="China",E1596=2050),0.92,IF(AND(A1596="India",E1596=2035),0.95,IF(AND(A1596="India",E1596=2050),0.92,IF(AND(A1596="Middle East",E1596=2035),0.94,IF(AND(A1596="Middle East",E1596=2050),0.9,IF(AND(A1596="Africa",E1596=2035),0.94,IF(AND(A1596="Africa",E1596=2050),0.91,IF(AND(A1596="Brazil",E1596=2035),0.95,IF(AND(A1596="Brazil",E1596=2050),0.92,""))))))))))))))))))</f>
        <v>*0.94</v>
      </c>
      <c r="H1596" s="0" t="s">
        <v>2447</v>
      </c>
      <c r="I1596" s="50" t="s">
        <v>35</v>
      </c>
      <c r="J1596" s="0" t="n">
        <v>2050</v>
      </c>
      <c r="K1596" s="48" t="str">
        <f aca="false">"*"&amp;IF(AND(A1596="EU",J1596=2035),0.95,IF(AND(A1596="EU",J1596=2050),0.93,IF(AND(A1596="USA",J1596=2035),0.96,IF(AND(A1596="USA",J1596=2050),0.94,IF(AND(A1596="Japan",J1596=2035),0.94,IF(AND(A1596="Japan",J1596=2050),0.92,IF(AND(A1596="Russia",J1596=2035),0.95,IF(AND(A1596="Russia",J1596=2050),0.93,IF(AND(A1596="China",J1596=2035),0.94,IF(AND(A1596="China",J1596=2050),0.92,IF(AND(A1596="India",J1596=2035),0.95,IF(AND(A1596="India",J1596=2050),0.92,IF(AND(A1596="Middle East",J1596=2035),0.94,IF(AND(A1596="Middle East",J1596=2050),0.9,IF(AND(A1596="Africa",J1596=2035),0.94,IF(AND(A1596="Africa",J1596=2050),0.91,IF(AND(A1596="Brazil",J1596=2035),0.95,IF(AND(A1596="Brazil",J1596=2050),0.92,""))))))))))))))))))</f>
        <v>*0.91</v>
      </c>
      <c r="P1596" s="41" t="s">
        <v>2447</v>
      </c>
      <c r="Q1596" s="52" t="s">
        <v>35</v>
      </c>
      <c r="R1596" s="41" t="n">
        <v>2035</v>
      </c>
      <c r="S1596" s="53" t="str">
        <f aca="false">"*"&amp;IF(AND(A1596="EU",R1596=2035),0.95,IF(AND(A1596="EU",R1596=2050),0.93,IF(AND(A1596="USA",R1596=2035),0.96,IF(AND(A1596="USA",R1596=2050),0.93,IF(AND(A1596="Japan",R1596=2035),0.94,IF(AND(A1596="Japan",R1596=2050),0.92,IF(AND(A1596="Russia",R1596=2035),0.95,IF(AND(A1596="Russia",R1596=2050),0.91,IF(AND(A1596="China",R1596=2035),0.93,IF(AND(A1596="China",R1596=2050),0.92,IF(AND(A1596="India",R1596=2035),0.94,IF(AND(A1596="India",R1596=2050),0.91,IF(AND(A1596="Middle East",R1596=2035),0.92,IF(AND(A1596="Middle East",R1596=2050),0.89,IF(AND(A1596="Africa",R1596=2035),0.93,IF(AND(A1596="Africa",R1596=2050),0.9,IF(AND(A1596="Brazil",R1596=2035),0.95,IF(AND(A1596="Brazil",R1596=2050),0.92,""))))))))))))))))))</f>
        <v>*0.93</v>
      </c>
      <c r="U1596" s="41" t="s">
        <v>2447</v>
      </c>
      <c r="V1596" s="52" t="s">
        <v>35</v>
      </c>
      <c r="W1596" s="41" t="n">
        <v>2050</v>
      </c>
      <c r="X1596" s="53" t="str">
        <f aca="false">"*"&amp;IF(AND(A1596="EU",W1596=2035),0.95,IF(AND(A1596="EU",W1596=2050),0.93,IF(AND(A1596="USA",W1596=2035),0.96,IF(AND(A1596="USA",W1596=2050),0.93,IF(AND(A1596="Japan",W1596=2035),0.94,IF(AND(A1596="Japan",W1596=2050),0.92,IF(AND(A1596="Russia",W1596=2035),0.95,IF(AND(A1596="Russia",W1596=2050),0.91,IF(AND(A1596="China",W1596=2035),0.93,IF(AND(A1596="China",W1596=2050),0.92,IF(AND(A1596="India",W1596=2035),0.94,IF(AND(A1596="India",W1596=2050),0.91,IF(AND(A1596="Middle East",W1596=2035),0.92,IF(AND(A1596="Middle East",W1596=2050),0.89,IF(AND(A1596="Africa",W1596=2035),0.93,IF(AND(A1596="Africa",W1596=2050),0.9,IF(AND(A1596="Brazil",W1596=2035),0.95,IF(AND(A1596="Brazil",W1596=2050),0.92,""))))))))))))))))))</f>
        <v>*0.9</v>
      </c>
      <c r="AC1596" s="0" t="s">
        <v>2447</v>
      </c>
      <c r="AD1596" s="50" t="s">
        <v>35</v>
      </c>
      <c r="AE1596" s="0" t="n">
        <v>2035</v>
      </c>
      <c r="AF1596" s="51" t="str">
        <f aca="false">"*"&amp;IF(AND(A1596="EU",AE1596=2035),0.93,IF(AND(A1596="EU",AE1596=2050),0.9,IF(AND(A1596="USA",AE1596=2035),0.92,IF(AND(A1596="USA",AE1596=2050),0.89,IF(AND(A1596="Japan",AE1596=2035),0.92,IF(AND(A1596="Japan",AE1596=2050),0.89,IF(AND(A1596="Russia",AE1596=2035),0.91,IF(AND(A1596="Russia",AE1596=2050),0.86,IF(AND(A1596="China",AE1596=2035),0.91,IF(AND(A1596="China",AE1596=2050),0.87,IF(AND(A1596="India",AE1596=2035),0.92,IF(AND(A1596="India",AE1596=2050),0.87,IF(AND(A1596="Middle East",AE1596=2035),0.89,IF(AND(A1596="Middle East",AE1596=2050),0.84,IF(AND(A1596="Africa",AE1596=2035),0.9,IF(AND(A1596="Africa",AE1596=2050),0.86,IF(AND(A1596="Brazil",AE1596=2035),0.93,IF(AND(A1596="Brazil",AE1596=2050),0.89,""))))))))))))))))))</f>
        <v>*0.9</v>
      </c>
      <c r="AG1596" s="51" t="str">
        <f aca="false">AG1595</f>
        <v>REZoning_Sol-Win</v>
      </c>
      <c r="AI1596" s="0" t="s">
        <v>2447</v>
      </c>
      <c r="AJ1596" s="50" t="s">
        <v>35</v>
      </c>
      <c r="AK1596" s="0" t="n">
        <v>2050</v>
      </c>
      <c r="AL1596" s="51" t="str">
        <f aca="false">"*"&amp;IF(AND(A1596="EU",AK1596=2035),0.93,IF(AND(A1596="EU",AK1596=2050),0.9,IF(AND(A1596="USA",AK1596=2035),0.92,IF(AND(A1596="USA",AK1596=2050),0.89,IF(AND(A1596="Japan",AK1596=2035),0.92,IF(AND(A1596="Japan",AK1596=2050),0.89,IF(AND(A1596="Russia",AK1596=2035),0.91,IF(AND(A1596="Russia",AK1596=2050),0.86,IF(AND(A1596="China",AK1596=2035),0.91,IF(AND(A1596="China",AK1596=2050),0.87,IF(AND(A1596="India",AK1596=2035),0.92,IF(AND(A1596="India",AK1596=2050),0.87,IF(AND(A1596="Middle East",AK1596=2035),0.89,IF(AND(A1596="Middle East",AK1596=2050),0.84,IF(AND(A1596="Africa",AK1596=2035),0.9,IF(AND(A1596="Africa",AK1596=2050),0.86,IF(AND(A1596="Brazil",AK1596=2035),0.93,IF(AND(A1596="Brazil",AK1596=2050),0.89,""))))))))))))))))))</f>
        <v>*0.86</v>
      </c>
      <c r="AM1596" s="51" t="str">
        <f aca="false">AM1595</f>
        <v>REZoning_Sol-Win</v>
      </c>
      <c r="AP1596" s="0" t="s">
        <v>2447</v>
      </c>
      <c r="AQ1596" s="0" t="s">
        <v>35</v>
      </c>
      <c r="AR1596" s="0" t="n">
        <v>2100</v>
      </c>
      <c r="AS1596" s="0" t="s">
        <v>860</v>
      </c>
      <c r="AT1596" s="0" t="s">
        <v>36</v>
      </c>
    </row>
    <row r="1597" customFormat="false" ht="28.5" hidden="false" customHeight="true" outlineLevel="0" collapsed="false">
      <c r="A1597" s="3" t="s">
        <v>43</v>
      </c>
      <c r="C1597" s="0" t="s">
        <v>2448</v>
      </c>
      <c r="D1597" s="50" t="s">
        <v>35</v>
      </c>
      <c r="E1597" s="0" t="n">
        <v>2035</v>
      </c>
      <c r="F1597" s="51" t="str">
        <f aca="false">"*"&amp;IF(AND(A1597="EU",E1597=2035),0.95,IF(AND(A1597="EU",E1597=2050),0.93,IF(AND(A1597="USA",E1597=2035),0.96,IF(AND(A1597="USA",E1597=2050),0.94,IF(AND(A1597="Japan",E1597=2035),0.94,IF(AND(A1597="Japan",E1597=2050),0.92,IF(AND(A1597="Russia",E1597=2035),0.95,IF(AND(A1597="Russia",E1597=2050),0.93,IF(AND(A1597="China",E1597=2035),0.94,IF(AND(A1597="China",E1597=2050),0.92,IF(AND(A1597="India",E1597=2035),0.95,IF(AND(A1597="India",E1597=2050),0.92,IF(AND(A1597="Middle East",E1597=2035),0.94,IF(AND(A1597="Middle East",E1597=2050),0.9,IF(AND(A1597="Africa",E1597=2035),0.94,IF(AND(A1597="Africa",E1597=2050),0.91,IF(AND(A1597="Brazil",E1597=2035),0.95,IF(AND(A1597="Brazil",E1597=2050),0.92,""))))))))))))))))))</f>
        <v>*0.94</v>
      </c>
      <c r="H1597" s="0" t="s">
        <v>2448</v>
      </c>
      <c r="I1597" s="50" t="s">
        <v>35</v>
      </c>
      <c r="J1597" s="0" t="n">
        <v>2050</v>
      </c>
      <c r="K1597" s="48" t="str">
        <f aca="false">"*"&amp;IF(AND(A1597="EU",J1597=2035),0.95,IF(AND(A1597="EU",J1597=2050),0.93,IF(AND(A1597="USA",J1597=2035),0.96,IF(AND(A1597="USA",J1597=2050),0.94,IF(AND(A1597="Japan",J1597=2035),0.94,IF(AND(A1597="Japan",J1597=2050),0.92,IF(AND(A1597="Russia",J1597=2035),0.95,IF(AND(A1597="Russia",J1597=2050),0.93,IF(AND(A1597="China",J1597=2035),0.94,IF(AND(A1597="China",J1597=2050),0.92,IF(AND(A1597="India",J1597=2035),0.95,IF(AND(A1597="India",J1597=2050),0.92,IF(AND(A1597="Middle East",J1597=2035),0.94,IF(AND(A1597="Middle East",J1597=2050),0.9,IF(AND(A1597="Africa",J1597=2035),0.94,IF(AND(A1597="Africa",J1597=2050),0.91,IF(AND(A1597="Brazil",J1597=2035),0.95,IF(AND(A1597="Brazil",J1597=2050),0.92,""))))))))))))))))))</f>
        <v>*0.91</v>
      </c>
      <c r="P1597" s="41" t="s">
        <v>2448</v>
      </c>
      <c r="Q1597" s="52" t="s">
        <v>35</v>
      </c>
      <c r="R1597" s="41" t="n">
        <v>2035</v>
      </c>
      <c r="S1597" s="53" t="str">
        <f aca="false">"*"&amp;IF(AND(A1597="EU",R1597=2035),0.95,IF(AND(A1597="EU",R1597=2050),0.93,IF(AND(A1597="USA",R1597=2035),0.96,IF(AND(A1597="USA",R1597=2050),0.93,IF(AND(A1597="Japan",R1597=2035),0.94,IF(AND(A1597="Japan",R1597=2050),0.92,IF(AND(A1597="Russia",R1597=2035),0.95,IF(AND(A1597="Russia",R1597=2050),0.91,IF(AND(A1597="China",R1597=2035),0.93,IF(AND(A1597="China",R1597=2050),0.92,IF(AND(A1597="India",R1597=2035),0.94,IF(AND(A1597="India",R1597=2050),0.91,IF(AND(A1597="Middle East",R1597=2035),0.92,IF(AND(A1597="Middle East",R1597=2050),0.89,IF(AND(A1597="Africa",R1597=2035),0.93,IF(AND(A1597="Africa",R1597=2050),0.9,IF(AND(A1597="Brazil",R1597=2035),0.95,IF(AND(A1597="Brazil",R1597=2050),0.92,""))))))))))))))))))</f>
        <v>*0.93</v>
      </c>
      <c r="U1597" s="41" t="s">
        <v>2448</v>
      </c>
      <c r="V1597" s="52" t="s">
        <v>35</v>
      </c>
      <c r="W1597" s="41" t="n">
        <v>2050</v>
      </c>
      <c r="X1597" s="53" t="str">
        <f aca="false">"*"&amp;IF(AND(A1597="EU",W1597=2035),0.95,IF(AND(A1597="EU",W1597=2050),0.93,IF(AND(A1597="USA",W1597=2035),0.96,IF(AND(A1597="USA",W1597=2050),0.93,IF(AND(A1597="Japan",W1597=2035),0.94,IF(AND(A1597="Japan",W1597=2050),0.92,IF(AND(A1597="Russia",W1597=2035),0.95,IF(AND(A1597="Russia",W1597=2050),0.91,IF(AND(A1597="China",W1597=2035),0.93,IF(AND(A1597="China",W1597=2050),0.92,IF(AND(A1597="India",W1597=2035),0.94,IF(AND(A1597="India",W1597=2050),0.91,IF(AND(A1597="Middle East",W1597=2035),0.92,IF(AND(A1597="Middle East",W1597=2050),0.89,IF(AND(A1597="Africa",W1597=2035),0.93,IF(AND(A1597="Africa",W1597=2050),0.9,IF(AND(A1597="Brazil",W1597=2035),0.95,IF(AND(A1597="Brazil",W1597=2050),0.92,""))))))))))))))))))</f>
        <v>*0.9</v>
      </c>
      <c r="AC1597" s="0" t="s">
        <v>2448</v>
      </c>
      <c r="AD1597" s="50" t="s">
        <v>35</v>
      </c>
      <c r="AE1597" s="0" t="n">
        <v>2035</v>
      </c>
      <c r="AF1597" s="51" t="str">
        <f aca="false">"*"&amp;IF(AND(A1597="EU",AE1597=2035),0.93,IF(AND(A1597="EU",AE1597=2050),0.9,IF(AND(A1597="USA",AE1597=2035),0.92,IF(AND(A1597="USA",AE1597=2050),0.89,IF(AND(A1597="Japan",AE1597=2035),0.92,IF(AND(A1597="Japan",AE1597=2050),0.89,IF(AND(A1597="Russia",AE1597=2035),0.91,IF(AND(A1597="Russia",AE1597=2050),0.86,IF(AND(A1597="China",AE1597=2035),0.91,IF(AND(A1597="China",AE1597=2050),0.87,IF(AND(A1597="India",AE1597=2035),0.92,IF(AND(A1597="India",AE1597=2050),0.87,IF(AND(A1597="Middle East",AE1597=2035),0.89,IF(AND(A1597="Middle East",AE1597=2050),0.84,IF(AND(A1597="Africa",AE1597=2035),0.9,IF(AND(A1597="Africa",AE1597=2050),0.86,IF(AND(A1597="Brazil",AE1597=2035),0.93,IF(AND(A1597="Brazil",AE1597=2050),0.89,""))))))))))))))))))</f>
        <v>*0.9</v>
      </c>
      <c r="AG1597" s="51" t="str">
        <f aca="false">AG1596</f>
        <v>REZoning_Sol-Win</v>
      </c>
      <c r="AI1597" s="0" t="s">
        <v>2448</v>
      </c>
      <c r="AJ1597" s="50" t="s">
        <v>35</v>
      </c>
      <c r="AK1597" s="0" t="n">
        <v>2050</v>
      </c>
      <c r="AL1597" s="51" t="str">
        <f aca="false">"*"&amp;IF(AND(A1597="EU",AK1597=2035),0.93,IF(AND(A1597="EU",AK1597=2050),0.9,IF(AND(A1597="USA",AK1597=2035),0.92,IF(AND(A1597="USA",AK1597=2050),0.89,IF(AND(A1597="Japan",AK1597=2035),0.92,IF(AND(A1597="Japan",AK1597=2050),0.89,IF(AND(A1597="Russia",AK1597=2035),0.91,IF(AND(A1597="Russia",AK1597=2050),0.86,IF(AND(A1597="China",AK1597=2035),0.91,IF(AND(A1597="China",AK1597=2050),0.87,IF(AND(A1597="India",AK1597=2035),0.92,IF(AND(A1597="India",AK1597=2050),0.87,IF(AND(A1597="Middle East",AK1597=2035),0.89,IF(AND(A1597="Middle East",AK1597=2050),0.84,IF(AND(A1597="Africa",AK1597=2035),0.9,IF(AND(A1597="Africa",AK1597=2050),0.86,IF(AND(A1597="Brazil",AK1597=2035),0.93,IF(AND(A1597="Brazil",AK1597=2050),0.89,""))))))))))))))))))</f>
        <v>*0.86</v>
      </c>
      <c r="AM1597" s="51" t="str">
        <f aca="false">AM1596</f>
        <v>REZoning_Sol-Win</v>
      </c>
      <c r="AP1597" s="0" t="s">
        <v>2448</v>
      </c>
      <c r="AQ1597" s="0" t="s">
        <v>35</v>
      </c>
      <c r="AR1597" s="0" t="n">
        <v>2100</v>
      </c>
      <c r="AS1597" s="0" t="s">
        <v>860</v>
      </c>
      <c r="AT1597" s="0" t="s">
        <v>36</v>
      </c>
    </row>
    <row r="1598" customFormat="false" ht="28.5" hidden="false" customHeight="true" outlineLevel="0" collapsed="false">
      <c r="A1598" s="3" t="s">
        <v>43</v>
      </c>
      <c r="C1598" s="0" t="s">
        <v>2449</v>
      </c>
      <c r="D1598" s="50" t="s">
        <v>35</v>
      </c>
      <c r="E1598" s="0" t="n">
        <v>2035</v>
      </c>
      <c r="F1598" s="51" t="str">
        <f aca="false">"*"&amp;IF(AND(A1598="EU",E1598=2035),0.95,IF(AND(A1598="EU",E1598=2050),0.93,IF(AND(A1598="USA",E1598=2035),0.96,IF(AND(A1598="USA",E1598=2050),0.94,IF(AND(A1598="Japan",E1598=2035),0.94,IF(AND(A1598="Japan",E1598=2050),0.92,IF(AND(A1598="Russia",E1598=2035),0.95,IF(AND(A1598="Russia",E1598=2050),0.93,IF(AND(A1598="China",E1598=2035),0.94,IF(AND(A1598="China",E1598=2050),0.92,IF(AND(A1598="India",E1598=2035),0.95,IF(AND(A1598="India",E1598=2050),0.92,IF(AND(A1598="Middle East",E1598=2035),0.94,IF(AND(A1598="Middle East",E1598=2050),0.9,IF(AND(A1598="Africa",E1598=2035),0.94,IF(AND(A1598="Africa",E1598=2050),0.91,IF(AND(A1598="Brazil",E1598=2035),0.95,IF(AND(A1598="Brazil",E1598=2050),0.92,""))))))))))))))))))</f>
        <v>*0.94</v>
      </c>
      <c r="H1598" s="0" t="s">
        <v>2449</v>
      </c>
      <c r="I1598" s="50" t="s">
        <v>35</v>
      </c>
      <c r="J1598" s="0" t="n">
        <v>2050</v>
      </c>
      <c r="K1598" s="48" t="str">
        <f aca="false">"*"&amp;IF(AND(A1598="EU",J1598=2035),0.95,IF(AND(A1598="EU",J1598=2050),0.93,IF(AND(A1598="USA",J1598=2035),0.96,IF(AND(A1598="USA",J1598=2050),0.94,IF(AND(A1598="Japan",J1598=2035),0.94,IF(AND(A1598="Japan",J1598=2050),0.92,IF(AND(A1598="Russia",J1598=2035),0.95,IF(AND(A1598="Russia",J1598=2050),0.93,IF(AND(A1598="China",J1598=2035),0.94,IF(AND(A1598="China",J1598=2050),0.92,IF(AND(A1598="India",J1598=2035),0.95,IF(AND(A1598="India",J1598=2050),0.92,IF(AND(A1598="Middle East",J1598=2035),0.94,IF(AND(A1598="Middle East",J1598=2050),0.9,IF(AND(A1598="Africa",J1598=2035),0.94,IF(AND(A1598="Africa",J1598=2050),0.91,IF(AND(A1598="Brazil",J1598=2035),0.95,IF(AND(A1598="Brazil",J1598=2050),0.92,""))))))))))))))))))</f>
        <v>*0.91</v>
      </c>
      <c r="P1598" s="41" t="s">
        <v>2449</v>
      </c>
      <c r="Q1598" s="52" t="s">
        <v>35</v>
      </c>
      <c r="R1598" s="41" t="n">
        <v>2035</v>
      </c>
      <c r="S1598" s="53" t="str">
        <f aca="false">"*"&amp;IF(AND(A1598="EU",R1598=2035),0.95,IF(AND(A1598="EU",R1598=2050),0.93,IF(AND(A1598="USA",R1598=2035),0.96,IF(AND(A1598="USA",R1598=2050),0.93,IF(AND(A1598="Japan",R1598=2035),0.94,IF(AND(A1598="Japan",R1598=2050),0.92,IF(AND(A1598="Russia",R1598=2035),0.95,IF(AND(A1598="Russia",R1598=2050),0.91,IF(AND(A1598="China",R1598=2035),0.93,IF(AND(A1598="China",R1598=2050),0.92,IF(AND(A1598="India",R1598=2035),0.94,IF(AND(A1598="India",R1598=2050),0.91,IF(AND(A1598="Middle East",R1598=2035),0.92,IF(AND(A1598="Middle East",R1598=2050),0.89,IF(AND(A1598="Africa",R1598=2035),0.93,IF(AND(A1598="Africa",R1598=2050),0.9,IF(AND(A1598="Brazil",R1598=2035),0.95,IF(AND(A1598="Brazil",R1598=2050),0.92,""))))))))))))))))))</f>
        <v>*0.93</v>
      </c>
      <c r="U1598" s="41" t="s">
        <v>2449</v>
      </c>
      <c r="V1598" s="52" t="s">
        <v>35</v>
      </c>
      <c r="W1598" s="41" t="n">
        <v>2050</v>
      </c>
      <c r="X1598" s="53" t="str">
        <f aca="false">"*"&amp;IF(AND(A1598="EU",W1598=2035),0.95,IF(AND(A1598="EU",W1598=2050),0.93,IF(AND(A1598="USA",W1598=2035),0.96,IF(AND(A1598="USA",W1598=2050),0.93,IF(AND(A1598="Japan",W1598=2035),0.94,IF(AND(A1598="Japan",W1598=2050),0.92,IF(AND(A1598="Russia",W1598=2035),0.95,IF(AND(A1598="Russia",W1598=2050),0.91,IF(AND(A1598="China",W1598=2035),0.93,IF(AND(A1598="China",W1598=2050),0.92,IF(AND(A1598="India",W1598=2035),0.94,IF(AND(A1598="India",W1598=2050),0.91,IF(AND(A1598="Middle East",W1598=2035),0.92,IF(AND(A1598="Middle East",W1598=2050),0.89,IF(AND(A1598="Africa",W1598=2035),0.93,IF(AND(A1598="Africa",W1598=2050),0.9,IF(AND(A1598="Brazil",W1598=2035),0.95,IF(AND(A1598="Brazil",W1598=2050),0.92,""))))))))))))))))))</f>
        <v>*0.9</v>
      </c>
      <c r="AC1598" s="0" t="s">
        <v>2449</v>
      </c>
      <c r="AD1598" s="50" t="s">
        <v>35</v>
      </c>
      <c r="AE1598" s="0" t="n">
        <v>2035</v>
      </c>
      <c r="AF1598" s="51" t="str">
        <f aca="false">"*"&amp;IF(AND(A1598="EU",AE1598=2035),0.93,IF(AND(A1598="EU",AE1598=2050),0.9,IF(AND(A1598="USA",AE1598=2035),0.92,IF(AND(A1598="USA",AE1598=2050),0.89,IF(AND(A1598="Japan",AE1598=2035),0.92,IF(AND(A1598="Japan",AE1598=2050),0.89,IF(AND(A1598="Russia",AE1598=2035),0.91,IF(AND(A1598="Russia",AE1598=2050),0.86,IF(AND(A1598="China",AE1598=2035),0.91,IF(AND(A1598="China",AE1598=2050),0.87,IF(AND(A1598="India",AE1598=2035),0.92,IF(AND(A1598="India",AE1598=2050),0.87,IF(AND(A1598="Middle East",AE1598=2035),0.89,IF(AND(A1598="Middle East",AE1598=2050),0.84,IF(AND(A1598="Africa",AE1598=2035),0.9,IF(AND(A1598="Africa",AE1598=2050),0.86,IF(AND(A1598="Brazil",AE1598=2035),0.93,IF(AND(A1598="Brazil",AE1598=2050),0.89,""))))))))))))))))))</f>
        <v>*0.9</v>
      </c>
      <c r="AG1598" s="51" t="str">
        <f aca="false">AG1597</f>
        <v>REZoning_Sol-Win</v>
      </c>
      <c r="AI1598" s="0" t="s">
        <v>2449</v>
      </c>
      <c r="AJ1598" s="50" t="s">
        <v>35</v>
      </c>
      <c r="AK1598" s="0" t="n">
        <v>2050</v>
      </c>
      <c r="AL1598" s="51" t="str">
        <f aca="false">"*"&amp;IF(AND(A1598="EU",AK1598=2035),0.93,IF(AND(A1598="EU",AK1598=2050),0.9,IF(AND(A1598="USA",AK1598=2035),0.92,IF(AND(A1598="USA",AK1598=2050),0.89,IF(AND(A1598="Japan",AK1598=2035),0.92,IF(AND(A1598="Japan",AK1598=2050),0.89,IF(AND(A1598="Russia",AK1598=2035),0.91,IF(AND(A1598="Russia",AK1598=2050),0.86,IF(AND(A1598="China",AK1598=2035),0.91,IF(AND(A1598="China",AK1598=2050),0.87,IF(AND(A1598="India",AK1598=2035),0.92,IF(AND(A1598="India",AK1598=2050),0.87,IF(AND(A1598="Middle East",AK1598=2035),0.89,IF(AND(A1598="Middle East",AK1598=2050),0.84,IF(AND(A1598="Africa",AK1598=2035),0.9,IF(AND(A1598="Africa",AK1598=2050),0.86,IF(AND(A1598="Brazil",AK1598=2035),0.93,IF(AND(A1598="Brazil",AK1598=2050),0.89,""))))))))))))))))))</f>
        <v>*0.86</v>
      </c>
      <c r="AM1598" s="51" t="str">
        <f aca="false">AM1597</f>
        <v>REZoning_Sol-Win</v>
      </c>
      <c r="AP1598" s="0" t="s">
        <v>2449</v>
      </c>
      <c r="AQ1598" s="0" t="s">
        <v>35</v>
      </c>
      <c r="AR1598" s="0" t="n">
        <v>2100</v>
      </c>
      <c r="AS1598" s="0" t="s">
        <v>860</v>
      </c>
      <c r="AT1598" s="0" t="s">
        <v>36</v>
      </c>
    </row>
    <row r="1599" customFormat="false" ht="28.5" hidden="false" customHeight="true" outlineLevel="0" collapsed="false">
      <c r="A1599" s="3" t="s">
        <v>43</v>
      </c>
      <c r="C1599" s="0" t="s">
        <v>2450</v>
      </c>
      <c r="D1599" s="50" t="s">
        <v>35</v>
      </c>
      <c r="E1599" s="0" t="n">
        <v>2035</v>
      </c>
      <c r="F1599" s="51" t="str">
        <f aca="false">"*"&amp;IF(AND(A1599="EU",E1599=2035),0.95,IF(AND(A1599="EU",E1599=2050),0.93,IF(AND(A1599="USA",E1599=2035),0.96,IF(AND(A1599="USA",E1599=2050),0.94,IF(AND(A1599="Japan",E1599=2035),0.94,IF(AND(A1599="Japan",E1599=2050),0.92,IF(AND(A1599="Russia",E1599=2035),0.95,IF(AND(A1599="Russia",E1599=2050),0.93,IF(AND(A1599="China",E1599=2035),0.94,IF(AND(A1599="China",E1599=2050),0.92,IF(AND(A1599="India",E1599=2035),0.95,IF(AND(A1599="India",E1599=2050),0.92,IF(AND(A1599="Middle East",E1599=2035),0.94,IF(AND(A1599="Middle East",E1599=2050),0.9,IF(AND(A1599="Africa",E1599=2035),0.94,IF(AND(A1599="Africa",E1599=2050),0.91,IF(AND(A1599="Brazil",E1599=2035),0.95,IF(AND(A1599="Brazil",E1599=2050),0.92,""))))))))))))))))))</f>
        <v>*0.94</v>
      </c>
      <c r="H1599" s="0" t="s">
        <v>2450</v>
      </c>
      <c r="I1599" s="50" t="s">
        <v>35</v>
      </c>
      <c r="J1599" s="0" t="n">
        <v>2050</v>
      </c>
      <c r="K1599" s="48" t="str">
        <f aca="false">"*"&amp;IF(AND(A1599="EU",J1599=2035),0.95,IF(AND(A1599="EU",J1599=2050),0.93,IF(AND(A1599="USA",J1599=2035),0.96,IF(AND(A1599="USA",J1599=2050),0.94,IF(AND(A1599="Japan",J1599=2035),0.94,IF(AND(A1599="Japan",J1599=2050),0.92,IF(AND(A1599="Russia",J1599=2035),0.95,IF(AND(A1599="Russia",J1599=2050),0.93,IF(AND(A1599="China",J1599=2035),0.94,IF(AND(A1599="China",J1599=2050),0.92,IF(AND(A1599="India",J1599=2035),0.95,IF(AND(A1599="India",J1599=2050),0.92,IF(AND(A1599="Middle East",J1599=2035),0.94,IF(AND(A1599="Middle East",J1599=2050),0.9,IF(AND(A1599="Africa",J1599=2035),0.94,IF(AND(A1599="Africa",J1599=2050),0.91,IF(AND(A1599="Brazil",J1599=2035),0.95,IF(AND(A1599="Brazil",J1599=2050),0.92,""))))))))))))))))))</f>
        <v>*0.91</v>
      </c>
      <c r="P1599" s="41" t="s">
        <v>2450</v>
      </c>
      <c r="Q1599" s="52" t="s">
        <v>35</v>
      </c>
      <c r="R1599" s="41" t="n">
        <v>2035</v>
      </c>
      <c r="S1599" s="53" t="str">
        <f aca="false">"*"&amp;IF(AND(A1599="EU",R1599=2035),0.95,IF(AND(A1599="EU",R1599=2050),0.93,IF(AND(A1599="USA",R1599=2035),0.96,IF(AND(A1599="USA",R1599=2050),0.93,IF(AND(A1599="Japan",R1599=2035),0.94,IF(AND(A1599="Japan",R1599=2050),0.92,IF(AND(A1599="Russia",R1599=2035),0.95,IF(AND(A1599="Russia",R1599=2050),0.91,IF(AND(A1599="China",R1599=2035),0.93,IF(AND(A1599="China",R1599=2050),0.92,IF(AND(A1599="India",R1599=2035),0.94,IF(AND(A1599="India",R1599=2050),0.91,IF(AND(A1599="Middle East",R1599=2035),0.92,IF(AND(A1599="Middle East",R1599=2050),0.89,IF(AND(A1599="Africa",R1599=2035),0.93,IF(AND(A1599="Africa",R1599=2050),0.9,IF(AND(A1599="Brazil",R1599=2035),0.95,IF(AND(A1599="Brazil",R1599=2050),0.92,""))))))))))))))))))</f>
        <v>*0.93</v>
      </c>
      <c r="U1599" s="41" t="s">
        <v>2450</v>
      </c>
      <c r="V1599" s="52" t="s">
        <v>35</v>
      </c>
      <c r="W1599" s="41" t="n">
        <v>2050</v>
      </c>
      <c r="X1599" s="53" t="str">
        <f aca="false">"*"&amp;IF(AND(A1599="EU",W1599=2035),0.95,IF(AND(A1599="EU",W1599=2050),0.93,IF(AND(A1599="USA",W1599=2035),0.96,IF(AND(A1599="USA",W1599=2050),0.93,IF(AND(A1599="Japan",W1599=2035),0.94,IF(AND(A1599="Japan",W1599=2050),0.92,IF(AND(A1599="Russia",W1599=2035),0.95,IF(AND(A1599="Russia",W1599=2050),0.91,IF(AND(A1599="China",W1599=2035),0.93,IF(AND(A1599="China",W1599=2050),0.92,IF(AND(A1599="India",W1599=2035),0.94,IF(AND(A1599="India",W1599=2050),0.91,IF(AND(A1599="Middle East",W1599=2035),0.92,IF(AND(A1599="Middle East",W1599=2050),0.89,IF(AND(A1599="Africa",W1599=2035),0.93,IF(AND(A1599="Africa",W1599=2050),0.9,IF(AND(A1599="Brazil",W1599=2035),0.95,IF(AND(A1599="Brazil",W1599=2050),0.92,""))))))))))))))))))</f>
        <v>*0.9</v>
      </c>
      <c r="AC1599" s="0" t="s">
        <v>2450</v>
      </c>
      <c r="AD1599" s="50" t="s">
        <v>35</v>
      </c>
      <c r="AE1599" s="0" t="n">
        <v>2035</v>
      </c>
      <c r="AF1599" s="51" t="str">
        <f aca="false">"*"&amp;IF(AND(A1599="EU",AE1599=2035),0.93,IF(AND(A1599="EU",AE1599=2050),0.9,IF(AND(A1599="USA",AE1599=2035),0.92,IF(AND(A1599="USA",AE1599=2050),0.89,IF(AND(A1599="Japan",AE1599=2035),0.92,IF(AND(A1599="Japan",AE1599=2050),0.89,IF(AND(A1599="Russia",AE1599=2035),0.91,IF(AND(A1599="Russia",AE1599=2050),0.86,IF(AND(A1599="China",AE1599=2035),0.91,IF(AND(A1599="China",AE1599=2050),0.87,IF(AND(A1599="India",AE1599=2035),0.92,IF(AND(A1599="India",AE1599=2050),0.87,IF(AND(A1599="Middle East",AE1599=2035),0.89,IF(AND(A1599="Middle East",AE1599=2050),0.84,IF(AND(A1599="Africa",AE1599=2035),0.9,IF(AND(A1599="Africa",AE1599=2050),0.86,IF(AND(A1599="Brazil",AE1599=2035),0.93,IF(AND(A1599="Brazil",AE1599=2050),0.89,""))))))))))))))))))</f>
        <v>*0.9</v>
      </c>
      <c r="AG1599" s="51" t="str">
        <f aca="false">AG1598</f>
        <v>REZoning_Sol-Win</v>
      </c>
      <c r="AI1599" s="0" t="s">
        <v>2450</v>
      </c>
      <c r="AJ1599" s="50" t="s">
        <v>35</v>
      </c>
      <c r="AK1599" s="0" t="n">
        <v>2050</v>
      </c>
      <c r="AL1599" s="51" t="str">
        <f aca="false">"*"&amp;IF(AND(A1599="EU",AK1599=2035),0.93,IF(AND(A1599="EU",AK1599=2050),0.9,IF(AND(A1599="USA",AK1599=2035),0.92,IF(AND(A1599="USA",AK1599=2050),0.89,IF(AND(A1599="Japan",AK1599=2035),0.92,IF(AND(A1599="Japan",AK1599=2050),0.89,IF(AND(A1599="Russia",AK1599=2035),0.91,IF(AND(A1599="Russia",AK1599=2050),0.86,IF(AND(A1599="China",AK1599=2035),0.91,IF(AND(A1599="China",AK1599=2050),0.87,IF(AND(A1599="India",AK1599=2035),0.92,IF(AND(A1599="India",AK1599=2050),0.87,IF(AND(A1599="Middle East",AK1599=2035),0.89,IF(AND(A1599="Middle East",AK1599=2050),0.84,IF(AND(A1599="Africa",AK1599=2035),0.9,IF(AND(A1599="Africa",AK1599=2050),0.86,IF(AND(A1599="Brazil",AK1599=2035),0.93,IF(AND(A1599="Brazil",AK1599=2050),0.89,""))))))))))))))))))</f>
        <v>*0.86</v>
      </c>
      <c r="AM1599" s="51" t="str">
        <f aca="false">AM1598</f>
        <v>REZoning_Sol-Win</v>
      </c>
      <c r="AP1599" s="0" t="s">
        <v>2450</v>
      </c>
      <c r="AQ1599" s="0" t="s">
        <v>35</v>
      </c>
      <c r="AR1599" s="0" t="n">
        <v>2100</v>
      </c>
      <c r="AS1599" s="0" t="s">
        <v>860</v>
      </c>
      <c r="AT1599" s="0" t="s">
        <v>36</v>
      </c>
    </row>
    <row r="1600" customFormat="false" ht="28.5" hidden="false" customHeight="true" outlineLevel="0" collapsed="false">
      <c r="A1600" s="3" t="s">
        <v>43</v>
      </c>
      <c r="C1600" s="0" t="s">
        <v>2451</v>
      </c>
      <c r="D1600" s="50" t="s">
        <v>35</v>
      </c>
      <c r="E1600" s="0" t="n">
        <v>2035</v>
      </c>
      <c r="F1600" s="51" t="str">
        <f aca="false">"*"&amp;IF(AND(A1600="EU",E1600=2035),0.95,IF(AND(A1600="EU",E1600=2050),0.93,IF(AND(A1600="USA",E1600=2035),0.96,IF(AND(A1600="USA",E1600=2050),0.94,IF(AND(A1600="Japan",E1600=2035),0.94,IF(AND(A1600="Japan",E1600=2050),0.92,IF(AND(A1600="Russia",E1600=2035),0.95,IF(AND(A1600="Russia",E1600=2050),0.93,IF(AND(A1600="China",E1600=2035),0.94,IF(AND(A1600="China",E1600=2050),0.92,IF(AND(A1600="India",E1600=2035),0.95,IF(AND(A1600="India",E1600=2050),0.92,IF(AND(A1600="Middle East",E1600=2035),0.94,IF(AND(A1600="Middle East",E1600=2050),0.9,IF(AND(A1600="Africa",E1600=2035),0.94,IF(AND(A1600="Africa",E1600=2050),0.91,IF(AND(A1600="Brazil",E1600=2035),0.95,IF(AND(A1600="Brazil",E1600=2050),0.92,""))))))))))))))))))</f>
        <v>*0.94</v>
      </c>
      <c r="H1600" s="0" t="s">
        <v>2451</v>
      </c>
      <c r="I1600" s="50" t="s">
        <v>35</v>
      </c>
      <c r="J1600" s="0" t="n">
        <v>2050</v>
      </c>
      <c r="K1600" s="48" t="str">
        <f aca="false">"*"&amp;IF(AND(A1600="EU",J1600=2035),0.95,IF(AND(A1600="EU",J1600=2050),0.93,IF(AND(A1600="USA",J1600=2035),0.96,IF(AND(A1600="USA",J1600=2050),0.94,IF(AND(A1600="Japan",J1600=2035),0.94,IF(AND(A1600="Japan",J1600=2050),0.92,IF(AND(A1600="Russia",J1600=2035),0.95,IF(AND(A1600="Russia",J1600=2050),0.93,IF(AND(A1600="China",J1600=2035),0.94,IF(AND(A1600="China",J1600=2050),0.92,IF(AND(A1600="India",J1600=2035),0.95,IF(AND(A1600="India",J1600=2050),0.92,IF(AND(A1600="Middle East",J1600=2035),0.94,IF(AND(A1600="Middle East",J1600=2050),0.9,IF(AND(A1600="Africa",J1600=2035),0.94,IF(AND(A1600="Africa",J1600=2050),0.91,IF(AND(A1600="Brazil",J1600=2035),0.95,IF(AND(A1600="Brazil",J1600=2050),0.92,""))))))))))))))))))</f>
        <v>*0.91</v>
      </c>
      <c r="P1600" s="41" t="s">
        <v>2451</v>
      </c>
      <c r="Q1600" s="52" t="s">
        <v>35</v>
      </c>
      <c r="R1600" s="41" t="n">
        <v>2035</v>
      </c>
      <c r="S1600" s="53" t="str">
        <f aca="false">"*"&amp;IF(AND(A1600="EU",R1600=2035),0.95,IF(AND(A1600="EU",R1600=2050),0.93,IF(AND(A1600="USA",R1600=2035),0.96,IF(AND(A1600="USA",R1600=2050),0.93,IF(AND(A1600="Japan",R1600=2035),0.94,IF(AND(A1600="Japan",R1600=2050),0.92,IF(AND(A1600="Russia",R1600=2035),0.95,IF(AND(A1600="Russia",R1600=2050),0.91,IF(AND(A1600="China",R1600=2035),0.93,IF(AND(A1600="China",R1600=2050),0.92,IF(AND(A1600="India",R1600=2035),0.94,IF(AND(A1600="India",R1600=2050),0.91,IF(AND(A1600="Middle East",R1600=2035),0.92,IF(AND(A1600="Middle East",R1600=2050),0.89,IF(AND(A1600="Africa",R1600=2035),0.93,IF(AND(A1600="Africa",R1600=2050),0.9,IF(AND(A1600="Brazil",R1600=2035),0.95,IF(AND(A1600="Brazil",R1600=2050),0.92,""))))))))))))))))))</f>
        <v>*0.93</v>
      </c>
      <c r="U1600" s="41" t="s">
        <v>2451</v>
      </c>
      <c r="V1600" s="52" t="s">
        <v>35</v>
      </c>
      <c r="W1600" s="41" t="n">
        <v>2050</v>
      </c>
      <c r="X1600" s="53" t="str">
        <f aca="false">"*"&amp;IF(AND(A1600="EU",W1600=2035),0.95,IF(AND(A1600="EU",W1600=2050),0.93,IF(AND(A1600="USA",W1600=2035),0.96,IF(AND(A1600="USA",W1600=2050),0.93,IF(AND(A1600="Japan",W1600=2035),0.94,IF(AND(A1600="Japan",W1600=2050),0.92,IF(AND(A1600="Russia",W1600=2035),0.95,IF(AND(A1600="Russia",W1600=2050),0.91,IF(AND(A1600="China",W1600=2035),0.93,IF(AND(A1600="China",W1600=2050),0.92,IF(AND(A1600="India",W1600=2035),0.94,IF(AND(A1600="India",W1600=2050),0.91,IF(AND(A1600="Middle East",W1600=2035),0.92,IF(AND(A1600="Middle East",W1600=2050),0.89,IF(AND(A1600="Africa",W1600=2035),0.93,IF(AND(A1600="Africa",W1600=2050),0.9,IF(AND(A1600="Brazil",W1600=2035),0.95,IF(AND(A1600="Brazil",W1600=2050),0.92,""))))))))))))))))))</f>
        <v>*0.9</v>
      </c>
      <c r="AC1600" s="0" t="s">
        <v>2451</v>
      </c>
      <c r="AD1600" s="50" t="s">
        <v>35</v>
      </c>
      <c r="AE1600" s="0" t="n">
        <v>2035</v>
      </c>
      <c r="AF1600" s="51" t="str">
        <f aca="false">"*"&amp;IF(AND(A1600="EU",AE1600=2035),0.93,IF(AND(A1600="EU",AE1600=2050),0.9,IF(AND(A1600="USA",AE1600=2035),0.92,IF(AND(A1600="USA",AE1600=2050),0.89,IF(AND(A1600="Japan",AE1600=2035),0.92,IF(AND(A1600="Japan",AE1600=2050),0.89,IF(AND(A1600="Russia",AE1600=2035),0.91,IF(AND(A1600="Russia",AE1600=2050),0.86,IF(AND(A1600="China",AE1600=2035),0.91,IF(AND(A1600="China",AE1600=2050),0.87,IF(AND(A1600="India",AE1600=2035),0.92,IF(AND(A1600="India",AE1600=2050),0.87,IF(AND(A1600="Middle East",AE1600=2035),0.89,IF(AND(A1600="Middle East",AE1600=2050),0.84,IF(AND(A1600="Africa",AE1600=2035),0.9,IF(AND(A1600="Africa",AE1600=2050),0.86,IF(AND(A1600="Brazil",AE1600=2035),0.93,IF(AND(A1600="Brazil",AE1600=2050),0.89,""))))))))))))))))))</f>
        <v>*0.9</v>
      </c>
      <c r="AG1600" s="51" t="str">
        <f aca="false">AG1599</f>
        <v>REZoning_Sol-Win</v>
      </c>
      <c r="AI1600" s="0" t="s">
        <v>2451</v>
      </c>
      <c r="AJ1600" s="50" t="s">
        <v>35</v>
      </c>
      <c r="AK1600" s="0" t="n">
        <v>2050</v>
      </c>
      <c r="AL1600" s="51" t="str">
        <f aca="false">"*"&amp;IF(AND(A1600="EU",AK1600=2035),0.93,IF(AND(A1600="EU",AK1600=2050),0.9,IF(AND(A1600="USA",AK1600=2035),0.92,IF(AND(A1600="USA",AK1600=2050),0.89,IF(AND(A1600="Japan",AK1600=2035),0.92,IF(AND(A1600="Japan",AK1600=2050),0.89,IF(AND(A1600="Russia",AK1600=2035),0.91,IF(AND(A1600="Russia",AK1600=2050),0.86,IF(AND(A1600="China",AK1600=2035),0.91,IF(AND(A1600="China",AK1600=2050),0.87,IF(AND(A1600="India",AK1600=2035),0.92,IF(AND(A1600="India",AK1600=2050),0.87,IF(AND(A1600="Middle East",AK1600=2035),0.89,IF(AND(A1600="Middle East",AK1600=2050),0.84,IF(AND(A1600="Africa",AK1600=2035),0.9,IF(AND(A1600="Africa",AK1600=2050),0.86,IF(AND(A1600="Brazil",AK1600=2035),0.93,IF(AND(A1600="Brazil",AK1600=2050),0.89,""))))))))))))))))))</f>
        <v>*0.86</v>
      </c>
      <c r="AM1600" s="51" t="str">
        <f aca="false">AM1599</f>
        <v>REZoning_Sol-Win</v>
      </c>
      <c r="AP1600" s="0" t="s">
        <v>2451</v>
      </c>
      <c r="AQ1600" s="0" t="s">
        <v>35</v>
      </c>
      <c r="AR1600" s="0" t="n">
        <v>2100</v>
      </c>
      <c r="AS1600" s="0" t="s">
        <v>860</v>
      </c>
      <c r="AT1600" s="0" t="s">
        <v>36</v>
      </c>
    </row>
    <row r="1601" customFormat="false" ht="28.5" hidden="false" customHeight="true" outlineLevel="0" collapsed="false">
      <c r="A1601" s="3" t="s">
        <v>43</v>
      </c>
      <c r="C1601" s="0" t="s">
        <v>2452</v>
      </c>
      <c r="D1601" s="50" t="s">
        <v>35</v>
      </c>
      <c r="E1601" s="0" t="n">
        <v>2035</v>
      </c>
      <c r="F1601" s="51" t="str">
        <f aca="false">"*"&amp;IF(AND(A1601="EU",E1601=2035),0.95,IF(AND(A1601="EU",E1601=2050),0.93,IF(AND(A1601="USA",E1601=2035),0.96,IF(AND(A1601="USA",E1601=2050),0.94,IF(AND(A1601="Japan",E1601=2035),0.94,IF(AND(A1601="Japan",E1601=2050),0.92,IF(AND(A1601="Russia",E1601=2035),0.95,IF(AND(A1601="Russia",E1601=2050),0.93,IF(AND(A1601="China",E1601=2035),0.94,IF(AND(A1601="China",E1601=2050),0.92,IF(AND(A1601="India",E1601=2035),0.95,IF(AND(A1601="India",E1601=2050),0.92,IF(AND(A1601="Middle East",E1601=2035),0.94,IF(AND(A1601="Middle East",E1601=2050),0.9,IF(AND(A1601="Africa",E1601=2035),0.94,IF(AND(A1601="Africa",E1601=2050),0.91,IF(AND(A1601="Brazil",E1601=2035),0.95,IF(AND(A1601="Brazil",E1601=2050),0.92,""))))))))))))))))))</f>
        <v>*0.94</v>
      </c>
      <c r="H1601" s="0" t="s">
        <v>2452</v>
      </c>
      <c r="I1601" s="50" t="s">
        <v>35</v>
      </c>
      <c r="J1601" s="0" t="n">
        <v>2050</v>
      </c>
      <c r="K1601" s="48" t="str">
        <f aca="false">"*"&amp;IF(AND(A1601="EU",J1601=2035),0.95,IF(AND(A1601="EU",J1601=2050),0.93,IF(AND(A1601="USA",J1601=2035),0.96,IF(AND(A1601="USA",J1601=2050),0.94,IF(AND(A1601="Japan",J1601=2035),0.94,IF(AND(A1601="Japan",J1601=2050),0.92,IF(AND(A1601="Russia",J1601=2035),0.95,IF(AND(A1601="Russia",J1601=2050),0.93,IF(AND(A1601="China",J1601=2035),0.94,IF(AND(A1601="China",J1601=2050),0.92,IF(AND(A1601="India",J1601=2035),0.95,IF(AND(A1601="India",J1601=2050),0.92,IF(AND(A1601="Middle East",J1601=2035),0.94,IF(AND(A1601="Middle East",J1601=2050),0.9,IF(AND(A1601="Africa",J1601=2035),0.94,IF(AND(A1601="Africa",J1601=2050),0.91,IF(AND(A1601="Brazil",J1601=2035),0.95,IF(AND(A1601="Brazil",J1601=2050),0.92,""))))))))))))))))))</f>
        <v>*0.91</v>
      </c>
      <c r="P1601" s="41" t="s">
        <v>2452</v>
      </c>
      <c r="Q1601" s="52" t="s">
        <v>35</v>
      </c>
      <c r="R1601" s="41" t="n">
        <v>2035</v>
      </c>
      <c r="S1601" s="53" t="str">
        <f aca="false">"*"&amp;IF(AND(A1601="EU",R1601=2035),0.95,IF(AND(A1601="EU",R1601=2050),0.93,IF(AND(A1601="USA",R1601=2035),0.96,IF(AND(A1601="USA",R1601=2050),0.93,IF(AND(A1601="Japan",R1601=2035),0.94,IF(AND(A1601="Japan",R1601=2050),0.92,IF(AND(A1601="Russia",R1601=2035),0.95,IF(AND(A1601="Russia",R1601=2050),0.91,IF(AND(A1601="China",R1601=2035),0.93,IF(AND(A1601="China",R1601=2050),0.92,IF(AND(A1601="India",R1601=2035),0.94,IF(AND(A1601="India",R1601=2050),0.91,IF(AND(A1601="Middle East",R1601=2035),0.92,IF(AND(A1601="Middle East",R1601=2050),0.89,IF(AND(A1601="Africa",R1601=2035),0.93,IF(AND(A1601="Africa",R1601=2050),0.9,IF(AND(A1601="Brazil",R1601=2035),0.95,IF(AND(A1601="Brazil",R1601=2050),0.92,""))))))))))))))))))</f>
        <v>*0.93</v>
      </c>
      <c r="U1601" s="41" t="s">
        <v>2452</v>
      </c>
      <c r="V1601" s="52" t="s">
        <v>35</v>
      </c>
      <c r="W1601" s="41" t="n">
        <v>2050</v>
      </c>
      <c r="X1601" s="53" t="str">
        <f aca="false">"*"&amp;IF(AND(A1601="EU",W1601=2035),0.95,IF(AND(A1601="EU",W1601=2050),0.93,IF(AND(A1601="USA",W1601=2035),0.96,IF(AND(A1601="USA",W1601=2050),0.93,IF(AND(A1601="Japan",W1601=2035),0.94,IF(AND(A1601="Japan",W1601=2050),0.92,IF(AND(A1601="Russia",W1601=2035),0.95,IF(AND(A1601="Russia",W1601=2050),0.91,IF(AND(A1601="China",W1601=2035),0.93,IF(AND(A1601="China",W1601=2050),0.92,IF(AND(A1601="India",W1601=2035),0.94,IF(AND(A1601="India",W1601=2050),0.91,IF(AND(A1601="Middle East",W1601=2035),0.92,IF(AND(A1601="Middle East",W1601=2050),0.89,IF(AND(A1601="Africa",W1601=2035),0.93,IF(AND(A1601="Africa",W1601=2050),0.9,IF(AND(A1601="Brazil",W1601=2035),0.95,IF(AND(A1601="Brazil",W1601=2050),0.92,""))))))))))))))))))</f>
        <v>*0.9</v>
      </c>
      <c r="AC1601" s="0" t="s">
        <v>2452</v>
      </c>
      <c r="AD1601" s="50" t="s">
        <v>35</v>
      </c>
      <c r="AE1601" s="0" t="n">
        <v>2035</v>
      </c>
      <c r="AF1601" s="51" t="str">
        <f aca="false">"*"&amp;IF(AND(A1601="EU",AE1601=2035),0.93,IF(AND(A1601="EU",AE1601=2050),0.9,IF(AND(A1601="USA",AE1601=2035),0.92,IF(AND(A1601="USA",AE1601=2050),0.89,IF(AND(A1601="Japan",AE1601=2035),0.92,IF(AND(A1601="Japan",AE1601=2050),0.89,IF(AND(A1601="Russia",AE1601=2035),0.91,IF(AND(A1601="Russia",AE1601=2050),0.86,IF(AND(A1601="China",AE1601=2035),0.91,IF(AND(A1601="China",AE1601=2050),0.87,IF(AND(A1601="India",AE1601=2035),0.92,IF(AND(A1601="India",AE1601=2050),0.87,IF(AND(A1601="Middle East",AE1601=2035),0.89,IF(AND(A1601="Middle East",AE1601=2050),0.84,IF(AND(A1601="Africa",AE1601=2035),0.9,IF(AND(A1601="Africa",AE1601=2050),0.86,IF(AND(A1601="Brazil",AE1601=2035),0.93,IF(AND(A1601="Brazil",AE1601=2050),0.89,""))))))))))))))))))</f>
        <v>*0.9</v>
      </c>
      <c r="AG1601" s="51" t="str">
        <f aca="false">AG1600</f>
        <v>REZoning_Sol-Win</v>
      </c>
      <c r="AI1601" s="0" t="s">
        <v>2452</v>
      </c>
      <c r="AJ1601" s="50" t="s">
        <v>35</v>
      </c>
      <c r="AK1601" s="0" t="n">
        <v>2050</v>
      </c>
      <c r="AL1601" s="51" t="str">
        <f aca="false">"*"&amp;IF(AND(A1601="EU",AK1601=2035),0.93,IF(AND(A1601="EU",AK1601=2050),0.9,IF(AND(A1601="USA",AK1601=2035),0.92,IF(AND(A1601="USA",AK1601=2050),0.89,IF(AND(A1601="Japan",AK1601=2035),0.92,IF(AND(A1601="Japan",AK1601=2050),0.89,IF(AND(A1601="Russia",AK1601=2035),0.91,IF(AND(A1601="Russia",AK1601=2050),0.86,IF(AND(A1601="China",AK1601=2035),0.91,IF(AND(A1601="China",AK1601=2050),0.87,IF(AND(A1601="India",AK1601=2035),0.92,IF(AND(A1601="India",AK1601=2050),0.87,IF(AND(A1601="Middle East",AK1601=2035),0.89,IF(AND(A1601="Middle East",AK1601=2050),0.84,IF(AND(A1601="Africa",AK1601=2035),0.9,IF(AND(A1601="Africa",AK1601=2050),0.86,IF(AND(A1601="Brazil",AK1601=2035),0.93,IF(AND(A1601="Brazil",AK1601=2050),0.89,""))))))))))))))))))</f>
        <v>*0.86</v>
      </c>
      <c r="AM1601" s="51" t="str">
        <f aca="false">AM1600</f>
        <v>REZoning_Sol-Win</v>
      </c>
      <c r="AP1601" s="0" t="s">
        <v>2452</v>
      </c>
      <c r="AQ1601" s="0" t="s">
        <v>35</v>
      </c>
      <c r="AR1601" s="0" t="n">
        <v>2100</v>
      </c>
      <c r="AS1601" s="0" t="s">
        <v>860</v>
      </c>
      <c r="AT1601" s="0" t="s">
        <v>36</v>
      </c>
    </row>
    <row r="1602" customFormat="false" ht="28.5" hidden="false" customHeight="true" outlineLevel="0" collapsed="false">
      <c r="A1602" s="3" t="s">
        <v>43</v>
      </c>
      <c r="C1602" s="0" t="s">
        <v>2453</v>
      </c>
      <c r="D1602" s="50" t="s">
        <v>35</v>
      </c>
      <c r="E1602" s="0" t="n">
        <v>2035</v>
      </c>
      <c r="F1602" s="51" t="str">
        <f aca="false">"*"&amp;IF(AND(A1602="EU",E1602=2035),0.95,IF(AND(A1602="EU",E1602=2050),0.93,IF(AND(A1602="USA",E1602=2035),0.96,IF(AND(A1602="USA",E1602=2050),0.94,IF(AND(A1602="Japan",E1602=2035),0.94,IF(AND(A1602="Japan",E1602=2050),0.92,IF(AND(A1602="Russia",E1602=2035),0.95,IF(AND(A1602="Russia",E1602=2050),0.93,IF(AND(A1602="China",E1602=2035),0.94,IF(AND(A1602="China",E1602=2050),0.92,IF(AND(A1602="India",E1602=2035),0.95,IF(AND(A1602="India",E1602=2050),0.92,IF(AND(A1602="Middle East",E1602=2035),0.94,IF(AND(A1602="Middle East",E1602=2050),0.9,IF(AND(A1602="Africa",E1602=2035),0.94,IF(AND(A1602="Africa",E1602=2050),0.91,IF(AND(A1602="Brazil",E1602=2035),0.95,IF(AND(A1602="Brazil",E1602=2050),0.92,""))))))))))))))))))</f>
        <v>*0.94</v>
      </c>
      <c r="H1602" s="0" t="s">
        <v>2453</v>
      </c>
      <c r="I1602" s="50" t="s">
        <v>35</v>
      </c>
      <c r="J1602" s="0" t="n">
        <v>2050</v>
      </c>
      <c r="K1602" s="48" t="str">
        <f aca="false">"*"&amp;IF(AND(A1602="EU",J1602=2035),0.95,IF(AND(A1602="EU",J1602=2050),0.93,IF(AND(A1602="USA",J1602=2035),0.96,IF(AND(A1602="USA",J1602=2050),0.94,IF(AND(A1602="Japan",J1602=2035),0.94,IF(AND(A1602="Japan",J1602=2050),0.92,IF(AND(A1602="Russia",J1602=2035),0.95,IF(AND(A1602="Russia",J1602=2050),0.93,IF(AND(A1602="China",J1602=2035),0.94,IF(AND(A1602="China",J1602=2050),0.92,IF(AND(A1602="India",J1602=2035),0.95,IF(AND(A1602="India",J1602=2050),0.92,IF(AND(A1602="Middle East",J1602=2035),0.94,IF(AND(A1602="Middle East",J1602=2050),0.9,IF(AND(A1602="Africa",J1602=2035),0.94,IF(AND(A1602="Africa",J1602=2050),0.91,IF(AND(A1602="Brazil",J1602=2035),0.95,IF(AND(A1602="Brazil",J1602=2050),0.92,""))))))))))))))))))</f>
        <v>*0.91</v>
      </c>
      <c r="P1602" s="41" t="s">
        <v>2453</v>
      </c>
      <c r="Q1602" s="52" t="s">
        <v>35</v>
      </c>
      <c r="R1602" s="41" t="n">
        <v>2035</v>
      </c>
      <c r="S1602" s="53" t="str">
        <f aca="false">"*"&amp;IF(AND(A1602="EU",R1602=2035),0.95,IF(AND(A1602="EU",R1602=2050),0.93,IF(AND(A1602="USA",R1602=2035),0.96,IF(AND(A1602="USA",R1602=2050),0.93,IF(AND(A1602="Japan",R1602=2035),0.94,IF(AND(A1602="Japan",R1602=2050),0.92,IF(AND(A1602="Russia",R1602=2035),0.95,IF(AND(A1602="Russia",R1602=2050),0.91,IF(AND(A1602="China",R1602=2035),0.93,IF(AND(A1602="China",R1602=2050),0.92,IF(AND(A1602="India",R1602=2035),0.94,IF(AND(A1602="India",R1602=2050),0.91,IF(AND(A1602="Middle East",R1602=2035),0.92,IF(AND(A1602="Middle East",R1602=2050),0.89,IF(AND(A1602="Africa",R1602=2035),0.93,IF(AND(A1602="Africa",R1602=2050),0.9,IF(AND(A1602="Brazil",R1602=2035),0.95,IF(AND(A1602="Brazil",R1602=2050),0.92,""))))))))))))))))))</f>
        <v>*0.93</v>
      </c>
      <c r="U1602" s="41" t="s">
        <v>2453</v>
      </c>
      <c r="V1602" s="52" t="s">
        <v>35</v>
      </c>
      <c r="W1602" s="41" t="n">
        <v>2050</v>
      </c>
      <c r="X1602" s="53" t="str">
        <f aca="false">"*"&amp;IF(AND(A1602="EU",W1602=2035),0.95,IF(AND(A1602="EU",W1602=2050),0.93,IF(AND(A1602="USA",W1602=2035),0.96,IF(AND(A1602="USA",W1602=2050),0.93,IF(AND(A1602="Japan",W1602=2035),0.94,IF(AND(A1602="Japan",W1602=2050),0.92,IF(AND(A1602="Russia",W1602=2035),0.95,IF(AND(A1602="Russia",W1602=2050),0.91,IF(AND(A1602="China",W1602=2035),0.93,IF(AND(A1602="China",W1602=2050),0.92,IF(AND(A1602="India",W1602=2035),0.94,IF(AND(A1602="India",W1602=2050),0.91,IF(AND(A1602="Middle East",W1602=2035),0.92,IF(AND(A1602="Middle East",W1602=2050),0.89,IF(AND(A1602="Africa",W1602=2035),0.93,IF(AND(A1602="Africa",W1602=2050),0.9,IF(AND(A1602="Brazil",W1602=2035),0.95,IF(AND(A1602="Brazil",W1602=2050),0.92,""))))))))))))))))))</f>
        <v>*0.9</v>
      </c>
      <c r="AC1602" s="0" t="s">
        <v>2453</v>
      </c>
      <c r="AD1602" s="50" t="s">
        <v>35</v>
      </c>
      <c r="AE1602" s="0" t="n">
        <v>2035</v>
      </c>
      <c r="AF1602" s="51" t="str">
        <f aca="false">"*"&amp;IF(AND(A1602="EU",AE1602=2035),0.93,IF(AND(A1602="EU",AE1602=2050),0.9,IF(AND(A1602="USA",AE1602=2035),0.92,IF(AND(A1602="USA",AE1602=2050),0.89,IF(AND(A1602="Japan",AE1602=2035),0.92,IF(AND(A1602="Japan",AE1602=2050),0.89,IF(AND(A1602="Russia",AE1602=2035),0.91,IF(AND(A1602="Russia",AE1602=2050),0.86,IF(AND(A1602="China",AE1602=2035),0.91,IF(AND(A1602="China",AE1602=2050),0.87,IF(AND(A1602="India",AE1602=2035),0.92,IF(AND(A1602="India",AE1602=2050),0.87,IF(AND(A1602="Middle East",AE1602=2035),0.89,IF(AND(A1602="Middle East",AE1602=2050),0.84,IF(AND(A1602="Africa",AE1602=2035),0.9,IF(AND(A1602="Africa",AE1602=2050),0.86,IF(AND(A1602="Brazil",AE1602=2035),0.93,IF(AND(A1602="Brazil",AE1602=2050),0.89,""))))))))))))))))))</f>
        <v>*0.9</v>
      </c>
      <c r="AG1602" s="51" t="str">
        <f aca="false">AG1601</f>
        <v>REZoning_Sol-Win</v>
      </c>
      <c r="AI1602" s="0" t="s">
        <v>2453</v>
      </c>
      <c r="AJ1602" s="50" t="s">
        <v>35</v>
      </c>
      <c r="AK1602" s="0" t="n">
        <v>2050</v>
      </c>
      <c r="AL1602" s="51" t="str">
        <f aca="false">"*"&amp;IF(AND(A1602="EU",AK1602=2035),0.93,IF(AND(A1602="EU",AK1602=2050),0.9,IF(AND(A1602="USA",AK1602=2035),0.92,IF(AND(A1602="USA",AK1602=2050),0.89,IF(AND(A1602="Japan",AK1602=2035),0.92,IF(AND(A1602="Japan",AK1602=2050),0.89,IF(AND(A1602="Russia",AK1602=2035),0.91,IF(AND(A1602="Russia",AK1602=2050),0.86,IF(AND(A1602="China",AK1602=2035),0.91,IF(AND(A1602="China",AK1602=2050),0.87,IF(AND(A1602="India",AK1602=2035),0.92,IF(AND(A1602="India",AK1602=2050),0.87,IF(AND(A1602="Middle East",AK1602=2035),0.89,IF(AND(A1602="Middle East",AK1602=2050),0.84,IF(AND(A1602="Africa",AK1602=2035),0.9,IF(AND(A1602="Africa",AK1602=2050),0.86,IF(AND(A1602="Brazil",AK1602=2035),0.93,IF(AND(A1602="Brazil",AK1602=2050),0.89,""))))))))))))))))))</f>
        <v>*0.86</v>
      </c>
      <c r="AM1602" s="51" t="str">
        <f aca="false">AM1601</f>
        <v>REZoning_Sol-Win</v>
      </c>
      <c r="AP1602" s="0" t="s">
        <v>2453</v>
      </c>
      <c r="AQ1602" s="0" t="s">
        <v>35</v>
      </c>
      <c r="AR1602" s="0" t="n">
        <v>2100</v>
      </c>
      <c r="AS1602" s="0" t="s">
        <v>860</v>
      </c>
      <c r="AT1602" s="0" t="s">
        <v>36</v>
      </c>
    </row>
    <row r="1603" customFormat="false" ht="28.5" hidden="false" customHeight="true" outlineLevel="0" collapsed="false">
      <c r="A1603" s="3" t="s">
        <v>43</v>
      </c>
      <c r="C1603" s="0" t="s">
        <v>2454</v>
      </c>
      <c r="D1603" s="50" t="s">
        <v>35</v>
      </c>
      <c r="E1603" s="0" t="n">
        <v>2035</v>
      </c>
      <c r="F1603" s="51" t="str">
        <f aca="false">"*"&amp;IF(AND(A1603="EU",E1603=2035),0.95,IF(AND(A1603="EU",E1603=2050),0.93,IF(AND(A1603="USA",E1603=2035),0.96,IF(AND(A1603="USA",E1603=2050),0.94,IF(AND(A1603="Japan",E1603=2035),0.94,IF(AND(A1603="Japan",E1603=2050),0.92,IF(AND(A1603="Russia",E1603=2035),0.95,IF(AND(A1603="Russia",E1603=2050),0.93,IF(AND(A1603="China",E1603=2035),0.94,IF(AND(A1603="China",E1603=2050),0.92,IF(AND(A1603="India",E1603=2035),0.95,IF(AND(A1603="India",E1603=2050),0.92,IF(AND(A1603="Middle East",E1603=2035),0.94,IF(AND(A1603="Middle East",E1603=2050),0.9,IF(AND(A1603="Africa",E1603=2035),0.94,IF(AND(A1603="Africa",E1603=2050),0.91,IF(AND(A1603="Brazil",E1603=2035),0.95,IF(AND(A1603="Brazil",E1603=2050),0.92,""))))))))))))))))))</f>
        <v>*0.94</v>
      </c>
      <c r="H1603" s="0" t="s">
        <v>2454</v>
      </c>
      <c r="I1603" s="50" t="s">
        <v>35</v>
      </c>
      <c r="J1603" s="0" t="n">
        <v>2050</v>
      </c>
      <c r="K1603" s="48" t="str">
        <f aca="false">"*"&amp;IF(AND(A1603="EU",J1603=2035),0.95,IF(AND(A1603="EU",J1603=2050),0.93,IF(AND(A1603="USA",J1603=2035),0.96,IF(AND(A1603="USA",J1603=2050),0.94,IF(AND(A1603="Japan",J1603=2035),0.94,IF(AND(A1603="Japan",J1603=2050),0.92,IF(AND(A1603="Russia",J1603=2035),0.95,IF(AND(A1603="Russia",J1603=2050),0.93,IF(AND(A1603="China",J1603=2035),0.94,IF(AND(A1603="China",J1603=2050),0.92,IF(AND(A1603="India",J1603=2035),0.95,IF(AND(A1603="India",J1603=2050),0.92,IF(AND(A1603="Middle East",J1603=2035),0.94,IF(AND(A1603="Middle East",J1603=2050),0.9,IF(AND(A1603="Africa",J1603=2035),0.94,IF(AND(A1603="Africa",J1603=2050),0.91,IF(AND(A1603="Brazil",J1603=2035),0.95,IF(AND(A1603="Brazil",J1603=2050),0.92,""))))))))))))))))))</f>
        <v>*0.91</v>
      </c>
      <c r="P1603" s="41" t="s">
        <v>2454</v>
      </c>
      <c r="Q1603" s="52" t="s">
        <v>35</v>
      </c>
      <c r="R1603" s="41" t="n">
        <v>2035</v>
      </c>
      <c r="S1603" s="53" t="str">
        <f aca="false">"*"&amp;IF(AND(A1603="EU",R1603=2035),0.95,IF(AND(A1603="EU",R1603=2050),0.93,IF(AND(A1603="USA",R1603=2035),0.96,IF(AND(A1603="USA",R1603=2050),0.93,IF(AND(A1603="Japan",R1603=2035),0.94,IF(AND(A1603="Japan",R1603=2050),0.92,IF(AND(A1603="Russia",R1603=2035),0.95,IF(AND(A1603="Russia",R1603=2050),0.91,IF(AND(A1603="China",R1603=2035),0.93,IF(AND(A1603="China",R1603=2050),0.92,IF(AND(A1603="India",R1603=2035),0.94,IF(AND(A1603="India",R1603=2050),0.91,IF(AND(A1603="Middle East",R1603=2035),0.92,IF(AND(A1603="Middle East",R1603=2050),0.89,IF(AND(A1603="Africa",R1603=2035),0.93,IF(AND(A1603="Africa",R1603=2050),0.9,IF(AND(A1603="Brazil",R1603=2035),0.95,IF(AND(A1603="Brazil",R1603=2050),0.92,""))))))))))))))))))</f>
        <v>*0.93</v>
      </c>
      <c r="U1603" s="41" t="s">
        <v>2454</v>
      </c>
      <c r="V1603" s="52" t="s">
        <v>35</v>
      </c>
      <c r="W1603" s="41" t="n">
        <v>2050</v>
      </c>
      <c r="X1603" s="53" t="str">
        <f aca="false">"*"&amp;IF(AND(A1603="EU",W1603=2035),0.95,IF(AND(A1603="EU",W1603=2050),0.93,IF(AND(A1603="USA",W1603=2035),0.96,IF(AND(A1603="USA",W1603=2050),0.93,IF(AND(A1603="Japan",W1603=2035),0.94,IF(AND(A1603="Japan",W1603=2050),0.92,IF(AND(A1603="Russia",W1603=2035),0.95,IF(AND(A1603="Russia",W1603=2050),0.91,IF(AND(A1603="China",W1603=2035),0.93,IF(AND(A1603="China",W1603=2050),0.92,IF(AND(A1603="India",W1603=2035),0.94,IF(AND(A1603="India",W1603=2050),0.91,IF(AND(A1603="Middle East",W1603=2035),0.92,IF(AND(A1603="Middle East",W1603=2050),0.89,IF(AND(A1603="Africa",W1603=2035),0.93,IF(AND(A1603="Africa",W1603=2050),0.9,IF(AND(A1603="Brazil",W1603=2035),0.95,IF(AND(A1603="Brazil",W1603=2050),0.92,""))))))))))))))))))</f>
        <v>*0.9</v>
      </c>
      <c r="AC1603" s="0" t="s">
        <v>2454</v>
      </c>
      <c r="AD1603" s="50" t="s">
        <v>35</v>
      </c>
      <c r="AE1603" s="0" t="n">
        <v>2035</v>
      </c>
      <c r="AF1603" s="51" t="str">
        <f aca="false">"*"&amp;IF(AND(A1603="EU",AE1603=2035),0.93,IF(AND(A1603="EU",AE1603=2050),0.9,IF(AND(A1603="USA",AE1603=2035),0.92,IF(AND(A1603="USA",AE1603=2050),0.89,IF(AND(A1603="Japan",AE1603=2035),0.92,IF(AND(A1603="Japan",AE1603=2050),0.89,IF(AND(A1603="Russia",AE1603=2035),0.91,IF(AND(A1603="Russia",AE1603=2050),0.86,IF(AND(A1603="China",AE1603=2035),0.91,IF(AND(A1603="China",AE1603=2050),0.87,IF(AND(A1603="India",AE1603=2035),0.92,IF(AND(A1603="India",AE1603=2050),0.87,IF(AND(A1603="Middle East",AE1603=2035),0.89,IF(AND(A1603="Middle East",AE1603=2050),0.84,IF(AND(A1603="Africa",AE1603=2035),0.9,IF(AND(A1603="Africa",AE1603=2050),0.86,IF(AND(A1603="Brazil",AE1603=2035),0.93,IF(AND(A1603="Brazil",AE1603=2050),0.89,""))))))))))))))))))</f>
        <v>*0.9</v>
      </c>
      <c r="AG1603" s="51" t="str">
        <f aca="false">AG1602</f>
        <v>REZoning_Sol-Win</v>
      </c>
      <c r="AI1603" s="0" t="s">
        <v>2454</v>
      </c>
      <c r="AJ1603" s="50" t="s">
        <v>35</v>
      </c>
      <c r="AK1603" s="0" t="n">
        <v>2050</v>
      </c>
      <c r="AL1603" s="51" t="str">
        <f aca="false">"*"&amp;IF(AND(A1603="EU",AK1603=2035),0.93,IF(AND(A1603="EU",AK1603=2050),0.9,IF(AND(A1603="USA",AK1603=2035),0.92,IF(AND(A1603="USA",AK1603=2050),0.89,IF(AND(A1603="Japan",AK1603=2035),0.92,IF(AND(A1603="Japan",AK1603=2050),0.89,IF(AND(A1603="Russia",AK1603=2035),0.91,IF(AND(A1603="Russia",AK1603=2050),0.86,IF(AND(A1603="China",AK1603=2035),0.91,IF(AND(A1603="China",AK1603=2050),0.87,IF(AND(A1603="India",AK1603=2035),0.92,IF(AND(A1603="India",AK1603=2050),0.87,IF(AND(A1603="Middle East",AK1603=2035),0.89,IF(AND(A1603="Middle East",AK1603=2050),0.84,IF(AND(A1603="Africa",AK1603=2035),0.9,IF(AND(A1603="Africa",AK1603=2050),0.86,IF(AND(A1603="Brazil",AK1603=2035),0.93,IF(AND(A1603="Brazil",AK1603=2050),0.89,""))))))))))))))))))</f>
        <v>*0.86</v>
      </c>
      <c r="AM1603" s="51" t="str">
        <f aca="false">AM1602</f>
        <v>REZoning_Sol-Win</v>
      </c>
      <c r="AP1603" s="0" t="s">
        <v>2454</v>
      </c>
      <c r="AQ1603" s="0" t="s">
        <v>35</v>
      </c>
      <c r="AR1603" s="0" t="n">
        <v>2100</v>
      </c>
      <c r="AS1603" s="0" t="s">
        <v>860</v>
      </c>
      <c r="AT1603" s="0" t="s">
        <v>36</v>
      </c>
    </row>
    <row r="1604" customFormat="false" ht="28.5" hidden="false" customHeight="true" outlineLevel="0" collapsed="false">
      <c r="A1604" s="3" t="s">
        <v>43</v>
      </c>
      <c r="C1604" s="0" t="s">
        <v>2455</v>
      </c>
      <c r="D1604" s="50" t="s">
        <v>35</v>
      </c>
      <c r="E1604" s="0" t="n">
        <v>2035</v>
      </c>
      <c r="F1604" s="51" t="str">
        <f aca="false">"*"&amp;IF(AND(A1604="EU",E1604=2035),0.95,IF(AND(A1604="EU",E1604=2050),0.93,IF(AND(A1604="USA",E1604=2035),0.96,IF(AND(A1604="USA",E1604=2050),0.94,IF(AND(A1604="Japan",E1604=2035),0.94,IF(AND(A1604="Japan",E1604=2050),0.92,IF(AND(A1604="Russia",E1604=2035),0.95,IF(AND(A1604="Russia",E1604=2050),0.93,IF(AND(A1604="China",E1604=2035),0.94,IF(AND(A1604="China",E1604=2050),0.92,IF(AND(A1604="India",E1604=2035),0.95,IF(AND(A1604="India",E1604=2050),0.92,IF(AND(A1604="Middle East",E1604=2035),0.94,IF(AND(A1604="Middle East",E1604=2050),0.9,IF(AND(A1604="Africa",E1604=2035),0.94,IF(AND(A1604="Africa",E1604=2050),0.91,IF(AND(A1604="Brazil",E1604=2035),0.95,IF(AND(A1604="Brazil",E1604=2050),0.92,""))))))))))))))))))</f>
        <v>*0.94</v>
      </c>
      <c r="H1604" s="0" t="s">
        <v>2455</v>
      </c>
      <c r="I1604" s="50" t="s">
        <v>35</v>
      </c>
      <c r="J1604" s="0" t="n">
        <v>2050</v>
      </c>
      <c r="K1604" s="48" t="str">
        <f aca="false">"*"&amp;IF(AND(A1604="EU",J1604=2035),0.95,IF(AND(A1604="EU",J1604=2050),0.93,IF(AND(A1604="USA",J1604=2035),0.96,IF(AND(A1604="USA",J1604=2050),0.94,IF(AND(A1604="Japan",J1604=2035),0.94,IF(AND(A1604="Japan",J1604=2050),0.92,IF(AND(A1604="Russia",J1604=2035),0.95,IF(AND(A1604="Russia",J1604=2050),0.93,IF(AND(A1604="China",J1604=2035),0.94,IF(AND(A1604="China",J1604=2050),0.92,IF(AND(A1604="India",J1604=2035),0.95,IF(AND(A1604="India",J1604=2050),0.92,IF(AND(A1604="Middle East",J1604=2035),0.94,IF(AND(A1604="Middle East",J1604=2050),0.9,IF(AND(A1604="Africa",J1604=2035),0.94,IF(AND(A1604="Africa",J1604=2050),0.91,IF(AND(A1604="Brazil",J1604=2035),0.95,IF(AND(A1604="Brazil",J1604=2050),0.92,""))))))))))))))))))</f>
        <v>*0.91</v>
      </c>
      <c r="P1604" s="41" t="s">
        <v>2455</v>
      </c>
      <c r="Q1604" s="52" t="s">
        <v>35</v>
      </c>
      <c r="R1604" s="41" t="n">
        <v>2035</v>
      </c>
      <c r="S1604" s="53" t="str">
        <f aca="false">"*"&amp;IF(AND(A1604="EU",R1604=2035),0.95,IF(AND(A1604="EU",R1604=2050),0.93,IF(AND(A1604="USA",R1604=2035),0.96,IF(AND(A1604="USA",R1604=2050),0.93,IF(AND(A1604="Japan",R1604=2035),0.94,IF(AND(A1604="Japan",R1604=2050),0.92,IF(AND(A1604="Russia",R1604=2035),0.95,IF(AND(A1604="Russia",R1604=2050),0.91,IF(AND(A1604="China",R1604=2035),0.93,IF(AND(A1604="China",R1604=2050),0.92,IF(AND(A1604="India",R1604=2035),0.94,IF(AND(A1604="India",R1604=2050),0.91,IF(AND(A1604="Middle East",R1604=2035),0.92,IF(AND(A1604="Middle East",R1604=2050),0.89,IF(AND(A1604="Africa",R1604=2035),0.93,IF(AND(A1604="Africa",R1604=2050),0.9,IF(AND(A1604="Brazil",R1604=2035),0.95,IF(AND(A1604="Brazil",R1604=2050),0.92,""))))))))))))))))))</f>
        <v>*0.93</v>
      </c>
      <c r="U1604" s="41" t="s">
        <v>2455</v>
      </c>
      <c r="V1604" s="52" t="s">
        <v>35</v>
      </c>
      <c r="W1604" s="41" t="n">
        <v>2050</v>
      </c>
      <c r="X1604" s="53" t="str">
        <f aca="false">"*"&amp;IF(AND(A1604="EU",W1604=2035),0.95,IF(AND(A1604="EU",W1604=2050),0.93,IF(AND(A1604="USA",W1604=2035),0.96,IF(AND(A1604="USA",W1604=2050),0.93,IF(AND(A1604="Japan",W1604=2035),0.94,IF(AND(A1604="Japan",W1604=2050),0.92,IF(AND(A1604="Russia",W1604=2035),0.95,IF(AND(A1604="Russia",W1604=2050),0.91,IF(AND(A1604="China",W1604=2035),0.93,IF(AND(A1604="China",W1604=2050),0.92,IF(AND(A1604="India",W1604=2035),0.94,IF(AND(A1604="India",W1604=2050),0.91,IF(AND(A1604="Middle East",W1604=2035),0.92,IF(AND(A1604="Middle East",W1604=2050),0.89,IF(AND(A1604="Africa",W1604=2035),0.93,IF(AND(A1604="Africa",W1604=2050),0.9,IF(AND(A1604="Brazil",W1604=2035),0.95,IF(AND(A1604="Brazil",W1604=2050),0.92,""))))))))))))))))))</f>
        <v>*0.9</v>
      </c>
      <c r="AC1604" s="0" t="s">
        <v>2455</v>
      </c>
      <c r="AD1604" s="50" t="s">
        <v>35</v>
      </c>
      <c r="AE1604" s="0" t="n">
        <v>2035</v>
      </c>
      <c r="AF1604" s="51" t="str">
        <f aca="false">"*"&amp;IF(AND(A1604="EU",AE1604=2035),0.93,IF(AND(A1604="EU",AE1604=2050),0.9,IF(AND(A1604="USA",AE1604=2035),0.92,IF(AND(A1604="USA",AE1604=2050),0.89,IF(AND(A1604="Japan",AE1604=2035),0.92,IF(AND(A1604="Japan",AE1604=2050),0.89,IF(AND(A1604="Russia",AE1604=2035),0.91,IF(AND(A1604="Russia",AE1604=2050),0.86,IF(AND(A1604="China",AE1604=2035),0.91,IF(AND(A1604="China",AE1604=2050),0.87,IF(AND(A1604="India",AE1604=2035),0.92,IF(AND(A1604="India",AE1604=2050),0.87,IF(AND(A1604="Middle East",AE1604=2035),0.89,IF(AND(A1604="Middle East",AE1604=2050),0.84,IF(AND(A1604="Africa",AE1604=2035),0.9,IF(AND(A1604="Africa",AE1604=2050),0.86,IF(AND(A1604="Brazil",AE1604=2035),0.93,IF(AND(A1604="Brazil",AE1604=2050),0.89,""))))))))))))))))))</f>
        <v>*0.9</v>
      </c>
      <c r="AG1604" s="51" t="str">
        <f aca="false">AG1603</f>
        <v>REZoning_Sol-Win</v>
      </c>
      <c r="AI1604" s="0" t="s">
        <v>2455</v>
      </c>
      <c r="AJ1604" s="50" t="s">
        <v>35</v>
      </c>
      <c r="AK1604" s="0" t="n">
        <v>2050</v>
      </c>
      <c r="AL1604" s="51" t="str">
        <f aca="false">"*"&amp;IF(AND(A1604="EU",AK1604=2035),0.93,IF(AND(A1604="EU",AK1604=2050),0.9,IF(AND(A1604="USA",AK1604=2035),0.92,IF(AND(A1604="USA",AK1604=2050),0.89,IF(AND(A1604="Japan",AK1604=2035),0.92,IF(AND(A1604="Japan",AK1604=2050),0.89,IF(AND(A1604="Russia",AK1604=2035),0.91,IF(AND(A1604="Russia",AK1604=2050),0.86,IF(AND(A1604="China",AK1604=2035),0.91,IF(AND(A1604="China",AK1604=2050),0.87,IF(AND(A1604="India",AK1604=2035),0.92,IF(AND(A1604="India",AK1604=2050),0.87,IF(AND(A1604="Middle East",AK1604=2035),0.89,IF(AND(A1604="Middle East",AK1604=2050),0.84,IF(AND(A1604="Africa",AK1604=2035),0.9,IF(AND(A1604="Africa",AK1604=2050),0.86,IF(AND(A1604="Brazil",AK1604=2035),0.93,IF(AND(A1604="Brazil",AK1604=2050),0.89,""))))))))))))))))))</f>
        <v>*0.86</v>
      </c>
      <c r="AM1604" s="51" t="str">
        <f aca="false">AM1603</f>
        <v>REZoning_Sol-Win</v>
      </c>
      <c r="AP1604" s="0" t="s">
        <v>2455</v>
      </c>
      <c r="AQ1604" s="0" t="s">
        <v>35</v>
      </c>
      <c r="AR1604" s="0" t="n">
        <v>2100</v>
      </c>
      <c r="AS1604" s="0" t="s">
        <v>860</v>
      </c>
      <c r="AT1604" s="0" t="s">
        <v>36</v>
      </c>
    </row>
    <row r="1605" customFormat="false" ht="28.5" hidden="false" customHeight="true" outlineLevel="0" collapsed="false">
      <c r="A1605" s="3" t="s">
        <v>43</v>
      </c>
      <c r="C1605" s="0" t="s">
        <v>2456</v>
      </c>
      <c r="D1605" s="50" t="s">
        <v>35</v>
      </c>
      <c r="E1605" s="0" t="n">
        <v>2035</v>
      </c>
      <c r="F1605" s="51" t="str">
        <f aca="false">"*"&amp;IF(AND(A1605="EU",E1605=2035),0.95,IF(AND(A1605="EU",E1605=2050),0.93,IF(AND(A1605="USA",E1605=2035),0.96,IF(AND(A1605="USA",E1605=2050),0.94,IF(AND(A1605="Japan",E1605=2035),0.94,IF(AND(A1605="Japan",E1605=2050),0.92,IF(AND(A1605="Russia",E1605=2035),0.95,IF(AND(A1605="Russia",E1605=2050),0.93,IF(AND(A1605="China",E1605=2035),0.94,IF(AND(A1605="China",E1605=2050),0.92,IF(AND(A1605="India",E1605=2035),0.95,IF(AND(A1605="India",E1605=2050),0.92,IF(AND(A1605="Middle East",E1605=2035),0.94,IF(AND(A1605="Middle East",E1605=2050),0.9,IF(AND(A1605="Africa",E1605=2035),0.94,IF(AND(A1605="Africa",E1605=2050),0.91,IF(AND(A1605="Brazil",E1605=2035),0.95,IF(AND(A1605="Brazil",E1605=2050),0.92,""))))))))))))))))))</f>
        <v>*0.94</v>
      </c>
      <c r="H1605" s="0" t="s">
        <v>2456</v>
      </c>
      <c r="I1605" s="50" t="s">
        <v>35</v>
      </c>
      <c r="J1605" s="0" t="n">
        <v>2050</v>
      </c>
      <c r="K1605" s="48" t="str">
        <f aca="false">"*"&amp;IF(AND(A1605="EU",J1605=2035),0.95,IF(AND(A1605="EU",J1605=2050),0.93,IF(AND(A1605="USA",J1605=2035),0.96,IF(AND(A1605="USA",J1605=2050),0.94,IF(AND(A1605="Japan",J1605=2035),0.94,IF(AND(A1605="Japan",J1605=2050),0.92,IF(AND(A1605="Russia",J1605=2035),0.95,IF(AND(A1605="Russia",J1605=2050),0.93,IF(AND(A1605="China",J1605=2035),0.94,IF(AND(A1605="China",J1605=2050),0.92,IF(AND(A1605="India",J1605=2035),0.95,IF(AND(A1605="India",J1605=2050),0.92,IF(AND(A1605="Middle East",J1605=2035),0.94,IF(AND(A1605="Middle East",J1605=2050),0.9,IF(AND(A1605="Africa",J1605=2035),0.94,IF(AND(A1605="Africa",J1605=2050),0.91,IF(AND(A1605="Brazil",J1605=2035),0.95,IF(AND(A1605="Brazil",J1605=2050),0.92,""))))))))))))))))))</f>
        <v>*0.91</v>
      </c>
      <c r="P1605" s="41" t="s">
        <v>2456</v>
      </c>
      <c r="Q1605" s="52" t="s">
        <v>35</v>
      </c>
      <c r="R1605" s="41" t="n">
        <v>2035</v>
      </c>
      <c r="S1605" s="53" t="str">
        <f aca="false">"*"&amp;IF(AND(A1605="EU",R1605=2035),0.95,IF(AND(A1605="EU",R1605=2050),0.93,IF(AND(A1605="USA",R1605=2035),0.96,IF(AND(A1605="USA",R1605=2050),0.93,IF(AND(A1605="Japan",R1605=2035),0.94,IF(AND(A1605="Japan",R1605=2050),0.92,IF(AND(A1605="Russia",R1605=2035),0.95,IF(AND(A1605="Russia",R1605=2050),0.91,IF(AND(A1605="China",R1605=2035),0.93,IF(AND(A1605="China",R1605=2050),0.92,IF(AND(A1605="India",R1605=2035),0.94,IF(AND(A1605="India",R1605=2050),0.91,IF(AND(A1605="Middle East",R1605=2035),0.92,IF(AND(A1605="Middle East",R1605=2050),0.89,IF(AND(A1605="Africa",R1605=2035),0.93,IF(AND(A1605="Africa",R1605=2050),0.9,IF(AND(A1605="Brazil",R1605=2035),0.95,IF(AND(A1605="Brazil",R1605=2050),0.92,""))))))))))))))))))</f>
        <v>*0.93</v>
      </c>
      <c r="U1605" s="41" t="s">
        <v>2456</v>
      </c>
      <c r="V1605" s="52" t="s">
        <v>35</v>
      </c>
      <c r="W1605" s="41" t="n">
        <v>2050</v>
      </c>
      <c r="X1605" s="53" t="str">
        <f aca="false">"*"&amp;IF(AND(A1605="EU",W1605=2035),0.95,IF(AND(A1605="EU",W1605=2050),0.93,IF(AND(A1605="USA",W1605=2035),0.96,IF(AND(A1605="USA",W1605=2050),0.93,IF(AND(A1605="Japan",W1605=2035),0.94,IF(AND(A1605="Japan",W1605=2050),0.92,IF(AND(A1605="Russia",W1605=2035),0.95,IF(AND(A1605="Russia",W1605=2050),0.91,IF(AND(A1605="China",W1605=2035),0.93,IF(AND(A1605="China",W1605=2050),0.92,IF(AND(A1605="India",W1605=2035),0.94,IF(AND(A1605="India",W1605=2050),0.91,IF(AND(A1605="Middle East",W1605=2035),0.92,IF(AND(A1605="Middle East",W1605=2050),0.89,IF(AND(A1605="Africa",W1605=2035),0.93,IF(AND(A1605="Africa",W1605=2050),0.9,IF(AND(A1605="Brazil",W1605=2035),0.95,IF(AND(A1605="Brazil",W1605=2050),0.92,""))))))))))))))))))</f>
        <v>*0.9</v>
      </c>
      <c r="AC1605" s="0" t="s">
        <v>2456</v>
      </c>
      <c r="AD1605" s="50" t="s">
        <v>35</v>
      </c>
      <c r="AE1605" s="0" t="n">
        <v>2035</v>
      </c>
      <c r="AF1605" s="51" t="str">
        <f aca="false">"*"&amp;IF(AND(A1605="EU",AE1605=2035),0.93,IF(AND(A1605="EU",AE1605=2050),0.9,IF(AND(A1605="USA",AE1605=2035),0.92,IF(AND(A1605="USA",AE1605=2050),0.89,IF(AND(A1605="Japan",AE1605=2035),0.92,IF(AND(A1605="Japan",AE1605=2050),0.89,IF(AND(A1605="Russia",AE1605=2035),0.91,IF(AND(A1605="Russia",AE1605=2050),0.86,IF(AND(A1605="China",AE1605=2035),0.91,IF(AND(A1605="China",AE1605=2050),0.87,IF(AND(A1605="India",AE1605=2035),0.92,IF(AND(A1605="India",AE1605=2050),0.87,IF(AND(A1605="Middle East",AE1605=2035),0.89,IF(AND(A1605="Middle East",AE1605=2050),0.84,IF(AND(A1605="Africa",AE1605=2035),0.9,IF(AND(A1605="Africa",AE1605=2050),0.86,IF(AND(A1605="Brazil",AE1605=2035),0.93,IF(AND(A1605="Brazil",AE1605=2050),0.89,""))))))))))))))))))</f>
        <v>*0.9</v>
      </c>
      <c r="AG1605" s="51" t="str">
        <f aca="false">AG1604</f>
        <v>REZoning_Sol-Win</v>
      </c>
      <c r="AI1605" s="0" t="s">
        <v>2456</v>
      </c>
      <c r="AJ1605" s="50" t="s">
        <v>35</v>
      </c>
      <c r="AK1605" s="0" t="n">
        <v>2050</v>
      </c>
      <c r="AL1605" s="51" t="str">
        <f aca="false">"*"&amp;IF(AND(A1605="EU",AK1605=2035),0.93,IF(AND(A1605="EU",AK1605=2050),0.9,IF(AND(A1605="USA",AK1605=2035),0.92,IF(AND(A1605="USA",AK1605=2050),0.89,IF(AND(A1605="Japan",AK1605=2035),0.92,IF(AND(A1605="Japan",AK1605=2050),0.89,IF(AND(A1605="Russia",AK1605=2035),0.91,IF(AND(A1605="Russia",AK1605=2050),0.86,IF(AND(A1605="China",AK1605=2035),0.91,IF(AND(A1605="China",AK1605=2050),0.87,IF(AND(A1605="India",AK1605=2035),0.92,IF(AND(A1605="India",AK1605=2050),0.87,IF(AND(A1605="Middle East",AK1605=2035),0.89,IF(AND(A1605="Middle East",AK1605=2050),0.84,IF(AND(A1605="Africa",AK1605=2035),0.9,IF(AND(A1605="Africa",AK1605=2050),0.86,IF(AND(A1605="Brazil",AK1605=2035),0.93,IF(AND(A1605="Brazil",AK1605=2050),0.89,""))))))))))))))))))</f>
        <v>*0.86</v>
      </c>
      <c r="AM1605" s="51" t="str">
        <f aca="false">AM1604</f>
        <v>REZoning_Sol-Win</v>
      </c>
      <c r="AP1605" s="0" t="s">
        <v>2456</v>
      </c>
      <c r="AQ1605" s="0" t="s">
        <v>35</v>
      </c>
      <c r="AR1605" s="0" t="n">
        <v>2100</v>
      </c>
      <c r="AS1605" s="0" t="s">
        <v>860</v>
      </c>
      <c r="AT1605" s="0" t="s">
        <v>36</v>
      </c>
    </row>
    <row r="1606" customFormat="false" ht="28.5" hidden="false" customHeight="true" outlineLevel="0" collapsed="false">
      <c r="A1606" s="3" t="s">
        <v>43</v>
      </c>
      <c r="C1606" s="0" t="s">
        <v>2457</v>
      </c>
      <c r="D1606" s="50" t="s">
        <v>35</v>
      </c>
      <c r="E1606" s="0" t="n">
        <v>2035</v>
      </c>
      <c r="F1606" s="51" t="str">
        <f aca="false">"*"&amp;IF(AND(A1606="EU",E1606=2035),0.95,IF(AND(A1606="EU",E1606=2050),0.93,IF(AND(A1606="USA",E1606=2035),0.96,IF(AND(A1606="USA",E1606=2050),0.94,IF(AND(A1606="Japan",E1606=2035),0.94,IF(AND(A1606="Japan",E1606=2050),0.92,IF(AND(A1606="Russia",E1606=2035),0.95,IF(AND(A1606="Russia",E1606=2050),0.93,IF(AND(A1606="China",E1606=2035),0.94,IF(AND(A1606="China",E1606=2050),0.92,IF(AND(A1606="India",E1606=2035),0.95,IF(AND(A1606="India",E1606=2050),0.92,IF(AND(A1606="Middle East",E1606=2035),0.94,IF(AND(A1606="Middle East",E1606=2050),0.9,IF(AND(A1606="Africa",E1606=2035),0.94,IF(AND(A1606="Africa",E1606=2050),0.91,IF(AND(A1606="Brazil",E1606=2035),0.95,IF(AND(A1606="Brazil",E1606=2050),0.92,""))))))))))))))))))</f>
        <v>*0.94</v>
      </c>
      <c r="H1606" s="0" t="s">
        <v>2457</v>
      </c>
      <c r="I1606" s="50" t="s">
        <v>35</v>
      </c>
      <c r="J1606" s="0" t="n">
        <v>2050</v>
      </c>
      <c r="K1606" s="48" t="str">
        <f aca="false">"*"&amp;IF(AND(A1606="EU",J1606=2035),0.95,IF(AND(A1606="EU",J1606=2050),0.93,IF(AND(A1606="USA",J1606=2035),0.96,IF(AND(A1606="USA",J1606=2050),0.94,IF(AND(A1606="Japan",J1606=2035),0.94,IF(AND(A1606="Japan",J1606=2050),0.92,IF(AND(A1606="Russia",J1606=2035),0.95,IF(AND(A1606="Russia",J1606=2050),0.93,IF(AND(A1606="China",J1606=2035),0.94,IF(AND(A1606="China",J1606=2050),0.92,IF(AND(A1606="India",J1606=2035),0.95,IF(AND(A1606="India",J1606=2050),0.92,IF(AND(A1606="Middle East",J1606=2035),0.94,IF(AND(A1606="Middle East",J1606=2050),0.9,IF(AND(A1606="Africa",J1606=2035),0.94,IF(AND(A1606="Africa",J1606=2050),0.91,IF(AND(A1606="Brazil",J1606=2035),0.95,IF(AND(A1606="Brazil",J1606=2050),0.92,""))))))))))))))))))</f>
        <v>*0.91</v>
      </c>
      <c r="P1606" s="41" t="s">
        <v>2457</v>
      </c>
      <c r="Q1606" s="52" t="s">
        <v>35</v>
      </c>
      <c r="R1606" s="41" t="n">
        <v>2035</v>
      </c>
      <c r="S1606" s="53" t="str">
        <f aca="false">"*"&amp;IF(AND(A1606="EU",R1606=2035),0.95,IF(AND(A1606="EU",R1606=2050),0.93,IF(AND(A1606="USA",R1606=2035),0.96,IF(AND(A1606="USA",R1606=2050),0.93,IF(AND(A1606="Japan",R1606=2035),0.94,IF(AND(A1606="Japan",R1606=2050),0.92,IF(AND(A1606="Russia",R1606=2035),0.95,IF(AND(A1606="Russia",R1606=2050),0.91,IF(AND(A1606="China",R1606=2035),0.93,IF(AND(A1606="China",R1606=2050),0.92,IF(AND(A1606="India",R1606=2035),0.94,IF(AND(A1606="India",R1606=2050),0.91,IF(AND(A1606="Middle East",R1606=2035),0.92,IF(AND(A1606="Middle East",R1606=2050),0.89,IF(AND(A1606="Africa",R1606=2035),0.93,IF(AND(A1606="Africa",R1606=2050),0.9,IF(AND(A1606="Brazil",R1606=2035),0.95,IF(AND(A1606="Brazil",R1606=2050),0.92,""))))))))))))))))))</f>
        <v>*0.93</v>
      </c>
      <c r="U1606" s="41" t="s">
        <v>2457</v>
      </c>
      <c r="V1606" s="52" t="s">
        <v>35</v>
      </c>
      <c r="W1606" s="41" t="n">
        <v>2050</v>
      </c>
      <c r="X1606" s="53" t="str">
        <f aca="false">"*"&amp;IF(AND(A1606="EU",W1606=2035),0.95,IF(AND(A1606="EU",W1606=2050),0.93,IF(AND(A1606="USA",W1606=2035),0.96,IF(AND(A1606="USA",W1606=2050),0.93,IF(AND(A1606="Japan",W1606=2035),0.94,IF(AND(A1606="Japan",W1606=2050),0.92,IF(AND(A1606="Russia",W1606=2035),0.95,IF(AND(A1606="Russia",W1606=2050),0.91,IF(AND(A1606="China",W1606=2035),0.93,IF(AND(A1606="China",W1606=2050),0.92,IF(AND(A1606="India",W1606=2035),0.94,IF(AND(A1606="India",W1606=2050),0.91,IF(AND(A1606="Middle East",W1606=2035),0.92,IF(AND(A1606="Middle East",W1606=2050),0.89,IF(AND(A1606="Africa",W1606=2035),0.93,IF(AND(A1606="Africa",W1606=2050),0.9,IF(AND(A1606="Brazil",W1606=2035),0.95,IF(AND(A1606="Brazil",W1606=2050),0.92,""))))))))))))))))))</f>
        <v>*0.9</v>
      </c>
      <c r="AC1606" s="0" t="s">
        <v>2457</v>
      </c>
      <c r="AD1606" s="50" t="s">
        <v>35</v>
      </c>
      <c r="AE1606" s="0" t="n">
        <v>2035</v>
      </c>
      <c r="AF1606" s="51" t="str">
        <f aca="false">"*"&amp;IF(AND(A1606="EU",AE1606=2035),0.93,IF(AND(A1606="EU",AE1606=2050),0.9,IF(AND(A1606="USA",AE1606=2035),0.92,IF(AND(A1606="USA",AE1606=2050),0.89,IF(AND(A1606="Japan",AE1606=2035),0.92,IF(AND(A1606="Japan",AE1606=2050),0.89,IF(AND(A1606="Russia",AE1606=2035),0.91,IF(AND(A1606="Russia",AE1606=2050),0.86,IF(AND(A1606="China",AE1606=2035),0.91,IF(AND(A1606="China",AE1606=2050),0.87,IF(AND(A1606="India",AE1606=2035),0.92,IF(AND(A1606="India",AE1606=2050),0.87,IF(AND(A1606="Middle East",AE1606=2035),0.89,IF(AND(A1606="Middle East",AE1606=2050),0.84,IF(AND(A1606="Africa",AE1606=2035),0.9,IF(AND(A1606="Africa",AE1606=2050),0.86,IF(AND(A1606="Brazil",AE1606=2035),0.93,IF(AND(A1606="Brazil",AE1606=2050),0.89,""))))))))))))))))))</f>
        <v>*0.9</v>
      </c>
      <c r="AG1606" s="51" t="str">
        <f aca="false">AG1605</f>
        <v>REZoning_Sol-Win</v>
      </c>
      <c r="AI1606" s="0" t="s">
        <v>2457</v>
      </c>
      <c r="AJ1606" s="50" t="s">
        <v>35</v>
      </c>
      <c r="AK1606" s="0" t="n">
        <v>2050</v>
      </c>
      <c r="AL1606" s="51" t="str">
        <f aca="false">"*"&amp;IF(AND(A1606="EU",AK1606=2035),0.93,IF(AND(A1606="EU",AK1606=2050),0.9,IF(AND(A1606="USA",AK1606=2035),0.92,IF(AND(A1606="USA",AK1606=2050),0.89,IF(AND(A1606="Japan",AK1606=2035),0.92,IF(AND(A1606="Japan",AK1606=2050),0.89,IF(AND(A1606="Russia",AK1606=2035),0.91,IF(AND(A1606="Russia",AK1606=2050),0.86,IF(AND(A1606="China",AK1606=2035),0.91,IF(AND(A1606="China",AK1606=2050),0.87,IF(AND(A1606="India",AK1606=2035),0.92,IF(AND(A1606="India",AK1606=2050),0.87,IF(AND(A1606="Middle East",AK1606=2035),0.89,IF(AND(A1606="Middle East",AK1606=2050),0.84,IF(AND(A1606="Africa",AK1606=2035),0.9,IF(AND(A1606="Africa",AK1606=2050),0.86,IF(AND(A1606="Brazil",AK1606=2035),0.93,IF(AND(A1606="Brazil",AK1606=2050),0.89,""))))))))))))))))))</f>
        <v>*0.86</v>
      </c>
      <c r="AM1606" s="51" t="str">
        <f aca="false">AM1605</f>
        <v>REZoning_Sol-Win</v>
      </c>
      <c r="AP1606" s="0" t="s">
        <v>2457</v>
      </c>
      <c r="AQ1606" s="0" t="s">
        <v>35</v>
      </c>
      <c r="AR1606" s="0" t="n">
        <v>2100</v>
      </c>
      <c r="AS1606" s="0" t="s">
        <v>860</v>
      </c>
      <c r="AT1606" s="0" t="s">
        <v>36</v>
      </c>
    </row>
    <row r="1607" customFormat="false" ht="28.5" hidden="false" customHeight="true" outlineLevel="0" collapsed="false">
      <c r="A1607" s="3" t="s">
        <v>43</v>
      </c>
      <c r="C1607" s="0" t="s">
        <v>2458</v>
      </c>
      <c r="D1607" s="50" t="s">
        <v>35</v>
      </c>
      <c r="E1607" s="0" t="n">
        <v>2035</v>
      </c>
      <c r="F1607" s="51" t="str">
        <f aca="false">"*"&amp;IF(AND(A1607="EU",E1607=2035),0.95,IF(AND(A1607="EU",E1607=2050),0.93,IF(AND(A1607="USA",E1607=2035),0.96,IF(AND(A1607="USA",E1607=2050),0.94,IF(AND(A1607="Japan",E1607=2035),0.94,IF(AND(A1607="Japan",E1607=2050),0.92,IF(AND(A1607="Russia",E1607=2035),0.95,IF(AND(A1607="Russia",E1607=2050),0.93,IF(AND(A1607="China",E1607=2035),0.94,IF(AND(A1607="China",E1607=2050),0.92,IF(AND(A1607="India",E1607=2035),0.95,IF(AND(A1607="India",E1607=2050),0.92,IF(AND(A1607="Middle East",E1607=2035),0.94,IF(AND(A1607="Middle East",E1607=2050),0.9,IF(AND(A1607="Africa",E1607=2035),0.94,IF(AND(A1607="Africa",E1607=2050),0.91,IF(AND(A1607="Brazil",E1607=2035),0.95,IF(AND(A1607="Brazil",E1607=2050),0.92,""))))))))))))))))))</f>
        <v>*0.94</v>
      </c>
      <c r="H1607" s="0" t="s">
        <v>2458</v>
      </c>
      <c r="I1607" s="50" t="s">
        <v>35</v>
      </c>
      <c r="J1607" s="0" t="n">
        <v>2050</v>
      </c>
      <c r="K1607" s="48" t="str">
        <f aca="false">"*"&amp;IF(AND(A1607="EU",J1607=2035),0.95,IF(AND(A1607="EU",J1607=2050),0.93,IF(AND(A1607="USA",J1607=2035),0.96,IF(AND(A1607="USA",J1607=2050),0.94,IF(AND(A1607="Japan",J1607=2035),0.94,IF(AND(A1607="Japan",J1607=2050),0.92,IF(AND(A1607="Russia",J1607=2035),0.95,IF(AND(A1607="Russia",J1607=2050),0.93,IF(AND(A1607="China",J1607=2035),0.94,IF(AND(A1607="China",J1607=2050),0.92,IF(AND(A1607="India",J1607=2035),0.95,IF(AND(A1607="India",J1607=2050),0.92,IF(AND(A1607="Middle East",J1607=2035),0.94,IF(AND(A1607="Middle East",J1607=2050),0.9,IF(AND(A1607="Africa",J1607=2035),0.94,IF(AND(A1607="Africa",J1607=2050),0.91,IF(AND(A1607="Brazil",J1607=2035),0.95,IF(AND(A1607="Brazil",J1607=2050),0.92,""))))))))))))))))))</f>
        <v>*0.91</v>
      </c>
      <c r="P1607" s="41" t="s">
        <v>2458</v>
      </c>
      <c r="Q1607" s="52" t="s">
        <v>35</v>
      </c>
      <c r="R1607" s="41" t="n">
        <v>2035</v>
      </c>
      <c r="S1607" s="53" t="str">
        <f aca="false">"*"&amp;IF(AND(A1607="EU",R1607=2035),0.95,IF(AND(A1607="EU",R1607=2050),0.93,IF(AND(A1607="USA",R1607=2035),0.96,IF(AND(A1607="USA",R1607=2050),0.93,IF(AND(A1607="Japan",R1607=2035),0.94,IF(AND(A1607="Japan",R1607=2050),0.92,IF(AND(A1607="Russia",R1607=2035),0.95,IF(AND(A1607="Russia",R1607=2050),0.91,IF(AND(A1607="China",R1607=2035),0.93,IF(AND(A1607="China",R1607=2050),0.92,IF(AND(A1607="India",R1607=2035),0.94,IF(AND(A1607="India",R1607=2050),0.91,IF(AND(A1607="Middle East",R1607=2035),0.92,IF(AND(A1607="Middle East",R1607=2050),0.89,IF(AND(A1607="Africa",R1607=2035),0.93,IF(AND(A1607="Africa",R1607=2050),0.9,IF(AND(A1607="Brazil",R1607=2035),0.95,IF(AND(A1607="Brazil",R1607=2050),0.92,""))))))))))))))))))</f>
        <v>*0.93</v>
      </c>
      <c r="U1607" s="41" t="s">
        <v>2458</v>
      </c>
      <c r="V1607" s="52" t="s">
        <v>35</v>
      </c>
      <c r="W1607" s="41" t="n">
        <v>2050</v>
      </c>
      <c r="X1607" s="53" t="str">
        <f aca="false">"*"&amp;IF(AND(A1607="EU",W1607=2035),0.95,IF(AND(A1607="EU",W1607=2050),0.93,IF(AND(A1607="USA",W1607=2035),0.96,IF(AND(A1607="USA",W1607=2050),0.93,IF(AND(A1607="Japan",W1607=2035),0.94,IF(AND(A1607="Japan",W1607=2050),0.92,IF(AND(A1607="Russia",W1607=2035),0.95,IF(AND(A1607="Russia",W1607=2050),0.91,IF(AND(A1607="China",W1607=2035),0.93,IF(AND(A1607="China",W1607=2050),0.92,IF(AND(A1607="India",W1607=2035),0.94,IF(AND(A1607="India",W1607=2050),0.91,IF(AND(A1607="Middle East",W1607=2035),0.92,IF(AND(A1607="Middle East",W1607=2050),0.89,IF(AND(A1607="Africa",W1607=2035),0.93,IF(AND(A1607="Africa",W1607=2050),0.9,IF(AND(A1607="Brazil",W1607=2035),0.95,IF(AND(A1607="Brazil",W1607=2050),0.92,""))))))))))))))))))</f>
        <v>*0.9</v>
      </c>
      <c r="AC1607" s="0" t="s">
        <v>2458</v>
      </c>
      <c r="AD1607" s="50" t="s">
        <v>35</v>
      </c>
      <c r="AE1607" s="0" t="n">
        <v>2035</v>
      </c>
      <c r="AF1607" s="51" t="str">
        <f aca="false">"*"&amp;IF(AND(A1607="EU",AE1607=2035),0.93,IF(AND(A1607="EU",AE1607=2050),0.9,IF(AND(A1607="USA",AE1607=2035),0.92,IF(AND(A1607="USA",AE1607=2050),0.89,IF(AND(A1607="Japan",AE1607=2035),0.92,IF(AND(A1607="Japan",AE1607=2050),0.89,IF(AND(A1607="Russia",AE1607=2035),0.91,IF(AND(A1607="Russia",AE1607=2050),0.86,IF(AND(A1607="China",AE1607=2035),0.91,IF(AND(A1607="China",AE1607=2050),0.87,IF(AND(A1607="India",AE1607=2035),0.92,IF(AND(A1607="India",AE1607=2050),0.87,IF(AND(A1607="Middle East",AE1607=2035),0.89,IF(AND(A1607="Middle East",AE1607=2050),0.84,IF(AND(A1607="Africa",AE1607=2035),0.9,IF(AND(A1607="Africa",AE1607=2050),0.86,IF(AND(A1607="Brazil",AE1607=2035),0.93,IF(AND(A1607="Brazil",AE1607=2050),0.89,""))))))))))))))))))</f>
        <v>*0.9</v>
      </c>
      <c r="AG1607" s="51" t="str">
        <f aca="false">AG1606</f>
        <v>REZoning_Sol-Win</v>
      </c>
      <c r="AI1607" s="0" t="s">
        <v>2458</v>
      </c>
      <c r="AJ1607" s="50" t="s">
        <v>35</v>
      </c>
      <c r="AK1607" s="0" t="n">
        <v>2050</v>
      </c>
      <c r="AL1607" s="51" t="str">
        <f aca="false">"*"&amp;IF(AND(A1607="EU",AK1607=2035),0.93,IF(AND(A1607="EU",AK1607=2050),0.9,IF(AND(A1607="USA",AK1607=2035),0.92,IF(AND(A1607="USA",AK1607=2050),0.89,IF(AND(A1607="Japan",AK1607=2035),0.92,IF(AND(A1607="Japan",AK1607=2050),0.89,IF(AND(A1607="Russia",AK1607=2035),0.91,IF(AND(A1607="Russia",AK1607=2050),0.86,IF(AND(A1607="China",AK1607=2035),0.91,IF(AND(A1607="China",AK1607=2050),0.87,IF(AND(A1607="India",AK1607=2035),0.92,IF(AND(A1607="India",AK1607=2050),0.87,IF(AND(A1607="Middle East",AK1607=2035),0.89,IF(AND(A1607="Middle East",AK1607=2050),0.84,IF(AND(A1607="Africa",AK1607=2035),0.9,IF(AND(A1607="Africa",AK1607=2050),0.86,IF(AND(A1607="Brazil",AK1607=2035),0.93,IF(AND(A1607="Brazil",AK1607=2050),0.89,""))))))))))))))))))</f>
        <v>*0.86</v>
      </c>
      <c r="AM1607" s="51" t="str">
        <f aca="false">AM1606</f>
        <v>REZoning_Sol-Win</v>
      </c>
      <c r="AP1607" s="0" t="s">
        <v>2458</v>
      </c>
      <c r="AQ1607" s="0" t="s">
        <v>35</v>
      </c>
      <c r="AR1607" s="0" t="n">
        <v>2100</v>
      </c>
      <c r="AS1607" s="0" t="s">
        <v>860</v>
      </c>
      <c r="AT1607" s="0" t="s">
        <v>36</v>
      </c>
    </row>
    <row r="1608" customFormat="false" ht="28.5" hidden="false" customHeight="true" outlineLevel="0" collapsed="false">
      <c r="A1608" s="3" t="s">
        <v>43</v>
      </c>
      <c r="C1608" s="0" t="s">
        <v>2459</v>
      </c>
      <c r="D1608" s="50" t="s">
        <v>35</v>
      </c>
      <c r="E1608" s="0" t="n">
        <v>2035</v>
      </c>
      <c r="F1608" s="51" t="str">
        <f aca="false">"*"&amp;IF(AND(A1608="EU",E1608=2035),0.95,IF(AND(A1608="EU",E1608=2050),0.93,IF(AND(A1608="USA",E1608=2035),0.96,IF(AND(A1608="USA",E1608=2050),0.94,IF(AND(A1608="Japan",E1608=2035),0.94,IF(AND(A1608="Japan",E1608=2050),0.92,IF(AND(A1608="Russia",E1608=2035),0.95,IF(AND(A1608="Russia",E1608=2050),0.93,IF(AND(A1608="China",E1608=2035),0.94,IF(AND(A1608="China",E1608=2050),0.92,IF(AND(A1608="India",E1608=2035),0.95,IF(AND(A1608="India",E1608=2050),0.92,IF(AND(A1608="Middle East",E1608=2035),0.94,IF(AND(A1608="Middle East",E1608=2050),0.9,IF(AND(A1608="Africa",E1608=2035),0.94,IF(AND(A1608="Africa",E1608=2050),0.91,IF(AND(A1608="Brazil",E1608=2035),0.95,IF(AND(A1608="Brazil",E1608=2050),0.92,""))))))))))))))))))</f>
        <v>*0.94</v>
      </c>
      <c r="H1608" s="0" t="s">
        <v>2459</v>
      </c>
      <c r="I1608" s="50" t="s">
        <v>35</v>
      </c>
      <c r="J1608" s="0" t="n">
        <v>2050</v>
      </c>
      <c r="K1608" s="48" t="str">
        <f aca="false">"*"&amp;IF(AND(A1608="EU",J1608=2035),0.95,IF(AND(A1608="EU",J1608=2050),0.93,IF(AND(A1608="USA",J1608=2035),0.96,IF(AND(A1608="USA",J1608=2050),0.94,IF(AND(A1608="Japan",J1608=2035),0.94,IF(AND(A1608="Japan",J1608=2050),0.92,IF(AND(A1608="Russia",J1608=2035),0.95,IF(AND(A1608="Russia",J1608=2050),0.93,IF(AND(A1608="China",J1608=2035),0.94,IF(AND(A1608="China",J1608=2050),0.92,IF(AND(A1608="India",J1608=2035),0.95,IF(AND(A1608="India",J1608=2050),0.92,IF(AND(A1608="Middle East",J1608=2035),0.94,IF(AND(A1608="Middle East",J1608=2050),0.9,IF(AND(A1608="Africa",J1608=2035),0.94,IF(AND(A1608="Africa",J1608=2050),0.91,IF(AND(A1608="Brazil",J1608=2035),0.95,IF(AND(A1608="Brazil",J1608=2050),0.92,""))))))))))))))))))</f>
        <v>*0.91</v>
      </c>
      <c r="P1608" s="41" t="s">
        <v>2459</v>
      </c>
      <c r="Q1608" s="52" t="s">
        <v>35</v>
      </c>
      <c r="R1608" s="41" t="n">
        <v>2035</v>
      </c>
      <c r="S1608" s="53" t="str">
        <f aca="false">"*"&amp;IF(AND(A1608="EU",R1608=2035),0.95,IF(AND(A1608="EU",R1608=2050),0.93,IF(AND(A1608="USA",R1608=2035),0.96,IF(AND(A1608="USA",R1608=2050),0.93,IF(AND(A1608="Japan",R1608=2035),0.94,IF(AND(A1608="Japan",R1608=2050),0.92,IF(AND(A1608="Russia",R1608=2035),0.95,IF(AND(A1608="Russia",R1608=2050),0.91,IF(AND(A1608="China",R1608=2035),0.93,IF(AND(A1608="China",R1608=2050),0.92,IF(AND(A1608="India",R1608=2035),0.94,IF(AND(A1608="India",R1608=2050),0.91,IF(AND(A1608="Middle East",R1608=2035),0.92,IF(AND(A1608="Middle East",R1608=2050),0.89,IF(AND(A1608="Africa",R1608=2035),0.93,IF(AND(A1608="Africa",R1608=2050),0.9,IF(AND(A1608="Brazil",R1608=2035),0.95,IF(AND(A1608="Brazil",R1608=2050),0.92,""))))))))))))))))))</f>
        <v>*0.93</v>
      </c>
      <c r="U1608" s="41" t="s">
        <v>2459</v>
      </c>
      <c r="V1608" s="52" t="s">
        <v>35</v>
      </c>
      <c r="W1608" s="41" t="n">
        <v>2050</v>
      </c>
      <c r="X1608" s="53" t="str">
        <f aca="false">"*"&amp;IF(AND(A1608="EU",W1608=2035),0.95,IF(AND(A1608="EU",W1608=2050),0.93,IF(AND(A1608="USA",W1608=2035),0.96,IF(AND(A1608="USA",W1608=2050),0.93,IF(AND(A1608="Japan",W1608=2035),0.94,IF(AND(A1608="Japan",W1608=2050),0.92,IF(AND(A1608="Russia",W1608=2035),0.95,IF(AND(A1608="Russia",W1608=2050),0.91,IF(AND(A1608="China",W1608=2035),0.93,IF(AND(A1608="China",W1608=2050),0.92,IF(AND(A1608="India",W1608=2035),0.94,IF(AND(A1608="India",W1608=2050),0.91,IF(AND(A1608="Middle East",W1608=2035),0.92,IF(AND(A1608="Middle East",W1608=2050),0.89,IF(AND(A1608="Africa",W1608=2035),0.93,IF(AND(A1608="Africa",W1608=2050),0.9,IF(AND(A1608="Brazil",W1608=2035),0.95,IF(AND(A1608="Brazil",W1608=2050),0.92,""))))))))))))))))))</f>
        <v>*0.9</v>
      </c>
      <c r="AC1608" s="0" t="s">
        <v>2459</v>
      </c>
      <c r="AD1608" s="50" t="s">
        <v>35</v>
      </c>
      <c r="AE1608" s="0" t="n">
        <v>2035</v>
      </c>
      <c r="AF1608" s="51" t="str">
        <f aca="false">"*"&amp;IF(AND(A1608="EU",AE1608=2035),0.93,IF(AND(A1608="EU",AE1608=2050),0.9,IF(AND(A1608="USA",AE1608=2035),0.92,IF(AND(A1608="USA",AE1608=2050),0.89,IF(AND(A1608="Japan",AE1608=2035),0.92,IF(AND(A1608="Japan",AE1608=2050),0.89,IF(AND(A1608="Russia",AE1608=2035),0.91,IF(AND(A1608="Russia",AE1608=2050),0.86,IF(AND(A1608="China",AE1608=2035),0.91,IF(AND(A1608="China",AE1608=2050),0.87,IF(AND(A1608="India",AE1608=2035),0.92,IF(AND(A1608="India",AE1608=2050),0.87,IF(AND(A1608="Middle East",AE1608=2035),0.89,IF(AND(A1608="Middle East",AE1608=2050),0.84,IF(AND(A1608="Africa",AE1608=2035),0.9,IF(AND(A1608="Africa",AE1608=2050),0.86,IF(AND(A1608="Brazil",AE1608=2035),0.93,IF(AND(A1608="Brazil",AE1608=2050),0.89,""))))))))))))))))))</f>
        <v>*0.9</v>
      </c>
      <c r="AG1608" s="51" t="str">
        <f aca="false">AG1607</f>
        <v>REZoning_Sol-Win</v>
      </c>
      <c r="AI1608" s="0" t="s">
        <v>2459</v>
      </c>
      <c r="AJ1608" s="50" t="s">
        <v>35</v>
      </c>
      <c r="AK1608" s="0" t="n">
        <v>2050</v>
      </c>
      <c r="AL1608" s="51" t="str">
        <f aca="false">"*"&amp;IF(AND(A1608="EU",AK1608=2035),0.93,IF(AND(A1608="EU",AK1608=2050),0.9,IF(AND(A1608="USA",AK1608=2035),0.92,IF(AND(A1608="USA",AK1608=2050),0.89,IF(AND(A1608="Japan",AK1608=2035),0.92,IF(AND(A1608="Japan",AK1608=2050),0.89,IF(AND(A1608="Russia",AK1608=2035),0.91,IF(AND(A1608="Russia",AK1608=2050),0.86,IF(AND(A1608="China",AK1608=2035),0.91,IF(AND(A1608="China",AK1608=2050),0.87,IF(AND(A1608="India",AK1608=2035),0.92,IF(AND(A1608="India",AK1608=2050),0.87,IF(AND(A1608="Middle East",AK1608=2035),0.89,IF(AND(A1608="Middle East",AK1608=2050),0.84,IF(AND(A1608="Africa",AK1608=2035),0.9,IF(AND(A1608="Africa",AK1608=2050),0.86,IF(AND(A1608="Brazil",AK1608=2035),0.93,IF(AND(A1608="Brazil",AK1608=2050),0.89,""))))))))))))))))))</f>
        <v>*0.86</v>
      </c>
      <c r="AM1608" s="51" t="str">
        <f aca="false">AM1607</f>
        <v>REZoning_Sol-Win</v>
      </c>
      <c r="AP1608" s="0" t="s">
        <v>2459</v>
      </c>
      <c r="AQ1608" s="0" t="s">
        <v>35</v>
      </c>
      <c r="AR1608" s="0" t="n">
        <v>2100</v>
      </c>
      <c r="AS1608" s="0" t="s">
        <v>860</v>
      </c>
      <c r="AT1608" s="0" t="s">
        <v>36</v>
      </c>
    </row>
    <row r="1609" customFormat="false" ht="28.5" hidden="false" customHeight="true" outlineLevel="0" collapsed="false">
      <c r="A1609" s="3" t="s">
        <v>43</v>
      </c>
      <c r="C1609" s="0" t="s">
        <v>2460</v>
      </c>
      <c r="D1609" s="50" t="s">
        <v>35</v>
      </c>
      <c r="E1609" s="0" t="n">
        <v>2035</v>
      </c>
      <c r="F1609" s="51" t="str">
        <f aca="false">"*"&amp;IF(AND(A1609="EU",E1609=2035),0.95,IF(AND(A1609="EU",E1609=2050),0.93,IF(AND(A1609="USA",E1609=2035),0.96,IF(AND(A1609="USA",E1609=2050),0.94,IF(AND(A1609="Japan",E1609=2035),0.94,IF(AND(A1609="Japan",E1609=2050),0.92,IF(AND(A1609="Russia",E1609=2035),0.95,IF(AND(A1609="Russia",E1609=2050),0.93,IF(AND(A1609="China",E1609=2035),0.94,IF(AND(A1609="China",E1609=2050),0.92,IF(AND(A1609="India",E1609=2035),0.95,IF(AND(A1609="India",E1609=2050),0.92,IF(AND(A1609="Middle East",E1609=2035),0.94,IF(AND(A1609="Middle East",E1609=2050),0.9,IF(AND(A1609="Africa",E1609=2035),0.94,IF(AND(A1609="Africa",E1609=2050),0.91,IF(AND(A1609="Brazil",E1609=2035),0.95,IF(AND(A1609="Brazil",E1609=2050),0.92,""))))))))))))))))))</f>
        <v>*0.94</v>
      </c>
      <c r="H1609" s="0" t="s">
        <v>2460</v>
      </c>
      <c r="I1609" s="50" t="s">
        <v>35</v>
      </c>
      <c r="J1609" s="0" t="n">
        <v>2050</v>
      </c>
      <c r="K1609" s="48" t="str">
        <f aca="false">"*"&amp;IF(AND(A1609="EU",J1609=2035),0.95,IF(AND(A1609="EU",J1609=2050),0.93,IF(AND(A1609="USA",J1609=2035),0.96,IF(AND(A1609="USA",J1609=2050),0.94,IF(AND(A1609="Japan",J1609=2035),0.94,IF(AND(A1609="Japan",J1609=2050),0.92,IF(AND(A1609="Russia",J1609=2035),0.95,IF(AND(A1609="Russia",J1609=2050),0.93,IF(AND(A1609="China",J1609=2035),0.94,IF(AND(A1609="China",J1609=2050),0.92,IF(AND(A1609="India",J1609=2035),0.95,IF(AND(A1609="India",J1609=2050),0.92,IF(AND(A1609="Middle East",J1609=2035),0.94,IF(AND(A1609="Middle East",J1609=2050),0.9,IF(AND(A1609="Africa",J1609=2035),0.94,IF(AND(A1609="Africa",J1609=2050),0.91,IF(AND(A1609="Brazil",J1609=2035),0.95,IF(AND(A1609="Brazil",J1609=2050),0.92,""))))))))))))))))))</f>
        <v>*0.91</v>
      </c>
      <c r="P1609" s="41" t="s">
        <v>2460</v>
      </c>
      <c r="Q1609" s="52" t="s">
        <v>35</v>
      </c>
      <c r="R1609" s="41" t="n">
        <v>2035</v>
      </c>
      <c r="S1609" s="53" t="str">
        <f aca="false">"*"&amp;IF(AND(A1609="EU",R1609=2035),0.95,IF(AND(A1609="EU",R1609=2050),0.93,IF(AND(A1609="USA",R1609=2035),0.96,IF(AND(A1609="USA",R1609=2050),0.93,IF(AND(A1609="Japan",R1609=2035),0.94,IF(AND(A1609="Japan",R1609=2050),0.92,IF(AND(A1609="Russia",R1609=2035),0.95,IF(AND(A1609="Russia",R1609=2050),0.91,IF(AND(A1609="China",R1609=2035),0.93,IF(AND(A1609="China",R1609=2050),0.92,IF(AND(A1609="India",R1609=2035),0.94,IF(AND(A1609="India",R1609=2050),0.91,IF(AND(A1609="Middle East",R1609=2035),0.92,IF(AND(A1609="Middle East",R1609=2050),0.89,IF(AND(A1609="Africa",R1609=2035),0.93,IF(AND(A1609="Africa",R1609=2050),0.9,IF(AND(A1609="Brazil",R1609=2035),0.95,IF(AND(A1609="Brazil",R1609=2050),0.92,""))))))))))))))))))</f>
        <v>*0.93</v>
      </c>
      <c r="U1609" s="41" t="s">
        <v>2460</v>
      </c>
      <c r="V1609" s="52" t="s">
        <v>35</v>
      </c>
      <c r="W1609" s="41" t="n">
        <v>2050</v>
      </c>
      <c r="X1609" s="53" t="str">
        <f aca="false">"*"&amp;IF(AND(A1609="EU",W1609=2035),0.95,IF(AND(A1609="EU",W1609=2050),0.93,IF(AND(A1609="USA",W1609=2035),0.96,IF(AND(A1609="USA",W1609=2050),0.93,IF(AND(A1609="Japan",W1609=2035),0.94,IF(AND(A1609="Japan",W1609=2050),0.92,IF(AND(A1609="Russia",W1609=2035),0.95,IF(AND(A1609="Russia",W1609=2050),0.91,IF(AND(A1609="China",W1609=2035),0.93,IF(AND(A1609="China",W1609=2050),0.92,IF(AND(A1609="India",W1609=2035),0.94,IF(AND(A1609="India",W1609=2050),0.91,IF(AND(A1609="Middle East",W1609=2035),0.92,IF(AND(A1609="Middle East",W1609=2050),0.89,IF(AND(A1609="Africa",W1609=2035),0.93,IF(AND(A1609="Africa",W1609=2050),0.9,IF(AND(A1609="Brazil",W1609=2035),0.95,IF(AND(A1609="Brazil",W1609=2050),0.92,""))))))))))))))))))</f>
        <v>*0.9</v>
      </c>
      <c r="AC1609" s="0" t="s">
        <v>2460</v>
      </c>
      <c r="AD1609" s="50" t="s">
        <v>35</v>
      </c>
      <c r="AE1609" s="0" t="n">
        <v>2035</v>
      </c>
      <c r="AF1609" s="51" t="str">
        <f aca="false">"*"&amp;IF(AND(A1609="EU",AE1609=2035),0.93,IF(AND(A1609="EU",AE1609=2050),0.9,IF(AND(A1609="USA",AE1609=2035),0.92,IF(AND(A1609="USA",AE1609=2050),0.89,IF(AND(A1609="Japan",AE1609=2035),0.92,IF(AND(A1609="Japan",AE1609=2050),0.89,IF(AND(A1609="Russia",AE1609=2035),0.91,IF(AND(A1609="Russia",AE1609=2050),0.86,IF(AND(A1609="China",AE1609=2035),0.91,IF(AND(A1609="China",AE1609=2050),0.87,IF(AND(A1609="India",AE1609=2035),0.92,IF(AND(A1609="India",AE1609=2050),0.87,IF(AND(A1609="Middle East",AE1609=2035),0.89,IF(AND(A1609="Middle East",AE1609=2050),0.84,IF(AND(A1609="Africa",AE1609=2035),0.9,IF(AND(A1609="Africa",AE1609=2050),0.86,IF(AND(A1609="Brazil",AE1609=2035),0.93,IF(AND(A1609="Brazil",AE1609=2050),0.89,""))))))))))))))))))</f>
        <v>*0.9</v>
      </c>
      <c r="AG1609" s="51" t="str">
        <f aca="false">AG1608</f>
        <v>REZoning_Sol-Win</v>
      </c>
      <c r="AI1609" s="0" t="s">
        <v>2460</v>
      </c>
      <c r="AJ1609" s="50" t="s">
        <v>35</v>
      </c>
      <c r="AK1609" s="0" t="n">
        <v>2050</v>
      </c>
      <c r="AL1609" s="51" t="str">
        <f aca="false">"*"&amp;IF(AND(A1609="EU",AK1609=2035),0.93,IF(AND(A1609="EU",AK1609=2050),0.9,IF(AND(A1609="USA",AK1609=2035),0.92,IF(AND(A1609="USA",AK1609=2050),0.89,IF(AND(A1609="Japan",AK1609=2035),0.92,IF(AND(A1609="Japan",AK1609=2050),0.89,IF(AND(A1609="Russia",AK1609=2035),0.91,IF(AND(A1609="Russia",AK1609=2050),0.86,IF(AND(A1609="China",AK1609=2035),0.91,IF(AND(A1609="China",AK1609=2050),0.87,IF(AND(A1609="India",AK1609=2035),0.92,IF(AND(A1609="India",AK1609=2050),0.87,IF(AND(A1609="Middle East",AK1609=2035),0.89,IF(AND(A1609="Middle East",AK1609=2050),0.84,IF(AND(A1609="Africa",AK1609=2035),0.9,IF(AND(A1609="Africa",AK1609=2050),0.86,IF(AND(A1609="Brazil",AK1609=2035),0.93,IF(AND(A1609="Brazil",AK1609=2050),0.89,""))))))))))))))))))</f>
        <v>*0.86</v>
      </c>
      <c r="AM1609" s="51" t="str">
        <f aca="false">AM1608</f>
        <v>REZoning_Sol-Win</v>
      </c>
      <c r="AP1609" s="0" t="s">
        <v>2460</v>
      </c>
      <c r="AQ1609" s="0" t="s">
        <v>35</v>
      </c>
      <c r="AR1609" s="0" t="n">
        <v>2100</v>
      </c>
      <c r="AS1609" s="0" t="s">
        <v>860</v>
      </c>
      <c r="AT1609" s="0" t="s">
        <v>36</v>
      </c>
    </row>
    <row r="1610" customFormat="false" ht="28.5" hidden="false" customHeight="true" outlineLevel="0" collapsed="false">
      <c r="A1610" s="3" t="s">
        <v>43</v>
      </c>
      <c r="C1610" s="0" t="s">
        <v>2461</v>
      </c>
      <c r="D1610" s="50" t="s">
        <v>35</v>
      </c>
      <c r="E1610" s="0" t="n">
        <v>2035</v>
      </c>
      <c r="F1610" s="51" t="str">
        <f aca="false">"*"&amp;IF(AND(A1610="EU",E1610=2035),0.95,IF(AND(A1610="EU",E1610=2050),0.93,IF(AND(A1610="USA",E1610=2035),0.96,IF(AND(A1610="USA",E1610=2050),0.94,IF(AND(A1610="Japan",E1610=2035),0.94,IF(AND(A1610="Japan",E1610=2050),0.92,IF(AND(A1610="Russia",E1610=2035),0.95,IF(AND(A1610="Russia",E1610=2050),0.93,IF(AND(A1610="China",E1610=2035),0.94,IF(AND(A1610="China",E1610=2050),0.92,IF(AND(A1610="India",E1610=2035),0.95,IF(AND(A1610="India",E1610=2050),0.92,IF(AND(A1610="Middle East",E1610=2035),0.94,IF(AND(A1610="Middle East",E1610=2050),0.9,IF(AND(A1610="Africa",E1610=2035),0.94,IF(AND(A1610="Africa",E1610=2050),0.91,IF(AND(A1610="Brazil",E1610=2035),0.95,IF(AND(A1610="Brazil",E1610=2050),0.92,""))))))))))))))))))</f>
        <v>*0.94</v>
      </c>
      <c r="H1610" s="0" t="s">
        <v>2461</v>
      </c>
      <c r="I1610" s="50" t="s">
        <v>35</v>
      </c>
      <c r="J1610" s="0" t="n">
        <v>2050</v>
      </c>
      <c r="K1610" s="48" t="str">
        <f aca="false">"*"&amp;IF(AND(A1610="EU",J1610=2035),0.95,IF(AND(A1610="EU",J1610=2050),0.93,IF(AND(A1610="USA",J1610=2035),0.96,IF(AND(A1610="USA",J1610=2050),0.94,IF(AND(A1610="Japan",J1610=2035),0.94,IF(AND(A1610="Japan",J1610=2050),0.92,IF(AND(A1610="Russia",J1610=2035),0.95,IF(AND(A1610="Russia",J1610=2050),0.93,IF(AND(A1610="China",J1610=2035),0.94,IF(AND(A1610="China",J1610=2050),0.92,IF(AND(A1610="India",J1610=2035),0.95,IF(AND(A1610="India",J1610=2050),0.92,IF(AND(A1610="Middle East",J1610=2035),0.94,IF(AND(A1610="Middle East",J1610=2050),0.9,IF(AND(A1610="Africa",J1610=2035),0.94,IF(AND(A1610="Africa",J1610=2050),0.91,IF(AND(A1610="Brazil",J1610=2035),0.95,IF(AND(A1610="Brazil",J1610=2050),0.92,""))))))))))))))))))</f>
        <v>*0.91</v>
      </c>
      <c r="P1610" s="41" t="s">
        <v>2461</v>
      </c>
      <c r="Q1610" s="52" t="s">
        <v>35</v>
      </c>
      <c r="R1610" s="41" t="n">
        <v>2035</v>
      </c>
      <c r="S1610" s="53" t="str">
        <f aca="false">"*"&amp;IF(AND(A1610="EU",R1610=2035),0.95,IF(AND(A1610="EU",R1610=2050),0.93,IF(AND(A1610="USA",R1610=2035),0.96,IF(AND(A1610="USA",R1610=2050),0.93,IF(AND(A1610="Japan",R1610=2035),0.94,IF(AND(A1610="Japan",R1610=2050),0.92,IF(AND(A1610="Russia",R1610=2035),0.95,IF(AND(A1610="Russia",R1610=2050),0.91,IF(AND(A1610="China",R1610=2035),0.93,IF(AND(A1610="China",R1610=2050),0.92,IF(AND(A1610="India",R1610=2035),0.94,IF(AND(A1610="India",R1610=2050),0.91,IF(AND(A1610="Middle East",R1610=2035),0.92,IF(AND(A1610="Middle East",R1610=2050),0.89,IF(AND(A1610="Africa",R1610=2035),0.93,IF(AND(A1610="Africa",R1610=2050),0.9,IF(AND(A1610="Brazil",R1610=2035),0.95,IF(AND(A1610="Brazil",R1610=2050),0.92,""))))))))))))))))))</f>
        <v>*0.93</v>
      </c>
      <c r="U1610" s="41" t="s">
        <v>2461</v>
      </c>
      <c r="V1610" s="52" t="s">
        <v>35</v>
      </c>
      <c r="W1610" s="41" t="n">
        <v>2050</v>
      </c>
      <c r="X1610" s="53" t="str">
        <f aca="false">"*"&amp;IF(AND(A1610="EU",W1610=2035),0.95,IF(AND(A1610="EU",W1610=2050),0.93,IF(AND(A1610="USA",W1610=2035),0.96,IF(AND(A1610="USA",W1610=2050),0.93,IF(AND(A1610="Japan",W1610=2035),0.94,IF(AND(A1610="Japan",W1610=2050),0.92,IF(AND(A1610="Russia",W1610=2035),0.95,IF(AND(A1610="Russia",W1610=2050),0.91,IF(AND(A1610="China",W1610=2035),0.93,IF(AND(A1610="China",W1610=2050),0.92,IF(AND(A1610="India",W1610=2035),0.94,IF(AND(A1610="India",W1610=2050),0.91,IF(AND(A1610="Middle East",W1610=2035),0.92,IF(AND(A1610="Middle East",W1610=2050),0.89,IF(AND(A1610="Africa",W1610=2035),0.93,IF(AND(A1610="Africa",W1610=2050),0.9,IF(AND(A1610="Brazil",W1610=2035),0.95,IF(AND(A1610="Brazil",W1610=2050),0.92,""))))))))))))))))))</f>
        <v>*0.9</v>
      </c>
      <c r="AC1610" s="0" t="s">
        <v>2461</v>
      </c>
      <c r="AD1610" s="50" t="s">
        <v>35</v>
      </c>
      <c r="AE1610" s="0" t="n">
        <v>2035</v>
      </c>
      <c r="AF1610" s="51" t="str">
        <f aca="false">"*"&amp;IF(AND(A1610="EU",AE1610=2035),0.93,IF(AND(A1610="EU",AE1610=2050),0.9,IF(AND(A1610="USA",AE1610=2035),0.92,IF(AND(A1610="USA",AE1610=2050),0.89,IF(AND(A1610="Japan",AE1610=2035),0.92,IF(AND(A1610="Japan",AE1610=2050),0.89,IF(AND(A1610="Russia",AE1610=2035),0.91,IF(AND(A1610="Russia",AE1610=2050),0.86,IF(AND(A1610="China",AE1610=2035),0.91,IF(AND(A1610="China",AE1610=2050),0.87,IF(AND(A1610="India",AE1610=2035),0.92,IF(AND(A1610="India",AE1610=2050),0.87,IF(AND(A1610="Middle East",AE1610=2035),0.89,IF(AND(A1610="Middle East",AE1610=2050),0.84,IF(AND(A1610="Africa",AE1610=2035),0.9,IF(AND(A1610="Africa",AE1610=2050),0.86,IF(AND(A1610="Brazil",AE1610=2035),0.93,IF(AND(A1610="Brazil",AE1610=2050),0.89,""))))))))))))))))))</f>
        <v>*0.9</v>
      </c>
      <c r="AG1610" s="51" t="str">
        <f aca="false">AG1609</f>
        <v>REZoning_Sol-Win</v>
      </c>
      <c r="AI1610" s="0" t="s">
        <v>2461</v>
      </c>
      <c r="AJ1610" s="50" t="s">
        <v>35</v>
      </c>
      <c r="AK1610" s="0" t="n">
        <v>2050</v>
      </c>
      <c r="AL1610" s="51" t="str">
        <f aca="false">"*"&amp;IF(AND(A1610="EU",AK1610=2035),0.93,IF(AND(A1610="EU",AK1610=2050),0.9,IF(AND(A1610="USA",AK1610=2035),0.92,IF(AND(A1610="USA",AK1610=2050),0.89,IF(AND(A1610="Japan",AK1610=2035),0.92,IF(AND(A1610="Japan",AK1610=2050),0.89,IF(AND(A1610="Russia",AK1610=2035),0.91,IF(AND(A1610="Russia",AK1610=2050),0.86,IF(AND(A1610="China",AK1610=2035),0.91,IF(AND(A1610="China",AK1610=2050),0.87,IF(AND(A1610="India",AK1610=2035),0.92,IF(AND(A1610="India",AK1610=2050),0.87,IF(AND(A1610="Middle East",AK1610=2035),0.89,IF(AND(A1610="Middle East",AK1610=2050),0.84,IF(AND(A1610="Africa",AK1610=2035),0.9,IF(AND(A1610="Africa",AK1610=2050),0.86,IF(AND(A1610="Brazil",AK1610=2035),0.93,IF(AND(A1610="Brazil",AK1610=2050),0.89,""))))))))))))))))))</f>
        <v>*0.86</v>
      </c>
      <c r="AM1610" s="51" t="str">
        <f aca="false">AM1609</f>
        <v>REZoning_Sol-Win</v>
      </c>
      <c r="AP1610" s="0" t="s">
        <v>2461</v>
      </c>
      <c r="AQ1610" s="0" t="s">
        <v>35</v>
      </c>
      <c r="AR1610" s="0" t="n">
        <v>2100</v>
      </c>
      <c r="AS1610" s="0" t="s">
        <v>860</v>
      </c>
      <c r="AT1610" s="0" t="s">
        <v>36</v>
      </c>
    </row>
    <row r="1611" customFormat="false" ht="28.5" hidden="false" customHeight="true" outlineLevel="0" collapsed="false">
      <c r="A1611" s="3" t="s">
        <v>43</v>
      </c>
      <c r="C1611" s="0" t="s">
        <v>2462</v>
      </c>
      <c r="D1611" s="50" t="s">
        <v>35</v>
      </c>
      <c r="E1611" s="0" t="n">
        <v>2035</v>
      </c>
      <c r="F1611" s="51" t="str">
        <f aca="false">"*"&amp;IF(AND(A1611="EU",E1611=2035),0.95,IF(AND(A1611="EU",E1611=2050),0.93,IF(AND(A1611="USA",E1611=2035),0.96,IF(AND(A1611="USA",E1611=2050),0.94,IF(AND(A1611="Japan",E1611=2035),0.94,IF(AND(A1611="Japan",E1611=2050),0.92,IF(AND(A1611="Russia",E1611=2035),0.95,IF(AND(A1611="Russia",E1611=2050),0.93,IF(AND(A1611="China",E1611=2035),0.94,IF(AND(A1611="China",E1611=2050),0.92,IF(AND(A1611="India",E1611=2035),0.95,IF(AND(A1611="India",E1611=2050),0.92,IF(AND(A1611="Middle East",E1611=2035),0.94,IF(AND(A1611="Middle East",E1611=2050),0.9,IF(AND(A1611="Africa",E1611=2035),0.94,IF(AND(A1611="Africa",E1611=2050),0.91,IF(AND(A1611="Brazil",E1611=2035),0.95,IF(AND(A1611="Brazil",E1611=2050),0.92,""))))))))))))))))))</f>
        <v>*0.94</v>
      </c>
      <c r="H1611" s="0" t="s">
        <v>2462</v>
      </c>
      <c r="I1611" s="50" t="s">
        <v>35</v>
      </c>
      <c r="J1611" s="0" t="n">
        <v>2050</v>
      </c>
      <c r="K1611" s="48" t="str">
        <f aca="false">"*"&amp;IF(AND(A1611="EU",J1611=2035),0.95,IF(AND(A1611="EU",J1611=2050),0.93,IF(AND(A1611="USA",J1611=2035),0.96,IF(AND(A1611="USA",J1611=2050),0.94,IF(AND(A1611="Japan",J1611=2035),0.94,IF(AND(A1611="Japan",J1611=2050),0.92,IF(AND(A1611="Russia",J1611=2035),0.95,IF(AND(A1611="Russia",J1611=2050),0.93,IF(AND(A1611="China",J1611=2035),0.94,IF(AND(A1611="China",J1611=2050),0.92,IF(AND(A1611="India",J1611=2035),0.95,IF(AND(A1611="India",J1611=2050),0.92,IF(AND(A1611="Middle East",J1611=2035),0.94,IF(AND(A1611="Middle East",J1611=2050),0.9,IF(AND(A1611="Africa",J1611=2035),0.94,IF(AND(A1611="Africa",J1611=2050),0.91,IF(AND(A1611="Brazil",J1611=2035),0.95,IF(AND(A1611="Brazil",J1611=2050),0.92,""))))))))))))))))))</f>
        <v>*0.91</v>
      </c>
      <c r="P1611" s="41" t="s">
        <v>2462</v>
      </c>
      <c r="Q1611" s="52" t="s">
        <v>35</v>
      </c>
      <c r="R1611" s="41" t="n">
        <v>2035</v>
      </c>
      <c r="S1611" s="53" t="str">
        <f aca="false">"*"&amp;IF(AND(A1611="EU",R1611=2035),0.95,IF(AND(A1611="EU",R1611=2050),0.93,IF(AND(A1611="USA",R1611=2035),0.96,IF(AND(A1611="USA",R1611=2050),0.93,IF(AND(A1611="Japan",R1611=2035),0.94,IF(AND(A1611="Japan",R1611=2050),0.92,IF(AND(A1611="Russia",R1611=2035),0.95,IF(AND(A1611="Russia",R1611=2050),0.91,IF(AND(A1611="China",R1611=2035),0.93,IF(AND(A1611="China",R1611=2050),0.92,IF(AND(A1611="India",R1611=2035),0.94,IF(AND(A1611="India",R1611=2050),0.91,IF(AND(A1611="Middle East",R1611=2035),0.92,IF(AND(A1611="Middle East",R1611=2050),0.89,IF(AND(A1611="Africa",R1611=2035),0.93,IF(AND(A1611="Africa",R1611=2050),0.9,IF(AND(A1611="Brazil",R1611=2035),0.95,IF(AND(A1611="Brazil",R1611=2050),0.92,""))))))))))))))))))</f>
        <v>*0.93</v>
      </c>
      <c r="U1611" s="41" t="s">
        <v>2462</v>
      </c>
      <c r="V1611" s="52" t="s">
        <v>35</v>
      </c>
      <c r="W1611" s="41" t="n">
        <v>2050</v>
      </c>
      <c r="X1611" s="53" t="str">
        <f aca="false">"*"&amp;IF(AND(A1611="EU",W1611=2035),0.95,IF(AND(A1611="EU",W1611=2050),0.93,IF(AND(A1611="USA",W1611=2035),0.96,IF(AND(A1611="USA",W1611=2050),0.93,IF(AND(A1611="Japan",W1611=2035),0.94,IF(AND(A1611="Japan",W1611=2050),0.92,IF(AND(A1611="Russia",W1611=2035),0.95,IF(AND(A1611="Russia",W1611=2050),0.91,IF(AND(A1611="China",W1611=2035),0.93,IF(AND(A1611="China",W1611=2050),0.92,IF(AND(A1611="India",W1611=2035),0.94,IF(AND(A1611="India",W1611=2050),0.91,IF(AND(A1611="Middle East",W1611=2035),0.92,IF(AND(A1611="Middle East",W1611=2050),0.89,IF(AND(A1611="Africa",W1611=2035),0.93,IF(AND(A1611="Africa",W1611=2050),0.9,IF(AND(A1611="Brazil",W1611=2035),0.95,IF(AND(A1611="Brazil",W1611=2050),0.92,""))))))))))))))))))</f>
        <v>*0.9</v>
      </c>
      <c r="AC1611" s="0" t="s">
        <v>2462</v>
      </c>
      <c r="AD1611" s="50" t="s">
        <v>35</v>
      </c>
      <c r="AE1611" s="0" t="n">
        <v>2035</v>
      </c>
      <c r="AF1611" s="51" t="str">
        <f aca="false">"*"&amp;IF(AND(A1611="EU",AE1611=2035),0.93,IF(AND(A1611="EU",AE1611=2050),0.9,IF(AND(A1611="USA",AE1611=2035),0.92,IF(AND(A1611="USA",AE1611=2050),0.89,IF(AND(A1611="Japan",AE1611=2035),0.92,IF(AND(A1611="Japan",AE1611=2050),0.89,IF(AND(A1611="Russia",AE1611=2035),0.91,IF(AND(A1611="Russia",AE1611=2050),0.86,IF(AND(A1611="China",AE1611=2035),0.91,IF(AND(A1611="China",AE1611=2050),0.87,IF(AND(A1611="India",AE1611=2035),0.92,IF(AND(A1611="India",AE1611=2050),0.87,IF(AND(A1611="Middle East",AE1611=2035),0.89,IF(AND(A1611="Middle East",AE1611=2050),0.84,IF(AND(A1611="Africa",AE1611=2035),0.9,IF(AND(A1611="Africa",AE1611=2050),0.86,IF(AND(A1611="Brazil",AE1611=2035),0.93,IF(AND(A1611="Brazil",AE1611=2050),0.89,""))))))))))))))))))</f>
        <v>*0.9</v>
      </c>
      <c r="AG1611" s="51" t="str">
        <f aca="false">AG1610</f>
        <v>REZoning_Sol-Win</v>
      </c>
      <c r="AI1611" s="0" t="s">
        <v>2462</v>
      </c>
      <c r="AJ1611" s="50" t="s">
        <v>35</v>
      </c>
      <c r="AK1611" s="0" t="n">
        <v>2050</v>
      </c>
      <c r="AL1611" s="51" t="str">
        <f aca="false">"*"&amp;IF(AND(A1611="EU",AK1611=2035),0.93,IF(AND(A1611="EU",AK1611=2050),0.9,IF(AND(A1611="USA",AK1611=2035),0.92,IF(AND(A1611="USA",AK1611=2050),0.89,IF(AND(A1611="Japan",AK1611=2035),0.92,IF(AND(A1611="Japan",AK1611=2050),0.89,IF(AND(A1611="Russia",AK1611=2035),0.91,IF(AND(A1611="Russia",AK1611=2050),0.86,IF(AND(A1611="China",AK1611=2035),0.91,IF(AND(A1611="China",AK1611=2050),0.87,IF(AND(A1611="India",AK1611=2035),0.92,IF(AND(A1611="India",AK1611=2050),0.87,IF(AND(A1611="Middle East",AK1611=2035),0.89,IF(AND(A1611="Middle East",AK1611=2050),0.84,IF(AND(A1611="Africa",AK1611=2035),0.9,IF(AND(A1611="Africa",AK1611=2050),0.86,IF(AND(A1611="Brazil",AK1611=2035),0.93,IF(AND(A1611="Brazil",AK1611=2050),0.89,""))))))))))))))))))</f>
        <v>*0.86</v>
      </c>
      <c r="AM1611" s="51" t="str">
        <f aca="false">AM1610</f>
        <v>REZoning_Sol-Win</v>
      </c>
      <c r="AP1611" s="0" t="s">
        <v>2462</v>
      </c>
      <c r="AQ1611" s="0" t="s">
        <v>35</v>
      </c>
      <c r="AR1611" s="0" t="n">
        <v>2100</v>
      </c>
      <c r="AS1611" s="0" t="s">
        <v>860</v>
      </c>
      <c r="AT1611" s="0" t="s">
        <v>36</v>
      </c>
    </row>
    <row r="1612" customFormat="false" ht="28.5" hidden="false" customHeight="true" outlineLevel="0" collapsed="false">
      <c r="A1612" s="3" t="s">
        <v>43</v>
      </c>
      <c r="C1612" s="0" t="s">
        <v>2463</v>
      </c>
      <c r="D1612" s="50" t="s">
        <v>35</v>
      </c>
      <c r="E1612" s="0" t="n">
        <v>2035</v>
      </c>
      <c r="F1612" s="51" t="str">
        <f aca="false">"*"&amp;IF(AND(A1612="EU",E1612=2035),0.95,IF(AND(A1612="EU",E1612=2050),0.93,IF(AND(A1612="USA",E1612=2035),0.96,IF(AND(A1612="USA",E1612=2050),0.94,IF(AND(A1612="Japan",E1612=2035),0.94,IF(AND(A1612="Japan",E1612=2050),0.92,IF(AND(A1612="Russia",E1612=2035),0.95,IF(AND(A1612="Russia",E1612=2050),0.93,IF(AND(A1612="China",E1612=2035),0.94,IF(AND(A1612="China",E1612=2050),0.92,IF(AND(A1612="India",E1612=2035),0.95,IF(AND(A1612="India",E1612=2050),0.92,IF(AND(A1612="Middle East",E1612=2035),0.94,IF(AND(A1612="Middle East",E1612=2050),0.9,IF(AND(A1612="Africa",E1612=2035),0.94,IF(AND(A1612="Africa",E1612=2050),0.91,IF(AND(A1612="Brazil",E1612=2035),0.95,IF(AND(A1612="Brazil",E1612=2050),0.92,""))))))))))))))))))</f>
        <v>*0.94</v>
      </c>
      <c r="H1612" s="0" t="s">
        <v>2463</v>
      </c>
      <c r="I1612" s="50" t="s">
        <v>35</v>
      </c>
      <c r="J1612" s="0" t="n">
        <v>2050</v>
      </c>
      <c r="K1612" s="48" t="str">
        <f aca="false">"*"&amp;IF(AND(A1612="EU",J1612=2035),0.95,IF(AND(A1612="EU",J1612=2050),0.93,IF(AND(A1612="USA",J1612=2035),0.96,IF(AND(A1612="USA",J1612=2050),0.94,IF(AND(A1612="Japan",J1612=2035),0.94,IF(AND(A1612="Japan",J1612=2050),0.92,IF(AND(A1612="Russia",J1612=2035),0.95,IF(AND(A1612="Russia",J1612=2050),0.93,IF(AND(A1612="China",J1612=2035),0.94,IF(AND(A1612="China",J1612=2050),0.92,IF(AND(A1612="India",J1612=2035),0.95,IF(AND(A1612="India",J1612=2050),0.92,IF(AND(A1612="Middle East",J1612=2035),0.94,IF(AND(A1612="Middle East",J1612=2050),0.9,IF(AND(A1612="Africa",J1612=2035),0.94,IF(AND(A1612="Africa",J1612=2050),0.91,IF(AND(A1612="Brazil",J1612=2035),0.95,IF(AND(A1612="Brazil",J1612=2050),0.92,""))))))))))))))))))</f>
        <v>*0.91</v>
      </c>
      <c r="P1612" s="41" t="s">
        <v>2463</v>
      </c>
      <c r="Q1612" s="52" t="s">
        <v>35</v>
      </c>
      <c r="R1612" s="41" t="n">
        <v>2035</v>
      </c>
      <c r="S1612" s="53" t="str">
        <f aca="false">"*"&amp;IF(AND(A1612="EU",R1612=2035),0.95,IF(AND(A1612="EU",R1612=2050),0.93,IF(AND(A1612="USA",R1612=2035),0.96,IF(AND(A1612="USA",R1612=2050),0.93,IF(AND(A1612="Japan",R1612=2035),0.94,IF(AND(A1612="Japan",R1612=2050),0.92,IF(AND(A1612="Russia",R1612=2035),0.95,IF(AND(A1612="Russia",R1612=2050),0.91,IF(AND(A1612="China",R1612=2035),0.93,IF(AND(A1612="China",R1612=2050),0.92,IF(AND(A1612="India",R1612=2035),0.94,IF(AND(A1612="India",R1612=2050),0.91,IF(AND(A1612="Middle East",R1612=2035),0.92,IF(AND(A1612="Middle East",R1612=2050),0.89,IF(AND(A1612="Africa",R1612=2035),0.93,IF(AND(A1612="Africa",R1612=2050),0.9,IF(AND(A1612="Brazil",R1612=2035),0.95,IF(AND(A1612="Brazil",R1612=2050),0.92,""))))))))))))))))))</f>
        <v>*0.93</v>
      </c>
      <c r="U1612" s="41" t="s">
        <v>2463</v>
      </c>
      <c r="V1612" s="52" t="s">
        <v>35</v>
      </c>
      <c r="W1612" s="41" t="n">
        <v>2050</v>
      </c>
      <c r="X1612" s="53" t="str">
        <f aca="false">"*"&amp;IF(AND(A1612="EU",W1612=2035),0.95,IF(AND(A1612="EU",W1612=2050),0.93,IF(AND(A1612="USA",W1612=2035),0.96,IF(AND(A1612="USA",W1612=2050),0.93,IF(AND(A1612="Japan",W1612=2035),0.94,IF(AND(A1612="Japan",W1612=2050),0.92,IF(AND(A1612="Russia",W1612=2035),0.95,IF(AND(A1612="Russia",W1612=2050),0.91,IF(AND(A1612="China",W1612=2035),0.93,IF(AND(A1612="China",W1612=2050),0.92,IF(AND(A1612="India",W1612=2035),0.94,IF(AND(A1612="India",W1612=2050),0.91,IF(AND(A1612="Middle East",W1612=2035),0.92,IF(AND(A1612="Middle East",W1612=2050),0.89,IF(AND(A1612="Africa",W1612=2035),0.93,IF(AND(A1612="Africa",W1612=2050),0.9,IF(AND(A1612="Brazil",W1612=2035),0.95,IF(AND(A1612="Brazil",W1612=2050),0.92,""))))))))))))))))))</f>
        <v>*0.9</v>
      </c>
      <c r="AC1612" s="0" t="s">
        <v>2463</v>
      </c>
      <c r="AD1612" s="50" t="s">
        <v>35</v>
      </c>
      <c r="AE1612" s="0" t="n">
        <v>2035</v>
      </c>
      <c r="AF1612" s="51" t="str">
        <f aca="false">"*"&amp;IF(AND(A1612="EU",AE1612=2035),0.93,IF(AND(A1612="EU",AE1612=2050),0.9,IF(AND(A1612="USA",AE1612=2035),0.92,IF(AND(A1612="USA",AE1612=2050),0.89,IF(AND(A1612="Japan",AE1612=2035),0.92,IF(AND(A1612="Japan",AE1612=2050),0.89,IF(AND(A1612="Russia",AE1612=2035),0.91,IF(AND(A1612="Russia",AE1612=2050),0.86,IF(AND(A1612="China",AE1612=2035),0.91,IF(AND(A1612="China",AE1612=2050),0.87,IF(AND(A1612="India",AE1612=2035),0.92,IF(AND(A1612="India",AE1612=2050),0.87,IF(AND(A1612="Middle East",AE1612=2035),0.89,IF(AND(A1612="Middle East",AE1612=2050),0.84,IF(AND(A1612="Africa",AE1612=2035),0.9,IF(AND(A1612="Africa",AE1612=2050),0.86,IF(AND(A1612="Brazil",AE1612=2035),0.93,IF(AND(A1612="Brazil",AE1612=2050),0.89,""))))))))))))))))))</f>
        <v>*0.9</v>
      </c>
      <c r="AG1612" s="51" t="str">
        <f aca="false">AG1611</f>
        <v>REZoning_Sol-Win</v>
      </c>
      <c r="AI1612" s="0" t="s">
        <v>2463</v>
      </c>
      <c r="AJ1612" s="50" t="s">
        <v>35</v>
      </c>
      <c r="AK1612" s="0" t="n">
        <v>2050</v>
      </c>
      <c r="AL1612" s="51" t="str">
        <f aca="false">"*"&amp;IF(AND(A1612="EU",AK1612=2035),0.93,IF(AND(A1612="EU",AK1612=2050),0.9,IF(AND(A1612="USA",AK1612=2035),0.92,IF(AND(A1612="USA",AK1612=2050),0.89,IF(AND(A1612="Japan",AK1612=2035),0.92,IF(AND(A1612="Japan",AK1612=2050),0.89,IF(AND(A1612="Russia",AK1612=2035),0.91,IF(AND(A1612="Russia",AK1612=2050),0.86,IF(AND(A1612="China",AK1612=2035),0.91,IF(AND(A1612="China",AK1612=2050),0.87,IF(AND(A1612="India",AK1612=2035),0.92,IF(AND(A1612="India",AK1612=2050),0.87,IF(AND(A1612="Middle East",AK1612=2035),0.89,IF(AND(A1612="Middle East",AK1612=2050),0.84,IF(AND(A1612="Africa",AK1612=2035),0.9,IF(AND(A1612="Africa",AK1612=2050),0.86,IF(AND(A1612="Brazil",AK1612=2035),0.93,IF(AND(A1612="Brazil",AK1612=2050),0.89,""))))))))))))))))))</f>
        <v>*0.86</v>
      </c>
      <c r="AM1612" s="51" t="str">
        <f aca="false">AM1611</f>
        <v>REZoning_Sol-Win</v>
      </c>
      <c r="AP1612" s="0" t="s">
        <v>2463</v>
      </c>
      <c r="AQ1612" s="0" t="s">
        <v>35</v>
      </c>
      <c r="AR1612" s="0" t="n">
        <v>2100</v>
      </c>
      <c r="AS1612" s="0" t="s">
        <v>860</v>
      </c>
      <c r="AT1612" s="0" t="s">
        <v>36</v>
      </c>
    </row>
    <row r="1613" customFormat="false" ht="28.5" hidden="false" customHeight="true" outlineLevel="0" collapsed="false">
      <c r="A1613" s="3" t="s">
        <v>43</v>
      </c>
      <c r="C1613" s="0" t="s">
        <v>2464</v>
      </c>
      <c r="D1613" s="50" t="s">
        <v>35</v>
      </c>
      <c r="E1613" s="0" t="n">
        <v>2035</v>
      </c>
      <c r="F1613" s="51" t="str">
        <f aca="false">"*"&amp;IF(AND(A1613="EU",E1613=2035),0.95,IF(AND(A1613="EU",E1613=2050),0.93,IF(AND(A1613="USA",E1613=2035),0.96,IF(AND(A1613="USA",E1613=2050),0.94,IF(AND(A1613="Japan",E1613=2035),0.94,IF(AND(A1613="Japan",E1613=2050),0.92,IF(AND(A1613="Russia",E1613=2035),0.95,IF(AND(A1613="Russia",E1613=2050),0.93,IF(AND(A1613="China",E1613=2035),0.94,IF(AND(A1613="China",E1613=2050),0.92,IF(AND(A1613="India",E1613=2035),0.95,IF(AND(A1613="India",E1613=2050),0.92,IF(AND(A1613="Middle East",E1613=2035),0.94,IF(AND(A1613="Middle East",E1613=2050),0.9,IF(AND(A1613="Africa",E1613=2035),0.94,IF(AND(A1613="Africa",E1613=2050),0.91,IF(AND(A1613="Brazil",E1613=2035),0.95,IF(AND(A1613="Brazil",E1613=2050),0.92,""))))))))))))))))))</f>
        <v>*0.94</v>
      </c>
      <c r="H1613" s="0" t="s">
        <v>2464</v>
      </c>
      <c r="I1613" s="50" t="s">
        <v>35</v>
      </c>
      <c r="J1613" s="0" t="n">
        <v>2050</v>
      </c>
      <c r="K1613" s="48" t="str">
        <f aca="false">"*"&amp;IF(AND(A1613="EU",J1613=2035),0.95,IF(AND(A1613="EU",J1613=2050),0.93,IF(AND(A1613="USA",J1613=2035),0.96,IF(AND(A1613="USA",J1613=2050),0.94,IF(AND(A1613="Japan",J1613=2035),0.94,IF(AND(A1613="Japan",J1613=2050),0.92,IF(AND(A1613="Russia",J1613=2035),0.95,IF(AND(A1613="Russia",J1613=2050),0.93,IF(AND(A1613="China",J1613=2035),0.94,IF(AND(A1613="China",J1613=2050),0.92,IF(AND(A1613="India",J1613=2035),0.95,IF(AND(A1613="India",J1613=2050),0.92,IF(AND(A1613="Middle East",J1613=2035),0.94,IF(AND(A1613="Middle East",J1613=2050),0.9,IF(AND(A1613="Africa",J1613=2035),0.94,IF(AND(A1613="Africa",J1613=2050),0.91,IF(AND(A1613="Brazil",J1613=2035),0.95,IF(AND(A1613="Brazil",J1613=2050),0.92,""))))))))))))))))))</f>
        <v>*0.91</v>
      </c>
      <c r="P1613" s="41" t="s">
        <v>2464</v>
      </c>
      <c r="Q1613" s="52" t="s">
        <v>35</v>
      </c>
      <c r="R1613" s="41" t="n">
        <v>2035</v>
      </c>
      <c r="S1613" s="53" t="str">
        <f aca="false">"*"&amp;IF(AND(A1613="EU",R1613=2035),0.95,IF(AND(A1613="EU",R1613=2050),0.93,IF(AND(A1613="USA",R1613=2035),0.96,IF(AND(A1613="USA",R1613=2050),0.93,IF(AND(A1613="Japan",R1613=2035),0.94,IF(AND(A1613="Japan",R1613=2050),0.92,IF(AND(A1613="Russia",R1613=2035),0.95,IF(AND(A1613="Russia",R1613=2050),0.91,IF(AND(A1613="China",R1613=2035),0.93,IF(AND(A1613="China",R1613=2050),0.92,IF(AND(A1613="India",R1613=2035),0.94,IF(AND(A1613="India",R1613=2050),0.91,IF(AND(A1613="Middle East",R1613=2035),0.92,IF(AND(A1613="Middle East",R1613=2050),0.89,IF(AND(A1613="Africa",R1613=2035),0.93,IF(AND(A1613="Africa",R1613=2050),0.9,IF(AND(A1613="Brazil",R1613=2035),0.95,IF(AND(A1613="Brazil",R1613=2050),0.92,""))))))))))))))))))</f>
        <v>*0.93</v>
      </c>
      <c r="U1613" s="41" t="s">
        <v>2464</v>
      </c>
      <c r="V1613" s="52" t="s">
        <v>35</v>
      </c>
      <c r="W1613" s="41" t="n">
        <v>2050</v>
      </c>
      <c r="X1613" s="53" t="str">
        <f aca="false">"*"&amp;IF(AND(A1613="EU",W1613=2035),0.95,IF(AND(A1613="EU",W1613=2050),0.93,IF(AND(A1613="USA",W1613=2035),0.96,IF(AND(A1613="USA",W1613=2050),0.93,IF(AND(A1613="Japan",W1613=2035),0.94,IF(AND(A1613="Japan",W1613=2050),0.92,IF(AND(A1613="Russia",W1613=2035),0.95,IF(AND(A1613="Russia",W1613=2050),0.91,IF(AND(A1613="China",W1613=2035),0.93,IF(AND(A1613="China",W1613=2050),0.92,IF(AND(A1613="India",W1613=2035),0.94,IF(AND(A1613="India",W1613=2050),0.91,IF(AND(A1613="Middle East",W1613=2035),0.92,IF(AND(A1613="Middle East",W1613=2050),0.89,IF(AND(A1613="Africa",W1613=2035),0.93,IF(AND(A1613="Africa",W1613=2050),0.9,IF(AND(A1613="Brazil",W1613=2035),0.95,IF(AND(A1613="Brazil",W1613=2050),0.92,""))))))))))))))))))</f>
        <v>*0.9</v>
      </c>
      <c r="AC1613" s="0" t="s">
        <v>2464</v>
      </c>
      <c r="AD1613" s="50" t="s">
        <v>35</v>
      </c>
      <c r="AE1613" s="0" t="n">
        <v>2035</v>
      </c>
      <c r="AF1613" s="51" t="str">
        <f aca="false">"*"&amp;IF(AND(A1613="EU",AE1613=2035),0.93,IF(AND(A1613="EU",AE1613=2050),0.9,IF(AND(A1613="USA",AE1613=2035),0.92,IF(AND(A1613="USA",AE1613=2050),0.89,IF(AND(A1613="Japan",AE1613=2035),0.92,IF(AND(A1613="Japan",AE1613=2050),0.89,IF(AND(A1613="Russia",AE1613=2035),0.91,IF(AND(A1613="Russia",AE1613=2050),0.86,IF(AND(A1613="China",AE1613=2035),0.91,IF(AND(A1613="China",AE1613=2050),0.87,IF(AND(A1613="India",AE1613=2035),0.92,IF(AND(A1613="India",AE1613=2050),0.87,IF(AND(A1613="Middle East",AE1613=2035),0.89,IF(AND(A1613="Middle East",AE1613=2050),0.84,IF(AND(A1613="Africa",AE1613=2035),0.9,IF(AND(A1613="Africa",AE1613=2050),0.86,IF(AND(A1613="Brazil",AE1613=2035),0.93,IF(AND(A1613="Brazil",AE1613=2050),0.89,""))))))))))))))))))</f>
        <v>*0.9</v>
      </c>
      <c r="AG1613" s="51" t="str">
        <f aca="false">AG1612</f>
        <v>REZoning_Sol-Win</v>
      </c>
      <c r="AI1613" s="0" t="s">
        <v>2464</v>
      </c>
      <c r="AJ1613" s="50" t="s">
        <v>35</v>
      </c>
      <c r="AK1613" s="0" t="n">
        <v>2050</v>
      </c>
      <c r="AL1613" s="51" t="str">
        <f aca="false">"*"&amp;IF(AND(A1613="EU",AK1613=2035),0.93,IF(AND(A1613="EU",AK1613=2050),0.9,IF(AND(A1613="USA",AK1613=2035),0.92,IF(AND(A1613="USA",AK1613=2050),0.89,IF(AND(A1613="Japan",AK1613=2035),0.92,IF(AND(A1613="Japan",AK1613=2050),0.89,IF(AND(A1613="Russia",AK1613=2035),0.91,IF(AND(A1613="Russia",AK1613=2050),0.86,IF(AND(A1613="China",AK1613=2035),0.91,IF(AND(A1613="China",AK1613=2050),0.87,IF(AND(A1613="India",AK1613=2035),0.92,IF(AND(A1613="India",AK1613=2050),0.87,IF(AND(A1613="Middle East",AK1613=2035),0.89,IF(AND(A1613="Middle East",AK1613=2050),0.84,IF(AND(A1613="Africa",AK1613=2035),0.9,IF(AND(A1613="Africa",AK1613=2050),0.86,IF(AND(A1613="Brazil",AK1613=2035),0.93,IF(AND(A1613="Brazil",AK1613=2050),0.89,""))))))))))))))))))</f>
        <v>*0.86</v>
      </c>
      <c r="AM1613" s="51" t="str">
        <f aca="false">AM1612</f>
        <v>REZoning_Sol-Win</v>
      </c>
      <c r="AP1613" s="0" t="s">
        <v>2464</v>
      </c>
      <c r="AQ1613" s="0" t="s">
        <v>35</v>
      </c>
      <c r="AR1613" s="0" t="n">
        <v>2100</v>
      </c>
      <c r="AS1613" s="0" t="s">
        <v>860</v>
      </c>
      <c r="AT1613" s="0" t="s">
        <v>36</v>
      </c>
    </row>
    <row r="1614" customFormat="false" ht="28.5" hidden="false" customHeight="true" outlineLevel="0" collapsed="false">
      <c r="A1614" s="3" t="s">
        <v>43</v>
      </c>
      <c r="C1614" s="0" t="s">
        <v>2465</v>
      </c>
      <c r="D1614" s="50" t="s">
        <v>35</v>
      </c>
      <c r="E1614" s="0" t="n">
        <v>2035</v>
      </c>
      <c r="F1614" s="51" t="str">
        <f aca="false">"*"&amp;IF(AND(A1614="EU",E1614=2035),0.95,IF(AND(A1614="EU",E1614=2050),0.93,IF(AND(A1614="USA",E1614=2035),0.96,IF(AND(A1614="USA",E1614=2050),0.94,IF(AND(A1614="Japan",E1614=2035),0.94,IF(AND(A1614="Japan",E1614=2050),0.92,IF(AND(A1614="Russia",E1614=2035),0.95,IF(AND(A1614="Russia",E1614=2050),0.93,IF(AND(A1614="China",E1614=2035),0.94,IF(AND(A1614="China",E1614=2050),0.92,IF(AND(A1614="India",E1614=2035),0.95,IF(AND(A1614="India",E1614=2050),0.92,IF(AND(A1614="Middle East",E1614=2035),0.94,IF(AND(A1614="Middle East",E1614=2050),0.9,IF(AND(A1614="Africa",E1614=2035),0.94,IF(AND(A1614="Africa",E1614=2050),0.91,IF(AND(A1614="Brazil",E1614=2035),0.95,IF(AND(A1614="Brazil",E1614=2050),0.92,""))))))))))))))))))</f>
        <v>*0.94</v>
      </c>
      <c r="H1614" s="0" t="s">
        <v>2465</v>
      </c>
      <c r="I1614" s="50" t="s">
        <v>35</v>
      </c>
      <c r="J1614" s="0" t="n">
        <v>2050</v>
      </c>
      <c r="K1614" s="48" t="str">
        <f aca="false">"*"&amp;IF(AND(A1614="EU",J1614=2035),0.95,IF(AND(A1614="EU",J1614=2050),0.93,IF(AND(A1614="USA",J1614=2035),0.96,IF(AND(A1614="USA",J1614=2050),0.94,IF(AND(A1614="Japan",J1614=2035),0.94,IF(AND(A1614="Japan",J1614=2050),0.92,IF(AND(A1614="Russia",J1614=2035),0.95,IF(AND(A1614="Russia",J1614=2050),0.93,IF(AND(A1614="China",J1614=2035),0.94,IF(AND(A1614="China",J1614=2050),0.92,IF(AND(A1614="India",J1614=2035),0.95,IF(AND(A1614="India",J1614=2050),0.92,IF(AND(A1614="Middle East",J1614=2035),0.94,IF(AND(A1614="Middle East",J1614=2050),0.9,IF(AND(A1614="Africa",J1614=2035),0.94,IF(AND(A1614="Africa",J1614=2050),0.91,IF(AND(A1614="Brazil",J1614=2035),0.95,IF(AND(A1614="Brazil",J1614=2050),0.92,""))))))))))))))))))</f>
        <v>*0.91</v>
      </c>
      <c r="P1614" s="41" t="s">
        <v>2465</v>
      </c>
      <c r="Q1614" s="52" t="s">
        <v>35</v>
      </c>
      <c r="R1614" s="41" t="n">
        <v>2035</v>
      </c>
      <c r="S1614" s="53" t="str">
        <f aca="false">"*"&amp;IF(AND(A1614="EU",R1614=2035),0.95,IF(AND(A1614="EU",R1614=2050),0.93,IF(AND(A1614="USA",R1614=2035),0.96,IF(AND(A1614="USA",R1614=2050),0.93,IF(AND(A1614="Japan",R1614=2035),0.94,IF(AND(A1614="Japan",R1614=2050),0.92,IF(AND(A1614="Russia",R1614=2035),0.95,IF(AND(A1614="Russia",R1614=2050),0.91,IF(AND(A1614="China",R1614=2035),0.93,IF(AND(A1614="China",R1614=2050),0.92,IF(AND(A1614="India",R1614=2035),0.94,IF(AND(A1614="India",R1614=2050),0.91,IF(AND(A1614="Middle East",R1614=2035),0.92,IF(AND(A1614="Middle East",R1614=2050),0.89,IF(AND(A1614="Africa",R1614=2035),0.93,IF(AND(A1614="Africa",R1614=2050),0.9,IF(AND(A1614="Brazil",R1614=2035),0.95,IF(AND(A1614="Brazil",R1614=2050),0.92,""))))))))))))))))))</f>
        <v>*0.93</v>
      </c>
      <c r="U1614" s="41" t="s">
        <v>2465</v>
      </c>
      <c r="V1614" s="52" t="s">
        <v>35</v>
      </c>
      <c r="W1614" s="41" t="n">
        <v>2050</v>
      </c>
      <c r="X1614" s="53" t="str">
        <f aca="false">"*"&amp;IF(AND(A1614="EU",W1614=2035),0.95,IF(AND(A1614="EU",W1614=2050),0.93,IF(AND(A1614="USA",W1614=2035),0.96,IF(AND(A1614="USA",W1614=2050),0.93,IF(AND(A1614="Japan",W1614=2035),0.94,IF(AND(A1614="Japan",W1614=2050),0.92,IF(AND(A1614="Russia",W1614=2035),0.95,IF(AND(A1614="Russia",W1614=2050),0.91,IF(AND(A1614="China",W1614=2035),0.93,IF(AND(A1614="China",W1614=2050),0.92,IF(AND(A1614="India",W1614=2035),0.94,IF(AND(A1614="India",W1614=2050),0.91,IF(AND(A1614="Middle East",W1614=2035),0.92,IF(AND(A1614="Middle East",W1614=2050),0.89,IF(AND(A1614="Africa",W1614=2035),0.93,IF(AND(A1614="Africa",W1614=2050),0.9,IF(AND(A1614="Brazil",W1614=2035),0.95,IF(AND(A1614="Brazil",W1614=2050),0.92,""))))))))))))))))))</f>
        <v>*0.9</v>
      </c>
      <c r="AC1614" s="0" t="s">
        <v>2465</v>
      </c>
      <c r="AD1614" s="50" t="s">
        <v>35</v>
      </c>
      <c r="AE1614" s="0" t="n">
        <v>2035</v>
      </c>
      <c r="AF1614" s="51" t="str">
        <f aca="false">"*"&amp;IF(AND(A1614="EU",AE1614=2035),0.93,IF(AND(A1614="EU",AE1614=2050),0.9,IF(AND(A1614="USA",AE1614=2035),0.92,IF(AND(A1614="USA",AE1614=2050),0.89,IF(AND(A1614="Japan",AE1614=2035),0.92,IF(AND(A1614="Japan",AE1614=2050),0.89,IF(AND(A1614="Russia",AE1614=2035),0.91,IF(AND(A1614="Russia",AE1614=2050),0.86,IF(AND(A1614="China",AE1614=2035),0.91,IF(AND(A1614="China",AE1614=2050),0.87,IF(AND(A1614="India",AE1614=2035),0.92,IF(AND(A1614="India",AE1614=2050),0.87,IF(AND(A1614="Middle East",AE1614=2035),0.89,IF(AND(A1614="Middle East",AE1614=2050),0.84,IF(AND(A1614="Africa",AE1614=2035),0.9,IF(AND(A1614="Africa",AE1614=2050),0.86,IF(AND(A1614="Brazil",AE1614=2035),0.93,IF(AND(A1614="Brazil",AE1614=2050),0.89,""))))))))))))))))))</f>
        <v>*0.9</v>
      </c>
      <c r="AG1614" s="51" t="str">
        <f aca="false">AG1613</f>
        <v>REZoning_Sol-Win</v>
      </c>
      <c r="AI1614" s="0" t="s">
        <v>2465</v>
      </c>
      <c r="AJ1614" s="50" t="s">
        <v>35</v>
      </c>
      <c r="AK1614" s="0" t="n">
        <v>2050</v>
      </c>
      <c r="AL1614" s="51" t="str">
        <f aca="false">"*"&amp;IF(AND(A1614="EU",AK1614=2035),0.93,IF(AND(A1614="EU",AK1614=2050),0.9,IF(AND(A1614="USA",AK1614=2035),0.92,IF(AND(A1614="USA",AK1614=2050),0.89,IF(AND(A1614="Japan",AK1614=2035),0.92,IF(AND(A1614="Japan",AK1614=2050),0.89,IF(AND(A1614="Russia",AK1614=2035),0.91,IF(AND(A1614="Russia",AK1614=2050),0.86,IF(AND(A1614="China",AK1614=2035),0.91,IF(AND(A1614="China",AK1614=2050),0.87,IF(AND(A1614="India",AK1614=2035),0.92,IF(AND(A1614="India",AK1614=2050),0.87,IF(AND(A1614="Middle East",AK1614=2035),0.89,IF(AND(A1614="Middle East",AK1614=2050),0.84,IF(AND(A1614="Africa",AK1614=2035),0.9,IF(AND(A1614="Africa",AK1614=2050),0.86,IF(AND(A1614="Brazil",AK1614=2035),0.93,IF(AND(A1614="Brazil",AK1614=2050),0.89,""))))))))))))))))))</f>
        <v>*0.86</v>
      </c>
      <c r="AM1614" s="51" t="str">
        <f aca="false">AM1613</f>
        <v>REZoning_Sol-Win</v>
      </c>
      <c r="AP1614" s="0" t="s">
        <v>2465</v>
      </c>
      <c r="AQ1614" s="0" t="s">
        <v>35</v>
      </c>
      <c r="AR1614" s="0" t="n">
        <v>2100</v>
      </c>
      <c r="AS1614" s="0" t="s">
        <v>860</v>
      </c>
      <c r="AT1614" s="0" t="s">
        <v>36</v>
      </c>
    </row>
    <row r="1615" customFormat="false" ht="28.5" hidden="false" customHeight="true" outlineLevel="0" collapsed="false">
      <c r="A1615" s="3" t="s">
        <v>43</v>
      </c>
      <c r="C1615" s="0" t="s">
        <v>2466</v>
      </c>
      <c r="D1615" s="50" t="s">
        <v>35</v>
      </c>
      <c r="E1615" s="0" t="n">
        <v>2035</v>
      </c>
      <c r="F1615" s="51" t="str">
        <f aca="false">"*"&amp;IF(AND(A1615="EU",E1615=2035),0.95,IF(AND(A1615="EU",E1615=2050),0.93,IF(AND(A1615="USA",E1615=2035),0.96,IF(AND(A1615="USA",E1615=2050),0.94,IF(AND(A1615="Japan",E1615=2035),0.94,IF(AND(A1615="Japan",E1615=2050),0.92,IF(AND(A1615="Russia",E1615=2035),0.95,IF(AND(A1615="Russia",E1615=2050),0.93,IF(AND(A1615="China",E1615=2035),0.94,IF(AND(A1615="China",E1615=2050),0.92,IF(AND(A1615="India",E1615=2035),0.95,IF(AND(A1615="India",E1615=2050),0.92,IF(AND(A1615="Middle East",E1615=2035),0.94,IF(AND(A1615="Middle East",E1615=2050),0.9,IF(AND(A1615="Africa",E1615=2035),0.94,IF(AND(A1615="Africa",E1615=2050),0.91,IF(AND(A1615="Brazil",E1615=2035),0.95,IF(AND(A1615="Brazil",E1615=2050),0.92,""))))))))))))))))))</f>
        <v>*0.94</v>
      </c>
      <c r="H1615" s="0" t="s">
        <v>2466</v>
      </c>
      <c r="I1615" s="50" t="s">
        <v>35</v>
      </c>
      <c r="J1615" s="0" t="n">
        <v>2050</v>
      </c>
      <c r="K1615" s="48" t="str">
        <f aca="false">"*"&amp;IF(AND(A1615="EU",J1615=2035),0.95,IF(AND(A1615="EU",J1615=2050),0.93,IF(AND(A1615="USA",J1615=2035),0.96,IF(AND(A1615="USA",J1615=2050),0.94,IF(AND(A1615="Japan",J1615=2035),0.94,IF(AND(A1615="Japan",J1615=2050),0.92,IF(AND(A1615="Russia",J1615=2035),0.95,IF(AND(A1615="Russia",J1615=2050),0.93,IF(AND(A1615="China",J1615=2035),0.94,IF(AND(A1615="China",J1615=2050),0.92,IF(AND(A1615="India",J1615=2035),0.95,IF(AND(A1615="India",J1615=2050),0.92,IF(AND(A1615="Middle East",J1615=2035),0.94,IF(AND(A1615="Middle East",J1615=2050),0.9,IF(AND(A1615="Africa",J1615=2035),0.94,IF(AND(A1615="Africa",J1615=2050),0.91,IF(AND(A1615="Brazil",J1615=2035),0.95,IF(AND(A1615="Brazil",J1615=2050),0.92,""))))))))))))))))))</f>
        <v>*0.91</v>
      </c>
      <c r="P1615" s="41" t="s">
        <v>2466</v>
      </c>
      <c r="Q1615" s="52" t="s">
        <v>35</v>
      </c>
      <c r="R1615" s="41" t="n">
        <v>2035</v>
      </c>
      <c r="S1615" s="53" t="str">
        <f aca="false">"*"&amp;IF(AND(A1615="EU",R1615=2035),0.95,IF(AND(A1615="EU",R1615=2050),0.93,IF(AND(A1615="USA",R1615=2035),0.96,IF(AND(A1615="USA",R1615=2050),0.93,IF(AND(A1615="Japan",R1615=2035),0.94,IF(AND(A1615="Japan",R1615=2050),0.92,IF(AND(A1615="Russia",R1615=2035),0.95,IF(AND(A1615="Russia",R1615=2050),0.91,IF(AND(A1615="China",R1615=2035),0.93,IF(AND(A1615="China",R1615=2050),0.92,IF(AND(A1615="India",R1615=2035),0.94,IF(AND(A1615="India",R1615=2050),0.91,IF(AND(A1615="Middle East",R1615=2035),0.92,IF(AND(A1615="Middle East",R1615=2050),0.89,IF(AND(A1615="Africa",R1615=2035),0.93,IF(AND(A1615="Africa",R1615=2050),0.9,IF(AND(A1615="Brazil",R1615=2035),0.95,IF(AND(A1615="Brazil",R1615=2050),0.92,""))))))))))))))))))</f>
        <v>*0.93</v>
      </c>
      <c r="U1615" s="41" t="s">
        <v>2466</v>
      </c>
      <c r="V1615" s="52" t="s">
        <v>35</v>
      </c>
      <c r="W1615" s="41" t="n">
        <v>2050</v>
      </c>
      <c r="X1615" s="53" t="str">
        <f aca="false">"*"&amp;IF(AND(A1615="EU",W1615=2035),0.95,IF(AND(A1615="EU",W1615=2050),0.93,IF(AND(A1615="USA",W1615=2035),0.96,IF(AND(A1615="USA",W1615=2050),0.93,IF(AND(A1615="Japan",W1615=2035),0.94,IF(AND(A1615="Japan",W1615=2050),0.92,IF(AND(A1615="Russia",W1615=2035),0.95,IF(AND(A1615="Russia",W1615=2050),0.91,IF(AND(A1615="China",W1615=2035),0.93,IF(AND(A1615="China",W1615=2050),0.92,IF(AND(A1615="India",W1615=2035),0.94,IF(AND(A1615="India",W1615=2050),0.91,IF(AND(A1615="Middle East",W1615=2035),0.92,IF(AND(A1615="Middle East",W1615=2050),0.89,IF(AND(A1615="Africa",W1615=2035),0.93,IF(AND(A1615="Africa",W1615=2050),0.9,IF(AND(A1615="Brazil",W1615=2035),0.95,IF(AND(A1615="Brazil",W1615=2050),0.92,""))))))))))))))))))</f>
        <v>*0.9</v>
      </c>
      <c r="AC1615" s="0" t="s">
        <v>2466</v>
      </c>
      <c r="AD1615" s="50" t="s">
        <v>35</v>
      </c>
      <c r="AE1615" s="0" t="n">
        <v>2035</v>
      </c>
      <c r="AF1615" s="51" t="str">
        <f aca="false">"*"&amp;IF(AND(A1615="EU",AE1615=2035),0.93,IF(AND(A1615="EU",AE1615=2050),0.9,IF(AND(A1615="USA",AE1615=2035),0.92,IF(AND(A1615="USA",AE1615=2050),0.89,IF(AND(A1615="Japan",AE1615=2035),0.92,IF(AND(A1615="Japan",AE1615=2050),0.89,IF(AND(A1615="Russia",AE1615=2035),0.91,IF(AND(A1615="Russia",AE1615=2050),0.86,IF(AND(A1615="China",AE1615=2035),0.91,IF(AND(A1615="China",AE1615=2050),0.87,IF(AND(A1615="India",AE1615=2035),0.92,IF(AND(A1615="India",AE1615=2050),0.87,IF(AND(A1615="Middle East",AE1615=2035),0.89,IF(AND(A1615="Middle East",AE1615=2050),0.84,IF(AND(A1615="Africa",AE1615=2035),0.9,IF(AND(A1615="Africa",AE1615=2050),0.86,IF(AND(A1615="Brazil",AE1615=2035),0.93,IF(AND(A1615="Brazil",AE1615=2050),0.89,""))))))))))))))))))</f>
        <v>*0.9</v>
      </c>
      <c r="AG1615" s="51" t="str">
        <f aca="false">AG1614</f>
        <v>REZoning_Sol-Win</v>
      </c>
      <c r="AI1615" s="0" t="s">
        <v>2466</v>
      </c>
      <c r="AJ1615" s="50" t="s">
        <v>35</v>
      </c>
      <c r="AK1615" s="0" t="n">
        <v>2050</v>
      </c>
      <c r="AL1615" s="51" t="str">
        <f aca="false">"*"&amp;IF(AND(A1615="EU",AK1615=2035),0.93,IF(AND(A1615="EU",AK1615=2050),0.9,IF(AND(A1615="USA",AK1615=2035),0.92,IF(AND(A1615="USA",AK1615=2050),0.89,IF(AND(A1615="Japan",AK1615=2035),0.92,IF(AND(A1615="Japan",AK1615=2050),0.89,IF(AND(A1615="Russia",AK1615=2035),0.91,IF(AND(A1615="Russia",AK1615=2050),0.86,IF(AND(A1615="China",AK1615=2035),0.91,IF(AND(A1615="China",AK1615=2050),0.87,IF(AND(A1615="India",AK1615=2035),0.92,IF(AND(A1615="India",AK1615=2050),0.87,IF(AND(A1615="Middle East",AK1615=2035),0.89,IF(AND(A1615="Middle East",AK1615=2050),0.84,IF(AND(A1615="Africa",AK1615=2035),0.9,IF(AND(A1615="Africa",AK1615=2050),0.86,IF(AND(A1615="Brazil",AK1615=2035),0.93,IF(AND(A1615="Brazil",AK1615=2050),0.89,""))))))))))))))))))</f>
        <v>*0.86</v>
      </c>
      <c r="AM1615" s="51" t="str">
        <f aca="false">AM1614</f>
        <v>REZoning_Sol-Win</v>
      </c>
      <c r="AP1615" s="0" t="s">
        <v>2466</v>
      </c>
      <c r="AQ1615" s="0" t="s">
        <v>35</v>
      </c>
      <c r="AR1615" s="0" t="n">
        <v>2100</v>
      </c>
      <c r="AS1615" s="0" t="s">
        <v>860</v>
      </c>
      <c r="AT1615" s="0" t="s">
        <v>36</v>
      </c>
    </row>
    <row r="1616" customFormat="false" ht="28.5" hidden="false" customHeight="true" outlineLevel="0" collapsed="false">
      <c r="A1616" s="3" t="s">
        <v>43</v>
      </c>
      <c r="C1616" s="0" t="s">
        <v>2467</v>
      </c>
      <c r="D1616" s="50" t="s">
        <v>35</v>
      </c>
      <c r="E1616" s="0" t="n">
        <v>2035</v>
      </c>
      <c r="F1616" s="51" t="str">
        <f aca="false">"*"&amp;IF(AND(A1616="EU",E1616=2035),0.95,IF(AND(A1616="EU",E1616=2050),0.93,IF(AND(A1616="USA",E1616=2035),0.96,IF(AND(A1616="USA",E1616=2050),0.94,IF(AND(A1616="Japan",E1616=2035),0.94,IF(AND(A1616="Japan",E1616=2050),0.92,IF(AND(A1616="Russia",E1616=2035),0.95,IF(AND(A1616="Russia",E1616=2050),0.93,IF(AND(A1616="China",E1616=2035),0.94,IF(AND(A1616="China",E1616=2050),0.92,IF(AND(A1616="India",E1616=2035),0.95,IF(AND(A1616="India",E1616=2050),0.92,IF(AND(A1616="Middle East",E1616=2035),0.94,IF(AND(A1616="Middle East",E1616=2050),0.9,IF(AND(A1616="Africa",E1616=2035),0.94,IF(AND(A1616="Africa",E1616=2050),0.91,IF(AND(A1616="Brazil",E1616=2035),0.95,IF(AND(A1616="Brazil",E1616=2050),0.92,""))))))))))))))))))</f>
        <v>*0.94</v>
      </c>
      <c r="H1616" s="0" t="s">
        <v>2467</v>
      </c>
      <c r="I1616" s="50" t="s">
        <v>35</v>
      </c>
      <c r="J1616" s="0" t="n">
        <v>2050</v>
      </c>
      <c r="K1616" s="48" t="str">
        <f aca="false">"*"&amp;IF(AND(A1616="EU",J1616=2035),0.95,IF(AND(A1616="EU",J1616=2050),0.93,IF(AND(A1616="USA",J1616=2035),0.96,IF(AND(A1616="USA",J1616=2050),0.94,IF(AND(A1616="Japan",J1616=2035),0.94,IF(AND(A1616="Japan",J1616=2050),0.92,IF(AND(A1616="Russia",J1616=2035),0.95,IF(AND(A1616="Russia",J1616=2050),0.93,IF(AND(A1616="China",J1616=2035),0.94,IF(AND(A1616="China",J1616=2050),0.92,IF(AND(A1616="India",J1616=2035),0.95,IF(AND(A1616="India",J1616=2050),0.92,IF(AND(A1616="Middle East",J1616=2035),0.94,IF(AND(A1616="Middle East",J1616=2050),0.9,IF(AND(A1616="Africa",J1616=2035),0.94,IF(AND(A1616="Africa",J1616=2050),0.91,IF(AND(A1616="Brazil",J1616=2035),0.95,IF(AND(A1616="Brazil",J1616=2050),0.92,""))))))))))))))))))</f>
        <v>*0.91</v>
      </c>
      <c r="P1616" s="41" t="s">
        <v>2467</v>
      </c>
      <c r="Q1616" s="52" t="s">
        <v>35</v>
      </c>
      <c r="R1616" s="41" t="n">
        <v>2035</v>
      </c>
      <c r="S1616" s="53" t="str">
        <f aca="false">"*"&amp;IF(AND(A1616="EU",R1616=2035),0.95,IF(AND(A1616="EU",R1616=2050),0.93,IF(AND(A1616="USA",R1616=2035),0.96,IF(AND(A1616="USA",R1616=2050),0.93,IF(AND(A1616="Japan",R1616=2035),0.94,IF(AND(A1616="Japan",R1616=2050),0.92,IF(AND(A1616="Russia",R1616=2035),0.95,IF(AND(A1616="Russia",R1616=2050),0.91,IF(AND(A1616="China",R1616=2035),0.93,IF(AND(A1616="China",R1616=2050),0.92,IF(AND(A1616="India",R1616=2035),0.94,IF(AND(A1616="India",R1616=2050),0.91,IF(AND(A1616="Middle East",R1616=2035),0.92,IF(AND(A1616="Middle East",R1616=2050),0.89,IF(AND(A1616="Africa",R1616=2035),0.93,IF(AND(A1616="Africa",R1616=2050),0.9,IF(AND(A1616="Brazil",R1616=2035),0.95,IF(AND(A1616="Brazil",R1616=2050),0.92,""))))))))))))))))))</f>
        <v>*0.93</v>
      </c>
      <c r="U1616" s="41" t="s">
        <v>2467</v>
      </c>
      <c r="V1616" s="52" t="s">
        <v>35</v>
      </c>
      <c r="W1616" s="41" t="n">
        <v>2050</v>
      </c>
      <c r="X1616" s="53" t="str">
        <f aca="false">"*"&amp;IF(AND(A1616="EU",W1616=2035),0.95,IF(AND(A1616="EU",W1616=2050),0.93,IF(AND(A1616="USA",W1616=2035),0.96,IF(AND(A1616="USA",W1616=2050),0.93,IF(AND(A1616="Japan",W1616=2035),0.94,IF(AND(A1616="Japan",W1616=2050),0.92,IF(AND(A1616="Russia",W1616=2035),0.95,IF(AND(A1616="Russia",W1616=2050),0.91,IF(AND(A1616="China",W1616=2035),0.93,IF(AND(A1616="China",W1616=2050),0.92,IF(AND(A1616="India",W1616=2035),0.94,IF(AND(A1616="India",W1616=2050),0.91,IF(AND(A1616="Middle East",W1616=2035),0.92,IF(AND(A1616="Middle East",W1616=2050),0.89,IF(AND(A1616="Africa",W1616=2035),0.93,IF(AND(A1616="Africa",W1616=2050),0.9,IF(AND(A1616="Brazil",W1616=2035),0.95,IF(AND(A1616="Brazil",W1616=2050),0.92,""))))))))))))))))))</f>
        <v>*0.9</v>
      </c>
      <c r="AC1616" s="0" t="s">
        <v>2467</v>
      </c>
      <c r="AD1616" s="50" t="s">
        <v>35</v>
      </c>
      <c r="AE1616" s="0" t="n">
        <v>2035</v>
      </c>
      <c r="AF1616" s="51" t="str">
        <f aca="false">"*"&amp;IF(AND(A1616="EU",AE1616=2035),0.93,IF(AND(A1616="EU",AE1616=2050),0.9,IF(AND(A1616="USA",AE1616=2035),0.92,IF(AND(A1616="USA",AE1616=2050),0.89,IF(AND(A1616="Japan",AE1616=2035),0.92,IF(AND(A1616="Japan",AE1616=2050),0.89,IF(AND(A1616="Russia",AE1616=2035),0.91,IF(AND(A1616="Russia",AE1616=2050),0.86,IF(AND(A1616="China",AE1616=2035),0.91,IF(AND(A1616="China",AE1616=2050),0.87,IF(AND(A1616="India",AE1616=2035),0.92,IF(AND(A1616="India",AE1616=2050),0.87,IF(AND(A1616="Middle East",AE1616=2035),0.89,IF(AND(A1616="Middle East",AE1616=2050),0.84,IF(AND(A1616="Africa",AE1616=2035),0.9,IF(AND(A1616="Africa",AE1616=2050),0.86,IF(AND(A1616="Brazil",AE1616=2035),0.93,IF(AND(A1616="Brazil",AE1616=2050),0.89,""))))))))))))))))))</f>
        <v>*0.9</v>
      </c>
      <c r="AG1616" s="51" t="str">
        <f aca="false">AG1615</f>
        <v>REZoning_Sol-Win</v>
      </c>
      <c r="AI1616" s="0" t="s">
        <v>2467</v>
      </c>
      <c r="AJ1616" s="50" t="s">
        <v>35</v>
      </c>
      <c r="AK1616" s="0" t="n">
        <v>2050</v>
      </c>
      <c r="AL1616" s="51" t="str">
        <f aca="false">"*"&amp;IF(AND(A1616="EU",AK1616=2035),0.93,IF(AND(A1616="EU",AK1616=2050),0.9,IF(AND(A1616="USA",AK1616=2035),0.92,IF(AND(A1616="USA",AK1616=2050),0.89,IF(AND(A1616="Japan",AK1616=2035),0.92,IF(AND(A1616="Japan",AK1616=2050),0.89,IF(AND(A1616="Russia",AK1616=2035),0.91,IF(AND(A1616="Russia",AK1616=2050),0.86,IF(AND(A1616="China",AK1616=2035),0.91,IF(AND(A1616="China",AK1616=2050),0.87,IF(AND(A1616="India",AK1616=2035),0.92,IF(AND(A1616="India",AK1616=2050),0.87,IF(AND(A1616="Middle East",AK1616=2035),0.89,IF(AND(A1616="Middle East",AK1616=2050),0.84,IF(AND(A1616="Africa",AK1616=2035),0.9,IF(AND(A1616="Africa",AK1616=2050),0.86,IF(AND(A1616="Brazil",AK1616=2035),0.93,IF(AND(A1616="Brazil",AK1616=2050),0.89,""))))))))))))))))))</f>
        <v>*0.86</v>
      </c>
      <c r="AM1616" s="51" t="str">
        <f aca="false">AM1615</f>
        <v>REZoning_Sol-Win</v>
      </c>
      <c r="AP1616" s="0" t="s">
        <v>2467</v>
      </c>
      <c r="AQ1616" s="0" t="s">
        <v>35</v>
      </c>
      <c r="AR1616" s="0" t="n">
        <v>2100</v>
      </c>
      <c r="AS1616" s="0" t="s">
        <v>860</v>
      </c>
      <c r="AT1616" s="0" t="s">
        <v>36</v>
      </c>
    </row>
    <row r="1617" customFormat="false" ht="28.5" hidden="false" customHeight="true" outlineLevel="0" collapsed="false">
      <c r="A1617" s="3" t="s">
        <v>43</v>
      </c>
      <c r="C1617" s="0" t="s">
        <v>2468</v>
      </c>
      <c r="D1617" s="50" t="s">
        <v>35</v>
      </c>
      <c r="E1617" s="0" t="n">
        <v>2035</v>
      </c>
      <c r="F1617" s="51" t="str">
        <f aca="false">"*"&amp;IF(AND(A1617="EU",E1617=2035),0.95,IF(AND(A1617="EU",E1617=2050),0.93,IF(AND(A1617="USA",E1617=2035),0.96,IF(AND(A1617="USA",E1617=2050),0.94,IF(AND(A1617="Japan",E1617=2035),0.94,IF(AND(A1617="Japan",E1617=2050),0.92,IF(AND(A1617="Russia",E1617=2035),0.95,IF(AND(A1617="Russia",E1617=2050),0.93,IF(AND(A1617="China",E1617=2035),0.94,IF(AND(A1617="China",E1617=2050),0.92,IF(AND(A1617="India",E1617=2035),0.95,IF(AND(A1617="India",E1617=2050),0.92,IF(AND(A1617="Middle East",E1617=2035),0.94,IF(AND(A1617="Middle East",E1617=2050),0.9,IF(AND(A1617="Africa",E1617=2035),0.94,IF(AND(A1617="Africa",E1617=2050),0.91,IF(AND(A1617="Brazil",E1617=2035),0.95,IF(AND(A1617="Brazil",E1617=2050),0.92,""))))))))))))))))))</f>
        <v>*0.94</v>
      </c>
      <c r="H1617" s="0" t="s">
        <v>2468</v>
      </c>
      <c r="I1617" s="50" t="s">
        <v>35</v>
      </c>
      <c r="J1617" s="0" t="n">
        <v>2050</v>
      </c>
      <c r="K1617" s="48" t="str">
        <f aca="false">"*"&amp;IF(AND(A1617="EU",J1617=2035),0.95,IF(AND(A1617="EU",J1617=2050),0.93,IF(AND(A1617="USA",J1617=2035),0.96,IF(AND(A1617="USA",J1617=2050),0.94,IF(AND(A1617="Japan",J1617=2035),0.94,IF(AND(A1617="Japan",J1617=2050),0.92,IF(AND(A1617="Russia",J1617=2035),0.95,IF(AND(A1617="Russia",J1617=2050),0.93,IF(AND(A1617="China",J1617=2035),0.94,IF(AND(A1617="China",J1617=2050),0.92,IF(AND(A1617="India",J1617=2035),0.95,IF(AND(A1617="India",J1617=2050),0.92,IF(AND(A1617="Middle East",J1617=2035),0.94,IF(AND(A1617="Middle East",J1617=2050),0.9,IF(AND(A1617="Africa",J1617=2035),0.94,IF(AND(A1617="Africa",J1617=2050),0.91,IF(AND(A1617="Brazil",J1617=2035),0.95,IF(AND(A1617="Brazil",J1617=2050),0.92,""))))))))))))))))))</f>
        <v>*0.91</v>
      </c>
      <c r="P1617" s="41" t="s">
        <v>2468</v>
      </c>
      <c r="Q1617" s="52" t="s">
        <v>35</v>
      </c>
      <c r="R1617" s="41" t="n">
        <v>2035</v>
      </c>
      <c r="S1617" s="53" t="str">
        <f aca="false">"*"&amp;IF(AND(A1617="EU",R1617=2035),0.95,IF(AND(A1617="EU",R1617=2050),0.93,IF(AND(A1617="USA",R1617=2035),0.96,IF(AND(A1617="USA",R1617=2050),0.93,IF(AND(A1617="Japan",R1617=2035),0.94,IF(AND(A1617="Japan",R1617=2050),0.92,IF(AND(A1617="Russia",R1617=2035),0.95,IF(AND(A1617="Russia",R1617=2050),0.91,IF(AND(A1617="China",R1617=2035),0.93,IF(AND(A1617="China",R1617=2050),0.92,IF(AND(A1617="India",R1617=2035),0.94,IF(AND(A1617="India",R1617=2050),0.91,IF(AND(A1617="Middle East",R1617=2035),0.92,IF(AND(A1617="Middle East",R1617=2050),0.89,IF(AND(A1617="Africa",R1617=2035),0.93,IF(AND(A1617="Africa",R1617=2050),0.9,IF(AND(A1617="Brazil",R1617=2035),0.95,IF(AND(A1617="Brazil",R1617=2050),0.92,""))))))))))))))))))</f>
        <v>*0.93</v>
      </c>
      <c r="U1617" s="41" t="s">
        <v>2468</v>
      </c>
      <c r="V1617" s="52" t="s">
        <v>35</v>
      </c>
      <c r="W1617" s="41" t="n">
        <v>2050</v>
      </c>
      <c r="X1617" s="53" t="str">
        <f aca="false">"*"&amp;IF(AND(A1617="EU",W1617=2035),0.95,IF(AND(A1617="EU",W1617=2050),0.93,IF(AND(A1617="USA",W1617=2035),0.96,IF(AND(A1617="USA",W1617=2050),0.93,IF(AND(A1617="Japan",W1617=2035),0.94,IF(AND(A1617="Japan",W1617=2050),0.92,IF(AND(A1617="Russia",W1617=2035),0.95,IF(AND(A1617="Russia",W1617=2050),0.91,IF(AND(A1617="China",W1617=2035),0.93,IF(AND(A1617="China",W1617=2050),0.92,IF(AND(A1617="India",W1617=2035),0.94,IF(AND(A1617="India",W1617=2050),0.91,IF(AND(A1617="Middle East",W1617=2035),0.92,IF(AND(A1617="Middle East",W1617=2050),0.89,IF(AND(A1617="Africa",W1617=2035),0.93,IF(AND(A1617="Africa",W1617=2050),0.9,IF(AND(A1617="Brazil",W1617=2035),0.95,IF(AND(A1617="Brazil",W1617=2050),0.92,""))))))))))))))))))</f>
        <v>*0.9</v>
      </c>
      <c r="AC1617" s="0" t="s">
        <v>2468</v>
      </c>
      <c r="AD1617" s="50" t="s">
        <v>35</v>
      </c>
      <c r="AE1617" s="0" t="n">
        <v>2035</v>
      </c>
      <c r="AF1617" s="51" t="str">
        <f aca="false">"*"&amp;IF(AND(A1617="EU",AE1617=2035),0.93,IF(AND(A1617="EU",AE1617=2050),0.9,IF(AND(A1617="USA",AE1617=2035),0.92,IF(AND(A1617="USA",AE1617=2050),0.89,IF(AND(A1617="Japan",AE1617=2035),0.92,IF(AND(A1617="Japan",AE1617=2050),0.89,IF(AND(A1617="Russia",AE1617=2035),0.91,IF(AND(A1617="Russia",AE1617=2050),0.86,IF(AND(A1617="China",AE1617=2035),0.91,IF(AND(A1617="China",AE1617=2050),0.87,IF(AND(A1617="India",AE1617=2035),0.92,IF(AND(A1617="India",AE1617=2050),0.87,IF(AND(A1617="Middle East",AE1617=2035),0.89,IF(AND(A1617="Middle East",AE1617=2050),0.84,IF(AND(A1617="Africa",AE1617=2035),0.9,IF(AND(A1617="Africa",AE1617=2050),0.86,IF(AND(A1617="Brazil",AE1617=2035),0.93,IF(AND(A1617="Brazil",AE1617=2050),0.89,""))))))))))))))))))</f>
        <v>*0.9</v>
      </c>
      <c r="AG1617" s="51" t="str">
        <f aca="false">AG1616</f>
        <v>REZoning_Sol-Win</v>
      </c>
      <c r="AI1617" s="0" t="s">
        <v>2468</v>
      </c>
      <c r="AJ1617" s="50" t="s">
        <v>35</v>
      </c>
      <c r="AK1617" s="0" t="n">
        <v>2050</v>
      </c>
      <c r="AL1617" s="51" t="str">
        <f aca="false">"*"&amp;IF(AND(A1617="EU",AK1617=2035),0.93,IF(AND(A1617="EU",AK1617=2050),0.9,IF(AND(A1617="USA",AK1617=2035),0.92,IF(AND(A1617="USA",AK1617=2050),0.89,IF(AND(A1617="Japan",AK1617=2035),0.92,IF(AND(A1617="Japan",AK1617=2050),0.89,IF(AND(A1617="Russia",AK1617=2035),0.91,IF(AND(A1617="Russia",AK1617=2050),0.86,IF(AND(A1617="China",AK1617=2035),0.91,IF(AND(A1617="China",AK1617=2050),0.87,IF(AND(A1617="India",AK1617=2035),0.92,IF(AND(A1617="India",AK1617=2050),0.87,IF(AND(A1617="Middle East",AK1617=2035),0.89,IF(AND(A1617="Middle East",AK1617=2050),0.84,IF(AND(A1617="Africa",AK1617=2035),0.9,IF(AND(A1617="Africa",AK1617=2050),0.86,IF(AND(A1617="Brazil",AK1617=2035),0.93,IF(AND(A1617="Brazil",AK1617=2050),0.89,""))))))))))))))))))</f>
        <v>*0.86</v>
      </c>
      <c r="AM1617" s="51" t="str">
        <f aca="false">AM1616</f>
        <v>REZoning_Sol-Win</v>
      </c>
      <c r="AP1617" s="0" t="s">
        <v>2468</v>
      </c>
      <c r="AQ1617" s="0" t="s">
        <v>35</v>
      </c>
      <c r="AR1617" s="0" t="n">
        <v>2100</v>
      </c>
      <c r="AS1617" s="0" t="s">
        <v>860</v>
      </c>
      <c r="AT1617" s="0" t="s">
        <v>36</v>
      </c>
    </row>
    <row r="1618" customFormat="false" ht="28.5" hidden="false" customHeight="true" outlineLevel="0" collapsed="false">
      <c r="A1618" s="3" t="s">
        <v>43</v>
      </c>
      <c r="C1618" s="0" t="s">
        <v>2469</v>
      </c>
      <c r="D1618" s="50" t="s">
        <v>35</v>
      </c>
      <c r="E1618" s="0" t="n">
        <v>2035</v>
      </c>
      <c r="F1618" s="51" t="str">
        <f aca="false">"*"&amp;IF(AND(A1618="EU",E1618=2035),0.95,IF(AND(A1618="EU",E1618=2050),0.93,IF(AND(A1618="USA",E1618=2035),0.96,IF(AND(A1618="USA",E1618=2050),0.94,IF(AND(A1618="Japan",E1618=2035),0.94,IF(AND(A1618="Japan",E1618=2050),0.92,IF(AND(A1618="Russia",E1618=2035),0.95,IF(AND(A1618="Russia",E1618=2050),0.93,IF(AND(A1618="China",E1618=2035),0.94,IF(AND(A1618="China",E1618=2050),0.92,IF(AND(A1618="India",E1618=2035),0.95,IF(AND(A1618="India",E1618=2050),0.92,IF(AND(A1618="Middle East",E1618=2035),0.94,IF(AND(A1618="Middle East",E1618=2050),0.9,IF(AND(A1618="Africa",E1618=2035),0.94,IF(AND(A1618="Africa",E1618=2050),0.91,IF(AND(A1618="Brazil",E1618=2035),0.95,IF(AND(A1618="Brazil",E1618=2050),0.92,""))))))))))))))))))</f>
        <v>*0.94</v>
      </c>
      <c r="H1618" s="0" t="s">
        <v>2469</v>
      </c>
      <c r="I1618" s="50" t="s">
        <v>35</v>
      </c>
      <c r="J1618" s="0" t="n">
        <v>2050</v>
      </c>
      <c r="K1618" s="48" t="str">
        <f aca="false">"*"&amp;IF(AND(A1618="EU",J1618=2035),0.95,IF(AND(A1618="EU",J1618=2050),0.93,IF(AND(A1618="USA",J1618=2035),0.96,IF(AND(A1618="USA",J1618=2050),0.94,IF(AND(A1618="Japan",J1618=2035),0.94,IF(AND(A1618="Japan",J1618=2050),0.92,IF(AND(A1618="Russia",J1618=2035),0.95,IF(AND(A1618="Russia",J1618=2050),0.93,IF(AND(A1618="China",J1618=2035),0.94,IF(AND(A1618="China",J1618=2050),0.92,IF(AND(A1618="India",J1618=2035),0.95,IF(AND(A1618="India",J1618=2050),0.92,IF(AND(A1618="Middle East",J1618=2035),0.94,IF(AND(A1618="Middle East",J1618=2050),0.9,IF(AND(A1618="Africa",J1618=2035),0.94,IF(AND(A1618="Africa",J1618=2050),0.91,IF(AND(A1618="Brazil",J1618=2035),0.95,IF(AND(A1618="Brazil",J1618=2050),0.92,""))))))))))))))))))</f>
        <v>*0.91</v>
      </c>
      <c r="P1618" s="41" t="s">
        <v>2469</v>
      </c>
      <c r="Q1618" s="52" t="s">
        <v>35</v>
      </c>
      <c r="R1618" s="41" t="n">
        <v>2035</v>
      </c>
      <c r="S1618" s="53" t="str">
        <f aca="false">"*"&amp;IF(AND(A1618="EU",R1618=2035),0.95,IF(AND(A1618="EU",R1618=2050),0.93,IF(AND(A1618="USA",R1618=2035),0.96,IF(AND(A1618="USA",R1618=2050),0.93,IF(AND(A1618="Japan",R1618=2035),0.94,IF(AND(A1618="Japan",R1618=2050),0.92,IF(AND(A1618="Russia",R1618=2035),0.95,IF(AND(A1618="Russia",R1618=2050),0.91,IF(AND(A1618="China",R1618=2035),0.93,IF(AND(A1618="China",R1618=2050),0.92,IF(AND(A1618="India",R1618=2035),0.94,IF(AND(A1618="India",R1618=2050),0.91,IF(AND(A1618="Middle East",R1618=2035),0.92,IF(AND(A1618="Middle East",R1618=2050),0.89,IF(AND(A1618="Africa",R1618=2035),0.93,IF(AND(A1618="Africa",R1618=2050),0.9,IF(AND(A1618="Brazil",R1618=2035),0.95,IF(AND(A1618="Brazil",R1618=2050),0.92,""))))))))))))))))))</f>
        <v>*0.93</v>
      </c>
      <c r="U1618" s="41" t="s">
        <v>2469</v>
      </c>
      <c r="V1618" s="52" t="s">
        <v>35</v>
      </c>
      <c r="W1618" s="41" t="n">
        <v>2050</v>
      </c>
      <c r="X1618" s="53" t="str">
        <f aca="false">"*"&amp;IF(AND(A1618="EU",W1618=2035),0.95,IF(AND(A1618="EU",W1618=2050),0.93,IF(AND(A1618="USA",W1618=2035),0.96,IF(AND(A1618="USA",W1618=2050),0.93,IF(AND(A1618="Japan",W1618=2035),0.94,IF(AND(A1618="Japan",W1618=2050),0.92,IF(AND(A1618="Russia",W1618=2035),0.95,IF(AND(A1618="Russia",W1618=2050),0.91,IF(AND(A1618="China",W1618=2035),0.93,IF(AND(A1618="China",W1618=2050),0.92,IF(AND(A1618="India",W1618=2035),0.94,IF(AND(A1618="India",W1618=2050),0.91,IF(AND(A1618="Middle East",W1618=2035),0.92,IF(AND(A1618="Middle East",W1618=2050),0.89,IF(AND(A1618="Africa",W1618=2035),0.93,IF(AND(A1618="Africa",W1618=2050),0.9,IF(AND(A1618="Brazil",W1618=2035),0.95,IF(AND(A1618="Brazil",W1618=2050),0.92,""))))))))))))))))))</f>
        <v>*0.9</v>
      </c>
      <c r="AC1618" s="0" t="s">
        <v>2469</v>
      </c>
      <c r="AD1618" s="50" t="s">
        <v>35</v>
      </c>
      <c r="AE1618" s="0" t="n">
        <v>2035</v>
      </c>
      <c r="AF1618" s="51" t="str">
        <f aca="false">"*"&amp;IF(AND(A1618="EU",AE1618=2035),0.93,IF(AND(A1618="EU",AE1618=2050),0.9,IF(AND(A1618="USA",AE1618=2035),0.92,IF(AND(A1618="USA",AE1618=2050),0.89,IF(AND(A1618="Japan",AE1618=2035),0.92,IF(AND(A1618="Japan",AE1618=2050),0.89,IF(AND(A1618="Russia",AE1618=2035),0.91,IF(AND(A1618="Russia",AE1618=2050),0.86,IF(AND(A1618="China",AE1618=2035),0.91,IF(AND(A1618="China",AE1618=2050),0.87,IF(AND(A1618="India",AE1618=2035),0.92,IF(AND(A1618="India",AE1618=2050),0.87,IF(AND(A1618="Middle East",AE1618=2035),0.89,IF(AND(A1618="Middle East",AE1618=2050),0.84,IF(AND(A1618="Africa",AE1618=2035),0.9,IF(AND(A1618="Africa",AE1618=2050),0.86,IF(AND(A1618="Brazil",AE1618=2035),0.93,IF(AND(A1618="Brazil",AE1618=2050),0.89,""))))))))))))))))))</f>
        <v>*0.9</v>
      </c>
      <c r="AG1618" s="51" t="str">
        <f aca="false">AG1617</f>
        <v>REZoning_Sol-Win</v>
      </c>
      <c r="AI1618" s="0" t="s">
        <v>2469</v>
      </c>
      <c r="AJ1618" s="50" t="s">
        <v>35</v>
      </c>
      <c r="AK1618" s="0" t="n">
        <v>2050</v>
      </c>
      <c r="AL1618" s="51" t="str">
        <f aca="false">"*"&amp;IF(AND(A1618="EU",AK1618=2035),0.93,IF(AND(A1618="EU",AK1618=2050),0.9,IF(AND(A1618="USA",AK1618=2035),0.92,IF(AND(A1618="USA",AK1618=2050),0.89,IF(AND(A1618="Japan",AK1618=2035),0.92,IF(AND(A1618="Japan",AK1618=2050),0.89,IF(AND(A1618="Russia",AK1618=2035),0.91,IF(AND(A1618="Russia",AK1618=2050),0.86,IF(AND(A1618="China",AK1618=2035),0.91,IF(AND(A1618="China",AK1618=2050),0.87,IF(AND(A1618="India",AK1618=2035),0.92,IF(AND(A1618="India",AK1618=2050),0.87,IF(AND(A1618="Middle East",AK1618=2035),0.89,IF(AND(A1618="Middle East",AK1618=2050),0.84,IF(AND(A1618="Africa",AK1618=2035),0.9,IF(AND(A1618="Africa",AK1618=2050),0.86,IF(AND(A1618="Brazil",AK1618=2035),0.93,IF(AND(A1618="Brazil",AK1618=2050),0.89,""))))))))))))))))))</f>
        <v>*0.86</v>
      </c>
      <c r="AM1618" s="51" t="str">
        <f aca="false">AM1617</f>
        <v>REZoning_Sol-Win</v>
      </c>
      <c r="AP1618" s="0" t="s">
        <v>2469</v>
      </c>
      <c r="AQ1618" s="0" t="s">
        <v>35</v>
      </c>
      <c r="AR1618" s="0" t="n">
        <v>2100</v>
      </c>
      <c r="AS1618" s="0" t="s">
        <v>860</v>
      </c>
      <c r="AT1618" s="0" t="s">
        <v>36</v>
      </c>
    </row>
    <row r="1619" customFormat="false" ht="28.5" hidden="false" customHeight="true" outlineLevel="0" collapsed="false">
      <c r="A1619" s="3" t="s">
        <v>61</v>
      </c>
      <c r="C1619" s="0" t="s">
        <v>2470</v>
      </c>
      <c r="D1619" s="50" t="s">
        <v>35</v>
      </c>
      <c r="E1619" s="0" t="n">
        <v>2035</v>
      </c>
      <c r="F1619" s="51" t="str">
        <f aca="false">"*"&amp;IF(AND(A1619="EU",E1619=2035),0.95,IF(AND(A1619="EU",E1619=2050),0.93,IF(AND(A1619="USA",E1619=2035),0.96,IF(AND(A1619="USA",E1619=2050),0.94,IF(AND(A1619="Japan",E1619=2035),0.94,IF(AND(A1619="Japan",E1619=2050),0.92,IF(AND(A1619="Russia",E1619=2035),0.95,IF(AND(A1619="Russia",E1619=2050),0.93,IF(AND(A1619="China",E1619=2035),0.94,IF(AND(A1619="China",E1619=2050),0.92,IF(AND(A1619="India",E1619=2035),0.95,IF(AND(A1619="India",E1619=2050),0.92,IF(AND(A1619="Middle East",E1619=2035),0.94,IF(AND(A1619="Middle East",E1619=2050),0.9,IF(AND(A1619="Africa",E1619=2035),0.94,IF(AND(A1619="Africa",E1619=2050),0.91,IF(AND(A1619="Brazil",E1619=2035),0.95,IF(AND(A1619="Brazil",E1619=2050),0.92,""))))))))))))))))))</f>
        <v>*0.95</v>
      </c>
      <c r="H1619" s="0" t="s">
        <v>2470</v>
      </c>
      <c r="I1619" s="50" t="s">
        <v>35</v>
      </c>
      <c r="J1619" s="0" t="n">
        <v>2050</v>
      </c>
      <c r="K1619" s="48" t="str">
        <f aca="false">"*"&amp;IF(AND(A1619="EU",J1619=2035),0.95,IF(AND(A1619="EU",J1619=2050),0.93,IF(AND(A1619="USA",J1619=2035),0.96,IF(AND(A1619="USA",J1619=2050),0.94,IF(AND(A1619="Japan",J1619=2035),0.94,IF(AND(A1619="Japan",J1619=2050),0.92,IF(AND(A1619="Russia",J1619=2035),0.95,IF(AND(A1619="Russia",J1619=2050),0.93,IF(AND(A1619="China",J1619=2035),0.94,IF(AND(A1619="China",J1619=2050),0.92,IF(AND(A1619="India",J1619=2035),0.95,IF(AND(A1619="India",J1619=2050),0.92,IF(AND(A1619="Middle East",J1619=2035),0.94,IF(AND(A1619="Middle East",J1619=2050),0.9,IF(AND(A1619="Africa",J1619=2035),0.94,IF(AND(A1619="Africa",J1619=2050),0.91,IF(AND(A1619="Brazil",J1619=2035),0.95,IF(AND(A1619="Brazil",J1619=2050),0.92,""))))))))))))))))))</f>
        <v>*0.92</v>
      </c>
      <c r="P1619" s="41" t="s">
        <v>2470</v>
      </c>
      <c r="Q1619" s="52" t="s">
        <v>35</v>
      </c>
      <c r="R1619" s="41" t="n">
        <v>2035</v>
      </c>
      <c r="S1619" s="53" t="str">
        <f aca="false">"*"&amp;IF(AND(A1619="EU",R1619=2035),0.95,IF(AND(A1619="EU",R1619=2050),0.93,IF(AND(A1619="USA",R1619=2035),0.96,IF(AND(A1619="USA",R1619=2050),0.93,IF(AND(A1619="Japan",R1619=2035),0.94,IF(AND(A1619="Japan",R1619=2050),0.92,IF(AND(A1619="Russia",R1619=2035),0.95,IF(AND(A1619="Russia",R1619=2050),0.91,IF(AND(A1619="China",R1619=2035),0.93,IF(AND(A1619="China",R1619=2050),0.92,IF(AND(A1619="India",R1619=2035),0.94,IF(AND(A1619="India",R1619=2050),0.91,IF(AND(A1619="Middle East",R1619=2035),0.92,IF(AND(A1619="Middle East",R1619=2050),0.89,IF(AND(A1619="Africa",R1619=2035),0.93,IF(AND(A1619="Africa",R1619=2050),0.9,IF(AND(A1619="Brazil",R1619=2035),0.95,IF(AND(A1619="Brazil",R1619=2050),0.92,""))))))))))))))))))</f>
        <v>*0.95</v>
      </c>
      <c r="U1619" s="41" t="s">
        <v>2470</v>
      </c>
      <c r="V1619" s="52" t="s">
        <v>35</v>
      </c>
      <c r="W1619" s="41" t="n">
        <v>2050</v>
      </c>
      <c r="X1619" s="53" t="str">
        <f aca="false">"*"&amp;IF(AND(A1619="EU",W1619=2035),0.95,IF(AND(A1619="EU",W1619=2050),0.93,IF(AND(A1619="USA",W1619=2035),0.96,IF(AND(A1619="USA",W1619=2050),0.93,IF(AND(A1619="Japan",W1619=2035),0.94,IF(AND(A1619="Japan",W1619=2050),0.92,IF(AND(A1619="Russia",W1619=2035),0.95,IF(AND(A1619="Russia",W1619=2050),0.91,IF(AND(A1619="China",W1619=2035),0.93,IF(AND(A1619="China",W1619=2050),0.92,IF(AND(A1619="India",W1619=2035),0.94,IF(AND(A1619="India",W1619=2050),0.91,IF(AND(A1619="Middle East",W1619=2035),0.92,IF(AND(A1619="Middle East",W1619=2050),0.89,IF(AND(A1619="Africa",W1619=2035),0.93,IF(AND(A1619="Africa",W1619=2050),0.9,IF(AND(A1619="Brazil",W1619=2035),0.95,IF(AND(A1619="Brazil",W1619=2050),0.92,""))))))))))))))))))</f>
        <v>*0.92</v>
      </c>
      <c r="AC1619" s="0" t="s">
        <v>2470</v>
      </c>
      <c r="AD1619" s="50" t="s">
        <v>35</v>
      </c>
      <c r="AE1619" s="0" t="n">
        <v>2035</v>
      </c>
      <c r="AF1619" s="51" t="str">
        <f aca="false">"*"&amp;IF(AND(A1619="EU",AE1619=2035),0.93,IF(AND(A1619="EU",AE1619=2050),0.9,IF(AND(A1619="USA",AE1619=2035),0.92,IF(AND(A1619="USA",AE1619=2050),0.89,IF(AND(A1619="Japan",AE1619=2035),0.92,IF(AND(A1619="Japan",AE1619=2050),0.89,IF(AND(A1619="Russia",AE1619=2035),0.91,IF(AND(A1619="Russia",AE1619=2050),0.86,IF(AND(A1619="China",AE1619=2035),0.91,IF(AND(A1619="China",AE1619=2050),0.87,IF(AND(A1619="India",AE1619=2035),0.92,IF(AND(A1619="India",AE1619=2050),0.87,IF(AND(A1619="Middle East",AE1619=2035),0.89,IF(AND(A1619="Middle East",AE1619=2050),0.84,IF(AND(A1619="Africa",AE1619=2035),0.9,IF(AND(A1619="Africa",AE1619=2050),0.86,IF(AND(A1619="Brazil",AE1619=2035),0.93,IF(AND(A1619="Brazil",AE1619=2050),0.89,""))))))))))))))))))</f>
        <v>*0.93</v>
      </c>
      <c r="AG1619" s="51" t="str">
        <f aca="false">AG1618</f>
        <v>REZoning_Sol-Win</v>
      </c>
      <c r="AI1619" s="0" t="s">
        <v>2470</v>
      </c>
      <c r="AJ1619" s="50" t="s">
        <v>35</v>
      </c>
      <c r="AK1619" s="0" t="n">
        <v>2050</v>
      </c>
      <c r="AL1619" s="51" t="str">
        <f aca="false">"*"&amp;IF(AND(A1619="EU",AK1619=2035),0.93,IF(AND(A1619="EU",AK1619=2050),0.9,IF(AND(A1619="USA",AK1619=2035),0.92,IF(AND(A1619="USA",AK1619=2050),0.89,IF(AND(A1619="Japan",AK1619=2035),0.92,IF(AND(A1619="Japan",AK1619=2050),0.89,IF(AND(A1619="Russia",AK1619=2035),0.91,IF(AND(A1619="Russia",AK1619=2050),0.86,IF(AND(A1619="China",AK1619=2035),0.91,IF(AND(A1619="China",AK1619=2050),0.87,IF(AND(A1619="India",AK1619=2035),0.92,IF(AND(A1619="India",AK1619=2050),0.87,IF(AND(A1619="Middle East",AK1619=2035),0.89,IF(AND(A1619="Middle East",AK1619=2050),0.84,IF(AND(A1619="Africa",AK1619=2035),0.9,IF(AND(A1619="Africa",AK1619=2050),0.86,IF(AND(A1619="Brazil",AK1619=2035),0.93,IF(AND(A1619="Brazil",AK1619=2050),0.89,""))))))))))))))))))</f>
        <v>*0.89</v>
      </c>
      <c r="AM1619" s="51" t="str">
        <f aca="false">AM1618</f>
        <v>REZoning_Sol-Win</v>
      </c>
      <c r="AP1619" s="0" t="s">
        <v>2470</v>
      </c>
      <c r="AQ1619" s="0" t="s">
        <v>35</v>
      </c>
      <c r="AR1619" s="0" t="n">
        <v>2100</v>
      </c>
      <c r="AS1619" s="0" t="s">
        <v>914</v>
      </c>
      <c r="AT1619" s="0" t="s">
        <v>36</v>
      </c>
    </row>
    <row r="1620" customFormat="false" ht="28.5" hidden="false" customHeight="true" outlineLevel="0" collapsed="false">
      <c r="A1620" s="3" t="s">
        <v>61</v>
      </c>
      <c r="C1620" s="0" t="s">
        <v>2471</v>
      </c>
      <c r="D1620" s="50" t="s">
        <v>35</v>
      </c>
      <c r="E1620" s="0" t="n">
        <v>2035</v>
      </c>
      <c r="F1620" s="51" t="str">
        <f aca="false">"*"&amp;IF(AND(A1620="EU",E1620=2035),0.95,IF(AND(A1620="EU",E1620=2050),0.93,IF(AND(A1620="USA",E1620=2035),0.96,IF(AND(A1620="USA",E1620=2050),0.94,IF(AND(A1620="Japan",E1620=2035),0.94,IF(AND(A1620="Japan",E1620=2050),0.92,IF(AND(A1620="Russia",E1620=2035),0.95,IF(AND(A1620="Russia",E1620=2050),0.93,IF(AND(A1620="China",E1620=2035),0.94,IF(AND(A1620="China",E1620=2050),0.92,IF(AND(A1620="India",E1620=2035),0.95,IF(AND(A1620="India",E1620=2050),0.92,IF(AND(A1620="Middle East",E1620=2035),0.94,IF(AND(A1620="Middle East",E1620=2050),0.9,IF(AND(A1620="Africa",E1620=2035),0.94,IF(AND(A1620="Africa",E1620=2050),0.91,IF(AND(A1620="Brazil",E1620=2035),0.95,IF(AND(A1620="Brazil",E1620=2050),0.92,""))))))))))))))))))</f>
        <v>*0.95</v>
      </c>
      <c r="H1620" s="0" t="s">
        <v>2471</v>
      </c>
      <c r="I1620" s="50" t="s">
        <v>35</v>
      </c>
      <c r="J1620" s="0" t="n">
        <v>2050</v>
      </c>
      <c r="K1620" s="48" t="str">
        <f aca="false">"*"&amp;IF(AND(A1620="EU",J1620=2035),0.95,IF(AND(A1620="EU",J1620=2050),0.93,IF(AND(A1620="USA",J1620=2035),0.96,IF(AND(A1620="USA",J1620=2050),0.94,IF(AND(A1620="Japan",J1620=2035),0.94,IF(AND(A1620="Japan",J1620=2050),0.92,IF(AND(A1620="Russia",J1620=2035),0.95,IF(AND(A1620="Russia",J1620=2050),0.93,IF(AND(A1620="China",J1620=2035),0.94,IF(AND(A1620="China",J1620=2050),0.92,IF(AND(A1620="India",J1620=2035),0.95,IF(AND(A1620="India",J1620=2050),0.92,IF(AND(A1620="Middle East",J1620=2035),0.94,IF(AND(A1620="Middle East",J1620=2050),0.9,IF(AND(A1620="Africa",J1620=2035),0.94,IF(AND(A1620="Africa",J1620=2050),0.91,IF(AND(A1620="Brazil",J1620=2035),0.95,IF(AND(A1620="Brazil",J1620=2050),0.92,""))))))))))))))))))</f>
        <v>*0.92</v>
      </c>
      <c r="P1620" s="41" t="s">
        <v>2471</v>
      </c>
      <c r="Q1620" s="52" t="s">
        <v>35</v>
      </c>
      <c r="R1620" s="41" t="n">
        <v>2035</v>
      </c>
      <c r="S1620" s="53" t="str">
        <f aca="false">"*"&amp;IF(AND(A1620="EU",R1620=2035),0.95,IF(AND(A1620="EU",R1620=2050),0.93,IF(AND(A1620="USA",R1620=2035),0.96,IF(AND(A1620="USA",R1620=2050),0.93,IF(AND(A1620="Japan",R1620=2035),0.94,IF(AND(A1620="Japan",R1620=2050),0.92,IF(AND(A1620="Russia",R1620=2035),0.95,IF(AND(A1620="Russia",R1620=2050),0.91,IF(AND(A1620="China",R1620=2035),0.93,IF(AND(A1620="China",R1620=2050),0.92,IF(AND(A1620="India",R1620=2035),0.94,IF(AND(A1620="India",R1620=2050),0.91,IF(AND(A1620="Middle East",R1620=2035),0.92,IF(AND(A1620="Middle East",R1620=2050),0.89,IF(AND(A1620="Africa",R1620=2035),0.93,IF(AND(A1620="Africa",R1620=2050),0.9,IF(AND(A1620="Brazil",R1620=2035),0.95,IF(AND(A1620="Brazil",R1620=2050),0.92,""))))))))))))))))))</f>
        <v>*0.95</v>
      </c>
      <c r="U1620" s="41" t="s">
        <v>2471</v>
      </c>
      <c r="V1620" s="52" t="s">
        <v>35</v>
      </c>
      <c r="W1620" s="41" t="n">
        <v>2050</v>
      </c>
      <c r="X1620" s="53" t="str">
        <f aca="false">"*"&amp;IF(AND(A1620="EU",W1620=2035),0.95,IF(AND(A1620="EU",W1620=2050),0.93,IF(AND(A1620="USA",W1620=2035),0.96,IF(AND(A1620="USA",W1620=2050),0.93,IF(AND(A1620="Japan",W1620=2035),0.94,IF(AND(A1620="Japan",W1620=2050),0.92,IF(AND(A1620="Russia",W1620=2035),0.95,IF(AND(A1620="Russia",W1620=2050),0.91,IF(AND(A1620="China",W1620=2035),0.93,IF(AND(A1620="China",W1620=2050),0.92,IF(AND(A1620="India",W1620=2035),0.94,IF(AND(A1620="India",W1620=2050),0.91,IF(AND(A1620="Middle East",W1620=2035),0.92,IF(AND(A1620="Middle East",W1620=2050),0.89,IF(AND(A1620="Africa",W1620=2035),0.93,IF(AND(A1620="Africa",W1620=2050),0.9,IF(AND(A1620="Brazil",W1620=2035),0.95,IF(AND(A1620="Brazil",W1620=2050),0.92,""))))))))))))))))))</f>
        <v>*0.92</v>
      </c>
      <c r="AC1620" s="0" t="s">
        <v>2471</v>
      </c>
      <c r="AD1620" s="50" t="s">
        <v>35</v>
      </c>
      <c r="AE1620" s="0" t="n">
        <v>2035</v>
      </c>
      <c r="AF1620" s="51" t="str">
        <f aca="false">"*"&amp;IF(AND(A1620="EU",AE1620=2035),0.93,IF(AND(A1620="EU",AE1620=2050),0.9,IF(AND(A1620="USA",AE1620=2035),0.92,IF(AND(A1620="USA",AE1620=2050),0.89,IF(AND(A1620="Japan",AE1620=2035),0.92,IF(AND(A1620="Japan",AE1620=2050),0.89,IF(AND(A1620="Russia",AE1620=2035),0.91,IF(AND(A1620="Russia",AE1620=2050),0.86,IF(AND(A1620="China",AE1620=2035),0.91,IF(AND(A1620="China",AE1620=2050),0.87,IF(AND(A1620="India",AE1620=2035),0.92,IF(AND(A1620="India",AE1620=2050),0.87,IF(AND(A1620="Middle East",AE1620=2035),0.89,IF(AND(A1620="Middle East",AE1620=2050),0.84,IF(AND(A1620="Africa",AE1620=2035),0.9,IF(AND(A1620="Africa",AE1620=2050),0.86,IF(AND(A1620="Brazil",AE1620=2035),0.93,IF(AND(A1620="Brazil",AE1620=2050),0.89,""))))))))))))))))))</f>
        <v>*0.93</v>
      </c>
      <c r="AG1620" s="51" t="str">
        <f aca="false">AG1619</f>
        <v>REZoning_Sol-Win</v>
      </c>
      <c r="AI1620" s="0" t="s">
        <v>2471</v>
      </c>
      <c r="AJ1620" s="50" t="s">
        <v>35</v>
      </c>
      <c r="AK1620" s="0" t="n">
        <v>2050</v>
      </c>
      <c r="AL1620" s="51" t="str">
        <f aca="false">"*"&amp;IF(AND(A1620="EU",AK1620=2035),0.93,IF(AND(A1620="EU",AK1620=2050),0.9,IF(AND(A1620="USA",AK1620=2035),0.92,IF(AND(A1620="USA",AK1620=2050),0.89,IF(AND(A1620="Japan",AK1620=2035),0.92,IF(AND(A1620="Japan",AK1620=2050),0.89,IF(AND(A1620="Russia",AK1620=2035),0.91,IF(AND(A1620="Russia",AK1620=2050),0.86,IF(AND(A1620="China",AK1620=2035),0.91,IF(AND(A1620="China",AK1620=2050),0.87,IF(AND(A1620="India",AK1620=2035),0.92,IF(AND(A1620="India",AK1620=2050),0.87,IF(AND(A1620="Middle East",AK1620=2035),0.89,IF(AND(A1620="Middle East",AK1620=2050),0.84,IF(AND(A1620="Africa",AK1620=2035),0.9,IF(AND(A1620="Africa",AK1620=2050),0.86,IF(AND(A1620="Brazil",AK1620=2035),0.93,IF(AND(A1620="Brazil",AK1620=2050),0.89,""))))))))))))))))))</f>
        <v>*0.89</v>
      </c>
      <c r="AM1620" s="51" t="str">
        <f aca="false">AM1619</f>
        <v>REZoning_Sol-Win</v>
      </c>
      <c r="AP1620" s="0" t="s">
        <v>2471</v>
      </c>
      <c r="AQ1620" s="0" t="s">
        <v>35</v>
      </c>
      <c r="AR1620" s="0" t="n">
        <v>2100</v>
      </c>
      <c r="AS1620" s="0" t="s">
        <v>914</v>
      </c>
      <c r="AT1620" s="0" t="s">
        <v>36</v>
      </c>
    </row>
    <row r="1621" customFormat="false" ht="28.5" hidden="false" customHeight="true" outlineLevel="0" collapsed="false">
      <c r="A1621" s="3" t="s">
        <v>61</v>
      </c>
      <c r="C1621" s="0" t="s">
        <v>2472</v>
      </c>
      <c r="D1621" s="50" t="s">
        <v>35</v>
      </c>
      <c r="E1621" s="0" t="n">
        <v>2035</v>
      </c>
      <c r="F1621" s="51" t="str">
        <f aca="false">"*"&amp;IF(AND(A1621="EU",E1621=2035),0.95,IF(AND(A1621="EU",E1621=2050),0.93,IF(AND(A1621="USA",E1621=2035),0.96,IF(AND(A1621="USA",E1621=2050),0.94,IF(AND(A1621="Japan",E1621=2035),0.94,IF(AND(A1621="Japan",E1621=2050),0.92,IF(AND(A1621="Russia",E1621=2035),0.95,IF(AND(A1621="Russia",E1621=2050),0.93,IF(AND(A1621="China",E1621=2035),0.94,IF(AND(A1621="China",E1621=2050),0.92,IF(AND(A1621="India",E1621=2035),0.95,IF(AND(A1621="India",E1621=2050),0.92,IF(AND(A1621="Middle East",E1621=2035),0.94,IF(AND(A1621="Middle East",E1621=2050),0.9,IF(AND(A1621="Africa",E1621=2035),0.94,IF(AND(A1621="Africa",E1621=2050),0.91,IF(AND(A1621="Brazil",E1621=2035),0.95,IF(AND(A1621="Brazil",E1621=2050),0.92,""))))))))))))))))))</f>
        <v>*0.95</v>
      </c>
      <c r="H1621" s="0" t="s">
        <v>2472</v>
      </c>
      <c r="I1621" s="50" t="s">
        <v>35</v>
      </c>
      <c r="J1621" s="0" t="n">
        <v>2050</v>
      </c>
      <c r="K1621" s="48" t="str">
        <f aca="false">"*"&amp;IF(AND(A1621="EU",J1621=2035),0.95,IF(AND(A1621="EU",J1621=2050),0.93,IF(AND(A1621="USA",J1621=2035),0.96,IF(AND(A1621="USA",J1621=2050),0.94,IF(AND(A1621="Japan",J1621=2035),0.94,IF(AND(A1621="Japan",J1621=2050),0.92,IF(AND(A1621="Russia",J1621=2035),0.95,IF(AND(A1621="Russia",J1621=2050),0.93,IF(AND(A1621="China",J1621=2035),0.94,IF(AND(A1621="China",J1621=2050),0.92,IF(AND(A1621="India",J1621=2035),0.95,IF(AND(A1621="India",J1621=2050),0.92,IF(AND(A1621="Middle East",J1621=2035),0.94,IF(AND(A1621="Middle East",J1621=2050),0.9,IF(AND(A1621="Africa",J1621=2035),0.94,IF(AND(A1621="Africa",J1621=2050),0.91,IF(AND(A1621="Brazil",J1621=2035),0.95,IF(AND(A1621="Brazil",J1621=2050),0.92,""))))))))))))))))))</f>
        <v>*0.92</v>
      </c>
      <c r="P1621" s="41" t="s">
        <v>2472</v>
      </c>
      <c r="Q1621" s="52" t="s">
        <v>35</v>
      </c>
      <c r="R1621" s="41" t="n">
        <v>2035</v>
      </c>
      <c r="S1621" s="53" t="str">
        <f aca="false">"*"&amp;IF(AND(A1621="EU",R1621=2035),0.95,IF(AND(A1621="EU",R1621=2050),0.93,IF(AND(A1621="USA",R1621=2035),0.96,IF(AND(A1621="USA",R1621=2050),0.93,IF(AND(A1621="Japan",R1621=2035),0.94,IF(AND(A1621="Japan",R1621=2050),0.92,IF(AND(A1621="Russia",R1621=2035),0.95,IF(AND(A1621="Russia",R1621=2050),0.91,IF(AND(A1621="China",R1621=2035),0.93,IF(AND(A1621="China",R1621=2050),0.92,IF(AND(A1621="India",R1621=2035),0.94,IF(AND(A1621="India",R1621=2050),0.91,IF(AND(A1621="Middle East",R1621=2035),0.92,IF(AND(A1621="Middle East",R1621=2050),0.89,IF(AND(A1621="Africa",R1621=2035),0.93,IF(AND(A1621="Africa",R1621=2050),0.9,IF(AND(A1621="Brazil",R1621=2035),0.95,IF(AND(A1621="Brazil",R1621=2050),0.92,""))))))))))))))))))</f>
        <v>*0.95</v>
      </c>
      <c r="U1621" s="41" t="s">
        <v>2472</v>
      </c>
      <c r="V1621" s="52" t="s">
        <v>35</v>
      </c>
      <c r="W1621" s="41" t="n">
        <v>2050</v>
      </c>
      <c r="X1621" s="53" t="str">
        <f aca="false">"*"&amp;IF(AND(A1621="EU",W1621=2035),0.95,IF(AND(A1621="EU",W1621=2050),0.93,IF(AND(A1621="USA",W1621=2035),0.96,IF(AND(A1621="USA",W1621=2050),0.93,IF(AND(A1621="Japan",W1621=2035),0.94,IF(AND(A1621="Japan",W1621=2050),0.92,IF(AND(A1621="Russia",W1621=2035),0.95,IF(AND(A1621="Russia",W1621=2050),0.91,IF(AND(A1621="China",W1621=2035),0.93,IF(AND(A1621="China",W1621=2050),0.92,IF(AND(A1621="India",W1621=2035),0.94,IF(AND(A1621="India",W1621=2050),0.91,IF(AND(A1621="Middle East",W1621=2035),0.92,IF(AND(A1621="Middle East",W1621=2050),0.89,IF(AND(A1621="Africa",W1621=2035),0.93,IF(AND(A1621="Africa",W1621=2050),0.9,IF(AND(A1621="Brazil",W1621=2035),0.95,IF(AND(A1621="Brazil",W1621=2050),0.92,""))))))))))))))))))</f>
        <v>*0.92</v>
      </c>
      <c r="AC1621" s="0" t="s">
        <v>2472</v>
      </c>
      <c r="AD1621" s="50" t="s">
        <v>35</v>
      </c>
      <c r="AE1621" s="0" t="n">
        <v>2035</v>
      </c>
      <c r="AF1621" s="51" t="str">
        <f aca="false">"*"&amp;IF(AND(A1621="EU",AE1621=2035),0.93,IF(AND(A1621="EU",AE1621=2050),0.9,IF(AND(A1621="USA",AE1621=2035),0.92,IF(AND(A1621="USA",AE1621=2050),0.89,IF(AND(A1621="Japan",AE1621=2035),0.92,IF(AND(A1621="Japan",AE1621=2050),0.89,IF(AND(A1621="Russia",AE1621=2035),0.91,IF(AND(A1621="Russia",AE1621=2050),0.86,IF(AND(A1621="China",AE1621=2035),0.91,IF(AND(A1621="China",AE1621=2050),0.87,IF(AND(A1621="India",AE1621=2035),0.92,IF(AND(A1621="India",AE1621=2050),0.87,IF(AND(A1621="Middle East",AE1621=2035),0.89,IF(AND(A1621="Middle East",AE1621=2050),0.84,IF(AND(A1621="Africa",AE1621=2035),0.9,IF(AND(A1621="Africa",AE1621=2050),0.86,IF(AND(A1621="Brazil",AE1621=2035),0.93,IF(AND(A1621="Brazil",AE1621=2050),0.89,""))))))))))))))))))</f>
        <v>*0.93</v>
      </c>
      <c r="AG1621" s="51" t="str">
        <f aca="false">AG1620</f>
        <v>REZoning_Sol-Win</v>
      </c>
      <c r="AI1621" s="0" t="s">
        <v>2472</v>
      </c>
      <c r="AJ1621" s="50" t="s">
        <v>35</v>
      </c>
      <c r="AK1621" s="0" t="n">
        <v>2050</v>
      </c>
      <c r="AL1621" s="51" t="str">
        <f aca="false">"*"&amp;IF(AND(A1621="EU",AK1621=2035),0.93,IF(AND(A1621="EU",AK1621=2050),0.9,IF(AND(A1621="USA",AK1621=2035),0.92,IF(AND(A1621="USA",AK1621=2050),0.89,IF(AND(A1621="Japan",AK1621=2035),0.92,IF(AND(A1621="Japan",AK1621=2050),0.89,IF(AND(A1621="Russia",AK1621=2035),0.91,IF(AND(A1621="Russia",AK1621=2050),0.86,IF(AND(A1621="China",AK1621=2035),0.91,IF(AND(A1621="China",AK1621=2050),0.87,IF(AND(A1621="India",AK1621=2035),0.92,IF(AND(A1621="India",AK1621=2050),0.87,IF(AND(A1621="Middle East",AK1621=2035),0.89,IF(AND(A1621="Middle East",AK1621=2050),0.84,IF(AND(A1621="Africa",AK1621=2035),0.9,IF(AND(A1621="Africa",AK1621=2050),0.86,IF(AND(A1621="Brazil",AK1621=2035),0.93,IF(AND(A1621="Brazil",AK1621=2050),0.89,""))))))))))))))))))</f>
        <v>*0.89</v>
      </c>
      <c r="AM1621" s="51" t="str">
        <f aca="false">AM1620</f>
        <v>REZoning_Sol-Win</v>
      </c>
      <c r="AP1621" s="0" t="s">
        <v>2472</v>
      </c>
      <c r="AQ1621" s="0" t="s">
        <v>35</v>
      </c>
      <c r="AR1621" s="0" t="n">
        <v>2100</v>
      </c>
      <c r="AS1621" s="0" t="s">
        <v>914</v>
      </c>
      <c r="AT1621" s="0" t="s">
        <v>36</v>
      </c>
    </row>
    <row r="1622" customFormat="false" ht="28.5" hidden="false" customHeight="true" outlineLevel="0" collapsed="false">
      <c r="A1622" s="3" t="s">
        <v>61</v>
      </c>
      <c r="C1622" s="0" t="s">
        <v>2473</v>
      </c>
      <c r="D1622" s="50" t="s">
        <v>35</v>
      </c>
      <c r="E1622" s="0" t="n">
        <v>2035</v>
      </c>
      <c r="F1622" s="51" t="str">
        <f aca="false">"*"&amp;IF(AND(A1622="EU",E1622=2035),0.95,IF(AND(A1622="EU",E1622=2050),0.93,IF(AND(A1622="USA",E1622=2035),0.96,IF(AND(A1622="USA",E1622=2050),0.94,IF(AND(A1622="Japan",E1622=2035),0.94,IF(AND(A1622="Japan",E1622=2050),0.92,IF(AND(A1622="Russia",E1622=2035),0.95,IF(AND(A1622="Russia",E1622=2050),0.93,IF(AND(A1622="China",E1622=2035),0.94,IF(AND(A1622="China",E1622=2050),0.92,IF(AND(A1622="India",E1622=2035),0.95,IF(AND(A1622="India",E1622=2050),0.92,IF(AND(A1622="Middle East",E1622=2035),0.94,IF(AND(A1622="Middle East",E1622=2050),0.9,IF(AND(A1622="Africa",E1622=2035),0.94,IF(AND(A1622="Africa",E1622=2050),0.91,IF(AND(A1622="Brazil",E1622=2035),0.95,IF(AND(A1622="Brazil",E1622=2050),0.92,""))))))))))))))))))</f>
        <v>*0.95</v>
      </c>
      <c r="H1622" s="0" t="s">
        <v>2473</v>
      </c>
      <c r="I1622" s="50" t="s">
        <v>35</v>
      </c>
      <c r="J1622" s="0" t="n">
        <v>2050</v>
      </c>
      <c r="K1622" s="48" t="str">
        <f aca="false">"*"&amp;IF(AND(A1622="EU",J1622=2035),0.95,IF(AND(A1622="EU",J1622=2050),0.93,IF(AND(A1622="USA",J1622=2035),0.96,IF(AND(A1622="USA",J1622=2050),0.94,IF(AND(A1622="Japan",J1622=2035),0.94,IF(AND(A1622="Japan",J1622=2050),0.92,IF(AND(A1622="Russia",J1622=2035),0.95,IF(AND(A1622="Russia",J1622=2050),0.93,IF(AND(A1622="China",J1622=2035),0.94,IF(AND(A1622="China",J1622=2050),0.92,IF(AND(A1622="India",J1622=2035),0.95,IF(AND(A1622="India",J1622=2050),0.92,IF(AND(A1622="Middle East",J1622=2035),0.94,IF(AND(A1622="Middle East",J1622=2050),0.9,IF(AND(A1622="Africa",J1622=2035),0.94,IF(AND(A1622="Africa",J1622=2050),0.91,IF(AND(A1622="Brazil",J1622=2035),0.95,IF(AND(A1622="Brazil",J1622=2050),0.92,""))))))))))))))))))</f>
        <v>*0.92</v>
      </c>
      <c r="P1622" s="41" t="s">
        <v>2473</v>
      </c>
      <c r="Q1622" s="52" t="s">
        <v>35</v>
      </c>
      <c r="R1622" s="41" t="n">
        <v>2035</v>
      </c>
      <c r="S1622" s="53" t="str">
        <f aca="false">"*"&amp;IF(AND(A1622="EU",R1622=2035),0.95,IF(AND(A1622="EU",R1622=2050),0.93,IF(AND(A1622="USA",R1622=2035),0.96,IF(AND(A1622="USA",R1622=2050),0.93,IF(AND(A1622="Japan",R1622=2035),0.94,IF(AND(A1622="Japan",R1622=2050),0.92,IF(AND(A1622="Russia",R1622=2035),0.95,IF(AND(A1622="Russia",R1622=2050),0.91,IF(AND(A1622="China",R1622=2035),0.93,IF(AND(A1622="China",R1622=2050),0.92,IF(AND(A1622="India",R1622=2035),0.94,IF(AND(A1622="India",R1622=2050),0.91,IF(AND(A1622="Middle East",R1622=2035),0.92,IF(AND(A1622="Middle East",R1622=2050),0.89,IF(AND(A1622="Africa",R1622=2035),0.93,IF(AND(A1622="Africa",R1622=2050),0.9,IF(AND(A1622="Brazil",R1622=2035),0.95,IF(AND(A1622="Brazil",R1622=2050),0.92,""))))))))))))))))))</f>
        <v>*0.95</v>
      </c>
      <c r="U1622" s="41" t="s">
        <v>2473</v>
      </c>
      <c r="V1622" s="52" t="s">
        <v>35</v>
      </c>
      <c r="W1622" s="41" t="n">
        <v>2050</v>
      </c>
      <c r="X1622" s="53" t="str">
        <f aca="false">"*"&amp;IF(AND(A1622="EU",W1622=2035),0.95,IF(AND(A1622="EU",W1622=2050),0.93,IF(AND(A1622="USA",W1622=2035),0.96,IF(AND(A1622="USA",W1622=2050),0.93,IF(AND(A1622="Japan",W1622=2035),0.94,IF(AND(A1622="Japan",W1622=2050),0.92,IF(AND(A1622="Russia",W1622=2035),0.95,IF(AND(A1622="Russia",W1622=2050),0.91,IF(AND(A1622="China",W1622=2035),0.93,IF(AND(A1622="China",W1622=2050),0.92,IF(AND(A1622="India",W1622=2035),0.94,IF(AND(A1622="India",W1622=2050),0.91,IF(AND(A1622="Middle East",W1622=2035),0.92,IF(AND(A1622="Middle East",W1622=2050),0.89,IF(AND(A1622="Africa",W1622=2035),0.93,IF(AND(A1622="Africa",W1622=2050),0.9,IF(AND(A1622="Brazil",W1622=2035),0.95,IF(AND(A1622="Brazil",W1622=2050),0.92,""))))))))))))))))))</f>
        <v>*0.92</v>
      </c>
      <c r="AC1622" s="0" t="s">
        <v>2473</v>
      </c>
      <c r="AD1622" s="50" t="s">
        <v>35</v>
      </c>
      <c r="AE1622" s="0" t="n">
        <v>2035</v>
      </c>
      <c r="AF1622" s="51" t="str">
        <f aca="false">"*"&amp;IF(AND(A1622="EU",AE1622=2035),0.93,IF(AND(A1622="EU",AE1622=2050),0.9,IF(AND(A1622="USA",AE1622=2035),0.92,IF(AND(A1622="USA",AE1622=2050),0.89,IF(AND(A1622="Japan",AE1622=2035),0.92,IF(AND(A1622="Japan",AE1622=2050),0.89,IF(AND(A1622="Russia",AE1622=2035),0.91,IF(AND(A1622="Russia",AE1622=2050),0.86,IF(AND(A1622="China",AE1622=2035),0.91,IF(AND(A1622="China",AE1622=2050),0.87,IF(AND(A1622="India",AE1622=2035),0.92,IF(AND(A1622="India",AE1622=2050),0.87,IF(AND(A1622="Middle East",AE1622=2035),0.89,IF(AND(A1622="Middle East",AE1622=2050),0.84,IF(AND(A1622="Africa",AE1622=2035),0.9,IF(AND(A1622="Africa",AE1622=2050),0.86,IF(AND(A1622="Brazil",AE1622=2035),0.93,IF(AND(A1622="Brazil",AE1622=2050),0.89,""))))))))))))))))))</f>
        <v>*0.93</v>
      </c>
      <c r="AG1622" s="51" t="str">
        <f aca="false">AG1621</f>
        <v>REZoning_Sol-Win</v>
      </c>
      <c r="AI1622" s="0" t="s">
        <v>2473</v>
      </c>
      <c r="AJ1622" s="50" t="s">
        <v>35</v>
      </c>
      <c r="AK1622" s="0" t="n">
        <v>2050</v>
      </c>
      <c r="AL1622" s="51" t="str">
        <f aca="false">"*"&amp;IF(AND(A1622="EU",AK1622=2035),0.93,IF(AND(A1622="EU",AK1622=2050),0.9,IF(AND(A1622="USA",AK1622=2035),0.92,IF(AND(A1622="USA",AK1622=2050),0.89,IF(AND(A1622="Japan",AK1622=2035),0.92,IF(AND(A1622="Japan",AK1622=2050),0.89,IF(AND(A1622="Russia",AK1622=2035),0.91,IF(AND(A1622="Russia",AK1622=2050),0.86,IF(AND(A1622="China",AK1622=2035),0.91,IF(AND(A1622="China",AK1622=2050),0.87,IF(AND(A1622="India",AK1622=2035),0.92,IF(AND(A1622="India",AK1622=2050),0.87,IF(AND(A1622="Middle East",AK1622=2035),0.89,IF(AND(A1622="Middle East",AK1622=2050),0.84,IF(AND(A1622="Africa",AK1622=2035),0.9,IF(AND(A1622="Africa",AK1622=2050),0.86,IF(AND(A1622="Brazil",AK1622=2035),0.93,IF(AND(A1622="Brazil",AK1622=2050),0.89,""))))))))))))))))))</f>
        <v>*0.89</v>
      </c>
      <c r="AM1622" s="51" t="str">
        <f aca="false">AM1621</f>
        <v>REZoning_Sol-Win</v>
      </c>
      <c r="AP1622" s="0" t="s">
        <v>2473</v>
      </c>
      <c r="AQ1622" s="0" t="s">
        <v>35</v>
      </c>
      <c r="AR1622" s="0" t="n">
        <v>2100</v>
      </c>
      <c r="AS1622" s="0" t="s">
        <v>914</v>
      </c>
      <c r="AT1622" s="0" t="s">
        <v>36</v>
      </c>
    </row>
    <row r="1623" customFormat="false" ht="28.5" hidden="false" customHeight="true" outlineLevel="0" collapsed="false">
      <c r="A1623" s="3" t="s">
        <v>61</v>
      </c>
      <c r="C1623" s="0" t="s">
        <v>2474</v>
      </c>
      <c r="D1623" s="50" t="s">
        <v>35</v>
      </c>
      <c r="E1623" s="0" t="n">
        <v>2035</v>
      </c>
      <c r="F1623" s="51" t="str">
        <f aca="false">"*"&amp;IF(AND(A1623="EU",E1623=2035),0.95,IF(AND(A1623="EU",E1623=2050),0.93,IF(AND(A1623="USA",E1623=2035),0.96,IF(AND(A1623="USA",E1623=2050),0.94,IF(AND(A1623="Japan",E1623=2035),0.94,IF(AND(A1623="Japan",E1623=2050),0.92,IF(AND(A1623="Russia",E1623=2035),0.95,IF(AND(A1623="Russia",E1623=2050),0.93,IF(AND(A1623="China",E1623=2035),0.94,IF(AND(A1623="China",E1623=2050),0.92,IF(AND(A1623="India",E1623=2035),0.95,IF(AND(A1623="India",E1623=2050),0.92,IF(AND(A1623="Middle East",E1623=2035),0.94,IF(AND(A1623="Middle East",E1623=2050),0.9,IF(AND(A1623="Africa",E1623=2035),0.94,IF(AND(A1623="Africa",E1623=2050),0.91,IF(AND(A1623="Brazil",E1623=2035),0.95,IF(AND(A1623="Brazil",E1623=2050),0.92,""))))))))))))))))))</f>
        <v>*0.95</v>
      </c>
      <c r="H1623" s="0" t="s">
        <v>2474</v>
      </c>
      <c r="I1623" s="50" t="s">
        <v>35</v>
      </c>
      <c r="J1623" s="0" t="n">
        <v>2050</v>
      </c>
      <c r="K1623" s="48" t="str">
        <f aca="false">"*"&amp;IF(AND(A1623="EU",J1623=2035),0.95,IF(AND(A1623="EU",J1623=2050),0.93,IF(AND(A1623="USA",J1623=2035),0.96,IF(AND(A1623="USA",J1623=2050),0.94,IF(AND(A1623="Japan",J1623=2035),0.94,IF(AND(A1623="Japan",J1623=2050),0.92,IF(AND(A1623="Russia",J1623=2035),0.95,IF(AND(A1623="Russia",J1623=2050),0.93,IF(AND(A1623="China",J1623=2035),0.94,IF(AND(A1623="China",J1623=2050),0.92,IF(AND(A1623="India",J1623=2035),0.95,IF(AND(A1623="India",J1623=2050),0.92,IF(AND(A1623="Middle East",J1623=2035),0.94,IF(AND(A1623="Middle East",J1623=2050),0.9,IF(AND(A1623="Africa",J1623=2035),0.94,IF(AND(A1623="Africa",J1623=2050),0.91,IF(AND(A1623="Brazil",J1623=2035),0.95,IF(AND(A1623="Brazil",J1623=2050),0.92,""))))))))))))))))))</f>
        <v>*0.92</v>
      </c>
      <c r="P1623" s="41" t="s">
        <v>2474</v>
      </c>
      <c r="Q1623" s="52" t="s">
        <v>35</v>
      </c>
      <c r="R1623" s="41" t="n">
        <v>2035</v>
      </c>
      <c r="S1623" s="53" t="str">
        <f aca="false">"*"&amp;IF(AND(A1623="EU",R1623=2035),0.95,IF(AND(A1623="EU",R1623=2050),0.93,IF(AND(A1623="USA",R1623=2035),0.96,IF(AND(A1623="USA",R1623=2050),0.93,IF(AND(A1623="Japan",R1623=2035),0.94,IF(AND(A1623="Japan",R1623=2050),0.92,IF(AND(A1623="Russia",R1623=2035),0.95,IF(AND(A1623="Russia",R1623=2050),0.91,IF(AND(A1623="China",R1623=2035),0.93,IF(AND(A1623="China",R1623=2050),0.92,IF(AND(A1623="India",R1623=2035),0.94,IF(AND(A1623="India",R1623=2050),0.91,IF(AND(A1623="Middle East",R1623=2035),0.92,IF(AND(A1623="Middle East",R1623=2050),0.89,IF(AND(A1623="Africa",R1623=2035),0.93,IF(AND(A1623="Africa",R1623=2050),0.9,IF(AND(A1623="Brazil",R1623=2035),0.95,IF(AND(A1623="Brazil",R1623=2050),0.92,""))))))))))))))))))</f>
        <v>*0.95</v>
      </c>
      <c r="U1623" s="41" t="s">
        <v>2474</v>
      </c>
      <c r="V1623" s="52" t="s">
        <v>35</v>
      </c>
      <c r="W1623" s="41" t="n">
        <v>2050</v>
      </c>
      <c r="X1623" s="53" t="str">
        <f aca="false">"*"&amp;IF(AND(A1623="EU",W1623=2035),0.95,IF(AND(A1623="EU",W1623=2050),0.93,IF(AND(A1623="USA",W1623=2035),0.96,IF(AND(A1623="USA",W1623=2050),0.93,IF(AND(A1623="Japan",W1623=2035),0.94,IF(AND(A1623="Japan",W1623=2050),0.92,IF(AND(A1623="Russia",W1623=2035),0.95,IF(AND(A1623="Russia",W1623=2050),0.91,IF(AND(A1623="China",W1623=2035),0.93,IF(AND(A1623="China",W1623=2050),0.92,IF(AND(A1623="India",W1623=2035),0.94,IF(AND(A1623="India",W1623=2050),0.91,IF(AND(A1623="Middle East",W1623=2035),0.92,IF(AND(A1623="Middle East",W1623=2050),0.89,IF(AND(A1623="Africa",W1623=2035),0.93,IF(AND(A1623="Africa",W1623=2050),0.9,IF(AND(A1623="Brazil",W1623=2035),0.95,IF(AND(A1623="Brazil",W1623=2050),0.92,""))))))))))))))))))</f>
        <v>*0.92</v>
      </c>
      <c r="AC1623" s="0" t="s">
        <v>2474</v>
      </c>
      <c r="AD1623" s="50" t="s">
        <v>35</v>
      </c>
      <c r="AE1623" s="0" t="n">
        <v>2035</v>
      </c>
      <c r="AF1623" s="51" t="str">
        <f aca="false">"*"&amp;IF(AND(A1623="EU",AE1623=2035),0.93,IF(AND(A1623="EU",AE1623=2050),0.9,IF(AND(A1623="USA",AE1623=2035),0.92,IF(AND(A1623="USA",AE1623=2050),0.89,IF(AND(A1623="Japan",AE1623=2035),0.92,IF(AND(A1623="Japan",AE1623=2050),0.89,IF(AND(A1623="Russia",AE1623=2035),0.91,IF(AND(A1623="Russia",AE1623=2050),0.86,IF(AND(A1623="China",AE1623=2035),0.91,IF(AND(A1623="China",AE1623=2050),0.87,IF(AND(A1623="India",AE1623=2035),0.92,IF(AND(A1623="India",AE1623=2050),0.87,IF(AND(A1623="Middle East",AE1623=2035),0.89,IF(AND(A1623="Middle East",AE1623=2050),0.84,IF(AND(A1623="Africa",AE1623=2035),0.9,IF(AND(A1623="Africa",AE1623=2050),0.86,IF(AND(A1623="Brazil",AE1623=2035),0.93,IF(AND(A1623="Brazil",AE1623=2050),0.89,""))))))))))))))))))</f>
        <v>*0.93</v>
      </c>
      <c r="AG1623" s="51" t="str">
        <f aca="false">AG1622</f>
        <v>REZoning_Sol-Win</v>
      </c>
      <c r="AI1623" s="0" t="s">
        <v>2474</v>
      </c>
      <c r="AJ1623" s="50" t="s">
        <v>35</v>
      </c>
      <c r="AK1623" s="0" t="n">
        <v>2050</v>
      </c>
      <c r="AL1623" s="51" t="str">
        <f aca="false">"*"&amp;IF(AND(A1623="EU",AK1623=2035),0.93,IF(AND(A1623="EU",AK1623=2050),0.9,IF(AND(A1623="USA",AK1623=2035),0.92,IF(AND(A1623="USA",AK1623=2050),0.89,IF(AND(A1623="Japan",AK1623=2035),0.92,IF(AND(A1623="Japan",AK1623=2050),0.89,IF(AND(A1623="Russia",AK1623=2035),0.91,IF(AND(A1623="Russia",AK1623=2050),0.86,IF(AND(A1623="China",AK1623=2035),0.91,IF(AND(A1623="China",AK1623=2050),0.87,IF(AND(A1623="India",AK1623=2035),0.92,IF(AND(A1623="India",AK1623=2050),0.87,IF(AND(A1623="Middle East",AK1623=2035),0.89,IF(AND(A1623="Middle East",AK1623=2050),0.84,IF(AND(A1623="Africa",AK1623=2035),0.9,IF(AND(A1623="Africa",AK1623=2050),0.86,IF(AND(A1623="Brazil",AK1623=2035),0.93,IF(AND(A1623="Brazil",AK1623=2050),0.89,""))))))))))))))))))</f>
        <v>*0.89</v>
      </c>
      <c r="AM1623" s="51" t="str">
        <f aca="false">AM1622</f>
        <v>REZoning_Sol-Win</v>
      </c>
      <c r="AP1623" s="0" t="s">
        <v>2474</v>
      </c>
      <c r="AQ1623" s="0" t="s">
        <v>35</v>
      </c>
      <c r="AR1623" s="0" t="n">
        <v>2100</v>
      </c>
      <c r="AS1623" s="0" t="s">
        <v>914</v>
      </c>
      <c r="AT1623" s="0" t="s">
        <v>36</v>
      </c>
    </row>
    <row r="1624" customFormat="false" ht="28.5" hidden="false" customHeight="true" outlineLevel="0" collapsed="false">
      <c r="A1624" s="3" t="s">
        <v>61</v>
      </c>
      <c r="C1624" s="0" t="s">
        <v>2475</v>
      </c>
      <c r="D1624" s="50" t="s">
        <v>35</v>
      </c>
      <c r="E1624" s="0" t="n">
        <v>2035</v>
      </c>
      <c r="F1624" s="51" t="str">
        <f aca="false">"*"&amp;IF(AND(A1624="EU",E1624=2035),0.95,IF(AND(A1624="EU",E1624=2050),0.93,IF(AND(A1624="USA",E1624=2035),0.96,IF(AND(A1624="USA",E1624=2050),0.94,IF(AND(A1624="Japan",E1624=2035),0.94,IF(AND(A1624="Japan",E1624=2050),0.92,IF(AND(A1624="Russia",E1624=2035),0.95,IF(AND(A1624="Russia",E1624=2050),0.93,IF(AND(A1624="China",E1624=2035),0.94,IF(AND(A1624="China",E1624=2050),0.92,IF(AND(A1624="India",E1624=2035),0.95,IF(AND(A1624="India",E1624=2050),0.92,IF(AND(A1624="Middle East",E1624=2035),0.94,IF(AND(A1624="Middle East",E1624=2050),0.9,IF(AND(A1624="Africa",E1624=2035),0.94,IF(AND(A1624="Africa",E1624=2050),0.91,IF(AND(A1624="Brazil",E1624=2035),0.95,IF(AND(A1624="Brazil",E1624=2050),0.92,""))))))))))))))))))</f>
        <v>*0.95</v>
      </c>
      <c r="H1624" s="0" t="s">
        <v>2475</v>
      </c>
      <c r="I1624" s="50" t="s">
        <v>35</v>
      </c>
      <c r="J1624" s="0" t="n">
        <v>2050</v>
      </c>
      <c r="K1624" s="48" t="str">
        <f aca="false">"*"&amp;IF(AND(A1624="EU",J1624=2035),0.95,IF(AND(A1624="EU",J1624=2050),0.93,IF(AND(A1624="USA",J1624=2035),0.96,IF(AND(A1624="USA",J1624=2050),0.94,IF(AND(A1624="Japan",J1624=2035),0.94,IF(AND(A1624="Japan",J1624=2050),0.92,IF(AND(A1624="Russia",J1624=2035),0.95,IF(AND(A1624="Russia",J1624=2050),0.93,IF(AND(A1624="China",J1624=2035),0.94,IF(AND(A1624="China",J1624=2050),0.92,IF(AND(A1624="India",J1624=2035),0.95,IF(AND(A1624="India",J1624=2050),0.92,IF(AND(A1624="Middle East",J1624=2035),0.94,IF(AND(A1624="Middle East",J1624=2050),0.9,IF(AND(A1624="Africa",J1624=2035),0.94,IF(AND(A1624="Africa",J1624=2050),0.91,IF(AND(A1624="Brazil",J1624=2035),0.95,IF(AND(A1624="Brazil",J1624=2050),0.92,""))))))))))))))))))</f>
        <v>*0.92</v>
      </c>
      <c r="P1624" s="41" t="s">
        <v>2475</v>
      </c>
      <c r="Q1624" s="52" t="s">
        <v>35</v>
      </c>
      <c r="R1624" s="41" t="n">
        <v>2035</v>
      </c>
      <c r="S1624" s="53" t="str">
        <f aca="false">"*"&amp;IF(AND(A1624="EU",R1624=2035),0.95,IF(AND(A1624="EU",R1624=2050),0.93,IF(AND(A1624="USA",R1624=2035),0.96,IF(AND(A1624="USA",R1624=2050),0.93,IF(AND(A1624="Japan",R1624=2035),0.94,IF(AND(A1624="Japan",R1624=2050),0.92,IF(AND(A1624="Russia",R1624=2035),0.95,IF(AND(A1624="Russia",R1624=2050),0.91,IF(AND(A1624="China",R1624=2035),0.93,IF(AND(A1624="China",R1624=2050),0.92,IF(AND(A1624="India",R1624=2035),0.94,IF(AND(A1624="India",R1624=2050),0.91,IF(AND(A1624="Middle East",R1624=2035),0.92,IF(AND(A1624="Middle East",R1624=2050),0.89,IF(AND(A1624="Africa",R1624=2035),0.93,IF(AND(A1624="Africa",R1624=2050),0.9,IF(AND(A1624="Brazil",R1624=2035),0.95,IF(AND(A1624="Brazil",R1624=2050),0.92,""))))))))))))))))))</f>
        <v>*0.95</v>
      </c>
      <c r="U1624" s="41" t="s">
        <v>2475</v>
      </c>
      <c r="V1624" s="52" t="s">
        <v>35</v>
      </c>
      <c r="W1624" s="41" t="n">
        <v>2050</v>
      </c>
      <c r="X1624" s="53" t="str">
        <f aca="false">"*"&amp;IF(AND(A1624="EU",W1624=2035),0.95,IF(AND(A1624="EU",W1624=2050),0.93,IF(AND(A1624="USA",W1624=2035),0.96,IF(AND(A1624="USA",W1624=2050),0.93,IF(AND(A1624="Japan",W1624=2035),0.94,IF(AND(A1624="Japan",W1624=2050),0.92,IF(AND(A1624="Russia",W1624=2035),0.95,IF(AND(A1624="Russia",W1624=2050),0.91,IF(AND(A1624="China",W1624=2035),0.93,IF(AND(A1624="China",W1624=2050),0.92,IF(AND(A1624="India",W1624=2035),0.94,IF(AND(A1624="India",W1624=2050),0.91,IF(AND(A1624="Middle East",W1624=2035),0.92,IF(AND(A1624="Middle East",W1624=2050),0.89,IF(AND(A1624="Africa",W1624=2035),0.93,IF(AND(A1624="Africa",W1624=2050),0.9,IF(AND(A1624="Brazil",W1624=2035),0.95,IF(AND(A1624="Brazil",W1624=2050),0.92,""))))))))))))))))))</f>
        <v>*0.92</v>
      </c>
      <c r="AC1624" s="0" t="s">
        <v>2475</v>
      </c>
      <c r="AD1624" s="50" t="s">
        <v>35</v>
      </c>
      <c r="AE1624" s="0" t="n">
        <v>2035</v>
      </c>
      <c r="AF1624" s="51" t="str">
        <f aca="false">"*"&amp;IF(AND(A1624="EU",AE1624=2035),0.93,IF(AND(A1624="EU",AE1624=2050),0.9,IF(AND(A1624="USA",AE1624=2035),0.92,IF(AND(A1624="USA",AE1624=2050),0.89,IF(AND(A1624="Japan",AE1624=2035),0.92,IF(AND(A1624="Japan",AE1624=2050),0.89,IF(AND(A1624="Russia",AE1624=2035),0.91,IF(AND(A1624="Russia",AE1624=2050),0.86,IF(AND(A1624="China",AE1624=2035),0.91,IF(AND(A1624="China",AE1624=2050),0.87,IF(AND(A1624="India",AE1624=2035),0.92,IF(AND(A1624="India",AE1624=2050),0.87,IF(AND(A1624="Middle East",AE1624=2035),0.89,IF(AND(A1624="Middle East",AE1624=2050),0.84,IF(AND(A1624="Africa",AE1624=2035),0.9,IF(AND(A1624="Africa",AE1624=2050),0.86,IF(AND(A1624="Brazil",AE1624=2035),0.93,IF(AND(A1624="Brazil",AE1624=2050),0.89,""))))))))))))))))))</f>
        <v>*0.93</v>
      </c>
      <c r="AG1624" s="51" t="str">
        <f aca="false">AG1623</f>
        <v>REZoning_Sol-Win</v>
      </c>
      <c r="AI1624" s="0" t="s">
        <v>2475</v>
      </c>
      <c r="AJ1624" s="50" t="s">
        <v>35</v>
      </c>
      <c r="AK1624" s="0" t="n">
        <v>2050</v>
      </c>
      <c r="AL1624" s="51" t="str">
        <f aca="false">"*"&amp;IF(AND(A1624="EU",AK1624=2035),0.93,IF(AND(A1624="EU",AK1624=2050),0.9,IF(AND(A1624="USA",AK1624=2035),0.92,IF(AND(A1624="USA",AK1624=2050),0.89,IF(AND(A1624="Japan",AK1624=2035),0.92,IF(AND(A1624="Japan",AK1624=2050),0.89,IF(AND(A1624="Russia",AK1624=2035),0.91,IF(AND(A1624="Russia",AK1624=2050),0.86,IF(AND(A1624="China",AK1624=2035),0.91,IF(AND(A1624="China",AK1624=2050),0.87,IF(AND(A1624="India",AK1624=2035),0.92,IF(AND(A1624="India",AK1624=2050),0.87,IF(AND(A1624="Middle East",AK1624=2035),0.89,IF(AND(A1624="Middle East",AK1624=2050),0.84,IF(AND(A1624="Africa",AK1624=2035),0.9,IF(AND(A1624="Africa",AK1624=2050),0.86,IF(AND(A1624="Brazil",AK1624=2035),0.93,IF(AND(A1624="Brazil",AK1624=2050),0.89,""))))))))))))))))))</f>
        <v>*0.89</v>
      </c>
      <c r="AM1624" s="51" t="str">
        <f aca="false">AM1623</f>
        <v>REZoning_Sol-Win</v>
      </c>
      <c r="AP1624" s="0" t="s">
        <v>2475</v>
      </c>
      <c r="AQ1624" s="0" t="s">
        <v>35</v>
      </c>
      <c r="AR1624" s="0" t="n">
        <v>2100</v>
      </c>
      <c r="AS1624" s="0" t="s">
        <v>914</v>
      </c>
      <c r="AT1624" s="0" t="s">
        <v>36</v>
      </c>
    </row>
    <row r="1625" customFormat="false" ht="28.5" hidden="false" customHeight="true" outlineLevel="0" collapsed="false">
      <c r="A1625" s="3" t="s">
        <v>61</v>
      </c>
      <c r="C1625" s="0" t="s">
        <v>2476</v>
      </c>
      <c r="D1625" s="50" t="s">
        <v>35</v>
      </c>
      <c r="E1625" s="0" t="n">
        <v>2035</v>
      </c>
      <c r="F1625" s="51" t="str">
        <f aca="false">"*"&amp;IF(AND(A1625="EU",E1625=2035),0.95,IF(AND(A1625="EU",E1625=2050),0.93,IF(AND(A1625="USA",E1625=2035),0.96,IF(AND(A1625="USA",E1625=2050),0.94,IF(AND(A1625="Japan",E1625=2035),0.94,IF(AND(A1625="Japan",E1625=2050),0.92,IF(AND(A1625="Russia",E1625=2035),0.95,IF(AND(A1625="Russia",E1625=2050),0.93,IF(AND(A1625="China",E1625=2035),0.94,IF(AND(A1625="China",E1625=2050),0.92,IF(AND(A1625="India",E1625=2035),0.95,IF(AND(A1625="India",E1625=2050),0.92,IF(AND(A1625="Middle East",E1625=2035),0.94,IF(AND(A1625="Middle East",E1625=2050),0.9,IF(AND(A1625="Africa",E1625=2035),0.94,IF(AND(A1625="Africa",E1625=2050),0.91,IF(AND(A1625="Brazil",E1625=2035),0.95,IF(AND(A1625="Brazil",E1625=2050),0.92,""))))))))))))))))))</f>
        <v>*0.95</v>
      </c>
      <c r="H1625" s="0" t="s">
        <v>2476</v>
      </c>
      <c r="I1625" s="50" t="s">
        <v>35</v>
      </c>
      <c r="J1625" s="0" t="n">
        <v>2050</v>
      </c>
      <c r="K1625" s="48" t="str">
        <f aca="false">"*"&amp;IF(AND(A1625="EU",J1625=2035),0.95,IF(AND(A1625="EU",J1625=2050),0.93,IF(AND(A1625="USA",J1625=2035),0.96,IF(AND(A1625="USA",J1625=2050),0.94,IF(AND(A1625="Japan",J1625=2035),0.94,IF(AND(A1625="Japan",J1625=2050),0.92,IF(AND(A1625="Russia",J1625=2035),0.95,IF(AND(A1625="Russia",J1625=2050),0.93,IF(AND(A1625="China",J1625=2035),0.94,IF(AND(A1625="China",J1625=2050),0.92,IF(AND(A1625="India",J1625=2035),0.95,IF(AND(A1625="India",J1625=2050),0.92,IF(AND(A1625="Middle East",J1625=2035),0.94,IF(AND(A1625="Middle East",J1625=2050),0.9,IF(AND(A1625="Africa",J1625=2035),0.94,IF(AND(A1625="Africa",J1625=2050),0.91,IF(AND(A1625="Brazil",J1625=2035),0.95,IF(AND(A1625="Brazil",J1625=2050),0.92,""))))))))))))))))))</f>
        <v>*0.92</v>
      </c>
      <c r="P1625" s="41" t="s">
        <v>2476</v>
      </c>
      <c r="Q1625" s="52" t="s">
        <v>35</v>
      </c>
      <c r="R1625" s="41" t="n">
        <v>2035</v>
      </c>
      <c r="S1625" s="53" t="str">
        <f aca="false">"*"&amp;IF(AND(A1625="EU",R1625=2035),0.95,IF(AND(A1625="EU",R1625=2050),0.93,IF(AND(A1625="USA",R1625=2035),0.96,IF(AND(A1625="USA",R1625=2050),0.93,IF(AND(A1625="Japan",R1625=2035),0.94,IF(AND(A1625="Japan",R1625=2050),0.92,IF(AND(A1625="Russia",R1625=2035),0.95,IF(AND(A1625="Russia",R1625=2050),0.91,IF(AND(A1625="China",R1625=2035),0.93,IF(AND(A1625="China",R1625=2050),0.92,IF(AND(A1625="India",R1625=2035),0.94,IF(AND(A1625="India",R1625=2050),0.91,IF(AND(A1625="Middle East",R1625=2035),0.92,IF(AND(A1625="Middle East",R1625=2050),0.89,IF(AND(A1625="Africa",R1625=2035),0.93,IF(AND(A1625="Africa",R1625=2050),0.9,IF(AND(A1625="Brazil",R1625=2035),0.95,IF(AND(A1625="Brazil",R1625=2050),0.92,""))))))))))))))))))</f>
        <v>*0.95</v>
      </c>
      <c r="U1625" s="41" t="s">
        <v>2476</v>
      </c>
      <c r="V1625" s="52" t="s">
        <v>35</v>
      </c>
      <c r="W1625" s="41" t="n">
        <v>2050</v>
      </c>
      <c r="X1625" s="53" t="str">
        <f aca="false">"*"&amp;IF(AND(A1625="EU",W1625=2035),0.95,IF(AND(A1625="EU",W1625=2050),0.93,IF(AND(A1625="USA",W1625=2035),0.96,IF(AND(A1625="USA",W1625=2050),0.93,IF(AND(A1625="Japan",W1625=2035),0.94,IF(AND(A1625="Japan",W1625=2050),0.92,IF(AND(A1625="Russia",W1625=2035),0.95,IF(AND(A1625="Russia",W1625=2050),0.91,IF(AND(A1625="China",W1625=2035),0.93,IF(AND(A1625="China",W1625=2050),0.92,IF(AND(A1625="India",W1625=2035),0.94,IF(AND(A1625="India",W1625=2050),0.91,IF(AND(A1625="Middle East",W1625=2035),0.92,IF(AND(A1625="Middle East",W1625=2050),0.89,IF(AND(A1625="Africa",W1625=2035),0.93,IF(AND(A1625="Africa",W1625=2050),0.9,IF(AND(A1625="Brazil",W1625=2035),0.95,IF(AND(A1625="Brazil",W1625=2050),0.92,""))))))))))))))))))</f>
        <v>*0.92</v>
      </c>
      <c r="AC1625" s="0" t="s">
        <v>2476</v>
      </c>
      <c r="AD1625" s="50" t="s">
        <v>35</v>
      </c>
      <c r="AE1625" s="0" t="n">
        <v>2035</v>
      </c>
      <c r="AF1625" s="51" t="str">
        <f aca="false">"*"&amp;IF(AND(A1625="EU",AE1625=2035),0.93,IF(AND(A1625="EU",AE1625=2050),0.9,IF(AND(A1625="USA",AE1625=2035),0.92,IF(AND(A1625="USA",AE1625=2050),0.89,IF(AND(A1625="Japan",AE1625=2035),0.92,IF(AND(A1625="Japan",AE1625=2050),0.89,IF(AND(A1625="Russia",AE1625=2035),0.91,IF(AND(A1625="Russia",AE1625=2050),0.86,IF(AND(A1625="China",AE1625=2035),0.91,IF(AND(A1625="China",AE1625=2050),0.87,IF(AND(A1625="India",AE1625=2035),0.92,IF(AND(A1625="India",AE1625=2050),0.87,IF(AND(A1625="Middle East",AE1625=2035),0.89,IF(AND(A1625="Middle East",AE1625=2050),0.84,IF(AND(A1625="Africa",AE1625=2035),0.9,IF(AND(A1625="Africa",AE1625=2050),0.86,IF(AND(A1625="Brazil",AE1625=2035),0.93,IF(AND(A1625="Brazil",AE1625=2050),0.89,""))))))))))))))))))</f>
        <v>*0.93</v>
      </c>
      <c r="AG1625" s="51" t="str">
        <f aca="false">AG1624</f>
        <v>REZoning_Sol-Win</v>
      </c>
      <c r="AI1625" s="0" t="s">
        <v>2476</v>
      </c>
      <c r="AJ1625" s="50" t="s">
        <v>35</v>
      </c>
      <c r="AK1625" s="0" t="n">
        <v>2050</v>
      </c>
      <c r="AL1625" s="51" t="str">
        <f aca="false">"*"&amp;IF(AND(A1625="EU",AK1625=2035),0.93,IF(AND(A1625="EU",AK1625=2050),0.9,IF(AND(A1625="USA",AK1625=2035),0.92,IF(AND(A1625="USA",AK1625=2050),0.89,IF(AND(A1625="Japan",AK1625=2035),0.92,IF(AND(A1625="Japan",AK1625=2050),0.89,IF(AND(A1625="Russia",AK1625=2035),0.91,IF(AND(A1625="Russia",AK1625=2050),0.86,IF(AND(A1625="China",AK1625=2035),0.91,IF(AND(A1625="China",AK1625=2050),0.87,IF(AND(A1625="India",AK1625=2035),0.92,IF(AND(A1625="India",AK1625=2050),0.87,IF(AND(A1625="Middle East",AK1625=2035),0.89,IF(AND(A1625="Middle East",AK1625=2050),0.84,IF(AND(A1625="Africa",AK1625=2035),0.9,IF(AND(A1625="Africa",AK1625=2050),0.86,IF(AND(A1625="Brazil",AK1625=2035),0.93,IF(AND(A1625="Brazil",AK1625=2050),0.89,""))))))))))))))))))</f>
        <v>*0.89</v>
      </c>
      <c r="AM1625" s="51" t="str">
        <f aca="false">AM1624</f>
        <v>REZoning_Sol-Win</v>
      </c>
      <c r="AP1625" s="0" t="s">
        <v>2476</v>
      </c>
      <c r="AQ1625" s="0" t="s">
        <v>35</v>
      </c>
      <c r="AR1625" s="0" t="n">
        <v>2100</v>
      </c>
      <c r="AS1625" s="0" t="s">
        <v>914</v>
      </c>
      <c r="AT1625" s="0" t="s">
        <v>36</v>
      </c>
    </row>
    <row r="1626" customFormat="false" ht="28.5" hidden="false" customHeight="true" outlineLevel="0" collapsed="false">
      <c r="A1626" s="3" t="s">
        <v>51</v>
      </c>
      <c r="C1626" s="0" t="s">
        <v>2477</v>
      </c>
      <c r="D1626" s="50" t="s">
        <v>35</v>
      </c>
      <c r="E1626" s="0" t="n">
        <v>2035</v>
      </c>
      <c r="F1626" s="51" t="str">
        <f aca="false">"*"&amp;IF(AND(A1626="EU",E1626=2035),0.95,IF(AND(A1626="EU",E1626=2050),0.93,IF(AND(A1626="USA",E1626=2035),0.96,IF(AND(A1626="USA",E1626=2050),0.94,IF(AND(A1626="Japan",E1626=2035),0.94,IF(AND(A1626="Japan",E1626=2050),0.92,IF(AND(A1626="Russia",E1626=2035),0.95,IF(AND(A1626="Russia",E1626=2050),0.93,IF(AND(A1626="China",E1626=2035),0.94,IF(AND(A1626="China",E1626=2050),0.92,IF(AND(A1626="India",E1626=2035),0.95,IF(AND(A1626="India",E1626=2050),0.92,IF(AND(A1626="Middle East",E1626=2035),0.94,IF(AND(A1626="Middle East",E1626=2050),0.9,IF(AND(A1626="Africa",E1626=2035),0.94,IF(AND(A1626="Africa",E1626=2050),0.91,IF(AND(A1626="Brazil",E1626=2035),0.95,IF(AND(A1626="Brazil",E1626=2050),0.92,""))))))))))))))))))</f>
        <v>*0.95</v>
      </c>
      <c r="H1626" s="0" t="s">
        <v>2477</v>
      </c>
      <c r="I1626" s="50" t="s">
        <v>35</v>
      </c>
      <c r="J1626" s="0" t="n">
        <v>2050</v>
      </c>
      <c r="K1626" s="48" t="str">
        <f aca="false">"*"&amp;IF(AND(A1626="EU",J1626=2035),0.95,IF(AND(A1626="EU",J1626=2050),0.93,IF(AND(A1626="USA",J1626=2035),0.96,IF(AND(A1626="USA",J1626=2050),0.94,IF(AND(A1626="Japan",J1626=2035),0.94,IF(AND(A1626="Japan",J1626=2050),0.92,IF(AND(A1626="Russia",J1626=2035),0.95,IF(AND(A1626="Russia",J1626=2050),0.93,IF(AND(A1626="China",J1626=2035),0.94,IF(AND(A1626="China",J1626=2050),0.92,IF(AND(A1626="India",J1626=2035),0.95,IF(AND(A1626="India",J1626=2050),0.92,IF(AND(A1626="Middle East",J1626=2035),0.94,IF(AND(A1626="Middle East",J1626=2050),0.9,IF(AND(A1626="Africa",J1626=2035),0.94,IF(AND(A1626="Africa",J1626=2050),0.91,IF(AND(A1626="Brazil",J1626=2035),0.95,IF(AND(A1626="Brazil",J1626=2050),0.92,""))))))))))))))))))</f>
        <v>*0.93</v>
      </c>
      <c r="P1626" s="41" t="s">
        <v>2477</v>
      </c>
      <c r="Q1626" s="52" t="s">
        <v>35</v>
      </c>
      <c r="R1626" s="41" t="n">
        <v>2035</v>
      </c>
      <c r="S1626" s="53" t="str">
        <f aca="false">"*"&amp;IF(AND(A1626="EU",R1626=2035),0.95,IF(AND(A1626="EU",R1626=2050),0.93,IF(AND(A1626="USA",R1626=2035),0.96,IF(AND(A1626="USA",R1626=2050),0.93,IF(AND(A1626="Japan",R1626=2035),0.94,IF(AND(A1626="Japan",R1626=2050),0.92,IF(AND(A1626="Russia",R1626=2035),0.95,IF(AND(A1626="Russia",R1626=2050),0.91,IF(AND(A1626="China",R1626=2035),0.93,IF(AND(A1626="China",R1626=2050),0.92,IF(AND(A1626="India",R1626=2035),0.94,IF(AND(A1626="India",R1626=2050),0.91,IF(AND(A1626="Middle East",R1626=2035),0.92,IF(AND(A1626="Middle East",R1626=2050),0.89,IF(AND(A1626="Africa",R1626=2035),0.93,IF(AND(A1626="Africa",R1626=2050),0.9,IF(AND(A1626="Brazil",R1626=2035),0.95,IF(AND(A1626="Brazil",R1626=2050),0.92,""))))))))))))))))))</f>
        <v>*0.95</v>
      </c>
      <c r="U1626" s="41" t="s">
        <v>2477</v>
      </c>
      <c r="V1626" s="52" t="s">
        <v>35</v>
      </c>
      <c r="W1626" s="41" t="n">
        <v>2050</v>
      </c>
      <c r="X1626" s="53" t="str">
        <f aca="false">"*"&amp;IF(AND(A1626="EU",W1626=2035),0.95,IF(AND(A1626="EU",W1626=2050),0.93,IF(AND(A1626="USA",W1626=2035),0.96,IF(AND(A1626="USA",W1626=2050),0.93,IF(AND(A1626="Japan",W1626=2035),0.94,IF(AND(A1626="Japan",W1626=2050),0.92,IF(AND(A1626="Russia",W1626=2035),0.95,IF(AND(A1626="Russia",W1626=2050),0.91,IF(AND(A1626="China",W1626=2035),0.93,IF(AND(A1626="China",W1626=2050),0.92,IF(AND(A1626="India",W1626=2035),0.94,IF(AND(A1626="India",W1626=2050),0.91,IF(AND(A1626="Middle East",W1626=2035),0.92,IF(AND(A1626="Middle East",W1626=2050),0.89,IF(AND(A1626="Africa",W1626=2035),0.93,IF(AND(A1626="Africa",W1626=2050),0.9,IF(AND(A1626="Brazil",W1626=2035),0.95,IF(AND(A1626="Brazil",W1626=2050),0.92,""))))))))))))))))))</f>
        <v>*0.93</v>
      </c>
      <c r="AC1626" s="0" t="s">
        <v>2477</v>
      </c>
      <c r="AD1626" s="50" t="s">
        <v>35</v>
      </c>
      <c r="AE1626" s="0" t="n">
        <v>2035</v>
      </c>
      <c r="AF1626" s="51" t="str">
        <f aca="false">"*"&amp;IF(AND(A1626="EU",AE1626=2035),0.93,IF(AND(A1626="EU",AE1626=2050),0.9,IF(AND(A1626="USA",AE1626=2035),0.92,IF(AND(A1626="USA",AE1626=2050),0.89,IF(AND(A1626="Japan",AE1626=2035),0.92,IF(AND(A1626="Japan",AE1626=2050),0.89,IF(AND(A1626="Russia",AE1626=2035),0.91,IF(AND(A1626="Russia",AE1626=2050),0.86,IF(AND(A1626="China",AE1626=2035),0.91,IF(AND(A1626="China",AE1626=2050),0.87,IF(AND(A1626="India",AE1626=2035),0.92,IF(AND(A1626="India",AE1626=2050),0.87,IF(AND(A1626="Middle East",AE1626=2035),0.89,IF(AND(A1626="Middle East",AE1626=2050),0.84,IF(AND(A1626="Africa",AE1626=2035),0.9,IF(AND(A1626="Africa",AE1626=2050),0.86,IF(AND(A1626="Brazil",AE1626=2035),0.93,IF(AND(A1626="Brazil",AE1626=2050),0.89,""))))))))))))))))))</f>
        <v>*0.93</v>
      </c>
      <c r="AG1626" s="51" t="str">
        <f aca="false">AG1625</f>
        <v>REZoning_Sol-Win</v>
      </c>
      <c r="AI1626" s="0" t="s">
        <v>2477</v>
      </c>
      <c r="AJ1626" s="50" t="s">
        <v>35</v>
      </c>
      <c r="AK1626" s="0" t="n">
        <v>2050</v>
      </c>
      <c r="AL1626" s="51" t="str">
        <f aca="false">"*"&amp;IF(AND(A1626="EU",AK1626=2035),0.93,IF(AND(A1626="EU",AK1626=2050),0.9,IF(AND(A1626="USA",AK1626=2035),0.92,IF(AND(A1626="USA",AK1626=2050),0.89,IF(AND(A1626="Japan",AK1626=2035),0.92,IF(AND(A1626="Japan",AK1626=2050),0.89,IF(AND(A1626="Russia",AK1626=2035),0.91,IF(AND(A1626="Russia",AK1626=2050),0.86,IF(AND(A1626="China",AK1626=2035),0.91,IF(AND(A1626="China",AK1626=2050),0.87,IF(AND(A1626="India",AK1626=2035),0.92,IF(AND(A1626="India",AK1626=2050),0.87,IF(AND(A1626="Middle East",AK1626=2035),0.89,IF(AND(A1626="Middle East",AK1626=2050),0.84,IF(AND(A1626="Africa",AK1626=2035),0.9,IF(AND(A1626="Africa",AK1626=2050),0.86,IF(AND(A1626="Brazil",AK1626=2035),0.93,IF(AND(A1626="Brazil",AK1626=2050),0.89,""))))))))))))))))))</f>
        <v>*0.9</v>
      </c>
      <c r="AM1626" s="51" t="str">
        <f aca="false">AM1625</f>
        <v>REZoning_Sol-Win</v>
      </c>
      <c r="AP1626" s="0" t="s">
        <v>2477</v>
      </c>
      <c r="AQ1626" s="0" t="s">
        <v>35</v>
      </c>
      <c r="AR1626" s="0" t="n">
        <v>2100</v>
      </c>
      <c r="AS1626" s="0" t="s">
        <v>874</v>
      </c>
      <c r="AT1626" s="0" t="s">
        <v>36</v>
      </c>
    </row>
    <row r="1627" customFormat="false" ht="28.5" hidden="false" customHeight="true" outlineLevel="0" collapsed="false">
      <c r="A1627" s="3" t="s">
        <v>51</v>
      </c>
      <c r="C1627" s="0" t="s">
        <v>2478</v>
      </c>
      <c r="D1627" s="50" t="s">
        <v>35</v>
      </c>
      <c r="E1627" s="0" t="n">
        <v>2035</v>
      </c>
      <c r="F1627" s="51" t="str">
        <f aca="false">"*"&amp;IF(AND(A1627="EU",E1627=2035),0.95,IF(AND(A1627="EU",E1627=2050),0.93,IF(AND(A1627="USA",E1627=2035),0.96,IF(AND(A1627="USA",E1627=2050),0.94,IF(AND(A1627="Japan",E1627=2035),0.94,IF(AND(A1627="Japan",E1627=2050),0.92,IF(AND(A1627="Russia",E1627=2035),0.95,IF(AND(A1627="Russia",E1627=2050),0.93,IF(AND(A1627="China",E1627=2035),0.94,IF(AND(A1627="China",E1627=2050),0.92,IF(AND(A1627="India",E1627=2035),0.95,IF(AND(A1627="India",E1627=2050),0.92,IF(AND(A1627="Middle East",E1627=2035),0.94,IF(AND(A1627="Middle East",E1627=2050),0.9,IF(AND(A1627="Africa",E1627=2035),0.94,IF(AND(A1627="Africa",E1627=2050),0.91,IF(AND(A1627="Brazil",E1627=2035),0.95,IF(AND(A1627="Brazil",E1627=2050),0.92,""))))))))))))))))))</f>
        <v>*0.95</v>
      </c>
      <c r="H1627" s="0" t="s">
        <v>2478</v>
      </c>
      <c r="I1627" s="50" t="s">
        <v>35</v>
      </c>
      <c r="J1627" s="0" t="n">
        <v>2050</v>
      </c>
      <c r="K1627" s="48" t="str">
        <f aca="false">"*"&amp;IF(AND(A1627="EU",J1627=2035),0.95,IF(AND(A1627="EU",J1627=2050),0.93,IF(AND(A1627="USA",J1627=2035),0.96,IF(AND(A1627="USA",J1627=2050),0.94,IF(AND(A1627="Japan",J1627=2035),0.94,IF(AND(A1627="Japan",J1627=2050),0.92,IF(AND(A1627="Russia",J1627=2035),0.95,IF(AND(A1627="Russia",J1627=2050),0.93,IF(AND(A1627="China",J1627=2035),0.94,IF(AND(A1627="China",J1627=2050),0.92,IF(AND(A1627="India",J1627=2035),0.95,IF(AND(A1627="India",J1627=2050),0.92,IF(AND(A1627="Middle East",J1627=2035),0.94,IF(AND(A1627="Middle East",J1627=2050),0.9,IF(AND(A1627="Africa",J1627=2035),0.94,IF(AND(A1627="Africa",J1627=2050),0.91,IF(AND(A1627="Brazil",J1627=2035),0.95,IF(AND(A1627="Brazil",J1627=2050),0.92,""))))))))))))))))))</f>
        <v>*0.93</v>
      </c>
      <c r="P1627" s="41" t="s">
        <v>2478</v>
      </c>
      <c r="Q1627" s="52" t="s">
        <v>35</v>
      </c>
      <c r="R1627" s="41" t="n">
        <v>2035</v>
      </c>
      <c r="S1627" s="53" t="str">
        <f aca="false">"*"&amp;IF(AND(A1627="EU",R1627=2035),0.95,IF(AND(A1627="EU",R1627=2050),0.93,IF(AND(A1627="USA",R1627=2035),0.96,IF(AND(A1627="USA",R1627=2050),0.93,IF(AND(A1627="Japan",R1627=2035),0.94,IF(AND(A1627="Japan",R1627=2050),0.92,IF(AND(A1627="Russia",R1627=2035),0.95,IF(AND(A1627="Russia",R1627=2050),0.91,IF(AND(A1627="China",R1627=2035),0.93,IF(AND(A1627="China",R1627=2050),0.92,IF(AND(A1627="India",R1627=2035),0.94,IF(AND(A1627="India",R1627=2050),0.91,IF(AND(A1627="Middle East",R1627=2035),0.92,IF(AND(A1627="Middle East",R1627=2050),0.89,IF(AND(A1627="Africa",R1627=2035),0.93,IF(AND(A1627="Africa",R1627=2050),0.9,IF(AND(A1627="Brazil",R1627=2035),0.95,IF(AND(A1627="Brazil",R1627=2050),0.92,""))))))))))))))))))</f>
        <v>*0.95</v>
      </c>
      <c r="U1627" s="41" t="s">
        <v>2478</v>
      </c>
      <c r="V1627" s="52" t="s">
        <v>35</v>
      </c>
      <c r="W1627" s="41" t="n">
        <v>2050</v>
      </c>
      <c r="X1627" s="53" t="str">
        <f aca="false">"*"&amp;IF(AND(A1627="EU",W1627=2035),0.95,IF(AND(A1627="EU",W1627=2050),0.93,IF(AND(A1627="USA",W1627=2035),0.96,IF(AND(A1627="USA",W1627=2050),0.93,IF(AND(A1627="Japan",W1627=2035),0.94,IF(AND(A1627="Japan",W1627=2050),0.92,IF(AND(A1627="Russia",W1627=2035),0.95,IF(AND(A1627="Russia",W1627=2050),0.91,IF(AND(A1627="China",W1627=2035),0.93,IF(AND(A1627="China",W1627=2050),0.92,IF(AND(A1627="India",W1627=2035),0.94,IF(AND(A1627="India",W1627=2050),0.91,IF(AND(A1627="Middle East",W1627=2035),0.92,IF(AND(A1627="Middle East",W1627=2050),0.89,IF(AND(A1627="Africa",W1627=2035),0.93,IF(AND(A1627="Africa",W1627=2050),0.9,IF(AND(A1627="Brazil",W1627=2035),0.95,IF(AND(A1627="Brazil",W1627=2050),0.92,""))))))))))))))))))</f>
        <v>*0.93</v>
      </c>
      <c r="AC1627" s="0" t="s">
        <v>2478</v>
      </c>
      <c r="AD1627" s="50" t="s">
        <v>35</v>
      </c>
      <c r="AE1627" s="0" t="n">
        <v>2035</v>
      </c>
      <c r="AF1627" s="51" t="str">
        <f aca="false">"*"&amp;IF(AND(A1627="EU",AE1627=2035),0.93,IF(AND(A1627="EU",AE1627=2050),0.9,IF(AND(A1627="USA",AE1627=2035),0.92,IF(AND(A1627="USA",AE1627=2050),0.89,IF(AND(A1627="Japan",AE1627=2035),0.92,IF(AND(A1627="Japan",AE1627=2050),0.89,IF(AND(A1627="Russia",AE1627=2035),0.91,IF(AND(A1627="Russia",AE1627=2050),0.86,IF(AND(A1627="China",AE1627=2035),0.91,IF(AND(A1627="China",AE1627=2050),0.87,IF(AND(A1627="India",AE1627=2035),0.92,IF(AND(A1627="India",AE1627=2050),0.87,IF(AND(A1627="Middle East",AE1627=2035),0.89,IF(AND(A1627="Middle East",AE1627=2050),0.84,IF(AND(A1627="Africa",AE1627=2035),0.9,IF(AND(A1627="Africa",AE1627=2050),0.86,IF(AND(A1627="Brazil",AE1627=2035),0.93,IF(AND(A1627="Brazil",AE1627=2050),0.89,""))))))))))))))))))</f>
        <v>*0.93</v>
      </c>
      <c r="AG1627" s="51" t="str">
        <f aca="false">AG1626</f>
        <v>REZoning_Sol-Win</v>
      </c>
      <c r="AI1627" s="0" t="s">
        <v>2478</v>
      </c>
      <c r="AJ1627" s="50" t="s">
        <v>35</v>
      </c>
      <c r="AK1627" s="0" t="n">
        <v>2050</v>
      </c>
      <c r="AL1627" s="51" t="str">
        <f aca="false">"*"&amp;IF(AND(A1627="EU",AK1627=2035),0.93,IF(AND(A1627="EU",AK1627=2050),0.9,IF(AND(A1627="USA",AK1627=2035),0.92,IF(AND(A1627="USA",AK1627=2050),0.89,IF(AND(A1627="Japan",AK1627=2035),0.92,IF(AND(A1627="Japan",AK1627=2050),0.89,IF(AND(A1627="Russia",AK1627=2035),0.91,IF(AND(A1627="Russia",AK1627=2050),0.86,IF(AND(A1627="China",AK1627=2035),0.91,IF(AND(A1627="China",AK1627=2050),0.87,IF(AND(A1627="India",AK1627=2035),0.92,IF(AND(A1627="India",AK1627=2050),0.87,IF(AND(A1627="Middle East",AK1627=2035),0.89,IF(AND(A1627="Middle East",AK1627=2050),0.84,IF(AND(A1627="Africa",AK1627=2035),0.9,IF(AND(A1627="Africa",AK1627=2050),0.86,IF(AND(A1627="Brazil",AK1627=2035),0.93,IF(AND(A1627="Brazil",AK1627=2050),0.89,""))))))))))))))))))</f>
        <v>*0.9</v>
      </c>
      <c r="AM1627" s="51" t="str">
        <f aca="false">AM1626</f>
        <v>REZoning_Sol-Win</v>
      </c>
      <c r="AP1627" s="0" t="s">
        <v>2478</v>
      </c>
      <c r="AQ1627" s="0" t="s">
        <v>35</v>
      </c>
      <c r="AR1627" s="0" t="n">
        <v>2100</v>
      </c>
      <c r="AS1627" s="0" t="s">
        <v>874</v>
      </c>
      <c r="AT1627" s="0" t="s">
        <v>36</v>
      </c>
    </row>
    <row r="1628" customFormat="false" ht="28.5" hidden="false" customHeight="true" outlineLevel="0" collapsed="false">
      <c r="A1628" s="3" t="s">
        <v>51</v>
      </c>
      <c r="C1628" s="0" t="s">
        <v>2479</v>
      </c>
      <c r="D1628" s="50" t="s">
        <v>35</v>
      </c>
      <c r="E1628" s="0" t="n">
        <v>2035</v>
      </c>
      <c r="F1628" s="51" t="str">
        <f aca="false">"*"&amp;IF(AND(A1628="EU",E1628=2035),0.95,IF(AND(A1628="EU",E1628=2050),0.93,IF(AND(A1628="USA",E1628=2035),0.96,IF(AND(A1628="USA",E1628=2050),0.94,IF(AND(A1628="Japan",E1628=2035),0.94,IF(AND(A1628="Japan",E1628=2050),0.92,IF(AND(A1628="Russia",E1628=2035),0.95,IF(AND(A1628="Russia",E1628=2050),0.93,IF(AND(A1628="China",E1628=2035),0.94,IF(AND(A1628="China",E1628=2050),0.92,IF(AND(A1628="India",E1628=2035),0.95,IF(AND(A1628="India",E1628=2050),0.92,IF(AND(A1628="Middle East",E1628=2035),0.94,IF(AND(A1628="Middle East",E1628=2050),0.9,IF(AND(A1628="Africa",E1628=2035),0.94,IF(AND(A1628="Africa",E1628=2050),0.91,IF(AND(A1628="Brazil",E1628=2035),0.95,IF(AND(A1628="Brazil",E1628=2050),0.92,""))))))))))))))))))</f>
        <v>*0.95</v>
      </c>
      <c r="H1628" s="0" t="s">
        <v>2479</v>
      </c>
      <c r="I1628" s="50" t="s">
        <v>35</v>
      </c>
      <c r="J1628" s="0" t="n">
        <v>2050</v>
      </c>
      <c r="K1628" s="48" t="str">
        <f aca="false">"*"&amp;IF(AND(A1628="EU",J1628=2035),0.95,IF(AND(A1628="EU",J1628=2050),0.93,IF(AND(A1628="USA",J1628=2035),0.96,IF(AND(A1628="USA",J1628=2050),0.94,IF(AND(A1628="Japan",J1628=2035),0.94,IF(AND(A1628="Japan",J1628=2050),0.92,IF(AND(A1628="Russia",J1628=2035),0.95,IF(AND(A1628="Russia",J1628=2050),0.93,IF(AND(A1628="China",J1628=2035),0.94,IF(AND(A1628="China",J1628=2050),0.92,IF(AND(A1628="India",J1628=2035),0.95,IF(AND(A1628="India",J1628=2050),0.92,IF(AND(A1628="Middle East",J1628=2035),0.94,IF(AND(A1628="Middle East",J1628=2050),0.9,IF(AND(A1628="Africa",J1628=2035),0.94,IF(AND(A1628="Africa",J1628=2050),0.91,IF(AND(A1628="Brazil",J1628=2035),0.95,IF(AND(A1628="Brazil",J1628=2050),0.92,""))))))))))))))))))</f>
        <v>*0.93</v>
      </c>
      <c r="P1628" s="41" t="s">
        <v>2479</v>
      </c>
      <c r="Q1628" s="52" t="s">
        <v>35</v>
      </c>
      <c r="R1628" s="41" t="n">
        <v>2035</v>
      </c>
      <c r="S1628" s="53" t="str">
        <f aca="false">"*"&amp;IF(AND(A1628="EU",R1628=2035),0.95,IF(AND(A1628="EU",R1628=2050),0.93,IF(AND(A1628="USA",R1628=2035),0.96,IF(AND(A1628="USA",R1628=2050),0.93,IF(AND(A1628="Japan",R1628=2035),0.94,IF(AND(A1628="Japan",R1628=2050),0.92,IF(AND(A1628="Russia",R1628=2035),0.95,IF(AND(A1628="Russia",R1628=2050),0.91,IF(AND(A1628="China",R1628=2035),0.93,IF(AND(A1628="China",R1628=2050),0.92,IF(AND(A1628="India",R1628=2035),0.94,IF(AND(A1628="India",R1628=2050),0.91,IF(AND(A1628="Middle East",R1628=2035),0.92,IF(AND(A1628="Middle East",R1628=2050),0.89,IF(AND(A1628="Africa",R1628=2035),0.93,IF(AND(A1628="Africa",R1628=2050),0.9,IF(AND(A1628="Brazil",R1628=2035),0.95,IF(AND(A1628="Brazil",R1628=2050),0.92,""))))))))))))))))))</f>
        <v>*0.95</v>
      </c>
      <c r="U1628" s="41" t="s">
        <v>2479</v>
      </c>
      <c r="V1628" s="52" t="s">
        <v>35</v>
      </c>
      <c r="W1628" s="41" t="n">
        <v>2050</v>
      </c>
      <c r="X1628" s="53" t="str">
        <f aca="false">"*"&amp;IF(AND(A1628="EU",W1628=2035),0.95,IF(AND(A1628="EU",W1628=2050),0.93,IF(AND(A1628="USA",W1628=2035),0.96,IF(AND(A1628="USA",W1628=2050),0.93,IF(AND(A1628="Japan",W1628=2035),0.94,IF(AND(A1628="Japan",W1628=2050),0.92,IF(AND(A1628="Russia",W1628=2035),0.95,IF(AND(A1628="Russia",W1628=2050),0.91,IF(AND(A1628="China",W1628=2035),0.93,IF(AND(A1628="China",W1628=2050),0.92,IF(AND(A1628="India",W1628=2035),0.94,IF(AND(A1628="India",W1628=2050),0.91,IF(AND(A1628="Middle East",W1628=2035),0.92,IF(AND(A1628="Middle East",W1628=2050),0.89,IF(AND(A1628="Africa",W1628=2035),0.93,IF(AND(A1628="Africa",W1628=2050),0.9,IF(AND(A1628="Brazil",W1628=2035),0.95,IF(AND(A1628="Brazil",W1628=2050),0.92,""))))))))))))))))))</f>
        <v>*0.93</v>
      </c>
      <c r="AC1628" s="0" t="s">
        <v>2479</v>
      </c>
      <c r="AD1628" s="50" t="s">
        <v>35</v>
      </c>
      <c r="AE1628" s="0" t="n">
        <v>2035</v>
      </c>
      <c r="AF1628" s="51" t="str">
        <f aca="false">"*"&amp;IF(AND(A1628="EU",AE1628=2035),0.93,IF(AND(A1628="EU",AE1628=2050),0.9,IF(AND(A1628="USA",AE1628=2035),0.92,IF(AND(A1628="USA",AE1628=2050),0.89,IF(AND(A1628="Japan",AE1628=2035),0.92,IF(AND(A1628="Japan",AE1628=2050),0.89,IF(AND(A1628="Russia",AE1628=2035),0.91,IF(AND(A1628="Russia",AE1628=2050),0.86,IF(AND(A1628="China",AE1628=2035),0.91,IF(AND(A1628="China",AE1628=2050),0.87,IF(AND(A1628="India",AE1628=2035),0.92,IF(AND(A1628="India",AE1628=2050),0.87,IF(AND(A1628="Middle East",AE1628=2035),0.89,IF(AND(A1628="Middle East",AE1628=2050),0.84,IF(AND(A1628="Africa",AE1628=2035),0.9,IF(AND(A1628="Africa",AE1628=2050),0.86,IF(AND(A1628="Brazil",AE1628=2035),0.93,IF(AND(A1628="Brazil",AE1628=2050),0.89,""))))))))))))))))))</f>
        <v>*0.93</v>
      </c>
      <c r="AG1628" s="51" t="str">
        <f aca="false">AG1627</f>
        <v>REZoning_Sol-Win</v>
      </c>
      <c r="AI1628" s="0" t="s">
        <v>2479</v>
      </c>
      <c r="AJ1628" s="50" t="s">
        <v>35</v>
      </c>
      <c r="AK1628" s="0" t="n">
        <v>2050</v>
      </c>
      <c r="AL1628" s="51" t="str">
        <f aca="false">"*"&amp;IF(AND(A1628="EU",AK1628=2035),0.93,IF(AND(A1628="EU",AK1628=2050),0.9,IF(AND(A1628="USA",AK1628=2035),0.92,IF(AND(A1628="USA",AK1628=2050),0.89,IF(AND(A1628="Japan",AK1628=2035),0.92,IF(AND(A1628="Japan",AK1628=2050),0.89,IF(AND(A1628="Russia",AK1628=2035),0.91,IF(AND(A1628="Russia",AK1628=2050),0.86,IF(AND(A1628="China",AK1628=2035),0.91,IF(AND(A1628="China",AK1628=2050),0.87,IF(AND(A1628="India",AK1628=2035),0.92,IF(AND(A1628="India",AK1628=2050),0.87,IF(AND(A1628="Middle East",AK1628=2035),0.89,IF(AND(A1628="Middle East",AK1628=2050),0.84,IF(AND(A1628="Africa",AK1628=2035),0.9,IF(AND(A1628="Africa",AK1628=2050),0.86,IF(AND(A1628="Brazil",AK1628=2035),0.93,IF(AND(A1628="Brazil",AK1628=2050),0.89,""))))))))))))))))))</f>
        <v>*0.9</v>
      </c>
      <c r="AM1628" s="51" t="str">
        <f aca="false">AM1627</f>
        <v>REZoning_Sol-Win</v>
      </c>
      <c r="AP1628" s="0" t="s">
        <v>2479</v>
      </c>
      <c r="AQ1628" s="0" t="s">
        <v>35</v>
      </c>
      <c r="AR1628" s="0" t="n">
        <v>2100</v>
      </c>
      <c r="AS1628" s="0" t="s">
        <v>874</v>
      </c>
      <c r="AT1628" s="0" t="s">
        <v>36</v>
      </c>
    </row>
    <row r="1629" customFormat="false" ht="28.5" hidden="false" customHeight="true" outlineLevel="0" collapsed="false">
      <c r="A1629" s="3" t="s">
        <v>51</v>
      </c>
      <c r="C1629" s="0" t="s">
        <v>2480</v>
      </c>
      <c r="D1629" s="50" t="s">
        <v>35</v>
      </c>
      <c r="E1629" s="0" t="n">
        <v>2035</v>
      </c>
      <c r="F1629" s="51" t="str">
        <f aca="false">"*"&amp;IF(AND(A1629="EU",E1629=2035),0.95,IF(AND(A1629="EU",E1629=2050),0.93,IF(AND(A1629="USA",E1629=2035),0.96,IF(AND(A1629="USA",E1629=2050),0.94,IF(AND(A1629="Japan",E1629=2035),0.94,IF(AND(A1629="Japan",E1629=2050),0.92,IF(AND(A1629="Russia",E1629=2035),0.95,IF(AND(A1629="Russia",E1629=2050),0.93,IF(AND(A1629="China",E1629=2035),0.94,IF(AND(A1629="China",E1629=2050),0.92,IF(AND(A1629="India",E1629=2035),0.95,IF(AND(A1629="India",E1629=2050),0.92,IF(AND(A1629="Middle East",E1629=2035),0.94,IF(AND(A1629="Middle East",E1629=2050),0.9,IF(AND(A1629="Africa",E1629=2035),0.94,IF(AND(A1629="Africa",E1629=2050),0.91,IF(AND(A1629="Brazil",E1629=2035),0.95,IF(AND(A1629="Brazil",E1629=2050),0.92,""))))))))))))))))))</f>
        <v>*0.95</v>
      </c>
      <c r="H1629" s="0" t="s">
        <v>2480</v>
      </c>
      <c r="I1629" s="50" t="s">
        <v>35</v>
      </c>
      <c r="J1629" s="0" t="n">
        <v>2050</v>
      </c>
      <c r="K1629" s="48" t="str">
        <f aca="false">"*"&amp;IF(AND(A1629="EU",J1629=2035),0.95,IF(AND(A1629="EU",J1629=2050),0.93,IF(AND(A1629="USA",J1629=2035),0.96,IF(AND(A1629="USA",J1629=2050),0.94,IF(AND(A1629="Japan",J1629=2035),0.94,IF(AND(A1629="Japan",J1629=2050),0.92,IF(AND(A1629="Russia",J1629=2035),0.95,IF(AND(A1629="Russia",J1629=2050),0.93,IF(AND(A1629="China",J1629=2035),0.94,IF(AND(A1629="China",J1629=2050),0.92,IF(AND(A1629="India",J1629=2035),0.95,IF(AND(A1629="India",J1629=2050),0.92,IF(AND(A1629="Middle East",J1629=2035),0.94,IF(AND(A1629="Middle East",J1629=2050),0.9,IF(AND(A1629="Africa",J1629=2035),0.94,IF(AND(A1629="Africa",J1629=2050),0.91,IF(AND(A1629="Brazil",J1629=2035),0.95,IF(AND(A1629="Brazil",J1629=2050),0.92,""))))))))))))))))))</f>
        <v>*0.93</v>
      </c>
      <c r="P1629" s="41" t="s">
        <v>2480</v>
      </c>
      <c r="Q1629" s="52" t="s">
        <v>35</v>
      </c>
      <c r="R1629" s="41" t="n">
        <v>2035</v>
      </c>
      <c r="S1629" s="53" t="str">
        <f aca="false">"*"&amp;IF(AND(A1629="EU",R1629=2035),0.95,IF(AND(A1629="EU",R1629=2050),0.93,IF(AND(A1629="USA",R1629=2035),0.96,IF(AND(A1629="USA",R1629=2050),0.93,IF(AND(A1629="Japan",R1629=2035),0.94,IF(AND(A1629="Japan",R1629=2050),0.92,IF(AND(A1629="Russia",R1629=2035),0.95,IF(AND(A1629="Russia",R1629=2050),0.91,IF(AND(A1629="China",R1629=2035),0.93,IF(AND(A1629="China",R1629=2050),0.92,IF(AND(A1629="India",R1629=2035),0.94,IF(AND(A1629="India",R1629=2050),0.91,IF(AND(A1629="Middle East",R1629=2035),0.92,IF(AND(A1629="Middle East",R1629=2050),0.89,IF(AND(A1629="Africa",R1629=2035),0.93,IF(AND(A1629="Africa",R1629=2050),0.9,IF(AND(A1629="Brazil",R1629=2035),0.95,IF(AND(A1629="Brazil",R1629=2050),0.92,""))))))))))))))))))</f>
        <v>*0.95</v>
      </c>
      <c r="U1629" s="41" t="s">
        <v>2480</v>
      </c>
      <c r="V1629" s="52" t="s">
        <v>35</v>
      </c>
      <c r="W1629" s="41" t="n">
        <v>2050</v>
      </c>
      <c r="X1629" s="53" t="str">
        <f aca="false">"*"&amp;IF(AND(A1629="EU",W1629=2035),0.95,IF(AND(A1629="EU",W1629=2050),0.93,IF(AND(A1629="USA",W1629=2035),0.96,IF(AND(A1629="USA",W1629=2050),0.93,IF(AND(A1629="Japan",W1629=2035),0.94,IF(AND(A1629="Japan",W1629=2050),0.92,IF(AND(A1629="Russia",W1629=2035),0.95,IF(AND(A1629="Russia",W1629=2050),0.91,IF(AND(A1629="China",W1629=2035),0.93,IF(AND(A1629="China",W1629=2050),0.92,IF(AND(A1629="India",W1629=2035),0.94,IF(AND(A1629="India",W1629=2050),0.91,IF(AND(A1629="Middle East",W1629=2035),0.92,IF(AND(A1629="Middle East",W1629=2050),0.89,IF(AND(A1629="Africa",W1629=2035),0.93,IF(AND(A1629="Africa",W1629=2050),0.9,IF(AND(A1629="Brazil",W1629=2035),0.95,IF(AND(A1629="Brazil",W1629=2050),0.92,""))))))))))))))))))</f>
        <v>*0.93</v>
      </c>
      <c r="AC1629" s="0" t="s">
        <v>2480</v>
      </c>
      <c r="AD1629" s="50" t="s">
        <v>35</v>
      </c>
      <c r="AE1629" s="0" t="n">
        <v>2035</v>
      </c>
      <c r="AF1629" s="51" t="str">
        <f aca="false">"*"&amp;IF(AND(A1629="EU",AE1629=2035),0.93,IF(AND(A1629="EU",AE1629=2050),0.9,IF(AND(A1629="USA",AE1629=2035),0.92,IF(AND(A1629="USA",AE1629=2050),0.89,IF(AND(A1629="Japan",AE1629=2035),0.92,IF(AND(A1629="Japan",AE1629=2050),0.89,IF(AND(A1629="Russia",AE1629=2035),0.91,IF(AND(A1629="Russia",AE1629=2050),0.86,IF(AND(A1629="China",AE1629=2035),0.91,IF(AND(A1629="China",AE1629=2050),0.87,IF(AND(A1629="India",AE1629=2035),0.92,IF(AND(A1629="India",AE1629=2050),0.87,IF(AND(A1629="Middle East",AE1629=2035),0.89,IF(AND(A1629="Middle East",AE1629=2050),0.84,IF(AND(A1629="Africa",AE1629=2035),0.9,IF(AND(A1629="Africa",AE1629=2050),0.86,IF(AND(A1629="Brazil",AE1629=2035),0.93,IF(AND(A1629="Brazil",AE1629=2050),0.89,""))))))))))))))))))</f>
        <v>*0.93</v>
      </c>
      <c r="AG1629" s="51" t="str">
        <f aca="false">AG1628</f>
        <v>REZoning_Sol-Win</v>
      </c>
      <c r="AI1629" s="0" t="s">
        <v>2480</v>
      </c>
      <c r="AJ1629" s="50" t="s">
        <v>35</v>
      </c>
      <c r="AK1629" s="0" t="n">
        <v>2050</v>
      </c>
      <c r="AL1629" s="51" t="str">
        <f aca="false">"*"&amp;IF(AND(A1629="EU",AK1629=2035),0.93,IF(AND(A1629="EU",AK1629=2050),0.9,IF(AND(A1629="USA",AK1629=2035),0.92,IF(AND(A1629="USA",AK1629=2050),0.89,IF(AND(A1629="Japan",AK1629=2035),0.92,IF(AND(A1629="Japan",AK1629=2050),0.89,IF(AND(A1629="Russia",AK1629=2035),0.91,IF(AND(A1629="Russia",AK1629=2050),0.86,IF(AND(A1629="China",AK1629=2035),0.91,IF(AND(A1629="China",AK1629=2050),0.87,IF(AND(A1629="India",AK1629=2035),0.92,IF(AND(A1629="India",AK1629=2050),0.87,IF(AND(A1629="Middle East",AK1629=2035),0.89,IF(AND(A1629="Middle East",AK1629=2050),0.84,IF(AND(A1629="Africa",AK1629=2035),0.9,IF(AND(A1629="Africa",AK1629=2050),0.86,IF(AND(A1629="Brazil",AK1629=2035),0.93,IF(AND(A1629="Brazil",AK1629=2050),0.89,""))))))))))))))))))</f>
        <v>*0.9</v>
      </c>
      <c r="AM1629" s="51" t="str">
        <f aca="false">AM1628</f>
        <v>REZoning_Sol-Win</v>
      </c>
      <c r="AP1629" s="0" t="s">
        <v>2480</v>
      </c>
      <c r="AQ1629" s="0" t="s">
        <v>35</v>
      </c>
      <c r="AR1629" s="0" t="n">
        <v>2100</v>
      </c>
      <c r="AS1629" s="0" t="s">
        <v>874</v>
      </c>
      <c r="AT1629" s="0" t="s">
        <v>36</v>
      </c>
    </row>
    <row r="1630" customFormat="false" ht="28.5" hidden="false" customHeight="true" outlineLevel="0" collapsed="false">
      <c r="A1630" s="3" t="s">
        <v>51</v>
      </c>
      <c r="C1630" s="0" t="s">
        <v>2481</v>
      </c>
      <c r="D1630" s="50" t="s">
        <v>35</v>
      </c>
      <c r="E1630" s="0" t="n">
        <v>2035</v>
      </c>
      <c r="F1630" s="51" t="str">
        <f aca="false">"*"&amp;IF(AND(A1630="EU",E1630=2035),0.95,IF(AND(A1630="EU",E1630=2050),0.93,IF(AND(A1630="USA",E1630=2035),0.96,IF(AND(A1630="USA",E1630=2050),0.94,IF(AND(A1630="Japan",E1630=2035),0.94,IF(AND(A1630="Japan",E1630=2050),0.92,IF(AND(A1630="Russia",E1630=2035),0.95,IF(AND(A1630="Russia",E1630=2050),0.93,IF(AND(A1630="China",E1630=2035),0.94,IF(AND(A1630="China",E1630=2050),0.92,IF(AND(A1630="India",E1630=2035),0.95,IF(AND(A1630="India",E1630=2050),0.92,IF(AND(A1630="Middle East",E1630=2035),0.94,IF(AND(A1630="Middle East",E1630=2050),0.9,IF(AND(A1630="Africa",E1630=2035),0.94,IF(AND(A1630="Africa",E1630=2050),0.91,IF(AND(A1630="Brazil",E1630=2035),0.95,IF(AND(A1630="Brazil",E1630=2050),0.92,""))))))))))))))))))</f>
        <v>*0.95</v>
      </c>
      <c r="H1630" s="0" t="s">
        <v>2481</v>
      </c>
      <c r="I1630" s="50" t="s">
        <v>35</v>
      </c>
      <c r="J1630" s="0" t="n">
        <v>2050</v>
      </c>
      <c r="K1630" s="48" t="str">
        <f aca="false">"*"&amp;IF(AND(A1630="EU",J1630=2035),0.95,IF(AND(A1630="EU",J1630=2050),0.93,IF(AND(A1630="USA",J1630=2035),0.96,IF(AND(A1630="USA",J1630=2050),0.94,IF(AND(A1630="Japan",J1630=2035),0.94,IF(AND(A1630="Japan",J1630=2050),0.92,IF(AND(A1630="Russia",J1630=2035),0.95,IF(AND(A1630="Russia",J1630=2050),0.93,IF(AND(A1630="China",J1630=2035),0.94,IF(AND(A1630="China",J1630=2050),0.92,IF(AND(A1630="India",J1630=2035),0.95,IF(AND(A1630="India",J1630=2050),0.92,IF(AND(A1630="Middle East",J1630=2035),0.94,IF(AND(A1630="Middle East",J1630=2050),0.9,IF(AND(A1630="Africa",J1630=2035),0.94,IF(AND(A1630="Africa",J1630=2050),0.91,IF(AND(A1630="Brazil",J1630=2035),0.95,IF(AND(A1630="Brazil",J1630=2050),0.92,""))))))))))))))))))</f>
        <v>*0.93</v>
      </c>
      <c r="P1630" s="41" t="s">
        <v>2481</v>
      </c>
      <c r="Q1630" s="52" t="s">
        <v>35</v>
      </c>
      <c r="R1630" s="41" t="n">
        <v>2035</v>
      </c>
      <c r="S1630" s="53" t="str">
        <f aca="false">"*"&amp;IF(AND(A1630="EU",R1630=2035),0.95,IF(AND(A1630="EU",R1630=2050),0.93,IF(AND(A1630="USA",R1630=2035),0.96,IF(AND(A1630="USA",R1630=2050),0.93,IF(AND(A1630="Japan",R1630=2035),0.94,IF(AND(A1630="Japan",R1630=2050),0.92,IF(AND(A1630="Russia",R1630=2035),0.95,IF(AND(A1630="Russia",R1630=2050),0.91,IF(AND(A1630="China",R1630=2035),0.93,IF(AND(A1630="China",R1630=2050),0.92,IF(AND(A1630="India",R1630=2035),0.94,IF(AND(A1630="India",R1630=2050),0.91,IF(AND(A1630="Middle East",R1630=2035),0.92,IF(AND(A1630="Middle East",R1630=2050),0.89,IF(AND(A1630="Africa",R1630=2035),0.93,IF(AND(A1630="Africa",R1630=2050),0.9,IF(AND(A1630="Brazil",R1630=2035),0.95,IF(AND(A1630="Brazil",R1630=2050),0.92,""))))))))))))))))))</f>
        <v>*0.95</v>
      </c>
      <c r="U1630" s="41" t="s">
        <v>2481</v>
      </c>
      <c r="V1630" s="52" t="s">
        <v>35</v>
      </c>
      <c r="W1630" s="41" t="n">
        <v>2050</v>
      </c>
      <c r="X1630" s="53" t="str">
        <f aca="false">"*"&amp;IF(AND(A1630="EU",W1630=2035),0.95,IF(AND(A1630="EU",W1630=2050),0.93,IF(AND(A1630="USA",W1630=2035),0.96,IF(AND(A1630="USA",W1630=2050),0.93,IF(AND(A1630="Japan",W1630=2035),0.94,IF(AND(A1630="Japan",W1630=2050),0.92,IF(AND(A1630="Russia",W1630=2035),0.95,IF(AND(A1630="Russia",W1630=2050),0.91,IF(AND(A1630="China",W1630=2035),0.93,IF(AND(A1630="China",W1630=2050),0.92,IF(AND(A1630="India",W1630=2035),0.94,IF(AND(A1630="India",W1630=2050),0.91,IF(AND(A1630="Middle East",W1630=2035),0.92,IF(AND(A1630="Middle East",W1630=2050),0.89,IF(AND(A1630="Africa",W1630=2035),0.93,IF(AND(A1630="Africa",W1630=2050),0.9,IF(AND(A1630="Brazil",W1630=2035),0.95,IF(AND(A1630="Brazil",W1630=2050),0.92,""))))))))))))))))))</f>
        <v>*0.93</v>
      </c>
      <c r="AC1630" s="0" t="s">
        <v>2481</v>
      </c>
      <c r="AD1630" s="50" t="s">
        <v>35</v>
      </c>
      <c r="AE1630" s="0" t="n">
        <v>2035</v>
      </c>
      <c r="AF1630" s="51" t="str">
        <f aca="false">"*"&amp;IF(AND(A1630="EU",AE1630=2035),0.93,IF(AND(A1630="EU",AE1630=2050),0.9,IF(AND(A1630="USA",AE1630=2035),0.92,IF(AND(A1630="USA",AE1630=2050),0.89,IF(AND(A1630="Japan",AE1630=2035),0.92,IF(AND(A1630="Japan",AE1630=2050),0.89,IF(AND(A1630="Russia",AE1630=2035),0.91,IF(AND(A1630="Russia",AE1630=2050),0.86,IF(AND(A1630="China",AE1630=2035),0.91,IF(AND(A1630="China",AE1630=2050),0.87,IF(AND(A1630="India",AE1630=2035),0.92,IF(AND(A1630="India",AE1630=2050),0.87,IF(AND(A1630="Middle East",AE1630=2035),0.89,IF(AND(A1630="Middle East",AE1630=2050),0.84,IF(AND(A1630="Africa",AE1630=2035),0.9,IF(AND(A1630="Africa",AE1630=2050),0.86,IF(AND(A1630="Brazil",AE1630=2035),0.93,IF(AND(A1630="Brazil",AE1630=2050),0.89,""))))))))))))))))))</f>
        <v>*0.93</v>
      </c>
      <c r="AG1630" s="51" t="str">
        <f aca="false">AG1629</f>
        <v>REZoning_Sol-Win</v>
      </c>
      <c r="AI1630" s="0" t="s">
        <v>2481</v>
      </c>
      <c r="AJ1630" s="50" t="s">
        <v>35</v>
      </c>
      <c r="AK1630" s="0" t="n">
        <v>2050</v>
      </c>
      <c r="AL1630" s="51" t="str">
        <f aca="false">"*"&amp;IF(AND(A1630="EU",AK1630=2035),0.93,IF(AND(A1630="EU",AK1630=2050),0.9,IF(AND(A1630="USA",AK1630=2035),0.92,IF(AND(A1630="USA",AK1630=2050),0.89,IF(AND(A1630="Japan",AK1630=2035),0.92,IF(AND(A1630="Japan",AK1630=2050),0.89,IF(AND(A1630="Russia",AK1630=2035),0.91,IF(AND(A1630="Russia",AK1630=2050),0.86,IF(AND(A1630="China",AK1630=2035),0.91,IF(AND(A1630="China",AK1630=2050),0.87,IF(AND(A1630="India",AK1630=2035),0.92,IF(AND(A1630="India",AK1630=2050),0.87,IF(AND(A1630="Middle East",AK1630=2035),0.89,IF(AND(A1630="Middle East",AK1630=2050),0.84,IF(AND(A1630="Africa",AK1630=2035),0.9,IF(AND(A1630="Africa",AK1630=2050),0.86,IF(AND(A1630="Brazil",AK1630=2035),0.93,IF(AND(A1630="Brazil",AK1630=2050),0.89,""))))))))))))))))))</f>
        <v>*0.9</v>
      </c>
      <c r="AM1630" s="51" t="str">
        <f aca="false">AM1629</f>
        <v>REZoning_Sol-Win</v>
      </c>
      <c r="AP1630" s="0" t="s">
        <v>2481</v>
      </c>
      <c r="AQ1630" s="0" t="s">
        <v>35</v>
      </c>
      <c r="AR1630" s="0" t="n">
        <v>2100</v>
      </c>
      <c r="AS1630" s="0" t="s">
        <v>874</v>
      </c>
      <c r="AT1630" s="0" t="s">
        <v>36</v>
      </c>
    </row>
    <row r="1631" customFormat="false" ht="28.5" hidden="false" customHeight="true" outlineLevel="0" collapsed="false">
      <c r="A1631" s="3" t="s">
        <v>51</v>
      </c>
      <c r="C1631" s="0" t="s">
        <v>2482</v>
      </c>
      <c r="D1631" s="50" t="s">
        <v>35</v>
      </c>
      <c r="E1631" s="0" t="n">
        <v>2035</v>
      </c>
      <c r="F1631" s="51" t="str">
        <f aca="false">"*"&amp;IF(AND(A1631="EU",E1631=2035),0.95,IF(AND(A1631="EU",E1631=2050),0.93,IF(AND(A1631="USA",E1631=2035),0.96,IF(AND(A1631="USA",E1631=2050),0.94,IF(AND(A1631="Japan",E1631=2035),0.94,IF(AND(A1631="Japan",E1631=2050),0.92,IF(AND(A1631="Russia",E1631=2035),0.95,IF(AND(A1631="Russia",E1631=2050),0.93,IF(AND(A1631="China",E1631=2035),0.94,IF(AND(A1631="China",E1631=2050),0.92,IF(AND(A1631="India",E1631=2035),0.95,IF(AND(A1631="India",E1631=2050),0.92,IF(AND(A1631="Middle East",E1631=2035),0.94,IF(AND(A1631="Middle East",E1631=2050),0.9,IF(AND(A1631="Africa",E1631=2035),0.94,IF(AND(A1631="Africa",E1631=2050),0.91,IF(AND(A1631="Brazil",E1631=2035),0.95,IF(AND(A1631="Brazil",E1631=2050),0.92,""))))))))))))))))))</f>
        <v>*0.95</v>
      </c>
      <c r="H1631" s="0" t="s">
        <v>2482</v>
      </c>
      <c r="I1631" s="50" t="s">
        <v>35</v>
      </c>
      <c r="J1631" s="0" t="n">
        <v>2050</v>
      </c>
      <c r="K1631" s="48" t="str">
        <f aca="false">"*"&amp;IF(AND(A1631="EU",J1631=2035),0.95,IF(AND(A1631="EU",J1631=2050),0.93,IF(AND(A1631="USA",J1631=2035),0.96,IF(AND(A1631="USA",J1631=2050),0.94,IF(AND(A1631="Japan",J1631=2035),0.94,IF(AND(A1631="Japan",J1631=2050),0.92,IF(AND(A1631="Russia",J1631=2035),0.95,IF(AND(A1631="Russia",J1631=2050),0.93,IF(AND(A1631="China",J1631=2035),0.94,IF(AND(A1631="China",J1631=2050),0.92,IF(AND(A1631="India",J1631=2035),0.95,IF(AND(A1631="India",J1631=2050),0.92,IF(AND(A1631="Middle East",J1631=2035),0.94,IF(AND(A1631="Middle East",J1631=2050),0.9,IF(AND(A1631="Africa",J1631=2035),0.94,IF(AND(A1631="Africa",J1631=2050),0.91,IF(AND(A1631="Brazil",J1631=2035),0.95,IF(AND(A1631="Brazil",J1631=2050),0.92,""))))))))))))))))))</f>
        <v>*0.93</v>
      </c>
      <c r="P1631" s="41" t="s">
        <v>2482</v>
      </c>
      <c r="Q1631" s="52" t="s">
        <v>35</v>
      </c>
      <c r="R1631" s="41" t="n">
        <v>2035</v>
      </c>
      <c r="S1631" s="53" t="str">
        <f aca="false">"*"&amp;IF(AND(A1631="EU",R1631=2035),0.95,IF(AND(A1631="EU",R1631=2050),0.93,IF(AND(A1631="USA",R1631=2035),0.96,IF(AND(A1631="USA",R1631=2050),0.93,IF(AND(A1631="Japan",R1631=2035),0.94,IF(AND(A1631="Japan",R1631=2050),0.92,IF(AND(A1631="Russia",R1631=2035),0.95,IF(AND(A1631="Russia",R1631=2050),0.91,IF(AND(A1631="China",R1631=2035),0.93,IF(AND(A1631="China",R1631=2050),0.92,IF(AND(A1631="India",R1631=2035),0.94,IF(AND(A1631="India",R1631=2050),0.91,IF(AND(A1631="Middle East",R1631=2035),0.92,IF(AND(A1631="Middle East",R1631=2050),0.89,IF(AND(A1631="Africa",R1631=2035),0.93,IF(AND(A1631="Africa",R1631=2050),0.9,IF(AND(A1631="Brazil",R1631=2035),0.95,IF(AND(A1631="Brazil",R1631=2050),0.92,""))))))))))))))))))</f>
        <v>*0.95</v>
      </c>
      <c r="U1631" s="41" t="s">
        <v>2482</v>
      </c>
      <c r="V1631" s="52" t="s">
        <v>35</v>
      </c>
      <c r="W1631" s="41" t="n">
        <v>2050</v>
      </c>
      <c r="X1631" s="53" t="str">
        <f aca="false">"*"&amp;IF(AND(A1631="EU",W1631=2035),0.95,IF(AND(A1631="EU",W1631=2050),0.93,IF(AND(A1631="USA",W1631=2035),0.96,IF(AND(A1631="USA",W1631=2050),0.93,IF(AND(A1631="Japan",W1631=2035),0.94,IF(AND(A1631="Japan",W1631=2050),0.92,IF(AND(A1631="Russia",W1631=2035),0.95,IF(AND(A1631="Russia",W1631=2050),0.91,IF(AND(A1631="China",W1631=2035),0.93,IF(AND(A1631="China",W1631=2050),0.92,IF(AND(A1631="India",W1631=2035),0.94,IF(AND(A1631="India",W1631=2050),0.91,IF(AND(A1631="Middle East",W1631=2035),0.92,IF(AND(A1631="Middle East",W1631=2050),0.89,IF(AND(A1631="Africa",W1631=2035),0.93,IF(AND(A1631="Africa",W1631=2050),0.9,IF(AND(A1631="Brazil",W1631=2035),0.95,IF(AND(A1631="Brazil",W1631=2050),0.92,""))))))))))))))))))</f>
        <v>*0.93</v>
      </c>
      <c r="AC1631" s="0" t="s">
        <v>2482</v>
      </c>
      <c r="AD1631" s="50" t="s">
        <v>35</v>
      </c>
      <c r="AE1631" s="0" t="n">
        <v>2035</v>
      </c>
      <c r="AF1631" s="51" t="str">
        <f aca="false">"*"&amp;IF(AND(A1631="EU",AE1631=2035),0.93,IF(AND(A1631="EU",AE1631=2050),0.9,IF(AND(A1631="USA",AE1631=2035),0.92,IF(AND(A1631="USA",AE1631=2050),0.89,IF(AND(A1631="Japan",AE1631=2035),0.92,IF(AND(A1631="Japan",AE1631=2050),0.89,IF(AND(A1631="Russia",AE1631=2035),0.91,IF(AND(A1631="Russia",AE1631=2050),0.86,IF(AND(A1631="China",AE1631=2035),0.91,IF(AND(A1631="China",AE1631=2050),0.87,IF(AND(A1631="India",AE1631=2035),0.92,IF(AND(A1631="India",AE1631=2050),0.87,IF(AND(A1631="Middle East",AE1631=2035),0.89,IF(AND(A1631="Middle East",AE1631=2050),0.84,IF(AND(A1631="Africa",AE1631=2035),0.9,IF(AND(A1631="Africa",AE1631=2050),0.86,IF(AND(A1631="Brazil",AE1631=2035),0.93,IF(AND(A1631="Brazil",AE1631=2050),0.89,""))))))))))))))))))</f>
        <v>*0.93</v>
      </c>
      <c r="AG1631" s="51" t="str">
        <f aca="false">AG1630</f>
        <v>REZoning_Sol-Win</v>
      </c>
      <c r="AI1631" s="0" t="s">
        <v>2482</v>
      </c>
      <c r="AJ1631" s="50" t="s">
        <v>35</v>
      </c>
      <c r="AK1631" s="0" t="n">
        <v>2050</v>
      </c>
      <c r="AL1631" s="51" t="str">
        <f aca="false">"*"&amp;IF(AND(A1631="EU",AK1631=2035),0.93,IF(AND(A1631="EU",AK1631=2050),0.9,IF(AND(A1631="USA",AK1631=2035),0.92,IF(AND(A1631="USA",AK1631=2050),0.89,IF(AND(A1631="Japan",AK1631=2035),0.92,IF(AND(A1631="Japan",AK1631=2050),0.89,IF(AND(A1631="Russia",AK1631=2035),0.91,IF(AND(A1631="Russia",AK1631=2050),0.86,IF(AND(A1631="China",AK1631=2035),0.91,IF(AND(A1631="China",AK1631=2050),0.87,IF(AND(A1631="India",AK1631=2035),0.92,IF(AND(A1631="India",AK1631=2050),0.87,IF(AND(A1631="Middle East",AK1631=2035),0.89,IF(AND(A1631="Middle East",AK1631=2050),0.84,IF(AND(A1631="Africa",AK1631=2035),0.9,IF(AND(A1631="Africa",AK1631=2050),0.86,IF(AND(A1631="Brazil",AK1631=2035),0.93,IF(AND(A1631="Brazil",AK1631=2050),0.89,""))))))))))))))))))</f>
        <v>*0.9</v>
      </c>
      <c r="AM1631" s="51" t="str">
        <f aca="false">AM1630</f>
        <v>REZoning_Sol-Win</v>
      </c>
      <c r="AP1631" s="0" t="s">
        <v>2482</v>
      </c>
      <c r="AQ1631" s="0" t="s">
        <v>35</v>
      </c>
      <c r="AR1631" s="0" t="n">
        <v>2100</v>
      </c>
      <c r="AS1631" s="0" t="s">
        <v>874</v>
      </c>
      <c r="AT1631" s="0" t="s">
        <v>36</v>
      </c>
    </row>
    <row r="1632" customFormat="false" ht="28.5" hidden="false" customHeight="true" outlineLevel="0" collapsed="false">
      <c r="A1632" s="3" t="s">
        <v>51</v>
      </c>
      <c r="C1632" s="0" t="s">
        <v>2483</v>
      </c>
      <c r="D1632" s="50" t="s">
        <v>35</v>
      </c>
      <c r="E1632" s="0" t="n">
        <v>2035</v>
      </c>
      <c r="F1632" s="51" t="str">
        <f aca="false">"*"&amp;IF(AND(A1632="EU",E1632=2035),0.95,IF(AND(A1632="EU",E1632=2050),0.93,IF(AND(A1632="USA",E1632=2035),0.96,IF(AND(A1632="USA",E1632=2050),0.94,IF(AND(A1632="Japan",E1632=2035),0.94,IF(AND(A1632="Japan",E1632=2050),0.92,IF(AND(A1632="Russia",E1632=2035),0.95,IF(AND(A1632="Russia",E1632=2050),0.93,IF(AND(A1632="China",E1632=2035),0.94,IF(AND(A1632="China",E1632=2050),0.92,IF(AND(A1632="India",E1632=2035),0.95,IF(AND(A1632="India",E1632=2050),0.92,IF(AND(A1632="Middle East",E1632=2035),0.94,IF(AND(A1632="Middle East",E1632=2050),0.9,IF(AND(A1632="Africa",E1632=2035),0.94,IF(AND(A1632="Africa",E1632=2050),0.91,IF(AND(A1632="Brazil",E1632=2035),0.95,IF(AND(A1632="Brazil",E1632=2050),0.92,""))))))))))))))))))</f>
        <v>*0.95</v>
      </c>
      <c r="H1632" s="0" t="s">
        <v>2483</v>
      </c>
      <c r="I1632" s="50" t="s">
        <v>35</v>
      </c>
      <c r="J1632" s="0" t="n">
        <v>2050</v>
      </c>
      <c r="K1632" s="48" t="str">
        <f aca="false">"*"&amp;IF(AND(A1632="EU",J1632=2035),0.95,IF(AND(A1632="EU",J1632=2050),0.93,IF(AND(A1632="USA",J1632=2035),0.96,IF(AND(A1632="USA",J1632=2050),0.94,IF(AND(A1632="Japan",J1632=2035),0.94,IF(AND(A1632="Japan",J1632=2050),0.92,IF(AND(A1632="Russia",J1632=2035),0.95,IF(AND(A1632="Russia",J1632=2050),0.93,IF(AND(A1632="China",J1632=2035),0.94,IF(AND(A1632="China",J1632=2050),0.92,IF(AND(A1632="India",J1632=2035),0.95,IF(AND(A1632="India",J1632=2050),0.92,IF(AND(A1632="Middle East",J1632=2035),0.94,IF(AND(A1632="Middle East",J1632=2050),0.9,IF(AND(A1632="Africa",J1632=2035),0.94,IF(AND(A1632="Africa",J1632=2050),0.91,IF(AND(A1632="Brazil",J1632=2035),0.95,IF(AND(A1632="Brazil",J1632=2050),0.92,""))))))))))))))))))</f>
        <v>*0.93</v>
      </c>
      <c r="P1632" s="41" t="s">
        <v>2483</v>
      </c>
      <c r="Q1632" s="52" t="s">
        <v>35</v>
      </c>
      <c r="R1632" s="41" t="n">
        <v>2035</v>
      </c>
      <c r="S1632" s="53" t="str">
        <f aca="false">"*"&amp;IF(AND(A1632="EU",R1632=2035),0.95,IF(AND(A1632="EU",R1632=2050),0.93,IF(AND(A1632="USA",R1632=2035),0.96,IF(AND(A1632="USA",R1632=2050),0.93,IF(AND(A1632="Japan",R1632=2035),0.94,IF(AND(A1632="Japan",R1632=2050),0.92,IF(AND(A1632="Russia",R1632=2035),0.95,IF(AND(A1632="Russia",R1632=2050),0.91,IF(AND(A1632="China",R1632=2035),0.93,IF(AND(A1632="China",R1632=2050),0.92,IF(AND(A1632="India",R1632=2035),0.94,IF(AND(A1632="India",R1632=2050),0.91,IF(AND(A1632="Middle East",R1632=2035),0.92,IF(AND(A1632="Middle East",R1632=2050),0.89,IF(AND(A1632="Africa",R1632=2035),0.93,IF(AND(A1632="Africa",R1632=2050),0.9,IF(AND(A1632="Brazil",R1632=2035),0.95,IF(AND(A1632="Brazil",R1632=2050),0.92,""))))))))))))))))))</f>
        <v>*0.95</v>
      </c>
      <c r="U1632" s="41" t="s">
        <v>2483</v>
      </c>
      <c r="V1632" s="52" t="s">
        <v>35</v>
      </c>
      <c r="W1632" s="41" t="n">
        <v>2050</v>
      </c>
      <c r="X1632" s="53" t="str">
        <f aca="false">"*"&amp;IF(AND(A1632="EU",W1632=2035),0.95,IF(AND(A1632="EU",W1632=2050),0.93,IF(AND(A1632="USA",W1632=2035),0.96,IF(AND(A1632="USA",W1632=2050),0.93,IF(AND(A1632="Japan",W1632=2035),0.94,IF(AND(A1632="Japan",W1632=2050),0.92,IF(AND(A1632="Russia",W1632=2035),0.95,IF(AND(A1632="Russia",W1632=2050),0.91,IF(AND(A1632="China",W1632=2035),0.93,IF(AND(A1632="China",W1632=2050),0.92,IF(AND(A1632="India",W1632=2035),0.94,IF(AND(A1632="India",W1632=2050),0.91,IF(AND(A1632="Middle East",W1632=2035),0.92,IF(AND(A1632="Middle East",W1632=2050),0.89,IF(AND(A1632="Africa",W1632=2035),0.93,IF(AND(A1632="Africa",W1632=2050),0.9,IF(AND(A1632="Brazil",W1632=2035),0.95,IF(AND(A1632="Brazil",W1632=2050),0.92,""))))))))))))))))))</f>
        <v>*0.93</v>
      </c>
      <c r="AC1632" s="0" t="s">
        <v>2483</v>
      </c>
      <c r="AD1632" s="50" t="s">
        <v>35</v>
      </c>
      <c r="AE1632" s="0" t="n">
        <v>2035</v>
      </c>
      <c r="AF1632" s="51" t="str">
        <f aca="false">"*"&amp;IF(AND(A1632="EU",AE1632=2035),0.93,IF(AND(A1632="EU",AE1632=2050),0.9,IF(AND(A1632="USA",AE1632=2035),0.92,IF(AND(A1632="USA",AE1632=2050),0.89,IF(AND(A1632="Japan",AE1632=2035),0.92,IF(AND(A1632="Japan",AE1632=2050),0.89,IF(AND(A1632="Russia",AE1632=2035),0.91,IF(AND(A1632="Russia",AE1632=2050),0.86,IF(AND(A1632="China",AE1632=2035),0.91,IF(AND(A1632="China",AE1632=2050),0.87,IF(AND(A1632="India",AE1632=2035),0.92,IF(AND(A1632="India",AE1632=2050),0.87,IF(AND(A1632="Middle East",AE1632=2035),0.89,IF(AND(A1632="Middle East",AE1632=2050),0.84,IF(AND(A1632="Africa",AE1632=2035),0.9,IF(AND(A1632="Africa",AE1632=2050),0.86,IF(AND(A1632="Brazil",AE1632=2035),0.93,IF(AND(A1632="Brazil",AE1632=2050),0.89,""))))))))))))))))))</f>
        <v>*0.93</v>
      </c>
      <c r="AG1632" s="51" t="str">
        <f aca="false">AG1631</f>
        <v>REZoning_Sol-Win</v>
      </c>
      <c r="AI1632" s="0" t="s">
        <v>2483</v>
      </c>
      <c r="AJ1632" s="50" t="s">
        <v>35</v>
      </c>
      <c r="AK1632" s="0" t="n">
        <v>2050</v>
      </c>
      <c r="AL1632" s="51" t="str">
        <f aca="false">"*"&amp;IF(AND(A1632="EU",AK1632=2035),0.93,IF(AND(A1632="EU",AK1632=2050),0.9,IF(AND(A1632="USA",AK1632=2035),0.92,IF(AND(A1632="USA",AK1632=2050),0.89,IF(AND(A1632="Japan",AK1632=2035),0.92,IF(AND(A1632="Japan",AK1632=2050),0.89,IF(AND(A1632="Russia",AK1632=2035),0.91,IF(AND(A1632="Russia",AK1632=2050),0.86,IF(AND(A1632="China",AK1632=2035),0.91,IF(AND(A1632="China",AK1632=2050),0.87,IF(AND(A1632="India",AK1632=2035),0.92,IF(AND(A1632="India",AK1632=2050),0.87,IF(AND(A1632="Middle East",AK1632=2035),0.89,IF(AND(A1632="Middle East",AK1632=2050),0.84,IF(AND(A1632="Africa",AK1632=2035),0.9,IF(AND(A1632="Africa",AK1632=2050),0.86,IF(AND(A1632="Brazil",AK1632=2035),0.93,IF(AND(A1632="Brazil",AK1632=2050),0.89,""))))))))))))))))))</f>
        <v>*0.9</v>
      </c>
      <c r="AM1632" s="51" t="str">
        <f aca="false">AM1631</f>
        <v>REZoning_Sol-Win</v>
      </c>
      <c r="AP1632" s="0" t="s">
        <v>2483</v>
      </c>
      <c r="AQ1632" s="0" t="s">
        <v>35</v>
      </c>
      <c r="AR1632" s="0" t="n">
        <v>2100</v>
      </c>
      <c r="AS1632" s="0" t="s">
        <v>874</v>
      </c>
      <c r="AT1632" s="0" t="s">
        <v>36</v>
      </c>
    </row>
    <row r="1633" customFormat="false" ht="28.5" hidden="false" customHeight="true" outlineLevel="0" collapsed="false">
      <c r="A1633" s="3" t="s">
        <v>51</v>
      </c>
      <c r="C1633" s="0" t="s">
        <v>2484</v>
      </c>
      <c r="D1633" s="50" t="s">
        <v>35</v>
      </c>
      <c r="E1633" s="0" t="n">
        <v>2035</v>
      </c>
      <c r="F1633" s="51" t="str">
        <f aca="false">"*"&amp;IF(AND(A1633="EU",E1633=2035),0.95,IF(AND(A1633="EU",E1633=2050),0.93,IF(AND(A1633="USA",E1633=2035),0.96,IF(AND(A1633="USA",E1633=2050),0.94,IF(AND(A1633="Japan",E1633=2035),0.94,IF(AND(A1633="Japan",E1633=2050),0.92,IF(AND(A1633="Russia",E1633=2035),0.95,IF(AND(A1633="Russia",E1633=2050),0.93,IF(AND(A1633="China",E1633=2035),0.94,IF(AND(A1633="China",E1633=2050),0.92,IF(AND(A1633="India",E1633=2035),0.95,IF(AND(A1633="India",E1633=2050),0.92,IF(AND(A1633="Middle East",E1633=2035),0.94,IF(AND(A1633="Middle East",E1633=2050),0.9,IF(AND(A1633="Africa",E1633=2035),0.94,IF(AND(A1633="Africa",E1633=2050),0.91,IF(AND(A1633="Brazil",E1633=2035),0.95,IF(AND(A1633="Brazil",E1633=2050),0.92,""))))))))))))))))))</f>
        <v>*0.95</v>
      </c>
      <c r="H1633" s="0" t="s">
        <v>2484</v>
      </c>
      <c r="I1633" s="50" t="s">
        <v>35</v>
      </c>
      <c r="J1633" s="0" t="n">
        <v>2050</v>
      </c>
      <c r="K1633" s="48" t="str">
        <f aca="false">"*"&amp;IF(AND(A1633="EU",J1633=2035),0.95,IF(AND(A1633="EU",J1633=2050),0.93,IF(AND(A1633="USA",J1633=2035),0.96,IF(AND(A1633="USA",J1633=2050),0.94,IF(AND(A1633="Japan",J1633=2035),0.94,IF(AND(A1633="Japan",J1633=2050),0.92,IF(AND(A1633="Russia",J1633=2035),0.95,IF(AND(A1633="Russia",J1633=2050),0.93,IF(AND(A1633="China",J1633=2035),0.94,IF(AND(A1633="China",J1633=2050),0.92,IF(AND(A1633="India",J1633=2035),0.95,IF(AND(A1633="India",J1633=2050),0.92,IF(AND(A1633="Middle East",J1633=2035),0.94,IF(AND(A1633="Middle East",J1633=2050),0.9,IF(AND(A1633="Africa",J1633=2035),0.94,IF(AND(A1633="Africa",J1633=2050),0.91,IF(AND(A1633="Brazil",J1633=2035),0.95,IF(AND(A1633="Brazil",J1633=2050),0.92,""))))))))))))))))))</f>
        <v>*0.93</v>
      </c>
      <c r="P1633" s="41" t="s">
        <v>2484</v>
      </c>
      <c r="Q1633" s="52" t="s">
        <v>35</v>
      </c>
      <c r="R1633" s="41" t="n">
        <v>2035</v>
      </c>
      <c r="S1633" s="53" t="str">
        <f aca="false">"*"&amp;IF(AND(A1633="EU",R1633=2035),0.95,IF(AND(A1633="EU",R1633=2050),0.93,IF(AND(A1633="USA",R1633=2035),0.96,IF(AND(A1633="USA",R1633=2050),0.93,IF(AND(A1633="Japan",R1633=2035),0.94,IF(AND(A1633="Japan",R1633=2050),0.92,IF(AND(A1633="Russia",R1633=2035),0.95,IF(AND(A1633="Russia",R1633=2050),0.91,IF(AND(A1633="China",R1633=2035),0.93,IF(AND(A1633="China",R1633=2050),0.92,IF(AND(A1633="India",R1633=2035),0.94,IF(AND(A1633="India",R1633=2050),0.91,IF(AND(A1633="Middle East",R1633=2035),0.92,IF(AND(A1633="Middle East",R1633=2050),0.89,IF(AND(A1633="Africa",R1633=2035),0.93,IF(AND(A1633="Africa",R1633=2050),0.9,IF(AND(A1633="Brazil",R1633=2035),0.95,IF(AND(A1633="Brazil",R1633=2050),0.92,""))))))))))))))))))</f>
        <v>*0.95</v>
      </c>
      <c r="U1633" s="41" t="s">
        <v>2484</v>
      </c>
      <c r="V1633" s="52" t="s">
        <v>35</v>
      </c>
      <c r="W1633" s="41" t="n">
        <v>2050</v>
      </c>
      <c r="X1633" s="53" t="str">
        <f aca="false">"*"&amp;IF(AND(A1633="EU",W1633=2035),0.95,IF(AND(A1633="EU",W1633=2050),0.93,IF(AND(A1633="USA",W1633=2035),0.96,IF(AND(A1633="USA",W1633=2050),0.93,IF(AND(A1633="Japan",W1633=2035),0.94,IF(AND(A1633="Japan",W1633=2050),0.92,IF(AND(A1633="Russia",W1633=2035),0.95,IF(AND(A1633="Russia",W1633=2050),0.91,IF(AND(A1633="China",W1633=2035),0.93,IF(AND(A1633="China",W1633=2050),0.92,IF(AND(A1633="India",W1633=2035),0.94,IF(AND(A1633="India",W1633=2050),0.91,IF(AND(A1633="Middle East",W1633=2035),0.92,IF(AND(A1633="Middle East",W1633=2050),0.89,IF(AND(A1633="Africa",W1633=2035),0.93,IF(AND(A1633="Africa",W1633=2050),0.9,IF(AND(A1633="Brazil",W1633=2035),0.95,IF(AND(A1633="Brazil",W1633=2050),0.92,""))))))))))))))))))</f>
        <v>*0.93</v>
      </c>
      <c r="AC1633" s="0" t="s">
        <v>2484</v>
      </c>
      <c r="AD1633" s="50" t="s">
        <v>35</v>
      </c>
      <c r="AE1633" s="0" t="n">
        <v>2035</v>
      </c>
      <c r="AF1633" s="51" t="str">
        <f aca="false">"*"&amp;IF(AND(A1633="EU",AE1633=2035),0.93,IF(AND(A1633="EU",AE1633=2050),0.9,IF(AND(A1633="USA",AE1633=2035),0.92,IF(AND(A1633="USA",AE1633=2050),0.89,IF(AND(A1633="Japan",AE1633=2035),0.92,IF(AND(A1633="Japan",AE1633=2050),0.89,IF(AND(A1633="Russia",AE1633=2035),0.91,IF(AND(A1633="Russia",AE1633=2050),0.86,IF(AND(A1633="China",AE1633=2035),0.91,IF(AND(A1633="China",AE1633=2050),0.87,IF(AND(A1633="India",AE1633=2035),0.92,IF(AND(A1633="India",AE1633=2050),0.87,IF(AND(A1633="Middle East",AE1633=2035),0.89,IF(AND(A1633="Middle East",AE1633=2050),0.84,IF(AND(A1633="Africa",AE1633=2035),0.9,IF(AND(A1633="Africa",AE1633=2050),0.86,IF(AND(A1633="Brazil",AE1633=2035),0.93,IF(AND(A1633="Brazil",AE1633=2050),0.89,""))))))))))))))))))</f>
        <v>*0.93</v>
      </c>
      <c r="AG1633" s="51" t="str">
        <f aca="false">AG1632</f>
        <v>REZoning_Sol-Win</v>
      </c>
      <c r="AI1633" s="0" t="s">
        <v>2484</v>
      </c>
      <c r="AJ1633" s="50" t="s">
        <v>35</v>
      </c>
      <c r="AK1633" s="0" t="n">
        <v>2050</v>
      </c>
      <c r="AL1633" s="51" t="str">
        <f aca="false">"*"&amp;IF(AND(A1633="EU",AK1633=2035),0.93,IF(AND(A1633="EU",AK1633=2050),0.9,IF(AND(A1633="USA",AK1633=2035),0.92,IF(AND(A1633="USA",AK1633=2050),0.89,IF(AND(A1633="Japan",AK1633=2035),0.92,IF(AND(A1633="Japan",AK1633=2050),0.89,IF(AND(A1633="Russia",AK1633=2035),0.91,IF(AND(A1633="Russia",AK1633=2050),0.86,IF(AND(A1633="China",AK1633=2035),0.91,IF(AND(A1633="China",AK1633=2050),0.87,IF(AND(A1633="India",AK1633=2035),0.92,IF(AND(A1633="India",AK1633=2050),0.87,IF(AND(A1633="Middle East",AK1633=2035),0.89,IF(AND(A1633="Middle East",AK1633=2050),0.84,IF(AND(A1633="Africa",AK1633=2035),0.9,IF(AND(A1633="Africa",AK1633=2050),0.86,IF(AND(A1633="Brazil",AK1633=2035),0.93,IF(AND(A1633="Brazil",AK1633=2050),0.89,""))))))))))))))))))</f>
        <v>*0.9</v>
      </c>
      <c r="AM1633" s="51" t="str">
        <f aca="false">AM1632</f>
        <v>REZoning_Sol-Win</v>
      </c>
      <c r="AP1633" s="0" t="s">
        <v>2484</v>
      </c>
      <c r="AQ1633" s="0" t="s">
        <v>35</v>
      </c>
      <c r="AR1633" s="0" t="n">
        <v>2100</v>
      </c>
      <c r="AS1633" s="0" t="s">
        <v>874</v>
      </c>
      <c r="AT1633" s="0" t="s">
        <v>36</v>
      </c>
    </row>
    <row r="1634" customFormat="false" ht="28.5" hidden="false" customHeight="true" outlineLevel="0" collapsed="false">
      <c r="A1634" s="3" t="s">
        <v>51</v>
      </c>
      <c r="C1634" s="0" t="s">
        <v>2485</v>
      </c>
      <c r="D1634" s="50" t="s">
        <v>35</v>
      </c>
      <c r="E1634" s="0" t="n">
        <v>2035</v>
      </c>
      <c r="F1634" s="51" t="str">
        <f aca="false">"*"&amp;IF(AND(A1634="EU",E1634=2035),0.95,IF(AND(A1634="EU",E1634=2050),0.93,IF(AND(A1634="USA",E1634=2035),0.96,IF(AND(A1634="USA",E1634=2050),0.94,IF(AND(A1634="Japan",E1634=2035),0.94,IF(AND(A1634="Japan",E1634=2050),0.92,IF(AND(A1634="Russia",E1634=2035),0.95,IF(AND(A1634="Russia",E1634=2050),0.93,IF(AND(A1634="China",E1634=2035),0.94,IF(AND(A1634="China",E1634=2050),0.92,IF(AND(A1634="India",E1634=2035),0.95,IF(AND(A1634="India",E1634=2050),0.92,IF(AND(A1634="Middle East",E1634=2035),0.94,IF(AND(A1634="Middle East",E1634=2050),0.9,IF(AND(A1634="Africa",E1634=2035),0.94,IF(AND(A1634="Africa",E1634=2050),0.91,IF(AND(A1634="Brazil",E1634=2035),0.95,IF(AND(A1634="Brazil",E1634=2050),0.92,""))))))))))))))))))</f>
        <v>*0.95</v>
      </c>
      <c r="H1634" s="0" t="s">
        <v>2485</v>
      </c>
      <c r="I1634" s="50" t="s">
        <v>35</v>
      </c>
      <c r="J1634" s="0" t="n">
        <v>2050</v>
      </c>
      <c r="K1634" s="48" t="str">
        <f aca="false">"*"&amp;IF(AND(A1634="EU",J1634=2035),0.95,IF(AND(A1634="EU",J1634=2050),0.93,IF(AND(A1634="USA",J1634=2035),0.96,IF(AND(A1634="USA",J1634=2050),0.94,IF(AND(A1634="Japan",J1634=2035),0.94,IF(AND(A1634="Japan",J1634=2050),0.92,IF(AND(A1634="Russia",J1634=2035),0.95,IF(AND(A1634="Russia",J1634=2050),0.93,IF(AND(A1634="China",J1634=2035),0.94,IF(AND(A1634="China",J1634=2050),0.92,IF(AND(A1634="India",J1634=2035),0.95,IF(AND(A1634="India",J1634=2050),0.92,IF(AND(A1634="Middle East",J1634=2035),0.94,IF(AND(A1634="Middle East",J1634=2050),0.9,IF(AND(A1634="Africa",J1634=2035),0.94,IF(AND(A1634="Africa",J1634=2050),0.91,IF(AND(A1634="Brazil",J1634=2035),0.95,IF(AND(A1634="Brazil",J1634=2050),0.92,""))))))))))))))))))</f>
        <v>*0.93</v>
      </c>
      <c r="P1634" s="41" t="s">
        <v>2485</v>
      </c>
      <c r="Q1634" s="52" t="s">
        <v>35</v>
      </c>
      <c r="R1634" s="41" t="n">
        <v>2035</v>
      </c>
      <c r="S1634" s="53" t="str">
        <f aca="false">"*"&amp;IF(AND(A1634="EU",R1634=2035),0.95,IF(AND(A1634="EU",R1634=2050),0.93,IF(AND(A1634="USA",R1634=2035),0.96,IF(AND(A1634="USA",R1634=2050),0.93,IF(AND(A1634="Japan",R1634=2035),0.94,IF(AND(A1634="Japan",R1634=2050),0.92,IF(AND(A1634="Russia",R1634=2035),0.95,IF(AND(A1634="Russia",R1634=2050),0.91,IF(AND(A1634="China",R1634=2035),0.93,IF(AND(A1634="China",R1634=2050),0.92,IF(AND(A1634="India",R1634=2035),0.94,IF(AND(A1634="India",R1634=2050),0.91,IF(AND(A1634="Middle East",R1634=2035),0.92,IF(AND(A1634="Middle East",R1634=2050),0.89,IF(AND(A1634="Africa",R1634=2035),0.93,IF(AND(A1634="Africa",R1634=2050),0.9,IF(AND(A1634="Brazil",R1634=2035),0.95,IF(AND(A1634="Brazil",R1634=2050),0.92,""))))))))))))))))))</f>
        <v>*0.95</v>
      </c>
      <c r="U1634" s="41" t="s">
        <v>2485</v>
      </c>
      <c r="V1634" s="52" t="s">
        <v>35</v>
      </c>
      <c r="W1634" s="41" t="n">
        <v>2050</v>
      </c>
      <c r="X1634" s="53" t="str">
        <f aca="false">"*"&amp;IF(AND(A1634="EU",W1634=2035),0.95,IF(AND(A1634="EU",W1634=2050),0.93,IF(AND(A1634="USA",W1634=2035),0.96,IF(AND(A1634="USA",W1634=2050),0.93,IF(AND(A1634="Japan",W1634=2035),0.94,IF(AND(A1634="Japan",W1634=2050),0.92,IF(AND(A1634="Russia",W1634=2035),0.95,IF(AND(A1634="Russia",W1634=2050),0.91,IF(AND(A1634="China",W1634=2035),0.93,IF(AND(A1634="China",W1634=2050),0.92,IF(AND(A1634="India",W1634=2035),0.94,IF(AND(A1634="India",W1634=2050),0.91,IF(AND(A1634="Middle East",W1634=2035),0.92,IF(AND(A1634="Middle East",W1634=2050),0.89,IF(AND(A1634="Africa",W1634=2035),0.93,IF(AND(A1634="Africa",W1634=2050),0.9,IF(AND(A1634="Brazil",W1634=2035),0.95,IF(AND(A1634="Brazil",W1634=2050),0.92,""))))))))))))))))))</f>
        <v>*0.93</v>
      </c>
      <c r="AC1634" s="0" t="s">
        <v>2485</v>
      </c>
      <c r="AD1634" s="50" t="s">
        <v>35</v>
      </c>
      <c r="AE1634" s="0" t="n">
        <v>2035</v>
      </c>
      <c r="AF1634" s="51" t="str">
        <f aca="false">"*"&amp;IF(AND(A1634="EU",AE1634=2035),0.93,IF(AND(A1634="EU",AE1634=2050),0.9,IF(AND(A1634="USA",AE1634=2035),0.92,IF(AND(A1634="USA",AE1634=2050),0.89,IF(AND(A1634="Japan",AE1634=2035),0.92,IF(AND(A1634="Japan",AE1634=2050),0.89,IF(AND(A1634="Russia",AE1634=2035),0.91,IF(AND(A1634="Russia",AE1634=2050),0.86,IF(AND(A1634="China",AE1634=2035),0.91,IF(AND(A1634="China",AE1634=2050),0.87,IF(AND(A1634="India",AE1634=2035),0.92,IF(AND(A1634="India",AE1634=2050),0.87,IF(AND(A1634="Middle East",AE1634=2035),0.89,IF(AND(A1634="Middle East",AE1634=2050),0.84,IF(AND(A1634="Africa",AE1634=2035),0.9,IF(AND(A1634="Africa",AE1634=2050),0.86,IF(AND(A1634="Brazil",AE1634=2035),0.93,IF(AND(A1634="Brazil",AE1634=2050),0.89,""))))))))))))))))))</f>
        <v>*0.93</v>
      </c>
      <c r="AG1634" s="51" t="str">
        <f aca="false">AG1633</f>
        <v>REZoning_Sol-Win</v>
      </c>
      <c r="AI1634" s="0" t="s">
        <v>2485</v>
      </c>
      <c r="AJ1634" s="50" t="s">
        <v>35</v>
      </c>
      <c r="AK1634" s="0" t="n">
        <v>2050</v>
      </c>
      <c r="AL1634" s="51" t="str">
        <f aca="false">"*"&amp;IF(AND(A1634="EU",AK1634=2035),0.93,IF(AND(A1634="EU",AK1634=2050),0.9,IF(AND(A1634="USA",AK1634=2035),0.92,IF(AND(A1634="USA",AK1634=2050),0.89,IF(AND(A1634="Japan",AK1634=2035),0.92,IF(AND(A1634="Japan",AK1634=2050),0.89,IF(AND(A1634="Russia",AK1634=2035),0.91,IF(AND(A1634="Russia",AK1634=2050),0.86,IF(AND(A1634="China",AK1634=2035),0.91,IF(AND(A1634="China",AK1634=2050),0.87,IF(AND(A1634="India",AK1634=2035),0.92,IF(AND(A1634="India",AK1634=2050),0.87,IF(AND(A1634="Middle East",AK1634=2035),0.89,IF(AND(A1634="Middle East",AK1634=2050),0.84,IF(AND(A1634="Africa",AK1634=2035),0.9,IF(AND(A1634="Africa",AK1634=2050),0.86,IF(AND(A1634="Brazil",AK1634=2035),0.93,IF(AND(A1634="Brazil",AK1634=2050),0.89,""))))))))))))))))))</f>
        <v>*0.9</v>
      </c>
      <c r="AM1634" s="51" t="str">
        <f aca="false">AM1633</f>
        <v>REZoning_Sol-Win</v>
      </c>
      <c r="AP1634" s="0" t="s">
        <v>2485</v>
      </c>
      <c r="AQ1634" s="0" t="s">
        <v>35</v>
      </c>
      <c r="AR1634" s="0" t="n">
        <v>2100</v>
      </c>
      <c r="AS1634" s="0" t="s">
        <v>874</v>
      </c>
      <c r="AT1634" s="0" t="s">
        <v>36</v>
      </c>
    </row>
    <row r="1635" customFormat="false" ht="28.5" hidden="false" customHeight="true" outlineLevel="0" collapsed="false">
      <c r="A1635" s="3" t="s">
        <v>51</v>
      </c>
      <c r="C1635" s="0" t="s">
        <v>2486</v>
      </c>
      <c r="D1635" s="50" t="s">
        <v>35</v>
      </c>
      <c r="E1635" s="0" t="n">
        <v>2035</v>
      </c>
      <c r="F1635" s="51" t="str">
        <f aca="false">"*"&amp;IF(AND(A1635="EU",E1635=2035),0.95,IF(AND(A1635="EU",E1635=2050),0.93,IF(AND(A1635="USA",E1635=2035),0.96,IF(AND(A1635="USA",E1635=2050),0.94,IF(AND(A1635="Japan",E1635=2035),0.94,IF(AND(A1635="Japan",E1635=2050),0.92,IF(AND(A1635="Russia",E1635=2035),0.95,IF(AND(A1635="Russia",E1635=2050),0.93,IF(AND(A1635="China",E1635=2035),0.94,IF(AND(A1635="China",E1635=2050),0.92,IF(AND(A1635="India",E1635=2035),0.95,IF(AND(A1635="India",E1635=2050),0.92,IF(AND(A1635="Middle East",E1635=2035),0.94,IF(AND(A1635="Middle East",E1635=2050),0.9,IF(AND(A1635="Africa",E1635=2035),0.94,IF(AND(A1635="Africa",E1635=2050),0.91,IF(AND(A1635="Brazil",E1635=2035),0.95,IF(AND(A1635="Brazil",E1635=2050),0.92,""))))))))))))))))))</f>
        <v>*0.95</v>
      </c>
      <c r="H1635" s="0" t="s">
        <v>2486</v>
      </c>
      <c r="I1635" s="50" t="s">
        <v>35</v>
      </c>
      <c r="J1635" s="0" t="n">
        <v>2050</v>
      </c>
      <c r="K1635" s="48" t="str">
        <f aca="false">"*"&amp;IF(AND(A1635="EU",J1635=2035),0.95,IF(AND(A1635="EU",J1635=2050),0.93,IF(AND(A1635="USA",J1635=2035),0.96,IF(AND(A1635="USA",J1635=2050),0.94,IF(AND(A1635="Japan",J1635=2035),0.94,IF(AND(A1635="Japan",J1635=2050),0.92,IF(AND(A1635="Russia",J1635=2035),0.95,IF(AND(A1635="Russia",J1635=2050),0.93,IF(AND(A1635="China",J1635=2035),0.94,IF(AND(A1635="China",J1635=2050),0.92,IF(AND(A1635="India",J1635=2035),0.95,IF(AND(A1635="India",J1635=2050),0.92,IF(AND(A1635="Middle East",J1635=2035),0.94,IF(AND(A1635="Middle East",J1635=2050),0.9,IF(AND(A1635="Africa",J1635=2035),0.94,IF(AND(A1635="Africa",J1635=2050),0.91,IF(AND(A1635="Brazil",J1635=2035),0.95,IF(AND(A1635="Brazil",J1635=2050),0.92,""))))))))))))))))))</f>
        <v>*0.93</v>
      </c>
      <c r="P1635" s="41" t="s">
        <v>2486</v>
      </c>
      <c r="Q1635" s="52" t="s">
        <v>35</v>
      </c>
      <c r="R1635" s="41" t="n">
        <v>2035</v>
      </c>
      <c r="S1635" s="53" t="str">
        <f aca="false">"*"&amp;IF(AND(A1635="EU",R1635=2035),0.95,IF(AND(A1635="EU",R1635=2050),0.93,IF(AND(A1635="USA",R1635=2035),0.96,IF(AND(A1635="USA",R1635=2050),0.93,IF(AND(A1635="Japan",R1635=2035),0.94,IF(AND(A1635="Japan",R1635=2050),0.92,IF(AND(A1635="Russia",R1635=2035),0.95,IF(AND(A1635="Russia",R1635=2050),0.91,IF(AND(A1635="China",R1635=2035),0.93,IF(AND(A1635="China",R1635=2050),0.92,IF(AND(A1635="India",R1635=2035),0.94,IF(AND(A1635="India",R1635=2050),0.91,IF(AND(A1635="Middle East",R1635=2035),0.92,IF(AND(A1635="Middle East",R1635=2050),0.89,IF(AND(A1635="Africa",R1635=2035),0.93,IF(AND(A1635="Africa",R1635=2050),0.9,IF(AND(A1635="Brazil",R1635=2035),0.95,IF(AND(A1635="Brazil",R1635=2050),0.92,""))))))))))))))))))</f>
        <v>*0.95</v>
      </c>
      <c r="U1635" s="41" t="s">
        <v>2486</v>
      </c>
      <c r="V1635" s="52" t="s">
        <v>35</v>
      </c>
      <c r="W1635" s="41" t="n">
        <v>2050</v>
      </c>
      <c r="X1635" s="53" t="str">
        <f aca="false">"*"&amp;IF(AND(A1635="EU",W1635=2035),0.95,IF(AND(A1635="EU",W1635=2050),0.93,IF(AND(A1635="USA",W1635=2035),0.96,IF(AND(A1635="USA",W1635=2050),0.93,IF(AND(A1635="Japan",W1635=2035),0.94,IF(AND(A1635="Japan",W1635=2050),0.92,IF(AND(A1635="Russia",W1635=2035),0.95,IF(AND(A1635="Russia",W1635=2050),0.91,IF(AND(A1635="China",W1635=2035),0.93,IF(AND(A1635="China",W1635=2050),0.92,IF(AND(A1635="India",W1635=2035),0.94,IF(AND(A1635="India",W1635=2050),0.91,IF(AND(A1635="Middle East",W1635=2035),0.92,IF(AND(A1635="Middle East",W1635=2050),0.89,IF(AND(A1635="Africa",W1635=2035),0.93,IF(AND(A1635="Africa",W1635=2050),0.9,IF(AND(A1635="Brazil",W1635=2035),0.95,IF(AND(A1635="Brazil",W1635=2050),0.92,""))))))))))))))))))</f>
        <v>*0.93</v>
      </c>
      <c r="AC1635" s="0" t="s">
        <v>2486</v>
      </c>
      <c r="AD1635" s="50" t="s">
        <v>35</v>
      </c>
      <c r="AE1635" s="0" t="n">
        <v>2035</v>
      </c>
      <c r="AF1635" s="51" t="str">
        <f aca="false">"*"&amp;IF(AND(A1635="EU",AE1635=2035),0.93,IF(AND(A1635="EU",AE1635=2050),0.9,IF(AND(A1635="USA",AE1635=2035),0.92,IF(AND(A1635="USA",AE1635=2050),0.89,IF(AND(A1635="Japan",AE1635=2035),0.92,IF(AND(A1635="Japan",AE1635=2050),0.89,IF(AND(A1635="Russia",AE1635=2035),0.91,IF(AND(A1635="Russia",AE1635=2050),0.86,IF(AND(A1635="China",AE1635=2035),0.91,IF(AND(A1635="China",AE1635=2050),0.87,IF(AND(A1635="India",AE1635=2035),0.92,IF(AND(A1635="India",AE1635=2050),0.87,IF(AND(A1635="Middle East",AE1635=2035),0.89,IF(AND(A1635="Middle East",AE1635=2050),0.84,IF(AND(A1635="Africa",AE1635=2035),0.9,IF(AND(A1635="Africa",AE1635=2050),0.86,IF(AND(A1635="Brazil",AE1635=2035),0.93,IF(AND(A1635="Brazil",AE1635=2050),0.89,""))))))))))))))))))</f>
        <v>*0.93</v>
      </c>
      <c r="AG1635" s="51" t="str">
        <f aca="false">AG1634</f>
        <v>REZoning_Sol-Win</v>
      </c>
      <c r="AI1635" s="0" t="s">
        <v>2486</v>
      </c>
      <c r="AJ1635" s="50" t="s">
        <v>35</v>
      </c>
      <c r="AK1635" s="0" t="n">
        <v>2050</v>
      </c>
      <c r="AL1635" s="51" t="str">
        <f aca="false">"*"&amp;IF(AND(A1635="EU",AK1635=2035),0.93,IF(AND(A1635="EU",AK1635=2050),0.9,IF(AND(A1635="USA",AK1635=2035),0.92,IF(AND(A1635="USA",AK1635=2050),0.89,IF(AND(A1635="Japan",AK1635=2035),0.92,IF(AND(A1635="Japan",AK1635=2050),0.89,IF(AND(A1635="Russia",AK1635=2035),0.91,IF(AND(A1635="Russia",AK1635=2050),0.86,IF(AND(A1635="China",AK1635=2035),0.91,IF(AND(A1635="China",AK1635=2050),0.87,IF(AND(A1635="India",AK1635=2035),0.92,IF(AND(A1635="India",AK1635=2050),0.87,IF(AND(A1635="Middle East",AK1635=2035),0.89,IF(AND(A1635="Middle East",AK1635=2050),0.84,IF(AND(A1635="Africa",AK1635=2035),0.9,IF(AND(A1635="Africa",AK1635=2050),0.86,IF(AND(A1635="Brazil",AK1635=2035),0.93,IF(AND(A1635="Brazil",AK1635=2050),0.89,""))))))))))))))))))</f>
        <v>*0.9</v>
      </c>
      <c r="AM1635" s="51" t="str">
        <f aca="false">AM1634</f>
        <v>REZoning_Sol-Win</v>
      </c>
      <c r="AP1635" s="0" t="s">
        <v>2486</v>
      </c>
      <c r="AQ1635" s="0" t="s">
        <v>35</v>
      </c>
      <c r="AR1635" s="0" t="n">
        <v>2100</v>
      </c>
      <c r="AS1635" s="0" t="s">
        <v>874</v>
      </c>
      <c r="AT1635" s="0" t="s">
        <v>36</v>
      </c>
    </row>
    <row r="1636" customFormat="false" ht="28.5" hidden="false" customHeight="true" outlineLevel="0" collapsed="false">
      <c r="A1636" s="3" t="s">
        <v>51</v>
      </c>
      <c r="C1636" s="0" t="s">
        <v>2487</v>
      </c>
      <c r="D1636" s="50" t="s">
        <v>35</v>
      </c>
      <c r="E1636" s="0" t="n">
        <v>2035</v>
      </c>
      <c r="F1636" s="51" t="str">
        <f aca="false">"*"&amp;IF(AND(A1636="EU",E1636=2035),0.95,IF(AND(A1636="EU",E1636=2050),0.93,IF(AND(A1636="USA",E1636=2035),0.96,IF(AND(A1636="USA",E1636=2050),0.94,IF(AND(A1636="Japan",E1636=2035),0.94,IF(AND(A1636="Japan",E1636=2050),0.92,IF(AND(A1636="Russia",E1636=2035),0.95,IF(AND(A1636="Russia",E1636=2050),0.93,IF(AND(A1636="China",E1636=2035),0.94,IF(AND(A1636="China",E1636=2050),0.92,IF(AND(A1636="India",E1636=2035),0.95,IF(AND(A1636="India",E1636=2050),0.92,IF(AND(A1636="Middle East",E1636=2035),0.94,IF(AND(A1636="Middle East",E1636=2050),0.9,IF(AND(A1636="Africa",E1636=2035),0.94,IF(AND(A1636="Africa",E1636=2050),0.91,IF(AND(A1636="Brazil",E1636=2035),0.95,IF(AND(A1636="Brazil",E1636=2050),0.92,""))))))))))))))))))</f>
        <v>*0.95</v>
      </c>
      <c r="H1636" s="0" t="s">
        <v>2487</v>
      </c>
      <c r="I1636" s="50" t="s">
        <v>35</v>
      </c>
      <c r="J1636" s="0" t="n">
        <v>2050</v>
      </c>
      <c r="K1636" s="48" t="str">
        <f aca="false">"*"&amp;IF(AND(A1636="EU",J1636=2035),0.95,IF(AND(A1636="EU",J1636=2050),0.93,IF(AND(A1636="USA",J1636=2035),0.96,IF(AND(A1636="USA",J1636=2050),0.94,IF(AND(A1636="Japan",J1636=2035),0.94,IF(AND(A1636="Japan",J1636=2050),0.92,IF(AND(A1636="Russia",J1636=2035),0.95,IF(AND(A1636="Russia",J1636=2050),0.93,IF(AND(A1636="China",J1636=2035),0.94,IF(AND(A1636="China",J1636=2050),0.92,IF(AND(A1636="India",J1636=2035),0.95,IF(AND(A1636="India",J1636=2050),0.92,IF(AND(A1636="Middle East",J1636=2035),0.94,IF(AND(A1636="Middle East",J1636=2050),0.9,IF(AND(A1636="Africa",J1636=2035),0.94,IF(AND(A1636="Africa",J1636=2050),0.91,IF(AND(A1636="Brazil",J1636=2035),0.95,IF(AND(A1636="Brazil",J1636=2050),0.92,""))))))))))))))))))</f>
        <v>*0.93</v>
      </c>
      <c r="P1636" s="41" t="s">
        <v>2487</v>
      </c>
      <c r="Q1636" s="52" t="s">
        <v>35</v>
      </c>
      <c r="R1636" s="41" t="n">
        <v>2035</v>
      </c>
      <c r="S1636" s="53" t="str">
        <f aca="false">"*"&amp;IF(AND(A1636="EU",R1636=2035),0.95,IF(AND(A1636="EU",R1636=2050),0.93,IF(AND(A1636="USA",R1636=2035),0.96,IF(AND(A1636="USA",R1636=2050),0.93,IF(AND(A1636="Japan",R1636=2035),0.94,IF(AND(A1636="Japan",R1636=2050),0.92,IF(AND(A1636="Russia",R1636=2035),0.95,IF(AND(A1636="Russia",R1636=2050),0.91,IF(AND(A1636="China",R1636=2035),0.93,IF(AND(A1636="China",R1636=2050),0.92,IF(AND(A1636="India",R1636=2035),0.94,IF(AND(A1636="India",R1636=2050),0.91,IF(AND(A1636="Middle East",R1636=2035),0.92,IF(AND(A1636="Middle East",R1636=2050),0.89,IF(AND(A1636="Africa",R1636=2035),0.93,IF(AND(A1636="Africa",R1636=2050),0.9,IF(AND(A1636="Brazil",R1636=2035),0.95,IF(AND(A1636="Brazil",R1636=2050),0.92,""))))))))))))))))))</f>
        <v>*0.95</v>
      </c>
      <c r="U1636" s="41" t="s">
        <v>2487</v>
      </c>
      <c r="V1636" s="52" t="s">
        <v>35</v>
      </c>
      <c r="W1636" s="41" t="n">
        <v>2050</v>
      </c>
      <c r="X1636" s="53" t="str">
        <f aca="false">"*"&amp;IF(AND(A1636="EU",W1636=2035),0.95,IF(AND(A1636="EU",W1636=2050),0.93,IF(AND(A1636="USA",W1636=2035),0.96,IF(AND(A1636="USA",W1636=2050),0.93,IF(AND(A1636="Japan",W1636=2035),0.94,IF(AND(A1636="Japan",W1636=2050),0.92,IF(AND(A1636="Russia",W1636=2035),0.95,IF(AND(A1636="Russia",W1636=2050),0.91,IF(AND(A1636="China",W1636=2035),0.93,IF(AND(A1636="China",W1636=2050),0.92,IF(AND(A1636="India",W1636=2035),0.94,IF(AND(A1636="India",W1636=2050),0.91,IF(AND(A1636="Middle East",W1636=2035),0.92,IF(AND(A1636="Middle East",W1636=2050),0.89,IF(AND(A1636="Africa",W1636=2035),0.93,IF(AND(A1636="Africa",W1636=2050),0.9,IF(AND(A1636="Brazil",W1636=2035),0.95,IF(AND(A1636="Brazil",W1636=2050),0.92,""))))))))))))))))))</f>
        <v>*0.93</v>
      </c>
      <c r="AC1636" s="0" t="s">
        <v>2487</v>
      </c>
      <c r="AD1636" s="50" t="s">
        <v>35</v>
      </c>
      <c r="AE1636" s="0" t="n">
        <v>2035</v>
      </c>
      <c r="AF1636" s="51" t="str">
        <f aca="false">"*"&amp;IF(AND(A1636="EU",AE1636=2035),0.93,IF(AND(A1636="EU",AE1636=2050),0.9,IF(AND(A1636="USA",AE1636=2035),0.92,IF(AND(A1636="USA",AE1636=2050),0.89,IF(AND(A1636="Japan",AE1636=2035),0.92,IF(AND(A1636="Japan",AE1636=2050),0.89,IF(AND(A1636="Russia",AE1636=2035),0.91,IF(AND(A1636="Russia",AE1636=2050),0.86,IF(AND(A1636="China",AE1636=2035),0.91,IF(AND(A1636="China",AE1636=2050),0.87,IF(AND(A1636="India",AE1636=2035),0.92,IF(AND(A1636="India",AE1636=2050),0.87,IF(AND(A1636="Middle East",AE1636=2035),0.89,IF(AND(A1636="Middle East",AE1636=2050),0.84,IF(AND(A1636="Africa",AE1636=2035),0.9,IF(AND(A1636="Africa",AE1636=2050),0.86,IF(AND(A1636="Brazil",AE1636=2035),0.93,IF(AND(A1636="Brazil",AE1636=2050),0.89,""))))))))))))))))))</f>
        <v>*0.93</v>
      </c>
      <c r="AG1636" s="51" t="str">
        <f aca="false">AG1635</f>
        <v>REZoning_Sol-Win</v>
      </c>
      <c r="AI1636" s="0" t="s">
        <v>2487</v>
      </c>
      <c r="AJ1636" s="50" t="s">
        <v>35</v>
      </c>
      <c r="AK1636" s="0" t="n">
        <v>2050</v>
      </c>
      <c r="AL1636" s="51" t="str">
        <f aca="false">"*"&amp;IF(AND(A1636="EU",AK1636=2035),0.93,IF(AND(A1636="EU",AK1636=2050),0.9,IF(AND(A1636="USA",AK1636=2035),0.92,IF(AND(A1636="USA",AK1636=2050),0.89,IF(AND(A1636="Japan",AK1636=2035),0.92,IF(AND(A1636="Japan",AK1636=2050),0.89,IF(AND(A1636="Russia",AK1636=2035),0.91,IF(AND(A1636="Russia",AK1636=2050),0.86,IF(AND(A1636="China",AK1636=2035),0.91,IF(AND(A1636="China",AK1636=2050),0.87,IF(AND(A1636="India",AK1636=2035),0.92,IF(AND(A1636="India",AK1636=2050),0.87,IF(AND(A1636="Middle East",AK1636=2035),0.89,IF(AND(A1636="Middle East",AK1636=2050),0.84,IF(AND(A1636="Africa",AK1636=2035),0.9,IF(AND(A1636="Africa",AK1636=2050),0.86,IF(AND(A1636="Brazil",AK1636=2035),0.93,IF(AND(A1636="Brazil",AK1636=2050),0.89,""))))))))))))))))))</f>
        <v>*0.9</v>
      </c>
      <c r="AM1636" s="51" t="str">
        <f aca="false">AM1635</f>
        <v>REZoning_Sol-Win</v>
      </c>
      <c r="AP1636" s="0" t="s">
        <v>2487</v>
      </c>
      <c r="AQ1636" s="0" t="s">
        <v>35</v>
      </c>
      <c r="AR1636" s="0" t="n">
        <v>2100</v>
      </c>
      <c r="AS1636" s="0" t="s">
        <v>874</v>
      </c>
      <c r="AT1636" s="0" t="s">
        <v>36</v>
      </c>
    </row>
    <row r="1637" customFormat="false" ht="28.5" hidden="false" customHeight="true" outlineLevel="0" collapsed="false">
      <c r="A1637" s="3" t="s">
        <v>51</v>
      </c>
      <c r="C1637" s="0" t="s">
        <v>2488</v>
      </c>
      <c r="D1637" s="50" t="s">
        <v>35</v>
      </c>
      <c r="E1637" s="0" t="n">
        <v>2035</v>
      </c>
      <c r="F1637" s="51" t="str">
        <f aca="false">"*"&amp;IF(AND(A1637="EU",E1637=2035),0.95,IF(AND(A1637="EU",E1637=2050),0.93,IF(AND(A1637="USA",E1637=2035),0.96,IF(AND(A1637="USA",E1637=2050),0.94,IF(AND(A1637="Japan",E1637=2035),0.94,IF(AND(A1637="Japan",E1637=2050),0.92,IF(AND(A1637="Russia",E1637=2035),0.95,IF(AND(A1637="Russia",E1637=2050),0.93,IF(AND(A1637="China",E1637=2035),0.94,IF(AND(A1637="China",E1637=2050),0.92,IF(AND(A1637="India",E1637=2035),0.95,IF(AND(A1637="India",E1637=2050),0.92,IF(AND(A1637="Middle East",E1637=2035),0.94,IF(AND(A1637="Middle East",E1637=2050),0.9,IF(AND(A1637="Africa",E1637=2035),0.94,IF(AND(A1637="Africa",E1637=2050),0.91,IF(AND(A1637="Brazil",E1637=2035),0.95,IF(AND(A1637="Brazil",E1637=2050),0.92,""))))))))))))))))))</f>
        <v>*0.95</v>
      </c>
      <c r="H1637" s="0" t="s">
        <v>2488</v>
      </c>
      <c r="I1637" s="50" t="s">
        <v>35</v>
      </c>
      <c r="J1637" s="0" t="n">
        <v>2050</v>
      </c>
      <c r="K1637" s="48" t="str">
        <f aca="false">"*"&amp;IF(AND(A1637="EU",J1637=2035),0.95,IF(AND(A1637="EU",J1637=2050),0.93,IF(AND(A1637="USA",J1637=2035),0.96,IF(AND(A1637="USA",J1637=2050),0.94,IF(AND(A1637="Japan",J1637=2035),0.94,IF(AND(A1637="Japan",J1637=2050),0.92,IF(AND(A1637="Russia",J1637=2035),0.95,IF(AND(A1637="Russia",J1637=2050),0.93,IF(AND(A1637="China",J1637=2035),0.94,IF(AND(A1637="China",J1637=2050),0.92,IF(AND(A1637="India",J1637=2035),0.95,IF(AND(A1637="India",J1637=2050),0.92,IF(AND(A1637="Middle East",J1637=2035),0.94,IF(AND(A1637="Middle East",J1637=2050),0.9,IF(AND(A1637="Africa",J1637=2035),0.94,IF(AND(A1637="Africa",J1637=2050),0.91,IF(AND(A1637="Brazil",J1637=2035),0.95,IF(AND(A1637="Brazil",J1637=2050),0.92,""))))))))))))))))))</f>
        <v>*0.93</v>
      </c>
      <c r="P1637" s="41" t="s">
        <v>2488</v>
      </c>
      <c r="Q1637" s="52" t="s">
        <v>35</v>
      </c>
      <c r="R1637" s="41" t="n">
        <v>2035</v>
      </c>
      <c r="S1637" s="53" t="str">
        <f aca="false">"*"&amp;IF(AND(A1637="EU",R1637=2035),0.95,IF(AND(A1637="EU",R1637=2050),0.93,IF(AND(A1637="USA",R1637=2035),0.96,IF(AND(A1637="USA",R1637=2050),0.93,IF(AND(A1637="Japan",R1637=2035),0.94,IF(AND(A1637="Japan",R1637=2050),0.92,IF(AND(A1637="Russia",R1637=2035),0.95,IF(AND(A1637="Russia",R1637=2050),0.91,IF(AND(A1637="China",R1637=2035),0.93,IF(AND(A1637="China",R1637=2050),0.92,IF(AND(A1637="India",R1637=2035),0.94,IF(AND(A1637="India",R1637=2050),0.91,IF(AND(A1637="Middle East",R1637=2035),0.92,IF(AND(A1637="Middle East",R1637=2050),0.89,IF(AND(A1637="Africa",R1637=2035),0.93,IF(AND(A1637="Africa",R1637=2050),0.9,IF(AND(A1637="Brazil",R1637=2035),0.95,IF(AND(A1637="Brazil",R1637=2050),0.92,""))))))))))))))))))</f>
        <v>*0.95</v>
      </c>
      <c r="U1637" s="41" t="s">
        <v>2488</v>
      </c>
      <c r="V1637" s="52" t="s">
        <v>35</v>
      </c>
      <c r="W1637" s="41" t="n">
        <v>2050</v>
      </c>
      <c r="X1637" s="53" t="str">
        <f aca="false">"*"&amp;IF(AND(A1637="EU",W1637=2035),0.95,IF(AND(A1637="EU",W1637=2050),0.93,IF(AND(A1637="USA",W1637=2035),0.96,IF(AND(A1637="USA",W1637=2050),0.93,IF(AND(A1637="Japan",W1637=2035),0.94,IF(AND(A1637="Japan",W1637=2050),0.92,IF(AND(A1637="Russia",W1637=2035),0.95,IF(AND(A1637="Russia",W1637=2050),0.91,IF(AND(A1637="China",W1637=2035),0.93,IF(AND(A1637="China",W1637=2050),0.92,IF(AND(A1637="India",W1637=2035),0.94,IF(AND(A1637="India",W1637=2050),0.91,IF(AND(A1637="Middle East",W1637=2035),0.92,IF(AND(A1637="Middle East",W1637=2050),0.89,IF(AND(A1637="Africa",W1637=2035),0.93,IF(AND(A1637="Africa",W1637=2050),0.9,IF(AND(A1637="Brazil",W1637=2035),0.95,IF(AND(A1637="Brazil",W1637=2050),0.92,""))))))))))))))))))</f>
        <v>*0.93</v>
      </c>
      <c r="AC1637" s="0" t="s">
        <v>2488</v>
      </c>
      <c r="AD1637" s="50" t="s">
        <v>35</v>
      </c>
      <c r="AE1637" s="0" t="n">
        <v>2035</v>
      </c>
      <c r="AF1637" s="51" t="str">
        <f aca="false">"*"&amp;IF(AND(A1637="EU",AE1637=2035),0.93,IF(AND(A1637="EU",AE1637=2050),0.9,IF(AND(A1637="USA",AE1637=2035),0.92,IF(AND(A1637="USA",AE1637=2050),0.89,IF(AND(A1637="Japan",AE1637=2035),0.92,IF(AND(A1637="Japan",AE1637=2050),0.89,IF(AND(A1637="Russia",AE1637=2035),0.91,IF(AND(A1637="Russia",AE1637=2050),0.86,IF(AND(A1637="China",AE1637=2035),0.91,IF(AND(A1637="China",AE1637=2050),0.87,IF(AND(A1637="India",AE1637=2035),0.92,IF(AND(A1637="India",AE1637=2050),0.87,IF(AND(A1637="Middle East",AE1637=2035),0.89,IF(AND(A1637="Middle East",AE1637=2050),0.84,IF(AND(A1637="Africa",AE1637=2035),0.9,IF(AND(A1637="Africa",AE1637=2050),0.86,IF(AND(A1637="Brazil",AE1637=2035),0.93,IF(AND(A1637="Brazil",AE1637=2050),0.89,""))))))))))))))))))</f>
        <v>*0.93</v>
      </c>
      <c r="AG1637" s="51" t="str">
        <f aca="false">AG1636</f>
        <v>REZoning_Sol-Win</v>
      </c>
      <c r="AI1637" s="0" t="s">
        <v>2488</v>
      </c>
      <c r="AJ1637" s="50" t="s">
        <v>35</v>
      </c>
      <c r="AK1637" s="0" t="n">
        <v>2050</v>
      </c>
      <c r="AL1637" s="51" t="str">
        <f aca="false">"*"&amp;IF(AND(A1637="EU",AK1637=2035),0.93,IF(AND(A1637="EU",AK1637=2050),0.9,IF(AND(A1637="USA",AK1637=2035),0.92,IF(AND(A1637="USA",AK1637=2050),0.89,IF(AND(A1637="Japan",AK1637=2035),0.92,IF(AND(A1637="Japan",AK1637=2050),0.89,IF(AND(A1637="Russia",AK1637=2035),0.91,IF(AND(A1637="Russia",AK1637=2050),0.86,IF(AND(A1637="China",AK1637=2035),0.91,IF(AND(A1637="China",AK1637=2050),0.87,IF(AND(A1637="India",AK1637=2035),0.92,IF(AND(A1637="India",AK1637=2050),0.87,IF(AND(A1637="Middle East",AK1637=2035),0.89,IF(AND(A1637="Middle East",AK1637=2050),0.84,IF(AND(A1637="Africa",AK1637=2035),0.9,IF(AND(A1637="Africa",AK1637=2050),0.86,IF(AND(A1637="Brazil",AK1637=2035),0.93,IF(AND(A1637="Brazil",AK1637=2050),0.89,""))))))))))))))))))</f>
        <v>*0.9</v>
      </c>
      <c r="AM1637" s="51" t="str">
        <f aca="false">AM1636</f>
        <v>REZoning_Sol-Win</v>
      </c>
      <c r="AP1637" s="0" t="s">
        <v>2488</v>
      </c>
      <c r="AQ1637" s="0" t="s">
        <v>35</v>
      </c>
      <c r="AR1637" s="0" t="n">
        <v>2100</v>
      </c>
      <c r="AS1637" s="0" t="s">
        <v>874</v>
      </c>
      <c r="AT1637" s="0" t="s">
        <v>36</v>
      </c>
    </row>
    <row r="1638" customFormat="false" ht="28.5" hidden="false" customHeight="true" outlineLevel="0" collapsed="false">
      <c r="A1638" s="3" t="s">
        <v>51</v>
      </c>
      <c r="C1638" s="0" t="s">
        <v>2489</v>
      </c>
      <c r="D1638" s="50" t="s">
        <v>35</v>
      </c>
      <c r="E1638" s="0" t="n">
        <v>2035</v>
      </c>
      <c r="F1638" s="51" t="str">
        <f aca="false">"*"&amp;IF(AND(A1638="EU",E1638=2035),0.95,IF(AND(A1638="EU",E1638=2050),0.93,IF(AND(A1638="USA",E1638=2035),0.96,IF(AND(A1638="USA",E1638=2050),0.94,IF(AND(A1638="Japan",E1638=2035),0.94,IF(AND(A1638="Japan",E1638=2050),0.92,IF(AND(A1638="Russia",E1638=2035),0.95,IF(AND(A1638="Russia",E1638=2050),0.93,IF(AND(A1638="China",E1638=2035),0.94,IF(AND(A1638="China",E1638=2050),0.92,IF(AND(A1638="India",E1638=2035),0.95,IF(AND(A1638="India",E1638=2050),0.92,IF(AND(A1638="Middle East",E1638=2035),0.94,IF(AND(A1638="Middle East",E1638=2050),0.9,IF(AND(A1638="Africa",E1638=2035),0.94,IF(AND(A1638="Africa",E1638=2050),0.91,IF(AND(A1638="Brazil",E1638=2035),0.95,IF(AND(A1638="Brazil",E1638=2050),0.92,""))))))))))))))))))</f>
        <v>*0.95</v>
      </c>
      <c r="H1638" s="0" t="s">
        <v>2489</v>
      </c>
      <c r="I1638" s="50" t="s">
        <v>35</v>
      </c>
      <c r="J1638" s="0" t="n">
        <v>2050</v>
      </c>
      <c r="K1638" s="48" t="str">
        <f aca="false">"*"&amp;IF(AND(A1638="EU",J1638=2035),0.95,IF(AND(A1638="EU",J1638=2050),0.93,IF(AND(A1638="USA",J1638=2035),0.96,IF(AND(A1638="USA",J1638=2050),0.94,IF(AND(A1638="Japan",J1638=2035),0.94,IF(AND(A1638="Japan",J1638=2050),0.92,IF(AND(A1638="Russia",J1638=2035),0.95,IF(AND(A1638="Russia",J1638=2050),0.93,IF(AND(A1638="China",J1638=2035),0.94,IF(AND(A1638="China",J1638=2050),0.92,IF(AND(A1638="India",J1638=2035),0.95,IF(AND(A1638="India",J1638=2050),0.92,IF(AND(A1638="Middle East",J1638=2035),0.94,IF(AND(A1638="Middle East",J1638=2050),0.9,IF(AND(A1638="Africa",J1638=2035),0.94,IF(AND(A1638="Africa",J1638=2050),0.91,IF(AND(A1638="Brazil",J1638=2035),0.95,IF(AND(A1638="Brazil",J1638=2050),0.92,""))))))))))))))))))</f>
        <v>*0.93</v>
      </c>
      <c r="P1638" s="41" t="s">
        <v>2489</v>
      </c>
      <c r="Q1638" s="52" t="s">
        <v>35</v>
      </c>
      <c r="R1638" s="41" t="n">
        <v>2035</v>
      </c>
      <c r="S1638" s="53" t="str">
        <f aca="false">"*"&amp;IF(AND(A1638="EU",R1638=2035),0.95,IF(AND(A1638="EU",R1638=2050),0.93,IF(AND(A1638="USA",R1638=2035),0.96,IF(AND(A1638="USA",R1638=2050),0.93,IF(AND(A1638="Japan",R1638=2035),0.94,IF(AND(A1638="Japan",R1638=2050),0.92,IF(AND(A1638="Russia",R1638=2035),0.95,IF(AND(A1638="Russia",R1638=2050),0.91,IF(AND(A1638="China",R1638=2035),0.93,IF(AND(A1638="China",R1638=2050),0.92,IF(AND(A1638="India",R1638=2035),0.94,IF(AND(A1638="India",R1638=2050),0.91,IF(AND(A1638="Middle East",R1638=2035),0.92,IF(AND(A1638="Middle East",R1638=2050),0.89,IF(AND(A1638="Africa",R1638=2035),0.93,IF(AND(A1638="Africa",R1638=2050),0.9,IF(AND(A1638="Brazil",R1638=2035),0.95,IF(AND(A1638="Brazil",R1638=2050),0.92,""))))))))))))))))))</f>
        <v>*0.95</v>
      </c>
      <c r="U1638" s="41" t="s">
        <v>2489</v>
      </c>
      <c r="V1638" s="52" t="s">
        <v>35</v>
      </c>
      <c r="W1638" s="41" t="n">
        <v>2050</v>
      </c>
      <c r="X1638" s="53" t="str">
        <f aca="false">"*"&amp;IF(AND(A1638="EU",W1638=2035),0.95,IF(AND(A1638="EU",W1638=2050),0.93,IF(AND(A1638="USA",W1638=2035),0.96,IF(AND(A1638="USA",W1638=2050),0.93,IF(AND(A1638="Japan",W1638=2035),0.94,IF(AND(A1638="Japan",W1638=2050),0.92,IF(AND(A1638="Russia",W1638=2035),0.95,IF(AND(A1638="Russia",W1638=2050),0.91,IF(AND(A1638="China",W1638=2035),0.93,IF(AND(A1638="China",W1638=2050),0.92,IF(AND(A1638="India",W1638=2035),0.94,IF(AND(A1638="India",W1638=2050),0.91,IF(AND(A1638="Middle East",W1638=2035),0.92,IF(AND(A1638="Middle East",W1638=2050),0.89,IF(AND(A1638="Africa",W1638=2035),0.93,IF(AND(A1638="Africa",W1638=2050),0.9,IF(AND(A1638="Brazil",W1638=2035),0.95,IF(AND(A1638="Brazil",W1638=2050),0.92,""))))))))))))))))))</f>
        <v>*0.93</v>
      </c>
      <c r="AC1638" s="0" t="s">
        <v>2489</v>
      </c>
      <c r="AD1638" s="50" t="s">
        <v>35</v>
      </c>
      <c r="AE1638" s="0" t="n">
        <v>2035</v>
      </c>
      <c r="AF1638" s="51" t="str">
        <f aca="false">"*"&amp;IF(AND(A1638="EU",AE1638=2035),0.93,IF(AND(A1638="EU",AE1638=2050),0.9,IF(AND(A1638="USA",AE1638=2035),0.92,IF(AND(A1638="USA",AE1638=2050),0.89,IF(AND(A1638="Japan",AE1638=2035),0.92,IF(AND(A1638="Japan",AE1638=2050),0.89,IF(AND(A1638="Russia",AE1638=2035),0.91,IF(AND(A1638="Russia",AE1638=2050),0.86,IF(AND(A1638="China",AE1638=2035),0.91,IF(AND(A1638="China",AE1638=2050),0.87,IF(AND(A1638="India",AE1638=2035),0.92,IF(AND(A1638="India",AE1638=2050),0.87,IF(AND(A1638="Middle East",AE1638=2035),0.89,IF(AND(A1638="Middle East",AE1638=2050),0.84,IF(AND(A1638="Africa",AE1638=2035),0.9,IF(AND(A1638="Africa",AE1638=2050),0.86,IF(AND(A1638="Brazil",AE1638=2035),0.93,IF(AND(A1638="Brazil",AE1638=2050),0.89,""))))))))))))))))))</f>
        <v>*0.93</v>
      </c>
      <c r="AG1638" s="51" t="str">
        <f aca="false">AG1637</f>
        <v>REZoning_Sol-Win</v>
      </c>
      <c r="AI1638" s="0" t="s">
        <v>2489</v>
      </c>
      <c r="AJ1638" s="50" t="s">
        <v>35</v>
      </c>
      <c r="AK1638" s="0" t="n">
        <v>2050</v>
      </c>
      <c r="AL1638" s="51" t="str">
        <f aca="false">"*"&amp;IF(AND(A1638="EU",AK1638=2035),0.93,IF(AND(A1638="EU",AK1638=2050),0.9,IF(AND(A1638="USA",AK1638=2035),0.92,IF(AND(A1638="USA",AK1638=2050),0.89,IF(AND(A1638="Japan",AK1638=2035),0.92,IF(AND(A1638="Japan",AK1638=2050),0.89,IF(AND(A1638="Russia",AK1638=2035),0.91,IF(AND(A1638="Russia",AK1638=2050),0.86,IF(AND(A1638="China",AK1638=2035),0.91,IF(AND(A1638="China",AK1638=2050),0.87,IF(AND(A1638="India",AK1638=2035),0.92,IF(AND(A1638="India",AK1638=2050),0.87,IF(AND(A1638="Middle East",AK1638=2035),0.89,IF(AND(A1638="Middle East",AK1638=2050),0.84,IF(AND(A1638="Africa",AK1638=2035),0.9,IF(AND(A1638="Africa",AK1638=2050),0.86,IF(AND(A1638="Brazil",AK1638=2035),0.93,IF(AND(A1638="Brazil",AK1638=2050),0.89,""))))))))))))))))))</f>
        <v>*0.9</v>
      </c>
      <c r="AM1638" s="51" t="str">
        <f aca="false">AM1637</f>
        <v>REZoning_Sol-Win</v>
      </c>
      <c r="AP1638" s="0" t="s">
        <v>2489</v>
      </c>
      <c r="AQ1638" s="0" t="s">
        <v>35</v>
      </c>
      <c r="AR1638" s="0" t="n">
        <v>2100</v>
      </c>
      <c r="AS1638" s="0" t="s">
        <v>874</v>
      </c>
      <c r="AT1638" s="0" t="s">
        <v>36</v>
      </c>
    </row>
    <row r="1639" customFormat="false" ht="28.5" hidden="false" customHeight="true" outlineLevel="0" collapsed="false">
      <c r="A1639" s="3" t="s">
        <v>51</v>
      </c>
      <c r="C1639" s="0" t="s">
        <v>2490</v>
      </c>
      <c r="D1639" s="50" t="s">
        <v>35</v>
      </c>
      <c r="E1639" s="0" t="n">
        <v>2035</v>
      </c>
      <c r="F1639" s="51" t="str">
        <f aca="false">"*"&amp;IF(AND(A1639="EU",E1639=2035),0.95,IF(AND(A1639="EU",E1639=2050),0.93,IF(AND(A1639="USA",E1639=2035),0.96,IF(AND(A1639="USA",E1639=2050),0.94,IF(AND(A1639="Japan",E1639=2035),0.94,IF(AND(A1639="Japan",E1639=2050),0.92,IF(AND(A1639="Russia",E1639=2035),0.95,IF(AND(A1639="Russia",E1639=2050),0.93,IF(AND(A1639="China",E1639=2035),0.94,IF(AND(A1639="China",E1639=2050),0.92,IF(AND(A1639="India",E1639=2035),0.95,IF(AND(A1639="India",E1639=2050),0.92,IF(AND(A1639="Middle East",E1639=2035),0.94,IF(AND(A1639="Middle East",E1639=2050),0.9,IF(AND(A1639="Africa",E1639=2035),0.94,IF(AND(A1639="Africa",E1639=2050),0.91,IF(AND(A1639="Brazil",E1639=2035),0.95,IF(AND(A1639="Brazil",E1639=2050),0.92,""))))))))))))))))))</f>
        <v>*0.95</v>
      </c>
      <c r="H1639" s="0" t="s">
        <v>2490</v>
      </c>
      <c r="I1639" s="50" t="s">
        <v>35</v>
      </c>
      <c r="J1639" s="0" t="n">
        <v>2050</v>
      </c>
      <c r="K1639" s="48" t="str">
        <f aca="false">"*"&amp;IF(AND(A1639="EU",J1639=2035),0.95,IF(AND(A1639="EU",J1639=2050),0.93,IF(AND(A1639="USA",J1639=2035),0.96,IF(AND(A1639="USA",J1639=2050),0.94,IF(AND(A1639="Japan",J1639=2035),0.94,IF(AND(A1639="Japan",J1639=2050),0.92,IF(AND(A1639="Russia",J1639=2035),0.95,IF(AND(A1639="Russia",J1639=2050),0.93,IF(AND(A1639="China",J1639=2035),0.94,IF(AND(A1639="China",J1639=2050),0.92,IF(AND(A1639="India",J1639=2035),0.95,IF(AND(A1639="India",J1639=2050),0.92,IF(AND(A1639="Middle East",J1639=2035),0.94,IF(AND(A1639="Middle East",J1639=2050),0.9,IF(AND(A1639="Africa",J1639=2035),0.94,IF(AND(A1639="Africa",J1639=2050),0.91,IF(AND(A1639="Brazil",J1639=2035),0.95,IF(AND(A1639="Brazil",J1639=2050),0.92,""))))))))))))))))))</f>
        <v>*0.93</v>
      </c>
      <c r="P1639" s="41" t="s">
        <v>2490</v>
      </c>
      <c r="Q1639" s="52" t="s">
        <v>35</v>
      </c>
      <c r="R1639" s="41" t="n">
        <v>2035</v>
      </c>
      <c r="S1639" s="53" t="str">
        <f aca="false">"*"&amp;IF(AND(A1639="EU",R1639=2035),0.95,IF(AND(A1639="EU",R1639=2050),0.93,IF(AND(A1639="USA",R1639=2035),0.96,IF(AND(A1639="USA",R1639=2050),0.93,IF(AND(A1639="Japan",R1639=2035),0.94,IF(AND(A1639="Japan",R1639=2050),0.92,IF(AND(A1639="Russia",R1639=2035),0.95,IF(AND(A1639="Russia",R1639=2050),0.91,IF(AND(A1639="China",R1639=2035),0.93,IF(AND(A1639="China",R1639=2050),0.92,IF(AND(A1639="India",R1639=2035),0.94,IF(AND(A1639="India",R1639=2050),0.91,IF(AND(A1639="Middle East",R1639=2035),0.92,IF(AND(A1639="Middle East",R1639=2050),0.89,IF(AND(A1639="Africa",R1639=2035),0.93,IF(AND(A1639="Africa",R1639=2050),0.9,IF(AND(A1639="Brazil",R1639=2035),0.95,IF(AND(A1639="Brazil",R1639=2050),0.92,""))))))))))))))))))</f>
        <v>*0.95</v>
      </c>
      <c r="U1639" s="41" t="s">
        <v>2490</v>
      </c>
      <c r="V1639" s="52" t="s">
        <v>35</v>
      </c>
      <c r="W1639" s="41" t="n">
        <v>2050</v>
      </c>
      <c r="X1639" s="53" t="str">
        <f aca="false">"*"&amp;IF(AND(A1639="EU",W1639=2035),0.95,IF(AND(A1639="EU",W1639=2050),0.93,IF(AND(A1639="USA",W1639=2035),0.96,IF(AND(A1639="USA",W1639=2050),0.93,IF(AND(A1639="Japan",W1639=2035),0.94,IF(AND(A1639="Japan",W1639=2050),0.92,IF(AND(A1639="Russia",W1639=2035),0.95,IF(AND(A1639="Russia",W1639=2050),0.91,IF(AND(A1639="China",W1639=2035),0.93,IF(AND(A1639="China",W1639=2050),0.92,IF(AND(A1639="India",W1639=2035),0.94,IF(AND(A1639="India",W1639=2050),0.91,IF(AND(A1639="Middle East",W1639=2035),0.92,IF(AND(A1639="Middle East",W1639=2050),0.89,IF(AND(A1639="Africa",W1639=2035),0.93,IF(AND(A1639="Africa",W1639=2050),0.9,IF(AND(A1639="Brazil",W1639=2035),0.95,IF(AND(A1639="Brazil",W1639=2050),0.92,""))))))))))))))))))</f>
        <v>*0.93</v>
      </c>
      <c r="AC1639" s="0" t="s">
        <v>2490</v>
      </c>
      <c r="AD1639" s="50" t="s">
        <v>35</v>
      </c>
      <c r="AE1639" s="0" t="n">
        <v>2035</v>
      </c>
      <c r="AF1639" s="51" t="str">
        <f aca="false">"*"&amp;IF(AND(A1639="EU",AE1639=2035),0.93,IF(AND(A1639="EU",AE1639=2050),0.9,IF(AND(A1639="USA",AE1639=2035),0.92,IF(AND(A1639="USA",AE1639=2050),0.89,IF(AND(A1639="Japan",AE1639=2035),0.92,IF(AND(A1639="Japan",AE1639=2050),0.89,IF(AND(A1639="Russia",AE1639=2035),0.91,IF(AND(A1639="Russia",AE1639=2050),0.86,IF(AND(A1639="China",AE1639=2035),0.91,IF(AND(A1639="China",AE1639=2050),0.87,IF(AND(A1639="India",AE1639=2035),0.92,IF(AND(A1639="India",AE1639=2050),0.87,IF(AND(A1639="Middle East",AE1639=2035),0.89,IF(AND(A1639="Middle East",AE1639=2050),0.84,IF(AND(A1639="Africa",AE1639=2035),0.9,IF(AND(A1639="Africa",AE1639=2050),0.86,IF(AND(A1639="Brazil",AE1639=2035),0.93,IF(AND(A1639="Brazil",AE1639=2050),0.89,""))))))))))))))))))</f>
        <v>*0.93</v>
      </c>
      <c r="AG1639" s="51" t="str">
        <f aca="false">AG1638</f>
        <v>REZoning_Sol-Win</v>
      </c>
      <c r="AI1639" s="0" t="s">
        <v>2490</v>
      </c>
      <c r="AJ1639" s="50" t="s">
        <v>35</v>
      </c>
      <c r="AK1639" s="0" t="n">
        <v>2050</v>
      </c>
      <c r="AL1639" s="51" t="str">
        <f aca="false">"*"&amp;IF(AND(A1639="EU",AK1639=2035),0.93,IF(AND(A1639="EU",AK1639=2050),0.9,IF(AND(A1639="USA",AK1639=2035),0.92,IF(AND(A1639="USA",AK1639=2050),0.89,IF(AND(A1639="Japan",AK1639=2035),0.92,IF(AND(A1639="Japan",AK1639=2050),0.89,IF(AND(A1639="Russia",AK1639=2035),0.91,IF(AND(A1639="Russia",AK1639=2050),0.86,IF(AND(A1639="China",AK1639=2035),0.91,IF(AND(A1639="China",AK1639=2050),0.87,IF(AND(A1639="India",AK1639=2035),0.92,IF(AND(A1639="India",AK1639=2050),0.87,IF(AND(A1639="Middle East",AK1639=2035),0.89,IF(AND(A1639="Middle East",AK1639=2050),0.84,IF(AND(A1639="Africa",AK1639=2035),0.9,IF(AND(A1639="Africa",AK1639=2050),0.86,IF(AND(A1639="Brazil",AK1639=2035),0.93,IF(AND(A1639="Brazil",AK1639=2050),0.89,""))))))))))))))))))</f>
        <v>*0.9</v>
      </c>
      <c r="AM1639" s="51" t="str">
        <f aca="false">AM1638</f>
        <v>REZoning_Sol-Win</v>
      </c>
      <c r="AP1639" s="0" t="s">
        <v>2490</v>
      </c>
      <c r="AQ1639" s="0" t="s">
        <v>35</v>
      </c>
      <c r="AR1639" s="0" t="n">
        <v>2100</v>
      </c>
      <c r="AS1639" s="0" t="s">
        <v>874</v>
      </c>
      <c r="AT1639" s="0" t="s">
        <v>36</v>
      </c>
    </row>
    <row r="1640" customFormat="false" ht="28.5" hidden="false" customHeight="true" outlineLevel="0" collapsed="false">
      <c r="A1640" s="3" t="s">
        <v>51</v>
      </c>
      <c r="C1640" s="0" t="s">
        <v>2491</v>
      </c>
      <c r="D1640" s="50" t="s">
        <v>35</v>
      </c>
      <c r="E1640" s="0" t="n">
        <v>2035</v>
      </c>
      <c r="F1640" s="51" t="str">
        <f aca="false">"*"&amp;IF(AND(A1640="EU",E1640=2035),0.95,IF(AND(A1640="EU",E1640=2050),0.93,IF(AND(A1640="USA",E1640=2035),0.96,IF(AND(A1640="USA",E1640=2050),0.94,IF(AND(A1640="Japan",E1640=2035),0.94,IF(AND(A1640="Japan",E1640=2050),0.92,IF(AND(A1640="Russia",E1640=2035),0.95,IF(AND(A1640="Russia",E1640=2050),0.93,IF(AND(A1640="China",E1640=2035),0.94,IF(AND(A1640="China",E1640=2050),0.92,IF(AND(A1640="India",E1640=2035),0.95,IF(AND(A1640="India",E1640=2050),0.92,IF(AND(A1640="Middle East",E1640=2035),0.94,IF(AND(A1640="Middle East",E1640=2050),0.9,IF(AND(A1640="Africa",E1640=2035),0.94,IF(AND(A1640="Africa",E1640=2050),0.91,IF(AND(A1640="Brazil",E1640=2035),0.95,IF(AND(A1640="Brazil",E1640=2050),0.92,""))))))))))))))))))</f>
        <v>*0.95</v>
      </c>
      <c r="H1640" s="0" t="s">
        <v>2491</v>
      </c>
      <c r="I1640" s="50" t="s">
        <v>35</v>
      </c>
      <c r="J1640" s="0" t="n">
        <v>2050</v>
      </c>
      <c r="K1640" s="48" t="str">
        <f aca="false">"*"&amp;IF(AND(A1640="EU",J1640=2035),0.95,IF(AND(A1640="EU",J1640=2050),0.93,IF(AND(A1640="USA",J1640=2035),0.96,IF(AND(A1640="USA",J1640=2050),0.94,IF(AND(A1640="Japan",J1640=2035),0.94,IF(AND(A1640="Japan",J1640=2050),0.92,IF(AND(A1640="Russia",J1640=2035),0.95,IF(AND(A1640="Russia",J1640=2050),0.93,IF(AND(A1640="China",J1640=2035),0.94,IF(AND(A1640="China",J1640=2050),0.92,IF(AND(A1640="India",J1640=2035),0.95,IF(AND(A1640="India",J1640=2050),0.92,IF(AND(A1640="Middle East",J1640=2035),0.94,IF(AND(A1640="Middle East",J1640=2050),0.9,IF(AND(A1640="Africa",J1640=2035),0.94,IF(AND(A1640="Africa",J1640=2050),0.91,IF(AND(A1640="Brazil",J1640=2035),0.95,IF(AND(A1640="Brazil",J1640=2050),0.92,""))))))))))))))))))</f>
        <v>*0.93</v>
      </c>
      <c r="P1640" s="41" t="s">
        <v>2491</v>
      </c>
      <c r="Q1640" s="52" t="s">
        <v>35</v>
      </c>
      <c r="R1640" s="41" t="n">
        <v>2035</v>
      </c>
      <c r="S1640" s="53" t="str">
        <f aca="false">"*"&amp;IF(AND(A1640="EU",R1640=2035),0.95,IF(AND(A1640="EU",R1640=2050),0.93,IF(AND(A1640="USA",R1640=2035),0.96,IF(AND(A1640="USA",R1640=2050),0.93,IF(AND(A1640="Japan",R1640=2035),0.94,IF(AND(A1640="Japan",R1640=2050),0.92,IF(AND(A1640="Russia",R1640=2035),0.95,IF(AND(A1640="Russia",R1640=2050),0.91,IF(AND(A1640="China",R1640=2035),0.93,IF(AND(A1640="China",R1640=2050),0.92,IF(AND(A1640="India",R1640=2035),0.94,IF(AND(A1640="India",R1640=2050),0.91,IF(AND(A1640="Middle East",R1640=2035),0.92,IF(AND(A1640="Middle East",R1640=2050),0.89,IF(AND(A1640="Africa",R1640=2035),0.93,IF(AND(A1640="Africa",R1640=2050),0.9,IF(AND(A1640="Brazil",R1640=2035),0.95,IF(AND(A1640="Brazil",R1640=2050),0.92,""))))))))))))))))))</f>
        <v>*0.95</v>
      </c>
      <c r="U1640" s="41" t="s">
        <v>2491</v>
      </c>
      <c r="V1640" s="52" t="s">
        <v>35</v>
      </c>
      <c r="W1640" s="41" t="n">
        <v>2050</v>
      </c>
      <c r="X1640" s="53" t="str">
        <f aca="false">"*"&amp;IF(AND(A1640="EU",W1640=2035),0.95,IF(AND(A1640="EU",W1640=2050),0.93,IF(AND(A1640="USA",W1640=2035),0.96,IF(AND(A1640="USA",W1640=2050),0.93,IF(AND(A1640="Japan",W1640=2035),0.94,IF(AND(A1640="Japan",W1640=2050),0.92,IF(AND(A1640="Russia",W1640=2035),0.95,IF(AND(A1640="Russia",W1640=2050),0.91,IF(AND(A1640="China",W1640=2035),0.93,IF(AND(A1640="China",W1640=2050),0.92,IF(AND(A1640="India",W1640=2035),0.94,IF(AND(A1640="India",W1640=2050),0.91,IF(AND(A1640="Middle East",W1640=2035),0.92,IF(AND(A1640="Middle East",W1640=2050),0.89,IF(AND(A1640="Africa",W1640=2035),0.93,IF(AND(A1640="Africa",W1640=2050),0.9,IF(AND(A1640="Brazil",W1640=2035),0.95,IF(AND(A1640="Brazil",W1640=2050),0.92,""))))))))))))))))))</f>
        <v>*0.93</v>
      </c>
      <c r="AC1640" s="0" t="s">
        <v>2491</v>
      </c>
      <c r="AD1640" s="50" t="s">
        <v>35</v>
      </c>
      <c r="AE1640" s="0" t="n">
        <v>2035</v>
      </c>
      <c r="AF1640" s="51" t="str">
        <f aca="false">"*"&amp;IF(AND(A1640="EU",AE1640=2035),0.93,IF(AND(A1640="EU",AE1640=2050),0.9,IF(AND(A1640="USA",AE1640=2035),0.92,IF(AND(A1640="USA",AE1640=2050),0.89,IF(AND(A1640="Japan",AE1640=2035),0.92,IF(AND(A1640="Japan",AE1640=2050),0.89,IF(AND(A1640="Russia",AE1640=2035),0.91,IF(AND(A1640="Russia",AE1640=2050),0.86,IF(AND(A1640="China",AE1640=2035),0.91,IF(AND(A1640="China",AE1640=2050),0.87,IF(AND(A1640="India",AE1640=2035),0.92,IF(AND(A1640="India",AE1640=2050),0.87,IF(AND(A1640="Middle East",AE1640=2035),0.89,IF(AND(A1640="Middle East",AE1640=2050),0.84,IF(AND(A1640="Africa",AE1640=2035),0.9,IF(AND(A1640="Africa",AE1640=2050),0.86,IF(AND(A1640="Brazil",AE1640=2035),0.93,IF(AND(A1640="Brazil",AE1640=2050),0.89,""))))))))))))))))))</f>
        <v>*0.93</v>
      </c>
      <c r="AG1640" s="51" t="str">
        <f aca="false">AG1639</f>
        <v>REZoning_Sol-Win</v>
      </c>
      <c r="AI1640" s="0" t="s">
        <v>2491</v>
      </c>
      <c r="AJ1640" s="50" t="s">
        <v>35</v>
      </c>
      <c r="AK1640" s="0" t="n">
        <v>2050</v>
      </c>
      <c r="AL1640" s="51" t="str">
        <f aca="false">"*"&amp;IF(AND(A1640="EU",AK1640=2035),0.93,IF(AND(A1640="EU",AK1640=2050),0.9,IF(AND(A1640="USA",AK1640=2035),0.92,IF(AND(A1640="USA",AK1640=2050),0.89,IF(AND(A1640="Japan",AK1640=2035),0.92,IF(AND(A1640="Japan",AK1640=2050),0.89,IF(AND(A1640="Russia",AK1640=2035),0.91,IF(AND(A1640="Russia",AK1640=2050),0.86,IF(AND(A1640="China",AK1640=2035),0.91,IF(AND(A1640="China",AK1640=2050),0.87,IF(AND(A1640="India",AK1640=2035),0.92,IF(AND(A1640="India",AK1640=2050),0.87,IF(AND(A1640="Middle East",AK1640=2035),0.89,IF(AND(A1640="Middle East",AK1640=2050),0.84,IF(AND(A1640="Africa",AK1640=2035),0.9,IF(AND(A1640="Africa",AK1640=2050),0.86,IF(AND(A1640="Brazil",AK1640=2035),0.93,IF(AND(A1640="Brazil",AK1640=2050),0.89,""))))))))))))))))))</f>
        <v>*0.9</v>
      </c>
      <c r="AM1640" s="51" t="str">
        <f aca="false">AM1639</f>
        <v>REZoning_Sol-Win</v>
      </c>
      <c r="AP1640" s="0" t="s">
        <v>2491</v>
      </c>
      <c r="AQ1640" s="0" t="s">
        <v>35</v>
      </c>
      <c r="AR1640" s="0" t="n">
        <v>2100</v>
      </c>
      <c r="AS1640" s="0" t="s">
        <v>874</v>
      </c>
      <c r="AT1640" s="0" t="s">
        <v>36</v>
      </c>
    </row>
    <row r="1641" customFormat="false" ht="28.5" hidden="false" customHeight="true" outlineLevel="0" collapsed="false">
      <c r="A1641" s="3" t="s">
        <v>51</v>
      </c>
      <c r="C1641" s="0" t="s">
        <v>2492</v>
      </c>
      <c r="D1641" s="50" t="s">
        <v>35</v>
      </c>
      <c r="E1641" s="0" t="n">
        <v>2035</v>
      </c>
      <c r="F1641" s="51" t="str">
        <f aca="false">"*"&amp;IF(AND(A1641="EU",E1641=2035),0.95,IF(AND(A1641="EU",E1641=2050),0.93,IF(AND(A1641="USA",E1641=2035),0.96,IF(AND(A1641="USA",E1641=2050),0.94,IF(AND(A1641="Japan",E1641=2035),0.94,IF(AND(A1641="Japan",E1641=2050),0.92,IF(AND(A1641="Russia",E1641=2035),0.95,IF(AND(A1641="Russia",E1641=2050),0.93,IF(AND(A1641="China",E1641=2035),0.94,IF(AND(A1641="China",E1641=2050),0.92,IF(AND(A1641="India",E1641=2035),0.95,IF(AND(A1641="India",E1641=2050),0.92,IF(AND(A1641="Middle East",E1641=2035),0.94,IF(AND(A1641="Middle East",E1641=2050),0.9,IF(AND(A1641="Africa",E1641=2035),0.94,IF(AND(A1641="Africa",E1641=2050),0.91,IF(AND(A1641="Brazil",E1641=2035),0.95,IF(AND(A1641="Brazil",E1641=2050),0.92,""))))))))))))))))))</f>
        <v>*0.95</v>
      </c>
      <c r="H1641" s="0" t="s">
        <v>2492</v>
      </c>
      <c r="I1641" s="50" t="s">
        <v>35</v>
      </c>
      <c r="J1641" s="0" t="n">
        <v>2050</v>
      </c>
      <c r="K1641" s="48" t="str">
        <f aca="false">"*"&amp;IF(AND(A1641="EU",J1641=2035),0.95,IF(AND(A1641="EU",J1641=2050),0.93,IF(AND(A1641="USA",J1641=2035),0.96,IF(AND(A1641="USA",J1641=2050),0.94,IF(AND(A1641="Japan",J1641=2035),0.94,IF(AND(A1641="Japan",J1641=2050),0.92,IF(AND(A1641="Russia",J1641=2035),0.95,IF(AND(A1641="Russia",J1641=2050),0.93,IF(AND(A1641="China",J1641=2035),0.94,IF(AND(A1641="China",J1641=2050),0.92,IF(AND(A1641="India",J1641=2035),0.95,IF(AND(A1641="India",J1641=2050),0.92,IF(AND(A1641="Middle East",J1641=2035),0.94,IF(AND(A1641="Middle East",J1641=2050),0.9,IF(AND(A1641="Africa",J1641=2035),0.94,IF(AND(A1641="Africa",J1641=2050),0.91,IF(AND(A1641="Brazil",J1641=2035),0.95,IF(AND(A1641="Brazil",J1641=2050),0.92,""))))))))))))))))))</f>
        <v>*0.93</v>
      </c>
      <c r="P1641" s="41" t="s">
        <v>2492</v>
      </c>
      <c r="Q1641" s="52" t="s">
        <v>35</v>
      </c>
      <c r="R1641" s="41" t="n">
        <v>2035</v>
      </c>
      <c r="S1641" s="53" t="str">
        <f aca="false">"*"&amp;IF(AND(A1641="EU",R1641=2035),0.95,IF(AND(A1641="EU",R1641=2050),0.93,IF(AND(A1641="USA",R1641=2035),0.96,IF(AND(A1641="USA",R1641=2050),0.93,IF(AND(A1641="Japan",R1641=2035),0.94,IF(AND(A1641="Japan",R1641=2050),0.92,IF(AND(A1641="Russia",R1641=2035),0.95,IF(AND(A1641="Russia",R1641=2050),0.91,IF(AND(A1641="China",R1641=2035),0.93,IF(AND(A1641="China",R1641=2050),0.92,IF(AND(A1641="India",R1641=2035),0.94,IF(AND(A1641="India",R1641=2050),0.91,IF(AND(A1641="Middle East",R1641=2035),0.92,IF(AND(A1641="Middle East",R1641=2050),0.89,IF(AND(A1641="Africa",R1641=2035),0.93,IF(AND(A1641="Africa",R1641=2050),0.9,IF(AND(A1641="Brazil",R1641=2035),0.95,IF(AND(A1641="Brazil",R1641=2050),0.92,""))))))))))))))))))</f>
        <v>*0.95</v>
      </c>
      <c r="U1641" s="41" t="s">
        <v>2492</v>
      </c>
      <c r="V1641" s="52" t="s">
        <v>35</v>
      </c>
      <c r="W1641" s="41" t="n">
        <v>2050</v>
      </c>
      <c r="X1641" s="53" t="str">
        <f aca="false">"*"&amp;IF(AND(A1641="EU",W1641=2035),0.95,IF(AND(A1641="EU",W1641=2050),0.93,IF(AND(A1641="USA",W1641=2035),0.96,IF(AND(A1641="USA",W1641=2050),0.93,IF(AND(A1641="Japan",W1641=2035),0.94,IF(AND(A1641="Japan",W1641=2050),0.92,IF(AND(A1641="Russia",W1641=2035),0.95,IF(AND(A1641="Russia",W1641=2050),0.91,IF(AND(A1641="China",W1641=2035),0.93,IF(AND(A1641="China",W1641=2050),0.92,IF(AND(A1641="India",W1641=2035),0.94,IF(AND(A1641="India",W1641=2050),0.91,IF(AND(A1641="Middle East",W1641=2035),0.92,IF(AND(A1641="Middle East",W1641=2050),0.89,IF(AND(A1641="Africa",W1641=2035),0.93,IF(AND(A1641="Africa",W1641=2050),0.9,IF(AND(A1641="Brazil",W1641=2035),0.95,IF(AND(A1641="Brazil",W1641=2050),0.92,""))))))))))))))))))</f>
        <v>*0.93</v>
      </c>
      <c r="AC1641" s="0" t="s">
        <v>2492</v>
      </c>
      <c r="AD1641" s="50" t="s">
        <v>35</v>
      </c>
      <c r="AE1641" s="0" t="n">
        <v>2035</v>
      </c>
      <c r="AF1641" s="51" t="str">
        <f aca="false">"*"&amp;IF(AND(A1641="EU",AE1641=2035),0.93,IF(AND(A1641="EU",AE1641=2050),0.9,IF(AND(A1641="USA",AE1641=2035),0.92,IF(AND(A1641="USA",AE1641=2050),0.89,IF(AND(A1641="Japan",AE1641=2035),0.92,IF(AND(A1641="Japan",AE1641=2050),0.89,IF(AND(A1641="Russia",AE1641=2035),0.91,IF(AND(A1641="Russia",AE1641=2050),0.86,IF(AND(A1641="China",AE1641=2035),0.91,IF(AND(A1641="China",AE1641=2050),0.87,IF(AND(A1641="India",AE1641=2035),0.92,IF(AND(A1641="India",AE1641=2050),0.87,IF(AND(A1641="Middle East",AE1641=2035),0.89,IF(AND(A1641="Middle East",AE1641=2050),0.84,IF(AND(A1641="Africa",AE1641=2035),0.9,IF(AND(A1641="Africa",AE1641=2050),0.86,IF(AND(A1641="Brazil",AE1641=2035),0.93,IF(AND(A1641="Brazil",AE1641=2050),0.89,""))))))))))))))))))</f>
        <v>*0.93</v>
      </c>
      <c r="AG1641" s="51" t="str">
        <f aca="false">AG1640</f>
        <v>REZoning_Sol-Win</v>
      </c>
      <c r="AI1641" s="0" t="s">
        <v>2492</v>
      </c>
      <c r="AJ1641" s="50" t="s">
        <v>35</v>
      </c>
      <c r="AK1641" s="0" t="n">
        <v>2050</v>
      </c>
      <c r="AL1641" s="51" t="str">
        <f aca="false">"*"&amp;IF(AND(A1641="EU",AK1641=2035),0.93,IF(AND(A1641="EU",AK1641=2050),0.9,IF(AND(A1641="USA",AK1641=2035),0.92,IF(AND(A1641="USA",AK1641=2050),0.89,IF(AND(A1641="Japan",AK1641=2035),0.92,IF(AND(A1641="Japan",AK1641=2050),0.89,IF(AND(A1641="Russia",AK1641=2035),0.91,IF(AND(A1641="Russia",AK1641=2050),0.86,IF(AND(A1641="China",AK1641=2035),0.91,IF(AND(A1641="China",AK1641=2050),0.87,IF(AND(A1641="India",AK1641=2035),0.92,IF(AND(A1641="India",AK1641=2050),0.87,IF(AND(A1641="Middle East",AK1641=2035),0.89,IF(AND(A1641="Middle East",AK1641=2050),0.84,IF(AND(A1641="Africa",AK1641=2035),0.9,IF(AND(A1641="Africa",AK1641=2050),0.86,IF(AND(A1641="Brazil",AK1641=2035),0.93,IF(AND(A1641="Brazil",AK1641=2050),0.89,""))))))))))))))))))</f>
        <v>*0.9</v>
      </c>
      <c r="AM1641" s="51" t="str">
        <f aca="false">AM1640</f>
        <v>REZoning_Sol-Win</v>
      </c>
      <c r="AP1641" s="0" t="s">
        <v>2492</v>
      </c>
      <c r="AQ1641" s="0" t="s">
        <v>35</v>
      </c>
      <c r="AR1641" s="0" t="n">
        <v>2100</v>
      </c>
      <c r="AS1641" s="0" t="s">
        <v>874</v>
      </c>
      <c r="AT1641" s="0" t="s">
        <v>36</v>
      </c>
    </row>
    <row r="1642" customFormat="false" ht="28.5" hidden="false" customHeight="true" outlineLevel="0" collapsed="false">
      <c r="A1642" s="3" t="s">
        <v>51</v>
      </c>
      <c r="C1642" s="0" t="s">
        <v>2493</v>
      </c>
      <c r="D1642" s="50" t="s">
        <v>35</v>
      </c>
      <c r="E1642" s="0" t="n">
        <v>2035</v>
      </c>
      <c r="F1642" s="51" t="str">
        <f aca="false">"*"&amp;IF(AND(A1642="EU",E1642=2035),0.95,IF(AND(A1642="EU",E1642=2050),0.93,IF(AND(A1642="USA",E1642=2035),0.96,IF(AND(A1642="USA",E1642=2050),0.94,IF(AND(A1642="Japan",E1642=2035),0.94,IF(AND(A1642="Japan",E1642=2050),0.92,IF(AND(A1642="Russia",E1642=2035),0.95,IF(AND(A1642="Russia",E1642=2050),0.93,IF(AND(A1642="China",E1642=2035),0.94,IF(AND(A1642="China",E1642=2050),0.92,IF(AND(A1642="India",E1642=2035),0.95,IF(AND(A1642="India",E1642=2050),0.92,IF(AND(A1642="Middle East",E1642=2035),0.94,IF(AND(A1642="Middle East",E1642=2050),0.9,IF(AND(A1642="Africa",E1642=2035),0.94,IF(AND(A1642="Africa",E1642=2050),0.91,IF(AND(A1642="Brazil",E1642=2035),0.95,IF(AND(A1642="Brazil",E1642=2050),0.92,""))))))))))))))))))</f>
        <v>*0.95</v>
      </c>
      <c r="H1642" s="0" t="s">
        <v>2493</v>
      </c>
      <c r="I1642" s="50" t="s">
        <v>35</v>
      </c>
      <c r="J1642" s="0" t="n">
        <v>2050</v>
      </c>
      <c r="K1642" s="48" t="str">
        <f aca="false">"*"&amp;IF(AND(A1642="EU",J1642=2035),0.95,IF(AND(A1642="EU",J1642=2050),0.93,IF(AND(A1642="USA",J1642=2035),0.96,IF(AND(A1642="USA",J1642=2050),0.94,IF(AND(A1642="Japan",J1642=2035),0.94,IF(AND(A1642="Japan",J1642=2050),0.92,IF(AND(A1642="Russia",J1642=2035),0.95,IF(AND(A1642="Russia",J1642=2050),0.93,IF(AND(A1642="China",J1642=2035),0.94,IF(AND(A1642="China",J1642=2050),0.92,IF(AND(A1642="India",J1642=2035),0.95,IF(AND(A1642="India",J1642=2050),0.92,IF(AND(A1642="Middle East",J1642=2035),0.94,IF(AND(A1642="Middle East",J1642=2050),0.9,IF(AND(A1642="Africa",J1642=2035),0.94,IF(AND(A1642="Africa",J1642=2050),0.91,IF(AND(A1642="Brazil",J1642=2035),0.95,IF(AND(A1642="Brazil",J1642=2050),0.92,""))))))))))))))))))</f>
        <v>*0.93</v>
      </c>
      <c r="P1642" s="41" t="s">
        <v>2493</v>
      </c>
      <c r="Q1642" s="52" t="s">
        <v>35</v>
      </c>
      <c r="R1642" s="41" t="n">
        <v>2035</v>
      </c>
      <c r="S1642" s="53" t="str">
        <f aca="false">"*"&amp;IF(AND(A1642="EU",R1642=2035),0.95,IF(AND(A1642="EU",R1642=2050),0.93,IF(AND(A1642="USA",R1642=2035),0.96,IF(AND(A1642="USA",R1642=2050),0.93,IF(AND(A1642="Japan",R1642=2035),0.94,IF(AND(A1642="Japan",R1642=2050),0.92,IF(AND(A1642="Russia",R1642=2035),0.95,IF(AND(A1642="Russia",R1642=2050),0.91,IF(AND(A1642="China",R1642=2035),0.93,IF(AND(A1642="China",R1642=2050),0.92,IF(AND(A1642="India",R1642=2035),0.94,IF(AND(A1642="India",R1642=2050),0.91,IF(AND(A1642="Middle East",R1642=2035),0.92,IF(AND(A1642="Middle East",R1642=2050),0.89,IF(AND(A1642="Africa",R1642=2035),0.93,IF(AND(A1642="Africa",R1642=2050),0.9,IF(AND(A1642="Brazil",R1642=2035),0.95,IF(AND(A1642="Brazil",R1642=2050),0.92,""))))))))))))))))))</f>
        <v>*0.95</v>
      </c>
      <c r="U1642" s="41" t="s">
        <v>2493</v>
      </c>
      <c r="V1642" s="52" t="s">
        <v>35</v>
      </c>
      <c r="W1642" s="41" t="n">
        <v>2050</v>
      </c>
      <c r="X1642" s="53" t="str">
        <f aca="false">"*"&amp;IF(AND(A1642="EU",W1642=2035),0.95,IF(AND(A1642="EU",W1642=2050),0.93,IF(AND(A1642="USA",W1642=2035),0.96,IF(AND(A1642="USA",W1642=2050),0.93,IF(AND(A1642="Japan",W1642=2035),0.94,IF(AND(A1642="Japan",W1642=2050),0.92,IF(AND(A1642="Russia",W1642=2035),0.95,IF(AND(A1642="Russia",W1642=2050),0.91,IF(AND(A1642="China",W1642=2035),0.93,IF(AND(A1642="China",W1642=2050),0.92,IF(AND(A1642="India",W1642=2035),0.94,IF(AND(A1642="India",W1642=2050),0.91,IF(AND(A1642="Middle East",W1642=2035),0.92,IF(AND(A1642="Middle East",W1642=2050),0.89,IF(AND(A1642="Africa",W1642=2035),0.93,IF(AND(A1642="Africa",W1642=2050),0.9,IF(AND(A1642="Brazil",W1642=2035),0.95,IF(AND(A1642="Brazil",W1642=2050),0.92,""))))))))))))))))))</f>
        <v>*0.93</v>
      </c>
      <c r="AC1642" s="0" t="s">
        <v>2493</v>
      </c>
      <c r="AD1642" s="50" t="s">
        <v>35</v>
      </c>
      <c r="AE1642" s="0" t="n">
        <v>2035</v>
      </c>
      <c r="AF1642" s="51" t="str">
        <f aca="false">"*"&amp;IF(AND(A1642="EU",AE1642=2035),0.93,IF(AND(A1642="EU",AE1642=2050),0.9,IF(AND(A1642="USA",AE1642=2035),0.92,IF(AND(A1642="USA",AE1642=2050),0.89,IF(AND(A1642="Japan",AE1642=2035),0.92,IF(AND(A1642="Japan",AE1642=2050),0.89,IF(AND(A1642="Russia",AE1642=2035),0.91,IF(AND(A1642="Russia",AE1642=2050),0.86,IF(AND(A1642="China",AE1642=2035),0.91,IF(AND(A1642="China",AE1642=2050),0.87,IF(AND(A1642="India",AE1642=2035),0.92,IF(AND(A1642="India",AE1642=2050),0.87,IF(AND(A1642="Middle East",AE1642=2035),0.89,IF(AND(A1642="Middle East",AE1642=2050),0.84,IF(AND(A1642="Africa",AE1642=2035),0.9,IF(AND(A1642="Africa",AE1642=2050),0.86,IF(AND(A1642="Brazil",AE1642=2035),0.93,IF(AND(A1642="Brazil",AE1642=2050),0.89,""))))))))))))))))))</f>
        <v>*0.93</v>
      </c>
      <c r="AG1642" s="51" t="str">
        <f aca="false">AG1641</f>
        <v>REZoning_Sol-Win</v>
      </c>
      <c r="AI1642" s="0" t="s">
        <v>2493</v>
      </c>
      <c r="AJ1642" s="50" t="s">
        <v>35</v>
      </c>
      <c r="AK1642" s="0" t="n">
        <v>2050</v>
      </c>
      <c r="AL1642" s="51" t="str">
        <f aca="false">"*"&amp;IF(AND(A1642="EU",AK1642=2035),0.93,IF(AND(A1642="EU",AK1642=2050),0.9,IF(AND(A1642="USA",AK1642=2035),0.92,IF(AND(A1642="USA",AK1642=2050),0.89,IF(AND(A1642="Japan",AK1642=2035),0.92,IF(AND(A1642="Japan",AK1642=2050),0.89,IF(AND(A1642="Russia",AK1642=2035),0.91,IF(AND(A1642="Russia",AK1642=2050),0.86,IF(AND(A1642="China",AK1642=2035),0.91,IF(AND(A1642="China",AK1642=2050),0.87,IF(AND(A1642="India",AK1642=2035),0.92,IF(AND(A1642="India",AK1642=2050),0.87,IF(AND(A1642="Middle East",AK1642=2035),0.89,IF(AND(A1642="Middle East",AK1642=2050),0.84,IF(AND(A1642="Africa",AK1642=2035),0.9,IF(AND(A1642="Africa",AK1642=2050),0.86,IF(AND(A1642="Brazil",AK1642=2035),0.93,IF(AND(A1642="Brazil",AK1642=2050),0.89,""))))))))))))))))))</f>
        <v>*0.9</v>
      </c>
      <c r="AM1642" s="51" t="str">
        <f aca="false">AM1641</f>
        <v>REZoning_Sol-Win</v>
      </c>
      <c r="AP1642" s="0" t="s">
        <v>2493</v>
      </c>
      <c r="AQ1642" s="0" t="s">
        <v>35</v>
      </c>
      <c r="AR1642" s="0" t="n">
        <v>2100</v>
      </c>
      <c r="AS1642" s="0" t="s">
        <v>874</v>
      </c>
      <c r="AT1642" s="0" t="s">
        <v>36</v>
      </c>
    </row>
    <row r="1643" customFormat="false" ht="28.5" hidden="false" customHeight="true" outlineLevel="0" collapsed="false">
      <c r="A1643" s="3" t="s">
        <v>51</v>
      </c>
      <c r="C1643" s="0" t="s">
        <v>2494</v>
      </c>
      <c r="D1643" s="50" t="s">
        <v>35</v>
      </c>
      <c r="E1643" s="0" t="n">
        <v>2035</v>
      </c>
      <c r="F1643" s="51" t="str">
        <f aca="false">"*"&amp;IF(AND(A1643="EU",E1643=2035),0.95,IF(AND(A1643="EU",E1643=2050),0.93,IF(AND(A1643="USA",E1643=2035),0.96,IF(AND(A1643="USA",E1643=2050),0.94,IF(AND(A1643="Japan",E1643=2035),0.94,IF(AND(A1643="Japan",E1643=2050),0.92,IF(AND(A1643="Russia",E1643=2035),0.95,IF(AND(A1643="Russia",E1643=2050),0.93,IF(AND(A1643="China",E1643=2035),0.94,IF(AND(A1643="China",E1643=2050),0.92,IF(AND(A1643="India",E1643=2035),0.95,IF(AND(A1643="India",E1643=2050),0.92,IF(AND(A1643="Middle East",E1643=2035),0.94,IF(AND(A1643="Middle East",E1643=2050),0.9,IF(AND(A1643="Africa",E1643=2035),0.94,IF(AND(A1643="Africa",E1643=2050),0.91,IF(AND(A1643="Brazil",E1643=2035),0.95,IF(AND(A1643="Brazil",E1643=2050),0.92,""))))))))))))))))))</f>
        <v>*0.95</v>
      </c>
      <c r="H1643" s="0" t="s">
        <v>2494</v>
      </c>
      <c r="I1643" s="50" t="s">
        <v>35</v>
      </c>
      <c r="J1643" s="0" t="n">
        <v>2050</v>
      </c>
      <c r="K1643" s="48" t="str">
        <f aca="false">"*"&amp;IF(AND(A1643="EU",J1643=2035),0.95,IF(AND(A1643="EU",J1643=2050),0.93,IF(AND(A1643="USA",J1643=2035),0.96,IF(AND(A1643="USA",J1643=2050),0.94,IF(AND(A1643="Japan",J1643=2035),0.94,IF(AND(A1643="Japan",J1643=2050),0.92,IF(AND(A1643="Russia",J1643=2035),0.95,IF(AND(A1643="Russia",J1643=2050),0.93,IF(AND(A1643="China",J1643=2035),0.94,IF(AND(A1643="China",J1643=2050),0.92,IF(AND(A1643="India",J1643=2035),0.95,IF(AND(A1643="India",J1643=2050),0.92,IF(AND(A1643="Middle East",J1643=2035),0.94,IF(AND(A1643="Middle East",J1643=2050),0.9,IF(AND(A1643="Africa",J1643=2035),0.94,IF(AND(A1643="Africa",J1643=2050),0.91,IF(AND(A1643="Brazil",J1643=2035),0.95,IF(AND(A1643="Brazil",J1643=2050),0.92,""))))))))))))))))))</f>
        <v>*0.93</v>
      </c>
      <c r="P1643" s="41" t="s">
        <v>2494</v>
      </c>
      <c r="Q1643" s="52" t="s">
        <v>35</v>
      </c>
      <c r="R1643" s="41" t="n">
        <v>2035</v>
      </c>
      <c r="S1643" s="53" t="str">
        <f aca="false">"*"&amp;IF(AND(A1643="EU",R1643=2035),0.95,IF(AND(A1643="EU",R1643=2050),0.93,IF(AND(A1643="USA",R1643=2035),0.96,IF(AND(A1643="USA",R1643=2050),0.93,IF(AND(A1643="Japan",R1643=2035),0.94,IF(AND(A1643="Japan",R1643=2050),0.92,IF(AND(A1643="Russia",R1643=2035),0.95,IF(AND(A1643="Russia",R1643=2050),0.91,IF(AND(A1643="China",R1643=2035),0.93,IF(AND(A1643="China",R1643=2050),0.92,IF(AND(A1643="India",R1643=2035),0.94,IF(AND(A1643="India",R1643=2050),0.91,IF(AND(A1643="Middle East",R1643=2035),0.92,IF(AND(A1643="Middle East",R1643=2050),0.89,IF(AND(A1643="Africa",R1643=2035),0.93,IF(AND(A1643="Africa",R1643=2050),0.9,IF(AND(A1643="Brazil",R1643=2035),0.95,IF(AND(A1643="Brazil",R1643=2050),0.92,""))))))))))))))))))</f>
        <v>*0.95</v>
      </c>
      <c r="U1643" s="41" t="s">
        <v>2494</v>
      </c>
      <c r="V1643" s="52" t="s">
        <v>35</v>
      </c>
      <c r="W1643" s="41" t="n">
        <v>2050</v>
      </c>
      <c r="X1643" s="53" t="str">
        <f aca="false">"*"&amp;IF(AND(A1643="EU",W1643=2035),0.95,IF(AND(A1643="EU",W1643=2050),0.93,IF(AND(A1643="USA",W1643=2035),0.96,IF(AND(A1643="USA",W1643=2050),0.93,IF(AND(A1643="Japan",W1643=2035),0.94,IF(AND(A1643="Japan",W1643=2050),0.92,IF(AND(A1643="Russia",W1643=2035),0.95,IF(AND(A1643="Russia",W1643=2050),0.91,IF(AND(A1643="China",W1643=2035),0.93,IF(AND(A1643="China",W1643=2050),0.92,IF(AND(A1643="India",W1643=2035),0.94,IF(AND(A1643="India",W1643=2050),0.91,IF(AND(A1643="Middle East",W1643=2035),0.92,IF(AND(A1643="Middle East",W1643=2050),0.89,IF(AND(A1643="Africa",W1643=2035),0.93,IF(AND(A1643="Africa",W1643=2050),0.9,IF(AND(A1643="Brazil",W1643=2035),0.95,IF(AND(A1643="Brazil",W1643=2050),0.92,""))))))))))))))))))</f>
        <v>*0.93</v>
      </c>
      <c r="AC1643" s="0" t="s">
        <v>2494</v>
      </c>
      <c r="AD1643" s="50" t="s">
        <v>35</v>
      </c>
      <c r="AE1643" s="0" t="n">
        <v>2035</v>
      </c>
      <c r="AF1643" s="51" t="str">
        <f aca="false">"*"&amp;IF(AND(A1643="EU",AE1643=2035),0.93,IF(AND(A1643="EU",AE1643=2050),0.9,IF(AND(A1643="USA",AE1643=2035),0.92,IF(AND(A1643="USA",AE1643=2050),0.89,IF(AND(A1643="Japan",AE1643=2035),0.92,IF(AND(A1643="Japan",AE1643=2050),0.89,IF(AND(A1643="Russia",AE1643=2035),0.91,IF(AND(A1643="Russia",AE1643=2050),0.86,IF(AND(A1643="China",AE1643=2035),0.91,IF(AND(A1643="China",AE1643=2050),0.87,IF(AND(A1643="India",AE1643=2035),0.92,IF(AND(A1643="India",AE1643=2050),0.87,IF(AND(A1643="Middle East",AE1643=2035),0.89,IF(AND(A1643="Middle East",AE1643=2050),0.84,IF(AND(A1643="Africa",AE1643=2035),0.9,IF(AND(A1643="Africa",AE1643=2050),0.86,IF(AND(A1643="Brazil",AE1643=2035),0.93,IF(AND(A1643="Brazil",AE1643=2050),0.89,""))))))))))))))))))</f>
        <v>*0.93</v>
      </c>
      <c r="AG1643" s="51" t="str">
        <f aca="false">AG1642</f>
        <v>REZoning_Sol-Win</v>
      </c>
      <c r="AI1643" s="0" t="s">
        <v>2494</v>
      </c>
      <c r="AJ1643" s="50" t="s">
        <v>35</v>
      </c>
      <c r="AK1643" s="0" t="n">
        <v>2050</v>
      </c>
      <c r="AL1643" s="51" t="str">
        <f aca="false">"*"&amp;IF(AND(A1643="EU",AK1643=2035),0.93,IF(AND(A1643="EU",AK1643=2050),0.9,IF(AND(A1643="USA",AK1643=2035),0.92,IF(AND(A1643="USA",AK1643=2050),0.89,IF(AND(A1643="Japan",AK1643=2035),0.92,IF(AND(A1643="Japan",AK1643=2050),0.89,IF(AND(A1643="Russia",AK1643=2035),0.91,IF(AND(A1643="Russia",AK1643=2050),0.86,IF(AND(A1643="China",AK1643=2035),0.91,IF(AND(A1643="China",AK1643=2050),0.87,IF(AND(A1643="India",AK1643=2035),0.92,IF(AND(A1643="India",AK1643=2050),0.87,IF(AND(A1643="Middle East",AK1643=2035),0.89,IF(AND(A1643="Middle East",AK1643=2050),0.84,IF(AND(A1643="Africa",AK1643=2035),0.9,IF(AND(A1643="Africa",AK1643=2050),0.86,IF(AND(A1643="Brazil",AK1643=2035),0.93,IF(AND(A1643="Brazil",AK1643=2050),0.89,""))))))))))))))))))</f>
        <v>*0.9</v>
      </c>
      <c r="AM1643" s="51" t="str">
        <f aca="false">AM1642</f>
        <v>REZoning_Sol-Win</v>
      </c>
      <c r="AP1643" s="0" t="s">
        <v>2494</v>
      </c>
      <c r="AQ1643" s="0" t="s">
        <v>35</v>
      </c>
      <c r="AR1643" s="0" t="n">
        <v>2100</v>
      </c>
      <c r="AS1643" s="0" t="s">
        <v>874</v>
      </c>
      <c r="AT1643" s="0" t="s">
        <v>36</v>
      </c>
    </row>
    <row r="1644" customFormat="false" ht="28.5" hidden="false" customHeight="true" outlineLevel="0" collapsed="false">
      <c r="A1644" s="3" t="s">
        <v>51</v>
      </c>
      <c r="C1644" s="0" t="s">
        <v>2495</v>
      </c>
      <c r="D1644" s="50" t="s">
        <v>35</v>
      </c>
      <c r="E1644" s="0" t="n">
        <v>2035</v>
      </c>
      <c r="F1644" s="51" t="str">
        <f aca="false">"*"&amp;IF(AND(A1644="EU",E1644=2035),0.95,IF(AND(A1644="EU",E1644=2050),0.93,IF(AND(A1644="USA",E1644=2035),0.96,IF(AND(A1644="USA",E1644=2050),0.94,IF(AND(A1644="Japan",E1644=2035),0.94,IF(AND(A1644="Japan",E1644=2050),0.92,IF(AND(A1644="Russia",E1644=2035),0.95,IF(AND(A1644="Russia",E1644=2050),0.93,IF(AND(A1644="China",E1644=2035),0.94,IF(AND(A1644="China",E1644=2050),0.92,IF(AND(A1644="India",E1644=2035),0.95,IF(AND(A1644="India",E1644=2050),0.92,IF(AND(A1644="Middle East",E1644=2035),0.94,IF(AND(A1644="Middle East",E1644=2050),0.9,IF(AND(A1644="Africa",E1644=2035),0.94,IF(AND(A1644="Africa",E1644=2050),0.91,IF(AND(A1644="Brazil",E1644=2035),0.95,IF(AND(A1644="Brazil",E1644=2050),0.92,""))))))))))))))))))</f>
        <v>*0.95</v>
      </c>
      <c r="H1644" s="0" t="s">
        <v>2495</v>
      </c>
      <c r="I1644" s="50" t="s">
        <v>35</v>
      </c>
      <c r="J1644" s="0" t="n">
        <v>2050</v>
      </c>
      <c r="K1644" s="48" t="str">
        <f aca="false">"*"&amp;IF(AND(A1644="EU",J1644=2035),0.95,IF(AND(A1644="EU",J1644=2050),0.93,IF(AND(A1644="USA",J1644=2035),0.96,IF(AND(A1644="USA",J1644=2050),0.94,IF(AND(A1644="Japan",J1644=2035),0.94,IF(AND(A1644="Japan",J1644=2050),0.92,IF(AND(A1644="Russia",J1644=2035),0.95,IF(AND(A1644="Russia",J1644=2050),0.93,IF(AND(A1644="China",J1644=2035),0.94,IF(AND(A1644="China",J1644=2050),0.92,IF(AND(A1644="India",J1644=2035),0.95,IF(AND(A1644="India",J1644=2050),0.92,IF(AND(A1644="Middle East",J1644=2035),0.94,IF(AND(A1644="Middle East",J1644=2050),0.9,IF(AND(A1644="Africa",J1644=2035),0.94,IF(AND(A1644="Africa",J1644=2050),0.91,IF(AND(A1644="Brazil",J1644=2035),0.95,IF(AND(A1644="Brazil",J1644=2050),0.92,""))))))))))))))))))</f>
        <v>*0.93</v>
      </c>
      <c r="P1644" s="41" t="s">
        <v>2495</v>
      </c>
      <c r="Q1644" s="52" t="s">
        <v>35</v>
      </c>
      <c r="R1644" s="41" t="n">
        <v>2035</v>
      </c>
      <c r="S1644" s="53" t="str">
        <f aca="false">"*"&amp;IF(AND(A1644="EU",R1644=2035),0.95,IF(AND(A1644="EU",R1644=2050),0.93,IF(AND(A1644="USA",R1644=2035),0.96,IF(AND(A1644="USA",R1644=2050),0.93,IF(AND(A1644="Japan",R1644=2035),0.94,IF(AND(A1644="Japan",R1644=2050),0.92,IF(AND(A1644="Russia",R1644=2035),0.95,IF(AND(A1644="Russia",R1644=2050),0.91,IF(AND(A1644="China",R1644=2035),0.93,IF(AND(A1644="China",R1644=2050),0.92,IF(AND(A1644="India",R1644=2035),0.94,IF(AND(A1644="India",R1644=2050),0.91,IF(AND(A1644="Middle East",R1644=2035),0.92,IF(AND(A1644="Middle East",R1644=2050),0.89,IF(AND(A1644="Africa",R1644=2035),0.93,IF(AND(A1644="Africa",R1644=2050),0.9,IF(AND(A1644="Brazil",R1644=2035),0.95,IF(AND(A1644="Brazil",R1644=2050),0.92,""))))))))))))))))))</f>
        <v>*0.95</v>
      </c>
      <c r="U1644" s="41" t="s">
        <v>2495</v>
      </c>
      <c r="V1644" s="52" t="s">
        <v>35</v>
      </c>
      <c r="W1644" s="41" t="n">
        <v>2050</v>
      </c>
      <c r="X1644" s="53" t="str">
        <f aca="false">"*"&amp;IF(AND(A1644="EU",W1644=2035),0.95,IF(AND(A1644="EU",W1644=2050),0.93,IF(AND(A1644="USA",W1644=2035),0.96,IF(AND(A1644="USA",W1644=2050),0.93,IF(AND(A1644="Japan",W1644=2035),0.94,IF(AND(A1644="Japan",W1644=2050),0.92,IF(AND(A1644="Russia",W1644=2035),0.95,IF(AND(A1644="Russia",W1644=2050),0.91,IF(AND(A1644="China",W1644=2035),0.93,IF(AND(A1644="China",W1644=2050),0.92,IF(AND(A1644="India",W1644=2035),0.94,IF(AND(A1644="India",W1644=2050),0.91,IF(AND(A1644="Middle East",W1644=2035),0.92,IF(AND(A1644="Middle East",W1644=2050),0.89,IF(AND(A1644="Africa",W1644=2035),0.93,IF(AND(A1644="Africa",W1644=2050),0.9,IF(AND(A1644="Brazil",W1644=2035),0.95,IF(AND(A1644="Brazil",W1644=2050),0.92,""))))))))))))))))))</f>
        <v>*0.93</v>
      </c>
      <c r="AC1644" s="0" t="s">
        <v>2495</v>
      </c>
      <c r="AD1644" s="50" t="s">
        <v>35</v>
      </c>
      <c r="AE1644" s="0" t="n">
        <v>2035</v>
      </c>
      <c r="AF1644" s="51" t="str">
        <f aca="false">"*"&amp;IF(AND(A1644="EU",AE1644=2035),0.93,IF(AND(A1644="EU",AE1644=2050),0.9,IF(AND(A1644="USA",AE1644=2035),0.92,IF(AND(A1644="USA",AE1644=2050),0.89,IF(AND(A1644="Japan",AE1644=2035),0.92,IF(AND(A1644="Japan",AE1644=2050),0.89,IF(AND(A1644="Russia",AE1644=2035),0.91,IF(AND(A1644="Russia",AE1644=2050),0.86,IF(AND(A1644="China",AE1644=2035),0.91,IF(AND(A1644="China",AE1644=2050),0.87,IF(AND(A1644="India",AE1644=2035),0.92,IF(AND(A1644="India",AE1644=2050),0.87,IF(AND(A1644="Middle East",AE1644=2035),0.89,IF(AND(A1644="Middle East",AE1644=2050),0.84,IF(AND(A1644="Africa",AE1644=2035),0.9,IF(AND(A1644="Africa",AE1644=2050),0.86,IF(AND(A1644="Brazil",AE1644=2035),0.93,IF(AND(A1644="Brazil",AE1644=2050),0.89,""))))))))))))))))))</f>
        <v>*0.93</v>
      </c>
      <c r="AG1644" s="51" t="str">
        <f aca="false">AG1643</f>
        <v>REZoning_Sol-Win</v>
      </c>
      <c r="AI1644" s="0" t="s">
        <v>2495</v>
      </c>
      <c r="AJ1644" s="50" t="s">
        <v>35</v>
      </c>
      <c r="AK1644" s="0" t="n">
        <v>2050</v>
      </c>
      <c r="AL1644" s="51" t="str">
        <f aca="false">"*"&amp;IF(AND(A1644="EU",AK1644=2035),0.93,IF(AND(A1644="EU",AK1644=2050),0.9,IF(AND(A1644="USA",AK1644=2035),0.92,IF(AND(A1644="USA",AK1644=2050),0.89,IF(AND(A1644="Japan",AK1644=2035),0.92,IF(AND(A1644="Japan",AK1644=2050),0.89,IF(AND(A1644="Russia",AK1644=2035),0.91,IF(AND(A1644="Russia",AK1644=2050),0.86,IF(AND(A1644="China",AK1644=2035),0.91,IF(AND(A1644="China",AK1644=2050),0.87,IF(AND(A1644="India",AK1644=2035),0.92,IF(AND(A1644="India",AK1644=2050),0.87,IF(AND(A1644="Middle East",AK1644=2035),0.89,IF(AND(A1644="Middle East",AK1644=2050),0.84,IF(AND(A1644="Africa",AK1644=2035),0.9,IF(AND(A1644="Africa",AK1644=2050),0.86,IF(AND(A1644="Brazil",AK1644=2035),0.93,IF(AND(A1644="Brazil",AK1644=2050),0.89,""))))))))))))))))))</f>
        <v>*0.9</v>
      </c>
      <c r="AM1644" s="51" t="str">
        <f aca="false">AM1643</f>
        <v>REZoning_Sol-Win</v>
      </c>
      <c r="AP1644" s="0" t="s">
        <v>2495</v>
      </c>
      <c r="AQ1644" s="0" t="s">
        <v>35</v>
      </c>
      <c r="AR1644" s="0" t="n">
        <v>2100</v>
      </c>
      <c r="AS1644" s="0" t="s">
        <v>874</v>
      </c>
      <c r="AT1644" s="0" t="s">
        <v>36</v>
      </c>
    </row>
    <row r="1645" customFormat="false" ht="28.5" hidden="false" customHeight="true" outlineLevel="0" collapsed="false">
      <c r="A1645" s="3" t="s">
        <v>33</v>
      </c>
      <c r="C1645" s="0" t="s">
        <v>2496</v>
      </c>
      <c r="D1645" s="50" t="s">
        <v>35</v>
      </c>
      <c r="E1645" s="0" t="n">
        <v>2035</v>
      </c>
      <c r="F1645" s="51" t="str">
        <f aca="false">"*"&amp;IF(AND(A1645="EU",E1645=2035),0.95,IF(AND(A1645="EU",E1645=2050),0.93,IF(AND(A1645="USA",E1645=2035),0.96,IF(AND(A1645="USA",E1645=2050),0.94,IF(AND(A1645="Japan",E1645=2035),0.94,IF(AND(A1645="Japan",E1645=2050),0.92,IF(AND(A1645="Russia",E1645=2035),0.95,IF(AND(A1645="Russia",E1645=2050),0.93,IF(AND(A1645="China",E1645=2035),0.94,IF(AND(A1645="China",E1645=2050),0.92,IF(AND(A1645="India",E1645=2035),0.95,IF(AND(A1645="India",E1645=2050),0.92,IF(AND(A1645="Middle East",E1645=2035),0.94,IF(AND(A1645="Middle East",E1645=2050),0.9,IF(AND(A1645="Africa",E1645=2035),0.94,IF(AND(A1645="Africa",E1645=2050),0.91,IF(AND(A1645="Brazil",E1645=2035),0.95,IF(AND(A1645="Brazil",E1645=2050),0.92,""))))))))))))))))))</f>
        <v>*0.95</v>
      </c>
      <c r="H1645" s="0" t="s">
        <v>2496</v>
      </c>
      <c r="I1645" s="50" t="s">
        <v>35</v>
      </c>
      <c r="J1645" s="0" t="n">
        <v>2050</v>
      </c>
      <c r="K1645" s="48" t="str">
        <f aca="false">"*"&amp;IF(AND(A1645="EU",J1645=2035),0.95,IF(AND(A1645="EU",J1645=2050),0.93,IF(AND(A1645="USA",J1645=2035),0.96,IF(AND(A1645="USA",J1645=2050),0.94,IF(AND(A1645="Japan",J1645=2035),0.94,IF(AND(A1645="Japan",J1645=2050),0.92,IF(AND(A1645="Russia",J1645=2035),0.95,IF(AND(A1645="Russia",J1645=2050),0.93,IF(AND(A1645="China",J1645=2035),0.94,IF(AND(A1645="China",J1645=2050),0.92,IF(AND(A1645="India",J1645=2035),0.95,IF(AND(A1645="India",J1645=2050),0.92,IF(AND(A1645="Middle East",J1645=2035),0.94,IF(AND(A1645="Middle East",J1645=2050),0.9,IF(AND(A1645="Africa",J1645=2035),0.94,IF(AND(A1645="Africa",J1645=2050),0.91,IF(AND(A1645="Brazil",J1645=2035),0.95,IF(AND(A1645="Brazil",J1645=2050),0.92,""))))))))))))))))))</f>
        <v>*0.92</v>
      </c>
      <c r="P1645" s="41" t="s">
        <v>2496</v>
      </c>
      <c r="Q1645" s="52" t="s">
        <v>35</v>
      </c>
      <c r="R1645" s="41" t="n">
        <v>2035</v>
      </c>
      <c r="S1645" s="53" t="str">
        <f aca="false">"*"&amp;IF(AND(A1645="EU",R1645=2035),0.95,IF(AND(A1645="EU",R1645=2050),0.93,IF(AND(A1645="USA",R1645=2035),0.96,IF(AND(A1645="USA",R1645=2050),0.93,IF(AND(A1645="Japan",R1645=2035),0.94,IF(AND(A1645="Japan",R1645=2050),0.92,IF(AND(A1645="Russia",R1645=2035),0.95,IF(AND(A1645="Russia",R1645=2050),0.91,IF(AND(A1645="China",R1645=2035),0.93,IF(AND(A1645="China",R1645=2050),0.92,IF(AND(A1645="India",R1645=2035),0.94,IF(AND(A1645="India",R1645=2050),0.91,IF(AND(A1645="Middle East",R1645=2035),0.92,IF(AND(A1645="Middle East",R1645=2050),0.89,IF(AND(A1645="Africa",R1645=2035),0.93,IF(AND(A1645="Africa",R1645=2050),0.9,IF(AND(A1645="Brazil",R1645=2035),0.95,IF(AND(A1645="Brazil",R1645=2050),0.92,""))))))))))))))))))</f>
        <v>*0.94</v>
      </c>
      <c r="U1645" s="41" t="s">
        <v>2496</v>
      </c>
      <c r="V1645" s="52" t="s">
        <v>35</v>
      </c>
      <c r="W1645" s="41" t="n">
        <v>2050</v>
      </c>
      <c r="X1645" s="53" t="str">
        <f aca="false">"*"&amp;IF(AND(A1645="EU",W1645=2035),0.95,IF(AND(A1645="EU",W1645=2050),0.93,IF(AND(A1645="USA",W1645=2035),0.96,IF(AND(A1645="USA",W1645=2050),0.93,IF(AND(A1645="Japan",W1645=2035),0.94,IF(AND(A1645="Japan",W1645=2050),0.92,IF(AND(A1645="Russia",W1645=2035),0.95,IF(AND(A1645="Russia",W1645=2050),0.91,IF(AND(A1645="China",W1645=2035),0.93,IF(AND(A1645="China",W1645=2050),0.92,IF(AND(A1645="India",W1645=2035),0.94,IF(AND(A1645="India",W1645=2050),0.91,IF(AND(A1645="Middle East",W1645=2035),0.92,IF(AND(A1645="Middle East",W1645=2050),0.89,IF(AND(A1645="Africa",W1645=2035),0.93,IF(AND(A1645="Africa",W1645=2050),0.9,IF(AND(A1645="Brazil",W1645=2035),0.95,IF(AND(A1645="Brazil",W1645=2050),0.92,""))))))))))))))))))</f>
        <v>*0.91</v>
      </c>
      <c r="AC1645" s="0" t="s">
        <v>2496</v>
      </c>
      <c r="AD1645" s="50" t="s">
        <v>35</v>
      </c>
      <c r="AE1645" s="0" t="n">
        <v>2035</v>
      </c>
      <c r="AF1645" s="51" t="str">
        <f aca="false">"*"&amp;IF(AND(A1645="EU",AE1645=2035),0.93,IF(AND(A1645="EU",AE1645=2050),0.9,IF(AND(A1645="USA",AE1645=2035),0.92,IF(AND(A1645="USA",AE1645=2050),0.89,IF(AND(A1645="Japan",AE1645=2035),0.92,IF(AND(A1645="Japan",AE1645=2050),0.89,IF(AND(A1645="Russia",AE1645=2035),0.91,IF(AND(A1645="Russia",AE1645=2050),0.86,IF(AND(A1645="China",AE1645=2035),0.91,IF(AND(A1645="China",AE1645=2050),0.87,IF(AND(A1645="India",AE1645=2035),0.92,IF(AND(A1645="India",AE1645=2050),0.87,IF(AND(A1645="Middle East",AE1645=2035),0.89,IF(AND(A1645="Middle East",AE1645=2050),0.84,IF(AND(A1645="Africa",AE1645=2035),0.9,IF(AND(A1645="Africa",AE1645=2050),0.86,IF(AND(A1645="Brazil",AE1645=2035),0.93,IF(AND(A1645="Brazil",AE1645=2050),0.89,""))))))))))))))))))</f>
        <v>*0.92</v>
      </c>
      <c r="AG1645" s="51" t="str">
        <f aca="false">AG1644</f>
        <v>REZoning_Sol-Win</v>
      </c>
      <c r="AI1645" s="0" t="s">
        <v>2496</v>
      </c>
      <c r="AJ1645" s="50" t="s">
        <v>35</v>
      </c>
      <c r="AK1645" s="0" t="n">
        <v>2050</v>
      </c>
      <c r="AL1645" s="51" t="str">
        <f aca="false">"*"&amp;IF(AND(A1645="EU",AK1645=2035),0.93,IF(AND(A1645="EU",AK1645=2050),0.9,IF(AND(A1645="USA",AK1645=2035),0.92,IF(AND(A1645="USA",AK1645=2050),0.89,IF(AND(A1645="Japan",AK1645=2035),0.92,IF(AND(A1645="Japan",AK1645=2050),0.89,IF(AND(A1645="Russia",AK1645=2035),0.91,IF(AND(A1645="Russia",AK1645=2050),0.86,IF(AND(A1645="China",AK1645=2035),0.91,IF(AND(A1645="China",AK1645=2050),0.87,IF(AND(A1645="India",AK1645=2035),0.92,IF(AND(A1645="India",AK1645=2050),0.87,IF(AND(A1645="Middle East",AK1645=2035),0.89,IF(AND(A1645="Middle East",AK1645=2050),0.84,IF(AND(A1645="Africa",AK1645=2035),0.9,IF(AND(A1645="Africa",AK1645=2050),0.86,IF(AND(A1645="Brazil",AK1645=2035),0.93,IF(AND(A1645="Brazil",AK1645=2050),0.89,""))))))))))))))))))</f>
        <v>*0.87</v>
      </c>
      <c r="AM1645" s="51" t="str">
        <f aca="false">AM1644</f>
        <v>REZoning_Sol-Win</v>
      </c>
      <c r="AP1645" s="0" t="s">
        <v>2496</v>
      </c>
      <c r="AQ1645" s="0" t="s">
        <v>35</v>
      </c>
      <c r="AR1645" s="0" t="n">
        <v>2100</v>
      </c>
      <c r="AS1645" s="0" t="s">
        <v>851</v>
      </c>
      <c r="AT1645" s="0" t="s">
        <v>36</v>
      </c>
    </row>
    <row r="1646" customFormat="false" ht="28.5" hidden="false" customHeight="true" outlineLevel="0" collapsed="false">
      <c r="A1646" s="3" t="s">
        <v>57</v>
      </c>
      <c r="C1646" s="0" t="s">
        <v>2497</v>
      </c>
      <c r="D1646" s="50" t="s">
        <v>35</v>
      </c>
      <c r="E1646" s="0" t="n">
        <v>2035</v>
      </c>
      <c r="F1646" s="51" t="str">
        <f aca="false">"*"&amp;IF(AND(A1646="EU",E1646=2035),0.95,IF(AND(A1646="EU",E1646=2050),0.93,IF(AND(A1646="USA",E1646=2035),0.96,IF(AND(A1646="USA",E1646=2050),0.94,IF(AND(A1646="Japan",E1646=2035),0.94,IF(AND(A1646="Japan",E1646=2050),0.92,IF(AND(A1646="Russia",E1646=2035),0.95,IF(AND(A1646="Russia",E1646=2050),0.93,IF(AND(A1646="China",E1646=2035),0.94,IF(AND(A1646="China",E1646=2050),0.92,IF(AND(A1646="India",E1646=2035),0.95,IF(AND(A1646="India",E1646=2050),0.92,IF(AND(A1646="Middle East",E1646=2035),0.94,IF(AND(A1646="Middle East",E1646=2050),0.9,IF(AND(A1646="Africa",E1646=2035),0.94,IF(AND(A1646="Africa",E1646=2050),0.91,IF(AND(A1646="Brazil",E1646=2035),0.95,IF(AND(A1646="Brazil",E1646=2050),0.92,""))))))))))))))))))</f>
        <v>*0.94</v>
      </c>
      <c r="H1646" s="0" t="s">
        <v>2497</v>
      </c>
      <c r="I1646" s="50" t="s">
        <v>35</v>
      </c>
      <c r="J1646" s="0" t="n">
        <v>2050</v>
      </c>
      <c r="K1646" s="48" t="str">
        <f aca="false">"*"&amp;IF(AND(A1646="EU",J1646=2035),0.95,IF(AND(A1646="EU",J1646=2050),0.93,IF(AND(A1646="USA",J1646=2035),0.96,IF(AND(A1646="USA",J1646=2050),0.94,IF(AND(A1646="Japan",J1646=2035),0.94,IF(AND(A1646="Japan",J1646=2050),0.92,IF(AND(A1646="Russia",J1646=2035),0.95,IF(AND(A1646="Russia",J1646=2050),0.93,IF(AND(A1646="China",J1646=2035),0.94,IF(AND(A1646="China",J1646=2050),0.92,IF(AND(A1646="India",J1646=2035),0.95,IF(AND(A1646="India",J1646=2050),0.92,IF(AND(A1646="Middle East",J1646=2035),0.94,IF(AND(A1646="Middle East",J1646=2050),0.9,IF(AND(A1646="Africa",J1646=2035),0.94,IF(AND(A1646="Africa",J1646=2050),0.91,IF(AND(A1646="Brazil",J1646=2035),0.95,IF(AND(A1646="Brazil",J1646=2050),0.92,""))))))))))))))))))</f>
        <v>*0.9</v>
      </c>
      <c r="P1646" s="41" t="s">
        <v>2497</v>
      </c>
      <c r="Q1646" s="52" t="s">
        <v>35</v>
      </c>
      <c r="R1646" s="41" t="n">
        <v>2035</v>
      </c>
      <c r="S1646" s="53" t="str">
        <f aca="false">"*"&amp;IF(AND(A1646="EU",R1646=2035),0.95,IF(AND(A1646="EU",R1646=2050),0.93,IF(AND(A1646="USA",R1646=2035),0.96,IF(AND(A1646="USA",R1646=2050),0.93,IF(AND(A1646="Japan",R1646=2035),0.94,IF(AND(A1646="Japan",R1646=2050),0.92,IF(AND(A1646="Russia",R1646=2035),0.95,IF(AND(A1646="Russia",R1646=2050),0.91,IF(AND(A1646="China",R1646=2035),0.93,IF(AND(A1646="China",R1646=2050),0.92,IF(AND(A1646="India",R1646=2035),0.94,IF(AND(A1646="India",R1646=2050),0.91,IF(AND(A1646="Middle East",R1646=2035),0.92,IF(AND(A1646="Middle East",R1646=2050),0.89,IF(AND(A1646="Africa",R1646=2035),0.93,IF(AND(A1646="Africa",R1646=2050),0.9,IF(AND(A1646="Brazil",R1646=2035),0.95,IF(AND(A1646="Brazil",R1646=2050),0.92,""))))))))))))))))))</f>
        <v>*0.92</v>
      </c>
      <c r="U1646" s="41" t="s">
        <v>2497</v>
      </c>
      <c r="V1646" s="52" t="s">
        <v>35</v>
      </c>
      <c r="W1646" s="41" t="n">
        <v>2050</v>
      </c>
      <c r="X1646" s="53" t="str">
        <f aca="false">"*"&amp;IF(AND(A1646="EU",W1646=2035),0.95,IF(AND(A1646="EU",W1646=2050),0.93,IF(AND(A1646="USA",W1646=2035),0.96,IF(AND(A1646="USA",W1646=2050),0.93,IF(AND(A1646="Japan",W1646=2035),0.94,IF(AND(A1646="Japan",W1646=2050),0.92,IF(AND(A1646="Russia",W1646=2035),0.95,IF(AND(A1646="Russia",W1646=2050),0.91,IF(AND(A1646="China",W1646=2035),0.93,IF(AND(A1646="China",W1646=2050),0.92,IF(AND(A1646="India",W1646=2035),0.94,IF(AND(A1646="India",W1646=2050),0.91,IF(AND(A1646="Middle East",W1646=2035),0.92,IF(AND(A1646="Middle East",W1646=2050),0.89,IF(AND(A1646="Africa",W1646=2035),0.93,IF(AND(A1646="Africa",W1646=2050),0.9,IF(AND(A1646="Brazil",W1646=2035),0.95,IF(AND(A1646="Brazil",W1646=2050),0.92,""))))))))))))))))))</f>
        <v>*0.89</v>
      </c>
      <c r="AC1646" s="0" t="s">
        <v>2497</v>
      </c>
      <c r="AD1646" s="50" t="s">
        <v>35</v>
      </c>
      <c r="AE1646" s="0" t="n">
        <v>2035</v>
      </c>
      <c r="AF1646" s="51" t="str">
        <f aca="false">"*"&amp;IF(AND(A1646="EU",AE1646=2035),0.93,IF(AND(A1646="EU",AE1646=2050),0.9,IF(AND(A1646="USA",AE1646=2035),0.92,IF(AND(A1646="USA",AE1646=2050),0.89,IF(AND(A1646="Japan",AE1646=2035),0.92,IF(AND(A1646="Japan",AE1646=2050),0.89,IF(AND(A1646="Russia",AE1646=2035),0.91,IF(AND(A1646="Russia",AE1646=2050),0.86,IF(AND(A1646="China",AE1646=2035),0.91,IF(AND(A1646="China",AE1646=2050),0.87,IF(AND(A1646="India",AE1646=2035),0.92,IF(AND(A1646="India",AE1646=2050),0.87,IF(AND(A1646="Middle East",AE1646=2035),0.89,IF(AND(A1646="Middle East",AE1646=2050),0.84,IF(AND(A1646="Africa",AE1646=2035),0.9,IF(AND(A1646="Africa",AE1646=2050),0.86,IF(AND(A1646="Brazil",AE1646=2035),0.93,IF(AND(A1646="Brazil",AE1646=2050),0.89,""))))))))))))))))))</f>
        <v>*0.89</v>
      </c>
      <c r="AG1646" s="51" t="str">
        <f aca="false">AG1645</f>
        <v>REZoning_Sol-Win</v>
      </c>
      <c r="AI1646" s="0" t="s">
        <v>2497</v>
      </c>
      <c r="AJ1646" s="50" t="s">
        <v>35</v>
      </c>
      <c r="AK1646" s="0" t="n">
        <v>2050</v>
      </c>
      <c r="AL1646" s="51" t="str">
        <f aca="false">"*"&amp;IF(AND(A1646="EU",AK1646=2035),0.93,IF(AND(A1646="EU",AK1646=2050),0.9,IF(AND(A1646="USA",AK1646=2035),0.92,IF(AND(A1646="USA",AK1646=2050),0.89,IF(AND(A1646="Japan",AK1646=2035),0.92,IF(AND(A1646="Japan",AK1646=2050),0.89,IF(AND(A1646="Russia",AK1646=2035),0.91,IF(AND(A1646="Russia",AK1646=2050),0.86,IF(AND(A1646="China",AK1646=2035),0.91,IF(AND(A1646="China",AK1646=2050),0.87,IF(AND(A1646="India",AK1646=2035),0.92,IF(AND(A1646="India",AK1646=2050),0.87,IF(AND(A1646="Middle East",AK1646=2035),0.89,IF(AND(A1646="Middle East",AK1646=2050),0.84,IF(AND(A1646="Africa",AK1646=2035),0.9,IF(AND(A1646="Africa",AK1646=2050),0.86,IF(AND(A1646="Brazil",AK1646=2035),0.93,IF(AND(A1646="Brazil",AK1646=2050),0.89,""))))))))))))))))))</f>
        <v>*0.84</v>
      </c>
      <c r="AM1646" s="51" t="str">
        <f aca="false">AM1645</f>
        <v>REZoning_Sol-Win</v>
      </c>
      <c r="AP1646" s="0" t="s">
        <v>2497</v>
      </c>
      <c r="AQ1646" s="0" t="s">
        <v>35</v>
      </c>
      <c r="AR1646" s="0" t="n">
        <v>2100</v>
      </c>
      <c r="AS1646" s="0" t="s">
        <v>896</v>
      </c>
      <c r="AT1646" s="0" t="s">
        <v>36</v>
      </c>
    </row>
    <row r="1647" customFormat="false" ht="28.5" hidden="false" customHeight="true" outlineLevel="0" collapsed="false">
      <c r="A1647" s="3" t="s">
        <v>57</v>
      </c>
      <c r="C1647" s="0" t="s">
        <v>2498</v>
      </c>
      <c r="D1647" s="50" t="s">
        <v>35</v>
      </c>
      <c r="E1647" s="0" t="n">
        <v>2035</v>
      </c>
      <c r="F1647" s="51" t="str">
        <f aca="false">"*"&amp;IF(AND(A1647="EU",E1647=2035),0.95,IF(AND(A1647="EU",E1647=2050),0.93,IF(AND(A1647="USA",E1647=2035),0.96,IF(AND(A1647="USA",E1647=2050),0.94,IF(AND(A1647="Japan",E1647=2035),0.94,IF(AND(A1647="Japan",E1647=2050),0.92,IF(AND(A1647="Russia",E1647=2035),0.95,IF(AND(A1647="Russia",E1647=2050),0.93,IF(AND(A1647="China",E1647=2035),0.94,IF(AND(A1647="China",E1647=2050),0.92,IF(AND(A1647="India",E1647=2035),0.95,IF(AND(A1647="India",E1647=2050),0.92,IF(AND(A1647="Middle East",E1647=2035),0.94,IF(AND(A1647="Middle East",E1647=2050),0.9,IF(AND(A1647="Africa",E1647=2035),0.94,IF(AND(A1647="Africa",E1647=2050),0.91,IF(AND(A1647="Brazil",E1647=2035),0.95,IF(AND(A1647="Brazil",E1647=2050),0.92,""))))))))))))))))))</f>
        <v>*0.94</v>
      </c>
      <c r="H1647" s="0" t="s">
        <v>2498</v>
      </c>
      <c r="I1647" s="50" t="s">
        <v>35</v>
      </c>
      <c r="J1647" s="0" t="n">
        <v>2050</v>
      </c>
      <c r="K1647" s="48" t="str">
        <f aca="false">"*"&amp;IF(AND(A1647="EU",J1647=2035),0.95,IF(AND(A1647="EU",J1647=2050),0.93,IF(AND(A1647="USA",J1647=2035),0.96,IF(AND(A1647="USA",J1647=2050),0.94,IF(AND(A1647="Japan",J1647=2035),0.94,IF(AND(A1647="Japan",J1647=2050),0.92,IF(AND(A1647="Russia",J1647=2035),0.95,IF(AND(A1647="Russia",J1647=2050),0.93,IF(AND(A1647="China",J1647=2035),0.94,IF(AND(A1647="China",J1647=2050),0.92,IF(AND(A1647="India",J1647=2035),0.95,IF(AND(A1647="India",J1647=2050),0.92,IF(AND(A1647="Middle East",J1647=2035),0.94,IF(AND(A1647="Middle East",J1647=2050),0.9,IF(AND(A1647="Africa",J1647=2035),0.94,IF(AND(A1647="Africa",J1647=2050),0.91,IF(AND(A1647="Brazil",J1647=2035),0.95,IF(AND(A1647="Brazil",J1647=2050),0.92,""))))))))))))))))))</f>
        <v>*0.9</v>
      </c>
      <c r="P1647" s="41" t="s">
        <v>2498</v>
      </c>
      <c r="Q1647" s="52" t="s">
        <v>35</v>
      </c>
      <c r="R1647" s="41" t="n">
        <v>2035</v>
      </c>
      <c r="S1647" s="53" t="str">
        <f aca="false">"*"&amp;IF(AND(A1647="EU",R1647=2035),0.95,IF(AND(A1647="EU",R1647=2050),0.93,IF(AND(A1647="USA",R1647=2035),0.96,IF(AND(A1647="USA",R1647=2050),0.93,IF(AND(A1647="Japan",R1647=2035),0.94,IF(AND(A1647="Japan",R1647=2050),0.92,IF(AND(A1647="Russia",R1647=2035),0.95,IF(AND(A1647="Russia",R1647=2050),0.91,IF(AND(A1647="China",R1647=2035),0.93,IF(AND(A1647="China",R1647=2050),0.92,IF(AND(A1647="India",R1647=2035),0.94,IF(AND(A1647="India",R1647=2050),0.91,IF(AND(A1647="Middle East",R1647=2035),0.92,IF(AND(A1647="Middle East",R1647=2050),0.89,IF(AND(A1647="Africa",R1647=2035),0.93,IF(AND(A1647="Africa",R1647=2050),0.9,IF(AND(A1647="Brazil",R1647=2035),0.95,IF(AND(A1647="Brazil",R1647=2050),0.92,""))))))))))))))))))</f>
        <v>*0.92</v>
      </c>
      <c r="U1647" s="41" t="s">
        <v>2498</v>
      </c>
      <c r="V1647" s="52" t="s">
        <v>35</v>
      </c>
      <c r="W1647" s="41" t="n">
        <v>2050</v>
      </c>
      <c r="X1647" s="53" t="str">
        <f aca="false">"*"&amp;IF(AND(A1647="EU",W1647=2035),0.95,IF(AND(A1647="EU",W1647=2050),0.93,IF(AND(A1647="USA",W1647=2035),0.96,IF(AND(A1647="USA",W1647=2050),0.93,IF(AND(A1647="Japan",W1647=2035),0.94,IF(AND(A1647="Japan",W1647=2050),0.92,IF(AND(A1647="Russia",W1647=2035),0.95,IF(AND(A1647="Russia",W1647=2050),0.91,IF(AND(A1647="China",W1647=2035),0.93,IF(AND(A1647="China",W1647=2050),0.92,IF(AND(A1647="India",W1647=2035),0.94,IF(AND(A1647="India",W1647=2050),0.91,IF(AND(A1647="Middle East",W1647=2035),0.92,IF(AND(A1647="Middle East",W1647=2050),0.89,IF(AND(A1647="Africa",W1647=2035),0.93,IF(AND(A1647="Africa",W1647=2050),0.9,IF(AND(A1647="Brazil",W1647=2035),0.95,IF(AND(A1647="Brazil",W1647=2050),0.92,""))))))))))))))))))</f>
        <v>*0.89</v>
      </c>
      <c r="AC1647" s="0" t="s">
        <v>2498</v>
      </c>
      <c r="AD1647" s="50" t="s">
        <v>35</v>
      </c>
      <c r="AE1647" s="0" t="n">
        <v>2035</v>
      </c>
      <c r="AF1647" s="51" t="str">
        <f aca="false">"*"&amp;IF(AND(A1647="EU",AE1647=2035),0.93,IF(AND(A1647="EU",AE1647=2050),0.9,IF(AND(A1647="USA",AE1647=2035),0.92,IF(AND(A1647="USA",AE1647=2050),0.89,IF(AND(A1647="Japan",AE1647=2035),0.92,IF(AND(A1647="Japan",AE1647=2050),0.89,IF(AND(A1647="Russia",AE1647=2035),0.91,IF(AND(A1647="Russia",AE1647=2050),0.86,IF(AND(A1647="China",AE1647=2035),0.91,IF(AND(A1647="China",AE1647=2050),0.87,IF(AND(A1647="India",AE1647=2035),0.92,IF(AND(A1647="India",AE1647=2050),0.87,IF(AND(A1647="Middle East",AE1647=2035),0.89,IF(AND(A1647="Middle East",AE1647=2050),0.84,IF(AND(A1647="Africa",AE1647=2035),0.9,IF(AND(A1647="Africa",AE1647=2050),0.86,IF(AND(A1647="Brazil",AE1647=2035),0.93,IF(AND(A1647="Brazil",AE1647=2050),0.89,""))))))))))))))))))</f>
        <v>*0.89</v>
      </c>
      <c r="AG1647" s="51" t="str">
        <f aca="false">AG1646</f>
        <v>REZoning_Sol-Win</v>
      </c>
      <c r="AI1647" s="0" t="s">
        <v>2498</v>
      </c>
      <c r="AJ1647" s="50" t="s">
        <v>35</v>
      </c>
      <c r="AK1647" s="0" t="n">
        <v>2050</v>
      </c>
      <c r="AL1647" s="51" t="str">
        <f aca="false">"*"&amp;IF(AND(A1647="EU",AK1647=2035),0.93,IF(AND(A1647="EU",AK1647=2050),0.9,IF(AND(A1647="USA",AK1647=2035),0.92,IF(AND(A1647="USA",AK1647=2050),0.89,IF(AND(A1647="Japan",AK1647=2035),0.92,IF(AND(A1647="Japan",AK1647=2050),0.89,IF(AND(A1647="Russia",AK1647=2035),0.91,IF(AND(A1647="Russia",AK1647=2050),0.86,IF(AND(A1647="China",AK1647=2035),0.91,IF(AND(A1647="China",AK1647=2050),0.87,IF(AND(A1647="India",AK1647=2035),0.92,IF(AND(A1647="India",AK1647=2050),0.87,IF(AND(A1647="Middle East",AK1647=2035),0.89,IF(AND(A1647="Middle East",AK1647=2050),0.84,IF(AND(A1647="Africa",AK1647=2035),0.9,IF(AND(A1647="Africa",AK1647=2050),0.86,IF(AND(A1647="Brazil",AK1647=2035),0.93,IF(AND(A1647="Brazil",AK1647=2050),0.89,""))))))))))))))))))</f>
        <v>*0.84</v>
      </c>
      <c r="AM1647" s="51" t="str">
        <f aca="false">AM1646</f>
        <v>REZoning_Sol-Win</v>
      </c>
      <c r="AP1647" s="0" t="s">
        <v>2498</v>
      </c>
      <c r="AQ1647" s="0" t="s">
        <v>35</v>
      </c>
      <c r="AR1647" s="0" t="n">
        <v>2100</v>
      </c>
      <c r="AS1647" s="0" t="s">
        <v>896</v>
      </c>
      <c r="AT1647" s="0" t="s">
        <v>36</v>
      </c>
    </row>
    <row r="1648" customFormat="false" ht="28.5" hidden="false" customHeight="true" outlineLevel="0" collapsed="false">
      <c r="A1648" s="3" t="s">
        <v>57</v>
      </c>
      <c r="C1648" s="0" t="s">
        <v>2499</v>
      </c>
      <c r="D1648" s="50" t="s">
        <v>35</v>
      </c>
      <c r="E1648" s="0" t="n">
        <v>2035</v>
      </c>
      <c r="F1648" s="51" t="str">
        <f aca="false">"*"&amp;IF(AND(A1648="EU",E1648=2035),0.95,IF(AND(A1648="EU",E1648=2050),0.93,IF(AND(A1648="USA",E1648=2035),0.96,IF(AND(A1648="USA",E1648=2050),0.94,IF(AND(A1648="Japan",E1648=2035),0.94,IF(AND(A1648="Japan",E1648=2050),0.92,IF(AND(A1648="Russia",E1648=2035),0.95,IF(AND(A1648="Russia",E1648=2050),0.93,IF(AND(A1648="China",E1648=2035),0.94,IF(AND(A1648="China",E1648=2050),0.92,IF(AND(A1648="India",E1648=2035),0.95,IF(AND(A1648="India",E1648=2050),0.92,IF(AND(A1648="Middle East",E1648=2035),0.94,IF(AND(A1648="Middle East",E1648=2050),0.9,IF(AND(A1648="Africa",E1648=2035),0.94,IF(AND(A1648="Africa",E1648=2050),0.91,IF(AND(A1648="Brazil",E1648=2035),0.95,IF(AND(A1648="Brazil",E1648=2050),0.92,""))))))))))))))))))</f>
        <v>*0.94</v>
      </c>
      <c r="H1648" s="0" t="s">
        <v>2499</v>
      </c>
      <c r="I1648" s="50" t="s">
        <v>35</v>
      </c>
      <c r="J1648" s="0" t="n">
        <v>2050</v>
      </c>
      <c r="K1648" s="48" t="str">
        <f aca="false">"*"&amp;IF(AND(A1648="EU",J1648=2035),0.95,IF(AND(A1648="EU",J1648=2050),0.93,IF(AND(A1648="USA",J1648=2035),0.96,IF(AND(A1648="USA",J1648=2050),0.94,IF(AND(A1648="Japan",J1648=2035),0.94,IF(AND(A1648="Japan",J1648=2050),0.92,IF(AND(A1648="Russia",J1648=2035),0.95,IF(AND(A1648="Russia",J1648=2050),0.93,IF(AND(A1648="China",J1648=2035),0.94,IF(AND(A1648="China",J1648=2050),0.92,IF(AND(A1648="India",J1648=2035),0.95,IF(AND(A1648="India",J1648=2050),0.92,IF(AND(A1648="Middle East",J1648=2035),0.94,IF(AND(A1648="Middle East",J1648=2050),0.9,IF(AND(A1648="Africa",J1648=2035),0.94,IF(AND(A1648="Africa",J1648=2050),0.91,IF(AND(A1648="Brazil",J1648=2035),0.95,IF(AND(A1648="Brazil",J1648=2050),0.92,""))))))))))))))))))</f>
        <v>*0.9</v>
      </c>
      <c r="P1648" s="41" t="s">
        <v>2499</v>
      </c>
      <c r="Q1648" s="52" t="s">
        <v>35</v>
      </c>
      <c r="R1648" s="41" t="n">
        <v>2035</v>
      </c>
      <c r="S1648" s="53" t="str">
        <f aca="false">"*"&amp;IF(AND(A1648="EU",R1648=2035),0.95,IF(AND(A1648="EU",R1648=2050),0.93,IF(AND(A1648="USA",R1648=2035),0.96,IF(AND(A1648="USA",R1648=2050),0.93,IF(AND(A1648="Japan",R1648=2035),0.94,IF(AND(A1648="Japan",R1648=2050),0.92,IF(AND(A1648="Russia",R1648=2035),0.95,IF(AND(A1648="Russia",R1648=2050),0.91,IF(AND(A1648="China",R1648=2035),0.93,IF(AND(A1648="China",R1648=2050),0.92,IF(AND(A1648="India",R1648=2035),0.94,IF(AND(A1648="India",R1648=2050),0.91,IF(AND(A1648="Middle East",R1648=2035),0.92,IF(AND(A1648="Middle East",R1648=2050),0.89,IF(AND(A1648="Africa",R1648=2035),0.93,IF(AND(A1648="Africa",R1648=2050),0.9,IF(AND(A1648="Brazil",R1648=2035),0.95,IF(AND(A1648="Brazil",R1648=2050),0.92,""))))))))))))))))))</f>
        <v>*0.92</v>
      </c>
      <c r="U1648" s="41" t="s">
        <v>2499</v>
      </c>
      <c r="V1648" s="52" t="s">
        <v>35</v>
      </c>
      <c r="W1648" s="41" t="n">
        <v>2050</v>
      </c>
      <c r="X1648" s="53" t="str">
        <f aca="false">"*"&amp;IF(AND(A1648="EU",W1648=2035),0.95,IF(AND(A1648="EU",W1648=2050),0.93,IF(AND(A1648="USA",W1648=2035),0.96,IF(AND(A1648="USA",W1648=2050),0.93,IF(AND(A1648="Japan",W1648=2035),0.94,IF(AND(A1648="Japan",W1648=2050),0.92,IF(AND(A1648="Russia",W1648=2035),0.95,IF(AND(A1648="Russia",W1648=2050),0.91,IF(AND(A1648="China",W1648=2035),0.93,IF(AND(A1648="China",W1648=2050),0.92,IF(AND(A1648="India",W1648=2035),0.94,IF(AND(A1648="India",W1648=2050),0.91,IF(AND(A1648="Middle East",W1648=2035),0.92,IF(AND(A1648="Middle East",W1648=2050),0.89,IF(AND(A1648="Africa",W1648=2035),0.93,IF(AND(A1648="Africa",W1648=2050),0.9,IF(AND(A1648="Brazil",W1648=2035),0.95,IF(AND(A1648="Brazil",W1648=2050),0.92,""))))))))))))))))))</f>
        <v>*0.89</v>
      </c>
      <c r="AC1648" s="0" t="s">
        <v>2499</v>
      </c>
      <c r="AD1648" s="50" t="s">
        <v>35</v>
      </c>
      <c r="AE1648" s="0" t="n">
        <v>2035</v>
      </c>
      <c r="AF1648" s="51" t="str">
        <f aca="false">"*"&amp;IF(AND(A1648="EU",AE1648=2035),0.93,IF(AND(A1648="EU",AE1648=2050),0.9,IF(AND(A1648="USA",AE1648=2035),0.92,IF(AND(A1648="USA",AE1648=2050),0.89,IF(AND(A1648="Japan",AE1648=2035),0.92,IF(AND(A1648="Japan",AE1648=2050),0.89,IF(AND(A1648="Russia",AE1648=2035),0.91,IF(AND(A1648="Russia",AE1648=2050),0.86,IF(AND(A1648="China",AE1648=2035),0.91,IF(AND(A1648="China",AE1648=2050),0.87,IF(AND(A1648="India",AE1648=2035),0.92,IF(AND(A1648="India",AE1648=2050),0.87,IF(AND(A1648="Middle East",AE1648=2035),0.89,IF(AND(A1648="Middle East",AE1648=2050),0.84,IF(AND(A1648="Africa",AE1648=2035),0.9,IF(AND(A1648="Africa",AE1648=2050),0.86,IF(AND(A1648="Brazil",AE1648=2035),0.93,IF(AND(A1648="Brazil",AE1648=2050),0.89,""))))))))))))))))))</f>
        <v>*0.89</v>
      </c>
      <c r="AG1648" s="51" t="str">
        <f aca="false">AG1647</f>
        <v>REZoning_Sol-Win</v>
      </c>
      <c r="AI1648" s="0" t="s">
        <v>2499</v>
      </c>
      <c r="AJ1648" s="50" t="s">
        <v>35</v>
      </c>
      <c r="AK1648" s="0" t="n">
        <v>2050</v>
      </c>
      <c r="AL1648" s="51" t="str">
        <f aca="false">"*"&amp;IF(AND(A1648="EU",AK1648=2035),0.93,IF(AND(A1648="EU",AK1648=2050),0.9,IF(AND(A1648="USA",AK1648=2035),0.92,IF(AND(A1648="USA",AK1648=2050),0.89,IF(AND(A1648="Japan",AK1648=2035),0.92,IF(AND(A1648="Japan",AK1648=2050),0.89,IF(AND(A1648="Russia",AK1648=2035),0.91,IF(AND(A1648="Russia",AK1648=2050),0.86,IF(AND(A1648="China",AK1648=2035),0.91,IF(AND(A1648="China",AK1648=2050),0.87,IF(AND(A1648="India",AK1648=2035),0.92,IF(AND(A1648="India",AK1648=2050),0.87,IF(AND(A1648="Middle East",AK1648=2035),0.89,IF(AND(A1648="Middle East",AK1648=2050),0.84,IF(AND(A1648="Africa",AK1648=2035),0.9,IF(AND(A1648="Africa",AK1648=2050),0.86,IF(AND(A1648="Brazil",AK1648=2035),0.93,IF(AND(A1648="Brazil",AK1648=2050),0.89,""))))))))))))))))))</f>
        <v>*0.84</v>
      </c>
      <c r="AM1648" s="51" t="str">
        <f aca="false">AM1647</f>
        <v>REZoning_Sol-Win</v>
      </c>
      <c r="AP1648" s="0" t="s">
        <v>2499</v>
      </c>
      <c r="AQ1648" s="0" t="s">
        <v>35</v>
      </c>
      <c r="AR1648" s="0" t="n">
        <v>2100</v>
      </c>
      <c r="AS1648" s="0" t="s">
        <v>896</v>
      </c>
      <c r="AT1648" s="0" t="s">
        <v>36</v>
      </c>
    </row>
    <row r="1649" customFormat="false" ht="28.5" hidden="false" customHeight="true" outlineLevel="0" collapsed="false">
      <c r="A1649" s="3" t="s">
        <v>57</v>
      </c>
      <c r="C1649" s="0" t="s">
        <v>2500</v>
      </c>
      <c r="D1649" s="50" t="s">
        <v>35</v>
      </c>
      <c r="E1649" s="0" t="n">
        <v>2035</v>
      </c>
      <c r="F1649" s="51" t="str">
        <f aca="false">"*"&amp;IF(AND(A1649="EU",E1649=2035),0.95,IF(AND(A1649="EU",E1649=2050),0.93,IF(AND(A1649="USA",E1649=2035),0.96,IF(AND(A1649="USA",E1649=2050),0.94,IF(AND(A1649="Japan",E1649=2035),0.94,IF(AND(A1649="Japan",E1649=2050),0.92,IF(AND(A1649="Russia",E1649=2035),0.95,IF(AND(A1649="Russia",E1649=2050),0.93,IF(AND(A1649="China",E1649=2035),0.94,IF(AND(A1649="China",E1649=2050),0.92,IF(AND(A1649="India",E1649=2035),0.95,IF(AND(A1649="India",E1649=2050),0.92,IF(AND(A1649="Middle East",E1649=2035),0.94,IF(AND(A1649="Middle East",E1649=2050),0.9,IF(AND(A1649="Africa",E1649=2035),0.94,IF(AND(A1649="Africa",E1649=2050),0.91,IF(AND(A1649="Brazil",E1649=2035),0.95,IF(AND(A1649="Brazil",E1649=2050),0.92,""))))))))))))))))))</f>
        <v>*0.94</v>
      </c>
      <c r="H1649" s="0" t="s">
        <v>2500</v>
      </c>
      <c r="I1649" s="50" t="s">
        <v>35</v>
      </c>
      <c r="J1649" s="0" t="n">
        <v>2050</v>
      </c>
      <c r="K1649" s="48" t="str">
        <f aca="false">"*"&amp;IF(AND(A1649="EU",J1649=2035),0.95,IF(AND(A1649="EU",J1649=2050),0.93,IF(AND(A1649="USA",J1649=2035),0.96,IF(AND(A1649="USA",J1649=2050),0.94,IF(AND(A1649="Japan",J1649=2035),0.94,IF(AND(A1649="Japan",J1649=2050),0.92,IF(AND(A1649="Russia",J1649=2035),0.95,IF(AND(A1649="Russia",J1649=2050),0.93,IF(AND(A1649="China",J1649=2035),0.94,IF(AND(A1649="China",J1649=2050),0.92,IF(AND(A1649="India",J1649=2035),0.95,IF(AND(A1649="India",J1649=2050),0.92,IF(AND(A1649="Middle East",J1649=2035),0.94,IF(AND(A1649="Middle East",J1649=2050),0.9,IF(AND(A1649="Africa",J1649=2035),0.94,IF(AND(A1649="Africa",J1649=2050),0.91,IF(AND(A1649="Brazil",J1649=2035),0.95,IF(AND(A1649="Brazil",J1649=2050),0.92,""))))))))))))))))))</f>
        <v>*0.9</v>
      </c>
      <c r="P1649" s="41" t="s">
        <v>2500</v>
      </c>
      <c r="Q1649" s="52" t="s">
        <v>35</v>
      </c>
      <c r="R1649" s="41" t="n">
        <v>2035</v>
      </c>
      <c r="S1649" s="53" t="str">
        <f aca="false">"*"&amp;IF(AND(A1649="EU",R1649=2035),0.95,IF(AND(A1649="EU",R1649=2050),0.93,IF(AND(A1649="USA",R1649=2035),0.96,IF(AND(A1649="USA",R1649=2050),0.93,IF(AND(A1649="Japan",R1649=2035),0.94,IF(AND(A1649="Japan",R1649=2050),0.92,IF(AND(A1649="Russia",R1649=2035),0.95,IF(AND(A1649="Russia",R1649=2050),0.91,IF(AND(A1649="China",R1649=2035),0.93,IF(AND(A1649="China",R1649=2050),0.92,IF(AND(A1649="India",R1649=2035),0.94,IF(AND(A1649="India",R1649=2050),0.91,IF(AND(A1649="Middle East",R1649=2035),0.92,IF(AND(A1649="Middle East",R1649=2050),0.89,IF(AND(A1649="Africa",R1649=2035),0.93,IF(AND(A1649="Africa",R1649=2050),0.9,IF(AND(A1649="Brazil",R1649=2035),0.95,IF(AND(A1649="Brazil",R1649=2050),0.92,""))))))))))))))))))</f>
        <v>*0.92</v>
      </c>
      <c r="U1649" s="41" t="s">
        <v>2500</v>
      </c>
      <c r="V1649" s="52" t="s">
        <v>35</v>
      </c>
      <c r="W1649" s="41" t="n">
        <v>2050</v>
      </c>
      <c r="X1649" s="53" t="str">
        <f aca="false">"*"&amp;IF(AND(A1649="EU",W1649=2035),0.95,IF(AND(A1649="EU",W1649=2050),0.93,IF(AND(A1649="USA",W1649=2035),0.96,IF(AND(A1649="USA",W1649=2050),0.93,IF(AND(A1649="Japan",W1649=2035),0.94,IF(AND(A1649="Japan",W1649=2050),0.92,IF(AND(A1649="Russia",W1649=2035),0.95,IF(AND(A1649="Russia",W1649=2050),0.91,IF(AND(A1649="China",W1649=2035),0.93,IF(AND(A1649="China",W1649=2050),0.92,IF(AND(A1649="India",W1649=2035),0.94,IF(AND(A1649="India",W1649=2050),0.91,IF(AND(A1649="Middle East",W1649=2035),0.92,IF(AND(A1649="Middle East",W1649=2050),0.89,IF(AND(A1649="Africa",W1649=2035),0.93,IF(AND(A1649="Africa",W1649=2050),0.9,IF(AND(A1649="Brazil",W1649=2035),0.95,IF(AND(A1649="Brazil",W1649=2050),0.92,""))))))))))))))))))</f>
        <v>*0.89</v>
      </c>
      <c r="AC1649" s="0" t="s">
        <v>2500</v>
      </c>
      <c r="AD1649" s="50" t="s">
        <v>35</v>
      </c>
      <c r="AE1649" s="0" t="n">
        <v>2035</v>
      </c>
      <c r="AF1649" s="51" t="str">
        <f aca="false">"*"&amp;IF(AND(A1649="EU",AE1649=2035),0.93,IF(AND(A1649="EU",AE1649=2050),0.9,IF(AND(A1649="USA",AE1649=2035),0.92,IF(AND(A1649="USA",AE1649=2050),0.89,IF(AND(A1649="Japan",AE1649=2035),0.92,IF(AND(A1649="Japan",AE1649=2050),0.89,IF(AND(A1649="Russia",AE1649=2035),0.91,IF(AND(A1649="Russia",AE1649=2050),0.86,IF(AND(A1649="China",AE1649=2035),0.91,IF(AND(A1649="China",AE1649=2050),0.87,IF(AND(A1649="India",AE1649=2035),0.92,IF(AND(A1649="India",AE1649=2050),0.87,IF(AND(A1649="Middle East",AE1649=2035),0.89,IF(AND(A1649="Middle East",AE1649=2050),0.84,IF(AND(A1649="Africa",AE1649=2035),0.9,IF(AND(A1649="Africa",AE1649=2050),0.86,IF(AND(A1649="Brazil",AE1649=2035),0.93,IF(AND(A1649="Brazil",AE1649=2050),0.89,""))))))))))))))))))</f>
        <v>*0.89</v>
      </c>
      <c r="AG1649" s="51" t="str">
        <f aca="false">AG1648</f>
        <v>REZoning_Sol-Win</v>
      </c>
      <c r="AI1649" s="0" t="s">
        <v>2500</v>
      </c>
      <c r="AJ1649" s="50" t="s">
        <v>35</v>
      </c>
      <c r="AK1649" s="0" t="n">
        <v>2050</v>
      </c>
      <c r="AL1649" s="51" t="str">
        <f aca="false">"*"&amp;IF(AND(A1649="EU",AK1649=2035),0.93,IF(AND(A1649="EU",AK1649=2050),0.9,IF(AND(A1649="USA",AK1649=2035),0.92,IF(AND(A1649="USA",AK1649=2050),0.89,IF(AND(A1649="Japan",AK1649=2035),0.92,IF(AND(A1649="Japan",AK1649=2050),0.89,IF(AND(A1649="Russia",AK1649=2035),0.91,IF(AND(A1649="Russia",AK1649=2050),0.86,IF(AND(A1649="China",AK1649=2035),0.91,IF(AND(A1649="China",AK1649=2050),0.87,IF(AND(A1649="India",AK1649=2035),0.92,IF(AND(A1649="India",AK1649=2050),0.87,IF(AND(A1649="Middle East",AK1649=2035),0.89,IF(AND(A1649="Middle East",AK1649=2050),0.84,IF(AND(A1649="Africa",AK1649=2035),0.9,IF(AND(A1649="Africa",AK1649=2050),0.86,IF(AND(A1649="Brazil",AK1649=2035),0.93,IF(AND(A1649="Brazil",AK1649=2050),0.89,""))))))))))))))))))</f>
        <v>*0.84</v>
      </c>
      <c r="AM1649" s="51" t="str">
        <f aca="false">AM1648</f>
        <v>REZoning_Sol-Win</v>
      </c>
      <c r="AP1649" s="0" t="s">
        <v>2500</v>
      </c>
      <c r="AQ1649" s="0" t="s">
        <v>35</v>
      </c>
      <c r="AR1649" s="0" t="n">
        <v>2100</v>
      </c>
      <c r="AS1649" s="0" t="s">
        <v>896</v>
      </c>
      <c r="AT1649" s="0" t="s">
        <v>36</v>
      </c>
    </row>
    <row r="1650" customFormat="false" ht="28.5" hidden="false" customHeight="true" outlineLevel="0" collapsed="false">
      <c r="A1650" s="3" t="s">
        <v>57</v>
      </c>
      <c r="C1650" s="0" t="s">
        <v>2501</v>
      </c>
      <c r="D1650" s="50" t="s">
        <v>35</v>
      </c>
      <c r="E1650" s="0" t="n">
        <v>2035</v>
      </c>
      <c r="F1650" s="51" t="str">
        <f aca="false">"*"&amp;IF(AND(A1650="EU",E1650=2035),0.95,IF(AND(A1650="EU",E1650=2050),0.93,IF(AND(A1650="USA",E1650=2035),0.96,IF(AND(A1650="USA",E1650=2050),0.94,IF(AND(A1650="Japan",E1650=2035),0.94,IF(AND(A1650="Japan",E1650=2050),0.92,IF(AND(A1650="Russia",E1650=2035),0.95,IF(AND(A1650="Russia",E1650=2050),0.93,IF(AND(A1650="China",E1650=2035),0.94,IF(AND(A1650="China",E1650=2050),0.92,IF(AND(A1650="India",E1650=2035),0.95,IF(AND(A1650="India",E1650=2050),0.92,IF(AND(A1650="Middle East",E1650=2035),0.94,IF(AND(A1650="Middle East",E1650=2050),0.9,IF(AND(A1650="Africa",E1650=2035),0.94,IF(AND(A1650="Africa",E1650=2050),0.91,IF(AND(A1650="Brazil",E1650=2035),0.95,IF(AND(A1650="Brazil",E1650=2050),0.92,""))))))))))))))))))</f>
        <v>*0.94</v>
      </c>
      <c r="H1650" s="0" t="s">
        <v>2501</v>
      </c>
      <c r="I1650" s="50" t="s">
        <v>35</v>
      </c>
      <c r="J1650" s="0" t="n">
        <v>2050</v>
      </c>
      <c r="K1650" s="48" t="str">
        <f aca="false">"*"&amp;IF(AND(A1650="EU",J1650=2035),0.95,IF(AND(A1650="EU",J1650=2050),0.93,IF(AND(A1650="USA",J1650=2035),0.96,IF(AND(A1650="USA",J1650=2050),0.94,IF(AND(A1650="Japan",J1650=2035),0.94,IF(AND(A1650="Japan",J1650=2050),0.92,IF(AND(A1650="Russia",J1650=2035),0.95,IF(AND(A1650="Russia",J1650=2050),0.93,IF(AND(A1650="China",J1650=2035),0.94,IF(AND(A1650="China",J1650=2050),0.92,IF(AND(A1650="India",J1650=2035),0.95,IF(AND(A1650="India",J1650=2050),0.92,IF(AND(A1650="Middle East",J1650=2035),0.94,IF(AND(A1650="Middle East",J1650=2050),0.9,IF(AND(A1650="Africa",J1650=2035),0.94,IF(AND(A1650="Africa",J1650=2050),0.91,IF(AND(A1650="Brazil",J1650=2035),0.95,IF(AND(A1650="Brazil",J1650=2050),0.92,""))))))))))))))))))</f>
        <v>*0.9</v>
      </c>
      <c r="P1650" s="41" t="s">
        <v>2501</v>
      </c>
      <c r="Q1650" s="52" t="s">
        <v>35</v>
      </c>
      <c r="R1650" s="41" t="n">
        <v>2035</v>
      </c>
      <c r="S1650" s="53" t="str">
        <f aca="false">"*"&amp;IF(AND(A1650="EU",R1650=2035),0.95,IF(AND(A1650="EU",R1650=2050),0.93,IF(AND(A1650="USA",R1650=2035),0.96,IF(AND(A1650="USA",R1650=2050),0.93,IF(AND(A1650="Japan",R1650=2035),0.94,IF(AND(A1650="Japan",R1650=2050),0.92,IF(AND(A1650="Russia",R1650=2035),0.95,IF(AND(A1650="Russia",R1650=2050),0.91,IF(AND(A1650="China",R1650=2035),0.93,IF(AND(A1650="China",R1650=2050),0.92,IF(AND(A1650="India",R1650=2035),0.94,IF(AND(A1650="India",R1650=2050),0.91,IF(AND(A1650="Middle East",R1650=2035),0.92,IF(AND(A1650="Middle East",R1650=2050),0.89,IF(AND(A1650="Africa",R1650=2035),0.93,IF(AND(A1650="Africa",R1650=2050),0.9,IF(AND(A1650="Brazil",R1650=2035),0.95,IF(AND(A1650="Brazil",R1650=2050),0.92,""))))))))))))))))))</f>
        <v>*0.92</v>
      </c>
      <c r="U1650" s="41" t="s">
        <v>2501</v>
      </c>
      <c r="V1650" s="52" t="s">
        <v>35</v>
      </c>
      <c r="W1650" s="41" t="n">
        <v>2050</v>
      </c>
      <c r="X1650" s="53" t="str">
        <f aca="false">"*"&amp;IF(AND(A1650="EU",W1650=2035),0.95,IF(AND(A1650="EU",W1650=2050),0.93,IF(AND(A1650="USA",W1650=2035),0.96,IF(AND(A1650="USA",W1650=2050),0.93,IF(AND(A1650="Japan",W1650=2035),0.94,IF(AND(A1650="Japan",W1650=2050),0.92,IF(AND(A1650="Russia",W1650=2035),0.95,IF(AND(A1650="Russia",W1650=2050),0.91,IF(AND(A1650="China",W1650=2035),0.93,IF(AND(A1650="China",W1650=2050),0.92,IF(AND(A1650="India",W1650=2035),0.94,IF(AND(A1650="India",W1650=2050),0.91,IF(AND(A1650="Middle East",W1650=2035),0.92,IF(AND(A1650="Middle East",W1650=2050),0.89,IF(AND(A1650="Africa",W1650=2035),0.93,IF(AND(A1650="Africa",W1650=2050),0.9,IF(AND(A1650="Brazil",W1650=2035),0.95,IF(AND(A1650="Brazil",W1650=2050),0.92,""))))))))))))))))))</f>
        <v>*0.89</v>
      </c>
      <c r="AC1650" s="0" t="s">
        <v>2501</v>
      </c>
      <c r="AD1650" s="50" t="s">
        <v>35</v>
      </c>
      <c r="AE1650" s="0" t="n">
        <v>2035</v>
      </c>
      <c r="AF1650" s="51" t="str">
        <f aca="false">"*"&amp;IF(AND(A1650="EU",AE1650=2035),0.93,IF(AND(A1650="EU",AE1650=2050),0.9,IF(AND(A1650="USA",AE1650=2035),0.92,IF(AND(A1650="USA",AE1650=2050),0.89,IF(AND(A1650="Japan",AE1650=2035),0.92,IF(AND(A1650="Japan",AE1650=2050),0.89,IF(AND(A1650="Russia",AE1650=2035),0.91,IF(AND(A1650="Russia",AE1650=2050),0.86,IF(AND(A1650="China",AE1650=2035),0.91,IF(AND(A1650="China",AE1650=2050),0.87,IF(AND(A1650="India",AE1650=2035),0.92,IF(AND(A1650="India",AE1650=2050),0.87,IF(AND(A1650="Middle East",AE1650=2035),0.89,IF(AND(A1650="Middle East",AE1650=2050),0.84,IF(AND(A1650="Africa",AE1650=2035),0.9,IF(AND(A1650="Africa",AE1650=2050),0.86,IF(AND(A1650="Brazil",AE1650=2035),0.93,IF(AND(A1650="Brazil",AE1650=2050),0.89,""))))))))))))))))))</f>
        <v>*0.89</v>
      </c>
      <c r="AG1650" s="51" t="str">
        <f aca="false">AG1649</f>
        <v>REZoning_Sol-Win</v>
      </c>
      <c r="AI1650" s="0" t="s">
        <v>2501</v>
      </c>
      <c r="AJ1650" s="50" t="s">
        <v>35</v>
      </c>
      <c r="AK1650" s="0" t="n">
        <v>2050</v>
      </c>
      <c r="AL1650" s="51" t="str">
        <f aca="false">"*"&amp;IF(AND(A1650="EU",AK1650=2035),0.93,IF(AND(A1650="EU",AK1650=2050),0.9,IF(AND(A1650="USA",AK1650=2035),0.92,IF(AND(A1650="USA",AK1650=2050),0.89,IF(AND(A1650="Japan",AK1650=2035),0.92,IF(AND(A1650="Japan",AK1650=2050),0.89,IF(AND(A1650="Russia",AK1650=2035),0.91,IF(AND(A1650="Russia",AK1650=2050),0.86,IF(AND(A1650="China",AK1650=2035),0.91,IF(AND(A1650="China",AK1650=2050),0.87,IF(AND(A1650="India",AK1650=2035),0.92,IF(AND(A1650="India",AK1650=2050),0.87,IF(AND(A1650="Middle East",AK1650=2035),0.89,IF(AND(A1650="Middle East",AK1650=2050),0.84,IF(AND(A1650="Africa",AK1650=2035),0.9,IF(AND(A1650="Africa",AK1650=2050),0.86,IF(AND(A1650="Brazil",AK1650=2035),0.93,IF(AND(A1650="Brazil",AK1650=2050),0.89,""))))))))))))))))))</f>
        <v>*0.84</v>
      </c>
      <c r="AM1650" s="51" t="str">
        <f aca="false">AM1649</f>
        <v>REZoning_Sol-Win</v>
      </c>
      <c r="AP1650" s="0" t="s">
        <v>2501</v>
      </c>
      <c r="AQ1650" s="0" t="s">
        <v>35</v>
      </c>
      <c r="AR1650" s="0" t="n">
        <v>2100</v>
      </c>
      <c r="AS1650" s="0" t="s">
        <v>896</v>
      </c>
      <c r="AT1650" s="0" t="s">
        <v>36</v>
      </c>
    </row>
    <row r="1651" customFormat="false" ht="28.5" hidden="false" customHeight="true" outlineLevel="0" collapsed="false">
      <c r="A1651" s="3" t="s">
        <v>57</v>
      </c>
      <c r="C1651" s="0" t="s">
        <v>2502</v>
      </c>
      <c r="D1651" s="50" t="s">
        <v>35</v>
      </c>
      <c r="E1651" s="0" t="n">
        <v>2035</v>
      </c>
      <c r="F1651" s="51" t="str">
        <f aca="false">"*"&amp;IF(AND(A1651="EU",E1651=2035),0.95,IF(AND(A1651="EU",E1651=2050),0.93,IF(AND(A1651="USA",E1651=2035),0.96,IF(AND(A1651="USA",E1651=2050),0.94,IF(AND(A1651="Japan",E1651=2035),0.94,IF(AND(A1651="Japan",E1651=2050),0.92,IF(AND(A1651="Russia",E1651=2035),0.95,IF(AND(A1651="Russia",E1651=2050),0.93,IF(AND(A1651="China",E1651=2035),0.94,IF(AND(A1651="China",E1651=2050),0.92,IF(AND(A1651="India",E1651=2035),0.95,IF(AND(A1651="India",E1651=2050),0.92,IF(AND(A1651="Middle East",E1651=2035),0.94,IF(AND(A1651="Middle East",E1651=2050),0.9,IF(AND(A1651="Africa",E1651=2035),0.94,IF(AND(A1651="Africa",E1651=2050),0.91,IF(AND(A1651="Brazil",E1651=2035),0.95,IF(AND(A1651="Brazil",E1651=2050),0.92,""))))))))))))))))))</f>
        <v>*0.94</v>
      </c>
      <c r="H1651" s="0" t="s">
        <v>2502</v>
      </c>
      <c r="I1651" s="50" t="s">
        <v>35</v>
      </c>
      <c r="J1651" s="0" t="n">
        <v>2050</v>
      </c>
      <c r="K1651" s="48" t="str">
        <f aca="false">"*"&amp;IF(AND(A1651="EU",J1651=2035),0.95,IF(AND(A1651="EU",J1651=2050),0.93,IF(AND(A1651="USA",J1651=2035),0.96,IF(AND(A1651="USA",J1651=2050),0.94,IF(AND(A1651="Japan",J1651=2035),0.94,IF(AND(A1651="Japan",J1651=2050),0.92,IF(AND(A1651="Russia",J1651=2035),0.95,IF(AND(A1651="Russia",J1651=2050),0.93,IF(AND(A1651="China",J1651=2035),0.94,IF(AND(A1651="China",J1651=2050),0.92,IF(AND(A1651="India",J1651=2035),0.95,IF(AND(A1651="India",J1651=2050),0.92,IF(AND(A1651="Middle East",J1651=2035),0.94,IF(AND(A1651="Middle East",J1651=2050),0.9,IF(AND(A1651="Africa",J1651=2035),0.94,IF(AND(A1651="Africa",J1651=2050),0.91,IF(AND(A1651="Brazil",J1651=2035),0.95,IF(AND(A1651="Brazil",J1651=2050),0.92,""))))))))))))))))))</f>
        <v>*0.9</v>
      </c>
      <c r="P1651" s="41" t="s">
        <v>2502</v>
      </c>
      <c r="Q1651" s="52" t="s">
        <v>35</v>
      </c>
      <c r="R1651" s="41" t="n">
        <v>2035</v>
      </c>
      <c r="S1651" s="53" t="str">
        <f aca="false">"*"&amp;IF(AND(A1651="EU",R1651=2035),0.95,IF(AND(A1651="EU",R1651=2050),0.93,IF(AND(A1651="USA",R1651=2035),0.96,IF(AND(A1651="USA",R1651=2050),0.93,IF(AND(A1651="Japan",R1651=2035),0.94,IF(AND(A1651="Japan",R1651=2050),0.92,IF(AND(A1651="Russia",R1651=2035),0.95,IF(AND(A1651="Russia",R1651=2050),0.91,IF(AND(A1651="China",R1651=2035),0.93,IF(AND(A1651="China",R1651=2050),0.92,IF(AND(A1651="India",R1651=2035),0.94,IF(AND(A1651="India",R1651=2050),0.91,IF(AND(A1651="Middle East",R1651=2035),0.92,IF(AND(A1651="Middle East",R1651=2050),0.89,IF(AND(A1651="Africa",R1651=2035),0.93,IF(AND(A1651="Africa",R1651=2050),0.9,IF(AND(A1651="Brazil",R1651=2035),0.95,IF(AND(A1651="Brazil",R1651=2050),0.92,""))))))))))))))))))</f>
        <v>*0.92</v>
      </c>
      <c r="U1651" s="41" t="s">
        <v>2502</v>
      </c>
      <c r="V1651" s="52" t="s">
        <v>35</v>
      </c>
      <c r="W1651" s="41" t="n">
        <v>2050</v>
      </c>
      <c r="X1651" s="53" t="str">
        <f aca="false">"*"&amp;IF(AND(A1651="EU",W1651=2035),0.95,IF(AND(A1651="EU",W1651=2050),0.93,IF(AND(A1651="USA",W1651=2035),0.96,IF(AND(A1651="USA",W1651=2050),0.93,IF(AND(A1651="Japan",W1651=2035),0.94,IF(AND(A1651="Japan",W1651=2050),0.92,IF(AND(A1651="Russia",W1651=2035),0.95,IF(AND(A1651="Russia",W1651=2050),0.91,IF(AND(A1651="China",W1651=2035),0.93,IF(AND(A1651="China",W1651=2050),0.92,IF(AND(A1651="India",W1651=2035),0.94,IF(AND(A1651="India",W1651=2050),0.91,IF(AND(A1651="Middle East",W1651=2035),0.92,IF(AND(A1651="Middle East",W1651=2050),0.89,IF(AND(A1651="Africa",W1651=2035),0.93,IF(AND(A1651="Africa",W1651=2050),0.9,IF(AND(A1651="Brazil",W1651=2035),0.95,IF(AND(A1651="Brazil",W1651=2050),0.92,""))))))))))))))))))</f>
        <v>*0.89</v>
      </c>
      <c r="AC1651" s="0" t="s">
        <v>2502</v>
      </c>
      <c r="AD1651" s="50" t="s">
        <v>35</v>
      </c>
      <c r="AE1651" s="0" t="n">
        <v>2035</v>
      </c>
      <c r="AF1651" s="51" t="str">
        <f aca="false">"*"&amp;IF(AND(A1651="EU",AE1651=2035),0.93,IF(AND(A1651="EU",AE1651=2050),0.9,IF(AND(A1651="USA",AE1651=2035),0.92,IF(AND(A1651="USA",AE1651=2050),0.89,IF(AND(A1651="Japan",AE1651=2035),0.92,IF(AND(A1651="Japan",AE1651=2050),0.89,IF(AND(A1651="Russia",AE1651=2035),0.91,IF(AND(A1651="Russia",AE1651=2050),0.86,IF(AND(A1651="China",AE1651=2035),0.91,IF(AND(A1651="China",AE1651=2050),0.87,IF(AND(A1651="India",AE1651=2035),0.92,IF(AND(A1651="India",AE1651=2050),0.87,IF(AND(A1651="Middle East",AE1651=2035),0.89,IF(AND(A1651="Middle East",AE1651=2050),0.84,IF(AND(A1651="Africa",AE1651=2035),0.9,IF(AND(A1651="Africa",AE1651=2050),0.86,IF(AND(A1651="Brazil",AE1651=2035),0.93,IF(AND(A1651="Brazil",AE1651=2050),0.89,""))))))))))))))))))</f>
        <v>*0.89</v>
      </c>
      <c r="AG1651" s="51" t="str">
        <f aca="false">AG1650</f>
        <v>REZoning_Sol-Win</v>
      </c>
      <c r="AI1651" s="0" t="s">
        <v>2502</v>
      </c>
      <c r="AJ1651" s="50" t="s">
        <v>35</v>
      </c>
      <c r="AK1651" s="0" t="n">
        <v>2050</v>
      </c>
      <c r="AL1651" s="51" t="str">
        <f aca="false">"*"&amp;IF(AND(A1651="EU",AK1651=2035),0.93,IF(AND(A1651="EU",AK1651=2050),0.9,IF(AND(A1651="USA",AK1651=2035),0.92,IF(AND(A1651="USA",AK1651=2050),0.89,IF(AND(A1651="Japan",AK1651=2035),0.92,IF(AND(A1651="Japan",AK1651=2050),0.89,IF(AND(A1651="Russia",AK1651=2035),0.91,IF(AND(A1651="Russia",AK1651=2050),0.86,IF(AND(A1651="China",AK1651=2035),0.91,IF(AND(A1651="China",AK1651=2050),0.87,IF(AND(A1651="India",AK1651=2035),0.92,IF(AND(A1651="India",AK1651=2050),0.87,IF(AND(A1651="Middle East",AK1651=2035),0.89,IF(AND(A1651="Middle East",AK1651=2050),0.84,IF(AND(A1651="Africa",AK1651=2035),0.9,IF(AND(A1651="Africa",AK1651=2050),0.86,IF(AND(A1651="Brazil",AK1651=2035),0.93,IF(AND(A1651="Brazil",AK1651=2050),0.89,""))))))))))))))))))</f>
        <v>*0.84</v>
      </c>
      <c r="AM1651" s="51" t="str">
        <f aca="false">AM1650</f>
        <v>REZoning_Sol-Win</v>
      </c>
      <c r="AP1651" s="0" t="s">
        <v>2502</v>
      </c>
      <c r="AQ1651" s="0" t="s">
        <v>35</v>
      </c>
      <c r="AR1651" s="0" t="n">
        <v>2100</v>
      </c>
      <c r="AS1651" s="0" t="s">
        <v>896</v>
      </c>
      <c r="AT1651" s="0" t="s">
        <v>36</v>
      </c>
    </row>
    <row r="1652" customFormat="false" ht="28.5" hidden="false" customHeight="true" outlineLevel="0" collapsed="false">
      <c r="A1652" s="3" t="s">
        <v>57</v>
      </c>
      <c r="C1652" s="0" t="s">
        <v>2503</v>
      </c>
      <c r="D1652" s="50" t="s">
        <v>35</v>
      </c>
      <c r="E1652" s="0" t="n">
        <v>2035</v>
      </c>
      <c r="F1652" s="51" t="str">
        <f aca="false">"*"&amp;IF(AND(A1652="EU",E1652=2035),0.95,IF(AND(A1652="EU",E1652=2050),0.93,IF(AND(A1652="USA",E1652=2035),0.96,IF(AND(A1652="USA",E1652=2050),0.94,IF(AND(A1652="Japan",E1652=2035),0.94,IF(AND(A1652="Japan",E1652=2050),0.92,IF(AND(A1652="Russia",E1652=2035),0.95,IF(AND(A1652="Russia",E1652=2050),0.93,IF(AND(A1652="China",E1652=2035),0.94,IF(AND(A1652="China",E1652=2050),0.92,IF(AND(A1652="India",E1652=2035),0.95,IF(AND(A1652="India",E1652=2050),0.92,IF(AND(A1652="Middle East",E1652=2035),0.94,IF(AND(A1652="Middle East",E1652=2050),0.9,IF(AND(A1652="Africa",E1652=2035),0.94,IF(AND(A1652="Africa",E1652=2050),0.91,IF(AND(A1652="Brazil",E1652=2035),0.95,IF(AND(A1652="Brazil",E1652=2050),0.92,""))))))))))))))))))</f>
        <v>*0.94</v>
      </c>
      <c r="H1652" s="0" t="s">
        <v>2503</v>
      </c>
      <c r="I1652" s="50" t="s">
        <v>35</v>
      </c>
      <c r="J1652" s="0" t="n">
        <v>2050</v>
      </c>
      <c r="K1652" s="48" t="str">
        <f aca="false">"*"&amp;IF(AND(A1652="EU",J1652=2035),0.95,IF(AND(A1652="EU",J1652=2050),0.93,IF(AND(A1652="USA",J1652=2035),0.96,IF(AND(A1652="USA",J1652=2050),0.94,IF(AND(A1652="Japan",J1652=2035),0.94,IF(AND(A1652="Japan",J1652=2050),0.92,IF(AND(A1652="Russia",J1652=2035),0.95,IF(AND(A1652="Russia",J1652=2050),0.93,IF(AND(A1652="China",J1652=2035),0.94,IF(AND(A1652="China",J1652=2050),0.92,IF(AND(A1652="India",J1652=2035),0.95,IF(AND(A1652="India",J1652=2050),0.92,IF(AND(A1652="Middle East",J1652=2035),0.94,IF(AND(A1652="Middle East",J1652=2050),0.9,IF(AND(A1652="Africa",J1652=2035),0.94,IF(AND(A1652="Africa",J1652=2050),0.91,IF(AND(A1652="Brazil",J1652=2035),0.95,IF(AND(A1652="Brazil",J1652=2050),0.92,""))))))))))))))))))</f>
        <v>*0.9</v>
      </c>
      <c r="P1652" s="41" t="s">
        <v>2503</v>
      </c>
      <c r="Q1652" s="52" t="s">
        <v>35</v>
      </c>
      <c r="R1652" s="41" t="n">
        <v>2035</v>
      </c>
      <c r="S1652" s="53" t="str">
        <f aca="false">"*"&amp;IF(AND(A1652="EU",R1652=2035),0.95,IF(AND(A1652="EU",R1652=2050),0.93,IF(AND(A1652="USA",R1652=2035),0.96,IF(AND(A1652="USA",R1652=2050),0.93,IF(AND(A1652="Japan",R1652=2035),0.94,IF(AND(A1652="Japan",R1652=2050),0.92,IF(AND(A1652="Russia",R1652=2035),0.95,IF(AND(A1652="Russia",R1652=2050),0.91,IF(AND(A1652="China",R1652=2035),0.93,IF(AND(A1652="China",R1652=2050),0.92,IF(AND(A1652="India",R1652=2035),0.94,IF(AND(A1652="India",R1652=2050),0.91,IF(AND(A1652="Middle East",R1652=2035),0.92,IF(AND(A1652="Middle East",R1652=2050),0.89,IF(AND(A1652="Africa",R1652=2035),0.93,IF(AND(A1652="Africa",R1652=2050),0.9,IF(AND(A1652="Brazil",R1652=2035),0.95,IF(AND(A1652="Brazil",R1652=2050),0.92,""))))))))))))))))))</f>
        <v>*0.92</v>
      </c>
      <c r="U1652" s="41" t="s">
        <v>2503</v>
      </c>
      <c r="V1652" s="52" t="s">
        <v>35</v>
      </c>
      <c r="W1652" s="41" t="n">
        <v>2050</v>
      </c>
      <c r="X1652" s="53" t="str">
        <f aca="false">"*"&amp;IF(AND(A1652="EU",W1652=2035),0.95,IF(AND(A1652="EU",W1652=2050),0.93,IF(AND(A1652="USA",W1652=2035),0.96,IF(AND(A1652="USA",W1652=2050),0.93,IF(AND(A1652="Japan",W1652=2035),0.94,IF(AND(A1652="Japan",W1652=2050),0.92,IF(AND(A1652="Russia",W1652=2035),0.95,IF(AND(A1652="Russia",W1652=2050),0.91,IF(AND(A1652="China",W1652=2035),0.93,IF(AND(A1652="China",W1652=2050),0.92,IF(AND(A1652="India",W1652=2035),0.94,IF(AND(A1652="India",W1652=2050),0.91,IF(AND(A1652="Middle East",W1652=2035),0.92,IF(AND(A1652="Middle East",W1652=2050),0.89,IF(AND(A1652="Africa",W1652=2035),0.93,IF(AND(A1652="Africa",W1652=2050),0.9,IF(AND(A1652="Brazil",W1652=2035),0.95,IF(AND(A1652="Brazil",W1652=2050),0.92,""))))))))))))))))))</f>
        <v>*0.89</v>
      </c>
      <c r="AC1652" s="0" t="s">
        <v>2503</v>
      </c>
      <c r="AD1652" s="50" t="s">
        <v>35</v>
      </c>
      <c r="AE1652" s="0" t="n">
        <v>2035</v>
      </c>
      <c r="AF1652" s="51" t="str">
        <f aca="false">"*"&amp;IF(AND(A1652="EU",AE1652=2035),0.93,IF(AND(A1652="EU",AE1652=2050),0.9,IF(AND(A1652="USA",AE1652=2035),0.92,IF(AND(A1652="USA",AE1652=2050),0.89,IF(AND(A1652="Japan",AE1652=2035),0.92,IF(AND(A1652="Japan",AE1652=2050),0.89,IF(AND(A1652="Russia",AE1652=2035),0.91,IF(AND(A1652="Russia",AE1652=2050),0.86,IF(AND(A1652="China",AE1652=2035),0.91,IF(AND(A1652="China",AE1652=2050),0.87,IF(AND(A1652="India",AE1652=2035),0.92,IF(AND(A1652="India",AE1652=2050),0.87,IF(AND(A1652="Middle East",AE1652=2035),0.89,IF(AND(A1652="Middle East",AE1652=2050),0.84,IF(AND(A1652="Africa",AE1652=2035),0.9,IF(AND(A1652="Africa",AE1652=2050),0.86,IF(AND(A1652="Brazil",AE1652=2035),0.93,IF(AND(A1652="Brazil",AE1652=2050),0.89,""))))))))))))))))))</f>
        <v>*0.89</v>
      </c>
      <c r="AG1652" s="51" t="str">
        <f aca="false">AG1651</f>
        <v>REZoning_Sol-Win</v>
      </c>
      <c r="AI1652" s="0" t="s">
        <v>2503</v>
      </c>
      <c r="AJ1652" s="50" t="s">
        <v>35</v>
      </c>
      <c r="AK1652" s="0" t="n">
        <v>2050</v>
      </c>
      <c r="AL1652" s="51" t="str">
        <f aca="false">"*"&amp;IF(AND(A1652="EU",AK1652=2035),0.93,IF(AND(A1652="EU",AK1652=2050),0.9,IF(AND(A1652="USA",AK1652=2035),0.92,IF(AND(A1652="USA",AK1652=2050),0.89,IF(AND(A1652="Japan",AK1652=2035),0.92,IF(AND(A1652="Japan",AK1652=2050),0.89,IF(AND(A1652="Russia",AK1652=2035),0.91,IF(AND(A1652="Russia",AK1652=2050),0.86,IF(AND(A1652="China",AK1652=2035),0.91,IF(AND(A1652="China",AK1652=2050),0.87,IF(AND(A1652="India",AK1652=2035),0.92,IF(AND(A1652="India",AK1652=2050),0.87,IF(AND(A1652="Middle East",AK1652=2035),0.89,IF(AND(A1652="Middle East",AK1652=2050),0.84,IF(AND(A1652="Africa",AK1652=2035),0.9,IF(AND(A1652="Africa",AK1652=2050),0.86,IF(AND(A1652="Brazil",AK1652=2035),0.93,IF(AND(A1652="Brazil",AK1652=2050),0.89,""))))))))))))))))))</f>
        <v>*0.84</v>
      </c>
      <c r="AM1652" s="51" t="str">
        <f aca="false">AM1651</f>
        <v>REZoning_Sol-Win</v>
      </c>
      <c r="AP1652" s="0" t="s">
        <v>2503</v>
      </c>
      <c r="AQ1652" s="0" t="s">
        <v>35</v>
      </c>
      <c r="AR1652" s="0" t="n">
        <v>2100</v>
      </c>
      <c r="AS1652" s="0" t="s">
        <v>896</v>
      </c>
      <c r="AT1652" s="0" t="s">
        <v>36</v>
      </c>
    </row>
    <row r="1653" customFormat="false" ht="28.5" hidden="false" customHeight="true" outlineLevel="0" collapsed="false">
      <c r="A1653" s="3" t="s">
        <v>57</v>
      </c>
      <c r="C1653" s="0" t="s">
        <v>2504</v>
      </c>
      <c r="D1653" s="50" t="s">
        <v>35</v>
      </c>
      <c r="E1653" s="0" t="n">
        <v>2035</v>
      </c>
      <c r="F1653" s="51" t="str">
        <f aca="false">"*"&amp;IF(AND(A1653="EU",E1653=2035),0.95,IF(AND(A1653="EU",E1653=2050),0.93,IF(AND(A1653="USA",E1653=2035),0.96,IF(AND(A1653="USA",E1653=2050),0.94,IF(AND(A1653="Japan",E1653=2035),0.94,IF(AND(A1653="Japan",E1653=2050),0.92,IF(AND(A1653="Russia",E1653=2035),0.95,IF(AND(A1653="Russia",E1653=2050),0.93,IF(AND(A1653="China",E1653=2035),0.94,IF(AND(A1653="China",E1653=2050),0.92,IF(AND(A1653="India",E1653=2035),0.95,IF(AND(A1653="India",E1653=2050),0.92,IF(AND(A1653="Middle East",E1653=2035),0.94,IF(AND(A1653="Middle East",E1653=2050),0.9,IF(AND(A1653="Africa",E1653=2035),0.94,IF(AND(A1653="Africa",E1653=2050),0.91,IF(AND(A1653="Brazil",E1653=2035),0.95,IF(AND(A1653="Brazil",E1653=2050),0.92,""))))))))))))))))))</f>
        <v>*0.94</v>
      </c>
      <c r="H1653" s="0" t="s">
        <v>2504</v>
      </c>
      <c r="I1653" s="50" t="s">
        <v>35</v>
      </c>
      <c r="J1653" s="0" t="n">
        <v>2050</v>
      </c>
      <c r="K1653" s="48" t="str">
        <f aca="false">"*"&amp;IF(AND(A1653="EU",J1653=2035),0.95,IF(AND(A1653="EU",J1653=2050),0.93,IF(AND(A1653="USA",J1653=2035),0.96,IF(AND(A1653="USA",J1653=2050),0.94,IF(AND(A1653="Japan",J1653=2035),0.94,IF(AND(A1653="Japan",J1653=2050),0.92,IF(AND(A1653="Russia",J1653=2035),0.95,IF(AND(A1653="Russia",J1653=2050),0.93,IF(AND(A1653="China",J1653=2035),0.94,IF(AND(A1653="China",J1653=2050),0.92,IF(AND(A1653="India",J1653=2035),0.95,IF(AND(A1653="India",J1653=2050),0.92,IF(AND(A1653="Middle East",J1653=2035),0.94,IF(AND(A1653="Middle East",J1653=2050),0.9,IF(AND(A1653="Africa",J1653=2035),0.94,IF(AND(A1653="Africa",J1653=2050),0.91,IF(AND(A1653="Brazil",J1653=2035),0.95,IF(AND(A1653="Brazil",J1653=2050),0.92,""))))))))))))))))))</f>
        <v>*0.9</v>
      </c>
      <c r="P1653" s="41" t="s">
        <v>2504</v>
      </c>
      <c r="Q1653" s="52" t="s">
        <v>35</v>
      </c>
      <c r="R1653" s="41" t="n">
        <v>2035</v>
      </c>
      <c r="S1653" s="53" t="str">
        <f aca="false">"*"&amp;IF(AND(A1653="EU",R1653=2035),0.95,IF(AND(A1653="EU",R1653=2050),0.93,IF(AND(A1653="USA",R1653=2035),0.96,IF(AND(A1653="USA",R1653=2050),0.93,IF(AND(A1653="Japan",R1653=2035),0.94,IF(AND(A1653="Japan",R1653=2050),0.92,IF(AND(A1653="Russia",R1653=2035),0.95,IF(AND(A1653="Russia",R1653=2050),0.91,IF(AND(A1653="China",R1653=2035),0.93,IF(AND(A1653="China",R1653=2050),0.92,IF(AND(A1653="India",R1653=2035),0.94,IF(AND(A1653="India",R1653=2050),0.91,IF(AND(A1653="Middle East",R1653=2035),0.92,IF(AND(A1653="Middle East",R1653=2050),0.89,IF(AND(A1653="Africa",R1653=2035),0.93,IF(AND(A1653="Africa",R1653=2050),0.9,IF(AND(A1653="Brazil",R1653=2035),0.95,IF(AND(A1653="Brazil",R1653=2050),0.92,""))))))))))))))))))</f>
        <v>*0.92</v>
      </c>
      <c r="U1653" s="41" t="s">
        <v>2504</v>
      </c>
      <c r="V1653" s="52" t="s">
        <v>35</v>
      </c>
      <c r="W1653" s="41" t="n">
        <v>2050</v>
      </c>
      <c r="X1653" s="53" t="str">
        <f aca="false">"*"&amp;IF(AND(A1653="EU",W1653=2035),0.95,IF(AND(A1653="EU",W1653=2050),0.93,IF(AND(A1653="USA",W1653=2035),0.96,IF(AND(A1653="USA",W1653=2050),0.93,IF(AND(A1653="Japan",W1653=2035),0.94,IF(AND(A1653="Japan",W1653=2050),0.92,IF(AND(A1653="Russia",W1653=2035),0.95,IF(AND(A1653="Russia",W1653=2050),0.91,IF(AND(A1653="China",W1653=2035),0.93,IF(AND(A1653="China",W1653=2050),0.92,IF(AND(A1653="India",W1653=2035),0.94,IF(AND(A1653="India",W1653=2050),0.91,IF(AND(A1653="Middle East",W1653=2035),0.92,IF(AND(A1653="Middle East",W1653=2050),0.89,IF(AND(A1653="Africa",W1653=2035),0.93,IF(AND(A1653="Africa",W1653=2050),0.9,IF(AND(A1653="Brazil",W1653=2035),0.95,IF(AND(A1653="Brazil",W1653=2050),0.92,""))))))))))))))))))</f>
        <v>*0.89</v>
      </c>
      <c r="AC1653" s="0" t="s">
        <v>2504</v>
      </c>
      <c r="AD1653" s="50" t="s">
        <v>35</v>
      </c>
      <c r="AE1653" s="0" t="n">
        <v>2035</v>
      </c>
      <c r="AF1653" s="51" t="str">
        <f aca="false">"*"&amp;IF(AND(A1653="EU",AE1653=2035),0.93,IF(AND(A1653="EU",AE1653=2050),0.9,IF(AND(A1653="USA",AE1653=2035),0.92,IF(AND(A1653="USA",AE1653=2050),0.89,IF(AND(A1653="Japan",AE1653=2035),0.92,IF(AND(A1653="Japan",AE1653=2050),0.89,IF(AND(A1653="Russia",AE1653=2035),0.91,IF(AND(A1653="Russia",AE1653=2050),0.86,IF(AND(A1653="China",AE1653=2035),0.91,IF(AND(A1653="China",AE1653=2050),0.87,IF(AND(A1653="India",AE1653=2035),0.92,IF(AND(A1653="India",AE1653=2050),0.87,IF(AND(A1653="Middle East",AE1653=2035),0.89,IF(AND(A1653="Middle East",AE1653=2050),0.84,IF(AND(A1653="Africa",AE1653=2035),0.9,IF(AND(A1653="Africa",AE1653=2050),0.86,IF(AND(A1653="Brazil",AE1653=2035),0.93,IF(AND(A1653="Brazil",AE1653=2050),0.89,""))))))))))))))))))</f>
        <v>*0.89</v>
      </c>
      <c r="AG1653" s="51" t="str">
        <f aca="false">AG1652</f>
        <v>REZoning_Sol-Win</v>
      </c>
      <c r="AI1653" s="0" t="s">
        <v>2504</v>
      </c>
      <c r="AJ1653" s="50" t="s">
        <v>35</v>
      </c>
      <c r="AK1653" s="0" t="n">
        <v>2050</v>
      </c>
      <c r="AL1653" s="51" t="str">
        <f aca="false">"*"&amp;IF(AND(A1653="EU",AK1653=2035),0.93,IF(AND(A1653="EU",AK1653=2050),0.9,IF(AND(A1653="USA",AK1653=2035),0.92,IF(AND(A1653="USA",AK1653=2050),0.89,IF(AND(A1653="Japan",AK1653=2035),0.92,IF(AND(A1653="Japan",AK1653=2050),0.89,IF(AND(A1653="Russia",AK1653=2035),0.91,IF(AND(A1653="Russia",AK1653=2050),0.86,IF(AND(A1653="China",AK1653=2035),0.91,IF(AND(A1653="China",AK1653=2050),0.87,IF(AND(A1653="India",AK1653=2035),0.92,IF(AND(A1653="India",AK1653=2050),0.87,IF(AND(A1653="Middle East",AK1653=2035),0.89,IF(AND(A1653="Middle East",AK1653=2050),0.84,IF(AND(A1653="Africa",AK1653=2035),0.9,IF(AND(A1653="Africa",AK1653=2050),0.86,IF(AND(A1653="Brazil",AK1653=2035),0.93,IF(AND(A1653="Brazil",AK1653=2050),0.89,""))))))))))))))))))</f>
        <v>*0.84</v>
      </c>
      <c r="AM1653" s="51" t="str">
        <f aca="false">AM1652</f>
        <v>REZoning_Sol-Win</v>
      </c>
      <c r="AP1653" s="0" t="s">
        <v>2504</v>
      </c>
      <c r="AQ1653" s="0" t="s">
        <v>35</v>
      </c>
      <c r="AR1653" s="0" t="n">
        <v>2100</v>
      </c>
      <c r="AS1653" s="0" t="s">
        <v>896</v>
      </c>
      <c r="AT1653" s="0" t="s">
        <v>36</v>
      </c>
    </row>
    <row r="1654" customFormat="false" ht="28.5" hidden="false" customHeight="true" outlineLevel="0" collapsed="false">
      <c r="A1654" s="3" t="s">
        <v>57</v>
      </c>
      <c r="C1654" s="0" t="s">
        <v>2505</v>
      </c>
      <c r="D1654" s="50" t="s">
        <v>35</v>
      </c>
      <c r="E1654" s="0" t="n">
        <v>2035</v>
      </c>
      <c r="F1654" s="51" t="str">
        <f aca="false">"*"&amp;IF(AND(A1654="EU",E1654=2035),0.95,IF(AND(A1654="EU",E1654=2050),0.93,IF(AND(A1654="USA",E1654=2035),0.96,IF(AND(A1654="USA",E1654=2050),0.94,IF(AND(A1654="Japan",E1654=2035),0.94,IF(AND(A1654="Japan",E1654=2050),0.92,IF(AND(A1654="Russia",E1654=2035),0.95,IF(AND(A1654="Russia",E1654=2050),0.93,IF(AND(A1654="China",E1654=2035),0.94,IF(AND(A1654="China",E1654=2050),0.92,IF(AND(A1654="India",E1654=2035),0.95,IF(AND(A1654="India",E1654=2050),0.92,IF(AND(A1654="Middle East",E1654=2035),0.94,IF(AND(A1654="Middle East",E1654=2050),0.9,IF(AND(A1654="Africa",E1654=2035),0.94,IF(AND(A1654="Africa",E1654=2050),0.91,IF(AND(A1654="Brazil",E1654=2035),0.95,IF(AND(A1654="Brazil",E1654=2050),0.92,""))))))))))))))))))</f>
        <v>*0.94</v>
      </c>
      <c r="H1654" s="0" t="s">
        <v>2505</v>
      </c>
      <c r="I1654" s="50" t="s">
        <v>35</v>
      </c>
      <c r="J1654" s="0" t="n">
        <v>2050</v>
      </c>
      <c r="K1654" s="48" t="str">
        <f aca="false">"*"&amp;IF(AND(A1654="EU",J1654=2035),0.95,IF(AND(A1654="EU",J1654=2050),0.93,IF(AND(A1654="USA",J1654=2035),0.96,IF(AND(A1654="USA",J1654=2050),0.94,IF(AND(A1654="Japan",J1654=2035),0.94,IF(AND(A1654="Japan",J1654=2050),0.92,IF(AND(A1654="Russia",J1654=2035),0.95,IF(AND(A1654="Russia",J1654=2050),0.93,IF(AND(A1654="China",J1654=2035),0.94,IF(AND(A1654="China",J1654=2050),0.92,IF(AND(A1654="India",J1654=2035),0.95,IF(AND(A1654="India",J1654=2050),0.92,IF(AND(A1654="Middle East",J1654=2035),0.94,IF(AND(A1654="Middle East",J1654=2050),0.9,IF(AND(A1654="Africa",J1654=2035),0.94,IF(AND(A1654="Africa",J1654=2050),0.91,IF(AND(A1654="Brazil",J1654=2035),0.95,IF(AND(A1654="Brazil",J1654=2050),0.92,""))))))))))))))))))</f>
        <v>*0.9</v>
      </c>
      <c r="P1654" s="41" t="s">
        <v>2505</v>
      </c>
      <c r="Q1654" s="52" t="s">
        <v>35</v>
      </c>
      <c r="R1654" s="41" t="n">
        <v>2035</v>
      </c>
      <c r="S1654" s="53" t="str">
        <f aca="false">"*"&amp;IF(AND(A1654="EU",R1654=2035),0.95,IF(AND(A1654="EU",R1654=2050),0.93,IF(AND(A1654="USA",R1654=2035),0.96,IF(AND(A1654="USA",R1654=2050),0.93,IF(AND(A1654="Japan",R1654=2035),0.94,IF(AND(A1654="Japan",R1654=2050),0.92,IF(AND(A1654="Russia",R1654=2035),0.95,IF(AND(A1654="Russia",R1654=2050),0.91,IF(AND(A1654="China",R1654=2035),0.93,IF(AND(A1654="China",R1654=2050),0.92,IF(AND(A1654="India",R1654=2035),0.94,IF(AND(A1654="India",R1654=2050),0.91,IF(AND(A1654="Middle East",R1654=2035),0.92,IF(AND(A1654="Middle East",R1654=2050),0.89,IF(AND(A1654="Africa",R1654=2035),0.93,IF(AND(A1654="Africa",R1654=2050),0.9,IF(AND(A1654="Brazil",R1654=2035),0.95,IF(AND(A1654="Brazil",R1654=2050),0.92,""))))))))))))))))))</f>
        <v>*0.92</v>
      </c>
      <c r="U1654" s="41" t="s">
        <v>2505</v>
      </c>
      <c r="V1654" s="52" t="s">
        <v>35</v>
      </c>
      <c r="W1654" s="41" t="n">
        <v>2050</v>
      </c>
      <c r="X1654" s="53" t="str">
        <f aca="false">"*"&amp;IF(AND(A1654="EU",W1654=2035),0.95,IF(AND(A1654="EU",W1654=2050),0.93,IF(AND(A1654="USA",W1654=2035),0.96,IF(AND(A1654="USA",W1654=2050),0.93,IF(AND(A1654="Japan",W1654=2035),0.94,IF(AND(A1654="Japan",W1654=2050),0.92,IF(AND(A1654="Russia",W1654=2035),0.95,IF(AND(A1654="Russia",W1654=2050),0.91,IF(AND(A1654="China",W1654=2035),0.93,IF(AND(A1654="China",W1654=2050),0.92,IF(AND(A1654="India",W1654=2035),0.94,IF(AND(A1654="India",W1654=2050),0.91,IF(AND(A1654="Middle East",W1654=2035),0.92,IF(AND(A1654="Middle East",W1654=2050),0.89,IF(AND(A1654="Africa",W1654=2035),0.93,IF(AND(A1654="Africa",W1654=2050),0.9,IF(AND(A1654="Brazil",W1654=2035),0.95,IF(AND(A1654="Brazil",W1654=2050),0.92,""))))))))))))))))))</f>
        <v>*0.89</v>
      </c>
      <c r="AC1654" s="0" t="s">
        <v>2505</v>
      </c>
      <c r="AD1654" s="50" t="s">
        <v>35</v>
      </c>
      <c r="AE1654" s="0" t="n">
        <v>2035</v>
      </c>
      <c r="AF1654" s="51" t="str">
        <f aca="false">"*"&amp;IF(AND(A1654="EU",AE1654=2035),0.93,IF(AND(A1654="EU",AE1654=2050),0.9,IF(AND(A1654="USA",AE1654=2035),0.92,IF(AND(A1654="USA",AE1654=2050),0.89,IF(AND(A1654="Japan",AE1654=2035),0.92,IF(AND(A1654="Japan",AE1654=2050),0.89,IF(AND(A1654="Russia",AE1654=2035),0.91,IF(AND(A1654="Russia",AE1654=2050),0.86,IF(AND(A1654="China",AE1654=2035),0.91,IF(AND(A1654="China",AE1654=2050),0.87,IF(AND(A1654="India",AE1654=2035),0.92,IF(AND(A1654="India",AE1654=2050),0.87,IF(AND(A1654="Middle East",AE1654=2035),0.89,IF(AND(A1654="Middle East",AE1654=2050),0.84,IF(AND(A1654="Africa",AE1654=2035),0.9,IF(AND(A1654="Africa",AE1654=2050),0.86,IF(AND(A1654="Brazil",AE1654=2035),0.93,IF(AND(A1654="Brazil",AE1654=2050),0.89,""))))))))))))))))))</f>
        <v>*0.89</v>
      </c>
      <c r="AG1654" s="51" t="str">
        <f aca="false">AG1653</f>
        <v>REZoning_Sol-Win</v>
      </c>
      <c r="AI1654" s="0" t="s">
        <v>2505</v>
      </c>
      <c r="AJ1654" s="50" t="s">
        <v>35</v>
      </c>
      <c r="AK1654" s="0" t="n">
        <v>2050</v>
      </c>
      <c r="AL1654" s="51" t="str">
        <f aca="false">"*"&amp;IF(AND(A1654="EU",AK1654=2035),0.93,IF(AND(A1654="EU",AK1654=2050),0.9,IF(AND(A1654="USA",AK1654=2035),0.92,IF(AND(A1654="USA",AK1654=2050),0.89,IF(AND(A1654="Japan",AK1654=2035),0.92,IF(AND(A1654="Japan",AK1654=2050),0.89,IF(AND(A1654="Russia",AK1654=2035),0.91,IF(AND(A1654="Russia",AK1654=2050),0.86,IF(AND(A1654="China",AK1654=2035),0.91,IF(AND(A1654="China",AK1654=2050),0.87,IF(AND(A1654="India",AK1654=2035),0.92,IF(AND(A1654="India",AK1654=2050),0.87,IF(AND(A1654="Middle East",AK1654=2035),0.89,IF(AND(A1654="Middle East",AK1654=2050),0.84,IF(AND(A1654="Africa",AK1654=2035),0.9,IF(AND(A1654="Africa",AK1654=2050),0.86,IF(AND(A1654="Brazil",AK1654=2035),0.93,IF(AND(A1654="Brazil",AK1654=2050),0.89,""))))))))))))))))))</f>
        <v>*0.84</v>
      </c>
      <c r="AM1654" s="51" t="str">
        <f aca="false">AM1653</f>
        <v>REZoning_Sol-Win</v>
      </c>
      <c r="AP1654" s="0" t="s">
        <v>2505</v>
      </c>
      <c r="AQ1654" s="0" t="s">
        <v>35</v>
      </c>
      <c r="AR1654" s="0" t="n">
        <v>2100</v>
      </c>
      <c r="AS1654" s="0" t="s">
        <v>896</v>
      </c>
      <c r="AT1654" s="0" t="s">
        <v>36</v>
      </c>
    </row>
    <row r="1655" customFormat="false" ht="28.5" hidden="false" customHeight="true" outlineLevel="0" collapsed="false">
      <c r="A1655" s="3" t="s">
        <v>57</v>
      </c>
      <c r="C1655" s="0" t="s">
        <v>2506</v>
      </c>
      <c r="D1655" s="50" t="s">
        <v>35</v>
      </c>
      <c r="E1655" s="0" t="n">
        <v>2035</v>
      </c>
      <c r="F1655" s="51" t="str">
        <f aca="false">"*"&amp;IF(AND(A1655="EU",E1655=2035),0.95,IF(AND(A1655="EU",E1655=2050),0.93,IF(AND(A1655="USA",E1655=2035),0.96,IF(AND(A1655="USA",E1655=2050),0.94,IF(AND(A1655="Japan",E1655=2035),0.94,IF(AND(A1655="Japan",E1655=2050),0.92,IF(AND(A1655="Russia",E1655=2035),0.95,IF(AND(A1655="Russia",E1655=2050),0.93,IF(AND(A1655="China",E1655=2035),0.94,IF(AND(A1655="China",E1655=2050),0.92,IF(AND(A1655="India",E1655=2035),0.95,IF(AND(A1655="India",E1655=2050),0.92,IF(AND(A1655="Middle East",E1655=2035),0.94,IF(AND(A1655="Middle East",E1655=2050),0.9,IF(AND(A1655="Africa",E1655=2035),0.94,IF(AND(A1655="Africa",E1655=2050),0.91,IF(AND(A1655="Brazil",E1655=2035),0.95,IF(AND(A1655="Brazil",E1655=2050),0.92,""))))))))))))))))))</f>
        <v>*0.94</v>
      </c>
      <c r="H1655" s="0" t="s">
        <v>2506</v>
      </c>
      <c r="I1655" s="50" t="s">
        <v>35</v>
      </c>
      <c r="J1655" s="0" t="n">
        <v>2050</v>
      </c>
      <c r="K1655" s="48" t="str">
        <f aca="false">"*"&amp;IF(AND(A1655="EU",J1655=2035),0.95,IF(AND(A1655="EU",J1655=2050),0.93,IF(AND(A1655="USA",J1655=2035),0.96,IF(AND(A1655="USA",J1655=2050),0.94,IF(AND(A1655="Japan",J1655=2035),0.94,IF(AND(A1655="Japan",J1655=2050),0.92,IF(AND(A1655="Russia",J1655=2035),0.95,IF(AND(A1655="Russia",J1655=2050),0.93,IF(AND(A1655="China",J1655=2035),0.94,IF(AND(A1655="China",J1655=2050),0.92,IF(AND(A1655="India",J1655=2035),0.95,IF(AND(A1655="India",J1655=2050),0.92,IF(AND(A1655="Middle East",J1655=2035),0.94,IF(AND(A1655="Middle East",J1655=2050),0.9,IF(AND(A1655="Africa",J1655=2035),0.94,IF(AND(A1655="Africa",J1655=2050),0.91,IF(AND(A1655="Brazil",J1655=2035),0.95,IF(AND(A1655="Brazil",J1655=2050),0.92,""))))))))))))))))))</f>
        <v>*0.9</v>
      </c>
      <c r="P1655" s="41" t="s">
        <v>2506</v>
      </c>
      <c r="Q1655" s="52" t="s">
        <v>35</v>
      </c>
      <c r="R1655" s="41" t="n">
        <v>2035</v>
      </c>
      <c r="S1655" s="53" t="str">
        <f aca="false">"*"&amp;IF(AND(A1655="EU",R1655=2035),0.95,IF(AND(A1655="EU",R1655=2050),0.93,IF(AND(A1655="USA",R1655=2035),0.96,IF(AND(A1655="USA",R1655=2050),0.93,IF(AND(A1655="Japan",R1655=2035),0.94,IF(AND(A1655="Japan",R1655=2050),0.92,IF(AND(A1655="Russia",R1655=2035),0.95,IF(AND(A1655="Russia",R1655=2050),0.91,IF(AND(A1655="China",R1655=2035),0.93,IF(AND(A1655="China",R1655=2050),0.92,IF(AND(A1655="India",R1655=2035),0.94,IF(AND(A1655="India",R1655=2050),0.91,IF(AND(A1655="Middle East",R1655=2035),0.92,IF(AND(A1655="Middle East",R1655=2050),0.89,IF(AND(A1655="Africa",R1655=2035),0.93,IF(AND(A1655="Africa",R1655=2050),0.9,IF(AND(A1655="Brazil",R1655=2035),0.95,IF(AND(A1655="Brazil",R1655=2050),0.92,""))))))))))))))))))</f>
        <v>*0.92</v>
      </c>
      <c r="U1655" s="41" t="s">
        <v>2506</v>
      </c>
      <c r="V1655" s="52" t="s">
        <v>35</v>
      </c>
      <c r="W1655" s="41" t="n">
        <v>2050</v>
      </c>
      <c r="X1655" s="53" t="str">
        <f aca="false">"*"&amp;IF(AND(A1655="EU",W1655=2035),0.95,IF(AND(A1655="EU",W1655=2050),0.93,IF(AND(A1655="USA",W1655=2035),0.96,IF(AND(A1655="USA",W1655=2050),0.93,IF(AND(A1655="Japan",W1655=2035),0.94,IF(AND(A1655="Japan",W1655=2050),0.92,IF(AND(A1655="Russia",W1655=2035),0.95,IF(AND(A1655="Russia",W1655=2050),0.91,IF(AND(A1655="China",W1655=2035),0.93,IF(AND(A1655="China",W1655=2050),0.92,IF(AND(A1655="India",W1655=2035),0.94,IF(AND(A1655="India",W1655=2050),0.91,IF(AND(A1655="Middle East",W1655=2035),0.92,IF(AND(A1655="Middle East",W1655=2050),0.89,IF(AND(A1655="Africa",W1655=2035),0.93,IF(AND(A1655="Africa",W1655=2050),0.9,IF(AND(A1655="Brazil",W1655=2035),0.95,IF(AND(A1655="Brazil",W1655=2050),0.92,""))))))))))))))))))</f>
        <v>*0.89</v>
      </c>
      <c r="AC1655" s="0" t="s">
        <v>2506</v>
      </c>
      <c r="AD1655" s="50" t="s">
        <v>35</v>
      </c>
      <c r="AE1655" s="0" t="n">
        <v>2035</v>
      </c>
      <c r="AF1655" s="51" t="str">
        <f aca="false">"*"&amp;IF(AND(A1655="EU",AE1655=2035),0.93,IF(AND(A1655="EU",AE1655=2050),0.9,IF(AND(A1655="USA",AE1655=2035),0.92,IF(AND(A1655="USA",AE1655=2050),0.89,IF(AND(A1655="Japan",AE1655=2035),0.92,IF(AND(A1655="Japan",AE1655=2050),0.89,IF(AND(A1655="Russia",AE1655=2035),0.91,IF(AND(A1655="Russia",AE1655=2050),0.86,IF(AND(A1655="China",AE1655=2035),0.91,IF(AND(A1655="China",AE1655=2050),0.87,IF(AND(A1655="India",AE1655=2035),0.92,IF(AND(A1655="India",AE1655=2050),0.87,IF(AND(A1655="Middle East",AE1655=2035),0.89,IF(AND(A1655="Middle East",AE1655=2050),0.84,IF(AND(A1655="Africa",AE1655=2035),0.9,IF(AND(A1655="Africa",AE1655=2050),0.86,IF(AND(A1655="Brazil",AE1655=2035),0.93,IF(AND(A1655="Brazil",AE1655=2050),0.89,""))))))))))))))))))</f>
        <v>*0.89</v>
      </c>
      <c r="AG1655" s="51" t="str">
        <f aca="false">AG1654</f>
        <v>REZoning_Sol-Win</v>
      </c>
      <c r="AI1655" s="0" t="s">
        <v>2506</v>
      </c>
      <c r="AJ1655" s="50" t="s">
        <v>35</v>
      </c>
      <c r="AK1655" s="0" t="n">
        <v>2050</v>
      </c>
      <c r="AL1655" s="51" t="str">
        <f aca="false">"*"&amp;IF(AND(A1655="EU",AK1655=2035),0.93,IF(AND(A1655="EU",AK1655=2050),0.9,IF(AND(A1655="USA",AK1655=2035),0.92,IF(AND(A1655="USA",AK1655=2050),0.89,IF(AND(A1655="Japan",AK1655=2035),0.92,IF(AND(A1655="Japan",AK1655=2050),0.89,IF(AND(A1655="Russia",AK1655=2035),0.91,IF(AND(A1655="Russia",AK1655=2050),0.86,IF(AND(A1655="China",AK1655=2035),0.91,IF(AND(A1655="China",AK1655=2050),0.87,IF(AND(A1655="India",AK1655=2035),0.92,IF(AND(A1655="India",AK1655=2050),0.87,IF(AND(A1655="Middle East",AK1655=2035),0.89,IF(AND(A1655="Middle East",AK1655=2050),0.84,IF(AND(A1655="Africa",AK1655=2035),0.9,IF(AND(A1655="Africa",AK1655=2050),0.86,IF(AND(A1655="Brazil",AK1655=2035),0.93,IF(AND(A1655="Brazil",AK1655=2050),0.89,""))))))))))))))))))</f>
        <v>*0.84</v>
      </c>
      <c r="AM1655" s="51" t="str">
        <f aca="false">AM1654</f>
        <v>REZoning_Sol-Win</v>
      </c>
      <c r="AP1655" s="0" t="s">
        <v>2506</v>
      </c>
      <c r="AQ1655" s="0" t="s">
        <v>35</v>
      </c>
      <c r="AR1655" s="0" t="n">
        <v>2100</v>
      </c>
      <c r="AS1655" s="0" t="s">
        <v>896</v>
      </c>
      <c r="AT1655" s="0" t="s">
        <v>36</v>
      </c>
    </row>
    <row r="1656" customFormat="false" ht="28.5" hidden="false" customHeight="true" outlineLevel="0" collapsed="false">
      <c r="A1656" s="3" t="s">
        <v>57</v>
      </c>
      <c r="C1656" s="0" t="s">
        <v>2507</v>
      </c>
      <c r="D1656" s="50" t="s">
        <v>35</v>
      </c>
      <c r="E1656" s="0" t="n">
        <v>2035</v>
      </c>
      <c r="F1656" s="51" t="str">
        <f aca="false">"*"&amp;IF(AND(A1656="EU",E1656=2035),0.95,IF(AND(A1656="EU",E1656=2050),0.93,IF(AND(A1656="USA",E1656=2035),0.96,IF(AND(A1656="USA",E1656=2050),0.94,IF(AND(A1656="Japan",E1656=2035),0.94,IF(AND(A1656="Japan",E1656=2050),0.92,IF(AND(A1656="Russia",E1656=2035),0.95,IF(AND(A1656="Russia",E1656=2050),0.93,IF(AND(A1656="China",E1656=2035),0.94,IF(AND(A1656="China",E1656=2050),0.92,IF(AND(A1656="India",E1656=2035),0.95,IF(AND(A1656="India",E1656=2050),0.92,IF(AND(A1656="Middle East",E1656=2035),0.94,IF(AND(A1656="Middle East",E1656=2050),0.9,IF(AND(A1656="Africa",E1656=2035),0.94,IF(AND(A1656="Africa",E1656=2050),0.91,IF(AND(A1656="Brazil",E1656=2035),0.95,IF(AND(A1656="Brazil",E1656=2050),0.92,""))))))))))))))))))</f>
        <v>*0.94</v>
      </c>
      <c r="H1656" s="0" t="s">
        <v>2507</v>
      </c>
      <c r="I1656" s="50" t="s">
        <v>35</v>
      </c>
      <c r="J1656" s="0" t="n">
        <v>2050</v>
      </c>
      <c r="K1656" s="48" t="str">
        <f aca="false">"*"&amp;IF(AND(A1656="EU",J1656=2035),0.95,IF(AND(A1656="EU",J1656=2050),0.93,IF(AND(A1656="USA",J1656=2035),0.96,IF(AND(A1656="USA",J1656=2050),0.94,IF(AND(A1656="Japan",J1656=2035),0.94,IF(AND(A1656="Japan",J1656=2050),0.92,IF(AND(A1656="Russia",J1656=2035),0.95,IF(AND(A1656="Russia",J1656=2050),0.93,IF(AND(A1656="China",J1656=2035),0.94,IF(AND(A1656="China",J1656=2050),0.92,IF(AND(A1656="India",J1656=2035),0.95,IF(AND(A1656="India",J1656=2050),0.92,IF(AND(A1656="Middle East",J1656=2035),0.94,IF(AND(A1656="Middle East",J1656=2050),0.9,IF(AND(A1656="Africa",J1656=2035),0.94,IF(AND(A1656="Africa",J1656=2050),0.91,IF(AND(A1656="Brazil",J1656=2035),0.95,IF(AND(A1656="Brazil",J1656=2050),0.92,""))))))))))))))))))</f>
        <v>*0.9</v>
      </c>
      <c r="P1656" s="41" t="s">
        <v>2507</v>
      </c>
      <c r="Q1656" s="52" t="s">
        <v>35</v>
      </c>
      <c r="R1656" s="41" t="n">
        <v>2035</v>
      </c>
      <c r="S1656" s="53" t="str">
        <f aca="false">"*"&amp;IF(AND(A1656="EU",R1656=2035),0.95,IF(AND(A1656="EU",R1656=2050),0.93,IF(AND(A1656="USA",R1656=2035),0.96,IF(AND(A1656="USA",R1656=2050),0.93,IF(AND(A1656="Japan",R1656=2035),0.94,IF(AND(A1656="Japan",R1656=2050),0.92,IF(AND(A1656="Russia",R1656=2035),0.95,IF(AND(A1656="Russia",R1656=2050),0.91,IF(AND(A1656="China",R1656=2035),0.93,IF(AND(A1656="China",R1656=2050),0.92,IF(AND(A1656="India",R1656=2035),0.94,IF(AND(A1656="India",R1656=2050),0.91,IF(AND(A1656="Middle East",R1656=2035),0.92,IF(AND(A1656="Middle East",R1656=2050),0.89,IF(AND(A1656="Africa",R1656=2035),0.93,IF(AND(A1656="Africa",R1656=2050),0.9,IF(AND(A1656="Brazil",R1656=2035),0.95,IF(AND(A1656="Brazil",R1656=2050),0.92,""))))))))))))))))))</f>
        <v>*0.92</v>
      </c>
      <c r="U1656" s="41" t="s">
        <v>2507</v>
      </c>
      <c r="V1656" s="52" t="s">
        <v>35</v>
      </c>
      <c r="W1656" s="41" t="n">
        <v>2050</v>
      </c>
      <c r="X1656" s="53" t="str">
        <f aca="false">"*"&amp;IF(AND(A1656="EU",W1656=2035),0.95,IF(AND(A1656="EU",W1656=2050),0.93,IF(AND(A1656="USA",W1656=2035),0.96,IF(AND(A1656="USA",W1656=2050),0.93,IF(AND(A1656="Japan",W1656=2035),0.94,IF(AND(A1656="Japan",W1656=2050),0.92,IF(AND(A1656="Russia",W1656=2035),0.95,IF(AND(A1656="Russia",W1656=2050),0.91,IF(AND(A1656="China",W1656=2035),0.93,IF(AND(A1656="China",W1656=2050),0.92,IF(AND(A1656="India",W1656=2035),0.94,IF(AND(A1656="India",W1656=2050),0.91,IF(AND(A1656="Middle East",W1656=2035),0.92,IF(AND(A1656="Middle East",W1656=2050),0.89,IF(AND(A1656="Africa",W1656=2035),0.93,IF(AND(A1656="Africa",W1656=2050),0.9,IF(AND(A1656="Brazil",W1656=2035),0.95,IF(AND(A1656="Brazil",W1656=2050),0.92,""))))))))))))))))))</f>
        <v>*0.89</v>
      </c>
      <c r="AC1656" s="0" t="s">
        <v>2507</v>
      </c>
      <c r="AD1656" s="50" t="s">
        <v>35</v>
      </c>
      <c r="AE1656" s="0" t="n">
        <v>2035</v>
      </c>
      <c r="AF1656" s="51" t="str">
        <f aca="false">"*"&amp;IF(AND(A1656="EU",AE1656=2035),0.93,IF(AND(A1656="EU",AE1656=2050),0.9,IF(AND(A1656="USA",AE1656=2035),0.92,IF(AND(A1656="USA",AE1656=2050),0.89,IF(AND(A1656="Japan",AE1656=2035),0.92,IF(AND(A1656="Japan",AE1656=2050),0.89,IF(AND(A1656="Russia",AE1656=2035),0.91,IF(AND(A1656="Russia",AE1656=2050),0.86,IF(AND(A1656="China",AE1656=2035),0.91,IF(AND(A1656="China",AE1656=2050),0.87,IF(AND(A1656="India",AE1656=2035),0.92,IF(AND(A1656="India",AE1656=2050),0.87,IF(AND(A1656="Middle East",AE1656=2035),0.89,IF(AND(A1656="Middle East",AE1656=2050),0.84,IF(AND(A1656="Africa",AE1656=2035),0.9,IF(AND(A1656="Africa",AE1656=2050),0.86,IF(AND(A1656="Brazil",AE1656=2035),0.93,IF(AND(A1656="Brazil",AE1656=2050),0.89,""))))))))))))))))))</f>
        <v>*0.89</v>
      </c>
      <c r="AG1656" s="51" t="str">
        <f aca="false">AG1655</f>
        <v>REZoning_Sol-Win</v>
      </c>
      <c r="AI1656" s="0" t="s">
        <v>2507</v>
      </c>
      <c r="AJ1656" s="50" t="s">
        <v>35</v>
      </c>
      <c r="AK1656" s="0" t="n">
        <v>2050</v>
      </c>
      <c r="AL1656" s="51" t="str">
        <f aca="false">"*"&amp;IF(AND(A1656="EU",AK1656=2035),0.93,IF(AND(A1656="EU",AK1656=2050),0.9,IF(AND(A1656="USA",AK1656=2035),0.92,IF(AND(A1656="USA",AK1656=2050),0.89,IF(AND(A1656="Japan",AK1656=2035),0.92,IF(AND(A1656="Japan",AK1656=2050),0.89,IF(AND(A1656="Russia",AK1656=2035),0.91,IF(AND(A1656="Russia",AK1656=2050),0.86,IF(AND(A1656="China",AK1656=2035),0.91,IF(AND(A1656="China",AK1656=2050),0.87,IF(AND(A1656="India",AK1656=2035),0.92,IF(AND(A1656="India",AK1656=2050),0.87,IF(AND(A1656="Middle East",AK1656=2035),0.89,IF(AND(A1656="Middle East",AK1656=2050),0.84,IF(AND(A1656="Africa",AK1656=2035),0.9,IF(AND(A1656="Africa",AK1656=2050),0.86,IF(AND(A1656="Brazil",AK1656=2035),0.93,IF(AND(A1656="Brazil",AK1656=2050),0.89,""))))))))))))))))))</f>
        <v>*0.84</v>
      </c>
      <c r="AM1656" s="51" t="str">
        <f aca="false">AM1655</f>
        <v>REZoning_Sol-Win</v>
      </c>
      <c r="AP1656" s="0" t="s">
        <v>2507</v>
      </c>
      <c r="AQ1656" s="0" t="s">
        <v>35</v>
      </c>
      <c r="AR1656" s="0" t="n">
        <v>2100</v>
      </c>
      <c r="AS1656" s="0" t="s">
        <v>896</v>
      </c>
      <c r="AT1656" s="0" t="s">
        <v>36</v>
      </c>
    </row>
    <row r="1657" customFormat="false" ht="28.5" hidden="false" customHeight="true" outlineLevel="0" collapsed="false">
      <c r="A1657" s="3" t="s">
        <v>57</v>
      </c>
      <c r="C1657" s="0" t="s">
        <v>2508</v>
      </c>
      <c r="D1657" s="50" t="s">
        <v>35</v>
      </c>
      <c r="E1657" s="0" t="n">
        <v>2035</v>
      </c>
      <c r="F1657" s="51" t="str">
        <f aca="false">"*"&amp;IF(AND(A1657="EU",E1657=2035),0.95,IF(AND(A1657="EU",E1657=2050),0.93,IF(AND(A1657="USA",E1657=2035),0.96,IF(AND(A1657="USA",E1657=2050),0.94,IF(AND(A1657="Japan",E1657=2035),0.94,IF(AND(A1657="Japan",E1657=2050),0.92,IF(AND(A1657="Russia",E1657=2035),0.95,IF(AND(A1657="Russia",E1657=2050),0.93,IF(AND(A1657="China",E1657=2035),0.94,IF(AND(A1657="China",E1657=2050),0.92,IF(AND(A1657="India",E1657=2035),0.95,IF(AND(A1657="India",E1657=2050),0.92,IF(AND(A1657="Middle East",E1657=2035),0.94,IF(AND(A1657="Middle East",E1657=2050),0.9,IF(AND(A1657="Africa",E1657=2035),0.94,IF(AND(A1657="Africa",E1657=2050),0.91,IF(AND(A1657="Brazil",E1657=2035),0.95,IF(AND(A1657="Brazil",E1657=2050),0.92,""))))))))))))))))))</f>
        <v>*0.94</v>
      </c>
      <c r="H1657" s="0" t="s">
        <v>2508</v>
      </c>
      <c r="I1657" s="50" t="s">
        <v>35</v>
      </c>
      <c r="J1657" s="0" t="n">
        <v>2050</v>
      </c>
      <c r="K1657" s="48" t="str">
        <f aca="false">"*"&amp;IF(AND(A1657="EU",J1657=2035),0.95,IF(AND(A1657="EU",J1657=2050),0.93,IF(AND(A1657="USA",J1657=2035),0.96,IF(AND(A1657="USA",J1657=2050),0.94,IF(AND(A1657="Japan",J1657=2035),0.94,IF(AND(A1657="Japan",J1657=2050),0.92,IF(AND(A1657="Russia",J1657=2035),0.95,IF(AND(A1657="Russia",J1657=2050),0.93,IF(AND(A1657="China",J1657=2035),0.94,IF(AND(A1657="China",J1657=2050),0.92,IF(AND(A1657="India",J1657=2035),0.95,IF(AND(A1657="India",J1657=2050),0.92,IF(AND(A1657="Middle East",J1657=2035),0.94,IF(AND(A1657="Middle East",J1657=2050),0.9,IF(AND(A1657="Africa",J1657=2035),0.94,IF(AND(A1657="Africa",J1657=2050),0.91,IF(AND(A1657="Brazil",J1657=2035),0.95,IF(AND(A1657="Brazil",J1657=2050),0.92,""))))))))))))))))))</f>
        <v>*0.9</v>
      </c>
      <c r="P1657" s="41" t="s">
        <v>2508</v>
      </c>
      <c r="Q1657" s="52" t="s">
        <v>35</v>
      </c>
      <c r="R1657" s="41" t="n">
        <v>2035</v>
      </c>
      <c r="S1657" s="53" t="str">
        <f aca="false">"*"&amp;IF(AND(A1657="EU",R1657=2035),0.95,IF(AND(A1657="EU",R1657=2050),0.93,IF(AND(A1657="USA",R1657=2035),0.96,IF(AND(A1657="USA",R1657=2050),0.93,IF(AND(A1657="Japan",R1657=2035),0.94,IF(AND(A1657="Japan",R1657=2050),0.92,IF(AND(A1657="Russia",R1657=2035),0.95,IF(AND(A1657="Russia",R1657=2050),0.91,IF(AND(A1657="China",R1657=2035),0.93,IF(AND(A1657="China",R1657=2050),0.92,IF(AND(A1657="India",R1657=2035),0.94,IF(AND(A1657="India",R1657=2050),0.91,IF(AND(A1657="Middle East",R1657=2035),0.92,IF(AND(A1657="Middle East",R1657=2050),0.89,IF(AND(A1657="Africa",R1657=2035),0.93,IF(AND(A1657="Africa",R1657=2050),0.9,IF(AND(A1657="Brazil",R1657=2035),0.95,IF(AND(A1657="Brazil",R1657=2050),0.92,""))))))))))))))))))</f>
        <v>*0.92</v>
      </c>
      <c r="U1657" s="41" t="s">
        <v>2508</v>
      </c>
      <c r="V1657" s="52" t="s">
        <v>35</v>
      </c>
      <c r="W1657" s="41" t="n">
        <v>2050</v>
      </c>
      <c r="X1657" s="53" t="str">
        <f aca="false">"*"&amp;IF(AND(A1657="EU",W1657=2035),0.95,IF(AND(A1657="EU",W1657=2050),0.93,IF(AND(A1657="USA",W1657=2035),0.96,IF(AND(A1657="USA",W1657=2050),0.93,IF(AND(A1657="Japan",W1657=2035),0.94,IF(AND(A1657="Japan",W1657=2050),0.92,IF(AND(A1657="Russia",W1657=2035),0.95,IF(AND(A1657="Russia",W1657=2050),0.91,IF(AND(A1657="China",W1657=2035),0.93,IF(AND(A1657="China",W1657=2050),0.92,IF(AND(A1657="India",W1657=2035),0.94,IF(AND(A1657="India",W1657=2050),0.91,IF(AND(A1657="Middle East",W1657=2035),0.92,IF(AND(A1657="Middle East",W1657=2050),0.89,IF(AND(A1657="Africa",W1657=2035),0.93,IF(AND(A1657="Africa",W1657=2050),0.9,IF(AND(A1657="Brazil",W1657=2035),0.95,IF(AND(A1657="Brazil",W1657=2050),0.92,""))))))))))))))))))</f>
        <v>*0.89</v>
      </c>
      <c r="AC1657" s="0" t="s">
        <v>2508</v>
      </c>
      <c r="AD1657" s="50" t="s">
        <v>35</v>
      </c>
      <c r="AE1657" s="0" t="n">
        <v>2035</v>
      </c>
      <c r="AF1657" s="51" t="str">
        <f aca="false">"*"&amp;IF(AND(A1657="EU",AE1657=2035),0.93,IF(AND(A1657="EU",AE1657=2050),0.9,IF(AND(A1657="USA",AE1657=2035),0.92,IF(AND(A1657="USA",AE1657=2050),0.89,IF(AND(A1657="Japan",AE1657=2035),0.92,IF(AND(A1657="Japan",AE1657=2050),0.89,IF(AND(A1657="Russia",AE1657=2035),0.91,IF(AND(A1657="Russia",AE1657=2050),0.86,IF(AND(A1657="China",AE1657=2035),0.91,IF(AND(A1657="China",AE1657=2050),0.87,IF(AND(A1657="India",AE1657=2035),0.92,IF(AND(A1657="India",AE1657=2050),0.87,IF(AND(A1657="Middle East",AE1657=2035),0.89,IF(AND(A1657="Middle East",AE1657=2050),0.84,IF(AND(A1657="Africa",AE1657=2035),0.9,IF(AND(A1657="Africa",AE1657=2050),0.86,IF(AND(A1657="Brazil",AE1657=2035),0.93,IF(AND(A1657="Brazil",AE1657=2050),0.89,""))))))))))))))))))</f>
        <v>*0.89</v>
      </c>
      <c r="AG1657" s="51" t="str">
        <f aca="false">AG1656</f>
        <v>REZoning_Sol-Win</v>
      </c>
      <c r="AI1657" s="0" t="s">
        <v>2508</v>
      </c>
      <c r="AJ1657" s="50" t="s">
        <v>35</v>
      </c>
      <c r="AK1657" s="0" t="n">
        <v>2050</v>
      </c>
      <c r="AL1657" s="51" t="str">
        <f aca="false">"*"&amp;IF(AND(A1657="EU",AK1657=2035),0.93,IF(AND(A1657="EU",AK1657=2050),0.9,IF(AND(A1657="USA",AK1657=2035),0.92,IF(AND(A1657="USA",AK1657=2050),0.89,IF(AND(A1657="Japan",AK1657=2035),0.92,IF(AND(A1657="Japan",AK1657=2050),0.89,IF(AND(A1657="Russia",AK1657=2035),0.91,IF(AND(A1657="Russia",AK1657=2050),0.86,IF(AND(A1657="China",AK1657=2035),0.91,IF(AND(A1657="China",AK1657=2050),0.87,IF(AND(A1657="India",AK1657=2035),0.92,IF(AND(A1657="India",AK1657=2050),0.87,IF(AND(A1657="Middle East",AK1657=2035),0.89,IF(AND(A1657="Middle East",AK1657=2050),0.84,IF(AND(A1657="Africa",AK1657=2035),0.9,IF(AND(A1657="Africa",AK1657=2050),0.86,IF(AND(A1657="Brazil",AK1657=2035),0.93,IF(AND(A1657="Brazil",AK1657=2050),0.89,""))))))))))))))))))</f>
        <v>*0.84</v>
      </c>
      <c r="AM1657" s="51" t="str">
        <f aca="false">AM1656</f>
        <v>REZoning_Sol-Win</v>
      </c>
      <c r="AP1657" s="0" t="s">
        <v>2508</v>
      </c>
      <c r="AQ1657" s="0" t="s">
        <v>35</v>
      </c>
      <c r="AR1657" s="0" t="n">
        <v>2100</v>
      </c>
      <c r="AS1657" s="0" t="s">
        <v>896</v>
      </c>
      <c r="AT1657" s="0" t="s">
        <v>36</v>
      </c>
    </row>
    <row r="1658" customFormat="false" ht="28.5" hidden="false" customHeight="true" outlineLevel="0" collapsed="false">
      <c r="A1658" s="3" t="s">
        <v>57</v>
      </c>
      <c r="C1658" s="0" t="s">
        <v>2509</v>
      </c>
      <c r="D1658" s="50" t="s">
        <v>35</v>
      </c>
      <c r="E1658" s="0" t="n">
        <v>2035</v>
      </c>
      <c r="F1658" s="51" t="str">
        <f aca="false">"*"&amp;IF(AND(A1658="EU",E1658=2035),0.95,IF(AND(A1658="EU",E1658=2050),0.93,IF(AND(A1658="USA",E1658=2035),0.96,IF(AND(A1658="USA",E1658=2050),0.94,IF(AND(A1658="Japan",E1658=2035),0.94,IF(AND(A1658="Japan",E1658=2050),0.92,IF(AND(A1658="Russia",E1658=2035),0.95,IF(AND(A1658="Russia",E1658=2050),0.93,IF(AND(A1658="China",E1658=2035),0.94,IF(AND(A1658="China",E1658=2050),0.92,IF(AND(A1658="India",E1658=2035),0.95,IF(AND(A1658="India",E1658=2050),0.92,IF(AND(A1658="Middle East",E1658=2035),0.94,IF(AND(A1658="Middle East",E1658=2050),0.9,IF(AND(A1658="Africa",E1658=2035),0.94,IF(AND(A1658="Africa",E1658=2050),0.91,IF(AND(A1658="Brazil",E1658=2035),0.95,IF(AND(A1658="Brazil",E1658=2050),0.92,""))))))))))))))))))</f>
        <v>*0.94</v>
      </c>
      <c r="H1658" s="0" t="s">
        <v>2509</v>
      </c>
      <c r="I1658" s="50" t="s">
        <v>35</v>
      </c>
      <c r="J1658" s="0" t="n">
        <v>2050</v>
      </c>
      <c r="K1658" s="48" t="str">
        <f aca="false">"*"&amp;IF(AND(A1658="EU",J1658=2035),0.95,IF(AND(A1658="EU",J1658=2050),0.93,IF(AND(A1658="USA",J1658=2035),0.96,IF(AND(A1658="USA",J1658=2050),0.94,IF(AND(A1658="Japan",J1658=2035),0.94,IF(AND(A1658="Japan",J1658=2050),0.92,IF(AND(A1658="Russia",J1658=2035),0.95,IF(AND(A1658="Russia",J1658=2050),0.93,IF(AND(A1658="China",J1658=2035),0.94,IF(AND(A1658="China",J1658=2050),0.92,IF(AND(A1658="India",J1658=2035),0.95,IF(AND(A1658="India",J1658=2050),0.92,IF(AND(A1658="Middle East",J1658=2035),0.94,IF(AND(A1658="Middle East",J1658=2050),0.9,IF(AND(A1658="Africa",J1658=2035),0.94,IF(AND(A1658="Africa",J1658=2050),0.91,IF(AND(A1658="Brazil",J1658=2035),0.95,IF(AND(A1658="Brazil",J1658=2050),0.92,""))))))))))))))))))</f>
        <v>*0.9</v>
      </c>
      <c r="P1658" s="41" t="s">
        <v>2509</v>
      </c>
      <c r="Q1658" s="52" t="s">
        <v>35</v>
      </c>
      <c r="R1658" s="41" t="n">
        <v>2035</v>
      </c>
      <c r="S1658" s="53" t="str">
        <f aca="false">"*"&amp;IF(AND(A1658="EU",R1658=2035),0.95,IF(AND(A1658="EU",R1658=2050),0.93,IF(AND(A1658="USA",R1658=2035),0.96,IF(AND(A1658="USA",R1658=2050),0.93,IF(AND(A1658="Japan",R1658=2035),0.94,IF(AND(A1658="Japan",R1658=2050),0.92,IF(AND(A1658="Russia",R1658=2035),0.95,IF(AND(A1658="Russia",R1658=2050),0.91,IF(AND(A1658="China",R1658=2035),0.93,IF(AND(A1658="China",R1658=2050),0.92,IF(AND(A1658="India",R1658=2035),0.94,IF(AND(A1658="India",R1658=2050),0.91,IF(AND(A1658="Middle East",R1658=2035),0.92,IF(AND(A1658="Middle East",R1658=2050),0.89,IF(AND(A1658="Africa",R1658=2035),0.93,IF(AND(A1658="Africa",R1658=2050),0.9,IF(AND(A1658="Brazil",R1658=2035),0.95,IF(AND(A1658="Brazil",R1658=2050),0.92,""))))))))))))))))))</f>
        <v>*0.92</v>
      </c>
      <c r="U1658" s="41" t="s">
        <v>2509</v>
      </c>
      <c r="V1658" s="52" t="s">
        <v>35</v>
      </c>
      <c r="W1658" s="41" t="n">
        <v>2050</v>
      </c>
      <c r="X1658" s="53" t="str">
        <f aca="false">"*"&amp;IF(AND(A1658="EU",W1658=2035),0.95,IF(AND(A1658="EU",W1658=2050),0.93,IF(AND(A1658="USA",W1658=2035),0.96,IF(AND(A1658="USA",W1658=2050),0.93,IF(AND(A1658="Japan",W1658=2035),0.94,IF(AND(A1658="Japan",W1658=2050),0.92,IF(AND(A1658="Russia",W1658=2035),0.95,IF(AND(A1658="Russia",W1658=2050),0.91,IF(AND(A1658="China",W1658=2035),0.93,IF(AND(A1658="China",W1658=2050),0.92,IF(AND(A1658="India",W1658=2035),0.94,IF(AND(A1658="India",W1658=2050),0.91,IF(AND(A1658="Middle East",W1658=2035),0.92,IF(AND(A1658="Middle East",W1658=2050),0.89,IF(AND(A1658="Africa",W1658=2035),0.93,IF(AND(A1658="Africa",W1658=2050),0.9,IF(AND(A1658="Brazil",W1658=2035),0.95,IF(AND(A1658="Brazil",W1658=2050),0.92,""))))))))))))))))))</f>
        <v>*0.89</v>
      </c>
      <c r="AC1658" s="0" t="s">
        <v>2509</v>
      </c>
      <c r="AD1658" s="50" t="s">
        <v>35</v>
      </c>
      <c r="AE1658" s="0" t="n">
        <v>2035</v>
      </c>
      <c r="AF1658" s="51" t="str">
        <f aca="false">"*"&amp;IF(AND(A1658="EU",AE1658=2035),0.93,IF(AND(A1658="EU",AE1658=2050),0.9,IF(AND(A1658="USA",AE1658=2035),0.92,IF(AND(A1658="USA",AE1658=2050),0.89,IF(AND(A1658="Japan",AE1658=2035),0.92,IF(AND(A1658="Japan",AE1658=2050),0.89,IF(AND(A1658="Russia",AE1658=2035),0.91,IF(AND(A1658="Russia",AE1658=2050),0.86,IF(AND(A1658="China",AE1658=2035),0.91,IF(AND(A1658="China",AE1658=2050),0.87,IF(AND(A1658="India",AE1658=2035),0.92,IF(AND(A1658="India",AE1658=2050),0.87,IF(AND(A1658="Middle East",AE1658=2035),0.89,IF(AND(A1658="Middle East",AE1658=2050),0.84,IF(AND(A1658="Africa",AE1658=2035),0.9,IF(AND(A1658="Africa",AE1658=2050),0.86,IF(AND(A1658="Brazil",AE1658=2035),0.93,IF(AND(A1658="Brazil",AE1658=2050),0.89,""))))))))))))))))))</f>
        <v>*0.89</v>
      </c>
      <c r="AG1658" s="51" t="str">
        <f aca="false">AG1657</f>
        <v>REZoning_Sol-Win</v>
      </c>
      <c r="AI1658" s="0" t="s">
        <v>2509</v>
      </c>
      <c r="AJ1658" s="50" t="s">
        <v>35</v>
      </c>
      <c r="AK1658" s="0" t="n">
        <v>2050</v>
      </c>
      <c r="AL1658" s="51" t="str">
        <f aca="false">"*"&amp;IF(AND(A1658="EU",AK1658=2035),0.93,IF(AND(A1658="EU",AK1658=2050),0.9,IF(AND(A1658="USA",AK1658=2035),0.92,IF(AND(A1658="USA",AK1658=2050),0.89,IF(AND(A1658="Japan",AK1658=2035),0.92,IF(AND(A1658="Japan",AK1658=2050),0.89,IF(AND(A1658="Russia",AK1658=2035),0.91,IF(AND(A1658="Russia",AK1658=2050),0.86,IF(AND(A1658="China",AK1658=2035),0.91,IF(AND(A1658="China",AK1658=2050),0.87,IF(AND(A1658="India",AK1658=2035),0.92,IF(AND(A1658="India",AK1658=2050),0.87,IF(AND(A1658="Middle East",AK1658=2035),0.89,IF(AND(A1658="Middle East",AK1658=2050),0.84,IF(AND(A1658="Africa",AK1658=2035),0.9,IF(AND(A1658="Africa",AK1658=2050),0.86,IF(AND(A1658="Brazil",AK1658=2035),0.93,IF(AND(A1658="Brazil",AK1658=2050),0.89,""))))))))))))))))))</f>
        <v>*0.84</v>
      </c>
      <c r="AM1658" s="51" t="str">
        <f aca="false">AM1657</f>
        <v>REZoning_Sol-Win</v>
      </c>
      <c r="AP1658" s="0" t="s">
        <v>2509</v>
      </c>
      <c r="AQ1658" s="0" t="s">
        <v>35</v>
      </c>
      <c r="AR1658" s="0" t="n">
        <v>2100</v>
      </c>
      <c r="AS1658" s="0" t="s">
        <v>896</v>
      </c>
      <c r="AT1658" s="0" t="s">
        <v>36</v>
      </c>
    </row>
    <row r="1659" customFormat="false" ht="28.5" hidden="false" customHeight="true" outlineLevel="0" collapsed="false">
      <c r="A1659" s="3" t="s">
        <v>57</v>
      </c>
      <c r="C1659" s="0" t="s">
        <v>2510</v>
      </c>
      <c r="D1659" s="50" t="s">
        <v>35</v>
      </c>
      <c r="E1659" s="0" t="n">
        <v>2035</v>
      </c>
      <c r="F1659" s="51" t="str">
        <f aca="false">"*"&amp;IF(AND(A1659="EU",E1659=2035),0.95,IF(AND(A1659="EU",E1659=2050),0.93,IF(AND(A1659="USA",E1659=2035),0.96,IF(AND(A1659="USA",E1659=2050),0.94,IF(AND(A1659="Japan",E1659=2035),0.94,IF(AND(A1659="Japan",E1659=2050),0.92,IF(AND(A1659="Russia",E1659=2035),0.95,IF(AND(A1659="Russia",E1659=2050),0.93,IF(AND(A1659="China",E1659=2035),0.94,IF(AND(A1659="China",E1659=2050),0.92,IF(AND(A1659="India",E1659=2035),0.95,IF(AND(A1659="India",E1659=2050),0.92,IF(AND(A1659="Middle East",E1659=2035),0.94,IF(AND(A1659="Middle East",E1659=2050),0.9,IF(AND(A1659="Africa",E1659=2035),0.94,IF(AND(A1659="Africa",E1659=2050),0.91,IF(AND(A1659="Brazil",E1659=2035),0.95,IF(AND(A1659="Brazil",E1659=2050),0.92,""))))))))))))))))))</f>
        <v>*0.94</v>
      </c>
      <c r="H1659" s="0" t="s">
        <v>2510</v>
      </c>
      <c r="I1659" s="50" t="s">
        <v>35</v>
      </c>
      <c r="J1659" s="0" t="n">
        <v>2050</v>
      </c>
      <c r="K1659" s="48" t="str">
        <f aca="false">"*"&amp;IF(AND(A1659="EU",J1659=2035),0.95,IF(AND(A1659="EU",J1659=2050),0.93,IF(AND(A1659="USA",J1659=2035),0.96,IF(AND(A1659="USA",J1659=2050),0.94,IF(AND(A1659="Japan",J1659=2035),0.94,IF(AND(A1659="Japan",J1659=2050),0.92,IF(AND(A1659="Russia",J1659=2035),0.95,IF(AND(A1659="Russia",J1659=2050),0.93,IF(AND(A1659="China",J1659=2035),0.94,IF(AND(A1659="China",J1659=2050),0.92,IF(AND(A1659="India",J1659=2035),0.95,IF(AND(A1659="India",J1659=2050),0.92,IF(AND(A1659="Middle East",J1659=2035),0.94,IF(AND(A1659="Middle East",J1659=2050),0.9,IF(AND(A1659="Africa",J1659=2035),0.94,IF(AND(A1659="Africa",J1659=2050),0.91,IF(AND(A1659="Brazil",J1659=2035),0.95,IF(AND(A1659="Brazil",J1659=2050),0.92,""))))))))))))))))))</f>
        <v>*0.9</v>
      </c>
      <c r="P1659" s="41" t="s">
        <v>2510</v>
      </c>
      <c r="Q1659" s="52" t="s">
        <v>35</v>
      </c>
      <c r="R1659" s="41" t="n">
        <v>2035</v>
      </c>
      <c r="S1659" s="53" t="str">
        <f aca="false">"*"&amp;IF(AND(A1659="EU",R1659=2035),0.95,IF(AND(A1659="EU",R1659=2050),0.93,IF(AND(A1659="USA",R1659=2035),0.96,IF(AND(A1659="USA",R1659=2050),0.93,IF(AND(A1659="Japan",R1659=2035),0.94,IF(AND(A1659="Japan",R1659=2050),0.92,IF(AND(A1659="Russia",R1659=2035),0.95,IF(AND(A1659="Russia",R1659=2050),0.91,IF(AND(A1659="China",R1659=2035),0.93,IF(AND(A1659="China",R1659=2050),0.92,IF(AND(A1659="India",R1659=2035),0.94,IF(AND(A1659="India",R1659=2050),0.91,IF(AND(A1659="Middle East",R1659=2035),0.92,IF(AND(A1659="Middle East",R1659=2050),0.89,IF(AND(A1659="Africa",R1659=2035),0.93,IF(AND(A1659="Africa",R1659=2050),0.9,IF(AND(A1659="Brazil",R1659=2035),0.95,IF(AND(A1659="Brazil",R1659=2050),0.92,""))))))))))))))))))</f>
        <v>*0.92</v>
      </c>
      <c r="U1659" s="41" t="s">
        <v>2510</v>
      </c>
      <c r="V1659" s="52" t="s">
        <v>35</v>
      </c>
      <c r="W1659" s="41" t="n">
        <v>2050</v>
      </c>
      <c r="X1659" s="53" t="str">
        <f aca="false">"*"&amp;IF(AND(A1659="EU",W1659=2035),0.95,IF(AND(A1659="EU",W1659=2050),0.93,IF(AND(A1659="USA",W1659=2035),0.96,IF(AND(A1659="USA",W1659=2050),0.93,IF(AND(A1659="Japan",W1659=2035),0.94,IF(AND(A1659="Japan",W1659=2050),0.92,IF(AND(A1659="Russia",W1659=2035),0.95,IF(AND(A1659="Russia",W1659=2050),0.91,IF(AND(A1659="China",W1659=2035),0.93,IF(AND(A1659="China",W1659=2050),0.92,IF(AND(A1659="India",W1659=2035),0.94,IF(AND(A1659="India",W1659=2050),0.91,IF(AND(A1659="Middle East",W1659=2035),0.92,IF(AND(A1659="Middle East",W1659=2050),0.89,IF(AND(A1659="Africa",W1659=2035),0.93,IF(AND(A1659="Africa",W1659=2050),0.9,IF(AND(A1659="Brazil",W1659=2035),0.95,IF(AND(A1659="Brazil",W1659=2050),0.92,""))))))))))))))))))</f>
        <v>*0.89</v>
      </c>
      <c r="AC1659" s="0" t="s">
        <v>2510</v>
      </c>
      <c r="AD1659" s="50" t="s">
        <v>35</v>
      </c>
      <c r="AE1659" s="0" t="n">
        <v>2035</v>
      </c>
      <c r="AF1659" s="51" t="str">
        <f aca="false">"*"&amp;IF(AND(A1659="EU",AE1659=2035),0.93,IF(AND(A1659="EU",AE1659=2050),0.9,IF(AND(A1659="USA",AE1659=2035),0.92,IF(AND(A1659="USA",AE1659=2050),0.89,IF(AND(A1659="Japan",AE1659=2035),0.92,IF(AND(A1659="Japan",AE1659=2050),0.89,IF(AND(A1659="Russia",AE1659=2035),0.91,IF(AND(A1659="Russia",AE1659=2050),0.86,IF(AND(A1659="China",AE1659=2035),0.91,IF(AND(A1659="China",AE1659=2050),0.87,IF(AND(A1659="India",AE1659=2035),0.92,IF(AND(A1659="India",AE1659=2050),0.87,IF(AND(A1659="Middle East",AE1659=2035),0.89,IF(AND(A1659="Middle East",AE1659=2050),0.84,IF(AND(A1659="Africa",AE1659=2035),0.9,IF(AND(A1659="Africa",AE1659=2050),0.86,IF(AND(A1659="Brazil",AE1659=2035),0.93,IF(AND(A1659="Brazil",AE1659=2050),0.89,""))))))))))))))))))</f>
        <v>*0.89</v>
      </c>
      <c r="AG1659" s="51" t="str">
        <f aca="false">AG1658</f>
        <v>REZoning_Sol-Win</v>
      </c>
      <c r="AI1659" s="0" t="s">
        <v>2510</v>
      </c>
      <c r="AJ1659" s="50" t="s">
        <v>35</v>
      </c>
      <c r="AK1659" s="0" t="n">
        <v>2050</v>
      </c>
      <c r="AL1659" s="51" t="str">
        <f aca="false">"*"&amp;IF(AND(A1659="EU",AK1659=2035),0.93,IF(AND(A1659="EU",AK1659=2050),0.9,IF(AND(A1659="USA",AK1659=2035),0.92,IF(AND(A1659="USA",AK1659=2050),0.89,IF(AND(A1659="Japan",AK1659=2035),0.92,IF(AND(A1659="Japan",AK1659=2050),0.89,IF(AND(A1659="Russia",AK1659=2035),0.91,IF(AND(A1659="Russia",AK1659=2050),0.86,IF(AND(A1659="China",AK1659=2035),0.91,IF(AND(A1659="China",AK1659=2050),0.87,IF(AND(A1659="India",AK1659=2035),0.92,IF(AND(A1659="India",AK1659=2050),0.87,IF(AND(A1659="Middle East",AK1659=2035),0.89,IF(AND(A1659="Middle East",AK1659=2050),0.84,IF(AND(A1659="Africa",AK1659=2035),0.9,IF(AND(A1659="Africa",AK1659=2050),0.86,IF(AND(A1659="Brazil",AK1659=2035),0.93,IF(AND(A1659="Brazil",AK1659=2050),0.89,""))))))))))))))))))</f>
        <v>*0.84</v>
      </c>
      <c r="AM1659" s="51" t="str">
        <f aca="false">AM1658</f>
        <v>REZoning_Sol-Win</v>
      </c>
      <c r="AP1659" s="0" t="s">
        <v>2510</v>
      </c>
      <c r="AQ1659" s="0" t="s">
        <v>35</v>
      </c>
      <c r="AR1659" s="0" t="n">
        <v>2100</v>
      </c>
      <c r="AS1659" s="0" t="s">
        <v>896</v>
      </c>
      <c r="AT1659" s="0" t="s">
        <v>36</v>
      </c>
    </row>
    <row r="1660" customFormat="false" ht="28.5" hidden="false" customHeight="true" outlineLevel="0" collapsed="false">
      <c r="A1660" s="3" t="s">
        <v>33</v>
      </c>
      <c r="C1660" s="0" t="s">
        <v>2511</v>
      </c>
      <c r="D1660" s="50" t="s">
        <v>35</v>
      </c>
      <c r="E1660" s="0" t="n">
        <v>2035</v>
      </c>
      <c r="F1660" s="51" t="str">
        <f aca="false">"*"&amp;IF(AND(A1660="EU",E1660=2035),0.95,IF(AND(A1660="EU",E1660=2050),0.93,IF(AND(A1660="USA",E1660=2035),0.96,IF(AND(A1660="USA",E1660=2050),0.94,IF(AND(A1660="Japan",E1660=2035),0.94,IF(AND(A1660="Japan",E1660=2050),0.92,IF(AND(A1660="Russia",E1660=2035),0.95,IF(AND(A1660="Russia",E1660=2050),0.93,IF(AND(A1660="China",E1660=2035),0.94,IF(AND(A1660="China",E1660=2050),0.92,IF(AND(A1660="India",E1660=2035),0.95,IF(AND(A1660="India",E1660=2050),0.92,IF(AND(A1660="Middle East",E1660=2035),0.94,IF(AND(A1660="Middle East",E1660=2050),0.9,IF(AND(A1660="Africa",E1660=2035),0.94,IF(AND(A1660="Africa",E1660=2050),0.91,IF(AND(A1660="Brazil",E1660=2035),0.95,IF(AND(A1660="Brazil",E1660=2050),0.92,""))))))))))))))))))</f>
        <v>*0.95</v>
      </c>
      <c r="H1660" s="0" t="s">
        <v>2511</v>
      </c>
      <c r="I1660" s="50" t="s">
        <v>35</v>
      </c>
      <c r="J1660" s="0" t="n">
        <v>2050</v>
      </c>
      <c r="K1660" s="48" t="str">
        <f aca="false">"*"&amp;IF(AND(A1660="EU",J1660=2035),0.95,IF(AND(A1660="EU",J1660=2050),0.93,IF(AND(A1660="USA",J1660=2035),0.96,IF(AND(A1660="USA",J1660=2050),0.94,IF(AND(A1660="Japan",J1660=2035),0.94,IF(AND(A1660="Japan",J1660=2050),0.92,IF(AND(A1660="Russia",J1660=2035),0.95,IF(AND(A1660="Russia",J1660=2050),0.93,IF(AND(A1660="China",J1660=2035),0.94,IF(AND(A1660="China",J1660=2050),0.92,IF(AND(A1660="India",J1660=2035),0.95,IF(AND(A1660="India",J1660=2050),0.92,IF(AND(A1660="Middle East",J1660=2035),0.94,IF(AND(A1660="Middle East",J1660=2050),0.9,IF(AND(A1660="Africa",J1660=2035),0.94,IF(AND(A1660="Africa",J1660=2050),0.91,IF(AND(A1660="Brazil",J1660=2035),0.95,IF(AND(A1660="Brazil",J1660=2050),0.92,""))))))))))))))))))</f>
        <v>*0.92</v>
      </c>
      <c r="P1660" s="41" t="s">
        <v>2511</v>
      </c>
      <c r="Q1660" s="52" t="s">
        <v>35</v>
      </c>
      <c r="R1660" s="41" t="n">
        <v>2035</v>
      </c>
      <c r="S1660" s="53" t="str">
        <f aca="false">"*"&amp;IF(AND(A1660="EU",R1660=2035),0.95,IF(AND(A1660="EU",R1660=2050),0.93,IF(AND(A1660="USA",R1660=2035),0.96,IF(AND(A1660="USA",R1660=2050),0.93,IF(AND(A1660="Japan",R1660=2035),0.94,IF(AND(A1660="Japan",R1660=2050),0.92,IF(AND(A1660="Russia",R1660=2035),0.95,IF(AND(A1660="Russia",R1660=2050),0.91,IF(AND(A1660="China",R1660=2035),0.93,IF(AND(A1660="China",R1660=2050),0.92,IF(AND(A1660="India",R1660=2035),0.94,IF(AND(A1660="India",R1660=2050),0.91,IF(AND(A1660="Middle East",R1660=2035),0.92,IF(AND(A1660="Middle East",R1660=2050),0.89,IF(AND(A1660="Africa",R1660=2035),0.93,IF(AND(A1660="Africa",R1660=2050),0.9,IF(AND(A1660="Brazil",R1660=2035),0.95,IF(AND(A1660="Brazil",R1660=2050),0.92,""))))))))))))))))))</f>
        <v>*0.94</v>
      </c>
      <c r="U1660" s="41" t="s">
        <v>2511</v>
      </c>
      <c r="V1660" s="52" t="s">
        <v>35</v>
      </c>
      <c r="W1660" s="41" t="n">
        <v>2050</v>
      </c>
      <c r="X1660" s="53" t="str">
        <f aca="false">"*"&amp;IF(AND(A1660="EU",W1660=2035),0.95,IF(AND(A1660="EU",W1660=2050),0.93,IF(AND(A1660="USA",W1660=2035),0.96,IF(AND(A1660="USA",W1660=2050),0.93,IF(AND(A1660="Japan",W1660=2035),0.94,IF(AND(A1660="Japan",W1660=2050),0.92,IF(AND(A1660="Russia",W1660=2035),0.95,IF(AND(A1660="Russia",W1660=2050),0.91,IF(AND(A1660="China",W1660=2035),0.93,IF(AND(A1660="China",W1660=2050),0.92,IF(AND(A1660="India",W1660=2035),0.94,IF(AND(A1660="India",W1660=2050),0.91,IF(AND(A1660="Middle East",W1660=2035),0.92,IF(AND(A1660="Middle East",W1660=2050),0.89,IF(AND(A1660="Africa",W1660=2035),0.93,IF(AND(A1660="Africa",W1660=2050),0.9,IF(AND(A1660="Brazil",W1660=2035),0.95,IF(AND(A1660="Brazil",W1660=2050),0.92,""))))))))))))))))))</f>
        <v>*0.91</v>
      </c>
      <c r="AC1660" s="0" t="s">
        <v>2511</v>
      </c>
      <c r="AD1660" s="50" t="s">
        <v>35</v>
      </c>
      <c r="AE1660" s="0" t="n">
        <v>2035</v>
      </c>
      <c r="AF1660" s="51" t="str">
        <f aca="false">"*"&amp;IF(AND(A1660="EU",AE1660=2035),0.93,IF(AND(A1660="EU",AE1660=2050),0.9,IF(AND(A1660="USA",AE1660=2035),0.92,IF(AND(A1660="USA",AE1660=2050),0.89,IF(AND(A1660="Japan",AE1660=2035),0.92,IF(AND(A1660="Japan",AE1660=2050),0.89,IF(AND(A1660="Russia",AE1660=2035),0.91,IF(AND(A1660="Russia",AE1660=2050),0.86,IF(AND(A1660="China",AE1660=2035),0.91,IF(AND(A1660="China",AE1660=2050),0.87,IF(AND(A1660="India",AE1660=2035),0.92,IF(AND(A1660="India",AE1660=2050),0.87,IF(AND(A1660="Middle East",AE1660=2035),0.89,IF(AND(A1660="Middle East",AE1660=2050),0.84,IF(AND(A1660="Africa",AE1660=2035),0.9,IF(AND(A1660="Africa",AE1660=2050),0.86,IF(AND(A1660="Brazil",AE1660=2035),0.93,IF(AND(A1660="Brazil",AE1660=2050),0.89,""))))))))))))))))))</f>
        <v>*0.92</v>
      </c>
      <c r="AG1660" s="51" t="str">
        <f aca="false">AG1659</f>
        <v>REZoning_Sol-Win</v>
      </c>
      <c r="AI1660" s="0" t="s">
        <v>2511</v>
      </c>
      <c r="AJ1660" s="50" t="s">
        <v>35</v>
      </c>
      <c r="AK1660" s="0" t="n">
        <v>2050</v>
      </c>
      <c r="AL1660" s="51" t="str">
        <f aca="false">"*"&amp;IF(AND(A1660="EU",AK1660=2035),0.93,IF(AND(A1660="EU",AK1660=2050),0.9,IF(AND(A1660="USA",AK1660=2035),0.92,IF(AND(A1660="USA",AK1660=2050),0.89,IF(AND(A1660="Japan",AK1660=2035),0.92,IF(AND(A1660="Japan",AK1660=2050),0.89,IF(AND(A1660="Russia",AK1660=2035),0.91,IF(AND(A1660="Russia",AK1660=2050),0.86,IF(AND(A1660="China",AK1660=2035),0.91,IF(AND(A1660="China",AK1660=2050),0.87,IF(AND(A1660="India",AK1660=2035),0.92,IF(AND(A1660="India",AK1660=2050),0.87,IF(AND(A1660="Middle East",AK1660=2035),0.89,IF(AND(A1660="Middle East",AK1660=2050),0.84,IF(AND(A1660="Africa",AK1660=2035),0.9,IF(AND(A1660="Africa",AK1660=2050),0.86,IF(AND(A1660="Brazil",AK1660=2035),0.93,IF(AND(A1660="Brazil",AK1660=2050),0.89,""))))))))))))))))))</f>
        <v>*0.87</v>
      </c>
      <c r="AM1660" s="51" t="str">
        <f aca="false">AM1659</f>
        <v>REZoning_Sol-Win</v>
      </c>
      <c r="AP1660" s="0" t="s">
        <v>2511</v>
      </c>
      <c r="AQ1660" s="0" t="s">
        <v>35</v>
      </c>
      <c r="AR1660" s="0" t="n">
        <v>2100</v>
      </c>
      <c r="AS1660" s="0" t="s">
        <v>851</v>
      </c>
      <c r="AT1660" s="0" t="s">
        <v>36</v>
      </c>
    </row>
    <row r="1661" customFormat="false" ht="28.5" hidden="false" customHeight="true" outlineLevel="0" collapsed="false">
      <c r="A1661" s="3" t="s">
        <v>33</v>
      </c>
      <c r="C1661" s="0" t="s">
        <v>2512</v>
      </c>
      <c r="D1661" s="50" t="s">
        <v>35</v>
      </c>
      <c r="E1661" s="0" t="n">
        <v>2035</v>
      </c>
      <c r="F1661" s="51" t="str">
        <f aca="false">"*"&amp;IF(AND(A1661="EU",E1661=2035),0.95,IF(AND(A1661="EU",E1661=2050),0.93,IF(AND(A1661="USA",E1661=2035),0.96,IF(AND(A1661="USA",E1661=2050),0.94,IF(AND(A1661="Japan",E1661=2035),0.94,IF(AND(A1661="Japan",E1661=2050),0.92,IF(AND(A1661="Russia",E1661=2035),0.95,IF(AND(A1661="Russia",E1661=2050),0.93,IF(AND(A1661="China",E1661=2035),0.94,IF(AND(A1661="China",E1661=2050),0.92,IF(AND(A1661="India",E1661=2035),0.95,IF(AND(A1661="India",E1661=2050),0.92,IF(AND(A1661="Middle East",E1661=2035),0.94,IF(AND(A1661="Middle East",E1661=2050),0.9,IF(AND(A1661="Africa",E1661=2035),0.94,IF(AND(A1661="Africa",E1661=2050),0.91,IF(AND(A1661="Brazil",E1661=2035),0.95,IF(AND(A1661="Brazil",E1661=2050),0.92,""))))))))))))))))))</f>
        <v>*0.95</v>
      </c>
      <c r="H1661" s="0" t="s">
        <v>2512</v>
      </c>
      <c r="I1661" s="50" t="s">
        <v>35</v>
      </c>
      <c r="J1661" s="0" t="n">
        <v>2050</v>
      </c>
      <c r="K1661" s="48" t="str">
        <f aca="false">"*"&amp;IF(AND(A1661="EU",J1661=2035),0.95,IF(AND(A1661="EU",J1661=2050),0.93,IF(AND(A1661="USA",J1661=2035),0.96,IF(AND(A1661="USA",J1661=2050),0.94,IF(AND(A1661="Japan",J1661=2035),0.94,IF(AND(A1661="Japan",J1661=2050),0.92,IF(AND(A1661="Russia",J1661=2035),0.95,IF(AND(A1661="Russia",J1661=2050),0.93,IF(AND(A1661="China",J1661=2035),0.94,IF(AND(A1661="China",J1661=2050),0.92,IF(AND(A1661="India",J1661=2035),0.95,IF(AND(A1661="India",J1661=2050),0.92,IF(AND(A1661="Middle East",J1661=2035),0.94,IF(AND(A1661="Middle East",J1661=2050),0.9,IF(AND(A1661="Africa",J1661=2035),0.94,IF(AND(A1661="Africa",J1661=2050),0.91,IF(AND(A1661="Brazil",J1661=2035),0.95,IF(AND(A1661="Brazil",J1661=2050),0.92,""))))))))))))))))))</f>
        <v>*0.92</v>
      </c>
      <c r="P1661" s="41" t="s">
        <v>2512</v>
      </c>
      <c r="Q1661" s="52" t="s">
        <v>35</v>
      </c>
      <c r="R1661" s="41" t="n">
        <v>2035</v>
      </c>
      <c r="S1661" s="53" t="str">
        <f aca="false">"*"&amp;IF(AND(A1661="EU",R1661=2035),0.95,IF(AND(A1661="EU",R1661=2050),0.93,IF(AND(A1661="USA",R1661=2035),0.96,IF(AND(A1661="USA",R1661=2050),0.93,IF(AND(A1661="Japan",R1661=2035),0.94,IF(AND(A1661="Japan",R1661=2050),0.92,IF(AND(A1661="Russia",R1661=2035),0.95,IF(AND(A1661="Russia",R1661=2050),0.91,IF(AND(A1661="China",R1661=2035),0.93,IF(AND(A1661="China",R1661=2050),0.92,IF(AND(A1661="India",R1661=2035),0.94,IF(AND(A1661="India",R1661=2050),0.91,IF(AND(A1661="Middle East",R1661=2035),0.92,IF(AND(A1661="Middle East",R1661=2050),0.89,IF(AND(A1661="Africa",R1661=2035),0.93,IF(AND(A1661="Africa",R1661=2050),0.9,IF(AND(A1661="Brazil",R1661=2035),0.95,IF(AND(A1661="Brazil",R1661=2050),0.92,""))))))))))))))))))</f>
        <v>*0.94</v>
      </c>
      <c r="U1661" s="41" t="s">
        <v>2512</v>
      </c>
      <c r="V1661" s="52" t="s">
        <v>35</v>
      </c>
      <c r="W1661" s="41" t="n">
        <v>2050</v>
      </c>
      <c r="X1661" s="53" t="str">
        <f aca="false">"*"&amp;IF(AND(A1661="EU",W1661=2035),0.95,IF(AND(A1661="EU",W1661=2050),0.93,IF(AND(A1661="USA",W1661=2035),0.96,IF(AND(A1661="USA",W1661=2050),0.93,IF(AND(A1661="Japan",W1661=2035),0.94,IF(AND(A1661="Japan",W1661=2050),0.92,IF(AND(A1661="Russia",W1661=2035),0.95,IF(AND(A1661="Russia",W1661=2050),0.91,IF(AND(A1661="China",W1661=2035),0.93,IF(AND(A1661="China",W1661=2050),0.92,IF(AND(A1661="India",W1661=2035),0.94,IF(AND(A1661="India",W1661=2050),0.91,IF(AND(A1661="Middle East",W1661=2035),0.92,IF(AND(A1661="Middle East",W1661=2050),0.89,IF(AND(A1661="Africa",W1661=2035),0.93,IF(AND(A1661="Africa",W1661=2050),0.9,IF(AND(A1661="Brazil",W1661=2035),0.95,IF(AND(A1661="Brazil",W1661=2050),0.92,""))))))))))))))))))</f>
        <v>*0.91</v>
      </c>
      <c r="AC1661" s="0" t="s">
        <v>2512</v>
      </c>
      <c r="AD1661" s="50" t="s">
        <v>35</v>
      </c>
      <c r="AE1661" s="0" t="n">
        <v>2035</v>
      </c>
      <c r="AF1661" s="51" t="str">
        <f aca="false">"*"&amp;IF(AND(A1661="EU",AE1661=2035),0.93,IF(AND(A1661="EU",AE1661=2050),0.9,IF(AND(A1661="USA",AE1661=2035),0.92,IF(AND(A1661="USA",AE1661=2050),0.89,IF(AND(A1661="Japan",AE1661=2035),0.92,IF(AND(A1661="Japan",AE1661=2050),0.89,IF(AND(A1661="Russia",AE1661=2035),0.91,IF(AND(A1661="Russia",AE1661=2050),0.86,IF(AND(A1661="China",AE1661=2035),0.91,IF(AND(A1661="China",AE1661=2050),0.87,IF(AND(A1661="India",AE1661=2035),0.92,IF(AND(A1661="India",AE1661=2050),0.87,IF(AND(A1661="Middle East",AE1661=2035),0.89,IF(AND(A1661="Middle East",AE1661=2050),0.84,IF(AND(A1661="Africa",AE1661=2035),0.9,IF(AND(A1661="Africa",AE1661=2050),0.86,IF(AND(A1661="Brazil",AE1661=2035),0.93,IF(AND(A1661="Brazil",AE1661=2050),0.89,""))))))))))))))))))</f>
        <v>*0.92</v>
      </c>
      <c r="AG1661" s="51" t="str">
        <f aca="false">AG1660</f>
        <v>REZoning_Sol-Win</v>
      </c>
      <c r="AI1661" s="0" t="s">
        <v>2512</v>
      </c>
      <c r="AJ1661" s="50" t="s">
        <v>35</v>
      </c>
      <c r="AK1661" s="0" t="n">
        <v>2050</v>
      </c>
      <c r="AL1661" s="51" t="str">
        <f aca="false">"*"&amp;IF(AND(A1661="EU",AK1661=2035),0.93,IF(AND(A1661="EU",AK1661=2050),0.9,IF(AND(A1661="USA",AK1661=2035),0.92,IF(AND(A1661="USA",AK1661=2050),0.89,IF(AND(A1661="Japan",AK1661=2035),0.92,IF(AND(A1661="Japan",AK1661=2050),0.89,IF(AND(A1661="Russia",AK1661=2035),0.91,IF(AND(A1661="Russia",AK1661=2050),0.86,IF(AND(A1661="China",AK1661=2035),0.91,IF(AND(A1661="China",AK1661=2050),0.87,IF(AND(A1661="India",AK1661=2035),0.92,IF(AND(A1661="India",AK1661=2050),0.87,IF(AND(A1661="Middle East",AK1661=2035),0.89,IF(AND(A1661="Middle East",AK1661=2050),0.84,IF(AND(A1661="Africa",AK1661=2035),0.9,IF(AND(A1661="Africa",AK1661=2050),0.86,IF(AND(A1661="Brazil",AK1661=2035),0.93,IF(AND(A1661="Brazil",AK1661=2050),0.89,""))))))))))))))))))</f>
        <v>*0.87</v>
      </c>
      <c r="AM1661" s="51" t="str">
        <f aca="false">AM1660</f>
        <v>REZoning_Sol-Win</v>
      </c>
      <c r="AP1661" s="0" t="s">
        <v>2512</v>
      </c>
      <c r="AQ1661" s="0" t="s">
        <v>35</v>
      </c>
      <c r="AR1661" s="0" t="n">
        <v>2100</v>
      </c>
      <c r="AS1661" s="0" t="s">
        <v>851</v>
      </c>
      <c r="AT1661" s="0" t="s">
        <v>36</v>
      </c>
    </row>
    <row r="1662" customFormat="false" ht="28.5" hidden="false" customHeight="true" outlineLevel="0" collapsed="false">
      <c r="A1662" s="3" t="s">
        <v>33</v>
      </c>
      <c r="C1662" s="0" t="s">
        <v>2513</v>
      </c>
      <c r="D1662" s="50" t="s">
        <v>35</v>
      </c>
      <c r="E1662" s="0" t="n">
        <v>2035</v>
      </c>
      <c r="F1662" s="51" t="str">
        <f aca="false">"*"&amp;IF(AND(A1662="EU",E1662=2035),0.95,IF(AND(A1662="EU",E1662=2050),0.93,IF(AND(A1662="USA",E1662=2035),0.96,IF(AND(A1662="USA",E1662=2050),0.94,IF(AND(A1662="Japan",E1662=2035),0.94,IF(AND(A1662="Japan",E1662=2050),0.92,IF(AND(A1662="Russia",E1662=2035),0.95,IF(AND(A1662="Russia",E1662=2050),0.93,IF(AND(A1662="China",E1662=2035),0.94,IF(AND(A1662="China",E1662=2050),0.92,IF(AND(A1662="India",E1662=2035),0.95,IF(AND(A1662="India",E1662=2050),0.92,IF(AND(A1662="Middle East",E1662=2035),0.94,IF(AND(A1662="Middle East",E1662=2050),0.9,IF(AND(A1662="Africa",E1662=2035),0.94,IF(AND(A1662="Africa",E1662=2050),0.91,IF(AND(A1662="Brazil",E1662=2035),0.95,IF(AND(A1662="Brazil",E1662=2050),0.92,""))))))))))))))))))</f>
        <v>*0.95</v>
      </c>
      <c r="H1662" s="0" t="s">
        <v>2513</v>
      </c>
      <c r="I1662" s="50" t="s">
        <v>35</v>
      </c>
      <c r="J1662" s="0" t="n">
        <v>2050</v>
      </c>
      <c r="K1662" s="48" t="str">
        <f aca="false">"*"&amp;IF(AND(A1662="EU",J1662=2035),0.95,IF(AND(A1662="EU",J1662=2050),0.93,IF(AND(A1662="USA",J1662=2035),0.96,IF(AND(A1662="USA",J1662=2050),0.94,IF(AND(A1662="Japan",J1662=2035),0.94,IF(AND(A1662="Japan",J1662=2050),0.92,IF(AND(A1662="Russia",J1662=2035),0.95,IF(AND(A1662="Russia",J1662=2050),0.93,IF(AND(A1662="China",J1662=2035),0.94,IF(AND(A1662="China",J1662=2050),0.92,IF(AND(A1662="India",J1662=2035),0.95,IF(AND(A1662="India",J1662=2050),0.92,IF(AND(A1662="Middle East",J1662=2035),0.94,IF(AND(A1662="Middle East",J1662=2050),0.9,IF(AND(A1662="Africa",J1662=2035),0.94,IF(AND(A1662="Africa",J1662=2050),0.91,IF(AND(A1662="Brazil",J1662=2035),0.95,IF(AND(A1662="Brazil",J1662=2050),0.92,""))))))))))))))))))</f>
        <v>*0.92</v>
      </c>
      <c r="P1662" s="41" t="s">
        <v>2513</v>
      </c>
      <c r="Q1662" s="52" t="s">
        <v>35</v>
      </c>
      <c r="R1662" s="41" t="n">
        <v>2035</v>
      </c>
      <c r="S1662" s="53" t="str">
        <f aca="false">"*"&amp;IF(AND(A1662="EU",R1662=2035),0.95,IF(AND(A1662="EU",R1662=2050),0.93,IF(AND(A1662="USA",R1662=2035),0.96,IF(AND(A1662="USA",R1662=2050),0.93,IF(AND(A1662="Japan",R1662=2035),0.94,IF(AND(A1662="Japan",R1662=2050),0.92,IF(AND(A1662="Russia",R1662=2035),0.95,IF(AND(A1662="Russia",R1662=2050),0.91,IF(AND(A1662="China",R1662=2035),0.93,IF(AND(A1662="China",R1662=2050),0.92,IF(AND(A1662="India",R1662=2035),0.94,IF(AND(A1662="India",R1662=2050),0.91,IF(AND(A1662="Middle East",R1662=2035),0.92,IF(AND(A1662="Middle East",R1662=2050),0.89,IF(AND(A1662="Africa",R1662=2035),0.93,IF(AND(A1662="Africa",R1662=2050),0.9,IF(AND(A1662="Brazil",R1662=2035),0.95,IF(AND(A1662="Brazil",R1662=2050),0.92,""))))))))))))))))))</f>
        <v>*0.94</v>
      </c>
      <c r="U1662" s="41" t="s">
        <v>2513</v>
      </c>
      <c r="V1662" s="52" t="s">
        <v>35</v>
      </c>
      <c r="W1662" s="41" t="n">
        <v>2050</v>
      </c>
      <c r="X1662" s="53" t="str">
        <f aca="false">"*"&amp;IF(AND(A1662="EU",W1662=2035),0.95,IF(AND(A1662="EU",W1662=2050),0.93,IF(AND(A1662="USA",W1662=2035),0.96,IF(AND(A1662="USA",W1662=2050),0.93,IF(AND(A1662="Japan",W1662=2035),0.94,IF(AND(A1662="Japan",W1662=2050),0.92,IF(AND(A1662="Russia",W1662=2035),0.95,IF(AND(A1662="Russia",W1662=2050),0.91,IF(AND(A1662="China",W1662=2035),0.93,IF(AND(A1662="China",W1662=2050),0.92,IF(AND(A1662="India",W1662=2035),0.94,IF(AND(A1662="India",W1662=2050),0.91,IF(AND(A1662="Middle East",W1662=2035),0.92,IF(AND(A1662="Middle East",W1662=2050),0.89,IF(AND(A1662="Africa",W1662=2035),0.93,IF(AND(A1662="Africa",W1662=2050),0.9,IF(AND(A1662="Brazil",W1662=2035),0.95,IF(AND(A1662="Brazil",W1662=2050),0.92,""))))))))))))))))))</f>
        <v>*0.91</v>
      </c>
      <c r="AC1662" s="0" t="s">
        <v>2513</v>
      </c>
      <c r="AD1662" s="50" t="s">
        <v>35</v>
      </c>
      <c r="AE1662" s="0" t="n">
        <v>2035</v>
      </c>
      <c r="AF1662" s="51" t="str">
        <f aca="false">"*"&amp;IF(AND(A1662="EU",AE1662=2035),0.93,IF(AND(A1662="EU",AE1662=2050),0.9,IF(AND(A1662="USA",AE1662=2035),0.92,IF(AND(A1662="USA",AE1662=2050),0.89,IF(AND(A1662="Japan",AE1662=2035),0.92,IF(AND(A1662="Japan",AE1662=2050),0.89,IF(AND(A1662="Russia",AE1662=2035),0.91,IF(AND(A1662="Russia",AE1662=2050),0.86,IF(AND(A1662="China",AE1662=2035),0.91,IF(AND(A1662="China",AE1662=2050),0.87,IF(AND(A1662="India",AE1662=2035),0.92,IF(AND(A1662="India",AE1662=2050),0.87,IF(AND(A1662="Middle East",AE1662=2035),0.89,IF(AND(A1662="Middle East",AE1662=2050),0.84,IF(AND(A1662="Africa",AE1662=2035),0.9,IF(AND(A1662="Africa",AE1662=2050),0.86,IF(AND(A1662="Brazil",AE1662=2035),0.93,IF(AND(A1662="Brazil",AE1662=2050),0.89,""))))))))))))))))))</f>
        <v>*0.92</v>
      </c>
      <c r="AG1662" s="51" t="str">
        <f aca="false">AG1661</f>
        <v>REZoning_Sol-Win</v>
      </c>
      <c r="AI1662" s="0" t="s">
        <v>2513</v>
      </c>
      <c r="AJ1662" s="50" t="s">
        <v>35</v>
      </c>
      <c r="AK1662" s="0" t="n">
        <v>2050</v>
      </c>
      <c r="AL1662" s="51" t="str">
        <f aca="false">"*"&amp;IF(AND(A1662="EU",AK1662=2035),0.93,IF(AND(A1662="EU",AK1662=2050),0.9,IF(AND(A1662="USA",AK1662=2035),0.92,IF(AND(A1662="USA",AK1662=2050),0.89,IF(AND(A1662="Japan",AK1662=2035),0.92,IF(AND(A1662="Japan",AK1662=2050),0.89,IF(AND(A1662="Russia",AK1662=2035),0.91,IF(AND(A1662="Russia",AK1662=2050),0.86,IF(AND(A1662="China",AK1662=2035),0.91,IF(AND(A1662="China",AK1662=2050),0.87,IF(AND(A1662="India",AK1662=2035),0.92,IF(AND(A1662="India",AK1662=2050),0.87,IF(AND(A1662="Middle East",AK1662=2035),0.89,IF(AND(A1662="Middle East",AK1662=2050),0.84,IF(AND(A1662="Africa",AK1662=2035),0.9,IF(AND(A1662="Africa",AK1662=2050),0.86,IF(AND(A1662="Brazil",AK1662=2035),0.93,IF(AND(A1662="Brazil",AK1662=2050),0.89,""))))))))))))))))))</f>
        <v>*0.87</v>
      </c>
      <c r="AM1662" s="51" t="str">
        <f aca="false">AM1661</f>
        <v>REZoning_Sol-Win</v>
      </c>
      <c r="AP1662" s="0" t="s">
        <v>2513</v>
      </c>
      <c r="AQ1662" s="0" t="s">
        <v>35</v>
      </c>
      <c r="AR1662" s="0" t="n">
        <v>2100</v>
      </c>
      <c r="AS1662" s="0" t="s">
        <v>851</v>
      </c>
      <c r="AT1662" s="0" t="s">
        <v>36</v>
      </c>
    </row>
    <row r="1663" customFormat="false" ht="28.5" hidden="false" customHeight="true" outlineLevel="0" collapsed="false">
      <c r="A1663" s="3" t="s">
        <v>33</v>
      </c>
      <c r="C1663" s="0" t="s">
        <v>2514</v>
      </c>
      <c r="D1663" s="50" t="s">
        <v>35</v>
      </c>
      <c r="E1663" s="0" t="n">
        <v>2035</v>
      </c>
      <c r="F1663" s="51" t="str">
        <f aca="false">"*"&amp;IF(AND(A1663="EU",E1663=2035),0.95,IF(AND(A1663="EU",E1663=2050),0.93,IF(AND(A1663="USA",E1663=2035),0.96,IF(AND(A1663="USA",E1663=2050),0.94,IF(AND(A1663="Japan",E1663=2035),0.94,IF(AND(A1663="Japan",E1663=2050),0.92,IF(AND(A1663="Russia",E1663=2035),0.95,IF(AND(A1663="Russia",E1663=2050),0.93,IF(AND(A1663="China",E1663=2035),0.94,IF(AND(A1663="China",E1663=2050),0.92,IF(AND(A1663="India",E1663=2035),0.95,IF(AND(A1663="India",E1663=2050),0.92,IF(AND(A1663="Middle East",E1663=2035),0.94,IF(AND(A1663="Middle East",E1663=2050),0.9,IF(AND(A1663="Africa",E1663=2035),0.94,IF(AND(A1663="Africa",E1663=2050),0.91,IF(AND(A1663="Brazil",E1663=2035),0.95,IF(AND(A1663="Brazil",E1663=2050),0.92,""))))))))))))))))))</f>
        <v>*0.95</v>
      </c>
      <c r="H1663" s="0" t="s">
        <v>2514</v>
      </c>
      <c r="I1663" s="50" t="s">
        <v>35</v>
      </c>
      <c r="J1663" s="0" t="n">
        <v>2050</v>
      </c>
      <c r="K1663" s="48" t="str">
        <f aca="false">"*"&amp;IF(AND(A1663="EU",J1663=2035),0.95,IF(AND(A1663="EU",J1663=2050),0.93,IF(AND(A1663="USA",J1663=2035),0.96,IF(AND(A1663="USA",J1663=2050),0.94,IF(AND(A1663="Japan",J1663=2035),0.94,IF(AND(A1663="Japan",J1663=2050),0.92,IF(AND(A1663="Russia",J1663=2035),0.95,IF(AND(A1663="Russia",J1663=2050),0.93,IF(AND(A1663="China",J1663=2035),0.94,IF(AND(A1663="China",J1663=2050),0.92,IF(AND(A1663="India",J1663=2035),0.95,IF(AND(A1663="India",J1663=2050),0.92,IF(AND(A1663="Middle East",J1663=2035),0.94,IF(AND(A1663="Middle East",J1663=2050),0.9,IF(AND(A1663="Africa",J1663=2035),0.94,IF(AND(A1663="Africa",J1663=2050),0.91,IF(AND(A1663="Brazil",J1663=2035),0.95,IF(AND(A1663="Brazil",J1663=2050),0.92,""))))))))))))))))))</f>
        <v>*0.92</v>
      </c>
      <c r="P1663" s="41" t="s">
        <v>2514</v>
      </c>
      <c r="Q1663" s="52" t="s">
        <v>35</v>
      </c>
      <c r="R1663" s="41" t="n">
        <v>2035</v>
      </c>
      <c r="S1663" s="53" t="str">
        <f aca="false">"*"&amp;IF(AND(A1663="EU",R1663=2035),0.95,IF(AND(A1663="EU",R1663=2050),0.93,IF(AND(A1663="USA",R1663=2035),0.96,IF(AND(A1663="USA",R1663=2050),0.93,IF(AND(A1663="Japan",R1663=2035),0.94,IF(AND(A1663="Japan",R1663=2050),0.92,IF(AND(A1663="Russia",R1663=2035),0.95,IF(AND(A1663="Russia",R1663=2050),0.91,IF(AND(A1663="China",R1663=2035),0.93,IF(AND(A1663="China",R1663=2050),0.92,IF(AND(A1663="India",R1663=2035),0.94,IF(AND(A1663="India",R1663=2050),0.91,IF(AND(A1663="Middle East",R1663=2035),0.92,IF(AND(A1663="Middle East",R1663=2050),0.89,IF(AND(A1663="Africa",R1663=2035),0.93,IF(AND(A1663="Africa",R1663=2050),0.9,IF(AND(A1663="Brazil",R1663=2035),0.95,IF(AND(A1663="Brazil",R1663=2050),0.92,""))))))))))))))))))</f>
        <v>*0.94</v>
      </c>
      <c r="U1663" s="41" t="s">
        <v>2514</v>
      </c>
      <c r="V1663" s="52" t="s">
        <v>35</v>
      </c>
      <c r="W1663" s="41" t="n">
        <v>2050</v>
      </c>
      <c r="X1663" s="53" t="str">
        <f aca="false">"*"&amp;IF(AND(A1663="EU",W1663=2035),0.95,IF(AND(A1663="EU",W1663=2050),0.93,IF(AND(A1663="USA",W1663=2035),0.96,IF(AND(A1663="USA",W1663=2050),0.93,IF(AND(A1663="Japan",W1663=2035),0.94,IF(AND(A1663="Japan",W1663=2050),0.92,IF(AND(A1663="Russia",W1663=2035),0.95,IF(AND(A1663="Russia",W1663=2050),0.91,IF(AND(A1663="China",W1663=2035),0.93,IF(AND(A1663="China",W1663=2050),0.92,IF(AND(A1663="India",W1663=2035),0.94,IF(AND(A1663="India",W1663=2050),0.91,IF(AND(A1663="Middle East",W1663=2035),0.92,IF(AND(A1663="Middle East",W1663=2050),0.89,IF(AND(A1663="Africa",W1663=2035),0.93,IF(AND(A1663="Africa",W1663=2050),0.9,IF(AND(A1663="Brazil",W1663=2035),0.95,IF(AND(A1663="Brazil",W1663=2050),0.92,""))))))))))))))))))</f>
        <v>*0.91</v>
      </c>
      <c r="AC1663" s="0" t="s">
        <v>2514</v>
      </c>
      <c r="AD1663" s="50" t="s">
        <v>35</v>
      </c>
      <c r="AE1663" s="0" t="n">
        <v>2035</v>
      </c>
      <c r="AF1663" s="51" t="str">
        <f aca="false">"*"&amp;IF(AND(A1663="EU",AE1663=2035),0.93,IF(AND(A1663="EU",AE1663=2050),0.9,IF(AND(A1663="USA",AE1663=2035),0.92,IF(AND(A1663="USA",AE1663=2050),0.89,IF(AND(A1663="Japan",AE1663=2035),0.92,IF(AND(A1663="Japan",AE1663=2050),0.89,IF(AND(A1663="Russia",AE1663=2035),0.91,IF(AND(A1663="Russia",AE1663=2050),0.86,IF(AND(A1663="China",AE1663=2035),0.91,IF(AND(A1663="China",AE1663=2050),0.87,IF(AND(A1663="India",AE1663=2035),0.92,IF(AND(A1663="India",AE1663=2050),0.87,IF(AND(A1663="Middle East",AE1663=2035),0.89,IF(AND(A1663="Middle East",AE1663=2050),0.84,IF(AND(A1663="Africa",AE1663=2035),0.9,IF(AND(A1663="Africa",AE1663=2050),0.86,IF(AND(A1663="Brazil",AE1663=2035),0.93,IF(AND(A1663="Brazil",AE1663=2050),0.89,""))))))))))))))))))</f>
        <v>*0.92</v>
      </c>
      <c r="AG1663" s="51" t="str">
        <f aca="false">AG1662</f>
        <v>REZoning_Sol-Win</v>
      </c>
      <c r="AI1663" s="0" t="s">
        <v>2514</v>
      </c>
      <c r="AJ1663" s="50" t="s">
        <v>35</v>
      </c>
      <c r="AK1663" s="0" t="n">
        <v>2050</v>
      </c>
      <c r="AL1663" s="51" t="str">
        <f aca="false">"*"&amp;IF(AND(A1663="EU",AK1663=2035),0.93,IF(AND(A1663="EU",AK1663=2050),0.9,IF(AND(A1663="USA",AK1663=2035),0.92,IF(AND(A1663="USA",AK1663=2050),0.89,IF(AND(A1663="Japan",AK1663=2035),0.92,IF(AND(A1663="Japan",AK1663=2050),0.89,IF(AND(A1663="Russia",AK1663=2035),0.91,IF(AND(A1663="Russia",AK1663=2050),0.86,IF(AND(A1663="China",AK1663=2035),0.91,IF(AND(A1663="China",AK1663=2050),0.87,IF(AND(A1663="India",AK1663=2035),0.92,IF(AND(A1663="India",AK1663=2050),0.87,IF(AND(A1663="Middle East",AK1663=2035),0.89,IF(AND(A1663="Middle East",AK1663=2050),0.84,IF(AND(A1663="Africa",AK1663=2035),0.9,IF(AND(A1663="Africa",AK1663=2050),0.86,IF(AND(A1663="Brazil",AK1663=2035),0.93,IF(AND(A1663="Brazil",AK1663=2050),0.89,""))))))))))))))))))</f>
        <v>*0.87</v>
      </c>
      <c r="AM1663" s="51" t="str">
        <f aca="false">AM1662</f>
        <v>REZoning_Sol-Win</v>
      </c>
      <c r="AP1663" s="0" t="s">
        <v>2514</v>
      </c>
      <c r="AQ1663" s="0" t="s">
        <v>35</v>
      </c>
      <c r="AR1663" s="0" t="n">
        <v>2100</v>
      </c>
      <c r="AS1663" s="0" t="s">
        <v>851</v>
      </c>
      <c r="AT1663" s="0" t="s">
        <v>36</v>
      </c>
    </row>
    <row r="1664" customFormat="false" ht="28.5" hidden="false" customHeight="true" outlineLevel="0" collapsed="false">
      <c r="A1664" s="3" t="s">
        <v>33</v>
      </c>
      <c r="C1664" s="0" t="s">
        <v>2515</v>
      </c>
      <c r="D1664" s="50" t="s">
        <v>35</v>
      </c>
      <c r="E1664" s="0" t="n">
        <v>2035</v>
      </c>
      <c r="F1664" s="51" t="str">
        <f aca="false">"*"&amp;IF(AND(A1664="EU",E1664=2035),0.95,IF(AND(A1664="EU",E1664=2050),0.93,IF(AND(A1664="USA",E1664=2035),0.96,IF(AND(A1664="USA",E1664=2050),0.94,IF(AND(A1664="Japan",E1664=2035),0.94,IF(AND(A1664="Japan",E1664=2050),0.92,IF(AND(A1664="Russia",E1664=2035),0.95,IF(AND(A1664="Russia",E1664=2050),0.93,IF(AND(A1664="China",E1664=2035),0.94,IF(AND(A1664="China",E1664=2050),0.92,IF(AND(A1664="India",E1664=2035),0.95,IF(AND(A1664="India",E1664=2050),0.92,IF(AND(A1664="Middle East",E1664=2035),0.94,IF(AND(A1664="Middle East",E1664=2050),0.9,IF(AND(A1664="Africa",E1664=2035),0.94,IF(AND(A1664="Africa",E1664=2050),0.91,IF(AND(A1664="Brazil",E1664=2035),0.95,IF(AND(A1664="Brazil",E1664=2050),0.92,""))))))))))))))))))</f>
        <v>*0.95</v>
      </c>
      <c r="H1664" s="0" t="s">
        <v>2515</v>
      </c>
      <c r="I1664" s="50" t="s">
        <v>35</v>
      </c>
      <c r="J1664" s="0" t="n">
        <v>2050</v>
      </c>
      <c r="K1664" s="48" t="str">
        <f aca="false">"*"&amp;IF(AND(A1664="EU",J1664=2035),0.95,IF(AND(A1664="EU",J1664=2050),0.93,IF(AND(A1664="USA",J1664=2035),0.96,IF(AND(A1664="USA",J1664=2050),0.94,IF(AND(A1664="Japan",J1664=2035),0.94,IF(AND(A1664="Japan",J1664=2050),0.92,IF(AND(A1664="Russia",J1664=2035),0.95,IF(AND(A1664="Russia",J1664=2050),0.93,IF(AND(A1664="China",J1664=2035),0.94,IF(AND(A1664="China",J1664=2050),0.92,IF(AND(A1664="India",J1664=2035),0.95,IF(AND(A1664="India",J1664=2050),0.92,IF(AND(A1664="Middle East",J1664=2035),0.94,IF(AND(A1664="Middle East",J1664=2050),0.9,IF(AND(A1664="Africa",J1664=2035),0.94,IF(AND(A1664="Africa",J1664=2050),0.91,IF(AND(A1664="Brazil",J1664=2035),0.95,IF(AND(A1664="Brazil",J1664=2050),0.92,""))))))))))))))))))</f>
        <v>*0.92</v>
      </c>
      <c r="P1664" s="41" t="s">
        <v>2515</v>
      </c>
      <c r="Q1664" s="52" t="s">
        <v>35</v>
      </c>
      <c r="R1664" s="41" t="n">
        <v>2035</v>
      </c>
      <c r="S1664" s="53" t="str">
        <f aca="false">"*"&amp;IF(AND(A1664="EU",R1664=2035),0.95,IF(AND(A1664="EU",R1664=2050),0.93,IF(AND(A1664="USA",R1664=2035),0.96,IF(AND(A1664="USA",R1664=2050),0.93,IF(AND(A1664="Japan",R1664=2035),0.94,IF(AND(A1664="Japan",R1664=2050),0.92,IF(AND(A1664="Russia",R1664=2035),0.95,IF(AND(A1664="Russia",R1664=2050),0.91,IF(AND(A1664="China",R1664=2035),0.93,IF(AND(A1664="China",R1664=2050),0.92,IF(AND(A1664="India",R1664=2035),0.94,IF(AND(A1664="India",R1664=2050),0.91,IF(AND(A1664="Middle East",R1664=2035),0.92,IF(AND(A1664="Middle East",R1664=2050),0.89,IF(AND(A1664="Africa",R1664=2035),0.93,IF(AND(A1664="Africa",R1664=2050),0.9,IF(AND(A1664="Brazil",R1664=2035),0.95,IF(AND(A1664="Brazil",R1664=2050),0.92,""))))))))))))))))))</f>
        <v>*0.94</v>
      </c>
      <c r="U1664" s="41" t="s">
        <v>2515</v>
      </c>
      <c r="V1664" s="52" t="s">
        <v>35</v>
      </c>
      <c r="W1664" s="41" t="n">
        <v>2050</v>
      </c>
      <c r="X1664" s="53" t="str">
        <f aca="false">"*"&amp;IF(AND(A1664="EU",W1664=2035),0.95,IF(AND(A1664="EU",W1664=2050),0.93,IF(AND(A1664="USA",W1664=2035),0.96,IF(AND(A1664="USA",W1664=2050),0.93,IF(AND(A1664="Japan",W1664=2035),0.94,IF(AND(A1664="Japan",W1664=2050),0.92,IF(AND(A1664="Russia",W1664=2035),0.95,IF(AND(A1664="Russia",W1664=2050),0.91,IF(AND(A1664="China",W1664=2035),0.93,IF(AND(A1664="China",W1664=2050),0.92,IF(AND(A1664="India",W1664=2035),0.94,IF(AND(A1664="India",W1664=2050),0.91,IF(AND(A1664="Middle East",W1664=2035),0.92,IF(AND(A1664="Middle East",W1664=2050),0.89,IF(AND(A1664="Africa",W1664=2035),0.93,IF(AND(A1664="Africa",W1664=2050),0.9,IF(AND(A1664="Brazil",W1664=2035),0.95,IF(AND(A1664="Brazil",W1664=2050),0.92,""))))))))))))))))))</f>
        <v>*0.91</v>
      </c>
      <c r="AC1664" s="0" t="s">
        <v>2515</v>
      </c>
      <c r="AD1664" s="50" t="s">
        <v>35</v>
      </c>
      <c r="AE1664" s="0" t="n">
        <v>2035</v>
      </c>
      <c r="AF1664" s="51" t="str">
        <f aca="false">"*"&amp;IF(AND(A1664="EU",AE1664=2035),0.93,IF(AND(A1664="EU",AE1664=2050),0.9,IF(AND(A1664="USA",AE1664=2035),0.92,IF(AND(A1664="USA",AE1664=2050),0.89,IF(AND(A1664="Japan",AE1664=2035),0.92,IF(AND(A1664="Japan",AE1664=2050),0.89,IF(AND(A1664="Russia",AE1664=2035),0.91,IF(AND(A1664="Russia",AE1664=2050),0.86,IF(AND(A1664="China",AE1664=2035),0.91,IF(AND(A1664="China",AE1664=2050),0.87,IF(AND(A1664="India",AE1664=2035),0.92,IF(AND(A1664="India",AE1664=2050),0.87,IF(AND(A1664="Middle East",AE1664=2035),0.89,IF(AND(A1664="Middle East",AE1664=2050),0.84,IF(AND(A1664="Africa",AE1664=2035),0.9,IF(AND(A1664="Africa",AE1664=2050),0.86,IF(AND(A1664="Brazil",AE1664=2035),0.93,IF(AND(A1664="Brazil",AE1664=2050),0.89,""))))))))))))))))))</f>
        <v>*0.92</v>
      </c>
      <c r="AG1664" s="51" t="str">
        <f aca="false">AG1663</f>
        <v>REZoning_Sol-Win</v>
      </c>
      <c r="AI1664" s="0" t="s">
        <v>2515</v>
      </c>
      <c r="AJ1664" s="50" t="s">
        <v>35</v>
      </c>
      <c r="AK1664" s="0" t="n">
        <v>2050</v>
      </c>
      <c r="AL1664" s="51" t="str">
        <f aca="false">"*"&amp;IF(AND(A1664="EU",AK1664=2035),0.93,IF(AND(A1664="EU",AK1664=2050),0.9,IF(AND(A1664="USA",AK1664=2035),0.92,IF(AND(A1664="USA",AK1664=2050),0.89,IF(AND(A1664="Japan",AK1664=2035),0.92,IF(AND(A1664="Japan",AK1664=2050),0.89,IF(AND(A1664="Russia",AK1664=2035),0.91,IF(AND(A1664="Russia",AK1664=2050),0.86,IF(AND(A1664="China",AK1664=2035),0.91,IF(AND(A1664="China",AK1664=2050),0.87,IF(AND(A1664="India",AK1664=2035),0.92,IF(AND(A1664="India",AK1664=2050),0.87,IF(AND(A1664="Middle East",AK1664=2035),0.89,IF(AND(A1664="Middle East",AK1664=2050),0.84,IF(AND(A1664="Africa",AK1664=2035),0.9,IF(AND(A1664="Africa",AK1664=2050),0.86,IF(AND(A1664="Brazil",AK1664=2035),0.93,IF(AND(A1664="Brazil",AK1664=2050),0.89,""))))))))))))))))))</f>
        <v>*0.87</v>
      </c>
      <c r="AM1664" s="51" t="str">
        <f aca="false">AM1663</f>
        <v>REZoning_Sol-Win</v>
      </c>
      <c r="AP1664" s="0" t="s">
        <v>2515</v>
      </c>
      <c r="AQ1664" s="0" t="s">
        <v>35</v>
      </c>
      <c r="AR1664" s="0" t="n">
        <v>2100</v>
      </c>
      <c r="AS1664" s="0" t="s">
        <v>851</v>
      </c>
      <c r="AT1664" s="0" t="s">
        <v>36</v>
      </c>
    </row>
    <row r="1665" customFormat="false" ht="28.5" hidden="false" customHeight="true" outlineLevel="0" collapsed="false">
      <c r="A1665" s="3" t="s">
        <v>33</v>
      </c>
      <c r="C1665" s="0" t="s">
        <v>2516</v>
      </c>
      <c r="D1665" s="50" t="s">
        <v>35</v>
      </c>
      <c r="E1665" s="0" t="n">
        <v>2035</v>
      </c>
      <c r="F1665" s="51" t="str">
        <f aca="false">"*"&amp;IF(AND(A1665="EU",E1665=2035),0.95,IF(AND(A1665="EU",E1665=2050),0.93,IF(AND(A1665="USA",E1665=2035),0.96,IF(AND(A1665="USA",E1665=2050),0.94,IF(AND(A1665="Japan",E1665=2035),0.94,IF(AND(A1665="Japan",E1665=2050),0.92,IF(AND(A1665="Russia",E1665=2035),0.95,IF(AND(A1665="Russia",E1665=2050),0.93,IF(AND(A1665="China",E1665=2035),0.94,IF(AND(A1665="China",E1665=2050),0.92,IF(AND(A1665="India",E1665=2035),0.95,IF(AND(A1665="India",E1665=2050),0.92,IF(AND(A1665="Middle East",E1665=2035),0.94,IF(AND(A1665="Middle East",E1665=2050),0.9,IF(AND(A1665="Africa",E1665=2035),0.94,IF(AND(A1665="Africa",E1665=2050),0.91,IF(AND(A1665="Brazil",E1665=2035),0.95,IF(AND(A1665="Brazil",E1665=2050),0.92,""))))))))))))))))))</f>
        <v>*0.95</v>
      </c>
      <c r="H1665" s="0" t="s">
        <v>2516</v>
      </c>
      <c r="I1665" s="50" t="s">
        <v>35</v>
      </c>
      <c r="J1665" s="0" t="n">
        <v>2050</v>
      </c>
      <c r="K1665" s="48" t="str">
        <f aca="false">"*"&amp;IF(AND(A1665="EU",J1665=2035),0.95,IF(AND(A1665="EU",J1665=2050),0.93,IF(AND(A1665="USA",J1665=2035),0.96,IF(AND(A1665="USA",J1665=2050),0.94,IF(AND(A1665="Japan",J1665=2035),0.94,IF(AND(A1665="Japan",J1665=2050),0.92,IF(AND(A1665="Russia",J1665=2035),0.95,IF(AND(A1665="Russia",J1665=2050),0.93,IF(AND(A1665="China",J1665=2035),0.94,IF(AND(A1665="China",J1665=2050),0.92,IF(AND(A1665="India",J1665=2035),0.95,IF(AND(A1665="India",J1665=2050),0.92,IF(AND(A1665="Middle East",J1665=2035),0.94,IF(AND(A1665="Middle East",J1665=2050),0.9,IF(AND(A1665="Africa",J1665=2035),0.94,IF(AND(A1665="Africa",J1665=2050),0.91,IF(AND(A1665="Brazil",J1665=2035),0.95,IF(AND(A1665="Brazil",J1665=2050),0.92,""))))))))))))))))))</f>
        <v>*0.92</v>
      </c>
      <c r="P1665" s="41" t="s">
        <v>2516</v>
      </c>
      <c r="Q1665" s="52" t="s">
        <v>35</v>
      </c>
      <c r="R1665" s="41" t="n">
        <v>2035</v>
      </c>
      <c r="S1665" s="53" t="str">
        <f aca="false">"*"&amp;IF(AND(A1665="EU",R1665=2035),0.95,IF(AND(A1665="EU",R1665=2050),0.93,IF(AND(A1665="USA",R1665=2035),0.96,IF(AND(A1665="USA",R1665=2050),0.93,IF(AND(A1665="Japan",R1665=2035),0.94,IF(AND(A1665="Japan",R1665=2050),0.92,IF(AND(A1665="Russia",R1665=2035),0.95,IF(AND(A1665="Russia",R1665=2050),0.91,IF(AND(A1665="China",R1665=2035),0.93,IF(AND(A1665="China",R1665=2050),0.92,IF(AND(A1665="India",R1665=2035),0.94,IF(AND(A1665="India",R1665=2050),0.91,IF(AND(A1665="Middle East",R1665=2035),0.92,IF(AND(A1665="Middle East",R1665=2050),0.89,IF(AND(A1665="Africa",R1665=2035),0.93,IF(AND(A1665="Africa",R1665=2050),0.9,IF(AND(A1665="Brazil",R1665=2035),0.95,IF(AND(A1665="Brazil",R1665=2050),0.92,""))))))))))))))))))</f>
        <v>*0.94</v>
      </c>
      <c r="U1665" s="41" t="s">
        <v>2516</v>
      </c>
      <c r="V1665" s="52" t="s">
        <v>35</v>
      </c>
      <c r="W1665" s="41" t="n">
        <v>2050</v>
      </c>
      <c r="X1665" s="53" t="str">
        <f aca="false">"*"&amp;IF(AND(A1665="EU",W1665=2035),0.95,IF(AND(A1665="EU",W1665=2050),0.93,IF(AND(A1665="USA",W1665=2035),0.96,IF(AND(A1665="USA",W1665=2050),0.93,IF(AND(A1665="Japan",W1665=2035),0.94,IF(AND(A1665="Japan",W1665=2050),0.92,IF(AND(A1665="Russia",W1665=2035),0.95,IF(AND(A1665="Russia",W1665=2050),0.91,IF(AND(A1665="China",W1665=2035),0.93,IF(AND(A1665="China",W1665=2050),0.92,IF(AND(A1665="India",W1665=2035),0.94,IF(AND(A1665="India",W1665=2050),0.91,IF(AND(A1665="Middle East",W1665=2035),0.92,IF(AND(A1665="Middle East",W1665=2050),0.89,IF(AND(A1665="Africa",W1665=2035),0.93,IF(AND(A1665="Africa",W1665=2050),0.9,IF(AND(A1665="Brazil",W1665=2035),0.95,IF(AND(A1665="Brazil",W1665=2050),0.92,""))))))))))))))))))</f>
        <v>*0.91</v>
      </c>
      <c r="AC1665" s="0" t="s">
        <v>2516</v>
      </c>
      <c r="AD1665" s="50" t="s">
        <v>35</v>
      </c>
      <c r="AE1665" s="0" t="n">
        <v>2035</v>
      </c>
      <c r="AF1665" s="51" t="str">
        <f aca="false">"*"&amp;IF(AND(A1665="EU",AE1665=2035),0.93,IF(AND(A1665="EU",AE1665=2050),0.9,IF(AND(A1665="USA",AE1665=2035),0.92,IF(AND(A1665="USA",AE1665=2050),0.89,IF(AND(A1665="Japan",AE1665=2035),0.92,IF(AND(A1665="Japan",AE1665=2050),0.89,IF(AND(A1665="Russia",AE1665=2035),0.91,IF(AND(A1665="Russia",AE1665=2050),0.86,IF(AND(A1665="China",AE1665=2035),0.91,IF(AND(A1665="China",AE1665=2050),0.87,IF(AND(A1665="India",AE1665=2035),0.92,IF(AND(A1665="India",AE1665=2050),0.87,IF(AND(A1665="Middle East",AE1665=2035),0.89,IF(AND(A1665="Middle East",AE1665=2050),0.84,IF(AND(A1665="Africa",AE1665=2035),0.9,IF(AND(A1665="Africa",AE1665=2050),0.86,IF(AND(A1665="Brazil",AE1665=2035),0.93,IF(AND(A1665="Brazil",AE1665=2050),0.89,""))))))))))))))))))</f>
        <v>*0.92</v>
      </c>
      <c r="AG1665" s="51" t="str">
        <f aca="false">AG1664</f>
        <v>REZoning_Sol-Win</v>
      </c>
      <c r="AI1665" s="0" t="s">
        <v>2516</v>
      </c>
      <c r="AJ1665" s="50" t="s">
        <v>35</v>
      </c>
      <c r="AK1665" s="0" t="n">
        <v>2050</v>
      </c>
      <c r="AL1665" s="51" t="str">
        <f aca="false">"*"&amp;IF(AND(A1665="EU",AK1665=2035),0.93,IF(AND(A1665="EU",AK1665=2050),0.9,IF(AND(A1665="USA",AK1665=2035),0.92,IF(AND(A1665="USA",AK1665=2050),0.89,IF(AND(A1665="Japan",AK1665=2035),0.92,IF(AND(A1665="Japan",AK1665=2050),0.89,IF(AND(A1665="Russia",AK1665=2035),0.91,IF(AND(A1665="Russia",AK1665=2050),0.86,IF(AND(A1665="China",AK1665=2035),0.91,IF(AND(A1665="China",AK1665=2050),0.87,IF(AND(A1665="India",AK1665=2035),0.92,IF(AND(A1665="India",AK1665=2050),0.87,IF(AND(A1665="Middle East",AK1665=2035),0.89,IF(AND(A1665="Middle East",AK1665=2050),0.84,IF(AND(A1665="Africa",AK1665=2035),0.9,IF(AND(A1665="Africa",AK1665=2050),0.86,IF(AND(A1665="Brazil",AK1665=2035),0.93,IF(AND(A1665="Brazil",AK1665=2050),0.89,""))))))))))))))))))</f>
        <v>*0.87</v>
      </c>
      <c r="AM1665" s="51" t="str">
        <f aca="false">AM1664</f>
        <v>REZoning_Sol-Win</v>
      </c>
      <c r="AP1665" s="0" t="s">
        <v>2516</v>
      </c>
      <c r="AQ1665" s="0" t="s">
        <v>35</v>
      </c>
      <c r="AR1665" s="0" t="n">
        <v>2100</v>
      </c>
      <c r="AS1665" s="0" t="s">
        <v>851</v>
      </c>
      <c r="AT1665" s="0" t="s">
        <v>36</v>
      </c>
    </row>
    <row r="1666" customFormat="false" ht="28.5" hidden="false" customHeight="true" outlineLevel="0" collapsed="false">
      <c r="A1666" s="3" t="s">
        <v>33</v>
      </c>
      <c r="C1666" s="0" t="s">
        <v>2517</v>
      </c>
      <c r="D1666" s="50" t="s">
        <v>35</v>
      </c>
      <c r="E1666" s="0" t="n">
        <v>2035</v>
      </c>
      <c r="F1666" s="51" t="str">
        <f aca="false">"*"&amp;IF(AND(A1666="EU",E1666=2035),0.95,IF(AND(A1666="EU",E1666=2050),0.93,IF(AND(A1666="USA",E1666=2035),0.96,IF(AND(A1666="USA",E1666=2050),0.94,IF(AND(A1666="Japan",E1666=2035),0.94,IF(AND(A1666="Japan",E1666=2050),0.92,IF(AND(A1666="Russia",E1666=2035),0.95,IF(AND(A1666="Russia",E1666=2050),0.93,IF(AND(A1666="China",E1666=2035),0.94,IF(AND(A1666="China",E1666=2050),0.92,IF(AND(A1666="India",E1666=2035),0.95,IF(AND(A1666="India",E1666=2050),0.92,IF(AND(A1666="Middle East",E1666=2035),0.94,IF(AND(A1666="Middle East",E1666=2050),0.9,IF(AND(A1666="Africa",E1666=2035),0.94,IF(AND(A1666="Africa",E1666=2050),0.91,IF(AND(A1666="Brazil",E1666=2035),0.95,IF(AND(A1666="Brazil",E1666=2050),0.92,""))))))))))))))))))</f>
        <v>*0.95</v>
      </c>
      <c r="H1666" s="0" t="s">
        <v>2517</v>
      </c>
      <c r="I1666" s="50" t="s">
        <v>35</v>
      </c>
      <c r="J1666" s="0" t="n">
        <v>2050</v>
      </c>
      <c r="K1666" s="48" t="str">
        <f aca="false">"*"&amp;IF(AND(A1666="EU",J1666=2035),0.95,IF(AND(A1666="EU",J1666=2050),0.93,IF(AND(A1666="USA",J1666=2035),0.96,IF(AND(A1666="USA",J1666=2050),0.94,IF(AND(A1666="Japan",J1666=2035),0.94,IF(AND(A1666="Japan",J1666=2050),0.92,IF(AND(A1666="Russia",J1666=2035),0.95,IF(AND(A1666="Russia",J1666=2050),0.93,IF(AND(A1666="China",J1666=2035),0.94,IF(AND(A1666="China",J1666=2050),0.92,IF(AND(A1666="India",J1666=2035),0.95,IF(AND(A1666="India",J1666=2050),0.92,IF(AND(A1666="Middle East",J1666=2035),0.94,IF(AND(A1666="Middle East",J1666=2050),0.9,IF(AND(A1666="Africa",J1666=2035),0.94,IF(AND(A1666="Africa",J1666=2050),0.91,IF(AND(A1666="Brazil",J1666=2035),0.95,IF(AND(A1666="Brazil",J1666=2050),0.92,""))))))))))))))))))</f>
        <v>*0.92</v>
      </c>
      <c r="P1666" s="41" t="s">
        <v>2517</v>
      </c>
      <c r="Q1666" s="52" t="s">
        <v>35</v>
      </c>
      <c r="R1666" s="41" t="n">
        <v>2035</v>
      </c>
      <c r="S1666" s="53" t="str">
        <f aca="false">"*"&amp;IF(AND(A1666="EU",R1666=2035),0.95,IF(AND(A1666="EU",R1666=2050),0.93,IF(AND(A1666="USA",R1666=2035),0.96,IF(AND(A1666="USA",R1666=2050),0.93,IF(AND(A1666="Japan",R1666=2035),0.94,IF(AND(A1666="Japan",R1666=2050),0.92,IF(AND(A1666="Russia",R1666=2035),0.95,IF(AND(A1666="Russia",R1666=2050),0.91,IF(AND(A1666="China",R1666=2035),0.93,IF(AND(A1666="China",R1666=2050),0.92,IF(AND(A1666="India",R1666=2035),0.94,IF(AND(A1666="India",R1666=2050),0.91,IF(AND(A1666="Middle East",R1666=2035),0.92,IF(AND(A1666="Middle East",R1666=2050),0.89,IF(AND(A1666="Africa",R1666=2035),0.93,IF(AND(A1666="Africa",R1666=2050),0.9,IF(AND(A1666="Brazil",R1666=2035),0.95,IF(AND(A1666="Brazil",R1666=2050),0.92,""))))))))))))))))))</f>
        <v>*0.94</v>
      </c>
      <c r="U1666" s="41" t="s">
        <v>2517</v>
      </c>
      <c r="V1666" s="52" t="s">
        <v>35</v>
      </c>
      <c r="W1666" s="41" t="n">
        <v>2050</v>
      </c>
      <c r="X1666" s="53" t="str">
        <f aca="false">"*"&amp;IF(AND(A1666="EU",W1666=2035),0.95,IF(AND(A1666="EU",W1666=2050),0.93,IF(AND(A1666="USA",W1666=2035),0.96,IF(AND(A1666="USA",W1666=2050),0.93,IF(AND(A1666="Japan",W1666=2035),0.94,IF(AND(A1666="Japan",W1666=2050),0.92,IF(AND(A1666="Russia",W1666=2035),0.95,IF(AND(A1666="Russia",W1666=2050),0.91,IF(AND(A1666="China",W1666=2035),0.93,IF(AND(A1666="China",W1666=2050),0.92,IF(AND(A1666="India",W1666=2035),0.94,IF(AND(A1666="India",W1666=2050),0.91,IF(AND(A1666="Middle East",W1666=2035),0.92,IF(AND(A1666="Middle East",W1666=2050),0.89,IF(AND(A1666="Africa",W1666=2035),0.93,IF(AND(A1666="Africa",W1666=2050),0.9,IF(AND(A1666="Brazil",W1666=2035),0.95,IF(AND(A1666="Brazil",W1666=2050),0.92,""))))))))))))))))))</f>
        <v>*0.91</v>
      </c>
      <c r="AC1666" s="0" t="s">
        <v>2517</v>
      </c>
      <c r="AD1666" s="50" t="s">
        <v>35</v>
      </c>
      <c r="AE1666" s="0" t="n">
        <v>2035</v>
      </c>
      <c r="AF1666" s="51" t="str">
        <f aca="false">"*"&amp;IF(AND(A1666="EU",AE1666=2035),0.93,IF(AND(A1666="EU",AE1666=2050),0.9,IF(AND(A1666="USA",AE1666=2035),0.92,IF(AND(A1666="USA",AE1666=2050),0.89,IF(AND(A1666="Japan",AE1666=2035),0.92,IF(AND(A1666="Japan",AE1666=2050),0.89,IF(AND(A1666="Russia",AE1666=2035),0.91,IF(AND(A1666="Russia",AE1666=2050),0.86,IF(AND(A1666="China",AE1666=2035),0.91,IF(AND(A1666="China",AE1666=2050),0.87,IF(AND(A1666="India",AE1666=2035),0.92,IF(AND(A1666="India",AE1666=2050),0.87,IF(AND(A1666="Middle East",AE1666=2035),0.89,IF(AND(A1666="Middle East",AE1666=2050),0.84,IF(AND(A1666="Africa",AE1666=2035),0.9,IF(AND(A1666="Africa",AE1666=2050),0.86,IF(AND(A1666="Brazil",AE1666=2035),0.93,IF(AND(A1666="Brazil",AE1666=2050),0.89,""))))))))))))))))))</f>
        <v>*0.92</v>
      </c>
      <c r="AG1666" s="51" t="str">
        <f aca="false">AG1665</f>
        <v>REZoning_Sol-Win</v>
      </c>
      <c r="AI1666" s="0" t="s">
        <v>2517</v>
      </c>
      <c r="AJ1666" s="50" t="s">
        <v>35</v>
      </c>
      <c r="AK1666" s="0" t="n">
        <v>2050</v>
      </c>
      <c r="AL1666" s="51" t="str">
        <f aca="false">"*"&amp;IF(AND(A1666="EU",AK1666=2035),0.93,IF(AND(A1666="EU",AK1666=2050),0.9,IF(AND(A1666="USA",AK1666=2035),0.92,IF(AND(A1666="USA",AK1666=2050),0.89,IF(AND(A1666="Japan",AK1666=2035),0.92,IF(AND(A1666="Japan",AK1666=2050),0.89,IF(AND(A1666="Russia",AK1666=2035),0.91,IF(AND(A1666="Russia",AK1666=2050),0.86,IF(AND(A1666="China",AK1666=2035),0.91,IF(AND(A1666="China",AK1666=2050),0.87,IF(AND(A1666="India",AK1666=2035),0.92,IF(AND(A1666="India",AK1666=2050),0.87,IF(AND(A1666="Middle East",AK1666=2035),0.89,IF(AND(A1666="Middle East",AK1666=2050),0.84,IF(AND(A1666="Africa",AK1666=2035),0.9,IF(AND(A1666="Africa",AK1666=2050),0.86,IF(AND(A1666="Brazil",AK1666=2035),0.93,IF(AND(A1666="Brazil",AK1666=2050),0.89,""))))))))))))))))))</f>
        <v>*0.87</v>
      </c>
      <c r="AM1666" s="51" t="str">
        <f aca="false">AM1665</f>
        <v>REZoning_Sol-Win</v>
      </c>
      <c r="AP1666" s="0" t="s">
        <v>2517</v>
      </c>
      <c r="AQ1666" s="0" t="s">
        <v>35</v>
      </c>
      <c r="AR1666" s="0" t="n">
        <v>2100</v>
      </c>
      <c r="AS1666" s="0" t="s">
        <v>851</v>
      </c>
      <c r="AT1666" s="0" t="s">
        <v>36</v>
      </c>
    </row>
    <row r="1667" customFormat="false" ht="28.5" hidden="false" customHeight="true" outlineLevel="0" collapsed="false">
      <c r="A1667" s="3" t="s">
        <v>33</v>
      </c>
      <c r="C1667" s="0" t="s">
        <v>2518</v>
      </c>
      <c r="D1667" s="50" t="s">
        <v>35</v>
      </c>
      <c r="E1667" s="0" t="n">
        <v>2035</v>
      </c>
      <c r="F1667" s="51" t="str">
        <f aca="false">"*"&amp;IF(AND(A1667="EU",E1667=2035),0.95,IF(AND(A1667="EU",E1667=2050),0.93,IF(AND(A1667="USA",E1667=2035),0.96,IF(AND(A1667="USA",E1667=2050),0.94,IF(AND(A1667="Japan",E1667=2035),0.94,IF(AND(A1667="Japan",E1667=2050),0.92,IF(AND(A1667="Russia",E1667=2035),0.95,IF(AND(A1667="Russia",E1667=2050),0.93,IF(AND(A1667="China",E1667=2035),0.94,IF(AND(A1667="China",E1667=2050),0.92,IF(AND(A1667="India",E1667=2035),0.95,IF(AND(A1667="India",E1667=2050),0.92,IF(AND(A1667="Middle East",E1667=2035),0.94,IF(AND(A1667="Middle East",E1667=2050),0.9,IF(AND(A1667="Africa",E1667=2035),0.94,IF(AND(A1667="Africa",E1667=2050),0.91,IF(AND(A1667="Brazil",E1667=2035),0.95,IF(AND(A1667="Brazil",E1667=2050),0.92,""))))))))))))))))))</f>
        <v>*0.95</v>
      </c>
      <c r="H1667" s="0" t="s">
        <v>2518</v>
      </c>
      <c r="I1667" s="50" t="s">
        <v>35</v>
      </c>
      <c r="J1667" s="0" t="n">
        <v>2050</v>
      </c>
      <c r="K1667" s="48" t="str">
        <f aca="false">"*"&amp;IF(AND(A1667="EU",J1667=2035),0.95,IF(AND(A1667="EU",J1667=2050),0.93,IF(AND(A1667="USA",J1667=2035),0.96,IF(AND(A1667="USA",J1667=2050),0.94,IF(AND(A1667="Japan",J1667=2035),0.94,IF(AND(A1667="Japan",J1667=2050),0.92,IF(AND(A1667="Russia",J1667=2035),0.95,IF(AND(A1667="Russia",J1667=2050),0.93,IF(AND(A1667="China",J1667=2035),0.94,IF(AND(A1667="China",J1667=2050),0.92,IF(AND(A1667="India",J1667=2035),0.95,IF(AND(A1667="India",J1667=2050),0.92,IF(AND(A1667="Middle East",J1667=2035),0.94,IF(AND(A1667="Middle East",J1667=2050),0.9,IF(AND(A1667="Africa",J1667=2035),0.94,IF(AND(A1667="Africa",J1667=2050),0.91,IF(AND(A1667="Brazil",J1667=2035),0.95,IF(AND(A1667="Brazil",J1667=2050),0.92,""))))))))))))))))))</f>
        <v>*0.92</v>
      </c>
      <c r="P1667" s="41" t="s">
        <v>2518</v>
      </c>
      <c r="Q1667" s="52" t="s">
        <v>35</v>
      </c>
      <c r="R1667" s="41" t="n">
        <v>2035</v>
      </c>
      <c r="S1667" s="53" t="str">
        <f aca="false">"*"&amp;IF(AND(A1667="EU",R1667=2035),0.95,IF(AND(A1667="EU",R1667=2050),0.93,IF(AND(A1667="USA",R1667=2035),0.96,IF(AND(A1667="USA",R1667=2050),0.93,IF(AND(A1667="Japan",R1667=2035),0.94,IF(AND(A1667="Japan",R1667=2050),0.92,IF(AND(A1667="Russia",R1667=2035),0.95,IF(AND(A1667="Russia",R1667=2050),0.91,IF(AND(A1667="China",R1667=2035),0.93,IF(AND(A1667="China",R1667=2050),0.92,IF(AND(A1667="India",R1667=2035),0.94,IF(AND(A1667="India",R1667=2050),0.91,IF(AND(A1667="Middle East",R1667=2035),0.92,IF(AND(A1667="Middle East",R1667=2050),0.89,IF(AND(A1667="Africa",R1667=2035),0.93,IF(AND(A1667="Africa",R1667=2050),0.9,IF(AND(A1667="Brazil",R1667=2035),0.95,IF(AND(A1667="Brazil",R1667=2050),0.92,""))))))))))))))))))</f>
        <v>*0.94</v>
      </c>
      <c r="U1667" s="41" t="s">
        <v>2518</v>
      </c>
      <c r="V1667" s="52" t="s">
        <v>35</v>
      </c>
      <c r="W1667" s="41" t="n">
        <v>2050</v>
      </c>
      <c r="X1667" s="53" t="str">
        <f aca="false">"*"&amp;IF(AND(A1667="EU",W1667=2035),0.95,IF(AND(A1667="EU",W1667=2050),0.93,IF(AND(A1667="USA",W1667=2035),0.96,IF(AND(A1667="USA",W1667=2050),0.93,IF(AND(A1667="Japan",W1667=2035),0.94,IF(AND(A1667="Japan",W1667=2050),0.92,IF(AND(A1667="Russia",W1667=2035),0.95,IF(AND(A1667="Russia",W1667=2050),0.91,IF(AND(A1667="China",W1667=2035),0.93,IF(AND(A1667="China",W1667=2050),0.92,IF(AND(A1667="India",W1667=2035),0.94,IF(AND(A1667="India",W1667=2050),0.91,IF(AND(A1667="Middle East",W1667=2035),0.92,IF(AND(A1667="Middle East",W1667=2050),0.89,IF(AND(A1667="Africa",W1667=2035),0.93,IF(AND(A1667="Africa",W1667=2050),0.9,IF(AND(A1667="Brazil",W1667=2035),0.95,IF(AND(A1667="Brazil",W1667=2050),0.92,""))))))))))))))))))</f>
        <v>*0.91</v>
      </c>
      <c r="AC1667" s="0" t="s">
        <v>2518</v>
      </c>
      <c r="AD1667" s="50" t="s">
        <v>35</v>
      </c>
      <c r="AE1667" s="0" t="n">
        <v>2035</v>
      </c>
      <c r="AF1667" s="51" t="str">
        <f aca="false">"*"&amp;IF(AND(A1667="EU",AE1667=2035),0.93,IF(AND(A1667="EU",AE1667=2050),0.9,IF(AND(A1667="USA",AE1667=2035),0.92,IF(AND(A1667="USA",AE1667=2050),0.89,IF(AND(A1667="Japan",AE1667=2035),0.92,IF(AND(A1667="Japan",AE1667=2050),0.89,IF(AND(A1667="Russia",AE1667=2035),0.91,IF(AND(A1667="Russia",AE1667=2050),0.86,IF(AND(A1667="China",AE1667=2035),0.91,IF(AND(A1667="China",AE1667=2050),0.87,IF(AND(A1667="India",AE1667=2035),0.92,IF(AND(A1667="India",AE1667=2050),0.87,IF(AND(A1667="Middle East",AE1667=2035),0.89,IF(AND(A1667="Middle East",AE1667=2050),0.84,IF(AND(A1667="Africa",AE1667=2035),0.9,IF(AND(A1667="Africa",AE1667=2050),0.86,IF(AND(A1667="Brazil",AE1667=2035),0.93,IF(AND(A1667="Brazil",AE1667=2050),0.89,""))))))))))))))))))</f>
        <v>*0.92</v>
      </c>
      <c r="AG1667" s="51" t="str">
        <f aca="false">AG1666</f>
        <v>REZoning_Sol-Win</v>
      </c>
      <c r="AI1667" s="0" t="s">
        <v>2518</v>
      </c>
      <c r="AJ1667" s="50" t="s">
        <v>35</v>
      </c>
      <c r="AK1667" s="0" t="n">
        <v>2050</v>
      </c>
      <c r="AL1667" s="51" t="str">
        <f aca="false">"*"&amp;IF(AND(A1667="EU",AK1667=2035),0.93,IF(AND(A1667="EU",AK1667=2050),0.9,IF(AND(A1667="USA",AK1667=2035),0.92,IF(AND(A1667="USA",AK1667=2050),0.89,IF(AND(A1667="Japan",AK1667=2035),0.92,IF(AND(A1667="Japan",AK1667=2050),0.89,IF(AND(A1667="Russia",AK1667=2035),0.91,IF(AND(A1667="Russia",AK1667=2050),0.86,IF(AND(A1667="China",AK1667=2035),0.91,IF(AND(A1667="China",AK1667=2050),0.87,IF(AND(A1667="India",AK1667=2035),0.92,IF(AND(A1667="India",AK1667=2050),0.87,IF(AND(A1667="Middle East",AK1667=2035),0.89,IF(AND(A1667="Middle East",AK1667=2050),0.84,IF(AND(A1667="Africa",AK1667=2035),0.9,IF(AND(A1667="Africa",AK1667=2050),0.86,IF(AND(A1667="Brazil",AK1667=2035),0.93,IF(AND(A1667="Brazil",AK1667=2050),0.89,""))))))))))))))))))</f>
        <v>*0.87</v>
      </c>
      <c r="AM1667" s="51" t="str">
        <f aca="false">AM1666</f>
        <v>REZoning_Sol-Win</v>
      </c>
      <c r="AP1667" s="0" t="s">
        <v>2518</v>
      </c>
      <c r="AQ1667" s="0" t="s">
        <v>35</v>
      </c>
      <c r="AR1667" s="0" t="n">
        <v>2100</v>
      </c>
      <c r="AS1667" s="0" t="s">
        <v>851</v>
      </c>
      <c r="AT1667" s="0" t="s">
        <v>36</v>
      </c>
    </row>
    <row r="1668" customFormat="false" ht="28.5" hidden="false" customHeight="true" outlineLevel="0" collapsed="false">
      <c r="A1668" s="3" t="s">
        <v>33</v>
      </c>
      <c r="C1668" s="0" t="s">
        <v>2519</v>
      </c>
      <c r="D1668" s="50" t="s">
        <v>35</v>
      </c>
      <c r="E1668" s="0" t="n">
        <v>2035</v>
      </c>
      <c r="F1668" s="51" t="str">
        <f aca="false">"*"&amp;IF(AND(A1668="EU",E1668=2035),0.95,IF(AND(A1668="EU",E1668=2050),0.93,IF(AND(A1668="USA",E1668=2035),0.96,IF(AND(A1668="USA",E1668=2050),0.94,IF(AND(A1668="Japan",E1668=2035),0.94,IF(AND(A1668="Japan",E1668=2050),0.92,IF(AND(A1668="Russia",E1668=2035),0.95,IF(AND(A1668="Russia",E1668=2050),0.93,IF(AND(A1668="China",E1668=2035),0.94,IF(AND(A1668="China",E1668=2050),0.92,IF(AND(A1668="India",E1668=2035),0.95,IF(AND(A1668="India",E1668=2050),0.92,IF(AND(A1668="Middle East",E1668=2035),0.94,IF(AND(A1668="Middle East",E1668=2050),0.9,IF(AND(A1668="Africa",E1668=2035),0.94,IF(AND(A1668="Africa",E1668=2050),0.91,IF(AND(A1668="Brazil",E1668=2035),0.95,IF(AND(A1668="Brazil",E1668=2050),0.92,""))))))))))))))))))</f>
        <v>*0.95</v>
      </c>
      <c r="H1668" s="0" t="s">
        <v>2519</v>
      </c>
      <c r="I1668" s="50" t="s">
        <v>35</v>
      </c>
      <c r="J1668" s="0" t="n">
        <v>2050</v>
      </c>
      <c r="K1668" s="48" t="str">
        <f aca="false">"*"&amp;IF(AND(A1668="EU",J1668=2035),0.95,IF(AND(A1668="EU",J1668=2050),0.93,IF(AND(A1668="USA",J1668=2035),0.96,IF(AND(A1668="USA",J1668=2050),0.94,IF(AND(A1668="Japan",J1668=2035),0.94,IF(AND(A1668="Japan",J1668=2050),0.92,IF(AND(A1668="Russia",J1668=2035),0.95,IF(AND(A1668="Russia",J1668=2050),0.93,IF(AND(A1668="China",J1668=2035),0.94,IF(AND(A1668="China",J1668=2050),0.92,IF(AND(A1668="India",J1668=2035),0.95,IF(AND(A1668="India",J1668=2050),0.92,IF(AND(A1668="Middle East",J1668=2035),0.94,IF(AND(A1668="Middle East",J1668=2050),0.9,IF(AND(A1668="Africa",J1668=2035),0.94,IF(AND(A1668="Africa",J1668=2050),0.91,IF(AND(A1668="Brazil",J1668=2035),0.95,IF(AND(A1668="Brazil",J1668=2050),0.92,""))))))))))))))))))</f>
        <v>*0.92</v>
      </c>
      <c r="P1668" s="41" t="s">
        <v>2519</v>
      </c>
      <c r="Q1668" s="52" t="s">
        <v>35</v>
      </c>
      <c r="R1668" s="41" t="n">
        <v>2035</v>
      </c>
      <c r="S1668" s="53" t="str">
        <f aca="false">"*"&amp;IF(AND(A1668="EU",R1668=2035),0.95,IF(AND(A1668="EU",R1668=2050),0.93,IF(AND(A1668="USA",R1668=2035),0.96,IF(AND(A1668="USA",R1668=2050),0.93,IF(AND(A1668="Japan",R1668=2035),0.94,IF(AND(A1668="Japan",R1668=2050),0.92,IF(AND(A1668="Russia",R1668=2035),0.95,IF(AND(A1668="Russia",R1668=2050),0.91,IF(AND(A1668="China",R1668=2035),0.93,IF(AND(A1668="China",R1668=2050),0.92,IF(AND(A1668="India",R1668=2035),0.94,IF(AND(A1668="India",R1668=2050),0.91,IF(AND(A1668="Middle East",R1668=2035),0.92,IF(AND(A1668="Middle East",R1668=2050),0.89,IF(AND(A1668="Africa",R1668=2035),0.93,IF(AND(A1668="Africa",R1668=2050),0.9,IF(AND(A1668="Brazil",R1668=2035),0.95,IF(AND(A1668="Brazil",R1668=2050),0.92,""))))))))))))))))))</f>
        <v>*0.94</v>
      </c>
      <c r="U1668" s="41" t="s">
        <v>2519</v>
      </c>
      <c r="V1668" s="52" t="s">
        <v>35</v>
      </c>
      <c r="W1668" s="41" t="n">
        <v>2050</v>
      </c>
      <c r="X1668" s="53" t="str">
        <f aca="false">"*"&amp;IF(AND(A1668="EU",W1668=2035),0.95,IF(AND(A1668="EU",W1668=2050),0.93,IF(AND(A1668="USA",W1668=2035),0.96,IF(AND(A1668="USA",W1668=2050),0.93,IF(AND(A1668="Japan",W1668=2035),0.94,IF(AND(A1668="Japan",W1668=2050),0.92,IF(AND(A1668="Russia",W1668=2035),0.95,IF(AND(A1668="Russia",W1668=2050),0.91,IF(AND(A1668="China",W1668=2035),0.93,IF(AND(A1668="China",W1668=2050),0.92,IF(AND(A1668="India",W1668=2035),0.94,IF(AND(A1668="India",W1668=2050),0.91,IF(AND(A1668="Middle East",W1668=2035),0.92,IF(AND(A1668="Middle East",W1668=2050),0.89,IF(AND(A1668="Africa",W1668=2035),0.93,IF(AND(A1668="Africa",W1668=2050),0.9,IF(AND(A1668="Brazil",W1668=2035),0.95,IF(AND(A1668="Brazil",W1668=2050),0.92,""))))))))))))))))))</f>
        <v>*0.91</v>
      </c>
      <c r="AC1668" s="0" t="s">
        <v>2519</v>
      </c>
      <c r="AD1668" s="50" t="s">
        <v>35</v>
      </c>
      <c r="AE1668" s="0" t="n">
        <v>2035</v>
      </c>
      <c r="AF1668" s="51" t="str">
        <f aca="false">"*"&amp;IF(AND(A1668="EU",AE1668=2035),0.93,IF(AND(A1668="EU",AE1668=2050),0.9,IF(AND(A1668="USA",AE1668=2035),0.92,IF(AND(A1668="USA",AE1668=2050),0.89,IF(AND(A1668="Japan",AE1668=2035),0.92,IF(AND(A1668="Japan",AE1668=2050),0.89,IF(AND(A1668="Russia",AE1668=2035),0.91,IF(AND(A1668="Russia",AE1668=2050),0.86,IF(AND(A1668="China",AE1668=2035),0.91,IF(AND(A1668="China",AE1668=2050),0.87,IF(AND(A1668="India",AE1668=2035),0.92,IF(AND(A1668="India",AE1668=2050),0.87,IF(AND(A1668="Middle East",AE1668=2035),0.89,IF(AND(A1668="Middle East",AE1668=2050),0.84,IF(AND(A1668="Africa",AE1668=2035),0.9,IF(AND(A1668="Africa",AE1668=2050),0.86,IF(AND(A1668="Brazil",AE1668=2035),0.93,IF(AND(A1668="Brazil",AE1668=2050),0.89,""))))))))))))))))))</f>
        <v>*0.92</v>
      </c>
      <c r="AG1668" s="51" t="str">
        <f aca="false">AG1667</f>
        <v>REZoning_Sol-Win</v>
      </c>
      <c r="AI1668" s="0" t="s">
        <v>2519</v>
      </c>
      <c r="AJ1668" s="50" t="s">
        <v>35</v>
      </c>
      <c r="AK1668" s="0" t="n">
        <v>2050</v>
      </c>
      <c r="AL1668" s="51" t="str">
        <f aca="false">"*"&amp;IF(AND(A1668="EU",AK1668=2035),0.93,IF(AND(A1668="EU",AK1668=2050),0.9,IF(AND(A1668="USA",AK1668=2035),0.92,IF(AND(A1668="USA",AK1668=2050),0.89,IF(AND(A1668="Japan",AK1668=2035),0.92,IF(AND(A1668="Japan",AK1668=2050),0.89,IF(AND(A1668="Russia",AK1668=2035),0.91,IF(AND(A1668="Russia",AK1668=2050),0.86,IF(AND(A1668="China",AK1668=2035),0.91,IF(AND(A1668="China",AK1668=2050),0.87,IF(AND(A1668="India",AK1668=2035),0.92,IF(AND(A1668="India",AK1668=2050),0.87,IF(AND(A1668="Middle East",AK1668=2035),0.89,IF(AND(A1668="Middle East",AK1668=2050),0.84,IF(AND(A1668="Africa",AK1668=2035),0.9,IF(AND(A1668="Africa",AK1668=2050),0.86,IF(AND(A1668="Brazil",AK1668=2035),0.93,IF(AND(A1668="Brazil",AK1668=2050),0.89,""))))))))))))))))))</f>
        <v>*0.87</v>
      </c>
      <c r="AM1668" s="51" t="str">
        <f aca="false">AM1667</f>
        <v>REZoning_Sol-Win</v>
      </c>
      <c r="AP1668" s="0" t="s">
        <v>2519</v>
      </c>
      <c r="AQ1668" s="0" t="s">
        <v>35</v>
      </c>
      <c r="AR1668" s="0" t="n">
        <v>2100</v>
      </c>
      <c r="AS1668" s="0" t="s">
        <v>851</v>
      </c>
      <c r="AT1668" s="0" t="s">
        <v>36</v>
      </c>
    </row>
    <row r="1669" customFormat="false" ht="28.5" hidden="false" customHeight="true" outlineLevel="0" collapsed="false">
      <c r="A1669" s="3" t="s">
        <v>33</v>
      </c>
      <c r="C1669" s="0" t="s">
        <v>2520</v>
      </c>
      <c r="D1669" s="50" t="s">
        <v>35</v>
      </c>
      <c r="E1669" s="0" t="n">
        <v>2035</v>
      </c>
      <c r="F1669" s="51" t="str">
        <f aca="false">"*"&amp;IF(AND(A1669="EU",E1669=2035),0.95,IF(AND(A1669="EU",E1669=2050),0.93,IF(AND(A1669="USA",E1669=2035),0.96,IF(AND(A1669="USA",E1669=2050),0.94,IF(AND(A1669="Japan",E1669=2035),0.94,IF(AND(A1669="Japan",E1669=2050),0.92,IF(AND(A1669="Russia",E1669=2035),0.95,IF(AND(A1669="Russia",E1669=2050),0.93,IF(AND(A1669="China",E1669=2035),0.94,IF(AND(A1669="China",E1669=2050),0.92,IF(AND(A1669="India",E1669=2035),0.95,IF(AND(A1669="India",E1669=2050),0.92,IF(AND(A1669="Middle East",E1669=2035),0.94,IF(AND(A1669="Middle East",E1669=2050),0.9,IF(AND(A1669="Africa",E1669=2035),0.94,IF(AND(A1669="Africa",E1669=2050),0.91,IF(AND(A1669="Brazil",E1669=2035),0.95,IF(AND(A1669="Brazil",E1669=2050),0.92,""))))))))))))))))))</f>
        <v>*0.95</v>
      </c>
      <c r="H1669" s="0" t="s">
        <v>2520</v>
      </c>
      <c r="I1669" s="50" t="s">
        <v>35</v>
      </c>
      <c r="J1669" s="0" t="n">
        <v>2050</v>
      </c>
      <c r="K1669" s="48" t="str">
        <f aca="false">"*"&amp;IF(AND(A1669="EU",J1669=2035),0.95,IF(AND(A1669="EU",J1669=2050),0.93,IF(AND(A1669="USA",J1669=2035),0.96,IF(AND(A1669="USA",J1669=2050),0.94,IF(AND(A1669="Japan",J1669=2035),0.94,IF(AND(A1669="Japan",J1669=2050),0.92,IF(AND(A1669="Russia",J1669=2035),0.95,IF(AND(A1669="Russia",J1669=2050),0.93,IF(AND(A1669="China",J1669=2035),0.94,IF(AND(A1669="China",J1669=2050),0.92,IF(AND(A1669="India",J1669=2035),0.95,IF(AND(A1669="India",J1669=2050),0.92,IF(AND(A1669="Middle East",J1669=2035),0.94,IF(AND(A1669="Middle East",J1669=2050),0.9,IF(AND(A1669="Africa",J1669=2035),0.94,IF(AND(A1669="Africa",J1669=2050),0.91,IF(AND(A1669="Brazil",J1669=2035),0.95,IF(AND(A1669="Brazil",J1669=2050),0.92,""))))))))))))))))))</f>
        <v>*0.92</v>
      </c>
      <c r="P1669" s="41" t="s">
        <v>2520</v>
      </c>
      <c r="Q1669" s="52" t="s">
        <v>35</v>
      </c>
      <c r="R1669" s="41" t="n">
        <v>2035</v>
      </c>
      <c r="S1669" s="53" t="str">
        <f aca="false">"*"&amp;IF(AND(A1669="EU",R1669=2035),0.95,IF(AND(A1669="EU",R1669=2050),0.93,IF(AND(A1669="USA",R1669=2035),0.96,IF(AND(A1669="USA",R1669=2050),0.93,IF(AND(A1669="Japan",R1669=2035),0.94,IF(AND(A1669="Japan",R1669=2050),0.92,IF(AND(A1669="Russia",R1669=2035),0.95,IF(AND(A1669="Russia",R1669=2050),0.91,IF(AND(A1669="China",R1669=2035),0.93,IF(AND(A1669="China",R1669=2050),0.92,IF(AND(A1669="India",R1669=2035),0.94,IF(AND(A1669="India",R1669=2050),0.91,IF(AND(A1669="Middle East",R1669=2035),0.92,IF(AND(A1669="Middle East",R1669=2050),0.89,IF(AND(A1669="Africa",R1669=2035),0.93,IF(AND(A1669="Africa",R1669=2050),0.9,IF(AND(A1669="Brazil",R1669=2035),0.95,IF(AND(A1669="Brazil",R1669=2050),0.92,""))))))))))))))))))</f>
        <v>*0.94</v>
      </c>
      <c r="U1669" s="41" t="s">
        <v>2520</v>
      </c>
      <c r="V1669" s="52" t="s">
        <v>35</v>
      </c>
      <c r="W1669" s="41" t="n">
        <v>2050</v>
      </c>
      <c r="X1669" s="53" t="str">
        <f aca="false">"*"&amp;IF(AND(A1669="EU",W1669=2035),0.95,IF(AND(A1669="EU",W1669=2050),0.93,IF(AND(A1669="USA",W1669=2035),0.96,IF(AND(A1669="USA",W1669=2050),0.93,IF(AND(A1669="Japan",W1669=2035),0.94,IF(AND(A1669="Japan",W1669=2050),0.92,IF(AND(A1669="Russia",W1669=2035),0.95,IF(AND(A1669="Russia",W1669=2050),0.91,IF(AND(A1669="China",W1669=2035),0.93,IF(AND(A1669="China",W1669=2050),0.92,IF(AND(A1669="India",W1669=2035),0.94,IF(AND(A1669="India",W1669=2050),0.91,IF(AND(A1669="Middle East",W1669=2035),0.92,IF(AND(A1669="Middle East",W1669=2050),0.89,IF(AND(A1669="Africa",W1669=2035),0.93,IF(AND(A1669="Africa",W1669=2050),0.9,IF(AND(A1669="Brazil",W1669=2035),0.95,IF(AND(A1669="Brazil",W1669=2050),0.92,""))))))))))))))))))</f>
        <v>*0.91</v>
      </c>
      <c r="AC1669" s="0" t="s">
        <v>2520</v>
      </c>
      <c r="AD1669" s="50" t="s">
        <v>35</v>
      </c>
      <c r="AE1669" s="0" t="n">
        <v>2035</v>
      </c>
      <c r="AF1669" s="51" t="str">
        <f aca="false">"*"&amp;IF(AND(A1669="EU",AE1669=2035),0.93,IF(AND(A1669="EU",AE1669=2050),0.9,IF(AND(A1669="USA",AE1669=2035),0.92,IF(AND(A1669="USA",AE1669=2050),0.89,IF(AND(A1669="Japan",AE1669=2035),0.92,IF(AND(A1669="Japan",AE1669=2050),0.89,IF(AND(A1669="Russia",AE1669=2035),0.91,IF(AND(A1669="Russia",AE1669=2050),0.86,IF(AND(A1669="China",AE1669=2035),0.91,IF(AND(A1669="China",AE1669=2050),0.87,IF(AND(A1669="India",AE1669=2035),0.92,IF(AND(A1669="India",AE1669=2050),0.87,IF(AND(A1669="Middle East",AE1669=2035),0.89,IF(AND(A1669="Middle East",AE1669=2050),0.84,IF(AND(A1669="Africa",AE1669=2035),0.9,IF(AND(A1669="Africa",AE1669=2050),0.86,IF(AND(A1669="Brazil",AE1669=2035),0.93,IF(AND(A1669="Brazil",AE1669=2050),0.89,""))))))))))))))))))</f>
        <v>*0.92</v>
      </c>
      <c r="AG1669" s="51" t="str">
        <f aca="false">AG1668</f>
        <v>REZoning_Sol-Win</v>
      </c>
      <c r="AI1669" s="0" t="s">
        <v>2520</v>
      </c>
      <c r="AJ1669" s="50" t="s">
        <v>35</v>
      </c>
      <c r="AK1669" s="0" t="n">
        <v>2050</v>
      </c>
      <c r="AL1669" s="51" t="str">
        <f aca="false">"*"&amp;IF(AND(A1669="EU",AK1669=2035),0.93,IF(AND(A1669="EU",AK1669=2050),0.9,IF(AND(A1669="USA",AK1669=2035),0.92,IF(AND(A1669="USA",AK1669=2050),0.89,IF(AND(A1669="Japan",AK1669=2035),0.92,IF(AND(A1669="Japan",AK1669=2050),0.89,IF(AND(A1669="Russia",AK1669=2035),0.91,IF(AND(A1669="Russia",AK1669=2050),0.86,IF(AND(A1669="China",AK1669=2035),0.91,IF(AND(A1669="China",AK1669=2050),0.87,IF(AND(A1669="India",AK1669=2035),0.92,IF(AND(A1669="India",AK1669=2050),0.87,IF(AND(A1669="Middle East",AK1669=2035),0.89,IF(AND(A1669="Middle East",AK1669=2050),0.84,IF(AND(A1669="Africa",AK1669=2035),0.9,IF(AND(A1669="Africa",AK1669=2050),0.86,IF(AND(A1669="Brazil",AK1669=2035),0.93,IF(AND(A1669="Brazil",AK1669=2050),0.89,""))))))))))))))))))</f>
        <v>*0.87</v>
      </c>
      <c r="AM1669" s="51" t="str">
        <f aca="false">AM1668</f>
        <v>REZoning_Sol-Win</v>
      </c>
      <c r="AP1669" s="0" t="s">
        <v>2520</v>
      </c>
      <c r="AQ1669" s="0" t="s">
        <v>35</v>
      </c>
      <c r="AR1669" s="0" t="n">
        <v>2100</v>
      </c>
      <c r="AS1669" s="0" t="s">
        <v>851</v>
      </c>
      <c r="AT1669" s="0" t="s">
        <v>36</v>
      </c>
    </row>
    <row r="1670" customFormat="false" ht="28.5" hidden="false" customHeight="true" outlineLevel="0" collapsed="false">
      <c r="A1670" s="3" t="s">
        <v>33</v>
      </c>
      <c r="C1670" s="0" t="s">
        <v>2521</v>
      </c>
      <c r="D1670" s="50" t="s">
        <v>35</v>
      </c>
      <c r="E1670" s="0" t="n">
        <v>2035</v>
      </c>
      <c r="F1670" s="51" t="str">
        <f aca="false">"*"&amp;IF(AND(A1670="EU",E1670=2035),0.95,IF(AND(A1670="EU",E1670=2050),0.93,IF(AND(A1670="USA",E1670=2035),0.96,IF(AND(A1670="USA",E1670=2050),0.94,IF(AND(A1670="Japan",E1670=2035),0.94,IF(AND(A1670="Japan",E1670=2050),0.92,IF(AND(A1670="Russia",E1670=2035),0.95,IF(AND(A1670="Russia",E1670=2050),0.93,IF(AND(A1670="China",E1670=2035),0.94,IF(AND(A1670="China",E1670=2050),0.92,IF(AND(A1670="India",E1670=2035),0.95,IF(AND(A1670="India",E1670=2050),0.92,IF(AND(A1670="Middle East",E1670=2035),0.94,IF(AND(A1670="Middle East",E1670=2050),0.9,IF(AND(A1670="Africa",E1670=2035),0.94,IF(AND(A1670="Africa",E1670=2050),0.91,IF(AND(A1670="Brazil",E1670=2035),0.95,IF(AND(A1670="Brazil",E1670=2050),0.92,""))))))))))))))))))</f>
        <v>*0.95</v>
      </c>
      <c r="H1670" s="0" t="s">
        <v>2521</v>
      </c>
      <c r="I1670" s="50" t="s">
        <v>35</v>
      </c>
      <c r="J1670" s="0" t="n">
        <v>2050</v>
      </c>
      <c r="K1670" s="48" t="str">
        <f aca="false">"*"&amp;IF(AND(A1670="EU",J1670=2035),0.95,IF(AND(A1670="EU",J1670=2050),0.93,IF(AND(A1670="USA",J1670=2035),0.96,IF(AND(A1670="USA",J1670=2050),0.94,IF(AND(A1670="Japan",J1670=2035),0.94,IF(AND(A1670="Japan",J1670=2050),0.92,IF(AND(A1670="Russia",J1670=2035),0.95,IF(AND(A1670="Russia",J1670=2050),0.93,IF(AND(A1670="China",J1670=2035),0.94,IF(AND(A1670="China",J1670=2050),0.92,IF(AND(A1670="India",J1670=2035),0.95,IF(AND(A1670="India",J1670=2050),0.92,IF(AND(A1670="Middle East",J1670=2035),0.94,IF(AND(A1670="Middle East",J1670=2050),0.9,IF(AND(A1670="Africa",J1670=2035),0.94,IF(AND(A1670="Africa",J1670=2050),0.91,IF(AND(A1670="Brazil",J1670=2035),0.95,IF(AND(A1670="Brazil",J1670=2050),0.92,""))))))))))))))))))</f>
        <v>*0.92</v>
      </c>
      <c r="P1670" s="41" t="s">
        <v>2521</v>
      </c>
      <c r="Q1670" s="52" t="s">
        <v>35</v>
      </c>
      <c r="R1670" s="41" t="n">
        <v>2035</v>
      </c>
      <c r="S1670" s="53" t="str">
        <f aca="false">"*"&amp;IF(AND(A1670="EU",R1670=2035),0.95,IF(AND(A1670="EU",R1670=2050),0.93,IF(AND(A1670="USA",R1670=2035),0.96,IF(AND(A1670="USA",R1670=2050),0.93,IF(AND(A1670="Japan",R1670=2035),0.94,IF(AND(A1670="Japan",R1670=2050),0.92,IF(AND(A1670="Russia",R1670=2035),0.95,IF(AND(A1670="Russia",R1670=2050),0.91,IF(AND(A1670="China",R1670=2035),0.93,IF(AND(A1670="China",R1670=2050),0.92,IF(AND(A1670="India",R1670=2035),0.94,IF(AND(A1670="India",R1670=2050),0.91,IF(AND(A1670="Middle East",R1670=2035),0.92,IF(AND(A1670="Middle East",R1670=2050),0.89,IF(AND(A1670="Africa",R1670=2035),0.93,IF(AND(A1670="Africa",R1670=2050),0.9,IF(AND(A1670="Brazil",R1670=2035),0.95,IF(AND(A1670="Brazil",R1670=2050),0.92,""))))))))))))))))))</f>
        <v>*0.94</v>
      </c>
      <c r="U1670" s="41" t="s">
        <v>2521</v>
      </c>
      <c r="V1670" s="52" t="s">
        <v>35</v>
      </c>
      <c r="W1670" s="41" t="n">
        <v>2050</v>
      </c>
      <c r="X1670" s="53" t="str">
        <f aca="false">"*"&amp;IF(AND(A1670="EU",W1670=2035),0.95,IF(AND(A1670="EU",W1670=2050),0.93,IF(AND(A1670="USA",W1670=2035),0.96,IF(AND(A1670="USA",W1670=2050),0.93,IF(AND(A1670="Japan",W1670=2035),0.94,IF(AND(A1670="Japan",W1670=2050),0.92,IF(AND(A1670="Russia",W1670=2035),0.95,IF(AND(A1670="Russia",W1670=2050),0.91,IF(AND(A1670="China",W1670=2035),0.93,IF(AND(A1670="China",W1670=2050),0.92,IF(AND(A1670="India",W1670=2035),0.94,IF(AND(A1670="India",W1670=2050),0.91,IF(AND(A1670="Middle East",W1670=2035),0.92,IF(AND(A1670="Middle East",W1670=2050),0.89,IF(AND(A1670="Africa",W1670=2035),0.93,IF(AND(A1670="Africa",W1670=2050),0.9,IF(AND(A1670="Brazil",W1670=2035),0.95,IF(AND(A1670="Brazil",W1670=2050),0.92,""))))))))))))))))))</f>
        <v>*0.91</v>
      </c>
      <c r="AC1670" s="0" t="s">
        <v>2521</v>
      </c>
      <c r="AD1670" s="50" t="s">
        <v>35</v>
      </c>
      <c r="AE1670" s="0" t="n">
        <v>2035</v>
      </c>
      <c r="AF1670" s="51" t="str">
        <f aca="false">"*"&amp;IF(AND(A1670="EU",AE1670=2035),0.93,IF(AND(A1670="EU",AE1670=2050),0.9,IF(AND(A1670="USA",AE1670=2035),0.92,IF(AND(A1670="USA",AE1670=2050),0.89,IF(AND(A1670="Japan",AE1670=2035),0.92,IF(AND(A1670="Japan",AE1670=2050),0.89,IF(AND(A1670="Russia",AE1670=2035),0.91,IF(AND(A1670="Russia",AE1670=2050),0.86,IF(AND(A1670="China",AE1670=2035),0.91,IF(AND(A1670="China",AE1670=2050),0.87,IF(AND(A1670="India",AE1670=2035),0.92,IF(AND(A1670="India",AE1670=2050),0.87,IF(AND(A1670="Middle East",AE1670=2035),0.89,IF(AND(A1670="Middle East",AE1670=2050),0.84,IF(AND(A1670="Africa",AE1670=2035),0.9,IF(AND(A1670="Africa",AE1670=2050),0.86,IF(AND(A1670="Brazil",AE1670=2035),0.93,IF(AND(A1670="Brazil",AE1670=2050),0.89,""))))))))))))))))))</f>
        <v>*0.92</v>
      </c>
      <c r="AG1670" s="51" t="str">
        <f aca="false">AG1669</f>
        <v>REZoning_Sol-Win</v>
      </c>
      <c r="AI1670" s="0" t="s">
        <v>2521</v>
      </c>
      <c r="AJ1670" s="50" t="s">
        <v>35</v>
      </c>
      <c r="AK1670" s="0" t="n">
        <v>2050</v>
      </c>
      <c r="AL1670" s="51" t="str">
        <f aca="false">"*"&amp;IF(AND(A1670="EU",AK1670=2035),0.93,IF(AND(A1670="EU",AK1670=2050),0.9,IF(AND(A1670="USA",AK1670=2035),0.92,IF(AND(A1670="USA",AK1670=2050),0.89,IF(AND(A1670="Japan",AK1670=2035),0.92,IF(AND(A1670="Japan",AK1670=2050),0.89,IF(AND(A1670="Russia",AK1670=2035),0.91,IF(AND(A1670="Russia",AK1670=2050),0.86,IF(AND(A1670="China",AK1670=2035),0.91,IF(AND(A1670="China",AK1670=2050),0.87,IF(AND(A1670="India",AK1670=2035),0.92,IF(AND(A1670="India",AK1670=2050),0.87,IF(AND(A1670="Middle East",AK1670=2035),0.89,IF(AND(A1670="Middle East",AK1670=2050),0.84,IF(AND(A1670="Africa",AK1670=2035),0.9,IF(AND(A1670="Africa",AK1670=2050),0.86,IF(AND(A1670="Brazil",AK1670=2035),0.93,IF(AND(A1670="Brazil",AK1670=2050),0.89,""))))))))))))))))))</f>
        <v>*0.87</v>
      </c>
      <c r="AM1670" s="51" t="str">
        <f aca="false">AM1669</f>
        <v>REZoning_Sol-Win</v>
      </c>
      <c r="AP1670" s="0" t="s">
        <v>2521</v>
      </c>
      <c r="AQ1670" s="0" t="s">
        <v>35</v>
      </c>
      <c r="AR1670" s="0" t="n">
        <v>2100</v>
      </c>
      <c r="AS1670" s="0" t="s">
        <v>851</v>
      </c>
      <c r="AT1670" s="0" t="s">
        <v>36</v>
      </c>
    </row>
    <row r="1671" customFormat="false" ht="28.5" hidden="false" customHeight="true" outlineLevel="0" collapsed="false">
      <c r="A1671" s="3" t="s">
        <v>33</v>
      </c>
      <c r="C1671" s="0" t="s">
        <v>2522</v>
      </c>
      <c r="D1671" s="50" t="s">
        <v>35</v>
      </c>
      <c r="E1671" s="0" t="n">
        <v>2035</v>
      </c>
      <c r="F1671" s="51" t="str">
        <f aca="false">"*"&amp;IF(AND(A1671="EU",E1671=2035),0.95,IF(AND(A1671="EU",E1671=2050),0.93,IF(AND(A1671="USA",E1671=2035),0.96,IF(AND(A1671="USA",E1671=2050),0.94,IF(AND(A1671="Japan",E1671=2035),0.94,IF(AND(A1671="Japan",E1671=2050),0.92,IF(AND(A1671="Russia",E1671=2035),0.95,IF(AND(A1671="Russia",E1671=2050),0.93,IF(AND(A1671="China",E1671=2035),0.94,IF(AND(A1671="China",E1671=2050),0.92,IF(AND(A1671="India",E1671=2035),0.95,IF(AND(A1671="India",E1671=2050),0.92,IF(AND(A1671="Middle East",E1671=2035),0.94,IF(AND(A1671="Middle East",E1671=2050),0.9,IF(AND(A1671="Africa",E1671=2035),0.94,IF(AND(A1671="Africa",E1671=2050),0.91,IF(AND(A1671="Brazil",E1671=2035),0.95,IF(AND(A1671="Brazil",E1671=2050),0.92,""))))))))))))))))))</f>
        <v>*0.95</v>
      </c>
      <c r="H1671" s="0" t="s">
        <v>2522</v>
      </c>
      <c r="I1671" s="50" t="s">
        <v>35</v>
      </c>
      <c r="J1671" s="0" t="n">
        <v>2050</v>
      </c>
      <c r="K1671" s="48" t="str">
        <f aca="false">"*"&amp;IF(AND(A1671="EU",J1671=2035),0.95,IF(AND(A1671="EU",J1671=2050),0.93,IF(AND(A1671="USA",J1671=2035),0.96,IF(AND(A1671="USA",J1671=2050),0.94,IF(AND(A1671="Japan",J1671=2035),0.94,IF(AND(A1671="Japan",J1671=2050),0.92,IF(AND(A1671="Russia",J1671=2035),0.95,IF(AND(A1671="Russia",J1671=2050),0.93,IF(AND(A1671="China",J1671=2035),0.94,IF(AND(A1671="China",J1671=2050),0.92,IF(AND(A1671="India",J1671=2035),0.95,IF(AND(A1671="India",J1671=2050),0.92,IF(AND(A1671="Middle East",J1671=2035),0.94,IF(AND(A1671="Middle East",J1671=2050),0.9,IF(AND(A1671="Africa",J1671=2035),0.94,IF(AND(A1671="Africa",J1671=2050),0.91,IF(AND(A1671="Brazil",J1671=2035),0.95,IF(AND(A1671="Brazil",J1671=2050),0.92,""))))))))))))))))))</f>
        <v>*0.92</v>
      </c>
      <c r="P1671" s="41" t="s">
        <v>2522</v>
      </c>
      <c r="Q1671" s="52" t="s">
        <v>35</v>
      </c>
      <c r="R1671" s="41" t="n">
        <v>2035</v>
      </c>
      <c r="S1671" s="53" t="str">
        <f aca="false">"*"&amp;IF(AND(A1671="EU",R1671=2035),0.95,IF(AND(A1671="EU",R1671=2050),0.93,IF(AND(A1671="USA",R1671=2035),0.96,IF(AND(A1671="USA",R1671=2050),0.93,IF(AND(A1671="Japan",R1671=2035),0.94,IF(AND(A1671="Japan",R1671=2050),0.92,IF(AND(A1671="Russia",R1671=2035),0.95,IF(AND(A1671="Russia",R1671=2050),0.91,IF(AND(A1671="China",R1671=2035),0.93,IF(AND(A1671="China",R1671=2050),0.92,IF(AND(A1671="India",R1671=2035),0.94,IF(AND(A1671="India",R1671=2050),0.91,IF(AND(A1671="Middle East",R1671=2035),0.92,IF(AND(A1671="Middle East",R1671=2050),0.89,IF(AND(A1671="Africa",R1671=2035),0.93,IF(AND(A1671="Africa",R1671=2050),0.9,IF(AND(A1671="Brazil",R1671=2035),0.95,IF(AND(A1671="Brazil",R1671=2050),0.92,""))))))))))))))))))</f>
        <v>*0.94</v>
      </c>
      <c r="U1671" s="41" t="s">
        <v>2522</v>
      </c>
      <c r="V1671" s="52" t="s">
        <v>35</v>
      </c>
      <c r="W1671" s="41" t="n">
        <v>2050</v>
      </c>
      <c r="X1671" s="53" t="str">
        <f aca="false">"*"&amp;IF(AND(A1671="EU",W1671=2035),0.95,IF(AND(A1671="EU",W1671=2050),0.93,IF(AND(A1671="USA",W1671=2035),0.96,IF(AND(A1671="USA",W1671=2050),0.93,IF(AND(A1671="Japan",W1671=2035),0.94,IF(AND(A1671="Japan",W1671=2050),0.92,IF(AND(A1671="Russia",W1671=2035),0.95,IF(AND(A1671="Russia",W1671=2050),0.91,IF(AND(A1671="China",W1671=2035),0.93,IF(AND(A1671="China",W1671=2050),0.92,IF(AND(A1671="India",W1671=2035),0.94,IF(AND(A1671="India",W1671=2050),0.91,IF(AND(A1671="Middle East",W1671=2035),0.92,IF(AND(A1671="Middle East",W1671=2050),0.89,IF(AND(A1671="Africa",W1671=2035),0.93,IF(AND(A1671="Africa",W1671=2050),0.9,IF(AND(A1671="Brazil",W1671=2035),0.95,IF(AND(A1671="Brazil",W1671=2050),0.92,""))))))))))))))))))</f>
        <v>*0.91</v>
      </c>
      <c r="AC1671" s="0" t="s">
        <v>2522</v>
      </c>
      <c r="AD1671" s="50" t="s">
        <v>35</v>
      </c>
      <c r="AE1671" s="0" t="n">
        <v>2035</v>
      </c>
      <c r="AF1671" s="51" t="str">
        <f aca="false">"*"&amp;IF(AND(A1671="EU",AE1671=2035),0.93,IF(AND(A1671="EU",AE1671=2050),0.9,IF(AND(A1671="USA",AE1671=2035),0.92,IF(AND(A1671="USA",AE1671=2050),0.89,IF(AND(A1671="Japan",AE1671=2035),0.92,IF(AND(A1671="Japan",AE1671=2050),0.89,IF(AND(A1671="Russia",AE1671=2035),0.91,IF(AND(A1671="Russia",AE1671=2050),0.86,IF(AND(A1671="China",AE1671=2035),0.91,IF(AND(A1671="China",AE1671=2050),0.87,IF(AND(A1671="India",AE1671=2035),0.92,IF(AND(A1671="India",AE1671=2050),0.87,IF(AND(A1671="Middle East",AE1671=2035),0.89,IF(AND(A1671="Middle East",AE1671=2050),0.84,IF(AND(A1671="Africa",AE1671=2035),0.9,IF(AND(A1671="Africa",AE1671=2050),0.86,IF(AND(A1671="Brazil",AE1671=2035),0.93,IF(AND(A1671="Brazil",AE1671=2050),0.89,""))))))))))))))))))</f>
        <v>*0.92</v>
      </c>
      <c r="AG1671" s="51" t="str">
        <f aca="false">AG1670</f>
        <v>REZoning_Sol-Win</v>
      </c>
      <c r="AI1671" s="0" t="s">
        <v>2522</v>
      </c>
      <c r="AJ1671" s="50" t="s">
        <v>35</v>
      </c>
      <c r="AK1671" s="0" t="n">
        <v>2050</v>
      </c>
      <c r="AL1671" s="51" t="str">
        <f aca="false">"*"&amp;IF(AND(A1671="EU",AK1671=2035),0.93,IF(AND(A1671="EU",AK1671=2050),0.9,IF(AND(A1671="USA",AK1671=2035),0.92,IF(AND(A1671="USA",AK1671=2050),0.89,IF(AND(A1671="Japan",AK1671=2035),0.92,IF(AND(A1671="Japan",AK1671=2050),0.89,IF(AND(A1671="Russia",AK1671=2035),0.91,IF(AND(A1671="Russia",AK1671=2050),0.86,IF(AND(A1671="China",AK1671=2035),0.91,IF(AND(A1671="China",AK1671=2050),0.87,IF(AND(A1671="India",AK1671=2035),0.92,IF(AND(A1671="India",AK1671=2050),0.87,IF(AND(A1671="Middle East",AK1671=2035),0.89,IF(AND(A1671="Middle East",AK1671=2050),0.84,IF(AND(A1671="Africa",AK1671=2035),0.9,IF(AND(A1671="Africa",AK1671=2050),0.86,IF(AND(A1671="Brazil",AK1671=2035),0.93,IF(AND(A1671="Brazil",AK1671=2050),0.89,""))))))))))))))))))</f>
        <v>*0.87</v>
      </c>
      <c r="AM1671" s="51" t="str">
        <f aca="false">AM1670</f>
        <v>REZoning_Sol-Win</v>
      </c>
      <c r="AP1671" s="0" t="s">
        <v>2522</v>
      </c>
      <c r="AQ1671" s="0" t="s">
        <v>35</v>
      </c>
      <c r="AR1671" s="0" t="n">
        <v>2100</v>
      </c>
      <c r="AS1671" s="0" t="s">
        <v>851</v>
      </c>
      <c r="AT1671" s="0" t="s">
        <v>36</v>
      </c>
    </row>
    <row r="1672" customFormat="false" ht="28.5" hidden="false" customHeight="true" outlineLevel="0" collapsed="false">
      <c r="A1672" s="3" t="s">
        <v>33</v>
      </c>
      <c r="C1672" s="0" t="s">
        <v>2523</v>
      </c>
      <c r="D1672" s="50" t="s">
        <v>35</v>
      </c>
      <c r="E1672" s="0" t="n">
        <v>2035</v>
      </c>
      <c r="F1672" s="51" t="str">
        <f aca="false">"*"&amp;IF(AND(A1672="EU",E1672=2035),0.95,IF(AND(A1672="EU",E1672=2050),0.93,IF(AND(A1672="USA",E1672=2035),0.96,IF(AND(A1672="USA",E1672=2050),0.94,IF(AND(A1672="Japan",E1672=2035),0.94,IF(AND(A1672="Japan",E1672=2050),0.92,IF(AND(A1672="Russia",E1672=2035),0.95,IF(AND(A1672="Russia",E1672=2050),0.93,IF(AND(A1672="China",E1672=2035),0.94,IF(AND(A1672="China",E1672=2050),0.92,IF(AND(A1672="India",E1672=2035),0.95,IF(AND(A1672="India",E1672=2050),0.92,IF(AND(A1672="Middle East",E1672=2035),0.94,IF(AND(A1672="Middle East",E1672=2050),0.9,IF(AND(A1672="Africa",E1672=2035),0.94,IF(AND(A1672="Africa",E1672=2050),0.91,IF(AND(A1672="Brazil",E1672=2035),0.95,IF(AND(A1672="Brazil",E1672=2050),0.92,""))))))))))))))))))</f>
        <v>*0.95</v>
      </c>
      <c r="H1672" s="0" t="s">
        <v>2523</v>
      </c>
      <c r="I1672" s="50" t="s">
        <v>35</v>
      </c>
      <c r="J1672" s="0" t="n">
        <v>2050</v>
      </c>
      <c r="K1672" s="48" t="str">
        <f aca="false">"*"&amp;IF(AND(A1672="EU",J1672=2035),0.95,IF(AND(A1672="EU",J1672=2050),0.93,IF(AND(A1672="USA",J1672=2035),0.96,IF(AND(A1672="USA",J1672=2050),0.94,IF(AND(A1672="Japan",J1672=2035),0.94,IF(AND(A1672="Japan",J1672=2050),0.92,IF(AND(A1672="Russia",J1672=2035),0.95,IF(AND(A1672="Russia",J1672=2050),0.93,IF(AND(A1672="China",J1672=2035),0.94,IF(AND(A1672="China",J1672=2050),0.92,IF(AND(A1672="India",J1672=2035),0.95,IF(AND(A1672="India",J1672=2050),0.92,IF(AND(A1672="Middle East",J1672=2035),0.94,IF(AND(A1672="Middle East",J1672=2050),0.9,IF(AND(A1672="Africa",J1672=2035),0.94,IF(AND(A1672="Africa",J1672=2050),0.91,IF(AND(A1672="Brazil",J1672=2035),0.95,IF(AND(A1672="Brazil",J1672=2050),0.92,""))))))))))))))))))</f>
        <v>*0.92</v>
      </c>
      <c r="P1672" s="41" t="s">
        <v>2523</v>
      </c>
      <c r="Q1672" s="52" t="s">
        <v>35</v>
      </c>
      <c r="R1672" s="41" t="n">
        <v>2035</v>
      </c>
      <c r="S1672" s="53" t="str">
        <f aca="false">"*"&amp;IF(AND(A1672="EU",R1672=2035),0.95,IF(AND(A1672="EU",R1672=2050),0.93,IF(AND(A1672="USA",R1672=2035),0.96,IF(AND(A1672="USA",R1672=2050),0.93,IF(AND(A1672="Japan",R1672=2035),0.94,IF(AND(A1672="Japan",R1672=2050),0.92,IF(AND(A1672="Russia",R1672=2035),0.95,IF(AND(A1672="Russia",R1672=2050),0.91,IF(AND(A1672="China",R1672=2035),0.93,IF(AND(A1672="China",R1672=2050),0.92,IF(AND(A1672="India",R1672=2035),0.94,IF(AND(A1672="India",R1672=2050),0.91,IF(AND(A1672="Middle East",R1672=2035),0.92,IF(AND(A1672="Middle East",R1672=2050),0.89,IF(AND(A1672="Africa",R1672=2035),0.93,IF(AND(A1672="Africa",R1672=2050),0.9,IF(AND(A1672="Brazil",R1672=2035),0.95,IF(AND(A1672="Brazil",R1672=2050),0.92,""))))))))))))))))))</f>
        <v>*0.94</v>
      </c>
      <c r="U1672" s="41" t="s">
        <v>2523</v>
      </c>
      <c r="V1672" s="52" t="s">
        <v>35</v>
      </c>
      <c r="W1672" s="41" t="n">
        <v>2050</v>
      </c>
      <c r="X1672" s="53" t="str">
        <f aca="false">"*"&amp;IF(AND(A1672="EU",W1672=2035),0.95,IF(AND(A1672="EU",W1672=2050),0.93,IF(AND(A1672="USA",W1672=2035),0.96,IF(AND(A1672="USA",W1672=2050),0.93,IF(AND(A1672="Japan",W1672=2035),0.94,IF(AND(A1672="Japan",W1672=2050),0.92,IF(AND(A1672="Russia",W1672=2035),0.95,IF(AND(A1672="Russia",W1672=2050),0.91,IF(AND(A1672="China",W1672=2035),0.93,IF(AND(A1672="China",W1672=2050),0.92,IF(AND(A1672="India",W1672=2035),0.94,IF(AND(A1672="India",W1672=2050),0.91,IF(AND(A1672="Middle East",W1672=2035),0.92,IF(AND(A1672="Middle East",W1672=2050),0.89,IF(AND(A1672="Africa",W1672=2035),0.93,IF(AND(A1672="Africa",W1672=2050),0.9,IF(AND(A1672="Brazil",W1672=2035),0.95,IF(AND(A1672="Brazil",W1672=2050),0.92,""))))))))))))))))))</f>
        <v>*0.91</v>
      </c>
      <c r="AC1672" s="0" t="s">
        <v>2523</v>
      </c>
      <c r="AD1672" s="50" t="s">
        <v>35</v>
      </c>
      <c r="AE1672" s="0" t="n">
        <v>2035</v>
      </c>
      <c r="AF1672" s="51" t="str">
        <f aca="false">"*"&amp;IF(AND(A1672="EU",AE1672=2035),0.93,IF(AND(A1672="EU",AE1672=2050),0.9,IF(AND(A1672="USA",AE1672=2035),0.92,IF(AND(A1672="USA",AE1672=2050),0.89,IF(AND(A1672="Japan",AE1672=2035),0.92,IF(AND(A1672="Japan",AE1672=2050),0.89,IF(AND(A1672="Russia",AE1672=2035),0.91,IF(AND(A1672="Russia",AE1672=2050),0.86,IF(AND(A1672="China",AE1672=2035),0.91,IF(AND(A1672="China",AE1672=2050),0.87,IF(AND(A1672="India",AE1672=2035),0.92,IF(AND(A1672="India",AE1672=2050),0.87,IF(AND(A1672="Middle East",AE1672=2035),0.89,IF(AND(A1672="Middle East",AE1672=2050),0.84,IF(AND(A1672="Africa",AE1672=2035),0.9,IF(AND(A1672="Africa",AE1672=2050),0.86,IF(AND(A1672="Brazil",AE1672=2035),0.93,IF(AND(A1672="Brazil",AE1672=2050),0.89,""))))))))))))))))))</f>
        <v>*0.92</v>
      </c>
      <c r="AG1672" s="51" t="str">
        <f aca="false">AG1671</f>
        <v>REZoning_Sol-Win</v>
      </c>
      <c r="AI1672" s="0" t="s">
        <v>2523</v>
      </c>
      <c r="AJ1672" s="50" t="s">
        <v>35</v>
      </c>
      <c r="AK1672" s="0" t="n">
        <v>2050</v>
      </c>
      <c r="AL1672" s="51" t="str">
        <f aca="false">"*"&amp;IF(AND(A1672="EU",AK1672=2035),0.93,IF(AND(A1672="EU",AK1672=2050),0.9,IF(AND(A1672="USA",AK1672=2035),0.92,IF(AND(A1672="USA",AK1672=2050),0.89,IF(AND(A1672="Japan",AK1672=2035),0.92,IF(AND(A1672="Japan",AK1672=2050),0.89,IF(AND(A1672="Russia",AK1672=2035),0.91,IF(AND(A1672="Russia",AK1672=2050),0.86,IF(AND(A1672="China",AK1672=2035),0.91,IF(AND(A1672="China",AK1672=2050),0.87,IF(AND(A1672="India",AK1672=2035),0.92,IF(AND(A1672="India",AK1672=2050),0.87,IF(AND(A1672="Middle East",AK1672=2035),0.89,IF(AND(A1672="Middle East",AK1672=2050),0.84,IF(AND(A1672="Africa",AK1672=2035),0.9,IF(AND(A1672="Africa",AK1672=2050),0.86,IF(AND(A1672="Brazil",AK1672=2035),0.93,IF(AND(A1672="Brazil",AK1672=2050),0.89,""))))))))))))))))))</f>
        <v>*0.87</v>
      </c>
      <c r="AM1672" s="51" t="str">
        <f aca="false">AM1671</f>
        <v>REZoning_Sol-Win</v>
      </c>
      <c r="AP1672" s="0" t="s">
        <v>2523</v>
      </c>
      <c r="AQ1672" s="0" t="s">
        <v>35</v>
      </c>
      <c r="AR1672" s="0" t="n">
        <v>2100</v>
      </c>
      <c r="AS1672" s="0" t="s">
        <v>851</v>
      </c>
      <c r="AT1672" s="0" t="s">
        <v>36</v>
      </c>
    </row>
    <row r="1673" customFormat="false" ht="28.5" hidden="false" customHeight="true" outlineLevel="0" collapsed="false">
      <c r="A1673" s="3" t="s">
        <v>33</v>
      </c>
      <c r="C1673" s="0" t="s">
        <v>2524</v>
      </c>
      <c r="D1673" s="50" t="s">
        <v>35</v>
      </c>
      <c r="E1673" s="0" t="n">
        <v>2035</v>
      </c>
      <c r="F1673" s="51" t="str">
        <f aca="false">"*"&amp;IF(AND(A1673="EU",E1673=2035),0.95,IF(AND(A1673="EU",E1673=2050),0.93,IF(AND(A1673="USA",E1673=2035),0.96,IF(AND(A1673="USA",E1673=2050),0.94,IF(AND(A1673="Japan",E1673=2035),0.94,IF(AND(A1673="Japan",E1673=2050),0.92,IF(AND(A1673="Russia",E1673=2035),0.95,IF(AND(A1673="Russia",E1673=2050),0.93,IF(AND(A1673="China",E1673=2035),0.94,IF(AND(A1673="China",E1673=2050),0.92,IF(AND(A1673="India",E1673=2035),0.95,IF(AND(A1673="India",E1673=2050),0.92,IF(AND(A1673="Middle East",E1673=2035),0.94,IF(AND(A1673="Middle East",E1673=2050),0.9,IF(AND(A1673="Africa",E1673=2035),0.94,IF(AND(A1673="Africa",E1673=2050),0.91,IF(AND(A1673="Brazil",E1673=2035),0.95,IF(AND(A1673="Brazil",E1673=2050),0.92,""))))))))))))))))))</f>
        <v>*0.95</v>
      </c>
      <c r="H1673" s="0" t="s">
        <v>2524</v>
      </c>
      <c r="I1673" s="50" t="s">
        <v>35</v>
      </c>
      <c r="J1673" s="0" t="n">
        <v>2050</v>
      </c>
      <c r="K1673" s="48" t="str">
        <f aca="false">"*"&amp;IF(AND(A1673="EU",J1673=2035),0.95,IF(AND(A1673="EU",J1673=2050),0.93,IF(AND(A1673="USA",J1673=2035),0.96,IF(AND(A1673="USA",J1673=2050),0.94,IF(AND(A1673="Japan",J1673=2035),0.94,IF(AND(A1673="Japan",J1673=2050),0.92,IF(AND(A1673="Russia",J1673=2035),0.95,IF(AND(A1673="Russia",J1673=2050),0.93,IF(AND(A1673="China",J1673=2035),0.94,IF(AND(A1673="China",J1673=2050),0.92,IF(AND(A1673="India",J1673=2035),0.95,IF(AND(A1673="India",J1673=2050),0.92,IF(AND(A1673="Middle East",J1673=2035),0.94,IF(AND(A1673="Middle East",J1673=2050),0.9,IF(AND(A1673="Africa",J1673=2035),0.94,IF(AND(A1673="Africa",J1673=2050),0.91,IF(AND(A1673="Brazil",J1673=2035),0.95,IF(AND(A1673="Brazil",J1673=2050),0.92,""))))))))))))))))))</f>
        <v>*0.92</v>
      </c>
      <c r="P1673" s="41" t="s">
        <v>2524</v>
      </c>
      <c r="Q1673" s="52" t="s">
        <v>35</v>
      </c>
      <c r="R1673" s="41" t="n">
        <v>2035</v>
      </c>
      <c r="S1673" s="53" t="str">
        <f aca="false">"*"&amp;IF(AND(A1673="EU",R1673=2035),0.95,IF(AND(A1673="EU",R1673=2050),0.93,IF(AND(A1673="USA",R1673=2035),0.96,IF(AND(A1673="USA",R1673=2050),0.93,IF(AND(A1673="Japan",R1673=2035),0.94,IF(AND(A1673="Japan",R1673=2050),0.92,IF(AND(A1673="Russia",R1673=2035),0.95,IF(AND(A1673="Russia",R1673=2050),0.91,IF(AND(A1673="China",R1673=2035),0.93,IF(AND(A1673="China",R1673=2050),0.92,IF(AND(A1673="India",R1673=2035),0.94,IF(AND(A1673="India",R1673=2050),0.91,IF(AND(A1673="Middle East",R1673=2035),0.92,IF(AND(A1673="Middle East",R1673=2050),0.89,IF(AND(A1673="Africa",R1673=2035),0.93,IF(AND(A1673="Africa",R1673=2050),0.9,IF(AND(A1673="Brazil",R1673=2035),0.95,IF(AND(A1673="Brazil",R1673=2050),0.92,""))))))))))))))))))</f>
        <v>*0.94</v>
      </c>
      <c r="U1673" s="41" t="s">
        <v>2524</v>
      </c>
      <c r="V1673" s="52" t="s">
        <v>35</v>
      </c>
      <c r="W1673" s="41" t="n">
        <v>2050</v>
      </c>
      <c r="X1673" s="53" t="str">
        <f aca="false">"*"&amp;IF(AND(A1673="EU",W1673=2035),0.95,IF(AND(A1673="EU",W1673=2050),0.93,IF(AND(A1673="USA",W1673=2035),0.96,IF(AND(A1673="USA",W1673=2050),0.93,IF(AND(A1673="Japan",W1673=2035),0.94,IF(AND(A1673="Japan",W1673=2050),0.92,IF(AND(A1673="Russia",W1673=2035),0.95,IF(AND(A1673="Russia",W1673=2050),0.91,IF(AND(A1673="China",W1673=2035),0.93,IF(AND(A1673="China",W1673=2050),0.92,IF(AND(A1673="India",W1673=2035),0.94,IF(AND(A1673="India",W1673=2050),0.91,IF(AND(A1673="Middle East",W1673=2035),0.92,IF(AND(A1673="Middle East",W1673=2050),0.89,IF(AND(A1673="Africa",W1673=2035),0.93,IF(AND(A1673="Africa",W1673=2050),0.9,IF(AND(A1673="Brazil",W1673=2035),0.95,IF(AND(A1673="Brazil",W1673=2050),0.92,""))))))))))))))))))</f>
        <v>*0.91</v>
      </c>
      <c r="AC1673" s="0" t="s">
        <v>2524</v>
      </c>
      <c r="AD1673" s="50" t="s">
        <v>35</v>
      </c>
      <c r="AE1673" s="0" t="n">
        <v>2035</v>
      </c>
      <c r="AF1673" s="51" t="str">
        <f aca="false">"*"&amp;IF(AND(A1673="EU",AE1673=2035),0.93,IF(AND(A1673="EU",AE1673=2050),0.9,IF(AND(A1673="USA",AE1673=2035),0.92,IF(AND(A1673="USA",AE1673=2050),0.89,IF(AND(A1673="Japan",AE1673=2035),0.92,IF(AND(A1673="Japan",AE1673=2050),0.89,IF(AND(A1673="Russia",AE1673=2035),0.91,IF(AND(A1673="Russia",AE1673=2050),0.86,IF(AND(A1673="China",AE1673=2035),0.91,IF(AND(A1673="China",AE1673=2050),0.87,IF(AND(A1673="India",AE1673=2035),0.92,IF(AND(A1673="India",AE1673=2050),0.87,IF(AND(A1673="Middle East",AE1673=2035),0.89,IF(AND(A1673="Middle East",AE1673=2050),0.84,IF(AND(A1673="Africa",AE1673=2035),0.9,IF(AND(A1673="Africa",AE1673=2050),0.86,IF(AND(A1673="Brazil",AE1673=2035),0.93,IF(AND(A1673="Brazil",AE1673=2050),0.89,""))))))))))))))))))</f>
        <v>*0.92</v>
      </c>
      <c r="AG1673" s="51" t="str">
        <f aca="false">AG1672</f>
        <v>REZoning_Sol-Win</v>
      </c>
      <c r="AI1673" s="0" t="s">
        <v>2524</v>
      </c>
      <c r="AJ1673" s="50" t="s">
        <v>35</v>
      </c>
      <c r="AK1673" s="0" t="n">
        <v>2050</v>
      </c>
      <c r="AL1673" s="51" t="str">
        <f aca="false">"*"&amp;IF(AND(A1673="EU",AK1673=2035),0.93,IF(AND(A1673="EU",AK1673=2050),0.9,IF(AND(A1673="USA",AK1673=2035),0.92,IF(AND(A1673="USA",AK1673=2050),0.89,IF(AND(A1673="Japan",AK1673=2035),0.92,IF(AND(A1673="Japan",AK1673=2050),0.89,IF(AND(A1673="Russia",AK1673=2035),0.91,IF(AND(A1673="Russia",AK1673=2050),0.86,IF(AND(A1673="China",AK1673=2035),0.91,IF(AND(A1673="China",AK1673=2050),0.87,IF(AND(A1673="India",AK1673=2035),0.92,IF(AND(A1673="India",AK1673=2050),0.87,IF(AND(A1673="Middle East",AK1673=2035),0.89,IF(AND(A1673="Middle East",AK1673=2050),0.84,IF(AND(A1673="Africa",AK1673=2035),0.9,IF(AND(A1673="Africa",AK1673=2050),0.86,IF(AND(A1673="Brazil",AK1673=2035),0.93,IF(AND(A1673="Brazil",AK1673=2050),0.89,""))))))))))))))))))</f>
        <v>*0.87</v>
      </c>
      <c r="AM1673" s="51" t="str">
        <f aca="false">AM1672</f>
        <v>REZoning_Sol-Win</v>
      </c>
      <c r="AP1673" s="0" t="s">
        <v>2524</v>
      </c>
      <c r="AQ1673" s="0" t="s">
        <v>35</v>
      </c>
      <c r="AR1673" s="0" t="n">
        <v>2100</v>
      </c>
      <c r="AS1673" s="0" t="s">
        <v>851</v>
      </c>
      <c r="AT1673" s="0" t="s">
        <v>36</v>
      </c>
    </row>
    <row r="1674" customFormat="false" ht="28.5" hidden="false" customHeight="true" outlineLevel="0" collapsed="false">
      <c r="A1674" s="3" t="s">
        <v>33</v>
      </c>
      <c r="C1674" s="0" t="s">
        <v>2525</v>
      </c>
      <c r="D1674" s="50" t="s">
        <v>35</v>
      </c>
      <c r="E1674" s="0" t="n">
        <v>2035</v>
      </c>
      <c r="F1674" s="51" t="str">
        <f aca="false">"*"&amp;IF(AND(A1674="EU",E1674=2035),0.95,IF(AND(A1674="EU",E1674=2050),0.93,IF(AND(A1674="USA",E1674=2035),0.96,IF(AND(A1674="USA",E1674=2050),0.94,IF(AND(A1674="Japan",E1674=2035),0.94,IF(AND(A1674="Japan",E1674=2050),0.92,IF(AND(A1674="Russia",E1674=2035),0.95,IF(AND(A1674="Russia",E1674=2050),0.93,IF(AND(A1674="China",E1674=2035),0.94,IF(AND(A1674="China",E1674=2050),0.92,IF(AND(A1674="India",E1674=2035),0.95,IF(AND(A1674="India",E1674=2050),0.92,IF(AND(A1674="Middle East",E1674=2035),0.94,IF(AND(A1674="Middle East",E1674=2050),0.9,IF(AND(A1674="Africa",E1674=2035),0.94,IF(AND(A1674="Africa",E1674=2050),0.91,IF(AND(A1674="Brazil",E1674=2035),0.95,IF(AND(A1674="Brazil",E1674=2050),0.92,""))))))))))))))))))</f>
        <v>*0.95</v>
      </c>
      <c r="H1674" s="0" t="s">
        <v>2525</v>
      </c>
      <c r="I1674" s="50" t="s">
        <v>35</v>
      </c>
      <c r="J1674" s="0" t="n">
        <v>2050</v>
      </c>
      <c r="K1674" s="48" t="str">
        <f aca="false">"*"&amp;IF(AND(A1674="EU",J1674=2035),0.95,IF(AND(A1674="EU",J1674=2050),0.93,IF(AND(A1674="USA",J1674=2035),0.96,IF(AND(A1674="USA",J1674=2050),0.94,IF(AND(A1674="Japan",J1674=2035),0.94,IF(AND(A1674="Japan",J1674=2050),0.92,IF(AND(A1674="Russia",J1674=2035),0.95,IF(AND(A1674="Russia",J1674=2050),0.93,IF(AND(A1674="China",J1674=2035),0.94,IF(AND(A1674="China",J1674=2050),0.92,IF(AND(A1674="India",J1674=2035),0.95,IF(AND(A1674="India",J1674=2050),0.92,IF(AND(A1674="Middle East",J1674=2035),0.94,IF(AND(A1674="Middle East",J1674=2050),0.9,IF(AND(A1674="Africa",J1674=2035),0.94,IF(AND(A1674="Africa",J1674=2050),0.91,IF(AND(A1674="Brazil",J1674=2035),0.95,IF(AND(A1674="Brazil",J1674=2050),0.92,""))))))))))))))))))</f>
        <v>*0.92</v>
      </c>
      <c r="P1674" s="41" t="s">
        <v>2525</v>
      </c>
      <c r="Q1674" s="52" t="s">
        <v>35</v>
      </c>
      <c r="R1674" s="41" t="n">
        <v>2035</v>
      </c>
      <c r="S1674" s="53" t="str">
        <f aca="false">"*"&amp;IF(AND(A1674="EU",R1674=2035),0.95,IF(AND(A1674="EU",R1674=2050),0.93,IF(AND(A1674="USA",R1674=2035),0.96,IF(AND(A1674="USA",R1674=2050),0.93,IF(AND(A1674="Japan",R1674=2035),0.94,IF(AND(A1674="Japan",R1674=2050),0.92,IF(AND(A1674="Russia",R1674=2035),0.95,IF(AND(A1674="Russia",R1674=2050),0.91,IF(AND(A1674="China",R1674=2035),0.93,IF(AND(A1674="China",R1674=2050),0.92,IF(AND(A1674="India",R1674=2035),0.94,IF(AND(A1674="India",R1674=2050),0.91,IF(AND(A1674="Middle East",R1674=2035),0.92,IF(AND(A1674="Middle East",R1674=2050),0.89,IF(AND(A1674="Africa",R1674=2035),0.93,IF(AND(A1674="Africa",R1674=2050),0.9,IF(AND(A1674="Brazil",R1674=2035),0.95,IF(AND(A1674="Brazil",R1674=2050),0.92,""))))))))))))))))))</f>
        <v>*0.94</v>
      </c>
      <c r="U1674" s="41" t="s">
        <v>2525</v>
      </c>
      <c r="V1674" s="52" t="s">
        <v>35</v>
      </c>
      <c r="W1674" s="41" t="n">
        <v>2050</v>
      </c>
      <c r="X1674" s="53" t="str">
        <f aca="false">"*"&amp;IF(AND(A1674="EU",W1674=2035),0.95,IF(AND(A1674="EU",W1674=2050),0.93,IF(AND(A1674="USA",W1674=2035),0.96,IF(AND(A1674="USA",W1674=2050),0.93,IF(AND(A1674="Japan",W1674=2035),0.94,IF(AND(A1674="Japan",W1674=2050),0.92,IF(AND(A1674="Russia",W1674=2035),0.95,IF(AND(A1674="Russia",W1674=2050),0.91,IF(AND(A1674="China",W1674=2035),0.93,IF(AND(A1674="China",W1674=2050),0.92,IF(AND(A1674="India",W1674=2035),0.94,IF(AND(A1674="India",W1674=2050),0.91,IF(AND(A1674="Middle East",W1674=2035),0.92,IF(AND(A1674="Middle East",W1674=2050),0.89,IF(AND(A1674="Africa",W1674=2035),0.93,IF(AND(A1674="Africa",W1674=2050),0.9,IF(AND(A1674="Brazil",W1674=2035),0.95,IF(AND(A1674="Brazil",W1674=2050),0.92,""))))))))))))))))))</f>
        <v>*0.91</v>
      </c>
      <c r="AC1674" s="0" t="s">
        <v>2525</v>
      </c>
      <c r="AD1674" s="50" t="s">
        <v>35</v>
      </c>
      <c r="AE1674" s="0" t="n">
        <v>2035</v>
      </c>
      <c r="AF1674" s="51" t="str">
        <f aca="false">"*"&amp;IF(AND(A1674="EU",AE1674=2035),0.93,IF(AND(A1674="EU",AE1674=2050),0.9,IF(AND(A1674="USA",AE1674=2035),0.92,IF(AND(A1674="USA",AE1674=2050),0.89,IF(AND(A1674="Japan",AE1674=2035),0.92,IF(AND(A1674="Japan",AE1674=2050),0.89,IF(AND(A1674="Russia",AE1674=2035),0.91,IF(AND(A1674="Russia",AE1674=2050),0.86,IF(AND(A1674="China",AE1674=2035),0.91,IF(AND(A1674="China",AE1674=2050),0.87,IF(AND(A1674="India",AE1674=2035),0.92,IF(AND(A1674="India",AE1674=2050),0.87,IF(AND(A1674="Middle East",AE1674=2035),0.89,IF(AND(A1674="Middle East",AE1674=2050),0.84,IF(AND(A1674="Africa",AE1674=2035),0.9,IF(AND(A1674="Africa",AE1674=2050),0.86,IF(AND(A1674="Brazil",AE1674=2035),0.93,IF(AND(A1674="Brazil",AE1674=2050),0.89,""))))))))))))))))))</f>
        <v>*0.92</v>
      </c>
      <c r="AG1674" s="51" t="str">
        <f aca="false">AG1673</f>
        <v>REZoning_Sol-Win</v>
      </c>
      <c r="AI1674" s="0" t="s">
        <v>2525</v>
      </c>
      <c r="AJ1674" s="50" t="s">
        <v>35</v>
      </c>
      <c r="AK1674" s="0" t="n">
        <v>2050</v>
      </c>
      <c r="AL1674" s="51" t="str">
        <f aca="false">"*"&amp;IF(AND(A1674="EU",AK1674=2035),0.93,IF(AND(A1674="EU",AK1674=2050),0.9,IF(AND(A1674="USA",AK1674=2035),0.92,IF(AND(A1674="USA",AK1674=2050),0.89,IF(AND(A1674="Japan",AK1674=2035),0.92,IF(AND(A1674="Japan",AK1674=2050),0.89,IF(AND(A1674="Russia",AK1674=2035),0.91,IF(AND(A1674="Russia",AK1674=2050),0.86,IF(AND(A1674="China",AK1674=2035),0.91,IF(AND(A1674="China",AK1674=2050),0.87,IF(AND(A1674="India",AK1674=2035),0.92,IF(AND(A1674="India",AK1674=2050),0.87,IF(AND(A1674="Middle East",AK1674=2035),0.89,IF(AND(A1674="Middle East",AK1674=2050),0.84,IF(AND(A1674="Africa",AK1674=2035),0.9,IF(AND(A1674="Africa",AK1674=2050),0.86,IF(AND(A1674="Brazil",AK1674=2035),0.93,IF(AND(A1674="Brazil",AK1674=2050),0.89,""))))))))))))))))))</f>
        <v>*0.87</v>
      </c>
      <c r="AM1674" s="51" t="str">
        <f aca="false">AM1673</f>
        <v>REZoning_Sol-Win</v>
      </c>
      <c r="AP1674" s="0" t="s">
        <v>2525</v>
      </c>
      <c r="AQ1674" s="0" t="s">
        <v>35</v>
      </c>
      <c r="AR1674" s="0" t="n">
        <v>2100</v>
      </c>
      <c r="AS1674" s="0" t="s">
        <v>851</v>
      </c>
      <c r="AT1674" s="0" t="s">
        <v>36</v>
      </c>
    </row>
    <row r="1675" customFormat="false" ht="28.5" hidden="false" customHeight="true" outlineLevel="0" collapsed="false">
      <c r="A1675" s="3" t="s">
        <v>33</v>
      </c>
      <c r="C1675" s="0" t="s">
        <v>2526</v>
      </c>
      <c r="D1675" s="50" t="s">
        <v>35</v>
      </c>
      <c r="E1675" s="0" t="n">
        <v>2035</v>
      </c>
      <c r="F1675" s="51" t="str">
        <f aca="false">"*"&amp;IF(AND(A1675="EU",E1675=2035),0.95,IF(AND(A1675="EU",E1675=2050),0.93,IF(AND(A1675="USA",E1675=2035),0.96,IF(AND(A1675="USA",E1675=2050),0.94,IF(AND(A1675="Japan",E1675=2035),0.94,IF(AND(A1675="Japan",E1675=2050),0.92,IF(AND(A1675="Russia",E1675=2035),0.95,IF(AND(A1675="Russia",E1675=2050),0.93,IF(AND(A1675="China",E1675=2035),0.94,IF(AND(A1675="China",E1675=2050),0.92,IF(AND(A1675="India",E1675=2035),0.95,IF(AND(A1675="India",E1675=2050),0.92,IF(AND(A1675="Middle East",E1675=2035),0.94,IF(AND(A1675="Middle East",E1675=2050),0.9,IF(AND(A1675="Africa",E1675=2035),0.94,IF(AND(A1675="Africa",E1675=2050),0.91,IF(AND(A1675="Brazil",E1675=2035),0.95,IF(AND(A1675="Brazil",E1675=2050),0.92,""))))))))))))))))))</f>
        <v>*0.95</v>
      </c>
      <c r="H1675" s="0" t="s">
        <v>2526</v>
      </c>
      <c r="I1675" s="50" t="s">
        <v>35</v>
      </c>
      <c r="J1675" s="0" t="n">
        <v>2050</v>
      </c>
      <c r="K1675" s="48" t="str">
        <f aca="false">"*"&amp;IF(AND(A1675="EU",J1675=2035),0.95,IF(AND(A1675="EU",J1675=2050),0.93,IF(AND(A1675="USA",J1675=2035),0.96,IF(AND(A1675="USA",J1675=2050),0.94,IF(AND(A1675="Japan",J1675=2035),0.94,IF(AND(A1675="Japan",J1675=2050),0.92,IF(AND(A1675="Russia",J1675=2035),0.95,IF(AND(A1675="Russia",J1675=2050),0.93,IF(AND(A1675="China",J1675=2035),0.94,IF(AND(A1675="China",J1675=2050),0.92,IF(AND(A1675="India",J1675=2035),0.95,IF(AND(A1675="India",J1675=2050),0.92,IF(AND(A1675="Middle East",J1675=2035),0.94,IF(AND(A1675="Middle East",J1675=2050),0.9,IF(AND(A1675="Africa",J1675=2035),0.94,IF(AND(A1675="Africa",J1675=2050),0.91,IF(AND(A1675="Brazil",J1675=2035),0.95,IF(AND(A1675="Brazil",J1675=2050),0.92,""))))))))))))))))))</f>
        <v>*0.92</v>
      </c>
      <c r="P1675" s="41" t="s">
        <v>2526</v>
      </c>
      <c r="Q1675" s="52" t="s">
        <v>35</v>
      </c>
      <c r="R1675" s="41" t="n">
        <v>2035</v>
      </c>
      <c r="S1675" s="53" t="str">
        <f aca="false">"*"&amp;IF(AND(A1675="EU",R1675=2035),0.95,IF(AND(A1675="EU",R1675=2050),0.93,IF(AND(A1675="USA",R1675=2035),0.96,IF(AND(A1675="USA",R1675=2050),0.93,IF(AND(A1675="Japan",R1675=2035),0.94,IF(AND(A1675="Japan",R1675=2050),0.92,IF(AND(A1675="Russia",R1675=2035),0.95,IF(AND(A1675="Russia",R1675=2050),0.91,IF(AND(A1675="China",R1675=2035),0.93,IF(AND(A1675="China",R1675=2050),0.92,IF(AND(A1675="India",R1675=2035),0.94,IF(AND(A1675="India",R1675=2050),0.91,IF(AND(A1675="Middle East",R1675=2035),0.92,IF(AND(A1675="Middle East",R1675=2050),0.89,IF(AND(A1675="Africa",R1675=2035),0.93,IF(AND(A1675="Africa",R1675=2050),0.9,IF(AND(A1675="Brazil",R1675=2035),0.95,IF(AND(A1675="Brazil",R1675=2050),0.92,""))))))))))))))))))</f>
        <v>*0.94</v>
      </c>
      <c r="U1675" s="41" t="s">
        <v>2526</v>
      </c>
      <c r="V1675" s="52" t="s">
        <v>35</v>
      </c>
      <c r="W1675" s="41" t="n">
        <v>2050</v>
      </c>
      <c r="X1675" s="53" t="str">
        <f aca="false">"*"&amp;IF(AND(A1675="EU",W1675=2035),0.95,IF(AND(A1675="EU",W1675=2050),0.93,IF(AND(A1675="USA",W1675=2035),0.96,IF(AND(A1675="USA",W1675=2050),0.93,IF(AND(A1675="Japan",W1675=2035),0.94,IF(AND(A1675="Japan",W1675=2050),0.92,IF(AND(A1675="Russia",W1675=2035),0.95,IF(AND(A1675="Russia",W1675=2050),0.91,IF(AND(A1675="China",W1675=2035),0.93,IF(AND(A1675="China",W1675=2050),0.92,IF(AND(A1675="India",W1675=2035),0.94,IF(AND(A1675="India",W1675=2050),0.91,IF(AND(A1675="Middle East",W1675=2035),0.92,IF(AND(A1675="Middle East",W1675=2050),0.89,IF(AND(A1675="Africa",W1675=2035),0.93,IF(AND(A1675="Africa",W1675=2050),0.9,IF(AND(A1675="Brazil",W1675=2035),0.95,IF(AND(A1675="Brazil",W1675=2050),0.92,""))))))))))))))))))</f>
        <v>*0.91</v>
      </c>
      <c r="AC1675" s="0" t="s">
        <v>2526</v>
      </c>
      <c r="AD1675" s="50" t="s">
        <v>35</v>
      </c>
      <c r="AE1675" s="0" t="n">
        <v>2035</v>
      </c>
      <c r="AF1675" s="51" t="str">
        <f aca="false">"*"&amp;IF(AND(A1675="EU",AE1675=2035),0.93,IF(AND(A1675="EU",AE1675=2050),0.9,IF(AND(A1675="USA",AE1675=2035),0.92,IF(AND(A1675="USA",AE1675=2050),0.89,IF(AND(A1675="Japan",AE1675=2035),0.92,IF(AND(A1675="Japan",AE1675=2050),0.89,IF(AND(A1675="Russia",AE1675=2035),0.91,IF(AND(A1675="Russia",AE1675=2050),0.86,IF(AND(A1675="China",AE1675=2035),0.91,IF(AND(A1675="China",AE1675=2050),0.87,IF(AND(A1675="India",AE1675=2035),0.92,IF(AND(A1675="India",AE1675=2050),0.87,IF(AND(A1675="Middle East",AE1675=2035),0.89,IF(AND(A1675="Middle East",AE1675=2050),0.84,IF(AND(A1675="Africa",AE1675=2035),0.9,IF(AND(A1675="Africa",AE1675=2050),0.86,IF(AND(A1675="Brazil",AE1675=2035),0.93,IF(AND(A1675="Brazil",AE1675=2050),0.89,""))))))))))))))))))</f>
        <v>*0.92</v>
      </c>
      <c r="AG1675" s="51" t="str">
        <f aca="false">AG1674</f>
        <v>REZoning_Sol-Win</v>
      </c>
      <c r="AI1675" s="0" t="s">
        <v>2526</v>
      </c>
      <c r="AJ1675" s="50" t="s">
        <v>35</v>
      </c>
      <c r="AK1675" s="0" t="n">
        <v>2050</v>
      </c>
      <c r="AL1675" s="51" t="str">
        <f aca="false">"*"&amp;IF(AND(A1675="EU",AK1675=2035),0.93,IF(AND(A1675="EU",AK1675=2050),0.9,IF(AND(A1675="USA",AK1675=2035),0.92,IF(AND(A1675="USA",AK1675=2050),0.89,IF(AND(A1675="Japan",AK1675=2035),0.92,IF(AND(A1675="Japan",AK1675=2050),0.89,IF(AND(A1675="Russia",AK1675=2035),0.91,IF(AND(A1675="Russia",AK1675=2050),0.86,IF(AND(A1675="China",AK1675=2035),0.91,IF(AND(A1675="China",AK1675=2050),0.87,IF(AND(A1675="India",AK1675=2035),0.92,IF(AND(A1675="India",AK1675=2050),0.87,IF(AND(A1675="Middle East",AK1675=2035),0.89,IF(AND(A1675="Middle East",AK1675=2050),0.84,IF(AND(A1675="Africa",AK1675=2035),0.9,IF(AND(A1675="Africa",AK1675=2050),0.86,IF(AND(A1675="Brazil",AK1675=2035),0.93,IF(AND(A1675="Brazil",AK1675=2050),0.89,""))))))))))))))))))</f>
        <v>*0.87</v>
      </c>
      <c r="AM1675" s="51" t="str">
        <f aca="false">AM1674</f>
        <v>REZoning_Sol-Win</v>
      </c>
      <c r="AP1675" s="0" t="s">
        <v>2526</v>
      </c>
      <c r="AQ1675" s="0" t="s">
        <v>35</v>
      </c>
      <c r="AR1675" s="0" t="n">
        <v>2100</v>
      </c>
      <c r="AS1675" s="0" t="s">
        <v>851</v>
      </c>
      <c r="AT1675" s="0" t="s">
        <v>36</v>
      </c>
    </row>
    <row r="1676" customFormat="false" ht="28.5" hidden="false" customHeight="true" outlineLevel="0" collapsed="false">
      <c r="A1676" s="3" t="s">
        <v>33</v>
      </c>
      <c r="C1676" s="0" t="s">
        <v>2527</v>
      </c>
      <c r="D1676" s="50" t="s">
        <v>35</v>
      </c>
      <c r="E1676" s="0" t="n">
        <v>2035</v>
      </c>
      <c r="F1676" s="51" t="str">
        <f aca="false">"*"&amp;IF(AND(A1676="EU",E1676=2035),0.95,IF(AND(A1676="EU",E1676=2050),0.93,IF(AND(A1676="USA",E1676=2035),0.96,IF(AND(A1676="USA",E1676=2050),0.94,IF(AND(A1676="Japan",E1676=2035),0.94,IF(AND(A1676="Japan",E1676=2050),0.92,IF(AND(A1676="Russia",E1676=2035),0.95,IF(AND(A1676="Russia",E1676=2050),0.93,IF(AND(A1676="China",E1676=2035),0.94,IF(AND(A1676="China",E1676=2050),0.92,IF(AND(A1676="India",E1676=2035),0.95,IF(AND(A1676="India",E1676=2050),0.92,IF(AND(A1676="Middle East",E1676=2035),0.94,IF(AND(A1676="Middle East",E1676=2050),0.9,IF(AND(A1676="Africa",E1676=2035),0.94,IF(AND(A1676="Africa",E1676=2050),0.91,IF(AND(A1676="Brazil",E1676=2035),0.95,IF(AND(A1676="Brazil",E1676=2050),0.92,""))))))))))))))))))</f>
        <v>*0.95</v>
      </c>
      <c r="H1676" s="0" t="s">
        <v>2527</v>
      </c>
      <c r="I1676" s="50" t="s">
        <v>35</v>
      </c>
      <c r="J1676" s="0" t="n">
        <v>2050</v>
      </c>
      <c r="K1676" s="48" t="str">
        <f aca="false">"*"&amp;IF(AND(A1676="EU",J1676=2035),0.95,IF(AND(A1676="EU",J1676=2050),0.93,IF(AND(A1676="USA",J1676=2035),0.96,IF(AND(A1676="USA",J1676=2050),0.94,IF(AND(A1676="Japan",J1676=2035),0.94,IF(AND(A1676="Japan",J1676=2050),0.92,IF(AND(A1676="Russia",J1676=2035),0.95,IF(AND(A1676="Russia",J1676=2050),0.93,IF(AND(A1676="China",J1676=2035),0.94,IF(AND(A1676="China",J1676=2050),0.92,IF(AND(A1676="India",J1676=2035),0.95,IF(AND(A1676="India",J1676=2050),0.92,IF(AND(A1676="Middle East",J1676=2035),0.94,IF(AND(A1676="Middle East",J1676=2050),0.9,IF(AND(A1676="Africa",J1676=2035),0.94,IF(AND(A1676="Africa",J1676=2050),0.91,IF(AND(A1676="Brazil",J1676=2035),0.95,IF(AND(A1676="Brazil",J1676=2050),0.92,""))))))))))))))))))</f>
        <v>*0.92</v>
      </c>
      <c r="P1676" s="41" t="s">
        <v>2527</v>
      </c>
      <c r="Q1676" s="52" t="s">
        <v>35</v>
      </c>
      <c r="R1676" s="41" t="n">
        <v>2035</v>
      </c>
      <c r="S1676" s="53" t="str">
        <f aca="false">"*"&amp;IF(AND(A1676="EU",R1676=2035),0.95,IF(AND(A1676="EU",R1676=2050),0.93,IF(AND(A1676="USA",R1676=2035),0.96,IF(AND(A1676="USA",R1676=2050),0.93,IF(AND(A1676="Japan",R1676=2035),0.94,IF(AND(A1676="Japan",R1676=2050),0.92,IF(AND(A1676="Russia",R1676=2035),0.95,IF(AND(A1676="Russia",R1676=2050),0.91,IF(AND(A1676="China",R1676=2035),0.93,IF(AND(A1676="China",R1676=2050),0.92,IF(AND(A1676="India",R1676=2035),0.94,IF(AND(A1676="India",R1676=2050),0.91,IF(AND(A1676="Middle East",R1676=2035),0.92,IF(AND(A1676="Middle East",R1676=2050),0.89,IF(AND(A1676="Africa",R1676=2035),0.93,IF(AND(A1676="Africa",R1676=2050),0.9,IF(AND(A1676="Brazil",R1676=2035),0.95,IF(AND(A1676="Brazil",R1676=2050),0.92,""))))))))))))))))))</f>
        <v>*0.94</v>
      </c>
      <c r="U1676" s="41" t="s">
        <v>2527</v>
      </c>
      <c r="V1676" s="52" t="s">
        <v>35</v>
      </c>
      <c r="W1676" s="41" t="n">
        <v>2050</v>
      </c>
      <c r="X1676" s="53" t="str">
        <f aca="false">"*"&amp;IF(AND(A1676="EU",W1676=2035),0.95,IF(AND(A1676="EU",W1676=2050),0.93,IF(AND(A1676="USA",W1676=2035),0.96,IF(AND(A1676="USA",W1676=2050),0.93,IF(AND(A1676="Japan",W1676=2035),0.94,IF(AND(A1676="Japan",W1676=2050),0.92,IF(AND(A1676="Russia",W1676=2035),0.95,IF(AND(A1676="Russia",W1676=2050),0.91,IF(AND(A1676="China",W1676=2035),0.93,IF(AND(A1676="China",W1676=2050),0.92,IF(AND(A1676="India",W1676=2035),0.94,IF(AND(A1676="India",W1676=2050),0.91,IF(AND(A1676="Middle East",W1676=2035),0.92,IF(AND(A1676="Middle East",W1676=2050),0.89,IF(AND(A1676="Africa",W1676=2035),0.93,IF(AND(A1676="Africa",W1676=2050),0.9,IF(AND(A1676="Brazil",W1676=2035),0.95,IF(AND(A1676="Brazil",W1676=2050),0.92,""))))))))))))))))))</f>
        <v>*0.91</v>
      </c>
      <c r="AC1676" s="0" t="s">
        <v>2527</v>
      </c>
      <c r="AD1676" s="50" t="s">
        <v>35</v>
      </c>
      <c r="AE1676" s="0" t="n">
        <v>2035</v>
      </c>
      <c r="AF1676" s="51" t="str">
        <f aca="false">"*"&amp;IF(AND(A1676="EU",AE1676=2035),0.93,IF(AND(A1676="EU",AE1676=2050),0.9,IF(AND(A1676="USA",AE1676=2035),0.92,IF(AND(A1676="USA",AE1676=2050),0.89,IF(AND(A1676="Japan",AE1676=2035),0.92,IF(AND(A1676="Japan",AE1676=2050),0.89,IF(AND(A1676="Russia",AE1676=2035),0.91,IF(AND(A1676="Russia",AE1676=2050),0.86,IF(AND(A1676="China",AE1676=2035),0.91,IF(AND(A1676="China",AE1676=2050),0.87,IF(AND(A1676="India",AE1676=2035),0.92,IF(AND(A1676="India",AE1676=2050),0.87,IF(AND(A1676="Middle East",AE1676=2035),0.89,IF(AND(A1676="Middle East",AE1676=2050),0.84,IF(AND(A1676="Africa",AE1676=2035),0.9,IF(AND(A1676="Africa",AE1676=2050),0.86,IF(AND(A1676="Brazil",AE1676=2035),0.93,IF(AND(A1676="Brazil",AE1676=2050),0.89,""))))))))))))))))))</f>
        <v>*0.92</v>
      </c>
      <c r="AG1676" s="51" t="str">
        <f aca="false">AG1675</f>
        <v>REZoning_Sol-Win</v>
      </c>
      <c r="AI1676" s="0" t="s">
        <v>2527</v>
      </c>
      <c r="AJ1676" s="50" t="s">
        <v>35</v>
      </c>
      <c r="AK1676" s="0" t="n">
        <v>2050</v>
      </c>
      <c r="AL1676" s="51" t="str">
        <f aca="false">"*"&amp;IF(AND(A1676="EU",AK1676=2035),0.93,IF(AND(A1676="EU",AK1676=2050),0.9,IF(AND(A1676="USA",AK1676=2035),0.92,IF(AND(A1676="USA",AK1676=2050),0.89,IF(AND(A1676="Japan",AK1676=2035),0.92,IF(AND(A1676="Japan",AK1676=2050),0.89,IF(AND(A1676="Russia",AK1676=2035),0.91,IF(AND(A1676="Russia",AK1676=2050),0.86,IF(AND(A1676="China",AK1676=2035),0.91,IF(AND(A1676="China",AK1676=2050),0.87,IF(AND(A1676="India",AK1676=2035),0.92,IF(AND(A1676="India",AK1676=2050),0.87,IF(AND(A1676="Middle East",AK1676=2035),0.89,IF(AND(A1676="Middle East",AK1676=2050),0.84,IF(AND(A1676="Africa",AK1676=2035),0.9,IF(AND(A1676="Africa",AK1676=2050),0.86,IF(AND(A1676="Brazil",AK1676=2035),0.93,IF(AND(A1676="Brazil",AK1676=2050),0.89,""))))))))))))))))))</f>
        <v>*0.87</v>
      </c>
      <c r="AM1676" s="51" t="str">
        <f aca="false">AM1675</f>
        <v>REZoning_Sol-Win</v>
      </c>
      <c r="AP1676" s="0" t="s">
        <v>2527</v>
      </c>
      <c r="AQ1676" s="0" t="s">
        <v>35</v>
      </c>
      <c r="AR1676" s="0" t="n">
        <v>2100</v>
      </c>
      <c r="AS1676" s="0" t="s">
        <v>851</v>
      </c>
      <c r="AT1676" s="0" t="s">
        <v>36</v>
      </c>
    </row>
    <row r="1677" customFormat="false" ht="28.5" hidden="false" customHeight="true" outlineLevel="0" collapsed="false">
      <c r="A1677" s="3" t="s">
        <v>33</v>
      </c>
      <c r="C1677" s="0" t="s">
        <v>2528</v>
      </c>
      <c r="D1677" s="50" t="s">
        <v>35</v>
      </c>
      <c r="E1677" s="0" t="n">
        <v>2035</v>
      </c>
      <c r="F1677" s="51" t="str">
        <f aca="false">"*"&amp;IF(AND(A1677="EU",E1677=2035),0.95,IF(AND(A1677="EU",E1677=2050),0.93,IF(AND(A1677="USA",E1677=2035),0.96,IF(AND(A1677="USA",E1677=2050),0.94,IF(AND(A1677="Japan",E1677=2035),0.94,IF(AND(A1677="Japan",E1677=2050),0.92,IF(AND(A1677="Russia",E1677=2035),0.95,IF(AND(A1677="Russia",E1677=2050),0.93,IF(AND(A1677="China",E1677=2035),0.94,IF(AND(A1677="China",E1677=2050),0.92,IF(AND(A1677="India",E1677=2035),0.95,IF(AND(A1677="India",E1677=2050),0.92,IF(AND(A1677="Middle East",E1677=2035),0.94,IF(AND(A1677="Middle East",E1677=2050),0.9,IF(AND(A1677="Africa",E1677=2035),0.94,IF(AND(A1677="Africa",E1677=2050),0.91,IF(AND(A1677="Brazil",E1677=2035),0.95,IF(AND(A1677="Brazil",E1677=2050),0.92,""))))))))))))))))))</f>
        <v>*0.95</v>
      </c>
      <c r="H1677" s="0" t="s">
        <v>2528</v>
      </c>
      <c r="I1677" s="50" t="s">
        <v>35</v>
      </c>
      <c r="J1677" s="0" t="n">
        <v>2050</v>
      </c>
      <c r="K1677" s="48" t="str">
        <f aca="false">"*"&amp;IF(AND(A1677="EU",J1677=2035),0.95,IF(AND(A1677="EU",J1677=2050),0.93,IF(AND(A1677="USA",J1677=2035),0.96,IF(AND(A1677="USA",J1677=2050),0.94,IF(AND(A1677="Japan",J1677=2035),0.94,IF(AND(A1677="Japan",J1677=2050),0.92,IF(AND(A1677="Russia",J1677=2035),0.95,IF(AND(A1677="Russia",J1677=2050),0.93,IF(AND(A1677="China",J1677=2035),0.94,IF(AND(A1677="China",J1677=2050),0.92,IF(AND(A1677="India",J1677=2035),0.95,IF(AND(A1677="India",J1677=2050),0.92,IF(AND(A1677="Middle East",J1677=2035),0.94,IF(AND(A1677="Middle East",J1677=2050),0.9,IF(AND(A1677="Africa",J1677=2035),0.94,IF(AND(A1677="Africa",J1677=2050),0.91,IF(AND(A1677="Brazil",J1677=2035),0.95,IF(AND(A1677="Brazil",J1677=2050),0.92,""))))))))))))))))))</f>
        <v>*0.92</v>
      </c>
      <c r="P1677" s="41" t="s">
        <v>2528</v>
      </c>
      <c r="Q1677" s="52" t="s">
        <v>35</v>
      </c>
      <c r="R1677" s="41" t="n">
        <v>2035</v>
      </c>
      <c r="S1677" s="53" t="str">
        <f aca="false">"*"&amp;IF(AND(A1677="EU",R1677=2035),0.95,IF(AND(A1677="EU",R1677=2050),0.93,IF(AND(A1677="USA",R1677=2035),0.96,IF(AND(A1677="USA",R1677=2050),0.93,IF(AND(A1677="Japan",R1677=2035),0.94,IF(AND(A1677="Japan",R1677=2050),0.92,IF(AND(A1677="Russia",R1677=2035),0.95,IF(AND(A1677="Russia",R1677=2050),0.91,IF(AND(A1677="China",R1677=2035),0.93,IF(AND(A1677="China",R1677=2050),0.92,IF(AND(A1677="India",R1677=2035),0.94,IF(AND(A1677="India",R1677=2050),0.91,IF(AND(A1677="Middle East",R1677=2035),0.92,IF(AND(A1677="Middle East",R1677=2050),0.89,IF(AND(A1677="Africa",R1677=2035),0.93,IF(AND(A1677="Africa",R1677=2050),0.9,IF(AND(A1677="Brazil",R1677=2035),0.95,IF(AND(A1677="Brazil",R1677=2050),0.92,""))))))))))))))))))</f>
        <v>*0.94</v>
      </c>
      <c r="U1677" s="41" t="s">
        <v>2528</v>
      </c>
      <c r="V1677" s="52" t="s">
        <v>35</v>
      </c>
      <c r="W1677" s="41" t="n">
        <v>2050</v>
      </c>
      <c r="X1677" s="53" t="str">
        <f aca="false">"*"&amp;IF(AND(A1677="EU",W1677=2035),0.95,IF(AND(A1677="EU",W1677=2050),0.93,IF(AND(A1677="USA",W1677=2035),0.96,IF(AND(A1677="USA",W1677=2050),0.93,IF(AND(A1677="Japan",W1677=2035),0.94,IF(AND(A1677="Japan",W1677=2050),0.92,IF(AND(A1677="Russia",W1677=2035),0.95,IF(AND(A1677="Russia",W1677=2050),0.91,IF(AND(A1677="China",W1677=2035),0.93,IF(AND(A1677="China",W1677=2050),0.92,IF(AND(A1677="India",W1677=2035),0.94,IF(AND(A1677="India",W1677=2050),0.91,IF(AND(A1677="Middle East",W1677=2035),0.92,IF(AND(A1677="Middle East",W1677=2050),0.89,IF(AND(A1677="Africa",W1677=2035),0.93,IF(AND(A1677="Africa",W1677=2050),0.9,IF(AND(A1677="Brazil",W1677=2035),0.95,IF(AND(A1677="Brazil",W1677=2050),0.92,""))))))))))))))))))</f>
        <v>*0.91</v>
      </c>
      <c r="AC1677" s="0" t="s">
        <v>2528</v>
      </c>
      <c r="AD1677" s="50" t="s">
        <v>35</v>
      </c>
      <c r="AE1677" s="0" t="n">
        <v>2035</v>
      </c>
      <c r="AF1677" s="51" t="str">
        <f aca="false">"*"&amp;IF(AND(A1677="EU",AE1677=2035),0.93,IF(AND(A1677="EU",AE1677=2050),0.9,IF(AND(A1677="USA",AE1677=2035),0.92,IF(AND(A1677="USA",AE1677=2050),0.89,IF(AND(A1677="Japan",AE1677=2035),0.92,IF(AND(A1677="Japan",AE1677=2050),0.89,IF(AND(A1677="Russia",AE1677=2035),0.91,IF(AND(A1677="Russia",AE1677=2050),0.86,IF(AND(A1677="China",AE1677=2035),0.91,IF(AND(A1677="China",AE1677=2050),0.87,IF(AND(A1677="India",AE1677=2035),0.92,IF(AND(A1677="India",AE1677=2050),0.87,IF(AND(A1677="Middle East",AE1677=2035),0.89,IF(AND(A1677="Middle East",AE1677=2050),0.84,IF(AND(A1677="Africa",AE1677=2035),0.9,IF(AND(A1677="Africa",AE1677=2050),0.86,IF(AND(A1677="Brazil",AE1677=2035),0.93,IF(AND(A1677="Brazil",AE1677=2050),0.89,""))))))))))))))))))</f>
        <v>*0.92</v>
      </c>
      <c r="AG1677" s="51" t="str">
        <f aca="false">AG1676</f>
        <v>REZoning_Sol-Win</v>
      </c>
      <c r="AI1677" s="0" t="s">
        <v>2528</v>
      </c>
      <c r="AJ1677" s="50" t="s">
        <v>35</v>
      </c>
      <c r="AK1677" s="0" t="n">
        <v>2050</v>
      </c>
      <c r="AL1677" s="51" t="str">
        <f aca="false">"*"&amp;IF(AND(A1677="EU",AK1677=2035),0.93,IF(AND(A1677="EU",AK1677=2050),0.9,IF(AND(A1677="USA",AK1677=2035),0.92,IF(AND(A1677="USA",AK1677=2050),0.89,IF(AND(A1677="Japan",AK1677=2035),0.92,IF(AND(A1677="Japan",AK1677=2050),0.89,IF(AND(A1677="Russia",AK1677=2035),0.91,IF(AND(A1677="Russia",AK1677=2050),0.86,IF(AND(A1677="China",AK1677=2035),0.91,IF(AND(A1677="China",AK1677=2050),0.87,IF(AND(A1677="India",AK1677=2035),0.92,IF(AND(A1677="India",AK1677=2050),0.87,IF(AND(A1677="Middle East",AK1677=2035),0.89,IF(AND(A1677="Middle East",AK1677=2050),0.84,IF(AND(A1677="Africa",AK1677=2035),0.9,IF(AND(A1677="Africa",AK1677=2050),0.86,IF(AND(A1677="Brazil",AK1677=2035),0.93,IF(AND(A1677="Brazil",AK1677=2050),0.89,""))))))))))))))))))</f>
        <v>*0.87</v>
      </c>
      <c r="AM1677" s="51" t="str">
        <f aca="false">AM1676</f>
        <v>REZoning_Sol-Win</v>
      </c>
      <c r="AP1677" s="0" t="s">
        <v>2528</v>
      </c>
      <c r="AQ1677" s="0" t="s">
        <v>35</v>
      </c>
      <c r="AR1677" s="0" t="n">
        <v>2100</v>
      </c>
      <c r="AS1677" s="0" t="s">
        <v>851</v>
      </c>
      <c r="AT1677" s="0" t="s">
        <v>36</v>
      </c>
    </row>
    <row r="1678" customFormat="false" ht="28.5" hidden="false" customHeight="true" outlineLevel="0" collapsed="false">
      <c r="A1678" s="3" t="s">
        <v>33</v>
      </c>
      <c r="C1678" s="0" t="s">
        <v>2529</v>
      </c>
      <c r="D1678" s="50" t="s">
        <v>35</v>
      </c>
      <c r="E1678" s="0" t="n">
        <v>2035</v>
      </c>
      <c r="F1678" s="51" t="str">
        <f aca="false">"*"&amp;IF(AND(A1678="EU",E1678=2035),0.95,IF(AND(A1678="EU",E1678=2050),0.93,IF(AND(A1678="USA",E1678=2035),0.96,IF(AND(A1678="USA",E1678=2050),0.94,IF(AND(A1678="Japan",E1678=2035),0.94,IF(AND(A1678="Japan",E1678=2050),0.92,IF(AND(A1678="Russia",E1678=2035),0.95,IF(AND(A1678="Russia",E1678=2050),0.93,IF(AND(A1678="China",E1678=2035),0.94,IF(AND(A1678="China",E1678=2050),0.92,IF(AND(A1678="India",E1678=2035),0.95,IF(AND(A1678="India",E1678=2050),0.92,IF(AND(A1678="Middle East",E1678=2035),0.94,IF(AND(A1678="Middle East",E1678=2050),0.9,IF(AND(A1678="Africa",E1678=2035),0.94,IF(AND(A1678="Africa",E1678=2050),0.91,IF(AND(A1678="Brazil",E1678=2035),0.95,IF(AND(A1678="Brazil",E1678=2050),0.92,""))))))))))))))))))</f>
        <v>*0.95</v>
      </c>
      <c r="H1678" s="0" t="s">
        <v>2529</v>
      </c>
      <c r="I1678" s="50" t="s">
        <v>35</v>
      </c>
      <c r="J1678" s="0" t="n">
        <v>2050</v>
      </c>
      <c r="K1678" s="48" t="str">
        <f aca="false">"*"&amp;IF(AND(A1678="EU",J1678=2035),0.95,IF(AND(A1678="EU",J1678=2050),0.93,IF(AND(A1678="USA",J1678=2035),0.96,IF(AND(A1678="USA",J1678=2050),0.94,IF(AND(A1678="Japan",J1678=2035),0.94,IF(AND(A1678="Japan",J1678=2050),0.92,IF(AND(A1678="Russia",J1678=2035),0.95,IF(AND(A1678="Russia",J1678=2050),0.93,IF(AND(A1678="China",J1678=2035),0.94,IF(AND(A1678="China",J1678=2050),0.92,IF(AND(A1678="India",J1678=2035),0.95,IF(AND(A1678="India",J1678=2050),0.92,IF(AND(A1678="Middle East",J1678=2035),0.94,IF(AND(A1678="Middle East",J1678=2050),0.9,IF(AND(A1678="Africa",J1678=2035),0.94,IF(AND(A1678="Africa",J1678=2050),0.91,IF(AND(A1678="Brazil",J1678=2035),0.95,IF(AND(A1678="Brazil",J1678=2050),0.92,""))))))))))))))))))</f>
        <v>*0.92</v>
      </c>
      <c r="P1678" s="41" t="s">
        <v>2529</v>
      </c>
      <c r="Q1678" s="52" t="s">
        <v>35</v>
      </c>
      <c r="R1678" s="41" t="n">
        <v>2035</v>
      </c>
      <c r="S1678" s="53" t="str">
        <f aca="false">"*"&amp;IF(AND(A1678="EU",R1678=2035),0.95,IF(AND(A1678="EU",R1678=2050),0.93,IF(AND(A1678="USA",R1678=2035),0.96,IF(AND(A1678="USA",R1678=2050),0.93,IF(AND(A1678="Japan",R1678=2035),0.94,IF(AND(A1678="Japan",R1678=2050),0.92,IF(AND(A1678="Russia",R1678=2035),0.95,IF(AND(A1678="Russia",R1678=2050),0.91,IF(AND(A1678="China",R1678=2035),0.93,IF(AND(A1678="China",R1678=2050),0.92,IF(AND(A1678="India",R1678=2035),0.94,IF(AND(A1678="India",R1678=2050),0.91,IF(AND(A1678="Middle East",R1678=2035),0.92,IF(AND(A1678="Middle East",R1678=2050),0.89,IF(AND(A1678="Africa",R1678=2035),0.93,IF(AND(A1678="Africa",R1678=2050),0.9,IF(AND(A1678="Brazil",R1678=2035),0.95,IF(AND(A1678="Brazil",R1678=2050),0.92,""))))))))))))))))))</f>
        <v>*0.94</v>
      </c>
      <c r="U1678" s="41" t="s">
        <v>2529</v>
      </c>
      <c r="V1678" s="52" t="s">
        <v>35</v>
      </c>
      <c r="W1678" s="41" t="n">
        <v>2050</v>
      </c>
      <c r="X1678" s="53" t="str">
        <f aca="false">"*"&amp;IF(AND(A1678="EU",W1678=2035),0.95,IF(AND(A1678="EU",W1678=2050),0.93,IF(AND(A1678="USA",W1678=2035),0.96,IF(AND(A1678="USA",W1678=2050),0.93,IF(AND(A1678="Japan",W1678=2035),0.94,IF(AND(A1678="Japan",W1678=2050),0.92,IF(AND(A1678="Russia",W1678=2035),0.95,IF(AND(A1678="Russia",W1678=2050),0.91,IF(AND(A1678="China",W1678=2035),0.93,IF(AND(A1678="China",W1678=2050),0.92,IF(AND(A1678="India",W1678=2035),0.94,IF(AND(A1678="India",W1678=2050),0.91,IF(AND(A1678="Middle East",W1678=2035),0.92,IF(AND(A1678="Middle East",W1678=2050),0.89,IF(AND(A1678="Africa",W1678=2035),0.93,IF(AND(A1678="Africa",W1678=2050),0.9,IF(AND(A1678="Brazil",W1678=2035),0.95,IF(AND(A1678="Brazil",W1678=2050),0.92,""))))))))))))))))))</f>
        <v>*0.91</v>
      </c>
      <c r="AC1678" s="0" t="s">
        <v>2529</v>
      </c>
      <c r="AD1678" s="50" t="s">
        <v>35</v>
      </c>
      <c r="AE1678" s="0" t="n">
        <v>2035</v>
      </c>
      <c r="AF1678" s="51" t="str">
        <f aca="false">"*"&amp;IF(AND(A1678="EU",AE1678=2035),0.93,IF(AND(A1678="EU",AE1678=2050),0.9,IF(AND(A1678="USA",AE1678=2035),0.92,IF(AND(A1678="USA",AE1678=2050),0.89,IF(AND(A1678="Japan",AE1678=2035),0.92,IF(AND(A1678="Japan",AE1678=2050),0.89,IF(AND(A1678="Russia",AE1678=2035),0.91,IF(AND(A1678="Russia",AE1678=2050),0.86,IF(AND(A1678="China",AE1678=2035),0.91,IF(AND(A1678="China",AE1678=2050),0.87,IF(AND(A1678="India",AE1678=2035),0.92,IF(AND(A1678="India",AE1678=2050),0.87,IF(AND(A1678="Middle East",AE1678=2035),0.89,IF(AND(A1678="Middle East",AE1678=2050),0.84,IF(AND(A1678="Africa",AE1678=2035),0.9,IF(AND(A1678="Africa",AE1678=2050),0.86,IF(AND(A1678="Brazil",AE1678=2035),0.93,IF(AND(A1678="Brazil",AE1678=2050),0.89,""))))))))))))))))))</f>
        <v>*0.92</v>
      </c>
      <c r="AG1678" s="51" t="str">
        <f aca="false">AG1677</f>
        <v>REZoning_Sol-Win</v>
      </c>
      <c r="AI1678" s="0" t="s">
        <v>2529</v>
      </c>
      <c r="AJ1678" s="50" t="s">
        <v>35</v>
      </c>
      <c r="AK1678" s="0" t="n">
        <v>2050</v>
      </c>
      <c r="AL1678" s="51" t="str">
        <f aca="false">"*"&amp;IF(AND(A1678="EU",AK1678=2035),0.93,IF(AND(A1678="EU",AK1678=2050),0.9,IF(AND(A1678="USA",AK1678=2035),0.92,IF(AND(A1678="USA",AK1678=2050),0.89,IF(AND(A1678="Japan",AK1678=2035),0.92,IF(AND(A1678="Japan",AK1678=2050),0.89,IF(AND(A1678="Russia",AK1678=2035),0.91,IF(AND(A1678="Russia",AK1678=2050),0.86,IF(AND(A1678="China",AK1678=2035),0.91,IF(AND(A1678="China",AK1678=2050),0.87,IF(AND(A1678="India",AK1678=2035),0.92,IF(AND(A1678="India",AK1678=2050),0.87,IF(AND(A1678="Middle East",AK1678=2035),0.89,IF(AND(A1678="Middle East",AK1678=2050),0.84,IF(AND(A1678="Africa",AK1678=2035),0.9,IF(AND(A1678="Africa",AK1678=2050),0.86,IF(AND(A1678="Brazil",AK1678=2035),0.93,IF(AND(A1678="Brazil",AK1678=2050),0.89,""))))))))))))))))))</f>
        <v>*0.87</v>
      </c>
      <c r="AM1678" s="51" t="str">
        <f aca="false">AM1677</f>
        <v>REZoning_Sol-Win</v>
      </c>
      <c r="AP1678" s="0" t="s">
        <v>2529</v>
      </c>
      <c r="AQ1678" s="0" t="s">
        <v>35</v>
      </c>
      <c r="AR1678" s="0" t="n">
        <v>2100</v>
      </c>
      <c r="AS1678" s="0" t="s">
        <v>851</v>
      </c>
      <c r="AT1678" s="0" t="s">
        <v>36</v>
      </c>
    </row>
    <row r="1679" customFormat="false" ht="28.5" hidden="false" customHeight="true" outlineLevel="0" collapsed="false">
      <c r="A1679" s="3" t="s">
        <v>33</v>
      </c>
      <c r="C1679" s="0" t="s">
        <v>2530</v>
      </c>
      <c r="D1679" s="50" t="s">
        <v>35</v>
      </c>
      <c r="E1679" s="0" t="n">
        <v>2035</v>
      </c>
      <c r="F1679" s="51" t="str">
        <f aca="false">"*"&amp;IF(AND(A1679="EU",E1679=2035),0.95,IF(AND(A1679="EU",E1679=2050),0.93,IF(AND(A1679="USA",E1679=2035),0.96,IF(AND(A1679="USA",E1679=2050),0.94,IF(AND(A1679="Japan",E1679=2035),0.94,IF(AND(A1679="Japan",E1679=2050),0.92,IF(AND(A1679="Russia",E1679=2035),0.95,IF(AND(A1679="Russia",E1679=2050),0.93,IF(AND(A1679="China",E1679=2035),0.94,IF(AND(A1679="China",E1679=2050),0.92,IF(AND(A1679="India",E1679=2035),0.95,IF(AND(A1679="India",E1679=2050),0.92,IF(AND(A1679="Middle East",E1679=2035),0.94,IF(AND(A1679="Middle East",E1679=2050),0.9,IF(AND(A1679="Africa",E1679=2035),0.94,IF(AND(A1679="Africa",E1679=2050),0.91,IF(AND(A1679="Brazil",E1679=2035),0.95,IF(AND(A1679="Brazil",E1679=2050),0.92,""))))))))))))))))))</f>
        <v>*0.95</v>
      </c>
      <c r="H1679" s="0" t="s">
        <v>2530</v>
      </c>
      <c r="I1679" s="50" t="s">
        <v>35</v>
      </c>
      <c r="J1679" s="0" t="n">
        <v>2050</v>
      </c>
      <c r="K1679" s="48" t="str">
        <f aca="false">"*"&amp;IF(AND(A1679="EU",J1679=2035),0.95,IF(AND(A1679="EU",J1679=2050),0.93,IF(AND(A1679="USA",J1679=2035),0.96,IF(AND(A1679="USA",J1679=2050),0.94,IF(AND(A1679="Japan",J1679=2035),0.94,IF(AND(A1679="Japan",J1679=2050),0.92,IF(AND(A1679="Russia",J1679=2035),0.95,IF(AND(A1679="Russia",J1679=2050),0.93,IF(AND(A1679="China",J1679=2035),0.94,IF(AND(A1679="China",J1679=2050),0.92,IF(AND(A1679="India",J1679=2035),0.95,IF(AND(A1679="India",J1679=2050),0.92,IF(AND(A1679="Middle East",J1679=2035),0.94,IF(AND(A1679="Middle East",J1679=2050),0.9,IF(AND(A1679="Africa",J1679=2035),0.94,IF(AND(A1679="Africa",J1679=2050),0.91,IF(AND(A1679="Brazil",J1679=2035),0.95,IF(AND(A1679="Brazil",J1679=2050),0.92,""))))))))))))))))))</f>
        <v>*0.92</v>
      </c>
      <c r="P1679" s="41" t="s">
        <v>2530</v>
      </c>
      <c r="Q1679" s="52" t="s">
        <v>35</v>
      </c>
      <c r="R1679" s="41" t="n">
        <v>2035</v>
      </c>
      <c r="S1679" s="53" t="str">
        <f aca="false">"*"&amp;IF(AND(A1679="EU",R1679=2035),0.95,IF(AND(A1679="EU",R1679=2050),0.93,IF(AND(A1679="USA",R1679=2035),0.96,IF(AND(A1679="USA",R1679=2050),0.93,IF(AND(A1679="Japan",R1679=2035),0.94,IF(AND(A1679="Japan",R1679=2050),0.92,IF(AND(A1679="Russia",R1679=2035),0.95,IF(AND(A1679="Russia",R1679=2050),0.91,IF(AND(A1679="China",R1679=2035),0.93,IF(AND(A1679="China",R1679=2050),0.92,IF(AND(A1679="India",R1679=2035),0.94,IF(AND(A1679="India",R1679=2050),0.91,IF(AND(A1679="Middle East",R1679=2035),0.92,IF(AND(A1679="Middle East",R1679=2050),0.89,IF(AND(A1679="Africa",R1679=2035),0.93,IF(AND(A1679="Africa",R1679=2050),0.9,IF(AND(A1679="Brazil",R1679=2035),0.95,IF(AND(A1679="Brazil",R1679=2050),0.92,""))))))))))))))))))</f>
        <v>*0.94</v>
      </c>
      <c r="U1679" s="41" t="s">
        <v>2530</v>
      </c>
      <c r="V1679" s="52" t="s">
        <v>35</v>
      </c>
      <c r="W1679" s="41" t="n">
        <v>2050</v>
      </c>
      <c r="X1679" s="53" t="str">
        <f aca="false">"*"&amp;IF(AND(A1679="EU",W1679=2035),0.95,IF(AND(A1679="EU",W1679=2050),0.93,IF(AND(A1679="USA",W1679=2035),0.96,IF(AND(A1679="USA",W1679=2050),0.93,IF(AND(A1679="Japan",W1679=2035),0.94,IF(AND(A1679="Japan",W1679=2050),0.92,IF(AND(A1679="Russia",W1679=2035),0.95,IF(AND(A1679="Russia",W1679=2050),0.91,IF(AND(A1679="China",W1679=2035),0.93,IF(AND(A1679="China",W1679=2050),0.92,IF(AND(A1679="India",W1679=2035),0.94,IF(AND(A1679="India",W1679=2050),0.91,IF(AND(A1679="Middle East",W1679=2035),0.92,IF(AND(A1679="Middle East",W1679=2050),0.89,IF(AND(A1679="Africa",W1679=2035),0.93,IF(AND(A1679="Africa",W1679=2050),0.9,IF(AND(A1679="Brazil",W1679=2035),0.95,IF(AND(A1679="Brazil",W1679=2050),0.92,""))))))))))))))))))</f>
        <v>*0.91</v>
      </c>
      <c r="AC1679" s="0" t="s">
        <v>2530</v>
      </c>
      <c r="AD1679" s="50" t="s">
        <v>35</v>
      </c>
      <c r="AE1679" s="0" t="n">
        <v>2035</v>
      </c>
      <c r="AF1679" s="51" t="str">
        <f aca="false">"*"&amp;IF(AND(A1679="EU",AE1679=2035),0.93,IF(AND(A1679="EU",AE1679=2050),0.9,IF(AND(A1679="USA",AE1679=2035),0.92,IF(AND(A1679="USA",AE1679=2050),0.89,IF(AND(A1679="Japan",AE1679=2035),0.92,IF(AND(A1679="Japan",AE1679=2050),0.89,IF(AND(A1679="Russia",AE1679=2035),0.91,IF(AND(A1679="Russia",AE1679=2050),0.86,IF(AND(A1679="China",AE1679=2035),0.91,IF(AND(A1679="China",AE1679=2050),0.87,IF(AND(A1679="India",AE1679=2035),0.92,IF(AND(A1679="India",AE1679=2050),0.87,IF(AND(A1679="Middle East",AE1679=2035),0.89,IF(AND(A1679="Middle East",AE1679=2050),0.84,IF(AND(A1679="Africa",AE1679=2035),0.9,IF(AND(A1679="Africa",AE1679=2050),0.86,IF(AND(A1679="Brazil",AE1679=2035),0.93,IF(AND(A1679="Brazil",AE1679=2050),0.89,""))))))))))))))))))</f>
        <v>*0.92</v>
      </c>
      <c r="AG1679" s="51" t="str">
        <f aca="false">AG1678</f>
        <v>REZoning_Sol-Win</v>
      </c>
      <c r="AI1679" s="0" t="s">
        <v>2530</v>
      </c>
      <c r="AJ1679" s="50" t="s">
        <v>35</v>
      </c>
      <c r="AK1679" s="0" t="n">
        <v>2050</v>
      </c>
      <c r="AL1679" s="51" t="str">
        <f aca="false">"*"&amp;IF(AND(A1679="EU",AK1679=2035),0.93,IF(AND(A1679="EU",AK1679=2050),0.9,IF(AND(A1679="USA",AK1679=2035),0.92,IF(AND(A1679="USA",AK1679=2050),0.89,IF(AND(A1679="Japan",AK1679=2035),0.92,IF(AND(A1679="Japan",AK1679=2050),0.89,IF(AND(A1679="Russia",AK1679=2035),0.91,IF(AND(A1679="Russia",AK1679=2050),0.86,IF(AND(A1679="China",AK1679=2035),0.91,IF(AND(A1679="China",AK1679=2050),0.87,IF(AND(A1679="India",AK1679=2035),0.92,IF(AND(A1679="India",AK1679=2050),0.87,IF(AND(A1679="Middle East",AK1679=2035),0.89,IF(AND(A1679="Middle East",AK1679=2050),0.84,IF(AND(A1679="Africa",AK1679=2035),0.9,IF(AND(A1679="Africa",AK1679=2050),0.86,IF(AND(A1679="Brazil",AK1679=2035),0.93,IF(AND(A1679="Brazil",AK1679=2050),0.89,""))))))))))))))))))</f>
        <v>*0.87</v>
      </c>
      <c r="AM1679" s="51" t="str">
        <f aca="false">AM1678</f>
        <v>REZoning_Sol-Win</v>
      </c>
      <c r="AP1679" s="0" t="s">
        <v>2530</v>
      </c>
      <c r="AQ1679" s="0" t="s">
        <v>35</v>
      </c>
      <c r="AR1679" s="0" t="n">
        <v>2100</v>
      </c>
      <c r="AS1679" s="0" t="s">
        <v>851</v>
      </c>
      <c r="AT1679" s="0" t="s">
        <v>36</v>
      </c>
    </row>
    <row r="1680" customFormat="false" ht="28.5" hidden="false" customHeight="true" outlineLevel="0" collapsed="false">
      <c r="A1680" s="3" t="s">
        <v>33</v>
      </c>
      <c r="C1680" s="0" t="s">
        <v>2531</v>
      </c>
      <c r="D1680" s="50" t="s">
        <v>35</v>
      </c>
      <c r="E1680" s="0" t="n">
        <v>2035</v>
      </c>
      <c r="F1680" s="51" t="str">
        <f aca="false">"*"&amp;IF(AND(A1680="EU",E1680=2035),0.95,IF(AND(A1680="EU",E1680=2050),0.93,IF(AND(A1680="USA",E1680=2035),0.96,IF(AND(A1680="USA",E1680=2050),0.94,IF(AND(A1680="Japan",E1680=2035),0.94,IF(AND(A1680="Japan",E1680=2050),0.92,IF(AND(A1680="Russia",E1680=2035),0.95,IF(AND(A1680="Russia",E1680=2050),0.93,IF(AND(A1680="China",E1680=2035),0.94,IF(AND(A1680="China",E1680=2050),0.92,IF(AND(A1680="India",E1680=2035),0.95,IF(AND(A1680="India",E1680=2050),0.92,IF(AND(A1680="Middle East",E1680=2035),0.94,IF(AND(A1680="Middle East",E1680=2050),0.9,IF(AND(A1680="Africa",E1680=2035),0.94,IF(AND(A1680="Africa",E1680=2050),0.91,IF(AND(A1680="Brazil",E1680=2035),0.95,IF(AND(A1680="Brazil",E1680=2050),0.92,""))))))))))))))))))</f>
        <v>*0.95</v>
      </c>
      <c r="H1680" s="0" t="s">
        <v>2531</v>
      </c>
      <c r="I1680" s="50" t="s">
        <v>35</v>
      </c>
      <c r="J1680" s="0" t="n">
        <v>2050</v>
      </c>
      <c r="K1680" s="48" t="str">
        <f aca="false">"*"&amp;IF(AND(A1680="EU",J1680=2035),0.95,IF(AND(A1680="EU",J1680=2050),0.93,IF(AND(A1680="USA",J1680=2035),0.96,IF(AND(A1680="USA",J1680=2050),0.94,IF(AND(A1680="Japan",J1680=2035),0.94,IF(AND(A1680="Japan",J1680=2050),0.92,IF(AND(A1680="Russia",J1680=2035),0.95,IF(AND(A1680="Russia",J1680=2050),0.93,IF(AND(A1680="China",J1680=2035),0.94,IF(AND(A1680="China",J1680=2050),0.92,IF(AND(A1680="India",J1680=2035),0.95,IF(AND(A1680="India",J1680=2050),0.92,IF(AND(A1680="Middle East",J1680=2035),0.94,IF(AND(A1680="Middle East",J1680=2050),0.9,IF(AND(A1680="Africa",J1680=2035),0.94,IF(AND(A1680="Africa",J1680=2050),0.91,IF(AND(A1680="Brazil",J1680=2035),0.95,IF(AND(A1680="Brazil",J1680=2050),0.92,""))))))))))))))))))</f>
        <v>*0.92</v>
      </c>
      <c r="P1680" s="41" t="s">
        <v>2531</v>
      </c>
      <c r="Q1680" s="52" t="s">
        <v>35</v>
      </c>
      <c r="R1680" s="41" t="n">
        <v>2035</v>
      </c>
      <c r="S1680" s="53" t="str">
        <f aca="false">"*"&amp;IF(AND(A1680="EU",R1680=2035),0.95,IF(AND(A1680="EU",R1680=2050),0.93,IF(AND(A1680="USA",R1680=2035),0.96,IF(AND(A1680="USA",R1680=2050),0.93,IF(AND(A1680="Japan",R1680=2035),0.94,IF(AND(A1680="Japan",R1680=2050),0.92,IF(AND(A1680="Russia",R1680=2035),0.95,IF(AND(A1680="Russia",R1680=2050),0.91,IF(AND(A1680="China",R1680=2035),0.93,IF(AND(A1680="China",R1680=2050),0.92,IF(AND(A1680="India",R1680=2035),0.94,IF(AND(A1680="India",R1680=2050),0.91,IF(AND(A1680="Middle East",R1680=2035),0.92,IF(AND(A1680="Middle East",R1680=2050),0.89,IF(AND(A1680="Africa",R1680=2035),0.93,IF(AND(A1680="Africa",R1680=2050),0.9,IF(AND(A1680="Brazil",R1680=2035),0.95,IF(AND(A1680="Brazil",R1680=2050),0.92,""))))))))))))))))))</f>
        <v>*0.94</v>
      </c>
      <c r="U1680" s="41" t="s">
        <v>2531</v>
      </c>
      <c r="V1680" s="52" t="s">
        <v>35</v>
      </c>
      <c r="W1680" s="41" t="n">
        <v>2050</v>
      </c>
      <c r="X1680" s="53" t="str">
        <f aca="false">"*"&amp;IF(AND(A1680="EU",W1680=2035),0.95,IF(AND(A1680="EU",W1680=2050),0.93,IF(AND(A1680="USA",W1680=2035),0.96,IF(AND(A1680="USA",W1680=2050),0.93,IF(AND(A1680="Japan",W1680=2035),0.94,IF(AND(A1680="Japan",W1680=2050),0.92,IF(AND(A1680="Russia",W1680=2035),0.95,IF(AND(A1680="Russia",W1680=2050),0.91,IF(AND(A1680="China",W1680=2035),0.93,IF(AND(A1680="China",W1680=2050),0.92,IF(AND(A1680="India",W1680=2035),0.94,IF(AND(A1680="India",W1680=2050),0.91,IF(AND(A1680="Middle East",W1680=2035),0.92,IF(AND(A1680="Middle East",W1680=2050),0.89,IF(AND(A1680="Africa",W1680=2035),0.93,IF(AND(A1680="Africa",W1680=2050),0.9,IF(AND(A1680="Brazil",W1680=2035),0.95,IF(AND(A1680="Brazil",W1680=2050),0.92,""))))))))))))))))))</f>
        <v>*0.91</v>
      </c>
      <c r="AC1680" s="0" t="s">
        <v>2531</v>
      </c>
      <c r="AD1680" s="50" t="s">
        <v>35</v>
      </c>
      <c r="AE1680" s="0" t="n">
        <v>2035</v>
      </c>
      <c r="AF1680" s="51" t="str">
        <f aca="false">"*"&amp;IF(AND(A1680="EU",AE1680=2035),0.93,IF(AND(A1680="EU",AE1680=2050),0.9,IF(AND(A1680="USA",AE1680=2035),0.92,IF(AND(A1680="USA",AE1680=2050),0.89,IF(AND(A1680="Japan",AE1680=2035),0.92,IF(AND(A1680="Japan",AE1680=2050),0.89,IF(AND(A1680="Russia",AE1680=2035),0.91,IF(AND(A1680="Russia",AE1680=2050),0.86,IF(AND(A1680="China",AE1680=2035),0.91,IF(AND(A1680="China",AE1680=2050),0.87,IF(AND(A1680="India",AE1680=2035),0.92,IF(AND(A1680="India",AE1680=2050),0.87,IF(AND(A1680="Middle East",AE1680=2035),0.89,IF(AND(A1680="Middle East",AE1680=2050),0.84,IF(AND(A1680="Africa",AE1680=2035),0.9,IF(AND(A1680="Africa",AE1680=2050),0.86,IF(AND(A1680="Brazil",AE1680=2035),0.93,IF(AND(A1680="Brazil",AE1680=2050),0.89,""))))))))))))))))))</f>
        <v>*0.92</v>
      </c>
      <c r="AG1680" s="51" t="str">
        <f aca="false">AG1679</f>
        <v>REZoning_Sol-Win</v>
      </c>
      <c r="AI1680" s="0" t="s">
        <v>2531</v>
      </c>
      <c r="AJ1680" s="50" t="s">
        <v>35</v>
      </c>
      <c r="AK1680" s="0" t="n">
        <v>2050</v>
      </c>
      <c r="AL1680" s="51" t="str">
        <f aca="false">"*"&amp;IF(AND(A1680="EU",AK1680=2035),0.93,IF(AND(A1680="EU",AK1680=2050),0.9,IF(AND(A1680="USA",AK1680=2035),0.92,IF(AND(A1680="USA",AK1680=2050),0.89,IF(AND(A1680="Japan",AK1680=2035),0.92,IF(AND(A1680="Japan",AK1680=2050),0.89,IF(AND(A1680="Russia",AK1680=2035),0.91,IF(AND(A1680="Russia",AK1680=2050),0.86,IF(AND(A1680="China",AK1680=2035),0.91,IF(AND(A1680="China",AK1680=2050),0.87,IF(AND(A1680="India",AK1680=2035),0.92,IF(AND(A1680="India",AK1680=2050),0.87,IF(AND(A1680="Middle East",AK1680=2035),0.89,IF(AND(A1680="Middle East",AK1680=2050),0.84,IF(AND(A1680="Africa",AK1680=2035),0.9,IF(AND(A1680="Africa",AK1680=2050),0.86,IF(AND(A1680="Brazil",AK1680=2035),0.93,IF(AND(A1680="Brazil",AK1680=2050),0.89,""))))))))))))))))))</f>
        <v>*0.87</v>
      </c>
      <c r="AM1680" s="51" t="str">
        <f aca="false">AM1679</f>
        <v>REZoning_Sol-Win</v>
      </c>
      <c r="AP1680" s="0" t="s">
        <v>2531</v>
      </c>
      <c r="AQ1680" s="0" t="s">
        <v>35</v>
      </c>
      <c r="AR1680" s="0" t="n">
        <v>2100</v>
      </c>
      <c r="AS1680" s="0" t="s">
        <v>851</v>
      </c>
      <c r="AT1680" s="0" t="s">
        <v>36</v>
      </c>
    </row>
    <row r="1681" customFormat="false" ht="28.5" hidden="false" customHeight="true" outlineLevel="0" collapsed="false">
      <c r="A1681" s="3" t="s">
        <v>33</v>
      </c>
      <c r="C1681" s="0" t="s">
        <v>2532</v>
      </c>
      <c r="D1681" s="50" t="s">
        <v>35</v>
      </c>
      <c r="E1681" s="0" t="n">
        <v>2035</v>
      </c>
      <c r="F1681" s="51" t="str">
        <f aca="false">"*"&amp;IF(AND(A1681="EU",E1681=2035),0.95,IF(AND(A1681="EU",E1681=2050),0.93,IF(AND(A1681="USA",E1681=2035),0.96,IF(AND(A1681="USA",E1681=2050),0.94,IF(AND(A1681="Japan",E1681=2035),0.94,IF(AND(A1681="Japan",E1681=2050),0.92,IF(AND(A1681="Russia",E1681=2035),0.95,IF(AND(A1681="Russia",E1681=2050),0.93,IF(AND(A1681="China",E1681=2035),0.94,IF(AND(A1681="China",E1681=2050),0.92,IF(AND(A1681="India",E1681=2035),0.95,IF(AND(A1681="India",E1681=2050),0.92,IF(AND(A1681="Middle East",E1681=2035),0.94,IF(AND(A1681="Middle East",E1681=2050),0.9,IF(AND(A1681="Africa",E1681=2035),0.94,IF(AND(A1681="Africa",E1681=2050),0.91,IF(AND(A1681="Brazil",E1681=2035),0.95,IF(AND(A1681="Brazil",E1681=2050),0.92,""))))))))))))))))))</f>
        <v>*0.95</v>
      </c>
      <c r="H1681" s="0" t="s">
        <v>2532</v>
      </c>
      <c r="I1681" s="50" t="s">
        <v>35</v>
      </c>
      <c r="J1681" s="0" t="n">
        <v>2050</v>
      </c>
      <c r="K1681" s="48" t="str">
        <f aca="false">"*"&amp;IF(AND(A1681="EU",J1681=2035),0.95,IF(AND(A1681="EU",J1681=2050),0.93,IF(AND(A1681="USA",J1681=2035),0.96,IF(AND(A1681="USA",J1681=2050),0.94,IF(AND(A1681="Japan",J1681=2035),0.94,IF(AND(A1681="Japan",J1681=2050),0.92,IF(AND(A1681="Russia",J1681=2035),0.95,IF(AND(A1681="Russia",J1681=2050),0.93,IF(AND(A1681="China",J1681=2035),0.94,IF(AND(A1681="China",J1681=2050),0.92,IF(AND(A1681="India",J1681=2035),0.95,IF(AND(A1681="India",J1681=2050),0.92,IF(AND(A1681="Middle East",J1681=2035),0.94,IF(AND(A1681="Middle East",J1681=2050),0.9,IF(AND(A1681="Africa",J1681=2035),0.94,IF(AND(A1681="Africa",J1681=2050),0.91,IF(AND(A1681="Brazil",J1681=2035),0.95,IF(AND(A1681="Brazil",J1681=2050),0.92,""))))))))))))))))))</f>
        <v>*0.92</v>
      </c>
      <c r="P1681" s="41" t="s">
        <v>2532</v>
      </c>
      <c r="Q1681" s="52" t="s">
        <v>35</v>
      </c>
      <c r="R1681" s="41" t="n">
        <v>2035</v>
      </c>
      <c r="S1681" s="53" t="str">
        <f aca="false">"*"&amp;IF(AND(A1681="EU",R1681=2035),0.95,IF(AND(A1681="EU",R1681=2050),0.93,IF(AND(A1681="USA",R1681=2035),0.96,IF(AND(A1681="USA",R1681=2050),0.93,IF(AND(A1681="Japan",R1681=2035),0.94,IF(AND(A1681="Japan",R1681=2050),0.92,IF(AND(A1681="Russia",R1681=2035),0.95,IF(AND(A1681="Russia",R1681=2050),0.91,IF(AND(A1681="China",R1681=2035),0.93,IF(AND(A1681="China",R1681=2050),0.92,IF(AND(A1681="India",R1681=2035),0.94,IF(AND(A1681="India",R1681=2050),0.91,IF(AND(A1681="Middle East",R1681=2035),0.92,IF(AND(A1681="Middle East",R1681=2050),0.89,IF(AND(A1681="Africa",R1681=2035),0.93,IF(AND(A1681="Africa",R1681=2050),0.9,IF(AND(A1681="Brazil",R1681=2035),0.95,IF(AND(A1681="Brazil",R1681=2050),0.92,""))))))))))))))))))</f>
        <v>*0.94</v>
      </c>
      <c r="U1681" s="41" t="s">
        <v>2532</v>
      </c>
      <c r="V1681" s="52" t="s">
        <v>35</v>
      </c>
      <c r="W1681" s="41" t="n">
        <v>2050</v>
      </c>
      <c r="X1681" s="53" t="str">
        <f aca="false">"*"&amp;IF(AND(A1681="EU",W1681=2035),0.95,IF(AND(A1681="EU",W1681=2050),0.93,IF(AND(A1681="USA",W1681=2035),0.96,IF(AND(A1681="USA",W1681=2050),0.93,IF(AND(A1681="Japan",W1681=2035),0.94,IF(AND(A1681="Japan",W1681=2050),0.92,IF(AND(A1681="Russia",W1681=2035),0.95,IF(AND(A1681="Russia",W1681=2050),0.91,IF(AND(A1681="China",W1681=2035),0.93,IF(AND(A1681="China",W1681=2050),0.92,IF(AND(A1681="India",W1681=2035),0.94,IF(AND(A1681="India",W1681=2050),0.91,IF(AND(A1681="Middle East",W1681=2035),0.92,IF(AND(A1681="Middle East",W1681=2050),0.89,IF(AND(A1681="Africa",W1681=2035),0.93,IF(AND(A1681="Africa",W1681=2050),0.9,IF(AND(A1681="Brazil",W1681=2035),0.95,IF(AND(A1681="Brazil",W1681=2050),0.92,""))))))))))))))))))</f>
        <v>*0.91</v>
      </c>
      <c r="AC1681" s="0" t="s">
        <v>2532</v>
      </c>
      <c r="AD1681" s="50" t="s">
        <v>35</v>
      </c>
      <c r="AE1681" s="0" t="n">
        <v>2035</v>
      </c>
      <c r="AF1681" s="51" t="str">
        <f aca="false">"*"&amp;IF(AND(A1681="EU",AE1681=2035),0.93,IF(AND(A1681="EU",AE1681=2050),0.9,IF(AND(A1681="USA",AE1681=2035),0.92,IF(AND(A1681="USA",AE1681=2050),0.89,IF(AND(A1681="Japan",AE1681=2035),0.92,IF(AND(A1681="Japan",AE1681=2050),0.89,IF(AND(A1681="Russia",AE1681=2035),0.91,IF(AND(A1681="Russia",AE1681=2050),0.86,IF(AND(A1681="China",AE1681=2035),0.91,IF(AND(A1681="China",AE1681=2050),0.87,IF(AND(A1681="India",AE1681=2035),0.92,IF(AND(A1681="India",AE1681=2050),0.87,IF(AND(A1681="Middle East",AE1681=2035),0.89,IF(AND(A1681="Middle East",AE1681=2050),0.84,IF(AND(A1681="Africa",AE1681=2035),0.9,IF(AND(A1681="Africa",AE1681=2050),0.86,IF(AND(A1681="Brazil",AE1681=2035),0.93,IF(AND(A1681="Brazil",AE1681=2050),0.89,""))))))))))))))))))</f>
        <v>*0.92</v>
      </c>
      <c r="AG1681" s="51" t="str">
        <f aca="false">AG1680</f>
        <v>REZoning_Sol-Win</v>
      </c>
      <c r="AI1681" s="0" t="s">
        <v>2532</v>
      </c>
      <c r="AJ1681" s="50" t="s">
        <v>35</v>
      </c>
      <c r="AK1681" s="0" t="n">
        <v>2050</v>
      </c>
      <c r="AL1681" s="51" t="str">
        <f aca="false">"*"&amp;IF(AND(A1681="EU",AK1681=2035),0.93,IF(AND(A1681="EU",AK1681=2050),0.9,IF(AND(A1681="USA",AK1681=2035),0.92,IF(AND(A1681="USA",AK1681=2050),0.89,IF(AND(A1681="Japan",AK1681=2035),0.92,IF(AND(A1681="Japan",AK1681=2050),0.89,IF(AND(A1681="Russia",AK1681=2035),0.91,IF(AND(A1681="Russia",AK1681=2050),0.86,IF(AND(A1681="China",AK1681=2035),0.91,IF(AND(A1681="China",AK1681=2050),0.87,IF(AND(A1681="India",AK1681=2035),0.92,IF(AND(A1681="India",AK1681=2050),0.87,IF(AND(A1681="Middle East",AK1681=2035),0.89,IF(AND(A1681="Middle East",AK1681=2050),0.84,IF(AND(A1681="Africa",AK1681=2035),0.9,IF(AND(A1681="Africa",AK1681=2050),0.86,IF(AND(A1681="Brazil",AK1681=2035),0.93,IF(AND(A1681="Brazil",AK1681=2050),0.89,""))))))))))))))))))</f>
        <v>*0.87</v>
      </c>
      <c r="AM1681" s="51" t="str">
        <f aca="false">AM1680</f>
        <v>REZoning_Sol-Win</v>
      </c>
      <c r="AP1681" s="0" t="s">
        <v>2532</v>
      </c>
      <c r="AQ1681" s="0" t="s">
        <v>35</v>
      </c>
      <c r="AR1681" s="0" t="n">
        <v>2100</v>
      </c>
      <c r="AS1681" s="0" t="s">
        <v>851</v>
      </c>
      <c r="AT1681" s="0" t="s">
        <v>36</v>
      </c>
    </row>
    <row r="1682" customFormat="false" ht="28.5" hidden="false" customHeight="true" outlineLevel="0" collapsed="false">
      <c r="A1682" s="3" t="s">
        <v>33</v>
      </c>
      <c r="C1682" s="0" t="s">
        <v>2533</v>
      </c>
      <c r="D1682" s="50" t="s">
        <v>35</v>
      </c>
      <c r="E1682" s="0" t="n">
        <v>2035</v>
      </c>
      <c r="F1682" s="51" t="str">
        <f aca="false">"*"&amp;IF(AND(A1682="EU",E1682=2035),0.95,IF(AND(A1682="EU",E1682=2050),0.93,IF(AND(A1682="USA",E1682=2035),0.96,IF(AND(A1682="USA",E1682=2050),0.94,IF(AND(A1682="Japan",E1682=2035),0.94,IF(AND(A1682="Japan",E1682=2050),0.92,IF(AND(A1682="Russia",E1682=2035),0.95,IF(AND(A1682="Russia",E1682=2050),0.93,IF(AND(A1682="China",E1682=2035),0.94,IF(AND(A1682="China",E1682=2050),0.92,IF(AND(A1682="India",E1682=2035),0.95,IF(AND(A1682="India",E1682=2050),0.92,IF(AND(A1682="Middle East",E1682=2035),0.94,IF(AND(A1682="Middle East",E1682=2050),0.9,IF(AND(A1682="Africa",E1682=2035),0.94,IF(AND(A1682="Africa",E1682=2050),0.91,IF(AND(A1682="Brazil",E1682=2035),0.95,IF(AND(A1682="Brazil",E1682=2050),0.92,""))))))))))))))))))</f>
        <v>*0.95</v>
      </c>
      <c r="H1682" s="0" t="s">
        <v>2533</v>
      </c>
      <c r="I1682" s="50" t="s">
        <v>35</v>
      </c>
      <c r="J1682" s="0" t="n">
        <v>2050</v>
      </c>
      <c r="K1682" s="48" t="str">
        <f aca="false">"*"&amp;IF(AND(A1682="EU",J1682=2035),0.95,IF(AND(A1682="EU",J1682=2050),0.93,IF(AND(A1682="USA",J1682=2035),0.96,IF(AND(A1682="USA",J1682=2050),0.94,IF(AND(A1682="Japan",J1682=2035),0.94,IF(AND(A1682="Japan",J1682=2050),0.92,IF(AND(A1682="Russia",J1682=2035),0.95,IF(AND(A1682="Russia",J1682=2050),0.93,IF(AND(A1682="China",J1682=2035),0.94,IF(AND(A1682="China",J1682=2050),0.92,IF(AND(A1682="India",J1682=2035),0.95,IF(AND(A1682="India",J1682=2050),0.92,IF(AND(A1682="Middle East",J1682=2035),0.94,IF(AND(A1682="Middle East",J1682=2050),0.9,IF(AND(A1682="Africa",J1682=2035),0.94,IF(AND(A1682="Africa",J1682=2050),0.91,IF(AND(A1682="Brazil",J1682=2035),0.95,IF(AND(A1682="Brazil",J1682=2050),0.92,""))))))))))))))))))</f>
        <v>*0.92</v>
      </c>
      <c r="P1682" s="41" t="s">
        <v>2533</v>
      </c>
      <c r="Q1682" s="52" t="s">
        <v>35</v>
      </c>
      <c r="R1682" s="41" t="n">
        <v>2035</v>
      </c>
      <c r="S1682" s="53" t="str">
        <f aca="false">"*"&amp;IF(AND(A1682="EU",R1682=2035),0.95,IF(AND(A1682="EU",R1682=2050),0.93,IF(AND(A1682="USA",R1682=2035),0.96,IF(AND(A1682="USA",R1682=2050),0.93,IF(AND(A1682="Japan",R1682=2035),0.94,IF(AND(A1682="Japan",R1682=2050),0.92,IF(AND(A1682="Russia",R1682=2035),0.95,IF(AND(A1682="Russia",R1682=2050),0.91,IF(AND(A1682="China",R1682=2035),0.93,IF(AND(A1682="China",R1682=2050),0.92,IF(AND(A1682="India",R1682=2035),0.94,IF(AND(A1682="India",R1682=2050),0.91,IF(AND(A1682="Middle East",R1682=2035),0.92,IF(AND(A1682="Middle East",R1682=2050),0.89,IF(AND(A1682="Africa",R1682=2035),0.93,IF(AND(A1682="Africa",R1682=2050),0.9,IF(AND(A1682="Brazil",R1682=2035),0.95,IF(AND(A1682="Brazil",R1682=2050),0.92,""))))))))))))))))))</f>
        <v>*0.94</v>
      </c>
      <c r="U1682" s="41" t="s">
        <v>2533</v>
      </c>
      <c r="V1682" s="52" t="s">
        <v>35</v>
      </c>
      <c r="W1682" s="41" t="n">
        <v>2050</v>
      </c>
      <c r="X1682" s="53" t="str">
        <f aca="false">"*"&amp;IF(AND(A1682="EU",W1682=2035),0.95,IF(AND(A1682="EU",W1682=2050),0.93,IF(AND(A1682="USA",W1682=2035),0.96,IF(AND(A1682="USA",W1682=2050),0.93,IF(AND(A1682="Japan",W1682=2035),0.94,IF(AND(A1682="Japan",W1682=2050),0.92,IF(AND(A1682="Russia",W1682=2035),0.95,IF(AND(A1682="Russia",W1682=2050),0.91,IF(AND(A1682="China",W1682=2035),0.93,IF(AND(A1682="China",W1682=2050),0.92,IF(AND(A1682="India",W1682=2035),0.94,IF(AND(A1682="India",W1682=2050),0.91,IF(AND(A1682="Middle East",W1682=2035),0.92,IF(AND(A1682="Middle East",W1682=2050),0.89,IF(AND(A1682="Africa",W1682=2035),0.93,IF(AND(A1682="Africa",W1682=2050),0.9,IF(AND(A1682="Brazil",W1682=2035),0.95,IF(AND(A1682="Brazil",W1682=2050),0.92,""))))))))))))))))))</f>
        <v>*0.91</v>
      </c>
      <c r="AC1682" s="0" t="s">
        <v>2533</v>
      </c>
      <c r="AD1682" s="50" t="s">
        <v>35</v>
      </c>
      <c r="AE1682" s="0" t="n">
        <v>2035</v>
      </c>
      <c r="AF1682" s="51" t="str">
        <f aca="false">"*"&amp;IF(AND(A1682="EU",AE1682=2035),0.93,IF(AND(A1682="EU",AE1682=2050),0.9,IF(AND(A1682="USA",AE1682=2035),0.92,IF(AND(A1682="USA",AE1682=2050),0.89,IF(AND(A1682="Japan",AE1682=2035),0.92,IF(AND(A1682="Japan",AE1682=2050),0.89,IF(AND(A1682="Russia",AE1682=2035),0.91,IF(AND(A1682="Russia",AE1682=2050),0.86,IF(AND(A1682="China",AE1682=2035),0.91,IF(AND(A1682="China",AE1682=2050),0.87,IF(AND(A1682="India",AE1682=2035),0.92,IF(AND(A1682="India",AE1682=2050),0.87,IF(AND(A1682="Middle East",AE1682=2035),0.89,IF(AND(A1682="Middle East",AE1682=2050),0.84,IF(AND(A1682="Africa",AE1682=2035),0.9,IF(AND(A1682="Africa",AE1682=2050),0.86,IF(AND(A1682="Brazil",AE1682=2035),0.93,IF(AND(A1682="Brazil",AE1682=2050),0.89,""))))))))))))))))))</f>
        <v>*0.92</v>
      </c>
      <c r="AG1682" s="51" t="str">
        <f aca="false">AG1681</f>
        <v>REZoning_Sol-Win</v>
      </c>
      <c r="AI1682" s="0" t="s">
        <v>2533</v>
      </c>
      <c r="AJ1682" s="50" t="s">
        <v>35</v>
      </c>
      <c r="AK1682" s="0" t="n">
        <v>2050</v>
      </c>
      <c r="AL1682" s="51" t="str">
        <f aca="false">"*"&amp;IF(AND(A1682="EU",AK1682=2035),0.93,IF(AND(A1682="EU",AK1682=2050),0.9,IF(AND(A1682="USA",AK1682=2035),0.92,IF(AND(A1682="USA",AK1682=2050),0.89,IF(AND(A1682="Japan",AK1682=2035),0.92,IF(AND(A1682="Japan",AK1682=2050),0.89,IF(AND(A1682="Russia",AK1682=2035),0.91,IF(AND(A1682="Russia",AK1682=2050),0.86,IF(AND(A1682="China",AK1682=2035),0.91,IF(AND(A1682="China",AK1682=2050),0.87,IF(AND(A1682="India",AK1682=2035),0.92,IF(AND(A1682="India",AK1682=2050),0.87,IF(AND(A1682="Middle East",AK1682=2035),0.89,IF(AND(A1682="Middle East",AK1682=2050),0.84,IF(AND(A1682="Africa",AK1682=2035),0.9,IF(AND(A1682="Africa",AK1682=2050),0.86,IF(AND(A1682="Brazil",AK1682=2035),0.93,IF(AND(A1682="Brazil",AK1682=2050),0.89,""))))))))))))))))))</f>
        <v>*0.87</v>
      </c>
      <c r="AM1682" s="51" t="str">
        <f aca="false">AM1681</f>
        <v>REZoning_Sol-Win</v>
      </c>
      <c r="AP1682" s="0" t="s">
        <v>2533</v>
      </c>
      <c r="AQ1682" s="0" t="s">
        <v>35</v>
      </c>
      <c r="AR1682" s="0" t="n">
        <v>2100</v>
      </c>
      <c r="AS1682" s="0" t="s">
        <v>851</v>
      </c>
      <c r="AT1682" s="0" t="s">
        <v>36</v>
      </c>
    </row>
    <row r="1683" customFormat="false" ht="28.5" hidden="false" customHeight="true" outlineLevel="0" collapsed="false">
      <c r="A1683" s="3" t="s">
        <v>33</v>
      </c>
      <c r="C1683" s="0" t="s">
        <v>2534</v>
      </c>
      <c r="D1683" s="50" t="s">
        <v>35</v>
      </c>
      <c r="E1683" s="0" t="n">
        <v>2035</v>
      </c>
      <c r="F1683" s="51" t="str">
        <f aca="false">"*"&amp;IF(AND(A1683="EU",E1683=2035),0.95,IF(AND(A1683="EU",E1683=2050),0.93,IF(AND(A1683="USA",E1683=2035),0.96,IF(AND(A1683="USA",E1683=2050),0.94,IF(AND(A1683="Japan",E1683=2035),0.94,IF(AND(A1683="Japan",E1683=2050),0.92,IF(AND(A1683="Russia",E1683=2035),0.95,IF(AND(A1683="Russia",E1683=2050),0.93,IF(AND(A1683="China",E1683=2035),0.94,IF(AND(A1683="China",E1683=2050),0.92,IF(AND(A1683="India",E1683=2035),0.95,IF(AND(A1683="India",E1683=2050),0.92,IF(AND(A1683="Middle East",E1683=2035),0.94,IF(AND(A1683="Middle East",E1683=2050),0.9,IF(AND(A1683="Africa",E1683=2035),0.94,IF(AND(A1683="Africa",E1683=2050),0.91,IF(AND(A1683="Brazil",E1683=2035),0.95,IF(AND(A1683="Brazil",E1683=2050),0.92,""))))))))))))))))))</f>
        <v>*0.95</v>
      </c>
      <c r="H1683" s="0" t="s">
        <v>2534</v>
      </c>
      <c r="I1683" s="50" t="s">
        <v>35</v>
      </c>
      <c r="J1683" s="0" t="n">
        <v>2050</v>
      </c>
      <c r="K1683" s="48" t="str">
        <f aca="false">"*"&amp;IF(AND(A1683="EU",J1683=2035),0.95,IF(AND(A1683="EU",J1683=2050),0.93,IF(AND(A1683="USA",J1683=2035),0.96,IF(AND(A1683="USA",J1683=2050),0.94,IF(AND(A1683="Japan",J1683=2035),0.94,IF(AND(A1683="Japan",J1683=2050),0.92,IF(AND(A1683="Russia",J1683=2035),0.95,IF(AND(A1683="Russia",J1683=2050),0.93,IF(AND(A1683="China",J1683=2035),0.94,IF(AND(A1683="China",J1683=2050),0.92,IF(AND(A1683="India",J1683=2035),0.95,IF(AND(A1683="India",J1683=2050),0.92,IF(AND(A1683="Middle East",J1683=2035),0.94,IF(AND(A1683="Middle East",J1683=2050),0.9,IF(AND(A1683="Africa",J1683=2035),0.94,IF(AND(A1683="Africa",J1683=2050),0.91,IF(AND(A1683="Brazil",J1683=2035),0.95,IF(AND(A1683="Brazil",J1683=2050),0.92,""))))))))))))))))))</f>
        <v>*0.92</v>
      </c>
      <c r="P1683" s="41" t="s">
        <v>2534</v>
      </c>
      <c r="Q1683" s="52" t="s">
        <v>35</v>
      </c>
      <c r="R1683" s="41" t="n">
        <v>2035</v>
      </c>
      <c r="S1683" s="53" t="str">
        <f aca="false">"*"&amp;IF(AND(A1683="EU",R1683=2035),0.95,IF(AND(A1683="EU",R1683=2050),0.93,IF(AND(A1683="USA",R1683=2035),0.96,IF(AND(A1683="USA",R1683=2050),0.93,IF(AND(A1683="Japan",R1683=2035),0.94,IF(AND(A1683="Japan",R1683=2050),0.92,IF(AND(A1683="Russia",R1683=2035),0.95,IF(AND(A1683="Russia",R1683=2050),0.91,IF(AND(A1683="China",R1683=2035),0.93,IF(AND(A1683="China",R1683=2050),0.92,IF(AND(A1683="India",R1683=2035),0.94,IF(AND(A1683="India",R1683=2050),0.91,IF(AND(A1683="Middle East",R1683=2035),0.92,IF(AND(A1683="Middle East",R1683=2050),0.89,IF(AND(A1683="Africa",R1683=2035),0.93,IF(AND(A1683="Africa",R1683=2050),0.9,IF(AND(A1683="Brazil",R1683=2035),0.95,IF(AND(A1683="Brazil",R1683=2050),0.92,""))))))))))))))))))</f>
        <v>*0.94</v>
      </c>
      <c r="U1683" s="41" t="s">
        <v>2534</v>
      </c>
      <c r="V1683" s="52" t="s">
        <v>35</v>
      </c>
      <c r="W1683" s="41" t="n">
        <v>2050</v>
      </c>
      <c r="X1683" s="53" t="str">
        <f aca="false">"*"&amp;IF(AND(A1683="EU",W1683=2035),0.95,IF(AND(A1683="EU",W1683=2050),0.93,IF(AND(A1683="USA",W1683=2035),0.96,IF(AND(A1683="USA",W1683=2050),0.93,IF(AND(A1683="Japan",W1683=2035),0.94,IF(AND(A1683="Japan",W1683=2050),0.92,IF(AND(A1683="Russia",W1683=2035),0.95,IF(AND(A1683="Russia",W1683=2050),0.91,IF(AND(A1683="China",W1683=2035),0.93,IF(AND(A1683="China",W1683=2050),0.92,IF(AND(A1683="India",W1683=2035),0.94,IF(AND(A1683="India",W1683=2050),0.91,IF(AND(A1683="Middle East",W1683=2035),0.92,IF(AND(A1683="Middle East",W1683=2050),0.89,IF(AND(A1683="Africa",W1683=2035),0.93,IF(AND(A1683="Africa",W1683=2050),0.9,IF(AND(A1683="Brazil",W1683=2035),0.95,IF(AND(A1683="Brazil",W1683=2050),0.92,""))))))))))))))))))</f>
        <v>*0.91</v>
      </c>
      <c r="AC1683" s="0" t="s">
        <v>2534</v>
      </c>
      <c r="AD1683" s="50" t="s">
        <v>35</v>
      </c>
      <c r="AE1683" s="0" t="n">
        <v>2035</v>
      </c>
      <c r="AF1683" s="51" t="str">
        <f aca="false">"*"&amp;IF(AND(A1683="EU",AE1683=2035),0.93,IF(AND(A1683="EU",AE1683=2050),0.9,IF(AND(A1683="USA",AE1683=2035),0.92,IF(AND(A1683="USA",AE1683=2050),0.89,IF(AND(A1683="Japan",AE1683=2035),0.92,IF(AND(A1683="Japan",AE1683=2050),0.89,IF(AND(A1683="Russia",AE1683=2035),0.91,IF(AND(A1683="Russia",AE1683=2050),0.86,IF(AND(A1683="China",AE1683=2035),0.91,IF(AND(A1683="China",AE1683=2050),0.87,IF(AND(A1683="India",AE1683=2035),0.92,IF(AND(A1683="India",AE1683=2050),0.87,IF(AND(A1683="Middle East",AE1683=2035),0.89,IF(AND(A1683="Middle East",AE1683=2050),0.84,IF(AND(A1683="Africa",AE1683=2035),0.9,IF(AND(A1683="Africa",AE1683=2050),0.86,IF(AND(A1683="Brazil",AE1683=2035),0.93,IF(AND(A1683="Brazil",AE1683=2050),0.89,""))))))))))))))))))</f>
        <v>*0.92</v>
      </c>
      <c r="AG1683" s="51" t="str">
        <f aca="false">AG1682</f>
        <v>REZoning_Sol-Win</v>
      </c>
      <c r="AI1683" s="0" t="s">
        <v>2534</v>
      </c>
      <c r="AJ1683" s="50" t="s">
        <v>35</v>
      </c>
      <c r="AK1683" s="0" t="n">
        <v>2050</v>
      </c>
      <c r="AL1683" s="51" t="str">
        <f aca="false">"*"&amp;IF(AND(A1683="EU",AK1683=2035),0.93,IF(AND(A1683="EU",AK1683=2050),0.9,IF(AND(A1683="USA",AK1683=2035),0.92,IF(AND(A1683="USA",AK1683=2050),0.89,IF(AND(A1683="Japan",AK1683=2035),0.92,IF(AND(A1683="Japan",AK1683=2050),0.89,IF(AND(A1683="Russia",AK1683=2035),0.91,IF(AND(A1683="Russia",AK1683=2050),0.86,IF(AND(A1683="China",AK1683=2035),0.91,IF(AND(A1683="China",AK1683=2050),0.87,IF(AND(A1683="India",AK1683=2035),0.92,IF(AND(A1683="India",AK1683=2050),0.87,IF(AND(A1683="Middle East",AK1683=2035),0.89,IF(AND(A1683="Middle East",AK1683=2050),0.84,IF(AND(A1683="Africa",AK1683=2035),0.9,IF(AND(A1683="Africa",AK1683=2050),0.86,IF(AND(A1683="Brazil",AK1683=2035),0.93,IF(AND(A1683="Brazil",AK1683=2050),0.89,""))))))))))))))))))</f>
        <v>*0.87</v>
      </c>
      <c r="AM1683" s="51" t="str">
        <f aca="false">AM1682</f>
        <v>REZoning_Sol-Win</v>
      </c>
      <c r="AP1683" s="0" t="s">
        <v>2534</v>
      </c>
      <c r="AQ1683" s="0" t="s">
        <v>35</v>
      </c>
      <c r="AR1683" s="0" t="n">
        <v>2100</v>
      </c>
      <c r="AS1683" s="0" t="s">
        <v>851</v>
      </c>
      <c r="AT1683" s="0" t="s">
        <v>36</v>
      </c>
    </row>
    <row r="1684" customFormat="false" ht="28.5" hidden="false" customHeight="true" outlineLevel="0" collapsed="false">
      <c r="A1684" s="3" t="s">
        <v>33</v>
      </c>
      <c r="C1684" s="0" t="s">
        <v>2535</v>
      </c>
      <c r="D1684" s="50" t="s">
        <v>35</v>
      </c>
      <c r="E1684" s="0" t="n">
        <v>2035</v>
      </c>
      <c r="F1684" s="51" t="str">
        <f aca="false">"*"&amp;IF(AND(A1684="EU",E1684=2035),0.95,IF(AND(A1684="EU",E1684=2050),0.93,IF(AND(A1684="USA",E1684=2035),0.96,IF(AND(A1684="USA",E1684=2050),0.94,IF(AND(A1684="Japan",E1684=2035),0.94,IF(AND(A1684="Japan",E1684=2050),0.92,IF(AND(A1684="Russia",E1684=2035),0.95,IF(AND(A1684="Russia",E1684=2050),0.93,IF(AND(A1684="China",E1684=2035),0.94,IF(AND(A1684="China",E1684=2050),0.92,IF(AND(A1684="India",E1684=2035),0.95,IF(AND(A1684="India",E1684=2050),0.92,IF(AND(A1684="Middle East",E1684=2035),0.94,IF(AND(A1684="Middle East",E1684=2050),0.9,IF(AND(A1684="Africa",E1684=2035),0.94,IF(AND(A1684="Africa",E1684=2050),0.91,IF(AND(A1684="Brazil",E1684=2035),0.95,IF(AND(A1684="Brazil",E1684=2050),0.92,""))))))))))))))))))</f>
        <v>*0.95</v>
      </c>
      <c r="H1684" s="0" t="s">
        <v>2535</v>
      </c>
      <c r="I1684" s="50" t="s">
        <v>35</v>
      </c>
      <c r="J1684" s="0" t="n">
        <v>2050</v>
      </c>
      <c r="K1684" s="48" t="str">
        <f aca="false">"*"&amp;IF(AND(A1684="EU",J1684=2035),0.95,IF(AND(A1684="EU",J1684=2050),0.93,IF(AND(A1684="USA",J1684=2035),0.96,IF(AND(A1684="USA",J1684=2050),0.94,IF(AND(A1684="Japan",J1684=2035),0.94,IF(AND(A1684="Japan",J1684=2050),0.92,IF(AND(A1684="Russia",J1684=2035),0.95,IF(AND(A1684="Russia",J1684=2050),0.93,IF(AND(A1684="China",J1684=2035),0.94,IF(AND(A1684="China",J1684=2050),0.92,IF(AND(A1684="India",J1684=2035),0.95,IF(AND(A1684="India",J1684=2050),0.92,IF(AND(A1684="Middle East",J1684=2035),0.94,IF(AND(A1684="Middle East",J1684=2050),0.9,IF(AND(A1684="Africa",J1684=2035),0.94,IF(AND(A1684="Africa",J1684=2050),0.91,IF(AND(A1684="Brazil",J1684=2035),0.95,IF(AND(A1684="Brazil",J1684=2050),0.92,""))))))))))))))))))</f>
        <v>*0.92</v>
      </c>
      <c r="P1684" s="41" t="s">
        <v>2535</v>
      </c>
      <c r="Q1684" s="52" t="s">
        <v>35</v>
      </c>
      <c r="R1684" s="41" t="n">
        <v>2035</v>
      </c>
      <c r="S1684" s="53" t="str">
        <f aca="false">"*"&amp;IF(AND(A1684="EU",R1684=2035),0.95,IF(AND(A1684="EU",R1684=2050),0.93,IF(AND(A1684="USA",R1684=2035),0.96,IF(AND(A1684="USA",R1684=2050),0.93,IF(AND(A1684="Japan",R1684=2035),0.94,IF(AND(A1684="Japan",R1684=2050),0.92,IF(AND(A1684="Russia",R1684=2035),0.95,IF(AND(A1684="Russia",R1684=2050),0.91,IF(AND(A1684="China",R1684=2035),0.93,IF(AND(A1684="China",R1684=2050),0.92,IF(AND(A1684="India",R1684=2035),0.94,IF(AND(A1684="India",R1684=2050),0.91,IF(AND(A1684="Middle East",R1684=2035),0.92,IF(AND(A1684="Middle East",R1684=2050),0.89,IF(AND(A1684="Africa",R1684=2035),0.93,IF(AND(A1684="Africa",R1684=2050),0.9,IF(AND(A1684="Brazil",R1684=2035),0.95,IF(AND(A1684="Brazil",R1684=2050),0.92,""))))))))))))))))))</f>
        <v>*0.94</v>
      </c>
      <c r="U1684" s="41" t="s">
        <v>2535</v>
      </c>
      <c r="V1684" s="52" t="s">
        <v>35</v>
      </c>
      <c r="W1684" s="41" t="n">
        <v>2050</v>
      </c>
      <c r="X1684" s="53" t="str">
        <f aca="false">"*"&amp;IF(AND(A1684="EU",W1684=2035),0.95,IF(AND(A1684="EU",W1684=2050),0.93,IF(AND(A1684="USA",W1684=2035),0.96,IF(AND(A1684="USA",W1684=2050),0.93,IF(AND(A1684="Japan",W1684=2035),0.94,IF(AND(A1684="Japan",W1684=2050),0.92,IF(AND(A1684="Russia",W1684=2035),0.95,IF(AND(A1684="Russia",W1684=2050),0.91,IF(AND(A1684="China",W1684=2035),0.93,IF(AND(A1684="China",W1684=2050),0.92,IF(AND(A1684="India",W1684=2035),0.94,IF(AND(A1684="India",W1684=2050),0.91,IF(AND(A1684="Middle East",W1684=2035),0.92,IF(AND(A1684="Middle East",W1684=2050),0.89,IF(AND(A1684="Africa",W1684=2035),0.93,IF(AND(A1684="Africa",W1684=2050),0.9,IF(AND(A1684="Brazil",W1684=2035),0.95,IF(AND(A1684="Brazil",W1684=2050),0.92,""))))))))))))))))))</f>
        <v>*0.91</v>
      </c>
      <c r="AC1684" s="0" t="s">
        <v>2535</v>
      </c>
      <c r="AD1684" s="50" t="s">
        <v>35</v>
      </c>
      <c r="AE1684" s="0" t="n">
        <v>2035</v>
      </c>
      <c r="AF1684" s="51" t="str">
        <f aca="false">"*"&amp;IF(AND(A1684="EU",AE1684=2035),0.93,IF(AND(A1684="EU",AE1684=2050),0.9,IF(AND(A1684="USA",AE1684=2035),0.92,IF(AND(A1684="USA",AE1684=2050),0.89,IF(AND(A1684="Japan",AE1684=2035),0.92,IF(AND(A1684="Japan",AE1684=2050),0.89,IF(AND(A1684="Russia",AE1684=2035),0.91,IF(AND(A1684="Russia",AE1684=2050),0.86,IF(AND(A1684="China",AE1684=2035),0.91,IF(AND(A1684="China",AE1684=2050),0.87,IF(AND(A1684="India",AE1684=2035),0.92,IF(AND(A1684="India",AE1684=2050),0.87,IF(AND(A1684="Middle East",AE1684=2035),0.89,IF(AND(A1684="Middle East",AE1684=2050),0.84,IF(AND(A1684="Africa",AE1684=2035),0.9,IF(AND(A1684="Africa",AE1684=2050),0.86,IF(AND(A1684="Brazil",AE1684=2035),0.93,IF(AND(A1684="Brazil",AE1684=2050),0.89,""))))))))))))))))))</f>
        <v>*0.92</v>
      </c>
      <c r="AG1684" s="51" t="str">
        <f aca="false">AG1683</f>
        <v>REZoning_Sol-Win</v>
      </c>
      <c r="AI1684" s="0" t="s">
        <v>2535</v>
      </c>
      <c r="AJ1684" s="50" t="s">
        <v>35</v>
      </c>
      <c r="AK1684" s="0" t="n">
        <v>2050</v>
      </c>
      <c r="AL1684" s="51" t="str">
        <f aca="false">"*"&amp;IF(AND(A1684="EU",AK1684=2035),0.93,IF(AND(A1684="EU",AK1684=2050),0.9,IF(AND(A1684="USA",AK1684=2035),0.92,IF(AND(A1684="USA",AK1684=2050),0.89,IF(AND(A1684="Japan",AK1684=2035),0.92,IF(AND(A1684="Japan",AK1684=2050),0.89,IF(AND(A1684="Russia",AK1684=2035),0.91,IF(AND(A1684="Russia",AK1684=2050),0.86,IF(AND(A1684="China",AK1684=2035),0.91,IF(AND(A1684="China",AK1684=2050),0.87,IF(AND(A1684="India",AK1684=2035),0.92,IF(AND(A1684="India",AK1684=2050),0.87,IF(AND(A1684="Middle East",AK1684=2035),0.89,IF(AND(A1684="Middle East",AK1684=2050),0.84,IF(AND(A1684="Africa",AK1684=2035),0.9,IF(AND(A1684="Africa",AK1684=2050),0.86,IF(AND(A1684="Brazil",AK1684=2035),0.93,IF(AND(A1684="Brazil",AK1684=2050),0.89,""))))))))))))))))))</f>
        <v>*0.87</v>
      </c>
      <c r="AM1684" s="51" t="str">
        <f aca="false">AM1683</f>
        <v>REZoning_Sol-Win</v>
      </c>
      <c r="AP1684" s="0" t="s">
        <v>2535</v>
      </c>
      <c r="AQ1684" s="0" t="s">
        <v>35</v>
      </c>
      <c r="AR1684" s="0" t="n">
        <v>2100</v>
      </c>
      <c r="AS1684" s="0" t="s">
        <v>851</v>
      </c>
      <c r="AT1684" s="0" t="s">
        <v>36</v>
      </c>
    </row>
    <row r="1685" customFormat="false" ht="28.5" hidden="false" customHeight="true" outlineLevel="0" collapsed="false">
      <c r="A1685" s="3" t="s">
        <v>33</v>
      </c>
      <c r="C1685" s="0" t="s">
        <v>2536</v>
      </c>
      <c r="D1685" s="50" t="s">
        <v>35</v>
      </c>
      <c r="E1685" s="0" t="n">
        <v>2035</v>
      </c>
      <c r="F1685" s="51" t="str">
        <f aca="false">"*"&amp;IF(AND(A1685="EU",E1685=2035),0.95,IF(AND(A1685="EU",E1685=2050),0.93,IF(AND(A1685="USA",E1685=2035),0.96,IF(AND(A1685="USA",E1685=2050),0.94,IF(AND(A1685="Japan",E1685=2035),0.94,IF(AND(A1685="Japan",E1685=2050),0.92,IF(AND(A1685="Russia",E1685=2035),0.95,IF(AND(A1685="Russia",E1685=2050),0.93,IF(AND(A1685="China",E1685=2035),0.94,IF(AND(A1685="China",E1685=2050),0.92,IF(AND(A1685="India",E1685=2035),0.95,IF(AND(A1685="India",E1685=2050),0.92,IF(AND(A1685="Middle East",E1685=2035),0.94,IF(AND(A1685="Middle East",E1685=2050),0.9,IF(AND(A1685="Africa",E1685=2035),0.94,IF(AND(A1685="Africa",E1685=2050),0.91,IF(AND(A1685="Brazil",E1685=2035),0.95,IF(AND(A1685="Brazil",E1685=2050),0.92,""))))))))))))))))))</f>
        <v>*0.95</v>
      </c>
      <c r="H1685" s="0" t="s">
        <v>2536</v>
      </c>
      <c r="I1685" s="50" t="s">
        <v>35</v>
      </c>
      <c r="J1685" s="0" t="n">
        <v>2050</v>
      </c>
      <c r="K1685" s="48" t="str">
        <f aca="false">"*"&amp;IF(AND(A1685="EU",J1685=2035),0.95,IF(AND(A1685="EU",J1685=2050),0.93,IF(AND(A1685="USA",J1685=2035),0.96,IF(AND(A1685="USA",J1685=2050),0.94,IF(AND(A1685="Japan",J1685=2035),0.94,IF(AND(A1685="Japan",J1685=2050),0.92,IF(AND(A1685="Russia",J1685=2035),0.95,IF(AND(A1685="Russia",J1685=2050),0.93,IF(AND(A1685="China",J1685=2035),0.94,IF(AND(A1685="China",J1685=2050),0.92,IF(AND(A1685="India",J1685=2035),0.95,IF(AND(A1685="India",J1685=2050),0.92,IF(AND(A1685="Middle East",J1685=2035),0.94,IF(AND(A1685="Middle East",J1685=2050),0.9,IF(AND(A1685="Africa",J1685=2035),0.94,IF(AND(A1685="Africa",J1685=2050),0.91,IF(AND(A1685="Brazil",J1685=2035),0.95,IF(AND(A1685="Brazil",J1685=2050),0.92,""))))))))))))))))))</f>
        <v>*0.92</v>
      </c>
      <c r="P1685" s="41" t="s">
        <v>2536</v>
      </c>
      <c r="Q1685" s="52" t="s">
        <v>35</v>
      </c>
      <c r="R1685" s="41" t="n">
        <v>2035</v>
      </c>
      <c r="S1685" s="53" t="str">
        <f aca="false">"*"&amp;IF(AND(A1685="EU",R1685=2035),0.95,IF(AND(A1685="EU",R1685=2050),0.93,IF(AND(A1685="USA",R1685=2035),0.96,IF(AND(A1685="USA",R1685=2050),0.93,IF(AND(A1685="Japan",R1685=2035),0.94,IF(AND(A1685="Japan",R1685=2050),0.92,IF(AND(A1685="Russia",R1685=2035),0.95,IF(AND(A1685="Russia",R1685=2050),0.91,IF(AND(A1685="China",R1685=2035),0.93,IF(AND(A1685="China",R1685=2050),0.92,IF(AND(A1685="India",R1685=2035),0.94,IF(AND(A1685="India",R1685=2050),0.91,IF(AND(A1685="Middle East",R1685=2035),0.92,IF(AND(A1685="Middle East",R1685=2050),0.89,IF(AND(A1685="Africa",R1685=2035),0.93,IF(AND(A1685="Africa",R1685=2050),0.9,IF(AND(A1685="Brazil",R1685=2035),0.95,IF(AND(A1685="Brazil",R1685=2050),0.92,""))))))))))))))))))</f>
        <v>*0.94</v>
      </c>
      <c r="U1685" s="41" t="s">
        <v>2536</v>
      </c>
      <c r="V1685" s="52" t="s">
        <v>35</v>
      </c>
      <c r="W1685" s="41" t="n">
        <v>2050</v>
      </c>
      <c r="X1685" s="53" t="str">
        <f aca="false">"*"&amp;IF(AND(A1685="EU",W1685=2035),0.95,IF(AND(A1685="EU",W1685=2050),0.93,IF(AND(A1685="USA",W1685=2035),0.96,IF(AND(A1685="USA",W1685=2050),0.93,IF(AND(A1685="Japan",W1685=2035),0.94,IF(AND(A1685="Japan",W1685=2050),0.92,IF(AND(A1685="Russia",W1685=2035),0.95,IF(AND(A1685="Russia",W1685=2050),0.91,IF(AND(A1685="China",W1685=2035),0.93,IF(AND(A1685="China",W1685=2050),0.92,IF(AND(A1685="India",W1685=2035),0.94,IF(AND(A1685="India",W1685=2050),0.91,IF(AND(A1685="Middle East",W1685=2035),0.92,IF(AND(A1685="Middle East",W1685=2050),0.89,IF(AND(A1685="Africa",W1685=2035),0.93,IF(AND(A1685="Africa",W1685=2050),0.9,IF(AND(A1685="Brazil",W1685=2035),0.95,IF(AND(A1685="Brazil",W1685=2050),0.92,""))))))))))))))))))</f>
        <v>*0.91</v>
      </c>
      <c r="AC1685" s="0" t="s">
        <v>2536</v>
      </c>
      <c r="AD1685" s="50" t="s">
        <v>35</v>
      </c>
      <c r="AE1685" s="0" t="n">
        <v>2035</v>
      </c>
      <c r="AF1685" s="51" t="str">
        <f aca="false">"*"&amp;IF(AND(A1685="EU",AE1685=2035),0.93,IF(AND(A1685="EU",AE1685=2050),0.9,IF(AND(A1685="USA",AE1685=2035),0.92,IF(AND(A1685="USA",AE1685=2050),0.89,IF(AND(A1685="Japan",AE1685=2035),0.92,IF(AND(A1685="Japan",AE1685=2050),0.89,IF(AND(A1685="Russia",AE1685=2035),0.91,IF(AND(A1685="Russia",AE1685=2050),0.86,IF(AND(A1685="China",AE1685=2035),0.91,IF(AND(A1685="China",AE1685=2050),0.87,IF(AND(A1685="India",AE1685=2035),0.92,IF(AND(A1685="India",AE1685=2050),0.87,IF(AND(A1685="Middle East",AE1685=2035),0.89,IF(AND(A1685="Middle East",AE1685=2050),0.84,IF(AND(A1685="Africa",AE1685=2035),0.9,IF(AND(A1685="Africa",AE1685=2050),0.86,IF(AND(A1685="Brazil",AE1685=2035),0.93,IF(AND(A1685="Brazil",AE1685=2050),0.89,""))))))))))))))))))</f>
        <v>*0.92</v>
      </c>
      <c r="AG1685" s="51" t="str">
        <f aca="false">AG1684</f>
        <v>REZoning_Sol-Win</v>
      </c>
      <c r="AI1685" s="0" t="s">
        <v>2536</v>
      </c>
      <c r="AJ1685" s="50" t="s">
        <v>35</v>
      </c>
      <c r="AK1685" s="0" t="n">
        <v>2050</v>
      </c>
      <c r="AL1685" s="51" t="str">
        <f aca="false">"*"&amp;IF(AND(A1685="EU",AK1685=2035),0.93,IF(AND(A1685="EU",AK1685=2050),0.9,IF(AND(A1685="USA",AK1685=2035),0.92,IF(AND(A1685="USA",AK1685=2050),0.89,IF(AND(A1685="Japan",AK1685=2035),0.92,IF(AND(A1685="Japan",AK1685=2050),0.89,IF(AND(A1685="Russia",AK1685=2035),0.91,IF(AND(A1685="Russia",AK1685=2050),0.86,IF(AND(A1685="China",AK1685=2035),0.91,IF(AND(A1685="China",AK1685=2050),0.87,IF(AND(A1685="India",AK1685=2035),0.92,IF(AND(A1685="India",AK1685=2050),0.87,IF(AND(A1685="Middle East",AK1685=2035),0.89,IF(AND(A1685="Middle East",AK1685=2050),0.84,IF(AND(A1685="Africa",AK1685=2035),0.9,IF(AND(A1685="Africa",AK1685=2050),0.86,IF(AND(A1685="Brazil",AK1685=2035),0.93,IF(AND(A1685="Brazil",AK1685=2050),0.89,""))))))))))))))))))</f>
        <v>*0.87</v>
      </c>
      <c r="AM1685" s="51" t="str">
        <f aca="false">AM1684</f>
        <v>REZoning_Sol-Win</v>
      </c>
      <c r="AP1685" s="0" t="s">
        <v>2536</v>
      </c>
      <c r="AQ1685" s="0" t="s">
        <v>35</v>
      </c>
      <c r="AR1685" s="0" t="n">
        <v>2100</v>
      </c>
      <c r="AS1685" s="0" t="s">
        <v>851</v>
      </c>
      <c r="AT1685" s="0" t="s">
        <v>36</v>
      </c>
    </row>
    <row r="1686" customFormat="false" ht="28.5" hidden="false" customHeight="true" outlineLevel="0" collapsed="false">
      <c r="A1686" s="3" t="s">
        <v>33</v>
      </c>
      <c r="C1686" s="0" t="s">
        <v>2537</v>
      </c>
      <c r="D1686" s="50" t="s">
        <v>35</v>
      </c>
      <c r="E1686" s="0" t="n">
        <v>2035</v>
      </c>
      <c r="F1686" s="51" t="str">
        <f aca="false">"*"&amp;IF(AND(A1686="EU",E1686=2035),0.95,IF(AND(A1686="EU",E1686=2050),0.93,IF(AND(A1686="USA",E1686=2035),0.96,IF(AND(A1686="USA",E1686=2050),0.94,IF(AND(A1686="Japan",E1686=2035),0.94,IF(AND(A1686="Japan",E1686=2050),0.92,IF(AND(A1686="Russia",E1686=2035),0.95,IF(AND(A1686="Russia",E1686=2050),0.93,IF(AND(A1686="China",E1686=2035),0.94,IF(AND(A1686="China",E1686=2050),0.92,IF(AND(A1686="India",E1686=2035),0.95,IF(AND(A1686="India",E1686=2050),0.92,IF(AND(A1686="Middle East",E1686=2035),0.94,IF(AND(A1686="Middle East",E1686=2050),0.9,IF(AND(A1686="Africa",E1686=2035),0.94,IF(AND(A1686="Africa",E1686=2050),0.91,IF(AND(A1686="Brazil",E1686=2035),0.95,IF(AND(A1686="Brazil",E1686=2050),0.92,""))))))))))))))))))</f>
        <v>*0.95</v>
      </c>
      <c r="H1686" s="0" t="s">
        <v>2537</v>
      </c>
      <c r="I1686" s="50" t="s">
        <v>35</v>
      </c>
      <c r="J1686" s="0" t="n">
        <v>2050</v>
      </c>
      <c r="K1686" s="48" t="str">
        <f aca="false">"*"&amp;IF(AND(A1686="EU",J1686=2035),0.95,IF(AND(A1686="EU",J1686=2050),0.93,IF(AND(A1686="USA",J1686=2035),0.96,IF(AND(A1686="USA",J1686=2050),0.94,IF(AND(A1686="Japan",J1686=2035),0.94,IF(AND(A1686="Japan",J1686=2050),0.92,IF(AND(A1686="Russia",J1686=2035),0.95,IF(AND(A1686="Russia",J1686=2050),0.93,IF(AND(A1686="China",J1686=2035),0.94,IF(AND(A1686="China",J1686=2050),0.92,IF(AND(A1686="India",J1686=2035),0.95,IF(AND(A1686="India",J1686=2050),0.92,IF(AND(A1686="Middle East",J1686=2035),0.94,IF(AND(A1686="Middle East",J1686=2050),0.9,IF(AND(A1686="Africa",J1686=2035),0.94,IF(AND(A1686="Africa",J1686=2050),0.91,IF(AND(A1686="Brazil",J1686=2035),0.95,IF(AND(A1686="Brazil",J1686=2050),0.92,""))))))))))))))))))</f>
        <v>*0.92</v>
      </c>
      <c r="P1686" s="41" t="s">
        <v>2537</v>
      </c>
      <c r="Q1686" s="52" t="s">
        <v>35</v>
      </c>
      <c r="R1686" s="41" t="n">
        <v>2035</v>
      </c>
      <c r="S1686" s="53" t="str">
        <f aca="false">"*"&amp;IF(AND(A1686="EU",R1686=2035),0.95,IF(AND(A1686="EU",R1686=2050),0.93,IF(AND(A1686="USA",R1686=2035),0.96,IF(AND(A1686="USA",R1686=2050),0.93,IF(AND(A1686="Japan",R1686=2035),0.94,IF(AND(A1686="Japan",R1686=2050),0.92,IF(AND(A1686="Russia",R1686=2035),0.95,IF(AND(A1686="Russia",R1686=2050),0.91,IF(AND(A1686="China",R1686=2035),0.93,IF(AND(A1686="China",R1686=2050),0.92,IF(AND(A1686="India",R1686=2035),0.94,IF(AND(A1686="India",R1686=2050),0.91,IF(AND(A1686="Middle East",R1686=2035),0.92,IF(AND(A1686="Middle East",R1686=2050),0.89,IF(AND(A1686="Africa",R1686=2035),0.93,IF(AND(A1686="Africa",R1686=2050),0.9,IF(AND(A1686="Brazil",R1686=2035),0.95,IF(AND(A1686="Brazil",R1686=2050),0.92,""))))))))))))))))))</f>
        <v>*0.94</v>
      </c>
      <c r="U1686" s="41" t="s">
        <v>2537</v>
      </c>
      <c r="V1686" s="52" t="s">
        <v>35</v>
      </c>
      <c r="W1686" s="41" t="n">
        <v>2050</v>
      </c>
      <c r="X1686" s="53" t="str">
        <f aca="false">"*"&amp;IF(AND(A1686="EU",W1686=2035),0.95,IF(AND(A1686="EU",W1686=2050),0.93,IF(AND(A1686="USA",W1686=2035),0.96,IF(AND(A1686="USA",W1686=2050),0.93,IF(AND(A1686="Japan",W1686=2035),0.94,IF(AND(A1686="Japan",W1686=2050),0.92,IF(AND(A1686="Russia",W1686=2035),0.95,IF(AND(A1686="Russia",W1686=2050),0.91,IF(AND(A1686="China",W1686=2035),0.93,IF(AND(A1686="China",W1686=2050),0.92,IF(AND(A1686="India",W1686=2035),0.94,IF(AND(A1686="India",W1686=2050),0.91,IF(AND(A1686="Middle East",W1686=2035),0.92,IF(AND(A1686="Middle East",W1686=2050),0.89,IF(AND(A1686="Africa",W1686=2035),0.93,IF(AND(A1686="Africa",W1686=2050),0.9,IF(AND(A1686="Brazil",W1686=2035),0.95,IF(AND(A1686="Brazil",W1686=2050),0.92,""))))))))))))))))))</f>
        <v>*0.91</v>
      </c>
      <c r="AC1686" s="0" t="s">
        <v>2537</v>
      </c>
      <c r="AD1686" s="50" t="s">
        <v>35</v>
      </c>
      <c r="AE1686" s="0" t="n">
        <v>2035</v>
      </c>
      <c r="AF1686" s="51" t="str">
        <f aca="false">"*"&amp;IF(AND(A1686="EU",AE1686=2035),0.93,IF(AND(A1686="EU",AE1686=2050),0.9,IF(AND(A1686="USA",AE1686=2035),0.92,IF(AND(A1686="USA",AE1686=2050),0.89,IF(AND(A1686="Japan",AE1686=2035),0.92,IF(AND(A1686="Japan",AE1686=2050),0.89,IF(AND(A1686="Russia",AE1686=2035),0.91,IF(AND(A1686="Russia",AE1686=2050),0.86,IF(AND(A1686="China",AE1686=2035),0.91,IF(AND(A1686="China",AE1686=2050),0.87,IF(AND(A1686="India",AE1686=2035),0.92,IF(AND(A1686="India",AE1686=2050),0.87,IF(AND(A1686="Middle East",AE1686=2035),0.89,IF(AND(A1686="Middle East",AE1686=2050),0.84,IF(AND(A1686="Africa",AE1686=2035),0.9,IF(AND(A1686="Africa",AE1686=2050),0.86,IF(AND(A1686="Brazil",AE1686=2035),0.93,IF(AND(A1686="Brazil",AE1686=2050),0.89,""))))))))))))))))))</f>
        <v>*0.92</v>
      </c>
      <c r="AG1686" s="51" t="str">
        <f aca="false">AG1685</f>
        <v>REZoning_Sol-Win</v>
      </c>
      <c r="AI1686" s="0" t="s">
        <v>2537</v>
      </c>
      <c r="AJ1686" s="50" t="s">
        <v>35</v>
      </c>
      <c r="AK1686" s="0" t="n">
        <v>2050</v>
      </c>
      <c r="AL1686" s="51" t="str">
        <f aca="false">"*"&amp;IF(AND(A1686="EU",AK1686=2035),0.93,IF(AND(A1686="EU",AK1686=2050),0.9,IF(AND(A1686="USA",AK1686=2035),0.92,IF(AND(A1686="USA",AK1686=2050),0.89,IF(AND(A1686="Japan",AK1686=2035),0.92,IF(AND(A1686="Japan",AK1686=2050),0.89,IF(AND(A1686="Russia",AK1686=2035),0.91,IF(AND(A1686="Russia",AK1686=2050),0.86,IF(AND(A1686="China",AK1686=2035),0.91,IF(AND(A1686="China",AK1686=2050),0.87,IF(AND(A1686="India",AK1686=2035),0.92,IF(AND(A1686="India",AK1686=2050),0.87,IF(AND(A1686="Middle East",AK1686=2035),0.89,IF(AND(A1686="Middle East",AK1686=2050),0.84,IF(AND(A1686="Africa",AK1686=2035),0.9,IF(AND(A1686="Africa",AK1686=2050),0.86,IF(AND(A1686="Brazil",AK1686=2035),0.93,IF(AND(A1686="Brazil",AK1686=2050),0.89,""))))))))))))))))))</f>
        <v>*0.87</v>
      </c>
      <c r="AM1686" s="51" t="str">
        <f aca="false">AM1685</f>
        <v>REZoning_Sol-Win</v>
      </c>
      <c r="AP1686" s="0" t="s">
        <v>2537</v>
      </c>
      <c r="AQ1686" s="0" t="s">
        <v>35</v>
      </c>
      <c r="AR1686" s="0" t="n">
        <v>2100</v>
      </c>
      <c r="AS1686" s="0" t="s">
        <v>851</v>
      </c>
      <c r="AT1686" s="0" t="s">
        <v>36</v>
      </c>
    </row>
    <row r="1687" customFormat="false" ht="28.5" hidden="false" customHeight="true" outlineLevel="0" collapsed="false">
      <c r="A1687" s="3" t="s">
        <v>33</v>
      </c>
      <c r="C1687" s="0" t="s">
        <v>2538</v>
      </c>
      <c r="D1687" s="50" t="s">
        <v>35</v>
      </c>
      <c r="E1687" s="0" t="n">
        <v>2035</v>
      </c>
      <c r="F1687" s="51" t="str">
        <f aca="false">"*"&amp;IF(AND(A1687="EU",E1687=2035),0.95,IF(AND(A1687="EU",E1687=2050),0.93,IF(AND(A1687="USA",E1687=2035),0.96,IF(AND(A1687="USA",E1687=2050),0.94,IF(AND(A1687="Japan",E1687=2035),0.94,IF(AND(A1687="Japan",E1687=2050),0.92,IF(AND(A1687="Russia",E1687=2035),0.95,IF(AND(A1687="Russia",E1687=2050),0.93,IF(AND(A1687="China",E1687=2035),0.94,IF(AND(A1687="China",E1687=2050),0.92,IF(AND(A1687="India",E1687=2035),0.95,IF(AND(A1687="India",E1687=2050),0.92,IF(AND(A1687="Middle East",E1687=2035),0.94,IF(AND(A1687="Middle East",E1687=2050),0.9,IF(AND(A1687="Africa",E1687=2035),0.94,IF(AND(A1687="Africa",E1687=2050),0.91,IF(AND(A1687="Brazil",E1687=2035),0.95,IF(AND(A1687="Brazil",E1687=2050),0.92,""))))))))))))))))))</f>
        <v>*0.95</v>
      </c>
      <c r="H1687" s="0" t="s">
        <v>2538</v>
      </c>
      <c r="I1687" s="50" t="s">
        <v>35</v>
      </c>
      <c r="J1687" s="0" t="n">
        <v>2050</v>
      </c>
      <c r="K1687" s="48" t="str">
        <f aca="false">"*"&amp;IF(AND(A1687="EU",J1687=2035),0.95,IF(AND(A1687="EU",J1687=2050),0.93,IF(AND(A1687="USA",J1687=2035),0.96,IF(AND(A1687="USA",J1687=2050),0.94,IF(AND(A1687="Japan",J1687=2035),0.94,IF(AND(A1687="Japan",J1687=2050),0.92,IF(AND(A1687="Russia",J1687=2035),0.95,IF(AND(A1687="Russia",J1687=2050),0.93,IF(AND(A1687="China",J1687=2035),0.94,IF(AND(A1687="China",J1687=2050),0.92,IF(AND(A1687="India",J1687=2035),0.95,IF(AND(A1687="India",J1687=2050),0.92,IF(AND(A1687="Middle East",J1687=2035),0.94,IF(AND(A1687="Middle East",J1687=2050),0.9,IF(AND(A1687="Africa",J1687=2035),0.94,IF(AND(A1687="Africa",J1687=2050),0.91,IF(AND(A1687="Brazil",J1687=2035),0.95,IF(AND(A1687="Brazil",J1687=2050),0.92,""))))))))))))))))))</f>
        <v>*0.92</v>
      </c>
      <c r="P1687" s="41" t="s">
        <v>2538</v>
      </c>
      <c r="Q1687" s="52" t="s">
        <v>35</v>
      </c>
      <c r="R1687" s="41" t="n">
        <v>2035</v>
      </c>
      <c r="S1687" s="53" t="str">
        <f aca="false">"*"&amp;IF(AND(A1687="EU",R1687=2035),0.95,IF(AND(A1687="EU",R1687=2050),0.93,IF(AND(A1687="USA",R1687=2035),0.96,IF(AND(A1687="USA",R1687=2050),0.93,IF(AND(A1687="Japan",R1687=2035),0.94,IF(AND(A1687="Japan",R1687=2050),0.92,IF(AND(A1687="Russia",R1687=2035),0.95,IF(AND(A1687="Russia",R1687=2050),0.91,IF(AND(A1687="China",R1687=2035),0.93,IF(AND(A1687="China",R1687=2050),0.92,IF(AND(A1687="India",R1687=2035),0.94,IF(AND(A1687="India",R1687=2050),0.91,IF(AND(A1687="Middle East",R1687=2035),0.92,IF(AND(A1687="Middle East",R1687=2050),0.89,IF(AND(A1687="Africa",R1687=2035),0.93,IF(AND(A1687="Africa",R1687=2050),0.9,IF(AND(A1687="Brazil",R1687=2035),0.95,IF(AND(A1687="Brazil",R1687=2050),0.92,""))))))))))))))))))</f>
        <v>*0.94</v>
      </c>
      <c r="U1687" s="41" t="s">
        <v>2538</v>
      </c>
      <c r="V1687" s="52" t="s">
        <v>35</v>
      </c>
      <c r="W1687" s="41" t="n">
        <v>2050</v>
      </c>
      <c r="X1687" s="53" t="str">
        <f aca="false">"*"&amp;IF(AND(A1687="EU",W1687=2035),0.95,IF(AND(A1687="EU",W1687=2050),0.93,IF(AND(A1687="USA",W1687=2035),0.96,IF(AND(A1687="USA",W1687=2050),0.93,IF(AND(A1687="Japan",W1687=2035),0.94,IF(AND(A1687="Japan",W1687=2050),0.92,IF(AND(A1687="Russia",W1687=2035),0.95,IF(AND(A1687="Russia",W1687=2050),0.91,IF(AND(A1687="China",W1687=2035),0.93,IF(AND(A1687="China",W1687=2050),0.92,IF(AND(A1687="India",W1687=2035),0.94,IF(AND(A1687="India",W1687=2050),0.91,IF(AND(A1687="Middle East",W1687=2035),0.92,IF(AND(A1687="Middle East",W1687=2050),0.89,IF(AND(A1687="Africa",W1687=2035),0.93,IF(AND(A1687="Africa",W1687=2050),0.9,IF(AND(A1687="Brazil",W1687=2035),0.95,IF(AND(A1687="Brazil",W1687=2050),0.92,""))))))))))))))))))</f>
        <v>*0.91</v>
      </c>
      <c r="AC1687" s="0" t="s">
        <v>2538</v>
      </c>
      <c r="AD1687" s="50" t="s">
        <v>35</v>
      </c>
      <c r="AE1687" s="0" t="n">
        <v>2035</v>
      </c>
      <c r="AF1687" s="51" t="str">
        <f aca="false">"*"&amp;IF(AND(A1687="EU",AE1687=2035),0.93,IF(AND(A1687="EU",AE1687=2050),0.9,IF(AND(A1687="USA",AE1687=2035),0.92,IF(AND(A1687="USA",AE1687=2050),0.89,IF(AND(A1687="Japan",AE1687=2035),0.92,IF(AND(A1687="Japan",AE1687=2050),0.89,IF(AND(A1687="Russia",AE1687=2035),0.91,IF(AND(A1687="Russia",AE1687=2050),0.86,IF(AND(A1687="China",AE1687=2035),0.91,IF(AND(A1687="China",AE1687=2050),0.87,IF(AND(A1687="India",AE1687=2035),0.92,IF(AND(A1687="India",AE1687=2050),0.87,IF(AND(A1687="Middle East",AE1687=2035),0.89,IF(AND(A1687="Middle East",AE1687=2050),0.84,IF(AND(A1687="Africa",AE1687=2035),0.9,IF(AND(A1687="Africa",AE1687=2050),0.86,IF(AND(A1687="Brazil",AE1687=2035),0.93,IF(AND(A1687="Brazil",AE1687=2050),0.89,""))))))))))))))))))</f>
        <v>*0.92</v>
      </c>
      <c r="AG1687" s="51" t="str">
        <f aca="false">AG1686</f>
        <v>REZoning_Sol-Win</v>
      </c>
      <c r="AI1687" s="0" t="s">
        <v>2538</v>
      </c>
      <c r="AJ1687" s="50" t="s">
        <v>35</v>
      </c>
      <c r="AK1687" s="0" t="n">
        <v>2050</v>
      </c>
      <c r="AL1687" s="51" t="str">
        <f aca="false">"*"&amp;IF(AND(A1687="EU",AK1687=2035),0.93,IF(AND(A1687="EU",AK1687=2050),0.9,IF(AND(A1687="USA",AK1687=2035),0.92,IF(AND(A1687="USA",AK1687=2050),0.89,IF(AND(A1687="Japan",AK1687=2035),0.92,IF(AND(A1687="Japan",AK1687=2050),0.89,IF(AND(A1687="Russia",AK1687=2035),0.91,IF(AND(A1687="Russia",AK1687=2050),0.86,IF(AND(A1687="China",AK1687=2035),0.91,IF(AND(A1687="China",AK1687=2050),0.87,IF(AND(A1687="India",AK1687=2035),0.92,IF(AND(A1687="India",AK1687=2050),0.87,IF(AND(A1687="Middle East",AK1687=2035),0.89,IF(AND(A1687="Middle East",AK1687=2050),0.84,IF(AND(A1687="Africa",AK1687=2035),0.9,IF(AND(A1687="Africa",AK1687=2050),0.86,IF(AND(A1687="Brazil",AK1687=2035),0.93,IF(AND(A1687="Brazil",AK1687=2050),0.89,""))))))))))))))))))</f>
        <v>*0.87</v>
      </c>
      <c r="AM1687" s="51" t="str">
        <f aca="false">AM1686</f>
        <v>REZoning_Sol-Win</v>
      </c>
      <c r="AP1687" s="0" t="s">
        <v>2538</v>
      </c>
      <c r="AQ1687" s="0" t="s">
        <v>35</v>
      </c>
      <c r="AR1687" s="0" t="n">
        <v>2100</v>
      </c>
      <c r="AS1687" s="0" t="s">
        <v>851</v>
      </c>
      <c r="AT1687" s="0" t="s">
        <v>36</v>
      </c>
    </row>
    <row r="1688" customFormat="false" ht="28.5" hidden="false" customHeight="true" outlineLevel="0" collapsed="false">
      <c r="A1688" s="3" t="s">
        <v>33</v>
      </c>
      <c r="C1688" s="0" t="s">
        <v>2539</v>
      </c>
      <c r="D1688" s="50" t="s">
        <v>35</v>
      </c>
      <c r="E1688" s="0" t="n">
        <v>2035</v>
      </c>
      <c r="F1688" s="51" t="str">
        <f aca="false">"*"&amp;IF(AND(A1688="EU",E1688=2035),0.95,IF(AND(A1688="EU",E1688=2050),0.93,IF(AND(A1688="USA",E1688=2035),0.96,IF(AND(A1688="USA",E1688=2050),0.94,IF(AND(A1688="Japan",E1688=2035),0.94,IF(AND(A1688="Japan",E1688=2050),0.92,IF(AND(A1688="Russia",E1688=2035),0.95,IF(AND(A1688="Russia",E1688=2050),0.93,IF(AND(A1688="China",E1688=2035),0.94,IF(AND(A1688="China",E1688=2050),0.92,IF(AND(A1688="India",E1688=2035),0.95,IF(AND(A1688="India",E1688=2050),0.92,IF(AND(A1688="Middle East",E1688=2035),0.94,IF(AND(A1688="Middle East",E1688=2050),0.9,IF(AND(A1688="Africa",E1688=2035),0.94,IF(AND(A1688="Africa",E1688=2050),0.91,IF(AND(A1688="Brazil",E1688=2035),0.95,IF(AND(A1688="Brazil",E1688=2050),0.92,""))))))))))))))))))</f>
        <v>*0.95</v>
      </c>
      <c r="H1688" s="0" t="s">
        <v>2539</v>
      </c>
      <c r="I1688" s="50" t="s">
        <v>35</v>
      </c>
      <c r="J1688" s="0" t="n">
        <v>2050</v>
      </c>
      <c r="K1688" s="48" t="str">
        <f aca="false">"*"&amp;IF(AND(A1688="EU",J1688=2035),0.95,IF(AND(A1688="EU",J1688=2050),0.93,IF(AND(A1688="USA",J1688=2035),0.96,IF(AND(A1688="USA",J1688=2050),0.94,IF(AND(A1688="Japan",J1688=2035),0.94,IF(AND(A1688="Japan",J1688=2050),0.92,IF(AND(A1688="Russia",J1688=2035),0.95,IF(AND(A1688="Russia",J1688=2050),0.93,IF(AND(A1688="China",J1688=2035),0.94,IF(AND(A1688="China",J1688=2050),0.92,IF(AND(A1688="India",J1688=2035),0.95,IF(AND(A1688="India",J1688=2050),0.92,IF(AND(A1688="Middle East",J1688=2035),0.94,IF(AND(A1688="Middle East",J1688=2050),0.9,IF(AND(A1688="Africa",J1688=2035),0.94,IF(AND(A1688="Africa",J1688=2050),0.91,IF(AND(A1688="Brazil",J1688=2035),0.95,IF(AND(A1688="Brazil",J1688=2050),0.92,""))))))))))))))))))</f>
        <v>*0.92</v>
      </c>
      <c r="P1688" s="41" t="s">
        <v>2539</v>
      </c>
      <c r="Q1688" s="52" t="s">
        <v>35</v>
      </c>
      <c r="R1688" s="41" t="n">
        <v>2035</v>
      </c>
      <c r="S1688" s="53" t="str">
        <f aca="false">"*"&amp;IF(AND(A1688="EU",R1688=2035),0.95,IF(AND(A1688="EU",R1688=2050),0.93,IF(AND(A1688="USA",R1688=2035),0.96,IF(AND(A1688="USA",R1688=2050),0.93,IF(AND(A1688="Japan",R1688=2035),0.94,IF(AND(A1688="Japan",R1688=2050),0.92,IF(AND(A1688="Russia",R1688=2035),0.95,IF(AND(A1688="Russia",R1688=2050),0.91,IF(AND(A1688="China",R1688=2035),0.93,IF(AND(A1688="China",R1688=2050),0.92,IF(AND(A1688="India",R1688=2035),0.94,IF(AND(A1688="India",R1688=2050),0.91,IF(AND(A1688="Middle East",R1688=2035),0.92,IF(AND(A1688="Middle East",R1688=2050),0.89,IF(AND(A1688="Africa",R1688=2035),0.93,IF(AND(A1688="Africa",R1688=2050),0.9,IF(AND(A1688="Brazil",R1688=2035),0.95,IF(AND(A1688="Brazil",R1688=2050),0.92,""))))))))))))))))))</f>
        <v>*0.94</v>
      </c>
      <c r="U1688" s="41" t="s">
        <v>2539</v>
      </c>
      <c r="V1688" s="52" t="s">
        <v>35</v>
      </c>
      <c r="W1688" s="41" t="n">
        <v>2050</v>
      </c>
      <c r="X1688" s="53" t="str">
        <f aca="false">"*"&amp;IF(AND(A1688="EU",W1688=2035),0.95,IF(AND(A1688="EU",W1688=2050),0.93,IF(AND(A1688="USA",W1688=2035),0.96,IF(AND(A1688="USA",W1688=2050),0.93,IF(AND(A1688="Japan",W1688=2035),0.94,IF(AND(A1688="Japan",W1688=2050),0.92,IF(AND(A1688="Russia",W1688=2035),0.95,IF(AND(A1688="Russia",W1688=2050),0.91,IF(AND(A1688="China",W1688=2035),0.93,IF(AND(A1688="China",W1688=2050),0.92,IF(AND(A1688="India",W1688=2035),0.94,IF(AND(A1688="India",W1688=2050),0.91,IF(AND(A1688="Middle East",W1688=2035),0.92,IF(AND(A1688="Middle East",W1688=2050),0.89,IF(AND(A1688="Africa",W1688=2035),0.93,IF(AND(A1688="Africa",W1688=2050),0.9,IF(AND(A1688="Brazil",W1688=2035),0.95,IF(AND(A1688="Brazil",W1688=2050),0.92,""))))))))))))))))))</f>
        <v>*0.91</v>
      </c>
      <c r="AC1688" s="0" t="s">
        <v>2539</v>
      </c>
      <c r="AD1688" s="50" t="s">
        <v>35</v>
      </c>
      <c r="AE1688" s="0" t="n">
        <v>2035</v>
      </c>
      <c r="AF1688" s="51" t="str">
        <f aca="false">"*"&amp;IF(AND(A1688="EU",AE1688=2035),0.93,IF(AND(A1688="EU",AE1688=2050),0.9,IF(AND(A1688="USA",AE1688=2035),0.92,IF(AND(A1688="USA",AE1688=2050),0.89,IF(AND(A1688="Japan",AE1688=2035),0.92,IF(AND(A1688="Japan",AE1688=2050),0.89,IF(AND(A1688="Russia",AE1688=2035),0.91,IF(AND(A1688="Russia",AE1688=2050),0.86,IF(AND(A1688="China",AE1688=2035),0.91,IF(AND(A1688="China",AE1688=2050),0.87,IF(AND(A1688="India",AE1688=2035),0.92,IF(AND(A1688="India",AE1688=2050),0.87,IF(AND(A1688="Middle East",AE1688=2035),0.89,IF(AND(A1688="Middle East",AE1688=2050),0.84,IF(AND(A1688="Africa",AE1688=2035),0.9,IF(AND(A1688="Africa",AE1688=2050),0.86,IF(AND(A1688="Brazil",AE1688=2035),0.93,IF(AND(A1688="Brazil",AE1688=2050),0.89,""))))))))))))))))))</f>
        <v>*0.92</v>
      </c>
      <c r="AG1688" s="51" t="str">
        <f aca="false">AG1687</f>
        <v>REZoning_Sol-Win</v>
      </c>
      <c r="AI1688" s="0" t="s">
        <v>2539</v>
      </c>
      <c r="AJ1688" s="50" t="s">
        <v>35</v>
      </c>
      <c r="AK1688" s="0" t="n">
        <v>2050</v>
      </c>
      <c r="AL1688" s="51" t="str">
        <f aca="false">"*"&amp;IF(AND(A1688="EU",AK1688=2035),0.93,IF(AND(A1688="EU",AK1688=2050),0.9,IF(AND(A1688="USA",AK1688=2035),0.92,IF(AND(A1688="USA",AK1688=2050),0.89,IF(AND(A1688="Japan",AK1688=2035),0.92,IF(AND(A1688="Japan",AK1688=2050),0.89,IF(AND(A1688="Russia",AK1688=2035),0.91,IF(AND(A1688="Russia",AK1688=2050),0.86,IF(AND(A1688="China",AK1688=2035),0.91,IF(AND(A1688="China",AK1688=2050),0.87,IF(AND(A1688="India",AK1688=2035),0.92,IF(AND(A1688="India",AK1688=2050),0.87,IF(AND(A1688="Middle East",AK1688=2035),0.89,IF(AND(A1688="Middle East",AK1688=2050),0.84,IF(AND(A1688="Africa",AK1688=2035),0.9,IF(AND(A1688="Africa",AK1688=2050),0.86,IF(AND(A1688="Brazil",AK1688=2035),0.93,IF(AND(A1688="Brazil",AK1688=2050),0.89,""))))))))))))))))))</f>
        <v>*0.87</v>
      </c>
      <c r="AM1688" s="51" t="str">
        <f aca="false">AM1687</f>
        <v>REZoning_Sol-Win</v>
      </c>
      <c r="AP1688" s="0" t="s">
        <v>2539</v>
      </c>
      <c r="AQ1688" s="0" t="s">
        <v>35</v>
      </c>
      <c r="AR1688" s="0" t="n">
        <v>2100</v>
      </c>
      <c r="AS1688" s="0" t="s">
        <v>851</v>
      </c>
      <c r="AT1688" s="0" t="s">
        <v>36</v>
      </c>
    </row>
    <row r="1689" customFormat="false" ht="28.5" hidden="false" customHeight="true" outlineLevel="0" collapsed="false">
      <c r="A1689" s="3" t="s">
        <v>33</v>
      </c>
      <c r="C1689" s="0" t="s">
        <v>2540</v>
      </c>
      <c r="D1689" s="50" t="s">
        <v>35</v>
      </c>
      <c r="E1689" s="0" t="n">
        <v>2035</v>
      </c>
      <c r="F1689" s="51" t="str">
        <f aca="false">"*"&amp;IF(AND(A1689="EU",E1689=2035),0.95,IF(AND(A1689="EU",E1689=2050),0.93,IF(AND(A1689="USA",E1689=2035),0.96,IF(AND(A1689="USA",E1689=2050),0.94,IF(AND(A1689="Japan",E1689=2035),0.94,IF(AND(A1689="Japan",E1689=2050),0.92,IF(AND(A1689="Russia",E1689=2035),0.95,IF(AND(A1689="Russia",E1689=2050),0.93,IF(AND(A1689="China",E1689=2035),0.94,IF(AND(A1689="China",E1689=2050),0.92,IF(AND(A1689="India",E1689=2035),0.95,IF(AND(A1689="India",E1689=2050),0.92,IF(AND(A1689="Middle East",E1689=2035),0.94,IF(AND(A1689="Middle East",E1689=2050),0.9,IF(AND(A1689="Africa",E1689=2035),0.94,IF(AND(A1689="Africa",E1689=2050),0.91,IF(AND(A1689="Brazil",E1689=2035),0.95,IF(AND(A1689="Brazil",E1689=2050),0.92,""))))))))))))))))))</f>
        <v>*0.95</v>
      </c>
      <c r="H1689" s="0" t="s">
        <v>2540</v>
      </c>
      <c r="I1689" s="50" t="s">
        <v>35</v>
      </c>
      <c r="J1689" s="0" t="n">
        <v>2050</v>
      </c>
      <c r="K1689" s="48" t="str">
        <f aca="false">"*"&amp;IF(AND(A1689="EU",J1689=2035),0.95,IF(AND(A1689="EU",J1689=2050),0.93,IF(AND(A1689="USA",J1689=2035),0.96,IF(AND(A1689="USA",J1689=2050),0.94,IF(AND(A1689="Japan",J1689=2035),0.94,IF(AND(A1689="Japan",J1689=2050),0.92,IF(AND(A1689="Russia",J1689=2035),0.95,IF(AND(A1689="Russia",J1689=2050),0.93,IF(AND(A1689="China",J1689=2035),0.94,IF(AND(A1689="China",J1689=2050),0.92,IF(AND(A1689="India",J1689=2035),0.95,IF(AND(A1689="India",J1689=2050),0.92,IF(AND(A1689="Middle East",J1689=2035),0.94,IF(AND(A1689="Middle East",J1689=2050),0.9,IF(AND(A1689="Africa",J1689=2035),0.94,IF(AND(A1689="Africa",J1689=2050),0.91,IF(AND(A1689="Brazil",J1689=2035),0.95,IF(AND(A1689="Brazil",J1689=2050),0.92,""))))))))))))))))))</f>
        <v>*0.92</v>
      </c>
      <c r="P1689" s="41" t="s">
        <v>2540</v>
      </c>
      <c r="Q1689" s="52" t="s">
        <v>35</v>
      </c>
      <c r="R1689" s="41" t="n">
        <v>2035</v>
      </c>
      <c r="S1689" s="53" t="str">
        <f aca="false">"*"&amp;IF(AND(A1689="EU",R1689=2035),0.95,IF(AND(A1689="EU",R1689=2050),0.93,IF(AND(A1689="USA",R1689=2035),0.96,IF(AND(A1689="USA",R1689=2050),0.93,IF(AND(A1689="Japan",R1689=2035),0.94,IF(AND(A1689="Japan",R1689=2050),0.92,IF(AND(A1689="Russia",R1689=2035),0.95,IF(AND(A1689="Russia",R1689=2050),0.91,IF(AND(A1689="China",R1689=2035),0.93,IF(AND(A1689="China",R1689=2050),0.92,IF(AND(A1689="India",R1689=2035),0.94,IF(AND(A1689="India",R1689=2050),0.91,IF(AND(A1689="Middle East",R1689=2035),0.92,IF(AND(A1689="Middle East",R1689=2050),0.89,IF(AND(A1689="Africa",R1689=2035),0.93,IF(AND(A1689="Africa",R1689=2050),0.9,IF(AND(A1689="Brazil",R1689=2035),0.95,IF(AND(A1689="Brazil",R1689=2050),0.92,""))))))))))))))))))</f>
        <v>*0.94</v>
      </c>
      <c r="U1689" s="41" t="s">
        <v>2540</v>
      </c>
      <c r="V1689" s="52" t="s">
        <v>35</v>
      </c>
      <c r="W1689" s="41" t="n">
        <v>2050</v>
      </c>
      <c r="X1689" s="53" t="str">
        <f aca="false">"*"&amp;IF(AND(A1689="EU",W1689=2035),0.95,IF(AND(A1689="EU",W1689=2050),0.93,IF(AND(A1689="USA",W1689=2035),0.96,IF(AND(A1689="USA",W1689=2050),0.93,IF(AND(A1689="Japan",W1689=2035),0.94,IF(AND(A1689="Japan",W1689=2050),0.92,IF(AND(A1689="Russia",W1689=2035),0.95,IF(AND(A1689="Russia",W1689=2050),0.91,IF(AND(A1689="China",W1689=2035),0.93,IF(AND(A1689="China",W1689=2050),0.92,IF(AND(A1689="India",W1689=2035),0.94,IF(AND(A1689="India",W1689=2050),0.91,IF(AND(A1689="Middle East",W1689=2035),0.92,IF(AND(A1689="Middle East",W1689=2050),0.89,IF(AND(A1689="Africa",W1689=2035),0.93,IF(AND(A1689="Africa",W1689=2050),0.9,IF(AND(A1689="Brazil",W1689=2035),0.95,IF(AND(A1689="Brazil",W1689=2050),0.92,""))))))))))))))))))</f>
        <v>*0.91</v>
      </c>
      <c r="AC1689" s="0" t="s">
        <v>2540</v>
      </c>
      <c r="AD1689" s="50" t="s">
        <v>35</v>
      </c>
      <c r="AE1689" s="0" t="n">
        <v>2035</v>
      </c>
      <c r="AF1689" s="51" t="str">
        <f aca="false">"*"&amp;IF(AND(A1689="EU",AE1689=2035),0.93,IF(AND(A1689="EU",AE1689=2050),0.9,IF(AND(A1689="USA",AE1689=2035),0.92,IF(AND(A1689="USA",AE1689=2050),0.89,IF(AND(A1689="Japan",AE1689=2035),0.92,IF(AND(A1689="Japan",AE1689=2050),0.89,IF(AND(A1689="Russia",AE1689=2035),0.91,IF(AND(A1689="Russia",AE1689=2050),0.86,IF(AND(A1689="China",AE1689=2035),0.91,IF(AND(A1689="China",AE1689=2050),0.87,IF(AND(A1689="India",AE1689=2035),0.92,IF(AND(A1689="India",AE1689=2050),0.87,IF(AND(A1689="Middle East",AE1689=2035),0.89,IF(AND(A1689="Middle East",AE1689=2050),0.84,IF(AND(A1689="Africa",AE1689=2035),0.9,IF(AND(A1689="Africa",AE1689=2050),0.86,IF(AND(A1689="Brazil",AE1689=2035),0.93,IF(AND(A1689="Brazil",AE1689=2050),0.89,""))))))))))))))))))</f>
        <v>*0.92</v>
      </c>
      <c r="AG1689" s="51" t="str">
        <f aca="false">AG1688</f>
        <v>REZoning_Sol-Win</v>
      </c>
      <c r="AI1689" s="0" t="s">
        <v>2540</v>
      </c>
      <c r="AJ1689" s="50" t="s">
        <v>35</v>
      </c>
      <c r="AK1689" s="0" t="n">
        <v>2050</v>
      </c>
      <c r="AL1689" s="51" t="str">
        <f aca="false">"*"&amp;IF(AND(A1689="EU",AK1689=2035),0.93,IF(AND(A1689="EU",AK1689=2050),0.9,IF(AND(A1689="USA",AK1689=2035),0.92,IF(AND(A1689="USA",AK1689=2050),0.89,IF(AND(A1689="Japan",AK1689=2035),0.92,IF(AND(A1689="Japan",AK1689=2050),0.89,IF(AND(A1689="Russia",AK1689=2035),0.91,IF(AND(A1689="Russia",AK1689=2050),0.86,IF(AND(A1689="China",AK1689=2035),0.91,IF(AND(A1689="China",AK1689=2050),0.87,IF(AND(A1689="India",AK1689=2035),0.92,IF(AND(A1689="India",AK1689=2050),0.87,IF(AND(A1689="Middle East",AK1689=2035),0.89,IF(AND(A1689="Middle East",AK1689=2050),0.84,IF(AND(A1689="Africa",AK1689=2035),0.9,IF(AND(A1689="Africa",AK1689=2050),0.86,IF(AND(A1689="Brazil",AK1689=2035),0.93,IF(AND(A1689="Brazil",AK1689=2050),0.89,""))))))))))))))))))</f>
        <v>*0.87</v>
      </c>
      <c r="AM1689" s="51" t="str">
        <f aca="false">AM1688</f>
        <v>REZoning_Sol-Win</v>
      </c>
      <c r="AP1689" s="0" t="s">
        <v>2540</v>
      </c>
      <c r="AQ1689" s="0" t="s">
        <v>35</v>
      </c>
      <c r="AR1689" s="0" t="n">
        <v>2100</v>
      </c>
      <c r="AS1689" s="0" t="s">
        <v>851</v>
      </c>
      <c r="AT1689" s="0" t="s">
        <v>36</v>
      </c>
    </row>
    <row r="1690" customFormat="false" ht="28.5" hidden="false" customHeight="true" outlineLevel="0" collapsed="false">
      <c r="A1690" s="3" t="s">
        <v>33</v>
      </c>
      <c r="C1690" s="0" t="s">
        <v>2541</v>
      </c>
      <c r="D1690" s="50" t="s">
        <v>35</v>
      </c>
      <c r="E1690" s="0" t="n">
        <v>2035</v>
      </c>
      <c r="F1690" s="51" t="str">
        <f aca="false">"*"&amp;IF(AND(A1690="EU",E1690=2035),0.95,IF(AND(A1690="EU",E1690=2050),0.93,IF(AND(A1690="USA",E1690=2035),0.96,IF(AND(A1690="USA",E1690=2050),0.94,IF(AND(A1690="Japan",E1690=2035),0.94,IF(AND(A1690="Japan",E1690=2050),0.92,IF(AND(A1690="Russia",E1690=2035),0.95,IF(AND(A1690="Russia",E1690=2050),0.93,IF(AND(A1690="China",E1690=2035),0.94,IF(AND(A1690="China",E1690=2050),0.92,IF(AND(A1690="India",E1690=2035),0.95,IF(AND(A1690="India",E1690=2050),0.92,IF(AND(A1690="Middle East",E1690=2035),0.94,IF(AND(A1690="Middle East",E1690=2050),0.9,IF(AND(A1690="Africa",E1690=2035),0.94,IF(AND(A1690="Africa",E1690=2050),0.91,IF(AND(A1690="Brazil",E1690=2035),0.95,IF(AND(A1690="Brazil",E1690=2050),0.92,""))))))))))))))))))</f>
        <v>*0.95</v>
      </c>
      <c r="H1690" s="0" t="s">
        <v>2541</v>
      </c>
      <c r="I1690" s="50" t="s">
        <v>35</v>
      </c>
      <c r="J1690" s="0" t="n">
        <v>2050</v>
      </c>
      <c r="K1690" s="48" t="str">
        <f aca="false">"*"&amp;IF(AND(A1690="EU",J1690=2035),0.95,IF(AND(A1690="EU",J1690=2050),0.93,IF(AND(A1690="USA",J1690=2035),0.96,IF(AND(A1690="USA",J1690=2050),0.94,IF(AND(A1690="Japan",J1690=2035),0.94,IF(AND(A1690="Japan",J1690=2050),0.92,IF(AND(A1690="Russia",J1690=2035),0.95,IF(AND(A1690="Russia",J1690=2050),0.93,IF(AND(A1690="China",J1690=2035),0.94,IF(AND(A1690="China",J1690=2050),0.92,IF(AND(A1690="India",J1690=2035),0.95,IF(AND(A1690="India",J1690=2050),0.92,IF(AND(A1690="Middle East",J1690=2035),0.94,IF(AND(A1690="Middle East",J1690=2050),0.9,IF(AND(A1690="Africa",J1690=2035),0.94,IF(AND(A1690="Africa",J1690=2050),0.91,IF(AND(A1690="Brazil",J1690=2035),0.95,IF(AND(A1690="Brazil",J1690=2050),0.92,""))))))))))))))))))</f>
        <v>*0.92</v>
      </c>
      <c r="P1690" s="41" t="s">
        <v>2541</v>
      </c>
      <c r="Q1690" s="52" t="s">
        <v>35</v>
      </c>
      <c r="R1690" s="41" t="n">
        <v>2035</v>
      </c>
      <c r="S1690" s="53" t="str">
        <f aca="false">"*"&amp;IF(AND(A1690="EU",R1690=2035),0.95,IF(AND(A1690="EU",R1690=2050),0.93,IF(AND(A1690="USA",R1690=2035),0.96,IF(AND(A1690="USA",R1690=2050),0.93,IF(AND(A1690="Japan",R1690=2035),0.94,IF(AND(A1690="Japan",R1690=2050),0.92,IF(AND(A1690="Russia",R1690=2035),0.95,IF(AND(A1690="Russia",R1690=2050),0.91,IF(AND(A1690="China",R1690=2035),0.93,IF(AND(A1690="China",R1690=2050),0.92,IF(AND(A1690="India",R1690=2035),0.94,IF(AND(A1690="India",R1690=2050),0.91,IF(AND(A1690="Middle East",R1690=2035),0.92,IF(AND(A1690="Middle East",R1690=2050),0.89,IF(AND(A1690="Africa",R1690=2035),0.93,IF(AND(A1690="Africa",R1690=2050),0.9,IF(AND(A1690="Brazil",R1690=2035),0.95,IF(AND(A1690="Brazil",R1690=2050),0.92,""))))))))))))))))))</f>
        <v>*0.94</v>
      </c>
      <c r="U1690" s="41" t="s">
        <v>2541</v>
      </c>
      <c r="V1690" s="52" t="s">
        <v>35</v>
      </c>
      <c r="W1690" s="41" t="n">
        <v>2050</v>
      </c>
      <c r="X1690" s="53" t="str">
        <f aca="false">"*"&amp;IF(AND(A1690="EU",W1690=2035),0.95,IF(AND(A1690="EU",W1690=2050),0.93,IF(AND(A1690="USA",W1690=2035),0.96,IF(AND(A1690="USA",W1690=2050),0.93,IF(AND(A1690="Japan",W1690=2035),0.94,IF(AND(A1690="Japan",W1690=2050),0.92,IF(AND(A1690="Russia",W1690=2035),0.95,IF(AND(A1690="Russia",W1690=2050),0.91,IF(AND(A1690="China",W1690=2035),0.93,IF(AND(A1690="China",W1690=2050),0.92,IF(AND(A1690="India",W1690=2035),0.94,IF(AND(A1690="India",W1690=2050),0.91,IF(AND(A1690="Middle East",W1690=2035),0.92,IF(AND(A1690="Middle East",W1690=2050),0.89,IF(AND(A1690="Africa",W1690=2035),0.93,IF(AND(A1690="Africa",W1690=2050),0.9,IF(AND(A1690="Brazil",W1690=2035),0.95,IF(AND(A1690="Brazil",W1690=2050),0.92,""))))))))))))))))))</f>
        <v>*0.91</v>
      </c>
      <c r="AC1690" s="0" t="s">
        <v>2541</v>
      </c>
      <c r="AD1690" s="50" t="s">
        <v>35</v>
      </c>
      <c r="AE1690" s="0" t="n">
        <v>2035</v>
      </c>
      <c r="AF1690" s="51" t="str">
        <f aca="false">"*"&amp;IF(AND(A1690="EU",AE1690=2035),0.93,IF(AND(A1690="EU",AE1690=2050),0.9,IF(AND(A1690="USA",AE1690=2035),0.92,IF(AND(A1690="USA",AE1690=2050),0.89,IF(AND(A1690="Japan",AE1690=2035),0.92,IF(AND(A1690="Japan",AE1690=2050),0.89,IF(AND(A1690="Russia",AE1690=2035),0.91,IF(AND(A1690="Russia",AE1690=2050),0.86,IF(AND(A1690="China",AE1690=2035),0.91,IF(AND(A1690="China",AE1690=2050),0.87,IF(AND(A1690="India",AE1690=2035),0.92,IF(AND(A1690="India",AE1690=2050),0.87,IF(AND(A1690="Middle East",AE1690=2035),0.89,IF(AND(A1690="Middle East",AE1690=2050),0.84,IF(AND(A1690="Africa",AE1690=2035),0.9,IF(AND(A1690="Africa",AE1690=2050),0.86,IF(AND(A1690="Brazil",AE1690=2035),0.93,IF(AND(A1690="Brazil",AE1690=2050),0.89,""))))))))))))))))))</f>
        <v>*0.92</v>
      </c>
      <c r="AG1690" s="51" t="str">
        <f aca="false">AG1689</f>
        <v>REZoning_Sol-Win</v>
      </c>
      <c r="AI1690" s="0" t="s">
        <v>2541</v>
      </c>
      <c r="AJ1690" s="50" t="s">
        <v>35</v>
      </c>
      <c r="AK1690" s="0" t="n">
        <v>2050</v>
      </c>
      <c r="AL1690" s="51" t="str">
        <f aca="false">"*"&amp;IF(AND(A1690="EU",AK1690=2035),0.93,IF(AND(A1690="EU",AK1690=2050),0.9,IF(AND(A1690="USA",AK1690=2035),0.92,IF(AND(A1690="USA",AK1690=2050),0.89,IF(AND(A1690="Japan",AK1690=2035),0.92,IF(AND(A1690="Japan",AK1690=2050),0.89,IF(AND(A1690="Russia",AK1690=2035),0.91,IF(AND(A1690="Russia",AK1690=2050),0.86,IF(AND(A1690="China",AK1690=2035),0.91,IF(AND(A1690="China",AK1690=2050),0.87,IF(AND(A1690="India",AK1690=2035),0.92,IF(AND(A1690="India",AK1690=2050),0.87,IF(AND(A1690="Middle East",AK1690=2035),0.89,IF(AND(A1690="Middle East",AK1690=2050),0.84,IF(AND(A1690="Africa",AK1690=2035),0.9,IF(AND(A1690="Africa",AK1690=2050),0.86,IF(AND(A1690="Brazil",AK1690=2035),0.93,IF(AND(A1690="Brazil",AK1690=2050),0.89,""))))))))))))))))))</f>
        <v>*0.87</v>
      </c>
      <c r="AM1690" s="51" t="str">
        <f aca="false">AM1689</f>
        <v>REZoning_Sol-Win</v>
      </c>
      <c r="AP1690" s="0" t="s">
        <v>2541</v>
      </c>
      <c r="AQ1690" s="0" t="s">
        <v>35</v>
      </c>
      <c r="AR1690" s="0" t="n">
        <v>2100</v>
      </c>
      <c r="AS1690" s="0" t="s">
        <v>851</v>
      </c>
      <c r="AT1690" s="0" t="s">
        <v>36</v>
      </c>
    </row>
    <row r="1691" customFormat="false" ht="28.5" hidden="false" customHeight="true" outlineLevel="0" collapsed="false">
      <c r="A1691" s="3" t="s">
        <v>33</v>
      </c>
      <c r="C1691" s="0" t="s">
        <v>2542</v>
      </c>
      <c r="D1691" s="50" t="s">
        <v>35</v>
      </c>
      <c r="E1691" s="0" t="n">
        <v>2035</v>
      </c>
      <c r="F1691" s="51" t="str">
        <f aca="false">"*"&amp;IF(AND(A1691="EU",E1691=2035),0.95,IF(AND(A1691="EU",E1691=2050),0.93,IF(AND(A1691="USA",E1691=2035),0.96,IF(AND(A1691="USA",E1691=2050),0.94,IF(AND(A1691="Japan",E1691=2035),0.94,IF(AND(A1691="Japan",E1691=2050),0.92,IF(AND(A1691="Russia",E1691=2035),0.95,IF(AND(A1691="Russia",E1691=2050),0.93,IF(AND(A1691="China",E1691=2035),0.94,IF(AND(A1691="China",E1691=2050),0.92,IF(AND(A1691="India",E1691=2035),0.95,IF(AND(A1691="India",E1691=2050),0.92,IF(AND(A1691="Middle East",E1691=2035),0.94,IF(AND(A1691="Middle East",E1691=2050),0.9,IF(AND(A1691="Africa",E1691=2035),0.94,IF(AND(A1691="Africa",E1691=2050),0.91,IF(AND(A1691="Brazil",E1691=2035),0.95,IF(AND(A1691="Brazil",E1691=2050),0.92,""))))))))))))))))))</f>
        <v>*0.95</v>
      </c>
      <c r="H1691" s="0" t="s">
        <v>2542</v>
      </c>
      <c r="I1691" s="50" t="s">
        <v>35</v>
      </c>
      <c r="J1691" s="0" t="n">
        <v>2050</v>
      </c>
      <c r="K1691" s="48" t="str">
        <f aca="false">"*"&amp;IF(AND(A1691="EU",J1691=2035),0.95,IF(AND(A1691="EU",J1691=2050),0.93,IF(AND(A1691="USA",J1691=2035),0.96,IF(AND(A1691="USA",J1691=2050),0.94,IF(AND(A1691="Japan",J1691=2035),0.94,IF(AND(A1691="Japan",J1691=2050),0.92,IF(AND(A1691="Russia",J1691=2035),0.95,IF(AND(A1691="Russia",J1691=2050),0.93,IF(AND(A1691="China",J1691=2035),0.94,IF(AND(A1691="China",J1691=2050),0.92,IF(AND(A1691="India",J1691=2035),0.95,IF(AND(A1691="India",J1691=2050),0.92,IF(AND(A1691="Middle East",J1691=2035),0.94,IF(AND(A1691="Middle East",J1691=2050),0.9,IF(AND(A1691="Africa",J1691=2035),0.94,IF(AND(A1691="Africa",J1691=2050),0.91,IF(AND(A1691="Brazil",J1691=2035),0.95,IF(AND(A1691="Brazil",J1691=2050),0.92,""))))))))))))))))))</f>
        <v>*0.92</v>
      </c>
      <c r="P1691" s="41" t="s">
        <v>2542</v>
      </c>
      <c r="Q1691" s="52" t="s">
        <v>35</v>
      </c>
      <c r="R1691" s="41" t="n">
        <v>2035</v>
      </c>
      <c r="S1691" s="53" t="str">
        <f aca="false">"*"&amp;IF(AND(A1691="EU",R1691=2035),0.95,IF(AND(A1691="EU",R1691=2050),0.93,IF(AND(A1691="USA",R1691=2035),0.96,IF(AND(A1691="USA",R1691=2050),0.93,IF(AND(A1691="Japan",R1691=2035),0.94,IF(AND(A1691="Japan",R1691=2050),0.92,IF(AND(A1691="Russia",R1691=2035),0.95,IF(AND(A1691="Russia",R1691=2050),0.91,IF(AND(A1691="China",R1691=2035),0.93,IF(AND(A1691="China",R1691=2050),0.92,IF(AND(A1691="India",R1691=2035),0.94,IF(AND(A1691="India",R1691=2050),0.91,IF(AND(A1691="Middle East",R1691=2035),0.92,IF(AND(A1691="Middle East",R1691=2050),0.89,IF(AND(A1691="Africa",R1691=2035),0.93,IF(AND(A1691="Africa",R1691=2050),0.9,IF(AND(A1691="Brazil",R1691=2035),0.95,IF(AND(A1691="Brazil",R1691=2050),0.92,""))))))))))))))))))</f>
        <v>*0.94</v>
      </c>
      <c r="U1691" s="41" t="s">
        <v>2542</v>
      </c>
      <c r="V1691" s="52" t="s">
        <v>35</v>
      </c>
      <c r="W1691" s="41" t="n">
        <v>2050</v>
      </c>
      <c r="X1691" s="53" t="str">
        <f aca="false">"*"&amp;IF(AND(A1691="EU",W1691=2035),0.95,IF(AND(A1691="EU",W1691=2050),0.93,IF(AND(A1691="USA",W1691=2035),0.96,IF(AND(A1691="USA",W1691=2050),0.93,IF(AND(A1691="Japan",W1691=2035),0.94,IF(AND(A1691="Japan",W1691=2050),0.92,IF(AND(A1691="Russia",W1691=2035),0.95,IF(AND(A1691="Russia",W1691=2050),0.91,IF(AND(A1691="China",W1691=2035),0.93,IF(AND(A1691="China",W1691=2050),0.92,IF(AND(A1691="India",W1691=2035),0.94,IF(AND(A1691="India",W1691=2050),0.91,IF(AND(A1691="Middle East",W1691=2035),0.92,IF(AND(A1691="Middle East",W1691=2050),0.89,IF(AND(A1691="Africa",W1691=2035),0.93,IF(AND(A1691="Africa",W1691=2050),0.9,IF(AND(A1691="Brazil",W1691=2035),0.95,IF(AND(A1691="Brazil",W1691=2050),0.92,""))))))))))))))))))</f>
        <v>*0.91</v>
      </c>
      <c r="AC1691" s="0" t="s">
        <v>2542</v>
      </c>
      <c r="AD1691" s="50" t="s">
        <v>35</v>
      </c>
      <c r="AE1691" s="0" t="n">
        <v>2035</v>
      </c>
      <c r="AF1691" s="51" t="str">
        <f aca="false">"*"&amp;IF(AND(A1691="EU",AE1691=2035),0.93,IF(AND(A1691="EU",AE1691=2050),0.9,IF(AND(A1691="USA",AE1691=2035),0.92,IF(AND(A1691="USA",AE1691=2050),0.89,IF(AND(A1691="Japan",AE1691=2035),0.92,IF(AND(A1691="Japan",AE1691=2050),0.89,IF(AND(A1691="Russia",AE1691=2035),0.91,IF(AND(A1691="Russia",AE1691=2050),0.86,IF(AND(A1691="China",AE1691=2035),0.91,IF(AND(A1691="China",AE1691=2050),0.87,IF(AND(A1691="India",AE1691=2035),0.92,IF(AND(A1691="India",AE1691=2050),0.87,IF(AND(A1691="Middle East",AE1691=2035),0.89,IF(AND(A1691="Middle East",AE1691=2050),0.84,IF(AND(A1691="Africa",AE1691=2035),0.9,IF(AND(A1691="Africa",AE1691=2050),0.86,IF(AND(A1691="Brazil",AE1691=2035),0.93,IF(AND(A1691="Brazil",AE1691=2050),0.89,""))))))))))))))))))</f>
        <v>*0.92</v>
      </c>
      <c r="AG1691" s="51" t="str">
        <f aca="false">AG1690</f>
        <v>REZoning_Sol-Win</v>
      </c>
      <c r="AI1691" s="0" t="s">
        <v>2542</v>
      </c>
      <c r="AJ1691" s="50" t="s">
        <v>35</v>
      </c>
      <c r="AK1691" s="0" t="n">
        <v>2050</v>
      </c>
      <c r="AL1691" s="51" t="str">
        <f aca="false">"*"&amp;IF(AND(A1691="EU",AK1691=2035),0.93,IF(AND(A1691="EU",AK1691=2050),0.9,IF(AND(A1691="USA",AK1691=2035),0.92,IF(AND(A1691="USA",AK1691=2050),0.89,IF(AND(A1691="Japan",AK1691=2035),0.92,IF(AND(A1691="Japan",AK1691=2050),0.89,IF(AND(A1691="Russia",AK1691=2035),0.91,IF(AND(A1691="Russia",AK1691=2050),0.86,IF(AND(A1691="China",AK1691=2035),0.91,IF(AND(A1691="China",AK1691=2050),0.87,IF(AND(A1691="India",AK1691=2035),0.92,IF(AND(A1691="India",AK1691=2050),0.87,IF(AND(A1691="Middle East",AK1691=2035),0.89,IF(AND(A1691="Middle East",AK1691=2050),0.84,IF(AND(A1691="Africa",AK1691=2035),0.9,IF(AND(A1691="Africa",AK1691=2050),0.86,IF(AND(A1691="Brazil",AK1691=2035),0.93,IF(AND(A1691="Brazil",AK1691=2050),0.89,""))))))))))))))))))</f>
        <v>*0.87</v>
      </c>
      <c r="AM1691" s="51" t="str">
        <f aca="false">AM1690</f>
        <v>REZoning_Sol-Win</v>
      </c>
      <c r="AP1691" s="0" t="s">
        <v>2542</v>
      </c>
      <c r="AQ1691" s="0" t="s">
        <v>35</v>
      </c>
      <c r="AR1691" s="0" t="n">
        <v>2100</v>
      </c>
      <c r="AS1691" s="0" t="s">
        <v>851</v>
      </c>
      <c r="AT1691" s="0" t="s">
        <v>36</v>
      </c>
    </row>
    <row r="1692" customFormat="false" ht="28.5" hidden="false" customHeight="true" outlineLevel="0" collapsed="false">
      <c r="A1692" s="3" t="s">
        <v>33</v>
      </c>
      <c r="C1692" s="0" t="s">
        <v>2543</v>
      </c>
      <c r="D1692" s="50" t="s">
        <v>35</v>
      </c>
      <c r="E1692" s="0" t="n">
        <v>2035</v>
      </c>
      <c r="F1692" s="51" t="str">
        <f aca="false">"*"&amp;IF(AND(A1692="EU",E1692=2035),0.95,IF(AND(A1692="EU",E1692=2050),0.93,IF(AND(A1692="USA",E1692=2035),0.96,IF(AND(A1692="USA",E1692=2050),0.94,IF(AND(A1692="Japan",E1692=2035),0.94,IF(AND(A1692="Japan",E1692=2050),0.92,IF(AND(A1692="Russia",E1692=2035),0.95,IF(AND(A1692="Russia",E1692=2050),0.93,IF(AND(A1692="China",E1692=2035),0.94,IF(AND(A1692="China",E1692=2050),0.92,IF(AND(A1692="India",E1692=2035),0.95,IF(AND(A1692="India",E1692=2050),0.92,IF(AND(A1692="Middle East",E1692=2035),0.94,IF(AND(A1692="Middle East",E1692=2050),0.9,IF(AND(A1692="Africa",E1692=2035),0.94,IF(AND(A1692="Africa",E1692=2050),0.91,IF(AND(A1692="Brazil",E1692=2035),0.95,IF(AND(A1692="Brazil",E1692=2050),0.92,""))))))))))))))))))</f>
        <v>*0.95</v>
      </c>
      <c r="H1692" s="0" t="s">
        <v>2543</v>
      </c>
      <c r="I1692" s="50" t="s">
        <v>35</v>
      </c>
      <c r="J1692" s="0" t="n">
        <v>2050</v>
      </c>
      <c r="K1692" s="48" t="str">
        <f aca="false">"*"&amp;IF(AND(A1692="EU",J1692=2035),0.95,IF(AND(A1692="EU",J1692=2050),0.93,IF(AND(A1692="USA",J1692=2035),0.96,IF(AND(A1692="USA",J1692=2050),0.94,IF(AND(A1692="Japan",J1692=2035),0.94,IF(AND(A1692="Japan",J1692=2050),0.92,IF(AND(A1692="Russia",J1692=2035),0.95,IF(AND(A1692="Russia",J1692=2050),0.93,IF(AND(A1692="China",J1692=2035),0.94,IF(AND(A1692="China",J1692=2050),0.92,IF(AND(A1692="India",J1692=2035),0.95,IF(AND(A1692="India",J1692=2050),0.92,IF(AND(A1692="Middle East",J1692=2035),0.94,IF(AND(A1692="Middle East",J1692=2050),0.9,IF(AND(A1692="Africa",J1692=2035),0.94,IF(AND(A1692="Africa",J1692=2050),0.91,IF(AND(A1692="Brazil",J1692=2035),0.95,IF(AND(A1692="Brazil",J1692=2050),0.92,""))))))))))))))))))</f>
        <v>*0.92</v>
      </c>
      <c r="P1692" s="41" t="s">
        <v>2543</v>
      </c>
      <c r="Q1692" s="52" t="s">
        <v>35</v>
      </c>
      <c r="R1692" s="41" t="n">
        <v>2035</v>
      </c>
      <c r="S1692" s="53" t="str">
        <f aca="false">"*"&amp;IF(AND(A1692="EU",R1692=2035),0.95,IF(AND(A1692="EU",R1692=2050),0.93,IF(AND(A1692="USA",R1692=2035),0.96,IF(AND(A1692="USA",R1692=2050),0.93,IF(AND(A1692="Japan",R1692=2035),0.94,IF(AND(A1692="Japan",R1692=2050),0.92,IF(AND(A1692="Russia",R1692=2035),0.95,IF(AND(A1692="Russia",R1692=2050),0.91,IF(AND(A1692="China",R1692=2035),0.93,IF(AND(A1692="China",R1692=2050),0.92,IF(AND(A1692="India",R1692=2035),0.94,IF(AND(A1692="India",R1692=2050),0.91,IF(AND(A1692="Middle East",R1692=2035),0.92,IF(AND(A1692="Middle East",R1692=2050),0.89,IF(AND(A1692="Africa",R1692=2035),0.93,IF(AND(A1692="Africa",R1692=2050),0.9,IF(AND(A1692="Brazil",R1692=2035),0.95,IF(AND(A1692="Brazil",R1692=2050),0.92,""))))))))))))))))))</f>
        <v>*0.94</v>
      </c>
      <c r="U1692" s="41" t="s">
        <v>2543</v>
      </c>
      <c r="V1692" s="52" t="s">
        <v>35</v>
      </c>
      <c r="W1692" s="41" t="n">
        <v>2050</v>
      </c>
      <c r="X1692" s="53" t="str">
        <f aca="false">"*"&amp;IF(AND(A1692="EU",W1692=2035),0.95,IF(AND(A1692="EU",W1692=2050),0.93,IF(AND(A1692="USA",W1692=2035),0.96,IF(AND(A1692="USA",W1692=2050),0.93,IF(AND(A1692="Japan",W1692=2035),0.94,IF(AND(A1692="Japan",W1692=2050),0.92,IF(AND(A1692="Russia",W1692=2035),0.95,IF(AND(A1692="Russia",W1692=2050),0.91,IF(AND(A1692="China",W1692=2035),0.93,IF(AND(A1692="China",W1692=2050),0.92,IF(AND(A1692="India",W1692=2035),0.94,IF(AND(A1692="India",W1692=2050),0.91,IF(AND(A1692="Middle East",W1692=2035),0.92,IF(AND(A1692="Middle East",W1692=2050),0.89,IF(AND(A1692="Africa",W1692=2035),0.93,IF(AND(A1692="Africa",W1692=2050),0.9,IF(AND(A1692="Brazil",W1692=2035),0.95,IF(AND(A1692="Brazil",W1692=2050),0.92,""))))))))))))))))))</f>
        <v>*0.91</v>
      </c>
      <c r="AC1692" s="0" t="s">
        <v>2543</v>
      </c>
      <c r="AD1692" s="50" t="s">
        <v>35</v>
      </c>
      <c r="AE1692" s="0" t="n">
        <v>2035</v>
      </c>
      <c r="AF1692" s="51" t="str">
        <f aca="false">"*"&amp;IF(AND(A1692="EU",AE1692=2035),0.93,IF(AND(A1692="EU",AE1692=2050),0.9,IF(AND(A1692="USA",AE1692=2035),0.92,IF(AND(A1692="USA",AE1692=2050),0.89,IF(AND(A1692="Japan",AE1692=2035),0.92,IF(AND(A1692="Japan",AE1692=2050),0.89,IF(AND(A1692="Russia",AE1692=2035),0.91,IF(AND(A1692="Russia",AE1692=2050),0.86,IF(AND(A1692="China",AE1692=2035),0.91,IF(AND(A1692="China",AE1692=2050),0.87,IF(AND(A1692="India",AE1692=2035),0.92,IF(AND(A1692="India",AE1692=2050),0.87,IF(AND(A1692="Middle East",AE1692=2035),0.89,IF(AND(A1692="Middle East",AE1692=2050),0.84,IF(AND(A1692="Africa",AE1692=2035),0.9,IF(AND(A1692="Africa",AE1692=2050),0.86,IF(AND(A1692="Brazil",AE1692=2035),0.93,IF(AND(A1692="Brazil",AE1692=2050),0.89,""))))))))))))))))))</f>
        <v>*0.92</v>
      </c>
      <c r="AG1692" s="51" t="str">
        <f aca="false">AG1691</f>
        <v>REZoning_Sol-Win</v>
      </c>
      <c r="AI1692" s="0" t="s">
        <v>2543</v>
      </c>
      <c r="AJ1692" s="50" t="s">
        <v>35</v>
      </c>
      <c r="AK1692" s="0" t="n">
        <v>2050</v>
      </c>
      <c r="AL1692" s="51" t="str">
        <f aca="false">"*"&amp;IF(AND(A1692="EU",AK1692=2035),0.93,IF(AND(A1692="EU",AK1692=2050),0.9,IF(AND(A1692="USA",AK1692=2035),0.92,IF(AND(A1692="USA",AK1692=2050),0.89,IF(AND(A1692="Japan",AK1692=2035),0.92,IF(AND(A1692="Japan",AK1692=2050),0.89,IF(AND(A1692="Russia",AK1692=2035),0.91,IF(AND(A1692="Russia",AK1692=2050),0.86,IF(AND(A1692="China",AK1692=2035),0.91,IF(AND(A1692="China",AK1692=2050),0.87,IF(AND(A1692="India",AK1692=2035),0.92,IF(AND(A1692="India",AK1692=2050),0.87,IF(AND(A1692="Middle East",AK1692=2035),0.89,IF(AND(A1692="Middle East",AK1692=2050),0.84,IF(AND(A1692="Africa",AK1692=2035),0.9,IF(AND(A1692="Africa",AK1692=2050),0.86,IF(AND(A1692="Brazil",AK1692=2035),0.93,IF(AND(A1692="Brazil",AK1692=2050),0.89,""))))))))))))))))))</f>
        <v>*0.87</v>
      </c>
      <c r="AM1692" s="51" t="str">
        <f aca="false">AM1691</f>
        <v>REZoning_Sol-Win</v>
      </c>
      <c r="AP1692" s="0" t="s">
        <v>2543</v>
      </c>
      <c r="AQ1692" s="0" t="s">
        <v>35</v>
      </c>
      <c r="AR1692" s="0" t="n">
        <v>2100</v>
      </c>
      <c r="AS1692" s="0" t="s">
        <v>851</v>
      </c>
      <c r="AT1692" s="0" t="s">
        <v>36</v>
      </c>
    </row>
    <row r="1693" customFormat="false" ht="28.5" hidden="false" customHeight="true" outlineLevel="0" collapsed="false">
      <c r="A1693" s="3" t="s">
        <v>33</v>
      </c>
      <c r="C1693" s="0" t="s">
        <v>2544</v>
      </c>
      <c r="D1693" s="50" t="s">
        <v>35</v>
      </c>
      <c r="E1693" s="0" t="n">
        <v>2035</v>
      </c>
      <c r="F1693" s="51" t="str">
        <f aca="false">"*"&amp;IF(AND(A1693="EU",E1693=2035),0.95,IF(AND(A1693="EU",E1693=2050),0.93,IF(AND(A1693="USA",E1693=2035),0.96,IF(AND(A1693="USA",E1693=2050),0.94,IF(AND(A1693="Japan",E1693=2035),0.94,IF(AND(A1693="Japan",E1693=2050),0.92,IF(AND(A1693="Russia",E1693=2035),0.95,IF(AND(A1693="Russia",E1693=2050),0.93,IF(AND(A1693="China",E1693=2035),0.94,IF(AND(A1693="China",E1693=2050),0.92,IF(AND(A1693="India",E1693=2035),0.95,IF(AND(A1693="India",E1693=2050),0.92,IF(AND(A1693="Middle East",E1693=2035),0.94,IF(AND(A1693="Middle East",E1693=2050),0.9,IF(AND(A1693="Africa",E1693=2035),0.94,IF(AND(A1693="Africa",E1693=2050),0.91,IF(AND(A1693="Brazil",E1693=2035),0.95,IF(AND(A1693="Brazil",E1693=2050),0.92,""))))))))))))))))))</f>
        <v>*0.95</v>
      </c>
      <c r="H1693" s="0" t="s">
        <v>2544</v>
      </c>
      <c r="I1693" s="50" t="s">
        <v>35</v>
      </c>
      <c r="J1693" s="0" t="n">
        <v>2050</v>
      </c>
      <c r="K1693" s="48" t="str">
        <f aca="false">"*"&amp;IF(AND(A1693="EU",J1693=2035),0.95,IF(AND(A1693="EU",J1693=2050),0.93,IF(AND(A1693="USA",J1693=2035),0.96,IF(AND(A1693="USA",J1693=2050),0.94,IF(AND(A1693="Japan",J1693=2035),0.94,IF(AND(A1693="Japan",J1693=2050),0.92,IF(AND(A1693="Russia",J1693=2035),0.95,IF(AND(A1693="Russia",J1693=2050),0.93,IF(AND(A1693="China",J1693=2035),0.94,IF(AND(A1693="China",J1693=2050),0.92,IF(AND(A1693="India",J1693=2035),0.95,IF(AND(A1693="India",J1693=2050),0.92,IF(AND(A1693="Middle East",J1693=2035),0.94,IF(AND(A1693="Middle East",J1693=2050),0.9,IF(AND(A1693="Africa",J1693=2035),0.94,IF(AND(A1693="Africa",J1693=2050),0.91,IF(AND(A1693="Brazil",J1693=2035),0.95,IF(AND(A1693="Brazil",J1693=2050),0.92,""))))))))))))))))))</f>
        <v>*0.92</v>
      </c>
      <c r="P1693" s="41" t="s">
        <v>2544</v>
      </c>
      <c r="Q1693" s="52" t="s">
        <v>35</v>
      </c>
      <c r="R1693" s="41" t="n">
        <v>2035</v>
      </c>
      <c r="S1693" s="53" t="str">
        <f aca="false">"*"&amp;IF(AND(A1693="EU",R1693=2035),0.95,IF(AND(A1693="EU",R1693=2050),0.93,IF(AND(A1693="USA",R1693=2035),0.96,IF(AND(A1693="USA",R1693=2050),0.93,IF(AND(A1693="Japan",R1693=2035),0.94,IF(AND(A1693="Japan",R1693=2050),0.92,IF(AND(A1693="Russia",R1693=2035),0.95,IF(AND(A1693="Russia",R1693=2050),0.91,IF(AND(A1693="China",R1693=2035),0.93,IF(AND(A1693="China",R1693=2050),0.92,IF(AND(A1693="India",R1693=2035),0.94,IF(AND(A1693="India",R1693=2050),0.91,IF(AND(A1693="Middle East",R1693=2035),0.92,IF(AND(A1693="Middle East",R1693=2050),0.89,IF(AND(A1693="Africa",R1693=2035),0.93,IF(AND(A1693="Africa",R1693=2050),0.9,IF(AND(A1693="Brazil",R1693=2035),0.95,IF(AND(A1693="Brazil",R1693=2050),0.92,""))))))))))))))))))</f>
        <v>*0.94</v>
      </c>
      <c r="U1693" s="41" t="s">
        <v>2544</v>
      </c>
      <c r="V1693" s="52" t="s">
        <v>35</v>
      </c>
      <c r="W1693" s="41" t="n">
        <v>2050</v>
      </c>
      <c r="X1693" s="53" t="str">
        <f aca="false">"*"&amp;IF(AND(A1693="EU",W1693=2035),0.95,IF(AND(A1693="EU",W1693=2050),0.93,IF(AND(A1693="USA",W1693=2035),0.96,IF(AND(A1693="USA",W1693=2050),0.93,IF(AND(A1693="Japan",W1693=2035),0.94,IF(AND(A1693="Japan",W1693=2050),0.92,IF(AND(A1693="Russia",W1693=2035),0.95,IF(AND(A1693="Russia",W1693=2050),0.91,IF(AND(A1693="China",W1693=2035),0.93,IF(AND(A1693="China",W1693=2050),0.92,IF(AND(A1693="India",W1693=2035),0.94,IF(AND(A1693="India",W1693=2050),0.91,IF(AND(A1693="Middle East",W1693=2035),0.92,IF(AND(A1693="Middle East",W1693=2050),0.89,IF(AND(A1693="Africa",W1693=2035),0.93,IF(AND(A1693="Africa",W1693=2050),0.9,IF(AND(A1693="Brazil",W1693=2035),0.95,IF(AND(A1693="Brazil",W1693=2050),0.92,""))))))))))))))))))</f>
        <v>*0.91</v>
      </c>
      <c r="AC1693" s="0" t="s">
        <v>2544</v>
      </c>
      <c r="AD1693" s="50" t="s">
        <v>35</v>
      </c>
      <c r="AE1693" s="0" t="n">
        <v>2035</v>
      </c>
      <c r="AF1693" s="51" t="str">
        <f aca="false">"*"&amp;IF(AND(A1693="EU",AE1693=2035),0.93,IF(AND(A1693="EU",AE1693=2050),0.9,IF(AND(A1693="USA",AE1693=2035),0.92,IF(AND(A1693="USA",AE1693=2050),0.89,IF(AND(A1693="Japan",AE1693=2035),0.92,IF(AND(A1693="Japan",AE1693=2050),0.89,IF(AND(A1693="Russia",AE1693=2035),0.91,IF(AND(A1693="Russia",AE1693=2050),0.86,IF(AND(A1693="China",AE1693=2035),0.91,IF(AND(A1693="China",AE1693=2050),0.87,IF(AND(A1693="India",AE1693=2035),0.92,IF(AND(A1693="India",AE1693=2050),0.87,IF(AND(A1693="Middle East",AE1693=2035),0.89,IF(AND(A1693="Middle East",AE1693=2050),0.84,IF(AND(A1693="Africa",AE1693=2035),0.9,IF(AND(A1693="Africa",AE1693=2050),0.86,IF(AND(A1693="Brazil",AE1693=2035),0.93,IF(AND(A1693="Brazil",AE1693=2050),0.89,""))))))))))))))))))</f>
        <v>*0.92</v>
      </c>
      <c r="AG1693" s="51" t="str">
        <f aca="false">AG1692</f>
        <v>REZoning_Sol-Win</v>
      </c>
      <c r="AI1693" s="0" t="s">
        <v>2544</v>
      </c>
      <c r="AJ1693" s="50" t="s">
        <v>35</v>
      </c>
      <c r="AK1693" s="0" t="n">
        <v>2050</v>
      </c>
      <c r="AL1693" s="51" t="str">
        <f aca="false">"*"&amp;IF(AND(A1693="EU",AK1693=2035),0.93,IF(AND(A1693="EU",AK1693=2050),0.9,IF(AND(A1693="USA",AK1693=2035),0.92,IF(AND(A1693="USA",AK1693=2050),0.89,IF(AND(A1693="Japan",AK1693=2035),0.92,IF(AND(A1693="Japan",AK1693=2050),0.89,IF(AND(A1693="Russia",AK1693=2035),0.91,IF(AND(A1693="Russia",AK1693=2050),0.86,IF(AND(A1693="China",AK1693=2035),0.91,IF(AND(A1693="China",AK1693=2050),0.87,IF(AND(A1693="India",AK1693=2035),0.92,IF(AND(A1693="India",AK1693=2050),0.87,IF(AND(A1693="Middle East",AK1693=2035),0.89,IF(AND(A1693="Middle East",AK1693=2050),0.84,IF(AND(A1693="Africa",AK1693=2035),0.9,IF(AND(A1693="Africa",AK1693=2050),0.86,IF(AND(A1693="Brazil",AK1693=2035),0.93,IF(AND(A1693="Brazil",AK1693=2050),0.89,""))))))))))))))))))</f>
        <v>*0.87</v>
      </c>
      <c r="AM1693" s="51" t="str">
        <f aca="false">AM1692</f>
        <v>REZoning_Sol-Win</v>
      </c>
      <c r="AP1693" s="0" t="s">
        <v>2544</v>
      </c>
      <c r="AQ1693" s="0" t="s">
        <v>35</v>
      </c>
      <c r="AR1693" s="0" t="n">
        <v>2100</v>
      </c>
      <c r="AS1693" s="0" t="s">
        <v>851</v>
      </c>
      <c r="AT1693" s="0" t="s">
        <v>36</v>
      </c>
    </row>
    <row r="1694" customFormat="false" ht="28.5" hidden="false" customHeight="true" outlineLevel="0" collapsed="false">
      <c r="A1694" s="3" t="s">
        <v>33</v>
      </c>
      <c r="C1694" s="0" t="s">
        <v>2545</v>
      </c>
      <c r="D1694" s="50" t="s">
        <v>35</v>
      </c>
      <c r="E1694" s="0" t="n">
        <v>2035</v>
      </c>
      <c r="F1694" s="51" t="str">
        <f aca="false">"*"&amp;IF(AND(A1694="EU",E1694=2035),0.95,IF(AND(A1694="EU",E1694=2050),0.93,IF(AND(A1694="USA",E1694=2035),0.96,IF(AND(A1694="USA",E1694=2050),0.94,IF(AND(A1694="Japan",E1694=2035),0.94,IF(AND(A1694="Japan",E1694=2050),0.92,IF(AND(A1694="Russia",E1694=2035),0.95,IF(AND(A1694="Russia",E1694=2050),0.93,IF(AND(A1694="China",E1694=2035),0.94,IF(AND(A1694="China",E1694=2050),0.92,IF(AND(A1694="India",E1694=2035),0.95,IF(AND(A1694="India",E1694=2050),0.92,IF(AND(A1694="Middle East",E1694=2035),0.94,IF(AND(A1694="Middle East",E1694=2050),0.9,IF(AND(A1694="Africa",E1694=2035),0.94,IF(AND(A1694="Africa",E1694=2050),0.91,IF(AND(A1694="Brazil",E1694=2035),0.95,IF(AND(A1694="Brazil",E1694=2050),0.92,""))))))))))))))))))</f>
        <v>*0.95</v>
      </c>
      <c r="H1694" s="0" t="s">
        <v>2545</v>
      </c>
      <c r="I1694" s="50" t="s">
        <v>35</v>
      </c>
      <c r="J1694" s="0" t="n">
        <v>2050</v>
      </c>
      <c r="K1694" s="48" t="str">
        <f aca="false">"*"&amp;IF(AND(A1694="EU",J1694=2035),0.95,IF(AND(A1694="EU",J1694=2050),0.93,IF(AND(A1694="USA",J1694=2035),0.96,IF(AND(A1694="USA",J1694=2050),0.94,IF(AND(A1694="Japan",J1694=2035),0.94,IF(AND(A1694="Japan",J1694=2050),0.92,IF(AND(A1694="Russia",J1694=2035),0.95,IF(AND(A1694="Russia",J1694=2050),0.93,IF(AND(A1694="China",J1694=2035),0.94,IF(AND(A1694="China",J1694=2050),0.92,IF(AND(A1694="India",J1694=2035),0.95,IF(AND(A1694="India",J1694=2050),0.92,IF(AND(A1694="Middle East",J1694=2035),0.94,IF(AND(A1694="Middle East",J1694=2050),0.9,IF(AND(A1694="Africa",J1694=2035),0.94,IF(AND(A1694="Africa",J1694=2050),0.91,IF(AND(A1694="Brazil",J1694=2035),0.95,IF(AND(A1694="Brazil",J1694=2050),0.92,""))))))))))))))))))</f>
        <v>*0.92</v>
      </c>
      <c r="P1694" s="41" t="s">
        <v>2545</v>
      </c>
      <c r="Q1694" s="52" t="s">
        <v>35</v>
      </c>
      <c r="R1694" s="41" t="n">
        <v>2035</v>
      </c>
      <c r="S1694" s="53" t="str">
        <f aca="false">"*"&amp;IF(AND(A1694="EU",R1694=2035),0.95,IF(AND(A1694="EU",R1694=2050),0.93,IF(AND(A1694="USA",R1694=2035),0.96,IF(AND(A1694="USA",R1694=2050),0.93,IF(AND(A1694="Japan",R1694=2035),0.94,IF(AND(A1694="Japan",R1694=2050),0.92,IF(AND(A1694="Russia",R1694=2035),0.95,IF(AND(A1694="Russia",R1694=2050),0.91,IF(AND(A1694="China",R1694=2035),0.93,IF(AND(A1694="China",R1694=2050),0.92,IF(AND(A1694="India",R1694=2035),0.94,IF(AND(A1694="India",R1694=2050),0.91,IF(AND(A1694="Middle East",R1694=2035),0.92,IF(AND(A1694="Middle East",R1694=2050),0.89,IF(AND(A1694="Africa",R1694=2035),0.93,IF(AND(A1694="Africa",R1694=2050),0.9,IF(AND(A1694="Brazil",R1694=2035),0.95,IF(AND(A1694="Brazil",R1694=2050),0.92,""))))))))))))))))))</f>
        <v>*0.94</v>
      </c>
      <c r="U1694" s="41" t="s">
        <v>2545</v>
      </c>
      <c r="V1694" s="52" t="s">
        <v>35</v>
      </c>
      <c r="W1694" s="41" t="n">
        <v>2050</v>
      </c>
      <c r="X1694" s="53" t="str">
        <f aca="false">"*"&amp;IF(AND(A1694="EU",W1694=2035),0.95,IF(AND(A1694="EU",W1694=2050),0.93,IF(AND(A1694="USA",W1694=2035),0.96,IF(AND(A1694="USA",W1694=2050),0.93,IF(AND(A1694="Japan",W1694=2035),0.94,IF(AND(A1694="Japan",W1694=2050),0.92,IF(AND(A1694="Russia",W1694=2035),0.95,IF(AND(A1694="Russia",W1694=2050),0.91,IF(AND(A1694="China",W1694=2035),0.93,IF(AND(A1694="China",W1694=2050),0.92,IF(AND(A1694="India",W1694=2035),0.94,IF(AND(A1694="India",W1694=2050),0.91,IF(AND(A1694="Middle East",W1694=2035),0.92,IF(AND(A1694="Middle East",W1694=2050),0.89,IF(AND(A1694="Africa",W1694=2035),0.93,IF(AND(A1694="Africa",W1694=2050),0.9,IF(AND(A1694="Brazil",W1694=2035),0.95,IF(AND(A1694="Brazil",W1694=2050),0.92,""))))))))))))))))))</f>
        <v>*0.91</v>
      </c>
      <c r="AC1694" s="0" t="s">
        <v>2545</v>
      </c>
      <c r="AD1694" s="50" t="s">
        <v>35</v>
      </c>
      <c r="AE1694" s="0" t="n">
        <v>2035</v>
      </c>
      <c r="AF1694" s="51" t="str">
        <f aca="false">"*"&amp;IF(AND(A1694="EU",AE1694=2035),0.93,IF(AND(A1694="EU",AE1694=2050),0.9,IF(AND(A1694="USA",AE1694=2035),0.92,IF(AND(A1694="USA",AE1694=2050),0.89,IF(AND(A1694="Japan",AE1694=2035),0.92,IF(AND(A1694="Japan",AE1694=2050),0.89,IF(AND(A1694="Russia",AE1694=2035),0.91,IF(AND(A1694="Russia",AE1694=2050),0.86,IF(AND(A1694="China",AE1694=2035),0.91,IF(AND(A1694="China",AE1694=2050),0.87,IF(AND(A1694="India",AE1694=2035),0.92,IF(AND(A1694="India",AE1694=2050),0.87,IF(AND(A1694="Middle East",AE1694=2035),0.89,IF(AND(A1694="Middle East",AE1694=2050),0.84,IF(AND(A1694="Africa",AE1694=2035),0.9,IF(AND(A1694="Africa",AE1694=2050),0.86,IF(AND(A1694="Brazil",AE1694=2035),0.93,IF(AND(A1694="Brazil",AE1694=2050),0.89,""))))))))))))))))))</f>
        <v>*0.92</v>
      </c>
      <c r="AG1694" s="51" t="str">
        <f aca="false">AG1693</f>
        <v>REZoning_Sol-Win</v>
      </c>
      <c r="AI1694" s="0" t="s">
        <v>2545</v>
      </c>
      <c r="AJ1694" s="50" t="s">
        <v>35</v>
      </c>
      <c r="AK1694" s="0" t="n">
        <v>2050</v>
      </c>
      <c r="AL1694" s="51" t="str">
        <f aca="false">"*"&amp;IF(AND(A1694="EU",AK1694=2035),0.93,IF(AND(A1694="EU",AK1694=2050),0.9,IF(AND(A1694="USA",AK1694=2035),0.92,IF(AND(A1694="USA",AK1694=2050),0.89,IF(AND(A1694="Japan",AK1694=2035),0.92,IF(AND(A1694="Japan",AK1694=2050),0.89,IF(AND(A1694="Russia",AK1694=2035),0.91,IF(AND(A1694="Russia",AK1694=2050),0.86,IF(AND(A1694="China",AK1694=2035),0.91,IF(AND(A1694="China",AK1694=2050),0.87,IF(AND(A1694="India",AK1694=2035),0.92,IF(AND(A1694="India",AK1694=2050),0.87,IF(AND(A1694="Middle East",AK1694=2035),0.89,IF(AND(A1694="Middle East",AK1694=2050),0.84,IF(AND(A1694="Africa",AK1694=2035),0.9,IF(AND(A1694="Africa",AK1694=2050),0.86,IF(AND(A1694="Brazil",AK1694=2035),0.93,IF(AND(A1694="Brazil",AK1694=2050),0.89,""))))))))))))))))))</f>
        <v>*0.87</v>
      </c>
      <c r="AM1694" s="51" t="str">
        <f aca="false">AM1693</f>
        <v>REZoning_Sol-Win</v>
      </c>
      <c r="AP1694" s="0" t="s">
        <v>2545</v>
      </c>
      <c r="AQ1694" s="0" t="s">
        <v>35</v>
      </c>
      <c r="AR1694" s="0" t="n">
        <v>2100</v>
      </c>
      <c r="AS1694" s="0" t="s">
        <v>851</v>
      </c>
      <c r="AT1694" s="0" t="s">
        <v>36</v>
      </c>
    </row>
    <row r="1695" customFormat="false" ht="28.5" hidden="false" customHeight="true" outlineLevel="0" collapsed="false">
      <c r="A1695" s="3" t="s">
        <v>33</v>
      </c>
      <c r="C1695" s="0" t="s">
        <v>2546</v>
      </c>
      <c r="D1695" s="50" t="s">
        <v>35</v>
      </c>
      <c r="E1695" s="0" t="n">
        <v>2035</v>
      </c>
      <c r="F1695" s="51" t="str">
        <f aca="false">"*"&amp;IF(AND(A1695="EU",E1695=2035),0.95,IF(AND(A1695="EU",E1695=2050),0.93,IF(AND(A1695="USA",E1695=2035),0.96,IF(AND(A1695="USA",E1695=2050),0.94,IF(AND(A1695="Japan",E1695=2035),0.94,IF(AND(A1695="Japan",E1695=2050),0.92,IF(AND(A1695="Russia",E1695=2035),0.95,IF(AND(A1695="Russia",E1695=2050),0.93,IF(AND(A1695="China",E1695=2035),0.94,IF(AND(A1695="China",E1695=2050),0.92,IF(AND(A1695="India",E1695=2035),0.95,IF(AND(A1695="India",E1695=2050),0.92,IF(AND(A1695="Middle East",E1695=2035),0.94,IF(AND(A1695="Middle East",E1695=2050),0.9,IF(AND(A1695="Africa",E1695=2035),0.94,IF(AND(A1695="Africa",E1695=2050),0.91,IF(AND(A1695="Brazil",E1695=2035),0.95,IF(AND(A1695="Brazil",E1695=2050),0.92,""))))))))))))))))))</f>
        <v>*0.95</v>
      </c>
      <c r="H1695" s="0" t="s">
        <v>2546</v>
      </c>
      <c r="I1695" s="50" t="s">
        <v>35</v>
      </c>
      <c r="J1695" s="0" t="n">
        <v>2050</v>
      </c>
      <c r="K1695" s="48" t="str">
        <f aca="false">"*"&amp;IF(AND(A1695="EU",J1695=2035),0.95,IF(AND(A1695="EU",J1695=2050),0.93,IF(AND(A1695="USA",J1695=2035),0.96,IF(AND(A1695="USA",J1695=2050),0.94,IF(AND(A1695="Japan",J1695=2035),0.94,IF(AND(A1695="Japan",J1695=2050),0.92,IF(AND(A1695="Russia",J1695=2035),0.95,IF(AND(A1695="Russia",J1695=2050),0.93,IF(AND(A1695="China",J1695=2035),0.94,IF(AND(A1695="China",J1695=2050),0.92,IF(AND(A1695="India",J1695=2035),0.95,IF(AND(A1695="India",J1695=2050),0.92,IF(AND(A1695="Middle East",J1695=2035),0.94,IF(AND(A1695="Middle East",J1695=2050),0.9,IF(AND(A1695="Africa",J1695=2035),0.94,IF(AND(A1695="Africa",J1695=2050),0.91,IF(AND(A1695="Brazil",J1695=2035),0.95,IF(AND(A1695="Brazil",J1695=2050),0.92,""))))))))))))))))))</f>
        <v>*0.92</v>
      </c>
      <c r="P1695" s="41" t="s">
        <v>2546</v>
      </c>
      <c r="Q1695" s="52" t="s">
        <v>35</v>
      </c>
      <c r="R1695" s="41" t="n">
        <v>2035</v>
      </c>
      <c r="S1695" s="53" t="str">
        <f aca="false">"*"&amp;IF(AND(A1695="EU",R1695=2035),0.95,IF(AND(A1695="EU",R1695=2050),0.93,IF(AND(A1695="USA",R1695=2035),0.96,IF(AND(A1695="USA",R1695=2050),0.93,IF(AND(A1695="Japan",R1695=2035),0.94,IF(AND(A1695="Japan",R1695=2050),0.92,IF(AND(A1695="Russia",R1695=2035),0.95,IF(AND(A1695="Russia",R1695=2050),0.91,IF(AND(A1695="China",R1695=2035),0.93,IF(AND(A1695="China",R1695=2050),0.92,IF(AND(A1695="India",R1695=2035),0.94,IF(AND(A1695="India",R1695=2050),0.91,IF(AND(A1695="Middle East",R1695=2035),0.92,IF(AND(A1695="Middle East",R1695=2050),0.89,IF(AND(A1695="Africa",R1695=2035),0.93,IF(AND(A1695="Africa",R1695=2050),0.9,IF(AND(A1695="Brazil",R1695=2035),0.95,IF(AND(A1695="Brazil",R1695=2050),0.92,""))))))))))))))))))</f>
        <v>*0.94</v>
      </c>
      <c r="U1695" s="41" t="s">
        <v>2546</v>
      </c>
      <c r="V1695" s="52" t="s">
        <v>35</v>
      </c>
      <c r="W1695" s="41" t="n">
        <v>2050</v>
      </c>
      <c r="X1695" s="53" t="str">
        <f aca="false">"*"&amp;IF(AND(A1695="EU",W1695=2035),0.95,IF(AND(A1695="EU",W1695=2050),0.93,IF(AND(A1695="USA",W1695=2035),0.96,IF(AND(A1695="USA",W1695=2050),0.93,IF(AND(A1695="Japan",W1695=2035),0.94,IF(AND(A1695="Japan",W1695=2050),0.92,IF(AND(A1695="Russia",W1695=2035),0.95,IF(AND(A1695="Russia",W1695=2050),0.91,IF(AND(A1695="China",W1695=2035),0.93,IF(AND(A1695="China",W1695=2050),0.92,IF(AND(A1695="India",W1695=2035),0.94,IF(AND(A1695="India",W1695=2050),0.91,IF(AND(A1695="Middle East",W1695=2035),0.92,IF(AND(A1695="Middle East",W1695=2050),0.89,IF(AND(A1695="Africa",W1695=2035),0.93,IF(AND(A1695="Africa",W1695=2050),0.9,IF(AND(A1695="Brazil",W1695=2035),0.95,IF(AND(A1695="Brazil",W1695=2050),0.92,""))))))))))))))))))</f>
        <v>*0.91</v>
      </c>
      <c r="AC1695" s="0" t="s">
        <v>2546</v>
      </c>
      <c r="AD1695" s="50" t="s">
        <v>35</v>
      </c>
      <c r="AE1695" s="0" t="n">
        <v>2035</v>
      </c>
      <c r="AF1695" s="51" t="str">
        <f aca="false">"*"&amp;IF(AND(A1695="EU",AE1695=2035),0.93,IF(AND(A1695="EU",AE1695=2050),0.9,IF(AND(A1695="USA",AE1695=2035),0.92,IF(AND(A1695="USA",AE1695=2050),0.89,IF(AND(A1695="Japan",AE1695=2035),0.92,IF(AND(A1695="Japan",AE1695=2050),0.89,IF(AND(A1695="Russia",AE1695=2035),0.91,IF(AND(A1695="Russia",AE1695=2050),0.86,IF(AND(A1695="China",AE1695=2035),0.91,IF(AND(A1695="China",AE1695=2050),0.87,IF(AND(A1695="India",AE1695=2035),0.92,IF(AND(A1695="India",AE1695=2050),0.87,IF(AND(A1695="Middle East",AE1695=2035),0.89,IF(AND(A1695="Middle East",AE1695=2050),0.84,IF(AND(A1695="Africa",AE1695=2035),0.9,IF(AND(A1695="Africa",AE1695=2050),0.86,IF(AND(A1695="Brazil",AE1695=2035),0.93,IF(AND(A1695="Brazil",AE1695=2050),0.89,""))))))))))))))))))</f>
        <v>*0.92</v>
      </c>
      <c r="AG1695" s="51" t="str">
        <f aca="false">AG1694</f>
        <v>REZoning_Sol-Win</v>
      </c>
      <c r="AI1695" s="0" t="s">
        <v>2546</v>
      </c>
      <c r="AJ1695" s="50" t="s">
        <v>35</v>
      </c>
      <c r="AK1695" s="0" t="n">
        <v>2050</v>
      </c>
      <c r="AL1695" s="51" t="str">
        <f aca="false">"*"&amp;IF(AND(A1695="EU",AK1695=2035),0.93,IF(AND(A1695="EU",AK1695=2050),0.9,IF(AND(A1695="USA",AK1695=2035),0.92,IF(AND(A1695="USA",AK1695=2050),0.89,IF(AND(A1695="Japan",AK1695=2035),0.92,IF(AND(A1695="Japan",AK1695=2050),0.89,IF(AND(A1695="Russia",AK1695=2035),0.91,IF(AND(A1695="Russia",AK1695=2050),0.86,IF(AND(A1695="China",AK1695=2035),0.91,IF(AND(A1695="China",AK1695=2050),0.87,IF(AND(A1695="India",AK1695=2035),0.92,IF(AND(A1695="India",AK1695=2050),0.87,IF(AND(A1695="Middle East",AK1695=2035),0.89,IF(AND(A1695="Middle East",AK1695=2050),0.84,IF(AND(A1695="Africa",AK1695=2035),0.9,IF(AND(A1695="Africa",AK1695=2050),0.86,IF(AND(A1695="Brazil",AK1695=2035),0.93,IF(AND(A1695="Brazil",AK1695=2050),0.89,""))))))))))))))))))</f>
        <v>*0.87</v>
      </c>
      <c r="AM1695" s="51" t="str">
        <f aca="false">AM1694</f>
        <v>REZoning_Sol-Win</v>
      </c>
      <c r="AP1695" s="0" t="s">
        <v>2546</v>
      </c>
      <c r="AQ1695" s="0" t="s">
        <v>35</v>
      </c>
      <c r="AR1695" s="0" t="n">
        <v>2100</v>
      </c>
      <c r="AS1695" s="0" t="s">
        <v>851</v>
      </c>
      <c r="AT1695" s="0" t="s">
        <v>36</v>
      </c>
    </row>
    <row r="1696" customFormat="false" ht="28.5" hidden="false" customHeight="true" outlineLevel="0" collapsed="false">
      <c r="A1696" s="3" t="s">
        <v>33</v>
      </c>
      <c r="C1696" s="0" t="s">
        <v>2547</v>
      </c>
      <c r="D1696" s="50" t="s">
        <v>35</v>
      </c>
      <c r="E1696" s="0" t="n">
        <v>2035</v>
      </c>
      <c r="F1696" s="51" t="str">
        <f aca="false">"*"&amp;IF(AND(A1696="EU",E1696=2035),0.95,IF(AND(A1696="EU",E1696=2050),0.93,IF(AND(A1696="USA",E1696=2035),0.96,IF(AND(A1696="USA",E1696=2050),0.94,IF(AND(A1696="Japan",E1696=2035),0.94,IF(AND(A1696="Japan",E1696=2050),0.92,IF(AND(A1696="Russia",E1696=2035),0.95,IF(AND(A1696="Russia",E1696=2050),0.93,IF(AND(A1696="China",E1696=2035),0.94,IF(AND(A1696="China",E1696=2050),0.92,IF(AND(A1696="India",E1696=2035),0.95,IF(AND(A1696="India",E1696=2050),0.92,IF(AND(A1696="Middle East",E1696=2035),0.94,IF(AND(A1696="Middle East",E1696=2050),0.9,IF(AND(A1696="Africa",E1696=2035),0.94,IF(AND(A1696="Africa",E1696=2050),0.91,IF(AND(A1696="Brazil",E1696=2035),0.95,IF(AND(A1696="Brazil",E1696=2050),0.92,""))))))))))))))))))</f>
        <v>*0.95</v>
      </c>
      <c r="H1696" s="0" t="s">
        <v>2547</v>
      </c>
      <c r="I1696" s="50" t="s">
        <v>35</v>
      </c>
      <c r="J1696" s="0" t="n">
        <v>2050</v>
      </c>
      <c r="K1696" s="48" t="str">
        <f aca="false">"*"&amp;IF(AND(A1696="EU",J1696=2035),0.95,IF(AND(A1696="EU",J1696=2050),0.93,IF(AND(A1696="USA",J1696=2035),0.96,IF(AND(A1696="USA",J1696=2050),0.94,IF(AND(A1696="Japan",J1696=2035),0.94,IF(AND(A1696="Japan",J1696=2050),0.92,IF(AND(A1696="Russia",J1696=2035),0.95,IF(AND(A1696="Russia",J1696=2050),0.93,IF(AND(A1696="China",J1696=2035),0.94,IF(AND(A1696="China",J1696=2050),0.92,IF(AND(A1696="India",J1696=2035),0.95,IF(AND(A1696="India",J1696=2050),0.92,IF(AND(A1696="Middle East",J1696=2035),0.94,IF(AND(A1696="Middle East",J1696=2050),0.9,IF(AND(A1696="Africa",J1696=2035),0.94,IF(AND(A1696="Africa",J1696=2050),0.91,IF(AND(A1696="Brazil",J1696=2035),0.95,IF(AND(A1696="Brazil",J1696=2050),0.92,""))))))))))))))))))</f>
        <v>*0.92</v>
      </c>
      <c r="P1696" s="41" t="s">
        <v>2547</v>
      </c>
      <c r="Q1696" s="52" t="s">
        <v>35</v>
      </c>
      <c r="R1696" s="41" t="n">
        <v>2035</v>
      </c>
      <c r="S1696" s="53" t="str">
        <f aca="false">"*"&amp;IF(AND(A1696="EU",R1696=2035),0.95,IF(AND(A1696="EU",R1696=2050),0.93,IF(AND(A1696="USA",R1696=2035),0.96,IF(AND(A1696="USA",R1696=2050),0.93,IF(AND(A1696="Japan",R1696=2035),0.94,IF(AND(A1696="Japan",R1696=2050),0.92,IF(AND(A1696="Russia",R1696=2035),0.95,IF(AND(A1696="Russia",R1696=2050),0.91,IF(AND(A1696="China",R1696=2035),0.93,IF(AND(A1696="China",R1696=2050),0.92,IF(AND(A1696="India",R1696=2035),0.94,IF(AND(A1696="India",R1696=2050),0.91,IF(AND(A1696="Middle East",R1696=2035),0.92,IF(AND(A1696="Middle East",R1696=2050),0.89,IF(AND(A1696="Africa",R1696=2035),0.93,IF(AND(A1696="Africa",R1696=2050),0.9,IF(AND(A1696="Brazil",R1696=2035),0.95,IF(AND(A1696="Brazil",R1696=2050),0.92,""))))))))))))))))))</f>
        <v>*0.94</v>
      </c>
      <c r="U1696" s="41" t="s">
        <v>2547</v>
      </c>
      <c r="V1696" s="52" t="s">
        <v>35</v>
      </c>
      <c r="W1696" s="41" t="n">
        <v>2050</v>
      </c>
      <c r="X1696" s="53" t="str">
        <f aca="false">"*"&amp;IF(AND(A1696="EU",W1696=2035),0.95,IF(AND(A1696="EU",W1696=2050),0.93,IF(AND(A1696="USA",W1696=2035),0.96,IF(AND(A1696="USA",W1696=2050),0.93,IF(AND(A1696="Japan",W1696=2035),0.94,IF(AND(A1696="Japan",W1696=2050),0.92,IF(AND(A1696="Russia",W1696=2035),0.95,IF(AND(A1696="Russia",W1696=2050),0.91,IF(AND(A1696="China",W1696=2035),0.93,IF(AND(A1696="China",W1696=2050),0.92,IF(AND(A1696="India",W1696=2035),0.94,IF(AND(A1696="India",W1696=2050),0.91,IF(AND(A1696="Middle East",W1696=2035),0.92,IF(AND(A1696="Middle East",W1696=2050),0.89,IF(AND(A1696="Africa",W1696=2035),0.93,IF(AND(A1696="Africa",W1696=2050),0.9,IF(AND(A1696="Brazil",W1696=2035),0.95,IF(AND(A1696="Brazil",W1696=2050),0.92,""))))))))))))))))))</f>
        <v>*0.91</v>
      </c>
      <c r="AC1696" s="0" t="s">
        <v>2547</v>
      </c>
      <c r="AD1696" s="50" t="s">
        <v>35</v>
      </c>
      <c r="AE1696" s="0" t="n">
        <v>2035</v>
      </c>
      <c r="AF1696" s="51" t="str">
        <f aca="false">"*"&amp;IF(AND(A1696="EU",AE1696=2035),0.93,IF(AND(A1696="EU",AE1696=2050),0.9,IF(AND(A1696="USA",AE1696=2035),0.92,IF(AND(A1696="USA",AE1696=2050),0.89,IF(AND(A1696="Japan",AE1696=2035),0.92,IF(AND(A1696="Japan",AE1696=2050),0.89,IF(AND(A1696="Russia",AE1696=2035),0.91,IF(AND(A1696="Russia",AE1696=2050),0.86,IF(AND(A1696="China",AE1696=2035),0.91,IF(AND(A1696="China",AE1696=2050),0.87,IF(AND(A1696="India",AE1696=2035),0.92,IF(AND(A1696="India",AE1696=2050),0.87,IF(AND(A1696="Middle East",AE1696=2035),0.89,IF(AND(A1696="Middle East",AE1696=2050),0.84,IF(AND(A1696="Africa",AE1696=2035),0.9,IF(AND(A1696="Africa",AE1696=2050),0.86,IF(AND(A1696="Brazil",AE1696=2035),0.93,IF(AND(A1696="Brazil",AE1696=2050),0.89,""))))))))))))))))))</f>
        <v>*0.92</v>
      </c>
      <c r="AG1696" s="51" t="str">
        <f aca="false">AG1695</f>
        <v>REZoning_Sol-Win</v>
      </c>
      <c r="AI1696" s="0" t="s">
        <v>2547</v>
      </c>
      <c r="AJ1696" s="50" t="s">
        <v>35</v>
      </c>
      <c r="AK1696" s="0" t="n">
        <v>2050</v>
      </c>
      <c r="AL1696" s="51" t="str">
        <f aca="false">"*"&amp;IF(AND(A1696="EU",AK1696=2035),0.93,IF(AND(A1696="EU",AK1696=2050),0.9,IF(AND(A1696="USA",AK1696=2035),0.92,IF(AND(A1696="USA",AK1696=2050),0.89,IF(AND(A1696="Japan",AK1696=2035),0.92,IF(AND(A1696="Japan",AK1696=2050),0.89,IF(AND(A1696="Russia",AK1696=2035),0.91,IF(AND(A1696="Russia",AK1696=2050),0.86,IF(AND(A1696="China",AK1696=2035),0.91,IF(AND(A1696="China",AK1696=2050),0.87,IF(AND(A1696="India",AK1696=2035),0.92,IF(AND(A1696="India",AK1696=2050),0.87,IF(AND(A1696="Middle East",AK1696=2035),0.89,IF(AND(A1696="Middle East",AK1696=2050),0.84,IF(AND(A1696="Africa",AK1696=2035),0.9,IF(AND(A1696="Africa",AK1696=2050),0.86,IF(AND(A1696="Brazil",AK1696=2035),0.93,IF(AND(A1696="Brazil",AK1696=2050),0.89,""))))))))))))))))))</f>
        <v>*0.87</v>
      </c>
      <c r="AM1696" s="51" t="str">
        <f aca="false">AM1695</f>
        <v>REZoning_Sol-Win</v>
      </c>
      <c r="AP1696" s="0" t="s">
        <v>2547</v>
      </c>
      <c r="AQ1696" s="0" t="s">
        <v>35</v>
      </c>
      <c r="AR1696" s="0" t="n">
        <v>2100</v>
      </c>
      <c r="AS1696" s="0" t="s">
        <v>851</v>
      </c>
      <c r="AT1696" s="0" t="s">
        <v>36</v>
      </c>
    </row>
    <row r="1697" customFormat="false" ht="28.5" hidden="false" customHeight="true" outlineLevel="0" collapsed="false">
      <c r="A1697" s="3" t="s">
        <v>33</v>
      </c>
      <c r="C1697" s="0" t="s">
        <v>2548</v>
      </c>
      <c r="D1697" s="50" t="s">
        <v>35</v>
      </c>
      <c r="E1697" s="0" t="n">
        <v>2035</v>
      </c>
      <c r="F1697" s="51" t="str">
        <f aca="false">"*"&amp;IF(AND(A1697="EU",E1697=2035),0.95,IF(AND(A1697="EU",E1697=2050),0.93,IF(AND(A1697="USA",E1697=2035),0.96,IF(AND(A1697="USA",E1697=2050),0.94,IF(AND(A1697="Japan",E1697=2035),0.94,IF(AND(A1697="Japan",E1697=2050),0.92,IF(AND(A1697="Russia",E1697=2035),0.95,IF(AND(A1697="Russia",E1697=2050),0.93,IF(AND(A1697="China",E1697=2035),0.94,IF(AND(A1697="China",E1697=2050),0.92,IF(AND(A1697="India",E1697=2035),0.95,IF(AND(A1697="India",E1697=2050),0.92,IF(AND(A1697="Middle East",E1697=2035),0.94,IF(AND(A1697="Middle East",E1697=2050),0.9,IF(AND(A1697="Africa",E1697=2035),0.94,IF(AND(A1697="Africa",E1697=2050),0.91,IF(AND(A1697="Brazil",E1697=2035),0.95,IF(AND(A1697="Brazil",E1697=2050),0.92,""))))))))))))))))))</f>
        <v>*0.95</v>
      </c>
      <c r="H1697" s="0" t="s">
        <v>2548</v>
      </c>
      <c r="I1697" s="50" t="s">
        <v>35</v>
      </c>
      <c r="J1697" s="0" t="n">
        <v>2050</v>
      </c>
      <c r="K1697" s="48" t="str">
        <f aca="false">"*"&amp;IF(AND(A1697="EU",J1697=2035),0.95,IF(AND(A1697="EU",J1697=2050),0.93,IF(AND(A1697="USA",J1697=2035),0.96,IF(AND(A1697="USA",J1697=2050),0.94,IF(AND(A1697="Japan",J1697=2035),0.94,IF(AND(A1697="Japan",J1697=2050),0.92,IF(AND(A1697="Russia",J1697=2035),0.95,IF(AND(A1697="Russia",J1697=2050),0.93,IF(AND(A1697="China",J1697=2035),0.94,IF(AND(A1697="China",J1697=2050),0.92,IF(AND(A1697="India",J1697=2035),0.95,IF(AND(A1697="India",J1697=2050),0.92,IF(AND(A1697="Middle East",J1697=2035),0.94,IF(AND(A1697="Middle East",J1697=2050),0.9,IF(AND(A1697="Africa",J1697=2035),0.94,IF(AND(A1697="Africa",J1697=2050),0.91,IF(AND(A1697="Brazil",J1697=2035),0.95,IF(AND(A1697="Brazil",J1697=2050),0.92,""))))))))))))))))))</f>
        <v>*0.92</v>
      </c>
      <c r="P1697" s="41" t="s">
        <v>2548</v>
      </c>
      <c r="Q1697" s="52" t="s">
        <v>35</v>
      </c>
      <c r="R1697" s="41" t="n">
        <v>2035</v>
      </c>
      <c r="S1697" s="53" t="str">
        <f aca="false">"*"&amp;IF(AND(A1697="EU",R1697=2035),0.95,IF(AND(A1697="EU",R1697=2050),0.93,IF(AND(A1697="USA",R1697=2035),0.96,IF(AND(A1697="USA",R1697=2050),0.93,IF(AND(A1697="Japan",R1697=2035),0.94,IF(AND(A1697="Japan",R1697=2050),0.92,IF(AND(A1697="Russia",R1697=2035),0.95,IF(AND(A1697="Russia",R1697=2050),0.91,IF(AND(A1697="China",R1697=2035),0.93,IF(AND(A1697="China",R1697=2050),0.92,IF(AND(A1697="India",R1697=2035),0.94,IF(AND(A1697="India",R1697=2050),0.91,IF(AND(A1697="Middle East",R1697=2035),0.92,IF(AND(A1697="Middle East",R1697=2050),0.89,IF(AND(A1697="Africa",R1697=2035),0.93,IF(AND(A1697="Africa",R1697=2050),0.9,IF(AND(A1697="Brazil",R1697=2035),0.95,IF(AND(A1697="Brazil",R1697=2050),0.92,""))))))))))))))))))</f>
        <v>*0.94</v>
      </c>
      <c r="U1697" s="41" t="s">
        <v>2548</v>
      </c>
      <c r="V1697" s="52" t="s">
        <v>35</v>
      </c>
      <c r="W1697" s="41" t="n">
        <v>2050</v>
      </c>
      <c r="X1697" s="53" t="str">
        <f aca="false">"*"&amp;IF(AND(A1697="EU",W1697=2035),0.95,IF(AND(A1697="EU",W1697=2050),0.93,IF(AND(A1697="USA",W1697=2035),0.96,IF(AND(A1697="USA",W1697=2050),0.93,IF(AND(A1697="Japan",W1697=2035),0.94,IF(AND(A1697="Japan",W1697=2050),0.92,IF(AND(A1697="Russia",W1697=2035),0.95,IF(AND(A1697="Russia",W1697=2050),0.91,IF(AND(A1697="China",W1697=2035),0.93,IF(AND(A1697="China",W1697=2050),0.92,IF(AND(A1697="India",W1697=2035),0.94,IF(AND(A1697="India",W1697=2050),0.91,IF(AND(A1697="Middle East",W1697=2035),0.92,IF(AND(A1697="Middle East",W1697=2050),0.89,IF(AND(A1697="Africa",W1697=2035),0.93,IF(AND(A1697="Africa",W1697=2050),0.9,IF(AND(A1697="Brazil",W1697=2035),0.95,IF(AND(A1697="Brazil",W1697=2050),0.92,""))))))))))))))))))</f>
        <v>*0.91</v>
      </c>
      <c r="AC1697" s="0" t="s">
        <v>2548</v>
      </c>
      <c r="AD1697" s="50" t="s">
        <v>35</v>
      </c>
      <c r="AE1697" s="0" t="n">
        <v>2035</v>
      </c>
      <c r="AF1697" s="51" t="str">
        <f aca="false">"*"&amp;IF(AND(A1697="EU",AE1697=2035),0.93,IF(AND(A1697="EU",AE1697=2050),0.9,IF(AND(A1697="USA",AE1697=2035),0.92,IF(AND(A1697="USA",AE1697=2050),0.89,IF(AND(A1697="Japan",AE1697=2035),0.92,IF(AND(A1697="Japan",AE1697=2050),0.89,IF(AND(A1697="Russia",AE1697=2035),0.91,IF(AND(A1697="Russia",AE1697=2050),0.86,IF(AND(A1697="China",AE1697=2035),0.91,IF(AND(A1697="China",AE1697=2050),0.87,IF(AND(A1697="India",AE1697=2035),0.92,IF(AND(A1697="India",AE1697=2050),0.87,IF(AND(A1697="Middle East",AE1697=2035),0.89,IF(AND(A1697="Middle East",AE1697=2050),0.84,IF(AND(A1697="Africa",AE1697=2035),0.9,IF(AND(A1697="Africa",AE1697=2050),0.86,IF(AND(A1697="Brazil",AE1697=2035),0.93,IF(AND(A1697="Brazil",AE1697=2050),0.89,""))))))))))))))))))</f>
        <v>*0.92</v>
      </c>
      <c r="AG1697" s="51" t="str">
        <f aca="false">AG1696</f>
        <v>REZoning_Sol-Win</v>
      </c>
      <c r="AI1697" s="0" t="s">
        <v>2548</v>
      </c>
      <c r="AJ1697" s="50" t="s">
        <v>35</v>
      </c>
      <c r="AK1697" s="0" t="n">
        <v>2050</v>
      </c>
      <c r="AL1697" s="51" t="str">
        <f aca="false">"*"&amp;IF(AND(A1697="EU",AK1697=2035),0.93,IF(AND(A1697="EU",AK1697=2050),0.9,IF(AND(A1697="USA",AK1697=2035),0.92,IF(AND(A1697="USA",AK1697=2050),0.89,IF(AND(A1697="Japan",AK1697=2035),0.92,IF(AND(A1697="Japan",AK1697=2050),0.89,IF(AND(A1697="Russia",AK1697=2035),0.91,IF(AND(A1697="Russia",AK1697=2050),0.86,IF(AND(A1697="China",AK1697=2035),0.91,IF(AND(A1697="China",AK1697=2050),0.87,IF(AND(A1697="India",AK1697=2035),0.92,IF(AND(A1697="India",AK1697=2050),0.87,IF(AND(A1697="Middle East",AK1697=2035),0.89,IF(AND(A1697="Middle East",AK1697=2050),0.84,IF(AND(A1697="Africa",AK1697=2035),0.9,IF(AND(A1697="Africa",AK1697=2050),0.86,IF(AND(A1697="Brazil",AK1697=2035),0.93,IF(AND(A1697="Brazil",AK1697=2050),0.89,""))))))))))))))))))</f>
        <v>*0.87</v>
      </c>
      <c r="AM1697" s="51" t="str">
        <f aca="false">AM1696</f>
        <v>REZoning_Sol-Win</v>
      </c>
      <c r="AP1697" s="0" t="s">
        <v>2548</v>
      </c>
      <c r="AQ1697" s="0" t="s">
        <v>35</v>
      </c>
      <c r="AR1697" s="0" t="n">
        <v>2100</v>
      </c>
      <c r="AS1697" s="0" t="s">
        <v>851</v>
      </c>
      <c r="AT1697" s="0" t="s">
        <v>36</v>
      </c>
    </row>
    <row r="1698" customFormat="false" ht="28.5" hidden="false" customHeight="true" outlineLevel="0" collapsed="false">
      <c r="A1698" s="3" t="s">
        <v>33</v>
      </c>
      <c r="C1698" s="0" t="s">
        <v>2549</v>
      </c>
      <c r="D1698" s="50" t="s">
        <v>35</v>
      </c>
      <c r="E1698" s="0" t="n">
        <v>2035</v>
      </c>
      <c r="F1698" s="51" t="str">
        <f aca="false">"*"&amp;IF(AND(A1698="EU",E1698=2035),0.95,IF(AND(A1698="EU",E1698=2050),0.93,IF(AND(A1698="USA",E1698=2035),0.96,IF(AND(A1698="USA",E1698=2050),0.94,IF(AND(A1698="Japan",E1698=2035),0.94,IF(AND(A1698="Japan",E1698=2050),0.92,IF(AND(A1698="Russia",E1698=2035),0.95,IF(AND(A1698="Russia",E1698=2050),0.93,IF(AND(A1698="China",E1698=2035),0.94,IF(AND(A1698="China",E1698=2050),0.92,IF(AND(A1698="India",E1698=2035),0.95,IF(AND(A1698="India",E1698=2050),0.92,IF(AND(A1698="Middle East",E1698=2035),0.94,IF(AND(A1698="Middle East",E1698=2050),0.9,IF(AND(A1698="Africa",E1698=2035),0.94,IF(AND(A1698="Africa",E1698=2050),0.91,IF(AND(A1698="Brazil",E1698=2035),0.95,IF(AND(A1698="Brazil",E1698=2050),0.92,""))))))))))))))))))</f>
        <v>*0.95</v>
      </c>
      <c r="H1698" s="0" t="s">
        <v>2549</v>
      </c>
      <c r="I1698" s="50" t="s">
        <v>35</v>
      </c>
      <c r="J1698" s="0" t="n">
        <v>2050</v>
      </c>
      <c r="K1698" s="48" t="str">
        <f aca="false">"*"&amp;IF(AND(A1698="EU",J1698=2035),0.95,IF(AND(A1698="EU",J1698=2050),0.93,IF(AND(A1698="USA",J1698=2035),0.96,IF(AND(A1698="USA",J1698=2050),0.94,IF(AND(A1698="Japan",J1698=2035),0.94,IF(AND(A1698="Japan",J1698=2050),0.92,IF(AND(A1698="Russia",J1698=2035),0.95,IF(AND(A1698="Russia",J1698=2050),0.93,IF(AND(A1698="China",J1698=2035),0.94,IF(AND(A1698="China",J1698=2050),0.92,IF(AND(A1698="India",J1698=2035),0.95,IF(AND(A1698="India",J1698=2050),0.92,IF(AND(A1698="Middle East",J1698=2035),0.94,IF(AND(A1698="Middle East",J1698=2050),0.9,IF(AND(A1698="Africa",J1698=2035),0.94,IF(AND(A1698="Africa",J1698=2050),0.91,IF(AND(A1698="Brazil",J1698=2035),0.95,IF(AND(A1698="Brazil",J1698=2050),0.92,""))))))))))))))))))</f>
        <v>*0.92</v>
      </c>
      <c r="P1698" s="41" t="s">
        <v>2549</v>
      </c>
      <c r="Q1698" s="52" t="s">
        <v>35</v>
      </c>
      <c r="R1698" s="41" t="n">
        <v>2035</v>
      </c>
      <c r="S1698" s="53" t="str">
        <f aca="false">"*"&amp;IF(AND(A1698="EU",R1698=2035),0.95,IF(AND(A1698="EU",R1698=2050),0.93,IF(AND(A1698="USA",R1698=2035),0.96,IF(AND(A1698="USA",R1698=2050),0.93,IF(AND(A1698="Japan",R1698=2035),0.94,IF(AND(A1698="Japan",R1698=2050),0.92,IF(AND(A1698="Russia",R1698=2035),0.95,IF(AND(A1698="Russia",R1698=2050),0.91,IF(AND(A1698="China",R1698=2035),0.93,IF(AND(A1698="China",R1698=2050),0.92,IF(AND(A1698="India",R1698=2035),0.94,IF(AND(A1698="India",R1698=2050),0.91,IF(AND(A1698="Middle East",R1698=2035),0.92,IF(AND(A1698="Middle East",R1698=2050),0.89,IF(AND(A1698="Africa",R1698=2035),0.93,IF(AND(A1698="Africa",R1698=2050),0.9,IF(AND(A1698="Brazil",R1698=2035),0.95,IF(AND(A1698="Brazil",R1698=2050),0.92,""))))))))))))))))))</f>
        <v>*0.94</v>
      </c>
      <c r="U1698" s="41" t="s">
        <v>2549</v>
      </c>
      <c r="V1698" s="52" t="s">
        <v>35</v>
      </c>
      <c r="W1698" s="41" t="n">
        <v>2050</v>
      </c>
      <c r="X1698" s="53" t="str">
        <f aca="false">"*"&amp;IF(AND(A1698="EU",W1698=2035),0.95,IF(AND(A1698="EU",W1698=2050),0.93,IF(AND(A1698="USA",W1698=2035),0.96,IF(AND(A1698="USA",W1698=2050),0.93,IF(AND(A1698="Japan",W1698=2035),0.94,IF(AND(A1698="Japan",W1698=2050),0.92,IF(AND(A1698="Russia",W1698=2035),0.95,IF(AND(A1698="Russia",W1698=2050),0.91,IF(AND(A1698="China",W1698=2035),0.93,IF(AND(A1698="China",W1698=2050),0.92,IF(AND(A1698="India",W1698=2035),0.94,IF(AND(A1698="India",W1698=2050),0.91,IF(AND(A1698="Middle East",W1698=2035),0.92,IF(AND(A1698="Middle East",W1698=2050),0.89,IF(AND(A1698="Africa",W1698=2035),0.93,IF(AND(A1698="Africa",W1698=2050),0.9,IF(AND(A1698="Brazil",W1698=2035),0.95,IF(AND(A1698="Brazil",W1698=2050),0.92,""))))))))))))))))))</f>
        <v>*0.91</v>
      </c>
      <c r="AC1698" s="0" t="s">
        <v>2549</v>
      </c>
      <c r="AD1698" s="50" t="s">
        <v>35</v>
      </c>
      <c r="AE1698" s="0" t="n">
        <v>2035</v>
      </c>
      <c r="AF1698" s="51" t="str">
        <f aca="false">"*"&amp;IF(AND(A1698="EU",AE1698=2035),0.93,IF(AND(A1698="EU",AE1698=2050),0.9,IF(AND(A1698="USA",AE1698=2035),0.92,IF(AND(A1698="USA",AE1698=2050),0.89,IF(AND(A1698="Japan",AE1698=2035),0.92,IF(AND(A1698="Japan",AE1698=2050),0.89,IF(AND(A1698="Russia",AE1698=2035),0.91,IF(AND(A1698="Russia",AE1698=2050),0.86,IF(AND(A1698="China",AE1698=2035),0.91,IF(AND(A1698="China",AE1698=2050),0.87,IF(AND(A1698="India",AE1698=2035),0.92,IF(AND(A1698="India",AE1698=2050),0.87,IF(AND(A1698="Middle East",AE1698=2035),0.89,IF(AND(A1698="Middle East",AE1698=2050),0.84,IF(AND(A1698="Africa",AE1698=2035),0.9,IF(AND(A1698="Africa",AE1698=2050),0.86,IF(AND(A1698="Brazil",AE1698=2035),0.93,IF(AND(A1698="Brazil",AE1698=2050),0.89,""))))))))))))))))))</f>
        <v>*0.92</v>
      </c>
      <c r="AG1698" s="51" t="str">
        <f aca="false">AG1697</f>
        <v>REZoning_Sol-Win</v>
      </c>
      <c r="AI1698" s="0" t="s">
        <v>2549</v>
      </c>
      <c r="AJ1698" s="50" t="s">
        <v>35</v>
      </c>
      <c r="AK1698" s="0" t="n">
        <v>2050</v>
      </c>
      <c r="AL1698" s="51" t="str">
        <f aca="false">"*"&amp;IF(AND(A1698="EU",AK1698=2035),0.93,IF(AND(A1698="EU",AK1698=2050),0.9,IF(AND(A1698="USA",AK1698=2035),0.92,IF(AND(A1698="USA",AK1698=2050),0.89,IF(AND(A1698="Japan",AK1698=2035),0.92,IF(AND(A1698="Japan",AK1698=2050),0.89,IF(AND(A1698="Russia",AK1698=2035),0.91,IF(AND(A1698="Russia",AK1698=2050),0.86,IF(AND(A1698="China",AK1698=2035),0.91,IF(AND(A1698="China",AK1698=2050),0.87,IF(AND(A1698="India",AK1698=2035),0.92,IF(AND(A1698="India",AK1698=2050),0.87,IF(AND(A1698="Middle East",AK1698=2035),0.89,IF(AND(A1698="Middle East",AK1698=2050),0.84,IF(AND(A1698="Africa",AK1698=2035),0.9,IF(AND(A1698="Africa",AK1698=2050),0.86,IF(AND(A1698="Brazil",AK1698=2035),0.93,IF(AND(A1698="Brazil",AK1698=2050),0.89,""))))))))))))))))))</f>
        <v>*0.87</v>
      </c>
      <c r="AM1698" s="51" t="str">
        <f aca="false">AM1697</f>
        <v>REZoning_Sol-Win</v>
      </c>
      <c r="AP1698" s="0" t="s">
        <v>2549</v>
      </c>
      <c r="AQ1698" s="0" t="s">
        <v>35</v>
      </c>
      <c r="AR1698" s="0" t="n">
        <v>2100</v>
      </c>
      <c r="AS1698" s="0" t="s">
        <v>851</v>
      </c>
      <c r="AT1698" s="0" t="s">
        <v>36</v>
      </c>
    </row>
    <row r="1699" customFormat="false" ht="28.5" hidden="false" customHeight="true" outlineLevel="0" collapsed="false">
      <c r="A1699" s="3" t="s">
        <v>33</v>
      </c>
      <c r="C1699" s="0" t="s">
        <v>2550</v>
      </c>
      <c r="D1699" s="50" t="s">
        <v>35</v>
      </c>
      <c r="E1699" s="0" t="n">
        <v>2035</v>
      </c>
      <c r="F1699" s="51" t="str">
        <f aca="false">"*"&amp;IF(AND(A1699="EU",E1699=2035),0.95,IF(AND(A1699="EU",E1699=2050),0.93,IF(AND(A1699="USA",E1699=2035),0.96,IF(AND(A1699="USA",E1699=2050),0.94,IF(AND(A1699="Japan",E1699=2035),0.94,IF(AND(A1699="Japan",E1699=2050),0.92,IF(AND(A1699="Russia",E1699=2035),0.95,IF(AND(A1699="Russia",E1699=2050),0.93,IF(AND(A1699="China",E1699=2035),0.94,IF(AND(A1699="China",E1699=2050),0.92,IF(AND(A1699="India",E1699=2035),0.95,IF(AND(A1699="India",E1699=2050),0.92,IF(AND(A1699="Middle East",E1699=2035),0.94,IF(AND(A1699="Middle East",E1699=2050),0.9,IF(AND(A1699="Africa",E1699=2035),0.94,IF(AND(A1699="Africa",E1699=2050),0.91,IF(AND(A1699="Brazil",E1699=2035),0.95,IF(AND(A1699="Brazil",E1699=2050),0.92,""))))))))))))))))))</f>
        <v>*0.95</v>
      </c>
      <c r="H1699" s="0" t="s">
        <v>2550</v>
      </c>
      <c r="I1699" s="50" t="s">
        <v>35</v>
      </c>
      <c r="J1699" s="0" t="n">
        <v>2050</v>
      </c>
      <c r="K1699" s="48" t="str">
        <f aca="false">"*"&amp;IF(AND(A1699="EU",J1699=2035),0.95,IF(AND(A1699="EU",J1699=2050),0.93,IF(AND(A1699="USA",J1699=2035),0.96,IF(AND(A1699="USA",J1699=2050),0.94,IF(AND(A1699="Japan",J1699=2035),0.94,IF(AND(A1699="Japan",J1699=2050),0.92,IF(AND(A1699="Russia",J1699=2035),0.95,IF(AND(A1699="Russia",J1699=2050),0.93,IF(AND(A1699="China",J1699=2035),0.94,IF(AND(A1699="China",J1699=2050),0.92,IF(AND(A1699="India",J1699=2035),0.95,IF(AND(A1699="India",J1699=2050),0.92,IF(AND(A1699="Middle East",J1699=2035),0.94,IF(AND(A1699="Middle East",J1699=2050),0.9,IF(AND(A1699="Africa",J1699=2035),0.94,IF(AND(A1699="Africa",J1699=2050),0.91,IF(AND(A1699="Brazil",J1699=2035),0.95,IF(AND(A1699="Brazil",J1699=2050),0.92,""))))))))))))))))))</f>
        <v>*0.92</v>
      </c>
      <c r="P1699" s="41" t="s">
        <v>2550</v>
      </c>
      <c r="Q1699" s="52" t="s">
        <v>35</v>
      </c>
      <c r="R1699" s="41" t="n">
        <v>2035</v>
      </c>
      <c r="S1699" s="53" t="str">
        <f aca="false">"*"&amp;IF(AND(A1699="EU",R1699=2035),0.95,IF(AND(A1699="EU",R1699=2050),0.93,IF(AND(A1699="USA",R1699=2035),0.96,IF(AND(A1699="USA",R1699=2050),0.93,IF(AND(A1699="Japan",R1699=2035),0.94,IF(AND(A1699="Japan",R1699=2050),0.92,IF(AND(A1699="Russia",R1699=2035),0.95,IF(AND(A1699="Russia",R1699=2050),0.91,IF(AND(A1699="China",R1699=2035),0.93,IF(AND(A1699="China",R1699=2050),0.92,IF(AND(A1699="India",R1699=2035),0.94,IF(AND(A1699="India",R1699=2050),0.91,IF(AND(A1699="Middle East",R1699=2035),0.92,IF(AND(A1699="Middle East",R1699=2050),0.89,IF(AND(A1699="Africa",R1699=2035),0.93,IF(AND(A1699="Africa",R1699=2050),0.9,IF(AND(A1699="Brazil",R1699=2035),0.95,IF(AND(A1699="Brazil",R1699=2050),0.92,""))))))))))))))))))</f>
        <v>*0.94</v>
      </c>
      <c r="U1699" s="41" t="s">
        <v>2550</v>
      </c>
      <c r="V1699" s="52" t="s">
        <v>35</v>
      </c>
      <c r="W1699" s="41" t="n">
        <v>2050</v>
      </c>
      <c r="X1699" s="53" t="str">
        <f aca="false">"*"&amp;IF(AND(A1699="EU",W1699=2035),0.95,IF(AND(A1699="EU",W1699=2050),0.93,IF(AND(A1699="USA",W1699=2035),0.96,IF(AND(A1699="USA",W1699=2050),0.93,IF(AND(A1699="Japan",W1699=2035),0.94,IF(AND(A1699="Japan",W1699=2050),0.92,IF(AND(A1699="Russia",W1699=2035),0.95,IF(AND(A1699="Russia",W1699=2050),0.91,IF(AND(A1699="China",W1699=2035),0.93,IF(AND(A1699="China",W1699=2050),0.92,IF(AND(A1699="India",W1699=2035),0.94,IF(AND(A1699="India",W1699=2050),0.91,IF(AND(A1699="Middle East",W1699=2035),0.92,IF(AND(A1699="Middle East",W1699=2050),0.89,IF(AND(A1699="Africa",W1699=2035),0.93,IF(AND(A1699="Africa",W1699=2050),0.9,IF(AND(A1699="Brazil",W1699=2035),0.95,IF(AND(A1699="Brazil",W1699=2050),0.92,""))))))))))))))))))</f>
        <v>*0.91</v>
      </c>
      <c r="AC1699" s="0" t="s">
        <v>2550</v>
      </c>
      <c r="AD1699" s="50" t="s">
        <v>35</v>
      </c>
      <c r="AE1699" s="0" t="n">
        <v>2035</v>
      </c>
      <c r="AF1699" s="51" t="str">
        <f aca="false">"*"&amp;IF(AND(A1699="EU",AE1699=2035),0.93,IF(AND(A1699="EU",AE1699=2050),0.9,IF(AND(A1699="USA",AE1699=2035),0.92,IF(AND(A1699="USA",AE1699=2050),0.89,IF(AND(A1699="Japan",AE1699=2035),0.92,IF(AND(A1699="Japan",AE1699=2050),0.89,IF(AND(A1699="Russia",AE1699=2035),0.91,IF(AND(A1699="Russia",AE1699=2050),0.86,IF(AND(A1699="China",AE1699=2035),0.91,IF(AND(A1699="China",AE1699=2050),0.87,IF(AND(A1699="India",AE1699=2035),0.92,IF(AND(A1699="India",AE1699=2050),0.87,IF(AND(A1699="Middle East",AE1699=2035),0.89,IF(AND(A1699="Middle East",AE1699=2050),0.84,IF(AND(A1699="Africa",AE1699=2035),0.9,IF(AND(A1699="Africa",AE1699=2050),0.86,IF(AND(A1699="Brazil",AE1699=2035),0.93,IF(AND(A1699="Brazil",AE1699=2050),0.89,""))))))))))))))))))</f>
        <v>*0.92</v>
      </c>
      <c r="AG1699" s="51" t="str">
        <f aca="false">AG1698</f>
        <v>REZoning_Sol-Win</v>
      </c>
      <c r="AI1699" s="0" t="s">
        <v>2550</v>
      </c>
      <c r="AJ1699" s="50" t="s">
        <v>35</v>
      </c>
      <c r="AK1699" s="0" t="n">
        <v>2050</v>
      </c>
      <c r="AL1699" s="51" t="str">
        <f aca="false">"*"&amp;IF(AND(A1699="EU",AK1699=2035),0.93,IF(AND(A1699="EU",AK1699=2050),0.9,IF(AND(A1699="USA",AK1699=2035),0.92,IF(AND(A1699="USA",AK1699=2050),0.89,IF(AND(A1699="Japan",AK1699=2035),0.92,IF(AND(A1699="Japan",AK1699=2050),0.89,IF(AND(A1699="Russia",AK1699=2035),0.91,IF(AND(A1699="Russia",AK1699=2050),0.86,IF(AND(A1699="China",AK1699=2035),0.91,IF(AND(A1699="China",AK1699=2050),0.87,IF(AND(A1699="India",AK1699=2035),0.92,IF(AND(A1699="India",AK1699=2050),0.87,IF(AND(A1699="Middle East",AK1699=2035),0.89,IF(AND(A1699="Middle East",AK1699=2050),0.84,IF(AND(A1699="Africa",AK1699=2035),0.9,IF(AND(A1699="Africa",AK1699=2050),0.86,IF(AND(A1699="Brazil",AK1699=2035),0.93,IF(AND(A1699="Brazil",AK1699=2050),0.89,""))))))))))))))))))</f>
        <v>*0.87</v>
      </c>
      <c r="AM1699" s="51" t="str">
        <f aca="false">AM1698</f>
        <v>REZoning_Sol-Win</v>
      </c>
      <c r="AP1699" s="0" t="s">
        <v>2550</v>
      </c>
      <c r="AQ1699" s="0" t="s">
        <v>35</v>
      </c>
      <c r="AR1699" s="0" t="n">
        <v>2100</v>
      </c>
      <c r="AS1699" s="0" t="s">
        <v>851</v>
      </c>
      <c r="AT1699" s="0" t="s">
        <v>36</v>
      </c>
    </row>
    <row r="1700" customFormat="false" ht="28.5" hidden="false" customHeight="true" outlineLevel="0" collapsed="false">
      <c r="A1700" s="3" t="s">
        <v>33</v>
      </c>
      <c r="C1700" s="0" t="s">
        <v>2551</v>
      </c>
      <c r="D1700" s="50" t="s">
        <v>35</v>
      </c>
      <c r="E1700" s="0" t="n">
        <v>2035</v>
      </c>
      <c r="F1700" s="51" t="str">
        <f aca="false">"*"&amp;IF(AND(A1700="EU",E1700=2035),0.95,IF(AND(A1700="EU",E1700=2050),0.93,IF(AND(A1700="USA",E1700=2035),0.96,IF(AND(A1700="USA",E1700=2050),0.94,IF(AND(A1700="Japan",E1700=2035),0.94,IF(AND(A1700="Japan",E1700=2050),0.92,IF(AND(A1700="Russia",E1700=2035),0.95,IF(AND(A1700="Russia",E1700=2050),0.93,IF(AND(A1700="China",E1700=2035),0.94,IF(AND(A1700="China",E1700=2050),0.92,IF(AND(A1700="India",E1700=2035),0.95,IF(AND(A1700="India",E1700=2050),0.92,IF(AND(A1700="Middle East",E1700=2035),0.94,IF(AND(A1700="Middle East",E1700=2050),0.9,IF(AND(A1700="Africa",E1700=2035),0.94,IF(AND(A1700="Africa",E1700=2050),0.91,IF(AND(A1700="Brazil",E1700=2035),0.95,IF(AND(A1700="Brazil",E1700=2050),0.92,""))))))))))))))))))</f>
        <v>*0.95</v>
      </c>
      <c r="H1700" s="0" t="s">
        <v>2551</v>
      </c>
      <c r="I1700" s="50" t="s">
        <v>35</v>
      </c>
      <c r="J1700" s="0" t="n">
        <v>2050</v>
      </c>
      <c r="K1700" s="48" t="str">
        <f aca="false">"*"&amp;IF(AND(A1700="EU",J1700=2035),0.95,IF(AND(A1700="EU",J1700=2050),0.93,IF(AND(A1700="USA",J1700=2035),0.96,IF(AND(A1700="USA",J1700=2050),0.94,IF(AND(A1700="Japan",J1700=2035),0.94,IF(AND(A1700="Japan",J1700=2050),0.92,IF(AND(A1700="Russia",J1700=2035),0.95,IF(AND(A1700="Russia",J1700=2050),0.93,IF(AND(A1700="China",J1700=2035),0.94,IF(AND(A1700="China",J1700=2050),0.92,IF(AND(A1700="India",J1700=2035),0.95,IF(AND(A1700="India",J1700=2050),0.92,IF(AND(A1700="Middle East",J1700=2035),0.94,IF(AND(A1700="Middle East",J1700=2050),0.9,IF(AND(A1700="Africa",J1700=2035),0.94,IF(AND(A1700="Africa",J1700=2050),0.91,IF(AND(A1700="Brazil",J1700=2035),0.95,IF(AND(A1700="Brazil",J1700=2050),0.92,""))))))))))))))))))</f>
        <v>*0.92</v>
      </c>
      <c r="P1700" s="41" t="s">
        <v>2551</v>
      </c>
      <c r="Q1700" s="52" t="s">
        <v>35</v>
      </c>
      <c r="R1700" s="41" t="n">
        <v>2035</v>
      </c>
      <c r="S1700" s="53" t="str">
        <f aca="false">"*"&amp;IF(AND(A1700="EU",R1700=2035),0.95,IF(AND(A1700="EU",R1700=2050),0.93,IF(AND(A1700="USA",R1700=2035),0.96,IF(AND(A1700="USA",R1700=2050),0.93,IF(AND(A1700="Japan",R1700=2035),0.94,IF(AND(A1700="Japan",R1700=2050),0.92,IF(AND(A1700="Russia",R1700=2035),0.95,IF(AND(A1700="Russia",R1700=2050),0.91,IF(AND(A1700="China",R1700=2035),0.93,IF(AND(A1700="China",R1700=2050),0.92,IF(AND(A1700="India",R1700=2035),0.94,IF(AND(A1700="India",R1700=2050),0.91,IF(AND(A1700="Middle East",R1700=2035),0.92,IF(AND(A1700="Middle East",R1700=2050),0.89,IF(AND(A1700="Africa",R1700=2035),0.93,IF(AND(A1700="Africa",R1700=2050),0.9,IF(AND(A1700="Brazil",R1700=2035),0.95,IF(AND(A1700="Brazil",R1700=2050),0.92,""))))))))))))))))))</f>
        <v>*0.94</v>
      </c>
      <c r="U1700" s="41" t="s">
        <v>2551</v>
      </c>
      <c r="V1700" s="52" t="s">
        <v>35</v>
      </c>
      <c r="W1700" s="41" t="n">
        <v>2050</v>
      </c>
      <c r="X1700" s="53" t="str">
        <f aca="false">"*"&amp;IF(AND(A1700="EU",W1700=2035),0.95,IF(AND(A1700="EU",W1700=2050),0.93,IF(AND(A1700="USA",W1700=2035),0.96,IF(AND(A1700="USA",W1700=2050),0.93,IF(AND(A1700="Japan",W1700=2035),0.94,IF(AND(A1700="Japan",W1700=2050),0.92,IF(AND(A1700="Russia",W1700=2035),0.95,IF(AND(A1700="Russia",W1700=2050),0.91,IF(AND(A1700="China",W1700=2035),0.93,IF(AND(A1700="China",W1700=2050),0.92,IF(AND(A1700="India",W1700=2035),0.94,IF(AND(A1700="India",W1700=2050),0.91,IF(AND(A1700="Middle East",W1700=2035),0.92,IF(AND(A1700="Middle East",W1700=2050),0.89,IF(AND(A1700="Africa",W1700=2035),0.93,IF(AND(A1700="Africa",W1700=2050),0.9,IF(AND(A1700="Brazil",W1700=2035),0.95,IF(AND(A1700="Brazil",W1700=2050),0.92,""))))))))))))))))))</f>
        <v>*0.91</v>
      </c>
      <c r="AC1700" s="0" t="s">
        <v>2551</v>
      </c>
      <c r="AD1700" s="50" t="s">
        <v>35</v>
      </c>
      <c r="AE1700" s="0" t="n">
        <v>2035</v>
      </c>
      <c r="AF1700" s="51" t="str">
        <f aca="false">"*"&amp;IF(AND(A1700="EU",AE1700=2035),0.93,IF(AND(A1700="EU",AE1700=2050),0.9,IF(AND(A1700="USA",AE1700=2035),0.92,IF(AND(A1700="USA",AE1700=2050),0.89,IF(AND(A1700="Japan",AE1700=2035),0.92,IF(AND(A1700="Japan",AE1700=2050),0.89,IF(AND(A1700="Russia",AE1700=2035),0.91,IF(AND(A1700="Russia",AE1700=2050),0.86,IF(AND(A1700="China",AE1700=2035),0.91,IF(AND(A1700="China",AE1700=2050),0.87,IF(AND(A1700="India",AE1700=2035),0.92,IF(AND(A1700="India",AE1700=2050),0.87,IF(AND(A1700="Middle East",AE1700=2035),0.89,IF(AND(A1700="Middle East",AE1700=2050),0.84,IF(AND(A1700="Africa",AE1700=2035),0.9,IF(AND(A1700="Africa",AE1700=2050),0.86,IF(AND(A1700="Brazil",AE1700=2035),0.93,IF(AND(A1700="Brazil",AE1700=2050),0.89,""))))))))))))))))))</f>
        <v>*0.92</v>
      </c>
      <c r="AG1700" s="51" t="str">
        <f aca="false">AG1699</f>
        <v>REZoning_Sol-Win</v>
      </c>
      <c r="AI1700" s="0" t="s">
        <v>2551</v>
      </c>
      <c r="AJ1700" s="50" t="s">
        <v>35</v>
      </c>
      <c r="AK1700" s="0" t="n">
        <v>2050</v>
      </c>
      <c r="AL1700" s="51" t="str">
        <f aca="false">"*"&amp;IF(AND(A1700="EU",AK1700=2035),0.93,IF(AND(A1700="EU",AK1700=2050),0.9,IF(AND(A1700="USA",AK1700=2035),0.92,IF(AND(A1700="USA",AK1700=2050),0.89,IF(AND(A1700="Japan",AK1700=2035),0.92,IF(AND(A1700="Japan",AK1700=2050),0.89,IF(AND(A1700="Russia",AK1700=2035),0.91,IF(AND(A1700="Russia",AK1700=2050),0.86,IF(AND(A1700="China",AK1700=2035),0.91,IF(AND(A1700="China",AK1700=2050),0.87,IF(AND(A1700="India",AK1700=2035),0.92,IF(AND(A1700="India",AK1700=2050),0.87,IF(AND(A1700="Middle East",AK1700=2035),0.89,IF(AND(A1700="Middle East",AK1700=2050),0.84,IF(AND(A1700="Africa",AK1700=2035),0.9,IF(AND(A1700="Africa",AK1700=2050),0.86,IF(AND(A1700="Brazil",AK1700=2035),0.93,IF(AND(A1700="Brazil",AK1700=2050),0.89,""))))))))))))))))))</f>
        <v>*0.87</v>
      </c>
      <c r="AM1700" s="51" t="str">
        <f aca="false">AM1699</f>
        <v>REZoning_Sol-Win</v>
      </c>
      <c r="AP1700" s="0" t="s">
        <v>2551</v>
      </c>
      <c r="AQ1700" s="0" t="s">
        <v>35</v>
      </c>
      <c r="AR1700" s="0" t="n">
        <v>2100</v>
      </c>
      <c r="AS1700" s="0" t="s">
        <v>851</v>
      </c>
      <c r="AT1700" s="0" t="s">
        <v>36</v>
      </c>
    </row>
    <row r="1701" customFormat="false" ht="28.5" hidden="false" customHeight="true" outlineLevel="0" collapsed="false">
      <c r="A1701" s="3" t="s">
        <v>33</v>
      </c>
      <c r="C1701" s="0" t="s">
        <v>2552</v>
      </c>
      <c r="D1701" s="50" t="s">
        <v>35</v>
      </c>
      <c r="E1701" s="0" t="n">
        <v>2035</v>
      </c>
      <c r="F1701" s="51" t="str">
        <f aca="false">"*"&amp;IF(AND(A1701="EU",E1701=2035),0.95,IF(AND(A1701="EU",E1701=2050),0.93,IF(AND(A1701="USA",E1701=2035),0.96,IF(AND(A1701="USA",E1701=2050),0.94,IF(AND(A1701="Japan",E1701=2035),0.94,IF(AND(A1701="Japan",E1701=2050),0.92,IF(AND(A1701="Russia",E1701=2035),0.95,IF(AND(A1701="Russia",E1701=2050),0.93,IF(AND(A1701="China",E1701=2035),0.94,IF(AND(A1701="China",E1701=2050),0.92,IF(AND(A1701="India",E1701=2035),0.95,IF(AND(A1701="India",E1701=2050),0.92,IF(AND(A1701="Middle East",E1701=2035),0.94,IF(AND(A1701="Middle East",E1701=2050),0.9,IF(AND(A1701="Africa",E1701=2035),0.94,IF(AND(A1701="Africa",E1701=2050),0.91,IF(AND(A1701="Brazil",E1701=2035),0.95,IF(AND(A1701="Brazil",E1701=2050),0.92,""))))))))))))))))))</f>
        <v>*0.95</v>
      </c>
      <c r="H1701" s="0" t="s">
        <v>2552</v>
      </c>
      <c r="I1701" s="50" t="s">
        <v>35</v>
      </c>
      <c r="J1701" s="0" t="n">
        <v>2050</v>
      </c>
      <c r="K1701" s="48" t="str">
        <f aca="false">"*"&amp;IF(AND(A1701="EU",J1701=2035),0.95,IF(AND(A1701="EU",J1701=2050),0.93,IF(AND(A1701="USA",J1701=2035),0.96,IF(AND(A1701="USA",J1701=2050),0.94,IF(AND(A1701="Japan",J1701=2035),0.94,IF(AND(A1701="Japan",J1701=2050),0.92,IF(AND(A1701="Russia",J1701=2035),0.95,IF(AND(A1701="Russia",J1701=2050),0.93,IF(AND(A1701="China",J1701=2035),0.94,IF(AND(A1701="China",J1701=2050),0.92,IF(AND(A1701="India",J1701=2035),0.95,IF(AND(A1701="India",J1701=2050),0.92,IF(AND(A1701="Middle East",J1701=2035),0.94,IF(AND(A1701="Middle East",J1701=2050),0.9,IF(AND(A1701="Africa",J1701=2035),0.94,IF(AND(A1701="Africa",J1701=2050),0.91,IF(AND(A1701="Brazil",J1701=2035),0.95,IF(AND(A1701="Brazil",J1701=2050),0.92,""))))))))))))))))))</f>
        <v>*0.92</v>
      </c>
      <c r="P1701" s="41" t="s">
        <v>2552</v>
      </c>
      <c r="Q1701" s="52" t="s">
        <v>35</v>
      </c>
      <c r="R1701" s="41" t="n">
        <v>2035</v>
      </c>
      <c r="S1701" s="53" t="str">
        <f aca="false">"*"&amp;IF(AND(A1701="EU",R1701=2035),0.95,IF(AND(A1701="EU",R1701=2050),0.93,IF(AND(A1701="USA",R1701=2035),0.96,IF(AND(A1701="USA",R1701=2050),0.93,IF(AND(A1701="Japan",R1701=2035),0.94,IF(AND(A1701="Japan",R1701=2050),0.92,IF(AND(A1701="Russia",R1701=2035),0.95,IF(AND(A1701="Russia",R1701=2050),0.91,IF(AND(A1701="China",R1701=2035),0.93,IF(AND(A1701="China",R1701=2050),0.92,IF(AND(A1701="India",R1701=2035),0.94,IF(AND(A1701="India",R1701=2050),0.91,IF(AND(A1701="Middle East",R1701=2035),0.92,IF(AND(A1701="Middle East",R1701=2050),0.89,IF(AND(A1701="Africa",R1701=2035),0.93,IF(AND(A1701="Africa",R1701=2050),0.9,IF(AND(A1701="Brazil",R1701=2035),0.95,IF(AND(A1701="Brazil",R1701=2050),0.92,""))))))))))))))))))</f>
        <v>*0.94</v>
      </c>
      <c r="U1701" s="41" t="s">
        <v>2552</v>
      </c>
      <c r="V1701" s="52" t="s">
        <v>35</v>
      </c>
      <c r="W1701" s="41" t="n">
        <v>2050</v>
      </c>
      <c r="X1701" s="53" t="str">
        <f aca="false">"*"&amp;IF(AND(A1701="EU",W1701=2035),0.95,IF(AND(A1701="EU",W1701=2050),0.93,IF(AND(A1701="USA",W1701=2035),0.96,IF(AND(A1701="USA",W1701=2050),0.93,IF(AND(A1701="Japan",W1701=2035),0.94,IF(AND(A1701="Japan",W1701=2050),0.92,IF(AND(A1701="Russia",W1701=2035),0.95,IF(AND(A1701="Russia",W1701=2050),0.91,IF(AND(A1701="China",W1701=2035),0.93,IF(AND(A1701="China",W1701=2050),0.92,IF(AND(A1701="India",W1701=2035),0.94,IF(AND(A1701="India",W1701=2050),0.91,IF(AND(A1701="Middle East",W1701=2035),0.92,IF(AND(A1701="Middle East",W1701=2050),0.89,IF(AND(A1701="Africa",W1701=2035),0.93,IF(AND(A1701="Africa",W1701=2050),0.9,IF(AND(A1701="Brazil",W1701=2035),0.95,IF(AND(A1701="Brazil",W1701=2050),0.92,""))))))))))))))))))</f>
        <v>*0.91</v>
      </c>
      <c r="AC1701" s="0" t="s">
        <v>2552</v>
      </c>
      <c r="AD1701" s="50" t="s">
        <v>35</v>
      </c>
      <c r="AE1701" s="0" t="n">
        <v>2035</v>
      </c>
      <c r="AF1701" s="51" t="str">
        <f aca="false">"*"&amp;IF(AND(A1701="EU",AE1701=2035),0.93,IF(AND(A1701="EU",AE1701=2050),0.9,IF(AND(A1701="USA",AE1701=2035),0.92,IF(AND(A1701="USA",AE1701=2050),0.89,IF(AND(A1701="Japan",AE1701=2035),0.92,IF(AND(A1701="Japan",AE1701=2050),0.89,IF(AND(A1701="Russia",AE1701=2035),0.91,IF(AND(A1701="Russia",AE1701=2050),0.86,IF(AND(A1701="China",AE1701=2035),0.91,IF(AND(A1701="China",AE1701=2050),0.87,IF(AND(A1701="India",AE1701=2035),0.92,IF(AND(A1701="India",AE1701=2050),0.87,IF(AND(A1701="Middle East",AE1701=2035),0.89,IF(AND(A1701="Middle East",AE1701=2050),0.84,IF(AND(A1701="Africa",AE1701=2035),0.9,IF(AND(A1701="Africa",AE1701=2050),0.86,IF(AND(A1701="Brazil",AE1701=2035),0.93,IF(AND(A1701="Brazil",AE1701=2050),0.89,""))))))))))))))))))</f>
        <v>*0.92</v>
      </c>
      <c r="AG1701" s="51" t="str">
        <f aca="false">AG1700</f>
        <v>REZoning_Sol-Win</v>
      </c>
      <c r="AI1701" s="0" t="s">
        <v>2552</v>
      </c>
      <c r="AJ1701" s="50" t="s">
        <v>35</v>
      </c>
      <c r="AK1701" s="0" t="n">
        <v>2050</v>
      </c>
      <c r="AL1701" s="51" t="str">
        <f aca="false">"*"&amp;IF(AND(A1701="EU",AK1701=2035),0.93,IF(AND(A1701="EU",AK1701=2050),0.9,IF(AND(A1701="USA",AK1701=2035),0.92,IF(AND(A1701="USA",AK1701=2050),0.89,IF(AND(A1701="Japan",AK1701=2035),0.92,IF(AND(A1701="Japan",AK1701=2050),0.89,IF(AND(A1701="Russia",AK1701=2035),0.91,IF(AND(A1701="Russia",AK1701=2050),0.86,IF(AND(A1701="China",AK1701=2035),0.91,IF(AND(A1701="China",AK1701=2050),0.87,IF(AND(A1701="India",AK1701=2035),0.92,IF(AND(A1701="India",AK1701=2050),0.87,IF(AND(A1701="Middle East",AK1701=2035),0.89,IF(AND(A1701="Middle East",AK1701=2050),0.84,IF(AND(A1701="Africa",AK1701=2035),0.9,IF(AND(A1701="Africa",AK1701=2050),0.86,IF(AND(A1701="Brazil",AK1701=2035),0.93,IF(AND(A1701="Brazil",AK1701=2050),0.89,""))))))))))))))))))</f>
        <v>*0.87</v>
      </c>
      <c r="AM1701" s="51" t="str">
        <f aca="false">AM1700</f>
        <v>REZoning_Sol-Win</v>
      </c>
      <c r="AP1701" s="0" t="s">
        <v>2552</v>
      </c>
      <c r="AQ1701" s="0" t="s">
        <v>35</v>
      </c>
      <c r="AR1701" s="0" t="n">
        <v>2100</v>
      </c>
      <c r="AS1701" s="0" t="s">
        <v>851</v>
      </c>
      <c r="AT1701" s="0" t="s">
        <v>36</v>
      </c>
    </row>
    <row r="1702" customFormat="false" ht="28.5" hidden="false" customHeight="true" outlineLevel="0" collapsed="false">
      <c r="A1702" s="3" t="s">
        <v>33</v>
      </c>
      <c r="C1702" s="0" t="s">
        <v>2553</v>
      </c>
      <c r="D1702" s="50" t="s">
        <v>35</v>
      </c>
      <c r="E1702" s="0" t="n">
        <v>2035</v>
      </c>
      <c r="F1702" s="51" t="str">
        <f aca="false">"*"&amp;IF(AND(A1702="EU",E1702=2035),0.95,IF(AND(A1702="EU",E1702=2050),0.93,IF(AND(A1702="USA",E1702=2035),0.96,IF(AND(A1702="USA",E1702=2050),0.94,IF(AND(A1702="Japan",E1702=2035),0.94,IF(AND(A1702="Japan",E1702=2050),0.92,IF(AND(A1702="Russia",E1702=2035),0.95,IF(AND(A1702="Russia",E1702=2050),0.93,IF(AND(A1702="China",E1702=2035),0.94,IF(AND(A1702="China",E1702=2050),0.92,IF(AND(A1702="India",E1702=2035),0.95,IF(AND(A1702="India",E1702=2050),0.92,IF(AND(A1702="Middle East",E1702=2035),0.94,IF(AND(A1702="Middle East",E1702=2050),0.9,IF(AND(A1702="Africa",E1702=2035),0.94,IF(AND(A1702="Africa",E1702=2050),0.91,IF(AND(A1702="Brazil",E1702=2035),0.95,IF(AND(A1702="Brazil",E1702=2050),0.92,""))))))))))))))))))</f>
        <v>*0.95</v>
      </c>
      <c r="H1702" s="0" t="s">
        <v>2553</v>
      </c>
      <c r="I1702" s="50" t="s">
        <v>35</v>
      </c>
      <c r="J1702" s="0" t="n">
        <v>2050</v>
      </c>
      <c r="K1702" s="48" t="str">
        <f aca="false">"*"&amp;IF(AND(A1702="EU",J1702=2035),0.95,IF(AND(A1702="EU",J1702=2050),0.93,IF(AND(A1702="USA",J1702=2035),0.96,IF(AND(A1702="USA",J1702=2050),0.94,IF(AND(A1702="Japan",J1702=2035),0.94,IF(AND(A1702="Japan",J1702=2050),0.92,IF(AND(A1702="Russia",J1702=2035),0.95,IF(AND(A1702="Russia",J1702=2050),0.93,IF(AND(A1702="China",J1702=2035),0.94,IF(AND(A1702="China",J1702=2050),0.92,IF(AND(A1702="India",J1702=2035),0.95,IF(AND(A1702="India",J1702=2050),0.92,IF(AND(A1702="Middle East",J1702=2035),0.94,IF(AND(A1702="Middle East",J1702=2050),0.9,IF(AND(A1702="Africa",J1702=2035),0.94,IF(AND(A1702="Africa",J1702=2050),0.91,IF(AND(A1702="Brazil",J1702=2035),0.95,IF(AND(A1702="Brazil",J1702=2050),0.92,""))))))))))))))))))</f>
        <v>*0.92</v>
      </c>
      <c r="P1702" s="41" t="s">
        <v>2553</v>
      </c>
      <c r="Q1702" s="52" t="s">
        <v>35</v>
      </c>
      <c r="R1702" s="41" t="n">
        <v>2035</v>
      </c>
      <c r="S1702" s="53" t="str">
        <f aca="false">"*"&amp;IF(AND(A1702="EU",R1702=2035),0.95,IF(AND(A1702="EU",R1702=2050),0.93,IF(AND(A1702="USA",R1702=2035),0.96,IF(AND(A1702="USA",R1702=2050),0.93,IF(AND(A1702="Japan",R1702=2035),0.94,IF(AND(A1702="Japan",R1702=2050),0.92,IF(AND(A1702="Russia",R1702=2035),0.95,IF(AND(A1702="Russia",R1702=2050),0.91,IF(AND(A1702="China",R1702=2035),0.93,IF(AND(A1702="China",R1702=2050),0.92,IF(AND(A1702="India",R1702=2035),0.94,IF(AND(A1702="India",R1702=2050),0.91,IF(AND(A1702="Middle East",R1702=2035),0.92,IF(AND(A1702="Middle East",R1702=2050),0.89,IF(AND(A1702="Africa",R1702=2035),0.93,IF(AND(A1702="Africa",R1702=2050),0.9,IF(AND(A1702="Brazil",R1702=2035),0.95,IF(AND(A1702="Brazil",R1702=2050),0.92,""))))))))))))))))))</f>
        <v>*0.94</v>
      </c>
      <c r="U1702" s="41" t="s">
        <v>2553</v>
      </c>
      <c r="V1702" s="52" t="s">
        <v>35</v>
      </c>
      <c r="W1702" s="41" t="n">
        <v>2050</v>
      </c>
      <c r="X1702" s="53" t="str">
        <f aca="false">"*"&amp;IF(AND(A1702="EU",W1702=2035),0.95,IF(AND(A1702="EU",W1702=2050),0.93,IF(AND(A1702="USA",W1702=2035),0.96,IF(AND(A1702="USA",W1702=2050),0.93,IF(AND(A1702="Japan",W1702=2035),0.94,IF(AND(A1702="Japan",W1702=2050),0.92,IF(AND(A1702="Russia",W1702=2035),0.95,IF(AND(A1702="Russia",W1702=2050),0.91,IF(AND(A1702="China",W1702=2035),0.93,IF(AND(A1702="China",W1702=2050),0.92,IF(AND(A1702="India",W1702=2035),0.94,IF(AND(A1702="India",W1702=2050),0.91,IF(AND(A1702="Middle East",W1702=2035),0.92,IF(AND(A1702="Middle East",W1702=2050),0.89,IF(AND(A1702="Africa",W1702=2035),0.93,IF(AND(A1702="Africa",W1702=2050),0.9,IF(AND(A1702="Brazil",W1702=2035),0.95,IF(AND(A1702="Brazil",W1702=2050),0.92,""))))))))))))))))))</f>
        <v>*0.91</v>
      </c>
      <c r="AC1702" s="0" t="s">
        <v>2553</v>
      </c>
      <c r="AD1702" s="50" t="s">
        <v>35</v>
      </c>
      <c r="AE1702" s="0" t="n">
        <v>2035</v>
      </c>
      <c r="AF1702" s="51" t="str">
        <f aca="false">"*"&amp;IF(AND(A1702="EU",AE1702=2035),0.93,IF(AND(A1702="EU",AE1702=2050),0.9,IF(AND(A1702="USA",AE1702=2035),0.92,IF(AND(A1702="USA",AE1702=2050),0.89,IF(AND(A1702="Japan",AE1702=2035),0.92,IF(AND(A1702="Japan",AE1702=2050),0.89,IF(AND(A1702="Russia",AE1702=2035),0.91,IF(AND(A1702="Russia",AE1702=2050),0.86,IF(AND(A1702="China",AE1702=2035),0.91,IF(AND(A1702="China",AE1702=2050),0.87,IF(AND(A1702="India",AE1702=2035),0.92,IF(AND(A1702="India",AE1702=2050),0.87,IF(AND(A1702="Middle East",AE1702=2035),0.89,IF(AND(A1702="Middle East",AE1702=2050),0.84,IF(AND(A1702="Africa",AE1702=2035),0.9,IF(AND(A1702="Africa",AE1702=2050),0.86,IF(AND(A1702="Brazil",AE1702=2035),0.93,IF(AND(A1702="Brazil",AE1702=2050),0.89,""))))))))))))))))))</f>
        <v>*0.92</v>
      </c>
      <c r="AG1702" s="51" t="str">
        <f aca="false">AG1701</f>
        <v>REZoning_Sol-Win</v>
      </c>
      <c r="AI1702" s="0" t="s">
        <v>2553</v>
      </c>
      <c r="AJ1702" s="50" t="s">
        <v>35</v>
      </c>
      <c r="AK1702" s="0" t="n">
        <v>2050</v>
      </c>
      <c r="AL1702" s="51" t="str">
        <f aca="false">"*"&amp;IF(AND(A1702="EU",AK1702=2035),0.93,IF(AND(A1702="EU",AK1702=2050),0.9,IF(AND(A1702="USA",AK1702=2035),0.92,IF(AND(A1702="USA",AK1702=2050),0.89,IF(AND(A1702="Japan",AK1702=2035),0.92,IF(AND(A1702="Japan",AK1702=2050),0.89,IF(AND(A1702="Russia",AK1702=2035),0.91,IF(AND(A1702="Russia",AK1702=2050),0.86,IF(AND(A1702="China",AK1702=2035),0.91,IF(AND(A1702="China",AK1702=2050),0.87,IF(AND(A1702="India",AK1702=2035),0.92,IF(AND(A1702="India",AK1702=2050),0.87,IF(AND(A1702="Middle East",AK1702=2035),0.89,IF(AND(A1702="Middle East",AK1702=2050),0.84,IF(AND(A1702="Africa",AK1702=2035),0.9,IF(AND(A1702="Africa",AK1702=2050),0.86,IF(AND(A1702="Brazil",AK1702=2035),0.93,IF(AND(A1702="Brazil",AK1702=2050),0.89,""))))))))))))))))))</f>
        <v>*0.87</v>
      </c>
      <c r="AM1702" s="51" t="str">
        <f aca="false">AM1701</f>
        <v>REZoning_Sol-Win</v>
      </c>
      <c r="AP1702" s="0" t="s">
        <v>2553</v>
      </c>
      <c r="AQ1702" s="0" t="s">
        <v>35</v>
      </c>
      <c r="AR1702" s="0" t="n">
        <v>2100</v>
      </c>
      <c r="AS1702" s="0" t="s">
        <v>851</v>
      </c>
      <c r="AT1702" s="0" t="s">
        <v>36</v>
      </c>
    </row>
    <row r="1703" customFormat="false" ht="28.5" hidden="false" customHeight="true" outlineLevel="0" collapsed="false">
      <c r="A1703" s="3" t="s">
        <v>33</v>
      </c>
      <c r="C1703" s="0" t="s">
        <v>2554</v>
      </c>
      <c r="D1703" s="50" t="s">
        <v>35</v>
      </c>
      <c r="E1703" s="0" t="n">
        <v>2035</v>
      </c>
      <c r="F1703" s="51" t="str">
        <f aca="false">"*"&amp;IF(AND(A1703="EU",E1703=2035),0.95,IF(AND(A1703="EU",E1703=2050),0.93,IF(AND(A1703="USA",E1703=2035),0.96,IF(AND(A1703="USA",E1703=2050),0.94,IF(AND(A1703="Japan",E1703=2035),0.94,IF(AND(A1703="Japan",E1703=2050),0.92,IF(AND(A1703="Russia",E1703=2035),0.95,IF(AND(A1703="Russia",E1703=2050),0.93,IF(AND(A1703="China",E1703=2035),0.94,IF(AND(A1703="China",E1703=2050),0.92,IF(AND(A1703="India",E1703=2035),0.95,IF(AND(A1703="India",E1703=2050),0.92,IF(AND(A1703="Middle East",E1703=2035),0.94,IF(AND(A1703="Middle East",E1703=2050),0.9,IF(AND(A1703="Africa",E1703=2035),0.94,IF(AND(A1703="Africa",E1703=2050),0.91,IF(AND(A1703="Brazil",E1703=2035),0.95,IF(AND(A1703="Brazil",E1703=2050),0.92,""))))))))))))))))))</f>
        <v>*0.95</v>
      </c>
      <c r="H1703" s="0" t="s">
        <v>2554</v>
      </c>
      <c r="I1703" s="50" t="s">
        <v>35</v>
      </c>
      <c r="J1703" s="0" t="n">
        <v>2050</v>
      </c>
      <c r="K1703" s="48" t="str">
        <f aca="false">"*"&amp;IF(AND(A1703="EU",J1703=2035),0.95,IF(AND(A1703="EU",J1703=2050),0.93,IF(AND(A1703="USA",J1703=2035),0.96,IF(AND(A1703="USA",J1703=2050),0.94,IF(AND(A1703="Japan",J1703=2035),0.94,IF(AND(A1703="Japan",J1703=2050),0.92,IF(AND(A1703="Russia",J1703=2035),0.95,IF(AND(A1703="Russia",J1703=2050),0.93,IF(AND(A1703="China",J1703=2035),0.94,IF(AND(A1703="China",J1703=2050),0.92,IF(AND(A1703="India",J1703=2035),0.95,IF(AND(A1703="India",J1703=2050),0.92,IF(AND(A1703="Middle East",J1703=2035),0.94,IF(AND(A1703="Middle East",J1703=2050),0.9,IF(AND(A1703="Africa",J1703=2035),0.94,IF(AND(A1703="Africa",J1703=2050),0.91,IF(AND(A1703="Brazil",J1703=2035),0.95,IF(AND(A1703="Brazil",J1703=2050),0.92,""))))))))))))))))))</f>
        <v>*0.92</v>
      </c>
      <c r="P1703" s="41" t="s">
        <v>2554</v>
      </c>
      <c r="Q1703" s="52" t="s">
        <v>35</v>
      </c>
      <c r="R1703" s="41" t="n">
        <v>2035</v>
      </c>
      <c r="S1703" s="53" t="str">
        <f aca="false">"*"&amp;IF(AND(A1703="EU",R1703=2035),0.95,IF(AND(A1703="EU",R1703=2050),0.93,IF(AND(A1703="USA",R1703=2035),0.96,IF(AND(A1703="USA",R1703=2050),0.93,IF(AND(A1703="Japan",R1703=2035),0.94,IF(AND(A1703="Japan",R1703=2050),0.92,IF(AND(A1703="Russia",R1703=2035),0.95,IF(AND(A1703="Russia",R1703=2050),0.91,IF(AND(A1703="China",R1703=2035),0.93,IF(AND(A1703="China",R1703=2050),0.92,IF(AND(A1703="India",R1703=2035),0.94,IF(AND(A1703="India",R1703=2050),0.91,IF(AND(A1703="Middle East",R1703=2035),0.92,IF(AND(A1703="Middle East",R1703=2050),0.89,IF(AND(A1703="Africa",R1703=2035),0.93,IF(AND(A1703="Africa",R1703=2050),0.9,IF(AND(A1703="Brazil",R1703=2035),0.95,IF(AND(A1703="Brazil",R1703=2050),0.92,""))))))))))))))))))</f>
        <v>*0.94</v>
      </c>
      <c r="U1703" s="41" t="s">
        <v>2554</v>
      </c>
      <c r="V1703" s="52" t="s">
        <v>35</v>
      </c>
      <c r="W1703" s="41" t="n">
        <v>2050</v>
      </c>
      <c r="X1703" s="53" t="str">
        <f aca="false">"*"&amp;IF(AND(A1703="EU",W1703=2035),0.95,IF(AND(A1703="EU",W1703=2050),0.93,IF(AND(A1703="USA",W1703=2035),0.96,IF(AND(A1703="USA",W1703=2050),0.93,IF(AND(A1703="Japan",W1703=2035),0.94,IF(AND(A1703="Japan",W1703=2050),0.92,IF(AND(A1703="Russia",W1703=2035),0.95,IF(AND(A1703="Russia",W1703=2050),0.91,IF(AND(A1703="China",W1703=2035),0.93,IF(AND(A1703="China",W1703=2050),0.92,IF(AND(A1703="India",W1703=2035),0.94,IF(AND(A1703="India",W1703=2050),0.91,IF(AND(A1703="Middle East",W1703=2035),0.92,IF(AND(A1703="Middle East",W1703=2050),0.89,IF(AND(A1703="Africa",W1703=2035),0.93,IF(AND(A1703="Africa",W1703=2050),0.9,IF(AND(A1703="Brazil",W1703=2035),0.95,IF(AND(A1703="Brazil",W1703=2050),0.92,""))))))))))))))))))</f>
        <v>*0.91</v>
      </c>
      <c r="AC1703" s="0" t="s">
        <v>2554</v>
      </c>
      <c r="AD1703" s="50" t="s">
        <v>35</v>
      </c>
      <c r="AE1703" s="0" t="n">
        <v>2035</v>
      </c>
      <c r="AF1703" s="51" t="str">
        <f aca="false">"*"&amp;IF(AND(A1703="EU",AE1703=2035),0.93,IF(AND(A1703="EU",AE1703=2050),0.9,IF(AND(A1703="USA",AE1703=2035),0.92,IF(AND(A1703="USA",AE1703=2050),0.89,IF(AND(A1703="Japan",AE1703=2035),0.92,IF(AND(A1703="Japan",AE1703=2050),0.89,IF(AND(A1703="Russia",AE1703=2035),0.91,IF(AND(A1703="Russia",AE1703=2050),0.86,IF(AND(A1703="China",AE1703=2035),0.91,IF(AND(A1703="China",AE1703=2050),0.87,IF(AND(A1703="India",AE1703=2035),0.92,IF(AND(A1703="India",AE1703=2050),0.87,IF(AND(A1703="Middle East",AE1703=2035),0.89,IF(AND(A1703="Middle East",AE1703=2050),0.84,IF(AND(A1703="Africa",AE1703=2035),0.9,IF(AND(A1703="Africa",AE1703=2050),0.86,IF(AND(A1703="Brazil",AE1703=2035),0.93,IF(AND(A1703="Brazil",AE1703=2050),0.89,""))))))))))))))))))</f>
        <v>*0.92</v>
      </c>
      <c r="AG1703" s="51" t="str">
        <f aca="false">AG1702</f>
        <v>REZoning_Sol-Win</v>
      </c>
      <c r="AI1703" s="0" t="s">
        <v>2554</v>
      </c>
      <c r="AJ1703" s="50" t="s">
        <v>35</v>
      </c>
      <c r="AK1703" s="0" t="n">
        <v>2050</v>
      </c>
      <c r="AL1703" s="51" t="str">
        <f aca="false">"*"&amp;IF(AND(A1703="EU",AK1703=2035),0.93,IF(AND(A1703="EU",AK1703=2050),0.9,IF(AND(A1703="USA",AK1703=2035),0.92,IF(AND(A1703="USA",AK1703=2050),0.89,IF(AND(A1703="Japan",AK1703=2035),0.92,IF(AND(A1703="Japan",AK1703=2050),0.89,IF(AND(A1703="Russia",AK1703=2035),0.91,IF(AND(A1703="Russia",AK1703=2050),0.86,IF(AND(A1703="China",AK1703=2035),0.91,IF(AND(A1703="China",AK1703=2050),0.87,IF(AND(A1703="India",AK1703=2035),0.92,IF(AND(A1703="India",AK1703=2050),0.87,IF(AND(A1703="Middle East",AK1703=2035),0.89,IF(AND(A1703="Middle East",AK1703=2050),0.84,IF(AND(A1703="Africa",AK1703=2035),0.9,IF(AND(A1703="Africa",AK1703=2050),0.86,IF(AND(A1703="Brazil",AK1703=2035),0.93,IF(AND(A1703="Brazil",AK1703=2050),0.89,""))))))))))))))))))</f>
        <v>*0.87</v>
      </c>
      <c r="AM1703" s="51" t="str">
        <f aca="false">AM1702</f>
        <v>REZoning_Sol-Win</v>
      </c>
      <c r="AP1703" s="0" t="s">
        <v>2554</v>
      </c>
      <c r="AQ1703" s="0" t="s">
        <v>35</v>
      </c>
      <c r="AR1703" s="0" t="n">
        <v>2100</v>
      </c>
      <c r="AS1703" s="0" t="s">
        <v>851</v>
      </c>
      <c r="AT1703" s="0" t="s">
        <v>36</v>
      </c>
    </row>
    <row r="1704" customFormat="false" ht="28.5" hidden="false" customHeight="true" outlineLevel="0" collapsed="false">
      <c r="A1704" s="3" t="s">
        <v>33</v>
      </c>
      <c r="C1704" s="0" t="s">
        <v>2555</v>
      </c>
      <c r="D1704" s="50" t="s">
        <v>35</v>
      </c>
      <c r="E1704" s="0" t="n">
        <v>2035</v>
      </c>
      <c r="F1704" s="51" t="str">
        <f aca="false">"*"&amp;IF(AND(A1704="EU",E1704=2035),0.95,IF(AND(A1704="EU",E1704=2050),0.93,IF(AND(A1704="USA",E1704=2035),0.96,IF(AND(A1704="USA",E1704=2050),0.94,IF(AND(A1704="Japan",E1704=2035),0.94,IF(AND(A1704="Japan",E1704=2050),0.92,IF(AND(A1704="Russia",E1704=2035),0.95,IF(AND(A1704="Russia",E1704=2050),0.93,IF(AND(A1704="China",E1704=2035),0.94,IF(AND(A1704="China",E1704=2050),0.92,IF(AND(A1704="India",E1704=2035),0.95,IF(AND(A1704="India",E1704=2050),0.92,IF(AND(A1704="Middle East",E1704=2035),0.94,IF(AND(A1704="Middle East",E1704=2050),0.9,IF(AND(A1704="Africa",E1704=2035),0.94,IF(AND(A1704="Africa",E1704=2050),0.91,IF(AND(A1704="Brazil",E1704=2035),0.95,IF(AND(A1704="Brazil",E1704=2050),0.92,""))))))))))))))))))</f>
        <v>*0.95</v>
      </c>
      <c r="H1704" s="0" t="s">
        <v>2555</v>
      </c>
      <c r="I1704" s="50" t="s">
        <v>35</v>
      </c>
      <c r="J1704" s="0" t="n">
        <v>2050</v>
      </c>
      <c r="K1704" s="48" t="str">
        <f aca="false">"*"&amp;IF(AND(A1704="EU",J1704=2035),0.95,IF(AND(A1704="EU",J1704=2050),0.93,IF(AND(A1704="USA",J1704=2035),0.96,IF(AND(A1704="USA",J1704=2050),0.94,IF(AND(A1704="Japan",J1704=2035),0.94,IF(AND(A1704="Japan",J1704=2050),0.92,IF(AND(A1704="Russia",J1704=2035),0.95,IF(AND(A1704="Russia",J1704=2050),0.93,IF(AND(A1704="China",J1704=2035),0.94,IF(AND(A1704="China",J1704=2050),0.92,IF(AND(A1704="India",J1704=2035),0.95,IF(AND(A1704="India",J1704=2050),0.92,IF(AND(A1704="Middle East",J1704=2035),0.94,IF(AND(A1704="Middle East",J1704=2050),0.9,IF(AND(A1704="Africa",J1704=2035),0.94,IF(AND(A1704="Africa",J1704=2050),0.91,IF(AND(A1704="Brazil",J1704=2035),0.95,IF(AND(A1704="Brazil",J1704=2050),0.92,""))))))))))))))))))</f>
        <v>*0.92</v>
      </c>
      <c r="P1704" s="41" t="s">
        <v>2555</v>
      </c>
      <c r="Q1704" s="52" t="s">
        <v>35</v>
      </c>
      <c r="R1704" s="41" t="n">
        <v>2035</v>
      </c>
      <c r="S1704" s="53" t="str">
        <f aca="false">"*"&amp;IF(AND(A1704="EU",R1704=2035),0.95,IF(AND(A1704="EU",R1704=2050),0.93,IF(AND(A1704="USA",R1704=2035),0.96,IF(AND(A1704="USA",R1704=2050),0.93,IF(AND(A1704="Japan",R1704=2035),0.94,IF(AND(A1704="Japan",R1704=2050),0.92,IF(AND(A1704="Russia",R1704=2035),0.95,IF(AND(A1704="Russia",R1704=2050),0.91,IF(AND(A1704="China",R1704=2035),0.93,IF(AND(A1704="China",R1704=2050),0.92,IF(AND(A1704="India",R1704=2035),0.94,IF(AND(A1704="India",R1704=2050),0.91,IF(AND(A1704="Middle East",R1704=2035),0.92,IF(AND(A1704="Middle East",R1704=2050),0.89,IF(AND(A1704="Africa",R1704=2035),0.93,IF(AND(A1704="Africa",R1704=2050),0.9,IF(AND(A1704="Brazil",R1704=2035),0.95,IF(AND(A1704="Brazil",R1704=2050),0.92,""))))))))))))))))))</f>
        <v>*0.94</v>
      </c>
      <c r="U1704" s="41" t="s">
        <v>2555</v>
      </c>
      <c r="V1704" s="52" t="s">
        <v>35</v>
      </c>
      <c r="W1704" s="41" t="n">
        <v>2050</v>
      </c>
      <c r="X1704" s="53" t="str">
        <f aca="false">"*"&amp;IF(AND(A1704="EU",W1704=2035),0.95,IF(AND(A1704="EU",W1704=2050),0.93,IF(AND(A1704="USA",W1704=2035),0.96,IF(AND(A1704="USA",W1704=2050),0.93,IF(AND(A1704="Japan",W1704=2035),0.94,IF(AND(A1704="Japan",W1704=2050),0.92,IF(AND(A1704="Russia",W1704=2035),0.95,IF(AND(A1704="Russia",W1704=2050),0.91,IF(AND(A1704="China",W1704=2035),0.93,IF(AND(A1704="China",W1704=2050),0.92,IF(AND(A1704="India",W1704=2035),0.94,IF(AND(A1704="India",W1704=2050),0.91,IF(AND(A1704="Middle East",W1704=2035),0.92,IF(AND(A1704="Middle East",W1704=2050),0.89,IF(AND(A1704="Africa",W1704=2035),0.93,IF(AND(A1704="Africa",W1704=2050),0.9,IF(AND(A1704="Brazil",W1704=2035),0.95,IF(AND(A1704="Brazil",W1704=2050),0.92,""))))))))))))))))))</f>
        <v>*0.91</v>
      </c>
      <c r="AC1704" s="0" t="s">
        <v>2555</v>
      </c>
      <c r="AD1704" s="50" t="s">
        <v>35</v>
      </c>
      <c r="AE1704" s="0" t="n">
        <v>2035</v>
      </c>
      <c r="AF1704" s="51" t="str">
        <f aca="false">"*"&amp;IF(AND(A1704="EU",AE1704=2035),0.93,IF(AND(A1704="EU",AE1704=2050),0.9,IF(AND(A1704="USA",AE1704=2035),0.92,IF(AND(A1704="USA",AE1704=2050),0.89,IF(AND(A1704="Japan",AE1704=2035),0.92,IF(AND(A1704="Japan",AE1704=2050),0.89,IF(AND(A1704="Russia",AE1704=2035),0.91,IF(AND(A1704="Russia",AE1704=2050),0.86,IF(AND(A1704="China",AE1704=2035),0.91,IF(AND(A1704="China",AE1704=2050),0.87,IF(AND(A1704="India",AE1704=2035),0.92,IF(AND(A1704="India",AE1704=2050),0.87,IF(AND(A1704="Middle East",AE1704=2035),0.89,IF(AND(A1704="Middle East",AE1704=2050),0.84,IF(AND(A1704="Africa",AE1704=2035),0.9,IF(AND(A1704="Africa",AE1704=2050),0.86,IF(AND(A1704="Brazil",AE1704=2035),0.93,IF(AND(A1704="Brazil",AE1704=2050),0.89,""))))))))))))))))))</f>
        <v>*0.92</v>
      </c>
      <c r="AG1704" s="51" t="str">
        <f aca="false">AG1703</f>
        <v>REZoning_Sol-Win</v>
      </c>
      <c r="AI1704" s="0" t="s">
        <v>2555</v>
      </c>
      <c r="AJ1704" s="50" t="s">
        <v>35</v>
      </c>
      <c r="AK1704" s="0" t="n">
        <v>2050</v>
      </c>
      <c r="AL1704" s="51" t="str">
        <f aca="false">"*"&amp;IF(AND(A1704="EU",AK1704=2035),0.93,IF(AND(A1704="EU",AK1704=2050),0.9,IF(AND(A1704="USA",AK1704=2035),0.92,IF(AND(A1704="USA",AK1704=2050),0.89,IF(AND(A1704="Japan",AK1704=2035),0.92,IF(AND(A1704="Japan",AK1704=2050),0.89,IF(AND(A1704="Russia",AK1704=2035),0.91,IF(AND(A1704="Russia",AK1704=2050),0.86,IF(AND(A1704="China",AK1704=2035),0.91,IF(AND(A1704="China",AK1704=2050),0.87,IF(AND(A1704="India",AK1704=2035),0.92,IF(AND(A1704="India",AK1704=2050),0.87,IF(AND(A1704="Middle East",AK1704=2035),0.89,IF(AND(A1704="Middle East",AK1704=2050),0.84,IF(AND(A1704="Africa",AK1704=2035),0.9,IF(AND(A1704="Africa",AK1704=2050),0.86,IF(AND(A1704="Brazil",AK1704=2035),0.93,IF(AND(A1704="Brazil",AK1704=2050),0.89,""))))))))))))))))))</f>
        <v>*0.87</v>
      </c>
      <c r="AM1704" s="51" t="str">
        <f aca="false">AM1703</f>
        <v>REZoning_Sol-Win</v>
      </c>
      <c r="AP1704" s="0" t="s">
        <v>2555</v>
      </c>
      <c r="AQ1704" s="0" t="s">
        <v>35</v>
      </c>
      <c r="AR1704" s="0" t="n">
        <v>2100</v>
      </c>
      <c r="AS1704" s="0" t="s">
        <v>851</v>
      </c>
      <c r="AT1704" s="0" t="s">
        <v>36</v>
      </c>
    </row>
    <row r="1705" customFormat="false" ht="28.5" hidden="false" customHeight="true" outlineLevel="0" collapsed="false">
      <c r="A1705" s="3" t="s">
        <v>33</v>
      </c>
      <c r="C1705" s="0" t="s">
        <v>2556</v>
      </c>
      <c r="D1705" s="50" t="s">
        <v>35</v>
      </c>
      <c r="E1705" s="0" t="n">
        <v>2035</v>
      </c>
      <c r="F1705" s="51" t="str">
        <f aca="false">"*"&amp;IF(AND(A1705="EU",E1705=2035),0.95,IF(AND(A1705="EU",E1705=2050),0.93,IF(AND(A1705="USA",E1705=2035),0.96,IF(AND(A1705="USA",E1705=2050),0.94,IF(AND(A1705="Japan",E1705=2035),0.94,IF(AND(A1705="Japan",E1705=2050),0.92,IF(AND(A1705="Russia",E1705=2035),0.95,IF(AND(A1705="Russia",E1705=2050),0.93,IF(AND(A1705="China",E1705=2035),0.94,IF(AND(A1705="China",E1705=2050),0.92,IF(AND(A1705="India",E1705=2035),0.95,IF(AND(A1705="India",E1705=2050),0.92,IF(AND(A1705="Middle East",E1705=2035),0.94,IF(AND(A1705="Middle East",E1705=2050),0.9,IF(AND(A1705="Africa",E1705=2035),0.94,IF(AND(A1705="Africa",E1705=2050),0.91,IF(AND(A1705="Brazil",E1705=2035),0.95,IF(AND(A1705="Brazil",E1705=2050),0.92,""))))))))))))))))))</f>
        <v>*0.95</v>
      </c>
      <c r="H1705" s="0" t="s">
        <v>2556</v>
      </c>
      <c r="I1705" s="50" t="s">
        <v>35</v>
      </c>
      <c r="J1705" s="0" t="n">
        <v>2050</v>
      </c>
      <c r="K1705" s="48" t="str">
        <f aca="false">"*"&amp;IF(AND(A1705="EU",J1705=2035),0.95,IF(AND(A1705="EU",J1705=2050),0.93,IF(AND(A1705="USA",J1705=2035),0.96,IF(AND(A1705="USA",J1705=2050),0.94,IF(AND(A1705="Japan",J1705=2035),0.94,IF(AND(A1705="Japan",J1705=2050),0.92,IF(AND(A1705="Russia",J1705=2035),0.95,IF(AND(A1705="Russia",J1705=2050),0.93,IF(AND(A1705="China",J1705=2035),0.94,IF(AND(A1705="China",J1705=2050),0.92,IF(AND(A1705="India",J1705=2035),0.95,IF(AND(A1705="India",J1705=2050),0.92,IF(AND(A1705="Middle East",J1705=2035),0.94,IF(AND(A1705="Middle East",J1705=2050),0.9,IF(AND(A1705="Africa",J1705=2035),0.94,IF(AND(A1705="Africa",J1705=2050),0.91,IF(AND(A1705="Brazil",J1705=2035),0.95,IF(AND(A1705="Brazil",J1705=2050),0.92,""))))))))))))))))))</f>
        <v>*0.92</v>
      </c>
      <c r="P1705" s="41" t="s">
        <v>2556</v>
      </c>
      <c r="Q1705" s="52" t="s">
        <v>35</v>
      </c>
      <c r="R1705" s="41" t="n">
        <v>2035</v>
      </c>
      <c r="S1705" s="53" t="str">
        <f aca="false">"*"&amp;IF(AND(A1705="EU",R1705=2035),0.95,IF(AND(A1705="EU",R1705=2050),0.93,IF(AND(A1705="USA",R1705=2035),0.96,IF(AND(A1705="USA",R1705=2050),0.93,IF(AND(A1705="Japan",R1705=2035),0.94,IF(AND(A1705="Japan",R1705=2050),0.92,IF(AND(A1705="Russia",R1705=2035),0.95,IF(AND(A1705="Russia",R1705=2050),0.91,IF(AND(A1705="China",R1705=2035),0.93,IF(AND(A1705="China",R1705=2050),0.92,IF(AND(A1705="India",R1705=2035),0.94,IF(AND(A1705="India",R1705=2050),0.91,IF(AND(A1705="Middle East",R1705=2035),0.92,IF(AND(A1705="Middle East",R1705=2050),0.89,IF(AND(A1705="Africa",R1705=2035),0.93,IF(AND(A1705="Africa",R1705=2050),0.9,IF(AND(A1705="Brazil",R1705=2035),0.95,IF(AND(A1705="Brazil",R1705=2050),0.92,""))))))))))))))))))</f>
        <v>*0.94</v>
      </c>
      <c r="U1705" s="41" t="s">
        <v>2556</v>
      </c>
      <c r="V1705" s="52" t="s">
        <v>35</v>
      </c>
      <c r="W1705" s="41" t="n">
        <v>2050</v>
      </c>
      <c r="X1705" s="53" t="str">
        <f aca="false">"*"&amp;IF(AND(A1705="EU",W1705=2035),0.95,IF(AND(A1705="EU",W1705=2050),0.93,IF(AND(A1705="USA",W1705=2035),0.96,IF(AND(A1705="USA",W1705=2050),0.93,IF(AND(A1705="Japan",W1705=2035),0.94,IF(AND(A1705="Japan",W1705=2050),0.92,IF(AND(A1705="Russia",W1705=2035),0.95,IF(AND(A1705="Russia",W1705=2050),0.91,IF(AND(A1705="China",W1705=2035),0.93,IF(AND(A1705="China",W1705=2050),0.92,IF(AND(A1705="India",W1705=2035),0.94,IF(AND(A1705="India",W1705=2050),0.91,IF(AND(A1705="Middle East",W1705=2035),0.92,IF(AND(A1705="Middle East",W1705=2050),0.89,IF(AND(A1705="Africa",W1705=2035),0.93,IF(AND(A1705="Africa",W1705=2050),0.9,IF(AND(A1705="Brazil",W1705=2035),0.95,IF(AND(A1705="Brazil",W1705=2050),0.92,""))))))))))))))))))</f>
        <v>*0.91</v>
      </c>
      <c r="AC1705" s="0" t="s">
        <v>2556</v>
      </c>
      <c r="AD1705" s="50" t="s">
        <v>35</v>
      </c>
      <c r="AE1705" s="0" t="n">
        <v>2035</v>
      </c>
      <c r="AF1705" s="51" t="str">
        <f aca="false">"*"&amp;IF(AND(A1705="EU",AE1705=2035),0.93,IF(AND(A1705="EU",AE1705=2050),0.9,IF(AND(A1705="USA",AE1705=2035),0.92,IF(AND(A1705="USA",AE1705=2050),0.89,IF(AND(A1705="Japan",AE1705=2035),0.92,IF(AND(A1705="Japan",AE1705=2050),0.89,IF(AND(A1705="Russia",AE1705=2035),0.91,IF(AND(A1705="Russia",AE1705=2050),0.86,IF(AND(A1705="China",AE1705=2035),0.91,IF(AND(A1705="China",AE1705=2050),0.87,IF(AND(A1705="India",AE1705=2035),0.92,IF(AND(A1705="India",AE1705=2050),0.87,IF(AND(A1705="Middle East",AE1705=2035),0.89,IF(AND(A1705="Middle East",AE1705=2050),0.84,IF(AND(A1705="Africa",AE1705=2035),0.9,IF(AND(A1705="Africa",AE1705=2050),0.86,IF(AND(A1705="Brazil",AE1705=2035),0.93,IF(AND(A1705="Brazil",AE1705=2050),0.89,""))))))))))))))))))</f>
        <v>*0.92</v>
      </c>
      <c r="AG1705" s="51" t="str">
        <f aca="false">AG1704</f>
        <v>REZoning_Sol-Win</v>
      </c>
      <c r="AI1705" s="0" t="s">
        <v>2556</v>
      </c>
      <c r="AJ1705" s="50" t="s">
        <v>35</v>
      </c>
      <c r="AK1705" s="0" t="n">
        <v>2050</v>
      </c>
      <c r="AL1705" s="51" t="str">
        <f aca="false">"*"&amp;IF(AND(A1705="EU",AK1705=2035),0.93,IF(AND(A1705="EU",AK1705=2050),0.9,IF(AND(A1705="USA",AK1705=2035),0.92,IF(AND(A1705="USA",AK1705=2050),0.89,IF(AND(A1705="Japan",AK1705=2035),0.92,IF(AND(A1705="Japan",AK1705=2050),0.89,IF(AND(A1705="Russia",AK1705=2035),0.91,IF(AND(A1705="Russia",AK1705=2050),0.86,IF(AND(A1705="China",AK1705=2035),0.91,IF(AND(A1705="China",AK1705=2050),0.87,IF(AND(A1705="India",AK1705=2035),0.92,IF(AND(A1705="India",AK1705=2050),0.87,IF(AND(A1705="Middle East",AK1705=2035),0.89,IF(AND(A1705="Middle East",AK1705=2050),0.84,IF(AND(A1705="Africa",AK1705=2035),0.9,IF(AND(A1705="Africa",AK1705=2050),0.86,IF(AND(A1705="Brazil",AK1705=2035),0.93,IF(AND(A1705="Brazil",AK1705=2050),0.89,""))))))))))))))))))</f>
        <v>*0.87</v>
      </c>
      <c r="AM1705" s="51" t="str">
        <f aca="false">AM1704</f>
        <v>REZoning_Sol-Win</v>
      </c>
      <c r="AP1705" s="0" t="s">
        <v>2556</v>
      </c>
      <c r="AQ1705" s="0" t="s">
        <v>35</v>
      </c>
      <c r="AR1705" s="0" t="n">
        <v>2100</v>
      </c>
      <c r="AS1705" s="0" t="s">
        <v>851</v>
      </c>
      <c r="AT1705" s="0" t="s">
        <v>36</v>
      </c>
    </row>
    <row r="1706" customFormat="false" ht="28.5" hidden="false" customHeight="true" outlineLevel="0" collapsed="false">
      <c r="A1706" s="3" t="s">
        <v>33</v>
      </c>
      <c r="C1706" s="0" t="s">
        <v>2557</v>
      </c>
      <c r="D1706" s="50" t="s">
        <v>35</v>
      </c>
      <c r="E1706" s="0" t="n">
        <v>2035</v>
      </c>
      <c r="F1706" s="51" t="str">
        <f aca="false">"*"&amp;IF(AND(A1706="EU",E1706=2035),0.95,IF(AND(A1706="EU",E1706=2050),0.93,IF(AND(A1706="USA",E1706=2035),0.96,IF(AND(A1706="USA",E1706=2050),0.94,IF(AND(A1706="Japan",E1706=2035),0.94,IF(AND(A1706="Japan",E1706=2050),0.92,IF(AND(A1706="Russia",E1706=2035),0.95,IF(AND(A1706="Russia",E1706=2050),0.93,IF(AND(A1706="China",E1706=2035),0.94,IF(AND(A1706="China",E1706=2050),0.92,IF(AND(A1706="India",E1706=2035),0.95,IF(AND(A1706="India",E1706=2050),0.92,IF(AND(A1706="Middle East",E1706=2035),0.94,IF(AND(A1706="Middle East",E1706=2050),0.9,IF(AND(A1706="Africa",E1706=2035),0.94,IF(AND(A1706="Africa",E1706=2050),0.91,IF(AND(A1706="Brazil",E1706=2035),0.95,IF(AND(A1706="Brazil",E1706=2050),0.92,""))))))))))))))))))</f>
        <v>*0.95</v>
      </c>
      <c r="H1706" s="0" t="s">
        <v>2557</v>
      </c>
      <c r="I1706" s="50" t="s">
        <v>35</v>
      </c>
      <c r="J1706" s="0" t="n">
        <v>2050</v>
      </c>
      <c r="K1706" s="48" t="str">
        <f aca="false">"*"&amp;IF(AND(A1706="EU",J1706=2035),0.95,IF(AND(A1706="EU",J1706=2050),0.93,IF(AND(A1706="USA",J1706=2035),0.96,IF(AND(A1706="USA",J1706=2050),0.94,IF(AND(A1706="Japan",J1706=2035),0.94,IF(AND(A1706="Japan",J1706=2050),0.92,IF(AND(A1706="Russia",J1706=2035),0.95,IF(AND(A1706="Russia",J1706=2050),0.93,IF(AND(A1706="China",J1706=2035),0.94,IF(AND(A1706="China",J1706=2050),0.92,IF(AND(A1706="India",J1706=2035),0.95,IF(AND(A1706="India",J1706=2050),0.92,IF(AND(A1706="Middle East",J1706=2035),0.94,IF(AND(A1706="Middle East",J1706=2050),0.9,IF(AND(A1706="Africa",J1706=2035),0.94,IF(AND(A1706="Africa",J1706=2050),0.91,IF(AND(A1706="Brazil",J1706=2035),0.95,IF(AND(A1706="Brazil",J1706=2050),0.92,""))))))))))))))))))</f>
        <v>*0.92</v>
      </c>
      <c r="P1706" s="41" t="s">
        <v>2557</v>
      </c>
      <c r="Q1706" s="52" t="s">
        <v>35</v>
      </c>
      <c r="R1706" s="41" t="n">
        <v>2035</v>
      </c>
      <c r="S1706" s="53" t="str">
        <f aca="false">"*"&amp;IF(AND(A1706="EU",R1706=2035),0.95,IF(AND(A1706="EU",R1706=2050),0.93,IF(AND(A1706="USA",R1706=2035),0.96,IF(AND(A1706="USA",R1706=2050),0.93,IF(AND(A1706="Japan",R1706=2035),0.94,IF(AND(A1706="Japan",R1706=2050),0.92,IF(AND(A1706="Russia",R1706=2035),0.95,IF(AND(A1706="Russia",R1706=2050),0.91,IF(AND(A1706="China",R1706=2035),0.93,IF(AND(A1706="China",R1706=2050),0.92,IF(AND(A1706="India",R1706=2035),0.94,IF(AND(A1706="India",R1706=2050),0.91,IF(AND(A1706="Middle East",R1706=2035),0.92,IF(AND(A1706="Middle East",R1706=2050),0.89,IF(AND(A1706="Africa",R1706=2035),0.93,IF(AND(A1706="Africa",R1706=2050),0.9,IF(AND(A1706="Brazil",R1706=2035),0.95,IF(AND(A1706="Brazil",R1706=2050),0.92,""))))))))))))))))))</f>
        <v>*0.94</v>
      </c>
      <c r="U1706" s="41" t="s">
        <v>2557</v>
      </c>
      <c r="V1706" s="52" t="s">
        <v>35</v>
      </c>
      <c r="W1706" s="41" t="n">
        <v>2050</v>
      </c>
      <c r="X1706" s="53" t="str">
        <f aca="false">"*"&amp;IF(AND(A1706="EU",W1706=2035),0.95,IF(AND(A1706="EU",W1706=2050),0.93,IF(AND(A1706="USA",W1706=2035),0.96,IF(AND(A1706="USA",W1706=2050),0.93,IF(AND(A1706="Japan",W1706=2035),0.94,IF(AND(A1706="Japan",W1706=2050),0.92,IF(AND(A1706="Russia",W1706=2035),0.95,IF(AND(A1706="Russia",W1706=2050),0.91,IF(AND(A1706="China",W1706=2035),0.93,IF(AND(A1706="China",W1706=2050),0.92,IF(AND(A1706="India",W1706=2035),0.94,IF(AND(A1706="India",W1706=2050),0.91,IF(AND(A1706="Middle East",W1706=2035),0.92,IF(AND(A1706="Middle East",W1706=2050),0.89,IF(AND(A1706="Africa",W1706=2035),0.93,IF(AND(A1706="Africa",W1706=2050),0.9,IF(AND(A1706="Brazil",W1706=2035),0.95,IF(AND(A1706="Brazil",W1706=2050),0.92,""))))))))))))))))))</f>
        <v>*0.91</v>
      </c>
      <c r="AC1706" s="0" t="s">
        <v>2557</v>
      </c>
      <c r="AD1706" s="50" t="s">
        <v>35</v>
      </c>
      <c r="AE1706" s="0" t="n">
        <v>2035</v>
      </c>
      <c r="AF1706" s="51" t="str">
        <f aca="false">"*"&amp;IF(AND(A1706="EU",AE1706=2035),0.93,IF(AND(A1706="EU",AE1706=2050),0.9,IF(AND(A1706="USA",AE1706=2035),0.92,IF(AND(A1706="USA",AE1706=2050),0.89,IF(AND(A1706="Japan",AE1706=2035),0.92,IF(AND(A1706="Japan",AE1706=2050),0.89,IF(AND(A1706="Russia",AE1706=2035),0.91,IF(AND(A1706="Russia",AE1706=2050),0.86,IF(AND(A1706="China",AE1706=2035),0.91,IF(AND(A1706="China",AE1706=2050),0.87,IF(AND(A1706="India",AE1706=2035),0.92,IF(AND(A1706="India",AE1706=2050),0.87,IF(AND(A1706="Middle East",AE1706=2035),0.89,IF(AND(A1706="Middle East",AE1706=2050),0.84,IF(AND(A1706="Africa",AE1706=2035),0.9,IF(AND(A1706="Africa",AE1706=2050),0.86,IF(AND(A1706="Brazil",AE1706=2035),0.93,IF(AND(A1706="Brazil",AE1706=2050),0.89,""))))))))))))))))))</f>
        <v>*0.92</v>
      </c>
      <c r="AG1706" s="51" t="str">
        <f aca="false">AG1705</f>
        <v>REZoning_Sol-Win</v>
      </c>
      <c r="AI1706" s="0" t="s">
        <v>2557</v>
      </c>
      <c r="AJ1706" s="50" t="s">
        <v>35</v>
      </c>
      <c r="AK1706" s="0" t="n">
        <v>2050</v>
      </c>
      <c r="AL1706" s="51" t="str">
        <f aca="false">"*"&amp;IF(AND(A1706="EU",AK1706=2035),0.93,IF(AND(A1706="EU",AK1706=2050),0.9,IF(AND(A1706="USA",AK1706=2035),0.92,IF(AND(A1706="USA",AK1706=2050),0.89,IF(AND(A1706="Japan",AK1706=2035),0.92,IF(AND(A1706="Japan",AK1706=2050),0.89,IF(AND(A1706="Russia",AK1706=2035),0.91,IF(AND(A1706="Russia",AK1706=2050),0.86,IF(AND(A1706="China",AK1706=2035),0.91,IF(AND(A1706="China",AK1706=2050),0.87,IF(AND(A1706="India",AK1706=2035),0.92,IF(AND(A1706="India",AK1706=2050),0.87,IF(AND(A1706="Middle East",AK1706=2035),0.89,IF(AND(A1706="Middle East",AK1706=2050),0.84,IF(AND(A1706="Africa",AK1706=2035),0.9,IF(AND(A1706="Africa",AK1706=2050),0.86,IF(AND(A1706="Brazil",AK1706=2035),0.93,IF(AND(A1706="Brazil",AK1706=2050),0.89,""))))))))))))))))))</f>
        <v>*0.87</v>
      </c>
      <c r="AM1706" s="51" t="str">
        <f aca="false">AM1705</f>
        <v>REZoning_Sol-Win</v>
      </c>
      <c r="AP1706" s="0" t="s">
        <v>2557</v>
      </c>
      <c r="AQ1706" s="0" t="s">
        <v>35</v>
      </c>
      <c r="AR1706" s="0" t="n">
        <v>2100</v>
      </c>
      <c r="AS1706" s="0" t="s">
        <v>851</v>
      </c>
      <c r="AT1706" s="0" t="s">
        <v>36</v>
      </c>
    </row>
    <row r="1707" customFormat="false" ht="28.5" hidden="false" customHeight="true" outlineLevel="0" collapsed="false">
      <c r="A1707" s="3" t="s">
        <v>33</v>
      </c>
      <c r="C1707" s="0" t="s">
        <v>2558</v>
      </c>
      <c r="D1707" s="50" t="s">
        <v>35</v>
      </c>
      <c r="E1707" s="0" t="n">
        <v>2035</v>
      </c>
      <c r="F1707" s="51" t="str">
        <f aca="false">"*"&amp;IF(AND(A1707="EU",E1707=2035),0.95,IF(AND(A1707="EU",E1707=2050),0.93,IF(AND(A1707="USA",E1707=2035),0.96,IF(AND(A1707="USA",E1707=2050),0.94,IF(AND(A1707="Japan",E1707=2035),0.94,IF(AND(A1707="Japan",E1707=2050),0.92,IF(AND(A1707="Russia",E1707=2035),0.95,IF(AND(A1707="Russia",E1707=2050),0.93,IF(AND(A1707="China",E1707=2035),0.94,IF(AND(A1707="China",E1707=2050),0.92,IF(AND(A1707="India",E1707=2035),0.95,IF(AND(A1707="India",E1707=2050),0.92,IF(AND(A1707="Middle East",E1707=2035),0.94,IF(AND(A1707="Middle East",E1707=2050),0.9,IF(AND(A1707="Africa",E1707=2035),0.94,IF(AND(A1707="Africa",E1707=2050),0.91,IF(AND(A1707="Brazil",E1707=2035),0.95,IF(AND(A1707="Brazil",E1707=2050),0.92,""))))))))))))))))))</f>
        <v>*0.95</v>
      </c>
      <c r="H1707" s="0" t="s">
        <v>2558</v>
      </c>
      <c r="I1707" s="50" t="s">
        <v>35</v>
      </c>
      <c r="J1707" s="0" t="n">
        <v>2050</v>
      </c>
      <c r="K1707" s="48" t="str">
        <f aca="false">"*"&amp;IF(AND(A1707="EU",J1707=2035),0.95,IF(AND(A1707="EU",J1707=2050),0.93,IF(AND(A1707="USA",J1707=2035),0.96,IF(AND(A1707="USA",J1707=2050),0.94,IF(AND(A1707="Japan",J1707=2035),0.94,IF(AND(A1707="Japan",J1707=2050),0.92,IF(AND(A1707="Russia",J1707=2035),0.95,IF(AND(A1707="Russia",J1707=2050),0.93,IF(AND(A1707="China",J1707=2035),0.94,IF(AND(A1707="China",J1707=2050),0.92,IF(AND(A1707="India",J1707=2035),0.95,IF(AND(A1707="India",J1707=2050),0.92,IF(AND(A1707="Middle East",J1707=2035),0.94,IF(AND(A1707="Middle East",J1707=2050),0.9,IF(AND(A1707="Africa",J1707=2035),0.94,IF(AND(A1707="Africa",J1707=2050),0.91,IF(AND(A1707="Brazil",J1707=2035),0.95,IF(AND(A1707="Brazil",J1707=2050),0.92,""))))))))))))))))))</f>
        <v>*0.92</v>
      </c>
      <c r="P1707" s="41" t="s">
        <v>2558</v>
      </c>
      <c r="Q1707" s="52" t="s">
        <v>35</v>
      </c>
      <c r="R1707" s="41" t="n">
        <v>2035</v>
      </c>
      <c r="S1707" s="53" t="str">
        <f aca="false">"*"&amp;IF(AND(A1707="EU",R1707=2035),0.95,IF(AND(A1707="EU",R1707=2050),0.93,IF(AND(A1707="USA",R1707=2035),0.96,IF(AND(A1707="USA",R1707=2050),0.93,IF(AND(A1707="Japan",R1707=2035),0.94,IF(AND(A1707="Japan",R1707=2050),0.92,IF(AND(A1707="Russia",R1707=2035),0.95,IF(AND(A1707="Russia",R1707=2050),0.91,IF(AND(A1707="China",R1707=2035),0.93,IF(AND(A1707="China",R1707=2050),0.92,IF(AND(A1707="India",R1707=2035),0.94,IF(AND(A1707="India",R1707=2050),0.91,IF(AND(A1707="Middle East",R1707=2035),0.92,IF(AND(A1707="Middle East",R1707=2050),0.89,IF(AND(A1707="Africa",R1707=2035),0.93,IF(AND(A1707="Africa",R1707=2050),0.9,IF(AND(A1707="Brazil",R1707=2035),0.95,IF(AND(A1707="Brazil",R1707=2050),0.92,""))))))))))))))))))</f>
        <v>*0.94</v>
      </c>
      <c r="U1707" s="41" t="s">
        <v>2558</v>
      </c>
      <c r="V1707" s="52" t="s">
        <v>35</v>
      </c>
      <c r="W1707" s="41" t="n">
        <v>2050</v>
      </c>
      <c r="X1707" s="53" t="str">
        <f aca="false">"*"&amp;IF(AND(A1707="EU",W1707=2035),0.95,IF(AND(A1707="EU",W1707=2050),0.93,IF(AND(A1707="USA",W1707=2035),0.96,IF(AND(A1707="USA",W1707=2050),0.93,IF(AND(A1707="Japan",W1707=2035),0.94,IF(AND(A1707="Japan",W1707=2050),0.92,IF(AND(A1707="Russia",W1707=2035),0.95,IF(AND(A1707="Russia",W1707=2050),0.91,IF(AND(A1707="China",W1707=2035),0.93,IF(AND(A1707="China",W1707=2050),0.92,IF(AND(A1707="India",W1707=2035),0.94,IF(AND(A1707="India",W1707=2050),0.91,IF(AND(A1707="Middle East",W1707=2035),0.92,IF(AND(A1707="Middle East",W1707=2050),0.89,IF(AND(A1707="Africa",W1707=2035),0.93,IF(AND(A1707="Africa",W1707=2050),0.9,IF(AND(A1707="Brazil",W1707=2035),0.95,IF(AND(A1707="Brazil",W1707=2050),0.92,""))))))))))))))))))</f>
        <v>*0.91</v>
      </c>
      <c r="AC1707" s="0" t="s">
        <v>2558</v>
      </c>
      <c r="AD1707" s="50" t="s">
        <v>35</v>
      </c>
      <c r="AE1707" s="0" t="n">
        <v>2035</v>
      </c>
      <c r="AF1707" s="51" t="str">
        <f aca="false">"*"&amp;IF(AND(A1707="EU",AE1707=2035),0.93,IF(AND(A1707="EU",AE1707=2050),0.9,IF(AND(A1707="USA",AE1707=2035),0.92,IF(AND(A1707="USA",AE1707=2050),0.89,IF(AND(A1707="Japan",AE1707=2035),0.92,IF(AND(A1707="Japan",AE1707=2050),0.89,IF(AND(A1707="Russia",AE1707=2035),0.91,IF(AND(A1707="Russia",AE1707=2050),0.86,IF(AND(A1707="China",AE1707=2035),0.91,IF(AND(A1707="China",AE1707=2050),0.87,IF(AND(A1707="India",AE1707=2035),0.92,IF(AND(A1707="India",AE1707=2050),0.87,IF(AND(A1707="Middle East",AE1707=2035),0.89,IF(AND(A1707="Middle East",AE1707=2050),0.84,IF(AND(A1707="Africa",AE1707=2035),0.9,IF(AND(A1707="Africa",AE1707=2050),0.86,IF(AND(A1707="Brazil",AE1707=2035),0.93,IF(AND(A1707="Brazil",AE1707=2050),0.89,""))))))))))))))))))</f>
        <v>*0.92</v>
      </c>
      <c r="AG1707" s="51" t="str">
        <f aca="false">AG1706</f>
        <v>REZoning_Sol-Win</v>
      </c>
      <c r="AI1707" s="0" t="s">
        <v>2558</v>
      </c>
      <c r="AJ1707" s="50" t="s">
        <v>35</v>
      </c>
      <c r="AK1707" s="0" t="n">
        <v>2050</v>
      </c>
      <c r="AL1707" s="51" t="str">
        <f aca="false">"*"&amp;IF(AND(A1707="EU",AK1707=2035),0.93,IF(AND(A1707="EU",AK1707=2050),0.9,IF(AND(A1707="USA",AK1707=2035),0.92,IF(AND(A1707="USA",AK1707=2050),0.89,IF(AND(A1707="Japan",AK1707=2035),0.92,IF(AND(A1707="Japan",AK1707=2050),0.89,IF(AND(A1707="Russia",AK1707=2035),0.91,IF(AND(A1707="Russia",AK1707=2050),0.86,IF(AND(A1707="China",AK1707=2035),0.91,IF(AND(A1707="China",AK1707=2050),0.87,IF(AND(A1707="India",AK1707=2035),0.92,IF(AND(A1707="India",AK1707=2050),0.87,IF(AND(A1707="Middle East",AK1707=2035),0.89,IF(AND(A1707="Middle East",AK1707=2050),0.84,IF(AND(A1707="Africa",AK1707=2035),0.9,IF(AND(A1707="Africa",AK1707=2050),0.86,IF(AND(A1707="Brazil",AK1707=2035),0.93,IF(AND(A1707="Brazil",AK1707=2050),0.89,""))))))))))))))))))</f>
        <v>*0.87</v>
      </c>
      <c r="AM1707" s="51" t="str">
        <f aca="false">AM1706</f>
        <v>REZoning_Sol-Win</v>
      </c>
      <c r="AP1707" s="0" t="s">
        <v>2558</v>
      </c>
      <c r="AQ1707" s="0" t="s">
        <v>35</v>
      </c>
      <c r="AR1707" s="0" t="n">
        <v>2100</v>
      </c>
      <c r="AS1707" s="0" t="s">
        <v>851</v>
      </c>
      <c r="AT1707" s="0" t="s">
        <v>36</v>
      </c>
    </row>
    <row r="1708" customFormat="false" ht="28.5" hidden="false" customHeight="true" outlineLevel="0" collapsed="false">
      <c r="A1708" s="3" t="s">
        <v>33</v>
      </c>
      <c r="C1708" s="0" t="s">
        <v>2559</v>
      </c>
      <c r="D1708" s="50" t="s">
        <v>35</v>
      </c>
      <c r="E1708" s="0" t="n">
        <v>2035</v>
      </c>
      <c r="F1708" s="51" t="str">
        <f aca="false">"*"&amp;IF(AND(A1708="EU",E1708=2035),0.95,IF(AND(A1708="EU",E1708=2050),0.93,IF(AND(A1708="USA",E1708=2035),0.96,IF(AND(A1708="USA",E1708=2050),0.94,IF(AND(A1708="Japan",E1708=2035),0.94,IF(AND(A1708="Japan",E1708=2050),0.92,IF(AND(A1708="Russia",E1708=2035),0.95,IF(AND(A1708="Russia",E1708=2050),0.93,IF(AND(A1708="China",E1708=2035),0.94,IF(AND(A1708="China",E1708=2050),0.92,IF(AND(A1708="India",E1708=2035),0.95,IF(AND(A1708="India",E1708=2050),0.92,IF(AND(A1708="Middle East",E1708=2035),0.94,IF(AND(A1708="Middle East",E1708=2050),0.9,IF(AND(A1708="Africa",E1708=2035),0.94,IF(AND(A1708="Africa",E1708=2050),0.91,IF(AND(A1708="Brazil",E1708=2035),0.95,IF(AND(A1708="Brazil",E1708=2050),0.92,""))))))))))))))))))</f>
        <v>*0.95</v>
      </c>
      <c r="H1708" s="0" t="s">
        <v>2559</v>
      </c>
      <c r="I1708" s="50" t="s">
        <v>35</v>
      </c>
      <c r="J1708" s="0" t="n">
        <v>2050</v>
      </c>
      <c r="K1708" s="48" t="str">
        <f aca="false">"*"&amp;IF(AND(A1708="EU",J1708=2035),0.95,IF(AND(A1708="EU",J1708=2050),0.93,IF(AND(A1708="USA",J1708=2035),0.96,IF(AND(A1708="USA",J1708=2050),0.94,IF(AND(A1708="Japan",J1708=2035),0.94,IF(AND(A1708="Japan",J1708=2050),0.92,IF(AND(A1708="Russia",J1708=2035),0.95,IF(AND(A1708="Russia",J1708=2050),0.93,IF(AND(A1708="China",J1708=2035),0.94,IF(AND(A1708="China",J1708=2050),0.92,IF(AND(A1708="India",J1708=2035),0.95,IF(AND(A1708="India",J1708=2050),0.92,IF(AND(A1708="Middle East",J1708=2035),0.94,IF(AND(A1708="Middle East",J1708=2050),0.9,IF(AND(A1708="Africa",J1708=2035),0.94,IF(AND(A1708="Africa",J1708=2050),0.91,IF(AND(A1708="Brazil",J1708=2035),0.95,IF(AND(A1708="Brazil",J1708=2050),0.92,""))))))))))))))))))</f>
        <v>*0.92</v>
      </c>
      <c r="P1708" s="41" t="s">
        <v>2559</v>
      </c>
      <c r="Q1708" s="52" t="s">
        <v>35</v>
      </c>
      <c r="R1708" s="41" t="n">
        <v>2035</v>
      </c>
      <c r="S1708" s="53" t="str">
        <f aca="false">"*"&amp;IF(AND(A1708="EU",R1708=2035),0.95,IF(AND(A1708="EU",R1708=2050),0.93,IF(AND(A1708="USA",R1708=2035),0.96,IF(AND(A1708="USA",R1708=2050),0.93,IF(AND(A1708="Japan",R1708=2035),0.94,IF(AND(A1708="Japan",R1708=2050),0.92,IF(AND(A1708="Russia",R1708=2035),0.95,IF(AND(A1708="Russia",R1708=2050),0.91,IF(AND(A1708="China",R1708=2035),0.93,IF(AND(A1708="China",R1708=2050),0.92,IF(AND(A1708="India",R1708=2035),0.94,IF(AND(A1708="India",R1708=2050),0.91,IF(AND(A1708="Middle East",R1708=2035),0.92,IF(AND(A1708="Middle East",R1708=2050),0.89,IF(AND(A1708="Africa",R1708=2035),0.93,IF(AND(A1708="Africa",R1708=2050),0.9,IF(AND(A1708="Brazil",R1708=2035),0.95,IF(AND(A1708="Brazil",R1708=2050),0.92,""))))))))))))))))))</f>
        <v>*0.94</v>
      </c>
      <c r="U1708" s="41" t="s">
        <v>2559</v>
      </c>
      <c r="V1708" s="52" t="s">
        <v>35</v>
      </c>
      <c r="W1708" s="41" t="n">
        <v>2050</v>
      </c>
      <c r="X1708" s="53" t="str">
        <f aca="false">"*"&amp;IF(AND(A1708="EU",W1708=2035),0.95,IF(AND(A1708="EU",W1708=2050),0.93,IF(AND(A1708="USA",W1708=2035),0.96,IF(AND(A1708="USA",W1708=2050),0.93,IF(AND(A1708="Japan",W1708=2035),0.94,IF(AND(A1708="Japan",W1708=2050),0.92,IF(AND(A1708="Russia",W1708=2035),0.95,IF(AND(A1708="Russia",W1708=2050),0.91,IF(AND(A1708="China",W1708=2035),0.93,IF(AND(A1708="China",W1708=2050),0.92,IF(AND(A1708="India",W1708=2035),0.94,IF(AND(A1708="India",W1708=2050),0.91,IF(AND(A1708="Middle East",W1708=2035),0.92,IF(AND(A1708="Middle East",W1708=2050),0.89,IF(AND(A1708="Africa",W1708=2035),0.93,IF(AND(A1708="Africa",W1708=2050),0.9,IF(AND(A1708="Brazil",W1708=2035),0.95,IF(AND(A1708="Brazil",W1708=2050),0.92,""))))))))))))))))))</f>
        <v>*0.91</v>
      </c>
      <c r="AC1708" s="0" t="s">
        <v>2559</v>
      </c>
      <c r="AD1708" s="50" t="s">
        <v>35</v>
      </c>
      <c r="AE1708" s="0" t="n">
        <v>2035</v>
      </c>
      <c r="AF1708" s="51" t="str">
        <f aca="false">"*"&amp;IF(AND(A1708="EU",AE1708=2035),0.93,IF(AND(A1708="EU",AE1708=2050),0.9,IF(AND(A1708="USA",AE1708=2035),0.92,IF(AND(A1708="USA",AE1708=2050),0.89,IF(AND(A1708="Japan",AE1708=2035),0.92,IF(AND(A1708="Japan",AE1708=2050),0.89,IF(AND(A1708="Russia",AE1708=2035),0.91,IF(AND(A1708="Russia",AE1708=2050),0.86,IF(AND(A1708="China",AE1708=2035),0.91,IF(AND(A1708="China",AE1708=2050),0.87,IF(AND(A1708="India",AE1708=2035),0.92,IF(AND(A1708="India",AE1708=2050),0.87,IF(AND(A1708="Middle East",AE1708=2035),0.89,IF(AND(A1708="Middle East",AE1708=2050),0.84,IF(AND(A1708="Africa",AE1708=2035),0.9,IF(AND(A1708="Africa",AE1708=2050),0.86,IF(AND(A1708="Brazil",AE1708=2035),0.93,IF(AND(A1708="Brazil",AE1708=2050),0.89,""))))))))))))))))))</f>
        <v>*0.92</v>
      </c>
      <c r="AG1708" s="51" t="str">
        <f aca="false">AG1707</f>
        <v>REZoning_Sol-Win</v>
      </c>
      <c r="AI1708" s="0" t="s">
        <v>2559</v>
      </c>
      <c r="AJ1708" s="50" t="s">
        <v>35</v>
      </c>
      <c r="AK1708" s="0" t="n">
        <v>2050</v>
      </c>
      <c r="AL1708" s="51" t="str">
        <f aca="false">"*"&amp;IF(AND(A1708="EU",AK1708=2035),0.93,IF(AND(A1708="EU",AK1708=2050),0.9,IF(AND(A1708="USA",AK1708=2035),0.92,IF(AND(A1708="USA",AK1708=2050),0.89,IF(AND(A1708="Japan",AK1708=2035),0.92,IF(AND(A1708="Japan",AK1708=2050),0.89,IF(AND(A1708="Russia",AK1708=2035),0.91,IF(AND(A1708="Russia",AK1708=2050),0.86,IF(AND(A1708="China",AK1708=2035),0.91,IF(AND(A1708="China",AK1708=2050),0.87,IF(AND(A1708="India",AK1708=2035),0.92,IF(AND(A1708="India",AK1708=2050),0.87,IF(AND(A1708="Middle East",AK1708=2035),0.89,IF(AND(A1708="Middle East",AK1708=2050),0.84,IF(AND(A1708="Africa",AK1708=2035),0.9,IF(AND(A1708="Africa",AK1708=2050),0.86,IF(AND(A1708="Brazil",AK1708=2035),0.93,IF(AND(A1708="Brazil",AK1708=2050),0.89,""))))))))))))))))))</f>
        <v>*0.87</v>
      </c>
      <c r="AM1708" s="51" t="str">
        <f aca="false">AM1707</f>
        <v>REZoning_Sol-Win</v>
      </c>
      <c r="AP1708" s="0" t="s">
        <v>2559</v>
      </c>
      <c r="AQ1708" s="0" t="s">
        <v>35</v>
      </c>
      <c r="AR1708" s="0" t="n">
        <v>2100</v>
      </c>
      <c r="AS1708" s="0" t="s">
        <v>851</v>
      </c>
      <c r="AT1708" s="0" t="s">
        <v>36</v>
      </c>
    </row>
    <row r="1709" customFormat="false" ht="28.5" hidden="false" customHeight="true" outlineLevel="0" collapsed="false">
      <c r="A1709" s="3" t="s">
        <v>33</v>
      </c>
      <c r="C1709" s="0" t="s">
        <v>2560</v>
      </c>
      <c r="D1709" s="50" t="s">
        <v>35</v>
      </c>
      <c r="E1709" s="0" t="n">
        <v>2035</v>
      </c>
      <c r="F1709" s="51" t="str">
        <f aca="false">"*"&amp;IF(AND(A1709="EU",E1709=2035),0.95,IF(AND(A1709="EU",E1709=2050),0.93,IF(AND(A1709="USA",E1709=2035),0.96,IF(AND(A1709="USA",E1709=2050),0.94,IF(AND(A1709="Japan",E1709=2035),0.94,IF(AND(A1709="Japan",E1709=2050),0.92,IF(AND(A1709="Russia",E1709=2035),0.95,IF(AND(A1709="Russia",E1709=2050),0.93,IF(AND(A1709="China",E1709=2035),0.94,IF(AND(A1709="China",E1709=2050),0.92,IF(AND(A1709="India",E1709=2035),0.95,IF(AND(A1709="India",E1709=2050),0.92,IF(AND(A1709="Middle East",E1709=2035),0.94,IF(AND(A1709="Middle East",E1709=2050),0.9,IF(AND(A1709="Africa",E1709=2035),0.94,IF(AND(A1709="Africa",E1709=2050),0.91,IF(AND(A1709="Brazil",E1709=2035),0.95,IF(AND(A1709="Brazil",E1709=2050),0.92,""))))))))))))))))))</f>
        <v>*0.95</v>
      </c>
      <c r="H1709" s="0" t="s">
        <v>2560</v>
      </c>
      <c r="I1709" s="50" t="s">
        <v>35</v>
      </c>
      <c r="J1709" s="0" t="n">
        <v>2050</v>
      </c>
      <c r="K1709" s="48" t="str">
        <f aca="false">"*"&amp;IF(AND(A1709="EU",J1709=2035),0.95,IF(AND(A1709="EU",J1709=2050),0.93,IF(AND(A1709="USA",J1709=2035),0.96,IF(AND(A1709="USA",J1709=2050),0.94,IF(AND(A1709="Japan",J1709=2035),0.94,IF(AND(A1709="Japan",J1709=2050),0.92,IF(AND(A1709="Russia",J1709=2035),0.95,IF(AND(A1709="Russia",J1709=2050),0.93,IF(AND(A1709="China",J1709=2035),0.94,IF(AND(A1709="China",J1709=2050),0.92,IF(AND(A1709="India",J1709=2035),0.95,IF(AND(A1709="India",J1709=2050),0.92,IF(AND(A1709="Middle East",J1709=2035),0.94,IF(AND(A1709="Middle East",J1709=2050),0.9,IF(AND(A1709="Africa",J1709=2035),0.94,IF(AND(A1709="Africa",J1709=2050),0.91,IF(AND(A1709="Brazil",J1709=2035),0.95,IF(AND(A1709="Brazil",J1709=2050),0.92,""))))))))))))))))))</f>
        <v>*0.92</v>
      </c>
      <c r="P1709" s="41" t="s">
        <v>2560</v>
      </c>
      <c r="Q1709" s="52" t="s">
        <v>35</v>
      </c>
      <c r="R1709" s="41" t="n">
        <v>2035</v>
      </c>
      <c r="S1709" s="53" t="str">
        <f aca="false">"*"&amp;IF(AND(A1709="EU",R1709=2035),0.95,IF(AND(A1709="EU",R1709=2050),0.93,IF(AND(A1709="USA",R1709=2035),0.96,IF(AND(A1709="USA",R1709=2050),0.93,IF(AND(A1709="Japan",R1709=2035),0.94,IF(AND(A1709="Japan",R1709=2050),0.92,IF(AND(A1709="Russia",R1709=2035),0.95,IF(AND(A1709="Russia",R1709=2050),0.91,IF(AND(A1709="China",R1709=2035),0.93,IF(AND(A1709="China",R1709=2050),0.92,IF(AND(A1709="India",R1709=2035),0.94,IF(AND(A1709="India",R1709=2050),0.91,IF(AND(A1709="Middle East",R1709=2035),0.92,IF(AND(A1709="Middle East",R1709=2050),0.89,IF(AND(A1709="Africa",R1709=2035),0.93,IF(AND(A1709="Africa",R1709=2050),0.9,IF(AND(A1709="Brazil",R1709=2035),0.95,IF(AND(A1709="Brazil",R1709=2050),0.92,""))))))))))))))))))</f>
        <v>*0.94</v>
      </c>
      <c r="U1709" s="41" t="s">
        <v>2560</v>
      </c>
      <c r="V1709" s="52" t="s">
        <v>35</v>
      </c>
      <c r="W1709" s="41" t="n">
        <v>2050</v>
      </c>
      <c r="X1709" s="53" t="str">
        <f aca="false">"*"&amp;IF(AND(A1709="EU",W1709=2035),0.95,IF(AND(A1709="EU",W1709=2050),0.93,IF(AND(A1709="USA",W1709=2035),0.96,IF(AND(A1709="USA",W1709=2050),0.93,IF(AND(A1709="Japan",W1709=2035),0.94,IF(AND(A1709="Japan",W1709=2050),0.92,IF(AND(A1709="Russia",W1709=2035),0.95,IF(AND(A1709="Russia",W1709=2050),0.91,IF(AND(A1709="China",W1709=2035),0.93,IF(AND(A1709="China",W1709=2050),0.92,IF(AND(A1709="India",W1709=2035),0.94,IF(AND(A1709="India",W1709=2050),0.91,IF(AND(A1709="Middle East",W1709=2035),0.92,IF(AND(A1709="Middle East",W1709=2050),0.89,IF(AND(A1709="Africa",W1709=2035),0.93,IF(AND(A1709="Africa",W1709=2050),0.9,IF(AND(A1709="Brazil",W1709=2035),0.95,IF(AND(A1709="Brazil",W1709=2050),0.92,""))))))))))))))))))</f>
        <v>*0.91</v>
      </c>
      <c r="AC1709" s="0" t="s">
        <v>2560</v>
      </c>
      <c r="AD1709" s="50" t="s">
        <v>35</v>
      </c>
      <c r="AE1709" s="0" t="n">
        <v>2035</v>
      </c>
      <c r="AF1709" s="51" t="str">
        <f aca="false">"*"&amp;IF(AND(A1709="EU",AE1709=2035),0.93,IF(AND(A1709="EU",AE1709=2050),0.9,IF(AND(A1709="USA",AE1709=2035),0.92,IF(AND(A1709="USA",AE1709=2050),0.89,IF(AND(A1709="Japan",AE1709=2035),0.92,IF(AND(A1709="Japan",AE1709=2050),0.89,IF(AND(A1709="Russia",AE1709=2035),0.91,IF(AND(A1709="Russia",AE1709=2050),0.86,IF(AND(A1709="China",AE1709=2035),0.91,IF(AND(A1709="China",AE1709=2050),0.87,IF(AND(A1709="India",AE1709=2035),0.92,IF(AND(A1709="India",AE1709=2050),0.87,IF(AND(A1709="Middle East",AE1709=2035),0.89,IF(AND(A1709="Middle East",AE1709=2050),0.84,IF(AND(A1709="Africa",AE1709=2035),0.9,IF(AND(A1709="Africa",AE1709=2050),0.86,IF(AND(A1709="Brazil",AE1709=2035),0.93,IF(AND(A1709="Brazil",AE1709=2050),0.89,""))))))))))))))))))</f>
        <v>*0.92</v>
      </c>
      <c r="AG1709" s="51" t="str">
        <f aca="false">AG1708</f>
        <v>REZoning_Sol-Win</v>
      </c>
      <c r="AI1709" s="0" t="s">
        <v>2560</v>
      </c>
      <c r="AJ1709" s="50" t="s">
        <v>35</v>
      </c>
      <c r="AK1709" s="0" t="n">
        <v>2050</v>
      </c>
      <c r="AL1709" s="51" t="str">
        <f aca="false">"*"&amp;IF(AND(A1709="EU",AK1709=2035),0.93,IF(AND(A1709="EU",AK1709=2050),0.9,IF(AND(A1709="USA",AK1709=2035),0.92,IF(AND(A1709="USA",AK1709=2050),0.89,IF(AND(A1709="Japan",AK1709=2035),0.92,IF(AND(A1709="Japan",AK1709=2050),0.89,IF(AND(A1709="Russia",AK1709=2035),0.91,IF(AND(A1709="Russia",AK1709=2050),0.86,IF(AND(A1709="China",AK1709=2035),0.91,IF(AND(A1709="China",AK1709=2050),0.87,IF(AND(A1709="India",AK1709=2035),0.92,IF(AND(A1709="India",AK1709=2050),0.87,IF(AND(A1709="Middle East",AK1709=2035),0.89,IF(AND(A1709="Middle East",AK1709=2050),0.84,IF(AND(A1709="Africa",AK1709=2035),0.9,IF(AND(A1709="Africa",AK1709=2050),0.86,IF(AND(A1709="Brazil",AK1709=2035),0.93,IF(AND(A1709="Brazil",AK1709=2050),0.89,""))))))))))))))))))</f>
        <v>*0.87</v>
      </c>
      <c r="AM1709" s="51" t="str">
        <f aca="false">AM1708</f>
        <v>REZoning_Sol-Win</v>
      </c>
      <c r="AP1709" s="0" t="s">
        <v>2560</v>
      </c>
      <c r="AQ1709" s="0" t="s">
        <v>35</v>
      </c>
      <c r="AR1709" s="0" t="n">
        <v>2100</v>
      </c>
      <c r="AS1709" s="0" t="s">
        <v>851</v>
      </c>
      <c r="AT1709" s="0" t="s">
        <v>36</v>
      </c>
    </row>
    <row r="1710" customFormat="false" ht="28.5" hidden="false" customHeight="true" outlineLevel="0" collapsed="false">
      <c r="A1710" s="3" t="s">
        <v>33</v>
      </c>
      <c r="C1710" s="0" t="s">
        <v>2561</v>
      </c>
      <c r="D1710" s="50" t="s">
        <v>35</v>
      </c>
      <c r="E1710" s="0" t="n">
        <v>2035</v>
      </c>
      <c r="F1710" s="51" t="str">
        <f aca="false">"*"&amp;IF(AND(A1710="EU",E1710=2035),0.95,IF(AND(A1710="EU",E1710=2050),0.93,IF(AND(A1710="USA",E1710=2035),0.96,IF(AND(A1710="USA",E1710=2050),0.94,IF(AND(A1710="Japan",E1710=2035),0.94,IF(AND(A1710="Japan",E1710=2050),0.92,IF(AND(A1710="Russia",E1710=2035),0.95,IF(AND(A1710="Russia",E1710=2050),0.93,IF(AND(A1710="China",E1710=2035),0.94,IF(AND(A1710="China",E1710=2050),0.92,IF(AND(A1710="India",E1710=2035),0.95,IF(AND(A1710="India",E1710=2050),0.92,IF(AND(A1710="Middle East",E1710=2035),0.94,IF(AND(A1710="Middle East",E1710=2050),0.9,IF(AND(A1710="Africa",E1710=2035),0.94,IF(AND(A1710="Africa",E1710=2050),0.91,IF(AND(A1710="Brazil",E1710=2035),0.95,IF(AND(A1710="Brazil",E1710=2050),0.92,""))))))))))))))))))</f>
        <v>*0.95</v>
      </c>
      <c r="H1710" s="0" t="s">
        <v>2561</v>
      </c>
      <c r="I1710" s="50" t="s">
        <v>35</v>
      </c>
      <c r="J1710" s="0" t="n">
        <v>2050</v>
      </c>
      <c r="K1710" s="48" t="str">
        <f aca="false">"*"&amp;IF(AND(A1710="EU",J1710=2035),0.95,IF(AND(A1710="EU",J1710=2050),0.93,IF(AND(A1710="USA",J1710=2035),0.96,IF(AND(A1710="USA",J1710=2050),0.94,IF(AND(A1710="Japan",J1710=2035),0.94,IF(AND(A1710="Japan",J1710=2050),0.92,IF(AND(A1710="Russia",J1710=2035),0.95,IF(AND(A1710="Russia",J1710=2050),0.93,IF(AND(A1710="China",J1710=2035),0.94,IF(AND(A1710="China",J1710=2050),0.92,IF(AND(A1710="India",J1710=2035),0.95,IF(AND(A1710="India",J1710=2050),0.92,IF(AND(A1710="Middle East",J1710=2035),0.94,IF(AND(A1710="Middle East",J1710=2050),0.9,IF(AND(A1710="Africa",J1710=2035),0.94,IF(AND(A1710="Africa",J1710=2050),0.91,IF(AND(A1710="Brazil",J1710=2035),0.95,IF(AND(A1710="Brazil",J1710=2050),0.92,""))))))))))))))))))</f>
        <v>*0.92</v>
      </c>
      <c r="P1710" s="41" t="s">
        <v>2561</v>
      </c>
      <c r="Q1710" s="52" t="s">
        <v>35</v>
      </c>
      <c r="R1710" s="41" t="n">
        <v>2035</v>
      </c>
      <c r="S1710" s="53" t="str">
        <f aca="false">"*"&amp;IF(AND(A1710="EU",R1710=2035),0.95,IF(AND(A1710="EU",R1710=2050),0.93,IF(AND(A1710="USA",R1710=2035),0.96,IF(AND(A1710="USA",R1710=2050),0.93,IF(AND(A1710="Japan",R1710=2035),0.94,IF(AND(A1710="Japan",R1710=2050),0.92,IF(AND(A1710="Russia",R1710=2035),0.95,IF(AND(A1710="Russia",R1710=2050),0.91,IF(AND(A1710="China",R1710=2035),0.93,IF(AND(A1710="China",R1710=2050),0.92,IF(AND(A1710="India",R1710=2035),0.94,IF(AND(A1710="India",R1710=2050),0.91,IF(AND(A1710="Middle East",R1710=2035),0.92,IF(AND(A1710="Middle East",R1710=2050),0.89,IF(AND(A1710="Africa",R1710=2035),0.93,IF(AND(A1710="Africa",R1710=2050),0.9,IF(AND(A1710="Brazil",R1710=2035),0.95,IF(AND(A1710="Brazil",R1710=2050),0.92,""))))))))))))))))))</f>
        <v>*0.94</v>
      </c>
      <c r="U1710" s="41" t="s">
        <v>2561</v>
      </c>
      <c r="V1710" s="52" t="s">
        <v>35</v>
      </c>
      <c r="W1710" s="41" t="n">
        <v>2050</v>
      </c>
      <c r="X1710" s="53" t="str">
        <f aca="false">"*"&amp;IF(AND(A1710="EU",W1710=2035),0.95,IF(AND(A1710="EU",W1710=2050),0.93,IF(AND(A1710="USA",W1710=2035),0.96,IF(AND(A1710="USA",W1710=2050),0.93,IF(AND(A1710="Japan",W1710=2035),0.94,IF(AND(A1710="Japan",W1710=2050),0.92,IF(AND(A1710="Russia",W1710=2035),0.95,IF(AND(A1710="Russia",W1710=2050),0.91,IF(AND(A1710="China",W1710=2035),0.93,IF(AND(A1710="China",W1710=2050),0.92,IF(AND(A1710="India",W1710=2035),0.94,IF(AND(A1710="India",W1710=2050),0.91,IF(AND(A1710="Middle East",W1710=2035),0.92,IF(AND(A1710="Middle East",W1710=2050),0.89,IF(AND(A1710="Africa",W1710=2035),0.93,IF(AND(A1710="Africa",W1710=2050),0.9,IF(AND(A1710="Brazil",W1710=2035),0.95,IF(AND(A1710="Brazil",W1710=2050),0.92,""))))))))))))))))))</f>
        <v>*0.91</v>
      </c>
      <c r="AC1710" s="0" t="s">
        <v>2561</v>
      </c>
      <c r="AD1710" s="50" t="s">
        <v>35</v>
      </c>
      <c r="AE1710" s="0" t="n">
        <v>2035</v>
      </c>
      <c r="AF1710" s="51" t="str">
        <f aca="false">"*"&amp;IF(AND(A1710="EU",AE1710=2035),0.93,IF(AND(A1710="EU",AE1710=2050),0.9,IF(AND(A1710="USA",AE1710=2035),0.92,IF(AND(A1710="USA",AE1710=2050),0.89,IF(AND(A1710="Japan",AE1710=2035),0.92,IF(AND(A1710="Japan",AE1710=2050),0.89,IF(AND(A1710="Russia",AE1710=2035),0.91,IF(AND(A1710="Russia",AE1710=2050),0.86,IF(AND(A1710="China",AE1710=2035),0.91,IF(AND(A1710="China",AE1710=2050),0.87,IF(AND(A1710="India",AE1710=2035),0.92,IF(AND(A1710="India",AE1710=2050),0.87,IF(AND(A1710="Middle East",AE1710=2035),0.89,IF(AND(A1710="Middle East",AE1710=2050),0.84,IF(AND(A1710="Africa",AE1710=2035),0.9,IF(AND(A1710="Africa",AE1710=2050),0.86,IF(AND(A1710="Brazil",AE1710=2035),0.93,IF(AND(A1710="Brazil",AE1710=2050),0.89,""))))))))))))))))))</f>
        <v>*0.92</v>
      </c>
      <c r="AG1710" s="51" t="str">
        <f aca="false">AG1709</f>
        <v>REZoning_Sol-Win</v>
      </c>
      <c r="AI1710" s="0" t="s">
        <v>2561</v>
      </c>
      <c r="AJ1710" s="50" t="s">
        <v>35</v>
      </c>
      <c r="AK1710" s="0" t="n">
        <v>2050</v>
      </c>
      <c r="AL1710" s="51" t="str">
        <f aca="false">"*"&amp;IF(AND(A1710="EU",AK1710=2035),0.93,IF(AND(A1710="EU",AK1710=2050),0.9,IF(AND(A1710="USA",AK1710=2035),0.92,IF(AND(A1710="USA",AK1710=2050),0.89,IF(AND(A1710="Japan",AK1710=2035),0.92,IF(AND(A1710="Japan",AK1710=2050),0.89,IF(AND(A1710="Russia",AK1710=2035),0.91,IF(AND(A1710="Russia",AK1710=2050),0.86,IF(AND(A1710="China",AK1710=2035),0.91,IF(AND(A1710="China",AK1710=2050),0.87,IF(AND(A1710="India",AK1710=2035),0.92,IF(AND(A1710="India",AK1710=2050),0.87,IF(AND(A1710="Middle East",AK1710=2035),0.89,IF(AND(A1710="Middle East",AK1710=2050),0.84,IF(AND(A1710="Africa",AK1710=2035),0.9,IF(AND(A1710="Africa",AK1710=2050),0.86,IF(AND(A1710="Brazil",AK1710=2035),0.93,IF(AND(A1710="Brazil",AK1710=2050),0.89,""))))))))))))))))))</f>
        <v>*0.87</v>
      </c>
      <c r="AM1710" s="51" t="str">
        <f aca="false">AM1709</f>
        <v>REZoning_Sol-Win</v>
      </c>
      <c r="AP1710" s="0" t="s">
        <v>2561</v>
      </c>
      <c r="AQ1710" s="0" t="s">
        <v>35</v>
      </c>
      <c r="AR1710" s="0" t="n">
        <v>2100</v>
      </c>
      <c r="AS1710" s="0" t="s">
        <v>851</v>
      </c>
      <c r="AT1710" s="0" t="s">
        <v>36</v>
      </c>
    </row>
    <row r="1711" customFormat="false" ht="28.5" hidden="false" customHeight="true" outlineLevel="0" collapsed="false">
      <c r="A1711" s="3" t="s">
        <v>33</v>
      </c>
      <c r="C1711" s="0" t="s">
        <v>2562</v>
      </c>
      <c r="D1711" s="50" t="s">
        <v>35</v>
      </c>
      <c r="E1711" s="0" t="n">
        <v>2035</v>
      </c>
      <c r="F1711" s="51" t="str">
        <f aca="false">"*"&amp;IF(AND(A1711="EU",E1711=2035),0.95,IF(AND(A1711="EU",E1711=2050),0.93,IF(AND(A1711="USA",E1711=2035),0.96,IF(AND(A1711="USA",E1711=2050),0.94,IF(AND(A1711="Japan",E1711=2035),0.94,IF(AND(A1711="Japan",E1711=2050),0.92,IF(AND(A1711="Russia",E1711=2035),0.95,IF(AND(A1711="Russia",E1711=2050),0.93,IF(AND(A1711="China",E1711=2035),0.94,IF(AND(A1711="China",E1711=2050),0.92,IF(AND(A1711="India",E1711=2035),0.95,IF(AND(A1711="India",E1711=2050),0.92,IF(AND(A1711="Middle East",E1711=2035),0.94,IF(AND(A1711="Middle East",E1711=2050),0.9,IF(AND(A1711="Africa",E1711=2035),0.94,IF(AND(A1711="Africa",E1711=2050),0.91,IF(AND(A1711="Brazil",E1711=2035),0.95,IF(AND(A1711="Brazil",E1711=2050),0.92,""))))))))))))))))))</f>
        <v>*0.95</v>
      </c>
      <c r="H1711" s="0" t="s">
        <v>2562</v>
      </c>
      <c r="I1711" s="50" t="s">
        <v>35</v>
      </c>
      <c r="J1711" s="0" t="n">
        <v>2050</v>
      </c>
      <c r="K1711" s="48" t="str">
        <f aca="false">"*"&amp;IF(AND(A1711="EU",J1711=2035),0.95,IF(AND(A1711="EU",J1711=2050),0.93,IF(AND(A1711="USA",J1711=2035),0.96,IF(AND(A1711="USA",J1711=2050),0.94,IF(AND(A1711="Japan",J1711=2035),0.94,IF(AND(A1711="Japan",J1711=2050),0.92,IF(AND(A1711="Russia",J1711=2035),0.95,IF(AND(A1711="Russia",J1711=2050),0.93,IF(AND(A1711="China",J1711=2035),0.94,IF(AND(A1711="China",J1711=2050),0.92,IF(AND(A1711="India",J1711=2035),0.95,IF(AND(A1711="India",J1711=2050),0.92,IF(AND(A1711="Middle East",J1711=2035),0.94,IF(AND(A1711="Middle East",J1711=2050),0.9,IF(AND(A1711="Africa",J1711=2035),0.94,IF(AND(A1711="Africa",J1711=2050),0.91,IF(AND(A1711="Brazil",J1711=2035),0.95,IF(AND(A1711="Brazil",J1711=2050),0.92,""))))))))))))))))))</f>
        <v>*0.92</v>
      </c>
      <c r="P1711" s="41" t="s">
        <v>2562</v>
      </c>
      <c r="Q1711" s="52" t="s">
        <v>35</v>
      </c>
      <c r="R1711" s="41" t="n">
        <v>2035</v>
      </c>
      <c r="S1711" s="53" t="str">
        <f aca="false">"*"&amp;IF(AND(A1711="EU",R1711=2035),0.95,IF(AND(A1711="EU",R1711=2050),0.93,IF(AND(A1711="USA",R1711=2035),0.96,IF(AND(A1711="USA",R1711=2050),0.93,IF(AND(A1711="Japan",R1711=2035),0.94,IF(AND(A1711="Japan",R1711=2050),0.92,IF(AND(A1711="Russia",R1711=2035),0.95,IF(AND(A1711="Russia",R1711=2050),0.91,IF(AND(A1711="China",R1711=2035),0.93,IF(AND(A1711="China",R1711=2050),0.92,IF(AND(A1711="India",R1711=2035),0.94,IF(AND(A1711="India",R1711=2050),0.91,IF(AND(A1711="Middle East",R1711=2035),0.92,IF(AND(A1711="Middle East",R1711=2050),0.89,IF(AND(A1711="Africa",R1711=2035),0.93,IF(AND(A1711="Africa",R1711=2050),0.9,IF(AND(A1711="Brazil",R1711=2035),0.95,IF(AND(A1711="Brazil",R1711=2050),0.92,""))))))))))))))))))</f>
        <v>*0.94</v>
      </c>
      <c r="U1711" s="41" t="s">
        <v>2562</v>
      </c>
      <c r="V1711" s="52" t="s">
        <v>35</v>
      </c>
      <c r="W1711" s="41" t="n">
        <v>2050</v>
      </c>
      <c r="X1711" s="53" t="str">
        <f aca="false">"*"&amp;IF(AND(A1711="EU",W1711=2035),0.95,IF(AND(A1711="EU",W1711=2050),0.93,IF(AND(A1711="USA",W1711=2035),0.96,IF(AND(A1711="USA",W1711=2050),0.93,IF(AND(A1711="Japan",W1711=2035),0.94,IF(AND(A1711="Japan",W1711=2050),0.92,IF(AND(A1711="Russia",W1711=2035),0.95,IF(AND(A1711="Russia",W1711=2050),0.91,IF(AND(A1711="China",W1711=2035),0.93,IF(AND(A1711="China",W1711=2050),0.92,IF(AND(A1711="India",W1711=2035),0.94,IF(AND(A1711="India",W1711=2050),0.91,IF(AND(A1711="Middle East",W1711=2035),0.92,IF(AND(A1711="Middle East",W1711=2050),0.89,IF(AND(A1711="Africa",W1711=2035),0.93,IF(AND(A1711="Africa",W1711=2050),0.9,IF(AND(A1711="Brazil",W1711=2035),0.95,IF(AND(A1711="Brazil",W1711=2050),0.92,""))))))))))))))))))</f>
        <v>*0.91</v>
      </c>
      <c r="AC1711" s="0" t="s">
        <v>2562</v>
      </c>
      <c r="AD1711" s="50" t="s">
        <v>35</v>
      </c>
      <c r="AE1711" s="0" t="n">
        <v>2035</v>
      </c>
      <c r="AF1711" s="51" t="str">
        <f aca="false">"*"&amp;IF(AND(A1711="EU",AE1711=2035),0.93,IF(AND(A1711="EU",AE1711=2050),0.9,IF(AND(A1711="USA",AE1711=2035),0.92,IF(AND(A1711="USA",AE1711=2050),0.89,IF(AND(A1711="Japan",AE1711=2035),0.92,IF(AND(A1711="Japan",AE1711=2050),0.89,IF(AND(A1711="Russia",AE1711=2035),0.91,IF(AND(A1711="Russia",AE1711=2050),0.86,IF(AND(A1711="China",AE1711=2035),0.91,IF(AND(A1711="China",AE1711=2050),0.87,IF(AND(A1711="India",AE1711=2035),0.92,IF(AND(A1711="India",AE1711=2050),0.87,IF(AND(A1711="Middle East",AE1711=2035),0.89,IF(AND(A1711="Middle East",AE1711=2050),0.84,IF(AND(A1711="Africa",AE1711=2035),0.9,IF(AND(A1711="Africa",AE1711=2050),0.86,IF(AND(A1711="Brazil",AE1711=2035),0.93,IF(AND(A1711="Brazil",AE1711=2050),0.89,""))))))))))))))))))</f>
        <v>*0.92</v>
      </c>
      <c r="AG1711" s="51" t="str">
        <f aca="false">AG1710</f>
        <v>REZoning_Sol-Win</v>
      </c>
      <c r="AI1711" s="0" t="s">
        <v>2562</v>
      </c>
      <c r="AJ1711" s="50" t="s">
        <v>35</v>
      </c>
      <c r="AK1711" s="0" t="n">
        <v>2050</v>
      </c>
      <c r="AL1711" s="51" t="str">
        <f aca="false">"*"&amp;IF(AND(A1711="EU",AK1711=2035),0.93,IF(AND(A1711="EU",AK1711=2050),0.9,IF(AND(A1711="USA",AK1711=2035),0.92,IF(AND(A1711="USA",AK1711=2050),0.89,IF(AND(A1711="Japan",AK1711=2035),0.92,IF(AND(A1711="Japan",AK1711=2050),0.89,IF(AND(A1711="Russia",AK1711=2035),0.91,IF(AND(A1711="Russia",AK1711=2050),0.86,IF(AND(A1711="China",AK1711=2035),0.91,IF(AND(A1711="China",AK1711=2050),0.87,IF(AND(A1711="India",AK1711=2035),0.92,IF(AND(A1711="India",AK1711=2050),0.87,IF(AND(A1711="Middle East",AK1711=2035),0.89,IF(AND(A1711="Middle East",AK1711=2050),0.84,IF(AND(A1711="Africa",AK1711=2035),0.9,IF(AND(A1711="Africa",AK1711=2050),0.86,IF(AND(A1711="Brazil",AK1711=2035),0.93,IF(AND(A1711="Brazil",AK1711=2050),0.89,""))))))))))))))))))</f>
        <v>*0.87</v>
      </c>
      <c r="AM1711" s="51" t="str">
        <f aca="false">AM1710</f>
        <v>REZoning_Sol-Win</v>
      </c>
      <c r="AP1711" s="0" t="s">
        <v>2562</v>
      </c>
      <c r="AQ1711" s="0" t="s">
        <v>35</v>
      </c>
      <c r="AR1711" s="0" t="n">
        <v>2100</v>
      </c>
      <c r="AS1711" s="0" t="s">
        <v>851</v>
      </c>
      <c r="AT1711" s="0" t="s">
        <v>36</v>
      </c>
    </row>
    <row r="1712" customFormat="false" ht="28.5" hidden="false" customHeight="true" outlineLevel="0" collapsed="false">
      <c r="A1712" s="3" t="s">
        <v>33</v>
      </c>
      <c r="C1712" s="0" t="s">
        <v>2563</v>
      </c>
      <c r="D1712" s="50" t="s">
        <v>35</v>
      </c>
      <c r="E1712" s="0" t="n">
        <v>2035</v>
      </c>
      <c r="F1712" s="51" t="str">
        <f aca="false">"*"&amp;IF(AND(A1712="EU",E1712=2035),0.95,IF(AND(A1712="EU",E1712=2050),0.93,IF(AND(A1712="USA",E1712=2035),0.96,IF(AND(A1712="USA",E1712=2050),0.94,IF(AND(A1712="Japan",E1712=2035),0.94,IF(AND(A1712="Japan",E1712=2050),0.92,IF(AND(A1712="Russia",E1712=2035),0.95,IF(AND(A1712="Russia",E1712=2050),0.93,IF(AND(A1712="China",E1712=2035),0.94,IF(AND(A1712="China",E1712=2050),0.92,IF(AND(A1712="India",E1712=2035),0.95,IF(AND(A1712="India",E1712=2050),0.92,IF(AND(A1712="Middle East",E1712=2035),0.94,IF(AND(A1712="Middle East",E1712=2050),0.9,IF(AND(A1712="Africa",E1712=2035),0.94,IF(AND(A1712="Africa",E1712=2050),0.91,IF(AND(A1712="Brazil",E1712=2035),0.95,IF(AND(A1712="Brazil",E1712=2050),0.92,""))))))))))))))))))</f>
        <v>*0.95</v>
      </c>
      <c r="H1712" s="0" t="s">
        <v>2563</v>
      </c>
      <c r="I1712" s="50" t="s">
        <v>35</v>
      </c>
      <c r="J1712" s="0" t="n">
        <v>2050</v>
      </c>
      <c r="K1712" s="48" t="str">
        <f aca="false">"*"&amp;IF(AND(A1712="EU",J1712=2035),0.95,IF(AND(A1712="EU",J1712=2050),0.93,IF(AND(A1712="USA",J1712=2035),0.96,IF(AND(A1712="USA",J1712=2050),0.94,IF(AND(A1712="Japan",J1712=2035),0.94,IF(AND(A1712="Japan",J1712=2050),0.92,IF(AND(A1712="Russia",J1712=2035),0.95,IF(AND(A1712="Russia",J1712=2050),0.93,IF(AND(A1712="China",J1712=2035),0.94,IF(AND(A1712="China",J1712=2050),0.92,IF(AND(A1712="India",J1712=2035),0.95,IF(AND(A1712="India",J1712=2050),0.92,IF(AND(A1712="Middle East",J1712=2035),0.94,IF(AND(A1712="Middle East",J1712=2050),0.9,IF(AND(A1712="Africa",J1712=2035),0.94,IF(AND(A1712="Africa",J1712=2050),0.91,IF(AND(A1712="Brazil",J1712=2035),0.95,IF(AND(A1712="Brazil",J1712=2050),0.92,""))))))))))))))))))</f>
        <v>*0.92</v>
      </c>
      <c r="P1712" s="41" t="s">
        <v>2563</v>
      </c>
      <c r="Q1712" s="52" t="s">
        <v>35</v>
      </c>
      <c r="R1712" s="41" t="n">
        <v>2035</v>
      </c>
      <c r="S1712" s="53" t="str">
        <f aca="false">"*"&amp;IF(AND(A1712="EU",R1712=2035),0.95,IF(AND(A1712="EU",R1712=2050),0.93,IF(AND(A1712="USA",R1712=2035),0.96,IF(AND(A1712="USA",R1712=2050),0.93,IF(AND(A1712="Japan",R1712=2035),0.94,IF(AND(A1712="Japan",R1712=2050),0.92,IF(AND(A1712="Russia",R1712=2035),0.95,IF(AND(A1712="Russia",R1712=2050),0.91,IF(AND(A1712="China",R1712=2035),0.93,IF(AND(A1712="China",R1712=2050),0.92,IF(AND(A1712="India",R1712=2035),0.94,IF(AND(A1712="India",R1712=2050),0.91,IF(AND(A1712="Middle East",R1712=2035),0.92,IF(AND(A1712="Middle East",R1712=2050),0.89,IF(AND(A1712="Africa",R1712=2035),0.93,IF(AND(A1712="Africa",R1712=2050),0.9,IF(AND(A1712="Brazil",R1712=2035),0.95,IF(AND(A1712="Brazil",R1712=2050),0.92,""))))))))))))))))))</f>
        <v>*0.94</v>
      </c>
      <c r="U1712" s="41" t="s">
        <v>2563</v>
      </c>
      <c r="V1712" s="52" t="s">
        <v>35</v>
      </c>
      <c r="W1712" s="41" t="n">
        <v>2050</v>
      </c>
      <c r="X1712" s="53" t="str">
        <f aca="false">"*"&amp;IF(AND(A1712="EU",W1712=2035),0.95,IF(AND(A1712="EU",W1712=2050),0.93,IF(AND(A1712="USA",W1712=2035),0.96,IF(AND(A1712="USA",W1712=2050),0.93,IF(AND(A1712="Japan",W1712=2035),0.94,IF(AND(A1712="Japan",W1712=2050),0.92,IF(AND(A1712="Russia",W1712=2035),0.95,IF(AND(A1712="Russia",W1712=2050),0.91,IF(AND(A1712="China",W1712=2035),0.93,IF(AND(A1712="China",W1712=2050),0.92,IF(AND(A1712="India",W1712=2035),0.94,IF(AND(A1712="India",W1712=2050),0.91,IF(AND(A1712="Middle East",W1712=2035),0.92,IF(AND(A1712="Middle East",W1712=2050),0.89,IF(AND(A1712="Africa",W1712=2035),0.93,IF(AND(A1712="Africa",W1712=2050),0.9,IF(AND(A1712="Brazil",W1712=2035),0.95,IF(AND(A1712="Brazil",W1712=2050),0.92,""))))))))))))))))))</f>
        <v>*0.91</v>
      </c>
      <c r="AC1712" s="0" t="s">
        <v>2563</v>
      </c>
      <c r="AD1712" s="50" t="s">
        <v>35</v>
      </c>
      <c r="AE1712" s="0" t="n">
        <v>2035</v>
      </c>
      <c r="AF1712" s="51" t="str">
        <f aca="false">"*"&amp;IF(AND(A1712="EU",AE1712=2035),0.93,IF(AND(A1712="EU",AE1712=2050),0.9,IF(AND(A1712="USA",AE1712=2035),0.92,IF(AND(A1712="USA",AE1712=2050),0.89,IF(AND(A1712="Japan",AE1712=2035),0.92,IF(AND(A1712="Japan",AE1712=2050),0.89,IF(AND(A1712="Russia",AE1712=2035),0.91,IF(AND(A1712="Russia",AE1712=2050),0.86,IF(AND(A1712="China",AE1712=2035),0.91,IF(AND(A1712="China",AE1712=2050),0.87,IF(AND(A1712="India",AE1712=2035),0.92,IF(AND(A1712="India",AE1712=2050),0.87,IF(AND(A1712="Middle East",AE1712=2035),0.89,IF(AND(A1712="Middle East",AE1712=2050),0.84,IF(AND(A1712="Africa",AE1712=2035),0.9,IF(AND(A1712="Africa",AE1712=2050),0.86,IF(AND(A1712="Brazil",AE1712=2035),0.93,IF(AND(A1712="Brazil",AE1712=2050),0.89,""))))))))))))))))))</f>
        <v>*0.92</v>
      </c>
      <c r="AG1712" s="51" t="str">
        <f aca="false">AG1711</f>
        <v>REZoning_Sol-Win</v>
      </c>
      <c r="AI1712" s="0" t="s">
        <v>2563</v>
      </c>
      <c r="AJ1712" s="50" t="s">
        <v>35</v>
      </c>
      <c r="AK1712" s="0" t="n">
        <v>2050</v>
      </c>
      <c r="AL1712" s="51" t="str">
        <f aca="false">"*"&amp;IF(AND(A1712="EU",AK1712=2035),0.93,IF(AND(A1712="EU",AK1712=2050),0.9,IF(AND(A1712="USA",AK1712=2035),0.92,IF(AND(A1712="USA",AK1712=2050),0.89,IF(AND(A1712="Japan",AK1712=2035),0.92,IF(AND(A1712="Japan",AK1712=2050),0.89,IF(AND(A1712="Russia",AK1712=2035),0.91,IF(AND(A1712="Russia",AK1712=2050),0.86,IF(AND(A1712="China",AK1712=2035),0.91,IF(AND(A1712="China",AK1712=2050),0.87,IF(AND(A1712="India",AK1712=2035),0.92,IF(AND(A1712="India",AK1712=2050),0.87,IF(AND(A1712="Middle East",AK1712=2035),0.89,IF(AND(A1712="Middle East",AK1712=2050),0.84,IF(AND(A1712="Africa",AK1712=2035),0.9,IF(AND(A1712="Africa",AK1712=2050),0.86,IF(AND(A1712="Brazil",AK1712=2035),0.93,IF(AND(A1712="Brazil",AK1712=2050),0.89,""))))))))))))))))))</f>
        <v>*0.87</v>
      </c>
      <c r="AM1712" s="51" t="str">
        <f aca="false">AM1711</f>
        <v>REZoning_Sol-Win</v>
      </c>
      <c r="AP1712" s="0" t="s">
        <v>2563</v>
      </c>
      <c r="AQ1712" s="0" t="s">
        <v>35</v>
      </c>
      <c r="AR1712" s="0" t="n">
        <v>2100</v>
      </c>
      <c r="AS1712" s="0" t="s">
        <v>851</v>
      </c>
      <c r="AT1712" s="0" t="s">
        <v>36</v>
      </c>
    </row>
    <row r="1713" customFormat="false" ht="28.5" hidden="false" customHeight="true" outlineLevel="0" collapsed="false">
      <c r="A1713" s="3" t="s">
        <v>33</v>
      </c>
      <c r="C1713" s="0" t="s">
        <v>2564</v>
      </c>
      <c r="D1713" s="50" t="s">
        <v>35</v>
      </c>
      <c r="E1713" s="0" t="n">
        <v>2035</v>
      </c>
      <c r="F1713" s="51" t="str">
        <f aca="false">"*"&amp;IF(AND(A1713="EU",E1713=2035),0.95,IF(AND(A1713="EU",E1713=2050),0.93,IF(AND(A1713="USA",E1713=2035),0.96,IF(AND(A1713="USA",E1713=2050),0.94,IF(AND(A1713="Japan",E1713=2035),0.94,IF(AND(A1713="Japan",E1713=2050),0.92,IF(AND(A1713="Russia",E1713=2035),0.95,IF(AND(A1713="Russia",E1713=2050),0.93,IF(AND(A1713="China",E1713=2035),0.94,IF(AND(A1713="China",E1713=2050),0.92,IF(AND(A1713="India",E1713=2035),0.95,IF(AND(A1713="India",E1713=2050),0.92,IF(AND(A1713="Middle East",E1713=2035),0.94,IF(AND(A1713="Middle East",E1713=2050),0.9,IF(AND(A1713="Africa",E1713=2035),0.94,IF(AND(A1713="Africa",E1713=2050),0.91,IF(AND(A1713="Brazil",E1713=2035),0.95,IF(AND(A1713="Brazil",E1713=2050),0.92,""))))))))))))))))))</f>
        <v>*0.95</v>
      </c>
      <c r="H1713" s="0" t="s">
        <v>2564</v>
      </c>
      <c r="I1713" s="50" t="s">
        <v>35</v>
      </c>
      <c r="J1713" s="0" t="n">
        <v>2050</v>
      </c>
      <c r="K1713" s="48" t="str">
        <f aca="false">"*"&amp;IF(AND(A1713="EU",J1713=2035),0.95,IF(AND(A1713="EU",J1713=2050),0.93,IF(AND(A1713="USA",J1713=2035),0.96,IF(AND(A1713="USA",J1713=2050),0.94,IF(AND(A1713="Japan",J1713=2035),0.94,IF(AND(A1713="Japan",J1713=2050),0.92,IF(AND(A1713="Russia",J1713=2035),0.95,IF(AND(A1713="Russia",J1713=2050),0.93,IF(AND(A1713="China",J1713=2035),0.94,IF(AND(A1713="China",J1713=2050),0.92,IF(AND(A1713="India",J1713=2035),0.95,IF(AND(A1713="India",J1713=2050),0.92,IF(AND(A1713="Middle East",J1713=2035),0.94,IF(AND(A1713="Middle East",J1713=2050),0.9,IF(AND(A1713="Africa",J1713=2035),0.94,IF(AND(A1713="Africa",J1713=2050),0.91,IF(AND(A1713="Brazil",J1713=2035),0.95,IF(AND(A1713="Brazil",J1713=2050),0.92,""))))))))))))))))))</f>
        <v>*0.92</v>
      </c>
      <c r="P1713" s="41" t="s">
        <v>2564</v>
      </c>
      <c r="Q1713" s="52" t="s">
        <v>35</v>
      </c>
      <c r="R1713" s="41" t="n">
        <v>2035</v>
      </c>
      <c r="S1713" s="53" t="str">
        <f aca="false">"*"&amp;IF(AND(A1713="EU",R1713=2035),0.95,IF(AND(A1713="EU",R1713=2050),0.93,IF(AND(A1713="USA",R1713=2035),0.96,IF(AND(A1713="USA",R1713=2050),0.93,IF(AND(A1713="Japan",R1713=2035),0.94,IF(AND(A1713="Japan",R1713=2050),0.92,IF(AND(A1713="Russia",R1713=2035),0.95,IF(AND(A1713="Russia",R1713=2050),0.91,IF(AND(A1713="China",R1713=2035),0.93,IF(AND(A1713="China",R1713=2050),0.92,IF(AND(A1713="India",R1713=2035),0.94,IF(AND(A1713="India",R1713=2050),0.91,IF(AND(A1713="Middle East",R1713=2035),0.92,IF(AND(A1713="Middle East",R1713=2050),0.89,IF(AND(A1713="Africa",R1713=2035),0.93,IF(AND(A1713="Africa",R1713=2050),0.9,IF(AND(A1713="Brazil",R1713=2035),0.95,IF(AND(A1713="Brazil",R1713=2050),0.92,""))))))))))))))))))</f>
        <v>*0.94</v>
      </c>
      <c r="U1713" s="41" t="s">
        <v>2564</v>
      </c>
      <c r="V1713" s="52" t="s">
        <v>35</v>
      </c>
      <c r="W1713" s="41" t="n">
        <v>2050</v>
      </c>
      <c r="X1713" s="53" t="str">
        <f aca="false">"*"&amp;IF(AND(A1713="EU",W1713=2035),0.95,IF(AND(A1713="EU",W1713=2050),0.93,IF(AND(A1713="USA",W1713=2035),0.96,IF(AND(A1713="USA",W1713=2050),0.93,IF(AND(A1713="Japan",W1713=2035),0.94,IF(AND(A1713="Japan",W1713=2050),0.92,IF(AND(A1713="Russia",W1713=2035),0.95,IF(AND(A1713="Russia",W1713=2050),0.91,IF(AND(A1713="China",W1713=2035),0.93,IF(AND(A1713="China",W1713=2050),0.92,IF(AND(A1713="India",W1713=2035),0.94,IF(AND(A1713="India",W1713=2050),0.91,IF(AND(A1713="Middle East",W1713=2035),0.92,IF(AND(A1713="Middle East",W1713=2050),0.89,IF(AND(A1713="Africa",W1713=2035),0.93,IF(AND(A1713="Africa",W1713=2050),0.9,IF(AND(A1713="Brazil",W1713=2035),0.95,IF(AND(A1713="Brazil",W1713=2050),0.92,""))))))))))))))))))</f>
        <v>*0.91</v>
      </c>
      <c r="AC1713" s="0" t="s">
        <v>2564</v>
      </c>
      <c r="AD1713" s="50" t="s">
        <v>35</v>
      </c>
      <c r="AE1713" s="0" t="n">
        <v>2035</v>
      </c>
      <c r="AF1713" s="51" t="str">
        <f aca="false">"*"&amp;IF(AND(A1713="EU",AE1713=2035),0.93,IF(AND(A1713="EU",AE1713=2050),0.9,IF(AND(A1713="USA",AE1713=2035),0.92,IF(AND(A1713="USA",AE1713=2050),0.89,IF(AND(A1713="Japan",AE1713=2035),0.92,IF(AND(A1713="Japan",AE1713=2050),0.89,IF(AND(A1713="Russia",AE1713=2035),0.91,IF(AND(A1713="Russia",AE1713=2050),0.86,IF(AND(A1713="China",AE1713=2035),0.91,IF(AND(A1713="China",AE1713=2050),0.87,IF(AND(A1713="India",AE1713=2035),0.92,IF(AND(A1713="India",AE1713=2050),0.87,IF(AND(A1713="Middle East",AE1713=2035),0.89,IF(AND(A1713="Middle East",AE1713=2050),0.84,IF(AND(A1713="Africa",AE1713=2035),0.9,IF(AND(A1713="Africa",AE1713=2050),0.86,IF(AND(A1713="Brazil",AE1713=2035),0.93,IF(AND(A1713="Brazil",AE1713=2050),0.89,""))))))))))))))))))</f>
        <v>*0.92</v>
      </c>
      <c r="AG1713" s="51" t="str">
        <f aca="false">AG1712</f>
        <v>REZoning_Sol-Win</v>
      </c>
      <c r="AI1713" s="0" t="s">
        <v>2564</v>
      </c>
      <c r="AJ1713" s="50" t="s">
        <v>35</v>
      </c>
      <c r="AK1713" s="0" t="n">
        <v>2050</v>
      </c>
      <c r="AL1713" s="51" t="str">
        <f aca="false">"*"&amp;IF(AND(A1713="EU",AK1713=2035),0.93,IF(AND(A1713="EU",AK1713=2050),0.9,IF(AND(A1713="USA",AK1713=2035),0.92,IF(AND(A1713="USA",AK1713=2050),0.89,IF(AND(A1713="Japan",AK1713=2035),0.92,IF(AND(A1713="Japan",AK1713=2050),0.89,IF(AND(A1713="Russia",AK1713=2035),0.91,IF(AND(A1713="Russia",AK1713=2050),0.86,IF(AND(A1713="China",AK1713=2035),0.91,IF(AND(A1713="China",AK1713=2050),0.87,IF(AND(A1713="India",AK1713=2035),0.92,IF(AND(A1713="India",AK1713=2050),0.87,IF(AND(A1713="Middle East",AK1713=2035),0.89,IF(AND(A1713="Middle East",AK1713=2050),0.84,IF(AND(A1713="Africa",AK1713=2035),0.9,IF(AND(A1713="Africa",AK1713=2050),0.86,IF(AND(A1713="Brazil",AK1713=2035),0.93,IF(AND(A1713="Brazil",AK1713=2050),0.89,""))))))))))))))))))</f>
        <v>*0.87</v>
      </c>
      <c r="AM1713" s="51" t="str">
        <f aca="false">AM1712</f>
        <v>REZoning_Sol-Win</v>
      </c>
      <c r="AP1713" s="0" t="s">
        <v>2564</v>
      </c>
      <c r="AQ1713" s="0" t="s">
        <v>35</v>
      </c>
      <c r="AR1713" s="0" t="n">
        <v>2100</v>
      </c>
      <c r="AS1713" s="0" t="s">
        <v>851</v>
      </c>
      <c r="AT1713" s="0" t="s">
        <v>36</v>
      </c>
    </row>
    <row r="1714" customFormat="false" ht="28.5" hidden="false" customHeight="true" outlineLevel="0" collapsed="false">
      <c r="A1714" s="3" t="s">
        <v>61</v>
      </c>
      <c r="C1714" s="0" t="s">
        <v>2565</v>
      </c>
      <c r="D1714" s="50" t="s">
        <v>35</v>
      </c>
      <c r="E1714" s="0" t="n">
        <v>2035</v>
      </c>
      <c r="F1714" s="51" t="str">
        <f aca="false">"*"&amp;IF(AND(A1714="EU",E1714=2035),0.95,IF(AND(A1714="EU",E1714=2050),0.93,IF(AND(A1714="USA",E1714=2035),0.96,IF(AND(A1714="USA",E1714=2050),0.94,IF(AND(A1714="Japan",E1714=2035),0.94,IF(AND(A1714="Japan",E1714=2050),0.92,IF(AND(A1714="Russia",E1714=2035),0.95,IF(AND(A1714="Russia",E1714=2050),0.93,IF(AND(A1714="China",E1714=2035),0.94,IF(AND(A1714="China",E1714=2050),0.92,IF(AND(A1714="India",E1714=2035),0.95,IF(AND(A1714="India",E1714=2050),0.92,IF(AND(A1714="Middle East",E1714=2035),0.94,IF(AND(A1714="Middle East",E1714=2050),0.9,IF(AND(A1714="Africa",E1714=2035),0.94,IF(AND(A1714="Africa",E1714=2050),0.91,IF(AND(A1714="Brazil",E1714=2035),0.95,IF(AND(A1714="Brazil",E1714=2050),0.92,""))))))))))))))))))</f>
        <v>*0.95</v>
      </c>
      <c r="H1714" s="0" t="s">
        <v>2565</v>
      </c>
      <c r="I1714" s="50" t="s">
        <v>35</v>
      </c>
      <c r="J1714" s="0" t="n">
        <v>2050</v>
      </c>
      <c r="K1714" s="48" t="str">
        <f aca="false">"*"&amp;IF(AND(A1714="EU",J1714=2035),0.95,IF(AND(A1714="EU",J1714=2050),0.93,IF(AND(A1714="USA",J1714=2035),0.96,IF(AND(A1714="USA",J1714=2050),0.94,IF(AND(A1714="Japan",J1714=2035),0.94,IF(AND(A1714="Japan",J1714=2050),0.92,IF(AND(A1714="Russia",J1714=2035),0.95,IF(AND(A1714="Russia",J1714=2050),0.93,IF(AND(A1714="China",J1714=2035),0.94,IF(AND(A1714="China",J1714=2050),0.92,IF(AND(A1714="India",J1714=2035),0.95,IF(AND(A1714="India",J1714=2050),0.92,IF(AND(A1714="Middle East",J1714=2035),0.94,IF(AND(A1714="Middle East",J1714=2050),0.9,IF(AND(A1714="Africa",J1714=2035),0.94,IF(AND(A1714="Africa",J1714=2050),0.91,IF(AND(A1714="Brazil",J1714=2035),0.95,IF(AND(A1714="Brazil",J1714=2050),0.92,""))))))))))))))))))</f>
        <v>*0.92</v>
      </c>
      <c r="P1714" s="41" t="s">
        <v>2565</v>
      </c>
      <c r="Q1714" s="52" t="s">
        <v>35</v>
      </c>
      <c r="R1714" s="41" t="n">
        <v>2035</v>
      </c>
      <c r="S1714" s="53" t="str">
        <f aca="false">"*"&amp;IF(AND(A1714="EU",R1714=2035),0.95,IF(AND(A1714="EU",R1714=2050),0.93,IF(AND(A1714="USA",R1714=2035),0.96,IF(AND(A1714="USA",R1714=2050),0.93,IF(AND(A1714="Japan",R1714=2035),0.94,IF(AND(A1714="Japan",R1714=2050),0.92,IF(AND(A1714="Russia",R1714=2035),0.95,IF(AND(A1714="Russia",R1714=2050),0.91,IF(AND(A1714="China",R1714=2035),0.93,IF(AND(A1714="China",R1714=2050),0.92,IF(AND(A1714="India",R1714=2035),0.94,IF(AND(A1714="India",R1714=2050),0.91,IF(AND(A1714="Middle East",R1714=2035),0.92,IF(AND(A1714="Middle East",R1714=2050),0.89,IF(AND(A1714="Africa",R1714=2035),0.93,IF(AND(A1714="Africa",R1714=2050),0.9,IF(AND(A1714="Brazil",R1714=2035),0.95,IF(AND(A1714="Brazil",R1714=2050),0.92,""))))))))))))))))))</f>
        <v>*0.95</v>
      </c>
      <c r="U1714" s="41" t="s">
        <v>2565</v>
      </c>
      <c r="V1714" s="52" t="s">
        <v>35</v>
      </c>
      <c r="W1714" s="41" t="n">
        <v>2050</v>
      </c>
      <c r="X1714" s="53" t="str">
        <f aca="false">"*"&amp;IF(AND(A1714="EU",W1714=2035),0.95,IF(AND(A1714="EU",W1714=2050),0.93,IF(AND(A1714="USA",W1714=2035),0.96,IF(AND(A1714="USA",W1714=2050),0.93,IF(AND(A1714="Japan",W1714=2035),0.94,IF(AND(A1714="Japan",W1714=2050),0.92,IF(AND(A1714="Russia",W1714=2035),0.95,IF(AND(A1714="Russia",W1714=2050),0.91,IF(AND(A1714="China",W1714=2035),0.93,IF(AND(A1714="China",W1714=2050),0.92,IF(AND(A1714="India",W1714=2035),0.94,IF(AND(A1714="India",W1714=2050),0.91,IF(AND(A1714="Middle East",W1714=2035),0.92,IF(AND(A1714="Middle East",W1714=2050),0.89,IF(AND(A1714="Africa",W1714=2035),0.93,IF(AND(A1714="Africa",W1714=2050),0.9,IF(AND(A1714="Brazil",W1714=2035),0.95,IF(AND(A1714="Brazil",W1714=2050),0.92,""))))))))))))))))))</f>
        <v>*0.92</v>
      </c>
      <c r="AC1714" s="0" t="s">
        <v>2565</v>
      </c>
      <c r="AD1714" s="50" t="s">
        <v>35</v>
      </c>
      <c r="AE1714" s="0" t="n">
        <v>2035</v>
      </c>
      <c r="AF1714" s="51" t="str">
        <f aca="false">"*"&amp;IF(AND(A1714="EU",AE1714=2035),0.93,IF(AND(A1714="EU",AE1714=2050),0.9,IF(AND(A1714="USA",AE1714=2035),0.92,IF(AND(A1714="USA",AE1714=2050),0.89,IF(AND(A1714="Japan",AE1714=2035),0.92,IF(AND(A1714="Japan",AE1714=2050),0.89,IF(AND(A1714="Russia",AE1714=2035),0.91,IF(AND(A1714="Russia",AE1714=2050),0.86,IF(AND(A1714="China",AE1714=2035),0.91,IF(AND(A1714="China",AE1714=2050),0.87,IF(AND(A1714="India",AE1714=2035),0.92,IF(AND(A1714="India",AE1714=2050),0.87,IF(AND(A1714="Middle East",AE1714=2035),0.89,IF(AND(A1714="Middle East",AE1714=2050),0.84,IF(AND(A1714="Africa",AE1714=2035),0.9,IF(AND(A1714="Africa",AE1714=2050),0.86,IF(AND(A1714="Brazil",AE1714=2035),0.93,IF(AND(A1714="Brazil",AE1714=2050),0.89,""))))))))))))))))))</f>
        <v>*0.93</v>
      </c>
      <c r="AG1714" s="51" t="str">
        <f aca="false">AG1713</f>
        <v>REZoning_Sol-Win</v>
      </c>
      <c r="AI1714" s="0" t="s">
        <v>2565</v>
      </c>
      <c r="AJ1714" s="50" t="s">
        <v>35</v>
      </c>
      <c r="AK1714" s="0" t="n">
        <v>2050</v>
      </c>
      <c r="AL1714" s="51" t="str">
        <f aca="false">"*"&amp;IF(AND(A1714="EU",AK1714=2035),0.93,IF(AND(A1714="EU",AK1714=2050),0.9,IF(AND(A1714="USA",AK1714=2035),0.92,IF(AND(A1714="USA",AK1714=2050),0.89,IF(AND(A1714="Japan",AK1714=2035),0.92,IF(AND(A1714="Japan",AK1714=2050),0.89,IF(AND(A1714="Russia",AK1714=2035),0.91,IF(AND(A1714="Russia",AK1714=2050),0.86,IF(AND(A1714="China",AK1714=2035),0.91,IF(AND(A1714="China",AK1714=2050),0.87,IF(AND(A1714="India",AK1714=2035),0.92,IF(AND(A1714="India",AK1714=2050),0.87,IF(AND(A1714="Middle East",AK1714=2035),0.89,IF(AND(A1714="Middle East",AK1714=2050),0.84,IF(AND(A1714="Africa",AK1714=2035),0.9,IF(AND(A1714="Africa",AK1714=2050),0.86,IF(AND(A1714="Brazil",AK1714=2035),0.93,IF(AND(A1714="Brazil",AK1714=2050),0.89,""))))))))))))))))))</f>
        <v>*0.89</v>
      </c>
      <c r="AM1714" s="51" t="str">
        <f aca="false">AM1713</f>
        <v>REZoning_Sol-Win</v>
      </c>
      <c r="AP1714" s="0" t="s">
        <v>2565</v>
      </c>
      <c r="AQ1714" s="0" t="s">
        <v>35</v>
      </c>
      <c r="AR1714" s="0" t="n">
        <v>2100</v>
      </c>
      <c r="AS1714" s="0" t="s">
        <v>914</v>
      </c>
      <c r="AT1714" s="0" t="s">
        <v>36</v>
      </c>
    </row>
    <row r="1715" customFormat="false" ht="28.5" hidden="false" customHeight="true" outlineLevel="0" collapsed="false">
      <c r="A1715" s="3" t="s">
        <v>61</v>
      </c>
      <c r="C1715" s="0" t="s">
        <v>2566</v>
      </c>
      <c r="D1715" s="50" t="s">
        <v>35</v>
      </c>
      <c r="E1715" s="0" t="n">
        <v>2035</v>
      </c>
      <c r="F1715" s="51" t="str">
        <f aca="false">"*"&amp;IF(AND(A1715="EU",E1715=2035),0.95,IF(AND(A1715="EU",E1715=2050),0.93,IF(AND(A1715="USA",E1715=2035),0.96,IF(AND(A1715="USA",E1715=2050),0.94,IF(AND(A1715="Japan",E1715=2035),0.94,IF(AND(A1715="Japan",E1715=2050),0.92,IF(AND(A1715="Russia",E1715=2035),0.95,IF(AND(A1715="Russia",E1715=2050),0.93,IF(AND(A1715="China",E1715=2035),0.94,IF(AND(A1715="China",E1715=2050),0.92,IF(AND(A1715="India",E1715=2035),0.95,IF(AND(A1715="India",E1715=2050),0.92,IF(AND(A1715="Middle East",E1715=2035),0.94,IF(AND(A1715="Middle East",E1715=2050),0.9,IF(AND(A1715="Africa",E1715=2035),0.94,IF(AND(A1715="Africa",E1715=2050),0.91,IF(AND(A1715="Brazil",E1715=2035),0.95,IF(AND(A1715="Brazil",E1715=2050),0.92,""))))))))))))))))))</f>
        <v>*0.95</v>
      </c>
      <c r="H1715" s="0" t="s">
        <v>2566</v>
      </c>
      <c r="I1715" s="50" t="s">
        <v>35</v>
      </c>
      <c r="J1715" s="0" t="n">
        <v>2050</v>
      </c>
      <c r="K1715" s="48" t="str">
        <f aca="false">"*"&amp;IF(AND(A1715="EU",J1715=2035),0.95,IF(AND(A1715="EU",J1715=2050),0.93,IF(AND(A1715="USA",J1715=2035),0.96,IF(AND(A1715="USA",J1715=2050),0.94,IF(AND(A1715="Japan",J1715=2035),0.94,IF(AND(A1715="Japan",J1715=2050),0.92,IF(AND(A1715="Russia",J1715=2035),0.95,IF(AND(A1715="Russia",J1715=2050),0.93,IF(AND(A1715="China",J1715=2035),0.94,IF(AND(A1715="China",J1715=2050),0.92,IF(AND(A1715="India",J1715=2035),0.95,IF(AND(A1715="India",J1715=2050),0.92,IF(AND(A1715="Middle East",J1715=2035),0.94,IF(AND(A1715="Middle East",J1715=2050),0.9,IF(AND(A1715="Africa",J1715=2035),0.94,IF(AND(A1715="Africa",J1715=2050),0.91,IF(AND(A1715="Brazil",J1715=2035),0.95,IF(AND(A1715="Brazil",J1715=2050),0.92,""))))))))))))))))))</f>
        <v>*0.92</v>
      </c>
      <c r="P1715" s="41" t="s">
        <v>2566</v>
      </c>
      <c r="Q1715" s="52" t="s">
        <v>35</v>
      </c>
      <c r="R1715" s="41" t="n">
        <v>2035</v>
      </c>
      <c r="S1715" s="53" t="str">
        <f aca="false">"*"&amp;IF(AND(A1715="EU",R1715=2035),0.95,IF(AND(A1715="EU",R1715=2050),0.93,IF(AND(A1715="USA",R1715=2035),0.96,IF(AND(A1715="USA",R1715=2050),0.93,IF(AND(A1715="Japan",R1715=2035),0.94,IF(AND(A1715="Japan",R1715=2050),0.92,IF(AND(A1715="Russia",R1715=2035),0.95,IF(AND(A1715="Russia",R1715=2050),0.91,IF(AND(A1715="China",R1715=2035),0.93,IF(AND(A1715="China",R1715=2050),0.92,IF(AND(A1715="India",R1715=2035),0.94,IF(AND(A1715="India",R1715=2050),0.91,IF(AND(A1715="Middle East",R1715=2035),0.92,IF(AND(A1715="Middle East",R1715=2050),0.89,IF(AND(A1715="Africa",R1715=2035),0.93,IF(AND(A1715="Africa",R1715=2050),0.9,IF(AND(A1715="Brazil",R1715=2035),0.95,IF(AND(A1715="Brazil",R1715=2050),0.92,""))))))))))))))))))</f>
        <v>*0.95</v>
      </c>
      <c r="U1715" s="41" t="s">
        <v>2566</v>
      </c>
      <c r="V1715" s="52" t="s">
        <v>35</v>
      </c>
      <c r="W1715" s="41" t="n">
        <v>2050</v>
      </c>
      <c r="X1715" s="53" t="str">
        <f aca="false">"*"&amp;IF(AND(A1715="EU",W1715=2035),0.95,IF(AND(A1715="EU",W1715=2050),0.93,IF(AND(A1715="USA",W1715=2035),0.96,IF(AND(A1715="USA",W1715=2050),0.93,IF(AND(A1715="Japan",W1715=2035),0.94,IF(AND(A1715="Japan",W1715=2050),0.92,IF(AND(A1715="Russia",W1715=2035),0.95,IF(AND(A1715="Russia",W1715=2050),0.91,IF(AND(A1715="China",W1715=2035),0.93,IF(AND(A1715="China",W1715=2050),0.92,IF(AND(A1715="India",W1715=2035),0.94,IF(AND(A1715="India",W1715=2050),0.91,IF(AND(A1715="Middle East",W1715=2035),0.92,IF(AND(A1715="Middle East",W1715=2050),0.89,IF(AND(A1715="Africa",W1715=2035),0.93,IF(AND(A1715="Africa",W1715=2050),0.9,IF(AND(A1715="Brazil",W1715=2035),0.95,IF(AND(A1715="Brazil",W1715=2050),0.92,""))))))))))))))))))</f>
        <v>*0.92</v>
      </c>
      <c r="AC1715" s="0" t="s">
        <v>2566</v>
      </c>
      <c r="AD1715" s="50" t="s">
        <v>35</v>
      </c>
      <c r="AE1715" s="0" t="n">
        <v>2035</v>
      </c>
      <c r="AF1715" s="51" t="str">
        <f aca="false">"*"&amp;IF(AND(A1715="EU",AE1715=2035),0.93,IF(AND(A1715="EU",AE1715=2050),0.9,IF(AND(A1715="USA",AE1715=2035),0.92,IF(AND(A1715="USA",AE1715=2050),0.89,IF(AND(A1715="Japan",AE1715=2035),0.92,IF(AND(A1715="Japan",AE1715=2050),0.89,IF(AND(A1715="Russia",AE1715=2035),0.91,IF(AND(A1715="Russia",AE1715=2050),0.86,IF(AND(A1715="China",AE1715=2035),0.91,IF(AND(A1715="China",AE1715=2050),0.87,IF(AND(A1715="India",AE1715=2035),0.92,IF(AND(A1715="India",AE1715=2050),0.87,IF(AND(A1715="Middle East",AE1715=2035),0.89,IF(AND(A1715="Middle East",AE1715=2050),0.84,IF(AND(A1715="Africa",AE1715=2035),0.9,IF(AND(A1715="Africa",AE1715=2050),0.86,IF(AND(A1715="Brazil",AE1715=2035),0.93,IF(AND(A1715="Brazil",AE1715=2050),0.89,""))))))))))))))))))</f>
        <v>*0.93</v>
      </c>
      <c r="AG1715" s="51" t="str">
        <f aca="false">AG1714</f>
        <v>REZoning_Sol-Win</v>
      </c>
      <c r="AI1715" s="0" t="s">
        <v>2566</v>
      </c>
      <c r="AJ1715" s="50" t="s">
        <v>35</v>
      </c>
      <c r="AK1715" s="0" t="n">
        <v>2050</v>
      </c>
      <c r="AL1715" s="51" t="str">
        <f aca="false">"*"&amp;IF(AND(A1715="EU",AK1715=2035),0.93,IF(AND(A1715="EU",AK1715=2050),0.9,IF(AND(A1715="USA",AK1715=2035),0.92,IF(AND(A1715="USA",AK1715=2050),0.89,IF(AND(A1715="Japan",AK1715=2035),0.92,IF(AND(A1715="Japan",AK1715=2050),0.89,IF(AND(A1715="Russia",AK1715=2035),0.91,IF(AND(A1715="Russia",AK1715=2050),0.86,IF(AND(A1715="China",AK1715=2035),0.91,IF(AND(A1715="China",AK1715=2050),0.87,IF(AND(A1715="India",AK1715=2035),0.92,IF(AND(A1715="India",AK1715=2050),0.87,IF(AND(A1715="Middle East",AK1715=2035),0.89,IF(AND(A1715="Middle East",AK1715=2050),0.84,IF(AND(A1715="Africa",AK1715=2035),0.9,IF(AND(A1715="Africa",AK1715=2050),0.86,IF(AND(A1715="Brazil",AK1715=2035),0.93,IF(AND(A1715="Brazil",AK1715=2050),0.89,""))))))))))))))))))</f>
        <v>*0.89</v>
      </c>
      <c r="AM1715" s="51" t="str">
        <f aca="false">AM1714</f>
        <v>REZoning_Sol-Win</v>
      </c>
      <c r="AP1715" s="0" t="s">
        <v>2566</v>
      </c>
      <c r="AQ1715" s="0" t="s">
        <v>35</v>
      </c>
      <c r="AR1715" s="0" t="n">
        <v>2100</v>
      </c>
      <c r="AS1715" s="0" t="s">
        <v>914</v>
      </c>
      <c r="AT1715" s="0" t="s">
        <v>36</v>
      </c>
    </row>
    <row r="1716" customFormat="false" ht="28.5" hidden="false" customHeight="true" outlineLevel="0" collapsed="false">
      <c r="A1716" s="3" t="s">
        <v>61</v>
      </c>
      <c r="C1716" s="0" t="s">
        <v>2567</v>
      </c>
      <c r="D1716" s="50" t="s">
        <v>35</v>
      </c>
      <c r="E1716" s="0" t="n">
        <v>2035</v>
      </c>
      <c r="F1716" s="51" t="str">
        <f aca="false">"*"&amp;IF(AND(A1716="EU",E1716=2035),0.95,IF(AND(A1716="EU",E1716=2050),0.93,IF(AND(A1716="USA",E1716=2035),0.96,IF(AND(A1716="USA",E1716=2050),0.94,IF(AND(A1716="Japan",E1716=2035),0.94,IF(AND(A1716="Japan",E1716=2050),0.92,IF(AND(A1716="Russia",E1716=2035),0.95,IF(AND(A1716="Russia",E1716=2050),0.93,IF(AND(A1716="China",E1716=2035),0.94,IF(AND(A1716="China",E1716=2050),0.92,IF(AND(A1716="India",E1716=2035),0.95,IF(AND(A1716="India",E1716=2050),0.92,IF(AND(A1716="Middle East",E1716=2035),0.94,IF(AND(A1716="Middle East",E1716=2050),0.9,IF(AND(A1716="Africa",E1716=2035),0.94,IF(AND(A1716="Africa",E1716=2050),0.91,IF(AND(A1716="Brazil",E1716=2035),0.95,IF(AND(A1716="Brazil",E1716=2050),0.92,""))))))))))))))))))</f>
        <v>*0.95</v>
      </c>
      <c r="H1716" s="0" t="s">
        <v>2567</v>
      </c>
      <c r="I1716" s="50" t="s">
        <v>35</v>
      </c>
      <c r="J1716" s="0" t="n">
        <v>2050</v>
      </c>
      <c r="K1716" s="48" t="str">
        <f aca="false">"*"&amp;IF(AND(A1716="EU",J1716=2035),0.95,IF(AND(A1716="EU",J1716=2050),0.93,IF(AND(A1716="USA",J1716=2035),0.96,IF(AND(A1716="USA",J1716=2050),0.94,IF(AND(A1716="Japan",J1716=2035),0.94,IF(AND(A1716="Japan",J1716=2050),0.92,IF(AND(A1716="Russia",J1716=2035),0.95,IF(AND(A1716="Russia",J1716=2050),0.93,IF(AND(A1716="China",J1716=2035),0.94,IF(AND(A1716="China",J1716=2050),0.92,IF(AND(A1716="India",J1716=2035),0.95,IF(AND(A1716="India",J1716=2050),0.92,IF(AND(A1716="Middle East",J1716=2035),0.94,IF(AND(A1716="Middle East",J1716=2050),0.9,IF(AND(A1716="Africa",J1716=2035),0.94,IF(AND(A1716="Africa",J1716=2050),0.91,IF(AND(A1716="Brazil",J1716=2035),0.95,IF(AND(A1716="Brazil",J1716=2050),0.92,""))))))))))))))))))</f>
        <v>*0.92</v>
      </c>
      <c r="P1716" s="41" t="s">
        <v>2567</v>
      </c>
      <c r="Q1716" s="52" t="s">
        <v>35</v>
      </c>
      <c r="R1716" s="41" t="n">
        <v>2035</v>
      </c>
      <c r="S1716" s="53" t="str">
        <f aca="false">"*"&amp;IF(AND(A1716="EU",R1716=2035),0.95,IF(AND(A1716="EU",R1716=2050),0.93,IF(AND(A1716="USA",R1716=2035),0.96,IF(AND(A1716="USA",R1716=2050),0.93,IF(AND(A1716="Japan",R1716=2035),0.94,IF(AND(A1716="Japan",R1716=2050),0.92,IF(AND(A1716="Russia",R1716=2035),0.95,IF(AND(A1716="Russia",R1716=2050),0.91,IF(AND(A1716="China",R1716=2035),0.93,IF(AND(A1716="China",R1716=2050),0.92,IF(AND(A1716="India",R1716=2035),0.94,IF(AND(A1716="India",R1716=2050),0.91,IF(AND(A1716="Middle East",R1716=2035),0.92,IF(AND(A1716="Middle East",R1716=2050),0.89,IF(AND(A1716="Africa",R1716=2035),0.93,IF(AND(A1716="Africa",R1716=2050),0.9,IF(AND(A1716="Brazil",R1716=2035),0.95,IF(AND(A1716="Brazil",R1716=2050),0.92,""))))))))))))))))))</f>
        <v>*0.95</v>
      </c>
      <c r="U1716" s="41" t="s">
        <v>2567</v>
      </c>
      <c r="V1716" s="52" t="s">
        <v>35</v>
      </c>
      <c r="W1716" s="41" t="n">
        <v>2050</v>
      </c>
      <c r="X1716" s="53" t="str">
        <f aca="false">"*"&amp;IF(AND(A1716="EU",W1716=2035),0.95,IF(AND(A1716="EU",W1716=2050),0.93,IF(AND(A1716="USA",W1716=2035),0.96,IF(AND(A1716="USA",W1716=2050),0.93,IF(AND(A1716="Japan",W1716=2035),0.94,IF(AND(A1716="Japan",W1716=2050),0.92,IF(AND(A1716="Russia",W1716=2035),0.95,IF(AND(A1716="Russia",W1716=2050),0.91,IF(AND(A1716="China",W1716=2035),0.93,IF(AND(A1716="China",W1716=2050),0.92,IF(AND(A1716="India",W1716=2035),0.94,IF(AND(A1716="India",W1716=2050),0.91,IF(AND(A1716="Middle East",W1716=2035),0.92,IF(AND(A1716="Middle East",W1716=2050),0.89,IF(AND(A1716="Africa",W1716=2035),0.93,IF(AND(A1716="Africa",W1716=2050),0.9,IF(AND(A1716="Brazil",W1716=2035),0.95,IF(AND(A1716="Brazil",W1716=2050),0.92,""))))))))))))))))))</f>
        <v>*0.92</v>
      </c>
      <c r="AC1716" s="0" t="s">
        <v>2567</v>
      </c>
      <c r="AD1716" s="50" t="s">
        <v>35</v>
      </c>
      <c r="AE1716" s="0" t="n">
        <v>2035</v>
      </c>
      <c r="AF1716" s="51" t="str">
        <f aca="false">"*"&amp;IF(AND(A1716="EU",AE1716=2035),0.93,IF(AND(A1716="EU",AE1716=2050),0.9,IF(AND(A1716="USA",AE1716=2035),0.92,IF(AND(A1716="USA",AE1716=2050),0.89,IF(AND(A1716="Japan",AE1716=2035),0.92,IF(AND(A1716="Japan",AE1716=2050),0.89,IF(AND(A1716="Russia",AE1716=2035),0.91,IF(AND(A1716="Russia",AE1716=2050),0.86,IF(AND(A1716="China",AE1716=2035),0.91,IF(AND(A1716="China",AE1716=2050),0.87,IF(AND(A1716="India",AE1716=2035),0.92,IF(AND(A1716="India",AE1716=2050),0.87,IF(AND(A1716="Middle East",AE1716=2035),0.89,IF(AND(A1716="Middle East",AE1716=2050),0.84,IF(AND(A1716="Africa",AE1716=2035),0.9,IF(AND(A1716="Africa",AE1716=2050),0.86,IF(AND(A1716="Brazil",AE1716=2035),0.93,IF(AND(A1716="Brazil",AE1716=2050),0.89,""))))))))))))))))))</f>
        <v>*0.93</v>
      </c>
      <c r="AG1716" s="51" t="str">
        <f aca="false">AG1715</f>
        <v>REZoning_Sol-Win</v>
      </c>
      <c r="AI1716" s="0" t="s">
        <v>2567</v>
      </c>
      <c r="AJ1716" s="50" t="s">
        <v>35</v>
      </c>
      <c r="AK1716" s="0" t="n">
        <v>2050</v>
      </c>
      <c r="AL1716" s="51" t="str">
        <f aca="false">"*"&amp;IF(AND(A1716="EU",AK1716=2035),0.93,IF(AND(A1716="EU",AK1716=2050),0.9,IF(AND(A1716="USA",AK1716=2035),0.92,IF(AND(A1716="USA",AK1716=2050),0.89,IF(AND(A1716="Japan",AK1716=2035),0.92,IF(AND(A1716="Japan",AK1716=2050),0.89,IF(AND(A1716="Russia",AK1716=2035),0.91,IF(AND(A1716="Russia",AK1716=2050),0.86,IF(AND(A1716="China",AK1716=2035),0.91,IF(AND(A1716="China",AK1716=2050),0.87,IF(AND(A1716="India",AK1716=2035),0.92,IF(AND(A1716="India",AK1716=2050),0.87,IF(AND(A1716="Middle East",AK1716=2035),0.89,IF(AND(A1716="Middle East",AK1716=2050),0.84,IF(AND(A1716="Africa",AK1716=2035),0.9,IF(AND(A1716="Africa",AK1716=2050),0.86,IF(AND(A1716="Brazil",AK1716=2035),0.93,IF(AND(A1716="Brazil",AK1716=2050),0.89,""))))))))))))))))))</f>
        <v>*0.89</v>
      </c>
      <c r="AM1716" s="51" t="str">
        <f aca="false">AM1715</f>
        <v>REZoning_Sol-Win</v>
      </c>
      <c r="AP1716" s="0" t="s">
        <v>2567</v>
      </c>
      <c r="AQ1716" s="0" t="s">
        <v>35</v>
      </c>
      <c r="AR1716" s="0" t="n">
        <v>2100</v>
      </c>
      <c r="AS1716" s="0" t="s">
        <v>914</v>
      </c>
      <c r="AT1716" s="0" t="s">
        <v>36</v>
      </c>
    </row>
    <row r="1717" customFormat="false" ht="28.5" hidden="false" customHeight="true" outlineLevel="0" collapsed="false">
      <c r="A1717" s="3" t="s">
        <v>61</v>
      </c>
      <c r="C1717" s="0" t="s">
        <v>2568</v>
      </c>
      <c r="D1717" s="50" t="s">
        <v>35</v>
      </c>
      <c r="E1717" s="0" t="n">
        <v>2035</v>
      </c>
      <c r="F1717" s="51" t="str">
        <f aca="false">"*"&amp;IF(AND(A1717="EU",E1717=2035),0.95,IF(AND(A1717="EU",E1717=2050),0.93,IF(AND(A1717="USA",E1717=2035),0.96,IF(AND(A1717="USA",E1717=2050),0.94,IF(AND(A1717="Japan",E1717=2035),0.94,IF(AND(A1717="Japan",E1717=2050),0.92,IF(AND(A1717="Russia",E1717=2035),0.95,IF(AND(A1717="Russia",E1717=2050),0.93,IF(AND(A1717="China",E1717=2035),0.94,IF(AND(A1717="China",E1717=2050),0.92,IF(AND(A1717="India",E1717=2035),0.95,IF(AND(A1717="India",E1717=2050),0.92,IF(AND(A1717="Middle East",E1717=2035),0.94,IF(AND(A1717="Middle East",E1717=2050),0.9,IF(AND(A1717="Africa",E1717=2035),0.94,IF(AND(A1717="Africa",E1717=2050),0.91,IF(AND(A1717="Brazil",E1717=2035),0.95,IF(AND(A1717="Brazil",E1717=2050),0.92,""))))))))))))))))))</f>
        <v>*0.95</v>
      </c>
      <c r="H1717" s="0" t="s">
        <v>2568</v>
      </c>
      <c r="I1717" s="50" t="s">
        <v>35</v>
      </c>
      <c r="J1717" s="0" t="n">
        <v>2050</v>
      </c>
      <c r="K1717" s="48" t="str">
        <f aca="false">"*"&amp;IF(AND(A1717="EU",J1717=2035),0.95,IF(AND(A1717="EU",J1717=2050),0.93,IF(AND(A1717="USA",J1717=2035),0.96,IF(AND(A1717="USA",J1717=2050),0.94,IF(AND(A1717="Japan",J1717=2035),0.94,IF(AND(A1717="Japan",J1717=2050),0.92,IF(AND(A1717="Russia",J1717=2035),0.95,IF(AND(A1717="Russia",J1717=2050),0.93,IF(AND(A1717="China",J1717=2035),0.94,IF(AND(A1717="China",J1717=2050),0.92,IF(AND(A1717="India",J1717=2035),0.95,IF(AND(A1717="India",J1717=2050),0.92,IF(AND(A1717="Middle East",J1717=2035),0.94,IF(AND(A1717="Middle East",J1717=2050),0.9,IF(AND(A1717="Africa",J1717=2035),0.94,IF(AND(A1717="Africa",J1717=2050),0.91,IF(AND(A1717="Brazil",J1717=2035),0.95,IF(AND(A1717="Brazil",J1717=2050),0.92,""))))))))))))))))))</f>
        <v>*0.92</v>
      </c>
      <c r="P1717" s="41" t="s">
        <v>2568</v>
      </c>
      <c r="Q1717" s="52" t="s">
        <v>35</v>
      </c>
      <c r="R1717" s="41" t="n">
        <v>2035</v>
      </c>
      <c r="S1717" s="53" t="str">
        <f aca="false">"*"&amp;IF(AND(A1717="EU",R1717=2035),0.95,IF(AND(A1717="EU",R1717=2050),0.93,IF(AND(A1717="USA",R1717=2035),0.96,IF(AND(A1717="USA",R1717=2050),0.93,IF(AND(A1717="Japan",R1717=2035),0.94,IF(AND(A1717="Japan",R1717=2050),0.92,IF(AND(A1717="Russia",R1717=2035),0.95,IF(AND(A1717="Russia",R1717=2050),0.91,IF(AND(A1717="China",R1717=2035),0.93,IF(AND(A1717="China",R1717=2050),0.92,IF(AND(A1717="India",R1717=2035),0.94,IF(AND(A1717="India",R1717=2050),0.91,IF(AND(A1717="Middle East",R1717=2035),0.92,IF(AND(A1717="Middle East",R1717=2050),0.89,IF(AND(A1717="Africa",R1717=2035),0.93,IF(AND(A1717="Africa",R1717=2050),0.9,IF(AND(A1717="Brazil",R1717=2035),0.95,IF(AND(A1717="Brazil",R1717=2050),0.92,""))))))))))))))))))</f>
        <v>*0.95</v>
      </c>
      <c r="U1717" s="41" t="s">
        <v>2568</v>
      </c>
      <c r="V1717" s="52" t="s">
        <v>35</v>
      </c>
      <c r="W1717" s="41" t="n">
        <v>2050</v>
      </c>
      <c r="X1717" s="53" t="str">
        <f aca="false">"*"&amp;IF(AND(A1717="EU",W1717=2035),0.95,IF(AND(A1717="EU",W1717=2050),0.93,IF(AND(A1717="USA",W1717=2035),0.96,IF(AND(A1717="USA",W1717=2050),0.93,IF(AND(A1717="Japan",W1717=2035),0.94,IF(AND(A1717="Japan",W1717=2050),0.92,IF(AND(A1717="Russia",W1717=2035),0.95,IF(AND(A1717="Russia",W1717=2050),0.91,IF(AND(A1717="China",W1717=2035),0.93,IF(AND(A1717="China",W1717=2050),0.92,IF(AND(A1717="India",W1717=2035),0.94,IF(AND(A1717="India",W1717=2050),0.91,IF(AND(A1717="Middle East",W1717=2035),0.92,IF(AND(A1717="Middle East",W1717=2050),0.89,IF(AND(A1717="Africa",W1717=2035),0.93,IF(AND(A1717="Africa",W1717=2050),0.9,IF(AND(A1717="Brazil",W1717=2035),0.95,IF(AND(A1717="Brazil",W1717=2050),0.92,""))))))))))))))))))</f>
        <v>*0.92</v>
      </c>
      <c r="AC1717" s="0" t="s">
        <v>2568</v>
      </c>
      <c r="AD1717" s="50" t="s">
        <v>35</v>
      </c>
      <c r="AE1717" s="0" t="n">
        <v>2035</v>
      </c>
      <c r="AF1717" s="51" t="str">
        <f aca="false">"*"&amp;IF(AND(A1717="EU",AE1717=2035),0.93,IF(AND(A1717="EU",AE1717=2050),0.9,IF(AND(A1717="USA",AE1717=2035),0.92,IF(AND(A1717="USA",AE1717=2050),0.89,IF(AND(A1717="Japan",AE1717=2035),0.92,IF(AND(A1717="Japan",AE1717=2050),0.89,IF(AND(A1717="Russia",AE1717=2035),0.91,IF(AND(A1717="Russia",AE1717=2050),0.86,IF(AND(A1717="China",AE1717=2035),0.91,IF(AND(A1717="China",AE1717=2050),0.87,IF(AND(A1717="India",AE1717=2035),0.92,IF(AND(A1717="India",AE1717=2050),0.87,IF(AND(A1717="Middle East",AE1717=2035),0.89,IF(AND(A1717="Middle East",AE1717=2050),0.84,IF(AND(A1717="Africa",AE1717=2035),0.9,IF(AND(A1717="Africa",AE1717=2050),0.86,IF(AND(A1717="Brazil",AE1717=2035),0.93,IF(AND(A1717="Brazil",AE1717=2050),0.89,""))))))))))))))))))</f>
        <v>*0.93</v>
      </c>
      <c r="AG1717" s="51" t="str">
        <f aca="false">AG1716</f>
        <v>REZoning_Sol-Win</v>
      </c>
      <c r="AI1717" s="0" t="s">
        <v>2568</v>
      </c>
      <c r="AJ1717" s="50" t="s">
        <v>35</v>
      </c>
      <c r="AK1717" s="0" t="n">
        <v>2050</v>
      </c>
      <c r="AL1717" s="51" t="str">
        <f aca="false">"*"&amp;IF(AND(A1717="EU",AK1717=2035),0.93,IF(AND(A1717="EU",AK1717=2050),0.9,IF(AND(A1717="USA",AK1717=2035),0.92,IF(AND(A1717="USA",AK1717=2050),0.89,IF(AND(A1717="Japan",AK1717=2035),0.92,IF(AND(A1717="Japan",AK1717=2050),0.89,IF(AND(A1717="Russia",AK1717=2035),0.91,IF(AND(A1717="Russia",AK1717=2050),0.86,IF(AND(A1717="China",AK1717=2035),0.91,IF(AND(A1717="China",AK1717=2050),0.87,IF(AND(A1717="India",AK1717=2035),0.92,IF(AND(A1717="India",AK1717=2050),0.87,IF(AND(A1717="Middle East",AK1717=2035),0.89,IF(AND(A1717="Middle East",AK1717=2050),0.84,IF(AND(A1717="Africa",AK1717=2035),0.9,IF(AND(A1717="Africa",AK1717=2050),0.86,IF(AND(A1717="Brazil",AK1717=2035),0.93,IF(AND(A1717="Brazil",AK1717=2050),0.89,""))))))))))))))))))</f>
        <v>*0.89</v>
      </c>
      <c r="AM1717" s="51" t="str">
        <f aca="false">AM1716</f>
        <v>REZoning_Sol-Win</v>
      </c>
      <c r="AP1717" s="0" t="s">
        <v>2568</v>
      </c>
      <c r="AQ1717" s="0" t="s">
        <v>35</v>
      </c>
      <c r="AR1717" s="0" t="n">
        <v>2100</v>
      </c>
      <c r="AS1717" s="0" t="s">
        <v>914</v>
      </c>
      <c r="AT1717" s="0" t="s">
        <v>36</v>
      </c>
    </row>
    <row r="1718" customFormat="false" ht="28.5" hidden="false" customHeight="true" outlineLevel="0" collapsed="false">
      <c r="A1718" s="3" t="s">
        <v>61</v>
      </c>
      <c r="C1718" s="0" t="s">
        <v>2569</v>
      </c>
      <c r="D1718" s="50" t="s">
        <v>35</v>
      </c>
      <c r="E1718" s="0" t="n">
        <v>2035</v>
      </c>
      <c r="F1718" s="51" t="str">
        <f aca="false">"*"&amp;IF(AND(A1718="EU",E1718=2035),0.95,IF(AND(A1718="EU",E1718=2050),0.93,IF(AND(A1718="USA",E1718=2035),0.96,IF(AND(A1718="USA",E1718=2050),0.94,IF(AND(A1718="Japan",E1718=2035),0.94,IF(AND(A1718="Japan",E1718=2050),0.92,IF(AND(A1718="Russia",E1718=2035),0.95,IF(AND(A1718="Russia",E1718=2050),0.93,IF(AND(A1718="China",E1718=2035),0.94,IF(AND(A1718="China",E1718=2050),0.92,IF(AND(A1718="India",E1718=2035),0.95,IF(AND(A1718="India",E1718=2050),0.92,IF(AND(A1718="Middle East",E1718=2035),0.94,IF(AND(A1718="Middle East",E1718=2050),0.9,IF(AND(A1718="Africa",E1718=2035),0.94,IF(AND(A1718="Africa",E1718=2050),0.91,IF(AND(A1718="Brazil",E1718=2035),0.95,IF(AND(A1718="Brazil",E1718=2050),0.92,""))))))))))))))))))</f>
        <v>*0.95</v>
      </c>
      <c r="H1718" s="0" t="s">
        <v>2569</v>
      </c>
      <c r="I1718" s="50" t="s">
        <v>35</v>
      </c>
      <c r="J1718" s="0" t="n">
        <v>2050</v>
      </c>
      <c r="K1718" s="48" t="str">
        <f aca="false">"*"&amp;IF(AND(A1718="EU",J1718=2035),0.95,IF(AND(A1718="EU",J1718=2050),0.93,IF(AND(A1718="USA",J1718=2035),0.96,IF(AND(A1718="USA",J1718=2050),0.94,IF(AND(A1718="Japan",J1718=2035),0.94,IF(AND(A1718="Japan",J1718=2050),0.92,IF(AND(A1718="Russia",J1718=2035),0.95,IF(AND(A1718="Russia",J1718=2050),0.93,IF(AND(A1718="China",J1718=2035),0.94,IF(AND(A1718="China",J1718=2050),0.92,IF(AND(A1718="India",J1718=2035),0.95,IF(AND(A1718="India",J1718=2050),0.92,IF(AND(A1718="Middle East",J1718=2035),0.94,IF(AND(A1718="Middle East",J1718=2050),0.9,IF(AND(A1718="Africa",J1718=2035),0.94,IF(AND(A1718="Africa",J1718=2050),0.91,IF(AND(A1718="Brazil",J1718=2035),0.95,IF(AND(A1718="Brazil",J1718=2050),0.92,""))))))))))))))))))</f>
        <v>*0.92</v>
      </c>
      <c r="P1718" s="41" t="s">
        <v>2569</v>
      </c>
      <c r="Q1718" s="52" t="s">
        <v>35</v>
      </c>
      <c r="R1718" s="41" t="n">
        <v>2035</v>
      </c>
      <c r="S1718" s="53" t="str">
        <f aca="false">"*"&amp;IF(AND(A1718="EU",R1718=2035),0.95,IF(AND(A1718="EU",R1718=2050),0.93,IF(AND(A1718="USA",R1718=2035),0.96,IF(AND(A1718="USA",R1718=2050),0.93,IF(AND(A1718="Japan",R1718=2035),0.94,IF(AND(A1718="Japan",R1718=2050),0.92,IF(AND(A1718="Russia",R1718=2035),0.95,IF(AND(A1718="Russia",R1718=2050),0.91,IF(AND(A1718="China",R1718=2035),0.93,IF(AND(A1718="China",R1718=2050),0.92,IF(AND(A1718="India",R1718=2035),0.94,IF(AND(A1718="India",R1718=2050),0.91,IF(AND(A1718="Middle East",R1718=2035),0.92,IF(AND(A1718="Middle East",R1718=2050),0.89,IF(AND(A1718="Africa",R1718=2035),0.93,IF(AND(A1718="Africa",R1718=2050),0.9,IF(AND(A1718="Brazil",R1718=2035),0.95,IF(AND(A1718="Brazil",R1718=2050),0.92,""))))))))))))))))))</f>
        <v>*0.95</v>
      </c>
      <c r="U1718" s="41" t="s">
        <v>2569</v>
      </c>
      <c r="V1718" s="52" t="s">
        <v>35</v>
      </c>
      <c r="W1718" s="41" t="n">
        <v>2050</v>
      </c>
      <c r="X1718" s="53" t="str">
        <f aca="false">"*"&amp;IF(AND(A1718="EU",W1718=2035),0.95,IF(AND(A1718="EU",W1718=2050),0.93,IF(AND(A1718="USA",W1718=2035),0.96,IF(AND(A1718="USA",W1718=2050),0.93,IF(AND(A1718="Japan",W1718=2035),0.94,IF(AND(A1718="Japan",W1718=2050),0.92,IF(AND(A1718="Russia",W1718=2035),0.95,IF(AND(A1718="Russia",W1718=2050),0.91,IF(AND(A1718="China",W1718=2035),0.93,IF(AND(A1718="China",W1718=2050),0.92,IF(AND(A1718="India",W1718=2035),0.94,IF(AND(A1718="India",W1718=2050),0.91,IF(AND(A1718="Middle East",W1718=2035),0.92,IF(AND(A1718="Middle East",W1718=2050),0.89,IF(AND(A1718="Africa",W1718=2035),0.93,IF(AND(A1718="Africa",W1718=2050),0.9,IF(AND(A1718="Brazil",W1718=2035),0.95,IF(AND(A1718="Brazil",W1718=2050),0.92,""))))))))))))))))))</f>
        <v>*0.92</v>
      </c>
      <c r="AC1718" s="0" t="s">
        <v>2569</v>
      </c>
      <c r="AD1718" s="50" t="s">
        <v>35</v>
      </c>
      <c r="AE1718" s="0" t="n">
        <v>2035</v>
      </c>
      <c r="AF1718" s="51" t="str">
        <f aca="false">"*"&amp;IF(AND(A1718="EU",AE1718=2035),0.93,IF(AND(A1718="EU",AE1718=2050),0.9,IF(AND(A1718="USA",AE1718=2035),0.92,IF(AND(A1718="USA",AE1718=2050),0.89,IF(AND(A1718="Japan",AE1718=2035),0.92,IF(AND(A1718="Japan",AE1718=2050),0.89,IF(AND(A1718="Russia",AE1718=2035),0.91,IF(AND(A1718="Russia",AE1718=2050),0.86,IF(AND(A1718="China",AE1718=2035),0.91,IF(AND(A1718="China",AE1718=2050),0.87,IF(AND(A1718="India",AE1718=2035),0.92,IF(AND(A1718="India",AE1718=2050),0.87,IF(AND(A1718="Middle East",AE1718=2035),0.89,IF(AND(A1718="Middle East",AE1718=2050),0.84,IF(AND(A1718="Africa",AE1718=2035),0.9,IF(AND(A1718="Africa",AE1718=2050),0.86,IF(AND(A1718="Brazil",AE1718=2035),0.93,IF(AND(A1718="Brazil",AE1718=2050),0.89,""))))))))))))))))))</f>
        <v>*0.93</v>
      </c>
      <c r="AG1718" s="51" t="str">
        <f aca="false">AG1717</f>
        <v>REZoning_Sol-Win</v>
      </c>
      <c r="AI1718" s="0" t="s">
        <v>2569</v>
      </c>
      <c r="AJ1718" s="50" t="s">
        <v>35</v>
      </c>
      <c r="AK1718" s="0" t="n">
        <v>2050</v>
      </c>
      <c r="AL1718" s="51" t="str">
        <f aca="false">"*"&amp;IF(AND(A1718="EU",AK1718=2035),0.93,IF(AND(A1718="EU",AK1718=2050),0.9,IF(AND(A1718="USA",AK1718=2035),0.92,IF(AND(A1718="USA",AK1718=2050),0.89,IF(AND(A1718="Japan",AK1718=2035),0.92,IF(AND(A1718="Japan",AK1718=2050),0.89,IF(AND(A1718="Russia",AK1718=2035),0.91,IF(AND(A1718="Russia",AK1718=2050),0.86,IF(AND(A1718="China",AK1718=2035),0.91,IF(AND(A1718="China",AK1718=2050),0.87,IF(AND(A1718="India",AK1718=2035),0.92,IF(AND(A1718="India",AK1718=2050),0.87,IF(AND(A1718="Middle East",AK1718=2035),0.89,IF(AND(A1718="Middle East",AK1718=2050),0.84,IF(AND(A1718="Africa",AK1718=2035),0.9,IF(AND(A1718="Africa",AK1718=2050),0.86,IF(AND(A1718="Brazil",AK1718=2035),0.93,IF(AND(A1718="Brazil",AK1718=2050),0.89,""))))))))))))))))))</f>
        <v>*0.89</v>
      </c>
      <c r="AM1718" s="51" t="str">
        <f aca="false">AM1717</f>
        <v>REZoning_Sol-Win</v>
      </c>
      <c r="AP1718" s="0" t="s">
        <v>2569</v>
      </c>
      <c r="AQ1718" s="0" t="s">
        <v>35</v>
      </c>
      <c r="AR1718" s="0" t="n">
        <v>2100</v>
      </c>
      <c r="AS1718" s="0" t="s">
        <v>914</v>
      </c>
      <c r="AT1718" s="0" t="s">
        <v>36</v>
      </c>
    </row>
    <row r="1719" customFormat="false" ht="28.5" hidden="false" customHeight="true" outlineLevel="0" collapsed="false">
      <c r="A1719" s="3" t="s">
        <v>61</v>
      </c>
      <c r="C1719" s="0" t="s">
        <v>2570</v>
      </c>
      <c r="D1719" s="50" t="s">
        <v>35</v>
      </c>
      <c r="E1719" s="0" t="n">
        <v>2035</v>
      </c>
      <c r="F1719" s="51" t="str">
        <f aca="false">"*"&amp;IF(AND(A1719="EU",E1719=2035),0.95,IF(AND(A1719="EU",E1719=2050),0.93,IF(AND(A1719="USA",E1719=2035),0.96,IF(AND(A1719="USA",E1719=2050),0.94,IF(AND(A1719="Japan",E1719=2035),0.94,IF(AND(A1719="Japan",E1719=2050),0.92,IF(AND(A1719="Russia",E1719=2035),0.95,IF(AND(A1719="Russia",E1719=2050),0.93,IF(AND(A1719="China",E1719=2035),0.94,IF(AND(A1719="China",E1719=2050),0.92,IF(AND(A1719="India",E1719=2035),0.95,IF(AND(A1719="India",E1719=2050),0.92,IF(AND(A1719="Middle East",E1719=2035),0.94,IF(AND(A1719="Middle East",E1719=2050),0.9,IF(AND(A1719="Africa",E1719=2035),0.94,IF(AND(A1719="Africa",E1719=2050),0.91,IF(AND(A1719="Brazil",E1719=2035),0.95,IF(AND(A1719="Brazil",E1719=2050),0.92,""))))))))))))))))))</f>
        <v>*0.95</v>
      </c>
      <c r="H1719" s="0" t="s">
        <v>2570</v>
      </c>
      <c r="I1719" s="50" t="s">
        <v>35</v>
      </c>
      <c r="J1719" s="0" t="n">
        <v>2050</v>
      </c>
      <c r="K1719" s="48" t="str">
        <f aca="false">"*"&amp;IF(AND(A1719="EU",J1719=2035),0.95,IF(AND(A1719="EU",J1719=2050),0.93,IF(AND(A1719="USA",J1719=2035),0.96,IF(AND(A1719="USA",J1719=2050),0.94,IF(AND(A1719="Japan",J1719=2035),0.94,IF(AND(A1719="Japan",J1719=2050),0.92,IF(AND(A1719="Russia",J1719=2035),0.95,IF(AND(A1719="Russia",J1719=2050),0.93,IF(AND(A1719="China",J1719=2035),0.94,IF(AND(A1719="China",J1719=2050),0.92,IF(AND(A1719="India",J1719=2035),0.95,IF(AND(A1719="India",J1719=2050),0.92,IF(AND(A1719="Middle East",J1719=2035),0.94,IF(AND(A1719="Middle East",J1719=2050),0.9,IF(AND(A1719="Africa",J1719=2035),0.94,IF(AND(A1719="Africa",J1719=2050),0.91,IF(AND(A1719="Brazil",J1719=2035),0.95,IF(AND(A1719="Brazil",J1719=2050),0.92,""))))))))))))))))))</f>
        <v>*0.92</v>
      </c>
      <c r="P1719" s="41" t="s">
        <v>2570</v>
      </c>
      <c r="Q1719" s="52" t="s">
        <v>35</v>
      </c>
      <c r="R1719" s="41" t="n">
        <v>2035</v>
      </c>
      <c r="S1719" s="53" t="str">
        <f aca="false">"*"&amp;IF(AND(A1719="EU",R1719=2035),0.95,IF(AND(A1719="EU",R1719=2050),0.93,IF(AND(A1719="USA",R1719=2035),0.96,IF(AND(A1719="USA",R1719=2050),0.93,IF(AND(A1719="Japan",R1719=2035),0.94,IF(AND(A1719="Japan",R1719=2050),0.92,IF(AND(A1719="Russia",R1719=2035),0.95,IF(AND(A1719="Russia",R1719=2050),0.91,IF(AND(A1719="China",R1719=2035),0.93,IF(AND(A1719="China",R1719=2050),0.92,IF(AND(A1719="India",R1719=2035),0.94,IF(AND(A1719="India",R1719=2050),0.91,IF(AND(A1719="Middle East",R1719=2035),0.92,IF(AND(A1719="Middle East",R1719=2050),0.89,IF(AND(A1719="Africa",R1719=2035),0.93,IF(AND(A1719="Africa",R1719=2050),0.9,IF(AND(A1719="Brazil",R1719=2035),0.95,IF(AND(A1719="Brazil",R1719=2050),0.92,""))))))))))))))))))</f>
        <v>*0.95</v>
      </c>
      <c r="U1719" s="41" t="s">
        <v>2570</v>
      </c>
      <c r="V1719" s="52" t="s">
        <v>35</v>
      </c>
      <c r="W1719" s="41" t="n">
        <v>2050</v>
      </c>
      <c r="X1719" s="53" t="str">
        <f aca="false">"*"&amp;IF(AND(A1719="EU",W1719=2035),0.95,IF(AND(A1719="EU",W1719=2050),0.93,IF(AND(A1719="USA",W1719=2035),0.96,IF(AND(A1719="USA",W1719=2050),0.93,IF(AND(A1719="Japan",W1719=2035),0.94,IF(AND(A1719="Japan",W1719=2050),0.92,IF(AND(A1719="Russia",W1719=2035),0.95,IF(AND(A1719="Russia",W1719=2050),0.91,IF(AND(A1719="China",W1719=2035),0.93,IF(AND(A1719="China",W1719=2050),0.92,IF(AND(A1719="India",W1719=2035),0.94,IF(AND(A1719="India",W1719=2050),0.91,IF(AND(A1719="Middle East",W1719=2035),0.92,IF(AND(A1719="Middle East",W1719=2050),0.89,IF(AND(A1719="Africa",W1719=2035),0.93,IF(AND(A1719="Africa",W1719=2050),0.9,IF(AND(A1719="Brazil",W1719=2035),0.95,IF(AND(A1719="Brazil",W1719=2050),0.92,""))))))))))))))))))</f>
        <v>*0.92</v>
      </c>
      <c r="AC1719" s="0" t="s">
        <v>2570</v>
      </c>
      <c r="AD1719" s="50" t="s">
        <v>35</v>
      </c>
      <c r="AE1719" s="0" t="n">
        <v>2035</v>
      </c>
      <c r="AF1719" s="51" t="str">
        <f aca="false">"*"&amp;IF(AND(A1719="EU",AE1719=2035),0.93,IF(AND(A1719="EU",AE1719=2050),0.9,IF(AND(A1719="USA",AE1719=2035),0.92,IF(AND(A1719="USA",AE1719=2050),0.89,IF(AND(A1719="Japan",AE1719=2035),0.92,IF(AND(A1719="Japan",AE1719=2050),0.89,IF(AND(A1719="Russia",AE1719=2035),0.91,IF(AND(A1719="Russia",AE1719=2050),0.86,IF(AND(A1719="China",AE1719=2035),0.91,IF(AND(A1719="China",AE1719=2050),0.87,IF(AND(A1719="India",AE1719=2035),0.92,IF(AND(A1719="India",AE1719=2050),0.87,IF(AND(A1719="Middle East",AE1719=2035),0.89,IF(AND(A1719="Middle East",AE1719=2050),0.84,IF(AND(A1719="Africa",AE1719=2035),0.9,IF(AND(A1719="Africa",AE1719=2050),0.86,IF(AND(A1719="Brazil",AE1719=2035),0.93,IF(AND(A1719="Brazil",AE1719=2050),0.89,""))))))))))))))))))</f>
        <v>*0.93</v>
      </c>
      <c r="AG1719" s="51" t="str">
        <f aca="false">AG1718</f>
        <v>REZoning_Sol-Win</v>
      </c>
      <c r="AI1719" s="0" t="s">
        <v>2570</v>
      </c>
      <c r="AJ1719" s="50" t="s">
        <v>35</v>
      </c>
      <c r="AK1719" s="0" t="n">
        <v>2050</v>
      </c>
      <c r="AL1719" s="51" t="str">
        <f aca="false">"*"&amp;IF(AND(A1719="EU",AK1719=2035),0.93,IF(AND(A1719="EU",AK1719=2050),0.9,IF(AND(A1719="USA",AK1719=2035),0.92,IF(AND(A1719="USA",AK1719=2050),0.89,IF(AND(A1719="Japan",AK1719=2035),0.92,IF(AND(A1719="Japan",AK1719=2050),0.89,IF(AND(A1719="Russia",AK1719=2035),0.91,IF(AND(A1719="Russia",AK1719=2050),0.86,IF(AND(A1719="China",AK1719=2035),0.91,IF(AND(A1719="China",AK1719=2050),0.87,IF(AND(A1719="India",AK1719=2035),0.92,IF(AND(A1719="India",AK1719=2050),0.87,IF(AND(A1719="Middle East",AK1719=2035),0.89,IF(AND(A1719="Middle East",AK1719=2050),0.84,IF(AND(A1719="Africa",AK1719=2035),0.9,IF(AND(A1719="Africa",AK1719=2050),0.86,IF(AND(A1719="Brazil",AK1719=2035),0.93,IF(AND(A1719="Brazil",AK1719=2050),0.89,""))))))))))))))))))</f>
        <v>*0.89</v>
      </c>
      <c r="AM1719" s="51" t="str">
        <f aca="false">AM1718</f>
        <v>REZoning_Sol-Win</v>
      </c>
      <c r="AP1719" s="0" t="s">
        <v>2570</v>
      </c>
      <c r="AQ1719" s="0" t="s">
        <v>35</v>
      </c>
      <c r="AR1719" s="0" t="n">
        <v>2100</v>
      </c>
      <c r="AS1719" s="0" t="s">
        <v>914</v>
      </c>
      <c r="AT1719" s="0" t="s">
        <v>36</v>
      </c>
    </row>
    <row r="1720" customFormat="false" ht="28.5" hidden="false" customHeight="true" outlineLevel="0" collapsed="false">
      <c r="A1720" s="3" t="s">
        <v>61</v>
      </c>
      <c r="C1720" s="0" t="s">
        <v>2571</v>
      </c>
      <c r="D1720" s="50" t="s">
        <v>35</v>
      </c>
      <c r="E1720" s="0" t="n">
        <v>2035</v>
      </c>
      <c r="F1720" s="51" t="str">
        <f aca="false">"*"&amp;IF(AND(A1720="EU",E1720=2035),0.95,IF(AND(A1720="EU",E1720=2050),0.93,IF(AND(A1720="USA",E1720=2035),0.96,IF(AND(A1720="USA",E1720=2050),0.94,IF(AND(A1720="Japan",E1720=2035),0.94,IF(AND(A1720="Japan",E1720=2050),0.92,IF(AND(A1720="Russia",E1720=2035),0.95,IF(AND(A1720="Russia",E1720=2050),0.93,IF(AND(A1720="China",E1720=2035),0.94,IF(AND(A1720="China",E1720=2050),0.92,IF(AND(A1720="India",E1720=2035),0.95,IF(AND(A1720="India",E1720=2050),0.92,IF(AND(A1720="Middle East",E1720=2035),0.94,IF(AND(A1720="Middle East",E1720=2050),0.9,IF(AND(A1720="Africa",E1720=2035),0.94,IF(AND(A1720="Africa",E1720=2050),0.91,IF(AND(A1720="Brazil",E1720=2035),0.95,IF(AND(A1720="Brazil",E1720=2050),0.92,""))))))))))))))))))</f>
        <v>*0.95</v>
      </c>
      <c r="H1720" s="0" t="s">
        <v>2571</v>
      </c>
      <c r="I1720" s="50" t="s">
        <v>35</v>
      </c>
      <c r="J1720" s="0" t="n">
        <v>2050</v>
      </c>
      <c r="K1720" s="48" t="str">
        <f aca="false">"*"&amp;IF(AND(A1720="EU",J1720=2035),0.95,IF(AND(A1720="EU",J1720=2050),0.93,IF(AND(A1720="USA",J1720=2035),0.96,IF(AND(A1720="USA",J1720=2050),0.94,IF(AND(A1720="Japan",J1720=2035),0.94,IF(AND(A1720="Japan",J1720=2050),0.92,IF(AND(A1720="Russia",J1720=2035),0.95,IF(AND(A1720="Russia",J1720=2050),0.93,IF(AND(A1720="China",J1720=2035),0.94,IF(AND(A1720="China",J1720=2050),0.92,IF(AND(A1720="India",J1720=2035),0.95,IF(AND(A1720="India",J1720=2050),0.92,IF(AND(A1720="Middle East",J1720=2035),0.94,IF(AND(A1720="Middle East",J1720=2050),0.9,IF(AND(A1720="Africa",J1720=2035),0.94,IF(AND(A1720="Africa",J1720=2050),0.91,IF(AND(A1720="Brazil",J1720=2035),0.95,IF(AND(A1720="Brazil",J1720=2050),0.92,""))))))))))))))))))</f>
        <v>*0.92</v>
      </c>
      <c r="P1720" s="41" t="s">
        <v>2571</v>
      </c>
      <c r="Q1720" s="52" t="s">
        <v>35</v>
      </c>
      <c r="R1720" s="41" t="n">
        <v>2035</v>
      </c>
      <c r="S1720" s="53" t="str">
        <f aca="false">"*"&amp;IF(AND(A1720="EU",R1720=2035),0.95,IF(AND(A1720="EU",R1720=2050),0.93,IF(AND(A1720="USA",R1720=2035),0.96,IF(AND(A1720="USA",R1720=2050),0.93,IF(AND(A1720="Japan",R1720=2035),0.94,IF(AND(A1720="Japan",R1720=2050),0.92,IF(AND(A1720="Russia",R1720=2035),0.95,IF(AND(A1720="Russia",R1720=2050),0.91,IF(AND(A1720="China",R1720=2035),0.93,IF(AND(A1720="China",R1720=2050),0.92,IF(AND(A1720="India",R1720=2035),0.94,IF(AND(A1720="India",R1720=2050),0.91,IF(AND(A1720="Middle East",R1720=2035),0.92,IF(AND(A1720="Middle East",R1720=2050),0.89,IF(AND(A1720="Africa",R1720=2035),0.93,IF(AND(A1720="Africa",R1720=2050),0.9,IF(AND(A1720="Brazil",R1720=2035),0.95,IF(AND(A1720="Brazil",R1720=2050),0.92,""))))))))))))))))))</f>
        <v>*0.95</v>
      </c>
      <c r="U1720" s="41" t="s">
        <v>2571</v>
      </c>
      <c r="V1720" s="52" t="s">
        <v>35</v>
      </c>
      <c r="W1720" s="41" t="n">
        <v>2050</v>
      </c>
      <c r="X1720" s="53" t="str">
        <f aca="false">"*"&amp;IF(AND(A1720="EU",W1720=2035),0.95,IF(AND(A1720="EU",W1720=2050),0.93,IF(AND(A1720="USA",W1720=2035),0.96,IF(AND(A1720="USA",W1720=2050),0.93,IF(AND(A1720="Japan",W1720=2035),0.94,IF(AND(A1720="Japan",W1720=2050),0.92,IF(AND(A1720="Russia",W1720=2035),0.95,IF(AND(A1720="Russia",W1720=2050),0.91,IF(AND(A1720="China",W1720=2035),0.93,IF(AND(A1720="China",W1720=2050),0.92,IF(AND(A1720="India",W1720=2035),0.94,IF(AND(A1720="India",W1720=2050),0.91,IF(AND(A1720="Middle East",W1720=2035),0.92,IF(AND(A1720="Middle East",W1720=2050),0.89,IF(AND(A1720="Africa",W1720=2035),0.93,IF(AND(A1720="Africa",W1720=2050),0.9,IF(AND(A1720="Brazil",W1720=2035),0.95,IF(AND(A1720="Brazil",W1720=2050),0.92,""))))))))))))))))))</f>
        <v>*0.92</v>
      </c>
      <c r="AC1720" s="0" t="s">
        <v>2571</v>
      </c>
      <c r="AD1720" s="50" t="s">
        <v>35</v>
      </c>
      <c r="AE1720" s="0" t="n">
        <v>2035</v>
      </c>
      <c r="AF1720" s="51" t="str">
        <f aca="false">"*"&amp;IF(AND(A1720="EU",AE1720=2035),0.93,IF(AND(A1720="EU",AE1720=2050),0.9,IF(AND(A1720="USA",AE1720=2035),0.92,IF(AND(A1720="USA",AE1720=2050),0.89,IF(AND(A1720="Japan",AE1720=2035),0.92,IF(AND(A1720="Japan",AE1720=2050),0.89,IF(AND(A1720="Russia",AE1720=2035),0.91,IF(AND(A1720="Russia",AE1720=2050),0.86,IF(AND(A1720="China",AE1720=2035),0.91,IF(AND(A1720="China",AE1720=2050),0.87,IF(AND(A1720="India",AE1720=2035),0.92,IF(AND(A1720="India",AE1720=2050),0.87,IF(AND(A1720="Middle East",AE1720=2035),0.89,IF(AND(A1720="Middle East",AE1720=2050),0.84,IF(AND(A1720="Africa",AE1720=2035),0.9,IF(AND(A1720="Africa",AE1720=2050),0.86,IF(AND(A1720="Brazil",AE1720=2035),0.93,IF(AND(A1720="Brazil",AE1720=2050),0.89,""))))))))))))))))))</f>
        <v>*0.93</v>
      </c>
      <c r="AG1720" s="51" t="str">
        <f aca="false">AG1719</f>
        <v>REZoning_Sol-Win</v>
      </c>
      <c r="AI1720" s="0" t="s">
        <v>2571</v>
      </c>
      <c r="AJ1720" s="50" t="s">
        <v>35</v>
      </c>
      <c r="AK1720" s="0" t="n">
        <v>2050</v>
      </c>
      <c r="AL1720" s="51" t="str">
        <f aca="false">"*"&amp;IF(AND(A1720="EU",AK1720=2035),0.93,IF(AND(A1720="EU",AK1720=2050),0.9,IF(AND(A1720="USA",AK1720=2035),0.92,IF(AND(A1720="USA",AK1720=2050),0.89,IF(AND(A1720="Japan",AK1720=2035),0.92,IF(AND(A1720="Japan",AK1720=2050),0.89,IF(AND(A1720="Russia",AK1720=2035),0.91,IF(AND(A1720="Russia",AK1720=2050),0.86,IF(AND(A1720="China",AK1720=2035),0.91,IF(AND(A1720="China",AK1720=2050),0.87,IF(AND(A1720="India",AK1720=2035),0.92,IF(AND(A1720="India",AK1720=2050),0.87,IF(AND(A1720="Middle East",AK1720=2035),0.89,IF(AND(A1720="Middle East",AK1720=2050),0.84,IF(AND(A1720="Africa",AK1720=2035),0.9,IF(AND(A1720="Africa",AK1720=2050),0.86,IF(AND(A1720="Brazil",AK1720=2035),0.93,IF(AND(A1720="Brazil",AK1720=2050),0.89,""))))))))))))))))))</f>
        <v>*0.89</v>
      </c>
      <c r="AM1720" s="51" t="str">
        <f aca="false">AM1719</f>
        <v>REZoning_Sol-Win</v>
      </c>
      <c r="AP1720" s="0" t="s">
        <v>2571</v>
      </c>
      <c r="AQ1720" s="0" t="s">
        <v>35</v>
      </c>
      <c r="AR1720" s="0" t="n">
        <v>2100</v>
      </c>
      <c r="AS1720" s="0" t="s">
        <v>914</v>
      </c>
      <c r="AT1720" s="0" t="s">
        <v>36</v>
      </c>
    </row>
    <row r="1721" customFormat="false" ht="28.5" hidden="false" customHeight="true" outlineLevel="0" collapsed="false">
      <c r="A1721" s="3" t="s">
        <v>61</v>
      </c>
      <c r="C1721" s="0" t="s">
        <v>2572</v>
      </c>
      <c r="D1721" s="50" t="s">
        <v>35</v>
      </c>
      <c r="E1721" s="0" t="n">
        <v>2035</v>
      </c>
      <c r="F1721" s="51" t="str">
        <f aca="false">"*"&amp;IF(AND(A1721="EU",E1721=2035),0.95,IF(AND(A1721="EU",E1721=2050),0.93,IF(AND(A1721="USA",E1721=2035),0.96,IF(AND(A1721="USA",E1721=2050),0.94,IF(AND(A1721="Japan",E1721=2035),0.94,IF(AND(A1721="Japan",E1721=2050),0.92,IF(AND(A1721="Russia",E1721=2035),0.95,IF(AND(A1721="Russia",E1721=2050),0.93,IF(AND(A1721="China",E1721=2035),0.94,IF(AND(A1721="China",E1721=2050),0.92,IF(AND(A1721="India",E1721=2035),0.95,IF(AND(A1721="India",E1721=2050),0.92,IF(AND(A1721="Middle East",E1721=2035),0.94,IF(AND(A1721="Middle East",E1721=2050),0.9,IF(AND(A1721="Africa",E1721=2035),0.94,IF(AND(A1721="Africa",E1721=2050),0.91,IF(AND(A1721="Brazil",E1721=2035),0.95,IF(AND(A1721="Brazil",E1721=2050),0.92,""))))))))))))))))))</f>
        <v>*0.95</v>
      </c>
      <c r="H1721" s="0" t="s">
        <v>2572</v>
      </c>
      <c r="I1721" s="50" t="s">
        <v>35</v>
      </c>
      <c r="J1721" s="0" t="n">
        <v>2050</v>
      </c>
      <c r="K1721" s="48" t="str">
        <f aca="false">"*"&amp;IF(AND(A1721="EU",J1721=2035),0.95,IF(AND(A1721="EU",J1721=2050),0.93,IF(AND(A1721="USA",J1721=2035),0.96,IF(AND(A1721="USA",J1721=2050),0.94,IF(AND(A1721="Japan",J1721=2035),0.94,IF(AND(A1721="Japan",J1721=2050),0.92,IF(AND(A1721="Russia",J1721=2035),0.95,IF(AND(A1721="Russia",J1721=2050),0.93,IF(AND(A1721="China",J1721=2035),0.94,IF(AND(A1721="China",J1721=2050),0.92,IF(AND(A1721="India",J1721=2035),0.95,IF(AND(A1721="India",J1721=2050),0.92,IF(AND(A1721="Middle East",J1721=2035),0.94,IF(AND(A1721="Middle East",J1721=2050),0.9,IF(AND(A1721="Africa",J1721=2035),0.94,IF(AND(A1721="Africa",J1721=2050),0.91,IF(AND(A1721="Brazil",J1721=2035),0.95,IF(AND(A1721="Brazil",J1721=2050),0.92,""))))))))))))))))))</f>
        <v>*0.92</v>
      </c>
      <c r="P1721" s="41" t="s">
        <v>2572</v>
      </c>
      <c r="Q1721" s="52" t="s">
        <v>35</v>
      </c>
      <c r="R1721" s="41" t="n">
        <v>2035</v>
      </c>
      <c r="S1721" s="53" t="str">
        <f aca="false">"*"&amp;IF(AND(A1721="EU",R1721=2035),0.95,IF(AND(A1721="EU",R1721=2050),0.93,IF(AND(A1721="USA",R1721=2035),0.96,IF(AND(A1721="USA",R1721=2050),0.93,IF(AND(A1721="Japan",R1721=2035),0.94,IF(AND(A1721="Japan",R1721=2050),0.92,IF(AND(A1721="Russia",R1721=2035),0.95,IF(AND(A1721="Russia",R1721=2050),0.91,IF(AND(A1721="China",R1721=2035),0.93,IF(AND(A1721="China",R1721=2050),0.92,IF(AND(A1721="India",R1721=2035),0.94,IF(AND(A1721="India",R1721=2050),0.91,IF(AND(A1721="Middle East",R1721=2035),0.92,IF(AND(A1721="Middle East",R1721=2050),0.89,IF(AND(A1721="Africa",R1721=2035),0.93,IF(AND(A1721="Africa",R1721=2050),0.9,IF(AND(A1721="Brazil",R1721=2035),0.95,IF(AND(A1721="Brazil",R1721=2050),0.92,""))))))))))))))))))</f>
        <v>*0.95</v>
      </c>
      <c r="U1721" s="41" t="s">
        <v>2572</v>
      </c>
      <c r="V1721" s="52" t="s">
        <v>35</v>
      </c>
      <c r="W1721" s="41" t="n">
        <v>2050</v>
      </c>
      <c r="X1721" s="53" t="str">
        <f aca="false">"*"&amp;IF(AND(A1721="EU",W1721=2035),0.95,IF(AND(A1721="EU",W1721=2050),0.93,IF(AND(A1721="USA",W1721=2035),0.96,IF(AND(A1721="USA",W1721=2050),0.93,IF(AND(A1721="Japan",W1721=2035),0.94,IF(AND(A1721="Japan",W1721=2050),0.92,IF(AND(A1721="Russia",W1721=2035),0.95,IF(AND(A1721="Russia",W1721=2050),0.91,IF(AND(A1721="China",W1721=2035),0.93,IF(AND(A1721="China",W1721=2050),0.92,IF(AND(A1721="India",W1721=2035),0.94,IF(AND(A1721="India",W1721=2050),0.91,IF(AND(A1721="Middle East",W1721=2035),0.92,IF(AND(A1721="Middle East",W1721=2050),0.89,IF(AND(A1721="Africa",W1721=2035),0.93,IF(AND(A1721="Africa",W1721=2050),0.9,IF(AND(A1721="Brazil",W1721=2035),0.95,IF(AND(A1721="Brazil",W1721=2050),0.92,""))))))))))))))))))</f>
        <v>*0.92</v>
      </c>
      <c r="AC1721" s="0" t="s">
        <v>2572</v>
      </c>
      <c r="AD1721" s="50" t="s">
        <v>35</v>
      </c>
      <c r="AE1721" s="0" t="n">
        <v>2035</v>
      </c>
      <c r="AF1721" s="51" t="str">
        <f aca="false">"*"&amp;IF(AND(A1721="EU",AE1721=2035),0.93,IF(AND(A1721="EU",AE1721=2050),0.9,IF(AND(A1721="USA",AE1721=2035),0.92,IF(AND(A1721="USA",AE1721=2050),0.89,IF(AND(A1721="Japan",AE1721=2035),0.92,IF(AND(A1721="Japan",AE1721=2050),0.89,IF(AND(A1721="Russia",AE1721=2035),0.91,IF(AND(A1721="Russia",AE1721=2050),0.86,IF(AND(A1721="China",AE1721=2035),0.91,IF(AND(A1721="China",AE1721=2050),0.87,IF(AND(A1721="India",AE1721=2035),0.92,IF(AND(A1721="India",AE1721=2050),0.87,IF(AND(A1721="Middle East",AE1721=2035),0.89,IF(AND(A1721="Middle East",AE1721=2050),0.84,IF(AND(A1721="Africa",AE1721=2035),0.9,IF(AND(A1721="Africa",AE1721=2050),0.86,IF(AND(A1721="Brazil",AE1721=2035),0.93,IF(AND(A1721="Brazil",AE1721=2050),0.89,""))))))))))))))))))</f>
        <v>*0.93</v>
      </c>
      <c r="AG1721" s="51" t="str">
        <f aca="false">AG1720</f>
        <v>REZoning_Sol-Win</v>
      </c>
      <c r="AI1721" s="0" t="s">
        <v>2572</v>
      </c>
      <c r="AJ1721" s="50" t="s">
        <v>35</v>
      </c>
      <c r="AK1721" s="0" t="n">
        <v>2050</v>
      </c>
      <c r="AL1721" s="51" t="str">
        <f aca="false">"*"&amp;IF(AND(A1721="EU",AK1721=2035),0.93,IF(AND(A1721="EU",AK1721=2050),0.9,IF(AND(A1721="USA",AK1721=2035),0.92,IF(AND(A1721="USA",AK1721=2050),0.89,IF(AND(A1721="Japan",AK1721=2035),0.92,IF(AND(A1721="Japan",AK1721=2050),0.89,IF(AND(A1721="Russia",AK1721=2035),0.91,IF(AND(A1721="Russia",AK1721=2050),0.86,IF(AND(A1721="China",AK1721=2035),0.91,IF(AND(A1721="China",AK1721=2050),0.87,IF(AND(A1721="India",AK1721=2035),0.92,IF(AND(A1721="India",AK1721=2050),0.87,IF(AND(A1721="Middle East",AK1721=2035),0.89,IF(AND(A1721="Middle East",AK1721=2050),0.84,IF(AND(A1721="Africa",AK1721=2035),0.9,IF(AND(A1721="Africa",AK1721=2050),0.86,IF(AND(A1721="Brazil",AK1721=2035),0.93,IF(AND(A1721="Brazil",AK1721=2050),0.89,""))))))))))))))))))</f>
        <v>*0.89</v>
      </c>
      <c r="AM1721" s="51" t="str">
        <f aca="false">AM1720</f>
        <v>REZoning_Sol-Win</v>
      </c>
      <c r="AP1721" s="0" t="s">
        <v>2572</v>
      </c>
      <c r="AQ1721" s="0" t="s">
        <v>35</v>
      </c>
      <c r="AR1721" s="0" t="n">
        <v>2100</v>
      </c>
      <c r="AS1721" s="0" t="s">
        <v>914</v>
      </c>
      <c r="AT1721" s="0" t="s">
        <v>36</v>
      </c>
    </row>
    <row r="1722" customFormat="false" ht="28.5" hidden="false" customHeight="true" outlineLevel="0" collapsed="false">
      <c r="A1722" s="3" t="s">
        <v>61</v>
      </c>
      <c r="C1722" s="0" t="s">
        <v>2573</v>
      </c>
      <c r="D1722" s="50" t="s">
        <v>35</v>
      </c>
      <c r="E1722" s="0" t="n">
        <v>2035</v>
      </c>
      <c r="F1722" s="51" t="str">
        <f aca="false">"*"&amp;IF(AND(A1722="EU",E1722=2035),0.95,IF(AND(A1722="EU",E1722=2050),0.93,IF(AND(A1722="USA",E1722=2035),0.96,IF(AND(A1722="USA",E1722=2050),0.94,IF(AND(A1722="Japan",E1722=2035),0.94,IF(AND(A1722="Japan",E1722=2050),0.92,IF(AND(A1722="Russia",E1722=2035),0.95,IF(AND(A1722="Russia",E1722=2050),0.93,IF(AND(A1722="China",E1722=2035),0.94,IF(AND(A1722="China",E1722=2050),0.92,IF(AND(A1722="India",E1722=2035),0.95,IF(AND(A1722="India",E1722=2050),0.92,IF(AND(A1722="Middle East",E1722=2035),0.94,IF(AND(A1722="Middle East",E1722=2050),0.9,IF(AND(A1722="Africa",E1722=2035),0.94,IF(AND(A1722="Africa",E1722=2050),0.91,IF(AND(A1722="Brazil",E1722=2035),0.95,IF(AND(A1722="Brazil",E1722=2050),0.92,""))))))))))))))))))</f>
        <v>*0.95</v>
      </c>
      <c r="H1722" s="0" t="s">
        <v>2573</v>
      </c>
      <c r="I1722" s="50" t="s">
        <v>35</v>
      </c>
      <c r="J1722" s="0" t="n">
        <v>2050</v>
      </c>
      <c r="K1722" s="48" t="str">
        <f aca="false">"*"&amp;IF(AND(A1722="EU",J1722=2035),0.95,IF(AND(A1722="EU",J1722=2050),0.93,IF(AND(A1722="USA",J1722=2035),0.96,IF(AND(A1722="USA",J1722=2050),0.94,IF(AND(A1722="Japan",J1722=2035),0.94,IF(AND(A1722="Japan",J1722=2050),0.92,IF(AND(A1722="Russia",J1722=2035),0.95,IF(AND(A1722="Russia",J1722=2050),0.93,IF(AND(A1722="China",J1722=2035),0.94,IF(AND(A1722="China",J1722=2050),0.92,IF(AND(A1722="India",J1722=2035),0.95,IF(AND(A1722="India",J1722=2050),0.92,IF(AND(A1722="Middle East",J1722=2035),0.94,IF(AND(A1722="Middle East",J1722=2050),0.9,IF(AND(A1722="Africa",J1722=2035),0.94,IF(AND(A1722="Africa",J1722=2050),0.91,IF(AND(A1722="Brazil",J1722=2035),0.95,IF(AND(A1722="Brazil",J1722=2050),0.92,""))))))))))))))))))</f>
        <v>*0.92</v>
      </c>
      <c r="P1722" s="41" t="s">
        <v>2573</v>
      </c>
      <c r="Q1722" s="52" t="s">
        <v>35</v>
      </c>
      <c r="R1722" s="41" t="n">
        <v>2035</v>
      </c>
      <c r="S1722" s="53" t="str">
        <f aca="false">"*"&amp;IF(AND(A1722="EU",R1722=2035),0.95,IF(AND(A1722="EU",R1722=2050),0.93,IF(AND(A1722="USA",R1722=2035),0.96,IF(AND(A1722="USA",R1722=2050),0.93,IF(AND(A1722="Japan",R1722=2035),0.94,IF(AND(A1722="Japan",R1722=2050),0.92,IF(AND(A1722="Russia",R1722=2035),0.95,IF(AND(A1722="Russia",R1722=2050),0.91,IF(AND(A1722="China",R1722=2035),0.93,IF(AND(A1722="China",R1722=2050),0.92,IF(AND(A1722="India",R1722=2035),0.94,IF(AND(A1722="India",R1722=2050),0.91,IF(AND(A1722="Middle East",R1722=2035),0.92,IF(AND(A1722="Middle East",R1722=2050),0.89,IF(AND(A1722="Africa",R1722=2035),0.93,IF(AND(A1722="Africa",R1722=2050),0.9,IF(AND(A1722="Brazil",R1722=2035),0.95,IF(AND(A1722="Brazil",R1722=2050),0.92,""))))))))))))))))))</f>
        <v>*0.95</v>
      </c>
      <c r="U1722" s="41" t="s">
        <v>2573</v>
      </c>
      <c r="V1722" s="52" t="s">
        <v>35</v>
      </c>
      <c r="W1722" s="41" t="n">
        <v>2050</v>
      </c>
      <c r="X1722" s="53" t="str">
        <f aca="false">"*"&amp;IF(AND(A1722="EU",W1722=2035),0.95,IF(AND(A1722="EU",W1722=2050),0.93,IF(AND(A1722="USA",W1722=2035),0.96,IF(AND(A1722="USA",W1722=2050),0.93,IF(AND(A1722="Japan",W1722=2035),0.94,IF(AND(A1722="Japan",W1722=2050),0.92,IF(AND(A1722="Russia",W1722=2035),0.95,IF(AND(A1722="Russia",W1722=2050),0.91,IF(AND(A1722="China",W1722=2035),0.93,IF(AND(A1722="China",W1722=2050),0.92,IF(AND(A1722="India",W1722=2035),0.94,IF(AND(A1722="India",W1722=2050),0.91,IF(AND(A1722="Middle East",W1722=2035),0.92,IF(AND(A1722="Middle East",W1722=2050),0.89,IF(AND(A1722="Africa",W1722=2035),0.93,IF(AND(A1722="Africa",W1722=2050),0.9,IF(AND(A1722="Brazil",W1722=2035),0.95,IF(AND(A1722="Brazil",W1722=2050),0.92,""))))))))))))))))))</f>
        <v>*0.92</v>
      </c>
      <c r="AC1722" s="0" t="s">
        <v>2573</v>
      </c>
      <c r="AD1722" s="50" t="s">
        <v>35</v>
      </c>
      <c r="AE1722" s="0" t="n">
        <v>2035</v>
      </c>
      <c r="AF1722" s="51" t="str">
        <f aca="false">"*"&amp;IF(AND(A1722="EU",AE1722=2035),0.93,IF(AND(A1722="EU",AE1722=2050),0.9,IF(AND(A1722="USA",AE1722=2035),0.92,IF(AND(A1722="USA",AE1722=2050),0.89,IF(AND(A1722="Japan",AE1722=2035),0.92,IF(AND(A1722="Japan",AE1722=2050),0.89,IF(AND(A1722="Russia",AE1722=2035),0.91,IF(AND(A1722="Russia",AE1722=2050),0.86,IF(AND(A1722="China",AE1722=2035),0.91,IF(AND(A1722="China",AE1722=2050),0.87,IF(AND(A1722="India",AE1722=2035),0.92,IF(AND(A1722="India",AE1722=2050),0.87,IF(AND(A1722="Middle East",AE1722=2035),0.89,IF(AND(A1722="Middle East",AE1722=2050),0.84,IF(AND(A1722="Africa",AE1722=2035),0.9,IF(AND(A1722="Africa",AE1722=2050),0.86,IF(AND(A1722="Brazil",AE1722=2035),0.93,IF(AND(A1722="Brazil",AE1722=2050),0.89,""))))))))))))))))))</f>
        <v>*0.93</v>
      </c>
      <c r="AG1722" s="51" t="str">
        <f aca="false">AG1721</f>
        <v>REZoning_Sol-Win</v>
      </c>
      <c r="AI1722" s="0" t="s">
        <v>2573</v>
      </c>
      <c r="AJ1722" s="50" t="s">
        <v>35</v>
      </c>
      <c r="AK1722" s="0" t="n">
        <v>2050</v>
      </c>
      <c r="AL1722" s="51" t="str">
        <f aca="false">"*"&amp;IF(AND(A1722="EU",AK1722=2035),0.93,IF(AND(A1722="EU",AK1722=2050),0.9,IF(AND(A1722="USA",AK1722=2035),0.92,IF(AND(A1722="USA",AK1722=2050),0.89,IF(AND(A1722="Japan",AK1722=2035),0.92,IF(AND(A1722="Japan",AK1722=2050),0.89,IF(AND(A1722="Russia",AK1722=2035),0.91,IF(AND(A1722="Russia",AK1722=2050),0.86,IF(AND(A1722="China",AK1722=2035),0.91,IF(AND(A1722="China",AK1722=2050),0.87,IF(AND(A1722="India",AK1722=2035),0.92,IF(AND(A1722="India",AK1722=2050),0.87,IF(AND(A1722="Middle East",AK1722=2035),0.89,IF(AND(A1722="Middle East",AK1722=2050),0.84,IF(AND(A1722="Africa",AK1722=2035),0.9,IF(AND(A1722="Africa",AK1722=2050),0.86,IF(AND(A1722="Brazil",AK1722=2035),0.93,IF(AND(A1722="Brazil",AK1722=2050),0.89,""))))))))))))))))))</f>
        <v>*0.89</v>
      </c>
      <c r="AM1722" s="51" t="str">
        <f aca="false">AM1721</f>
        <v>REZoning_Sol-Win</v>
      </c>
      <c r="AP1722" s="0" t="s">
        <v>2573</v>
      </c>
      <c r="AQ1722" s="0" t="s">
        <v>35</v>
      </c>
      <c r="AR1722" s="0" t="n">
        <v>2100</v>
      </c>
      <c r="AS1722" s="0" t="s">
        <v>914</v>
      </c>
      <c r="AT1722" s="0" t="s">
        <v>36</v>
      </c>
    </row>
    <row r="1723" customFormat="false" ht="28.5" hidden="false" customHeight="true" outlineLevel="0" collapsed="false">
      <c r="A1723" s="3" t="s">
        <v>61</v>
      </c>
      <c r="C1723" s="0" t="s">
        <v>2574</v>
      </c>
      <c r="D1723" s="50" t="s">
        <v>35</v>
      </c>
      <c r="E1723" s="0" t="n">
        <v>2035</v>
      </c>
      <c r="F1723" s="51" t="str">
        <f aca="false">"*"&amp;IF(AND(A1723="EU",E1723=2035),0.95,IF(AND(A1723="EU",E1723=2050),0.93,IF(AND(A1723="USA",E1723=2035),0.96,IF(AND(A1723="USA",E1723=2050),0.94,IF(AND(A1723="Japan",E1723=2035),0.94,IF(AND(A1723="Japan",E1723=2050),0.92,IF(AND(A1723="Russia",E1723=2035),0.95,IF(AND(A1723="Russia",E1723=2050),0.93,IF(AND(A1723="China",E1723=2035),0.94,IF(AND(A1723="China",E1723=2050),0.92,IF(AND(A1723="India",E1723=2035),0.95,IF(AND(A1723="India",E1723=2050),0.92,IF(AND(A1723="Middle East",E1723=2035),0.94,IF(AND(A1723="Middle East",E1723=2050),0.9,IF(AND(A1723="Africa",E1723=2035),0.94,IF(AND(A1723="Africa",E1723=2050),0.91,IF(AND(A1723="Brazil",E1723=2035),0.95,IF(AND(A1723="Brazil",E1723=2050),0.92,""))))))))))))))))))</f>
        <v>*0.95</v>
      </c>
      <c r="H1723" s="0" t="s">
        <v>2574</v>
      </c>
      <c r="I1723" s="50" t="s">
        <v>35</v>
      </c>
      <c r="J1723" s="0" t="n">
        <v>2050</v>
      </c>
      <c r="K1723" s="48" t="str">
        <f aca="false">"*"&amp;IF(AND(A1723="EU",J1723=2035),0.95,IF(AND(A1723="EU",J1723=2050),0.93,IF(AND(A1723="USA",J1723=2035),0.96,IF(AND(A1723="USA",J1723=2050),0.94,IF(AND(A1723="Japan",J1723=2035),0.94,IF(AND(A1723="Japan",J1723=2050),0.92,IF(AND(A1723="Russia",J1723=2035),0.95,IF(AND(A1723="Russia",J1723=2050),0.93,IF(AND(A1723="China",J1723=2035),0.94,IF(AND(A1723="China",J1723=2050),0.92,IF(AND(A1723="India",J1723=2035),0.95,IF(AND(A1723="India",J1723=2050),0.92,IF(AND(A1723="Middle East",J1723=2035),0.94,IF(AND(A1723="Middle East",J1723=2050),0.9,IF(AND(A1723="Africa",J1723=2035),0.94,IF(AND(A1723="Africa",J1723=2050),0.91,IF(AND(A1723="Brazil",J1723=2035),0.95,IF(AND(A1723="Brazil",J1723=2050),0.92,""))))))))))))))))))</f>
        <v>*0.92</v>
      </c>
      <c r="P1723" s="41" t="s">
        <v>2574</v>
      </c>
      <c r="Q1723" s="52" t="s">
        <v>35</v>
      </c>
      <c r="R1723" s="41" t="n">
        <v>2035</v>
      </c>
      <c r="S1723" s="53" t="str">
        <f aca="false">"*"&amp;IF(AND(A1723="EU",R1723=2035),0.95,IF(AND(A1723="EU",R1723=2050),0.93,IF(AND(A1723="USA",R1723=2035),0.96,IF(AND(A1723="USA",R1723=2050),0.93,IF(AND(A1723="Japan",R1723=2035),0.94,IF(AND(A1723="Japan",R1723=2050),0.92,IF(AND(A1723="Russia",R1723=2035),0.95,IF(AND(A1723="Russia",R1723=2050),0.91,IF(AND(A1723="China",R1723=2035),0.93,IF(AND(A1723="China",R1723=2050),0.92,IF(AND(A1723="India",R1723=2035),0.94,IF(AND(A1723="India",R1723=2050),0.91,IF(AND(A1723="Middle East",R1723=2035),0.92,IF(AND(A1723="Middle East",R1723=2050),0.89,IF(AND(A1723="Africa",R1723=2035),0.93,IF(AND(A1723="Africa",R1723=2050),0.9,IF(AND(A1723="Brazil",R1723=2035),0.95,IF(AND(A1723="Brazil",R1723=2050),0.92,""))))))))))))))))))</f>
        <v>*0.95</v>
      </c>
      <c r="U1723" s="41" t="s">
        <v>2574</v>
      </c>
      <c r="V1723" s="52" t="s">
        <v>35</v>
      </c>
      <c r="W1723" s="41" t="n">
        <v>2050</v>
      </c>
      <c r="X1723" s="53" t="str">
        <f aca="false">"*"&amp;IF(AND(A1723="EU",W1723=2035),0.95,IF(AND(A1723="EU",W1723=2050),0.93,IF(AND(A1723="USA",W1723=2035),0.96,IF(AND(A1723="USA",W1723=2050),0.93,IF(AND(A1723="Japan",W1723=2035),0.94,IF(AND(A1723="Japan",W1723=2050),0.92,IF(AND(A1723="Russia",W1723=2035),0.95,IF(AND(A1723="Russia",W1723=2050),0.91,IF(AND(A1723="China",W1723=2035),0.93,IF(AND(A1723="China",W1723=2050),0.92,IF(AND(A1723="India",W1723=2035),0.94,IF(AND(A1723="India",W1723=2050),0.91,IF(AND(A1723="Middle East",W1723=2035),0.92,IF(AND(A1723="Middle East",W1723=2050),0.89,IF(AND(A1723="Africa",W1723=2035),0.93,IF(AND(A1723="Africa",W1723=2050),0.9,IF(AND(A1723="Brazil",W1723=2035),0.95,IF(AND(A1723="Brazil",W1723=2050),0.92,""))))))))))))))))))</f>
        <v>*0.92</v>
      </c>
      <c r="AC1723" s="0" t="s">
        <v>2574</v>
      </c>
      <c r="AD1723" s="50" t="s">
        <v>35</v>
      </c>
      <c r="AE1723" s="0" t="n">
        <v>2035</v>
      </c>
      <c r="AF1723" s="51" t="str">
        <f aca="false">"*"&amp;IF(AND(A1723="EU",AE1723=2035),0.93,IF(AND(A1723="EU",AE1723=2050),0.9,IF(AND(A1723="USA",AE1723=2035),0.92,IF(AND(A1723="USA",AE1723=2050),0.89,IF(AND(A1723="Japan",AE1723=2035),0.92,IF(AND(A1723="Japan",AE1723=2050),0.89,IF(AND(A1723="Russia",AE1723=2035),0.91,IF(AND(A1723="Russia",AE1723=2050),0.86,IF(AND(A1723="China",AE1723=2035),0.91,IF(AND(A1723="China",AE1723=2050),0.87,IF(AND(A1723="India",AE1723=2035),0.92,IF(AND(A1723="India",AE1723=2050),0.87,IF(AND(A1723="Middle East",AE1723=2035),0.89,IF(AND(A1723="Middle East",AE1723=2050),0.84,IF(AND(A1723="Africa",AE1723=2035),0.9,IF(AND(A1723="Africa",AE1723=2050),0.86,IF(AND(A1723="Brazil",AE1723=2035),0.93,IF(AND(A1723="Brazil",AE1723=2050),0.89,""))))))))))))))))))</f>
        <v>*0.93</v>
      </c>
      <c r="AG1723" s="51" t="str">
        <f aca="false">AG1722</f>
        <v>REZoning_Sol-Win</v>
      </c>
      <c r="AI1723" s="0" t="s">
        <v>2574</v>
      </c>
      <c r="AJ1723" s="50" t="s">
        <v>35</v>
      </c>
      <c r="AK1723" s="0" t="n">
        <v>2050</v>
      </c>
      <c r="AL1723" s="51" t="str">
        <f aca="false">"*"&amp;IF(AND(A1723="EU",AK1723=2035),0.93,IF(AND(A1723="EU",AK1723=2050),0.9,IF(AND(A1723="USA",AK1723=2035),0.92,IF(AND(A1723="USA",AK1723=2050),0.89,IF(AND(A1723="Japan",AK1723=2035),0.92,IF(AND(A1723="Japan",AK1723=2050),0.89,IF(AND(A1723="Russia",AK1723=2035),0.91,IF(AND(A1723="Russia",AK1723=2050),0.86,IF(AND(A1723="China",AK1723=2035),0.91,IF(AND(A1723="China",AK1723=2050),0.87,IF(AND(A1723="India",AK1723=2035),0.92,IF(AND(A1723="India",AK1723=2050),0.87,IF(AND(A1723="Middle East",AK1723=2035),0.89,IF(AND(A1723="Middle East",AK1723=2050),0.84,IF(AND(A1723="Africa",AK1723=2035),0.9,IF(AND(A1723="Africa",AK1723=2050),0.86,IF(AND(A1723="Brazil",AK1723=2035),0.93,IF(AND(A1723="Brazil",AK1723=2050),0.89,""))))))))))))))))))</f>
        <v>*0.89</v>
      </c>
      <c r="AM1723" s="51" t="str">
        <f aca="false">AM1722</f>
        <v>REZoning_Sol-Win</v>
      </c>
      <c r="AP1723" s="0" t="s">
        <v>2574</v>
      </c>
      <c r="AQ1723" s="0" t="s">
        <v>35</v>
      </c>
      <c r="AR1723" s="0" t="n">
        <v>2100</v>
      </c>
      <c r="AS1723" s="0" t="s">
        <v>914</v>
      </c>
      <c r="AT1723" s="0" t="s">
        <v>36</v>
      </c>
    </row>
    <row r="1724" customFormat="false" ht="28.5" hidden="false" customHeight="true" outlineLevel="0" collapsed="false">
      <c r="A1724" s="3" t="s">
        <v>61</v>
      </c>
      <c r="C1724" s="0" t="s">
        <v>2575</v>
      </c>
      <c r="D1724" s="50" t="s">
        <v>35</v>
      </c>
      <c r="E1724" s="0" t="n">
        <v>2035</v>
      </c>
      <c r="F1724" s="51" t="str">
        <f aca="false">"*"&amp;IF(AND(A1724="EU",E1724=2035),0.95,IF(AND(A1724="EU",E1724=2050),0.93,IF(AND(A1724="USA",E1724=2035),0.96,IF(AND(A1724="USA",E1724=2050),0.94,IF(AND(A1724="Japan",E1724=2035),0.94,IF(AND(A1724="Japan",E1724=2050),0.92,IF(AND(A1724="Russia",E1724=2035),0.95,IF(AND(A1724="Russia",E1724=2050),0.93,IF(AND(A1724="China",E1724=2035),0.94,IF(AND(A1724="China",E1724=2050),0.92,IF(AND(A1724="India",E1724=2035),0.95,IF(AND(A1724="India",E1724=2050),0.92,IF(AND(A1724="Middle East",E1724=2035),0.94,IF(AND(A1724="Middle East",E1724=2050),0.9,IF(AND(A1724="Africa",E1724=2035),0.94,IF(AND(A1724="Africa",E1724=2050),0.91,IF(AND(A1724="Brazil",E1724=2035),0.95,IF(AND(A1724="Brazil",E1724=2050),0.92,""))))))))))))))))))</f>
        <v>*0.95</v>
      </c>
      <c r="H1724" s="0" t="s">
        <v>2575</v>
      </c>
      <c r="I1724" s="50" t="s">
        <v>35</v>
      </c>
      <c r="J1724" s="0" t="n">
        <v>2050</v>
      </c>
      <c r="K1724" s="48" t="str">
        <f aca="false">"*"&amp;IF(AND(A1724="EU",J1724=2035),0.95,IF(AND(A1724="EU",J1724=2050),0.93,IF(AND(A1724="USA",J1724=2035),0.96,IF(AND(A1724="USA",J1724=2050),0.94,IF(AND(A1724="Japan",J1724=2035),0.94,IF(AND(A1724="Japan",J1724=2050),0.92,IF(AND(A1724="Russia",J1724=2035),0.95,IF(AND(A1724="Russia",J1724=2050),0.93,IF(AND(A1724="China",J1724=2035),0.94,IF(AND(A1724="China",J1724=2050),0.92,IF(AND(A1724="India",J1724=2035),0.95,IF(AND(A1724="India",J1724=2050),0.92,IF(AND(A1724="Middle East",J1724=2035),0.94,IF(AND(A1724="Middle East",J1724=2050),0.9,IF(AND(A1724="Africa",J1724=2035),0.94,IF(AND(A1724="Africa",J1724=2050),0.91,IF(AND(A1724="Brazil",J1724=2035),0.95,IF(AND(A1724="Brazil",J1724=2050),0.92,""))))))))))))))))))</f>
        <v>*0.92</v>
      </c>
      <c r="P1724" s="41" t="s">
        <v>2575</v>
      </c>
      <c r="Q1724" s="52" t="s">
        <v>35</v>
      </c>
      <c r="R1724" s="41" t="n">
        <v>2035</v>
      </c>
      <c r="S1724" s="53" t="str">
        <f aca="false">"*"&amp;IF(AND(A1724="EU",R1724=2035),0.95,IF(AND(A1724="EU",R1724=2050),0.93,IF(AND(A1724="USA",R1724=2035),0.96,IF(AND(A1724="USA",R1724=2050),0.93,IF(AND(A1724="Japan",R1724=2035),0.94,IF(AND(A1724="Japan",R1724=2050),0.92,IF(AND(A1724="Russia",R1724=2035),0.95,IF(AND(A1724="Russia",R1724=2050),0.91,IF(AND(A1724="China",R1724=2035),0.93,IF(AND(A1724="China",R1724=2050),0.92,IF(AND(A1724="India",R1724=2035),0.94,IF(AND(A1724="India",R1724=2050),0.91,IF(AND(A1724="Middle East",R1724=2035),0.92,IF(AND(A1724="Middle East",R1724=2050),0.89,IF(AND(A1724="Africa",R1724=2035),0.93,IF(AND(A1724="Africa",R1724=2050),0.9,IF(AND(A1724="Brazil",R1724=2035),0.95,IF(AND(A1724="Brazil",R1724=2050),0.92,""))))))))))))))))))</f>
        <v>*0.95</v>
      </c>
      <c r="U1724" s="41" t="s">
        <v>2575</v>
      </c>
      <c r="V1724" s="52" t="s">
        <v>35</v>
      </c>
      <c r="W1724" s="41" t="n">
        <v>2050</v>
      </c>
      <c r="X1724" s="53" t="str">
        <f aca="false">"*"&amp;IF(AND(A1724="EU",W1724=2035),0.95,IF(AND(A1724="EU",W1724=2050),0.93,IF(AND(A1724="USA",W1724=2035),0.96,IF(AND(A1724="USA",W1724=2050),0.93,IF(AND(A1724="Japan",W1724=2035),0.94,IF(AND(A1724="Japan",W1724=2050),0.92,IF(AND(A1724="Russia",W1724=2035),0.95,IF(AND(A1724="Russia",W1724=2050),0.91,IF(AND(A1724="China",W1724=2035),0.93,IF(AND(A1724="China",W1724=2050),0.92,IF(AND(A1724="India",W1724=2035),0.94,IF(AND(A1724="India",W1724=2050),0.91,IF(AND(A1724="Middle East",W1724=2035),0.92,IF(AND(A1724="Middle East",W1724=2050),0.89,IF(AND(A1724="Africa",W1724=2035),0.93,IF(AND(A1724="Africa",W1724=2050),0.9,IF(AND(A1724="Brazil",W1724=2035),0.95,IF(AND(A1724="Brazil",W1724=2050),0.92,""))))))))))))))))))</f>
        <v>*0.92</v>
      </c>
      <c r="AC1724" s="0" t="s">
        <v>2575</v>
      </c>
      <c r="AD1724" s="50" t="s">
        <v>35</v>
      </c>
      <c r="AE1724" s="0" t="n">
        <v>2035</v>
      </c>
      <c r="AF1724" s="51" t="str">
        <f aca="false">"*"&amp;IF(AND(A1724="EU",AE1724=2035),0.93,IF(AND(A1724="EU",AE1724=2050),0.9,IF(AND(A1724="USA",AE1724=2035),0.92,IF(AND(A1724="USA",AE1724=2050),0.89,IF(AND(A1724="Japan",AE1724=2035),0.92,IF(AND(A1724="Japan",AE1724=2050),0.89,IF(AND(A1724="Russia",AE1724=2035),0.91,IF(AND(A1724="Russia",AE1724=2050),0.86,IF(AND(A1724="China",AE1724=2035),0.91,IF(AND(A1724="China",AE1724=2050),0.87,IF(AND(A1724="India",AE1724=2035),0.92,IF(AND(A1724="India",AE1724=2050),0.87,IF(AND(A1724="Middle East",AE1724=2035),0.89,IF(AND(A1724="Middle East",AE1724=2050),0.84,IF(AND(A1724="Africa",AE1724=2035),0.9,IF(AND(A1724="Africa",AE1724=2050),0.86,IF(AND(A1724="Brazil",AE1724=2035),0.93,IF(AND(A1724="Brazil",AE1724=2050),0.89,""))))))))))))))))))</f>
        <v>*0.93</v>
      </c>
      <c r="AG1724" s="51" t="str">
        <f aca="false">AG1723</f>
        <v>REZoning_Sol-Win</v>
      </c>
      <c r="AI1724" s="0" t="s">
        <v>2575</v>
      </c>
      <c r="AJ1724" s="50" t="s">
        <v>35</v>
      </c>
      <c r="AK1724" s="0" t="n">
        <v>2050</v>
      </c>
      <c r="AL1724" s="51" t="str">
        <f aca="false">"*"&amp;IF(AND(A1724="EU",AK1724=2035),0.93,IF(AND(A1724="EU",AK1724=2050),0.9,IF(AND(A1724="USA",AK1724=2035),0.92,IF(AND(A1724="USA",AK1724=2050),0.89,IF(AND(A1724="Japan",AK1724=2035),0.92,IF(AND(A1724="Japan",AK1724=2050),0.89,IF(AND(A1724="Russia",AK1724=2035),0.91,IF(AND(A1724="Russia",AK1724=2050),0.86,IF(AND(A1724="China",AK1724=2035),0.91,IF(AND(A1724="China",AK1724=2050),0.87,IF(AND(A1724="India",AK1724=2035),0.92,IF(AND(A1724="India",AK1724=2050),0.87,IF(AND(A1724="Middle East",AK1724=2035),0.89,IF(AND(A1724="Middle East",AK1724=2050),0.84,IF(AND(A1724="Africa",AK1724=2035),0.9,IF(AND(A1724="Africa",AK1724=2050),0.86,IF(AND(A1724="Brazil",AK1724=2035),0.93,IF(AND(A1724="Brazil",AK1724=2050),0.89,""))))))))))))))))))</f>
        <v>*0.89</v>
      </c>
      <c r="AM1724" s="51" t="str">
        <f aca="false">AM1723</f>
        <v>REZoning_Sol-Win</v>
      </c>
      <c r="AP1724" s="0" t="s">
        <v>2575</v>
      </c>
      <c r="AQ1724" s="0" t="s">
        <v>35</v>
      </c>
      <c r="AR1724" s="0" t="n">
        <v>2100</v>
      </c>
      <c r="AS1724" s="0" t="s">
        <v>914</v>
      </c>
      <c r="AT1724" s="0" t="s">
        <v>36</v>
      </c>
    </row>
    <row r="1725" customFormat="false" ht="28.5" hidden="false" customHeight="true" outlineLevel="0" collapsed="false">
      <c r="A1725" s="3" t="s">
        <v>61</v>
      </c>
      <c r="C1725" s="0" t="s">
        <v>2576</v>
      </c>
      <c r="D1725" s="50" t="s">
        <v>35</v>
      </c>
      <c r="E1725" s="0" t="n">
        <v>2035</v>
      </c>
      <c r="F1725" s="51" t="str">
        <f aca="false">"*"&amp;IF(AND(A1725="EU",E1725=2035),0.95,IF(AND(A1725="EU",E1725=2050),0.93,IF(AND(A1725="USA",E1725=2035),0.96,IF(AND(A1725="USA",E1725=2050),0.94,IF(AND(A1725="Japan",E1725=2035),0.94,IF(AND(A1725="Japan",E1725=2050),0.92,IF(AND(A1725="Russia",E1725=2035),0.95,IF(AND(A1725="Russia",E1725=2050),0.93,IF(AND(A1725="China",E1725=2035),0.94,IF(AND(A1725="China",E1725=2050),0.92,IF(AND(A1725="India",E1725=2035),0.95,IF(AND(A1725="India",E1725=2050),0.92,IF(AND(A1725="Middle East",E1725=2035),0.94,IF(AND(A1725="Middle East",E1725=2050),0.9,IF(AND(A1725="Africa",E1725=2035),0.94,IF(AND(A1725="Africa",E1725=2050),0.91,IF(AND(A1725="Brazil",E1725=2035),0.95,IF(AND(A1725="Brazil",E1725=2050),0.92,""))))))))))))))))))</f>
        <v>*0.95</v>
      </c>
      <c r="H1725" s="0" t="s">
        <v>2576</v>
      </c>
      <c r="I1725" s="50" t="s">
        <v>35</v>
      </c>
      <c r="J1725" s="0" t="n">
        <v>2050</v>
      </c>
      <c r="K1725" s="48" t="str">
        <f aca="false">"*"&amp;IF(AND(A1725="EU",J1725=2035),0.95,IF(AND(A1725="EU",J1725=2050),0.93,IF(AND(A1725="USA",J1725=2035),0.96,IF(AND(A1725="USA",J1725=2050),0.94,IF(AND(A1725="Japan",J1725=2035),0.94,IF(AND(A1725="Japan",J1725=2050),0.92,IF(AND(A1725="Russia",J1725=2035),0.95,IF(AND(A1725="Russia",J1725=2050),0.93,IF(AND(A1725="China",J1725=2035),0.94,IF(AND(A1725="China",J1725=2050),0.92,IF(AND(A1725="India",J1725=2035),0.95,IF(AND(A1725="India",J1725=2050),0.92,IF(AND(A1725="Middle East",J1725=2035),0.94,IF(AND(A1725="Middle East",J1725=2050),0.9,IF(AND(A1725="Africa",J1725=2035),0.94,IF(AND(A1725="Africa",J1725=2050),0.91,IF(AND(A1725="Brazil",J1725=2035),0.95,IF(AND(A1725="Brazil",J1725=2050),0.92,""))))))))))))))))))</f>
        <v>*0.92</v>
      </c>
      <c r="P1725" s="41" t="s">
        <v>2576</v>
      </c>
      <c r="Q1725" s="52" t="s">
        <v>35</v>
      </c>
      <c r="R1725" s="41" t="n">
        <v>2035</v>
      </c>
      <c r="S1725" s="53" t="str">
        <f aca="false">"*"&amp;IF(AND(A1725="EU",R1725=2035),0.95,IF(AND(A1725="EU",R1725=2050),0.93,IF(AND(A1725="USA",R1725=2035),0.96,IF(AND(A1725="USA",R1725=2050),0.93,IF(AND(A1725="Japan",R1725=2035),0.94,IF(AND(A1725="Japan",R1725=2050),0.92,IF(AND(A1725="Russia",R1725=2035),0.95,IF(AND(A1725="Russia",R1725=2050),0.91,IF(AND(A1725="China",R1725=2035),0.93,IF(AND(A1725="China",R1725=2050),0.92,IF(AND(A1725="India",R1725=2035),0.94,IF(AND(A1725="India",R1725=2050),0.91,IF(AND(A1725="Middle East",R1725=2035),0.92,IF(AND(A1725="Middle East",R1725=2050),0.89,IF(AND(A1725="Africa",R1725=2035),0.93,IF(AND(A1725="Africa",R1725=2050),0.9,IF(AND(A1725="Brazil",R1725=2035),0.95,IF(AND(A1725="Brazil",R1725=2050),0.92,""))))))))))))))))))</f>
        <v>*0.95</v>
      </c>
      <c r="U1725" s="41" t="s">
        <v>2576</v>
      </c>
      <c r="V1725" s="52" t="s">
        <v>35</v>
      </c>
      <c r="W1725" s="41" t="n">
        <v>2050</v>
      </c>
      <c r="X1725" s="53" t="str">
        <f aca="false">"*"&amp;IF(AND(A1725="EU",W1725=2035),0.95,IF(AND(A1725="EU",W1725=2050),0.93,IF(AND(A1725="USA",W1725=2035),0.96,IF(AND(A1725="USA",W1725=2050),0.93,IF(AND(A1725="Japan",W1725=2035),0.94,IF(AND(A1725="Japan",W1725=2050),0.92,IF(AND(A1725="Russia",W1725=2035),0.95,IF(AND(A1725="Russia",W1725=2050),0.91,IF(AND(A1725="China",W1725=2035),0.93,IF(AND(A1725="China",W1725=2050),0.92,IF(AND(A1725="India",W1725=2035),0.94,IF(AND(A1725="India",W1725=2050),0.91,IF(AND(A1725="Middle East",W1725=2035),0.92,IF(AND(A1725="Middle East",W1725=2050),0.89,IF(AND(A1725="Africa",W1725=2035),0.93,IF(AND(A1725="Africa",W1725=2050),0.9,IF(AND(A1725="Brazil",W1725=2035),0.95,IF(AND(A1725="Brazil",W1725=2050),0.92,""))))))))))))))))))</f>
        <v>*0.92</v>
      </c>
      <c r="AC1725" s="0" t="s">
        <v>2576</v>
      </c>
      <c r="AD1725" s="50" t="s">
        <v>35</v>
      </c>
      <c r="AE1725" s="0" t="n">
        <v>2035</v>
      </c>
      <c r="AF1725" s="51" t="str">
        <f aca="false">"*"&amp;IF(AND(A1725="EU",AE1725=2035),0.93,IF(AND(A1725="EU",AE1725=2050),0.9,IF(AND(A1725="USA",AE1725=2035),0.92,IF(AND(A1725="USA",AE1725=2050),0.89,IF(AND(A1725="Japan",AE1725=2035),0.92,IF(AND(A1725="Japan",AE1725=2050),0.89,IF(AND(A1725="Russia",AE1725=2035),0.91,IF(AND(A1725="Russia",AE1725=2050),0.86,IF(AND(A1725="China",AE1725=2035),0.91,IF(AND(A1725="China",AE1725=2050),0.87,IF(AND(A1725="India",AE1725=2035),0.92,IF(AND(A1725="India",AE1725=2050),0.87,IF(AND(A1725="Middle East",AE1725=2035),0.89,IF(AND(A1725="Middle East",AE1725=2050),0.84,IF(AND(A1725="Africa",AE1725=2035),0.9,IF(AND(A1725="Africa",AE1725=2050),0.86,IF(AND(A1725="Brazil",AE1725=2035),0.93,IF(AND(A1725="Brazil",AE1725=2050),0.89,""))))))))))))))))))</f>
        <v>*0.93</v>
      </c>
      <c r="AG1725" s="51" t="str">
        <f aca="false">AG1724</f>
        <v>REZoning_Sol-Win</v>
      </c>
      <c r="AI1725" s="0" t="s">
        <v>2576</v>
      </c>
      <c r="AJ1725" s="50" t="s">
        <v>35</v>
      </c>
      <c r="AK1725" s="0" t="n">
        <v>2050</v>
      </c>
      <c r="AL1725" s="51" t="str">
        <f aca="false">"*"&amp;IF(AND(A1725="EU",AK1725=2035),0.93,IF(AND(A1725="EU",AK1725=2050),0.9,IF(AND(A1725="USA",AK1725=2035),0.92,IF(AND(A1725="USA",AK1725=2050),0.89,IF(AND(A1725="Japan",AK1725=2035),0.92,IF(AND(A1725="Japan",AK1725=2050),0.89,IF(AND(A1725="Russia",AK1725=2035),0.91,IF(AND(A1725="Russia",AK1725=2050),0.86,IF(AND(A1725="China",AK1725=2035),0.91,IF(AND(A1725="China",AK1725=2050),0.87,IF(AND(A1725="India",AK1725=2035),0.92,IF(AND(A1725="India",AK1725=2050),0.87,IF(AND(A1725="Middle East",AK1725=2035),0.89,IF(AND(A1725="Middle East",AK1725=2050),0.84,IF(AND(A1725="Africa",AK1725=2035),0.9,IF(AND(A1725="Africa",AK1725=2050),0.86,IF(AND(A1725="Brazil",AK1725=2035),0.93,IF(AND(A1725="Brazil",AK1725=2050),0.89,""))))))))))))))))))</f>
        <v>*0.89</v>
      </c>
      <c r="AM1725" s="51" t="str">
        <f aca="false">AM1724</f>
        <v>REZoning_Sol-Win</v>
      </c>
      <c r="AP1725" s="0" t="s">
        <v>2576</v>
      </c>
      <c r="AQ1725" s="0" t="s">
        <v>35</v>
      </c>
      <c r="AR1725" s="0" t="n">
        <v>2100</v>
      </c>
      <c r="AS1725" s="0" t="s">
        <v>914</v>
      </c>
      <c r="AT1725" s="0" t="s">
        <v>36</v>
      </c>
    </row>
    <row r="1726" customFormat="false" ht="28.5" hidden="false" customHeight="true" outlineLevel="0" collapsed="false">
      <c r="A1726" s="3" t="s">
        <v>61</v>
      </c>
      <c r="C1726" s="0" t="s">
        <v>2577</v>
      </c>
      <c r="D1726" s="50" t="s">
        <v>35</v>
      </c>
      <c r="E1726" s="0" t="n">
        <v>2035</v>
      </c>
      <c r="F1726" s="51" t="str">
        <f aca="false">"*"&amp;IF(AND(A1726="EU",E1726=2035),0.95,IF(AND(A1726="EU",E1726=2050),0.93,IF(AND(A1726="USA",E1726=2035),0.96,IF(AND(A1726="USA",E1726=2050),0.94,IF(AND(A1726="Japan",E1726=2035),0.94,IF(AND(A1726="Japan",E1726=2050),0.92,IF(AND(A1726="Russia",E1726=2035),0.95,IF(AND(A1726="Russia",E1726=2050),0.93,IF(AND(A1726="China",E1726=2035),0.94,IF(AND(A1726="China",E1726=2050),0.92,IF(AND(A1726="India",E1726=2035),0.95,IF(AND(A1726="India",E1726=2050),0.92,IF(AND(A1726="Middle East",E1726=2035),0.94,IF(AND(A1726="Middle East",E1726=2050),0.9,IF(AND(A1726="Africa",E1726=2035),0.94,IF(AND(A1726="Africa",E1726=2050),0.91,IF(AND(A1726="Brazil",E1726=2035),0.95,IF(AND(A1726="Brazil",E1726=2050),0.92,""))))))))))))))))))</f>
        <v>*0.95</v>
      </c>
      <c r="H1726" s="0" t="s">
        <v>2577</v>
      </c>
      <c r="I1726" s="50" t="s">
        <v>35</v>
      </c>
      <c r="J1726" s="0" t="n">
        <v>2050</v>
      </c>
      <c r="K1726" s="48" t="str">
        <f aca="false">"*"&amp;IF(AND(A1726="EU",J1726=2035),0.95,IF(AND(A1726="EU",J1726=2050),0.93,IF(AND(A1726="USA",J1726=2035),0.96,IF(AND(A1726="USA",J1726=2050),0.94,IF(AND(A1726="Japan",J1726=2035),0.94,IF(AND(A1726="Japan",J1726=2050),0.92,IF(AND(A1726="Russia",J1726=2035),0.95,IF(AND(A1726="Russia",J1726=2050),0.93,IF(AND(A1726="China",J1726=2035),0.94,IF(AND(A1726="China",J1726=2050),0.92,IF(AND(A1726="India",J1726=2035),0.95,IF(AND(A1726="India",J1726=2050),0.92,IF(AND(A1726="Middle East",J1726=2035),0.94,IF(AND(A1726="Middle East",J1726=2050),0.9,IF(AND(A1726="Africa",J1726=2035),0.94,IF(AND(A1726="Africa",J1726=2050),0.91,IF(AND(A1726="Brazil",J1726=2035),0.95,IF(AND(A1726="Brazil",J1726=2050),0.92,""))))))))))))))))))</f>
        <v>*0.92</v>
      </c>
      <c r="P1726" s="41" t="s">
        <v>2577</v>
      </c>
      <c r="Q1726" s="52" t="s">
        <v>35</v>
      </c>
      <c r="R1726" s="41" t="n">
        <v>2035</v>
      </c>
      <c r="S1726" s="53" t="str">
        <f aca="false">"*"&amp;IF(AND(A1726="EU",R1726=2035),0.95,IF(AND(A1726="EU",R1726=2050),0.93,IF(AND(A1726="USA",R1726=2035),0.96,IF(AND(A1726="USA",R1726=2050),0.93,IF(AND(A1726="Japan",R1726=2035),0.94,IF(AND(A1726="Japan",R1726=2050),0.92,IF(AND(A1726="Russia",R1726=2035),0.95,IF(AND(A1726="Russia",R1726=2050),0.91,IF(AND(A1726="China",R1726=2035),0.93,IF(AND(A1726="China",R1726=2050),0.92,IF(AND(A1726="India",R1726=2035),0.94,IF(AND(A1726="India",R1726=2050),0.91,IF(AND(A1726="Middle East",R1726=2035),0.92,IF(AND(A1726="Middle East",R1726=2050),0.89,IF(AND(A1726="Africa",R1726=2035),0.93,IF(AND(A1726="Africa",R1726=2050),0.9,IF(AND(A1726="Brazil",R1726=2035),0.95,IF(AND(A1726="Brazil",R1726=2050),0.92,""))))))))))))))))))</f>
        <v>*0.95</v>
      </c>
      <c r="U1726" s="41" t="s">
        <v>2577</v>
      </c>
      <c r="V1726" s="52" t="s">
        <v>35</v>
      </c>
      <c r="W1726" s="41" t="n">
        <v>2050</v>
      </c>
      <c r="X1726" s="53" t="str">
        <f aca="false">"*"&amp;IF(AND(A1726="EU",W1726=2035),0.95,IF(AND(A1726="EU",W1726=2050),0.93,IF(AND(A1726="USA",W1726=2035),0.96,IF(AND(A1726="USA",W1726=2050),0.93,IF(AND(A1726="Japan",W1726=2035),0.94,IF(AND(A1726="Japan",W1726=2050),0.92,IF(AND(A1726="Russia",W1726=2035),0.95,IF(AND(A1726="Russia",W1726=2050),0.91,IF(AND(A1726="China",W1726=2035),0.93,IF(AND(A1726="China",W1726=2050),0.92,IF(AND(A1726="India",W1726=2035),0.94,IF(AND(A1726="India",W1726=2050),0.91,IF(AND(A1726="Middle East",W1726=2035),0.92,IF(AND(A1726="Middle East",W1726=2050),0.89,IF(AND(A1726="Africa",W1726=2035),0.93,IF(AND(A1726="Africa",W1726=2050),0.9,IF(AND(A1726="Brazil",W1726=2035),0.95,IF(AND(A1726="Brazil",W1726=2050),0.92,""))))))))))))))))))</f>
        <v>*0.92</v>
      </c>
      <c r="AC1726" s="0" t="s">
        <v>2577</v>
      </c>
      <c r="AD1726" s="50" t="s">
        <v>35</v>
      </c>
      <c r="AE1726" s="0" t="n">
        <v>2035</v>
      </c>
      <c r="AF1726" s="51" t="str">
        <f aca="false">"*"&amp;IF(AND(A1726="EU",AE1726=2035),0.93,IF(AND(A1726="EU",AE1726=2050),0.9,IF(AND(A1726="USA",AE1726=2035),0.92,IF(AND(A1726="USA",AE1726=2050),0.89,IF(AND(A1726="Japan",AE1726=2035),0.92,IF(AND(A1726="Japan",AE1726=2050),0.89,IF(AND(A1726="Russia",AE1726=2035),0.91,IF(AND(A1726="Russia",AE1726=2050),0.86,IF(AND(A1726="China",AE1726=2035),0.91,IF(AND(A1726="China",AE1726=2050),0.87,IF(AND(A1726="India",AE1726=2035),0.92,IF(AND(A1726="India",AE1726=2050),0.87,IF(AND(A1726="Middle East",AE1726=2035),0.89,IF(AND(A1726="Middle East",AE1726=2050),0.84,IF(AND(A1726="Africa",AE1726=2035),0.9,IF(AND(A1726="Africa",AE1726=2050),0.86,IF(AND(A1726="Brazil",AE1726=2035),0.93,IF(AND(A1726="Brazil",AE1726=2050),0.89,""))))))))))))))))))</f>
        <v>*0.93</v>
      </c>
      <c r="AG1726" s="51" t="str">
        <f aca="false">AG1725</f>
        <v>REZoning_Sol-Win</v>
      </c>
      <c r="AI1726" s="0" t="s">
        <v>2577</v>
      </c>
      <c r="AJ1726" s="50" t="s">
        <v>35</v>
      </c>
      <c r="AK1726" s="0" t="n">
        <v>2050</v>
      </c>
      <c r="AL1726" s="51" t="str">
        <f aca="false">"*"&amp;IF(AND(A1726="EU",AK1726=2035),0.93,IF(AND(A1726="EU",AK1726=2050),0.9,IF(AND(A1726="USA",AK1726=2035),0.92,IF(AND(A1726="USA",AK1726=2050),0.89,IF(AND(A1726="Japan",AK1726=2035),0.92,IF(AND(A1726="Japan",AK1726=2050),0.89,IF(AND(A1726="Russia",AK1726=2035),0.91,IF(AND(A1726="Russia",AK1726=2050),0.86,IF(AND(A1726="China",AK1726=2035),0.91,IF(AND(A1726="China",AK1726=2050),0.87,IF(AND(A1726="India",AK1726=2035),0.92,IF(AND(A1726="India",AK1726=2050),0.87,IF(AND(A1726="Middle East",AK1726=2035),0.89,IF(AND(A1726="Middle East",AK1726=2050),0.84,IF(AND(A1726="Africa",AK1726=2035),0.9,IF(AND(A1726="Africa",AK1726=2050),0.86,IF(AND(A1726="Brazil",AK1726=2035),0.93,IF(AND(A1726="Brazil",AK1726=2050),0.89,""))))))))))))))))))</f>
        <v>*0.89</v>
      </c>
      <c r="AM1726" s="51" t="str">
        <f aca="false">AM1725</f>
        <v>REZoning_Sol-Win</v>
      </c>
      <c r="AP1726" s="0" t="s">
        <v>2577</v>
      </c>
      <c r="AQ1726" s="0" t="s">
        <v>35</v>
      </c>
      <c r="AR1726" s="0" t="n">
        <v>2100</v>
      </c>
      <c r="AS1726" s="0" t="s">
        <v>914</v>
      </c>
      <c r="AT1726" s="0" t="s">
        <v>36</v>
      </c>
    </row>
    <row r="1727" customFormat="false" ht="28.5" hidden="false" customHeight="true" outlineLevel="0" collapsed="false">
      <c r="A1727" s="3" t="s">
        <v>61</v>
      </c>
      <c r="C1727" s="0" t="s">
        <v>2578</v>
      </c>
      <c r="D1727" s="50" t="s">
        <v>35</v>
      </c>
      <c r="E1727" s="0" t="n">
        <v>2035</v>
      </c>
      <c r="F1727" s="51" t="str">
        <f aca="false">"*"&amp;IF(AND(A1727="EU",E1727=2035),0.95,IF(AND(A1727="EU",E1727=2050),0.93,IF(AND(A1727="USA",E1727=2035),0.96,IF(AND(A1727="USA",E1727=2050),0.94,IF(AND(A1727="Japan",E1727=2035),0.94,IF(AND(A1727="Japan",E1727=2050),0.92,IF(AND(A1727="Russia",E1727=2035),0.95,IF(AND(A1727="Russia",E1727=2050),0.93,IF(AND(A1727="China",E1727=2035),0.94,IF(AND(A1727="China",E1727=2050),0.92,IF(AND(A1727="India",E1727=2035),0.95,IF(AND(A1727="India",E1727=2050),0.92,IF(AND(A1727="Middle East",E1727=2035),0.94,IF(AND(A1727="Middle East",E1727=2050),0.9,IF(AND(A1727="Africa",E1727=2035),0.94,IF(AND(A1727="Africa",E1727=2050),0.91,IF(AND(A1727="Brazil",E1727=2035),0.95,IF(AND(A1727="Brazil",E1727=2050),0.92,""))))))))))))))))))</f>
        <v>*0.95</v>
      </c>
      <c r="H1727" s="0" t="s">
        <v>2578</v>
      </c>
      <c r="I1727" s="50" t="s">
        <v>35</v>
      </c>
      <c r="J1727" s="0" t="n">
        <v>2050</v>
      </c>
      <c r="K1727" s="48" t="str">
        <f aca="false">"*"&amp;IF(AND(A1727="EU",J1727=2035),0.95,IF(AND(A1727="EU",J1727=2050),0.93,IF(AND(A1727="USA",J1727=2035),0.96,IF(AND(A1727="USA",J1727=2050),0.94,IF(AND(A1727="Japan",J1727=2035),0.94,IF(AND(A1727="Japan",J1727=2050),0.92,IF(AND(A1727="Russia",J1727=2035),0.95,IF(AND(A1727="Russia",J1727=2050),0.93,IF(AND(A1727="China",J1727=2035),0.94,IF(AND(A1727="China",J1727=2050),0.92,IF(AND(A1727="India",J1727=2035),0.95,IF(AND(A1727="India",J1727=2050),0.92,IF(AND(A1727="Middle East",J1727=2035),0.94,IF(AND(A1727="Middle East",J1727=2050),0.9,IF(AND(A1727="Africa",J1727=2035),0.94,IF(AND(A1727="Africa",J1727=2050),0.91,IF(AND(A1727="Brazil",J1727=2035),0.95,IF(AND(A1727="Brazil",J1727=2050),0.92,""))))))))))))))))))</f>
        <v>*0.92</v>
      </c>
      <c r="P1727" s="41" t="s">
        <v>2578</v>
      </c>
      <c r="Q1727" s="52" t="s">
        <v>35</v>
      </c>
      <c r="R1727" s="41" t="n">
        <v>2035</v>
      </c>
      <c r="S1727" s="53" t="str">
        <f aca="false">"*"&amp;IF(AND(A1727="EU",R1727=2035),0.95,IF(AND(A1727="EU",R1727=2050),0.93,IF(AND(A1727="USA",R1727=2035),0.96,IF(AND(A1727="USA",R1727=2050),0.93,IF(AND(A1727="Japan",R1727=2035),0.94,IF(AND(A1727="Japan",R1727=2050),0.92,IF(AND(A1727="Russia",R1727=2035),0.95,IF(AND(A1727="Russia",R1727=2050),0.91,IF(AND(A1727="China",R1727=2035),0.93,IF(AND(A1727="China",R1727=2050),0.92,IF(AND(A1727="India",R1727=2035),0.94,IF(AND(A1727="India",R1727=2050),0.91,IF(AND(A1727="Middle East",R1727=2035),0.92,IF(AND(A1727="Middle East",R1727=2050),0.89,IF(AND(A1727="Africa",R1727=2035),0.93,IF(AND(A1727="Africa",R1727=2050),0.9,IF(AND(A1727="Brazil",R1727=2035),0.95,IF(AND(A1727="Brazil",R1727=2050),0.92,""))))))))))))))))))</f>
        <v>*0.95</v>
      </c>
      <c r="U1727" s="41" t="s">
        <v>2578</v>
      </c>
      <c r="V1727" s="52" t="s">
        <v>35</v>
      </c>
      <c r="W1727" s="41" t="n">
        <v>2050</v>
      </c>
      <c r="X1727" s="53" t="str">
        <f aca="false">"*"&amp;IF(AND(A1727="EU",W1727=2035),0.95,IF(AND(A1727="EU",W1727=2050),0.93,IF(AND(A1727="USA",W1727=2035),0.96,IF(AND(A1727="USA",W1727=2050),0.93,IF(AND(A1727="Japan",W1727=2035),0.94,IF(AND(A1727="Japan",W1727=2050),0.92,IF(AND(A1727="Russia",W1727=2035),0.95,IF(AND(A1727="Russia",W1727=2050),0.91,IF(AND(A1727="China",W1727=2035),0.93,IF(AND(A1727="China",W1727=2050),0.92,IF(AND(A1727="India",W1727=2035),0.94,IF(AND(A1727="India",W1727=2050),0.91,IF(AND(A1727="Middle East",W1727=2035),0.92,IF(AND(A1727="Middle East",W1727=2050),0.89,IF(AND(A1727="Africa",W1727=2035),0.93,IF(AND(A1727="Africa",W1727=2050),0.9,IF(AND(A1727="Brazil",W1727=2035),0.95,IF(AND(A1727="Brazil",W1727=2050),0.92,""))))))))))))))))))</f>
        <v>*0.92</v>
      </c>
      <c r="AC1727" s="0" t="s">
        <v>2578</v>
      </c>
      <c r="AD1727" s="50" t="s">
        <v>35</v>
      </c>
      <c r="AE1727" s="0" t="n">
        <v>2035</v>
      </c>
      <c r="AF1727" s="51" t="str">
        <f aca="false">"*"&amp;IF(AND(A1727="EU",AE1727=2035),0.93,IF(AND(A1727="EU",AE1727=2050),0.9,IF(AND(A1727="USA",AE1727=2035),0.92,IF(AND(A1727="USA",AE1727=2050),0.89,IF(AND(A1727="Japan",AE1727=2035),0.92,IF(AND(A1727="Japan",AE1727=2050),0.89,IF(AND(A1727="Russia",AE1727=2035),0.91,IF(AND(A1727="Russia",AE1727=2050),0.86,IF(AND(A1727="China",AE1727=2035),0.91,IF(AND(A1727="China",AE1727=2050),0.87,IF(AND(A1727="India",AE1727=2035),0.92,IF(AND(A1727="India",AE1727=2050),0.87,IF(AND(A1727="Middle East",AE1727=2035),0.89,IF(AND(A1727="Middle East",AE1727=2050),0.84,IF(AND(A1727="Africa",AE1727=2035),0.9,IF(AND(A1727="Africa",AE1727=2050),0.86,IF(AND(A1727="Brazil",AE1727=2035),0.93,IF(AND(A1727="Brazil",AE1727=2050),0.89,""))))))))))))))))))</f>
        <v>*0.93</v>
      </c>
      <c r="AG1727" s="51" t="str">
        <f aca="false">AG1726</f>
        <v>REZoning_Sol-Win</v>
      </c>
      <c r="AI1727" s="0" t="s">
        <v>2578</v>
      </c>
      <c r="AJ1727" s="50" t="s">
        <v>35</v>
      </c>
      <c r="AK1727" s="0" t="n">
        <v>2050</v>
      </c>
      <c r="AL1727" s="51" t="str">
        <f aca="false">"*"&amp;IF(AND(A1727="EU",AK1727=2035),0.93,IF(AND(A1727="EU",AK1727=2050),0.9,IF(AND(A1727="USA",AK1727=2035),0.92,IF(AND(A1727="USA",AK1727=2050),0.89,IF(AND(A1727="Japan",AK1727=2035),0.92,IF(AND(A1727="Japan",AK1727=2050),0.89,IF(AND(A1727="Russia",AK1727=2035),0.91,IF(AND(A1727="Russia",AK1727=2050),0.86,IF(AND(A1727="China",AK1727=2035),0.91,IF(AND(A1727="China",AK1727=2050),0.87,IF(AND(A1727="India",AK1727=2035),0.92,IF(AND(A1727="India",AK1727=2050),0.87,IF(AND(A1727="Middle East",AK1727=2035),0.89,IF(AND(A1727="Middle East",AK1727=2050),0.84,IF(AND(A1727="Africa",AK1727=2035),0.9,IF(AND(A1727="Africa",AK1727=2050),0.86,IF(AND(A1727="Brazil",AK1727=2035),0.93,IF(AND(A1727="Brazil",AK1727=2050),0.89,""))))))))))))))))))</f>
        <v>*0.89</v>
      </c>
      <c r="AM1727" s="51" t="str">
        <f aca="false">AM1726</f>
        <v>REZoning_Sol-Win</v>
      </c>
      <c r="AP1727" s="0" t="s">
        <v>2578</v>
      </c>
      <c r="AQ1727" s="0" t="s">
        <v>35</v>
      </c>
      <c r="AR1727" s="0" t="n">
        <v>2100</v>
      </c>
      <c r="AS1727" s="0" t="s">
        <v>914</v>
      </c>
      <c r="AT1727" s="0" t="s">
        <v>36</v>
      </c>
    </row>
    <row r="1728" customFormat="false" ht="28.5" hidden="false" customHeight="true" outlineLevel="0" collapsed="false">
      <c r="A1728" s="3" t="s">
        <v>61</v>
      </c>
      <c r="C1728" s="0" t="s">
        <v>2579</v>
      </c>
      <c r="D1728" s="50" t="s">
        <v>35</v>
      </c>
      <c r="E1728" s="0" t="n">
        <v>2035</v>
      </c>
      <c r="F1728" s="51" t="str">
        <f aca="false">"*"&amp;IF(AND(A1728="EU",E1728=2035),0.95,IF(AND(A1728="EU",E1728=2050),0.93,IF(AND(A1728="USA",E1728=2035),0.96,IF(AND(A1728="USA",E1728=2050),0.94,IF(AND(A1728="Japan",E1728=2035),0.94,IF(AND(A1728="Japan",E1728=2050),0.92,IF(AND(A1728="Russia",E1728=2035),0.95,IF(AND(A1728="Russia",E1728=2050),0.93,IF(AND(A1728="China",E1728=2035),0.94,IF(AND(A1728="China",E1728=2050),0.92,IF(AND(A1728="India",E1728=2035),0.95,IF(AND(A1728="India",E1728=2050),0.92,IF(AND(A1728="Middle East",E1728=2035),0.94,IF(AND(A1728="Middle East",E1728=2050),0.9,IF(AND(A1728="Africa",E1728=2035),0.94,IF(AND(A1728="Africa",E1728=2050),0.91,IF(AND(A1728="Brazil",E1728=2035),0.95,IF(AND(A1728="Brazil",E1728=2050),0.92,""))))))))))))))))))</f>
        <v>*0.95</v>
      </c>
      <c r="H1728" s="0" t="s">
        <v>2579</v>
      </c>
      <c r="I1728" s="50" t="s">
        <v>35</v>
      </c>
      <c r="J1728" s="0" t="n">
        <v>2050</v>
      </c>
      <c r="K1728" s="48" t="str">
        <f aca="false">"*"&amp;IF(AND(A1728="EU",J1728=2035),0.95,IF(AND(A1728="EU",J1728=2050),0.93,IF(AND(A1728="USA",J1728=2035),0.96,IF(AND(A1728="USA",J1728=2050),0.94,IF(AND(A1728="Japan",J1728=2035),0.94,IF(AND(A1728="Japan",J1728=2050),0.92,IF(AND(A1728="Russia",J1728=2035),0.95,IF(AND(A1728="Russia",J1728=2050),0.93,IF(AND(A1728="China",J1728=2035),0.94,IF(AND(A1728="China",J1728=2050),0.92,IF(AND(A1728="India",J1728=2035),0.95,IF(AND(A1728="India",J1728=2050),0.92,IF(AND(A1728="Middle East",J1728=2035),0.94,IF(AND(A1728="Middle East",J1728=2050),0.9,IF(AND(A1728="Africa",J1728=2035),0.94,IF(AND(A1728="Africa",J1728=2050),0.91,IF(AND(A1728="Brazil",J1728=2035),0.95,IF(AND(A1728="Brazil",J1728=2050),0.92,""))))))))))))))))))</f>
        <v>*0.92</v>
      </c>
      <c r="P1728" s="41" t="s">
        <v>2579</v>
      </c>
      <c r="Q1728" s="52" t="s">
        <v>35</v>
      </c>
      <c r="R1728" s="41" t="n">
        <v>2035</v>
      </c>
      <c r="S1728" s="53" t="str">
        <f aca="false">"*"&amp;IF(AND(A1728="EU",R1728=2035),0.95,IF(AND(A1728="EU",R1728=2050),0.93,IF(AND(A1728="USA",R1728=2035),0.96,IF(AND(A1728="USA",R1728=2050),0.93,IF(AND(A1728="Japan",R1728=2035),0.94,IF(AND(A1728="Japan",R1728=2050),0.92,IF(AND(A1728="Russia",R1728=2035),0.95,IF(AND(A1728="Russia",R1728=2050),0.91,IF(AND(A1728="China",R1728=2035),0.93,IF(AND(A1728="China",R1728=2050),0.92,IF(AND(A1728="India",R1728=2035),0.94,IF(AND(A1728="India",R1728=2050),0.91,IF(AND(A1728="Middle East",R1728=2035),0.92,IF(AND(A1728="Middle East",R1728=2050),0.89,IF(AND(A1728="Africa",R1728=2035),0.93,IF(AND(A1728="Africa",R1728=2050),0.9,IF(AND(A1728="Brazil",R1728=2035),0.95,IF(AND(A1728="Brazil",R1728=2050),0.92,""))))))))))))))))))</f>
        <v>*0.95</v>
      </c>
      <c r="U1728" s="41" t="s">
        <v>2579</v>
      </c>
      <c r="V1728" s="52" t="s">
        <v>35</v>
      </c>
      <c r="W1728" s="41" t="n">
        <v>2050</v>
      </c>
      <c r="X1728" s="53" t="str">
        <f aca="false">"*"&amp;IF(AND(A1728="EU",W1728=2035),0.95,IF(AND(A1728="EU",W1728=2050),0.93,IF(AND(A1728="USA",W1728=2035),0.96,IF(AND(A1728="USA",W1728=2050),0.93,IF(AND(A1728="Japan",W1728=2035),0.94,IF(AND(A1728="Japan",W1728=2050),0.92,IF(AND(A1728="Russia",W1728=2035),0.95,IF(AND(A1728="Russia",W1728=2050),0.91,IF(AND(A1728="China",W1728=2035),0.93,IF(AND(A1728="China",W1728=2050),0.92,IF(AND(A1728="India",W1728=2035),0.94,IF(AND(A1728="India",W1728=2050),0.91,IF(AND(A1728="Middle East",W1728=2035),0.92,IF(AND(A1728="Middle East",W1728=2050),0.89,IF(AND(A1728="Africa",W1728=2035),0.93,IF(AND(A1728="Africa",W1728=2050),0.9,IF(AND(A1728="Brazil",W1728=2035),0.95,IF(AND(A1728="Brazil",W1728=2050),0.92,""))))))))))))))))))</f>
        <v>*0.92</v>
      </c>
      <c r="AC1728" s="0" t="s">
        <v>2579</v>
      </c>
      <c r="AD1728" s="50" t="s">
        <v>35</v>
      </c>
      <c r="AE1728" s="0" t="n">
        <v>2035</v>
      </c>
      <c r="AF1728" s="51" t="str">
        <f aca="false">"*"&amp;IF(AND(A1728="EU",AE1728=2035),0.93,IF(AND(A1728="EU",AE1728=2050),0.9,IF(AND(A1728="USA",AE1728=2035),0.92,IF(AND(A1728="USA",AE1728=2050),0.89,IF(AND(A1728="Japan",AE1728=2035),0.92,IF(AND(A1728="Japan",AE1728=2050),0.89,IF(AND(A1728="Russia",AE1728=2035),0.91,IF(AND(A1728="Russia",AE1728=2050),0.86,IF(AND(A1728="China",AE1728=2035),0.91,IF(AND(A1728="China",AE1728=2050),0.87,IF(AND(A1728="India",AE1728=2035),0.92,IF(AND(A1728="India",AE1728=2050),0.87,IF(AND(A1728="Middle East",AE1728=2035),0.89,IF(AND(A1728="Middle East",AE1728=2050),0.84,IF(AND(A1728="Africa",AE1728=2035),0.9,IF(AND(A1728="Africa",AE1728=2050),0.86,IF(AND(A1728="Brazil",AE1728=2035),0.93,IF(AND(A1728="Brazil",AE1728=2050),0.89,""))))))))))))))))))</f>
        <v>*0.93</v>
      </c>
      <c r="AG1728" s="51" t="str">
        <f aca="false">AG1727</f>
        <v>REZoning_Sol-Win</v>
      </c>
      <c r="AI1728" s="0" t="s">
        <v>2579</v>
      </c>
      <c r="AJ1728" s="50" t="s">
        <v>35</v>
      </c>
      <c r="AK1728" s="0" t="n">
        <v>2050</v>
      </c>
      <c r="AL1728" s="51" t="str">
        <f aca="false">"*"&amp;IF(AND(A1728="EU",AK1728=2035),0.93,IF(AND(A1728="EU",AK1728=2050),0.9,IF(AND(A1728="USA",AK1728=2035),0.92,IF(AND(A1728="USA",AK1728=2050),0.89,IF(AND(A1728="Japan",AK1728=2035),0.92,IF(AND(A1728="Japan",AK1728=2050),0.89,IF(AND(A1728="Russia",AK1728=2035),0.91,IF(AND(A1728="Russia",AK1728=2050),0.86,IF(AND(A1728="China",AK1728=2035),0.91,IF(AND(A1728="China",AK1728=2050),0.87,IF(AND(A1728="India",AK1728=2035),0.92,IF(AND(A1728="India",AK1728=2050),0.87,IF(AND(A1728="Middle East",AK1728=2035),0.89,IF(AND(A1728="Middle East",AK1728=2050),0.84,IF(AND(A1728="Africa",AK1728=2035),0.9,IF(AND(A1728="Africa",AK1728=2050),0.86,IF(AND(A1728="Brazil",AK1728=2035),0.93,IF(AND(A1728="Brazil",AK1728=2050),0.89,""))))))))))))))))))</f>
        <v>*0.89</v>
      </c>
      <c r="AM1728" s="51" t="str">
        <f aca="false">AM1727</f>
        <v>REZoning_Sol-Win</v>
      </c>
      <c r="AP1728" s="0" t="s">
        <v>2579</v>
      </c>
      <c r="AQ1728" s="0" t="s">
        <v>35</v>
      </c>
      <c r="AR1728" s="0" t="n">
        <v>2100</v>
      </c>
      <c r="AS1728" s="0" t="s">
        <v>914</v>
      </c>
      <c r="AT1728" s="0" t="s">
        <v>36</v>
      </c>
    </row>
    <row r="1729" customFormat="false" ht="28.5" hidden="false" customHeight="true" outlineLevel="0" collapsed="false">
      <c r="A1729" s="3" t="s">
        <v>61</v>
      </c>
      <c r="C1729" s="0" t="s">
        <v>2580</v>
      </c>
      <c r="D1729" s="50" t="s">
        <v>35</v>
      </c>
      <c r="E1729" s="0" t="n">
        <v>2035</v>
      </c>
      <c r="F1729" s="51" t="str">
        <f aca="false">"*"&amp;IF(AND(A1729="EU",E1729=2035),0.95,IF(AND(A1729="EU",E1729=2050),0.93,IF(AND(A1729="USA",E1729=2035),0.96,IF(AND(A1729="USA",E1729=2050),0.94,IF(AND(A1729="Japan",E1729=2035),0.94,IF(AND(A1729="Japan",E1729=2050),0.92,IF(AND(A1729="Russia",E1729=2035),0.95,IF(AND(A1729="Russia",E1729=2050),0.93,IF(AND(A1729="China",E1729=2035),0.94,IF(AND(A1729="China",E1729=2050),0.92,IF(AND(A1729="India",E1729=2035),0.95,IF(AND(A1729="India",E1729=2050),0.92,IF(AND(A1729="Middle East",E1729=2035),0.94,IF(AND(A1729="Middle East",E1729=2050),0.9,IF(AND(A1729="Africa",E1729=2035),0.94,IF(AND(A1729="Africa",E1729=2050),0.91,IF(AND(A1729="Brazil",E1729=2035),0.95,IF(AND(A1729="Brazil",E1729=2050),0.92,""))))))))))))))))))</f>
        <v>*0.95</v>
      </c>
      <c r="H1729" s="0" t="s">
        <v>2580</v>
      </c>
      <c r="I1729" s="50" t="s">
        <v>35</v>
      </c>
      <c r="J1729" s="0" t="n">
        <v>2050</v>
      </c>
      <c r="K1729" s="48" t="str">
        <f aca="false">"*"&amp;IF(AND(A1729="EU",J1729=2035),0.95,IF(AND(A1729="EU",J1729=2050),0.93,IF(AND(A1729="USA",J1729=2035),0.96,IF(AND(A1729="USA",J1729=2050),0.94,IF(AND(A1729="Japan",J1729=2035),0.94,IF(AND(A1729="Japan",J1729=2050),0.92,IF(AND(A1729="Russia",J1729=2035),0.95,IF(AND(A1729="Russia",J1729=2050),0.93,IF(AND(A1729="China",J1729=2035),0.94,IF(AND(A1729="China",J1729=2050),0.92,IF(AND(A1729="India",J1729=2035),0.95,IF(AND(A1729="India",J1729=2050),0.92,IF(AND(A1729="Middle East",J1729=2035),0.94,IF(AND(A1729="Middle East",J1729=2050),0.9,IF(AND(A1729="Africa",J1729=2035),0.94,IF(AND(A1729="Africa",J1729=2050),0.91,IF(AND(A1729="Brazil",J1729=2035),0.95,IF(AND(A1729="Brazil",J1729=2050),0.92,""))))))))))))))))))</f>
        <v>*0.92</v>
      </c>
      <c r="P1729" s="41" t="s">
        <v>2580</v>
      </c>
      <c r="Q1729" s="52" t="s">
        <v>35</v>
      </c>
      <c r="R1729" s="41" t="n">
        <v>2035</v>
      </c>
      <c r="S1729" s="53" t="str">
        <f aca="false">"*"&amp;IF(AND(A1729="EU",R1729=2035),0.95,IF(AND(A1729="EU",R1729=2050),0.93,IF(AND(A1729="USA",R1729=2035),0.96,IF(AND(A1729="USA",R1729=2050),0.93,IF(AND(A1729="Japan",R1729=2035),0.94,IF(AND(A1729="Japan",R1729=2050),0.92,IF(AND(A1729="Russia",R1729=2035),0.95,IF(AND(A1729="Russia",R1729=2050),0.91,IF(AND(A1729="China",R1729=2035),0.93,IF(AND(A1729="China",R1729=2050),0.92,IF(AND(A1729="India",R1729=2035),0.94,IF(AND(A1729="India",R1729=2050),0.91,IF(AND(A1729="Middle East",R1729=2035),0.92,IF(AND(A1729="Middle East",R1729=2050),0.89,IF(AND(A1729="Africa",R1729=2035),0.93,IF(AND(A1729="Africa",R1729=2050),0.9,IF(AND(A1729="Brazil",R1729=2035),0.95,IF(AND(A1729="Brazil",R1729=2050),0.92,""))))))))))))))))))</f>
        <v>*0.95</v>
      </c>
      <c r="U1729" s="41" t="s">
        <v>2580</v>
      </c>
      <c r="V1729" s="52" t="s">
        <v>35</v>
      </c>
      <c r="W1729" s="41" t="n">
        <v>2050</v>
      </c>
      <c r="X1729" s="53" t="str">
        <f aca="false">"*"&amp;IF(AND(A1729="EU",W1729=2035),0.95,IF(AND(A1729="EU",W1729=2050),0.93,IF(AND(A1729="USA",W1729=2035),0.96,IF(AND(A1729="USA",W1729=2050),0.93,IF(AND(A1729="Japan",W1729=2035),0.94,IF(AND(A1729="Japan",W1729=2050),0.92,IF(AND(A1729="Russia",W1729=2035),0.95,IF(AND(A1729="Russia",W1729=2050),0.91,IF(AND(A1729="China",W1729=2035),0.93,IF(AND(A1729="China",W1729=2050),0.92,IF(AND(A1729="India",W1729=2035),0.94,IF(AND(A1729="India",W1729=2050),0.91,IF(AND(A1729="Middle East",W1729=2035),0.92,IF(AND(A1729="Middle East",W1729=2050),0.89,IF(AND(A1729="Africa",W1729=2035),0.93,IF(AND(A1729="Africa",W1729=2050),0.9,IF(AND(A1729="Brazil",W1729=2035),0.95,IF(AND(A1729="Brazil",W1729=2050),0.92,""))))))))))))))))))</f>
        <v>*0.92</v>
      </c>
      <c r="AC1729" s="0" t="s">
        <v>2580</v>
      </c>
      <c r="AD1729" s="50" t="s">
        <v>35</v>
      </c>
      <c r="AE1729" s="0" t="n">
        <v>2035</v>
      </c>
      <c r="AF1729" s="51" t="str">
        <f aca="false">"*"&amp;IF(AND(A1729="EU",AE1729=2035),0.93,IF(AND(A1729="EU",AE1729=2050),0.9,IF(AND(A1729="USA",AE1729=2035),0.92,IF(AND(A1729="USA",AE1729=2050),0.89,IF(AND(A1729="Japan",AE1729=2035),0.92,IF(AND(A1729="Japan",AE1729=2050),0.89,IF(AND(A1729="Russia",AE1729=2035),0.91,IF(AND(A1729="Russia",AE1729=2050),0.86,IF(AND(A1729="China",AE1729=2035),0.91,IF(AND(A1729="China",AE1729=2050),0.87,IF(AND(A1729="India",AE1729=2035),0.92,IF(AND(A1729="India",AE1729=2050),0.87,IF(AND(A1729="Middle East",AE1729=2035),0.89,IF(AND(A1729="Middle East",AE1729=2050),0.84,IF(AND(A1729="Africa",AE1729=2035),0.9,IF(AND(A1729="Africa",AE1729=2050),0.86,IF(AND(A1729="Brazil",AE1729=2035),0.93,IF(AND(A1729="Brazil",AE1729=2050),0.89,""))))))))))))))))))</f>
        <v>*0.93</v>
      </c>
      <c r="AG1729" s="51" t="str">
        <f aca="false">AG1728</f>
        <v>REZoning_Sol-Win</v>
      </c>
      <c r="AI1729" s="0" t="s">
        <v>2580</v>
      </c>
      <c r="AJ1729" s="50" t="s">
        <v>35</v>
      </c>
      <c r="AK1729" s="0" t="n">
        <v>2050</v>
      </c>
      <c r="AL1729" s="51" t="str">
        <f aca="false">"*"&amp;IF(AND(A1729="EU",AK1729=2035),0.93,IF(AND(A1729="EU",AK1729=2050),0.9,IF(AND(A1729="USA",AK1729=2035),0.92,IF(AND(A1729="USA",AK1729=2050),0.89,IF(AND(A1729="Japan",AK1729=2035),0.92,IF(AND(A1729="Japan",AK1729=2050),0.89,IF(AND(A1729="Russia",AK1729=2035),0.91,IF(AND(A1729="Russia",AK1729=2050),0.86,IF(AND(A1729="China",AK1729=2035),0.91,IF(AND(A1729="China",AK1729=2050),0.87,IF(AND(A1729="India",AK1729=2035),0.92,IF(AND(A1729="India",AK1729=2050),0.87,IF(AND(A1729="Middle East",AK1729=2035),0.89,IF(AND(A1729="Middle East",AK1729=2050),0.84,IF(AND(A1729="Africa",AK1729=2035),0.9,IF(AND(A1729="Africa",AK1729=2050),0.86,IF(AND(A1729="Brazil",AK1729=2035),0.93,IF(AND(A1729="Brazil",AK1729=2050),0.89,""))))))))))))))))))</f>
        <v>*0.89</v>
      </c>
      <c r="AM1729" s="51" t="str">
        <f aca="false">AM1728</f>
        <v>REZoning_Sol-Win</v>
      </c>
      <c r="AP1729" s="0" t="s">
        <v>2580</v>
      </c>
      <c r="AQ1729" s="0" t="s">
        <v>35</v>
      </c>
      <c r="AR1729" s="0" t="n">
        <v>2100</v>
      </c>
      <c r="AS1729" s="0" t="s">
        <v>914</v>
      </c>
      <c r="AT1729" s="0" t="s">
        <v>36</v>
      </c>
    </row>
    <row r="1730" customFormat="false" ht="28.5" hidden="false" customHeight="true" outlineLevel="0" collapsed="false">
      <c r="A1730" s="3" t="s">
        <v>61</v>
      </c>
      <c r="C1730" s="0" t="s">
        <v>2581</v>
      </c>
      <c r="D1730" s="50" t="s">
        <v>35</v>
      </c>
      <c r="E1730" s="0" t="n">
        <v>2035</v>
      </c>
      <c r="F1730" s="51" t="str">
        <f aca="false">"*"&amp;IF(AND(A1730="EU",E1730=2035),0.95,IF(AND(A1730="EU",E1730=2050),0.93,IF(AND(A1730="USA",E1730=2035),0.96,IF(AND(A1730="USA",E1730=2050),0.94,IF(AND(A1730="Japan",E1730=2035),0.94,IF(AND(A1730="Japan",E1730=2050),0.92,IF(AND(A1730="Russia",E1730=2035),0.95,IF(AND(A1730="Russia",E1730=2050),0.93,IF(AND(A1730="China",E1730=2035),0.94,IF(AND(A1730="China",E1730=2050),0.92,IF(AND(A1730="India",E1730=2035),0.95,IF(AND(A1730="India",E1730=2050),0.92,IF(AND(A1730="Middle East",E1730=2035),0.94,IF(AND(A1730="Middle East",E1730=2050),0.9,IF(AND(A1730="Africa",E1730=2035),0.94,IF(AND(A1730="Africa",E1730=2050),0.91,IF(AND(A1730="Brazil",E1730=2035),0.95,IF(AND(A1730="Brazil",E1730=2050),0.92,""))))))))))))))))))</f>
        <v>*0.95</v>
      </c>
      <c r="H1730" s="0" t="s">
        <v>2581</v>
      </c>
      <c r="I1730" s="50" t="s">
        <v>35</v>
      </c>
      <c r="J1730" s="0" t="n">
        <v>2050</v>
      </c>
      <c r="K1730" s="48" t="str">
        <f aca="false">"*"&amp;IF(AND(A1730="EU",J1730=2035),0.95,IF(AND(A1730="EU",J1730=2050),0.93,IF(AND(A1730="USA",J1730=2035),0.96,IF(AND(A1730="USA",J1730=2050),0.94,IF(AND(A1730="Japan",J1730=2035),0.94,IF(AND(A1730="Japan",J1730=2050),0.92,IF(AND(A1730="Russia",J1730=2035),0.95,IF(AND(A1730="Russia",J1730=2050),0.93,IF(AND(A1730="China",J1730=2035),0.94,IF(AND(A1730="China",J1730=2050),0.92,IF(AND(A1730="India",J1730=2035),0.95,IF(AND(A1730="India",J1730=2050),0.92,IF(AND(A1730="Middle East",J1730=2035),0.94,IF(AND(A1730="Middle East",J1730=2050),0.9,IF(AND(A1730="Africa",J1730=2035),0.94,IF(AND(A1730="Africa",J1730=2050),0.91,IF(AND(A1730="Brazil",J1730=2035),0.95,IF(AND(A1730="Brazil",J1730=2050),0.92,""))))))))))))))))))</f>
        <v>*0.92</v>
      </c>
      <c r="P1730" s="41" t="s">
        <v>2581</v>
      </c>
      <c r="Q1730" s="52" t="s">
        <v>35</v>
      </c>
      <c r="R1730" s="41" t="n">
        <v>2035</v>
      </c>
      <c r="S1730" s="53" t="str">
        <f aca="false">"*"&amp;IF(AND(A1730="EU",R1730=2035),0.95,IF(AND(A1730="EU",R1730=2050),0.93,IF(AND(A1730="USA",R1730=2035),0.96,IF(AND(A1730="USA",R1730=2050),0.93,IF(AND(A1730="Japan",R1730=2035),0.94,IF(AND(A1730="Japan",R1730=2050),0.92,IF(AND(A1730="Russia",R1730=2035),0.95,IF(AND(A1730="Russia",R1730=2050),0.91,IF(AND(A1730="China",R1730=2035),0.93,IF(AND(A1730="China",R1730=2050),0.92,IF(AND(A1730="India",R1730=2035),0.94,IF(AND(A1730="India",R1730=2050),0.91,IF(AND(A1730="Middle East",R1730=2035),0.92,IF(AND(A1730="Middle East",R1730=2050),0.89,IF(AND(A1730="Africa",R1730=2035),0.93,IF(AND(A1730="Africa",R1730=2050),0.9,IF(AND(A1730="Brazil",R1730=2035),0.95,IF(AND(A1730="Brazil",R1730=2050),0.92,""))))))))))))))))))</f>
        <v>*0.95</v>
      </c>
      <c r="U1730" s="41" t="s">
        <v>2581</v>
      </c>
      <c r="V1730" s="52" t="s">
        <v>35</v>
      </c>
      <c r="W1730" s="41" t="n">
        <v>2050</v>
      </c>
      <c r="X1730" s="53" t="str">
        <f aca="false">"*"&amp;IF(AND(A1730="EU",W1730=2035),0.95,IF(AND(A1730="EU",W1730=2050),0.93,IF(AND(A1730="USA",W1730=2035),0.96,IF(AND(A1730="USA",W1730=2050),0.93,IF(AND(A1730="Japan",W1730=2035),0.94,IF(AND(A1730="Japan",W1730=2050),0.92,IF(AND(A1730="Russia",W1730=2035),0.95,IF(AND(A1730="Russia",W1730=2050),0.91,IF(AND(A1730="China",W1730=2035),0.93,IF(AND(A1730="China",W1730=2050),0.92,IF(AND(A1730="India",W1730=2035),0.94,IF(AND(A1730="India",W1730=2050),0.91,IF(AND(A1730="Middle East",W1730=2035),0.92,IF(AND(A1730="Middle East",W1730=2050),0.89,IF(AND(A1730="Africa",W1730=2035),0.93,IF(AND(A1730="Africa",W1730=2050),0.9,IF(AND(A1730="Brazil",W1730=2035),0.95,IF(AND(A1730="Brazil",W1730=2050),0.92,""))))))))))))))))))</f>
        <v>*0.92</v>
      </c>
      <c r="AC1730" s="0" t="s">
        <v>2581</v>
      </c>
      <c r="AD1730" s="50" t="s">
        <v>35</v>
      </c>
      <c r="AE1730" s="0" t="n">
        <v>2035</v>
      </c>
      <c r="AF1730" s="51" t="str">
        <f aca="false">"*"&amp;IF(AND(A1730="EU",AE1730=2035),0.93,IF(AND(A1730="EU",AE1730=2050),0.9,IF(AND(A1730="USA",AE1730=2035),0.92,IF(AND(A1730="USA",AE1730=2050),0.89,IF(AND(A1730="Japan",AE1730=2035),0.92,IF(AND(A1730="Japan",AE1730=2050),0.89,IF(AND(A1730="Russia",AE1730=2035),0.91,IF(AND(A1730="Russia",AE1730=2050),0.86,IF(AND(A1730="China",AE1730=2035),0.91,IF(AND(A1730="China",AE1730=2050),0.87,IF(AND(A1730="India",AE1730=2035),0.92,IF(AND(A1730="India",AE1730=2050),0.87,IF(AND(A1730="Middle East",AE1730=2035),0.89,IF(AND(A1730="Middle East",AE1730=2050),0.84,IF(AND(A1730="Africa",AE1730=2035),0.9,IF(AND(A1730="Africa",AE1730=2050),0.86,IF(AND(A1730="Brazil",AE1730=2035),0.93,IF(AND(A1730="Brazil",AE1730=2050),0.89,""))))))))))))))))))</f>
        <v>*0.93</v>
      </c>
      <c r="AG1730" s="51" t="str">
        <f aca="false">AG1729</f>
        <v>REZoning_Sol-Win</v>
      </c>
      <c r="AI1730" s="0" t="s">
        <v>2581</v>
      </c>
      <c r="AJ1730" s="50" t="s">
        <v>35</v>
      </c>
      <c r="AK1730" s="0" t="n">
        <v>2050</v>
      </c>
      <c r="AL1730" s="51" t="str">
        <f aca="false">"*"&amp;IF(AND(A1730="EU",AK1730=2035),0.93,IF(AND(A1730="EU",AK1730=2050),0.9,IF(AND(A1730="USA",AK1730=2035),0.92,IF(AND(A1730="USA",AK1730=2050),0.89,IF(AND(A1730="Japan",AK1730=2035),0.92,IF(AND(A1730="Japan",AK1730=2050),0.89,IF(AND(A1730="Russia",AK1730=2035),0.91,IF(AND(A1730="Russia",AK1730=2050),0.86,IF(AND(A1730="China",AK1730=2035),0.91,IF(AND(A1730="China",AK1730=2050),0.87,IF(AND(A1730="India",AK1730=2035),0.92,IF(AND(A1730="India",AK1730=2050),0.87,IF(AND(A1730="Middle East",AK1730=2035),0.89,IF(AND(A1730="Middle East",AK1730=2050),0.84,IF(AND(A1730="Africa",AK1730=2035),0.9,IF(AND(A1730="Africa",AK1730=2050),0.86,IF(AND(A1730="Brazil",AK1730=2035),0.93,IF(AND(A1730="Brazil",AK1730=2050),0.89,""))))))))))))))))))</f>
        <v>*0.89</v>
      </c>
      <c r="AM1730" s="51" t="str">
        <f aca="false">AM1729</f>
        <v>REZoning_Sol-Win</v>
      </c>
      <c r="AP1730" s="0" t="s">
        <v>2581</v>
      </c>
      <c r="AQ1730" s="0" t="s">
        <v>35</v>
      </c>
      <c r="AR1730" s="0" t="n">
        <v>2100</v>
      </c>
      <c r="AS1730" s="0" t="s">
        <v>914</v>
      </c>
      <c r="AT1730" s="0" t="s">
        <v>36</v>
      </c>
    </row>
    <row r="1731" customFormat="false" ht="28.5" hidden="false" customHeight="true" outlineLevel="0" collapsed="false">
      <c r="A1731" s="3" t="s">
        <v>61</v>
      </c>
      <c r="C1731" s="0" t="s">
        <v>2582</v>
      </c>
      <c r="D1731" s="50" t="s">
        <v>35</v>
      </c>
      <c r="E1731" s="0" t="n">
        <v>2035</v>
      </c>
      <c r="F1731" s="51" t="str">
        <f aca="false">"*"&amp;IF(AND(A1731="EU",E1731=2035),0.95,IF(AND(A1731="EU",E1731=2050),0.93,IF(AND(A1731="USA",E1731=2035),0.96,IF(AND(A1731="USA",E1731=2050),0.94,IF(AND(A1731="Japan",E1731=2035),0.94,IF(AND(A1731="Japan",E1731=2050),0.92,IF(AND(A1731="Russia",E1731=2035),0.95,IF(AND(A1731="Russia",E1731=2050),0.93,IF(AND(A1731="China",E1731=2035),0.94,IF(AND(A1731="China",E1731=2050),0.92,IF(AND(A1731="India",E1731=2035),0.95,IF(AND(A1731="India",E1731=2050),0.92,IF(AND(A1731="Middle East",E1731=2035),0.94,IF(AND(A1731="Middle East",E1731=2050),0.9,IF(AND(A1731="Africa",E1731=2035),0.94,IF(AND(A1731="Africa",E1731=2050),0.91,IF(AND(A1731="Brazil",E1731=2035),0.95,IF(AND(A1731="Brazil",E1731=2050),0.92,""))))))))))))))))))</f>
        <v>*0.95</v>
      </c>
      <c r="H1731" s="0" t="s">
        <v>2582</v>
      </c>
      <c r="I1731" s="50" t="s">
        <v>35</v>
      </c>
      <c r="J1731" s="0" t="n">
        <v>2050</v>
      </c>
      <c r="K1731" s="48" t="str">
        <f aca="false">"*"&amp;IF(AND(A1731="EU",J1731=2035),0.95,IF(AND(A1731="EU",J1731=2050),0.93,IF(AND(A1731="USA",J1731=2035),0.96,IF(AND(A1731="USA",J1731=2050),0.94,IF(AND(A1731="Japan",J1731=2035),0.94,IF(AND(A1731="Japan",J1731=2050),0.92,IF(AND(A1731="Russia",J1731=2035),0.95,IF(AND(A1731="Russia",J1731=2050),0.93,IF(AND(A1731="China",J1731=2035),0.94,IF(AND(A1731="China",J1731=2050),0.92,IF(AND(A1731="India",J1731=2035),0.95,IF(AND(A1731="India",J1731=2050),0.92,IF(AND(A1731="Middle East",J1731=2035),0.94,IF(AND(A1731="Middle East",J1731=2050),0.9,IF(AND(A1731="Africa",J1731=2035),0.94,IF(AND(A1731="Africa",J1731=2050),0.91,IF(AND(A1731="Brazil",J1731=2035),0.95,IF(AND(A1731="Brazil",J1731=2050),0.92,""))))))))))))))))))</f>
        <v>*0.92</v>
      </c>
      <c r="P1731" s="41" t="s">
        <v>2582</v>
      </c>
      <c r="Q1731" s="52" t="s">
        <v>35</v>
      </c>
      <c r="R1731" s="41" t="n">
        <v>2035</v>
      </c>
      <c r="S1731" s="53" t="str">
        <f aca="false">"*"&amp;IF(AND(A1731="EU",R1731=2035),0.95,IF(AND(A1731="EU",R1731=2050),0.93,IF(AND(A1731="USA",R1731=2035),0.96,IF(AND(A1731="USA",R1731=2050),0.93,IF(AND(A1731="Japan",R1731=2035),0.94,IF(AND(A1731="Japan",R1731=2050),0.92,IF(AND(A1731="Russia",R1731=2035),0.95,IF(AND(A1731="Russia",R1731=2050),0.91,IF(AND(A1731="China",R1731=2035),0.93,IF(AND(A1731="China",R1731=2050),0.92,IF(AND(A1731="India",R1731=2035),0.94,IF(AND(A1731="India",R1731=2050),0.91,IF(AND(A1731="Middle East",R1731=2035),0.92,IF(AND(A1731="Middle East",R1731=2050),0.89,IF(AND(A1731="Africa",R1731=2035),0.93,IF(AND(A1731="Africa",R1731=2050),0.9,IF(AND(A1731="Brazil",R1731=2035),0.95,IF(AND(A1731="Brazil",R1731=2050),0.92,""))))))))))))))))))</f>
        <v>*0.95</v>
      </c>
      <c r="U1731" s="41" t="s">
        <v>2582</v>
      </c>
      <c r="V1731" s="52" t="s">
        <v>35</v>
      </c>
      <c r="W1731" s="41" t="n">
        <v>2050</v>
      </c>
      <c r="X1731" s="53" t="str">
        <f aca="false">"*"&amp;IF(AND(A1731="EU",W1731=2035),0.95,IF(AND(A1731="EU",W1731=2050),0.93,IF(AND(A1731="USA",W1731=2035),0.96,IF(AND(A1731="USA",W1731=2050),0.93,IF(AND(A1731="Japan",W1731=2035),0.94,IF(AND(A1731="Japan",W1731=2050),0.92,IF(AND(A1731="Russia",W1731=2035),0.95,IF(AND(A1731="Russia",W1731=2050),0.91,IF(AND(A1731="China",W1731=2035),0.93,IF(AND(A1731="China",W1731=2050),0.92,IF(AND(A1731="India",W1731=2035),0.94,IF(AND(A1731="India",W1731=2050),0.91,IF(AND(A1731="Middle East",W1731=2035),0.92,IF(AND(A1731="Middle East",W1731=2050),0.89,IF(AND(A1731="Africa",W1731=2035),0.93,IF(AND(A1731="Africa",W1731=2050),0.9,IF(AND(A1731="Brazil",W1731=2035),0.95,IF(AND(A1731="Brazil",W1731=2050),0.92,""))))))))))))))))))</f>
        <v>*0.92</v>
      </c>
      <c r="AC1731" s="0" t="s">
        <v>2582</v>
      </c>
      <c r="AD1731" s="50" t="s">
        <v>35</v>
      </c>
      <c r="AE1731" s="0" t="n">
        <v>2035</v>
      </c>
      <c r="AF1731" s="51" t="str">
        <f aca="false">"*"&amp;IF(AND(A1731="EU",AE1731=2035),0.93,IF(AND(A1731="EU",AE1731=2050),0.9,IF(AND(A1731="USA",AE1731=2035),0.92,IF(AND(A1731="USA",AE1731=2050),0.89,IF(AND(A1731="Japan",AE1731=2035),0.92,IF(AND(A1731="Japan",AE1731=2050),0.89,IF(AND(A1731="Russia",AE1731=2035),0.91,IF(AND(A1731="Russia",AE1731=2050),0.86,IF(AND(A1731="China",AE1731=2035),0.91,IF(AND(A1731="China",AE1731=2050),0.87,IF(AND(A1731="India",AE1731=2035),0.92,IF(AND(A1731="India",AE1731=2050),0.87,IF(AND(A1731="Middle East",AE1731=2035),0.89,IF(AND(A1731="Middle East",AE1731=2050),0.84,IF(AND(A1731="Africa",AE1731=2035),0.9,IF(AND(A1731="Africa",AE1731=2050),0.86,IF(AND(A1731="Brazil",AE1731=2035),0.93,IF(AND(A1731="Brazil",AE1731=2050),0.89,""))))))))))))))))))</f>
        <v>*0.93</v>
      </c>
      <c r="AG1731" s="51" t="str">
        <f aca="false">AG1730</f>
        <v>REZoning_Sol-Win</v>
      </c>
      <c r="AI1731" s="0" t="s">
        <v>2582</v>
      </c>
      <c r="AJ1731" s="50" t="s">
        <v>35</v>
      </c>
      <c r="AK1731" s="0" t="n">
        <v>2050</v>
      </c>
      <c r="AL1731" s="51" t="str">
        <f aca="false">"*"&amp;IF(AND(A1731="EU",AK1731=2035),0.93,IF(AND(A1731="EU",AK1731=2050),0.9,IF(AND(A1731="USA",AK1731=2035),0.92,IF(AND(A1731="USA",AK1731=2050),0.89,IF(AND(A1731="Japan",AK1731=2035),0.92,IF(AND(A1731="Japan",AK1731=2050),0.89,IF(AND(A1731="Russia",AK1731=2035),0.91,IF(AND(A1731="Russia",AK1731=2050),0.86,IF(AND(A1731="China",AK1731=2035),0.91,IF(AND(A1731="China",AK1731=2050),0.87,IF(AND(A1731="India",AK1731=2035),0.92,IF(AND(A1731="India",AK1731=2050),0.87,IF(AND(A1731="Middle East",AK1731=2035),0.89,IF(AND(A1731="Middle East",AK1731=2050),0.84,IF(AND(A1731="Africa",AK1731=2035),0.9,IF(AND(A1731="Africa",AK1731=2050),0.86,IF(AND(A1731="Brazil",AK1731=2035),0.93,IF(AND(A1731="Brazil",AK1731=2050),0.89,""))))))))))))))))))</f>
        <v>*0.89</v>
      </c>
      <c r="AM1731" s="51" t="str">
        <f aca="false">AM1730</f>
        <v>REZoning_Sol-Win</v>
      </c>
      <c r="AP1731" s="0" t="s">
        <v>2582</v>
      </c>
      <c r="AQ1731" s="0" t="s">
        <v>35</v>
      </c>
      <c r="AR1731" s="0" t="n">
        <v>2100</v>
      </c>
      <c r="AS1731" s="0" t="s">
        <v>914</v>
      </c>
      <c r="AT1731" s="0" t="s">
        <v>36</v>
      </c>
    </row>
    <row r="1732" customFormat="false" ht="28.5" hidden="false" customHeight="true" outlineLevel="0" collapsed="false">
      <c r="A1732" s="3" t="s">
        <v>61</v>
      </c>
      <c r="C1732" s="0" t="s">
        <v>2583</v>
      </c>
      <c r="D1732" s="50" t="s">
        <v>35</v>
      </c>
      <c r="E1732" s="0" t="n">
        <v>2035</v>
      </c>
      <c r="F1732" s="51" t="str">
        <f aca="false">"*"&amp;IF(AND(A1732="EU",E1732=2035),0.95,IF(AND(A1732="EU",E1732=2050),0.93,IF(AND(A1732="USA",E1732=2035),0.96,IF(AND(A1732="USA",E1732=2050),0.94,IF(AND(A1732="Japan",E1732=2035),0.94,IF(AND(A1732="Japan",E1732=2050),0.92,IF(AND(A1732="Russia",E1732=2035),0.95,IF(AND(A1732="Russia",E1732=2050),0.93,IF(AND(A1732="China",E1732=2035),0.94,IF(AND(A1732="China",E1732=2050),0.92,IF(AND(A1732="India",E1732=2035),0.95,IF(AND(A1732="India",E1732=2050),0.92,IF(AND(A1732="Middle East",E1732=2035),0.94,IF(AND(A1732="Middle East",E1732=2050),0.9,IF(AND(A1732="Africa",E1732=2035),0.94,IF(AND(A1732="Africa",E1732=2050),0.91,IF(AND(A1732="Brazil",E1732=2035),0.95,IF(AND(A1732="Brazil",E1732=2050),0.92,""))))))))))))))))))</f>
        <v>*0.95</v>
      </c>
      <c r="H1732" s="0" t="s">
        <v>2583</v>
      </c>
      <c r="I1732" s="50" t="s">
        <v>35</v>
      </c>
      <c r="J1732" s="0" t="n">
        <v>2050</v>
      </c>
      <c r="K1732" s="48" t="str">
        <f aca="false">"*"&amp;IF(AND(A1732="EU",J1732=2035),0.95,IF(AND(A1732="EU",J1732=2050),0.93,IF(AND(A1732="USA",J1732=2035),0.96,IF(AND(A1732="USA",J1732=2050),0.94,IF(AND(A1732="Japan",J1732=2035),0.94,IF(AND(A1732="Japan",J1732=2050),0.92,IF(AND(A1732="Russia",J1732=2035),0.95,IF(AND(A1732="Russia",J1732=2050),0.93,IF(AND(A1732="China",J1732=2035),0.94,IF(AND(A1732="China",J1732=2050),0.92,IF(AND(A1732="India",J1732=2035),0.95,IF(AND(A1732="India",J1732=2050),0.92,IF(AND(A1732="Middle East",J1732=2035),0.94,IF(AND(A1732="Middle East",J1732=2050),0.9,IF(AND(A1732="Africa",J1732=2035),0.94,IF(AND(A1732="Africa",J1732=2050),0.91,IF(AND(A1732="Brazil",J1732=2035),0.95,IF(AND(A1732="Brazil",J1732=2050),0.92,""))))))))))))))))))</f>
        <v>*0.92</v>
      </c>
      <c r="P1732" s="41" t="s">
        <v>2583</v>
      </c>
      <c r="Q1732" s="52" t="s">
        <v>35</v>
      </c>
      <c r="R1732" s="41" t="n">
        <v>2035</v>
      </c>
      <c r="S1732" s="53" t="str">
        <f aca="false">"*"&amp;IF(AND(A1732="EU",R1732=2035),0.95,IF(AND(A1732="EU",R1732=2050),0.93,IF(AND(A1732="USA",R1732=2035),0.96,IF(AND(A1732="USA",R1732=2050),0.93,IF(AND(A1732="Japan",R1732=2035),0.94,IF(AND(A1732="Japan",R1732=2050),0.92,IF(AND(A1732="Russia",R1732=2035),0.95,IF(AND(A1732="Russia",R1732=2050),0.91,IF(AND(A1732="China",R1732=2035),0.93,IF(AND(A1732="China",R1732=2050),0.92,IF(AND(A1732="India",R1732=2035),0.94,IF(AND(A1732="India",R1732=2050),0.91,IF(AND(A1732="Middle East",R1732=2035),0.92,IF(AND(A1732="Middle East",R1732=2050),0.89,IF(AND(A1732="Africa",R1732=2035),0.93,IF(AND(A1732="Africa",R1732=2050),0.9,IF(AND(A1732="Brazil",R1732=2035),0.95,IF(AND(A1732="Brazil",R1732=2050),0.92,""))))))))))))))))))</f>
        <v>*0.95</v>
      </c>
      <c r="U1732" s="41" t="s">
        <v>2583</v>
      </c>
      <c r="V1732" s="52" t="s">
        <v>35</v>
      </c>
      <c r="W1732" s="41" t="n">
        <v>2050</v>
      </c>
      <c r="X1732" s="53" t="str">
        <f aca="false">"*"&amp;IF(AND(A1732="EU",W1732=2035),0.95,IF(AND(A1732="EU",W1732=2050),0.93,IF(AND(A1732="USA",W1732=2035),0.96,IF(AND(A1732="USA",W1732=2050),0.93,IF(AND(A1732="Japan",W1732=2035),0.94,IF(AND(A1732="Japan",W1732=2050),0.92,IF(AND(A1732="Russia",W1732=2035),0.95,IF(AND(A1732="Russia",W1732=2050),0.91,IF(AND(A1732="China",W1732=2035),0.93,IF(AND(A1732="China",W1732=2050),0.92,IF(AND(A1732="India",W1732=2035),0.94,IF(AND(A1732="India",W1732=2050),0.91,IF(AND(A1732="Middle East",W1732=2035),0.92,IF(AND(A1732="Middle East",W1732=2050),0.89,IF(AND(A1732="Africa",W1732=2035),0.93,IF(AND(A1732="Africa",W1732=2050),0.9,IF(AND(A1732="Brazil",W1732=2035),0.95,IF(AND(A1732="Brazil",W1732=2050),0.92,""))))))))))))))))))</f>
        <v>*0.92</v>
      </c>
      <c r="AC1732" s="0" t="s">
        <v>2583</v>
      </c>
      <c r="AD1732" s="50" t="s">
        <v>35</v>
      </c>
      <c r="AE1732" s="0" t="n">
        <v>2035</v>
      </c>
      <c r="AF1732" s="51" t="str">
        <f aca="false">"*"&amp;IF(AND(A1732="EU",AE1732=2035),0.93,IF(AND(A1732="EU",AE1732=2050),0.9,IF(AND(A1732="USA",AE1732=2035),0.92,IF(AND(A1732="USA",AE1732=2050),0.89,IF(AND(A1732="Japan",AE1732=2035),0.92,IF(AND(A1732="Japan",AE1732=2050),0.89,IF(AND(A1732="Russia",AE1732=2035),0.91,IF(AND(A1732="Russia",AE1732=2050),0.86,IF(AND(A1732="China",AE1732=2035),0.91,IF(AND(A1732="China",AE1732=2050),0.87,IF(AND(A1732="India",AE1732=2035),0.92,IF(AND(A1732="India",AE1732=2050),0.87,IF(AND(A1732="Middle East",AE1732=2035),0.89,IF(AND(A1732="Middle East",AE1732=2050),0.84,IF(AND(A1732="Africa",AE1732=2035),0.9,IF(AND(A1732="Africa",AE1732=2050),0.86,IF(AND(A1732="Brazil",AE1732=2035),0.93,IF(AND(A1732="Brazil",AE1732=2050),0.89,""))))))))))))))))))</f>
        <v>*0.93</v>
      </c>
      <c r="AG1732" s="51" t="str">
        <f aca="false">AG1731</f>
        <v>REZoning_Sol-Win</v>
      </c>
      <c r="AI1732" s="0" t="s">
        <v>2583</v>
      </c>
      <c r="AJ1732" s="50" t="s">
        <v>35</v>
      </c>
      <c r="AK1732" s="0" t="n">
        <v>2050</v>
      </c>
      <c r="AL1732" s="51" t="str">
        <f aca="false">"*"&amp;IF(AND(A1732="EU",AK1732=2035),0.93,IF(AND(A1732="EU",AK1732=2050),0.9,IF(AND(A1732="USA",AK1732=2035),0.92,IF(AND(A1732="USA",AK1732=2050),0.89,IF(AND(A1732="Japan",AK1732=2035),0.92,IF(AND(A1732="Japan",AK1732=2050),0.89,IF(AND(A1732="Russia",AK1732=2035),0.91,IF(AND(A1732="Russia",AK1732=2050),0.86,IF(AND(A1732="China",AK1732=2035),0.91,IF(AND(A1732="China",AK1732=2050),0.87,IF(AND(A1732="India",AK1732=2035),0.92,IF(AND(A1732="India",AK1732=2050),0.87,IF(AND(A1732="Middle East",AK1732=2035),0.89,IF(AND(A1732="Middle East",AK1732=2050),0.84,IF(AND(A1732="Africa",AK1732=2035),0.9,IF(AND(A1732="Africa",AK1732=2050),0.86,IF(AND(A1732="Brazil",AK1732=2035),0.93,IF(AND(A1732="Brazil",AK1732=2050),0.89,""))))))))))))))))))</f>
        <v>*0.89</v>
      </c>
      <c r="AM1732" s="51" t="str">
        <f aca="false">AM1731</f>
        <v>REZoning_Sol-Win</v>
      </c>
      <c r="AP1732" s="0" t="s">
        <v>2583</v>
      </c>
      <c r="AQ1732" s="0" t="s">
        <v>35</v>
      </c>
      <c r="AR1732" s="0" t="n">
        <v>2100</v>
      </c>
      <c r="AS1732" s="0" t="s">
        <v>914</v>
      </c>
      <c r="AT1732" s="0" t="s">
        <v>36</v>
      </c>
    </row>
    <row r="1733" customFormat="false" ht="28.5" hidden="false" customHeight="true" outlineLevel="0" collapsed="false">
      <c r="A1733" s="3" t="s">
        <v>61</v>
      </c>
      <c r="C1733" s="0" t="s">
        <v>2584</v>
      </c>
      <c r="D1733" s="50" t="s">
        <v>35</v>
      </c>
      <c r="E1733" s="0" t="n">
        <v>2035</v>
      </c>
      <c r="F1733" s="51" t="str">
        <f aca="false">"*"&amp;IF(AND(A1733="EU",E1733=2035),0.95,IF(AND(A1733="EU",E1733=2050),0.93,IF(AND(A1733="USA",E1733=2035),0.96,IF(AND(A1733="USA",E1733=2050),0.94,IF(AND(A1733="Japan",E1733=2035),0.94,IF(AND(A1733="Japan",E1733=2050),0.92,IF(AND(A1733="Russia",E1733=2035),0.95,IF(AND(A1733="Russia",E1733=2050),0.93,IF(AND(A1733="China",E1733=2035),0.94,IF(AND(A1733="China",E1733=2050),0.92,IF(AND(A1733="India",E1733=2035),0.95,IF(AND(A1733="India",E1733=2050),0.92,IF(AND(A1733="Middle East",E1733=2035),0.94,IF(AND(A1733="Middle East",E1733=2050),0.9,IF(AND(A1733="Africa",E1733=2035),0.94,IF(AND(A1733="Africa",E1733=2050),0.91,IF(AND(A1733="Brazil",E1733=2035),0.95,IF(AND(A1733="Brazil",E1733=2050),0.92,""))))))))))))))))))</f>
        <v>*0.95</v>
      </c>
      <c r="H1733" s="0" t="s">
        <v>2584</v>
      </c>
      <c r="I1733" s="50" t="s">
        <v>35</v>
      </c>
      <c r="J1733" s="0" t="n">
        <v>2050</v>
      </c>
      <c r="K1733" s="48" t="str">
        <f aca="false">"*"&amp;IF(AND(A1733="EU",J1733=2035),0.95,IF(AND(A1733="EU",J1733=2050),0.93,IF(AND(A1733="USA",J1733=2035),0.96,IF(AND(A1733="USA",J1733=2050),0.94,IF(AND(A1733="Japan",J1733=2035),0.94,IF(AND(A1733="Japan",J1733=2050),0.92,IF(AND(A1733="Russia",J1733=2035),0.95,IF(AND(A1733="Russia",J1733=2050),0.93,IF(AND(A1733="China",J1733=2035),0.94,IF(AND(A1733="China",J1733=2050),0.92,IF(AND(A1733="India",J1733=2035),0.95,IF(AND(A1733="India",J1733=2050),0.92,IF(AND(A1733="Middle East",J1733=2035),0.94,IF(AND(A1733="Middle East",J1733=2050),0.9,IF(AND(A1733="Africa",J1733=2035),0.94,IF(AND(A1733="Africa",J1733=2050),0.91,IF(AND(A1733="Brazil",J1733=2035),0.95,IF(AND(A1733="Brazil",J1733=2050),0.92,""))))))))))))))))))</f>
        <v>*0.92</v>
      </c>
      <c r="P1733" s="41" t="s">
        <v>2584</v>
      </c>
      <c r="Q1733" s="52" t="s">
        <v>35</v>
      </c>
      <c r="R1733" s="41" t="n">
        <v>2035</v>
      </c>
      <c r="S1733" s="53" t="str">
        <f aca="false">"*"&amp;IF(AND(A1733="EU",R1733=2035),0.95,IF(AND(A1733="EU",R1733=2050),0.93,IF(AND(A1733="USA",R1733=2035),0.96,IF(AND(A1733="USA",R1733=2050),0.93,IF(AND(A1733="Japan",R1733=2035),0.94,IF(AND(A1733="Japan",R1733=2050),0.92,IF(AND(A1733="Russia",R1733=2035),0.95,IF(AND(A1733="Russia",R1733=2050),0.91,IF(AND(A1733="China",R1733=2035),0.93,IF(AND(A1733="China",R1733=2050),0.92,IF(AND(A1733="India",R1733=2035),0.94,IF(AND(A1733="India",R1733=2050),0.91,IF(AND(A1733="Middle East",R1733=2035),0.92,IF(AND(A1733="Middle East",R1733=2050),0.89,IF(AND(A1733="Africa",R1733=2035),0.93,IF(AND(A1733="Africa",R1733=2050),0.9,IF(AND(A1733="Brazil",R1733=2035),0.95,IF(AND(A1733="Brazil",R1733=2050),0.92,""))))))))))))))))))</f>
        <v>*0.95</v>
      </c>
      <c r="U1733" s="41" t="s">
        <v>2584</v>
      </c>
      <c r="V1733" s="52" t="s">
        <v>35</v>
      </c>
      <c r="W1733" s="41" t="n">
        <v>2050</v>
      </c>
      <c r="X1733" s="53" t="str">
        <f aca="false">"*"&amp;IF(AND(A1733="EU",W1733=2035),0.95,IF(AND(A1733="EU",W1733=2050),0.93,IF(AND(A1733="USA",W1733=2035),0.96,IF(AND(A1733="USA",W1733=2050),0.93,IF(AND(A1733="Japan",W1733=2035),0.94,IF(AND(A1733="Japan",W1733=2050),0.92,IF(AND(A1733="Russia",W1733=2035),0.95,IF(AND(A1733="Russia",W1733=2050),0.91,IF(AND(A1733="China",W1733=2035),0.93,IF(AND(A1733="China",W1733=2050),0.92,IF(AND(A1733="India",W1733=2035),0.94,IF(AND(A1733="India",W1733=2050),0.91,IF(AND(A1733="Middle East",W1733=2035),0.92,IF(AND(A1733="Middle East",W1733=2050),0.89,IF(AND(A1733="Africa",W1733=2035),0.93,IF(AND(A1733="Africa",W1733=2050),0.9,IF(AND(A1733="Brazil",W1733=2035),0.95,IF(AND(A1733="Brazil",W1733=2050),0.92,""))))))))))))))))))</f>
        <v>*0.92</v>
      </c>
      <c r="AC1733" s="0" t="s">
        <v>2584</v>
      </c>
      <c r="AD1733" s="50" t="s">
        <v>35</v>
      </c>
      <c r="AE1733" s="0" t="n">
        <v>2035</v>
      </c>
      <c r="AF1733" s="51" t="str">
        <f aca="false">"*"&amp;IF(AND(A1733="EU",AE1733=2035),0.93,IF(AND(A1733="EU",AE1733=2050),0.9,IF(AND(A1733="USA",AE1733=2035),0.92,IF(AND(A1733="USA",AE1733=2050),0.89,IF(AND(A1733="Japan",AE1733=2035),0.92,IF(AND(A1733="Japan",AE1733=2050),0.89,IF(AND(A1733="Russia",AE1733=2035),0.91,IF(AND(A1733="Russia",AE1733=2050),0.86,IF(AND(A1733="China",AE1733=2035),0.91,IF(AND(A1733="China",AE1733=2050),0.87,IF(AND(A1733="India",AE1733=2035),0.92,IF(AND(A1733="India",AE1733=2050),0.87,IF(AND(A1733="Middle East",AE1733=2035),0.89,IF(AND(A1733="Middle East",AE1733=2050),0.84,IF(AND(A1733="Africa",AE1733=2035),0.9,IF(AND(A1733="Africa",AE1733=2050),0.86,IF(AND(A1733="Brazil",AE1733=2035),0.93,IF(AND(A1733="Brazil",AE1733=2050),0.89,""))))))))))))))))))</f>
        <v>*0.93</v>
      </c>
      <c r="AG1733" s="51" t="str">
        <f aca="false">AG1732</f>
        <v>REZoning_Sol-Win</v>
      </c>
      <c r="AI1733" s="0" t="s">
        <v>2584</v>
      </c>
      <c r="AJ1733" s="50" t="s">
        <v>35</v>
      </c>
      <c r="AK1733" s="0" t="n">
        <v>2050</v>
      </c>
      <c r="AL1733" s="51" t="str">
        <f aca="false">"*"&amp;IF(AND(A1733="EU",AK1733=2035),0.93,IF(AND(A1733="EU",AK1733=2050),0.9,IF(AND(A1733="USA",AK1733=2035),0.92,IF(AND(A1733="USA",AK1733=2050),0.89,IF(AND(A1733="Japan",AK1733=2035),0.92,IF(AND(A1733="Japan",AK1733=2050),0.89,IF(AND(A1733="Russia",AK1733=2035),0.91,IF(AND(A1733="Russia",AK1733=2050),0.86,IF(AND(A1733="China",AK1733=2035),0.91,IF(AND(A1733="China",AK1733=2050),0.87,IF(AND(A1733="India",AK1733=2035),0.92,IF(AND(A1733="India",AK1733=2050),0.87,IF(AND(A1733="Middle East",AK1733=2035),0.89,IF(AND(A1733="Middle East",AK1733=2050),0.84,IF(AND(A1733="Africa",AK1733=2035),0.9,IF(AND(A1733="Africa",AK1733=2050),0.86,IF(AND(A1733="Brazil",AK1733=2035),0.93,IF(AND(A1733="Brazil",AK1733=2050),0.89,""))))))))))))))))))</f>
        <v>*0.89</v>
      </c>
      <c r="AM1733" s="51" t="str">
        <f aca="false">AM1732</f>
        <v>REZoning_Sol-Win</v>
      </c>
      <c r="AP1733" s="0" t="s">
        <v>2584</v>
      </c>
      <c r="AQ1733" s="0" t="s">
        <v>35</v>
      </c>
      <c r="AR1733" s="0" t="n">
        <v>2100</v>
      </c>
      <c r="AS1733" s="0" t="s">
        <v>914</v>
      </c>
      <c r="AT1733" s="0" t="s">
        <v>36</v>
      </c>
    </row>
    <row r="1734" customFormat="false" ht="28.5" hidden="false" customHeight="true" outlineLevel="0" collapsed="false">
      <c r="A1734" s="3" t="s">
        <v>61</v>
      </c>
      <c r="C1734" s="0" t="s">
        <v>2585</v>
      </c>
      <c r="D1734" s="50" t="s">
        <v>35</v>
      </c>
      <c r="E1734" s="0" t="n">
        <v>2035</v>
      </c>
      <c r="F1734" s="51" t="str">
        <f aca="false">"*"&amp;IF(AND(A1734="EU",E1734=2035),0.95,IF(AND(A1734="EU",E1734=2050),0.93,IF(AND(A1734="USA",E1734=2035),0.96,IF(AND(A1734="USA",E1734=2050),0.94,IF(AND(A1734="Japan",E1734=2035),0.94,IF(AND(A1734="Japan",E1734=2050),0.92,IF(AND(A1734="Russia",E1734=2035),0.95,IF(AND(A1734="Russia",E1734=2050),0.93,IF(AND(A1734="China",E1734=2035),0.94,IF(AND(A1734="China",E1734=2050),0.92,IF(AND(A1734="India",E1734=2035),0.95,IF(AND(A1734="India",E1734=2050),0.92,IF(AND(A1734="Middle East",E1734=2035),0.94,IF(AND(A1734="Middle East",E1734=2050),0.9,IF(AND(A1734="Africa",E1734=2035),0.94,IF(AND(A1734="Africa",E1734=2050),0.91,IF(AND(A1734="Brazil",E1734=2035),0.95,IF(AND(A1734="Brazil",E1734=2050),0.92,""))))))))))))))))))</f>
        <v>*0.95</v>
      </c>
      <c r="H1734" s="0" t="s">
        <v>2585</v>
      </c>
      <c r="I1734" s="50" t="s">
        <v>35</v>
      </c>
      <c r="J1734" s="0" t="n">
        <v>2050</v>
      </c>
      <c r="K1734" s="48" t="str">
        <f aca="false">"*"&amp;IF(AND(A1734="EU",J1734=2035),0.95,IF(AND(A1734="EU",J1734=2050),0.93,IF(AND(A1734="USA",J1734=2035),0.96,IF(AND(A1734="USA",J1734=2050),0.94,IF(AND(A1734="Japan",J1734=2035),0.94,IF(AND(A1734="Japan",J1734=2050),0.92,IF(AND(A1734="Russia",J1734=2035),0.95,IF(AND(A1734="Russia",J1734=2050),0.93,IF(AND(A1734="China",J1734=2035),0.94,IF(AND(A1734="China",J1734=2050),0.92,IF(AND(A1734="India",J1734=2035),0.95,IF(AND(A1734="India",J1734=2050),0.92,IF(AND(A1734="Middle East",J1734=2035),0.94,IF(AND(A1734="Middle East",J1734=2050),0.9,IF(AND(A1734="Africa",J1734=2035),0.94,IF(AND(A1734="Africa",J1734=2050),0.91,IF(AND(A1734="Brazil",J1734=2035),0.95,IF(AND(A1734="Brazil",J1734=2050),0.92,""))))))))))))))))))</f>
        <v>*0.92</v>
      </c>
      <c r="P1734" s="41" t="s">
        <v>2585</v>
      </c>
      <c r="Q1734" s="52" t="s">
        <v>35</v>
      </c>
      <c r="R1734" s="41" t="n">
        <v>2035</v>
      </c>
      <c r="S1734" s="53" t="str">
        <f aca="false">"*"&amp;IF(AND(A1734="EU",R1734=2035),0.95,IF(AND(A1734="EU",R1734=2050),0.93,IF(AND(A1734="USA",R1734=2035),0.96,IF(AND(A1734="USA",R1734=2050),0.93,IF(AND(A1734="Japan",R1734=2035),0.94,IF(AND(A1734="Japan",R1734=2050),0.92,IF(AND(A1734="Russia",R1734=2035),0.95,IF(AND(A1734="Russia",R1734=2050),0.91,IF(AND(A1734="China",R1734=2035),0.93,IF(AND(A1734="China",R1734=2050),0.92,IF(AND(A1734="India",R1734=2035),0.94,IF(AND(A1734="India",R1734=2050),0.91,IF(AND(A1734="Middle East",R1734=2035),0.92,IF(AND(A1734="Middle East",R1734=2050),0.89,IF(AND(A1734="Africa",R1734=2035),0.93,IF(AND(A1734="Africa",R1734=2050),0.9,IF(AND(A1734="Brazil",R1734=2035),0.95,IF(AND(A1734="Brazil",R1734=2050),0.92,""))))))))))))))))))</f>
        <v>*0.95</v>
      </c>
      <c r="U1734" s="41" t="s">
        <v>2585</v>
      </c>
      <c r="V1734" s="52" t="s">
        <v>35</v>
      </c>
      <c r="W1734" s="41" t="n">
        <v>2050</v>
      </c>
      <c r="X1734" s="53" t="str">
        <f aca="false">"*"&amp;IF(AND(A1734="EU",W1734=2035),0.95,IF(AND(A1734="EU",W1734=2050),0.93,IF(AND(A1734="USA",W1734=2035),0.96,IF(AND(A1734="USA",W1734=2050),0.93,IF(AND(A1734="Japan",W1734=2035),0.94,IF(AND(A1734="Japan",W1734=2050),0.92,IF(AND(A1734="Russia",W1734=2035),0.95,IF(AND(A1734="Russia",W1734=2050),0.91,IF(AND(A1734="China",W1734=2035),0.93,IF(AND(A1734="China",W1734=2050),0.92,IF(AND(A1734="India",W1734=2035),0.94,IF(AND(A1734="India",W1734=2050),0.91,IF(AND(A1734="Middle East",W1734=2035),0.92,IF(AND(A1734="Middle East",W1734=2050),0.89,IF(AND(A1734="Africa",W1734=2035),0.93,IF(AND(A1734="Africa",W1734=2050),0.9,IF(AND(A1734="Brazil",W1734=2035),0.95,IF(AND(A1734="Brazil",W1734=2050),0.92,""))))))))))))))))))</f>
        <v>*0.92</v>
      </c>
      <c r="AC1734" s="0" t="s">
        <v>2585</v>
      </c>
      <c r="AD1734" s="50" t="s">
        <v>35</v>
      </c>
      <c r="AE1734" s="0" t="n">
        <v>2035</v>
      </c>
      <c r="AF1734" s="51" t="str">
        <f aca="false">"*"&amp;IF(AND(A1734="EU",AE1734=2035),0.93,IF(AND(A1734="EU",AE1734=2050),0.9,IF(AND(A1734="USA",AE1734=2035),0.92,IF(AND(A1734="USA",AE1734=2050),0.89,IF(AND(A1734="Japan",AE1734=2035),0.92,IF(AND(A1734="Japan",AE1734=2050),0.89,IF(AND(A1734="Russia",AE1734=2035),0.91,IF(AND(A1734="Russia",AE1734=2050),0.86,IF(AND(A1734="China",AE1734=2035),0.91,IF(AND(A1734="China",AE1734=2050),0.87,IF(AND(A1734="India",AE1734=2035),0.92,IF(AND(A1734="India",AE1734=2050),0.87,IF(AND(A1734="Middle East",AE1734=2035),0.89,IF(AND(A1734="Middle East",AE1734=2050),0.84,IF(AND(A1734="Africa",AE1734=2035),0.9,IF(AND(A1734="Africa",AE1734=2050),0.86,IF(AND(A1734="Brazil",AE1734=2035),0.93,IF(AND(A1734="Brazil",AE1734=2050),0.89,""))))))))))))))))))</f>
        <v>*0.93</v>
      </c>
      <c r="AG1734" s="51" t="str">
        <f aca="false">AG1733</f>
        <v>REZoning_Sol-Win</v>
      </c>
      <c r="AI1734" s="0" t="s">
        <v>2585</v>
      </c>
      <c r="AJ1734" s="50" t="s">
        <v>35</v>
      </c>
      <c r="AK1734" s="0" t="n">
        <v>2050</v>
      </c>
      <c r="AL1734" s="51" t="str">
        <f aca="false">"*"&amp;IF(AND(A1734="EU",AK1734=2035),0.93,IF(AND(A1734="EU",AK1734=2050),0.9,IF(AND(A1734="USA",AK1734=2035),0.92,IF(AND(A1734="USA",AK1734=2050),0.89,IF(AND(A1734="Japan",AK1734=2035),0.92,IF(AND(A1734="Japan",AK1734=2050),0.89,IF(AND(A1734="Russia",AK1734=2035),0.91,IF(AND(A1734="Russia",AK1734=2050),0.86,IF(AND(A1734="China",AK1734=2035),0.91,IF(AND(A1734="China",AK1734=2050),0.87,IF(AND(A1734="India",AK1734=2035),0.92,IF(AND(A1734="India",AK1734=2050),0.87,IF(AND(A1734="Middle East",AK1734=2035),0.89,IF(AND(A1734="Middle East",AK1734=2050),0.84,IF(AND(A1734="Africa",AK1734=2035),0.9,IF(AND(A1734="Africa",AK1734=2050),0.86,IF(AND(A1734="Brazil",AK1734=2035),0.93,IF(AND(A1734="Brazil",AK1734=2050),0.89,""))))))))))))))))))</f>
        <v>*0.89</v>
      </c>
      <c r="AM1734" s="51" t="str">
        <f aca="false">AM1733</f>
        <v>REZoning_Sol-Win</v>
      </c>
      <c r="AP1734" s="0" t="s">
        <v>2585</v>
      </c>
      <c r="AQ1734" s="0" t="s">
        <v>35</v>
      </c>
      <c r="AR1734" s="0" t="n">
        <v>2100</v>
      </c>
      <c r="AS1734" s="0" t="s">
        <v>914</v>
      </c>
      <c r="AT1734" s="0" t="s">
        <v>36</v>
      </c>
    </row>
    <row r="1735" customFormat="false" ht="28.5" hidden="false" customHeight="true" outlineLevel="0" collapsed="false">
      <c r="A1735" s="3" t="s">
        <v>61</v>
      </c>
      <c r="C1735" s="0" t="s">
        <v>2586</v>
      </c>
      <c r="D1735" s="50" t="s">
        <v>35</v>
      </c>
      <c r="E1735" s="0" t="n">
        <v>2035</v>
      </c>
      <c r="F1735" s="51" t="str">
        <f aca="false">"*"&amp;IF(AND(A1735="EU",E1735=2035),0.95,IF(AND(A1735="EU",E1735=2050),0.93,IF(AND(A1735="USA",E1735=2035),0.96,IF(AND(A1735="USA",E1735=2050),0.94,IF(AND(A1735="Japan",E1735=2035),0.94,IF(AND(A1735="Japan",E1735=2050),0.92,IF(AND(A1735="Russia",E1735=2035),0.95,IF(AND(A1735="Russia",E1735=2050),0.93,IF(AND(A1735="China",E1735=2035),0.94,IF(AND(A1735="China",E1735=2050),0.92,IF(AND(A1735="India",E1735=2035),0.95,IF(AND(A1735="India",E1735=2050),0.92,IF(AND(A1735="Middle East",E1735=2035),0.94,IF(AND(A1735="Middle East",E1735=2050),0.9,IF(AND(A1735="Africa",E1735=2035),0.94,IF(AND(A1735="Africa",E1735=2050),0.91,IF(AND(A1735="Brazil",E1735=2035),0.95,IF(AND(A1735="Brazil",E1735=2050),0.92,""))))))))))))))))))</f>
        <v>*0.95</v>
      </c>
      <c r="H1735" s="0" t="s">
        <v>2586</v>
      </c>
      <c r="I1735" s="50" t="s">
        <v>35</v>
      </c>
      <c r="J1735" s="0" t="n">
        <v>2050</v>
      </c>
      <c r="K1735" s="48" t="str">
        <f aca="false">"*"&amp;IF(AND(A1735="EU",J1735=2035),0.95,IF(AND(A1735="EU",J1735=2050),0.93,IF(AND(A1735="USA",J1735=2035),0.96,IF(AND(A1735="USA",J1735=2050),0.94,IF(AND(A1735="Japan",J1735=2035),0.94,IF(AND(A1735="Japan",J1735=2050),0.92,IF(AND(A1735="Russia",J1735=2035),0.95,IF(AND(A1735="Russia",J1735=2050),0.93,IF(AND(A1735="China",J1735=2035),0.94,IF(AND(A1735="China",J1735=2050),0.92,IF(AND(A1735="India",J1735=2035),0.95,IF(AND(A1735="India",J1735=2050),0.92,IF(AND(A1735="Middle East",J1735=2035),0.94,IF(AND(A1735="Middle East",J1735=2050),0.9,IF(AND(A1735="Africa",J1735=2035),0.94,IF(AND(A1735="Africa",J1735=2050),0.91,IF(AND(A1735="Brazil",J1735=2035),0.95,IF(AND(A1735="Brazil",J1735=2050),0.92,""))))))))))))))))))</f>
        <v>*0.92</v>
      </c>
      <c r="P1735" s="41" t="s">
        <v>2586</v>
      </c>
      <c r="Q1735" s="52" t="s">
        <v>35</v>
      </c>
      <c r="R1735" s="41" t="n">
        <v>2035</v>
      </c>
      <c r="S1735" s="53" t="str">
        <f aca="false">"*"&amp;IF(AND(A1735="EU",R1735=2035),0.95,IF(AND(A1735="EU",R1735=2050),0.93,IF(AND(A1735="USA",R1735=2035),0.96,IF(AND(A1735="USA",R1735=2050),0.93,IF(AND(A1735="Japan",R1735=2035),0.94,IF(AND(A1735="Japan",R1735=2050),0.92,IF(AND(A1735="Russia",R1735=2035),0.95,IF(AND(A1735="Russia",R1735=2050),0.91,IF(AND(A1735="China",R1735=2035),0.93,IF(AND(A1735="China",R1735=2050),0.92,IF(AND(A1735="India",R1735=2035),0.94,IF(AND(A1735="India",R1735=2050),0.91,IF(AND(A1735="Middle East",R1735=2035),0.92,IF(AND(A1735="Middle East",R1735=2050),0.89,IF(AND(A1735="Africa",R1735=2035),0.93,IF(AND(A1735="Africa",R1735=2050),0.9,IF(AND(A1735="Brazil",R1735=2035),0.95,IF(AND(A1735="Brazil",R1735=2050),0.92,""))))))))))))))))))</f>
        <v>*0.95</v>
      </c>
      <c r="U1735" s="41" t="s">
        <v>2586</v>
      </c>
      <c r="V1735" s="52" t="s">
        <v>35</v>
      </c>
      <c r="W1735" s="41" t="n">
        <v>2050</v>
      </c>
      <c r="X1735" s="53" t="str">
        <f aca="false">"*"&amp;IF(AND(A1735="EU",W1735=2035),0.95,IF(AND(A1735="EU",W1735=2050),0.93,IF(AND(A1735="USA",W1735=2035),0.96,IF(AND(A1735="USA",W1735=2050),0.93,IF(AND(A1735="Japan",W1735=2035),0.94,IF(AND(A1735="Japan",W1735=2050),0.92,IF(AND(A1735="Russia",W1735=2035),0.95,IF(AND(A1735="Russia",W1735=2050),0.91,IF(AND(A1735="China",W1735=2035),0.93,IF(AND(A1735="China",W1735=2050),0.92,IF(AND(A1735="India",W1735=2035),0.94,IF(AND(A1735="India",W1735=2050),0.91,IF(AND(A1735="Middle East",W1735=2035),0.92,IF(AND(A1735="Middle East",W1735=2050),0.89,IF(AND(A1735="Africa",W1735=2035),0.93,IF(AND(A1735="Africa",W1735=2050),0.9,IF(AND(A1735="Brazil",W1735=2035),0.95,IF(AND(A1735="Brazil",W1735=2050),0.92,""))))))))))))))))))</f>
        <v>*0.92</v>
      </c>
      <c r="AC1735" s="0" t="s">
        <v>2586</v>
      </c>
      <c r="AD1735" s="50" t="s">
        <v>35</v>
      </c>
      <c r="AE1735" s="0" t="n">
        <v>2035</v>
      </c>
      <c r="AF1735" s="51" t="str">
        <f aca="false">"*"&amp;IF(AND(A1735="EU",AE1735=2035),0.93,IF(AND(A1735="EU",AE1735=2050),0.9,IF(AND(A1735="USA",AE1735=2035),0.92,IF(AND(A1735="USA",AE1735=2050),0.89,IF(AND(A1735="Japan",AE1735=2035),0.92,IF(AND(A1735="Japan",AE1735=2050),0.89,IF(AND(A1735="Russia",AE1735=2035),0.91,IF(AND(A1735="Russia",AE1735=2050),0.86,IF(AND(A1735="China",AE1735=2035),0.91,IF(AND(A1735="China",AE1735=2050),0.87,IF(AND(A1735="India",AE1735=2035),0.92,IF(AND(A1735="India",AE1735=2050),0.87,IF(AND(A1735="Middle East",AE1735=2035),0.89,IF(AND(A1735="Middle East",AE1735=2050),0.84,IF(AND(A1735="Africa",AE1735=2035),0.9,IF(AND(A1735="Africa",AE1735=2050),0.86,IF(AND(A1735="Brazil",AE1735=2035),0.93,IF(AND(A1735="Brazil",AE1735=2050),0.89,""))))))))))))))))))</f>
        <v>*0.93</v>
      </c>
      <c r="AG1735" s="51" t="str">
        <f aca="false">AG1734</f>
        <v>REZoning_Sol-Win</v>
      </c>
      <c r="AI1735" s="0" t="s">
        <v>2586</v>
      </c>
      <c r="AJ1735" s="50" t="s">
        <v>35</v>
      </c>
      <c r="AK1735" s="0" t="n">
        <v>2050</v>
      </c>
      <c r="AL1735" s="51" t="str">
        <f aca="false">"*"&amp;IF(AND(A1735="EU",AK1735=2035),0.93,IF(AND(A1735="EU",AK1735=2050),0.9,IF(AND(A1735="USA",AK1735=2035),0.92,IF(AND(A1735="USA",AK1735=2050),0.89,IF(AND(A1735="Japan",AK1735=2035),0.92,IF(AND(A1735="Japan",AK1735=2050),0.89,IF(AND(A1735="Russia",AK1735=2035),0.91,IF(AND(A1735="Russia",AK1735=2050),0.86,IF(AND(A1735="China",AK1735=2035),0.91,IF(AND(A1735="China",AK1735=2050),0.87,IF(AND(A1735="India",AK1735=2035),0.92,IF(AND(A1735="India",AK1735=2050),0.87,IF(AND(A1735="Middle East",AK1735=2035),0.89,IF(AND(A1735="Middle East",AK1735=2050),0.84,IF(AND(A1735="Africa",AK1735=2035),0.9,IF(AND(A1735="Africa",AK1735=2050),0.86,IF(AND(A1735="Brazil",AK1735=2035),0.93,IF(AND(A1735="Brazil",AK1735=2050),0.89,""))))))))))))))))))</f>
        <v>*0.89</v>
      </c>
      <c r="AM1735" s="51" t="str">
        <f aca="false">AM1734</f>
        <v>REZoning_Sol-Win</v>
      </c>
      <c r="AP1735" s="0" t="s">
        <v>2586</v>
      </c>
      <c r="AQ1735" s="0" t="s">
        <v>35</v>
      </c>
      <c r="AR1735" s="0" t="n">
        <v>2100</v>
      </c>
      <c r="AS1735" s="0" t="s">
        <v>914</v>
      </c>
      <c r="AT1735" s="0" t="s">
        <v>36</v>
      </c>
    </row>
    <row r="1736" customFormat="false" ht="28.5" hidden="false" customHeight="true" outlineLevel="0" collapsed="false">
      <c r="A1736" s="3" t="s">
        <v>61</v>
      </c>
      <c r="C1736" s="0" t="s">
        <v>2587</v>
      </c>
      <c r="D1736" s="50" t="s">
        <v>35</v>
      </c>
      <c r="E1736" s="0" t="n">
        <v>2035</v>
      </c>
      <c r="F1736" s="51" t="str">
        <f aca="false">"*"&amp;IF(AND(A1736="EU",E1736=2035),0.95,IF(AND(A1736="EU",E1736=2050),0.93,IF(AND(A1736="USA",E1736=2035),0.96,IF(AND(A1736="USA",E1736=2050),0.94,IF(AND(A1736="Japan",E1736=2035),0.94,IF(AND(A1736="Japan",E1736=2050),0.92,IF(AND(A1736="Russia",E1736=2035),0.95,IF(AND(A1736="Russia",E1736=2050),0.93,IF(AND(A1736="China",E1736=2035),0.94,IF(AND(A1736="China",E1736=2050),0.92,IF(AND(A1736="India",E1736=2035),0.95,IF(AND(A1736="India",E1736=2050),0.92,IF(AND(A1736="Middle East",E1736=2035),0.94,IF(AND(A1736="Middle East",E1736=2050),0.9,IF(AND(A1736="Africa",E1736=2035),0.94,IF(AND(A1736="Africa",E1736=2050),0.91,IF(AND(A1736="Brazil",E1736=2035),0.95,IF(AND(A1736="Brazil",E1736=2050),0.92,""))))))))))))))))))</f>
        <v>*0.95</v>
      </c>
      <c r="H1736" s="0" t="s">
        <v>2587</v>
      </c>
      <c r="I1736" s="50" t="s">
        <v>35</v>
      </c>
      <c r="J1736" s="0" t="n">
        <v>2050</v>
      </c>
      <c r="K1736" s="48" t="str">
        <f aca="false">"*"&amp;IF(AND(A1736="EU",J1736=2035),0.95,IF(AND(A1736="EU",J1736=2050),0.93,IF(AND(A1736="USA",J1736=2035),0.96,IF(AND(A1736="USA",J1736=2050),0.94,IF(AND(A1736="Japan",J1736=2035),0.94,IF(AND(A1736="Japan",J1736=2050),0.92,IF(AND(A1736="Russia",J1736=2035),0.95,IF(AND(A1736="Russia",J1736=2050),0.93,IF(AND(A1736="China",J1736=2035),0.94,IF(AND(A1736="China",J1736=2050),0.92,IF(AND(A1736="India",J1736=2035),0.95,IF(AND(A1736="India",J1736=2050),0.92,IF(AND(A1736="Middle East",J1736=2035),0.94,IF(AND(A1736="Middle East",J1736=2050),0.9,IF(AND(A1736="Africa",J1736=2035),0.94,IF(AND(A1736="Africa",J1736=2050),0.91,IF(AND(A1736="Brazil",J1736=2035),0.95,IF(AND(A1736="Brazil",J1736=2050),0.92,""))))))))))))))))))</f>
        <v>*0.92</v>
      </c>
      <c r="P1736" s="41" t="s">
        <v>2587</v>
      </c>
      <c r="Q1736" s="52" t="s">
        <v>35</v>
      </c>
      <c r="R1736" s="41" t="n">
        <v>2035</v>
      </c>
      <c r="S1736" s="53" t="str">
        <f aca="false">"*"&amp;IF(AND(A1736="EU",R1736=2035),0.95,IF(AND(A1736="EU",R1736=2050),0.93,IF(AND(A1736="USA",R1736=2035),0.96,IF(AND(A1736="USA",R1736=2050),0.93,IF(AND(A1736="Japan",R1736=2035),0.94,IF(AND(A1736="Japan",R1736=2050),0.92,IF(AND(A1736="Russia",R1736=2035),0.95,IF(AND(A1736="Russia",R1736=2050),0.91,IF(AND(A1736="China",R1736=2035),0.93,IF(AND(A1736="China",R1736=2050),0.92,IF(AND(A1736="India",R1736=2035),0.94,IF(AND(A1736="India",R1736=2050),0.91,IF(AND(A1736="Middle East",R1736=2035),0.92,IF(AND(A1736="Middle East",R1736=2050),0.89,IF(AND(A1736="Africa",R1736=2035),0.93,IF(AND(A1736="Africa",R1736=2050),0.9,IF(AND(A1736="Brazil",R1736=2035),0.95,IF(AND(A1736="Brazil",R1736=2050),0.92,""))))))))))))))))))</f>
        <v>*0.95</v>
      </c>
      <c r="U1736" s="41" t="s">
        <v>2587</v>
      </c>
      <c r="V1736" s="52" t="s">
        <v>35</v>
      </c>
      <c r="W1736" s="41" t="n">
        <v>2050</v>
      </c>
      <c r="X1736" s="53" t="str">
        <f aca="false">"*"&amp;IF(AND(A1736="EU",W1736=2035),0.95,IF(AND(A1736="EU",W1736=2050),0.93,IF(AND(A1736="USA",W1736=2035),0.96,IF(AND(A1736="USA",W1736=2050),0.93,IF(AND(A1736="Japan",W1736=2035),0.94,IF(AND(A1736="Japan",W1736=2050),0.92,IF(AND(A1736="Russia",W1736=2035),0.95,IF(AND(A1736="Russia",W1736=2050),0.91,IF(AND(A1736="China",W1736=2035),0.93,IF(AND(A1736="China",W1736=2050),0.92,IF(AND(A1736="India",W1736=2035),0.94,IF(AND(A1736="India",W1736=2050),0.91,IF(AND(A1736="Middle East",W1736=2035),0.92,IF(AND(A1736="Middle East",W1736=2050),0.89,IF(AND(A1736="Africa",W1736=2035),0.93,IF(AND(A1736="Africa",W1736=2050),0.9,IF(AND(A1736="Brazil",W1736=2035),0.95,IF(AND(A1736="Brazil",W1736=2050),0.92,""))))))))))))))))))</f>
        <v>*0.92</v>
      </c>
      <c r="AC1736" s="0" t="s">
        <v>2587</v>
      </c>
      <c r="AD1736" s="50" t="s">
        <v>35</v>
      </c>
      <c r="AE1736" s="0" t="n">
        <v>2035</v>
      </c>
      <c r="AF1736" s="51" t="str">
        <f aca="false">"*"&amp;IF(AND(A1736="EU",AE1736=2035),0.93,IF(AND(A1736="EU",AE1736=2050),0.9,IF(AND(A1736="USA",AE1736=2035),0.92,IF(AND(A1736="USA",AE1736=2050),0.89,IF(AND(A1736="Japan",AE1736=2035),0.92,IF(AND(A1736="Japan",AE1736=2050),0.89,IF(AND(A1736="Russia",AE1736=2035),0.91,IF(AND(A1736="Russia",AE1736=2050),0.86,IF(AND(A1736="China",AE1736=2035),0.91,IF(AND(A1736="China",AE1736=2050),0.87,IF(AND(A1736="India",AE1736=2035),0.92,IF(AND(A1736="India",AE1736=2050),0.87,IF(AND(A1736="Middle East",AE1736=2035),0.89,IF(AND(A1736="Middle East",AE1736=2050),0.84,IF(AND(A1736="Africa",AE1736=2035),0.9,IF(AND(A1736="Africa",AE1736=2050),0.86,IF(AND(A1736="Brazil",AE1736=2035),0.93,IF(AND(A1736="Brazil",AE1736=2050),0.89,""))))))))))))))))))</f>
        <v>*0.93</v>
      </c>
      <c r="AG1736" s="51" t="str">
        <f aca="false">AG1735</f>
        <v>REZoning_Sol-Win</v>
      </c>
      <c r="AI1736" s="0" t="s">
        <v>2587</v>
      </c>
      <c r="AJ1736" s="50" t="s">
        <v>35</v>
      </c>
      <c r="AK1736" s="0" t="n">
        <v>2050</v>
      </c>
      <c r="AL1736" s="51" t="str">
        <f aca="false">"*"&amp;IF(AND(A1736="EU",AK1736=2035),0.93,IF(AND(A1736="EU",AK1736=2050),0.9,IF(AND(A1736="USA",AK1736=2035),0.92,IF(AND(A1736="USA",AK1736=2050),0.89,IF(AND(A1736="Japan",AK1736=2035),0.92,IF(AND(A1736="Japan",AK1736=2050),0.89,IF(AND(A1736="Russia",AK1736=2035),0.91,IF(AND(A1736="Russia",AK1736=2050),0.86,IF(AND(A1736="China",AK1736=2035),0.91,IF(AND(A1736="China",AK1736=2050),0.87,IF(AND(A1736="India",AK1736=2035),0.92,IF(AND(A1736="India",AK1736=2050),0.87,IF(AND(A1736="Middle East",AK1736=2035),0.89,IF(AND(A1736="Middle East",AK1736=2050),0.84,IF(AND(A1736="Africa",AK1736=2035),0.9,IF(AND(A1736="Africa",AK1736=2050),0.86,IF(AND(A1736="Brazil",AK1736=2035),0.93,IF(AND(A1736="Brazil",AK1736=2050),0.89,""))))))))))))))))))</f>
        <v>*0.89</v>
      </c>
      <c r="AM1736" s="51" t="str">
        <f aca="false">AM1735</f>
        <v>REZoning_Sol-Win</v>
      </c>
      <c r="AP1736" s="0" t="s">
        <v>2587</v>
      </c>
      <c r="AQ1736" s="0" t="s">
        <v>35</v>
      </c>
      <c r="AR1736" s="0" t="n">
        <v>2100</v>
      </c>
      <c r="AS1736" s="0" t="s">
        <v>914</v>
      </c>
      <c r="AT1736" s="0" t="s">
        <v>36</v>
      </c>
    </row>
    <row r="1737" customFormat="false" ht="28.5" hidden="false" customHeight="true" outlineLevel="0" collapsed="false">
      <c r="A1737" s="3" t="s">
        <v>61</v>
      </c>
      <c r="C1737" s="0" t="s">
        <v>2588</v>
      </c>
      <c r="D1737" s="50" t="s">
        <v>35</v>
      </c>
      <c r="E1737" s="0" t="n">
        <v>2035</v>
      </c>
      <c r="F1737" s="51" t="str">
        <f aca="false">"*"&amp;IF(AND(A1737="EU",E1737=2035),0.95,IF(AND(A1737="EU",E1737=2050),0.93,IF(AND(A1737="USA",E1737=2035),0.96,IF(AND(A1737="USA",E1737=2050),0.94,IF(AND(A1737="Japan",E1737=2035),0.94,IF(AND(A1737="Japan",E1737=2050),0.92,IF(AND(A1737="Russia",E1737=2035),0.95,IF(AND(A1737="Russia",E1737=2050),0.93,IF(AND(A1737="China",E1737=2035),0.94,IF(AND(A1737="China",E1737=2050),0.92,IF(AND(A1737="India",E1737=2035),0.95,IF(AND(A1737="India",E1737=2050),0.92,IF(AND(A1737="Middle East",E1737=2035),0.94,IF(AND(A1737="Middle East",E1737=2050),0.9,IF(AND(A1737="Africa",E1737=2035),0.94,IF(AND(A1737="Africa",E1737=2050),0.91,IF(AND(A1737="Brazil",E1737=2035),0.95,IF(AND(A1737="Brazil",E1737=2050),0.92,""))))))))))))))))))</f>
        <v>*0.95</v>
      </c>
      <c r="H1737" s="0" t="s">
        <v>2588</v>
      </c>
      <c r="I1737" s="50" t="s">
        <v>35</v>
      </c>
      <c r="J1737" s="0" t="n">
        <v>2050</v>
      </c>
      <c r="K1737" s="48" t="str">
        <f aca="false">"*"&amp;IF(AND(A1737="EU",J1737=2035),0.95,IF(AND(A1737="EU",J1737=2050),0.93,IF(AND(A1737="USA",J1737=2035),0.96,IF(AND(A1737="USA",J1737=2050),0.94,IF(AND(A1737="Japan",J1737=2035),0.94,IF(AND(A1737="Japan",J1737=2050),0.92,IF(AND(A1737="Russia",J1737=2035),0.95,IF(AND(A1737="Russia",J1737=2050),0.93,IF(AND(A1737="China",J1737=2035),0.94,IF(AND(A1737="China",J1737=2050),0.92,IF(AND(A1737="India",J1737=2035),0.95,IF(AND(A1737="India",J1737=2050),0.92,IF(AND(A1737="Middle East",J1737=2035),0.94,IF(AND(A1737="Middle East",J1737=2050),0.9,IF(AND(A1737="Africa",J1737=2035),0.94,IF(AND(A1737="Africa",J1737=2050),0.91,IF(AND(A1737="Brazil",J1737=2035),0.95,IF(AND(A1737="Brazil",J1737=2050),0.92,""))))))))))))))))))</f>
        <v>*0.92</v>
      </c>
      <c r="P1737" s="41" t="s">
        <v>2588</v>
      </c>
      <c r="Q1737" s="52" t="s">
        <v>35</v>
      </c>
      <c r="R1737" s="41" t="n">
        <v>2035</v>
      </c>
      <c r="S1737" s="53" t="str">
        <f aca="false">"*"&amp;IF(AND(A1737="EU",R1737=2035),0.95,IF(AND(A1737="EU",R1737=2050),0.93,IF(AND(A1737="USA",R1737=2035),0.96,IF(AND(A1737="USA",R1737=2050),0.93,IF(AND(A1737="Japan",R1737=2035),0.94,IF(AND(A1737="Japan",R1737=2050),0.92,IF(AND(A1737="Russia",R1737=2035),0.95,IF(AND(A1737="Russia",R1737=2050),0.91,IF(AND(A1737="China",R1737=2035),0.93,IF(AND(A1737="China",R1737=2050),0.92,IF(AND(A1737="India",R1737=2035),0.94,IF(AND(A1737="India",R1737=2050),0.91,IF(AND(A1737="Middle East",R1737=2035),0.92,IF(AND(A1737="Middle East",R1737=2050),0.89,IF(AND(A1737="Africa",R1737=2035),0.93,IF(AND(A1737="Africa",R1737=2050),0.9,IF(AND(A1737="Brazil",R1737=2035),0.95,IF(AND(A1737="Brazil",R1737=2050),0.92,""))))))))))))))))))</f>
        <v>*0.95</v>
      </c>
      <c r="U1737" s="41" t="s">
        <v>2588</v>
      </c>
      <c r="V1737" s="52" t="s">
        <v>35</v>
      </c>
      <c r="W1737" s="41" t="n">
        <v>2050</v>
      </c>
      <c r="X1737" s="53" t="str">
        <f aca="false">"*"&amp;IF(AND(A1737="EU",W1737=2035),0.95,IF(AND(A1737="EU",W1737=2050),0.93,IF(AND(A1737="USA",W1737=2035),0.96,IF(AND(A1737="USA",W1737=2050),0.93,IF(AND(A1737="Japan",W1737=2035),0.94,IF(AND(A1737="Japan",W1737=2050),0.92,IF(AND(A1737="Russia",W1737=2035),0.95,IF(AND(A1737="Russia",W1737=2050),0.91,IF(AND(A1737="China",W1737=2035),0.93,IF(AND(A1737="China",W1737=2050),0.92,IF(AND(A1737="India",W1737=2035),0.94,IF(AND(A1737="India",W1737=2050),0.91,IF(AND(A1737="Middle East",W1737=2035),0.92,IF(AND(A1737="Middle East",W1737=2050),0.89,IF(AND(A1737="Africa",W1737=2035),0.93,IF(AND(A1737="Africa",W1737=2050),0.9,IF(AND(A1737="Brazil",W1737=2035),0.95,IF(AND(A1737="Brazil",W1737=2050),0.92,""))))))))))))))))))</f>
        <v>*0.92</v>
      </c>
      <c r="AC1737" s="0" t="s">
        <v>2588</v>
      </c>
      <c r="AD1737" s="50" t="s">
        <v>35</v>
      </c>
      <c r="AE1737" s="0" t="n">
        <v>2035</v>
      </c>
      <c r="AF1737" s="51" t="str">
        <f aca="false">"*"&amp;IF(AND(A1737="EU",AE1737=2035),0.93,IF(AND(A1737="EU",AE1737=2050),0.9,IF(AND(A1737="USA",AE1737=2035),0.92,IF(AND(A1737="USA",AE1737=2050),0.89,IF(AND(A1737="Japan",AE1737=2035),0.92,IF(AND(A1737="Japan",AE1737=2050),0.89,IF(AND(A1737="Russia",AE1737=2035),0.91,IF(AND(A1737="Russia",AE1737=2050),0.86,IF(AND(A1737="China",AE1737=2035),0.91,IF(AND(A1737="China",AE1737=2050),0.87,IF(AND(A1737="India",AE1737=2035),0.92,IF(AND(A1737="India",AE1737=2050),0.87,IF(AND(A1737="Middle East",AE1737=2035),0.89,IF(AND(A1737="Middle East",AE1737=2050),0.84,IF(AND(A1737="Africa",AE1737=2035),0.9,IF(AND(A1737="Africa",AE1737=2050),0.86,IF(AND(A1737="Brazil",AE1737=2035),0.93,IF(AND(A1737="Brazil",AE1737=2050),0.89,""))))))))))))))))))</f>
        <v>*0.93</v>
      </c>
      <c r="AG1737" s="51" t="str">
        <f aca="false">AG1736</f>
        <v>REZoning_Sol-Win</v>
      </c>
      <c r="AI1737" s="0" t="s">
        <v>2588</v>
      </c>
      <c r="AJ1737" s="50" t="s">
        <v>35</v>
      </c>
      <c r="AK1737" s="0" t="n">
        <v>2050</v>
      </c>
      <c r="AL1737" s="51" t="str">
        <f aca="false">"*"&amp;IF(AND(A1737="EU",AK1737=2035),0.93,IF(AND(A1737="EU",AK1737=2050),0.9,IF(AND(A1737="USA",AK1737=2035),0.92,IF(AND(A1737="USA",AK1737=2050),0.89,IF(AND(A1737="Japan",AK1737=2035),0.92,IF(AND(A1737="Japan",AK1737=2050),0.89,IF(AND(A1737="Russia",AK1737=2035),0.91,IF(AND(A1737="Russia",AK1737=2050),0.86,IF(AND(A1737="China",AK1737=2035),0.91,IF(AND(A1737="China",AK1737=2050),0.87,IF(AND(A1737="India",AK1737=2035),0.92,IF(AND(A1737="India",AK1737=2050),0.87,IF(AND(A1737="Middle East",AK1737=2035),0.89,IF(AND(A1737="Middle East",AK1737=2050),0.84,IF(AND(A1737="Africa",AK1737=2035),0.9,IF(AND(A1737="Africa",AK1737=2050),0.86,IF(AND(A1737="Brazil",AK1737=2035),0.93,IF(AND(A1737="Brazil",AK1737=2050),0.89,""))))))))))))))))))</f>
        <v>*0.89</v>
      </c>
      <c r="AM1737" s="51" t="str">
        <f aca="false">AM1736</f>
        <v>REZoning_Sol-Win</v>
      </c>
      <c r="AP1737" s="0" t="s">
        <v>2588</v>
      </c>
      <c r="AQ1737" s="0" t="s">
        <v>35</v>
      </c>
      <c r="AR1737" s="0" t="n">
        <v>2100</v>
      </c>
      <c r="AS1737" s="0" t="s">
        <v>914</v>
      </c>
      <c r="AT1737" s="0" t="s">
        <v>36</v>
      </c>
    </row>
    <row r="1738" customFormat="false" ht="28.5" hidden="false" customHeight="true" outlineLevel="0" collapsed="false">
      <c r="A1738" s="3" t="s">
        <v>61</v>
      </c>
      <c r="C1738" s="0" t="s">
        <v>2589</v>
      </c>
      <c r="D1738" s="50" t="s">
        <v>35</v>
      </c>
      <c r="E1738" s="0" t="n">
        <v>2035</v>
      </c>
      <c r="F1738" s="51" t="str">
        <f aca="false">"*"&amp;IF(AND(A1738="EU",E1738=2035),0.95,IF(AND(A1738="EU",E1738=2050),0.93,IF(AND(A1738="USA",E1738=2035),0.96,IF(AND(A1738="USA",E1738=2050),0.94,IF(AND(A1738="Japan",E1738=2035),0.94,IF(AND(A1738="Japan",E1738=2050),0.92,IF(AND(A1738="Russia",E1738=2035),0.95,IF(AND(A1738="Russia",E1738=2050),0.93,IF(AND(A1738="China",E1738=2035),0.94,IF(AND(A1738="China",E1738=2050),0.92,IF(AND(A1738="India",E1738=2035),0.95,IF(AND(A1738="India",E1738=2050),0.92,IF(AND(A1738="Middle East",E1738=2035),0.94,IF(AND(A1738="Middle East",E1738=2050),0.9,IF(AND(A1738="Africa",E1738=2035),0.94,IF(AND(A1738="Africa",E1738=2050),0.91,IF(AND(A1738="Brazil",E1738=2035),0.95,IF(AND(A1738="Brazil",E1738=2050),0.92,""))))))))))))))))))</f>
        <v>*0.95</v>
      </c>
      <c r="H1738" s="0" t="s">
        <v>2589</v>
      </c>
      <c r="I1738" s="50" t="s">
        <v>35</v>
      </c>
      <c r="J1738" s="0" t="n">
        <v>2050</v>
      </c>
      <c r="K1738" s="48" t="str">
        <f aca="false">"*"&amp;IF(AND(A1738="EU",J1738=2035),0.95,IF(AND(A1738="EU",J1738=2050),0.93,IF(AND(A1738="USA",J1738=2035),0.96,IF(AND(A1738="USA",J1738=2050),0.94,IF(AND(A1738="Japan",J1738=2035),0.94,IF(AND(A1738="Japan",J1738=2050),0.92,IF(AND(A1738="Russia",J1738=2035),0.95,IF(AND(A1738="Russia",J1738=2050),0.93,IF(AND(A1738="China",J1738=2035),0.94,IF(AND(A1738="China",J1738=2050),0.92,IF(AND(A1738="India",J1738=2035),0.95,IF(AND(A1738="India",J1738=2050),0.92,IF(AND(A1738="Middle East",J1738=2035),0.94,IF(AND(A1738="Middle East",J1738=2050),0.9,IF(AND(A1738="Africa",J1738=2035),0.94,IF(AND(A1738="Africa",J1738=2050),0.91,IF(AND(A1738="Brazil",J1738=2035),0.95,IF(AND(A1738="Brazil",J1738=2050),0.92,""))))))))))))))))))</f>
        <v>*0.92</v>
      </c>
      <c r="P1738" s="41" t="s">
        <v>2589</v>
      </c>
      <c r="Q1738" s="52" t="s">
        <v>35</v>
      </c>
      <c r="R1738" s="41" t="n">
        <v>2035</v>
      </c>
      <c r="S1738" s="53" t="str">
        <f aca="false">"*"&amp;IF(AND(A1738="EU",R1738=2035),0.95,IF(AND(A1738="EU",R1738=2050),0.93,IF(AND(A1738="USA",R1738=2035),0.96,IF(AND(A1738="USA",R1738=2050),0.93,IF(AND(A1738="Japan",R1738=2035),0.94,IF(AND(A1738="Japan",R1738=2050),0.92,IF(AND(A1738="Russia",R1738=2035),0.95,IF(AND(A1738="Russia",R1738=2050),0.91,IF(AND(A1738="China",R1738=2035),0.93,IF(AND(A1738="China",R1738=2050),0.92,IF(AND(A1738="India",R1738=2035),0.94,IF(AND(A1738="India",R1738=2050),0.91,IF(AND(A1738="Middle East",R1738=2035),0.92,IF(AND(A1738="Middle East",R1738=2050),0.89,IF(AND(A1738="Africa",R1738=2035),0.93,IF(AND(A1738="Africa",R1738=2050),0.9,IF(AND(A1738="Brazil",R1738=2035),0.95,IF(AND(A1738="Brazil",R1738=2050),0.92,""))))))))))))))))))</f>
        <v>*0.95</v>
      </c>
      <c r="U1738" s="41" t="s">
        <v>2589</v>
      </c>
      <c r="V1738" s="52" t="s">
        <v>35</v>
      </c>
      <c r="W1738" s="41" t="n">
        <v>2050</v>
      </c>
      <c r="X1738" s="53" t="str">
        <f aca="false">"*"&amp;IF(AND(A1738="EU",W1738=2035),0.95,IF(AND(A1738="EU",W1738=2050),0.93,IF(AND(A1738="USA",W1738=2035),0.96,IF(AND(A1738="USA",W1738=2050),0.93,IF(AND(A1738="Japan",W1738=2035),0.94,IF(AND(A1738="Japan",W1738=2050),0.92,IF(AND(A1738="Russia",W1738=2035),0.95,IF(AND(A1738="Russia",W1738=2050),0.91,IF(AND(A1738="China",W1738=2035),0.93,IF(AND(A1738="China",W1738=2050),0.92,IF(AND(A1738="India",W1738=2035),0.94,IF(AND(A1738="India",W1738=2050),0.91,IF(AND(A1738="Middle East",W1738=2035),0.92,IF(AND(A1738="Middle East",W1738=2050),0.89,IF(AND(A1738="Africa",W1738=2035),0.93,IF(AND(A1738="Africa",W1738=2050),0.9,IF(AND(A1738="Brazil",W1738=2035),0.95,IF(AND(A1738="Brazil",W1738=2050),0.92,""))))))))))))))))))</f>
        <v>*0.92</v>
      </c>
      <c r="AC1738" s="0" t="s">
        <v>2589</v>
      </c>
      <c r="AD1738" s="50" t="s">
        <v>35</v>
      </c>
      <c r="AE1738" s="0" t="n">
        <v>2035</v>
      </c>
      <c r="AF1738" s="51" t="str">
        <f aca="false">"*"&amp;IF(AND(A1738="EU",AE1738=2035),0.93,IF(AND(A1738="EU",AE1738=2050),0.9,IF(AND(A1738="USA",AE1738=2035),0.92,IF(AND(A1738="USA",AE1738=2050),0.89,IF(AND(A1738="Japan",AE1738=2035),0.92,IF(AND(A1738="Japan",AE1738=2050),0.89,IF(AND(A1738="Russia",AE1738=2035),0.91,IF(AND(A1738="Russia",AE1738=2050),0.86,IF(AND(A1738="China",AE1738=2035),0.91,IF(AND(A1738="China",AE1738=2050),0.87,IF(AND(A1738="India",AE1738=2035),0.92,IF(AND(A1738="India",AE1738=2050),0.87,IF(AND(A1738="Middle East",AE1738=2035),0.89,IF(AND(A1738="Middle East",AE1738=2050),0.84,IF(AND(A1738="Africa",AE1738=2035),0.9,IF(AND(A1738="Africa",AE1738=2050),0.86,IF(AND(A1738="Brazil",AE1738=2035),0.93,IF(AND(A1738="Brazil",AE1738=2050),0.89,""))))))))))))))))))</f>
        <v>*0.93</v>
      </c>
      <c r="AG1738" s="51" t="str">
        <f aca="false">AG1737</f>
        <v>REZoning_Sol-Win</v>
      </c>
      <c r="AI1738" s="0" t="s">
        <v>2589</v>
      </c>
      <c r="AJ1738" s="50" t="s">
        <v>35</v>
      </c>
      <c r="AK1738" s="0" t="n">
        <v>2050</v>
      </c>
      <c r="AL1738" s="51" t="str">
        <f aca="false">"*"&amp;IF(AND(A1738="EU",AK1738=2035),0.93,IF(AND(A1738="EU",AK1738=2050),0.9,IF(AND(A1738="USA",AK1738=2035),0.92,IF(AND(A1738="USA",AK1738=2050),0.89,IF(AND(A1738="Japan",AK1738=2035),0.92,IF(AND(A1738="Japan",AK1738=2050),0.89,IF(AND(A1738="Russia",AK1738=2035),0.91,IF(AND(A1738="Russia",AK1738=2050),0.86,IF(AND(A1738="China",AK1738=2035),0.91,IF(AND(A1738="China",AK1738=2050),0.87,IF(AND(A1738="India",AK1738=2035),0.92,IF(AND(A1738="India",AK1738=2050),0.87,IF(AND(A1738="Middle East",AK1738=2035),0.89,IF(AND(A1738="Middle East",AK1738=2050),0.84,IF(AND(A1738="Africa",AK1738=2035),0.9,IF(AND(A1738="Africa",AK1738=2050),0.86,IF(AND(A1738="Brazil",AK1738=2035),0.93,IF(AND(A1738="Brazil",AK1738=2050),0.89,""))))))))))))))))))</f>
        <v>*0.89</v>
      </c>
      <c r="AM1738" s="51" t="str">
        <f aca="false">AM1737</f>
        <v>REZoning_Sol-Win</v>
      </c>
      <c r="AP1738" s="0" t="s">
        <v>2589</v>
      </c>
      <c r="AQ1738" s="0" t="s">
        <v>35</v>
      </c>
      <c r="AR1738" s="0" t="n">
        <v>2100</v>
      </c>
      <c r="AS1738" s="0" t="s">
        <v>914</v>
      </c>
      <c r="AT1738" s="0" t="s">
        <v>36</v>
      </c>
    </row>
    <row r="1739" customFormat="false" ht="28.5" hidden="false" customHeight="true" outlineLevel="0" collapsed="false">
      <c r="A1739" s="3" t="s">
        <v>61</v>
      </c>
      <c r="C1739" s="0" t="s">
        <v>2590</v>
      </c>
      <c r="D1739" s="50" t="s">
        <v>35</v>
      </c>
      <c r="E1739" s="0" t="n">
        <v>2035</v>
      </c>
      <c r="F1739" s="51" t="str">
        <f aca="false">"*"&amp;IF(AND(A1739="EU",E1739=2035),0.95,IF(AND(A1739="EU",E1739=2050),0.93,IF(AND(A1739="USA",E1739=2035),0.96,IF(AND(A1739="USA",E1739=2050),0.94,IF(AND(A1739="Japan",E1739=2035),0.94,IF(AND(A1739="Japan",E1739=2050),0.92,IF(AND(A1739="Russia",E1739=2035),0.95,IF(AND(A1739="Russia",E1739=2050),0.93,IF(AND(A1739="China",E1739=2035),0.94,IF(AND(A1739="China",E1739=2050),0.92,IF(AND(A1739="India",E1739=2035),0.95,IF(AND(A1739="India",E1739=2050),0.92,IF(AND(A1739="Middle East",E1739=2035),0.94,IF(AND(A1739="Middle East",E1739=2050),0.9,IF(AND(A1739="Africa",E1739=2035),0.94,IF(AND(A1739="Africa",E1739=2050),0.91,IF(AND(A1739="Brazil",E1739=2035),0.95,IF(AND(A1739="Brazil",E1739=2050),0.92,""))))))))))))))))))</f>
        <v>*0.95</v>
      </c>
      <c r="H1739" s="0" t="s">
        <v>2590</v>
      </c>
      <c r="I1739" s="50" t="s">
        <v>35</v>
      </c>
      <c r="J1739" s="0" t="n">
        <v>2050</v>
      </c>
      <c r="K1739" s="48" t="str">
        <f aca="false">"*"&amp;IF(AND(A1739="EU",J1739=2035),0.95,IF(AND(A1739="EU",J1739=2050),0.93,IF(AND(A1739="USA",J1739=2035),0.96,IF(AND(A1739="USA",J1739=2050),0.94,IF(AND(A1739="Japan",J1739=2035),0.94,IF(AND(A1739="Japan",J1739=2050),0.92,IF(AND(A1739="Russia",J1739=2035),0.95,IF(AND(A1739="Russia",J1739=2050),0.93,IF(AND(A1739="China",J1739=2035),0.94,IF(AND(A1739="China",J1739=2050),0.92,IF(AND(A1739="India",J1739=2035),0.95,IF(AND(A1739="India",J1739=2050),0.92,IF(AND(A1739="Middle East",J1739=2035),0.94,IF(AND(A1739="Middle East",J1739=2050),0.9,IF(AND(A1739="Africa",J1739=2035),0.94,IF(AND(A1739="Africa",J1739=2050),0.91,IF(AND(A1739="Brazil",J1739=2035),0.95,IF(AND(A1739="Brazil",J1739=2050),0.92,""))))))))))))))))))</f>
        <v>*0.92</v>
      </c>
      <c r="P1739" s="41" t="s">
        <v>2590</v>
      </c>
      <c r="Q1739" s="52" t="s">
        <v>35</v>
      </c>
      <c r="R1739" s="41" t="n">
        <v>2035</v>
      </c>
      <c r="S1739" s="53" t="str">
        <f aca="false">"*"&amp;IF(AND(A1739="EU",R1739=2035),0.95,IF(AND(A1739="EU",R1739=2050),0.93,IF(AND(A1739="USA",R1739=2035),0.96,IF(AND(A1739="USA",R1739=2050),0.93,IF(AND(A1739="Japan",R1739=2035),0.94,IF(AND(A1739="Japan",R1739=2050),0.92,IF(AND(A1739="Russia",R1739=2035),0.95,IF(AND(A1739="Russia",R1739=2050),0.91,IF(AND(A1739="China",R1739=2035),0.93,IF(AND(A1739="China",R1739=2050),0.92,IF(AND(A1739="India",R1739=2035),0.94,IF(AND(A1739="India",R1739=2050),0.91,IF(AND(A1739="Middle East",R1739=2035),0.92,IF(AND(A1739="Middle East",R1739=2050),0.89,IF(AND(A1739="Africa",R1739=2035),0.93,IF(AND(A1739="Africa",R1739=2050),0.9,IF(AND(A1739="Brazil",R1739=2035),0.95,IF(AND(A1739="Brazil",R1739=2050),0.92,""))))))))))))))))))</f>
        <v>*0.95</v>
      </c>
      <c r="U1739" s="41" t="s">
        <v>2590</v>
      </c>
      <c r="V1739" s="52" t="s">
        <v>35</v>
      </c>
      <c r="W1739" s="41" t="n">
        <v>2050</v>
      </c>
      <c r="X1739" s="53" t="str">
        <f aca="false">"*"&amp;IF(AND(A1739="EU",W1739=2035),0.95,IF(AND(A1739="EU",W1739=2050),0.93,IF(AND(A1739="USA",W1739=2035),0.96,IF(AND(A1739="USA",W1739=2050),0.93,IF(AND(A1739="Japan",W1739=2035),0.94,IF(AND(A1739="Japan",W1739=2050),0.92,IF(AND(A1739="Russia",W1739=2035),0.95,IF(AND(A1739="Russia",W1739=2050),0.91,IF(AND(A1739="China",W1739=2035),0.93,IF(AND(A1739="China",W1739=2050),0.92,IF(AND(A1739="India",W1739=2035),0.94,IF(AND(A1739="India",W1739=2050),0.91,IF(AND(A1739="Middle East",W1739=2035),0.92,IF(AND(A1739="Middle East",W1739=2050),0.89,IF(AND(A1739="Africa",W1739=2035),0.93,IF(AND(A1739="Africa",W1739=2050),0.9,IF(AND(A1739="Brazil",W1739=2035),0.95,IF(AND(A1739="Brazil",W1739=2050),0.92,""))))))))))))))))))</f>
        <v>*0.92</v>
      </c>
      <c r="AC1739" s="0" t="s">
        <v>2590</v>
      </c>
      <c r="AD1739" s="50" t="s">
        <v>35</v>
      </c>
      <c r="AE1739" s="0" t="n">
        <v>2035</v>
      </c>
      <c r="AF1739" s="51" t="str">
        <f aca="false">"*"&amp;IF(AND(A1739="EU",AE1739=2035),0.93,IF(AND(A1739="EU",AE1739=2050),0.9,IF(AND(A1739="USA",AE1739=2035),0.92,IF(AND(A1739="USA",AE1739=2050),0.89,IF(AND(A1739="Japan",AE1739=2035),0.92,IF(AND(A1739="Japan",AE1739=2050),0.89,IF(AND(A1739="Russia",AE1739=2035),0.91,IF(AND(A1739="Russia",AE1739=2050),0.86,IF(AND(A1739="China",AE1739=2035),0.91,IF(AND(A1739="China",AE1739=2050),0.87,IF(AND(A1739="India",AE1739=2035),0.92,IF(AND(A1739="India",AE1739=2050),0.87,IF(AND(A1739="Middle East",AE1739=2035),0.89,IF(AND(A1739="Middle East",AE1739=2050),0.84,IF(AND(A1739="Africa",AE1739=2035),0.9,IF(AND(A1739="Africa",AE1739=2050),0.86,IF(AND(A1739="Brazil",AE1739=2035),0.93,IF(AND(A1739="Brazil",AE1739=2050),0.89,""))))))))))))))))))</f>
        <v>*0.93</v>
      </c>
      <c r="AG1739" s="51" t="str">
        <f aca="false">AG1738</f>
        <v>REZoning_Sol-Win</v>
      </c>
      <c r="AI1739" s="0" t="s">
        <v>2590</v>
      </c>
      <c r="AJ1739" s="50" t="s">
        <v>35</v>
      </c>
      <c r="AK1739" s="0" t="n">
        <v>2050</v>
      </c>
      <c r="AL1739" s="51" t="str">
        <f aca="false">"*"&amp;IF(AND(A1739="EU",AK1739=2035),0.93,IF(AND(A1739="EU",AK1739=2050),0.9,IF(AND(A1739="USA",AK1739=2035),0.92,IF(AND(A1739="USA",AK1739=2050),0.89,IF(AND(A1739="Japan",AK1739=2035),0.92,IF(AND(A1739="Japan",AK1739=2050),0.89,IF(AND(A1739="Russia",AK1739=2035),0.91,IF(AND(A1739="Russia",AK1739=2050),0.86,IF(AND(A1739="China",AK1739=2035),0.91,IF(AND(A1739="China",AK1739=2050),0.87,IF(AND(A1739="India",AK1739=2035),0.92,IF(AND(A1739="India",AK1739=2050),0.87,IF(AND(A1739="Middle East",AK1739=2035),0.89,IF(AND(A1739="Middle East",AK1739=2050),0.84,IF(AND(A1739="Africa",AK1739=2035),0.9,IF(AND(A1739="Africa",AK1739=2050),0.86,IF(AND(A1739="Brazil",AK1739=2035),0.93,IF(AND(A1739="Brazil",AK1739=2050),0.89,""))))))))))))))))))</f>
        <v>*0.89</v>
      </c>
      <c r="AM1739" s="51" t="str">
        <f aca="false">AM1738</f>
        <v>REZoning_Sol-Win</v>
      </c>
      <c r="AP1739" s="0" t="s">
        <v>2590</v>
      </c>
      <c r="AQ1739" s="0" t="s">
        <v>35</v>
      </c>
      <c r="AR1739" s="0" t="n">
        <v>2100</v>
      </c>
      <c r="AS1739" s="0" t="s">
        <v>914</v>
      </c>
      <c r="AT1739" s="0" t="s">
        <v>36</v>
      </c>
    </row>
    <row r="1740" customFormat="false" ht="28.5" hidden="false" customHeight="true" outlineLevel="0" collapsed="false">
      <c r="A1740" s="3" t="s">
        <v>61</v>
      </c>
      <c r="C1740" s="0" t="s">
        <v>2591</v>
      </c>
      <c r="D1740" s="50" t="s">
        <v>35</v>
      </c>
      <c r="E1740" s="0" t="n">
        <v>2035</v>
      </c>
      <c r="F1740" s="51" t="str">
        <f aca="false">"*"&amp;IF(AND(A1740="EU",E1740=2035),0.95,IF(AND(A1740="EU",E1740=2050),0.93,IF(AND(A1740="USA",E1740=2035),0.96,IF(AND(A1740="USA",E1740=2050),0.94,IF(AND(A1740="Japan",E1740=2035),0.94,IF(AND(A1740="Japan",E1740=2050),0.92,IF(AND(A1740="Russia",E1740=2035),0.95,IF(AND(A1740="Russia",E1740=2050),0.93,IF(AND(A1740="China",E1740=2035),0.94,IF(AND(A1740="China",E1740=2050),0.92,IF(AND(A1740="India",E1740=2035),0.95,IF(AND(A1740="India",E1740=2050),0.92,IF(AND(A1740="Middle East",E1740=2035),0.94,IF(AND(A1740="Middle East",E1740=2050),0.9,IF(AND(A1740="Africa",E1740=2035),0.94,IF(AND(A1740="Africa",E1740=2050),0.91,IF(AND(A1740="Brazil",E1740=2035),0.95,IF(AND(A1740="Brazil",E1740=2050),0.92,""))))))))))))))))))</f>
        <v>*0.95</v>
      </c>
      <c r="H1740" s="0" t="s">
        <v>2591</v>
      </c>
      <c r="I1740" s="50" t="s">
        <v>35</v>
      </c>
      <c r="J1740" s="0" t="n">
        <v>2050</v>
      </c>
      <c r="K1740" s="48" t="str">
        <f aca="false">"*"&amp;IF(AND(A1740="EU",J1740=2035),0.95,IF(AND(A1740="EU",J1740=2050),0.93,IF(AND(A1740="USA",J1740=2035),0.96,IF(AND(A1740="USA",J1740=2050),0.94,IF(AND(A1740="Japan",J1740=2035),0.94,IF(AND(A1740="Japan",J1740=2050),0.92,IF(AND(A1740="Russia",J1740=2035),0.95,IF(AND(A1740="Russia",J1740=2050),0.93,IF(AND(A1740="China",J1740=2035),0.94,IF(AND(A1740="China",J1740=2050),0.92,IF(AND(A1740="India",J1740=2035),0.95,IF(AND(A1740="India",J1740=2050),0.92,IF(AND(A1740="Middle East",J1740=2035),0.94,IF(AND(A1740="Middle East",J1740=2050),0.9,IF(AND(A1740="Africa",J1740=2035),0.94,IF(AND(A1740="Africa",J1740=2050),0.91,IF(AND(A1740="Brazil",J1740=2035),0.95,IF(AND(A1740="Brazil",J1740=2050),0.92,""))))))))))))))))))</f>
        <v>*0.92</v>
      </c>
      <c r="P1740" s="41" t="s">
        <v>2591</v>
      </c>
      <c r="Q1740" s="52" t="s">
        <v>35</v>
      </c>
      <c r="R1740" s="41" t="n">
        <v>2035</v>
      </c>
      <c r="S1740" s="53" t="str">
        <f aca="false">"*"&amp;IF(AND(A1740="EU",R1740=2035),0.95,IF(AND(A1740="EU",R1740=2050),0.93,IF(AND(A1740="USA",R1740=2035),0.96,IF(AND(A1740="USA",R1740=2050),0.93,IF(AND(A1740="Japan",R1740=2035),0.94,IF(AND(A1740="Japan",R1740=2050),0.92,IF(AND(A1740="Russia",R1740=2035),0.95,IF(AND(A1740="Russia",R1740=2050),0.91,IF(AND(A1740="China",R1740=2035),0.93,IF(AND(A1740="China",R1740=2050),0.92,IF(AND(A1740="India",R1740=2035),0.94,IF(AND(A1740="India",R1740=2050),0.91,IF(AND(A1740="Middle East",R1740=2035),0.92,IF(AND(A1740="Middle East",R1740=2050),0.89,IF(AND(A1740="Africa",R1740=2035),0.93,IF(AND(A1740="Africa",R1740=2050),0.9,IF(AND(A1740="Brazil",R1740=2035),0.95,IF(AND(A1740="Brazil",R1740=2050),0.92,""))))))))))))))))))</f>
        <v>*0.95</v>
      </c>
      <c r="U1740" s="41" t="s">
        <v>2591</v>
      </c>
      <c r="V1740" s="52" t="s">
        <v>35</v>
      </c>
      <c r="W1740" s="41" t="n">
        <v>2050</v>
      </c>
      <c r="X1740" s="53" t="str">
        <f aca="false">"*"&amp;IF(AND(A1740="EU",W1740=2035),0.95,IF(AND(A1740="EU",W1740=2050),0.93,IF(AND(A1740="USA",W1740=2035),0.96,IF(AND(A1740="USA",W1740=2050),0.93,IF(AND(A1740="Japan",W1740=2035),0.94,IF(AND(A1740="Japan",W1740=2050),0.92,IF(AND(A1740="Russia",W1740=2035),0.95,IF(AND(A1740="Russia",W1740=2050),0.91,IF(AND(A1740="China",W1740=2035),0.93,IF(AND(A1740="China",W1740=2050),0.92,IF(AND(A1740="India",W1740=2035),0.94,IF(AND(A1740="India",W1740=2050),0.91,IF(AND(A1740="Middle East",W1740=2035),0.92,IF(AND(A1740="Middle East",W1740=2050),0.89,IF(AND(A1740="Africa",W1740=2035),0.93,IF(AND(A1740="Africa",W1740=2050),0.9,IF(AND(A1740="Brazil",W1740=2035),0.95,IF(AND(A1740="Brazil",W1740=2050),0.92,""))))))))))))))))))</f>
        <v>*0.92</v>
      </c>
      <c r="AC1740" s="0" t="s">
        <v>2591</v>
      </c>
      <c r="AD1740" s="50" t="s">
        <v>35</v>
      </c>
      <c r="AE1740" s="0" t="n">
        <v>2035</v>
      </c>
      <c r="AF1740" s="51" t="str">
        <f aca="false">"*"&amp;IF(AND(A1740="EU",AE1740=2035),0.93,IF(AND(A1740="EU",AE1740=2050),0.9,IF(AND(A1740="USA",AE1740=2035),0.92,IF(AND(A1740="USA",AE1740=2050),0.89,IF(AND(A1740="Japan",AE1740=2035),0.92,IF(AND(A1740="Japan",AE1740=2050),0.89,IF(AND(A1740="Russia",AE1740=2035),0.91,IF(AND(A1740="Russia",AE1740=2050),0.86,IF(AND(A1740="China",AE1740=2035),0.91,IF(AND(A1740="China",AE1740=2050),0.87,IF(AND(A1740="India",AE1740=2035),0.92,IF(AND(A1740="India",AE1740=2050),0.87,IF(AND(A1740="Middle East",AE1740=2035),0.89,IF(AND(A1740="Middle East",AE1740=2050),0.84,IF(AND(A1740="Africa",AE1740=2035),0.9,IF(AND(A1740="Africa",AE1740=2050),0.86,IF(AND(A1740="Brazil",AE1740=2035),0.93,IF(AND(A1740="Brazil",AE1740=2050),0.89,""))))))))))))))))))</f>
        <v>*0.93</v>
      </c>
      <c r="AG1740" s="51" t="str">
        <f aca="false">AG1739</f>
        <v>REZoning_Sol-Win</v>
      </c>
      <c r="AI1740" s="0" t="s">
        <v>2591</v>
      </c>
      <c r="AJ1740" s="50" t="s">
        <v>35</v>
      </c>
      <c r="AK1740" s="0" t="n">
        <v>2050</v>
      </c>
      <c r="AL1740" s="51" t="str">
        <f aca="false">"*"&amp;IF(AND(A1740="EU",AK1740=2035),0.93,IF(AND(A1740="EU",AK1740=2050),0.9,IF(AND(A1740="USA",AK1740=2035),0.92,IF(AND(A1740="USA",AK1740=2050),0.89,IF(AND(A1740="Japan",AK1740=2035),0.92,IF(AND(A1740="Japan",AK1740=2050),0.89,IF(AND(A1740="Russia",AK1740=2035),0.91,IF(AND(A1740="Russia",AK1740=2050),0.86,IF(AND(A1740="China",AK1740=2035),0.91,IF(AND(A1740="China",AK1740=2050),0.87,IF(AND(A1740="India",AK1740=2035),0.92,IF(AND(A1740="India",AK1740=2050),0.87,IF(AND(A1740="Middle East",AK1740=2035),0.89,IF(AND(A1740="Middle East",AK1740=2050),0.84,IF(AND(A1740="Africa",AK1740=2035),0.9,IF(AND(A1740="Africa",AK1740=2050),0.86,IF(AND(A1740="Brazil",AK1740=2035),0.93,IF(AND(A1740="Brazil",AK1740=2050),0.89,""))))))))))))))))))</f>
        <v>*0.89</v>
      </c>
      <c r="AM1740" s="51" t="str">
        <f aca="false">AM1739</f>
        <v>REZoning_Sol-Win</v>
      </c>
      <c r="AP1740" s="0" t="s">
        <v>2591</v>
      </c>
      <c r="AQ1740" s="0" t="s">
        <v>35</v>
      </c>
      <c r="AR1740" s="0" t="n">
        <v>2100</v>
      </c>
      <c r="AS1740" s="0" t="s">
        <v>914</v>
      </c>
      <c r="AT1740" s="0" t="s">
        <v>36</v>
      </c>
    </row>
    <row r="1741" customFormat="false" ht="28.5" hidden="false" customHeight="true" outlineLevel="0" collapsed="false">
      <c r="A1741" s="3" t="s">
        <v>61</v>
      </c>
      <c r="C1741" s="0" t="s">
        <v>2592</v>
      </c>
      <c r="D1741" s="50" t="s">
        <v>35</v>
      </c>
      <c r="E1741" s="0" t="n">
        <v>2035</v>
      </c>
      <c r="F1741" s="51" t="str">
        <f aca="false">"*"&amp;IF(AND(A1741="EU",E1741=2035),0.95,IF(AND(A1741="EU",E1741=2050),0.93,IF(AND(A1741="USA",E1741=2035),0.96,IF(AND(A1741="USA",E1741=2050),0.94,IF(AND(A1741="Japan",E1741=2035),0.94,IF(AND(A1741="Japan",E1741=2050),0.92,IF(AND(A1741="Russia",E1741=2035),0.95,IF(AND(A1741="Russia",E1741=2050),0.93,IF(AND(A1741="China",E1741=2035),0.94,IF(AND(A1741="China",E1741=2050),0.92,IF(AND(A1741="India",E1741=2035),0.95,IF(AND(A1741="India",E1741=2050),0.92,IF(AND(A1741="Middle East",E1741=2035),0.94,IF(AND(A1741="Middle East",E1741=2050),0.9,IF(AND(A1741="Africa",E1741=2035),0.94,IF(AND(A1741="Africa",E1741=2050),0.91,IF(AND(A1741="Brazil",E1741=2035),0.95,IF(AND(A1741="Brazil",E1741=2050),0.92,""))))))))))))))))))</f>
        <v>*0.95</v>
      </c>
      <c r="H1741" s="0" t="s">
        <v>2592</v>
      </c>
      <c r="I1741" s="50" t="s">
        <v>35</v>
      </c>
      <c r="J1741" s="0" t="n">
        <v>2050</v>
      </c>
      <c r="K1741" s="48" t="str">
        <f aca="false">"*"&amp;IF(AND(A1741="EU",J1741=2035),0.95,IF(AND(A1741="EU",J1741=2050),0.93,IF(AND(A1741="USA",J1741=2035),0.96,IF(AND(A1741="USA",J1741=2050),0.94,IF(AND(A1741="Japan",J1741=2035),0.94,IF(AND(A1741="Japan",J1741=2050),0.92,IF(AND(A1741="Russia",J1741=2035),0.95,IF(AND(A1741="Russia",J1741=2050),0.93,IF(AND(A1741="China",J1741=2035),0.94,IF(AND(A1741="China",J1741=2050),0.92,IF(AND(A1741="India",J1741=2035),0.95,IF(AND(A1741="India",J1741=2050),0.92,IF(AND(A1741="Middle East",J1741=2035),0.94,IF(AND(A1741="Middle East",J1741=2050),0.9,IF(AND(A1741="Africa",J1741=2035),0.94,IF(AND(A1741="Africa",J1741=2050),0.91,IF(AND(A1741="Brazil",J1741=2035),0.95,IF(AND(A1741="Brazil",J1741=2050),0.92,""))))))))))))))))))</f>
        <v>*0.92</v>
      </c>
      <c r="P1741" s="41" t="s">
        <v>2592</v>
      </c>
      <c r="Q1741" s="52" t="s">
        <v>35</v>
      </c>
      <c r="R1741" s="41" t="n">
        <v>2035</v>
      </c>
      <c r="S1741" s="53" t="str">
        <f aca="false">"*"&amp;IF(AND(A1741="EU",R1741=2035),0.95,IF(AND(A1741="EU",R1741=2050),0.93,IF(AND(A1741="USA",R1741=2035),0.96,IF(AND(A1741="USA",R1741=2050),0.93,IF(AND(A1741="Japan",R1741=2035),0.94,IF(AND(A1741="Japan",R1741=2050),0.92,IF(AND(A1741="Russia",R1741=2035),0.95,IF(AND(A1741="Russia",R1741=2050),0.91,IF(AND(A1741="China",R1741=2035),0.93,IF(AND(A1741="China",R1741=2050),0.92,IF(AND(A1741="India",R1741=2035),0.94,IF(AND(A1741="India",R1741=2050),0.91,IF(AND(A1741="Middle East",R1741=2035),0.92,IF(AND(A1741="Middle East",R1741=2050),0.89,IF(AND(A1741="Africa",R1741=2035),0.93,IF(AND(A1741="Africa",R1741=2050),0.9,IF(AND(A1741="Brazil",R1741=2035),0.95,IF(AND(A1741="Brazil",R1741=2050),0.92,""))))))))))))))))))</f>
        <v>*0.95</v>
      </c>
      <c r="U1741" s="41" t="s">
        <v>2592</v>
      </c>
      <c r="V1741" s="52" t="s">
        <v>35</v>
      </c>
      <c r="W1741" s="41" t="n">
        <v>2050</v>
      </c>
      <c r="X1741" s="53" t="str">
        <f aca="false">"*"&amp;IF(AND(A1741="EU",W1741=2035),0.95,IF(AND(A1741="EU",W1741=2050),0.93,IF(AND(A1741="USA",W1741=2035),0.96,IF(AND(A1741="USA",W1741=2050),0.93,IF(AND(A1741="Japan",W1741=2035),0.94,IF(AND(A1741="Japan",W1741=2050),0.92,IF(AND(A1741="Russia",W1741=2035),0.95,IF(AND(A1741="Russia",W1741=2050),0.91,IF(AND(A1741="China",W1741=2035),0.93,IF(AND(A1741="China",W1741=2050),0.92,IF(AND(A1741="India",W1741=2035),0.94,IF(AND(A1741="India",W1741=2050),0.91,IF(AND(A1741="Middle East",W1741=2035),0.92,IF(AND(A1741="Middle East",W1741=2050),0.89,IF(AND(A1741="Africa",W1741=2035),0.93,IF(AND(A1741="Africa",W1741=2050),0.9,IF(AND(A1741="Brazil",W1741=2035),0.95,IF(AND(A1741="Brazil",W1741=2050),0.92,""))))))))))))))))))</f>
        <v>*0.92</v>
      </c>
      <c r="AC1741" s="0" t="s">
        <v>2592</v>
      </c>
      <c r="AD1741" s="50" t="s">
        <v>35</v>
      </c>
      <c r="AE1741" s="0" t="n">
        <v>2035</v>
      </c>
      <c r="AF1741" s="51" t="str">
        <f aca="false">"*"&amp;IF(AND(A1741="EU",AE1741=2035),0.93,IF(AND(A1741="EU",AE1741=2050),0.9,IF(AND(A1741="USA",AE1741=2035),0.92,IF(AND(A1741="USA",AE1741=2050),0.89,IF(AND(A1741="Japan",AE1741=2035),0.92,IF(AND(A1741="Japan",AE1741=2050),0.89,IF(AND(A1741="Russia",AE1741=2035),0.91,IF(AND(A1741="Russia",AE1741=2050),0.86,IF(AND(A1741="China",AE1741=2035),0.91,IF(AND(A1741="China",AE1741=2050),0.87,IF(AND(A1741="India",AE1741=2035),0.92,IF(AND(A1741="India",AE1741=2050),0.87,IF(AND(A1741="Middle East",AE1741=2035),0.89,IF(AND(A1741="Middle East",AE1741=2050),0.84,IF(AND(A1741="Africa",AE1741=2035),0.9,IF(AND(A1741="Africa",AE1741=2050),0.86,IF(AND(A1741="Brazil",AE1741=2035),0.93,IF(AND(A1741="Brazil",AE1741=2050),0.89,""))))))))))))))))))</f>
        <v>*0.93</v>
      </c>
      <c r="AG1741" s="51" t="str">
        <f aca="false">AG1740</f>
        <v>REZoning_Sol-Win</v>
      </c>
      <c r="AI1741" s="0" t="s">
        <v>2592</v>
      </c>
      <c r="AJ1741" s="50" t="s">
        <v>35</v>
      </c>
      <c r="AK1741" s="0" t="n">
        <v>2050</v>
      </c>
      <c r="AL1741" s="51" t="str">
        <f aca="false">"*"&amp;IF(AND(A1741="EU",AK1741=2035),0.93,IF(AND(A1741="EU",AK1741=2050),0.9,IF(AND(A1741="USA",AK1741=2035),0.92,IF(AND(A1741="USA",AK1741=2050),0.89,IF(AND(A1741="Japan",AK1741=2035),0.92,IF(AND(A1741="Japan",AK1741=2050),0.89,IF(AND(A1741="Russia",AK1741=2035),0.91,IF(AND(A1741="Russia",AK1741=2050),0.86,IF(AND(A1741="China",AK1741=2035),0.91,IF(AND(A1741="China",AK1741=2050),0.87,IF(AND(A1741="India",AK1741=2035),0.92,IF(AND(A1741="India",AK1741=2050),0.87,IF(AND(A1741="Middle East",AK1741=2035),0.89,IF(AND(A1741="Middle East",AK1741=2050),0.84,IF(AND(A1741="Africa",AK1741=2035),0.9,IF(AND(A1741="Africa",AK1741=2050),0.86,IF(AND(A1741="Brazil",AK1741=2035),0.93,IF(AND(A1741="Brazil",AK1741=2050),0.89,""))))))))))))))))))</f>
        <v>*0.89</v>
      </c>
      <c r="AM1741" s="51" t="str">
        <f aca="false">AM1740</f>
        <v>REZoning_Sol-Win</v>
      </c>
      <c r="AP1741" s="0" t="s">
        <v>2592</v>
      </c>
      <c r="AQ1741" s="0" t="s">
        <v>35</v>
      </c>
      <c r="AR1741" s="0" t="n">
        <v>2100</v>
      </c>
      <c r="AS1741" s="0" t="s">
        <v>914</v>
      </c>
      <c r="AT1741" s="0" t="s">
        <v>36</v>
      </c>
    </row>
    <row r="1742" customFormat="false" ht="28.5" hidden="false" customHeight="true" outlineLevel="0" collapsed="false">
      <c r="A1742" s="3" t="s">
        <v>61</v>
      </c>
      <c r="C1742" s="0" t="s">
        <v>2593</v>
      </c>
      <c r="D1742" s="50" t="s">
        <v>35</v>
      </c>
      <c r="E1742" s="0" t="n">
        <v>2035</v>
      </c>
      <c r="F1742" s="51" t="str">
        <f aca="false">"*"&amp;IF(AND(A1742="EU",E1742=2035),0.95,IF(AND(A1742="EU",E1742=2050),0.93,IF(AND(A1742="USA",E1742=2035),0.96,IF(AND(A1742="USA",E1742=2050),0.94,IF(AND(A1742="Japan",E1742=2035),0.94,IF(AND(A1742="Japan",E1742=2050),0.92,IF(AND(A1742="Russia",E1742=2035),0.95,IF(AND(A1742="Russia",E1742=2050),0.93,IF(AND(A1742="China",E1742=2035),0.94,IF(AND(A1742="China",E1742=2050),0.92,IF(AND(A1742="India",E1742=2035),0.95,IF(AND(A1742="India",E1742=2050),0.92,IF(AND(A1742="Middle East",E1742=2035),0.94,IF(AND(A1742="Middle East",E1742=2050),0.9,IF(AND(A1742="Africa",E1742=2035),0.94,IF(AND(A1742="Africa",E1742=2050),0.91,IF(AND(A1742="Brazil",E1742=2035),0.95,IF(AND(A1742="Brazil",E1742=2050),0.92,""))))))))))))))))))</f>
        <v>*0.95</v>
      </c>
      <c r="H1742" s="0" t="s">
        <v>2593</v>
      </c>
      <c r="I1742" s="50" t="s">
        <v>35</v>
      </c>
      <c r="J1742" s="0" t="n">
        <v>2050</v>
      </c>
      <c r="K1742" s="48" t="str">
        <f aca="false">"*"&amp;IF(AND(A1742="EU",J1742=2035),0.95,IF(AND(A1742="EU",J1742=2050),0.93,IF(AND(A1742="USA",J1742=2035),0.96,IF(AND(A1742="USA",J1742=2050),0.94,IF(AND(A1742="Japan",J1742=2035),0.94,IF(AND(A1742="Japan",J1742=2050),0.92,IF(AND(A1742="Russia",J1742=2035),0.95,IF(AND(A1742="Russia",J1742=2050),0.93,IF(AND(A1742="China",J1742=2035),0.94,IF(AND(A1742="China",J1742=2050),0.92,IF(AND(A1742="India",J1742=2035),0.95,IF(AND(A1742="India",J1742=2050),0.92,IF(AND(A1742="Middle East",J1742=2035),0.94,IF(AND(A1742="Middle East",J1742=2050),0.9,IF(AND(A1742="Africa",J1742=2035),0.94,IF(AND(A1742="Africa",J1742=2050),0.91,IF(AND(A1742="Brazil",J1742=2035),0.95,IF(AND(A1742="Brazil",J1742=2050),0.92,""))))))))))))))))))</f>
        <v>*0.92</v>
      </c>
      <c r="P1742" s="41" t="s">
        <v>2593</v>
      </c>
      <c r="Q1742" s="52" t="s">
        <v>35</v>
      </c>
      <c r="R1742" s="41" t="n">
        <v>2035</v>
      </c>
      <c r="S1742" s="53" t="str">
        <f aca="false">"*"&amp;IF(AND(A1742="EU",R1742=2035),0.95,IF(AND(A1742="EU",R1742=2050),0.93,IF(AND(A1742="USA",R1742=2035),0.96,IF(AND(A1742="USA",R1742=2050),0.93,IF(AND(A1742="Japan",R1742=2035),0.94,IF(AND(A1742="Japan",R1742=2050),0.92,IF(AND(A1742="Russia",R1742=2035),0.95,IF(AND(A1742="Russia",R1742=2050),0.91,IF(AND(A1742="China",R1742=2035),0.93,IF(AND(A1742="China",R1742=2050),0.92,IF(AND(A1742="India",R1742=2035),0.94,IF(AND(A1742="India",R1742=2050),0.91,IF(AND(A1742="Middle East",R1742=2035),0.92,IF(AND(A1742="Middle East",R1742=2050),0.89,IF(AND(A1742="Africa",R1742=2035),0.93,IF(AND(A1742="Africa",R1742=2050),0.9,IF(AND(A1742="Brazil",R1742=2035),0.95,IF(AND(A1742="Brazil",R1742=2050),0.92,""))))))))))))))))))</f>
        <v>*0.95</v>
      </c>
      <c r="U1742" s="41" t="s">
        <v>2593</v>
      </c>
      <c r="V1742" s="52" t="s">
        <v>35</v>
      </c>
      <c r="W1742" s="41" t="n">
        <v>2050</v>
      </c>
      <c r="X1742" s="53" t="str">
        <f aca="false">"*"&amp;IF(AND(A1742="EU",W1742=2035),0.95,IF(AND(A1742="EU",W1742=2050),0.93,IF(AND(A1742="USA",W1742=2035),0.96,IF(AND(A1742="USA",W1742=2050),0.93,IF(AND(A1742="Japan",W1742=2035),0.94,IF(AND(A1742="Japan",W1742=2050),0.92,IF(AND(A1742="Russia",W1742=2035),0.95,IF(AND(A1742="Russia",W1742=2050),0.91,IF(AND(A1742="China",W1742=2035),0.93,IF(AND(A1742="China",W1742=2050),0.92,IF(AND(A1742="India",W1742=2035),0.94,IF(AND(A1742="India",W1742=2050),0.91,IF(AND(A1742="Middle East",W1742=2035),0.92,IF(AND(A1742="Middle East",W1742=2050),0.89,IF(AND(A1742="Africa",W1742=2035),0.93,IF(AND(A1742="Africa",W1742=2050),0.9,IF(AND(A1742="Brazil",W1742=2035),0.95,IF(AND(A1742="Brazil",W1742=2050),0.92,""))))))))))))))))))</f>
        <v>*0.92</v>
      </c>
      <c r="AC1742" s="0" t="s">
        <v>2593</v>
      </c>
      <c r="AD1742" s="50" t="s">
        <v>35</v>
      </c>
      <c r="AE1742" s="0" t="n">
        <v>2035</v>
      </c>
      <c r="AF1742" s="51" t="str">
        <f aca="false">"*"&amp;IF(AND(A1742="EU",AE1742=2035),0.93,IF(AND(A1742="EU",AE1742=2050),0.9,IF(AND(A1742="USA",AE1742=2035),0.92,IF(AND(A1742="USA",AE1742=2050),0.89,IF(AND(A1742="Japan",AE1742=2035),0.92,IF(AND(A1742="Japan",AE1742=2050),0.89,IF(AND(A1742="Russia",AE1742=2035),0.91,IF(AND(A1742="Russia",AE1742=2050),0.86,IF(AND(A1742="China",AE1742=2035),0.91,IF(AND(A1742="China",AE1742=2050),0.87,IF(AND(A1742="India",AE1742=2035),0.92,IF(AND(A1742="India",AE1742=2050),0.87,IF(AND(A1742="Middle East",AE1742=2035),0.89,IF(AND(A1742="Middle East",AE1742=2050),0.84,IF(AND(A1742="Africa",AE1742=2035),0.9,IF(AND(A1742="Africa",AE1742=2050),0.86,IF(AND(A1742="Brazil",AE1742=2035),0.93,IF(AND(A1742="Brazil",AE1742=2050),0.89,""))))))))))))))))))</f>
        <v>*0.93</v>
      </c>
      <c r="AG1742" s="51" t="str">
        <f aca="false">AG1741</f>
        <v>REZoning_Sol-Win</v>
      </c>
      <c r="AI1742" s="0" t="s">
        <v>2593</v>
      </c>
      <c r="AJ1742" s="50" t="s">
        <v>35</v>
      </c>
      <c r="AK1742" s="0" t="n">
        <v>2050</v>
      </c>
      <c r="AL1742" s="51" t="str">
        <f aca="false">"*"&amp;IF(AND(A1742="EU",AK1742=2035),0.93,IF(AND(A1742="EU",AK1742=2050),0.9,IF(AND(A1742="USA",AK1742=2035),0.92,IF(AND(A1742="USA",AK1742=2050),0.89,IF(AND(A1742="Japan",AK1742=2035),0.92,IF(AND(A1742="Japan",AK1742=2050),0.89,IF(AND(A1742="Russia",AK1742=2035),0.91,IF(AND(A1742="Russia",AK1742=2050),0.86,IF(AND(A1742="China",AK1742=2035),0.91,IF(AND(A1742="China",AK1742=2050),0.87,IF(AND(A1742="India",AK1742=2035),0.92,IF(AND(A1742="India",AK1742=2050),0.87,IF(AND(A1742="Middle East",AK1742=2035),0.89,IF(AND(A1742="Middle East",AK1742=2050),0.84,IF(AND(A1742="Africa",AK1742=2035),0.9,IF(AND(A1742="Africa",AK1742=2050),0.86,IF(AND(A1742="Brazil",AK1742=2035),0.93,IF(AND(A1742="Brazil",AK1742=2050),0.89,""))))))))))))))))))</f>
        <v>*0.89</v>
      </c>
      <c r="AM1742" s="51" t="str">
        <f aca="false">AM1741</f>
        <v>REZoning_Sol-Win</v>
      </c>
      <c r="AP1742" s="0" t="s">
        <v>2593</v>
      </c>
      <c r="AQ1742" s="0" t="s">
        <v>35</v>
      </c>
      <c r="AR1742" s="0" t="n">
        <v>2100</v>
      </c>
      <c r="AS1742" s="0" t="s">
        <v>914</v>
      </c>
      <c r="AT1742" s="0" t="s">
        <v>36</v>
      </c>
    </row>
    <row r="1743" customFormat="false" ht="28.5" hidden="false" customHeight="true" outlineLevel="0" collapsed="false">
      <c r="A1743" s="3" t="s">
        <v>61</v>
      </c>
      <c r="C1743" s="0" t="s">
        <v>2594</v>
      </c>
      <c r="D1743" s="50" t="s">
        <v>35</v>
      </c>
      <c r="E1743" s="0" t="n">
        <v>2035</v>
      </c>
      <c r="F1743" s="51" t="str">
        <f aca="false">"*"&amp;IF(AND(A1743="EU",E1743=2035),0.95,IF(AND(A1743="EU",E1743=2050),0.93,IF(AND(A1743="USA",E1743=2035),0.96,IF(AND(A1743="USA",E1743=2050),0.94,IF(AND(A1743="Japan",E1743=2035),0.94,IF(AND(A1743="Japan",E1743=2050),0.92,IF(AND(A1743="Russia",E1743=2035),0.95,IF(AND(A1743="Russia",E1743=2050),0.93,IF(AND(A1743="China",E1743=2035),0.94,IF(AND(A1743="China",E1743=2050),0.92,IF(AND(A1743="India",E1743=2035),0.95,IF(AND(A1743="India",E1743=2050),0.92,IF(AND(A1743="Middle East",E1743=2035),0.94,IF(AND(A1743="Middle East",E1743=2050),0.9,IF(AND(A1743="Africa",E1743=2035),0.94,IF(AND(A1743="Africa",E1743=2050),0.91,IF(AND(A1743="Brazil",E1743=2035),0.95,IF(AND(A1743="Brazil",E1743=2050),0.92,""))))))))))))))))))</f>
        <v>*0.95</v>
      </c>
      <c r="H1743" s="0" t="s">
        <v>2594</v>
      </c>
      <c r="I1743" s="50" t="s">
        <v>35</v>
      </c>
      <c r="J1743" s="0" t="n">
        <v>2050</v>
      </c>
      <c r="K1743" s="48" t="str">
        <f aca="false">"*"&amp;IF(AND(A1743="EU",J1743=2035),0.95,IF(AND(A1743="EU",J1743=2050),0.93,IF(AND(A1743="USA",J1743=2035),0.96,IF(AND(A1743="USA",J1743=2050),0.94,IF(AND(A1743="Japan",J1743=2035),0.94,IF(AND(A1743="Japan",J1743=2050),0.92,IF(AND(A1743="Russia",J1743=2035),0.95,IF(AND(A1743="Russia",J1743=2050),0.93,IF(AND(A1743="China",J1743=2035),0.94,IF(AND(A1743="China",J1743=2050),0.92,IF(AND(A1743="India",J1743=2035),0.95,IF(AND(A1743="India",J1743=2050),0.92,IF(AND(A1743="Middle East",J1743=2035),0.94,IF(AND(A1743="Middle East",J1743=2050),0.9,IF(AND(A1743="Africa",J1743=2035),0.94,IF(AND(A1743="Africa",J1743=2050),0.91,IF(AND(A1743="Brazil",J1743=2035),0.95,IF(AND(A1743="Brazil",J1743=2050),0.92,""))))))))))))))))))</f>
        <v>*0.92</v>
      </c>
      <c r="P1743" s="41" t="s">
        <v>2594</v>
      </c>
      <c r="Q1743" s="52" t="s">
        <v>35</v>
      </c>
      <c r="R1743" s="41" t="n">
        <v>2035</v>
      </c>
      <c r="S1743" s="53" t="str">
        <f aca="false">"*"&amp;IF(AND(A1743="EU",R1743=2035),0.95,IF(AND(A1743="EU",R1743=2050),0.93,IF(AND(A1743="USA",R1743=2035),0.96,IF(AND(A1743="USA",R1743=2050),0.93,IF(AND(A1743="Japan",R1743=2035),0.94,IF(AND(A1743="Japan",R1743=2050),0.92,IF(AND(A1743="Russia",R1743=2035),0.95,IF(AND(A1743="Russia",R1743=2050),0.91,IF(AND(A1743="China",R1743=2035),0.93,IF(AND(A1743="China",R1743=2050),0.92,IF(AND(A1743="India",R1743=2035),0.94,IF(AND(A1743="India",R1743=2050),0.91,IF(AND(A1743="Middle East",R1743=2035),0.92,IF(AND(A1743="Middle East",R1743=2050),0.89,IF(AND(A1743="Africa",R1743=2035),0.93,IF(AND(A1743="Africa",R1743=2050),0.9,IF(AND(A1743="Brazil",R1743=2035),0.95,IF(AND(A1743="Brazil",R1743=2050),0.92,""))))))))))))))))))</f>
        <v>*0.95</v>
      </c>
      <c r="U1743" s="41" t="s">
        <v>2594</v>
      </c>
      <c r="V1743" s="52" t="s">
        <v>35</v>
      </c>
      <c r="W1743" s="41" t="n">
        <v>2050</v>
      </c>
      <c r="X1743" s="53" t="str">
        <f aca="false">"*"&amp;IF(AND(A1743="EU",W1743=2035),0.95,IF(AND(A1743="EU",W1743=2050),0.93,IF(AND(A1743="USA",W1743=2035),0.96,IF(AND(A1743="USA",W1743=2050),0.93,IF(AND(A1743="Japan",W1743=2035),0.94,IF(AND(A1743="Japan",W1743=2050),0.92,IF(AND(A1743="Russia",W1743=2035),0.95,IF(AND(A1743="Russia",W1743=2050),0.91,IF(AND(A1743="China",W1743=2035),0.93,IF(AND(A1743="China",W1743=2050),0.92,IF(AND(A1743="India",W1743=2035),0.94,IF(AND(A1743="India",W1743=2050),0.91,IF(AND(A1743="Middle East",W1743=2035),0.92,IF(AND(A1743="Middle East",W1743=2050),0.89,IF(AND(A1743="Africa",W1743=2035),0.93,IF(AND(A1743="Africa",W1743=2050),0.9,IF(AND(A1743="Brazil",W1743=2035),0.95,IF(AND(A1743="Brazil",W1743=2050),0.92,""))))))))))))))))))</f>
        <v>*0.92</v>
      </c>
      <c r="AC1743" s="0" t="s">
        <v>2594</v>
      </c>
      <c r="AD1743" s="50" t="s">
        <v>35</v>
      </c>
      <c r="AE1743" s="0" t="n">
        <v>2035</v>
      </c>
      <c r="AF1743" s="51" t="str">
        <f aca="false">"*"&amp;IF(AND(A1743="EU",AE1743=2035),0.93,IF(AND(A1743="EU",AE1743=2050),0.9,IF(AND(A1743="USA",AE1743=2035),0.92,IF(AND(A1743="USA",AE1743=2050),0.89,IF(AND(A1743="Japan",AE1743=2035),0.92,IF(AND(A1743="Japan",AE1743=2050),0.89,IF(AND(A1743="Russia",AE1743=2035),0.91,IF(AND(A1743="Russia",AE1743=2050),0.86,IF(AND(A1743="China",AE1743=2035),0.91,IF(AND(A1743="China",AE1743=2050),0.87,IF(AND(A1743="India",AE1743=2035),0.92,IF(AND(A1743="India",AE1743=2050),0.87,IF(AND(A1743="Middle East",AE1743=2035),0.89,IF(AND(A1743="Middle East",AE1743=2050),0.84,IF(AND(A1743="Africa",AE1743=2035),0.9,IF(AND(A1743="Africa",AE1743=2050),0.86,IF(AND(A1743="Brazil",AE1743=2035),0.93,IF(AND(A1743="Brazil",AE1743=2050),0.89,""))))))))))))))))))</f>
        <v>*0.93</v>
      </c>
      <c r="AG1743" s="51" t="str">
        <f aca="false">AG1742</f>
        <v>REZoning_Sol-Win</v>
      </c>
      <c r="AI1743" s="0" t="s">
        <v>2594</v>
      </c>
      <c r="AJ1743" s="50" t="s">
        <v>35</v>
      </c>
      <c r="AK1743" s="0" t="n">
        <v>2050</v>
      </c>
      <c r="AL1743" s="51" t="str">
        <f aca="false">"*"&amp;IF(AND(A1743="EU",AK1743=2035),0.93,IF(AND(A1743="EU",AK1743=2050),0.9,IF(AND(A1743="USA",AK1743=2035),0.92,IF(AND(A1743="USA",AK1743=2050),0.89,IF(AND(A1743="Japan",AK1743=2035),0.92,IF(AND(A1743="Japan",AK1743=2050),0.89,IF(AND(A1743="Russia",AK1743=2035),0.91,IF(AND(A1743="Russia",AK1743=2050),0.86,IF(AND(A1743="China",AK1743=2035),0.91,IF(AND(A1743="China",AK1743=2050),0.87,IF(AND(A1743="India",AK1743=2035),0.92,IF(AND(A1743="India",AK1743=2050),0.87,IF(AND(A1743="Middle East",AK1743=2035),0.89,IF(AND(A1743="Middle East",AK1743=2050),0.84,IF(AND(A1743="Africa",AK1743=2035),0.9,IF(AND(A1743="Africa",AK1743=2050),0.86,IF(AND(A1743="Brazil",AK1743=2035),0.93,IF(AND(A1743="Brazil",AK1743=2050),0.89,""))))))))))))))))))</f>
        <v>*0.89</v>
      </c>
      <c r="AM1743" s="51" t="str">
        <f aca="false">AM1742</f>
        <v>REZoning_Sol-Win</v>
      </c>
      <c r="AP1743" s="0" t="s">
        <v>2594</v>
      </c>
      <c r="AQ1743" s="0" t="s">
        <v>35</v>
      </c>
      <c r="AR1743" s="0" t="n">
        <v>2100</v>
      </c>
      <c r="AS1743" s="0" t="s">
        <v>914</v>
      </c>
      <c r="AT1743" s="0" t="s">
        <v>36</v>
      </c>
    </row>
    <row r="1744" customFormat="false" ht="28.5" hidden="false" customHeight="true" outlineLevel="0" collapsed="false">
      <c r="A1744" s="3" t="s">
        <v>61</v>
      </c>
      <c r="C1744" s="0" t="s">
        <v>2595</v>
      </c>
      <c r="D1744" s="50" t="s">
        <v>35</v>
      </c>
      <c r="E1744" s="0" t="n">
        <v>2035</v>
      </c>
      <c r="F1744" s="51" t="str">
        <f aca="false">"*"&amp;IF(AND(A1744="EU",E1744=2035),0.95,IF(AND(A1744="EU",E1744=2050),0.93,IF(AND(A1744="USA",E1744=2035),0.96,IF(AND(A1744="USA",E1744=2050),0.94,IF(AND(A1744="Japan",E1744=2035),0.94,IF(AND(A1744="Japan",E1744=2050),0.92,IF(AND(A1744="Russia",E1744=2035),0.95,IF(AND(A1744="Russia",E1744=2050),0.93,IF(AND(A1744="China",E1744=2035),0.94,IF(AND(A1744="China",E1744=2050),0.92,IF(AND(A1744="India",E1744=2035),0.95,IF(AND(A1744="India",E1744=2050),0.92,IF(AND(A1744="Middle East",E1744=2035),0.94,IF(AND(A1744="Middle East",E1744=2050),0.9,IF(AND(A1744="Africa",E1744=2035),0.94,IF(AND(A1744="Africa",E1744=2050),0.91,IF(AND(A1744="Brazil",E1744=2035),0.95,IF(AND(A1744="Brazil",E1744=2050),0.92,""))))))))))))))))))</f>
        <v>*0.95</v>
      </c>
      <c r="H1744" s="0" t="s">
        <v>2595</v>
      </c>
      <c r="I1744" s="50" t="s">
        <v>35</v>
      </c>
      <c r="J1744" s="0" t="n">
        <v>2050</v>
      </c>
      <c r="K1744" s="48" t="str">
        <f aca="false">"*"&amp;IF(AND(A1744="EU",J1744=2035),0.95,IF(AND(A1744="EU",J1744=2050),0.93,IF(AND(A1744="USA",J1744=2035),0.96,IF(AND(A1744="USA",J1744=2050),0.94,IF(AND(A1744="Japan",J1744=2035),0.94,IF(AND(A1744="Japan",J1744=2050),0.92,IF(AND(A1744="Russia",J1744=2035),0.95,IF(AND(A1744="Russia",J1744=2050),0.93,IF(AND(A1744="China",J1744=2035),0.94,IF(AND(A1744="China",J1744=2050),0.92,IF(AND(A1744="India",J1744=2035),0.95,IF(AND(A1744="India",J1744=2050),0.92,IF(AND(A1744="Middle East",J1744=2035),0.94,IF(AND(A1744="Middle East",J1744=2050),0.9,IF(AND(A1744="Africa",J1744=2035),0.94,IF(AND(A1744="Africa",J1744=2050),0.91,IF(AND(A1744="Brazil",J1744=2035),0.95,IF(AND(A1744="Brazil",J1744=2050),0.92,""))))))))))))))))))</f>
        <v>*0.92</v>
      </c>
      <c r="P1744" s="41" t="s">
        <v>2595</v>
      </c>
      <c r="Q1744" s="52" t="s">
        <v>35</v>
      </c>
      <c r="R1744" s="41" t="n">
        <v>2035</v>
      </c>
      <c r="S1744" s="53" t="str">
        <f aca="false">"*"&amp;IF(AND(A1744="EU",R1744=2035),0.95,IF(AND(A1744="EU",R1744=2050),0.93,IF(AND(A1744="USA",R1744=2035),0.96,IF(AND(A1744="USA",R1744=2050),0.93,IF(AND(A1744="Japan",R1744=2035),0.94,IF(AND(A1744="Japan",R1744=2050),0.92,IF(AND(A1744="Russia",R1744=2035),0.95,IF(AND(A1744="Russia",R1744=2050),0.91,IF(AND(A1744="China",R1744=2035),0.93,IF(AND(A1744="China",R1744=2050),0.92,IF(AND(A1744="India",R1744=2035),0.94,IF(AND(A1744="India",R1744=2050),0.91,IF(AND(A1744="Middle East",R1744=2035),0.92,IF(AND(A1744="Middle East",R1744=2050),0.89,IF(AND(A1744="Africa",R1744=2035),0.93,IF(AND(A1744="Africa",R1744=2050),0.9,IF(AND(A1744="Brazil",R1744=2035),0.95,IF(AND(A1744="Brazil",R1744=2050),0.92,""))))))))))))))))))</f>
        <v>*0.95</v>
      </c>
      <c r="U1744" s="41" t="s">
        <v>2595</v>
      </c>
      <c r="V1744" s="52" t="s">
        <v>35</v>
      </c>
      <c r="W1744" s="41" t="n">
        <v>2050</v>
      </c>
      <c r="X1744" s="53" t="str">
        <f aca="false">"*"&amp;IF(AND(A1744="EU",W1744=2035),0.95,IF(AND(A1744="EU",W1744=2050),0.93,IF(AND(A1744="USA",W1744=2035),0.96,IF(AND(A1744="USA",W1744=2050),0.93,IF(AND(A1744="Japan",W1744=2035),0.94,IF(AND(A1744="Japan",W1744=2050),0.92,IF(AND(A1744="Russia",W1744=2035),0.95,IF(AND(A1744="Russia",W1744=2050),0.91,IF(AND(A1744="China",W1744=2035),0.93,IF(AND(A1744="China",W1744=2050),0.92,IF(AND(A1744="India",W1744=2035),0.94,IF(AND(A1744="India",W1744=2050),0.91,IF(AND(A1744="Middle East",W1744=2035),0.92,IF(AND(A1744="Middle East",W1744=2050),0.89,IF(AND(A1744="Africa",W1744=2035),0.93,IF(AND(A1744="Africa",W1744=2050),0.9,IF(AND(A1744="Brazil",W1744=2035),0.95,IF(AND(A1744="Brazil",W1744=2050),0.92,""))))))))))))))))))</f>
        <v>*0.92</v>
      </c>
      <c r="AC1744" s="0" t="s">
        <v>2595</v>
      </c>
      <c r="AD1744" s="50" t="s">
        <v>35</v>
      </c>
      <c r="AE1744" s="0" t="n">
        <v>2035</v>
      </c>
      <c r="AF1744" s="51" t="str">
        <f aca="false">"*"&amp;IF(AND(A1744="EU",AE1744=2035),0.93,IF(AND(A1744="EU",AE1744=2050),0.9,IF(AND(A1744="USA",AE1744=2035),0.92,IF(AND(A1744="USA",AE1744=2050),0.89,IF(AND(A1744="Japan",AE1744=2035),0.92,IF(AND(A1744="Japan",AE1744=2050),0.89,IF(AND(A1744="Russia",AE1744=2035),0.91,IF(AND(A1744="Russia",AE1744=2050),0.86,IF(AND(A1744="China",AE1744=2035),0.91,IF(AND(A1744="China",AE1744=2050),0.87,IF(AND(A1744="India",AE1744=2035),0.92,IF(AND(A1744="India",AE1744=2050),0.87,IF(AND(A1744="Middle East",AE1744=2035),0.89,IF(AND(A1744="Middle East",AE1744=2050),0.84,IF(AND(A1744="Africa",AE1744=2035),0.9,IF(AND(A1744="Africa",AE1744=2050),0.86,IF(AND(A1744="Brazil",AE1744=2035),0.93,IF(AND(A1744="Brazil",AE1744=2050),0.89,""))))))))))))))))))</f>
        <v>*0.93</v>
      </c>
      <c r="AG1744" s="51" t="str">
        <f aca="false">AG1743</f>
        <v>REZoning_Sol-Win</v>
      </c>
      <c r="AI1744" s="0" t="s">
        <v>2595</v>
      </c>
      <c r="AJ1744" s="50" t="s">
        <v>35</v>
      </c>
      <c r="AK1744" s="0" t="n">
        <v>2050</v>
      </c>
      <c r="AL1744" s="51" t="str">
        <f aca="false">"*"&amp;IF(AND(A1744="EU",AK1744=2035),0.93,IF(AND(A1744="EU",AK1744=2050),0.9,IF(AND(A1744="USA",AK1744=2035),0.92,IF(AND(A1744="USA",AK1744=2050),0.89,IF(AND(A1744="Japan",AK1744=2035),0.92,IF(AND(A1744="Japan",AK1744=2050),0.89,IF(AND(A1744="Russia",AK1744=2035),0.91,IF(AND(A1744="Russia",AK1744=2050),0.86,IF(AND(A1744="China",AK1744=2035),0.91,IF(AND(A1744="China",AK1744=2050),0.87,IF(AND(A1744="India",AK1744=2035),0.92,IF(AND(A1744="India",AK1744=2050),0.87,IF(AND(A1744="Middle East",AK1744=2035),0.89,IF(AND(A1744="Middle East",AK1744=2050),0.84,IF(AND(A1744="Africa",AK1744=2035),0.9,IF(AND(A1744="Africa",AK1744=2050),0.86,IF(AND(A1744="Brazil",AK1744=2035),0.93,IF(AND(A1744="Brazil",AK1744=2050),0.89,""))))))))))))))))))</f>
        <v>*0.89</v>
      </c>
      <c r="AM1744" s="51" t="str">
        <f aca="false">AM1743</f>
        <v>REZoning_Sol-Win</v>
      </c>
      <c r="AP1744" s="0" t="s">
        <v>2595</v>
      </c>
      <c r="AQ1744" s="0" t="s">
        <v>35</v>
      </c>
      <c r="AR1744" s="0" t="n">
        <v>2100</v>
      </c>
      <c r="AS1744" s="0" t="s">
        <v>914</v>
      </c>
      <c r="AT1744" s="0" t="s">
        <v>36</v>
      </c>
    </row>
    <row r="1745" customFormat="false" ht="28.5" hidden="false" customHeight="true" outlineLevel="0" collapsed="false">
      <c r="A1745" s="3" t="s">
        <v>61</v>
      </c>
      <c r="C1745" s="0" t="s">
        <v>2596</v>
      </c>
      <c r="D1745" s="50" t="s">
        <v>35</v>
      </c>
      <c r="E1745" s="0" t="n">
        <v>2035</v>
      </c>
      <c r="F1745" s="51" t="str">
        <f aca="false">"*"&amp;IF(AND(A1745="EU",E1745=2035),0.95,IF(AND(A1745="EU",E1745=2050),0.93,IF(AND(A1745="USA",E1745=2035),0.96,IF(AND(A1745="USA",E1745=2050),0.94,IF(AND(A1745="Japan",E1745=2035),0.94,IF(AND(A1745="Japan",E1745=2050),0.92,IF(AND(A1745="Russia",E1745=2035),0.95,IF(AND(A1745="Russia",E1745=2050),0.93,IF(AND(A1745="China",E1745=2035),0.94,IF(AND(A1745="China",E1745=2050),0.92,IF(AND(A1745="India",E1745=2035),0.95,IF(AND(A1745="India",E1745=2050),0.92,IF(AND(A1745="Middle East",E1745=2035),0.94,IF(AND(A1745="Middle East",E1745=2050),0.9,IF(AND(A1745="Africa",E1745=2035),0.94,IF(AND(A1745="Africa",E1745=2050),0.91,IF(AND(A1745="Brazil",E1745=2035),0.95,IF(AND(A1745="Brazil",E1745=2050),0.92,""))))))))))))))))))</f>
        <v>*0.95</v>
      </c>
      <c r="H1745" s="0" t="s">
        <v>2596</v>
      </c>
      <c r="I1745" s="50" t="s">
        <v>35</v>
      </c>
      <c r="J1745" s="0" t="n">
        <v>2050</v>
      </c>
      <c r="K1745" s="48" t="str">
        <f aca="false">"*"&amp;IF(AND(A1745="EU",J1745=2035),0.95,IF(AND(A1745="EU",J1745=2050),0.93,IF(AND(A1745="USA",J1745=2035),0.96,IF(AND(A1745="USA",J1745=2050),0.94,IF(AND(A1745="Japan",J1745=2035),0.94,IF(AND(A1745="Japan",J1745=2050),0.92,IF(AND(A1745="Russia",J1745=2035),0.95,IF(AND(A1745="Russia",J1745=2050),0.93,IF(AND(A1745="China",J1745=2035),0.94,IF(AND(A1745="China",J1745=2050),0.92,IF(AND(A1745="India",J1745=2035),0.95,IF(AND(A1745="India",J1745=2050),0.92,IF(AND(A1745="Middle East",J1745=2035),0.94,IF(AND(A1745="Middle East",J1745=2050),0.9,IF(AND(A1745="Africa",J1745=2035),0.94,IF(AND(A1745="Africa",J1745=2050),0.91,IF(AND(A1745="Brazil",J1745=2035),0.95,IF(AND(A1745="Brazil",J1745=2050),0.92,""))))))))))))))))))</f>
        <v>*0.92</v>
      </c>
      <c r="P1745" s="41" t="s">
        <v>2596</v>
      </c>
      <c r="Q1745" s="52" t="s">
        <v>35</v>
      </c>
      <c r="R1745" s="41" t="n">
        <v>2035</v>
      </c>
      <c r="S1745" s="53" t="str">
        <f aca="false">"*"&amp;IF(AND(A1745="EU",R1745=2035),0.95,IF(AND(A1745="EU",R1745=2050),0.93,IF(AND(A1745="USA",R1745=2035),0.96,IF(AND(A1745="USA",R1745=2050),0.93,IF(AND(A1745="Japan",R1745=2035),0.94,IF(AND(A1745="Japan",R1745=2050),0.92,IF(AND(A1745="Russia",R1745=2035),0.95,IF(AND(A1745="Russia",R1745=2050),0.91,IF(AND(A1745="China",R1745=2035),0.93,IF(AND(A1745="China",R1745=2050),0.92,IF(AND(A1745="India",R1745=2035),0.94,IF(AND(A1745="India",R1745=2050),0.91,IF(AND(A1745="Middle East",R1745=2035),0.92,IF(AND(A1745="Middle East",R1745=2050),0.89,IF(AND(A1745="Africa",R1745=2035),0.93,IF(AND(A1745="Africa",R1745=2050),0.9,IF(AND(A1745="Brazil",R1745=2035),0.95,IF(AND(A1745="Brazil",R1745=2050),0.92,""))))))))))))))))))</f>
        <v>*0.95</v>
      </c>
      <c r="U1745" s="41" t="s">
        <v>2596</v>
      </c>
      <c r="V1745" s="52" t="s">
        <v>35</v>
      </c>
      <c r="W1745" s="41" t="n">
        <v>2050</v>
      </c>
      <c r="X1745" s="53" t="str">
        <f aca="false">"*"&amp;IF(AND(A1745="EU",W1745=2035),0.95,IF(AND(A1745="EU",W1745=2050),0.93,IF(AND(A1745="USA",W1745=2035),0.96,IF(AND(A1745="USA",W1745=2050),0.93,IF(AND(A1745="Japan",W1745=2035),0.94,IF(AND(A1745="Japan",W1745=2050),0.92,IF(AND(A1745="Russia",W1745=2035),0.95,IF(AND(A1745="Russia",W1745=2050),0.91,IF(AND(A1745="China",W1745=2035),0.93,IF(AND(A1745="China",W1745=2050),0.92,IF(AND(A1745="India",W1745=2035),0.94,IF(AND(A1745="India",W1745=2050),0.91,IF(AND(A1745="Middle East",W1745=2035),0.92,IF(AND(A1745="Middle East",W1745=2050),0.89,IF(AND(A1745="Africa",W1745=2035),0.93,IF(AND(A1745="Africa",W1745=2050),0.9,IF(AND(A1745="Brazil",W1745=2035),0.95,IF(AND(A1745="Brazil",W1745=2050),0.92,""))))))))))))))))))</f>
        <v>*0.92</v>
      </c>
      <c r="AC1745" s="0" t="s">
        <v>2596</v>
      </c>
      <c r="AD1745" s="50" t="s">
        <v>35</v>
      </c>
      <c r="AE1745" s="0" t="n">
        <v>2035</v>
      </c>
      <c r="AF1745" s="51" t="str">
        <f aca="false">"*"&amp;IF(AND(A1745="EU",AE1745=2035),0.93,IF(AND(A1745="EU",AE1745=2050),0.9,IF(AND(A1745="USA",AE1745=2035),0.92,IF(AND(A1745="USA",AE1745=2050),0.89,IF(AND(A1745="Japan",AE1745=2035),0.92,IF(AND(A1745="Japan",AE1745=2050),0.89,IF(AND(A1745="Russia",AE1745=2035),0.91,IF(AND(A1745="Russia",AE1745=2050),0.86,IF(AND(A1745="China",AE1745=2035),0.91,IF(AND(A1745="China",AE1745=2050),0.87,IF(AND(A1745="India",AE1745=2035),0.92,IF(AND(A1745="India",AE1745=2050),0.87,IF(AND(A1745="Middle East",AE1745=2035),0.89,IF(AND(A1745="Middle East",AE1745=2050),0.84,IF(AND(A1745="Africa",AE1745=2035),0.9,IF(AND(A1745="Africa",AE1745=2050),0.86,IF(AND(A1745="Brazil",AE1745=2035),0.93,IF(AND(A1745="Brazil",AE1745=2050),0.89,""))))))))))))))))))</f>
        <v>*0.93</v>
      </c>
      <c r="AG1745" s="51" t="str">
        <f aca="false">AG1744</f>
        <v>REZoning_Sol-Win</v>
      </c>
      <c r="AI1745" s="0" t="s">
        <v>2596</v>
      </c>
      <c r="AJ1745" s="50" t="s">
        <v>35</v>
      </c>
      <c r="AK1745" s="0" t="n">
        <v>2050</v>
      </c>
      <c r="AL1745" s="51" t="str">
        <f aca="false">"*"&amp;IF(AND(A1745="EU",AK1745=2035),0.93,IF(AND(A1745="EU",AK1745=2050),0.9,IF(AND(A1745="USA",AK1745=2035),0.92,IF(AND(A1745="USA",AK1745=2050),0.89,IF(AND(A1745="Japan",AK1745=2035),0.92,IF(AND(A1745="Japan",AK1745=2050),0.89,IF(AND(A1745="Russia",AK1745=2035),0.91,IF(AND(A1745="Russia",AK1745=2050),0.86,IF(AND(A1745="China",AK1745=2035),0.91,IF(AND(A1745="China",AK1745=2050),0.87,IF(AND(A1745="India",AK1745=2035),0.92,IF(AND(A1745="India",AK1745=2050),0.87,IF(AND(A1745="Middle East",AK1745=2035),0.89,IF(AND(A1745="Middle East",AK1745=2050),0.84,IF(AND(A1745="Africa",AK1745=2035),0.9,IF(AND(A1745="Africa",AK1745=2050),0.86,IF(AND(A1745="Brazil",AK1745=2035),0.93,IF(AND(A1745="Brazil",AK1745=2050),0.89,""))))))))))))))))))</f>
        <v>*0.89</v>
      </c>
      <c r="AM1745" s="51" t="str">
        <f aca="false">AM1744</f>
        <v>REZoning_Sol-Win</v>
      </c>
      <c r="AP1745" s="0" t="s">
        <v>2596</v>
      </c>
      <c r="AQ1745" s="0" t="s">
        <v>35</v>
      </c>
      <c r="AR1745" s="0" t="n">
        <v>2100</v>
      </c>
      <c r="AS1745" s="0" t="s">
        <v>914</v>
      </c>
      <c r="AT1745" s="0" t="s">
        <v>36</v>
      </c>
    </row>
    <row r="1746" customFormat="false" ht="28.5" hidden="false" customHeight="true" outlineLevel="0" collapsed="false">
      <c r="A1746" s="3" t="s">
        <v>61</v>
      </c>
      <c r="C1746" s="0" t="s">
        <v>2597</v>
      </c>
      <c r="D1746" s="50" t="s">
        <v>35</v>
      </c>
      <c r="E1746" s="0" t="n">
        <v>2035</v>
      </c>
      <c r="F1746" s="51" t="str">
        <f aca="false">"*"&amp;IF(AND(A1746="EU",E1746=2035),0.95,IF(AND(A1746="EU",E1746=2050),0.93,IF(AND(A1746="USA",E1746=2035),0.96,IF(AND(A1746="USA",E1746=2050),0.94,IF(AND(A1746="Japan",E1746=2035),0.94,IF(AND(A1746="Japan",E1746=2050),0.92,IF(AND(A1746="Russia",E1746=2035),0.95,IF(AND(A1746="Russia",E1746=2050),0.93,IF(AND(A1746="China",E1746=2035),0.94,IF(AND(A1746="China",E1746=2050),0.92,IF(AND(A1746="India",E1746=2035),0.95,IF(AND(A1746="India",E1746=2050),0.92,IF(AND(A1746="Middle East",E1746=2035),0.94,IF(AND(A1746="Middle East",E1746=2050),0.9,IF(AND(A1746="Africa",E1746=2035),0.94,IF(AND(A1746="Africa",E1746=2050),0.91,IF(AND(A1746="Brazil",E1746=2035),0.95,IF(AND(A1746="Brazil",E1746=2050),0.92,""))))))))))))))))))</f>
        <v>*0.95</v>
      </c>
      <c r="H1746" s="0" t="s">
        <v>2597</v>
      </c>
      <c r="I1746" s="50" t="s">
        <v>35</v>
      </c>
      <c r="J1746" s="0" t="n">
        <v>2050</v>
      </c>
      <c r="K1746" s="48" t="str">
        <f aca="false">"*"&amp;IF(AND(A1746="EU",J1746=2035),0.95,IF(AND(A1746="EU",J1746=2050),0.93,IF(AND(A1746="USA",J1746=2035),0.96,IF(AND(A1746="USA",J1746=2050),0.94,IF(AND(A1746="Japan",J1746=2035),0.94,IF(AND(A1746="Japan",J1746=2050),0.92,IF(AND(A1746="Russia",J1746=2035),0.95,IF(AND(A1746="Russia",J1746=2050),0.93,IF(AND(A1746="China",J1746=2035),0.94,IF(AND(A1746="China",J1746=2050),0.92,IF(AND(A1746="India",J1746=2035),0.95,IF(AND(A1746="India",J1746=2050),0.92,IF(AND(A1746="Middle East",J1746=2035),0.94,IF(AND(A1746="Middle East",J1746=2050),0.9,IF(AND(A1746="Africa",J1746=2035),0.94,IF(AND(A1746="Africa",J1746=2050),0.91,IF(AND(A1746="Brazil",J1746=2035),0.95,IF(AND(A1746="Brazil",J1746=2050),0.92,""))))))))))))))))))</f>
        <v>*0.92</v>
      </c>
      <c r="P1746" s="41" t="s">
        <v>2597</v>
      </c>
      <c r="Q1746" s="52" t="s">
        <v>35</v>
      </c>
      <c r="R1746" s="41" t="n">
        <v>2035</v>
      </c>
      <c r="S1746" s="53" t="str">
        <f aca="false">"*"&amp;IF(AND(A1746="EU",R1746=2035),0.95,IF(AND(A1746="EU",R1746=2050),0.93,IF(AND(A1746="USA",R1746=2035),0.96,IF(AND(A1746="USA",R1746=2050),0.93,IF(AND(A1746="Japan",R1746=2035),0.94,IF(AND(A1746="Japan",R1746=2050),0.92,IF(AND(A1746="Russia",R1746=2035),0.95,IF(AND(A1746="Russia",R1746=2050),0.91,IF(AND(A1746="China",R1746=2035),0.93,IF(AND(A1746="China",R1746=2050),0.92,IF(AND(A1746="India",R1746=2035),0.94,IF(AND(A1746="India",R1746=2050),0.91,IF(AND(A1746="Middle East",R1746=2035),0.92,IF(AND(A1746="Middle East",R1746=2050),0.89,IF(AND(A1746="Africa",R1746=2035),0.93,IF(AND(A1746="Africa",R1746=2050),0.9,IF(AND(A1746="Brazil",R1746=2035),0.95,IF(AND(A1746="Brazil",R1746=2050),0.92,""))))))))))))))))))</f>
        <v>*0.95</v>
      </c>
      <c r="U1746" s="41" t="s">
        <v>2597</v>
      </c>
      <c r="V1746" s="52" t="s">
        <v>35</v>
      </c>
      <c r="W1746" s="41" t="n">
        <v>2050</v>
      </c>
      <c r="X1746" s="53" t="str">
        <f aca="false">"*"&amp;IF(AND(A1746="EU",W1746=2035),0.95,IF(AND(A1746="EU",W1746=2050),0.93,IF(AND(A1746="USA",W1746=2035),0.96,IF(AND(A1746="USA",W1746=2050),0.93,IF(AND(A1746="Japan",W1746=2035),0.94,IF(AND(A1746="Japan",W1746=2050),0.92,IF(AND(A1746="Russia",W1746=2035),0.95,IF(AND(A1746="Russia",W1746=2050),0.91,IF(AND(A1746="China",W1746=2035),0.93,IF(AND(A1746="China",W1746=2050),0.92,IF(AND(A1746="India",W1746=2035),0.94,IF(AND(A1746="India",W1746=2050),0.91,IF(AND(A1746="Middle East",W1746=2035),0.92,IF(AND(A1746="Middle East",W1746=2050),0.89,IF(AND(A1746="Africa",W1746=2035),0.93,IF(AND(A1746="Africa",W1746=2050),0.9,IF(AND(A1746="Brazil",W1746=2035),0.95,IF(AND(A1746="Brazil",W1746=2050),0.92,""))))))))))))))))))</f>
        <v>*0.92</v>
      </c>
      <c r="AC1746" s="0" t="s">
        <v>2597</v>
      </c>
      <c r="AD1746" s="50" t="s">
        <v>35</v>
      </c>
      <c r="AE1746" s="0" t="n">
        <v>2035</v>
      </c>
      <c r="AF1746" s="51" t="str">
        <f aca="false">"*"&amp;IF(AND(A1746="EU",AE1746=2035),0.93,IF(AND(A1746="EU",AE1746=2050),0.9,IF(AND(A1746="USA",AE1746=2035),0.92,IF(AND(A1746="USA",AE1746=2050),0.89,IF(AND(A1746="Japan",AE1746=2035),0.92,IF(AND(A1746="Japan",AE1746=2050),0.89,IF(AND(A1746="Russia",AE1746=2035),0.91,IF(AND(A1746="Russia",AE1746=2050),0.86,IF(AND(A1746="China",AE1746=2035),0.91,IF(AND(A1746="China",AE1746=2050),0.87,IF(AND(A1746="India",AE1746=2035),0.92,IF(AND(A1746="India",AE1746=2050),0.87,IF(AND(A1746="Middle East",AE1746=2035),0.89,IF(AND(A1746="Middle East",AE1746=2050),0.84,IF(AND(A1746="Africa",AE1746=2035),0.9,IF(AND(A1746="Africa",AE1746=2050),0.86,IF(AND(A1746="Brazil",AE1746=2035),0.93,IF(AND(A1746="Brazil",AE1746=2050),0.89,""))))))))))))))))))</f>
        <v>*0.93</v>
      </c>
      <c r="AG1746" s="51" t="str">
        <f aca="false">AG1745</f>
        <v>REZoning_Sol-Win</v>
      </c>
      <c r="AI1746" s="0" t="s">
        <v>2597</v>
      </c>
      <c r="AJ1746" s="50" t="s">
        <v>35</v>
      </c>
      <c r="AK1746" s="0" t="n">
        <v>2050</v>
      </c>
      <c r="AL1746" s="51" t="str">
        <f aca="false">"*"&amp;IF(AND(A1746="EU",AK1746=2035),0.93,IF(AND(A1746="EU",AK1746=2050),0.9,IF(AND(A1746="USA",AK1746=2035),0.92,IF(AND(A1746="USA",AK1746=2050),0.89,IF(AND(A1746="Japan",AK1746=2035),0.92,IF(AND(A1746="Japan",AK1746=2050),0.89,IF(AND(A1746="Russia",AK1746=2035),0.91,IF(AND(A1746="Russia",AK1746=2050),0.86,IF(AND(A1746="China",AK1746=2035),0.91,IF(AND(A1746="China",AK1746=2050),0.87,IF(AND(A1746="India",AK1746=2035),0.92,IF(AND(A1746="India",AK1746=2050),0.87,IF(AND(A1746="Middle East",AK1746=2035),0.89,IF(AND(A1746="Middle East",AK1746=2050),0.84,IF(AND(A1746="Africa",AK1746=2035),0.9,IF(AND(A1746="Africa",AK1746=2050),0.86,IF(AND(A1746="Brazil",AK1746=2035),0.93,IF(AND(A1746="Brazil",AK1746=2050),0.89,""))))))))))))))))))</f>
        <v>*0.89</v>
      </c>
      <c r="AM1746" s="51" t="str">
        <f aca="false">AM1745</f>
        <v>REZoning_Sol-Win</v>
      </c>
      <c r="AP1746" s="0" t="s">
        <v>2597</v>
      </c>
      <c r="AQ1746" s="0" t="s">
        <v>35</v>
      </c>
      <c r="AR1746" s="0" t="n">
        <v>2100</v>
      </c>
      <c r="AS1746" s="0" t="s">
        <v>914</v>
      </c>
      <c r="AT1746" s="0" t="s">
        <v>36</v>
      </c>
    </row>
    <row r="1747" customFormat="false" ht="28.5" hidden="false" customHeight="true" outlineLevel="0" collapsed="false">
      <c r="A1747" s="3" t="s">
        <v>61</v>
      </c>
      <c r="C1747" s="0" t="s">
        <v>2598</v>
      </c>
      <c r="D1747" s="50" t="s">
        <v>35</v>
      </c>
      <c r="E1747" s="0" t="n">
        <v>2035</v>
      </c>
      <c r="F1747" s="51" t="str">
        <f aca="false">"*"&amp;IF(AND(A1747="EU",E1747=2035),0.95,IF(AND(A1747="EU",E1747=2050),0.93,IF(AND(A1747="USA",E1747=2035),0.96,IF(AND(A1747="USA",E1747=2050),0.94,IF(AND(A1747="Japan",E1747=2035),0.94,IF(AND(A1747="Japan",E1747=2050),0.92,IF(AND(A1747="Russia",E1747=2035),0.95,IF(AND(A1747="Russia",E1747=2050),0.93,IF(AND(A1747="China",E1747=2035),0.94,IF(AND(A1747="China",E1747=2050),0.92,IF(AND(A1747="India",E1747=2035),0.95,IF(AND(A1747="India",E1747=2050),0.92,IF(AND(A1747="Middle East",E1747=2035),0.94,IF(AND(A1747="Middle East",E1747=2050),0.9,IF(AND(A1747="Africa",E1747=2035),0.94,IF(AND(A1747="Africa",E1747=2050),0.91,IF(AND(A1747="Brazil",E1747=2035),0.95,IF(AND(A1747="Brazil",E1747=2050),0.92,""))))))))))))))))))</f>
        <v>*0.95</v>
      </c>
      <c r="H1747" s="0" t="s">
        <v>2598</v>
      </c>
      <c r="I1747" s="50" t="s">
        <v>35</v>
      </c>
      <c r="J1747" s="0" t="n">
        <v>2050</v>
      </c>
      <c r="K1747" s="48" t="str">
        <f aca="false">"*"&amp;IF(AND(A1747="EU",J1747=2035),0.95,IF(AND(A1747="EU",J1747=2050),0.93,IF(AND(A1747="USA",J1747=2035),0.96,IF(AND(A1747="USA",J1747=2050),0.94,IF(AND(A1747="Japan",J1747=2035),0.94,IF(AND(A1747="Japan",J1747=2050),0.92,IF(AND(A1747="Russia",J1747=2035),0.95,IF(AND(A1747="Russia",J1747=2050),0.93,IF(AND(A1747="China",J1747=2035),0.94,IF(AND(A1747="China",J1747=2050),0.92,IF(AND(A1747="India",J1747=2035),0.95,IF(AND(A1747="India",J1747=2050),0.92,IF(AND(A1747="Middle East",J1747=2035),0.94,IF(AND(A1747="Middle East",J1747=2050),0.9,IF(AND(A1747="Africa",J1747=2035),0.94,IF(AND(A1747="Africa",J1747=2050),0.91,IF(AND(A1747="Brazil",J1747=2035),0.95,IF(AND(A1747="Brazil",J1747=2050),0.92,""))))))))))))))))))</f>
        <v>*0.92</v>
      </c>
      <c r="P1747" s="41" t="s">
        <v>2598</v>
      </c>
      <c r="Q1747" s="52" t="s">
        <v>35</v>
      </c>
      <c r="R1747" s="41" t="n">
        <v>2035</v>
      </c>
      <c r="S1747" s="53" t="str">
        <f aca="false">"*"&amp;IF(AND(A1747="EU",R1747=2035),0.95,IF(AND(A1747="EU",R1747=2050),0.93,IF(AND(A1747="USA",R1747=2035),0.96,IF(AND(A1747="USA",R1747=2050),0.93,IF(AND(A1747="Japan",R1747=2035),0.94,IF(AND(A1747="Japan",R1747=2050),0.92,IF(AND(A1747="Russia",R1747=2035),0.95,IF(AND(A1747="Russia",R1747=2050),0.91,IF(AND(A1747="China",R1747=2035),0.93,IF(AND(A1747="China",R1747=2050),0.92,IF(AND(A1747="India",R1747=2035),0.94,IF(AND(A1747="India",R1747=2050),0.91,IF(AND(A1747="Middle East",R1747=2035),0.92,IF(AND(A1747="Middle East",R1747=2050),0.89,IF(AND(A1747="Africa",R1747=2035),0.93,IF(AND(A1747="Africa",R1747=2050),0.9,IF(AND(A1747="Brazil",R1747=2035),0.95,IF(AND(A1747="Brazil",R1747=2050),0.92,""))))))))))))))))))</f>
        <v>*0.95</v>
      </c>
      <c r="U1747" s="41" t="s">
        <v>2598</v>
      </c>
      <c r="V1747" s="52" t="s">
        <v>35</v>
      </c>
      <c r="W1747" s="41" t="n">
        <v>2050</v>
      </c>
      <c r="X1747" s="53" t="str">
        <f aca="false">"*"&amp;IF(AND(A1747="EU",W1747=2035),0.95,IF(AND(A1747="EU",W1747=2050),0.93,IF(AND(A1747="USA",W1747=2035),0.96,IF(AND(A1747="USA",W1747=2050),0.93,IF(AND(A1747="Japan",W1747=2035),0.94,IF(AND(A1747="Japan",W1747=2050),0.92,IF(AND(A1747="Russia",W1747=2035),0.95,IF(AND(A1747="Russia",W1747=2050),0.91,IF(AND(A1747="China",W1747=2035),0.93,IF(AND(A1747="China",W1747=2050),0.92,IF(AND(A1747="India",W1747=2035),0.94,IF(AND(A1747="India",W1747=2050),0.91,IF(AND(A1747="Middle East",W1747=2035),0.92,IF(AND(A1747="Middle East",W1747=2050),0.89,IF(AND(A1747="Africa",W1747=2035),0.93,IF(AND(A1747="Africa",W1747=2050),0.9,IF(AND(A1747="Brazil",W1747=2035),0.95,IF(AND(A1747="Brazil",W1747=2050),0.92,""))))))))))))))))))</f>
        <v>*0.92</v>
      </c>
      <c r="AC1747" s="0" t="s">
        <v>2598</v>
      </c>
      <c r="AD1747" s="50" t="s">
        <v>35</v>
      </c>
      <c r="AE1747" s="0" t="n">
        <v>2035</v>
      </c>
      <c r="AF1747" s="51" t="str">
        <f aca="false">"*"&amp;IF(AND(A1747="EU",AE1747=2035),0.93,IF(AND(A1747="EU",AE1747=2050),0.9,IF(AND(A1747="USA",AE1747=2035),0.92,IF(AND(A1747="USA",AE1747=2050),0.89,IF(AND(A1747="Japan",AE1747=2035),0.92,IF(AND(A1747="Japan",AE1747=2050),0.89,IF(AND(A1747="Russia",AE1747=2035),0.91,IF(AND(A1747="Russia",AE1747=2050),0.86,IF(AND(A1747="China",AE1747=2035),0.91,IF(AND(A1747="China",AE1747=2050),0.87,IF(AND(A1747="India",AE1747=2035),0.92,IF(AND(A1747="India",AE1747=2050),0.87,IF(AND(A1747="Middle East",AE1747=2035),0.89,IF(AND(A1747="Middle East",AE1747=2050),0.84,IF(AND(A1747="Africa",AE1747=2035),0.9,IF(AND(A1747="Africa",AE1747=2050),0.86,IF(AND(A1747="Brazil",AE1747=2035),0.93,IF(AND(A1747="Brazil",AE1747=2050),0.89,""))))))))))))))))))</f>
        <v>*0.93</v>
      </c>
      <c r="AG1747" s="51" t="str">
        <f aca="false">AG1746</f>
        <v>REZoning_Sol-Win</v>
      </c>
      <c r="AI1747" s="0" t="s">
        <v>2598</v>
      </c>
      <c r="AJ1747" s="50" t="s">
        <v>35</v>
      </c>
      <c r="AK1747" s="0" t="n">
        <v>2050</v>
      </c>
      <c r="AL1747" s="51" t="str">
        <f aca="false">"*"&amp;IF(AND(A1747="EU",AK1747=2035),0.93,IF(AND(A1747="EU",AK1747=2050),0.9,IF(AND(A1747="USA",AK1747=2035),0.92,IF(AND(A1747="USA",AK1747=2050),0.89,IF(AND(A1747="Japan",AK1747=2035),0.92,IF(AND(A1747="Japan",AK1747=2050),0.89,IF(AND(A1747="Russia",AK1747=2035),0.91,IF(AND(A1747="Russia",AK1747=2050),0.86,IF(AND(A1747="China",AK1747=2035),0.91,IF(AND(A1747="China",AK1747=2050),0.87,IF(AND(A1747="India",AK1747=2035),0.92,IF(AND(A1747="India",AK1747=2050),0.87,IF(AND(A1747="Middle East",AK1747=2035),0.89,IF(AND(A1747="Middle East",AK1747=2050),0.84,IF(AND(A1747="Africa",AK1747=2035),0.9,IF(AND(A1747="Africa",AK1747=2050),0.86,IF(AND(A1747="Brazil",AK1747=2035),0.93,IF(AND(A1747="Brazil",AK1747=2050),0.89,""))))))))))))))))))</f>
        <v>*0.89</v>
      </c>
      <c r="AM1747" s="51" t="str">
        <f aca="false">AM1746</f>
        <v>REZoning_Sol-Win</v>
      </c>
      <c r="AP1747" s="0" t="s">
        <v>2598</v>
      </c>
      <c r="AQ1747" s="0" t="s">
        <v>35</v>
      </c>
      <c r="AR1747" s="0" t="n">
        <v>2100</v>
      </c>
      <c r="AS1747" s="0" t="s">
        <v>914</v>
      </c>
      <c r="AT1747" s="0" t="s">
        <v>36</v>
      </c>
    </row>
    <row r="1748" customFormat="false" ht="28.5" hidden="false" customHeight="true" outlineLevel="0" collapsed="false">
      <c r="A1748" s="3" t="s">
        <v>61</v>
      </c>
      <c r="C1748" s="0" t="s">
        <v>2599</v>
      </c>
      <c r="D1748" s="50" t="s">
        <v>35</v>
      </c>
      <c r="E1748" s="0" t="n">
        <v>2035</v>
      </c>
      <c r="F1748" s="51" t="str">
        <f aca="false">"*"&amp;IF(AND(A1748="EU",E1748=2035),0.95,IF(AND(A1748="EU",E1748=2050),0.93,IF(AND(A1748="USA",E1748=2035),0.96,IF(AND(A1748="USA",E1748=2050),0.94,IF(AND(A1748="Japan",E1748=2035),0.94,IF(AND(A1748="Japan",E1748=2050),0.92,IF(AND(A1748="Russia",E1748=2035),0.95,IF(AND(A1748="Russia",E1748=2050),0.93,IF(AND(A1748="China",E1748=2035),0.94,IF(AND(A1748="China",E1748=2050),0.92,IF(AND(A1748="India",E1748=2035),0.95,IF(AND(A1748="India",E1748=2050),0.92,IF(AND(A1748="Middle East",E1748=2035),0.94,IF(AND(A1748="Middle East",E1748=2050),0.9,IF(AND(A1748="Africa",E1748=2035),0.94,IF(AND(A1748="Africa",E1748=2050),0.91,IF(AND(A1748="Brazil",E1748=2035),0.95,IF(AND(A1748="Brazil",E1748=2050),0.92,""))))))))))))))))))</f>
        <v>*0.95</v>
      </c>
      <c r="H1748" s="0" t="s">
        <v>2599</v>
      </c>
      <c r="I1748" s="50" t="s">
        <v>35</v>
      </c>
      <c r="J1748" s="0" t="n">
        <v>2050</v>
      </c>
      <c r="K1748" s="48" t="str">
        <f aca="false">"*"&amp;IF(AND(A1748="EU",J1748=2035),0.95,IF(AND(A1748="EU",J1748=2050),0.93,IF(AND(A1748="USA",J1748=2035),0.96,IF(AND(A1748="USA",J1748=2050),0.94,IF(AND(A1748="Japan",J1748=2035),0.94,IF(AND(A1748="Japan",J1748=2050),0.92,IF(AND(A1748="Russia",J1748=2035),0.95,IF(AND(A1748="Russia",J1748=2050),0.93,IF(AND(A1748="China",J1748=2035),0.94,IF(AND(A1748="China",J1748=2050),0.92,IF(AND(A1748="India",J1748=2035),0.95,IF(AND(A1748="India",J1748=2050),0.92,IF(AND(A1748="Middle East",J1748=2035),0.94,IF(AND(A1748="Middle East",J1748=2050),0.9,IF(AND(A1748="Africa",J1748=2035),0.94,IF(AND(A1748="Africa",J1748=2050),0.91,IF(AND(A1748="Brazil",J1748=2035),0.95,IF(AND(A1748="Brazil",J1748=2050),0.92,""))))))))))))))))))</f>
        <v>*0.92</v>
      </c>
      <c r="P1748" s="41" t="s">
        <v>2599</v>
      </c>
      <c r="Q1748" s="52" t="s">
        <v>35</v>
      </c>
      <c r="R1748" s="41" t="n">
        <v>2035</v>
      </c>
      <c r="S1748" s="53" t="str">
        <f aca="false">"*"&amp;IF(AND(A1748="EU",R1748=2035),0.95,IF(AND(A1748="EU",R1748=2050),0.93,IF(AND(A1748="USA",R1748=2035),0.96,IF(AND(A1748="USA",R1748=2050),0.93,IF(AND(A1748="Japan",R1748=2035),0.94,IF(AND(A1748="Japan",R1748=2050),0.92,IF(AND(A1748="Russia",R1748=2035),0.95,IF(AND(A1748="Russia",R1748=2050),0.91,IF(AND(A1748="China",R1748=2035),0.93,IF(AND(A1748="China",R1748=2050),0.92,IF(AND(A1748="India",R1748=2035),0.94,IF(AND(A1748="India",R1748=2050),0.91,IF(AND(A1748="Middle East",R1748=2035),0.92,IF(AND(A1748="Middle East",R1748=2050),0.89,IF(AND(A1748="Africa",R1748=2035),0.93,IF(AND(A1748="Africa",R1748=2050),0.9,IF(AND(A1748="Brazil",R1748=2035),0.95,IF(AND(A1748="Brazil",R1748=2050),0.92,""))))))))))))))))))</f>
        <v>*0.95</v>
      </c>
      <c r="U1748" s="41" t="s">
        <v>2599</v>
      </c>
      <c r="V1748" s="52" t="s">
        <v>35</v>
      </c>
      <c r="W1748" s="41" t="n">
        <v>2050</v>
      </c>
      <c r="X1748" s="53" t="str">
        <f aca="false">"*"&amp;IF(AND(A1748="EU",W1748=2035),0.95,IF(AND(A1748="EU",W1748=2050),0.93,IF(AND(A1748="USA",W1748=2035),0.96,IF(AND(A1748="USA",W1748=2050),0.93,IF(AND(A1748="Japan",W1748=2035),0.94,IF(AND(A1748="Japan",W1748=2050),0.92,IF(AND(A1748="Russia",W1748=2035),0.95,IF(AND(A1748="Russia",W1748=2050),0.91,IF(AND(A1748="China",W1748=2035),0.93,IF(AND(A1748="China",W1748=2050),0.92,IF(AND(A1748="India",W1748=2035),0.94,IF(AND(A1748="India",W1748=2050),0.91,IF(AND(A1748="Middle East",W1748=2035),0.92,IF(AND(A1748="Middle East",W1748=2050),0.89,IF(AND(A1748="Africa",W1748=2035),0.93,IF(AND(A1748="Africa",W1748=2050),0.9,IF(AND(A1748="Brazil",W1748=2035),0.95,IF(AND(A1748="Brazil",W1748=2050),0.92,""))))))))))))))))))</f>
        <v>*0.92</v>
      </c>
      <c r="AC1748" s="0" t="s">
        <v>2599</v>
      </c>
      <c r="AD1748" s="50" t="s">
        <v>35</v>
      </c>
      <c r="AE1748" s="0" t="n">
        <v>2035</v>
      </c>
      <c r="AF1748" s="51" t="str">
        <f aca="false">"*"&amp;IF(AND(A1748="EU",AE1748=2035),0.93,IF(AND(A1748="EU",AE1748=2050),0.9,IF(AND(A1748="USA",AE1748=2035),0.92,IF(AND(A1748="USA",AE1748=2050),0.89,IF(AND(A1748="Japan",AE1748=2035),0.92,IF(AND(A1748="Japan",AE1748=2050),0.89,IF(AND(A1748="Russia",AE1748=2035),0.91,IF(AND(A1748="Russia",AE1748=2050),0.86,IF(AND(A1748="China",AE1748=2035),0.91,IF(AND(A1748="China",AE1748=2050),0.87,IF(AND(A1748="India",AE1748=2035),0.92,IF(AND(A1748="India",AE1748=2050),0.87,IF(AND(A1748="Middle East",AE1748=2035),0.89,IF(AND(A1748="Middle East",AE1748=2050),0.84,IF(AND(A1748="Africa",AE1748=2035),0.9,IF(AND(A1748="Africa",AE1748=2050),0.86,IF(AND(A1748="Brazil",AE1748=2035),0.93,IF(AND(A1748="Brazil",AE1748=2050),0.89,""))))))))))))))))))</f>
        <v>*0.93</v>
      </c>
      <c r="AG1748" s="51" t="str">
        <f aca="false">AG1747</f>
        <v>REZoning_Sol-Win</v>
      </c>
      <c r="AI1748" s="0" t="s">
        <v>2599</v>
      </c>
      <c r="AJ1748" s="50" t="s">
        <v>35</v>
      </c>
      <c r="AK1748" s="0" t="n">
        <v>2050</v>
      </c>
      <c r="AL1748" s="51" t="str">
        <f aca="false">"*"&amp;IF(AND(A1748="EU",AK1748=2035),0.93,IF(AND(A1748="EU",AK1748=2050),0.9,IF(AND(A1748="USA",AK1748=2035),0.92,IF(AND(A1748="USA",AK1748=2050),0.89,IF(AND(A1748="Japan",AK1748=2035),0.92,IF(AND(A1748="Japan",AK1748=2050),0.89,IF(AND(A1748="Russia",AK1748=2035),0.91,IF(AND(A1748="Russia",AK1748=2050),0.86,IF(AND(A1748="China",AK1748=2035),0.91,IF(AND(A1748="China",AK1748=2050),0.87,IF(AND(A1748="India",AK1748=2035),0.92,IF(AND(A1748="India",AK1748=2050),0.87,IF(AND(A1748="Middle East",AK1748=2035),0.89,IF(AND(A1748="Middle East",AK1748=2050),0.84,IF(AND(A1748="Africa",AK1748=2035),0.9,IF(AND(A1748="Africa",AK1748=2050),0.86,IF(AND(A1748="Brazil",AK1748=2035),0.93,IF(AND(A1748="Brazil",AK1748=2050),0.89,""))))))))))))))))))</f>
        <v>*0.89</v>
      </c>
      <c r="AM1748" s="51" t="str">
        <f aca="false">AM1747</f>
        <v>REZoning_Sol-Win</v>
      </c>
      <c r="AP1748" s="0" t="s">
        <v>2599</v>
      </c>
      <c r="AQ1748" s="0" t="s">
        <v>35</v>
      </c>
      <c r="AR1748" s="0" t="n">
        <v>2100</v>
      </c>
      <c r="AS1748" s="0" t="s">
        <v>914</v>
      </c>
      <c r="AT1748" s="0" t="s">
        <v>36</v>
      </c>
    </row>
    <row r="1749" customFormat="false" ht="28.5" hidden="false" customHeight="true" outlineLevel="0" collapsed="false">
      <c r="A1749" s="3" t="s">
        <v>147</v>
      </c>
      <c r="C1749" s="0" t="s">
        <v>2600</v>
      </c>
      <c r="D1749" s="50" t="s">
        <v>35</v>
      </c>
      <c r="E1749" s="0" t="n">
        <v>2035</v>
      </c>
      <c r="F1749" s="51" t="str">
        <f aca="false">"*"&amp;IF(AND(A1749="EU",E1749=2035),0.95,IF(AND(A1749="EU",E1749=2050),0.93,IF(AND(A1749="USA",E1749=2035),0.96,IF(AND(A1749="USA",E1749=2050),0.94,IF(AND(A1749="Japan",E1749=2035),0.94,IF(AND(A1749="Japan",E1749=2050),0.92,IF(AND(A1749="Russia",E1749=2035),0.95,IF(AND(A1749="Russia",E1749=2050),0.93,IF(AND(A1749="China",E1749=2035),0.94,IF(AND(A1749="China",E1749=2050),0.92,IF(AND(A1749="India",E1749=2035),0.95,IF(AND(A1749="India",E1749=2050),0.92,IF(AND(A1749="Middle East",E1749=2035),0.94,IF(AND(A1749="Middle East",E1749=2050),0.9,IF(AND(A1749="Africa",E1749=2035),0.94,IF(AND(A1749="Africa",E1749=2050),0.91,IF(AND(A1749="Brazil",E1749=2035),0.95,IF(AND(A1749="Brazil",E1749=2050),0.92,""))))))))))))))))))</f>
        <v>*0.94</v>
      </c>
      <c r="H1749" s="0" t="s">
        <v>2600</v>
      </c>
      <c r="I1749" s="50" t="s">
        <v>35</v>
      </c>
      <c r="J1749" s="0" t="n">
        <v>2050</v>
      </c>
      <c r="K1749" s="48" t="str">
        <f aca="false">"*"&amp;IF(AND(A1749="EU",J1749=2035),0.95,IF(AND(A1749="EU",J1749=2050),0.93,IF(AND(A1749="USA",J1749=2035),0.96,IF(AND(A1749="USA",J1749=2050),0.94,IF(AND(A1749="Japan",J1749=2035),0.94,IF(AND(A1749="Japan",J1749=2050),0.92,IF(AND(A1749="Russia",J1749=2035),0.95,IF(AND(A1749="Russia",J1749=2050),0.93,IF(AND(A1749="China",J1749=2035),0.94,IF(AND(A1749="China",J1749=2050),0.92,IF(AND(A1749="India",J1749=2035),0.95,IF(AND(A1749="India",J1749=2050),0.92,IF(AND(A1749="Middle East",J1749=2035),0.94,IF(AND(A1749="Middle East",J1749=2050),0.9,IF(AND(A1749="Africa",J1749=2035),0.94,IF(AND(A1749="Africa",J1749=2050),0.91,IF(AND(A1749="Brazil",J1749=2035),0.95,IF(AND(A1749="Brazil",J1749=2050),0.92,""))))))))))))))))))</f>
        <v>*0.92</v>
      </c>
      <c r="P1749" s="41" t="s">
        <v>2600</v>
      </c>
      <c r="Q1749" s="52" t="s">
        <v>35</v>
      </c>
      <c r="R1749" s="41" t="n">
        <v>2035</v>
      </c>
      <c r="S1749" s="53" t="str">
        <f aca="false">"*"&amp;IF(AND(A1749="EU",R1749=2035),0.95,IF(AND(A1749="EU",R1749=2050),0.93,IF(AND(A1749="USA",R1749=2035),0.96,IF(AND(A1749="USA",R1749=2050),0.93,IF(AND(A1749="Japan",R1749=2035),0.94,IF(AND(A1749="Japan",R1749=2050),0.92,IF(AND(A1749="Russia",R1749=2035),0.95,IF(AND(A1749="Russia",R1749=2050),0.91,IF(AND(A1749="China",R1749=2035),0.93,IF(AND(A1749="China",R1749=2050),0.92,IF(AND(A1749="India",R1749=2035),0.94,IF(AND(A1749="India",R1749=2050),0.91,IF(AND(A1749="Middle East",R1749=2035),0.92,IF(AND(A1749="Middle East",R1749=2050),0.89,IF(AND(A1749="Africa",R1749=2035),0.93,IF(AND(A1749="Africa",R1749=2050),0.9,IF(AND(A1749="Brazil",R1749=2035),0.95,IF(AND(A1749="Brazil",R1749=2050),0.92,""))))))))))))))))))</f>
        <v>*0.93</v>
      </c>
      <c r="U1749" s="41" t="s">
        <v>2600</v>
      </c>
      <c r="V1749" s="52" t="s">
        <v>35</v>
      </c>
      <c r="W1749" s="41" t="n">
        <v>2050</v>
      </c>
      <c r="X1749" s="53" t="str">
        <f aca="false">"*"&amp;IF(AND(A1749="EU",W1749=2035),0.95,IF(AND(A1749="EU",W1749=2050),0.93,IF(AND(A1749="USA",W1749=2035),0.96,IF(AND(A1749="USA",W1749=2050),0.93,IF(AND(A1749="Japan",W1749=2035),0.94,IF(AND(A1749="Japan",W1749=2050),0.92,IF(AND(A1749="Russia",W1749=2035),0.95,IF(AND(A1749="Russia",W1749=2050),0.91,IF(AND(A1749="China",W1749=2035),0.93,IF(AND(A1749="China",W1749=2050),0.92,IF(AND(A1749="India",W1749=2035),0.94,IF(AND(A1749="India",W1749=2050),0.91,IF(AND(A1749="Middle East",W1749=2035),0.92,IF(AND(A1749="Middle East",W1749=2050),0.89,IF(AND(A1749="Africa",W1749=2035),0.93,IF(AND(A1749="Africa",W1749=2050),0.9,IF(AND(A1749="Brazil",W1749=2035),0.95,IF(AND(A1749="Brazil",W1749=2050),0.92,""))))))))))))))))))</f>
        <v>*0.92</v>
      </c>
      <c r="AC1749" s="0" t="s">
        <v>2600</v>
      </c>
      <c r="AD1749" s="50" t="s">
        <v>35</v>
      </c>
      <c r="AE1749" s="0" t="n">
        <v>2035</v>
      </c>
      <c r="AF1749" s="51" t="str">
        <f aca="false">"*"&amp;IF(AND(A1749="EU",AE1749=2035),0.93,IF(AND(A1749="EU",AE1749=2050),0.9,IF(AND(A1749="USA",AE1749=2035),0.92,IF(AND(A1749="USA",AE1749=2050),0.89,IF(AND(A1749="Japan",AE1749=2035),0.92,IF(AND(A1749="Japan",AE1749=2050),0.89,IF(AND(A1749="Russia",AE1749=2035),0.91,IF(AND(A1749="Russia",AE1749=2050),0.86,IF(AND(A1749="China",AE1749=2035),0.91,IF(AND(A1749="China",AE1749=2050),0.87,IF(AND(A1749="India",AE1749=2035),0.92,IF(AND(A1749="India",AE1749=2050),0.87,IF(AND(A1749="Middle East",AE1749=2035),0.89,IF(AND(A1749="Middle East",AE1749=2050),0.84,IF(AND(A1749="Africa",AE1749=2035),0.9,IF(AND(A1749="Africa",AE1749=2050),0.86,IF(AND(A1749="Brazil",AE1749=2035),0.93,IF(AND(A1749="Brazil",AE1749=2050),0.89,""))))))))))))))))))</f>
        <v>*0.91</v>
      </c>
      <c r="AG1749" s="51" t="str">
        <f aca="false">AG1748</f>
        <v>REZoning_Sol-Win</v>
      </c>
      <c r="AI1749" s="0" t="s">
        <v>2600</v>
      </c>
      <c r="AJ1749" s="50" t="s">
        <v>35</v>
      </c>
      <c r="AK1749" s="0" t="n">
        <v>2050</v>
      </c>
      <c r="AL1749" s="51" t="str">
        <f aca="false">"*"&amp;IF(AND(A1749="EU",AK1749=2035),0.93,IF(AND(A1749="EU",AK1749=2050),0.9,IF(AND(A1749="USA",AK1749=2035),0.92,IF(AND(A1749="USA",AK1749=2050),0.89,IF(AND(A1749="Japan",AK1749=2035),0.92,IF(AND(A1749="Japan",AK1749=2050),0.89,IF(AND(A1749="Russia",AK1749=2035),0.91,IF(AND(A1749="Russia",AK1749=2050),0.86,IF(AND(A1749="China",AK1749=2035),0.91,IF(AND(A1749="China",AK1749=2050),0.87,IF(AND(A1749="India",AK1749=2035),0.92,IF(AND(A1749="India",AK1749=2050),0.87,IF(AND(A1749="Middle East",AK1749=2035),0.89,IF(AND(A1749="Middle East",AK1749=2050),0.84,IF(AND(A1749="Africa",AK1749=2035),0.9,IF(AND(A1749="Africa",AK1749=2050),0.86,IF(AND(A1749="Brazil",AK1749=2035),0.93,IF(AND(A1749="Brazil",AK1749=2050),0.89,""))))))))))))))))))</f>
        <v>*0.87</v>
      </c>
      <c r="AM1749" s="51" t="str">
        <f aca="false">AM1748</f>
        <v>REZoning_Sol-Win</v>
      </c>
      <c r="AP1749" s="0" t="s">
        <v>2600</v>
      </c>
      <c r="AQ1749" s="0" t="s">
        <v>35</v>
      </c>
      <c r="AR1749" s="0" t="n">
        <v>2100</v>
      </c>
      <c r="AS1749" s="0" t="s">
        <v>851</v>
      </c>
      <c r="AT1749" s="0" t="s">
        <v>36</v>
      </c>
    </row>
    <row r="1750" customFormat="false" ht="28.5" hidden="false" customHeight="true" outlineLevel="0" collapsed="false">
      <c r="A1750" s="3" t="s">
        <v>147</v>
      </c>
      <c r="C1750" s="0" t="s">
        <v>2601</v>
      </c>
      <c r="D1750" s="50" t="s">
        <v>35</v>
      </c>
      <c r="E1750" s="0" t="n">
        <v>2035</v>
      </c>
      <c r="F1750" s="51" t="str">
        <f aca="false">"*"&amp;IF(AND(A1750="EU",E1750=2035),0.95,IF(AND(A1750="EU",E1750=2050),0.93,IF(AND(A1750="USA",E1750=2035),0.96,IF(AND(A1750="USA",E1750=2050),0.94,IF(AND(A1750="Japan",E1750=2035),0.94,IF(AND(A1750="Japan",E1750=2050),0.92,IF(AND(A1750="Russia",E1750=2035),0.95,IF(AND(A1750="Russia",E1750=2050),0.93,IF(AND(A1750="China",E1750=2035),0.94,IF(AND(A1750="China",E1750=2050),0.92,IF(AND(A1750="India",E1750=2035),0.95,IF(AND(A1750="India",E1750=2050),0.92,IF(AND(A1750="Middle East",E1750=2035),0.94,IF(AND(A1750="Middle East",E1750=2050),0.9,IF(AND(A1750="Africa",E1750=2035),0.94,IF(AND(A1750="Africa",E1750=2050),0.91,IF(AND(A1750="Brazil",E1750=2035),0.95,IF(AND(A1750="Brazil",E1750=2050),0.92,""))))))))))))))))))</f>
        <v>*0.94</v>
      </c>
      <c r="H1750" s="0" t="s">
        <v>2601</v>
      </c>
      <c r="I1750" s="50" t="s">
        <v>35</v>
      </c>
      <c r="J1750" s="0" t="n">
        <v>2050</v>
      </c>
      <c r="K1750" s="48" t="str">
        <f aca="false">"*"&amp;IF(AND(A1750="EU",J1750=2035),0.95,IF(AND(A1750="EU",J1750=2050),0.93,IF(AND(A1750="USA",J1750=2035),0.96,IF(AND(A1750="USA",J1750=2050),0.94,IF(AND(A1750="Japan",J1750=2035),0.94,IF(AND(A1750="Japan",J1750=2050),0.92,IF(AND(A1750="Russia",J1750=2035),0.95,IF(AND(A1750="Russia",J1750=2050),0.93,IF(AND(A1750="China",J1750=2035),0.94,IF(AND(A1750="China",J1750=2050),0.92,IF(AND(A1750="India",J1750=2035),0.95,IF(AND(A1750="India",J1750=2050),0.92,IF(AND(A1750="Middle East",J1750=2035),0.94,IF(AND(A1750="Middle East",J1750=2050),0.9,IF(AND(A1750="Africa",J1750=2035),0.94,IF(AND(A1750="Africa",J1750=2050),0.91,IF(AND(A1750="Brazil",J1750=2035),0.95,IF(AND(A1750="Brazil",J1750=2050),0.92,""))))))))))))))))))</f>
        <v>*0.92</v>
      </c>
      <c r="P1750" s="41" t="s">
        <v>2601</v>
      </c>
      <c r="Q1750" s="52" t="s">
        <v>35</v>
      </c>
      <c r="R1750" s="41" t="n">
        <v>2035</v>
      </c>
      <c r="S1750" s="53" t="str">
        <f aca="false">"*"&amp;IF(AND(A1750="EU",R1750=2035),0.95,IF(AND(A1750="EU",R1750=2050),0.93,IF(AND(A1750="USA",R1750=2035),0.96,IF(AND(A1750="USA",R1750=2050),0.93,IF(AND(A1750="Japan",R1750=2035),0.94,IF(AND(A1750="Japan",R1750=2050),0.92,IF(AND(A1750="Russia",R1750=2035),0.95,IF(AND(A1750="Russia",R1750=2050),0.91,IF(AND(A1750="China",R1750=2035),0.93,IF(AND(A1750="China",R1750=2050),0.92,IF(AND(A1750="India",R1750=2035),0.94,IF(AND(A1750="India",R1750=2050),0.91,IF(AND(A1750="Middle East",R1750=2035),0.92,IF(AND(A1750="Middle East",R1750=2050),0.89,IF(AND(A1750="Africa",R1750=2035),0.93,IF(AND(A1750="Africa",R1750=2050),0.9,IF(AND(A1750="Brazil",R1750=2035),0.95,IF(AND(A1750="Brazil",R1750=2050),0.92,""))))))))))))))))))</f>
        <v>*0.93</v>
      </c>
      <c r="U1750" s="41" t="s">
        <v>2601</v>
      </c>
      <c r="V1750" s="52" t="s">
        <v>35</v>
      </c>
      <c r="W1750" s="41" t="n">
        <v>2050</v>
      </c>
      <c r="X1750" s="53" t="str">
        <f aca="false">"*"&amp;IF(AND(A1750="EU",W1750=2035),0.95,IF(AND(A1750="EU",W1750=2050),0.93,IF(AND(A1750="USA",W1750=2035),0.96,IF(AND(A1750="USA",W1750=2050),0.93,IF(AND(A1750="Japan",W1750=2035),0.94,IF(AND(A1750="Japan",W1750=2050),0.92,IF(AND(A1750="Russia",W1750=2035),0.95,IF(AND(A1750="Russia",W1750=2050),0.91,IF(AND(A1750="China",W1750=2035),0.93,IF(AND(A1750="China",W1750=2050),0.92,IF(AND(A1750="India",W1750=2035),0.94,IF(AND(A1750="India",W1750=2050),0.91,IF(AND(A1750="Middle East",W1750=2035),0.92,IF(AND(A1750="Middle East",W1750=2050),0.89,IF(AND(A1750="Africa",W1750=2035),0.93,IF(AND(A1750="Africa",W1750=2050),0.9,IF(AND(A1750="Brazil",W1750=2035),0.95,IF(AND(A1750="Brazil",W1750=2050),0.92,""))))))))))))))))))</f>
        <v>*0.92</v>
      </c>
      <c r="AC1750" s="0" t="s">
        <v>2601</v>
      </c>
      <c r="AD1750" s="50" t="s">
        <v>35</v>
      </c>
      <c r="AE1750" s="0" t="n">
        <v>2035</v>
      </c>
      <c r="AF1750" s="51" t="str">
        <f aca="false">"*"&amp;IF(AND(A1750="EU",AE1750=2035),0.93,IF(AND(A1750="EU",AE1750=2050),0.9,IF(AND(A1750="USA",AE1750=2035),0.92,IF(AND(A1750="USA",AE1750=2050),0.89,IF(AND(A1750="Japan",AE1750=2035),0.92,IF(AND(A1750="Japan",AE1750=2050),0.89,IF(AND(A1750="Russia",AE1750=2035),0.91,IF(AND(A1750="Russia",AE1750=2050),0.86,IF(AND(A1750="China",AE1750=2035),0.91,IF(AND(A1750="China",AE1750=2050),0.87,IF(AND(A1750="India",AE1750=2035),0.92,IF(AND(A1750="India",AE1750=2050),0.87,IF(AND(A1750="Middle East",AE1750=2035),0.89,IF(AND(A1750="Middle East",AE1750=2050),0.84,IF(AND(A1750="Africa",AE1750=2035),0.9,IF(AND(A1750="Africa",AE1750=2050),0.86,IF(AND(A1750="Brazil",AE1750=2035),0.93,IF(AND(A1750="Brazil",AE1750=2050),0.89,""))))))))))))))))))</f>
        <v>*0.91</v>
      </c>
      <c r="AG1750" s="51" t="str">
        <f aca="false">AG1749</f>
        <v>REZoning_Sol-Win</v>
      </c>
      <c r="AI1750" s="0" t="s">
        <v>2601</v>
      </c>
      <c r="AJ1750" s="50" t="s">
        <v>35</v>
      </c>
      <c r="AK1750" s="0" t="n">
        <v>2050</v>
      </c>
      <c r="AL1750" s="51" t="str">
        <f aca="false">"*"&amp;IF(AND(A1750="EU",AK1750=2035),0.93,IF(AND(A1750="EU",AK1750=2050),0.9,IF(AND(A1750="USA",AK1750=2035),0.92,IF(AND(A1750="USA",AK1750=2050),0.89,IF(AND(A1750="Japan",AK1750=2035),0.92,IF(AND(A1750="Japan",AK1750=2050),0.89,IF(AND(A1750="Russia",AK1750=2035),0.91,IF(AND(A1750="Russia",AK1750=2050),0.86,IF(AND(A1750="China",AK1750=2035),0.91,IF(AND(A1750="China",AK1750=2050),0.87,IF(AND(A1750="India",AK1750=2035),0.92,IF(AND(A1750="India",AK1750=2050),0.87,IF(AND(A1750="Middle East",AK1750=2035),0.89,IF(AND(A1750="Middle East",AK1750=2050),0.84,IF(AND(A1750="Africa",AK1750=2035),0.9,IF(AND(A1750="Africa",AK1750=2050),0.86,IF(AND(A1750="Brazil",AK1750=2035),0.93,IF(AND(A1750="Brazil",AK1750=2050),0.89,""))))))))))))))))))</f>
        <v>*0.87</v>
      </c>
      <c r="AM1750" s="51" t="str">
        <f aca="false">AM1749</f>
        <v>REZoning_Sol-Win</v>
      </c>
      <c r="AP1750" s="0" t="s">
        <v>2601</v>
      </c>
      <c r="AQ1750" s="0" t="s">
        <v>35</v>
      </c>
      <c r="AR1750" s="0" t="n">
        <v>2100</v>
      </c>
      <c r="AS1750" s="0" t="s">
        <v>851</v>
      </c>
      <c r="AT1750" s="0" t="s">
        <v>36</v>
      </c>
    </row>
    <row r="1751" customFormat="false" ht="28.5" hidden="false" customHeight="true" outlineLevel="0" collapsed="false">
      <c r="A1751" s="3" t="s">
        <v>147</v>
      </c>
      <c r="C1751" s="0" t="s">
        <v>2602</v>
      </c>
      <c r="D1751" s="50" t="s">
        <v>35</v>
      </c>
      <c r="E1751" s="0" t="n">
        <v>2035</v>
      </c>
      <c r="F1751" s="51" t="str">
        <f aca="false">"*"&amp;IF(AND(A1751="EU",E1751=2035),0.95,IF(AND(A1751="EU",E1751=2050),0.93,IF(AND(A1751="USA",E1751=2035),0.96,IF(AND(A1751="USA",E1751=2050),0.94,IF(AND(A1751="Japan",E1751=2035),0.94,IF(AND(A1751="Japan",E1751=2050),0.92,IF(AND(A1751="Russia",E1751=2035),0.95,IF(AND(A1751="Russia",E1751=2050),0.93,IF(AND(A1751="China",E1751=2035),0.94,IF(AND(A1751="China",E1751=2050),0.92,IF(AND(A1751="India",E1751=2035),0.95,IF(AND(A1751="India",E1751=2050),0.92,IF(AND(A1751="Middle East",E1751=2035),0.94,IF(AND(A1751="Middle East",E1751=2050),0.9,IF(AND(A1751="Africa",E1751=2035),0.94,IF(AND(A1751="Africa",E1751=2050),0.91,IF(AND(A1751="Brazil",E1751=2035),0.95,IF(AND(A1751="Brazil",E1751=2050),0.92,""))))))))))))))))))</f>
        <v>*0.94</v>
      </c>
      <c r="H1751" s="0" t="s">
        <v>2602</v>
      </c>
      <c r="I1751" s="50" t="s">
        <v>35</v>
      </c>
      <c r="J1751" s="0" t="n">
        <v>2050</v>
      </c>
      <c r="K1751" s="48" t="str">
        <f aca="false">"*"&amp;IF(AND(A1751="EU",J1751=2035),0.95,IF(AND(A1751="EU",J1751=2050),0.93,IF(AND(A1751="USA",J1751=2035),0.96,IF(AND(A1751="USA",J1751=2050),0.94,IF(AND(A1751="Japan",J1751=2035),0.94,IF(AND(A1751="Japan",J1751=2050),0.92,IF(AND(A1751="Russia",J1751=2035),0.95,IF(AND(A1751="Russia",J1751=2050),0.93,IF(AND(A1751="China",J1751=2035),0.94,IF(AND(A1751="China",J1751=2050),0.92,IF(AND(A1751="India",J1751=2035),0.95,IF(AND(A1751="India",J1751=2050),0.92,IF(AND(A1751="Middle East",J1751=2035),0.94,IF(AND(A1751="Middle East",J1751=2050),0.9,IF(AND(A1751="Africa",J1751=2035),0.94,IF(AND(A1751="Africa",J1751=2050),0.91,IF(AND(A1751="Brazil",J1751=2035),0.95,IF(AND(A1751="Brazil",J1751=2050),0.92,""))))))))))))))))))</f>
        <v>*0.92</v>
      </c>
      <c r="P1751" s="41" t="s">
        <v>2602</v>
      </c>
      <c r="Q1751" s="52" t="s">
        <v>35</v>
      </c>
      <c r="R1751" s="41" t="n">
        <v>2035</v>
      </c>
      <c r="S1751" s="53" t="str">
        <f aca="false">"*"&amp;IF(AND(A1751="EU",R1751=2035),0.95,IF(AND(A1751="EU",R1751=2050),0.93,IF(AND(A1751="USA",R1751=2035),0.96,IF(AND(A1751="USA",R1751=2050),0.93,IF(AND(A1751="Japan",R1751=2035),0.94,IF(AND(A1751="Japan",R1751=2050),0.92,IF(AND(A1751="Russia",R1751=2035),0.95,IF(AND(A1751="Russia",R1751=2050),0.91,IF(AND(A1751="China",R1751=2035),0.93,IF(AND(A1751="China",R1751=2050),0.92,IF(AND(A1751="India",R1751=2035),0.94,IF(AND(A1751="India",R1751=2050),0.91,IF(AND(A1751="Middle East",R1751=2035),0.92,IF(AND(A1751="Middle East",R1751=2050),0.89,IF(AND(A1751="Africa",R1751=2035),0.93,IF(AND(A1751="Africa",R1751=2050),0.9,IF(AND(A1751="Brazil",R1751=2035),0.95,IF(AND(A1751="Brazil",R1751=2050),0.92,""))))))))))))))))))</f>
        <v>*0.93</v>
      </c>
      <c r="U1751" s="41" t="s">
        <v>2602</v>
      </c>
      <c r="V1751" s="52" t="s">
        <v>35</v>
      </c>
      <c r="W1751" s="41" t="n">
        <v>2050</v>
      </c>
      <c r="X1751" s="53" t="str">
        <f aca="false">"*"&amp;IF(AND(A1751="EU",W1751=2035),0.95,IF(AND(A1751="EU",W1751=2050),0.93,IF(AND(A1751="USA",W1751=2035),0.96,IF(AND(A1751="USA",W1751=2050),0.93,IF(AND(A1751="Japan",W1751=2035),0.94,IF(AND(A1751="Japan",W1751=2050),0.92,IF(AND(A1751="Russia",W1751=2035),0.95,IF(AND(A1751="Russia",W1751=2050),0.91,IF(AND(A1751="China",W1751=2035),0.93,IF(AND(A1751="China",W1751=2050),0.92,IF(AND(A1751="India",W1751=2035),0.94,IF(AND(A1751="India",W1751=2050),0.91,IF(AND(A1751="Middle East",W1751=2035),0.92,IF(AND(A1751="Middle East",W1751=2050),0.89,IF(AND(A1751="Africa",W1751=2035),0.93,IF(AND(A1751="Africa",W1751=2050),0.9,IF(AND(A1751="Brazil",W1751=2035),0.95,IF(AND(A1751="Brazil",W1751=2050),0.92,""))))))))))))))))))</f>
        <v>*0.92</v>
      </c>
      <c r="AC1751" s="0" t="s">
        <v>2602</v>
      </c>
      <c r="AD1751" s="50" t="s">
        <v>35</v>
      </c>
      <c r="AE1751" s="0" t="n">
        <v>2035</v>
      </c>
      <c r="AF1751" s="51" t="str">
        <f aca="false">"*"&amp;IF(AND(A1751="EU",AE1751=2035),0.93,IF(AND(A1751="EU",AE1751=2050),0.9,IF(AND(A1751="USA",AE1751=2035),0.92,IF(AND(A1751="USA",AE1751=2050),0.89,IF(AND(A1751="Japan",AE1751=2035),0.92,IF(AND(A1751="Japan",AE1751=2050),0.89,IF(AND(A1751="Russia",AE1751=2035),0.91,IF(AND(A1751="Russia",AE1751=2050),0.86,IF(AND(A1751="China",AE1751=2035),0.91,IF(AND(A1751="China",AE1751=2050),0.87,IF(AND(A1751="India",AE1751=2035),0.92,IF(AND(A1751="India",AE1751=2050),0.87,IF(AND(A1751="Middle East",AE1751=2035),0.89,IF(AND(A1751="Middle East",AE1751=2050),0.84,IF(AND(A1751="Africa",AE1751=2035),0.9,IF(AND(A1751="Africa",AE1751=2050),0.86,IF(AND(A1751="Brazil",AE1751=2035),0.93,IF(AND(A1751="Brazil",AE1751=2050),0.89,""))))))))))))))))))</f>
        <v>*0.91</v>
      </c>
      <c r="AG1751" s="51" t="str">
        <f aca="false">AG1750</f>
        <v>REZoning_Sol-Win</v>
      </c>
      <c r="AI1751" s="0" t="s">
        <v>2602</v>
      </c>
      <c r="AJ1751" s="50" t="s">
        <v>35</v>
      </c>
      <c r="AK1751" s="0" t="n">
        <v>2050</v>
      </c>
      <c r="AL1751" s="51" t="str">
        <f aca="false">"*"&amp;IF(AND(A1751="EU",AK1751=2035),0.93,IF(AND(A1751="EU",AK1751=2050),0.9,IF(AND(A1751="USA",AK1751=2035),0.92,IF(AND(A1751="USA",AK1751=2050),0.89,IF(AND(A1751="Japan",AK1751=2035),0.92,IF(AND(A1751="Japan",AK1751=2050),0.89,IF(AND(A1751="Russia",AK1751=2035),0.91,IF(AND(A1751="Russia",AK1751=2050),0.86,IF(AND(A1751="China",AK1751=2035),0.91,IF(AND(A1751="China",AK1751=2050),0.87,IF(AND(A1751="India",AK1751=2035),0.92,IF(AND(A1751="India",AK1751=2050),0.87,IF(AND(A1751="Middle East",AK1751=2035),0.89,IF(AND(A1751="Middle East",AK1751=2050),0.84,IF(AND(A1751="Africa",AK1751=2035),0.9,IF(AND(A1751="Africa",AK1751=2050),0.86,IF(AND(A1751="Brazil",AK1751=2035),0.93,IF(AND(A1751="Brazil",AK1751=2050),0.89,""))))))))))))))))))</f>
        <v>*0.87</v>
      </c>
      <c r="AM1751" s="51" t="str">
        <f aca="false">AM1750</f>
        <v>REZoning_Sol-Win</v>
      </c>
      <c r="AP1751" s="0" t="s">
        <v>2602</v>
      </c>
      <c r="AQ1751" s="0" t="s">
        <v>35</v>
      </c>
      <c r="AR1751" s="0" t="n">
        <v>2100</v>
      </c>
      <c r="AS1751" s="0" t="s">
        <v>851</v>
      </c>
      <c r="AT1751" s="0" t="s">
        <v>36</v>
      </c>
    </row>
    <row r="1752" customFormat="false" ht="28.5" hidden="false" customHeight="true" outlineLevel="0" collapsed="false">
      <c r="A1752" s="3" t="s">
        <v>147</v>
      </c>
      <c r="C1752" s="0" t="s">
        <v>2603</v>
      </c>
      <c r="D1752" s="50" t="s">
        <v>35</v>
      </c>
      <c r="E1752" s="0" t="n">
        <v>2035</v>
      </c>
      <c r="F1752" s="51" t="str">
        <f aca="false">"*"&amp;IF(AND(A1752="EU",E1752=2035),0.95,IF(AND(A1752="EU",E1752=2050),0.93,IF(AND(A1752="USA",E1752=2035),0.96,IF(AND(A1752="USA",E1752=2050),0.94,IF(AND(A1752="Japan",E1752=2035),0.94,IF(AND(A1752="Japan",E1752=2050),0.92,IF(AND(A1752="Russia",E1752=2035),0.95,IF(AND(A1752="Russia",E1752=2050),0.93,IF(AND(A1752="China",E1752=2035),0.94,IF(AND(A1752="China",E1752=2050),0.92,IF(AND(A1752="India",E1752=2035),0.95,IF(AND(A1752="India",E1752=2050),0.92,IF(AND(A1752="Middle East",E1752=2035),0.94,IF(AND(A1752="Middle East",E1752=2050),0.9,IF(AND(A1752="Africa",E1752=2035),0.94,IF(AND(A1752="Africa",E1752=2050),0.91,IF(AND(A1752="Brazil",E1752=2035),0.95,IF(AND(A1752="Brazil",E1752=2050),0.92,""))))))))))))))))))</f>
        <v>*0.94</v>
      </c>
      <c r="H1752" s="0" t="s">
        <v>2603</v>
      </c>
      <c r="I1752" s="50" t="s">
        <v>35</v>
      </c>
      <c r="J1752" s="0" t="n">
        <v>2050</v>
      </c>
      <c r="K1752" s="48" t="str">
        <f aca="false">"*"&amp;IF(AND(A1752="EU",J1752=2035),0.95,IF(AND(A1752="EU",J1752=2050),0.93,IF(AND(A1752="USA",J1752=2035),0.96,IF(AND(A1752="USA",J1752=2050),0.94,IF(AND(A1752="Japan",J1752=2035),0.94,IF(AND(A1752="Japan",J1752=2050),0.92,IF(AND(A1752="Russia",J1752=2035),0.95,IF(AND(A1752="Russia",J1752=2050),0.93,IF(AND(A1752="China",J1752=2035),0.94,IF(AND(A1752="China",J1752=2050),0.92,IF(AND(A1752="India",J1752=2035),0.95,IF(AND(A1752="India",J1752=2050),0.92,IF(AND(A1752="Middle East",J1752=2035),0.94,IF(AND(A1752="Middle East",J1752=2050),0.9,IF(AND(A1752="Africa",J1752=2035),0.94,IF(AND(A1752="Africa",J1752=2050),0.91,IF(AND(A1752="Brazil",J1752=2035),0.95,IF(AND(A1752="Brazil",J1752=2050),0.92,""))))))))))))))))))</f>
        <v>*0.92</v>
      </c>
      <c r="P1752" s="41" t="s">
        <v>2603</v>
      </c>
      <c r="Q1752" s="52" t="s">
        <v>35</v>
      </c>
      <c r="R1752" s="41" t="n">
        <v>2035</v>
      </c>
      <c r="S1752" s="53" t="str">
        <f aca="false">"*"&amp;IF(AND(A1752="EU",R1752=2035),0.95,IF(AND(A1752="EU",R1752=2050),0.93,IF(AND(A1752="USA",R1752=2035),0.96,IF(AND(A1752="USA",R1752=2050),0.93,IF(AND(A1752="Japan",R1752=2035),0.94,IF(AND(A1752="Japan",R1752=2050),0.92,IF(AND(A1752="Russia",R1752=2035),0.95,IF(AND(A1752="Russia",R1752=2050),0.91,IF(AND(A1752="China",R1752=2035),0.93,IF(AND(A1752="China",R1752=2050),0.92,IF(AND(A1752="India",R1752=2035),0.94,IF(AND(A1752="India",R1752=2050),0.91,IF(AND(A1752="Middle East",R1752=2035),0.92,IF(AND(A1752="Middle East",R1752=2050),0.89,IF(AND(A1752="Africa",R1752=2035),0.93,IF(AND(A1752="Africa",R1752=2050),0.9,IF(AND(A1752="Brazil",R1752=2035),0.95,IF(AND(A1752="Brazil",R1752=2050),0.92,""))))))))))))))))))</f>
        <v>*0.93</v>
      </c>
      <c r="U1752" s="41" t="s">
        <v>2603</v>
      </c>
      <c r="V1752" s="52" t="s">
        <v>35</v>
      </c>
      <c r="W1752" s="41" t="n">
        <v>2050</v>
      </c>
      <c r="X1752" s="53" t="str">
        <f aca="false">"*"&amp;IF(AND(A1752="EU",W1752=2035),0.95,IF(AND(A1752="EU",W1752=2050),0.93,IF(AND(A1752="USA",W1752=2035),0.96,IF(AND(A1752="USA",W1752=2050),0.93,IF(AND(A1752="Japan",W1752=2035),0.94,IF(AND(A1752="Japan",W1752=2050),0.92,IF(AND(A1752="Russia",W1752=2035),0.95,IF(AND(A1752="Russia",W1752=2050),0.91,IF(AND(A1752="China",W1752=2035),0.93,IF(AND(A1752="China",W1752=2050),0.92,IF(AND(A1752="India",W1752=2035),0.94,IF(AND(A1752="India",W1752=2050),0.91,IF(AND(A1752="Middle East",W1752=2035),0.92,IF(AND(A1752="Middle East",W1752=2050),0.89,IF(AND(A1752="Africa",W1752=2035),0.93,IF(AND(A1752="Africa",W1752=2050),0.9,IF(AND(A1752="Brazil",W1752=2035),0.95,IF(AND(A1752="Brazil",W1752=2050),0.92,""))))))))))))))))))</f>
        <v>*0.92</v>
      </c>
      <c r="AC1752" s="0" t="s">
        <v>2603</v>
      </c>
      <c r="AD1752" s="50" t="s">
        <v>35</v>
      </c>
      <c r="AE1752" s="0" t="n">
        <v>2035</v>
      </c>
      <c r="AF1752" s="51" t="str">
        <f aca="false">"*"&amp;IF(AND(A1752="EU",AE1752=2035),0.93,IF(AND(A1752="EU",AE1752=2050),0.9,IF(AND(A1752="USA",AE1752=2035),0.92,IF(AND(A1752="USA",AE1752=2050),0.89,IF(AND(A1752="Japan",AE1752=2035),0.92,IF(AND(A1752="Japan",AE1752=2050),0.89,IF(AND(A1752="Russia",AE1752=2035),0.91,IF(AND(A1752="Russia",AE1752=2050),0.86,IF(AND(A1752="China",AE1752=2035),0.91,IF(AND(A1752="China",AE1752=2050),0.87,IF(AND(A1752="India",AE1752=2035),0.92,IF(AND(A1752="India",AE1752=2050),0.87,IF(AND(A1752="Middle East",AE1752=2035),0.89,IF(AND(A1752="Middle East",AE1752=2050),0.84,IF(AND(A1752="Africa",AE1752=2035),0.9,IF(AND(A1752="Africa",AE1752=2050),0.86,IF(AND(A1752="Brazil",AE1752=2035),0.93,IF(AND(A1752="Brazil",AE1752=2050),0.89,""))))))))))))))))))</f>
        <v>*0.91</v>
      </c>
      <c r="AG1752" s="51" t="str">
        <f aca="false">AG1751</f>
        <v>REZoning_Sol-Win</v>
      </c>
      <c r="AI1752" s="0" t="s">
        <v>2603</v>
      </c>
      <c r="AJ1752" s="50" t="s">
        <v>35</v>
      </c>
      <c r="AK1752" s="0" t="n">
        <v>2050</v>
      </c>
      <c r="AL1752" s="51" t="str">
        <f aca="false">"*"&amp;IF(AND(A1752="EU",AK1752=2035),0.93,IF(AND(A1752="EU",AK1752=2050),0.9,IF(AND(A1752="USA",AK1752=2035),0.92,IF(AND(A1752="USA",AK1752=2050),0.89,IF(AND(A1752="Japan",AK1752=2035),0.92,IF(AND(A1752="Japan",AK1752=2050),0.89,IF(AND(A1752="Russia",AK1752=2035),0.91,IF(AND(A1752="Russia",AK1752=2050),0.86,IF(AND(A1752="China",AK1752=2035),0.91,IF(AND(A1752="China",AK1752=2050),0.87,IF(AND(A1752="India",AK1752=2035),0.92,IF(AND(A1752="India",AK1752=2050),0.87,IF(AND(A1752="Middle East",AK1752=2035),0.89,IF(AND(A1752="Middle East",AK1752=2050),0.84,IF(AND(A1752="Africa",AK1752=2035),0.9,IF(AND(A1752="Africa",AK1752=2050),0.86,IF(AND(A1752="Brazil",AK1752=2035),0.93,IF(AND(A1752="Brazil",AK1752=2050),0.89,""))))))))))))))))))</f>
        <v>*0.87</v>
      </c>
      <c r="AM1752" s="51" t="str">
        <f aca="false">AM1751</f>
        <v>REZoning_Sol-Win</v>
      </c>
      <c r="AP1752" s="0" t="s">
        <v>2603</v>
      </c>
      <c r="AQ1752" s="0" t="s">
        <v>35</v>
      </c>
      <c r="AR1752" s="0" t="n">
        <v>2100</v>
      </c>
      <c r="AS1752" s="0" t="s">
        <v>851</v>
      </c>
      <c r="AT1752" s="0" t="s">
        <v>36</v>
      </c>
    </row>
    <row r="1753" customFormat="false" ht="28.5" hidden="false" customHeight="true" outlineLevel="0" collapsed="false">
      <c r="A1753" s="3" t="s">
        <v>147</v>
      </c>
      <c r="C1753" s="0" t="s">
        <v>2604</v>
      </c>
      <c r="D1753" s="50" t="s">
        <v>35</v>
      </c>
      <c r="E1753" s="0" t="n">
        <v>2035</v>
      </c>
      <c r="F1753" s="51" t="str">
        <f aca="false">"*"&amp;IF(AND(A1753="EU",E1753=2035),0.95,IF(AND(A1753="EU",E1753=2050),0.93,IF(AND(A1753="USA",E1753=2035),0.96,IF(AND(A1753="USA",E1753=2050),0.94,IF(AND(A1753="Japan",E1753=2035),0.94,IF(AND(A1753="Japan",E1753=2050),0.92,IF(AND(A1753="Russia",E1753=2035),0.95,IF(AND(A1753="Russia",E1753=2050),0.93,IF(AND(A1753="China",E1753=2035),0.94,IF(AND(A1753="China",E1753=2050),0.92,IF(AND(A1753="India",E1753=2035),0.95,IF(AND(A1753="India",E1753=2050),0.92,IF(AND(A1753="Middle East",E1753=2035),0.94,IF(AND(A1753="Middle East",E1753=2050),0.9,IF(AND(A1753="Africa",E1753=2035),0.94,IF(AND(A1753="Africa",E1753=2050),0.91,IF(AND(A1753="Brazil",E1753=2035),0.95,IF(AND(A1753="Brazil",E1753=2050),0.92,""))))))))))))))))))</f>
        <v>*0.94</v>
      </c>
      <c r="H1753" s="0" t="s">
        <v>2604</v>
      </c>
      <c r="I1753" s="50" t="s">
        <v>35</v>
      </c>
      <c r="J1753" s="0" t="n">
        <v>2050</v>
      </c>
      <c r="K1753" s="48" t="str">
        <f aca="false">"*"&amp;IF(AND(A1753="EU",J1753=2035),0.95,IF(AND(A1753="EU",J1753=2050),0.93,IF(AND(A1753="USA",J1753=2035),0.96,IF(AND(A1753="USA",J1753=2050),0.94,IF(AND(A1753="Japan",J1753=2035),0.94,IF(AND(A1753="Japan",J1753=2050),0.92,IF(AND(A1753="Russia",J1753=2035),0.95,IF(AND(A1753="Russia",J1753=2050),0.93,IF(AND(A1753="China",J1753=2035),0.94,IF(AND(A1753="China",J1753=2050),0.92,IF(AND(A1753="India",J1753=2035),0.95,IF(AND(A1753="India",J1753=2050),0.92,IF(AND(A1753="Middle East",J1753=2035),0.94,IF(AND(A1753="Middle East",J1753=2050),0.9,IF(AND(A1753="Africa",J1753=2035),0.94,IF(AND(A1753="Africa",J1753=2050),0.91,IF(AND(A1753="Brazil",J1753=2035),0.95,IF(AND(A1753="Brazil",J1753=2050),0.92,""))))))))))))))))))</f>
        <v>*0.92</v>
      </c>
      <c r="P1753" s="41" t="s">
        <v>2604</v>
      </c>
      <c r="Q1753" s="52" t="s">
        <v>35</v>
      </c>
      <c r="R1753" s="41" t="n">
        <v>2035</v>
      </c>
      <c r="S1753" s="53" t="str">
        <f aca="false">"*"&amp;IF(AND(A1753="EU",R1753=2035),0.95,IF(AND(A1753="EU",R1753=2050),0.93,IF(AND(A1753="USA",R1753=2035),0.96,IF(AND(A1753="USA",R1753=2050),0.93,IF(AND(A1753="Japan",R1753=2035),0.94,IF(AND(A1753="Japan",R1753=2050),0.92,IF(AND(A1753="Russia",R1753=2035),0.95,IF(AND(A1753="Russia",R1753=2050),0.91,IF(AND(A1753="China",R1753=2035),0.93,IF(AND(A1753="China",R1753=2050),0.92,IF(AND(A1753="India",R1753=2035),0.94,IF(AND(A1753="India",R1753=2050),0.91,IF(AND(A1753="Middle East",R1753=2035),0.92,IF(AND(A1753="Middle East",R1753=2050),0.89,IF(AND(A1753="Africa",R1753=2035),0.93,IF(AND(A1753="Africa",R1753=2050),0.9,IF(AND(A1753="Brazil",R1753=2035),0.95,IF(AND(A1753="Brazil",R1753=2050),0.92,""))))))))))))))))))</f>
        <v>*0.93</v>
      </c>
      <c r="U1753" s="41" t="s">
        <v>2604</v>
      </c>
      <c r="V1753" s="52" t="s">
        <v>35</v>
      </c>
      <c r="W1753" s="41" t="n">
        <v>2050</v>
      </c>
      <c r="X1753" s="53" t="str">
        <f aca="false">"*"&amp;IF(AND(A1753="EU",W1753=2035),0.95,IF(AND(A1753="EU",W1753=2050),0.93,IF(AND(A1753="USA",W1753=2035),0.96,IF(AND(A1753="USA",W1753=2050),0.93,IF(AND(A1753="Japan",W1753=2035),0.94,IF(AND(A1753="Japan",W1753=2050),0.92,IF(AND(A1753="Russia",W1753=2035),0.95,IF(AND(A1753="Russia",W1753=2050),0.91,IF(AND(A1753="China",W1753=2035),0.93,IF(AND(A1753="China",W1753=2050),0.92,IF(AND(A1753="India",W1753=2035),0.94,IF(AND(A1753="India",W1753=2050),0.91,IF(AND(A1753="Middle East",W1753=2035),0.92,IF(AND(A1753="Middle East",W1753=2050),0.89,IF(AND(A1753="Africa",W1753=2035),0.93,IF(AND(A1753="Africa",W1753=2050),0.9,IF(AND(A1753="Brazil",W1753=2035),0.95,IF(AND(A1753="Brazil",W1753=2050),0.92,""))))))))))))))))))</f>
        <v>*0.92</v>
      </c>
      <c r="AC1753" s="0" t="s">
        <v>2604</v>
      </c>
      <c r="AD1753" s="50" t="s">
        <v>35</v>
      </c>
      <c r="AE1753" s="0" t="n">
        <v>2035</v>
      </c>
      <c r="AF1753" s="51" t="str">
        <f aca="false">"*"&amp;IF(AND(A1753="EU",AE1753=2035),0.93,IF(AND(A1753="EU",AE1753=2050),0.9,IF(AND(A1753="USA",AE1753=2035),0.92,IF(AND(A1753="USA",AE1753=2050),0.89,IF(AND(A1753="Japan",AE1753=2035),0.92,IF(AND(A1753="Japan",AE1753=2050),0.89,IF(AND(A1753="Russia",AE1753=2035),0.91,IF(AND(A1753="Russia",AE1753=2050),0.86,IF(AND(A1753="China",AE1753=2035),0.91,IF(AND(A1753="China",AE1753=2050),0.87,IF(AND(A1753="India",AE1753=2035),0.92,IF(AND(A1753="India",AE1753=2050),0.87,IF(AND(A1753="Middle East",AE1753=2035),0.89,IF(AND(A1753="Middle East",AE1753=2050),0.84,IF(AND(A1753="Africa",AE1753=2035),0.9,IF(AND(A1753="Africa",AE1753=2050),0.86,IF(AND(A1753="Brazil",AE1753=2035),0.93,IF(AND(A1753="Brazil",AE1753=2050),0.89,""))))))))))))))))))</f>
        <v>*0.91</v>
      </c>
      <c r="AG1753" s="51" t="str">
        <f aca="false">AG1752</f>
        <v>REZoning_Sol-Win</v>
      </c>
      <c r="AI1753" s="0" t="s">
        <v>2604</v>
      </c>
      <c r="AJ1753" s="50" t="s">
        <v>35</v>
      </c>
      <c r="AK1753" s="0" t="n">
        <v>2050</v>
      </c>
      <c r="AL1753" s="51" t="str">
        <f aca="false">"*"&amp;IF(AND(A1753="EU",AK1753=2035),0.93,IF(AND(A1753="EU",AK1753=2050),0.9,IF(AND(A1753="USA",AK1753=2035),0.92,IF(AND(A1753="USA",AK1753=2050),0.89,IF(AND(A1753="Japan",AK1753=2035),0.92,IF(AND(A1753="Japan",AK1753=2050),0.89,IF(AND(A1753="Russia",AK1753=2035),0.91,IF(AND(A1753="Russia",AK1753=2050),0.86,IF(AND(A1753="China",AK1753=2035),0.91,IF(AND(A1753="China",AK1753=2050),0.87,IF(AND(A1753="India",AK1753=2035),0.92,IF(AND(A1753="India",AK1753=2050),0.87,IF(AND(A1753="Middle East",AK1753=2035),0.89,IF(AND(A1753="Middle East",AK1753=2050),0.84,IF(AND(A1753="Africa",AK1753=2035),0.9,IF(AND(A1753="Africa",AK1753=2050),0.86,IF(AND(A1753="Brazil",AK1753=2035),0.93,IF(AND(A1753="Brazil",AK1753=2050),0.89,""))))))))))))))))))</f>
        <v>*0.87</v>
      </c>
      <c r="AM1753" s="51" t="str">
        <f aca="false">AM1752</f>
        <v>REZoning_Sol-Win</v>
      </c>
      <c r="AP1753" s="0" t="s">
        <v>2604</v>
      </c>
      <c r="AQ1753" s="0" t="s">
        <v>35</v>
      </c>
      <c r="AR1753" s="0" t="n">
        <v>2100</v>
      </c>
      <c r="AS1753" s="0" t="s">
        <v>851</v>
      </c>
      <c r="AT1753" s="0" t="s">
        <v>36</v>
      </c>
    </row>
    <row r="1754" customFormat="false" ht="28.5" hidden="false" customHeight="true" outlineLevel="0" collapsed="false">
      <c r="A1754" s="3" t="s">
        <v>147</v>
      </c>
      <c r="C1754" s="0" t="s">
        <v>2605</v>
      </c>
      <c r="D1754" s="50" t="s">
        <v>35</v>
      </c>
      <c r="E1754" s="0" t="n">
        <v>2035</v>
      </c>
      <c r="F1754" s="51" t="str">
        <f aca="false">"*"&amp;IF(AND(A1754="EU",E1754=2035),0.95,IF(AND(A1754="EU",E1754=2050),0.93,IF(AND(A1754="USA",E1754=2035),0.96,IF(AND(A1754="USA",E1754=2050),0.94,IF(AND(A1754="Japan",E1754=2035),0.94,IF(AND(A1754="Japan",E1754=2050),0.92,IF(AND(A1754="Russia",E1754=2035),0.95,IF(AND(A1754="Russia",E1754=2050),0.93,IF(AND(A1754="China",E1754=2035),0.94,IF(AND(A1754="China",E1754=2050),0.92,IF(AND(A1754="India",E1754=2035),0.95,IF(AND(A1754="India",E1754=2050),0.92,IF(AND(A1754="Middle East",E1754=2035),0.94,IF(AND(A1754="Middle East",E1754=2050),0.9,IF(AND(A1754="Africa",E1754=2035),0.94,IF(AND(A1754="Africa",E1754=2050),0.91,IF(AND(A1754="Brazil",E1754=2035),0.95,IF(AND(A1754="Brazil",E1754=2050),0.92,""))))))))))))))))))</f>
        <v>*0.94</v>
      </c>
      <c r="H1754" s="0" t="s">
        <v>2605</v>
      </c>
      <c r="I1754" s="50" t="s">
        <v>35</v>
      </c>
      <c r="J1754" s="0" t="n">
        <v>2050</v>
      </c>
      <c r="K1754" s="48" t="str">
        <f aca="false">"*"&amp;IF(AND(A1754="EU",J1754=2035),0.95,IF(AND(A1754="EU",J1754=2050),0.93,IF(AND(A1754="USA",J1754=2035),0.96,IF(AND(A1754="USA",J1754=2050),0.94,IF(AND(A1754="Japan",J1754=2035),0.94,IF(AND(A1754="Japan",J1754=2050),0.92,IF(AND(A1754="Russia",J1754=2035),0.95,IF(AND(A1754="Russia",J1754=2050),0.93,IF(AND(A1754="China",J1754=2035),0.94,IF(AND(A1754="China",J1754=2050),0.92,IF(AND(A1754="India",J1754=2035),0.95,IF(AND(A1754="India",J1754=2050),0.92,IF(AND(A1754="Middle East",J1754=2035),0.94,IF(AND(A1754="Middle East",J1754=2050),0.9,IF(AND(A1754="Africa",J1754=2035),0.94,IF(AND(A1754="Africa",J1754=2050),0.91,IF(AND(A1754="Brazil",J1754=2035),0.95,IF(AND(A1754="Brazil",J1754=2050),0.92,""))))))))))))))))))</f>
        <v>*0.92</v>
      </c>
      <c r="P1754" s="41" t="s">
        <v>2605</v>
      </c>
      <c r="Q1754" s="52" t="s">
        <v>35</v>
      </c>
      <c r="R1754" s="41" t="n">
        <v>2035</v>
      </c>
      <c r="S1754" s="53" t="str">
        <f aca="false">"*"&amp;IF(AND(A1754="EU",R1754=2035),0.95,IF(AND(A1754="EU",R1754=2050),0.93,IF(AND(A1754="USA",R1754=2035),0.96,IF(AND(A1754="USA",R1754=2050),0.93,IF(AND(A1754="Japan",R1754=2035),0.94,IF(AND(A1754="Japan",R1754=2050),0.92,IF(AND(A1754="Russia",R1754=2035),0.95,IF(AND(A1754="Russia",R1754=2050),0.91,IF(AND(A1754="China",R1754=2035),0.93,IF(AND(A1754="China",R1754=2050),0.92,IF(AND(A1754="India",R1754=2035),0.94,IF(AND(A1754="India",R1754=2050),0.91,IF(AND(A1754="Middle East",R1754=2035),0.92,IF(AND(A1754="Middle East",R1754=2050),0.89,IF(AND(A1754="Africa",R1754=2035),0.93,IF(AND(A1754="Africa",R1754=2050),0.9,IF(AND(A1754="Brazil",R1754=2035),0.95,IF(AND(A1754="Brazil",R1754=2050),0.92,""))))))))))))))))))</f>
        <v>*0.93</v>
      </c>
      <c r="U1754" s="41" t="s">
        <v>2605</v>
      </c>
      <c r="V1754" s="52" t="s">
        <v>35</v>
      </c>
      <c r="W1754" s="41" t="n">
        <v>2050</v>
      </c>
      <c r="X1754" s="53" t="str">
        <f aca="false">"*"&amp;IF(AND(A1754="EU",W1754=2035),0.95,IF(AND(A1754="EU",W1754=2050),0.93,IF(AND(A1754="USA",W1754=2035),0.96,IF(AND(A1754="USA",W1754=2050),0.93,IF(AND(A1754="Japan",W1754=2035),0.94,IF(AND(A1754="Japan",W1754=2050),0.92,IF(AND(A1754="Russia",W1754=2035),0.95,IF(AND(A1754="Russia",W1754=2050),0.91,IF(AND(A1754="China",W1754=2035),0.93,IF(AND(A1754="China",W1754=2050),0.92,IF(AND(A1754="India",W1754=2035),0.94,IF(AND(A1754="India",W1754=2050),0.91,IF(AND(A1754="Middle East",W1754=2035),0.92,IF(AND(A1754="Middle East",W1754=2050),0.89,IF(AND(A1754="Africa",W1754=2035),0.93,IF(AND(A1754="Africa",W1754=2050),0.9,IF(AND(A1754="Brazil",W1754=2035),0.95,IF(AND(A1754="Brazil",W1754=2050),0.92,""))))))))))))))))))</f>
        <v>*0.92</v>
      </c>
      <c r="AC1754" s="0" t="s">
        <v>2605</v>
      </c>
      <c r="AD1754" s="50" t="s">
        <v>35</v>
      </c>
      <c r="AE1754" s="0" t="n">
        <v>2035</v>
      </c>
      <c r="AF1754" s="51" t="str">
        <f aca="false">"*"&amp;IF(AND(A1754="EU",AE1754=2035),0.93,IF(AND(A1754="EU",AE1754=2050),0.9,IF(AND(A1754="USA",AE1754=2035),0.92,IF(AND(A1754="USA",AE1754=2050),0.89,IF(AND(A1754="Japan",AE1754=2035),0.92,IF(AND(A1754="Japan",AE1754=2050),0.89,IF(AND(A1754="Russia",AE1754=2035),0.91,IF(AND(A1754="Russia",AE1754=2050),0.86,IF(AND(A1754="China",AE1754=2035),0.91,IF(AND(A1754="China",AE1754=2050),0.87,IF(AND(A1754="India",AE1754=2035),0.92,IF(AND(A1754="India",AE1754=2050),0.87,IF(AND(A1754="Middle East",AE1754=2035),0.89,IF(AND(A1754="Middle East",AE1754=2050),0.84,IF(AND(A1754="Africa",AE1754=2035),0.9,IF(AND(A1754="Africa",AE1754=2050),0.86,IF(AND(A1754="Brazil",AE1754=2035),0.93,IF(AND(A1754="Brazil",AE1754=2050),0.89,""))))))))))))))))))</f>
        <v>*0.91</v>
      </c>
      <c r="AG1754" s="51" t="str">
        <f aca="false">AG1753</f>
        <v>REZoning_Sol-Win</v>
      </c>
      <c r="AI1754" s="0" t="s">
        <v>2605</v>
      </c>
      <c r="AJ1754" s="50" t="s">
        <v>35</v>
      </c>
      <c r="AK1754" s="0" t="n">
        <v>2050</v>
      </c>
      <c r="AL1754" s="51" t="str">
        <f aca="false">"*"&amp;IF(AND(A1754="EU",AK1754=2035),0.93,IF(AND(A1754="EU",AK1754=2050),0.9,IF(AND(A1754="USA",AK1754=2035),0.92,IF(AND(A1754="USA",AK1754=2050),0.89,IF(AND(A1754="Japan",AK1754=2035),0.92,IF(AND(A1754="Japan",AK1754=2050),0.89,IF(AND(A1754="Russia",AK1754=2035),0.91,IF(AND(A1754="Russia",AK1754=2050),0.86,IF(AND(A1754="China",AK1754=2035),0.91,IF(AND(A1754="China",AK1754=2050),0.87,IF(AND(A1754="India",AK1754=2035),0.92,IF(AND(A1754="India",AK1754=2050),0.87,IF(AND(A1754="Middle East",AK1754=2035),0.89,IF(AND(A1754="Middle East",AK1754=2050),0.84,IF(AND(A1754="Africa",AK1754=2035),0.9,IF(AND(A1754="Africa",AK1754=2050),0.86,IF(AND(A1754="Brazil",AK1754=2035),0.93,IF(AND(A1754="Brazil",AK1754=2050),0.89,""))))))))))))))))))</f>
        <v>*0.87</v>
      </c>
      <c r="AM1754" s="51" t="str">
        <f aca="false">AM1753</f>
        <v>REZoning_Sol-Win</v>
      </c>
      <c r="AP1754" s="0" t="s">
        <v>2605</v>
      </c>
      <c r="AQ1754" s="0" t="s">
        <v>35</v>
      </c>
      <c r="AR1754" s="0" t="n">
        <v>2100</v>
      </c>
      <c r="AS1754" s="0" t="s">
        <v>851</v>
      </c>
      <c r="AT1754" s="0" t="s">
        <v>36</v>
      </c>
    </row>
    <row r="1755" customFormat="false" ht="28.5" hidden="false" customHeight="true" outlineLevel="0" collapsed="false">
      <c r="A1755" s="3" t="s">
        <v>147</v>
      </c>
      <c r="C1755" s="0" t="s">
        <v>2606</v>
      </c>
      <c r="D1755" s="50" t="s">
        <v>35</v>
      </c>
      <c r="E1755" s="0" t="n">
        <v>2035</v>
      </c>
      <c r="F1755" s="51" t="str">
        <f aca="false">"*"&amp;IF(AND(A1755="EU",E1755=2035),0.95,IF(AND(A1755="EU",E1755=2050),0.93,IF(AND(A1755="USA",E1755=2035),0.96,IF(AND(A1755="USA",E1755=2050),0.94,IF(AND(A1755="Japan",E1755=2035),0.94,IF(AND(A1755="Japan",E1755=2050),0.92,IF(AND(A1755="Russia",E1755=2035),0.95,IF(AND(A1755="Russia",E1755=2050),0.93,IF(AND(A1755="China",E1755=2035),0.94,IF(AND(A1755="China",E1755=2050),0.92,IF(AND(A1755="India",E1755=2035),0.95,IF(AND(A1755="India",E1755=2050),0.92,IF(AND(A1755="Middle East",E1755=2035),0.94,IF(AND(A1755="Middle East",E1755=2050),0.9,IF(AND(A1755="Africa",E1755=2035),0.94,IF(AND(A1755="Africa",E1755=2050),0.91,IF(AND(A1755="Brazil",E1755=2035),0.95,IF(AND(A1755="Brazil",E1755=2050),0.92,""))))))))))))))))))</f>
        <v>*0.94</v>
      </c>
      <c r="H1755" s="0" t="s">
        <v>2606</v>
      </c>
      <c r="I1755" s="50" t="s">
        <v>35</v>
      </c>
      <c r="J1755" s="0" t="n">
        <v>2050</v>
      </c>
      <c r="K1755" s="48" t="str">
        <f aca="false">"*"&amp;IF(AND(A1755="EU",J1755=2035),0.95,IF(AND(A1755="EU",J1755=2050),0.93,IF(AND(A1755="USA",J1755=2035),0.96,IF(AND(A1755="USA",J1755=2050),0.94,IF(AND(A1755="Japan",J1755=2035),0.94,IF(AND(A1755="Japan",J1755=2050),0.92,IF(AND(A1755="Russia",J1755=2035),0.95,IF(AND(A1755="Russia",J1755=2050),0.93,IF(AND(A1755="China",J1755=2035),0.94,IF(AND(A1755="China",J1755=2050),0.92,IF(AND(A1755="India",J1755=2035),0.95,IF(AND(A1755="India",J1755=2050),0.92,IF(AND(A1755="Middle East",J1755=2035),0.94,IF(AND(A1755="Middle East",J1755=2050),0.9,IF(AND(A1755="Africa",J1755=2035),0.94,IF(AND(A1755="Africa",J1755=2050),0.91,IF(AND(A1755="Brazil",J1755=2035),0.95,IF(AND(A1755="Brazil",J1755=2050),0.92,""))))))))))))))))))</f>
        <v>*0.92</v>
      </c>
      <c r="P1755" s="41" t="s">
        <v>2606</v>
      </c>
      <c r="Q1755" s="52" t="s">
        <v>35</v>
      </c>
      <c r="R1755" s="41" t="n">
        <v>2035</v>
      </c>
      <c r="S1755" s="53" t="str">
        <f aca="false">"*"&amp;IF(AND(A1755="EU",R1755=2035),0.95,IF(AND(A1755="EU",R1755=2050),0.93,IF(AND(A1755="USA",R1755=2035),0.96,IF(AND(A1755="USA",R1755=2050),0.93,IF(AND(A1755="Japan",R1755=2035),0.94,IF(AND(A1755="Japan",R1755=2050),0.92,IF(AND(A1755="Russia",R1755=2035),0.95,IF(AND(A1755="Russia",R1755=2050),0.91,IF(AND(A1755="China",R1755=2035),0.93,IF(AND(A1755="China",R1755=2050),0.92,IF(AND(A1755="India",R1755=2035),0.94,IF(AND(A1755="India",R1755=2050),0.91,IF(AND(A1755="Middle East",R1755=2035),0.92,IF(AND(A1755="Middle East",R1755=2050),0.89,IF(AND(A1755="Africa",R1755=2035),0.93,IF(AND(A1755="Africa",R1755=2050),0.9,IF(AND(A1755="Brazil",R1755=2035),0.95,IF(AND(A1755="Brazil",R1755=2050),0.92,""))))))))))))))))))</f>
        <v>*0.93</v>
      </c>
      <c r="U1755" s="41" t="s">
        <v>2606</v>
      </c>
      <c r="V1755" s="52" t="s">
        <v>35</v>
      </c>
      <c r="W1755" s="41" t="n">
        <v>2050</v>
      </c>
      <c r="X1755" s="53" t="str">
        <f aca="false">"*"&amp;IF(AND(A1755="EU",W1755=2035),0.95,IF(AND(A1755="EU",W1755=2050),0.93,IF(AND(A1755="USA",W1755=2035),0.96,IF(AND(A1755="USA",W1755=2050),0.93,IF(AND(A1755="Japan",W1755=2035),0.94,IF(AND(A1755="Japan",W1755=2050),0.92,IF(AND(A1755="Russia",W1755=2035),0.95,IF(AND(A1755="Russia",W1755=2050),0.91,IF(AND(A1755="China",W1755=2035),0.93,IF(AND(A1755="China",W1755=2050),0.92,IF(AND(A1755="India",W1755=2035),0.94,IF(AND(A1755="India",W1755=2050),0.91,IF(AND(A1755="Middle East",W1755=2035),0.92,IF(AND(A1755="Middle East",W1755=2050),0.89,IF(AND(A1755="Africa",W1755=2035),0.93,IF(AND(A1755="Africa",W1755=2050),0.9,IF(AND(A1755="Brazil",W1755=2035),0.95,IF(AND(A1755="Brazil",W1755=2050),0.92,""))))))))))))))))))</f>
        <v>*0.92</v>
      </c>
      <c r="AC1755" s="0" t="s">
        <v>2606</v>
      </c>
      <c r="AD1755" s="50" t="s">
        <v>35</v>
      </c>
      <c r="AE1755" s="0" t="n">
        <v>2035</v>
      </c>
      <c r="AF1755" s="51" t="str">
        <f aca="false">"*"&amp;IF(AND(A1755="EU",AE1755=2035),0.93,IF(AND(A1755="EU",AE1755=2050),0.9,IF(AND(A1755="USA",AE1755=2035),0.92,IF(AND(A1755="USA",AE1755=2050),0.89,IF(AND(A1755="Japan",AE1755=2035),0.92,IF(AND(A1755="Japan",AE1755=2050),0.89,IF(AND(A1755="Russia",AE1755=2035),0.91,IF(AND(A1755="Russia",AE1755=2050),0.86,IF(AND(A1755="China",AE1755=2035),0.91,IF(AND(A1755="China",AE1755=2050),0.87,IF(AND(A1755="India",AE1755=2035),0.92,IF(AND(A1755="India",AE1755=2050),0.87,IF(AND(A1755="Middle East",AE1755=2035),0.89,IF(AND(A1755="Middle East",AE1755=2050),0.84,IF(AND(A1755="Africa",AE1755=2035),0.9,IF(AND(A1755="Africa",AE1755=2050),0.86,IF(AND(A1755="Brazil",AE1755=2035),0.93,IF(AND(A1755="Brazil",AE1755=2050),0.89,""))))))))))))))))))</f>
        <v>*0.91</v>
      </c>
      <c r="AG1755" s="51" t="str">
        <f aca="false">AG1754</f>
        <v>REZoning_Sol-Win</v>
      </c>
      <c r="AI1755" s="0" t="s">
        <v>2606</v>
      </c>
      <c r="AJ1755" s="50" t="s">
        <v>35</v>
      </c>
      <c r="AK1755" s="0" t="n">
        <v>2050</v>
      </c>
      <c r="AL1755" s="51" t="str">
        <f aca="false">"*"&amp;IF(AND(A1755="EU",AK1755=2035),0.93,IF(AND(A1755="EU",AK1755=2050),0.9,IF(AND(A1755="USA",AK1755=2035),0.92,IF(AND(A1755="USA",AK1755=2050),0.89,IF(AND(A1755="Japan",AK1755=2035),0.92,IF(AND(A1755="Japan",AK1755=2050),0.89,IF(AND(A1755="Russia",AK1755=2035),0.91,IF(AND(A1755="Russia",AK1755=2050),0.86,IF(AND(A1755="China",AK1755=2035),0.91,IF(AND(A1755="China",AK1755=2050),0.87,IF(AND(A1755="India",AK1755=2035),0.92,IF(AND(A1755="India",AK1755=2050),0.87,IF(AND(A1755="Middle East",AK1755=2035),0.89,IF(AND(A1755="Middle East",AK1755=2050),0.84,IF(AND(A1755="Africa",AK1755=2035),0.9,IF(AND(A1755="Africa",AK1755=2050),0.86,IF(AND(A1755="Brazil",AK1755=2035),0.93,IF(AND(A1755="Brazil",AK1755=2050),0.89,""))))))))))))))))))</f>
        <v>*0.87</v>
      </c>
      <c r="AM1755" s="51" t="str">
        <f aca="false">AM1754</f>
        <v>REZoning_Sol-Win</v>
      </c>
      <c r="AP1755" s="0" t="s">
        <v>2606</v>
      </c>
      <c r="AQ1755" s="0" t="s">
        <v>35</v>
      </c>
      <c r="AR1755" s="0" t="n">
        <v>2100</v>
      </c>
      <c r="AS1755" s="0" t="s">
        <v>851</v>
      </c>
      <c r="AT1755" s="0" t="s">
        <v>36</v>
      </c>
    </row>
    <row r="1756" customFormat="false" ht="28.5" hidden="false" customHeight="true" outlineLevel="0" collapsed="false">
      <c r="A1756" s="3" t="s">
        <v>147</v>
      </c>
      <c r="C1756" s="0" t="s">
        <v>2607</v>
      </c>
      <c r="D1756" s="50" t="s">
        <v>35</v>
      </c>
      <c r="E1756" s="0" t="n">
        <v>2035</v>
      </c>
      <c r="F1756" s="51" t="str">
        <f aca="false">"*"&amp;IF(AND(A1756="EU",E1756=2035),0.95,IF(AND(A1756="EU",E1756=2050),0.93,IF(AND(A1756="USA",E1756=2035),0.96,IF(AND(A1756="USA",E1756=2050),0.94,IF(AND(A1756="Japan",E1756=2035),0.94,IF(AND(A1756="Japan",E1756=2050),0.92,IF(AND(A1756="Russia",E1756=2035),0.95,IF(AND(A1756="Russia",E1756=2050),0.93,IF(AND(A1756="China",E1756=2035),0.94,IF(AND(A1756="China",E1756=2050),0.92,IF(AND(A1756="India",E1756=2035),0.95,IF(AND(A1756="India",E1756=2050),0.92,IF(AND(A1756="Middle East",E1756=2035),0.94,IF(AND(A1756="Middle East",E1756=2050),0.9,IF(AND(A1756="Africa",E1756=2035),0.94,IF(AND(A1756="Africa",E1756=2050),0.91,IF(AND(A1756="Brazil",E1756=2035),0.95,IF(AND(A1756="Brazil",E1756=2050),0.92,""))))))))))))))))))</f>
        <v>*0.94</v>
      </c>
      <c r="H1756" s="0" t="s">
        <v>2607</v>
      </c>
      <c r="I1756" s="50" t="s">
        <v>35</v>
      </c>
      <c r="J1756" s="0" t="n">
        <v>2050</v>
      </c>
      <c r="K1756" s="48" t="str">
        <f aca="false">"*"&amp;IF(AND(A1756="EU",J1756=2035),0.95,IF(AND(A1756="EU",J1756=2050),0.93,IF(AND(A1756="USA",J1756=2035),0.96,IF(AND(A1756="USA",J1756=2050),0.94,IF(AND(A1756="Japan",J1756=2035),0.94,IF(AND(A1756="Japan",J1756=2050),0.92,IF(AND(A1756="Russia",J1756=2035),0.95,IF(AND(A1756="Russia",J1756=2050),0.93,IF(AND(A1756="China",J1756=2035),0.94,IF(AND(A1756="China",J1756=2050),0.92,IF(AND(A1756="India",J1756=2035),0.95,IF(AND(A1756="India",J1756=2050),0.92,IF(AND(A1756="Middle East",J1756=2035),0.94,IF(AND(A1756="Middle East",J1756=2050),0.9,IF(AND(A1756="Africa",J1756=2035),0.94,IF(AND(A1756="Africa",J1756=2050),0.91,IF(AND(A1756="Brazil",J1756=2035),0.95,IF(AND(A1756="Brazil",J1756=2050),0.92,""))))))))))))))))))</f>
        <v>*0.92</v>
      </c>
      <c r="P1756" s="41" t="s">
        <v>2607</v>
      </c>
      <c r="Q1756" s="52" t="s">
        <v>35</v>
      </c>
      <c r="R1756" s="41" t="n">
        <v>2035</v>
      </c>
      <c r="S1756" s="53" t="str">
        <f aca="false">"*"&amp;IF(AND(A1756="EU",R1756=2035),0.95,IF(AND(A1756="EU",R1756=2050),0.93,IF(AND(A1756="USA",R1756=2035),0.96,IF(AND(A1756="USA",R1756=2050),0.93,IF(AND(A1756="Japan",R1756=2035),0.94,IF(AND(A1756="Japan",R1756=2050),0.92,IF(AND(A1756="Russia",R1756=2035),0.95,IF(AND(A1756="Russia",R1756=2050),0.91,IF(AND(A1756="China",R1756=2035),0.93,IF(AND(A1756="China",R1756=2050),0.92,IF(AND(A1756="India",R1756=2035),0.94,IF(AND(A1756="India",R1756=2050),0.91,IF(AND(A1756="Middle East",R1756=2035),0.92,IF(AND(A1756="Middle East",R1756=2050),0.89,IF(AND(A1756="Africa",R1756=2035),0.93,IF(AND(A1756="Africa",R1756=2050),0.9,IF(AND(A1756="Brazil",R1756=2035),0.95,IF(AND(A1756="Brazil",R1756=2050),0.92,""))))))))))))))))))</f>
        <v>*0.93</v>
      </c>
      <c r="U1756" s="41" t="s">
        <v>2607</v>
      </c>
      <c r="V1756" s="52" t="s">
        <v>35</v>
      </c>
      <c r="W1756" s="41" t="n">
        <v>2050</v>
      </c>
      <c r="X1756" s="53" t="str">
        <f aca="false">"*"&amp;IF(AND(A1756="EU",W1756=2035),0.95,IF(AND(A1756="EU",W1756=2050),0.93,IF(AND(A1756="USA",W1756=2035),0.96,IF(AND(A1756="USA",W1756=2050),0.93,IF(AND(A1756="Japan",W1756=2035),0.94,IF(AND(A1756="Japan",W1756=2050),0.92,IF(AND(A1756="Russia",W1756=2035),0.95,IF(AND(A1756="Russia",W1756=2050),0.91,IF(AND(A1756="China",W1756=2035),0.93,IF(AND(A1756="China",W1756=2050),0.92,IF(AND(A1756="India",W1756=2035),0.94,IF(AND(A1756="India",W1756=2050),0.91,IF(AND(A1756="Middle East",W1756=2035),0.92,IF(AND(A1756="Middle East",W1756=2050),0.89,IF(AND(A1756="Africa",W1756=2035),0.93,IF(AND(A1756="Africa",W1756=2050),0.9,IF(AND(A1756="Brazil",W1756=2035),0.95,IF(AND(A1756="Brazil",W1756=2050),0.92,""))))))))))))))))))</f>
        <v>*0.92</v>
      </c>
      <c r="AC1756" s="0" t="s">
        <v>2607</v>
      </c>
      <c r="AD1756" s="50" t="s">
        <v>35</v>
      </c>
      <c r="AE1756" s="0" t="n">
        <v>2035</v>
      </c>
      <c r="AF1756" s="51" t="str">
        <f aca="false">"*"&amp;IF(AND(A1756="EU",AE1756=2035),0.93,IF(AND(A1756="EU",AE1756=2050),0.9,IF(AND(A1756="USA",AE1756=2035),0.92,IF(AND(A1756="USA",AE1756=2050),0.89,IF(AND(A1756="Japan",AE1756=2035),0.92,IF(AND(A1756="Japan",AE1756=2050),0.89,IF(AND(A1756="Russia",AE1756=2035),0.91,IF(AND(A1756="Russia",AE1756=2050),0.86,IF(AND(A1756="China",AE1756=2035),0.91,IF(AND(A1756="China",AE1756=2050),0.87,IF(AND(A1756="India",AE1756=2035),0.92,IF(AND(A1756="India",AE1756=2050),0.87,IF(AND(A1756="Middle East",AE1756=2035),0.89,IF(AND(A1756="Middle East",AE1756=2050),0.84,IF(AND(A1756="Africa",AE1756=2035),0.9,IF(AND(A1756="Africa",AE1756=2050),0.86,IF(AND(A1756="Brazil",AE1756=2035),0.93,IF(AND(A1756="Brazil",AE1756=2050),0.89,""))))))))))))))))))</f>
        <v>*0.91</v>
      </c>
      <c r="AG1756" s="51" t="str">
        <f aca="false">AG1755</f>
        <v>REZoning_Sol-Win</v>
      </c>
      <c r="AI1756" s="0" t="s">
        <v>2607</v>
      </c>
      <c r="AJ1756" s="50" t="s">
        <v>35</v>
      </c>
      <c r="AK1756" s="0" t="n">
        <v>2050</v>
      </c>
      <c r="AL1756" s="51" t="str">
        <f aca="false">"*"&amp;IF(AND(A1756="EU",AK1756=2035),0.93,IF(AND(A1756="EU",AK1756=2050),0.9,IF(AND(A1756="USA",AK1756=2035),0.92,IF(AND(A1756="USA",AK1756=2050),0.89,IF(AND(A1756="Japan",AK1756=2035),0.92,IF(AND(A1756="Japan",AK1756=2050),0.89,IF(AND(A1756="Russia",AK1756=2035),0.91,IF(AND(A1756="Russia",AK1756=2050),0.86,IF(AND(A1756="China",AK1756=2035),0.91,IF(AND(A1756="China",AK1756=2050),0.87,IF(AND(A1756="India",AK1756=2035),0.92,IF(AND(A1756="India",AK1756=2050),0.87,IF(AND(A1756="Middle East",AK1756=2035),0.89,IF(AND(A1756="Middle East",AK1756=2050),0.84,IF(AND(A1756="Africa",AK1756=2035),0.9,IF(AND(A1756="Africa",AK1756=2050),0.86,IF(AND(A1756="Brazil",AK1756=2035),0.93,IF(AND(A1756="Brazil",AK1756=2050),0.89,""))))))))))))))))))</f>
        <v>*0.87</v>
      </c>
      <c r="AM1756" s="51" t="str">
        <f aca="false">AM1755</f>
        <v>REZoning_Sol-Win</v>
      </c>
      <c r="AP1756" s="0" t="s">
        <v>2607</v>
      </c>
      <c r="AQ1756" s="0" t="s">
        <v>35</v>
      </c>
      <c r="AR1756" s="0" t="n">
        <v>2100</v>
      </c>
      <c r="AS1756" s="0" t="s">
        <v>851</v>
      </c>
      <c r="AT1756" s="0" t="s">
        <v>36</v>
      </c>
    </row>
    <row r="1757" customFormat="false" ht="28.5" hidden="false" customHeight="true" outlineLevel="0" collapsed="false">
      <c r="A1757" s="3" t="s">
        <v>147</v>
      </c>
      <c r="C1757" s="0" t="s">
        <v>2608</v>
      </c>
      <c r="D1757" s="50" t="s">
        <v>35</v>
      </c>
      <c r="E1757" s="0" t="n">
        <v>2035</v>
      </c>
      <c r="F1757" s="51" t="str">
        <f aca="false">"*"&amp;IF(AND(A1757="EU",E1757=2035),0.95,IF(AND(A1757="EU",E1757=2050),0.93,IF(AND(A1757="USA",E1757=2035),0.96,IF(AND(A1757="USA",E1757=2050),0.94,IF(AND(A1757="Japan",E1757=2035),0.94,IF(AND(A1757="Japan",E1757=2050),0.92,IF(AND(A1757="Russia",E1757=2035),0.95,IF(AND(A1757="Russia",E1757=2050),0.93,IF(AND(A1757="China",E1757=2035),0.94,IF(AND(A1757="China",E1757=2050),0.92,IF(AND(A1757="India",E1757=2035),0.95,IF(AND(A1757="India",E1757=2050),0.92,IF(AND(A1757="Middle East",E1757=2035),0.94,IF(AND(A1757="Middle East",E1757=2050),0.9,IF(AND(A1757="Africa",E1757=2035),0.94,IF(AND(A1757="Africa",E1757=2050),0.91,IF(AND(A1757="Brazil",E1757=2035),0.95,IF(AND(A1757="Brazil",E1757=2050),0.92,""))))))))))))))))))</f>
        <v>*0.94</v>
      </c>
      <c r="H1757" s="0" t="s">
        <v>2608</v>
      </c>
      <c r="I1757" s="50" t="s">
        <v>35</v>
      </c>
      <c r="J1757" s="0" t="n">
        <v>2050</v>
      </c>
      <c r="K1757" s="48" t="str">
        <f aca="false">"*"&amp;IF(AND(A1757="EU",J1757=2035),0.95,IF(AND(A1757="EU",J1757=2050),0.93,IF(AND(A1757="USA",J1757=2035),0.96,IF(AND(A1757="USA",J1757=2050),0.94,IF(AND(A1757="Japan",J1757=2035),0.94,IF(AND(A1757="Japan",J1757=2050),0.92,IF(AND(A1757="Russia",J1757=2035),0.95,IF(AND(A1757="Russia",J1757=2050),0.93,IF(AND(A1757="China",J1757=2035),0.94,IF(AND(A1757="China",J1757=2050),0.92,IF(AND(A1757="India",J1757=2035),0.95,IF(AND(A1757="India",J1757=2050),0.92,IF(AND(A1757="Middle East",J1757=2035),0.94,IF(AND(A1757="Middle East",J1757=2050),0.9,IF(AND(A1757="Africa",J1757=2035),0.94,IF(AND(A1757="Africa",J1757=2050),0.91,IF(AND(A1757="Brazil",J1757=2035),0.95,IF(AND(A1757="Brazil",J1757=2050),0.92,""))))))))))))))))))</f>
        <v>*0.92</v>
      </c>
      <c r="P1757" s="41" t="s">
        <v>2608</v>
      </c>
      <c r="Q1757" s="52" t="s">
        <v>35</v>
      </c>
      <c r="R1757" s="41" t="n">
        <v>2035</v>
      </c>
      <c r="S1757" s="53" t="str">
        <f aca="false">"*"&amp;IF(AND(A1757="EU",R1757=2035),0.95,IF(AND(A1757="EU",R1757=2050),0.93,IF(AND(A1757="USA",R1757=2035),0.96,IF(AND(A1757="USA",R1757=2050),0.93,IF(AND(A1757="Japan",R1757=2035),0.94,IF(AND(A1757="Japan",R1757=2050),0.92,IF(AND(A1757="Russia",R1757=2035),0.95,IF(AND(A1757="Russia",R1757=2050),0.91,IF(AND(A1757="China",R1757=2035),0.93,IF(AND(A1757="China",R1757=2050),0.92,IF(AND(A1757="India",R1757=2035),0.94,IF(AND(A1757="India",R1757=2050),0.91,IF(AND(A1757="Middle East",R1757=2035),0.92,IF(AND(A1757="Middle East",R1757=2050),0.89,IF(AND(A1757="Africa",R1757=2035),0.93,IF(AND(A1757="Africa",R1757=2050),0.9,IF(AND(A1757="Brazil",R1757=2035),0.95,IF(AND(A1757="Brazil",R1757=2050),0.92,""))))))))))))))))))</f>
        <v>*0.93</v>
      </c>
      <c r="U1757" s="41" t="s">
        <v>2608</v>
      </c>
      <c r="V1757" s="52" t="s">
        <v>35</v>
      </c>
      <c r="W1757" s="41" t="n">
        <v>2050</v>
      </c>
      <c r="X1757" s="53" t="str">
        <f aca="false">"*"&amp;IF(AND(A1757="EU",W1757=2035),0.95,IF(AND(A1757="EU",W1757=2050),0.93,IF(AND(A1757="USA",W1757=2035),0.96,IF(AND(A1757="USA",W1757=2050),0.93,IF(AND(A1757="Japan",W1757=2035),0.94,IF(AND(A1757="Japan",W1757=2050),0.92,IF(AND(A1757="Russia",W1757=2035),0.95,IF(AND(A1757="Russia",W1757=2050),0.91,IF(AND(A1757="China",W1757=2035),0.93,IF(AND(A1757="China",W1757=2050),0.92,IF(AND(A1757="India",W1757=2035),0.94,IF(AND(A1757="India",W1757=2050),0.91,IF(AND(A1757="Middle East",W1757=2035),0.92,IF(AND(A1757="Middle East",W1757=2050),0.89,IF(AND(A1757="Africa",W1757=2035),0.93,IF(AND(A1757="Africa",W1757=2050),0.9,IF(AND(A1757="Brazil",W1757=2035),0.95,IF(AND(A1757="Brazil",W1757=2050),0.92,""))))))))))))))))))</f>
        <v>*0.92</v>
      </c>
      <c r="AC1757" s="0" t="s">
        <v>2608</v>
      </c>
      <c r="AD1757" s="50" t="s">
        <v>35</v>
      </c>
      <c r="AE1757" s="0" t="n">
        <v>2035</v>
      </c>
      <c r="AF1757" s="51" t="str">
        <f aca="false">"*"&amp;IF(AND(A1757="EU",AE1757=2035),0.93,IF(AND(A1757="EU",AE1757=2050),0.9,IF(AND(A1757="USA",AE1757=2035),0.92,IF(AND(A1757="USA",AE1757=2050),0.89,IF(AND(A1757="Japan",AE1757=2035),0.92,IF(AND(A1757="Japan",AE1757=2050),0.89,IF(AND(A1757="Russia",AE1757=2035),0.91,IF(AND(A1757="Russia",AE1757=2050),0.86,IF(AND(A1757="China",AE1757=2035),0.91,IF(AND(A1757="China",AE1757=2050),0.87,IF(AND(A1757="India",AE1757=2035),0.92,IF(AND(A1757="India",AE1757=2050),0.87,IF(AND(A1757="Middle East",AE1757=2035),0.89,IF(AND(A1757="Middle East",AE1757=2050),0.84,IF(AND(A1757="Africa",AE1757=2035),0.9,IF(AND(A1757="Africa",AE1757=2050),0.86,IF(AND(A1757="Brazil",AE1757=2035),0.93,IF(AND(A1757="Brazil",AE1757=2050),0.89,""))))))))))))))))))</f>
        <v>*0.91</v>
      </c>
      <c r="AG1757" s="51" t="str">
        <f aca="false">AG1756</f>
        <v>REZoning_Sol-Win</v>
      </c>
      <c r="AI1757" s="0" t="s">
        <v>2608</v>
      </c>
      <c r="AJ1757" s="50" t="s">
        <v>35</v>
      </c>
      <c r="AK1757" s="0" t="n">
        <v>2050</v>
      </c>
      <c r="AL1757" s="51" t="str">
        <f aca="false">"*"&amp;IF(AND(A1757="EU",AK1757=2035),0.93,IF(AND(A1757="EU",AK1757=2050),0.9,IF(AND(A1757="USA",AK1757=2035),0.92,IF(AND(A1757="USA",AK1757=2050),0.89,IF(AND(A1757="Japan",AK1757=2035),0.92,IF(AND(A1757="Japan",AK1757=2050),0.89,IF(AND(A1757="Russia",AK1757=2035),0.91,IF(AND(A1757="Russia",AK1757=2050),0.86,IF(AND(A1757="China",AK1757=2035),0.91,IF(AND(A1757="China",AK1757=2050),0.87,IF(AND(A1757="India",AK1757=2035),0.92,IF(AND(A1757="India",AK1757=2050),0.87,IF(AND(A1757="Middle East",AK1757=2035),0.89,IF(AND(A1757="Middle East",AK1757=2050),0.84,IF(AND(A1757="Africa",AK1757=2035),0.9,IF(AND(A1757="Africa",AK1757=2050),0.86,IF(AND(A1757="Brazil",AK1757=2035),0.93,IF(AND(A1757="Brazil",AK1757=2050),0.89,""))))))))))))))))))</f>
        <v>*0.87</v>
      </c>
      <c r="AM1757" s="51" t="str">
        <f aca="false">AM1756</f>
        <v>REZoning_Sol-Win</v>
      </c>
      <c r="AP1757" s="0" t="s">
        <v>2608</v>
      </c>
      <c r="AQ1757" s="0" t="s">
        <v>35</v>
      </c>
      <c r="AR1757" s="0" t="n">
        <v>2100</v>
      </c>
      <c r="AS1757" s="0" t="s">
        <v>851</v>
      </c>
      <c r="AT1757" s="0" t="s">
        <v>36</v>
      </c>
    </row>
    <row r="1758" customFormat="false" ht="28.5" hidden="false" customHeight="true" outlineLevel="0" collapsed="false">
      <c r="A1758" s="3" t="s">
        <v>147</v>
      </c>
      <c r="C1758" s="0" t="s">
        <v>2609</v>
      </c>
      <c r="D1758" s="50" t="s">
        <v>35</v>
      </c>
      <c r="E1758" s="0" t="n">
        <v>2035</v>
      </c>
      <c r="F1758" s="51" t="str">
        <f aca="false">"*"&amp;IF(AND(A1758="EU",E1758=2035),0.95,IF(AND(A1758="EU",E1758=2050),0.93,IF(AND(A1758="USA",E1758=2035),0.96,IF(AND(A1758="USA",E1758=2050),0.94,IF(AND(A1758="Japan",E1758=2035),0.94,IF(AND(A1758="Japan",E1758=2050),0.92,IF(AND(A1758="Russia",E1758=2035),0.95,IF(AND(A1758="Russia",E1758=2050),0.93,IF(AND(A1758="China",E1758=2035),0.94,IF(AND(A1758="China",E1758=2050),0.92,IF(AND(A1758="India",E1758=2035),0.95,IF(AND(A1758="India",E1758=2050),0.92,IF(AND(A1758="Middle East",E1758=2035),0.94,IF(AND(A1758="Middle East",E1758=2050),0.9,IF(AND(A1758="Africa",E1758=2035),0.94,IF(AND(A1758="Africa",E1758=2050),0.91,IF(AND(A1758="Brazil",E1758=2035),0.95,IF(AND(A1758="Brazil",E1758=2050),0.92,""))))))))))))))))))</f>
        <v>*0.94</v>
      </c>
      <c r="H1758" s="0" t="s">
        <v>2609</v>
      </c>
      <c r="I1758" s="50" t="s">
        <v>35</v>
      </c>
      <c r="J1758" s="0" t="n">
        <v>2050</v>
      </c>
      <c r="K1758" s="48" t="str">
        <f aca="false">"*"&amp;IF(AND(A1758="EU",J1758=2035),0.95,IF(AND(A1758="EU",J1758=2050),0.93,IF(AND(A1758="USA",J1758=2035),0.96,IF(AND(A1758="USA",J1758=2050),0.94,IF(AND(A1758="Japan",J1758=2035),0.94,IF(AND(A1758="Japan",J1758=2050),0.92,IF(AND(A1758="Russia",J1758=2035),0.95,IF(AND(A1758="Russia",J1758=2050),0.93,IF(AND(A1758="China",J1758=2035),0.94,IF(AND(A1758="China",J1758=2050),0.92,IF(AND(A1758="India",J1758=2035),0.95,IF(AND(A1758="India",J1758=2050),0.92,IF(AND(A1758="Middle East",J1758=2035),0.94,IF(AND(A1758="Middle East",J1758=2050),0.9,IF(AND(A1758="Africa",J1758=2035),0.94,IF(AND(A1758="Africa",J1758=2050),0.91,IF(AND(A1758="Brazil",J1758=2035),0.95,IF(AND(A1758="Brazil",J1758=2050),0.92,""))))))))))))))))))</f>
        <v>*0.92</v>
      </c>
      <c r="P1758" s="41" t="s">
        <v>2609</v>
      </c>
      <c r="Q1758" s="52" t="s">
        <v>35</v>
      </c>
      <c r="R1758" s="41" t="n">
        <v>2035</v>
      </c>
      <c r="S1758" s="53" t="str">
        <f aca="false">"*"&amp;IF(AND(A1758="EU",R1758=2035),0.95,IF(AND(A1758="EU",R1758=2050),0.93,IF(AND(A1758="USA",R1758=2035),0.96,IF(AND(A1758="USA",R1758=2050),0.93,IF(AND(A1758="Japan",R1758=2035),0.94,IF(AND(A1758="Japan",R1758=2050),0.92,IF(AND(A1758="Russia",R1758=2035),0.95,IF(AND(A1758="Russia",R1758=2050),0.91,IF(AND(A1758="China",R1758=2035),0.93,IF(AND(A1758="China",R1758=2050),0.92,IF(AND(A1758="India",R1758=2035),0.94,IF(AND(A1758="India",R1758=2050),0.91,IF(AND(A1758="Middle East",R1758=2035),0.92,IF(AND(A1758="Middle East",R1758=2050),0.89,IF(AND(A1758="Africa",R1758=2035),0.93,IF(AND(A1758="Africa",R1758=2050),0.9,IF(AND(A1758="Brazil",R1758=2035),0.95,IF(AND(A1758="Brazil",R1758=2050),0.92,""))))))))))))))))))</f>
        <v>*0.93</v>
      </c>
      <c r="U1758" s="41" t="s">
        <v>2609</v>
      </c>
      <c r="V1758" s="52" t="s">
        <v>35</v>
      </c>
      <c r="W1758" s="41" t="n">
        <v>2050</v>
      </c>
      <c r="X1758" s="53" t="str">
        <f aca="false">"*"&amp;IF(AND(A1758="EU",W1758=2035),0.95,IF(AND(A1758="EU",W1758=2050),0.93,IF(AND(A1758="USA",W1758=2035),0.96,IF(AND(A1758="USA",W1758=2050),0.93,IF(AND(A1758="Japan",W1758=2035),0.94,IF(AND(A1758="Japan",W1758=2050),0.92,IF(AND(A1758="Russia",W1758=2035),0.95,IF(AND(A1758="Russia",W1758=2050),0.91,IF(AND(A1758="China",W1758=2035),0.93,IF(AND(A1758="China",W1758=2050),0.92,IF(AND(A1758="India",W1758=2035),0.94,IF(AND(A1758="India",W1758=2050),0.91,IF(AND(A1758="Middle East",W1758=2035),0.92,IF(AND(A1758="Middle East",W1758=2050),0.89,IF(AND(A1758="Africa",W1758=2035),0.93,IF(AND(A1758="Africa",W1758=2050),0.9,IF(AND(A1758="Brazil",W1758=2035),0.95,IF(AND(A1758="Brazil",W1758=2050),0.92,""))))))))))))))))))</f>
        <v>*0.92</v>
      </c>
      <c r="AC1758" s="0" t="s">
        <v>2609</v>
      </c>
      <c r="AD1758" s="50" t="s">
        <v>35</v>
      </c>
      <c r="AE1758" s="0" t="n">
        <v>2035</v>
      </c>
      <c r="AF1758" s="51" t="str">
        <f aca="false">"*"&amp;IF(AND(A1758="EU",AE1758=2035),0.93,IF(AND(A1758="EU",AE1758=2050),0.9,IF(AND(A1758="USA",AE1758=2035),0.92,IF(AND(A1758="USA",AE1758=2050),0.89,IF(AND(A1758="Japan",AE1758=2035),0.92,IF(AND(A1758="Japan",AE1758=2050),0.89,IF(AND(A1758="Russia",AE1758=2035),0.91,IF(AND(A1758="Russia",AE1758=2050),0.86,IF(AND(A1758="China",AE1758=2035),0.91,IF(AND(A1758="China",AE1758=2050),0.87,IF(AND(A1758="India",AE1758=2035),0.92,IF(AND(A1758="India",AE1758=2050),0.87,IF(AND(A1758="Middle East",AE1758=2035),0.89,IF(AND(A1758="Middle East",AE1758=2050),0.84,IF(AND(A1758="Africa",AE1758=2035),0.9,IF(AND(A1758="Africa",AE1758=2050),0.86,IF(AND(A1758="Brazil",AE1758=2035),0.93,IF(AND(A1758="Brazil",AE1758=2050),0.89,""))))))))))))))))))</f>
        <v>*0.91</v>
      </c>
      <c r="AG1758" s="51" t="str">
        <f aca="false">AG1757</f>
        <v>REZoning_Sol-Win</v>
      </c>
      <c r="AI1758" s="0" t="s">
        <v>2609</v>
      </c>
      <c r="AJ1758" s="50" t="s">
        <v>35</v>
      </c>
      <c r="AK1758" s="0" t="n">
        <v>2050</v>
      </c>
      <c r="AL1758" s="51" t="str">
        <f aca="false">"*"&amp;IF(AND(A1758="EU",AK1758=2035),0.93,IF(AND(A1758="EU",AK1758=2050),0.9,IF(AND(A1758="USA",AK1758=2035),0.92,IF(AND(A1758="USA",AK1758=2050),0.89,IF(AND(A1758="Japan",AK1758=2035),0.92,IF(AND(A1758="Japan",AK1758=2050),0.89,IF(AND(A1758="Russia",AK1758=2035),0.91,IF(AND(A1758="Russia",AK1758=2050),0.86,IF(AND(A1758="China",AK1758=2035),0.91,IF(AND(A1758="China",AK1758=2050),0.87,IF(AND(A1758="India",AK1758=2035),0.92,IF(AND(A1758="India",AK1758=2050),0.87,IF(AND(A1758="Middle East",AK1758=2035),0.89,IF(AND(A1758="Middle East",AK1758=2050),0.84,IF(AND(A1758="Africa",AK1758=2035),0.9,IF(AND(A1758="Africa",AK1758=2050),0.86,IF(AND(A1758="Brazil",AK1758=2035),0.93,IF(AND(A1758="Brazil",AK1758=2050),0.89,""))))))))))))))))))</f>
        <v>*0.87</v>
      </c>
      <c r="AM1758" s="51" t="str">
        <f aca="false">AM1757</f>
        <v>REZoning_Sol-Win</v>
      </c>
      <c r="AP1758" s="0" t="s">
        <v>2609</v>
      </c>
      <c r="AQ1758" s="0" t="s">
        <v>35</v>
      </c>
      <c r="AR1758" s="0" t="n">
        <v>2100</v>
      </c>
      <c r="AS1758" s="0" t="s">
        <v>851</v>
      </c>
      <c r="AT1758" s="0" t="s">
        <v>36</v>
      </c>
    </row>
    <row r="1759" customFormat="false" ht="28.5" hidden="false" customHeight="true" outlineLevel="0" collapsed="false">
      <c r="A1759" s="3" t="s">
        <v>147</v>
      </c>
      <c r="C1759" s="0" t="s">
        <v>2610</v>
      </c>
      <c r="D1759" s="50" t="s">
        <v>35</v>
      </c>
      <c r="E1759" s="0" t="n">
        <v>2035</v>
      </c>
      <c r="F1759" s="51" t="str">
        <f aca="false">"*"&amp;IF(AND(A1759="EU",E1759=2035),0.95,IF(AND(A1759="EU",E1759=2050),0.93,IF(AND(A1759="USA",E1759=2035),0.96,IF(AND(A1759="USA",E1759=2050),0.94,IF(AND(A1759="Japan",E1759=2035),0.94,IF(AND(A1759="Japan",E1759=2050),0.92,IF(AND(A1759="Russia",E1759=2035),0.95,IF(AND(A1759="Russia",E1759=2050),0.93,IF(AND(A1759="China",E1759=2035),0.94,IF(AND(A1759="China",E1759=2050),0.92,IF(AND(A1759="India",E1759=2035),0.95,IF(AND(A1759="India",E1759=2050),0.92,IF(AND(A1759="Middle East",E1759=2035),0.94,IF(AND(A1759="Middle East",E1759=2050),0.9,IF(AND(A1759="Africa",E1759=2035),0.94,IF(AND(A1759="Africa",E1759=2050),0.91,IF(AND(A1759="Brazil",E1759=2035),0.95,IF(AND(A1759="Brazil",E1759=2050),0.92,""))))))))))))))))))</f>
        <v>*0.94</v>
      </c>
      <c r="H1759" s="0" t="s">
        <v>2610</v>
      </c>
      <c r="I1759" s="50" t="s">
        <v>35</v>
      </c>
      <c r="J1759" s="0" t="n">
        <v>2050</v>
      </c>
      <c r="K1759" s="48" t="str">
        <f aca="false">"*"&amp;IF(AND(A1759="EU",J1759=2035),0.95,IF(AND(A1759="EU",J1759=2050),0.93,IF(AND(A1759="USA",J1759=2035),0.96,IF(AND(A1759="USA",J1759=2050),0.94,IF(AND(A1759="Japan",J1759=2035),0.94,IF(AND(A1759="Japan",J1759=2050),0.92,IF(AND(A1759="Russia",J1759=2035),0.95,IF(AND(A1759="Russia",J1759=2050),0.93,IF(AND(A1759="China",J1759=2035),0.94,IF(AND(A1759="China",J1759=2050),0.92,IF(AND(A1759="India",J1759=2035),0.95,IF(AND(A1759="India",J1759=2050),0.92,IF(AND(A1759="Middle East",J1759=2035),0.94,IF(AND(A1759="Middle East",J1759=2050),0.9,IF(AND(A1759="Africa",J1759=2035),0.94,IF(AND(A1759="Africa",J1759=2050),0.91,IF(AND(A1759="Brazil",J1759=2035),0.95,IF(AND(A1759="Brazil",J1759=2050),0.92,""))))))))))))))))))</f>
        <v>*0.92</v>
      </c>
      <c r="P1759" s="41" t="s">
        <v>2610</v>
      </c>
      <c r="Q1759" s="52" t="s">
        <v>35</v>
      </c>
      <c r="R1759" s="41" t="n">
        <v>2035</v>
      </c>
      <c r="S1759" s="53" t="str">
        <f aca="false">"*"&amp;IF(AND(A1759="EU",R1759=2035),0.95,IF(AND(A1759="EU",R1759=2050),0.93,IF(AND(A1759="USA",R1759=2035),0.96,IF(AND(A1759="USA",R1759=2050),0.93,IF(AND(A1759="Japan",R1759=2035),0.94,IF(AND(A1759="Japan",R1759=2050),0.92,IF(AND(A1759="Russia",R1759=2035),0.95,IF(AND(A1759="Russia",R1759=2050),0.91,IF(AND(A1759="China",R1759=2035),0.93,IF(AND(A1759="China",R1759=2050),0.92,IF(AND(A1759="India",R1759=2035),0.94,IF(AND(A1759="India",R1759=2050),0.91,IF(AND(A1759="Middle East",R1759=2035),0.92,IF(AND(A1759="Middle East",R1759=2050),0.89,IF(AND(A1759="Africa",R1759=2035),0.93,IF(AND(A1759="Africa",R1759=2050),0.9,IF(AND(A1759="Brazil",R1759=2035),0.95,IF(AND(A1759="Brazil",R1759=2050),0.92,""))))))))))))))))))</f>
        <v>*0.93</v>
      </c>
      <c r="U1759" s="41" t="s">
        <v>2610</v>
      </c>
      <c r="V1759" s="52" t="s">
        <v>35</v>
      </c>
      <c r="W1759" s="41" t="n">
        <v>2050</v>
      </c>
      <c r="X1759" s="53" t="str">
        <f aca="false">"*"&amp;IF(AND(A1759="EU",W1759=2035),0.95,IF(AND(A1759="EU",W1759=2050),0.93,IF(AND(A1759="USA",W1759=2035),0.96,IF(AND(A1759="USA",W1759=2050),0.93,IF(AND(A1759="Japan",W1759=2035),0.94,IF(AND(A1759="Japan",W1759=2050),0.92,IF(AND(A1759="Russia",W1759=2035),0.95,IF(AND(A1759="Russia",W1759=2050),0.91,IF(AND(A1759="China",W1759=2035),0.93,IF(AND(A1759="China",W1759=2050),0.92,IF(AND(A1759="India",W1759=2035),0.94,IF(AND(A1759="India",W1759=2050),0.91,IF(AND(A1759="Middle East",W1759=2035),0.92,IF(AND(A1759="Middle East",W1759=2050),0.89,IF(AND(A1759="Africa",W1759=2035),0.93,IF(AND(A1759="Africa",W1759=2050),0.9,IF(AND(A1759="Brazil",W1759=2035),0.95,IF(AND(A1759="Brazil",W1759=2050),0.92,""))))))))))))))))))</f>
        <v>*0.92</v>
      </c>
      <c r="AC1759" s="0" t="s">
        <v>2610</v>
      </c>
      <c r="AD1759" s="50" t="s">
        <v>35</v>
      </c>
      <c r="AE1759" s="0" t="n">
        <v>2035</v>
      </c>
      <c r="AF1759" s="51" t="str">
        <f aca="false">"*"&amp;IF(AND(A1759="EU",AE1759=2035),0.93,IF(AND(A1759="EU",AE1759=2050),0.9,IF(AND(A1759="USA",AE1759=2035),0.92,IF(AND(A1759="USA",AE1759=2050),0.89,IF(AND(A1759="Japan",AE1759=2035),0.92,IF(AND(A1759="Japan",AE1759=2050),0.89,IF(AND(A1759="Russia",AE1759=2035),0.91,IF(AND(A1759="Russia",AE1759=2050),0.86,IF(AND(A1759="China",AE1759=2035),0.91,IF(AND(A1759="China",AE1759=2050),0.87,IF(AND(A1759="India",AE1759=2035),0.92,IF(AND(A1759="India",AE1759=2050),0.87,IF(AND(A1759="Middle East",AE1759=2035),0.89,IF(AND(A1759="Middle East",AE1759=2050),0.84,IF(AND(A1759="Africa",AE1759=2035),0.9,IF(AND(A1759="Africa",AE1759=2050),0.86,IF(AND(A1759="Brazil",AE1759=2035),0.93,IF(AND(A1759="Brazil",AE1759=2050),0.89,""))))))))))))))))))</f>
        <v>*0.91</v>
      </c>
      <c r="AG1759" s="51" t="str">
        <f aca="false">AG1758</f>
        <v>REZoning_Sol-Win</v>
      </c>
      <c r="AI1759" s="0" t="s">
        <v>2610</v>
      </c>
      <c r="AJ1759" s="50" t="s">
        <v>35</v>
      </c>
      <c r="AK1759" s="0" t="n">
        <v>2050</v>
      </c>
      <c r="AL1759" s="51" t="str">
        <f aca="false">"*"&amp;IF(AND(A1759="EU",AK1759=2035),0.93,IF(AND(A1759="EU",AK1759=2050),0.9,IF(AND(A1759="USA",AK1759=2035),0.92,IF(AND(A1759="USA",AK1759=2050),0.89,IF(AND(A1759="Japan",AK1759=2035),0.92,IF(AND(A1759="Japan",AK1759=2050),0.89,IF(AND(A1759="Russia",AK1759=2035),0.91,IF(AND(A1759="Russia",AK1759=2050),0.86,IF(AND(A1759="China",AK1759=2035),0.91,IF(AND(A1759="China",AK1759=2050),0.87,IF(AND(A1759="India",AK1759=2035),0.92,IF(AND(A1759="India",AK1759=2050),0.87,IF(AND(A1759="Middle East",AK1759=2035),0.89,IF(AND(A1759="Middle East",AK1759=2050),0.84,IF(AND(A1759="Africa",AK1759=2035),0.9,IF(AND(A1759="Africa",AK1759=2050),0.86,IF(AND(A1759="Brazil",AK1759=2035),0.93,IF(AND(A1759="Brazil",AK1759=2050),0.89,""))))))))))))))))))</f>
        <v>*0.87</v>
      </c>
      <c r="AM1759" s="51" t="str">
        <f aca="false">AM1758</f>
        <v>REZoning_Sol-Win</v>
      </c>
      <c r="AP1759" s="0" t="s">
        <v>2610</v>
      </c>
      <c r="AQ1759" s="0" t="s">
        <v>35</v>
      </c>
      <c r="AR1759" s="0" t="n">
        <v>2100</v>
      </c>
      <c r="AS1759" s="0" t="s">
        <v>851</v>
      </c>
      <c r="AT1759" s="0" t="s">
        <v>36</v>
      </c>
    </row>
    <row r="1760" customFormat="false" ht="28.5" hidden="false" customHeight="true" outlineLevel="0" collapsed="false">
      <c r="A1760" s="3" t="s">
        <v>147</v>
      </c>
      <c r="C1760" s="0" t="s">
        <v>2611</v>
      </c>
      <c r="D1760" s="50" t="s">
        <v>35</v>
      </c>
      <c r="E1760" s="0" t="n">
        <v>2035</v>
      </c>
      <c r="F1760" s="51" t="str">
        <f aca="false">"*"&amp;IF(AND(A1760="EU",E1760=2035),0.95,IF(AND(A1760="EU",E1760=2050),0.93,IF(AND(A1760="USA",E1760=2035),0.96,IF(AND(A1760="USA",E1760=2050),0.94,IF(AND(A1760="Japan",E1760=2035),0.94,IF(AND(A1760="Japan",E1760=2050),0.92,IF(AND(A1760="Russia",E1760=2035),0.95,IF(AND(A1760="Russia",E1760=2050),0.93,IF(AND(A1760="China",E1760=2035),0.94,IF(AND(A1760="China",E1760=2050),0.92,IF(AND(A1760="India",E1760=2035),0.95,IF(AND(A1760="India",E1760=2050),0.92,IF(AND(A1760="Middle East",E1760=2035),0.94,IF(AND(A1760="Middle East",E1760=2050),0.9,IF(AND(A1760="Africa",E1760=2035),0.94,IF(AND(A1760="Africa",E1760=2050),0.91,IF(AND(A1760="Brazil",E1760=2035),0.95,IF(AND(A1760="Brazil",E1760=2050),0.92,""))))))))))))))))))</f>
        <v>*0.94</v>
      </c>
      <c r="H1760" s="0" t="s">
        <v>2611</v>
      </c>
      <c r="I1760" s="50" t="s">
        <v>35</v>
      </c>
      <c r="J1760" s="0" t="n">
        <v>2050</v>
      </c>
      <c r="K1760" s="48" t="str">
        <f aca="false">"*"&amp;IF(AND(A1760="EU",J1760=2035),0.95,IF(AND(A1760="EU",J1760=2050),0.93,IF(AND(A1760="USA",J1760=2035),0.96,IF(AND(A1760="USA",J1760=2050),0.94,IF(AND(A1760="Japan",J1760=2035),0.94,IF(AND(A1760="Japan",J1760=2050),0.92,IF(AND(A1760="Russia",J1760=2035),0.95,IF(AND(A1760="Russia",J1760=2050),0.93,IF(AND(A1760="China",J1760=2035),0.94,IF(AND(A1760="China",J1760=2050),0.92,IF(AND(A1760="India",J1760=2035),0.95,IF(AND(A1760="India",J1760=2050),0.92,IF(AND(A1760="Middle East",J1760=2035),0.94,IF(AND(A1760="Middle East",J1760=2050),0.9,IF(AND(A1760="Africa",J1760=2035),0.94,IF(AND(A1760="Africa",J1760=2050),0.91,IF(AND(A1760="Brazil",J1760=2035),0.95,IF(AND(A1760="Brazil",J1760=2050),0.92,""))))))))))))))))))</f>
        <v>*0.92</v>
      </c>
      <c r="P1760" s="41" t="s">
        <v>2611</v>
      </c>
      <c r="Q1760" s="52" t="s">
        <v>35</v>
      </c>
      <c r="R1760" s="41" t="n">
        <v>2035</v>
      </c>
      <c r="S1760" s="53" t="str">
        <f aca="false">"*"&amp;IF(AND(A1760="EU",R1760=2035),0.95,IF(AND(A1760="EU",R1760=2050),0.93,IF(AND(A1760="USA",R1760=2035),0.96,IF(AND(A1760="USA",R1760=2050),0.93,IF(AND(A1760="Japan",R1760=2035),0.94,IF(AND(A1760="Japan",R1760=2050),0.92,IF(AND(A1760="Russia",R1760=2035),0.95,IF(AND(A1760="Russia",R1760=2050),0.91,IF(AND(A1760="China",R1760=2035),0.93,IF(AND(A1760="China",R1760=2050),0.92,IF(AND(A1760="India",R1760=2035),0.94,IF(AND(A1760="India",R1760=2050),0.91,IF(AND(A1760="Middle East",R1760=2035),0.92,IF(AND(A1760="Middle East",R1760=2050),0.89,IF(AND(A1760="Africa",R1760=2035),0.93,IF(AND(A1760="Africa",R1760=2050),0.9,IF(AND(A1760="Brazil",R1760=2035),0.95,IF(AND(A1760="Brazil",R1760=2050),0.92,""))))))))))))))))))</f>
        <v>*0.93</v>
      </c>
      <c r="U1760" s="41" t="s">
        <v>2611</v>
      </c>
      <c r="V1760" s="52" t="s">
        <v>35</v>
      </c>
      <c r="W1760" s="41" t="n">
        <v>2050</v>
      </c>
      <c r="X1760" s="53" t="str">
        <f aca="false">"*"&amp;IF(AND(A1760="EU",W1760=2035),0.95,IF(AND(A1760="EU",W1760=2050),0.93,IF(AND(A1760="USA",W1760=2035),0.96,IF(AND(A1760="USA",W1760=2050),0.93,IF(AND(A1760="Japan",W1760=2035),0.94,IF(AND(A1760="Japan",W1760=2050),0.92,IF(AND(A1760="Russia",W1760=2035),0.95,IF(AND(A1760="Russia",W1760=2050),0.91,IF(AND(A1760="China",W1760=2035),0.93,IF(AND(A1760="China",W1760=2050),0.92,IF(AND(A1760="India",W1760=2035),0.94,IF(AND(A1760="India",W1760=2050),0.91,IF(AND(A1760="Middle East",W1760=2035),0.92,IF(AND(A1760="Middle East",W1760=2050),0.89,IF(AND(A1760="Africa",W1760=2035),0.93,IF(AND(A1760="Africa",W1760=2050),0.9,IF(AND(A1760="Brazil",W1760=2035),0.95,IF(AND(A1760="Brazil",W1760=2050),0.92,""))))))))))))))))))</f>
        <v>*0.92</v>
      </c>
      <c r="AC1760" s="0" t="s">
        <v>2611</v>
      </c>
      <c r="AD1760" s="50" t="s">
        <v>35</v>
      </c>
      <c r="AE1760" s="0" t="n">
        <v>2035</v>
      </c>
      <c r="AF1760" s="51" t="str">
        <f aca="false">"*"&amp;IF(AND(A1760="EU",AE1760=2035),0.93,IF(AND(A1760="EU",AE1760=2050),0.9,IF(AND(A1760="USA",AE1760=2035),0.92,IF(AND(A1760="USA",AE1760=2050),0.89,IF(AND(A1760="Japan",AE1760=2035),0.92,IF(AND(A1760="Japan",AE1760=2050),0.89,IF(AND(A1760="Russia",AE1760=2035),0.91,IF(AND(A1760="Russia",AE1760=2050),0.86,IF(AND(A1760="China",AE1760=2035),0.91,IF(AND(A1760="China",AE1760=2050),0.87,IF(AND(A1760="India",AE1760=2035),0.92,IF(AND(A1760="India",AE1760=2050),0.87,IF(AND(A1760="Middle East",AE1760=2035),0.89,IF(AND(A1760="Middle East",AE1760=2050),0.84,IF(AND(A1760="Africa",AE1760=2035),0.9,IF(AND(A1760="Africa",AE1760=2050),0.86,IF(AND(A1760="Brazil",AE1760=2035),0.93,IF(AND(A1760="Brazil",AE1760=2050),0.89,""))))))))))))))))))</f>
        <v>*0.91</v>
      </c>
      <c r="AG1760" s="51" t="str">
        <f aca="false">AG1759</f>
        <v>REZoning_Sol-Win</v>
      </c>
      <c r="AI1760" s="0" t="s">
        <v>2611</v>
      </c>
      <c r="AJ1760" s="50" t="s">
        <v>35</v>
      </c>
      <c r="AK1760" s="0" t="n">
        <v>2050</v>
      </c>
      <c r="AL1760" s="51" t="str">
        <f aca="false">"*"&amp;IF(AND(A1760="EU",AK1760=2035),0.93,IF(AND(A1760="EU",AK1760=2050),0.9,IF(AND(A1760="USA",AK1760=2035),0.92,IF(AND(A1760="USA",AK1760=2050),0.89,IF(AND(A1760="Japan",AK1760=2035),0.92,IF(AND(A1760="Japan",AK1760=2050),0.89,IF(AND(A1760="Russia",AK1760=2035),0.91,IF(AND(A1760="Russia",AK1760=2050),0.86,IF(AND(A1760="China",AK1760=2035),0.91,IF(AND(A1760="China",AK1760=2050),0.87,IF(AND(A1760="India",AK1760=2035),0.92,IF(AND(A1760="India",AK1760=2050),0.87,IF(AND(A1760="Middle East",AK1760=2035),0.89,IF(AND(A1760="Middle East",AK1760=2050),0.84,IF(AND(A1760="Africa",AK1760=2035),0.9,IF(AND(A1760="Africa",AK1760=2050),0.86,IF(AND(A1760="Brazil",AK1760=2035),0.93,IF(AND(A1760="Brazil",AK1760=2050),0.89,""))))))))))))))))))</f>
        <v>*0.87</v>
      </c>
      <c r="AM1760" s="51" t="str">
        <f aca="false">AM1759</f>
        <v>REZoning_Sol-Win</v>
      </c>
      <c r="AP1760" s="0" t="s">
        <v>2611</v>
      </c>
      <c r="AQ1760" s="0" t="s">
        <v>35</v>
      </c>
      <c r="AR1760" s="0" t="n">
        <v>2100</v>
      </c>
      <c r="AS1760" s="0" t="s">
        <v>851</v>
      </c>
      <c r="AT1760" s="0" t="s">
        <v>36</v>
      </c>
    </row>
    <row r="1761" customFormat="false" ht="28.5" hidden="false" customHeight="true" outlineLevel="0" collapsed="false">
      <c r="A1761" s="3" t="s">
        <v>147</v>
      </c>
      <c r="C1761" s="0" t="s">
        <v>2612</v>
      </c>
      <c r="D1761" s="50" t="s">
        <v>35</v>
      </c>
      <c r="E1761" s="0" t="n">
        <v>2035</v>
      </c>
      <c r="F1761" s="51" t="str">
        <f aca="false">"*"&amp;IF(AND(A1761="EU",E1761=2035),0.95,IF(AND(A1761="EU",E1761=2050),0.93,IF(AND(A1761="USA",E1761=2035),0.96,IF(AND(A1761="USA",E1761=2050),0.94,IF(AND(A1761="Japan",E1761=2035),0.94,IF(AND(A1761="Japan",E1761=2050),0.92,IF(AND(A1761="Russia",E1761=2035),0.95,IF(AND(A1761="Russia",E1761=2050),0.93,IF(AND(A1761="China",E1761=2035),0.94,IF(AND(A1761="China",E1761=2050),0.92,IF(AND(A1761="India",E1761=2035),0.95,IF(AND(A1761="India",E1761=2050),0.92,IF(AND(A1761="Middle East",E1761=2035),0.94,IF(AND(A1761="Middle East",E1761=2050),0.9,IF(AND(A1761="Africa",E1761=2035),0.94,IF(AND(A1761="Africa",E1761=2050),0.91,IF(AND(A1761="Brazil",E1761=2035),0.95,IF(AND(A1761="Brazil",E1761=2050),0.92,""))))))))))))))))))</f>
        <v>*0.94</v>
      </c>
      <c r="H1761" s="0" t="s">
        <v>2612</v>
      </c>
      <c r="I1761" s="50" t="s">
        <v>35</v>
      </c>
      <c r="J1761" s="0" t="n">
        <v>2050</v>
      </c>
      <c r="K1761" s="48" t="str">
        <f aca="false">"*"&amp;IF(AND(A1761="EU",J1761=2035),0.95,IF(AND(A1761="EU",J1761=2050),0.93,IF(AND(A1761="USA",J1761=2035),0.96,IF(AND(A1761="USA",J1761=2050),0.94,IF(AND(A1761="Japan",J1761=2035),0.94,IF(AND(A1761="Japan",J1761=2050),0.92,IF(AND(A1761="Russia",J1761=2035),0.95,IF(AND(A1761="Russia",J1761=2050),0.93,IF(AND(A1761="China",J1761=2035),0.94,IF(AND(A1761="China",J1761=2050),0.92,IF(AND(A1761="India",J1761=2035),0.95,IF(AND(A1761="India",J1761=2050),0.92,IF(AND(A1761="Middle East",J1761=2035),0.94,IF(AND(A1761="Middle East",J1761=2050),0.9,IF(AND(A1761="Africa",J1761=2035),0.94,IF(AND(A1761="Africa",J1761=2050),0.91,IF(AND(A1761="Brazil",J1761=2035),0.95,IF(AND(A1761="Brazil",J1761=2050),0.92,""))))))))))))))))))</f>
        <v>*0.92</v>
      </c>
      <c r="P1761" s="41" t="s">
        <v>2612</v>
      </c>
      <c r="Q1761" s="52" t="s">
        <v>35</v>
      </c>
      <c r="R1761" s="41" t="n">
        <v>2035</v>
      </c>
      <c r="S1761" s="53" t="str">
        <f aca="false">"*"&amp;IF(AND(A1761="EU",R1761=2035),0.95,IF(AND(A1761="EU",R1761=2050),0.93,IF(AND(A1761="USA",R1761=2035),0.96,IF(AND(A1761="USA",R1761=2050),0.93,IF(AND(A1761="Japan",R1761=2035),0.94,IF(AND(A1761="Japan",R1761=2050),0.92,IF(AND(A1761="Russia",R1761=2035),0.95,IF(AND(A1761="Russia",R1761=2050),0.91,IF(AND(A1761="China",R1761=2035),0.93,IF(AND(A1761="China",R1761=2050),0.92,IF(AND(A1761="India",R1761=2035),0.94,IF(AND(A1761="India",R1761=2050),0.91,IF(AND(A1761="Middle East",R1761=2035),0.92,IF(AND(A1761="Middle East",R1761=2050),0.89,IF(AND(A1761="Africa",R1761=2035),0.93,IF(AND(A1761="Africa",R1761=2050),0.9,IF(AND(A1761="Brazil",R1761=2035),0.95,IF(AND(A1761="Brazil",R1761=2050),0.92,""))))))))))))))))))</f>
        <v>*0.93</v>
      </c>
      <c r="U1761" s="41" t="s">
        <v>2612</v>
      </c>
      <c r="V1761" s="52" t="s">
        <v>35</v>
      </c>
      <c r="W1761" s="41" t="n">
        <v>2050</v>
      </c>
      <c r="X1761" s="53" t="str">
        <f aca="false">"*"&amp;IF(AND(A1761="EU",W1761=2035),0.95,IF(AND(A1761="EU",W1761=2050),0.93,IF(AND(A1761="USA",W1761=2035),0.96,IF(AND(A1761="USA",W1761=2050),0.93,IF(AND(A1761="Japan",W1761=2035),0.94,IF(AND(A1761="Japan",W1761=2050),0.92,IF(AND(A1761="Russia",W1761=2035),0.95,IF(AND(A1761="Russia",W1761=2050),0.91,IF(AND(A1761="China",W1761=2035),0.93,IF(AND(A1761="China",W1761=2050),0.92,IF(AND(A1761="India",W1761=2035),0.94,IF(AND(A1761="India",W1761=2050),0.91,IF(AND(A1761="Middle East",W1761=2035),0.92,IF(AND(A1761="Middle East",W1761=2050),0.89,IF(AND(A1761="Africa",W1761=2035),0.93,IF(AND(A1761="Africa",W1761=2050),0.9,IF(AND(A1761="Brazil",W1761=2035),0.95,IF(AND(A1761="Brazil",W1761=2050),0.92,""))))))))))))))))))</f>
        <v>*0.92</v>
      </c>
      <c r="AC1761" s="0" t="s">
        <v>2612</v>
      </c>
      <c r="AD1761" s="50" t="s">
        <v>35</v>
      </c>
      <c r="AE1761" s="0" t="n">
        <v>2035</v>
      </c>
      <c r="AF1761" s="51" t="str">
        <f aca="false">"*"&amp;IF(AND(A1761="EU",AE1761=2035),0.93,IF(AND(A1761="EU",AE1761=2050),0.9,IF(AND(A1761="USA",AE1761=2035),0.92,IF(AND(A1761="USA",AE1761=2050),0.89,IF(AND(A1761="Japan",AE1761=2035),0.92,IF(AND(A1761="Japan",AE1761=2050),0.89,IF(AND(A1761="Russia",AE1761=2035),0.91,IF(AND(A1761="Russia",AE1761=2050),0.86,IF(AND(A1761="China",AE1761=2035),0.91,IF(AND(A1761="China",AE1761=2050),0.87,IF(AND(A1761="India",AE1761=2035),0.92,IF(AND(A1761="India",AE1761=2050),0.87,IF(AND(A1761="Middle East",AE1761=2035),0.89,IF(AND(A1761="Middle East",AE1761=2050),0.84,IF(AND(A1761="Africa",AE1761=2035),0.9,IF(AND(A1761="Africa",AE1761=2050),0.86,IF(AND(A1761="Brazil",AE1761=2035),0.93,IF(AND(A1761="Brazil",AE1761=2050),0.89,""))))))))))))))))))</f>
        <v>*0.91</v>
      </c>
      <c r="AG1761" s="51" t="str">
        <f aca="false">AG1760</f>
        <v>REZoning_Sol-Win</v>
      </c>
      <c r="AI1761" s="0" t="s">
        <v>2612</v>
      </c>
      <c r="AJ1761" s="50" t="s">
        <v>35</v>
      </c>
      <c r="AK1761" s="0" t="n">
        <v>2050</v>
      </c>
      <c r="AL1761" s="51" t="str">
        <f aca="false">"*"&amp;IF(AND(A1761="EU",AK1761=2035),0.93,IF(AND(A1761="EU",AK1761=2050),0.9,IF(AND(A1761="USA",AK1761=2035),0.92,IF(AND(A1761="USA",AK1761=2050),0.89,IF(AND(A1761="Japan",AK1761=2035),0.92,IF(AND(A1761="Japan",AK1761=2050),0.89,IF(AND(A1761="Russia",AK1761=2035),0.91,IF(AND(A1761="Russia",AK1761=2050),0.86,IF(AND(A1761="China",AK1761=2035),0.91,IF(AND(A1761="China",AK1761=2050),0.87,IF(AND(A1761="India",AK1761=2035),0.92,IF(AND(A1761="India",AK1761=2050),0.87,IF(AND(A1761="Middle East",AK1761=2035),0.89,IF(AND(A1761="Middle East",AK1761=2050),0.84,IF(AND(A1761="Africa",AK1761=2035),0.9,IF(AND(A1761="Africa",AK1761=2050),0.86,IF(AND(A1761="Brazil",AK1761=2035),0.93,IF(AND(A1761="Brazil",AK1761=2050),0.89,""))))))))))))))))))</f>
        <v>*0.87</v>
      </c>
      <c r="AM1761" s="51" t="str">
        <f aca="false">AM1760</f>
        <v>REZoning_Sol-Win</v>
      </c>
      <c r="AP1761" s="0" t="s">
        <v>2612</v>
      </c>
      <c r="AQ1761" s="0" t="s">
        <v>35</v>
      </c>
      <c r="AR1761" s="0" t="n">
        <v>2100</v>
      </c>
      <c r="AS1761" s="0" t="s">
        <v>851</v>
      </c>
      <c r="AT1761" s="0" t="s">
        <v>36</v>
      </c>
    </row>
    <row r="1762" customFormat="false" ht="28.5" hidden="false" customHeight="true" outlineLevel="0" collapsed="false">
      <c r="A1762" s="3" t="s">
        <v>147</v>
      </c>
      <c r="C1762" s="0" t="s">
        <v>2613</v>
      </c>
      <c r="D1762" s="50" t="s">
        <v>35</v>
      </c>
      <c r="E1762" s="0" t="n">
        <v>2035</v>
      </c>
      <c r="F1762" s="51" t="str">
        <f aca="false">"*"&amp;IF(AND(A1762="EU",E1762=2035),0.95,IF(AND(A1762="EU",E1762=2050),0.93,IF(AND(A1762="USA",E1762=2035),0.96,IF(AND(A1762="USA",E1762=2050),0.94,IF(AND(A1762="Japan",E1762=2035),0.94,IF(AND(A1762="Japan",E1762=2050),0.92,IF(AND(A1762="Russia",E1762=2035),0.95,IF(AND(A1762="Russia",E1762=2050),0.93,IF(AND(A1762="China",E1762=2035),0.94,IF(AND(A1762="China",E1762=2050),0.92,IF(AND(A1762="India",E1762=2035),0.95,IF(AND(A1762="India",E1762=2050),0.92,IF(AND(A1762="Middle East",E1762=2035),0.94,IF(AND(A1762="Middle East",E1762=2050),0.9,IF(AND(A1762="Africa",E1762=2035),0.94,IF(AND(A1762="Africa",E1762=2050),0.91,IF(AND(A1762="Brazil",E1762=2035),0.95,IF(AND(A1762="Brazil",E1762=2050),0.92,""))))))))))))))))))</f>
        <v>*0.94</v>
      </c>
      <c r="H1762" s="0" t="s">
        <v>2613</v>
      </c>
      <c r="I1762" s="50" t="s">
        <v>35</v>
      </c>
      <c r="J1762" s="0" t="n">
        <v>2050</v>
      </c>
      <c r="K1762" s="48" t="str">
        <f aca="false">"*"&amp;IF(AND(A1762="EU",J1762=2035),0.95,IF(AND(A1762="EU",J1762=2050),0.93,IF(AND(A1762="USA",J1762=2035),0.96,IF(AND(A1762="USA",J1762=2050),0.94,IF(AND(A1762="Japan",J1762=2035),0.94,IF(AND(A1762="Japan",J1762=2050),0.92,IF(AND(A1762="Russia",J1762=2035),0.95,IF(AND(A1762="Russia",J1762=2050),0.93,IF(AND(A1762="China",J1762=2035),0.94,IF(AND(A1762="China",J1762=2050),0.92,IF(AND(A1762="India",J1762=2035),0.95,IF(AND(A1762="India",J1762=2050),0.92,IF(AND(A1762="Middle East",J1762=2035),0.94,IF(AND(A1762="Middle East",J1762=2050),0.9,IF(AND(A1762="Africa",J1762=2035),0.94,IF(AND(A1762="Africa",J1762=2050),0.91,IF(AND(A1762="Brazil",J1762=2035),0.95,IF(AND(A1762="Brazil",J1762=2050),0.92,""))))))))))))))))))</f>
        <v>*0.92</v>
      </c>
      <c r="P1762" s="41" t="s">
        <v>2613</v>
      </c>
      <c r="Q1762" s="52" t="s">
        <v>35</v>
      </c>
      <c r="R1762" s="41" t="n">
        <v>2035</v>
      </c>
      <c r="S1762" s="53" t="str">
        <f aca="false">"*"&amp;IF(AND(A1762="EU",R1762=2035),0.95,IF(AND(A1762="EU",R1762=2050),0.93,IF(AND(A1762="USA",R1762=2035),0.96,IF(AND(A1762="USA",R1762=2050),0.93,IF(AND(A1762="Japan",R1762=2035),0.94,IF(AND(A1762="Japan",R1762=2050),0.92,IF(AND(A1762="Russia",R1762=2035),0.95,IF(AND(A1762="Russia",R1762=2050),0.91,IF(AND(A1762="China",R1762=2035),0.93,IF(AND(A1762="China",R1762=2050),0.92,IF(AND(A1762="India",R1762=2035),0.94,IF(AND(A1762="India",R1762=2050),0.91,IF(AND(A1762="Middle East",R1762=2035),0.92,IF(AND(A1762="Middle East",R1762=2050),0.89,IF(AND(A1762="Africa",R1762=2035),0.93,IF(AND(A1762="Africa",R1762=2050),0.9,IF(AND(A1762="Brazil",R1762=2035),0.95,IF(AND(A1762="Brazil",R1762=2050),0.92,""))))))))))))))))))</f>
        <v>*0.93</v>
      </c>
      <c r="U1762" s="41" t="s">
        <v>2613</v>
      </c>
      <c r="V1762" s="52" t="s">
        <v>35</v>
      </c>
      <c r="W1762" s="41" t="n">
        <v>2050</v>
      </c>
      <c r="X1762" s="53" t="str">
        <f aca="false">"*"&amp;IF(AND(A1762="EU",W1762=2035),0.95,IF(AND(A1762="EU",W1762=2050),0.93,IF(AND(A1762="USA",W1762=2035),0.96,IF(AND(A1762="USA",W1762=2050),0.93,IF(AND(A1762="Japan",W1762=2035),0.94,IF(AND(A1762="Japan",W1762=2050),0.92,IF(AND(A1762="Russia",W1762=2035),0.95,IF(AND(A1762="Russia",W1762=2050),0.91,IF(AND(A1762="China",W1762=2035),0.93,IF(AND(A1762="China",W1762=2050),0.92,IF(AND(A1762="India",W1762=2035),0.94,IF(AND(A1762="India",W1762=2050),0.91,IF(AND(A1762="Middle East",W1762=2035),0.92,IF(AND(A1762="Middle East",W1762=2050),0.89,IF(AND(A1762="Africa",W1762=2035),0.93,IF(AND(A1762="Africa",W1762=2050),0.9,IF(AND(A1762="Brazil",W1762=2035),0.95,IF(AND(A1762="Brazil",W1762=2050),0.92,""))))))))))))))))))</f>
        <v>*0.92</v>
      </c>
      <c r="AC1762" s="0" t="s">
        <v>2613</v>
      </c>
      <c r="AD1762" s="50" t="s">
        <v>35</v>
      </c>
      <c r="AE1762" s="0" t="n">
        <v>2035</v>
      </c>
      <c r="AF1762" s="51" t="str">
        <f aca="false">"*"&amp;IF(AND(A1762="EU",AE1762=2035),0.93,IF(AND(A1762="EU",AE1762=2050),0.9,IF(AND(A1762="USA",AE1762=2035),0.92,IF(AND(A1762="USA",AE1762=2050),0.89,IF(AND(A1762="Japan",AE1762=2035),0.92,IF(AND(A1762="Japan",AE1762=2050),0.89,IF(AND(A1762="Russia",AE1762=2035),0.91,IF(AND(A1762="Russia",AE1762=2050),0.86,IF(AND(A1762="China",AE1762=2035),0.91,IF(AND(A1762="China",AE1762=2050),0.87,IF(AND(A1762="India",AE1762=2035),0.92,IF(AND(A1762="India",AE1762=2050),0.87,IF(AND(A1762="Middle East",AE1762=2035),0.89,IF(AND(A1762="Middle East",AE1762=2050),0.84,IF(AND(A1762="Africa",AE1762=2035),0.9,IF(AND(A1762="Africa",AE1762=2050),0.86,IF(AND(A1762="Brazil",AE1762=2035),0.93,IF(AND(A1762="Brazil",AE1762=2050),0.89,""))))))))))))))))))</f>
        <v>*0.91</v>
      </c>
      <c r="AG1762" s="51" t="str">
        <f aca="false">AG1761</f>
        <v>REZoning_Sol-Win</v>
      </c>
      <c r="AI1762" s="0" t="s">
        <v>2613</v>
      </c>
      <c r="AJ1762" s="50" t="s">
        <v>35</v>
      </c>
      <c r="AK1762" s="0" t="n">
        <v>2050</v>
      </c>
      <c r="AL1762" s="51" t="str">
        <f aca="false">"*"&amp;IF(AND(A1762="EU",AK1762=2035),0.93,IF(AND(A1762="EU",AK1762=2050),0.9,IF(AND(A1762="USA",AK1762=2035),0.92,IF(AND(A1762="USA",AK1762=2050),0.89,IF(AND(A1762="Japan",AK1762=2035),0.92,IF(AND(A1762="Japan",AK1762=2050),0.89,IF(AND(A1762="Russia",AK1762=2035),0.91,IF(AND(A1762="Russia",AK1762=2050),0.86,IF(AND(A1762="China",AK1762=2035),0.91,IF(AND(A1762="China",AK1762=2050),0.87,IF(AND(A1762="India",AK1762=2035),0.92,IF(AND(A1762="India",AK1762=2050),0.87,IF(AND(A1762="Middle East",AK1762=2035),0.89,IF(AND(A1762="Middle East",AK1762=2050),0.84,IF(AND(A1762="Africa",AK1762=2035),0.9,IF(AND(A1762="Africa",AK1762=2050),0.86,IF(AND(A1762="Brazil",AK1762=2035),0.93,IF(AND(A1762="Brazil",AK1762=2050),0.89,""))))))))))))))))))</f>
        <v>*0.87</v>
      </c>
      <c r="AM1762" s="51" t="str">
        <f aca="false">AM1761</f>
        <v>REZoning_Sol-Win</v>
      </c>
      <c r="AP1762" s="0" t="s">
        <v>2613</v>
      </c>
      <c r="AQ1762" s="0" t="s">
        <v>35</v>
      </c>
      <c r="AR1762" s="0" t="n">
        <v>2100</v>
      </c>
      <c r="AS1762" s="0" t="s">
        <v>851</v>
      </c>
      <c r="AT1762" s="0" t="s">
        <v>36</v>
      </c>
    </row>
    <row r="1763" customFormat="false" ht="28.5" hidden="false" customHeight="true" outlineLevel="0" collapsed="false">
      <c r="A1763" s="3" t="s">
        <v>147</v>
      </c>
      <c r="C1763" s="0" t="s">
        <v>2614</v>
      </c>
      <c r="D1763" s="50" t="s">
        <v>35</v>
      </c>
      <c r="E1763" s="0" t="n">
        <v>2035</v>
      </c>
      <c r="F1763" s="51" t="str">
        <f aca="false">"*"&amp;IF(AND(A1763="EU",E1763=2035),0.95,IF(AND(A1763="EU",E1763=2050),0.93,IF(AND(A1763="USA",E1763=2035),0.96,IF(AND(A1763="USA",E1763=2050),0.94,IF(AND(A1763="Japan",E1763=2035),0.94,IF(AND(A1763="Japan",E1763=2050),0.92,IF(AND(A1763="Russia",E1763=2035),0.95,IF(AND(A1763="Russia",E1763=2050),0.93,IF(AND(A1763="China",E1763=2035),0.94,IF(AND(A1763="China",E1763=2050),0.92,IF(AND(A1763="India",E1763=2035),0.95,IF(AND(A1763="India",E1763=2050),0.92,IF(AND(A1763="Middle East",E1763=2035),0.94,IF(AND(A1763="Middle East",E1763=2050),0.9,IF(AND(A1763="Africa",E1763=2035),0.94,IF(AND(A1763="Africa",E1763=2050),0.91,IF(AND(A1763="Brazil",E1763=2035),0.95,IF(AND(A1763="Brazil",E1763=2050),0.92,""))))))))))))))))))</f>
        <v>*0.94</v>
      </c>
      <c r="H1763" s="0" t="s">
        <v>2614</v>
      </c>
      <c r="I1763" s="50" t="s">
        <v>35</v>
      </c>
      <c r="J1763" s="0" t="n">
        <v>2050</v>
      </c>
      <c r="K1763" s="48" t="str">
        <f aca="false">"*"&amp;IF(AND(A1763="EU",J1763=2035),0.95,IF(AND(A1763="EU",J1763=2050),0.93,IF(AND(A1763="USA",J1763=2035),0.96,IF(AND(A1763="USA",J1763=2050),0.94,IF(AND(A1763="Japan",J1763=2035),0.94,IF(AND(A1763="Japan",J1763=2050),0.92,IF(AND(A1763="Russia",J1763=2035),0.95,IF(AND(A1763="Russia",J1763=2050),0.93,IF(AND(A1763="China",J1763=2035),0.94,IF(AND(A1763="China",J1763=2050),0.92,IF(AND(A1763="India",J1763=2035),0.95,IF(AND(A1763="India",J1763=2050),0.92,IF(AND(A1763="Middle East",J1763=2035),0.94,IF(AND(A1763="Middle East",J1763=2050),0.9,IF(AND(A1763="Africa",J1763=2035),0.94,IF(AND(A1763="Africa",J1763=2050),0.91,IF(AND(A1763="Brazil",J1763=2035),0.95,IF(AND(A1763="Brazil",J1763=2050),0.92,""))))))))))))))))))</f>
        <v>*0.92</v>
      </c>
      <c r="P1763" s="41" t="s">
        <v>2614</v>
      </c>
      <c r="Q1763" s="52" t="s">
        <v>35</v>
      </c>
      <c r="R1763" s="41" t="n">
        <v>2035</v>
      </c>
      <c r="S1763" s="53" t="str">
        <f aca="false">"*"&amp;IF(AND(A1763="EU",R1763=2035),0.95,IF(AND(A1763="EU",R1763=2050),0.93,IF(AND(A1763="USA",R1763=2035),0.96,IF(AND(A1763="USA",R1763=2050),0.93,IF(AND(A1763="Japan",R1763=2035),0.94,IF(AND(A1763="Japan",R1763=2050),0.92,IF(AND(A1763="Russia",R1763=2035),0.95,IF(AND(A1763="Russia",R1763=2050),0.91,IF(AND(A1763="China",R1763=2035),0.93,IF(AND(A1763="China",R1763=2050),0.92,IF(AND(A1763="India",R1763=2035),0.94,IF(AND(A1763="India",R1763=2050),0.91,IF(AND(A1763="Middle East",R1763=2035),0.92,IF(AND(A1763="Middle East",R1763=2050),0.89,IF(AND(A1763="Africa",R1763=2035),0.93,IF(AND(A1763="Africa",R1763=2050),0.9,IF(AND(A1763="Brazil",R1763=2035),0.95,IF(AND(A1763="Brazil",R1763=2050),0.92,""))))))))))))))))))</f>
        <v>*0.93</v>
      </c>
      <c r="U1763" s="41" t="s">
        <v>2614</v>
      </c>
      <c r="V1763" s="52" t="s">
        <v>35</v>
      </c>
      <c r="W1763" s="41" t="n">
        <v>2050</v>
      </c>
      <c r="X1763" s="53" t="str">
        <f aca="false">"*"&amp;IF(AND(A1763="EU",W1763=2035),0.95,IF(AND(A1763="EU",W1763=2050),0.93,IF(AND(A1763="USA",W1763=2035),0.96,IF(AND(A1763="USA",W1763=2050),0.93,IF(AND(A1763="Japan",W1763=2035),0.94,IF(AND(A1763="Japan",W1763=2050),0.92,IF(AND(A1763="Russia",W1763=2035),0.95,IF(AND(A1763="Russia",W1763=2050),0.91,IF(AND(A1763="China",W1763=2035),0.93,IF(AND(A1763="China",W1763=2050),0.92,IF(AND(A1763="India",W1763=2035),0.94,IF(AND(A1763="India",W1763=2050),0.91,IF(AND(A1763="Middle East",W1763=2035),0.92,IF(AND(A1763="Middle East",W1763=2050),0.89,IF(AND(A1763="Africa",W1763=2035),0.93,IF(AND(A1763="Africa",W1763=2050),0.9,IF(AND(A1763="Brazil",W1763=2035),0.95,IF(AND(A1763="Brazil",W1763=2050),0.92,""))))))))))))))))))</f>
        <v>*0.92</v>
      </c>
      <c r="AC1763" s="0" t="s">
        <v>2614</v>
      </c>
      <c r="AD1763" s="50" t="s">
        <v>35</v>
      </c>
      <c r="AE1763" s="0" t="n">
        <v>2035</v>
      </c>
      <c r="AF1763" s="51" t="str">
        <f aca="false">"*"&amp;IF(AND(A1763="EU",AE1763=2035),0.93,IF(AND(A1763="EU",AE1763=2050),0.9,IF(AND(A1763="USA",AE1763=2035),0.92,IF(AND(A1763="USA",AE1763=2050),0.89,IF(AND(A1763="Japan",AE1763=2035),0.92,IF(AND(A1763="Japan",AE1763=2050),0.89,IF(AND(A1763="Russia",AE1763=2035),0.91,IF(AND(A1763="Russia",AE1763=2050),0.86,IF(AND(A1763="China",AE1763=2035),0.91,IF(AND(A1763="China",AE1763=2050),0.87,IF(AND(A1763="India",AE1763=2035),0.92,IF(AND(A1763="India",AE1763=2050),0.87,IF(AND(A1763="Middle East",AE1763=2035),0.89,IF(AND(A1763="Middle East",AE1763=2050),0.84,IF(AND(A1763="Africa",AE1763=2035),0.9,IF(AND(A1763="Africa",AE1763=2050),0.86,IF(AND(A1763="Brazil",AE1763=2035),0.93,IF(AND(A1763="Brazil",AE1763=2050),0.89,""))))))))))))))))))</f>
        <v>*0.91</v>
      </c>
      <c r="AG1763" s="51" t="str">
        <f aca="false">AG1762</f>
        <v>REZoning_Sol-Win</v>
      </c>
      <c r="AI1763" s="0" t="s">
        <v>2614</v>
      </c>
      <c r="AJ1763" s="50" t="s">
        <v>35</v>
      </c>
      <c r="AK1763" s="0" t="n">
        <v>2050</v>
      </c>
      <c r="AL1763" s="51" t="str">
        <f aca="false">"*"&amp;IF(AND(A1763="EU",AK1763=2035),0.93,IF(AND(A1763="EU",AK1763=2050),0.9,IF(AND(A1763="USA",AK1763=2035),0.92,IF(AND(A1763="USA",AK1763=2050),0.89,IF(AND(A1763="Japan",AK1763=2035),0.92,IF(AND(A1763="Japan",AK1763=2050),0.89,IF(AND(A1763="Russia",AK1763=2035),0.91,IF(AND(A1763="Russia",AK1763=2050),0.86,IF(AND(A1763="China",AK1763=2035),0.91,IF(AND(A1763="China",AK1763=2050),0.87,IF(AND(A1763="India",AK1763=2035),0.92,IF(AND(A1763="India",AK1763=2050),0.87,IF(AND(A1763="Middle East",AK1763=2035),0.89,IF(AND(A1763="Middle East",AK1763=2050),0.84,IF(AND(A1763="Africa",AK1763=2035),0.9,IF(AND(A1763="Africa",AK1763=2050),0.86,IF(AND(A1763="Brazil",AK1763=2035),0.93,IF(AND(A1763="Brazil",AK1763=2050),0.89,""))))))))))))))))))</f>
        <v>*0.87</v>
      </c>
      <c r="AM1763" s="51" t="str">
        <f aca="false">AM1762</f>
        <v>REZoning_Sol-Win</v>
      </c>
      <c r="AP1763" s="0" t="s">
        <v>2614</v>
      </c>
      <c r="AQ1763" s="0" t="s">
        <v>35</v>
      </c>
      <c r="AR1763" s="0" t="n">
        <v>2100</v>
      </c>
      <c r="AS1763" s="0" t="s">
        <v>851</v>
      </c>
      <c r="AT1763" s="0" t="s">
        <v>36</v>
      </c>
    </row>
    <row r="1764" customFormat="false" ht="28.5" hidden="false" customHeight="true" outlineLevel="0" collapsed="false">
      <c r="A1764" s="3" t="s">
        <v>147</v>
      </c>
      <c r="C1764" s="0" t="s">
        <v>2615</v>
      </c>
      <c r="D1764" s="50" t="s">
        <v>35</v>
      </c>
      <c r="E1764" s="0" t="n">
        <v>2035</v>
      </c>
      <c r="F1764" s="51" t="str">
        <f aca="false">"*"&amp;IF(AND(A1764="EU",E1764=2035),0.95,IF(AND(A1764="EU",E1764=2050),0.93,IF(AND(A1764="USA",E1764=2035),0.96,IF(AND(A1764="USA",E1764=2050),0.94,IF(AND(A1764="Japan",E1764=2035),0.94,IF(AND(A1764="Japan",E1764=2050),0.92,IF(AND(A1764="Russia",E1764=2035),0.95,IF(AND(A1764="Russia",E1764=2050),0.93,IF(AND(A1764="China",E1764=2035),0.94,IF(AND(A1764="China",E1764=2050),0.92,IF(AND(A1764="India",E1764=2035),0.95,IF(AND(A1764="India",E1764=2050),0.92,IF(AND(A1764="Middle East",E1764=2035),0.94,IF(AND(A1764="Middle East",E1764=2050),0.9,IF(AND(A1764="Africa",E1764=2035),0.94,IF(AND(A1764="Africa",E1764=2050),0.91,IF(AND(A1764="Brazil",E1764=2035),0.95,IF(AND(A1764="Brazil",E1764=2050),0.92,""))))))))))))))))))</f>
        <v>*0.94</v>
      </c>
      <c r="H1764" s="0" t="s">
        <v>2615</v>
      </c>
      <c r="I1764" s="50" t="s">
        <v>35</v>
      </c>
      <c r="J1764" s="0" t="n">
        <v>2050</v>
      </c>
      <c r="K1764" s="48" t="str">
        <f aca="false">"*"&amp;IF(AND(A1764="EU",J1764=2035),0.95,IF(AND(A1764="EU",J1764=2050),0.93,IF(AND(A1764="USA",J1764=2035),0.96,IF(AND(A1764="USA",J1764=2050),0.94,IF(AND(A1764="Japan",J1764=2035),0.94,IF(AND(A1764="Japan",J1764=2050),0.92,IF(AND(A1764="Russia",J1764=2035),0.95,IF(AND(A1764="Russia",J1764=2050),0.93,IF(AND(A1764="China",J1764=2035),0.94,IF(AND(A1764="China",J1764=2050),0.92,IF(AND(A1764="India",J1764=2035),0.95,IF(AND(A1764="India",J1764=2050),0.92,IF(AND(A1764="Middle East",J1764=2035),0.94,IF(AND(A1764="Middle East",J1764=2050),0.9,IF(AND(A1764="Africa",J1764=2035),0.94,IF(AND(A1764="Africa",J1764=2050),0.91,IF(AND(A1764="Brazil",J1764=2035),0.95,IF(AND(A1764="Brazil",J1764=2050),0.92,""))))))))))))))))))</f>
        <v>*0.92</v>
      </c>
      <c r="P1764" s="41" t="s">
        <v>2615</v>
      </c>
      <c r="Q1764" s="52" t="s">
        <v>35</v>
      </c>
      <c r="R1764" s="41" t="n">
        <v>2035</v>
      </c>
      <c r="S1764" s="53" t="str">
        <f aca="false">"*"&amp;IF(AND(A1764="EU",R1764=2035),0.95,IF(AND(A1764="EU",R1764=2050),0.93,IF(AND(A1764="USA",R1764=2035),0.96,IF(AND(A1764="USA",R1764=2050),0.93,IF(AND(A1764="Japan",R1764=2035),0.94,IF(AND(A1764="Japan",R1764=2050),0.92,IF(AND(A1764="Russia",R1764=2035),0.95,IF(AND(A1764="Russia",R1764=2050),0.91,IF(AND(A1764="China",R1764=2035),0.93,IF(AND(A1764="China",R1764=2050),0.92,IF(AND(A1764="India",R1764=2035),0.94,IF(AND(A1764="India",R1764=2050),0.91,IF(AND(A1764="Middle East",R1764=2035),0.92,IF(AND(A1764="Middle East",R1764=2050),0.89,IF(AND(A1764="Africa",R1764=2035),0.93,IF(AND(A1764="Africa",R1764=2050),0.9,IF(AND(A1764="Brazil",R1764=2035),0.95,IF(AND(A1764="Brazil",R1764=2050),0.92,""))))))))))))))))))</f>
        <v>*0.93</v>
      </c>
      <c r="U1764" s="41" t="s">
        <v>2615</v>
      </c>
      <c r="V1764" s="52" t="s">
        <v>35</v>
      </c>
      <c r="W1764" s="41" t="n">
        <v>2050</v>
      </c>
      <c r="X1764" s="53" t="str">
        <f aca="false">"*"&amp;IF(AND(A1764="EU",W1764=2035),0.95,IF(AND(A1764="EU",W1764=2050),0.93,IF(AND(A1764="USA",W1764=2035),0.96,IF(AND(A1764="USA",W1764=2050),0.93,IF(AND(A1764="Japan",W1764=2035),0.94,IF(AND(A1764="Japan",W1764=2050),0.92,IF(AND(A1764="Russia",W1764=2035),0.95,IF(AND(A1764="Russia",W1764=2050),0.91,IF(AND(A1764="China",W1764=2035),0.93,IF(AND(A1764="China",W1764=2050),0.92,IF(AND(A1764="India",W1764=2035),0.94,IF(AND(A1764="India",W1764=2050),0.91,IF(AND(A1764="Middle East",W1764=2035),0.92,IF(AND(A1764="Middle East",W1764=2050),0.89,IF(AND(A1764="Africa",W1764=2035),0.93,IF(AND(A1764="Africa",W1764=2050),0.9,IF(AND(A1764="Brazil",W1764=2035),0.95,IF(AND(A1764="Brazil",W1764=2050),0.92,""))))))))))))))))))</f>
        <v>*0.92</v>
      </c>
      <c r="AC1764" s="0" t="s">
        <v>2615</v>
      </c>
      <c r="AD1764" s="50" t="s">
        <v>35</v>
      </c>
      <c r="AE1764" s="0" t="n">
        <v>2035</v>
      </c>
      <c r="AF1764" s="51" t="str">
        <f aca="false">"*"&amp;IF(AND(A1764="EU",AE1764=2035),0.93,IF(AND(A1764="EU",AE1764=2050),0.9,IF(AND(A1764="USA",AE1764=2035),0.92,IF(AND(A1764="USA",AE1764=2050),0.89,IF(AND(A1764="Japan",AE1764=2035),0.92,IF(AND(A1764="Japan",AE1764=2050),0.89,IF(AND(A1764="Russia",AE1764=2035),0.91,IF(AND(A1764="Russia",AE1764=2050),0.86,IF(AND(A1764="China",AE1764=2035),0.91,IF(AND(A1764="China",AE1764=2050),0.87,IF(AND(A1764="India",AE1764=2035),0.92,IF(AND(A1764="India",AE1764=2050),0.87,IF(AND(A1764="Middle East",AE1764=2035),0.89,IF(AND(A1764="Middle East",AE1764=2050),0.84,IF(AND(A1764="Africa",AE1764=2035),0.9,IF(AND(A1764="Africa",AE1764=2050),0.86,IF(AND(A1764="Brazil",AE1764=2035),0.93,IF(AND(A1764="Brazil",AE1764=2050),0.89,""))))))))))))))))))</f>
        <v>*0.91</v>
      </c>
      <c r="AG1764" s="51" t="str">
        <f aca="false">AG1763</f>
        <v>REZoning_Sol-Win</v>
      </c>
      <c r="AI1764" s="0" t="s">
        <v>2615</v>
      </c>
      <c r="AJ1764" s="50" t="s">
        <v>35</v>
      </c>
      <c r="AK1764" s="0" t="n">
        <v>2050</v>
      </c>
      <c r="AL1764" s="51" t="str">
        <f aca="false">"*"&amp;IF(AND(A1764="EU",AK1764=2035),0.93,IF(AND(A1764="EU",AK1764=2050),0.9,IF(AND(A1764="USA",AK1764=2035),0.92,IF(AND(A1764="USA",AK1764=2050),0.89,IF(AND(A1764="Japan",AK1764=2035),0.92,IF(AND(A1764="Japan",AK1764=2050),0.89,IF(AND(A1764="Russia",AK1764=2035),0.91,IF(AND(A1764="Russia",AK1764=2050),0.86,IF(AND(A1764="China",AK1764=2035),0.91,IF(AND(A1764="China",AK1764=2050),0.87,IF(AND(A1764="India",AK1764=2035),0.92,IF(AND(A1764="India",AK1764=2050),0.87,IF(AND(A1764="Middle East",AK1764=2035),0.89,IF(AND(A1764="Middle East",AK1764=2050),0.84,IF(AND(A1764="Africa",AK1764=2035),0.9,IF(AND(A1764="Africa",AK1764=2050),0.86,IF(AND(A1764="Brazil",AK1764=2035),0.93,IF(AND(A1764="Brazil",AK1764=2050),0.89,""))))))))))))))))))</f>
        <v>*0.87</v>
      </c>
      <c r="AM1764" s="51" t="str">
        <f aca="false">AM1763</f>
        <v>REZoning_Sol-Win</v>
      </c>
      <c r="AP1764" s="0" t="s">
        <v>2615</v>
      </c>
      <c r="AQ1764" s="0" t="s">
        <v>35</v>
      </c>
      <c r="AR1764" s="0" t="n">
        <v>2100</v>
      </c>
      <c r="AS1764" s="0" t="s">
        <v>851</v>
      </c>
      <c r="AT1764" s="0" t="s">
        <v>36</v>
      </c>
    </row>
    <row r="1765" customFormat="false" ht="28.5" hidden="false" customHeight="true" outlineLevel="0" collapsed="false">
      <c r="A1765" s="3" t="s">
        <v>147</v>
      </c>
      <c r="C1765" s="0" t="s">
        <v>2616</v>
      </c>
      <c r="D1765" s="50" t="s">
        <v>35</v>
      </c>
      <c r="E1765" s="0" t="n">
        <v>2035</v>
      </c>
      <c r="F1765" s="51" t="str">
        <f aca="false">"*"&amp;IF(AND(A1765="EU",E1765=2035),0.95,IF(AND(A1765="EU",E1765=2050),0.93,IF(AND(A1765="USA",E1765=2035),0.96,IF(AND(A1765="USA",E1765=2050),0.94,IF(AND(A1765="Japan",E1765=2035),0.94,IF(AND(A1765="Japan",E1765=2050),0.92,IF(AND(A1765="Russia",E1765=2035),0.95,IF(AND(A1765="Russia",E1765=2050),0.93,IF(AND(A1765="China",E1765=2035),0.94,IF(AND(A1765="China",E1765=2050),0.92,IF(AND(A1765="India",E1765=2035),0.95,IF(AND(A1765="India",E1765=2050),0.92,IF(AND(A1765="Middle East",E1765=2035),0.94,IF(AND(A1765="Middle East",E1765=2050),0.9,IF(AND(A1765="Africa",E1765=2035),0.94,IF(AND(A1765="Africa",E1765=2050),0.91,IF(AND(A1765="Brazil",E1765=2035),0.95,IF(AND(A1765="Brazil",E1765=2050),0.92,""))))))))))))))))))</f>
        <v>*0.94</v>
      </c>
      <c r="H1765" s="0" t="s">
        <v>2616</v>
      </c>
      <c r="I1765" s="50" t="s">
        <v>35</v>
      </c>
      <c r="J1765" s="0" t="n">
        <v>2050</v>
      </c>
      <c r="K1765" s="48" t="str">
        <f aca="false">"*"&amp;IF(AND(A1765="EU",J1765=2035),0.95,IF(AND(A1765="EU",J1765=2050),0.93,IF(AND(A1765="USA",J1765=2035),0.96,IF(AND(A1765="USA",J1765=2050),0.94,IF(AND(A1765="Japan",J1765=2035),0.94,IF(AND(A1765="Japan",J1765=2050),0.92,IF(AND(A1765="Russia",J1765=2035),0.95,IF(AND(A1765="Russia",J1765=2050),0.93,IF(AND(A1765="China",J1765=2035),0.94,IF(AND(A1765="China",J1765=2050),0.92,IF(AND(A1765="India",J1765=2035),0.95,IF(AND(A1765="India",J1765=2050),0.92,IF(AND(A1765="Middle East",J1765=2035),0.94,IF(AND(A1765="Middle East",J1765=2050),0.9,IF(AND(A1765="Africa",J1765=2035),0.94,IF(AND(A1765="Africa",J1765=2050),0.91,IF(AND(A1765="Brazil",J1765=2035),0.95,IF(AND(A1765="Brazil",J1765=2050),0.92,""))))))))))))))))))</f>
        <v>*0.92</v>
      </c>
      <c r="P1765" s="41" t="s">
        <v>2616</v>
      </c>
      <c r="Q1765" s="52" t="s">
        <v>35</v>
      </c>
      <c r="R1765" s="41" t="n">
        <v>2035</v>
      </c>
      <c r="S1765" s="53" t="str">
        <f aca="false">"*"&amp;IF(AND(A1765="EU",R1765=2035),0.95,IF(AND(A1765="EU",R1765=2050),0.93,IF(AND(A1765="USA",R1765=2035),0.96,IF(AND(A1765="USA",R1765=2050),0.93,IF(AND(A1765="Japan",R1765=2035),0.94,IF(AND(A1765="Japan",R1765=2050),0.92,IF(AND(A1765="Russia",R1765=2035),0.95,IF(AND(A1765="Russia",R1765=2050),0.91,IF(AND(A1765="China",R1765=2035),0.93,IF(AND(A1765="China",R1765=2050),0.92,IF(AND(A1765="India",R1765=2035),0.94,IF(AND(A1765="India",R1765=2050),0.91,IF(AND(A1765="Middle East",R1765=2035),0.92,IF(AND(A1765="Middle East",R1765=2050),0.89,IF(AND(A1765="Africa",R1765=2035),0.93,IF(AND(A1765="Africa",R1765=2050),0.9,IF(AND(A1765="Brazil",R1765=2035),0.95,IF(AND(A1765="Brazil",R1765=2050),0.92,""))))))))))))))))))</f>
        <v>*0.93</v>
      </c>
      <c r="U1765" s="41" t="s">
        <v>2616</v>
      </c>
      <c r="V1765" s="52" t="s">
        <v>35</v>
      </c>
      <c r="W1765" s="41" t="n">
        <v>2050</v>
      </c>
      <c r="X1765" s="53" t="str">
        <f aca="false">"*"&amp;IF(AND(A1765="EU",W1765=2035),0.95,IF(AND(A1765="EU",W1765=2050),0.93,IF(AND(A1765="USA",W1765=2035),0.96,IF(AND(A1765="USA",W1765=2050),0.93,IF(AND(A1765="Japan",W1765=2035),0.94,IF(AND(A1765="Japan",W1765=2050),0.92,IF(AND(A1765="Russia",W1765=2035),0.95,IF(AND(A1765="Russia",W1765=2050),0.91,IF(AND(A1765="China",W1765=2035),0.93,IF(AND(A1765="China",W1765=2050),0.92,IF(AND(A1765="India",W1765=2035),0.94,IF(AND(A1765="India",W1765=2050),0.91,IF(AND(A1765="Middle East",W1765=2035),0.92,IF(AND(A1765="Middle East",W1765=2050),0.89,IF(AND(A1765="Africa",W1765=2035),0.93,IF(AND(A1765="Africa",W1765=2050),0.9,IF(AND(A1765="Brazil",W1765=2035),0.95,IF(AND(A1765="Brazil",W1765=2050),0.92,""))))))))))))))))))</f>
        <v>*0.92</v>
      </c>
      <c r="AC1765" s="0" t="s">
        <v>2616</v>
      </c>
      <c r="AD1765" s="50" t="s">
        <v>35</v>
      </c>
      <c r="AE1765" s="0" t="n">
        <v>2035</v>
      </c>
      <c r="AF1765" s="51" t="str">
        <f aca="false">"*"&amp;IF(AND(A1765="EU",AE1765=2035),0.93,IF(AND(A1765="EU",AE1765=2050),0.9,IF(AND(A1765="USA",AE1765=2035),0.92,IF(AND(A1765="USA",AE1765=2050),0.89,IF(AND(A1765="Japan",AE1765=2035),0.92,IF(AND(A1765="Japan",AE1765=2050),0.89,IF(AND(A1765="Russia",AE1765=2035),0.91,IF(AND(A1765="Russia",AE1765=2050),0.86,IF(AND(A1765="China",AE1765=2035),0.91,IF(AND(A1765="China",AE1765=2050),0.87,IF(AND(A1765="India",AE1765=2035),0.92,IF(AND(A1765="India",AE1765=2050),0.87,IF(AND(A1765="Middle East",AE1765=2035),0.89,IF(AND(A1765="Middle East",AE1765=2050),0.84,IF(AND(A1765="Africa",AE1765=2035),0.9,IF(AND(A1765="Africa",AE1765=2050),0.86,IF(AND(A1765="Brazil",AE1765=2035),0.93,IF(AND(A1765="Brazil",AE1765=2050),0.89,""))))))))))))))))))</f>
        <v>*0.91</v>
      </c>
      <c r="AG1765" s="51" t="str">
        <f aca="false">AG1764</f>
        <v>REZoning_Sol-Win</v>
      </c>
      <c r="AI1765" s="0" t="s">
        <v>2616</v>
      </c>
      <c r="AJ1765" s="50" t="s">
        <v>35</v>
      </c>
      <c r="AK1765" s="0" t="n">
        <v>2050</v>
      </c>
      <c r="AL1765" s="51" t="str">
        <f aca="false">"*"&amp;IF(AND(A1765="EU",AK1765=2035),0.93,IF(AND(A1765="EU",AK1765=2050),0.9,IF(AND(A1765="USA",AK1765=2035),0.92,IF(AND(A1765="USA",AK1765=2050),0.89,IF(AND(A1765="Japan",AK1765=2035),0.92,IF(AND(A1765="Japan",AK1765=2050),0.89,IF(AND(A1765="Russia",AK1765=2035),0.91,IF(AND(A1765="Russia",AK1765=2050),0.86,IF(AND(A1765="China",AK1765=2035),0.91,IF(AND(A1765="China",AK1765=2050),0.87,IF(AND(A1765="India",AK1765=2035),0.92,IF(AND(A1765="India",AK1765=2050),0.87,IF(AND(A1765="Middle East",AK1765=2035),0.89,IF(AND(A1765="Middle East",AK1765=2050),0.84,IF(AND(A1765="Africa",AK1765=2035),0.9,IF(AND(A1765="Africa",AK1765=2050),0.86,IF(AND(A1765="Brazil",AK1765=2035),0.93,IF(AND(A1765="Brazil",AK1765=2050),0.89,""))))))))))))))))))</f>
        <v>*0.87</v>
      </c>
      <c r="AM1765" s="51" t="str">
        <f aca="false">AM1764</f>
        <v>REZoning_Sol-Win</v>
      </c>
      <c r="AP1765" s="0" t="s">
        <v>2616</v>
      </c>
      <c r="AQ1765" s="0" t="s">
        <v>35</v>
      </c>
      <c r="AR1765" s="0" t="n">
        <v>2100</v>
      </c>
      <c r="AS1765" s="0" t="s">
        <v>851</v>
      </c>
      <c r="AT1765" s="0" t="s">
        <v>36</v>
      </c>
    </row>
    <row r="1766" customFormat="false" ht="28.5" hidden="false" customHeight="true" outlineLevel="0" collapsed="false">
      <c r="A1766" s="3" t="s">
        <v>147</v>
      </c>
      <c r="C1766" s="0" t="s">
        <v>2617</v>
      </c>
      <c r="D1766" s="50" t="s">
        <v>35</v>
      </c>
      <c r="E1766" s="0" t="n">
        <v>2035</v>
      </c>
      <c r="F1766" s="51" t="str">
        <f aca="false">"*"&amp;IF(AND(A1766="EU",E1766=2035),0.95,IF(AND(A1766="EU",E1766=2050),0.93,IF(AND(A1766="USA",E1766=2035),0.96,IF(AND(A1766="USA",E1766=2050),0.94,IF(AND(A1766="Japan",E1766=2035),0.94,IF(AND(A1766="Japan",E1766=2050),0.92,IF(AND(A1766="Russia",E1766=2035),0.95,IF(AND(A1766="Russia",E1766=2050),0.93,IF(AND(A1766="China",E1766=2035),0.94,IF(AND(A1766="China",E1766=2050),0.92,IF(AND(A1766="India",E1766=2035),0.95,IF(AND(A1766="India",E1766=2050),0.92,IF(AND(A1766="Middle East",E1766=2035),0.94,IF(AND(A1766="Middle East",E1766=2050),0.9,IF(AND(A1766="Africa",E1766=2035),0.94,IF(AND(A1766="Africa",E1766=2050),0.91,IF(AND(A1766="Brazil",E1766=2035),0.95,IF(AND(A1766="Brazil",E1766=2050),0.92,""))))))))))))))))))</f>
        <v>*0.94</v>
      </c>
      <c r="H1766" s="0" t="s">
        <v>2617</v>
      </c>
      <c r="I1766" s="50" t="s">
        <v>35</v>
      </c>
      <c r="J1766" s="0" t="n">
        <v>2050</v>
      </c>
      <c r="K1766" s="48" t="str">
        <f aca="false">"*"&amp;IF(AND(A1766="EU",J1766=2035),0.95,IF(AND(A1766="EU",J1766=2050),0.93,IF(AND(A1766="USA",J1766=2035),0.96,IF(AND(A1766="USA",J1766=2050),0.94,IF(AND(A1766="Japan",J1766=2035),0.94,IF(AND(A1766="Japan",J1766=2050),0.92,IF(AND(A1766="Russia",J1766=2035),0.95,IF(AND(A1766="Russia",J1766=2050),0.93,IF(AND(A1766="China",J1766=2035),0.94,IF(AND(A1766="China",J1766=2050),0.92,IF(AND(A1766="India",J1766=2035),0.95,IF(AND(A1766="India",J1766=2050),0.92,IF(AND(A1766="Middle East",J1766=2035),0.94,IF(AND(A1766="Middle East",J1766=2050),0.9,IF(AND(A1766="Africa",J1766=2035),0.94,IF(AND(A1766="Africa",J1766=2050),0.91,IF(AND(A1766="Brazil",J1766=2035),0.95,IF(AND(A1766="Brazil",J1766=2050),0.92,""))))))))))))))))))</f>
        <v>*0.92</v>
      </c>
      <c r="P1766" s="41" t="s">
        <v>2617</v>
      </c>
      <c r="Q1766" s="52" t="s">
        <v>35</v>
      </c>
      <c r="R1766" s="41" t="n">
        <v>2035</v>
      </c>
      <c r="S1766" s="53" t="str">
        <f aca="false">"*"&amp;IF(AND(A1766="EU",R1766=2035),0.95,IF(AND(A1766="EU",R1766=2050),0.93,IF(AND(A1766="USA",R1766=2035),0.96,IF(AND(A1766="USA",R1766=2050),0.93,IF(AND(A1766="Japan",R1766=2035),0.94,IF(AND(A1766="Japan",R1766=2050),0.92,IF(AND(A1766="Russia",R1766=2035),0.95,IF(AND(A1766="Russia",R1766=2050),0.91,IF(AND(A1766="China",R1766=2035),0.93,IF(AND(A1766="China",R1766=2050),0.92,IF(AND(A1766="India",R1766=2035),0.94,IF(AND(A1766="India",R1766=2050),0.91,IF(AND(A1766="Middle East",R1766=2035),0.92,IF(AND(A1766="Middle East",R1766=2050),0.89,IF(AND(A1766="Africa",R1766=2035),0.93,IF(AND(A1766="Africa",R1766=2050),0.9,IF(AND(A1766="Brazil",R1766=2035),0.95,IF(AND(A1766="Brazil",R1766=2050),0.92,""))))))))))))))))))</f>
        <v>*0.93</v>
      </c>
      <c r="U1766" s="41" t="s">
        <v>2617</v>
      </c>
      <c r="V1766" s="52" t="s">
        <v>35</v>
      </c>
      <c r="W1766" s="41" t="n">
        <v>2050</v>
      </c>
      <c r="X1766" s="53" t="str">
        <f aca="false">"*"&amp;IF(AND(A1766="EU",W1766=2035),0.95,IF(AND(A1766="EU",W1766=2050),0.93,IF(AND(A1766="USA",W1766=2035),0.96,IF(AND(A1766="USA",W1766=2050),0.93,IF(AND(A1766="Japan",W1766=2035),0.94,IF(AND(A1766="Japan",W1766=2050),0.92,IF(AND(A1766="Russia",W1766=2035),0.95,IF(AND(A1766="Russia",W1766=2050),0.91,IF(AND(A1766="China",W1766=2035),0.93,IF(AND(A1766="China",W1766=2050),0.92,IF(AND(A1766="India",W1766=2035),0.94,IF(AND(A1766="India",W1766=2050),0.91,IF(AND(A1766="Middle East",W1766=2035),0.92,IF(AND(A1766="Middle East",W1766=2050),0.89,IF(AND(A1766="Africa",W1766=2035),0.93,IF(AND(A1766="Africa",W1766=2050),0.9,IF(AND(A1766="Brazil",W1766=2035),0.95,IF(AND(A1766="Brazil",W1766=2050),0.92,""))))))))))))))))))</f>
        <v>*0.92</v>
      </c>
      <c r="AC1766" s="0" t="s">
        <v>2617</v>
      </c>
      <c r="AD1766" s="50" t="s">
        <v>35</v>
      </c>
      <c r="AE1766" s="0" t="n">
        <v>2035</v>
      </c>
      <c r="AF1766" s="51" t="str">
        <f aca="false">"*"&amp;IF(AND(A1766="EU",AE1766=2035),0.93,IF(AND(A1766="EU",AE1766=2050),0.9,IF(AND(A1766="USA",AE1766=2035),0.92,IF(AND(A1766="USA",AE1766=2050),0.89,IF(AND(A1766="Japan",AE1766=2035),0.92,IF(AND(A1766="Japan",AE1766=2050),0.89,IF(AND(A1766="Russia",AE1766=2035),0.91,IF(AND(A1766="Russia",AE1766=2050),0.86,IF(AND(A1766="China",AE1766=2035),0.91,IF(AND(A1766="China",AE1766=2050),0.87,IF(AND(A1766="India",AE1766=2035),0.92,IF(AND(A1766="India",AE1766=2050),0.87,IF(AND(A1766="Middle East",AE1766=2035),0.89,IF(AND(A1766="Middle East",AE1766=2050),0.84,IF(AND(A1766="Africa",AE1766=2035),0.9,IF(AND(A1766="Africa",AE1766=2050),0.86,IF(AND(A1766="Brazil",AE1766=2035),0.93,IF(AND(A1766="Brazil",AE1766=2050),0.89,""))))))))))))))))))</f>
        <v>*0.91</v>
      </c>
      <c r="AG1766" s="51" t="str">
        <f aca="false">AG1765</f>
        <v>REZoning_Sol-Win</v>
      </c>
      <c r="AI1766" s="0" t="s">
        <v>2617</v>
      </c>
      <c r="AJ1766" s="50" t="s">
        <v>35</v>
      </c>
      <c r="AK1766" s="0" t="n">
        <v>2050</v>
      </c>
      <c r="AL1766" s="51" t="str">
        <f aca="false">"*"&amp;IF(AND(A1766="EU",AK1766=2035),0.93,IF(AND(A1766="EU",AK1766=2050),0.9,IF(AND(A1766="USA",AK1766=2035),0.92,IF(AND(A1766="USA",AK1766=2050),0.89,IF(AND(A1766="Japan",AK1766=2035),0.92,IF(AND(A1766="Japan",AK1766=2050),0.89,IF(AND(A1766="Russia",AK1766=2035),0.91,IF(AND(A1766="Russia",AK1766=2050),0.86,IF(AND(A1766="China",AK1766=2035),0.91,IF(AND(A1766="China",AK1766=2050),0.87,IF(AND(A1766="India",AK1766=2035),0.92,IF(AND(A1766="India",AK1766=2050),0.87,IF(AND(A1766="Middle East",AK1766=2035),0.89,IF(AND(A1766="Middle East",AK1766=2050),0.84,IF(AND(A1766="Africa",AK1766=2035),0.9,IF(AND(A1766="Africa",AK1766=2050),0.86,IF(AND(A1766="Brazil",AK1766=2035),0.93,IF(AND(A1766="Brazil",AK1766=2050),0.89,""))))))))))))))))))</f>
        <v>*0.87</v>
      </c>
      <c r="AM1766" s="51" t="str">
        <f aca="false">AM1765</f>
        <v>REZoning_Sol-Win</v>
      </c>
      <c r="AP1766" s="0" t="s">
        <v>2617</v>
      </c>
      <c r="AQ1766" s="0" t="s">
        <v>35</v>
      </c>
      <c r="AR1766" s="0" t="n">
        <v>2100</v>
      </c>
      <c r="AS1766" s="0" t="s">
        <v>851</v>
      </c>
      <c r="AT1766" s="0" t="s">
        <v>36</v>
      </c>
    </row>
    <row r="1767" customFormat="false" ht="28.5" hidden="false" customHeight="true" outlineLevel="0" collapsed="false">
      <c r="A1767" s="3" t="s">
        <v>147</v>
      </c>
      <c r="C1767" s="0" t="s">
        <v>2618</v>
      </c>
      <c r="D1767" s="50" t="s">
        <v>35</v>
      </c>
      <c r="E1767" s="0" t="n">
        <v>2035</v>
      </c>
      <c r="F1767" s="51" t="str">
        <f aca="false">"*"&amp;IF(AND(A1767="EU",E1767=2035),0.95,IF(AND(A1767="EU",E1767=2050),0.93,IF(AND(A1767="USA",E1767=2035),0.96,IF(AND(A1767="USA",E1767=2050),0.94,IF(AND(A1767="Japan",E1767=2035),0.94,IF(AND(A1767="Japan",E1767=2050),0.92,IF(AND(A1767="Russia",E1767=2035),0.95,IF(AND(A1767="Russia",E1767=2050),0.93,IF(AND(A1767="China",E1767=2035),0.94,IF(AND(A1767="China",E1767=2050),0.92,IF(AND(A1767="India",E1767=2035),0.95,IF(AND(A1767="India",E1767=2050),0.92,IF(AND(A1767="Middle East",E1767=2035),0.94,IF(AND(A1767="Middle East",E1767=2050),0.9,IF(AND(A1767="Africa",E1767=2035),0.94,IF(AND(A1767="Africa",E1767=2050),0.91,IF(AND(A1767="Brazil",E1767=2035),0.95,IF(AND(A1767="Brazil",E1767=2050),0.92,""))))))))))))))))))</f>
        <v>*0.94</v>
      </c>
      <c r="H1767" s="0" t="s">
        <v>2618</v>
      </c>
      <c r="I1767" s="50" t="s">
        <v>35</v>
      </c>
      <c r="J1767" s="0" t="n">
        <v>2050</v>
      </c>
      <c r="K1767" s="48" t="str">
        <f aca="false">"*"&amp;IF(AND(A1767="EU",J1767=2035),0.95,IF(AND(A1767="EU",J1767=2050),0.93,IF(AND(A1767="USA",J1767=2035),0.96,IF(AND(A1767="USA",J1767=2050),0.94,IF(AND(A1767="Japan",J1767=2035),0.94,IF(AND(A1767="Japan",J1767=2050),0.92,IF(AND(A1767="Russia",J1767=2035),0.95,IF(AND(A1767="Russia",J1767=2050),0.93,IF(AND(A1767="China",J1767=2035),0.94,IF(AND(A1767="China",J1767=2050),0.92,IF(AND(A1767="India",J1767=2035),0.95,IF(AND(A1767="India",J1767=2050),0.92,IF(AND(A1767="Middle East",J1767=2035),0.94,IF(AND(A1767="Middle East",J1767=2050),0.9,IF(AND(A1767="Africa",J1767=2035),0.94,IF(AND(A1767="Africa",J1767=2050),0.91,IF(AND(A1767="Brazil",J1767=2035),0.95,IF(AND(A1767="Brazil",J1767=2050),0.92,""))))))))))))))))))</f>
        <v>*0.92</v>
      </c>
      <c r="P1767" s="41" t="s">
        <v>2618</v>
      </c>
      <c r="Q1767" s="52" t="s">
        <v>35</v>
      </c>
      <c r="R1767" s="41" t="n">
        <v>2035</v>
      </c>
      <c r="S1767" s="53" t="str">
        <f aca="false">"*"&amp;IF(AND(A1767="EU",R1767=2035),0.95,IF(AND(A1767="EU",R1767=2050),0.93,IF(AND(A1767="USA",R1767=2035),0.96,IF(AND(A1767="USA",R1767=2050),0.93,IF(AND(A1767="Japan",R1767=2035),0.94,IF(AND(A1767="Japan",R1767=2050),0.92,IF(AND(A1767="Russia",R1767=2035),0.95,IF(AND(A1767="Russia",R1767=2050),0.91,IF(AND(A1767="China",R1767=2035),0.93,IF(AND(A1767="China",R1767=2050),0.92,IF(AND(A1767="India",R1767=2035),0.94,IF(AND(A1767="India",R1767=2050),0.91,IF(AND(A1767="Middle East",R1767=2035),0.92,IF(AND(A1767="Middle East",R1767=2050),0.89,IF(AND(A1767="Africa",R1767=2035),0.93,IF(AND(A1767="Africa",R1767=2050),0.9,IF(AND(A1767="Brazil",R1767=2035),0.95,IF(AND(A1767="Brazil",R1767=2050),0.92,""))))))))))))))))))</f>
        <v>*0.93</v>
      </c>
      <c r="U1767" s="41" t="s">
        <v>2618</v>
      </c>
      <c r="V1767" s="52" t="s">
        <v>35</v>
      </c>
      <c r="W1767" s="41" t="n">
        <v>2050</v>
      </c>
      <c r="X1767" s="53" t="str">
        <f aca="false">"*"&amp;IF(AND(A1767="EU",W1767=2035),0.95,IF(AND(A1767="EU",W1767=2050),0.93,IF(AND(A1767="USA",W1767=2035),0.96,IF(AND(A1767="USA",W1767=2050),0.93,IF(AND(A1767="Japan",W1767=2035),0.94,IF(AND(A1767="Japan",W1767=2050),0.92,IF(AND(A1767="Russia",W1767=2035),0.95,IF(AND(A1767="Russia",W1767=2050),0.91,IF(AND(A1767="China",W1767=2035),0.93,IF(AND(A1767="China",W1767=2050),0.92,IF(AND(A1767="India",W1767=2035),0.94,IF(AND(A1767="India",W1767=2050),0.91,IF(AND(A1767="Middle East",W1767=2035),0.92,IF(AND(A1767="Middle East",W1767=2050),0.89,IF(AND(A1767="Africa",W1767=2035),0.93,IF(AND(A1767="Africa",W1767=2050),0.9,IF(AND(A1767="Brazil",W1767=2035),0.95,IF(AND(A1767="Brazil",W1767=2050),0.92,""))))))))))))))))))</f>
        <v>*0.92</v>
      </c>
      <c r="AC1767" s="0" t="s">
        <v>2618</v>
      </c>
      <c r="AD1767" s="50" t="s">
        <v>35</v>
      </c>
      <c r="AE1767" s="0" t="n">
        <v>2035</v>
      </c>
      <c r="AF1767" s="51" t="str">
        <f aca="false">"*"&amp;IF(AND(A1767="EU",AE1767=2035),0.93,IF(AND(A1767="EU",AE1767=2050),0.9,IF(AND(A1767="USA",AE1767=2035),0.92,IF(AND(A1767="USA",AE1767=2050),0.89,IF(AND(A1767="Japan",AE1767=2035),0.92,IF(AND(A1767="Japan",AE1767=2050),0.89,IF(AND(A1767="Russia",AE1767=2035),0.91,IF(AND(A1767="Russia",AE1767=2050),0.86,IF(AND(A1767="China",AE1767=2035),0.91,IF(AND(A1767="China",AE1767=2050),0.87,IF(AND(A1767="India",AE1767=2035),0.92,IF(AND(A1767="India",AE1767=2050),0.87,IF(AND(A1767="Middle East",AE1767=2035),0.89,IF(AND(A1767="Middle East",AE1767=2050),0.84,IF(AND(A1767="Africa",AE1767=2035),0.9,IF(AND(A1767="Africa",AE1767=2050),0.86,IF(AND(A1767="Brazil",AE1767=2035),0.93,IF(AND(A1767="Brazil",AE1767=2050),0.89,""))))))))))))))))))</f>
        <v>*0.91</v>
      </c>
      <c r="AG1767" s="51" t="str">
        <f aca="false">AG1766</f>
        <v>REZoning_Sol-Win</v>
      </c>
      <c r="AI1767" s="0" t="s">
        <v>2618</v>
      </c>
      <c r="AJ1767" s="50" t="s">
        <v>35</v>
      </c>
      <c r="AK1767" s="0" t="n">
        <v>2050</v>
      </c>
      <c r="AL1767" s="51" t="str">
        <f aca="false">"*"&amp;IF(AND(A1767="EU",AK1767=2035),0.93,IF(AND(A1767="EU",AK1767=2050),0.9,IF(AND(A1767="USA",AK1767=2035),0.92,IF(AND(A1767="USA",AK1767=2050),0.89,IF(AND(A1767="Japan",AK1767=2035),0.92,IF(AND(A1767="Japan",AK1767=2050),0.89,IF(AND(A1767="Russia",AK1767=2035),0.91,IF(AND(A1767="Russia",AK1767=2050),0.86,IF(AND(A1767="China",AK1767=2035),0.91,IF(AND(A1767="China",AK1767=2050),0.87,IF(AND(A1767="India",AK1767=2035),0.92,IF(AND(A1767="India",AK1767=2050),0.87,IF(AND(A1767="Middle East",AK1767=2035),0.89,IF(AND(A1767="Middle East",AK1767=2050),0.84,IF(AND(A1767="Africa",AK1767=2035),0.9,IF(AND(A1767="Africa",AK1767=2050),0.86,IF(AND(A1767="Brazil",AK1767=2035),0.93,IF(AND(A1767="Brazil",AK1767=2050),0.89,""))))))))))))))))))</f>
        <v>*0.87</v>
      </c>
      <c r="AM1767" s="51" t="str">
        <f aca="false">AM1766</f>
        <v>REZoning_Sol-Win</v>
      </c>
      <c r="AP1767" s="0" t="s">
        <v>2618</v>
      </c>
      <c r="AQ1767" s="0" t="s">
        <v>35</v>
      </c>
      <c r="AR1767" s="0" t="n">
        <v>2100</v>
      </c>
      <c r="AS1767" s="0" t="s">
        <v>851</v>
      </c>
      <c r="AT1767" s="0" t="s">
        <v>36</v>
      </c>
    </row>
    <row r="1768" customFormat="false" ht="28.5" hidden="false" customHeight="true" outlineLevel="0" collapsed="false">
      <c r="A1768" s="3" t="s">
        <v>147</v>
      </c>
      <c r="C1768" s="0" t="s">
        <v>2619</v>
      </c>
      <c r="D1768" s="50" t="s">
        <v>35</v>
      </c>
      <c r="E1768" s="0" t="n">
        <v>2035</v>
      </c>
      <c r="F1768" s="51" t="str">
        <f aca="false">"*"&amp;IF(AND(A1768="EU",E1768=2035),0.95,IF(AND(A1768="EU",E1768=2050),0.93,IF(AND(A1768="USA",E1768=2035),0.96,IF(AND(A1768="USA",E1768=2050),0.94,IF(AND(A1768="Japan",E1768=2035),0.94,IF(AND(A1768="Japan",E1768=2050),0.92,IF(AND(A1768="Russia",E1768=2035),0.95,IF(AND(A1768="Russia",E1768=2050),0.93,IF(AND(A1768="China",E1768=2035),0.94,IF(AND(A1768="China",E1768=2050),0.92,IF(AND(A1768="India",E1768=2035),0.95,IF(AND(A1768="India",E1768=2050),0.92,IF(AND(A1768="Middle East",E1768=2035),0.94,IF(AND(A1768="Middle East",E1768=2050),0.9,IF(AND(A1768="Africa",E1768=2035),0.94,IF(AND(A1768="Africa",E1768=2050),0.91,IF(AND(A1768="Brazil",E1768=2035),0.95,IF(AND(A1768="Brazil",E1768=2050),0.92,""))))))))))))))))))</f>
        <v>*0.94</v>
      </c>
      <c r="H1768" s="0" t="s">
        <v>2619</v>
      </c>
      <c r="I1768" s="50" t="s">
        <v>35</v>
      </c>
      <c r="J1768" s="0" t="n">
        <v>2050</v>
      </c>
      <c r="K1768" s="48" t="str">
        <f aca="false">"*"&amp;IF(AND(A1768="EU",J1768=2035),0.95,IF(AND(A1768="EU",J1768=2050),0.93,IF(AND(A1768="USA",J1768=2035),0.96,IF(AND(A1768="USA",J1768=2050),0.94,IF(AND(A1768="Japan",J1768=2035),0.94,IF(AND(A1768="Japan",J1768=2050),0.92,IF(AND(A1768="Russia",J1768=2035),0.95,IF(AND(A1768="Russia",J1768=2050),0.93,IF(AND(A1768="China",J1768=2035),0.94,IF(AND(A1768="China",J1768=2050),0.92,IF(AND(A1768="India",J1768=2035),0.95,IF(AND(A1768="India",J1768=2050),0.92,IF(AND(A1768="Middle East",J1768=2035),0.94,IF(AND(A1768="Middle East",J1768=2050),0.9,IF(AND(A1768="Africa",J1768=2035),0.94,IF(AND(A1768="Africa",J1768=2050),0.91,IF(AND(A1768="Brazil",J1768=2035),0.95,IF(AND(A1768="Brazil",J1768=2050),0.92,""))))))))))))))))))</f>
        <v>*0.92</v>
      </c>
      <c r="P1768" s="41" t="s">
        <v>2619</v>
      </c>
      <c r="Q1768" s="52" t="s">
        <v>35</v>
      </c>
      <c r="R1768" s="41" t="n">
        <v>2035</v>
      </c>
      <c r="S1768" s="53" t="str">
        <f aca="false">"*"&amp;IF(AND(A1768="EU",R1768=2035),0.95,IF(AND(A1768="EU",R1768=2050),0.93,IF(AND(A1768="USA",R1768=2035),0.96,IF(AND(A1768="USA",R1768=2050),0.93,IF(AND(A1768="Japan",R1768=2035),0.94,IF(AND(A1768="Japan",R1768=2050),0.92,IF(AND(A1768="Russia",R1768=2035),0.95,IF(AND(A1768="Russia",R1768=2050),0.91,IF(AND(A1768="China",R1768=2035),0.93,IF(AND(A1768="China",R1768=2050),0.92,IF(AND(A1768="India",R1768=2035),0.94,IF(AND(A1768="India",R1768=2050),0.91,IF(AND(A1768="Middle East",R1768=2035),0.92,IF(AND(A1768="Middle East",R1768=2050),0.89,IF(AND(A1768="Africa",R1768=2035),0.93,IF(AND(A1768="Africa",R1768=2050),0.9,IF(AND(A1768="Brazil",R1768=2035),0.95,IF(AND(A1768="Brazil",R1768=2050),0.92,""))))))))))))))))))</f>
        <v>*0.93</v>
      </c>
      <c r="U1768" s="41" t="s">
        <v>2619</v>
      </c>
      <c r="V1768" s="52" t="s">
        <v>35</v>
      </c>
      <c r="W1768" s="41" t="n">
        <v>2050</v>
      </c>
      <c r="X1768" s="53" t="str">
        <f aca="false">"*"&amp;IF(AND(A1768="EU",W1768=2035),0.95,IF(AND(A1768="EU",W1768=2050),0.93,IF(AND(A1768="USA",W1768=2035),0.96,IF(AND(A1768="USA",W1768=2050),0.93,IF(AND(A1768="Japan",W1768=2035),0.94,IF(AND(A1768="Japan",W1768=2050),0.92,IF(AND(A1768="Russia",W1768=2035),0.95,IF(AND(A1768="Russia",W1768=2050),0.91,IF(AND(A1768="China",W1768=2035),0.93,IF(AND(A1768="China",W1768=2050),0.92,IF(AND(A1768="India",W1768=2035),0.94,IF(AND(A1768="India",W1768=2050),0.91,IF(AND(A1768="Middle East",W1768=2035),0.92,IF(AND(A1768="Middle East",W1768=2050),0.89,IF(AND(A1768="Africa",W1768=2035),0.93,IF(AND(A1768="Africa",W1768=2050),0.9,IF(AND(A1768="Brazil",W1768=2035),0.95,IF(AND(A1768="Brazil",W1768=2050),0.92,""))))))))))))))))))</f>
        <v>*0.92</v>
      </c>
      <c r="AC1768" s="0" t="s">
        <v>2619</v>
      </c>
      <c r="AD1768" s="50" t="s">
        <v>35</v>
      </c>
      <c r="AE1768" s="0" t="n">
        <v>2035</v>
      </c>
      <c r="AF1768" s="51" t="str">
        <f aca="false">"*"&amp;IF(AND(A1768="EU",AE1768=2035),0.93,IF(AND(A1768="EU",AE1768=2050),0.9,IF(AND(A1768="USA",AE1768=2035),0.92,IF(AND(A1768="USA",AE1768=2050),0.89,IF(AND(A1768="Japan",AE1768=2035),0.92,IF(AND(A1768="Japan",AE1768=2050),0.89,IF(AND(A1768="Russia",AE1768=2035),0.91,IF(AND(A1768="Russia",AE1768=2050),0.86,IF(AND(A1768="China",AE1768=2035),0.91,IF(AND(A1768="China",AE1768=2050),0.87,IF(AND(A1768="India",AE1768=2035),0.92,IF(AND(A1768="India",AE1768=2050),0.87,IF(AND(A1768="Middle East",AE1768=2035),0.89,IF(AND(A1768="Middle East",AE1768=2050),0.84,IF(AND(A1768="Africa",AE1768=2035),0.9,IF(AND(A1768="Africa",AE1768=2050),0.86,IF(AND(A1768="Brazil",AE1768=2035),0.93,IF(AND(A1768="Brazil",AE1768=2050),0.89,""))))))))))))))))))</f>
        <v>*0.91</v>
      </c>
      <c r="AG1768" s="51" t="str">
        <f aca="false">AG1767</f>
        <v>REZoning_Sol-Win</v>
      </c>
      <c r="AI1768" s="0" t="s">
        <v>2619</v>
      </c>
      <c r="AJ1768" s="50" t="s">
        <v>35</v>
      </c>
      <c r="AK1768" s="0" t="n">
        <v>2050</v>
      </c>
      <c r="AL1768" s="51" t="str">
        <f aca="false">"*"&amp;IF(AND(A1768="EU",AK1768=2035),0.93,IF(AND(A1768="EU",AK1768=2050),0.9,IF(AND(A1768="USA",AK1768=2035),0.92,IF(AND(A1768="USA",AK1768=2050),0.89,IF(AND(A1768="Japan",AK1768=2035),0.92,IF(AND(A1768="Japan",AK1768=2050),0.89,IF(AND(A1768="Russia",AK1768=2035),0.91,IF(AND(A1768="Russia",AK1768=2050),0.86,IF(AND(A1768="China",AK1768=2035),0.91,IF(AND(A1768="China",AK1768=2050),0.87,IF(AND(A1768="India",AK1768=2035),0.92,IF(AND(A1768="India",AK1768=2050),0.87,IF(AND(A1768="Middle East",AK1768=2035),0.89,IF(AND(A1768="Middle East",AK1768=2050),0.84,IF(AND(A1768="Africa",AK1768=2035),0.9,IF(AND(A1768="Africa",AK1768=2050),0.86,IF(AND(A1768="Brazil",AK1768=2035),0.93,IF(AND(A1768="Brazil",AK1768=2050),0.89,""))))))))))))))))))</f>
        <v>*0.87</v>
      </c>
      <c r="AM1768" s="51" t="str">
        <f aca="false">AM1767</f>
        <v>REZoning_Sol-Win</v>
      </c>
      <c r="AP1768" s="0" t="s">
        <v>2619</v>
      </c>
      <c r="AQ1768" s="0" t="s">
        <v>35</v>
      </c>
      <c r="AR1768" s="0" t="n">
        <v>2100</v>
      </c>
      <c r="AS1768" s="0" t="s">
        <v>851</v>
      </c>
      <c r="AT1768" s="0" t="s">
        <v>36</v>
      </c>
    </row>
    <row r="1769" customFormat="false" ht="28.5" hidden="false" customHeight="true" outlineLevel="0" collapsed="false">
      <c r="A1769" s="3" t="s">
        <v>147</v>
      </c>
      <c r="C1769" s="0" t="s">
        <v>2620</v>
      </c>
      <c r="D1769" s="50" t="s">
        <v>35</v>
      </c>
      <c r="E1769" s="0" t="n">
        <v>2035</v>
      </c>
      <c r="F1769" s="51" t="str">
        <f aca="false">"*"&amp;IF(AND(A1769="EU",E1769=2035),0.95,IF(AND(A1769="EU",E1769=2050),0.93,IF(AND(A1769="USA",E1769=2035),0.96,IF(AND(A1769="USA",E1769=2050),0.94,IF(AND(A1769="Japan",E1769=2035),0.94,IF(AND(A1769="Japan",E1769=2050),0.92,IF(AND(A1769="Russia",E1769=2035),0.95,IF(AND(A1769="Russia",E1769=2050),0.93,IF(AND(A1769="China",E1769=2035),0.94,IF(AND(A1769="China",E1769=2050),0.92,IF(AND(A1769="India",E1769=2035),0.95,IF(AND(A1769="India",E1769=2050),0.92,IF(AND(A1769="Middle East",E1769=2035),0.94,IF(AND(A1769="Middle East",E1769=2050),0.9,IF(AND(A1769="Africa",E1769=2035),0.94,IF(AND(A1769="Africa",E1769=2050),0.91,IF(AND(A1769="Brazil",E1769=2035),0.95,IF(AND(A1769="Brazil",E1769=2050),0.92,""))))))))))))))))))</f>
        <v>*0.94</v>
      </c>
      <c r="H1769" s="0" t="s">
        <v>2620</v>
      </c>
      <c r="I1769" s="50" t="s">
        <v>35</v>
      </c>
      <c r="J1769" s="0" t="n">
        <v>2050</v>
      </c>
      <c r="K1769" s="48" t="str">
        <f aca="false">"*"&amp;IF(AND(A1769="EU",J1769=2035),0.95,IF(AND(A1769="EU",J1769=2050),0.93,IF(AND(A1769="USA",J1769=2035),0.96,IF(AND(A1769="USA",J1769=2050),0.94,IF(AND(A1769="Japan",J1769=2035),0.94,IF(AND(A1769="Japan",J1769=2050),0.92,IF(AND(A1769="Russia",J1769=2035),0.95,IF(AND(A1769="Russia",J1769=2050),0.93,IF(AND(A1769="China",J1769=2035),0.94,IF(AND(A1769="China",J1769=2050),0.92,IF(AND(A1769="India",J1769=2035),0.95,IF(AND(A1769="India",J1769=2050),0.92,IF(AND(A1769="Middle East",J1769=2035),0.94,IF(AND(A1769="Middle East",J1769=2050),0.9,IF(AND(A1769="Africa",J1769=2035),0.94,IF(AND(A1769="Africa",J1769=2050),0.91,IF(AND(A1769="Brazil",J1769=2035),0.95,IF(AND(A1769="Brazil",J1769=2050),0.92,""))))))))))))))))))</f>
        <v>*0.92</v>
      </c>
      <c r="P1769" s="41" t="s">
        <v>2620</v>
      </c>
      <c r="Q1769" s="52" t="s">
        <v>35</v>
      </c>
      <c r="R1769" s="41" t="n">
        <v>2035</v>
      </c>
      <c r="S1769" s="53" t="str">
        <f aca="false">"*"&amp;IF(AND(A1769="EU",R1769=2035),0.95,IF(AND(A1769="EU",R1769=2050),0.93,IF(AND(A1769="USA",R1769=2035),0.96,IF(AND(A1769="USA",R1769=2050),0.93,IF(AND(A1769="Japan",R1769=2035),0.94,IF(AND(A1769="Japan",R1769=2050),0.92,IF(AND(A1769="Russia",R1769=2035),0.95,IF(AND(A1769="Russia",R1769=2050),0.91,IF(AND(A1769="China",R1769=2035),0.93,IF(AND(A1769="China",R1769=2050),0.92,IF(AND(A1769="India",R1769=2035),0.94,IF(AND(A1769="India",R1769=2050),0.91,IF(AND(A1769="Middle East",R1769=2035),0.92,IF(AND(A1769="Middle East",R1769=2050),0.89,IF(AND(A1769="Africa",R1769=2035),0.93,IF(AND(A1769="Africa",R1769=2050),0.9,IF(AND(A1769="Brazil",R1769=2035),0.95,IF(AND(A1769="Brazil",R1769=2050),0.92,""))))))))))))))))))</f>
        <v>*0.93</v>
      </c>
      <c r="U1769" s="41" t="s">
        <v>2620</v>
      </c>
      <c r="V1769" s="52" t="s">
        <v>35</v>
      </c>
      <c r="W1769" s="41" t="n">
        <v>2050</v>
      </c>
      <c r="X1769" s="53" t="str">
        <f aca="false">"*"&amp;IF(AND(A1769="EU",W1769=2035),0.95,IF(AND(A1769="EU",W1769=2050),0.93,IF(AND(A1769="USA",W1769=2035),0.96,IF(AND(A1769="USA",W1769=2050),0.93,IF(AND(A1769="Japan",W1769=2035),0.94,IF(AND(A1769="Japan",W1769=2050),0.92,IF(AND(A1769="Russia",W1769=2035),0.95,IF(AND(A1769="Russia",W1769=2050),0.91,IF(AND(A1769="China",W1769=2035),0.93,IF(AND(A1769="China",W1769=2050),0.92,IF(AND(A1769="India",W1769=2035),0.94,IF(AND(A1769="India",W1769=2050),0.91,IF(AND(A1769="Middle East",W1769=2035),0.92,IF(AND(A1769="Middle East",W1769=2050),0.89,IF(AND(A1769="Africa",W1769=2035),0.93,IF(AND(A1769="Africa",W1769=2050),0.9,IF(AND(A1769="Brazil",W1769=2035),0.95,IF(AND(A1769="Brazil",W1769=2050),0.92,""))))))))))))))))))</f>
        <v>*0.92</v>
      </c>
      <c r="AC1769" s="0" t="s">
        <v>2620</v>
      </c>
      <c r="AD1769" s="50" t="s">
        <v>35</v>
      </c>
      <c r="AE1769" s="0" t="n">
        <v>2035</v>
      </c>
      <c r="AF1769" s="51" t="str">
        <f aca="false">"*"&amp;IF(AND(A1769="EU",AE1769=2035),0.93,IF(AND(A1769="EU",AE1769=2050),0.9,IF(AND(A1769="USA",AE1769=2035),0.92,IF(AND(A1769="USA",AE1769=2050),0.89,IF(AND(A1769="Japan",AE1769=2035),0.92,IF(AND(A1769="Japan",AE1769=2050),0.89,IF(AND(A1769="Russia",AE1769=2035),0.91,IF(AND(A1769="Russia",AE1769=2050),0.86,IF(AND(A1769="China",AE1769=2035),0.91,IF(AND(A1769="China",AE1769=2050),0.87,IF(AND(A1769="India",AE1769=2035),0.92,IF(AND(A1769="India",AE1769=2050),0.87,IF(AND(A1769="Middle East",AE1769=2035),0.89,IF(AND(A1769="Middle East",AE1769=2050),0.84,IF(AND(A1769="Africa",AE1769=2035),0.9,IF(AND(A1769="Africa",AE1769=2050),0.86,IF(AND(A1769="Brazil",AE1769=2035),0.93,IF(AND(A1769="Brazil",AE1769=2050),0.89,""))))))))))))))))))</f>
        <v>*0.91</v>
      </c>
      <c r="AG1769" s="51" t="str">
        <f aca="false">AG1768</f>
        <v>REZoning_Sol-Win</v>
      </c>
      <c r="AI1769" s="0" t="s">
        <v>2620</v>
      </c>
      <c r="AJ1769" s="50" t="s">
        <v>35</v>
      </c>
      <c r="AK1769" s="0" t="n">
        <v>2050</v>
      </c>
      <c r="AL1769" s="51" t="str">
        <f aca="false">"*"&amp;IF(AND(A1769="EU",AK1769=2035),0.93,IF(AND(A1769="EU",AK1769=2050),0.9,IF(AND(A1769="USA",AK1769=2035),0.92,IF(AND(A1769="USA",AK1769=2050),0.89,IF(AND(A1769="Japan",AK1769=2035),0.92,IF(AND(A1769="Japan",AK1769=2050),0.89,IF(AND(A1769="Russia",AK1769=2035),0.91,IF(AND(A1769="Russia",AK1769=2050),0.86,IF(AND(A1769="China",AK1769=2035),0.91,IF(AND(A1769="China",AK1769=2050),0.87,IF(AND(A1769="India",AK1769=2035),0.92,IF(AND(A1769="India",AK1769=2050),0.87,IF(AND(A1769="Middle East",AK1769=2035),0.89,IF(AND(A1769="Middle East",AK1769=2050),0.84,IF(AND(A1769="Africa",AK1769=2035),0.9,IF(AND(A1769="Africa",AK1769=2050),0.86,IF(AND(A1769="Brazil",AK1769=2035),0.93,IF(AND(A1769="Brazil",AK1769=2050),0.89,""))))))))))))))))))</f>
        <v>*0.87</v>
      </c>
      <c r="AM1769" s="51" t="str">
        <f aca="false">AM1768</f>
        <v>REZoning_Sol-Win</v>
      </c>
      <c r="AP1769" s="0" t="s">
        <v>2620</v>
      </c>
      <c r="AQ1769" s="0" t="s">
        <v>35</v>
      </c>
      <c r="AR1769" s="0" t="n">
        <v>2100</v>
      </c>
      <c r="AS1769" s="0" t="s">
        <v>851</v>
      </c>
      <c r="AT1769" s="0" t="s">
        <v>36</v>
      </c>
    </row>
    <row r="1770" customFormat="false" ht="28.5" hidden="false" customHeight="true" outlineLevel="0" collapsed="false">
      <c r="A1770" s="3" t="s">
        <v>147</v>
      </c>
      <c r="C1770" s="0" t="s">
        <v>2621</v>
      </c>
      <c r="D1770" s="50" t="s">
        <v>35</v>
      </c>
      <c r="E1770" s="0" t="n">
        <v>2035</v>
      </c>
      <c r="F1770" s="51" t="str">
        <f aca="false">"*"&amp;IF(AND(A1770="EU",E1770=2035),0.95,IF(AND(A1770="EU",E1770=2050),0.93,IF(AND(A1770="USA",E1770=2035),0.96,IF(AND(A1770="USA",E1770=2050),0.94,IF(AND(A1770="Japan",E1770=2035),0.94,IF(AND(A1770="Japan",E1770=2050),0.92,IF(AND(A1770="Russia",E1770=2035),0.95,IF(AND(A1770="Russia",E1770=2050),0.93,IF(AND(A1770="China",E1770=2035),0.94,IF(AND(A1770="China",E1770=2050),0.92,IF(AND(A1770="India",E1770=2035),0.95,IF(AND(A1770="India",E1770=2050),0.92,IF(AND(A1770="Middle East",E1770=2035),0.94,IF(AND(A1770="Middle East",E1770=2050),0.9,IF(AND(A1770="Africa",E1770=2035),0.94,IF(AND(A1770="Africa",E1770=2050),0.91,IF(AND(A1770="Brazil",E1770=2035),0.95,IF(AND(A1770="Brazil",E1770=2050),0.92,""))))))))))))))))))</f>
        <v>*0.94</v>
      </c>
      <c r="H1770" s="0" t="s">
        <v>2621</v>
      </c>
      <c r="I1770" s="50" t="s">
        <v>35</v>
      </c>
      <c r="J1770" s="0" t="n">
        <v>2050</v>
      </c>
      <c r="K1770" s="48" t="str">
        <f aca="false">"*"&amp;IF(AND(A1770="EU",J1770=2035),0.95,IF(AND(A1770="EU",J1770=2050),0.93,IF(AND(A1770="USA",J1770=2035),0.96,IF(AND(A1770="USA",J1770=2050),0.94,IF(AND(A1770="Japan",J1770=2035),0.94,IF(AND(A1770="Japan",J1770=2050),0.92,IF(AND(A1770="Russia",J1770=2035),0.95,IF(AND(A1770="Russia",J1770=2050),0.93,IF(AND(A1770="China",J1770=2035),0.94,IF(AND(A1770="China",J1770=2050),0.92,IF(AND(A1770="India",J1770=2035),0.95,IF(AND(A1770="India",J1770=2050),0.92,IF(AND(A1770="Middle East",J1770=2035),0.94,IF(AND(A1770="Middle East",J1770=2050),0.9,IF(AND(A1770="Africa",J1770=2035),0.94,IF(AND(A1770="Africa",J1770=2050),0.91,IF(AND(A1770="Brazil",J1770=2035),0.95,IF(AND(A1770="Brazil",J1770=2050),0.92,""))))))))))))))))))</f>
        <v>*0.92</v>
      </c>
      <c r="P1770" s="41" t="s">
        <v>2621</v>
      </c>
      <c r="Q1770" s="52" t="s">
        <v>35</v>
      </c>
      <c r="R1770" s="41" t="n">
        <v>2035</v>
      </c>
      <c r="S1770" s="53" t="str">
        <f aca="false">"*"&amp;IF(AND(A1770="EU",R1770=2035),0.95,IF(AND(A1770="EU",R1770=2050),0.93,IF(AND(A1770="USA",R1770=2035),0.96,IF(AND(A1770="USA",R1770=2050),0.93,IF(AND(A1770="Japan",R1770=2035),0.94,IF(AND(A1770="Japan",R1770=2050),0.92,IF(AND(A1770="Russia",R1770=2035),0.95,IF(AND(A1770="Russia",R1770=2050),0.91,IF(AND(A1770="China",R1770=2035),0.93,IF(AND(A1770="China",R1770=2050),0.92,IF(AND(A1770="India",R1770=2035),0.94,IF(AND(A1770="India",R1770=2050),0.91,IF(AND(A1770="Middle East",R1770=2035),0.92,IF(AND(A1770="Middle East",R1770=2050),0.89,IF(AND(A1770="Africa",R1770=2035),0.93,IF(AND(A1770="Africa",R1770=2050),0.9,IF(AND(A1770="Brazil",R1770=2035),0.95,IF(AND(A1770="Brazil",R1770=2050),0.92,""))))))))))))))))))</f>
        <v>*0.93</v>
      </c>
      <c r="U1770" s="41" t="s">
        <v>2621</v>
      </c>
      <c r="V1770" s="52" t="s">
        <v>35</v>
      </c>
      <c r="W1770" s="41" t="n">
        <v>2050</v>
      </c>
      <c r="X1770" s="53" t="str">
        <f aca="false">"*"&amp;IF(AND(A1770="EU",W1770=2035),0.95,IF(AND(A1770="EU",W1770=2050),0.93,IF(AND(A1770="USA",W1770=2035),0.96,IF(AND(A1770="USA",W1770=2050),0.93,IF(AND(A1770="Japan",W1770=2035),0.94,IF(AND(A1770="Japan",W1770=2050),0.92,IF(AND(A1770="Russia",W1770=2035),0.95,IF(AND(A1770="Russia",W1770=2050),0.91,IF(AND(A1770="China",W1770=2035),0.93,IF(AND(A1770="China",W1770=2050),0.92,IF(AND(A1770="India",W1770=2035),0.94,IF(AND(A1770="India",W1770=2050),0.91,IF(AND(A1770="Middle East",W1770=2035),0.92,IF(AND(A1770="Middle East",W1770=2050),0.89,IF(AND(A1770="Africa",W1770=2035),0.93,IF(AND(A1770="Africa",W1770=2050),0.9,IF(AND(A1770="Brazil",W1770=2035),0.95,IF(AND(A1770="Brazil",W1770=2050),0.92,""))))))))))))))))))</f>
        <v>*0.92</v>
      </c>
      <c r="AC1770" s="0" t="s">
        <v>2621</v>
      </c>
      <c r="AD1770" s="50" t="s">
        <v>35</v>
      </c>
      <c r="AE1770" s="0" t="n">
        <v>2035</v>
      </c>
      <c r="AF1770" s="51" t="str">
        <f aca="false">"*"&amp;IF(AND(A1770="EU",AE1770=2035),0.93,IF(AND(A1770="EU",AE1770=2050),0.9,IF(AND(A1770="USA",AE1770=2035),0.92,IF(AND(A1770="USA",AE1770=2050),0.89,IF(AND(A1770="Japan",AE1770=2035),0.92,IF(AND(A1770="Japan",AE1770=2050),0.89,IF(AND(A1770="Russia",AE1770=2035),0.91,IF(AND(A1770="Russia",AE1770=2050),0.86,IF(AND(A1770="China",AE1770=2035),0.91,IF(AND(A1770="China",AE1770=2050),0.87,IF(AND(A1770="India",AE1770=2035),0.92,IF(AND(A1770="India",AE1770=2050),0.87,IF(AND(A1770="Middle East",AE1770=2035),0.89,IF(AND(A1770="Middle East",AE1770=2050),0.84,IF(AND(A1770="Africa",AE1770=2035),0.9,IF(AND(A1770="Africa",AE1770=2050),0.86,IF(AND(A1770="Brazil",AE1770=2035),0.93,IF(AND(A1770="Brazil",AE1770=2050),0.89,""))))))))))))))))))</f>
        <v>*0.91</v>
      </c>
      <c r="AG1770" s="51" t="str">
        <f aca="false">AG1769</f>
        <v>REZoning_Sol-Win</v>
      </c>
      <c r="AI1770" s="0" t="s">
        <v>2621</v>
      </c>
      <c r="AJ1770" s="50" t="s">
        <v>35</v>
      </c>
      <c r="AK1770" s="0" t="n">
        <v>2050</v>
      </c>
      <c r="AL1770" s="51" t="str">
        <f aca="false">"*"&amp;IF(AND(A1770="EU",AK1770=2035),0.93,IF(AND(A1770="EU",AK1770=2050),0.9,IF(AND(A1770="USA",AK1770=2035),0.92,IF(AND(A1770="USA",AK1770=2050),0.89,IF(AND(A1770="Japan",AK1770=2035),0.92,IF(AND(A1770="Japan",AK1770=2050),0.89,IF(AND(A1770="Russia",AK1770=2035),0.91,IF(AND(A1770="Russia",AK1770=2050),0.86,IF(AND(A1770="China",AK1770=2035),0.91,IF(AND(A1770="China",AK1770=2050),0.87,IF(AND(A1770="India",AK1770=2035),0.92,IF(AND(A1770="India",AK1770=2050),0.87,IF(AND(A1770="Middle East",AK1770=2035),0.89,IF(AND(A1770="Middle East",AK1770=2050),0.84,IF(AND(A1770="Africa",AK1770=2035),0.9,IF(AND(A1770="Africa",AK1770=2050),0.86,IF(AND(A1770="Brazil",AK1770=2035),0.93,IF(AND(A1770="Brazil",AK1770=2050),0.89,""))))))))))))))))))</f>
        <v>*0.87</v>
      </c>
      <c r="AM1770" s="51" t="str">
        <f aca="false">AM1769</f>
        <v>REZoning_Sol-Win</v>
      </c>
      <c r="AP1770" s="0" t="s">
        <v>2621</v>
      </c>
      <c r="AQ1770" s="0" t="s">
        <v>35</v>
      </c>
      <c r="AR1770" s="0" t="n">
        <v>2100</v>
      </c>
      <c r="AS1770" s="0" t="s">
        <v>851</v>
      </c>
      <c r="AT1770" s="0" t="s">
        <v>36</v>
      </c>
    </row>
    <row r="1771" customFormat="false" ht="28.5" hidden="false" customHeight="true" outlineLevel="0" collapsed="false">
      <c r="A1771" s="3" t="s">
        <v>147</v>
      </c>
      <c r="C1771" s="0" t="s">
        <v>2622</v>
      </c>
      <c r="D1771" s="50" t="s">
        <v>35</v>
      </c>
      <c r="E1771" s="0" t="n">
        <v>2035</v>
      </c>
      <c r="F1771" s="51" t="str">
        <f aca="false">"*"&amp;IF(AND(A1771="EU",E1771=2035),0.95,IF(AND(A1771="EU",E1771=2050),0.93,IF(AND(A1771="USA",E1771=2035),0.96,IF(AND(A1771="USA",E1771=2050),0.94,IF(AND(A1771="Japan",E1771=2035),0.94,IF(AND(A1771="Japan",E1771=2050),0.92,IF(AND(A1771="Russia",E1771=2035),0.95,IF(AND(A1771="Russia",E1771=2050),0.93,IF(AND(A1771="China",E1771=2035),0.94,IF(AND(A1771="China",E1771=2050),0.92,IF(AND(A1771="India",E1771=2035),0.95,IF(AND(A1771="India",E1771=2050),0.92,IF(AND(A1771="Middle East",E1771=2035),0.94,IF(AND(A1771="Middle East",E1771=2050),0.9,IF(AND(A1771="Africa",E1771=2035),0.94,IF(AND(A1771="Africa",E1771=2050),0.91,IF(AND(A1771="Brazil",E1771=2035),0.95,IF(AND(A1771="Brazil",E1771=2050),0.92,""))))))))))))))))))</f>
        <v>*0.94</v>
      </c>
      <c r="H1771" s="0" t="s">
        <v>2622</v>
      </c>
      <c r="I1771" s="50" t="s">
        <v>35</v>
      </c>
      <c r="J1771" s="0" t="n">
        <v>2050</v>
      </c>
      <c r="K1771" s="48" t="str">
        <f aca="false">"*"&amp;IF(AND(A1771="EU",J1771=2035),0.95,IF(AND(A1771="EU",J1771=2050),0.93,IF(AND(A1771="USA",J1771=2035),0.96,IF(AND(A1771="USA",J1771=2050),0.94,IF(AND(A1771="Japan",J1771=2035),0.94,IF(AND(A1771="Japan",J1771=2050),0.92,IF(AND(A1771="Russia",J1771=2035),0.95,IF(AND(A1771="Russia",J1771=2050),0.93,IF(AND(A1771="China",J1771=2035),0.94,IF(AND(A1771="China",J1771=2050),0.92,IF(AND(A1771="India",J1771=2035),0.95,IF(AND(A1771="India",J1771=2050),0.92,IF(AND(A1771="Middle East",J1771=2035),0.94,IF(AND(A1771="Middle East",J1771=2050),0.9,IF(AND(A1771="Africa",J1771=2035),0.94,IF(AND(A1771="Africa",J1771=2050),0.91,IF(AND(A1771="Brazil",J1771=2035),0.95,IF(AND(A1771="Brazil",J1771=2050),0.92,""))))))))))))))))))</f>
        <v>*0.92</v>
      </c>
      <c r="P1771" s="41" t="s">
        <v>2622</v>
      </c>
      <c r="Q1771" s="52" t="s">
        <v>35</v>
      </c>
      <c r="R1771" s="41" t="n">
        <v>2035</v>
      </c>
      <c r="S1771" s="53" t="str">
        <f aca="false">"*"&amp;IF(AND(A1771="EU",R1771=2035),0.95,IF(AND(A1771="EU",R1771=2050),0.93,IF(AND(A1771="USA",R1771=2035),0.96,IF(AND(A1771="USA",R1771=2050),0.93,IF(AND(A1771="Japan",R1771=2035),0.94,IF(AND(A1771="Japan",R1771=2050),0.92,IF(AND(A1771="Russia",R1771=2035),0.95,IF(AND(A1771="Russia",R1771=2050),0.91,IF(AND(A1771="China",R1771=2035),0.93,IF(AND(A1771="China",R1771=2050),0.92,IF(AND(A1771="India",R1771=2035),0.94,IF(AND(A1771="India",R1771=2050),0.91,IF(AND(A1771="Middle East",R1771=2035),0.92,IF(AND(A1771="Middle East",R1771=2050),0.89,IF(AND(A1771="Africa",R1771=2035),0.93,IF(AND(A1771="Africa",R1771=2050),0.9,IF(AND(A1771="Brazil",R1771=2035),0.95,IF(AND(A1771="Brazil",R1771=2050),0.92,""))))))))))))))))))</f>
        <v>*0.93</v>
      </c>
      <c r="U1771" s="41" t="s">
        <v>2622</v>
      </c>
      <c r="V1771" s="52" t="s">
        <v>35</v>
      </c>
      <c r="W1771" s="41" t="n">
        <v>2050</v>
      </c>
      <c r="X1771" s="53" t="str">
        <f aca="false">"*"&amp;IF(AND(A1771="EU",W1771=2035),0.95,IF(AND(A1771="EU",W1771=2050),0.93,IF(AND(A1771="USA",W1771=2035),0.96,IF(AND(A1771="USA",W1771=2050),0.93,IF(AND(A1771="Japan",W1771=2035),0.94,IF(AND(A1771="Japan",W1771=2050),0.92,IF(AND(A1771="Russia",W1771=2035),0.95,IF(AND(A1771="Russia",W1771=2050),0.91,IF(AND(A1771="China",W1771=2035),0.93,IF(AND(A1771="China",W1771=2050),0.92,IF(AND(A1771="India",W1771=2035),0.94,IF(AND(A1771="India",W1771=2050),0.91,IF(AND(A1771="Middle East",W1771=2035),0.92,IF(AND(A1771="Middle East",W1771=2050),0.89,IF(AND(A1771="Africa",W1771=2035),0.93,IF(AND(A1771="Africa",W1771=2050),0.9,IF(AND(A1771="Brazil",W1771=2035),0.95,IF(AND(A1771="Brazil",W1771=2050),0.92,""))))))))))))))))))</f>
        <v>*0.92</v>
      </c>
      <c r="AC1771" s="0" t="s">
        <v>2622</v>
      </c>
      <c r="AD1771" s="50" t="s">
        <v>35</v>
      </c>
      <c r="AE1771" s="0" t="n">
        <v>2035</v>
      </c>
      <c r="AF1771" s="51" t="str">
        <f aca="false">"*"&amp;IF(AND(A1771="EU",AE1771=2035),0.93,IF(AND(A1771="EU",AE1771=2050),0.9,IF(AND(A1771="USA",AE1771=2035),0.92,IF(AND(A1771="USA",AE1771=2050),0.89,IF(AND(A1771="Japan",AE1771=2035),0.92,IF(AND(A1771="Japan",AE1771=2050),0.89,IF(AND(A1771="Russia",AE1771=2035),0.91,IF(AND(A1771="Russia",AE1771=2050),0.86,IF(AND(A1771="China",AE1771=2035),0.91,IF(AND(A1771="China",AE1771=2050),0.87,IF(AND(A1771="India",AE1771=2035),0.92,IF(AND(A1771="India",AE1771=2050),0.87,IF(AND(A1771="Middle East",AE1771=2035),0.89,IF(AND(A1771="Middle East",AE1771=2050),0.84,IF(AND(A1771="Africa",AE1771=2035),0.9,IF(AND(A1771="Africa",AE1771=2050),0.86,IF(AND(A1771="Brazil",AE1771=2035),0.93,IF(AND(A1771="Brazil",AE1771=2050),0.89,""))))))))))))))))))</f>
        <v>*0.91</v>
      </c>
      <c r="AG1771" s="51" t="str">
        <f aca="false">AG1770</f>
        <v>REZoning_Sol-Win</v>
      </c>
      <c r="AI1771" s="0" t="s">
        <v>2622</v>
      </c>
      <c r="AJ1771" s="50" t="s">
        <v>35</v>
      </c>
      <c r="AK1771" s="0" t="n">
        <v>2050</v>
      </c>
      <c r="AL1771" s="51" t="str">
        <f aca="false">"*"&amp;IF(AND(A1771="EU",AK1771=2035),0.93,IF(AND(A1771="EU",AK1771=2050),0.9,IF(AND(A1771="USA",AK1771=2035),0.92,IF(AND(A1771="USA",AK1771=2050),0.89,IF(AND(A1771="Japan",AK1771=2035),0.92,IF(AND(A1771="Japan",AK1771=2050),0.89,IF(AND(A1771="Russia",AK1771=2035),0.91,IF(AND(A1771="Russia",AK1771=2050),0.86,IF(AND(A1771="China",AK1771=2035),0.91,IF(AND(A1771="China",AK1771=2050),0.87,IF(AND(A1771="India",AK1771=2035),0.92,IF(AND(A1771="India",AK1771=2050),0.87,IF(AND(A1771="Middle East",AK1771=2035),0.89,IF(AND(A1771="Middle East",AK1771=2050),0.84,IF(AND(A1771="Africa",AK1771=2035),0.9,IF(AND(A1771="Africa",AK1771=2050),0.86,IF(AND(A1771="Brazil",AK1771=2035),0.93,IF(AND(A1771="Brazil",AK1771=2050),0.89,""))))))))))))))))))</f>
        <v>*0.87</v>
      </c>
      <c r="AM1771" s="51" t="str">
        <f aca="false">AM1770</f>
        <v>REZoning_Sol-Win</v>
      </c>
      <c r="AP1771" s="0" t="s">
        <v>2622</v>
      </c>
      <c r="AQ1771" s="0" t="s">
        <v>35</v>
      </c>
      <c r="AR1771" s="0" t="n">
        <v>2100</v>
      </c>
      <c r="AS1771" s="0" t="s">
        <v>851</v>
      </c>
      <c r="AT1771" s="0" t="s">
        <v>36</v>
      </c>
    </row>
    <row r="1772" customFormat="false" ht="28.5" hidden="false" customHeight="true" outlineLevel="0" collapsed="false">
      <c r="A1772" s="3" t="s">
        <v>147</v>
      </c>
      <c r="C1772" s="0" t="s">
        <v>2623</v>
      </c>
      <c r="D1772" s="50" t="s">
        <v>35</v>
      </c>
      <c r="E1772" s="0" t="n">
        <v>2035</v>
      </c>
      <c r="F1772" s="51" t="str">
        <f aca="false">"*"&amp;IF(AND(A1772="EU",E1772=2035),0.95,IF(AND(A1772="EU",E1772=2050),0.93,IF(AND(A1772="USA",E1772=2035),0.96,IF(AND(A1772="USA",E1772=2050),0.94,IF(AND(A1772="Japan",E1772=2035),0.94,IF(AND(A1772="Japan",E1772=2050),0.92,IF(AND(A1772="Russia",E1772=2035),0.95,IF(AND(A1772="Russia",E1772=2050),0.93,IF(AND(A1772="China",E1772=2035),0.94,IF(AND(A1772="China",E1772=2050),0.92,IF(AND(A1772="India",E1772=2035),0.95,IF(AND(A1772="India",E1772=2050),0.92,IF(AND(A1772="Middle East",E1772=2035),0.94,IF(AND(A1772="Middle East",E1772=2050),0.9,IF(AND(A1772="Africa",E1772=2035),0.94,IF(AND(A1772="Africa",E1772=2050),0.91,IF(AND(A1772="Brazil",E1772=2035),0.95,IF(AND(A1772="Brazil",E1772=2050),0.92,""))))))))))))))))))</f>
        <v>*0.94</v>
      </c>
      <c r="H1772" s="0" t="s">
        <v>2623</v>
      </c>
      <c r="I1772" s="50" t="s">
        <v>35</v>
      </c>
      <c r="J1772" s="0" t="n">
        <v>2050</v>
      </c>
      <c r="K1772" s="48" t="str">
        <f aca="false">"*"&amp;IF(AND(A1772="EU",J1772=2035),0.95,IF(AND(A1772="EU",J1772=2050),0.93,IF(AND(A1772="USA",J1772=2035),0.96,IF(AND(A1772="USA",J1772=2050),0.94,IF(AND(A1772="Japan",J1772=2035),0.94,IF(AND(A1772="Japan",J1772=2050),0.92,IF(AND(A1772="Russia",J1772=2035),0.95,IF(AND(A1772="Russia",J1772=2050),0.93,IF(AND(A1772="China",J1772=2035),0.94,IF(AND(A1772="China",J1772=2050),0.92,IF(AND(A1772="India",J1772=2035),0.95,IF(AND(A1772="India",J1772=2050),0.92,IF(AND(A1772="Middle East",J1772=2035),0.94,IF(AND(A1772="Middle East",J1772=2050),0.9,IF(AND(A1772="Africa",J1772=2035),0.94,IF(AND(A1772="Africa",J1772=2050),0.91,IF(AND(A1772="Brazil",J1772=2035),0.95,IF(AND(A1772="Brazil",J1772=2050),0.92,""))))))))))))))))))</f>
        <v>*0.92</v>
      </c>
      <c r="P1772" s="41" t="s">
        <v>2623</v>
      </c>
      <c r="Q1772" s="52" t="s">
        <v>35</v>
      </c>
      <c r="R1772" s="41" t="n">
        <v>2035</v>
      </c>
      <c r="S1772" s="53" t="str">
        <f aca="false">"*"&amp;IF(AND(A1772="EU",R1772=2035),0.95,IF(AND(A1772="EU",R1772=2050),0.93,IF(AND(A1772="USA",R1772=2035),0.96,IF(AND(A1772="USA",R1772=2050),0.93,IF(AND(A1772="Japan",R1772=2035),0.94,IF(AND(A1772="Japan",R1772=2050),0.92,IF(AND(A1772="Russia",R1772=2035),0.95,IF(AND(A1772="Russia",R1772=2050),0.91,IF(AND(A1772="China",R1772=2035),0.93,IF(AND(A1772="China",R1772=2050),0.92,IF(AND(A1772="India",R1772=2035),0.94,IF(AND(A1772="India",R1772=2050),0.91,IF(AND(A1772="Middle East",R1772=2035),0.92,IF(AND(A1772="Middle East",R1772=2050),0.89,IF(AND(A1772="Africa",R1772=2035),0.93,IF(AND(A1772="Africa",R1772=2050),0.9,IF(AND(A1772="Brazil",R1772=2035),0.95,IF(AND(A1772="Brazil",R1772=2050),0.92,""))))))))))))))))))</f>
        <v>*0.93</v>
      </c>
      <c r="U1772" s="41" t="s">
        <v>2623</v>
      </c>
      <c r="V1772" s="52" t="s">
        <v>35</v>
      </c>
      <c r="W1772" s="41" t="n">
        <v>2050</v>
      </c>
      <c r="X1772" s="53" t="str">
        <f aca="false">"*"&amp;IF(AND(A1772="EU",W1772=2035),0.95,IF(AND(A1772="EU",W1772=2050),0.93,IF(AND(A1772="USA",W1772=2035),0.96,IF(AND(A1772="USA",W1772=2050),0.93,IF(AND(A1772="Japan",W1772=2035),0.94,IF(AND(A1772="Japan",W1772=2050),0.92,IF(AND(A1772="Russia",W1772=2035),0.95,IF(AND(A1772="Russia",W1772=2050),0.91,IF(AND(A1772="China",W1772=2035),0.93,IF(AND(A1772="China",W1772=2050),0.92,IF(AND(A1772="India",W1772=2035),0.94,IF(AND(A1772="India",W1772=2050),0.91,IF(AND(A1772="Middle East",W1772=2035),0.92,IF(AND(A1772="Middle East",W1772=2050),0.89,IF(AND(A1772="Africa",W1772=2035),0.93,IF(AND(A1772="Africa",W1772=2050),0.9,IF(AND(A1772="Brazil",W1772=2035),0.95,IF(AND(A1772="Brazil",W1772=2050),0.92,""))))))))))))))))))</f>
        <v>*0.92</v>
      </c>
      <c r="AC1772" s="0" t="s">
        <v>2623</v>
      </c>
      <c r="AD1772" s="50" t="s">
        <v>35</v>
      </c>
      <c r="AE1772" s="0" t="n">
        <v>2035</v>
      </c>
      <c r="AF1772" s="51" t="str">
        <f aca="false">"*"&amp;IF(AND(A1772="EU",AE1772=2035),0.93,IF(AND(A1772="EU",AE1772=2050),0.9,IF(AND(A1772="USA",AE1772=2035),0.92,IF(AND(A1772="USA",AE1772=2050),0.89,IF(AND(A1772="Japan",AE1772=2035),0.92,IF(AND(A1772="Japan",AE1772=2050),0.89,IF(AND(A1772="Russia",AE1772=2035),0.91,IF(AND(A1772="Russia",AE1772=2050),0.86,IF(AND(A1772="China",AE1772=2035),0.91,IF(AND(A1772="China",AE1772=2050),0.87,IF(AND(A1772="India",AE1772=2035),0.92,IF(AND(A1772="India",AE1772=2050),0.87,IF(AND(A1772="Middle East",AE1772=2035),0.89,IF(AND(A1772="Middle East",AE1772=2050),0.84,IF(AND(A1772="Africa",AE1772=2035),0.9,IF(AND(A1772="Africa",AE1772=2050),0.86,IF(AND(A1772="Brazil",AE1772=2035),0.93,IF(AND(A1772="Brazil",AE1772=2050),0.89,""))))))))))))))))))</f>
        <v>*0.91</v>
      </c>
      <c r="AG1772" s="51" t="str">
        <f aca="false">AG1771</f>
        <v>REZoning_Sol-Win</v>
      </c>
      <c r="AI1772" s="0" t="s">
        <v>2623</v>
      </c>
      <c r="AJ1772" s="50" t="s">
        <v>35</v>
      </c>
      <c r="AK1772" s="0" t="n">
        <v>2050</v>
      </c>
      <c r="AL1772" s="51" t="str">
        <f aca="false">"*"&amp;IF(AND(A1772="EU",AK1772=2035),0.93,IF(AND(A1772="EU",AK1772=2050),0.9,IF(AND(A1772="USA",AK1772=2035),0.92,IF(AND(A1772="USA",AK1772=2050),0.89,IF(AND(A1772="Japan",AK1772=2035),0.92,IF(AND(A1772="Japan",AK1772=2050),0.89,IF(AND(A1772="Russia",AK1772=2035),0.91,IF(AND(A1772="Russia",AK1772=2050),0.86,IF(AND(A1772="China",AK1772=2035),0.91,IF(AND(A1772="China",AK1772=2050),0.87,IF(AND(A1772="India",AK1772=2035),0.92,IF(AND(A1772="India",AK1772=2050),0.87,IF(AND(A1772="Middle East",AK1772=2035),0.89,IF(AND(A1772="Middle East",AK1772=2050),0.84,IF(AND(A1772="Africa",AK1772=2035),0.9,IF(AND(A1772="Africa",AK1772=2050),0.86,IF(AND(A1772="Brazil",AK1772=2035),0.93,IF(AND(A1772="Brazil",AK1772=2050),0.89,""))))))))))))))))))</f>
        <v>*0.87</v>
      </c>
      <c r="AM1772" s="51" t="str">
        <f aca="false">AM1771</f>
        <v>REZoning_Sol-Win</v>
      </c>
      <c r="AP1772" s="0" t="s">
        <v>2623</v>
      </c>
      <c r="AQ1772" s="0" t="s">
        <v>35</v>
      </c>
      <c r="AR1772" s="0" t="n">
        <v>2100</v>
      </c>
      <c r="AS1772" s="0" t="s">
        <v>851</v>
      </c>
      <c r="AT1772" s="0" t="s">
        <v>36</v>
      </c>
    </row>
    <row r="1773" customFormat="false" ht="28.5" hidden="false" customHeight="true" outlineLevel="0" collapsed="false">
      <c r="A1773" s="3" t="s">
        <v>147</v>
      </c>
      <c r="C1773" s="0" t="s">
        <v>2624</v>
      </c>
      <c r="D1773" s="50" t="s">
        <v>35</v>
      </c>
      <c r="E1773" s="0" t="n">
        <v>2035</v>
      </c>
      <c r="F1773" s="51" t="str">
        <f aca="false">"*"&amp;IF(AND(A1773="EU",E1773=2035),0.95,IF(AND(A1773="EU",E1773=2050),0.93,IF(AND(A1773="USA",E1773=2035),0.96,IF(AND(A1773="USA",E1773=2050),0.94,IF(AND(A1773="Japan",E1773=2035),0.94,IF(AND(A1773="Japan",E1773=2050),0.92,IF(AND(A1773="Russia",E1773=2035),0.95,IF(AND(A1773="Russia",E1773=2050),0.93,IF(AND(A1773="China",E1773=2035),0.94,IF(AND(A1773="China",E1773=2050),0.92,IF(AND(A1773="India",E1773=2035),0.95,IF(AND(A1773="India",E1773=2050),0.92,IF(AND(A1773="Middle East",E1773=2035),0.94,IF(AND(A1773="Middle East",E1773=2050),0.9,IF(AND(A1773="Africa",E1773=2035),0.94,IF(AND(A1773="Africa",E1773=2050),0.91,IF(AND(A1773="Brazil",E1773=2035),0.95,IF(AND(A1773="Brazil",E1773=2050),0.92,""))))))))))))))))))</f>
        <v>*0.94</v>
      </c>
      <c r="H1773" s="0" t="s">
        <v>2624</v>
      </c>
      <c r="I1773" s="50" t="s">
        <v>35</v>
      </c>
      <c r="J1773" s="0" t="n">
        <v>2050</v>
      </c>
      <c r="K1773" s="48" t="str">
        <f aca="false">"*"&amp;IF(AND(A1773="EU",J1773=2035),0.95,IF(AND(A1773="EU",J1773=2050),0.93,IF(AND(A1773="USA",J1773=2035),0.96,IF(AND(A1773="USA",J1773=2050),0.94,IF(AND(A1773="Japan",J1773=2035),0.94,IF(AND(A1773="Japan",J1773=2050),0.92,IF(AND(A1773="Russia",J1773=2035),0.95,IF(AND(A1773="Russia",J1773=2050),0.93,IF(AND(A1773="China",J1773=2035),0.94,IF(AND(A1773="China",J1773=2050),0.92,IF(AND(A1773="India",J1773=2035),0.95,IF(AND(A1773="India",J1773=2050),0.92,IF(AND(A1773="Middle East",J1773=2035),0.94,IF(AND(A1773="Middle East",J1773=2050),0.9,IF(AND(A1773="Africa",J1773=2035),0.94,IF(AND(A1773="Africa",J1773=2050),0.91,IF(AND(A1773="Brazil",J1773=2035),0.95,IF(AND(A1773="Brazil",J1773=2050),0.92,""))))))))))))))))))</f>
        <v>*0.92</v>
      </c>
      <c r="P1773" s="41" t="s">
        <v>2624</v>
      </c>
      <c r="Q1773" s="52" t="s">
        <v>35</v>
      </c>
      <c r="R1773" s="41" t="n">
        <v>2035</v>
      </c>
      <c r="S1773" s="53" t="str">
        <f aca="false">"*"&amp;IF(AND(A1773="EU",R1773=2035),0.95,IF(AND(A1773="EU",R1773=2050),0.93,IF(AND(A1773="USA",R1773=2035),0.96,IF(AND(A1773="USA",R1773=2050),0.93,IF(AND(A1773="Japan",R1773=2035),0.94,IF(AND(A1773="Japan",R1773=2050),0.92,IF(AND(A1773="Russia",R1773=2035),0.95,IF(AND(A1773="Russia",R1773=2050),0.91,IF(AND(A1773="China",R1773=2035),0.93,IF(AND(A1773="China",R1773=2050),0.92,IF(AND(A1773="India",R1773=2035),0.94,IF(AND(A1773="India",R1773=2050),0.91,IF(AND(A1773="Middle East",R1773=2035),0.92,IF(AND(A1773="Middle East",R1773=2050),0.89,IF(AND(A1773="Africa",R1773=2035),0.93,IF(AND(A1773="Africa",R1773=2050),0.9,IF(AND(A1773="Brazil",R1773=2035),0.95,IF(AND(A1773="Brazil",R1773=2050),0.92,""))))))))))))))))))</f>
        <v>*0.93</v>
      </c>
      <c r="U1773" s="41" t="s">
        <v>2624</v>
      </c>
      <c r="V1773" s="52" t="s">
        <v>35</v>
      </c>
      <c r="W1773" s="41" t="n">
        <v>2050</v>
      </c>
      <c r="X1773" s="53" t="str">
        <f aca="false">"*"&amp;IF(AND(A1773="EU",W1773=2035),0.95,IF(AND(A1773="EU",W1773=2050),0.93,IF(AND(A1773="USA",W1773=2035),0.96,IF(AND(A1773="USA",W1773=2050),0.93,IF(AND(A1773="Japan",W1773=2035),0.94,IF(AND(A1773="Japan",W1773=2050),0.92,IF(AND(A1773="Russia",W1773=2035),0.95,IF(AND(A1773="Russia",W1773=2050),0.91,IF(AND(A1773="China",W1773=2035),0.93,IF(AND(A1773="China",W1773=2050),0.92,IF(AND(A1773="India",W1773=2035),0.94,IF(AND(A1773="India",W1773=2050),0.91,IF(AND(A1773="Middle East",W1773=2035),0.92,IF(AND(A1773="Middle East",W1773=2050),0.89,IF(AND(A1773="Africa",W1773=2035),0.93,IF(AND(A1773="Africa",W1773=2050),0.9,IF(AND(A1773="Brazil",W1773=2035),0.95,IF(AND(A1773="Brazil",W1773=2050),0.92,""))))))))))))))))))</f>
        <v>*0.92</v>
      </c>
      <c r="AC1773" s="0" t="s">
        <v>2624</v>
      </c>
      <c r="AD1773" s="50" t="s">
        <v>35</v>
      </c>
      <c r="AE1773" s="0" t="n">
        <v>2035</v>
      </c>
      <c r="AF1773" s="51" t="str">
        <f aca="false">"*"&amp;IF(AND(A1773="EU",AE1773=2035),0.93,IF(AND(A1773="EU",AE1773=2050),0.9,IF(AND(A1773="USA",AE1773=2035),0.92,IF(AND(A1773="USA",AE1773=2050),0.89,IF(AND(A1773="Japan",AE1773=2035),0.92,IF(AND(A1773="Japan",AE1773=2050),0.89,IF(AND(A1773="Russia",AE1773=2035),0.91,IF(AND(A1773="Russia",AE1773=2050),0.86,IF(AND(A1773="China",AE1773=2035),0.91,IF(AND(A1773="China",AE1773=2050),0.87,IF(AND(A1773="India",AE1773=2035),0.92,IF(AND(A1773="India",AE1773=2050),0.87,IF(AND(A1773="Middle East",AE1773=2035),0.89,IF(AND(A1773="Middle East",AE1773=2050),0.84,IF(AND(A1773="Africa",AE1773=2035),0.9,IF(AND(A1773="Africa",AE1773=2050),0.86,IF(AND(A1773="Brazil",AE1773=2035),0.93,IF(AND(A1773="Brazil",AE1773=2050),0.89,""))))))))))))))))))</f>
        <v>*0.91</v>
      </c>
      <c r="AG1773" s="51" t="str">
        <f aca="false">AG1772</f>
        <v>REZoning_Sol-Win</v>
      </c>
      <c r="AI1773" s="0" t="s">
        <v>2624</v>
      </c>
      <c r="AJ1773" s="50" t="s">
        <v>35</v>
      </c>
      <c r="AK1773" s="0" t="n">
        <v>2050</v>
      </c>
      <c r="AL1773" s="51" t="str">
        <f aca="false">"*"&amp;IF(AND(A1773="EU",AK1773=2035),0.93,IF(AND(A1773="EU",AK1773=2050),0.9,IF(AND(A1773="USA",AK1773=2035),0.92,IF(AND(A1773="USA",AK1773=2050),0.89,IF(AND(A1773="Japan",AK1773=2035),0.92,IF(AND(A1773="Japan",AK1773=2050),0.89,IF(AND(A1773="Russia",AK1773=2035),0.91,IF(AND(A1773="Russia",AK1773=2050),0.86,IF(AND(A1773="China",AK1773=2035),0.91,IF(AND(A1773="China",AK1773=2050),0.87,IF(AND(A1773="India",AK1773=2035),0.92,IF(AND(A1773="India",AK1773=2050),0.87,IF(AND(A1773="Middle East",AK1773=2035),0.89,IF(AND(A1773="Middle East",AK1773=2050),0.84,IF(AND(A1773="Africa",AK1773=2035),0.9,IF(AND(A1773="Africa",AK1773=2050),0.86,IF(AND(A1773="Brazil",AK1773=2035),0.93,IF(AND(A1773="Brazil",AK1773=2050),0.89,""))))))))))))))))))</f>
        <v>*0.87</v>
      </c>
      <c r="AM1773" s="51" t="str">
        <f aca="false">AM1772</f>
        <v>REZoning_Sol-Win</v>
      </c>
      <c r="AP1773" s="0" t="s">
        <v>2624</v>
      </c>
      <c r="AQ1773" s="0" t="s">
        <v>35</v>
      </c>
      <c r="AR1773" s="0" t="n">
        <v>2100</v>
      </c>
      <c r="AS1773" s="0" t="s">
        <v>851</v>
      </c>
      <c r="AT1773" s="0" t="s">
        <v>36</v>
      </c>
    </row>
    <row r="1774" customFormat="false" ht="28.5" hidden="false" customHeight="true" outlineLevel="0" collapsed="false">
      <c r="A1774" s="3" t="s">
        <v>147</v>
      </c>
      <c r="C1774" s="0" t="s">
        <v>2625</v>
      </c>
      <c r="D1774" s="50" t="s">
        <v>35</v>
      </c>
      <c r="E1774" s="0" t="n">
        <v>2035</v>
      </c>
      <c r="F1774" s="51" t="str">
        <f aca="false">"*"&amp;IF(AND(A1774="EU",E1774=2035),0.95,IF(AND(A1774="EU",E1774=2050),0.93,IF(AND(A1774="USA",E1774=2035),0.96,IF(AND(A1774="USA",E1774=2050),0.94,IF(AND(A1774="Japan",E1774=2035),0.94,IF(AND(A1774="Japan",E1774=2050),0.92,IF(AND(A1774="Russia",E1774=2035),0.95,IF(AND(A1774="Russia",E1774=2050),0.93,IF(AND(A1774="China",E1774=2035),0.94,IF(AND(A1774="China",E1774=2050),0.92,IF(AND(A1774="India",E1774=2035),0.95,IF(AND(A1774="India",E1774=2050),0.92,IF(AND(A1774="Middle East",E1774=2035),0.94,IF(AND(A1774="Middle East",E1774=2050),0.9,IF(AND(A1774="Africa",E1774=2035),0.94,IF(AND(A1774="Africa",E1774=2050),0.91,IF(AND(A1774="Brazil",E1774=2035),0.95,IF(AND(A1774="Brazil",E1774=2050),0.92,""))))))))))))))))))</f>
        <v>*0.94</v>
      </c>
      <c r="H1774" s="0" t="s">
        <v>2625</v>
      </c>
      <c r="I1774" s="50" t="s">
        <v>35</v>
      </c>
      <c r="J1774" s="0" t="n">
        <v>2050</v>
      </c>
      <c r="K1774" s="48" t="str">
        <f aca="false">"*"&amp;IF(AND(A1774="EU",J1774=2035),0.95,IF(AND(A1774="EU",J1774=2050),0.93,IF(AND(A1774="USA",J1774=2035),0.96,IF(AND(A1774="USA",J1774=2050),0.94,IF(AND(A1774="Japan",J1774=2035),0.94,IF(AND(A1774="Japan",J1774=2050),0.92,IF(AND(A1774="Russia",J1774=2035),0.95,IF(AND(A1774="Russia",J1774=2050),0.93,IF(AND(A1774="China",J1774=2035),0.94,IF(AND(A1774="China",J1774=2050),0.92,IF(AND(A1774="India",J1774=2035),0.95,IF(AND(A1774="India",J1774=2050),0.92,IF(AND(A1774="Middle East",J1774=2035),0.94,IF(AND(A1774="Middle East",J1774=2050),0.9,IF(AND(A1774="Africa",J1774=2035),0.94,IF(AND(A1774="Africa",J1774=2050),0.91,IF(AND(A1774="Brazil",J1774=2035),0.95,IF(AND(A1774="Brazil",J1774=2050),0.92,""))))))))))))))))))</f>
        <v>*0.92</v>
      </c>
      <c r="P1774" s="41" t="s">
        <v>2625</v>
      </c>
      <c r="Q1774" s="52" t="s">
        <v>35</v>
      </c>
      <c r="R1774" s="41" t="n">
        <v>2035</v>
      </c>
      <c r="S1774" s="53" t="str">
        <f aca="false">"*"&amp;IF(AND(A1774="EU",R1774=2035),0.95,IF(AND(A1774="EU",R1774=2050),0.93,IF(AND(A1774="USA",R1774=2035),0.96,IF(AND(A1774="USA",R1774=2050),0.93,IF(AND(A1774="Japan",R1774=2035),0.94,IF(AND(A1774="Japan",R1774=2050),0.92,IF(AND(A1774="Russia",R1774=2035),0.95,IF(AND(A1774="Russia",R1774=2050),0.91,IF(AND(A1774="China",R1774=2035),0.93,IF(AND(A1774="China",R1774=2050),0.92,IF(AND(A1774="India",R1774=2035),0.94,IF(AND(A1774="India",R1774=2050),0.91,IF(AND(A1774="Middle East",R1774=2035),0.92,IF(AND(A1774="Middle East",R1774=2050),0.89,IF(AND(A1774="Africa",R1774=2035),0.93,IF(AND(A1774="Africa",R1774=2050),0.9,IF(AND(A1774="Brazil",R1774=2035),0.95,IF(AND(A1774="Brazil",R1774=2050),0.92,""))))))))))))))))))</f>
        <v>*0.93</v>
      </c>
      <c r="U1774" s="41" t="s">
        <v>2625</v>
      </c>
      <c r="V1774" s="52" t="s">
        <v>35</v>
      </c>
      <c r="W1774" s="41" t="n">
        <v>2050</v>
      </c>
      <c r="X1774" s="53" t="str">
        <f aca="false">"*"&amp;IF(AND(A1774="EU",W1774=2035),0.95,IF(AND(A1774="EU",W1774=2050),0.93,IF(AND(A1774="USA",W1774=2035),0.96,IF(AND(A1774="USA",W1774=2050),0.93,IF(AND(A1774="Japan",W1774=2035),0.94,IF(AND(A1774="Japan",W1774=2050),0.92,IF(AND(A1774="Russia",W1774=2035),0.95,IF(AND(A1774="Russia",W1774=2050),0.91,IF(AND(A1774="China",W1774=2035),0.93,IF(AND(A1774="China",W1774=2050),0.92,IF(AND(A1774="India",W1774=2035),0.94,IF(AND(A1774="India",W1774=2050),0.91,IF(AND(A1774="Middle East",W1774=2035),0.92,IF(AND(A1774="Middle East",W1774=2050),0.89,IF(AND(A1774="Africa",W1774=2035),0.93,IF(AND(A1774="Africa",W1774=2050),0.9,IF(AND(A1774="Brazil",W1774=2035),0.95,IF(AND(A1774="Brazil",W1774=2050),0.92,""))))))))))))))))))</f>
        <v>*0.92</v>
      </c>
      <c r="AC1774" s="0" t="s">
        <v>2625</v>
      </c>
      <c r="AD1774" s="50" t="s">
        <v>35</v>
      </c>
      <c r="AE1774" s="0" t="n">
        <v>2035</v>
      </c>
      <c r="AF1774" s="51" t="str">
        <f aca="false">"*"&amp;IF(AND(A1774="EU",AE1774=2035),0.93,IF(AND(A1774="EU",AE1774=2050),0.9,IF(AND(A1774="USA",AE1774=2035),0.92,IF(AND(A1774="USA",AE1774=2050),0.89,IF(AND(A1774="Japan",AE1774=2035),0.92,IF(AND(A1774="Japan",AE1774=2050),0.89,IF(AND(A1774="Russia",AE1774=2035),0.91,IF(AND(A1774="Russia",AE1774=2050),0.86,IF(AND(A1774="China",AE1774=2035),0.91,IF(AND(A1774="China",AE1774=2050),0.87,IF(AND(A1774="India",AE1774=2035),0.92,IF(AND(A1774="India",AE1774=2050),0.87,IF(AND(A1774="Middle East",AE1774=2035),0.89,IF(AND(A1774="Middle East",AE1774=2050),0.84,IF(AND(A1774="Africa",AE1774=2035),0.9,IF(AND(A1774="Africa",AE1774=2050),0.86,IF(AND(A1774="Brazil",AE1774=2035),0.93,IF(AND(A1774="Brazil",AE1774=2050),0.89,""))))))))))))))))))</f>
        <v>*0.91</v>
      </c>
      <c r="AG1774" s="51" t="str">
        <f aca="false">AG1773</f>
        <v>REZoning_Sol-Win</v>
      </c>
      <c r="AI1774" s="0" t="s">
        <v>2625</v>
      </c>
      <c r="AJ1774" s="50" t="s">
        <v>35</v>
      </c>
      <c r="AK1774" s="0" t="n">
        <v>2050</v>
      </c>
      <c r="AL1774" s="51" t="str">
        <f aca="false">"*"&amp;IF(AND(A1774="EU",AK1774=2035),0.93,IF(AND(A1774="EU",AK1774=2050),0.9,IF(AND(A1774="USA",AK1774=2035),0.92,IF(AND(A1774="USA",AK1774=2050),0.89,IF(AND(A1774="Japan",AK1774=2035),0.92,IF(AND(A1774="Japan",AK1774=2050),0.89,IF(AND(A1774="Russia",AK1774=2035),0.91,IF(AND(A1774="Russia",AK1774=2050),0.86,IF(AND(A1774="China",AK1774=2035),0.91,IF(AND(A1774="China",AK1774=2050),0.87,IF(AND(A1774="India",AK1774=2035),0.92,IF(AND(A1774="India",AK1774=2050),0.87,IF(AND(A1774="Middle East",AK1774=2035),0.89,IF(AND(A1774="Middle East",AK1774=2050),0.84,IF(AND(A1774="Africa",AK1774=2035),0.9,IF(AND(A1774="Africa",AK1774=2050),0.86,IF(AND(A1774="Brazil",AK1774=2035),0.93,IF(AND(A1774="Brazil",AK1774=2050),0.89,""))))))))))))))))))</f>
        <v>*0.87</v>
      </c>
      <c r="AM1774" s="51" t="str">
        <f aca="false">AM1773</f>
        <v>REZoning_Sol-Win</v>
      </c>
      <c r="AP1774" s="0" t="s">
        <v>2625</v>
      </c>
      <c r="AQ1774" s="0" t="s">
        <v>35</v>
      </c>
      <c r="AR1774" s="0" t="n">
        <v>2100</v>
      </c>
      <c r="AS1774" s="0" t="s">
        <v>851</v>
      </c>
      <c r="AT1774" s="0" t="s">
        <v>36</v>
      </c>
    </row>
    <row r="1775" customFormat="false" ht="28.5" hidden="false" customHeight="true" outlineLevel="0" collapsed="false">
      <c r="A1775" s="3" t="s">
        <v>147</v>
      </c>
      <c r="C1775" s="0" t="s">
        <v>2626</v>
      </c>
      <c r="D1775" s="50" t="s">
        <v>35</v>
      </c>
      <c r="E1775" s="0" t="n">
        <v>2035</v>
      </c>
      <c r="F1775" s="51" t="str">
        <f aca="false">"*"&amp;IF(AND(A1775="EU",E1775=2035),0.95,IF(AND(A1775="EU",E1775=2050),0.93,IF(AND(A1775="USA",E1775=2035),0.96,IF(AND(A1775="USA",E1775=2050),0.94,IF(AND(A1775="Japan",E1775=2035),0.94,IF(AND(A1775="Japan",E1775=2050),0.92,IF(AND(A1775="Russia",E1775=2035),0.95,IF(AND(A1775="Russia",E1775=2050),0.93,IF(AND(A1775="China",E1775=2035),0.94,IF(AND(A1775="China",E1775=2050),0.92,IF(AND(A1775="India",E1775=2035),0.95,IF(AND(A1775="India",E1775=2050),0.92,IF(AND(A1775="Middle East",E1775=2035),0.94,IF(AND(A1775="Middle East",E1775=2050),0.9,IF(AND(A1775="Africa",E1775=2035),0.94,IF(AND(A1775="Africa",E1775=2050),0.91,IF(AND(A1775="Brazil",E1775=2035),0.95,IF(AND(A1775="Brazil",E1775=2050),0.92,""))))))))))))))))))</f>
        <v>*0.94</v>
      </c>
      <c r="H1775" s="0" t="s">
        <v>2626</v>
      </c>
      <c r="I1775" s="50" t="s">
        <v>35</v>
      </c>
      <c r="J1775" s="0" t="n">
        <v>2050</v>
      </c>
      <c r="K1775" s="48" t="str">
        <f aca="false">"*"&amp;IF(AND(A1775="EU",J1775=2035),0.95,IF(AND(A1775="EU",J1775=2050),0.93,IF(AND(A1775="USA",J1775=2035),0.96,IF(AND(A1775="USA",J1775=2050),0.94,IF(AND(A1775="Japan",J1775=2035),0.94,IF(AND(A1775="Japan",J1775=2050),0.92,IF(AND(A1775="Russia",J1775=2035),0.95,IF(AND(A1775="Russia",J1775=2050),0.93,IF(AND(A1775="China",J1775=2035),0.94,IF(AND(A1775="China",J1775=2050),0.92,IF(AND(A1775="India",J1775=2035),0.95,IF(AND(A1775="India",J1775=2050),0.92,IF(AND(A1775="Middle East",J1775=2035),0.94,IF(AND(A1775="Middle East",J1775=2050),0.9,IF(AND(A1775="Africa",J1775=2035),0.94,IF(AND(A1775="Africa",J1775=2050),0.91,IF(AND(A1775="Brazil",J1775=2035),0.95,IF(AND(A1775="Brazil",J1775=2050),0.92,""))))))))))))))))))</f>
        <v>*0.92</v>
      </c>
      <c r="P1775" s="41" t="s">
        <v>2626</v>
      </c>
      <c r="Q1775" s="52" t="s">
        <v>35</v>
      </c>
      <c r="R1775" s="41" t="n">
        <v>2035</v>
      </c>
      <c r="S1775" s="53" t="str">
        <f aca="false">"*"&amp;IF(AND(A1775="EU",R1775=2035),0.95,IF(AND(A1775="EU",R1775=2050),0.93,IF(AND(A1775="USA",R1775=2035),0.96,IF(AND(A1775="USA",R1775=2050),0.93,IF(AND(A1775="Japan",R1775=2035),0.94,IF(AND(A1775="Japan",R1775=2050),0.92,IF(AND(A1775="Russia",R1775=2035),0.95,IF(AND(A1775="Russia",R1775=2050),0.91,IF(AND(A1775="China",R1775=2035),0.93,IF(AND(A1775="China",R1775=2050),0.92,IF(AND(A1775="India",R1775=2035),0.94,IF(AND(A1775="India",R1775=2050),0.91,IF(AND(A1775="Middle East",R1775=2035),0.92,IF(AND(A1775="Middle East",R1775=2050),0.89,IF(AND(A1775="Africa",R1775=2035),0.93,IF(AND(A1775="Africa",R1775=2050),0.9,IF(AND(A1775="Brazil",R1775=2035),0.95,IF(AND(A1775="Brazil",R1775=2050),0.92,""))))))))))))))))))</f>
        <v>*0.93</v>
      </c>
      <c r="U1775" s="41" t="s">
        <v>2626</v>
      </c>
      <c r="V1775" s="52" t="s">
        <v>35</v>
      </c>
      <c r="W1775" s="41" t="n">
        <v>2050</v>
      </c>
      <c r="X1775" s="53" t="str">
        <f aca="false">"*"&amp;IF(AND(A1775="EU",W1775=2035),0.95,IF(AND(A1775="EU",W1775=2050),0.93,IF(AND(A1775="USA",W1775=2035),0.96,IF(AND(A1775="USA",W1775=2050),0.93,IF(AND(A1775="Japan",W1775=2035),0.94,IF(AND(A1775="Japan",W1775=2050),0.92,IF(AND(A1775="Russia",W1775=2035),0.95,IF(AND(A1775="Russia",W1775=2050),0.91,IF(AND(A1775="China",W1775=2035),0.93,IF(AND(A1775="China",W1775=2050),0.92,IF(AND(A1775="India",W1775=2035),0.94,IF(AND(A1775="India",W1775=2050),0.91,IF(AND(A1775="Middle East",W1775=2035),0.92,IF(AND(A1775="Middle East",W1775=2050),0.89,IF(AND(A1775="Africa",W1775=2035),0.93,IF(AND(A1775="Africa",W1775=2050),0.9,IF(AND(A1775="Brazil",W1775=2035),0.95,IF(AND(A1775="Brazil",W1775=2050),0.92,""))))))))))))))))))</f>
        <v>*0.92</v>
      </c>
      <c r="AC1775" s="0" t="s">
        <v>2626</v>
      </c>
      <c r="AD1775" s="50" t="s">
        <v>35</v>
      </c>
      <c r="AE1775" s="0" t="n">
        <v>2035</v>
      </c>
      <c r="AF1775" s="51" t="str">
        <f aca="false">"*"&amp;IF(AND(A1775="EU",AE1775=2035),0.93,IF(AND(A1775="EU",AE1775=2050),0.9,IF(AND(A1775="USA",AE1775=2035),0.92,IF(AND(A1775="USA",AE1775=2050),0.89,IF(AND(A1775="Japan",AE1775=2035),0.92,IF(AND(A1775="Japan",AE1775=2050),0.89,IF(AND(A1775="Russia",AE1775=2035),0.91,IF(AND(A1775="Russia",AE1775=2050),0.86,IF(AND(A1775="China",AE1775=2035),0.91,IF(AND(A1775="China",AE1775=2050),0.87,IF(AND(A1775="India",AE1775=2035),0.92,IF(AND(A1775="India",AE1775=2050),0.87,IF(AND(A1775="Middle East",AE1775=2035),0.89,IF(AND(A1775="Middle East",AE1775=2050),0.84,IF(AND(A1775="Africa",AE1775=2035),0.9,IF(AND(A1775="Africa",AE1775=2050),0.86,IF(AND(A1775="Brazil",AE1775=2035),0.93,IF(AND(A1775="Brazil",AE1775=2050),0.89,""))))))))))))))))))</f>
        <v>*0.91</v>
      </c>
      <c r="AG1775" s="51" t="str">
        <f aca="false">AG1774</f>
        <v>REZoning_Sol-Win</v>
      </c>
      <c r="AI1775" s="0" t="s">
        <v>2626</v>
      </c>
      <c r="AJ1775" s="50" t="s">
        <v>35</v>
      </c>
      <c r="AK1775" s="0" t="n">
        <v>2050</v>
      </c>
      <c r="AL1775" s="51" t="str">
        <f aca="false">"*"&amp;IF(AND(A1775="EU",AK1775=2035),0.93,IF(AND(A1775="EU",AK1775=2050),0.9,IF(AND(A1775="USA",AK1775=2035),0.92,IF(AND(A1775="USA",AK1775=2050),0.89,IF(AND(A1775="Japan",AK1775=2035),0.92,IF(AND(A1775="Japan",AK1775=2050),0.89,IF(AND(A1775="Russia",AK1775=2035),0.91,IF(AND(A1775="Russia",AK1775=2050),0.86,IF(AND(A1775="China",AK1775=2035),0.91,IF(AND(A1775="China",AK1775=2050),0.87,IF(AND(A1775="India",AK1775=2035),0.92,IF(AND(A1775="India",AK1775=2050),0.87,IF(AND(A1775="Middle East",AK1775=2035),0.89,IF(AND(A1775="Middle East",AK1775=2050),0.84,IF(AND(A1775="Africa",AK1775=2035),0.9,IF(AND(A1775="Africa",AK1775=2050),0.86,IF(AND(A1775="Brazil",AK1775=2035),0.93,IF(AND(A1775="Brazil",AK1775=2050),0.89,""))))))))))))))))))</f>
        <v>*0.87</v>
      </c>
      <c r="AM1775" s="51" t="str">
        <f aca="false">AM1774</f>
        <v>REZoning_Sol-Win</v>
      </c>
      <c r="AP1775" s="0" t="s">
        <v>2626</v>
      </c>
      <c r="AQ1775" s="0" t="s">
        <v>35</v>
      </c>
      <c r="AR1775" s="0" t="n">
        <v>2100</v>
      </c>
      <c r="AS1775" s="0" t="s">
        <v>851</v>
      </c>
      <c r="AT1775" s="0" t="s">
        <v>36</v>
      </c>
    </row>
    <row r="1776" customFormat="false" ht="28.5" hidden="false" customHeight="true" outlineLevel="0" collapsed="false">
      <c r="A1776" s="3" t="s">
        <v>147</v>
      </c>
      <c r="C1776" s="0" t="s">
        <v>2627</v>
      </c>
      <c r="D1776" s="50" t="s">
        <v>35</v>
      </c>
      <c r="E1776" s="0" t="n">
        <v>2035</v>
      </c>
      <c r="F1776" s="51" t="str">
        <f aca="false">"*"&amp;IF(AND(A1776="EU",E1776=2035),0.95,IF(AND(A1776="EU",E1776=2050),0.93,IF(AND(A1776="USA",E1776=2035),0.96,IF(AND(A1776="USA",E1776=2050),0.94,IF(AND(A1776="Japan",E1776=2035),0.94,IF(AND(A1776="Japan",E1776=2050),0.92,IF(AND(A1776="Russia",E1776=2035),0.95,IF(AND(A1776="Russia",E1776=2050),0.93,IF(AND(A1776="China",E1776=2035),0.94,IF(AND(A1776="China",E1776=2050),0.92,IF(AND(A1776="India",E1776=2035),0.95,IF(AND(A1776="India",E1776=2050),0.92,IF(AND(A1776="Middle East",E1776=2035),0.94,IF(AND(A1776="Middle East",E1776=2050),0.9,IF(AND(A1776="Africa",E1776=2035),0.94,IF(AND(A1776="Africa",E1776=2050),0.91,IF(AND(A1776="Brazil",E1776=2035),0.95,IF(AND(A1776="Brazil",E1776=2050),0.92,""))))))))))))))))))</f>
        <v>*0.94</v>
      </c>
      <c r="H1776" s="0" t="s">
        <v>2627</v>
      </c>
      <c r="I1776" s="50" t="s">
        <v>35</v>
      </c>
      <c r="J1776" s="0" t="n">
        <v>2050</v>
      </c>
      <c r="K1776" s="48" t="str">
        <f aca="false">"*"&amp;IF(AND(A1776="EU",J1776=2035),0.95,IF(AND(A1776="EU",J1776=2050),0.93,IF(AND(A1776="USA",J1776=2035),0.96,IF(AND(A1776="USA",J1776=2050),0.94,IF(AND(A1776="Japan",J1776=2035),0.94,IF(AND(A1776="Japan",J1776=2050),0.92,IF(AND(A1776="Russia",J1776=2035),0.95,IF(AND(A1776="Russia",J1776=2050),0.93,IF(AND(A1776="China",J1776=2035),0.94,IF(AND(A1776="China",J1776=2050),0.92,IF(AND(A1776="India",J1776=2035),0.95,IF(AND(A1776="India",J1776=2050),0.92,IF(AND(A1776="Middle East",J1776=2035),0.94,IF(AND(A1776="Middle East",J1776=2050),0.9,IF(AND(A1776="Africa",J1776=2035),0.94,IF(AND(A1776="Africa",J1776=2050),0.91,IF(AND(A1776="Brazil",J1776=2035),0.95,IF(AND(A1776="Brazil",J1776=2050),0.92,""))))))))))))))))))</f>
        <v>*0.92</v>
      </c>
      <c r="P1776" s="41" t="s">
        <v>2627</v>
      </c>
      <c r="Q1776" s="52" t="s">
        <v>35</v>
      </c>
      <c r="R1776" s="41" t="n">
        <v>2035</v>
      </c>
      <c r="S1776" s="53" t="str">
        <f aca="false">"*"&amp;IF(AND(A1776="EU",R1776=2035),0.95,IF(AND(A1776="EU",R1776=2050),0.93,IF(AND(A1776="USA",R1776=2035),0.96,IF(AND(A1776="USA",R1776=2050),0.93,IF(AND(A1776="Japan",R1776=2035),0.94,IF(AND(A1776="Japan",R1776=2050),0.92,IF(AND(A1776="Russia",R1776=2035),0.95,IF(AND(A1776="Russia",R1776=2050),0.91,IF(AND(A1776="China",R1776=2035),0.93,IF(AND(A1776="China",R1776=2050),0.92,IF(AND(A1776="India",R1776=2035),0.94,IF(AND(A1776="India",R1776=2050),0.91,IF(AND(A1776="Middle East",R1776=2035),0.92,IF(AND(A1776="Middle East",R1776=2050),0.89,IF(AND(A1776="Africa",R1776=2035),0.93,IF(AND(A1776="Africa",R1776=2050),0.9,IF(AND(A1776="Brazil",R1776=2035),0.95,IF(AND(A1776="Brazil",R1776=2050),0.92,""))))))))))))))))))</f>
        <v>*0.93</v>
      </c>
      <c r="U1776" s="41" t="s">
        <v>2627</v>
      </c>
      <c r="V1776" s="52" t="s">
        <v>35</v>
      </c>
      <c r="W1776" s="41" t="n">
        <v>2050</v>
      </c>
      <c r="X1776" s="53" t="str">
        <f aca="false">"*"&amp;IF(AND(A1776="EU",W1776=2035),0.95,IF(AND(A1776="EU",W1776=2050),0.93,IF(AND(A1776="USA",W1776=2035),0.96,IF(AND(A1776="USA",W1776=2050),0.93,IF(AND(A1776="Japan",W1776=2035),0.94,IF(AND(A1776="Japan",W1776=2050),0.92,IF(AND(A1776="Russia",W1776=2035),0.95,IF(AND(A1776="Russia",W1776=2050),0.91,IF(AND(A1776="China",W1776=2035),0.93,IF(AND(A1776="China",W1776=2050),0.92,IF(AND(A1776="India",W1776=2035),0.94,IF(AND(A1776="India",W1776=2050),0.91,IF(AND(A1776="Middle East",W1776=2035),0.92,IF(AND(A1776="Middle East",W1776=2050),0.89,IF(AND(A1776="Africa",W1776=2035),0.93,IF(AND(A1776="Africa",W1776=2050),0.9,IF(AND(A1776="Brazil",W1776=2035),0.95,IF(AND(A1776="Brazil",W1776=2050),0.92,""))))))))))))))))))</f>
        <v>*0.92</v>
      </c>
      <c r="AC1776" s="0" t="s">
        <v>2627</v>
      </c>
      <c r="AD1776" s="50" t="s">
        <v>35</v>
      </c>
      <c r="AE1776" s="0" t="n">
        <v>2035</v>
      </c>
      <c r="AF1776" s="51" t="str">
        <f aca="false">"*"&amp;IF(AND(A1776="EU",AE1776=2035),0.93,IF(AND(A1776="EU",AE1776=2050),0.9,IF(AND(A1776="USA",AE1776=2035),0.92,IF(AND(A1776="USA",AE1776=2050),0.89,IF(AND(A1776="Japan",AE1776=2035),0.92,IF(AND(A1776="Japan",AE1776=2050),0.89,IF(AND(A1776="Russia",AE1776=2035),0.91,IF(AND(A1776="Russia",AE1776=2050),0.86,IF(AND(A1776="China",AE1776=2035),0.91,IF(AND(A1776="China",AE1776=2050),0.87,IF(AND(A1776="India",AE1776=2035),0.92,IF(AND(A1776="India",AE1776=2050),0.87,IF(AND(A1776="Middle East",AE1776=2035),0.89,IF(AND(A1776="Middle East",AE1776=2050),0.84,IF(AND(A1776="Africa",AE1776=2035),0.9,IF(AND(A1776="Africa",AE1776=2050),0.86,IF(AND(A1776="Brazil",AE1776=2035),0.93,IF(AND(A1776="Brazil",AE1776=2050),0.89,""))))))))))))))))))</f>
        <v>*0.91</v>
      </c>
      <c r="AG1776" s="51" t="str">
        <f aca="false">AG1775</f>
        <v>REZoning_Sol-Win</v>
      </c>
      <c r="AI1776" s="0" t="s">
        <v>2627</v>
      </c>
      <c r="AJ1776" s="50" t="s">
        <v>35</v>
      </c>
      <c r="AK1776" s="0" t="n">
        <v>2050</v>
      </c>
      <c r="AL1776" s="51" t="str">
        <f aca="false">"*"&amp;IF(AND(A1776="EU",AK1776=2035),0.93,IF(AND(A1776="EU",AK1776=2050),0.9,IF(AND(A1776="USA",AK1776=2035),0.92,IF(AND(A1776="USA",AK1776=2050),0.89,IF(AND(A1776="Japan",AK1776=2035),0.92,IF(AND(A1776="Japan",AK1776=2050),0.89,IF(AND(A1776="Russia",AK1776=2035),0.91,IF(AND(A1776="Russia",AK1776=2050),0.86,IF(AND(A1776="China",AK1776=2035),0.91,IF(AND(A1776="China",AK1776=2050),0.87,IF(AND(A1776="India",AK1776=2035),0.92,IF(AND(A1776="India",AK1776=2050),0.87,IF(AND(A1776="Middle East",AK1776=2035),0.89,IF(AND(A1776="Middle East",AK1776=2050),0.84,IF(AND(A1776="Africa",AK1776=2035),0.9,IF(AND(A1776="Africa",AK1776=2050),0.86,IF(AND(A1776="Brazil",AK1776=2035),0.93,IF(AND(A1776="Brazil",AK1776=2050),0.89,""))))))))))))))))))</f>
        <v>*0.87</v>
      </c>
      <c r="AM1776" s="51" t="str">
        <f aca="false">AM1775</f>
        <v>REZoning_Sol-Win</v>
      </c>
      <c r="AP1776" s="0" t="s">
        <v>2627</v>
      </c>
      <c r="AQ1776" s="0" t="s">
        <v>35</v>
      </c>
      <c r="AR1776" s="0" t="n">
        <v>2100</v>
      </c>
      <c r="AS1776" s="0" t="s">
        <v>851</v>
      </c>
      <c r="AT1776" s="0" t="s">
        <v>36</v>
      </c>
    </row>
    <row r="1777" customFormat="false" ht="28.5" hidden="false" customHeight="true" outlineLevel="0" collapsed="false">
      <c r="A1777" s="3" t="s">
        <v>147</v>
      </c>
      <c r="C1777" s="0" t="s">
        <v>2628</v>
      </c>
      <c r="D1777" s="50" t="s">
        <v>35</v>
      </c>
      <c r="E1777" s="0" t="n">
        <v>2035</v>
      </c>
      <c r="F1777" s="51" t="str">
        <f aca="false">"*"&amp;IF(AND(A1777="EU",E1777=2035),0.95,IF(AND(A1777="EU",E1777=2050),0.93,IF(AND(A1777="USA",E1777=2035),0.96,IF(AND(A1777="USA",E1777=2050),0.94,IF(AND(A1777="Japan",E1777=2035),0.94,IF(AND(A1777="Japan",E1777=2050),0.92,IF(AND(A1777="Russia",E1777=2035),0.95,IF(AND(A1777="Russia",E1777=2050),0.93,IF(AND(A1777="China",E1777=2035),0.94,IF(AND(A1777="China",E1777=2050),0.92,IF(AND(A1777="India",E1777=2035),0.95,IF(AND(A1777="India",E1777=2050),0.92,IF(AND(A1777="Middle East",E1777=2035),0.94,IF(AND(A1777="Middle East",E1777=2050),0.9,IF(AND(A1777="Africa",E1777=2035),0.94,IF(AND(A1777="Africa",E1777=2050),0.91,IF(AND(A1777="Brazil",E1777=2035),0.95,IF(AND(A1777="Brazil",E1777=2050),0.92,""))))))))))))))))))</f>
        <v>*0.94</v>
      </c>
      <c r="H1777" s="0" t="s">
        <v>2628</v>
      </c>
      <c r="I1777" s="50" t="s">
        <v>35</v>
      </c>
      <c r="J1777" s="0" t="n">
        <v>2050</v>
      </c>
      <c r="K1777" s="48" t="str">
        <f aca="false">"*"&amp;IF(AND(A1777="EU",J1777=2035),0.95,IF(AND(A1777="EU",J1777=2050),0.93,IF(AND(A1777="USA",J1777=2035),0.96,IF(AND(A1777="USA",J1777=2050),0.94,IF(AND(A1777="Japan",J1777=2035),0.94,IF(AND(A1777="Japan",J1777=2050),0.92,IF(AND(A1777="Russia",J1777=2035),0.95,IF(AND(A1777="Russia",J1777=2050),0.93,IF(AND(A1777="China",J1777=2035),0.94,IF(AND(A1777="China",J1777=2050),0.92,IF(AND(A1777="India",J1777=2035),0.95,IF(AND(A1777="India",J1777=2050),0.92,IF(AND(A1777="Middle East",J1777=2035),0.94,IF(AND(A1777="Middle East",J1777=2050),0.9,IF(AND(A1777="Africa",J1777=2035),0.94,IF(AND(A1777="Africa",J1777=2050),0.91,IF(AND(A1777="Brazil",J1777=2035),0.95,IF(AND(A1777="Brazil",J1777=2050),0.92,""))))))))))))))))))</f>
        <v>*0.92</v>
      </c>
      <c r="P1777" s="41" t="s">
        <v>2628</v>
      </c>
      <c r="Q1777" s="52" t="s">
        <v>35</v>
      </c>
      <c r="R1777" s="41" t="n">
        <v>2035</v>
      </c>
      <c r="S1777" s="53" t="str">
        <f aca="false">"*"&amp;IF(AND(A1777="EU",R1777=2035),0.95,IF(AND(A1777="EU",R1777=2050),0.93,IF(AND(A1777="USA",R1777=2035),0.96,IF(AND(A1777="USA",R1777=2050),0.93,IF(AND(A1777="Japan",R1777=2035),0.94,IF(AND(A1777="Japan",R1777=2050),0.92,IF(AND(A1777="Russia",R1777=2035),0.95,IF(AND(A1777="Russia",R1777=2050),0.91,IF(AND(A1777="China",R1777=2035),0.93,IF(AND(A1777="China",R1777=2050),0.92,IF(AND(A1777="India",R1777=2035),0.94,IF(AND(A1777="India",R1777=2050),0.91,IF(AND(A1777="Middle East",R1777=2035),0.92,IF(AND(A1777="Middle East",R1777=2050),0.89,IF(AND(A1777="Africa",R1777=2035),0.93,IF(AND(A1777="Africa",R1777=2050),0.9,IF(AND(A1777="Brazil",R1777=2035),0.95,IF(AND(A1777="Brazil",R1777=2050),0.92,""))))))))))))))))))</f>
        <v>*0.93</v>
      </c>
      <c r="U1777" s="41" t="s">
        <v>2628</v>
      </c>
      <c r="V1777" s="52" t="s">
        <v>35</v>
      </c>
      <c r="W1777" s="41" t="n">
        <v>2050</v>
      </c>
      <c r="X1777" s="53" t="str">
        <f aca="false">"*"&amp;IF(AND(A1777="EU",W1777=2035),0.95,IF(AND(A1777="EU",W1777=2050),0.93,IF(AND(A1777="USA",W1777=2035),0.96,IF(AND(A1777="USA",W1777=2050),0.93,IF(AND(A1777="Japan",W1777=2035),0.94,IF(AND(A1777="Japan",W1777=2050),0.92,IF(AND(A1777="Russia",W1777=2035),0.95,IF(AND(A1777="Russia",W1777=2050),0.91,IF(AND(A1777="China",W1777=2035),0.93,IF(AND(A1777="China",W1777=2050),0.92,IF(AND(A1777="India",W1777=2035),0.94,IF(AND(A1777="India",W1777=2050),0.91,IF(AND(A1777="Middle East",W1777=2035),0.92,IF(AND(A1777="Middle East",W1777=2050),0.89,IF(AND(A1777="Africa",W1777=2035),0.93,IF(AND(A1777="Africa",W1777=2050),0.9,IF(AND(A1777="Brazil",W1777=2035),0.95,IF(AND(A1777="Brazil",W1777=2050),0.92,""))))))))))))))))))</f>
        <v>*0.92</v>
      </c>
      <c r="AC1777" s="0" t="s">
        <v>2628</v>
      </c>
      <c r="AD1777" s="50" t="s">
        <v>35</v>
      </c>
      <c r="AE1777" s="0" t="n">
        <v>2035</v>
      </c>
      <c r="AF1777" s="51" t="str">
        <f aca="false">"*"&amp;IF(AND(A1777="EU",AE1777=2035),0.93,IF(AND(A1777="EU",AE1777=2050),0.9,IF(AND(A1777="USA",AE1777=2035),0.92,IF(AND(A1777="USA",AE1777=2050),0.89,IF(AND(A1777="Japan",AE1777=2035),0.92,IF(AND(A1777="Japan",AE1777=2050),0.89,IF(AND(A1777="Russia",AE1777=2035),0.91,IF(AND(A1777="Russia",AE1777=2050),0.86,IF(AND(A1777="China",AE1777=2035),0.91,IF(AND(A1777="China",AE1777=2050),0.87,IF(AND(A1777="India",AE1777=2035),0.92,IF(AND(A1777="India",AE1777=2050),0.87,IF(AND(A1777="Middle East",AE1777=2035),0.89,IF(AND(A1777="Middle East",AE1777=2050),0.84,IF(AND(A1777="Africa",AE1777=2035),0.9,IF(AND(A1777="Africa",AE1777=2050),0.86,IF(AND(A1777="Brazil",AE1777=2035),0.93,IF(AND(A1777="Brazil",AE1777=2050),0.89,""))))))))))))))))))</f>
        <v>*0.91</v>
      </c>
      <c r="AG1777" s="51" t="str">
        <f aca="false">AG1776</f>
        <v>REZoning_Sol-Win</v>
      </c>
      <c r="AI1777" s="0" t="s">
        <v>2628</v>
      </c>
      <c r="AJ1777" s="50" t="s">
        <v>35</v>
      </c>
      <c r="AK1777" s="0" t="n">
        <v>2050</v>
      </c>
      <c r="AL1777" s="51" t="str">
        <f aca="false">"*"&amp;IF(AND(A1777="EU",AK1777=2035),0.93,IF(AND(A1777="EU",AK1777=2050),0.9,IF(AND(A1777="USA",AK1777=2035),0.92,IF(AND(A1777="USA",AK1777=2050),0.89,IF(AND(A1777="Japan",AK1777=2035),0.92,IF(AND(A1777="Japan",AK1777=2050),0.89,IF(AND(A1777="Russia",AK1777=2035),0.91,IF(AND(A1777="Russia",AK1777=2050),0.86,IF(AND(A1777="China",AK1777=2035),0.91,IF(AND(A1777="China",AK1777=2050),0.87,IF(AND(A1777="India",AK1777=2035),0.92,IF(AND(A1777="India",AK1777=2050),0.87,IF(AND(A1777="Middle East",AK1777=2035),0.89,IF(AND(A1777="Middle East",AK1777=2050),0.84,IF(AND(A1777="Africa",AK1777=2035),0.9,IF(AND(A1777="Africa",AK1777=2050),0.86,IF(AND(A1777="Brazil",AK1777=2035),0.93,IF(AND(A1777="Brazil",AK1777=2050),0.89,""))))))))))))))))))</f>
        <v>*0.87</v>
      </c>
      <c r="AM1777" s="51" t="str">
        <f aca="false">AM1776</f>
        <v>REZoning_Sol-Win</v>
      </c>
      <c r="AP1777" s="0" t="s">
        <v>2628</v>
      </c>
      <c r="AQ1777" s="0" t="s">
        <v>35</v>
      </c>
      <c r="AR1777" s="0" t="n">
        <v>2100</v>
      </c>
      <c r="AS1777" s="0" t="s">
        <v>851</v>
      </c>
      <c r="AT1777" s="0" t="s">
        <v>36</v>
      </c>
    </row>
    <row r="1778" customFormat="false" ht="28.5" hidden="false" customHeight="true" outlineLevel="0" collapsed="false">
      <c r="A1778" s="3" t="s">
        <v>147</v>
      </c>
      <c r="C1778" s="0" t="s">
        <v>2629</v>
      </c>
      <c r="D1778" s="50" t="s">
        <v>35</v>
      </c>
      <c r="E1778" s="0" t="n">
        <v>2035</v>
      </c>
      <c r="F1778" s="51" t="str">
        <f aca="false">"*"&amp;IF(AND(A1778="EU",E1778=2035),0.95,IF(AND(A1778="EU",E1778=2050),0.93,IF(AND(A1778="USA",E1778=2035),0.96,IF(AND(A1778="USA",E1778=2050),0.94,IF(AND(A1778="Japan",E1778=2035),0.94,IF(AND(A1778="Japan",E1778=2050),0.92,IF(AND(A1778="Russia",E1778=2035),0.95,IF(AND(A1778="Russia",E1778=2050),0.93,IF(AND(A1778="China",E1778=2035),0.94,IF(AND(A1778="China",E1778=2050),0.92,IF(AND(A1778="India",E1778=2035),0.95,IF(AND(A1778="India",E1778=2050),0.92,IF(AND(A1778="Middle East",E1778=2035),0.94,IF(AND(A1778="Middle East",E1778=2050),0.9,IF(AND(A1778="Africa",E1778=2035),0.94,IF(AND(A1778="Africa",E1778=2050),0.91,IF(AND(A1778="Brazil",E1778=2035),0.95,IF(AND(A1778="Brazil",E1778=2050),0.92,""))))))))))))))))))</f>
        <v>*0.94</v>
      </c>
      <c r="H1778" s="0" t="s">
        <v>2629</v>
      </c>
      <c r="I1778" s="50" t="s">
        <v>35</v>
      </c>
      <c r="J1778" s="0" t="n">
        <v>2050</v>
      </c>
      <c r="K1778" s="48" t="str">
        <f aca="false">"*"&amp;IF(AND(A1778="EU",J1778=2035),0.95,IF(AND(A1778="EU",J1778=2050),0.93,IF(AND(A1778="USA",J1778=2035),0.96,IF(AND(A1778="USA",J1778=2050),0.94,IF(AND(A1778="Japan",J1778=2035),0.94,IF(AND(A1778="Japan",J1778=2050),0.92,IF(AND(A1778="Russia",J1778=2035),0.95,IF(AND(A1778="Russia",J1778=2050),0.93,IF(AND(A1778="China",J1778=2035),0.94,IF(AND(A1778="China",J1778=2050),0.92,IF(AND(A1778="India",J1778=2035),0.95,IF(AND(A1778="India",J1778=2050),0.92,IF(AND(A1778="Middle East",J1778=2035),0.94,IF(AND(A1778="Middle East",J1778=2050),0.9,IF(AND(A1778="Africa",J1778=2035),0.94,IF(AND(A1778="Africa",J1778=2050),0.91,IF(AND(A1778="Brazil",J1778=2035),0.95,IF(AND(A1778="Brazil",J1778=2050),0.92,""))))))))))))))))))</f>
        <v>*0.92</v>
      </c>
      <c r="P1778" s="41" t="s">
        <v>2629</v>
      </c>
      <c r="Q1778" s="52" t="s">
        <v>35</v>
      </c>
      <c r="R1778" s="41" t="n">
        <v>2035</v>
      </c>
      <c r="S1778" s="53" t="str">
        <f aca="false">"*"&amp;IF(AND(A1778="EU",R1778=2035),0.95,IF(AND(A1778="EU",R1778=2050),0.93,IF(AND(A1778="USA",R1778=2035),0.96,IF(AND(A1778="USA",R1778=2050),0.93,IF(AND(A1778="Japan",R1778=2035),0.94,IF(AND(A1778="Japan",R1778=2050),0.92,IF(AND(A1778="Russia",R1778=2035),0.95,IF(AND(A1778="Russia",R1778=2050),0.91,IF(AND(A1778="China",R1778=2035),0.93,IF(AND(A1778="China",R1778=2050),0.92,IF(AND(A1778="India",R1778=2035),0.94,IF(AND(A1778="India",R1778=2050),0.91,IF(AND(A1778="Middle East",R1778=2035),0.92,IF(AND(A1778="Middle East",R1778=2050),0.89,IF(AND(A1778="Africa",R1778=2035),0.93,IF(AND(A1778="Africa",R1778=2050),0.9,IF(AND(A1778="Brazil",R1778=2035),0.95,IF(AND(A1778="Brazil",R1778=2050),0.92,""))))))))))))))))))</f>
        <v>*0.93</v>
      </c>
      <c r="U1778" s="41" t="s">
        <v>2629</v>
      </c>
      <c r="V1778" s="52" t="s">
        <v>35</v>
      </c>
      <c r="W1778" s="41" t="n">
        <v>2050</v>
      </c>
      <c r="X1778" s="53" t="str">
        <f aca="false">"*"&amp;IF(AND(A1778="EU",W1778=2035),0.95,IF(AND(A1778="EU",W1778=2050),0.93,IF(AND(A1778="USA",W1778=2035),0.96,IF(AND(A1778="USA",W1778=2050),0.93,IF(AND(A1778="Japan",W1778=2035),0.94,IF(AND(A1778="Japan",W1778=2050),0.92,IF(AND(A1778="Russia",W1778=2035),0.95,IF(AND(A1778="Russia",W1778=2050),0.91,IF(AND(A1778="China",W1778=2035),0.93,IF(AND(A1778="China",W1778=2050),0.92,IF(AND(A1778="India",W1778=2035),0.94,IF(AND(A1778="India",W1778=2050),0.91,IF(AND(A1778="Middle East",W1778=2035),0.92,IF(AND(A1778="Middle East",W1778=2050),0.89,IF(AND(A1778="Africa",W1778=2035),0.93,IF(AND(A1778="Africa",W1778=2050),0.9,IF(AND(A1778="Brazil",W1778=2035),0.95,IF(AND(A1778="Brazil",W1778=2050),0.92,""))))))))))))))))))</f>
        <v>*0.92</v>
      </c>
      <c r="AC1778" s="0" t="s">
        <v>2629</v>
      </c>
      <c r="AD1778" s="50" t="s">
        <v>35</v>
      </c>
      <c r="AE1778" s="0" t="n">
        <v>2035</v>
      </c>
      <c r="AF1778" s="51" t="str">
        <f aca="false">"*"&amp;IF(AND(A1778="EU",AE1778=2035),0.93,IF(AND(A1778="EU",AE1778=2050),0.9,IF(AND(A1778="USA",AE1778=2035),0.92,IF(AND(A1778="USA",AE1778=2050),0.89,IF(AND(A1778="Japan",AE1778=2035),0.92,IF(AND(A1778="Japan",AE1778=2050),0.89,IF(AND(A1778="Russia",AE1778=2035),0.91,IF(AND(A1778="Russia",AE1778=2050),0.86,IF(AND(A1778="China",AE1778=2035),0.91,IF(AND(A1778="China",AE1778=2050),0.87,IF(AND(A1778="India",AE1778=2035),0.92,IF(AND(A1778="India",AE1778=2050),0.87,IF(AND(A1778="Middle East",AE1778=2035),0.89,IF(AND(A1778="Middle East",AE1778=2050),0.84,IF(AND(A1778="Africa",AE1778=2035),0.9,IF(AND(A1778="Africa",AE1778=2050),0.86,IF(AND(A1778="Brazil",AE1778=2035),0.93,IF(AND(A1778="Brazil",AE1778=2050),0.89,""))))))))))))))))))</f>
        <v>*0.91</v>
      </c>
      <c r="AG1778" s="51" t="str">
        <f aca="false">AG1777</f>
        <v>REZoning_Sol-Win</v>
      </c>
      <c r="AI1778" s="0" t="s">
        <v>2629</v>
      </c>
      <c r="AJ1778" s="50" t="s">
        <v>35</v>
      </c>
      <c r="AK1778" s="0" t="n">
        <v>2050</v>
      </c>
      <c r="AL1778" s="51" t="str">
        <f aca="false">"*"&amp;IF(AND(A1778="EU",AK1778=2035),0.93,IF(AND(A1778="EU",AK1778=2050),0.9,IF(AND(A1778="USA",AK1778=2035),0.92,IF(AND(A1778="USA",AK1778=2050),0.89,IF(AND(A1778="Japan",AK1778=2035),0.92,IF(AND(A1778="Japan",AK1778=2050),0.89,IF(AND(A1778="Russia",AK1778=2035),0.91,IF(AND(A1778="Russia",AK1778=2050),0.86,IF(AND(A1778="China",AK1778=2035),0.91,IF(AND(A1778="China",AK1778=2050),0.87,IF(AND(A1778="India",AK1778=2035),0.92,IF(AND(A1778="India",AK1778=2050),0.87,IF(AND(A1778="Middle East",AK1778=2035),0.89,IF(AND(A1778="Middle East",AK1778=2050),0.84,IF(AND(A1778="Africa",AK1778=2035),0.9,IF(AND(A1778="Africa",AK1778=2050),0.86,IF(AND(A1778="Brazil",AK1778=2035),0.93,IF(AND(A1778="Brazil",AK1778=2050),0.89,""))))))))))))))))))</f>
        <v>*0.87</v>
      </c>
      <c r="AM1778" s="51" t="str">
        <f aca="false">AM1777</f>
        <v>REZoning_Sol-Win</v>
      </c>
      <c r="AP1778" s="0" t="s">
        <v>2629</v>
      </c>
      <c r="AQ1778" s="0" t="s">
        <v>35</v>
      </c>
      <c r="AR1778" s="0" t="n">
        <v>2100</v>
      </c>
      <c r="AS1778" s="0" t="s">
        <v>851</v>
      </c>
      <c r="AT1778" s="0" t="s">
        <v>36</v>
      </c>
    </row>
    <row r="1779" customFormat="false" ht="28.5" hidden="false" customHeight="true" outlineLevel="0" collapsed="false">
      <c r="A1779" s="3" t="s">
        <v>147</v>
      </c>
      <c r="C1779" s="0" t="s">
        <v>2630</v>
      </c>
      <c r="D1779" s="50" t="s">
        <v>35</v>
      </c>
      <c r="E1779" s="0" t="n">
        <v>2035</v>
      </c>
      <c r="F1779" s="51" t="str">
        <f aca="false">"*"&amp;IF(AND(A1779="EU",E1779=2035),0.95,IF(AND(A1779="EU",E1779=2050),0.93,IF(AND(A1779="USA",E1779=2035),0.96,IF(AND(A1779="USA",E1779=2050),0.94,IF(AND(A1779="Japan",E1779=2035),0.94,IF(AND(A1779="Japan",E1779=2050),0.92,IF(AND(A1779="Russia",E1779=2035),0.95,IF(AND(A1779="Russia",E1779=2050),0.93,IF(AND(A1779="China",E1779=2035),0.94,IF(AND(A1779="China",E1779=2050),0.92,IF(AND(A1779="India",E1779=2035),0.95,IF(AND(A1779="India",E1779=2050),0.92,IF(AND(A1779="Middle East",E1779=2035),0.94,IF(AND(A1779="Middle East",E1779=2050),0.9,IF(AND(A1779="Africa",E1779=2035),0.94,IF(AND(A1779="Africa",E1779=2050),0.91,IF(AND(A1779="Brazil",E1779=2035),0.95,IF(AND(A1779="Brazil",E1779=2050),0.92,""))))))))))))))))))</f>
        <v>*0.94</v>
      </c>
      <c r="H1779" s="0" t="s">
        <v>2630</v>
      </c>
      <c r="I1779" s="50" t="s">
        <v>35</v>
      </c>
      <c r="J1779" s="0" t="n">
        <v>2050</v>
      </c>
      <c r="K1779" s="48" t="str">
        <f aca="false">"*"&amp;IF(AND(A1779="EU",J1779=2035),0.95,IF(AND(A1779="EU",J1779=2050),0.93,IF(AND(A1779="USA",J1779=2035),0.96,IF(AND(A1779="USA",J1779=2050),0.94,IF(AND(A1779="Japan",J1779=2035),0.94,IF(AND(A1779="Japan",J1779=2050),0.92,IF(AND(A1779="Russia",J1779=2035),0.95,IF(AND(A1779="Russia",J1779=2050),0.93,IF(AND(A1779="China",J1779=2035),0.94,IF(AND(A1779="China",J1779=2050),0.92,IF(AND(A1779="India",J1779=2035),0.95,IF(AND(A1779="India",J1779=2050),0.92,IF(AND(A1779="Middle East",J1779=2035),0.94,IF(AND(A1779="Middle East",J1779=2050),0.9,IF(AND(A1779="Africa",J1779=2035),0.94,IF(AND(A1779="Africa",J1779=2050),0.91,IF(AND(A1779="Brazil",J1779=2035),0.95,IF(AND(A1779="Brazil",J1779=2050),0.92,""))))))))))))))))))</f>
        <v>*0.92</v>
      </c>
      <c r="P1779" s="41" t="s">
        <v>2630</v>
      </c>
      <c r="Q1779" s="52" t="s">
        <v>35</v>
      </c>
      <c r="R1779" s="41" t="n">
        <v>2035</v>
      </c>
      <c r="S1779" s="53" t="str">
        <f aca="false">"*"&amp;IF(AND(A1779="EU",R1779=2035),0.95,IF(AND(A1779="EU",R1779=2050),0.93,IF(AND(A1779="USA",R1779=2035),0.96,IF(AND(A1779="USA",R1779=2050),0.93,IF(AND(A1779="Japan",R1779=2035),0.94,IF(AND(A1779="Japan",R1779=2050),0.92,IF(AND(A1779="Russia",R1779=2035),0.95,IF(AND(A1779="Russia",R1779=2050),0.91,IF(AND(A1779="China",R1779=2035),0.93,IF(AND(A1779="China",R1779=2050),0.92,IF(AND(A1779="India",R1779=2035),0.94,IF(AND(A1779="India",R1779=2050),0.91,IF(AND(A1779="Middle East",R1779=2035),0.92,IF(AND(A1779="Middle East",R1779=2050),0.89,IF(AND(A1779="Africa",R1779=2035),0.93,IF(AND(A1779="Africa",R1779=2050),0.9,IF(AND(A1779="Brazil",R1779=2035),0.95,IF(AND(A1779="Brazil",R1779=2050),0.92,""))))))))))))))))))</f>
        <v>*0.93</v>
      </c>
      <c r="U1779" s="41" t="s">
        <v>2630</v>
      </c>
      <c r="V1779" s="52" t="s">
        <v>35</v>
      </c>
      <c r="W1779" s="41" t="n">
        <v>2050</v>
      </c>
      <c r="X1779" s="53" t="str">
        <f aca="false">"*"&amp;IF(AND(A1779="EU",W1779=2035),0.95,IF(AND(A1779="EU",W1779=2050),0.93,IF(AND(A1779="USA",W1779=2035),0.96,IF(AND(A1779="USA",W1779=2050),0.93,IF(AND(A1779="Japan",W1779=2035),0.94,IF(AND(A1779="Japan",W1779=2050),0.92,IF(AND(A1779="Russia",W1779=2035),0.95,IF(AND(A1779="Russia",W1779=2050),0.91,IF(AND(A1779="China",W1779=2035),0.93,IF(AND(A1779="China",W1779=2050),0.92,IF(AND(A1779="India",W1779=2035),0.94,IF(AND(A1779="India",W1779=2050),0.91,IF(AND(A1779="Middle East",W1779=2035),0.92,IF(AND(A1779="Middle East",W1779=2050),0.89,IF(AND(A1779="Africa",W1779=2035),0.93,IF(AND(A1779="Africa",W1779=2050),0.9,IF(AND(A1779="Brazil",W1779=2035),0.95,IF(AND(A1779="Brazil",W1779=2050),0.92,""))))))))))))))))))</f>
        <v>*0.92</v>
      </c>
      <c r="AC1779" s="0" t="s">
        <v>2630</v>
      </c>
      <c r="AD1779" s="50" t="s">
        <v>35</v>
      </c>
      <c r="AE1779" s="0" t="n">
        <v>2035</v>
      </c>
      <c r="AF1779" s="51" t="str">
        <f aca="false">"*"&amp;IF(AND(A1779="EU",AE1779=2035),0.93,IF(AND(A1779="EU",AE1779=2050),0.9,IF(AND(A1779="USA",AE1779=2035),0.92,IF(AND(A1779="USA",AE1779=2050),0.89,IF(AND(A1779="Japan",AE1779=2035),0.92,IF(AND(A1779="Japan",AE1779=2050),0.89,IF(AND(A1779="Russia",AE1779=2035),0.91,IF(AND(A1779="Russia",AE1779=2050),0.86,IF(AND(A1779="China",AE1779=2035),0.91,IF(AND(A1779="China",AE1779=2050),0.87,IF(AND(A1779="India",AE1779=2035),0.92,IF(AND(A1779="India",AE1779=2050),0.87,IF(AND(A1779="Middle East",AE1779=2035),0.89,IF(AND(A1779="Middle East",AE1779=2050),0.84,IF(AND(A1779="Africa",AE1779=2035),0.9,IF(AND(A1779="Africa",AE1779=2050),0.86,IF(AND(A1779="Brazil",AE1779=2035),0.93,IF(AND(A1779="Brazil",AE1779=2050),0.89,""))))))))))))))))))</f>
        <v>*0.91</v>
      </c>
      <c r="AG1779" s="51" t="str">
        <f aca="false">AG1778</f>
        <v>REZoning_Sol-Win</v>
      </c>
      <c r="AI1779" s="0" t="s">
        <v>2630</v>
      </c>
      <c r="AJ1779" s="50" t="s">
        <v>35</v>
      </c>
      <c r="AK1779" s="0" t="n">
        <v>2050</v>
      </c>
      <c r="AL1779" s="51" t="str">
        <f aca="false">"*"&amp;IF(AND(A1779="EU",AK1779=2035),0.93,IF(AND(A1779="EU",AK1779=2050),0.9,IF(AND(A1779="USA",AK1779=2035),0.92,IF(AND(A1779="USA",AK1779=2050),0.89,IF(AND(A1779="Japan",AK1779=2035),0.92,IF(AND(A1779="Japan",AK1779=2050),0.89,IF(AND(A1779="Russia",AK1779=2035),0.91,IF(AND(A1779="Russia",AK1779=2050),0.86,IF(AND(A1779="China",AK1779=2035),0.91,IF(AND(A1779="China",AK1779=2050),0.87,IF(AND(A1779="India",AK1779=2035),0.92,IF(AND(A1779="India",AK1779=2050),0.87,IF(AND(A1779="Middle East",AK1779=2035),0.89,IF(AND(A1779="Middle East",AK1779=2050),0.84,IF(AND(A1779="Africa",AK1779=2035),0.9,IF(AND(A1779="Africa",AK1779=2050),0.86,IF(AND(A1779="Brazil",AK1779=2035),0.93,IF(AND(A1779="Brazil",AK1779=2050),0.89,""))))))))))))))))))</f>
        <v>*0.87</v>
      </c>
      <c r="AM1779" s="51" t="str">
        <f aca="false">AM1778</f>
        <v>REZoning_Sol-Win</v>
      </c>
      <c r="AP1779" s="0" t="s">
        <v>2630</v>
      </c>
      <c r="AQ1779" s="0" t="s">
        <v>35</v>
      </c>
      <c r="AR1779" s="0" t="n">
        <v>2100</v>
      </c>
      <c r="AS1779" s="0" t="s">
        <v>851</v>
      </c>
      <c r="AT1779" s="0" t="s">
        <v>36</v>
      </c>
    </row>
    <row r="1780" customFormat="false" ht="28.5" hidden="false" customHeight="true" outlineLevel="0" collapsed="false">
      <c r="A1780" s="3" t="s">
        <v>147</v>
      </c>
      <c r="C1780" s="0" t="s">
        <v>2631</v>
      </c>
      <c r="D1780" s="50" t="s">
        <v>35</v>
      </c>
      <c r="E1780" s="0" t="n">
        <v>2035</v>
      </c>
      <c r="F1780" s="51" t="str">
        <f aca="false">"*"&amp;IF(AND(A1780="EU",E1780=2035),0.95,IF(AND(A1780="EU",E1780=2050),0.93,IF(AND(A1780="USA",E1780=2035),0.96,IF(AND(A1780="USA",E1780=2050),0.94,IF(AND(A1780="Japan",E1780=2035),0.94,IF(AND(A1780="Japan",E1780=2050),0.92,IF(AND(A1780="Russia",E1780=2035),0.95,IF(AND(A1780="Russia",E1780=2050),0.93,IF(AND(A1780="China",E1780=2035),0.94,IF(AND(A1780="China",E1780=2050),0.92,IF(AND(A1780="India",E1780=2035),0.95,IF(AND(A1780="India",E1780=2050),0.92,IF(AND(A1780="Middle East",E1780=2035),0.94,IF(AND(A1780="Middle East",E1780=2050),0.9,IF(AND(A1780="Africa",E1780=2035),0.94,IF(AND(A1780="Africa",E1780=2050),0.91,IF(AND(A1780="Brazil",E1780=2035),0.95,IF(AND(A1780="Brazil",E1780=2050),0.92,""))))))))))))))))))</f>
        <v>*0.94</v>
      </c>
      <c r="H1780" s="0" t="s">
        <v>2631</v>
      </c>
      <c r="I1780" s="50" t="s">
        <v>35</v>
      </c>
      <c r="J1780" s="0" t="n">
        <v>2050</v>
      </c>
      <c r="K1780" s="48" t="str">
        <f aca="false">"*"&amp;IF(AND(A1780="EU",J1780=2035),0.95,IF(AND(A1780="EU",J1780=2050),0.93,IF(AND(A1780="USA",J1780=2035),0.96,IF(AND(A1780="USA",J1780=2050),0.94,IF(AND(A1780="Japan",J1780=2035),0.94,IF(AND(A1780="Japan",J1780=2050),0.92,IF(AND(A1780="Russia",J1780=2035),0.95,IF(AND(A1780="Russia",J1780=2050),0.93,IF(AND(A1780="China",J1780=2035),0.94,IF(AND(A1780="China",J1780=2050),0.92,IF(AND(A1780="India",J1780=2035),0.95,IF(AND(A1780="India",J1780=2050),0.92,IF(AND(A1780="Middle East",J1780=2035),0.94,IF(AND(A1780="Middle East",J1780=2050),0.9,IF(AND(A1780="Africa",J1780=2035),0.94,IF(AND(A1780="Africa",J1780=2050),0.91,IF(AND(A1780="Brazil",J1780=2035),0.95,IF(AND(A1780="Brazil",J1780=2050),0.92,""))))))))))))))))))</f>
        <v>*0.92</v>
      </c>
      <c r="P1780" s="41" t="s">
        <v>2631</v>
      </c>
      <c r="Q1780" s="52" t="s">
        <v>35</v>
      </c>
      <c r="R1780" s="41" t="n">
        <v>2035</v>
      </c>
      <c r="S1780" s="53" t="str">
        <f aca="false">"*"&amp;IF(AND(A1780="EU",R1780=2035),0.95,IF(AND(A1780="EU",R1780=2050),0.93,IF(AND(A1780="USA",R1780=2035),0.96,IF(AND(A1780="USA",R1780=2050),0.93,IF(AND(A1780="Japan",R1780=2035),0.94,IF(AND(A1780="Japan",R1780=2050),0.92,IF(AND(A1780="Russia",R1780=2035),0.95,IF(AND(A1780="Russia",R1780=2050),0.91,IF(AND(A1780="China",R1780=2035),0.93,IF(AND(A1780="China",R1780=2050),0.92,IF(AND(A1780="India",R1780=2035),0.94,IF(AND(A1780="India",R1780=2050),0.91,IF(AND(A1780="Middle East",R1780=2035),0.92,IF(AND(A1780="Middle East",R1780=2050),0.89,IF(AND(A1780="Africa",R1780=2035),0.93,IF(AND(A1780="Africa",R1780=2050),0.9,IF(AND(A1780="Brazil",R1780=2035),0.95,IF(AND(A1780="Brazil",R1780=2050),0.92,""))))))))))))))))))</f>
        <v>*0.93</v>
      </c>
      <c r="U1780" s="41" t="s">
        <v>2631</v>
      </c>
      <c r="V1780" s="52" t="s">
        <v>35</v>
      </c>
      <c r="W1780" s="41" t="n">
        <v>2050</v>
      </c>
      <c r="X1780" s="53" t="str">
        <f aca="false">"*"&amp;IF(AND(A1780="EU",W1780=2035),0.95,IF(AND(A1780="EU",W1780=2050),0.93,IF(AND(A1780="USA",W1780=2035),0.96,IF(AND(A1780="USA",W1780=2050),0.93,IF(AND(A1780="Japan",W1780=2035),0.94,IF(AND(A1780="Japan",W1780=2050),0.92,IF(AND(A1780="Russia",W1780=2035),0.95,IF(AND(A1780="Russia",W1780=2050),0.91,IF(AND(A1780="China",W1780=2035),0.93,IF(AND(A1780="China",W1780=2050),0.92,IF(AND(A1780="India",W1780=2035),0.94,IF(AND(A1780="India",W1780=2050),0.91,IF(AND(A1780="Middle East",W1780=2035),0.92,IF(AND(A1780="Middle East",W1780=2050),0.89,IF(AND(A1780="Africa",W1780=2035),0.93,IF(AND(A1780="Africa",W1780=2050),0.9,IF(AND(A1780="Brazil",W1780=2035),0.95,IF(AND(A1780="Brazil",W1780=2050),0.92,""))))))))))))))))))</f>
        <v>*0.92</v>
      </c>
      <c r="AC1780" s="0" t="s">
        <v>2631</v>
      </c>
      <c r="AD1780" s="50" t="s">
        <v>35</v>
      </c>
      <c r="AE1780" s="0" t="n">
        <v>2035</v>
      </c>
      <c r="AF1780" s="51" t="str">
        <f aca="false">"*"&amp;IF(AND(A1780="EU",AE1780=2035),0.93,IF(AND(A1780="EU",AE1780=2050),0.9,IF(AND(A1780="USA",AE1780=2035),0.92,IF(AND(A1780="USA",AE1780=2050),0.89,IF(AND(A1780="Japan",AE1780=2035),0.92,IF(AND(A1780="Japan",AE1780=2050),0.89,IF(AND(A1780="Russia",AE1780=2035),0.91,IF(AND(A1780="Russia",AE1780=2050),0.86,IF(AND(A1780="China",AE1780=2035),0.91,IF(AND(A1780="China",AE1780=2050),0.87,IF(AND(A1780="India",AE1780=2035),0.92,IF(AND(A1780="India",AE1780=2050),0.87,IF(AND(A1780="Middle East",AE1780=2035),0.89,IF(AND(A1780="Middle East",AE1780=2050),0.84,IF(AND(A1780="Africa",AE1780=2035),0.9,IF(AND(A1780="Africa",AE1780=2050),0.86,IF(AND(A1780="Brazil",AE1780=2035),0.93,IF(AND(A1780="Brazil",AE1780=2050),0.89,""))))))))))))))))))</f>
        <v>*0.91</v>
      </c>
      <c r="AG1780" s="51" t="str">
        <f aca="false">AG1779</f>
        <v>REZoning_Sol-Win</v>
      </c>
      <c r="AI1780" s="0" t="s">
        <v>2631</v>
      </c>
      <c r="AJ1780" s="50" t="s">
        <v>35</v>
      </c>
      <c r="AK1780" s="0" t="n">
        <v>2050</v>
      </c>
      <c r="AL1780" s="51" t="str">
        <f aca="false">"*"&amp;IF(AND(A1780="EU",AK1780=2035),0.93,IF(AND(A1780="EU",AK1780=2050),0.9,IF(AND(A1780="USA",AK1780=2035),0.92,IF(AND(A1780="USA",AK1780=2050),0.89,IF(AND(A1780="Japan",AK1780=2035),0.92,IF(AND(A1780="Japan",AK1780=2050),0.89,IF(AND(A1780="Russia",AK1780=2035),0.91,IF(AND(A1780="Russia",AK1780=2050),0.86,IF(AND(A1780="China",AK1780=2035),0.91,IF(AND(A1780="China",AK1780=2050),0.87,IF(AND(A1780="India",AK1780=2035),0.92,IF(AND(A1780="India",AK1780=2050),0.87,IF(AND(A1780="Middle East",AK1780=2035),0.89,IF(AND(A1780="Middle East",AK1780=2050),0.84,IF(AND(A1780="Africa",AK1780=2035),0.9,IF(AND(A1780="Africa",AK1780=2050),0.86,IF(AND(A1780="Brazil",AK1780=2035),0.93,IF(AND(A1780="Brazil",AK1780=2050),0.89,""))))))))))))))))))</f>
        <v>*0.87</v>
      </c>
      <c r="AM1780" s="51" t="str">
        <f aca="false">AM1779</f>
        <v>REZoning_Sol-Win</v>
      </c>
      <c r="AP1780" s="0" t="s">
        <v>2631</v>
      </c>
      <c r="AQ1780" s="0" t="s">
        <v>35</v>
      </c>
      <c r="AR1780" s="0" t="n">
        <v>2100</v>
      </c>
      <c r="AS1780" s="0" t="s">
        <v>851</v>
      </c>
      <c r="AT1780" s="0" t="s">
        <v>36</v>
      </c>
    </row>
    <row r="1781" customFormat="false" ht="28.5" hidden="false" customHeight="true" outlineLevel="0" collapsed="false">
      <c r="A1781" s="3" t="s">
        <v>147</v>
      </c>
      <c r="C1781" s="0" t="s">
        <v>2632</v>
      </c>
      <c r="D1781" s="50" t="s">
        <v>35</v>
      </c>
      <c r="E1781" s="0" t="n">
        <v>2035</v>
      </c>
      <c r="F1781" s="51" t="str">
        <f aca="false">"*"&amp;IF(AND(A1781="EU",E1781=2035),0.95,IF(AND(A1781="EU",E1781=2050),0.93,IF(AND(A1781="USA",E1781=2035),0.96,IF(AND(A1781="USA",E1781=2050),0.94,IF(AND(A1781="Japan",E1781=2035),0.94,IF(AND(A1781="Japan",E1781=2050),0.92,IF(AND(A1781="Russia",E1781=2035),0.95,IF(AND(A1781="Russia",E1781=2050),0.93,IF(AND(A1781="China",E1781=2035),0.94,IF(AND(A1781="China",E1781=2050),0.92,IF(AND(A1781="India",E1781=2035),0.95,IF(AND(A1781="India",E1781=2050),0.92,IF(AND(A1781="Middle East",E1781=2035),0.94,IF(AND(A1781="Middle East",E1781=2050),0.9,IF(AND(A1781="Africa",E1781=2035),0.94,IF(AND(A1781="Africa",E1781=2050),0.91,IF(AND(A1781="Brazil",E1781=2035),0.95,IF(AND(A1781="Brazil",E1781=2050),0.92,""))))))))))))))))))</f>
        <v>*0.94</v>
      </c>
      <c r="H1781" s="0" t="s">
        <v>2632</v>
      </c>
      <c r="I1781" s="50" t="s">
        <v>35</v>
      </c>
      <c r="J1781" s="0" t="n">
        <v>2050</v>
      </c>
      <c r="K1781" s="48" t="str">
        <f aca="false">"*"&amp;IF(AND(A1781="EU",J1781=2035),0.95,IF(AND(A1781="EU",J1781=2050),0.93,IF(AND(A1781="USA",J1781=2035),0.96,IF(AND(A1781="USA",J1781=2050),0.94,IF(AND(A1781="Japan",J1781=2035),0.94,IF(AND(A1781="Japan",J1781=2050),0.92,IF(AND(A1781="Russia",J1781=2035),0.95,IF(AND(A1781="Russia",J1781=2050),0.93,IF(AND(A1781="China",J1781=2035),0.94,IF(AND(A1781="China",J1781=2050),0.92,IF(AND(A1781="India",J1781=2035),0.95,IF(AND(A1781="India",J1781=2050),0.92,IF(AND(A1781="Middle East",J1781=2035),0.94,IF(AND(A1781="Middle East",J1781=2050),0.9,IF(AND(A1781="Africa",J1781=2035),0.94,IF(AND(A1781="Africa",J1781=2050),0.91,IF(AND(A1781="Brazil",J1781=2035),0.95,IF(AND(A1781="Brazil",J1781=2050),0.92,""))))))))))))))))))</f>
        <v>*0.92</v>
      </c>
      <c r="P1781" s="41" t="s">
        <v>2632</v>
      </c>
      <c r="Q1781" s="52" t="s">
        <v>35</v>
      </c>
      <c r="R1781" s="41" t="n">
        <v>2035</v>
      </c>
      <c r="S1781" s="53" t="str">
        <f aca="false">"*"&amp;IF(AND(A1781="EU",R1781=2035),0.95,IF(AND(A1781="EU",R1781=2050),0.93,IF(AND(A1781="USA",R1781=2035),0.96,IF(AND(A1781="USA",R1781=2050),0.93,IF(AND(A1781="Japan",R1781=2035),0.94,IF(AND(A1781="Japan",R1781=2050),0.92,IF(AND(A1781="Russia",R1781=2035),0.95,IF(AND(A1781="Russia",R1781=2050),0.91,IF(AND(A1781="China",R1781=2035),0.93,IF(AND(A1781="China",R1781=2050),0.92,IF(AND(A1781="India",R1781=2035),0.94,IF(AND(A1781="India",R1781=2050),0.91,IF(AND(A1781="Middle East",R1781=2035),0.92,IF(AND(A1781="Middle East",R1781=2050),0.89,IF(AND(A1781="Africa",R1781=2035),0.93,IF(AND(A1781="Africa",R1781=2050),0.9,IF(AND(A1781="Brazil",R1781=2035),0.95,IF(AND(A1781="Brazil",R1781=2050),0.92,""))))))))))))))))))</f>
        <v>*0.93</v>
      </c>
      <c r="U1781" s="41" t="s">
        <v>2632</v>
      </c>
      <c r="V1781" s="52" t="s">
        <v>35</v>
      </c>
      <c r="W1781" s="41" t="n">
        <v>2050</v>
      </c>
      <c r="X1781" s="53" t="str">
        <f aca="false">"*"&amp;IF(AND(A1781="EU",W1781=2035),0.95,IF(AND(A1781="EU",W1781=2050),0.93,IF(AND(A1781="USA",W1781=2035),0.96,IF(AND(A1781="USA",W1781=2050),0.93,IF(AND(A1781="Japan",W1781=2035),0.94,IF(AND(A1781="Japan",W1781=2050),0.92,IF(AND(A1781="Russia",W1781=2035),0.95,IF(AND(A1781="Russia",W1781=2050),0.91,IF(AND(A1781="China",W1781=2035),0.93,IF(AND(A1781="China",W1781=2050),0.92,IF(AND(A1781="India",W1781=2035),0.94,IF(AND(A1781="India",W1781=2050),0.91,IF(AND(A1781="Middle East",W1781=2035),0.92,IF(AND(A1781="Middle East",W1781=2050),0.89,IF(AND(A1781="Africa",W1781=2035),0.93,IF(AND(A1781="Africa",W1781=2050),0.9,IF(AND(A1781="Brazil",W1781=2035),0.95,IF(AND(A1781="Brazil",W1781=2050),0.92,""))))))))))))))))))</f>
        <v>*0.92</v>
      </c>
      <c r="AC1781" s="0" t="s">
        <v>2632</v>
      </c>
      <c r="AD1781" s="50" t="s">
        <v>35</v>
      </c>
      <c r="AE1781" s="0" t="n">
        <v>2035</v>
      </c>
      <c r="AF1781" s="51" t="str">
        <f aca="false">"*"&amp;IF(AND(A1781="EU",AE1781=2035),0.93,IF(AND(A1781="EU",AE1781=2050),0.9,IF(AND(A1781="USA",AE1781=2035),0.92,IF(AND(A1781="USA",AE1781=2050),0.89,IF(AND(A1781="Japan",AE1781=2035),0.92,IF(AND(A1781="Japan",AE1781=2050),0.89,IF(AND(A1781="Russia",AE1781=2035),0.91,IF(AND(A1781="Russia",AE1781=2050),0.86,IF(AND(A1781="China",AE1781=2035),0.91,IF(AND(A1781="China",AE1781=2050),0.87,IF(AND(A1781="India",AE1781=2035),0.92,IF(AND(A1781="India",AE1781=2050),0.87,IF(AND(A1781="Middle East",AE1781=2035),0.89,IF(AND(A1781="Middle East",AE1781=2050),0.84,IF(AND(A1781="Africa",AE1781=2035),0.9,IF(AND(A1781="Africa",AE1781=2050),0.86,IF(AND(A1781="Brazil",AE1781=2035),0.93,IF(AND(A1781="Brazil",AE1781=2050),0.89,""))))))))))))))))))</f>
        <v>*0.91</v>
      </c>
      <c r="AG1781" s="51" t="str">
        <f aca="false">AG1780</f>
        <v>REZoning_Sol-Win</v>
      </c>
      <c r="AI1781" s="0" t="s">
        <v>2632</v>
      </c>
      <c r="AJ1781" s="50" t="s">
        <v>35</v>
      </c>
      <c r="AK1781" s="0" t="n">
        <v>2050</v>
      </c>
      <c r="AL1781" s="51" t="str">
        <f aca="false">"*"&amp;IF(AND(A1781="EU",AK1781=2035),0.93,IF(AND(A1781="EU",AK1781=2050),0.9,IF(AND(A1781="USA",AK1781=2035),0.92,IF(AND(A1781="USA",AK1781=2050),0.89,IF(AND(A1781="Japan",AK1781=2035),0.92,IF(AND(A1781="Japan",AK1781=2050),0.89,IF(AND(A1781="Russia",AK1781=2035),0.91,IF(AND(A1781="Russia",AK1781=2050),0.86,IF(AND(A1781="China",AK1781=2035),0.91,IF(AND(A1781="China",AK1781=2050),0.87,IF(AND(A1781="India",AK1781=2035),0.92,IF(AND(A1781="India",AK1781=2050),0.87,IF(AND(A1781="Middle East",AK1781=2035),0.89,IF(AND(A1781="Middle East",AK1781=2050),0.84,IF(AND(A1781="Africa",AK1781=2035),0.9,IF(AND(A1781="Africa",AK1781=2050),0.86,IF(AND(A1781="Brazil",AK1781=2035),0.93,IF(AND(A1781="Brazil",AK1781=2050),0.89,""))))))))))))))))))</f>
        <v>*0.87</v>
      </c>
      <c r="AM1781" s="51" t="str">
        <f aca="false">AM1780</f>
        <v>REZoning_Sol-Win</v>
      </c>
      <c r="AP1781" s="0" t="s">
        <v>2632</v>
      </c>
      <c r="AQ1781" s="0" t="s">
        <v>35</v>
      </c>
      <c r="AR1781" s="0" t="n">
        <v>2100</v>
      </c>
      <c r="AS1781" s="0" t="s">
        <v>851</v>
      </c>
      <c r="AT1781" s="0" t="s">
        <v>36</v>
      </c>
    </row>
    <row r="1782" customFormat="false" ht="28.5" hidden="false" customHeight="true" outlineLevel="0" collapsed="false">
      <c r="A1782" s="3" t="s">
        <v>147</v>
      </c>
      <c r="C1782" s="0" t="s">
        <v>2633</v>
      </c>
      <c r="D1782" s="50" t="s">
        <v>35</v>
      </c>
      <c r="E1782" s="0" t="n">
        <v>2035</v>
      </c>
      <c r="F1782" s="51" t="str">
        <f aca="false">"*"&amp;IF(AND(A1782="EU",E1782=2035),0.95,IF(AND(A1782="EU",E1782=2050),0.93,IF(AND(A1782="USA",E1782=2035),0.96,IF(AND(A1782="USA",E1782=2050),0.94,IF(AND(A1782="Japan",E1782=2035),0.94,IF(AND(A1782="Japan",E1782=2050),0.92,IF(AND(A1782="Russia",E1782=2035),0.95,IF(AND(A1782="Russia",E1782=2050),0.93,IF(AND(A1782="China",E1782=2035),0.94,IF(AND(A1782="China",E1782=2050),0.92,IF(AND(A1782="India",E1782=2035),0.95,IF(AND(A1782="India",E1782=2050),0.92,IF(AND(A1782="Middle East",E1782=2035),0.94,IF(AND(A1782="Middle East",E1782=2050),0.9,IF(AND(A1782="Africa",E1782=2035),0.94,IF(AND(A1782="Africa",E1782=2050),0.91,IF(AND(A1782="Brazil",E1782=2035),0.95,IF(AND(A1782="Brazil",E1782=2050),0.92,""))))))))))))))))))</f>
        <v>*0.94</v>
      </c>
      <c r="H1782" s="0" t="s">
        <v>2633</v>
      </c>
      <c r="I1782" s="50" t="s">
        <v>35</v>
      </c>
      <c r="J1782" s="0" t="n">
        <v>2050</v>
      </c>
      <c r="K1782" s="48" t="str">
        <f aca="false">"*"&amp;IF(AND(A1782="EU",J1782=2035),0.95,IF(AND(A1782="EU",J1782=2050),0.93,IF(AND(A1782="USA",J1782=2035),0.96,IF(AND(A1782="USA",J1782=2050),0.94,IF(AND(A1782="Japan",J1782=2035),0.94,IF(AND(A1782="Japan",J1782=2050),0.92,IF(AND(A1782="Russia",J1782=2035),0.95,IF(AND(A1782="Russia",J1782=2050),0.93,IF(AND(A1782="China",J1782=2035),0.94,IF(AND(A1782="China",J1782=2050),0.92,IF(AND(A1782="India",J1782=2035),0.95,IF(AND(A1782="India",J1782=2050),0.92,IF(AND(A1782="Middle East",J1782=2035),0.94,IF(AND(A1782="Middle East",J1782=2050),0.9,IF(AND(A1782="Africa",J1782=2035),0.94,IF(AND(A1782="Africa",J1782=2050),0.91,IF(AND(A1782="Brazil",J1782=2035),0.95,IF(AND(A1782="Brazil",J1782=2050),0.92,""))))))))))))))))))</f>
        <v>*0.92</v>
      </c>
      <c r="P1782" s="41" t="s">
        <v>2633</v>
      </c>
      <c r="Q1782" s="52" t="s">
        <v>35</v>
      </c>
      <c r="R1782" s="41" t="n">
        <v>2035</v>
      </c>
      <c r="S1782" s="53" t="str">
        <f aca="false">"*"&amp;IF(AND(A1782="EU",R1782=2035),0.95,IF(AND(A1782="EU",R1782=2050),0.93,IF(AND(A1782="USA",R1782=2035),0.96,IF(AND(A1782="USA",R1782=2050),0.93,IF(AND(A1782="Japan",R1782=2035),0.94,IF(AND(A1782="Japan",R1782=2050),0.92,IF(AND(A1782="Russia",R1782=2035),0.95,IF(AND(A1782="Russia",R1782=2050),0.91,IF(AND(A1782="China",R1782=2035),0.93,IF(AND(A1782="China",R1782=2050),0.92,IF(AND(A1782="India",R1782=2035),0.94,IF(AND(A1782="India",R1782=2050),0.91,IF(AND(A1782="Middle East",R1782=2035),0.92,IF(AND(A1782="Middle East",R1782=2050),0.89,IF(AND(A1782="Africa",R1782=2035),0.93,IF(AND(A1782="Africa",R1782=2050),0.9,IF(AND(A1782="Brazil",R1782=2035),0.95,IF(AND(A1782="Brazil",R1782=2050),0.92,""))))))))))))))))))</f>
        <v>*0.93</v>
      </c>
      <c r="U1782" s="41" t="s">
        <v>2633</v>
      </c>
      <c r="V1782" s="52" t="s">
        <v>35</v>
      </c>
      <c r="W1782" s="41" t="n">
        <v>2050</v>
      </c>
      <c r="X1782" s="53" t="str">
        <f aca="false">"*"&amp;IF(AND(A1782="EU",W1782=2035),0.95,IF(AND(A1782="EU",W1782=2050),0.93,IF(AND(A1782="USA",W1782=2035),0.96,IF(AND(A1782="USA",W1782=2050),0.93,IF(AND(A1782="Japan",W1782=2035),0.94,IF(AND(A1782="Japan",W1782=2050),0.92,IF(AND(A1782="Russia",W1782=2035),0.95,IF(AND(A1782="Russia",W1782=2050),0.91,IF(AND(A1782="China",W1782=2035),0.93,IF(AND(A1782="China",W1782=2050),0.92,IF(AND(A1782="India",W1782=2035),0.94,IF(AND(A1782="India",W1782=2050),0.91,IF(AND(A1782="Middle East",W1782=2035),0.92,IF(AND(A1782="Middle East",W1782=2050),0.89,IF(AND(A1782="Africa",W1782=2035),0.93,IF(AND(A1782="Africa",W1782=2050),0.9,IF(AND(A1782="Brazil",W1782=2035),0.95,IF(AND(A1782="Brazil",W1782=2050),0.92,""))))))))))))))))))</f>
        <v>*0.92</v>
      </c>
      <c r="AC1782" s="0" t="s">
        <v>2633</v>
      </c>
      <c r="AD1782" s="50" t="s">
        <v>35</v>
      </c>
      <c r="AE1782" s="0" t="n">
        <v>2035</v>
      </c>
      <c r="AF1782" s="51" t="str">
        <f aca="false">"*"&amp;IF(AND(A1782="EU",AE1782=2035),0.93,IF(AND(A1782="EU",AE1782=2050),0.9,IF(AND(A1782="USA",AE1782=2035),0.92,IF(AND(A1782="USA",AE1782=2050),0.89,IF(AND(A1782="Japan",AE1782=2035),0.92,IF(AND(A1782="Japan",AE1782=2050),0.89,IF(AND(A1782="Russia",AE1782=2035),0.91,IF(AND(A1782="Russia",AE1782=2050),0.86,IF(AND(A1782="China",AE1782=2035),0.91,IF(AND(A1782="China",AE1782=2050),0.87,IF(AND(A1782="India",AE1782=2035),0.92,IF(AND(A1782="India",AE1782=2050),0.87,IF(AND(A1782="Middle East",AE1782=2035),0.89,IF(AND(A1782="Middle East",AE1782=2050),0.84,IF(AND(A1782="Africa",AE1782=2035),0.9,IF(AND(A1782="Africa",AE1782=2050),0.86,IF(AND(A1782="Brazil",AE1782=2035),0.93,IF(AND(A1782="Brazil",AE1782=2050),0.89,""))))))))))))))))))</f>
        <v>*0.91</v>
      </c>
      <c r="AG1782" s="51" t="str">
        <f aca="false">AG1781</f>
        <v>REZoning_Sol-Win</v>
      </c>
      <c r="AI1782" s="0" t="s">
        <v>2633</v>
      </c>
      <c r="AJ1782" s="50" t="s">
        <v>35</v>
      </c>
      <c r="AK1782" s="0" t="n">
        <v>2050</v>
      </c>
      <c r="AL1782" s="51" t="str">
        <f aca="false">"*"&amp;IF(AND(A1782="EU",AK1782=2035),0.93,IF(AND(A1782="EU",AK1782=2050),0.9,IF(AND(A1782="USA",AK1782=2035),0.92,IF(AND(A1782="USA",AK1782=2050),0.89,IF(AND(A1782="Japan",AK1782=2035),0.92,IF(AND(A1782="Japan",AK1782=2050),0.89,IF(AND(A1782="Russia",AK1782=2035),0.91,IF(AND(A1782="Russia",AK1782=2050),0.86,IF(AND(A1782="China",AK1782=2035),0.91,IF(AND(A1782="China",AK1782=2050),0.87,IF(AND(A1782="India",AK1782=2035),0.92,IF(AND(A1782="India",AK1782=2050),0.87,IF(AND(A1782="Middle East",AK1782=2035),0.89,IF(AND(A1782="Middle East",AK1782=2050),0.84,IF(AND(A1782="Africa",AK1782=2035),0.9,IF(AND(A1782="Africa",AK1782=2050),0.86,IF(AND(A1782="Brazil",AK1782=2035),0.93,IF(AND(A1782="Brazil",AK1782=2050),0.89,""))))))))))))))))))</f>
        <v>*0.87</v>
      </c>
      <c r="AM1782" s="51" t="str">
        <f aca="false">AM1781</f>
        <v>REZoning_Sol-Win</v>
      </c>
      <c r="AP1782" s="0" t="s">
        <v>2633</v>
      </c>
      <c r="AQ1782" s="0" t="s">
        <v>35</v>
      </c>
      <c r="AR1782" s="0" t="n">
        <v>2100</v>
      </c>
      <c r="AS1782" s="0" t="s">
        <v>851</v>
      </c>
      <c r="AT1782" s="0" t="s">
        <v>36</v>
      </c>
    </row>
    <row r="1783" customFormat="false" ht="28.5" hidden="false" customHeight="true" outlineLevel="0" collapsed="false">
      <c r="A1783" s="3" t="s">
        <v>147</v>
      </c>
      <c r="C1783" s="0" t="s">
        <v>2634</v>
      </c>
      <c r="D1783" s="50" t="s">
        <v>35</v>
      </c>
      <c r="E1783" s="0" t="n">
        <v>2035</v>
      </c>
      <c r="F1783" s="51" t="str">
        <f aca="false">"*"&amp;IF(AND(A1783="EU",E1783=2035),0.95,IF(AND(A1783="EU",E1783=2050),0.93,IF(AND(A1783="USA",E1783=2035),0.96,IF(AND(A1783="USA",E1783=2050),0.94,IF(AND(A1783="Japan",E1783=2035),0.94,IF(AND(A1783="Japan",E1783=2050),0.92,IF(AND(A1783="Russia",E1783=2035),0.95,IF(AND(A1783="Russia",E1783=2050),0.93,IF(AND(A1783="China",E1783=2035),0.94,IF(AND(A1783="China",E1783=2050),0.92,IF(AND(A1783="India",E1783=2035),0.95,IF(AND(A1783="India",E1783=2050),0.92,IF(AND(A1783="Middle East",E1783=2035),0.94,IF(AND(A1783="Middle East",E1783=2050),0.9,IF(AND(A1783="Africa",E1783=2035),0.94,IF(AND(A1783="Africa",E1783=2050),0.91,IF(AND(A1783="Brazil",E1783=2035),0.95,IF(AND(A1783="Brazil",E1783=2050),0.92,""))))))))))))))))))</f>
        <v>*0.94</v>
      </c>
      <c r="H1783" s="0" t="s">
        <v>2634</v>
      </c>
      <c r="I1783" s="50" t="s">
        <v>35</v>
      </c>
      <c r="J1783" s="0" t="n">
        <v>2050</v>
      </c>
      <c r="K1783" s="48" t="str">
        <f aca="false">"*"&amp;IF(AND(A1783="EU",J1783=2035),0.95,IF(AND(A1783="EU",J1783=2050),0.93,IF(AND(A1783="USA",J1783=2035),0.96,IF(AND(A1783="USA",J1783=2050),0.94,IF(AND(A1783="Japan",J1783=2035),0.94,IF(AND(A1783="Japan",J1783=2050),0.92,IF(AND(A1783="Russia",J1783=2035),0.95,IF(AND(A1783="Russia",J1783=2050),0.93,IF(AND(A1783="China",J1783=2035),0.94,IF(AND(A1783="China",J1783=2050),0.92,IF(AND(A1783="India",J1783=2035),0.95,IF(AND(A1783="India",J1783=2050),0.92,IF(AND(A1783="Middle East",J1783=2035),0.94,IF(AND(A1783="Middle East",J1783=2050),0.9,IF(AND(A1783="Africa",J1783=2035),0.94,IF(AND(A1783="Africa",J1783=2050),0.91,IF(AND(A1783="Brazil",J1783=2035),0.95,IF(AND(A1783="Brazil",J1783=2050),0.92,""))))))))))))))))))</f>
        <v>*0.92</v>
      </c>
      <c r="P1783" s="41" t="s">
        <v>2634</v>
      </c>
      <c r="Q1783" s="52" t="s">
        <v>35</v>
      </c>
      <c r="R1783" s="41" t="n">
        <v>2035</v>
      </c>
      <c r="S1783" s="53" t="str">
        <f aca="false">"*"&amp;IF(AND(A1783="EU",R1783=2035),0.95,IF(AND(A1783="EU",R1783=2050),0.93,IF(AND(A1783="USA",R1783=2035),0.96,IF(AND(A1783="USA",R1783=2050),0.93,IF(AND(A1783="Japan",R1783=2035),0.94,IF(AND(A1783="Japan",R1783=2050),0.92,IF(AND(A1783="Russia",R1783=2035),0.95,IF(AND(A1783="Russia",R1783=2050),0.91,IF(AND(A1783="China",R1783=2035),0.93,IF(AND(A1783="China",R1783=2050),0.92,IF(AND(A1783="India",R1783=2035),0.94,IF(AND(A1783="India",R1783=2050),0.91,IF(AND(A1783="Middle East",R1783=2035),0.92,IF(AND(A1783="Middle East",R1783=2050),0.89,IF(AND(A1783="Africa",R1783=2035),0.93,IF(AND(A1783="Africa",R1783=2050),0.9,IF(AND(A1783="Brazil",R1783=2035),0.95,IF(AND(A1783="Brazil",R1783=2050),0.92,""))))))))))))))))))</f>
        <v>*0.93</v>
      </c>
      <c r="U1783" s="41" t="s">
        <v>2634</v>
      </c>
      <c r="V1783" s="52" t="s">
        <v>35</v>
      </c>
      <c r="W1783" s="41" t="n">
        <v>2050</v>
      </c>
      <c r="X1783" s="53" t="str">
        <f aca="false">"*"&amp;IF(AND(A1783="EU",W1783=2035),0.95,IF(AND(A1783="EU",W1783=2050),0.93,IF(AND(A1783="USA",W1783=2035),0.96,IF(AND(A1783="USA",W1783=2050),0.93,IF(AND(A1783="Japan",W1783=2035),0.94,IF(AND(A1783="Japan",W1783=2050),0.92,IF(AND(A1783="Russia",W1783=2035),0.95,IF(AND(A1783="Russia",W1783=2050),0.91,IF(AND(A1783="China",W1783=2035),0.93,IF(AND(A1783="China",W1783=2050),0.92,IF(AND(A1783="India",W1783=2035),0.94,IF(AND(A1783="India",W1783=2050),0.91,IF(AND(A1783="Middle East",W1783=2035),0.92,IF(AND(A1783="Middle East",W1783=2050),0.89,IF(AND(A1783="Africa",W1783=2035),0.93,IF(AND(A1783="Africa",W1783=2050),0.9,IF(AND(A1783="Brazil",W1783=2035),0.95,IF(AND(A1783="Brazil",W1783=2050),0.92,""))))))))))))))))))</f>
        <v>*0.92</v>
      </c>
      <c r="AC1783" s="0" t="s">
        <v>2634</v>
      </c>
      <c r="AD1783" s="50" t="s">
        <v>35</v>
      </c>
      <c r="AE1783" s="0" t="n">
        <v>2035</v>
      </c>
      <c r="AF1783" s="51" t="str">
        <f aca="false">"*"&amp;IF(AND(A1783="EU",AE1783=2035),0.93,IF(AND(A1783="EU",AE1783=2050),0.9,IF(AND(A1783="USA",AE1783=2035),0.92,IF(AND(A1783="USA",AE1783=2050),0.89,IF(AND(A1783="Japan",AE1783=2035),0.92,IF(AND(A1783="Japan",AE1783=2050),0.89,IF(AND(A1783="Russia",AE1783=2035),0.91,IF(AND(A1783="Russia",AE1783=2050),0.86,IF(AND(A1783="China",AE1783=2035),0.91,IF(AND(A1783="China",AE1783=2050),0.87,IF(AND(A1783="India",AE1783=2035),0.92,IF(AND(A1783="India",AE1783=2050),0.87,IF(AND(A1783="Middle East",AE1783=2035),0.89,IF(AND(A1783="Middle East",AE1783=2050),0.84,IF(AND(A1783="Africa",AE1783=2035),0.9,IF(AND(A1783="Africa",AE1783=2050),0.86,IF(AND(A1783="Brazil",AE1783=2035),0.93,IF(AND(A1783="Brazil",AE1783=2050),0.89,""))))))))))))))))))</f>
        <v>*0.91</v>
      </c>
      <c r="AG1783" s="51" t="str">
        <f aca="false">AG1782</f>
        <v>REZoning_Sol-Win</v>
      </c>
      <c r="AI1783" s="0" t="s">
        <v>2634</v>
      </c>
      <c r="AJ1783" s="50" t="s">
        <v>35</v>
      </c>
      <c r="AK1783" s="0" t="n">
        <v>2050</v>
      </c>
      <c r="AL1783" s="51" t="str">
        <f aca="false">"*"&amp;IF(AND(A1783="EU",AK1783=2035),0.93,IF(AND(A1783="EU",AK1783=2050),0.9,IF(AND(A1783="USA",AK1783=2035),0.92,IF(AND(A1783="USA",AK1783=2050),0.89,IF(AND(A1783="Japan",AK1783=2035),0.92,IF(AND(A1783="Japan",AK1783=2050),0.89,IF(AND(A1783="Russia",AK1783=2035),0.91,IF(AND(A1783="Russia",AK1783=2050),0.86,IF(AND(A1783="China",AK1783=2035),0.91,IF(AND(A1783="China",AK1783=2050),0.87,IF(AND(A1783="India",AK1783=2035),0.92,IF(AND(A1783="India",AK1783=2050),0.87,IF(AND(A1783="Middle East",AK1783=2035),0.89,IF(AND(A1783="Middle East",AK1783=2050),0.84,IF(AND(A1783="Africa",AK1783=2035),0.9,IF(AND(A1783="Africa",AK1783=2050),0.86,IF(AND(A1783="Brazil",AK1783=2035),0.93,IF(AND(A1783="Brazil",AK1783=2050),0.89,""))))))))))))))))))</f>
        <v>*0.87</v>
      </c>
      <c r="AM1783" s="51" t="str">
        <f aca="false">AM1782</f>
        <v>REZoning_Sol-Win</v>
      </c>
      <c r="AP1783" s="0" t="s">
        <v>2634</v>
      </c>
      <c r="AQ1783" s="0" t="s">
        <v>35</v>
      </c>
      <c r="AR1783" s="0" t="n">
        <v>2100</v>
      </c>
      <c r="AS1783" s="0" t="s">
        <v>851</v>
      </c>
      <c r="AT1783" s="0" t="s">
        <v>36</v>
      </c>
    </row>
    <row r="1784" customFormat="false" ht="28.5" hidden="false" customHeight="true" outlineLevel="0" collapsed="false">
      <c r="A1784" s="3" t="s">
        <v>147</v>
      </c>
      <c r="C1784" s="0" t="s">
        <v>2635</v>
      </c>
      <c r="D1784" s="50" t="s">
        <v>35</v>
      </c>
      <c r="E1784" s="0" t="n">
        <v>2035</v>
      </c>
      <c r="F1784" s="51" t="str">
        <f aca="false">"*"&amp;IF(AND(A1784="EU",E1784=2035),0.95,IF(AND(A1784="EU",E1784=2050),0.93,IF(AND(A1784="USA",E1784=2035),0.96,IF(AND(A1784="USA",E1784=2050),0.94,IF(AND(A1784="Japan",E1784=2035),0.94,IF(AND(A1784="Japan",E1784=2050),0.92,IF(AND(A1784="Russia",E1784=2035),0.95,IF(AND(A1784="Russia",E1784=2050),0.93,IF(AND(A1784="China",E1784=2035),0.94,IF(AND(A1784="China",E1784=2050),0.92,IF(AND(A1784="India",E1784=2035),0.95,IF(AND(A1784="India",E1784=2050),0.92,IF(AND(A1784="Middle East",E1784=2035),0.94,IF(AND(A1784="Middle East",E1784=2050),0.9,IF(AND(A1784="Africa",E1784=2035),0.94,IF(AND(A1784="Africa",E1784=2050),0.91,IF(AND(A1784="Brazil",E1784=2035),0.95,IF(AND(A1784="Brazil",E1784=2050),0.92,""))))))))))))))))))</f>
        <v>*0.94</v>
      </c>
      <c r="H1784" s="0" t="s">
        <v>2635</v>
      </c>
      <c r="I1784" s="50" t="s">
        <v>35</v>
      </c>
      <c r="J1784" s="0" t="n">
        <v>2050</v>
      </c>
      <c r="K1784" s="48" t="str">
        <f aca="false">"*"&amp;IF(AND(A1784="EU",J1784=2035),0.95,IF(AND(A1784="EU",J1784=2050),0.93,IF(AND(A1784="USA",J1784=2035),0.96,IF(AND(A1784="USA",J1784=2050),0.94,IF(AND(A1784="Japan",J1784=2035),0.94,IF(AND(A1784="Japan",J1784=2050),0.92,IF(AND(A1784="Russia",J1784=2035),0.95,IF(AND(A1784="Russia",J1784=2050),0.93,IF(AND(A1784="China",J1784=2035),0.94,IF(AND(A1784="China",J1784=2050),0.92,IF(AND(A1784="India",J1784=2035),0.95,IF(AND(A1784="India",J1784=2050),0.92,IF(AND(A1784="Middle East",J1784=2035),0.94,IF(AND(A1784="Middle East",J1784=2050),0.9,IF(AND(A1784="Africa",J1784=2035),0.94,IF(AND(A1784="Africa",J1784=2050),0.91,IF(AND(A1784="Brazil",J1784=2035),0.95,IF(AND(A1784="Brazil",J1784=2050),0.92,""))))))))))))))))))</f>
        <v>*0.92</v>
      </c>
      <c r="P1784" s="41" t="s">
        <v>2635</v>
      </c>
      <c r="Q1784" s="52" t="s">
        <v>35</v>
      </c>
      <c r="R1784" s="41" t="n">
        <v>2035</v>
      </c>
      <c r="S1784" s="53" t="str">
        <f aca="false">"*"&amp;IF(AND(A1784="EU",R1784=2035),0.95,IF(AND(A1784="EU",R1784=2050),0.93,IF(AND(A1784="USA",R1784=2035),0.96,IF(AND(A1784="USA",R1784=2050),0.93,IF(AND(A1784="Japan",R1784=2035),0.94,IF(AND(A1784="Japan",R1784=2050),0.92,IF(AND(A1784="Russia",R1784=2035),0.95,IF(AND(A1784="Russia",R1784=2050),0.91,IF(AND(A1784="China",R1784=2035),0.93,IF(AND(A1784="China",R1784=2050),0.92,IF(AND(A1784="India",R1784=2035),0.94,IF(AND(A1784="India",R1784=2050),0.91,IF(AND(A1784="Middle East",R1784=2035),0.92,IF(AND(A1784="Middle East",R1784=2050),0.89,IF(AND(A1784="Africa",R1784=2035),0.93,IF(AND(A1784="Africa",R1784=2050),0.9,IF(AND(A1784="Brazil",R1784=2035),0.95,IF(AND(A1784="Brazil",R1784=2050),0.92,""))))))))))))))))))</f>
        <v>*0.93</v>
      </c>
      <c r="U1784" s="41" t="s">
        <v>2635</v>
      </c>
      <c r="V1784" s="52" t="s">
        <v>35</v>
      </c>
      <c r="W1784" s="41" t="n">
        <v>2050</v>
      </c>
      <c r="X1784" s="53" t="str">
        <f aca="false">"*"&amp;IF(AND(A1784="EU",W1784=2035),0.95,IF(AND(A1784="EU",W1784=2050),0.93,IF(AND(A1784="USA",W1784=2035),0.96,IF(AND(A1784="USA",W1784=2050),0.93,IF(AND(A1784="Japan",W1784=2035),0.94,IF(AND(A1784="Japan",W1784=2050),0.92,IF(AND(A1784="Russia",W1784=2035),0.95,IF(AND(A1784="Russia",W1784=2050),0.91,IF(AND(A1784="China",W1784=2035),0.93,IF(AND(A1784="China",W1784=2050),0.92,IF(AND(A1784="India",W1784=2035),0.94,IF(AND(A1784="India",W1784=2050),0.91,IF(AND(A1784="Middle East",W1784=2035),0.92,IF(AND(A1784="Middle East",W1784=2050),0.89,IF(AND(A1784="Africa",W1784=2035),0.93,IF(AND(A1784="Africa",W1784=2050),0.9,IF(AND(A1784="Brazil",W1784=2035),0.95,IF(AND(A1784="Brazil",W1784=2050),0.92,""))))))))))))))))))</f>
        <v>*0.92</v>
      </c>
      <c r="AC1784" s="0" t="s">
        <v>2635</v>
      </c>
      <c r="AD1784" s="50" t="s">
        <v>35</v>
      </c>
      <c r="AE1784" s="0" t="n">
        <v>2035</v>
      </c>
      <c r="AF1784" s="51" t="str">
        <f aca="false">"*"&amp;IF(AND(A1784="EU",AE1784=2035),0.93,IF(AND(A1784="EU",AE1784=2050),0.9,IF(AND(A1784="USA",AE1784=2035),0.92,IF(AND(A1784="USA",AE1784=2050),0.89,IF(AND(A1784="Japan",AE1784=2035),0.92,IF(AND(A1784="Japan",AE1784=2050),0.89,IF(AND(A1784="Russia",AE1784=2035),0.91,IF(AND(A1784="Russia",AE1784=2050),0.86,IF(AND(A1784="China",AE1784=2035),0.91,IF(AND(A1784="China",AE1784=2050),0.87,IF(AND(A1784="India",AE1784=2035),0.92,IF(AND(A1784="India",AE1784=2050),0.87,IF(AND(A1784="Middle East",AE1784=2035),0.89,IF(AND(A1784="Middle East",AE1784=2050),0.84,IF(AND(A1784="Africa",AE1784=2035),0.9,IF(AND(A1784="Africa",AE1784=2050),0.86,IF(AND(A1784="Brazil",AE1784=2035),0.93,IF(AND(A1784="Brazil",AE1784=2050),0.89,""))))))))))))))))))</f>
        <v>*0.91</v>
      </c>
      <c r="AG1784" s="51" t="str">
        <f aca="false">AG1783</f>
        <v>REZoning_Sol-Win</v>
      </c>
      <c r="AI1784" s="0" t="s">
        <v>2635</v>
      </c>
      <c r="AJ1784" s="50" t="s">
        <v>35</v>
      </c>
      <c r="AK1784" s="0" t="n">
        <v>2050</v>
      </c>
      <c r="AL1784" s="51" t="str">
        <f aca="false">"*"&amp;IF(AND(A1784="EU",AK1784=2035),0.93,IF(AND(A1784="EU",AK1784=2050),0.9,IF(AND(A1784="USA",AK1784=2035),0.92,IF(AND(A1784="USA",AK1784=2050),0.89,IF(AND(A1784="Japan",AK1784=2035),0.92,IF(AND(A1784="Japan",AK1784=2050),0.89,IF(AND(A1784="Russia",AK1784=2035),0.91,IF(AND(A1784="Russia",AK1784=2050),0.86,IF(AND(A1784="China",AK1784=2035),0.91,IF(AND(A1784="China",AK1784=2050),0.87,IF(AND(A1784="India",AK1784=2035),0.92,IF(AND(A1784="India",AK1784=2050),0.87,IF(AND(A1784="Middle East",AK1784=2035),0.89,IF(AND(A1784="Middle East",AK1784=2050),0.84,IF(AND(A1784="Africa",AK1784=2035),0.9,IF(AND(A1784="Africa",AK1784=2050),0.86,IF(AND(A1784="Brazil",AK1784=2035),0.93,IF(AND(A1784="Brazil",AK1784=2050),0.89,""))))))))))))))))))</f>
        <v>*0.87</v>
      </c>
      <c r="AM1784" s="51" t="str">
        <f aca="false">AM1783</f>
        <v>REZoning_Sol-Win</v>
      </c>
      <c r="AP1784" s="0" t="s">
        <v>2635</v>
      </c>
      <c r="AQ1784" s="0" t="s">
        <v>35</v>
      </c>
      <c r="AR1784" s="0" t="n">
        <v>2100</v>
      </c>
      <c r="AS1784" s="0" t="s">
        <v>851</v>
      </c>
      <c r="AT1784" s="0" t="s">
        <v>36</v>
      </c>
    </row>
    <row r="1785" customFormat="false" ht="28.5" hidden="false" customHeight="true" outlineLevel="0" collapsed="false">
      <c r="A1785" s="3" t="s">
        <v>147</v>
      </c>
      <c r="C1785" s="0" t="s">
        <v>2636</v>
      </c>
      <c r="D1785" s="50" t="s">
        <v>35</v>
      </c>
      <c r="E1785" s="0" t="n">
        <v>2035</v>
      </c>
      <c r="F1785" s="51" t="str">
        <f aca="false">"*"&amp;IF(AND(A1785="EU",E1785=2035),0.95,IF(AND(A1785="EU",E1785=2050),0.93,IF(AND(A1785="USA",E1785=2035),0.96,IF(AND(A1785="USA",E1785=2050),0.94,IF(AND(A1785="Japan",E1785=2035),0.94,IF(AND(A1785="Japan",E1785=2050),0.92,IF(AND(A1785="Russia",E1785=2035),0.95,IF(AND(A1785="Russia",E1785=2050),0.93,IF(AND(A1785="China",E1785=2035),0.94,IF(AND(A1785="China",E1785=2050),0.92,IF(AND(A1785="India",E1785=2035),0.95,IF(AND(A1785="India",E1785=2050),0.92,IF(AND(A1785="Middle East",E1785=2035),0.94,IF(AND(A1785="Middle East",E1785=2050),0.9,IF(AND(A1785="Africa",E1785=2035),0.94,IF(AND(A1785="Africa",E1785=2050),0.91,IF(AND(A1785="Brazil",E1785=2035),0.95,IF(AND(A1785="Brazil",E1785=2050),0.92,""))))))))))))))))))</f>
        <v>*0.94</v>
      </c>
      <c r="H1785" s="0" t="s">
        <v>2636</v>
      </c>
      <c r="I1785" s="50" t="s">
        <v>35</v>
      </c>
      <c r="J1785" s="0" t="n">
        <v>2050</v>
      </c>
      <c r="K1785" s="48" t="str">
        <f aca="false">"*"&amp;IF(AND(A1785="EU",J1785=2035),0.95,IF(AND(A1785="EU",J1785=2050),0.93,IF(AND(A1785="USA",J1785=2035),0.96,IF(AND(A1785="USA",J1785=2050),0.94,IF(AND(A1785="Japan",J1785=2035),0.94,IF(AND(A1785="Japan",J1785=2050),0.92,IF(AND(A1785="Russia",J1785=2035),0.95,IF(AND(A1785="Russia",J1785=2050),0.93,IF(AND(A1785="China",J1785=2035),0.94,IF(AND(A1785="China",J1785=2050),0.92,IF(AND(A1785="India",J1785=2035),0.95,IF(AND(A1785="India",J1785=2050),0.92,IF(AND(A1785="Middle East",J1785=2035),0.94,IF(AND(A1785="Middle East",J1785=2050),0.9,IF(AND(A1785="Africa",J1785=2035),0.94,IF(AND(A1785="Africa",J1785=2050),0.91,IF(AND(A1785="Brazil",J1785=2035),0.95,IF(AND(A1785="Brazil",J1785=2050),0.92,""))))))))))))))))))</f>
        <v>*0.92</v>
      </c>
      <c r="P1785" s="41" t="s">
        <v>2636</v>
      </c>
      <c r="Q1785" s="52" t="s">
        <v>35</v>
      </c>
      <c r="R1785" s="41" t="n">
        <v>2035</v>
      </c>
      <c r="S1785" s="53" t="str">
        <f aca="false">"*"&amp;IF(AND(A1785="EU",R1785=2035),0.95,IF(AND(A1785="EU",R1785=2050),0.93,IF(AND(A1785="USA",R1785=2035),0.96,IF(AND(A1785="USA",R1785=2050),0.93,IF(AND(A1785="Japan",R1785=2035),0.94,IF(AND(A1785="Japan",R1785=2050),0.92,IF(AND(A1785="Russia",R1785=2035),0.95,IF(AND(A1785="Russia",R1785=2050),0.91,IF(AND(A1785="China",R1785=2035),0.93,IF(AND(A1785="China",R1785=2050),0.92,IF(AND(A1785="India",R1785=2035),0.94,IF(AND(A1785="India",R1785=2050),0.91,IF(AND(A1785="Middle East",R1785=2035),0.92,IF(AND(A1785="Middle East",R1785=2050),0.89,IF(AND(A1785="Africa",R1785=2035),0.93,IF(AND(A1785="Africa",R1785=2050),0.9,IF(AND(A1785="Brazil",R1785=2035),0.95,IF(AND(A1785="Brazil",R1785=2050),0.92,""))))))))))))))))))</f>
        <v>*0.93</v>
      </c>
      <c r="U1785" s="41" t="s">
        <v>2636</v>
      </c>
      <c r="V1785" s="52" t="s">
        <v>35</v>
      </c>
      <c r="W1785" s="41" t="n">
        <v>2050</v>
      </c>
      <c r="X1785" s="53" t="str">
        <f aca="false">"*"&amp;IF(AND(A1785="EU",W1785=2035),0.95,IF(AND(A1785="EU",W1785=2050),0.93,IF(AND(A1785="USA",W1785=2035),0.96,IF(AND(A1785="USA",W1785=2050),0.93,IF(AND(A1785="Japan",W1785=2035),0.94,IF(AND(A1785="Japan",W1785=2050),0.92,IF(AND(A1785="Russia",W1785=2035),0.95,IF(AND(A1785="Russia",W1785=2050),0.91,IF(AND(A1785="China",W1785=2035),0.93,IF(AND(A1785="China",W1785=2050),0.92,IF(AND(A1785="India",W1785=2035),0.94,IF(AND(A1785="India",W1785=2050),0.91,IF(AND(A1785="Middle East",W1785=2035),0.92,IF(AND(A1785="Middle East",W1785=2050),0.89,IF(AND(A1785="Africa",W1785=2035),0.93,IF(AND(A1785="Africa",W1785=2050),0.9,IF(AND(A1785="Brazil",W1785=2035),0.95,IF(AND(A1785="Brazil",W1785=2050),0.92,""))))))))))))))))))</f>
        <v>*0.92</v>
      </c>
      <c r="AC1785" s="0" t="s">
        <v>2636</v>
      </c>
      <c r="AD1785" s="50" t="s">
        <v>35</v>
      </c>
      <c r="AE1785" s="0" t="n">
        <v>2035</v>
      </c>
      <c r="AF1785" s="51" t="str">
        <f aca="false">"*"&amp;IF(AND(A1785="EU",AE1785=2035),0.93,IF(AND(A1785="EU",AE1785=2050),0.9,IF(AND(A1785="USA",AE1785=2035),0.92,IF(AND(A1785="USA",AE1785=2050),0.89,IF(AND(A1785="Japan",AE1785=2035),0.92,IF(AND(A1785="Japan",AE1785=2050),0.89,IF(AND(A1785="Russia",AE1785=2035),0.91,IF(AND(A1785="Russia",AE1785=2050),0.86,IF(AND(A1785="China",AE1785=2035),0.91,IF(AND(A1785="China",AE1785=2050),0.87,IF(AND(A1785="India",AE1785=2035),0.92,IF(AND(A1785="India",AE1785=2050),0.87,IF(AND(A1785="Middle East",AE1785=2035),0.89,IF(AND(A1785="Middle East",AE1785=2050),0.84,IF(AND(A1785="Africa",AE1785=2035),0.9,IF(AND(A1785="Africa",AE1785=2050),0.86,IF(AND(A1785="Brazil",AE1785=2035),0.93,IF(AND(A1785="Brazil",AE1785=2050),0.89,""))))))))))))))))))</f>
        <v>*0.91</v>
      </c>
      <c r="AG1785" s="51" t="str">
        <f aca="false">AG1784</f>
        <v>REZoning_Sol-Win</v>
      </c>
      <c r="AI1785" s="0" t="s">
        <v>2636</v>
      </c>
      <c r="AJ1785" s="50" t="s">
        <v>35</v>
      </c>
      <c r="AK1785" s="0" t="n">
        <v>2050</v>
      </c>
      <c r="AL1785" s="51" t="str">
        <f aca="false">"*"&amp;IF(AND(A1785="EU",AK1785=2035),0.93,IF(AND(A1785="EU",AK1785=2050),0.9,IF(AND(A1785="USA",AK1785=2035),0.92,IF(AND(A1785="USA",AK1785=2050),0.89,IF(AND(A1785="Japan",AK1785=2035),0.92,IF(AND(A1785="Japan",AK1785=2050),0.89,IF(AND(A1785="Russia",AK1785=2035),0.91,IF(AND(A1785="Russia",AK1785=2050),0.86,IF(AND(A1785="China",AK1785=2035),0.91,IF(AND(A1785="China",AK1785=2050),0.87,IF(AND(A1785="India",AK1785=2035),0.92,IF(AND(A1785="India",AK1785=2050),0.87,IF(AND(A1785="Middle East",AK1785=2035),0.89,IF(AND(A1785="Middle East",AK1785=2050),0.84,IF(AND(A1785="Africa",AK1785=2035),0.9,IF(AND(A1785="Africa",AK1785=2050),0.86,IF(AND(A1785="Brazil",AK1785=2035),0.93,IF(AND(A1785="Brazil",AK1785=2050),0.89,""))))))))))))))))))</f>
        <v>*0.87</v>
      </c>
      <c r="AM1785" s="51" t="str">
        <f aca="false">AM1784</f>
        <v>REZoning_Sol-Win</v>
      </c>
      <c r="AP1785" s="0" t="s">
        <v>2636</v>
      </c>
      <c r="AQ1785" s="0" t="s">
        <v>35</v>
      </c>
      <c r="AR1785" s="0" t="n">
        <v>2100</v>
      </c>
      <c r="AS1785" s="0" t="s">
        <v>851</v>
      </c>
      <c r="AT1785" s="0" t="s">
        <v>36</v>
      </c>
    </row>
    <row r="1786" customFormat="false" ht="28.5" hidden="false" customHeight="true" outlineLevel="0" collapsed="false">
      <c r="A1786" s="3" t="s">
        <v>147</v>
      </c>
      <c r="C1786" s="0" t="s">
        <v>2637</v>
      </c>
      <c r="D1786" s="50" t="s">
        <v>35</v>
      </c>
      <c r="E1786" s="0" t="n">
        <v>2035</v>
      </c>
      <c r="F1786" s="51" t="str">
        <f aca="false">"*"&amp;IF(AND(A1786="EU",E1786=2035),0.95,IF(AND(A1786="EU",E1786=2050),0.93,IF(AND(A1786="USA",E1786=2035),0.96,IF(AND(A1786="USA",E1786=2050),0.94,IF(AND(A1786="Japan",E1786=2035),0.94,IF(AND(A1786="Japan",E1786=2050),0.92,IF(AND(A1786="Russia",E1786=2035),0.95,IF(AND(A1786="Russia",E1786=2050),0.93,IF(AND(A1786="China",E1786=2035),0.94,IF(AND(A1786="China",E1786=2050),0.92,IF(AND(A1786="India",E1786=2035),0.95,IF(AND(A1786="India",E1786=2050),0.92,IF(AND(A1786="Middle East",E1786=2035),0.94,IF(AND(A1786="Middle East",E1786=2050),0.9,IF(AND(A1786="Africa",E1786=2035),0.94,IF(AND(A1786="Africa",E1786=2050),0.91,IF(AND(A1786="Brazil",E1786=2035),0.95,IF(AND(A1786="Brazil",E1786=2050),0.92,""))))))))))))))))))</f>
        <v>*0.94</v>
      </c>
      <c r="H1786" s="0" t="s">
        <v>2637</v>
      </c>
      <c r="I1786" s="50" t="s">
        <v>35</v>
      </c>
      <c r="J1786" s="0" t="n">
        <v>2050</v>
      </c>
      <c r="K1786" s="48" t="str">
        <f aca="false">"*"&amp;IF(AND(A1786="EU",J1786=2035),0.95,IF(AND(A1786="EU",J1786=2050),0.93,IF(AND(A1786="USA",J1786=2035),0.96,IF(AND(A1786="USA",J1786=2050),0.94,IF(AND(A1786="Japan",J1786=2035),0.94,IF(AND(A1786="Japan",J1786=2050),0.92,IF(AND(A1786="Russia",J1786=2035),0.95,IF(AND(A1786="Russia",J1786=2050),0.93,IF(AND(A1786="China",J1786=2035),0.94,IF(AND(A1786="China",J1786=2050),0.92,IF(AND(A1786="India",J1786=2035),0.95,IF(AND(A1786="India",J1786=2050),0.92,IF(AND(A1786="Middle East",J1786=2035),0.94,IF(AND(A1786="Middle East",J1786=2050),0.9,IF(AND(A1786="Africa",J1786=2035),0.94,IF(AND(A1786="Africa",J1786=2050),0.91,IF(AND(A1786="Brazil",J1786=2035),0.95,IF(AND(A1786="Brazil",J1786=2050),0.92,""))))))))))))))))))</f>
        <v>*0.92</v>
      </c>
      <c r="P1786" s="41" t="s">
        <v>2637</v>
      </c>
      <c r="Q1786" s="52" t="s">
        <v>35</v>
      </c>
      <c r="R1786" s="41" t="n">
        <v>2035</v>
      </c>
      <c r="S1786" s="53" t="str">
        <f aca="false">"*"&amp;IF(AND(A1786="EU",R1786=2035),0.95,IF(AND(A1786="EU",R1786=2050),0.93,IF(AND(A1786="USA",R1786=2035),0.96,IF(AND(A1786="USA",R1786=2050),0.93,IF(AND(A1786="Japan",R1786=2035),0.94,IF(AND(A1786="Japan",R1786=2050),0.92,IF(AND(A1786="Russia",R1786=2035),0.95,IF(AND(A1786="Russia",R1786=2050),0.91,IF(AND(A1786="China",R1786=2035),0.93,IF(AND(A1786="China",R1786=2050),0.92,IF(AND(A1786="India",R1786=2035),0.94,IF(AND(A1786="India",R1786=2050),0.91,IF(AND(A1786="Middle East",R1786=2035),0.92,IF(AND(A1786="Middle East",R1786=2050),0.89,IF(AND(A1786="Africa",R1786=2035),0.93,IF(AND(A1786="Africa",R1786=2050),0.9,IF(AND(A1786="Brazil",R1786=2035),0.95,IF(AND(A1786="Brazil",R1786=2050),0.92,""))))))))))))))))))</f>
        <v>*0.93</v>
      </c>
      <c r="U1786" s="41" t="s">
        <v>2637</v>
      </c>
      <c r="V1786" s="52" t="s">
        <v>35</v>
      </c>
      <c r="W1786" s="41" t="n">
        <v>2050</v>
      </c>
      <c r="X1786" s="53" t="str">
        <f aca="false">"*"&amp;IF(AND(A1786="EU",W1786=2035),0.95,IF(AND(A1786="EU",W1786=2050),0.93,IF(AND(A1786="USA",W1786=2035),0.96,IF(AND(A1786="USA",W1786=2050),0.93,IF(AND(A1786="Japan",W1786=2035),0.94,IF(AND(A1786="Japan",W1786=2050),0.92,IF(AND(A1786="Russia",W1786=2035),0.95,IF(AND(A1786="Russia",W1786=2050),0.91,IF(AND(A1786="China",W1786=2035),0.93,IF(AND(A1786="China",W1786=2050),0.92,IF(AND(A1786="India",W1786=2035),0.94,IF(AND(A1786="India",W1786=2050),0.91,IF(AND(A1786="Middle East",W1786=2035),0.92,IF(AND(A1786="Middle East",W1786=2050),0.89,IF(AND(A1786="Africa",W1786=2035),0.93,IF(AND(A1786="Africa",W1786=2050),0.9,IF(AND(A1786="Brazil",W1786=2035),0.95,IF(AND(A1786="Brazil",W1786=2050),0.92,""))))))))))))))))))</f>
        <v>*0.92</v>
      </c>
      <c r="AC1786" s="0" t="s">
        <v>2637</v>
      </c>
      <c r="AD1786" s="50" t="s">
        <v>35</v>
      </c>
      <c r="AE1786" s="0" t="n">
        <v>2035</v>
      </c>
      <c r="AF1786" s="51" t="str">
        <f aca="false">"*"&amp;IF(AND(A1786="EU",AE1786=2035),0.93,IF(AND(A1786="EU",AE1786=2050),0.9,IF(AND(A1786="USA",AE1786=2035),0.92,IF(AND(A1786="USA",AE1786=2050),0.89,IF(AND(A1786="Japan",AE1786=2035),0.92,IF(AND(A1786="Japan",AE1786=2050),0.89,IF(AND(A1786="Russia",AE1786=2035),0.91,IF(AND(A1786="Russia",AE1786=2050),0.86,IF(AND(A1786="China",AE1786=2035),0.91,IF(AND(A1786="China",AE1786=2050),0.87,IF(AND(A1786="India",AE1786=2035),0.92,IF(AND(A1786="India",AE1786=2050),0.87,IF(AND(A1786="Middle East",AE1786=2035),0.89,IF(AND(A1786="Middle East",AE1786=2050),0.84,IF(AND(A1786="Africa",AE1786=2035),0.9,IF(AND(A1786="Africa",AE1786=2050),0.86,IF(AND(A1786="Brazil",AE1786=2035),0.93,IF(AND(A1786="Brazil",AE1786=2050),0.89,""))))))))))))))))))</f>
        <v>*0.91</v>
      </c>
      <c r="AG1786" s="51" t="str">
        <f aca="false">AG1785</f>
        <v>REZoning_Sol-Win</v>
      </c>
      <c r="AI1786" s="0" t="s">
        <v>2637</v>
      </c>
      <c r="AJ1786" s="50" t="s">
        <v>35</v>
      </c>
      <c r="AK1786" s="0" t="n">
        <v>2050</v>
      </c>
      <c r="AL1786" s="51" t="str">
        <f aca="false">"*"&amp;IF(AND(A1786="EU",AK1786=2035),0.93,IF(AND(A1786="EU",AK1786=2050),0.9,IF(AND(A1786="USA",AK1786=2035),0.92,IF(AND(A1786="USA",AK1786=2050),0.89,IF(AND(A1786="Japan",AK1786=2035),0.92,IF(AND(A1786="Japan",AK1786=2050),0.89,IF(AND(A1786="Russia",AK1786=2035),0.91,IF(AND(A1786="Russia",AK1786=2050),0.86,IF(AND(A1786="China",AK1786=2035),0.91,IF(AND(A1786="China",AK1786=2050),0.87,IF(AND(A1786="India",AK1786=2035),0.92,IF(AND(A1786="India",AK1786=2050),0.87,IF(AND(A1786="Middle East",AK1786=2035),0.89,IF(AND(A1786="Middle East",AK1786=2050),0.84,IF(AND(A1786="Africa",AK1786=2035),0.9,IF(AND(A1786="Africa",AK1786=2050),0.86,IF(AND(A1786="Brazil",AK1786=2035),0.93,IF(AND(A1786="Brazil",AK1786=2050),0.89,""))))))))))))))))))</f>
        <v>*0.87</v>
      </c>
      <c r="AM1786" s="51" t="str">
        <f aca="false">AM1785</f>
        <v>REZoning_Sol-Win</v>
      </c>
      <c r="AP1786" s="0" t="s">
        <v>2637</v>
      </c>
      <c r="AQ1786" s="0" t="s">
        <v>35</v>
      </c>
      <c r="AR1786" s="0" t="n">
        <v>2100</v>
      </c>
      <c r="AS1786" s="0" t="s">
        <v>851</v>
      </c>
      <c r="AT1786" s="0" t="s">
        <v>36</v>
      </c>
    </row>
    <row r="1787" customFormat="false" ht="28.5" hidden="false" customHeight="true" outlineLevel="0" collapsed="false">
      <c r="A1787" s="3" t="s">
        <v>147</v>
      </c>
      <c r="C1787" s="0" t="s">
        <v>2638</v>
      </c>
      <c r="D1787" s="50" t="s">
        <v>35</v>
      </c>
      <c r="E1787" s="0" t="n">
        <v>2035</v>
      </c>
      <c r="F1787" s="51" t="str">
        <f aca="false">"*"&amp;IF(AND(A1787="EU",E1787=2035),0.95,IF(AND(A1787="EU",E1787=2050),0.93,IF(AND(A1787="USA",E1787=2035),0.96,IF(AND(A1787="USA",E1787=2050),0.94,IF(AND(A1787="Japan",E1787=2035),0.94,IF(AND(A1787="Japan",E1787=2050),0.92,IF(AND(A1787="Russia",E1787=2035),0.95,IF(AND(A1787="Russia",E1787=2050),0.93,IF(AND(A1787="China",E1787=2035),0.94,IF(AND(A1787="China",E1787=2050),0.92,IF(AND(A1787="India",E1787=2035),0.95,IF(AND(A1787="India",E1787=2050),0.92,IF(AND(A1787="Middle East",E1787=2035),0.94,IF(AND(A1787="Middle East",E1787=2050),0.9,IF(AND(A1787="Africa",E1787=2035),0.94,IF(AND(A1787="Africa",E1787=2050),0.91,IF(AND(A1787="Brazil",E1787=2035),0.95,IF(AND(A1787="Brazil",E1787=2050),0.92,""))))))))))))))))))</f>
        <v>*0.94</v>
      </c>
      <c r="H1787" s="0" t="s">
        <v>2638</v>
      </c>
      <c r="I1787" s="50" t="s">
        <v>35</v>
      </c>
      <c r="J1787" s="0" t="n">
        <v>2050</v>
      </c>
      <c r="K1787" s="48" t="str">
        <f aca="false">"*"&amp;IF(AND(A1787="EU",J1787=2035),0.95,IF(AND(A1787="EU",J1787=2050),0.93,IF(AND(A1787="USA",J1787=2035),0.96,IF(AND(A1787="USA",J1787=2050),0.94,IF(AND(A1787="Japan",J1787=2035),0.94,IF(AND(A1787="Japan",J1787=2050),0.92,IF(AND(A1787="Russia",J1787=2035),0.95,IF(AND(A1787="Russia",J1787=2050),0.93,IF(AND(A1787="China",J1787=2035),0.94,IF(AND(A1787="China",J1787=2050),0.92,IF(AND(A1787="India",J1787=2035),0.95,IF(AND(A1787="India",J1787=2050),0.92,IF(AND(A1787="Middle East",J1787=2035),0.94,IF(AND(A1787="Middle East",J1787=2050),0.9,IF(AND(A1787="Africa",J1787=2035),0.94,IF(AND(A1787="Africa",J1787=2050),0.91,IF(AND(A1787="Brazil",J1787=2035),0.95,IF(AND(A1787="Brazil",J1787=2050),0.92,""))))))))))))))))))</f>
        <v>*0.92</v>
      </c>
      <c r="P1787" s="41" t="s">
        <v>2638</v>
      </c>
      <c r="Q1787" s="52" t="s">
        <v>35</v>
      </c>
      <c r="R1787" s="41" t="n">
        <v>2035</v>
      </c>
      <c r="S1787" s="53" t="str">
        <f aca="false">"*"&amp;IF(AND(A1787="EU",R1787=2035),0.95,IF(AND(A1787="EU",R1787=2050),0.93,IF(AND(A1787="USA",R1787=2035),0.96,IF(AND(A1787="USA",R1787=2050),0.93,IF(AND(A1787="Japan",R1787=2035),0.94,IF(AND(A1787="Japan",R1787=2050),0.92,IF(AND(A1787="Russia",R1787=2035),0.95,IF(AND(A1787="Russia",R1787=2050),0.91,IF(AND(A1787="China",R1787=2035),0.93,IF(AND(A1787="China",R1787=2050),0.92,IF(AND(A1787="India",R1787=2035),0.94,IF(AND(A1787="India",R1787=2050),0.91,IF(AND(A1787="Middle East",R1787=2035),0.92,IF(AND(A1787="Middle East",R1787=2050),0.89,IF(AND(A1787="Africa",R1787=2035),0.93,IF(AND(A1787="Africa",R1787=2050),0.9,IF(AND(A1787="Brazil",R1787=2035),0.95,IF(AND(A1787="Brazil",R1787=2050),0.92,""))))))))))))))))))</f>
        <v>*0.93</v>
      </c>
      <c r="U1787" s="41" t="s">
        <v>2638</v>
      </c>
      <c r="V1787" s="52" t="s">
        <v>35</v>
      </c>
      <c r="W1787" s="41" t="n">
        <v>2050</v>
      </c>
      <c r="X1787" s="53" t="str">
        <f aca="false">"*"&amp;IF(AND(A1787="EU",W1787=2035),0.95,IF(AND(A1787="EU",W1787=2050),0.93,IF(AND(A1787="USA",W1787=2035),0.96,IF(AND(A1787="USA",W1787=2050),0.93,IF(AND(A1787="Japan",W1787=2035),0.94,IF(AND(A1787="Japan",W1787=2050),0.92,IF(AND(A1787="Russia",W1787=2035),0.95,IF(AND(A1787="Russia",W1787=2050),0.91,IF(AND(A1787="China",W1787=2035),0.93,IF(AND(A1787="China",W1787=2050),0.92,IF(AND(A1787="India",W1787=2035),0.94,IF(AND(A1787="India",W1787=2050),0.91,IF(AND(A1787="Middle East",W1787=2035),0.92,IF(AND(A1787="Middle East",W1787=2050),0.89,IF(AND(A1787="Africa",W1787=2035),0.93,IF(AND(A1787="Africa",W1787=2050),0.9,IF(AND(A1787="Brazil",W1787=2035),0.95,IF(AND(A1787="Brazil",W1787=2050),0.92,""))))))))))))))))))</f>
        <v>*0.92</v>
      </c>
      <c r="AC1787" s="0" t="s">
        <v>2638</v>
      </c>
      <c r="AD1787" s="50" t="s">
        <v>35</v>
      </c>
      <c r="AE1787" s="0" t="n">
        <v>2035</v>
      </c>
      <c r="AF1787" s="51" t="str">
        <f aca="false">"*"&amp;IF(AND(A1787="EU",AE1787=2035),0.93,IF(AND(A1787="EU",AE1787=2050),0.9,IF(AND(A1787="USA",AE1787=2035),0.92,IF(AND(A1787="USA",AE1787=2050),0.89,IF(AND(A1787="Japan",AE1787=2035),0.92,IF(AND(A1787="Japan",AE1787=2050),0.89,IF(AND(A1787="Russia",AE1787=2035),0.91,IF(AND(A1787="Russia",AE1787=2050),0.86,IF(AND(A1787="China",AE1787=2035),0.91,IF(AND(A1787="China",AE1787=2050),0.87,IF(AND(A1787="India",AE1787=2035),0.92,IF(AND(A1787="India",AE1787=2050),0.87,IF(AND(A1787="Middle East",AE1787=2035),0.89,IF(AND(A1787="Middle East",AE1787=2050),0.84,IF(AND(A1787="Africa",AE1787=2035),0.9,IF(AND(A1787="Africa",AE1787=2050),0.86,IF(AND(A1787="Brazil",AE1787=2035),0.93,IF(AND(A1787="Brazil",AE1787=2050),0.89,""))))))))))))))))))</f>
        <v>*0.91</v>
      </c>
      <c r="AG1787" s="51" t="str">
        <f aca="false">AG1786</f>
        <v>REZoning_Sol-Win</v>
      </c>
      <c r="AI1787" s="0" t="s">
        <v>2638</v>
      </c>
      <c r="AJ1787" s="50" t="s">
        <v>35</v>
      </c>
      <c r="AK1787" s="0" t="n">
        <v>2050</v>
      </c>
      <c r="AL1787" s="51" t="str">
        <f aca="false">"*"&amp;IF(AND(A1787="EU",AK1787=2035),0.93,IF(AND(A1787="EU",AK1787=2050),0.9,IF(AND(A1787="USA",AK1787=2035),0.92,IF(AND(A1787="USA",AK1787=2050),0.89,IF(AND(A1787="Japan",AK1787=2035),0.92,IF(AND(A1787="Japan",AK1787=2050),0.89,IF(AND(A1787="Russia",AK1787=2035),0.91,IF(AND(A1787="Russia",AK1787=2050),0.86,IF(AND(A1787="China",AK1787=2035),0.91,IF(AND(A1787="China",AK1787=2050),0.87,IF(AND(A1787="India",AK1787=2035),0.92,IF(AND(A1787="India",AK1787=2050),0.87,IF(AND(A1787="Middle East",AK1787=2035),0.89,IF(AND(A1787="Middle East",AK1787=2050),0.84,IF(AND(A1787="Africa",AK1787=2035),0.9,IF(AND(A1787="Africa",AK1787=2050),0.86,IF(AND(A1787="Brazil",AK1787=2035),0.93,IF(AND(A1787="Brazil",AK1787=2050),0.89,""))))))))))))))))))</f>
        <v>*0.87</v>
      </c>
      <c r="AM1787" s="51" t="str">
        <f aca="false">AM1786</f>
        <v>REZoning_Sol-Win</v>
      </c>
      <c r="AP1787" s="0" t="s">
        <v>2638</v>
      </c>
      <c r="AQ1787" s="0" t="s">
        <v>35</v>
      </c>
      <c r="AR1787" s="0" t="n">
        <v>2100</v>
      </c>
      <c r="AS1787" s="0" t="s">
        <v>851</v>
      </c>
      <c r="AT1787" s="0" t="s">
        <v>36</v>
      </c>
    </row>
    <row r="1788" customFormat="false" ht="28.5" hidden="false" customHeight="true" outlineLevel="0" collapsed="false">
      <c r="A1788" s="3" t="s">
        <v>147</v>
      </c>
      <c r="C1788" s="0" t="s">
        <v>2639</v>
      </c>
      <c r="D1788" s="50" t="s">
        <v>35</v>
      </c>
      <c r="E1788" s="0" t="n">
        <v>2035</v>
      </c>
      <c r="F1788" s="51" t="str">
        <f aca="false">"*"&amp;IF(AND(A1788="EU",E1788=2035),0.95,IF(AND(A1788="EU",E1788=2050),0.93,IF(AND(A1788="USA",E1788=2035),0.96,IF(AND(A1788="USA",E1788=2050),0.94,IF(AND(A1788="Japan",E1788=2035),0.94,IF(AND(A1788="Japan",E1788=2050),0.92,IF(AND(A1788="Russia",E1788=2035),0.95,IF(AND(A1788="Russia",E1788=2050),0.93,IF(AND(A1788="China",E1788=2035),0.94,IF(AND(A1788="China",E1788=2050),0.92,IF(AND(A1788="India",E1788=2035),0.95,IF(AND(A1788="India",E1788=2050),0.92,IF(AND(A1788="Middle East",E1788=2035),0.94,IF(AND(A1788="Middle East",E1788=2050),0.9,IF(AND(A1788="Africa",E1788=2035),0.94,IF(AND(A1788="Africa",E1788=2050),0.91,IF(AND(A1788="Brazil",E1788=2035),0.95,IF(AND(A1788="Brazil",E1788=2050),0.92,""))))))))))))))))))</f>
        <v>*0.94</v>
      </c>
      <c r="H1788" s="0" t="s">
        <v>2639</v>
      </c>
      <c r="I1788" s="50" t="s">
        <v>35</v>
      </c>
      <c r="J1788" s="0" t="n">
        <v>2050</v>
      </c>
      <c r="K1788" s="48" t="str">
        <f aca="false">"*"&amp;IF(AND(A1788="EU",J1788=2035),0.95,IF(AND(A1788="EU",J1788=2050),0.93,IF(AND(A1788="USA",J1788=2035),0.96,IF(AND(A1788="USA",J1788=2050),0.94,IF(AND(A1788="Japan",J1788=2035),0.94,IF(AND(A1788="Japan",J1788=2050),0.92,IF(AND(A1788="Russia",J1788=2035),0.95,IF(AND(A1788="Russia",J1788=2050),0.93,IF(AND(A1788="China",J1788=2035),0.94,IF(AND(A1788="China",J1788=2050),0.92,IF(AND(A1788="India",J1788=2035),0.95,IF(AND(A1788="India",J1788=2050),0.92,IF(AND(A1788="Middle East",J1788=2035),0.94,IF(AND(A1788="Middle East",J1788=2050),0.9,IF(AND(A1788="Africa",J1788=2035),0.94,IF(AND(A1788="Africa",J1788=2050),0.91,IF(AND(A1788="Brazil",J1788=2035),0.95,IF(AND(A1788="Brazil",J1788=2050),0.92,""))))))))))))))))))</f>
        <v>*0.92</v>
      </c>
      <c r="P1788" s="41" t="s">
        <v>2639</v>
      </c>
      <c r="Q1788" s="52" t="s">
        <v>35</v>
      </c>
      <c r="R1788" s="41" t="n">
        <v>2035</v>
      </c>
      <c r="S1788" s="53" t="str">
        <f aca="false">"*"&amp;IF(AND(A1788="EU",R1788=2035),0.95,IF(AND(A1788="EU",R1788=2050),0.93,IF(AND(A1788="USA",R1788=2035),0.96,IF(AND(A1788="USA",R1788=2050),0.93,IF(AND(A1788="Japan",R1788=2035),0.94,IF(AND(A1788="Japan",R1788=2050),0.92,IF(AND(A1788="Russia",R1788=2035),0.95,IF(AND(A1788="Russia",R1788=2050),0.91,IF(AND(A1788="China",R1788=2035),0.93,IF(AND(A1788="China",R1788=2050),0.92,IF(AND(A1788="India",R1788=2035),0.94,IF(AND(A1788="India",R1788=2050),0.91,IF(AND(A1788="Middle East",R1788=2035),0.92,IF(AND(A1788="Middle East",R1788=2050),0.89,IF(AND(A1788="Africa",R1788=2035),0.93,IF(AND(A1788="Africa",R1788=2050),0.9,IF(AND(A1788="Brazil",R1788=2035),0.95,IF(AND(A1788="Brazil",R1788=2050),0.92,""))))))))))))))))))</f>
        <v>*0.93</v>
      </c>
      <c r="U1788" s="41" t="s">
        <v>2639</v>
      </c>
      <c r="V1788" s="52" t="s">
        <v>35</v>
      </c>
      <c r="W1788" s="41" t="n">
        <v>2050</v>
      </c>
      <c r="X1788" s="53" t="str">
        <f aca="false">"*"&amp;IF(AND(A1788="EU",W1788=2035),0.95,IF(AND(A1788="EU",W1788=2050),0.93,IF(AND(A1788="USA",W1788=2035),0.96,IF(AND(A1788="USA",W1788=2050),0.93,IF(AND(A1788="Japan",W1788=2035),0.94,IF(AND(A1788="Japan",W1788=2050),0.92,IF(AND(A1788="Russia",W1788=2035),0.95,IF(AND(A1788="Russia",W1788=2050),0.91,IF(AND(A1788="China",W1788=2035),0.93,IF(AND(A1788="China",W1788=2050),0.92,IF(AND(A1788="India",W1788=2035),0.94,IF(AND(A1788="India",W1788=2050),0.91,IF(AND(A1788="Middle East",W1788=2035),0.92,IF(AND(A1788="Middle East",W1788=2050),0.89,IF(AND(A1788="Africa",W1788=2035),0.93,IF(AND(A1788="Africa",W1788=2050),0.9,IF(AND(A1788="Brazil",W1788=2035),0.95,IF(AND(A1788="Brazil",W1788=2050),0.92,""))))))))))))))))))</f>
        <v>*0.92</v>
      </c>
      <c r="AC1788" s="0" t="s">
        <v>2639</v>
      </c>
      <c r="AD1788" s="50" t="s">
        <v>35</v>
      </c>
      <c r="AE1788" s="0" t="n">
        <v>2035</v>
      </c>
      <c r="AF1788" s="51" t="str">
        <f aca="false">"*"&amp;IF(AND(A1788="EU",AE1788=2035),0.93,IF(AND(A1788="EU",AE1788=2050),0.9,IF(AND(A1788="USA",AE1788=2035),0.92,IF(AND(A1788="USA",AE1788=2050),0.89,IF(AND(A1788="Japan",AE1788=2035),0.92,IF(AND(A1788="Japan",AE1788=2050),0.89,IF(AND(A1788="Russia",AE1788=2035),0.91,IF(AND(A1788="Russia",AE1788=2050),0.86,IF(AND(A1788="China",AE1788=2035),0.91,IF(AND(A1788="China",AE1788=2050),0.87,IF(AND(A1788="India",AE1788=2035),0.92,IF(AND(A1788="India",AE1788=2050),0.87,IF(AND(A1788="Middle East",AE1788=2035),0.89,IF(AND(A1788="Middle East",AE1788=2050),0.84,IF(AND(A1788="Africa",AE1788=2035),0.9,IF(AND(A1788="Africa",AE1788=2050),0.86,IF(AND(A1788="Brazil",AE1788=2035),0.93,IF(AND(A1788="Brazil",AE1788=2050),0.89,""))))))))))))))))))</f>
        <v>*0.91</v>
      </c>
      <c r="AG1788" s="51" t="str">
        <f aca="false">AG1787</f>
        <v>REZoning_Sol-Win</v>
      </c>
      <c r="AI1788" s="0" t="s">
        <v>2639</v>
      </c>
      <c r="AJ1788" s="50" t="s">
        <v>35</v>
      </c>
      <c r="AK1788" s="0" t="n">
        <v>2050</v>
      </c>
      <c r="AL1788" s="51" t="str">
        <f aca="false">"*"&amp;IF(AND(A1788="EU",AK1788=2035),0.93,IF(AND(A1788="EU",AK1788=2050),0.9,IF(AND(A1788="USA",AK1788=2035),0.92,IF(AND(A1788="USA",AK1788=2050),0.89,IF(AND(A1788="Japan",AK1788=2035),0.92,IF(AND(A1788="Japan",AK1788=2050),0.89,IF(AND(A1788="Russia",AK1788=2035),0.91,IF(AND(A1788="Russia",AK1788=2050),0.86,IF(AND(A1788="China",AK1788=2035),0.91,IF(AND(A1788="China",AK1788=2050),0.87,IF(AND(A1788="India",AK1788=2035),0.92,IF(AND(A1788="India",AK1788=2050),0.87,IF(AND(A1788="Middle East",AK1788=2035),0.89,IF(AND(A1788="Middle East",AK1788=2050),0.84,IF(AND(A1788="Africa",AK1788=2035),0.9,IF(AND(A1788="Africa",AK1788=2050),0.86,IF(AND(A1788="Brazil",AK1788=2035),0.93,IF(AND(A1788="Brazil",AK1788=2050),0.89,""))))))))))))))))))</f>
        <v>*0.87</v>
      </c>
      <c r="AM1788" s="51" t="str">
        <f aca="false">AM1787</f>
        <v>REZoning_Sol-Win</v>
      </c>
      <c r="AP1788" s="0" t="s">
        <v>2639</v>
      </c>
      <c r="AQ1788" s="0" t="s">
        <v>35</v>
      </c>
      <c r="AR1788" s="0" t="n">
        <v>2100</v>
      </c>
      <c r="AS1788" s="0" t="s">
        <v>851</v>
      </c>
      <c r="AT1788" s="0" t="s">
        <v>36</v>
      </c>
    </row>
    <row r="1789" customFormat="false" ht="28.5" hidden="false" customHeight="true" outlineLevel="0" collapsed="false">
      <c r="A1789" s="3" t="s">
        <v>147</v>
      </c>
      <c r="C1789" s="0" t="s">
        <v>2640</v>
      </c>
      <c r="D1789" s="50" t="s">
        <v>35</v>
      </c>
      <c r="E1789" s="0" t="n">
        <v>2035</v>
      </c>
      <c r="F1789" s="51" t="str">
        <f aca="false">"*"&amp;IF(AND(A1789="EU",E1789=2035),0.95,IF(AND(A1789="EU",E1789=2050),0.93,IF(AND(A1789="USA",E1789=2035),0.96,IF(AND(A1789="USA",E1789=2050),0.94,IF(AND(A1789="Japan",E1789=2035),0.94,IF(AND(A1789="Japan",E1789=2050),0.92,IF(AND(A1789="Russia",E1789=2035),0.95,IF(AND(A1789="Russia",E1789=2050),0.93,IF(AND(A1789="China",E1789=2035),0.94,IF(AND(A1789="China",E1789=2050),0.92,IF(AND(A1789="India",E1789=2035),0.95,IF(AND(A1789="India",E1789=2050),0.92,IF(AND(A1789="Middle East",E1789=2035),0.94,IF(AND(A1789="Middle East",E1789=2050),0.9,IF(AND(A1789="Africa",E1789=2035),0.94,IF(AND(A1789="Africa",E1789=2050),0.91,IF(AND(A1789="Brazil",E1789=2035),0.95,IF(AND(A1789="Brazil",E1789=2050),0.92,""))))))))))))))))))</f>
        <v>*0.94</v>
      </c>
      <c r="H1789" s="0" t="s">
        <v>2640</v>
      </c>
      <c r="I1789" s="50" t="s">
        <v>35</v>
      </c>
      <c r="J1789" s="0" t="n">
        <v>2050</v>
      </c>
      <c r="K1789" s="48" t="str">
        <f aca="false">"*"&amp;IF(AND(A1789="EU",J1789=2035),0.95,IF(AND(A1789="EU",J1789=2050),0.93,IF(AND(A1789="USA",J1789=2035),0.96,IF(AND(A1789="USA",J1789=2050),0.94,IF(AND(A1789="Japan",J1789=2035),0.94,IF(AND(A1789="Japan",J1789=2050),0.92,IF(AND(A1789="Russia",J1789=2035),0.95,IF(AND(A1789="Russia",J1789=2050),0.93,IF(AND(A1789="China",J1789=2035),0.94,IF(AND(A1789="China",J1789=2050),0.92,IF(AND(A1789="India",J1789=2035),0.95,IF(AND(A1789="India",J1789=2050),0.92,IF(AND(A1789="Middle East",J1789=2035),0.94,IF(AND(A1789="Middle East",J1789=2050),0.9,IF(AND(A1789="Africa",J1789=2035),0.94,IF(AND(A1789="Africa",J1789=2050),0.91,IF(AND(A1789="Brazil",J1789=2035),0.95,IF(AND(A1789="Brazil",J1789=2050),0.92,""))))))))))))))))))</f>
        <v>*0.92</v>
      </c>
      <c r="P1789" s="41" t="s">
        <v>2640</v>
      </c>
      <c r="Q1789" s="52" t="s">
        <v>35</v>
      </c>
      <c r="R1789" s="41" t="n">
        <v>2035</v>
      </c>
      <c r="S1789" s="53" t="str">
        <f aca="false">"*"&amp;IF(AND(A1789="EU",R1789=2035),0.95,IF(AND(A1789="EU",R1789=2050),0.93,IF(AND(A1789="USA",R1789=2035),0.96,IF(AND(A1789="USA",R1789=2050),0.93,IF(AND(A1789="Japan",R1789=2035),0.94,IF(AND(A1789="Japan",R1789=2050),0.92,IF(AND(A1789="Russia",R1789=2035),0.95,IF(AND(A1789="Russia",R1789=2050),0.91,IF(AND(A1789="China",R1789=2035),0.93,IF(AND(A1789="China",R1789=2050),0.92,IF(AND(A1789="India",R1789=2035),0.94,IF(AND(A1789="India",R1789=2050),0.91,IF(AND(A1789="Middle East",R1789=2035),0.92,IF(AND(A1789="Middle East",R1789=2050),0.89,IF(AND(A1789="Africa",R1789=2035),0.93,IF(AND(A1789="Africa",R1789=2050),0.9,IF(AND(A1789="Brazil",R1789=2035),0.95,IF(AND(A1789="Brazil",R1789=2050),0.92,""))))))))))))))))))</f>
        <v>*0.93</v>
      </c>
      <c r="U1789" s="41" t="s">
        <v>2640</v>
      </c>
      <c r="V1789" s="52" t="s">
        <v>35</v>
      </c>
      <c r="W1789" s="41" t="n">
        <v>2050</v>
      </c>
      <c r="X1789" s="53" t="str">
        <f aca="false">"*"&amp;IF(AND(A1789="EU",W1789=2035),0.95,IF(AND(A1789="EU",W1789=2050),0.93,IF(AND(A1789="USA",W1789=2035),0.96,IF(AND(A1789="USA",W1789=2050),0.93,IF(AND(A1789="Japan",W1789=2035),0.94,IF(AND(A1789="Japan",W1789=2050),0.92,IF(AND(A1789="Russia",W1789=2035),0.95,IF(AND(A1789="Russia",W1789=2050),0.91,IF(AND(A1789="China",W1789=2035),0.93,IF(AND(A1789="China",W1789=2050),0.92,IF(AND(A1789="India",W1789=2035),0.94,IF(AND(A1789="India",W1789=2050),0.91,IF(AND(A1789="Middle East",W1789=2035),0.92,IF(AND(A1789="Middle East",W1789=2050),0.89,IF(AND(A1789="Africa",W1789=2035),0.93,IF(AND(A1789="Africa",W1789=2050),0.9,IF(AND(A1789="Brazil",W1789=2035),0.95,IF(AND(A1789="Brazil",W1789=2050),0.92,""))))))))))))))))))</f>
        <v>*0.92</v>
      </c>
      <c r="AC1789" s="0" t="s">
        <v>2640</v>
      </c>
      <c r="AD1789" s="50" t="s">
        <v>35</v>
      </c>
      <c r="AE1789" s="0" t="n">
        <v>2035</v>
      </c>
      <c r="AF1789" s="51" t="str">
        <f aca="false">"*"&amp;IF(AND(A1789="EU",AE1789=2035),0.93,IF(AND(A1789="EU",AE1789=2050),0.9,IF(AND(A1789="USA",AE1789=2035),0.92,IF(AND(A1789="USA",AE1789=2050),0.89,IF(AND(A1789="Japan",AE1789=2035),0.92,IF(AND(A1789="Japan",AE1789=2050),0.89,IF(AND(A1789="Russia",AE1789=2035),0.91,IF(AND(A1789="Russia",AE1789=2050),0.86,IF(AND(A1789="China",AE1789=2035),0.91,IF(AND(A1789="China",AE1789=2050),0.87,IF(AND(A1789="India",AE1789=2035),0.92,IF(AND(A1789="India",AE1789=2050),0.87,IF(AND(A1789="Middle East",AE1789=2035),0.89,IF(AND(A1789="Middle East",AE1789=2050),0.84,IF(AND(A1789="Africa",AE1789=2035),0.9,IF(AND(A1789="Africa",AE1789=2050),0.86,IF(AND(A1789="Brazil",AE1789=2035),0.93,IF(AND(A1789="Brazil",AE1789=2050),0.89,""))))))))))))))))))</f>
        <v>*0.91</v>
      </c>
      <c r="AG1789" s="51" t="str">
        <f aca="false">AG1788</f>
        <v>REZoning_Sol-Win</v>
      </c>
      <c r="AI1789" s="0" t="s">
        <v>2640</v>
      </c>
      <c r="AJ1789" s="50" t="s">
        <v>35</v>
      </c>
      <c r="AK1789" s="0" t="n">
        <v>2050</v>
      </c>
      <c r="AL1789" s="51" t="str">
        <f aca="false">"*"&amp;IF(AND(A1789="EU",AK1789=2035),0.93,IF(AND(A1789="EU",AK1789=2050),0.9,IF(AND(A1789="USA",AK1789=2035),0.92,IF(AND(A1789="USA",AK1789=2050),0.89,IF(AND(A1789="Japan",AK1789=2035),0.92,IF(AND(A1789="Japan",AK1789=2050),0.89,IF(AND(A1789="Russia",AK1789=2035),0.91,IF(AND(A1789="Russia",AK1789=2050),0.86,IF(AND(A1789="China",AK1789=2035),0.91,IF(AND(A1789="China",AK1789=2050),0.87,IF(AND(A1789="India",AK1789=2035),0.92,IF(AND(A1789="India",AK1789=2050),0.87,IF(AND(A1789="Middle East",AK1789=2035),0.89,IF(AND(A1789="Middle East",AK1789=2050),0.84,IF(AND(A1789="Africa",AK1789=2035),0.9,IF(AND(A1789="Africa",AK1789=2050),0.86,IF(AND(A1789="Brazil",AK1789=2035),0.93,IF(AND(A1789="Brazil",AK1789=2050),0.89,""))))))))))))))))))</f>
        <v>*0.87</v>
      </c>
      <c r="AM1789" s="51" t="str">
        <f aca="false">AM1788</f>
        <v>REZoning_Sol-Win</v>
      </c>
      <c r="AP1789" s="0" t="s">
        <v>2640</v>
      </c>
      <c r="AQ1789" s="0" t="s">
        <v>35</v>
      </c>
      <c r="AR1789" s="0" t="n">
        <v>2100</v>
      </c>
      <c r="AS1789" s="0" t="s">
        <v>851</v>
      </c>
      <c r="AT1789" s="0" t="s">
        <v>36</v>
      </c>
    </row>
    <row r="1790" customFormat="false" ht="28.5" hidden="false" customHeight="true" outlineLevel="0" collapsed="false">
      <c r="A1790" s="3" t="s">
        <v>147</v>
      </c>
      <c r="C1790" s="0" t="s">
        <v>2641</v>
      </c>
      <c r="D1790" s="50" t="s">
        <v>35</v>
      </c>
      <c r="E1790" s="0" t="n">
        <v>2035</v>
      </c>
      <c r="F1790" s="51" t="str">
        <f aca="false">"*"&amp;IF(AND(A1790="EU",E1790=2035),0.95,IF(AND(A1790="EU",E1790=2050),0.93,IF(AND(A1790="USA",E1790=2035),0.96,IF(AND(A1790="USA",E1790=2050),0.94,IF(AND(A1790="Japan",E1790=2035),0.94,IF(AND(A1790="Japan",E1790=2050),0.92,IF(AND(A1790="Russia",E1790=2035),0.95,IF(AND(A1790="Russia",E1790=2050),0.93,IF(AND(A1790="China",E1790=2035),0.94,IF(AND(A1790="China",E1790=2050),0.92,IF(AND(A1790="India",E1790=2035),0.95,IF(AND(A1790="India",E1790=2050),0.92,IF(AND(A1790="Middle East",E1790=2035),0.94,IF(AND(A1790="Middle East",E1790=2050),0.9,IF(AND(A1790="Africa",E1790=2035),0.94,IF(AND(A1790="Africa",E1790=2050),0.91,IF(AND(A1790="Brazil",E1790=2035),0.95,IF(AND(A1790="Brazil",E1790=2050),0.92,""))))))))))))))))))</f>
        <v>*0.94</v>
      </c>
      <c r="H1790" s="0" t="s">
        <v>2641</v>
      </c>
      <c r="I1790" s="50" t="s">
        <v>35</v>
      </c>
      <c r="J1790" s="0" t="n">
        <v>2050</v>
      </c>
      <c r="K1790" s="48" t="str">
        <f aca="false">"*"&amp;IF(AND(A1790="EU",J1790=2035),0.95,IF(AND(A1790="EU",J1790=2050),0.93,IF(AND(A1790="USA",J1790=2035),0.96,IF(AND(A1790="USA",J1790=2050),0.94,IF(AND(A1790="Japan",J1790=2035),0.94,IF(AND(A1790="Japan",J1790=2050),0.92,IF(AND(A1790="Russia",J1790=2035),0.95,IF(AND(A1790="Russia",J1790=2050),0.93,IF(AND(A1790="China",J1790=2035),0.94,IF(AND(A1790="China",J1790=2050),0.92,IF(AND(A1790="India",J1790=2035),0.95,IF(AND(A1790="India",J1790=2050),0.92,IF(AND(A1790="Middle East",J1790=2035),0.94,IF(AND(A1790="Middle East",J1790=2050),0.9,IF(AND(A1790="Africa",J1790=2035),0.94,IF(AND(A1790="Africa",J1790=2050),0.91,IF(AND(A1790="Brazil",J1790=2035),0.95,IF(AND(A1790="Brazil",J1790=2050),0.92,""))))))))))))))))))</f>
        <v>*0.92</v>
      </c>
      <c r="P1790" s="41" t="s">
        <v>2641</v>
      </c>
      <c r="Q1790" s="52" t="s">
        <v>35</v>
      </c>
      <c r="R1790" s="41" t="n">
        <v>2035</v>
      </c>
      <c r="S1790" s="53" t="str">
        <f aca="false">"*"&amp;IF(AND(A1790="EU",R1790=2035),0.95,IF(AND(A1790="EU",R1790=2050),0.93,IF(AND(A1790="USA",R1790=2035),0.96,IF(AND(A1790="USA",R1790=2050),0.93,IF(AND(A1790="Japan",R1790=2035),0.94,IF(AND(A1790="Japan",R1790=2050),0.92,IF(AND(A1790="Russia",R1790=2035),0.95,IF(AND(A1790="Russia",R1790=2050),0.91,IF(AND(A1790="China",R1790=2035),0.93,IF(AND(A1790="China",R1790=2050),0.92,IF(AND(A1790="India",R1790=2035),0.94,IF(AND(A1790="India",R1790=2050),0.91,IF(AND(A1790="Middle East",R1790=2035),0.92,IF(AND(A1790="Middle East",R1790=2050),0.89,IF(AND(A1790="Africa",R1790=2035),0.93,IF(AND(A1790="Africa",R1790=2050),0.9,IF(AND(A1790="Brazil",R1790=2035),0.95,IF(AND(A1790="Brazil",R1790=2050),0.92,""))))))))))))))))))</f>
        <v>*0.93</v>
      </c>
      <c r="U1790" s="41" t="s">
        <v>2641</v>
      </c>
      <c r="V1790" s="52" t="s">
        <v>35</v>
      </c>
      <c r="W1790" s="41" t="n">
        <v>2050</v>
      </c>
      <c r="X1790" s="53" t="str">
        <f aca="false">"*"&amp;IF(AND(A1790="EU",W1790=2035),0.95,IF(AND(A1790="EU",W1790=2050),0.93,IF(AND(A1790="USA",W1790=2035),0.96,IF(AND(A1790="USA",W1790=2050),0.93,IF(AND(A1790="Japan",W1790=2035),0.94,IF(AND(A1790="Japan",W1790=2050),0.92,IF(AND(A1790="Russia",W1790=2035),0.95,IF(AND(A1790="Russia",W1790=2050),0.91,IF(AND(A1790="China",W1790=2035),0.93,IF(AND(A1790="China",W1790=2050),0.92,IF(AND(A1790="India",W1790=2035),0.94,IF(AND(A1790="India",W1790=2050),0.91,IF(AND(A1790="Middle East",W1790=2035),0.92,IF(AND(A1790="Middle East",W1790=2050),0.89,IF(AND(A1790="Africa",W1790=2035),0.93,IF(AND(A1790="Africa",W1790=2050),0.9,IF(AND(A1790="Brazil",W1790=2035),0.95,IF(AND(A1790="Brazil",W1790=2050),0.92,""))))))))))))))))))</f>
        <v>*0.92</v>
      </c>
      <c r="AC1790" s="0" t="s">
        <v>2641</v>
      </c>
      <c r="AD1790" s="50" t="s">
        <v>35</v>
      </c>
      <c r="AE1790" s="0" t="n">
        <v>2035</v>
      </c>
      <c r="AF1790" s="51" t="str">
        <f aca="false">"*"&amp;IF(AND(A1790="EU",AE1790=2035),0.93,IF(AND(A1790="EU",AE1790=2050),0.9,IF(AND(A1790="USA",AE1790=2035),0.92,IF(AND(A1790="USA",AE1790=2050),0.89,IF(AND(A1790="Japan",AE1790=2035),0.92,IF(AND(A1790="Japan",AE1790=2050),0.89,IF(AND(A1790="Russia",AE1790=2035),0.91,IF(AND(A1790="Russia",AE1790=2050),0.86,IF(AND(A1790="China",AE1790=2035),0.91,IF(AND(A1790="China",AE1790=2050),0.87,IF(AND(A1790="India",AE1790=2035),0.92,IF(AND(A1790="India",AE1790=2050),0.87,IF(AND(A1790="Middle East",AE1790=2035),0.89,IF(AND(A1790="Middle East",AE1790=2050),0.84,IF(AND(A1790="Africa",AE1790=2035),0.9,IF(AND(A1790="Africa",AE1790=2050),0.86,IF(AND(A1790="Brazil",AE1790=2035),0.93,IF(AND(A1790="Brazil",AE1790=2050),0.89,""))))))))))))))))))</f>
        <v>*0.91</v>
      </c>
      <c r="AG1790" s="51" t="str">
        <f aca="false">AG1789</f>
        <v>REZoning_Sol-Win</v>
      </c>
      <c r="AI1790" s="0" t="s">
        <v>2641</v>
      </c>
      <c r="AJ1790" s="50" t="s">
        <v>35</v>
      </c>
      <c r="AK1790" s="0" t="n">
        <v>2050</v>
      </c>
      <c r="AL1790" s="51" t="str">
        <f aca="false">"*"&amp;IF(AND(A1790="EU",AK1790=2035),0.93,IF(AND(A1790="EU",AK1790=2050),0.9,IF(AND(A1790="USA",AK1790=2035),0.92,IF(AND(A1790="USA",AK1790=2050),0.89,IF(AND(A1790="Japan",AK1790=2035),0.92,IF(AND(A1790="Japan",AK1790=2050),0.89,IF(AND(A1790="Russia",AK1790=2035),0.91,IF(AND(A1790="Russia",AK1790=2050),0.86,IF(AND(A1790="China",AK1790=2035),0.91,IF(AND(A1790="China",AK1790=2050),0.87,IF(AND(A1790="India",AK1790=2035),0.92,IF(AND(A1790="India",AK1790=2050),0.87,IF(AND(A1790="Middle East",AK1790=2035),0.89,IF(AND(A1790="Middle East",AK1790=2050),0.84,IF(AND(A1790="Africa",AK1790=2035),0.9,IF(AND(A1790="Africa",AK1790=2050),0.86,IF(AND(A1790="Brazil",AK1790=2035),0.93,IF(AND(A1790="Brazil",AK1790=2050),0.89,""))))))))))))))))))</f>
        <v>*0.87</v>
      </c>
      <c r="AM1790" s="51" t="str">
        <f aca="false">AM1789</f>
        <v>REZoning_Sol-Win</v>
      </c>
      <c r="AP1790" s="0" t="s">
        <v>2641</v>
      </c>
      <c r="AQ1790" s="0" t="s">
        <v>35</v>
      </c>
      <c r="AR1790" s="0" t="n">
        <v>2100</v>
      </c>
      <c r="AS1790" s="0" t="s">
        <v>851</v>
      </c>
      <c r="AT1790" s="0" t="s">
        <v>36</v>
      </c>
    </row>
    <row r="1791" customFormat="false" ht="28.5" hidden="false" customHeight="true" outlineLevel="0" collapsed="false">
      <c r="A1791" s="3" t="s">
        <v>147</v>
      </c>
      <c r="C1791" s="0" t="s">
        <v>2642</v>
      </c>
      <c r="D1791" s="50" t="s">
        <v>35</v>
      </c>
      <c r="E1791" s="0" t="n">
        <v>2035</v>
      </c>
      <c r="F1791" s="51" t="str">
        <f aca="false">"*"&amp;IF(AND(A1791="EU",E1791=2035),0.95,IF(AND(A1791="EU",E1791=2050),0.93,IF(AND(A1791="USA",E1791=2035),0.96,IF(AND(A1791="USA",E1791=2050),0.94,IF(AND(A1791="Japan",E1791=2035),0.94,IF(AND(A1791="Japan",E1791=2050),0.92,IF(AND(A1791="Russia",E1791=2035),0.95,IF(AND(A1791="Russia",E1791=2050),0.93,IF(AND(A1791="China",E1791=2035),0.94,IF(AND(A1791="China",E1791=2050),0.92,IF(AND(A1791="India",E1791=2035),0.95,IF(AND(A1791="India",E1791=2050),0.92,IF(AND(A1791="Middle East",E1791=2035),0.94,IF(AND(A1791="Middle East",E1791=2050),0.9,IF(AND(A1791="Africa",E1791=2035),0.94,IF(AND(A1791="Africa",E1791=2050),0.91,IF(AND(A1791="Brazil",E1791=2035),0.95,IF(AND(A1791="Brazil",E1791=2050),0.92,""))))))))))))))))))</f>
        <v>*0.94</v>
      </c>
      <c r="H1791" s="0" t="s">
        <v>2642</v>
      </c>
      <c r="I1791" s="50" t="s">
        <v>35</v>
      </c>
      <c r="J1791" s="0" t="n">
        <v>2050</v>
      </c>
      <c r="K1791" s="48" t="str">
        <f aca="false">"*"&amp;IF(AND(A1791="EU",J1791=2035),0.95,IF(AND(A1791="EU",J1791=2050),0.93,IF(AND(A1791="USA",J1791=2035),0.96,IF(AND(A1791="USA",J1791=2050),0.94,IF(AND(A1791="Japan",J1791=2035),0.94,IF(AND(A1791="Japan",J1791=2050),0.92,IF(AND(A1791="Russia",J1791=2035),0.95,IF(AND(A1791="Russia",J1791=2050),0.93,IF(AND(A1791="China",J1791=2035),0.94,IF(AND(A1791="China",J1791=2050),0.92,IF(AND(A1791="India",J1791=2035),0.95,IF(AND(A1791="India",J1791=2050),0.92,IF(AND(A1791="Middle East",J1791=2035),0.94,IF(AND(A1791="Middle East",J1791=2050),0.9,IF(AND(A1791="Africa",J1791=2035),0.94,IF(AND(A1791="Africa",J1791=2050),0.91,IF(AND(A1791="Brazil",J1791=2035),0.95,IF(AND(A1791="Brazil",J1791=2050),0.92,""))))))))))))))))))</f>
        <v>*0.92</v>
      </c>
      <c r="P1791" s="41" t="s">
        <v>2642</v>
      </c>
      <c r="Q1791" s="52" t="s">
        <v>35</v>
      </c>
      <c r="R1791" s="41" t="n">
        <v>2035</v>
      </c>
      <c r="S1791" s="53" t="str">
        <f aca="false">"*"&amp;IF(AND(A1791="EU",R1791=2035),0.95,IF(AND(A1791="EU",R1791=2050),0.93,IF(AND(A1791="USA",R1791=2035),0.96,IF(AND(A1791="USA",R1791=2050),0.93,IF(AND(A1791="Japan",R1791=2035),0.94,IF(AND(A1791="Japan",R1791=2050),0.92,IF(AND(A1791="Russia",R1791=2035),0.95,IF(AND(A1791="Russia",R1791=2050),0.91,IF(AND(A1791="China",R1791=2035),0.93,IF(AND(A1791="China",R1791=2050),0.92,IF(AND(A1791="India",R1791=2035),0.94,IF(AND(A1791="India",R1791=2050),0.91,IF(AND(A1791="Middle East",R1791=2035),0.92,IF(AND(A1791="Middle East",R1791=2050),0.89,IF(AND(A1791="Africa",R1791=2035),0.93,IF(AND(A1791="Africa",R1791=2050),0.9,IF(AND(A1791="Brazil",R1791=2035),0.95,IF(AND(A1791="Brazil",R1791=2050),0.92,""))))))))))))))))))</f>
        <v>*0.93</v>
      </c>
      <c r="U1791" s="41" t="s">
        <v>2642</v>
      </c>
      <c r="V1791" s="52" t="s">
        <v>35</v>
      </c>
      <c r="W1791" s="41" t="n">
        <v>2050</v>
      </c>
      <c r="X1791" s="53" t="str">
        <f aca="false">"*"&amp;IF(AND(A1791="EU",W1791=2035),0.95,IF(AND(A1791="EU",W1791=2050),0.93,IF(AND(A1791="USA",W1791=2035),0.96,IF(AND(A1791="USA",W1791=2050),0.93,IF(AND(A1791="Japan",W1791=2035),0.94,IF(AND(A1791="Japan",W1791=2050),0.92,IF(AND(A1791="Russia",W1791=2035),0.95,IF(AND(A1791="Russia",W1791=2050),0.91,IF(AND(A1791="China",W1791=2035),0.93,IF(AND(A1791="China",W1791=2050),0.92,IF(AND(A1791="India",W1791=2035),0.94,IF(AND(A1791="India",W1791=2050),0.91,IF(AND(A1791="Middle East",W1791=2035),0.92,IF(AND(A1791="Middle East",W1791=2050),0.89,IF(AND(A1791="Africa",W1791=2035),0.93,IF(AND(A1791="Africa",W1791=2050),0.9,IF(AND(A1791="Brazil",W1791=2035),0.95,IF(AND(A1791="Brazil",W1791=2050),0.92,""))))))))))))))))))</f>
        <v>*0.92</v>
      </c>
      <c r="AC1791" s="0" t="s">
        <v>2642</v>
      </c>
      <c r="AD1791" s="50" t="s">
        <v>35</v>
      </c>
      <c r="AE1791" s="0" t="n">
        <v>2035</v>
      </c>
      <c r="AF1791" s="51" t="str">
        <f aca="false">"*"&amp;IF(AND(A1791="EU",AE1791=2035),0.93,IF(AND(A1791="EU",AE1791=2050),0.9,IF(AND(A1791="USA",AE1791=2035),0.92,IF(AND(A1791="USA",AE1791=2050),0.89,IF(AND(A1791="Japan",AE1791=2035),0.92,IF(AND(A1791="Japan",AE1791=2050),0.89,IF(AND(A1791="Russia",AE1791=2035),0.91,IF(AND(A1791="Russia",AE1791=2050),0.86,IF(AND(A1791="China",AE1791=2035),0.91,IF(AND(A1791="China",AE1791=2050),0.87,IF(AND(A1791="India",AE1791=2035),0.92,IF(AND(A1791="India",AE1791=2050),0.87,IF(AND(A1791="Middle East",AE1791=2035),0.89,IF(AND(A1791="Middle East",AE1791=2050),0.84,IF(AND(A1791="Africa",AE1791=2035),0.9,IF(AND(A1791="Africa",AE1791=2050),0.86,IF(AND(A1791="Brazil",AE1791=2035),0.93,IF(AND(A1791="Brazil",AE1791=2050),0.89,""))))))))))))))))))</f>
        <v>*0.91</v>
      </c>
      <c r="AG1791" s="51" t="str">
        <f aca="false">AG1790</f>
        <v>REZoning_Sol-Win</v>
      </c>
      <c r="AI1791" s="0" t="s">
        <v>2642</v>
      </c>
      <c r="AJ1791" s="50" t="s">
        <v>35</v>
      </c>
      <c r="AK1791" s="0" t="n">
        <v>2050</v>
      </c>
      <c r="AL1791" s="51" t="str">
        <f aca="false">"*"&amp;IF(AND(A1791="EU",AK1791=2035),0.93,IF(AND(A1791="EU",AK1791=2050),0.9,IF(AND(A1791="USA",AK1791=2035),0.92,IF(AND(A1791="USA",AK1791=2050),0.89,IF(AND(A1791="Japan",AK1791=2035),0.92,IF(AND(A1791="Japan",AK1791=2050),0.89,IF(AND(A1791="Russia",AK1791=2035),0.91,IF(AND(A1791="Russia",AK1791=2050),0.86,IF(AND(A1791="China",AK1791=2035),0.91,IF(AND(A1791="China",AK1791=2050),0.87,IF(AND(A1791="India",AK1791=2035),0.92,IF(AND(A1791="India",AK1791=2050),0.87,IF(AND(A1791="Middle East",AK1791=2035),0.89,IF(AND(A1791="Middle East",AK1791=2050),0.84,IF(AND(A1791="Africa",AK1791=2035),0.9,IF(AND(A1791="Africa",AK1791=2050),0.86,IF(AND(A1791="Brazil",AK1791=2035),0.93,IF(AND(A1791="Brazil",AK1791=2050),0.89,""))))))))))))))))))</f>
        <v>*0.87</v>
      </c>
      <c r="AM1791" s="51" t="str">
        <f aca="false">AM1790</f>
        <v>REZoning_Sol-Win</v>
      </c>
      <c r="AP1791" s="0" t="s">
        <v>2642</v>
      </c>
      <c r="AQ1791" s="0" t="s">
        <v>35</v>
      </c>
      <c r="AR1791" s="0" t="n">
        <v>2100</v>
      </c>
      <c r="AS1791" s="0" t="s">
        <v>851</v>
      </c>
      <c r="AT1791" s="0" t="s">
        <v>36</v>
      </c>
    </row>
    <row r="1792" customFormat="false" ht="28.5" hidden="false" customHeight="true" outlineLevel="0" collapsed="false">
      <c r="A1792" s="3" t="s">
        <v>147</v>
      </c>
      <c r="C1792" s="0" t="s">
        <v>2643</v>
      </c>
      <c r="D1792" s="50" t="s">
        <v>35</v>
      </c>
      <c r="E1792" s="0" t="n">
        <v>2035</v>
      </c>
      <c r="F1792" s="51" t="str">
        <f aca="false">"*"&amp;IF(AND(A1792="EU",E1792=2035),0.95,IF(AND(A1792="EU",E1792=2050),0.93,IF(AND(A1792="USA",E1792=2035),0.96,IF(AND(A1792="USA",E1792=2050),0.94,IF(AND(A1792="Japan",E1792=2035),0.94,IF(AND(A1792="Japan",E1792=2050),0.92,IF(AND(A1792="Russia",E1792=2035),0.95,IF(AND(A1792="Russia",E1792=2050),0.93,IF(AND(A1792="China",E1792=2035),0.94,IF(AND(A1792="China",E1792=2050),0.92,IF(AND(A1792="India",E1792=2035),0.95,IF(AND(A1792="India",E1792=2050),0.92,IF(AND(A1792="Middle East",E1792=2035),0.94,IF(AND(A1792="Middle East",E1792=2050),0.9,IF(AND(A1792="Africa",E1792=2035),0.94,IF(AND(A1792="Africa",E1792=2050),0.91,IF(AND(A1792="Brazil",E1792=2035),0.95,IF(AND(A1792="Brazil",E1792=2050),0.92,""))))))))))))))))))</f>
        <v>*0.94</v>
      </c>
      <c r="H1792" s="0" t="s">
        <v>2643</v>
      </c>
      <c r="I1792" s="50" t="s">
        <v>35</v>
      </c>
      <c r="J1792" s="0" t="n">
        <v>2050</v>
      </c>
      <c r="K1792" s="48" t="str">
        <f aca="false">"*"&amp;IF(AND(A1792="EU",J1792=2035),0.95,IF(AND(A1792="EU",J1792=2050),0.93,IF(AND(A1792="USA",J1792=2035),0.96,IF(AND(A1792="USA",J1792=2050),0.94,IF(AND(A1792="Japan",J1792=2035),0.94,IF(AND(A1792="Japan",J1792=2050),0.92,IF(AND(A1792="Russia",J1792=2035),0.95,IF(AND(A1792="Russia",J1792=2050),0.93,IF(AND(A1792="China",J1792=2035),0.94,IF(AND(A1792="China",J1792=2050),0.92,IF(AND(A1792="India",J1792=2035),0.95,IF(AND(A1792="India",J1792=2050),0.92,IF(AND(A1792="Middle East",J1792=2035),0.94,IF(AND(A1792="Middle East",J1792=2050),0.9,IF(AND(A1792="Africa",J1792=2035),0.94,IF(AND(A1792="Africa",J1792=2050),0.91,IF(AND(A1792="Brazil",J1792=2035),0.95,IF(AND(A1792="Brazil",J1792=2050),0.92,""))))))))))))))))))</f>
        <v>*0.92</v>
      </c>
      <c r="P1792" s="41" t="s">
        <v>2643</v>
      </c>
      <c r="Q1792" s="52" t="s">
        <v>35</v>
      </c>
      <c r="R1792" s="41" t="n">
        <v>2035</v>
      </c>
      <c r="S1792" s="53" t="str">
        <f aca="false">"*"&amp;IF(AND(A1792="EU",R1792=2035),0.95,IF(AND(A1792="EU",R1792=2050),0.93,IF(AND(A1792="USA",R1792=2035),0.96,IF(AND(A1792="USA",R1792=2050),0.93,IF(AND(A1792="Japan",R1792=2035),0.94,IF(AND(A1792="Japan",R1792=2050),0.92,IF(AND(A1792="Russia",R1792=2035),0.95,IF(AND(A1792="Russia",R1792=2050),0.91,IF(AND(A1792="China",R1792=2035),0.93,IF(AND(A1792="China",R1792=2050),0.92,IF(AND(A1792="India",R1792=2035),0.94,IF(AND(A1792="India",R1792=2050),0.91,IF(AND(A1792="Middle East",R1792=2035),0.92,IF(AND(A1792="Middle East",R1792=2050),0.89,IF(AND(A1792="Africa",R1792=2035),0.93,IF(AND(A1792="Africa",R1792=2050),0.9,IF(AND(A1792="Brazil",R1792=2035),0.95,IF(AND(A1792="Brazil",R1792=2050),0.92,""))))))))))))))))))</f>
        <v>*0.93</v>
      </c>
      <c r="U1792" s="41" t="s">
        <v>2643</v>
      </c>
      <c r="V1792" s="52" t="s">
        <v>35</v>
      </c>
      <c r="W1792" s="41" t="n">
        <v>2050</v>
      </c>
      <c r="X1792" s="53" t="str">
        <f aca="false">"*"&amp;IF(AND(A1792="EU",W1792=2035),0.95,IF(AND(A1792="EU",W1792=2050),0.93,IF(AND(A1792="USA",W1792=2035),0.96,IF(AND(A1792="USA",W1792=2050),0.93,IF(AND(A1792="Japan",W1792=2035),0.94,IF(AND(A1792="Japan",W1792=2050),0.92,IF(AND(A1792="Russia",W1792=2035),0.95,IF(AND(A1792="Russia",W1792=2050),0.91,IF(AND(A1792="China",W1792=2035),0.93,IF(AND(A1792="China",W1792=2050),0.92,IF(AND(A1792="India",W1792=2035),0.94,IF(AND(A1792="India",W1792=2050),0.91,IF(AND(A1792="Middle East",W1792=2035),0.92,IF(AND(A1792="Middle East",W1792=2050),0.89,IF(AND(A1792="Africa",W1792=2035),0.93,IF(AND(A1792="Africa",W1792=2050),0.9,IF(AND(A1792="Brazil",W1792=2035),0.95,IF(AND(A1792="Brazil",W1792=2050),0.92,""))))))))))))))))))</f>
        <v>*0.92</v>
      </c>
      <c r="AC1792" s="0" t="s">
        <v>2643</v>
      </c>
      <c r="AD1792" s="50" t="s">
        <v>35</v>
      </c>
      <c r="AE1792" s="0" t="n">
        <v>2035</v>
      </c>
      <c r="AF1792" s="51" t="str">
        <f aca="false">"*"&amp;IF(AND(A1792="EU",AE1792=2035),0.93,IF(AND(A1792="EU",AE1792=2050),0.9,IF(AND(A1792="USA",AE1792=2035),0.92,IF(AND(A1792="USA",AE1792=2050),0.89,IF(AND(A1792="Japan",AE1792=2035),0.92,IF(AND(A1792="Japan",AE1792=2050),0.89,IF(AND(A1792="Russia",AE1792=2035),0.91,IF(AND(A1792="Russia",AE1792=2050),0.86,IF(AND(A1792="China",AE1792=2035),0.91,IF(AND(A1792="China",AE1792=2050),0.87,IF(AND(A1792="India",AE1792=2035),0.92,IF(AND(A1792="India",AE1792=2050),0.87,IF(AND(A1792="Middle East",AE1792=2035),0.89,IF(AND(A1792="Middle East",AE1792=2050),0.84,IF(AND(A1792="Africa",AE1792=2035),0.9,IF(AND(A1792="Africa",AE1792=2050),0.86,IF(AND(A1792="Brazil",AE1792=2035),0.93,IF(AND(A1792="Brazil",AE1792=2050),0.89,""))))))))))))))))))</f>
        <v>*0.91</v>
      </c>
      <c r="AG1792" s="51" t="str">
        <f aca="false">AG1791</f>
        <v>REZoning_Sol-Win</v>
      </c>
      <c r="AI1792" s="0" t="s">
        <v>2643</v>
      </c>
      <c r="AJ1792" s="50" t="s">
        <v>35</v>
      </c>
      <c r="AK1792" s="0" t="n">
        <v>2050</v>
      </c>
      <c r="AL1792" s="51" t="str">
        <f aca="false">"*"&amp;IF(AND(A1792="EU",AK1792=2035),0.93,IF(AND(A1792="EU",AK1792=2050),0.9,IF(AND(A1792="USA",AK1792=2035),0.92,IF(AND(A1792="USA",AK1792=2050),0.89,IF(AND(A1792="Japan",AK1792=2035),0.92,IF(AND(A1792="Japan",AK1792=2050),0.89,IF(AND(A1792="Russia",AK1792=2035),0.91,IF(AND(A1792="Russia",AK1792=2050),0.86,IF(AND(A1792="China",AK1792=2035),0.91,IF(AND(A1792="China",AK1792=2050),0.87,IF(AND(A1792="India",AK1792=2035),0.92,IF(AND(A1792="India",AK1792=2050),0.87,IF(AND(A1792="Middle East",AK1792=2035),0.89,IF(AND(A1792="Middle East",AK1792=2050),0.84,IF(AND(A1792="Africa",AK1792=2035),0.9,IF(AND(A1792="Africa",AK1792=2050),0.86,IF(AND(A1792="Brazil",AK1792=2035),0.93,IF(AND(A1792="Brazil",AK1792=2050),0.89,""))))))))))))))))))</f>
        <v>*0.87</v>
      </c>
      <c r="AM1792" s="51" t="str">
        <f aca="false">AM1791</f>
        <v>REZoning_Sol-Win</v>
      </c>
      <c r="AP1792" s="0" t="s">
        <v>2643</v>
      </c>
      <c r="AQ1792" s="0" t="s">
        <v>35</v>
      </c>
      <c r="AR1792" s="0" t="n">
        <v>2100</v>
      </c>
      <c r="AS1792" s="0" t="s">
        <v>851</v>
      </c>
      <c r="AT1792" s="0" t="s">
        <v>36</v>
      </c>
    </row>
    <row r="1793" customFormat="false" ht="28.5" hidden="false" customHeight="true" outlineLevel="0" collapsed="false">
      <c r="A1793" s="3" t="s">
        <v>147</v>
      </c>
      <c r="C1793" s="0" t="s">
        <v>2644</v>
      </c>
      <c r="D1793" s="50" t="s">
        <v>35</v>
      </c>
      <c r="E1793" s="0" t="n">
        <v>2035</v>
      </c>
      <c r="F1793" s="51" t="str">
        <f aca="false">"*"&amp;IF(AND(A1793="EU",E1793=2035),0.95,IF(AND(A1793="EU",E1793=2050),0.93,IF(AND(A1793="USA",E1793=2035),0.96,IF(AND(A1793="USA",E1793=2050),0.94,IF(AND(A1793="Japan",E1793=2035),0.94,IF(AND(A1793="Japan",E1793=2050),0.92,IF(AND(A1793="Russia",E1793=2035),0.95,IF(AND(A1793="Russia",E1793=2050),0.93,IF(AND(A1793="China",E1793=2035),0.94,IF(AND(A1793="China",E1793=2050),0.92,IF(AND(A1793="India",E1793=2035),0.95,IF(AND(A1793="India",E1793=2050),0.92,IF(AND(A1793="Middle East",E1793=2035),0.94,IF(AND(A1793="Middle East",E1793=2050),0.9,IF(AND(A1793="Africa",E1793=2035),0.94,IF(AND(A1793="Africa",E1793=2050),0.91,IF(AND(A1793="Brazil",E1793=2035),0.95,IF(AND(A1793="Brazil",E1793=2050),0.92,""))))))))))))))))))</f>
        <v>*0.94</v>
      </c>
      <c r="H1793" s="0" t="s">
        <v>2644</v>
      </c>
      <c r="I1793" s="50" t="s">
        <v>35</v>
      </c>
      <c r="J1793" s="0" t="n">
        <v>2050</v>
      </c>
      <c r="K1793" s="48" t="str">
        <f aca="false">"*"&amp;IF(AND(A1793="EU",J1793=2035),0.95,IF(AND(A1793="EU",J1793=2050),0.93,IF(AND(A1793="USA",J1793=2035),0.96,IF(AND(A1793="USA",J1793=2050),0.94,IF(AND(A1793="Japan",J1793=2035),0.94,IF(AND(A1793="Japan",J1793=2050),0.92,IF(AND(A1793="Russia",J1793=2035),0.95,IF(AND(A1793="Russia",J1793=2050),0.93,IF(AND(A1793="China",J1793=2035),0.94,IF(AND(A1793="China",J1793=2050),0.92,IF(AND(A1793="India",J1793=2035),0.95,IF(AND(A1793="India",J1793=2050),0.92,IF(AND(A1793="Middle East",J1793=2035),0.94,IF(AND(A1793="Middle East",J1793=2050),0.9,IF(AND(A1793="Africa",J1793=2035),0.94,IF(AND(A1793="Africa",J1793=2050),0.91,IF(AND(A1793="Brazil",J1793=2035),0.95,IF(AND(A1793="Brazil",J1793=2050),0.92,""))))))))))))))))))</f>
        <v>*0.92</v>
      </c>
      <c r="P1793" s="41" t="s">
        <v>2644</v>
      </c>
      <c r="Q1793" s="52" t="s">
        <v>35</v>
      </c>
      <c r="R1793" s="41" t="n">
        <v>2035</v>
      </c>
      <c r="S1793" s="53" t="str">
        <f aca="false">"*"&amp;IF(AND(A1793="EU",R1793=2035),0.95,IF(AND(A1793="EU",R1793=2050),0.93,IF(AND(A1793="USA",R1793=2035),0.96,IF(AND(A1793="USA",R1793=2050),0.93,IF(AND(A1793="Japan",R1793=2035),0.94,IF(AND(A1793="Japan",R1793=2050),0.92,IF(AND(A1793="Russia",R1793=2035),0.95,IF(AND(A1793="Russia",R1793=2050),0.91,IF(AND(A1793="China",R1793=2035),0.93,IF(AND(A1793="China",R1793=2050),0.92,IF(AND(A1793="India",R1793=2035),0.94,IF(AND(A1793="India",R1793=2050),0.91,IF(AND(A1793="Middle East",R1793=2035),0.92,IF(AND(A1793="Middle East",R1793=2050),0.89,IF(AND(A1793="Africa",R1793=2035),0.93,IF(AND(A1793="Africa",R1793=2050),0.9,IF(AND(A1793="Brazil",R1793=2035),0.95,IF(AND(A1793="Brazil",R1793=2050),0.92,""))))))))))))))))))</f>
        <v>*0.93</v>
      </c>
      <c r="U1793" s="41" t="s">
        <v>2644</v>
      </c>
      <c r="V1793" s="52" t="s">
        <v>35</v>
      </c>
      <c r="W1793" s="41" t="n">
        <v>2050</v>
      </c>
      <c r="X1793" s="53" t="str">
        <f aca="false">"*"&amp;IF(AND(A1793="EU",W1793=2035),0.95,IF(AND(A1793="EU",W1793=2050),0.93,IF(AND(A1793="USA",W1793=2035),0.96,IF(AND(A1793="USA",W1793=2050),0.93,IF(AND(A1793="Japan",W1793=2035),0.94,IF(AND(A1793="Japan",W1793=2050),0.92,IF(AND(A1793="Russia",W1793=2035),0.95,IF(AND(A1793="Russia",W1793=2050),0.91,IF(AND(A1793="China",W1793=2035),0.93,IF(AND(A1793="China",W1793=2050),0.92,IF(AND(A1793="India",W1793=2035),0.94,IF(AND(A1793="India",W1793=2050),0.91,IF(AND(A1793="Middle East",W1793=2035),0.92,IF(AND(A1793="Middle East",W1793=2050),0.89,IF(AND(A1793="Africa",W1793=2035),0.93,IF(AND(A1793="Africa",W1793=2050),0.9,IF(AND(A1793="Brazil",W1793=2035),0.95,IF(AND(A1793="Brazil",W1793=2050),0.92,""))))))))))))))))))</f>
        <v>*0.92</v>
      </c>
      <c r="AC1793" s="0" t="s">
        <v>2644</v>
      </c>
      <c r="AD1793" s="50" t="s">
        <v>35</v>
      </c>
      <c r="AE1793" s="0" t="n">
        <v>2035</v>
      </c>
      <c r="AF1793" s="51" t="str">
        <f aca="false">"*"&amp;IF(AND(A1793="EU",AE1793=2035),0.93,IF(AND(A1793="EU",AE1793=2050),0.9,IF(AND(A1793="USA",AE1793=2035),0.92,IF(AND(A1793="USA",AE1793=2050),0.89,IF(AND(A1793="Japan",AE1793=2035),0.92,IF(AND(A1793="Japan",AE1793=2050),0.89,IF(AND(A1793="Russia",AE1793=2035),0.91,IF(AND(A1793="Russia",AE1793=2050),0.86,IF(AND(A1793="China",AE1793=2035),0.91,IF(AND(A1793="China",AE1793=2050),0.87,IF(AND(A1793="India",AE1793=2035),0.92,IF(AND(A1793="India",AE1793=2050),0.87,IF(AND(A1793="Middle East",AE1793=2035),0.89,IF(AND(A1793="Middle East",AE1793=2050),0.84,IF(AND(A1793="Africa",AE1793=2035),0.9,IF(AND(A1793="Africa",AE1793=2050),0.86,IF(AND(A1793="Brazil",AE1793=2035),0.93,IF(AND(A1793="Brazil",AE1793=2050),0.89,""))))))))))))))))))</f>
        <v>*0.91</v>
      </c>
      <c r="AG1793" s="51" t="str">
        <f aca="false">AG1792</f>
        <v>REZoning_Sol-Win</v>
      </c>
      <c r="AI1793" s="0" t="s">
        <v>2644</v>
      </c>
      <c r="AJ1793" s="50" t="s">
        <v>35</v>
      </c>
      <c r="AK1793" s="0" t="n">
        <v>2050</v>
      </c>
      <c r="AL1793" s="51" t="str">
        <f aca="false">"*"&amp;IF(AND(A1793="EU",AK1793=2035),0.93,IF(AND(A1793="EU",AK1793=2050),0.9,IF(AND(A1793="USA",AK1793=2035),0.92,IF(AND(A1793="USA",AK1793=2050),0.89,IF(AND(A1793="Japan",AK1793=2035),0.92,IF(AND(A1793="Japan",AK1793=2050),0.89,IF(AND(A1793="Russia",AK1793=2035),0.91,IF(AND(A1793="Russia",AK1793=2050),0.86,IF(AND(A1793="China",AK1793=2035),0.91,IF(AND(A1793="China",AK1793=2050),0.87,IF(AND(A1793="India",AK1793=2035),0.92,IF(AND(A1793="India",AK1793=2050),0.87,IF(AND(A1793="Middle East",AK1793=2035),0.89,IF(AND(A1793="Middle East",AK1793=2050),0.84,IF(AND(A1793="Africa",AK1793=2035),0.9,IF(AND(A1793="Africa",AK1793=2050),0.86,IF(AND(A1793="Brazil",AK1793=2035),0.93,IF(AND(A1793="Brazil",AK1793=2050),0.89,""))))))))))))))))))</f>
        <v>*0.87</v>
      </c>
      <c r="AM1793" s="51" t="str">
        <f aca="false">AM1792</f>
        <v>REZoning_Sol-Win</v>
      </c>
      <c r="AP1793" s="0" t="s">
        <v>2644</v>
      </c>
      <c r="AQ1793" s="0" t="s">
        <v>35</v>
      </c>
      <c r="AR1793" s="0" t="n">
        <v>2100</v>
      </c>
      <c r="AS1793" s="0" t="s">
        <v>851</v>
      </c>
      <c r="AT1793" s="0" t="s">
        <v>36</v>
      </c>
    </row>
    <row r="1794" customFormat="false" ht="28.5" hidden="false" customHeight="true" outlineLevel="0" collapsed="false">
      <c r="A1794" s="3" t="s">
        <v>147</v>
      </c>
      <c r="C1794" s="0" t="s">
        <v>2645</v>
      </c>
      <c r="D1794" s="50" t="s">
        <v>35</v>
      </c>
      <c r="E1794" s="0" t="n">
        <v>2035</v>
      </c>
      <c r="F1794" s="51" t="str">
        <f aca="false">"*"&amp;IF(AND(A1794="EU",E1794=2035),0.95,IF(AND(A1794="EU",E1794=2050),0.93,IF(AND(A1794="USA",E1794=2035),0.96,IF(AND(A1794="USA",E1794=2050),0.94,IF(AND(A1794="Japan",E1794=2035),0.94,IF(AND(A1794="Japan",E1794=2050),0.92,IF(AND(A1794="Russia",E1794=2035),0.95,IF(AND(A1794="Russia",E1794=2050),0.93,IF(AND(A1794="China",E1794=2035),0.94,IF(AND(A1794="China",E1794=2050),0.92,IF(AND(A1794="India",E1794=2035),0.95,IF(AND(A1794="India",E1794=2050),0.92,IF(AND(A1794="Middle East",E1794=2035),0.94,IF(AND(A1794="Middle East",E1794=2050),0.9,IF(AND(A1794="Africa",E1794=2035),0.94,IF(AND(A1794="Africa",E1794=2050),0.91,IF(AND(A1794="Brazil",E1794=2035),0.95,IF(AND(A1794="Brazil",E1794=2050),0.92,""))))))))))))))))))</f>
        <v>*0.94</v>
      </c>
      <c r="H1794" s="0" t="s">
        <v>2645</v>
      </c>
      <c r="I1794" s="50" t="s">
        <v>35</v>
      </c>
      <c r="J1794" s="0" t="n">
        <v>2050</v>
      </c>
      <c r="K1794" s="48" t="str">
        <f aca="false">"*"&amp;IF(AND(A1794="EU",J1794=2035),0.95,IF(AND(A1794="EU",J1794=2050),0.93,IF(AND(A1794="USA",J1794=2035),0.96,IF(AND(A1794="USA",J1794=2050),0.94,IF(AND(A1794="Japan",J1794=2035),0.94,IF(AND(A1794="Japan",J1794=2050),0.92,IF(AND(A1794="Russia",J1794=2035),0.95,IF(AND(A1794="Russia",J1794=2050),0.93,IF(AND(A1794="China",J1794=2035),0.94,IF(AND(A1794="China",J1794=2050),0.92,IF(AND(A1794="India",J1794=2035),0.95,IF(AND(A1794="India",J1794=2050),0.92,IF(AND(A1794="Middle East",J1794=2035),0.94,IF(AND(A1794="Middle East",J1794=2050),0.9,IF(AND(A1794="Africa",J1794=2035),0.94,IF(AND(A1794="Africa",J1794=2050),0.91,IF(AND(A1794="Brazil",J1794=2035),0.95,IF(AND(A1794="Brazil",J1794=2050),0.92,""))))))))))))))))))</f>
        <v>*0.92</v>
      </c>
      <c r="P1794" s="41" t="s">
        <v>2645</v>
      </c>
      <c r="Q1794" s="52" t="s">
        <v>35</v>
      </c>
      <c r="R1794" s="41" t="n">
        <v>2035</v>
      </c>
      <c r="S1794" s="53" t="str">
        <f aca="false">"*"&amp;IF(AND(A1794="EU",R1794=2035),0.95,IF(AND(A1794="EU",R1794=2050),0.93,IF(AND(A1794="USA",R1794=2035),0.96,IF(AND(A1794="USA",R1794=2050),0.93,IF(AND(A1794="Japan",R1794=2035),0.94,IF(AND(A1794="Japan",R1794=2050),0.92,IF(AND(A1794="Russia",R1794=2035),0.95,IF(AND(A1794="Russia",R1794=2050),0.91,IF(AND(A1794="China",R1794=2035),0.93,IF(AND(A1794="China",R1794=2050),0.92,IF(AND(A1794="India",R1794=2035),0.94,IF(AND(A1794="India",R1794=2050),0.91,IF(AND(A1794="Middle East",R1794=2035),0.92,IF(AND(A1794="Middle East",R1794=2050),0.89,IF(AND(A1794="Africa",R1794=2035),0.93,IF(AND(A1794="Africa",R1794=2050),0.9,IF(AND(A1794="Brazil",R1794=2035),0.95,IF(AND(A1794="Brazil",R1794=2050),0.92,""))))))))))))))))))</f>
        <v>*0.93</v>
      </c>
      <c r="U1794" s="41" t="s">
        <v>2645</v>
      </c>
      <c r="V1794" s="52" t="s">
        <v>35</v>
      </c>
      <c r="W1794" s="41" t="n">
        <v>2050</v>
      </c>
      <c r="X1794" s="53" t="str">
        <f aca="false">"*"&amp;IF(AND(A1794="EU",W1794=2035),0.95,IF(AND(A1794="EU",W1794=2050),0.93,IF(AND(A1794="USA",W1794=2035),0.96,IF(AND(A1794="USA",W1794=2050),0.93,IF(AND(A1794="Japan",W1794=2035),0.94,IF(AND(A1794="Japan",W1794=2050),0.92,IF(AND(A1794="Russia",W1794=2035),0.95,IF(AND(A1794="Russia",W1794=2050),0.91,IF(AND(A1794="China",W1794=2035),0.93,IF(AND(A1794="China",W1794=2050),0.92,IF(AND(A1794="India",W1794=2035),0.94,IF(AND(A1794="India",W1794=2050),0.91,IF(AND(A1794="Middle East",W1794=2035),0.92,IF(AND(A1794="Middle East",W1794=2050),0.89,IF(AND(A1794="Africa",W1794=2035),0.93,IF(AND(A1794="Africa",W1794=2050),0.9,IF(AND(A1794="Brazil",W1794=2035),0.95,IF(AND(A1794="Brazil",W1794=2050),0.92,""))))))))))))))))))</f>
        <v>*0.92</v>
      </c>
      <c r="AC1794" s="0" t="s">
        <v>2645</v>
      </c>
      <c r="AD1794" s="50" t="s">
        <v>35</v>
      </c>
      <c r="AE1794" s="0" t="n">
        <v>2035</v>
      </c>
      <c r="AF1794" s="51" t="str">
        <f aca="false">"*"&amp;IF(AND(A1794="EU",AE1794=2035),0.93,IF(AND(A1794="EU",AE1794=2050),0.9,IF(AND(A1794="USA",AE1794=2035),0.92,IF(AND(A1794="USA",AE1794=2050),0.89,IF(AND(A1794="Japan",AE1794=2035),0.92,IF(AND(A1794="Japan",AE1794=2050),0.89,IF(AND(A1794="Russia",AE1794=2035),0.91,IF(AND(A1794="Russia",AE1794=2050),0.86,IF(AND(A1794="China",AE1794=2035),0.91,IF(AND(A1794="China",AE1794=2050),0.87,IF(AND(A1794="India",AE1794=2035),0.92,IF(AND(A1794="India",AE1794=2050),0.87,IF(AND(A1794="Middle East",AE1794=2035),0.89,IF(AND(A1794="Middle East",AE1794=2050),0.84,IF(AND(A1794="Africa",AE1794=2035),0.9,IF(AND(A1794="Africa",AE1794=2050),0.86,IF(AND(A1794="Brazil",AE1794=2035),0.93,IF(AND(A1794="Brazil",AE1794=2050),0.89,""))))))))))))))))))</f>
        <v>*0.91</v>
      </c>
      <c r="AG1794" s="51" t="str">
        <f aca="false">AG1793</f>
        <v>REZoning_Sol-Win</v>
      </c>
      <c r="AI1794" s="0" t="s">
        <v>2645</v>
      </c>
      <c r="AJ1794" s="50" t="s">
        <v>35</v>
      </c>
      <c r="AK1794" s="0" t="n">
        <v>2050</v>
      </c>
      <c r="AL1794" s="51" t="str">
        <f aca="false">"*"&amp;IF(AND(A1794="EU",AK1794=2035),0.93,IF(AND(A1794="EU",AK1794=2050),0.9,IF(AND(A1794="USA",AK1794=2035),0.92,IF(AND(A1794="USA",AK1794=2050),0.89,IF(AND(A1794="Japan",AK1794=2035),0.92,IF(AND(A1794="Japan",AK1794=2050),0.89,IF(AND(A1794="Russia",AK1794=2035),0.91,IF(AND(A1794="Russia",AK1794=2050),0.86,IF(AND(A1794="China",AK1794=2035),0.91,IF(AND(A1794="China",AK1794=2050),0.87,IF(AND(A1794="India",AK1794=2035),0.92,IF(AND(A1794="India",AK1794=2050),0.87,IF(AND(A1794="Middle East",AK1794=2035),0.89,IF(AND(A1794="Middle East",AK1794=2050),0.84,IF(AND(A1794="Africa",AK1794=2035),0.9,IF(AND(A1794="Africa",AK1794=2050),0.86,IF(AND(A1794="Brazil",AK1794=2035),0.93,IF(AND(A1794="Brazil",AK1794=2050),0.89,""))))))))))))))))))</f>
        <v>*0.87</v>
      </c>
      <c r="AM1794" s="51" t="str">
        <f aca="false">AM1793</f>
        <v>REZoning_Sol-Win</v>
      </c>
      <c r="AP1794" s="0" t="s">
        <v>2645</v>
      </c>
      <c r="AQ1794" s="0" t="s">
        <v>35</v>
      </c>
      <c r="AR1794" s="0" t="n">
        <v>2100</v>
      </c>
      <c r="AS1794" s="0" t="s">
        <v>851</v>
      </c>
      <c r="AT1794" s="0" t="s">
        <v>36</v>
      </c>
    </row>
    <row r="1795" customFormat="false" ht="28.5" hidden="false" customHeight="true" outlineLevel="0" collapsed="false">
      <c r="A1795" s="3" t="s">
        <v>147</v>
      </c>
      <c r="C1795" s="0" t="s">
        <v>2646</v>
      </c>
      <c r="D1795" s="50" t="s">
        <v>35</v>
      </c>
      <c r="E1795" s="0" t="n">
        <v>2035</v>
      </c>
      <c r="F1795" s="51" t="str">
        <f aca="false">"*"&amp;IF(AND(A1795="EU",E1795=2035),0.95,IF(AND(A1795="EU",E1795=2050),0.93,IF(AND(A1795="USA",E1795=2035),0.96,IF(AND(A1795="USA",E1795=2050),0.94,IF(AND(A1795="Japan",E1795=2035),0.94,IF(AND(A1795="Japan",E1795=2050),0.92,IF(AND(A1795="Russia",E1795=2035),0.95,IF(AND(A1795="Russia",E1795=2050),0.93,IF(AND(A1795="China",E1795=2035),0.94,IF(AND(A1795="China",E1795=2050),0.92,IF(AND(A1795="India",E1795=2035),0.95,IF(AND(A1795="India",E1795=2050),0.92,IF(AND(A1795="Middle East",E1795=2035),0.94,IF(AND(A1795="Middle East",E1795=2050),0.9,IF(AND(A1795="Africa",E1795=2035),0.94,IF(AND(A1795="Africa",E1795=2050),0.91,IF(AND(A1795="Brazil",E1795=2035),0.95,IF(AND(A1795="Brazil",E1795=2050),0.92,""))))))))))))))))))</f>
        <v>*0.94</v>
      </c>
      <c r="H1795" s="0" t="s">
        <v>2646</v>
      </c>
      <c r="I1795" s="50" t="s">
        <v>35</v>
      </c>
      <c r="J1795" s="0" t="n">
        <v>2050</v>
      </c>
      <c r="K1795" s="48" t="str">
        <f aca="false">"*"&amp;IF(AND(A1795="EU",J1795=2035),0.95,IF(AND(A1795="EU",J1795=2050),0.93,IF(AND(A1795="USA",J1795=2035),0.96,IF(AND(A1795="USA",J1795=2050),0.94,IF(AND(A1795="Japan",J1795=2035),0.94,IF(AND(A1795="Japan",J1795=2050),0.92,IF(AND(A1795="Russia",J1795=2035),0.95,IF(AND(A1795="Russia",J1795=2050),0.93,IF(AND(A1795="China",J1795=2035),0.94,IF(AND(A1795="China",J1795=2050),0.92,IF(AND(A1795="India",J1795=2035),0.95,IF(AND(A1795="India",J1795=2050),0.92,IF(AND(A1795="Middle East",J1795=2035),0.94,IF(AND(A1795="Middle East",J1795=2050),0.9,IF(AND(A1795="Africa",J1795=2035),0.94,IF(AND(A1795="Africa",J1795=2050),0.91,IF(AND(A1795="Brazil",J1795=2035),0.95,IF(AND(A1795="Brazil",J1795=2050),0.92,""))))))))))))))))))</f>
        <v>*0.92</v>
      </c>
      <c r="P1795" s="41" t="s">
        <v>2646</v>
      </c>
      <c r="Q1795" s="52" t="s">
        <v>35</v>
      </c>
      <c r="R1795" s="41" t="n">
        <v>2035</v>
      </c>
      <c r="S1795" s="53" t="str">
        <f aca="false">"*"&amp;IF(AND(A1795="EU",R1795=2035),0.95,IF(AND(A1795="EU",R1795=2050),0.93,IF(AND(A1795="USA",R1795=2035),0.96,IF(AND(A1795="USA",R1795=2050),0.93,IF(AND(A1795="Japan",R1795=2035),0.94,IF(AND(A1795="Japan",R1795=2050),0.92,IF(AND(A1795="Russia",R1795=2035),0.95,IF(AND(A1795="Russia",R1795=2050),0.91,IF(AND(A1795="China",R1795=2035),0.93,IF(AND(A1795="China",R1795=2050),0.92,IF(AND(A1795="India",R1795=2035),0.94,IF(AND(A1795="India",R1795=2050),0.91,IF(AND(A1795="Middle East",R1795=2035),0.92,IF(AND(A1795="Middle East",R1795=2050),0.89,IF(AND(A1795="Africa",R1795=2035),0.93,IF(AND(A1795="Africa",R1795=2050),0.9,IF(AND(A1795="Brazil",R1795=2035),0.95,IF(AND(A1795="Brazil",R1795=2050),0.92,""))))))))))))))))))</f>
        <v>*0.93</v>
      </c>
      <c r="U1795" s="41" t="s">
        <v>2646</v>
      </c>
      <c r="V1795" s="52" t="s">
        <v>35</v>
      </c>
      <c r="W1795" s="41" t="n">
        <v>2050</v>
      </c>
      <c r="X1795" s="53" t="str">
        <f aca="false">"*"&amp;IF(AND(A1795="EU",W1795=2035),0.95,IF(AND(A1795="EU",W1795=2050),0.93,IF(AND(A1795="USA",W1795=2035),0.96,IF(AND(A1795="USA",W1795=2050),0.93,IF(AND(A1795="Japan",W1795=2035),0.94,IF(AND(A1795="Japan",W1795=2050),0.92,IF(AND(A1795="Russia",W1795=2035),0.95,IF(AND(A1795="Russia",W1795=2050),0.91,IF(AND(A1795="China",W1795=2035),0.93,IF(AND(A1795="China",W1795=2050),0.92,IF(AND(A1795="India",W1795=2035),0.94,IF(AND(A1795="India",W1795=2050),0.91,IF(AND(A1795="Middle East",W1795=2035),0.92,IF(AND(A1795="Middle East",W1795=2050),0.89,IF(AND(A1795="Africa",W1795=2035),0.93,IF(AND(A1795="Africa",W1795=2050),0.9,IF(AND(A1795="Brazil",W1795=2035),0.95,IF(AND(A1795="Brazil",W1795=2050),0.92,""))))))))))))))))))</f>
        <v>*0.92</v>
      </c>
      <c r="AC1795" s="0" t="s">
        <v>2646</v>
      </c>
      <c r="AD1795" s="50" t="s">
        <v>35</v>
      </c>
      <c r="AE1795" s="0" t="n">
        <v>2035</v>
      </c>
      <c r="AF1795" s="51" t="str">
        <f aca="false">"*"&amp;IF(AND(A1795="EU",AE1795=2035),0.93,IF(AND(A1795="EU",AE1795=2050),0.9,IF(AND(A1795="USA",AE1795=2035),0.92,IF(AND(A1795="USA",AE1795=2050),0.89,IF(AND(A1795="Japan",AE1795=2035),0.92,IF(AND(A1795="Japan",AE1795=2050),0.89,IF(AND(A1795="Russia",AE1795=2035),0.91,IF(AND(A1795="Russia",AE1795=2050),0.86,IF(AND(A1795="China",AE1795=2035),0.91,IF(AND(A1795="China",AE1795=2050),0.87,IF(AND(A1795="India",AE1795=2035),0.92,IF(AND(A1795="India",AE1795=2050),0.87,IF(AND(A1795="Middle East",AE1795=2035),0.89,IF(AND(A1795="Middle East",AE1795=2050),0.84,IF(AND(A1795="Africa",AE1795=2035),0.9,IF(AND(A1795="Africa",AE1795=2050),0.86,IF(AND(A1795="Brazil",AE1795=2035),0.93,IF(AND(A1795="Brazil",AE1795=2050),0.89,""))))))))))))))))))</f>
        <v>*0.91</v>
      </c>
      <c r="AG1795" s="51" t="str">
        <f aca="false">AG1794</f>
        <v>REZoning_Sol-Win</v>
      </c>
      <c r="AI1795" s="0" t="s">
        <v>2646</v>
      </c>
      <c r="AJ1795" s="50" t="s">
        <v>35</v>
      </c>
      <c r="AK1795" s="0" t="n">
        <v>2050</v>
      </c>
      <c r="AL1795" s="51" t="str">
        <f aca="false">"*"&amp;IF(AND(A1795="EU",AK1795=2035),0.93,IF(AND(A1795="EU",AK1795=2050),0.9,IF(AND(A1795="USA",AK1795=2035),0.92,IF(AND(A1795="USA",AK1795=2050),0.89,IF(AND(A1795="Japan",AK1795=2035),0.92,IF(AND(A1795="Japan",AK1795=2050),0.89,IF(AND(A1795="Russia",AK1795=2035),0.91,IF(AND(A1795="Russia",AK1795=2050),0.86,IF(AND(A1795="China",AK1795=2035),0.91,IF(AND(A1795="China",AK1795=2050),0.87,IF(AND(A1795="India",AK1795=2035),0.92,IF(AND(A1795="India",AK1795=2050),0.87,IF(AND(A1795="Middle East",AK1795=2035),0.89,IF(AND(A1795="Middle East",AK1795=2050),0.84,IF(AND(A1795="Africa",AK1795=2035),0.9,IF(AND(A1795="Africa",AK1795=2050),0.86,IF(AND(A1795="Brazil",AK1795=2035),0.93,IF(AND(A1795="Brazil",AK1795=2050),0.89,""))))))))))))))))))</f>
        <v>*0.87</v>
      </c>
      <c r="AM1795" s="51" t="str">
        <f aca="false">AM1794</f>
        <v>REZoning_Sol-Win</v>
      </c>
      <c r="AP1795" s="0" t="s">
        <v>2646</v>
      </c>
      <c r="AQ1795" s="0" t="s">
        <v>35</v>
      </c>
      <c r="AR1795" s="0" t="n">
        <v>2100</v>
      </c>
      <c r="AS1795" s="0" t="s">
        <v>851</v>
      </c>
      <c r="AT1795" s="0" t="s">
        <v>36</v>
      </c>
    </row>
    <row r="1796" customFormat="false" ht="28.5" hidden="false" customHeight="true" outlineLevel="0" collapsed="false">
      <c r="A1796" s="3" t="s">
        <v>147</v>
      </c>
      <c r="C1796" s="0" t="s">
        <v>2647</v>
      </c>
      <c r="D1796" s="50" t="s">
        <v>35</v>
      </c>
      <c r="E1796" s="0" t="n">
        <v>2035</v>
      </c>
      <c r="F1796" s="51" t="str">
        <f aca="false">"*"&amp;IF(AND(A1796="EU",E1796=2035),0.95,IF(AND(A1796="EU",E1796=2050),0.93,IF(AND(A1796="USA",E1796=2035),0.96,IF(AND(A1796="USA",E1796=2050),0.94,IF(AND(A1796="Japan",E1796=2035),0.94,IF(AND(A1796="Japan",E1796=2050),0.92,IF(AND(A1796="Russia",E1796=2035),0.95,IF(AND(A1796="Russia",E1796=2050),0.93,IF(AND(A1796="China",E1796=2035),0.94,IF(AND(A1796="China",E1796=2050),0.92,IF(AND(A1796="India",E1796=2035),0.95,IF(AND(A1796="India",E1796=2050),0.92,IF(AND(A1796="Middle East",E1796=2035),0.94,IF(AND(A1796="Middle East",E1796=2050),0.9,IF(AND(A1796="Africa",E1796=2035),0.94,IF(AND(A1796="Africa",E1796=2050),0.91,IF(AND(A1796="Brazil",E1796=2035),0.95,IF(AND(A1796="Brazil",E1796=2050),0.92,""))))))))))))))))))</f>
        <v>*0.94</v>
      </c>
      <c r="H1796" s="0" t="s">
        <v>2647</v>
      </c>
      <c r="I1796" s="50" t="s">
        <v>35</v>
      </c>
      <c r="J1796" s="0" t="n">
        <v>2050</v>
      </c>
      <c r="K1796" s="48" t="str">
        <f aca="false">"*"&amp;IF(AND(A1796="EU",J1796=2035),0.95,IF(AND(A1796="EU",J1796=2050),0.93,IF(AND(A1796="USA",J1796=2035),0.96,IF(AND(A1796="USA",J1796=2050),0.94,IF(AND(A1796="Japan",J1796=2035),0.94,IF(AND(A1796="Japan",J1796=2050),0.92,IF(AND(A1796="Russia",J1796=2035),0.95,IF(AND(A1796="Russia",J1796=2050),0.93,IF(AND(A1796="China",J1796=2035),0.94,IF(AND(A1796="China",J1796=2050),0.92,IF(AND(A1796="India",J1796=2035),0.95,IF(AND(A1796="India",J1796=2050),0.92,IF(AND(A1796="Middle East",J1796=2035),0.94,IF(AND(A1796="Middle East",J1796=2050),0.9,IF(AND(A1796="Africa",J1796=2035),0.94,IF(AND(A1796="Africa",J1796=2050),0.91,IF(AND(A1796="Brazil",J1796=2035),0.95,IF(AND(A1796="Brazil",J1796=2050),0.92,""))))))))))))))))))</f>
        <v>*0.92</v>
      </c>
      <c r="P1796" s="41" t="s">
        <v>2647</v>
      </c>
      <c r="Q1796" s="52" t="s">
        <v>35</v>
      </c>
      <c r="R1796" s="41" t="n">
        <v>2035</v>
      </c>
      <c r="S1796" s="53" t="str">
        <f aca="false">"*"&amp;IF(AND(A1796="EU",R1796=2035),0.95,IF(AND(A1796="EU",R1796=2050),0.93,IF(AND(A1796="USA",R1796=2035),0.96,IF(AND(A1796="USA",R1796=2050),0.93,IF(AND(A1796="Japan",R1796=2035),0.94,IF(AND(A1796="Japan",R1796=2050),0.92,IF(AND(A1796="Russia",R1796=2035),0.95,IF(AND(A1796="Russia",R1796=2050),0.91,IF(AND(A1796="China",R1796=2035),0.93,IF(AND(A1796="China",R1796=2050),0.92,IF(AND(A1796="India",R1796=2035),0.94,IF(AND(A1796="India",R1796=2050),0.91,IF(AND(A1796="Middle East",R1796=2035),0.92,IF(AND(A1796="Middle East",R1796=2050),0.89,IF(AND(A1796="Africa",R1796=2035),0.93,IF(AND(A1796="Africa",R1796=2050),0.9,IF(AND(A1796="Brazil",R1796=2035),0.95,IF(AND(A1796="Brazil",R1796=2050),0.92,""))))))))))))))))))</f>
        <v>*0.93</v>
      </c>
      <c r="U1796" s="41" t="s">
        <v>2647</v>
      </c>
      <c r="V1796" s="52" t="s">
        <v>35</v>
      </c>
      <c r="W1796" s="41" t="n">
        <v>2050</v>
      </c>
      <c r="X1796" s="53" t="str">
        <f aca="false">"*"&amp;IF(AND(A1796="EU",W1796=2035),0.95,IF(AND(A1796="EU",W1796=2050),0.93,IF(AND(A1796="USA",W1796=2035),0.96,IF(AND(A1796="USA",W1796=2050),0.93,IF(AND(A1796="Japan",W1796=2035),0.94,IF(AND(A1796="Japan",W1796=2050),0.92,IF(AND(A1796="Russia",W1796=2035),0.95,IF(AND(A1796="Russia",W1796=2050),0.91,IF(AND(A1796="China",W1796=2035),0.93,IF(AND(A1796="China",W1796=2050),0.92,IF(AND(A1796="India",W1796=2035),0.94,IF(AND(A1796="India",W1796=2050),0.91,IF(AND(A1796="Middle East",W1796=2035),0.92,IF(AND(A1796="Middle East",W1796=2050),0.89,IF(AND(A1796="Africa",W1796=2035),0.93,IF(AND(A1796="Africa",W1796=2050),0.9,IF(AND(A1796="Brazil",W1796=2035),0.95,IF(AND(A1796="Brazil",W1796=2050),0.92,""))))))))))))))))))</f>
        <v>*0.92</v>
      </c>
      <c r="AC1796" s="0" t="s">
        <v>2647</v>
      </c>
      <c r="AD1796" s="50" t="s">
        <v>35</v>
      </c>
      <c r="AE1796" s="0" t="n">
        <v>2035</v>
      </c>
      <c r="AF1796" s="51" t="str">
        <f aca="false">"*"&amp;IF(AND(A1796="EU",AE1796=2035),0.93,IF(AND(A1796="EU",AE1796=2050),0.9,IF(AND(A1796="USA",AE1796=2035),0.92,IF(AND(A1796="USA",AE1796=2050),0.89,IF(AND(A1796="Japan",AE1796=2035),0.92,IF(AND(A1796="Japan",AE1796=2050),0.89,IF(AND(A1796="Russia",AE1796=2035),0.91,IF(AND(A1796="Russia",AE1796=2050),0.86,IF(AND(A1796="China",AE1796=2035),0.91,IF(AND(A1796="China",AE1796=2050),0.87,IF(AND(A1796="India",AE1796=2035),0.92,IF(AND(A1796="India",AE1796=2050),0.87,IF(AND(A1796="Middle East",AE1796=2035),0.89,IF(AND(A1796="Middle East",AE1796=2050),0.84,IF(AND(A1796="Africa",AE1796=2035),0.9,IF(AND(A1796="Africa",AE1796=2050),0.86,IF(AND(A1796="Brazil",AE1796=2035),0.93,IF(AND(A1796="Brazil",AE1796=2050),0.89,""))))))))))))))))))</f>
        <v>*0.91</v>
      </c>
      <c r="AG1796" s="51" t="str">
        <f aca="false">AG1795</f>
        <v>REZoning_Sol-Win</v>
      </c>
      <c r="AI1796" s="0" t="s">
        <v>2647</v>
      </c>
      <c r="AJ1796" s="50" t="s">
        <v>35</v>
      </c>
      <c r="AK1796" s="0" t="n">
        <v>2050</v>
      </c>
      <c r="AL1796" s="51" t="str">
        <f aca="false">"*"&amp;IF(AND(A1796="EU",AK1796=2035),0.93,IF(AND(A1796="EU",AK1796=2050),0.9,IF(AND(A1796="USA",AK1796=2035),0.92,IF(AND(A1796="USA",AK1796=2050),0.89,IF(AND(A1796="Japan",AK1796=2035),0.92,IF(AND(A1796="Japan",AK1796=2050),0.89,IF(AND(A1796="Russia",AK1796=2035),0.91,IF(AND(A1796="Russia",AK1796=2050),0.86,IF(AND(A1796="China",AK1796=2035),0.91,IF(AND(A1796="China",AK1796=2050),0.87,IF(AND(A1796="India",AK1796=2035),0.92,IF(AND(A1796="India",AK1796=2050),0.87,IF(AND(A1796="Middle East",AK1796=2035),0.89,IF(AND(A1796="Middle East",AK1796=2050),0.84,IF(AND(A1796="Africa",AK1796=2035),0.9,IF(AND(A1796="Africa",AK1796=2050),0.86,IF(AND(A1796="Brazil",AK1796=2035),0.93,IF(AND(A1796="Brazil",AK1796=2050),0.89,""))))))))))))))))))</f>
        <v>*0.87</v>
      </c>
      <c r="AM1796" s="51" t="str">
        <f aca="false">AM1795</f>
        <v>REZoning_Sol-Win</v>
      </c>
      <c r="AP1796" s="0" t="s">
        <v>2647</v>
      </c>
      <c r="AQ1796" s="0" t="s">
        <v>35</v>
      </c>
      <c r="AR1796" s="0" t="n">
        <v>2100</v>
      </c>
      <c r="AS1796" s="0" t="s">
        <v>851</v>
      </c>
      <c r="AT1796" s="0" t="s">
        <v>36</v>
      </c>
    </row>
    <row r="1797" customFormat="false" ht="28.5" hidden="false" customHeight="true" outlineLevel="0" collapsed="false">
      <c r="A1797" s="3" t="s">
        <v>147</v>
      </c>
      <c r="C1797" s="0" t="s">
        <v>2648</v>
      </c>
      <c r="D1797" s="50" t="s">
        <v>35</v>
      </c>
      <c r="E1797" s="0" t="n">
        <v>2035</v>
      </c>
      <c r="F1797" s="51" t="str">
        <f aca="false">"*"&amp;IF(AND(A1797="EU",E1797=2035),0.95,IF(AND(A1797="EU",E1797=2050),0.93,IF(AND(A1797="USA",E1797=2035),0.96,IF(AND(A1797="USA",E1797=2050),0.94,IF(AND(A1797="Japan",E1797=2035),0.94,IF(AND(A1797="Japan",E1797=2050),0.92,IF(AND(A1797="Russia",E1797=2035),0.95,IF(AND(A1797="Russia",E1797=2050),0.93,IF(AND(A1797="China",E1797=2035),0.94,IF(AND(A1797="China",E1797=2050),0.92,IF(AND(A1797="India",E1797=2035),0.95,IF(AND(A1797="India",E1797=2050),0.92,IF(AND(A1797="Middle East",E1797=2035),0.94,IF(AND(A1797="Middle East",E1797=2050),0.9,IF(AND(A1797="Africa",E1797=2035),0.94,IF(AND(A1797="Africa",E1797=2050),0.91,IF(AND(A1797="Brazil",E1797=2035),0.95,IF(AND(A1797="Brazil",E1797=2050),0.92,""))))))))))))))))))</f>
        <v>*0.94</v>
      </c>
      <c r="H1797" s="0" t="s">
        <v>2648</v>
      </c>
      <c r="I1797" s="50" t="s">
        <v>35</v>
      </c>
      <c r="J1797" s="0" t="n">
        <v>2050</v>
      </c>
      <c r="K1797" s="48" t="str">
        <f aca="false">"*"&amp;IF(AND(A1797="EU",J1797=2035),0.95,IF(AND(A1797="EU",J1797=2050),0.93,IF(AND(A1797="USA",J1797=2035),0.96,IF(AND(A1797="USA",J1797=2050),0.94,IF(AND(A1797="Japan",J1797=2035),0.94,IF(AND(A1797="Japan",J1797=2050),0.92,IF(AND(A1797="Russia",J1797=2035),0.95,IF(AND(A1797="Russia",J1797=2050),0.93,IF(AND(A1797="China",J1797=2035),0.94,IF(AND(A1797="China",J1797=2050),0.92,IF(AND(A1797="India",J1797=2035),0.95,IF(AND(A1797="India",J1797=2050),0.92,IF(AND(A1797="Middle East",J1797=2035),0.94,IF(AND(A1797="Middle East",J1797=2050),0.9,IF(AND(A1797="Africa",J1797=2035),0.94,IF(AND(A1797="Africa",J1797=2050),0.91,IF(AND(A1797="Brazil",J1797=2035),0.95,IF(AND(A1797="Brazil",J1797=2050),0.92,""))))))))))))))))))</f>
        <v>*0.92</v>
      </c>
      <c r="P1797" s="41" t="s">
        <v>2648</v>
      </c>
      <c r="Q1797" s="52" t="s">
        <v>35</v>
      </c>
      <c r="R1797" s="41" t="n">
        <v>2035</v>
      </c>
      <c r="S1797" s="53" t="str">
        <f aca="false">"*"&amp;IF(AND(A1797="EU",R1797=2035),0.95,IF(AND(A1797="EU",R1797=2050),0.93,IF(AND(A1797="USA",R1797=2035),0.96,IF(AND(A1797="USA",R1797=2050),0.93,IF(AND(A1797="Japan",R1797=2035),0.94,IF(AND(A1797="Japan",R1797=2050),0.92,IF(AND(A1797="Russia",R1797=2035),0.95,IF(AND(A1797="Russia",R1797=2050),0.91,IF(AND(A1797="China",R1797=2035),0.93,IF(AND(A1797="China",R1797=2050),0.92,IF(AND(A1797="India",R1797=2035),0.94,IF(AND(A1797="India",R1797=2050),0.91,IF(AND(A1797="Middle East",R1797=2035),0.92,IF(AND(A1797="Middle East",R1797=2050),0.89,IF(AND(A1797="Africa",R1797=2035),0.93,IF(AND(A1797="Africa",R1797=2050),0.9,IF(AND(A1797="Brazil",R1797=2035),0.95,IF(AND(A1797="Brazil",R1797=2050),0.92,""))))))))))))))))))</f>
        <v>*0.93</v>
      </c>
      <c r="U1797" s="41" t="s">
        <v>2648</v>
      </c>
      <c r="V1797" s="52" t="s">
        <v>35</v>
      </c>
      <c r="W1797" s="41" t="n">
        <v>2050</v>
      </c>
      <c r="X1797" s="53" t="str">
        <f aca="false">"*"&amp;IF(AND(A1797="EU",W1797=2035),0.95,IF(AND(A1797="EU",W1797=2050),0.93,IF(AND(A1797="USA",W1797=2035),0.96,IF(AND(A1797="USA",W1797=2050),0.93,IF(AND(A1797="Japan",W1797=2035),0.94,IF(AND(A1797="Japan",W1797=2050),0.92,IF(AND(A1797="Russia",W1797=2035),0.95,IF(AND(A1797="Russia",W1797=2050),0.91,IF(AND(A1797="China",W1797=2035),0.93,IF(AND(A1797="China",W1797=2050),0.92,IF(AND(A1797="India",W1797=2035),0.94,IF(AND(A1797="India",W1797=2050),0.91,IF(AND(A1797="Middle East",W1797=2035),0.92,IF(AND(A1797="Middle East",W1797=2050),0.89,IF(AND(A1797="Africa",W1797=2035),0.93,IF(AND(A1797="Africa",W1797=2050),0.9,IF(AND(A1797="Brazil",W1797=2035),0.95,IF(AND(A1797="Brazil",W1797=2050),0.92,""))))))))))))))))))</f>
        <v>*0.92</v>
      </c>
      <c r="AC1797" s="0" t="s">
        <v>2648</v>
      </c>
      <c r="AD1797" s="50" t="s">
        <v>35</v>
      </c>
      <c r="AE1797" s="0" t="n">
        <v>2035</v>
      </c>
      <c r="AF1797" s="51" t="str">
        <f aca="false">"*"&amp;IF(AND(A1797="EU",AE1797=2035),0.93,IF(AND(A1797="EU",AE1797=2050),0.9,IF(AND(A1797="USA",AE1797=2035),0.92,IF(AND(A1797="USA",AE1797=2050),0.89,IF(AND(A1797="Japan",AE1797=2035),0.92,IF(AND(A1797="Japan",AE1797=2050),0.89,IF(AND(A1797="Russia",AE1797=2035),0.91,IF(AND(A1797="Russia",AE1797=2050),0.86,IF(AND(A1797="China",AE1797=2035),0.91,IF(AND(A1797="China",AE1797=2050),0.87,IF(AND(A1797="India",AE1797=2035),0.92,IF(AND(A1797="India",AE1797=2050),0.87,IF(AND(A1797="Middle East",AE1797=2035),0.89,IF(AND(A1797="Middle East",AE1797=2050),0.84,IF(AND(A1797="Africa",AE1797=2035),0.9,IF(AND(A1797="Africa",AE1797=2050),0.86,IF(AND(A1797="Brazil",AE1797=2035),0.93,IF(AND(A1797="Brazil",AE1797=2050),0.89,""))))))))))))))))))</f>
        <v>*0.91</v>
      </c>
      <c r="AG1797" s="51" t="str">
        <f aca="false">AG1796</f>
        <v>REZoning_Sol-Win</v>
      </c>
      <c r="AI1797" s="0" t="s">
        <v>2648</v>
      </c>
      <c r="AJ1797" s="50" t="s">
        <v>35</v>
      </c>
      <c r="AK1797" s="0" t="n">
        <v>2050</v>
      </c>
      <c r="AL1797" s="51" t="str">
        <f aca="false">"*"&amp;IF(AND(A1797="EU",AK1797=2035),0.93,IF(AND(A1797="EU",AK1797=2050),0.9,IF(AND(A1797="USA",AK1797=2035),0.92,IF(AND(A1797="USA",AK1797=2050),0.89,IF(AND(A1797="Japan",AK1797=2035),0.92,IF(AND(A1797="Japan",AK1797=2050),0.89,IF(AND(A1797="Russia",AK1797=2035),0.91,IF(AND(A1797="Russia",AK1797=2050),0.86,IF(AND(A1797="China",AK1797=2035),0.91,IF(AND(A1797="China",AK1797=2050),0.87,IF(AND(A1797="India",AK1797=2035),0.92,IF(AND(A1797="India",AK1797=2050),0.87,IF(AND(A1797="Middle East",AK1797=2035),0.89,IF(AND(A1797="Middle East",AK1797=2050),0.84,IF(AND(A1797="Africa",AK1797=2035),0.9,IF(AND(A1797="Africa",AK1797=2050),0.86,IF(AND(A1797="Brazil",AK1797=2035),0.93,IF(AND(A1797="Brazil",AK1797=2050),0.89,""))))))))))))))))))</f>
        <v>*0.87</v>
      </c>
      <c r="AM1797" s="51" t="str">
        <f aca="false">AM1796</f>
        <v>REZoning_Sol-Win</v>
      </c>
      <c r="AP1797" s="0" t="s">
        <v>2648</v>
      </c>
      <c r="AQ1797" s="0" t="s">
        <v>35</v>
      </c>
      <c r="AR1797" s="0" t="n">
        <v>2100</v>
      </c>
      <c r="AS1797" s="0" t="s">
        <v>851</v>
      </c>
      <c r="AT1797" s="0" t="s">
        <v>36</v>
      </c>
    </row>
    <row r="1798" customFormat="false" ht="28.5" hidden="false" customHeight="true" outlineLevel="0" collapsed="false">
      <c r="A1798" s="3" t="s">
        <v>147</v>
      </c>
      <c r="C1798" s="0" t="s">
        <v>2649</v>
      </c>
      <c r="D1798" s="50" t="s">
        <v>35</v>
      </c>
      <c r="E1798" s="0" t="n">
        <v>2035</v>
      </c>
      <c r="F1798" s="51" t="str">
        <f aca="false">"*"&amp;IF(AND(A1798="EU",E1798=2035),0.95,IF(AND(A1798="EU",E1798=2050),0.93,IF(AND(A1798="USA",E1798=2035),0.96,IF(AND(A1798="USA",E1798=2050),0.94,IF(AND(A1798="Japan",E1798=2035),0.94,IF(AND(A1798="Japan",E1798=2050),0.92,IF(AND(A1798="Russia",E1798=2035),0.95,IF(AND(A1798="Russia",E1798=2050),0.93,IF(AND(A1798="China",E1798=2035),0.94,IF(AND(A1798="China",E1798=2050),0.92,IF(AND(A1798="India",E1798=2035),0.95,IF(AND(A1798="India",E1798=2050),0.92,IF(AND(A1798="Middle East",E1798=2035),0.94,IF(AND(A1798="Middle East",E1798=2050),0.9,IF(AND(A1798="Africa",E1798=2035),0.94,IF(AND(A1798="Africa",E1798=2050),0.91,IF(AND(A1798="Brazil",E1798=2035),0.95,IF(AND(A1798="Brazil",E1798=2050),0.92,""))))))))))))))))))</f>
        <v>*0.94</v>
      </c>
      <c r="H1798" s="0" t="s">
        <v>2649</v>
      </c>
      <c r="I1798" s="50" t="s">
        <v>35</v>
      </c>
      <c r="J1798" s="0" t="n">
        <v>2050</v>
      </c>
      <c r="K1798" s="48" t="str">
        <f aca="false">"*"&amp;IF(AND(A1798="EU",J1798=2035),0.95,IF(AND(A1798="EU",J1798=2050),0.93,IF(AND(A1798="USA",J1798=2035),0.96,IF(AND(A1798="USA",J1798=2050),0.94,IF(AND(A1798="Japan",J1798=2035),0.94,IF(AND(A1798="Japan",J1798=2050),0.92,IF(AND(A1798="Russia",J1798=2035),0.95,IF(AND(A1798="Russia",J1798=2050),0.93,IF(AND(A1798="China",J1798=2035),0.94,IF(AND(A1798="China",J1798=2050),0.92,IF(AND(A1798="India",J1798=2035),0.95,IF(AND(A1798="India",J1798=2050),0.92,IF(AND(A1798="Middle East",J1798=2035),0.94,IF(AND(A1798="Middle East",J1798=2050),0.9,IF(AND(A1798="Africa",J1798=2035),0.94,IF(AND(A1798="Africa",J1798=2050),0.91,IF(AND(A1798="Brazil",J1798=2035),0.95,IF(AND(A1798="Brazil",J1798=2050),0.92,""))))))))))))))))))</f>
        <v>*0.92</v>
      </c>
      <c r="P1798" s="41" t="s">
        <v>2649</v>
      </c>
      <c r="Q1798" s="52" t="s">
        <v>35</v>
      </c>
      <c r="R1798" s="41" t="n">
        <v>2035</v>
      </c>
      <c r="S1798" s="53" t="str">
        <f aca="false">"*"&amp;IF(AND(A1798="EU",R1798=2035),0.95,IF(AND(A1798="EU",R1798=2050),0.93,IF(AND(A1798="USA",R1798=2035),0.96,IF(AND(A1798="USA",R1798=2050),0.93,IF(AND(A1798="Japan",R1798=2035),0.94,IF(AND(A1798="Japan",R1798=2050),0.92,IF(AND(A1798="Russia",R1798=2035),0.95,IF(AND(A1798="Russia",R1798=2050),0.91,IF(AND(A1798="China",R1798=2035),0.93,IF(AND(A1798="China",R1798=2050),0.92,IF(AND(A1798="India",R1798=2035),0.94,IF(AND(A1798="India",R1798=2050),0.91,IF(AND(A1798="Middle East",R1798=2035),0.92,IF(AND(A1798="Middle East",R1798=2050),0.89,IF(AND(A1798="Africa",R1798=2035),0.93,IF(AND(A1798="Africa",R1798=2050),0.9,IF(AND(A1798="Brazil",R1798=2035),0.95,IF(AND(A1798="Brazil",R1798=2050),0.92,""))))))))))))))))))</f>
        <v>*0.93</v>
      </c>
      <c r="U1798" s="41" t="s">
        <v>2649</v>
      </c>
      <c r="V1798" s="52" t="s">
        <v>35</v>
      </c>
      <c r="W1798" s="41" t="n">
        <v>2050</v>
      </c>
      <c r="X1798" s="53" t="str">
        <f aca="false">"*"&amp;IF(AND(A1798="EU",W1798=2035),0.95,IF(AND(A1798="EU",W1798=2050),0.93,IF(AND(A1798="USA",W1798=2035),0.96,IF(AND(A1798="USA",W1798=2050),0.93,IF(AND(A1798="Japan",W1798=2035),0.94,IF(AND(A1798="Japan",W1798=2050),0.92,IF(AND(A1798="Russia",W1798=2035),0.95,IF(AND(A1798="Russia",W1798=2050),0.91,IF(AND(A1798="China",W1798=2035),0.93,IF(AND(A1798="China",W1798=2050),0.92,IF(AND(A1798="India",W1798=2035),0.94,IF(AND(A1798="India",W1798=2050),0.91,IF(AND(A1798="Middle East",W1798=2035),0.92,IF(AND(A1798="Middle East",W1798=2050),0.89,IF(AND(A1798="Africa",W1798=2035),0.93,IF(AND(A1798="Africa",W1798=2050),0.9,IF(AND(A1798="Brazil",W1798=2035),0.95,IF(AND(A1798="Brazil",W1798=2050),0.92,""))))))))))))))))))</f>
        <v>*0.92</v>
      </c>
      <c r="AC1798" s="0" t="s">
        <v>2649</v>
      </c>
      <c r="AD1798" s="50" t="s">
        <v>35</v>
      </c>
      <c r="AE1798" s="0" t="n">
        <v>2035</v>
      </c>
      <c r="AF1798" s="51" t="str">
        <f aca="false">"*"&amp;IF(AND(A1798="EU",AE1798=2035),0.93,IF(AND(A1798="EU",AE1798=2050),0.9,IF(AND(A1798="USA",AE1798=2035),0.92,IF(AND(A1798="USA",AE1798=2050),0.89,IF(AND(A1798="Japan",AE1798=2035),0.92,IF(AND(A1798="Japan",AE1798=2050),0.89,IF(AND(A1798="Russia",AE1798=2035),0.91,IF(AND(A1798="Russia",AE1798=2050),0.86,IF(AND(A1798="China",AE1798=2035),0.91,IF(AND(A1798="China",AE1798=2050),0.87,IF(AND(A1798="India",AE1798=2035),0.92,IF(AND(A1798="India",AE1798=2050),0.87,IF(AND(A1798="Middle East",AE1798=2035),0.89,IF(AND(A1798="Middle East",AE1798=2050),0.84,IF(AND(A1798="Africa",AE1798=2035),0.9,IF(AND(A1798="Africa",AE1798=2050),0.86,IF(AND(A1798="Brazil",AE1798=2035),0.93,IF(AND(A1798="Brazil",AE1798=2050),0.89,""))))))))))))))))))</f>
        <v>*0.91</v>
      </c>
      <c r="AG1798" s="51" t="str">
        <f aca="false">AG1797</f>
        <v>REZoning_Sol-Win</v>
      </c>
      <c r="AI1798" s="0" t="s">
        <v>2649</v>
      </c>
      <c r="AJ1798" s="50" t="s">
        <v>35</v>
      </c>
      <c r="AK1798" s="0" t="n">
        <v>2050</v>
      </c>
      <c r="AL1798" s="51" t="str">
        <f aca="false">"*"&amp;IF(AND(A1798="EU",AK1798=2035),0.93,IF(AND(A1798="EU",AK1798=2050),0.9,IF(AND(A1798="USA",AK1798=2035),0.92,IF(AND(A1798="USA",AK1798=2050),0.89,IF(AND(A1798="Japan",AK1798=2035),0.92,IF(AND(A1798="Japan",AK1798=2050),0.89,IF(AND(A1798="Russia",AK1798=2035),0.91,IF(AND(A1798="Russia",AK1798=2050),0.86,IF(AND(A1798="China",AK1798=2035),0.91,IF(AND(A1798="China",AK1798=2050),0.87,IF(AND(A1798="India",AK1798=2035),0.92,IF(AND(A1798="India",AK1798=2050),0.87,IF(AND(A1798="Middle East",AK1798=2035),0.89,IF(AND(A1798="Middle East",AK1798=2050),0.84,IF(AND(A1798="Africa",AK1798=2035),0.9,IF(AND(A1798="Africa",AK1798=2050),0.86,IF(AND(A1798="Brazil",AK1798=2035),0.93,IF(AND(A1798="Brazil",AK1798=2050),0.89,""))))))))))))))))))</f>
        <v>*0.87</v>
      </c>
      <c r="AM1798" s="51" t="str">
        <f aca="false">AM1797</f>
        <v>REZoning_Sol-Win</v>
      </c>
      <c r="AP1798" s="0" t="s">
        <v>2649</v>
      </c>
      <c r="AQ1798" s="0" t="s">
        <v>35</v>
      </c>
      <c r="AR1798" s="0" t="n">
        <v>2100</v>
      </c>
      <c r="AS1798" s="0" t="s">
        <v>851</v>
      </c>
      <c r="AT1798" s="0" t="s">
        <v>36</v>
      </c>
    </row>
    <row r="1799" customFormat="false" ht="28.5" hidden="false" customHeight="true" outlineLevel="0" collapsed="false">
      <c r="A1799" s="3" t="s">
        <v>147</v>
      </c>
      <c r="C1799" s="0" t="s">
        <v>2650</v>
      </c>
      <c r="D1799" s="50" t="s">
        <v>35</v>
      </c>
      <c r="E1799" s="0" t="n">
        <v>2035</v>
      </c>
      <c r="F1799" s="51" t="str">
        <f aca="false">"*"&amp;IF(AND(A1799="EU",E1799=2035),0.95,IF(AND(A1799="EU",E1799=2050),0.93,IF(AND(A1799="USA",E1799=2035),0.96,IF(AND(A1799="USA",E1799=2050),0.94,IF(AND(A1799="Japan",E1799=2035),0.94,IF(AND(A1799="Japan",E1799=2050),0.92,IF(AND(A1799="Russia",E1799=2035),0.95,IF(AND(A1799="Russia",E1799=2050),0.93,IF(AND(A1799="China",E1799=2035),0.94,IF(AND(A1799="China",E1799=2050),0.92,IF(AND(A1799="India",E1799=2035),0.95,IF(AND(A1799="India",E1799=2050),0.92,IF(AND(A1799="Middle East",E1799=2035),0.94,IF(AND(A1799="Middle East",E1799=2050),0.9,IF(AND(A1799="Africa",E1799=2035),0.94,IF(AND(A1799="Africa",E1799=2050),0.91,IF(AND(A1799="Brazil",E1799=2035),0.95,IF(AND(A1799="Brazil",E1799=2050),0.92,""))))))))))))))))))</f>
        <v>*0.94</v>
      </c>
      <c r="H1799" s="0" t="s">
        <v>2650</v>
      </c>
      <c r="I1799" s="50" t="s">
        <v>35</v>
      </c>
      <c r="J1799" s="0" t="n">
        <v>2050</v>
      </c>
      <c r="K1799" s="48" t="str">
        <f aca="false">"*"&amp;IF(AND(A1799="EU",J1799=2035),0.95,IF(AND(A1799="EU",J1799=2050),0.93,IF(AND(A1799="USA",J1799=2035),0.96,IF(AND(A1799="USA",J1799=2050),0.94,IF(AND(A1799="Japan",J1799=2035),0.94,IF(AND(A1799="Japan",J1799=2050),0.92,IF(AND(A1799="Russia",J1799=2035),0.95,IF(AND(A1799="Russia",J1799=2050),0.93,IF(AND(A1799="China",J1799=2035),0.94,IF(AND(A1799="China",J1799=2050),0.92,IF(AND(A1799="India",J1799=2035),0.95,IF(AND(A1799="India",J1799=2050),0.92,IF(AND(A1799="Middle East",J1799=2035),0.94,IF(AND(A1799="Middle East",J1799=2050),0.9,IF(AND(A1799="Africa",J1799=2035),0.94,IF(AND(A1799="Africa",J1799=2050),0.91,IF(AND(A1799="Brazil",J1799=2035),0.95,IF(AND(A1799="Brazil",J1799=2050),0.92,""))))))))))))))))))</f>
        <v>*0.92</v>
      </c>
      <c r="P1799" s="41" t="s">
        <v>2650</v>
      </c>
      <c r="Q1799" s="52" t="s">
        <v>35</v>
      </c>
      <c r="R1799" s="41" t="n">
        <v>2035</v>
      </c>
      <c r="S1799" s="53" t="str">
        <f aca="false">"*"&amp;IF(AND(A1799="EU",R1799=2035),0.95,IF(AND(A1799="EU",R1799=2050),0.93,IF(AND(A1799="USA",R1799=2035),0.96,IF(AND(A1799="USA",R1799=2050),0.93,IF(AND(A1799="Japan",R1799=2035),0.94,IF(AND(A1799="Japan",R1799=2050),0.92,IF(AND(A1799="Russia",R1799=2035),0.95,IF(AND(A1799="Russia",R1799=2050),0.91,IF(AND(A1799="China",R1799=2035),0.93,IF(AND(A1799="China",R1799=2050),0.92,IF(AND(A1799="India",R1799=2035),0.94,IF(AND(A1799="India",R1799=2050),0.91,IF(AND(A1799="Middle East",R1799=2035),0.92,IF(AND(A1799="Middle East",R1799=2050),0.89,IF(AND(A1799="Africa",R1799=2035),0.93,IF(AND(A1799="Africa",R1799=2050),0.9,IF(AND(A1799="Brazil",R1799=2035),0.95,IF(AND(A1799="Brazil",R1799=2050),0.92,""))))))))))))))))))</f>
        <v>*0.93</v>
      </c>
      <c r="U1799" s="41" t="s">
        <v>2650</v>
      </c>
      <c r="V1799" s="52" t="s">
        <v>35</v>
      </c>
      <c r="W1799" s="41" t="n">
        <v>2050</v>
      </c>
      <c r="X1799" s="53" t="str">
        <f aca="false">"*"&amp;IF(AND(A1799="EU",W1799=2035),0.95,IF(AND(A1799="EU",W1799=2050),0.93,IF(AND(A1799="USA",W1799=2035),0.96,IF(AND(A1799="USA",W1799=2050),0.93,IF(AND(A1799="Japan",W1799=2035),0.94,IF(AND(A1799="Japan",W1799=2050),0.92,IF(AND(A1799="Russia",W1799=2035),0.95,IF(AND(A1799="Russia",W1799=2050),0.91,IF(AND(A1799="China",W1799=2035),0.93,IF(AND(A1799="China",W1799=2050),0.92,IF(AND(A1799="India",W1799=2035),0.94,IF(AND(A1799="India",W1799=2050),0.91,IF(AND(A1799="Middle East",W1799=2035),0.92,IF(AND(A1799="Middle East",W1799=2050),0.89,IF(AND(A1799="Africa",W1799=2035),0.93,IF(AND(A1799="Africa",W1799=2050),0.9,IF(AND(A1799="Brazil",W1799=2035),0.95,IF(AND(A1799="Brazil",W1799=2050),0.92,""))))))))))))))))))</f>
        <v>*0.92</v>
      </c>
      <c r="AC1799" s="0" t="s">
        <v>2650</v>
      </c>
      <c r="AD1799" s="50" t="s">
        <v>35</v>
      </c>
      <c r="AE1799" s="0" t="n">
        <v>2035</v>
      </c>
      <c r="AF1799" s="51" t="str">
        <f aca="false">"*"&amp;IF(AND(A1799="EU",AE1799=2035),0.93,IF(AND(A1799="EU",AE1799=2050),0.9,IF(AND(A1799="USA",AE1799=2035),0.92,IF(AND(A1799="USA",AE1799=2050),0.89,IF(AND(A1799="Japan",AE1799=2035),0.92,IF(AND(A1799="Japan",AE1799=2050),0.89,IF(AND(A1799="Russia",AE1799=2035),0.91,IF(AND(A1799="Russia",AE1799=2050),0.86,IF(AND(A1799="China",AE1799=2035),0.91,IF(AND(A1799="China",AE1799=2050),0.87,IF(AND(A1799="India",AE1799=2035),0.92,IF(AND(A1799="India",AE1799=2050),0.87,IF(AND(A1799="Middle East",AE1799=2035),0.89,IF(AND(A1799="Middle East",AE1799=2050),0.84,IF(AND(A1799="Africa",AE1799=2035),0.9,IF(AND(A1799="Africa",AE1799=2050),0.86,IF(AND(A1799="Brazil",AE1799=2035),0.93,IF(AND(A1799="Brazil",AE1799=2050),0.89,""))))))))))))))))))</f>
        <v>*0.91</v>
      </c>
      <c r="AG1799" s="51" t="str">
        <f aca="false">AG1798</f>
        <v>REZoning_Sol-Win</v>
      </c>
      <c r="AI1799" s="0" t="s">
        <v>2650</v>
      </c>
      <c r="AJ1799" s="50" t="s">
        <v>35</v>
      </c>
      <c r="AK1799" s="0" t="n">
        <v>2050</v>
      </c>
      <c r="AL1799" s="51" t="str">
        <f aca="false">"*"&amp;IF(AND(A1799="EU",AK1799=2035),0.93,IF(AND(A1799="EU",AK1799=2050),0.9,IF(AND(A1799="USA",AK1799=2035),0.92,IF(AND(A1799="USA",AK1799=2050),0.89,IF(AND(A1799="Japan",AK1799=2035),0.92,IF(AND(A1799="Japan",AK1799=2050),0.89,IF(AND(A1799="Russia",AK1799=2035),0.91,IF(AND(A1799="Russia",AK1799=2050),0.86,IF(AND(A1799="China",AK1799=2035),0.91,IF(AND(A1799="China",AK1799=2050),0.87,IF(AND(A1799="India",AK1799=2035),0.92,IF(AND(A1799="India",AK1799=2050),0.87,IF(AND(A1799="Middle East",AK1799=2035),0.89,IF(AND(A1799="Middle East",AK1799=2050),0.84,IF(AND(A1799="Africa",AK1799=2035),0.9,IF(AND(A1799="Africa",AK1799=2050),0.86,IF(AND(A1799="Brazil",AK1799=2035),0.93,IF(AND(A1799="Brazil",AK1799=2050),0.89,""))))))))))))))))))</f>
        <v>*0.87</v>
      </c>
      <c r="AM1799" s="51" t="str">
        <f aca="false">AM1798</f>
        <v>REZoning_Sol-Win</v>
      </c>
      <c r="AP1799" s="0" t="s">
        <v>2650</v>
      </c>
      <c r="AQ1799" s="0" t="s">
        <v>35</v>
      </c>
      <c r="AR1799" s="0" t="n">
        <v>2100</v>
      </c>
      <c r="AS1799" s="0" t="s">
        <v>851</v>
      </c>
      <c r="AT1799" s="0" t="s">
        <v>36</v>
      </c>
    </row>
    <row r="1800" customFormat="false" ht="28.5" hidden="false" customHeight="true" outlineLevel="0" collapsed="false">
      <c r="A1800" s="3" t="s">
        <v>147</v>
      </c>
      <c r="C1800" s="0" t="s">
        <v>2651</v>
      </c>
      <c r="D1800" s="50" t="s">
        <v>35</v>
      </c>
      <c r="E1800" s="0" t="n">
        <v>2035</v>
      </c>
      <c r="F1800" s="51" t="str">
        <f aca="false">"*"&amp;IF(AND(A1800="EU",E1800=2035),0.95,IF(AND(A1800="EU",E1800=2050),0.93,IF(AND(A1800="USA",E1800=2035),0.96,IF(AND(A1800="USA",E1800=2050),0.94,IF(AND(A1800="Japan",E1800=2035),0.94,IF(AND(A1800="Japan",E1800=2050),0.92,IF(AND(A1800="Russia",E1800=2035),0.95,IF(AND(A1800="Russia",E1800=2050),0.93,IF(AND(A1800="China",E1800=2035),0.94,IF(AND(A1800="China",E1800=2050),0.92,IF(AND(A1800="India",E1800=2035),0.95,IF(AND(A1800="India",E1800=2050),0.92,IF(AND(A1800="Middle East",E1800=2035),0.94,IF(AND(A1800="Middle East",E1800=2050),0.9,IF(AND(A1800="Africa",E1800=2035),0.94,IF(AND(A1800="Africa",E1800=2050),0.91,IF(AND(A1800="Brazil",E1800=2035),0.95,IF(AND(A1800="Brazil",E1800=2050),0.92,""))))))))))))))))))</f>
        <v>*0.94</v>
      </c>
      <c r="H1800" s="0" t="s">
        <v>2651</v>
      </c>
      <c r="I1800" s="50" t="s">
        <v>35</v>
      </c>
      <c r="J1800" s="0" t="n">
        <v>2050</v>
      </c>
      <c r="K1800" s="48" t="str">
        <f aca="false">"*"&amp;IF(AND(A1800="EU",J1800=2035),0.95,IF(AND(A1800="EU",J1800=2050),0.93,IF(AND(A1800="USA",J1800=2035),0.96,IF(AND(A1800="USA",J1800=2050),0.94,IF(AND(A1800="Japan",J1800=2035),0.94,IF(AND(A1800="Japan",J1800=2050),0.92,IF(AND(A1800="Russia",J1800=2035),0.95,IF(AND(A1800="Russia",J1800=2050),0.93,IF(AND(A1800="China",J1800=2035),0.94,IF(AND(A1800="China",J1800=2050),0.92,IF(AND(A1800="India",J1800=2035),0.95,IF(AND(A1800="India",J1800=2050),0.92,IF(AND(A1800="Middle East",J1800=2035),0.94,IF(AND(A1800="Middle East",J1800=2050),0.9,IF(AND(A1800="Africa",J1800=2035),0.94,IF(AND(A1800="Africa",J1800=2050),0.91,IF(AND(A1800="Brazil",J1800=2035),0.95,IF(AND(A1800="Brazil",J1800=2050),0.92,""))))))))))))))))))</f>
        <v>*0.92</v>
      </c>
      <c r="P1800" s="41" t="s">
        <v>2651</v>
      </c>
      <c r="Q1800" s="52" t="s">
        <v>35</v>
      </c>
      <c r="R1800" s="41" t="n">
        <v>2035</v>
      </c>
      <c r="S1800" s="53" t="str">
        <f aca="false">"*"&amp;IF(AND(A1800="EU",R1800=2035),0.95,IF(AND(A1800="EU",R1800=2050),0.93,IF(AND(A1800="USA",R1800=2035),0.96,IF(AND(A1800="USA",R1800=2050),0.93,IF(AND(A1800="Japan",R1800=2035),0.94,IF(AND(A1800="Japan",R1800=2050),0.92,IF(AND(A1800="Russia",R1800=2035),0.95,IF(AND(A1800="Russia",R1800=2050),0.91,IF(AND(A1800="China",R1800=2035),0.93,IF(AND(A1800="China",R1800=2050),0.92,IF(AND(A1800="India",R1800=2035),0.94,IF(AND(A1800="India",R1800=2050),0.91,IF(AND(A1800="Middle East",R1800=2035),0.92,IF(AND(A1800="Middle East",R1800=2050),0.89,IF(AND(A1800="Africa",R1800=2035),0.93,IF(AND(A1800="Africa",R1800=2050),0.9,IF(AND(A1800="Brazil",R1800=2035),0.95,IF(AND(A1800="Brazil",R1800=2050),0.92,""))))))))))))))))))</f>
        <v>*0.93</v>
      </c>
      <c r="U1800" s="41" t="s">
        <v>2651</v>
      </c>
      <c r="V1800" s="52" t="s">
        <v>35</v>
      </c>
      <c r="W1800" s="41" t="n">
        <v>2050</v>
      </c>
      <c r="X1800" s="53" t="str">
        <f aca="false">"*"&amp;IF(AND(A1800="EU",W1800=2035),0.95,IF(AND(A1800="EU",W1800=2050),0.93,IF(AND(A1800="USA",W1800=2035),0.96,IF(AND(A1800="USA",W1800=2050),0.93,IF(AND(A1800="Japan",W1800=2035),0.94,IF(AND(A1800="Japan",W1800=2050),0.92,IF(AND(A1800="Russia",W1800=2035),0.95,IF(AND(A1800="Russia",W1800=2050),0.91,IF(AND(A1800="China",W1800=2035),0.93,IF(AND(A1800="China",W1800=2050),0.92,IF(AND(A1800="India",W1800=2035),0.94,IF(AND(A1800="India",W1800=2050),0.91,IF(AND(A1800="Middle East",W1800=2035),0.92,IF(AND(A1800="Middle East",W1800=2050),0.89,IF(AND(A1800="Africa",W1800=2035),0.93,IF(AND(A1800="Africa",W1800=2050),0.9,IF(AND(A1800="Brazil",W1800=2035),0.95,IF(AND(A1800="Brazil",W1800=2050),0.92,""))))))))))))))))))</f>
        <v>*0.92</v>
      </c>
      <c r="AC1800" s="0" t="s">
        <v>2651</v>
      </c>
      <c r="AD1800" s="50" t="s">
        <v>35</v>
      </c>
      <c r="AE1800" s="0" t="n">
        <v>2035</v>
      </c>
      <c r="AF1800" s="51" t="str">
        <f aca="false">"*"&amp;IF(AND(A1800="EU",AE1800=2035),0.93,IF(AND(A1800="EU",AE1800=2050),0.9,IF(AND(A1800="USA",AE1800=2035),0.92,IF(AND(A1800="USA",AE1800=2050),0.89,IF(AND(A1800="Japan",AE1800=2035),0.92,IF(AND(A1800="Japan",AE1800=2050),0.89,IF(AND(A1800="Russia",AE1800=2035),0.91,IF(AND(A1800="Russia",AE1800=2050),0.86,IF(AND(A1800="China",AE1800=2035),0.91,IF(AND(A1800="China",AE1800=2050),0.87,IF(AND(A1800="India",AE1800=2035),0.92,IF(AND(A1800="India",AE1800=2050),0.87,IF(AND(A1800="Middle East",AE1800=2035),0.89,IF(AND(A1800="Middle East",AE1800=2050),0.84,IF(AND(A1800="Africa",AE1800=2035),0.9,IF(AND(A1800="Africa",AE1800=2050),0.86,IF(AND(A1800="Brazil",AE1800=2035),0.93,IF(AND(A1800="Brazil",AE1800=2050),0.89,""))))))))))))))))))</f>
        <v>*0.91</v>
      </c>
      <c r="AG1800" s="51" t="str">
        <f aca="false">AG1799</f>
        <v>REZoning_Sol-Win</v>
      </c>
      <c r="AI1800" s="0" t="s">
        <v>2651</v>
      </c>
      <c r="AJ1800" s="50" t="s">
        <v>35</v>
      </c>
      <c r="AK1800" s="0" t="n">
        <v>2050</v>
      </c>
      <c r="AL1800" s="51" t="str">
        <f aca="false">"*"&amp;IF(AND(A1800="EU",AK1800=2035),0.93,IF(AND(A1800="EU",AK1800=2050),0.9,IF(AND(A1800="USA",AK1800=2035),0.92,IF(AND(A1800="USA",AK1800=2050),0.89,IF(AND(A1800="Japan",AK1800=2035),0.92,IF(AND(A1800="Japan",AK1800=2050),0.89,IF(AND(A1800="Russia",AK1800=2035),0.91,IF(AND(A1800="Russia",AK1800=2050),0.86,IF(AND(A1800="China",AK1800=2035),0.91,IF(AND(A1800="China",AK1800=2050),0.87,IF(AND(A1800="India",AK1800=2035),0.92,IF(AND(A1800="India",AK1800=2050),0.87,IF(AND(A1800="Middle East",AK1800=2035),0.89,IF(AND(A1800="Middle East",AK1800=2050),0.84,IF(AND(A1800="Africa",AK1800=2035),0.9,IF(AND(A1800="Africa",AK1800=2050),0.86,IF(AND(A1800="Brazil",AK1800=2035),0.93,IF(AND(A1800="Brazil",AK1800=2050),0.89,""))))))))))))))))))</f>
        <v>*0.87</v>
      </c>
      <c r="AM1800" s="51" t="str">
        <f aca="false">AM1799</f>
        <v>REZoning_Sol-Win</v>
      </c>
      <c r="AP1800" s="0" t="s">
        <v>2651</v>
      </c>
      <c r="AQ1800" s="0" t="s">
        <v>35</v>
      </c>
      <c r="AR1800" s="0" t="n">
        <v>2100</v>
      </c>
      <c r="AS1800" s="0" t="s">
        <v>851</v>
      </c>
      <c r="AT1800" s="0" t="s">
        <v>36</v>
      </c>
    </row>
    <row r="1801" customFormat="false" ht="28.5" hidden="false" customHeight="true" outlineLevel="0" collapsed="false">
      <c r="A1801" s="3" t="s">
        <v>147</v>
      </c>
      <c r="C1801" s="0" t="s">
        <v>2652</v>
      </c>
      <c r="D1801" s="50" t="s">
        <v>35</v>
      </c>
      <c r="E1801" s="0" t="n">
        <v>2035</v>
      </c>
      <c r="F1801" s="51" t="str">
        <f aca="false">"*"&amp;IF(AND(A1801="EU",E1801=2035),0.95,IF(AND(A1801="EU",E1801=2050),0.93,IF(AND(A1801="USA",E1801=2035),0.96,IF(AND(A1801="USA",E1801=2050),0.94,IF(AND(A1801="Japan",E1801=2035),0.94,IF(AND(A1801="Japan",E1801=2050),0.92,IF(AND(A1801="Russia",E1801=2035),0.95,IF(AND(A1801="Russia",E1801=2050),0.93,IF(AND(A1801="China",E1801=2035),0.94,IF(AND(A1801="China",E1801=2050),0.92,IF(AND(A1801="India",E1801=2035),0.95,IF(AND(A1801="India",E1801=2050),0.92,IF(AND(A1801="Middle East",E1801=2035),0.94,IF(AND(A1801="Middle East",E1801=2050),0.9,IF(AND(A1801="Africa",E1801=2035),0.94,IF(AND(A1801="Africa",E1801=2050),0.91,IF(AND(A1801="Brazil",E1801=2035),0.95,IF(AND(A1801="Brazil",E1801=2050),0.92,""))))))))))))))))))</f>
        <v>*0.94</v>
      </c>
      <c r="H1801" s="0" t="s">
        <v>2652</v>
      </c>
      <c r="I1801" s="50" t="s">
        <v>35</v>
      </c>
      <c r="J1801" s="0" t="n">
        <v>2050</v>
      </c>
      <c r="K1801" s="48" t="str">
        <f aca="false">"*"&amp;IF(AND(A1801="EU",J1801=2035),0.95,IF(AND(A1801="EU",J1801=2050),0.93,IF(AND(A1801="USA",J1801=2035),0.96,IF(AND(A1801="USA",J1801=2050),0.94,IF(AND(A1801="Japan",J1801=2035),0.94,IF(AND(A1801="Japan",J1801=2050),0.92,IF(AND(A1801="Russia",J1801=2035),0.95,IF(AND(A1801="Russia",J1801=2050),0.93,IF(AND(A1801="China",J1801=2035),0.94,IF(AND(A1801="China",J1801=2050),0.92,IF(AND(A1801="India",J1801=2035),0.95,IF(AND(A1801="India",J1801=2050),0.92,IF(AND(A1801="Middle East",J1801=2035),0.94,IF(AND(A1801="Middle East",J1801=2050),0.9,IF(AND(A1801="Africa",J1801=2035),0.94,IF(AND(A1801="Africa",J1801=2050),0.91,IF(AND(A1801="Brazil",J1801=2035),0.95,IF(AND(A1801="Brazil",J1801=2050),0.92,""))))))))))))))))))</f>
        <v>*0.92</v>
      </c>
      <c r="P1801" s="41" t="s">
        <v>2652</v>
      </c>
      <c r="Q1801" s="52" t="s">
        <v>35</v>
      </c>
      <c r="R1801" s="41" t="n">
        <v>2035</v>
      </c>
      <c r="S1801" s="53" t="str">
        <f aca="false">"*"&amp;IF(AND(A1801="EU",R1801=2035),0.95,IF(AND(A1801="EU",R1801=2050),0.93,IF(AND(A1801="USA",R1801=2035),0.96,IF(AND(A1801="USA",R1801=2050),0.93,IF(AND(A1801="Japan",R1801=2035),0.94,IF(AND(A1801="Japan",R1801=2050),0.92,IF(AND(A1801="Russia",R1801=2035),0.95,IF(AND(A1801="Russia",R1801=2050),0.91,IF(AND(A1801="China",R1801=2035),0.93,IF(AND(A1801="China",R1801=2050),0.92,IF(AND(A1801="India",R1801=2035),0.94,IF(AND(A1801="India",R1801=2050),0.91,IF(AND(A1801="Middle East",R1801=2035),0.92,IF(AND(A1801="Middle East",R1801=2050),0.89,IF(AND(A1801="Africa",R1801=2035),0.93,IF(AND(A1801="Africa",R1801=2050),0.9,IF(AND(A1801="Brazil",R1801=2035),0.95,IF(AND(A1801="Brazil",R1801=2050),0.92,""))))))))))))))))))</f>
        <v>*0.93</v>
      </c>
      <c r="U1801" s="41" t="s">
        <v>2652</v>
      </c>
      <c r="V1801" s="52" t="s">
        <v>35</v>
      </c>
      <c r="W1801" s="41" t="n">
        <v>2050</v>
      </c>
      <c r="X1801" s="53" t="str">
        <f aca="false">"*"&amp;IF(AND(A1801="EU",W1801=2035),0.95,IF(AND(A1801="EU",W1801=2050),0.93,IF(AND(A1801="USA",W1801=2035),0.96,IF(AND(A1801="USA",W1801=2050),0.93,IF(AND(A1801="Japan",W1801=2035),0.94,IF(AND(A1801="Japan",W1801=2050),0.92,IF(AND(A1801="Russia",W1801=2035),0.95,IF(AND(A1801="Russia",W1801=2050),0.91,IF(AND(A1801="China",W1801=2035),0.93,IF(AND(A1801="China",W1801=2050),0.92,IF(AND(A1801="India",W1801=2035),0.94,IF(AND(A1801="India",W1801=2050),0.91,IF(AND(A1801="Middle East",W1801=2035),0.92,IF(AND(A1801="Middle East",W1801=2050),0.89,IF(AND(A1801="Africa",W1801=2035),0.93,IF(AND(A1801="Africa",W1801=2050),0.9,IF(AND(A1801="Brazil",W1801=2035),0.95,IF(AND(A1801="Brazil",W1801=2050),0.92,""))))))))))))))))))</f>
        <v>*0.92</v>
      </c>
      <c r="AC1801" s="0" t="s">
        <v>2652</v>
      </c>
      <c r="AD1801" s="50" t="s">
        <v>35</v>
      </c>
      <c r="AE1801" s="0" t="n">
        <v>2035</v>
      </c>
      <c r="AF1801" s="51" t="str">
        <f aca="false">"*"&amp;IF(AND(A1801="EU",AE1801=2035),0.93,IF(AND(A1801="EU",AE1801=2050),0.9,IF(AND(A1801="USA",AE1801=2035),0.92,IF(AND(A1801="USA",AE1801=2050),0.89,IF(AND(A1801="Japan",AE1801=2035),0.92,IF(AND(A1801="Japan",AE1801=2050),0.89,IF(AND(A1801="Russia",AE1801=2035),0.91,IF(AND(A1801="Russia",AE1801=2050),0.86,IF(AND(A1801="China",AE1801=2035),0.91,IF(AND(A1801="China",AE1801=2050),0.87,IF(AND(A1801="India",AE1801=2035),0.92,IF(AND(A1801="India",AE1801=2050),0.87,IF(AND(A1801="Middle East",AE1801=2035),0.89,IF(AND(A1801="Middle East",AE1801=2050),0.84,IF(AND(A1801="Africa",AE1801=2035),0.9,IF(AND(A1801="Africa",AE1801=2050),0.86,IF(AND(A1801="Brazil",AE1801=2035),0.93,IF(AND(A1801="Brazil",AE1801=2050),0.89,""))))))))))))))))))</f>
        <v>*0.91</v>
      </c>
      <c r="AG1801" s="51" t="str">
        <f aca="false">AG1800</f>
        <v>REZoning_Sol-Win</v>
      </c>
      <c r="AI1801" s="0" t="s">
        <v>2652</v>
      </c>
      <c r="AJ1801" s="50" t="s">
        <v>35</v>
      </c>
      <c r="AK1801" s="0" t="n">
        <v>2050</v>
      </c>
      <c r="AL1801" s="51" t="str">
        <f aca="false">"*"&amp;IF(AND(A1801="EU",AK1801=2035),0.93,IF(AND(A1801="EU",AK1801=2050),0.9,IF(AND(A1801="USA",AK1801=2035),0.92,IF(AND(A1801="USA",AK1801=2050),0.89,IF(AND(A1801="Japan",AK1801=2035),0.92,IF(AND(A1801="Japan",AK1801=2050),0.89,IF(AND(A1801="Russia",AK1801=2035),0.91,IF(AND(A1801="Russia",AK1801=2050),0.86,IF(AND(A1801="China",AK1801=2035),0.91,IF(AND(A1801="China",AK1801=2050),0.87,IF(AND(A1801="India",AK1801=2035),0.92,IF(AND(A1801="India",AK1801=2050),0.87,IF(AND(A1801="Middle East",AK1801=2035),0.89,IF(AND(A1801="Middle East",AK1801=2050),0.84,IF(AND(A1801="Africa",AK1801=2035),0.9,IF(AND(A1801="Africa",AK1801=2050),0.86,IF(AND(A1801="Brazil",AK1801=2035),0.93,IF(AND(A1801="Brazil",AK1801=2050),0.89,""))))))))))))))))))</f>
        <v>*0.87</v>
      </c>
      <c r="AM1801" s="51" t="str">
        <f aca="false">AM1800</f>
        <v>REZoning_Sol-Win</v>
      </c>
      <c r="AP1801" s="0" t="s">
        <v>2652</v>
      </c>
      <c r="AQ1801" s="0" t="s">
        <v>35</v>
      </c>
      <c r="AR1801" s="0" t="n">
        <v>2100</v>
      </c>
      <c r="AS1801" s="0" t="s">
        <v>851</v>
      </c>
      <c r="AT1801" s="0" t="s">
        <v>36</v>
      </c>
    </row>
    <row r="1802" customFormat="false" ht="28.5" hidden="false" customHeight="true" outlineLevel="0" collapsed="false">
      <c r="A1802" s="3" t="s">
        <v>51</v>
      </c>
      <c r="C1802" s="0" t="s">
        <v>2653</v>
      </c>
      <c r="D1802" s="50" t="s">
        <v>35</v>
      </c>
      <c r="E1802" s="0" t="n">
        <v>2035</v>
      </c>
      <c r="F1802" s="51" t="str">
        <f aca="false">"*"&amp;IF(AND(A1802="EU",E1802=2035),0.95,IF(AND(A1802="EU",E1802=2050),0.93,IF(AND(A1802="USA",E1802=2035),0.96,IF(AND(A1802="USA",E1802=2050),0.94,IF(AND(A1802="Japan",E1802=2035),0.94,IF(AND(A1802="Japan",E1802=2050),0.92,IF(AND(A1802="Russia",E1802=2035),0.95,IF(AND(A1802="Russia",E1802=2050),0.93,IF(AND(A1802="China",E1802=2035),0.94,IF(AND(A1802="China",E1802=2050),0.92,IF(AND(A1802="India",E1802=2035),0.95,IF(AND(A1802="India",E1802=2050),0.92,IF(AND(A1802="Middle East",E1802=2035),0.94,IF(AND(A1802="Middle East",E1802=2050),0.9,IF(AND(A1802="Africa",E1802=2035),0.94,IF(AND(A1802="Africa",E1802=2050),0.91,IF(AND(A1802="Brazil",E1802=2035),0.95,IF(AND(A1802="Brazil",E1802=2050),0.92,""))))))))))))))))))</f>
        <v>*0.95</v>
      </c>
      <c r="H1802" s="0" t="s">
        <v>2653</v>
      </c>
      <c r="I1802" s="50" t="s">
        <v>35</v>
      </c>
      <c r="J1802" s="0" t="n">
        <v>2050</v>
      </c>
      <c r="K1802" s="48" t="str">
        <f aca="false">"*"&amp;IF(AND(A1802="EU",J1802=2035),0.95,IF(AND(A1802="EU",J1802=2050),0.93,IF(AND(A1802="USA",J1802=2035),0.96,IF(AND(A1802="USA",J1802=2050),0.94,IF(AND(A1802="Japan",J1802=2035),0.94,IF(AND(A1802="Japan",J1802=2050),0.92,IF(AND(A1802="Russia",J1802=2035),0.95,IF(AND(A1802="Russia",J1802=2050),0.93,IF(AND(A1802="China",J1802=2035),0.94,IF(AND(A1802="China",J1802=2050),0.92,IF(AND(A1802="India",J1802=2035),0.95,IF(AND(A1802="India",J1802=2050),0.92,IF(AND(A1802="Middle East",J1802=2035),0.94,IF(AND(A1802="Middle East",J1802=2050),0.9,IF(AND(A1802="Africa",J1802=2035),0.94,IF(AND(A1802="Africa",J1802=2050),0.91,IF(AND(A1802="Brazil",J1802=2035),0.95,IF(AND(A1802="Brazil",J1802=2050),0.92,""))))))))))))))))))</f>
        <v>*0.93</v>
      </c>
      <c r="P1802" s="41" t="s">
        <v>2653</v>
      </c>
      <c r="Q1802" s="52" t="s">
        <v>35</v>
      </c>
      <c r="R1802" s="41" t="n">
        <v>2035</v>
      </c>
      <c r="S1802" s="53" t="str">
        <f aca="false">"*"&amp;IF(AND(A1802="EU",R1802=2035),0.95,IF(AND(A1802="EU",R1802=2050),0.93,IF(AND(A1802="USA",R1802=2035),0.96,IF(AND(A1802="USA",R1802=2050),0.93,IF(AND(A1802="Japan",R1802=2035),0.94,IF(AND(A1802="Japan",R1802=2050),0.92,IF(AND(A1802="Russia",R1802=2035),0.95,IF(AND(A1802="Russia",R1802=2050),0.91,IF(AND(A1802="China",R1802=2035),0.93,IF(AND(A1802="China",R1802=2050),0.92,IF(AND(A1802="India",R1802=2035),0.94,IF(AND(A1802="India",R1802=2050),0.91,IF(AND(A1802="Middle East",R1802=2035),0.92,IF(AND(A1802="Middle East",R1802=2050),0.89,IF(AND(A1802="Africa",R1802=2035),0.93,IF(AND(A1802="Africa",R1802=2050),0.9,IF(AND(A1802="Brazil",R1802=2035),0.95,IF(AND(A1802="Brazil",R1802=2050),0.92,""))))))))))))))))))</f>
        <v>*0.95</v>
      </c>
      <c r="U1802" s="41" t="s">
        <v>2653</v>
      </c>
      <c r="V1802" s="52" t="s">
        <v>35</v>
      </c>
      <c r="W1802" s="41" t="n">
        <v>2050</v>
      </c>
      <c r="X1802" s="53" t="str">
        <f aca="false">"*"&amp;IF(AND(A1802="EU",W1802=2035),0.95,IF(AND(A1802="EU",W1802=2050),0.93,IF(AND(A1802="USA",W1802=2035),0.96,IF(AND(A1802="USA",W1802=2050),0.93,IF(AND(A1802="Japan",W1802=2035),0.94,IF(AND(A1802="Japan",W1802=2050),0.92,IF(AND(A1802="Russia",W1802=2035),0.95,IF(AND(A1802="Russia",W1802=2050),0.91,IF(AND(A1802="China",W1802=2035),0.93,IF(AND(A1802="China",W1802=2050),0.92,IF(AND(A1802="India",W1802=2035),0.94,IF(AND(A1802="India",W1802=2050),0.91,IF(AND(A1802="Middle East",W1802=2035),0.92,IF(AND(A1802="Middle East",W1802=2050),0.89,IF(AND(A1802="Africa",W1802=2035),0.93,IF(AND(A1802="Africa",W1802=2050),0.9,IF(AND(A1802="Brazil",W1802=2035),0.95,IF(AND(A1802="Brazil",W1802=2050),0.92,""))))))))))))))))))</f>
        <v>*0.93</v>
      </c>
      <c r="AC1802" s="0" t="s">
        <v>2653</v>
      </c>
      <c r="AD1802" s="50" t="s">
        <v>35</v>
      </c>
      <c r="AE1802" s="0" t="n">
        <v>2035</v>
      </c>
      <c r="AF1802" s="51" t="str">
        <f aca="false">"*"&amp;IF(AND(A1802="EU",AE1802=2035),0.93,IF(AND(A1802="EU",AE1802=2050),0.9,IF(AND(A1802="USA",AE1802=2035),0.92,IF(AND(A1802="USA",AE1802=2050),0.89,IF(AND(A1802="Japan",AE1802=2035),0.92,IF(AND(A1802="Japan",AE1802=2050),0.89,IF(AND(A1802="Russia",AE1802=2035),0.91,IF(AND(A1802="Russia",AE1802=2050),0.86,IF(AND(A1802="China",AE1802=2035),0.91,IF(AND(A1802="China",AE1802=2050),0.87,IF(AND(A1802="India",AE1802=2035),0.92,IF(AND(A1802="India",AE1802=2050),0.87,IF(AND(A1802="Middle East",AE1802=2035),0.89,IF(AND(A1802="Middle East",AE1802=2050),0.84,IF(AND(A1802="Africa",AE1802=2035),0.9,IF(AND(A1802="Africa",AE1802=2050),0.86,IF(AND(A1802="Brazil",AE1802=2035),0.93,IF(AND(A1802="Brazil",AE1802=2050),0.89,""))))))))))))))))))</f>
        <v>*0.93</v>
      </c>
      <c r="AG1802" s="51" t="str">
        <f aca="false">AG1801</f>
        <v>REZoning_Sol-Win</v>
      </c>
      <c r="AI1802" s="0" t="s">
        <v>2653</v>
      </c>
      <c r="AJ1802" s="50" t="s">
        <v>35</v>
      </c>
      <c r="AK1802" s="0" t="n">
        <v>2050</v>
      </c>
      <c r="AL1802" s="51" t="str">
        <f aca="false">"*"&amp;IF(AND(A1802="EU",AK1802=2035),0.93,IF(AND(A1802="EU",AK1802=2050),0.9,IF(AND(A1802="USA",AK1802=2035),0.92,IF(AND(A1802="USA",AK1802=2050),0.89,IF(AND(A1802="Japan",AK1802=2035),0.92,IF(AND(A1802="Japan",AK1802=2050),0.89,IF(AND(A1802="Russia",AK1802=2035),0.91,IF(AND(A1802="Russia",AK1802=2050),0.86,IF(AND(A1802="China",AK1802=2035),0.91,IF(AND(A1802="China",AK1802=2050),0.87,IF(AND(A1802="India",AK1802=2035),0.92,IF(AND(A1802="India",AK1802=2050),0.87,IF(AND(A1802="Middle East",AK1802=2035),0.89,IF(AND(A1802="Middle East",AK1802=2050),0.84,IF(AND(A1802="Africa",AK1802=2035),0.9,IF(AND(A1802="Africa",AK1802=2050),0.86,IF(AND(A1802="Brazil",AK1802=2035),0.93,IF(AND(A1802="Brazil",AK1802=2050),0.89,""))))))))))))))))))</f>
        <v>*0.9</v>
      </c>
      <c r="AM1802" s="51" t="str">
        <f aca="false">AM1801</f>
        <v>REZoning_Sol-Win</v>
      </c>
      <c r="AP1802" s="0" t="s">
        <v>2653</v>
      </c>
      <c r="AQ1802" s="0" t="s">
        <v>35</v>
      </c>
      <c r="AR1802" s="0" t="n">
        <v>2100</v>
      </c>
      <c r="AS1802" s="0" t="s">
        <v>874</v>
      </c>
      <c r="AT1802" s="0" t="s">
        <v>36</v>
      </c>
    </row>
    <row r="1803" customFormat="false" ht="28.5" hidden="false" customHeight="true" outlineLevel="0" collapsed="false">
      <c r="A1803" s="3" t="s">
        <v>51</v>
      </c>
      <c r="C1803" s="0" t="s">
        <v>2654</v>
      </c>
      <c r="D1803" s="50" t="s">
        <v>35</v>
      </c>
      <c r="E1803" s="0" t="n">
        <v>2035</v>
      </c>
      <c r="F1803" s="51" t="str">
        <f aca="false">"*"&amp;IF(AND(A1803="EU",E1803=2035),0.95,IF(AND(A1803="EU",E1803=2050),0.93,IF(AND(A1803="USA",E1803=2035),0.96,IF(AND(A1803="USA",E1803=2050),0.94,IF(AND(A1803="Japan",E1803=2035),0.94,IF(AND(A1803="Japan",E1803=2050),0.92,IF(AND(A1803="Russia",E1803=2035),0.95,IF(AND(A1803="Russia",E1803=2050),0.93,IF(AND(A1803="China",E1803=2035),0.94,IF(AND(A1803="China",E1803=2050),0.92,IF(AND(A1803="India",E1803=2035),0.95,IF(AND(A1803="India",E1803=2050),0.92,IF(AND(A1803="Middle East",E1803=2035),0.94,IF(AND(A1803="Middle East",E1803=2050),0.9,IF(AND(A1803="Africa",E1803=2035),0.94,IF(AND(A1803="Africa",E1803=2050),0.91,IF(AND(A1803="Brazil",E1803=2035),0.95,IF(AND(A1803="Brazil",E1803=2050),0.92,""))))))))))))))))))</f>
        <v>*0.95</v>
      </c>
      <c r="H1803" s="0" t="s">
        <v>2654</v>
      </c>
      <c r="I1803" s="50" t="s">
        <v>35</v>
      </c>
      <c r="J1803" s="0" t="n">
        <v>2050</v>
      </c>
      <c r="K1803" s="48" t="str">
        <f aca="false">"*"&amp;IF(AND(A1803="EU",J1803=2035),0.95,IF(AND(A1803="EU",J1803=2050),0.93,IF(AND(A1803="USA",J1803=2035),0.96,IF(AND(A1803="USA",J1803=2050),0.94,IF(AND(A1803="Japan",J1803=2035),0.94,IF(AND(A1803="Japan",J1803=2050),0.92,IF(AND(A1803="Russia",J1803=2035),0.95,IF(AND(A1803="Russia",J1803=2050),0.93,IF(AND(A1803="China",J1803=2035),0.94,IF(AND(A1803="China",J1803=2050),0.92,IF(AND(A1803="India",J1803=2035),0.95,IF(AND(A1803="India",J1803=2050),0.92,IF(AND(A1803="Middle East",J1803=2035),0.94,IF(AND(A1803="Middle East",J1803=2050),0.9,IF(AND(A1803="Africa",J1803=2035),0.94,IF(AND(A1803="Africa",J1803=2050),0.91,IF(AND(A1803="Brazil",J1803=2035),0.95,IF(AND(A1803="Brazil",J1803=2050),0.92,""))))))))))))))))))</f>
        <v>*0.93</v>
      </c>
      <c r="P1803" s="41" t="s">
        <v>2654</v>
      </c>
      <c r="Q1803" s="52" t="s">
        <v>35</v>
      </c>
      <c r="R1803" s="41" t="n">
        <v>2035</v>
      </c>
      <c r="S1803" s="53" t="str">
        <f aca="false">"*"&amp;IF(AND(A1803="EU",R1803=2035),0.95,IF(AND(A1803="EU",R1803=2050),0.93,IF(AND(A1803="USA",R1803=2035),0.96,IF(AND(A1803="USA",R1803=2050),0.93,IF(AND(A1803="Japan",R1803=2035),0.94,IF(AND(A1803="Japan",R1803=2050),0.92,IF(AND(A1803="Russia",R1803=2035),0.95,IF(AND(A1803="Russia",R1803=2050),0.91,IF(AND(A1803="China",R1803=2035),0.93,IF(AND(A1803="China",R1803=2050),0.92,IF(AND(A1803="India",R1803=2035),0.94,IF(AND(A1803="India",R1803=2050),0.91,IF(AND(A1803="Middle East",R1803=2035),0.92,IF(AND(A1803="Middle East",R1803=2050),0.89,IF(AND(A1803="Africa",R1803=2035),0.93,IF(AND(A1803="Africa",R1803=2050),0.9,IF(AND(A1803="Brazil",R1803=2035),0.95,IF(AND(A1803="Brazil",R1803=2050),0.92,""))))))))))))))))))</f>
        <v>*0.95</v>
      </c>
      <c r="U1803" s="41" t="s">
        <v>2654</v>
      </c>
      <c r="V1803" s="52" t="s">
        <v>35</v>
      </c>
      <c r="W1803" s="41" t="n">
        <v>2050</v>
      </c>
      <c r="X1803" s="53" t="str">
        <f aca="false">"*"&amp;IF(AND(A1803="EU",W1803=2035),0.95,IF(AND(A1803="EU",W1803=2050),0.93,IF(AND(A1803="USA",W1803=2035),0.96,IF(AND(A1803="USA",W1803=2050),0.93,IF(AND(A1803="Japan",W1803=2035),0.94,IF(AND(A1803="Japan",W1803=2050),0.92,IF(AND(A1803="Russia",W1803=2035),0.95,IF(AND(A1803="Russia",W1803=2050),0.91,IF(AND(A1803="China",W1803=2035),0.93,IF(AND(A1803="China",W1803=2050),0.92,IF(AND(A1803="India",W1803=2035),0.94,IF(AND(A1803="India",W1803=2050),0.91,IF(AND(A1803="Middle East",W1803=2035),0.92,IF(AND(A1803="Middle East",W1803=2050),0.89,IF(AND(A1803="Africa",W1803=2035),0.93,IF(AND(A1803="Africa",W1803=2050),0.9,IF(AND(A1803="Brazil",W1803=2035),0.95,IF(AND(A1803="Brazil",W1803=2050),0.92,""))))))))))))))))))</f>
        <v>*0.93</v>
      </c>
      <c r="AC1803" s="0" t="s">
        <v>2654</v>
      </c>
      <c r="AD1803" s="50" t="s">
        <v>35</v>
      </c>
      <c r="AE1803" s="0" t="n">
        <v>2035</v>
      </c>
      <c r="AF1803" s="51" t="str">
        <f aca="false">"*"&amp;IF(AND(A1803="EU",AE1803=2035),0.93,IF(AND(A1803="EU",AE1803=2050),0.9,IF(AND(A1803="USA",AE1803=2035),0.92,IF(AND(A1803="USA",AE1803=2050),0.89,IF(AND(A1803="Japan",AE1803=2035),0.92,IF(AND(A1803="Japan",AE1803=2050),0.89,IF(AND(A1803="Russia",AE1803=2035),0.91,IF(AND(A1803="Russia",AE1803=2050),0.86,IF(AND(A1803="China",AE1803=2035),0.91,IF(AND(A1803="China",AE1803=2050),0.87,IF(AND(A1803="India",AE1803=2035),0.92,IF(AND(A1803="India",AE1803=2050),0.87,IF(AND(A1803="Middle East",AE1803=2035),0.89,IF(AND(A1803="Middle East",AE1803=2050),0.84,IF(AND(A1803="Africa",AE1803=2035),0.9,IF(AND(A1803="Africa",AE1803=2050),0.86,IF(AND(A1803="Brazil",AE1803=2035),0.93,IF(AND(A1803="Brazil",AE1803=2050),0.89,""))))))))))))))))))</f>
        <v>*0.93</v>
      </c>
      <c r="AG1803" s="51" t="str">
        <f aca="false">AG1802</f>
        <v>REZoning_Sol-Win</v>
      </c>
      <c r="AI1803" s="0" t="s">
        <v>2654</v>
      </c>
      <c r="AJ1803" s="50" t="s">
        <v>35</v>
      </c>
      <c r="AK1803" s="0" t="n">
        <v>2050</v>
      </c>
      <c r="AL1803" s="51" t="str">
        <f aca="false">"*"&amp;IF(AND(A1803="EU",AK1803=2035),0.93,IF(AND(A1803="EU",AK1803=2050),0.9,IF(AND(A1803="USA",AK1803=2035),0.92,IF(AND(A1803="USA",AK1803=2050),0.89,IF(AND(A1803="Japan",AK1803=2035),0.92,IF(AND(A1803="Japan",AK1803=2050),0.89,IF(AND(A1803="Russia",AK1803=2035),0.91,IF(AND(A1803="Russia",AK1803=2050),0.86,IF(AND(A1803="China",AK1803=2035),0.91,IF(AND(A1803="China",AK1803=2050),0.87,IF(AND(A1803="India",AK1803=2035),0.92,IF(AND(A1803="India",AK1803=2050),0.87,IF(AND(A1803="Middle East",AK1803=2035),0.89,IF(AND(A1803="Middle East",AK1803=2050),0.84,IF(AND(A1803="Africa",AK1803=2035),0.9,IF(AND(A1803="Africa",AK1803=2050),0.86,IF(AND(A1803="Brazil",AK1803=2035),0.93,IF(AND(A1803="Brazil",AK1803=2050),0.89,""))))))))))))))))))</f>
        <v>*0.9</v>
      </c>
      <c r="AM1803" s="51" t="str">
        <f aca="false">AM1802</f>
        <v>REZoning_Sol-Win</v>
      </c>
      <c r="AP1803" s="0" t="s">
        <v>2654</v>
      </c>
      <c r="AQ1803" s="0" t="s">
        <v>35</v>
      </c>
      <c r="AR1803" s="0" t="n">
        <v>2100</v>
      </c>
      <c r="AS1803" s="0" t="s">
        <v>874</v>
      </c>
      <c r="AT1803" s="0" t="s">
        <v>36</v>
      </c>
    </row>
    <row r="1804" customFormat="false" ht="28.5" hidden="false" customHeight="true" outlineLevel="0" collapsed="false">
      <c r="A1804" s="3" t="s">
        <v>51</v>
      </c>
      <c r="C1804" s="0" t="s">
        <v>2655</v>
      </c>
      <c r="D1804" s="50" t="s">
        <v>35</v>
      </c>
      <c r="E1804" s="0" t="n">
        <v>2035</v>
      </c>
      <c r="F1804" s="51" t="str">
        <f aca="false">"*"&amp;IF(AND(A1804="EU",E1804=2035),0.95,IF(AND(A1804="EU",E1804=2050),0.93,IF(AND(A1804="USA",E1804=2035),0.96,IF(AND(A1804="USA",E1804=2050),0.94,IF(AND(A1804="Japan",E1804=2035),0.94,IF(AND(A1804="Japan",E1804=2050),0.92,IF(AND(A1804="Russia",E1804=2035),0.95,IF(AND(A1804="Russia",E1804=2050),0.93,IF(AND(A1804="China",E1804=2035),0.94,IF(AND(A1804="China",E1804=2050),0.92,IF(AND(A1804="India",E1804=2035),0.95,IF(AND(A1804="India",E1804=2050),0.92,IF(AND(A1804="Middle East",E1804=2035),0.94,IF(AND(A1804="Middle East",E1804=2050),0.9,IF(AND(A1804="Africa",E1804=2035),0.94,IF(AND(A1804="Africa",E1804=2050),0.91,IF(AND(A1804="Brazil",E1804=2035),0.95,IF(AND(A1804="Brazil",E1804=2050),0.92,""))))))))))))))))))</f>
        <v>*0.95</v>
      </c>
      <c r="H1804" s="0" t="s">
        <v>2655</v>
      </c>
      <c r="I1804" s="50" t="s">
        <v>35</v>
      </c>
      <c r="J1804" s="0" t="n">
        <v>2050</v>
      </c>
      <c r="K1804" s="48" t="str">
        <f aca="false">"*"&amp;IF(AND(A1804="EU",J1804=2035),0.95,IF(AND(A1804="EU",J1804=2050),0.93,IF(AND(A1804="USA",J1804=2035),0.96,IF(AND(A1804="USA",J1804=2050),0.94,IF(AND(A1804="Japan",J1804=2035),0.94,IF(AND(A1804="Japan",J1804=2050),0.92,IF(AND(A1804="Russia",J1804=2035),0.95,IF(AND(A1804="Russia",J1804=2050),0.93,IF(AND(A1804="China",J1804=2035),0.94,IF(AND(A1804="China",J1804=2050),0.92,IF(AND(A1804="India",J1804=2035),0.95,IF(AND(A1804="India",J1804=2050),0.92,IF(AND(A1804="Middle East",J1804=2035),0.94,IF(AND(A1804="Middle East",J1804=2050),0.9,IF(AND(A1804="Africa",J1804=2035),0.94,IF(AND(A1804="Africa",J1804=2050),0.91,IF(AND(A1804="Brazil",J1804=2035),0.95,IF(AND(A1804="Brazil",J1804=2050),0.92,""))))))))))))))))))</f>
        <v>*0.93</v>
      </c>
      <c r="P1804" s="41" t="s">
        <v>2655</v>
      </c>
      <c r="Q1804" s="52" t="s">
        <v>35</v>
      </c>
      <c r="R1804" s="41" t="n">
        <v>2035</v>
      </c>
      <c r="S1804" s="53" t="str">
        <f aca="false">"*"&amp;IF(AND(A1804="EU",R1804=2035),0.95,IF(AND(A1804="EU",R1804=2050),0.93,IF(AND(A1804="USA",R1804=2035),0.96,IF(AND(A1804="USA",R1804=2050),0.93,IF(AND(A1804="Japan",R1804=2035),0.94,IF(AND(A1804="Japan",R1804=2050),0.92,IF(AND(A1804="Russia",R1804=2035),0.95,IF(AND(A1804="Russia",R1804=2050),0.91,IF(AND(A1804="China",R1804=2035),0.93,IF(AND(A1804="China",R1804=2050),0.92,IF(AND(A1804="India",R1804=2035),0.94,IF(AND(A1804="India",R1804=2050),0.91,IF(AND(A1804="Middle East",R1804=2035),0.92,IF(AND(A1804="Middle East",R1804=2050),0.89,IF(AND(A1804="Africa",R1804=2035),0.93,IF(AND(A1804="Africa",R1804=2050),0.9,IF(AND(A1804="Brazil",R1804=2035),0.95,IF(AND(A1804="Brazil",R1804=2050),0.92,""))))))))))))))))))</f>
        <v>*0.95</v>
      </c>
      <c r="U1804" s="41" t="s">
        <v>2655</v>
      </c>
      <c r="V1804" s="52" t="s">
        <v>35</v>
      </c>
      <c r="W1804" s="41" t="n">
        <v>2050</v>
      </c>
      <c r="X1804" s="53" t="str">
        <f aca="false">"*"&amp;IF(AND(A1804="EU",W1804=2035),0.95,IF(AND(A1804="EU",W1804=2050),0.93,IF(AND(A1804="USA",W1804=2035),0.96,IF(AND(A1804="USA",W1804=2050),0.93,IF(AND(A1804="Japan",W1804=2035),0.94,IF(AND(A1804="Japan",W1804=2050),0.92,IF(AND(A1804="Russia",W1804=2035),0.95,IF(AND(A1804="Russia",W1804=2050),0.91,IF(AND(A1804="China",W1804=2035),0.93,IF(AND(A1804="China",W1804=2050),0.92,IF(AND(A1804="India",W1804=2035),0.94,IF(AND(A1804="India",W1804=2050),0.91,IF(AND(A1804="Middle East",W1804=2035),0.92,IF(AND(A1804="Middle East",W1804=2050),0.89,IF(AND(A1804="Africa",W1804=2035),0.93,IF(AND(A1804="Africa",W1804=2050),0.9,IF(AND(A1804="Brazil",W1804=2035),0.95,IF(AND(A1804="Brazil",W1804=2050),0.92,""))))))))))))))))))</f>
        <v>*0.93</v>
      </c>
      <c r="AC1804" s="0" t="s">
        <v>2655</v>
      </c>
      <c r="AD1804" s="50" t="s">
        <v>35</v>
      </c>
      <c r="AE1804" s="0" t="n">
        <v>2035</v>
      </c>
      <c r="AF1804" s="51" t="str">
        <f aca="false">"*"&amp;IF(AND(A1804="EU",AE1804=2035),0.93,IF(AND(A1804="EU",AE1804=2050),0.9,IF(AND(A1804="USA",AE1804=2035),0.92,IF(AND(A1804="USA",AE1804=2050),0.89,IF(AND(A1804="Japan",AE1804=2035),0.92,IF(AND(A1804="Japan",AE1804=2050),0.89,IF(AND(A1804="Russia",AE1804=2035),0.91,IF(AND(A1804="Russia",AE1804=2050),0.86,IF(AND(A1804="China",AE1804=2035),0.91,IF(AND(A1804="China",AE1804=2050),0.87,IF(AND(A1804="India",AE1804=2035),0.92,IF(AND(A1804="India",AE1804=2050),0.87,IF(AND(A1804="Middle East",AE1804=2035),0.89,IF(AND(A1804="Middle East",AE1804=2050),0.84,IF(AND(A1804="Africa",AE1804=2035),0.9,IF(AND(A1804="Africa",AE1804=2050),0.86,IF(AND(A1804="Brazil",AE1804=2035),0.93,IF(AND(A1804="Brazil",AE1804=2050),0.89,""))))))))))))))))))</f>
        <v>*0.93</v>
      </c>
      <c r="AG1804" s="51" t="str">
        <f aca="false">AG1803</f>
        <v>REZoning_Sol-Win</v>
      </c>
      <c r="AI1804" s="0" t="s">
        <v>2655</v>
      </c>
      <c r="AJ1804" s="50" t="s">
        <v>35</v>
      </c>
      <c r="AK1804" s="0" t="n">
        <v>2050</v>
      </c>
      <c r="AL1804" s="51" t="str">
        <f aca="false">"*"&amp;IF(AND(A1804="EU",AK1804=2035),0.93,IF(AND(A1804="EU",AK1804=2050),0.9,IF(AND(A1804="USA",AK1804=2035),0.92,IF(AND(A1804="USA",AK1804=2050),0.89,IF(AND(A1804="Japan",AK1804=2035),0.92,IF(AND(A1804="Japan",AK1804=2050),0.89,IF(AND(A1804="Russia",AK1804=2035),0.91,IF(AND(A1804="Russia",AK1804=2050),0.86,IF(AND(A1804="China",AK1804=2035),0.91,IF(AND(A1804="China",AK1804=2050),0.87,IF(AND(A1804="India",AK1804=2035),0.92,IF(AND(A1804="India",AK1804=2050),0.87,IF(AND(A1804="Middle East",AK1804=2035),0.89,IF(AND(A1804="Middle East",AK1804=2050),0.84,IF(AND(A1804="Africa",AK1804=2035),0.9,IF(AND(A1804="Africa",AK1804=2050),0.86,IF(AND(A1804="Brazil",AK1804=2035),0.93,IF(AND(A1804="Brazil",AK1804=2050),0.89,""))))))))))))))))))</f>
        <v>*0.9</v>
      </c>
      <c r="AM1804" s="51" t="str">
        <f aca="false">AM1803</f>
        <v>REZoning_Sol-Win</v>
      </c>
      <c r="AP1804" s="0" t="s">
        <v>2655</v>
      </c>
      <c r="AQ1804" s="0" t="s">
        <v>35</v>
      </c>
      <c r="AR1804" s="0" t="n">
        <v>2100</v>
      </c>
      <c r="AS1804" s="0" t="s">
        <v>874</v>
      </c>
      <c r="AT1804" s="0" t="s">
        <v>36</v>
      </c>
    </row>
    <row r="1805" customFormat="false" ht="28.5" hidden="false" customHeight="true" outlineLevel="0" collapsed="false">
      <c r="A1805" s="3" t="s">
        <v>51</v>
      </c>
      <c r="C1805" s="0" t="s">
        <v>2656</v>
      </c>
      <c r="D1805" s="50" t="s">
        <v>35</v>
      </c>
      <c r="E1805" s="0" t="n">
        <v>2035</v>
      </c>
      <c r="F1805" s="51" t="str">
        <f aca="false">"*"&amp;IF(AND(A1805="EU",E1805=2035),0.95,IF(AND(A1805="EU",E1805=2050),0.93,IF(AND(A1805="USA",E1805=2035),0.96,IF(AND(A1805="USA",E1805=2050),0.94,IF(AND(A1805="Japan",E1805=2035),0.94,IF(AND(A1805="Japan",E1805=2050),0.92,IF(AND(A1805="Russia",E1805=2035),0.95,IF(AND(A1805="Russia",E1805=2050),0.93,IF(AND(A1805="China",E1805=2035),0.94,IF(AND(A1805="China",E1805=2050),0.92,IF(AND(A1805="India",E1805=2035),0.95,IF(AND(A1805="India",E1805=2050),0.92,IF(AND(A1805="Middle East",E1805=2035),0.94,IF(AND(A1805="Middle East",E1805=2050),0.9,IF(AND(A1805="Africa",E1805=2035),0.94,IF(AND(A1805="Africa",E1805=2050),0.91,IF(AND(A1805="Brazil",E1805=2035),0.95,IF(AND(A1805="Brazil",E1805=2050),0.92,""))))))))))))))))))</f>
        <v>*0.95</v>
      </c>
      <c r="H1805" s="0" t="s">
        <v>2656</v>
      </c>
      <c r="I1805" s="50" t="s">
        <v>35</v>
      </c>
      <c r="J1805" s="0" t="n">
        <v>2050</v>
      </c>
      <c r="K1805" s="48" t="str">
        <f aca="false">"*"&amp;IF(AND(A1805="EU",J1805=2035),0.95,IF(AND(A1805="EU",J1805=2050),0.93,IF(AND(A1805="USA",J1805=2035),0.96,IF(AND(A1805="USA",J1805=2050),0.94,IF(AND(A1805="Japan",J1805=2035),0.94,IF(AND(A1805="Japan",J1805=2050),0.92,IF(AND(A1805="Russia",J1805=2035),0.95,IF(AND(A1805="Russia",J1805=2050),0.93,IF(AND(A1805="China",J1805=2035),0.94,IF(AND(A1805="China",J1805=2050),0.92,IF(AND(A1805="India",J1805=2035),0.95,IF(AND(A1805="India",J1805=2050),0.92,IF(AND(A1805="Middle East",J1805=2035),0.94,IF(AND(A1805="Middle East",J1805=2050),0.9,IF(AND(A1805="Africa",J1805=2035),0.94,IF(AND(A1805="Africa",J1805=2050),0.91,IF(AND(A1805="Brazil",J1805=2035),0.95,IF(AND(A1805="Brazil",J1805=2050),0.92,""))))))))))))))))))</f>
        <v>*0.93</v>
      </c>
      <c r="P1805" s="41" t="s">
        <v>2656</v>
      </c>
      <c r="Q1805" s="52" t="s">
        <v>35</v>
      </c>
      <c r="R1805" s="41" t="n">
        <v>2035</v>
      </c>
      <c r="S1805" s="53" t="str">
        <f aca="false">"*"&amp;IF(AND(A1805="EU",R1805=2035),0.95,IF(AND(A1805="EU",R1805=2050),0.93,IF(AND(A1805="USA",R1805=2035),0.96,IF(AND(A1805="USA",R1805=2050),0.93,IF(AND(A1805="Japan",R1805=2035),0.94,IF(AND(A1805="Japan",R1805=2050),0.92,IF(AND(A1805="Russia",R1805=2035),0.95,IF(AND(A1805="Russia",R1805=2050),0.91,IF(AND(A1805="China",R1805=2035),0.93,IF(AND(A1805="China",R1805=2050),0.92,IF(AND(A1805="India",R1805=2035),0.94,IF(AND(A1805="India",R1805=2050),0.91,IF(AND(A1805="Middle East",R1805=2035),0.92,IF(AND(A1805="Middle East",R1805=2050),0.89,IF(AND(A1805="Africa",R1805=2035),0.93,IF(AND(A1805="Africa",R1805=2050),0.9,IF(AND(A1805="Brazil",R1805=2035),0.95,IF(AND(A1805="Brazil",R1805=2050),0.92,""))))))))))))))))))</f>
        <v>*0.95</v>
      </c>
      <c r="U1805" s="41" t="s">
        <v>2656</v>
      </c>
      <c r="V1805" s="52" t="s">
        <v>35</v>
      </c>
      <c r="W1805" s="41" t="n">
        <v>2050</v>
      </c>
      <c r="X1805" s="53" t="str">
        <f aca="false">"*"&amp;IF(AND(A1805="EU",W1805=2035),0.95,IF(AND(A1805="EU",W1805=2050),0.93,IF(AND(A1805="USA",W1805=2035),0.96,IF(AND(A1805="USA",W1805=2050),0.93,IF(AND(A1805="Japan",W1805=2035),0.94,IF(AND(A1805="Japan",W1805=2050),0.92,IF(AND(A1805="Russia",W1805=2035),0.95,IF(AND(A1805="Russia",W1805=2050),0.91,IF(AND(A1805="China",W1805=2035),0.93,IF(AND(A1805="China",W1805=2050),0.92,IF(AND(A1805="India",W1805=2035),0.94,IF(AND(A1805="India",W1805=2050),0.91,IF(AND(A1805="Middle East",W1805=2035),0.92,IF(AND(A1805="Middle East",W1805=2050),0.89,IF(AND(A1805="Africa",W1805=2035),0.93,IF(AND(A1805="Africa",W1805=2050),0.9,IF(AND(A1805="Brazil",W1805=2035),0.95,IF(AND(A1805="Brazil",W1805=2050),0.92,""))))))))))))))))))</f>
        <v>*0.93</v>
      </c>
      <c r="AC1805" s="0" t="s">
        <v>2656</v>
      </c>
      <c r="AD1805" s="50" t="s">
        <v>35</v>
      </c>
      <c r="AE1805" s="0" t="n">
        <v>2035</v>
      </c>
      <c r="AF1805" s="51" t="str">
        <f aca="false">"*"&amp;IF(AND(A1805="EU",AE1805=2035),0.93,IF(AND(A1805="EU",AE1805=2050),0.9,IF(AND(A1805="USA",AE1805=2035),0.92,IF(AND(A1805="USA",AE1805=2050),0.89,IF(AND(A1805="Japan",AE1805=2035),0.92,IF(AND(A1805="Japan",AE1805=2050),0.89,IF(AND(A1805="Russia",AE1805=2035),0.91,IF(AND(A1805="Russia",AE1805=2050),0.86,IF(AND(A1805="China",AE1805=2035),0.91,IF(AND(A1805="China",AE1805=2050),0.87,IF(AND(A1805="India",AE1805=2035),0.92,IF(AND(A1805="India",AE1805=2050),0.87,IF(AND(A1805="Middle East",AE1805=2035),0.89,IF(AND(A1805="Middle East",AE1805=2050),0.84,IF(AND(A1805="Africa",AE1805=2035),0.9,IF(AND(A1805="Africa",AE1805=2050),0.86,IF(AND(A1805="Brazil",AE1805=2035),0.93,IF(AND(A1805="Brazil",AE1805=2050),0.89,""))))))))))))))))))</f>
        <v>*0.93</v>
      </c>
      <c r="AG1805" s="51" t="str">
        <f aca="false">AG1804</f>
        <v>REZoning_Sol-Win</v>
      </c>
      <c r="AI1805" s="0" t="s">
        <v>2656</v>
      </c>
      <c r="AJ1805" s="50" t="s">
        <v>35</v>
      </c>
      <c r="AK1805" s="0" t="n">
        <v>2050</v>
      </c>
      <c r="AL1805" s="51" t="str">
        <f aca="false">"*"&amp;IF(AND(A1805="EU",AK1805=2035),0.93,IF(AND(A1805="EU",AK1805=2050),0.9,IF(AND(A1805="USA",AK1805=2035),0.92,IF(AND(A1805="USA",AK1805=2050),0.89,IF(AND(A1805="Japan",AK1805=2035),0.92,IF(AND(A1805="Japan",AK1805=2050),0.89,IF(AND(A1805="Russia",AK1805=2035),0.91,IF(AND(A1805="Russia",AK1805=2050),0.86,IF(AND(A1805="China",AK1805=2035),0.91,IF(AND(A1805="China",AK1805=2050),0.87,IF(AND(A1805="India",AK1805=2035),0.92,IF(AND(A1805="India",AK1805=2050),0.87,IF(AND(A1805="Middle East",AK1805=2035),0.89,IF(AND(A1805="Middle East",AK1805=2050),0.84,IF(AND(A1805="Africa",AK1805=2035),0.9,IF(AND(A1805="Africa",AK1805=2050),0.86,IF(AND(A1805="Brazil",AK1805=2035),0.93,IF(AND(A1805="Brazil",AK1805=2050),0.89,""))))))))))))))))))</f>
        <v>*0.9</v>
      </c>
      <c r="AM1805" s="51" t="str">
        <f aca="false">AM1804</f>
        <v>REZoning_Sol-Win</v>
      </c>
      <c r="AP1805" s="0" t="s">
        <v>2656</v>
      </c>
      <c r="AQ1805" s="0" t="s">
        <v>35</v>
      </c>
      <c r="AR1805" s="0" t="n">
        <v>2100</v>
      </c>
      <c r="AS1805" s="0" t="s">
        <v>874</v>
      </c>
      <c r="AT1805" s="0" t="s">
        <v>36</v>
      </c>
    </row>
    <row r="1806" customFormat="false" ht="28.5" hidden="false" customHeight="true" outlineLevel="0" collapsed="false">
      <c r="A1806" s="3" t="s">
        <v>51</v>
      </c>
      <c r="C1806" s="0" t="s">
        <v>2657</v>
      </c>
      <c r="D1806" s="50" t="s">
        <v>35</v>
      </c>
      <c r="E1806" s="0" t="n">
        <v>2035</v>
      </c>
      <c r="F1806" s="51" t="str">
        <f aca="false">"*"&amp;IF(AND(A1806="EU",E1806=2035),0.95,IF(AND(A1806="EU",E1806=2050),0.93,IF(AND(A1806="USA",E1806=2035),0.96,IF(AND(A1806="USA",E1806=2050),0.94,IF(AND(A1806="Japan",E1806=2035),0.94,IF(AND(A1806="Japan",E1806=2050),0.92,IF(AND(A1806="Russia",E1806=2035),0.95,IF(AND(A1806="Russia",E1806=2050),0.93,IF(AND(A1806="China",E1806=2035),0.94,IF(AND(A1806="China",E1806=2050),0.92,IF(AND(A1806="India",E1806=2035),0.95,IF(AND(A1806="India",E1806=2050),0.92,IF(AND(A1806="Middle East",E1806=2035),0.94,IF(AND(A1806="Middle East",E1806=2050),0.9,IF(AND(A1806="Africa",E1806=2035),0.94,IF(AND(A1806="Africa",E1806=2050),0.91,IF(AND(A1806="Brazil",E1806=2035),0.95,IF(AND(A1806="Brazil",E1806=2050),0.92,""))))))))))))))))))</f>
        <v>*0.95</v>
      </c>
      <c r="H1806" s="0" t="s">
        <v>2657</v>
      </c>
      <c r="I1806" s="50" t="s">
        <v>35</v>
      </c>
      <c r="J1806" s="0" t="n">
        <v>2050</v>
      </c>
      <c r="K1806" s="48" t="str">
        <f aca="false">"*"&amp;IF(AND(A1806="EU",J1806=2035),0.95,IF(AND(A1806="EU",J1806=2050),0.93,IF(AND(A1806="USA",J1806=2035),0.96,IF(AND(A1806="USA",J1806=2050),0.94,IF(AND(A1806="Japan",J1806=2035),0.94,IF(AND(A1806="Japan",J1806=2050),0.92,IF(AND(A1806="Russia",J1806=2035),0.95,IF(AND(A1806="Russia",J1806=2050),0.93,IF(AND(A1806="China",J1806=2035),0.94,IF(AND(A1806="China",J1806=2050),0.92,IF(AND(A1806="India",J1806=2035),0.95,IF(AND(A1806="India",J1806=2050),0.92,IF(AND(A1806="Middle East",J1806=2035),0.94,IF(AND(A1806="Middle East",J1806=2050),0.9,IF(AND(A1806="Africa",J1806=2035),0.94,IF(AND(A1806="Africa",J1806=2050),0.91,IF(AND(A1806="Brazil",J1806=2035),0.95,IF(AND(A1806="Brazil",J1806=2050),0.92,""))))))))))))))))))</f>
        <v>*0.93</v>
      </c>
      <c r="P1806" s="41" t="s">
        <v>2657</v>
      </c>
      <c r="Q1806" s="52" t="s">
        <v>35</v>
      </c>
      <c r="R1806" s="41" t="n">
        <v>2035</v>
      </c>
      <c r="S1806" s="53" t="str">
        <f aca="false">"*"&amp;IF(AND(A1806="EU",R1806=2035),0.95,IF(AND(A1806="EU",R1806=2050),0.93,IF(AND(A1806="USA",R1806=2035),0.96,IF(AND(A1806="USA",R1806=2050),0.93,IF(AND(A1806="Japan",R1806=2035),0.94,IF(AND(A1806="Japan",R1806=2050),0.92,IF(AND(A1806="Russia",R1806=2035),0.95,IF(AND(A1806="Russia",R1806=2050),0.91,IF(AND(A1806="China",R1806=2035),0.93,IF(AND(A1806="China",R1806=2050),0.92,IF(AND(A1806="India",R1806=2035),0.94,IF(AND(A1806="India",R1806=2050),0.91,IF(AND(A1806="Middle East",R1806=2035),0.92,IF(AND(A1806="Middle East",R1806=2050),0.89,IF(AND(A1806="Africa",R1806=2035),0.93,IF(AND(A1806="Africa",R1806=2050),0.9,IF(AND(A1806="Brazil",R1806=2035),0.95,IF(AND(A1806="Brazil",R1806=2050),0.92,""))))))))))))))))))</f>
        <v>*0.95</v>
      </c>
      <c r="U1806" s="41" t="s">
        <v>2657</v>
      </c>
      <c r="V1806" s="52" t="s">
        <v>35</v>
      </c>
      <c r="W1806" s="41" t="n">
        <v>2050</v>
      </c>
      <c r="X1806" s="53" t="str">
        <f aca="false">"*"&amp;IF(AND(A1806="EU",W1806=2035),0.95,IF(AND(A1806="EU",W1806=2050),0.93,IF(AND(A1806="USA",W1806=2035),0.96,IF(AND(A1806="USA",W1806=2050),0.93,IF(AND(A1806="Japan",W1806=2035),0.94,IF(AND(A1806="Japan",W1806=2050),0.92,IF(AND(A1806="Russia",W1806=2035),0.95,IF(AND(A1806="Russia",W1806=2050),0.91,IF(AND(A1806="China",W1806=2035),0.93,IF(AND(A1806="China",W1806=2050),0.92,IF(AND(A1806="India",W1806=2035),0.94,IF(AND(A1806="India",W1806=2050),0.91,IF(AND(A1806="Middle East",W1806=2035),0.92,IF(AND(A1806="Middle East",W1806=2050),0.89,IF(AND(A1806="Africa",W1806=2035),0.93,IF(AND(A1806="Africa",W1806=2050),0.9,IF(AND(A1806="Brazil",W1806=2035),0.95,IF(AND(A1806="Brazil",W1806=2050),0.92,""))))))))))))))))))</f>
        <v>*0.93</v>
      </c>
      <c r="AC1806" s="0" t="s">
        <v>2657</v>
      </c>
      <c r="AD1806" s="50" t="s">
        <v>35</v>
      </c>
      <c r="AE1806" s="0" t="n">
        <v>2035</v>
      </c>
      <c r="AF1806" s="51" t="str">
        <f aca="false">"*"&amp;IF(AND(A1806="EU",AE1806=2035),0.93,IF(AND(A1806="EU",AE1806=2050),0.9,IF(AND(A1806="USA",AE1806=2035),0.92,IF(AND(A1806="USA",AE1806=2050),0.89,IF(AND(A1806="Japan",AE1806=2035),0.92,IF(AND(A1806="Japan",AE1806=2050),0.89,IF(AND(A1806="Russia",AE1806=2035),0.91,IF(AND(A1806="Russia",AE1806=2050),0.86,IF(AND(A1806="China",AE1806=2035),0.91,IF(AND(A1806="China",AE1806=2050),0.87,IF(AND(A1806="India",AE1806=2035),0.92,IF(AND(A1806="India",AE1806=2050),0.87,IF(AND(A1806="Middle East",AE1806=2035),0.89,IF(AND(A1806="Middle East",AE1806=2050),0.84,IF(AND(A1806="Africa",AE1806=2035),0.9,IF(AND(A1806="Africa",AE1806=2050),0.86,IF(AND(A1806="Brazil",AE1806=2035),0.93,IF(AND(A1806="Brazil",AE1806=2050),0.89,""))))))))))))))))))</f>
        <v>*0.93</v>
      </c>
      <c r="AG1806" s="51" t="str">
        <f aca="false">AG1805</f>
        <v>REZoning_Sol-Win</v>
      </c>
      <c r="AI1806" s="0" t="s">
        <v>2657</v>
      </c>
      <c r="AJ1806" s="50" t="s">
        <v>35</v>
      </c>
      <c r="AK1806" s="0" t="n">
        <v>2050</v>
      </c>
      <c r="AL1806" s="51" t="str">
        <f aca="false">"*"&amp;IF(AND(A1806="EU",AK1806=2035),0.93,IF(AND(A1806="EU",AK1806=2050),0.9,IF(AND(A1806="USA",AK1806=2035),0.92,IF(AND(A1806="USA",AK1806=2050),0.89,IF(AND(A1806="Japan",AK1806=2035),0.92,IF(AND(A1806="Japan",AK1806=2050),0.89,IF(AND(A1806="Russia",AK1806=2035),0.91,IF(AND(A1806="Russia",AK1806=2050),0.86,IF(AND(A1806="China",AK1806=2035),0.91,IF(AND(A1806="China",AK1806=2050),0.87,IF(AND(A1806="India",AK1806=2035),0.92,IF(AND(A1806="India",AK1806=2050),0.87,IF(AND(A1806="Middle East",AK1806=2035),0.89,IF(AND(A1806="Middle East",AK1806=2050),0.84,IF(AND(A1806="Africa",AK1806=2035),0.9,IF(AND(A1806="Africa",AK1806=2050),0.86,IF(AND(A1806="Brazil",AK1806=2035),0.93,IF(AND(A1806="Brazil",AK1806=2050),0.89,""))))))))))))))))))</f>
        <v>*0.9</v>
      </c>
      <c r="AM1806" s="51" t="str">
        <f aca="false">AM1805</f>
        <v>REZoning_Sol-Win</v>
      </c>
      <c r="AP1806" s="0" t="s">
        <v>2657</v>
      </c>
      <c r="AQ1806" s="0" t="s">
        <v>35</v>
      </c>
      <c r="AR1806" s="0" t="n">
        <v>2100</v>
      </c>
      <c r="AS1806" s="0" t="s">
        <v>874</v>
      </c>
      <c r="AT1806" s="0" t="s">
        <v>36</v>
      </c>
    </row>
    <row r="1807" customFormat="false" ht="28.5" hidden="false" customHeight="true" outlineLevel="0" collapsed="false">
      <c r="A1807" s="3" t="s">
        <v>51</v>
      </c>
      <c r="C1807" s="0" t="s">
        <v>2658</v>
      </c>
      <c r="D1807" s="50" t="s">
        <v>35</v>
      </c>
      <c r="E1807" s="0" t="n">
        <v>2035</v>
      </c>
      <c r="F1807" s="51" t="str">
        <f aca="false">"*"&amp;IF(AND(A1807="EU",E1807=2035),0.95,IF(AND(A1807="EU",E1807=2050),0.93,IF(AND(A1807="USA",E1807=2035),0.96,IF(AND(A1807="USA",E1807=2050),0.94,IF(AND(A1807="Japan",E1807=2035),0.94,IF(AND(A1807="Japan",E1807=2050),0.92,IF(AND(A1807="Russia",E1807=2035),0.95,IF(AND(A1807="Russia",E1807=2050),0.93,IF(AND(A1807="China",E1807=2035),0.94,IF(AND(A1807="China",E1807=2050),0.92,IF(AND(A1807="India",E1807=2035),0.95,IF(AND(A1807="India",E1807=2050),0.92,IF(AND(A1807="Middle East",E1807=2035),0.94,IF(AND(A1807="Middle East",E1807=2050),0.9,IF(AND(A1807="Africa",E1807=2035),0.94,IF(AND(A1807="Africa",E1807=2050),0.91,IF(AND(A1807="Brazil",E1807=2035),0.95,IF(AND(A1807="Brazil",E1807=2050),0.92,""))))))))))))))))))</f>
        <v>*0.95</v>
      </c>
      <c r="H1807" s="0" t="s">
        <v>2658</v>
      </c>
      <c r="I1807" s="50" t="s">
        <v>35</v>
      </c>
      <c r="J1807" s="0" t="n">
        <v>2050</v>
      </c>
      <c r="K1807" s="48" t="str">
        <f aca="false">"*"&amp;IF(AND(A1807="EU",J1807=2035),0.95,IF(AND(A1807="EU",J1807=2050),0.93,IF(AND(A1807="USA",J1807=2035),0.96,IF(AND(A1807="USA",J1807=2050),0.94,IF(AND(A1807="Japan",J1807=2035),0.94,IF(AND(A1807="Japan",J1807=2050),0.92,IF(AND(A1807="Russia",J1807=2035),0.95,IF(AND(A1807="Russia",J1807=2050),0.93,IF(AND(A1807="China",J1807=2035),0.94,IF(AND(A1807="China",J1807=2050),0.92,IF(AND(A1807="India",J1807=2035),0.95,IF(AND(A1807="India",J1807=2050),0.92,IF(AND(A1807="Middle East",J1807=2035),0.94,IF(AND(A1807="Middle East",J1807=2050),0.9,IF(AND(A1807="Africa",J1807=2035),0.94,IF(AND(A1807="Africa",J1807=2050),0.91,IF(AND(A1807="Brazil",J1807=2035),0.95,IF(AND(A1807="Brazil",J1807=2050),0.92,""))))))))))))))))))</f>
        <v>*0.93</v>
      </c>
      <c r="P1807" s="41" t="s">
        <v>2658</v>
      </c>
      <c r="Q1807" s="52" t="s">
        <v>35</v>
      </c>
      <c r="R1807" s="41" t="n">
        <v>2035</v>
      </c>
      <c r="S1807" s="53" t="str">
        <f aca="false">"*"&amp;IF(AND(A1807="EU",R1807=2035),0.95,IF(AND(A1807="EU",R1807=2050),0.93,IF(AND(A1807="USA",R1807=2035),0.96,IF(AND(A1807="USA",R1807=2050),0.93,IF(AND(A1807="Japan",R1807=2035),0.94,IF(AND(A1807="Japan",R1807=2050),0.92,IF(AND(A1807="Russia",R1807=2035),0.95,IF(AND(A1807="Russia",R1807=2050),0.91,IF(AND(A1807="China",R1807=2035),0.93,IF(AND(A1807="China",R1807=2050),0.92,IF(AND(A1807="India",R1807=2035),0.94,IF(AND(A1807="India",R1807=2050),0.91,IF(AND(A1807="Middle East",R1807=2035),0.92,IF(AND(A1807="Middle East",R1807=2050),0.89,IF(AND(A1807="Africa",R1807=2035),0.93,IF(AND(A1807="Africa",R1807=2050),0.9,IF(AND(A1807="Brazil",R1807=2035),0.95,IF(AND(A1807="Brazil",R1807=2050),0.92,""))))))))))))))))))</f>
        <v>*0.95</v>
      </c>
      <c r="U1807" s="41" t="s">
        <v>2658</v>
      </c>
      <c r="V1807" s="52" t="s">
        <v>35</v>
      </c>
      <c r="W1807" s="41" t="n">
        <v>2050</v>
      </c>
      <c r="X1807" s="53" t="str">
        <f aca="false">"*"&amp;IF(AND(A1807="EU",W1807=2035),0.95,IF(AND(A1807="EU",W1807=2050),0.93,IF(AND(A1807="USA",W1807=2035),0.96,IF(AND(A1807="USA",W1807=2050),0.93,IF(AND(A1807="Japan",W1807=2035),0.94,IF(AND(A1807="Japan",W1807=2050),0.92,IF(AND(A1807="Russia",W1807=2035),0.95,IF(AND(A1807="Russia",W1807=2050),0.91,IF(AND(A1807="China",W1807=2035),0.93,IF(AND(A1807="China",W1807=2050),0.92,IF(AND(A1807="India",W1807=2035),0.94,IF(AND(A1807="India",W1807=2050),0.91,IF(AND(A1807="Middle East",W1807=2035),0.92,IF(AND(A1807="Middle East",W1807=2050),0.89,IF(AND(A1807="Africa",W1807=2035),0.93,IF(AND(A1807="Africa",W1807=2050),0.9,IF(AND(A1807="Brazil",W1807=2035),0.95,IF(AND(A1807="Brazil",W1807=2050),0.92,""))))))))))))))))))</f>
        <v>*0.93</v>
      </c>
      <c r="AC1807" s="0" t="s">
        <v>2658</v>
      </c>
      <c r="AD1807" s="50" t="s">
        <v>35</v>
      </c>
      <c r="AE1807" s="0" t="n">
        <v>2035</v>
      </c>
      <c r="AF1807" s="51" t="str">
        <f aca="false">"*"&amp;IF(AND(A1807="EU",AE1807=2035),0.93,IF(AND(A1807="EU",AE1807=2050),0.9,IF(AND(A1807="USA",AE1807=2035),0.92,IF(AND(A1807="USA",AE1807=2050),0.89,IF(AND(A1807="Japan",AE1807=2035),0.92,IF(AND(A1807="Japan",AE1807=2050),0.89,IF(AND(A1807="Russia",AE1807=2035),0.91,IF(AND(A1807="Russia",AE1807=2050),0.86,IF(AND(A1807="China",AE1807=2035),0.91,IF(AND(A1807="China",AE1807=2050),0.87,IF(AND(A1807="India",AE1807=2035),0.92,IF(AND(A1807="India",AE1807=2050),0.87,IF(AND(A1807="Middle East",AE1807=2035),0.89,IF(AND(A1807="Middle East",AE1807=2050),0.84,IF(AND(A1807="Africa",AE1807=2035),0.9,IF(AND(A1807="Africa",AE1807=2050),0.86,IF(AND(A1807="Brazil",AE1807=2035),0.93,IF(AND(A1807="Brazil",AE1807=2050),0.89,""))))))))))))))))))</f>
        <v>*0.93</v>
      </c>
      <c r="AG1807" s="51" t="str">
        <f aca="false">AG1806</f>
        <v>REZoning_Sol-Win</v>
      </c>
      <c r="AI1807" s="0" t="s">
        <v>2658</v>
      </c>
      <c r="AJ1807" s="50" t="s">
        <v>35</v>
      </c>
      <c r="AK1807" s="0" t="n">
        <v>2050</v>
      </c>
      <c r="AL1807" s="51" t="str">
        <f aca="false">"*"&amp;IF(AND(A1807="EU",AK1807=2035),0.93,IF(AND(A1807="EU",AK1807=2050),0.9,IF(AND(A1807="USA",AK1807=2035),0.92,IF(AND(A1807="USA",AK1807=2050),0.89,IF(AND(A1807="Japan",AK1807=2035),0.92,IF(AND(A1807="Japan",AK1807=2050),0.89,IF(AND(A1807="Russia",AK1807=2035),0.91,IF(AND(A1807="Russia",AK1807=2050),0.86,IF(AND(A1807="China",AK1807=2035),0.91,IF(AND(A1807="China",AK1807=2050),0.87,IF(AND(A1807="India",AK1807=2035),0.92,IF(AND(A1807="India",AK1807=2050),0.87,IF(AND(A1807="Middle East",AK1807=2035),0.89,IF(AND(A1807="Middle East",AK1807=2050),0.84,IF(AND(A1807="Africa",AK1807=2035),0.9,IF(AND(A1807="Africa",AK1807=2050),0.86,IF(AND(A1807="Brazil",AK1807=2035),0.93,IF(AND(A1807="Brazil",AK1807=2050),0.89,""))))))))))))))))))</f>
        <v>*0.9</v>
      </c>
      <c r="AM1807" s="51" t="str">
        <f aca="false">AM1806</f>
        <v>REZoning_Sol-Win</v>
      </c>
      <c r="AP1807" s="0" t="s">
        <v>2658</v>
      </c>
      <c r="AQ1807" s="0" t="s">
        <v>35</v>
      </c>
      <c r="AR1807" s="0" t="n">
        <v>2100</v>
      </c>
      <c r="AS1807" s="0" t="s">
        <v>874</v>
      </c>
      <c r="AT1807" s="0" t="s">
        <v>36</v>
      </c>
    </row>
    <row r="1808" customFormat="false" ht="28.5" hidden="false" customHeight="true" outlineLevel="0" collapsed="false">
      <c r="A1808" s="3" t="s">
        <v>51</v>
      </c>
      <c r="C1808" s="0" t="s">
        <v>2659</v>
      </c>
      <c r="D1808" s="50" t="s">
        <v>35</v>
      </c>
      <c r="E1808" s="0" t="n">
        <v>2035</v>
      </c>
      <c r="F1808" s="51" t="str">
        <f aca="false">"*"&amp;IF(AND(A1808="EU",E1808=2035),0.95,IF(AND(A1808="EU",E1808=2050),0.93,IF(AND(A1808="USA",E1808=2035),0.96,IF(AND(A1808="USA",E1808=2050),0.94,IF(AND(A1808="Japan",E1808=2035),0.94,IF(AND(A1808="Japan",E1808=2050),0.92,IF(AND(A1808="Russia",E1808=2035),0.95,IF(AND(A1808="Russia",E1808=2050),0.93,IF(AND(A1808="China",E1808=2035),0.94,IF(AND(A1808="China",E1808=2050),0.92,IF(AND(A1808="India",E1808=2035),0.95,IF(AND(A1808="India",E1808=2050),0.92,IF(AND(A1808="Middle East",E1808=2035),0.94,IF(AND(A1808="Middle East",E1808=2050),0.9,IF(AND(A1808="Africa",E1808=2035),0.94,IF(AND(A1808="Africa",E1808=2050),0.91,IF(AND(A1808="Brazil",E1808=2035),0.95,IF(AND(A1808="Brazil",E1808=2050),0.92,""))))))))))))))))))</f>
        <v>*0.95</v>
      </c>
      <c r="H1808" s="0" t="s">
        <v>2659</v>
      </c>
      <c r="I1808" s="50" t="s">
        <v>35</v>
      </c>
      <c r="J1808" s="0" t="n">
        <v>2050</v>
      </c>
      <c r="K1808" s="48" t="str">
        <f aca="false">"*"&amp;IF(AND(A1808="EU",J1808=2035),0.95,IF(AND(A1808="EU",J1808=2050),0.93,IF(AND(A1808="USA",J1808=2035),0.96,IF(AND(A1808="USA",J1808=2050),0.94,IF(AND(A1808="Japan",J1808=2035),0.94,IF(AND(A1808="Japan",J1808=2050),0.92,IF(AND(A1808="Russia",J1808=2035),0.95,IF(AND(A1808="Russia",J1808=2050),0.93,IF(AND(A1808="China",J1808=2035),0.94,IF(AND(A1808="China",J1808=2050),0.92,IF(AND(A1808="India",J1808=2035),0.95,IF(AND(A1808="India",J1808=2050),0.92,IF(AND(A1808="Middle East",J1808=2035),0.94,IF(AND(A1808="Middle East",J1808=2050),0.9,IF(AND(A1808="Africa",J1808=2035),0.94,IF(AND(A1808="Africa",J1808=2050),0.91,IF(AND(A1808="Brazil",J1808=2035),0.95,IF(AND(A1808="Brazil",J1808=2050),0.92,""))))))))))))))))))</f>
        <v>*0.93</v>
      </c>
      <c r="P1808" s="41" t="s">
        <v>2659</v>
      </c>
      <c r="Q1808" s="52" t="s">
        <v>35</v>
      </c>
      <c r="R1808" s="41" t="n">
        <v>2035</v>
      </c>
      <c r="S1808" s="53" t="str">
        <f aca="false">"*"&amp;IF(AND(A1808="EU",R1808=2035),0.95,IF(AND(A1808="EU",R1808=2050),0.93,IF(AND(A1808="USA",R1808=2035),0.96,IF(AND(A1808="USA",R1808=2050),0.93,IF(AND(A1808="Japan",R1808=2035),0.94,IF(AND(A1808="Japan",R1808=2050),0.92,IF(AND(A1808="Russia",R1808=2035),0.95,IF(AND(A1808="Russia",R1808=2050),0.91,IF(AND(A1808="China",R1808=2035),0.93,IF(AND(A1808="China",R1808=2050),0.92,IF(AND(A1808="India",R1808=2035),0.94,IF(AND(A1808="India",R1808=2050),0.91,IF(AND(A1808="Middle East",R1808=2035),0.92,IF(AND(A1808="Middle East",R1808=2050),0.89,IF(AND(A1808="Africa",R1808=2035),0.93,IF(AND(A1808="Africa",R1808=2050),0.9,IF(AND(A1808="Brazil",R1808=2035),0.95,IF(AND(A1808="Brazil",R1808=2050),0.92,""))))))))))))))))))</f>
        <v>*0.95</v>
      </c>
      <c r="U1808" s="41" t="s">
        <v>2659</v>
      </c>
      <c r="V1808" s="52" t="s">
        <v>35</v>
      </c>
      <c r="W1808" s="41" t="n">
        <v>2050</v>
      </c>
      <c r="X1808" s="53" t="str">
        <f aca="false">"*"&amp;IF(AND(A1808="EU",W1808=2035),0.95,IF(AND(A1808="EU",W1808=2050),0.93,IF(AND(A1808="USA",W1808=2035),0.96,IF(AND(A1808="USA",W1808=2050),0.93,IF(AND(A1808="Japan",W1808=2035),0.94,IF(AND(A1808="Japan",W1808=2050),0.92,IF(AND(A1808="Russia",W1808=2035),0.95,IF(AND(A1808="Russia",W1808=2050),0.91,IF(AND(A1808="China",W1808=2035),0.93,IF(AND(A1808="China",W1808=2050),0.92,IF(AND(A1808="India",W1808=2035),0.94,IF(AND(A1808="India",W1808=2050),0.91,IF(AND(A1808="Middle East",W1808=2035),0.92,IF(AND(A1808="Middle East",W1808=2050),0.89,IF(AND(A1808="Africa",W1808=2035),0.93,IF(AND(A1808="Africa",W1808=2050),0.9,IF(AND(A1808="Brazil",W1808=2035),0.95,IF(AND(A1808="Brazil",W1808=2050),0.92,""))))))))))))))))))</f>
        <v>*0.93</v>
      </c>
      <c r="AC1808" s="0" t="s">
        <v>2659</v>
      </c>
      <c r="AD1808" s="50" t="s">
        <v>35</v>
      </c>
      <c r="AE1808" s="0" t="n">
        <v>2035</v>
      </c>
      <c r="AF1808" s="51" t="str">
        <f aca="false">"*"&amp;IF(AND(A1808="EU",AE1808=2035),0.93,IF(AND(A1808="EU",AE1808=2050),0.9,IF(AND(A1808="USA",AE1808=2035),0.92,IF(AND(A1808="USA",AE1808=2050),0.89,IF(AND(A1808="Japan",AE1808=2035),0.92,IF(AND(A1808="Japan",AE1808=2050),0.89,IF(AND(A1808="Russia",AE1808=2035),0.91,IF(AND(A1808="Russia",AE1808=2050),0.86,IF(AND(A1808="China",AE1808=2035),0.91,IF(AND(A1808="China",AE1808=2050),0.87,IF(AND(A1808="India",AE1808=2035),0.92,IF(AND(A1808="India",AE1808=2050),0.87,IF(AND(A1808="Middle East",AE1808=2035),0.89,IF(AND(A1808="Middle East",AE1808=2050),0.84,IF(AND(A1808="Africa",AE1808=2035),0.9,IF(AND(A1808="Africa",AE1808=2050),0.86,IF(AND(A1808="Brazil",AE1808=2035),0.93,IF(AND(A1808="Brazil",AE1808=2050),0.89,""))))))))))))))))))</f>
        <v>*0.93</v>
      </c>
      <c r="AG1808" s="51" t="str">
        <f aca="false">AG1807</f>
        <v>REZoning_Sol-Win</v>
      </c>
      <c r="AI1808" s="0" t="s">
        <v>2659</v>
      </c>
      <c r="AJ1808" s="50" t="s">
        <v>35</v>
      </c>
      <c r="AK1808" s="0" t="n">
        <v>2050</v>
      </c>
      <c r="AL1808" s="51" t="str">
        <f aca="false">"*"&amp;IF(AND(A1808="EU",AK1808=2035),0.93,IF(AND(A1808="EU",AK1808=2050),0.9,IF(AND(A1808="USA",AK1808=2035),0.92,IF(AND(A1808="USA",AK1808=2050),0.89,IF(AND(A1808="Japan",AK1808=2035),0.92,IF(AND(A1808="Japan",AK1808=2050),0.89,IF(AND(A1808="Russia",AK1808=2035),0.91,IF(AND(A1808="Russia",AK1808=2050),0.86,IF(AND(A1808="China",AK1808=2035),0.91,IF(AND(A1808="China",AK1808=2050),0.87,IF(AND(A1808="India",AK1808=2035),0.92,IF(AND(A1808="India",AK1808=2050),0.87,IF(AND(A1808="Middle East",AK1808=2035),0.89,IF(AND(A1808="Middle East",AK1808=2050),0.84,IF(AND(A1808="Africa",AK1808=2035),0.9,IF(AND(A1808="Africa",AK1808=2050),0.86,IF(AND(A1808="Brazil",AK1808=2035),0.93,IF(AND(A1808="Brazil",AK1808=2050),0.89,""))))))))))))))))))</f>
        <v>*0.9</v>
      </c>
      <c r="AM1808" s="51" t="str">
        <f aca="false">AM1807</f>
        <v>REZoning_Sol-Win</v>
      </c>
      <c r="AP1808" s="0" t="s">
        <v>2659</v>
      </c>
      <c r="AQ1808" s="0" t="s">
        <v>35</v>
      </c>
      <c r="AR1808" s="0" t="n">
        <v>2100</v>
      </c>
      <c r="AS1808" s="0" t="s">
        <v>874</v>
      </c>
      <c r="AT1808" s="0" t="s">
        <v>36</v>
      </c>
    </row>
    <row r="1809" customFormat="false" ht="28.5" hidden="false" customHeight="true" outlineLevel="0" collapsed="false">
      <c r="A1809" s="3" t="s">
        <v>51</v>
      </c>
      <c r="C1809" s="0" t="s">
        <v>2660</v>
      </c>
      <c r="D1809" s="50" t="s">
        <v>35</v>
      </c>
      <c r="E1809" s="0" t="n">
        <v>2035</v>
      </c>
      <c r="F1809" s="51" t="str">
        <f aca="false">"*"&amp;IF(AND(A1809="EU",E1809=2035),0.95,IF(AND(A1809="EU",E1809=2050),0.93,IF(AND(A1809="USA",E1809=2035),0.96,IF(AND(A1809="USA",E1809=2050),0.94,IF(AND(A1809="Japan",E1809=2035),0.94,IF(AND(A1809="Japan",E1809=2050),0.92,IF(AND(A1809="Russia",E1809=2035),0.95,IF(AND(A1809="Russia",E1809=2050),0.93,IF(AND(A1809="China",E1809=2035),0.94,IF(AND(A1809="China",E1809=2050),0.92,IF(AND(A1809="India",E1809=2035),0.95,IF(AND(A1809="India",E1809=2050),0.92,IF(AND(A1809="Middle East",E1809=2035),0.94,IF(AND(A1809="Middle East",E1809=2050),0.9,IF(AND(A1809="Africa",E1809=2035),0.94,IF(AND(A1809="Africa",E1809=2050),0.91,IF(AND(A1809="Brazil",E1809=2035),0.95,IF(AND(A1809="Brazil",E1809=2050),0.92,""))))))))))))))))))</f>
        <v>*0.95</v>
      </c>
      <c r="H1809" s="0" t="s">
        <v>2660</v>
      </c>
      <c r="I1809" s="50" t="s">
        <v>35</v>
      </c>
      <c r="J1809" s="0" t="n">
        <v>2050</v>
      </c>
      <c r="K1809" s="48" t="str">
        <f aca="false">"*"&amp;IF(AND(A1809="EU",J1809=2035),0.95,IF(AND(A1809="EU",J1809=2050),0.93,IF(AND(A1809="USA",J1809=2035),0.96,IF(AND(A1809="USA",J1809=2050),0.94,IF(AND(A1809="Japan",J1809=2035),0.94,IF(AND(A1809="Japan",J1809=2050),0.92,IF(AND(A1809="Russia",J1809=2035),0.95,IF(AND(A1809="Russia",J1809=2050),0.93,IF(AND(A1809="China",J1809=2035),0.94,IF(AND(A1809="China",J1809=2050),0.92,IF(AND(A1809="India",J1809=2035),0.95,IF(AND(A1809="India",J1809=2050),0.92,IF(AND(A1809="Middle East",J1809=2035),0.94,IF(AND(A1809="Middle East",J1809=2050),0.9,IF(AND(A1809="Africa",J1809=2035),0.94,IF(AND(A1809="Africa",J1809=2050),0.91,IF(AND(A1809="Brazil",J1809=2035),0.95,IF(AND(A1809="Brazil",J1809=2050),0.92,""))))))))))))))))))</f>
        <v>*0.93</v>
      </c>
      <c r="P1809" s="41" t="s">
        <v>2660</v>
      </c>
      <c r="Q1809" s="52" t="s">
        <v>35</v>
      </c>
      <c r="R1809" s="41" t="n">
        <v>2035</v>
      </c>
      <c r="S1809" s="53" t="str">
        <f aca="false">"*"&amp;IF(AND(A1809="EU",R1809=2035),0.95,IF(AND(A1809="EU",R1809=2050),0.93,IF(AND(A1809="USA",R1809=2035),0.96,IF(AND(A1809="USA",R1809=2050),0.93,IF(AND(A1809="Japan",R1809=2035),0.94,IF(AND(A1809="Japan",R1809=2050),0.92,IF(AND(A1809="Russia",R1809=2035),0.95,IF(AND(A1809="Russia",R1809=2050),0.91,IF(AND(A1809="China",R1809=2035),0.93,IF(AND(A1809="China",R1809=2050),0.92,IF(AND(A1809="India",R1809=2035),0.94,IF(AND(A1809="India",R1809=2050),0.91,IF(AND(A1809="Middle East",R1809=2035),0.92,IF(AND(A1809="Middle East",R1809=2050),0.89,IF(AND(A1809="Africa",R1809=2035),0.93,IF(AND(A1809="Africa",R1809=2050),0.9,IF(AND(A1809="Brazil",R1809=2035),0.95,IF(AND(A1809="Brazil",R1809=2050),0.92,""))))))))))))))))))</f>
        <v>*0.95</v>
      </c>
      <c r="U1809" s="41" t="s">
        <v>2660</v>
      </c>
      <c r="V1809" s="52" t="s">
        <v>35</v>
      </c>
      <c r="W1809" s="41" t="n">
        <v>2050</v>
      </c>
      <c r="X1809" s="53" t="str">
        <f aca="false">"*"&amp;IF(AND(A1809="EU",W1809=2035),0.95,IF(AND(A1809="EU",W1809=2050),0.93,IF(AND(A1809="USA",W1809=2035),0.96,IF(AND(A1809="USA",W1809=2050),0.93,IF(AND(A1809="Japan",W1809=2035),0.94,IF(AND(A1809="Japan",W1809=2050),0.92,IF(AND(A1809="Russia",W1809=2035),0.95,IF(AND(A1809="Russia",W1809=2050),0.91,IF(AND(A1809="China",W1809=2035),0.93,IF(AND(A1809="China",W1809=2050),0.92,IF(AND(A1809="India",W1809=2035),0.94,IF(AND(A1809="India",W1809=2050),0.91,IF(AND(A1809="Middle East",W1809=2035),0.92,IF(AND(A1809="Middle East",W1809=2050),0.89,IF(AND(A1809="Africa",W1809=2035),0.93,IF(AND(A1809="Africa",W1809=2050),0.9,IF(AND(A1809="Brazil",W1809=2035),0.95,IF(AND(A1809="Brazil",W1809=2050),0.92,""))))))))))))))))))</f>
        <v>*0.93</v>
      </c>
      <c r="AC1809" s="0" t="s">
        <v>2660</v>
      </c>
      <c r="AD1809" s="50" t="s">
        <v>35</v>
      </c>
      <c r="AE1809" s="0" t="n">
        <v>2035</v>
      </c>
      <c r="AF1809" s="51" t="str">
        <f aca="false">"*"&amp;IF(AND(A1809="EU",AE1809=2035),0.93,IF(AND(A1809="EU",AE1809=2050),0.9,IF(AND(A1809="USA",AE1809=2035),0.92,IF(AND(A1809="USA",AE1809=2050),0.89,IF(AND(A1809="Japan",AE1809=2035),0.92,IF(AND(A1809="Japan",AE1809=2050),0.89,IF(AND(A1809="Russia",AE1809=2035),0.91,IF(AND(A1809="Russia",AE1809=2050),0.86,IF(AND(A1809="China",AE1809=2035),0.91,IF(AND(A1809="China",AE1809=2050),0.87,IF(AND(A1809="India",AE1809=2035),0.92,IF(AND(A1809="India",AE1809=2050),0.87,IF(AND(A1809="Middle East",AE1809=2035),0.89,IF(AND(A1809="Middle East",AE1809=2050),0.84,IF(AND(A1809="Africa",AE1809=2035),0.9,IF(AND(A1809="Africa",AE1809=2050),0.86,IF(AND(A1809="Brazil",AE1809=2035),0.93,IF(AND(A1809="Brazil",AE1809=2050),0.89,""))))))))))))))))))</f>
        <v>*0.93</v>
      </c>
      <c r="AG1809" s="51" t="str">
        <f aca="false">AG1808</f>
        <v>REZoning_Sol-Win</v>
      </c>
      <c r="AI1809" s="0" t="s">
        <v>2660</v>
      </c>
      <c r="AJ1809" s="50" t="s">
        <v>35</v>
      </c>
      <c r="AK1809" s="0" t="n">
        <v>2050</v>
      </c>
      <c r="AL1809" s="51" t="str">
        <f aca="false">"*"&amp;IF(AND(A1809="EU",AK1809=2035),0.93,IF(AND(A1809="EU",AK1809=2050),0.9,IF(AND(A1809="USA",AK1809=2035),0.92,IF(AND(A1809="USA",AK1809=2050),0.89,IF(AND(A1809="Japan",AK1809=2035),0.92,IF(AND(A1809="Japan",AK1809=2050),0.89,IF(AND(A1809="Russia",AK1809=2035),0.91,IF(AND(A1809="Russia",AK1809=2050),0.86,IF(AND(A1809="China",AK1809=2035),0.91,IF(AND(A1809="China",AK1809=2050),0.87,IF(AND(A1809="India",AK1809=2035),0.92,IF(AND(A1809="India",AK1809=2050),0.87,IF(AND(A1809="Middle East",AK1809=2035),0.89,IF(AND(A1809="Middle East",AK1809=2050),0.84,IF(AND(A1809="Africa",AK1809=2035),0.9,IF(AND(A1809="Africa",AK1809=2050),0.86,IF(AND(A1809="Brazil",AK1809=2035),0.93,IF(AND(A1809="Brazil",AK1809=2050),0.89,""))))))))))))))))))</f>
        <v>*0.9</v>
      </c>
      <c r="AM1809" s="51" t="str">
        <f aca="false">AM1808</f>
        <v>REZoning_Sol-Win</v>
      </c>
      <c r="AP1809" s="0" t="s">
        <v>2660</v>
      </c>
      <c r="AQ1809" s="0" t="s">
        <v>35</v>
      </c>
      <c r="AR1809" s="0" t="n">
        <v>2100</v>
      </c>
      <c r="AS1809" s="0" t="s">
        <v>874</v>
      </c>
      <c r="AT1809" s="0" t="s">
        <v>36</v>
      </c>
    </row>
    <row r="1810" customFormat="false" ht="28.5" hidden="false" customHeight="true" outlineLevel="0" collapsed="false">
      <c r="A1810" s="3" t="s">
        <v>51</v>
      </c>
      <c r="C1810" s="0" t="s">
        <v>2661</v>
      </c>
      <c r="D1810" s="50" t="s">
        <v>35</v>
      </c>
      <c r="E1810" s="0" t="n">
        <v>2035</v>
      </c>
      <c r="F1810" s="51" t="str">
        <f aca="false">"*"&amp;IF(AND(A1810="EU",E1810=2035),0.95,IF(AND(A1810="EU",E1810=2050),0.93,IF(AND(A1810="USA",E1810=2035),0.96,IF(AND(A1810="USA",E1810=2050),0.94,IF(AND(A1810="Japan",E1810=2035),0.94,IF(AND(A1810="Japan",E1810=2050),0.92,IF(AND(A1810="Russia",E1810=2035),0.95,IF(AND(A1810="Russia",E1810=2050),0.93,IF(AND(A1810="China",E1810=2035),0.94,IF(AND(A1810="China",E1810=2050),0.92,IF(AND(A1810="India",E1810=2035),0.95,IF(AND(A1810="India",E1810=2050),0.92,IF(AND(A1810="Middle East",E1810=2035),0.94,IF(AND(A1810="Middle East",E1810=2050),0.9,IF(AND(A1810="Africa",E1810=2035),0.94,IF(AND(A1810="Africa",E1810=2050),0.91,IF(AND(A1810="Brazil",E1810=2035),0.95,IF(AND(A1810="Brazil",E1810=2050),0.92,""))))))))))))))))))</f>
        <v>*0.95</v>
      </c>
      <c r="H1810" s="0" t="s">
        <v>2661</v>
      </c>
      <c r="I1810" s="50" t="s">
        <v>35</v>
      </c>
      <c r="J1810" s="0" t="n">
        <v>2050</v>
      </c>
      <c r="K1810" s="48" t="str">
        <f aca="false">"*"&amp;IF(AND(A1810="EU",J1810=2035),0.95,IF(AND(A1810="EU",J1810=2050),0.93,IF(AND(A1810="USA",J1810=2035),0.96,IF(AND(A1810="USA",J1810=2050),0.94,IF(AND(A1810="Japan",J1810=2035),0.94,IF(AND(A1810="Japan",J1810=2050),0.92,IF(AND(A1810="Russia",J1810=2035),0.95,IF(AND(A1810="Russia",J1810=2050),0.93,IF(AND(A1810="China",J1810=2035),0.94,IF(AND(A1810="China",J1810=2050),0.92,IF(AND(A1810="India",J1810=2035),0.95,IF(AND(A1810="India",J1810=2050),0.92,IF(AND(A1810="Middle East",J1810=2035),0.94,IF(AND(A1810="Middle East",J1810=2050),0.9,IF(AND(A1810="Africa",J1810=2035),0.94,IF(AND(A1810="Africa",J1810=2050),0.91,IF(AND(A1810="Brazil",J1810=2035),0.95,IF(AND(A1810="Brazil",J1810=2050),0.92,""))))))))))))))))))</f>
        <v>*0.93</v>
      </c>
      <c r="P1810" s="41" t="s">
        <v>2661</v>
      </c>
      <c r="Q1810" s="52" t="s">
        <v>35</v>
      </c>
      <c r="R1810" s="41" t="n">
        <v>2035</v>
      </c>
      <c r="S1810" s="53" t="str">
        <f aca="false">"*"&amp;IF(AND(A1810="EU",R1810=2035),0.95,IF(AND(A1810="EU",R1810=2050),0.93,IF(AND(A1810="USA",R1810=2035),0.96,IF(AND(A1810="USA",R1810=2050),0.93,IF(AND(A1810="Japan",R1810=2035),0.94,IF(AND(A1810="Japan",R1810=2050),0.92,IF(AND(A1810="Russia",R1810=2035),0.95,IF(AND(A1810="Russia",R1810=2050),0.91,IF(AND(A1810="China",R1810=2035),0.93,IF(AND(A1810="China",R1810=2050),0.92,IF(AND(A1810="India",R1810=2035),0.94,IF(AND(A1810="India",R1810=2050),0.91,IF(AND(A1810="Middle East",R1810=2035),0.92,IF(AND(A1810="Middle East",R1810=2050),0.89,IF(AND(A1810="Africa",R1810=2035),0.93,IF(AND(A1810="Africa",R1810=2050),0.9,IF(AND(A1810="Brazil",R1810=2035),0.95,IF(AND(A1810="Brazil",R1810=2050),0.92,""))))))))))))))))))</f>
        <v>*0.95</v>
      </c>
      <c r="U1810" s="41" t="s">
        <v>2661</v>
      </c>
      <c r="V1810" s="52" t="s">
        <v>35</v>
      </c>
      <c r="W1810" s="41" t="n">
        <v>2050</v>
      </c>
      <c r="X1810" s="53" t="str">
        <f aca="false">"*"&amp;IF(AND(A1810="EU",W1810=2035),0.95,IF(AND(A1810="EU",W1810=2050),0.93,IF(AND(A1810="USA",W1810=2035),0.96,IF(AND(A1810="USA",W1810=2050),0.93,IF(AND(A1810="Japan",W1810=2035),0.94,IF(AND(A1810="Japan",W1810=2050),0.92,IF(AND(A1810="Russia",W1810=2035),0.95,IF(AND(A1810="Russia",W1810=2050),0.91,IF(AND(A1810="China",W1810=2035),0.93,IF(AND(A1810="China",W1810=2050),0.92,IF(AND(A1810="India",W1810=2035),0.94,IF(AND(A1810="India",W1810=2050),0.91,IF(AND(A1810="Middle East",W1810=2035),0.92,IF(AND(A1810="Middle East",W1810=2050),0.89,IF(AND(A1810="Africa",W1810=2035),0.93,IF(AND(A1810="Africa",W1810=2050),0.9,IF(AND(A1810="Brazil",W1810=2035),0.95,IF(AND(A1810="Brazil",W1810=2050),0.92,""))))))))))))))))))</f>
        <v>*0.93</v>
      </c>
      <c r="AC1810" s="0" t="s">
        <v>2661</v>
      </c>
      <c r="AD1810" s="50" t="s">
        <v>35</v>
      </c>
      <c r="AE1810" s="0" t="n">
        <v>2035</v>
      </c>
      <c r="AF1810" s="51" t="str">
        <f aca="false">"*"&amp;IF(AND(A1810="EU",AE1810=2035),0.93,IF(AND(A1810="EU",AE1810=2050),0.9,IF(AND(A1810="USA",AE1810=2035),0.92,IF(AND(A1810="USA",AE1810=2050),0.89,IF(AND(A1810="Japan",AE1810=2035),0.92,IF(AND(A1810="Japan",AE1810=2050),0.89,IF(AND(A1810="Russia",AE1810=2035),0.91,IF(AND(A1810="Russia",AE1810=2050),0.86,IF(AND(A1810="China",AE1810=2035),0.91,IF(AND(A1810="China",AE1810=2050),0.87,IF(AND(A1810="India",AE1810=2035),0.92,IF(AND(A1810="India",AE1810=2050),0.87,IF(AND(A1810="Middle East",AE1810=2035),0.89,IF(AND(A1810="Middle East",AE1810=2050),0.84,IF(AND(A1810="Africa",AE1810=2035),0.9,IF(AND(A1810="Africa",AE1810=2050),0.86,IF(AND(A1810="Brazil",AE1810=2035),0.93,IF(AND(A1810="Brazil",AE1810=2050),0.89,""))))))))))))))))))</f>
        <v>*0.93</v>
      </c>
      <c r="AG1810" s="51" t="str">
        <f aca="false">AG1809</f>
        <v>REZoning_Sol-Win</v>
      </c>
      <c r="AI1810" s="0" t="s">
        <v>2661</v>
      </c>
      <c r="AJ1810" s="50" t="s">
        <v>35</v>
      </c>
      <c r="AK1810" s="0" t="n">
        <v>2050</v>
      </c>
      <c r="AL1810" s="51" t="str">
        <f aca="false">"*"&amp;IF(AND(A1810="EU",AK1810=2035),0.93,IF(AND(A1810="EU",AK1810=2050),0.9,IF(AND(A1810="USA",AK1810=2035),0.92,IF(AND(A1810="USA",AK1810=2050),0.89,IF(AND(A1810="Japan",AK1810=2035),0.92,IF(AND(A1810="Japan",AK1810=2050),0.89,IF(AND(A1810="Russia",AK1810=2035),0.91,IF(AND(A1810="Russia",AK1810=2050),0.86,IF(AND(A1810="China",AK1810=2035),0.91,IF(AND(A1810="China",AK1810=2050),0.87,IF(AND(A1810="India",AK1810=2035),0.92,IF(AND(A1810="India",AK1810=2050),0.87,IF(AND(A1810="Middle East",AK1810=2035),0.89,IF(AND(A1810="Middle East",AK1810=2050),0.84,IF(AND(A1810="Africa",AK1810=2035),0.9,IF(AND(A1810="Africa",AK1810=2050),0.86,IF(AND(A1810="Brazil",AK1810=2035),0.93,IF(AND(A1810="Brazil",AK1810=2050),0.89,""))))))))))))))))))</f>
        <v>*0.9</v>
      </c>
      <c r="AM1810" s="51" t="str">
        <f aca="false">AM1809</f>
        <v>REZoning_Sol-Win</v>
      </c>
      <c r="AP1810" s="0" t="s">
        <v>2661</v>
      </c>
      <c r="AQ1810" s="0" t="s">
        <v>35</v>
      </c>
      <c r="AR1810" s="0" t="n">
        <v>2100</v>
      </c>
      <c r="AS1810" s="0" t="s">
        <v>874</v>
      </c>
      <c r="AT1810" s="0" t="s">
        <v>36</v>
      </c>
    </row>
    <row r="1811" customFormat="false" ht="28.5" hidden="false" customHeight="true" outlineLevel="0" collapsed="false">
      <c r="A1811" s="3" t="s">
        <v>51</v>
      </c>
      <c r="C1811" s="0" t="s">
        <v>2662</v>
      </c>
      <c r="D1811" s="50" t="s">
        <v>35</v>
      </c>
      <c r="E1811" s="0" t="n">
        <v>2035</v>
      </c>
      <c r="F1811" s="51" t="str">
        <f aca="false">"*"&amp;IF(AND(A1811="EU",E1811=2035),0.95,IF(AND(A1811="EU",E1811=2050),0.93,IF(AND(A1811="USA",E1811=2035),0.96,IF(AND(A1811="USA",E1811=2050),0.94,IF(AND(A1811="Japan",E1811=2035),0.94,IF(AND(A1811="Japan",E1811=2050),0.92,IF(AND(A1811="Russia",E1811=2035),0.95,IF(AND(A1811="Russia",E1811=2050),0.93,IF(AND(A1811="China",E1811=2035),0.94,IF(AND(A1811="China",E1811=2050),0.92,IF(AND(A1811="India",E1811=2035),0.95,IF(AND(A1811="India",E1811=2050),0.92,IF(AND(A1811="Middle East",E1811=2035),0.94,IF(AND(A1811="Middle East",E1811=2050),0.9,IF(AND(A1811="Africa",E1811=2035),0.94,IF(AND(A1811="Africa",E1811=2050),0.91,IF(AND(A1811="Brazil",E1811=2035),0.95,IF(AND(A1811="Brazil",E1811=2050),0.92,""))))))))))))))))))</f>
        <v>*0.95</v>
      </c>
      <c r="H1811" s="0" t="s">
        <v>2662</v>
      </c>
      <c r="I1811" s="50" t="s">
        <v>35</v>
      </c>
      <c r="J1811" s="0" t="n">
        <v>2050</v>
      </c>
      <c r="K1811" s="48" t="str">
        <f aca="false">"*"&amp;IF(AND(A1811="EU",J1811=2035),0.95,IF(AND(A1811="EU",J1811=2050),0.93,IF(AND(A1811="USA",J1811=2035),0.96,IF(AND(A1811="USA",J1811=2050),0.94,IF(AND(A1811="Japan",J1811=2035),0.94,IF(AND(A1811="Japan",J1811=2050),0.92,IF(AND(A1811="Russia",J1811=2035),0.95,IF(AND(A1811="Russia",J1811=2050),0.93,IF(AND(A1811="China",J1811=2035),0.94,IF(AND(A1811="China",J1811=2050),0.92,IF(AND(A1811="India",J1811=2035),0.95,IF(AND(A1811="India",J1811=2050),0.92,IF(AND(A1811="Middle East",J1811=2035),0.94,IF(AND(A1811="Middle East",J1811=2050),0.9,IF(AND(A1811="Africa",J1811=2035),0.94,IF(AND(A1811="Africa",J1811=2050),0.91,IF(AND(A1811="Brazil",J1811=2035),0.95,IF(AND(A1811="Brazil",J1811=2050),0.92,""))))))))))))))))))</f>
        <v>*0.93</v>
      </c>
      <c r="P1811" s="41" t="s">
        <v>2662</v>
      </c>
      <c r="Q1811" s="52" t="s">
        <v>35</v>
      </c>
      <c r="R1811" s="41" t="n">
        <v>2035</v>
      </c>
      <c r="S1811" s="53" t="str">
        <f aca="false">"*"&amp;IF(AND(A1811="EU",R1811=2035),0.95,IF(AND(A1811="EU",R1811=2050),0.93,IF(AND(A1811="USA",R1811=2035),0.96,IF(AND(A1811="USA",R1811=2050),0.93,IF(AND(A1811="Japan",R1811=2035),0.94,IF(AND(A1811="Japan",R1811=2050),0.92,IF(AND(A1811="Russia",R1811=2035),0.95,IF(AND(A1811="Russia",R1811=2050),0.91,IF(AND(A1811="China",R1811=2035),0.93,IF(AND(A1811="China",R1811=2050),0.92,IF(AND(A1811="India",R1811=2035),0.94,IF(AND(A1811="India",R1811=2050),0.91,IF(AND(A1811="Middle East",R1811=2035),0.92,IF(AND(A1811="Middle East",R1811=2050),0.89,IF(AND(A1811="Africa",R1811=2035),0.93,IF(AND(A1811="Africa",R1811=2050),0.9,IF(AND(A1811="Brazil",R1811=2035),0.95,IF(AND(A1811="Brazil",R1811=2050),0.92,""))))))))))))))))))</f>
        <v>*0.95</v>
      </c>
      <c r="U1811" s="41" t="s">
        <v>2662</v>
      </c>
      <c r="V1811" s="52" t="s">
        <v>35</v>
      </c>
      <c r="W1811" s="41" t="n">
        <v>2050</v>
      </c>
      <c r="X1811" s="53" t="str">
        <f aca="false">"*"&amp;IF(AND(A1811="EU",W1811=2035),0.95,IF(AND(A1811="EU",W1811=2050),0.93,IF(AND(A1811="USA",W1811=2035),0.96,IF(AND(A1811="USA",W1811=2050),0.93,IF(AND(A1811="Japan",W1811=2035),0.94,IF(AND(A1811="Japan",W1811=2050),0.92,IF(AND(A1811="Russia",W1811=2035),0.95,IF(AND(A1811="Russia",W1811=2050),0.91,IF(AND(A1811="China",W1811=2035),0.93,IF(AND(A1811="China",W1811=2050),0.92,IF(AND(A1811="India",W1811=2035),0.94,IF(AND(A1811="India",W1811=2050),0.91,IF(AND(A1811="Middle East",W1811=2035),0.92,IF(AND(A1811="Middle East",W1811=2050),0.89,IF(AND(A1811="Africa",W1811=2035),0.93,IF(AND(A1811="Africa",W1811=2050),0.9,IF(AND(A1811="Brazil",W1811=2035),0.95,IF(AND(A1811="Brazil",W1811=2050),0.92,""))))))))))))))))))</f>
        <v>*0.93</v>
      </c>
      <c r="AC1811" s="0" t="s">
        <v>2662</v>
      </c>
      <c r="AD1811" s="50" t="s">
        <v>35</v>
      </c>
      <c r="AE1811" s="0" t="n">
        <v>2035</v>
      </c>
      <c r="AF1811" s="51" t="str">
        <f aca="false">"*"&amp;IF(AND(A1811="EU",AE1811=2035),0.93,IF(AND(A1811="EU",AE1811=2050),0.9,IF(AND(A1811="USA",AE1811=2035),0.92,IF(AND(A1811="USA",AE1811=2050),0.89,IF(AND(A1811="Japan",AE1811=2035),0.92,IF(AND(A1811="Japan",AE1811=2050),0.89,IF(AND(A1811="Russia",AE1811=2035),0.91,IF(AND(A1811="Russia",AE1811=2050),0.86,IF(AND(A1811="China",AE1811=2035),0.91,IF(AND(A1811="China",AE1811=2050),0.87,IF(AND(A1811="India",AE1811=2035),0.92,IF(AND(A1811="India",AE1811=2050),0.87,IF(AND(A1811="Middle East",AE1811=2035),0.89,IF(AND(A1811="Middle East",AE1811=2050),0.84,IF(AND(A1811="Africa",AE1811=2035),0.9,IF(AND(A1811="Africa",AE1811=2050),0.86,IF(AND(A1811="Brazil",AE1811=2035),0.93,IF(AND(A1811="Brazil",AE1811=2050),0.89,""))))))))))))))))))</f>
        <v>*0.93</v>
      </c>
      <c r="AG1811" s="51" t="str">
        <f aca="false">AG1810</f>
        <v>REZoning_Sol-Win</v>
      </c>
      <c r="AI1811" s="0" t="s">
        <v>2662</v>
      </c>
      <c r="AJ1811" s="50" t="s">
        <v>35</v>
      </c>
      <c r="AK1811" s="0" t="n">
        <v>2050</v>
      </c>
      <c r="AL1811" s="51" t="str">
        <f aca="false">"*"&amp;IF(AND(A1811="EU",AK1811=2035),0.93,IF(AND(A1811="EU",AK1811=2050),0.9,IF(AND(A1811="USA",AK1811=2035),0.92,IF(AND(A1811="USA",AK1811=2050),0.89,IF(AND(A1811="Japan",AK1811=2035),0.92,IF(AND(A1811="Japan",AK1811=2050),0.89,IF(AND(A1811="Russia",AK1811=2035),0.91,IF(AND(A1811="Russia",AK1811=2050),0.86,IF(AND(A1811="China",AK1811=2035),0.91,IF(AND(A1811="China",AK1811=2050),0.87,IF(AND(A1811="India",AK1811=2035),0.92,IF(AND(A1811="India",AK1811=2050),0.87,IF(AND(A1811="Middle East",AK1811=2035),0.89,IF(AND(A1811="Middle East",AK1811=2050),0.84,IF(AND(A1811="Africa",AK1811=2035),0.9,IF(AND(A1811="Africa",AK1811=2050),0.86,IF(AND(A1811="Brazil",AK1811=2035),0.93,IF(AND(A1811="Brazil",AK1811=2050),0.89,""))))))))))))))))))</f>
        <v>*0.9</v>
      </c>
      <c r="AM1811" s="51" t="str">
        <f aca="false">AM1810</f>
        <v>REZoning_Sol-Win</v>
      </c>
      <c r="AP1811" s="0" t="s">
        <v>2662</v>
      </c>
      <c r="AQ1811" s="0" t="s">
        <v>35</v>
      </c>
      <c r="AR1811" s="0" t="n">
        <v>2100</v>
      </c>
      <c r="AS1811" s="0" t="s">
        <v>874</v>
      </c>
      <c r="AT1811" s="0" t="s">
        <v>36</v>
      </c>
    </row>
    <row r="1812" customFormat="false" ht="28.5" hidden="false" customHeight="true" outlineLevel="0" collapsed="false">
      <c r="A1812" s="3" t="s">
        <v>51</v>
      </c>
      <c r="C1812" s="0" t="s">
        <v>2663</v>
      </c>
      <c r="D1812" s="50" t="s">
        <v>35</v>
      </c>
      <c r="E1812" s="0" t="n">
        <v>2035</v>
      </c>
      <c r="F1812" s="51" t="str">
        <f aca="false">"*"&amp;IF(AND(A1812="EU",E1812=2035),0.95,IF(AND(A1812="EU",E1812=2050),0.93,IF(AND(A1812="USA",E1812=2035),0.96,IF(AND(A1812="USA",E1812=2050),0.94,IF(AND(A1812="Japan",E1812=2035),0.94,IF(AND(A1812="Japan",E1812=2050),0.92,IF(AND(A1812="Russia",E1812=2035),0.95,IF(AND(A1812="Russia",E1812=2050),0.93,IF(AND(A1812="China",E1812=2035),0.94,IF(AND(A1812="China",E1812=2050),0.92,IF(AND(A1812="India",E1812=2035),0.95,IF(AND(A1812="India",E1812=2050),0.92,IF(AND(A1812="Middle East",E1812=2035),0.94,IF(AND(A1812="Middle East",E1812=2050),0.9,IF(AND(A1812="Africa",E1812=2035),0.94,IF(AND(A1812="Africa",E1812=2050),0.91,IF(AND(A1812="Brazil",E1812=2035),0.95,IF(AND(A1812="Brazil",E1812=2050),0.92,""))))))))))))))))))</f>
        <v>*0.95</v>
      </c>
      <c r="H1812" s="0" t="s">
        <v>2663</v>
      </c>
      <c r="I1812" s="50" t="s">
        <v>35</v>
      </c>
      <c r="J1812" s="0" t="n">
        <v>2050</v>
      </c>
      <c r="K1812" s="48" t="str">
        <f aca="false">"*"&amp;IF(AND(A1812="EU",J1812=2035),0.95,IF(AND(A1812="EU",J1812=2050),0.93,IF(AND(A1812="USA",J1812=2035),0.96,IF(AND(A1812="USA",J1812=2050),0.94,IF(AND(A1812="Japan",J1812=2035),0.94,IF(AND(A1812="Japan",J1812=2050),0.92,IF(AND(A1812="Russia",J1812=2035),0.95,IF(AND(A1812="Russia",J1812=2050),0.93,IF(AND(A1812="China",J1812=2035),0.94,IF(AND(A1812="China",J1812=2050),0.92,IF(AND(A1812="India",J1812=2035),0.95,IF(AND(A1812="India",J1812=2050),0.92,IF(AND(A1812="Middle East",J1812=2035),0.94,IF(AND(A1812="Middle East",J1812=2050),0.9,IF(AND(A1812="Africa",J1812=2035),0.94,IF(AND(A1812="Africa",J1812=2050),0.91,IF(AND(A1812="Brazil",J1812=2035),0.95,IF(AND(A1812="Brazil",J1812=2050),0.92,""))))))))))))))))))</f>
        <v>*0.93</v>
      </c>
      <c r="P1812" s="41" t="s">
        <v>2663</v>
      </c>
      <c r="Q1812" s="52" t="s">
        <v>35</v>
      </c>
      <c r="R1812" s="41" t="n">
        <v>2035</v>
      </c>
      <c r="S1812" s="53" t="str">
        <f aca="false">"*"&amp;IF(AND(A1812="EU",R1812=2035),0.95,IF(AND(A1812="EU",R1812=2050),0.93,IF(AND(A1812="USA",R1812=2035),0.96,IF(AND(A1812="USA",R1812=2050),0.93,IF(AND(A1812="Japan",R1812=2035),0.94,IF(AND(A1812="Japan",R1812=2050),0.92,IF(AND(A1812="Russia",R1812=2035),0.95,IF(AND(A1812="Russia",R1812=2050),0.91,IF(AND(A1812="China",R1812=2035),0.93,IF(AND(A1812="China",R1812=2050),0.92,IF(AND(A1812="India",R1812=2035),0.94,IF(AND(A1812="India",R1812=2050),0.91,IF(AND(A1812="Middle East",R1812=2035),0.92,IF(AND(A1812="Middle East",R1812=2050),0.89,IF(AND(A1812="Africa",R1812=2035),0.93,IF(AND(A1812="Africa",R1812=2050),0.9,IF(AND(A1812="Brazil",R1812=2035),0.95,IF(AND(A1812="Brazil",R1812=2050),0.92,""))))))))))))))))))</f>
        <v>*0.95</v>
      </c>
      <c r="U1812" s="41" t="s">
        <v>2663</v>
      </c>
      <c r="V1812" s="52" t="s">
        <v>35</v>
      </c>
      <c r="W1812" s="41" t="n">
        <v>2050</v>
      </c>
      <c r="X1812" s="53" t="str">
        <f aca="false">"*"&amp;IF(AND(A1812="EU",W1812=2035),0.95,IF(AND(A1812="EU",W1812=2050),0.93,IF(AND(A1812="USA",W1812=2035),0.96,IF(AND(A1812="USA",W1812=2050),0.93,IF(AND(A1812="Japan",W1812=2035),0.94,IF(AND(A1812="Japan",W1812=2050),0.92,IF(AND(A1812="Russia",W1812=2035),0.95,IF(AND(A1812="Russia",W1812=2050),0.91,IF(AND(A1812="China",W1812=2035),0.93,IF(AND(A1812="China",W1812=2050),0.92,IF(AND(A1812="India",W1812=2035),0.94,IF(AND(A1812="India",W1812=2050),0.91,IF(AND(A1812="Middle East",W1812=2035),0.92,IF(AND(A1812="Middle East",W1812=2050),0.89,IF(AND(A1812="Africa",W1812=2035),0.93,IF(AND(A1812="Africa",W1812=2050),0.9,IF(AND(A1812="Brazil",W1812=2035),0.95,IF(AND(A1812="Brazil",W1812=2050),0.92,""))))))))))))))))))</f>
        <v>*0.93</v>
      </c>
      <c r="AC1812" s="0" t="s">
        <v>2663</v>
      </c>
      <c r="AD1812" s="50" t="s">
        <v>35</v>
      </c>
      <c r="AE1812" s="0" t="n">
        <v>2035</v>
      </c>
      <c r="AF1812" s="51" t="str">
        <f aca="false">"*"&amp;IF(AND(A1812="EU",AE1812=2035),0.93,IF(AND(A1812="EU",AE1812=2050),0.9,IF(AND(A1812="USA",AE1812=2035),0.92,IF(AND(A1812="USA",AE1812=2050),0.89,IF(AND(A1812="Japan",AE1812=2035),0.92,IF(AND(A1812="Japan",AE1812=2050),0.89,IF(AND(A1812="Russia",AE1812=2035),0.91,IF(AND(A1812="Russia",AE1812=2050),0.86,IF(AND(A1812="China",AE1812=2035),0.91,IF(AND(A1812="China",AE1812=2050),0.87,IF(AND(A1812="India",AE1812=2035),0.92,IF(AND(A1812="India",AE1812=2050),0.87,IF(AND(A1812="Middle East",AE1812=2035),0.89,IF(AND(A1812="Middle East",AE1812=2050),0.84,IF(AND(A1812="Africa",AE1812=2035),0.9,IF(AND(A1812="Africa",AE1812=2050),0.86,IF(AND(A1812="Brazil",AE1812=2035),0.93,IF(AND(A1812="Brazil",AE1812=2050),0.89,""))))))))))))))))))</f>
        <v>*0.93</v>
      </c>
      <c r="AG1812" s="51" t="str">
        <f aca="false">AG1811</f>
        <v>REZoning_Sol-Win</v>
      </c>
      <c r="AI1812" s="0" t="s">
        <v>2663</v>
      </c>
      <c r="AJ1812" s="50" t="s">
        <v>35</v>
      </c>
      <c r="AK1812" s="0" t="n">
        <v>2050</v>
      </c>
      <c r="AL1812" s="51" t="str">
        <f aca="false">"*"&amp;IF(AND(A1812="EU",AK1812=2035),0.93,IF(AND(A1812="EU",AK1812=2050),0.9,IF(AND(A1812="USA",AK1812=2035),0.92,IF(AND(A1812="USA",AK1812=2050),0.89,IF(AND(A1812="Japan",AK1812=2035),0.92,IF(AND(A1812="Japan",AK1812=2050),0.89,IF(AND(A1812="Russia",AK1812=2035),0.91,IF(AND(A1812="Russia",AK1812=2050),0.86,IF(AND(A1812="China",AK1812=2035),0.91,IF(AND(A1812="China",AK1812=2050),0.87,IF(AND(A1812="India",AK1812=2035),0.92,IF(AND(A1812="India",AK1812=2050),0.87,IF(AND(A1812="Middle East",AK1812=2035),0.89,IF(AND(A1812="Middle East",AK1812=2050),0.84,IF(AND(A1812="Africa",AK1812=2035),0.9,IF(AND(A1812="Africa",AK1812=2050),0.86,IF(AND(A1812="Brazil",AK1812=2035),0.93,IF(AND(A1812="Brazil",AK1812=2050),0.89,""))))))))))))))))))</f>
        <v>*0.9</v>
      </c>
      <c r="AM1812" s="51" t="str">
        <f aca="false">AM1811</f>
        <v>REZoning_Sol-Win</v>
      </c>
      <c r="AP1812" s="0" t="s">
        <v>2663</v>
      </c>
      <c r="AQ1812" s="0" t="s">
        <v>35</v>
      </c>
      <c r="AR1812" s="0" t="n">
        <v>2100</v>
      </c>
      <c r="AS1812" s="0" t="s">
        <v>874</v>
      </c>
      <c r="AT1812" s="0" t="s">
        <v>36</v>
      </c>
    </row>
    <row r="1813" customFormat="false" ht="28.5" hidden="false" customHeight="true" outlineLevel="0" collapsed="false">
      <c r="A1813" s="3" t="s">
        <v>51</v>
      </c>
      <c r="C1813" s="0" t="s">
        <v>2664</v>
      </c>
      <c r="D1813" s="50" t="s">
        <v>35</v>
      </c>
      <c r="E1813" s="0" t="n">
        <v>2035</v>
      </c>
      <c r="F1813" s="51" t="str">
        <f aca="false">"*"&amp;IF(AND(A1813="EU",E1813=2035),0.95,IF(AND(A1813="EU",E1813=2050),0.93,IF(AND(A1813="USA",E1813=2035),0.96,IF(AND(A1813="USA",E1813=2050),0.94,IF(AND(A1813="Japan",E1813=2035),0.94,IF(AND(A1813="Japan",E1813=2050),0.92,IF(AND(A1813="Russia",E1813=2035),0.95,IF(AND(A1813="Russia",E1813=2050),0.93,IF(AND(A1813="China",E1813=2035),0.94,IF(AND(A1813="China",E1813=2050),0.92,IF(AND(A1813="India",E1813=2035),0.95,IF(AND(A1813="India",E1813=2050),0.92,IF(AND(A1813="Middle East",E1813=2035),0.94,IF(AND(A1813="Middle East",E1813=2050),0.9,IF(AND(A1813="Africa",E1813=2035),0.94,IF(AND(A1813="Africa",E1813=2050),0.91,IF(AND(A1813="Brazil",E1813=2035),0.95,IF(AND(A1813="Brazil",E1813=2050),0.92,""))))))))))))))))))</f>
        <v>*0.95</v>
      </c>
      <c r="H1813" s="0" t="s">
        <v>2664</v>
      </c>
      <c r="I1813" s="50" t="s">
        <v>35</v>
      </c>
      <c r="J1813" s="0" t="n">
        <v>2050</v>
      </c>
      <c r="K1813" s="48" t="str">
        <f aca="false">"*"&amp;IF(AND(A1813="EU",J1813=2035),0.95,IF(AND(A1813="EU",J1813=2050),0.93,IF(AND(A1813="USA",J1813=2035),0.96,IF(AND(A1813="USA",J1813=2050),0.94,IF(AND(A1813="Japan",J1813=2035),0.94,IF(AND(A1813="Japan",J1813=2050),0.92,IF(AND(A1813="Russia",J1813=2035),0.95,IF(AND(A1813="Russia",J1813=2050),0.93,IF(AND(A1813="China",J1813=2035),0.94,IF(AND(A1813="China",J1813=2050),0.92,IF(AND(A1813="India",J1813=2035),0.95,IF(AND(A1813="India",J1813=2050),0.92,IF(AND(A1813="Middle East",J1813=2035),0.94,IF(AND(A1813="Middle East",J1813=2050),0.9,IF(AND(A1813="Africa",J1813=2035),0.94,IF(AND(A1813="Africa",J1813=2050),0.91,IF(AND(A1813="Brazil",J1813=2035),0.95,IF(AND(A1813="Brazil",J1813=2050),0.92,""))))))))))))))))))</f>
        <v>*0.93</v>
      </c>
      <c r="P1813" s="41" t="s">
        <v>2664</v>
      </c>
      <c r="Q1813" s="52" t="s">
        <v>35</v>
      </c>
      <c r="R1813" s="41" t="n">
        <v>2035</v>
      </c>
      <c r="S1813" s="53" t="str">
        <f aca="false">"*"&amp;IF(AND(A1813="EU",R1813=2035),0.95,IF(AND(A1813="EU",R1813=2050),0.93,IF(AND(A1813="USA",R1813=2035),0.96,IF(AND(A1813="USA",R1813=2050),0.93,IF(AND(A1813="Japan",R1813=2035),0.94,IF(AND(A1813="Japan",R1813=2050),0.92,IF(AND(A1813="Russia",R1813=2035),0.95,IF(AND(A1813="Russia",R1813=2050),0.91,IF(AND(A1813="China",R1813=2035),0.93,IF(AND(A1813="China",R1813=2050),0.92,IF(AND(A1813="India",R1813=2035),0.94,IF(AND(A1813="India",R1813=2050),0.91,IF(AND(A1813="Middle East",R1813=2035),0.92,IF(AND(A1813="Middle East",R1813=2050),0.89,IF(AND(A1813="Africa",R1813=2035),0.93,IF(AND(A1813="Africa",R1813=2050),0.9,IF(AND(A1813="Brazil",R1813=2035),0.95,IF(AND(A1813="Brazil",R1813=2050),0.92,""))))))))))))))))))</f>
        <v>*0.95</v>
      </c>
      <c r="U1813" s="41" t="s">
        <v>2664</v>
      </c>
      <c r="V1813" s="52" t="s">
        <v>35</v>
      </c>
      <c r="W1813" s="41" t="n">
        <v>2050</v>
      </c>
      <c r="X1813" s="53" t="str">
        <f aca="false">"*"&amp;IF(AND(A1813="EU",W1813=2035),0.95,IF(AND(A1813="EU",W1813=2050),0.93,IF(AND(A1813="USA",W1813=2035),0.96,IF(AND(A1813="USA",W1813=2050),0.93,IF(AND(A1813="Japan",W1813=2035),0.94,IF(AND(A1813="Japan",W1813=2050),0.92,IF(AND(A1813="Russia",W1813=2035),0.95,IF(AND(A1813="Russia",W1813=2050),0.91,IF(AND(A1813="China",W1813=2035),0.93,IF(AND(A1813="China",W1813=2050),0.92,IF(AND(A1813="India",W1813=2035),0.94,IF(AND(A1813="India",W1813=2050),0.91,IF(AND(A1813="Middle East",W1813=2035),0.92,IF(AND(A1813="Middle East",W1813=2050),0.89,IF(AND(A1813="Africa",W1813=2035),0.93,IF(AND(A1813="Africa",W1813=2050),0.9,IF(AND(A1813="Brazil",W1813=2035),0.95,IF(AND(A1813="Brazil",W1813=2050),0.92,""))))))))))))))))))</f>
        <v>*0.93</v>
      </c>
      <c r="AC1813" s="0" t="s">
        <v>2664</v>
      </c>
      <c r="AD1813" s="50" t="s">
        <v>35</v>
      </c>
      <c r="AE1813" s="0" t="n">
        <v>2035</v>
      </c>
      <c r="AF1813" s="51" t="str">
        <f aca="false">"*"&amp;IF(AND(A1813="EU",AE1813=2035),0.93,IF(AND(A1813="EU",AE1813=2050),0.9,IF(AND(A1813="USA",AE1813=2035),0.92,IF(AND(A1813="USA",AE1813=2050),0.89,IF(AND(A1813="Japan",AE1813=2035),0.92,IF(AND(A1813="Japan",AE1813=2050),0.89,IF(AND(A1813="Russia",AE1813=2035),0.91,IF(AND(A1813="Russia",AE1813=2050),0.86,IF(AND(A1813="China",AE1813=2035),0.91,IF(AND(A1813="China",AE1813=2050),0.87,IF(AND(A1813="India",AE1813=2035),0.92,IF(AND(A1813="India",AE1813=2050),0.87,IF(AND(A1813="Middle East",AE1813=2035),0.89,IF(AND(A1813="Middle East",AE1813=2050),0.84,IF(AND(A1813="Africa",AE1813=2035),0.9,IF(AND(A1813="Africa",AE1813=2050),0.86,IF(AND(A1813="Brazil",AE1813=2035),0.93,IF(AND(A1813="Brazil",AE1813=2050),0.89,""))))))))))))))))))</f>
        <v>*0.93</v>
      </c>
      <c r="AG1813" s="51" t="str">
        <f aca="false">AG1812</f>
        <v>REZoning_Sol-Win</v>
      </c>
      <c r="AI1813" s="0" t="s">
        <v>2664</v>
      </c>
      <c r="AJ1813" s="50" t="s">
        <v>35</v>
      </c>
      <c r="AK1813" s="0" t="n">
        <v>2050</v>
      </c>
      <c r="AL1813" s="51" t="str">
        <f aca="false">"*"&amp;IF(AND(A1813="EU",AK1813=2035),0.93,IF(AND(A1813="EU",AK1813=2050),0.9,IF(AND(A1813="USA",AK1813=2035),0.92,IF(AND(A1813="USA",AK1813=2050),0.89,IF(AND(A1813="Japan",AK1813=2035),0.92,IF(AND(A1813="Japan",AK1813=2050),0.89,IF(AND(A1813="Russia",AK1813=2035),0.91,IF(AND(A1813="Russia",AK1813=2050),0.86,IF(AND(A1813="China",AK1813=2035),0.91,IF(AND(A1813="China",AK1813=2050),0.87,IF(AND(A1813="India",AK1813=2035),0.92,IF(AND(A1813="India",AK1813=2050),0.87,IF(AND(A1813="Middle East",AK1813=2035),0.89,IF(AND(A1813="Middle East",AK1813=2050),0.84,IF(AND(A1813="Africa",AK1813=2035),0.9,IF(AND(A1813="Africa",AK1813=2050),0.86,IF(AND(A1813="Brazil",AK1813=2035),0.93,IF(AND(A1813="Brazil",AK1813=2050),0.89,""))))))))))))))))))</f>
        <v>*0.9</v>
      </c>
      <c r="AM1813" s="51" t="str">
        <f aca="false">AM1812</f>
        <v>REZoning_Sol-Win</v>
      </c>
      <c r="AP1813" s="0" t="s">
        <v>2664</v>
      </c>
      <c r="AQ1813" s="0" t="s">
        <v>35</v>
      </c>
      <c r="AR1813" s="0" t="n">
        <v>2100</v>
      </c>
      <c r="AS1813" s="0" t="s">
        <v>874</v>
      </c>
      <c r="AT1813" s="0" t="s">
        <v>36</v>
      </c>
    </row>
    <row r="1814" customFormat="false" ht="28.5" hidden="false" customHeight="true" outlineLevel="0" collapsed="false">
      <c r="A1814" s="3" t="s">
        <v>51</v>
      </c>
      <c r="C1814" s="0" t="s">
        <v>2665</v>
      </c>
      <c r="D1814" s="50" t="s">
        <v>35</v>
      </c>
      <c r="E1814" s="0" t="n">
        <v>2035</v>
      </c>
      <c r="F1814" s="51" t="str">
        <f aca="false">"*"&amp;IF(AND(A1814="EU",E1814=2035),0.95,IF(AND(A1814="EU",E1814=2050),0.93,IF(AND(A1814="USA",E1814=2035),0.96,IF(AND(A1814="USA",E1814=2050),0.94,IF(AND(A1814="Japan",E1814=2035),0.94,IF(AND(A1814="Japan",E1814=2050),0.92,IF(AND(A1814="Russia",E1814=2035),0.95,IF(AND(A1814="Russia",E1814=2050),0.93,IF(AND(A1814="China",E1814=2035),0.94,IF(AND(A1814="China",E1814=2050),0.92,IF(AND(A1814="India",E1814=2035),0.95,IF(AND(A1814="India",E1814=2050),0.92,IF(AND(A1814="Middle East",E1814=2035),0.94,IF(AND(A1814="Middle East",E1814=2050),0.9,IF(AND(A1814="Africa",E1814=2035),0.94,IF(AND(A1814="Africa",E1814=2050),0.91,IF(AND(A1814="Brazil",E1814=2035),0.95,IF(AND(A1814="Brazil",E1814=2050),0.92,""))))))))))))))))))</f>
        <v>*0.95</v>
      </c>
      <c r="H1814" s="0" t="s">
        <v>2665</v>
      </c>
      <c r="I1814" s="50" t="s">
        <v>35</v>
      </c>
      <c r="J1814" s="0" t="n">
        <v>2050</v>
      </c>
      <c r="K1814" s="48" t="str">
        <f aca="false">"*"&amp;IF(AND(A1814="EU",J1814=2035),0.95,IF(AND(A1814="EU",J1814=2050),0.93,IF(AND(A1814="USA",J1814=2035),0.96,IF(AND(A1814="USA",J1814=2050),0.94,IF(AND(A1814="Japan",J1814=2035),0.94,IF(AND(A1814="Japan",J1814=2050),0.92,IF(AND(A1814="Russia",J1814=2035),0.95,IF(AND(A1814="Russia",J1814=2050),0.93,IF(AND(A1814="China",J1814=2035),0.94,IF(AND(A1814="China",J1814=2050),0.92,IF(AND(A1814="India",J1814=2035),0.95,IF(AND(A1814="India",J1814=2050),0.92,IF(AND(A1814="Middle East",J1814=2035),0.94,IF(AND(A1814="Middle East",J1814=2050),0.9,IF(AND(A1814="Africa",J1814=2035),0.94,IF(AND(A1814="Africa",J1814=2050),0.91,IF(AND(A1814="Brazil",J1814=2035),0.95,IF(AND(A1814="Brazil",J1814=2050),0.92,""))))))))))))))))))</f>
        <v>*0.93</v>
      </c>
      <c r="P1814" s="41" t="s">
        <v>2665</v>
      </c>
      <c r="Q1814" s="52" t="s">
        <v>35</v>
      </c>
      <c r="R1814" s="41" t="n">
        <v>2035</v>
      </c>
      <c r="S1814" s="53" t="str">
        <f aca="false">"*"&amp;IF(AND(A1814="EU",R1814=2035),0.95,IF(AND(A1814="EU",R1814=2050),0.93,IF(AND(A1814="USA",R1814=2035),0.96,IF(AND(A1814="USA",R1814=2050),0.93,IF(AND(A1814="Japan",R1814=2035),0.94,IF(AND(A1814="Japan",R1814=2050),0.92,IF(AND(A1814="Russia",R1814=2035),0.95,IF(AND(A1814="Russia",R1814=2050),0.91,IF(AND(A1814="China",R1814=2035),0.93,IF(AND(A1814="China",R1814=2050),0.92,IF(AND(A1814="India",R1814=2035),0.94,IF(AND(A1814="India",R1814=2050),0.91,IF(AND(A1814="Middle East",R1814=2035),0.92,IF(AND(A1814="Middle East",R1814=2050),0.89,IF(AND(A1814="Africa",R1814=2035),0.93,IF(AND(A1814="Africa",R1814=2050),0.9,IF(AND(A1814="Brazil",R1814=2035),0.95,IF(AND(A1814="Brazil",R1814=2050),0.92,""))))))))))))))))))</f>
        <v>*0.95</v>
      </c>
      <c r="U1814" s="41" t="s">
        <v>2665</v>
      </c>
      <c r="V1814" s="52" t="s">
        <v>35</v>
      </c>
      <c r="W1814" s="41" t="n">
        <v>2050</v>
      </c>
      <c r="X1814" s="53" t="str">
        <f aca="false">"*"&amp;IF(AND(A1814="EU",W1814=2035),0.95,IF(AND(A1814="EU",W1814=2050),0.93,IF(AND(A1814="USA",W1814=2035),0.96,IF(AND(A1814="USA",W1814=2050),0.93,IF(AND(A1814="Japan",W1814=2035),0.94,IF(AND(A1814="Japan",W1814=2050),0.92,IF(AND(A1814="Russia",W1814=2035),0.95,IF(AND(A1814="Russia",W1814=2050),0.91,IF(AND(A1814="China",W1814=2035),0.93,IF(AND(A1814="China",W1814=2050),0.92,IF(AND(A1814="India",W1814=2035),0.94,IF(AND(A1814="India",W1814=2050),0.91,IF(AND(A1814="Middle East",W1814=2035),0.92,IF(AND(A1814="Middle East",W1814=2050),0.89,IF(AND(A1814="Africa",W1814=2035),0.93,IF(AND(A1814="Africa",W1814=2050),0.9,IF(AND(A1814="Brazil",W1814=2035),0.95,IF(AND(A1814="Brazil",W1814=2050),0.92,""))))))))))))))))))</f>
        <v>*0.93</v>
      </c>
      <c r="AC1814" s="0" t="s">
        <v>2665</v>
      </c>
      <c r="AD1814" s="50" t="s">
        <v>35</v>
      </c>
      <c r="AE1814" s="0" t="n">
        <v>2035</v>
      </c>
      <c r="AF1814" s="51" t="str">
        <f aca="false">"*"&amp;IF(AND(A1814="EU",AE1814=2035),0.93,IF(AND(A1814="EU",AE1814=2050),0.9,IF(AND(A1814="USA",AE1814=2035),0.92,IF(AND(A1814="USA",AE1814=2050),0.89,IF(AND(A1814="Japan",AE1814=2035),0.92,IF(AND(A1814="Japan",AE1814=2050),0.89,IF(AND(A1814="Russia",AE1814=2035),0.91,IF(AND(A1814="Russia",AE1814=2050),0.86,IF(AND(A1814="China",AE1814=2035),0.91,IF(AND(A1814="China",AE1814=2050),0.87,IF(AND(A1814="India",AE1814=2035),0.92,IF(AND(A1814="India",AE1814=2050),0.87,IF(AND(A1814="Middle East",AE1814=2035),0.89,IF(AND(A1814="Middle East",AE1814=2050),0.84,IF(AND(A1814="Africa",AE1814=2035),0.9,IF(AND(A1814="Africa",AE1814=2050),0.86,IF(AND(A1814="Brazil",AE1814=2035),0.93,IF(AND(A1814="Brazil",AE1814=2050),0.89,""))))))))))))))))))</f>
        <v>*0.93</v>
      </c>
      <c r="AG1814" s="51" t="str">
        <f aca="false">AG1813</f>
        <v>REZoning_Sol-Win</v>
      </c>
      <c r="AI1814" s="0" t="s">
        <v>2665</v>
      </c>
      <c r="AJ1814" s="50" t="s">
        <v>35</v>
      </c>
      <c r="AK1814" s="0" t="n">
        <v>2050</v>
      </c>
      <c r="AL1814" s="51" t="str">
        <f aca="false">"*"&amp;IF(AND(A1814="EU",AK1814=2035),0.93,IF(AND(A1814="EU",AK1814=2050),0.9,IF(AND(A1814="USA",AK1814=2035),0.92,IF(AND(A1814="USA",AK1814=2050),0.89,IF(AND(A1814="Japan",AK1814=2035),0.92,IF(AND(A1814="Japan",AK1814=2050),0.89,IF(AND(A1814="Russia",AK1814=2035),0.91,IF(AND(A1814="Russia",AK1814=2050),0.86,IF(AND(A1814="China",AK1814=2035),0.91,IF(AND(A1814="China",AK1814=2050),0.87,IF(AND(A1814="India",AK1814=2035),0.92,IF(AND(A1814="India",AK1814=2050),0.87,IF(AND(A1814="Middle East",AK1814=2035),0.89,IF(AND(A1814="Middle East",AK1814=2050),0.84,IF(AND(A1814="Africa",AK1814=2035),0.9,IF(AND(A1814="Africa",AK1814=2050),0.86,IF(AND(A1814="Brazil",AK1814=2035),0.93,IF(AND(A1814="Brazil",AK1814=2050),0.89,""))))))))))))))))))</f>
        <v>*0.9</v>
      </c>
      <c r="AM1814" s="51" t="str">
        <f aca="false">AM1813</f>
        <v>REZoning_Sol-Win</v>
      </c>
      <c r="AP1814" s="0" t="s">
        <v>2665</v>
      </c>
      <c r="AQ1814" s="0" t="s">
        <v>35</v>
      </c>
      <c r="AR1814" s="0" t="n">
        <v>2100</v>
      </c>
      <c r="AS1814" s="0" t="s">
        <v>874</v>
      </c>
      <c r="AT1814" s="0" t="s">
        <v>36</v>
      </c>
    </row>
    <row r="1815" customFormat="false" ht="28.5" hidden="false" customHeight="true" outlineLevel="0" collapsed="false">
      <c r="A1815" s="3" t="s">
        <v>51</v>
      </c>
      <c r="C1815" s="0" t="s">
        <v>2666</v>
      </c>
      <c r="D1815" s="50" t="s">
        <v>35</v>
      </c>
      <c r="E1815" s="0" t="n">
        <v>2035</v>
      </c>
      <c r="F1815" s="51" t="str">
        <f aca="false">"*"&amp;IF(AND(A1815="EU",E1815=2035),0.95,IF(AND(A1815="EU",E1815=2050),0.93,IF(AND(A1815="USA",E1815=2035),0.96,IF(AND(A1815="USA",E1815=2050),0.94,IF(AND(A1815="Japan",E1815=2035),0.94,IF(AND(A1815="Japan",E1815=2050),0.92,IF(AND(A1815="Russia",E1815=2035),0.95,IF(AND(A1815="Russia",E1815=2050),0.93,IF(AND(A1815="China",E1815=2035),0.94,IF(AND(A1815="China",E1815=2050),0.92,IF(AND(A1815="India",E1815=2035),0.95,IF(AND(A1815="India",E1815=2050),0.92,IF(AND(A1815="Middle East",E1815=2035),0.94,IF(AND(A1815="Middle East",E1815=2050),0.9,IF(AND(A1815="Africa",E1815=2035),0.94,IF(AND(A1815="Africa",E1815=2050),0.91,IF(AND(A1815="Brazil",E1815=2035),0.95,IF(AND(A1815="Brazil",E1815=2050),0.92,""))))))))))))))))))</f>
        <v>*0.95</v>
      </c>
      <c r="H1815" s="0" t="s">
        <v>2666</v>
      </c>
      <c r="I1815" s="50" t="s">
        <v>35</v>
      </c>
      <c r="J1815" s="0" t="n">
        <v>2050</v>
      </c>
      <c r="K1815" s="48" t="str">
        <f aca="false">"*"&amp;IF(AND(A1815="EU",J1815=2035),0.95,IF(AND(A1815="EU",J1815=2050),0.93,IF(AND(A1815="USA",J1815=2035),0.96,IF(AND(A1815="USA",J1815=2050),0.94,IF(AND(A1815="Japan",J1815=2035),0.94,IF(AND(A1815="Japan",J1815=2050),0.92,IF(AND(A1815="Russia",J1815=2035),0.95,IF(AND(A1815="Russia",J1815=2050),0.93,IF(AND(A1815="China",J1815=2035),0.94,IF(AND(A1815="China",J1815=2050),0.92,IF(AND(A1815="India",J1815=2035),0.95,IF(AND(A1815="India",J1815=2050),0.92,IF(AND(A1815="Middle East",J1815=2035),0.94,IF(AND(A1815="Middle East",J1815=2050),0.9,IF(AND(A1815="Africa",J1815=2035),0.94,IF(AND(A1815="Africa",J1815=2050),0.91,IF(AND(A1815="Brazil",J1815=2035),0.95,IF(AND(A1815="Brazil",J1815=2050),0.92,""))))))))))))))))))</f>
        <v>*0.93</v>
      </c>
      <c r="P1815" s="41" t="s">
        <v>2666</v>
      </c>
      <c r="Q1815" s="52" t="s">
        <v>35</v>
      </c>
      <c r="R1815" s="41" t="n">
        <v>2035</v>
      </c>
      <c r="S1815" s="53" t="str">
        <f aca="false">"*"&amp;IF(AND(A1815="EU",R1815=2035),0.95,IF(AND(A1815="EU",R1815=2050),0.93,IF(AND(A1815="USA",R1815=2035),0.96,IF(AND(A1815="USA",R1815=2050),0.93,IF(AND(A1815="Japan",R1815=2035),0.94,IF(AND(A1815="Japan",R1815=2050),0.92,IF(AND(A1815="Russia",R1815=2035),0.95,IF(AND(A1815="Russia",R1815=2050),0.91,IF(AND(A1815="China",R1815=2035),0.93,IF(AND(A1815="China",R1815=2050),0.92,IF(AND(A1815="India",R1815=2035),0.94,IF(AND(A1815="India",R1815=2050),0.91,IF(AND(A1815="Middle East",R1815=2035),0.92,IF(AND(A1815="Middle East",R1815=2050),0.89,IF(AND(A1815="Africa",R1815=2035),0.93,IF(AND(A1815="Africa",R1815=2050),0.9,IF(AND(A1815="Brazil",R1815=2035),0.95,IF(AND(A1815="Brazil",R1815=2050),0.92,""))))))))))))))))))</f>
        <v>*0.95</v>
      </c>
      <c r="U1815" s="41" t="s">
        <v>2666</v>
      </c>
      <c r="V1815" s="52" t="s">
        <v>35</v>
      </c>
      <c r="W1815" s="41" t="n">
        <v>2050</v>
      </c>
      <c r="X1815" s="53" t="str">
        <f aca="false">"*"&amp;IF(AND(A1815="EU",W1815=2035),0.95,IF(AND(A1815="EU",W1815=2050),0.93,IF(AND(A1815="USA",W1815=2035),0.96,IF(AND(A1815="USA",W1815=2050),0.93,IF(AND(A1815="Japan",W1815=2035),0.94,IF(AND(A1815="Japan",W1815=2050),0.92,IF(AND(A1815="Russia",W1815=2035),0.95,IF(AND(A1815="Russia",W1815=2050),0.91,IF(AND(A1815="China",W1815=2035),0.93,IF(AND(A1815="China",W1815=2050),0.92,IF(AND(A1815="India",W1815=2035),0.94,IF(AND(A1815="India",W1815=2050),0.91,IF(AND(A1815="Middle East",W1815=2035),0.92,IF(AND(A1815="Middle East",W1815=2050),0.89,IF(AND(A1815="Africa",W1815=2035),0.93,IF(AND(A1815="Africa",W1815=2050),0.9,IF(AND(A1815="Brazil",W1815=2035),0.95,IF(AND(A1815="Brazil",W1815=2050),0.92,""))))))))))))))))))</f>
        <v>*0.93</v>
      </c>
      <c r="AC1815" s="0" t="s">
        <v>2666</v>
      </c>
      <c r="AD1815" s="50" t="s">
        <v>35</v>
      </c>
      <c r="AE1815" s="0" t="n">
        <v>2035</v>
      </c>
      <c r="AF1815" s="51" t="str">
        <f aca="false">"*"&amp;IF(AND(A1815="EU",AE1815=2035),0.93,IF(AND(A1815="EU",AE1815=2050),0.9,IF(AND(A1815="USA",AE1815=2035),0.92,IF(AND(A1815="USA",AE1815=2050),0.89,IF(AND(A1815="Japan",AE1815=2035),0.92,IF(AND(A1815="Japan",AE1815=2050),0.89,IF(AND(A1815="Russia",AE1815=2035),0.91,IF(AND(A1815="Russia",AE1815=2050),0.86,IF(AND(A1815="China",AE1815=2035),0.91,IF(AND(A1815="China",AE1815=2050),0.87,IF(AND(A1815="India",AE1815=2035),0.92,IF(AND(A1815="India",AE1815=2050),0.87,IF(AND(A1815="Middle East",AE1815=2035),0.89,IF(AND(A1815="Middle East",AE1815=2050),0.84,IF(AND(A1815="Africa",AE1815=2035),0.9,IF(AND(A1815="Africa",AE1815=2050),0.86,IF(AND(A1815="Brazil",AE1815=2035),0.93,IF(AND(A1815="Brazil",AE1815=2050),0.89,""))))))))))))))))))</f>
        <v>*0.93</v>
      </c>
      <c r="AG1815" s="51" t="str">
        <f aca="false">AG1814</f>
        <v>REZoning_Sol-Win</v>
      </c>
      <c r="AI1815" s="0" t="s">
        <v>2666</v>
      </c>
      <c r="AJ1815" s="50" t="s">
        <v>35</v>
      </c>
      <c r="AK1815" s="0" t="n">
        <v>2050</v>
      </c>
      <c r="AL1815" s="51" t="str">
        <f aca="false">"*"&amp;IF(AND(A1815="EU",AK1815=2035),0.93,IF(AND(A1815="EU",AK1815=2050),0.9,IF(AND(A1815="USA",AK1815=2035),0.92,IF(AND(A1815="USA",AK1815=2050),0.89,IF(AND(A1815="Japan",AK1815=2035),0.92,IF(AND(A1815="Japan",AK1815=2050),0.89,IF(AND(A1815="Russia",AK1815=2035),0.91,IF(AND(A1815="Russia",AK1815=2050),0.86,IF(AND(A1815="China",AK1815=2035),0.91,IF(AND(A1815="China",AK1815=2050),0.87,IF(AND(A1815="India",AK1815=2035),0.92,IF(AND(A1815="India",AK1815=2050),0.87,IF(AND(A1815="Middle East",AK1815=2035),0.89,IF(AND(A1815="Middle East",AK1815=2050),0.84,IF(AND(A1815="Africa",AK1815=2035),0.9,IF(AND(A1815="Africa",AK1815=2050),0.86,IF(AND(A1815="Brazil",AK1815=2035),0.93,IF(AND(A1815="Brazil",AK1815=2050),0.89,""))))))))))))))))))</f>
        <v>*0.9</v>
      </c>
      <c r="AM1815" s="51" t="str">
        <f aca="false">AM1814</f>
        <v>REZoning_Sol-Win</v>
      </c>
      <c r="AP1815" s="0" t="s">
        <v>2666</v>
      </c>
      <c r="AQ1815" s="0" t="s">
        <v>35</v>
      </c>
      <c r="AR1815" s="0" t="n">
        <v>2100</v>
      </c>
      <c r="AS1815" s="0" t="s">
        <v>874</v>
      </c>
      <c r="AT1815" s="0" t="s">
        <v>36</v>
      </c>
    </row>
    <row r="1816" customFormat="false" ht="28.5" hidden="false" customHeight="true" outlineLevel="0" collapsed="false">
      <c r="A1816" s="3" t="s">
        <v>51</v>
      </c>
      <c r="C1816" s="0" t="s">
        <v>2667</v>
      </c>
      <c r="D1816" s="50" t="s">
        <v>35</v>
      </c>
      <c r="E1816" s="0" t="n">
        <v>2035</v>
      </c>
      <c r="F1816" s="51" t="str">
        <f aca="false">"*"&amp;IF(AND(A1816="EU",E1816=2035),0.95,IF(AND(A1816="EU",E1816=2050),0.93,IF(AND(A1816="USA",E1816=2035),0.96,IF(AND(A1816="USA",E1816=2050),0.94,IF(AND(A1816="Japan",E1816=2035),0.94,IF(AND(A1816="Japan",E1816=2050),0.92,IF(AND(A1816="Russia",E1816=2035),0.95,IF(AND(A1816="Russia",E1816=2050),0.93,IF(AND(A1816="China",E1816=2035),0.94,IF(AND(A1816="China",E1816=2050),0.92,IF(AND(A1816="India",E1816=2035),0.95,IF(AND(A1816="India",E1816=2050),0.92,IF(AND(A1816="Middle East",E1816=2035),0.94,IF(AND(A1816="Middle East",E1816=2050),0.9,IF(AND(A1816="Africa",E1816=2035),0.94,IF(AND(A1816="Africa",E1816=2050),0.91,IF(AND(A1816="Brazil",E1816=2035),0.95,IF(AND(A1816="Brazil",E1816=2050),0.92,""))))))))))))))))))</f>
        <v>*0.95</v>
      </c>
      <c r="H1816" s="0" t="s">
        <v>2667</v>
      </c>
      <c r="I1816" s="50" t="s">
        <v>35</v>
      </c>
      <c r="J1816" s="0" t="n">
        <v>2050</v>
      </c>
      <c r="K1816" s="48" t="str">
        <f aca="false">"*"&amp;IF(AND(A1816="EU",J1816=2035),0.95,IF(AND(A1816="EU",J1816=2050),0.93,IF(AND(A1816="USA",J1816=2035),0.96,IF(AND(A1816="USA",J1816=2050),0.94,IF(AND(A1816="Japan",J1816=2035),0.94,IF(AND(A1816="Japan",J1816=2050),0.92,IF(AND(A1816="Russia",J1816=2035),0.95,IF(AND(A1816="Russia",J1816=2050),0.93,IF(AND(A1816="China",J1816=2035),0.94,IF(AND(A1816="China",J1816=2050),0.92,IF(AND(A1816="India",J1816=2035),0.95,IF(AND(A1816="India",J1816=2050),0.92,IF(AND(A1816="Middle East",J1816=2035),0.94,IF(AND(A1816="Middle East",J1816=2050),0.9,IF(AND(A1816="Africa",J1816=2035),0.94,IF(AND(A1816="Africa",J1816=2050),0.91,IF(AND(A1816="Brazil",J1816=2035),0.95,IF(AND(A1816="Brazil",J1816=2050),0.92,""))))))))))))))))))</f>
        <v>*0.93</v>
      </c>
      <c r="P1816" s="41" t="s">
        <v>2667</v>
      </c>
      <c r="Q1816" s="52" t="s">
        <v>35</v>
      </c>
      <c r="R1816" s="41" t="n">
        <v>2035</v>
      </c>
      <c r="S1816" s="53" t="str">
        <f aca="false">"*"&amp;IF(AND(A1816="EU",R1816=2035),0.95,IF(AND(A1816="EU",R1816=2050),0.93,IF(AND(A1816="USA",R1816=2035),0.96,IF(AND(A1816="USA",R1816=2050),0.93,IF(AND(A1816="Japan",R1816=2035),0.94,IF(AND(A1816="Japan",R1816=2050),0.92,IF(AND(A1816="Russia",R1816=2035),0.95,IF(AND(A1816="Russia",R1816=2050),0.91,IF(AND(A1816="China",R1816=2035),0.93,IF(AND(A1816="China",R1816=2050),0.92,IF(AND(A1816="India",R1816=2035),0.94,IF(AND(A1816="India",R1816=2050),0.91,IF(AND(A1816="Middle East",R1816=2035),0.92,IF(AND(A1816="Middle East",R1816=2050),0.89,IF(AND(A1816="Africa",R1816=2035),0.93,IF(AND(A1816="Africa",R1816=2050),0.9,IF(AND(A1816="Brazil",R1816=2035),0.95,IF(AND(A1816="Brazil",R1816=2050),0.92,""))))))))))))))))))</f>
        <v>*0.95</v>
      </c>
      <c r="U1816" s="41" t="s">
        <v>2667</v>
      </c>
      <c r="V1816" s="52" t="s">
        <v>35</v>
      </c>
      <c r="W1816" s="41" t="n">
        <v>2050</v>
      </c>
      <c r="X1816" s="53" t="str">
        <f aca="false">"*"&amp;IF(AND(A1816="EU",W1816=2035),0.95,IF(AND(A1816="EU",W1816=2050),0.93,IF(AND(A1816="USA",W1816=2035),0.96,IF(AND(A1816="USA",W1816=2050),0.93,IF(AND(A1816="Japan",W1816=2035),0.94,IF(AND(A1816="Japan",W1816=2050),0.92,IF(AND(A1816="Russia",W1816=2035),0.95,IF(AND(A1816="Russia",W1816=2050),0.91,IF(AND(A1816="China",W1816=2035),0.93,IF(AND(A1816="China",W1816=2050),0.92,IF(AND(A1816="India",W1816=2035),0.94,IF(AND(A1816="India",W1816=2050),0.91,IF(AND(A1816="Middle East",W1816=2035),0.92,IF(AND(A1816="Middle East",W1816=2050),0.89,IF(AND(A1816="Africa",W1816=2035),0.93,IF(AND(A1816="Africa",W1816=2050),0.9,IF(AND(A1816="Brazil",W1816=2035),0.95,IF(AND(A1816="Brazil",W1816=2050),0.92,""))))))))))))))))))</f>
        <v>*0.93</v>
      </c>
      <c r="AC1816" s="0" t="s">
        <v>2667</v>
      </c>
      <c r="AD1816" s="50" t="s">
        <v>35</v>
      </c>
      <c r="AE1816" s="0" t="n">
        <v>2035</v>
      </c>
      <c r="AF1816" s="51" t="str">
        <f aca="false">"*"&amp;IF(AND(A1816="EU",AE1816=2035),0.93,IF(AND(A1816="EU",AE1816=2050),0.9,IF(AND(A1816="USA",AE1816=2035),0.92,IF(AND(A1816="USA",AE1816=2050),0.89,IF(AND(A1816="Japan",AE1816=2035),0.92,IF(AND(A1816="Japan",AE1816=2050),0.89,IF(AND(A1816="Russia",AE1816=2035),0.91,IF(AND(A1816="Russia",AE1816=2050),0.86,IF(AND(A1816="China",AE1816=2035),0.91,IF(AND(A1816="China",AE1816=2050),0.87,IF(AND(A1816="India",AE1816=2035),0.92,IF(AND(A1816="India",AE1816=2050),0.87,IF(AND(A1816="Middle East",AE1816=2035),0.89,IF(AND(A1816="Middle East",AE1816=2050),0.84,IF(AND(A1816="Africa",AE1816=2035),0.9,IF(AND(A1816="Africa",AE1816=2050),0.86,IF(AND(A1816="Brazil",AE1816=2035),0.93,IF(AND(A1816="Brazil",AE1816=2050),0.89,""))))))))))))))))))</f>
        <v>*0.93</v>
      </c>
      <c r="AG1816" s="51" t="str">
        <f aca="false">AG1815</f>
        <v>REZoning_Sol-Win</v>
      </c>
      <c r="AI1816" s="0" t="s">
        <v>2667</v>
      </c>
      <c r="AJ1816" s="50" t="s">
        <v>35</v>
      </c>
      <c r="AK1816" s="0" t="n">
        <v>2050</v>
      </c>
      <c r="AL1816" s="51" t="str">
        <f aca="false">"*"&amp;IF(AND(A1816="EU",AK1816=2035),0.93,IF(AND(A1816="EU",AK1816=2050),0.9,IF(AND(A1816="USA",AK1816=2035),0.92,IF(AND(A1816="USA",AK1816=2050),0.89,IF(AND(A1816="Japan",AK1816=2035),0.92,IF(AND(A1816="Japan",AK1816=2050),0.89,IF(AND(A1816="Russia",AK1816=2035),0.91,IF(AND(A1816="Russia",AK1816=2050),0.86,IF(AND(A1816="China",AK1816=2035),0.91,IF(AND(A1816="China",AK1816=2050),0.87,IF(AND(A1816="India",AK1816=2035),0.92,IF(AND(A1816="India",AK1816=2050),0.87,IF(AND(A1816="Middle East",AK1816=2035),0.89,IF(AND(A1816="Middle East",AK1816=2050),0.84,IF(AND(A1816="Africa",AK1816=2035),0.9,IF(AND(A1816="Africa",AK1816=2050),0.86,IF(AND(A1816="Brazil",AK1816=2035),0.93,IF(AND(A1816="Brazil",AK1816=2050),0.89,""))))))))))))))))))</f>
        <v>*0.9</v>
      </c>
      <c r="AM1816" s="51" t="str">
        <f aca="false">AM1815</f>
        <v>REZoning_Sol-Win</v>
      </c>
      <c r="AP1816" s="0" t="s">
        <v>2667</v>
      </c>
      <c r="AQ1816" s="0" t="s">
        <v>35</v>
      </c>
      <c r="AR1816" s="0" t="n">
        <v>2100</v>
      </c>
      <c r="AS1816" s="0" t="s">
        <v>874</v>
      </c>
      <c r="AT1816" s="0" t="s">
        <v>36</v>
      </c>
    </row>
    <row r="1817" customFormat="false" ht="28.5" hidden="false" customHeight="true" outlineLevel="0" collapsed="false">
      <c r="A1817" s="3" t="s">
        <v>51</v>
      </c>
      <c r="C1817" s="0" t="s">
        <v>2668</v>
      </c>
      <c r="D1817" s="50" t="s">
        <v>35</v>
      </c>
      <c r="E1817" s="0" t="n">
        <v>2035</v>
      </c>
      <c r="F1817" s="51" t="str">
        <f aca="false">"*"&amp;IF(AND(A1817="EU",E1817=2035),0.95,IF(AND(A1817="EU",E1817=2050),0.93,IF(AND(A1817="USA",E1817=2035),0.96,IF(AND(A1817="USA",E1817=2050),0.94,IF(AND(A1817="Japan",E1817=2035),0.94,IF(AND(A1817="Japan",E1817=2050),0.92,IF(AND(A1817="Russia",E1817=2035),0.95,IF(AND(A1817="Russia",E1817=2050),0.93,IF(AND(A1817="China",E1817=2035),0.94,IF(AND(A1817="China",E1817=2050),0.92,IF(AND(A1817="India",E1817=2035),0.95,IF(AND(A1817="India",E1817=2050),0.92,IF(AND(A1817="Middle East",E1817=2035),0.94,IF(AND(A1817="Middle East",E1817=2050),0.9,IF(AND(A1817="Africa",E1817=2035),0.94,IF(AND(A1817="Africa",E1817=2050),0.91,IF(AND(A1817="Brazil",E1817=2035),0.95,IF(AND(A1817="Brazil",E1817=2050),0.92,""))))))))))))))))))</f>
        <v>*0.95</v>
      </c>
      <c r="H1817" s="0" t="s">
        <v>2668</v>
      </c>
      <c r="I1817" s="50" t="s">
        <v>35</v>
      </c>
      <c r="J1817" s="0" t="n">
        <v>2050</v>
      </c>
      <c r="K1817" s="48" t="str">
        <f aca="false">"*"&amp;IF(AND(A1817="EU",J1817=2035),0.95,IF(AND(A1817="EU",J1817=2050),0.93,IF(AND(A1817="USA",J1817=2035),0.96,IF(AND(A1817="USA",J1817=2050),0.94,IF(AND(A1817="Japan",J1817=2035),0.94,IF(AND(A1817="Japan",J1817=2050),0.92,IF(AND(A1817="Russia",J1817=2035),0.95,IF(AND(A1817="Russia",J1817=2050),0.93,IF(AND(A1817="China",J1817=2035),0.94,IF(AND(A1817="China",J1817=2050),0.92,IF(AND(A1817="India",J1817=2035),0.95,IF(AND(A1817="India",J1817=2050),0.92,IF(AND(A1817="Middle East",J1817=2035),0.94,IF(AND(A1817="Middle East",J1817=2050),0.9,IF(AND(A1817="Africa",J1817=2035),0.94,IF(AND(A1817="Africa",J1817=2050),0.91,IF(AND(A1817="Brazil",J1817=2035),0.95,IF(AND(A1817="Brazil",J1817=2050),0.92,""))))))))))))))))))</f>
        <v>*0.93</v>
      </c>
      <c r="P1817" s="41" t="s">
        <v>2668</v>
      </c>
      <c r="Q1817" s="52" t="s">
        <v>35</v>
      </c>
      <c r="R1817" s="41" t="n">
        <v>2035</v>
      </c>
      <c r="S1817" s="53" t="str">
        <f aca="false">"*"&amp;IF(AND(A1817="EU",R1817=2035),0.95,IF(AND(A1817="EU",R1817=2050),0.93,IF(AND(A1817="USA",R1817=2035),0.96,IF(AND(A1817="USA",R1817=2050),0.93,IF(AND(A1817="Japan",R1817=2035),0.94,IF(AND(A1817="Japan",R1817=2050),0.92,IF(AND(A1817="Russia",R1817=2035),0.95,IF(AND(A1817="Russia",R1817=2050),0.91,IF(AND(A1817="China",R1817=2035),0.93,IF(AND(A1817="China",R1817=2050),0.92,IF(AND(A1817="India",R1817=2035),0.94,IF(AND(A1817="India",R1817=2050),0.91,IF(AND(A1817="Middle East",R1817=2035),0.92,IF(AND(A1817="Middle East",R1817=2050),0.89,IF(AND(A1817="Africa",R1817=2035),0.93,IF(AND(A1817="Africa",R1817=2050),0.9,IF(AND(A1817="Brazil",R1817=2035),0.95,IF(AND(A1817="Brazil",R1817=2050),0.92,""))))))))))))))))))</f>
        <v>*0.95</v>
      </c>
      <c r="U1817" s="41" t="s">
        <v>2668</v>
      </c>
      <c r="V1817" s="52" t="s">
        <v>35</v>
      </c>
      <c r="W1817" s="41" t="n">
        <v>2050</v>
      </c>
      <c r="X1817" s="53" t="str">
        <f aca="false">"*"&amp;IF(AND(A1817="EU",W1817=2035),0.95,IF(AND(A1817="EU",W1817=2050),0.93,IF(AND(A1817="USA",W1817=2035),0.96,IF(AND(A1817="USA",W1817=2050),0.93,IF(AND(A1817="Japan",W1817=2035),0.94,IF(AND(A1817="Japan",W1817=2050),0.92,IF(AND(A1817="Russia",W1817=2035),0.95,IF(AND(A1817="Russia",W1817=2050),0.91,IF(AND(A1817="China",W1817=2035),0.93,IF(AND(A1817="China",W1817=2050),0.92,IF(AND(A1817="India",W1817=2035),0.94,IF(AND(A1817="India",W1817=2050),0.91,IF(AND(A1817="Middle East",W1817=2035),0.92,IF(AND(A1817="Middle East",W1817=2050),0.89,IF(AND(A1817="Africa",W1817=2035),0.93,IF(AND(A1817="Africa",W1817=2050),0.9,IF(AND(A1817="Brazil",W1817=2035),0.95,IF(AND(A1817="Brazil",W1817=2050),0.92,""))))))))))))))))))</f>
        <v>*0.93</v>
      </c>
      <c r="AC1817" s="0" t="s">
        <v>2668</v>
      </c>
      <c r="AD1817" s="50" t="s">
        <v>35</v>
      </c>
      <c r="AE1817" s="0" t="n">
        <v>2035</v>
      </c>
      <c r="AF1817" s="51" t="str">
        <f aca="false">"*"&amp;IF(AND(A1817="EU",AE1817=2035),0.93,IF(AND(A1817="EU",AE1817=2050),0.9,IF(AND(A1817="USA",AE1817=2035),0.92,IF(AND(A1817="USA",AE1817=2050),0.89,IF(AND(A1817="Japan",AE1817=2035),0.92,IF(AND(A1817="Japan",AE1817=2050),0.89,IF(AND(A1817="Russia",AE1817=2035),0.91,IF(AND(A1817="Russia",AE1817=2050),0.86,IF(AND(A1817="China",AE1817=2035),0.91,IF(AND(A1817="China",AE1817=2050),0.87,IF(AND(A1817="India",AE1817=2035),0.92,IF(AND(A1817="India",AE1817=2050),0.87,IF(AND(A1817="Middle East",AE1817=2035),0.89,IF(AND(A1817="Middle East",AE1817=2050),0.84,IF(AND(A1817="Africa",AE1817=2035),0.9,IF(AND(A1817="Africa",AE1817=2050),0.86,IF(AND(A1817="Brazil",AE1817=2035),0.93,IF(AND(A1817="Brazil",AE1817=2050),0.89,""))))))))))))))))))</f>
        <v>*0.93</v>
      </c>
      <c r="AG1817" s="51" t="str">
        <f aca="false">AG1816</f>
        <v>REZoning_Sol-Win</v>
      </c>
      <c r="AI1817" s="0" t="s">
        <v>2668</v>
      </c>
      <c r="AJ1817" s="50" t="s">
        <v>35</v>
      </c>
      <c r="AK1817" s="0" t="n">
        <v>2050</v>
      </c>
      <c r="AL1817" s="51" t="str">
        <f aca="false">"*"&amp;IF(AND(A1817="EU",AK1817=2035),0.93,IF(AND(A1817="EU",AK1817=2050),0.9,IF(AND(A1817="USA",AK1817=2035),0.92,IF(AND(A1817="USA",AK1817=2050),0.89,IF(AND(A1817="Japan",AK1817=2035),0.92,IF(AND(A1817="Japan",AK1817=2050),0.89,IF(AND(A1817="Russia",AK1817=2035),0.91,IF(AND(A1817="Russia",AK1817=2050),0.86,IF(AND(A1817="China",AK1817=2035),0.91,IF(AND(A1817="China",AK1817=2050),0.87,IF(AND(A1817="India",AK1817=2035),0.92,IF(AND(A1817="India",AK1817=2050),0.87,IF(AND(A1817="Middle East",AK1817=2035),0.89,IF(AND(A1817="Middle East",AK1817=2050),0.84,IF(AND(A1817="Africa",AK1817=2035),0.9,IF(AND(A1817="Africa",AK1817=2050),0.86,IF(AND(A1817="Brazil",AK1817=2035),0.93,IF(AND(A1817="Brazil",AK1817=2050),0.89,""))))))))))))))))))</f>
        <v>*0.9</v>
      </c>
      <c r="AM1817" s="51" t="str">
        <f aca="false">AM1816</f>
        <v>REZoning_Sol-Win</v>
      </c>
      <c r="AP1817" s="0" t="s">
        <v>2668</v>
      </c>
      <c r="AQ1817" s="0" t="s">
        <v>35</v>
      </c>
      <c r="AR1817" s="0" t="n">
        <v>2100</v>
      </c>
      <c r="AS1817" s="0" t="s">
        <v>874</v>
      </c>
      <c r="AT1817" s="0" t="s">
        <v>36</v>
      </c>
    </row>
    <row r="1818" customFormat="false" ht="28.5" hidden="false" customHeight="true" outlineLevel="0" collapsed="false">
      <c r="A1818" s="3" t="s">
        <v>51</v>
      </c>
      <c r="C1818" s="0" t="s">
        <v>2669</v>
      </c>
      <c r="D1818" s="50" t="s">
        <v>35</v>
      </c>
      <c r="E1818" s="0" t="n">
        <v>2035</v>
      </c>
      <c r="F1818" s="51" t="str">
        <f aca="false">"*"&amp;IF(AND(A1818="EU",E1818=2035),0.95,IF(AND(A1818="EU",E1818=2050),0.93,IF(AND(A1818="USA",E1818=2035),0.96,IF(AND(A1818="USA",E1818=2050),0.94,IF(AND(A1818="Japan",E1818=2035),0.94,IF(AND(A1818="Japan",E1818=2050),0.92,IF(AND(A1818="Russia",E1818=2035),0.95,IF(AND(A1818="Russia",E1818=2050),0.93,IF(AND(A1818="China",E1818=2035),0.94,IF(AND(A1818="China",E1818=2050),0.92,IF(AND(A1818="India",E1818=2035),0.95,IF(AND(A1818="India",E1818=2050),0.92,IF(AND(A1818="Middle East",E1818=2035),0.94,IF(AND(A1818="Middle East",E1818=2050),0.9,IF(AND(A1818="Africa",E1818=2035),0.94,IF(AND(A1818="Africa",E1818=2050),0.91,IF(AND(A1818="Brazil",E1818=2035),0.95,IF(AND(A1818="Brazil",E1818=2050),0.92,""))))))))))))))))))</f>
        <v>*0.95</v>
      </c>
      <c r="H1818" s="0" t="s">
        <v>2669</v>
      </c>
      <c r="I1818" s="50" t="s">
        <v>35</v>
      </c>
      <c r="J1818" s="0" t="n">
        <v>2050</v>
      </c>
      <c r="K1818" s="48" t="str">
        <f aca="false">"*"&amp;IF(AND(A1818="EU",J1818=2035),0.95,IF(AND(A1818="EU",J1818=2050),0.93,IF(AND(A1818="USA",J1818=2035),0.96,IF(AND(A1818="USA",J1818=2050),0.94,IF(AND(A1818="Japan",J1818=2035),0.94,IF(AND(A1818="Japan",J1818=2050),0.92,IF(AND(A1818="Russia",J1818=2035),0.95,IF(AND(A1818="Russia",J1818=2050),0.93,IF(AND(A1818="China",J1818=2035),0.94,IF(AND(A1818="China",J1818=2050),0.92,IF(AND(A1818="India",J1818=2035),0.95,IF(AND(A1818="India",J1818=2050),0.92,IF(AND(A1818="Middle East",J1818=2035),0.94,IF(AND(A1818="Middle East",J1818=2050),0.9,IF(AND(A1818="Africa",J1818=2035),0.94,IF(AND(A1818="Africa",J1818=2050),0.91,IF(AND(A1818="Brazil",J1818=2035),0.95,IF(AND(A1818="Brazil",J1818=2050),0.92,""))))))))))))))))))</f>
        <v>*0.93</v>
      </c>
      <c r="P1818" s="41" t="s">
        <v>2669</v>
      </c>
      <c r="Q1818" s="52" t="s">
        <v>35</v>
      </c>
      <c r="R1818" s="41" t="n">
        <v>2035</v>
      </c>
      <c r="S1818" s="53" t="str">
        <f aca="false">"*"&amp;IF(AND(A1818="EU",R1818=2035),0.95,IF(AND(A1818="EU",R1818=2050),0.93,IF(AND(A1818="USA",R1818=2035),0.96,IF(AND(A1818="USA",R1818=2050),0.93,IF(AND(A1818="Japan",R1818=2035),0.94,IF(AND(A1818="Japan",R1818=2050),0.92,IF(AND(A1818="Russia",R1818=2035),0.95,IF(AND(A1818="Russia",R1818=2050),0.91,IF(AND(A1818="China",R1818=2035),0.93,IF(AND(A1818="China",R1818=2050),0.92,IF(AND(A1818="India",R1818=2035),0.94,IF(AND(A1818="India",R1818=2050),0.91,IF(AND(A1818="Middle East",R1818=2035),0.92,IF(AND(A1818="Middle East",R1818=2050),0.89,IF(AND(A1818="Africa",R1818=2035),0.93,IF(AND(A1818="Africa",R1818=2050),0.9,IF(AND(A1818="Brazil",R1818=2035),0.95,IF(AND(A1818="Brazil",R1818=2050),0.92,""))))))))))))))))))</f>
        <v>*0.95</v>
      </c>
      <c r="U1818" s="41" t="s">
        <v>2669</v>
      </c>
      <c r="V1818" s="52" t="s">
        <v>35</v>
      </c>
      <c r="W1818" s="41" t="n">
        <v>2050</v>
      </c>
      <c r="X1818" s="53" t="str">
        <f aca="false">"*"&amp;IF(AND(A1818="EU",W1818=2035),0.95,IF(AND(A1818="EU",W1818=2050),0.93,IF(AND(A1818="USA",W1818=2035),0.96,IF(AND(A1818="USA",W1818=2050),0.93,IF(AND(A1818="Japan",W1818=2035),0.94,IF(AND(A1818="Japan",W1818=2050),0.92,IF(AND(A1818="Russia",W1818=2035),0.95,IF(AND(A1818="Russia",W1818=2050),0.91,IF(AND(A1818="China",W1818=2035),0.93,IF(AND(A1818="China",W1818=2050),0.92,IF(AND(A1818="India",W1818=2035),0.94,IF(AND(A1818="India",W1818=2050),0.91,IF(AND(A1818="Middle East",W1818=2035),0.92,IF(AND(A1818="Middle East",W1818=2050),0.89,IF(AND(A1818="Africa",W1818=2035),0.93,IF(AND(A1818="Africa",W1818=2050),0.9,IF(AND(A1818="Brazil",W1818=2035),0.95,IF(AND(A1818="Brazil",W1818=2050),0.92,""))))))))))))))))))</f>
        <v>*0.93</v>
      </c>
      <c r="AC1818" s="0" t="s">
        <v>2669</v>
      </c>
      <c r="AD1818" s="50" t="s">
        <v>35</v>
      </c>
      <c r="AE1818" s="0" t="n">
        <v>2035</v>
      </c>
      <c r="AF1818" s="51" t="str">
        <f aca="false">"*"&amp;IF(AND(A1818="EU",AE1818=2035),0.93,IF(AND(A1818="EU",AE1818=2050),0.9,IF(AND(A1818="USA",AE1818=2035),0.92,IF(AND(A1818="USA",AE1818=2050),0.89,IF(AND(A1818="Japan",AE1818=2035),0.92,IF(AND(A1818="Japan",AE1818=2050),0.89,IF(AND(A1818="Russia",AE1818=2035),0.91,IF(AND(A1818="Russia",AE1818=2050),0.86,IF(AND(A1818="China",AE1818=2035),0.91,IF(AND(A1818="China",AE1818=2050),0.87,IF(AND(A1818="India",AE1818=2035),0.92,IF(AND(A1818="India",AE1818=2050),0.87,IF(AND(A1818="Middle East",AE1818=2035),0.89,IF(AND(A1818="Middle East",AE1818=2050),0.84,IF(AND(A1818="Africa",AE1818=2035),0.9,IF(AND(A1818="Africa",AE1818=2050),0.86,IF(AND(A1818="Brazil",AE1818=2035),0.93,IF(AND(A1818="Brazil",AE1818=2050),0.89,""))))))))))))))))))</f>
        <v>*0.93</v>
      </c>
      <c r="AG1818" s="51" t="str">
        <f aca="false">AG1817</f>
        <v>REZoning_Sol-Win</v>
      </c>
      <c r="AI1818" s="0" t="s">
        <v>2669</v>
      </c>
      <c r="AJ1818" s="50" t="s">
        <v>35</v>
      </c>
      <c r="AK1818" s="0" t="n">
        <v>2050</v>
      </c>
      <c r="AL1818" s="51" t="str">
        <f aca="false">"*"&amp;IF(AND(A1818="EU",AK1818=2035),0.93,IF(AND(A1818="EU",AK1818=2050),0.9,IF(AND(A1818="USA",AK1818=2035),0.92,IF(AND(A1818="USA",AK1818=2050),0.89,IF(AND(A1818="Japan",AK1818=2035),0.92,IF(AND(A1818="Japan",AK1818=2050),0.89,IF(AND(A1818="Russia",AK1818=2035),0.91,IF(AND(A1818="Russia",AK1818=2050),0.86,IF(AND(A1818="China",AK1818=2035),0.91,IF(AND(A1818="China",AK1818=2050),0.87,IF(AND(A1818="India",AK1818=2035),0.92,IF(AND(A1818="India",AK1818=2050),0.87,IF(AND(A1818="Middle East",AK1818=2035),0.89,IF(AND(A1818="Middle East",AK1818=2050),0.84,IF(AND(A1818="Africa",AK1818=2035),0.9,IF(AND(A1818="Africa",AK1818=2050),0.86,IF(AND(A1818="Brazil",AK1818=2035),0.93,IF(AND(A1818="Brazil",AK1818=2050),0.89,""))))))))))))))))))</f>
        <v>*0.9</v>
      </c>
      <c r="AM1818" s="51" t="str">
        <f aca="false">AM1817</f>
        <v>REZoning_Sol-Win</v>
      </c>
      <c r="AP1818" s="0" t="s">
        <v>2669</v>
      </c>
      <c r="AQ1818" s="0" t="s">
        <v>35</v>
      </c>
      <c r="AR1818" s="0" t="n">
        <v>2100</v>
      </c>
      <c r="AS1818" s="0" t="s">
        <v>874</v>
      </c>
      <c r="AT1818" s="0" t="s">
        <v>36</v>
      </c>
    </row>
    <row r="1819" customFormat="false" ht="28.5" hidden="false" customHeight="true" outlineLevel="0" collapsed="false">
      <c r="A1819" s="3" t="s">
        <v>51</v>
      </c>
      <c r="C1819" s="0" t="s">
        <v>2670</v>
      </c>
      <c r="D1819" s="50" t="s">
        <v>35</v>
      </c>
      <c r="E1819" s="0" t="n">
        <v>2035</v>
      </c>
      <c r="F1819" s="51" t="str">
        <f aca="false">"*"&amp;IF(AND(A1819="EU",E1819=2035),0.95,IF(AND(A1819="EU",E1819=2050),0.93,IF(AND(A1819="USA",E1819=2035),0.96,IF(AND(A1819="USA",E1819=2050),0.94,IF(AND(A1819="Japan",E1819=2035),0.94,IF(AND(A1819="Japan",E1819=2050),0.92,IF(AND(A1819="Russia",E1819=2035),0.95,IF(AND(A1819="Russia",E1819=2050),0.93,IF(AND(A1819="China",E1819=2035),0.94,IF(AND(A1819="China",E1819=2050),0.92,IF(AND(A1819="India",E1819=2035),0.95,IF(AND(A1819="India",E1819=2050),0.92,IF(AND(A1819="Middle East",E1819=2035),0.94,IF(AND(A1819="Middle East",E1819=2050),0.9,IF(AND(A1819="Africa",E1819=2035),0.94,IF(AND(A1819="Africa",E1819=2050),0.91,IF(AND(A1819="Brazil",E1819=2035),0.95,IF(AND(A1819="Brazil",E1819=2050),0.92,""))))))))))))))))))</f>
        <v>*0.95</v>
      </c>
      <c r="H1819" s="0" t="s">
        <v>2670</v>
      </c>
      <c r="I1819" s="50" t="s">
        <v>35</v>
      </c>
      <c r="J1819" s="0" t="n">
        <v>2050</v>
      </c>
      <c r="K1819" s="48" t="str">
        <f aca="false">"*"&amp;IF(AND(A1819="EU",J1819=2035),0.95,IF(AND(A1819="EU",J1819=2050),0.93,IF(AND(A1819="USA",J1819=2035),0.96,IF(AND(A1819="USA",J1819=2050),0.94,IF(AND(A1819="Japan",J1819=2035),0.94,IF(AND(A1819="Japan",J1819=2050),0.92,IF(AND(A1819="Russia",J1819=2035),0.95,IF(AND(A1819="Russia",J1819=2050),0.93,IF(AND(A1819="China",J1819=2035),0.94,IF(AND(A1819="China",J1819=2050),0.92,IF(AND(A1819="India",J1819=2035),0.95,IF(AND(A1819="India",J1819=2050),0.92,IF(AND(A1819="Middle East",J1819=2035),0.94,IF(AND(A1819="Middle East",J1819=2050),0.9,IF(AND(A1819="Africa",J1819=2035),0.94,IF(AND(A1819="Africa",J1819=2050),0.91,IF(AND(A1819="Brazil",J1819=2035),0.95,IF(AND(A1819="Brazil",J1819=2050),0.92,""))))))))))))))))))</f>
        <v>*0.93</v>
      </c>
      <c r="P1819" s="41" t="s">
        <v>2670</v>
      </c>
      <c r="Q1819" s="52" t="s">
        <v>35</v>
      </c>
      <c r="R1819" s="41" t="n">
        <v>2035</v>
      </c>
      <c r="S1819" s="53" t="str">
        <f aca="false">"*"&amp;IF(AND(A1819="EU",R1819=2035),0.95,IF(AND(A1819="EU",R1819=2050),0.93,IF(AND(A1819="USA",R1819=2035),0.96,IF(AND(A1819="USA",R1819=2050),0.93,IF(AND(A1819="Japan",R1819=2035),0.94,IF(AND(A1819="Japan",R1819=2050),0.92,IF(AND(A1819="Russia",R1819=2035),0.95,IF(AND(A1819="Russia",R1819=2050),0.91,IF(AND(A1819="China",R1819=2035),0.93,IF(AND(A1819="China",R1819=2050),0.92,IF(AND(A1819="India",R1819=2035),0.94,IF(AND(A1819="India",R1819=2050),0.91,IF(AND(A1819="Middle East",R1819=2035),0.92,IF(AND(A1819="Middle East",R1819=2050),0.89,IF(AND(A1819="Africa",R1819=2035),0.93,IF(AND(A1819="Africa",R1819=2050),0.9,IF(AND(A1819="Brazil",R1819=2035),0.95,IF(AND(A1819="Brazil",R1819=2050),0.92,""))))))))))))))))))</f>
        <v>*0.95</v>
      </c>
      <c r="U1819" s="41" t="s">
        <v>2670</v>
      </c>
      <c r="V1819" s="52" t="s">
        <v>35</v>
      </c>
      <c r="W1819" s="41" t="n">
        <v>2050</v>
      </c>
      <c r="X1819" s="53" t="str">
        <f aca="false">"*"&amp;IF(AND(A1819="EU",W1819=2035),0.95,IF(AND(A1819="EU",W1819=2050),0.93,IF(AND(A1819="USA",W1819=2035),0.96,IF(AND(A1819="USA",W1819=2050),0.93,IF(AND(A1819="Japan",W1819=2035),0.94,IF(AND(A1819="Japan",W1819=2050),0.92,IF(AND(A1819="Russia",W1819=2035),0.95,IF(AND(A1819="Russia",W1819=2050),0.91,IF(AND(A1819="China",W1819=2035),0.93,IF(AND(A1819="China",W1819=2050),0.92,IF(AND(A1819="India",W1819=2035),0.94,IF(AND(A1819="India",W1819=2050),0.91,IF(AND(A1819="Middle East",W1819=2035),0.92,IF(AND(A1819="Middle East",W1819=2050),0.89,IF(AND(A1819="Africa",W1819=2035),0.93,IF(AND(A1819="Africa",W1819=2050),0.9,IF(AND(A1819="Brazil",W1819=2035),0.95,IF(AND(A1819="Brazil",W1819=2050),0.92,""))))))))))))))))))</f>
        <v>*0.93</v>
      </c>
      <c r="AC1819" s="0" t="s">
        <v>2670</v>
      </c>
      <c r="AD1819" s="50" t="s">
        <v>35</v>
      </c>
      <c r="AE1819" s="0" t="n">
        <v>2035</v>
      </c>
      <c r="AF1819" s="51" t="str">
        <f aca="false">"*"&amp;IF(AND(A1819="EU",AE1819=2035),0.93,IF(AND(A1819="EU",AE1819=2050),0.9,IF(AND(A1819="USA",AE1819=2035),0.92,IF(AND(A1819="USA",AE1819=2050),0.89,IF(AND(A1819="Japan",AE1819=2035),0.92,IF(AND(A1819="Japan",AE1819=2050),0.89,IF(AND(A1819="Russia",AE1819=2035),0.91,IF(AND(A1819="Russia",AE1819=2050),0.86,IF(AND(A1819="China",AE1819=2035),0.91,IF(AND(A1819="China",AE1819=2050),0.87,IF(AND(A1819="India",AE1819=2035),0.92,IF(AND(A1819="India",AE1819=2050),0.87,IF(AND(A1819="Middle East",AE1819=2035),0.89,IF(AND(A1819="Middle East",AE1819=2050),0.84,IF(AND(A1819="Africa",AE1819=2035),0.9,IF(AND(A1819="Africa",AE1819=2050),0.86,IF(AND(A1819="Brazil",AE1819=2035),0.93,IF(AND(A1819="Brazil",AE1819=2050),0.89,""))))))))))))))))))</f>
        <v>*0.93</v>
      </c>
      <c r="AG1819" s="51" t="str">
        <f aca="false">AG1818</f>
        <v>REZoning_Sol-Win</v>
      </c>
      <c r="AI1819" s="0" t="s">
        <v>2670</v>
      </c>
      <c r="AJ1819" s="50" t="s">
        <v>35</v>
      </c>
      <c r="AK1819" s="0" t="n">
        <v>2050</v>
      </c>
      <c r="AL1819" s="51" t="str">
        <f aca="false">"*"&amp;IF(AND(A1819="EU",AK1819=2035),0.93,IF(AND(A1819="EU",AK1819=2050),0.9,IF(AND(A1819="USA",AK1819=2035),0.92,IF(AND(A1819="USA",AK1819=2050),0.89,IF(AND(A1819="Japan",AK1819=2035),0.92,IF(AND(A1819="Japan",AK1819=2050),0.89,IF(AND(A1819="Russia",AK1819=2035),0.91,IF(AND(A1819="Russia",AK1819=2050),0.86,IF(AND(A1819="China",AK1819=2035),0.91,IF(AND(A1819="China",AK1819=2050),0.87,IF(AND(A1819="India",AK1819=2035),0.92,IF(AND(A1819="India",AK1819=2050),0.87,IF(AND(A1819="Middle East",AK1819=2035),0.89,IF(AND(A1819="Middle East",AK1819=2050),0.84,IF(AND(A1819="Africa",AK1819=2035),0.9,IF(AND(A1819="Africa",AK1819=2050),0.86,IF(AND(A1819="Brazil",AK1819=2035),0.93,IF(AND(A1819="Brazil",AK1819=2050),0.89,""))))))))))))))))))</f>
        <v>*0.9</v>
      </c>
      <c r="AM1819" s="51" t="str">
        <f aca="false">AM1818</f>
        <v>REZoning_Sol-Win</v>
      </c>
      <c r="AP1819" s="0" t="s">
        <v>2670</v>
      </c>
      <c r="AQ1819" s="0" t="s">
        <v>35</v>
      </c>
      <c r="AR1819" s="0" t="n">
        <v>2100</v>
      </c>
      <c r="AS1819" s="0" t="s">
        <v>874</v>
      </c>
      <c r="AT1819" s="0" t="s">
        <v>36</v>
      </c>
    </row>
    <row r="1820" customFormat="false" ht="28.5" hidden="false" customHeight="true" outlineLevel="0" collapsed="false">
      <c r="A1820" s="3" t="s">
        <v>51</v>
      </c>
      <c r="C1820" s="0" t="s">
        <v>2671</v>
      </c>
      <c r="D1820" s="50" t="s">
        <v>35</v>
      </c>
      <c r="E1820" s="0" t="n">
        <v>2035</v>
      </c>
      <c r="F1820" s="51" t="str">
        <f aca="false">"*"&amp;IF(AND(A1820="EU",E1820=2035),0.95,IF(AND(A1820="EU",E1820=2050),0.93,IF(AND(A1820="USA",E1820=2035),0.96,IF(AND(A1820="USA",E1820=2050),0.94,IF(AND(A1820="Japan",E1820=2035),0.94,IF(AND(A1820="Japan",E1820=2050),0.92,IF(AND(A1820="Russia",E1820=2035),0.95,IF(AND(A1820="Russia",E1820=2050),0.93,IF(AND(A1820="China",E1820=2035),0.94,IF(AND(A1820="China",E1820=2050),0.92,IF(AND(A1820="India",E1820=2035),0.95,IF(AND(A1820="India",E1820=2050),0.92,IF(AND(A1820="Middle East",E1820=2035),0.94,IF(AND(A1820="Middle East",E1820=2050),0.9,IF(AND(A1820="Africa",E1820=2035),0.94,IF(AND(A1820="Africa",E1820=2050),0.91,IF(AND(A1820="Brazil",E1820=2035),0.95,IF(AND(A1820="Brazil",E1820=2050),0.92,""))))))))))))))))))</f>
        <v>*0.95</v>
      </c>
      <c r="H1820" s="0" t="s">
        <v>2671</v>
      </c>
      <c r="I1820" s="50" t="s">
        <v>35</v>
      </c>
      <c r="J1820" s="0" t="n">
        <v>2050</v>
      </c>
      <c r="K1820" s="48" t="str">
        <f aca="false">"*"&amp;IF(AND(A1820="EU",J1820=2035),0.95,IF(AND(A1820="EU",J1820=2050),0.93,IF(AND(A1820="USA",J1820=2035),0.96,IF(AND(A1820="USA",J1820=2050),0.94,IF(AND(A1820="Japan",J1820=2035),0.94,IF(AND(A1820="Japan",J1820=2050),0.92,IF(AND(A1820="Russia",J1820=2035),0.95,IF(AND(A1820="Russia",J1820=2050),0.93,IF(AND(A1820="China",J1820=2035),0.94,IF(AND(A1820="China",J1820=2050),0.92,IF(AND(A1820="India",J1820=2035),0.95,IF(AND(A1820="India",J1820=2050),0.92,IF(AND(A1820="Middle East",J1820=2035),0.94,IF(AND(A1820="Middle East",J1820=2050),0.9,IF(AND(A1820="Africa",J1820=2035),0.94,IF(AND(A1820="Africa",J1820=2050),0.91,IF(AND(A1820="Brazil",J1820=2035),0.95,IF(AND(A1820="Brazil",J1820=2050),0.92,""))))))))))))))))))</f>
        <v>*0.93</v>
      </c>
      <c r="P1820" s="41" t="s">
        <v>2671</v>
      </c>
      <c r="Q1820" s="52" t="s">
        <v>35</v>
      </c>
      <c r="R1820" s="41" t="n">
        <v>2035</v>
      </c>
      <c r="S1820" s="53" t="str">
        <f aca="false">"*"&amp;IF(AND(A1820="EU",R1820=2035),0.95,IF(AND(A1820="EU",R1820=2050),0.93,IF(AND(A1820="USA",R1820=2035),0.96,IF(AND(A1820="USA",R1820=2050),0.93,IF(AND(A1820="Japan",R1820=2035),0.94,IF(AND(A1820="Japan",R1820=2050),0.92,IF(AND(A1820="Russia",R1820=2035),0.95,IF(AND(A1820="Russia",R1820=2050),0.91,IF(AND(A1820="China",R1820=2035),0.93,IF(AND(A1820="China",R1820=2050),0.92,IF(AND(A1820="India",R1820=2035),0.94,IF(AND(A1820="India",R1820=2050),0.91,IF(AND(A1820="Middle East",R1820=2035),0.92,IF(AND(A1820="Middle East",R1820=2050),0.89,IF(AND(A1820="Africa",R1820=2035),0.93,IF(AND(A1820="Africa",R1820=2050),0.9,IF(AND(A1820="Brazil",R1820=2035),0.95,IF(AND(A1820="Brazil",R1820=2050),0.92,""))))))))))))))))))</f>
        <v>*0.95</v>
      </c>
      <c r="U1820" s="41" t="s">
        <v>2671</v>
      </c>
      <c r="V1820" s="52" t="s">
        <v>35</v>
      </c>
      <c r="W1820" s="41" t="n">
        <v>2050</v>
      </c>
      <c r="X1820" s="53" t="str">
        <f aca="false">"*"&amp;IF(AND(A1820="EU",W1820=2035),0.95,IF(AND(A1820="EU",W1820=2050),0.93,IF(AND(A1820="USA",W1820=2035),0.96,IF(AND(A1820="USA",W1820=2050),0.93,IF(AND(A1820="Japan",W1820=2035),0.94,IF(AND(A1820="Japan",W1820=2050),0.92,IF(AND(A1820="Russia",W1820=2035),0.95,IF(AND(A1820="Russia",W1820=2050),0.91,IF(AND(A1820="China",W1820=2035),0.93,IF(AND(A1820="China",W1820=2050),0.92,IF(AND(A1820="India",W1820=2035),0.94,IF(AND(A1820="India",W1820=2050),0.91,IF(AND(A1820="Middle East",W1820=2035),0.92,IF(AND(A1820="Middle East",W1820=2050),0.89,IF(AND(A1820="Africa",W1820=2035),0.93,IF(AND(A1820="Africa",W1820=2050),0.9,IF(AND(A1820="Brazil",W1820=2035),0.95,IF(AND(A1820="Brazil",W1820=2050),0.92,""))))))))))))))))))</f>
        <v>*0.93</v>
      </c>
      <c r="AC1820" s="0" t="s">
        <v>2671</v>
      </c>
      <c r="AD1820" s="50" t="s">
        <v>35</v>
      </c>
      <c r="AE1820" s="0" t="n">
        <v>2035</v>
      </c>
      <c r="AF1820" s="51" t="str">
        <f aca="false">"*"&amp;IF(AND(A1820="EU",AE1820=2035),0.93,IF(AND(A1820="EU",AE1820=2050),0.9,IF(AND(A1820="USA",AE1820=2035),0.92,IF(AND(A1820="USA",AE1820=2050),0.89,IF(AND(A1820="Japan",AE1820=2035),0.92,IF(AND(A1820="Japan",AE1820=2050),0.89,IF(AND(A1820="Russia",AE1820=2035),0.91,IF(AND(A1820="Russia",AE1820=2050),0.86,IF(AND(A1820="China",AE1820=2035),0.91,IF(AND(A1820="China",AE1820=2050),0.87,IF(AND(A1820="India",AE1820=2035),0.92,IF(AND(A1820="India",AE1820=2050),0.87,IF(AND(A1820="Middle East",AE1820=2035),0.89,IF(AND(A1820="Middle East",AE1820=2050),0.84,IF(AND(A1820="Africa",AE1820=2035),0.9,IF(AND(A1820="Africa",AE1820=2050),0.86,IF(AND(A1820="Brazil",AE1820=2035),0.93,IF(AND(A1820="Brazil",AE1820=2050),0.89,""))))))))))))))))))</f>
        <v>*0.93</v>
      </c>
      <c r="AG1820" s="51" t="str">
        <f aca="false">AG1819</f>
        <v>REZoning_Sol-Win</v>
      </c>
      <c r="AI1820" s="0" t="s">
        <v>2671</v>
      </c>
      <c r="AJ1820" s="50" t="s">
        <v>35</v>
      </c>
      <c r="AK1820" s="0" t="n">
        <v>2050</v>
      </c>
      <c r="AL1820" s="51" t="str">
        <f aca="false">"*"&amp;IF(AND(A1820="EU",AK1820=2035),0.93,IF(AND(A1820="EU",AK1820=2050),0.9,IF(AND(A1820="USA",AK1820=2035),0.92,IF(AND(A1820="USA",AK1820=2050),0.89,IF(AND(A1820="Japan",AK1820=2035),0.92,IF(AND(A1820="Japan",AK1820=2050),0.89,IF(AND(A1820="Russia",AK1820=2035),0.91,IF(AND(A1820="Russia",AK1820=2050),0.86,IF(AND(A1820="China",AK1820=2035),0.91,IF(AND(A1820="China",AK1820=2050),0.87,IF(AND(A1820="India",AK1820=2035),0.92,IF(AND(A1820="India",AK1820=2050),0.87,IF(AND(A1820="Middle East",AK1820=2035),0.89,IF(AND(A1820="Middle East",AK1820=2050),0.84,IF(AND(A1820="Africa",AK1820=2035),0.9,IF(AND(A1820="Africa",AK1820=2050),0.86,IF(AND(A1820="Brazil",AK1820=2035),0.93,IF(AND(A1820="Brazil",AK1820=2050),0.89,""))))))))))))))))))</f>
        <v>*0.9</v>
      </c>
      <c r="AM1820" s="51" t="str">
        <f aca="false">AM1819</f>
        <v>REZoning_Sol-Win</v>
      </c>
      <c r="AP1820" s="0" t="s">
        <v>2671</v>
      </c>
      <c r="AQ1820" s="0" t="s">
        <v>35</v>
      </c>
      <c r="AR1820" s="0" t="n">
        <v>2100</v>
      </c>
      <c r="AS1820" s="0" t="s">
        <v>874</v>
      </c>
      <c r="AT1820" s="0" t="s">
        <v>36</v>
      </c>
    </row>
    <row r="1821" customFormat="false" ht="28.5" hidden="false" customHeight="true" outlineLevel="0" collapsed="false">
      <c r="A1821" s="3" t="s">
        <v>51</v>
      </c>
      <c r="C1821" s="0" t="s">
        <v>2672</v>
      </c>
      <c r="D1821" s="50" t="s">
        <v>35</v>
      </c>
      <c r="E1821" s="0" t="n">
        <v>2035</v>
      </c>
      <c r="F1821" s="51" t="str">
        <f aca="false">"*"&amp;IF(AND(A1821="EU",E1821=2035),0.95,IF(AND(A1821="EU",E1821=2050),0.93,IF(AND(A1821="USA",E1821=2035),0.96,IF(AND(A1821="USA",E1821=2050),0.94,IF(AND(A1821="Japan",E1821=2035),0.94,IF(AND(A1821="Japan",E1821=2050),0.92,IF(AND(A1821="Russia",E1821=2035),0.95,IF(AND(A1821="Russia",E1821=2050),0.93,IF(AND(A1821="China",E1821=2035),0.94,IF(AND(A1821="China",E1821=2050),0.92,IF(AND(A1821="India",E1821=2035),0.95,IF(AND(A1821="India",E1821=2050),0.92,IF(AND(A1821="Middle East",E1821=2035),0.94,IF(AND(A1821="Middle East",E1821=2050),0.9,IF(AND(A1821="Africa",E1821=2035),0.94,IF(AND(A1821="Africa",E1821=2050),0.91,IF(AND(A1821="Brazil",E1821=2035),0.95,IF(AND(A1821="Brazil",E1821=2050),0.92,""))))))))))))))))))</f>
        <v>*0.95</v>
      </c>
      <c r="H1821" s="0" t="s">
        <v>2672</v>
      </c>
      <c r="I1821" s="50" t="s">
        <v>35</v>
      </c>
      <c r="J1821" s="0" t="n">
        <v>2050</v>
      </c>
      <c r="K1821" s="48" t="str">
        <f aca="false">"*"&amp;IF(AND(A1821="EU",J1821=2035),0.95,IF(AND(A1821="EU",J1821=2050),0.93,IF(AND(A1821="USA",J1821=2035),0.96,IF(AND(A1821="USA",J1821=2050),0.94,IF(AND(A1821="Japan",J1821=2035),0.94,IF(AND(A1821="Japan",J1821=2050),0.92,IF(AND(A1821="Russia",J1821=2035),0.95,IF(AND(A1821="Russia",J1821=2050),0.93,IF(AND(A1821="China",J1821=2035),0.94,IF(AND(A1821="China",J1821=2050),0.92,IF(AND(A1821="India",J1821=2035),0.95,IF(AND(A1821="India",J1821=2050),0.92,IF(AND(A1821="Middle East",J1821=2035),0.94,IF(AND(A1821="Middle East",J1821=2050),0.9,IF(AND(A1821="Africa",J1821=2035),0.94,IF(AND(A1821="Africa",J1821=2050),0.91,IF(AND(A1821="Brazil",J1821=2035),0.95,IF(AND(A1821="Brazil",J1821=2050),0.92,""))))))))))))))))))</f>
        <v>*0.93</v>
      </c>
      <c r="P1821" s="41" t="s">
        <v>2672</v>
      </c>
      <c r="Q1821" s="52" t="s">
        <v>35</v>
      </c>
      <c r="R1821" s="41" t="n">
        <v>2035</v>
      </c>
      <c r="S1821" s="53" t="str">
        <f aca="false">"*"&amp;IF(AND(A1821="EU",R1821=2035),0.95,IF(AND(A1821="EU",R1821=2050),0.93,IF(AND(A1821="USA",R1821=2035),0.96,IF(AND(A1821="USA",R1821=2050),0.93,IF(AND(A1821="Japan",R1821=2035),0.94,IF(AND(A1821="Japan",R1821=2050),0.92,IF(AND(A1821="Russia",R1821=2035),0.95,IF(AND(A1821="Russia",R1821=2050),0.91,IF(AND(A1821="China",R1821=2035),0.93,IF(AND(A1821="China",R1821=2050),0.92,IF(AND(A1821="India",R1821=2035),0.94,IF(AND(A1821="India",R1821=2050),0.91,IF(AND(A1821="Middle East",R1821=2035),0.92,IF(AND(A1821="Middle East",R1821=2050),0.89,IF(AND(A1821="Africa",R1821=2035),0.93,IF(AND(A1821="Africa",R1821=2050),0.9,IF(AND(A1821="Brazil",R1821=2035),0.95,IF(AND(A1821="Brazil",R1821=2050),0.92,""))))))))))))))))))</f>
        <v>*0.95</v>
      </c>
      <c r="U1821" s="41" t="s">
        <v>2672</v>
      </c>
      <c r="V1821" s="52" t="s">
        <v>35</v>
      </c>
      <c r="W1821" s="41" t="n">
        <v>2050</v>
      </c>
      <c r="X1821" s="53" t="str">
        <f aca="false">"*"&amp;IF(AND(A1821="EU",W1821=2035),0.95,IF(AND(A1821="EU",W1821=2050),0.93,IF(AND(A1821="USA",W1821=2035),0.96,IF(AND(A1821="USA",W1821=2050),0.93,IF(AND(A1821="Japan",W1821=2035),0.94,IF(AND(A1821="Japan",W1821=2050),0.92,IF(AND(A1821="Russia",W1821=2035),0.95,IF(AND(A1821="Russia",W1821=2050),0.91,IF(AND(A1821="China",W1821=2035),0.93,IF(AND(A1821="China",W1821=2050),0.92,IF(AND(A1821="India",W1821=2035),0.94,IF(AND(A1821="India",W1821=2050),0.91,IF(AND(A1821="Middle East",W1821=2035),0.92,IF(AND(A1821="Middle East",W1821=2050),0.89,IF(AND(A1821="Africa",W1821=2035),0.93,IF(AND(A1821="Africa",W1821=2050),0.9,IF(AND(A1821="Brazil",W1821=2035),0.95,IF(AND(A1821="Brazil",W1821=2050),0.92,""))))))))))))))))))</f>
        <v>*0.93</v>
      </c>
      <c r="AC1821" s="0" t="s">
        <v>2672</v>
      </c>
      <c r="AD1821" s="50" t="s">
        <v>35</v>
      </c>
      <c r="AE1821" s="0" t="n">
        <v>2035</v>
      </c>
      <c r="AF1821" s="51" t="str">
        <f aca="false">"*"&amp;IF(AND(A1821="EU",AE1821=2035),0.93,IF(AND(A1821="EU",AE1821=2050),0.9,IF(AND(A1821="USA",AE1821=2035),0.92,IF(AND(A1821="USA",AE1821=2050),0.89,IF(AND(A1821="Japan",AE1821=2035),0.92,IF(AND(A1821="Japan",AE1821=2050),0.89,IF(AND(A1821="Russia",AE1821=2035),0.91,IF(AND(A1821="Russia",AE1821=2050),0.86,IF(AND(A1821="China",AE1821=2035),0.91,IF(AND(A1821="China",AE1821=2050),0.87,IF(AND(A1821="India",AE1821=2035),0.92,IF(AND(A1821="India",AE1821=2050),0.87,IF(AND(A1821="Middle East",AE1821=2035),0.89,IF(AND(A1821="Middle East",AE1821=2050),0.84,IF(AND(A1821="Africa",AE1821=2035),0.9,IF(AND(A1821="Africa",AE1821=2050),0.86,IF(AND(A1821="Brazil",AE1821=2035),0.93,IF(AND(A1821="Brazil",AE1821=2050),0.89,""))))))))))))))))))</f>
        <v>*0.93</v>
      </c>
      <c r="AG1821" s="51" t="str">
        <f aca="false">AG1820</f>
        <v>REZoning_Sol-Win</v>
      </c>
      <c r="AI1821" s="0" t="s">
        <v>2672</v>
      </c>
      <c r="AJ1821" s="50" t="s">
        <v>35</v>
      </c>
      <c r="AK1821" s="0" t="n">
        <v>2050</v>
      </c>
      <c r="AL1821" s="51" t="str">
        <f aca="false">"*"&amp;IF(AND(A1821="EU",AK1821=2035),0.93,IF(AND(A1821="EU",AK1821=2050),0.9,IF(AND(A1821="USA",AK1821=2035),0.92,IF(AND(A1821="USA",AK1821=2050),0.89,IF(AND(A1821="Japan",AK1821=2035),0.92,IF(AND(A1821="Japan",AK1821=2050),0.89,IF(AND(A1821="Russia",AK1821=2035),0.91,IF(AND(A1821="Russia",AK1821=2050),0.86,IF(AND(A1821="China",AK1821=2035),0.91,IF(AND(A1821="China",AK1821=2050),0.87,IF(AND(A1821="India",AK1821=2035),0.92,IF(AND(A1821="India",AK1821=2050),0.87,IF(AND(A1821="Middle East",AK1821=2035),0.89,IF(AND(A1821="Middle East",AK1821=2050),0.84,IF(AND(A1821="Africa",AK1821=2035),0.9,IF(AND(A1821="Africa",AK1821=2050),0.86,IF(AND(A1821="Brazil",AK1821=2035),0.93,IF(AND(A1821="Brazil",AK1821=2050),0.89,""))))))))))))))))))</f>
        <v>*0.9</v>
      </c>
      <c r="AM1821" s="51" t="str">
        <f aca="false">AM1820</f>
        <v>REZoning_Sol-Win</v>
      </c>
      <c r="AP1821" s="0" t="s">
        <v>2672</v>
      </c>
      <c r="AQ1821" s="0" t="s">
        <v>35</v>
      </c>
      <c r="AR1821" s="0" t="n">
        <v>2100</v>
      </c>
      <c r="AS1821" s="0" t="s">
        <v>874</v>
      </c>
      <c r="AT1821" s="0" t="s">
        <v>36</v>
      </c>
    </row>
    <row r="1822" customFormat="false" ht="28.5" hidden="false" customHeight="true" outlineLevel="0" collapsed="false">
      <c r="A1822" s="3" t="s">
        <v>51</v>
      </c>
      <c r="C1822" s="0" t="s">
        <v>2673</v>
      </c>
      <c r="D1822" s="50" t="s">
        <v>35</v>
      </c>
      <c r="E1822" s="0" t="n">
        <v>2035</v>
      </c>
      <c r="F1822" s="51" t="str">
        <f aca="false">"*"&amp;IF(AND(A1822="EU",E1822=2035),0.95,IF(AND(A1822="EU",E1822=2050),0.93,IF(AND(A1822="USA",E1822=2035),0.96,IF(AND(A1822="USA",E1822=2050),0.94,IF(AND(A1822="Japan",E1822=2035),0.94,IF(AND(A1822="Japan",E1822=2050),0.92,IF(AND(A1822="Russia",E1822=2035),0.95,IF(AND(A1822="Russia",E1822=2050),0.93,IF(AND(A1822="China",E1822=2035),0.94,IF(AND(A1822="China",E1822=2050),0.92,IF(AND(A1822="India",E1822=2035),0.95,IF(AND(A1822="India",E1822=2050),0.92,IF(AND(A1822="Middle East",E1822=2035),0.94,IF(AND(A1822="Middle East",E1822=2050),0.9,IF(AND(A1822="Africa",E1822=2035),0.94,IF(AND(A1822="Africa",E1822=2050),0.91,IF(AND(A1822="Brazil",E1822=2035),0.95,IF(AND(A1822="Brazil",E1822=2050),0.92,""))))))))))))))))))</f>
        <v>*0.95</v>
      </c>
      <c r="H1822" s="0" t="s">
        <v>2673</v>
      </c>
      <c r="I1822" s="50" t="s">
        <v>35</v>
      </c>
      <c r="J1822" s="0" t="n">
        <v>2050</v>
      </c>
      <c r="K1822" s="48" t="str">
        <f aca="false">"*"&amp;IF(AND(A1822="EU",J1822=2035),0.95,IF(AND(A1822="EU",J1822=2050),0.93,IF(AND(A1822="USA",J1822=2035),0.96,IF(AND(A1822="USA",J1822=2050),0.94,IF(AND(A1822="Japan",J1822=2035),0.94,IF(AND(A1822="Japan",J1822=2050),0.92,IF(AND(A1822="Russia",J1822=2035),0.95,IF(AND(A1822="Russia",J1822=2050),0.93,IF(AND(A1822="China",J1822=2035),0.94,IF(AND(A1822="China",J1822=2050),0.92,IF(AND(A1822="India",J1822=2035),0.95,IF(AND(A1822="India",J1822=2050),0.92,IF(AND(A1822="Middle East",J1822=2035),0.94,IF(AND(A1822="Middle East",J1822=2050),0.9,IF(AND(A1822="Africa",J1822=2035),0.94,IF(AND(A1822="Africa",J1822=2050),0.91,IF(AND(A1822="Brazil",J1822=2035),0.95,IF(AND(A1822="Brazil",J1822=2050),0.92,""))))))))))))))))))</f>
        <v>*0.93</v>
      </c>
      <c r="P1822" s="41" t="s">
        <v>2673</v>
      </c>
      <c r="Q1822" s="52" t="s">
        <v>35</v>
      </c>
      <c r="R1822" s="41" t="n">
        <v>2035</v>
      </c>
      <c r="S1822" s="53" t="str">
        <f aca="false">"*"&amp;IF(AND(A1822="EU",R1822=2035),0.95,IF(AND(A1822="EU",R1822=2050),0.93,IF(AND(A1822="USA",R1822=2035),0.96,IF(AND(A1822="USA",R1822=2050),0.93,IF(AND(A1822="Japan",R1822=2035),0.94,IF(AND(A1822="Japan",R1822=2050),0.92,IF(AND(A1822="Russia",R1822=2035),0.95,IF(AND(A1822="Russia",R1822=2050),0.91,IF(AND(A1822="China",R1822=2035),0.93,IF(AND(A1822="China",R1822=2050),0.92,IF(AND(A1822="India",R1822=2035),0.94,IF(AND(A1822="India",R1822=2050),0.91,IF(AND(A1822="Middle East",R1822=2035),0.92,IF(AND(A1822="Middle East",R1822=2050),0.89,IF(AND(A1822="Africa",R1822=2035),0.93,IF(AND(A1822="Africa",R1822=2050),0.9,IF(AND(A1822="Brazil",R1822=2035),0.95,IF(AND(A1822="Brazil",R1822=2050),0.92,""))))))))))))))))))</f>
        <v>*0.95</v>
      </c>
      <c r="U1822" s="41" t="s">
        <v>2673</v>
      </c>
      <c r="V1822" s="52" t="s">
        <v>35</v>
      </c>
      <c r="W1822" s="41" t="n">
        <v>2050</v>
      </c>
      <c r="X1822" s="53" t="str">
        <f aca="false">"*"&amp;IF(AND(A1822="EU",W1822=2035),0.95,IF(AND(A1822="EU",W1822=2050),0.93,IF(AND(A1822="USA",W1822=2035),0.96,IF(AND(A1822="USA",W1822=2050),0.93,IF(AND(A1822="Japan",W1822=2035),0.94,IF(AND(A1822="Japan",W1822=2050),0.92,IF(AND(A1822="Russia",W1822=2035),0.95,IF(AND(A1822="Russia",W1822=2050),0.91,IF(AND(A1822="China",W1822=2035),0.93,IF(AND(A1822="China",W1822=2050),0.92,IF(AND(A1822="India",W1822=2035),0.94,IF(AND(A1822="India",W1822=2050),0.91,IF(AND(A1822="Middle East",W1822=2035),0.92,IF(AND(A1822="Middle East",W1822=2050),0.89,IF(AND(A1822="Africa",W1822=2035),0.93,IF(AND(A1822="Africa",W1822=2050),0.9,IF(AND(A1822="Brazil",W1822=2035),0.95,IF(AND(A1822="Brazil",W1822=2050),0.92,""))))))))))))))))))</f>
        <v>*0.93</v>
      </c>
      <c r="AC1822" s="0" t="s">
        <v>2673</v>
      </c>
      <c r="AD1822" s="50" t="s">
        <v>35</v>
      </c>
      <c r="AE1822" s="0" t="n">
        <v>2035</v>
      </c>
      <c r="AF1822" s="51" t="str">
        <f aca="false">"*"&amp;IF(AND(A1822="EU",AE1822=2035),0.93,IF(AND(A1822="EU",AE1822=2050),0.9,IF(AND(A1822="USA",AE1822=2035),0.92,IF(AND(A1822="USA",AE1822=2050),0.89,IF(AND(A1822="Japan",AE1822=2035),0.92,IF(AND(A1822="Japan",AE1822=2050),0.89,IF(AND(A1822="Russia",AE1822=2035),0.91,IF(AND(A1822="Russia",AE1822=2050),0.86,IF(AND(A1822="China",AE1822=2035),0.91,IF(AND(A1822="China",AE1822=2050),0.87,IF(AND(A1822="India",AE1822=2035),0.92,IF(AND(A1822="India",AE1822=2050),0.87,IF(AND(A1822="Middle East",AE1822=2035),0.89,IF(AND(A1822="Middle East",AE1822=2050),0.84,IF(AND(A1822="Africa",AE1822=2035),0.9,IF(AND(A1822="Africa",AE1822=2050),0.86,IF(AND(A1822="Brazil",AE1822=2035),0.93,IF(AND(A1822="Brazil",AE1822=2050),0.89,""))))))))))))))))))</f>
        <v>*0.93</v>
      </c>
      <c r="AG1822" s="51" t="str">
        <f aca="false">AG1821</f>
        <v>REZoning_Sol-Win</v>
      </c>
      <c r="AI1822" s="0" t="s">
        <v>2673</v>
      </c>
      <c r="AJ1822" s="50" t="s">
        <v>35</v>
      </c>
      <c r="AK1822" s="0" t="n">
        <v>2050</v>
      </c>
      <c r="AL1822" s="51" t="str">
        <f aca="false">"*"&amp;IF(AND(A1822="EU",AK1822=2035),0.93,IF(AND(A1822="EU",AK1822=2050),0.9,IF(AND(A1822="USA",AK1822=2035),0.92,IF(AND(A1822="USA",AK1822=2050),0.89,IF(AND(A1822="Japan",AK1822=2035),0.92,IF(AND(A1822="Japan",AK1822=2050),0.89,IF(AND(A1822="Russia",AK1822=2035),0.91,IF(AND(A1822="Russia",AK1822=2050),0.86,IF(AND(A1822="China",AK1822=2035),0.91,IF(AND(A1822="China",AK1822=2050),0.87,IF(AND(A1822="India",AK1822=2035),0.92,IF(AND(A1822="India",AK1822=2050),0.87,IF(AND(A1822="Middle East",AK1822=2035),0.89,IF(AND(A1822="Middle East",AK1822=2050),0.84,IF(AND(A1822="Africa",AK1822=2035),0.9,IF(AND(A1822="Africa",AK1822=2050),0.86,IF(AND(A1822="Brazil",AK1822=2035),0.93,IF(AND(A1822="Brazil",AK1822=2050),0.89,""))))))))))))))))))</f>
        <v>*0.9</v>
      </c>
      <c r="AM1822" s="51" t="str">
        <f aca="false">AM1821</f>
        <v>REZoning_Sol-Win</v>
      </c>
      <c r="AP1822" s="0" t="s">
        <v>2673</v>
      </c>
      <c r="AQ1822" s="0" t="s">
        <v>35</v>
      </c>
      <c r="AR1822" s="0" t="n">
        <v>2100</v>
      </c>
      <c r="AS1822" s="0" t="s">
        <v>874</v>
      </c>
      <c r="AT1822" s="0" t="s">
        <v>36</v>
      </c>
    </row>
    <row r="1823" customFormat="false" ht="28.5" hidden="false" customHeight="true" outlineLevel="0" collapsed="false">
      <c r="A1823" s="3" t="s">
        <v>51</v>
      </c>
      <c r="C1823" s="0" t="s">
        <v>2674</v>
      </c>
      <c r="D1823" s="50" t="s">
        <v>35</v>
      </c>
      <c r="E1823" s="0" t="n">
        <v>2035</v>
      </c>
      <c r="F1823" s="51" t="str">
        <f aca="false">"*"&amp;IF(AND(A1823="EU",E1823=2035),0.95,IF(AND(A1823="EU",E1823=2050),0.93,IF(AND(A1823="USA",E1823=2035),0.96,IF(AND(A1823="USA",E1823=2050),0.94,IF(AND(A1823="Japan",E1823=2035),0.94,IF(AND(A1823="Japan",E1823=2050),0.92,IF(AND(A1823="Russia",E1823=2035),0.95,IF(AND(A1823="Russia",E1823=2050),0.93,IF(AND(A1823="China",E1823=2035),0.94,IF(AND(A1823="China",E1823=2050),0.92,IF(AND(A1823="India",E1823=2035),0.95,IF(AND(A1823="India",E1823=2050),0.92,IF(AND(A1823="Middle East",E1823=2035),0.94,IF(AND(A1823="Middle East",E1823=2050),0.9,IF(AND(A1823="Africa",E1823=2035),0.94,IF(AND(A1823="Africa",E1823=2050),0.91,IF(AND(A1823="Brazil",E1823=2035),0.95,IF(AND(A1823="Brazil",E1823=2050),0.92,""))))))))))))))))))</f>
        <v>*0.95</v>
      </c>
      <c r="H1823" s="0" t="s">
        <v>2674</v>
      </c>
      <c r="I1823" s="50" t="s">
        <v>35</v>
      </c>
      <c r="J1823" s="0" t="n">
        <v>2050</v>
      </c>
      <c r="K1823" s="48" t="str">
        <f aca="false">"*"&amp;IF(AND(A1823="EU",J1823=2035),0.95,IF(AND(A1823="EU",J1823=2050),0.93,IF(AND(A1823="USA",J1823=2035),0.96,IF(AND(A1823="USA",J1823=2050),0.94,IF(AND(A1823="Japan",J1823=2035),0.94,IF(AND(A1823="Japan",J1823=2050),0.92,IF(AND(A1823="Russia",J1823=2035),0.95,IF(AND(A1823="Russia",J1823=2050),0.93,IF(AND(A1823="China",J1823=2035),0.94,IF(AND(A1823="China",J1823=2050),0.92,IF(AND(A1823="India",J1823=2035),0.95,IF(AND(A1823="India",J1823=2050),0.92,IF(AND(A1823="Middle East",J1823=2035),0.94,IF(AND(A1823="Middle East",J1823=2050),0.9,IF(AND(A1823="Africa",J1823=2035),0.94,IF(AND(A1823="Africa",J1823=2050),0.91,IF(AND(A1823="Brazil",J1823=2035),0.95,IF(AND(A1823="Brazil",J1823=2050),0.92,""))))))))))))))))))</f>
        <v>*0.93</v>
      </c>
      <c r="P1823" s="41" t="s">
        <v>2674</v>
      </c>
      <c r="Q1823" s="52" t="s">
        <v>35</v>
      </c>
      <c r="R1823" s="41" t="n">
        <v>2035</v>
      </c>
      <c r="S1823" s="53" t="str">
        <f aca="false">"*"&amp;IF(AND(A1823="EU",R1823=2035),0.95,IF(AND(A1823="EU",R1823=2050),0.93,IF(AND(A1823="USA",R1823=2035),0.96,IF(AND(A1823="USA",R1823=2050),0.93,IF(AND(A1823="Japan",R1823=2035),0.94,IF(AND(A1823="Japan",R1823=2050),0.92,IF(AND(A1823="Russia",R1823=2035),0.95,IF(AND(A1823="Russia",R1823=2050),0.91,IF(AND(A1823="China",R1823=2035),0.93,IF(AND(A1823="China",R1823=2050),0.92,IF(AND(A1823="India",R1823=2035),0.94,IF(AND(A1823="India",R1823=2050),0.91,IF(AND(A1823="Middle East",R1823=2035),0.92,IF(AND(A1823="Middle East",R1823=2050),0.89,IF(AND(A1823="Africa",R1823=2035),0.93,IF(AND(A1823="Africa",R1823=2050),0.9,IF(AND(A1823="Brazil",R1823=2035),0.95,IF(AND(A1823="Brazil",R1823=2050),0.92,""))))))))))))))))))</f>
        <v>*0.95</v>
      </c>
      <c r="U1823" s="41" t="s">
        <v>2674</v>
      </c>
      <c r="V1823" s="52" t="s">
        <v>35</v>
      </c>
      <c r="W1823" s="41" t="n">
        <v>2050</v>
      </c>
      <c r="X1823" s="53" t="str">
        <f aca="false">"*"&amp;IF(AND(A1823="EU",W1823=2035),0.95,IF(AND(A1823="EU",W1823=2050),0.93,IF(AND(A1823="USA",W1823=2035),0.96,IF(AND(A1823="USA",W1823=2050),0.93,IF(AND(A1823="Japan",W1823=2035),0.94,IF(AND(A1823="Japan",W1823=2050),0.92,IF(AND(A1823="Russia",W1823=2035),0.95,IF(AND(A1823="Russia",W1823=2050),0.91,IF(AND(A1823="China",W1823=2035),0.93,IF(AND(A1823="China",W1823=2050),0.92,IF(AND(A1823="India",W1823=2035),0.94,IF(AND(A1823="India",W1823=2050),0.91,IF(AND(A1823="Middle East",W1823=2035),0.92,IF(AND(A1823="Middle East",W1823=2050),0.89,IF(AND(A1823="Africa",W1823=2035),0.93,IF(AND(A1823="Africa",W1823=2050),0.9,IF(AND(A1823="Brazil",W1823=2035),0.95,IF(AND(A1823="Brazil",W1823=2050),0.92,""))))))))))))))))))</f>
        <v>*0.93</v>
      </c>
      <c r="AC1823" s="0" t="s">
        <v>2674</v>
      </c>
      <c r="AD1823" s="50" t="s">
        <v>35</v>
      </c>
      <c r="AE1823" s="0" t="n">
        <v>2035</v>
      </c>
      <c r="AF1823" s="51" t="str">
        <f aca="false">"*"&amp;IF(AND(A1823="EU",AE1823=2035),0.93,IF(AND(A1823="EU",AE1823=2050),0.9,IF(AND(A1823="USA",AE1823=2035),0.92,IF(AND(A1823="USA",AE1823=2050),0.89,IF(AND(A1823="Japan",AE1823=2035),0.92,IF(AND(A1823="Japan",AE1823=2050),0.89,IF(AND(A1823="Russia",AE1823=2035),0.91,IF(AND(A1823="Russia",AE1823=2050),0.86,IF(AND(A1823="China",AE1823=2035),0.91,IF(AND(A1823="China",AE1823=2050),0.87,IF(AND(A1823="India",AE1823=2035),0.92,IF(AND(A1823="India",AE1823=2050),0.87,IF(AND(A1823="Middle East",AE1823=2035),0.89,IF(AND(A1823="Middle East",AE1823=2050),0.84,IF(AND(A1823="Africa",AE1823=2035),0.9,IF(AND(A1823="Africa",AE1823=2050),0.86,IF(AND(A1823="Brazil",AE1823=2035),0.93,IF(AND(A1823="Brazil",AE1823=2050),0.89,""))))))))))))))))))</f>
        <v>*0.93</v>
      </c>
      <c r="AG1823" s="51" t="str">
        <f aca="false">AG1822</f>
        <v>REZoning_Sol-Win</v>
      </c>
      <c r="AI1823" s="0" t="s">
        <v>2674</v>
      </c>
      <c r="AJ1823" s="50" t="s">
        <v>35</v>
      </c>
      <c r="AK1823" s="0" t="n">
        <v>2050</v>
      </c>
      <c r="AL1823" s="51" t="str">
        <f aca="false">"*"&amp;IF(AND(A1823="EU",AK1823=2035),0.93,IF(AND(A1823="EU",AK1823=2050),0.9,IF(AND(A1823="USA",AK1823=2035),0.92,IF(AND(A1823="USA",AK1823=2050),0.89,IF(AND(A1823="Japan",AK1823=2035),0.92,IF(AND(A1823="Japan",AK1823=2050),0.89,IF(AND(A1823="Russia",AK1823=2035),0.91,IF(AND(A1823="Russia",AK1823=2050),0.86,IF(AND(A1823="China",AK1823=2035),0.91,IF(AND(A1823="China",AK1823=2050),0.87,IF(AND(A1823="India",AK1823=2035),0.92,IF(AND(A1823="India",AK1823=2050),0.87,IF(AND(A1823="Middle East",AK1823=2035),0.89,IF(AND(A1823="Middle East",AK1823=2050),0.84,IF(AND(A1823="Africa",AK1823=2035),0.9,IF(AND(A1823="Africa",AK1823=2050),0.86,IF(AND(A1823="Brazil",AK1823=2035),0.93,IF(AND(A1823="Brazil",AK1823=2050),0.89,""))))))))))))))))))</f>
        <v>*0.9</v>
      </c>
      <c r="AM1823" s="51" t="str">
        <f aca="false">AM1822</f>
        <v>REZoning_Sol-Win</v>
      </c>
      <c r="AP1823" s="0" t="s">
        <v>2674</v>
      </c>
      <c r="AQ1823" s="0" t="s">
        <v>35</v>
      </c>
      <c r="AR1823" s="0" t="n">
        <v>2100</v>
      </c>
      <c r="AS1823" s="0" t="s">
        <v>874</v>
      </c>
      <c r="AT1823" s="0" t="s">
        <v>36</v>
      </c>
    </row>
    <row r="1824" customFormat="false" ht="28.5" hidden="false" customHeight="true" outlineLevel="0" collapsed="false">
      <c r="A1824" s="3" t="s">
        <v>51</v>
      </c>
      <c r="C1824" s="0" t="s">
        <v>2675</v>
      </c>
      <c r="D1824" s="50" t="s">
        <v>35</v>
      </c>
      <c r="E1824" s="0" t="n">
        <v>2035</v>
      </c>
      <c r="F1824" s="51" t="str">
        <f aca="false">"*"&amp;IF(AND(A1824="EU",E1824=2035),0.95,IF(AND(A1824="EU",E1824=2050),0.93,IF(AND(A1824="USA",E1824=2035),0.96,IF(AND(A1824="USA",E1824=2050),0.94,IF(AND(A1824="Japan",E1824=2035),0.94,IF(AND(A1824="Japan",E1824=2050),0.92,IF(AND(A1824="Russia",E1824=2035),0.95,IF(AND(A1824="Russia",E1824=2050),0.93,IF(AND(A1824="China",E1824=2035),0.94,IF(AND(A1824="China",E1824=2050),0.92,IF(AND(A1824="India",E1824=2035),0.95,IF(AND(A1824="India",E1824=2050),0.92,IF(AND(A1824="Middle East",E1824=2035),0.94,IF(AND(A1824="Middle East",E1824=2050),0.9,IF(AND(A1824="Africa",E1824=2035),0.94,IF(AND(A1824="Africa",E1824=2050),0.91,IF(AND(A1824="Brazil",E1824=2035),0.95,IF(AND(A1824="Brazil",E1824=2050),0.92,""))))))))))))))))))</f>
        <v>*0.95</v>
      </c>
      <c r="H1824" s="0" t="s">
        <v>2675</v>
      </c>
      <c r="I1824" s="50" t="s">
        <v>35</v>
      </c>
      <c r="J1824" s="0" t="n">
        <v>2050</v>
      </c>
      <c r="K1824" s="48" t="str">
        <f aca="false">"*"&amp;IF(AND(A1824="EU",J1824=2035),0.95,IF(AND(A1824="EU",J1824=2050),0.93,IF(AND(A1824="USA",J1824=2035),0.96,IF(AND(A1824="USA",J1824=2050),0.94,IF(AND(A1824="Japan",J1824=2035),0.94,IF(AND(A1824="Japan",J1824=2050),0.92,IF(AND(A1824="Russia",J1824=2035),0.95,IF(AND(A1824="Russia",J1824=2050),0.93,IF(AND(A1824="China",J1824=2035),0.94,IF(AND(A1824="China",J1824=2050),0.92,IF(AND(A1824="India",J1824=2035),0.95,IF(AND(A1824="India",J1824=2050),0.92,IF(AND(A1824="Middle East",J1824=2035),0.94,IF(AND(A1824="Middle East",J1824=2050),0.9,IF(AND(A1824="Africa",J1824=2035),0.94,IF(AND(A1824="Africa",J1824=2050),0.91,IF(AND(A1824="Brazil",J1824=2035),0.95,IF(AND(A1824="Brazil",J1824=2050),0.92,""))))))))))))))))))</f>
        <v>*0.93</v>
      </c>
      <c r="P1824" s="41" t="s">
        <v>2675</v>
      </c>
      <c r="Q1824" s="52" t="s">
        <v>35</v>
      </c>
      <c r="R1824" s="41" t="n">
        <v>2035</v>
      </c>
      <c r="S1824" s="53" t="str">
        <f aca="false">"*"&amp;IF(AND(A1824="EU",R1824=2035),0.95,IF(AND(A1824="EU",R1824=2050),0.93,IF(AND(A1824="USA",R1824=2035),0.96,IF(AND(A1824="USA",R1824=2050),0.93,IF(AND(A1824="Japan",R1824=2035),0.94,IF(AND(A1824="Japan",R1824=2050),0.92,IF(AND(A1824="Russia",R1824=2035),0.95,IF(AND(A1824="Russia",R1824=2050),0.91,IF(AND(A1824="China",R1824=2035),0.93,IF(AND(A1824="China",R1824=2050),0.92,IF(AND(A1824="India",R1824=2035),0.94,IF(AND(A1824="India",R1824=2050),0.91,IF(AND(A1824="Middle East",R1824=2035),0.92,IF(AND(A1824="Middle East",R1824=2050),0.89,IF(AND(A1824="Africa",R1824=2035),0.93,IF(AND(A1824="Africa",R1824=2050),0.9,IF(AND(A1824="Brazil",R1824=2035),0.95,IF(AND(A1824="Brazil",R1824=2050),0.92,""))))))))))))))))))</f>
        <v>*0.95</v>
      </c>
      <c r="U1824" s="41" t="s">
        <v>2675</v>
      </c>
      <c r="V1824" s="52" t="s">
        <v>35</v>
      </c>
      <c r="W1824" s="41" t="n">
        <v>2050</v>
      </c>
      <c r="X1824" s="53" t="str">
        <f aca="false">"*"&amp;IF(AND(A1824="EU",W1824=2035),0.95,IF(AND(A1824="EU",W1824=2050),0.93,IF(AND(A1824="USA",W1824=2035),0.96,IF(AND(A1824="USA",W1824=2050),0.93,IF(AND(A1824="Japan",W1824=2035),0.94,IF(AND(A1824="Japan",W1824=2050),0.92,IF(AND(A1824="Russia",W1824=2035),0.95,IF(AND(A1824="Russia",W1824=2050),0.91,IF(AND(A1824="China",W1824=2035),0.93,IF(AND(A1824="China",W1824=2050),0.92,IF(AND(A1824="India",W1824=2035),0.94,IF(AND(A1824="India",W1824=2050),0.91,IF(AND(A1824="Middle East",W1824=2035),0.92,IF(AND(A1824="Middle East",W1824=2050),0.89,IF(AND(A1824="Africa",W1824=2035),0.93,IF(AND(A1824="Africa",W1824=2050),0.9,IF(AND(A1824="Brazil",W1824=2035),0.95,IF(AND(A1824="Brazil",W1824=2050),0.92,""))))))))))))))))))</f>
        <v>*0.93</v>
      </c>
      <c r="AC1824" s="0" t="s">
        <v>2675</v>
      </c>
      <c r="AD1824" s="50" t="s">
        <v>35</v>
      </c>
      <c r="AE1824" s="0" t="n">
        <v>2035</v>
      </c>
      <c r="AF1824" s="51" t="str">
        <f aca="false">"*"&amp;IF(AND(A1824="EU",AE1824=2035),0.93,IF(AND(A1824="EU",AE1824=2050),0.9,IF(AND(A1824="USA",AE1824=2035),0.92,IF(AND(A1824="USA",AE1824=2050),0.89,IF(AND(A1824="Japan",AE1824=2035),0.92,IF(AND(A1824="Japan",AE1824=2050),0.89,IF(AND(A1824="Russia",AE1824=2035),0.91,IF(AND(A1824="Russia",AE1824=2050),0.86,IF(AND(A1824="China",AE1824=2035),0.91,IF(AND(A1824="China",AE1824=2050),0.87,IF(AND(A1824="India",AE1824=2035),0.92,IF(AND(A1824="India",AE1824=2050),0.87,IF(AND(A1824="Middle East",AE1824=2035),0.89,IF(AND(A1824="Middle East",AE1824=2050),0.84,IF(AND(A1824="Africa",AE1824=2035),0.9,IF(AND(A1824="Africa",AE1824=2050),0.86,IF(AND(A1824="Brazil",AE1824=2035),0.93,IF(AND(A1824="Brazil",AE1824=2050),0.89,""))))))))))))))))))</f>
        <v>*0.93</v>
      </c>
      <c r="AG1824" s="51" t="str">
        <f aca="false">AG1823</f>
        <v>REZoning_Sol-Win</v>
      </c>
      <c r="AI1824" s="0" t="s">
        <v>2675</v>
      </c>
      <c r="AJ1824" s="50" t="s">
        <v>35</v>
      </c>
      <c r="AK1824" s="0" t="n">
        <v>2050</v>
      </c>
      <c r="AL1824" s="51" t="str">
        <f aca="false">"*"&amp;IF(AND(A1824="EU",AK1824=2035),0.93,IF(AND(A1824="EU",AK1824=2050),0.9,IF(AND(A1824="USA",AK1824=2035),0.92,IF(AND(A1824="USA",AK1824=2050),0.89,IF(AND(A1824="Japan",AK1824=2035),0.92,IF(AND(A1824="Japan",AK1824=2050),0.89,IF(AND(A1824="Russia",AK1824=2035),0.91,IF(AND(A1824="Russia",AK1824=2050),0.86,IF(AND(A1824="China",AK1824=2035),0.91,IF(AND(A1824="China",AK1824=2050),0.87,IF(AND(A1824="India",AK1824=2035),0.92,IF(AND(A1824="India",AK1824=2050),0.87,IF(AND(A1824="Middle East",AK1824=2035),0.89,IF(AND(A1824="Middle East",AK1824=2050),0.84,IF(AND(A1824="Africa",AK1824=2035),0.9,IF(AND(A1824="Africa",AK1824=2050),0.86,IF(AND(A1824="Brazil",AK1824=2035),0.93,IF(AND(A1824="Brazil",AK1824=2050),0.89,""))))))))))))))))))</f>
        <v>*0.9</v>
      </c>
      <c r="AM1824" s="51" t="str">
        <f aca="false">AM1823</f>
        <v>REZoning_Sol-Win</v>
      </c>
      <c r="AP1824" s="0" t="s">
        <v>2675</v>
      </c>
      <c r="AQ1824" s="0" t="s">
        <v>35</v>
      </c>
      <c r="AR1824" s="0" t="n">
        <v>2100</v>
      </c>
      <c r="AS1824" s="0" t="s">
        <v>874</v>
      </c>
      <c r="AT1824" s="0" t="s">
        <v>36</v>
      </c>
    </row>
    <row r="1825" customFormat="false" ht="28.5" hidden="false" customHeight="true" outlineLevel="0" collapsed="false">
      <c r="A1825" s="3" t="s">
        <v>51</v>
      </c>
      <c r="C1825" s="0" t="s">
        <v>2676</v>
      </c>
      <c r="D1825" s="50" t="s">
        <v>35</v>
      </c>
      <c r="E1825" s="0" t="n">
        <v>2035</v>
      </c>
      <c r="F1825" s="51" t="str">
        <f aca="false">"*"&amp;IF(AND(A1825="EU",E1825=2035),0.95,IF(AND(A1825="EU",E1825=2050),0.93,IF(AND(A1825="USA",E1825=2035),0.96,IF(AND(A1825="USA",E1825=2050),0.94,IF(AND(A1825="Japan",E1825=2035),0.94,IF(AND(A1825="Japan",E1825=2050),0.92,IF(AND(A1825="Russia",E1825=2035),0.95,IF(AND(A1825="Russia",E1825=2050),0.93,IF(AND(A1825="China",E1825=2035),0.94,IF(AND(A1825="China",E1825=2050),0.92,IF(AND(A1825="India",E1825=2035),0.95,IF(AND(A1825="India",E1825=2050),0.92,IF(AND(A1825="Middle East",E1825=2035),0.94,IF(AND(A1825="Middle East",E1825=2050),0.9,IF(AND(A1825="Africa",E1825=2035),0.94,IF(AND(A1825="Africa",E1825=2050),0.91,IF(AND(A1825="Brazil",E1825=2035),0.95,IF(AND(A1825="Brazil",E1825=2050),0.92,""))))))))))))))))))</f>
        <v>*0.95</v>
      </c>
      <c r="H1825" s="0" t="s">
        <v>2676</v>
      </c>
      <c r="I1825" s="50" t="s">
        <v>35</v>
      </c>
      <c r="J1825" s="0" t="n">
        <v>2050</v>
      </c>
      <c r="K1825" s="48" t="str">
        <f aca="false">"*"&amp;IF(AND(A1825="EU",J1825=2035),0.95,IF(AND(A1825="EU",J1825=2050),0.93,IF(AND(A1825="USA",J1825=2035),0.96,IF(AND(A1825="USA",J1825=2050),0.94,IF(AND(A1825="Japan",J1825=2035),0.94,IF(AND(A1825="Japan",J1825=2050),0.92,IF(AND(A1825="Russia",J1825=2035),0.95,IF(AND(A1825="Russia",J1825=2050),0.93,IF(AND(A1825="China",J1825=2035),0.94,IF(AND(A1825="China",J1825=2050),0.92,IF(AND(A1825="India",J1825=2035),0.95,IF(AND(A1825="India",J1825=2050),0.92,IF(AND(A1825="Middle East",J1825=2035),0.94,IF(AND(A1825="Middle East",J1825=2050),0.9,IF(AND(A1825="Africa",J1825=2035),0.94,IF(AND(A1825="Africa",J1825=2050),0.91,IF(AND(A1825="Brazil",J1825=2035),0.95,IF(AND(A1825="Brazil",J1825=2050),0.92,""))))))))))))))))))</f>
        <v>*0.93</v>
      </c>
      <c r="P1825" s="41" t="s">
        <v>2676</v>
      </c>
      <c r="Q1825" s="52" t="s">
        <v>35</v>
      </c>
      <c r="R1825" s="41" t="n">
        <v>2035</v>
      </c>
      <c r="S1825" s="53" t="str">
        <f aca="false">"*"&amp;IF(AND(A1825="EU",R1825=2035),0.95,IF(AND(A1825="EU",R1825=2050),0.93,IF(AND(A1825="USA",R1825=2035),0.96,IF(AND(A1825="USA",R1825=2050),0.93,IF(AND(A1825="Japan",R1825=2035),0.94,IF(AND(A1825="Japan",R1825=2050),0.92,IF(AND(A1825="Russia",R1825=2035),0.95,IF(AND(A1825="Russia",R1825=2050),0.91,IF(AND(A1825="China",R1825=2035),0.93,IF(AND(A1825="China",R1825=2050),0.92,IF(AND(A1825="India",R1825=2035),0.94,IF(AND(A1825="India",R1825=2050),0.91,IF(AND(A1825="Middle East",R1825=2035),0.92,IF(AND(A1825="Middle East",R1825=2050),0.89,IF(AND(A1825="Africa",R1825=2035),0.93,IF(AND(A1825="Africa",R1825=2050),0.9,IF(AND(A1825="Brazil",R1825=2035),0.95,IF(AND(A1825="Brazil",R1825=2050),0.92,""))))))))))))))))))</f>
        <v>*0.95</v>
      </c>
      <c r="U1825" s="41" t="s">
        <v>2676</v>
      </c>
      <c r="V1825" s="52" t="s">
        <v>35</v>
      </c>
      <c r="W1825" s="41" t="n">
        <v>2050</v>
      </c>
      <c r="X1825" s="53" t="str">
        <f aca="false">"*"&amp;IF(AND(A1825="EU",W1825=2035),0.95,IF(AND(A1825="EU",W1825=2050),0.93,IF(AND(A1825="USA",W1825=2035),0.96,IF(AND(A1825="USA",W1825=2050),0.93,IF(AND(A1825="Japan",W1825=2035),0.94,IF(AND(A1825="Japan",W1825=2050),0.92,IF(AND(A1825="Russia",W1825=2035),0.95,IF(AND(A1825="Russia",W1825=2050),0.91,IF(AND(A1825="China",W1825=2035),0.93,IF(AND(A1825="China",W1825=2050),0.92,IF(AND(A1825="India",W1825=2035),0.94,IF(AND(A1825="India",W1825=2050),0.91,IF(AND(A1825="Middle East",W1825=2035),0.92,IF(AND(A1825="Middle East",W1825=2050),0.89,IF(AND(A1825="Africa",W1825=2035),0.93,IF(AND(A1825="Africa",W1825=2050),0.9,IF(AND(A1825="Brazil",W1825=2035),0.95,IF(AND(A1825="Brazil",W1825=2050),0.92,""))))))))))))))))))</f>
        <v>*0.93</v>
      </c>
      <c r="AC1825" s="0" t="s">
        <v>2676</v>
      </c>
      <c r="AD1825" s="50" t="s">
        <v>35</v>
      </c>
      <c r="AE1825" s="0" t="n">
        <v>2035</v>
      </c>
      <c r="AF1825" s="51" t="str">
        <f aca="false">"*"&amp;IF(AND(A1825="EU",AE1825=2035),0.93,IF(AND(A1825="EU",AE1825=2050),0.9,IF(AND(A1825="USA",AE1825=2035),0.92,IF(AND(A1825="USA",AE1825=2050),0.89,IF(AND(A1825="Japan",AE1825=2035),0.92,IF(AND(A1825="Japan",AE1825=2050),0.89,IF(AND(A1825="Russia",AE1825=2035),0.91,IF(AND(A1825="Russia",AE1825=2050),0.86,IF(AND(A1825="China",AE1825=2035),0.91,IF(AND(A1825="China",AE1825=2050),0.87,IF(AND(A1825="India",AE1825=2035),0.92,IF(AND(A1825="India",AE1825=2050),0.87,IF(AND(A1825="Middle East",AE1825=2035),0.89,IF(AND(A1825="Middle East",AE1825=2050),0.84,IF(AND(A1825="Africa",AE1825=2035),0.9,IF(AND(A1825="Africa",AE1825=2050),0.86,IF(AND(A1825="Brazil",AE1825=2035),0.93,IF(AND(A1825="Brazil",AE1825=2050),0.89,""))))))))))))))))))</f>
        <v>*0.93</v>
      </c>
      <c r="AG1825" s="51" t="str">
        <f aca="false">AG1824</f>
        <v>REZoning_Sol-Win</v>
      </c>
      <c r="AI1825" s="0" t="s">
        <v>2676</v>
      </c>
      <c r="AJ1825" s="50" t="s">
        <v>35</v>
      </c>
      <c r="AK1825" s="0" t="n">
        <v>2050</v>
      </c>
      <c r="AL1825" s="51" t="str">
        <f aca="false">"*"&amp;IF(AND(A1825="EU",AK1825=2035),0.93,IF(AND(A1825="EU",AK1825=2050),0.9,IF(AND(A1825="USA",AK1825=2035),0.92,IF(AND(A1825="USA",AK1825=2050),0.89,IF(AND(A1825="Japan",AK1825=2035),0.92,IF(AND(A1825="Japan",AK1825=2050),0.89,IF(AND(A1825="Russia",AK1825=2035),0.91,IF(AND(A1825="Russia",AK1825=2050),0.86,IF(AND(A1825="China",AK1825=2035),0.91,IF(AND(A1825="China",AK1825=2050),0.87,IF(AND(A1825="India",AK1825=2035),0.92,IF(AND(A1825="India",AK1825=2050),0.87,IF(AND(A1825="Middle East",AK1825=2035),0.89,IF(AND(A1825="Middle East",AK1825=2050),0.84,IF(AND(A1825="Africa",AK1825=2035),0.9,IF(AND(A1825="Africa",AK1825=2050),0.86,IF(AND(A1825="Brazil",AK1825=2035),0.93,IF(AND(A1825="Brazil",AK1825=2050),0.89,""))))))))))))))))))</f>
        <v>*0.9</v>
      </c>
      <c r="AM1825" s="51" t="str">
        <f aca="false">AM1824</f>
        <v>REZoning_Sol-Win</v>
      </c>
      <c r="AP1825" s="0" t="s">
        <v>2676</v>
      </c>
      <c r="AQ1825" s="0" t="s">
        <v>35</v>
      </c>
      <c r="AR1825" s="0" t="n">
        <v>2100</v>
      </c>
      <c r="AS1825" s="0" t="s">
        <v>874</v>
      </c>
      <c r="AT1825" s="0" t="s">
        <v>36</v>
      </c>
    </row>
    <row r="1826" customFormat="false" ht="28.5" hidden="false" customHeight="true" outlineLevel="0" collapsed="false">
      <c r="A1826" s="3" t="s">
        <v>51</v>
      </c>
      <c r="C1826" s="0" t="s">
        <v>2677</v>
      </c>
      <c r="D1826" s="50" t="s">
        <v>35</v>
      </c>
      <c r="E1826" s="0" t="n">
        <v>2035</v>
      </c>
      <c r="F1826" s="51" t="str">
        <f aca="false">"*"&amp;IF(AND(A1826="EU",E1826=2035),0.95,IF(AND(A1826="EU",E1826=2050),0.93,IF(AND(A1826="USA",E1826=2035),0.96,IF(AND(A1826="USA",E1826=2050),0.94,IF(AND(A1826="Japan",E1826=2035),0.94,IF(AND(A1826="Japan",E1826=2050),0.92,IF(AND(A1826="Russia",E1826=2035),0.95,IF(AND(A1826="Russia",E1826=2050),0.93,IF(AND(A1826="China",E1826=2035),0.94,IF(AND(A1826="China",E1826=2050),0.92,IF(AND(A1826="India",E1826=2035),0.95,IF(AND(A1826="India",E1826=2050),0.92,IF(AND(A1826="Middle East",E1826=2035),0.94,IF(AND(A1826="Middle East",E1826=2050),0.9,IF(AND(A1826="Africa",E1826=2035),0.94,IF(AND(A1826="Africa",E1826=2050),0.91,IF(AND(A1826="Brazil",E1826=2035),0.95,IF(AND(A1826="Brazil",E1826=2050),0.92,""))))))))))))))))))</f>
        <v>*0.95</v>
      </c>
      <c r="H1826" s="0" t="s">
        <v>2677</v>
      </c>
      <c r="I1826" s="50" t="s">
        <v>35</v>
      </c>
      <c r="J1826" s="0" t="n">
        <v>2050</v>
      </c>
      <c r="K1826" s="48" t="str">
        <f aca="false">"*"&amp;IF(AND(A1826="EU",J1826=2035),0.95,IF(AND(A1826="EU",J1826=2050),0.93,IF(AND(A1826="USA",J1826=2035),0.96,IF(AND(A1826="USA",J1826=2050),0.94,IF(AND(A1826="Japan",J1826=2035),0.94,IF(AND(A1826="Japan",J1826=2050),0.92,IF(AND(A1826="Russia",J1826=2035),0.95,IF(AND(A1826="Russia",J1826=2050),0.93,IF(AND(A1826="China",J1826=2035),0.94,IF(AND(A1826="China",J1826=2050),0.92,IF(AND(A1826="India",J1826=2035),0.95,IF(AND(A1826="India",J1826=2050),0.92,IF(AND(A1826="Middle East",J1826=2035),0.94,IF(AND(A1826="Middle East",J1826=2050),0.9,IF(AND(A1826="Africa",J1826=2035),0.94,IF(AND(A1826="Africa",J1826=2050),0.91,IF(AND(A1826="Brazil",J1826=2035),0.95,IF(AND(A1826="Brazil",J1826=2050),0.92,""))))))))))))))))))</f>
        <v>*0.93</v>
      </c>
      <c r="P1826" s="41" t="s">
        <v>2677</v>
      </c>
      <c r="Q1826" s="52" t="s">
        <v>35</v>
      </c>
      <c r="R1826" s="41" t="n">
        <v>2035</v>
      </c>
      <c r="S1826" s="53" t="str">
        <f aca="false">"*"&amp;IF(AND(A1826="EU",R1826=2035),0.95,IF(AND(A1826="EU",R1826=2050),0.93,IF(AND(A1826="USA",R1826=2035),0.96,IF(AND(A1826="USA",R1826=2050),0.93,IF(AND(A1826="Japan",R1826=2035),0.94,IF(AND(A1826="Japan",R1826=2050),0.92,IF(AND(A1826="Russia",R1826=2035),0.95,IF(AND(A1826="Russia",R1826=2050),0.91,IF(AND(A1826="China",R1826=2035),0.93,IF(AND(A1826="China",R1826=2050),0.92,IF(AND(A1826="India",R1826=2035),0.94,IF(AND(A1826="India",R1826=2050),0.91,IF(AND(A1826="Middle East",R1826=2035),0.92,IF(AND(A1826="Middle East",R1826=2050),0.89,IF(AND(A1826="Africa",R1826=2035),0.93,IF(AND(A1826="Africa",R1826=2050),0.9,IF(AND(A1826="Brazil",R1826=2035),0.95,IF(AND(A1826="Brazil",R1826=2050),0.92,""))))))))))))))))))</f>
        <v>*0.95</v>
      </c>
      <c r="U1826" s="41" t="s">
        <v>2677</v>
      </c>
      <c r="V1826" s="52" t="s">
        <v>35</v>
      </c>
      <c r="W1826" s="41" t="n">
        <v>2050</v>
      </c>
      <c r="X1826" s="53" t="str">
        <f aca="false">"*"&amp;IF(AND(A1826="EU",W1826=2035),0.95,IF(AND(A1826="EU",W1826=2050),0.93,IF(AND(A1826="USA",W1826=2035),0.96,IF(AND(A1826="USA",W1826=2050),0.93,IF(AND(A1826="Japan",W1826=2035),0.94,IF(AND(A1826="Japan",W1826=2050),0.92,IF(AND(A1826="Russia",W1826=2035),0.95,IF(AND(A1826="Russia",W1826=2050),0.91,IF(AND(A1826="China",W1826=2035),0.93,IF(AND(A1826="China",W1826=2050),0.92,IF(AND(A1826="India",W1826=2035),0.94,IF(AND(A1826="India",W1826=2050),0.91,IF(AND(A1826="Middle East",W1826=2035),0.92,IF(AND(A1826="Middle East",W1826=2050),0.89,IF(AND(A1826="Africa",W1826=2035),0.93,IF(AND(A1826="Africa",W1826=2050),0.9,IF(AND(A1826="Brazil",W1826=2035),0.95,IF(AND(A1826="Brazil",W1826=2050),0.92,""))))))))))))))))))</f>
        <v>*0.93</v>
      </c>
      <c r="AC1826" s="0" t="s">
        <v>2677</v>
      </c>
      <c r="AD1826" s="50" t="s">
        <v>35</v>
      </c>
      <c r="AE1826" s="0" t="n">
        <v>2035</v>
      </c>
      <c r="AF1826" s="51" t="str">
        <f aca="false">"*"&amp;IF(AND(A1826="EU",AE1826=2035),0.93,IF(AND(A1826="EU",AE1826=2050),0.9,IF(AND(A1826="USA",AE1826=2035),0.92,IF(AND(A1826="USA",AE1826=2050),0.89,IF(AND(A1826="Japan",AE1826=2035),0.92,IF(AND(A1826="Japan",AE1826=2050),0.89,IF(AND(A1826="Russia",AE1826=2035),0.91,IF(AND(A1826="Russia",AE1826=2050),0.86,IF(AND(A1826="China",AE1826=2035),0.91,IF(AND(A1826="China",AE1826=2050),0.87,IF(AND(A1826="India",AE1826=2035),0.92,IF(AND(A1826="India",AE1826=2050),0.87,IF(AND(A1826="Middle East",AE1826=2035),0.89,IF(AND(A1826="Middle East",AE1826=2050),0.84,IF(AND(A1826="Africa",AE1826=2035),0.9,IF(AND(A1826="Africa",AE1826=2050),0.86,IF(AND(A1826="Brazil",AE1826=2035),0.93,IF(AND(A1826="Brazil",AE1826=2050),0.89,""))))))))))))))))))</f>
        <v>*0.93</v>
      </c>
      <c r="AG1826" s="51" t="str">
        <f aca="false">AG1825</f>
        <v>REZoning_Sol-Win</v>
      </c>
      <c r="AI1826" s="0" t="s">
        <v>2677</v>
      </c>
      <c r="AJ1826" s="50" t="s">
        <v>35</v>
      </c>
      <c r="AK1826" s="0" t="n">
        <v>2050</v>
      </c>
      <c r="AL1826" s="51" t="str">
        <f aca="false">"*"&amp;IF(AND(A1826="EU",AK1826=2035),0.93,IF(AND(A1826="EU",AK1826=2050),0.9,IF(AND(A1826="USA",AK1826=2035),0.92,IF(AND(A1826="USA",AK1826=2050),0.89,IF(AND(A1826="Japan",AK1826=2035),0.92,IF(AND(A1826="Japan",AK1826=2050),0.89,IF(AND(A1826="Russia",AK1826=2035),0.91,IF(AND(A1826="Russia",AK1826=2050),0.86,IF(AND(A1826="China",AK1826=2035),0.91,IF(AND(A1826="China",AK1826=2050),0.87,IF(AND(A1826="India",AK1826=2035),0.92,IF(AND(A1826="India",AK1826=2050),0.87,IF(AND(A1826="Middle East",AK1826=2035),0.89,IF(AND(A1826="Middle East",AK1826=2050),0.84,IF(AND(A1826="Africa",AK1826=2035),0.9,IF(AND(A1826="Africa",AK1826=2050),0.86,IF(AND(A1826="Brazil",AK1826=2035),0.93,IF(AND(A1826="Brazil",AK1826=2050),0.89,""))))))))))))))))))</f>
        <v>*0.9</v>
      </c>
      <c r="AM1826" s="51" t="str">
        <f aca="false">AM1825</f>
        <v>REZoning_Sol-Win</v>
      </c>
      <c r="AP1826" s="0" t="s">
        <v>2677</v>
      </c>
      <c r="AQ1826" s="0" t="s">
        <v>35</v>
      </c>
      <c r="AR1826" s="0" t="n">
        <v>2100</v>
      </c>
      <c r="AS1826" s="0" t="s">
        <v>874</v>
      </c>
      <c r="AT1826" s="0" t="s">
        <v>36</v>
      </c>
    </row>
    <row r="1827" customFormat="false" ht="28.5" hidden="false" customHeight="true" outlineLevel="0" collapsed="false">
      <c r="A1827" s="3" t="s">
        <v>51</v>
      </c>
      <c r="C1827" s="0" t="s">
        <v>2678</v>
      </c>
      <c r="D1827" s="50" t="s">
        <v>35</v>
      </c>
      <c r="E1827" s="0" t="n">
        <v>2035</v>
      </c>
      <c r="F1827" s="51" t="str">
        <f aca="false">"*"&amp;IF(AND(A1827="EU",E1827=2035),0.95,IF(AND(A1827="EU",E1827=2050),0.93,IF(AND(A1827="USA",E1827=2035),0.96,IF(AND(A1827="USA",E1827=2050),0.94,IF(AND(A1827="Japan",E1827=2035),0.94,IF(AND(A1827="Japan",E1827=2050),0.92,IF(AND(A1827="Russia",E1827=2035),0.95,IF(AND(A1827="Russia",E1827=2050),0.93,IF(AND(A1827="China",E1827=2035),0.94,IF(AND(A1827="China",E1827=2050),0.92,IF(AND(A1827="India",E1827=2035),0.95,IF(AND(A1827="India",E1827=2050),0.92,IF(AND(A1827="Middle East",E1827=2035),0.94,IF(AND(A1827="Middle East",E1827=2050),0.9,IF(AND(A1827="Africa",E1827=2035),0.94,IF(AND(A1827="Africa",E1827=2050),0.91,IF(AND(A1827="Brazil",E1827=2035),0.95,IF(AND(A1827="Brazil",E1827=2050),0.92,""))))))))))))))))))</f>
        <v>*0.95</v>
      </c>
      <c r="H1827" s="0" t="s">
        <v>2678</v>
      </c>
      <c r="I1827" s="50" t="s">
        <v>35</v>
      </c>
      <c r="J1827" s="0" t="n">
        <v>2050</v>
      </c>
      <c r="K1827" s="48" t="str">
        <f aca="false">"*"&amp;IF(AND(A1827="EU",J1827=2035),0.95,IF(AND(A1827="EU",J1827=2050),0.93,IF(AND(A1827="USA",J1827=2035),0.96,IF(AND(A1827="USA",J1827=2050),0.94,IF(AND(A1827="Japan",J1827=2035),0.94,IF(AND(A1827="Japan",J1827=2050),0.92,IF(AND(A1827="Russia",J1827=2035),0.95,IF(AND(A1827="Russia",J1827=2050),0.93,IF(AND(A1827="China",J1827=2035),0.94,IF(AND(A1827="China",J1827=2050),0.92,IF(AND(A1827="India",J1827=2035),0.95,IF(AND(A1827="India",J1827=2050),0.92,IF(AND(A1827="Middle East",J1827=2035),0.94,IF(AND(A1827="Middle East",J1827=2050),0.9,IF(AND(A1827="Africa",J1827=2035),0.94,IF(AND(A1827="Africa",J1827=2050),0.91,IF(AND(A1827="Brazil",J1827=2035),0.95,IF(AND(A1827="Brazil",J1827=2050),0.92,""))))))))))))))))))</f>
        <v>*0.93</v>
      </c>
      <c r="P1827" s="41" t="s">
        <v>2678</v>
      </c>
      <c r="Q1827" s="52" t="s">
        <v>35</v>
      </c>
      <c r="R1827" s="41" t="n">
        <v>2035</v>
      </c>
      <c r="S1827" s="53" t="str">
        <f aca="false">"*"&amp;IF(AND(A1827="EU",R1827=2035),0.95,IF(AND(A1827="EU",R1827=2050),0.93,IF(AND(A1827="USA",R1827=2035),0.96,IF(AND(A1827="USA",R1827=2050),0.93,IF(AND(A1827="Japan",R1827=2035),0.94,IF(AND(A1827="Japan",R1827=2050),0.92,IF(AND(A1827="Russia",R1827=2035),0.95,IF(AND(A1827="Russia",R1827=2050),0.91,IF(AND(A1827="China",R1827=2035),0.93,IF(AND(A1827="China",R1827=2050),0.92,IF(AND(A1827="India",R1827=2035),0.94,IF(AND(A1827="India",R1827=2050),0.91,IF(AND(A1827="Middle East",R1827=2035),0.92,IF(AND(A1827="Middle East",R1827=2050),0.89,IF(AND(A1827="Africa",R1827=2035),0.93,IF(AND(A1827="Africa",R1827=2050),0.9,IF(AND(A1827="Brazil",R1827=2035),0.95,IF(AND(A1827="Brazil",R1827=2050),0.92,""))))))))))))))))))</f>
        <v>*0.95</v>
      </c>
      <c r="U1827" s="41" t="s">
        <v>2678</v>
      </c>
      <c r="V1827" s="52" t="s">
        <v>35</v>
      </c>
      <c r="W1827" s="41" t="n">
        <v>2050</v>
      </c>
      <c r="X1827" s="53" t="str">
        <f aca="false">"*"&amp;IF(AND(A1827="EU",W1827=2035),0.95,IF(AND(A1827="EU",W1827=2050),0.93,IF(AND(A1827="USA",W1827=2035),0.96,IF(AND(A1827="USA",W1827=2050),0.93,IF(AND(A1827="Japan",W1827=2035),0.94,IF(AND(A1827="Japan",W1827=2050),0.92,IF(AND(A1827="Russia",W1827=2035),0.95,IF(AND(A1827="Russia",W1827=2050),0.91,IF(AND(A1827="China",W1827=2035),0.93,IF(AND(A1827="China",W1827=2050),0.92,IF(AND(A1827="India",W1827=2035),0.94,IF(AND(A1827="India",W1827=2050),0.91,IF(AND(A1827="Middle East",W1827=2035),0.92,IF(AND(A1827="Middle East",W1827=2050),0.89,IF(AND(A1827="Africa",W1827=2035),0.93,IF(AND(A1827="Africa",W1827=2050),0.9,IF(AND(A1827="Brazil",W1827=2035),0.95,IF(AND(A1827="Brazil",W1827=2050),0.92,""))))))))))))))))))</f>
        <v>*0.93</v>
      </c>
      <c r="AC1827" s="0" t="s">
        <v>2678</v>
      </c>
      <c r="AD1827" s="50" t="s">
        <v>35</v>
      </c>
      <c r="AE1827" s="0" t="n">
        <v>2035</v>
      </c>
      <c r="AF1827" s="51" t="str">
        <f aca="false">"*"&amp;IF(AND(A1827="EU",AE1827=2035),0.93,IF(AND(A1827="EU",AE1827=2050),0.9,IF(AND(A1827="USA",AE1827=2035),0.92,IF(AND(A1827="USA",AE1827=2050),0.89,IF(AND(A1827="Japan",AE1827=2035),0.92,IF(AND(A1827="Japan",AE1827=2050),0.89,IF(AND(A1827="Russia",AE1827=2035),0.91,IF(AND(A1827="Russia",AE1827=2050),0.86,IF(AND(A1827="China",AE1827=2035),0.91,IF(AND(A1827="China",AE1827=2050),0.87,IF(AND(A1827="India",AE1827=2035),0.92,IF(AND(A1827="India",AE1827=2050),0.87,IF(AND(A1827="Middle East",AE1827=2035),0.89,IF(AND(A1827="Middle East",AE1827=2050),0.84,IF(AND(A1827="Africa",AE1827=2035),0.9,IF(AND(A1827="Africa",AE1827=2050),0.86,IF(AND(A1827="Brazil",AE1827=2035),0.93,IF(AND(A1827="Brazil",AE1827=2050),0.89,""))))))))))))))))))</f>
        <v>*0.93</v>
      </c>
      <c r="AG1827" s="51" t="str">
        <f aca="false">AG1826</f>
        <v>REZoning_Sol-Win</v>
      </c>
      <c r="AI1827" s="0" t="s">
        <v>2678</v>
      </c>
      <c r="AJ1827" s="50" t="s">
        <v>35</v>
      </c>
      <c r="AK1827" s="0" t="n">
        <v>2050</v>
      </c>
      <c r="AL1827" s="51" t="str">
        <f aca="false">"*"&amp;IF(AND(A1827="EU",AK1827=2035),0.93,IF(AND(A1827="EU",AK1827=2050),0.9,IF(AND(A1827="USA",AK1827=2035),0.92,IF(AND(A1827="USA",AK1827=2050),0.89,IF(AND(A1827="Japan",AK1827=2035),0.92,IF(AND(A1827="Japan",AK1827=2050),0.89,IF(AND(A1827="Russia",AK1827=2035),0.91,IF(AND(A1827="Russia",AK1827=2050),0.86,IF(AND(A1827="China",AK1827=2035),0.91,IF(AND(A1827="China",AK1827=2050),0.87,IF(AND(A1827="India",AK1827=2035),0.92,IF(AND(A1827="India",AK1827=2050),0.87,IF(AND(A1827="Middle East",AK1827=2035),0.89,IF(AND(A1827="Middle East",AK1827=2050),0.84,IF(AND(A1827="Africa",AK1827=2035),0.9,IF(AND(A1827="Africa",AK1827=2050),0.86,IF(AND(A1827="Brazil",AK1827=2035),0.93,IF(AND(A1827="Brazil",AK1827=2050),0.89,""))))))))))))))))))</f>
        <v>*0.9</v>
      </c>
      <c r="AM1827" s="51" t="str">
        <f aca="false">AM1826</f>
        <v>REZoning_Sol-Win</v>
      </c>
      <c r="AP1827" s="0" t="s">
        <v>2678</v>
      </c>
      <c r="AQ1827" s="0" t="s">
        <v>35</v>
      </c>
      <c r="AR1827" s="0" t="n">
        <v>2100</v>
      </c>
      <c r="AS1827" s="0" t="s">
        <v>874</v>
      </c>
      <c r="AT1827" s="0" t="s">
        <v>36</v>
      </c>
    </row>
    <row r="1828" customFormat="false" ht="28.5" hidden="false" customHeight="true" outlineLevel="0" collapsed="false">
      <c r="A1828" s="3" t="s">
        <v>51</v>
      </c>
      <c r="C1828" s="0" t="s">
        <v>2679</v>
      </c>
      <c r="D1828" s="50" t="s">
        <v>35</v>
      </c>
      <c r="E1828" s="0" t="n">
        <v>2035</v>
      </c>
      <c r="F1828" s="51" t="str">
        <f aca="false">"*"&amp;IF(AND(A1828="EU",E1828=2035),0.95,IF(AND(A1828="EU",E1828=2050),0.93,IF(AND(A1828="USA",E1828=2035),0.96,IF(AND(A1828="USA",E1828=2050),0.94,IF(AND(A1828="Japan",E1828=2035),0.94,IF(AND(A1828="Japan",E1828=2050),0.92,IF(AND(A1828="Russia",E1828=2035),0.95,IF(AND(A1828="Russia",E1828=2050),0.93,IF(AND(A1828="China",E1828=2035),0.94,IF(AND(A1828="China",E1828=2050),0.92,IF(AND(A1828="India",E1828=2035),0.95,IF(AND(A1828="India",E1828=2050),0.92,IF(AND(A1828="Middle East",E1828=2035),0.94,IF(AND(A1828="Middle East",E1828=2050),0.9,IF(AND(A1828="Africa",E1828=2035),0.94,IF(AND(A1828="Africa",E1828=2050),0.91,IF(AND(A1828="Brazil",E1828=2035),0.95,IF(AND(A1828="Brazil",E1828=2050),0.92,""))))))))))))))))))</f>
        <v>*0.95</v>
      </c>
      <c r="H1828" s="0" t="s">
        <v>2679</v>
      </c>
      <c r="I1828" s="50" t="s">
        <v>35</v>
      </c>
      <c r="J1828" s="0" t="n">
        <v>2050</v>
      </c>
      <c r="K1828" s="48" t="str">
        <f aca="false">"*"&amp;IF(AND(A1828="EU",J1828=2035),0.95,IF(AND(A1828="EU",J1828=2050),0.93,IF(AND(A1828="USA",J1828=2035),0.96,IF(AND(A1828="USA",J1828=2050),0.94,IF(AND(A1828="Japan",J1828=2035),0.94,IF(AND(A1828="Japan",J1828=2050),0.92,IF(AND(A1828="Russia",J1828=2035),0.95,IF(AND(A1828="Russia",J1828=2050),0.93,IF(AND(A1828="China",J1828=2035),0.94,IF(AND(A1828="China",J1828=2050),0.92,IF(AND(A1828="India",J1828=2035),0.95,IF(AND(A1828="India",J1828=2050),0.92,IF(AND(A1828="Middle East",J1828=2035),0.94,IF(AND(A1828="Middle East",J1828=2050),0.9,IF(AND(A1828="Africa",J1828=2035),0.94,IF(AND(A1828="Africa",J1828=2050),0.91,IF(AND(A1828="Brazil",J1828=2035),0.95,IF(AND(A1828="Brazil",J1828=2050),0.92,""))))))))))))))))))</f>
        <v>*0.93</v>
      </c>
      <c r="P1828" s="41" t="s">
        <v>2679</v>
      </c>
      <c r="Q1828" s="52" t="s">
        <v>35</v>
      </c>
      <c r="R1828" s="41" t="n">
        <v>2035</v>
      </c>
      <c r="S1828" s="53" t="str">
        <f aca="false">"*"&amp;IF(AND(A1828="EU",R1828=2035),0.95,IF(AND(A1828="EU",R1828=2050),0.93,IF(AND(A1828="USA",R1828=2035),0.96,IF(AND(A1828="USA",R1828=2050),0.93,IF(AND(A1828="Japan",R1828=2035),0.94,IF(AND(A1828="Japan",R1828=2050),0.92,IF(AND(A1828="Russia",R1828=2035),0.95,IF(AND(A1828="Russia",R1828=2050),0.91,IF(AND(A1828="China",R1828=2035),0.93,IF(AND(A1828="China",R1828=2050),0.92,IF(AND(A1828="India",R1828=2035),0.94,IF(AND(A1828="India",R1828=2050),0.91,IF(AND(A1828="Middle East",R1828=2035),0.92,IF(AND(A1828="Middle East",R1828=2050),0.89,IF(AND(A1828="Africa",R1828=2035),0.93,IF(AND(A1828="Africa",R1828=2050),0.9,IF(AND(A1828="Brazil",R1828=2035),0.95,IF(AND(A1828="Brazil",R1828=2050),0.92,""))))))))))))))))))</f>
        <v>*0.95</v>
      </c>
      <c r="U1828" s="41" t="s">
        <v>2679</v>
      </c>
      <c r="V1828" s="52" t="s">
        <v>35</v>
      </c>
      <c r="W1828" s="41" t="n">
        <v>2050</v>
      </c>
      <c r="X1828" s="53" t="str">
        <f aca="false">"*"&amp;IF(AND(A1828="EU",W1828=2035),0.95,IF(AND(A1828="EU",W1828=2050),0.93,IF(AND(A1828="USA",W1828=2035),0.96,IF(AND(A1828="USA",W1828=2050),0.93,IF(AND(A1828="Japan",W1828=2035),0.94,IF(AND(A1828="Japan",W1828=2050),0.92,IF(AND(A1828="Russia",W1828=2035),0.95,IF(AND(A1828="Russia",W1828=2050),0.91,IF(AND(A1828="China",W1828=2035),0.93,IF(AND(A1828="China",W1828=2050),0.92,IF(AND(A1828="India",W1828=2035),0.94,IF(AND(A1828="India",W1828=2050),0.91,IF(AND(A1828="Middle East",W1828=2035),0.92,IF(AND(A1828="Middle East",W1828=2050),0.89,IF(AND(A1828="Africa",W1828=2035),0.93,IF(AND(A1828="Africa",W1828=2050),0.9,IF(AND(A1828="Brazil",W1828=2035),0.95,IF(AND(A1828="Brazil",W1828=2050),0.92,""))))))))))))))))))</f>
        <v>*0.93</v>
      </c>
      <c r="AC1828" s="0" t="s">
        <v>2679</v>
      </c>
      <c r="AD1828" s="50" t="s">
        <v>35</v>
      </c>
      <c r="AE1828" s="0" t="n">
        <v>2035</v>
      </c>
      <c r="AF1828" s="51" t="str">
        <f aca="false">"*"&amp;IF(AND(A1828="EU",AE1828=2035),0.93,IF(AND(A1828="EU",AE1828=2050),0.9,IF(AND(A1828="USA",AE1828=2035),0.92,IF(AND(A1828="USA",AE1828=2050),0.89,IF(AND(A1828="Japan",AE1828=2035),0.92,IF(AND(A1828="Japan",AE1828=2050),0.89,IF(AND(A1828="Russia",AE1828=2035),0.91,IF(AND(A1828="Russia",AE1828=2050),0.86,IF(AND(A1828="China",AE1828=2035),0.91,IF(AND(A1828="China",AE1828=2050),0.87,IF(AND(A1828="India",AE1828=2035),0.92,IF(AND(A1828="India",AE1828=2050),0.87,IF(AND(A1828="Middle East",AE1828=2035),0.89,IF(AND(A1828="Middle East",AE1828=2050),0.84,IF(AND(A1828="Africa",AE1828=2035),0.9,IF(AND(A1828="Africa",AE1828=2050),0.86,IF(AND(A1828="Brazil",AE1828=2035),0.93,IF(AND(A1828="Brazil",AE1828=2050),0.89,""))))))))))))))))))</f>
        <v>*0.93</v>
      </c>
      <c r="AG1828" s="51" t="str">
        <f aca="false">AG1827</f>
        <v>REZoning_Sol-Win</v>
      </c>
      <c r="AI1828" s="0" t="s">
        <v>2679</v>
      </c>
      <c r="AJ1828" s="50" t="s">
        <v>35</v>
      </c>
      <c r="AK1828" s="0" t="n">
        <v>2050</v>
      </c>
      <c r="AL1828" s="51" t="str">
        <f aca="false">"*"&amp;IF(AND(A1828="EU",AK1828=2035),0.93,IF(AND(A1828="EU",AK1828=2050),0.9,IF(AND(A1828="USA",AK1828=2035),0.92,IF(AND(A1828="USA",AK1828=2050),0.89,IF(AND(A1828="Japan",AK1828=2035),0.92,IF(AND(A1828="Japan",AK1828=2050),0.89,IF(AND(A1828="Russia",AK1828=2035),0.91,IF(AND(A1828="Russia",AK1828=2050),0.86,IF(AND(A1828="China",AK1828=2035),0.91,IF(AND(A1828="China",AK1828=2050),0.87,IF(AND(A1828="India",AK1828=2035),0.92,IF(AND(A1828="India",AK1828=2050),0.87,IF(AND(A1828="Middle East",AK1828=2035),0.89,IF(AND(A1828="Middle East",AK1828=2050),0.84,IF(AND(A1828="Africa",AK1828=2035),0.9,IF(AND(A1828="Africa",AK1828=2050),0.86,IF(AND(A1828="Brazil",AK1828=2035),0.93,IF(AND(A1828="Brazil",AK1828=2050),0.89,""))))))))))))))))))</f>
        <v>*0.9</v>
      </c>
      <c r="AM1828" s="51" t="str">
        <f aca="false">AM1827</f>
        <v>REZoning_Sol-Win</v>
      </c>
      <c r="AP1828" s="0" t="s">
        <v>2679</v>
      </c>
      <c r="AQ1828" s="0" t="s">
        <v>35</v>
      </c>
      <c r="AR1828" s="0" t="n">
        <v>2100</v>
      </c>
      <c r="AS1828" s="0" t="s">
        <v>874</v>
      </c>
      <c r="AT1828" s="0" t="s">
        <v>36</v>
      </c>
    </row>
    <row r="1829" customFormat="false" ht="28.5" hidden="false" customHeight="true" outlineLevel="0" collapsed="false">
      <c r="A1829" s="3" t="s">
        <v>51</v>
      </c>
      <c r="C1829" s="0" t="s">
        <v>2680</v>
      </c>
      <c r="D1829" s="50" t="s">
        <v>35</v>
      </c>
      <c r="E1829" s="0" t="n">
        <v>2035</v>
      </c>
      <c r="F1829" s="51" t="str">
        <f aca="false">"*"&amp;IF(AND(A1829="EU",E1829=2035),0.95,IF(AND(A1829="EU",E1829=2050),0.93,IF(AND(A1829="USA",E1829=2035),0.96,IF(AND(A1829="USA",E1829=2050),0.94,IF(AND(A1829="Japan",E1829=2035),0.94,IF(AND(A1829="Japan",E1829=2050),0.92,IF(AND(A1829="Russia",E1829=2035),0.95,IF(AND(A1829="Russia",E1829=2050),0.93,IF(AND(A1829="China",E1829=2035),0.94,IF(AND(A1829="China",E1829=2050),0.92,IF(AND(A1829="India",E1829=2035),0.95,IF(AND(A1829="India",E1829=2050),0.92,IF(AND(A1829="Middle East",E1829=2035),0.94,IF(AND(A1829="Middle East",E1829=2050),0.9,IF(AND(A1829="Africa",E1829=2035),0.94,IF(AND(A1829="Africa",E1829=2050),0.91,IF(AND(A1829="Brazil",E1829=2035),0.95,IF(AND(A1829="Brazil",E1829=2050),0.92,""))))))))))))))))))</f>
        <v>*0.95</v>
      </c>
      <c r="H1829" s="0" t="s">
        <v>2680</v>
      </c>
      <c r="I1829" s="50" t="s">
        <v>35</v>
      </c>
      <c r="J1829" s="0" t="n">
        <v>2050</v>
      </c>
      <c r="K1829" s="48" t="str">
        <f aca="false">"*"&amp;IF(AND(A1829="EU",J1829=2035),0.95,IF(AND(A1829="EU",J1829=2050),0.93,IF(AND(A1829="USA",J1829=2035),0.96,IF(AND(A1829="USA",J1829=2050),0.94,IF(AND(A1829="Japan",J1829=2035),0.94,IF(AND(A1829="Japan",J1829=2050),0.92,IF(AND(A1829="Russia",J1829=2035),0.95,IF(AND(A1829="Russia",J1829=2050),0.93,IF(AND(A1829="China",J1829=2035),0.94,IF(AND(A1829="China",J1829=2050),0.92,IF(AND(A1829="India",J1829=2035),0.95,IF(AND(A1829="India",J1829=2050),0.92,IF(AND(A1829="Middle East",J1829=2035),0.94,IF(AND(A1829="Middle East",J1829=2050),0.9,IF(AND(A1829="Africa",J1829=2035),0.94,IF(AND(A1829="Africa",J1829=2050),0.91,IF(AND(A1829="Brazil",J1829=2035),0.95,IF(AND(A1829="Brazil",J1829=2050),0.92,""))))))))))))))))))</f>
        <v>*0.93</v>
      </c>
      <c r="P1829" s="41" t="s">
        <v>2680</v>
      </c>
      <c r="Q1829" s="52" t="s">
        <v>35</v>
      </c>
      <c r="R1829" s="41" t="n">
        <v>2035</v>
      </c>
      <c r="S1829" s="53" t="str">
        <f aca="false">"*"&amp;IF(AND(A1829="EU",R1829=2035),0.95,IF(AND(A1829="EU",R1829=2050),0.93,IF(AND(A1829="USA",R1829=2035),0.96,IF(AND(A1829="USA",R1829=2050),0.93,IF(AND(A1829="Japan",R1829=2035),0.94,IF(AND(A1829="Japan",R1829=2050),0.92,IF(AND(A1829="Russia",R1829=2035),0.95,IF(AND(A1829="Russia",R1829=2050),0.91,IF(AND(A1829="China",R1829=2035),0.93,IF(AND(A1829="China",R1829=2050),0.92,IF(AND(A1829="India",R1829=2035),0.94,IF(AND(A1829="India",R1829=2050),0.91,IF(AND(A1829="Middle East",R1829=2035),0.92,IF(AND(A1829="Middle East",R1829=2050),0.89,IF(AND(A1829="Africa",R1829=2035),0.93,IF(AND(A1829="Africa",R1829=2050),0.9,IF(AND(A1829="Brazil",R1829=2035),0.95,IF(AND(A1829="Brazil",R1829=2050),0.92,""))))))))))))))))))</f>
        <v>*0.95</v>
      </c>
      <c r="U1829" s="41" t="s">
        <v>2680</v>
      </c>
      <c r="V1829" s="52" t="s">
        <v>35</v>
      </c>
      <c r="W1829" s="41" t="n">
        <v>2050</v>
      </c>
      <c r="X1829" s="53" t="str">
        <f aca="false">"*"&amp;IF(AND(A1829="EU",W1829=2035),0.95,IF(AND(A1829="EU",W1829=2050),0.93,IF(AND(A1829="USA",W1829=2035),0.96,IF(AND(A1829="USA",W1829=2050),0.93,IF(AND(A1829="Japan",W1829=2035),0.94,IF(AND(A1829="Japan",W1829=2050),0.92,IF(AND(A1829="Russia",W1829=2035),0.95,IF(AND(A1829="Russia",W1829=2050),0.91,IF(AND(A1829="China",W1829=2035),0.93,IF(AND(A1829="China",W1829=2050),0.92,IF(AND(A1829="India",W1829=2035),0.94,IF(AND(A1829="India",W1829=2050),0.91,IF(AND(A1829="Middle East",W1829=2035),0.92,IF(AND(A1829="Middle East",W1829=2050),0.89,IF(AND(A1829="Africa",W1829=2035),0.93,IF(AND(A1829="Africa",W1829=2050),0.9,IF(AND(A1829="Brazil",W1829=2035),0.95,IF(AND(A1829="Brazil",W1829=2050),0.92,""))))))))))))))))))</f>
        <v>*0.93</v>
      </c>
      <c r="AC1829" s="0" t="s">
        <v>2680</v>
      </c>
      <c r="AD1829" s="50" t="s">
        <v>35</v>
      </c>
      <c r="AE1829" s="0" t="n">
        <v>2035</v>
      </c>
      <c r="AF1829" s="51" t="str">
        <f aca="false">"*"&amp;IF(AND(A1829="EU",AE1829=2035),0.93,IF(AND(A1829="EU",AE1829=2050),0.9,IF(AND(A1829="USA",AE1829=2035),0.92,IF(AND(A1829="USA",AE1829=2050),0.89,IF(AND(A1829="Japan",AE1829=2035),0.92,IF(AND(A1829="Japan",AE1829=2050),0.89,IF(AND(A1829="Russia",AE1829=2035),0.91,IF(AND(A1829="Russia",AE1829=2050),0.86,IF(AND(A1829="China",AE1829=2035),0.91,IF(AND(A1829="China",AE1829=2050),0.87,IF(AND(A1829="India",AE1829=2035),0.92,IF(AND(A1829="India",AE1829=2050),0.87,IF(AND(A1829="Middle East",AE1829=2035),0.89,IF(AND(A1829="Middle East",AE1829=2050),0.84,IF(AND(A1829="Africa",AE1829=2035),0.9,IF(AND(A1829="Africa",AE1829=2050),0.86,IF(AND(A1829="Brazil",AE1829=2035),0.93,IF(AND(A1829="Brazil",AE1829=2050),0.89,""))))))))))))))))))</f>
        <v>*0.93</v>
      </c>
      <c r="AG1829" s="51" t="str">
        <f aca="false">AG1828</f>
        <v>REZoning_Sol-Win</v>
      </c>
      <c r="AI1829" s="0" t="s">
        <v>2680</v>
      </c>
      <c r="AJ1829" s="50" t="s">
        <v>35</v>
      </c>
      <c r="AK1829" s="0" t="n">
        <v>2050</v>
      </c>
      <c r="AL1829" s="51" t="str">
        <f aca="false">"*"&amp;IF(AND(A1829="EU",AK1829=2035),0.93,IF(AND(A1829="EU",AK1829=2050),0.9,IF(AND(A1829="USA",AK1829=2035),0.92,IF(AND(A1829="USA",AK1829=2050),0.89,IF(AND(A1829="Japan",AK1829=2035),0.92,IF(AND(A1829="Japan",AK1829=2050),0.89,IF(AND(A1829="Russia",AK1829=2035),0.91,IF(AND(A1829="Russia",AK1829=2050),0.86,IF(AND(A1829="China",AK1829=2035),0.91,IF(AND(A1829="China",AK1829=2050),0.87,IF(AND(A1829="India",AK1829=2035),0.92,IF(AND(A1829="India",AK1829=2050),0.87,IF(AND(A1829="Middle East",AK1829=2035),0.89,IF(AND(A1829="Middle East",AK1829=2050),0.84,IF(AND(A1829="Africa",AK1829=2035),0.9,IF(AND(A1829="Africa",AK1829=2050),0.86,IF(AND(A1829="Brazil",AK1829=2035),0.93,IF(AND(A1829="Brazil",AK1829=2050),0.89,""))))))))))))))))))</f>
        <v>*0.9</v>
      </c>
      <c r="AM1829" s="51" t="str">
        <f aca="false">AM1828</f>
        <v>REZoning_Sol-Win</v>
      </c>
      <c r="AP1829" s="0" t="s">
        <v>2680</v>
      </c>
      <c r="AQ1829" s="0" t="s">
        <v>35</v>
      </c>
      <c r="AR1829" s="0" t="n">
        <v>2100</v>
      </c>
      <c r="AS1829" s="0" t="s">
        <v>874</v>
      </c>
      <c r="AT1829" s="0" t="s">
        <v>36</v>
      </c>
    </row>
    <row r="1830" customFormat="false" ht="28.5" hidden="false" customHeight="true" outlineLevel="0" collapsed="false">
      <c r="A1830" s="3" t="s">
        <v>147</v>
      </c>
      <c r="C1830" s="0" t="s">
        <v>2681</v>
      </c>
      <c r="D1830" s="50" t="s">
        <v>35</v>
      </c>
      <c r="E1830" s="0" t="n">
        <v>2035</v>
      </c>
      <c r="F1830" s="51" t="str">
        <f aca="false">"*"&amp;IF(AND(A1830="EU",E1830=2035),0.95,IF(AND(A1830="EU",E1830=2050),0.93,IF(AND(A1830="USA",E1830=2035),0.96,IF(AND(A1830="USA",E1830=2050),0.94,IF(AND(A1830="Japan",E1830=2035),0.94,IF(AND(A1830="Japan",E1830=2050),0.92,IF(AND(A1830="Russia",E1830=2035),0.95,IF(AND(A1830="Russia",E1830=2050),0.93,IF(AND(A1830="China",E1830=2035),0.94,IF(AND(A1830="China",E1830=2050),0.92,IF(AND(A1830="India",E1830=2035),0.95,IF(AND(A1830="India",E1830=2050),0.92,IF(AND(A1830="Middle East",E1830=2035),0.94,IF(AND(A1830="Middle East",E1830=2050),0.9,IF(AND(A1830="Africa",E1830=2035),0.94,IF(AND(A1830="Africa",E1830=2050),0.91,IF(AND(A1830="Brazil",E1830=2035),0.95,IF(AND(A1830="Brazil",E1830=2050),0.92,""))))))))))))))))))</f>
        <v>*0.94</v>
      </c>
      <c r="H1830" s="0" t="s">
        <v>2681</v>
      </c>
      <c r="I1830" s="50" t="s">
        <v>35</v>
      </c>
      <c r="J1830" s="0" t="n">
        <v>2050</v>
      </c>
      <c r="K1830" s="48" t="str">
        <f aca="false">"*"&amp;IF(AND(A1830="EU",J1830=2035),0.95,IF(AND(A1830="EU",J1830=2050),0.93,IF(AND(A1830="USA",J1830=2035),0.96,IF(AND(A1830="USA",J1830=2050),0.94,IF(AND(A1830="Japan",J1830=2035),0.94,IF(AND(A1830="Japan",J1830=2050),0.92,IF(AND(A1830="Russia",J1830=2035),0.95,IF(AND(A1830="Russia",J1830=2050),0.93,IF(AND(A1830="China",J1830=2035),0.94,IF(AND(A1830="China",J1830=2050),0.92,IF(AND(A1830="India",J1830=2035),0.95,IF(AND(A1830="India",J1830=2050),0.92,IF(AND(A1830="Middle East",J1830=2035),0.94,IF(AND(A1830="Middle East",J1830=2050),0.9,IF(AND(A1830="Africa",J1830=2035),0.94,IF(AND(A1830="Africa",J1830=2050),0.91,IF(AND(A1830="Brazil",J1830=2035),0.95,IF(AND(A1830="Brazil",J1830=2050),0.92,""))))))))))))))))))</f>
        <v>*0.92</v>
      </c>
      <c r="P1830" s="41" t="s">
        <v>2681</v>
      </c>
      <c r="Q1830" s="52" t="s">
        <v>35</v>
      </c>
      <c r="R1830" s="41" t="n">
        <v>2035</v>
      </c>
      <c r="S1830" s="53" t="str">
        <f aca="false">"*"&amp;IF(AND(A1830="EU",R1830=2035),0.95,IF(AND(A1830="EU",R1830=2050),0.93,IF(AND(A1830="USA",R1830=2035),0.96,IF(AND(A1830="USA",R1830=2050),0.93,IF(AND(A1830="Japan",R1830=2035),0.94,IF(AND(A1830="Japan",R1830=2050),0.92,IF(AND(A1830="Russia",R1830=2035),0.95,IF(AND(A1830="Russia",R1830=2050),0.91,IF(AND(A1830="China",R1830=2035),0.93,IF(AND(A1830="China",R1830=2050),0.92,IF(AND(A1830="India",R1830=2035),0.94,IF(AND(A1830="India",R1830=2050),0.91,IF(AND(A1830="Middle East",R1830=2035),0.92,IF(AND(A1830="Middle East",R1830=2050),0.89,IF(AND(A1830="Africa",R1830=2035),0.93,IF(AND(A1830="Africa",R1830=2050),0.9,IF(AND(A1830="Brazil",R1830=2035),0.95,IF(AND(A1830="Brazil",R1830=2050),0.92,""))))))))))))))))))</f>
        <v>*0.93</v>
      </c>
      <c r="U1830" s="41" t="s">
        <v>2681</v>
      </c>
      <c r="V1830" s="52" t="s">
        <v>35</v>
      </c>
      <c r="W1830" s="41" t="n">
        <v>2050</v>
      </c>
      <c r="X1830" s="53" t="str">
        <f aca="false">"*"&amp;IF(AND(A1830="EU",W1830=2035),0.95,IF(AND(A1830="EU",W1830=2050),0.93,IF(AND(A1830="USA",W1830=2035),0.96,IF(AND(A1830="USA",W1830=2050),0.93,IF(AND(A1830="Japan",W1830=2035),0.94,IF(AND(A1830="Japan",W1830=2050),0.92,IF(AND(A1830="Russia",W1830=2035),0.95,IF(AND(A1830="Russia",W1830=2050),0.91,IF(AND(A1830="China",W1830=2035),0.93,IF(AND(A1830="China",W1830=2050),0.92,IF(AND(A1830="India",W1830=2035),0.94,IF(AND(A1830="India",W1830=2050),0.91,IF(AND(A1830="Middle East",W1830=2035),0.92,IF(AND(A1830="Middle East",W1830=2050),0.89,IF(AND(A1830="Africa",W1830=2035),0.93,IF(AND(A1830="Africa",W1830=2050),0.9,IF(AND(A1830="Brazil",W1830=2035),0.95,IF(AND(A1830="Brazil",W1830=2050),0.92,""))))))))))))))))))</f>
        <v>*0.92</v>
      </c>
      <c r="AC1830" s="0" t="s">
        <v>2681</v>
      </c>
      <c r="AD1830" s="50" t="s">
        <v>35</v>
      </c>
      <c r="AE1830" s="0" t="n">
        <v>2035</v>
      </c>
      <c r="AF1830" s="51" t="str">
        <f aca="false">"*"&amp;IF(AND(A1830="EU",AE1830=2035),0.93,IF(AND(A1830="EU",AE1830=2050),0.9,IF(AND(A1830="USA",AE1830=2035),0.92,IF(AND(A1830="USA",AE1830=2050),0.89,IF(AND(A1830="Japan",AE1830=2035),0.92,IF(AND(A1830="Japan",AE1830=2050),0.89,IF(AND(A1830="Russia",AE1830=2035),0.91,IF(AND(A1830="Russia",AE1830=2050),0.86,IF(AND(A1830="China",AE1830=2035),0.91,IF(AND(A1830="China",AE1830=2050),0.87,IF(AND(A1830="India",AE1830=2035),0.92,IF(AND(A1830="India",AE1830=2050),0.87,IF(AND(A1830="Middle East",AE1830=2035),0.89,IF(AND(A1830="Middle East",AE1830=2050),0.84,IF(AND(A1830="Africa",AE1830=2035),0.9,IF(AND(A1830="Africa",AE1830=2050),0.86,IF(AND(A1830="Brazil",AE1830=2035),0.93,IF(AND(A1830="Brazil",AE1830=2050),0.89,""))))))))))))))))))</f>
        <v>*0.91</v>
      </c>
      <c r="AG1830" s="51" t="str">
        <f aca="false">AG1829</f>
        <v>REZoning_Sol-Win</v>
      </c>
      <c r="AI1830" s="0" t="s">
        <v>2681</v>
      </c>
      <c r="AJ1830" s="50" t="s">
        <v>35</v>
      </c>
      <c r="AK1830" s="0" t="n">
        <v>2050</v>
      </c>
      <c r="AL1830" s="51" t="str">
        <f aca="false">"*"&amp;IF(AND(A1830="EU",AK1830=2035),0.93,IF(AND(A1830="EU",AK1830=2050),0.9,IF(AND(A1830="USA",AK1830=2035),0.92,IF(AND(A1830="USA",AK1830=2050),0.89,IF(AND(A1830="Japan",AK1830=2035),0.92,IF(AND(A1830="Japan",AK1830=2050),0.89,IF(AND(A1830="Russia",AK1830=2035),0.91,IF(AND(A1830="Russia",AK1830=2050),0.86,IF(AND(A1830="China",AK1830=2035),0.91,IF(AND(A1830="China",AK1830=2050),0.87,IF(AND(A1830="India",AK1830=2035),0.92,IF(AND(A1830="India",AK1830=2050),0.87,IF(AND(A1830="Middle East",AK1830=2035),0.89,IF(AND(A1830="Middle East",AK1830=2050),0.84,IF(AND(A1830="Africa",AK1830=2035),0.9,IF(AND(A1830="Africa",AK1830=2050),0.86,IF(AND(A1830="Brazil",AK1830=2035),0.93,IF(AND(A1830="Brazil",AK1830=2050),0.89,""))))))))))))))))))</f>
        <v>*0.87</v>
      </c>
      <c r="AM1830" s="51" t="str">
        <f aca="false">AM1829</f>
        <v>REZoning_Sol-Win</v>
      </c>
      <c r="AP1830" s="0" t="s">
        <v>2681</v>
      </c>
      <c r="AQ1830" s="0" t="s">
        <v>35</v>
      </c>
      <c r="AR1830" s="0" t="n">
        <v>2100</v>
      </c>
      <c r="AS1830" s="0" t="s">
        <v>851</v>
      </c>
      <c r="AT1830" s="0" t="s">
        <v>36</v>
      </c>
    </row>
    <row r="1831" customFormat="false" ht="28.5" hidden="false" customHeight="true" outlineLevel="0" collapsed="false">
      <c r="A1831" s="3" t="s">
        <v>147</v>
      </c>
      <c r="C1831" s="0" t="s">
        <v>2682</v>
      </c>
      <c r="D1831" s="50" t="s">
        <v>35</v>
      </c>
      <c r="E1831" s="0" t="n">
        <v>2035</v>
      </c>
      <c r="F1831" s="51" t="str">
        <f aca="false">"*"&amp;IF(AND(A1831="EU",E1831=2035),0.95,IF(AND(A1831="EU",E1831=2050),0.93,IF(AND(A1831="USA",E1831=2035),0.96,IF(AND(A1831="USA",E1831=2050),0.94,IF(AND(A1831="Japan",E1831=2035),0.94,IF(AND(A1831="Japan",E1831=2050),0.92,IF(AND(A1831="Russia",E1831=2035),0.95,IF(AND(A1831="Russia",E1831=2050),0.93,IF(AND(A1831="China",E1831=2035),0.94,IF(AND(A1831="China",E1831=2050),0.92,IF(AND(A1831="India",E1831=2035),0.95,IF(AND(A1831="India",E1831=2050),0.92,IF(AND(A1831="Middle East",E1831=2035),0.94,IF(AND(A1831="Middle East",E1831=2050),0.9,IF(AND(A1831="Africa",E1831=2035),0.94,IF(AND(A1831="Africa",E1831=2050),0.91,IF(AND(A1831="Brazil",E1831=2035),0.95,IF(AND(A1831="Brazil",E1831=2050),0.92,""))))))))))))))))))</f>
        <v>*0.94</v>
      </c>
      <c r="H1831" s="0" t="s">
        <v>2682</v>
      </c>
      <c r="I1831" s="50" t="s">
        <v>35</v>
      </c>
      <c r="J1831" s="0" t="n">
        <v>2050</v>
      </c>
      <c r="K1831" s="48" t="str">
        <f aca="false">"*"&amp;IF(AND(A1831="EU",J1831=2035),0.95,IF(AND(A1831="EU",J1831=2050),0.93,IF(AND(A1831="USA",J1831=2035),0.96,IF(AND(A1831="USA",J1831=2050),0.94,IF(AND(A1831="Japan",J1831=2035),0.94,IF(AND(A1831="Japan",J1831=2050),0.92,IF(AND(A1831="Russia",J1831=2035),0.95,IF(AND(A1831="Russia",J1831=2050),0.93,IF(AND(A1831="China",J1831=2035),0.94,IF(AND(A1831="China",J1831=2050),0.92,IF(AND(A1831="India",J1831=2035),0.95,IF(AND(A1831="India",J1831=2050),0.92,IF(AND(A1831="Middle East",J1831=2035),0.94,IF(AND(A1831="Middle East",J1831=2050),0.9,IF(AND(A1831="Africa",J1831=2035),0.94,IF(AND(A1831="Africa",J1831=2050),0.91,IF(AND(A1831="Brazil",J1831=2035),0.95,IF(AND(A1831="Brazil",J1831=2050),0.92,""))))))))))))))))))</f>
        <v>*0.92</v>
      </c>
      <c r="P1831" s="41" t="s">
        <v>2682</v>
      </c>
      <c r="Q1831" s="52" t="s">
        <v>35</v>
      </c>
      <c r="R1831" s="41" t="n">
        <v>2035</v>
      </c>
      <c r="S1831" s="53" t="str">
        <f aca="false">"*"&amp;IF(AND(A1831="EU",R1831=2035),0.95,IF(AND(A1831="EU",R1831=2050),0.93,IF(AND(A1831="USA",R1831=2035),0.96,IF(AND(A1831="USA",R1831=2050),0.93,IF(AND(A1831="Japan",R1831=2035),0.94,IF(AND(A1831="Japan",R1831=2050),0.92,IF(AND(A1831="Russia",R1831=2035),0.95,IF(AND(A1831="Russia",R1831=2050),0.91,IF(AND(A1831="China",R1831=2035),0.93,IF(AND(A1831="China",R1831=2050),0.92,IF(AND(A1831="India",R1831=2035),0.94,IF(AND(A1831="India",R1831=2050),0.91,IF(AND(A1831="Middle East",R1831=2035),0.92,IF(AND(A1831="Middle East",R1831=2050),0.89,IF(AND(A1831="Africa",R1831=2035),0.93,IF(AND(A1831="Africa",R1831=2050),0.9,IF(AND(A1831="Brazil",R1831=2035),0.95,IF(AND(A1831="Brazil",R1831=2050),0.92,""))))))))))))))))))</f>
        <v>*0.93</v>
      </c>
      <c r="U1831" s="41" t="s">
        <v>2682</v>
      </c>
      <c r="V1831" s="52" t="s">
        <v>35</v>
      </c>
      <c r="W1831" s="41" t="n">
        <v>2050</v>
      </c>
      <c r="X1831" s="53" t="str">
        <f aca="false">"*"&amp;IF(AND(A1831="EU",W1831=2035),0.95,IF(AND(A1831="EU",W1831=2050),0.93,IF(AND(A1831="USA",W1831=2035),0.96,IF(AND(A1831="USA",W1831=2050),0.93,IF(AND(A1831="Japan",W1831=2035),0.94,IF(AND(A1831="Japan",W1831=2050),0.92,IF(AND(A1831="Russia",W1831=2035),0.95,IF(AND(A1831="Russia",W1831=2050),0.91,IF(AND(A1831="China",W1831=2035),0.93,IF(AND(A1831="China",W1831=2050),0.92,IF(AND(A1831="India",W1831=2035),0.94,IF(AND(A1831="India",W1831=2050),0.91,IF(AND(A1831="Middle East",W1831=2035),0.92,IF(AND(A1831="Middle East",W1831=2050),0.89,IF(AND(A1831="Africa",W1831=2035),0.93,IF(AND(A1831="Africa",W1831=2050),0.9,IF(AND(A1831="Brazil",W1831=2035),0.95,IF(AND(A1831="Brazil",W1831=2050),0.92,""))))))))))))))))))</f>
        <v>*0.92</v>
      </c>
      <c r="AC1831" s="0" t="s">
        <v>2682</v>
      </c>
      <c r="AD1831" s="50" t="s">
        <v>35</v>
      </c>
      <c r="AE1831" s="0" t="n">
        <v>2035</v>
      </c>
      <c r="AF1831" s="51" t="str">
        <f aca="false">"*"&amp;IF(AND(A1831="EU",AE1831=2035),0.93,IF(AND(A1831="EU",AE1831=2050),0.9,IF(AND(A1831="USA",AE1831=2035),0.92,IF(AND(A1831="USA",AE1831=2050),0.89,IF(AND(A1831="Japan",AE1831=2035),0.92,IF(AND(A1831="Japan",AE1831=2050),0.89,IF(AND(A1831="Russia",AE1831=2035),0.91,IF(AND(A1831="Russia",AE1831=2050),0.86,IF(AND(A1831="China",AE1831=2035),0.91,IF(AND(A1831="China",AE1831=2050),0.87,IF(AND(A1831="India",AE1831=2035),0.92,IF(AND(A1831="India",AE1831=2050),0.87,IF(AND(A1831="Middle East",AE1831=2035),0.89,IF(AND(A1831="Middle East",AE1831=2050),0.84,IF(AND(A1831="Africa",AE1831=2035),0.9,IF(AND(A1831="Africa",AE1831=2050),0.86,IF(AND(A1831="Brazil",AE1831=2035),0.93,IF(AND(A1831="Brazil",AE1831=2050),0.89,""))))))))))))))))))</f>
        <v>*0.91</v>
      </c>
      <c r="AG1831" s="51" t="str">
        <f aca="false">AG1830</f>
        <v>REZoning_Sol-Win</v>
      </c>
      <c r="AI1831" s="0" t="s">
        <v>2682</v>
      </c>
      <c r="AJ1831" s="50" t="s">
        <v>35</v>
      </c>
      <c r="AK1831" s="0" t="n">
        <v>2050</v>
      </c>
      <c r="AL1831" s="51" t="str">
        <f aca="false">"*"&amp;IF(AND(A1831="EU",AK1831=2035),0.93,IF(AND(A1831="EU",AK1831=2050),0.9,IF(AND(A1831="USA",AK1831=2035),0.92,IF(AND(A1831="USA",AK1831=2050),0.89,IF(AND(A1831="Japan",AK1831=2035),0.92,IF(AND(A1831="Japan",AK1831=2050),0.89,IF(AND(A1831="Russia",AK1831=2035),0.91,IF(AND(A1831="Russia",AK1831=2050),0.86,IF(AND(A1831="China",AK1831=2035),0.91,IF(AND(A1831="China",AK1831=2050),0.87,IF(AND(A1831="India",AK1831=2035),0.92,IF(AND(A1831="India",AK1831=2050),0.87,IF(AND(A1831="Middle East",AK1831=2035),0.89,IF(AND(A1831="Middle East",AK1831=2050),0.84,IF(AND(A1831="Africa",AK1831=2035),0.9,IF(AND(A1831="Africa",AK1831=2050),0.86,IF(AND(A1831="Brazil",AK1831=2035),0.93,IF(AND(A1831="Brazil",AK1831=2050),0.89,""))))))))))))))))))</f>
        <v>*0.87</v>
      </c>
      <c r="AM1831" s="51" t="str">
        <f aca="false">AM1830</f>
        <v>REZoning_Sol-Win</v>
      </c>
      <c r="AP1831" s="0" t="s">
        <v>2682</v>
      </c>
      <c r="AQ1831" s="0" t="s">
        <v>35</v>
      </c>
      <c r="AR1831" s="0" t="n">
        <v>2100</v>
      </c>
      <c r="AS1831" s="0" t="s">
        <v>851</v>
      </c>
      <c r="AT1831" s="0" t="s">
        <v>36</v>
      </c>
    </row>
    <row r="1832" customFormat="false" ht="28.5" hidden="false" customHeight="true" outlineLevel="0" collapsed="false">
      <c r="A1832" s="3" t="s">
        <v>147</v>
      </c>
      <c r="C1832" s="0" t="s">
        <v>2683</v>
      </c>
      <c r="D1832" s="50" t="s">
        <v>35</v>
      </c>
      <c r="E1832" s="0" t="n">
        <v>2035</v>
      </c>
      <c r="F1832" s="51" t="str">
        <f aca="false">"*"&amp;IF(AND(A1832="EU",E1832=2035),0.95,IF(AND(A1832="EU",E1832=2050),0.93,IF(AND(A1832="USA",E1832=2035),0.96,IF(AND(A1832="USA",E1832=2050),0.94,IF(AND(A1832="Japan",E1832=2035),0.94,IF(AND(A1832="Japan",E1832=2050),0.92,IF(AND(A1832="Russia",E1832=2035),0.95,IF(AND(A1832="Russia",E1832=2050),0.93,IF(AND(A1832="China",E1832=2035),0.94,IF(AND(A1832="China",E1832=2050),0.92,IF(AND(A1832="India",E1832=2035),0.95,IF(AND(A1832="India",E1832=2050),0.92,IF(AND(A1832="Middle East",E1832=2035),0.94,IF(AND(A1832="Middle East",E1832=2050),0.9,IF(AND(A1832="Africa",E1832=2035),0.94,IF(AND(A1832="Africa",E1832=2050),0.91,IF(AND(A1832="Brazil",E1832=2035),0.95,IF(AND(A1832="Brazil",E1832=2050),0.92,""))))))))))))))))))</f>
        <v>*0.94</v>
      </c>
      <c r="H1832" s="0" t="s">
        <v>2683</v>
      </c>
      <c r="I1832" s="50" t="s">
        <v>35</v>
      </c>
      <c r="J1832" s="0" t="n">
        <v>2050</v>
      </c>
      <c r="K1832" s="48" t="str">
        <f aca="false">"*"&amp;IF(AND(A1832="EU",J1832=2035),0.95,IF(AND(A1832="EU",J1832=2050),0.93,IF(AND(A1832="USA",J1832=2035),0.96,IF(AND(A1832="USA",J1832=2050),0.94,IF(AND(A1832="Japan",J1832=2035),0.94,IF(AND(A1832="Japan",J1832=2050),0.92,IF(AND(A1832="Russia",J1832=2035),0.95,IF(AND(A1832="Russia",J1832=2050),0.93,IF(AND(A1832="China",J1832=2035),0.94,IF(AND(A1832="China",J1832=2050),0.92,IF(AND(A1832="India",J1832=2035),0.95,IF(AND(A1832="India",J1832=2050),0.92,IF(AND(A1832="Middle East",J1832=2035),0.94,IF(AND(A1832="Middle East",J1832=2050),0.9,IF(AND(A1832="Africa",J1832=2035),0.94,IF(AND(A1832="Africa",J1832=2050),0.91,IF(AND(A1832="Brazil",J1832=2035),0.95,IF(AND(A1832="Brazil",J1832=2050),0.92,""))))))))))))))))))</f>
        <v>*0.92</v>
      </c>
      <c r="P1832" s="41" t="s">
        <v>2683</v>
      </c>
      <c r="Q1832" s="52" t="s">
        <v>35</v>
      </c>
      <c r="R1832" s="41" t="n">
        <v>2035</v>
      </c>
      <c r="S1832" s="53" t="str">
        <f aca="false">"*"&amp;IF(AND(A1832="EU",R1832=2035),0.95,IF(AND(A1832="EU",R1832=2050),0.93,IF(AND(A1832="USA",R1832=2035),0.96,IF(AND(A1832="USA",R1832=2050),0.93,IF(AND(A1832="Japan",R1832=2035),0.94,IF(AND(A1832="Japan",R1832=2050),0.92,IF(AND(A1832="Russia",R1832=2035),0.95,IF(AND(A1832="Russia",R1832=2050),0.91,IF(AND(A1832="China",R1832=2035),0.93,IF(AND(A1832="China",R1832=2050),0.92,IF(AND(A1832="India",R1832=2035),0.94,IF(AND(A1832="India",R1832=2050),0.91,IF(AND(A1832="Middle East",R1832=2035),0.92,IF(AND(A1832="Middle East",R1832=2050),0.89,IF(AND(A1832="Africa",R1832=2035),0.93,IF(AND(A1832="Africa",R1832=2050),0.9,IF(AND(A1832="Brazil",R1832=2035),0.95,IF(AND(A1832="Brazil",R1832=2050),0.92,""))))))))))))))))))</f>
        <v>*0.93</v>
      </c>
      <c r="U1832" s="41" t="s">
        <v>2683</v>
      </c>
      <c r="V1832" s="52" t="s">
        <v>35</v>
      </c>
      <c r="W1832" s="41" t="n">
        <v>2050</v>
      </c>
      <c r="X1832" s="53" t="str">
        <f aca="false">"*"&amp;IF(AND(A1832="EU",W1832=2035),0.95,IF(AND(A1832="EU",W1832=2050),0.93,IF(AND(A1832="USA",W1832=2035),0.96,IF(AND(A1832="USA",W1832=2050),0.93,IF(AND(A1832="Japan",W1832=2035),0.94,IF(AND(A1832="Japan",W1832=2050),0.92,IF(AND(A1832="Russia",W1832=2035),0.95,IF(AND(A1832="Russia",W1832=2050),0.91,IF(AND(A1832="China",W1832=2035),0.93,IF(AND(A1832="China",W1832=2050),0.92,IF(AND(A1832="India",W1832=2035),0.94,IF(AND(A1832="India",W1832=2050),0.91,IF(AND(A1832="Middle East",W1832=2035),0.92,IF(AND(A1832="Middle East",W1832=2050),0.89,IF(AND(A1832="Africa",W1832=2035),0.93,IF(AND(A1832="Africa",W1832=2050),0.9,IF(AND(A1832="Brazil",W1832=2035),0.95,IF(AND(A1832="Brazil",W1832=2050),0.92,""))))))))))))))))))</f>
        <v>*0.92</v>
      </c>
      <c r="AC1832" s="0" t="s">
        <v>2683</v>
      </c>
      <c r="AD1832" s="50" t="s">
        <v>35</v>
      </c>
      <c r="AE1832" s="0" t="n">
        <v>2035</v>
      </c>
      <c r="AF1832" s="51" t="str">
        <f aca="false">"*"&amp;IF(AND(A1832="EU",AE1832=2035),0.93,IF(AND(A1832="EU",AE1832=2050),0.9,IF(AND(A1832="USA",AE1832=2035),0.92,IF(AND(A1832="USA",AE1832=2050),0.89,IF(AND(A1832="Japan",AE1832=2035),0.92,IF(AND(A1832="Japan",AE1832=2050),0.89,IF(AND(A1832="Russia",AE1832=2035),0.91,IF(AND(A1832="Russia",AE1832=2050),0.86,IF(AND(A1832="China",AE1832=2035),0.91,IF(AND(A1832="China",AE1832=2050),0.87,IF(AND(A1832="India",AE1832=2035),0.92,IF(AND(A1832="India",AE1832=2050),0.87,IF(AND(A1832="Middle East",AE1832=2035),0.89,IF(AND(A1832="Middle East",AE1832=2050),0.84,IF(AND(A1832="Africa",AE1832=2035),0.9,IF(AND(A1832="Africa",AE1832=2050),0.86,IF(AND(A1832="Brazil",AE1832=2035),0.93,IF(AND(A1832="Brazil",AE1832=2050),0.89,""))))))))))))))))))</f>
        <v>*0.91</v>
      </c>
      <c r="AG1832" s="51" t="str">
        <f aca="false">AG1831</f>
        <v>REZoning_Sol-Win</v>
      </c>
      <c r="AI1832" s="0" t="s">
        <v>2683</v>
      </c>
      <c r="AJ1832" s="50" t="s">
        <v>35</v>
      </c>
      <c r="AK1832" s="0" t="n">
        <v>2050</v>
      </c>
      <c r="AL1832" s="51" t="str">
        <f aca="false">"*"&amp;IF(AND(A1832="EU",AK1832=2035),0.93,IF(AND(A1832="EU",AK1832=2050),0.9,IF(AND(A1832="USA",AK1832=2035),0.92,IF(AND(A1832="USA",AK1832=2050),0.89,IF(AND(A1832="Japan",AK1832=2035),0.92,IF(AND(A1832="Japan",AK1832=2050),0.89,IF(AND(A1832="Russia",AK1832=2035),0.91,IF(AND(A1832="Russia",AK1832=2050),0.86,IF(AND(A1832="China",AK1832=2035),0.91,IF(AND(A1832="China",AK1832=2050),0.87,IF(AND(A1832="India",AK1832=2035),0.92,IF(AND(A1832="India",AK1832=2050),0.87,IF(AND(A1832="Middle East",AK1832=2035),0.89,IF(AND(A1832="Middle East",AK1832=2050),0.84,IF(AND(A1832="Africa",AK1832=2035),0.9,IF(AND(A1832="Africa",AK1832=2050),0.86,IF(AND(A1832="Brazil",AK1832=2035),0.93,IF(AND(A1832="Brazil",AK1832=2050),0.89,""))))))))))))))))))</f>
        <v>*0.87</v>
      </c>
      <c r="AM1832" s="51" t="str">
        <f aca="false">AM1831</f>
        <v>REZoning_Sol-Win</v>
      </c>
      <c r="AP1832" s="0" t="s">
        <v>2683</v>
      </c>
      <c r="AQ1832" s="0" t="s">
        <v>35</v>
      </c>
      <c r="AR1832" s="0" t="n">
        <v>2100</v>
      </c>
      <c r="AS1832" s="0" t="s">
        <v>851</v>
      </c>
      <c r="AT1832" s="0" t="s">
        <v>36</v>
      </c>
    </row>
    <row r="1833" customFormat="false" ht="28.5" hidden="false" customHeight="true" outlineLevel="0" collapsed="false">
      <c r="A1833" s="3" t="s">
        <v>147</v>
      </c>
      <c r="C1833" s="0" t="s">
        <v>2684</v>
      </c>
      <c r="D1833" s="50" t="s">
        <v>35</v>
      </c>
      <c r="E1833" s="0" t="n">
        <v>2035</v>
      </c>
      <c r="F1833" s="51" t="str">
        <f aca="false">"*"&amp;IF(AND(A1833="EU",E1833=2035),0.95,IF(AND(A1833="EU",E1833=2050),0.93,IF(AND(A1833="USA",E1833=2035),0.96,IF(AND(A1833="USA",E1833=2050),0.94,IF(AND(A1833="Japan",E1833=2035),0.94,IF(AND(A1833="Japan",E1833=2050),0.92,IF(AND(A1833="Russia",E1833=2035),0.95,IF(AND(A1833="Russia",E1833=2050),0.93,IF(AND(A1833="China",E1833=2035),0.94,IF(AND(A1833="China",E1833=2050),0.92,IF(AND(A1833="India",E1833=2035),0.95,IF(AND(A1833="India",E1833=2050),0.92,IF(AND(A1833="Middle East",E1833=2035),0.94,IF(AND(A1833="Middle East",E1833=2050),0.9,IF(AND(A1833="Africa",E1833=2035),0.94,IF(AND(A1833="Africa",E1833=2050),0.91,IF(AND(A1833="Brazil",E1833=2035),0.95,IF(AND(A1833="Brazil",E1833=2050),0.92,""))))))))))))))))))</f>
        <v>*0.94</v>
      </c>
      <c r="H1833" s="0" t="s">
        <v>2684</v>
      </c>
      <c r="I1833" s="50" t="s">
        <v>35</v>
      </c>
      <c r="J1833" s="0" t="n">
        <v>2050</v>
      </c>
      <c r="K1833" s="48" t="str">
        <f aca="false">"*"&amp;IF(AND(A1833="EU",J1833=2035),0.95,IF(AND(A1833="EU",J1833=2050),0.93,IF(AND(A1833="USA",J1833=2035),0.96,IF(AND(A1833="USA",J1833=2050),0.94,IF(AND(A1833="Japan",J1833=2035),0.94,IF(AND(A1833="Japan",J1833=2050),0.92,IF(AND(A1833="Russia",J1833=2035),0.95,IF(AND(A1833="Russia",J1833=2050),0.93,IF(AND(A1833="China",J1833=2035),0.94,IF(AND(A1833="China",J1833=2050),0.92,IF(AND(A1833="India",J1833=2035),0.95,IF(AND(A1833="India",J1833=2050),0.92,IF(AND(A1833="Middle East",J1833=2035),0.94,IF(AND(A1833="Middle East",J1833=2050),0.9,IF(AND(A1833="Africa",J1833=2035),0.94,IF(AND(A1833="Africa",J1833=2050),0.91,IF(AND(A1833="Brazil",J1833=2035),0.95,IF(AND(A1833="Brazil",J1833=2050),0.92,""))))))))))))))))))</f>
        <v>*0.92</v>
      </c>
      <c r="P1833" s="41" t="s">
        <v>2684</v>
      </c>
      <c r="Q1833" s="52" t="s">
        <v>35</v>
      </c>
      <c r="R1833" s="41" t="n">
        <v>2035</v>
      </c>
      <c r="S1833" s="53" t="str">
        <f aca="false">"*"&amp;IF(AND(A1833="EU",R1833=2035),0.95,IF(AND(A1833="EU",R1833=2050),0.93,IF(AND(A1833="USA",R1833=2035),0.96,IF(AND(A1833="USA",R1833=2050),0.93,IF(AND(A1833="Japan",R1833=2035),0.94,IF(AND(A1833="Japan",R1833=2050),0.92,IF(AND(A1833="Russia",R1833=2035),0.95,IF(AND(A1833="Russia",R1833=2050),0.91,IF(AND(A1833="China",R1833=2035),0.93,IF(AND(A1833="China",R1833=2050),0.92,IF(AND(A1833="India",R1833=2035),0.94,IF(AND(A1833="India",R1833=2050),0.91,IF(AND(A1833="Middle East",R1833=2035),0.92,IF(AND(A1833="Middle East",R1833=2050),0.89,IF(AND(A1833="Africa",R1833=2035),0.93,IF(AND(A1833="Africa",R1833=2050),0.9,IF(AND(A1833="Brazil",R1833=2035),0.95,IF(AND(A1833="Brazil",R1833=2050),0.92,""))))))))))))))))))</f>
        <v>*0.93</v>
      </c>
      <c r="U1833" s="41" t="s">
        <v>2684</v>
      </c>
      <c r="V1833" s="52" t="s">
        <v>35</v>
      </c>
      <c r="W1833" s="41" t="n">
        <v>2050</v>
      </c>
      <c r="X1833" s="53" t="str">
        <f aca="false">"*"&amp;IF(AND(A1833="EU",W1833=2035),0.95,IF(AND(A1833="EU",W1833=2050),0.93,IF(AND(A1833="USA",W1833=2035),0.96,IF(AND(A1833="USA",W1833=2050),0.93,IF(AND(A1833="Japan",W1833=2035),0.94,IF(AND(A1833="Japan",W1833=2050),0.92,IF(AND(A1833="Russia",W1833=2035),0.95,IF(AND(A1833="Russia",W1833=2050),0.91,IF(AND(A1833="China",W1833=2035),0.93,IF(AND(A1833="China",W1833=2050),0.92,IF(AND(A1833="India",W1833=2035),0.94,IF(AND(A1833="India",W1833=2050),0.91,IF(AND(A1833="Middle East",W1833=2035),0.92,IF(AND(A1833="Middle East",W1833=2050),0.89,IF(AND(A1833="Africa",W1833=2035),0.93,IF(AND(A1833="Africa",W1833=2050),0.9,IF(AND(A1833="Brazil",W1833=2035),0.95,IF(AND(A1833="Brazil",W1833=2050),0.92,""))))))))))))))))))</f>
        <v>*0.92</v>
      </c>
      <c r="AC1833" s="0" t="s">
        <v>2684</v>
      </c>
      <c r="AD1833" s="50" t="s">
        <v>35</v>
      </c>
      <c r="AE1833" s="0" t="n">
        <v>2035</v>
      </c>
      <c r="AF1833" s="51" t="str">
        <f aca="false">"*"&amp;IF(AND(A1833="EU",AE1833=2035),0.93,IF(AND(A1833="EU",AE1833=2050),0.9,IF(AND(A1833="USA",AE1833=2035),0.92,IF(AND(A1833="USA",AE1833=2050),0.89,IF(AND(A1833="Japan",AE1833=2035),0.92,IF(AND(A1833="Japan",AE1833=2050),0.89,IF(AND(A1833="Russia",AE1833=2035),0.91,IF(AND(A1833="Russia",AE1833=2050),0.86,IF(AND(A1833="China",AE1833=2035),0.91,IF(AND(A1833="China",AE1833=2050),0.87,IF(AND(A1833="India",AE1833=2035),0.92,IF(AND(A1833="India",AE1833=2050),0.87,IF(AND(A1833="Middle East",AE1833=2035),0.89,IF(AND(A1833="Middle East",AE1833=2050),0.84,IF(AND(A1833="Africa",AE1833=2035),0.9,IF(AND(A1833="Africa",AE1833=2050),0.86,IF(AND(A1833="Brazil",AE1833=2035),0.93,IF(AND(A1833="Brazil",AE1833=2050),0.89,""))))))))))))))))))</f>
        <v>*0.91</v>
      </c>
      <c r="AG1833" s="51" t="str">
        <f aca="false">AG1832</f>
        <v>REZoning_Sol-Win</v>
      </c>
      <c r="AI1833" s="0" t="s">
        <v>2684</v>
      </c>
      <c r="AJ1833" s="50" t="s">
        <v>35</v>
      </c>
      <c r="AK1833" s="0" t="n">
        <v>2050</v>
      </c>
      <c r="AL1833" s="51" t="str">
        <f aca="false">"*"&amp;IF(AND(A1833="EU",AK1833=2035),0.93,IF(AND(A1833="EU",AK1833=2050),0.9,IF(AND(A1833="USA",AK1833=2035),0.92,IF(AND(A1833="USA",AK1833=2050),0.89,IF(AND(A1833="Japan",AK1833=2035),0.92,IF(AND(A1833="Japan",AK1833=2050),0.89,IF(AND(A1833="Russia",AK1833=2035),0.91,IF(AND(A1833="Russia",AK1833=2050),0.86,IF(AND(A1833="China",AK1833=2035),0.91,IF(AND(A1833="China",AK1833=2050),0.87,IF(AND(A1833="India",AK1833=2035),0.92,IF(AND(A1833="India",AK1833=2050),0.87,IF(AND(A1833="Middle East",AK1833=2035),0.89,IF(AND(A1833="Middle East",AK1833=2050),0.84,IF(AND(A1833="Africa",AK1833=2035),0.9,IF(AND(A1833="Africa",AK1833=2050),0.86,IF(AND(A1833="Brazil",AK1833=2035),0.93,IF(AND(A1833="Brazil",AK1833=2050),0.89,""))))))))))))))))))</f>
        <v>*0.87</v>
      </c>
      <c r="AM1833" s="51" t="str">
        <f aca="false">AM1832</f>
        <v>REZoning_Sol-Win</v>
      </c>
      <c r="AP1833" s="0" t="s">
        <v>2684</v>
      </c>
      <c r="AQ1833" s="0" t="s">
        <v>35</v>
      </c>
      <c r="AR1833" s="0" t="n">
        <v>2100</v>
      </c>
      <c r="AS1833" s="0" t="s">
        <v>851</v>
      </c>
      <c r="AT1833" s="0" t="s">
        <v>36</v>
      </c>
    </row>
    <row r="1834" customFormat="false" ht="28.5" hidden="false" customHeight="true" outlineLevel="0" collapsed="false">
      <c r="A1834" s="3" t="s">
        <v>147</v>
      </c>
      <c r="C1834" s="0" t="s">
        <v>2685</v>
      </c>
      <c r="D1834" s="50" t="s">
        <v>35</v>
      </c>
      <c r="E1834" s="0" t="n">
        <v>2035</v>
      </c>
      <c r="F1834" s="51" t="str">
        <f aca="false">"*"&amp;IF(AND(A1834="EU",E1834=2035),0.95,IF(AND(A1834="EU",E1834=2050),0.93,IF(AND(A1834="USA",E1834=2035),0.96,IF(AND(A1834="USA",E1834=2050),0.94,IF(AND(A1834="Japan",E1834=2035),0.94,IF(AND(A1834="Japan",E1834=2050),0.92,IF(AND(A1834="Russia",E1834=2035),0.95,IF(AND(A1834="Russia",E1834=2050),0.93,IF(AND(A1834="China",E1834=2035),0.94,IF(AND(A1834="China",E1834=2050),0.92,IF(AND(A1834="India",E1834=2035),0.95,IF(AND(A1834="India",E1834=2050),0.92,IF(AND(A1834="Middle East",E1834=2035),0.94,IF(AND(A1834="Middle East",E1834=2050),0.9,IF(AND(A1834="Africa",E1834=2035),0.94,IF(AND(A1834="Africa",E1834=2050),0.91,IF(AND(A1834="Brazil",E1834=2035),0.95,IF(AND(A1834="Brazil",E1834=2050),0.92,""))))))))))))))))))</f>
        <v>*0.94</v>
      </c>
      <c r="H1834" s="0" t="s">
        <v>2685</v>
      </c>
      <c r="I1834" s="50" t="s">
        <v>35</v>
      </c>
      <c r="J1834" s="0" t="n">
        <v>2050</v>
      </c>
      <c r="K1834" s="48" t="str">
        <f aca="false">"*"&amp;IF(AND(A1834="EU",J1834=2035),0.95,IF(AND(A1834="EU",J1834=2050),0.93,IF(AND(A1834="USA",J1834=2035),0.96,IF(AND(A1834="USA",J1834=2050),0.94,IF(AND(A1834="Japan",J1834=2035),0.94,IF(AND(A1834="Japan",J1834=2050),0.92,IF(AND(A1834="Russia",J1834=2035),0.95,IF(AND(A1834="Russia",J1834=2050),0.93,IF(AND(A1834="China",J1834=2035),0.94,IF(AND(A1834="China",J1834=2050),0.92,IF(AND(A1834="India",J1834=2035),0.95,IF(AND(A1834="India",J1834=2050),0.92,IF(AND(A1834="Middle East",J1834=2035),0.94,IF(AND(A1834="Middle East",J1834=2050),0.9,IF(AND(A1834="Africa",J1834=2035),0.94,IF(AND(A1834="Africa",J1834=2050),0.91,IF(AND(A1834="Brazil",J1834=2035),0.95,IF(AND(A1834="Brazil",J1834=2050),0.92,""))))))))))))))))))</f>
        <v>*0.92</v>
      </c>
      <c r="P1834" s="41" t="s">
        <v>2685</v>
      </c>
      <c r="Q1834" s="52" t="s">
        <v>35</v>
      </c>
      <c r="R1834" s="41" t="n">
        <v>2035</v>
      </c>
      <c r="S1834" s="53" t="str">
        <f aca="false">"*"&amp;IF(AND(A1834="EU",R1834=2035),0.95,IF(AND(A1834="EU",R1834=2050),0.93,IF(AND(A1834="USA",R1834=2035),0.96,IF(AND(A1834="USA",R1834=2050),0.93,IF(AND(A1834="Japan",R1834=2035),0.94,IF(AND(A1834="Japan",R1834=2050),0.92,IF(AND(A1834="Russia",R1834=2035),0.95,IF(AND(A1834="Russia",R1834=2050),0.91,IF(AND(A1834="China",R1834=2035),0.93,IF(AND(A1834="China",R1834=2050),0.92,IF(AND(A1834="India",R1834=2035),0.94,IF(AND(A1834="India",R1834=2050),0.91,IF(AND(A1834="Middle East",R1834=2035),0.92,IF(AND(A1834="Middle East",R1834=2050),0.89,IF(AND(A1834="Africa",R1834=2035),0.93,IF(AND(A1834="Africa",R1834=2050),0.9,IF(AND(A1834="Brazil",R1834=2035),0.95,IF(AND(A1834="Brazil",R1834=2050),0.92,""))))))))))))))))))</f>
        <v>*0.93</v>
      </c>
      <c r="U1834" s="41" t="s">
        <v>2685</v>
      </c>
      <c r="V1834" s="52" t="s">
        <v>35</v>
      </c>
      <c r="W1834" s="41" t="n">
        <v>2050</v>
      </c>
      <c r="X1834" s="53" t="str">
        <f aca="false">"*"&amp;IF(AND(A1834="EU",W1834=2035),0.95,IF(AND(A1834="EU",W1834=2050),0.93,IF(AND(A1834="USA",W1834=2035),0.96,IF(AND(A1834="USA",W1834=2050),0.93,IF(AND(A1834="Japan",W1834=2035),0.94,IF(AND(A1834="Japan",W1834=2050),0.92,IF(AND(A1834="Russia",W1834=2035),0.95,IF(AND(A1834="Russia",W1834=2050),0.91,IF(AND(A1834="China",W1834=2035),0.93,IF(AND(A1834="China",W1834=2050),0.92,IF(AND(A1834="India",W1834=2035),0.94,IF(AND(A1834="India",W1834=2050),0.91,IF(AND(A1834="Middle East",W1834=2035),0.92,IF(AND(A1834="Middle East",W1834=2050),0.89,IF(AND(A1834="Africa",W1834=2035),0.93,IF(AND(A1834="Africa",W1834=2050),0.9,IF(AND(A1834="Brazil",W1834=2035),0.95,IF(AND(A1834="Brazil",W1834=2050),0.92,""))))))))))))))))))</f>
        <v>*0.92</v>
      </c>
      <c r="AC1834" s="0" t="s">
        <v>2685</v>
      </c>
      <c r="AD1834" s="50" t="s">
        <v>35</v>
      </c>
      <c r="AE1834" s="0" t="n">
        <v>2035</v>
      </c>
      <c r="AF1834" s="51" t="str">
        <f aca="false">"*"&amp;IF(AND(A1834="EU",AE1834=2035),0.93,IF(AND(A1834="EU",AE1834=2050),0.9,IF(AND(A1834="USA",AE1834=2035),0.92,IF(AND(A1834="USA",AE1834=2050),0.89,IF(AND(A1834="Japan",AE1834=2035),0.92,IF(AND(A1834="Japan",AE1834=2050),0.89,IF(AND(A1834="Russia",AE1834=2035),0.91,IF(AND(A1834="Russia",AE1834=2050),0.86,IF(AND(A1834="China",AE1834=2035),0.91,IF(AND(A1834="China",AE1834=2050),0.87,IF(AND(A1834="India",AE1834=2035),0.92,IF(AND(A1834="India",AE1834=2050),0.87,IF(AND(A1834="Middle East",AE1834=2035),0.89,IF(AND(A1834="Middle East",AE1834=2050),0.84,IF(AND(A1834="Africa",AE1834=2035),0.9,IF(AND(A1834="Africa",AE1834=2050),0.86,IF(AND(A1834="Brazil",AE1834=2035),0.93,IF(AND(A1834="Brazil",AE1834=2050),0.89,""))))))))))))))))))</f>
        <v>*0.91</v>
      </c>
      <c r="AG1834" s="51" t="str">
        <f aca="false">AG1833</f>
        <v>REZoning_Sol-Win</v>
      </c>
      <c r="AI1834" s="0" t="s">
        <v>2685</v>
      </c>
      <c r="AJ1834" s="50" t="s">
        <v>35</v>
      </c>
      <c r="AK1834" s="0" t="n">
        <v>2050</v>
      </c>
      <c r="AL1834" s="51" t="str">
        <f aca="false">"*"&amp;IF(AND(A1834="EU",AK1834=2035),0.93,IF(AND(A1834="EU",AK1834=2050),0.9,IF(AND(A1834="USA",AK1834=2035),0.92,IF(AND(A1834="USA",AK1834=2050),0.89,IF(AND(A1834="Japan",AK1834=2035),0.92,IF(AND(A1834="Japan",AK1834=2050),0.89,IF(AND(A1834="Russia",AK1834=2035),0.91,IF(AND(A1834="Russia",AK1834=2050),0.86,IF(AND(A1834="China",AK1834=2035),0.91,IF(AND(A1834="China",AK1834=2050),0.87,IF(AND(A1834="India",AK1834=2035),0.92,IF(AND(A1834="India",AK1834=2050),0.87,IF(AND(A1834="Middle East",AK1834=2035),0.89,IF(AND(A1834="Middle East",AK1834=2050),0.84,IF(AND(A1834="Africa",AK1834=2035),0.9,IF(AND(A1834="Africa",AK1834=2050),0.86,IF(AND(A1834="Brazil",AK1834=2035),0.93,IF(AND(A1834="Brazil",AK1834=2050),0.89,""))))))))))))))))))</f>
        <v>*0.87</v>
      </c>
      <c r="AM1834" s="51" t="str">
        <f aca="false">AM1833</f>
        <v>REZoning_Sol-Win</v>
      </c>
      <c r="AP1834" s="0" t="s">
        <v>2685</v>
      </c>
      <c r="AQ1834" s="0" t="s">
        <v>35</v>
      </c>
      <c r="AR1834" s="0" t="n">
        <v>2100</v>
      </c>
      <c r="AS1834" s="0" t="s">
        <v>851</v>
      </c>
      <c r="AT1834" s="0" t="s">
        <v>36</v>
      </c>
    </row>
    <row r="1835" customFormat="false" ht="28.5" hidden="false" customHeight="true" outlineLevel="0" collapsed="false">
      <c r="A1835" s="3" t="s">
        <v>147</v>
      </c>
      <c r="C1835" s="0" t="s">
        <v>2686</v>
      </c>
      <c r="D1835" s="50" t="s">
        <v>35</v>
      </c>
      <c r="E1835" s="0" t="n">
        <v>2035</v>
      </c>
      <c r="F1835" s="51" t="str">
        <f aca="false">"*"&amp;IF(AND(A1835="EU",E1835=2035),0.95,IF(AND(A1835="EU",E1835=2050),0.93,IF(AND(A1835="USA",E1835=2035),0.96,IF(AND(A1835="USA",E1835=2050),0.94,IF(AND(A1835="Japan",E1835=2035),0.94,IF(AND(A1835="Japan",E1835=2050),0.92,IF(AND(A1835="Russia",E1835=2035),0.95,IF(AND(A1835="Russia",E1835=2050),0.93,IF(AND(A1835="China",E1835=2035),0.94,IF(AND(A1835="China",E1835=2050),0.92,IF(AND(A1835="India",E1835=2035),0.95,IF(AND(A1835="India",E1835=2050),0.92,IF(AND(A1835="Middle East",E1835=2035),0.94,IF(AND(A1835="Middle East",E1835=2050),0.9,IF(AND(A1835="Africa",E1835=2035),0.94,IF(AND(A1835="Africa",E1835=2050),0.91,IF(AND(A1835="Brazil",E1835=2035),0.95,IF(AND(A1835="Brazil",E1835=2050),0.92,""))))))))))))))))))</f>
        <v>*0.94</v>
      </c>
      <c r="H1835" s="0" t="s">
        <v>2686</v>
      </c>
      <c r="I1835" s="50" t="s">
        <v>35</v>
      </c>
      <c r="J1835" s="0" t="n">
        <v>2050</v>
      </c>
      <c r="K1835" s="48" t="str">
        <f aca="false">"*"&amp;IF(AND(A1835="EU",J1835=2035),0.95,IF(AND(A1835="EU",J1835=2050),0.93,IF(AND(A1835="USA",J1835=2035),0.96,IF(AND(A1835="USA",J1835=2050),0.94,IF(AND(A1835="Japan",J1835=2035),0.94,IF(AND(A1835="Japan",J1835=2050),0.92,IF(AND(A1835="Russia",J1835=2035),0.95,IF(AND(A1835="Russia",J1835=2050),0.93,IF(AND(A1835="China",J1835=2035),0.94,IF(AND(A1835="China",J1835=2050),0.92,IF(AND(A1835="India",J1835=2035),0.95,IF(AND(A1835="India",J1835=2050),0.92,IF(AND(A1835="Middle East",J1835=2035),0.94,IF(AND(A1835="Middle East",J1835=2050),0.9,IF(AND(A1835="Africa",J1835=2035),0.94,IF(AND(A1835="Africa",J1835=2050),0.91,IF(AND(A1835="Brazil",J1835=2035),0.95,IF(AND(A1835="Brazil",J1835=2050),0.92,""))))))))))))))))))</f>
        <v>*0.92</v>
      </c>
      <c r="P1835" s="41" t="s">
        <v>2686</v>
      </c>
      <c r="Q1835" s="52" t="s">
        <v>35</v>
      </c>
      <c r="R1835" s="41" t="n">
        <v>2035</v>
      </c>
      <c r="S1835" s="53" t="str">
        <f aca="false">"*"&amp;IF(AND(A1835="EU",R1835=2035),0.95,IF(AND(A1835="EU",R1835=2050),0.93,IF(AND(A1835="USA",R1835=2035),0.96,IF(AND(A1835="USA",R1835=2050),0.93,IF(AND(A1835="Japan",R1835=2035),0.94,IF(AND(A1835="Japan",R1835=2050),0.92,IF(AND(A1835="Russia",R1835=2035),0.95,IF(AND(A1835="Russia",R1835=2050),0.91,IF(AND(A1835="China",R1835=2035),0.93,IF(AND(A1835="China",R1835=2050),0.92,IF(AND(A1835="India",R1835=2035),0.94,IF(AND(A1835="India",R1835=2050),0.91,IF(AND(A1835="Middle East",R1835=2035),0.92,IF(AND(A1835="Middle East",R1835=2050),0.89,IF(AND(A1835="Africa",R1835=2035),0.93,IF(AND(A1835="Africa",R1835=2050),0.9,IF(AND(A1835="Brazil",R1835=2035),0.95,IF(AND(A1835="Brazil",R1835=2050),0.92,""))))))))))))))))))</f>
        <v>*0.93</v>
      </c>
      <c r="U1835" s="41" t="s">
        <v>2686</v>
      </c>
      <c r="V1835" s="52" t="s">
        <v>35</v>
      </c>
      <c r="W1835" s="41" t="n">
        <v>2050</v>
      </c>
      <c r="X1835" s="53" t="str">
        <f aca="false">"*"&amp;IF(AND(A1835="EU",W1835=2035),0.95,IF(AND(A1835="EU",W1835=2050),0.93,IF(AND(A1835="USA",W1835=2035),0.96,IF(AND(A1835="USA",W1835=2050),0.93,IF(AND(A1835="Japan",W1835=2035),0.94,IF(AND(A1835="Japan",W1835=2050),0.92,IF(AND(A1835="Russia",W1835=2035),0.95,IF(AND(A1835="Russia",W1835=2050),0.91,IF(AND(A1835="China",W1835=2035),0.93,IF(AND(A1835="China",W1835=2050),0.92,IF(AND(A1835="India",W1835=2035),0.94,IF(AND(A1835="India",W1835=2050),0.91,IF(AND(A1835="Middle East",W1835=2035),0.92,IF(AND(A1835="Middle East",W1835=2050),0.89,IF(AND(A1835="Africa",W1835=2035),0.93,IF(AND(A1835="Africa",W1835=2050),0.9,IF(AND(A1835="Brazil",W1835=2035),0.95,IF(AND(A1835="Brazil",W1835=2050),0.92,""))))))))))))))))))</f>
        <v>*0.92</v>
      </c>
      <c r="AC1835" s="0" t="s">
        <v>2686</v>
      </c>
      <c r="AD1835" s="50" t="s">
        <v>35</v>
      </c>
      <c r="AE1835" s="0" t="n">
        <v>2035</v>
      </c>
      <c r="AF1835" s="51" t="str">
        <f aca="false">"*"&amp;IF(AND(A1835="EU",AE1835=2035),0.93,IF(AND(A1835="EU",AE1835=2050),0.9,IF(AND(A1835="USA",AE1835=2035),0.92,IF(AND(A1835="USA",AE1835=2050),0.89,IF(AND(A1835="Japan",AE1835=2035),0.92,IF(AND(A1835="Japan",AE1835=2050),0.89,IF(AND(A1835="Russia",AE1835=2035),0.91,IF(AND(A1835="Russia",AE1835=2050),0.86,IF(AND(A1835="China",AE1835=2035),0.91,IF(AND(A1835="China",AE1835=2050),0.87,IF(AND(A1835="India",AE1835=2035),0.92,IF(AND(A1835="India",AE1835=2050),0.87,IF(AND(A1835="Middle East",AE1835=2035),0.89,IF(AND(A1835="Middle East",AE1835=2050),0.84,IF(AND(A1835="Africa",AE1835=2035),0.9,IF(AND(A1835="Africa",AE1835=2050),0.86,IF(AND(A1835="Brazil",AE1835=2035),0.93,IF(AND(A1835="Brazil",AE1835=2050),0.89,""))))))))))))))))))</f>
        <v>*0.91</v>
      </c>
      <c r="AG1835" s="51" t="str">
        <f aca="false">AG1834</f>
        <v>REZoning_Sol-Win</v>
      </c>
      <c r="AI1835" s="0" t="s">
        <v>2686</v>
      </c>
      <c r="AJ1835" s="50" t="s">
        <v>35</v>
      </c>
      <c r="AK1835" s="0" t="n">
        <v>2050</v>
      </c>
      <c r="AL1835" s="51" t="str">
        <f aca="false">"*"&amp;IF(AND(A1835="EU",AK1835=2035),0.93,IF(AND(A1835="EU",AK1835=2050),0.9,IF(AND(A1835="USA",AK1835=2035),0.92,IF(AND(A1835="USA",AK1835=2050),0.89,IF(AND(A1835="Japan",AK1835=2035),0.92,IF(AND(A1835="Japan",AK1835=2050),0.89,IF(AND(A1835="Russia",AK1835=2035),0.91,IF(AND(A1835="Russia",AK1835=2050),0.86,IF(AND(A1835="China",AK1835=2035),0.91,IF(AND(A1835="China",AK1835=2050),0.87,IF(AND(A1835="India",AK1835=2035),0.92,IF(AND(A1835="India",AK1835=2050),0.87,IF(AND(A1835="Middle East",AK1835=2035),0.89,IF(AND(A1835="Middle East",AK1835=2050),0.84,IF(AND(A1835="Africa",AK1835=2035),0.9,IF(AND(A1835="Africa",AK1835=2050),0.86,IF(AND(A1835="Brazil",AK1835=2035),0.93,IF(AND(A1835="Brazil",AK1835=2050),0.89,""))))))))))))))))))</f>
        <v>*0.87</v>
      </c>
      <c r="AM1835" s="51" t="str">
        <f aca="false">AM1834</f>
        <v>REZoning_Sol-Win</v>
      </c>
      <c r="AP1835" s="0" t="s">
        <v>2686</v>
      </c>
      <c r="AQ1835" s="0" t="s">
        <v>35</v>
      </c>
      <c r="AR1835" s="0" t="n">
        <v>2100</v>
      </c>
      <c r="AS1835" s="0" t="s">
        <v>851</v>
      </c>
      <c r="AT1835" s="0" t="s">
        <v>36</v>
      </c>
    </row>
    <row r="1836" customFormat="false" ht="28.5" hidden="false" customHeight="true" outlineLevel="0" collapsed="false">
      <c r="A1836" s="3" t="s">
        <v>147</v>
      </c>
      <c r="C1836" s="0" t="s">
        <v>2687</v>
      </c>
      <c r="D1836" s="50" t="s">
        <v>35</v>
      </c>
      <c r="E1836" s="0" t="n">
        <v>2035</v>
      </c>
      <c r="F1836" s="51" t="str">
        <f aca="false">"*"&amp;IF(AND(A1836="EU",E1836=2035),0.95,IF(AND(A1836="EU",E1836=2050),0.93,IF(AND(A1836="USA",E1836=2035),0.96,IF(AND(A1836="USA",E1836=2050),0.94,IF(AND(A1836="Japan",E1836=2035),0.94,IF(AND(A1836="Japan",E1836=2050),0.92,IF(AND(A1836="Russia",E1836=2035),0.95,IF(AND(A1836="Russia",E1836=2050),0.93,IF(AND(A1836="China",E1836=2035),0.94,IF(AND(A1836="China",E1836=2050),0.92,IF(AND(A1836="India",E1836=2035),0.95,IF(AND(A1836="India",E1836=2050),0.92,IF(AND(A1836="Middle East",E1836=2035),0.94,IF(AND(A1836="Middle East",E1836=2050),0.9,IF(AND(A1836="Africa",E1836=2035),0.94,IF(AND(A1836="Africa",E1836=2050),0.91,IF(AND(A1836="Brazil",E1836=2035),0.95,IF(AND(A1836="Brazil",E1836=2050),0.92,""))))))))))))))))))</f>
        <v>*0.94</v>
      </c>
      <c r="H1836" s="0" t="s">
        <v>2687</v>
      </c>
      <c r="I1836" s="50" t="s">
        <v>35</v>
      </c>
      <c r="J1836" s="0" t="n">
        <v>2050</v>
      </c>
      <c r="K1836" s="48" t="str">
        <f aca="false">"*"&amp;IF(AND(A1836="EU",J1836=2035),0.95,IF(AND(A1836="EU",J1836=2050),0.93,IF(AND(A1836="USA",J1836=2035),0.96,IF(AND(A1836="USA",J1836=2050),0.94,IF(AND(A1836="Japan",J1836=2035),0.94,IF(AND(A1836="Japan",J1836=2050),0.92,IF(AND(A1836="Russia",J1836=2035),0.95,IF(AND(A1836="Russia",J1836=2050),0.93,IF(AND(A1836="China",J1836=2035),0.94,IF(AND(A1836="China",J1836=2050),0.92,IF(AND(A1836="India",J1836=2035),0.95,IF(AND(A1836="India",J1836=2050),0.92,IF(AND(A1836="Middle East",J1836=2035),0.94,IF(AND(A1836="Middle East",J1836=2050),0.9,IF(AND(A1836="Africa",J1836=2035),0.94,IF(AND(A1836="Africa",J1836=2050),0.91,IF(AND(A1836="Brazil",J1836=2035),0.95,IF(AND(A1836="Brazil",J1836=2050),0.92,""))))))))))))))))))</f>
        <v>*0.92</v>
      </c>
      <c r="P1836" s="41" t="s">
        <v>2687</v>
      </c>
      <c r="Q1836" s="52" t="s">
        <v>35</v>
      </c>
      <c r="R1836" s="41" t="n">
        <v>2035</v>
      </c>
      <c r="S1836" s="53" t="str">
        <f aca="false">"*"&amp;IF(AND(A1836="EU",R1836=2035),0.95,IF(AND(A1836="EU",R1836=2050),0.93,IF(AND(A1836="USA",R1836=2035),0.96,IF(AND(A1836="USA",R1836=2050),0.93,IF(AND(A1836="Japan",R1836=2035),0.94,IF(AND(A1836="Japan",R1836=2050),0.92,IF(AND(A1836="Russia",R1836=2035),0.95,IF(AND(A1836="Russia",R1836=2050),0.91,IF(AND(A1836="China",R1836=2035),0.93,IF(AND(A1836="China",R1836=2050),0.92,IF(AND(A1836="India",R1836=2035),0.94,IF(AND(A1836="India",R1836=2050),0.91,IF(AND(A1836="Middle East",R1836=2035),0.92,IF(AND(A1836="Middle East",R1836=2050),0.89,IF(AND(A1836="Africa",R1836=2035),0.93,IF(AND(A1836="Africa",R1836=2050),0.9,IF(AND(A1836="Brazil",R1836=2035),0.95,IF(AND(A1836="Brazil",R1836=2050),0.92,""))))))))))))))))))</f>
        <v>*0.93</v>
      </c>
      <c r="U1836" s="41" t="s">
        <v>2687</v>
      </c>
      <c r="V1836" s="52" t="s">
        <v>35</v>
      </c>
      <c r="W1836" s="41" t="n">
        <v>2050</v>
      </c>
      <c r="X1836" s="53" t="str">
        <f aca="false">"*"&amp;IF(AND(A1836="EU",W1836=2035),0.95,IF(AND(A1836="EU",W1836=2050),0.93,IF(AND(A1836="USA",W1836=2035),0.96,IF(AND(A1836="USA",W1836=2050),0.93,IF(AND(A1836="Japan",W1836=2035),0.94,IF(AND(A1836="Japan",W1836=2050),0.92,IF(AND(A1836="Russia",W1836=2035),0.95,IF(AND(A1836="Russia",W1836=2050),0.91,IF(AND(A1836="China",W1836=2035),0.93,IF(AND(A1836="China",W1836=2050),0.92,IF(AND(A1836="India",W1836=2035),0.94,IF(AND(A1836="India",W1836=2050),0.91,IF(AND(A1836="Middle East",W1836=2035),0.92,IF(AND(A1836="Middle East",W1836=2050),0.89,IF(AND(A1836="Africa",W1836=2035),0.93,IF(AND(A1836="Africa",W1836=2050),0.9,IF(AND(A1836="Brazil",W1836=2035),0.95,IF(AND(A1836="Brazil",W1836=2050),0.92,""))))))))))))))))))</f>
        <v>*0.92</v>
      </c>
      <c r="AC1836" s="0" t="s">
        <v>2687</v>
      </c>
      <c r="AD1836" s="50" t="s">
        <v>35</v>
      </c>
      <c r="AE1836" s="0" t="n">
        <v>2035</v>
      </c>
      <c r="AF1836" s="51" t="str">
        <f aca="false">"*"&amp;IF(AND(A1836="EU",AE1836=2035),0.93,IF(AND(A1836="EU",AE1836=2050),0.9,IF(AND(A1836="USA",AE1836=2035),0.92,IF(AND(A1836="USA",AE1836=2050),0.89,IF(AND(A1836="Japan",AE1836=2035),0.92,IF(AND(A1836="Japan",AE1836=2050),0.89,IF(AND(A1836="Russia",AE1836=2035),0.91,IF(AND(A1836="Russia",AE1836=2050),0.86,IF(AND(A1836="China",AE1836=2035),0.91,IF(AND(A1836="China",AE1836=2050),0.87,IF(AND(A1836="India",AE1836=2035),0.92,IF(AND(A1836="India",AE1836=2050),0.87,IF(AND(A1836="Middle East",AE1836=2035),0.89,IF(AND(A1836="Middle East",AE1836=2050),0.84,IF(AND(A1836="Africa",AE1836=2035),0.9,IF(AND(A1836="Africa",AE1836=2050),0.86,IF(AND(A1836="Brazil",AE1836=2035),0.93,IF(AND(A1836="Brazil",AE1836=2050),0.89,""))))))))))))))))))</f>
        <v>*0.91</v>
      </c>
      <c r="AG1836" s="51" t="str">
        <f aca="false">AG1835</f>
        <v>REZoning_Sol-Win</v>
      </c>
      <c r="AI1836" s="0" t="s">
        <v>2687</v>
      </c>
      <c r="AJ1836" s="50" t="s">
        <v>35</v>
      </c>
      <c r="AK1836" s="0" t="n">
        <v>2050</v>
      </c>
      <c r="AL1836" s="51" t="str">
        <f aca="false">"*"&amp;IF(AND(A1836="EU",AK1836=2035),0.93,IF(AND(A1836="EU",AK1836=2050),0.9,IF(AND(A1836="USA",AK1836=2035),0.92,IF(AND(A1836="USA",AK1836=2050),0.89,IF(AND(A1836="Japan",AK1836=2035),0.92,IF(AND(A1836="Japan",AK1836=2050),0.89,IF(AND(A1836="Russia",AK1836=2035),0.91,IF(AND(A1836="Russia",AK1836=2050),0.86,IF(AND(A1836="China",AK1836=2035),0.91,IF(AND(A1836="China",AK1836=2050),0.87,IF(AND(A1836="India",AK1836=2035),0.92,IF(AND(A1836="India",AK1836=2050),0.87,IF(AND(A1836="Middle East",AK1836=2035),0.89,IF(AND(A1836="Middle East",AK1836=2050),0.84,IF(AND(A1836="Africa",AK1836=2035),0.9,IF(AND(A1836="Africa",AK1836=2050),0.86,IF(AND(A1836="Brazil",AK1836=2035),0.93,IF(AND(A1836="Brazil",AK1836=2050),0.89,""))))))))))))))))))</f>
        <v>*0.87</v>
      </c>
      <c r="AM1836" s="51" t="str">
        <f aca="false">AM1835</f>
        <v>REZoning_Sol-Win</v>
      </c>
      <c r="AP1836" s="0" t="s">
        <v>2687</v>
      </c>
      <c r="AQ1836" s="0" t="s">
        <v>35</v>
      </c>
      <c r="AR1836" s="0" t="n">
        <v>2100</v>
      </c>
      <c r="AS1836" s="0" t="s">
        <v>851</v>
      </c>
      <c r="AT1836" s="0" t="s">
        <v>36</v>
      </c>
    </row>
    <row r="1837" customFormat="false" ht="28.5" hidden="false" customHeight="true" outlineLevel="0" collapsed="false">
      <c r="A1837" s="3" t="s">
        <v>147</v>
      </c>
      <c r="C1837" s="0" t="s">
        <v>2688</v>
      </c>
      <c r="D1837" s="50" t="s">
        <v>35</v>
      </c>
      <c r="E1837" s="0" t="n">
        <v>2035</v>
      </c>
      <c r="F1837" s="51" t="str">
        <f aca="false">"*"&amp;IF(AND(A1837="EU",E1837=2035),0.95,IF(AND(A1837="EU",E1837=2050),0.93,IF(AND(A1837="USA",E1837=2035),0.96,IF(AND(A1837="USA",E1837=2050),0.94,IF(AND(A1837="Japan",E1837=2035),0.94,IF(AND(A1837="Japan",E1837=2050),0.92,IF(AND(A1837="Russia",E1837=2035),0.95,IF(AND(A1837="Russia",E1837=2050),0.93,IF(AND(A1837="China",E1837=2035),0.94,IF(AND(A1837="China",E1837=2050),0.92,IF(AND(A1837="India",E1837=2035),0.95,IF(AND(A1837="India",E1837=2050),0.92,IF(AND(A1837="Middle East",E1837=2035),0.94,IF(AND(A1837="Middle East",E1837=2050),0.9,IF(AND(A1837="Africa",E1837=2035),0.94,IF(AND(A1837="Africa",E1837=2050),0.91,IF(AND(A1837="Brazil",E1837=2035),0.95,IF(AND(A1837="Brazil",E1837=2050),0.92,""))))))))))))))))))</f>
        <v>*0.94</v>
      </c>
      <c r="H1837" s="0" t="s">
        <v>2688</v>
      </c>
      <c r="I1837" s="50" t="s">
        <v>35</v>
      </c>
      <c r="J1837" s="0" t="n">
        <v>2050</v>
      </c>
      <c r="K1837" s="48" t="str">
        <f aca="false">"*"&amp;IF(AND(A1837="EU",J1837=2035),0.95,IF(AND(A1837="EU",J1837=2050),0.93,IF(AND(A1837="USA",J1837=2035),0.96,IF(AND(A1837="USA",J1837=2050),0.94,IF(AND(A1837="Japan",J1837=2035),0.94,IF(AND(A1837="Japan",J1837=2050),0.92,IF(AND(A1837="Russia",J1837=2035),0.95,IF(AND(A1837="Russia",J1837=2050),0.93,IF(AND(A1837="China",J1837=2035),0.94,IF(AND(A1837="China",J1837=2050),0.92,IF(AND(A1837="India",J1837=2035),0.95,IF(AND(A1837="India",J1837=2050),0.92,IF(AND(A1837="Middle East",J1837=2035),0.94,IF(AND(A1837="Middle East",J1837=2050),0.9,IF(AND(A1837="Africa",J1837=2035),0.94,IF(AND(A1837="Africa",J1837=2050),0.91,IF(AND(A1837="Brazil",J1837=2035),0.95,IF(AND(A1837="Brazil",J1837=2050),0.92,""))))))))))))))))))</f>
        <v>*0.92</v>
      </c>
      <c r="P1837" s="41" t="s">
        <v>2688</v>
      </c>
      <c r="Q1837" s="52" t="s">
        <v>35</v>
      </c>
      <c r="R1837" s="41" t="n">
        <v>2035</v>
      </c>
      <c r="S1837" s="53" t="str">
        <f aca="false">"*"&amp;IF(AND(A1837="EU",R1837=2035),0.95,IF(AND(A1837="EU",R1837=2050),0.93,IF(AND(A1837="USA",R1837=2035),0.96,IF(AND(A1837="USA",R1837=2050),0.93,IF(AND(A1837="Japan",R1837=2035),0.94,IF(AND(A1837="Japan",R1837=2050),0.92,IF(AND(A1837="Russia",R1837=2035),0.95,IF(AND(A1837="Russia",R1837=2050),0.91,IF(AND(A1837="China",R1837=2035),0.93,IF(AND(A1837="China",R1837=2050),0.92,IF(AND(A1837="India",R1837=2035),0.94,IF(AND(A1837="India",R1837=2050),0.91,IF(AND(A1837="Middle East",R1837=2035),0.92,IF(AND(A1837="Middle East",R1837=2050),0.89,IF(AND(A1837="Africa",R1837=2035),0.93,IF(AND(A1837="Africa",R1837=2050),0.9,IF(AND(A1837="Brazil",R1837=2035),0.95,IF(AND(A1837="Brazil",R1837=2050),0.92,""))))))))))))))))))</f>
        <v>*0.93</v>
      </c>
      <c r="U1837" s="41" t="s">
        <v>2688</v>
      </c>
      <c r="V1837" s="52" t="s">
        <v>35</v>
      </c>
      <c r="W1837" s="41" t="n">
        <v>2050</v>
      </c>
      <c r="X1837" s="53" t="str">
        <f aca="false">"*"&amp;IF(AND(A1837="EU",W1837=2035),0.95,IF(AND(A1837="EU",W1837=2050),0.93,IF(AND(A1837="USA",W1837=2035),0.96,IF(AND(A1837="USA",W1837=2050),0.93,IF(AND(A1837="Japan",W1837=2035),0.94,IF(AND(A1837="Japan",W1837=2050),0.92,IF(AND(A1837="Russia",W1837=2035),0.95,IF(AND(A1837="Russia",W1837=2050),0.91,IF(AND(A1837="China",W1837=2035),0.93,IF(AND(A1837="China",W1837=2050),0.92,IF(AND(A1837="India",W1837=2035),0.94,IF(AND(A1837="India",W1837=2050),0.91,IF(AND(A1837="Middle East",W1837=2035),0.92,IF(AND(A1837="Middle East",W1837=2050),0.89,IF(AND(A1837="Africa",W1837=2035),0.93,IF(AND(A1837="Africa",W1837=2050),0.9,IF(AND(A1837="Brazil",W1837=2035),0.95,IF(AND(A1837="Brazil",W1837=2050),0.92,""))))))))))))))))))</f>
        <v>*0.92</v>
      </c>
      <c r="AC1837" s="0" t="s">
        <v>2688</v>
      </c>
      <c r="AD1837" s="50" t="s">
        <v>35</v>
      </c>
      <c r="AE1837" s="0" t="n">
        <v>2035</v>
      </c>
      <c r="AF1837" s="51" t="str">
        <f aca="false">"*"&amp;IF(AND(A1837="EU",AE1837=2035),0.93,IF(AND(A1837="EU",AE1837=2050),0.9,IF(AND(A1837="USA",AE1837=2035),0.92,IF(AND(A1837="USA",AE1837=2050),0.89,IF(AND(A1837="Japan",AE1837=2035),0.92,IF(AND(A1837="Japan",AE1837=2050),0.89,IF(AND(A1837="Russia",AE1837=2035),0.91,IF(AND(A1837="Russia",AE1837=2050),0.86,IF(AND(A1837="China",AE1837=2035),0.91,IF(AND(A1837="China",AE1837=2050),0.87,IF(AND(A1837="India",AE1837=2035),0.92,IF(AND(A1837="India",AE1837=2050),0.87,IF(AND(A1837="Middle East",AE1837=2035),0.89,IF(AND(A1837="Middle East",AE1837=2050),0.84,IF(AND(A1837="Africa",AE1837=2035),0.9,IF(AND(A1837="Africa",AE1837=2050),0.86,IF(AND(A1837="Brazil",AE1837=2035),0.93,IF(AND(A1837="Brazil",AE1837=2050),0.89,""))))))))))))))))))</f>
        <v>*0.91</v>
      </c>
      <c r="AG1837" s="51" t="str">
        <f aca="false">AG1836</f>
        <v>REZoning_Sol-Win</v>
      </c>
      <c r="AI1837" s="0" t="s">
        <v>2688</v>
      </c>
      <c r="AJ1837" s="50" t="s">
        <v>35</v>
      </c>
      <c r="AK1837" s="0" t="n">
        <v>2050</v>
      </c>
      <c r="AL1837" s="51" t="str">
        <f aca="false">"*"&amp;IF(AND(A1837="EU",AK1837=2035),0.93,IF(AND(A1837="EU",AK1837=2050),0.9,IF(AND(A1837="USA",AK1837=2035),0.92,IF(AND(A1837="USA",AK1837=2050),0.89,IF(AND(A1837="Japan",AK1837=2035),0.92,IF(AND(A1837="Japan",AK1837=2050),0.89,IF(AND(A1837="Russia",AK1837=2035),0.91,IF(AND(A1837="Russia",AK1837=2050),0.86,IF(AND(A1837="China",AK1837=2035),0.91,IF(AND(A1837="China",AK1837=2050),0.87,IF(AND(A1837="India",AK1837=2035),0.92,IF(AND(A1837="India",AK1837=2050),0.87,IF(AND(A1837="Middle East",AK1837=2035),0.89,IF(AND(A1837="Middle East",AK1837=2050),0.84,IF(AND(A1837="Africa",AK1837=2035),0.9,IF(AND(A1837="Africa",AK1837=2050),0.86,IF(AND(A1837="Brazil",AK1837=2035),0.93,IF(AND(A1837="Brazil",AK1837=2050),0.89,""))))))))))))))))))</f>
        <v>*0.87</v>
      </c>
      <c r="AM1837" s="51" t="str">
        <f aca="false">AM1836</f>
        <v>REZoning_Sol-Win</v>
      </c>
      <c r="AP1837" s="0" t="s">
        <v>2688</v>
      </c>
      <c r="AQ1837" s="0" t="s">
        <v>35</v>
      </c>
      <c r="AR1837" s="0" t="n">
        <v>2100</v>
      </c>
      <c r="AS1837" s="0" t="s">
        <v>851</v>
      </c>
      <c r="AT1837" s="0" t="s">
        <v>36</v>
      </c>
    </row>
    <row r="1838" customFormat="false" ht="28.5" hidden="false" customHeight="true" outlineLevel="0" collapsed="false">
      <c r="A1838" s="3" t="s">
        <v>147</v>
      </c>
      <c r="C1838" s="0" t="s">
        <v>2689</v>
      </c>
      <c r="D1838" s="50" t="s">
        <v>35</v>
      </c>
      <c r="E1838" s="0" t="n">
        <v>2035</v>
      </c>
      <c r="F1838" s="51" t="str">
        <f aca="false">"*"&amp;IF(AND(A1838="EU",E1838=2035),0.95,IF(AND(A1838="EU",E1838=2050),0.93,IF(AND(A1838="USA",E1838=2035),0.96,IF(AND(A1838="USA",E1838=2050),0.94,IF(AND(A1838="Japan",E1838=2035),0.94,IF(AND(A1838="Japan",E1838=2050),0.92,IF(AND(A1838="Russia",E1838=2035),0.95,IF(AND(A1838="Russia",E1838=2050),0.93,IF(AND(A1838="China",E1838=2035),0.94,IF(AND(A1838="China",E1838=2050),0.92,IF(AND(A1838="India",E1838=2035),0.95,IF(AND(A1838="India",E1838=2050),0.92,IF(AND(A1838="Middle East",E1838=2035),0.94,IF(AND(A1838="Middle East",E1838=2050),0.9,IF(AND(A1838="Africa",E1838=2035),0.94,IF(AND(A1838="Africa",E1838=2050),0.91,IF(AND(A1838="Brazil",E1838=2035),0.95,IF(AND(A1838="Brazil",E1838=2050),0.92,""))))))))))))))))))</f>
        <v>*0.94</v>
      </c>
      <c r="H1838" s="0" t="s">
        <v>2689</v>
      </c>
      <c r="I1838" s="50" t="s">
        <v>35</v>
      </c>
      <c r="J1838" s="0" t="n">
        <v>2050</v>
      </c>
      <c r="K1838" s="48" t="str">
        <f aca="false">"*"&amp;IF(AND(A1838="EU",J1838=2035),0.95,IF(AND(A1838="EU",J1838=2050),0.93,IF(AND(A1838="USA",J1838=2035),0.96,IF(AND(A1838="USA",J1838=2050),0.94,IF(AND(A1838="Japan",J1838=2035),0.94,IF(AND(A1838="Japan",J1838=2050),0.92,IF(AND(A1838="Russia",J1838=2035),0.95,IF(AND(A1838="Russia",J1838=2050),0.93,IF(AND(A1838="China",J1838=2035),0.94,IF(AND(A1838="China",J1838=2050),0.92,IF(AND(A1838="India",J1838=2035),0.95,IF(AND(A1838="India",J1838=2050),0.92,IF(AND(A1838="Middle East",J1838=2035),0.94,IF(AND(A1838="Middle East",J1838=2050),0.9,IF(AND(A1838="Africa",J1838=2035),0.94,IF(AND(A1838="Africa",J1838=2050),0.91,IF(AND(A1838="Brazil",J1838=2035),0.95,IF(AND(A1838="Brazil",J1838=2050),0.92,""))))))))))))))))))</f>
        <v>*0.92</v>
      </c>
      <c r="P1838" s="41" t="s">
        <v>2689</v>
      </c>
      <c r="Q1838" s="52" t="s">
        <v>35</v>
      </c>
      <c r="R1838" s="41" t="n">
        <v>2035</v>
      </c>
      <c r="S1838" s="53" t="str">
        <f aca="false">"*"&amp;IF(AND(A1838="EU",R1838=2035),0.95,IF(AND(A1838="EU",R1838=2050),0.93,IF(AND(A1838="USA",R1838=2035),0.96,IF(AND(A1838="USA",R1838=2050),0.93,IF(AND(A1838="Japan",R1838=2035),0.94,IF(AND(A1838="Japan",R1838=2050),0.92,IF(AND(A1838="Russia",R1838=2035),0.95,IF(AND(A1838="Russia",R1838=2050),0.91,IF(AND(A1838="China",R1838=2035),0.93,IF(AND(A1838="China",R1838=2050),0.92,IF(AND(A1838="India",R1838=2035),0.94,IF(AND(A1838="India",R1838=2050),0.91,IF(AND(A1838="Middle East",R1838=2035),0.92,IF(AND(A1838="Middle East",R1838=2050),0.89,IF(AND(A1838="Africa",R1838=2035),0.93,IF(AND(A1838="Africa",R1838=2050),0.9,IF(AND(A1838="Brazil",R1838=2035),0.95,IF(AND(A1838="Brazil",R1838=2050),0.92,""))))))))))))))))))</f>
        <v>*0.93</v>
      </c>
      <c r="U1838" s="41" t="s">
        <v>2689</v>
      </c>
      <c r="V1838" s="52" t="s">
        <v>35</v>
      </c>
      <c r="W1838" s="41" t="n">
        <v>2050</v>
      </c>
      <c r="X1838" s="53" t="str">
        <f aca="false">"*"&amp;IF(AND(A1838="EU",W1838=2035),0.95,IF(AND(A1838="EU",W1838=2050),0.93,IF(AND(A1838="USA",W1838=2035),0.96,IF(AND(A1838="USA",W1838=2050),0.93,IF(AND(A1838="Japan",W1838=2035),0.94,IF(AND(A1838="Japan",W1838=2050),0.92,IF(AND(A1838="Russia",W1838=2035),0.95,IF(AND(A1838="Russia",W1838=2050),0.91,IF(AND(A1838="China",W1838=2035),0.93,IF(AND(A1838="China",W1838=2050),0.92,IF(AND(A1838="India",W1838=2035),0.94,IF(AND(A1838="India",W1838=2050),0.91,IF(AND(A1838="Middle East",W1838=2035),0.92,IF(AND(A1838="Middle East",W1838=2050),0.89,IF(AND(A1838="Africa",W1838=2035),0.93,IF(AND(A1838="Africa",W1838=2050),0.9,IF(AND(A1838="Brazil",W1838=2035),0.95,IF(AND(A1838="Brazil",W1838=2050),0.92,""))))))))))))))))))</f>
        <v>*0.92</v>
      </c>
      <c r="AC1838" s="0" t="s">
        <v>2689</v>
      </c>
      <c r="AD1838" s="50" t="s">
        <v>35</v>
      </c>
      <c r="AE1838" s="0" t="n">
        <v>2035</v>
      </c>
      <c r="AF1838" s="51" t="str">
        <f aca="false">"*"&amp;IF(AND(A1838="EU",AE1838=2035),0.93,IF(AND(A1838="EU",AE1838=2050),0.9,IF(AND(A1838="USA",AE1838=2035),0.92,IF(AND(A1838="USA",AE1838=2050),0.89,IF(AND(A1838="Japan",AE1838=2035),0.92,IF(AND(A1838="Japan",AE1838=2050),0.89,IF(AND(A1838="Russia",AE1838=2035),0.91,IF(AND(A1838="Russia",AE1838=2050),0.86,IF(AND(A1838="China",AE1838=2035),0.91,IF(AND(A1838="China",AE1838=2050),0.87,IF(AND(A1838="India",AE1838=2035),0.92,IF(AND(A1838="India",AE1838=2050),0.87,IF(AND(A1838="Middle East",AE1838=2035),0.89,IF(AND(A1838="Middle East",AE1838=2050),0.84,IF(AND(A1838="Africa",AE1838=2035),0.9,IF(AND(A1838="Africa",AE1838=2050),0.86,IF(AND(A1838="Brazil",AE1838=2035),0.93,IF(AND(A1838="Brazil",AE1838=2050),0.89,""))))))))))))))))))</f>
        <v>*0.91</v>
      </c>
      <c r="AG1838" s="51" t="str">
        <f aca="false">AG1837</f>
        <v>REZoning_Sol-Win</v>
      </c>
      <c r="AI1838" s="0" t="s">
        <v>2689</v>
      </c>
      <c r="AJ1838" s="50" t="s">
        <v>35</v>
      </c>
      <c r="AK1838" s="0" t="n">
        <v>2050</v>
      </c>
      <c r="AL1838" s="51" t="str">
        <f aca="false">"*"&amp;IF(AND(A1838="EU",AK1838=2035),0.93,IF(AND(A1838="EU",AK1838=2050),0.9,IF(AND(A1838="USA",AK1838=2035),0.92,IF(AND(A1838="USA",AK1838=2050),0.89,IF(AND(A1838="Japan",AK1838=2035),0.92,IF(AND(A1838="Japan",AK1838=2050),0.89,IF(AND(A1838="Russia",AK1838=2035),0.91,IF(AND(A1838="Russia",AK1838=2050),0.86,IF(AND(A1838="China",AK1838=2035),0.91,IF(AND(A1838="China",AK1838=2050),0.87,IF(AND(A1838="India",AK1838=2035),0.92,IF(AND(A1838="India",AK1838=2050),0.87,IF(AND(A1838="Middle East",AK1838=2035),0.89,IF(AND(A1838="Middle East",AK1838=2050),0.84,IF(AND(A1838="Africa",AK1838=2035),0.9,IF(AND(A1838="Africa",AK1838=2050),0.86,IF(AND(A1838="Brazil",AK1838=2035),0.93,IF(AND(A1838="Brazil",AK1838=2050),0.89,""))))))))))))))))))</f>
        <v>*0.87</v>
      </c>
      <c r="AM1838" s="51" t="str">
        <f aca="false">AM1837</f>
        <v>REZoning_Sol-Win</v>
      </c>
      <c r="AP1838" s="0" t="s">
        <v>2689</v>
      </c>
      <c r="AQ1838" s="0" t="s">
        <v>35</v>
      </c>
      <c r="AR1838" s="0" t="n">
        <v>2100</v>
      </c>
      <c r="AS1838" s="0" t="s">
        <v>851</v>
      </c>
      <c r="AT1838" s="0" t="s">
        <v>36</v>
      </c>
    </row>
    <row r="1839" customFormat="false" ht="28.5" hidden="false" customHeight="true" outlineLevel="0" collapsed="false">
      <c r="A1839" s="3" t="s">
        <v>51</v>
      </c>
      <c r="C1839" s="0" t="s">
        <v>2690</v>
      </c>
      <c r="D1839" s="50" t="s">
        <v>35</v>
      </c>
      <c r="E1839" s="0" t="n">
        <v>2035</v>
      </c>
      <c r="F1839" s="51" t="str">
        <f aca="false">"*"&amp;IF(AND(A1839="EU",E1839=2035),0.95,IF(AND(A1839="EU",E1839=2050),0.93,IF(AND(A1839="USA",E1839=2035),0.96,IF(AND(A1839="USA",E1839=2050),0.94,IF(AND(A1839="Japan",E1839=2035),0.94,IF(AND(A1839="Japan",E1839=2050),0.92,IF(AND(A1839="Russia",E1839=2035),0.95,IF(AND(A1839="Russia",E1839=2050),0.93,IF(AND(A1839="China",E1839=2035),0.94,IF(AND(A1839="China",E1839=2050),0.92,IF(AND(A1839="India",E1839=2035),0.95,IF(AND(A1839="India",E1839=2050),0.92,IF(AND(A1839="Middle East",E1839=2035),0.94,IF(AND(A1839="Middle East",E1839=2050),0.9,IF(AND(A1839="Africa",E1839=2035),0.94,IF(AND(A1839="Africa",E1839=2050),0.91,IF(AND(A1839="Brazil",E1839=2035),0.95,IF(AND(A1839="Brazil",E1839=2050),0.92,""))))))))))))))))))</f>
        <v>*0.95</v>
      </c>
      <c r="H1839" s="0" t="s">
        <v>2690</v>
      </c>
      <c r="I1839" s="50" t="s">
        <v>35</v>
      </c>
      <c r="J1839" s="0" t="n">
        <v>2050</v>
      </c>
      <c r="K1839" s="48" t="str">
        <f aca="false">"*"&amp;IF(AND(A1839="EU",J1839=2035),0.95,IF(AND(A1839="EU",J1839=2050),0.93,IF(AND(A1839="USA",J1839=2035),0.96,IF(AND(A1839="USA",J1839=2050),0.94,IF(AND(A1839="Japan",J1839=2035),0.94,IF(AND(A1839="Japan",J1839=2050),0.92,IF(AND(A1839="Russia",J1839=2035),0.95,IF(AND(A1839="Russia",J1839=2050),0.93,IF(AND(A1839="China",J1839=2035),0.94,IF(AND(A1839="China",J1839=2050),0.92,IF(AND(A1839="India",J1839=2035),0.95,IF(AND(A1839="India",J1839=2050),0.92,IF(AND(A1839="Middle East",J1839=2035),0.94,IF(AND(A1839="Middle East",J1839=2050),0.9,IF(AND(A1839="Africa",J1839=2035),0.94,IF(AND(A1839="Africa",J1839=2050),0.91,IF(AND(A1839="Brazil",J1839=2035),0.95,IF(AND(A1839="Brazil",J1839=2050),0.92,""))))))))))))))))))</f>
        <v>*0.93</v>
      </c>
      <c r="P1839" s="41" t="s">
        <v>2690</v>
      </c>
      <c r="Q1839" s="52" t="s">
        <v>35</v>
      </c>
      <c r="R1839" s="41" t="n">
        <v>2035</v>
      </c>
      <c r="S1839" s="53" t="str">
        <f aca="false">"*"&amp;IF(AND(A1839="EU",R1839=2035),0.95,IF(AND(A1839="EU",R1839=2050),0.93,IF(AND(A1839="USA",R1839=2035),0.96,IF(AND(A1839="USA",R1839=2050),0.93,IF(AND(A1839="Japan",R1839=2035),0.94,IF(AND(A1839="Japan",R1839=2050),0.92,IF(AND(A1839="Russia",R1839=2035),0.95,IF(AND(A1839="Russia",R1839=2050),0.91,IF(AND(A1839="China",R1839=2035),0.93,IF(AND(A1839="China",R1839=2050),0.92,IF(AND(A1839="India",R1839=2035),0.94,IF(AND(A1839="India",R1839=2050),0.91,IF(AND(A1839="Middle East",R1839=2035),0.92,IF(AND(A1839="Middle East",R1839=2050),0.89,IF(AND(A1839="Africa",R1839=2035),0.93,IF(AND(A1839="Africa",R1839=2050),0.9,IF(AND(A1839="Brazil",R1839=2035),0.95,IF(AND(A1839="Brazil",R1839=2050),0.92,""))))))))))))))))))</f>
        <v>*0.95</v>
      </c>
      <c r="U1839" s="41" t="s">
        <v>2690</v>
      </c>
      <c r="V1839" s="52" t="s">
        <v>35</v>
      </c>
      <c r="W1839" s="41" t="n">
        <v>2050</v>
      </c>
      <c r="X1839" s="53" t="str">
        <f aca="false">"*"&amp;IF(AND(A1839="EU",W1839=2035),0.95,IF(AND(A1839="EU",W1839=2050),0.93,IF(AND(A1839="USA",W1839=2035),0.96,IF(AND(A1839="USA",W1839=2050),0.93,IF(AND(A1839="Japan",W1839=2035),0.94,IF(AND(A1839="Japan",W1839=2050),0.92,IF(AND(A1839="Russia",W1839=2035),0.95,IF(AND(A1839="Russia",W1839=2050),0.91,IF(AND(A1839="China",W1839=2035),0.93,IF(AND(A1839="China",W1839=2050),0.92,IF(AND(A1839="India",W1839=2035),0.94,IF(AND(A1839="India",W1839=2050),0.91,IF(AND(A1839="Middle East",W1839=2035),0.92,IF(AND(A1839="Middle East",W1839=2050),0.89,IF(AND(A1839="Africa",W1839=2035),0.93,IF(AND(A1839="Africa",W1839=2050),0.9,IF(AND(A1839="Brazil",W1839=2035),0.95,IF(AND(A1839="Brazil",W1839=2050),0.92,""))))))))))))))))))</f>
        <v>*0.93</v>
      </c>
      <c r="AC1839" s="0" t="s">
        <v>2690</v>
      </c>
      <c r="AD1839" s="50" t="s">
        <v>35</v>
      </c>
      <c r="AE1839" s="0" t="n">
        <v>2035</v>
      </c>
      <c r="AF1839" s="51" t="str">
        <f aca="false">"*"&amp;IF(AND(A1839="EU",AE1839=2035),0.93,IF(AND(A1839="EU",AE1839=2050),0.9,IF(AND(A1839="USA",AE1839=2035),0.92,IF(AND(A1839="USA",AE1839=2050),0.89,IF(AND(A1839="Japan",AE1839=2035),0.92,IF(AND(A1839="Japan",AE1839=2050),0.89,IF(AND(A1839="Russia",AE1839=2035),0.91,IF(AND(A1839="Russia",AE1839=2050),0.86,IF(AND(A1839="China",AE1839=2035),0.91,IF(AND(A1839="China",AE1839=2050),0.87,IF(AND(A1839="India",AE1839=2035),0.92,IF(AND(A1839="India",AE1839=2050),0.87,IF(AND(A1839="Middle East",AE1839=2035),0.89,IF(AND(A1839="Middle East",AE1839=2050),0.84,IF(AND(A1839="Africa",AE1839=2035),0.9,IF(AND(A1839="Africa",AE1839=2050),0.86,IF(AND(A1839="Brazil",AE1839=2035),0.93,IF(AND(A1839="Brazil",AE1839=2050),0.89,""))))))))))))))))))</f>
        <v>*0.93</v>
      </c>
      <c r="AG1839" s="51" t="str">
        <f aca="false">AG1838</f>
        <v>REZoning_Sol-Win</v>
      </c>
      <c r="AI1839" s="0" t="s">
        <v>2690</v>
      </c>
      <c r="AJ1839" s="50" t="s">
        <v>35</v>
      </c>
      <c r="AK1839" s="0" t="n">
        <v>2050</v>
      </c>
      <c r="AL1839" s="51" t="str">
        <f aca="false">"*"&amp;IF(AND(A1839="EU",AK1839=2035),0.93,IF(AND(A1839="EU",AK1839=2050),0.9,IF(AND(A1839="USA",AK1839=2035),0.92,IF(AND(A1839="USA",AK1839=2050),0.89,IF(AND(A1839="Japan",AK1839=2035),0.92,IF(AND(A1839="Japan",AK1839=2050),0.89,IF(AND(A1839="Russia",AK1839=2035),0.91,IF(AND(A1839="Russia",AK1839=2050),0.86,IF(AND(A1839="China",AK1839=2035),0.91,IF(AND(A1839="China",AK1839=2050),0.87,IF(AND(A1839="India",AK1839=2035),0.92,IF(AND(A1839="India",AK1839=2050),0.87,IF(AND(A1839="Middle East",AK1839=2035),0.89,IF(AND(A1839="Middle East",AK1839=2050),0.84,IF(AND(A1839="Africa",AK1839=2035),0.9,IF(AND(A1839="Africa",AK1839=2050),0.86,IF(AND(A1839="Brazil",AK1839=2035),0.93,IF(AND(A1839="Brazil",AK1839=2050),0.89,""))))))))))))))))))</f>
        <v>*0.9</v>
      </c>
      <c r="AM1839" s="51" t="str">
        <f aca="false">AM1838</f>
        <v>REZoning_Sol-Win</v>
      </c>
      <c r="AP1839" s="0" t="s">
        <v>2690</v>
      </c>
      <c r="AQ1839" s="0" t="s">
        <v>35</v>
      </c>
      <c r="AR1839" s="0" t="n">
        <v>2100</v>
      </c>
      <c r="AS1839" s="0" t="s">
        <v>874</v>
      </c>
      <c r="AT1839" s="0" t="s">
        <v>36</v>
      </c>
    </row>
    <row r="1840" customFormat="false" ht="28.5" hidden="false" customHeight="true" outlineLevel="0" collapsed="false">
      <c r="A1840" s="3" t="s">
        <v>51</v>
      </c>
      <c r="C1840" s="0" t="s">
        <v>2691</v>
      </c>
      <c r="D1840" s="50" t="s">
        <v>35</v>
      </c>
      <c r="E1840" s="0" t="n">
        <v>2035</v>
      </c>
      <c r="F1840" s="51" t="str">
        <f aca="false">"*"&amp;IF(AND(A1840="EU",E1840=2035),0.95,IF(AND(A1840="EU",E1840=2050),0.93,IF(AND(A1840="USA",E1840=2035),0.96,IF(AND(A1840="USA",E1840=2050),0.94,IF(AND(A1840="Japan",E1840=2035),0.94,IF(AND(A1840="Japan",E1840=2050),0.92,IF(AND(A1840="Russia",E1840=2035),0.95,IF(AND(A1840="Russia",E1840=2050),0.93,IF(AND(A1840="China",E1840=2035),0.94,IF(AND(A1840="China",E1840=2050),0.92,IF(AND(A1840="India",E1840=2035),0.95,IF(AND(A1840="India",E1840=2050),0.92,IF(AND(A1840="Middle East",E1840=2035),0.94,IF(AND(A1840="Middle East",E1840=2050),0.9,IF(AND(A1840="Africa",E1840=2035),0.94,IF(AND(A1840="Africa",E1840=2050),0.91,IF(AND(A1840="Brazil",E1840=2035),0.95,IF(AND(A1840="Brazil",E1840=2050),0.92,""))))))))))))))))))</f>
        <v>*0.95</v>
      </c>
      <c r="H1840" s="0" t="s">
        <v>2691</v>
      </c>
      <c r="I1840" s="50" t="s">
        <v>35</v>
      </c>
      <c r="J1840" s="0" t="n">
        <v>2050</v>
      </c>
      <c r="K1840" s="48" t="str">
        <f aca="false">"*"&amp;IF(AND(A1840="EU",J1840=2035),0.95,IF(AND(A1840="EU",J1840=2050),0.93,IF(AND(A1840="USA",J1840=2035),0.96,IF(AND(A1840="USA",J1840=2050),0.94,IF(AND(A1840="Japan",J1840=2035),0.94,IF(AND(A1840="Japan",J1840=2050),0.92,IF(AND(A1840="Russia",J1840=2035),0.95,IF(AND(A1840="Russia",J1840=2050),0.93,IF(AND(A1840="China",J1840=2035),0.94,IF(AND(A1840="China",J1840=2050),0.92,IF(AND(A1840="India",J1840=2035),0.95,IF(AND(A1840="India",J1840=2050),0.92,IF(AND(A1840="Middle East",J1840=2035),0.94,IF(AND(A1840="Middle East",J1840=2050),0.9,IF(AND(A1840="Africa",J1840=2035),0.94,IF(AND(A1840="Africa",J1840=2050),0.91,IF(AND(A1840="Brazil",J1840=2035),0.95,IF(AND(A1840="Brazil",J1840=2050),0.92,""))))))))))))))))))</f>
        <v>*0.93</v>
      </c>
      <c r="P1840" s="41" t="s">
        <v>2691</v>
      </c>
      <c r="Q1840" s="52" t="s">
        <v>35</v>
      </c>
      <c r="R1840" s="41" t="n">
        <v>2035</v>
      </c>
      <c r="S1840" s="53" t="str">
        <f aca="false">"*"&amp;IF(AND(A1840="EU",R1840=2035),0.95,IF(AND(A1840="EU",R1840=2050),0.93,IF(AND(A1840="USA",R1840=2035),0.96,IF(AND(A1840="USA",R1840=2050),0.93,IF(AND(A1840="Japan",R1840=2035),0.94,IF(AND(A1840="Japan",R1840=2050),0.92,IF(AND(A1840="Russia",R1840=2035),0.95,IF(AND(A1840="Russia",R1840=2050),0.91,IF(AND(A1840="China",R1840=2035),0.93,IF(AND(A1840="China",R1840=2050),0.92,IF(AND(A1840="India",R1840=2035),0.94,IF(AND(A1840="India",R1840=2050),0.91,IF(AND(A1840="Middle East",R1840=2035),0.92,IF(AND(A1840="Middle East",R1840=2050),0.89,IF(AND(A1840="Africa",R1840=2035),0.93,IF(AND(A1840="Africa",R1840=2050),0.9,IF(AND(A1840="Brazil",R1840=2035),0.95,IF(AND(A1840="Brazil",R1840=2050),0.92,""))))))))))))))))))</f>
        <v>*0.95</v>
      </c>
      <c r="U1840" s="41" t="s">
        <v>2691</v>
      </c>
      <c r="V1840" s="52" t="s">
        <v>35</v>
      </c>
      <c r="W1840" s="41" t="n">
        <v>2050</v>
      </c>
      <c r="X1840" s="53" t="str">
        <f aca="false">"*"&amp;IF(AND(A1840="EU",W1840=2035),0.95,IF(AND(A1840="EU",W1840=2050),0.93,IF(AND(A1840="USA",W1840=2035),0.96,IF(AND(A1840="USA",W1840=2050),0.93,IF(AND(A1840="Japan",W1840=2035),0.94,IF(AND(A1840="Japan",W1840=2050),0.92,IF(AND(A1840="Russia",W1840=2035),0.95,IF(AND(A1840="Russia",W1840=2050),0.91,IF(AND(A1840="China",W1840=2035),0.93,IF(AND(A1840="China",W1840=2050),0.92,IF(AND(A1840="India",W1840=2035),0.94,IF(AND(A1840="India",W1840=2050),0.91,IF(AND(A1840="Middle East",W1840=2035),0.92,IF(AND(A1840="Middle East",W1840=2050),0.89,IF(AND(A1840="Africa",W1840=2035),0.93,IF(AND(A1840="Africa",W1840=2050),0.9,IF(AND(A1840="Brazil",W1840=2035),0.95,IF(AND(A1840="Brazil",W1840=2050),0.92,""))))))))))))))))))</f>
        <v>*0.93</v>
      </c>
      <c r="AC1840" s="0" t="s">
        <v>2691</v>
      </c>
      <c r="AD1840" s="50" t="s">
        <v>35</v>
      </c>
      <c r="AE1840" s="0" t="n">
        <v>2035</v>
      </c>
      <c r="AF1840" s="51" t="str">
        <f aca="false">"*"&amp;IF(AND(A1840="EU",AE1840=2035),0.93,IF(AND(A1840="EU",AE1840=2050),0.9,IF(AND(A1840="USA",AE1840=2035),0.92,IF(AND(A1840="USA",AE1840=2050),0.89,IF(AND(A1840="Japan",AE1840=2035),0.92,IF(AND(A1840="Japan",AE1840=2050),0.89,IF(AND(A1840="Russia",AE1840=2035),0.91,IF(AND(A1840="Russia",AE1840=2050),0.86,IF(AND(A1840="China",AE1840=2035),0.91,IF(AND(A1840="China",AE1840=2050),0.87,IF(AND(A1840="India",AE1840=2035),0.92,IF(AND(A1840="India",AE1840=2050),0.87,IF(AND(A1840="Middle East",AE1840=2035),0.89,IF(AND(A1840="Middle East",AE1840=2050),0.84,IF(AND(A1840="Africa",AE1840=2035),0.9,IF(AND(A1840="Africa",AE1840=2050),0.86,IF(AND(A1840="Brazil",AE1840=2035),0.93,IF(AND(A1840="Brazil",AE1840=2050),0.89,""))))))))))))))))))</f>
        <v>*0.93</v>
      </c>
      <c r="AG1840" s="51" t="str">
        <f aca="false">AG1839</f>
        <v>REZoning_Sol-Win</v>
      </c>
      <c r="AI1840" s="0" t="s">
        <v>2691</v>
      </c>
      <c r="AJ1840" s="50" t="s">
        <v>35</v>
      </c>
      <c r="AK1840" s="0" t="n">
        <v>2050</v>
      </c>
      <c r="AL1840" s="51" t="str">
        <f aca="false">"*"&amp;IF(AND(A1840="EU",AK1840=2035),0.93,IF(AND(A1840="EU",AK1840=2050),0.9,IF(AND(A1840="USA",AK1840=2035),0.92,IF(AND(A1840="USA",AK1840=2050),0.89,IF(AND(A1840="Japan",AK1840=2035),0.92,IF(AND(A1840="Japan",AK1840=2050),0.89,IF(AND(A1840="Russia",AK1840=2035),0.91,IF(AND(A1840="Russia",AK1840=2050),0.86,IF(AND(A1840="China",AK1840=2035),0.91,IF(AND(A1840="China",AK1840=2050),0.87,IF(AND(A1840="India",AK1840=2035),0.92,IF(AND(A1840="India",AK1840=2050),0.87,IF(AND(A1840="Middle East",AK1840=2035),0.89,IF(AND(A1840="Middle East",AK1840=2050),0.84,IF(AND(A1840="Africa",AK1840=2035),0.9,IF(AND(A1840="Africa",AK1840=2050),0.86,IF(AND(A1840="Brazil",AK1840=2035),0.93,IF(AND(A1840="Brazil",AK1840=2050),0.89,""))))))))))))))))))</f>
        <v>*0.9</v>
      </c>
      <c r="AM1840" s="51" t="str">
        <f aca="false">AM1839</f>
        <v>REZoning_Sol-Win</v>
      </c>
      <c r="AP1840" s="0" t="s">
        <v>2691</v>
      </c>
      <c r="AQ1840" s="0" t="s">
        <v>35</v>
      </c>
      <c r="AR1840" s="0" t="n">
        <v>2100</v>
      </c>
      <c r="AS1840" s="0" t="s">
        <v>874</v>
      </c>
      <c r="AT1840" s="0" t="s">
        <v>36</v>
      </c>
    </row>
    <row r="1841" customFormat="false" ht="28.5" hidden="false" customHeight="true" outlineLevel="0" collapsed="false">
      <c r="A1841" s="3" t="s">
        <v>51</v>
      </c>
      <c r="C1841" s="0" t="s">
        <v>2692</v>
      </c>
      <c r="D1841" s="50" t="s">
        <v>35</v>
      </c>
      <c r="E1841" s="0" t="n">
        <v>2035</v>
      </c>
      <c r="F1841" s="51" t="str">
        <f aca="false">"*"&amp;IF(AND(A1841="EU",E1841=2035),0.95,IF(AND(A1841="EU",E1841=2050),0.93,IF(AND(A1841="USA",E1841=2035),0.96,IF(AND(A1841="USA",E1841=2050),0.94,IF(AND(A1841="Japan",E1841=2035),0.94,IF(AND(A1841="Japan",E1841=2050),0.92,IF(AND(A1841="Russia",E1841=2035),0.95,IF(AND(A1841="Russia",E1841=2050),0.93,IF(AND(A1841="China",E1841=2035),0.94,IF(AND(A1841="China",E1841=2050),0.92,IF(AND(A1841="India",E1841=2035),0.95,IF(AND(A1841="India",E1841=2050),0.92,IF(AND(A1841="Middle East",E1841=2035),0.94,IF(AND(A1841="Middle East",E1841=2050),0.9,IF(AND(A1841="Africa",E1841=2035),0.94,IF(AND(A1841="Africa",E1841=2050),0.91,IF(AND(A1841="Brazil",E1841=2035),0.95,IF(AND(A1841="Brazil",E1841=2050),0.92,""))))))))))))))))))</f>
        <v>*0.95</v>
      </c>
      <c r="H1841" s="0" t="s">
        <v>2692</v>
      </c>
      <c r="I1841" s="50" t="s">
        <v>35</v>
      </c>
      <c r="J1841" s="0" t="n">
        <v>2050</v>
      </c>
      <c r="K1841" s="48" t="str">
        <f aca="false">"*"&amp;IF(AND(A1841="EU",J1841=2035),0.95,IF(AND(A1841="EU",J1841=2050),0.93,IF(AND(A1841="USA",J1841=2035),0.96,IF(AND(A1841="USA",J1841=2050),0.94,IF(AND(A1841="Japan",J1841=2035),0.94,IF(AND(A1841="Japan",J1841=2050),0.92,IF(AND(A1841="Russia",J1841=2035),0.95,IF(AND(A1841="Russia",J1841=2050),0.93,IF(AND(A1841="China",J1841=2035),0.94,IF(AND(A1841="China",J1841=2050),0.92,IF(AND(A1841="India",J1841=2035),0.95,IF(AND(A1841="India",J1841=2050),0.92,IF(AND(A1841="Middle East",J1841=2035),0.94,IF(AND(A1841="Middle East",J1841=2050),0.9,IF(AND(A1841="Africa",J1841=2035),0.94,IF(AND(A1841="Africa",J1841=2050),0.91,IF(AND(A1841="Brazil",J1841=2035),0.95,IF(AND(A1841="Brazil",J1841=2050),0.92,""))))))))))))))))))</f>
        <v>*0.93</v>
      </c>
      <c r="P1841" s="41" t="s">
        <v>2692</v>
      </c>
      <c r="Q1841" s="52" t="s">
        <v>35</v>
      </c>
      <c r="R1841" s="41" t="n">
        <v>2035</v>
      </c>
      <c r="S1841" s="53" t="str">
        <f aca="false">"*"&amp;IF(AND(A1841="EU",R1841=2035),0.95,IF(AND(A1841="EU",R1841=2050),0.93,IF(AND(A1841="USA",R1841=2035),0.96,IF(AND(A1841="USA",R1841=2050),0.93,IF(AND(A1841="Japan",R1841=2035),0.94,IF(AND(A1841="Japan",R1841=2050),0.92,IF(AND(A1841="Russia",R1841=2035),0.95,IF(AND(A1841="Russia",R1841=2050),0.91,IF(AND(A1841="China",R1841=2035),0.93,IF(AND(A1841="China",R1841=2050),0.92,IF(AND(A1841="India",R1841=2035),0.94,IF(AND(A1841="India",R1841=2050),0.91,IF(AND(A1841="Middle East",R1841=2035),0.92,IF(AND(A1841="Middle East",R1841=2050),0.89,IF(AND(A1841="Africa",R1841=2035),0.93,IF(AND(A1841="Africa",R1841=2050),0.9,IF(AND(A1841="Brazil",R1841=2035),0.95,IF(AND(A1841="Brazil",R1841=2050),0.92,""))))))))))))))))))</f>
        <v>*0.95</v>
      </c>
      <c r="U1841" s="41" t="s">
        <v>2692</v>
      </c>
      <c r="V1841" s="52" t="s">
        <v>35</v>
      </c>
      <c r="W1841" s="41" t="n">
        <v>2050</v>
      </c>
      <c r="X1841" s="53" t="str">
        <f aca="false">"*"&amp;IF(AND(A1841="EU",W1841=2035),0.95,IF(AND(A1841="EU",W1841=2050),0.93,IF(AND(A1841="USA",W1841=2035),0.96,IF(AND(A1841="USA",W1841=2050),0.93,IF(AND(A1841="Japan",W1841=2035),0.94,IF(AND(A1841="Japan",W1841=2050),0.92,IF(AND(A1841="Russia",W1841=2035),0.95,IF(AND(A1841="Russia",W1841=2050),0.91,IF(AND(A1841="China",W1841=2035),0.93,IF(AND(A1841="China",W1841=2050),0.92,IF(AND(A1841="India",W1841=2035),0.94,IF(AND(A1841="India",W1841=2050),0.91,IF(AND(A1841="Middle East",W1841=2035),0.92,IF(AND(A1841="Middle East",W1841=2050),0.89,IF(AND(A1841="Africa",W1841=2035),0.93,IF(AND(A1841="Africa",W1841=2050),0.9,IF(AND(A1841="Brazil",W1841=2035),0.95,IF(AND(A1841="Brazil",W1841=2050),0.92,""))))))))))))))))))</f>
        <v>*0.93</v>
      </c>
      <c r="AC1841" s="0" t="s">
        <v>2692</v>
      </c>
      <c r="AD1841" s="50" t="s">
        <v>35</v>
      </c>
      <c r="AE1841" s="0" t="n">
        <v>2035</v>
      </c>
      <c r="AF1841" s="51" t="str">
        <f aca="false">"*"&amp;IF(AND(A1841="EU",AE1841=2035),0.93,IF(AND(A1841="EU",AE1841=2050),0.9,IF(AND(A1841="USA",AE1841=2035),0.92,IF(AND(A1841="USA",AE1841=2050),0.89,IF(AND(A1841="Japan",AE1841=2035),0.92,IF(AND(A1841="Japan",AE1841=2050),0.89,IF(AND(A1841="Russia",AE1841=2035),0.91,IF(AND(A1841="Russia",AE1841=2050),0.86,IF(AND(A1841="China",AE1841=2035),0.91,IF(AND(A1841="China",AE1841=2050),0.87,IF(AND(A1841="India",AE1841=2035),0.92,IF(AND(A1841="India",AE1841=2050),0.87,IF(AND(A1841="Middle East",AE1841=2035),0.89,IF(AND(A1841="Middle East",AE1841=2050),0.84,IF(AND(A1841="Africa",AE1841=2035),0.9,IF(AND(A1841="Africa",AE1841=2050),0.86,IF(AND(A1841="Brazil",AE1841=2035),0.93,IF(AND(A1841="Brazil",AE1841=2050),0.89,""))))))))))))))))))</f>
        <v>*0.93</v>
      </c>
      <c r="AG1841" s="51" t="str">
        <f aca="false">AG1840</f>
        <v>REZoning_Sol-Win</v>
      </c>
      <c r="AI1841" s="0" t="s">
        <v>2692</v>
      </c>
      <c r="AJ1841" s="50" t="s">
        <v>35</v>
      </c>
      <c r="AK1841" s="0" t="n">
        <v>2050</v>
      </c>
      <c r="AL1841" s="51" t="str">
        <f aca="false">"*"&amp;IF(AND(A1841="EU",AK1841=2035),0.93,IF(AND(A1841="EU",AK1841=2050),0.9,IF(AND(A1841="USA",AK1841=2035),0.92,IF(AND(A1841="USA",AK1841=2050),0.89,IF(AND(A1841="Japan",AK1841=2035),0.92,IF(AND(A1841="Japan",AK1841=2050),0.89,IF(AND(A1841="Russia",AK1841=2035),0.91,IF(AND(A1841="Russia",AK1841=2050),0.86,IF(AND(A1841="China",AK1841=2035),0.91,IF(AND(A1841="China",AK1841=2050),0.87,IF(AND(A1841="India",AK1841=2035),0.92,IF(AND(A1841="India",AK1841=2050),0.87,IF(AND(A1841="Middle East",AK1841=2035),0.89,IF(AND(A1841="Middle East",AK1841=2050),0.84,IF(AND(A1841="Africa",AK1841=2035),0.9,IF(AND(A1841="Africa",AK1841=2050),0.86,IF(AND(A1841="Brazil",AK1841=2035),0.93,IF(AND(A1841="Brazil",AK1841=2050),0.89,""))))))))))))))))))</f>
        <v>*0.9</v>
      </c>
      <c r="AM1841" s="51" t="str">
        <f aca="false">AM1840</f>
        <v>REZoning_Sol-Win</v>
      </c>
      <c r="AP1841" s="0" t="s">
        <v>2692</v>
      </c>
      <c r="AQ1841" s="0" t="s">
        <v>35</v>
      </c>
      <c r="AR1841" s="0" t="n">
        <v>2100</v>
      </c>
      <c r="AS1841" s="0" t="s">
        <v>874</v>
      </c>
      <c r="AT1841" s="0" t="s">
        <v>36</v>
      </c>
    </row>
    <row r="1842" customFormat="false" ht="28.5" hidden="false" customHeight="true" outlineLevel="0" collapsed="false">
      <c r="A1842" s="3" t="s">
        <v>51</v>
      </c>
      <c r="C1842" s="0" t="s">
        <v>2693</v>
      </c>
      <c r="D1842" s="50" t="s">
        <v>35</v>
      </c>
      <c r="E1842" s="0" t="n">
        <v>2035</v>
      </c>
      <c r="F1842" s="51" t="str">
        <f aca="false">"*"&amp;IF(AND(A1842="EU",E1842=2035),0.95,IF(AND(A1842="EU",E1842=2050),0.93,IF(AND(A1842="USA",E1842=2035),0.96,IF(AND(A1842="USA",E1842=2050),0.94,IF(AND(A1842="Japan",E1842=2035),0.94,IF(AND(A1842="Japan",E1842=2050),0.92,IF(AND(A1842="Russia",E1842=2035),0.95,IF(AND(A1842="Russia",E1842=2050),0.93,IF(AND(A1842="China",E1842=2035),0.94,IF(AND(A1842="China",E1842=2050),0.92,IF(AND(A1842="India",E1842=2035),0.95,IF(AND(A1842="India",E1842=2050),0.92,IF(AND(A1842="Middle East",E1842=2035),0.94,IF(AND(A1842="Middle East",E1842=2050),0.9,IF(AND(A1842="Africa",E1842=2035),0.94,IF(AND(A1842="Africa",E1842=2050),0.91,IF(AND(A1842="Brazil",E1842=2035),0.95,IF(AND(A1842="Brazil",E1842=2050),0.92,""))))))))))))))))))</f>
        <v>*0.95</v>
      </c>
      <c r="H1842" s="0" t="s">
        <v>2693</v>
      </c>
      <c r="I1842" s="50" t="s">
        <v>35</v>
      </c>
      <c r="J1842" s="0" t="n">
        <v>2050</v>
      </c>
      <c r="K1842" s="48" t="str">
        <f aca="false">"*"&amp;IF(AND(A1842="EU",J1842=2035),0.95,IF(AND(A1842="EU",J1842=2050),0.93,IF(AND(A1842="USA",J1842=2035),0.96,IF(AND(A1842="USA",J1842=2050),0.94,IF(AND(A1842="Japan",J1842=2035),0.94,IF(AND(A1842="Japan",J1842=2050),0.92,IF(AND(A1842="Russia",J1842=2035),0.95,IF(AND(A1842="Russia",J1842=2050),0.93,IF(AND(A1842="China",J1842=2035),0.94,IF(AND(A1842="China",J1842=2050),0.92,IF(AND(A1842="India",J1842=2035),0.95,IF(AND(A1842="India",J1842=2050),0.92,IF(AND(A1842="Middle East",J1842=2035),0.94,IF(AND(A1842="Middle East",J1842=2050),0.9,IF(AND(A1842="Africa",J1842=2035),0.94,IF(AND(A1842="Africa",J1842=2050),0.91,IF(AND(A1842="Brazil",J1842=2035),0.95,IF(AND(A1842="Brazil",J1842=2050),0.92,""))))))))))))))))))</f>
        <v>*0.93</v>
      </c>
      <c r="P1842" s="41" t="s">
        <v>2693</v>
      </c>
      <c r="Q1842" s="52" t="s">
        <v>35</v>
      </c>
      <c r="R1842" s="41" t="n">
        <v>2035</v>
      </c>
      <c r="S1842" s="53" t="str">
        <f aca="false">"*"&amp;IF(AND(A1842="EU",R1842=2035),0.95,IF(AND(A1842="EU",R1842=2050),0.93,IF(AND(A1842="USA",R1842=2035),0.96,IF(AND(A1842="USA",R1842=2050),0.93,IF(AND(A1842="Japan",R1842=2035),0.94,IF(AND(A1842="Japan",R1842=2050),0.92,IF(AND(A1842="Russia",R1842=2035),0.95,IF(AND(A1842="Russia",R1842=2050),0.91,IF(AND(A1842="China",R1842=2035),0.93,IF(AND(A1842="China",R1842=2050),0.92,IF(AND(A1842="India",R1842=2035),0.94,IF(AND(A1842="India",R1842=2050),0.91,IF(AND(A1842="Middle East",R1842=2035),0.92,IF(AND(A1842="Middle East",R1842=2050),0.89,IF(AND(A1842="Africa",R1842=2035),0.93,IF(AND(A1842="Africa",R1842=2050),0.9,IF(AND(A1842="Brazil",R1842=2035),0.95,IF(AND(A1842="Brazil",R1842=2050),0.92,""))))))))))))))))))</f>
        <v>*0.95</v>
      </c>
      <c r="U1842" s="41" t="s">
        <v>2693</v>
      </c>
      <c r="V1842" s="52" t="s">
        <v>35</v>
      </c>
      <c r="W1842" s="41" t="n">
        <v>2050</v>
      </c>
      <c r="X1842" s="53" t="str">
        <f aca="false">"*"&amp;IF(AND(A1842="EU",W1842=2035),0.95,IF(AND(A1842="EU",W1842=2050),0.93,IF(AND(A1842="USA",W1842=2035),0.96,IF(AND(A1842="USA",W1842=2050),0.93,IF(AND(A1842="Japan",W1842=2035),0.94,IF(AND(A1842="Japan",W1842=2050),0.92,IF(AND(A1842="Russia",W1842=2035),0.95,IF(AND(A1842="Russia",W1842=2050),0.91,IF(AND(A1842="China",W1842=2035),0.93,IF(AND(A1842="China",W1842=2050),0.92,IF(AND(A1842="India",W1842=2035),0.94,IF(AND(A1842="India",W1842=2050),0.91,IF(AND(A1842="Middle East",W1842=2035),0.92,IF(AND(A1842="Middle East",W1842=2050),0.89,IF(AND(A1842="Africa",W1842=2035),0.93,IF(AND(A1842="Africa",W1842=2050),0.9,IF(AND(A1842="Brazil",W1842=2035),0.95,IF(AND(A1842="Brazil",W1842=2050),0.92,""))))))))))))))))))</f>
        <v>*0.93</v>
      </c>
      <c r="AC1842" s="0" t="s">
        <v>2693</v>
      </c>
      <c r="AD1842" s="50" t="s">
        <v>35</v>
      </c>
      <c r="AE1842" s="0" t="n">
        <v>2035</v>
      </c>
      <c r="AF1842" s="51" t="str">
        <f aca="false">"*"&amp;IF(AND(A1842="EU",AE1842=2035),0.93,IF(AND(A1842="EU",AE1842=2050),0.9,IF(AND(A1842="USA",AE1842=2035),0.92,IF(AND(A1842="USA",AE1842=2050),0.89,IF(AND(A1842="Japan",AE1842=2035),0.92,IF(AND(A1842="Japan",AE1842=2050),0.89,IF(AND(A1842="Russia",AE1842=2035),0.91,IF(AND(A1842="Russia",AE1842=2050),0.86,IF(AND(A1842="China",AE1842=2035),0.91,IF(AND(A1842="China",AE1842=2050),0.87,IF(AND(A1842="India",AE1842=2035),0.92,IF(AND(A1842="India",AE1842=2050),0.87,IF(AND(A1842="Middle East",AE1842=2035),0.89,IF(AND(A1842="Middle East",AE1842=2050),0.84,IF(AND(A1842="Africa",AE1842=2035),0.9,IF(AND(A1842="Africa",AE1842=2050),0.86,IF(AND(A1842="Brazil",AE1842=2035),0.93,IF(AND(A1842="Brazil",AE1842=2050),0.89,""))))))))))))))))))</f>
        <v>*0.93</v>
      </c>
      <c r="AG1842" s="51" t="str">
        <f aca="false">AG1841</f>
        <v>REZoning_Sol-Win</v>
      </c>
      <c r="AI1842" s="0" t="s">
        <v>2693</v>
      </c>
      <c r="AJ1842" s="50" t="s">
        <v>35</v>
      </c>
      <c r="AK1842" s="0" t="n">
        <v>2050</v>
      </c>
      <c r="AL1842" s="51" t="str">
        <f aca="false">"*"&amp;IF(AND(A1842="EU",AK1842=2035),0.93,IF(AND(A1842="EU",AK1842=2050),0.9,IF(AND(A1842="USA",AK1842=2035),0.92,IF(AND(A1842="USA",AK1842=2050),0.89,IF(AND(A1842="Japan",AK1842=2035),0.92,IF(AND(A1842="Japan",AK1842=2050),0.89,IF(AND(A1842="Russia",AK1842=2035),0.91,IF(AND(A1842="Russia",AK1842=2050),0.86,IF(AND(A1842="China",AK1842=2035),0.91,IF(AND(A1842="China",AK1842=2050),0.87,IF(AND(A1842="India",AK1842=2035),0.92,IF(AND(A1842="India",AK1842=2050),0.87,IF(AND(A1842="Middle East",AK1842=2035),0.89,IF(AND(A1842="Middle East",AK1842=2050),0.84,IF(AND(A1842="Africa",AK1842=2035),0.9,IF(AND(A1842="Africa",AK1842=2050),0.86,IF(AND(A1842="Brazil",AK1842=2035),0.93,IF(AND(A1842="Brazil",AK1842=2050),0.89,""))))))))))))))))))</f>
        <v>*0.9</v>
      </c>
      <c r="AM1842" s="51" t="str">
        <f aca="false">AM1841</f>
        <v>REZoning_Sol-Win</v>
      </c>
      <c r="AP1842" s="0" t="s">
        <v>2693</v>
      </c>
      <c r="AQ1842" s="0" t="s">
        <v>35</v>
      </c>
      <c r="AR1842" s="0" t="n">
        <v>2100</v>
      </c>
      <c r="AS1842" s="0" t="s">
        <v>874</v>
      </c>
      <c r="AT1842" s="0" t="s">
        <v>36</v>
      </c>
    </row>
    <row r="1843" customFormat="false" ht="28.5" hidden="false" customHeight="true" outlineLevel="0" collapsed="false">
      <c r="A1843" s="3" t="s">
        <v>51</v>
      </c>
      <c r="C1843" s="0" t="s">
        <v>2694</v>
      </c>
      <c r="D1843" s="50" t="s">
        <v>35</v>
      </c>
      <c r="E1843" s="0" t="n">
        <v>2035</v>
      </c>
      <c r="F1843" s="51" t="str">
        <f aca="false">"*"&amp;IF(AND(A1843="EU",E1843=2035),0.95,IF(AND(A1843="EU",E1843=2050),0.93,IF(AND(A1843="USA",E1843=2035),0.96,IF(AND(A1843="USA",E1843=2050),0.94,IF(AND(A1843="Japan",E1843=2035),0.94,IF(AND(A1843="Japan",E1843=2050),0.92,IF(AND(A1843="Russia",E1843=2035),0.95,IF(AND(A1843="Russia",E1843=2050),0.93,IF(AND(A1843="China",E1843=2035),0.94,IF(AND(A1843="China",E1843=2050),0.92,IF(AND(A1843="India",E1843=2035),0.95,IF(AND(A1843="India",E1843=2050),0.92,IF(AND(A1843="Middle East",E1843=2035),0.94,IF(AND(A1843="Middle East",E1843=2050),0.9,IF(AND(A1843="Africa",E1843=2035),0.94,IF(AND(A1843="Africa",E1843=2050),0.91,IF(AND(A1843="Brazil",E1843=2035),0.95,IF(AND(A1843="Brazil",E1843=2050),0.92,""))))))))))))))))))</f>
        <v>*0.95</v>
      </c>
      <c r="H1843" s="0" t="s">
        <v>2694</v>
      </c>
      <c r="I1843" s="50" t="s">
        <v>35</v>
      </c>
      <c r="J1843" s="0" t="n">
        <v>2050</v>
      </c>
      <c r="K1843" s="48" t="str">
        <f aca="false">"*"&amp;IF(AND(A1843="EU",J1843=2035),0.95,IF(AND(A1843="EU",J1843=2050),0.93,IF(AND(A1843="USA",J1843=2035),0.96,IF(AND(A1843="USA",J1843=2050),0.94,IF(AND(A1843="Japan",J1843=2035),0.94,IF(AND(A1843="Japan",J1843=2050),0.92,IF(AND(A1843="Russia",J1843=2035),0.95,IF(AND(A1843="Russia",J1843=2050),0.93,IF(AND(A1843="China",J1843=2035),0.94,IF(AND(A1843="China",J1843=2050),0.92,IF(AND(A1843="India",J1843=2035),0.95,IF(AND(A1843="India",J1843=2050),0.92,IF(AND(A1843="Middle East",J1843=2035),0.94,IF(AND(A1843="Middle East",J1843=2050),0.9,IF(AND(A1843="Africa",J1843=2035),0.94,IF(AND(A1843="Africa",J1843=2050),0.91,IF(AND(A1843="Brazil",J1843=2035),0.95,IF(AND(A1843="Brazil",J1843=2050),0.92,""))))))))))))))))))</f>
        <v>*0.93</v>
      </c>
      <c r="P1843" s="41" t="s">
        <v>2694</v>
      </c>
      <c r="Q1843" s="52" t="s">
        <v>35</v>
      </c>
      <c r="R1843" s="41" t="n">
        <v>2035</v>
      </c>
      <c r="S1843" s="53" t="str">
        <f aca="false">"*"&amp;IF(AND(A1843="EU",R1843=2035),0.95,IF(AND(A1843="EU",R1843=2050),0.93,IF(AND(A1843="USA",R1843=2035),0.96,IF(AND(A1843="USA",R1843=2050),0.93,IF(AND(A1843="Japan",R1843=2035),0.94,IF(AND(A1843="Japan",R1843=2050),0.92,IF(AND(A1843="Russia",R1843=2035),0.95,IF(AND(A1843="Russia",R1843=2050),0.91,IF(AND(A1843="China",R1843=2035),0.93,IF(AND(A1843="China",R1843=2050),0.92,IF(AND(A1843="India",R1843=2035),0.94,IF(AND(A1843="India",R1843=2050),0.91,IF(AND(A1843="Middle East",R1843=2035),0.92,IF(AND(A1843="Middle East",R1843=2050),0.89,IF(AND(A1843="Africa",R1843=2035),0.93,IF(AND(A1843="Africa",R1843=2050),0.9,IF(AND(A1843="Brazil",R1843=2035),0.95,IF(AND(A1843="Brazil",R1843=2050),0.92,""))))))))))))))))))</f>
        <v>*0.95</v>
      </c>
      <c r="U1843" s="41" t="s">
        <v>2694</v>
      </c>
      <c r="V1843" s="52" t="s">
        <v>35</v>
      </c>
      <c r="W1843" s="41" t="n">
        <v>2050</v>
      </c>
      <c r="X1843" s="53" t="str">
        <f aca="false">"*"&amp;IF(AND(A1843="EU",W1843=2035),0.95,IF(AND(A1843="EU",W1843=2050),0.93,IF(AND(A1843="USA",W1843=2035),0.96,IF(AND(A1843="USA",W1843=2050),0.93,IF(AND(A1843="Japan",W1843=2035),0.94,IF(AND(A1843="Japan",W1843=2050),0.92,IF(AND(A1843="Russia",W1843=2035),0.95,IF(AND(A1843="Russia",W1843=2050),0.91,IF(AND(A1843="China",W1843=2035),0.93,IF(AND(A1843="China",W1843=2050),0.92,IF(AND(A1843="India",W1843=2035),0.94,IF(AND(A1843="India",W1843=2050),0.91,IF(AND(A1843="Middle East",W1843=2035),0.92,IF(AND(A1843="Middle East",W1843=2050),0.89,IF(AND(A1843="Africa",W1843=2035),0.93,IF(AND(A1843="Africa",W1843=2050),0.9,IF(AND(A1843="Brazil",W1843=2035),0.95,IF(AND(A1843="Brazil",W1843=2050),0.92,""))))))))))))))))))</f>
        <v>*0.93</v>
      </c>
      <c r="AC1843" s="0" t="s">
        <v>2694</v>
      </c>
      <c r="AD1843" s="50" t="s">
        <v>35</v>
      </c>
      <c r="AE1843" s="0" t="n">
        <v>2035</v>
      </c>
      <c r="AF1843" s="51" t="str">
        <f aca="false">"*"&amp;IF(AND(A1843="EU",AE1843=2035),0.93,IF(AND(A1843="EU",AE1843=2050),0.9,IF(AND(A1843="USA",AE1843=2035),0.92,IF(AND(A1843="USA",AE1843=2050),0.89,IF(AND(A1843="Japan",AE1843=2035),0.92,IF(AND(A1843="Japan",AE1843=2050),0.89,IF(AND(A1843="Russia",AE1843=2035),0.91,IF(AND(A1843="Russia",AE1843=2050),0.86,IF(AND(A1843="China",AE1843=2035),0.91,IF(AND(A1843="China",AE1843=2050),0.87,IF(AND(A1843="India",AE1843=2035),0.92,IF(AND(A1843="India",AE1843=2050),0.87,IF(AND(A1843="Middle East",AE1843=2035),0.89,IF(AND(A1843="Middle East",AE1843=2050),0.84,IF(AND(A1843="Africa",AE1843=2035),0.9,IF(AND(A1843="Africa",AE1843=2050),0.86,IF(AND(A1843="Brazil",AE1843=2035),0.93,IF(AND(A1843="Brazil",AE1843=2050),0.89,""))))))))))))))))))</f>
        <v>*0.93</v>
      </c>
      <c r="AG1843" s="51" t="str">
        <f aca="false">AG1842</f>
        <v>REZoning_Sol-Win</v>
      </c>
      <c r="AI1843" s="0" t="s">
        <v>2694</v>
      </c>
      <c r="AJ1843" s="50" t="s">
        <v>35</v>
      </c>
      <c r="AK1843" s="0" t="n">
        <v>2050</v>
      </c>
      <c r="AL1843" s="51" t="str">
        <f aca="false">"*"&amp;IF(AND(A1843="EU",AK1843=2035),0.93,IF(AND(A1843="EU",AK1843=2050),0.9,IF(AND(A1843="USA",AK1843=2035),0.92,IF(AND(A1843="USA",AK1843=2050),0.89,IF(AND(A1843="Japan",AK1843=2035),0.92,IF(AND(A1843="Japan",AK1843=2050),0.89,IF(AND(A1843="Russia",AK1843=2035),0.91,IF(AND(A1843="Russia",AK1843=2050),0.86,IF(AND(A1843="China",AK1843=2035),0.91,IF(AND(A1843="China",AK1843=2050),0.87,IF(AND(A1843="India",AK1843=2035),0.92,IF(AND(A1843="India",AK1843=2050),0.87,IF(AND(A1843="Middle East",AK1843=2035),0.89,IF(AND(A1843="Middle East",AK1843=2050),0.84,IF(AND(A1843="Africa",AK1843=2035),0.9,IF(AND(A1843="Africa",AK1843=2050),0.86,IF(AND(A1843="Brazil",AK1843=2035),0.93,IF(AND(A1843="Brazil",AK1843=2050),0.89,""))))))))))))))))))</f>
        <v>*0.9</v>
      </c>
      <c r="AM1843" s="51" t="str">
        <f aca="false">AM1842</f>
        <v>REZoning_Sol-Win</v>
      </c>
      <c r="AP1843" s="0" t="s">
        <v>2694</v>
      </c>
      <c r="AQ1843" s="0" t="s">
        <v>35</v>
      </c>
      <c r="AR1843" s="0" t="n">
        <v>2100</v>
      </c>
      <c r="AS1843" s="0" t="s">
        <v>874</v>
      </c>
      <c r="AT1843" s="0" t="s">
        <v>36</v>
      </c>
    </row>
    <row r="1844" customFormat="false" ht="28.5" hidden="false" customHeight="true" outlineLevel="0" collapsed="false">
      <c r="A1844" s="3" t="s">
        <v>51</v>
      </c>
      <c r="C1844" s="0" t="s">
        <v>2695</v>
      </c>
      <c r="D1844" s="50" t="s">
        <v>35</v>
      </c>
      <c r="E1844" s="0" t="n">
        <v>2035</v>
      </c>
      <c r="F1844" s="51" t="str">
        <f aca="false">"*"&amp;IF(AND(A1844="EU",E1844=2035),0.95,IF(AND(A1844="EU",E1844=2050),0.93,IF(AND(A1844="USA",E1844=2035),0.96,IF(AND(A1844="USA",E1844=2050),0.94,IF(AND(A1844="Japan",E1844=2035),0.94,IF(AND(A1844="Japan",E1844=2050),0.92,IF(AND(A1844="Russia",E1844=2035),0.95,IF(AND(A1844="Russia",E1844=2050),0.93,IF(AND(A1844="China",E1844=2035),0.94,IF(AND(A1844="China",E1844=2050),0.92,IF(AND(A1844="India",E1844=2035),0.95,IF(AND(A1844="India",E1844=2050),0.92,IF(AND(A1844="Middle East",E1844=2035),0.94,IF(AND(A1844="Middle East",E1844=2050),0.9,IF(AND(A1844="Africa",E1844=2035),0.94,IF(AND(A1844="Africa",E1844=2050),0.91,IF(AND(A1844="Brazil",E1844=2035),0.95,IF(AND(A1844="Brazil",E1844=2050),0.92,""))))))))))))))))))</f>
        <v>*0.95</v>
      </c>
      <c r="H1844" s="0" t="s">
        <v>2695</v>
      </c>
      <c r="I1844" s="50" t="s">
        <v>35</v>
      </c>
      <c r="J1844" s="0" t="n">
        <v>2050</v>
      </c>
      <c r="K1844" s="48" t="str">
        <f aca="false">"*"&amp;IF(AND(A1844="EU",J1844=2035),0.95,IF(AND(A1844="EU",J1844=2050),0.93,IF(AND(A1844="USA",J1844=2035),0.96,IF(AND(A1844="USA",J1844=2050),0.94,IF(AND(A1844="Japan",J1844=2035),0.94,IF(AND(A1844="Japan",J1844=2050),0.92,IF(AND(A1844="Russia",J1844=2035),0.95,IF(AND(A1844="Russia",J1844=2050),0.93,IF(AND(A1844="China",J1844=2035),0.94,IF(AND(A1844="China",J1844=2050),0.92,IF(AND(A1844="India",J1844=2035),0.95,IF(AND(A1844="India",J1844=2050),0.92,IF(AND(A1844="Middle East",J1844=2035),0.94,IF(AND(A1844="Middle East",J1844=2050),0.9,IF(AND(A1844="Africa",J1844=2035),0.94,IF(AND(A1844="Africa",J1844=2050),0.91,IF(AND(A1844="Brazil",J1844=2035),0.95,IF(AND(A1844="Brazil",J1844=2050),0.92,""))))))))))))))))))</f>
        <v>*0.93</v>
      </c>
      <c r="P1844" s="41" t="s">
        <v>2695</v>
      </c>
      <c r="Q1844" s="52" t="s">
        <v>35</v>
      </c>
      <c r="R1844" s="41" t="n">
        <v>2035</v>
      </c>
      <c r="S1844" s="53" t="str">
        <f aca="false">"*"&amp;IF(AND(A1844="EU",R1844=2035),0.95,IF(AND(A1844="EU",R1844=2050),0.93,IF(AND(A1844="USA",R1844=2035),0.96,IF(AND(A1844="USA",R1844=2050),0.93,IF(AND(A1844="Japan",R1844=2035),0.94,IF(AND(A1844="Japan",R1844=2050),0.92,IF(AND(A1844="Russia",R1844=2035),0.95,IF(AND(A1844="Russia",R1844=2050),0.91,IF(AND(A1844="China",R1844=2035),0.93,IF(AND(A1844="China",R1844=2050),0.92,IF(AND(A1844="India",R1844=2035),0.94,IF(AND(A1844="India",R1844=2050),0.91,IF(AND(A1844="Middle East",R1844=2035),0.92,IF(AND(A1844="Middle East",R1844=2050),0.89,IF(AND(A1844="Africa",R1844=2035),0.93,IF(AND(A1844="Africa",R1844=2050),0.9,IF(AND(A1844="Brazil",R1844=2035),0.95,IF(AND(A1844="Brazil",R1844=2050),0.92,""))))))))))))))))))</f>
        <v>*0.95</v>
      </c>
      <c r="U1844" s="41" t="s">
        <v>2695</v>
      </c>
      <c r="V1844" s="52" t="s">
        <v>35</v>
      </c>
      <c r="W1844" s="41" t="n">
        <v>2050</v>
      </c>
      <c r="X1844" s="53" t="str">
        <f aca="false">"*"&amp;IF(AND(A1844="EU",W1844=2035),0.95,IF(AND(A1844="EU",W1844=2050),0.93,IF(AND(A1844="USA",W1844=2035),0.96,IF(AND(A1844="USA",W1844=2050),0.93,IF(AND(A1844="Japan",W1844=2035),0.94,IF(AND(A1844="Japan",W1844=2050),0.92,IF(AND(A1844="Russia",W1844=2035),0.95,IF(AND(A1844="Russia",W1844=2050),0.91,IF(AND(A1844="China",W1844=2035),0.93,IF(AND(A1844="China",W1844=2050),0.92,IF(AND(A1844="India",W1844=2035),0.94,IF(AND(A1844="India",W1844=2050),0.91,IF(AND(A1844="Middle East",W1844=2035),0.92,IF(AND(A1844="Middle East",W1844=2050),0.89,IF(AND(A1844="Africa",W1844=2035),0.93,IF(AND(A1844="Africa",W1844=2050),0.9,IF(AND(A1844="Brazil",W1844=2035),0.95,IF(AND(A1844="Brazil",W1844=2050),0.92,""))))))))))))))))))</f>
        <v>*0.93</v>
      </c>
      <c r="AC1844" s="0" t="s">
        <v>2695</v>
      </c>
      <c r="AD1844" s="50" t="s">
        <v>35</v>
      </c>
      <c r="AE1844" s="0" t="n">
        <v>2035</v>
      </c>
      <c r="AF1844" s="51" t="str">
        <f aca="false">"*"&amp;IF(AND(A1844="EU",AE1844=2035),0.93,IF(AND(A1844="EU",AE1844=2050),0.9,IF(AND(A1844="USA",AE1844=2035),0.92,IF(AND(A1844="USA",AE1844=2050),0.89,IF(AND(A1844="Japan",AE1844=2035),0.92,IF(AND(A1844="Japan",AE1844=2050),0.89,IF(AND(A1844="Russia",AE1844=2035),0.91,IF(AND(A1844="Russia",AE1844=2050),0.86,IF(AND(A1844="China",AE1844=2035),0.91,IF(AND(A1844="China",AE1844=2050),0.87,IF(AND(A1844="India",AE1844=2035),0.92,IF(AND(A1844="India",AE1844=2050),0.87,IF(AND(A1844="Middle East",AE1844=2035),0.89,IF(AND(A1844="Middle East",AE1844=2050),0.84,IF(AND(A1844="Africa",AE1844=2035),0.9,IF(AND(A1844="Africa",AE1844=2050),0.86,IF(AND(A1844="Brazil",AE1844=2035),0.93,IF(AND(A1844="Brazil",AE1844=2050),0.89,""))))))))))))))))))</f>
        <v>*0.93</v>
      </c>
      <c r="AG1844" s="51" t="str">
        <f aca="false">AG1843</f>
        <v>REZoning_Sol-Win</v>
      </c>
      <c r="AI1844" s="0" t="s">
        <v>2695</v>
      </c>
      <c r="AJ1844" s="50" t="s">
        <v>35</v>
      </c>
      <c r="AK1844" s="0" t="n">
        <v>2050</v>
      </c>
      <c r="AL1844" s="51" t="str">
        <f aca="false">"*"&amp;IF(AND(A1844="EU",AK1844=2035),0.93,IF(AND(A1844="EU",AK1844=2050),0.9,IF(AND(A1844="USA",AK1844=2035),0.92,IF(AND(A1844="USA",AK1844=2050),0.89,IF(AND(A1844="Japan",AK1844=2035),0.92,IF(AND(A1844="Japan",AK1844=2050),0.89,IF(AND(A1844="Russia",AK1844=2035),0.91,IF(AND(A1844="Russia",AK1844=2050),0.86,IF(AND(A1844="China",AK1844=2035),0.91,IF(AND(A1844="China",AK1844=2050),0.87,IF(AND(A1844="India",AK1844=2035),0.92,IF(AND(A1844="India",AK1844=2050),0.87,IF(AND(A1844="Middle East",AK1844=2035),0.89,IF(AND(A1844="Middle East",AK1844=2050),0.84,IF(AND(A1844="Africa",AK1844=2035),0.9,IF(AND(A1844="Africa",AK1844=2050),0.86,IF(AND(A1844="Brazil",AK1844=2035),0.93,IF(AND(A1844="Brazil",AK1844=2050),0.89,""))))))))))))))))))</f>
        <v>*0.9</v>
      </c>
      <c r="AM1844" s="51" t="str">
        <f aca="false">AM1843</f>
        <v>REZoning_Sol-Win</v>
      </c>
      <c r="AP1844" s="0" t="s">
        <v>2695</v>
      </c>
      <c r="AQ1844" s="0" t="s">
        <v>35</v>
      </c>
      <c r="AR1844" s="0" t="n">
        <v>2100</v>
      </c>
      <c r="AS1844" s="0" t="s">
        <v>874</v>
      </c>
      <c r="AT1844" s="0" t="s">
        <v>36</v>
      </c>
    </row>
    <row r="1845" customFormat="false" ht="28.5" hidden="false" customHeight="true" outlineLevel="0" collapsed="false">
      <c r="A1845" s="3" t="s">
        <v>51</v>
      </c>
      <c r="C1845" s="0" t="s">
        <v>2696</v>
      </c>
      <c r="D1845" s="50" t="s">
        <v>35</v>
      </c>
      <c r="E1845" s="0" t="n">
        <v>2035</v>
      </c>
      <c r="F1845" s="51" t="str">
        <f aca="false">"*"&amp;IF(AND(A1845="EU",E1845=2035),0.95,IF(AND(A1845="EU",E1845=2050),0.93,IF(AND(A1845="USA",E1845=2035),0.96,IF(AND(A1845="USA",E1845=2050),0.94,IF(AND(A1845="Japan",E1845=2035),0.94,IF(AND(A1845="Japan",E1845=2050),0.92,IF(AND(A1845="Russia",E1845=2035),0.95,IF(AND(A1845="Russia",E1845=2050),0.93,IF(AND(A1845="China",E1845=2035),0.94,IF(AND(A1845="China",E1845=2050),0.92,IF(AND(A1845="India",E1845=2035),0.95,IF(AND(A1845="India",E1845=2050),0.92,IF(AND(A1845="Middle East",E1845=2035),0.94,IF(AND(A1845="Middle East",E1845=2050),0.9,IF(AND(A1845="Africa",E1845=2035),0.94,IF(AND(A1845="Africa",E1845=2050),0.91,IF(AND(A1845="Brazil",E1845=2035),0.95,IF(AND(A1845="Brazil",E1845=2050),0.92,""))))))))))))))))))</f>
        <v>*0.95</v>
      </c>
      <c r="H1845" s="0" t="s">
        <v>2696</v>
      </c>
      <c r="I1845" s="50" t="s">
        <v>35</v>
      </c>
      <c r="J1845" s="0" t="n">
        <v>2050</v>
      </c>
      <c r="K1845" s="48" t="str">
        <f aca="false">"*"&amp;IF(AND(A1845="EU",J1845=2035),0.95,IF(AND(A1845="EU",J1845=2050),0.93,IF(AND(A1845="USA",J1845=2035),0.96,IF(AND(A1845="USA",J1845=2050),0.94,IF(AND(A1845="Japan",J1845=2035),0.94,IF(AND(A1845="Japan",J1845=2050),0.92,IF(AND(A1845="Russia",J1845=2035),0.95,IF(AND(A1845="Russia",J1845=2050),0.93,IF(AND(A1845="China",J1845=2035),0.94,IF(AND(A1845="China",J1845=2050),0.92,IF(AND(A1845="India",J1845=2035),0.95,IF(AND(A1845="India",J1845=2050),0.92,IF(AND(A1845="Middle East",J1845=2035),0.94,IF(AND(A1845="Middle East",J1845=2050),0.9,IF(AND(A1845="Africa",J1845=2035),0.94,IF(AND(A1845="Africa",J1845=2050),0.91,IF(AND(A1845="Brazil",J1845=2035),0.95,IF(AND(A1845="Brazil",J1845=2050),0.92,""))))))))))))))))))</f>
        <v>*0.93</v>
      </c>
      <c r="P1845" s="41" t="s">
        <v>2696</v>
      </c>
      <c r="Q1845" s="52" t="s">
        <v>35</v>
      </c>
      <c r="R1845" s="41" t="n">
        <v>2035</v>
      </c>
      <c r="S1845" s="53" t="str">
        <f aca="false">"*"&amp;IF(AND(A1845="EU",R1845=2035),0.95,IF(AND(A1845="EU",R1845=2050),0.93,IF(AND(A1845="USA",R1845=2035),0.96,IF(AND(A1845="USA",R1845=2050),0.93,IF(AND(A1845="Japan",R1845=2035),0.94,IF(AND(A1845="Japan",R1845=2050),0.92,IF(AND(A1845="Russia",R1845=2035),0.95,IF(AND(A1845="Russia",R1845=2050),0.91,IF(AND(A1845="China",R1845=2035),0.93,IF(AND(A1845="China",R1845=2050),0.92,IF(AND(A1845="India",R1845=2035),0.94,IF(AND(A1845="India",R1845=2050),0.91,IF(AND(A1845="Middle East",R1845=2035),0.92,IF(AND(A1845="Middle East",R1845=2050),0.89,IF(AND(A1845="Africa",R1845=2035),0.93,IF(AND(A1845="Africa",R1845=2050),0.9,IF(AND(A1845="Brazil",R1845=2035),0.95,IF(AND(A1845="Brazil",R1845=2050),0.92,""))))))))))))))))))</f>
        <v>*0.95</v>
      </c>
      <c r="U1845" s="41" t="s">
        <v>2696</v>
      </c>
      <c r="V1845" s="52" t="s">
        <v>35</v>
      </c>
      <c r="W1845" s="41" t="n">
        <v>2050</v>
      </c>
      <c r="X1845" s="53" t="str">
        <f aca="false">"*"&amp;IF(AND(A1845="EU",W1845=2035),0.95,IF(AND(A1845="EU",W1845=2050),0.93,IF(AND(A1845="USA",W1845=2035),0.96,IF(AND(A1845="USA",W1845=2050),0.93,IF(AND(A1845="Japan",W1845=2035),0.94,IF(AND(A1845="Japan",W1845=2050),0.92,IF(AND(A1845="Russia",W1845=2035),0.95,IF(AND(A1845="Russia",W1845=2050),0.91,IF(AND(A1845="China",W1845=2035),0.93,IF(AND(A1845="China",W1845=2050),0.92,IF(AND(A1845="India",W1845=2035),0.94,IF(AND(A1845="India",W1845=2050),0.91,IF(AND(A1845="Middle East",W1845=2035),0.92,IF(AND(A1845="Middle East",W1845=2050),0.89,IF(AND(A1845="Africa",W1845=2035),0.93,IF(AND(A1845="Africa",W1845=2050),0.9,IF(AND(A1845="Brazil",W1845=2035),0.95,IF(AND(A1845="Brazil",W1845=2050),0.92,""))))))))))))))))))</f>
        <v>*0.93</v>
      </c>
      <c r="AC1845" s="0" t="s">
        <v>2696</v>
      </c>
      <c r="AD1845" s="50" t="s">
        <v>35</v>
      </c>
      <c r="AE1845" s="0" t="n">
        <v>2035</v>
      </c>
      <c r="AF1845" s="51" t="str">
        <f aca="false">"*"&amp;IF(AND(A1845="EU",AE1845=2035),0.93,IF(AND(A1845="EU",AE1845=2050),0.9,IF(AND(A1845="USA",AE1845=2035),0.92,IF(AND(A1845="USA",AE1845=2050),0.89,IF(AND(A1845="Japan",AE1845=2035),0.92,IF(AND(A1845="Japan",AE1845=2050),0.89,IF(AND(A1845="Russia",AE1845=2035),0.91,IF(AND(A1845="Russia",AE1845=2050),0.86,IF(AND(A1845="China",AE1845=2035),0.91,IF(AND(A1845="China",AE1845=2050),0.87,IF(AND(A1845="India",AE1845=2035),0.92,IF(AND(A1845="India",AE1845=2050),0.87,IF(AND(A1845="Middle East",AE1845=2035),0.89,IF(AND(A1845="Middle East",AE1845=2050),0.84,IF(AND(A1845="Africa",AE1845=2035),0.9,IF(AND(A1845="Africa",AE1845=2050),0.86,IF(AND(A1845="Brazil",AE1845=2035),0.93,IF(AND(A1845="Brazil",AE1845=2050),0.89,""))))))))))))))))))</f>
        <v>*0.93</v>
      </c>
      <c r="AG1845" s="51" t="str">
        <f aca="false">AG1844</f>
        <v>REZoning_Sol-Win</v>
      </c>
      <c r="AI1845" s="0" t="s">
        <v>2696</v>
      </c>
      <c r="AJ1845" s="50" t="s">
        <v>35</v>
      </c>
      <c r="AK1845" s="0" t="n">
        <v>2050</v>
      </c>
      <c r="AL1845" s="51" t="str">
        <f aca="false">"*"&amp;IF(AND(A1845="EU",AK1845=2035),0.93,IF(AND(A1845="EU",AK1845=2050),0.9,IF(AND(A1845="USA",AK1845=2035),0.92,IF(AND(A1845="USA",AK1845=2050),0.89,IF(AND(A1845="Japan",AK1845=2035),0.92,IF(AND(A1845="Japan",AK1845=2050),0.89,IF(AND(A1845="Russia",AK1845=2035),0.91,IF(AND(A1845="Russia",AK1845=2050),0.86,IF(AND(A1845="China",AK1845=2035),0.91,IF(AND(A1845="China",AK1845=2050),0.87,IF(AND(A1845="India",AK1845=2035),0.92,IF(AND(A1845="India",AK1845=2050),0.87,IF(AND(A1845="Middle East",AK1845=2035),0.89,IF(AND(A1845="Middle East",AK1845=2050),0.84,IF(AND(A1845="Africa",AK1845=2035),0.9,IF(AND(A1845="Africa",AK1845=2050),0.86,IF(AND(A1845="Brazil",AK1845=2035),0.93,IF(AND(A1845="Brazil",AK1845=2050),0.89,""))))))))))))))))))</f>
        <v>*0.9</v>
      </c>
      <c r="AM1845" s="51" t="str">
        <f aca="false">AM1844</f>
        <v>REZoning_Sol-Win</v>
      </c>
      <c r="AP1845" s="0" t="s">
        <v>2696</v>
      </c>
      <c r="AQ1845" s="0" t="s">
        <v>35</v>
      </c>
      <c r="AR1845" s="0" t="n">
        <v>2100</v>
      </c>
      <c r="AS1845" s="0" t="s">
        <v>874</v>
      </c>
      <c r="AT1845" s="0" t="s">
        <v>36</v>
      </c>
    </row>
    <row r="1846" customFormat="false" ht="28.5" hidden="false" customHeight="true" outlineLevel="0" collapsed="false">
      <c r="A1846" s="3" t="s">
        <v>51</v>
      </c>
      <c r="C1846" s="0" t="s">
        <v>2697</v>
      </c>
      <c r="D1846" s="50" t="s">
        <v>35</v>
      </c>
      <c r="E1846" s="0" t="n">
        <v>2035</v>
      </c>
      <c r="F1846" s="51" t="str">
        <f aca="false">"*"&amp;IF(AND(A1846="EU",E1846=2035),0.95,IF(AND(A1846="EU",E1846=2050),0.93,IF(AND(A1846="USA",E1846=2035),0.96,IF(AND(A1846="USA",E1846=2050),0.94,IF(AND(A1846="Japan",E1846=2035),0.94,IF(AND(A1846="Japan",E1846=2050),0.92,IF(AND(A1846="Russia",E1846=2035),0.95,IF(AND(A1846="Russia",E1846=2050),0.93,IF(AND(A1846="China",E1846=2035),0.94,IF(AND(A1846="China",E1846=2050),0.92,IF(AND(A1846="India",E1846=2035),0.95,IF(AND(A1846="India",E1846=2050),0.92,IF(AND(A1846="Middle East",E1846=2035),0.94,IF(AND(A1846="Middle East",E1846=2050),0.9,IF(AND(A1846="Africa",E1846=2035),0.94,IF(AND(A1846="Africa",E1846=2050),0.91,IF(AND(A1846="Brazil",E1846=2035),0.95,IF(AND(A1846="Brazil",E1846=2050),0.92,""))))))))))))))))))</f>
        <v>*0.95</v>
      </c>
      <c r="H1846" s="0" t="s">
        <v>2697</v>
      </c>
      <c r="I1846" s="50" t="s">
        <v>35</v>
      </c>
      <c r="J1846" s="0" t="n">
        <v>2050</v>
      </c>
      <c r="K1846" s="48" t="str">
        <f aca="false">"*"&amp;IF(AND(A1846="EU",J1846=2035),0.95,IF(AND(A1846="EU",J1846=2050),0.93,IF(AND(A1846="USA",J1846=2035),0.96,IF(AND(A1846="USA",J1846=2050),0.94,IF(AND(A1846="Japan",J1846=2035),0.94,IF(AND(A1846="Japan",J1846=2050),0.92,IF(AND(A1846="Russia",J1846=2035),0.95,IF(AND(A1846="Russia",J1846=2050),0.93,IF(AND(A1846="China",J1846=2035),0.94,IF(AND(A1846="China",J1846=2050),0.92,IF(AND(A1846="India",J1846=2035),0.95,IF(AND(A1846="India",J1846=2050),0.92,IF(AND(A1846="Middle East",J1846=2035),0.94,IF(AND(A1846="Middle East",J1846=2050),0.9,IF(AND(A1846="Africa",J1846=2035),0.94,IF(AND(A1846="Africa",J1846=2050),0.91,IF(AND(A1846="Brazil",J1846=2035),0.95,IF(AND(A1846="Brazil",J1846=2050),0.92,""))))))))))))))))))</f>
        <v>*0.93</v>
      </c>
      <c r="P1846" s="41" t="s">
        <v>2697</v>
      </c>
      <c r="Q1846" s="52" t="s">
        <v>35</v>
      </c>
      <c r="R1846" s="41" t="n">
        <v>2035</v>
      </c>
      <c r="S1846" s="53" t="str">
        <f aca="false">"*"&amp;IF(AND(A1846="EU",R1846=2035),0.95,IF(AND(A1846="EU",R1846=2050),0.93,IF(AND(A1846="USA",R1846=2035),0.96,IF(AND(A1846="USA",R1846=2050),0.93,IF(AND(A1846="Japan",R1846=2035),0.94,IF(AND(A1846="Japan",R1846=2050),0.92,IF(AND(A1846="Russia",R1846=2035),0.95,IF(AND(A1846="Russia",R1846=2050),0.91,IF(AND(A1846="China",R1846=2035),0.93,IF(AND(A1846="China",R1846=2050),0.92,IF(AND(A1846="India",R1846=2035),0.94,IF(AND(A1846="India",R1846=2050),0.91,IF(AND(A1846="Middle East",R1846=2035),0.92,IF(AND(A1846="Middle East",R1846=2050),0.89,IF(AND(A1846="Africa",R1846=2035),0.93,IF(AND(A1846="Africa",R1846=2050),0.9,IF(AND(A1846="Brazil",R1846=2035),0.95,IF(AND(A1846="Brazil",R1846=2050),0.92,""))))))))))))))))))</f>
        <v>*0.95</v>
      </c>
      <c r="U1846" s="41" t="s">
        <v>2697</v>
      </c>
      <c r="V1846" s="52" t="s">
        <v>35</v>
      </c>
      <c r="W1846" s="41" t="n">
        <v>2050</v>
      </c>
      <c r="X1846" s="53" t="str">
        <f aca="false">"*"&amp;IF(AND(A1846="EU",W1846=2035),0.95,IF(AND(A1846="EU",W1846=2050),0.93,IF(AND(A1846="USA",W1846=2035),0.96,IF(AND(A1846="USA",W1846=2050),0.93,IF(AND(A1846="Japan",W1846=2035),0.94,IF(AND(A1846="Japan",W1846=2050),0.92,IF(AND(A1846="Russia",W1846=2035),0.95,IF(AND(A1846="Russia",W1846=2050),0.91,IF(AND(A1846="China",W1846=2035),0.93,IF(AND(A1846="China",W1846=2050),0.92,IF(AND(A1846="India",W1846=2035),0.94,IF(AND(A1846="India",W1846=2050),0.91,IF(AND(A1846="Middle East",W1846=2035),0.92,IF(AND(A1846="Middle East",W1846=2050),0.89,IF(AND(A1846="Africa",W1846=2035),0.93,IF(AND(A1846="Africa",W1846=2050),0.9,IF(AND(A1846="Brazil",W1846=2035),0.95,IF(AND(A1846="Brazil",W1846=2050),0.92,""))))))))))))))))))</f>
        <v>*0.93</v>
      </c>
      <c r="AC1846" s="0" t="s">
        <v>2697</v>
      </c>
      <c r="AD1846" s="50" t="s">
        <v>35</v>
      </c>
      <c r="AE1846" s="0" t="n">
        <v>2035</v>
      </c>
      <c r="AF1846" s="51" t="str">
        <f aca="false">"*"&amp;IF(AND(A1846="EU",AE1846=2035),0.93,IF(AND(A1846="EU",AE1846=2050),0.9,IF(AND(A1846="USA",AE1846=2035),0.92,IF(AND(A1846="USA",AE1846=2050),0.89,IF(AND(A1846="Japan",AE1846=2035),0.92,IF(AND(A1846="Japan",AE1846=2050),0.89,IF(AND(A1846="Russia",AE1846=2035),0.91,IF(AND(A1846="Russia",AE1846=2050),0.86,IF(AND(A1846="China",AE1846=2035),0.91,IF(AND(A1846="China",AE1846=2050),0.87,IF(AND(A1846="India",AE1846=2035),0.92,IF(AND(A1846="India",AE1846=2050),0.87,IF(AND(A1846="Middle East",AE1846=2035),0.89,IF(AND(A1846="Middle East",AE1846=2050),0.84,IF(AND(A1846="Africa",AE1846=2035),0.9,IF(AND(A1846="Africa",AE1846=2050),0.86,IF(AND(A1846="Brazil",AE1846=2035),0.93,IF(AND(A1846="Brazil",AE1846=2050),0.89,""))))))))))))))))))</f>
        <v>*0.93</v>
      </c>
      <c r="AG1846" s="51" t="str">
        <f aca="false">AG1845</f>
        <v>REZoning_Sol-Win</v>
      </c>
      <c r="AI1846" s="0" t="s">
        <v>2697</v>
      </c>
      <c r="AJ1846" s="50" t="s">
        <v>35</v>
      </c>
      <c r="AK1846" s="0" t="n">
        <v>2050</v>
      </c>
      <c r="AL1846" s="51" t="str">
        <f aca="false">"*"&amp;IF(AND(A1846="EU",AK1846=2035),0.93,IF(AND(A1846="EU",AK1846=2050),0.9,IF(AND(A1846="USA",AK1846=2035),0.92,IF(AND(A1846="USA",AK1846=2050),0.89,IF(AND(A1846="Japan",AK1846=2035),0.92,IF(AND(A1846="Japan",AK1846=2050),0.89,IF(AND(A1846="Russia",AK1846=2035),0.91,IF(AND(A1846="Russia",AK1846=2050),0.86,IF(AND(A1846="China",AK1846=2035),0.91,IF(AND(A1846="China",AK1846=2050),0.87,IF(AND(A1846="India",AK1846=2035),0.92,IF(AND(A1846="India",AK1846=2050),0.87,IF(AND(A1846="Middle East",AK1846=2035),0.89,IF(AND(A1846="Middle East",AK1846=2050),0.84,IF(AND(A1846="Africa",AK1846=2035),0.9,IF(AND(A1846="Africa",AK1846=2050),0.86,IF(AND(A1846="Brazil",AK1846=2035),0.93,IF(AND(A1846="Brazil",AK1846=2050),0.89,""))))))))))))))))))</f>
        <v>*0.9</v>
      </c>
      <c r="AM1846" s="51" t="str">
        <f aca="false">AM1845</f>
        <v>REZoning_Sol-Win</v>
      </c>
      <c r="AP1846" s="0" t="s">
        <v>2697</v>
      </c>
      <c r="AQ1846" s="0" t="s">
        <v>35</v>
      </c>
      <c r="AR1846" s="0" t="n">
        <v>2100</v>
      </c>
      <c r="AS1846" s="0" t="s">
        <v>874</v>
      </c>
      <c r="AT1846" s="0" t="s">
        <v>36</v>
      </c>
    </row>
    <row r="1847" customFormat="false" ht="28.5" hidden="false" customHeight="true" outlineLevel="0" collapsed="false">
      <c r="A1847" s="3" t="s">
        <v>51</v>
      </c>
      <c r="C1847" s="0" t="s">
        <v>2698</v>
      </c>
      <c r="D1847" s="50" t="s">
        <v>35</v>
      </c>
      <c r="E1847" s="0" t="n">
        <v>2035</v>
      </c>
      <c r="F1847" s="51" t="str">
        <f aca="false">"*"&amp;IF(AND(A1847="EU",E1847=2035),0.95,IF(AND(A1847="EU",E1847=2050),0.93,IF(AND(A1847="USA",E1847=2035),0.96,IF(AND(A1847="USA",E1847=2050),0.94,IF(AND(A1847="Japan",E1847=2035),0.94,IF(AND(A1847="Japan",E1847=2050),0.92,IF(AND(A1847="Russia",E1847=2035),0.95,IF(AND(A1847="Russia",E1847=2050),0.93,IF(AND(A1847="China",E1847=2035),0.94,IF(AND(A1847="China",E1847=2050),0.92,IF(AND(A1847="India",E1847=2035),0.95,IF(AND(A1847="India",E1847=2050),0.92,IF(AND(A1847="Middle East",E1847=2035),0.94,IF(AND(A1847="Middle East",E1847=2050),0.9,IF(AND(A1847="Africa",E1847=2035),0.94,IF(AND(A1847="Africa",E1847=2050),0.91,IF(AND(A1847="Brazil",E1847=2035),0.95,IF(AND(A1847="Brazil",E1847=2050),0.92,""))))))))))))))))))</f>
        <v>*0.95</v>
      </c>
      <c r="H1847" s="0" t="s">
        <v>2698</v>
      </c>
      <c r="I1847" s="50" t="s">
        <v>35</v>
      </c>
      <c r="J1847" s="0" t="n">
        <v>2050</v>
      </c>
      <c r="K1847" s="48" t="str">
        <f aca="false">"*"&amp;IF(AND(A1847="EU",J1847=2035),0.95,IF(AND(A1847="EU",J1847=2050),0.93,IF(AND(A1847="USA",J1847=2035),0.96,IF(AND(A1847="USA",J1847=2050),0.94,IF(AND(A1847="Japan",J1847=2035),0.94,IF(AND(A1847="Japan",J1847=2050),0.92,IF(AND(A1847="Russia",J1847=2035),0.95,IF(AND(A1847="Russia",J1847=2050),0.93,IF(AND(A1847="China",J1847=2035),0.94,IF(AND(A1847="China",J1847=2050),0.92,IF(AND(A1847="India",J1847=2035),0.95,IF(AND(A1847="India",J1847=2050),0.92,IF(AND(A1847="Middle East",J1847=2035),0.94,IF(AND(A1847="Middle East",J1847=2050),0.9,IF(AND(A1847="Africa",J1847=2035),0.94,IF(AND(A1847="Africa",J1847=2050),0.91,IF(AND(A1847="Brazil",J1847=2035),0.95,IF(AND(A1847="Brazil",J1847=2050),0.92,""))))))))))))))))))</f>
        <v>*0.93</v>
      </c>
      <c r="P1847" s="41" t="s">
        <v>2698</v>
      </c>
      <c r="Q1847" s="52" t="s">
        <v>35</v>
      </c>
      <c r="R1847" s="41" t="n">
        <v>2035</v>
      </c>
      <c r="S1847" s="53" t="str">
        <f aca="false">"*"&amp;IF(AND(A1847="EU",R1847=2035),0.95,IF(AND(A1847="EU",R1847=2050),0.93,IF(AND(A1847="USA",R1847=2035),0.96,IF(AND(A1847="USA",R1847=2050),0.93,IF(AND(A1847="Japan",R1847=2035),0.94,IF(AND(A1847="Japan",R1847=2050),0.92,IF(AND(A1847="Russia",R1847=2035),0.95,IF(AND(A1847="Russia",R1847=2050),0.91,IF(AND(A1847="China",R1847=2035),0.93,IF(AND(A1847="China",R1847=2050),0.92,IF(AND(A1847="India",R1847=2035),0.94,IF(AND(A1847="India",R1847=2050),0.91,IF(AND(A1847="Middle East",R1847=2035),0.92,IF(AND(A1847="Middle East",R1847=2050),0.89,IF(AND(A1847="Africa",R1847=2035),0.93,IF(AND(A1847="Africa",R1847=2050),0.9,IF(AND(A1847="Brazil",R1847=2035),0.95,IF(AND(A1847="Brazil",R1847=2050),0.92,""))))))))))))))))))</f>
        <v>*0.95</v>
      </c>
      <c r="U1847" s="41" t="s">
        <v>2698</v>
      </c>
      <c r="V1847" s="52" t="s">
        <v>35</v>
      </c>
      <c r="W1847" s="41" t="n">
        <v>2050</v>
      </c>
      <c r="X1847" s="53" t="str">
        <f aca="false">"*"&amp;IF(AND(A1847="EU",W1847=2035),0.95,IF(AND(A1847="EU",W1847=2050),0.93,IF(AND(A1847="USA",W1847=2035),0.96,IF(AND(A1847="USA",W1847=2050),0.93,IF(AND(A1847="Japan",W1847=2035),0.94,IF(AND(A1847="Japan",W1847=2050),0.92,IF(AND(A1847="Russia",W1847=2035),0.95,IF(AND(A1847="Russia",W1847=2050),0.91,IF(AND(A1847="China",W1847=2035),0.93,IF(AND(A1847="China",W1847=2050),0.92,IF(AND(A1847="India",W1847=2035),0.94,IF(AND(A1847="India",W1847=2050),0.91,IF(AND(A1847="Middle East",W1847=2035),0.92,IF(AND(A1847="Middle East",W1847=2050),0.89,IF(AND(A1847="Africa",W1847=2035),0.93,IF(AND(A1847="Africa",W1847=2050),0.9,IF(AND(A1847="Brazil",W1847=2035),0.95,IF(AND(A1847="Brazil",W1847=2050),0.92,""))))))))))))))))))</f>
        <v>*0.93</v>
      </c>
      <c r="AC1847" s="0" t="s">
        <v>2698</v>
      </c>
      <c r="AD1847" s="50" t="s">
        <v>35</v>
      </c>
      <c r="AE1847" s="0" t="n">
        <v>2035</v>
      </c>
      <c r="AF1847" s="51" t="str">
        <f aca="false">"*"&amp;IF(AND(A1847="EU",AE1847=2035),0.93,IF(AND(A1847="EU",AE1847=2050),0.9,IF(AND(A1847="USA",AE1847=2035),0.92,IF(AND(A1847="USA",AE1847=2050),0.89,IF(AND(A1847="Japan",AE1847=2035),0.92,IF(AND(A1847="Japan",AE1847=2050),0.89,IF(AND(A1847="Russia",AE1847=2035),0.91,IF(AND(A1847="Russia",AE1847=2050),0.86,IF(AND(A1847="China",AE1847=2035),0.91,IF(AND(A1847="China",AE1847=2050),0.87,IF(AND(A1847="India",AE1847=2035),0.92,IF(AND(A1847="India",AE1847=2050),0.87,IF(AND(A1847="Middle East",AE1847=2035),0.89,IF(AND(A1847="Middle East",AE1847=2050),0.84,IF(AND(A1847="Africa",AE1847=2035),0.9,IF(AND(A1847="Africa",AE1847=2050),0.86,IF(AND(A1847="Brazil",AE1847=2035),0.93,IF(AND(A1847="Brazil",AE1847=2050),0.89,""))))))))))))))))))</f>
        <v>*0.93</v>
      </c>
      <c r="AG1847" s="51" t="str">
        <f aca="false">AG1846</f>
        <v>REZoning_Sol-Win</v>
      </c>
      <c r="AI1847" s="0" t="s">
        <v>2698</v>
      </c>
      <c r="AJ1847" s="50" t="s">
        <v>35</v>
      </c>
      <c r="AK1847" s="0" t="n">
        <v>2050</v>
      </c>
      <c r="AL1847" s="51" t="str">
        <f aca="false">"*"&amp;IF(AND(A1847="EU",AK1847=2035),0.93,IF(AND(A1847="EU",AK1847=2050),0.9,IF(AND(A1847="USA",AK1847=2035),0.92,IF(AND(A1847="USA",AK1847=2050),0.89,IF(AND(A1847="Japan",AK1847=2035),0.92,IF(AND(A1847="Japan",AK1847=2050),0.89,IF(AND(A1847="Russia",AK1847=2035),0.91,IF(AND(A1847="Russia",AK1847=2050),0.86,IF(AND(A1847="China",AK1847=2035),0.91,IF(AND(A1847="China",AK1847=2050),0.87,IF(AND(A1847="India",AK1847=2035),0.92,IF(AND(A1847="India",AK1847=2050),0.87,IF(AND(A1847="Middle East",AK1847=2035),0.89,IF(AND(A1847="Middle East",AK1847=2050),0.84,IF(AND(A1847="Africa",AK1847=2035),0.9,IF(AND(A1847="Africa",AK1847=2050),0.86,IF(AND(A1847="Brazil",AK1847=2035),0.93,IF(AND(A1847="Brazil",AK1847=2050),0.89,""))))))))))))))))))</f>
        <v>*0.9</v>
      </c>
      <c r="AM1847" s="51" t="str">
        <f aca="false">AM1846</f>
        <v>REZoning_Sol-Win</v>
      </c>
      <c r="AP1847" s="0" t="s">
        <v>2698</v>
      </c>
      <c r="AQ1847" s="0" t="s">
        <v>35</v>
      </c>
      <c r="AR1847" s="0" t="n">
        <v>2100</v>
      </c>
      <c r="AS1847" s="0" t="s">
        <v>874</v>
      </c>
      <c r="AT1847" s="0" t="s">
        <v>36</v>
      </c>
    </row>
    <row r="1848" customFormat="false" ht="28.5" hidden="false" customHeight="true" outlineLevel="0" collapsed="false">
      <c r="A1848" s="3" t="s">
        <v>51</v>
      </c>
      <c r="C1848" s="0" t="s">
        <v>2699</v>
      </c>
      <c r="D1848" s="50" t="s">
        <v>35</v>
      </c>
      <c r="E1848" s="0" t="n">
        <v>2035</v>
      </c>
      <c r="F1848" s="51" t="str">
        <f aca="false">"*"&amp;IF(AND(A1848="EU",E1848=2035),0.95,IF(AND(A1848="EU",E1848=2050),0.93,IF(AND(A1848="USA",E1848=2035),0.96,IF(AND(A1848="USA",E1848=2050),0.94,IF(AND(A1848="Japan",E1848=2035),0.94,IF(AND(A1848="Japan",E1848=2050),0.92,IF(AND(A1848="Russia",E1848=2035),0.95,IF(AND(A1848="Russia",E1848=2050),0.93,IF(AND(A1848="China",E1848=2035),0.94,IF(AND(A1848="China",E1848=2050),0.92,IF(AND(A1848="India",E1848=2035),0.95,IF(AND(A1848="India",E1848=2050),0.92,IF(AND(A1848="Middle East",E1848=2035),0.94,IF(AND(A1848="Middle East",E1848=2050),0.9,IF(AND(A1848="Africa",E1848=2035),0.94,IF(AND(A1848="Africa",E1848=2050),0.91,IF(AND(A1848="Brazil",E1848=2035),0.95,IF(AND(A1848="Brazil",E1848=2050),0.92,""))))))))))))))))))</f>
        <v>*0.95</v>
      </c>
      <c r="H1848" s="0" t="s">
        <v>2699</v>
      </c>
      <c r="I1848" s="50" t="s">
        <v>35</v>
      </c>
      <c r="J1848" s="0" t="n">
        <v>2050</v>
      </c>
      <c r="K1848" s="48" t="str">
        <f aca="false">"*"&amp;IF(AND(A1848="EU",J1848=2035),0.95,IF(AND(A1848="EU",J1848=2050),0.93,IF(AND(A1848="USA",J1848=2035),0.96,IF(AND(A1848="USA",J1848=2050),0.94,IF(AND(A1848="Japan",J1848=2035),0.94,IF(AND(A1848="Japan",J1848=2050),0.92,IF(AND(A1848="Russia",J1848=2035),0.95,IF(AND(A1848="Russia",J1848=2050),0.93,IF(AND(A1848="China",J1848=2035),0.94,IF(AND(A1848="China",J1848=2050),0.92,IF(AND(A1848="India",J1848=2035),0.95,IF(AND(A1848="India",J1848=2050),0.92,IF(AND(A1848="Middle East",J1848=2035),0.94,IF(AND(A1848="Middle East",J1848=2050),0.9,IF(AND(A1848="Africa",J1848=2035),0.94,IF(AND(A1848="Africa",J1848=2050),0.91,IF(AND(A1848="Brazil",J1848=2035),0.95,IF(AND(A1848="Brazil",J1848=2050),0.92,""))))))))))))))))))</f>
        <v>*0.93</v>
      </c>
      <c r="P1848" s="41" t="s">
        <v>2699</v>
      </c>
      <c r="Q1848" s="52" t="s">
        <v>35</v>
      </c>
      <c r="R1848" s="41" t="n">
        <v>2035</v>
      </c>
      <c r="S1848" s="53" t="str">
        <f aca="false">"*"&amp;IF(AND(A1848="EU",R1848=2035),0.95,IF(AND(A1848="EU",R1848=2050),0.93,IF(AND(A1848="USA",R1848=2035),0.96,IF(AND(A1848="USA",R1848=2050),0.93,IF(AND(A1848="Japan",R1848=2035),0.94,IF(AND(A1848="Japan",R1848=2050),0.92,IF(AND(A1848="Russia",R1848=2035),0.95,IF(AND(A1848="Russia",R1848=2050),0.91,IF(AND(A1848="China",R1848=2035),0.93,IF(AND(A1848="China",R1848=2050),0.92,IF(AND(A1848="India",R1848=2035),0.94,IF(AND(A1848="India",R1848=2050),0.91,IF(AND(A1848="Middle East",R1848=2035),0.92,IF(AND(A1848="Middle East",R1848=2050),0.89,IF(AND(A1848="Africa",R1848=2035),0.93,IF(AND(A1848="Africa",R1848=2050),0.9,IF(AND(A1848="Brazil",R1848=2035),0.95,IF(AND(A1848="Brazil",R1848=2050),0.92,""))))))))))))))))))</f>
        <v>*0.95</v>
      </c>
      <c r="U1848" s="41" t="s">
        <v>2699</v>
      </c>
      <c r="V1848" s="52" t="s">
        <v>35</v>
      </c>
      <c r="W1848" s="41" t="n">
        <v>2050</v>
      </c>
      <c r="X1848" s="53" t="str">
        <f aca="false">"*"&amp;IF(AND(A1848="EU",W1848=2035),0.95,IF(AND(A1848="EU",W1848=2050),0.93,IF(AND(A1848="USA",W1848=2035),0.96,IF(AND(A1848="USA",W1848=2050),0.93,IF(AND(A1848="Japan",W1848=2035),0.94,IF(AND(A1848="Japan",W1848=2050),0.92,IF(AND(A1848="Russia",W1848=2035),0.95,IF(AND(A1848="Russia",W1848=2050),0.91,IF(AND(A1848="China",W1848=2035),0.93,IF(AND(A1848="China",W1848=2050),0.92,IF(AND(A1848="India",W1848=2035),0.94,IF(AND(A1848="India",W1848=2050),0.91,IF(AND(A1848="Middle East",W1848=2035),0.92,IF(AND(A1848="Middle East",W1848=2050),0.89,IF(AND(A1848="Africa",W1848=2035),0.93,IF(AND(A1848="Africa",W1848=2050),0.9,IF(AND(A1848="Brazil",W1848=2035),0.95,IF(AND(A1848="Brazil",W1848=2050),0.92,""))))))))))))))))))</f>
        <v>*0.93</v>
      </c>
      <c r="AC1848" s="0" t="s">
        <v>2699</v>
      </c>
      <c r="AD1848" s="50" t="s">
        <v>35</v>
      </c>
      <c r="AE1848" s="0" t="n">
        <v>2035</v>
      </c>
      <c r="AF1848" s="51" t="str">
        <f aca="false">"*"&amp;IF(AND(A1848="EU",AE1848=2035),0.93,IF(AND(A1848="EU",AE1848=2050),0.9,IF(AND(A1848="USA",AE1848=2035),0.92,IF(AND(A1848="USA",AE1848=2050),0.89,IF(AND(A1848="Japan",AE1848=2035),0.92,IF(AND(A1848="Japan",AE1848=2050),0.89,IF(AND(A1848="Russia",AE1848=2035),0.91,IF(AND(A1848="Russia",AE1848=2050),0.86,IF(AND(A1848="China",AE1848=2035),0.91,IF(AND(A1848="China",AE1848=2050),0.87,IF(AND(A1848="India",AE1848=2035),0.92,IF(AND(A1848="India",AE1848=2050),0.87,IF(AND(A1848="Middle East",AE1848=2035),0.89,IF(AND(A1848="Middle East",AE1848=2050),0.84,IF(AND(A1848="Africa",AE1848=2035),0.9,IF(AND(A1848="Africa",AE1848=2050),0.86,IF(AND(A1848="Brazil",AE1848=2035),0.93,IF(AND(A1848="Brazil",AE1848=2050),0.89,""))))))))))))))))))</f>
        <v>*0.93</v>
      </c>
      <c r="AG1848" s="51" t="str">
        <f aca="false">AG1847</f>
        <v>REZoning_Sol-Win</v>
      </c>
      <c r="AI1848" s="0" t="s">
        <v>2699</v>
      </c>
      <c r="AJ1848" s="50" t="s">
        <v>35</v>
      </c>
      <c r="AK1848" s="0" t="n">
        <v>2050</v>
      </c>
      <c r="AL1848" s="51" t="str">
        <f aca="false">"*"&amp;IF(AND(A1848="EU",AK1848=2035),0.93,IF(AND(A1848="EU",AK1848=2050),0.9,IF(AND(A1848="USA",AK1848=2035),0.92,IF(AND(A1848="USA",AK1848=2050),0.89,IF(AND(A1848="Japan",AK1848=2035),0.92,IF(AND(A1848="Japan",AK1848=2050),0.89,IF(AND(A1848="Russia",AK1848=2035),0.91,IF(AND(A1848="Russia",AK1848=2050),0.86,IF(AND(A1848="China",AK1848=2035),0.91,IF(AND(A1848="China",AK1848=2050),0.87,IF(AND(A1848="India",AK1848=2035),0.92,IF(AND(A1848="India",AK1848=2050),0.87,IF(AND(A1848="Middle East",AK1848=2035),0.89,IF(AND(A1848="Middle East",AK1848=2050),0.84,IF(AND(A1848="Africa",AK1848=2035),0.9,IF(AND(A1848="Africa",AK1848=2050),0.86,IF(AND(A1848="Brazil",AK1848=2035),0.93,IF(AND(A1848="Brazil",AK1848=2050),0.89,""))))))))))))))))))</f>
        <v>*0.9</v>
      </c>
      <c r="AM1848" s="51" t="str">
        <f aca="false">AM1847</f>
        <v>REZoning_Sol-Win</v>
      </c>
      <c r="AP1848" s="0" t="s">
        <v>2699</v>
      </c>
      <c r="AQ1848" s="0" t="s">
        <v>35</v>
      </c>
      <c r="AR1848" s="0" t="n">
        <v>2100</v>
      </c>
      <c r="AS1848" s="0" t="s">
        <v>874</v>
      </c>
      <c r="AT1848" s="0" t="s">
        <v>36</v>
      </c>
    </row>
    <row r="1849" customFormat="false" ht="28.5" hidden="false" customHeight="true" outlineLevel="0" collapsed="false">
      <c r="A1849" s="3" t="s">
        <v>51</v>
      </c>
      <c r="C1849" s="0" t="s">
        <v>2700</v>
      </c>
      <c r="D1849" s="50" t="s">
        <v>35</v>
      </c>
      <c r="E1849" s="0" t="n">
        <v>2035</v>
      </c>
      <c r="F1849" s="51" t="str">
        <f aca="false">"*"&amp;IF(AND(A1849="EU",E1849=2035),0.95,IF(AND(A1849="EU",E1849=2050),0.93,IF(AND(A1849="USA",E1849=2035),0.96,IF(AND(A1849="USA",E1849=2050),0.94,IF(AND(A1849="Japan",E1849=2035),0.94,IF(AND(A1849="Japan",E1849=2050),0.92,IF(AND(A1849="Russia",E1849=2035),0.95,IF(AND(A1849="Russia",E1849=2050),0.93,IF(AND(A1849="China",E1849=2035),0.94,IF(AND(A1849="China",E1849=2050),0.92,IF(AND(A1849="India",E1849=2035),0.95,IF(AND(A1849="India",E1849=2050),0.92,IF(AND(A1849="Middle East",E1849=2035),0.94,IF(AND(A1849="Middle East",E1849=2050),0.9,IF(AND(A1849="Africa",E1849=2035),0.94,IF(AND(A1849="Africa",E1849=2050),0.91,IF(AND(A1849="Brazil",E1849=2035),0.95,IF(AND(A1849="Brazil",E1849=2050),0.92,""))))))))))))))))))</f>
        <v>*0.95</v>
      </c>
      <c r="H1849" s="0" t="s">
        <v>2700</v>
      </c>
      <c r="I1849" s="50" t="s">
        <v>35</v>
      </c>
      <c r="J1849" s="0" t="n">
        <v>2050</v>
      </c>
      <c r="K1849" s="48" t="str">
        <f aca="false">"*"&amp;IF(AND(A1849="EU",J1849=2035),0.95,IF(AND(A1849="EU",J1849=2050),0.93,IF(AND(A1849="USA",J1849=2035),0.96,IF(AND(A1849="USA",J1849=2050),0.94,IF(AND(A1849="Japan",J1849=2035),0.94,IF(AND(A1849="Japan",J1849=2050),0.92,IF(AND(A1849="Russia",J1849=2035),0.95,IF(AND(A1849="Russia",J1849=2050),0.93,IF(AND(A1849="China",J1849=2035),0.94,IF(AND(A1849="China",J1849=2050),0.92,IF(AND(A1849="India",J1849=2035),0.95,IF(AND(A1849="India",J1849=2050),0.92,IF(AND(A1849="Middle East",J1849=2035),0.94,IF(AND(A1849="Middle East",J1849=2050),0.9,IF(AND(A1849="Africa",J1849=2035),0.94,IF(AND(A1849="Africa",J1849=2050),0.91,IF(AND(A1849="Brazil",J1849=2035),0.95,IF(AND(A1849="Brazil",J1849=2050),0.92,""))))))))))))))))))</f>
        <v>*0.93</v>
      </c>
      <c r="P1849" s="41" t="s">
        <v>2700</v>
      </c>
      <c r="Q1849" s="52" t="s">
        <v>35</v>
      </c>
      <c r="R1849" s="41" t="n">
        <v>2035</v>
      </c>
      <c r="S1849" s="53" t="str">
        <f aca="false">"*"&amp;IF(AND(A1849="EU",R1849=2035),0.95,IF(AND(A1849="EU",R1849=2050),0.93,IF(AND(A1849="USA",R1849=2035),0.96,IF(AND(A1849="USA",R1849=2050),0.93,IF(AND(A1849="Japan",R1849=2035),0.94,IF(AND(A1849="Japan",R1849=2050),0.92,IF(AND(A1849="Russia",R1849=2035),0.95,IF(AND(A1849="Russia",R1849=2050),0.91,IF(AND(A1849="China",R1849=2035),0.93,IF(AND(A1849="China",R1849=2050),0.92,IF(AND(A1849="India",R1849=2035),0.94,IF(AND(A1849="India",R1849=2050),0.91,IF(AND(A1849="Middle East",R1849=2035),0.92,IF(AND(A1849="Middle East",R1849=2050),0.89,IF(AND(A1849="Africa",R1849=2035),0.93,IF(AND(A1849="Africa",R1849=2050),0.9,IF(AND(A1849="Brazil",R1849=2035),0.95,IF(AND(A1849="Brazil",R1849=2050),0.92,""))))))))))))))))))</f>
        <v>*0.95</v>
      </c>
      <c r="U1849" s="41" t="s">
        <v>2700</v>
      </c>
      <c r="V1849" s="52" t="s">
        <v>35</v>
      </c>
      <c r="W1849" s="41" t="n">
        <v>2050</v>
      </c>
      <c r="X1849" s="53" t="str">
        <f aca="false">"*"&amp;IF(AND(A1849="EU",W1849=2035),0.95,IF(AND(A1849="EU",W1849=2050),0.93,IF(AND(A1849="USA",W1849=2035),0.96,IF(AND(A1849="USA",W1849=2050),0.93,IF(AND(A1849="Japan",W1849=2035),0.94,IF(AND(A1849="Japan",W1849=2050),0.92,IF(AND(A1849="Russia",W1849=2035),0.95,IF(AND(A1849="Russia",W1849=2050),0.91,IF(AND(A1849="China",W1849=2035),0.93,IF(AND(A1849="China",W1849=2050),0.92,IF(AND(A1849="India",W1849=2035),0.94,IF(AND(A1849="India",W1849=2050),0.91,IF(AND(A1849="Middle East",W1849=2035),0.92,IF(AND(A1849="Middle East",W1849=2050),0.89,IF(AND(A1849="Africa",W1849=2035),0.93,IF(AND(A1849="Africa",W1849=2050),0.9,IF(AND(A1849="Brazil",W1849=2035),0.95,IF(AND(A1849="Brazil",W1849=2050),0.92,""))))))))))))))))))</f>
        <v>*0.93</v>
      </c>
      <c r="AC1849" s="0" t="s">
        <v>2700</v>
      </c>
      <c r="AD1849" s="50" t="s">
        <v>35</v>
      </c>
      <c r="AE1849" s="0" t="n">
        <v>2035</v>
      </c>
      <c r="AF1849" s="51" t="str">
        <f aca="false">"*"&amp;IF(AND(A1849="EU",AE1849=2035),0.93,IF(AND(A1849="EU",AE1849=2050),0.9,IF(AND(A1849="USA",AE1849=2035),0.92,IF(AND(A1849="USA",AE1849=2050),0.89,IF(AND(A1849="Japan",AE1849=2035),0.92,IF(AND(A1849="Japan",AE1849=2050),0.89,IF(AND(A1849="Russia",AE1849=2035),0.91,IF(AND(A1849="Russia",AE1849=2050),0.86,IF(AND(A1849="China",AE1849=2035),0.91,IF(AND(A1849="China",AE1849=2050),0.87,IF(AND(A1849="India",AE1849=2035),0.92,IF(AND(A1849="India",AE1849=2050),0.87,IF(AND(A1849="Middle East",AE1849=2035),0.89,IF(AND(A1849="Middle East",AE1849=2050),0.84,IF(AND(A1849="Africa",AE1849=2035),0.9,IF(AND(A1849="Africa",AE1849=2050),0.86,IF(AND(A1849="Brazil",AE1849=2035),0.93,IF(AND(A1849="Brazil",AE1849=2050),0.89,""))))))))))))))))))</f>
        <v>*0.93</v>
      </c>
      <c r="AG1849" s="51" t="str">
        <f aca="false">AG1848</f>
        <v>REZoning_Sol-Win</v>
      </c>
      <c r="AI1849" s="0" t="s">
        <v>2700</v>
      </c>
      <c r="AJ1849" s="50" t="s">
        <v>35</v>
      </c>
      <c r="AK1849" s="0" t="n">
        <v>2050</v>
      </c>
      <c r="AL1849" s="51" t="str">
        <f aca="false">"*"&amp;IF(AND(A1849="EU",AK1849=2035),0.93,IF(AND(A1849="EU",AK1849=2050),0.9,IF(AND(A1849="USA",AK1849=2035),0.92,IF(AND(A1849="USA",AK1849=2050),0.89,IF(AND(A1849="Japan",AK1849=2035),0.92,IF(AND(A1849="Japan",AK1849=2050),0.89,IF(AND(A1849="Russia",AK1849=2035),0.91,IF(AND(A1849="Russia",AK1849=2050),0.86,IF(AND(A1849="China",AK1849=2035),0.91,IF(AND(A1849="China",AK1849=2050),0.87,IF(AND(A1849="India",AK1849=2035),0.92,IF(AND(A1849="India",AK1849=2050),0.87,IF(AND(A1849="Middle East",AK1849=2035),0.89,IF(AND(A1849="Middle East",AK1849=2050),0.84,IF(AND(A1849="Africa",AK1849=2035),0.9,IF(AND(A1849="Africa",AK1849=2050),0.86,IF(AND(A1849="Brazil",AK1849=2035),0.93,IF(AND(A1849="Brazil",AK1849=2050),0.89,""))))))))))))))))))</f>
        <v>*0.9</v>
      </c>
      <c r="AM1849" s="51" t="str">
        <f aca="false">AM1848</f>
        <v>REZoning_Sol-Win</v>
      </c>
      <c r="AP1849" s="0" t="s">
        <v>2700</v>
      </c>
      <c r="AQ1849" s="0" t="s">
        <v>35</v>
      </c>
      <c r="AR1849" s="0" t="n">
        <v>2100</v>
      </c>
      <c r="AS1849" s="0" t="s">
        <v>874</v>
      </c>
      <c r="AT1849" s="0" t="s">
        <v>36</v>
      </c>
    </row>
    <row r="1850" customFormat="false" ht="28.5" hidden="false" customHeight="true" outlineLevel="0" collapsed="false">
      <c r="A1850" s="3" t="s">
        <v>51</v>
      </c>
      <c r="C1850" s="0" t="s">
        <v>2701</v>
      </c>
      <c r="D1850" s="50" t="s">
        <v>35</v>
      </c>
      <c r="E1850" s="0" t="n">
        <v>2035</v>
      </c>
      <c r="F1850" s="51" t="str">
        <f aca="false">"*"&amp;IF(AND(A1850="EU",E1850=2035),0.95,IF(AND(A1850="EU",E1850=2050),0.93,IF(AND(A1850="USA",E1850=2035),0.96,IF(AND(A1850="USA",E1850=2050),0.94,IF(AND(A1850="Japan",E1850=2035),0.94,IF(AND(A1850="Japan",E1850=2050),0.92,IF(AND(A1850="Russia",E1850=2035),0.95,IF(AND(A1850="Russia",E1850=2050),0.93,IF(AND(A1850="China",E1850=2035),0.94,IF(AND(A1850="China",E1850=2050),0.92,IF(AND(A1850="India",E1850=2035),0.95,IF(AND(A1850="India",E1850=2050),0.92,IF(AND(A1850="Middle East",E1850=2035),0.94,IF(AND(A1850="Middle East",E1850=2050),0.9,IF(AND(A1850="Africa",E1850=2035),0.94,IF(AND(A1850="Africa",E1850=2050),0.91,IF(AND(A1850="Brazil",E1850=2035),0.95,IF(AND(A1850="Brazil",E1850=2050),0.92,""))))))))))))))))))</f>
        <v>*0.95</v>
      </c>
      <c r="H1850" s="0" t="s">
        <v>2701</v>
      </c>
      <c r="I1850" s="50" t="s">
        <v>35</v>
      </c>
      <c r="J1850" s="0" t="n">
        <v>2050</v>
      </c>
      <c r="K1850" s="48" t="str">
        <f aca="false">"*"&amp;IF(AND(A1850="EU",J1850=2035),0.95,IF(AND(A1850="EU",J1850=2050),0.93,IF(AND(A1850="USA",J1850=2035),0.96,IF(AND(A1850="USA",J1850=2050),0.94,IF(AND(A1850="Japan",J1850=2035),0.94,IF(AND(A1850="Japan",J1850=2050),0.92,IF(AND(A1850="Russia",J1850=2035),0.95,IF(AND(A1850="Russia",J1850=2050),0.93,IF(AND(A1850="China",J1850=2035),0.94,IF(AND(A1850="China",J1850=2050),0.92,IF(AND(A1850="India",J1850=2035),0.95,IF(AND(A1850="India",J1850=2050),0.92,IF(AND(A1850="Middle East",J1850=2035),0.94,IF(AND(A1850="Middle East",J1850=2050),0.9,IF(AND(A1850="Africa",J1850=2035),0.94,IF(AND(A1850="Africa",J1850=2050),0.91,IF(AND(A1850="Brazil",J1850=2035),0.95,IF(AND(A1850="Brazil",J1850=2050),0.92,""))))))))))))))))))</f>
        <v>*0.93</v>
      </c>
      <c r="P1850" s="41" t="s">
        <v>2701</v>
      </c>
      <c r="Q1850" s="52" t="s">
        <v>35</v>
      </c>
      <c r="R1850" s="41" t="n">
        <v>2035</v>
      </c>
      <c r="S1850" s="53" t="str">
        <f aca="false">"*"&amp;IF(AND(A1850="EU",R1850=2035),0.95,IF(AND(A1850="EU",R1850=2050),0.93,IF(AND(A1850="USA",R1850=2035),0.96,IF(AND(A1850="USA",R1850=2050),0.93,IF(AND(A1850="Japan",R1850=2035),0.94,IF(AND(A1850="Japan",R1850=2050),0.92,IF(AND(A1850="Russia",R1850=2035),0.95,IF(AND(A1850="Russia",R1850=2050),0.91,IF(AND(A1850="China",R1850=2035),0.93,IF(AND(A1850="China",R1850=2050),0.92,IF(AND(A1850="India",R1850=2035),0.94,IF(AND(A1850="India",R1850=2050),0.91,IF(AND(A1850="Middle East",R1850=2035),0.92,IF(AND(A1850="Middle East",R1850=2050),0.89,IF(AND(A1850="Africa",R1850=2035),0.93,IF(AND(A1850="Africa",R1850=2050),0.9,IF(AND(A1850="Brazil",R1850=2035),0.95,IF(AND(A1850="Brazil",R1850=2050),0.92,""))))))))))))))))))</f>
        <v>*0.95</v>
      </c>
      <c r="U1850" s="41" t="s">
        <v>2701</v>
      </c>
      <c r="V1850" s="52" t="s">
        <v>35</v>
      </c>
      <c r="W1850" s="41" t="n">
        <v>2050</v>
      </c>
      <c r="X1850" s="53" t="str">
        <f aca="false">"*"&amp;IF(AND(A1850="EU",W1850=2035),0.95,IF(AND(A1850="EU",W1850=2050),0.93,IF(AND(A1850="USA",W1850=2035),0.96,IF(AND(A1850="USA",W1850=2050),0.93,IF(AND(A1850="Japan",W1850=2035),0.94,IF(AND(A1850="Japan",W1850=2050),0.92,IF(AND(A1850="Russia",W1850=2035),0.95,IF(AND(A1850="Russia",W1850=2050),0.91,IF(AND(A1850="China",W1850=2035),0.93,IF(AND(A1850="China",W1850=2050),0.92,IF(AND(A1850="India",W1850=2035),0.94,IF(AND(A1850="India",W1850=2050),0.91,IF(AND(A1850="Middle East",W1850=2035),0.92,IF(AND(A1850="Middle East",W1850=2050),0.89,IF(AND(A1850="Africa",W1850=2035),0.93,IF(AND(A1850="Africa",W1850=2050),0.9,IF(AND(A1850="Brazil",W1850=2035),0.95,IF(AND(A1850="Brazil",W1850=2050),0.92,""))))))))))))))))))</f>
        <v>*0.93</v>
      </c>
      <c r="AC1850" s="0" t="s">
        <v>2701</v>
      </c>
      <c r="AD1850" s="50" t="s">
        <v>35</v>
      </c>
      <c r="AE1850" s="0" t="n">
        <v>2035</v>
      </c>
      <c r="AF1850" s="51" t="str">
        <f aca="false">"*"&amp;IF(AND(A1850="EU",AE1850=2035),0.93,IF(AND(A1850="EU",AE1850=2050),0.9,IF(AND(A1850="USA",AE1850=2035),0.92,IF(AND(A1850="USA",AE1850=2050),0.89,IF(AND(A1850="Japan",AE1850=2035),0.92,IF(AND(A1850="Japan",AE1850=2050),0.89,IF(AND(A1850="Russia",AE1850=2035),0.91,IF(AND(A1850="Russia",AE1850=2050),0.86,IF(AND(A1850="China",AE1850=2035),0.91,IF(AND(A1850="China",AE1850=2050),0.87,IF(AND(A1850="India",AE1850=2035),0.92,IF(AND(A1850="India",AE1850=2050),0.87,IF(AND(A1850="Middle East",AE1850=2035),0.89,IF(AND(A1850="Middle East",AE1850=2050),0.84,IF(AND(A1850="Africa",AE1850=2035),0.9,IF(AND(A1850="Africa",AE1850=2050),0.86,IF(AND(A1850="Brazil",AE1850=2035),0.93,IF(AND(A1850="Brazil",AE1850=2050),0.89,""))))))))))))))))))</f>
        <v>*0.93</v>
      </c>
      <c r="AG1850" s="51" t="str">
        <f aca="false">AG1849</f>
        <v>REZoning_Sol-Win</v>
      </c>
      <c r="AI1850" s="0" t="s">
        <v>2701</v>
      </c>
      <c r="AJ1850" s="50" t="s">
        <v>35</v>
      </c>
      <c r="AK1850" s="0" t="n">
        <v>2050</v>
      </c>
      <c r="AL1850" s="51" t="str">
        <f aca="false">"*"&amp;IF(AND(A1850="EU",AK1850=2035),0.93,IF(AND(A1850="EU",AK1850=2050),0.9,IF(AND(A1850="USA",AK1850=2035),0.92,IF(AND(A1850="USA",AK1850=2050),0.89,IF(AND(A1850="Japan",AK1850=2035),0.92,IF(AND(A1850="Japan",AK1850=2050),0.89,IF(AND(A1850="Russia",AK1850=2035),0.91,IF(AND(A1850="Russia",AK1850=2050),0.86,IF(AND(A1850="China",AK1850=2035),0.91,IF(AND(A1850="China",AK1850=2050),0.87,IF(AND(A1850="India",AK1850=2035),0.92,IF(AND(A1850="India",AK1850=2050),0.87,IF(AND(A1850="Middle East",AK1850=2035),0.89,IF(AND(A1850="Middle East",AK1850=2050),0.84,IF(AND(A1850="Africa",AK1850=2035),0.9,IF(AND(A1850="Africa",AK1850=2050),0.86,IF(AND(A1850="Brazil",AK1850=2035),0.93,IF(AND(A1850="Brazil",AK1850=2050),0.89,""))))))))))))))))))</f>
        <v>*0.9</v>
      </c>
      <c r="AM1850" s="51" t="str">
        <f aca="false">AM1849</f>
        <v>REZoning_Sol-Win</v>
      </c>
      <c r="AP1850" s="0" t="s">
        <v>2701</v>
      </c>
      <c r="AQ1850" s="0" t="s">
        <v>35</v>
      </c>
      <c r="AR1850" s="0" t="n">
        <v>2100</v>
      </c>
      <c r="AS1850" s="0" t="s">
        <v>874</v>
      </c>
      <c r="AT1850" s="0" t="s">
        <v>36</v>
      </c>
    </row>
    <row r="1851" customFormat="false" ht="28.5" hidden="false" customHeight="true" outlineLevel="0" collapsed="false">
      <c r="A1851" s="3" t="s">
        <v>51</v>
      </c>
      <c r="C1851" s="0" t="s">
        <v>2702</v>
      </c>
      <c r="D1851" s="50" t="s">
        <v>35</v>
      </c>
      <c r="E1851" s="0" t="n">
        <v>2035</v>
      </c>
      <c r="F1851" s="51" t="str">
        <f aca="false">"*"&amp;IF(AND(A1851="EU",E1851=2035),0.95,IF(AND(A1851="EU",E1851=2050),0.93,IF(AND(A1851="USA",E1851=2035),0.96,IF(AND(A1851="USA",E1851=2050),0.94,IF(AND(A1851="Japan",E1851=2035),0.94,IF(AND(A1851="Japan",E1851=2050),0.92,IF(AND(A1851="Russia",E1851=2035),0.95,IF(AND(A1851="Russia",E1851=2050),0.93,IF(AND(A1851="China",E1851=2035),0.94,IF(AND(A1851="China",E1851=2050),0.92,IF(AND(A1851="India",E1851=2035),0.95,IF(AND(A1851="India",E1851=2050),0.92,IF(AND(A1851="Middle East",E1851=2035),0.94,IF(AND(A1851="Middle East",E1851=2050),0.9,IF(AND(A1851="Africa",E1851=2035),0.94,IF(AND(A1851="Africa",E1851=2050),0.91,IF(AND(A1851="Brazil",E1851=2035),0.95,IF(AND(A1851="Brazil",E1851=2050),0.92,""))))))))))))))))))</f>
        <v>*0.95</v>
      </c>
      <c r="H1851" s="0" t="s">
        <v>2702</v>
      </c>
      <c r="I1851" s="50" t="s">
        <v>35</v>
      </c>
      <c r="J1851" s="0" t="n">
        <v>2050</v>
      </c>
      <c r="K1851" s="48" t="str">
        <f aca="false">"*"&amp;IF(AND(A1851="EU",J1851=2035),0.95,IF(AND(A1851="EU",J1851=2050),0.93,IF(AND(A1851="USA",J1851=2035),0.96,IF(AND(A1851="USA",J1851=2050),0.94,IF(AND(A1851="Japan",J1851=2035),0.94,IF(AND(A1851="Japan",J1851=2050),0.92,IF(AND(A1851="Russia",J1851=2035),0.95,IF(AND(A1851="Russia",J1851=2050),0.93,IF(AND(A1851="China",J1851=2035),0.94,IF(AND(A1851="China",J1851=2050),0.92,IF(AND(A1851="India",J1851=2035),0.95,IF(AND(A1851="India",J1851=2050),0.92,IF(AND(A1851="Middle East",J1851=2035),0.94,IF(AND(A1851="Middle East",J1851=2050),0.9,IF(AND(A1851="Africa",J1851=2035),0.94,IF(AND(A1851="Africa",J1851=2050),0.91,IF(AND(A1851="Brazil",J1851=2035),0.95,IF(AND(A1851="Brazil",J1851=2050),0.92,""))))))))))))))))))</f>
        <v>*0.93</v>
      </c>
      <c r="P1851" s="41" t="s">
        <v>2702</v>
      </c>
      <c r="Q1851" s="52" t="s">
        <v>35</v>
      </c>
      <c r="R1851" s="41" t="n">
        <v>2035</v>
      </c>
      <c r="S1851" s="53" t="str">
        <f aca="false">"*"&amp;IF(AND(A1851="EU",R1851=2035),0.95,IF(AND(A1851="EU",R1851=2050),0.93,IF(AND(A1851="USA",R1851=2035),0.96,IF(AND(A1851="USA",R1851=2050),0.93,IF(AND(A1851="Japan",R1851=2035),0.94,IF(AND(A1851="Japan",R1851=2050),0.92,IF(AND(A1851="Russia",R1851=2035),0.95,IF(AND(A1851="Russia",R1851=2050),0.91,IF(AND(A1851="China",R1851=2035),0.93,IF(AND(A1851="China",R1851=2050),0.92,IF(AND(A1851="India",R1851=2035),0.94,IF(AND(A1851="India",R1851=2050),0.91,IF(AND(A1851="Middle East",R1851=2035),0.92,IF(AND(A1851="Middle East",R1851=2050),0.89,IF(AND(A1851="Africa",R1851=2035),0.93,IF(AND(A1851="Africa",R1851=2050),0.9,IF(AND(A1851="Brazil",R1851=2035),0.95,IF(AND(A1851="Brazil",R1851=2050),0.92,""))))))))))))))))))</f>
        <v>*0.95</v>
      </c>
      <c r="U1851" s="41" t="s">
        <v>2702</v>
      </c>
      <c r="V1851" s="52" t="s">
        <v>35</v>
      </c>
      <c r="W1851" s="41" t="n">
        <v>2050</v>
      </c>
      <c r="X1851" s="53" t="str">
        <f aca="false">"*"&amp;IF(AND(A1851="EU",W1851=2035),0.95,IF(AND(A1851="EU",W1851=2050),0.93,IF(AND(A1851="USA",W1851=2035),0.96,IF(AND(A1851="USA",W1851=2050),0.93,IF(AND(A1851="Japan",W1851=2035),0.94,IF(AND(A1851="Japan",W1851=2050),0.92,IF(AND(A1851="Russia",W1851=2035),0.95,IF(AND(A1851="Russia",W1851=2050),0.91,IF(AND(A1851="China",W1851=2035),0.93,IF(AND(A1851="China",W1851=2050),0.92,IF(AND(A1851="India",W1851=2035),0.94,IF(AND(A1851="India",W1851=2050),0.91,IF(AND(A1851="Middle East",W1851=2035),0.92,IF(AND(A1851="Middle East",W1851=2050),0.89,IF(AND(A1851="Africa",W1851=2035),0.93,IF(AND(A1851="Africa",W1851=2050),0.9,IF(AND(A1851="Brazil",W1851=2035),0.95,IF(AND(A1851="Brazil",W1851=2050),0.92,""))))))))))))))))))</f>
        <v>*0.93</v>
      </c>
      <c r="AC1851" s="0" t="s">
        <v>2702</v>
      </c>
      <c r="AD1851" s="50" t="s">
        <v>35</v>
      </c>
      <c r="AE1851" s="0" t="n">
        <v>2035</v>
      </c>
      <c r="AF1851" s="51" t="str">
        <f aca="false">"*"&amp;IF(AND(A1851="EU",AE1851=2035),0.93,IF(AND(A1851="EU",AE1851=2050),0.9,IF(AND(A1851="USA",AE1851=2035),0.92,IF(AND(A1851="USA",AE1851=2050),0.89,IF(AND(A1851="Japan",AE1851=2035),0.92,IF(AND(A1851="Japan",AE1851=2050),0.89,IF(AND(A1851="Russia",AE1851=2035),0.91,IF(AND(A1851="Russia",AE1851=2050),0.86,IF(AND(A1851="China",AE1851=2035),0.91,IF(AND(A1851="China",AE1851=2050),0.87,IF(AND(A1851="India",AE1851=2035),0.92,IF(AND(A1851="India",AE1851=2050),0.87,IF(AND(A1851="Middle East",AE1851=2035),0.89,IF(AND(A1851="Middle East",AE1851=2050),0.84,IF(AND(A1851="Africa",AE1851=2035),0.9,IF(AND(A1851="Africa",AE1851=2050),0.86,IF(AND(A1851="Brazil",AE1851=2035),0.93,IF(AND(A1851="Brazil",AE1851=2050),0.89,""))))))))))))))))))</f>
        <v>*0.93</v>
      </c>
      <c r="AG1851" s="51" t="str">
        <f aca="false">AG1850</f>
        <v>REZoning_Sol-Win</v>
      </c>
      <c r="AI1851" s="0" t="s">
        <v>2702</v>
      </c>
      <c r="AJ1851" s="50" t="s">
        <v>35</v>
      </c>
      <c r="AK1851" s="0" t="n">
        <v>2050</v>
      </c>
      <c r="AL1851" s="51" t="str">
        <f aca="false">"*"&amp;IF(AND(A1851="EU",AK1851=2035),0.93,IF(AND(A1851="EU",AK1851=2050),0.9,IF(AND(A1851="USA",AK1851=2035),0.92,IF(AND(A1851="USA",AK1851=2050),0.89,IF(AND(A1851="Japan",AK1851=2035),0.92,IF(AND(A1851="Japan",AK1851=2050),0.89,IF(AND(A1851="Russia",AK1851=2035),0.91,IF(AND(A1851="Russia",AK1851=2050),0.86,IF(AND(A1851="China",AK1851=2035),0.91,IF(AND(A1851="China",AK1851=2050),0.87,IF(AND(A1851="India",AK1851=2035),0.92,IF(AND(A1851="India",AK1851=2050),0.87,IF(AND(A1851="Middle East",AK1851=2035),0.89,IF(AND(A1851="Middle East",AK1851=2050),0.84,IF(AND(A1851="Africa",AK1851=2035),0.9,IF(AND(A1851="Africa",AK1851=2050),0.86,IF(AND(A1851="Brazil",AK1851=2035),0.93,IF(AND(A1851="Brazil",AK1851=2050),0.89,""))))))))))))))))))</f>
        <v>*0.9</v>
      </c>
      <c r="AM1851" s="51" t="str">
        <f aca="false">AM1850</f>
        <v>REZoning_Sol-Win</v>
      </c>
      <c r="AP1851" s="0" t="s">
        <v>2702</v>
      </c>
      <c r="AQ1851" s="0" t="s">
        <v>35</v>
      </c>
      <c r="AR1851" s="0" t="n">
        <v>2100</v>
      </c>
      <c r="AS1851" s="0" t="s">
        <v>874</v>
      </c>
      <c r="AT1851" s="0" t="s">
        <v>36</v>
      </c>
    </row>
    <row r="1852" customFormat="false" ht="28.5" hidden="false" customHeight="true" outlineLevel="0" collapsed="false">
      <c r="A1852" s="3" t="s">
        <v>51</v>
      </c>
      <c r="C1852" s="0" t="s">
        <v>2703</v>
      </c>
      <c r="D1852" s="50" t="s">
        <v>35</v>
      </c>
      <c r="E1852" s="0" t="n">
        <v>2035</v>
      </c>
      <c r="F1852" s="51" t="str">
        <f aca="false">"*"&amp;IF(AND(A1852="EU",E1852=2035),0.95,IF(AND(A1852="EU",E1852=2050),0.93,IF(AND(A1852="USA",E1852=2035),0.96,IF(AND(A1852="USA",E1852=2050),0.94,IF(AND(A1852="Japan",E1852=2035),0.94,IF(AND(A1852="Japan",E1852=2050),0.92,IF(AND(A1852="Russia",E1852=2035),0.95,IF(AND(A1852="Russia",E1852=2050),0.93,IF(AND(A1852="China",E1852=2035),0.94,IF(AND(A1852="China",E1852=2050),0.92,IF(AND(A1852="India",E1852=2035),0.95,IF(AND(A1852="India",E1852=2050),0.92,IF(AND(A1852="Middle East",E1852=2035),0.94,IF(AND(A1852="Middle East",E1852=2050),0.9,IF(AND(A1852="Africa",E1852=2035),0.94,IF(AND(A1852="Africa",E1852=2050),0.91,IF(AND(A1852="Brazil",E1852=2035),0.95,IF(AND(A1852="Brazil",E1852=2050),0.92,""))))))))))))))))))</f>
        <v>*0.95</v>
      </c>
      <c r="H1852" s="0" t="s">
        <v>2703</v>
      </c>
      <c r="I1852" s="50" t="s">
        <v>35</v>
      </c>
      <c r="J1852" s="0" t="n">
        <v>2050</v>
      </c>
      <c r="K1852" s="48" t="str">
        <f aca="false">"*"&amp;IF(AND(A1852="EU",J1852=2035),0.95,IF(AND(A1852="EU",J1852=2050),0.93,IF(AND(A1852="USA",J1852=2035),0.96,IF(AND(A1852="USA",J1852=2050),0.94,IF(AND(A1852="Japan",J1852=2035),0.94,IF(AND(A1852="Japan",J1852=2050),0.92,IF(AND(A1852="Russia",J1852=2035),0.95,IF(AND(A1852="Russia",J1852=2050),0.93,IF(AND(A1852="China",J1852=2035),0.94,IF(AND(A1852="China",J1852=2050),0.92,IF(AND(A1852="India",J1852=2035),0.95,IF(AND(A1852="India",J1852=2050),0.92,IF(AND(A1852="Middle East",J1852=2035),0.94,IF(AND(A1852="Middle East",J1852=2050),0.9,IF(AND(A1852="Africa",J1852=2035),0.94,IF(AND(A1852="Africa",J1852=2050),0.91,IF(AND(A1852="Brazil",J1852=2035),0.95,IF(AND(A1852="Brazil",J1852=2050),0.92,""))))))))))))))))))</f>
        <v>*0.93</v>
      </c>
      <c r="P1852" s="41" t="s">
        <v>2703</v>
      </c>
      <c r="Q1852" s="52" t="s">
        <v>35</v>
      </c>
      <c r="R1852" s="41" t="n">
        <v>2035</v>
      </c>
      <c r="S1852" s="53" t="str">
        <f aca="false">"*"&amp;IF(AND(A1852="EU",R1852=2035),0.95,IF(AND(A1852="EU",R1852=2050),0.93,IF(AND(A1852="USA",R1852=2035),0.96,IF(AND(A1852="USA",R1852=2050),0.93,IF(AND(A1852="Japan",R1852=2035),0.94,IF(AND(A1852="Japan",R1852=2050),0.92,IF(AND(A1852="Russia",R1852=2035),0.95,IF(AND(A1852="Russia",R1852=2050),0.91,IF(AND(A1852="China",R1852=2035),0.93,IF(AND(A1852="China",R1852=2050),0.92,IF(AND(A1852="India",R1852=2035),0.94,IF(AND(A1852="India",R1852=2050),0.91,IF(AND(A1852="Middle East",R1852=2035),0.92,IF(AND(A1852="Middle East",R1852=2050),0.89,IF(AND(A1852="Africa",R1852=2035),0.93,IF(AND(A1852="Africa",R1852=2050),0.9,IF(AND(A1852="Brazil",R1852=2035),0.95,IF(AND(A1852="Brazil",R1852=2050),0.92,""))))))))))))))))))</f>
        <v>*0.95</v>
      </c>
      <c r="U1852" s="41" t="s">
        <v>2703</v>
      </c>
      <c r="V1852" s="52" t="s">
        <v>35</v>
      </c>
      <c r="W1852" s="41" t="n">
        <v>2050</v>
      </c>
      <c r="X1852" s="53" t="str">
        <f aca="false">"*"&amp;IF(AND(A1852="EU",W1852=2035),0.95,IF(AND(A1852="EU",W1852=2050),0.93,IF(AND(A1852="USA",W1852=2035),0.96,IF(AND(A1852="USA",W1852=2050),0.93,IF(AND(A1852="Japan",W1852=2035),0.94,IF(AND(A1852="Japan",W1852=2050),0.92,IF(AND(A1852="Russia",W1852=2035),0.95,IF(AND(A1852="Russia",W1852=2050),0.91,IF(AND(A1852="China",W1852=2035),0.93,IF(AND(A1852="China",W1852=2050),0.92,IF(AND(A1852="India",W1852=2035),0.94,IF(AND(A1852="India",W1852=2050),0.91,IF(AND(A1852="Middle East",W1852=2035),0.92,IF(AND(A1852="Middle East",W1852=2050),0.89,IF(AND(A1852="Africa",W1852=2035),0.93,IF(AND(A1852="Africa",W1852=2050),0.9,IF(AND(A1852="Brazil",W1852=2035),0.95,IF(AND(A1852="Brazil",W1852=2050),0.92,""))))))))))))))))))</f>
        <v>*0.93</v>
      </c>
      <c r="AC1852" s="0" t="s">
        <v>2703</v>
      </c>
      <c r="AD1852" s="50" t="s">
        <v>35</v>
      </c>
      <c r="AE1852" s="0" t="n">
        <v>2035</v>
      </c>
      <c r="AF1852" s="51" t="str">
        <f aca="false">"*"&amp;IF(AND(A1852="EU",AE1852=2035),0.93,IF(AND(A1852="EU",AE1852=2050),0.9,IF(AND(A1852="USA",AE1852=2035),0.92,IF(AND(A1852="USA",AE1852=2050),0.89,IF(AND(A1852="Japan",AE1852=2035),0.92,IF(AND(A1852="Japan",AE1852=2050),0.89,IF(AND(A1852="Russia",AE1852=2035),0.91,IF(AND(A1852="Russia",AE1852=2050),0.86,IF(AND(A1852="China",AE1852=2035),0.91,IF(AND(A1852="China",AE1852=2050),0.87,IF(AND(A1852="India",AE1852=2035),0.92,IF(AND(A1852="India",AE1852=2050),0.87,IF(AND(A1852="Middle East",AE1852=2035),0.89,IF(AND(A1852="Middle East",AE1852=2050),0.84,IF(AND(A1852="Africa",AE1852=2035),0.9,IF(AND(A1852="Africa",AE1852=2050),0.86,IF(AND(A1852="Brazil",AE1852=2035),0.93,IF(AND(A1852="Brazil",AE1852=2050),0.89,""))))))))))))))))))</f>
        <v>*0.93</v>
      </c>
      <c r="AG1852" s="51" t="str">
        <f aca="false">AG1851</f>
        <v>REZoning_Sol-Win</v>
      </c>
      <c r="AI1852" s="0" t="s">
        <v>2703</v>
      </c>
      <c r="AJ1852" s="50" t="s">
        <v>35</v>
      </c>
      <c r="AK1852" s="0" t="n">
        <v>2050</v>
      </c>
      <c r="AL1852" s="51" t="str">
        <f aca="false">"*"&amp;IF(AND(A1852="EU",AK1852=2035),0.93,IF(AND(A1852="EU",AK1852=2050),0.9,IF(AND(A1852="USA",AK1852=2035),0.92,IF(AND(A1852="USA",AK1852=2050),0.89,IF(AND(A1852="Japan",AK1852=2035),0.92,IF(AND(A1852="Japan",AK1852=2050),0.89,IF(AND(A1852="Russia",AK1852=2035),0.91,IF(AND(A1852="Russia",AK1852=2050),0.86,IF(AND(A1852="China",AK1852=2035),0.91,IF(AND(A1852="China",AK1852=2050),0.87,IF(AND(A1852="India",AK1852=2035),0.92,IF(AND(A1852="India",AK1852=2050),0.87,IF(AND(A1852="Middle East",AK1852=2035),0.89,IF(AND(A1852="Middle East",AK1852=2050),0.84,IF(AND(A1852="Africa",AK1852=2035),0.9,IF(AND(A1852="Africa",AK1852=2050),0.86,IF(AND(A1852="Brazil",AK1852=2035),0.93,IF(AND(A1852="Brazil",AK1852=2050),0.89,""))))))))))))))))))</f>
        <v>*0.9</v>
      </c>
      <c r="AM1852" s="51" t="str">
        <f aca="false">AM1851</f>
        <v>REZoning_Sol-Win</v>
      </c>
      <c r="AP1852" s="0" t="s">
        <v>2703</v>
      </c>
      <c r="AQ1852" s="0" t="s">
        <v>35</v>
      </c>
      <c r="AR1852" s="0" t="n">
        <v>2100</v>
      </c>
      <c r="AS1852" s="0" t="s">
        <v>874</v>
      </c>
      <c r="AT1852" s="0" t="s">
        <v>36</v>
      </c>
    </row>
    <row r="1853" customFormat="false" ht="28.5" hidden="false" customHeight="true" outlineLevel="0" collapsed="false">
      <c r="A1853" s="3" t="s">
        <v>51</v>
      </c>
      <c r="C1853" s="0" t="s">
        <v>2704</v>
      </c>
      <c r="D1853" s="50" t="s">
        <v>35</v>
      </c>
      <c r="E1853" s="0" t="n">
        <v>2035</v>
      </c>
      <c r="F1853" s="51" t="str">
        <f aca="false">"*"&amp;IF(AND(A1853="EU",E1853=2035),0.95,IF(AND(A1853="EU",E1853=2050),0.93,IF(AND(A1853="USA",E1853=2035),0.96,IF(AND(A1853="USA",E1853=2050),0.94,IF(AND(A1853="Japan",E1853=2035),0.94,IF(AND(A1853="Japan",E1853=2050),0.92,IF(AND(A1853="Russia",E1853=2035),0.95,IF(AND(A1853="Russia",E1853=2050),0.93,IF(AND(A1853="China",E1853=2035),0.94,IF(AND(A1853="China",E1853=2050),0.92,IF(AND(A1853="India",E1853=2035),0.95,IF(AND(A1853="India",E1853=2050),0.92,IF(AND(A1853="Middle East",E1853=2035),0.94,IF(AND(A1853="Middle East",E1853=2050),0.9,IF(AND(A1853="Africa",E1853=2035),0.94,IF(AND(A1853="Africa",E1853=2050),0.91,IF(AND(A1853="Brazil",E1853=2035),0.95,IF(AND(A1853="Brazil",E1853=2050),0.92,""))))))))))))))))))</f>
        <v>*0.95</v>
      </c>
      <c r="H1853" s="0" t="s">
        <v>2704</v>
      </c>
      <c r="I1853" s="50" t="s">
        <v>35</v>
      </c>
      <c r="J1853" s="0" t="n">
        <v>2050</v>
      </c>
      <c r="K1853" s="48" t="str">
        <f aca="false">"*"&amp;IF(AND(A1853="EU",J1853=2035),0.95,IF(AND(A1853="EU",J1853=2050),0.93,IF(AND(A1853="USA",J1853=2035),0.96,IF(AND(A1853="USA",J1853=2050),0.94,IF(AND(A1853="Japan",J1853=2035),0.94,IF(AND(A1853="Japan",J1853=2050),0.92,IF(AND(A1853="Russia",J1853=2035),0.95,IF(AND(A1853="Russia",J1853=2050),0.93,IF(AND(A1853="China",J1853=2035),0.94,IF(AND(A1853="China",J1853=2050),0.92,IF(AND(A1853="India",J1853=2035),0.95,IF(AND(A1853="India",J1853=2050),0.92,IF(AND(A1853="Middle East",J1853=2035),0.94,IF(AND(A1853="Middle East",J1853=2050),0.9,IF(AND(A1853="Africa",J1853=2035),0.94,IF(AND(A1853="Africa",J1853=2050),0.91,IF(AND(A1853="Brazil",J1853=2035),0.95,IF(AND(A1853="Brazil",J1853=2050),0.92,""))))))))))))))))))</f>
        <v>*0.93</v>
      </c>
      <c r="P1853" s="41" t="s">
        <v>2704</v>
      </c>
      <c r="Q1853" s="52" t="s">
        <v>35</v>
      </c>
      <c r="R1853" s="41" t="n">
        <v>2035</v>
      </c>
      <c r="S1853" s="53" t="str">
        <f aca="false">"*"&amp;IF(AND(A1853="EU",R1853=2035),0.95,IF(AND(A1853="EU",R1853=2050),0.93,IF(AND(A1853="USA",R1853=2035),0.96,IF(AND(A1853="USA",R1853=2050),0.93,IF(AND(A1853="Japan",R1853=2035),0.94,IF(AND(A1853="Japan",R1853=2050),0.92,IF(AND(A1853="Russia",R1853=2035),0.95,IF(AND(A1853="Russia",R1853=2050),0.91,IF(AND(A1853="China",R1853=2035),0.93,IF(AND(A1853="China",R1853=2050),0.92,IF(AND(A1853="India",R1853=2035),0.94,IF(AND(A1853="India",R1853=2050),0.91,IF(AND(A1853="Middle East",R1853=2035),0.92,IF(AND(A1853="Middle East",R1853=2050),0.89,IF(AND(A1853="Africa",R1853=2035),0.93,IF(AND(A1853="Africa",R1853=2050),0.9,IF(AND(A1853="Brazil",R1853=2035),0.95,IF(AND(A1853="Brazil",R1853=2050),0.92,""))))))))))))))))))</f>
        <v>*0.95</v>
      </c>
      <c r="U1853" s="41" t="s">
        <v>2704</v>
      </c>
      <c r="V1853" s="52" t="s">
        <v>35</v>
      </c>
      <c r="W1853" s="41" t="n">
        <v>2050</v>
      </c>
      <c r="X1853" s="53" t="str">
        <f aca="false">"*"&amp;IF(AND(A1853="EU",W1853=2035),0.95,IF(AND(A1853="EU",W1853=2050),0.93,IF(AND(A1853="USA",W1853=2035),0.96,IF(AND(A1853="USA",W1853=2050),0.93,IF(AND(A1853="Japan",W1853=2035),0.94,IF(AND(A1853="Japan",W1853=2050),0.92,IF(AND(A1853="Russia",W1853=2035),0.95,IF(AND(A1853="Russia",W1853=2050),0.91,IF(AND(A1853="China",W1853=2035),0.93,IF(AND(A1853="China",W1853=2050),0.92,IF(AND(A1853="India",W1853=2035),0.94,IF(AND(A1853="India",W1853=2050),0.91,IF(AND(A1853="Middle East",W1853=2035),0.92,IF(AND(A1853="Middle East",W1853=2050),0.89,IF(AND(A1853="Africa",W1853=2035),0.93,IF(AND(A1853="Africa",W1853=2050),0.9,IF(AND(A1853="Brazil",W1853=2035),0.95,IF(AND(A1853="Brazil",W1853=2050),0.92,""))))))))))))))))))</f>
        <v>*0.93</v>
      </c>
      <c r="AC1853" s="0" t="s">
        <v>2704</v>
      </c>
      <c r="AD1853" s="50" t="s">
        <v>35</v>
      </c>
      <c r="AE1853" s="0" t="n">
        <v>2035</v>
      </c>
      <c r="AF1853" s="51" t="str">
        <f aca="false">"*"&amp;IF(AND(A1853="EU",AE1853=2035),0.93,IF(AND(A1853="EU",AE1853=2050),0.9,IF(AND(A1853="USA",AE1853=2035),0.92,IF(AND(A1853="USA",AE1853=2050),0.89,IF(AND(A1853="Japan",AE1853=2035),0.92,IF(AND(A1853="Japan",AE1853=2050),0.89,IF(AND(A1853="Russia",AE1853=2035),0.91,IF(AND(A1853="Russia",AE1853=2050),0.86,IF(AND(A1853="China",AE1853=2035),0.91,IF(AND(A1853="China",AE1853=2050),0.87,IF(AND(A1853="India",AE1853=2035),0.92,IF(AND(A1853="India",AE1853=2050),0.87,IF(AND(A1853="Middle East",AE1853=2035),0.89,IF(AND(A1853="Middle East",AE1853=2050),0.84,IF(AND(A1853="Africa",AE1853=2035),0.9,IF(AND(A1853="Africa",AE1853=2050),0.86,IF(AND(A1853="Brazil",AE1853=2035),0.93,IF(AND(A1853="Brazil",AE1853=2050),0.89,""))))))))))))))))))</f>
        <v>*0.93</v>
      </c>
      <c r="AG1853" s="51" t="str">
        <f aca="false">AG1852</f>
        <v>REZoning_Sol-Win</v>
      </c>
      <c r="AI1853" s="0" t="s">
        <v>2704</v>
      </c>
      <c r="AJ1853" s="50" t="s">
        <v>35</v>
      </c>
      <c r="AK1853" s="0" t="n">
        <v>2050</v>
      </c>
      <c r="AL1853" s="51" t="str">
        <f aca="false">"*"&amp;IF(AND(A1853="EU",AK1853=2035),0.93,IF(AND(A1853="EU",AK1853=2050),0.9,IF(AND(A1853="USA",AK1853=2035),0.92,IF(AND(A1853="USA",AK1853=2050),0.89,IF(AND(A1853="Japan",AK1853=2035),0.92,IF(AND(A1853="Japan",AK1853=2050),0.89,IF(AND(A1853="Russia",AK1853=2035),0.91,IF(AND(A1853="Russia",AK1853=2050),0.86,IF(AND(A1853="China",AK1853=2035),0.91,IF(AND(A1853="China",AK1853=2050),0.87,IF(AND(A1853="India",AK1853=2035),0.92,IF(AND(A1853="India",AK1853=2050),0.87,IF(AND(A1853="Middle East",AK1853=2035),0.89,IF(AND(A1853="Middle East",AK1853=2050),0.84,IF(AND(A1853="Africa",AK1853=2035),0.9,IF(AND(A1853="Africa",AK1853=2050),0.86,IF(AND(A1853="Brazil",AK1853=2035),0.93,IF(AND(A1853="Brazil",AK1853=2050),0.89,""))))))))))))))))))</f>
        <v>*0.9</v>
      </c>
      <c r="AM1853" s="51" t="str">
        <f aca="false">AM1852</f>
        <v>REZoning_Sol-Win</v>
      </c>
      <c r="AP1853" s="0" t="s">
        <v>2704</v>
      </c>
      <c r="AQ1853" s="0" t="s">
        <v>35</v>
      </c>
      <c r="AR1853" s="0" t="n">
        <v>2100</v>
      </c>
      <c r="AS1853" s="0" t="s">
        <v>874</v>
      </c>
      <c r="AT1853" s="0" t="s">
        <v>36</v>
      </c>
    </row>
    <row r="1854" customFormat="false" ht="28.5" hidden="false" customHeight="true" outlineLevel="0" collapsed="false">
      <c r="A1854" s="3" t="s">
        <v>51</v>
      </c>
      <c r="C1854" s="0" t="s">
        <v>2705</v>
      </c>
      <c r="D1854" s="50" t="s">
        <v>35</v>
      </c>
      <c r="E1854" s="0" t="n">
        <v>2035</v>
      </c>
      <c r="F1854" s="51" t="str">
        <f aca="false">"*"&amp;IF(AND(A1854="EU",E1854=2035),0.95,IF(AND(A1854="EU",E1854=2050),0.93,IF(AND(A1854="USA",E1854=2035),0.96,IF(AND(A1854="USA",E1854=2050),0.94,IF(AND(A1854="Japan",E1854=2035),0.94,IF(AND(A1854="Japan",E1854=2050),0.92,IF(AND(A1854="Russia",E1854=2035),0.95,IF(AND(A1854="Russia",E1854=2050),0.93,IF(AND(A1854="China",E1854=2035),0.94,IF(AND(A1854="China",E1854=2050),0.92,IF(AND(A1854="India",E1854=2035),0.95,IF(AND(A1854="India",E1854=2050),0.92,IF(AND(A1854="Middle East",E1854=2035),0.94,IF(AND(A1854="Middle East",E1854=2050),0.9,IF(AND(A1854="Africa",E1854=2035),0.94,IF(AND(A1854="Africa",E1854=2050),0.91,IF(AND(A1854="Brazil",E1854=2035),0.95,IF(AND(A1854="Brazil",E1854=2050),0.92,""))))))))))))))))))</f>
        <v>*0.95</v>
      </c>
      <c r="H1854" s="0" t="s">
        <v>2705</v>
      </c>
      <c r="I1854" s="50" t="s">
        <v>35</v>
      </c>
      <c r="J1854" s="0" t="n">
        <v>2050</v>
      </c>
      <c r="K1854" s="48" t="str">
        <f aca="false">"*"&amp;IF(AND(A1854="EU",J1854=2035),0.95,IF(AND(A1854="EU",J1854=2050),0.93,IF(AND(A1854="USA",J1854=2035),0.96,IF(AND(A1854="USA",J1854=2050),0.94,IF(AND(A1854="Japan",J1854=2035),0.94,IF(AND(A1854="Japan",J1854=2050),0.92,IF(AND(A1854="Russia",J1854=2035),0.95,IF(AND(A1854="Russia",J1854=2050),0.93,IF(AND(A1854="China",J1854=2035),0.94,IF(AND(A1854="China",J1854=2050),0.92,IF(AND(A1854="India",J1854=2035),0.95,IF(AND(A1854="India",J1854=2050),0.92,IF(AND(A1854="Middle East",J1854=2035),0.94,IF(AND(A1854="Middle East",J1854=2050),0.9,IF(AND(A1854="Africa",J1854=2035),0.94,IF(AND(A1854="Africa",J1854=2050),0.91,IF(AND(A1854="Brazil",J1854=2035),0.95,IF(AND(A1854="Brazil",J1854=2050),0.92,""))))))))))))))))))</f>
        <v>*0.93</v>
      </c>
      <c r="P1854" s="41" t="s">
        <v>2705</v>
      </c>
      <c r="Q1854" s="52" t="s">
        <v>35</v>
      </c>
      <c r="R1854" s="41" t="n">
        <v>2035</v>
      </c>
      <c r="S1854" s="53" t="str">
        <f aca="false">"*"&amp;IF(AND(A1854="EU",R1854=2035),0.95,IF(AND(A1854="EU",R1854=2050),0.93,IF(AND(A1854="USA",R1854=2035),0.96,IF(AND(A1854="USA",R1854=2050),0.93,IF(AND(A1854="Japan",R1854=2035),0.94,IF(AND(A1854="Japan",R1854=2050),0.92,IF(AND(A1854="Russia",R1854=2035),0.95,IF(AND(A1854="Russia",R1854=2050),0.91,IF(AND(A1854="China",R1854=2035),0.93,IF(AND(A1854="China",R1854=2050),0.92,IF(AND(A1854="India",R1854=2035),0.94,IF(AND(A1854="India",R1854=2050),0.91,IF(AND(A1854="Middle East",R1854=2035),0.92,IF(AND(A1854="Middle East",R1854=2050),0.89,IF(AND(A1854="Africa",R1854=2035),0.93,IF(AND(A1854="Africa",R1854=2050),0.9,IF(AND(A1854="Brazil",R1854=2035),0.95,IF(AND(A1854="Brazil",R1854=2050),0.92,""))))))))))))))))))</f>
        <v>*0.95</v>
      </c>
      <c r="U1854" s="41" t="s">
        <v>2705</v>
      </c>
      <c r="V1854" s="52" t="s">
        <v>35</v>
      </c>
      <c r="W1854" s="41" t="n">
        <v>2050</v>
      </c>
      <c r="X1854" s="53" t="str">
        <f aca="false">"*"&amp;IF(AND(A1854="EU",W1854=2035),0.95,IF(AND(A1854="EU",W1854=2050),0.93,IF(AND(A1854="USA",W1854=2035),0.96,IF(AND(A1854="USA",W1854=2050),0.93,IF(AND(A1854="Japan",W1854=2035),0.94,IF(AND(A1854="Japan",W1854=2050),0.92,IF(AND(A1854="Russia",W1854=2035),0.95,IF(AND(A1854="Russia",W1854=2050),0.91,IF(AND(A1854="China",W1854=2035),0.93,IF(AND(A1854="China",W1854=2050),0.92,IF(AND(A1854="India",W1854=2035),0.94,IF(AND(A1854="India",W1854=2050),0.91,IF(AND(A1854="Middle East",W1854=2035),0.92,IF(AND(A1854="Middle East",W1854=2050),0.89,IF(AND(A1854="Africa",W1854=2035),0.93,IF(AND(A1854="Africa",W1854=2050),0.9,IF(AND(A1854="Brazil",W1854=2035),0.95,IF(AND(A1854="Brazil",W1854=2050),0.92,""))))))))))))))))))</f>
        <v>*0.93</v>
      </c>
      <c r="AC1854" s="0" t="s">
        <v>2705</v>
      </c>
      <c r="AD1854" s="50" t="s">
        <v>35</v>
      </c>
      <c r="AE1854" s="0" t="n">
        <v>2035</v>
      </c>
      <c r="AF1854" s="51" t="str">
        <f aca="false">"*"&amp;IF(AND(A1854="EU",AE1854=2035),0.93,IF(AND(A1854="EU",AE1854=2050),0.9,IF(AND(A1854="USA",AE1854=2035),0.92,IF(AND(A1854="USA",AE1854=2050),0.89,IF(AND(A1854="Japan",AE1854=2035),0.92,IF(AND(A1854="Japan",AE1854=2050),0.89,IF(AND(A1854="Russia",AE1854=2035),0.91,IF(AND(A1854="Russia",AE1854=2050),0.86,IF(AND(A1854="China",AE1854=2035),0.91,IF(AND(A1854="China",AE1854=2050),0.87,IF(AND(A1854="India",AE1854=2035),0.92,IF(AND(A1854="India",AE1854=2050),0.87,IF(AND(A1854="Middle East",AE1854=2035),0.89,IF(AND(A1854="Middle East",AE1854=2050),0.84,IF(AND(A1854="Africa",AE1854=2035),0.9,IF(AND(A1854="Africa",AE1854=2050),0.86,IF(AND(A1854="Brazil",AE1854=2035),0.93,IF(AND(A1854="Brazil",AE1854=2050),0.89,""))))))))))))))))))</f>
        <v>*0.93</v>
      </c>
      <c r="AG1854" s="51" t="str">
        <f aca="false">AG1853</f>
        <v>REZoning_Sol-Win</v>
      </c>
      <c r="AI1854" s="0" t="s">
        <v>2705</v>
      </c>
      <c r="AJ1854" s="50" t="s">
        <v>35</v>
      </c>
      <c r="AK1854" s="0" t="n">
        <v>2050</v>
      </c>
      <c r="AL1854" s="51" t="str">
        <f aca="false">"*"&amp;IF(AND(A1854="EU",AK1854=2035),0.93,IF(AND(A1854="EU",AK1854=2050),0.9,IF(AND(A1854="USA",AK1854=2035),0.92,IF(AND(A1854="USA",AK1854=2050),0.89,IF(AND(A1854="Japan",AK1854=2035),0.92,IF(AND(A1854="Japan",AK1854=2050),0.89,IF(AND(A1854="Russia",AK1854=2035),0.91,IF(AND(A1854="Russia",AK1854=2050),0.86,IF(AND(A1854="China",AK1854=2035),0.91,IF(AND(A1854="China",AK1854=2050),0.87,IF(AND(A1854="India",AK1854=2035),0.92,IF(AND(A1854="India",AK1854=2050),0.87,IF(AND(A1854="Middle East",AK1854=2035),0.89,IF(AND(A1854="Middle East",AK1854=2050),0.84,IF(AND(A1854="Africa",AK1854=2035),0.9,IF(AND(A1854="Africa",AK1854=2050),0.86,IF(AND(A1854="Brazil",AK1854=2035),0.93,IF(AND(A1854="Brazil",AK1854=2050),0.89,""))))))))))))))))))</f>
        <v>*0.9</v>
      </c>
      <c r="AM1854" s="51" t="str">
        <f aca="false">AM1853</f>
        <v>REZoning_Sol-Win</v>
      </c>
      <c r="AP1854" s="0" t="s">
        <v>2705</v>
      </c>
      <c r="AQ1854" s="0" t="s">
        <v>35</v>
      </c>
      <c r="AR1854" s="0" t="n">
        <v>2100</v>
      </c>
      <c r="AS1854" s="0" t="s">
        <v>874</v>
      </c>
      <c r="AT1854" s="0" t="s">
        <v>36</v>
      </c>
    </row>
    <row r="1855" customFormat="false" ht="28.5" hidden="false" customHeight="true" outlineLevel="0" collapsed="false">
      <c r="A1855" s="3" t="s">
        <v>51</v>
      </c>
      <c r="C1855" s="0" t="s">
        <v>2706</v>
      </c>
      <c r="D1855" s="50" t="s">
        <v>35</v>
      </c>
      <c r="E1855" s="0" t="n">
        <v>2035</v>
      </c>
      <c r="F1855" s="51" t="str">
        <f aca="false">"*"&amp;IF(AND(A1855="EU",E1855=2035),0.95,IF(AND(A1855="EU",E1855=2050),0.93,IF(AND(A1855="USA",E1855=2035),0.96,IF(AND(A1855="USA",E1855=2050),0.94,IF(AND(A1855="Japan",E1855=2035),0.94,IF(AND(A1855="Japan",E1855=2050),0.92,IF(AND(A1855="Russia",E1855=2035),0.95,IF(AND(A1855="Russia",E1855=2050),0.93,IF(AND(A1855="China",E1855=2035),0.94,IF(AND(A1855="China",E1855=2050),0.92,IF(AND(A1855="India",E1855=2035),0.95,IF(AND(A1855="India",E1855=2050),0.92,IF(AND(A1855="Middle East",E1855=2035),0.94,IF(AND(A1855="Middle East",E1855=2050),0.9,IF(AND(A1855="Africa",E1855=2035),0.94,IF(AND(A1855="Africa",E1855=2050),0.91,IF(AND(A1855="Brazil",E1855=2035),0.95,IF(AND(A1855="Brazil",E1855=2050),0.92,""))))))))))))))))))</f>
        <v>*0.95</v>
      </c>
      <c r="H1855" s="0" t="s">
        <v>2706</v>
      </c>
      <c r="I1855" s="50" t="s">
        <v>35</v>
      </c>
      <c r="J1855" s="0" t="n">
        <v>2050</v>
      </c>
      <c r="K1855" s="48" t="str">
        <f aca="false">"*"&amp;IF(AND(A1855="EU",J1855=2035),0.95,IF(AND(A1855="EU",J1855=2050),0.93,IF(AND(A1855="USA",J1855=2035),0.96,IF(AND(A1855="USA",J1855=2050),0.94,IF(AND(A1855="Japan",J1855=2035),0.94,IF(AND(A1855="Japan",J1855=2050),0.92,IF(AND(A1855="Russia",J1855=2035),0.95,IF(AND(A1855="Russia",J1855=2050),0.93,IF(AND(A1855="China",J1855=2035),0.94,IF(AND(A1855="China",J1855=2050),0.92,IF(AND(A1855="India",J1855=2035),0.95,IF(AND(A1855="India",J1855=2050),0.92,IF(AND(A1855="Middle East",J1855=2035),0.94,IF(AND(A1855="Middle East",J1855=2050),0.9,IF(AND(A1855="Africa",J1855=2035),0.94,IF(AND(A1855="Africa",J1855=2050),0.91,IF(AND(A1855="Brazil",J1855=2035),0.95,IF(AND(A1855="Brazil",J1855=2050),0.92,""))))))))))))))))))</f>
        <v>*0.93</v>
      </c>
      <c r="P1855" s="41" t="s">
        <v>2706</v>
      </c>
      <c r="Q1855" s="52" t="s">
        <v>35</v>
      </c>
      <c r="R1855" s="41" t="n">
        <v>2035</v>
      </c>
      <c r="S1855" s="53" t="str">
        <f aca="false">"*"&amp;IF(AND(A1855="EU",R1855=2035),0.95,IF(AND(A1855="EU",R1855=2050),0.93,IF(AND(A1855="USA",R1855=2035),0.96,IF(AND(A1855="USA",R1855=2050),0.93,IF(AND(A1855="Japan",R1855=2035),0.94,IF(AND(A1855="Japan",R1855=2050),0.92,IF(AND(A1855="Russia",R1855=2035),0.95,IF(AND(A1855="Russia",R1855=2050),0.91,IF(AND(A1855="China",R1855=2035),0.93,IF(AND(A1855="China",R1855=2050),0.92,IF(AND(A1855="India",R1855=2035),0.94,IF(AND(A1855="India",R1855=2050),0.91,IF(AND(A1855="Middle East",R1855=2035),0.92,IF(AND(A1855="Middle East",R1855=2050),0.89,IF(AND(A1855="Africa",R1855=2035),0.93,IF(AND(A1855="Africa",R1855=2050),0.9,IF(AND(A1855="Brazil",R1855=2035),0.95,IF(AND(A1855="Brazil",R1855=2050),0.92,""))))))))))))))))))</f>
        <v>*0.95</v>
      </c>
      <c r="U1855" s="41" t="s">
        <v>2706</v>
      </c>
      <c r="V1855" s="52" t="s">
        <v>35</v>
      </c>
      <c r="W1855" s="41" t="n">
        <v>2050</v>
      </c>
      <c r="X1855" s="53" t="str">
        <f aca="false">"*"&amp;IF(AND(A1855="EU",W1855=2035),0.95,IF(AND(A1855="EU",W1855=2050),0.93,IF(AND(A1855="USA",W1855=2035),0.96,IF(AND(A1855="USA",W1855=2050),0.93,IF(AND(A1855="Japan",W1855=2035),0.94,IF(AND(A1855="Japan",W1855=2050),0.92,IF(AND(A1855="Russia",W1855=2035),0.95,IF(AND(A1855="Russia",W1855=2050),0.91,IF(AND(A1855="China",W1855=2035),0.93,IF(AND(A1855="China",W1855=2050),0.92,IF(AND(A1855="India",W1855=2035),0.94,IF(AND(A1855="India",W1855=2050),0.91,IF(AND(A1855="Middle East",W1855=2035),0.92,IF(AND(A1855="Middle East",W1855=2050),0.89,IF(AND(A1855="Africa",W1855=2035),0.93,IF(AND(A1855="Africa",W1855=2050),0.9,IF(AND(A1855="Brazil",W1855=2035),0.95,IF(AND(A1855="Brazil",W1855=2050),0.92,""))))))))))))))))))</f>
        <v>*0.93</v>
      </c>
      <c r="AC1855" s="0" t="s">
        <v>2706</v>
      </c>
      <c r="AD1855" s="50" t="s">
        <v>35</v>
      </c>
      <c r="AE1855" s="0" t="n">
        <v>2035</v>
      </c>
      <c r="AF1855" s="51" t="str">
        <f aca="false">"*"&amp;IF(AND(A1855="EU",AE1855=2035),0.93,IF(AND(A1855="EU",AE1855=2050),0.9,IF(AND(A1855="USA",AE1855=2035),0.92,IF(AND(A1855="USA",AE1855=2050),0.89,IF(AND(A1855="Japan",AE1855=2035),0.92,IF(AND(A1855="Japan",AE1855=2050),0.89,IF(AND(A1855="Russia",AE1855=2035),0.91,IF(AND(A1855="Russia",AE1855=2050),0.86,IF(AND(A1855="China",AE1855=2035),0.91,IF(AND(A1855="China",AE1855=2050),0.87,IF(AND(A1855="India",AE1855=2035),0.92,IF(AND(A1855="India",AE1855=2050),0.87,IF(AND(A1855="Middle East",AE1855=2035),0.89,IF(AND(A1855="Middle East",AE1855=2050),0.84,IF(AND(A1855="Africa",AE1855=2035),0.9,IF(AND(A1855="Africa",AE1855=2050),0.86,IF(AND(A1855="Brazil",AE1855=2035),0.93,IF(AND(A1855="Brazil",AE1855=2050),0.89,""))))))))))))))))))</f>
        <v>*0.93</v>
      </c>
      <c r="AG1855" s="51" t="str">
        <f aca="false">AG1854</f>
        <v>REZoning_Sol-Win</v>
      </c>
      <c r="AI1855" s="0" t="s">
        <v>2706</v>
      </c>
      <c r="AJ1855" s="50" t="s">
        <v>35</v>
      </c>
      <c r="AK1855" s="0" t="n">
        <v>2050</v>
      </c>
      <c r="AL1855" s="51" t="str">
        <f aca="false">"*"&amp;IF(AND(A1855="EU",AK1855=2035),0.93,IF(AND(A1855="EU",AK1855=2050),0.9,IF(AND(A1855="USA",AK1855=2035),0.92,IF(AND(A1855="USA",AK1855=2050),0.89,IF(AND(A1855="Japan",AK1855=2035),0.92,IF(AND(A1855="Japan",AK1855=2050),0.89,IF(AND(A1855="Russia",AK1855=2035),0.91,IF(AND(A1855="Russia",AK1855=2050),0.86,IF(AND(A1855="China",AK1855=2035),0.91,IF(AND(A1855="China",AK1855=2050),0.87,IF(AND(A1855="India",AK1855=2035),0.92,IF(AND(A1855="India",AK1855=2050),0.87,IF(AND(A1855="Middle East",AK1855=2035),0.89,IF(AND(A1855="Middle East",AK1855=2050),0.84,IF(AND(A1855="Africa",AK1855=2035),0.9,IF(AND(A1855="Africa",AK1855=2050),0.86,IF(AND(A1855="Brazil",AK1855=2035),0.93,IF(AND(A1855="Brazil",AK1855=2050),0.89,""))))))))))))))))))</f>
        <v>*0.9</v>
      </c>
      <c r="AM1855" s="51" t="str">
        <f aca="false">AM1854</f>
        <v>REZoning_Sol-Win</v>
      </c>
      <c r="AP1855" s="0" t="s">
        <v>2706</v>
      </c>
      <c r="AQ1855" s="0" t="s">
        <v>35</v>
      </c>
      <c r="AR1855" s="0" t="n">
        <v>2100</v>
      </c>
      <c r="AS1855" s="0" t="s">
        <v>874</v>
      </c>
      <c r="AT1855" s="0" t="s">
        <v>36</v>
      </c>
    </row>
    <row r="1856" customFormat="false" ht="28.5" hidden="false" customHeight="true" outlineLevel="0" collapsed="false">
      <c r="A1856" s="3" t="s">
        <v>51</v>
      </c>
      <c r="C1856" s="0" t="s">
        <v>2707</v>
      </c>
      <c r="D1856" s="50" t="s">
        <v>35</v>
      </c>
      <c r="E1856" s="0" t="n">
        <v>2035</v>
      </c>
      <c r="F1856" s="51" t="str">
        <f aca="false">"*"&amp;IF(AND(A1856="EU",E1856=2035),0.95,IF(AND(A1856="EU",E1856=2050),0.93,IF(AND(A1856="USA",E1856=2035),0.96,IF(AND(A1856="USA",E1856=2050),0.94,IF(AND(A1856="Japan",E1856=2035),0.94,IF(AND(A1856="Japan",E1856=2050),0.92,IF(AND(A1856="Russia",E1856=2035),0.95,IF(AND(A1856="Russia",E1856=2050),0.93,IF(AND(A1856="China",E1856=2035),0.94,IF(AND(A1856="China",E1856=2050),0.92,IF(AND(A1856="India",E1856=2035),0.95,IF(AND(A1856="India",E1856=2050),0.92,IF(AND(A1856="Middle East",E1856=2035),0.94,IF(AND(A1856="Middle East",E1856=2050),0.9,IF(AND(A1856="Africa",E1856=2035),0.94,IF(AND(A1856="Africa",E1856=2050),0.91,IF(AND(A1856="Brazil",E1856=2035),0.95,IF(AND(A1856="Brazil",E1856=2050),0.92,""))))))))))))))))))</f>
        <v>*0.95</v>
      </c>
      <c r="H1856" s="0" t="s">
        <v>2707</v>
      </c>
      <c r="I1856" s="50" t="s">
        <v>35</v>
      </c>
      <c r="J1856" s="0" t="n">
        <v>2050</v>
      </c>
      <c r="K1856" s="48" t="str">
        <f aca="false">"*"&amp;IF(AND(A1856="EU",J1856=2035),0.95,IF(AND(A1856="EU",J1856=2050),0.93,IF(AND(A1856="USA",J1856=2035),0.96,IF(AND(A1856="USA",J1856=2050),0.94,IF(AND(A1856="Japan",J1856=2035),0.94,IF(AND(A1856="Japan",J1856=2050),0.92,IF(AND(A1856="Russia",J1856=2035),0.95,IF(AND(A1856="Russia",J1856=2050),0.93,IF(AND(A1856="China",J1856=2035),0.94,IF(AND(A1856="China",J1856=2050),0.92,IF(AND(A1856="India",J1856=2035),0.95,IF(AND(A1856="India",J1856=2050),0.92,IF(AND(A1856="Middle East",J1856=2035),0.94,IF(AND(A1856="Middle East",J1856=2050),0.9,IF(AND(A1856="Africa",J1856=2035),0.94,IF(AND(A1856="Africa",J1856=2050),0.91,IF(AND(A1856="Brazil",J1856=2035),0.95,IF(AND(A1856="Brazil",J1856=2050),0.92,""))))))))))))))))))</f>
        <v>*0.93</v>
      </c>
      <c r="P1856" s="41" t="s">
        <v>2707</v>
      </c>
      <c r="Q1856" s="52" t="s">
        <v>35</v>
      </c>
      <c r="R1856" s="41" t="n">
        <v>2035</v>
      </c>
      <c r="S1856" s="53" t="str">
        <f aca="false">"*"&amp;IF(AND(A1856="EU",R1856=2035),0.95,IF(AND(A1856="EU",R1856=2050),0.93,IF(AND(A1856="USA",R1856=2035),0.96,IF(AND(A1856="USA",R1856=2050),0.93,IF(AND(A1856="Japan",R1856=2035),0.94,IF(AND(A1856="Japan",R1856=2050),0.92,IF(AND(A1856="Russia",R1856=2035),0.95,IF(AND(A1856="Russia",R1856=2050),0.91,IF(AND(A1856="China",R1856=2035),0.93,IF(AND(A1856="China",R1856=2050),0.92,IF(AND(A1856="India",R1856=2035),0.94,IF(AND(A1856="India",R1856=2050),0.91,IF(AND(A1856="Middle East",R1856=2035),0.92,IF(AND(A1856="Middle East",R1856=2050),0.89,IF(AND(A1856="Africa",R1856=2035),0.93,IF(AND(A1856="Africa",R1856=2050),0.9,IF(AND(A1856="Brazil",R1856=2035),0.95,IF(AND(A1856="Brazil",R1856=2050),0.92,""))))))))))))))))))</f>
        <v>*0.95</v>
      </c>
      <c r="U1856" s="41" t="s">
        <v>2707</v>
      </c>
      <c r="V1856" s="52" t="s">
        <v>35</v>
      </c>
      <c r="W1856" s="41" t="n">
        <v>2050</v>
      </c>
      <c r="X1856" s="53" t="str">
        <f aca="false">"*"&amp;IF(AND(A1856="EU",W1856=2035),0.95,IF(AND(A1856="EU",W1856=2050),0.93,IF(AND(A1856="USA",W1856=2035),0.96,IF(AND(A1856="USA",W1856=2050),0.93,IF(AND(A1856="Japan",W1856=2035),0.94,IF(AND(A1856="Japan",W1856=2050),0.92,IF(AND(A1856="Russia",W1856=2035),0.95,IF(AND(A1856="Russia",W1856=2050),0.91,IF(AND(A1856="China",W1856=2035),0.93,IF(AND(A1856="China",W1856=2050),0.92,IF(AND(A1856="India",W1856=2035),0.94,IF(AND(A1856="India",W1856=2050),0.91,IF(AND(A1856="Middle East",W1856=2035),0.92,IF(AND(A1856="Middle East",W1856=2050),0.89,IF(AND(A1856="Africa",W1856=2035),0.93,IF(AND(A1856="Africa",W1856=2050),0.9,IF(AND(A1856="Brazil",W1856=2035),0.95,IF(AND(A1856="Brazil",W1856=2050),0.92,""))))))))))))))))))</f>
        <v>*0.93</v>
      </c>
      <c r="AC1856" s="0" t="s">
        <v>2707</v>
      </c>
      <c r="AD1856" s="50" t="s">
        <v>35</v>
      </c>
      <c r="AE1856" s="0" t="n">
        <v>2035</v>
      </c>
      <c r="AF1856" s="51" t="str">
        <f aca="false">"*"&amp;IF(AND(A1856="EU",AE1856=2035),0.93,IF(AND(A1856="EU",AE1856=2050),0.9,IF(AND(A1856="USA",AE1856=2035),0.92,IF(AND(A1856="USA",AE1856=2050),0.89,IF(AND(A1856="Japan",AE1856=2035),0.92,IF(AND(A1856="Japan",AE1856=2050),0.89,IF(AND(A1856="Russia",AE1856=2035),0.91,IF(AND(A1856="Russia",AE1856=2050),0.86,IF(AND(A1856="China",AE1856=2035),0.91,IF(AND(A1856="China",AE1856=2050),0.87,IF(AND(A1856="India",AE1856=2035),0.92,IF(AND(A1856="India",AE1856=2050),0.87,IF(AND(A1856="Middle East",AE1856=2035),0.89,IF(AND(A1856="Middle East",AE1856=2050),0.84,IF(AND(A1856="Africa",AE1856=2035),0.9,IF(AND(A1856="Africa",AE1856=2050),0.86,IF(AND(A1856="Brazil",AE1856=2035),0.93,IF(AND(A1856="Brazil",AE1856=2050),0.89,""))))))))))))))))))</f>
        <v>*0.93</v>
      </c>
      <c r="AG1856" s="51" t="str">
        <f aca="false">AG1855</f>
        <v>REZoning_Sol-Win</v>
      </c>
      <c r="AI1856" s="0" t="s">
        <v>2707</v>
      </c>
      <c r="AJ1856" s="50" t="s">
        <v>35</v>
      </c>
      <c r="AK1856" s="0" t="n">
        <v>2050</v>
      </c>
      <c r="AL1856" s="51" t="str">
        <f aca="false">"*"&amp;IF(AND(A1856="EU",AK1856=2035),0.93,IF(AND(A1856="EU",AK1856=2050),0.9,IF(AND(A1856="USA",AK1856=2035),0.92,IF(AND(A1856="USA",AK1856=2050),0.89,IF(AND(A1856="Japan",AK1856=2035),0.92,IF(AND(A1856="Japan",AK1856=2050),0.89,IF(AND(A1856="Russia",AK1856=2035),0.91,IF(AND(A1856="Russia",AK1856=2050),0.86,IF(AND(A1856="China",AK1856=2035),0.91,IF(AND(A1856="China",AK1856=2050),0.87,IF(AND(A1856="India",AK1856=2035),0.92,IF(AND(A1856="India",AK1856=2050),0.87,IF(AND(A1856="Middle East",AK1856=2035),0.89,IF(AND(A1856="Middle East",AK1856=2050),0.84,IF(AND(A1856="Africa",AK1856=2035),0.9,IF(AND(A1856="Africa",AK1856=2050),0.86,IF(AND(A1856="Brazil",AK1856=2035),0.93,IF(AND(A1856="Brazil",AK1856=2050),0.89,""))))))))))))))))))</f>
        <v>*0.9</v>
      </c>
      <c r="AM1856" s="51" t="str">
        <f aca="false">AM1855</f>
        <v>REZoning_Sol-Win</v>
      </c>
      <c r="AP1856" s="0" t="s">
        <v>2707</v>
      </c>
      <c r="AQ1856" s="0" t="s">
        <v>35</v>
      </c>
      <c r="AR1856" s="0" t="n">
        <v>2100</v>
      </c>
      <c r="AS1856" s="0" t="s">
        <v>874</v>
      </c>
      <c r="AT1856" s="0" t="s">
        <v>36</v>
      </c>
    </row>
    <row r="1857" customFormat="false" ht="28.5" hidden="false" customHeight="true" outlineLevel="0" collapsed="false">
      <c r="A1857" s="3" t="s">
        <v>51</v>
      </c>
      <c r="C1857" s="0" t="s">
        <v>2708</v>
      </c>
      <c r="D1857" s="50" t="s">
        <v>35</v>
      </c>
      <c r="E1857" s="0" t="n">
        <v>2035</v>
      </c>
      <c r="F1857" s="51" t="str">
        <f aca="false">"*"&amp;IF(AND(A1857="EU",E1857=2035),0.95,IF(AND(A1857="EU",E1857=2050),0.93,IF(AND(A1857="USA",E1857=2035),0.96,IF(AND(A1857="USA",E1857=2050),0.94,IF(AND(A1857="Japan",E1857=2035),0.94,IF(AND(A1857="Japan",E1857=2050),0.92,IF(AND(A1857="Russia",E1857=2035),0.95,IF(AND(A1857="Russia",E1857=2050),0.93,IF(AND(A1857="China",E1857=2035),0.94,IF(AND(A1857="China",E1857=2050),0.92,IF(AND(A1857="India",E1857=2035),0.95,IF(AND(A1857="India",E1857=2050),0.92,IF(AND(A1857="Middle East",E1857=2035),0.94,IF(AND(A1857="Middle East",E1857=2050),0.9,IF(AND(A1857="Africa",E1857=2035),0.94,IF(AND(A1857="Africa",E1857=2050),0.91,IF(AND(A1857="Brazil",E1857=2035),0.95,IF(AND(A1857="Brazil",E1857=2050),0.92,""))))))))))))))))))</f>
        <v>*0.95</v>
      </c>
      <c r="H1857" s="0" t="s">
        <v>2708</v>
      </c>
      <c r="I1857" s="50" t="s">
        <v>35</v>
      </c>
      <c r="J1857" s="0" t="n">
        <v>2050</v>
      </c>
      <c r="K1857" s="48" t="str">
        <f aca="false">"*"&amp;IF(AND(A1857="EU",J1857=2035),0.95,IF(AND(A1857="EU",J1857=2050),0.93,IF(AND(A1857="USA",J1857=2035),0.96,IF(AND(A1857="USA",J1857=2050),0.94,IF(AND(A1857="Japan",J1857=2035),0.94,IF(AND(A1857="Japan",J1857=2050),0.92,IF(AND(A1857="Russia",J1857=2035),0.95,IF(AND(A1857="Russia",J1857=2050),0.93,IF(AND(A1857="China",J1857=2035),0.94,IF(AND(A1857="China",J1857=2050),0.92,IF(AND(A1857="India",J1857=2035),0.95,IF(AND(A1857="India",J1857=2050),0.92,IF(AND(A1857="Middle East",J1857=2035),0.94,IF(AND(A1857="Middle East",J1857=2050),0.9,IF(AND(A1857="Africa",J1857=2035),0.94,IF(AND(A1857="Africa",J1857=2050),0.91,IF(AND(A1857="Brazil",J1857=2035),0.95,IF(AND(A1857="Brazil",J1857=2050),0.92,""))))))))))))))))))</f>
        <v>*0.93</v>
      </c>
      <c r="P1857" s="41" t="s">
        <v>2708</v>
      </c>
      <c r="Q1857" s="52" t="s">
        <v>35</v>
      </c>
      <c r="R1857" s="41" t="n">
        <v>2035</v>
      </c>
      <c r="S1857" s="53" t="str">
        <f aca="false">"*"&amp;IF(AND(A1857="EU",R1857=2035),0.95,IF(AND(A1857="EU",R1857=2050),0.93,IF(AND(A1857="USA",R1857=2035),0.96,IF(AND(A1857="USA",R1857=2050),0.93,IF(AND(A1857="Japan",R1857=2035),0.94,IF(AND(A1857="Japan",R1857=2050),0.92,IF(AND(A1857="Russia",R1857=2035),0.95,IF(AND(A1857="Russia",R1857=2050),0.91,IF(AND(A1857="China",R1857=2035),0.93,IF(AND(A1857="China",R1857=2050),0.92,IF(AND(A1857="India",R1857=2035),0.94,IF(AND(A1857="India",R1857=2050),0.91,IF(AND(A1857="Middle East",R1857=2035),0.92,IF(AND(A1857="Middle East",R1857=2050),0.89,IF(AND(A1857="Africa",R1857=2035),0.93,IF(AND(A1857="Africa",R1857=2050),0.9,IF(AND(A1857="Brazil",R1857=2035),0.95,IF(AND(A1857="Brazil",R1857=2050),0.92,""))))))))))))))))))</f>
        <v>*0.95</v>
      </c>
      <c r="U1857" s="41" t="s">
        <v>2708</v>
      </c>
      <c r="V1857" s="52" t="s">
        <v>35</v>
      </c>
      <c r="W1857" s="41" t="n">
        <v>2050</v>
      </c>
      <c r="X1857" s="53" t="str">
        <f aca="false">"*"&amp;IF(AND(A1857="EU",W1857=2035),0.95,IF(AND(A1857="EU",W1857=2050),0.93,IF(AND(A1857="USA",W1857=2035),0.96,IF(AND(A1857="USA",W1857=2050),0.93,IF(AND(A1857="Japan",W1857=2035),0.94,IF(AND(A1857="Japan",W1857=2050),0.92,IF(AND(A1857="Russia",W1857=2035),0.95,IF(AND(A1857="Russia",W1857=2050),0.91,IF(AND(A1857="China",W1857=2035),0.93,IF(AND(A1857="China",W1857=2050),0.92,IF(AND(A1857="India",W1857=2035),0.94,IF(AND(A1857="India",W1857=2050),0.91,IF(AND(A1857="Middle East",W1857=2035),0.92,IF(AND(A1857="Middle East",W1857=2050),0.89,IF(AND(A1857="Africa",W1857=2035),0.93,IF(AND(A1857="Africa",W1857=2050),0.9,IF(AND(A1857="Brazil",W1857=2035),0.95,IF(AND(A1857="Brazil",W1857=2050),0.92,""))))))))))))))))))</f>
        <v>*0.93</v>
      </c>
      <c r="AC1857" s="0" t="s">
        <v>2708</v>
      </c>
      <c r="AD1857" s="50" t="s">
        <v>35</v>
      </c>
      <c r="AE1857" s="0" t="n">
        <v>2035</v>
      </c>
      <c r="AF1857" s="51" t="str">
        <f aca="false">"*"&amp;IF(AND(A1857="EU",AE1857=2035),0.93,IF(AND(A1857="EU",AE1857=2050),0.9,IF(AND(A1857="USA",AE1857=2035),0.92,IF(AND(A1857="USA",AE1857=2050),0.89,IF(AND(A1857="Japan",AE1857=2035),0.92,IF(AND(A1857="Japan",AE1857=2050),0.89,IF(AND(A1857="Russia",AE1857=2035),0.91,IF(AND(A1857="Russia",AE1857=2050),0.86,IF(AND(A1857="China",AE1857=2035),0.91,IF(AND(A1857="China",AE1857=2050),0.87,IF(AND(A1857="India",AE1857=2035),0.92,IF(AND(A1857="India",AE1857=2050),0.87,IF(AND(A1857="Middle East",AE1857=2035),0.89,IF(AND(A1857="Middle East",AE1857=2050),0.84,IF(AND(A1857="Africa",AE1857=2035),0.9,IF(AND(A1857="Africa",AE1857=2050),0.86,IF(AND(A1857="Brazil",AE1857=2035),0.93,IF(AND(A1857="Brazil",AE1857=2050),0.89,""))))))))))))))))))</f>
        <v>*0.93</v>
      </c>
      <c r="AG1857" s="51" t="str">
        <f aca="false">AG1856</f>
        <v>REZoning_Sol-Win</v>
      </c>
      <c r="AI1857" s="0" t="s">
        <v>2708</v>
      </c>
      <c r="AJ1857" s="50" t="s">
        <v>35</v>
      </c>
      <c r="AK1857" s="0" t="n">
        <v>2050</v>
      </c>
      <c r="AL1857" s="51" t="str">
        <f aca="false">"*"&amp;IF(AND(A1857="EU",AK1857=2035),0.93,IF(AND(A1857="EU",AK1857=2050),0.9,IF(AND(A1857="USA",AK1857=2035),0.92,IF(AND(A1857="USA",AK1857=2050),0.89,IF(AND(A1857="Japan",AK1857=2035),0.92,IF(AND(A1857="Japan",AK1857=2050),0.89,IF(AND(A1857="Russia",AK1857=2035),0.91,IF(AND(A1857="Russia",AK1857=2050),0.86,IF(AND(A1857="China",AK1857=2035),0.91,IF(AND(A1857="China",AK1857=2050),0.87,IF(AND(A1857="India",AK1857=2035),0.92,IF(AND(A1857="India",AK1857=2050),0.87,IF(AND(A1857="Middle East",AK1857=2035),0.89,IF(AND(A1857="Middle East",AK1857=2050),0.84,IF(AND(A1857="Africa",AK1857=2035),0.9,IF(AND(A1857="Africa",AK1857=2050),0.86,IF(AND(A1857="Brazil",AK1857=2035),0.93,IF(AND(A1857="Brazil",AK1857=2050),0.89,""))))))))))))))))))</f>
        <v>*0.9</v>
      </c>
      <c r="AM1857" s="51" t="str">
        <f aca="false">AM1856</f>
        <v>REZoning_Sol-Win</v>
      </c>
      <c r="AP1857" s="0" t="s">
        <v>2708</v>
      </c>
      <c r="AQ1857" s="0" t="s">
        <v>35</v>
      </c>
      <c r="AR1857" s="0" t="n">
        <v>2100</v>
      </c>
      <c r="AS1857" s="0" t="s">
        <v>874</v>
      </c>
      <c r="AT1857" s="0" t="s">
        <v>36</v>
      </c>
    </row>
    <row r="1858" customFormat="false" ht="28.5" hidden="false" customHeight="true" outlineLevel="0" collapsed="false">
      <c r="A1858" s="3" t="s">
        <v>51</v>
      </c>
      <c r="C1858" s="0" t="s">
        <v>2709</v>
      </c>
      <c r="D1858" s="50" t="s">
        <v>35</v>
      </c>
      <c r="E1858" s="0" t="n">
        <v>2035</v>
      </c>
      <c r="F1858" s="51" t="str">
        <f aca="false">"*"&amp;IF(AND(A1858="EU",E1858=2035),0.95,IF(AND(A1858="EU",E1858=2050),0.93,IF(AND(A1858="USA",E1858=2035),0.96,IF(AND(A1858="USA",E1858=2050),0.94,IF(AND(A1858="Japan",E1858=2035),0.94,IF(AND(A1858="Japan",E1858=2050),0.92,IF(AND(A1858="Russia",E1858=2035),0.95,IF(AND(A1858="Russia",E1858=2050),0.93,IF(AND(A1858="China",E1858=2035),0.94,IF(AND(A1858="China",E1858=2050),0.92,IF(AND(A1858="India",E1858=2035),0.95,IF(AND(A1858="India",E1858=2050),0.92,IF(AND(A1858="Middle East",E1858=2035),0.94,IF(AND(A1858="Middle East",E1858=2050),0.9,IF(AND(A1858="Africa",E1858=2035),0.94,IF(AND(A1858="Africa",E1858=2050),0.91,IF(AND(A1858="Brazil",E1858=2035),0.95,IF(AND(A1858="Brazil",E1858=2050),0.92,""))))))))))))))))))</f>
        <v>*0.95</v>
      </c>
      <c r="H1858" s="0" t="s">
        <v>2709</v>
      </c>
      <c r="I1858" s="50" t="s">
        <v>35</v>
      </c>
      <c r="J1858" s="0" t="n">
        <v>2050</v>
      </c>
      <c r="K1858" s="48" t="str">
        <f aca="false">"*"&amp;IF(AND(A1858="EU",J1858=2035),0.95,IF(AND(A1858="EU",J1858=2050),0.93,IF(AND(A1858="USA",J1858=2035),0.96,IF(AND(A1858="USA",J1858=2050),0.94,IF(AND(A1858="Japan",J1858=2035),0.94,IF(AND(A1858="Japan",J1858=2050),0.92,IF(AND(A1858="Russia",J1858=2035),0.95,IF(AND(A1858="Russia",J1858=2050),0.93,IF(AND(A1858="China",J1858=2035),0.94,IF(AND(A1858="China",J1858=2050),0.92,IF(AND(A1858="India",J1858=2035),0.95,IF(AND(A1858="India",J1858=2050),0.92,IF(AND(A1858="Middle East",J1858=2035),0.94,IF(AND(A1858="Middle East",J1858=2050),0.9,IF(AND(A1858="Africa",J1858=2035),0.94,IF(AND(A1858="Africa",J1858=2050),0.91,IF(AND(A1858="Brazil",J1858=2035),0.95,IF(AND(A1858="Brazil",J1858=2050),0.92,""))))))))))))))))))</f>
        <v>*0.93</v>
      </c>
      <c r="P1858" s="41" t="s">
        <v>2709</v>
      </c>
      <c r="Q1858" s="52" t="s">
        <v>35</v>
      </c>
      <c r="R1858" s="41" t="n">
        <v>2035</v>
      </c>
      <c r="S1858" s="53" t="str">
        <f aca="false">"*"&amp;IF(AND(A1858="EU",R1858=2035),0.95,IF(AND(A1858="EU",R1858=2050),0.93,IF(AND(A1858="USA",R1858=2035),0.96,IF(AND(A1858="USA",R1858=2050),0.93,IF(AND(A1858="Japan",R1858=2035),0.94,IF(AND(A1858="Japan",R1858=2050),0.92,IF(AND(A1858="Russia",R1858=2035),0.95,IF(AND(A1858="Russia",R1858=2050),0.91,IF(AND(A1858="China",R1858=2035),0.93,IF(AND(A1858="China",R1858=2050),0.92,IF(AND(A1858="India",R1858=2035),0.94,IF(AND(A1858="India",R1858=2050),0.91,IF(AND(A1858="Middle East",R1858=2035),0.92,IF(AND(A1858="Middle East",R1858=2050),0.89,IF(AND(A1858="Africa",R1858=2035),0.93,IF(AND(A1858="Africa",R1858=2050),0.9,IF(AND(A1858="Brazil",R1858=2035),0.95,IF(AND(A1858="Brazil",R1858=2050),0.92,""))))))))))))))))))</f>
        <v>*0.95</v>
      </c>
      <c r="U1858" s="41" t="s">
        <v>2709</v>
      </c>
      <c r="V1858" s="52" t="s">
        <v>35</v>
      </c>
      <c r="W1858" s="41" t="n">
        <v>2050</v>
      </c>
      <c r="X1858" s="53" t="str">
        <f aca="false">"*"&amp;IF(AND(A1858="EU",W1858=2035),0.95,IF(AND(A1858="EU",W1858=2050),0.93,IF(AND(A1858="USA",W1858=2035),0.96,IF(AND(A1858="USA",W1858=2050),0.93,IF(AND(A1858="Japan",W1858=2035),0.94,IF(AND(A1858="Japan",W1858=2050),0.92,IF(AND(A1858="Russia",W1858=2035),0.95,IF(AND(A1858="Russia",W1858=2050),0.91,IF(AND(A1858="China",W1858=2035),0.93,IF(AND(A1858="China",W1858=2050),0.92,IF(AND(A1858="India",W1858=2035),0.94,IF(AND(A1858="India",W1858=2050),0.91,IF(AND(A1858="Middle East",W1858=2035),0.92,IF(AND(A1858="Middle East",W1858=2050),0.89,IF(AND(A1858="Africa",W1858=2035),0.93,IF(AND(A1858="Africa",W1858=2050),0.9,IF(AND(A1858="Brazil",W1858=2035),0.95,IF(AND(A1858="Brazil",W1858=2050),0.92,""))))))))))))))))))</f>
        <v>*0.93</v>
      </c>
      <c r="AC1858" s="0" t="s">
        <v>2709</v>
      </c>
      <c r="AD1858" s="50" t="s">
        <v>35</v>
      </c>
      <c r="AE1858" s="0" t="n">
        <v>2035</v>
      </c>
      <c r="AF1858" s="51" t="str">
        <f aca="false">"*"&amp;IF(AND(A1858="EU",AE1858=2035),0.93,IF(AND(A1858="EU",AE1858=2050),0.9,IF(AND(A1858="USA",AE1858=2035),0.92,IF(AND(A1858="USA",AE1858=2050),0.89,IF(AND(A1858="Japan",AE1858=2035),0.92,IF(AND(A1858="Japan",AE1858=2050),0.89,IF(AND(A1858="Russia",AE1858=2035),0.91,IF(AND(A1858="Russia",AE1858=2050),0.86,IF(AND(A1858="China",AE1858=2035),0.91,IF(AND(A1858="China",AE1858=2050),0.87,IF(AND(A1858="India",AE1858=2035),0.92,IF(AND(A1858="India",AE1858=2050),0.87,IF(AND(A1858="Middle East",AE1858=2035),0.89,IF(AND(A1858="Middle East",AE1858=2050),0.84,IF(AND(A1858="Africa",AE1858=2035),0.9,IF(AND(A1858="Africa",AE1858=2050),0.86,IF(AND(A1858="Brazil",AE1858=2035),0.93,IF(AND(A1858="Brazil",AE1858=2050),0.89,""))))))))))))))))))</f>
        <v>*0.93</v>
      </c>
      <c r="AG1858" s="51" t="str">
        <f aca="false">AG1857</f>
        <v>REZoning_Sol-Win</v>
      </c>
      <c r="AI1858" s="0" t="s">
        <v>2709</v>
      </c>
      <c r="AJ1858" s="50" t="s">
        <v>35</v>
      </c>
      <c r="AK1858" s="0" t="n">
        <v>2050</v>
      </c>
      <c r="AL1858" s="51" t="str">
        <f aca="false">"*"&amp;IF(AND(A1858="EU",AK1858=2035),0.93,IF(AND(A1858="EU",AK1858=2050),0.9,IF(AND(A1858="USA",AK1858=2035),0.92,IF(AND(A1858="USA",AK1858=2050),0.89,IF(AND(A1858="Japan",AK1858=2035),0.92,IF(AND(A1858="Japan",AK1858=2050),0.89,IF(AND(A1858="Russia",AK1858=2035),0.91,IF(AND(A1858="Russia",AK1858=2050),0.86,IF(AND(A1858="China",AK1858=2035),0.91,IF(AND(A1858="China",AK1858=2050),0.87,IF(AND(A1858="India",AK1858=2035),0.92,IF(AND(A1858="India",AK1858=2050),0.87,IF(AND(A1858="Middle East",AK1858=2035),0.89,IF(AND(A1858="Middle East",AK1858=2050),0.84,IF(AND(A1858="Africa",AK1858=2035),0.9,IF(AND(A1858="Africa",AK1858=2050),0.86,IF(AND(A1858="Brazil",AK1858=2035),0.93,IF(AND(A1858="Brazil",AK1858=2050),0.89,""))))))))))))))))))</f>
        <v>*0.9</v>
      </c>
      <c r="AM1858" s="51" t="str">
        <f aca="false">AM1857</f>
        <v>REZoning_Sol-Win</v>
      </c>
      <c r="AP1858" s="0" t="s">
        <v>2709</v>
      </c>
      <c r="AQ1858" s="0" t="s">
        <v>35</v>
      </c>
      <c r="AR1858" s="0" t="n">
        <v>2100</v>
      </c>
      <c r="AS1858" s="0" t="s">
        <v>874</v>
      </c>
      <c r="AT1858" s="0" t="s">
        <v>36</v>
      </c>
    </row>
    <row r="1859" customFormat="false" ht="28.5" hidden="false" customHeight="true" outlineLevel="0" collapsed="false">
      <c r="A1859" s="3" t="s">
        <v>51</v>
      </c>
      <c r="C1859" s="0" t="s">
        <v>2710</v>
      </c>
      <c r="D1859" s="50" t="s">
        <v>35</v>
      </c>
      <c r="E1859" s="0" t="n">
        <v>2035</v>
      </c>
      <c r="F1859" s="51" t="str">
        <f aca="false">"*"&amp;IF(AND(A1859="EU",E1859=2035),0.95,IF(AND(A1859="EU",E1859=2050),0.93,IF(AND(A1859="USA",E1859=2035),0.96,IF(AND(A1859="USA",E1859=2050),0.94,IF(AND(A1859="Japan",E1859=2035),0.94,IF(AND(A1859="Japan",E1859=2050),0.92,IF(AND(A1859="Russia",E1859=2035),0.95,IF(AND(A1859="Russia",E1859=2050),0.93,IF(AND(A1859="China",E1859=2035),0.94,IF(AND(A1859="China",E1859=2050),0.92,IF(AND(A1859="India",E1859=2035),0.95,IF(AND(A1859="India",E1859=2050),0.92,IF(AND(A1859="Middle East",E1859=2035),0.94,IF(AND(A1859="Middle East",E1859=2050),0.9,IF(AND(A1859="Africa",E1859=2035),0.94,IF(AND(A1859="Africa",E1859=2050),0.91,IF(AND(A1859="Brazil",E1859=2035),0.95,IF(AND(A1859="Brazil",E1859=2050),0.92,""))))))))))))))))))</f>
        <v>*0.95</v>
      </c>
      <c r="H1859" s="0" t="s">
        <v>2710</v>
      </c>
      <c r="I1859" s="50" t="s">
        <v>35</v>
      </c>
      <c r="J1859" s="0" t="n">
        <v>2050</v>
      </c>
      <c r="K1859" s="48" t="str">
        <f aca="false">"*"&amp;IF(AND(A1859="EU",J1859=2035),0.95,IF(AND(A1859="EU",J1859=2050),0.93,IF(AND(A1859="USA",J1859=2035),0.96,IF(AND(A1859="USA",J1859=2050),0.94,IF(AND(A1859="Japan",J1859=2035),0.94,IF(AND(A1859="Japan",J1859=2050),0.92,IF(AND(A1859="Russia",J1859=2035),0.95,IF(AND(A1859="Russia",J1859=2050),0.93,IF(AND(A1859="China",J1859=2035),0.94,IF(AND(A1859="China",J1859=2050),0.92,IF(AND(A1859="India",J1859=2035),0.95,IF(AND(A1859="India",J1859=2050),0.92,IF(AND(A1859="Middle East",J1859=2035),0.94,IF(AND(A1859="Middle East",J1859=2050),0.9,IF(AND(A1859="Africa",J1859=2035),0.94,IF(AND(A1859="Africa",J1859=2050),0.91,IF(AND(A1859="Brazil",J1859=2035),0.95,IF(AND(A1859="Brazil",J1859=2050),0.92,""))))))))))))))))))</f>
        <v>*0.93</v>
      </c>
      <c r="P1859" s="41" t="s">
        <v>2710</v>
      </c>
      <c r="Q1859" s="52" t="s">
        <v>35</v>
      </c>
      <c r="R1859" s="41" t="n">
        <v>2035</v>
      </c>
      <c r="S1859" s="53" t="str">
        <f aca="false">"*"&amp;IF(AND(A1859="EU",R1859=2035),0.95,IF(AND(A1859="EU",R1859=2050),0.93,IF(AND(A1859="USA",R1859=2035),0.96,IF(AND(A1859="USA",R1859=2050),0.93,IF(AND(A1859="Japan",R1859=2035),0.94,IF(AND(A1859="Japan",R1859=2050),0.92,IF(AND(A1859="Russia",R1859=2035),0.95,IF(AND(A1859="Russia",R1859=2050),0.91,IF(AND(A1859="China",R1859=2035),0.93,IF(AND(A1859="China",R1859=2050),0.92,IF(AND(A1859="India",R1859=2035),0.94,IF(AND(A1859="India",R1859=2050),0.91,IF(AND(A1859="Middle East",R1859=2035),0.92,IF(AND(A1859="Middle East",R1859=2050),0.89,IF(AND(A1859="Africa",R1859=2035),0.93,IF(AND(A1859="Africa",R1859=2050),0.9,IF(AND(A1859="Brazil",R1859=2035),0.95,IF(AND(A1859="Brazil",R1859=2050),0.92,""))))))))))))))))))</f>
        <v>*0.95</v>
      </c>
      <c r="U1859" s="41" t="s">
        <v>2710</v>
      </c>
      <c r="V1859" s="52" t="s">
        <v>35</v>
      </c>
      <c r="W1859" s="41" t="n">
        <v>2050</v>
      </c>
      <c r="X1859" s="53" t="str">
        <f aca="false">"*"&amp;IF(AND(A1859="EU",W1859=2035),0.95,IF(AND(A1859="EU",W1859=2050),0.93,IF(AND(A1859="USA",W1859=2035),0.96,IF(AND(A1859="USA",W1859=2050),0.93,IF(AND(A1859="Japan",W1859=2035),0.94,IF(AND(A1859="Japan",W1859=2050),0.92,IF(AND(A1859="Russia",W1859=2035),0.95,IF(AND(A1859="Russia",W1859=2050),0.91,IF(AND(A1859="China",W1859=2035),0.93,IF(AND(A1859="China",W1859=2050),0.92,IF(AND(A1859="India",W1859=2035),0.94,IF(AND(A1859="India",W1859=2050),0.91,IF(AND(A1859="Middle East",W1859=2035),0.92,IF(AND(A1859="Middle East",W1859=2050),0.89,IF(AND(A1859="Africa",W1859=2035),0.93,IF(AND(A1859="Africa",W1859=2050),0.9,IF(AND(A1859="Brazil",W1859=2035),0.95,IF(AND(A1859="Brazil",W1859=2050),0.92,""))))))))))))))))))</f>
        <v>*0.93</v>
      </c>
      <c r="AC1859" s="0" t="s">
        <v>2710</v>
      </c>
      <c r="AD1859" s="50" t="s">
        <v>35</v>
      </c>
      <c r="AE1859" s="0" t="n">
        <v>2035</v>
      </c>
      <c r="AF1859" s="51" t="str">
        <f aca="false">"*"&amp;IF(AND(A1859="EU",AE1859=2035),0.93,IF(AND(A1859="EU",AE1859=2050),0.9,IF(AND(A1859="USA",AE1859=2035),0.92,IF(AND(A1859="USA",AE1859=2050),0.89,IF(AND(A1859="Japan",AE1859=2035),0.92,IF(AND(A1859="Japan",AE1859=2050),0.89,IF(AND(A1859="Russia",AE1859=2035),0.91,IF(AND(A1859="Russia",AE1859=2050),0.86,IF(AND(A1859="China",AE1859=2035),0.91,IF(AND(A1859="China",AE1859=2050),0.87,IF(AND(A1859="India",AE1859=2035),0.92,IF(AND(A1859="India",AE1859=2050),0.87,IF(AND(A1859="Middle East",AE1859=2035),0.89,IF(AND(A1859="Middle East",AE1859=2050),0.84,IF(AND(A1859="Africa",AE1859=2035),0.9,IF(AND(A1859="Africa",AE1859=2050),0.86,IF(AND(A1859="Brazil",AE1859=2035),0.93,IF(AND(A1859="Brazil",AE1859=2050),0.89,""))))))))))))))))))</f>
        <v>*0.93</v>
      </c>
      <c r="AG1859" s="51" t="str">
        <f aca="false">AG1858</f>
        <v>REZoning_Sol-Win</v>
      </c>
      <c r="AI1859" s="0" t="s">
        <v>2710</v>
      </c>
      <c r="AJ1859" s="50" t="s">
        <v>35</v>
      </c>
      <c r="AK1859" s="0" t="n">
        <v>2050</v>
      </c>
      <c r="AL1859" s="51" t="str">
        <f aca="false">"*"&amp;IF(AND(A1859="EU",AK1859=2035),0.93,IF(AND(A1859="EU",AK1859=2050),0.9,IF(AND(A1859="USA",AK1859=2035),0.92,IF(AND(A1859="USA",AK1859=2050),0.89,IF(AND(A1859="Japan",AK1859=2035),0.92,IF(AND(A1859="Japan",AK1859=2050),0.89,IF(AND(A1859="Russia",AK1859=2035),0.91,IF(AND(A1859="Russia",AK1859=2050),0.86,IF(AND(A1859="China",AK1859=2035),0.91,IF(AND(A1859="China",AK1859=2050),0.87,IF(AND(A1859="India",AK1859=2035),0.92,IF(AND(A1859="India",AK1859=2050),0.87,IF(AND(A1859="Middle East",AK1859=2035),0.89,IF(AND(A1859="Middle East",AK1859=2050),0.84,IF(AND(A1859="Africa",AK1859=2035),0.9,IF(AND(A1859="Africa",AK1859=2050),0.86,IF(AND(A1859="Brazil",AK1859=2035),0.93,IF(AND(A1859="Brazil",AK1859=2050),0.89,""))))))))))))))))))</f>
        <v>*0.9</v>
      </c>
      <c r="AM1859" s="51" t="str">
        <f aca="false">AM1858</f>
        <v>REZoning_Sol-Win</v>
      </c>
      <c r="AP1859" s="0" t="s">
        <v>2710</v>
      </c>
      <c r="AQ1859" s="0" t="s">
        <v>35</v>
      </c>
      <c r="AR1859" s="0" t="n">
        <v>2100</v>
      </c>
      <c r="AS1859" s="0" t="s">
        <v>874</v>
      </c>
      <c r="AT1859" s="0" t="s">
        <v>36</v>
      </c>
    </row>
    <row r="1860" customFormat="false" ht="28.5" hidden="false" customHeight="true" outlineLevel="0" collapsed="false">
      <c r="A1860" s="3" t="s">
        <v>51</v>
      </c>
      <c r="C1860" s="0" t="s">
        <v>2711</v>
      </c>
      <c r="D1860" s="50" t="s">
        <v>35</v>
      </c>
      <c r="E1860" s="0" t="n">
        <v>2035</v>
      </c>
      <c r="F1860" s="51" t="str">
        <f aca="false">"*"&amp;IF(AND(A1860="EU",E1860=2035),0.95,IF(AND(A1860="EU",E1860=2050),0.93,IF(AND(A1860="USA",E1860=2035),0.96,IF(AND(A1860="USA",E1860=2050),0.94,IF(AND(A1860="Japan",E1860=2035),0.94,IF(AND(A1860="Japan",E1860=2050),0.92,IF(AND(A1860="Russia",E1860=2035),0.95,IF(AND(A1860="Russia",E1860=2050),0.93,IF(AND(A1860="China",E1860=2035),0.94,IF(AND(A1860="China",E1860=2050),0.92,IF(AND(A1860="India",E1860=2035),0.95,IF(AND(A1860="India",E1860=2050),0.92,IF(AND(A1860="Middle East",E1860=2035),0.94,IF(AND(A1860="Middle East",E1860=2050),0.9,IF(AND(A1860="Africa",E1860=2035),0.94,IF(AND(A1860="Africa",E1860=2050),0.91,IF(AND(A1860="Brazil",E1860=2035),0.95,IF(AND(A1860="Brazil",E1860=2050),0.92,""))))))))))))))))))</f>
        <v>*0.95</v>
      </c>
      <c r="H1860" s="0" t="s">
        <v>2711</v>
      </c>
      <c r="I1860" s="50" t="s">
        <v>35</v>
      </c>
      <c r="J1860" s="0" t="n">
        <v>2050</v>
      </c>
      <c r="K1860" s="48" t="str">
        <f aca="false">"*"&amp;IF(AND(A1860="EU",J1860=2035),0.95,IF(AND(A1860="EU",J1860=2050),0.93,IF(AND(A1860="USA",J1860=2035),0.96,IF(AND(A1860="USA",J1860=2050),0.94,IF(AND(A1860="Japan",J1860=2035),0.94,IF(AND(A1860="Japan",J1860=2050),0.92,IF(AND(A1860="Russia",J1860=2035),0.95,IF(AND(A1860="Russia",J1860=2050),0.93,IF(AND(A1860="China",J1860=2035),0.94,IF(AND(A1860="China",J1860=2050),0.92,IF(AND(A1860="India",J1860=2035),0.95,IF(AND(A1860="India",J1860=2050),0.92,IF(AND(A1860="Middle East",J1860=2035),0.94,IF(AND(A1860="Middle East",J1860=2050),0.9,IF(AND(A1860="Africa",J1860=2035),0.94,IF(AND(A1860="Africa",J1860=2050),0.91,IF(AND(A1860="Brazil",J1860=2035),0.95,IF(AND(A1860="Brazil",J1860=2050),0.92,""))))))))))))))))))</f>
        <v>*0.93</v>
      </c>
      <c r="P1860" s="41" t="s">
        <v>2711</v>
      </c>
      <c r="Q1860" s="52" t="s">
        <v>35</v>
      </c>
      <c r="R1860" s="41" t="n">
        <v>2035</v>
      </c>
      <c r="S1860" s="53" t="str">
        <f aca="false">"*"&amp;IF(AND(A1860="EU",R1860=2035),0.95,IF(AND(A1860="EU",R1860=2050),0.93,IF(AND(A1860="USA",R1860=2035),0.96,IF(AND(A1860="USA",R1860=2050),0.93,IF(AND(A1860="Japan",R1860=2035),0.94,IF(AND(A1860="Japan",R1860=2050),0.92,IF(AND(A1860="Russia",R1860=2035),0.95,IF(AND(A1860="Russia",R1860=2050),0.91,IF(AND(A1860="China",R1860=2035),0.93,IF(AND(A1860="China",R1860=2050),0.92,IF(AND(A1860="India",R1860=2035),0.94,IF(AND(A1860="India",R1860=2050),0.91,IF(AND(A1860="Middle East",R1860=2035),0.92,IF(AND(A1860="Middle East",R1860=2050),0.89,IF(AND(A1860="Africa",R1860=2035),0.93,IF(AND(A1860="Africa",R1860=2050),0.9,IF(AND(A1860="Brazil",R1860=2035),0.95,IF(AND(A1860="Brazil",R1860=2050),0.92,""))))))))))))))))))</f>
        <v>*0.95</v>
      </c>
      <c r="U1860" s="41" t="s">
        <v>2711</v>
      </c>
      <c r="V1860" s="52" t="s">
        <v>35</v>
      </c>
      <c r="W1860" s="41" t="n">
        <v>2050</v>
      </c>
      <c r="X1860" s="53" t="str">
        <f aca="false">"*"&amp;IF(AND(A1860="EU",W1860=2035),0.95,IF(AND(A1860="EU",W1860=2050),0.93,IF(AND(A1860="USA",W1860=2035),0.96,IF(AND(A1860="USA",W1860=2050),0.93,IF(AND(A1860="Japan",W1860=2035),0.94,IF(AND(A1860="Japan",W1860=2050),0.92,IF(AND(A1860="Russia",W1860=2035),0.95,IF(AND(A1860="Russia",W1860=2050),0.91,IF(AND(A1860="China",W1860=2035),0.93,IF(AND(A1860="China",W1860=2050),0.92,IF(AND(A1860="India",W1860=2035),0.94,IF(AND(A1860="India",W1860=2050),0.91,IF(AND(A1860="Middle East",W1860=2035),0.92,IF(AND(A1860="Middle East",W1860=2050),0.89,IF(AND(A1860="Africa",W1860=2035),0.93,IF(AND(A1860="Africa",W1860=2050),0.9,IF(AND(A1860="Brazil",W1860=2035),0.95,IF(AND(A1860="Brazil",W1860=2050),0.92,""))))))))))))))))))</f>
        <v>*0.93</v>
      </c>
      <c r="AC1860" s="0" t="s">
        <v>2711</v>
      </c>
      <c r="AD1860" s="50" t="s">
        <v>35</v>
      </c>
      <c r="AE1860" s="0" t="n">
        <v>2035</v>
      </c>
      <c r="AF1860" s="51" t="str">
        <f aca="false">"*"&amp;IF(AND(A1860="EU",AE1860=2035),0.93,IF(AND(A1860="EU",AE1860=2050),0.9,IF(AND(A1860="USA",AE1860=2035),0.92,IF(AND(A1860="USA",AE1860=2050),0.89,IF(AND(A1860="Japan",AE1860=2035),0.92,IF(AND(A1860="Japan",AE1860=2050),0.89,IF(AND(A1860="Russia",AE1860=2035),0.91,IF(AND(A1860="Russia",AE1860=2050),0.86,IF(AND(A1860="China",AE1860=2035),0.91,IF(AND(A1860="China",AE1860=2050),0.87,IF(AND(A1860="India",AE1860=2035),0.92,IF(AND(A1860="India",AE1860=2050),0.87,IF(AND(A1860="Middle East",AE1860=2035),0.89,IF(AND(A1860="Middle East",AE1860=2050),0.84,IF(AND(A1860="Africa",AE1860=2035),0.9,IF(AND(A1860="Africa",AE1860=2050),0.86,IF(AND(A1860="Brazil",AE1860=2035),0.93,IF(AND(A1860="Brazil",AE1860=2050),0.89,""))))))))))))))))))</f>
        <v>*0.93</v>
      </c>
      <c r="AG1860" s="51" t="str">
        <f aca="false">AG1859</f>
        <v>REZoning_Sol-Win</v>
      </c>
      <c r="AI1860" s="0" t="s">
        <v>2711</v>
      </c>
      <c r="AJ1860" s="50" t="s">
        <v>35</v>
      </c>
      <c r="AK1860" s="0" t="n">
        <v>2050</v>
      </c>
      <c r="AL1860" s="51" t="str">
        <f aca="false">"*"&amp;IF(AND(A1860="EU",AK1860=2035),0.93,IF(AND(A1860="EU",AK1860=2050),0.9,IF(AND(A1860="USA",AK1860=2035),0.92,IF(AND(A1860="USA",AK1860=2050),0.89,IF(AND(A1860="Japan",AK1860=2035),0.92,IF(AND(A1860="Japan",AK1860=2050),0.89,IF(AND(A1860="Russia",AK1860=2035),0.91,IF(AND(A1860="Russia",AK1860=2050),0.86,IF(AND(A1860="China",AK1860=2035),0.91,IF(AND(A1860="China",AK1860=2050),0.87,IF(AND(A1860="India",AK1860=2035),0.92,IF(AND(A1860="India",AK1860=2050),0.87,IF(AND(A1860="Middle East",AK1860=2035),0.89,IF(AND(A1860="Middle East",AK1860=2050),0.84,IF(AND(A1860="Africa",AK1860=2035),0.9,IF(AND(A1860="Africa",AK1860=2050),0.86,IF(AND(A1860="Brazil",AK1860=2035),0.93,IF(AND(A1860="Brazil",AK1860=2050),0.89,""))))))))))))))))))</f>
        <v>*0.9</v>
      </c>
      <c r="AM1860" s="51" t="str">
        <f aca="false">AM1859</f>
        <v>REZoning_Sol-Win</v>
      </c>
      <c r="AP1860" s="0" t="s">
        <v>2711</v>
      </c>
      <c r="AQ1860" s="0" t="s">
        <v>35</v>
      </c>
      <c r="AR1860" s="0" t="n">
        <v>2100</v>
      </c>
      <c r="AS1860" s="0" t="s">
        <v>874</v>
      </c>
      <c r="AT1860" s="0" t="s">
        <v>36</v>
      </c>
    </row>
    <row r="1861" customFormat="false" ht="28.5" hidden="false" customHeight="true" outlineLevel="0" collapsed="false">
      <c r="A1861" s="3" t="s">
        <v>51</v>
      </c>
      <c r="C1861" s="0" t="s">
        <v>2712</v>
      </c>
      <c r="D1861" s="50" t="s">
        <v>35</v>
      </c>
      <c r="E1861" s="0" t="n">
        <v>2035</v>
      </c>
      <c r="F1861" s="51" t="str">
        <f aca="false">"*"&amp;IF(AND(A1861="EU",E1861=2035),0.95,IF(AND(A1861="EU",E1861=2050),0.93,IF(AND(A1861="USA",E1861=2035),0.96,IF(AND(A1861="USA",E1861=2050),0.94,IF(AND(A1861="Japan",E1861=2035),0.94,IF(AND(A1861="Japan",E1861=2050),0.92,IF(AND(A1861="Russia",E1861=2035),0.95,IF(AND(A1861="Russia",E1861=2050),0.93,IF(AND(A1861="China",E1861=2035),0.94,IF(AND(A1861="China",E1861=2050),0.92,IF(AND(A1861="India",E1861=2035),0.95,IF(AND(A1861="India",E1861=2050),0.92,IF(AND(A1861="Middle East",E1861=2035),0.94,IF(AND(A1861="Middle East",E1861=2050),0.9,IF(AND(A1861="Africa",E1861=2035),0.94,IF(AND(A1861="Africa",E1861=2050),0.91,IF(AND(A1861="Brazil",E1861=2035),0.95,IF(AND(A1861="Brazil",E1861=2050),0.92,""))))))))))))))))))</f>
        <v>*0.95</v>
      </c>
      <c r="H1861" s="0" t="s">
        <v>2712</v>
      </c>
      <c r="I1861" s="50" t="s">
        <v>35</v>
      </c>
      <c r="J1861" s="0" t="n">
        <v>2050</v>
      </c>
      <c r="K1861" s="48" t="str">
        <f aca="false">"*"&amp;IF(AND(A1861="EU",J1861=2035),0.95,IF(AND(A1861="EU",J1861=2050),0.93,IF(AND(A1861="USA",J1861=2035),0.96,IF(AND(A1861="USA",J1861=2050),0.94,IF(AND(A1861="Japan",J1861=2035),0.94,IF(AND(A1861="Japan",J1861=2050),0.92,IF(AND(A1861="Russia",J1861=2035),0.95,IF(AND(A1861="Russia",J1861=2050),0.93,IF(AND(A1861="China",J1861=2035),0.94,IF(AND(A1861="China",J1861=2050),0.92,IF(AND(A1861="India",J1861=2035),0.95,IF(AND(A1861="India",J1861=2050),0.92,IF(AND(A1861="Middle East",J1861=2035),0.94,IF(AND(A1861="Middle East",J1861=2050),0.9,IF(AND(A1861="Africa",J1861=2035),0.94,IF(AND(A1861="Africa",J1861=2050),0.91,IF(AND(A1861="Brazil",J1861=2035),0.95,IF(AND(A1861="Brazil",J1861=2050),0.92,""))))))))))))))))))</f>
        <v>*0.93</v>
      </c>
      <c r="P1861" s="41" t="s">
        <v>2712</v>
      </c>
      <c r="Q1861" s="52" t="s">
        <v>35</v>
      </c>
      <c r="R1861" s="41" t="n">
        <v>2035</v>
      </c>
      <c r="S1861" s="53" t="str">
        <f aca="false">"*"&amp;IF(AND(A1861="EU",R1861=2035),0.95,IF(AND(A1861="EU",R1861=2050),0.93,IF(AND(A1861="USA",R1861=2035),0.96,IF(AND(A1861="USA",R1861=2050),0.93,IF(AND(A1861="Japan",R1861=2035),0.94,IF(AND(A1861="Japan",R1861=2050),0.92,IF(AND(A1861="Russia",R1861=2035),0.95,IF(AND(A1861="Russia",R1861=2050),0.91,IF(AND(A1861="China",R1861=2035),0.93,IF(AND(A1861="China",R1861=2050),0.92,IF(AND(A1861="India",R1861=2035),0.94,IF(AND(A1861="India",R1861=2050),0.91,IF(AND(A1861="Middle East",R1861=2035),0.92,IF(AND(A1861="Middle East",R1861=2050),0.89,IF(AND(A1861="Africa",R1861=2035),0.93,IF(AND(A1861="Africa",R1861=2050),0.9,IF(AND(A1861="Brazil",R1861=2035),0.95,IF(AND(A1861="Brazil",R1861=2050),0.92,""))))))))))))))))))</f>
        <v>*0.95</v>
      </c>
      <c r="U1861" s="41" t="s">
        <v>2712</v>
      </c>
      <c r="V1861" s="52" t="s">
        <v>35</v>
      </c>
      <c r="W1861" s="41" t="n">
        <v>2050</v>
      </c>
      <c r="X1861" s="53" t="str">
        <f aca="false">"*"&amp;IF(AND(A1861="EU",W1861=2035),0.95,IF(AND(A1861="EU",W1861=2050),0.93,IF(AND(A1861="USA",W1861=2035),0.96,IF(AND(A1861="USA",W1861=2050),0.93,IF(AND(A1861="Japan",W1861=2035),0.94,IF(AND(A1861="Japan",W1861=2050),0.92,IF(AND(A1861="Russia",W1861=2035),0.95,IF(AND(A1861="Russia",W1861=2050),0.91,IF(AND(A1861="China",W1861=2035),0.93,IF(AND(A1861="China",W1861=2050),0.92,IF(AND(A1861="India",W1861=2035),0.94,IF(AND(A1861="India",W1861=2050),0.91,IF(AND(A1861="Middle East",W1861=2035),0.92,IF(AND(A1861="Middle East",W1861=2050),0.89,IF(AND(A1861="Africa",W1861=2035),0.93,IF(AND(A1861="Africa",W1861=2050),0.9,IF(AND(A1861="Brazil",W1861=2035),0.95,IF(AND(A1861="Brazil",W1861=2050),0.92,""))))))))))))))))))</f>
        <v>*0.93</v>
      </c>
      <c r="AC1861" s="0" t="s">
        <v>2712</v>
      </c>
      <c r="AD1861" s="50" t="s">
        <v>35</v>
      </c>
      <c r="AE1861" s="0" t="n">
        <v>2035</v>
      </c>
      <c r="AF1861" s="51" t="str">
        <f aca="false">"*"&amp;IF(AND(A1861="EU",AE1861=2035),0.93,IF(AND(A1861="EU",AE1861=2050),0.9,IF(AND(A1861="USA",AE1861=2035),0.92,IF(AND(A1861="USA",AE1861=2050),0.89,IF(AND(A1861="Japan",AE1861=2035),0.92,IF(AND(A1861="Japan",AE1861=2050),0.89,IF(AND(A1861="Russia",AE1861=2035),0.91,IF(AND(A1861="Russia",AE1861=2050),0.86,IF(AND(A1861="China",AE1861=2035),0.91,IF(AND(A1861="China",AE1861=2050),0.87,IF(AND(A1861="India",AE1861=2035),0.92,IF(AND(A1861="India",AE1861=2050),0.87,IF(AND(A1861="Middle East",AE1861=2035),0.89,IF(AND(A1861="Middle East",AE1861=2050),0.84,IF(AND(A1861="Africa",AE1861=2035),0.9,IF(AND(A1861="Africa",AE1861=2050),0.86,IF(AND(A1861="Brazil",AE1861=2035),0.93,IF(AND(A1861="Brazil",AE1861=2050),0.89,""))))))))))))))))))</f>
        <v>*0.93</v>
      </c>
      <c r="AG1861" s="51" t="str">
        <f aca="false">AG1860</f>
        <v>REZoning_Sol-Win</v>
      </c>
      <c r="AI1861" s="0" t="s">
        <v>2712</v>
      </c>
      <c r="AJ1861" s="50" t="s">
        <v>35</v>
      </c>
      <c r="AK1861" s="0" t="n">
        <v>2050</v>
      </c>
      <c r="AL1861" s="51" t="str">
        <f aca="false">"*"&amp;IF(AND(A1861="EU",AK1861=2035),0.93,IF(AND(A1861="EU",AK1861=2050),0.9,IF(AND(A1861="USA",AK1861=2035),0.92,IF(AND(A1861="USA",AK1861=2050),0.89,IF(AND(A1861="Japan",AK1861=2035),0.92,IF(AND(A1861="Japan",AK1861=2050),0.89,IF(AND(A1861="Russia",AK1861=2035),0.91,IF(AND(A1861="Russia",AK1861=2050),0.86,IF(AND(A1861="China",AK1861=2035),0.91,IF(AND(A1861="China",AK1861=2050),0.87,IF(AND(A1861="India",AK1861=2035),0.92,IF(AND(A1861="India",AK1861=2050),0.87,IF(AND(A1861="Middle East",AK1861=2035),0.89,IF(AND(A1861="Middle East",AK1861=2050),0.84,IF(AND(A1861="Africa",AK1861=2035),0.9,IF(AND(A1861="Africa",AK1861=2050),0.86,IF(AND(A1861="Brazil",AK1861=2035),0.93,IF(AND(A1861="Brazil",AK1861=2050),0.89,""))))))))))))))))))</f>
        <v>*0.9</v>
      </c>
      <c r="AM1861" s="51" t="str">
        <f aca="false">AM1860</f>
        <v>REZoning_Sol-Win</v>
      </c>
      <c r="AP1861" s="0" t="s">
        <v>2712</v>
      </c>
      <c r="AQ1861" s="0" t="s">
        <v>35</v>
      </c>
      <c r="AR1861" s="0" t="n">
        <v>2100</v>
      </c>
      <c r="AS1861" s="0" t="s">
        <v>874</v>
      </c>
      <c r="AT1861" s="0" t="s">
        <v>36</v>
      </c>
    </row>
    <row r="1862" customFormat="false" ht="28.5" hidden="false" customHeight="true" outlineLevel="0" collapsed="false">
      <c r="A1862" s="3" t="s">
        <v>51</v>
      </c>
      <c r="C1862" s="0" t="s">
        <v>2713</v>
      </c>
      <c r="D1862" s="50" t="s">
        <v>35</v>
      </c>
      <c r="E1862" s="0" t="n">
        <v>2035</v>
      </c>
      <c r="F1862" s="51" t="str">
        <f aca="false">"*"&amp;IF(AND(A1862="EU",E1862=2035),0.95,IF(AND(A1862="EU",E1862=2050),0.93,IF(AND(A1862="USA",E1862=2035),0.96,IF(AND(A1862="USA",E1862=2050),0.94,IF(AND(A1862="Japan",E1862=2035),0.94,IF(AND(A1862="Japan",E1862=2050),0.92,IF(AND(A1862="Russia",E1862=2035),0.95,IF(AND(A1862="Russia",E1862=2050),0.93,IF(AND(A1862="China",E1862=2035),0.94,IF(AND(A1862="China",E1862=2050),0.92,IF(AND(A1862="India",E1862=2035),0.95,IF(AND(A1862="India",E1862=2050),0.92,IF(AND(A1862="Middle East",E1862=2035),0.94,IF(AND(A1862="Middle East",E1862=2050),0.9,IF(AND(A1862="Africa",E1862=2035),0.94,IF(AND(A1862="Africa",E1862=2050),0.91,IF(AND(A1862="Brazil",E1862=2035),0.95,IF(AND(A1862="Brazil",E1862=2050),0.92,""))))))))))))))))))</f>
        <v>*0.95</v>
      </c>
      <c r="H1862" s="0" t="s">
        <v>2713</v>
      </c>
      <c r="I1862" s="50" t="s">
        <v>35</v>
      </c>
      <c r="J1862" s="0" t="n">
        <v>2050</v>
      </c>
      <c r="K1862" s="48" t="str">
        <f aca="false">"*"&amp;IF(AND(A1862="EU",J1862=2035),0.95,IF(AND(A1862="EU",J1862=2050),0.93,IF(AND(A1862="USA",J1862=2035),0.96,IF(AND(A1862="USA",J1862=2050),0.94,IF(AND(A1862="Japan",J1862=2035),0.94,IF(AND(A1862="Japan",J1862=2050),0.92,IF(AND(A1862="Russia",J1862=2035),0.95,IF(AND(A1862="Russia",J1862=2050),0.93,IF(AND(A1862="China",J1862=2035),0.94,IF(AND(A1862="China",J1862=2050),0.92,IF(AND(A1862="India",J1862=2035),0.95,IF(AND(A1862="India",J1862=2050),0.92,IF(AND(A1862="Middle East",J1862=2035),0.94,IF(AND(A1862="Middle East",J1862=2050),0.9,IF(AND(A1862="Africa",J1862=2035),0.94,IF(AND(A1862="Africa",J1862=2050),0.91,IF(AND(A1862="Brazil",J1862=2035),0.95,IF(AND(A1862="Brazil",J1862=2050),0.92,""))))))))))))))))))</f>
        <v>*0.93</v>
      </c>
      <c r="P1862" s="41" t="s">
        <v>2713</v>
      </c>
      <c r="Q1862" s="52" t="s">
        <v>35</v>
      </c>
      <c r="R1862" s="41" t="n">
        <v>2035</v>
      </c>
      <c r="S1862" s="53" t="str">
        <f aca="false">"*"&amp;IF(AND(A1862="EU",R1862=2035),0.95,IF(AND(A1862="EU",R1862=2050),0.93,IF(AND(A1862="USA",R1862=2035),0.96,IF(AND(A1862="USA",R1862=2050),0.93,IF(AND(A1862="Japan",R1862=2035),0.94,IF(AND(A1862="Japan",R1862=2050),0.92,IF(AND(A1862="Russia",R1862=2035),0.95,IF(AND(A1862="Russia",R1862=2050),0.91,IF(AND(A1862="China",R1862=2035),0.93,IF(AND(A1862="China",R1862=2050),0.92,IF(AND(A1862="India",R1862=2035),0.94,IF(AND(A1862="India",R1862=2050),0.91,IF(AND(A1862="Middle East",R1862=2035),0.92,IF(AND(A1862="Middle East",R1862=2050),0.89,IF(AND(A1862="Africa",R1862=2035),0.93,IF(AND(A1862="Africa",R1862=2050),0.9,IF(AND(A1862="Brazil",R1862=2035),0.95,IF(AND(A1862="Brazil",R1862=2050),0.92,""))))))))))))))))))</f>
        <v>*0.95</v>
      </c>
      <c r="U1862" s="41" t="s">
        <v>2713</v>
      </c>
      <c r="V1862" s="52" t="s">
        <v>35</v>
      </c>
      <c r="W1862" s="41" t="n">
        <v>2050</v>
      </c>
      <c r="X1862" s="53" t="str">
        <f aca="false">"*"&amp;IF(AND(A1862="EU",W1862=2035),0.95,IF(AND(A1862="EU",W1862=2050),0.93,IF(AND(A1862="USA",W1862=2035),0.96,IF(AND(A1862="USA",W1862=2050),0.93,IF(AND(A1862="Japan",W1862=2035),0.94,IF(AND(A1862="Japan",W1862=2050),0.92,IF(AND(A1862="Russia",W1862=2035),0.95,IF(AND(A1862="Russia",W1862=2050),0.91,IF(AND(A1862="China",W1862=2035),0.93,IF(AND(A1862="China",W1862=2050),0.92,IF(AND(A1862="India",W1862=2035),0.94,IF(AND(A1862="India",W1862=2050),0.91,IF(AND(A1862="Middle East",W1862=2035),0.92,IF(AND(A1862="Middle East",W1862=2050),0.89,IF(AND(A1862="Africa",W1862=2035),0.93,IF(AND(A1862="Africa",W1862=2050),0.9,IF(AND(A1862="Brazil",W1862=2035),0.95,IF(AND(A1862="Brazil",W1862=2050),0.92,""))))))))))))))))))</f>
        <v>*0.93</v>
      </c>
      <c r="AC1862" s="0" t="s">
        <v>2713</v>
      </c>
      <c r="AD1862" s="50" t="s">
        <v>35</v>
      </c>
      <c r="AE1862" s="0" t="n">
        <v>2035</v>
      </c>
      <c r="AF1862" s="51" t="str">
        <f aca="false">"*"&amp;IF(AND(A1862="EU",AE1862=2035),0.93,IF(AND(A1862="EU",AE1862=2050),0.9,IF(AND(A1862="USA",AE1862=2035),0.92,IF(AND(A1862="USA",AE1862=2050),0.89,IF(AND(A1862="Japan",AE1862=2035),0.92,IF(AND(A1862="Japan",AE1862=2050),0.89,IF(AND(A1862="Russia",AE1862=2035),0.91,IF(AND(A1862="Russia",AE1862=2050),0.86,IF(AND(A1862="China",AE1862=2035),0.91,IF(AND(A1862="China",AE1862=2050),0.87,IF(AND(A1862="India",AE1862=2035),0.92,IF(AND(A1862="India",AE1862=2050),0.87,IF(AND(A1862="Middle East",AE1862=2035),0.89,IF(AND(A1862="Middle East",AE1862=2050),0.84,IF(AND(A1862="Africa",AE1862=2035),0.9,IF(AND(A1862="Africa",AE1862=2050),0.86,IF(AND(A1862="Brazil",AE1862=2035),0.93,IF(AND(A1862="Brazil",AE1862=2050),0.89,""))))))))))))))))))</f>
        <v>*0.93</v>
      </c>
      <c r="AG1862" s="51" t="str">
        <f aca="false">AG1861</f>
        <v>REZoning_Sol-Win</v>
      </c>
      <c r="AI1862" s="0" t="s">
        <v>2713</v>
      </c>
      <c r="AJ1862" s="50" t="s">
        <v>35</v>
      </c>
      <c r="AK1862" s="0" t="n">
        <v>2050</v>
      </c>
      <c r="AL1862" s="51" t="str">
        <f aca="false">"*"&amp;IF(AND(A1862="EU",AK1862=2035),0.93,IF(AND(A1862="EU",AK1862=2050),0.9,IF(AND(A1862="USA",AK1862=2035),0.92,IF(AND(A1862="USA",AK1862=2050),0.89,IF(AND(A1862="Japan",AK1862=2035),0.92,IF(AND(A1862="Japan",AK1862=2050),0.89,IF(AND(A1862="Russia",AK1862=2035),0.91,IF(AND(A1862="Russia",AK1862=2050),0.86,IF(AND(A1862="China",AK1862=2035),0.91,IF(AND(A1862="China",AK1862=2050),0.87,IF(AND(A1862="India",AK1862=2035),0.92,IF(AND(A1862="India",AK1862=2050),0.87,IF(AND(A1862="Middle East",AK1862=2035),0.89,IF(AND(A1862="Middle East",AK1862=2050),0.84,IF(AND(A1862="Africa",AK1862=2035),0.9,IF(AND(A1862="Africa",AK1862=2050),0.86,IF(AND(A1862="Brazil",AK1862=2035),0.93,IF(AND(A1862="Brazil",AK1862=2050),0.89,""))))))))))))))))))</f>
        <v>*0.9</v>
      </c>
      <c r="AM1862" s="51" t="str">
        <f aca="false">AM1861</f>
        <v>REZoning_Sol-Win</v>
      </c>
      <c r="AP1862" s="0" t="s">
        <v>2713</v>
      </c>
      <c r="AQ1862" s="0" t="s">
        <v>35</v>
      </c>
      <c r="AR1862" s="0" t="n">
        <v>2100</v>
      </c>
      <c r="AS1862" s="0" t="s">
        <v>874</v>
      </c>
      <c r="AT1862" s="0" t="s">
        <v>36</v>
      </c>
    </row>
    <row r="1863" customFormat="false" ht="28.5" hidden="false" customHeight="true" outlineLevel="0" collapsed="false">
      <c r="A1863" s="3" t="s">
        <v>51</v>
      </c>
      <c r="C1863" s="0" t="s">
        <v>2714</v>
      </c>
      <c r="D1863" s="50" t="s">
        <v>35</v>
      </c>
      <c r="E1863" s="0" t="n">
        <v>2035</v>
      </c>
      <c r="F1863" s="51" t="str">
        <f aca="false">"*"&amp;IF(AND(A1863="EU",E1863=2035),0.95,IF(AND(A1863="EU",E1863=2050),0.93,IF(AND(A1863="USA",E1863=2035),0.96,IF(AND(A1863="USA",E1863=2050),0.94,IF(AND(A1863="Japan",E1863=2035),0.94,IF(AND(A1863="Japan",E1863=2050),0.92,IF(AND(A1863="Russia",E1863=2035),0.95,IF(AND(A1863="Russia",E1863=2050),0.93,IF(AND(A1863="China",E1863=2035),0.94,IF(AND(A1863="China",E1863=2050),0.92,IF(AND(A1863="India",E1863=2035),0.95,IF(AND(A1863="India",E1863=2050),0.92,IF(AND(A1863="Middle East",E1863=2035),0.94,IF(AND(A1863="Middle East",E1863=2050),0.9,IF(AND(A1863="Africa",E1863=2035),0.94,IF(AND(A1863="Africa",E1863=2050),0.91,IF(AND(A1863="Brazil",E1863=2035),0.95,IF(AND(A1863="Brazil",E1863=2050),0.92,""))))))))))))))))))</f>
        <v>*0.95</v>
      </c>
      <c r="H1863" s="0" t="s">
        <v>2714</v>
      </c>
      <c r="I1863" s="50" t="s">
        <v>35</v>
      </c>
      <c r="J1863" s="0" t="n">
        <v>2050</v>
      </c>
      <c r="K1863" s="48" t="str">
        <f aca="false">"*"&amp;IF(AND(A1863="EU",J1863=2035),0.95,IF(AND(A1863="EU",J1863=2050),0.93,IF(AND(A1863="USA",J1863=2035),0.96,IF(AND(A1863="USA",J1863=2050),0.94,IF(AND(A1863="Japan",J1863=2035),0.94,IF(AND(A1863="Japan",J1863=2050),0.92,IF(AND(A1863="Russia",J1863=2035),0.95,IF(AND(A1863="Russia",J1863=2050),0.93,IF(AND(A1863="China",J1863=2035),0.94,IF(AND(A1863="China",J1863=2050),0.92,IF(AND(A1863="India",J1863=2035),0.95,IF(AND(A1863="India",J1863=2050),0.92,IF(AND(A1863="Middle East",J1863=2035),0.94,IF(AND(A1863="Middle East",J1863=2050),0.9,IF(AND(A1863="Africa",J1863=2035),0.94,IF(AND(A1863="Africa",J1863=2050),0.91,IF(AND(A1863="Brazil",J1863=2035),0.95,IF(AND(A1863="Brazil",J1863=2050),0.92,""))))))))))))))))))</f>
        <v>*0.93</v>
      </c>
      <c r="P1863" s="41" t="s">
        <v>2714</v>
      </c>
      <c r="Q1863" s="52" t="s">
        <v>35</v>
      </c>
      <c r="R1863" s="41" t="n">
        <v>2035</v>
      </c>
      <c r="S1863" s="53" t="str">
        <f aca="false">"*"&amp;IF(AND(A1863="EU",R1863=2035),0.95,IF(AND(A1863="EU",R1863=2050),0.93,IF(AND(A1863="USA",R1863=2035),0.96,IF(AND(A1863="USA",R1863=2050),0.93,IF(AND(A1863="Japan",R1863=2035),0.94,IF(AND(A1863="Japan",R1863=2050),0.92,IF(AND(A1863="Russia",R1863=2035),0.95,IF(AND(A1863="Russia",R1863=2050),0.91,IF(AND(A1863="China",R1863=2035),0.93,IF(AND(A1863="China",R1863=2050),0.92,IF(AND(A1863="India",R1863=2035),0.94,IF(AND(A1863="India",R1863=2050),0.91,IF(AND(A1863="Middle East",R1863=2035),0.92,IF(AND(A1863="Middle East",R1863=2050),0.89,IF(AND(A1863="Africa",R1863=2035),0.93,IF(AND(A1863="Africa",R1863=2050),0.9,IF(AND(A1863="Brazil",R1863=2035),0.95,IF(AND(A1863="Brazil",R1863=2050),0.92,""))))))))))))))))))</f>
        <v>*0.95</v>
      </c>
      <c r="U1863" s="41" t="s">
        <v>2714</v>
      </c>
      <c r="V1863" s="52" t="s">
        <v>35</v>
      </c>
      <c r="W1863" s="41" t="n">
        <v>2050</v>
      </c>
      <c r="X1863" s="53" t="str">
        <f aca="false">"*"&amp;IF(AND(A1863="EU",W1863=2035),0.95,IF(AND(A1863="EU",W1863=2050),0.93,IF(AND(A1863="USA",W1863=2035),0.96,IF(AND(A1863="USA",W1863=2050),0.93,IF(AND(A1863="Japan",W1863=2035),0.94,IF(AND(A1863="Japan",W1863=2050),0.92,IF(AND(A1863="Russia",W1863=2035),0.95,IF(AND(A1863="Russia",W1863=2050),0.91,IF(AND(A1863="China",W1863=2035),0.93,IF(AND(A1863="China",W1863=2050),0.92,IF(AND(A1863="India",W1863=2035),0.94,IF(AND(A1863="India",W1863=2050),0.91,IF(AND(A1863="Middle East",W1863=2035),0.92,IF(AND(A1863="Middle East",W1863=2050),0.89,IF(AND(A1863="Africa",W1863=2035),0.93,IF(AND(A1863="Africa",W1863=2050),0.9,IF(AND(A1863="Brazil",W1863=2035),0.95,IF(AND(A1863="Brazil",W1863=2050),0.92,""))))))))))))))))))</f>
        <v>*0.93</v>
      </c>
      <c r="AC1863" s="0" t="s">
        <v>2714</v>
      </c>
      <c r="AD1863" s="50" t="s">
        <v>35</v>
      </c>
      <c r="AE1863" s="0" t="n">
        <v>2035</v>
      </c>
      <c r="AF1863" s="51" t="str">
        <f aca="false">"*"&amp;IF(AND(A1863="EU",AE1863=2035),0.93,IF(AND(A1863="EU",AE1863=2050),0.9,IF(AND(A1863="USA",AE1863=2035),0.92,IF(AND(A1863="USA",AE1863=2050),0.89,IF(AND(A1863="Japan",AE1863=2035),0.92,IF(AND(A1863="Japan",AE1863=2050),0.89,IF(AND(A1863="Russia",AE1863=2035),0.91,IF(AND(A1863="Russia",AE1863=2050),0.86,IF(AND(A1863="China",AE1863=2035),0.91,IF(AND(A1863="China",AE1863=2050),0.87,IF(AND(A1863="India",AE1863=2035),0.92,IF(AND(A1863="India",AE1863=2050),0.87,IF(AND(A1863="Middle East",AE1863=2035),0.89,IF(AND(A1863="Middle East",AE1863=2050),0.84,IF(AND(A1863="Africa",AE1863=2035),0.9,IF(AND(A1863="Africa",AE1863=2050),0.86,IF(AND(A1863="Brazil",AE1863=2035),0.93,IF(AND(A1863="Brazil",AE1863=2050),0.89,""))))))))))))))))))</f>
        <v>*0.93</v>
      </c>
      <c r="AG1863" s="51" t="str">
        <f aca="false">AG1862</f>
        <v>REZoning_Sol-Win</v>
      </c>
      <c r="AI1863" s="0" t="s">
        <v>2714</v>
      </c>
      <c r="AJ1863" s="50" t="s">
        <v>35</v>
      </c>
      <c r="AK1863" s="0" t="n">
        <v>2050</v>
      </c>
      <c r="AL1863" s="51" t="str">
        <f aca="false">"*"&amp;IF(AND(A1863="EU",AK1863=2035),0.93,IF(AND(A1863="EU",AK1863=2050),0.9,IF(AND(A1863="USA",AK1863=2035),0.92,IF(AND(A1863="USA",AK1863=2050),0.89,IF(AND(A1863="Japan",AK1863=2035),0.92,IF(AND(A1863="Japan",AK1863=2050),0.89,IF(AND(A1863="Russia",AK1863=2035),0.91,IF(AND(A1863="Russia",AK1863=2050),0.86,IF(AND(A1863="China",AK1863=2035),0.91,IF(AND(A1863="China",AK1863=2050),0.87,IF(AND(A1863="India",AK1863=2035),0.92,IF(AND(A1863="India",AK1863=2050),0.87,IF(AND(A1863="Middle East",AK1863=2035),0.89,IF(AND(A1863="Middle East",AK1863=2050),0.84,IF(AND(A1863="Africa",AK1863=2035),0.9,IF(AND(A1863="Africa",AK1863=2050),0.86,IF(AND(A1863="Brazil",AK1863=2035),0.93,IF(AND(A1863="Brazil",AK1863=2050),0.89,""))))))))))))))))))</f>
        <v>*0.9</v>
      </c>
      <c r="AM1863" s="51" t="str">
        <f aca="false">AM1862</f>
        <v>REZoning_Sol-Win</v>
      </c>
      <c r="AP1863" s="0" t="s">
        <v>2714</v>
      </c>
      <c r="AQ1863" s="0" t="s">
        <v>35</v>
      </c>
      <c r="AR1863" s="0" t="n">
        <v>2100</v>
      </c>
      <c r="AS1863" s="0" t="s">
        <v>874</v>
      </c>
      <c r="AT1863" s="0" t="s">
        <v>36</v>
      </c>
    </row>
    <row r="1864" customFormat="false" ht="28.5" hidden="false" customHeight="true" outlineLevel="0" collapsed="false">
      <c r="A1864" s="3" t="s">
        <v>61</v>
      </c>
      <c r="C1864" s="0" t="s">
        <v>2715</v>
      </c>
      <c r="D1864" s="50" t="s">
        <v>35</v>
      </c>
      <c r="E1864" s="0" t="n">
        <v>2035</v>
      </c>
      <c r="F1864" s="51" t="str">
        <f aca="false">"*"&amp;IF(AND(A1864="EU",E1864=2035),0.95,IF(AND(A1864="EU",E1864=2050),0.93,IF(AND(A1864="USA",E1864=2035),0.96,IF(AND(A1864="USA",E1864=2050),0.94,IF(AND(A1864="Japan",E1864=2035),0.94,IF(AND(A1864="Japan",E1864=2050),0.92,IF(AND(A1864="Russia",E1864=2035),0.95,IF(AND(A1864="Russia",E1864=2050),0.93,IF(AND(A1864="China",E1864=2035),0.94,IF(AND(A1864="China",E1864=2050),0.92,IF(AND(A1864="India",E1864=2035),0.95,IF(AND(A1864="India",E1864=2050),0.92,IF(AND(A1864="Middle East",E1864=2035),0.94,IF(AND(A1864="Middle East",E1864=2050),0.9,IF(AND(A1864="Africa",E1864=2035),0.94,IF(AND(A1864="Africa",E1864=2050),0.91,IF(AND(A1864="Brazil",E1864=2035),0.95,IF(AND(A1864="Brazil",E1864=2050),0.92,""))))))))))))))))))</f>
        <v>*0.95</v>
      </c>
      <c r="H1864" s="0" t="s">
        <v>2715</v>
      </c>
      <c r="I1864" s="50" t="s">
        <v>35</v>
      </c>
      <c r="J1864" s="0" t="n">
        <v>2050</v>
      </c>
      <c r="K1864" s="48" t="str">
        <f aca="false">"*"&amp;IF(AND(A1864="EU",J1864=2035),0.95,IF(AND(A1864="EU",J1864=2050),0.93,IF(AND(A1864="USA",J1864=2035),0.96,IF(AND(A1864="USA",J1864=2050),0.94,IF(AND(A1864="Japan",J1864=2035),0.94,IF(AND(A1864="Japan",J1864=2050),0.92,IF(AND(A1864="Russia",J1864=2035),0.95,IF(AND(A1864="Russia",J1864=2050),0.93,IF(AND(A1864="China",J1864=2035),0.94,IF(AND(A1864="China",J1864=2050),0.92,IF(AND(A1864="India",J1864=2035),0.95,IF(AND(A1864="India",J1864=2050),0.92,IF(AND(A1864="Middle East",J1864=2035),0.94,IF(AND(A1864="Middle East",J1864=2050),0.9,IF(AND(A1864="Africa",J1864=2035),0.94,IF(AND(A1864="Africa",J1864=2050),0.91,IF(AND(A1864="Brazil",J1864=2035),0.95,IF(AND(A1864="Brazil",J1864=2050),0.92,""))))))))))))))))))</f>
        <v>*0.92</v>
      </c>
      <c r="P1864" s="41" t="s">
        <v>2715</v>
      </c>
      <c r="Q1864" s="52" t="s">
        <v>35</v>
      </c>
      <c r="R1864" s="41" t="n">
        <v>2035</v>
      </c>
      <c r="S1864" s="53" t="str">
        <f aca="false">"*"&amp;IF(AND(A1864="EU",R1864=2035),0.95,IF(AND(A1864="EU",R1864=2050),0.93,IF(AND(A1864="USA",R1864=2035),0.96,IF(AND(A1864="USA",R1864=2050),0.93,IF(AND(A1864="Japan",R1864=2035),0.94,IF(AND(A1864="Japan",R1864=2050),0.92,IF(AND(A1864="Russia",R1864=2035),0.95,IF(AND(A1864="Russia",R1864=2050),0.91,IF(AND(A1864="China",R1864=2035),0.93,IF(AND(A1864="China",R1864=2050),0.92,IF(AND(A1864="India",R1864=2035),0.94,IF(AND(A1864="India",R1864=2050),0.91,IF(AND(A1864="Middle East",R1864=2035),0.92,IF(AND(A1864="Middle East",R1864=2050),0.89,IF(AND(A1864="Africa",R1864=2035),0.93,IF(AND(A1864="Africa",R1864=2050),0.9,IF(AND(A1864="Brazil",R1864=2035),0.95,IF(AND(A1864="Brazil",R1864=2050),0.92,""))))))))))))))))))</f>
        <v>*0.95</v>
      </c>
      <c r="U1864" s="41" t="s">
        <v>2715</v>
      </c>
      <c r="V1864" s="52" t="s">
        <v>35</v>
      </c>
      <c r="W1864" s="41" t="n">
        <v>2050</v>
      </c>
      <c r="X1864" s="53" t="str">
        <f aca="false">"*"&amp;IF(AND(A1864="EU",W1864=2035),0.95,IF(AND(A1864="EU",W1864=2050),0.93,IF(AND(A1864="USA",W1864=2035),0.96,IF(AND(A1864="USA",W1864=2050),0.93,IF(AND(A1864="Japan",W1864=2035),0.94,IF(AND(A1864="Japan",W1864=2050),0.92,IF(AND(A1864="Russia",W1864=2035),0.95,IF(AND(A1864="Russia",W1864=2050),0.91,IF(AND(A1864="China",W1864=2035),0.93,IF(AND(A1864="China",W1864=2050),0.92,IF(AND(A1864="India",W1864=2035),0.94,IF(AND(A1864="India",W1864=2050),0.91,IF(AND(A1864="Middle East",W1864=2035),0.92,IF(AND(A1864="Middle East",W1864=2050),0.89,IF(AND(A1864="Africa",W1864=2035),0.93,IF(AND(A1864="Africa",W1864=2050),0.9,IF(AND(A1864="Brazil",W1864=2035),0.95,IF(AND(A1864="Brazil",W1864=2050),0.92,""))))))))))))))))))</f>
        <v>*0.92</v>
      </c>
      <c r="AC1864" s="0" t="s">
        <v>2715</v>
      </c>
      <c r="AD1864" s="50" t="s">
        <v>35</v>
      </c>
      <c r="AE1864" s="0" t="n">
        <v>2035</v>
      </c>
      <c r="AF1864" s="51" t="str">
        <f aca="false">"*"&amp;IF(AND(A1864="EU",AE1864=2035),0.93,IF(AND(A1864="EU",AE1864=2050),0.9,IF(AND(A1864="USA",AE1864=2035),0.92,IF(AND(A1864="USA",AE1864=2050),0.89,IF(AND(A1864="Japan",AE1864=2035),0.92,IF(AND(A1864="Japan",AE1864=2050),0.89,IF(AND(A1864="Russia",AE1864=2035),0.91,IF(AND(A1864="Russia",AE1864=2050),0.86,IF(AND(A1864="China",AE1864=2035),0.91,IF(AND(A1864="China",AE1864=2050),0.87,IF(AND(A1864="India",AE1864=2035),0.92,IF(AND(A1864="India",AE1864=2050),0.87,IF(AND(A1864="Middle East",AE1864=2035),0.89,IF(AND(A1864="Middle East",AE1864=2050),0.84,IF(AND(A1864="Africa",AE1864=2035),0.9,IF(AND(A1864="Africa",AE1864=2050),0.86,IF(AND(A1864="Brazil",AE1864=2035),0.93,IF(AND(A1864="Brazil",AE1864=2050),0.89,""))))))))))))))))))</f>
        <v>*0.93</v>
      </c>
      <c r="AG1864" s="51" t="str">
        <f aca="false">AG1863</f>
        <v>REZoning_Sol-Win</v>
      </c>
      <c r="AI1864" s="0" t="s">
        <v>2715</v>
      </c>
      <c r="AJ1864" s="50" t="s">
        <v>35</v>
      </c>
      <c r="AK1864" s="0" t="n">
        <v>2050</v>
      </c>
      <c r="AL1864" s="51" t="str">
        <f aca="false">"*"&amp;IF(AND(A1864="EU",AK1864=2035),0.93,IF(AND(A1864="EU",AK1864=2050),0.9,IF(AND(A1864="USA",AK1864=2035),0.92,IF(AND(A1864="USA",AK1864=2050),0.89,IF(AND(A1864="Japan",AK1864=2035),0.92,IF(AND(A1864="Japan",AK1864=2050),0.89,IF(AND(A1864="Russia",AK1864=2035),0.91,IF(AND(A1864="Russia",AK1864=2050),0.86,IF(AND(A1864="China",AK1864=2035),0.91,IF(AND(A1864="China",AK1864=2050),0.87,IF(AND(A1864="India",AK1864=2035),0.92,IF(AND(A1864="India",AK1864=2050),0.87,IF(AND(A1864="Middle East",AK1864=2035),0.89,IF(AND(A1864="Middle East",AK1864=2050),0.84,IF(AND(A1864="Africa",AK1864=2035),0.9,IF(AND(A1864="Africa",AK1864=2050),0.86,IF(AND(A1864="Brazil",AK1864=2035),0.93,IF(AND(A1864="Brazil",AK1864=2050),0.89,""))))))))))))))))))</f>
        <v>*0.89</v>
      </c>
      <c r="AM1864" s="51" t="str">
        <f aca="false">AM1863</f>
        <v>REZoning_Sol-Win</v>
      </c>
      <c r="AP1864" s="0" t="s">
        <v>2715</v>
      </c>
      <c r="AQ1864" s="0" t="s">
        <v>35</v>
      </c>
      <c r="AR1864" s="0" t="n">
        <v>2100</v>
      </c>
      <c r="AS1864" s="0" t="s">
        <v>914</v>
      </c>
      <c r="AT1864" s="0" t="s">
        <v>36</v>
      </c>
    </row>
    <row r="1865" customFormat="false" ht="28.5" hidden="false" customHeight="true" outlineLevel="0" collapsed="false">
      <c r="A1865" s="3" t="s">
        <v>61</v>
      </c>
      <c r="C1865" s="0" t="s">
        <v>2716</v>
      </c>
      <c r="D1865" s="50" t="s">
        <v>35</v>
      </c>
      <c r="E1865" s="0" t="n">
        <v>2035</v>
      </c>
      <c r="F1865" s="51" t="str">
        <f aca="false">"*"&amp;IF(AND(A1865="EU",E1865=2035),0.95,IF(AND(A1865="EU",E1865=2050),0.93,IF(AND(A1865="USA",E1865=2035),0.96,IF(AND(A1865="USA",E1865=2050),0.94,IF(AND(A1865="Japan",E1865=2035),0.94,IF(AND(A1865="Japan",E1865=2050),0.92,IF(AND(A1865="Russia",E1865=2035),0.95,IF(AND(A1865="Russia",E1865=2050),0.93,IF(AND(A1865="China",E1865=2035),0.94,IF(AND(A1865="China",E1865=2050),0.92,IF(AND(A1865="India",E1865=2035),0.95,IF(AND(A1865="India",E1865=2050),0.92,IF(AND(A1865="Middle East",E1865=2035),0.94,IF(AND(A1865="Middle East",E1865=2050),0.9,IF(AND(A1865="Africa",E1865=2035),0.94,IF(AND(A1865="Africa",E1865=2050),0.91,IF(AND(A1865="Brazil",E1865=2035),0.95,IF(AND(A1865="Brazil",E1865=2050),0.92,""))))))))))))))))))</f>
        <v>*0.95</v>
      </c>
      <c r="H1865" s="0" t="s">
        <v>2716</v>
      </c>
      <c r="I1865" s="50" t="s">
        <v>35</v>
      </c>
      <c r="J1865" s="0" t="n">
        <v>2050</v>
      </c>
      <c r="K1865" s="48" t="str">
        <f aca="false">"*"&amp;IF(AND(A1865="EU",J1865=2035),0.95,IF(AND(A1865="EU",J1865=2050),0.93,IF(AND(A1865="USA",J1865=2035),0.96,IF(AND(A1865="USA",J1865=2050),0.94,IF(AND(A1865="Japan",J1865=2035),0.94,IF(AND(A1865="Japan",J1865=2050),0.92,IF(AND(A1865="Russia",J1865=2035),0.95,IF(AND(A1865="Russia",J1865=2050),0.93,IF(AND(A1865="China",J1865=2035),0.94,IF(AND(A1865="China",J1865=2050),0.92,IF(AND(A1865="India",J1865=2035),0.95,IF(AND(A1865="India",J1865=2050),0.92,IF(AND(A1865="Middle East",J1865=2035),0.94,IF(AND(A1865="Middle East",J1865=2050),0.9,IF(AND(A1865="Africa",J1865=2035),0.94,IF(AND(A1865="Africa",J1865=2050),0.91,IF(AND(A1865="Brazil",J1865=2035),0.95,IF(AND(A1865="Brazil",J1865=2050),0.92,""))))))))))))))))))</f>
        <v>*0.92</v>
      </c>
      <c r="P1865" s="41" t="s">
        <v>2716</v>
      </c>
      <c r="Q1865" s="52" t="s">
        <v>35</v>
      </c>
      <c r="R1865" s="41" t="n">
        <v>2035</v>
      </c>
      <c r="S1865" s="53" t="str">
        <f aca="false">"*"&amp;IF(AND(A1865="EU",R1865=2035),0.95,IF(AND(A1865="EU",R1865=2050),0.93,IF(AND(A1865="USA",R1865=2035),0.96,IF(AND(A1865="USA",R1865=2050),0.93,IF(AND(A1865="Japan",R1865=2035),0.94,IF(AND(A1865="Japan",R1865=2050),0.92,IF(AND(A1865="Russia",R1865=2035),0.95,IF(AND(A1865="Russia",R1865=2050),0.91,IF(AND(A1865="China",R1865=2035),0.93,IF(AND(A1865="China",R1865=2050),0.92,IF(AND(A1865="India",R1865=2035),0.94,IF(AND(A1865="India",R1865=2050),0.91,IF(AND(A1865="Middle East",R1865=2035),0.92,IF(AND(A1865="Middle East",R1865=2050),0.89,IF(AND(A1865="Africa",R1865=2035),0.93,IF(AND(A1865="Africa",R1865=2050),0.9,IF(AND(A1865="Brazil",R1865=2035),0.95,IF(AND(A1865="Brazil",R1865=2050),0.92,""))))))))))))))))))</f>
        <v>*0.95</v>
      </c>
      <c r="U1865" s="41" t="s">
        <v>2716</v>
      </c>
      <c r="V1865" s="52" t="s">
        <v>35</v>
      </c>
      <c r="W1865" s="41" t="n">
        <v>2050</v>
      </c>
      <c r="X1865" s="53" t="str">
        <f aca="false">"*"&amp;IF(AND(A1865="EU",W1865=2035),0.95,IF(AND(A1865="EU",W1865=2050),0.93,IF(AND(A1865="USA",W1865=2035),0.96,IF(AND(A1865="USA",W1865=2050),0.93,IF(AND(A1865="Japan",W1865=2035),0.94,IF(AND(A1865="Japan",W1865=2050),0.92,IF(AND(A1865="Russia",W1865=2035),0.95,IF(AND(A1865="Russia",W1865=2050),0.91,IF(AND(A1865="China",W1865=2035),0.93,IF(AND(A1865="China",W1865=2050),0.92,IF(AND(A1865="India",W1865=2035),0.94,IF(AND(A1865="India",W1865=2050),0.91,IF(AND(A1865="Middle East",W1865=2035),0.92,IF(AND(A1865="Middle East",W1865=2050),0.89,IF(AND(A1865="Africa",W1865=2035),0.93,IF(AND(A1865="Africa",W1865=2050),0.9,IF(AND(A1865="Brazil",W1865=2035),0.95,IF(AND(A1865="Brazil",W1865=2050),0.92,""))))))))))))))))))</f>
        <v>*0.92</v>
      </c>
      <c r="AC1865" s="0" t="s">
        <v>2716</v>
      </c>
      <c r="AD1865" s="50" t="s">
        <v>35</v>
      </c>
      <c r="AE1865" s="0" t="n">
        <v>2035</v>
      </c>
      <c r="AF1865" s="51" t="str">
        <f aca="false">"*"&amp;IF(AND(A1865="EU",AE1865=2035),0.93,IF(AND(A1865="EU",AE1865=2050),0.9,IF(AND(A1865="USA",AE1865=2035),0.92,IF(AND(A1865="USA",AE1865=2050),0.89,IF(AND(A1865="Japan",AE1865=2035),0.92,IF(AND(A1865="Japan",AE1865=2050),0.89,IF(AND(A1865="Russia",AE1865=2035),0.91,IF(AND(A1865="Russia",AE1865=2050),0.86,IF(AND(A1865="China",AE1865=2035),0.91,IF(AND(A1865="China",AE1865=2050),0.87,IF(AND(A1865="India",AE1865=2035),0.92,IF(AND(A1865="India",AE1865=2050),0.87,IF(AND(A1865="Middle East",AE1865=2035),0.89,IF(AND(A1865="Middle East",AE1865=2050),0.84,IF(AND(A1865="Africa",AE1865=2035),0.9,IF(AND(A1865="Africa",AE1865=2050),0.86,IF(AND(A1865="Brazil",AE1865=2035),0.93,IF(AND(A1865="Brazil",AE1865=2050),0.89,""))))))))))))))))))</f>
        <v>*0.93</v>
      </c>
      <c r="AG1865" s="51" t="str">
        <f aca="false">AG1864</f>
        <v>REZoning_Sol-Win</v>
      </c>
      <c r="AI1865" s="0" t="s">
        <v>2716</v>
      </c>
      <c r="AJ1865" s="50" t="s">
        <v>35</v>
      </c>
      <c r="AK1865" s="0" t="n">
        <v>2050</v>
      </c>
      <c r="AL1865" s="51" t="str">
        <f aca="false">"*"&amp;IF(AND(A1865="EU",AK1865=2035),0.93,IF(AND(A1865="EU",AK1865=2050),0.9,IF(AND(A1865="USA",AK1865=2035),0.92,IF(AND(A1865="USA",AK1865=2050),0.89,IF(AND(A1865="Japan",AK1865=2035),0.92,IF(AND(A1865="Japan",AK1865=2050),0.89,IF(AND(A1865="Russia",AK1865=2035),0.91,IF(AND(A1865="Russia",AK1865=2050),0.86,IF(AND(A1865="China",AK1865=2035),0.91,IF(AND(A1865="China",AK1865=2050),0.87,IF(AND(A1865="India",AK1865=2035),0.92,IF(AND(A1865="India",AK1865=2050),0.87,IF(AND(A1865="Middle East",AK1865=2035),0.89,IF(AND(A1865="Middle East",AK1865=2050),0.84,IF(AND(A1865="Africa",AK1865=2035),0.9,IF(AND(A1865="Africa",AK1865=2050),0.86,IF(AND(A1865="Brazil",AK1865=2035),0.93,IF(AND(A1865="Brazil",AK1865=2050),0.89,""))))))))))))))))))</f>
        <v>*0.89</v>
      </c>
      <c r="AM1865" s="51" t="str">
        <f aca="false">AM1864</f>
        <v>REZoning_Sol-Win</v>
      </c>
      <c r="AP1865" s="0" t="s">
        <v>2716</v>
      </c>
      <c r="AQ1865" s="0" t="s">
        <v>35</v>
      </c>
      <c r="AR1865" s="0" t="n">
        <v>2100</v>
      </c>
      <c r="AS1865" s="0" t="s">
        <v>914</v>
      </c>
      <c r="AT1865" s="0" t="s">
        <v>36</v>
      </c>
    </row>
    <row r="1866" customFormat="false" ht="28.5" hidden="false" customHeight="true" outlineLevel="0" collapsed="false">
      <c r="A1866" s="3" t="s">
        <v>61</v>
      </c>
      <c r="C1866" s="0" t="s">
        <v>2717</v>
      </c>
      <c r="D1866" s="50" t="s">
        <v>35</v>
      </c>
      <c r="E1866" s="0" t="n">
        <v>2035</v>
      </c>
      <c r="F1866" s="51" t="str">
        <f aca="false">"*"&amp;IF(AND(A1866="EU",E1866=2035),0.95,IF(AND(A1866="EU",E1866=2050),0.93,IF(AND(A1866="USA",E1866=2035),0.96,IF(AND(A1866="USA",E1866=2050),0.94,IF(AND(A1866="Japan",E1866=2035),0.94,IF(AND(A1866="Japan",E1866=2050),0.92,IF(AND(A1866="Russia",E1866=2035),0.95,IF(AND(A1866="Russia",E1866=2050),0.93,IF(AND(A1866="China",E1866=2035),0.94,IF(AND(A1866="China",E1866=2050),0.92,IF(AND(A1866="India",E1866=2035),0.95,IF(AND(A1866="India",E1866=2050),0.92,IF(AND(A1866="Middle East",E1866=2035),0.94,IF(AND(A1866="Middle East",E1866=2050),0.9,IF(AND(A1866="Africa",E1866=2035),0.94,IF(AND(A1866="Africa",E1866=2050),0.91,IF(AND(A1866="Brazil",E1866=2035),0.95,IF(AND(A1866="Brazil",E1866=2050),0.92,""))))))))))))))))))</f>
        <v>*0.95</v>
      </c>
      <c r="H1866" s="0" t="s">
        <v>2717</v>
      </c>
      <c r="I1866" s="50" t="s">
        <v>35</v>
      </c>
      <c r="J1866" s="0" t="n">
        <v>2050</v>
      </c>
      <c r="K1866" s="48" t="str">
        <f aca="false">"*"&amp;IF(AND(A1866="EU",J1866=2035),0.95,IF(AND(A1866="EU",J1866=2050),0.93,IF(AND(A1866="USA",J1866=2035),0.96,IF(AND(A1866="USA",J1866=2050),0.94,IF(AND(A1866="Japan",J1866=2035),0.94,IF(AND(A1866="Japan",J1866=2050),0.92,IF(AND(A1866="Russia",J1866=2035),0.95,IF(AND(A1866="Russia",J1866=2050),0.93,IF(AND(A1866="China",J1866=2035),0.94,IF(AND(A1866="China",J1866=2050),0.92,IF(AND(A1866="India",J1866=2035),0.95,IF(AND(A1866="India",J1866=2050),0.92,IF(AND(A1866="Middle East",J1866=2035),0.94,IF(AND(A1866="Middle East",J1866=2050),0.9,IF(AND(A1866="Africa",J1866=2035),0.94,IF(AND(A1866="Africa",J1866=2050),0.91,IF(AND(A1866="Brazil",J1866=2035),0.95,IF(AND(A1866="Brazil",J1866=2050),0.92,""))))))))))))))))))</f>
        <v>*0.92</v>
      </c>
      <c r="P1866" s="41" t="s">
        <v>2717</v>
      </c>
      <c r="Q1866" s="52" t="s">
        <v>35</v>
      </c>
      <c r="R1866" s="41" t="n">
        <v>2035</v>
      </c>
      <c r="S1866" s="53" t="str">
        <f aca="false">"*"&amp;IF(AND(A1866="EU",R1866=2035),0.95,IF(AND(A1866="EU",R1866=2050),0.93,IF(AND(A1866="USA",R1866=2035),0.96,IF(AND(A1866="USA",R1866=2050),0.93,IF(AND(A1866="Japan",R1866=2035),0.94,IF(AND(A1866="Japan",R1866=2050),0.92,IF(AND(A1866="Russia",R1866=2035),0.95,IF(AND(A1866="Russia",R1866=2050),0.91,IF(AND(A1866="China",R1866=2035),0.93,IF(AND(A1866="China",R1866=2050),0.92,IF(AND(A1866="India",R1866=2035),0.94,IF(AND(A1866="India",R1866=2050),0.91,IF(AND(A1866="Middle East",R1866=2035),0.92,IF(AND(A1866="Middle East",R1866=2050),0.89,IF(AND(A1866="Africa",R1866=2035),0.93,IF(AND(A1866="Africa",R1866=2050),0.9,IF(AND(A1866="Brazil",R1866=2035),0.95,IF(AND(A1866="Brazil",R1866=2050),0.92,""))))))))))))))))))</f>
        <v>*0.95</v>
      </c>
      <c r="U1866" s="41" t="s">
        <v>2717</v>
      </c>
      <c r="V1866" s="52" t="s">
        <v>35</v>
      </c>
      <c r="W1866" s="41" t="n">
        <v>2050</v>
      </c>
      <c r="X1866" s="53" t="str">
        <f aca="false">"*"&amp;IF(AND(A1866="EU",W1866=2035),0.95,IF(AND(A1866="EU",W1866=2050),0.93,IF(AND(A1866="USA",W1866=2035),0.96,IF(AND(A1866="USA",W1866=2050),0.93,IF(AND(A1866="Japan",W1866=2035),0.94,IF(AND(A1866="Japan",W1866=2050),0.92,IF(AND(A1866="Russia",W1866=2035),0.95,IF(AND(A1866="Russia",W1866=2050),0.91,IF(AND(A1866="China",W1866=2035),0.93,IF(AND(A1866="China",W1866=2050),0.92,IF(AND(A1866="India",W1866=2035),0.94,IF(AND(A1866="India",W1866=2050),0.91,IF(AND(A1866="Middle East",W1866=2035),0.92,IF(AND(A1866="Middle East",W1866=2050),0.89,IF(AND(A1866="Africa",W1866=2035),0.93,IF(AND(A1866="Africa",W1866=2050),0.9,IF(AND(A1866="Brazil",W1866=2035),0.95,IF(AND(A1866="Brazil",W1866=2050),0.92,""))))))))))))))))))</f>
        <v>*0.92</v>
      </c>
      <c r="AC1866" s="0" t="s">
        <v>2717</v>
      </c>
      <c r="AD1866" s="50" t="s">
        <v>35</v>
      </c>
      <c r="AE1866" s="0" t="n">
        <v>2035</v>
      </c>
      <c r="AF1866" s="51" t="str">
        <f aca="false">"*"&amp;IF(AND(A1866="EU",AE1866=2035),0.93,IF(AND(A1866="EU",AE1866=2050),0.9,IF(AND(A1866="USA",AE1866=2035),0.92,IF(AND(A1866="USA",AE1866=2050),0.89,IF(AND(A1866="Japan",AE1866=2035),0.92,IF(AND(A1866="Japan",AE1866=2050),0.89,IF(AND(A1866="Russia",AE1866=2035),0.91,IF(AND(A1866="Russia",AE1866=2050),0.86,IF(AND(A1866="China",AE1866=2035),0.91,IF(AND(A1866="China",AE1866=2050),0.87,IF(AND(A1866="India",AE1866=2035),0.92,IF(AND(A1866="India",AE1866=2050),0.87,IF(AND(A1866="Middle East",AE1866=2035),0.89,IF(AND(A1866="Middle East",AE1866=2050),0.84,IF(AND(A1866="Africa",AE1866=2035),0.9,IF(AND(A1866="Africa",AE1866=2050),0.86,IF(AND(A1866="Brazil",AE1866=2035),0.93,IF(AND(A1866="Brazil",AE1866=2050),0.89,""))))))))))))))))))</f>
        <v>*0.93</v>
      </c>
      <c r="AG1866" s="51" t="str">
        <f aca="false">AG1865</f>
        <v>REZoning_Sol-Win</v>
      </c>
      <c r="AI1866" s="0" t="s">
        <v>2717</v>
      </c>
      <c r="AJ1866" s="50" t="s">
        <v>35</v>
      </c>
      <c r="AK1866" s="0" t="n">
        <v>2050</v>
      </c>
      <c r="AL1866" s="51" t="str">
        <f aca="false">"*"&amp;IF(AND(A1866="EU",AK1866=2035),0.93,IF(AND(A1866="EU",AK1866=2050),0.9,IF(AND(A1866="USA",AK1866=2035),0.92,IF(AND(A1866="USA",AK1866=2050),0.89,IF(AND(A1866="Japan",AK1866=2035),0.92,IF(AND(A1866="Japan",AK1866=2050),0.89,IF(AND(A1866="Russia",AK1866=2035),0.91,IF(AND(A1866="Russia",AK1866=2050),0.86,IF(AND(A1866="China",AK1866=2035),0.91,IF(AND(A1866="China",AK1866=2050),0.87,IF(AND(A1866="India",AK1866=2035),0.92,IF(AND(A1866="India",AK1866=2050),0.87,IF(AND(A1866="Middle East",AK1866=2035),0.89,IF(AND(A1866="Middle East",AK1866=2050),0.84,IF(AND(A1866="Africa",AK1866=2035),0.9,IF(AND(A1866="Africa",AK1866=2050),0.86,IF(AND(A1866="Brazil",AK1866=2035),0.93,IF(AND(A1866="Brazil",AK1866=2050),0.89,""))))))))))))))))))</f>
        <v>*0.89</v>
      </c>
      <c r="AM1866" s="51" t="str">
        <f aca="false">AM1865</f>
        <v>REZoning_Sol-Win</v>
      </c>
      <c r="AP1866" s="0" t="s">
        <v>2717</v>
      </c>
      <c r="AQ1866" s="0" t="s">
        <v>35</v>
      </c>
      <c r="AR1866" s="0" t="n">
        <v>2100</v>
      </c>
      <c r="AS1866" s="0" t="s">
        <v>914</v>
      </c>
      <c r="AT1866" s="0" t="s">
        <v>36</v>
      </c>
    </row>
    <row r="1867" customFormat="false" ht="28.5" hidden="false" customHeight="true" outlineLevel="0" collapsed="false">
      <c r="A1867" s="3" t="s">
        <v>61</v>
      </c>
      <c r="C1867" s="0" t="s">
        <v>2718</v>
      </c>
      <c r="D1867" s="50" t="s">
        <v>35</v>
      </c>
      <c r="E1867" s="0" t="n">
        <v>2035</v>
      </c>
      <c r="F1867" s="51" t="str">
        <f aca="false">"*"&amp;IF(AND(A1867="EU",E1867=2035),0.95,IF(AND(A1867="EU",E1867=2050),0.93,IF(AND(A1867="USA",E1867=2035),0.96,IF(AND(A1867="USA",E1867=2050),0.94,IF(AND(A1867="Japan",E1867=2035),0.94,IF(AND(A1867="Japan",E1867=2050),0.92,IF(AND(A1867="Russia",E1867=2035),0.95,IF(AND(A1867="Russia",E1867=2050),0.93,IF(AND(A1867="China",E1867=2035),0.94,IF(AND(A1867="China",E1867=2050),0.92,IF(AND(A1867="India",E1867=2035),0.95,IF(AND(A1867="India",E1867=2050),0.92,IF(AND(A1867="Middle East",E1867=2035),0.94,IF(AND(A1867="Middle East",E1867=2050),0.9,IF(AND(A1867="Africa",E1867=2035),0.94,IF(AND(A1867="Africa",E1867=2050),0.91,IF(AND(A1867="Brazil",E1867=2035),0.95,IF(AND(A1867="Brazil",E1867=2050),0.92,""))))))))))))))))))</f>
        <v>*0.95</v>
      </c>
      <c r="H1867" s="0" t="s">
        <v>2718</v>
      </c>
      <c r="I1867" s="50" t="s">
        <v>35</v>
      </c>
      <c r="J1867" s="0" t="n">
        <v>2050</v>
      </c>
      <c r="K1867" s="48" t="str">
        <f aca="false">"*"&amp;IF(AND(A1867="EU",J1867=2035),0.95,IF(AND(A1867="EU",J1867=2050),0.93,IF(AND(A1867="USA",J1867=2035),0.96,IF(AND(A1867="USA",J1867=2050),0.94,IF(AND(A1867="Japan",J1867=2035),0.94,IF(AND(A1867="Japan",J1867=2050),0.92,IF(AND(A1867="Russia",J1867=2035),0.95,IF(AND(A1867="Russia",J1867=2050),0.93,IF(AND(A1867="China",J1867=2035),0.94,IF(AND(A1867="China",J1867=2050),0.92,IF(AND(A1867="India",J1867=2035),0.95,IF(AND(A1867="India",J1867=2050),0.92,IF(AND(A1867="Middle East",J1867=2035),0.94,IF(AND(A1867="Middle East",J1867=2050),0.9,IF(AND(A1867="Africa",J1867=2035),0.94,IF(AND(A1867="Africa",J1867=2050),0.91,IF(AND(A1867="Brazil",J1867=2035),0.95,IF(AND(A1867="Brazil",J1867=2050),0.92,""))))))))))))))))))</f>
        <v>*0.92</v>
      </c>
      <c r="P1867" s="41" t="s">
        <v>2718</v>
      </c>
      <c r="Q1867" s="52" t="s">
        <v>35</v>
      </c>
      <c r="R1867" s="41" t="n">
        <v>2035</v>
      </c>
      <c r="S1867" s="53" t="str">
        <f aca="false">"*"&amp;IF(AND(A1867="EU",R1867=2035),0.95,IF(AND(A1867="EU",R1867=2050),0.93,IF(AND(A1867="USA",R1867=2035),0.96,IF(AND(A1867="USA",R1867=2050),0.93,IF(AND(A1867="Japan",R1867=2035),0.94,IF(AND(A1867="Japan",R1867=2050),0.92,IF(AND(A1867="Russia",R1867=2035),0.95,IF(AND(A1867="Russia",R1867=2050),0.91,IF(AND(A1867="China",R1867=2035),0.93,IF(AND(A1867="China",R1867=2050),0.92,IF(AND(A1867="India",R1867=2035),0.94,IF(AND(A1867="India",R1867=2050),0.91,IF(AND(A1867="Middle East",R1867=2035),0.92,IF(AND(A1867="Middle East",R1867=2050),0.89,IF(AND(A1867="Africa",R1867=2035),0.93,IF(AND(A1867="Africa",R1867=2050),0.9,IF(AND(A1867="Brazil",R1867=2035),0.95,IF(AND(A1867="Brazil",R1867=2050),0.92,""))))))))))))))))))</f>
        <v>*0.95</v>
      </c>
      <c r="U1867" s="41" t="s">
        <v>2718</v>
      </c>
      <c r="V1867" s="52" t="s">
        <v>35</v>
      </c>
      <c r="W1867" s="41" t="n">
        <v>2050</v>
      </c>
      <c r="X1867" s="53" t="str">
        <f aca="false">"*"&amp;IF(AND(A1867="EU",W1867=2035),0.95,IF(AND(A1867="EU",W1867=2050),0.93,IF(AND(A1867="USA",W1867=2035),0.96,IF(AND(A1867="USA",W1867=2050),0.93,IF(AND(A1867="Japan",W1867=2035),0.94,IF(AND(A1867="Japan",W1867=2050),0.92,IF(AND(A1867="Russia",W1867=2035),0.95,IF(AND(A1867="Russia",W1867=2050),0.91,IF(AND(A1867="China",W1867=2035),0.93,IF(AND(A1867="China",W1867=2050),0.92,IF(AND(A1867="India",W1867=2035),0.94,IF(AND(A1867="India",W1867=2050),0.91,IF(AND(A1867="Middle East",W1867=2035),0.92,IF(AND(A1867="Middle East",W1867=2050),0.89,IF(AND(A1867="Africa",W1867=2035),0.93,IF(AND(A1867="Africa",W1867=2050),0.9,IF(AND(A1867="Brazil",W1867=2035),0.95,IF(AND(A1867="Brazil",W1867=2050),0.92,""))))))))))))))))))</f>
        <v>*0.92</v>
      </c>
      <c r="AC1867" s="0" t="s">
        <v>2718</v>
      </c>
      <c r="AD1867" s="50" t="s">
        <v>35</v>
      </c>
      <c r="AE1867" s="0" t="n">
        <v>2035</v>
      </c>
      <c r="AF1867" s="51" t="str">
        <f aca="false">"*"&amp;IF(AND(A1867="EU",AE1867=2035),0.93,IF(AND(A1867="EU",AE1867=2050),0.9,IF(AND(A1867="USA",AE1867=2035),0.92,IF(AND(A1867="USA",AE1867=2050),0.89,IF(AND(A1867="Japan",AE1867=2035),0.92,IF(AND(A1867="Japan",AE1867=2050),0.89,IF(AND(A1867="Russia",AE1867=2035),0.91,IF(AND(A1867="Russia",AE1867=2050),0.86,IF(AND(A1867="China",AE1867=2035),0.91,IF(AND(A1867="China",AE1867=2050),0.87,IF(AND(A1867="India",AE1867=2035),0.92,IF(AND(A1867="India",AE1867=2050),0.87,IF(AND(A1867="Middle East",AE1867=2035),0.89,IF(AND(A1867="Middle East",AE1867=2050),0.84,IF(AND(A1867="Africa",AE1867=2035),0.9,IF(AND(A1867="Africa",AE1867=2050),0.86,IF(AND(A1867="Brazil",AE1867=2035),0.93,IF(AND(A1867="Brazil",AE1867=2050),0.89,""))))))))))))))))))</f>
        <v>*0.93</v>
      </c>
      <c r="AG1867" s="51" t="str">
        <f aca="false">AG1866</f>
        <v>REZoning_Sol-Win</v>
      </c>
      <c r="AI1867" s="0" t="s">
        <v>2718</v>
      </c>
      <c r="AJ1867" s="50" t="s">
        <v>35</v>
      </c>
      <c r="AK1867" s="0" t="n">
        <v>2050</v>
      </c>
      <c r="AL1867" s="51" t="str">
        <f aca="false">"*"&amp;IF(AND(A1867="EU",AK1867=2035),0.93,IF(AND(A1867="EU",AK1867=2050),0.9,IF(AND(A1867="USA",AK1867=2035),0.92,IF(AND(A1867="USA",AK1867=2050),0.89,IF(AND(A1867="Japan",AK1867=2035),0.92,IF(AND(A1867="Japan",AK1867=2050),0.89,IF(AND(A1867="Russia",AK1867=2035),0.91,IF(AND(A1867="Russia",AK1867=2050),0.86,IF(AND(A1867="China",AK1867=2035),0.91,IF(AND(A1867="China",AK1867=2050),0.87,IF(AND(A1867="India",AK1867=2035),0.92,IF(AND(A1867="India",AK1867=2050),0.87,IF(AND(A1867="Middle East",AK1867=2035),0.89,IF(AND(A1867="Middle East",AK1867=2050),0.84,IF(AND(A1867="Africa",AK1867=2035),0.9,IF(AND(A1867="Africa",AK1867=2050),0.86,IF(AND(A1867="Brazil",AK1867=2035),0.93,IF(AND(A1867="Brazil",AK1867=2050),0.89,""))))))))))))))))))</f>
        <v>*0.89</v>
      </c>
      <c r="AM1867" s="51" t="str">
        <f aca="false">AM1866</f>
        <v>REZoning_Sol-Win</v>
      </c>
      <c r="AP1867" s="0" t="s">
        <v>2718</v>
      </c>
      <c r="AQ1867" s="0" t="s">
        <v>35</v>
      </c>
      <c r="AR1867" s="0" t="n">
        <v>2100</v>
      </c>
      <c r="AS1867" s="0" t="s">
        <v>914</v>
      </c>
      <c r="AT1867" s="0" t="s">
        <v>36</v>
      </c>
    </row>
    <row r="1868" customFormat="false" ht="28.5" hidden="false" customHeight="true" outlineLevel="0" collapsed="false">
      <c r="A1868" s="3" t="s">
        <v>61</v>
      </c>
      <c r="C1868" s="0" t="s">
        <v>2719</v>
      </c>
      <c r="D1868" s="50" t="s">
        <v>35</v>
      </c>
      <c r="E1868" s="0" t="n">
        <v>2035</v>
      </c>
      <c r="F1868" s="51" t="str">
        <f aca="false">"*"&amp;IF(AND(A1868="EU",E1868=2035),0.95,IF(AND(A1868="EU",E1868=2050),0.93,IF(AND(A1868="USA",E1868=2035),0.96,IF(AND(A1868="USA",E1868=2050),0.94,IF(AND(A1868="Japan",E1868=2035),0.94,IF(AND(A1868="Japan",E1868=2050),0.92,IF(AND(A1868="Russia",E1868=2035),0.95,IF(AND(A1868="Russia",E1868=2050),0.93,IF(AND(A1868="China",E1868=2035),0.94,IF(AND(A1868="China",E1868=2050),0.92,IF(AND(A1868="India",E1868=2035),0.95,IF(AND(A1868="India",E1868=2050),0.92,IF(AND(A1868="Middle East",E1868=2035),0.94,IF(AND(A1868="Middle East",E1868=2050),0.9,IF(AND(A1868="Africa",E1868=2035),0.94,IF(AND(A1868="Africa",E1868=2050),0.91,IF(AND(A1868="Brazil",E1868=2035),0.95,IF(AND(A1868="Brazil",E1868=2050),0.92,""))))))))))))))))))</f>
        <v>*0.95</v>
      </c>
      <c r="H1868" s="0" t="s">
        <v>2719</v>
      </c>
      <c r="I1868" s="50" t="s">
        <v>35</v>
      </c>
      <c r="J1868" s="0" t="n">
        <v>2050</v>
      </c>
      <c r="K1868" s="48" t="str">
        <f aca="false">"*"&amp;IF(AND(A1868="EU",J1868=2035),0.95,IF(AND(A1868="EU",J1868=2050),0.93,IF(AND(A1868="USA",J1868=2035),0.96,IF(AND(A1868="USA",J1868=2050),0.94,IF(AND(A1868="Japan",J1868=2035),0.94,IF(AND(A1868="Japan",J1868=2050),0.92,IF(AND(A1868="Russia",J1868=2035),0.95,IF(AND(A1868="Russia",J1868=2050),0.93,IF(AND(A1868="China",J1868=2035),0.94,IF(AND(A1868="China",J1868=2050),0.92,IF(AND(A1868="India",J1868=2035),0.95,IF(AND(A1868="India",J1868=2050),0.92,IF(AND(A1868="Middle East",J1868=2035),0.94,IF(AND(A1868="Middle East",J1868=2050),0.9,IF(AND(A1868="Africa",J1868=2035),0.94,IF(AND(A1868="Africa",J1868=2050),0.91,IF(AND(A1868="Brazil",J1868=2035),0.95,IF(AND(A1868="Brazil",J1868=2050),0.92,""))))))))))))))))))</f>
        <v>*0.92</v>
      </c>
      <c r="P1868" s="41" t="s">
        <v>2719</v>
      </c>
      <c r="Q1868" s="52" t="s">
        <v>35</v>
      </c>
      <c r="R1868" s="41" t="n">
        <v>2035</v>
      </c>
      <c r="S1868" s="53" t="str">
        <f aca="false">"*"&amp;IF(AND(A1868="EU",R1868=2035),0.95,IF(AND(A1868="EU",R1868=2050),0.93,IF(AND(A1868="USA",R1868=2035),0.96,IF(AND(A1868="USA",R1868=2050),0.93,IF(AND(A1868="Japan",R1868=2035),0.94,IF(AND(A1868="Japan",R1868=2050),0.92,IF(AND(A1868="Russia",R1868=2035),0.95,IF(AND(A1868="Russia",R1868=2050),0.91,IF(AND(A1868="China",R1868=2035),0.93,IF(AND(A1868="China",R1868=2050),0.92,IF(AND(A1868="India",R1868=2035),0.94,IF(AND(A1868="India",R1868=2050),0.91,IF(AND(A1868="Middle East",R1868=2035),0.92,IF(AND(A1868="Middle East",R1868=2050),0.89,IF(AND(A1868="Africa",R1868=2035),0.93,IF(AND(A1868="Africa",R1868=2050),0.9,IF(AND(A1868="Brazil",R1868=2035),0.95,IF(AND(A1868="Brazil",R1868=2050),0.92,""))))))))))))))))))</f>
        <v>*0.95</v>
      </c>
      <c r="U1868" s="41" t="s">
        <v>2719</v>
      </c>
      <c r="V1868" s="52" t="s">
        <v>35</v>
      </c>
      <c r="W1868" s="41" t="n">
        <v>2050</v>
      </c>
      <c r="X1868" s="53" t="str">
        <f aca="false">"*"&amp;IF(AND(A1868="EU",W1868=2035),0.95,IF(AND(A1868="EU",W1868=2050),0.93,IF(AND(A1868="USA",W1868=2035),0.96,IF(AND(A1868="USA",W1868=2050),0.93,IF(AND(A1868="Japan",W1868=2035),0.94,IF(AND(A1868="Japan",W1868=2050),0.92,IF(AND(A1868="Russia",W1868=2035),0.95,IF(AND(A1868="Russia",W1868=2050),0.91,IF(AND(A1868="China",W1868=2035),0.93,IF(AND(A1868="China",W1868=2050),0.92,IF(AND(A1868="India",W1868=2035),0.94,IF(AND(A1868="India",W1868=2050),0.91,IF(AND(A1868="Middle East",W1868=2035),0.92,IF(AND(A1868="Middle East",W1868=2050),0.89,IF(AND(A1868="Africa",W1868=2035),0.93,IF(AND(A1868="Africa",W1868=2050),0.9,IF(AND(A1868="Brazil",W1868=2035),0.95,IF(AND(A1868="Brazil",W1868=2050),0.92,""))))))))))))))))))</f>
        <v>*0.92</v>
      </c>
      <c r="AC1868" s="0" t="s">
        <v>2719</v>
      </c>
      <c r="AD1868" s="50" t="s">
        <v>35</v>
      </c>
      <c r="AE1868" s="0" t="n">
        <v>2035</v>
      </c>
      <c r="AF1868" s="51" t="str">
        <f aca="false">"*"&amp;IF(AND(A1868="EU",AE1868=2035),0.93,IF(AND(A1868="EU",AE1868=2050),0.9,IF(AND(A1868="USA",AE1868=2035),0.92,IF(AND(A1868="USA",AE1868=2050),0.89,IF(AND(A1868="Japan",AE1868=2035),0.92,IF(AND(A1868="Japan",AE1868=2050),0.89,IF(AND(A1868="Russia",AE1868=2035),0.91,IF(AND(A1868="Russia",AE1868=2050),0.86,IF(AND(A1868="China",AE1868=2035),0.91,IF(AND(A1868="China",AE1868=2050),0.87,IF(AND(A1868="India",AE1868=2035),0.92,IF(AND(A1868="India",AE1868=2050),0.87,IF(AND(A1868="Middle East",AE1868=2035),0.89,IF(AND(A1868="Middle East",AE1868=2050),0.84,IF(AND(A1868="Africa",AE1868=2035),0.9,IF(AND(A1868="Africa",AE1868=2050),0.86,IF(AND(A1868="Brazil",AE1868=2035),0.93,IF(AND(A1868="Brazil",AE1868=2050),0.89,""))))))))))))))))))</f>
        <v>*0.93</v>
      </c>
      <c r="AG1868" s="51" t="str">
        <f aca="false">AG1867</f>
        <v>REZoning_Sol-Win</v>
      </c>
      <c r="AI1868" s="0" t="s">
        <v>2719</v>
      </c>
      <c r="AJ1868" s="50" t="s">
        <v>35</v>
      </c>
      <c r="AK1868" s="0" t="n">
        <v>2050</v>
      </c>
      <c r="AL1868" s="51" t="str">
        <f aca="false">"*"&amp;IF(AND(A1868="EU",AK1868=2035),0.93,IF(AND(A1868="EU",AK1868=2050),0.9,IF(AND(A1868="USA",AK1868=2035),0.92,IF(AND(A1868="USA",AK1868=2050),0.89,IF(AND(A1868="Japan",AK1868=2035),0.92,IF(AND(A1868="Japan",AK1868=2050),0.89,IF(AND(A1868="Russia",AK1868=2035),0.91,IF(AND(A1868="Russia",AK1868=2050),0.86,IF(AND(A1868="China",AK1868=2035),0.91,IF(AND(A1868="China",AK1868=2050),0.87,IF(AND(A1868="India",AK1868=2035),0.92,IF(AND(A1868="India",AK1868=2050),0.87,IF(AND(A1868="Middle East",AK1868=2035),0.89,IF(AND(A1868="Middle East",AK1868=2050),0.84,IF(AND(A1868="Africa",AK1868=2035),0.9,IF(AND(A1868="Africa",AK1868=2050),0.86,IF(AND(A1868="Brazil",AK1868=2035),0.93,IF(AND(A1868="Brazil",AK1868=2050),0.89,""))))))))))))))))))</f>
        <v>*0.89</v>
      </c>
      <c r="AM1868" s="51" t="str">
        <f aca="false">AM1867</f>
        <v>REZoning_Sol-Win</v>
      </c>
      <c r="AP1868" s="0" t="s">
        <v>2719</v>
      </c>
      <c r="AQ1868" s="0" t="s">
        <v>35</v>
      </c>
      <c r="AR1868" s="0" t="n">
        <v>2100</v>
      </c>
      <c r="AS1868" s="0" t="s">
        <v>914</v>
      </c>
      <c r="AT1868" s="0" t="s">
        <v>36</v>
      </c>
    </row>
    <row r="1869" customFormat="false" ht="28.5" hidden="false" customHeight="true" outlineLevel="0" collapsed="false">
      <c r="A1869" s="3" t="s">
        <v>61</v>
      </c>
      <c r="C1869" s="0" t="s">
        <v>2720</v>
      </c>
      <c r="D1869" s="50" t="s">
        <v>35</v>
      </c>
      <c r="E1869" s="0" t="n">
        <v>2035</v>
      </c>
      <c r="F1869" s="51" t="str">
        <f aca="false">"*"&amp;IF(AND(A1869="EU",E1869=2035),0.95,IF(AND(A1869="EU",E1869=2050),0.93,IF(AND(A1869="USA",E1869=2035),0.96,IF(AND(A1869="USA",E1869=2050),0.94,IF(AND(A1869="Japan",E1869=2035),0.94,IF(AND(A1869="Japan",E1869=2050),0.92,IF(AND(A1869="Russia",E1869=2035),0.95,IF(AND(A1869="Russia",E1869=2050),0.93,IF(AND(A1869="China",E1869=2035),0.94,IF(AND(A1869="China",E1869=2050),0.92,IF(AND(A1869="India",E1869=2035),0.95,IF(AND(A1869="India",E1869=2050),0.92,IF(AND(A1869="Middle East",E1869=2035),0.94,IF(AND(A1869="Middle East",E1869=2050),0.9,IF(AND(A1869="Africa",E1869=2035),0.94,IF(AND(A1869="Africa",E1869=2050),0.91,IF(AND(A1869="Brazil",E1869=2035),0.95,IF(AND(A1869="Brazil",E1869=2050),0.92,""))))))))))))))))))</f>
        <v>*0.95</v>
      </c>
      <c r="H1869" s="0" t="s">
        <v>2720</v>
      </c>
      <c r="I1869" s="50" t="s">
        <v>35</v>
      </c>
      <c r="J1869" s="0" t="n">
        <v>2050</v>
      </c>
      <c r="K1869" s="48" t="str">
        <f aca="false">"*"&amp;IF(AND(A1869="EU",J1869=2035),0.95,IF(AND(A1869="EU",J1869=2050),0.93,IF(AND(A1869="USA",J1869=2035),0.96,IF(AND(A1869="USA",J1869=2050),0.94,IF(AND(A1869="Japan",J1869=2035),0.94,IF(AND(A1869="Japan",J1869=2050),0.92,IF(AND(A1869="Russia",J1869=2035),0.95,IF(AND(A1869="Russia",J1869=2050),0.93,IF(AND(A1869="China",J1869=2035),0.94,IF(AND(A1869="China",J1869=2050),0.92,IF(AND(A1869="India",J1869=2035),0.95,IF(AND(A1869="India",J1869=2050),0.92,IF(AND(A1869="Middle East",J1869=2035),0.94,IF(AND(A1869="Middle East",J1869=2050),0.9,IF(AND(A1869="Africa",J1869=2035),0.94,IF(AND(A1869="Africa",J1869=2050),0.91,IF(AND(A1869="Brazil",J1869=2035),0.95,IF(AND(A1869="Brazil",J1869=2050),0.92,""))))))))))))))))))</f>
        <v>*0.92</v>
      </c>
      <c r="P1869" s="41" t="s">
        <v>2720</v>
      </c>
      <c r="Q1869" s="52" t="s">
        <v>35</v>
      </c>
      <c r="R1869" s="41" t="n">
        <v>2035</v>
      </c>
      <c r="S1869" s="53" t="str">
        <f aca="false">"*"&amp;IF(AND(A1869="EU",R1869=2035),0.95,IF(AND(A1869="EU",R1869=2050),0.93,IF(AND(A1869="USA",R1869=2035),0.96,IF(AND(A1869="USA",R1869=2050),0.93,IF(AND(A1869="Japan",R1869=2035),0.94,IF(AND(A1869="Japan",R1869=2050),0.92,IF(AND(A1869="Russia",R1869=2035),0.95,IF(AND(A1869="Russia",R1869=2050),0.91,IF(AND(A1869="China",R1869=2035),0.93,IF(AND(A1869="China",R1869=2050),0.92,IF(AND(A1869="India",R1869=2035),0.94,IF(AND(A1869="India",R1869=2050),0.91,IF(AND(A1869="Middle East",R1869=2035),0.92,IF(AND(A1869="Middle East",R1869=2050),0.89,IF(AND(A1869="Africa",R1869=2035),0.93,IF(AND(A1869="Africa",R1869=2050),0.9,IF(AND(A1869="Brazil",R1869=2035),0.95,IF(AND(A1869="Brazil",R1869=2050),0.92,""))))))))))))))))))</f>
        <v>*0.95</v>
      </c>
      <c r="U1869" s="41" t="s">
        <v>2720</v>
      </c>
      <c r="V1869" s="52" t="s">
        <v>35</v>
      </c>
      <c r="W1869" s="41" t="n">
        <v>2050</v>
      </c>
      <c r="X1869" s="53" t="str">
        <f aca="false">"*"&amp;IF(AND(A1869="EU",W1869=2035),0.95,IF(AND(A1869="EU",W1869=2050),0.93,IF(AND(A1869="USA",W1869=2035),0.96,IF(AND(A1869="USA",W1869=2050),0.93,IF(AND(A1869="Japan",W1869=2035),0.94,IF(AND(A1869="Japan",W1869=2050),0.92,IF(AND(A1869="Russia",W1869=2035),0.95,IF(AND(A1869="Russia",W1869=2050),0.91,IF(AND(A1869="China",W1869=2035),0.93,IF(AND(A1869="China",W1869=2050),0.92,IF(AND(A1869="India",W1869=2035),0.94,IF(AND(A1869="India",W1869=2050),0.91,IF(AND(A1869="Middle East",W1869=2035),0.92,IF(AND(A1869="Middle East",W1869=2050),0.89,IF(AND(A1869="Africa",W1869=2035),0.93,IF(AND(A1869="Africa",W1869=2050),0.9,IF(AND(A1869="Brazil",W1869=2035),0.95,IF(AND(A1869="Brazil",W1869=2050),0.92,""))))))))))))))))))</f>
        <v>*0.92</v>
      </c>
      <c r="AC1869" s="0" t="s">
        <v>2720</v>
      </c>
      <c r="AD1869" s="50" t="s">
        <v>35</v>
      </c>
      <c r="AE1869" s="0" t="n">
        <v>2035</v>
      </c>
      <c r="AF1869" s="51" t="str">
        <f aca="false">"*"&amp;IF(AND(A1869="EU",AE1869=2035),0.93,IF(AND(A1869="EU",AE1869=2050),0.9,IF(AND(A1869="USA",AE1869=2035),0.92,IF(AND(A1869="USA",AE1869=2050),0.89,IF(AND(A1869="Japan",AE1869=2035),0.92,IF(AND(A1869="Japan",AE1869=2050),0.89,IF(AND(A1869="Russia",AE1869=2035),0.91,IF(AND(A1869="Russia",AE1869=2050),0.86,IF(AND(A1869="China",AE1869=2035),0.91,IF(AND(A1869="China",AE1869=2050),0.87,IF(AND(A1869="India",AE1869=2035),0.92,IF(AND(A1869="India",AE1869=2050),0.87,IF(AND(A1869="Middle East",AE1869=2035),0.89,IF(AND(A1869="Middle East",AE1869=2050),0.84,IF(AND(A1869="Africa",AE1869=2035),0.9,IF(AND(A1869="Africa",AE1869=2050),0.86,IF(AND(A1869="Brazil",AE1869=2035),0.93,IF(AND(A1869="Brazil",AE1869=2050),0.89,""))))))))))))))))))</f>
        <v>*0.93</v>
      </c>
      <c r="AG1869" s="51" t="str">
        <f aca="false">AG1868</f>
        <v>REZoning_Sol-Win</v>
      </c>
      <c r="AI1869" s="0" t="s">
        <v>2720</v>
      </c>
      <c r="AJ1869" s="50" t="s">
        <v>35</v>
      </c>
      <c r="AK1869" s="0" t="n">
        <v>2050</v>
      </c>
      <c r="AL1869" s="51" t="str">
        <f aca="false">"*"&amp;IF(AND(A1869="EU",AK1869=2035),0.93,IF(AND(A1869="EU",AK1869=2050),0.9,IF(AND(A1869="USA",AK1869=2035),0.92,IF(AND(A1869="USA",AK1869=2050),0.89,IF(AND(A1869="Japan",AK1869=2035),0.92,IF(AND(A1869="Japan",AK1869=2050),0.89,IF(AND(A1869="Russia",AK1869=2035),0.91,IF(AND(A1869="Russia",AK1869=2050),0.86,IF(AND(A1869="China",AK1869=2035),0.91,IF(AND(A1869="China",AK1869=2050),0.87,IF(AND(A1869="India",AK1869=2035),0.92,IF(AND(A1869="India",AK1869=2050),0.87,IF(AND(A1869="Middle East",AK1869=2035),0.89,IF(AND(A1869="Middle East",AK1869=2050),0.84,IF(AND(A1869="Africa",AK1869=2035),0.9,IF(AND(A1869="Africa",AK1869=2050),0.86,IF(AND(A1869="Brazil",AK1869=2035),0.93,IF(AND(A1869="Brazil",AK1869=2050),0.89,""))))))))))))))))))</f>
        <v>*0.89</v>
      </c>
      <c r="AM1869" s="51" t="str">
        <f aca="false">AM1868</f>
        <v>REZoning_Sol-Win</v>
      </c>
      <c r="AP1869" s="0" t="s">
        <v>2720</v>
      </c>
      <c r="AQ1869" s="0" t="s">
        <v>35</v>
      </c>
      <c r="AR1869" s="0" t="n">
        <v>2100</v>
      </c>
      <c r="AS1869" s="0" t="s">
        <v>914</v>
      </c>
      <c r="AT1869" s="0" t="s">
        <v>36</v>
      </c>
    </row>
    <row r="1870" customFormat="false" ht="28.5" hidden="false" customHeight="true" outlineLevel="0" collapsed="false">
      <c r="A1870" s="3" t="s">
        <v>61</v>
      </c>
      <c r="C1870" s="0" t="s">
        <v>2721</v>
      </c>
      <c r="D1870" s="50" t="s">
        <v>35</v>
      </c>
      <c r="E1870" s="0" t="n">
        <v>2035</v>
      </c>
      <c r="F1870" s="51" t="str">
        <f aca="false">"*"&amp;IF(AND(A1870="EU",E1870=2035),0.95,IF(AND(A1870="EU",E1870=2050),0.93,IF(AND(A1870="USA",E1870=2035),0.96,IF(AND(A1870="USA",E1870=2050),0.94,IF(AND(A1870="Japan",E1870=2035),0.94,IF(AND(A1870="Japan",E1870=2050),0.92,IF(AND(A1870="Russia",E1870=2035),0.95,IF(AND(A1870="Russia",E1870=2050),0.93,IF(AND(A1870="China",E1870=2035),0.94,IF(AND(A1870="China",E1870=2050),0.92,IF(AND(A1870="India",E1870=2035),0.95,IF(AND(A1870="India",E1870=2050),0.92,IF(AND(A1870="Middle East",E1870=2035),0.94,IF(AND(A1870="Middle East",E1870=2050),0.9,IF(AND(A1870="Africa",E1870=2035),0.94,IF(AND(A1870="Africa",E1870=2050),0.91,IF(AND(A1870="Brazil",E1870=2035),0.95,IF(AND(A1870="Brazil",E1870=2050),0.92,""))))))))))))))))))</f>
        <v>*0.95</v>
      </c>
      <c r="H1870" s="0" t="s">
        <v>2721</v>
      </c>
      <c r="I1870" s="50" t="s">
        <v>35</v>
      </c>
      <c r="J1870" s="0" t="n">
        <v>2050</v>
      </c>
      <c r="K1870" s="48" t="str">
        <f aca="false">"*"&amp;IF(AND(A1870="EU",J1870=2035),0.95,IF(AND(A1870="EU",J1870=2050),0.93,IF(AND(A1870="USA",J1870=2035),0.96,IF(AND(A1870="USA",J1870=2050),0.94,IF(AND(A1870="Japan",J1870=2035),0.94,IF(AND(A1870="Japan",J1870=2050),0.92,IF(AND(A1870="Russia",J1870=2035),0.95,IF(AND(A1870="Russia",J1870=2050),0.93,IF(AND(A1870="China",J1870=2035),0.94,IF(AND(A1870="China",J1870=2050),0.92,IF(AND(A1870="India",J1870=2035),0.95,IF(AND(A1870="India",J1870=2050),0.92,IF(AND(A1870="Middle East",J1870=2035),0.94,IF(AND(A1870="Middle East",J1870=2050),0.9,IF(AND(A1870="Africa",J1870=2035),0.94,IF(AND(A1870="Africa",J1870=2050),0.91,IF(AND(A1870="Brazil",J1870=2035),0.95,IF(AND(A1870="Brazil",J1870=2050),0.92,""))))))))))))))))))</f>
        <v>*0.92</v>
      </c>
      <c r="P1870" s="41" t="s">
        <v>2721</v>
      </c>
      <c r="Q1870" s="52" t="s">
        <v>35</v>
      </c>
      <c r="R1870" s="41" t="n">
        <v>2035</v>
      </c>
      <c r="S1870" s="53" t="str">
        <f aca="false">"*"&amp;IF(AND(A1870="EU",R1870=2035),0.95,IF(AND(A1870="EU",R1870=2050),0.93,IF(AND(A1870="USA",R1870=2035),0.96,IF(AND(A1870="USA",R1870=2050),0.93,IF(AND(A1870="Japan",R1870=2035),0.94,IF(AND(A1870="Japan",R1870=2050),0.92,IF(AND(A1870="Russia",R1870=2035),0.95,IF(AND(A1870="Russia",R1870=2050),0.91,IF(AND(A1870="China",R1870=2035),0.93,IF(AND(A1870="China",R1870=2050),0.92,IF(AND(A1870="India",R1870=2035),0.94,IF(AND(A1870="India",R1870=2050),0.91,IF(AND(A1870="Middle East",R1870=2035),0.92,IF(AND(A1870="Middle East",R1870=2050),0.89,IF(AND(A1870="Africa",R1870=2035),0.93,IF(AND(A1870="Africa",R1870=2050),0.9,IF(AND(A1870="Brazil",R1870=2035),0.95,IF(AND(A1870="Brazil",R1870=2050),0.92,""))))))))))))))))))</f>
        <v>*0.95</v>
      </c>
      <c r="U1870" s="41" t="s">
        <v>2721</v>
      </c>
      <c r="V1870" s="52" t="s">
        <v>35</v>
      </c>
      <c r="W1870" s="41" t="n">
        <v>2050</v>
      </c>
      <c r="X1870" s="53" t="str">
        <f aca="false">"*"&amp;IF(AND(A1870="EU",W1870=2035),0.95,IF(AND(A1870="EU",W1870=2050),0.93,IF(AND(A1870="USA",W1870=2035),0.96,IF(AND(A1870="USA",W1870=2050),0.93,IF(AND(A1870="Japan",W1870=2035),0.94,IF(AND(A1870="Japan",W1870=2050),0.92,IF(AND(A1870="Russia",W1870=2035),0.95,IF(AND(A1870="Russia",W1870=2050),0.91,IF(AND(A1870="China",W1870=2035),0.93,IF(AND(A1870="China",W1870=2050),0.92,IF(AND(A1870="India",W1870=2035),0.94,IF(AND(A1870="India",W1870=2050),0.91,IF(AND(A1870="Middle East",W1870=2035),0.92,IF(AND(A1870="Middle East",W1870=2050),0.89,IF(AND(A1870="Africa",W1870=2035),0.93,IF(AND(A1870="Africa",W1870=2050),0.9,IF(AND(A1870="Brazil",W1870=2035),0.95,IF(AND(A1870="Brazil",W1870=2050),0.92,""))))))))))))))))))</f>
        <v>*0.92</v>
      </c>
      <c r="AC1870" s="0" t="s">
        <v>2721</v>
      </c>
      <c r="AD1870" s="50" t="s">
        <v>35</v>
      </c>
      <c r="AE1870" s="0" t="n">
        <v>2035</v>
      </c>
      <c r="AF1870" s="51" t="str">
        <f aca="false">"*"&amp;IF(AND(A1870="EU",AE1870=2035),0.93,IF(AND(A1870="EU",AE1870=2050),0.9,IF(AND(A1870="USA",AE1870=2035),0.92,IF(AND(A1870="USA",AE1870=2050),0.89,IF(AND(A1870="Japan",AE1870=2035),0.92,IF(AND(A1870="Japan",AE1870=2050),0.89,IF(AND(A1870="Russia",AE1870=2035),0.91,IF(AND(A1870="Russia",AE1870=2050),0.86,IF(AND(A1870="China",AE1870=2035),0.91,IF(AND(A1870="China",AE1870=2050),0.87,IF(AND(A1870="India",AE1870=2035),0.92,IF(AND(A1870="India",AE1870=2050),0.87,IF(AND(A1870="Middle East",AE1870=2035),0.89,IF(AND(A1870="Middle East",AE1870=2050),0.84,IF(AND(A1870="Africa",AE1870=2035),0.9,IF(AND(A1870="Africa",AE1870=2050),0.86,IF(AND(A1870="Brazil",AE1870=2035),0.93,IF(AND(A1870="Brazil",AE1870=2050),0.89,""))))))))))))))))))</f>
        <v>*0.93</v>
      </c>
      <c r="AG1870" s="51" t="str">
        <f aca="false">AG1869</f>
        <v>REZoning_Sol-Win</v>
      </c>
      <c r="AI1870" s="0" t="s">
        <v>2721</v>
      </c>
      <c r="AJ1870" s="50" t="s">
        <v>35</v>
      </c>
      <c r="AK1870" s="0" t="n">
        <v>2050</v>
      </c>
      <c r="AL1870" s="51" t="str">
        <f aca="false">"*"&amp;IF(AND(A1870="EU",AK1870=2035),0.93,IF(AND(A1870="EU",AK1870=2050),0.9,IF(AND(A1870="USA",AK1870=2035),0.92,IF(AND(A1870="USA",AK1870=2050),0.89,IF(AND(A1870="Japan",AK1870=2035),0.92,IF(AND(A1870="Japan",AK1870=2050),0.89,IF(AND(A1870="Russia",AK1870=2035),0.91,IF(AND(A1870="Russia",AK1870=2050),0.86,IF(AND(A1870="China",AK1870=2035),0.91,IF(AND(A1870="China",AK1870=2050),0.87,IF(AND(A1870="India",AK1870=2035),0.92,IF(AND(A1870="India",AK1870=2050),0.87,IF(AND(A1870="Middle East",AK1870=2035),0.89,IF(AND(A1870="Middle East",AK1870=2050),0.84,IF(AND(A1870="Africa",AK1870=2035),0.9,IF(AND(A1870="Africa",AK1870=2050),0.86,IF(AND(A1870="Brazil",AK1870=2035),0.93,IF(AND(A1870="Brazil",AK1870=2050),0.89,""))))))))))))))))))</f>
        <v>*0.89</v>
      </c>
      <c r="AM1870" s="51" t="str">
        <f aca="false">AM1869</f>
        <v>REZoning_Sol-Win</v>
      </c>
      <c r="AP1870" s="0" t="s">
        <v>2721</v>
      </c>
      <c r="AQ1870" s="0" t="s">
        <v>35</v>
      </c>
      <c r="AR1870" s="0" t="n">
        <v>2100</v>
      </c>
      <c r="AS1870" s="0" t="s">
        <v>914</v>
      </c>
      <c r="AT1870" s="0" t="s">
        <v>36</v>
      </c>
    </row>
    <row r="1871" customFormat="false" ht="28.5" hidden="false" customHeight="true" outlineLevel="0" collapsed="false">
      <c r="A1871" s="3" t="s">
        <v>61</v>
      </c>
      <c r="C1871" s="0" t="s">
        <v>2722</v>
      </c>
      <c r="D1871" s="50" t="s">
        <v>35</v>
      </c>
      <c r="E1871" s="0" t="n">
        <v>2035</v>
      </c>
      <c r="F1871" s="51" t="str">
        <f aca="false">"*"&amp;IF(AND(A1871="EU",E1871=2035),0.95,IF(AND(A1871="EU",E1871=2050),0.93,IF(AND(A1871="USA",E1871=2035),0.96,IF(AND(A1871="USA",E1871=2050),0.94,IF(AND(A1871="Japan",E1871=2035),0.94,IF(AND(A1871="Japan",E1871=2050),0.92,IF(AND(A1871="Russia",E1871=2035),0.95,IF(AND(A1871="Russia",E1871=2050),0.93,IF(AND(A1871="China",E1871=2035),0.94,IF(AND(A1871="China",E1871=2050),0.92,IF(AND(A1871="India",E1871=2035),0.95,IF(AND(A1871="India",E1871=2050),0.92,IF(AND(A1871="Middle East",E1871=2035),0.94,IF(AND(A1871="Middle East",E1871=2050),0.9,IF(AND(A1871="Africa",E1871=2035),0.94,IF(AND(A1871="Africa",E1871=2050),0.91,IF(AND(A1871="Brazil",E1871=2035),0.95,IF(AND(A1871="Brazil",E1871=2050),0.92,""))))))))))))))))))</f>
        <v>*0.95</v>
      </c>
      <c r="H1871" s="0" t="s">
        <v>2722</v>
      </c>
      <c r="I1871" s="50" t="s">
        <v>35</v>
      </c>
      <c r="J1871" s="0" t="n">
        <v>2050</v>
      </c>
      <c r="K1871" s="48" t="str">
        <f aca="false">"*"&amp;IF(AND(A1871="EU",J1871=2035),0.95,IF(AND(A1871="EU",J1871=2050),0.93,IF(AND(A1871="USA",J1871=2035),0.96,IF(AND(A1871="USA",J1871=2050),0.94,IF(AND(A1871="Japan",J1871=2035),0.94,IF(AND(A1871="Japan",J1871=2050),0.92,IF(AND(A1871="Russia",J1871=2035),0.95,IF(AND(A1871="Russia",J1871=2050),0.93,IF(AND(A1871="China",J1871=2035),0.94,IF(AND(A1871="China",J1871=2050),0.92,IF(AND(A1871="India",J1871=2035),0.95,IF(AND(A1871="India",J1871=2050),0.92,IF(AND(A1871="Middle East",J1871=2035),0.94,IF(AND(A1871="Middle East",J1871=2050),0.9,IF(AND(A1871="Africa",J1871=2035),0.94,IF(AND(A1871="Africa",J1871=2050),0.91,IF(AND(A1871="Brazil",J1871=2035),0.95,IF(AND(A1871="Brazil",J1871=2050),0.92,""))))))))))))))))))</f>
        <v>*0.92</v>
      </c>
      <c r="P1871" s="41" t="s">
        <v>2722</v>
      </c>
      <c r="Q1871" s="52" t="s">
        <v>35</v>
      </c>
      <c r="R1871" s="41" t="n">
        <v>2035</v>
      </c>
      <c r="S1871" s="53" t="str">
        <f aca="false">"*"&amp;IF(AND(A1871="EU",R1871=2035),0.95,IF(AND(A1871="EU",R1871=2050),0.93,IF(AND(A1871="USA",R1871=2035),0.96,IF(AND(A1871="USA",R1871=2050),0.93,IF(AND(A1871="Japan",R1871=2035),0.94,IF(AND(A1871="Japan",R1871=2050),0.92,IF(AND(A1871="Russia",R1871=2035),0.95,IF(AND(A1871="Russia",R1871=2050),0.91,IF(AND(A1871="China",R1871=2035),0.93,IF(AND(A1871="China",R1871=2050),0.92,IF(AND(A1871="India",R1871=2035),0.94,IF(AND(A1871="India",R1871=2050),0.91,IF(AND(A1871="Middle East",R1871=2035),0.92,IF(AND(A1871="Middle East",R1871=2050),0.89,IF(AND(A1871="Africa",R1871=2035),0.93,IF(AND(A1871="Africa",R1871=2050),0.9,IF(AND(A1871="Brazil",R1871=2035),0.95,IF(AND(A1871="Brazil",R1871=2050),0.92,""))))))))))))))))))</f>
        <v>*0.95</v>
      </c>
      <c r="U1871" s="41" t="s">
        <v>2722</v>
      </c>
      <c r="V1871" s="52" t="s">
        <v>35</v>
      </c>
      <c r="W1871" s="41" t="n">
        <v>2050</v>
      </c>
      <c r="X1871" s="53" t="str">
        <f aca="false">"*"&amp;IF(AND(A1871="EU",W1871=2035),0.95,IF(AND(A1871="EU",W1871=2050),0.93,IF(AND(A1871="USA",W1871=2035),0.96,IF(AND(A1871="USA",W1871=2050),0.93,IF(AND(A1871="Japan",W1871=2035),0.94,IF(AND(A1871="Japan",W1871=2050),0.92,IF(AND(A1871="Russia",W1871=2035),0.95,IF(AND(A1871="Russia",W1871=2050),0.91,IF(AND(A1871="China",W1871=2035),0.93,IF(AND(A1871="China",W1871=2050),0.92,IF(AND(A1871="India",W1871=2035),0.94,IF(AND(A1871="India",W1871=2050),0.91,IF(AND(A1871="Middle East",W1871=2035),0.92,IF(AND(A1871="Middle East",W1871=2050),0.89,IF(AND(A1871="Africa",W1871=2035),0.93,IF(AND(A1871="Africa",W1871=2050),0.9,IF(AND(A1871="Brazil",W1871=2035),0.95,IF(AND(A1871="Brazil",W1871=2050),0.92,""))))))))))))))))))</f>
        <v>*0.92</v>
      </c>
      <c r="AC1871" s="0" t="s">
        <v>2722</v>
      </c>
      <c r="AD1871" s="50" t="s">
        <v>35</v>
      </c>
      <c r="AE1871" s="0" t="n">
        <v>2035</v>
      </c>
      <c r="AF1871" s="51" t="str">
        <f aca="false">"*"&amp;IF(AND(A1871="EU",AE1871=2035),0.93,IF(AND(A1871="EU",AE1871=2050),0.9,IF(AND(A1871="USA",AE1871=2035),0.92,IF(AND(A1871="USA",AE1871=2050),0.89,IF(AND(A1871="Japan",AE1871=2035),0.92,IF(AND(A1871="Japan",AE1871=2050),0.89,IF(AND(A1871="Russia",AE1871=2035),0.91,IF(AND(A1871="Russia",AE1871=2050),0.86,IF(AND(A1871="China",AE1871=2035),0.91,IF(AND(A1871="China",AE1871=2050),0.87,IF(AND(A1871="India",AE1871=2035),0.92,IF(AND(A1871="India",AE1871=2050),0.87,IF(AND(A1871="Middle East",AE1871=2035),0.89,IF(AND(A1871="Middle East",AE1871=2050),0.84,IF(AND(A1871="Africa",AE1871=2035),0.9,IF(AND(A1871="Africa",AE1871=2050),0.86,IF(AND(A1871="Brazil",AE1871=2035),0.93,IF(AND(A1871="Brazil",AE1871=2050),0.89,""))))))))))))))))))</f>
        <v>*0.93</v>
      </c>
      <c r="AG1871" s="51" t="str">
        <f aca="false">AG1870</f>
        <v>REZoning_Sol-Win</v>
      </c>
      <c r="AI1871" s="0" t="s">
        <v>2722</v>
      </c>
      <c r="AJ1871" s="50" t="s">
        <v>35</v>
      </c>
      <c r="AK1871" s="0" t="n">
        <v>2050</v>
      </c>
      <c r="AL1871" s="51" t="str">
        <f aca="false">"*"&amp;IF(AND(A1871="EU",AK1871=2035),0.93,IF(AND(A1871="EU",AK1871=2050),0.9,IF(AND(A1871="USA",AK1871=2035),0.92,IF(AND(A1871="USA",AK1871=2050),0.89,IF(AND(A1871="Japan",AK1871=2035),0.92,IF(AND(A1871="Japan",AK1871=2050),0.89,IF(AND(A1871="Russia",AK1871=2035),0.91,IF(AND(A1871="Russia",AK1871=2050),0.86,IF(AND(A1871="China",AK1871=2035),0.91,IF(AND(A1871="China",AK1871=2050),0.87,IF(AND(A1871="India",AK1871=2035),0.92,IF(AND(A1871="India",AK1871=2050),0.87,IF(AND(A1871="Middle East",AK1871=2035),0.89,IF(AND(A1871="Middle East",AK1871=2050),0.84,IF(AND(A1871="Africa",AK1871=2035),0.9,IF(AND(A1871="Africa",AK1871=2050),0.86,IF(AND(A1871="Brazil",AK1871=2035),0.93,IF(AND(A1871="Brazil",AK1871=2050),0.89,""))))))))))))))))))</f>
        <v>*0.89</v>
      </c>
      <c r="AM1871" s="51" t="str">
        <f aca="false">AM1870</f>
        <v>REZoning_Sol-Win</v>
      </c>
      <c r="AP1871" s="0" t="s">
        <v>2722</v>
      </c>
      <c r="AQ1871" s="0" t="s">
        <v>35</v>
      </c>
      <c r="AR1871" s="0" t="n">
        <v>2100</v>
      </c>
      <c r="AS1871" s="0" t="s">
        <v>914</v>
      </c>
      <c r="AT1871" s="0" t="s">
        <v>36</v>
      </c>
    </row>
    <row r="1872" customFormat="false" ht="28.5" hidden="false" customHeight="true" outlineLevel="0" collapsed="false">
      <c r="A1872" s="3" t="s">
        <v>61</v>
      </c>
      <c r="C1872" s="0" t="s">
        <v>2723</v>
      </c>
      <c r="D1872" s="50" t="s">
        <v>35</v>
      </c>
      <c r="E1872" s="0" t="n">
        <v>2035</v>
      </c>
      <c r="F1872" s="51" t="str">
        <f aca="false">"*"&amp;IF(AND(A1872="EU",E1872=2035),0.95,IF(AND(A1872="EU",E1872=2050),0.93,IF(AND(A1872="USA",E1872=2035),0.96,IF(AND(A1872="USA",E1872=2050),0.94,IF(AND(A1872="Japan",E1872=2035),0.94,IF(AND(A1872="Japan",E1872=2050),0.92,IF(AND(A1872="Russia",E1872=2035),0.95,IF(AND(A1872="Russia",E1872=2050),0.93,IF(AND(A1872="China",E1872=2035),0.94,IF(AND(A1872="China",E1872=2050),0.92,IF(AND(A1872="India",E1872=2035),0.95,IF(AND(A1872="India",E1872=2050),0.92,IF(AND(A1872="Middle East",E1872=2035),0.94,IF(AND(A1872="Middle East",E1872=2050),0.9,IF(AND(A1872="Africa",E1872=2035),0.94,IF(AND(A1872="Africa",E1872=2050),0.91,IF(AND(A1872="Brazil",E1872=2035),0.95,IF(AND(A1872="Brazil",E1872=2050),0.92,""))))))))))))))))))</f>
        <v>*0.95</v>
      </c>
      <c r="H1872" s="0" t="s">
        <v>2723</v>
      </c>
      <c r="I1872" s="50" t="s">
        <v>35</v>
      </c>
      <c r="J1872" s="0" t="n">
        <v>2050</v>
      </c>
      <c r="K1872" s="48" t="str">
        <f aca="false">"*"&amp;IF(AND(A1872="EU",J1872=2035),0.95,IF(AND(A1872="EU",J1872=2050),0.93,IF(AND(A1872="USA",J1872=2035),0.96,IF(AND(A1872="USA",J1872=2050),0.94,IF(AND(A1872="Japan",J1872=2035),0.94,IF(AND(A1872="Japan",J1872=2050),0.92,IF(AND(A1872="Russia",J1872=2035),0.95,IF(AND(A1872="Russia",J1872=2050),0.93,IF(AND(A1872="China",J1872=2035),0.94,IF(AND(A1872="China",J1872=2050),0.92,IF(AND(A1872="India",J1872=2035),0.95,IF(AND(A1872="India",J1872=2050),0.92,IF(AND(A1872="Middle East",J1872=2035),0.94,IF(AND(A1872="Middle East",J1872=2050),0.9,IF(AND(A1872="Africa",J1872=2035),0.94,IF(AND(A1872="Africa",J1872=2050),0.91,IF(AND(A1872="Brazil",J1872=2035),0.95,IF(AND(A1872="Brazil",J1872=2050),0.92,""))))))))))))))))))</f>
        <v>*0.92</v>
      </c>
      <c r="P1872" s="41" t="s">
        <v>2723</v>
      </c>
      <c r="Q1872" s="52" t="s">
        <v>35</v>
      </c>
      <c r="R1872" s="41" t="n">
        <v>2035</v>
      </c>
      <c r="S1872" s="53" t="str">
        <f aca="false">"*"&amp;IF(AND(A1872="EU",R1872=2035),0.95,IF(AND(A1872="EU",R1872=2050),0.93,IF(AND(A1872="USA",R1872=2035),0.96,IF(AND(A1872="USA",R1872=2050),0.93,IF(AND(A1872="Japan",R1872=2035),0.94,IF(AND(A1872="Japan",R1872=2050),0.92,IF(AND(A1872="Russia",R1872=2035),0.95,IF(AND(A1872="Russia",R1872=2050),0.91,IF(AND(A1872="China",R1872=2035),0.93,IF(AND(A1872="China",R1872=2050),0.92,IF(AND(A1872="India",R1872=2035),0.94,IF(AND(A1872="India",R1872=2050),0.91,IF(AND(A1872="Middle East",R1872=2035),0.92,IF(AND(A1872="Middle East",R1872=2050),0.89,IF(AND(A1872="Africa",R1872=2035),0.93,IF(AND(A1872="Africa",R1872=2050),0.9,IF(AND(A1872="Brazil",R1872=2035),0.95,IF(AND(A1872="Brazil",R1872=2050),0.92,""))))))))))))))))))</f>
        <v>*0.95</v>
      </c>
      <c r="U1872" s="41" t="s">
        <v>2723</v>
      </c>
      <c r="V1872" s="52" t="s">
        <v>35</v>
      </c>
      <c r="W1872" s="41" t="n">
        <v>2050</v>
      </c>
      <c r="X1872" s="53" t="str">
        <f aca="false">"*"&amp;IF(AND(A1872="EU",W1872=2035),0.95,IF(AND(A1872="EU",W1872=2050),0.93,IF(AND(A1872="USA",W1872=2035),0.96,IF(AND(A1872="USA",W1872=2050),0.93,IF(AND(A1872="Japan",W1872=2035),0.94,IF(AND(A1872="Japan",W1872=2050),0.92,IF(AND(A1872="Russia",W1872=2035),0.95,IF(AND(A1872="Russia",W1872=2050),0.91,IF(AND(A1872="China",W1872=2035),0.93,IF(AND(A1872="China",W1872=2050),0.92,IF(AND(A1872="India",W1872=2035),0.94,IF(AND(A1872="India",W1872=2050),0.91,IF(AND(A1872="Middle East",W1872=2035),0.92,IF(AND(A1872="Middle East",W1872=2050),0.89,IF(AND(A1872="Africa",W1872=2035),0.93,IF(AND(A1872="Africa",W1872=2050),0.9,IF(AND(A1872="Brazil",W1872=2035),0.95,IF(AND(A1872="Brazil",W1872=2050),0.92,""))))))))))))))))))</f>
        <v>*0.92</v>
      </c>
      <c r="AC1872" s="0" t="s">
        <v>2723</v>
      </c>
      <c r="AD1872" s="50" t="s">
        <v>35</v>
      </c>
      <c r="AE1872" s="0" t="n">
        <v>2035</v>
      </c>
      <c r="AF1872" s="51" t="str">
        <f aca="false">"*"&amp;IF(AND(A1872="EU",AE1872=2035),0.93,IF(AND(A1872="EU",AE1872=2050),0.9,IF(AND(A1872="USA",AE1872=2035),0.92,IF(AND(A1872="USA",AE1872=2050),0.89,IF(AND(A1872="Japan",AE1872=2035),0.92,IF(AND(A1872="Japan",AE1872=2050),0.89,IF(AND(A1872="Russia",AE1872=2035),0.91,IF(AND(A1872="Russia",AE1872=2050),0.86,IF(AND(A1872="China",AE1872=2035),0.91,IF(AND(A1872="China",AE1872=2050),0.87,IF(AND(A1872="India",AE1872=2035),0.92,IF(AND(A1872="India",AE1872=2050),0.87,IF(AND(A1872="Middle East",AE1872=2035),0.89,IF(AND(A1872="Middle East",AE1872=2050),0.84,IF(AND(A1872="Africa",AE1872=2035),0.9,IF(AND(A1872="Africa",AE1872=2050),0.86,IF(AND(A1872="Brazil",AE1872=2035),0.93,IF(AND(A1872="Brazil",AE1872=2050),0.89,""))))))))))))))))))</f>
        <v>*0.93</v>
      </c>
      <c r="AG1872" s="51" t="str">
        <f aca="false">AG1871</f>
        <v>REZoning_Sol-Win</v>
      </c>
      <c r="AI1872" s="0" t="s">
        <v>2723</v>
      </c>
      <c r="AJ1872" s="50" t="s">
        <v>35</v>
      </c>
      <c r="AK1872" s="0" t="n">
        <v>2050</v>
      </c>
      <c r="AL1872" s="51" t="str">
        <f aca="false">"*"&amp;IF(AND(A1872="EU",AK1872=2035),0.93,IF(AND(A1872="EU",AK1872=2050),0.9,IF(AND(A1872="USA",AK1872=2035),0.92,IF(AND(A1872="USA",AK1872=2050),0.89,IF(AND(A1872="Japan",AK1872=2035),0.92,IF(AND(A1872="Japan",AK1872=2050),0.89,IF(AND(A1872="Russia",AK1872=2035),0.91,IF(AND(A1872="Russia",AK1872=2050),0.86,IF(AND(A1872="China",AK1872=2035),0.91,IF(AND(A1872="China",AK1872=2050),0.87,IF(AND(A1872="India",AK1872=2035),0.92,IF(AND(A1872="India",AK1872=2050),0.87,IF(AND(A1872="Middle East",AK1872=2035),0.89,IF(AND(A1872="Middle East",AK1872=2050),0.84,IF(AND(A1872="Africa",AK1872=2035),0.9,IF(AND(A1872="Africa",AK1872=2050),0.86,IF(AND(A1872="Brazil",AK1872=2035),0.93,IF(AND(A1872="Brazil",AK1872=2050),0.89,""))))))))))))))))))</f>
        <v>*0.89</v>
      </c>
      <c r="AM1872" s="51" t="str">
        <f aca="false">AM1871</f>
        <v>REZoning_Sol-Win</v>
      </c>
      <c r="AP1872" s="0" t="s">
        <v>2723</v>
      </c>
      <c r="AQ1872" s="0" t="s">
        <v>35</v>
      </c>
      <c r="AR1872" s="0" t="n">
        <v>2100</v>
      </c>
      <c r="AS1872" s="0" t="s">
        <v>914</v>
      </c>
      <c r="AT1872" s="0" t="s">
        <v>36</v>
      </c>
    </row>
    <row r="1873" customFormat="false" ht="28.5" hidden="false" customHeight="true" outlineLevel="0" collapsed="false">
      <c r="A1873" s="3" t="s">
        <v>61</v>
      </c>
      <c r="C1873" s="0" t="s">
        <v>2724</v>
      </c>
      <c r="D1873" s="50" t="s">
        <v>35</v>
      </c>
      <c r="E1873" s="0" t="n">
        <v>2035</v>
      </c>
      <c r="F1873" s="51" t="str">
        <f aca="false">"*"&amp;IF(AND(A1873="EU",E1873=2035),0.95,IF(AND(A1873="EU",E1873=2050),0.93,IF(AND(A1873="USA",E1873=2035),0.96,IF(AND(A1873="USA",E1873=2050),0.94,IF(AND(A1873="Japan",E1873=2035),0.94,IF(AND(A1873="Japan",E1873=2050),0.92,IF(AND(A1873="Russia",E1873=2035),0.95,IF(AND(A1873="Russia",E1873=2050),0.93,IF(AND(A1873="China",E1873=2035),0.94,IF(AND(A1873="China",E1873=2050),0.92,IF(AND(A1873="India",E1873=2035),0.95,IF(AND(A1873="India",E1873=2050),0.92,IF(AND(A1873="Middle East",E1873=2035),0.94,IF(AND(A1873="Middle East",E1873=2050),0.9,IF(AND(A1873="Africa",E1873=2035),0.94,IF(AND(A1873="Africa",E1873=2050),0.91,IF(AND(A1873="Brazil",E1873=2035),0.95,IF(AND(A1873="Brazil",E1873=2050),0.92,""))))))))))))))))))</f>
        <v>*0.95</v>
      </c>
      <c r="H1873" s="0" t="s">
        <v>2724</v>
      </c>
      <c r="I1873" s="50" t="s">
        <v>35</v>
      </c>
      <c r="J1873" s="0" t="n">
        <v>2050</v>
      </c>
      <c r="K1873" s="48" t="str">
        <f aca="false">"*"&amp;IF(AND(A1873="EU",J1873=2035),0.95,IF(AND(A1873="EU",J1873=2050),0.93,IF(AND(A1873="USA",J1873=2035),0.96,IF(AND(A1873="USA",J1873=2050),0.94,IF(AND(A1873="Japan",J1873=2035),0.94,IF(AND(A1873="Japan",J1873=2050),0.92,IF(AND(A1873="Russia",J1873=2035),0.95,IF(AND(A1873="Russia",J1873=2050),0.93,IF(AND(A1873="China",J1873=2035),0.94,IF(AND(A1873="China",J1873=2050),0.92,IF(AND(A1873="India",J1873=2035),0.95,IF(AND(A1873="India",J1873=2050),0.92,IF(AND(A1873="Middle East",J1873=2035),0.94,IF(AND(A1873="Middle East",J1873=2050),0.9,IF(AND(A1873="Africa",J1873=2035),0.94,IF(AND(A1873="Africa",J1873=2050),0.91,IF(AND(A1873="Brazil",J1873=2035),0.95,IF(AND(A1873="Brazil",J1873=2050),0.92,""))))))))))))))))))</f>
        <v>*0.92</v>
      </c>
      <c r="P1873" s="41" t="s">
        <v>2724</v>
      </c>
      <c r="Q1873" s="52" t="s">
        <v>35</v>
      </c>
      <c r="R1873" s="41" t="n">
        <v>2035</v>
      </c>
      <c r="S1873" s="53" t="str">
        <f aca="false">"*"&amp;IF(AND(A1873="EU",R1873=2035),0.95,IF(AND(A1873="EU",R1873=2050),0.93,IF(AND(A1873="USA",R1873=2035),0.96,IF(AND(A1873="USA",R1873=2050),0.93,IF(AND(A1873="Japan",R1873=2035),0.94,IF(AND(A1873="Japan",R1873=2050),0.92,IF(AND(A1873="Russia",R1873=2035),0.95,IF(AND(A1873="Russia",R1873=2050),0.91,IF(AND(A1873="China",R1873=2035),0.93,IF(AND(A1873="China",R1873=2050),0.92,IF(AND(A1873="India",R1873=2035),0.94,IF(AND(A1873="India",R1873=2050),0.91,IF(AND(A1873="Middle East",R1873=2035),0.92,IF(AND(A1873="Middle East",R1873=2050),0.89,IF(AND(A1873="Africa",R1873=2035),0.93,IF(AND(A1873="Africa",R1873=2050),0.9,IF(AND(A1873="Brazil",R1873=2035),0.95,IF(AND(A1873="Brazil",R1873=2050),0.92,""))))))))))))))))))</f>
        <v>*0.95</v>
      </c>
      <c r="U1873" s="41" t="s">
        <v>2724</v>
      </c>
      <c r="V1873" s="52" t="s">
        <v>35</v>
      </c>
      <c r="W1873" s="41" t="n">
        <v>2050</v>
      </c>
      <c r="X1873" s="53" t="str">
        <f aca="false">"*"&amp;IF(AND(A1873="EU",W1873=2035),0.95,IF(AND(A1873="EU",W1873=2050),0.93,IF(AND(A1873="USA",W1873=2035),0.96,IF(AND(A1873="USA",W1873=2050),0.93,IF(AND(A1873="Japan",W1873=2035),0.94,IF(AND(A1873="Japan",W1873=2050),0.92,IF(AND(A1873="Russia",W1873=2035),0.95,IF(AND(A1873="Russia",W1873=2050),0.91,IF(AND(A1873="China",W1873=2035),0.93,IF(AND(A1873="China",W1873=2050),0.92,IF(AND(A1873="India",W1873=2035),0.94,IF(AND(A1873="India",W1873=2050),0.91,IF(AND(A1873="Middle East",W1873=2035),0.92,IF(AND(A1873="Middle East",W1873=2050),0.89,IF(AND(A1873="Africa",W1873=2035),0.93,IF(AND(A1873="Africa",W1873=2050),0.9,IF(AND(A1873="Brazil",W1873=2035),0.95,IF(AND(A1873="Brazil",W1873=2050),0.92,""))))))))))))))))))</f>
        <v>*0.92</v>
      </c>
      <c r="AC1873" s="0" t="s">
        <v>2724</v>
      </c>
      <c r="AD1873" s="50" t="s">
        <v>35</v>
      </c>
      <c r="AE1873" s="0" t="n">
        <v>2035</v>
      </c>
      <c r="AF1873" s="51" t="str">
        <f aca="false">"*"&amp;IF(AND(A1873="EU",AE1873=2035),0.93,IF(AND(A1873="EU",AE1873=2050),0.9,IF(AND(A1873="USA",AE1873=2035),0.92,IF(AND(A1873="USA",AE1873=2050),0.89,IF(AND(A1873="Japan",AE1873=2035),0.92,IF(AND(A1873="Japan",AE1873=2050),0.89,IF(AND(A1873="Russia",AE1873=2035),0.91,IF(AND(A1873="Russia",AE1873=2050),0.86,IF(AND(A1873="China",AE1873=2035),0.91,IF(AND(A1873="China",AE1873=2050),0.87,IF(AND(A1873="India",AE1873=2035),0.92,IF(AND(A1873="India",AE1873=2050),0.87,IF(AND(A1873="Middle East",AE1873=2035),0.89,IF(AND(A1873="Middle East",AE1873=2050),0.84,IF(AND(A1873="Africa",AE1873=2035),0.9,IF(AND(A1873="Africa",AE1873=2050),0.86,IF(AND(A1873="Brazil",AE1873=2035),0.93,IF(AND(A1873="Brazil",AE1873=2050),0.89,""))))))))))))))))))</f>
        <v>*0.93</v>
      </c>
      <c r="AG1873" s="51" t="str">
        <f aca="false">AG1872</f>
        <v>REZoning_Sol-Win</v>
      </c>
      <c r="AI1873" s="0" t="s">
        <v>2724</v>
      </c>
      <c r="AJ1873" s="50" t="s">
        <v>35</v>
      </c>
      <c r="AK1873" s="0" t="n">
        <v>2050</v>
      </c>
      <c r="AL1873" s="51" t="str">
        <f aca="false">"*"&amp;IF(AND(A1873="EU",AK1873=2035),0.93,IF(AND(A1873="EU",AK1873=2050),0.9,IF(AND(A1873="USA",AK1873=2035),0.92,IF(AND(A1873="USA",AK1873=2050),0.89,IF(AND(A1873="Japan",AK1873=2035),0.92,IF(AND(A1873="Japan",AK1873=2050),0.89,IF(AND(A1873="Russia",AK1873=2035),0.91,IF(AND(A1873="Russia",AK1873=2050),0.86,IF(AND(A1873="China",AK1873=2035),0.91,IF(AND(A1873="China",AK1873=2050),0.87,IF(AND(A1873="India",AK1873=2035),0.92,IF(AND(A1873="India",AK1873=2050),0.87,IF(AND(A1873="Middle East",AK1873=2035),0.89,IF(AND(A1873="Middle East",AK1873=2050),0.84,IF(AND(A1873="Africa",AK1873=2035),0.9,IF(AND(A1873="Africa",AK1873=2050),0.86,IF(AND(A1873="Brazil",AK1873=2035),0.93,IF(AND(A1873="Brazil",AK1873=2050),0.89,""))))))))))))))))))</f>
        <v>*0.89</v>
      </c>
      <c r="AM1873" s="51" t="str">
        <f aca="false">AM1872</f>
        <v>REZoning_Sol-Win</v>
      </c>
      <c r="AP1873" s="0" t="s">
        <v>2724</v>
      </c>
      <c r="AQ1873" s="0" t="s">
        <v>35</v>
      </c>
      <c r="AR1873" s="0" t="n">
        <v>2100</v>
      </c>
      <c r="AS1873" s="0" t="s">
        <v>914</v>
      </c>
      <c r="AT1873" s="0" t="s">
        <v>36</v>
      </c>
    </row>
    <row r="1874" customFormat="false" ht="28.5" hidden="false" customHeight="true" outlineLevel="0" collapsed="false">
      <c r="A1874" s="3" t="s">
        <v>61</v>
      </c>
      <c r="C1874" s="0" t="s">
        <v>2725</v>
      </c>
      <c r="D1874" s="50" t="s">
        <v>35</v>
      </c>
      <c r="E1874" s="0" t="n">
        <v>2035</v>
      </c>
      <c r="F1874" s="51" t="str">
        <f aca="false">"*"&amp;IF(AND(A1874="EU",E1874=2035),0.95,IF(AND(A1874="EU",E1874=2050),0.93,IF(AND(A1874="USA",E1874=2035),0.96,IF(AND(A1874="USA",E1874=2050),0.94,IF(AND(A1874="Japan",E1874=2035),0.94,IF(AND(A1874="Japan",E1874=2050),0.92,IF(AND(A1874="Russia",E1874=2035),0.95,IF(AND(A1874="Russia",E1874=2050),0.93,IF(AND(A1874="China",E1874=2035),0.94,IF(AND(A1874="China",E1874=2050),0.92,IF(AND(A1874="India",E1874=2035),0.95,IF(AND(A1874="India",E1874=2050),0.92,IF(AND(A1874="Middle East",E1874=2035),0.94,IF(AND(A1874="Middle East",E1874=2050),0.9,IF(AND(A1874="Africa",E1874=2035),0.94,IF(AND(A1874="Africa",E1874=2050),0.91,IF(AND(A1874="Brazil",E1874=2035),0.95,IF(AND(A1874="Brazil",E1874=2050),0.92,""))))))))))))))))))</f>
        <v>*0.95</v>
      </c>
      <c r="H1874" s="0" t="s">
        <v>2725</v>
      </c>
      <c r="I1874" s="50" t="s">
        <v>35</v>
      </c>
      <c r="J1874" s="0" t="n">
        <v>2050</v>
      </c>
      <c r="K1874" s="48" t="str">
        <f aca="false">"*"&amp;IF(AND(A1874="EU",J1874=2035),0.95,IF(AND(A1874="EU",J1874=2050),0.93,IF(AND(A1874="USA",J1874=2035),0.96,IF(AND(A1874="USA",J1874=2050),0.94,IF(AND(A1874="Japan",J1874=2035),0.94,IF(AND(A1874="Japan",J1874=2050),0.92,IF(AND(A1874="Russia",J1874=2035),0.95,IF(AND(A1874="Russia",J1874=2050),0.93,IF(AND(A1874="China",J1874=2035),0.94,IF(AND(A1874="China",J1874=2050),0.92,IF(AND(A1874="India",J1874=2035),0.95,IF(AND(A1874="India",J1874=2050),0.92,IF(AND(A1874="Middle East",J1874=2035),0.94,IF(AND(A1874="Middle East",J1874=2050),0.9,IF(AND(A1874="Africa",J1874=2035),0.94,IF(AND(A1874="Africa",J1874=2050),0.91,IF(AND(A1874="Brazil",J1874=2035),0.95,IF(AND(A1874="Brazil",J1874=2050),0.92,""))))))))))))))))))</f>
        <v>*0.92</v>
      </c>
      <c r="P1874" s="41" t="s">
        <v>2725</v>
      </c>
      <c r="Q1874" s="52" t="s">
        <v>35</v>
      </c>
      <c r="R1874" s="41" t="n">
        <v>2035</v>
      </c>
      <c r="S1874" s="53" t="str">
        <f aca="false">"*"&amp;IF(AND(A1874="EU",R1874=2035),0.95,IF(AND(A1874="EU",R1874=2050),0.93,IF(AND(A1874="USA",R1874=2035),0.96,IF(AND(A1874="USA",R1874=2050),0.93,IF(AND(A1874="Japan",R1874=2035),0.94,IF(AND(A1874="Japan",R1874=2050),0.92,IF(AND(A1874="Russia",R1874=2035),0.95,IF(AND(A1874="Russia",R1874=2050),0.91,IF(AND(A1874="China",R1874=2035),0.93,IF(AND(A1874="China",R1874=2050),0.92,IF(AND(A1874="India",R1874=2035),0.94,IF(AND(A1874="India",R1874=2050),0.91,IF(AND(A1874="Middle East",R1874=2035),0.92,IF(AND(A1874="Middle East",R1874=2050),0.89,IF(AND(A1874="Africa",R1874=2035),0.93,IF(AND(A1874="Africa",R1874=2050),0.9,IF(AND(A1874="Brazil",R1874=2035),0.95,IF(AND(A1874="Brazil",R1874=2050),0.92,""))))))))))))))))))</f>
        <v>*0.95</v>
      </c>
      <c r="U1874" s="41" t="s">
        <v>2725</v>
      </c>
      <c r="V1874" s="52" t="s">
        <v>35</v>
      </c>
      <c r="W1874" s="41" t="n">
        <v>2050</v>
      </c>
      <c r="X1874" s="53" t="str">
        <f aca="false">"*"&amp;IF(AND(A1874="EU",W1874=2035),0.95,IF(AND(A1874="EU",W1874=2050),0.93,IF(AND(A1874="USA",W1874=2035),0.96,IF(AND(A1874="USA",W1874=2050),0.93,IF(AND(A1874="Japan",W1874=2035),0.94,IF(AND(A1874="Japan",W1874=2050),0.92,IF(AND(A1874="Russia",W1874=2035),0.95,IF(AND(A1874="Russia",W1874=2050),0.91,IF(AND(A1874="China",W1874=2035),0.93,IF(AND(A1874="China",W1874=2050),0.92,IF(AND(A1874="India",W1874=2035),0.94,IF(AND(A1874="India",W1874=2050),0.91,IF(AND(A1874="Middle East",W1874=2035),0.92,IF(AND(A1874="Middle East",W1874=2050),0.89,IF(AND(A1874="Africa",W1874=2035),0.93,IF(AND(A1874="Africa",W1874=2050),0.9,IF(AND(A1874="Brazil",W1874=2035),0.95,IF(AND(A1874="Brazil",W1874=2050),0.92,""))))))))))))))))))</f>
        <v>*0.92</v>
      </c>
      <c r="AC1874" s="0" t="s">
        <v>2725</v>
      </c>
      <c r="AD1874" s="50" t="s">
        <v>35</v>
      </c>
      <c r="AE1874" s="0" t="n">
        <v>2035</v>
      </c>
      <c r="AF1874" s="51" t="str">
        <f aca="false">"*"&amp;IF(AND(A1874="EU",AE1874=2035),0.93,IF(AND(A1874="EU",AE1874=2050),0.9,IF(AND(A1874="USA",AE1874=2035),0.92,IF(AND(A1874="USA",AE1874=2050),0.89,IF(AND(A1874="Japan",AE1874=2035),0.92,IF(AND(A1874="Japan",AE1874=2050),0.89,IF(AND(A1874="Russia",AE1874=2035),0.91,IF(AND(A1874="Russia",AE1874=2050),0.86,IF(AND(A1874="China",AE1874=2035),0.91,IF(AND(A1874="China",AE1874=2050),0.87,IF(AND(A1874="India",AE1874=2035),0.92,IF(AND(A1874="India",AE1874=2050),0.87,IF(AND(A1874="Middle East",AE1874=2035),0.89,IF(AND(A1874="Middle East",AE1874=2050),0.84,IF(AND(A1874="Africa",AE1874=2035),0.9,IF(AND(A1874="Africa",AE1874=2050),0.86,IF(AND(A1874="Brazil",AE1874=2035),0.93,IF(AND(A1874="Brazil",AE1874=2050),0.89,""))))))))))))))))))</f>
        <v>*0.93</v>
      </c>
      <c r="AG1874" s="51" t="str">
        <f aca="false">AG1873</f>
        <v>REZoning_Sol-Win</v>
      </c>
      <c r="AI1874" s="0" t="s">
        <v>2725</v>
      </c>
      <c r="AJ1874" s="50" t="s">
        <v>35</v>
      </c>
      <c r="AK1874" s="0" t="n">
        <v>2050</v>
      </c>
      <c r="AL1874" s="51" t="str">
        <f aca="false">"*"&amp;IF(AND(A1874="EU",AK1874=2035),0.93,IF(AND(A1874="EU",AK1874=2050),0.9,IF(AND(A1874="USA",AK1874=2035),0.92,IF(AND(A1874="USA",AK1874=2050),0.89,IF(AND(A1874="Japan",AK1874=2035),0.92,IF(AND(A1874="Japan",AK1874=2050),0.89,IF(AND(A1874="Russia",AK1874=2035),0.91,IF(AND(A1874="Russia",AK1874=2050),0.86,IF(AND(A1874="China",AK1874=2035),0.91,IF(AND(A1874="China",AK1874=2050),0.87,IF(AND(A1874="India",AK1874=2035),0.92,IF(AND(A1874="India",AK1874=2050),0.87,IF(AND(A1874="Middle East",AK1874=2035),0.89,IF(AND(A1874="Middle East",AK1874=2050),0.84,IF(AND(A1874="Africa",AK1874=2035),0.9,IF(AND(A1874="Africa",AK1874=2050),0.86,IF(AND(A1874="Brazil",AK1874=2035),0.93,IF(AND(A1874="Brazil",AK1874=2050),0.89,""))))))))))))))))))</f>
        <v>*0.89</v>
      </c>
      <c r="AM1874" s="51" t="str">
        <f aca="false">AM1873</f>
        <v>REZoning_Sol-Win</v>
      </c>
      <c r="AP1874" s="0" t="s">
        <v>2725</v>
      </c>
      <c r="AQ1874" s="0" t="s">
        <v>35</v>
      </c>
      <c r="AR1874" s="0" t="n">
        <v>2100</v>
      </c>
      <c r="AS1874" s="0" t="s">
        <v>914</v>
      </c>
      <c r="AT1874" s="0" t="s">
        <v>36</v>
      </c>
    </row>
    <row r="1875" customFormat="false" ht="28.5" hidden="false" customHeight="true" outlineLevel="0" collapsed="false">
      <c r="A1875" s="3" t="s">
        <v>57</v>
      </c>
      <c r="C1875" s="0" t="s">
        <v>2726</v>
      </c>
      <c r="D1875" s="50" t="s">
        <v>35</v>
      </c>
      <c r="E1875" s="0" t="n">
        <v>2035</v>
      </c>
      <c r="F1875" s="51" t="str">
        <f aca="false">"*"&amp;IF(AND(A1875="EU",E1875=2035),0.95,IF(AND(A1875="EU",E1875=2050),0.93,IF(AND(A1875="USA",E1875=2035),0.96,IF(AND(A1875="USA",E1875=2050),0.94,IF(AND(A1875="Japan",E1875=2035),0.94,IF(AND(A1875="Japan",E1875=2050),0.92,IF(AND(A1875="Russia",E1875=2035),0.95,IF(AND(A1875="Russia",E1875=2050),0.93,IF(AND(A1875="China",E1875=2035),0.94,IF(AND(A1875="China",E1875=2050),0.92,IF(AND(A1875="India",E1875=2035),0.95,IF(AND(A1875="India",E1875=2050),0.92,IF(AND(A1875="Middle East",E1875=2035),0.94,IF(AND(A1875="Middle East",E1875=2050),0.9,IF(AND(A1875="Africa",E1875=2035),0.94,IF(AND(A1875="Africa",E1875=2050),0.91,IF(AND(A1875="Brazil",E1875=2035),0.95,IF(AND(A1875="Brazil",E1875=2050),0.92,""))))))))))))))))))</f>
        <v>*0.94</v>
      </c>
      <c r="H1875" s="0" t="s">
        <v>2726</v>
      </c>
      <c r="I1875" s="50" t="s">
        <v>35</v>
      </c>
      <c r="J1875" s="0" t="n">
        <v>2050</v>
      </c>
      <c r="K1875" s="48" t="str">
        <f aca="false">"*"&amp;IF(AND(A1875="EU",J1875=2035),0.95,IF(AND(A1875="EU",J1875=2050),0.93,IF(AND(A1875="USA",J1875=2035),0.96,IF(AND(A1875="USA",J1875=2050),0.94,IF(AND(A1875="Japan",J1875=2035),0.94,IF(AND(A1875="Japan",J1875=2050),0.92,IF(AND(A1875="Russia",J1875=2035),0.95,IF(AND(A1875="Russia",J1875=2050),0.93,IF(AND(A1875="China",J1875=2035),0.94,IF(AND(A1875="China",J1875=2050),0.92,IF(AND(A1875="India",J1875=2035),0.95,IF(AND(A1875="India",J1875=2050),0.92,IF(AND(A1875="Middle East",J1875=2035),0.94,IF(AND(A1875="Middle East",J1875=2050),0.9,IF(AND(A1875="Africa",J1875=2035),0.94,IF(AND(A1875="Africa",J1875=2050),0.91,IF(AND(A1875="Brazil",J1875=2035),0.95,IF(AND(A1875="Brazil",J1875=2050),0.92,""))))))))))))))))))</f>
        <v>*0.9</v>
      </c>
      <c r="P1875" s="41" t="s">
        <v>2726</v>
      </c>
      <c r="Q1875" s="52" t="s">
        <v>35</v>
      </c>
      <c r="R1875" s="41" t="n">
        <v>2035</v>
      </c>
      <c r="S1875" s="53" t="str">
        <f aca="false">"*"&amp;IF(AND(A1875="EU",R1875=2035),0.95,IF(AND(A1875="EU",R1875=2050),0.93,IF(AND(A1875="USA",R1875=2035),0.96,IF(AND(A1875="USA",R1875=2050),0.93,IF(AND(A1875="Japan",R1875=2035),0.94,IF(AND(A1875="Japan",R1875=2050),0.92,IF(AND(A1875="Russia",R1875=2035),0.95,IF(AND(A1875="Russia",R1875=2050),0.91,IF(AND(A1875="China",R1875=2035),0.93,IF(AND(A1875="China",R1875=2050),0.92,IF(AND(A1875="India",R1875=2035),0.94,IF(AND(A1875="India",R1875=2050),0.91,IF(AND(A1875="Middle East",R1875=2035),0.92,IF(AND(A1875="Middle East",R1875=2050),0.89,IF(AND(A1875="Africa",R1875=2035),0.93,IF(AND(A1875="Africa",R1875=2050),0.9,IF(AND(A1875="Brazil",R1875=2035),0.95,IF(AND(A1875="Brazil",R1875=2050),0.92,""))))))))))))))))))</f>
        <v>*0.92</v>
      </c>
      <c r="U1875" s="41" t="s">
        <v>2726</v>
      </c>
      <c r="V1875" s="52" t="s">
        <v>35</v>
      </c>
      <c r="W1875" s="41" t="n">
        <v>2050</v>
      </c>
      <c r="X1875" s="53" t="str">
        <f aca="false">"*"&amp;IF(AND(A1875="EU",W1875=2035),0.95,IF(AND(A1875="EU",W1875=2050),0.93,IF(AND(A1875="USA",W1875=2035),0.96,IF(AND(A1875="USA",W1875=2050),0.93,IF(AND(A1875="Japan",W1875=2035),0.94,IF(AND(A1875="Japan",W1875=2050),0.92,IF(AND(A1875="Russia",W1875=2035),0.95,IF(AND(A1875="Russia",W1875=2050),0.91,IF(AND(A1875="China",W1875=2035),0.93,IF(AND(A1875="China",W1875=2050),0.92,IF(AND(A1875="India",W1875=2035),0.94,IF(AND(A1875="India",W1875=2050),0.91,IF(AND(A1875="Middle East",W1875=2035),0.92,IF(AND(A1875="Middle East",W1875=2050),0.89,IF(AND(A1875="Africa",W1875=2035),0.93,IF(AND(A1875="Africa",W1875=2050),0.9,IF(AND(A1875="Brazil",W1875=2035),0.95,IF(AND(A1875="Brazil",W1875=2050),0.92,""))))))))))))))))))</f>
        <v>*0.89</v>
      </c>
      <c r="AC1875" s="0" t="s">
        <v>2726</v>
      </c>
      <c r="AD1875" s="50" t="s">
        <v>35</v>
      </c>
      <c r="AE1875" s="0" t="n">
        <v>2035</v>
      </c>
      <c r="AF1875" s="51" t="str">
        <f aca="false">"*"&amp;IF(AND(A1875="EU",AE1875=2035),0.93,IF(AND(A1875="EU",AE1875=2050),0.9,IF(AND(A1875="USA",AE1875=2035),0.92,IF(AND(A1875="USA",AE1875=2050),0.89,IF(AND(A1875="Japan",AE1875=2035),0.92,IF(AND(A1875="Japan",AE1875=2050),0.89,IF(AND(A1875="Russia",AE1875=2035),0.91,IF(AND(A1875="Russia",AE1875=2050),0.86,IF(AND(A1875="China",AE1875=2035),0.91,IF(AND(A1875="China",AE1875=2050),0.87,IF(AND(A1875="India",AE1875=2035),0.92,IF(AND(A1875="India",AE1875=2050),0.87,IF(AND(A1875="Middle East",AE1875=2035),0.89,IF(AND(A1875="Middle East",AE1875=2050),0.84,IF(AND(A1875="Africa",AE1875=2035),0.9,IF(AND(A1875="Africa",AE1875=2050),0.86,IF(AND(A1875="Brazil",AE1875=2035),0.93,IF(AND(A1875="Brazil",AE1875=2050),0.89,""))))))))))))))))))</f>
        <v>*0.89</v>
      </c>
      <c r="AG1875" s="51" t="str">
        <f aca="false">AG1874</f>
        <v>REZoning_Sol-Win</v>
      </c>
      <c r="AI1875" s="0" t="s">
        <v>2726</v>
      </c>
      <c r="AJ1875" s="50" t="s">
        <v>35</v>
      </c>
      <c r="AK1875" s="0" t="n">
        <v>2050</v>
      </c>
      <c r="AL1875" s="51" t="str">
        <f aca="false">"*"&amp;IF(AND(A1875="EU",AK1875=2035),0.93,IF(AND(A1875="EU",AK1875=2050),0.9,IF(AND(A1875="USA",AK1875=2035),0.92,IF(AND(A1875="USA",AK1875=2050),0.89,IF(AND(A1875="Japan",AK1875=2035),0.92,IF(AND(A1875="Japan",AK1875=2050),0.89,IF(AND(A1875="Russia",AK1875=2035),0.91,IF(AND(A1875="Russia",AK1875=2050),0.86,IF(AND(A1875="China",AK1875=2035),0.91,IF(AND(A1875="China",AK1875=2050),0.87,IF(AND(A1875="India",AK1875=2035),0.92,IF(AND(A1875="India",AK1875=2050),0.87,IF(AND(A1875="Middle East",AK1875=2035),0.89,IF(AND(A1875="Middle East",AK1875=2050),0.84,IF(AND(A1875="Africa",AK1875=2035),0.9,IF(AND(A1875="Africa",AK1875=2050),0.86,IF(AND(A1875="Brazil",AK1875=2035),0.93,IF(AND(A1875="Brazil",AK1875=2050),0.89,""))))))))))))))))))</f>
        <v>*0.84</v>
      </c>
      <c r="AM1875" s="51" t="str">
        <f aca="false">AM1874</f>
        <v>REZoning_Sol-Win</v>
      </c>
      <c r="AP1875" s="0" t="s">
        <v>2726</v>
      </c>
      <c r="AQ1875" s="0" t="s">
        <v>35</v>
      </c>
      <c r="AR1875" s="0" t="n">
        <v>2100</v>
      </c>
      <c r="AS1875" s="0" t="s">
        <v>896</v>
      </c>
      <c r="AT1875" s="0" t="s">
        <v>36</v>
      </c>
    </row>
    <row r="1876" customFormat="false" ht="28.5" hidden="false" customHeight="true" outlineLevel="0" collapsed="false">
      <c r="A1876" s="3" t="s">
        <v>57</v>
      </c>
      <c r="C1876" s="0" t="s">
        <v>2727</v>
      </c>
      <c r="D1876" s="50" t="s">
        <v>35</v>
      </c>
      <c r="E1876" s="0" t="n">
        <v>2035</v>
      </c>
      <c r="F1876" s="51" t="str">
        <f aca="false">"*"&amp;IF(AND(A1876="EU",E1876=2035),0.95,IF(AND(A1876="EU",E1876=2050),0.93,IF(AND(A1876="USA",E1876=2035),0.96,IF(AND(A1876="USA",E1876=2050),0.94,IF(AND(A1876="Japan",E1876=2035),0.94,IF(AND(A1876="Japan",E1876=2050),0.92,IF(AND(A1876="Russia",E1876=2035),0.95,IF(AND(A1876="Russia",E1876=2050),0.93,IF(AND(A1876="China",E1876=2035),0.94,IF(AND(A1876="China",E1876=2050),0.92,IF(AND(A1876="India",E1876=2035),0.95,IF(AND(A1876="India",E1876=2050),0.92,IF(AND(A1876="Middle East",E1876=2035),0.94,IF(AND(A1876="Middle East",E1876=2050),0.9,IF(AND(A1876="Africa",E1876=2035),0.94,IF(AND(A1876="Africa",E1876=2050),0.91,IF(AND(A1876="Brazil",E1876=2035),0.95,IF(AND(A1876="Brazil",E1876=2050),0.92,""))))))))))))))))))</f>
        <v>*0.94</v>
      </c>
      <c r="H1876" s="0" t="s">
        <v>2727</v>
      </c>
      <c r="I1876" s="50" t="s">
        <v>35</v>
      </c>
      <c r="J1876" s="0" t="n">
        <v>2050</v>
      </c>
      <c r="K1876" s="48" t="str">
        <f aca="false">"*"&amp;IF(AND(A1876="EU",J1876=2035),0.95,IF(AND(A1876="EU",J1876=2050),0.93,IF(AND(A1876="USA",J1876=2035),0.96,IF(AND(A1876="USA",J1876=2050),0.94,IF(AND(A1876="Japan",J1876=2035),0.94,IF(AND(A1876="Japan",J1876=2050),0.92,IF(AND(A1876="Russia",J1876=2035),0.95,IF(AND(A1876="Russia",J1876=2050),0.93,IF(AND(A1876="China",J1876=2035),0.94,IF(AND(A1876="China",J1876=2050),0.92,IF(AND(A1876="India",J1876=2035),0.95,IF(AND(A1876="India",J1876=2050),0.92,IF(AND(A1876="Middle East",J1876=2035),0.94,IF(AND(A1876="Middle East",J1876=2050),0.9,IF(AND(A1876="Africa",J1876=2035),0.94,IF(AND(A1876="Africa",J1876=2050),0.91,IF(AND(A1876="Brazil",J1876=2035),0.95,IF(AND(A1876="Brazil",J1876=2050),0.92,""))))))))))))))))))</f>
        <v>*0.9</v>
      </c>
      <c r="P1876" s="41" t="s">
        <v>2727</v>
      </c>
      <c r="Q1876" s="52" t="s">
        <v>35</v>
      </c>
      <c r="R1876" s="41" t="n">
        <v>2035</v>
      </c>
      <c r="S1876" s="53" t="str">
        <f aca="false">"*"&amp;IF(AND(A1876="EU",R1876=2035),0.95,IF(AND(A1876="EU",R1876=2050),0.93,IF(AND(A1876="USA",R1876=2035),0.96,IF(AND(A1876="USA",R1876=2050),0.93,IF(AND(A1876="Japan",R1876=2035),0.94,IF(AND(A1876="Japan",R1876=2050),0.92,IF(AND(A1876="Russia",R1876=2035),0.95,IF(AND(A1876="Russia",R1876=2050),0.91,IF(AND(A1876="China",R1876=2035),0.93,IF(AND(A1876="China",R1876=2050),0.92,IF(AND(A1876="India",R1876=2035),0.94,IF(AND(A1876="India",R1876=2050),0.91,IF(AND(A1876="Middle East",R1876=2035),0.92,IF(AND(A1876="Middle East",R1876=2050),0.89,IF(AND(A1876="Africa",R1876=2035),0.93,IF(AND(A1876="Africa",R1876=2050),0.9,IF(AND(A1876="Brazil",R1876=2035),0.95,IF(AND(A1876="Brazil",R1876=2050),0.92,""))))))))))))))))))</f>
        <v>*0.92</v>
      </c>
      <c r="U1876" s="41" t="s">
        <v>2727</v>
      </c>
      <c r="V1876" s="52" t="s">
        <v>35</v>
      </c>
      <c r="W1876" s="41" t="n">
        <v>2050</v>
      </c>
      <c r="X1876" s="53" t="str">
        <f aca="false">"*"&amp;IF(AND(A1876="EU",W1876=2035),0.95,IF(AND(A1876="EU",W1876=2050),0.93,IF(AND(A1876="USA",W1876=2035),0.96,IF(AND(A1876="USA",W1876=2050),0.93,IF(AND(A1876="Japan",W1876=2035),0.94,IF(AND(A1876="Japan",W1876=2050),0.92,IF(AND(A1876="Russia",W1876=2035),0.95,IF(AND(A1876="Russia",W1876=2050),0.91,IF(AND(A1876="China",W1876=2035),0.93,IF(AND(A1876="China",W1876=2050),0.92,IF(AND(A1876="India",W1876=2035),0.94,IF(AND(A1876="India",W1876=2050),0.91,IF(AND(A1876="Middle East",W1876=2035),0.92,IF(AND(A1876="Middle East",W1876=2050),0.89,IF(AND(A1876="Africa",W1876=2035),0.93,IF(AND(A1876="Africa",W1876=2050),0.9,IF(AND(A1876="Brazil",W1876=2035),0.95,IF(AND(A1876="Brazil",W1876=2050),0.92,""))))))))))))))))))</f>
        <v>*0.89</v>
      </c>
      <c r="AC1876" s="0" t="s">
        <v>2727</v>
      </c>
      <c r="AD1876" s="50" t="s">
        <v>35</v>
      </c>
      <c r="AE1876" s="0" t="n">
        <v>2035</v>
      </c>
      <c r="AF1876" s="51" t="str">
        <f aca="false">"*"&amp;IF(AND(A1876="EU",AE1876=2035),0.93,IF(AND(A1876="EU",AE1876=2050),0.9,IF(AND(A1876="USA",AE1876=2035),0.92,IF(AND(A1876="USA",AE1876=2050),0.89,IF(AND(A1876="Japan",AE1876=2035),0.92,IF(AND(A1876="Japan",AE1876=2050),0.89,IF(AND(A1876="Russia",AE1876=2035),0.91,IF(AND(A1876="Russia",AE1876=2050),0.86,IF(AND(A1876="China",AE1876=2035),0.91,IF(AND(A1876="China",AE1876=2050),0.87,IF(AND(A1876="India",AE1876=2035),0.92,IF(AND(A1876="India",AE1876=2050),0.87,IF(AND(A1876="Middle East",AE1876=2035),0.89,IF(AND(A1876="Middle East",AE1876=2050),0.84,IF(AND(A1876="Africa",AE1876=2035),0.9,IF(AND(A1876="Africa",AE1876=2050),0.86,IF(AND(A1876="Brazil",AE1876=2035),0.93,IF(AND(A1876="Brazil",AE1876=2050),0.89,""))))))))))))))))))</f>
        <v>*0.89</v>
      </c>
      <c r="AG1876" s="51" t="str">
        <f aca="false">AG1875</f>
        <v>REZoning_Sol-Win</v>
      </c>
      <c r="AI1876" s="0" t="s">
        <v>2727</v>
      </c>
      <c r="AJ1876" s="50" t="s">
        <v>35</v>
      </c>
      <c r="AK1876" s="0" t="n">
        <v>2050</v>
      </c>
      <c r="AL1876" s="51" t="str">
        <f aca="false">"*"&amp;IF(AND(A1876="EU",AK1876=2035),0.93,IF(AND(A1876="EU",AK1876=2050),0.9,IF(AND(A1876="USA",AK1876=2035),0.92,IF(AND(A1876="USA",AK1876=2050),0.89,IF(AND(A1876="Japan",AK1876=2035),0.92,IF(AND(A1876="Japan",AK1876=2050),0.89,IF(AND(A1876="Russia",AK1876=2035),0.91,IF(AND(A1876="Russia",AK1876=2050),0.86,IF(AND(A1876="China",AK1876=2035),0.91,IF(AND(A1876="China",AK1876=2050),0.87,IF(AND(A1876="India",AK1876=2035),0.92,IF(AND(A1876="India",AK1876=2050),0.87,IF(AND(A1876="Middle East",AK1876=2035),0.89,IF(AND(A1876="Middle East",AK1876=2050),0.84,IF(AND(A1876="Africa",AK1876=2035),0.9,IF(AND(A1876="Africa",AK1876=2050),0.86,IF(AND(A1876="Brazil",AK1876=2035),0.93,IF(AND(A1876="Brazil",AK1876=2050),0.89,""))))))))))))))))))</f>
        <v>*0.84</v>
      </c>
      <c r="AM1876" s="51" t="str">
        <f aca="false">AM1875</f>
        <v>REZoning_Sol-Win</v>
      </c>
      <c r="AP1876" s="0" t="s">
        <v>2727</v>
      </c>
      <c r="AQ1876" s="0" t="s">
        <v>35</v>
      </c>
      <c r="AR1876" s="0" t="n">
        <v>2100</v>
      </c>
      <c r="AS1876" s="0" t="s">
        <v>896</v>
      </c>
      <c r="AT1876" s="0" t="s">
        <v>36</v>
      </c>
    </row>
    <row r="1877" customFormat="false" ht="28.5" hidden="false" customHeight="true" outlineLevel="0" collapsed="false">
      <c r="A1877" s="3" t="s">
        <v>57</v>
      </c>
      <c r="C1877" s="0" t="s">
        <v>2728</v>
      </c>
      <c r="D1877" s="50" t="s">
        <v>35</v>
      </c>
      <c r="E1877" s="0" t="n">
        <v>2035</v>
      </c>
      <c r="F1877" s="51" t="str">
        <f aca="false">"*"&amp;IF(AND(A1877="EU",E1877=2035),0.95,IF(AND(A1877="EU",E1877=2050),0.93,IF(AND(A1877="USA",E1877=2035),0.96,IF(AND(A1877="USA",E1877=2050),0.94,IF(AND(A1877="Japan",E1877=2035),0.94,IF(AND(A1877="Japan",E1877=2050),0.92,IF(AND(A1877="Russia",E1877=2035),0.95,IF(AND(A1877="Russia",E1877=2050),0.93,IF(AND(A1877="China",E1877=2035),0.94,IF(AND(A1877="China",E1877=2050),0.92,IF(AND(A1877="India",E1877=2035),0.95,IF(AND(A1877="India",E1877=2050),0.92,IF(AND(A1877="Middle East",E1877=2035),0.94,IF(AND(A1877="Middle East",E1877=2050),0.9,IF(AND(A1877="Africa",E1877=2035),0.94,IF(AND(A1877="Africa",E1877=2050),0.91,IF(AND(A1877="Brazil",E1877=2035),0.95,IF(AND(A1877="Brazil",E1877=2050),0.92,""))))))))))))))))))</f>
        <v>*0.94</v>
      </c>
      <c r="H1877" s="0" t="s">
        <v>2728</v>
      </c>
      <c r="I1877" s="50" t="s">
        <v>35</v>
      </c>
      <c r="J1877" s="0" t="n">
        <v>2050</v>
      </c>
      <c r="K1877" s="48" t="str">
        <f aca="false">"*"&amp;IF(AND(A1877="EU",J1877=2035),0.95,IF(AND(A1877="EU",J1877=2050),0.93,IF(AND(A1877="USA",J1877=2035),0.96,IF(AND(A1877="USA",J1877=2050),0.94,IF(AND(A1877="Japan",J1877=2035),0.94,IF(AND(A1877="Japan",J1877=2050),0.92,IF(AND(A1877="Russia",J1877=2035),0.95,IF(AND(A1877="Russia",J1877=2050),0.93,IF(AND(A1877="China",J1877=2035),0.94,IF(AND(A1877="China",J1877=2050),0.92,IF(AND(A1877="India",J1877=2035),0.95,IF(AND(A1877="India",J1877=2050),0.92,IF(AND(A1877="Middle East",J1877=2035),0.94,IF(AND(A1877="Middle East",J1877=2050),0.9,IF(AND(A1877="Africa",J1877=2035),0.94,IF(AND(A1877="Africa",J1877=2050),0.91,IF(AND(A1877="Brazil",J1877=2035),0.95,IF(AND(A1877="Brazil",J1877=2050),0.92,""))))))))))))))))))</f>
        <v>*0.9</v>
      </c>
      <c r="P1877" s="41" t="s">
        <v>2728</v>
      </c>
      <c r="Q1877" s="52" t="s">
        <v>35</v>
      </c>
      <c r="R1877" s="41" t="n">
        <v>2035</v>
      </c>
      <c r="S1877" s="53" t="str">
        <f aca="false">"*"&amp;IF(AND(A1877="EU",R1877=2035),0.95,IF(AND(A1877="EU",R1877=2050),0.93,IF(AND(A1877="USA",R1877=2035),0.96,IF(AND(A1877="USA",R1877=2050),0.93,IF(AND(A1877="Japan",R1877=2035),0.94,IF(AND(A1877="Japan",R1877=2050),0.92,IF(AND(A1877="Russia",R1877=2035),0.95,IF(AND(A1877="Russia",R1877=2050),0.91,IF(AND(A1877="China",R1877=2035),0.93,IF(AND(A1877="China",R1877=2050),0.92,IF(AND(A1877="India",R1877=2035),0.94,IF(AND(A1877="India",R1877=2050),0.91,IF(AND(A1877="Middle East",R1877=2035),0.92,IF(AND(A1877="Middle East",R1877=2050),0.89,IF(AND(A1877="Africa",R1877=2035),0.93,IF(AND(A1877="Africa",R1877=2050),0.9,IF(AND(A1877="Brazil",R1877=2035),0.95,IF(AND(A1877="Brazil",R1877=2050),0.92,""))))))))))))))))))</f>
        <v>*0.92</v>
      </c>
      <c r="U1877" s="41" t="s">
        <v>2728</v>
      </c>
      <c r="V1877" s="52" t="s">
        <v>35</v>
      </c>
      <c r="W1877" s="41" t="n">
        <v>2050</v>
      </c>
      <c r="X1877" s="53" t="str">
        <f aca="false">"*"&amp;IF(AND(A1877="EU",W1877=2035),0.95,IF(AND(A1877="EU",W1877=2050),0.93,IF(AND(A1877="USA",W1877=2035),0.96,IF(AND(A1877="USA",W1877=2050),0.93,IF(AND(A1877="Japan",W1877=2035),0.94,IF(AND(A1877="Japan",W1877=2050),0.92,IF(AND(A1877="Russia",W1877=2035),0.95,IF(AND(A1877="Russia",W1877=2050),0.91,IF(AND(A1877="China",W1877=2035),0.93,IF(AND(A1877="China",W1877=2050),0.92,IF(AND(A1877="India",W1877=2035),0.94,IF(AND(A1877="India",W1877=2050),0.91,IF(AND(A1877="Middle East",W1877=2035),0.92,IF(AND(A1877="Middle East",W1877=2050),0.89,IF(AND(A1877="Africa",W1877=2035),0.93,IF(AND(A1877="Africa",W1877=2050),0.9,IF(AND(A1877="Brazil",W1877=2035),0.95,IF(AND(A1877="Brazil",W1877=2050),0.92,""))))))))))))))))))</f>
        <v>*0.89</v>
      </c>
      <c r="AC1877" s="0" t="s">
        <v>2728</v>
      </c>
      <c r="AD1877" s="50" t="s">
        <v>35</v>
      </c>
      <c r="AE1877" s="0" t="n">
        <v>2035</v>
      </c>
      <c r="AF1877" s="51" t="str">
        <f aca="false">"*"&amp;IF(AND(A1877="EU",AE1877=2035),0.93,IF(AND(A1877="EU",AE1877=2050),0.9,IF(AND(A1877="USA",AE1877=2035),0.92,IF(AND(A1877="USA",AE1877=2050),0.89,IF(AND(A1877="Japan",AE1877=2035),0.92,IF(AND(A1877="Japan",AE1877=2050),0.89,IF(AND(A1877="Russia",AE1877=2035),0.91,IF(AND(A1877="Russia",AE1877=2050),0.86,IF(AND(A1877="China",AE1877=2035),0.91,IF(AND(A1877="China",AE1877=2050),0.87,IF(AND(A1877="India",AE1877=2035),0.92,IF(AND(A1877="India",AE1877=2050),0.87,IF(AND(A1877="Middle East",AE1877=2035),0.89,IF(AND(A1877="Middle East",AE1877=2050),0.84,IF(AND(A1877="Africa",AE1877=2035),0.9,IF(AND(A1877="Africa",AE1877=2050),0.86,IF(AND(A1877="Brazil",AE1877=2035),0.93,IF(AND(A1877="Brazil",AE1877=2050),0.89,""))))))))))))))))))</f>
        <v>*0.89</v>
      </c>
      <c r="AG1877" s="51" t="str">
        <f aca="false">AG1876</f>
        <v>REZoning_Sol-Win</v>
      </c>
      <c r="AI1877" s="0" t="s">
        <v>2728</v>
      </c>
      <c r="AJ1877" s="50" t="s">
        <v>35</v>
      </c>
      <c r="AK1877" s="0" t="n">
        <v>2050</v>
      </c>
      <c r="AL1877" s="51" t="str">
        <f aca="false">"*"&amp;IF(AND(A1877="EU",AK1877=2035),0.93,IF(AND(A1877="EU",AK1877=2050),0.9,IF(AND(A1877="USA",AK1877=2035),0.92,IF(AND(A1877="USA",AK1877=2050),0.89,IF(AND(A1877="Japan",AK1877=2035),0.92,IF(AND(A1877="Japan",AK1877=2050),0.89,IF(AND(A1877="Russia",AK1877=2035),0.91,IF(AND(A1877="Russia",AK1877=2050),0.86,IF(AND(A1877="China",AK1877=2035),0.91,IF(AND(A1877="China",AK1877=2050),0.87,IF(AND(A1877="India",AK1877=2035),0.92,IF(AND(A1877="India",AK1877=2050),0.87,IF(AND(A1877="Middle East",AK1877=2035),0.89,IF(AND(A1877="Middle East",AK1877=2050),0.84,IF(AND(A1877="Africa",AK1877=2035),0.9,IF(AND(A1877="Africa",AK1877=2050),0.86,IF(AND(A1877="Brazil",AK1877=2035),0.93,IF(AND(A1877="Brazil",AK1877=2050),0.89,""))))))))))))))))))</f>
        <v>*0.84</v>
      </c>
      <c r="AM1877" s="51" t="str">
        <f aca="false">AM1876</f>
        <v>REZoning_Sol-Win</v>
      </c>
      <c r="AP1877" s="0" t="s">
        <v>2728</v>
      </c>
      <c r="AQ1877" s="0" t="s">
        <v>35</v>
      </c>
      <c r="AR1877" s="0" t="n">
        <v>2100</v>
      </c>
      <c r="AS1877" s="0" t="s">
        <v>896</v>
      </c>
      <c r="AT1877" s="0" t="s">
        <v>36</v>
      </c>
    </row>
    <row r="1878" customFormat="false" ht="28.5" hidden="false" customHeight="true" outlineLevel="0" collapsed="false">
      <c r="A1878" s="3" t="s">
        <v>51</v>
      </c>
      <c r="C1878" s="0" t="s">
        <v>2729</v>
      </c>
      <c r="D1878" s="50" t="s">
        <v>35</v>
      </c>
      <c r="E1878" s="0" t="n">
        <v>2035</v>
      </c>
      <c r="F1878" s="51" t="str">
        <f aca="false">"*"&amp;IF(AND(A1878="EU",E1878=2035),0.95,IF(AND(A1878="EU",E1878=2050),0.93,IF(AND(A1878="USA",E1878=2035),0.96,IF(AND(A1878="USA",E1878=2050),0.94,IF(AND(A1878="Japan",E1878=2035),0.94,IF(AND(A1878="Japan",E1878=2050),0.92,IF(AND(A1878="Russia",E1878=2035),0.95,IF(AND(A1878="Russia",E1878=2050),0.93,IF(AND(A1878="China",E1878=2035),0.94,IF(AND(A1878="China",E1878=2050),0.92,IF(AND(A1878="India",E1878=2035),0.95,IF(AND(A1878="India",E1878=2050),0.92,IF(AND(A1878="Middle East",E1878=2035),0.94,IF(AND(A1878="Middle East",E1878=2050),0.9,IF(AND(A1878="Africa",E1878=2035),0.94,IF(AND(A1878="Africa",E1878=2050),0.91,IF(AND(A1878="Brazil",E1878=2035),0.95,IF(AND(A1878="Brazil",E1878=2050),0.92,""))))))))))))))))))</f>
        <v>*0.95</v>
      </c>
      <c r="H1878" s="0" t="s">
        <v>2729</v>
      </c>
      <c r="I1878" s="50" t="s">
        <v>35</v>
      </c>
      <c r="J1878" s="0" t="n">
        <v>2050</v>
      </c>
      <c r="K1878" s="48" t="str">
        <f aca="false">"*"&amp;IF(AND(A1878="EU",J1878=2035),0.95,IF(AND(A1878="EU",J1878=2050),0.93,IF(AND(A1878="USA",J1878=2035),0.96,IF(AND(A1878="USA",J1878=2050),0.94,IF(AND(A1878="Japan",J1878=2035),0.94,IF(AND(A1878="Japan",J1878=2050),0.92,IF(AND(A1878="Russia",J1878=2035),0.95,IF(AND(A1878="Russia",J1878=2050),0.93,IF(AND(A1878="China",J1878=2035),0.94,IF(AND(A1878="China",J1878=2050),0.92,IF(AND(A1878="India",J1878=2035),0.95,IF(AND(A1878="India",J1878=2050),0.92,IF(AND(A1878="Middle East",J1878=2035),0.94,IF(AND(A1878="Middle East",J1878=2050),0.9,IF(AND(A1878="Africa",J1878=2035),0.94,IF(AND(A1878="Africa",J1878=2050),0.91,IF(AND(A1878="Brazil",J1878=2035),0.95,IF(AND(A1878="Brazil",J1878=2050),0.92,""))))))))))))))))))</f>
        <v>*0.93</v>
      </c>
      <c r="P1878" s="41" t="s">
        <v>2729</v>
      </c>
      <c r="Q1878" s="52" t="s">
        <v>35</v>
      </c>
      <c r="R1878" s="41" t="n">
        <v>2035</v>
      </c>
      <c r="S1878" s="53" t="str">
        <f aca="false">"*"&amp;IF(AND(A1878="EU",R1878=2035),0.95,IF(AND(A1878="EU",R1878=2050),0.93,IF(AND(A1878="USA",R1878=2035),0.96,IF(AND(A1878="USA",R1878=2050),0.93,IF(AND(A1878="Japan",R1878=2035),0.94,IF(AND(A1878="Japan",R1878=2050),0.92,IF(AND(A1878="Russia",R1878=2035),0.95,IF(AND(A1878="Russia",R1878=2050),0.91,IF(AND(A1878="China",R1878=2035),0.93,IF(AND(A1878="China",R1878=2050),0.92,IF(AND(A1878="India",R1878=2035),0.94,IF(AND(A1878="India",R1878=2050),0.91,IF(AND(A1878="Middle East",R1878=2035),0.92,IF(AND(A1878="Middle East",R1878=2050),0.89,IF(AND(A1878="Africa",R1878=2035),0.93,IF(AND(A1878="Africa",R1878=2050),0.9,IF(AND(A1878="Brazil",R1878=2035),0.95,IF(AND(A1878="Brazil",R1878=2050),0.92,""))))))))))))))))))</f>
        <v>*0.95</v>
      </c>
      <c r="U1878" s="41" t="s">
        <v>2729</v>
      </c>
      <c r="V1878" s="52" t="s">
        <v>35</v>
      </c>
      <c r="W1878" s="41" t="n">
        <v>2050</v>
      </c>
      <c r="X1878" s="53" t="str">
        <f aca="false">"*"&amp;IF(AND(A1878="EU",W1878=2035),0.95,IF(AND(A1878="EU",W1878=2050),0.93,IF(AND(A1878="USA",W1878=2035),0.96,IF(AND(A1878="USA",W1878=2050),0.93,IF(AND(A1878="Japan",W1878=2035),0.94,IF(AND(A1878="Japan",W1878=2050),0.92,IF(AND(A1878="Russia",W1878=2035),0.95,IF(AND(A1878="Russia",W1878=2050),0.91,IF(AND(A1878="China",W1878=2035),0.93,IF(AND(A1878="China",W1878=2050),0.92,IF(AND(A1878="India",W1878=2035),0.94,IF(AND(A1878="India",W1878=2050),0.91,IF(AND(A1878="Middle East",W1878=2035),0.92,IF(AND(A1878="Middle East",W1878=2050),0.89,IF(AND(A1878="Africa",W1878=2035),0.93,IF(AND(A1878="Africa",W1878=2050),0.9,IF(AND(A1878="Brazil",W1878=2035),0.95,IF(AND(A1878="Brazil",W1878=2050),0.92,""))))))))))))))))))</f>
        <v>*0.93</v>
      </c>
      <c r="AC1878" s="0" t="s">
        <v>2729</v>
      </c>
      <c r="AD1878" s="50" t="s">
        <v>35</v>
      </c>
      <c r="AE1878" s="0" t="n">
        <v>2035</v>
      </c>
      <c r="AF1878" s="51" t="str">
        <f aca="false">"*"&amp;IF(AND(A1878="EU",AE1878=2035),0.93,IF(AND(A1878="EU",AE1878=2050),0.9,IF(AND(A1878="USA",AE1878=2035),0.92,IF(AND(A1878="USA",AE1878=2050),0.89,IF(AND(A1878="Japan",AE1878=2035),0.92,IF(AND(A1878="Japan",AE1878=2050),0.89,IF(AND(A1878="Russia",AE1878=2035),0.91,IF(AND(A1878="Russia",AE1878=2050),0.86,IF(AND(A1878="China",AE1878=2035),0.91,IF(AND(A1878="China",AE1878=2050),0.87,IF(AND(A1878="India",AE1878=2035),0.92,IF(AND(A1878="India",AE1878=2050),0.87,IF(AND(A1878="Middle East",AE1878=2035),0.89,IF(AND(A1878="Middle East",AE1878=2050),0.84,IF(AND(A1878="Africa",AE1878=2035),0.9,IF(AND(A1878="Africa",AE1878=2050),0.86,IF(AND(A1878="Brazil",AE1878=2035),0.93,IF(AND(A1878="Brazil",AE1878=2050),0.89,""))))))))))))))))))</f>
        <v>*0.93</v>
      </c>
      <c r="AG1878" s="51" t="str">
        <f aca="false">AG1877</f>
        <v>REZoning_Sol-Win</v>
      </c>
      <c r="AI1878" s="0" t="s">
        <v>2729</v>
      </c>
      <c r="AJ1878" s="50" t="s">
        <v>35</v>
      </c>
      <c r="AK1878" s="0" t="n">
        <v>2050</v>
      </c>
      <c r="AL1878" s="51" t="str">
        <f aca="false">"*"&amp;IF(AND(A1878="EU",AK1878=2035),0.93,IF(AND(A1878="EU",AK1878=2050),0.9,IF(AND(A1878="USA",AK1878=2035),0.92,IF(AND(A1878="USA",AK1878=2050),0.89,IF(AND(A1878="Japan",AK1878=2035),0.92,IF(AND(A1878="Japan",AK1878=2050),0.89,IF(AND(A1878="Russia",AK1878=2035),0.91,IF(AND(A1878="Russia",AK1878=2050),0.86,IF(AND(A1878="China",AK1878=2035),0.91,IF(AND(A1878="China",AK1878=2050),0.87,IF(AND(A1878="India",AK1878=2035),0.92,IF(AND(A1878="India",AK1878=2050),0.87,IF(AND(A1878="Middle East",AK1878=2035),0.89,IF(AND(A1878="Middle East",AK1878=2050),0.84,IF(AND(A1878="Africa",AK1878=2035),0.9,IF(AND(A1878="Africa",AK1878=2050),0.86,IF(AND(A1878="Brazil",AK1878=2035),0.93,IF(AND(A1878="Brazil",AK1878=2050),0.89,""))))))))))))))))))</f>
        <v>*0.9</v>
      </c>
      <c r="AM1878" s="51" t="str">
        <f aca="false">AM1877</f>
        <v>REZoning_Sol-Win</v>
      </c>
      <c r="AP1878" s="0" t="s">
        <v>2729</v>
      </c>
      <c r="AQ1878" s="0" t="s">
        <v>35</v>
      </c>
      <c r="AR1878" s="0" t="n">
        <v>2100</v>
      </c>
      <c r="AS1878" s="0" t="s">
        <v>874</v>
      </c>
      <c r="AT1878" s="0" t="s">
        <v>36</v>
      </c>
    </row>
    <row r="1879" customFormat="false" ht="28.5" hidden="false" customHeight="true" outlineLevel="0" collapsed="false">
      <c r="A1879" s="3" t="s">
        <v>51</v>
      </c>
      <c r="C1879" s="0" t="s">
        <v>2730</v>
      </c>
      <c r="D1879" s="50" t="s">
        <v>35</v>
      </c>
      <c r="E1879" s="0" t="n">
        <v>2035</v>
      </c>
      <c r="F1879" s="51" t="str">
        <f aca="false">"*"&amp;IF(AND(A1879="EU",E1879=2035),0.95,IF(AND(A1879="EU",E1879=2050),0.93,IF(AND(A1879="USA",E1879=2035),0.96,IF(AND(A1879="USA",E1879=2050),0.94,IF(AND(A1879="Japan",E1879=2035),0.94,IF(AND(A1879="Japan",E1879=2050),0.92,IF(AND(A1879="Russia",E1879=2035),0.95,IF(AND(A1879="Russia",E1879=2050),0.93,IF(AND(A1879="China",E1879=2035),0.94,IF(AND(A1879="China",E1879=2050),0.92,IF(AND(A1879="India",E1879=2035),0.95,IF(AND(A1879="India",E1879=2050),0.92,IF(AND(A1879="Middle East",E1879=2035),0.94,IF(AND(A1879="Middle East",E1879=2050),0.9,IF(AND(A1879="Africa",E1879=2035),0.94,IF(AND(A1879="Africa",E1879=2050),0.91,IF(AND(A1879="Brazil",E1879=2035),0.95,IF(AND(A1879="Brazil",E1879=2050),0.92,""))))))))))))))))))</f>
        <v>*0.95</v>
      </c>
      <c r="H1879" s="0" t="s">
        <v>2730</v>
      </c>
      <c r="I1879" s="50" t="s">
        <v>35</v>
      </c>
      <c r="J1879" s="0" t="n">
        <v>2050</v>
      </c>
      <c r="K1879" s="48" t="str">
        <f aca="false">"*"&amp;IF(AND(A1879="EU",J1879=2035),0.95,IF(AND(A1879="EU",J1879=2050),0.93,IF(AND(A1879="USA",J1879=2035),0.96,IF(AND(A1879="USA",J1879=2050),0.94,IF(AND(A1879="Japan",J1879=2035),0.94,IF(AND(A1879="Japan",J1879=2050),0.92,IF(AND(A1879="Russia",J1879=2035),0.95,IF(AND(A1879="Russia",J1879=2050),0.93,IF(AND(A1879="China",J1879=2035),0.94,IF(AND(A1879="China",J1879=2050),0.92,IF(AND(A1879="India",J1879=2035),0.95,IF(AND(A1879="India",J1879=2050),0.92,IF(AND(A1879="Middle East",J1879=2035),0.94,IF(AND(A1879="Middle East",J1879=2050),0.9,IF(AND(A1879="Africa",J1879=2035),0.94,IF(AND(A1879="Africa",J1879=2050),0.91,IF(AND(A1879="Brazil",J1879=2035),0.95,IF(AND(A1879="Brazil",J1879=2050),0.92,""))))))))))))))))))</f>
        <v>*0.93</v>
      </c>
      <c r="P1879" s="41" t="s">
        <v>2730</v>
      </c>
      <c r="Q1879" s="52" t="s">
        <v>35</v>
      </c>
      <c r="R1879" s="41" t="n">
        <v>2035</v>
      </c>
      <c r="S1879" s="53" t="str">
        <f aca="false">"*"&amp;IF(AND(A1879="EU",R1879=2035),0.95,IF(AND(A1879="EU",R1879=2050),0.93,IF(AND(A1879="USA",R1879=2035),0.96,IF(AND(A1879="USA",R1879=2050),0.93,IF(AND(A1879="Japan",R1879=2035),0.94,IF(AND(A1879="Japan",R1879=2050),0.92,IF(AND(A1879="Russia",R1879=2035),0.95,IF(AND(A1879="Russia",R1879=2050),0.91,IF(AND(A1879="China",R1879=2035),0.93,IF(AND(A1879="China",R1879=2050),0.92,IF(AND(A1879="India",R1879=2035),0.94,IF(AND(A1879="India",R1879=2050),0.91,IF(AND(A1879="Middle East",R1879=2035),0.92,IF(AND(A1879="Middle East",R1879=2050),0.89,IF(AND(A1879="Africa",R1879=2035),0.93,IF(AND(A1879="Africa",R1879=2050),0.9,IF(AND(A1879="Brazil",R1879=2035),0.95,IF(AND(A1879="Brazil",R1879=2050),0.92,""))))))))))))))))))</f>
        <v>*0.95</v>
      </c>
      <c r="U1879" s="41" t="s">
        <v>2730</v>
      </c>
      <c r="V1879" s="52" t="s">
        <v>35</v>
      </c>
      <c r="W1879" s="41" t="n">
        <v>2050</v>
      </c>
      <c r="X1879" s="53" t="str">
        <f aca="false">"*"&amp;IF(AND(A1879="EU",W1879=2035),0.95,IF(AND(A1879="EU",W1879=2050),0.93,IF(AND(A1879="USA",W1879=2035),0.96,IF(AND(A1879="USA",W1879=2050),0.93,IF(AND(A1879="Japan",W1879=2035),0.94,IF(AND(A1879="Japan",W1879=2050),0.92,IF(AND(A1879="Russia",W1879=2035),0.95,IF(AND(A1879="Russia",W1879=2050),0.91,IF(AND(A1879="China",W1879=2035),0.93,IF(AND(A1879="China",W1879=2050),0.92,IF(AND(A1879="India",W1879=2035),0.94,IF(AND(A1879="India",W1879=2050),0.91,IF(AND(A1879="Middle East",W1879=2035),0.92,IF(AND(A1879="Middle East",W1879=2050),0.89,IF(AND(A1879="Africa",W1879=2035),0.93,IF(AND(A1879="Africa",W1879=2050),0.9,IF(AND(A1879="Brazil",W1879=2035),0.95,IF(AND(A1879="Brazil",W1879=2050),0.92,""))))))))))))))))))</f>
        <v>*0.93</v>
      </c>
      <c r="AC1879" s="0" t="s">
        <v>2730</v>
      </c>
      <c r="AD1879" s="50" t="s">
        <v>35</v>
      </c>
      <c r="AE1879" s="0" t="n">
        <v>2035</v>
      </c>
      <c r="AF1879" s="51" t="str">
        <f aca="false">"*"&amp;IF(AND(A1879="EU",AE1879=2035),0.93,IF(AND(A1879="EU",AE1879=2050),0.9,IF(AND(A1879="USA",AE1879=2035),0.92,IF(AND(A1879="USA",AE1879=2050),0.89,IF(AND(A1879="Japan",AE1879=2035),0.92,IF(AND(A1879="Japan",AE1879=2050),0.89,IF(AND(A1879="Russia",AE1879=2035),0.91,IF(AND(A1879="Russia",AE1879=2050),0.86,IF(AND(A1879="China",AE1879=2035),0.91,IF(AND(A1879="China",AE1879=2050),0.87,IF(AND(A1879="India",AE1879=2035),0.92,IF(AND(A1879="India",AE1879=2050),0.87,IF(AND(A1879="Middle East",AE1879=2035),0.89,IF(AND(A1879="Middle East",AE1879=2050),0.84,IF(AND(A1879="Africa",AE1879=2035),0.9,IF(AND(A1879="Africa",AE1879=2050),0.86,IF(AND(A1879="Brazil",AE1879=2035),0.93,IF(AND(A1879="Brazil",AE1879=2050),0.89,""))))))))))))))))))</f>
        <v>*0.93</v>
      </c>
      <c r="AG1879" s="51" t="str">
        <f aca="false">AG1878</f>
        <v>REZoning_Sol-Win</v>
      </c>
      <c r="AI1879" s="0" t="s">
        <v>2730</v>
      </c>
      <c r="AJ1879" s="50" t="s">
        <v>35</v>
      </c>
      <c r="AK1879" s="0" t="n">
        <v>2050</v>
      </c>
      <c r="AL1879" s="51" t="str">
        <f aca="false">"*"&amp;IF(AND(A1879="EU",AK1879=2035),0.93,IF(AND(A1879="EU",AK1879=2050),0.9,IF(AND(A1879="USA",AK1879=2035),0.92,IF(AND(A1879="USA",AK1879=2050),0.89,IF(AND(A1879="Japan",AK1879=2035),0.92,IF(AND(A1879="Japan",AK1879=2050),0.89,IF(AND(A1879="Russia",AK1879=2035),0.91,IF(AND(A1879="Russia",AK1879=2050),0.86,IF(AND(A1879="China",AK1879=2035),0.91,IF(AND(A1879="China",AK1879=2050),0.87,IF(AND(A1879="India",AK1879=2035),0.92,IF(AND(A1879="India",AK1879=2050),0.87,IF(AND(A1879="Middle East",AK1879=2035),0.89,IF(AND(A1879="Middle East",AK1879=2050),0.84,IF(AND(A1879="Africa",AK1879=2035),0.9,IF(AND(A1879="Africa",AK1879=2050),0.86,IF(AND(A1879="Brazil",AK1879=2035),0.93,IF(AND(A1879="Brazil",AK1879=2050),0.89,""))))))))))))))))))</f>
        <v>*0.9</v>
      </c>
      <c r="AM1879" s="51" t="str">
        <f aca="false">AM1878</f>
        <v>REZoning_Sol-Win</v>
      </c>
      <c r="AP1879" s="0" t="s">
        <v>2730</v>
      </c>
      <c r="AQ1879" s="0" t="s">
        <v>35</v>
      </c>
      <c r="AR1879" s="0" t="n">
        <v>2100</v>
      </c>
      <c r="AS1879" s="0" t="s">
        <v>874</v>
      </c>
      <c r="AT1879" s="0" t="s">
        <v>36</v>
      </c>
    </row>
    <row r="1880" customFormat="false" ht="28.5" hidden="false" customHeight="true" outlineLevel="0" collapsed="false">
      <c r="A1880" s="3" t="s">
        <v>51</v>
      </c>
      <c r="C1880" s="0" t="s">
        <v>2731</v>
      </c>
      <c r="D1880" s="50" t="s">
        <v>35</v>
      </c>
      <c r="E1880" s="0" t="n">
        <v>2035</v>
      </c>
      <c r="F1880" s="51" t="str">
        <f aca="false">"*"&amp;IF(AND(A1880="EU",E1880=2035),0.95,IF(AND(A1880="EU",E1880=2050),0.93,IF(AND(A1880="USA",E1880=2035),0.96,IF(AND(A1880="USA",E1880=2050),0.94,IF(AND(A1880="Japan",E1880=2035),0.94,IF(AND(A1880="Japan",E1880=2050),0.92,IF(AND(A1880="Russia",E1880=2035),0.95,IF(AND(A1880="Russia",E1880=2050),0.93,IF(AND(A1880="China",E1880=2035),0.94,IF(AND(A1880="China",E1880=2050),0.92,IF(AND(A1880="India",E1880=2035),0.95,IF(AND(A1880="India",E1880=2050),0.92,IF(AND(A1880="Middle East",E1880=2035),0.94,IF(AND(A1880="Middle East",E1880=2050),0.9,IF(AND(A1880="Africa",E1880=2035),0.94,IF(AND(A1880="Africa",E1880=2050),0.91,IF(AND(A1880="Brazil",E1880=2035),0.95,IF(AND(A1880="Brazil",E1880=2050),0.92,""))))))))))))))))))</f>
        <v>*0.95</v>
      </c>
      <c r="H1880" s="0" t="s">
        <v>2731</v>
      </c>
      <c r="I1880" s="50" t="s">
        <v>35</v>
      </c>
      <c r="J1880" s="0" t="n">
        <v>2050</v>
      </c>
      <c r="K1880" s="48" t="str">
        <f aca="false">"*"&amp;IF(AND(A1880="EU",J1880=2035),0.95,IF(AND(A1880="EU",J1880=2050),0.93,IF(AND(A1880="USA",J1880=2035),0.96,IF(AND(A1880="USA",J1880=2050),0.94,IF(AND(A1880="Japan",J1880=2035),0.94,IF(AND(A1880="Japan",J1880=2050),0.92,IF(AND(A1880="Russia",J1880=2035),0.95,IF(AND(A1880="Russia",J1880=2050),0.93,IF(AND(A1880="China",J1880=2035),0.94,IF(AND(A1880="China",J1880=2050),0.92,IF(AND(A1880="India",J1880=2035),0.95,IF(AND(A1880="India",J1880=2050),0.92,IF(AND(A1880="Middle East",J1880=2035),0.94,IF(AND(A1880="Middle East",J1880=2050),0.9,IF(AND(A1880="Africa",J1880=2035),0.94,IF(AND(A1880="Africa",J1880=2050),0.91,IF(AND(A1880="Brazil",J1880=2035),0.95,IF(AND(A1880="Brazil",J1880=2050),0.92,""))))))))))))))))))</f>
        <v>*0.93</v>
      </c>
      <c r="P1880" s="41" t="s">
        <v>2731</v>
      </c>
      <c r="Q1880" s="52" t="s">
        <v>35</v>
      </c>
      <c r="R1880" s="41" t="n">
        <v>2035</v>
      </c>
      <c r="S1880" s="53" t="str">
        <f aca="false">"*"&amp;IF(AND(A1880="EU",R1880=2035),0.95,IF(AND(A1880="EU",R1880=2050),0.93,IF(AND(A1880="USA",R1880=2035),0.96,IF(AND(A1880="USA",R1880=2050),0.93,IF(AND(A1880="Japan",R1880=2035),0.94,IF(AND(A1880="Japan",R1880=2050),0.92,IF(AND(A1880="Russia",R1880=2035),0.95,IF(AND(A1880="Russia",R1880=2050),0.91,IF(AND(A1880="China",R1880=2035),0.93,IF(AND(A1880="China",R1880=2050),0.92,IF(AND(A1880="India",R1880=2035),0.94,IF(AND(A1880="India",R1880=2050),0.91,IF(AND(A1880="Middle East",R1880=2035),0.92,IF(AND(A1880="Middle East",R1880=2050),0.89,IF(AND(A1880="Africa",R1880=2035),0.93,IF(AND(A1880="Africa",R1880=2050),0.9,IF(AND(A1880="Brazil",R1880=2035),0.95,IF(AND(A1880="Brazil",R1880=2050),0.92,""))))))))))))))))))</f>
        <v>*0.95</v>
      </c>
      <c r="U1880" s="41" t="s">
        <v>2731</v>
      </c>
      <c r="V1880" s="52" t="s">
        <v>35</v>
      </c>
      <c r="W1880" s="41" t="n">
        <v>2050</v>
      </c>
      <c r="X1880" s="53" t="str">
        <f aca="false">"*"&amp;IF(AND(A1880="EU",W1880=2035),0.95,IF(AND(A1880="EU",W1880=2050),0.93,IF(AND(A1880="USA",W1880=2035),0.96,IF(AND(A1880="USA",W1880=2050),0.93,IF(AND(A1880="Japan",W1880=2035),0.94,IF(AND(A1880="Japan",W1880=2050),0.92,IF(AND(A1880="Russia",W1880=2035),0.95,IF(AND(A1880="Russia",W1880=2050),0.91,IF(AND(A1880="China",W1880=2035),0.93,IF(AND(A1880="China",W1880=2050),0.92,IF(AND(A1880="India",W1880=2035),0.94,IF(AND(A1880="India",W1880=2050),0.91,IF(AND(A1880="Middle East",W1880=2035),0.92,IF(AND(A1880="Middle East",W1880=2050),0.89,IF(AND(A1880="Africa",W1880=2035),0.93,IF(AND(A1880="Africa",W1880=2050),0.9,IF(AND(A1880="Brazil",W1880=2035),0.95,IF(AND(A1880="Brazil",W1880=2050),0.92,""))))))))))))))))))</f>
        <v>*0.93</v>
      </c>
      <c r="AC1880" s="0" t="s">
        <v>2731</v>
      </c>
      <c r="AD1880" s="50" t="s">
        <v>35</v>
      </c>
      <c r="AE1880" s="0" t="n">
        <v>2035</v>
      </c>
      <c r="AF1880" s="51" t="str">
        <f aca="false">"*"&amp;IF(AND(A1880="EU",AE1880=2035),0.93,IF(AND(A1880="EU",AE1880=2050),0.9,IF(AND(A1880="USA",AE1880=2035),0.92,IF(AND(A1880="USA",AE1880=2050),0.89,IF(AND(A1880="Japan",AE1880=2035),0.92,IF(AND(A1880="Japan",AE1880=2050),0.89,IF(AND(A1880="Russia",AE1880=2035),0.91,IF(AND(A1880="Russia",AE1880=2050),0.86,IF(AND(A1880="China",AE1880=2035),0.91,IF(AND(A1880="China",AE1880=2050),0.87,IF(AND(A1880="India",AE1880=2035),0.92,IF(AND(A1880="India",AE1880=2050),0.87,IF(AND(A1880="Middle East",AE1880=2035),0.89,IF(AND(A1880="Middle East",AE1880=2050),0.84,IF(AND(A1880="Africa",AE1880=2035),0.9,IF(AND(A1880="Africa",AE1880=2050),0.86,IF(AND(A1880="Brazil",AE1880=2035),0.93,IF(AND(A1880="Brazil",AE1880=2050),0.89,""))))))))))))))))))</f>
        <v>*0.93</v>
      </c>
      <c r="AG1880" s="51" t="str">
        <f aca="false">AG1879</f>
        <v>REZoning_Sol-Win</v>
      </c>
      <c r="AI1880" s="0" t="s">
        <v>2731</v>
      </c>
      <c r="AJ1880" s="50" t="s">
        <v>35</v>
      </c>
      <c r="AK1880" s="0" t="n">
        <v>2050</v>
      </c>
      <c r="AL1880" s="51" t="str">
        <f aca="false">"*"&amp;IF(AND(A1880="EU",AK1880=2035),0.93,IF(AND(A1880="EU",AK1880=2050),0.9,IF(AND(A1880="USA",AK1880=2035),0.92,IF(AND(A1880="USA",AK1880=2050),0.89,IF(AND(A1880="Japan",AK1880=2035),0.92,IF(AND(A1880="Japan",AK1880=2050),0.89,IF(AND(A1880="Russia",AK1880=2035),0.91,IF(AND(A1880="Russia",AK1880=2050),0.86,IF(AND(A1880="China",AK1880=2035),0.91,IF(AND(A1880="China",AK1880=2050),0.87,IF(AND(A1880="India",AK1880=2035),0.92,IF(AND(A1880="India",AK1880=2050),0.87,IF(AND(A1880="Middle East",AK1880=2035),0.89,IF(AND(A1880="Middle East",AK1880=2050),0.84,IF(AND(A1880="Africa",AK1880=2035),0.9,IF(AND(A1880="Africa",AK1880=2050),0.86,IF(AND(A1880="Brazil",AK1880=2035),0.93,IF(AND(A1880="Brazil",AK1880=2050),0.89,""))))))))))))))))))</f>
        <v>*0.9</v>
      </c>
      <c r="AM1880" s="51" t="str">
        <f aca="false">AM1879</f>
        <v>REZoning_Sol-Win</v>
      </c>
      <c r="AP1880" s="0" t="s">
        <v>2731</v>
      </c>
      <c r="AQ1880" s="0" t="s">
        <v>35</v>
      </c>
      <c r="AR1880" s="0" t="n">
        <v>2100</v>
      </c>
      <c r="AS1880" s="0" t="s">
        <v>874</v>
      </c>
      <c r="AT1880" s="0" t="s">
        <v>36</v>
      </c>
    </row>
    <row r="1881" customFormat="false" ht="28.5" hidden="false" customHeight="true" outlineLevel="0" collapsed="false">
      <c r="A1881" s="3" t="s">
        <v>51</v>
      </c>
      <c r="C1881" s="0" t="s">
        <v>2732</v>
      </c>
      <c r="D1881" s="50" t="s">
        <v>35</v>
      </c>
      <c r="E1881" s="0" t="n">
        <v>2035</v>
      </c>
      <c r="F1881" s="51" t="str">
        <f aca="false">"*"&amp;IF(AND(A1881="EU",E1881=2035),0.95,IF(AND(A1881="EU",E1881=2050),0.93,IF(AND(A1881="USA",E1881=2035),0.96,IF(AND(A1881="USA",E1881=2050),0.94,IF(AND(A1881="Japan",E1881=2035),0.94,IF(AND(A1881="Japan",E1881=2050),0.92,IF(AND(A1881="Russia",E1881=2035),0.95,IF(AND(A1881="Russia",E1881=2050),0.93,IF(AND(A1881="China",E1881=2035),0.94,IF(AND(A1881="China",E1881=2050),0.92,IF(AND(A1881="India",E1881=2035),0.95,IF(AND(A1881="India",E1881=2050),0.92,IF(AND(A1881="Middle East",E1881=2035),0.94,IF(AND(A1881="Middle East",E1881=2050),0.9,IF(AND(A1881="Africa",E1881=2035),0.94,IF(AND(A1881="Africa",E1881=2050),0.91,IF(AND(A1881="Brazil",E1881=2035),0.95,IF(AND(A1881="Brazil",E1881=2050),0.92,""))))))))))))))))))</f>
        <v>*0.95</v>
      </c>
      <c r="H1881" s="0" t="s">
        <v>2732</v>
      </c>
      <c r="I1881" s="50" t="s">
        <v>35</v>
      </c>
      <c r="J1881" s="0" t="n">
        <v>2050</v>
      </c>
      <c r="K1881" s="48" t="str">
        <f aca="false">"*"&amp;IF(AND(A1881="EU",J1881=2035),0.95,IF(AND(A1881="EU",J1881=2050),0.93,IF(AND(A1881="USA",J1881=2035),0.96,IF(AND(A1881="USA",J1881=2050),0.94,IF(AND(A1881="Japan",J1881=2035),0.94,IF(AND(A1881="Japan",J1881=2050),0.92,IF(AND(A1881="Russia",J1881=2035),0.95,IF(AND(A1881="Russia",J1881=2050),0.93,IF(AND(A1881="China",J1881=2035),0.94,IF(AND(A1881="China",J1881=2050),0.92,IF(AND(A1881="India",J1881=2035),0.95,IF(AND(A1881="India",J1881=2050),0.92,IF(AND(A1881="Middle East",J1881=2035),0.94,IF(AND(A1881="Middle East",J1881=2050),0.9,IF(AND(A1881="Africa",J1881=2035),0.94,IF(AND(A1881="Africa",J1881=2050),0.91,IF(AND(A1881="Brazil",J1881=2035),0.95,IF(AND(A1881="Brazil",J1881=2050),0.92,""))))))))))))))))))</f>
        <v>*0.93</v>
      </c>
      <c r="P1881" s="41" t="s">
        <v>2732</v>
      </c>
      <c r="Q1881" s="52" t="s">
        <v>35</v>
      </c>
      <c r="R1881" s="41" t="n">
        <v>2035</v>
      </c>
      <c r="S1881" s="53" t="str">
        <f aca="false">"*"&amp;IF(AND(A1881="EU",R1881=2035),0.95,IF(AND(A1881="EU",R1881=2050),0.93,IF(AND(A1881="USA",R1881=2035),0.96,IF(AND(A1881="USA",R1881=2050),0.93,IF(AND(A1881="Japan",R1881=2035),0.94,IF(AND(A1881="Japan",R1881=2050),0.92,IF(AND(A1881="Russia",R1881=2035),0.95,IF(AND(A1881="Russia",R1881=2050),0.91,IF(AND(A1881="China",R1881=2035),0.93,IF(AND(A1881="China",R1881=2050),0.92,IF(AND(A1881="India",R1881=2035),0.94,IF(AND(A1881="India",R1881=2050),0.91,IF(AND(A1881="Middle East",R1881=2035),0.92,IF(AND(A1881="Middle East",R1881=2050),0.89,IF(AND(A1881="Africa",R1881=2035),0.93,IF(AND(A1881="Africa",R1881=2050),0.9,IF(AND(A1881="Brazil",R1881=2035),0.95,IF(AND(A1881="Brazil",R1881=2050),0.92,""))))))))))))))))))</f>
        <v>*0.95</v>
      </c>
      <c r="U1881" s="41" t="s">
        <v>2732</v>
      </c>
      <c r="V1881" s="52" t="s">
        <v>35</v>
      </c>
      <c r="W1881" s="41" t="n">
        <v>2050</v>
      </c>
      <c r="X1881" s="53" t="str">
        <f aca="false">"*"&amp;IF(AND(A1881="EU",W1881=2035),0.95,IF(AND(A1881="EU",W1881=2050),0.93,IF(AND(A1881="USA",W1881=2035),0.96,IF(AND(A1881="USA",W1881=2050),0.93,IF(AND(A1881="Japan",W1881=2035),0.94,IF(AND(A1881="Japan",W1881=2050),0.92,IF(AND(A1881="Russia",W1881=2035),0.95,IF(AND(A1881="Russia",W1881=2050),0.91,IF(AND(A1881="China",W1881=2035),0.93,IF(AND(A1881="China",W1881=2050),0.92,IF(AND(A1881="India",W1881=2035),0.94,IF(AND(A1881="India",W1881=2050),0.91,IF(AND(A1881="Middle East",W1881=2035),0.92,IF(AND(A1881="Middle East",W1881=2050),0.89,IF(AND(A1881="Africa",W1881=2035),0.93,IF(AND(A1881="Africa",W1881=2050),0.9,IF(AND(A1881="Brazil",W1881=2035),0.95,IF(AND(A1881="Brazil",W1881=2050),0.92,""))))))))))))))))))</f>
        <v>*0.93</v>
      </c>
      <c r="AC1881" s="0" t="s">
        <v>2732</v>
      </c>
      <c r="AD1881" s="50" t="s">
        <v>35</v>
      </c>
      <c r="AE1881" s="0" t="n">
        <v>2035</v>
      </c>
      <c r="AF1881" s="51" t="str">
        <f aca="false">"*"&amp;IF(AND(A1881="EU",AE1881=2035),0.93,IF(AND(A1881="EU",AE1881=2050),0.9,IF(AND(A1881="USA",AE1881=2035),0.92,IF(AND(A1881="USA",AE1881=2050),0.89,IF(AND(A1881="Japan",AE1881=2035),0.92,IF(AND(A1881="Japan",AE1881=2050),0.89,IF(AND(A1881="Russia",AE1881=2035),0.91,IF(AND(A1881="Russia",AE1881=2050),0.86,IF(AND(A1881="China",AE1881=2035),0.91,IF(AND(A1881="China",AE1881=2050),0.87,IF(AND(A1881="India",AE1881=2035),0.92,IF(AND(A1881="India",AE1881=2050),0.87,IF(AND(A1881="Middle East",AE1881=2035),0.89,IF(AND(A1881="Middle East",AE1881=2050),0.84,IF(AND(A1881="Africa",AE1881=2035),0.9,IF(AND(A1881="Africa",AE1881=2050),0.86,IF(AND(A1881="Brazil",AE1881=2035),0.93,IF(AND(A1881="Brazil",AE1881=2050),0.89,""))))))))))))))))))</f>
        <v>*0.93</v>
      </c>
      <c r="AG1881" s="51" t="str">
        <f aca="false">AG1880</f>
        <v>REZoning_Sol-Win</v>
      </c>
      <c r="AI1881" s="0" t="s">
        <v>2732</v>
      </c>
      <c r="AJ1881" s="50" t="s">
        <v>35</v>
      </c>
      <c r="AK1881" s="0" t="n">
        <v>2050</v>
      </c>
      <c r="AL1881" s="51" t="str">
        <f aca="false">"*"&amp;IF(AND(A1881="EU",AK1881=2035),0.93,IF(AND(A1881="EU",AK1881=2050),0.9,IF(AND(A1881="USA",AK1881=2035),0.92,IF(AND(A1881="USA",AK1881=2050),0.89,IF(AND(A1881="Japan",AK1881=2035),0.92,IF(AND(A1881="Japan",AK1881=2050),0.89,IF(AND(A1881="Russia",AK1881=2035),0.91,IF(AND(A1881="Russia",AK1881=2050),0.86,IF(AND(A1881="China",AK1881=2035),0.91,IF(AND(A1881="China",AK1881=2050),0.87,IF(AND(A1881="India",AK1881=2035),0.92,IF(AND(A1881="India",AK1881=2050),0.87,IF(AND(A1881="Middle East",AK1881=2035),0.89,IF(AND(A1881="Middle East",AK1881=2050),0.84,IF(AND(A1881="Africa",AK1881=2035),0.9,IF(AND(A1881="Africa",AK1881=2050),0.86,IF(AND(A1881="Brazil",AK1881=2035),0.93,IF(AND(A1881="Brazil",AK1881=2050),0.89,""))))))))))))))))))</f>
        <v>*0.9</v>
      </c>
      <c r="AM1881" s="51" t="str">
        <f aca="false">AM1880</f>
        <v>REZoning_Sol-Win</v>
      </c>
      <c r="AP1881" s="0" t="s">
        <v>2732</v>
      </c>
      <c r="AQ1881" s="0" t="s">
        <v>35</v>
      </c>
      <c r="AR1881" s="0" t="n">
        <v>2100</v>
      </c>
      <c r="AS1881" s="0" t="s">
        <v>874</v>
      </c>
      <c r="AT1881" s="0" t="s">
        <v>36</v>
      </c>
    </row>
    <row r="1882" customFormat="false" ht="28.5" hidden="false" customHeight="true" outlineLevel="0" collapsed="false">
      <c r="A1882" s="3" t="s">
        <v>51</v>
      </c>
      <c r="C1882" s="0" t="s">
        <v>2733</v>
      </c>
      <c r="D1882" s="50" t="s">
        <v>35</v>
      </c>
      <c r="E1882" s="0" t="n">
        <v>2035</v>
      </c>
      <c r="F1882" s="51" t="str">
        <f aca="false">"*"&amp;IF(AND(A1882="EU",E1882=2035),0.95,IF(AND(A1882="EU",E1882=2050),0.93,IF(AND(A1882="USA",E1882=2035),0.96,IF(AND(A1882="USA",E1882=2050),0.94,IF(AND(A1882="Japan",E1882=2035),0.94,IF(AND(A1882="Japan",E1882=2050),0.92,IF(AND(A1882="Russia",E1882=2035),0.95,IF(AND(A1882="Russia",E1882=2050),0.93,IF(AND(A1882="China",E1882=2035),0.94,IF(AND(A1882="China",E1882=2050),0.92,IF(AND(A1882="India",E1882=2035),0.95,IF(AND(A1882="India",E1882=2050),0.92,IF(AND(A1882="Middle East",E1882=2035),0.94,IF(AND(A1882="Middle East",E1882=2050),0.9,IF(AND(A1882="Africa",E1882=2035),0.94,IF(AND(A1882="Africa",E1882=2050),0.91,IF(AND(A1882="Brazil",E1882=2035),0.95,IF(AND(A1882="Brazil",E1882=2050),0.92,""))))))))))))))))))</f>
        <v>*0.95</v>
      </c>
      <c r="H1882" s="0" t="s">
        <v>2733</v>
      </c>
      <c r="I1882" s="50" t="s">
        <v>35</v>
      </c>
      <c r="J1882" s="0" t="n">
        <v>2050</v>
      </c>
      <c r="K1882" s="48" t="str">
        <f aca="false">"*"&amp;IF(AND(A1882="EU",J1882=2035),0.95,IF(AND(A1882="EU",J1882=2050),0.93,IF(AND(A1882="USA",J1882=2035),0.96,IF(AND(A1882="USA",J1882=2050),0.94,IF(AND(A1882="Japan",J1882=2035),0.94,IF(AND(A1882="Japan",J1882=2050),0.92,IF(AND(A1882="Russia",J1882=2035),0.95,IF(AND(A1882="Russia",J1882=2050),0.93,IF(AND(A1882="China",J1882=2035),0.94,IF(AND(A1882="China",J1882=2050),0.92,IF(AND(A1882="India",J1882=2035),0.95,IF(AND(A1882="India",J1882=2050),0.92,IF(AND(A1882="Middle East",J1882=2035),0.94,IF(AND(A1882="Middle East",J1882=2050),0.9,IF(AND(A1882="Africa",J1882=2035),0.94,IF(AND(A1882="Africa",J1882=2050),0.91,IF(AND(A1882="Brazil",J1882=2035),0.95,IF(AND(A1882="Brazil",J1882=2050),0.92,""))))))))))))))))))</f>
        <v>*0.93</v>
      </c>
      <c r="P1882" s="41" t="s">
        <v>2733</v>
      </c>
      <c r="Q1882" s="52" t="s">
        <v>35</v>
      </c>
      <c r="R1882" s="41" t="n">
        <v>2035</v>
      </c>
      <c r="S1882" s="53" t="str">
        <f aca="false">"*"&amp;IF(AND(A1882="EU",R1882=2035),0.95,IF(AND(A1882="EU",R1882=2050),0.93,IF(AND(A1882="USA",R1882=2035),0.96,IF(AND(A1882="USA",R1882=2050),0.93,IF(AND(A1882="Japan",R1882=2035),0.94,IF(AND(A1882="Japan",R1882=2050),0.92,IF(AND(A1882="Russia",R1882=2035),0.95,IF(AND(A1882="Russia",R1882=2050),0.91,IF(AND(A1882="China",R1882=2035),0.93,IF(AND(A1882="China",R1882=2050),0.92,IF(AND(A1882="India",R1882=2035),0.94,IF(AND(A1882="India",R1882=2050),0.91,IF(AND(A1882="Middle East",R1882=2035),0.92,IF(AND(A1882="Middle East",R1882=2050),0.89,IF(AND(A1882="Africa",R1882=2035),0.93,IF(AND(A1882="Africa",R1882=2050),0.9,IF(AND(A1882="Brazil",R1882=2035),0.95,IF(AND(A1882="Brazil",R1882=2050),0.92,""))))))))))))))))))</f>
        <v>*0.95</v>
      </c>
      <c r="U1882" s="41" t="s">
        <v>2733</v>
      </c>
      <c r="V1882" s="52" t="s">
        <v>35</v>
      </c>
      <c r="W1882" s="41" t="n">
        <v>2050</v>
      </c>
      <c r="X1882" s="53" t="str">
        <f aca="false">"*"&amp;IF(AND(A1882="EU",W1882=2035),0.95,IF(AND(A1882="EU",W1882=2050),0.93,IF(AND(A1882="USA",W1882=2035),0.96,IF(AND(A1882="USA",W1882=2050),0.93,IF(AND(A1882="Japan",W1882=2035),0.94,IF(AND(A1882="Japan",W1882=2050),0.92,IF(AND(A1882="Russia",W1882=2035),0.95,IF(AND(A1882="Russia",W1882=2050),0.91,IF(AND(A1882="China",W1882=2035),0.93,IF(AND(A1882="China",W1882=2050),0.92,IF(AND(A1882="India",W1882=2035),0.94,IF(AND(A1882="India",W1882=2050),0.91,IF(AND(A1882="Middle East",W1882=2035),0.92,IF(AND(A1882="Middle East",W1882=2050),0.89,IF(AND(A1882="Africa",W1882=2035),0.93,IF(AND(A1882="Africa",W1882=2050),0.9,IF(AND(A1882="Brazil",W1882=2035),0.95,IF(AND(A1882="Brazil",W1882=2050),0.92,""))))))))))))))))))</f>
        <v>*0.93</v>
      </c>
      <c r="AC1882" s="0" t="s">
        <v>2733</v>
      </c>
      <c r="AD1882" s="50" t="s">
        <v>35</v>
      </c>
      <c r="AE1882" s="0" t="n">
        <v>2035</v>
      </c>
      <c r="AF1882" s="51" t="str">
        <f aca="false">"*"&amp;IF(AND(A1882="EU",AE1882=2035),0.93,IF(AND(A1882="EU",AE1882=2050),0.9,IF(AND(A1882="USA",AE1882=2035),0.92,IF(AND(A1882="USA",AE1882=2050),0.89,IF(AND(A1882="Japan",AE1882=2035),0.92,IF(AND(A1882="Japan",AE1882=2050),0.89,IF(AND(A1882="Russia",AE1882=2035),0.91,IF(AND(A1882="Russia",AE1882=2050),0.86,IF(AND(A1882="China",AE1882=2035),0.91,IF(AND(A1882="China",AE1882=2050),0.87,IF(AND(A1882="India",AE1882=2035),0.92,IF(AND(A1882="India",AE1882=2050),0.87,IF(AND(A1882="Middle East",AE1882=2035),0.89,IF(AND(A1882="Middle East",AE1882=2050),0.84,IF(AND(A1882="Africa",AE1882=2035),0.9,IF(AND(A1882="Africa",AE1882=2050),0.86,IF(AND(A1882="Brazil",AE1882=2035),0.93,IF(AND(A1882="Brazil",AE1882=2050),0.89,""))))))))))))))))))</f>
        <v>*0.93</v>
      </c>
      <c r="AG1882" s="51" t="str">
        <f aca="false">AG1881</f>
        <v>REZoning_Sol-Win</v>
      </c>
      <c r="AI1882" s="0" t="s">
        <v>2733</v>
      </c>
      <c r="AJ1882" s="50" t="s">
        <v>35</v>
      </c>
      <c r="AK1882" s="0" t="n">
        <v>2050</v>
      </c>
      <c r="AL1882" s="51" t="str">
        <f aca="false">"*"&amp;IF(AND(A1882="EU",AK1882=2035),0.93,IF(AND(A1882="EU",AK1882=2050),0.9,IF(AND(A1882="USA",AK1882=2035),0.92,IF(AND(A1882="USA",AK1882=2050),0.89,IF(AND(A1882="Japan",AK1882=2035),0.92,IF(AND(A1882="Japan",AK1882=2050),0.89,IF(AND(A1882="Russia",AK1882=2035),0.91,IF(AND(A1882="Russia",AK1882=2050),0.86,IF(AND(A1882="China",AK1882=2035),0.91,IF(AND(A1882="China",AK1882=2050),0.87,IF(AND(A1882="India",AK1882=2035),0.92,IF(AND(A1882="India",AK1882=2050),0.87,IF(AND(A1882="Middle East",AK1882=2035),0.89,IF(AND(A1882="Middle East",AK1882=2050),0.84,IF(AND(A1882="Africa",AK1882=2035),0.9,IF(AND(A1882="Africa",AK1882=2050),0.86,IF(AND(A1882="Brazil",AK1882=2035),0.93,IF(AND(A1882="Brazil",AK1882=2050),0.89,""))))))))))))))))))</f>
        <v>*0.9</v>
      </c>
      <c r="AM1882" s="51" t="str">
        <f aca="false">AM1881</f>
        <v>REZoning_Sol-Win</v>
      </c>
      <c r="AP1882" s="0" t="s">
        <v>2733</v>
      </c>
      <c r="AQ1882" s="0" t="s">
        <v>35</v>
      </c>
      <c r="AR1882" s="0" t="n">
        <v>2100</v>
      </c>
      <c r="AS1882" s="0" t="s">
        <v>874</v>
      </c>
      <c r="AT1882" s="0" t="s">
        <v>36</v>
      </c>
    </row>
    <row r="1883" customFormat="false" ht="28.5" hidden="false" customHeight="true" outlineLevel="0" collapsed="false">
      <c r="A1883" s="3" t="s">
        <v>51</v>
      </c>
      <c r="C1883" s="0" t="s">
        <v>2734</v>
      </c>
      <c r="D1883" s="50" t="s">
        <v>35</v>
      </c>
      <c r="E1883" s="0" t="n">
        <v>2035</v>
      </c>
      <c r="F1883" s="51" t="str">
        <f aca="false">"*"&amp;IF(AND(A1883="EU",E1883=2035),0.95,IF(AND(A1883="EU",E1883=2050),0.93,IF(AND(A1883="USA",E1883=2035),0.96,IF(AND(A1883="USA",E1883=2050),0.94,IF(AND(A1883="Japan",E1883=2035),0.94,IF(AND(A1883="Japan",E1883=2050),0.92,IF(AND(A1883="Russia",E1883=2035),0.95,IF(AND(A1883="Russia",E1883=2050),0.93,IF(AND(A1883="China",E1883=2035),0.94,IF(AND(A1883="China",E1883=2050),0.92,IF(AND(A1883="India",E1883=2035),0.95,IF(AND(A1883="India",E1883=2050),0.92,IF(AND(A1883="Middle East",E1883=2035),0.94,IF(AND(A1883="Middle East",E1883=2050),0.9,IF(AND(A1883="Africa",E1883=2035),0.94,IF(AND(A1883="Africa",E1883=2050),0.91,IF(AND(A1883="Brazil",E1883=2035),0.95,IF(AND(A1883="Brazil",E1883=2050),0.92,""))))))))))))))))))</f>
        <v>*0.95</v>
      </c>
      <c r="H1883" s="0" t="s">
        <v>2734</v>
      </c>
      <c r="I1883" s="50" t="s">
        <v>35</v>
      </c>
      <c r="J1883" s="0" t="n">
        <v>2050</v>
      </c>
      <c r="K1883" s="48" t="str">
        <f aca="false">"*"&amp;IF(AND(A1883="EU",J1883=2035),0.95,IF(AND(A1883="EU",J1883=2050),0.93,IF(AND(A1883="USA",J1883=2035),0.96,IF(AND(A1883="USA",J1883=2050),0.94,IF(AND(A1883="Japan",J1883=2035),0.94,IF(AND(A1883="Japan",J1883=2050),0.92,IF(AND(A1883="Russia",J1883=2035),0.95,IF(AND(A1883="Russia",J1883=2050),0.93,IF(AND(A1883="China",J1883=2035),0.94,IF(AND(A1883="China",J1883=2050),0.92,IF(AND(A1883="India",J1883=2035),0.95,IF(AND(A1883="India",J1883=2050),0.92,IF(AND(A1883="Middle East",J1883=2035),0.94,IF(AND(A1883="Middle East",J1883=2050),0.9,IF(AND(A1883="Africa",J1883=2035),0.94,IF(AND(A1883="Africa",J1883=2050),0.91,IF(AND(A1883="Brazil",J1883=2035),0.95,IF(AND(A1883="Brazil",J1883=2050),0.92,""))))))))))))))))))</f>
        <v>*0.93</v>
      </c>
      <c r="P1883" s="41" t="s">
        <v>2734</v>
      </c>
      <c r="Q1883" s="52" t="s">
        <v>35</v>
      </c>
      <c r="R1883" s="41" t="n">
        <v>2035</v>
      </c>
      <c r="S1883" s="53" t="str">
        <f aca="false">"*"&amp;IF(AND(A1883="EU",R1883=2035),0.95,IF(AND(A1883="EU",R1883=2050),0.93,IF(AND(A1883="USA",R1883=2035),0.96,IF(AND(A1883="USA",R1883=2050),0.93,IF(AND(A1883="Japan",R1883=2035),0.94,IF(AND(A1883="Japan",R1883=2050),0.92,IF(AND(A1883="Russia",R1883=2035),0.95,IF(AND(A1883="Russia",R1883=2050),0.91,IF(AND(A1883="China",R1883=2035),0.93,IF(AND(A1883="China",R1883=2050),0.92,IF(AND(A1883="India",R1883=2035),0.94,IF(AND(A1883="India",R1883=2050),0.91,IF(AND(A1883="Middle East",R1883=2035),0.92,IF(AND(A1883="Middle East",R1883=2050),0.89,IF(AND(A1883="Africa",R1883=2035),0.93,IF(AND(A1883="Africa",R1883=2050),0.9,IF(AND(A1883="Brazil",R1883=2035),0.95,IF(AND(A1883="Brazil",R1883=2050),0.92,""))))))))))))))))))</f>
        <v>*0.95</v>
      </c>
      <c r="U1883" s="41" t="s">
        <v>2734</v>
      </c>
      <c r="V1883" s="52" t="s">
        <v>35</v>
      </c>
      <c r="W1883" s="41" t="n">
        <v>2050</v>
      </c>
      <c r="X1883" s="53" t="str">
        <f aca="false">"*"&amp;IF(AND(A1883="EU",W1883=2035),0.95,IF(AND(A1883="EU",W1883=2050),0.93,IF(AND(A1883="USA",W1883=2035),0.96,IF(AND(A1883="USA",W1883=2050),0.93,IF(AND(A1883="Japan",W1883=2035),0.94,IF(AND(A1883="Japan",W1883=2050),0.92,IF(AND(A1883="Russia",W1883=2035),0.95,IF(AND(A1883="Russia",W1883=2050),0.91,IF(AND(A1883="China",W1883=2035),0.93,IF(AND(A1883="China",W1883=2050),0.92,IF(AND(A1883="India",W1883=2035),0.94,IF(AND(A1883="India",W1883=2050),0.91,IF(AND(A1883="Middle East",W1883=2035),0.92,IF(AND(A1883="Middle East",W1883=2050),0.89,IF(AND(A1883="Africa",W1883=2035),0.93,IF(AND(A1883="Africa",W1883=2050),0.9,IF(AND(A1883="Brazil",W1883=2035),0.95,IF(AND(A1883="Brazil",W1883=2050),0.92,""))))))))))))))))))</f>
        <v>*0.93</v>
      </c>
      <c r="AC1883" s="0" t="s">
        <v>2734</v>
      </c>
      <c r="AD1883" s="50" t="s">
        <v>35</v>
      </c>
      <c r="AE1883" s="0" t="n">
        <v>2035</v>
      </c>
      <c r="AF1883" s="51" t="str">
        <f aca="false">"*"&amp;IF(AND(A1883="EU",AE1883=2035),0.93,IF(AND(A1883="EU",AE1883=2050),0.9,IF(AND(A1883="USA",AE1883=2035),0.92,IF(AND(A1883="USA",AE1883=2050),0.89,IF(AND(A1883="Japan",AE1883=2035),0.92,IF(AND(A1883="Japan",AE1883=2050),0.89,IF(AND(A1883="Russia",AE1883=2035),0.91,IF(AND(A1883="Russia",AE1883=2050),0.86,IF(AND(A1883="China",AE1883=2035),0.91,IF(AND(A1883="China",AE1883=2050),0.87,IF(AND(A1883="India",AE1883=2035),0.92,IF(AND(A1883="India",AE1883=2050),0.87,IF(AND(A1883="Middle East",AE1883=2035),0.89,IF(AND(A1883="Middle East",AE1883=2050),0.84,IF(AND(A1883="Africa",AE1883=2035),0.9,IF(AND(A1883="Africa",AE1883=2050),0.86,IF(AND(A1883="Brazil",AE1883=2035),0.93,IF(AND(A1883="Brazil",AE1883=2050),0.89,""))))))))))))))))))</f>
        <v>*0.93</v>
      </c>
      <c r="AG1883" s="51" t="str">
        <f aca="false">AG1882</f>
        <v>REZoning_Sol-Win</v>
      </c>
      <c r="AI1883" s="0" t="s">
        <v>2734</v>
      </c>
      <c r="AJ1883" s="50" t="s">
        <v>35</v>
      </c>
      <c r="AK1883" s="0" t="n">
        <v>2050</v>
      </c>
      <c r="AL1883" s="51" t="str">
        <f aca="false">"*"&amp;IF(AND(A1883="EU",AK1883=2035),0.93,IF(AND(A1883="EU",AK1883=2050),0.9,IF(AND(A1883="USA",AK1883=2035),0.92,IF(AND(A1883="USA",AK1883=2050),0.89,IF(AND(A1883="Japan",AK1883=2035),0.92,IF(AND(A1883="Japan",AK1883=2050),0.89,IF(AND(A1883="Russia",AK1883=2035),0.91,IF(AND(A1883="Russia",AK1883=2050),0.86,IF(AND(A1883="China",AK1883=2035),0.91,IF(AND(A1883="China",AK1883=2050),0.87,IF(AND(A1883="India",AK1883=2035),0.92,IF(AND(A1883="India",AK1883=2050),0.87,IF(AND(A1883="Middle East",AK1883=2035),0.89,IF(AND(A1883="Middle East",AK1883=2050),0.84,IF(AND(A1883="Africa",AK1883=2035),0.9,IF(AND(A1883="Africa",AK1883=2050),0.86,IF(AND(A1883="Brazil",AK1883=2035),0.93,IF(AND(A1883="Brazil",AK1883=2050),0.89,""))))))))))))))))))</f>
        <v>*0.9</v>
      </c>
      <c r="AM1883" s="51" t="str">
        <f aca="false">AM1882</f>
        <v>REZoning_Sol-Win</v>
      </c>
      <c r="AP1883" s="0" t="s">
        <v>2734</v>
      </c>
      <c r="AQ1883" s="0" t="s">
        <v>35</v>
      </c>
      <c r="AR1883" s="0" t="n">
        <v>2100</v>
      </c>
      <c r="AS1883" s="0" t="s">
        <v>874</v>
      </c>
      <c r="AT1883" s="0" t="s">
        <v>36</v>
      </c>
    </row>
    <row r="1884" customFormat="false" ht="28.5" hidden="false" customHeight="true" outlineLevel="0" collapsed="false">
      <c r="A1884" s="3" t="s">
        <v>51</v>
      </c>
      <c r="C1884" s="0" t="s">
        <v>2735</v>
      </c>
      <c r="D1884" s="50" t="s">
        <v>35</v>
      </c>
      <c r="E1884" s="0" t="n">
        <v>2035</v>
      </c>
      <c r="F1884" s="51" t="str">
        <f aca="false">"*"&amp;IF(AND(A1884="EU",E1884=2035),0.95,IF(AND(A1884="EU",E1884=2050),0.93,IF(AND(A1884="USA",E1884=2035),0.96,IF(AND(A1884="USA",E1884=2050),0.94,IF(AND(A1884="Japan",E1884=2035),0.94,IF(AND(A1884="Japan",E1884=2050),0.92,IF(AND(A1884="Russia",E1884=2035),0.95,IF(AND(A1884="Russia",E1884=2050),0.93,IF(AND(A1884="China",E1884=2035),0.94,IF(AND(A1884="China",E1884=2050),0.92,IF(AND(A1884="India",E1884=2035),0.95,IF(AND(A1884="India",E1884=2050),0.92,IF(AND(A1884="Middle East",E1884=2035),0.94,IF(AND(A1884="Middle East",E1884=2050),0.9,IF(AND(A1884="Africa",E1884=2035),0.94,IF(AND(A1884="Africa",E1884=2050),0.91,IF(AND(A1884="Brazil",E1884=2035),0.95,IF(AND(A1884="Brazil",E1884=2050),0.92,""))))))))))))))))))</f>
        <v>*0.95</v>
      </c>
      <c r="H1884" s="0" t="s">
        <v>2735</v>
      </c>
      <c r="I1884" s="50" t="s">
        <v>35</v>
      </c>
      <c r="J1884" s="0" t="n">
        <v>2050</v>
      </c>
      <c r="K1884" s="48" t="str">
        <f aca="false">"*"&amp;IF(AND(A1884="EU",J1884=2035),0.95,IF(AND(A1884="EU",J1884=2050),0.93,IF(AND(A1884="USA",J1884=2035),0.96,IF(AND(A1884="USA",J1884=2050),0.94,IF(AND(A1884="Japan",J1884=2035),0.94,IF(AND(A1884="Japan",J1884=2050),0.92,IF(AND(A1884="Russia",J1884=2035),0.95,IF(AND(A1884="Russia",J1884=2050),0.93,IF(AND(A1884="China",J1884=2035),0.94,IF(AND(A1884="China",J1884=2050),0.92,IF(AND(A1884="India",J1884=2035),0.95,IF(AND(A1884="India",J1884=2050),0.92,IF(AND(A1884="Middle East",J1884=2035),0.94,IF(AND(A1884="Middle East",J1884=2050),0.9,IF(AND(A1884="Africa",J1884=2035),0.94,IF(AND(A1884="Africa",J1884=2050),0.91,IF(AND(A1884="Brazil",J1884=2035),0.95,IF(AND(A1884="Brazil",J1884=2050),0.92,""))))))))))))))))))</f>
        <v>*0.93</v>
      </c>
      <c r="P1884" s="41" t="s">
        <v>2735</v>
      </c>
      <c r="Q1884" s="52" t="s">
        <v>35</v>
      </c>
      <c r="R1884" s="41" t="n">
        <v>2035</v>
      </c>
      <c r="S1884" s="53" t="str">
        <f aca="false">"*"&amp;IF(AND(A1884="EU",R1884=2035),0.95,IF(AND(A1884="EU",R1884=2050),0.93,IF(AND(A1884="USA",R1884=2035),0.96,IF(AND(A1884="USA",R1884=2050),0.93,IF(AND(A1884="Japan",R1884=2035),0.94,IF(AND(A1884="Japan",R1884=2050),0.92,IF(AND(A1884="Russia",R1884=2035),0.95,IF(AND(A1884="Russia",R1884=2050),0.91,IF(AND(A1884="China",R1884=2035),0.93,IF(AND(A1884="China",R1884=2050),0.92,IF(AND(A1884="India",R1884=2035),0.94,IF(AND(A1884="India",R1884=2050),0.91,IF(AND(A1884="Middle East",R1884=2035),0.92,IF(AND(A1884="Middle East",R1884=2050),0.89,IF(AND(A1884="Africa",R1884=2035),0.93,IF(AND(A1884="Africa",R1884=2050),0.9,IF(AND(A1884="Brazil",R1884=2035),0.95,IF(AND(A1884="Brazil",R1884=2050),0.92,""))))))))))))))))))</f>
        <v>*0.95</v>
      </c>
      <c r="U1884" s="41" t="s">
        <v>2735</v>
      </c>
      <c r="V1884" s="52" t="s">
        <v>35</v>
      </c>
      <c r="W1884" s="41" t="n">
        <v>2050</v>
      </c>
      <c r="X1884" s="53" t="str">
        <f aca="false">"*"&amp;IF(AND(A1884="EU",W1884=2035),0.95,IF(AND(A1884="EU",W1884=2050),0.93,IF(AND(A1884="USA",W1884=2035),0.96,IF(AND(A1884="USA",W1884=2050),0.93,IF(AND(A1884="Japan",W1884=2035),0.94,IF(AND(A1884="Japan",W1884=2050),0.92,IF(AND(A1884="Russia",W1884=2035),0.95,IF(AND(A1884="Russia",W1884=2050),0.91,IF(AND(A1884="China",W1884=2035),0.93,IF(AND(A1884="China",W1884=2050),0.92,IF(AND(A1884="India",W1884=2035),0.94,IF(AND(A1884="India",W1884=2050),0.91,IF(AND(A1884="Middle East",W1884=2035),0.92,IF(AND(A1884="Middle East",W1884=2050),0.89,IF(AND(A1884="Africa",W1884=2035),0.93,IF(AND(A1884="Africa",W1884=2050),0.9,IF(AND(A1884="Brazil",W1884=2035),0.95,IF(AND(A1884="Brazil",W1884=2050),0.92,""))))))))))))))))))</f>
        <v>*0.93</v>
      </c>
      <c r="AC1884" s="0" t="s">
        <v>2735</v>
      </c>
      <c r="AD1884" s="50" t="s">
        <v>35</v>
      </c>
      <c r="AE1884" s="0" t="n">
        <v>2035</v>
      </c>
      <c r="AF1884" s="51" t="str">
        <f aca="false">"*"&amp;IF(AND(A1884="EU",AE1884=2035),0.93,IF(AND(A1884="EU",AE1884=2050),0.9,IF(AND(A1884="USA",AE1884=2035),0.92,IF(AND(A1884="USA",AE1884=2050),0.89,IF(AND(A1884="Japan",AE1884=2035),0.92,IF(AND(A1884="Japan",AE1884=2050),0.89,IF(AND(A1884="Russia",AE1884=2035),0.91,IF(AND(A1884="Russia",AE1884=2050),0.86,IF(AND(A1884="China",AE1884=2035),0.91,IF(AND(A1884="China",AE1884=2050),0.87,IF(AND(A1884="India",AE1884=2035),0.92,IF(AND(A1884="India",AE1884=2050),0.87,IF(AND(A1884="Middle East",AE1884=2035),0.89,IF(AND(A1884="Middle East",AE1884=2050),0.84,IF(AND(A1884="Africa",AE1884=2035),0.9,IF(AND(A1884="Africa",AE1884=2050),0.86,IF(AND(A1884="Brazil",AE1884=2035),0.93,IF(AND(A1884="Brazil",AE1884=2050),0.89,""))))))))))))))))))</f>
        <v>*0.93</v>
      </c>
      <c r="AG1884" s="51" t="str">
        <f aca="false">AG1883</f>
        <v>REZoning_Sol-Win</v>
      </c>
      <c r="AI1884" s="0" t="s">
        <v>2735</v>
      </c>
      <c r="AJ1884" s="50" t="s">
        <v>35</v>
      </c>
      <c r="AK1884" s="0" t="n">
        <v>2050</v>
      </c>
      <c r="AL1884" s="51" t="str">
        <f aca="false">"*"&amp;IF(AND(A1884="EU",AK1884=2035),0.93,IF(AND(A1884="EU",AK1884=2050),0.9,IF(AND(A1884="USA",AK1884=2035),0.92,IF(AND(A1884="USA",AK1884=2050),0.89,IF(AND(A1884="Japan",AK1884=2035),0.92,IF(AND(A1884="Japan",AK1884=2050),0.89,IF(AND(A1884="Russia",AK1884=2035),0.91,IF(AND(A1884="Russia",AK1884=2050),0.86,IF(AND(A1884="China",AK1884=2035),0.91,IF(AND(A1884="China",AK1884=2050),0.87,IF(AND(A1884="India",AK1884=2035),0.92,IF(AND(A1884="India",AK1884=2050),0.87,IF(AND(A1884="Middle East",AK1884=2035),0.89,IF(AND(A1884="Middle East",AK1884=2050),0.84,IF(AND(A1884="Africa",AK1884=2035),0.9,IF(AND(A1884="Africa",AK1884=2050),0.86,IF(AND(A1884="Brazil",AK1884=2035),0.93,IF(AND(A1884="Brazil",AK1884=2050),0.89,""))))))))))))))))))</f>
        <v>*0.9</v>
      </c>
      <c r="AM1884" s="51" t="str">
        <f aca="false">AM1883</f>
        <v>REZoning_Sol-Win</v>
      </c>
      <c r="AP1884" s="0" t="s">
        <v>2735</v>
      </c>
      <c r="AQ1884" s="0" t="s">
        <v>35</v>
      </c>
      <c r="AR1884" s="0" t="n">
        <v>2100</v>
      </c>
      <c r="AS1884" s="0" t="s">
        <v>874</v>
      </c>
      <c r="AT1884" s="0" t="s">
        <v>36</v>
      </c>
    </row>
    <row r="1885" customFormat="false" ht="28.5" hidden="false" customHeight="true" outlineLevel="0" collapsed="false">
      <c r="A1885" s="3" t="s">
        <v>51</v>
      </c>
      <c r="C1885" s="0" t="s">
        <v>2736</v>
      </c>
      <c r="D1885" s="50" t="s">
        <v>35</v>
      </c>
      <c r="E1885" s="0" t="n">
        <v>2035</v>
      </c>
      <c r="F1885" s="51" t="str">
        <f aca="false">"*"&amp;IF(AND(A1885="EU",E1885=2035),0.95,IF(AND(A1885="EU",E1885=2050),0.93,IF(AND(A1885="USA",E1885=2035),0.96,IF(AND(A1885="USA",E1885=2050),0.94,IF(AND(A1885="Japan",E1885=2035),0.94,IF(AND(A1885="Japan",E1885=2050),0.92,IF(AND(A1885="Russia",E1885=2035),0.95,IF(AND(A1885="Russia",E1885=2050),0.93,IF(AND(A1885="China",E1885=2035),0.94,IF(AND(A1885="China",E1885=2050),0.92,IF(AND(A1885="India",E1885=2035),0.95,IF(AND(A1885="India",E1885=2050),0.92,IF(AND(A1885="Middle East",E1885=2035),0.94,IF(AND(A1885="Middle East",E1885=2050),0.9,IF(AND(A1885="Africa",E1885=2035),0.94,IF(AND(A1885="Africa",E1885=2050),0.91,IF(AND(A1885="Brazil",E1885=2035),0.95,IF(AND(A1885="Brazil",E1885=2050),0.92,""))))))))))))))))))</f>
        <v>*0.95</v>
      </c>
      <c r="H1885" s="0" t="s">
        <v>2736</v>
      </c>
      <c r="I1885" s="50" t="s">
        <v>35</v>
      </c>
      <c r="J1885" s="0" t="n">
        <v>2050</v>
      </c>
      <c r="K1885" s="48" t="str">
        <f aca="false">"*"&amp;IF(AND(A1885="EU",J1885=2035),0.95,IF(AND(A1885="EU",J1885=2050),0.93,IF(AND(A1885="USA",J1885=2035),0.96,IF(AND(A1885="USA",J1885=2050),0.94,IF(AND(A1885="Japan",J1885=2035),0.94,IF(AND(A1885="Japan",J1885=2050),0.92,IF(AND(A1885="Russia",J1885=2035),0.95,IF(AND(A1885="Russia",J1885=2050),0.93,IF(AND(A1885="China",J1885=2035),0.94,IF(AND(A1885="China",J1885=2050),0.92,IF(AND(A1885="India",J1885=2035),0.95,IF(AND(A1885="India",J1885=2050),0.92,IF(AND(A1885="Middle East",J1885=2035),0.94,IF(AND(A1885="Middle East",J1885=2050),0.9,IF(AND(A1885="Africa",J1885=2035),0.94,IF(AND(A1885="Africa",J1885=2050),0.91,IF(AND(A1885="Brazil",J1885=2035),0.95,IF(AND(A1885="Brazil",J1885=2050),0.92,""))))))))))))))))))</f>
        <v>*0.93</v>
      </c>
      <c r="P1885" s="41" t="s">
        <v>2736</v>
      </c>
      <c r="Q1885" s="52" t="s">
        <v>35</v>
      </c>
      <c r="R1885" s="41" t="n">
        <v>2035</v>
      </c>
      <c r="S1885" s="53" t="str">
        <f aca="false">"*"&amp;IF(AND(A1885="EU",R1885=2035),0.95,IF(AND(A1885="EU",R1885=2050),0.93,IF(AND(A1885="USA",R1885=2035),0.96,IF(AND(A1885="USA",R1885=2050),0.93,IF(AND(A1885="Japan",R1885=2035),0.94,IF(AND(A1885="Japan",R1885=2050),0.92,IF(AND(A1885="Russia",R1885=2035),0.95,IF(AND(A1885="Russia",R1885=2050),0.91,IF(AND(A1885="China",R1885=2035),0.93,IF(AND(A1885="China",R1885=2050),0.92,IF(AND(A1885="India",R1885=2035),0.94,IF(AND(A1885="India",R1885=2050),0.91,IF(AND(A1885="Middle East",R1885=2035),0.92,IF(AND(A1885="Middle East",R1885=2050),0.89,IF(AND(A1885="Africa",R1885=2035),0.93,IF(AND(A1885="Africa",R1885=2050),0.9,IF(AND(A1885="Brazil",R1885=2035),0.95,IF(AND(A1885="Brazil",R1885=2050),0.92,""))))))))))))))))))</f>
        <v>*0.95</v>
      </c>
      <c r="U1885" s="41" t="s">
        <v>2736</v>
      </c>
      <c r="V1885" s="52" t="s">
        <v>35</v>
      </c>
      <c r="W1885" s="41" t="n">
        <v>2050</v>
      </c>
      <c r="X1885" s="53" t="str">
        <f aca="false">"*"&amp;IF(AND(A1885="EU",W1885=2035),0.95,IF(AND(A1885="EU",W1885=2050),0.93,IF(AND(A1885="USA",W1885=2035),0.96,IF(AND(A1885="USA",W1885=2050),0.93,IF(AND(A1885="Japan",W1885=2035),0.94,IF(AND(A1885="Japan",W1885=2050),0.92,IF(AND(A1885="Russia",W1885=2035),0.95,IF(AND(A1885="Russia",W1885=2050),0.91,IF(AND(A1885="China",W1885=2035),0.93,IF(AND(A1885="China",W1885=2050),0.92,IF(AND(A1885="India",W1885=2035),0.94,IF(AND(A1885="India",W1885=2050),0.91,IF(AND(A1885="Middle East",W1885=2035),0.92,IF(AND(A1885="Middle East",W1885=2050),0.89,IF(AND(A1885="Africa",W1885=2035),0.93,IF(AND(A1885="Africa",W1885=2050),0.9,IF(AND(A1885="Brazil",W1885=2035),0.95,IF(AND(A1885="Brazil",W1885=2050),0.92,""))))))))))))))))))</f>
        <v>*0.93</v>
      </c>
      <c r="AC1885" s="0" t="s">
        <v>2736</v>
      </c>
      <c r="AD1885" s="50" t="s">
        <v>35</v>
      </c>
      <c r="AE1885" s="0" t="n">
        <v>2035</v>
      </c>
      <c r="AF1885" s="51" t="str">
        <f aca="false">"*"&amp;IF(AND(A1885="EU",AE1885=2035),0.93,IF(AND(A1885="EU",AE1885=2050),0.9,IF(AND(A1885="USA",AE1885=2035),0.92,IF(AND(A1885="USA",AE1885=2050),0.89,IF(AND(A1885="Japan",AE1885=2035),0.92,IF(AND(A1885="Japan",AE1885=2050),0.89,IF(AND(A1885="Russia",AE1885=2035),0.91,IF(AND(A1885="Russia",AE1885=2050),0.86,IF(AND(A1885="China",AE1885=2035),0.91,IF(AND(A1885="China",AE1885=2050),0.87,IF(AND(A1885="India",AE1885=2035),0.92,IF(AND(A1885="India",AE1885=2050),0.87,IF(AND(A1885="Middle East",AE1885=2035),0.89,IF(AND(A1885="Middle East",AE1885=2050),0.84,IF(AND(A1885="Africa",AE1885=2035),0.9,IF(AND(A1885="Africa",AE1885=2050),0.86,IF(AND(A1885="Brazil",AE1885=2035),0.93,IF(AND(A1885="Brazil",AE1885=2050),0.89,""))))))))))))))))))</f>
        <v>*0.93</v>
      </c>
      <c r="AG1885" s="51" t="str">
        <f aca="false">AG1884</f>
        <v>REZoning_Sol-Win</v>
      </c>
      <c r="AI1885" s="0" t="s">
        <v>2736</v>
      </c>
      <c r="AJ1885" s="50" t="s">
        <v>35</v>
      </c>
      <c r="AK1885" s="0" t="n">
        <v>2050</v>
      </c>
      <c r="AL1885" s="51" t="str">
        <f aca="false">"*"&amp;IF(AND(A1885="EU",AK1885=2035),0.93,IF(AND(A1885="EU",AK1885=2050),0.9,IF(AND(A1885="USA",AK1885=2035),0.92,IF(AND(A1885="USA",AK1885=2050),0.89,IF(AND(A1885="Japan",AK1885=2035),0.92,IF(AND(A1885="Japan",AK1885=2050),0.89,IF(AND(A1885="Russia",AK1885=2035),0.91,IF(AND(A1885="Russia",AK1885=2050),0.86,IF(AND(A1885="China",AK1885=2035),0.91,IF(AND(A1885="China",AK1885=2050),0.87,IF(AND(A1885="India",AK1885=2035),0.92,IF(AND(A1885="India",AK1885=2050),0.87,IF(AND(A1885="Middle East",AK1885=2035),0.89,IF(AND(A1885="Middle East",AK1885=2050),0.84,IF(AND(A1885="Africa",AK1885=2035),0.9,IF(AND(A1885="Africa",AK1885=2050),0.86,IF(AND(A1885="Brazil",AK1885=2035),0.93,IF(AND(A1885="Brazil",AK1885=2050),0.89,""))))))))))))))))))</f>
        <v>*0.9</v>
      </c>
      <c r="AM1885" s="51" t="str">
        <f aca="false">AM1884</f>
        <v>REZoning_Sol-Win</v>
      </c>
      <c r="AP1885" s="0" t="s">
        <v>2736</v>
      </c>
      <c r="AQ1885" s="0" t="s">
        <v>35</v>
      </c>
      <c r="AR1885" s="0" t="n">
        <v>2100</v>
      </c>
      <c r="AS1885" s="0" t="s">
        <v>874</v>
      </c>
      <c r="AT1885" s="0" t="s">
        <v>36</v>
      </c>
    </row>
    <row r="1886" customFormat="false" ht="28.5" hidden="false" customHeight="true" outlineLevel="0" collapsed="false">
      <c r="A1886" s="3" t="s">
        <v>73</v>
      </c>
      <c r="C1886" s="0" t="s">
        <v>2737</v>
      </c>
      <c r="D1886" s="50" t="s">
        <v>35</v>
      </c>
      <c r="E1886" s="0" t="n">
        <v>2035</v>
      </c>
      <c r="F1886" s="51" t="str">
        <f aca="false">"*"&amp;IF(AND(A1886="EU",E1886=2035),0.95,IF(AND(A1886="EU",E1886=2050),0.93,IF(AND(A1886="USA",E1886=2035),0.96,IF(AND(A1886="USA",E1886=2050),0.94,IF(AND(A1886="Japan",E1886=2035),0.94,IF(AND(A1886="Japan",E1886=2050),0.92,IF(AND(A1886="Russia",E1886=2035),0.95,IF(AND(A1886="Russia",E1886=2050),0.93,IF(AND(A1886="China",E1886=2035),0.94,IF(AND(A1886="China",E1886=2050),0.92,IF(AND(A1886="India",E1886=2035),0.95,IF(AND(A1886="India",E1886=2050),0.92,IF(AND(A1886="Middle East",E1886=2035),0.94,IF(AND(A1886="Middle East",E1886=2050),0.9,IF(AND(A1886="Africa",E1886=2035),0.94,IF(AND(A1886="Africa",E1886=2050),0.91,IF(AND(A1886="Brazil",E1886=2035),0.95,IF(AND(A1886="Brazil",E1886=2050),0.92,""))))))))))))))))))</f>
        <v>*0.95</v>
      </c>
      <c r="H1886" s="0" t="s">
        <v>2737</v>
      </c>
      <c r="I1886" s="50" t="s">
        <v>35</v>
      </c>
      <c r="J1886" s="0" t="n">
        <v>2050</v>
      </c>
      <c r="K1886" s="48" t="str">
        <f aca="false">"*"&amp;IF(AND(A1886="EU",J1886=2035),0.95,IF(AND(A1886="EU",J1886=2050),0.93,IF(AND(A1886="USA",J1886=2035),0.96,IF(AND(A1886="USA",J1886=2050),0.94,IF(AND(A1886="Japan",J1886=2035),0.94,IF(AND(A1886="Japan",J1886=2050),0.92,IF(AND(A1886="Russia",J1886=2035),0.95,IF(AND(A1886="Russia",J1886=2050),0.93,IF(AND(A1886="China",J1886=2035),0.94,IF(AND(A1886="China",J1886=2050),0.92,IF(AND(A1886="India",J1886=2035),0.95,IF(AND(A1886="India",J1886=2050),0.92,IF(AND(A1886="Middle East",J1886=2035),0.94,IF(AND(A1886="Middle East",J1886=2050),0.9,IF(AND(A1886="Africa",J1886=2035),0.94,IF(AND(A1886="Africa",J1886=2050),0.91,IF(AND(A1886="Brazil",J1886=2035),0.95,IF(AND(A1886="Brazil",J1886=2050),0.92,""))))))))))))))))))</f>
        <v>*0.93</v>
      </c>
      <c r="P1886" s="41" t="s">
        <v>2737</v>
      </c>
      <c r="Q1886" s="52" t="s">
        <v>35</v>
      </c>
      <c r="R1886" s="41" t="n">
        <v>2035</v>
      </c>
      <c r="S1886" s="53" t="str">
        <f aca="false">"*"&amp;IF(AND(A1886="EU",R1886=2035),0.95,IF(AND(A1886="EU",R1886=2050),0.93,IF(AND(A1886="USA",R1886=2035),0.96,IF(AND(A1886="USA",R1886=2050),0.93,IF(AND(A1886="Japan",R1886=2035),0.94,IF(AND(A1886="Japan",R1886=2050),0.92,IF(AND(A1886="Russia",R1886=2035),0.95,IF(AND(A1886="Russia",R1886=2050),0.91,IF(AND(A1886="China",R1886=2035),0.93,IF(AND(A1886="China",R1886=2050),0.92,IF(AND(A1886="India",R1886=2035),0.94,IF(AND(A1886="India",R1886=2050),0.91,IF(AND(A1886="Middle East",R1886=2035),0.92,IF(AND(A1886="Middle East",R1886=2050),0.89,IF(AND(A1886="Africa",R1886=2035),0.93,IF(AND(A1886="Africa",R1886=2050),0.9,IF(AND(A1886="Brazil",R1886=2035),0.95,IF(AND(A1886="Brazil",R1886=2050),0.92,""))))))))))))))))))</f>
        <v>*0.95</v>
      </c>
      <c r="U1886" s="41" t="s">
        <v>2737</v>
      </c>
      <c r="V1886" s="52" t="s">
        <v>35</v>
      </c>
      <c r="W1886" s="41" t="n">
        <v>2050</v>
      </c>
      <c r="X1886" s="53" t="str">
        <f aca="false">"*"&amp;IF(AND(A1886="EU",W1886=2035),0.95,IF(AND(A1886="EU",W1886=2050),0.93,IF(AND(A1886="USA",W1886=2035),0.96,IF(AND(A1886="USA",W1886=2050),0.93,IF(AND(A1886="Japan",W1886=2035),0.94,IF(AND(A1886="Japan",W1886=2050),0.92,IF(AND(A1886="Russia",W1886=2035),0.95,IF(AND(A1886="Russia",W1886=2050),0.91,IF(AND(A1886="China",W1886=2035),0.93,IF(AND(A1886="China",W1886=2050),0.92,IF(AND(A1886="India",W1886=2035),0.94,IF(AND(A1886="India",W1886=2050),0.91,IF(AND(A1886="Middle East",W1886=2035),0.92,IF(AND(A1886="Middle East",W1886=2050),0.89,IF(AND(A1886="Africa",W1886=2035),0.93,IF(AND(A1886="Africa",W1886=2050),0.9,IF(AND(A1886="Brazil",W1886=2035),0.95,IF(AND(A1886="Brazil",W1886=2050),0.92,""))))))))))))))))))</f>
        <v>*0.91</v>
      </c>
      <c r="AC1886" s="0" t="s">
        <v>2737</v>
      </c>
      <c r="AD1886" s="50" t="s">
        <v>35</v>
      </c>
      <c r="AE1886" s="0" t="n">
        <v>2035</v>
      </c>
      <c r="AF1886" s="51" t="str">
        <f aca="false">"*"&amp;IF(AND(A1886="EU",AE1886=2035),0.93,IF(AND(A1886="EU",AE1886=2050),0.9,IF(AND(A1886="USA",AE1886=2035),0.92,IF(AND(A1886="USA",AE1886=2050),0.89,IF(AND(A1886="Japan",AE1886=2035),0.92,IF(AND(A1886="Japan",AE1886=2050),0.89,IF(AND(A1886="Russia",AE1886=2035),0.91,IF(AND(A1886="Russia",AE1886=2050),0.86,IF(AND(A1886="China",AE1886=2035),0.91,IF(AND(A1886="China",AE1886=2050),0.87,IF(AND(A1886="India",AE1886=2035),0.92,IF(AND(A1886="India",AE1886=2050),0.87,IF(AND(A1886="Middle East",AE1886=2035),0.89,IF(AND(A1886="Middle East",AE1886=2050),0.84,IF(AND(A1886="Africa",AE1886=2035),0.9,IF(AND(A1886="Africa",AE1886=2050),0.86,IF(AND(A1886="Brazil",AE1886=2035),0.93,IF(AND(A1886="Brazil",AE1886=2050),0.89,""))))))))))))))))))</f>
        <v>*0.91</v>
      </c>
      <c r="AG1886" s="51" t="str">
        <f aca="false">AG1885</f>
        <v>REZoning_Sol-Win</v>
      </c>
      <c r="AI1886" s="0" t="s">
        <v>2737</v>
      </c>
      <c r="AJ1886" s="50" t="s">
        <v>35</v>
      </c>
      <c r="AK1886" s="0" t="n">
        <v>2050</v>
      </c>
      <c r="AL1886" s="51" t="str">
        <f aca="false">"*"&amp;IF(AND(A1886="EU",AK1886=2035),0.93,IF(AND(A1886="EU",AK1886=2050),0.9,IF(AND(A1886="USA",AK1886=2035),0.92,IF(AND(A1886="USA",AK1886=2050),0.89,IF(AND(A1886="Japan",AK1886=2035),0.92,IF(AND(A1886="Japan",AK1886=2050),0.89,IF(AND(A1886="Russia",AK1886=2035),0.91,IF(AND(A1886="Russia",AK1886=2050),0.86,IF(AND(A1886="China",AK1886=2035),0.91,IF(AND(A1886="China",AK1886=2050),0.87,IF(AND(A1886="India",AK1886=2035),0.92,IF(AND(A1886="India",AK1886=2050),0.87,IF(AND(A1886="Middle East",AK1886=2035),0.89,IF(AND(A1886="Middle East",AK1886=2050),0.84,IF(AND(A1886="Africa",AK1886=2035),0.9,IF(AND(A1886="Africa",AK1886=2050),0.86,IF(AND(A1886="Brazil",AK1886=2035),0.93,IF(AND(A1886="Brazil",AK1886=2050),0.89,""))))))))))))))))))</f>
        <v>*0.86</v>
      </c>
      <c r="AM1886" s="51" t="str">
        <f aca="false">AM1885</f>
        <v>REZoning_Sol-Win</v>
      </c>
      <c r="AP1886" s="0" t="s">
        <v>2737</v>
      </c>
      <c r="AQ1886" s="0" t="s">
        <v>35</v>
      </c>
      <c r="AR1886" s="0" t="n">
        <v>2100</v>
      </c>
      <c r="AS1886" s="0" t="s">
        <v>860</v>
      </c>
      <c r="AT1886" s="0" t="s">
        <v>36</v>
      </c>
    </row>
    <row r="1887" customFormat="false" ht="28.5" hidden="false" customHeight="true" outlineLevel="0" collapsed="false">
      <c r="A1887" s="3" t="s">
        <v>73</v>
      </c>
      <c r="C1887" s="0" t="s">
        <v>2738</v>
      </c>
      <c r="D1887" s="50" t="s">
        <v>35</v>
      </c>
      <c r="E1887" s="0" t="n">
        <v>2035</v>
      </c>
      <c r="F1887" s="51" t="str">
        <f aca="false">"*"&amp;IF(AND(A1887="EU",E1887=2035),0.95,IF(AND(A1887="EU",E1887=2050),0.93,IF(AND(A1887="USA",E1887=2035),0.96,IF(AND(A1887="USA",E1887=2050),0.94,IF(AND(A1887="Japan",E1887=2035),0.94,IF(AND(A1887="Japan",E1887=2050),0.92,IF(AND(A1887="Russia",E1887=2035),0.95,IF(AND(A1887="Russia",E1887=2050),0.93,IF(AND(A1887="China",E1887=2035),0.94,IF(AND(A1887="China",E1887=2050),0.92,IF(AND(A1887="India",E1887=2035),0.95,IF(AND(A1887="India",E1887=2050),0.92,IF(AND(A1887="Middle East",E1887=2035),0.94,IF(AND(A1887="Middle East",E1887=2050),0.9,IF(AND(A1887="Africa",E1887=2035),0.94,IF(AND(A1887="Africa",E1887=2050),0.91,IF(AND(A1887="Brazil",E1887=2035),0.95,IF(AND(A1887="Brazil",E1887=2050),0.92,""))))))))))))))))))</f>
        <v>*0.95</v>
      </c>
      <c r="H1887" s="0" t="s">
        <v>2738</v>
      </c>
      <c r="I1887" s="50" t="s">
        <v>35</v>
      </c>
      <c r="J1887" s="0" t="n">
        <v>2050</v>
      </c>
      <c r="K1887" s="48" t="str">
        <f aca="false">"*"&amp;IF(AND(A1887="EU",J1887=2035),0.95,IF(AND(A1887="EU",J1887=2050),0.93,IF(AND(A1887="USA",J1887=2035),0.96,IF(AND(A1887="USA",J1887=2050),0.94,IF(AND(A1887="Japan",J1887=2035),0.94,IF(AND(A1887="Japan",J1887=2050),0.92,IF(AND(A1887="Russia",J1887=2035),0.95,IF(AND(A1887="Russia",J1887=2050),0.93,IF(AND(A1887="China",J1887=2035),0.94,IF(AND(A1887="China",J1887=2050),0.92,IF(AND(A1887="India",J1887=2035),0.95,IF(AND(A1887="India",J1887=2050),0.92,IF(AND(A1887="Middle East",J1887=2035),0.94,IF(AND(A1887="Middle East",J1887=2050),0.9,IF(AND(A1887="Africa",J1887=2035),0.94,IF(AND(A1887="Africa",J1887=2050),0.91,IF(AND(A1887="Brazil",J1887=2035),0.95,IF(AND(A1887="Brazil",J1887=2050),0.92,""))))))))))))))))))</f>
        <v>*0.93</v>
      </c>
      <c r="P1887" s="41" t="s">
        <v>2738</v>
      </c>
      <c r="Q1887" s="52" t="s">
        <v>35</v>
      </c>
      <c r="R1887" s="41" t="n">
        <v>2035</v>
      </c>
      <c r="S1887" s="53" t="str">
        <f aca="false">"*"&amp;IF(AND(A1887="EU",R1887=2035),0.95,IF(AND(A1887="EU",R1887=2050),0.93,IF(AND(A1887="USA",R1887=2035),0.96,IF(AND(A1887="USA",R1887=2050),0.93,IF(AND(A1887="Japan",R1887=2035),0.94,IF(AND(A1887="Japan",R1887=2050),0.92,IF(AND(A1887="Russia",R1887=2035),0.95,IF(AND(A1887="Russia",R1887=2050),0.91,IF(AND(A1887="China",R1887=2035),0.93,IF(AND(A1887="China",R1887=2050),0.92,IF(AND(A1887="India",R1887=2035),0.94,IF(AND(A1887="India",R1887=2050),0.91,IF(AND(A1887="Middle East",R1887=2035),0.92,IF(AND(A1887="Middle East",R1887=2050),0.89,IF(AND(A1887="Africa",R1887=2035),0.93,IF(AND(A1887="Africa",R1887=2050),0.9,IF(AND(A1887="Brazil",R1887=2035),0.95,IF(AND(A1887="Brazil",R1887=2050),0.92,""))))))))))))))))))</f>
        <v>*0.95</v>
      </c>
      <c r="U1887" s="41" t="s">
        <v>2738</v>
      </c>
      <c r="V1887" s="52" t="s">
        <v>35</v>
      </c>
      <c r="W1887" s="41" t="n">
        <v>2050</v>
      </c>
      <c r="X1887" s="53" t="str">
        <f aca="false">"*"&amp;IF(AND(A1887="EU",W1887=2035),0.95,IF(AND(A1887="EU",W1887=2050),0.93,IF(AND(A1887="USA",W1887=2035),0.96,IF(AND(A1887="USA",W1887=2050),0.93,IF(AND(A1887="Japan",W1887=2035),0.94,IF(AND(A1887="Japan",W1887=2050),0.92,IF(AND(A1887="Russia",W1887=2035),0.95,IF(AND(A1887="Russia",W1887=2050),0.91,IF(AND(A1887="China",W1887=2035),0.93,IF(AND(A1887="China",W1887=2050),0.92,IF(AND(A1887="India",W1887=2035),0.94,IF(AND(A1887="India",W1887=2050),0.91,IF(AND(A1887="Middle East",W1887=2035),0.92,IF(AND(A1887="Middle East",W1887=2050),0.89,IF(AND(A1887="Africa",W1887=2035),0.93,IF(AND(A1887="Africa",W1887=2050),0.9,IF(AND(A1887="Brazil",W1887=2035),0.95,IF(AND(A1887="Brazil",W1887=2050),0.92,""))))))))))))))))))</f>
        <v>*0.91</v>
      </c>
      <c r="AC1887" s="0" t="s">
        <v>2738</v>
      </c>
      <c r="AD1887" s="50" t="s">
        <v>35</v>
      </c>
      <c r="AE1887" s="0" t="n">
        <v>2035</v>
      </c>
      <c r="AF1887" s="51" t="str">
        <f aca="false">"*"&amp;IF(AND(A1887="EU",AE1887=2035),0.93,IF(AND(A1887="EU",AE1887=2050),0.9,IF(AND(A1887="USA",AE1887=2035),0.92,IF(AND(A1887="USA",AE1887=2050),0.89,IF(AND(A1887="Japan",AE1887=2035),0.92,IF(AND(A1887="Japan",AE1887=2050),0.89,IF(AND(A1887="Russia",AE1887=2035),0.91,IF(AND(A1887="Russia",AE1887=2050),0.86,IF(AND(A1887="China",AE1887=2035),0.91,IF(AND(A1887="China",AE1887=2050),0.87,IF(AND(A1887="India",AE1887=2035),0.92,IF(AND(A1887="India",AE1887=2050),0.87,IF(AND(A1887="Middle East",AE1887=2035),0.89,IF(AND(A1887="Middle East",AE1887=2050),0.84,IF(AND(A1887="Africa",AE1887=2035),0.9,IF(AND(A1887="Africa",AE1887=2050),0.86,IF(AND(A1887="Brazil",AE1887=2035),0.93,IF(AND(A1887="Brazil",AE1887=2050),0.89,""))))))))))))))))))</f>
        <v>*0.91</v>
      </c>
      <c r="AG1887" s="51" t="str">
        <f aca="false">AG1886</f>
        <v>REZoning_Sol-Win</v>
      </c>
      <c r="AI1887" s="0" t="s">
        <v>2738</v>
      </c>
      <c r="AJ1887" s="50" t="s">
        <v>35</v>
      </c>
      <c r="AK1887" s="0" t="n">
        <v>2050</v>
      </c>
      <c r="AL1887" s="51" t="str">
        <f aca="false">"*"&amp;IF(AND(A1887="EU",AK1887=2035),0.93,IF(AND(A1887="EU",AK1887=2050),0.9,IF(AND(A1887="USA",AK1887=2035),0.92,IF(AND(A1887="USA",AK1887=2050),0.89,IF(AND(A1887="Japan",AK1887=2035),0.92,IF(AND(A1887="Japan",AK1887=2050),0.89,IF(AND(A1887="Russia",AK1887=2035),0.91,IF(AND(A1887="Russia",AK1887=2050),0.86,IF(AND(A1887="China",AK1887=2035),0.91,IF(AND(A1887="China",AK1887=2050),0.87,IF(AND(A1887="India",AK1887=2035),0.92,IF(AND(A1887="India",AK1887=2050),0.87,IF(AND(A1887="Middle East",AK1887=2035),0.89,IF(AND(A1887="Middle East",AK1887=2050),0.84,IF(AND(A1887="Africa",AK1887=2035),0.9,IF(AND(A1887="Africa",AK1887=2050),0.86,IF(AND(A1887="Brazil",AK1887=2035),0.93,IF(AND(A1887="Brazil",AK1887=2050),0.89,""))))))))))))))))))</f>
        <v>*0.86</v>
      </c>
      <c r="AM1887" s="51" t="str">
        <f aca="false">AM1886</f>
        <v>REZoning_Sol-Win</v>
      </c>
      <c r="AP1887" s="0" t="s">
        <v>2738</v>
      </c>
      <c r="AQ1887" s="0" t="s">
        <v>35</v>
      </c>
      <c r="AR1887" s="0" t="n">
        <v>2100</v>
      </c>
      <c r="AS1887" s="0" t="s">
        <v>860</v>
      </c>
      <c r="AT1887" s="0" t="s">
        <v>36</v>
      </c>
    </row>
    <row r="1888" customFormat="false" ht="28.5" hidden="false" customHeight="true" outlineLevel="0" collapsed="false">
      <c r="A1888" s="3" t="s">
        <v>73</v>
      </c>
      <c r="C1888" s="0" t="s">
        <v>2739</v>
      </c>
      <c r="D1888" s="50" t="s">
        <v>35</v>
      </c>
      <c r="E1888" s="0" t="n">
        <v>2035</v>
      </c>
      <c r="F1888" s="51" t="str">
        <f aca="false">"*"&amp;IF(AND(A1888="EU",E1888=2035),0.95,IF(AND(A1888="EU",E1888=2050),0.93,IF(AND(A1888="USA",E1888=2035),0.96,IF(AND(A1888="USA",E1888=2050),0.94,IF(AND(A1888="Japan",E1888=2035),0.94,IF(AND(A1888="Japan",E1888=2050),0.92,IF(AND(A1888="Russia",E1888=2035),0.95,IF(AND(A1888="Russia",E1888=2050),0.93,IF(AND(A1888="China",E1888=2035),0.94,IF(AND(A1888="China",E1888=2050),0.92,IF(AND(A1888="India",E1888=2035),0.95,IF(AND(A1888="India",E1888=2050),0.92,IF(AND(A1888="Middle East",E1888=2035),0.94,IF(AND(A1888="Middle East",E1888=2050),0.9,IF(AND(A1888="Africa",E1888=2035),0.94,IF(AND(A1888="Africa",E1888=2050),0.91,IF(AND(A1888="Brazil",E1888=2035),0.95,IF(AND(A1888="Brazil",E1888=2050),0.92,""))))))))))))))))))</f>
        <v>*0.95</v>
      </c>
      <c r="H1888" s="0" t="s">
        <v>2739</v>
      </c>
      <c r="I1888" s="50" t="s">
        <v>35</v>
      </c>
      <c r="J1888" s="0" t="n">
        <v>2050</v>
      </c>
      <c r="K1888" s="48" t="str">
        <f aca="false">"*"&amp;IF(AND(A1888="EU",J1888=2035),0.95,IF(AND(A1888="EU",J1888=2050),0.93,IF(AND(A1888="USA",J1888=2035),0.96,IF(AND(A1888="USA",J1888=2050),0.94,IF(AND(A1888="Japan",J1888=2035),0.94,IF(AND(A1888="Japan",J1888=2050),0.92,IF(AND(A1888="Russia",J1888=2035),0.95,IF(AND(A1888="Russia",J1888=2050),0.93,IF(AND(A1888="China",J1888=2035),0.94,IF(AND(A1888="China",J1888=2050),0.92,IF(AND(A1888="India",J1888=2035),0.95,IF(AND(A1888="India",J1888=2050),0.92,IF(AND(A1888="Middle East",J1888=2035),0.94,IF(AND(A1888="Middle East",J1888=2050),0.9,IF(AND(A1888="Africa",J1888=2035),0.94,IF(AND(A1888="Africa",J1888=2050),0.91,IF(AND(A1888="Brazil",J1888=2035),0.95,IF(AND(A1888="Brazil",J1888=2050),0.92,""))))))))))))))))))</f>
        <v>*0.93</v>
      </c>
      <c r="P1888" s="41" t="s">
        <v>2739</v>
      </c>
      <c r="Q1888" s="52" t="s">
        <v>35</v>
      </c>
      <c r="R1888" s="41" t="n">
        <v>2035</v>
      </c>
      <c r="S1888" s="53" t="str">
        <f aca="false">"*"&amp;IF(AND(A1888="EU",R1888=2035),0.95,IF(AND(A1888="EU",R1888=2050),0.93,IF(AND(A1888="USA",R1888=2035),0.96,IF(AND(A1888="USA",R1888=2050),0.93,IF(AND(A1888="Japan",R1888=2035),0.94,IF(AND(A1888="Japan",R1888=2050),0.92,IF(AND(A1888="Russia",R1888=2035),0.95,IF(AND(A1888="Russia",R1888=2050),0.91,IF(AND(A1888="China",R1888=2035),0.93,IF(AND(A1888="China",R1888=2050),0.92,IF(AND(A1888="India",R1888=2035),0.94,IF(AND(A1888="India",R1888=2050),0.91,IF(AND(A1888="Middle East",R1888=2035),0.92,IF(AND(A1888="Middle East",R1888=2050),0.89,IF(AND(A1888="Africa",R1888=2035),0.93,IF(AND(A1888="Africa",R1888=2050),0.9,IF(AND(A1888="Brazil",R1888=2035),0.95,IF(AND(A1888="Brazil",R1888=2050),0.92,""))))))))))))))))))</f>
        <v>*0.95</v>
      </c>
      <c r="U1888" s="41" t="s">
        <v>2739</v>
      </c>
      <c r="V1888" s="52" t="s">
        <v>35</v>
      </c>
      <c r="W1888" s="41" t="n">
        <v>2050</v>
      </c>
      <c r="X1888" s="53" t="str">
        <f aca="false">"*"&amp;IF(AND(A1888="EU",W1888=2035),0.95,IF(AND(A1888="EU",W1888=2050),0.93,IF(AND(A1888="USA",W1888=2035),0.96,IF(AND(A1888="USA",W1888=2050),0.93,IF(AND(A1888="Japan",W1888=2035),0.94,IF(AND(A1888="Japan",W1888=2050),0.92,IF(AND(A1888="Russia",W1888=2035),0.95,IF(AND(A1888="Russia",W1888=2050),0.91,IF(AND(A1888="China",W1888=2035),0.93,IF(AND(A1888="China",W1888=2050),0.92,IF(AND(A1888="India",W1888=2035),0.94,IF(AND(A1888="India",W1888=2050),0.91,IF(AND(A1888="Middle East",W1888=2035),0.92,IF(AND(A1888="Middle East",W1888=2050),0.89,IF(AND(A1888="Africa",W1888=2035),0.93,IF(AND(A1888="Africa",W1888=2050),0.9,IF(AND(A1888="Brazil",W1888=2035),0.95,IF(AND(A1888="Brazil",W1888=2050),0.92,""))))))))))))))))))</f>
        <v>*0.91</v>
      </c>
      <c r="AC1888" s="0" t="s">
        <v>2739</v>
      </c>
      <c r="AD1888" s="50" t="s">
        <v>35</v>
      </c>
      <c r="AE1888" s="0" t="n">
        <v>2035</v>
      </c>
      <c r="AF1888" s="51" t="str">
        <f aca="false">"*"&amp;IF(AND(A1888="EU",AE1888=2035),0.93,IF(AND(A1888="EU",AE1888=2050),0.9,IF(AND(A1888="USA",AE1888=2035),0.92,IF(AND(A1888="USA",AE1888=2050),0.89,IF(AND(A1888="Japan",AE1888=2035),0.92,IF(AND(A1888="Japan",AE1888=2050),0.89,IF(AND(A1888="Russia",AE1888=2035),0.91,IF(AND(A1888="Russia",AE1888=2050),0.86,IF(AND(A1888="China",AE1888=2035),0.91,IF(AND(A1888="China",AE1888=2050),0.87,IF(AND(A1888="India",AE1888=2035),0.92,IF(AND(A1888="India",AE1888=2050),0.87,IF(AND(A1888="Middle East",AE1888=2035),0.89,IF(AND(A1888="Middle East",AE1888=2050),0.84,IF(AND(A1888="Africa",AE1888=2035),0.9,IF(AND(A1888="Africa",AE1888=2050),0.86,IF(AND(A1888="Brazil",AE1888=2035),0.93,IF(AND(A1888="Brazil",AE1888=2050),0.89,""))))))))))))))))))</f>
        <v>*0.91</v>
      </c>
      <c r="AG1888" s="51" t="str">
        <f aca="false">AG1887</f>
        <v>REZoning_Sol-Win</v>
      </c>
      <c r="AI1888" s="0" t="s">
        <v>2739</v>
      </c>
      <c r="AJ1888" s="50" t="s">
        <v>35</v>
      </c>
      <c r="AK1888" s="0" t="n">
        <v>2050</v>
      </c>
      <c r="AL1888" s="51" t="str">
        <f aca="false">"*"&amp;IF(AND(A1888="EU",AK1888=2035),0.93,IF(AND(A1888="EU",AK1888=2050),0.9,IF(AND(A1888="USA",AK1888=2035),0.92,IF(AND(A1888="USA",AK1888=2050),0.89,IF(AND(A1888="Japan",AK1888=2035),0.92,IF(AND(A1888="Japan",AK1888=2050),0.89,IF(AND(A1888="Russia",AK1888=2035),0.91,IF(AND(A1888="Russia",AK1888=2050),0.86,IF(AND(A1888="China",AK1888=2035),0.91,IF(AND(A1888="China",AK1888=2050),0.87,IF(AND(A1888="India",AK1888=2035),0.92,IF(AND(A1888="India",AK1888=2050),0.87,IF(AND(A1888="Middle East",AK1888=2035),0.89,IF(AND(A1888="Middle East",AK1888=2050),0.84,IF(AND(A1888="Africa",AK1888=2035),0.9,IF(AND(A1888="Africa",AK1888=2050),0.86,IF(AND(A1888="Brazil",AK1888=2035),0.93,IF(AND(A1888="Brazil",AK1888=2050),0.89,""))))))))))))))))))</f>
        <v>*0.86</v>
      </c>
      <c r="AM1888" s="51" t="str">
        <f aca="false">AM1887</f>
        <v>REZoning_Sol-Win</v>
      </c>
      <c r="AP1888" s="0" t="s">
        <v>2739</v>
      </c>
      <c r="AQ1888" s="0" t="s">
        <v>35</v>
      </c>
      <c r="AR1888" s="0" t="n">
        <v>2100</v>
      </c>
      <c r="AS1888" s="0" t="s">
        <v>860</v>
      </c>
      <c r="AT1888" s="0" t="s">
        <v>36</v>
      </c>
    </row>
    <row r="1889" customFormat="false" ht="28.5" hidden="false" customHeight="true" outlineLevel="0" collapsed="false">
      <c r="A1889" s="3" t="s">
        <v>73</v>
      </c>
      <c r="C1889" s="0" t="s">
        <v>2740</v>
      </c>
      <c r="D1889" s="50" t="s">
        <v>35</v>
      </c>
      <c r="E1889" s="0" t="n">
        <v>2035</v>
      </c>
      <c r="F1889" s="51" t="str">
        <f aca="false">"*"&amp;IF(AND(A1889="EU",E1889=2035),0.95,IF(AND(A1889="EU",E1889=2050),0.93,IF(AND(A1889="USA",E1889=2035),0.96,IF(AND(A1889="USA",E1889=2050),0.94,IF(AND(A1889="Japan",E1889=2035),0.94,IF(AND(A1889="Japan",E1889=2050),0.92,IF(AND(A1889="Russia",E1889=2035),0.95,IF(AND(A1889="Russia",E1889=2050),0.93,IF(AND(A1889="China",E1889=2035),0.94,IF(AND(A1889="China",E1889=2050),0.92,IF(AND(A1889="India",E1889=2035),0.95,IF(AND(A1889="India",E1889=2050),0.92,IF(AND(A1889="Middle East",E1889=2035),0.94,IF(AND(A1889="Middle East",E1889=2050),0.9,IF(AND(A1889="Africa",E1889=2035),0.94,IF(AND(A1889="Africa",E1889=2050),0.91,IF(AND(A1889="Brazil",E1889=2035),0.95,IF(AND(A1889="Brazil",E1889=2050),0.92,""))))))))))))))))))</f>
        <v>*0.95</v>
      </c>
      <c r="H1889" s="0" t="s">
        <v>2740</v>
      </c>
      <c r="I1889" s="50" t="s">
        <v>35</v>
      </c>
      <c r="J1889" s="0" t="n">
        <v>2050</v>
      </c>
      <c r="K1889" s="48" t="str">
        <f aca="false">"*"&amp;IF(AND(A1889="EU",J1889=2035),0.95,IF(AND(A1889="EU",J1889=2050),0.93,IF(AND(A1889="USA",J1889=2035),0.96,IF(AND(A1889="USA",J1889=2050),0.94,IF(AND(A1889="Japan",J1889=2035),0.94,IF(AND(A1889="Japan",J1889=2050),0.92,IF(AND(A1889="Russia",J1889=2035),0.95,IF(AND(A1889="Russia",J1889=2050),0.93,IF(AND(A1889="China",J1889=2035),0.94,IF(AND(A1889="China",J1889=2050),0.92,IF(AND(A1889="India",J1889=2035),0.95,IF(AND(A1889="India",J1889=2050),0.92,IF(AND(A1889="Middle East",J1889=2035),0.94,IF(AND(A1889="Middle East",J1889=2050),0.9,IF(AND(A1889="Africa",J1889=2035),0.94,IF(AND(A1889="Africa",J1889=2050),0.91,IF(AND(A1889="Brazil",J1889=2035),0.95,IF(AND(A1889="Brazil",J1889=2050),0.92,""))))))))))))))))))</f>
        <v>*0.93</v>
      </c>
      <c r="P1889" s="41" t="s">
        <v>2740</v>
      </c>
      <c r="Q1889" s="52" t="s">
        <v>35</v>
      </c>
      <c r="R1889" s="41" t="n">
        <v>2035</v>
      </c>
      <c r="S1889" s="53" t="str">
        <f aca="false">"*"&amp;IF(AND(A1889="EU",R1889=2035),0.95,IF(AND(A1889="EU",R1889=2050),0.93,IF(AND(A1889="USA",R1889=2035),0.96,IF(AND(A1889="USA",R1889=2050),0.93,IF(AND(A1889="Japan",R1889=2035),0.94,IF(AND(A1889="Japan",R1889=2050),0.92,IF(AND(A1889="Russia",R1889=2035),0.95,IF(AND(A1889="Russia",R1889=2050),0.91,IF(AND(A1889="China",R1889=2035),0.93,IF(AND(A1889="China",R1889=2050),0.92,IF(AND(A1889="India",R1889=2035),0.94,IF(AND(A1889="India",R1889=2050),0.91,IF(AND(A1889="Middle East",R1889=2035),0.92,IF(AND(A1889="Middle East",R1889=2050),0.89,IF(AND(A1889="Africa",R1889=2035),0.93,IF(AND(A1889="Africa",R1889=2050),0.9,IF(AND(A1889="Brazil",R1889=2035),0.95,IF(AND(A1889="Brazil",R1889=2050),0.92,""))))))))))))))))))</f>
        <v>*0.95</v>
      </c>
      <c r="U1889" s="41" t="s">
        <v>2740</v>
      </c>
      <c r="V1889" s="52" t="s">
        <v>35</v>
      </c>
      <c r="W1889" s="41" t="n">
        <v>2050</v>
      </c>
      <c r="X1889" s="53" t="str">
        <f aca="false">"*"&amp;IF(AND(A1889="EU",W1889=2035),0.95,IF(AND(A1889="EU",W1889=2050),0.93,IF(AND(A1889="USA",W1889=2035),0.96,IF(AND(A1889="USA",W1889=2050),0.93,IF(AND(A1889="Japan",W1889=2035),0.94,IF(AND(A1889="Japan",W1889=2050),0.92,IF(AND(A1889="Russia",W1889=2035),0.95,IF(AND(A1889="Russia",W1889=2050),0.91,IF(AND(A1889="China",W1889=2035),0.93,IF(AND(A1889="China",W1889=2050),0.92,IF(AND(A1889="India",W1889=2035),0.94,IF(AND(A1889="India",W1889=2050),0.91,IF(AND(A1889="Middle East",W1889=2035),0.92,IF(AND(A1889="Middle East",W1889=2050),0.89,IF(AND(A1889="Africa",W1889=2035),0.93,IF(AND(A1889="Africa",W1889=2050),0.9,IF(AND(A1889="Brazil",W1889=2035),0.95,IF(AND(A1889="Brazil",W1889=2050),0.92,""))))))))))))))))))</f>
        <v>*0.91</v>
      </c>
      <c r="AC1889" s="0" t="s">
        <v>2740</v>
      </c>
      <c r="AD1889" s="50" t="s">
        <v>35</v>
      </c>
      <c r="AE1889" s="0" t="n">
        <v>2035</v>
      </c>
      <c r="AF1889" s="51" t="str">
        <f aca="false">"*"&amp;IF(AND(A1889="EU",AE1889=2035),0.93,IF(AND(A1889="EU",AE1889=2050),0.9,IF(AND(A1889="USA",AE1889=2035),0.92,IF(AND(A1889="USA",AE1889=2050),0.89,IF(AND(A1889="Japan",AE1889=2035),0.92,IF(AND(A1889="Japan",AE1889=2050),0.89,IF(AND(A1889="Russia",AE1889=2035),0.91,IF(AND(A1889="Russia",AE1889=2050),0.86,IF(AND(A1889="China",AE1889=2035),0.91,IF(AND(A1889="China",AE1889=2050),0.87,IF(AND(A1889="India",AE1889=2035),0.92,IF(AND(A1889="India",AE1889=2050),0.87,IF(AND(A1889="Middle East",AE1889=2035),0.89,IF(AND(A1889="Middle East",AE1889=2050),0.84,IF(AND(A1889="Africa",AE1889=2035),0.9,IF(AND(A1889="Africa",AE1889=2050),0.86,IF(AND(A1889="Brazil",AE1889=2035),0.93,IF(AND(A1889="Brazil",AE1889=2050),0.89,""))))))))))))))))))</f>
        <v>*0.91</v>
      </c>
      <c r="AG1889" s="51" t="str">
        <f aca="false">AG1888</f>
        <v>REZoning_Sol-Win</v>
      </c>
      <c r="AI1889" s="0" t="s">
        <v>2740</v>
      </c>
      <c r="AJ1889" s="50" t="s">
        <v>35</v>
      </c>
      <c r="AK1889" s="0" t="n">
        <v>2050</v>
      </c>
      <c r="AL1889" s="51" t="str">
        <f aca="false">"*"&amp;IF(AND(A1889="EU",AK1889=2035),0.93,IF(AND(A1889="EU",AK1889=2050),0.9,IF(AND(A1889="USA",AK1889=2035),0.92,IF(AND(A1889="USA",AK1889=2050),0.89,IF(AND(A1889="Japan",AK1889=2035),0.92,IF(AND(A1889="Japan",AK1889=2050),0.89,IF(AND(A1889="Russia",AK1889=2035),0.91,IF(AND(A1889="Russia",AK1889=2050),0.86,IF(AND(A1889="China",AK1889=2035),0.91,IF(AND(A1889="China",AK1889=2050),0.87,IF(AND(A1889="India",AK1889=2035),0.92,IF(AND(A1889="India",AK1889=2050),0.87,IF(AND(A1889="Middle East",AK1889=2035),0.89,IF(AND(A1889="Middle East",AK1889=2050),0.84,IF(AND(A1889="Africa",AK1889=2035),0.9,IF(AND(A1889="Africa",AK1889=2050),0.86,IF(AND(A1889="Brazil",AK1889=2035),0.93,IF(AND(A1889="Brazil",AK1889=2050),0.89,""))))))))))))))))))</f>
        <v>*0.86</v>
      </c>
      <c r="AM1889" s="51" t="str">
        <f aca="false">AM1888</f>
        <v>REZoning_Sol-Win</v>
      </c>
      <c r="AP1889" s="0" t="s">
        <v>2740</v>
      </c>
      <c r="AQ1889" s="0" t="s">
        <v>35</v>
      </c>
      <c r="AR1889" s="0" t="n">
        <v>2100</v>
      </c>
      <c r="AS1889" s="0" t="s">
        <v>860</v>
      </c>
      <c r="AT1889" s="0" t="s">
        <v>36</v>
      </c>
    </row>
    <row r="1890" customFormat="false" ht="28.5" hidden="false" customHeight="true" outlineLevel="0" collapsed="false">
      <c r="A1890" s="3" t="s">
        <v>73</v>
      </c>
      <c r="C1890" s="0" t="s">
        <v>2741</v>
      </c>
      <c r="D1890" s="50" t="s">
        <v>35</v>
      </c>
      <c r="E1890" s="0" t="n">
        <v>2035</v>
      </c>
      <c r="F1890" s="51" t="str">
        <f aca="false">"*"&amp;IF(AND(A1890="EU",E1890=2035),0.95,IF(AND(A1890="EU",E1890=2050),0.93,IF(AND(A1890="USA",E1890=2035),0.96,IF(AND(A1890="USA",E1890=2050),0.94,IF(AND(A1890="Japan",E1890=2035),0.94,IF(AND(A1890="Japan",E1890=2050),0.92,IF(AND(A1890="Russia",E1890=2035),0.95,IF(AND(A1890="Russia",E1890=2050),0.93,IF(AND(A1890="China",E1890=2035),0.94,IF(AND(A1890="China",E1890=2050),0.92,IF(AND(A1890="India",E1890=2035),0.95,IF(AND(A1890="India",E1890=2050),0.92,IF(AND(A1890="Middle East",E1890=2035),0.94,IF(AND(A1890="Middle East",E1890=2050),0.9,IF(AND(A1890="Africa",E1890=2035),0.94,IF(AND(A1890="Africa",E1890=2050),0.91,IF(AND(A1890="Brazil",E1890=2035),0.95,IF(AND(A1890="Brazil",E1890=2050),0.92,""))))))))))))))))))</f>
        <v>*0.95</v>
      </c>
      <c r="H1890" s="0" t="s">
        <v>2741</v>
      </c>
      <c r="I1890" s="50" t="s">
        <v>35</v>
      </c>
      <c r="J1890" s="0" t="n">
        <v>2050</v>
      </c>
      <c r="K1890" s="48" t="str">
        <f aca="false">"*"&amp;IF(AND(A1890="EU",J1890=2035),0.95,IF(AND(A1890="EU",J1890=2050),0.93,IF(AND(A1890="USA",J1890=2035),0.96,IF(AND(A1890="USA",J1890=2050),0.94,IF(AND(A1890="Japan",J1890=2035),0.94,IF(AND(A1890="Japan",J1890=2050),0.92,IF(AND(A1890="Russia",J1890=2035),0.95,IF(AND(A1890="Russia",J1890=2050),0.93,IF(AND(A1890="China",J1890=2035),0.94,IF(AND(A1890="China",J1890=2050),0.92,IF(AND(A1890="India",J1890=2035),0.95,IF(AND(A1890="India",J1890=2050),0.92,IF(AND(A1890="Middle East",J1890=2035),0.94,IF(AND(A1890="Middle East",J1890=2050),0.9,IF(AND(A1890="Africa",J1890=2035),0.94,IF(AND(A1890="Africa",J1890=2050),0.91,IF(AND(A1890="Brazil",J1890=2035),0.95,IF(AND(A1890="Brazil",J1890=2050),0.92,""))))))))))))))))))</f>
        <v>*0.93</v>
      </c>
      <c r="P1890" s="41" t="s">
        <v>2741</v>
      </c>
      <c r="Q1890" s="52" t="s">
        <v>35</v>
      </c>
      <c r="R1890" s="41" t="n">
        <v>2035</v>
      </c>
      <c r="S1890" s="53" t="str">
        <f aca="false">"*"&amp;IF(AND(A1890="EU",R1890=2035),0.95,IF(AND(A1890="EU",R1890=2050),0.93,IF(AND(A1890="USA",R1890=2035),0.96,IF(AND(A1890="USA",R1890=2050),0.93,IF(AND(A1890="Japan",R1890=2035),0.94,IF(AND(A1890="Japan",R1890=2050),0.92,IF(AND(A1890="Russia",R1890=2035),0.95,IF(AND(A1890="Russia",R1890=2050),0.91,IF(AND(A1890="China",R1890=2035),0.93,IF(AND(A1890="China",R1890=2050),0.92,IF(AND(A1890="India",R1890=2035),0.94,IF(AND(A1890="India",R1890=2050),0.91,IF(AND(A1890="Middle East",R1890=2035),0.92,IF(AND(A1890="Middle East",R1890=2050),0.89,IF(AND(A1890="Africa",R1890=2035),0.93,IF(AND(A1890="Africa",R1890=2050),0.9,IF(AND(A1890="Brazil",R1890=2035),0.95,IF(AND(A1890="Brazil",R1890=2050),0.92,""))))))))))))))))))</f>
        <v>*0.95</v>
      </c>
      <c r="U1890" s="41" t="s">
        <v>2741</v>
      </c>
      <c r="V1890" s="52" t="s">
        <v>35</v>
      </c>
      <c r="W1890" s="41" t="n">
        <v>2050</v>
      </c>
      <c r="X1890" s="53" t="str">
        <f aca="false">"*"&amp;IF(AND(A1890="EU",W1890=2035),0.95,IF(AND(A1890="EU",W1890=2050),0.93,IF(AND(A1890="USA",W1890=2035),0.96,IF(AND(A1890="USA",W1890=2050),0.93,IF(AND(A1890="Japan",W1890=2035),0.94,IF(AND(A1890="Japan",W1890=2050),0.92,IF(AND(A1890="Russia",W1890=2035),0.95,IF(AND(A1890="Russia",W1890=2050),0.91,IF(AND(A1890="China",W1890=2035),0.93,IF(AND(A1890="China",W1890=2050),0.92,IF(AND(A1890="India",W1890=2035),0.94,IF(AND(A1890="India",W1890=2050),0.91,IF(AND(A1890="Middle East",W1890=2035),0.92,IF(AND(A1890="Middle East",W1890=2050),0.89,IF(AND(A1890="Africa",W1890=2035),0.93,IF(AND(A1890="Africa",W1890=2050),0.9,IF(AND(A1890="Brazil",W1890=2035),0.95,IF(AND(A1890="Brazil",W1890=2050),0.92,""))))))))))))))))))</f>
        <v>*0.91</v>
      </c>
      <c r="AC1890" s="0" t="s">
        <v>2741</v>
      </c>
      <c r="AD1890" s="50" t="s">
        <v>35</v>
      </c>
      <c r="AE1890" s="0" t="n">
        <v>2035</v>
      </c>
      <c r="AF1890" s="51" t="str">
        <f aca="false">"*"&amp;IF(AND(A1890="EU",AE1890=2035),0.93,IF(AND(A1890="EU",AE1890=2050),0.9,IF(AND(A1890="USA",AE1890=2035),0.92,IF(AND(A1890="USA",AE1890=2050),0.89,IF(AND(A1890="Japan",AE1890=2035),0.92,IF(AND(A1890="Japan",AE1890=2050),0.89,IF(AND(A1890="Russia",AE1890=2035),0.91,IF(AND(A1890="Russia",AE1890=2050),0.86,IF(AND(A1890="China",AE1890=2035),0.91,IF(AND(A1890="China",AE1890=2050),0.87,IF(AND(A1890="India",AE1890=2035),0.92,IF(AND(A1890="India",AE1890=2050),0.87,IF(AND(A1890="Middle East",AE1890=2035),0.89,IF(AND(A1890="Middle East",AE1890=2050),0.84,IF(AND(A1890="Africa",AE1890=2035),0.9,IF(AND(A1890="Africa",AE1890=2050),0.86,IF(AND(A1890="Brazil",AE1890=2035),0.93,IF(AND(A1890="Brazil",AE1890=2050),0.89,""))))))))))))))))))</f>
        <v>*0.91</v>
      </c>
      <c r="AG1890" s="51" t="str">
        <f aca="false">AG1889</f>
        <v>REZoning_Sol-Win</v>
      </c>
      <c r="AI1890" s="0" t="s">
        <v>2741</v>
      </c>
      <c r="AJ1890" s="50" t="s">
        <v>35</v>
      </c>
      <c r="AK1890" s="0" t="n">
        <v>2050</v>
      </c>
      <c r="AL1890" s="51" t="str">
        <f aca="false">"*"&amp;IF(AND(A1890="EU",AK1890=2035),0.93,IF(AND(A1890="EU",AK1890=2050),0.9,IF(AND(A1890="USA",AK1890=2035),0.92,IF(AND(A1890="USA",AK1890=2050),0.89,IF(AND(A1890="Japan",AK1890=2035),0.92,IF(AND(A1890="Japan",AK1890=2050),0.89,IF(AND(A1890="Russia",AK1890=2035),0.91,IF(AND(A1890="Russia",AK1890=2050),0.86,IF(AND(A1890="China",AK1890=2035),0.91,IF(AND(A1890="China",AK1890=2050),0.87,IF(AND(A1890="India",AK1890=2035),0.92,IF(AND(A1890="India",AK1890=2050),0.87,IF(AND(A1890="Middle East",AK1890=2035),0.89,IF(AND(A1890="Middle East",AK1890=2050),0.84,IF(AND(A1890="Africa",AK1890=2035),0.9,IF(AND(A1890="Africa",AK1890=2050),0.86,IF(AND(A1890="Brazil",AK1890=2035),0.93,IF(AND(A1890="Brazil",AK1890=2050),0.89,""))))))))))))))))))</f>
        <v>*0.86</v>
      </c>
      <c r="AM1890" s="51" t="str">
        <f aca="false">AM1889</f>
        <v>REZoning_Sol-Win</v>
      </c>
      <c r="AP1890" s="0" t="s">
        <v>2741</v>
      </c>
      <c r="AQ1890" s="0" t="s">
        <v>35</v>
      </c>
      <c r="AR1890" s="0" t="n">
        <v>2100</v>
      </c>
      <c r="AS1890" s="0" t="s">
        <v>860</v>
      </c>
      <c r="AT1890" s="0" t="s">
        <v>36</v>
      </c>
    </row>
    <row r="1891" customFormat="false" ht="28.5" hidden="false" customHeight="true" outlineLevel="0" collapsed="false">
      <c r="A1891" s="3" t="s">
        <v>73</v>
      </c>
      <c r="C1891" s="0" t="s">
        <v>2742</v>
      </c>
      <c r="D1891" s="50" t="s">
        <v>35</v>
      </c>
      <c r="E1891" s="0" t="n">
        <v>2035</v>
      </c>
      <c r="F1891" s="51" t="str">
        <f aca="false">"*"&amp;IF(AND(A1891="EU",E1891=2035),0.95,IF(AND(A1891="EU",E1891=2050),0.93,IF(AND(A1891="USA",E1891=2035),0.96,IF(AND(A1891="USA",E1891=2050),0.94,IF(AND(A1891="Japan",E1891=2035),0.94,IF(AND(A1891="Japan",E1891=2050),0.92,IF(AND(A1891="Russia",E1891=2035),0.95,IF(AND(A1891="Russia",E1891=2050),0.93,IF(AND(A1891="China",E1891=2035),0.94,IF(AND(A1891="China",E1891=2050),0.92,IF(AND(A1891="India",E1891=2035),0.95,IF(AND(A1891="India",E1891=2050),0.92,IF(AND(A1891="Middle East",E1891=2035),0.94,IF(AND(A1891="Middle East",E1891=2050),0.9,IF(AND(A1891="Africa",E1891=2035),0.94,IF(AND(A1891="Africa",E1891=2050),0.91,IF(AND(A1891="Brazil",E1891=2035),0.95,IF(AND(A1891="Brazil",E1891=2050),0.92,""))))))))))))))))))</f>
        <v>*0.95</v>
      </c>
      <c r="H1891" s="0" t="s">
        <v>2742</v>
      </c>
      <c r="I1891" s="50" t="s">
        <v>35</v>
      </c>
      <c r="J1891" s="0" t="n">
        <v>2050</v>
      </c>
      <c r="K1891" s="48" t="str">
        <f aca="false">"*"&amp;IF(AND(A1891="EU",J1891=2035),0.95,IF(AND(A1891="EU",J1891=2050),0.93,IF(AND(A1891="USA",J1891=2035),0.96,IF(AND(A1891="USA",J1891=2050),0.94,IF(AND(A1891="Japan",J1891=2035),0.94,IF(AND(A1891="Japan",J1891=2050),0.92,IF(AND(A1891="Russia",J1891=2035),0.95,IF(AND(A1891="Russia",J1891=2050),0.93,IF(AND(A1891="China",J1891=2035),0.94,IF(AND(A1891="China",J1891=2050),0.92,IF(AND(A1891="India",J1891=2035),0.95,IF(AND(A1891="India",J1891=2050),0.92,IF(AND(A1891="Middle East",J1891=2035),0.94,IF(AND(A1891="Middle East",J1891=2050),0.9,IF(AND(A1891="Africa",J1891=2035),0.94,IF(AND(A1891="Africa",J1891=2050),0.91,IF(AND(A1891="Brazil",J1891=2035),0.95,IF(AND(A1891="Brazil",J1891=2050),0.92,""))))))))))))))))))</f>
        <v>*0.93</v>
      </c>
      <c r="P1891" s="41" t="s">
        <v>2742</v>
      </c>
      <c r="Q1891" s="52" t="s">
        <v>35</v>
      </c>
      <c r="R1891" s="41" t="n">
        <v>2035</v>
      </c>
      <c r="S1891" s="53" t="str">
        <f aca="false">"*"&amp;IF(AND(A1891="EU",R1891=2035),0.95,IF(AND(A1891="EU",R1891=2050),0.93,IF(AND(A1891="USA",R1891=2035),0.96,IF(AND(A1891="USA",R1891=2050),0.93,IF(AND(A1891="Japan",R1891=2035),0.94,IF(AND(A1891="Japan",R1891=2050),0.92,IF(AND(A1891="Russia",R1891=2035),0.95,IF(AND(A1891="Russia",R1891=2050),0.91,IF(AND(A1891="China",R1891=2035),0.93,IF(AND(A1891="China",R1891=2050),0.92,IF(AND(A1891="India",R1891=2035),0.94,IF(AND(A1891="India",R1891=2050),0.91,IF(AND(A1891="Middle East",R1891=2035),0.92,IF(AND(A1891="Middle East",R1891=2050),0.89,IF(AND(A1891="Africa",R1891=2035),0.93,IF(AND(A1891="Africa",R1891=2050),0.9,IF(AND(A1891="Brazil",R1891=2035),0.95,IF(AND(A1891="Brazil",R1891=2050),0.92,""))))))))))))))))))</f>
        <v>*0.95</v>
      </c>
      <c r="U1891" s="41" t="s">
        <v>2742</v>
      </c>
      <c r="V1891" s="52" t="s">
        <v>35</v>
      </c>
      <c r="W1891" s="41" t="n">
        <v>2050</v>
      </c>
      <c r="X1891" s="53" t="str">
        <f aca="false">"*"&amp;IF(AND(A1891="EU",W1891=2035),0.95,IF(AND(A1891="EU",W1891=2050),0.93,IF(AND(A1891="USA",W1891=2035),0.96,IF(AND(A1891="USA",W1891=2050),0.93,IF(AND(A1891="Japan",W1891=2035),0.94,IF(AND(A1891="Japan",W1891=2050),0.92,IF(AND(A1891="Russia",W1891=2035),0.95,IF(AND(A1891="Russia",W1891=2050),0.91,IF(AND(A1891="China",W1891=2035),0.93,IF(AND(A1891="China",W1891=2050),0.92,IF(AND(A1891="India",W1891=2035),0.94,IF(AND(A1891="India",W1891=2050),0.91,IF(AND(A1891="Middle East",W1891=2035),0.92,IF(AND(A1891="Middle East",W1891=2050),0.89,IF(AND(A1891="Africa",W1891=2035),0.93,IF(AND(A1891="Africa",W1891=2050),0.9,IF(AND(A1891="Brazil",W1891=2035),0.95,IF(AND(A1891="Brazil",W1891=2050),0.92,""))))))))))))))))))</f>
        <v>*0.91</v>
      </c>
      <c r="AC1891" s="0" t="s">
        <v>2742</v>
      </c>
      <c r="AD1891" s="50" t="s">
        <v>35</v>
      </c>
      <c r="AE1891" s="0" t="n">
        <v>2035</v>
      </c>
      <c r="AF1891" s="51" t="str">
        <f aca="false">"*"&amp;IF(AND(A1891="EU",AE1891=2035),0.93,IF(AND(A1891="EU",AE1891=2050),0.9,IF(AND(A1891="USA",AE1891=2035),0.92,IF(AND(A1891="USA",AE1891=2050),0.89,IF(AND(A1891="Japan",AE1891=2035),0.92,IF(AND(A1891="Japan",AE1891=2050),0.89,IF(AND(A1891="Russia",AE1891=2035),0.91,IF(AND(A1891="Russia",AE1891=2050),0.86,IF(AND(A1891="China",AE1891=2035),0.91,IF(AND(A1891="China",AE1891=2050),0.87,IF(AND(A1891="India",AE1891=2035),0.92,IF(AND(A1891="India",AE1891=2050),0.87,IF(AND(A1891="Middle East",AE1891=2035),0.89,IF(AND(A1891="Middle East",AE1891=2050),0.84,IF(AND(A1891="Africa",AE1891=2035),0.9,IF(AND(A1891="Africa",AE1891=2050),0.86,IF(AND(A1891="Brazil",AE1891=2035),0.93,IF(AND(A1891="Brazil",AE1891=2050),0.89,""))))))))))))))))))</f>
        <v>*0.91</v>
      </c>
      <c r="AG1891" s="51" t="str">
        <f aca="false">AG1890</f>
        <v>REZoning_Sol-Win</v>
      </c>
      <c r="AI1891" s="0" t="s">
        <v>2742</v>
      </c>
      <c r="AJ1891" s="50" t="s">
        <v>35</v>
      </c>
      <c r="AK1891" s="0" t="n">
        <v>2050</v>
      </c>
      <c r="AL1891" s="51" t="str">
        <f aca="false">"*"&amp;IF(AND(A1891="EU",AK1891=2035),0.93,IF(AND(A1891="EU",AK1891=2050),0.9,IF(AND(A1891="USA",AK1891=2035),0.92,IF(AND(A1891="USA",AK1891=2050),0.89,IF(AND(A1891="Japan",AK1891=2035),0.92,IF(AND(A1891="Japan",AK1891=2050),0.89,IF(AND(A1891="Russia",AK1891=2035),0.91,IF(AND(A1891="Russia",AK1891=2050),0.86,IF(AND(A1891="China",AK1891=2035),0.91,IF(AND(A1891="China",AK1891=2050),0.87,IF(AND(A1891="India",AK1891=2035),0.92,IF(AND(A1891="India",AK1891=2050),0.87,IF(AND(A1891="Middle East",AK1891=2035),0.89,IF(AND(A1891="Middle East",AK1891=2050),0.84,IF(AND(A1891="Africa",AK1891=2035),0.9,IF(AND(A1891="Africa",AK1891=2050),0.86,IF(AND(A1891="Brazil",AK1891=2035),0.93,IF(AND(A1891="Brazil",AK1891=2050),0.89,""))))))))))))))))))</f>
        <v>*0.86</v>
      </c>
      <c r="AM1891" s="51" t="str">
        <f aca="false">AM1890</f>
        <v>REZoning_Sol-Win</v>
      </c>
      <c r="AP1891" s="0" t="s">
        <v>2742</v>
      </c>
      <c r="AQ1891" s="0" t="s">
        <v>35</v>
      </c>
      <c r="AR1891" s="0" t="n">
        <v>2100</v>
      </c>
      <c r="AS1891" s="0" t="s">
        <v>860</v>
      </c>
      <c r="AT1891" s="0" t="s">
        <v>36</v>
      </c>
    </row>
    <row r="1892" customFormat="false" ht="28.5" hidden="false" customHeight="true" outlineLevel="0" collapsed="false">
      <c r="A1892" s="3" t="s">
        <v>73</v>
      </c>
      <c r="C1892" s="0" t="s">
        <v>2743</v>
      </c>
      <c r="D1892" s="50" t="s">
        <v>35</v>
      </c>
      <c r="E1892" s="0" t="n">
        <v>2035</v>
      </c>
      <c r="F1892" s="51" t="str">
        <f aca="false">"*"&amp;IF(AND(A1892="EU",E1892=2035),0.95,IF(AND(A1892="EU",E1892=2050),0.93,IF(AND(A1892="USA",E1892=2035),0.96,IF(AND(A1892="USA",E1892=2050),0.94,IF(AND(A1892="Japan",E1892=2035),0.94,IF(AND(A1892="Japan",E1892=2050),0.92,IF(AND(A1892="Russia",E1892=2035),0.95,IF(AND(A1892="Russia",E1892=2050),0.93,IF(AND(A1892="China",E1892=2035),0.94,IF(AND(A1892="China",E1892=2050),0.92,IF(AND(A1892="India",E1892=2035),0.95,IF(AND(A1892="India",E1892=2050),0.92,IF(AND(A1892="Middle East",E1892=2035),0.94,IF(AND(A1892="Middle East",E1892=2050),0.9,IF(AND(A1892="Africa",E1892=2035),0.94,IF(AND(A1892="Africa",E1892=2050),0.91,IF(AND(A1892="Brazil",E1892=2035),0.95,IF(AND(A1892="Brazil",E1892=2050),0.92,""))))))))))))))))))</f>
        <v>*0.95</v>
      </c>
      <c r="H1892" s="0" t="s">
        <v>2743</v>
      </c>
      <c r="I1892" s="50" t="s">
        <v>35</v>
      </c>
      <c r="J1892" s="0" t="n">
        <v>2050</v>
      </c>
      <c r="K1892" s="48" t="str">
        <f aca="false">"*"&amp;IF(AND(A1892="EU",J1892=2035),0.95,IF(AND(A1892="EU",J1892=2050),0.93,IF(AND(A1892="USA",J1892=2035),0.96,IF(AND(A1892="USA",J1892=2050),0.94,IF(AND(A1892="Japan",J1892=2035),0.94,IF(AND(A1892="Japan",J1892=2050),0.92,IF(AND(A1892="Russia",J1892=2035),0.95,IF(AND(A1892="Russia",J1892=2050),0.93,IF(AND(A1892="China",J1892=2035),0.94,IF(AND(A1892="China",J1892=2050),0.92,IF(AND(A1892="India",J1892=2035),0.95,IF(AND(A1892="India",J1892=2050),0.92,IF(AND(A1892="Middle East",J1892=2035),0.94,IF(AND(A1892="Middle East",J1892=2050),0.9,IF(AND(A1892="Africa",J1892=2035),0.94,IF(AND(A1892="Africa",J1892=2050),0.91,IF(AND(A1892="Brazil",J1892=2035),0.95,IF(AND(A1892="Brazil",J1892=2050),0.92,""))))))))))))))))))</f>
        <v>*0.93</v>
      </c>
      <c r="P1892" s="41" t="s">
        <v>2743</v>
      </c>
      <c r="Q1892" s="52" t="s">
        <v>35</v>
      </c>
      <c r="R1892" s="41" t="n">
        <v>2035</v>
      </c>
      <c r="S1892" s="53" t="str">
        <f aca="false">"*"&amp;IF(AND(A1892="EU",R1892=2035),0.95,IF(AND(A1892="EU",R1892=2050),0.93,IF(AND(A1892="USA",R1892=2035),0.96,IF(AND(A1892="USA",R1892=2050),0.93,IF(AND(A1892="Japan",R1892=2035),0.94,IF(AND(A1892="Japan",R1892=2050),0.92,IF(AND(A1892="Russia",R1892=2035),0.95,IF(AND(A1892="Russia",R1892=2050),0.91,IF(AND(A1892="China",R1892=2035),0.93,IF(AND(A1892="China",R1892=2050),0.92,IF(AND(A1892="India",R1892=2035),0.94,IF(AND(A1892="India",R1892=2050),0.91,IF(AND(A1892="Middle East",R1892=2035),0.92,IF(AND(A1892="Middle East",R1892=2050),0.89,IF(AND(A1892="Africa",R1892=2035),0.93,IF(AND(A1892="Africa",R1892=2050),0.9,IF(AND(A1892="Brazil",R1892=2035),0.95,IF(AND(A1892="Brazil",R1892=2050),0.92,""))))))))))))))))))</f>
        <v>*0.95</v>
      </c>
      <c r="U1892" s="41" t="s">
        <v>2743</v>
      </c>
      <c r="V1892" s="52" t="s">
        <v>35</v>
      </c>
      <c r="W1892" s="41" t="n">
        <v>2050</v>
      </c>
      <c r="X1892" s="53" t="str">
        <f aca="false">"*"&amp;IF(AND(A1892="EU",W1892=2035),0.95,IF(AND(A1892="EU",W1892=2050),0.93,IF(AND(A1892="USA",W1892=2035),0.96,IF(AND(A1892="USA",W1892=2050),0.93,IF(AND(A1892="Japan",W1892=2035),0.94,IF(AND(A1892="Japan",W1892=2050),0.92,IF(AND(A1892="Russia",W1892=2035),0.95,IF(AND(A1892="Russia",W1892=2050),0.91,IF(AND(A1892="China",W1892=2035),0.93,IF(AND(A1892="China",W1892=2050),0.92,IF(AND(A1892="India",W1892=2035),0.94,IF(AND(A1892="India",W1892=2050),0.91,IF(AND(A1892="Middle East",W1892=2035),0.92,IF(AND(A1892="Middle East",W1892=2050),0.89,IF(AND(A1892="Africa",W1892=2035),0.93,IF(AND(A1892="Africa",W1892=2050),0.9,IF(AND(A1892="Brazil",W1892=2035),0.95,IF(AND(A1892="Brazil",W1892=2050),0.92,""))))))))))))))))))</f>
        <v>*0.91</v>
      </c>
      <c r="AC1892" s="0" t="s">
        <v>2743</v>
      </c>
      <c r="AD1892" s="50" t="s">
        <v>35</v>
      </c>
      <c r="AE1892" s="0" t="n">
        <v>2035</v>
      </c>
      <c r="AF1892" s="51" t="str">
        <f aca="false">"*"&amp;IF(AND(A1892="EU",AE1892=2035),0.93,IF(AND(A1892="EU",AE1892=2050),0.9,IF(AND(A1892="USA",AE1892=2035),0.92,IF(AND(A1892="USA",AE1892=2050),0.89,IF(AND(A1892="Japan",AE1892=2035),0.92,IF(AND(A1892="Japan",AE1892=2050),0.89,IF(AND(A1892="Russia",AE1892=2035),0.91,IF(AND(A1892="Russia",AE1892=2050),0.86,IF(AND(A1892="China",AE1892=2035),0.91,IF(AND(A1892="China",AE1892=2050),0.87,IF(AND(A1892="India",AE1892=2035),0.92,IF(AND(A1892="India",AE1892=2050),0.87,IF(AND(A1892="Middle East",AE1892=2035),0.89,IF(AND(A1892="Middle East",AE1892=2050),0.84,IF(AND(A1892="Africa",AE1892=2035),0.9,IF(AND(A1892="Africa",AE1892=2050),0.86,IF(AND(A1892="Brazil",AE1892=2035),0.93,IF(AND(A1892="Brazil",AE1892=2050),0.89,""))))))))))))))))))</f>
        <v>*0.91</v>
      </c>
      <c r="AG1892" s="51" t="str">
        <f aca="false">AG1891</f>
        <v>REZoning_Sol-Win</v>
      </c>
      <c r="AI1892" s="0" t="s">
        <v>2743</v>
      </c>
      <c r="AJ1892" s="50" t="s">
        <v>35</v>
      </c>
      <c r="AK1892" s="0" t="n">
        <v>2050</v>
      </c>
      <c r="AL1892" s="51" t="str">
        <f aca="false">"*"&amp;IF(AND(A1892="EU",AK1892=2035),0.93,IF(AND(A1892="EU",AK1892=2050),0.9,IF(AND(A1892="USA",AK1892=2035),0.92,IF(AND(A1892="USA",AK1892=2050),0.89,IF(AND(A1892="Japan",AK1892=2035),0.92,IF(AND(A1892="Japan",AK1892=2050),0.89,IF(AND(A1892="Russia",AK1892=2035),0.91,IF(AND(A1892="Russia",AK1892=2050),0.86,IF(AND(A1892="China",AK1892=2035),0.91,IF(AND(A1892="China",AK1892=2050),0.87,IF(AND(A1892="India",AK1892=2035),0.92,IF(AND(A1892="India",AK1892=2050),0.87,IF(AND(A1892="Middle East",AK1892=2035),0.89,IF(AND(A1892="Middle East",AK1892=2050),0.84,IF(AND(A1892="Africa",AK1892=2035),0.9,IF(AND(A1892="Africa",AK1892=2050),0.86,IF(AND(A1892="Brazil",AK1892=2035),0.93,IF(AND(A1892="Brazil",AK1892=2050),0.89,""))))))))))))))))))</f>
        <v>*0.86</v>
      </c>
      <c r="AM1892" s="51" t="str">
        <f aca="false">AM1891</f>
        <v>REZoning_Sol-Win</v>
      </c>
      <c r="AP1892" s="0" t="s">
        <v>2743</v>
      </c>
      <c r="AQ1892" s="0" t="s">
        <v>35</v>
      </c>
      <c r="AR1892" s="0" t="n">
        <v>2100</v>
      </c>
      <c r="AS1892" s="0" t="s">
        <v>860</v>
      </c>
      <c r="AT1892" s="0" t="s">
        <v>36</v>
      </c>
    </row>
    <row r="1893" customFormat="false" ht="28.5" hidden="false" customHeight="true" outlineLevel="0" collapsed="false">
      <c r="A1893" s="3" t="s">
        <v>73</v>
      </c>
      <c r="C1893" s="0" t="s">
        <v>2744</v>
      </c>
      <c r="D1893" s="50" t="s">
        <v>35</v>
      </c>
      <c r="E1893" s="0" t="n">
        <v>2035</v>
      </c>
      <c r="F1893" s="51" t="str">
        <f aca="false">"*"&amp;IF(AND(A1893="EU",E1893=2035),0.95,IF(AND(A1893="EU",E1893=2050),0.93,IF(AND(A1893="USA",E1893=2035),0.96,IF(AND(A1893="USA",E1893=2050),0.94,IF(AND(A1893="Japan",E1893=2035),0.94,IF(AND(A1893="Japan",E1893=2050),0.92,IF(AND(A1893="Russia",E1893=2035),0.95,IF(AND(A1893="Russia",E1893=2050),0.93,IF(AND(A1893="China",E1893=2035),0.94,IF(AND(A1893="China",E1893=2050),0.92,IF(AND(A1893="India",E1893=2035),0.95,IF(AND(A1893="India",E1893=2050),0.92,IF(AND(A1893="Middle East",E1893=2035),0.94,IF(AND(A1893="Middle East",E1893=2050),0.9,IF(AND(A1893="Africa",E1893=2035),0.94,IF(AND(A1893="Africa",E1893=2050),0.91,IF(AND(A1893="Brazil",E1893=2035),0.95,IF(AND(A1893="Brazil",E1893=2050),0.92,""))))))))))))))))))</f>
        <v>*0.95</v>
      </c>
      <c r="H1893" s="0" t="s">
        <v>2744</v>
      </c>
      <c r="I1893" s="50" t="s">
        <v>35</v>
      </c>
      <c r="J1893" s="0" t="n">
        <v>2050</v>
      </c>
      <c r="K1893" s="48" t="str">
        <f aca="false">"*"&amp;IF(AND(A1893="EU",J1893=2035),0.95,IF(AND(A1893="EU",J1893=2050),0.93,IF(AND(A1893="USA",J1893=2035),0.96,IF(AND(A1893="USA",J1893=2050),0.94,IF(AND(A1893="Japan",J1893=2035),0.94,IF(AND(A1893="Japan",J1893=2050),0.92,IF(AND(A1893="Russia",J1893=2035),0.95,IF(AND(A1893="Russia",J1893=2050),0.93,IF(AND(A1893="China",J1893=2035),0.94,IF(AND(A1893="China",J1893=2050),0.92,IF(AND(A1893="India",J1893=2035),0.95,IF(AND(A1893="India",J1893=2050),0.92,IF(AND(A1893="Middle East",J1893=2035),0.94,IF(AND(A1893="Middle East",J1893=2050),0.9,IF(AND(A1893="Africa",J1893=2035),0.94,IF(AND(A1893="Africa",J1893=2050),0.91,IF(AND(A1893="Brazil",J1893=2035),0.95,IF(AND(A1893="Brazil",J1893=2050),0.92,""))))))))))))))))))</f>
        <v>*0.93</v>
      </c>
      <c r="P1893" s="41" t="s">
        <v>2744</v>
      </c>
      <c r="Q1893" s="52" t="s">
        <v>35</v>
      </c>
      <c r="R1893" s="41" t="n">
        <v>2035</v>
      </c>
      <c r="S1893" s="53" t="str">
        <f aca="false">"*"&amp;IF(AND(A1893="EU",R1893=2035),0.95,IF(AND(A1893="EU",R1893=2050),0.93,IF(AND(A1893="USA",R1893=2035),0.96,IF(AND(A1893="USA",R1893=2050),0.93,IF(AND(A1893="Japan",R1893=2035),0.94,IF(AND(A1893="Japan",R1893=2050),0.92,IF(AND(A1893="Russia",R1893=2035),0.95,IF(AND(A1893="Russia",R1893=2050),0.91,IF(AND(A1893="China",R1893=2035),0.93,IF(AND(A1893="China",R1893=2050),0.92,IF(AND(A1893="India",R1893=2035),0.94,IF(AND(A1893="India",R1893=2050),0.91,IF(AND(A1893="Middle East",R1893=2035),0.92,IF(AND(A1893="Middle East",R1893=2050),0.89,IF(AND(A1893="Africa",R1893=2035),0.93,IF(AND(A1893="Africa",R1893=2050),0.9,IF(AND(A1893="Brazil",R1893=2035),0.95,IF(AND(A1893="Brazil",R1893=2050),0.92,""))))))))))))))))))</f>
        <v>*0.95</v>
      </c>
      <c r="U1893" s="41" t="s">
        <v>2744</v>
      </c>
      <c r="V1893" s="52" t="s">
        <v>35</v>
      </c>
      <c r="W1893" s="41" t="n">
        <v>2050</v>
      </c>
      <c r="X1893" s="53" t="str">
        <f aca="false">"*"&amp;IF(AND(A1893="EU",W1893=2035),0.95,IF(AND(A1893="EU",W1893=2050),0.93,IF(AND(A1893="USA",W1893=2035),0.96,IF(AND(A1893="USA",W1893=2050),0.93,IF(AND(A1893="Japan",W1893=2035),0.94,IF(AND(A1893="Japan",W1893=2050),0.92,IF(AND(A1893="Russia",W1893=2035),0.95,IF(AND(A1893="Russia",W1893=2050),0.91,IF(AND(A1893="China",W1893=2035),0.93,IF(AND(A1893="China",W1893=2050),0.92,IF(AND(A1893="India",W1893=2035),0.94,IF(AND(A1893="India",W1893=2050),0.91,IF(AND(A1893="Middle East",W1893=2035),0.92,IF(AND(A1893="Middle East",W1893=2050),0.89,IF(AND(A1893="Africa",W1893=2035),0.93,IF(AND(A1893="Africa",W1893=2050),0.9,IF(AND(A1893="Brazil",W1893=2035),0.95,IF(AND(A1893="Brazil",W1893=2050),0.92,""))))))))))))))))))</f>
        <v>*0.91</v>
      </c>
      <c r="AC1893" s="0" t="s">
        <v>2744</v>
      </c>
      <c r="AD1893" s="50" t="s">
        <v>35</v>
      </c>
      <c r="AE1893" s="0" t="n">
        <v>2035</v>
      </c>
      <c r="AF1893" s="51" t="str">
        <f aca="false">"*"&amp;IF(AND(A1893="EU",AE1893=2035),0.93,IF(AND(A1893="EU",AE1893=2050),0.9,IF(AND(A1893="USA",AE1893=2035),0.92,IF(AND(A1893="USA",AE1893=2050),0.89,IF(AND(A1893="Japan",AE1893=2035),0.92,IF(AND(A1893="Japan",AE1893=2050),0.89,IF(AND(A1893="Russia",AE1893=2035),0.91,IF(AND(A1893="Russia",AE1893=2050),0.86,IF(AND(A1893="China",AE1893=2035),0.91,IF(AND(A1893="China",AE1893=2050),0.87,IF(AND(A1893="India",AE1893=2035),0.92,IF(AND(A1893="India",AE1893=2050),0.87,IF(AND(A1893="Middle East",AE1893=2035),0.89,IF(AND(A1893="Middle East",AE1893=2050),0.84,IF(AND(A1893="Africa",AE1893=2035),0.9,IF(AND(A1893="Africa",AE1893=2050),0.86,IF(AND(A1893="Brazil",AE1893=2035),0.93,IF(AND(A1893="Brazil",AE1893=2050),0.89,""))))))))))))))))))</f>
        <v>*0.91</v>
      </c>
      <c r="AG1893" s="51" t="str">
        <f aca="false">AG1892</f>
        <v>REZoning_Sol-Win</v>
      </c>
      <c r="AI1893" s="0" t="s">
        <v>2744</v>
      </c>
      <c r="AJ1893" s="50" t="s">
        <v>35</v>
      </c>
      <c r="AK1893" s="0" t="n">
        <v>2050</v>
      </c>
      <c r="AL1893" s="51" t="str">
        <f aca="false">"*"&amp;IF(AND(A1893="EU",AK1893=2035),0.93,IF(AND(A1893="EU",AK1893=2050),0.9,IF(AND(A1893="USA",AK1893=2035),0.92,IF(AND(A1893="USA",AK1893=2050),0.89,IF(AND(A1893="Japan",AK1893=2035),0.92,IF(AND(A1893="Japan",AK1893=2050),0.89,IF(AND(A1893="Russia",AK1893=2035),0.91,IF(AND(A1893="Russia",AK1893=2050),0.86,IF(AND(A1893="China",AK1893=2035),0.91,IF(AND(A1893="China",AK1893=2050),0.87,IF(AND(A1893="India",AK1893=2035),0.92,IF(AND(A1893="India",AK1893=2050),0.87,IF(AND(A1893="Middle East",AK1893=2035),0.89,IF(AND(A1893="Middle East",AK1893=2050),0.84,IF(AND(A1893="Africa",AK1893=2035),0.9,IF(AND(A1893="Africa",AK1893=2050),0.86,IF(AND(A1893="Brazil",AK1893=2035),0.93,IF(AND(A1893="Brazil",AK1893=2050),0.89,""))))))))))))))))))</f>
        <v>*0.86</v>
      </c>
      <c r="AM1893" s="51" t="str">
        <f aca="false">AM1892</f>
        <v>REZoning_Sol-Win</v>
      </c>
      <c r="AP1893" s="0" t="s">
        <v>2744</v>
      </c>
      <c r="AQ1893" s="0" t="s">
        <v>35</v>
      </c>
      <c r="AR1893" s="0" t="n">
        <v>2100</v>
      </c>
      <c r="AS1893" s="0" t="s">
        <v>860</v>
      </c>
      <c r="AT1893" s="0" t="s">
        <v>36</v>
      </c>
    </row>
    <row r="1894" customFormat="false" ht="28.5" hidden="false" customHeight="true" outlineLevel="0" collapsed="false">
      <c r="A1894" s="3" t="s">
        <v>73</v>
      </c>
      <c r="C1894" s="0" t="s">
        <v>2745</v>
      </c>
      <c r="D1894" s="50" t="s">
        <v>35</v>
      </c>
      <c r="E1894" s="0" t="n">
        <v>2035</v>
      </c>
      <c r="F1894" s="51" t="str">
        <f aca="false">"*"&amp;IF(AND(A1894="EU",E1894=2035),0.95,IF(AND(A1894="EU",E1894=2050),0.93,IF(AND(A1894="USA",E1894=2035),0.96,IF(AND(A1894="USA",E1894=2050),0.94,IF(AND(A1894="Japan",E1894=2035),0.94,IF(AND(A1894="Japan",E1894=2050),0.92,IF(AND(A1894="Russia",E1894=2035),0.95,IF(AND(A1894="Russia",E1894=2050),0.93,IF(AND(A1894="China",E1894=2035),0.94,IF(AND(A1894="China",E1894=2050),0.92,IF(AND(A1894="India",E1894=2035),0.95,IF(AND(A1894="India",E1894=2050),0.92,IF(AND(A1894="Middle East",E1894=2035),0.94,IF(AND(A1894="Middle East",E1894=2050),0.9,IF(AND(A1894="Africa",E1894=2035),0.94,IF(AND(A1894="Africa",E1894=2050),0.91,IF(AND(A1894="Brazil",E1894=2035),0.95,IF(AND(A1894="Brazil",E1894=2050),0.92,""))))))))))))))))))</f>
        <v>*0.95</v>
      </c>
      <c r="H1894" s="0" t="s">
        <v>2745</v>
      </c>
      <c r="I1894" s="50" t="s">
        <v>35</v>
      </c>
      <c r="J1894" s="0" t="n">
        <v>2050</v>
      </c>
      <c r="K1894" s="48" t="str">
        <f aca="false">"*"&amp;IF(AND(A1894="EU",J1894=2035),0.95,IF(AND(A1894="EU",J1894=2050),0.93,IF(AND(A1894="USA",J1894=2035),0.96,IF(AND(A1894="USA",J1894=2050),0.94,IF(AND(A1894="Japan",J1894=2035),0.94,IF(AND(A1894="Japan",J1894=2050),0.92,IF(AND(A1894="Russia",J1894=2035),0.95,IF(AND(A1894="Russia",J1894=2050),0.93,IF(AND(A1894="China",J1894=2035),0.94,IF(AND(A1894="China",J1894=2050),0.92,IF(AND(A1894="India",J1894=2035),0.95,IF(AND(A1894="India",J1894=2050),0.92,IF(AND(A1894="Middle East",J1894=2035),0.94,IF(AND(A1894="Middle East",J1894=2050),0.9,IF(AND(A1894="Africa",J1894=2035),0.94,IF(AND(A1894="Africa",J1894=2050),0.91,IF(AND(A1894="Brazil",J1894=2035),0.95,IF(AND(A1894="Brazil",J1894=2050),0.92,""))))))))))))))))))</f>
        <v>*0.93</v>
      </c>
      <c r="P1894" s="41" t="s">
        <v>2745</v>
      </c>
      <c r="Q1894" s="52" t="s">
        <v>35</v>
      </c>
      <c r="R1894" s="41" t="n">
        <v>2035</v>
      </c>
      <c r="S1894" s="53" t="str">
        <f aca="false">"*"&amp;IF(AND(A1894="EU",R1894=2035),0.95,IF(AND(A1894="EU",R1894=2050),0.93,IF(AND(A1894="USA",R1894=2035),0.96,IF(AND(A1894="USA",R1894=2050),0.93,IF(AND(A1894="Japan",R1894=2035),0.94,IF(AND(A1894="Japan",R1894=2050),0.92,IF(AND(A1894="Russia",R1894=2035),0.95,IF(AND(A1894="Russia",R1894=2050),0.91,IF(AND(A1894="China",R1894=2035),0.93,IF(AND(A1894="China",R1894=2050),0.92,IF(AND(A1894="India",R1894=2035),0.94,IF(AND(A1894="India",R1894=2050),0.91,IF(AND(A1894="Middle East",R1894=2035),0.92,IF(AND(A1894="Middle East",R1894=2050),0.89,IF(AND(A1894="Africa",R1894=2035),0.93,IF(AND(A1894="Africa",R1894=2050),0.9,IF(AND(A1894="Brazil",R1894=2035),0.95,IF(AND(A1894="Brazil",R1894=2050),0.92,""))))))))))))))))))</f>
        <v>*0.95</v>
      </c>
      <c r="U1894" s="41" t="s">
        <v>2745</v>
      </c>
      <c r="V1894" s="52" t="s">
        <v>35</v>
      </c>
      <c r="W1894" s="41" t="n">
        <v>2050</v>
      </c>
      <c r="X1894" s="53" t="str">
        <f aca="false">"*"&amp;IF(AND(A1894="EU",W1894=2035),0.95,IF(AND(A1894="EU",W1894=2050),0.93,IF(AND(A1894="USA",W1894=2035),0.96,IF(AND(A1894="USA",W1894=2050),0.93,IF(AND(A1894="Japan",W1894=2035),0.94,IF(AND(A1894="Japan",W1894=2050),0.92,IF(AND(A1894="Russia",W1894=2035),0.95,IF(AND(A1894="Russia",W1894=2050),0.91,IF(AND(A1894="China",W1894=2035),0.93,IF(AND(A1894="China",W1894=2050),0.92,IF(AND(A1894="India",W1894=2035),0.94,IF(AND(A1894="India",W1894=2050),0.91,IF(AND(A1894="Middle East",W1894=2035),0.92,IF(AND(A1894="Middle East",W1894=2050),0.89,IF(AND(A1894="Africa",W1894=2035),0.93,IF(AND(A1894="Africa",W1894=2050),0.9,IF(AND(A1894="Brazil",W1894=2035),0.95,IF(AND(A1894="Brazil",W1894=2050),0.92,""))))))))))))))))))</f>
        <v>*0.91</v>
      </c>
      <c r="AC1894" s="0" t="s">
        <v>2745</v>
      </c>
      <c r="AD1894" s="50" t="s">
        <v>35</v>
      </c>
      <c r="AE1894" s="0" t="n">
        <v>2035</v>
      </c>
      <c r="AF1894" s="51" t="str">
        <f aca="false">"*"&amp;IF(AND(A1894="EU",AE1894=2035),0.93,IF(AND(A1894="EU",AE1894=2050),0.9,IF(AND(A1894="USA",AE1894=2035),0.92,IF(AND(A1894="USA",AE1894=2050),0.89,IF(AND(A1894="Japan",AE1894=2035),0.92,IF(AND(A1894="Japan",AE1894=2050),0.89,IF(AND(A1894="Russia",AE1894=2035),0.91,IF(AND(A1894="Russia",AE1894=2050),0.86,IF(AND(A1894="China",AE1894=2035),0.91,IF(AND(A1894="China",AE1894=2050),0.87,IF(AND(A1894="India",AE1894=2035),0.92,IF(AND(A1894="India",AE1894=2050),0.87,IF(AND(A1894="Middle East",AE1894=2035),0.89,IF(AND(A1894="Middle East",AE1894=2050),0.84,IF(AND(A1894="Africa",AE1894=2035),0.9,IF(AND(A1894="Africa",AE1894=2050),0.86,IF(AND(A1894="Brazil",AE1894=2035),0.93,IF(AND(A1894="Brazil",AE1894=2050),0.89,""))))))))))))))))))</f>
        <v>*0.91</v>
      </c>
      <c r="AG1894" s="51" t="str">
        <f aca="false">AG1893</f>
        <v>REZoning_Sol-Win</v>
      </c>
      <c r="AI1894" s="0" t="s">
        <v>2745</v>
      </c>
      <c r="AJ1894" s="50" t="s">
        <v>35</v>
      </c>
      <c r="AK1894" s="0" t="n">
        <v>2050</v>
      </c>
      <c r="AL1894" s="51" t="str">
        <f aca="false">"*"&amp;IF(AND(A1894="EU",AK1894=2035),0.93,IF(AND(A1894="EU",AK1894=2050),0.9,IF(AND(A1894="USA",AK1894=2035),0.92,IF(AND(A1894="USA",AK1894=2050),0.89,IF(AND(A1894="Japan",AK1894=2035),0.92,IF(AND(A1894="Japan",AK1894=2050),0.89,IF(AND(A1894="Russia",AK1894=2035),0.91,IF(AND(A1894="Russia",AK1894=2050),0.86,IF(AND(A1894="China",AK1894=2035),0.91,IF(AND(A1894="China",AK1894=2050),0.87,IF(AND(A1894="India",AK1894=2035),0.92,IF(AND(A1894="India",AK1894=2050),0.87,IF(AND(A1894="Middle East",AK1894=2035),0.89,IF(AND(A1894="Middle East",AK1894=2050),0.84,IF(AND(A1894="Africa",AK1894=2035),0.9,IF(AND(A1894="Africa",AK1894=2050),0.86,IF(AND(A1894="Brazil",AK1894=2035),0.93,IF(AND(A1894="Brazil",AK1894=2050),0.89,""))))))))))))))))))</f>
        <v>*0.86</v>
      </c>
      <c r="AM1894" s="51" t="str">
        <f aca="false">AM1893</f>
        <v>REZoning_Sol-Win</v>
      </c>
      <c r="AP1894" s="0" t="s">
        <v>2745</v>
      </c>
      <c r="AQ1894" s="0" t="s">
        <v>35</v>
      </c>
      <c r="AR1894" s="0" t="n">
        <v>2100</v>
      </c>
      <c r="AS1894" s="0" t="s">
        <v>860</v>
      </c>
      <c r="AT1894" s="0" t="s">
        <v>36</v>
      </c>
    </row>
    <row r="1895" customFormat="false" ht="28.5" hidden="false" customHeight="true" outlineLevel="0" collapsed="false">
      <c r="A1895" s="3" t="s">
        <v>73</v>
      </c>
      <c r="C1895" s="0" t="s">
        <v>2746</v>
      </c>
      <c r="D1895" s="50" t="s">
        <v>35</v>
      </c>
      <c r="E1895" s="0" t="n">
        <v>2035</v>
      </c>
      <c r="F1895" s="51" t="str">
        <f aca="false">"*"&amp;IF(AND(A1895="EU",E1895=2035),0.95,IF(AND(A1895="EU",E1895=2050),0.93,IF(AND(A1895="USA",E1895=2035),0.96,IF(AND(A1895="USA",E1895=2050),0.94,IF(AND(A1895="Japan",E1895=2035),0.94,IF(AND(A1895="Japan",E1895=2050),0.92,IF(AND(A1895="Russia",E1895=2035),0.95,IF(AND(A1895="Russia",E1895=2050),0.93,IF(AND(A1895="China",E1895=2035),0.94,IF(AND(A1895="China",E1895=2050),0.92,IF(AND(A1895="India",E1895=2035),0.95,IF(AND(A1895="India",E1895=2050),0.92,IF(AND(A1895="Middle East",E1895=2035),0.94,IF(AND(A1895="Middle East",E1895=2050),0.9,IF(AND(A1895="Africa",E1895=2035),0.94,IF(AND(A1895="Africa",E1895=2050),0.91,IF(AND(A1895="Brazil",E1895=2035),0.95,IF(AND(A1895="Brazil",E1895=2050),0.92,""))))))))))))))))))</f>
        <v>*0.95</v>
      </c>
      <c r="H1895" s="0" t="s">
        <v>2746</v>
      </c>
      <c r="I1895" s="50" t="s">
        <v>35</v>
      </c>
      <c r="J1895" s="0" t="n">
        <v>2050</v>
      </c>
      <c r="K1895" s="48" t="str">
        <f aca="false">"*"&amp;IF(AND(A1895="EU",J1895=2035),0.95,IF(AND(A1895="EU",J1895=2050),0.93,IF(AND(A1895="USA",J1895=2035),0.96,IF(AND(A1895="USA",J1895=2050),0.94,IF(AND(A1895="Japan",J1895=2035),0.94,IF(AND(A1895="Japan",J1895=2050),0.92,IF(AND(A1895="Russia",J1895=2035),0.95,IF(AND(A1895="Russia",J1895=2050),0.93,IF(AND(A1895="China",J1895=2035),0.94,IF(AND(A1895="China",J1895=2050),0.92,IF(AND(A1895="India",J1895=2035),0.95,IF(AND(A1895="India",J1895=2050),0.92,IF(AND(A1895="Middle East",J1895=2035),0.94,IF(AND(A1895="Middle East",J1895=2050),0.9,IF(AND(A1895="Africa",J1895=2035),0.94,IF(AND(A1895="Africa",J1895=2050),0.91,IF(AND(A1895="Brazil",J1895=2035),0.95,IF(AND(A1895="Brazil",J1895=2050),0.92,""))))))))))))))))))</f>
        <v>*0.93</v>
      </c>
      <c r="P1895" s="41" t="s">
        <v>2746</v>
      </c>
      <c r="Q1895" s="52" t="s">
        <v>35</v>
      </c>
      <c r="R1895" s="41" t="n">
        <v>2035</v>
      </c>
      <c r="S1895" s="53" t="str">
        <f aca="false">"*"&amp;IF(AND(A1895="EU",R1895=2035),0.95,IF(AND(A1895="EU",R1895=2050),0.93,IF(AND(A1895="USA",R1895=2035),0.96,IF(AND(A1895="USA",R1895=2050),0.93,IF(AND(A1895="Japan",R1895=2035),0.94,IF(AND(A1895="Japan",R1895=2050),0.92,IF(AND(A1895="Russia",R1895=2035),0.95,IF(AND(A1895="Russia",R1895=2050),0.91,IF(AND(A1895="China",R1895=2035),0.93,IF(AND(A1895="China",R1895=2050),0.92,IF(AND(A1895="India",R1895=2035),0.94,IF(AND(A1895="India",R1895=2050),0.91,IF(AND(A1895="Middle East",R1895=2035),0.92,IF(AND(A1895="Middle East",R1895=2050),0.89,IF(AND(A1895="Africa",R1895=2035),0.93,IF(AND(A1895="Africa",R1895=2050),0.9,IF(AND(A1895="Brazil",R1895=2035),0.95,IF(AND(A1895="Brazil",R1895=2050),0.92,""))))))))))))))))))</f>
        <v>*0.95</v>
      </c>
      <c r="U1895" s="41" t="s">
        <v>2746</v>
      </c>
      <c r="V1895" s="52" t="s">
        <v>35</v>
      </c>
      <c r="W1895" s="41" t="n">
        <v>2050</v>
      </c>
      <c r="X1895" s="53" t="str">
        <f aca="false">"*"&amp;IF(AND(A1895="EU",W1895=2035),0.95,IF(AND(A1895="EU",W1895=2050),0.93,IF(AND(A1895="USA",W1895=2035),0.96,IF(AND(A1895="USA",W1895=2050),0.93,IF(AND(A1895="Japan",W1895=2035),0.94,IF(AND(A1895="Japan",W1895=2050),0.92,IF(AND(A1895="Russia",W1895=2035),0.95,IF(AND(A1895="Russia",W1895=2050),0.91,IF(AND(A1895="China",W1895=2035),0.93,IF(AND(A1895="China",W1895=2050),0.92,IF(AND(A1895="India",W1895=2035),0.94,IF(AND(A1895="India",W1895=2050),0.91,IF(AND(A1895="Middle East",W1895=2035),0.92,IF(AND(A1895="Middle East",W1895=2050),0.89,IF(AND(A1895="Africa",W1895=2035),0.93,IF(AND(A1895="Africa",W1895=2050),0.9,IF(AND(A1895="Brazil",W1895=2035),0.95,IF(AND(A1895="Brazil",W1895=2050),0.92,""))))))))))))))))))</f>
        <v>*0.91</v>
      </c>
      <c r="AC1895" s="0" t="s">
        <v>2746</v>
      </c>
      <c r="AD1895" s="50" t="s">
        <v>35</v>
      </c>
      <c r="AE1895" s="0" t="n">
        <v>2035</v>
      </c>
      <c r="AF1895" s="51" t="str">
        <f aca="false">"*"&amp;IF(AND(A1895="EU",AE1895=2035),0.93,IF(AND(A1895="EU",AE1895=2050),0.9,IF(AND(A1895="USA",AE1895=2035),0.92,IF(AND(A1895="USA",AE1895=2050),0.89,IF(AND(A1895="Japan",AE1895=2035),0.92,IF(AND(A1895="Japan",AE1895=2050),0.89,IF(AND(A1895="Russia",AE1895=2035),0.91,IF(AND(A1895="Russia",AE1895=2050),0.86,IF(AND(A1895="China",AE1895=2035),0.91,IF(AND(A1895="China",AE1895=2050),0.87,IF(AND(A1895="India",AE1895=2035),0.92,IF(AND(A1895="India",AE1895=2050),0.87,IF(AND(A1895="Middle East",AE1895=2035),0.89,IF(AND(A1895="Middle East",AE1895=2050),0.84,IF(AND(A1895="Africa",AE1895=2035),0.9,IF(AND(A1895="Africa",AE1895=2050),0.86,IF(AND(A1895="Brazil",AE1895=2035),0.93,IF(AND(A1895="Brazil",AE1895=2050),0.89,""))))))))))))))))))</f>
        <v>*0.91</v>
      </c>
      <c r="AG1895" s="51" t="str">
        <f aca="false">AG1894</f>
        <v>REZoning_Sol-Win</v>
      </c>
      <c r="AI1895" s="0" t="s">
        <v>2746</v>
      </c>
      <c r="AJ1895" s="50" t="s">
        <v>35</v>
      </c>
      <c r="AK1895" s="0" t="n">
        <v>2050</v>
      </c>
      <c r="AL1895" s="51" t="str">
        <f aca="false">"*"&amp;IF(AND(A1895="EU",AK1895=2035),0.93,IF(AND(A1895="EU",AK1895=2050),0.9,IF(AND(A1895="USA",AK1895=2035),0.92,IF(AND(A1895="USA",AK1895=2050),0.89,IF(AND(A1895="Japan",AK1895=2035),0.92,IF(AND(A1895="Japan",AK1895=2050),0.89,IF(AND(A1895="Russia",AK1895=2035),0.91,IF(AND(A1895="Russia",AK1895=2050),0.86,IF(AND(A1895="China",AK1895=2035),0.91,IF(AND(A1895="China",AK1895=2050),0.87,IF(AND(A1895="India",AK1895=2035),0.92,IF(AND(A1895="India",AK1895=2050),0.87,IF(AND(A1895="Middle East",AK1895=2035),0.89,IF(AND(A1895="Middle East",AK1895=2050),0.84,IF(AND(A1895="Africa",AK1895=2035),0.9,IF(AND(A1895="Africa",AK1895=2050),0.86,IF(AND(A1895="Brazil",AK1895=2035),0.93,IF(AND(A1895="Brazil",AK1895=2050),0.89,""))))))))))))))))))</f>
        <v>*0.86</v>
      </c>
      <c r="AM1895" s="51" t="str">
        <f aca="false">AM1894</f>
        <v>REZoning_Sol-Win</v>
      </c>
      <c r="AP1895" s="0" t="s">
        <v>2746</v>
      </c>
      <c r="AQ1895" s="0" t="s">
        <v>35</v>
      </c>
      <c r="AR1895" s="0" t="n">
        <v>2100</v>
      </c>
      <c r="AS1895" s="0" t="s">
        <v>860</v>
      </c>
      <c r="AT1895" s="0" t="s">
        <v>36</v>
      </c>
    </row>
    <row r="1896" customFormat="false" ht="28.5" hidden="false" customHeight="true" outlineLevel="0" collapsed="false">
      <c r="A1896" s="3" t="s">
        <v>73</v>
      </c>
      <c r="C1896" s="0" t="s">
        <v>2747</v>
      </c>
      <c r="D1896" s="50" t="s">
        <v>35</v>
      </c>
      <c r="E1896" s="0" t="n">
        <v>2035</v>
      </c>
      <c r="F1896" s="51" t="str">
        <f aca="false">"*"&amp;IF(AND(A1896="EU",E1896=2035),0.95,IF(AND(A1896="EU",E1896=2050),0.93,IF(AND(A1896="USA",E1896=2035),0.96,IF(AND(A1896="USA",E1896=2050),0.94,IF(AND(A1896="Japan",E1896=2035),0.94,IF(AND(A1896="Japan",E1896=2050),0.92,IF(AND(A1896="Russia",E1896=2035),0.95,IF(AND(A1896="Russia",E1896=2050),0.93,IF(AND(A1896="China",E1896=2035),0.94,IF(AND(A1896="China",E1896=2050),0.92,IF(AND(A1896="India",E1896=2035),0.95,IF(AND(A1896="India",E1896=2050),0.92,IF(AND(A1896="Middle East",E1896=2035),0.94,IF(AND(A1896="Middle East",E1896=2050),0.9,IF(AND(A1896="Africa",E1896=2035),0.94,IF(AND(A1896="Africa",E1896=2050),0.91,IF(AND(A1896="Brazil",E1896=2035),0.95,IF(AND(A1896="Brazil",E1896=2050),0.92,""))))))))))))))))))</f>
        <v>*0.95</v>
      </c>
      <c r="H1896" s="0" t="s">
        <v>2747</v>
      </c>
      <c r="I1896" s="50" t="s">
        <v>35</v>
      </c>
      <c r="J1896" s="0" t="n">
        <v>2050</v>
      </c>
      <c r="K1896" s="48" t="str">
        <f aca="false">"*"&amp;IF(AND(A1896="EU",J1896=2035),0.95,IF(AND(A1896="EU",J1896=2050),0.93,IF(AND(A1896="USA",J1896=2035),0.96,IF(AND(A1896="USA",J1896=2050),0.94,IF(AND(A1896="Japan",J1896=2035),0.94,IF(AND(A1896="Japan",J1896=2050),0.92,IF(AND(A1896="Russia",J1896=2035),0.95,IF(AND(A1896="Russia",J1896=2050),0.93,IF(AND(A1896="China",J1896=2035),0.94,IF(AND(A1896="China",J1896=2050),0.92,IF(AND(A1896="India",J1896=2035),0.95,IF(AND(A1896="India",J1896=2050),0.92,IF(AND(A1896="Middle East",J1896=2035),0.94,IF(AND(A1896="Middle East",J1896=2050),0.9,IF(AND(A1896="Africa",J1896=2035),0.94,IF(AND(A1896="Africa",J1896=2050),0.91,IF(AND(A1896="Brazil",J1896=2035),0.95,IF(AND(A1896="Brazil",J1896=2050),0.92,""))))))))))))))))))</f>
        <v>*0.93</v>
      </c>
      <c r="P1896" s="41" t="s">
        <v>2747</v>
      </c>
      <c r="Q1896" s="52" t="s">
        <v>35</v>
      </c>
      <c r="R1896" s="41" t="n">
        <v>2035</v>
      </c>
      <c r="S1896" s="53" t="str">
        <f aca="false">"*"&amp;IF(AND(A1896="EU",R1896=2035),0.95,IF(AND(A1896="EU",R1896=2050),0.93,IF(AND(A1896="USA",R1896=2035),0.96,IF(AND(A1896="USA",R1896=2050),0.93,IF(AND(A1896="Japan",R1896=2035),0.94,IF(AND(A1896="Japan",R1896=2050),0.92,IF(AND(A1896="Russia",R1896=2035),0.95,IF(AND(A1896="Russia",R1896=2050),0.91,IF(AND(A1896="China",R1896=2035),0.93,IF(AND(A1896="China",R1896=2050),0.92,IF(AND(A1896="India",R1896=2035),0.94,IF(AND(A1896="India",R1896=2050),0.91,IF(AND(A1896="Middle East",R1896=2035),0.92,IF(AND(A1896="Middle East",R1896=2050),0.89,IF(AND(A1896="Africa",R1896=2035),0.93,IF(AND(A1896="Africa",R1896=2050),0.9,IF(AND(A1896="Brazil",R1896=2035),0.95,IF(AND(A1896="Brazil",R1896=2050),0.92,""))))))))))))))))))</f>
        <v>*0.95</v>
      </c>
      <c r="U1896" s="41" t="s">
        <v>2747</v>
      </c>
      <c r="V1896" s="52" t="s">
        <v>35</v>
      </c>
      <c r="W1896" s="41" t="n">
        <v>2050</v>
      </c>
      <c r="X1896" s="53" t="str">
        <f aca="false">"*"&amp;IF(AND(A1896="EU",W1896=2035),0.95,IF(AND(A1896="EU",W1896=2050),0.93,IF(AND(A1896="USA",W1896=2035),0.96,IF(AND(A1896="USA",W1896=2050),0.93,IF(AND(A1896="Japan",W1896=2035),0.94,IF(AND(A1896="Japan",W1896=2050),0.92,IF(AND(A1896="Russia",W1896=2035),0.95,IF(AND(A1896="Russia",W1896=2050),0.91,IF(AND(A1896="China",W1896=2035),0.93,IF(AND(A1896="China",W1896=2050),0.92,IF(AND(A1896="India",W1896=2035),0.94,IF(AND(A1896="India",W1896=2050),0.91,IF(AND(A1896="Middle East",W1896=2035),0.92,IF(AND(A1896="Middle East",W1896=2050),0.89,IF(AND(A1896="Africa",W1896=2035),0.93,IF(AND(A1896="Africa",W1896=2050),0.9,IF(AND(A1896="Brazil",W1896=2035),0.95,IF(AND(A1896="Brazil",W1896=2050),0.92,""))))))))))))))))))</f>
        <v>*0.91</v>
      </c>
      <c r="AC1896" s="0" t="s">
        <v>2747</v>
      </c>
      <c r="AD1896" s="50" t="s">
        <v>35</v>
      </c>
      <c r="AE1896" s="0" t="n">
        <v>2035</v>
      </c>
      <c r="AF1896" s="51" t="str">
        <f aca="false">"*"&amp;IF(AND(A1896="EU",AE1896=2035),0.93,IF(AND(A1896="EU",AE1896=2050),0.9,IF(AND(A1896="USA",AE1896=2035),0.92,IF(AND(A1896="USA",AE1896=2050),0.89,IF(AND(A1896="Japan",AE1896=2035),0.92,IF(AND(A1896="Japan",AE1896=2050),0.89,IF(AND(A1896="Russia",AE1896=2035),0.91,IF(AND(A1896="Russia",AE1896=2050),0.86,IF(AND(A1896="China",AE1896=2035),0.91,IF(AND(A1896="China",AE1896=2050),0.87,IF(AND(A1896="India",AE1896=2035),0.92,IF(AND(A1896="India",AE1896=2050),0.87,IF(AND(A1896="Middle East",AE1896=2035),0.89,IF(AND(A1896="Middle East",AE1896=2050),0.84,IF(AND(A1896="Africa",AE1896=2035),0.9,IF(AND(A1896="Africa",AE1896=2050),0.86,IF(AND(A1896="Brazil",AE1896=2035),0.93,IF(AND(A1896="Brazil",AE1896=2050),0.89,""))))))))))))))))))</f>
        <v>*0.91</v>
      </c>
      <c r="AG1896" s="51" t="str">
        <f aca="false">AG1895</f>
        <v>REZoning_Sol-Win</v>
      </c>
      <c r="AI1896" s="0" t="s">
        <v>2747</v>
      </c>
      <c r="AJ1896" s="50" t="s">
        <v>35</v>
      </c>
      <c r="AK1896" s="0" t="n">
        <v>2050</v>
      </c>
      <c r="AL1896" s="51" t="str">
        <f aca="false">"*"&amp;IF(AND(A1896="EU",AK1896=2035),0.93,IF(AND(A1896="EU",AK1896=2050),0.9,IF(AND(A1896="USA",AK1896=2035),0.92,IF(AND(A1896="USA",AK1896=2050),0.89,IF(AND(A1896="Japan",AK1896=2035),0.92,IF(AND(A1896="Japan",AK1896=2050),0.89,IF(AND(A1896="Russia",AK1896=2035),0.91,IF(AND(A1896="Russia",AK1896=2050),0.86,IF(AND(A1896="China",AK1896=2035),0.91,IF(AND(A1896="China",AK1896=2050),0.87,IF(AND(A1896="India",AK1896=2035),0.92,IF(AND(A1896="India",AK1896=2050),0.87,IF(AND(A1896="Middle East",AK1896=2035),0.89,IF(AND(A1896="Middle East",AK1896=2050),0.84,IF(AND(A1896="Africa",AK1896=2035),0.9,IF(AND(A1896="Africa",AK1896=2050),0.86,IF(AND(A1896="Brazil",AK1896=2035),0.93,IF(AND(A1896="Brazil",AK1896=2050),0.89,""))))))))))))))))))</f>
        <v>*0.86</v>
      </c>
      <c r="AM1896" s="51" t="str">
        <f aca="false">AM1895</f>
        <v>REZoning_Sol-Win</v>
      </c>
      <c r="AP1896" s="0" t="s">
        <v>2747</v>
      </c>
      <c r="AQ1896" s="0" t="s">
        <v>35</v>
      </c>
      <c r="AR1896" s="0" t="n">
        <v>2100</v>
      </c>
      <c r="AS1896" s="0" t="s">
        <v>860</v>
      </c>
      <c r="AT1896" s="0" t="s">
        <v>36</v>
      </c>
    </row>
    <row r="1897" customFormat="false" ht="28.5" hidden="false" customHeight="true" outlineLevel="0" collapsed="false">
      <c r="A1897" s="3" t="s">
        <v>73</v>
      </c>
      <c r="C1897" s="0" t="s">
        <v>2748</v>
      </c>
      <c r="D1897" s="50" t="s">
        <v>35</v>
      </c>
      <c r="E1897" s="0" t="n">
        <v>2035</v>
      </c>
      <c r="F1897" s="51" t="str">
        <f aca="false">"*"&amp;IF(AND(A1897="EU",E1897=2035),0.95,IF(AND(A1897="EU",E1897=2050),0.93,IF(AND(A1897="USA",E1897=2035),0.96,IF(AND(A1897="USA",E1897=2050),0.94,IF(AND(A1897="Japan",E1897=2035),0.94,IF(AND(A1897="Japan",E1897=2050),0.92,IF(AND(A1897="Russia",E1897=2035),0.95,IF(AND(A1897="Russia",E1897=2050),0.93,IF(AND(A1897="China",E1897=2035),0.94,IF(AND(A1897="China",E1897=2050),0.92,IF(AND(A1897="India",E1897=2035),0.95,IF(AND(A1897="India",E1897=2050),0.92,IF(AND(A1897="Middle East",E1897=2035),0.94,IF(AND(A1897="Middle East",E1897=2050),0.9,IF(AND(A1897="Africa",E1897=2035),0.94,IF(AND(A1897="Africa",E1897=2050),0.91,IF(AND(A1897="Brazil",E1897=2035),0.95,IF(AND(A1897="Brazil",E1897=2050),0.92,""))))))))))))))))))</f>
        <v>*0.95</v>
      </c>
      <c r="H1897" s="0" t="s">
        <v>2748</v>
      </c>
      <c r="I1897" s="50" t="s">
        <v>35</v>
      </c>
      <c r="J1897" s="0" t="n">
        <v>2050</v>
      </c>
      <c r="K1897" s="48" t="str">
        <f aca="false">"*"&amp;IF(AND(A1897="EU",J1897=2035),0.95,IF(AND(A1897="EU",J1897=2050),0.93,IF(AND(A1897="USA",J1897=2035),0.96,IF(AND(A1897="USA",J1897=2050),0.94,IF(AND(A1897="Japan",J1897=2035),0.94,IF(AND(A1897="Japan",J1897=2050),0.92,IF(AND(A1897="Russia",J1897=2035),0.95,IF(AND(A1897="Russia",J1897=2050),0.93,IF(AND(A1897="China",J1897=2035),0.94,IF(AND(A1897="China",J1897=2050),0.92,IF(AND(A1897="India",J1897=2035),0.95,IF(AND(A1897="India",J1897=2050),0.92,IF(AND(A1897="Middle East",J1897=2035),0.94,IF(AND(A1897="Middle East",J1897=2050),0.9,IF(AND(A1897="Africa",J1897=2035),0.94,IF(AND(A1897="Africa",J1897=2050),0.91,IF(AND(A1897="Brazil",J1897=2035),0.95,IF(AND(A1897="Brazil",J1897=2050),0.92,""))))))))))))))))))</f>
        <v>*0.93</v>
      </c>
      <c r="P1897" s="41" t="s">
        <v>2748</v>
      </c>
      <c r="Q1897" s="52" t="s">
        <v>35</v>
      </c>
      <c r="R1897" s="41" t="n">
        <v>2035</v>
      </c>
      <c r="S1897" s="53" t="str">
        <f aca="false">"*"&amp;IF(AND(A1897="EU",R1897=2035),0.95,IF(AND(A1897="EU",R1897=2050),0.93,IF(AND(A1897="USA",R1897=2035),0.96,IF(AND(A1897="USA",R1897=2050),0.93,IF(AND(A1897="Japan",R1897=2035),0.94,IF(AND(A1897="Japan",R1897=2050),0.92,IF(AND(A1897="Russia",R1897=2035),0.95,IF(AND(A1897="Russia",R1897=2050),0.91,IF(AND(A1897="China",R1897=2035),0.93,IF(AND(A1897="China",R1897=2050),0.92,IF(AND(A1897="India",R1897=2035),0.94,IF(AND(A1897="India",R1897=2050),0.91,IF(AND(A1897="Middle East",R1897=2035),0.92,IF(AND(A1897="Middle East",R1897=2050),0.89,IF(AND(A1897="Africa",R1897=2035),0.93,IF(AND(A1897="Africa",R1897=2050),0.9,IF(AND(A1897="Brazil",R1897=2035),0.95,IF(AND(A1897="Brazil",R1897=2050),0.92,""))))))))))))))))))</f>
        <v>*0.95</v>
      </c>
      <c r="U1897" s="41" t="s">
        <v>2748</v>
      </c>
      <c r="V1897" s="52" t="s">
        <v>35</v>
      </c>
      <c r="W1897" s="41" t="n">
        <v>2050</v>
      </c>
      <c r="X1897" s="53" t="str">
        <f aca="false">"*"&amp;IF(AND(A1897="EU",W1897=2035),0.95,IF(AND(A1897="EU",W1897=2050),0.93,IF(AND(A1897="USA",W1897=2035),0.96,IF(AND(A1897="USA",W1897=2050),0.93,IF(AND(A1897="Japan",W1897=2035),0.94,IF(AND(A1897="Japan",W1897=2050),0.92,IF(AND(A1897="Russia",W1897=2035),0.95,IF(AND(A1897="Russia",W1897=2050),0.91,IF(AND(A1897="China",W1897=2035),0.93,IF(AND(A1897="China",W1897=2050),0.92,IF(AND(A1897="India",W1897=2035),0.94,IF(AND(A1897="India",W1897=2050),0.91,IF(AND(A1897="Middle East",W1897=2035),0.92,IF(AND(A1897="Middle East",W1897=2050),0.89,IF(AND(A1897="Africa",W1897=2035),0.93,IF(AND(A1897="Africa",W1897=2050),0.9,IF(AND(A1897="Brazil",W1897=2035),0.95,IF(AND(A1897="Brazil",W1897=2050),0.92,""))))))))))))))))))</f>
        <v>*0.91</v>
      </c>
      <c r="AC1897" s="0" t="s">
        <v>2748</v>
      </c>
      <c r="AD1897" s="50" t="s">
        <v>35</v>
      </c>
      <c r="AE1897" s="0" t="n">
        <v>2035</v>
      </c>
      <c r="AF1897" s="51" t="str">
        <f aca="false">"*"&amp;IF(AND(A1897="EU",AE1897=2035),0.93,IF(AND(A1897="EU",AE1897=2050),0.9,IF(AND(A1897="USA",AE1897=2035),0.92,IF(AND(A1897="USA",AE1897=2050),0.89,IF(AND(A1897="Japan",AE1897=2035),0.92,IF(AND(A1897="Japan",AE1897=2050),0.89,IF(AND(A1897="Russia",AE1897=2035),0.91,IF(AND(A1897="Russia",AE1897=2050),0.86,IF(AND(A1897="China",AE1897=2035),0.91,IF(AND(A1897="China",AE1897=2050),0.87,IF(AND(A1897="India",AE1897=2035),0.92,IF(AND(A1897="India",AE1897=2050),0.87,IF(AND(A1897="Middle East",AE1897=2035),0.89,IF(AND(A1897="Middle East",AE1897=2050),0.84,IF(AND(A1897="Africa",AE1897=2035),0.9,IF(AND(A1897="Africa",AE1897=2050),0.86,IF(AND(A1897="Brazil",AE1897=2035),0.93,IF(AND(A1897="Brazil",AE1897=2050),0.89,""))))))))))))))))))</f>
        <v>*0.91</v>
      </c>
      <c r="AG1897" s="51" t="str">
        <f aca="false">AG1896</f>
        <v>REZoning_Sol-Win</v>
      </c>
      <c r="AI1897" s="0" t="s">
        <v>2748</v>
      </c>
      <c r="AJ1897" s="50" t="s">
        <v>35</v>
      </c>
      <c r="AK1897" s="0" t="n">
        <v>2050</v>
      </c>
      <c r="AL1897" s="51" t="str">
        <f aca="false">"*"&amp;IF(AND(A1897="EU",AK1897=2035),0.93,IF(AND(A1897="EU",AK1897=2050),0.9,IF(AND(A1897="USA",AK1897=2035),0.92,IF(AND(A1897="USA",AK1897=2050),0.89,IF(AND(A1897="Japan",AK1897=2035),0.92,IF(AND(A1897="Japan",AK1897=2050),0.89,IF(AND(A1897="Russia",AK1897=2035),0.91,IF(AND(A1897="Russia",AK1897=2050),0.86,IF(AND(A1897="China",AK1897=2035),0.91,IF(AND(A1897="China",AK1897=2050),0.87,IF(AND(A1897="India",AK1897=2035),0.92,IF(AND(A1897="India",AK1897=2050),0.87,IF(AND(A1897="Middle East",AK1897=2035),0.89,IF(AND(A1897="Middle East",AK1897=2050),0.84,IF(AND(A1897="Africa",AK1897=2035),0.9,IF(AND(A1897="Africa",AK1897=2050),0.86,IF(AND(A1897="Brazil",AK1897=2035),0.93,IF(AND(A1897="Brazil",AK1897=2050),0.89,""))))))))))))))))))</f>
        <v>*0.86</v>
      </c>
      <c r="AM1897" s="51" t="str">
        <f aca="false">AM1896</f>
        <v>REZoning_Sol-Win</v>
      </c>
      <c r="AP1897" s="0" t="s">
        <v>2748</v>
      </c>
      <c r="AQ1897" s="0" t="s">
        <v>35</v>
      </c>
      <c r="AR1897" s="0" t="n">
        <v>2100</v>
      </c>
      <c r="AS1897" s="0" t="s">
        <v>860</v>
      </c>
      <c r="AT1897" s="0" t="s">
        <v>36</v>
      </c>
    </row>
    <row r="1898" customFormat="false" ht="28.5" hidden="false" customHeight="true" outlineLevel="0" collapsed="false">
      <c r="A1898" s="3" t="s">
        <v>73</v>
      </c>
      <c r="C1898" s="0" t="s">
        <v>2749</v>
      </c>
      <c r="D1898" s="50" t="s">
        <v>35</v>
      </c>
      <c r="E1898" s="0" t="n">
        <v>2035</v>
      </c>
      <c r="F1898" s="51" t="str">
        <f aca="false">"*"&amp;IF(AND(A1898="EU",E1898=2035),0.95,IF(AND(A1898="EU",E1898=2050),0.93,IF(AND(A1898="USA",E1898=2035),0.96,IF(AND(A1898="USA",E1898=2050),0.94,IF(AND(A1898="Japan",E1898=2035),0.94,IF(AND(A1898="Japan",E1898=2050),0.92,IF(AND(A1898="Russia",E1898=2035),0.95,IF(AND(A1898="Russia",E1898=2050),0.93,IF(AND(A1898="China",E1898=2035),0.94,IF(AND(A1898="China",E1898=2050),0.92,IF(AND(A1898="India",E1898=2035),0.95,IF(AND(A1898="India",E1898=2050),0.92,IF(AND(A1898="Middle East",E1898=2035),0.94,IF(AND(A1898="Middle East",E1898=2050),0.9,IF(AND(A1898="Africa",E1898=2035),0.94,IF(AND(A1898="Africa",E1898=2050),0.91,IF(AND(A1898="Brazil",E1898=2035),0.95,IF(AND(A1898="Brazil",E1898=2050),0.92,""))))))))))))))))))</f>
        <v>*0.95</v>
      </c>
      <c r="H1898" s="0" t="s">
        <v>2749</v>
      </c>
      <c r="I1898" s="50" t="s">
        <v>35</v>
      </c>
      <c r="J1898" s="0" t="n">
        <v>2050</v>
      </c>
      <c r="K1898" s="48" t="str">
        <f aca="false">"*"&amp;IF(AND(A1898="EU",J1898=2035),0.95,IF(AND(A1898="EU",J1898=2050),0.93,IF(AND(A1898="USA",J1898=2035),0.96,IF(AND(A1898="USA",J1898=2050),0.94,IF(AND(A1898="Japan",J1898=2035),0.94,IF(AND(A1898="Japan",J1898=2050),0.92,IF(AND(A1898="Russia",J1898=2035),0.95,IF(AND(A1898="Russia",J1898=2050),0.93,IF(AND(A1898="China",J1898=2035),0.94,IF(AND(A1898="China",J1898=2050),0.92,IF(AND(A1898="India",J1898=2035),0.95,IF(AND(A1898="India",J1898=2050),0.92,IF(AND(A1898="Middle East",J1898=2035),0.94,IF(AND(A1898="Middle East",J1898=2050),0.9,IF(AND(A1898="Africa",J1898=2035),0.94,IF(AND(A1898="Africa",J1898=2050),0.91,IF(AND(A1898="Brazil",J1898=2035),0.95,IF(AND(A1898="Brazil",J1898=2050),0.92,""))))))))))))))))))</f>
        <v>*0.93</v>
      </c>
      <c r="P1898" s="41" t="s">
        <v>2749</v>
      </c>
      <c r="Q1898" s="52" t="s">
        <v>35</v>
      </c>
      <c r="R1898" s="41" t="n">
        <v>2035</v>
      </c>
      <c r="S1898" s="53" t="str">
        <f aca="false">"*"&amp;IF(AND(A1898="EU",R1898=2035),0.95,IF(AND(A1898="EU",R1898=2050),0.93,IF(AND(A1898="USA",R1898=2035),0.96,IF(AND(A1898="USA",R1898=2050),0.93,IF(AND(A1898="Japan",R1898=2035),0.94,IF(AND(A1898="Japan",R1898=2050),0.92,IF(AND(A1898="Russia",R1898=2035),0.95,IF(AND(A1898="Russia",R1898=2050),0.91,IF(AND(A1898="China",R1898=2035),0.93,IF(AND(A1898="China",R1898=2050),0.92,IF(AND(A1898="India",R1898=2035),0.94,IF(AND(A1898="India",R1898=2050),0.91,IF(AND(A1898="Middle East",R1898=2035),0.92,IF(AND(A1898="Middle East",R1898=2050),0.89,IF(AND(A1898="Africa",R1898=2035),0.93,IF(AND(A1898="Africa",R1898=2050),0.9,IF(AND(A1898="Brazil",R1898=2035),0.95,IF(AND(A1898="Brazil",R1898=2050),0.92,""))))))))))))))))))</f>
        <v>*0.95</v>
      </c>
      <c r="U1898" s="41" t="s">
        <v>2749</v>
      </c>
      <c r="V1898" s="52" t="s">
        <v>35</v>
      </c>
      <c r="W1898" s="41" t="n">
        <v>2050</v>
      </c>
      <c r="X1898" s="53" t="str">
        <f aca="false">"*"&amp;IF(AND(A1898="EU",W1898=2035),0.95,IF(AND(A1898="EU",W1898=2050),0.93,IF(AND(A1898="USA",W1898=2035),0.96,IF(AND(A1898="USA",W1898=2050),0.93,IF(AND(A1898="Japan",W1898=2035),0.94,IF(AND(A1898="Japan",W1898=2050),0.92,IF(AND(A1898="Russia",W1898=2035),0.95,IF(AND(A1898="Russia",W1898=2050),0.91,IF(AND(A1898="China",W1898=2035),0.93,IF(AND(A1898="China",W1898=2050),0.92,IF(AND(A1898="India",W1898=2035),0.94,IF(AND(A1898="India",W1898=2050),0.91,IF(AND(A1898="Middle East",W1898=2035),0.92,IF(AND(A1898="Middle East",W1898=2050),0.89,IF(AND(A1898="Africa",W1898=2035),0.93,IF(AND(A1898="Africa",W1898=2050),0.9,IF(AND(A1898="Brazil",W1898=2035),0.95,IF(AND(A1898="Brazil",W1898=2050),0.92,""))))))))))))))))))</f>
        <v>*0.91</v>
      </c>
      <c r="AC1898" s="0" t="s">
        <v>2749</v>
      </c>
      <c r="AD1898" s="50" t="s">
        <v>35</v>
      </c>
      <c r="AE1898" s="0" t="n">
        <v>2035</v>
      </c>
      <c r="AF1898" s="51" t="str">
        <f aca="false">"*"&amp;IF(AND(A1898="EU",AE1898=2035),0.93,IF(AND(A1898="EU",AE1898=2050),0.9,IF(AND(A1898="USA",AE1898=2035),0.92,IF(AND(A1898="USA",AE1898=2050),0.89,IF(AND(A1898="Japan",AE1898=2035),0.92,IF(AND(A1898="Japan",AE1898=2050),0.89,IF(AND(A1898="Russia",AE1898=2035),0.91,IF(AND(A1898="Russia",AE1898=2050),0.86,IF(AND(A1898="China",AE1898=2035),0.91,IF(AND(A1898="China",AE1898=2050),0.87,IF(AND(A1898="India",AE1898=2035),0.92,IF(AND(A1898="India",AE1898=2050),0.87,IF(AND(A1898="Middle East",AE1898=2035),0.89,IF(AND(A1898="Middle East",AE1898=2050),0.84,IF(AND(A1898="Africa",AE1898=2035),0.9,IF(AND(A1898="Africa",AE1898=2050),0.86,IF(AND(A1898="Brazil",AE1898=2035),0.93,IF(AND(A1898="Brazil",AE1898=2050),0.89,""))))))))))))))))))</f>
        <v>*0.91</v>
      </c>
      <c r="AG1898" s="51" t="str">
        <f aca="false">AG1897</f>
        <v>REZoning_Sol-Win</v>
      </c>
      <c r="AI1898" s="0" t="s">
        <v>2749</v>
      </c>
      <c r="AJ1898" s="50" t="s">
        <v>35</v>
      </c>
      <c r="AK1898" s="0" t="n">
        <v>2050</v>
      </c>
      <c r="AL1898" s="51" t="str">
        <f aca="false">"*"&amp;IF(AND(A1898="EU",AK1898=2035),0.93,IF(AND(A1898="EU",AK1898=2050),0.9,IF(AND(A1898="USA",AK1898=2035),0.92,IF(AND(A1898="USA",AK1898=2050),0.89,IF(AND(A1898="Japan",AK1898=2035),0.92,IF(AND(A1898="Japan",AK1898=2050),0.89,IF(AND(A1898="Russia",AK1898=2035),0.91,IF(AND(A1898="Russia",AK1898=2050),0.86,IF(AND(A1898="China",AK1898=2035),0.91,IF(AND(A1898="China",AK1898=2050),0.87,IF(AND(A1898="India",AK1898=2035),0.92,IF(AND(A1898="India",AK1898=2050),0.87,IF(AND(A1898="Middle East",AK1898=2035),0.89,IF(AND(A1898="Middle East",AK1898=2050),0.84,IF(AND(A1898="Africa",AK1898=2035),0.9,IF(AND(A1898="Africa",AK1898=2050),0.86,IF(AND(A1898="Brazil",AK1898=2035),0.93,IF(AND(A1898="Brazil",AK1898=2050),0.89,""))))))))))))))))))</f>
        <v>*0.86</v>
      </c>
      <c r="AM1898" s="51" t="str">
        <f aca="false">AM1897</f>
        <v>REZoning_Sol-Win</v>
      </c>
      <c r="AP1898" s="0" t="s">
        <v>2749</v>
      </c>
      <c r="AQ1898" s="0" t="s">
        <v>35</v>
      </c>
      <c r="AR1898" s="0" t="n">
        <v>2100</v>
      </c>
      <c r="AS1898" s="0" t="s">
        <v>860</v>
      </c>
      <c r="AT1898" s="0" t="s">
        <v>36</v>
      </c>
    </row>
    <row r="1899" customFormat="false" ht="28.5" hidden="false" customHeight="true" outlineLevel="0" collapsed="false">
      <c r="A1899" s="3" t="s">
        <v>73</v>
      </c>
      <c r="C1899" s="0" t="s">
        <v>2750</v>
      </c>
      <c r="D1899" s="50" t="s">
        <v>35</v>
      </c>
      <c r="E1899" s="0" t="n">
        <v>2035</v>
      </c>
      <c r="F1899" s="51" t="str">
        <f aca="false">"*"&amp;IF(AND(A1899="EU",E1899=2035),0.95,IF(AND(A1899="EU",E1899=2050),0.93,IF(AND(A1899="USA",E1899=2035),0.96,IF(AND(A1899="USA",E1899=2050),0.94,IF(AND(A1899="Japan",E1899=2035),0.94,IF(AND(A1899="Japan",E1899=2050),0.92,IF(AND(A1899="Russia",E1899=2035),0.95,IF(AND(A1899="Russia",E1899=2050),0.93,IF(AND(A1899="China",E1899=2035),0.94,IF(AND(A1899="China",E1899=2050),0.92,IF(AND(A1899="India",E1899=2035),0.95,IF(AND(A1899="India",E1899=2050),0.92,IF(AND(A1899="Middle East",E1899=2035),0.94,IF(AND(A1899="Middle East",E1899=2050),0.9,IF(AND(A1899="Africa",E1899=2035),0.94,IF(AND(A1899="Africa",E1899=2050),0.91,IF(AND(A1899="Brazil",E1899=2035),0.95,IF(AND(A1899="Brazil",E1899=2050),0.92,""))))))))))))))))))</f>
        <v>*0.95</v>
      </c>
      <c r="H1899" s="0" t="s">
        <v>2750</v>
      </c>
      <c r="I1899" s="50" t="s">
        <v>35</v>
      </c>
      <c r="J1899" s="0" t="n">
        <v>2050</v>
      </c>
      <c r="K1899" s="48" t="str">
        <f aca="false">"*"&amp;IF(AND(A1899="EU",J1899=2035),0.95,IF(AND(A1899="EU",J1899=2050),0.93,IF(AND(A1899="USA",J1899=2035),0.96,IF(AND(A1899="USA",J1899=2050),0.94,IF(AND(A1899="Japan",J1899=2035),0.94,IF(AND(A1899="Japan",J1899=2050),0.92,IF(AND(A1899="Russia",J1899=2035),0.95,IF(AND(A1899="Russia",J1899=2050),0.93,IF(AND(A1899="China",J1899=2035),0.94,IF(AND(A1899="China",J1899=2050),0.92,IF(AND(A1899="India",J1899=2035),0.95,IF(AND(A1899="India",J1899=2050),0.92,IF(AND(A1899="Middle East",J1899=2035),0.94,IF(AND(A1899="Middle East",J1899=2050),0.9,IF(AND(A1899="Africa",J1899=2035),0.94,IF(AND(A1899="Africa",J1899=2050),0.91,IF(AND(A1899="Brazil",J1899=2035),0.95,IF(AND(A1899="Brazil",J1899=2050),0.92,""))))))))))))))))))</f>
        <v>*0.93</v>
      </c>
      <c r="P1899" s="41" t="s">
        <v>2750</v>
      </c>
      <c r="Q1899" s="52" t="s">
        <v>35</v>
      </c>
      <c r="R1899" s="41" t="n">
        <v>2035</v>
      </c>
      <c r="S1899" s="53" t="str">
        <f aca="false">"*"&amp;IF(AND(A1899="EU",R1899=2035),0.95,IF(AND(A1899="EU",R1899=2050),0.93,IF(AND(A1899="USA",R1899=2035),0.96,IF(AND(A1899="USA",R1899=2050),0.93,IF(AND(A1899="Japan",R1899=2035),0.94,IF(AND(A1899="Japan",R1899=2050),0.92,IF(AND(A1899="Russia",R1899=2035),0.95,IF(AND(A1899="Russia",R1899=2050),0.91,IF(AND(A1899="China",R1899=2035),0.93,IF(AND(A1899="China",R1899=2050),0.92,IF(AND(A1899="India",R1899=2035),0.94,IF(AND(A1899="India",R1899=2050),0.91,IF(AND(A1899="Middle East",R1899=2035),0.92,IF(AND(A1899="Middle East",R1899=2050),0.89,IF(AND(A1899="Africa",R1899=2035),0.93,IF(AND(A1899="Africa",R1899=2050),0.9,IF(AND(A1899="Brazil",R1899=2035),0.95,IF(AND(A1899="Brazil",R1899=2050),0.92,""))))))))))))))))))</f>
        <v>*0.95</v>
      </c>
      <c r="U1899" s="41" t="s">
        <v>2750</v>
      </c>
      <c r="V1899" s="52" t="s">
        <v>35</v>
      </c>
      <c r="W1899" s="41" t="n">
        <v>2050</v>
      </c>
      <c r="X1899" s="53" t="str">
        <f aca="false">"*"&amp;IF(AND(A1899="EU",W1899=2035),0.95,IF(AND(A1899="EU",W1899=2050),0.93,IF(AND(A1899="USA",W1899=2035),0.96,IF(AND(A1899="USA",W1899=2050),0.93,IF(AND(A1899="Japan",W1899=2035),0.94,IF(AND(A1899="Japan",W1899=2050),0.92,IF(AND(A1899="Russia",W1899=2035),0.95,IF(AND(A1899="Russia",W1899=2050),0.91,IF(AND(A1899="China",W1899=2035),0.93,IF(AND(A1899="China",W1899=2050),0.92,IF(AND(A1899="India",W1899=2035),0.94,IF(AND(A1899="India",W1899=2050),0.91,IF(AND(A1899="Middle East",W1899=2035),0.92,IF(AND(A1899="Middle East",W1899=2050),0.89,IF(AND(A1899="Africa",W1899=2035),0.93,IF(AND(A1899="Africa",W1899=2050),0.9,IF(AND(A1899="Brazil",W1899=2035),0.95,IF(AND(A1899="Brazil",W1899=2050),0.92,""))))))))))))))))))</f>
        <v>*0.91</v>
      </c>
      <c r="AC1899" s="0" t="s">
        <v>2750</v>
      </c>
      <c r="AD1899" s="50" t="s">
        <v>35</v>
      </c>
      <c r="AE1899" s="0" t="n">
        <v>2035</v>
      </c>
      <c r="AF1899" s="51" t="str">
        <f aca="false">"*"&amp;IF(AND(A1899="EU",AE1899=2035),0.93,IF(AND(A1899="EU",AE1899=2050),0.9,IF(AND(A1899="USA",AE1899=2035),0.92,IF(AND(A1899="USA",AE1899=2050),0.89,IF(AND(A1899="Japan",AE1899=2035),0.92,IF(AND(A1899="Japan",AE1899=2050),0.89,IF(AND(A1899="Russia",AE1899=2035),0.91,IF(AND(A1899="Russia",AE1899=2050),0.86,IF(AND(A1899="China",AE1899=2035),0.91,IF(AND(A1899="China",AE1899=2050),0.87,IF(AND(A1899="India",AE1899=2035),0.92,IF(AND(A1899="India",AE1899=2050),0.87,IF(AND(A1899="Middle East",AE1899=2035),0.89,IF(AND(A1899="Middle East",AE1899=2050),0.84,IF(AND(A1899="Africa",AE1899=2035),0.9,IF(AND(A1899="Africa",AE1899=2050),0.86,IF(AND(A1899="Brazil",AE1899=2035),0.93,IF(AND(A1899="Brazil",AE1899=2050),0.89,""))))))))))))))))))</f>
        <v>*0.91</v>
      </c>
      <c r="AG1899" s="51" t="str">
        <f aca="false">AG1898</f>
        <v>REZoning_Sol-Win</v>
      </c>
      <c r="AI1899" s="0" t="s">
        <v>2750</v>
      </c>
      <c r="AJ1899" s="50" t="s">
        <v>35</v>
      </c>
      <c r="AK1899" s="0" t="n">
        <v>2050</v>
      </c>
      <c r="AL1899" s="51" t="str">
        <f aca="false">"*"&amp;IF(AND(A1899="EU",AK1899=2035),0.93,IF(AND(A1899="EU",AK1899=2050),0.9,IF(AND(A1899="USA",AK1899=2035),0.92,IF(AND(A1899="USA",AK1899=2050),0.89,IF(AND(A1899="Japan",AK1899=2035),0.92,IF(AND(A1899="Japan",AK1899=2050),0.89,IF(AND(A1899="Russia",AK1899=2035),0.91,IF(AND(A1899="Russia",AK1899=2050),0.86,IF(AND(A1899="China",AK1899=2035),0.91,IF(AND(A1899="China",AK1899=2050),0.87,IF(AND(A1899="India",AK1899=2035),0.92,IF(AND(A1899="India",AK1899=2050),0.87,IF(AND(A1899="Middle East",AK1899=2035),0.89,IF(AND(A1899="Middle East",AK1899=2050),0.84,IF(AND(A1899="Africa",AK1899=2035),0.9,IF(AND(A1899="Africa",AK1899=2050),0.86,IF(AND(A1899="Brazil",AK1899=2035),0.93,IF(AND(A1899="Brazil",AK1899=2050),0.89,""))))))))))))))))))</f>
        <v>*0.86</v>
      </c>
      <c r="AM1899" s="51" t="str">
        <f aca="false">AM1898</f>
        <v>REZoning_Sol-Win</v>
      </c>
      <c r="AP1899" s="0" t="s">
        <v>2750</v>
      </c>
      <c r="AQ1899" s="0" t="s">
        <v>35</v>
      </c>
      <c r="AR1899" s="0" t="n">
        <v>2100</v>
      </c>
      <c r="AS1899" s="0" t="s">
        <v>860</v>
      </c>
      <c r="AT1899" s="0" t="s">
        <v>36</v>
      </c>
    </row>
    <row r="1900" customFormat="false" ht="28.5" hidden="false" customHeight="true" outlineLevel="0" collapsed="false">
      <c r="A1900" s="3" t="s">
        <v>73</v>
      </c>
      <c r="C1900" s="0" t="s">
        <v>2751</v>
      </c>
      <c r="D1900" s="50" t="s">
        <v>35</v>
      </c>
      <c r="E1900" s="0" t="n">
        <v>2035</v>
      </c>
      <c r="F1900" s="51" t="str">
        <f aca="false">"*"&amp;IF(AND(A1900="EU",E1900=2035),0.95,IF(AND(A1900="EU",E1900=2050),0.93,IF(AND(A1900="USA",E1900=2035),0.96,IF(AND(A1900="USA",E1900=2050),0.94,IF(AND(A1900="Japan",E1900=2035),0.94,IF(AND(A1900="Japan",E1900=2050),0.92,IF(AND(A1900="Russia",E1900=2035),0.95,IF(AND(A1900="Russia",E1900=2050),0.93,IF(AND(A1900="China",E1900=2035),0.94,IF(AND(A1900="China",E1900=2050),0.92,IF(AND(A1900="India",E1900=2035),0.95,IF(AND(A1900="India",E1900=2050),0.92,IF(AND(A1900="Middle East",E1900=2035),0.94,IF(AND(A1900="Middle East",E1900=2050),0.9,IF(AND(A1900="Africa",E1900=2035),0.94,IF(AND(A1900="Africa",E1900=2050),0.91,IF(AND(A1900="Brazil",E1900=2035),0.95,IF(AND(A1900="Brazil",E1900=2050),0.92,""))))))))))))))))))</f>
        <v>*0.95</v>
      </c>
      <c r="H1900" s="0" t="s">
        <v>2751</v>
      </c>
      <c r="I1900" s="50" t="s">
        <v>35</v>
      </c>
      <c r="J1900" s="0" t="n">
        <v>2050</v>
      </c>
      <c r="K1900" s="48" t="str">
        <f aca="false">"*"&amp;IF(AND(A1900="EU",J1900=2035),0.95,IF(AND(A1900="EU",J1900=2050),0.93,IF(AND(A1900="USA",J1900=2035),0.96,IF(AND(A1900="USA",J1900=2050),0.94,IF(AND(A1900="Japan",J1900=2035),0.94,IF(AND(A1900="Japan",J1900=2050),0.92,IF(AND(A1900="Russia",J1900=2035),0.95,IF(AND(A1900="Russia",J1900=2050),0.93,IF(AND(A1900="China",J1900=2035),0.94,IF(AND(A1900="China",J1900=2050),0.92,IF(AND(A1900="India",J1900=2035),0.95,IF(AND(A1900="India",J1900=2050),0.92,IF(AND(A1900="Middle East",J1900=2035),0.94,IF(AND(A1900="Middle East",J1900=2050),0.9,IF(AND(A1900="Africa",J1900=2035),0.94,IF(AND(A1900="Africa",J1900=2050),0.91,IF(AND(A1900="Brazil",J1900=2035),0.95,IF(AND(A1900="Brazil",J1900=2050),0.92,""))))))))))))))))))</f>
        <v>*0.93</v>
      </c>
      <c r="P1900" s="41" t="s">
        <v>2751</v>
      </c>
      <c r="Q1900" s="52" t="s">
        <v>35</v>
      </c>
      <c r="R1900" s="41" t="n">
        <v>2035</v>
      </c>
      <c r="S1900" s="53" t="str">
        <f aca="false">"*"&amp;IF(AND(A1900="EU",R1900=2035),0.95,IF(AND(A1900="EU",R1900=2050),0.93,IF(AND(A1900="USA",R1900=2035),0.96,IF(AND(A1900="USA",R1900=2050),0.93,IF(AND(A1900="Japan",R1900=2035),0.94,IF(AND(A1900="Japan",R1900=2050),0.92,IF(AND(A1900="Russia",R1900=2035),0.95,IF(AND(A1900="Russia",R1900=2050),0.91,IF(AND(A1900="China",R1900=2035),0.93,IF(AND(A1900="China",R1900=2050),0.92,IF(AND(A1900="India",R1900=2035),0.94,IF(AND(A1900="India",R1900=2050),0.91,IF(AND(A1900="Middle East",R1900=2035),0.92,IF(AND(A1900="Middle East",R1900=2050),0.89,IF(AND(A1900="Africa",R1900=2035),0.93,IF(AND(A1900="Africa",R1900=2050),0.9,IF(AND(A1900="Brazil",R1900=2035),0.95,IF(AND(A1900="Brazil",R1900=2050),0.92,""))))))))))))))))))</f>
        <v>*0.95</v>
      </c>
      <c r="U1900" s="41" t="s">
        <v>2751</v>
      </c>
      <c r="V1900" s="52" t="s">
        <v>35</v>
      </c>
      <c r="W1900" s="41" t="n">
        <v>2050</v>
      </c>
      <c r="X1900" s="53" t="str">
        <f aca="false">"*"&amp;IF(AND(A1900="EU",W1900=2035),0.95,IF(AND(A1900="EU",W1900=2050),0.93,IF(AND(A1900="USA",W1900=2035),0.96,IF(AND(A1900="USA",W1900=2050),0.93,IF(AND(A1900="Japan",W1900=2035),0.94,IF(AND(A1900="Japan",W1900=2050),0.92,IF(AND(A1900="Russia",W1900=2035),0.95,IF(AND(A1900="Russia",W1900=2050),0.91,IF(AND(A1900="China",W1900=2035),0.93,IF(AND(A1900="China",W1900=2050),0.92,IF(AND(A1900="India",W1900=2035),0.94,IF(AND(A1900="India",W1900=2050),0.91,IF(AND(A1900="Middle East",W1900=2035),0.92,IF(AND(A1900="Middle East",W1900=2050),0.89,IF(AND(A1900="Africa",W1900=2035),0.93,IF(AND(A1900="Africa",W1900=2050),0.9,IF(AND(A1900="Brazil",W1900=2035),0.95,IF(AND(A1900="Brazil",W1900=2050),0.92,""))))))))))))))))))</f>
        <v>*0.91</v>
      </c>
      <c r="AC1900" s="0" t="s">
        <v>2751</v>
      </c>
      <c r="AD1900" s="50" t="s">
        <v>35</v>
      </c>
      <c r="AE1900" s="0" t="n">
        <v>2035</v>
      </c>
      <c r="AF1900" s="51" t="str">
        <f aca="false">"*"&amp;IF(AND(A1900="EU",AE1900=2035),0.93,IF(AND(A1900="EU",AE1900=2050),0.9,IF(AND(A1900="USA",AE1900=2035),0.92,IF(AND(A1900="USA",AE1900=2050),0.89,IF(AND(A1900="Japan",AE1900=2035),0.92,IF(AND(A1900="Japan",AE1900=2050),0.89,IF(AND(A1900="Russia",AE1900=2035),0.91,IF(AND(A1900="Russia",AE1900=2050),0.86,IF(AND(A1900="China",AE1900=2035),0.91,IF(AND(A1900="China",AE1900=2050),0.87,IF(AND(A1900="India",AE1900=2035),0.92,IF(AND(A1900="India",AE1900=2050),0.87,IF(AND(A1900="Middle East",AE1900=2035),0.89,IF(AND(A1900="Middle East",AE1900=2050),0.84,IF(AND(A1900="Africa",AE1900=2035),0.9,IF(AND(A1900="Africa",AE1900=2050),0.86,IF(AND(A1900="Brazil",AE1900=2035),0.93,IF(AND(A1900="Brazil",AE1900=2050),0.89,""))))))))))))))))))</f>
        <v>*0.91</v>
      </c>
      <c r="AG1900" s="51" t="str">
        <f aca="false">AG1899</f>
        <v>REZoning_Sol-Win</v>
      </c>
      <c r="AI1900" s="0" t="s">
        <v>2751</v>
      </c>
      <c r="AJ1900" s="50" t="s">
        <v>35</v>
      </c>
      <c r="AK1900" s="0" t="n">
        <v>2050</v>
      </c>
      <c r="AL1900" s="51" t="str">
        <f aca="false">"*"&amp;IF(AND(A1900="EU",AK1900=2035),0.93,IF(AND(A1900="EU",AK1900=2050),0.9,IF(AND(A1900="USA",AK1900=2035),0.92,IF(AND(A1900="USA",AK1900=2050),0.89,IF(AND(A1900="Japan",AK1900=2035),0.92,IF(AND(A1900="Japan",AK1900=2050),0.89,IF(AND(A1900="Russia",AK1900=2035),0.91,IF(AND(A1900="Russia",AK1900=2050),0.86,IF(AND(A1900="China",AK1900=2035),0.91,IF(AND(A1900="China",AK1900=2050),0.87,IF(AND(A1900="India",AK1900=2035),0.92,IF(AND(A1900="India",AK1900=2050),0.87,IF(AND(A1900="Middle East",AK1900=2035),0.89,IF(AND(A1900="Middle East",AK1900=2050),0.84,IF(AND(A1900="Africa",AK1900=2035),0.9,IF(AND(A1900="Africa",AK1900=2050),0.86,IF(AND(A1900="Brazil",AK1900=2035),0.93,IF(AND(A1900="Brazil",AK1900=2050),0.89,""))))))))))))))))))</f>
        <v>*0.86</v>
      </c>
      <c r="AM1900" s="51" t="str">
        <f aca="false">AM1899</f>
        <v>REZoning_Sol-Win</v>
      </c>
      <c r="AP1900" s="0" t="s">
        <v>2751</v>
      </c>
      <c r="AQ1900" s="0" t="s">
        <v>35</v>
      </c>
      <c r="AR1900" s="0" t="n">
        <v>2100</v>
      </c>
      <c r="AS1900" s="0" t="s">
        <v>860</v>
      </c>
      <c r="AT1900" s="0" t="s">
        <v>36</v>
      </c>
    </row>
    <row r="1901" customFormat="false" ht="28.5" hidden="false" customHeight="true" outlineLevel="0" collapsed="false">
      <c r="A1901" s="3" t="s">
        <v>73</v>
      </c>
      <c r="C1901" s="0" t="s">
        <v>2752</v>
      </c>
      <c r="D1901" s="50" t="s">
        <v>35</v>
      </c>
      <c r="E1901" s="0" t="n">
        <v>2035</v>
      </c>
      <c r="F1901" s="51" t="str">
        <f aca="false">"*"&amp;IF(AND(A1901="EU",E1901=2035),0.95,IF(AND(A1901="EU",E1901=2050),0.93,IF(AND(A1901="USA",E1901=2035),0.96,IF(AND(A1901="USA",E1901=2050),0.94,IF(AND(A1901="Japan",E1901=2035),0.94,IF(AND(A1901="Japan",E1901=2050),0.92,IF(AND(A1901="Russia",E1901=2035),0.95,IF(AND(A1901="Russia",E1901=2050),0.93,IF(AND(A1901="China",E1901=2035),0.94,IF(AND(A1901="China",E1901=2050),0.92,IF(AND(A1901="India",E1901=2035),0.95,IF(AND(A1901="India",E1901=2050),0.92,IF(AND(A1901="Middle East",E1901=2035),0.94,IF(AND(A1901="Middle East",E1901=2050),0.9,IF(AND(A1901="Africa",E1901=2035),0.94,IF(AND(A1901="Africa",E1901=2050),0.91,IF(AND(A1901="Brazil",E1901=2035),0.95,IF(AND(A1901="Brazil",E1901=2050),0.92,""))))))))))))))))))</f>
        <v>*0.95</v>
      </c>
      <c r="H1901" s="0" t="s">
        <v>2752</v>
      </c>
      <c r="I1901" s="50" t="s">
        <v>35</v>
      </c>
      <c r="J1901" s="0" t="n">
        <v>2050</v>
      </c>
      <c r="K1901" s="48" t="str">
        <f aca="false">"*"&amp;IF(AND(A1901="EU",J1901=2035),0.95,IF(AND(A1901="EU",J1901=2050),0.93,IF(AND(A1901="USA",J1901=2035),0.96,IF(AND(A1901="USA",J1901=2050),0.94,IF(AND(A1901="Japan",J1901=2035),0.94,IF(AND(A1901="Japan",J1901=2050),0.92,IF(AND(A1901="Russia",J1901=2035),0.95,IF(AND(A1901="Russia",J1901=2050),0.93,IF(AND(A1901="China",J1901=2035),0.94,IF(AND(A1901="China",J1901=2050),0.92,IF(AND(A1901="India",J1901=2035),0.95,IF(AND(A1901="India",J1901=2050),0.92,IF(AND(A1901="Middle East",J1901=2035),0.94,IF(AND(A1901="Middle East",J1901=2050),0.9,IF(AND(A1901="Africa",J1901=2035),0.94,IF(AND(A1901="Africa",J1901=2050),0.91,IF(AND(A1901="Brazil",J1901=2035),0.95,IF(AND(A1901="Brazil",J1901=2050),0.92,""))))))))))))))))))</f>
        <v>*0.93</v>
      </c>
      <c r="P1901" s="41" t="s">
        <v>2752</v>
      </c>
      <c r="Q1901" s="52" t="s">
        <v>35</v>
      </c>
      <c r="R1901" s="41" t="n">
        <v>2035</v>
      </c>
      <c r="S1901" s="53" t="str">
        <f aca="false">"*"&amp;IF(AND(A1901="EU",R1901=2035),0.95,IF(AND(A1901="EU",R1901=2050),0.93,IF(AND(A1901="USA",R1901=2035),0.96,IF(AND(A1901="USA",R1901=2050),0.93,IF(AND(A1901="Japan",R1901=2035),0.94,IF(AND(A1901="Japan",R1901=2050),0.92,IF(AND(A1901="Russia",R1901=2035),0.95,IF(AND(A1901="Russia",R1901=2050),0.91,IF(AND(A1901="China",R1901=2035),0.93,IF(AND(A1901="China",R1901=2050),0.92,IF(AND(A1901="India",R1901=2035),0.94,IF(AND(A1901="India",R1901=2050),0.91,IF(AND(A1901="Middle East",R1901=2035),0.92,IF(AND(A1901="Middle East",R1901=2050),0.89,IF(AND(A1901="Africa",R1901=2035),0.93,IF(AND(A1901="Africa",R1901=2050),0.9,IF(AND(A1901="Brazil",R1901=2035),0.95,IF(AND(A1901="Brazil",R1901=2050),0.92,""))))))))))))))))))</f>
        <v>*0.95</v>
      </c>
      <c r="U1901" s="41" t="s">
        <v>2752</v>
      </c>
      <c r="V1901" s="52" t="s">
        <v>35</v>
      </c>
      <c r="W1901" s="41" t="n">
        <v>2050</v>
      </c>
      <c r="X1901" s="53" t="str">
        <f aca="false">"*"&amp;IF(AND(A1901="EU",W1901=2035),0.95,IF(AND(A1901="EU",W1901=2050),0.93,IF(AND(A1901="USA",W1901=2035),0.96,IF(AND(A1901="USA",W1901=2050),0.93,IF(AND(A1901="Japan",W1901=2035),0.94,IF(AND(A1901="Japan",W1901=2050),0.92,IF(AND(A1901="Russia",W1901=2035),0.95,IF(AND(A1901="Russia",W1901=2050),0.91,IF(AND(A1901="China",W1901=2035),0.93,IF(AND(A1901="China",W1901=2050),0.92,IF(AND(A1901="India",W1901=2035),0.94,IF(AND(A1901="India",W1901=2050),0.91,IF(AND(A1901="Middle East",W1901=2035),0.92,IF(AND(A1901="Middle East",W1901=2050),0.89,IF(AND(A1901="Africa",W1901=2035),0.93,IF(AND(A1901="Africa",W1901=2050),0.9,IF(AND(A1901="Brazil",W1901=2035),0.95,IF(AND(A1901="Brazil",W1901=2050),0.92,""))))))))))))))))))</f>
        <v>*0.91</v>
      </c>
      <c r="AC1901" s="0" t="s">
        <v>2752</v>
      </c>
      <c r="AD1901" s="50" t="s">
        <v>35</v>
      </c>
      <c r="AE1901" s="0" t="n">
        <v>2035</v>
      </c>
      <c r="AF1901" s="51" t="str">
        <f aca="false">"*"&amp;IF(AND(A1901="EU",AE1901=2035),0.93,IF(AND(A1901="EU",AE1901=2050),0.9,IF(AND(A1901="USA",AE1901=2035),0.92,IF(AND(A1901="USA",AE1901=2050),0.89,IF(AND(A1901="Japan",AE1901=2035),0.92,IF(AND(A1901="Japan",AE1901=2050),0.89,IF(AND(A1901="Russia",AE1901=2035),0.91,IF(AND(A1901="Russia",AE1901=2050),0.86,IF(AND(A1901="China",AE1901=2035),0.91,IF(AND(A1901="China",AE1901=2050),0.87,IF(AND(A1901="India",AE1901=2035),0.92,IF(AND(A1901="India",AE1901=2050),0.87,IF(AND(A1901="Middle East",AE1901=2035),0.89,IF(AND(A1901="Middle East",AE1901=2050),0.84,IF(AND(A1901="Africa",AE1901=2035),0.9,IF(AND(A1901="Africa",AE1901=2050),0.86,IF(AND(A1901="Brazil",AE1901=2035),0.93,IF(AND(A1901="Brazil",AE1901=2050),0.89,""))))))))))))))))))</f>
        <v>*0.91</v>
      </c>
      <c r="AG1901" s="51" t="str">
        <f aca="false">AG1900</f>
        <v>REZoning_Sol-Win</v>
      </c>
      <c r="AI1901" s="0" t="s">
        <v>2752</v>
      </c>
      <c r="AJ1901" s="50" t="s">
        <v>35</v>
      </c>
      <c r="AK1901" s="0" t="n">
        <v>2050</v>
      </c>
      <c r="AL1901" s="51" t="str">
        <f aca="false">"*"&amp;IF(AND(A1901="EU",AK1901=2035),0.93,IF(AND(A1901="EU",AK1901=2050),0.9,IF(AND(A1901="USA",AK1901=2035),0.92,IF(AND(A1901="USA",AK1901=2050),0.89,IF(AND(A1901="Japan",AK1901=2035),0.92,IF(AND(A1901="Japan",AK1901=2050),0.89,IF(AND(A1901="Russia",AK1901=2035),0.91,IF(AND(A1901="Russia",AK1901=2050),0.86,IF(AND(A1901="China",AK1901=2035),0.91,IF(AND(A1901="China",AK1901=2050),0.87,IF(AND(A1901="India",AK1901=2035),0.92,IF(AND(A1901="India",AK1901=2050),0.87,IF(AND(A1901="Middle East",AK1901=2035),0.89,IF(AND(A1901="Middle East",AK1901=2050),0.84,IF(AND(A1901="Africa",AK1901=2035),0.9,IF(AND(A1901="Africa",AK1901=2050),0.86,IF(AND(A1901="Brazil",AK1901=2035),0.93,IF(AND(A1901="Brazil",AK1901=2050),0.89,""))))))))))))))))))</f>
        <v>*0.86</v>
      </c>
      <c r="AM1901" s="51" t="str">
        <f aca="false">AM1900</f>
        <v>REZoning_Sol-Win</v>
      </c>
      <c r="AP1901" s="0" t="s">
        <v>2752</v>
      </c>
      <c r="AQ1901" s="0" t="s">
        <v>35</v>
      </c>
      <c r="AR1901" s="0" t="n">
        <v>2100</v>
      </c>
      <c r="AS1901" s="0" t="s">
        <v>860</v>
      </c>
      <c r="AT1901" s="0" t="s">
        <v>36</v>
      </c>
    </row>
    <row r="1902" customFormat="false" ht="28.5" hidden="false" customHeight="true" outlineLevel="0" collapsed="false">
      <c r="A1902" s="3" t="s">
        <v>73</v>
      </c>
      <c r="C1902" s="0" t="s">
        <v>2753</v>
      </c>
      <c r="D1902" s="50" t="s">
        <v>35</v>
      </c>
      <c r="E1902" s="0" t="n">
        <v>2035</v>
      </c>
      <c r="F1902" s="51" t="str">
        <f aca="false">"*"&amp;IF(AND(A1902="EU",E1902=2035),0.95,IF(AND(A1902="EU",E1902=2050),0.93,IF(AND(A1902="USA",E1902=2035),0.96,IF(AND(A1902="USA",E1902=2050),0.94,IF(AND(A1902="Japan",E1902=2035),0.94,IF(AND(A1902="Japan",E1902=2050),0.92,IF(AND(A1902="Russia",E1902=2035),0.95,IF(AND(A1902="Russia",E1902=2050),0.93,IF(AND(A1902="China",E1902=2035),0.94,IF(AND(A1902="China",E1902=2050),0.92,IF(AND(A1902="India",E1902=2035),0.95,IF(AND(A1902="India",E1902=2050),0.92,IF(AND(A1902="Middle East",E1902=2035),0.94,IF(AND(A1902="Middle East",E1902=2050),0.9,IF(AND(A1902="Africa",E1902=2035),0.94,IF(AND(A1902="Africa",E1902=2050),0.91,IF(AND(A1902="Brazil",E1902=2035),0.95,IF(AND(A1902="Brazil",E1902=2050),0.92,""))))))))))))))))))</f>
        <v>*0.95</v>
      </c>
      <c r="H1902" s="0" t="s">
        <v>2753</v>
      </c>
      <c r="I1902" s="50" t="s">
        <v>35</v>
      </c>
      <c r="J1902" s="0" t="n">
        <v>2050</v>
      </c>
      <c r="K1902" s="48" t="str">
        <f aca="false">"*"&amp;IF(AND(A1902="EU",J1902=2035),0.95,IF(AND(A1902="EU",J1902=2050),0.93,IF(AND(A1902="USA",J1902=2035),0.96,IF(AND(A1902="USA",J1902=2050),0.94,IF(AND(A1902="Japan",J1902=2035),0.94,IF(AND(A1902="Japan",J1902=2050),0.92,IF(AND(A1902="Russia",J1902=2035),0.95,IF(AND(A1902="Russia",J1902=2050),0.93,IF(AND(A1902="China",J1902=2035),0.94,IF(AND(A1902="China",J1902=2050),0.92,IF(AND(A1902="India",J1902=2035),0.95,IF(AND(A1902="India",J1902=2050),0.92,IF(AND(A1902="Middle East",J1902=2035),0.94,IF(AND(A1902="Middle East",J1902=2050),0.9,IF(AND(A1902="Africa",J1902=2035),0.94,IF(AND(A1902="Africa",J1902=2050),0.91,IF(AND(A1902="Brazil",J1902=2035),0.95,IF(AND(A1902="Brazil",J1902=2050),0.92,""))))))))))))))))))</f>
        <v>*0.93</v>
      </c>
      <c r="P1902" s="41" t="s">
        <v>2753</v>
      </c>
      <c r="Q1902" s="52" t="s">
        <v>35</v>
      </c>
      <c r="R1902" s="41" t="n">
        <v>2035</v>
      </c>
      <c r="S1902" s="53" t="str">
        <f aca="false">"*"&amp;IF(AND(A1902="EU",R1902=2035),0.95,IF(AND(A1902="EU",R1902=2050),0.93,IF(AND(A1902="USA",R1902=2035),0.96,IF(AND(A1902="USA",R1902=2050),0.93,IF(AND(A1902="Japan",R1902=2035),0.94,IF(AND(A1902="Japan",R1902=2050),0.92,IF(AND(A1902="Russia",R1902=2035),0.95,IF(AND(A1902="Russia",R1902=2050),0.91,IF(AND(A1902="China",R1902=2035),0.93,IF(AND(A1902="China",R1902=2050),0.92,IF(AND(A1902="India",R1902=2035),0.94,IF(AND(A1902="India",R1902=2050),0.91,IF(AND(A1902="Middle East",R1902=2035),0.92,IF(AND(A1902="Middle East",R1902=2050),0.89,IF(AND(A1902="Africa",R1902=2035),0.93,IF(AND(A1902="Africa",R1902=2050),0.9,IF(AND(A1902="Brazil",R1902=2035),0.95,IF(AND(A1902="Brazil",R1902=2050),0.92,""))))))))))))))))))</f>
        <v>*0.95</v>
      </c>
      <c r="U1902" s="41" t="s">
        <v>2753</v>
      </c>
      <c r="V1902" s="52" t="s">
        <v>35</v>
      </c>
      <c r="W1902" s="41" t="n">
        <v>2050</v>
      </c>
      <c r="X1902" s="53" t="str">
        <f aca="false">"*"&amp;IF(AND(A1902="EU",W1902=2035),0.95,IF(AND(A1902="EU",W1902=2050),0.93,IF(AND(A1902="USA",W1902=2035),0.96,IF(AND(A1902="USA",W1902=2050),0.93,IF(AND(A1902="Japan",W1902=2035),0.94,IF(AND(A1902="Japan",W1902=2050),0.92,IF(AND(A1902="Russia",W1902=2035),0.95,IF(AND(A1902="Russia",W1902=2050),0.91,IF(AND(A1902="China",W1902=2035),0.93,IF(AND(A1902="China",W1902=2050),0.92,IF(AND(A1902="India",W1902=2035),0.94,IF(AND(A1902="India",W1902=2050),0.91,IF(AND(A1902="Middle East",W1902=2035),0.92,IF(AND(A1902="Middle East",W1902=2050),0.89,IF(AND(A1902="Africa",W1902=2035),0.93,IF(AND(A1902="Africa",W1902=2050),0.9,IF(AND(A1902="Brazil",W1902=2035),0.95,IF(AND(A1902="Brazil",W1902=2050),0.92,""))))))))))))))))))</f>
        <v>*0.91</v>
      </c>
      <c r="AC1902" s="0" t="s">
        <v>2753</v>
      </c>
      <c r="AD1902" s="50" t="s">
        <v>35</v>
      </c>
      <c r="AE1902" s="0" t="n">
        <v>2035</v>
      </c>
      <c r="AF1902" s="51" t="str">
        <f aca="false">"*"&amp;IF(AND(A1902="EU",AE1902=2035),0.93,IF(AND(A1902="EU",AE1902=2050),0.9,IF(AND(A1902="USA",AE1902=2035),0.92,IF(AND(A1902="USA",AE1902=2050),0.89,IF(AND(A1902="Japan",AE1902=2035),0.92,IF(AND(A1902="Japan",AE1902=2050),0.89,IF(AND(A1902="Russia",AE1902=2035),0.91,IF(AND(A1902="Russia",AE1902=2050),0.86,IF(AND(A1902="China",AE1902=2035),0.91,IF(AND(A1902="China",AE1902=2050),0.87,IF(AND(A1902="India",AE1902=2035),0.92,IF(AND(A1902="India",AE1902=2050),0.87,IF(AND(A1902="Middle East",AE1902=2035),0.89,IF(AND(A1902="Middle East",AE1902=2050),0.84,IF(AND(A1902="Africa",AE1902=2035),0.9,IF(AND(A1902="Africa",AE1902=2050),0.86,IF(AND(A1902="Brazil",AE1902=2035),0.93,IF(AND(A1902="Brazil",AE1902=2050),0.89,""))))))))))))))))))</f>
        <v>*0.91</v>
      </c>
      <c r="AG1902" s="51" t="str">
        <f aca="false">AG1901</f>
        <v>REZoning_Sol-Win</v>
      </c>
      <c r="AI1902" s="0" t="s">
        <v>2753</v>
      </c>
      <c r="AJ1902" s="50" t="s">
        <v>35</v>
      </c>
      <c r="AK1902" s="0" t="n">
        <v>2050</v>
      </c>
      <c r="AL1902" s="51" t="str">
        <f aca="false">"*"&amp;IF(AND(A1902="EU",AK1902=2035),0.93,IF(AND(A1902="EU",AK1902=2050),0.9,IF(AND(A1902="USA",AK1902=2035),0.92,IF(AND(A1902="USA",AK1902=2050),0.89,IF(AND(A1902="Japan",AK1902=2035),0.92,IF(AND(A1902="Japan",AK1902=2050),0.89,IF(AND(A1902="Russia",AK1902=2035),0.91,IF(AND(A1902="Russia",AK1902=2050),0.86,IF(AND(A1902="China",AK1902=2035),0.91,IF(AND(A1902="China",AK1902=2050),0.87,IF(AND(A1902="India",AK1902=2035),0.92,IF(AND(A1902="India",AK1902=2050),0.87,IF(AND(A1902="Middle East",AK1902=2035),0.89,IF(AND(A1902="Middle East",AK1902=2050),0.84,IF(AND(A1902="Africa",AK1902=2035),0.9,IF(AND(A1902="Africa",AK1902=2050),0.86,IF(AND(A1902="Brazil",AK1902=2035),0.93,IF(AND(A1902="Brazil",AK1902=2050),0.89,""))))))))))))))))))</f>
        <v>*0.86</v>
      </c>
      <c r="AM1902" s="51" t="str">
        <f aca="false">AM1901</f>
        <v>REZoning_Sol-Win</v>
      </c>
      <c r="AP1902" s="0" t="s">
        <v>2753</v>
      </c>
      <c r="AQ1902" s="0" t="s">
        <v>35</v>
      </c>
      <c r="AR1902" s="0" t="n">
        <v>2100</v>
      </c>
      <c r="AS1902" s="0" t="s">
        <v>860</v>
      </c>
      <c r="AT1902" s="0" t="s">
        <v>36</v>
      </c>
    </row>
    <row r="1903" customFormat="false" ht="28.5" hidden="false" customHeight="true" outlineLevel="0" collapsed="false">
      <c r="A1903" s="3" t="s">
        <v>73</v>
      </c>
      <c r="C1903" s="0" t="s">
        <v>2754</v>
      </c>
      <c r="D1903" s="50" t="s">
        <v>35</v>
      </c>
      <c r="E1903" s="0" t="n">
        <v>2035</v>
      </c>
      <c r="F1903" s="51" t="str">
        <f aca="false">"*"&amp;IF(AND(A1903="EU",E1903=2035),0.95,IF(AND(A1903="EU",E1903=2050),0.93,IF(AND(A1903="USA",E1903=2035),0.96,IF(AND(A1903="USA",E1903=2050),0.94,IF(AND(A1903="Japan",E1903=2035),0.94,IF(AND(A1903="Japan",E1903=2050),0.92,IF(AND(A1903="Russia",E1903=2035),0.95,IF(AND(A1903="Russia",E1903=2050),0.93,IF(AND(A1903="China",E1903=2035),0.94,IF(AND(A1903="China",E1903=2050),0.92,IF(AND(A1903="India",E1903=2035),0.95,IF(AND(A1903="India",E1903=2050),0.92,IF(AND(A1903="Middle East",E1903=2035),0.94,IF(AND(A1903="Middle East",E1903=2050),0.9,IF(AND(A1903="Africa",E1903=2035),0.94,IF(AND(A1903="Africa",E1903=2050),0.91,IF(AND(A1903="Brazil",E1903=2035),0.95,IF(AND(A1903="Brazil",E1903=2050),0.92,""))))))))))))))))))</f>
        <v>*0.95</v>
      </c>
      <c r="H1903" s="0" t="s">
        <v>2754</v>
      </c>
      <c r="I1903" s="50" t="s">
        <v>35</v>
      </c>
      <c r="J1903" s="0" t="n">
        <v>2050</v>
      </c>
      <c r="K1903" s="48" t="str">
        <f aca="false">"*"&amp;IF(AND(A1903="EU",J1903=2035),0.95,IF(AND(A1903="EU",J1903=2050),0.93,IF(AND(A1903="USA",J1903=2035),0.96,IF(AND(A1903="USA",J1903=2050),0.94,IF(AND(A1903="Japan",J1903=2035),0.94,IF(AND(A1903="Japan",J1903=2050),0.92,IF(AND(A1903="Russia",J1903=2035),0.95,IF(AND(A1903="Russia",J1903=2050),0.93,IF(AND(A1903="China",J1903=2035),0.94,IF(AND(A1903="China",J1903=2050),0.92,IF(AND(A1903="India",J1903=2035),0.95,IF(AND(A1903="India",J1903=2050),0.92,IF(AND(A1903="Middle East",J1903=2035),0.94,IF(AND(A1903="Middle East",J1903=2050),0.9,IF(AND(A1903="Africa",J1903=2035),0.94,IF(AND(A1903="Africa",J1903=2050),0.91,IF(AND(A1903="Brazil",J1903=2035),0.95,IF(AND(A1903="Brazil",J1903=2050),0.92,""))))))))))))))))))</f>
        <v>*0.93</v>
      </c>
      <c r="P1903" s="41" t="s">
        <v>2754</v>
      </c>
      <c r="Q1903" s="52" t="s">
        <v>35</v>
      </c>
      <c r="R1903" s="41" t="n">
        <v>2035</v>
      </c>
      <c r="S1903" s="53" t="str">
        <f aca="false">"*"&amp;IF(AND(A1903="EU",R1903=2035),0.95,IF(AND(A1903="EU",R1903=2050),0.93,IF(AND(A1903="USA",R1903=2035),0.96,IF(AND(A1903="USA",R1903=2050),0.93,IF(AND(A1903="Japan",R1903=2035),0.94,IF(AND(A1903="Japan",R1903=2050),0.92,IF(AND(A1903="Russia",R1903=2035),0.95,IF(AND(A1903="Russia",R1903=2050),0.91,IF(AND(A1903="China",R1903=2035),0.93,IF(AND(A1903="China",R1903=2050),0.92,IF(AND(A1903="India",R1903=2035),0.94,IF(AND(A1903="India",R1903=2050),0.91,IF(AND(A1903="Middle East",R1903=2035),0.92,IF(AND(A1903="Middle East",R1903=2050),0.89,IF(AND(A1903="Africa",R1903=2035),0.93,IF(AND(A1903="Africa",R1903=2050),0.9,IF(AND(A1903="Brazil",R1903=2035),0.95,IF(AND(A1903="Brazil",R1903=2050),0.92,""))))))))))))))))))</f>
        <v>*0.95</v>
      </c>
      <c r="U1903" s="41" t="s">
        <v>2754</v>
      </c>
      <c r="V1903" s="52" t="s">
        <v>35</v>
      </c>
      <c r="W1903" s="41" t="n">
        <v>2050</v>
      </c>
      <c r="X1903" s="53" t="str">
        <f aca="false">"*"&amp;IF(AND(A1903="EU",W1903=2035),0.95,IF(AND(A1903="EU",W1903=2050),0.93,IF(AND(A1903="USA",W1903=2035),0.96,IF(AND(A1903="USA",W1903=2050),0.93,IF(AND(A1903="Japan",W1903=2035),0.94,IF(AND(A1903="Japan",W1903=2050),0.92,IF(AND(A1903="Russia",W1903=2035),0.95,IF(AND(A1903="Russia",W1903=2050),0.91,IF(AND(A1903="China",W1903=2035),0.93,IF(AND(A1903="China",W1903=2050),0.92,IF(AND(A1903="India",W1903=2035),0.94,IF(AND(A1903="India",W1903=2050),0.91,IF(AND(A1903="Middle East",W1903=2035),0.92,IF(AND(A1903="Middle East",W1903=2050),0.89,IF(AND(A1903="Africa",W1903=2035),0.93,IF(AND(A1903="Africa",W1903=2050),0.9,IF(AND(A1903="Brazil",W1903=2035),0.95,IF(AND(A1903="Brazil",W1903=2050),0.92,""))))))))))))))))))</f>
        <v>*0.91</v>
      </c>
      <c r="AC1903" s="0" t="s">
        <v>2754</v>
      </c>
      <c r="AD1903" s="50" t="s">
        <v>35</v>
      </c>
      <c r="AE1903" s="0" t="n">
        <v>2035</v>
      </c>
      <c r="AF1903" s="51" t="str">
        <f aca="false">"*"&amp;IF(AND(A1903="EU",AE1903=2035),0.93,IF(AND(A1903="EU",AE1903=2050),0.9,IF(AND(A1903="USA",AE1903=2035),0.92,IF(AND(A1903="USA",AE1903=2050),0.89,IF(AND(A1903="Japan",AE1903=2035),0.92,IF(AND(A1903="Japan",AE1903=2050),0.89,IF(AND(A1903="Russia",AE1903=2035),0.91,IF(AND(A1903="Russia",AE1903=2050),0.86,IF(AND(A1903="China",AE1903=2035),0.91,IF(AND(A1903="China",AE1903=2050),0.87,IF(AND(A1903="India",AE1903=2035),0.92,IF(AND(A1903="India",AE1903=2050),0.87,IF(AND(A1903="Middle East",AE1903=2035),0.89,IF(AND(A1903="Middle East",AE1903=2050),0.84,IF(AND(A1903="Africa",AE1903=2035),0.9,IF(AND(A1903="Africa",AE1903=2050),0.86,IF(AND(A1903="Brazil",AE1903=2035),0.93,IF(AND(A1903="Brazil",AE1903=2050),0.89,""))))))))))))))))))</f>
        <v>*0.91</v>
      </c>
      <c r="AG1903" s="51" t="str">
        <f aca="false">AG1902</f>
        <v>REZoning_Sol-Win</v>
      </c>
      <c r="AI1903" s="0" t="s">
        <v>2754</v>
      </c>
      <c r="AJ1903" s="50" t="s">
        <v>35</v>
      </c>
      <c r="AK1903" s="0" t="n">
        <v>2050</v>
      </c>
      <c r="AL1903" s="51" t="str">
        <f aca="false">"*"&amp;IF(AND(A1903="EU",AK1903=2035),0.93,IF(AND(A1903="EU",AK1903=2050),0.9,IF(AND(A1903="USA",AK1903=2035),0.92,IF(AND(A1903="USA",AK1903=2050),0.89,IF(AND(A1903="Japan",AK1903=2035),0.92,IF(AND(A1903="Japan",AK1903=2050),0.89,IF(AND(A1903="Russia",AK1903=2035),0.91,IF(AND(A1903="Russia",AK1903=2050),0.86,IF(AND(A1903="China",AK1903=2035),0.91,IF(AND(A1903="China",AK1903=2050),0.87,IF(AND(A1903="India",AK1903=2035),0.92,IF(AND(A1903="India",AK1903=2050),0.87,IF(AND(A1903="Middle East",AK1903=2035),0.89,IF(AND(A1903="Middle East",AK1903=2050),0.84,IF(AND(A1903="Africa",AK1903=2035),0.9,IF(AND(A1903="Africa",AK1903=2050),0.86,IF(AND(A1903="Brazil",AK1903=2035),0.93,IF(AND(A1903="Brazil",AK1903=2050),0.89,""))))))))))))))))))</f>
        <v>*0.86</v>
      </c>
      <c r="AM1903" s="51" t="str">
        <f aca="false">AM1902</f>
        <v>REZoning_Sol-Win</v>
      </c>
      <c r="AP1903" s="0" t="s">
        <v>2754</v>
      </c>
      <c r="AQ1903" s="0" t="s">
        <v>35</v>
      </c>
      <c r="AR1903" s="0" t="n">
        <v>2100</v>
      </c>
      <c r="AS1903" s="0" t="s">
        <v>860</v>
      </c>
      <c r="AT1903" s="0" t="s">
        <v>36</v>
      </c>
    </row>
    <row r="1904" customFormat="false" ht="28.5" hidden="false" customHeight="true" outlineLevel="0" collapsed="false">
      <c r="A1904" s="3" t="s">
        <v>73</v>
      </c>
      <c r="C1904" s="0" t="s">
        <v>2755</v>
      </c>
      <c r="D1904" s="50" t="s">
        <v>35</v>
      </c>
      <c r="E1904" s="0" t="n">
        <v>2035</v>
      </c>
      <c r="F1904" s="51" t="str">
        <f aca="false">"*"&amp;IF(AND(A1904="EU",E1904=2035),0.95,IF(AND(A1904="EU",E1904=2050),0.93,IF(AND(A1904="USA",E1904=2035),0.96,IF(AND(A1904="USA",E1904=2050),0.94,IF(AND(A1904="Japan",E1904=2035),0.94,IF(AND(A1904="Japan",E1904=2050),0.92,IF(AND(A1904="Russia",E1904=2035),0.95,IF(AND(A1904="Russia",E1904=2050),0.93,IF(AND(A1904="China",E1904=2035),0.94,IF(AND(A1904="China",E1904=2050),0.92,IF(AND(A1904="India",E1904=2035),0.95,IF(AND(A1904="India",E1904=2050),0.92,IF(AND(A1904="Middle East",E1904=2035),0.94,IF(AND(A1904="Middle East",E1904=2050),0.9,IF(AND(A1904="Africa",E1904=2035),0.94,IF(AND(A1904="Africa",E1904=2050),0.91,IF(AND(A1904="Brazil",E1904=2035),0.95,IF(AND(A1904="Brazil",E1904=2050),0.92,""))))))))))))))))))</f>
        <v>*0.95</v>
      </c>
      <c r="H1904" s="0" t="s">
        <v>2755</v>
      </c>
      <c r="I1904" s="50" t="s">
        <v>35</v>
      </c>
      <c r="J1904" s="0" t="n">
        <v>2050</v>
      </c>
      <c r="K1904" s="48" t="str">
        <f aca="false">"*"&amp;IF(AND(A1904="EU",J1904=2035),0.95,IF(AND(A1904="EU",J1904=2050),0.93,IF(AND(A1904="USA",J1904=2035),0.96,IF(AND(A1904="USA",J1904=2050),0.94,IF(AND(A1904="Japan",J1904=2035),0.94,IF(AND(A1904="Japan",J1904=2050),0.92,IF(AND(A1904="Russia",J1904=2035),0.95,IF(AND(A1904="Russia",J1904=2050),0.93,IF(AND(A1904="China",J1904=2035),0.94,IF(AND(A1904="China",J1904=2050),0.92,IF(AND(A1904="India",J1904=2035),0.95,IF(AND(A1904="India",J1904=2050),0.92,IF(AND(A1904="Middle East",J1904=2035),0.94,IF(AND(A1904="Middle East",J1904=2050),0.9,IF(AND(A1904="Africa",J1904=2035),0.94,IF(AND(A1904="Africa",J1904=2050),0.91,IF(AND(A1904="Brazil",J1904=2035),0.95,IF(AND(A1904="Brazil",J1904=2050),0.92,""))))))))))))))))))</f>
        <v>*0.93</v>
      </c>
      <c r="P1904" s="41" t="s">
        <v>2755</v>
      </c>
      <c r="Q1904" s="52" t="s">
        <v>35</v>
      </c>
      <c r="R1904" s="41" t="n">
        <v>2035</v>
      </c>
      <c r="S1904" s="53" t="str">
        <f aca="false">"*"&amp;IF(AND(A1904="EU",R1904=2035),0.95,IF(AND(A1904="EU",R1904=2050),0.93,IF(AND(A1904="USA",R1904=2035),0.96,IF(AND(A1904="USA",R1904=2050),0.93,IF(AND(A1904="Japan",R1904=2035),0.94,IF(AND(A1904="Japan",R1904=2050),0.92,IF(AND(A1904="Russia",R1904=2035),0.95,IF(AND(A1904="Russia",R1904=2050),0.91,IF(AND(A1904="China",R1904=2035),0.93,IF(AND(A1904="China",R1904=2050),0.92,IF(AND(A1904="India",R1904=2035),0.94,IF(AND(A1904="India",R1904=2050),0.91,IF(AND(A1904="Middle East",R1904=2035),0.92,IF(AND(A1904="Middle East",R1904=2050),0.89,IF(AND(A1904="Africa",R1904=2035),0.93,IF(AND(A1904="Africa",R1904=2050),0.9,IF(AND(A1904="Brazil",R1904=2035),0.95,IF(AND(A1904="Brazil",R1904=2050),0.92,""))))))))))))))))))</f>
        <v>*0.95</v>
      </c>
      <c r="U1904" s="41" t="s">
        <v>2755</v>
      </c>
      <c r="V1904" s="52" t="s">
        <v>35</v>
      </c>
      <c r="W1904" s="41" t="n">
        <v>2050</v>
      </c>
      <c r="X1904" s="53" t="str">
        <f aca="false">"*"&amp;IF(AND(A1904="EU",W1904=2035),0.95,IF(AND(A1904="EU",W1904=2050),0.93,IF(AND(A1904="USA",W1904=2035),0.96,IF(AND(A1904="USA",W1904=2050),0.93,IF(AND(A1904="Japan",W1904=2035),0.94,IF(AND(A1904="Japan",W1904=2050),0.92,IF(AND(A1904="Russia",W1904=2035),0.95,IF(AND(A1904="Russia",W1904=2050),0.91,IF(AND(A1904="China",W1904=2035),0.93,IF(AND(A1904="China",W1904=2050),0.92,IF(AND(A1904="India",W1904=2035),0.94,IF(AND(A1904="India",W1904=2050),0.91,IF(AND(A1904="Middle East",W1904=2035),0.92,IF(AND(A1904="Middle East",W1904=2050),0.89,IF(AND(A1904="Africa",W1904=2035),0.93,IF(AND(A1904="Africa",W1904=2050),0.9,IF(AND(A1904="Brazil",W1904=2035),0.95,IF(AND(A1904="Brazil",W1904=2050),0.92,""))))))))))))))))))</f>
        <v>*0.91</v>
      </c>
      <c r="AC1904" s="0" t="s">
        <v>2755</v>
      </c>
      <c r="AD1904" s="50" t="s">
        <v>35</v>
      </c>
      <c r="AE1904" s="0" t="n">
        <v>2035</v>
      </c>
      <c r="AF1904" s="51" t="str">
        <f aca="false">"*"&amp;IF(AND(A1904="EU",AE1904=2035),0.93,IF(AND(A1904="EU",AE1904=2050),0.9,IF(AND(A1904="USA",AE1904=2035),0.92,IF(AND(A1904="USA",AE1904=2050),0.89,IF(AND(A1904="Japan",AE1904=2035),0.92,IF(AND(A1904="Japan",AE1904=2050),0.89,IF(AND(A1904="Russia",AE1904=2035),0.91,IF(AND(A1904="Russia",AE1904=2050),0.86,IF(AND(A1904="China",AE1904=2035),0.91,IF(AND(A1904="China",AE1904=2050),0.87,IF(AND(A1904="India",AE1904=2035),0.92,IF(AND(A1904="India",AE1904=2050),0.87,IF(AND(A1904="Middle East",AE1904=2035),0.89,IF(AND(A1904="Middle East",AE1904=2050),0.84,IF(AND(A1904="Africa",AE1904=2035),0.9,IF(AND(A1904="Africa",AE1904=2050),0.86,IF(AND(A1904="Brazil",AE1904=2035),0.93,IF(AND(A1904="Brazil",AE1904=2050),0.89,""))))))))))))))))))</f>
        <v>*0.91</v>
      </c>
      <c r="AG1904" s="51" t="str">
        <f aca="false">AG1903</f>
        <v>REZoning_Sol-Win</v>
      </c>
      <c r="AI1904" s="0" t="s">
        <v>2755</v>
      </c>
      <c r="AJ1904" s="50" t="s">
        <v>35</v>
      </c>
      <c r="AK1904" s="0" t="n">
        <v>2050</v>
      </c>
      <c r="AL1904" s="51" t="str">
        <f aca="false">"*"&amp;IF(AND(A1904="EU",AK1904=2035),0.93,IF(AND(A1904="EU",AK1904=2050),0.9,IF(AND(A1904="USA",AK1904=2035),0.92,IF(AND(A1904="USA",AK1904=2050),0.89,IF(AND(A1904="Japan",AK1904=2035),0.92,IF(AND(A1904="Japan",AK1904=2050),0.89,IF(AND(A1904="Russia",AK1904=2035),0.91,IF(AND(A1904="Russia",AK1904=2050),0.86,IF(AND(A1904="China",AK1904=2035),0.91,IF(AND(A1904="China",AK1904=2050),0.87,IF(AND(A1904="India",AK1904=2035),0.92,IF(AND(A1904="India",AK1904=2050),0.87,IF(AND(A1904="Middle East",AK1904=2035),0.89,IF(AND(A1904="Middle East",AK1904=2050),0.84,IF(AND(A1904="Africa",AK1904=2035),0.9,IF(AND(A1904="Africa",AK1904=2050),0.86,IF(AND(A1904="Brazil",AK1904=2035),0.93,IF(AND(A1904="Brazil",AK1904=2050),0.89,""))))))))))))))))))</f>
        <v>*0.86</v>
      </c>
      <c r="AM1904" s="51" t="str">
        <f aca="false">AM1903</f>
        <v>REZoning_Sol-Win</v>
      </c>
      <c r="AP1904" s="0" t="s">
        <v>2755</v>
      </c>
      <c r="AQ1904" s="0" t="s">
        <v>35</v>
      </c>
      <c r="AR1904" s="0" t="n">
        <v>2100</v>
      </c>
      <c r="AS1904" s="0" t="s">
        <v>860</v>
      </c>
      <c r="AT1904" s="0" t="s">
        <v>36</v>
      </c>
    </row>
    <row r="1905" customFormat="false" ht="28.5" hidden="false" customHeight="true" outlineLevel="0" collapsed="false">
      <c r="A1905" s="3" t="s">
        <v>73</v>
      </c>
      <c r="C1905" s="0" t="s">
        <v>2756</v>
      </c>
      <c r="D1905" s="50" t="s">
        <v>35</v>
      </c>
      <c r="E1905" s="0" t="n">
        <v>2035</v>
      </c>
      <c r="F1905" s="51" t="str">
        <f aca="false">"*"&amp;IF(AND(A1905="EU",E1905=2035),0.95,IF(AND(A1905="EU",E1905=2050),0.93,IF(AND(A1905="USA",E1905=2035),0.96,IF(AND(A1905="USA",E1905=2050),0.94,IF(AND(A1905="Japan",E1905=2035),0.94,IF(AND(A1905="Japan",E1905=2050),0.92,IF(AND(A1905="Russia",E1905=2035),0.95,IF(AND(A1905="Russia",E1905=2050),0.93,IF(AND(A1905="China",E1905=2035),0.94,IF(AND(A1905="China",E1905=2050),0.92,IF(AND(A1905="India",E1905=2035),0.95,IF(AND(A1905="India",E1905=2050),0.92,IF(AND(A1905="Middle East",E1905=2035),0.94,IF(AND(A1905="Middle East",E1905=2050),0.9,IF(AND(A1905="Africa",E1905=2035),0.94,IF(AND(A1905="Africa",E1905=2050),0.91,IF(AND(A1905="Brazil",E1905=2035),0.95,IF(AND(A1905="Brazil",E1905=2050),0.92,""))))))))))))))))))</f>
        <v>*0.95</v>
      </c>
      <c r="H1905" s="0" t="s">
        <v>2756</v>
      </c>
      <c r="I1905" s="50" t="s">
        <v>35</v>
      </c>
      <c r="J1905" s="0" t="n">
        <v>2050</v>
      </c>
      <c r="K1905" s="48" t="str">
        <f aca="false">"*"&amp;IF(AND(A1905="EU",J1905=2035),0.95,IF(AND(A1905="EU",J1905=2050),0.93,IF(AND(A1905="USA",J1905=2035),0.96,IF(AND(A1905="USA",J1905=2050),0.94,IF(AND(A1905="Japan",J1905=2035),0.94,IF(AND(A1905="Japan",J1905=2050),0.92,IF(AND(A1905="Russia",J1905=2035),0.95,IF(AND(A1905="Russia",J1905=2050),0.93,IF(AND(A1905="China",J1905=2035),0.94,IF(AND(A1905="China",J1905=2050),0.92,IF(AND(A1905="India",J1905=2035),0.95,IF(AND(A1905="India",J1905=2050),0.92,IF(AND(A1905="Middle East",J1905=2035),0.94,IF(AND(A1905="Middle East",J1905=2050),0.9,IF(AND(A1905="Africa",J1905=2035),0.94,IF(AND(A1905="Africa",J1905=2050),0.91,IF(AND(A1905="Brazil",J1905=2035),0.95,IF(AND(A1905="Brazil",J1905=2050),0.92,""))))))))))))))))))</f>
        <v>*0.93</v>
      </c>
      <c r="P1905" s="41" t="s">
        <v>2756</v>
      </c>
      <c r="Q1905" s="52" t="s">
        <v>35</v>
      </c>
      <c r="R1905" s="41" t="n">
        <v>2035</v>
      </c>
      <c r="S1905" s="53" t="str">
        <f aca="false">"*"&amp;IF(AND(A1905="EU",R1905=2035),0.95,IF(AND(A1905="EU",R1905=2050),0.93,IF(AND(A1905="USA",R1905=2035),0.96,IF(AND(A1905="USA",R1905=2050),0.93,IF(AND(A1905="Japan",R1905=2035),0.94,IF(AND(A1905="Japan",R1905=2050),0.92,IF(AND(A1905="Russia",R1905=2035),0.95,IF(AND(A1905="Russia",R1905=2050),0.91,IF(AND(A1905="China",R1905=2035),0.93,IF(AND(A1905="China",R1905=2050),0.92,IF(AND(A1905="India",R1905=2035),0.94,IF(AND(A1905="India",R1905=2050),0.91,IF(AND(A1905="Middle East",R1905=2035),0.92,IF(AND(A1905="Middle East",R1905=2050),0.89,IF(AND(A1905="Africa",R1905=2035),0.93,IF(AND(A1905="Africa",R1905=2050),0.9,IF(AND(A1905="Brazil",R1905=2035),0.95,IF(AND(A1905="Brazil",R1905=2050),0.92,""))))))))))))))))))</f>
        <v>*0.95</v>
      </c>
      <c r="U1905" s="41" t="s">
        <v>2756</v>
      </c>
      <c r="V1905" s="52" t="s">
        <v>35</v>
      </c>
      <c r="W1905" s="41" t="n">
        <v>2050</v>
      </c>
      <c r="X1905" s="53" t="str">
        <f aca="false">"*"&amp;IF(AND(A1905="EU",W1905=2035),0.95,IF(AND(A1905="EU",W1905=2050),0.93,IF(AND(A1905="USA",W1905=2035),0.96,IF(AND(A1905="USA",W1905=2050),0.93,IF(AND(A1905="Japan",W1905=2035),0.94,IF(AND(A1905="Japan",W1905=2050),0.92,IF(AND(A1905="Russia",W1905=2035),0.95,IF(AND(A1905="Russia",W1905=2050),0.91,IF(AND(A1905="China",W1905=2035),0.93,IF(AND(A1905="China",W1905=2050),0.92,IF(AND(A1905="India",W1905=2035),0.94,IF(AND(A1905="India",W1905=2050),0.91,IF(AND(A1905="Middle East",W1905=2035),0.92,IF(AND(A1905="Middle East",W1905=2050),0.89,IF(AND(A1905="Africa",W1905=2035),0.93,IF(AND(A1905="Africa",W1905=2050),0.9,IF(AND(A1905="Brazil",W1905=2035),0.95,IF(AND(A1905="Brazil",W1905=2050),0.92,""))))))))))))))))))</f>
        <v>*0.91</v>
      </c>
      <c r="AC1905" s="0" t="s">
        <v>2756</v>
      </c>
      <c r="AD1905" s="50" t="s">
        <v>35</v>
      </c>
      <c r="AE1905" s="0" t="n">
        <v>2035</v>
      </c>
      <c r="AF1905" s="51" t="str">
        <f aca="false">"*"&amp;IF(AND(A1905="EU",AE1905=2035),0.93,IF(AND(A1905="EU",AE1905=2050),0.9,IF(AND(A1905="USA",AE1905=2035),0.92,IF(AND(A1905="USA",AE1905=2050),0.89,IF(AND(A1905="Japan",AE1905=2035),0.92,IF(AND(A1905="Japan",AE1905=2050),0.89,IF(AND(A1905="Russia",AE1905=2035),0.91,IF(AND(A1905="Russia",AE1905=2050),0.86,IF(AND(A1905="China",AE1905=2035),0.91,IF(AND(A1905="China",AE1905=2050),0.87,IF(AND(A1905="India",AE1905=2035),0.92,IF(AND(A1905="India",AE1905=2050),0.87,IF(AND(A1905="Middle East",AE1905=2035),0.89,IF(AND(A1905="Middle East",AE1905=2050),0.84,IF(AND(A1905="Africa",AE1905=2035),0.9,IF(AND(A1905="Africa",AE1905=2050),0.86,IF(AND(A1905="Brazil",AE1905=2035),0.93,IF(AND(A1905="Brazil",AE1905=2050),0.89,""))))))))))))))))))</f>
        <v>*0.91</v>
      </c>
      <c r="AG1905" s="51" t="str">
        <f aca="false">AG1904</f>
        <v>REZoning_Sol-Win</v>
      </c>
      <c r="AI1905" s="0" t="s">
        <v>2756</v>
      </c>
      <c r="AJ1905" s="50" t="s">
        <v>35</v>
      </c>
      <c r="AK1905" s="0" t="n">
        <v>2050</v>
      </c>
      <c r="AL1905" s="51" t="str">
        <f aca="false">"*"&amp;IF(AND(A1905="EU",AK1905=2035),0.93,IF(AND(A1905="EU",AK1905=2050),0.9,IF(AND(A1905="USA",AK1905=2035),0.92,IF(AND(A1905="USA",AK1905=2050),0.89,IF(AND(A1905="Japan",AK1905=2035),0.92,IF(AND(A1905="Japan",AK1905=2050),0.89,IF(AND(A1905="Russia",AK1905=2035),0.91,IF(AND(A1905="Russia",AK1905=2050),0.86,IF(AND(A1905="China",AK1905=2035),0.91,IF(AND(A1905="China",AK1905=2050),0.87,IF(AND(A1905="India",AK1905=2035),0.92,IF(AND(A1905="India",AK1905=2050),0.87,IF(AND(A1905="Middle East",AK1905=2035),0.89,IF(AND(A1905="Middle East",AK1905=2050),0.84,IF(AND(A1905="Africa",AK1905=2035),0.9,IF(AND(A1905="Africa",AK1905=2050),0.86,IF(AND(A1905="Brazil",AK1905=2035),0.93,IF(AND(A1905="Brazil",AK1905=2050),0.89,""))))))))))))))))))</f>
        <v>*0.86</v>
      </c>
      <c r="AM1905" s="51" t="str">
        <f aca="false">AM1904</f>
        <v>REZoning_Sol-Win</v>
      </c>
      <c r="AP1905" s="0" t="s">
        <v>2756</v>
      </c>
      <c r="AQ1905" s="0" t="s">
        <v>35</v>
      </c>
      <c r="AR1905" s="0" t="n">
        <v>2100</v>
      </c>
      <c r="AS1905" s="0" t="s">
        <v>860</v>
      </c>
      <c r="AT1905" s="0" t="s">
        <v>36</v>
      </c>
    </row>
    <row r="1906" customFormat="false" ht="28.5" hidden="false" customHeight="true" outlineLevel="0" collapsed="false">
      <c r="A1906" s="3" t="s">
        <v>73</v>
      </c>
      <c r="C1906" s="0" t="s">
        <v>2757</v>
      </c>
      <c r="D1906" s="50" t="s">
        <v>35</v>
      </c>
      <c r="E1906" s="0" t="n">
        <v>2035</v>
      </c>
      <c r="F1906" s="51" t="str">
        <f aca="false">"*"&amp;IF(AND(A1906="EU",E1906=2035),0.95,IF(AND(A1906="EU",E1906=2050),0.93,IF(AND(A1906="USA",E1906=2035),0.96,IF(AND(A1906="USA",E1906=2050),0.94,IF(AND(A1906="Japan",E1906=2035),0.94,IF(AND(A1906="Japan",E1906=2050),0.92,IF(AND(A1906="Russia",E1906=2035),0.95,IF(AND(A1906="Russia",E1906=2050),0.93,IF(AND(A1906="China",E1906=2035),0.94,IF(AND(A1906="China",E1906=2050),0.92,IF(AND(A1906="India",E1906=2035),0.95,IF(AND(A1906="India",E1906=2050),0.92,IF(AND(A1906="Middle East",E1906=2035),0.94,IF(AND(A1906="Middle East",E1906=2050),0.9,IF(AND(A1906="Africa",E1906=2035),0.94,IF(AND(A1906="Africa",E1906=2050),0.91,IF(AND(A1906="Brazil",E1906=2035),0.95,IF(AND(A1906="Brazil",E1906=2050),0.92,""))))))))))))))))))</f>
        <v>*0.95</v>
      </c>
      <c r="H1906" s="0" t="s">
        <v>2757</v>
      </c>
      <c r="I1906" s="50" t="s">
        <v>35</v>
      </c>
      <c r="J1906" s="0" t="n">
        <v>2050</v>
      </c>
      <c r="K1906" s="48" t="str">
        <f aca="false">"*"&amp;IF(AND(A1906="EU",J1906=2035),0.95,IF(AND(A1906="EU",J1906=2050),0.93,IF(AND(A1906="USA",J1906=2035),0.96,IF(AND(A1906="USA",J1906=2050),0.94,IF(AND(A1906="Japan",J1906=2035),0.94,IF(AND(A1906="Japan",J1906=2050),0.92,IF(AND(A1906="Russia",J1906=2035),0.95,IF(AND(A1906="Russia",J1906=2050),0.93,IF(AND(A1906="China",J1906=2035),0.94,IF(AND(A1906="China",J1906=2050),0.92,IF(AND(A1906="India",J1906=2035),0.95,IF(AND(A1906="India",J1906=2050),0.92,IF(AND(A1906="Middle East",J1906=2035),0.94,IF(AND(A1906="Middle East",J1906=2050),0.9,IF(AND(A1906="Africa",J1906=2035),0.94,IF(AND(A1906="Africa",J1906=2050),0.91,IF(AND(A1906="Brazil",J1906=2035),0.95,IF(AND(A1906="Brazil",J1906=2050),0.92,""))))))))))))))))))</f>
        <v>*0.93</v>
      </c>
      <c r="P1906" s="41" t="s">
        <v>2757</v>
      </c>
      <c r="Q1906" s="52" t="s">
        <v>35</v>
      </c>
      <c r="R1906" s="41" t="n">
        <v>2035</v>
      </c>
      <c r="S1906" s="53" t="str">
        <f aca="false">"*"&amp;IF(AND(A1906="EU",R1906=2035),0.95,IF(AND(A1906="EU",R1906=2050),0.93,IF(AND(A1906="USA",R1906=2035),0.96,IF(AND(A1906="USA",R1906=2050),0.93,IF(AND(A1906="Japan",R1906=2035),0.94,IF(AND(A1906="Japan",R1906=2050),0.92,IF(AND(A1906="Russia",R1906=2035),0.95,IF(AND(A1906="Russia",R1906=2050),0.91,IF(AND(A1906="China",R1906=2035),0.93,IF(AND(A1906="China",R1906=2050),0.92,IF(AND(A1906="India",R1906=2035),0.94,IF(AND(A1906="India",R1906=2050),0.91,IF(AND(A1906="Middle East",R1906=2035),0.92,IF(AND(A1906="Middle East",R1906=2050),0.89,IF(AND(A1906="Africa",R1906=2035),0.93,IF(AND(A1906="Africa",R1906=2050),0.9,IF(AND(A1906="Brazil",R1906=2035),0.95,IF(AND(A1906="Brazil",R1906=2050),0.92,""))))))))))))))))))</f>
        <v>*0.95</v>
      </c>
      <c r="U1906" s="41" t="s">
        <v>2757</v>
      </c>
      <c r="V1906" s="52" t="s">
        <v>35</v>
      </c>
      <c r="W1906" s="41" t="n">
        <v>2050</v>
      </c>
      <c r="X1906" s="53" t="str">
        <f aca="false">"*"&amp;IF(AND(A1906="EU",W1906=2035),0.95,IF(AND(A1906="EU",W1906=2050),0.93,IF(AND(A1906="USA",W1906=2035),0.96,IF(AND(A1906="USA",W1906=2050),0.93,IF(AND(A1906="Japan",W1906=2035),0.94,IF(AND(A1906="Japan",W1906=2050),0.92,IF(AND(A1906="Russia",W1906=2035),0.95,IF(AND(A1906="Russia",W1906=2050),0.91,IF(AND(A1906="China",W1906=2035),0.93,IF(AND(A1906="China",W1906=2050),0.92,IF(AND(A1906="India",W1906=2035),0.94,IF(AND(A1906="India",W1906=2050),0.91,IF(AND(A1906="Middle East",W1906=2035),0.92,IF(AND(A1906="Middle East",W1906=2050),0.89,IF(AND(A1906="Africa",W1906=2035),0.93,IF(AND(A1906="Africa",W1906=2050),0.9,IF(AND(A1906="Brazil",W1906=2035),0.95,IF(AND(A1906="Brazil",W1906=2050),0.92,""))))))))))))))))))</f>
        <v>*0.91</v>
      </c>
      <c r="AC1906" s="0" t="s">
        <v>2757</v>
      </c>
      <c r="AD1906" s="50" t="s">
        <v>35</v>
      </c>
      <c r="AE1906" s="0" t="n">
        <v>2035</v>
      </c>
      <c r="AF1906" s="51" t="str">
        <f aca="false">"*"&amp;IF(AND(A1906="EU",AE1906=2035),0.93,IF(AND(A1906="EU",AE1906=2050),0.9,IF(AND(A1906="USA",AE1906=2035),0.92,IF(AND(A1906="USA",AE1906=2050),0.89,IF(AND(A1906="Japan",AE1906=2035),0.92,IF(AND(A1906="Japan",AE1906=2050),0.89,IF(AND(A1906="Russia",AE1906=2035),0.91,IF(AND(A1906="Russia",AE1906=2050),0.86,IF(AND(A1906="China",AE1906=2035),0.91,IF(AND(A1906="China",AE1906=2050),0.87,IF(AND(A1906="India",AE1906=2035),0.92,IF(AND(A1906="India",AE1906=2050),0.87,IF(AND(A1906="Middle East",AE1906=2035),0.89,IF(AND(A1906="Middle East",AE1906=2050),0.84,IF(AND(A1906="Africa",AE1906=2035),0.9,IF(AND(A1906="Africa",AE1906=2050),0.86,IF(AND(A1906="Brazil",AE1906=2035),0.93,IF(AND(A1906="Brazil",AE1906=2050),0.89,""))))))))))))))))))</f>
        <v>*0.91</v>
      </c>
      <c r="AG1906" s="51" t="str">
        <f aca="false">AG1905</f>
        <v>REZoning_Sol-Win</v>
      </c>
      <c r="AI1906" s="0" t="s">
        <v>2757</v>
      </c>
      <c r="AJ1906" s="50" t="s">
        <v>35</v>
      </c>
      <c r="AK1906" s="0" t="n">
        <v>2050</v>
      </c>
      <c r="AL1906" s="51" t="str">
        <f aca="false">"*"&amp;IF(AND(A1906="EU",AK1906=2035),0.93,IF(AND(A1906="EU",AK1906=2050),0.9,IF(AND(A1906="USA",AK1906=2035),0.92,IF(AND(A1906="USA",AK1906=2050),0.89,IF(AND(A1906="Japan",AK1906=2035),0.92,IF(AND(A1906="Japan",AK1906=2050),0.89,IF(AND(A1906="Russia",AK1906=2035),0.91,IF(AND(A1906="Russia",AK1906=2050),0.86,IF(AND(A1906="China",AK1906=2035),0.91,IF(AND(A1906="China",AK1906=2050),0.87,IF(AND(A1906="India",AK1906=2035),0.92,IF(AND(A1906="India",AK1906=2050),0.87,IF(AND(A1906="Middle East",AK1906=2035),0.89,IF(AND(A1906="Middle East",AK1906=2050),0.84,IF(AND(A1906="Africa",AK1906=2035),0.9,IF(AND(A1906="Africa",AK1906=2050),0.86,IF(AND(A1906="Brazil",AK1906=2035),0.93,IF(AND(A1906="Brazil",AK1906=2050),0.89,""))))))))))))))))))</f>
        <v>*0.86</v>
      </c>
      <c r="AM1906" s="51" t="str">
        <f aca="false">AM1905</f>
        <v>REZoning_Sol-Win</v>
      </c>
      <c r="AP1906" s="0" t="s">
        <v>2757</v>
      </c>
      <c r="AQ1906" s="0" t="s">
        <v>35</v>
      </c>
      <c r="AR1906" s="0" t="n">
        <v>2100</v>
      </c>
      <c r="AS1906" s="0" t="s">
        <v>860</v>
      </c>
      <c r="AT1906" s="0" t="s">
        <v>36</v>
      </c>
    </row>
    <row r="1907" customFormat="false" ht="28.5" hidden="false" customHeight="true" outlineLevel="0" collapsed="false">
      <c r="A1907" s="3" t="s">
        <v>73</v>
      </c>
      <c r="C1907" s="0" t="s">
        <v>2758</v>
      </c>
      <c r="D1907" s="50" t="s">
        <v>35</v>
      </c>
      <c r="E1907" s="0" t="n">
        <v>2035</v>
      </c>
      <c r="F1907" s="51" t="str">
        <f aca="false">"*"&amp;IF(AND(A1907="EU",E1907=2035),0.95,IF(AND(A1907="EU",E1907=2050),0.93,IF(AND(A1907="USA",E1907=2035),0.96,IF(AND(A1907="USA",E1907=2050),0.94,IF(AND(A1907="Japan",E1907=2035),0.94,IF(AND(A1907="Japan",E1907=2050),0.92,IF(AND(A1907="Russia",E1907=2035),0.95,IF(AND(A1907="Russia",E1907=2050),0.93,IF(AND(A1907="China",E1907=2035),0.94,IF(AND(A1907="China",E1907=2050),0.92,IF(AND(A1907="India",E1907=2035),0.95,IF(AND(A1907="India",E1907=2050),0.92,IF(AND(A1907="Middle East",E1907=2035),0.94,IF(AND(A1907="Middle East",E1907=2050),0.9,IF(AND(A1907="Africa",E1907=2035),0.94,IF(AND(A1907="Africa",E1907=2050),0.91,IF(AND(A1907="Brazil",E1907=2035),0.95,IF(AND(A1907="Brazil",E1907=2050),0.92,""))))))))))))))))))</f>
        <v>*0.95</v>
      </c>
      <c r="H1907" s="0" t="s">
        <v>2758</v>
      </c>
      <c r="I1907" s="50" t="s">
        <v>35</v>
      </c>
      <c r="J1907" s="0" t="n">
        <v>2050</v>
      </c>
      <c r="K1907" s="48" t="str">
        <f aca="false">"*"&amp;IF(AND(A1907="EU",J1907=2035),0.95,IF(AND(A1907="EU",J1907=2050),0.93,IF(AND(A1907="USA",J1907=2035),0.96,IF(AND(A1907="USA",J1907=2050),0.94,IF(AND(A1907="Japan",J1907=2035),0.94,IF(AND(A1907="Japan",J1907=2050),0.92,IF(AND(A1907="Russia",J1907=2035),0.95,IF(AND(A1907="Russia",J1907=2050),0.93,IF(AND(A1907="China",J1907=2035),0.94,IF(AND(A1907="China",J1907=2050),0.92,IF(AND(A1907="India",J1907=2035),0.95,IF(AND(A1907="India",J1907=2050),0.92,IF(AND(A1907="Middle East",J1907=2035),0.94,IF(AND(A1907="Middle East",J1907=2050),0.9,IF(AND(A1907="Africa",J1907=2035),0.94,IF(AND(A1907="Africa",J1907=2050),0.91,IF(AND(A1907="Brazil",J1907=2035),0.95,IF(AND(A1907="Brazil",J1907=2050),0.92,""))))))))))))))))))</f>
        <v>*0.93</v>
      </c>
      <c r="P1907" s="41" t="s">
        <v>2758</v>
      </c>
      <c r="Q1907" s="52" t="s">
        <v>35</v>
      </c>
      <c r="R1907" s="41" t="n">
        <v>2035</v>
      </c>
      <c r="S1907" s="53" t="str">
        <f aca="false">"*"&amp;IF(AND(A1907="EU",R1907=2035),0.95,IF(AND(A1907="EU",R1907=2050),0.93,IF(AND(A1907="USA",R1907=2035),0.96,IF(AND(A1907="USA",R1907=2050),0.93,IF(AND(A1907="Japan",R1907=2035),0.94,IF(AND(A1907="Japan",R1907=2050),0.92,IF(AND(A1907="Russia",R1907=2035),0.95,IF(AND(A1907="Russia",R1907=2050),0.91,IF(AND(A1907="China",R1907=2035),0.93,IF(AND(A1907="China",R1907=2050),0.92,IF(AND(A1907="India",R1907=2035),0.94,IF(AND(A1907="India",R1907=2050),0.91,IF(AND(A1907="Middle East",R1907=2035),0.92,IF(AND(A1907="Middle East",R1907=2050),0.89,IF(AND(A1907="Africa",R1907=2035),0.93,IF(AND(A1907="Africa",R1907=2050),0.9,IF(AND(A1907="Brazil",R1907=2035),0.95,IF(AND(A1907="Brazil",R1907=2050),0.92,""))))))))))))))))))</f>
        <v>*0.95</v>
      </c>
      <c r="U1907" s="41" t="s">
        <v>2758</v>
      </c>
      <c r="V1907" s="52" t="s">
        <v>35</v>
      </c>
      <c r="W1907" s="41" t="n">
        <v>2050</v>
      </c>
      <c r="X1907" s="53" t="str">
        <f aca="false">"*"&amp;IF(AND(A1907="EU",W1907=2035),0.95,IF(AND(A1907="EU",W1907=2050),0.93,IF(AND(A1907="USA",W1907=2035),0.96,IF(AND(A1907="USA",W1907=2050),0.93,IF(AND(A1907="Japan",W1907=2035),0.94,IF(AND(A1907="Japan",W1907=2050),0.92,IF(AND(A1907="Russia",W1907=2035),0.95,IF(AND(A1907="Russia",W1907=2050),0.91,IF(AND(A1907="China",W1907=2035),0.93,IF(AND(A1907="China",W1907=2050),0.92,IF(AND(A1907="India",W1907=2035),0.94,IF(AND(A1907="India",W1907=2050),0.91,IF(AND(A1907="Middle East",W1907=2035),0.92,IF(AND(A1907="Middle East",W1907=2050),0.89,IF(AND(A1907="Africa",W1907=2035),0.93,IF(AND(A1907="Africa",W1907=2050),0.9,IF(AND(A1907="Brazil",W1907=2035),0.95,IF(AND(A1907="Brazil",W1907=2050),0.92,""))))))))))))))))))</f>
        <v>*0.91</v>
      </c>
      <c r="AC1907" s="0" t="s">
        <v>2758</v>
      </c>
      <c r="AD1907" s="50" t="s">
        <v>35</v>
      </c>
      <c r="AE1907" s="0" t="n">
        <v>2035</v>
      </c>
      <c r="AF1907" s="51" t="str">
        <f aca="false">"*"&amp;IF(AND(A1907="EU",AE1907=2035),0.93,IF(AND(A1907="EU",AE1907=2050),0.9,IF(AND(A1907="USA",AE1907=2035),0.92,IF(AND(A1907="USA",AE1907=2050),0.89,IF(AND(A1907="Japan",AE1907=2035),0.92,IF(AND(A1907="Japan",AE1907=2050),0.89,IF(AND(A1907="Russia",AE1907=2035),0.91,IF(AND(A1907="Russia",AE1907=2050),0.86,IF(AND(A1907="China",AE1907=2035),0.91,IF(AND(A1907="China",AE1907=2050),0.87,IF(AND(A1907="India",AE1907=2035),0.92,IF(AND(A1907="India",AE1907=2050),0.87,IF(AND(A1907="Middle East",AE1907=2035),0.89,IF(AND(A1907="Middle East",AE1907=2050),0.84,IF(AND(A1907="Africa",AE1907=2035),0.9,IF(AND(A1907="Africa",AE1907=2050),0.86,IF(AND(A1907="Brazil",AE1907=2035),0.93,IF(AND(A1907="Brazil",AE1907=2050),0.89,""))))))))))))))))))</f>
        <v>*0.91</v>
      </c>
      <c r="AG1907" s="51" t="str">
        <f aca="false">AG1906</f>
        <v>REZoning_Sol-Win</v>
      </c>
      <c r="AI1907" s="0" t="s">
        <v>2758</v>
      </c>
      <c r="AJ1907" s="50" t="s">
        <v>35</v>
      </c>
      <c r="AK1907" s="0" t="n">
        <v>2050</v>
      </c>
      <c r="AL1907" s="51" t="str">
        <f aca="false">"*"&amp;IF(AND(A1907="EU",AK1907=2035),0.93,IF(AND(A1907="EU",AK1907=2050),0.9,IF(AND(A1907="USA",AK1907=2035),0.92,IF(AND(A1907="USA",AK1907=2050),0.89,IF(AND(A1907="Japan",AK1907=2035),0.92,IF(AND(A1907="Japan",AK1907=2050),0.89,IF(AND(A1907="Russia",AK1907=2035),0.91,IF(AND(A1907="Russia",AK1907=2050),0.86,IF(AND(A1907="China",AK1907=2035),0.91,IF(AND(A1907="China",AK1907=2050),0.87,IF(AND(A1907="India",AK1907=2035),0.92,IF(AND(A1907="India",AK1907=2050),0.87,IF(AND(A1907="Middle East",AK1907=2035),0.89,IF(AND(A1907="Middle East",AK1907=2050),0.84,IF(AND(A1907="Africa",AK1907=2035),0.9,IF(AND(A1907="Africa",AK1907=2050),0.86,IF(AND(A1907="Brazil",AK1907=2035),0.93,IF(AND(A1907="Brazil",AK1907=2050),0.89,""))))))))))))))))))</f>
        <v>*0.86</v>
      </c>
      <c r="AM1907" s="51" t="str">
        <f aca="false">AM1906</f>
        <v>REZoning_Sol-Win</v>
      </c>
      <c r="AP1907" s="0" t="s">
        <v>2758</v>
      </c>
      <c r="AQ1907" s="0" t="s">
        <v>35</v>
      </c>
      <c r="AR1907" s="0" t="n">
        <v>2100</v>
      </c>
      <c r="AS1907" s="0" t="s">
        <v>860</v>
      </c>
      <c r="AT1907" s="0" t="s">
        <v>36</v>
      </c>
    </row>
    <row r="1908" customFormat="false" ht="28.5" hidden="false" customHeight="true" outlineLevel="0" collapsed="false">
      <c r="A1908" s="3" t="s">
        <v>73</v>
      </c>
      <c r="C1908" s="0" t="s">
        <v>2759</v>
      </c>
      <c r="D1908" s="50" t="s">
        <v>35</v>
      </c>
      <c r="E1908" s="0" t="n">
        <v>2035</v>
      </c>
      <c r="F1908" s="51" t="str">
        <f aca="false">"*"&amp;IF(AND(A1908="EU",E1908=2035),0.95,IF(AND(A1908="EU",E1908=2050),0.93,IF(AND(A1908="USA",E1908=2035),0.96,IF(AND(A1908="USA",E1908=2050),0.94,IF(AND(A1908="Japan",E1908=2035),0.94,IF(AND(A1908="Japan",E1908=2050),0.92,IF(AND(A1908="Russia",E1908=2035),0.95,IF(AND(A1908="Russia",E1908=2050),0.93,IF(AND(A1908="China",E1908=2035),0.94,IF(AND(A1908="China",E1908=2050),0.92,IF(AND(A1908="India",E1908=2035),0.95,IF(AND(A1908="India",E1908=2050),0.92,IF(AND(A1908="Middle East",E1908=2035),0.94,IF(AND(A1908="Middle East",E1908=2050),0.9,IF(AND(A1908="Africa",E1908=2035),0.94,IF(AND(A1908="Africa",E1908=2050),0.91,IF(AND(A1908="Brazil",E1908=2035),0.95,IF(AND(A1908="Brazil",E1908=2050),0.92,""))))))))))))))))))</f>
        <v>*0.95</v>
      </c>
      <c r="H1908" s="0" t="s">
        <v>2759</v>
      </c>
      <c r="I1908" s="50" t="s">
        <v>35</v>
      </c>
      <c r="J1908" s="0" t="n">
        <v>2050</v>
      </c>
      <c r="K1908" s="48" t="str">
        <f aca="false">"*"&amp;IF(AND(A1908="EU",J1908=2035),0.95,IF(AND(A1908="EU",J1908=2050),0.93,IF(AND(A1908="USA",J1908=2035),0.96,IF(AND(A1908="USA",J1908=2050),0.94,IF(AND(A1908="Japan",J1908=2035),0.94,IF(AND(A1908="Japan",J1908=2050),0.92,IF(AND(A1908="Russia",J1908=2035),0.95,IF(AND(A1908="Russia",J1908=2050),0.93,IF(AND(A1908="China",J1908=2035),0.94,IF(AND(A1908="China",J1908=2050),0.92,IF(AND(A1908="India",J1908=2035),0.95,IF(AND(A1908="India",J1908=2050),0.92,IF(AND(A1908="Middle East",J1908=2035),0.94,IF(AND(A1908="Middle East",J1908=2050),0.9,IF(AND(A1908="Africa",J1908=2035),0.94,IF(AND(A1908="Africa",J1908=2050),0.91,IF(AND(A1908="Brazil",J1908=2035),0.95,IF(AND(A1908="Brazil",J1908=2050),0.92,""))))))))))))))))))</f>
        <v>*0.93</v>
      </c>
      <c r="P1908" s="41" t="s">
        <v>2759</v>
      </c>
      <c r="Q1908" s="52" t="s">
        <v>35</v>
      </c>
      <c r="R1908" s="41" t="n">
        <v>2035</v>
      </c>
      <c r="S1908" s="53" t="str">
        <f aca="false">"*"&amp;IF(AND(A1908="EU",R1908=2035),0.95,IF(AND(A1908="EU",R1908=2050),0.93,IF(AND(A1908="USA",R1908=2035),0.96,IF(AND(A1908="USA",R1908=2050),0.93,IF(AND(A1908="Japan",R1908=2035),0.94,IF(AND(A1908="Japan",R1908=2050),0.92,IF(AND(A1908="Russia",R1908=2035),0.95,IF(AND(A1908="Russia",R1908=2050),0.91,IF(AND(A1908="China",R1908=2035),0.93,IF(AND(A1908="China",R1908=2050),0.92,IF(AND(A1908="India",R1908=2035),0.94,IF(AND(A1908="India",R1908=2050),0.91,IF(AND(A1908="Middle East",R1908=2035),0.92,IF(AND(A1908="Middle East",R1908=2050),0.89,IF(AND(A1908="Africa",R1908=2035),0.93,IF(AND(A1908="Africa",R1908=2050),0.9,IF(AND(A1908="Brazil",R1908=2035),0.95,IF(AND(A1908="Brazil",R1908=2050),0.92,""))))))))))))))))))</f>
        <v>*0.95</v>
      </c>
      <c r="U1908" s="41" t="s">
        <v>2759</v>
      </c>
      <c r="V1908" s="52" t="s">
        <v>35</v>
      </c>
      <c r="W1908" s="41" t="n">
        <v>2050</v>
      </c>
      <c r="X1908" s="53" t="str">
        <f aca="false">"*"&amp;IF(AND(A1908="EU",W1908=2035),0.95,IF(AND(A1908="EU",W1908=2050),0.93,IF(AND(A1908="USA",W1908=2035),0.96,IF(AND(A1908="USA",W1908=2050),0.93,IF(AND(A1908="Japan",W1908=2035),0.94,IF(AND(A1908="Japan",W1908=2050),0.92,IF(AND(A1908="Russia",W1908=2035),0.95,IF(AND(A1908="Russia",W1908=2050),0.91,IF(AND(A1908="China",W1908=2035),0.93,IF(AND(A1908="China",W1908=2050),0.92,IF(AND(A1908="India",W1908=2035),0.94,IF(AND(A1908="India",W1908=2050),0.91,IF(AND(A1908="Middle East",W1908=2035),0.92,IF(AND(A1908="Middle East",W1908=2050),0.89,IF(AND(A1908="Africa",W1908=2035),0.93,IF(AND(A1908="Africa",W1908=2050),0.9,IF(AND(A1908="Brazil",W1908=2035),0.95,IF(AND(A1908="Brazil",W1908=2050),0.92,""))))))))))))))))))</f>
        <v>*0.91</v>
      </c>
      <c r="AC1908" s="0" t="s">
        <v>2759</v>
      </c>
      <c r="AD1908" s="50" t="s">
        <v>35</v>
      </c>
      <c r="AE1908" s="0" t="n">
        <v>2035</v>
      </c>
      <c r="AF1908" s="51" t="str">
        <f aca="false">"*"&amp;IF(AND(A1908="EU",AE1908=2035),0.93,IF(AND(A1908="EU",AE1908=2050),0.9,IF(AND(A1908="USA",AE1908=2035),0.92,IF(AND(A1908="USA",AE1908=2050),0.89,IF(AND(A1908="Japan",AE1908=2035),0.92,IF(AND(A1908="Japan",AE1908=2050),0.89,IF(AND(A1908="Russia",AE1908=2035),0.91,IF(AND(A1908="Russia",AE1908=2050),0.86,IF(AND(A1908="China",AE1908=2035),0.91,IF(AND(A1908="China",AE1908=2050),0.87,IF(AND(A1908="India",AE1908=2035),0.92,IF(AND(A1908="India",AE1908=2050),0.87,IF(AND(A1908="Middle East",AE1908=2035),0.89,IF(AND(A1908="Middle East",AE1908=2050),0.84,IF(AND(A1908="Africa",AE1908=2035),0.9,IF(AND(A1908="Africa",AE1908=2050),0.86,IF(AND(A1908="Brazil",AE1908=2035),0.93,IF(AND(A1908="Brazil",AE1908=2050),0.89,""))))))))))))))))))</f>
        <v>*0.91</v>
      </c>
      <c r="AG1908" s="51" t="str">
        <f aca="false">AG1907</f>
        <v>REZoning_Sol-Win</v>
      </c>
      <c r="AI1908" s="0" t="s">
        <v>2759</v>
      </c>
      <c r="AJ1908" s="50" t="s">
        <v>35</v>
      </c>
      <c r="AK1908" s="0" t="n">
        <v>2050</v>
      </c>
      <c r="AL1908" s="51" t="str">
        <f aca="false">"*"&amp;IF(AND(A1908="EU",AK1908=2035),0.93,IF(AND(A1908="EU",AK1908=2050),0.9,IF(AND(A1908="USA",AK1908=2035),0.92,IF(AND(A1908="USA",AK1908=2050),0.89,IF(AND(A1908="Japan",AK1908=2035),0.92,IF(AND(A1908="Japan",AK1908=2050),0.89,IF(AND(A1908="Russia",AK1908=2035),0.91,IF(AND(A1908="Russia",AK1908=2050),0.86,IF(AND(A1908="China",AK1908=2035),0.91,IF(AND(A1908="China",AK1908=2050),0.87,IF(AND(A1908="India",AK1908=2035),0.92,IF(AND(A1908="India",AK1908=2050),0.87,IF(AND(A1908="Middle East",AK1908=2035),0.89,IF(AND(A1908="Middle East",AK1908=2050),0.84,IF(AND(A1908="Africa",AK1908=2035),0.9,IF(AND(A1908="Africa",AK1908=2050),0.86,IF(AND(A1908="Brazil",AK1908=2035),0.93,IF(AND(A1908="Brazil",AK1908=2050),0.89,""))))))))))))))))))</f>
        <v>*0.86</v>
      </c>
      <c r="AM1908" s="51" t="str">
        <f aca="false">AM1907</f>
        <v>REZoning_Sol-Win</v>
      </c>
      <c r="AP1908" s="0" t="s">
        <v>2759</v>
      </c>
      <c r="AQ1908" s="0" t="s">
        <v>35</v>
      </c>
      <c r="AR1908" s="0" t="n">
        <v>2100</v>
      </c>
      <c r="AS1908" s="0" t="s">
        <v>860</v>
      </c>
      <c r="AT1908" s="0" t="s">
        <v>36</v>
      </c>
    </row>
    <row r="1909" customFormat="false" ht="28.5" hidden="false" customHeight="true" outlineLevel="0" collapsed="false">
      <c r="A1909" s="3" t="s">
        <v>73</v>
      </c>
      <c r="C1909" s="0" t="s">
        <v>2760</v>
      </c>
      <c r="D1909" s="50" t="s">
        <v>35</v>
      </c>
      <c r="E1909" s="0" t="n">
        <v>2035</v>
      </c>
      <c r="F1909" s="51" t="str">
        <f aca="false">"*"&amp;IF(AND(A1909="EU",E1909=2035),0.95,IF(AND(A1909="EU",E1909=2050),0.93,IF(AND(A1909="USA",E1909=2035),0.96,IF(AND(A1909="USA",E1909=2050),0.94,IF(AND(A1909="Japan",E1909=2035),0.94,IF(AND(A1909="Japan",E1909=2050),0.92,IF(AND(A1909="Russia",E1909=2035),0.95,IF(AND(A1909="Russia",E1909=2050),0.93,IF(AND(A1909="China",E1909=2035),0.94,IF(AND(A1909="China",E1909=2050),0.92,IF(AND(A1909="India",E1909=2035),0.95,IF(AND(A1909="India",E1909=2050),0.92,IF(AND(A1909="Middle East",E1909=2035),0.94,IF(AND(A1909="Middle East",E1909=2050),0.9,IF(AND(A1909="Africa",E1909=2035),0.94,IF(AND(A1909="Africa",E1909=2050),0.91,IF(AND(A1909="Brazil",E1909=2035),0.95,IF(AND(A1909="Brazil",E1909=2050),0.92,""))))))))))))))))))</f>
        <v>*0.95</v>
      </c>
      <c r="H1909" s="0" t="s">
        <v>2760</v>
      </c>
      <c r="I1909" s="50" t="s">
        <v>35</v>
      </c>
      <c r="J1909" s="0" t="n">
        <v>2050</v>
      </c>
      <c r="K1909" s="48" t="str">
        <f aca="false">"*"&amp;IF(AND(A1909="EU",J1909=2035),0.95,IF(AND(A1909="EU",J1909=2050),0.93,IF(AND(A1909="USA",J1909=2035),0.96,IF(AND(A1909="USA",J1909=2050),0.94,IF(AND(A1909="Japan",J1909=2035),0.94,IF(AND(A1909="Japan",J1909=2050),0.92,IF(AND(A1909="Russia",J1909=2035),0.95,IF(AND(A1909="Russia",J1909=2050),0.93,IF(AND(A1909="China",J1909=2035),0.94,IF(AND(A1909="China",J1909=2050),0.92,IF(AND(A1909="India",J1909=2035),0.95,IF(AND(A1909="India",J1909=2050),0.92,IF(AND(A1909="Middle East",J1909=2035),0.94,IF(AND(A1909="Middle East",J1909=2050),0.9,IF(AND(A1909="Africa",J1909=2035),0.94,IF(AND(A1909="Africa",J1909=2050),0.91,IF(AND(A1909="Brazil",J1909=2035),0.95,IF(AND(A1909="Brazil",J1909=2050),0.92,""))))))))))))))))))</f>
        <v>*0.93</v>
      </c>
      <c r="P1909" s="41" t="s">
        <v>2760</v>
      </c>
      <c r="Q1909" s="52" t="s">
        <v>35</v>
      </c>
      <c r="R1909" s="41" t="n">
        <v>2035</v>
      </c>
      <c r="S1909" s="53" t="str">
        <f aca="false">"*"&amp;IF(AND(A1909="EU",R1909=2035),0.95,IF(AND(A1909="EU",R1909=2050),0.93,IF(AND(A1909="USA",R1909=2035),0.96,IF(AND(A1909="USA",R1909=2050),0.93,IF(AND(A1909="Japan",R1909=2035),0.94,IF(AND(A1909="Japan",R1909=2050),0.92,IF(AND(A1909="Russia",R1909=2035),0.95,IF(AND(A1909="Russia",R1909=2050),0.91,IF(AND(A1909="China",R1909=2035),0.93,IF(AND(A1909="China",R1909=2050),0.92,IF(AND(A1909="India",R1909=2035),0.94,IF(AND(A1909="India",R1909=2050),0.91,IF(AND(A1909="Middle East",R1909=2035),0.92,IF(AND(A1909="Middle East",R1909=2050),0.89,IF(AND(A1909="Africa",R1909=2035),0.93,IF(AND(A1909="Africa",R1909=2050),0.9,IF(AND(A1909="Brazil",R1909=2035),0.95,IF(AND(A1909="Brazil",R1909=2050),0.92,""))))))))))))))))))</f>
        <v>*0.95</v>
      </c>
      <c r="U1909" s="41" t="s">
        <v>2760</v>
      </c>
      <c r="V1909" s="52" t="s">
        <v>35</v>
      </c>
      <c r="W1909" s="41" t="n">
        <v>2050</v>
      </c>
      <c r="X1909" s="53" t="str">
        <f aca="false">"*"&amp;IF(AND(A1909="EU",W1909=2035),0.95,IF(AND(A1909="EU",W1909=2050),0.93,IF(AND(A1909="USA",W1909=2035),0.96,IF(AND(A1909="USA",W1909=2050),0.93,IF(AND(A1909="Japan",W1909=2035),0.94,IF(AND(A1909="Japan",W1909=2050),0.92,IF(AND(A1909="Russia",W1909=2035),0.95,IF(AND(A1909="Russia",W1909=2050),0.91,IF(AND(A1909="China",W1909=2035),0.93,IF(AND(A1909="China",W1909=2050),0.92,IF(AND(A1909="India",W1909=2035),0.94,IF(AND(A1909="India",W1909=2050),0.91,IF(AND(A1909="Middle East",W1909=2035),0.92,IF(AND(A1909="Middle East",W1909=2050),0.89,IF(AND(A1909="Africa",W1909=2035),0.93,IF(AND(A1909="Africa",W1909=2050),0.9,IF(AND(A1909="Brazil",W1909=2035),0.95,IF(AND(A1909="Brazil",W1909=2050),0.92,""))))))))))))))))))</f>
        <v>*0.91</v>
      </c>
      <c r="AC1909" s="0" t="s">
        <v>2760</v>
      </c>
      <c r="AD1909" s="50" t="s">
        <v>35</v>
      </c>
      <c r="AE1909" s="0" t="n">
        <v>2035</v>
      </c>
      <c r="AF1909" s="51" t="str">
        <f aca="false">"*"&amp;IF(AND(A1909="EU",AE1909=2035),0.93,IF(AND(A1909="EU",AE1909=2050),0.9,IF(AND(A1909="USA",AE1909=2035),0.92,IF(AND(A1909="USA",AE1909=2050),0.89,IF(AND(A1909="Japan",AE1909=2035),0.92,IF(AND(A1909="Japan",AE1909=2050),0.89,IF(AND(A1909="Russia",AE1909=2035),0.91,IF(AND(A1909="Russia",AE1909=2050),0.86,IF(AND(A1909="China",AE1909=2035),0.91,IF(AND(A1909="China",AE1909=2050),0.87,IF(AND(A1909="India",AE1909=2035),0.92,IF(AND(A1909="India",AE1909=2050),0.87,IF(AND(A1909="Middle East",AE1909=2035),0.89,IF(AND(A1909="Middle East",AE1909=2050),0.84,IF(AND(A1909="Africa",AE1909=2035),0.9,IF(AND(A1909="Africa",AE1909=2050),0.86,IF(AND(A1909="Brazil",AE1909=2035),0.93,IF(AND(A1909="Brazil",AE1909=2050),0.89,""))))))))))))))))))</f>
        <v>*0.91</v>
      </c>
      <c r="AG1909" s="51" t="str">
        <f aca="false">AG1908</f>
        <v>REZoning_Sol-Win</v>
      </c>
      <c r="AI1909" s="0" t="s">
        <v>2760</v>
      </c>
      <c r="AJ1909" s="50" t="s">
        <v>35</v>
      </c>
      <c r="AK1909" s="0" t="n">
        <v>2050</v>
      </c>
      <c r="AL1909" s="51" t="str">
        <f aca="false">"*"&amp;IF(AND(A1909="EU",AK1909=2035),0.93,IF(AND(A1909="EU",AK1909=2050),0.9,IF(AND(A1909="USA",AK1909=2035),0.92,IF(AND(A1909="USA",AK1909=2050),0.89,IF(AND(A1909="Japan",AK1909=2035),0.92,IF(AND(A1909="Japan",AK1909=2050),0.89,IF(AND(A1909="Russia",AK1909=2035),0.91,IF(AND(A1909="Russia",AK1909=2050),0.86,IF(AND(A1909="China",AK1909=2035),0.91,IF(AND(A1909="China",AK1909=2050),0.87,IF(AND(A1909="India",AK1909=2035),0.92,IF(AND(A1909="India",AK1909=2050),0.87,IF(AND(A1909="Middle East",AK1909=2035),0.89,IF(AND(A1909="Middle East",AK1909=2050),0.84,IF(AND(A1909="Africa",AK1909=2035),0.9,IF(AND(A1909="Africa",AK1909=2050),0.86,IF(AND(A1909="Brazil",AK1909=2035),0.93,IF(AND(A1909="Brazil",AK1909=2050),0.89,""))))))))))))))))))</f>
        <v>*0.86</v>
      </c>
      <c r="AM1909" s="51" t="str">
        <f aca="false">AM1908</f>
        <v>REZoning_Sol-Win</v>
      </c>
      <c r="AP1909" s="0" t="s">
        <v>2760</v>
      </c>
      <c r="AQ1909" s="0" t="s">
        <v>35</v>
      </c>
      <c r="AR1909" s="0" t="n">
        <v>2100</v>
      </c>
      <c r="AS1909" s="0" t="s">
        <v>860</v>
      </c>
      <c r="AT1909" s="0" t="s">
        <v>36</v>
      </c>
    </row>
    <row r="1910" customFormat="false" ht="28.5" hidden="false" customHeight="true" outlineLevel="0" collapsed="false">
      <c r="A1910" s="3" t="s">
        <v>73</v>
      </c>
      <c r="C1910" s="0" t="s">
        <v>2761</v>
      </c>
      <c r="D1910" s="50" t="s">
        <v>35</v>
      </c>
      <c r="E1910" s="0" t="n">
        <v>2035</v>
      </c>
      <c r="F1910" s="51" t="str">
        <f aca="false">"*"&amp;IF(AND(A1910="EU",E1910=2035),0.95,IF(AND(A1910="EU",E1910=2050),0.93,IF(AND(A1910="USA",E1910=2035),0.96,IF(AND(A1910="USA",E1910=2050),0.94,IF(AND(A1910="Japan",E1910=2035),0.94,IF(AND(A1910="Japan",E1910=2050),0.92,IF(AND(A1910="Russia",E1910=2035),0.95,IF(AND(A1910="Russia",E1910=2050),0.93,IF(AND(A1910="China",E1910=2035),0.94,IF(AND(A1910="China",E1910=2050),0.92,IF(AND(A1910="India",E1910=2035),0.95,IF(AND(A1910="India",E1910=2050),0.92,IF(AND(A1910="Middle East",E1910=2035),0.94,IF(AND(A1910="Middle East",E1910=2050),0.9,IF(AND(A1910="Africa",E1910=2035),0.94,IF(AND(A1910="Africa",E1910=2050),0.91,IF(AND(A1910="Brazil",E1910=2035),0.95,IF(AND(A1910="Brazil",E1910=2050),0.92,""))))))))))))))))))</f>
        <v>*0.95</v>
      </c>
      <c r="H1910" s="0" t="s">
        <v>2761</v>
      </c>
      <c r="I1910" s="50" t="s">
        <v>35</v>
      </c>
      <c r="J1910" s="0" t="n">
        <v>2050</v>
      </c>
      <c r="K1910" s="48" t="str">
        <f aca="false">"*"&amp;IF(AND(A1910="EU",J1910=2035),0.95,IF(AND(A1910="EU",J1910=2050),0.93,IF(AND(A1910="USA",J1910=2035),0.96,IF(AND(A1910="USA",J1910=2050),0.94,IF(AND(A1910="Japan",J1910=2035),0.94,IF(AND(A1910="Japan",J1910=2050),0.92,IF(AND(A1910="Russia",J1910=2035),0.95,IF(AND(A1910="Russia",J1910=2050),0.93,IF(AND(A1910="China",J1910=2035),0.94,IF(AND(A1910="China",J1910=2050),0.92,IF(AND(A1910="India",J1910=2035),0.95,IF(AND(A1910="India",J1910=2050),0.92,IF(AND(A1910="Middle East",J1910=2035),0.94,IF(AND(A1910="Middle East",J1910=2050),0.9,IF(AND(A1910="Africa",J1910=2035),0.94,IF(AND(A1910="Africa",J1910=2050),0.91,IF(AND(A1910="Brazil",J1910=2035),0.95,IF(AND(A1910="Brazil",J1910=2050),0.92,""))))))))))))))))))</f>
        <v>*0.93</v>
      </c>
      <c r="P1910" s="41" t="s">
        <v>2761</v>
      </c>
      <c r="Q1910" s="52" t="s">
        <v>35</v>
      </c>
      <c r="R1910" s="41" t="n">
        <v>2035</v>
      </c>
      <c r="S1910" s="53" t="str">
        <f aca="false">"*"&amp;IF(AND(A1910="EU",R1910=2035),0.95,IF(AND(A1910="EU",R1910=2050),0.93,IF(AND(A1910="USA",R1910=2035),0.96,IF(AND(A1910="USA",R1910=2050),0.93,IF(AND(A1910="Japan",R1910=2035),0.94,IF(AND(A1910="Japan",R1910=2050),0.92,IF(AND(A1910="Russia",R1910=2035),0.95,IF(AND(A1910="Russia",R1910=2050),0.91,IF(AND(A1910="China",R1910=2035),0.93,IF(AND(A1910="China",R1910=2050),0.92,IF(AND(A1910="India",R1910=2035),0.94,IF(AND(A1910="India",R1910=2050),0.91,IF(AND(A1910="Middle East",R1910=2035),0.92,IF(AND(A1910="Middle East",R1910=2050),0.89,IF(AND(A1910="Africa",R1910=2035),0.93,IF(AND(A1910="Africa",R1910=2050),0.9,IF(AND(A1910="Brazil",R1910=2035),0.95,IF(AND(A1910="Brazil",R1910=2050),0.92,""))))))))))))))))))</f>
        <v>*0.95</v>
      </c>
      <c r="U1910" s="41" t="s">
        <v>2761</v>
      </c>
      <c r="V1910" s="52" t="s">
        <v>35</v>
      </c>
      <c r="W1910" s="41" t="n">
        <v>2050</v>
      </c>
      <c r="X1910" s="53" t="str">
        <f aca="false">"*"&amp;IF(AND(A1910="EU",W1910=2035),0.95,IF(AND(A1910="EU",W1910=2050),0.93,IF(AND(A1910="USA",W1910=2035),0.96,IF(AND(A1910="USA",W1910=2050),0.93,IF(AND(A1910="Japan",W1910=2035),0.94,IF(AND(A1910="Japan",W1910=2050),0.92,IF(AND(A1910="Russia",W1910=2035),0.95,IF(AND(A1910="Russia",W1910=2050),0.91,IF(AND(A1910="China",W1910=2035),0.93,IF(AND(A1910="China",W1910=2050),0.92,IF(AND(A1910="India",W1910=2035),0.94,IF(AND(A1910="India",W1910=2050),0.91,IF(AND(A1910="Middle East",W1910=2035),0.92,IF(AND(A1910="Middle East",W1910=2050),0.89,IF(AND(A1910="Africa",W1910=2035),0.93,IF(AND(A1910="Africa",W1910=2050),0.9,IF(AND(A1910="Brazil",W1910=2035),0.95,IF(AND(A1910="Brazil",W1910=2050),0.92,""))))))))))))))))))</f>
        <v>*0.91</v>
      </c>
      <c r="AC1910" s="0" t="s">
        <v>2761</v>
      </c>
      <c r="AD1910" s="50" t="s">
        <v>35</v>
      </c>
      <c r="AE1910" s="0" t="n">
        <v>2035</v>
      </c>
      <c r="AF1910" s="51" t="str">
        <f aca="false">"*"&amp;IF(AND(A1910="EU",AE1910=2035),0.93,IF(AND(A1910="EU",AE1910=2050),0.9,IF(AND(A1910="USA",AE1910=2035),0.92,IF(AND(A1910="USA",AE1910=2050),0.89,IF(AND(A1910="Japan",AE1910=2035),0.92,IF(AND(A1910="Japan",AE1910=2050),0.89,IF(AND(A1910="Russia",AE1910=2035),0.91,IF(AND(A1910="Russia",AE1910=2050),0.86,IF(AND(A1910="China",AE1910=2035),0.91,IF(AND(A1910="China",AE1910=2050),0.87,IF(AND(A1910="India",AE1910=2035),0.92,IF(AND(A1910="India",AE1910=2050),0.87,IF(AND(A1910="Middle East",AE1910=2035),0.89,IF(AND(A1910="Middle East",AE1910=2050),0.84,IF(AND(A1910="Africa",AE1910=2035),0.9,IF(AND(A1910="Africa",AE1910=2050),0.86,IF(AND(A1910="Brazil",AE1910=2035),0.93,IF(AND(A1910="Brazil",AE1910=2050),0.89,""))))))))))))))))))</f>
        <v>*0.91</v>
      </c>
      <c r="AG1910" s="51" t="str">
        <f aca="false">AG1909</f>
        <v>REZoning_Sol-Win</v>
      </c>
      <c r="AI1910" s="0" t="s">
        <v>2761</v>
      </c>
      <c r="AJ1910" s="50" t="s">
        <v>35</v>
      </c>
      <c r="AK1910" s="0" t="n">
        <v>2050</v>
      </c>
      <c r="AL1910" s="51" t="str">
        <f aca="false">"*"&amp;IF(AND(A1910="EU",AK1910=2035),0.93,IF(AND(A1910="EU",AK1910=2050),0.9,IF(AND(A1910="USA",AK1910=2035),0.92,IF(AND(A1910="USA",AK1910=2050),0.89,IF(AND(A1910="Japan",AK1910=2035),0.92,IF(AND(A1910="Japan",AK1910=2050),0.89,IF(AND(A1910="Russia",AK1910=2035),0.91,IF(AND(A1910="Russia",AK1910=2050),0.86,IF(AND(A1910="China",AK1910=2035),0.91,IF(AND(A1910="China",AK1910=2050),0.87,IF(AND(A1910="India",AK1910=2035),0.92,IF(AND(A1910="India",AK1910=2050),0.87,IF(AND(A1910="Middle East",AK1910=2035),0.89,IF(AND(A1910="Middle East",AK1910=2050),0.84,IF(AND(A1910="Africa",AK1910=2035),0.9,IF(AND(A1910="Africa",AK1910=2050),0.86,IF(AND(A1910="Brazil",AK1910=2035),0.93,IF(AND(A1910="Brazil",AK1910=2050),0.89,""))))))))))))))))))</f>
        <v>*0.86</v>
      </c>
      <c r="AM1910" s="51" t="str">
        <f aca="false">AM1909</f>
        <v>REZoning_Sol-Win</v>
      </c>
      <c r="AP1910" s="0" t="s">
        <v>2761</v>
      </c>
      <c r="AQ1910" s="0" t="s">
        <v>35</v>
      </c>
      <c r="AR1910" s="0" t="n">
        <v>2100</v>
      </c>
      <c r="AS1910" s="0" t="s">
        <v>860</v>
      </c>
      <c r="AT1910" s="0" t="s">
        <v>36</v>
      </c>
    </row>
    <row r="1911" customFormat="false" ht="28.5" hidden="false" customHeight="true" outlineLevel="0" collapsed="false">
      <c r="A1911" s="3" t="s">
        <v>43</v>
      </c>
      <c r="C1911" s="0" t="s">
        <v>2762</v>
      </c>
      <c r="D1911" s="50" t="s">
        <v>35</v>
      </c>
      <c r="E1911" s="0" t="n">
        <v>2035</v>
      </c>
      <c r="F1911" s="51" t="str">
        <f aca="false">"*"&amp;IF(AND(A1911="EU",E1911=2035),0.95,IF(AND(A1911="EU",E1911=2050),0.93,IF(AND(A1911="USA",E1911=2035),0.96,IF(AND(A1911="USA",E1911=2050),0.94,IF(AND(A1911="Japan",E1911=2035),0.94,IF(AND(A1911="Japan",E1911=2050),0.92,IF(AND(A1911="Russia",E1911=2035),0.95,IF(AND(A1911="Russia",E1911=2050),0.93,IF(AND(A1911="China",E1911=2035),0.94,IF(AND(A1911="China",E1911=2050),0.92,IF(AND(A1911="India",E1911=2035),0.95,IF(AND(A1911="India",E1911=2050),0.92,IF(AND(A1911="Middle East",E1911=2035),0.94,IF(AND(A1911="Middle East",E1911=2050),0.9,IF(AND(A1911="Africa",E1911=2035),0.94,IF(AND(A1911="Africa",E1911=2050),0.91,IF(AND(A1911="Brazil",E1911=2035),0.95,IF(AND(A1911="Brazil",E1911=2050),0.92,""))))))))))))))))))</f>
        <v>*0.94</v>
      </c>
      <c r="H1911" s="0" t="s">
        <v>2762</v>
      </c>
      <c r="I1911" s="50" t="s">
        <v>35</v>
      </c>
      <c r="J1911" s="0" t="n">
        <v>2050</v>
      </c>
      <c r="K1911" s="48" t="str">
        <f aca="false">"*"&amp;IF(AND(A1911="EU",J1911=2035),0.95,IF(AND(A1911="EU",J1911=2050),0.93,IF(AND(A1911="USA",J1911=2035),0.96,IF(AND(A1911="USA",J1911=2050),0.94,IF(AND(A1911="Japan",J1911=2035),0.94,IF(AND(A1911="Japan",J1911=2050),0.92,IF(AND(A1911="Russia",J1911=2035),0.95,IF(AND(A1911="Russia",J1911=2050),0.93,IF(AND(A1911="China",J1911=2035),0.94,IF(AND(A1911="China",J1911=2050),0.92,IF(AND(A1911="India",J1911=2035),0.95,IF(AND(A1911="India",J1911=2050),0.92,IF(AND(A1911="Middle East",J1911=2035),0.94,IF(AND(A1911="Middle East",J1911=2050),0.9,IF(AND(A1911="Africa",J1911=2035),0.94,IF(AND(A1911="Africa",J1911=2050),0.91,IF(AND(A1911="Brazil",J1911=2035),0.95,IF(AND(A1911="Brazil",J1911=2050),0.92,""))))))))))))))))))</f>
        <v>*0.91</v>
      </c>
      <c r="P1911" s="41" t="s">
        <v>2762</v>
      </c>
      <c r="Q1911" s="52" t="s">
        <v>35</v>
      </c>
      <c r="R1911" s="41" t="n">
        <v>2035</v>
      </c>
      <c r="S1911" s="53" t="str">
        <f aca="false">"*"&amp;IF(AND(A1911="EU",R1911=2035),0.95,IF(AND(A1911="EU",R1911=2050),0.93,IF(AND(A1911="USA",R1911=2035),0.96,IF(AND(A1911="USA",R1911=2050),0.93,IF(AND(A1911="Japan",R1911=2035),0.94,IF(AND(A1911="Japan",R1911=2050),0.92,IF(AND(A1911="Russia",R1911=2035),0.95,IF(AND(A1911="Russia",R1911=2050),0.91,IF(AND(A1911="China",R1911=2035),0.93,IF(AND(A1911="China",R1911=2050),0.92,IF(AND(A1911="India",R1911=2035),0.94,IF(AND(A1911="India",R1911=2050),0.91,IF(AND(A1911="Middle East",R1911=2035),0.92,IF(AND(A1911="Middle East",R1911=2050),0.89,IF(AND(A1911="Africa",R1911=2035),0.93,IF(AND(A1911="Africa",R1911=2050),0.9,IF(AND(A1911="Brazil",R1911=2035),0.95,IF(AND(A1911="Brazil",R1911=2050),0.92,""))))))))))))))))))</f>
        <v>*0.93</v>
      </c>
      <c r="U1911" s="41" t="s">
        <v>2762</v>
      </c>
      <c r="V1911" s="52" t="s">
        <v>35</v>
      </c>
      <c r="W1911" s="41" t="n">
        <v>2050</v>
      </c>
      <c r="X1911" s="53" t="str">
        <f aca="false">"*"&amp;IF(AND(A1911="EU",W1911=2035),0.95,IF(AND(A1911="EU",W1911=2050),0.93,IF(AND(A1911="USA",W1911=2035),0.96,IF(AND(A1911="USA",W1911=2050),0.93,IF(AND(A1911="Japan",W1911=2035),0.94,IF(AND(A1911="Japan",W1911=2050),0.92,IF(AND(A1911="Russia",W1911=2035),0.95,IF(AND(A1911="Russia",W1911=2050),0.91,IF(AND(A1911="China",W1911=2035),0.93,IF(AND(A1911="China",W1911=2050),0.92,IF(AND(A1911="India",W1911=2035),0.94,IF(AND(A1911="India",W1911=2050),0.91,IF(AND(A1911="Middle East",W1911=2035),0.92,IF(AND(A1911="Middle East",W1911=2050),0.89,IF(AND(A1911="Africa",W1911=2035),0.93,IF(AND(A1911="Africa",W1911=2050),0.9,IF(AND(A1911="Brazil",W1911=2035),0.95,IF(AND(A1911="Brazil",W1911=2050),0.92,""))))))))))))))))))</f>
        <v>*0.9</v>
      </c>
      <c r="AC1911" s="0" t="s">
        <v>2762</v>
      </c>
      <c r="AD1911" s="50" t="s">
        <v>35</v>
      </c>
      <c r="AE1911" s="0" t="n">
        <v>2035</v>
      </c>
      <c r="AF1911" s="51" t="str">
        <f aca="false">"*"&amp;IF(AND(A1911="EU",AE1911=2035),0.93,IF(AND(A1911="EU",AE1911=2050),0.9,IF(AND(A1911="USA",AE1911=2035),0.92,IF(AND(A1911="USA",AE1911=2050),0.89,IF(AND(A1911="Japan",AE1911=2035),0.92,IF(AND(A1911="Japan",AE1911=2050),0.89,IF(AND(A1911="Russia",AE1911=2035),0.91,IF(AND(A1911="Russia",AE1911=2050),0.86,IF(AND(A1911="China",AE1911=2035),0.91,IF(AND(A1911="China",AE1911=2050),0.87,IF(AND(A1911="India",AE1911=2035),0.92,IF(AND(A1911="India",AE1911=2050),0.87,IF(AND(A1911="Middle East",AE1911=2035),0.89,IF(AND(A1911="Middle East",AE1911=2050),0.84,IF(AND(A1911="Africa",AE1911=2035),0.9,IF(AND(A1911="Africa",AE1911=2050),0.86,IF(AND(A1911="Brazil",AE1911=2035),0.93,IF(AND(A1911="Brazil",AE1911=2050),0.89,""))))))))))))))))))</f>
        <v>*0.9</v>
      </c>
      <c r="AG1911" s="51" t="str">
        <f aca="false">AG1910</f>
        <v>REZoning_Sol-Win</v>
      </c>
      <c r="AI1911" s="0" t="s">
        <v>2762</v>
      </c>
      <c r="AJ1911" s="50" t="s">
        <v>35</v>
      </c>
      <c r="AK1911" s="0" t="n">
        <v>2050</v>
      </c>
      <c r="AL1911" s="51" t="str">
        <f aca="false">"*"&amp;IF(AND(A1911="EU",AK1911=2035),0.93,IF(AND(A1911="EU",AK1911=2050),0.9,IF(AND(A1911="USA",AK1911=2035),0.92,IF(AND(A1911="USA",AK1911=2050),0.89,IF(AND(A1911="Japan",AK1911=2035),0.92,IF(AND(A1911="Japan",AK1911=2050),0.89,IF(AND(A1911="Russia",AK1911=2035),0.91,IF(AND(A1911="Russia",AK1911=2050),0.86,IF(AND(A1911="China",AK1911=2035),0.91,IF(AND(A1911="China",AK1911=2050),0.87,IF(AND(A1911="India",AK1911=2035),0.92,IF(AND(A1911="India",AK1911=2050),0.87,IF(AND(A1911="Middle East",AK1911=2035),0.89,IF(AND(A1911="Middle East",AK1911=2050),0.84,IF(AND(A1911="Africa",AK1911=2035),0.9,IF(AND(A1911="Africa",AK1911=2050),0.86,IF(AND(A1911="Brazil",AK1911=2035),0.93,IF(AND(A1911="Brazil",AK1911=2050),0.89,""))))))))))))))))))</f>
        <v>*0.86</v>
      </c>
      <c r="AM1911" s="51" t="str">
        <f aca="false">AM1910</f>
        <v>REZoning_Sol-Win</v>
      </c>
      <c r="AP1911" s="0" t="s">
        <v>2762</v>
      </c>
      <c r="AQ1911" s="0" t="s">
        <v>35</v>
      </c>
      <c r="AR1911" s="0" t="n">
        <v>2100</v>
      </c>
      <c r="AS1911" s="0" t="s">
        <v>860</v>
      </c>
      <c r="AT1911" s="0" t="s">
        <v>36</v>
      </c>
    </row>
    <row r="1912" customFormat="false" ht="28.5" hidden="false" customHeight="true" outlineLevel="0" collapsed="false">
      <c r="A1912" s="3" t="s">
        <v>57</v>
      </c>
      <c r="C1912" s="0" t="s">
        <v>2763</v>
      </c>
      <c r="D1912" s="50" t="s">
        <v>35</v>
      </c>
      <c r="E1912" s="0" t="n">
        <v>2035</v>
      </c>
      <c r="F1912" s="51" t="str">
        <f aca="false">"*"&amp;IF(AND(A1912="EU",E1912=2035),0.95,IF(AND(A1912="EU",E1912=2050),0.93,IF(AND(A1912="USA",E1912=2035),0.96,IF(AND(A1912="USA",E1912=2050),0.94,IF(AND(A1912="Japan",E1912=2035),0.94,IF(AND(A1912="Japan",E1912=2050),0.92,IF(AND(A1912="Russia",E1912=2035),0.95,IF(AND(A1912="Russia",E1912=2050),0.93,IF(AND(A1912="China",E1912=2035),0.94,IF(AND(A1912="China",E1912=2050),0.92,IF(AND(A1912="India",E1912=2035),0.95,IF(AND(A1912="India",E1912=2050),0.92,IF(AND(A1912="Middle East",E1912=2035),0.94,IF(AND(A1912="Middle East",E1912=2050),0.9,IF(AND(A1912="Africa",E1912=2035),0.94,IF(AND(A1912="Africa",E1912=2050),0.91,IF(AND(A1912="Brazil",E1912=2035),0.95,IF(AND(A1912="Brazil",E1912=2050),0.92,""))))))))))))))))))</f>
        <v>*0.94</v>
      </c>
      <c r="H1912" s="0" t="s">
        <v>2763</v>
      </c>
      <c r="I1912" s="50" t="s">
        <v>35</v>
      </c>
      <c r="J1912" s="0" t="n">
        <v>2050</v>
      </c>
      <c r="K1912" s="48" t="str">
        <f aca="false">"*"&amp;IF(AND(A1912="EU",J1912=2035),0.95,IF(AND(A1912="EU",J1912=2050),0.93,IF(AND(A1912="USA",J1912=2035),0.96,IF(AND(A1912="USA",J1912=2050),0.94,IF(AND(A1912="Japan",J1912=2035),0.94,IF(AND(A1912="Japan",J1912=2050),0.92,IF(AND(A1912="Russia",J1912=2035),0.95,IF(AND(A1912="Russia",J1912=2050),0.93,IF(AND(A1912="China",J1912=2035),0.94,IF(AND(A1912="China",J1912=2050),0.92,IF(AND(A1912="India",J1912=2035),0.95,IF(AND(A1912="India",J1912=2050),0.92,IF(AND(A1912="Middle East",J1912=2035),0.94,IF(AND(A1912="Middle East",J1912=2050),0.9,IF(AND(A1912="Africa",J1912=2035),0.94,IF(AND(A1912="Africa",J1912=2050),0.91,IF(AND(A1912="Brazil",J1912=2035),0.95,IF(AND(A1912="Brazil",J1912=2050),0.92,""))))))))))))))))))</f>
        <v>*0.9</v>
      </c>
      <c r="P1912" s="41" t="s">
        <v>2763</v>
      </c>
      <c r="Q1912" s="52" t="s">
        <v>35</v>
      </c>
      <c r="R1912" s="41" t="n">
        <v>2035</v>
      </c>
      <c r="S1912" s="53" t="str">
        <f aca="false">"*"&amp;IF(AND(A1912="EU",R1912=2035),0.95,IF(AND(A1912="EU",R1912=2050),0.93,IF(AND(A1912="USA",R1912=2035),0.96,IF(AND(A1912="USA",R1912=2050),0.93,IF(AND(A1912="Japan",R1912=2035),0.94,IF(AND(A1912="Japan",R1912=2050),0.92,IF(AND(A1912="Russia",R1912=2035),0.95,IF(AND(A1912="Russia",R1912=2050),0.91,IF(AND(A1912="China",R1912=2035),0.93,IF(AND(A1912="China",R1912=2050),0.92,IF(AND(A1912="India",R1912=2035),0.94,IF(AND(A1912="India",R1912=2050),0.91,IF(AND(A1912="Middle East",R1912=2035),0.92,IF(AND(A1912="Middle East",R1912=2050),0.89,IF(AND(A1912="Africa",R1912=2035),0.93,IF(AND(A1912="Africa",R1912=2050),0.9,IF(AND(A1912="Brazil",R1912=2035),0.95,IF(AND(A1912="Brazil",R1912=2050),0.92,""))))))))))))))))))</f>
        <v>*0.92</v>
      </c>
      <c r="U1912" s="41" t="s">
        <v>2763</v>
      </c>
      <c r="V1912" s="52" t="s">
        <v>35</v>
      </c>
      <c r="W1912" s="41" t="n">
        <v>2050</v>
      </c>
      <c r="X1912" s="53" t="str">
        <f aca="false">"*"&amp;IF(AND(A1912="EU",W1912=2035),0.95,IF(AND(A1912="EU",W1912=2050),0.93,IF(AND(A1912="USA",W1912=2035),0.96,IF(AND(A1912="USA",W1912=2050),0.93,IF(AND(A1912="Japan",W1912=2035),0.94,IF(AND(A1912="Japan",W1912=2050),0.92,IF(AND(A1912="Russia",W1912=2035),0.95,IF(AND(A1912="Russia",W1912=2050),0.91,IF(AND(A1912="China",W1912=2035),0.93,IF(AND(A1912="China",W1912=2050),0.92,IF(AND(A1912="India",W1912=2035),0.94,IF(AND(A1912="India",W1912=2050),0.91,IF(AND(A1912="Middle East",W1912=2035),0.92,IF(AND(A1912="Middle East",W1912=2050),0.89,IF(AND(A1912="Africa",W1912=2035),0.93,IF(AND(A1912="Africa",W1912=2050),0.9,IF(AND(A1912="Brazil",W1912=2035),0.95,IF(AND(A1912="Brazil",W1912=2050),0.92,""))))))))))))))))))</f>
        <v>*0.89</v>
      </c>
      <c r="AC1912" s="0" t="s">
        <v>2763</v>
      </c>
      <c r="AD1912" s="50" t="s">
        <v>35</v>
      </c>
      <c r="AE1912" s="0" t="n">
        <v>2035</v>
      </c>
      <c r="AF1912" s="51" t="str">
        <f aca="false">"*"&amp;IF(AND(A1912="EU",AE1912=2035),0.93,IF(AND(A1912="EU",AE1912=2050),0.9,IF(AND(A1912="USA",AE1912=2035),0.92,IF(AND(A1912="USA",AE1912=2050),0.89,IF(AND(A1912="Japan",AE1912=2035),0.92,IF(AND(A1912="Japan",AE1912=2050),0.89,IF(AND(A1912="Russia",AE1912=2035),0.91,IF(AND(A1912="Russia",AE1912=2050),0.86,IF(AND(A1912="China",AE1912=2035),0.91,IF(AND(A1912="China",AE1912=2050),0.87,IF(AND(A1912="India",AE1912=2035),0.92,IF(AND(A1912="India",AE1912=2050),0.87,IF(AND(A1912="Middle East",AE1912=2035),0.89,IF(AND(A1912="Middle East",AE1912=2050),0.84,IF(AND(A1912="Africa",AE1912=2035),0.9,IF(AND(A1912="Africa",AE1912=2050),0.86,IF(AND(A1912="Brazil",AE1912=2035),0.93,IF(AND(A1912="Brazil",AE1912=2050),0.89,""))))))))))))))))))</f>
        <v>*0.89</v>
      </c>
      <c r="AG1912" s="51" t="str">
        <f aca="false">AG1911</f>
        <v>REZoning_Sol-Win</v>
      </c>
      <c r="AI1912" s="0" t="s">
        <v>2763</v>
      </c>
      <c r="AJ1912" s="50" t="s">
        <v>35</v>
      </c>
      <c r="AK1912" s="0" t="n">
        <v>2050</v>
      </c>
      <c r="AL1912" s="51" t="str">
        <f aca="false">"*"&amp;IF(AND(A1912="EU",AK1912=2035),0.93,IF(AND(A1912="EU",AK1912=2050),0.9,IF(AND(A1912="USA",AK1912=2035),0.92,IF(AND(A1912="USA",AK1912=2050),0.89,IF(AND(A1912="Japan",AK1912=2035),0.92,IF(AND(A1912="Japan",AK1912=2050),0.89,IF(AND(A1912="Russia",AK1912=2035),0.91,IF(AND(A1912="Russia",AK1912=2050),0.86,IF(AND(A1912="China",AK1912=2035),0.91,IF(AND(A1912="China",AK1912=2050),0.87,IF(AND(A1912="India",AK1912=2035),0.92,IF(AND(A1912="India",AK1912=2050),0.87,IF(AND(A1912="Middle East",AK1912=2035),0.89,IF(AND(A1912="Middle East",AK1912=2050),0.84,IF(AND(A1912="Africa",AK1912=2035),0.9,IF(AND(A1912="Africa",AK1912=2050),0.86,IF(AND(A1912="Brazil",AK1912=2035),0.93,IF(AND(A1912="Brazil",AK1912=2050),0.89,""))))))))))))))))))</f>
        <v>*0.84</v>
      </c>
      <c r="AM1912" s="51" t="str">
        <f aca="false">AM1911</f>
        <v>REZoning_Sol-Win</v>
      </c>
      <c r="AP1912" s="0" t="s">
        <v>2763</v>
      </c>
      <c r="AQ1912" s="0" t="s">
        <v>35</v>
      </c>
      <c r="AR1912" s="0" t="n">
        <v>2100</v>
      </c>
      <c r="AS1912" s="0" t="s">
        <v>896</v>
      </c>
      <c r="AT1912" s="0" t="s">
        <v>36</v>
      </c>
    </row>
    <row r="1913" customFormat="false" ht="28.5" hidden="false" customHeight="true" outlineLevel="0" collapsed="false">
      <c r="A1913" s="3" t="s">
        <v>57</v>
      </c>
      <c r="C1913" s="0" t="s">
        <v>2764</v>
      </c>
      <c r="D1913" s="50" t="s">
        <v>35</v>
      </c>
      <c r="E1913" s="0" t="n">
        <v>2035</v>
      </c>
      <c r="F1913" s="51" t="str">
        <f aca="false">"*"&amp;IF(AND(A1913="EU",E1913=2035),0.95,IF(AND(A1913="EU",E1913=2050),0.93,IF(AND(A1913="USA",E1913=2035),0.96,IF(AND(A1913="USA",E1913=2050),0.94,IF(AND(A1913="Japan",E1913=2035),0.94,IF(AND(A1913="Japan",E1913=2050),0.92,IF(AND(A1913="Russia",E1913=2035),0.95,IF(AND(A1913="Russia",E1913=2050),0.93,IF(AND(A1913="China",E1913=2035),0.94,IF(AND(A1913="China",E1913=2050),0.92,IF(AND(A1913="India",E1913=2035),0.95,IF(AND(A1913="India",E1913=2050),0.92,IF(AND(A1913="Middle East",E1913=2035),0.94,IF(AND(A1913="Middle East",E1913=2050),0.9,IF(AND(A1913="Africa",E1913=2035),0.94,IF(AND(A1913="Africa",E1913=2050),0.91,IF(AND(A1913="Brazil",E1913=2035),0.95,IF(AND(A1913="Brazil",E1913=2050),0.92,""))))))))))))))))))</f>
        <v>*0.94</v>
      </c>
      <c r="H1913" s="0" t="s">
        <v>2764</v>
      </c>
      <c r="I1913" s="50" t="s">
        <v>35</v>
      </c>
      <c r="J1913" s="0" t="n">
        <v>2050</v>
      </c>
      <c r="K1913" s="48" t="str">
        <f aca="false">"*"&amp;IF(AND(A1913="EU",J1913=2035),0.95,IF(AND(A1913="EU",J1913=2050),0.93,IF(AND(A1913="USA",J1913=2035),0.96,IF(AND(A1913="USA",J1913=2050),0.94,IF(AND(A1913="Japan",J1913=2035),0.94,IF(AND(A1913="Japan",J1913=2050),0.92,IF(AND(A1913="Russia",J1913=2035),0.95,IF(AND(A1913="Russia",J1913=2050),0.93,IF(AND(A1913="China",J1913=2035),0.94,IF(AND(A1913="China",J1913=2050),0.92,IF(AND(A1913="India",J1913=2035),0.95,IF(AND(A1913="India",J1913=2050),0.92,IF(AND(A1913="Middle East",J1913=2035),0.94,IF(AND(A1913="Middle East",J1913=2050),0.9,IF(AND(A1913="Africa",J1913=2035),0.94,IF(AND(A1913="Africa",J1913=2050),0.91,IF(AND(A1913="Brazil",J1913=2035),0.95,IF(AND(A1913="Brazil",J1913=2050),0.92,""))))))))))))))))))</f>
        <v>*0.9</v>
      </c>
      <c r="P1913" s="41" t="s">
        <v>2764</v>
      </c>
      <c r="Q1913" s="52" t="s">
        <v>35</v>
      </c>
      <c r="R1913" s="41" t="n">
        <v>2035</v>
      </c>
      <c r="S1913" s="53" t="str">
        <f aca="false">"*"&amp;IF(AND(A1913="EU",R1913=2035),0.95,IF(AND(A1913="EU",R1913=2050),0.93,IF(AND(A1913="USA",R1913=2035),0.96,IF(AND(A1913="USA",R1913=2050),0.93,IF(AND(A1913="Japan",R1913=2035),0.94,IF(AND(A1913="Japan",R1913=2050),0.92,IF(AND(A1913="Russia",R1913=2035),0.95,IF(AND(A1913="Russia",R1913=2050),0.91,IF(AND(A1913="China",R1913=2035),0.93,IF(AND(A1913="China",R1913=2050),0.92,IF(AND(A1913="India",R1913=2035),0.94,IF(AND(A1913="India",R1913=2050),0.91,IF(AND(A1913="Middle East",R1913=2035),0.92,IF(AND(A1913="Middle East",R1913=2050),0.89,IF(AND(A1913="Africa",R1913=2035),0.93,IF(AND(A1913="Africa",R1913=2050),0.9,IF(AND(A1913="Brazil",R1913=2035),0.95,IF(AND(A1913="Brazil",R1913=2050),0.92,""))))))))))))))))))</f>
        <v>*0.92</v>
      </c>
      <c r="U1913" s="41" t="s">
        <v>2764</v>
      </c>
      <c r="V1913" s="52" t="s">
        <v>35</v>
      </c>
      <c r="W1913" s="41" t="n">
        <v>2050</v>
      </c>
      <c r="X1913" s="53" t="str">
        <f aca="false">"*"&amp;IF(AND(A1913="EU",W1913=2035),0.95,IF(AND(A1913="EU",W1913=2050),0.93,IF(AND(A1913="USA",W1913=2035),0.96,IF(AND(A1913="USA",W1913=2050),0.93,IF(AND(A1913="Japan",W1913=2035),0.94,IF(AND(A1913="Japan",W1913=2050),0.92,IF(AND(A1913="Russia",W1913=2035),0.95,IF(AND(A1913="Russia",W1913=2050),0.91,IF(AND(A1913="China",W1913=2035),0.93,IF(AND(A1913="China",W1913=2050),0.92,IF(AND(A1913="India",W1913=2035),0.94,IF(AND(A1913="India",W1913=2050),0.91,IF(AND(A1913="Middle East",W1913=2035),0.92,IF(AND(A1913="Middle East",W1913=2050),0.89,IF(AND(A1913="Africa",W1913=2035),0.93,IF(AND(A1913="Africa",W1913=2050),0.9,IF(AND(A1913="Brazil",W1913=2035),0.95,IF(AND(A1913="Brazil",W1913=2050),0.92,""))))))))))))))))))</f>
        <v>*0.89</v>
      </c>
      <c r="AC1913" s="0" t="s">
        <v>2764</v>
      </c>
      <c r="AD1913" s="50" t="s">
        <v>35</v>
      </c>
      <c r="AE1913" s="0" t="n">
        <v>2035</v>
      </c>
      <c r="AF1913" s="51" t="str">
        <f aca="false">"*"&amp;IF(AND(A1913="EU",AE1913=2035),0.93,IF(AND(A1913="EU",AE1913=2050),0.9,IF(AND(A1913="USA",AE1913=2035),0.92,IF(AND(A1913="USA",AE1913=2050),0.89,IF(AND(A1913="Japan",AE1913=2035),0.92,IF(AND(A1913="Japan",AE1913=2050),0.89,IF(AND(A1913="Russia",AE1913=2035),0.91,IF(AND(A1913="Russia",AE1913=2050),0.86,IF(AND(A1913="China",AE1913=2035),0.91,IF(AND(A1913="China",AE1913=2050),0.87,IF(AND(A1913="India",AE1913=2035),0.92,IF(AND(A1913="India",AE1913=2050),0.87,IF(AND(A1913="Middle East",AE1913=2035),0.89,IF(AND(A1913="Middle East",AE1913=2050),0.84,IF(AND(A1913="Africa",AE1913=2035),0.9,IF(AND(A1913="Africa",AE1913=2050),0.86,IF(AND(A1913="Brazil",AE1913=2035),0.93,IF(AND(A1913="Brazil",AE1913=2050),0.89,""))))))))))))))))))</f>
        <v>*0.89</v>
      </c>
      <c r="AG1913" s="51" t="str">
        <f aca="false">AG1912</f>
        <v>REZoning_Sol-Win</v>
      </c>
      <c r="AI1913" s="0" t="s">
        <v>2764</v>
      </c>
      <c r="AJ1913" s="50" t="s">
        <v>35</v>
      </c>
      <c r="AK1913" s="0" t="n">
        <v>2050</v>
      </c>
      <c r="AL1913" s="51" t="str">
        <f aca="false">"*"&amp;IF(AND(A1913="EU",AK1913=2035),0.93,IF(AND(A1913="EU",AK1913=2050),0.9,IF(AND(A1913="USA",AK1913=2035),0.92,IF(AND(A1913="USA",AK1913=2050),0.89,IF(AND(A1913="Japan",AK1913=2035),0.92,IF(AND(A1913="Japan",AK1913=2050),0.89,IF(AND(A1913="Russia",AK1913=2035),0.91,IF(AND(A1913="Russia",AK1913=2050),0.86,IF(AND(A1913="China",AK1913=2035),0.91,IF(AND(A1913="China",AK1913=2050),0.87,IF(AND(A1913="India",AK1913=2035),0.92,IF(AND(A1913="India",AK1913=2050),0.87,IF(AND(A1913="Middle East",AK1913=2035),0.89,IF(AND(A1913="Middle East",AK1913=2050),0.84,IF(AND(A1913="Africa",AK1913=2035),0.9,IF(AND(A1913="Africa",AK1913=2050),0.86,IF(AND(A1913="Brazil",AK1913=2035),0.93,IF(AND(A1913="Brazil",AK1913=2050),0.89,""))))))))))))))))))</f>
        <v>*0.84</v>
      </c>
      <c r="AM1913" s="51" t="str">
        <f aca="false">AM1912</f>
        <v>REZoning_Sol-Win</v>
      </c>
      <c r="AP1913" s="0" t="s">
        <v>2764</v>
      </c>
      <c r="AQ1913" s="0" t="s">
        <v>35</v>
      </c>
      <c r="AR1913" s="0" t="n">
        <v>2100</v>
      </c>
      <c r="AS1913" s="0" t="s">
        <v>896</v>
      </c>
      <c r="AT1913" s="0" t="s">
        <v>36</v>
      </c>
    </row>
    <row r="1914" customFormat="false" ht="28.5" hidden="false" customHeight="true" outlineLevel="0" collapsed="false">
      <c r="A1914" s="3" t="s">
        <v>57</v>
      </c>
      <c r="C1914" s="0" t="s">
        <v>2765</v>
      </c>
      <c r="D1914" s="50" t="s">
        <v>35</v>
      </c>
      <c r="E1914" s="0" t="n">
        <v>2035</v>
      </c>
      <c r="F1914" s="51" t="str">
        <f aca="false">"*"&amp;IF(AND(A1914="EU",E1914=2035),0.95,IF(AND(A1914="EU",E1914=2050),0.93,IF(AND(A1914="USA",E1914=2035),0.96,IF(AND(A1914="USA",E1914=2050),0.94,IF(AND(A1914="Japan",E1914=2035),0.94,IF(AND(A1914="Japan",E1914=2050),0.92,IF(AND(A1914="Russia",E1914=2035),0.95,IF(AND(A1914="Russia",E1914=2050),0.93,IF(AND(A1914="China",E1914=2035),0.94,IF(AND(A1914="China",E1914=2050),0.92,IF(AND(A1914="India",E1914=2035),0.95,IF(AND(A1914="India",E1914=2050),0.92,IF(AND(A1914="Middle East",E1914=2035),0.94,IF(AND(A1914="Middle East",E1914=2050),0.9,IF(AND(A1914="Africa",E1914=2035),0.94,IF(AND(A1914="Africa",E1914=2050),0.91,IF(AND(A1914="Brazil",E1914=2035),0.95,IF(AND(A1914="Brazil",E1914=2050),0.92,""))))))))))))))))))</f>
        <v>*0.94</v>
      </c>
      <c r="H1914" s="0" t="s">
        <v>2765</v>
      </c>
      <c r="I1914" s="50" t="s">
        <v>35</v>
      </c>
      <c r="J1914" s="0" t="n">
        <v>2050</v>
      </c>
      <c r="K1914" s="48" t="str">
        <f aca="false">"*"&amp;IF(AND(A1914="EU",J1914=2035),0.95,IF(AND(A1914="EU",J1914=2050),0.93,IF(AND(A1914="USA",J1914=2035),0.96,IF(AND(A1914="USA",J1914=2050),0.94,IF(AND(A1914="Japan",J1914=2035),0.94,IF(AND(A1914="Japan",J1914=2050),0.92,IF(AND(A1914="Russia",J1914=2035),0.95,IF(AND(A1914="Russia",J1914=2050),0.93,IF(AND(A1914="China",J1914=2035),0.94,IF(AND(A1914="China",J1914=2050),0.92,IF(AND(A1914="India",J1914=2035),0.95,IF(AND(A1914="India",J1914=2050),0.92,IF(AND(A1914="Middle East",J1914=2035),0.94,IF(AND(A1914="Middle East",J1914=2050),0.9,IF(AND(A1914="Africa",J1914=2035),0.94,IF(AND(A1914="Africa",J1914=2050),0.91,IF(AND(A1914="Brazil",J1914=2035),0.95,IF(AND(A1914="Brazil",J1914=2050),0.92,""))))))))))))))))))</f>
        <v>*0.9</v>
      </c>
      <c r="P1914" s="41" t="s">
        <v>2765</v>
      </c>
      <c r="Q1914" s="52" t="s">
        <v>35</v>
      </c>
      <c r="R1914" s="41" t="n">
        <v>2035</v>
      </c>
      <c r="S1914" s="53" t="str">
        <f aca="false">"*"&amp;IF(AND(A1914="EU",R1914=2035),0.95,IF(AND(A1914="EU",R1914=2050),0.93,IF(AND(A1914="USA",R1914=2035),0.96,IF(AND(A1914="USA",R1914=2050),0.93,IF(AND(A1914="Japan",R1914=2035),0.94,IF(AND(A1914="Japan",R1914=2050),0.92,IF(AND(A1914="Russia",R1914=2035),0.95,IF(AND(A1914="Russia",R1914=2050),0.91,IF(AND(A1914="China",R1914=2035),0.93,IF(AND(A1914="China",R1914=2050),0.92,IF(AND(A1914="India",R1914=2035),0.94,IF(AND(A1914="India",R1914=2050),0.91,IF(AND(A1914="Middle East",R1914=2035),0.92,IF(AND(A1914="Middle East",R1914=2050),0.89,IF(AND(A1914="Africa",R1914=2035),0.93,IF(AND(A1914="Africa",R1914=2050),0.9,IF(AND(A1914="Brazil",R1914=2035),0.95,IF(AND(A1914="Brazil",R1914=2050),0.92,""))))))))))))))))))</f>
        <v>*0.92</v>
      </c>
      <c r="U1914" s="41" t="s">
        <v>2765</v>
      </c>
      <c r="V1914" s="52" t="s">
        <v>35</v>
      </c>
      <c r="W1914" s="41" t="n">
        <v>2050</v>
      </c>
      <c r="X1914" s="53" t="str">
        <f aca="false">"*"&amp;IF(AND(A1914="EU",W1914=2035),0.95,IF(AND(A1914="EU",W1914=2050),0.93,IF(AND(A1914="USA",W1914=2035),0.96,IF(AND(A1914="USA",W1914=2050),0.93,IF(AND(A1914="Japan",W1914=2035),0.94,IF(AND(A1914="Japan",W1914=2050),0.92,IF(AND(A1914="Russia",W1914=2035),0.95,IF(AND(A1914="Russia",W1914=2050),0.91,IF(AND(A1914="China",W1914=2035),0.93,IF(AND(A1914="China",W1914=2050),0.92,IF(AND(A1914="India",W1914=2035),0.94,IF(AND(A1914="India",W1914=2050),0.91,IF(AND(A1914="Middle East",W1914=2035),0.92,IF(AND(A1914="Middle East",W1914=2050),0.89,IF(AND(A1914="Africa",W1914=2035),0.93,IF(AND(A1914="Africa",W1914=2050),0.9,IF(AND(A1914="Brazil",W1914=2035),0.95,IF(AND(A1914="Brazil",W1914=2050),0.92,""))))))))))))))))))</f>
        <v>*0.89</v>
      </c>
      <c r="AC1914" s="0" t="s">
        <v>2765</v>
      </c>
      <c r="AD1914" s="50" t="s">
        <v>35</v>
      </c>
      <c r="AE1914" s="0" t="n">
        <v>2035</v>
      </c>
      <c r="AF1914" s="51" t="str">
        <f aca="false">"*"&amp;IF(AND(A1914="EU",AE1914=2035),0.93,IF(AND(A1914="EU",AE1914=2050),0.9,IF(AND(A1914="USA",AE1914=2035),0.92,IF(AND(A1914="USA",AE1914=2050),0.89,IF(AND(A1914="Japan",AE1914=2035),0.92,IF(AND(A1914="Japan",AE1914=2050),0.89,IF(AND(A1914="Russia",AE1914=2035),0.91,IF(AND(A1914="Russia",AE1914=2050),0.86,IF(AND(A1914="China",AE1914=2035),0.91,IF(AND(A1914="China",AE1914=2050),0.87,IF(AND(A1914="India",AE1914=2035),0.92,IF(AND(A1914="India",AE1914=2050),0.87,IF(AND(A1914="Middle East",AE1914=2035),0.89,IF(AND(A1914="Middle East",AE1914=2050),0.84,IF(AND(A1914="Africa",AE1914=2035),0.9,IF(AND(A1914="Africa",AE1914=2050),0.86,IF(AND(A1914="Brazil",AE1914=2035),0.93,IF(AND(A1914="Brazil",AE1914=2050),0.89,""))))))))))))))))))</f>
        <v>*0.89</v>
      </c>
      <c r="AG1914" s="51" t="str">
        <f aca="false">AG1913</f>
        <v>REZoning_Sol-Win</v>
      </c>
      <c r="AI1914" s="0" t="s">
        <v>2765</v>
      </c>
      <c r="AJ1914" s="50" t="s">
        <v>35</v>
      </c>
      <c r="AK1914" s="0" t="n">
        <v>2050</v>
      </c>
      <c r="AL1914" s="51" t="str">
        <f aca="false">"*"&amp;IF(AND(A1914="EU",AK1914=2035),0.93,IF(AND(A1914="EU",AK1914=2050),0.9,IF(AND(A1914="USA",AK1914=2035),0.92,IF(AND(A1914="USA",AK1914=2050),0.89,IF(AND(A1914="Japan",AK1914=2035),0.92,IF(AND(A1914="Japan",AK1914=2050),0.89,IF(AND(A1914="Russia",AK1914=2035),0.91,IF(AND(A1914="Russia",AK1914=2050),0.86,IF(AND(A1914="China",AK1914=2035),0.91,IF(AND(A1914="China",AK1914=2050),0.87,IF(AND(A1914="India",AK1914=2035),0.92,IF(AND(A1914="India",AK1914=2050),0.87,IF(AND(A1914="Middle East",AK1914=2035),0.89,IF(AND(A1914="Middle East",AK1914=2050),0.84,IF(AND(A1914="Africa",AK1914=2035),0.9,IF(AND(A1914="Africa",AK1914=2050),0.86,IF(AND(A1914="Brazil",AK1914=2035),0.93,IF(AND(A1914="Brazil",AK1914=2050),0.89,""))))))))))))))))))</f>
        <v>*0.84</v>
      </c>
      <c r="AM1914" s="51" t="str">
        <f aca="false">AM1913</f>
        <v>REZoning_Sol-Win</v>
      </c>
      <c r="AP1914" s="0" t="s">
        <v>2765</v>
      </c>
      <c r="AQ1914" s="0" t="s">
        <v>35</v>
      </c>
      <c r="AR1914" s="0" t="n">
        <v>2100</v>
      </c>
      <c r="AS1914" s="0" t="s">
        <v>896</v>
      </c>
      <c r="AT1914" s="0" t="s">
        <v>36</v>
      </c>
    </row>
    <row r="1915" customFormat="false" ht="28.5" hidden="false" customHeight="true" outlineLevel="0" collapsed="false">
      <c r="A1915" s="3" t="s">
        <v>57</v>
      </c>
      <c r="C1915" s="0" t="s">
        <v>2766</v>
      </c>
      <c r="D1915" s="50" t="s">
        <v>35</v>
      </c>
      <c r="E1915" s="0" t="n">
        <v>2035</v>
      </c>
      <c r="F1915" s="51" t="str">
        <f aca="false">"*"&amp;IF(AND(A1915="EU",E1915=2035),0.95,IF(AND(A1915="EU",E1915=2050),0.93,IF(AND(A1915="USA",E1915=2035),0.96,IF(AND(A1915="USA",E1915=2050),0.94,IF(AND(A1915="Japan",E1915=2035),0.94,IF(AND(A1915="Japan",E1915=2050),0.92,IF(AND(A1915="Russia",E1915=2035),0.95,IF(AND(A1915="Russia",E1915=2050),0.93,IF(AND(A1915="China",E1915=2035),0.94,IF(AND(A1915="China",E1915=2050),0.92,IF(AND(A1915="India",E1915=2035),0.95,IF(AND(A1915="India",E1915=2050),0.92,IF(AND(A1915="Middle East",E1915=2035),0.94,IF(AND(A1915="Middle East",E1915=2050),0.9,IF(AND(A1915="Africa",E1915=2035),0.94,IF(AND(A1915="Africa",E1915=2050),0.91,IF(AND(A1915="Brazil",E1915=2035),0.95,IF(AND(A1915="Brazil",E1915=2050),0.92,""))))))))))))))))))</f>
        <v>*0.94</v>
      </c>
      <c r="H1915" s="0" t="s">
        <v>2766</v>
      </c>
      <c r="I1915" s="50" t="s">
        <v>35</v>
      </c>
      <c r="J1915" s="0" t="n">
        <v>2050</v>
      </c>
      <c r="K1915" s="48" t="str">
        <f aca="false">"*"&amp;IF(AND(A1915="EU",J1915=2035),0.95,IF(AND(A1915="EU",J1915=2050),0.93,IF(AND(A1915="USA",J1915=2035),0.96,IF(AND(A1915="USA",J1915=2050),0.94,IF(AND(A1915="Japan",J1915=2035),0.94,IF(AND(A1915="Japan",J1915=2050),0.92,IF(AND(A1915="Russia",J1915=2035),0.95,IF(AND(A1915="Russia",J1915=2050),0.93,IF(AND(A1915="China",J1915=2035),0.94,IF(AND(A1915="China",J1915=2050),0.92,IF(AND(A1915="India",J1915=2035),0.95,IF(AND(A1915="India",J1915=2050),0.92,IF(AND(A1915="Middle East",J1915=2035),0.94,IF(AND(A1915="Middle East",J1915=2050),0.9,IF(AND(A1915="Africa",J1915=2035),0.94,IF(AND(A1915="Africa",J1915=2050),0.91,IF(AND(A1915="Brazil",J1915=2035),0.95,IF(AND(A1915="Brazil",J1915=2050),0.92,""))))))))))))))))))</f>
        <v>*0.9</v>
      </c>
      <c r="P1915" s="41" t="s">
        <v>2766</v>
      </c>
      <c r="Q1915" s="52" t="s">
        <v>35</v>
      </c>
      <c r="R1915" s="41" t="n">
        <v>2035</v>
      </c>
      <c r="S1915" s="53" t="str">
        <f aca="false">"*"&amp;IF(AND(A1915="EU",R1915=2035),0.95,IF(AND(A1915="EU",R1915=2050),0.93,IF(AND(A1915="USA",R1915=2035),0.96,IF(AND(A1915="USA",R1915=2050),0.93,IF(AND(A1915="Japan",R1915=2035),0.94,IF(AND(A1915="Japan",R1915=2050),0.92,IF(AND(A1915="Russia",R1915=2035),0.95,IF(AND(A1915="Russia",R1915=2050),0.91,IF(AND(A1915="China",R1915=2035),0.93,IF(AND(A1915="China",R1915=2050),0.92,IF(AND(A1915="India",R1915=2035),0.94,IF(AND(A1915="India",R1915=2050),0.91,IF(AND(A1915="Middle East",R1915=2035),0.92,IF(AND(A1915="Middle East",R1915=2050),0.89,IF(AND(A1915="Africa",R1915=2035),0.93,IF(AND(A1915="Africa",R1915=2050),0.9,IF(AND(A1915="Brazil",R1915=2035),0.95,IF(AND(A1915="Brazil",R1915=2050),0.92,""))))))))))))))))))</f>
        <v>*0.92</v>
      </c>
      <c r="U1915" s="41" t="s">
        <v>2766</v>
      </c>
      <c r="V1915" s="52" t="s">
        <v>35</v>
      </c>
      <c r="W1915" s="41" t="n">
        <v>2050</v>
      </c>
      <c r="X1915" s="53" t="str">
        <f aca="false">"*"&amp;IF(AND(A1915="EU",W1915=2035),0.95,IF(AND(A1915="EU",W1915=2050),0.93,IF(AND(A1915="USA",W1915=2035),0.96,IF(AND(A1915="USA",W1915=2050),0.93,IF(AND(A1915="Japan",W1915=2035),0.94,IF(AND(A1915="Japan",W1915=2050),0.92,IF(AND(A1915="Russia",W1915=2035),0.95,IF(AND(A1915="Russia",W1915=2050),0.91,IF(AND(A1915="China",W1915=2035),0.93,IF(AND(A1915="China",W1915=2050),0.92,IF(AND(A1915="India",W1915=2035),0.94,IF(AND(A1915="India",W1915=2050),0.91,IF(AND(A1915="Middle East",W1915=2035),0.92,IF(AND(A1915="Middle East",W1915=2050),0.89,IF(AND(A1915="Africa",W1915=2035),0.93,IF(AND(A1915="Africa",W1915=2050),0.9,IF(AND(A1915="Brazil",W1915=2035),0.95,IF(AND(A1915="Brazil",W1915=2050),0.92,""))))))))))))))))))</f>
        <v>*0.89</v>
      </c>
      <c r="AC1915" s="0" t="s">
        <v>2766</v>
      </c>
      <c r="AD1915" s="50" t="s">
        <v>35</v>
      </c>
      <c r="AE1915" s="0" t="n">
        <v>2035</v>
      </c>
      <c r="AF1915" s="51" t="str">
        <f aca="false">"*"&amp;IF(AND(A1915="EU",AE1915=2035),0.93,IF(AND(A1915="EU",AE1915=2050),0.9,IF(AND(A1915="USA",AE1915=2035),0.92,IF(AND(A1915="USA",AE1915=2050),0.89,IF(AND(A1915="Japan",AE1915=2035),0.92,IF(AND(A1915="Japan",AE1915=2050),0.89,IF(AND(A1915="Russia",AE1915=2035),0.91,IF(AND(A1915="Russia",AE1915=2050),0.86,IF(AND(A1915="China",AE1915=2035),0.91,IF(AND(A1915="China",AE1915=2050),0.87,IF(AND(A1915="India",AE1915=2035),0.92,IF(AND(A1915="India",AE1915=2050),0.87,IF(AND(A1915="Middle East",AE1915=2035),0.89,IF(AND(A1915="Middle East",AE1915=2050),0.84,IF(AND(A1915="Africa",AE1915=2035),0.9,IF(AND(A1915="Africa",AE1915=2050),0.86,IF(AND(A1915="Brazil",AE1915=2035),0.93,IF(AND(A1915="Brazil",AE1915=2050),0.89,""))))))))))))))))))</f>
        <v>*0.89</v>
      </c>
      <c r="AG1915" s="51" t="str">
        <f aca="false">AG1914</f>
        <v>REZoning_Sol-Win</v>
      </c>
      <c r="AI1915" s="0" t="s">
        <v>2766</v>
      </c>
      <c r="AJ1915" s="50" t="s">
        <v>35</v>
      </c>
      <c r="AK1915" s="0" t="n">
        <v>2050</v>
      </c>
      <c r="AL1915" s="51" t="str">
        <f aca="false">"*"&amp;IF(AND(A1915="EU",AK1915=2035),0.93,IF(AND(A1915="EU",AK1915=2050),0.9,IF(AND(A1915="USA",AK1915=2035),0.92,IF(AND(A1915="USA",AK1915=2050),0.89,IF(AND(A1915="Japan",AK1915=2035),0.92,IF(AND(A1915="Japan",AK1915=2050),0.89,IF(AND(A1915="Russia",AK1915=2035),0.91,IF(AND(A1915="Russia",AK1915=2050),0.86,IF(AND(A1915="China",AK1915=2035),0.91,IF(AND(A1915="China",AK1915=2050),0.87,IF(AND(A1915="India",AK1915=2035),0.92,IF(AND(A1915="India",AK1915=2050),0.87,IF(AND(A1915="Middle East",AK1915=2035),0.89,IF(AND(A1915="Middle East",AK1915=2050),0.84,IF(AND(A1915="Africa",AK1915=2035),0.9,IF(AND(A1915="Africa",AK1915=2050),0.86,IF(AND(A1915="Brazil",AK1915=2035),0.93,IF(AND(A1915="Brazil",AK1915=2050),0.89,""))))))))))))))))))</f>
        <v>*0.84</v>
      </c>
      <c r="AM1915" s="51" t="str">
        <f aca="false">AM1914</f>
        <v>REZoning_Sol-Win</v>
      </c>
      <c r="AP1915" s="0" t="s">
        <v>2766</v>
      </c>
      <c r="AQ1915" s="0" t="s">
        <v>35</v>
      </c>
      <c r="AR1915" s="0" t="n">
        <v>2100</v>
      </c>
      <c r="AS1915" s="0" t="s">
        <v>896</v>
      </c>
      <c r="AT1915" s="0" t="s">
        <v>36</v>
      </c>
    </row>
    <row r="1916" customFormat="false" ht="28.5" hidden="false" customHeight="true" outlineLevel="0" collapsed="false">
      <c r="A1916" s="3" t="s">
        <v>57</v>
      </c>
      <c r="C1916" s="0" t="s">
        <v>2767</v>
      </c>
      <c r="D1916" s="50" t="s">
        <v>35</v>
      </c>
      <c r="E1916" s="0" t="n">
        <v>2035</v>
      </c>
      <c r="F1916" s="51" t="str">
        <f aca="false">"*"&amp;IF(AND(A1916="EU",E1916=2035),0.95,IF(AND(A1916="EU",E1916=2050),0.93,IF(AND(A1916="USA",E1916=2035),0.96,IF(AND(A1916="USA",E1916=2050),0.94,IF(AND(A1916="Japan",E1916=2035),0.94,IF(AND(A1916="Japan",E1916=2050),0.92,IF(AND(A1916="Russia",E1916=2035),0.95,IF(AND(A1916="Russia",E1916=2050),0.93,IF(AND(A1916="China",E1916=2035),0.94,IF(AND(A1916="China",E1916=2050),0.92,IF(AND(A1916="India",E1916=2035),0.95,IF(AND(A1916="India",E1916=2050),0.92,IF(AND(A1916="Middle East",E1916=2035),0.94,IF(AND(A1916="Middle East",E1916=2050),0.9,IF(AND(A1916="Africa",E1916=2035),0.94,IF(AND(A1916="Africa",E1916=2050),0.91,IF(AND(A1916="Brazil",E1916=2035),0.95,IF(AND(A1916="Brazil",E1916=2050),0.92,""))))))))))))))))))</f>
        <v>*0.94</v>
      </c>
      <c r="H1916" s="0" t="s">
        <v>2767</v>
      </c>
      <c r="I1916" s="50" t="s">
        <v>35</v>
      </c>
      <c r="J1916" s="0" t="n">
        <v>2050</v>
      </c>
      <c r="K1916" s="48" t="str">
        <f aca="false">"*"&amp;IF(AND(A1916="EU",J1916=2035),0.95,IF(AND(A1916="EU",J1916=2050),0.93,IF(AND(A1916="USA",J1916=2035),0.96,IF(AND(A1916="USA",J1916=2050),0.94,IF(AND(A1916="Japan",J1916=2035),0.94,IF(AND(A1916="Japan",J1916=2050),0.92,IF(AND(A1916="Russia",J1916=2035),0.95,IF(AND(A1916="Russia",J1916=2050),0.93,IF(AND(A1916="China",J1916=2035),0.94,IF(AND(A1916="China",J1916=2050),0.92,IF(AND(A1916="India",J1916=2035),0.95,IF(AND(A1916="India",J1916=2050),0.92,IF(AND(A1916="Middle East",J1916=2035),0.94,IF(AND(A1916="Middle East",J1916=2050),0.9,IF(AND(A1916="Africa",J1916=2035),0.94,IF(AND(A1916="Africa",J1916=2050),0.91,IF(AND(A1916="Brazil",J1916=2035),0.95,IF(AND(A1916="Brazil",J1916=2050),0.92,""))))))))))))))))))</f>
        <v>*0.9</v>
      </c>
      <c r="P1916" s="41" t="s">
        <v>2767</v>
      </c>
      <c r="Q1916" s="52" t="s">
        <v>35</v>
      </c>
      <c r="R1916" s="41" t="n">
        <v>2035</v>
      </c>
      <c r="S1916" s="53" t="str">
        <f aca="false">"*"&amp;IF(AND(A1916="EU",R1916=2035),0.95,IF(AND(A1916="EU",R1916=2050),0.93,IF(AND(A1916="USA",R1916=2035),0.96,IF(AND(A1916="USA",R1916=2050),0.93,IF(AND(A1916="Japan",R1916=2035),0.94,IF(AND(A1916="Japan",R1916=2050),0.92,IF(AND(A1916="Russia",R1916=2035),0.95,IF(AND(A1916="Russia",R1916=2050),0.91,IF(AND(A1916="China",R1916=2035),0.93,IF(AND(A1916="China",R1916=2050),0.92,IF(AND(A1916="India",R1916=2035),0.94,IF(AND(A1916="India",R1916=2050),0.91,IF(AND(A1916="Middle East",R1916=2035),0.92,IF(AND(A1916="Middle East",R1916=2050),0.89,IF(AND(A1916="Africa",R1916=2035),0.93,IF(AND(A1916="Africa",R1916=2050),0.9,IF(AND(A1916="Brazil",R1916=2035),0.95,IF(AND(A1916="Brazil",R1916=2050),0.92,""))))))))))))))))))</f>
        <v>*0.92</v>
      </c>
      <c r="U1916" s="41" t="s">
        <v>2767</v>
      </c>
      <c r="V1916" s="52" t="s">
        <v>35</v>
      </c>
      <c r="W1916" s="41" t="n">
        <v>2050</v>
      </c>
      <c r="X1916" s="53" t="str">
        <f aca="false">"*"&amp;IF(AND(A1916="EU",W1916=2035),0.95,IF(AND(A1916="EU",W1916=2050),0.93,IF(AND(A1916="USA",W1916=2035),0.96,IF(AND(A1916="USA",W1916=2050),0.93,IF(AND(A1916="Japan",W1916=2035),0.94,IF(AND(A1916="Japan",W1916=2050),0.92,IF(AND(A1916="Russia",W1916=2035),0.95,IF(AND(A1916="Russia",W1916=2050),0.91,IF(AND(A1916="China",W1916=2035),0.93,IF(AND(A1916="China",W1916=2050),0.92,IF(AND(A1916="India",W1916=2035),0.94,IF(AND(A1916="India",W1916=2050),0.91,IF(AND(A1916="Middle East",W1916=2035),0.92,IF(AND(A1916="Middle East",W1916=2050),0.89,IF(AND(A1916="Africa",W1916=2035),0.93,IF(AND(A1916="Africa",W1916=2050),0.9,IF(AND(A1916="Brazil",W1916=2035),0.95,IF(AND(A1916="Brazil",W1916=2050),0.92,""))))))))))))))))))</f>
        <v>*0.89</v>
      </c>
      <c r="AC1916" s="0" t="s">
        <v>2767</v>
      </c>
      <c r="AD1916" s="50" t="s">
        <v>35</v>
      </c>
      <c r="AE1916" s="0" t="n">
        <v>2035</v>
      </c>
      <c r="AF1916" s="51" t="str">
        <f aca="false">"*"&amp;IF(AND(A1916="EU",AE1916=2035),0.93,IF(AND(A1916="EU",AE1916=2050),0.9,IF(AND(A1916="USA",AE1916=2035),0.92,IF(AND(A1916="USA",AE1916=2050),0.89,IF(AND(A1916="Japan",AE1916=2035),0.92,IF(AND(A1916="Japan",AE1916=2050),0.89,IF(AND(A1916="Russia",AE1916=2035),0.91,IF(AND(A1916="Russia",AE1916=2050),0.86,IF(AND(A1916="China",AE1916=2035),0.91,IF(AND(A1916="China",AE1916=2050),0.87,IF(AND(A1916="India",AE1916=2035),0.92,IF(AND(A1916="India",AE1916=2050),0.87,IF(AND(A1916="Middle East",AE1916=2035),0.89,IF(AND(A1916="Middle East",AE1916=2050),0.84,IF(AND(A1916="Africa",AE1916=2035),0.9,IF(AND(A1916="Africa",AE1916=2050),0.86,IF(AND(A1916="Brazil",AE1916=2035),0.93,IF(AND(A1916="Brazil",AE1916=2050),0.89,""))))))))))))))))))</f>
        <v>*0.89</v>
      </c>
      <c r="AG1916" s="51" t="str">
        <f aca="false">AG1915</f>
        <v>REZoning_Sol-Win</v>
      </c>
      <c r="AI1916" s="0" t="s">
        <v>2767</v>
      </c>
      <c r="AJ1916" s="50" t="s">
        <v>35</v>
      </c>
      <c r="AK1916" s="0" t="n">
        <v>2050</v>
      </c>
      <c r="AL1916" s="51" t="str">
        <f aca="false">"*"&amp;IF(AND(A1916="EU",AK1916=2035),0.93,IF(AND(A1916="EU",AK1916=2050),0.9,IF(AND(A1916="USA",AK1916=2035),0.92,IF(AND(A1916="USA",AK1916=2050),0.89,IF(AND(A1916="Japan",AK1916=2035),0.92,IF(AND(A1916="Japan",AK1916=2050),0.89,IF(AND(A1916="Russia",AK1916=2035),0.91,IF(AND(A1916="Russia",AK1916=2050),0.86,IF(AND(A1916="China",AK1916=2035),0.91,IF(AND(A1916="China",AK1916=2050),0.87,IF(AND(A1916="India",AK1916=2035),0.92,IF(AND(A1916="India",AK1916=2050),0.87,IF(AND(A1916="Middle East",AK1916=2035),0.89,IF(AND(A1916="Middle East",AK1916=2050),0.84,IF(AND(A1916="Africa",AK1916=2035),0.9,IF(AND(A1916="Africa",AK1916=2050),0.86,IF(AND(A1916="Brazil",AK1916=2035),0.93,IF(AND(A1916="Brazil",AK1916=2050),0.89,""))))))))))))))))))</f>
        <v>*0.84</v>
      </c>
      <c r="AM1916" s="51" t="str">
        <f aca="false">AM1915</f>
        <v>REZoning_Sol-Win</v>
      </c>
      <c r="AP1916" s="0" t="s">
        <v>2767</v>
      </c>
      <c r="AQ1916" s="0" t="s">
        <v>35</v>
      </c>
      <c r="AR1916" s="0" t="n">
        <v>2100</v>
      </c>
      <c r="AS1916" s="0" t="s">
        <v>896</v>
      </c>
      <c r="AT1916" s="0" t="s">
        <v>36</v>
      </c>
    </row>
    <row r="1917" customFormat="false" ht="28.5" hidden="false" customHeight="true" outlineLevel="0" collapsed="false">
      <c r="A1917" s="3" t="s">
        <v>57</v>
      </c>
      <c r="C1917" s="0" t="s">
        <v>2768</v>
      </c>
      <c r="D1917" s="50" t="s">
        <v>35</v>
      </c>
      <c r="E1917" s="0" t="n">
        <v>2035</v>
      </c>
      <c r="F1917" s="51" t="str">
        <f aca="false">"*"&amp;IF(AND(A1917="EU",E1917=2035),0.95,IF(AND(A1917="EU",E1917=2050),0.93,IF(AND(A1917="USA",E1917=2035),0.96,IF(AND(A1917="USA",E1917=2050),0.94,IF(AND(A1917="Japan",E1917=2035),0.94,IF(AND(A1917="Japan",E1917=2050),0.92,IF(AND(A1917="Russia",E1917=2035),0.95,IF(AND(A1917="Russia",E1917=2050),0.93,IF(AND(A1917="China",E1917=2035),0.94,IF(AND(A1917="China",E1917=2050),0.92,IF(AND(A1917="India",E1917=2035),0.95,IF(AND(A1917="India",E1917=2050),0.92,IF(AND(A1917="Middle East",E1917=2035),0.94,IF(AND(A1917="Middle East",E1917=2050),0.9,IF(AND(A1917="Africa",E1917=2035),0.94,IF(AND(A1917="Africa",E1917=2050),0.91,IF(AND(A1917="Brazil",E1917=2035),0.95,IF(AND(A1917="Brazil",E1917=2050),0.92,""))))))))))))))))))</f>
        <v>*0.94</v>
      </c>
      <c r="H1917" s="0" t="s">
        <v>2768</v>
      </c>
      <c r="I1917" s="50" t="s">
        <v>35</v>
      </c>
      <c r="J1917" s="0" t="n">
        <v>2050</v>
      </c>
      <c r="K1917" s="48" t="str">
        <f aca="false">"*"&amp;IF(AND(A1917="EU",J1917=2035),0.95,IF(AND(A1917="EU",J1917=2050),0.93,IF(AND(A1917="USA",J1917=2035),0.96,IF(AND(A1917="USA",J1917=2050),0.94,IF(AND(A1917="Japan",J1917=2035),0.94,IF(AND(A1917="Japan",J1917=2050),0.92,IF(AND(A1917="Russia",J1917=2035),0.95,IF(AND(A1917="Russia",J1917=2050),0.93,IF(AND(A1917="China",J1917=2035),0.94,IF(AND(A1917="China",J1917=2050),0.92,IF(AND(A1917="India",J1917=2035),0.95,IF(AND(A1917="India",J1917=2050),0.92,IF(AND(A1917="Middle East",J1917=2035),0.94,IF(AND(A1917="Middle East",J1917=2050),0.9,IF(AND(A1917="Africa",J1917=2035),0.94,IF(AND(A1917="Africa",J1917=2050),0.91,IF(AND(A1917="Brazil",J1917=2035),0.95,IF(AND(A1917="Brazil",J1917=2050),0.92,""))))))))))))))))))</f>
        <v>*0.9</v>
      </c>
      <c r="P1917" s="41" t="s">
        <v>2768</v>
      </c>
      <c r="Q1917" s="52" t="s">
        <v>35</v>
      </c>
      <c r="R1917" s="41" t="n">
        <v>2035</v>
      </c>
      <c r="S1917" s="53" t="str">
        <f aca="false">"*"&amp;IF(AND(A1917="EU",R1917=2035),0.95,IF(AND(A1917="EU",R1917=2050),0.93,IF(AND(A1917="USA",R1917=2035),0.96,IF(AND(A1917="USA",R1917=2050),0.93,IF(AND(A1917="Japan",R1917=2035),0.94,IF(AND(A1917="Japan",R1917=2050),0.92,IF(AND(A1917="Russia",R1917=2035),0.95,IF(AND(A1917="Russia",R1917=2050),0.91,IF(AND(A1917="China",R1917=2035),0.93,IF(AND(A1917="China",R1917=2050),0.92,IF(AND(A1917="India",R1917=2035),0.94,IF(AND(A1917="India",R1917=2050),0.91,IF(AND(A1917="Middle East",R1917=2035),0.92,IF(AND(A1917="Middle East",R1917=2050),0.89,IF(AND(A1917="Africa",R1917=2035),0.93,IF(AND(A1917="Africa",R1917=2050),0.9,IF(AND(A1917="Brazil",R1917=2035),0.95,IF(AND(A1917="Brazil",R1917=2050),0.92,""))))))))))))))))))</f>
        <v>*0.92</v>
      </c>
      <c r="U1917" s="41" t="s">
        <v>2768</v>
      </c>
      <c r="V1917" s="52" t="s">
        <v>35</v>
      </c>
      <c r="W1917" s="41" t="n">
        <v>2050</v>
      </c>
      <c r="X1917" s="53" t="str">
        <f aca="false">"*"&amp;IF(AND(A1917="EU",W1917=2035),0.95,IF(AND(A1917="EU",W1917=2050),0.93,IF(AND(A1917="USA",W1917=2035),0.96,IF(AND(A1917="USA",W1917=2050),0.93,IF(AND(A1917="Japan",W1917=2035),0.94,IF(AND(A1917="Japan",W1917=2050),0.92,IF(AND(A1917="Russia",W1917=2035),0.95,IF(AND(A1917="Russia",W1917=2050),0.91,IF(AND(A1917="China",W1917=2035),0.93,IF(AND(A1917="China",W1917=2050),0.92,IF(AND(A1917="India",W1917=2035),0.94,IF(AND(A1917="India",W1917=2050),0.91,IF(AND(A1917="Middle East",W1917=2035),0.92,IF(AND(A1917="Middle East",W1917=2050),0.89,IF(AND(A1917="Africa",W1917=2035),0.93,IF(AND(A1917="Africa",W1917=2050),0.9,IF(AND(A1917="Brazil",W1917=2035),0.95,IF(AND(A1917="Brazil",W1917=2050),0.92,""))))))))))))))))))</f>
        <v>*0.89</v>
      </c>
      <c r="AC1917" s="0" t="s">
        <v>2768</v>
      </c>
      <c r="AD1917" s="50" t="s">
        <v>35</v>
      </c>
      <c r="AE1917" s="0" t="n">
        <v>2035</v>
      </c>
      <c r="AF1917" s="51" t="str">
        <f aca="false">"*"&amp;IF(AND(A1917="EU",AE1917=2035),0.93,IF(AND(A1917="EU",AE1917=2050),0.9,IF(AND(A1917="USA",AE1917=2035),0.92,IF(AND(A1917="USA",AE1917=2050),0.89,IF(AND(A1917="Japan",AE1917=2035),0.92,IF(AND(A1917="Japan",AE1917=2050),0.89,IF(AND(A1917="Russia",AE1917=2035),0.91,IF(AND(A1917="Russia",AE1917=2050),0.86,IF(AND(A1917="China",AE1917=2035),0.91,IF(AND(A1917="China",AE1917=2050),0.87,IF(AND(A1917="India",AE1917=2035),0.92,IF(AND(A1917="India",AE1917=2050),0.87,IF(AND(A1917="Middle East",AE1917=2035),0.89,IF(AND(A1917="Middle East",AE1917=2050),0.84,IF(AND(A1917="Africa",AE1917=2035),0.9,IF(AND(A1917="Africa",AE1917=2050),0.86,IF(AND(A1917="Brazil",AE1917=2035),0.93,IF(AND(A1917="Brazil",AE1917=2050),0.89,""))))))))))))))))))</f>
        <v>*0.89</v>
      </c>
      <c r="AG1917" s="51" t="str">
        <f aca="false">AG1916</f>
        <v>REZoning_Sol-Win</v>
      </c>
      <c r="AI1917" s="0" t="s">
        <v>2768</v>
      </c>
      <c r="AJ1917" s="50" t="s">
        <v>35</v>
      </c>
      <c r="AK1917" s="0" t="n">
        <v>2050</v>
      </c>
      <c r="AL1917" s="51" t="str">
        <f aca="false">"*"&amp;IF(AND(A1917="EU",AK1917=2035),0.93,IF(AND(A1917="EU",AK1917=2050),0.9,IF(AND(A1917="USA",AK1917=2035),0.92,IF(AND(A1917="USA",AK1917=2050),0.89,IF(AND(A1917="Japan",AK1917=2035),0.92,IF(AND(A1917="Japan",AK1917=2050),0.89,IF(AND(A1917="Russia",AK1917=2035),0.91,IF(AND(A1917="Russia",AK1917=2050),0.86,IF(AND(A1917="China",AK1917=2035),0.91,IF(AND(A1917="China",AK1917=2050),0.87,IF(AND(A1917="India",AK1917=2035),0.92,IF(AND(A1917="India",AK1917=2050),0.87,IF(AND(A1917="Middle East",AK1917=2035),0.89,IF(AND(A1917="Middle East",AK1917=2050),0.84,IF(AND(A1917="Africa",AK1917=2035),0.9,IF(AND(A1917="Africa",AK1917=2050),0.86,IF(AND(A1917="Brazil",AK1917=2035),0.93,IF(AND(A1917="Brazil",AK1917=2050),0.89,""))))))))))))))))))</f>
        <v>*0.84</v>
      </c>
      <c r="AM1917" s="51" t="str">
        <f aca="false">AM1916</f>
        <v>REZoning_Sol-Win</v>
      </c>
      <c r="AP1917" s="0" t="s">
        <v>2768</v>
      </c>
      <c r="AQ1917" s="0" t="s">
        <v>35</v>
      </c>
      <c r="AR1917" s="0" t="n">
        <v>2100</v>
      </c>
      <c r="AS1917" s="0" t="s">
        <v>896</v>
      </c>
      <c r="AT1917" s="0" t="s">
        <v>36</v>
      </c>
    </row>
    <row r="1918" customFormat="false" ht="28.5" hidden="false" customHeight="true" outlineLevel="0" collapsed="false">
      <c r="A1918" s="3" t="s">
        <v>57</v>
      </c>
      <c r="C1918" s="0" t="s">
        <v>2769</v>
      </c>
      <c r="D1918" s="50" t="s">
        <v>35</v>
      </c>
      <c r="E1918" s="0" t="n">
        <v>2035</v>
      </c>
      <c r="F1918" s="51" t="str">
        <f aca="false">"*"&amp;IF(AND(A1918="EU",E1918=2035),0.95,IF(AND(A1918="EU",E1918=2050),0.93,IF(AND(A1918="USA",E1918=2035),0.96,IF(AND(A1918="USA",E1918=2050),0.94,IF(AND(A1918="Japan",E1918=2035),0.94,IF(AND(A1918="Japan",E1918=2050),0.92,IF(AND(A1918="Russia",E1918=2035),0.95,IF(AND(A1918="Russia",E1918=2050),0.93,IF(AND(A1918="China",E1918=2035),0.94,IF(AND(A1918="China",E1918=2050),0.92,IF(AND(A1918="India",E1918=2035),0.95,IF(AND(A1918="India",E1918=2050),0.92,IF(AND(A1918="Middle East",E1918=2035),0.94,IF(AND(A1918="Middle East",E1918=2050),0.9,IF(AND(A1918="Africa",E1918=2035),0.94,IF(AND(A1918="Africa",E1918=2050),0.91,IF(AND(A1918="Brazil",E1918=2035),0.95,IF(AND(A1918="Brazil",E1918=2050),0.92,""))))))))))))))))))</f>
        <v>*0.94</v>
      </c>
      <c r="H1918" s="0" t="s">
        <v>2769</v>
      </c>
      <c r="I1918" s="50" t="s">
        <v>35</v>
      </c>
      <c r="J1918" s="0" t="n">
        <v>2050</v>
      </c>
      <c r="K1918" s="48" t="str">
        <f aca="false">"*"&amp;IF(AND(A1918="EU",J1918=2035),0.95,IF(AND(A1918="EU",J1918=2050),0.93,IF(AND(A1918="USA",J1918=2035),0.96,IF(AND(A1918="USA",J1918=2050),0.94,IF(AND(A1918="Japan",J1918=2035),0.94,IF(AND(A1918="Japan",J1918=2050),0.92,IF(AND(A1918="Russia",J1918=2035),0.95,IF(AND(A1918="Russia",J1918=2050),0.93,IF(AND(A1918="China",J1918=2035),0.94,IF(AND(A1918="China",J1918=2050),0.92,IF(AND(A1918="India",J1918=2035),0.95,IF(AND(A1918="India",J1918=2050),0.92,IF(AND(A1918="Middle East",J1918=2035),0.94,IF(AND(A1918="Middle East",J1918=2050),0.9,IF(AND(A1918="Africa",J1918=2035),0.94,IF(AND(A1918="Africa",J1918=2050),0.91,IF(AND(A1918="Brazil",J1918=2035),0.95,IF(AND(A1918="Brazil",J1918=2050),0.92,""))))))))))))))))))</f>
        <v>*0.9</v>
      </c>
      <c r="P1918" s="41" t="s">
        <v>2769</v>
      </c>
      <c r="Q1918" s="52" t="s">
        <v>35</v>
      </c>
      <c r="R1918" s="41" t="n">
        <v>2035</v>
      </c>
      <c r="S1918" s="53" t="str">
        <f aca="false">"*"&amp;IF(AND(A1918="EU",R1918=2035),0.95,IF(AND(A1918="EU",R1918=2050),0.93,IF(AND(A1918="USA",R1918=2035),0.96,IF(AND(A1918="USA",R1918=2050),0.93,IF(AND(A1918="Japan",R1918=2035),0.94,IF(AND(A1918="Japan",R1918=2050),0.92,IF(AND(A1918="Russia",R1918=2035),0.95,IF(AND(A1918="Russia",R1918=2050),0.91,IF(AND(A1918="China",R1918=2035),0.93,IF(AND(A1918="China",R1918=2050),0.92,IF(AND(A1918="India",R1918=2035),0.94,IF(AND(A1918="India",R1918=2050),0.91,IF(AND(A1918="Middle East",R1918=2035),0.92,IF(AND(A1918="Middle East",R1918=2050),0.89,IF(AND(A1918="Africa",R1918=2035),0.93,IF(AND(A1918="Africa",R1918=2050),0.9,IF(AND(A1918="Brazil",R1918=2035),0.95,IF(AND(A1918="Brazil",R1918=2050),0.92,""))))))))))))))))))</f>
        <v>*0.92</v>
      </c>
      <c r="U1918" s="41" t="s">
        <v>2769</v>
      </c>
      <c r="V1918" s="52" t="s">
        <v>35</v>
      </c>
      <c r="W1918" s="41" t="n">
        <v>2050</v>
      </c>
      <c r="X1918" s="53" t="str">
        <f aca="false">"*"&amp;IF(AND(A1918="EU",W1918=2035),0.95,IF(AND(A1918="EU",W1918=2050),0.93,IF(AND(A1918="USA",W1918=2035),0.96,IF(AND(A1918="USA",W1918=2050),0.93,IF(AND(A1918="Japan",W1918=2035),0.94,IF(AND(A1918="Japan",W1918=2050),0.92,IF(AND(A1918="Russia",W1918=2035),0.95,IF(AND(A1918="Russia",W1918=2050),0.91,IF(AND(A1918="China",W1918=2035),0.93,IF(AND(A1918="China",W1918=2050),0.92,IF(AND(A1918="India",W1918=2035),0.94,IF(AND(A1918="India",W1918=2050),0.91,IF(AND(A1918="Middle East",W1918=2035),0.92,IF(AND(A1918="Middle East",W1918=2050),0.89,IF(AND(A1918="Africa",W1918=2035),0.93,IF(AND(A1918="Africa",W1918=2050),0.9,IF(AND(A1918="Brazil",W1918=2035),0.95,IF(AND(A1918="Brazil",W1918=2050),0.92,""))))))))))))))))))</f>
        <v>*0.89</v>
      </c>
      <c r="AC1918" s="0" t="s">
        <v>2769</v>
      </c>
      <c r="AD1918" s="50" t="s">
        <v>35</v>
      </c>
      <c r="AE1918" s="0" t="n">
        <v>2035</v>
      </c>
      <c r="AF1918" s="51" t="str">
        <f aca="false">"*"&amp;IF(AND(A1918="EU",AE1918=2035),0.93,IF(AND(A1918="EU",AE1918=2050),0.9,IF(AND(A1918="USA",AE1918=2035),0.92,IF(AND(A1918="USA",AE1918=2050),0.89,IF(AND(A1918="Japan",AE1918=2035),0.92,IF(AND(A1918="Japan",AE1918=2050),0.89,IF(AND(A1918="Russia",AE1918=2035),0.91,IF(AND(A1918="Russia",AE1918=2050),0.86,IF(AND(A1918="China",AE1918=2035),0.91,IF(AND(A1918="China",AE1918=2050),0.87,IF(AND(A1918="India",AE1918=2035),0.92,IF(AND(A1918="India",AE1918=2050),0.87,IF(AND(A1918="Middle East",AE1918=2035),0.89,IF(AND(A1918="Middle East",AE1918=2050),0.84,IF(AND(A1918="Africa",AE1918=2035),0.9,IF(AND(A1918="Africa",AE1918=2050),0.86,IF(AND(A1918="Brazil",AE1918=2035),0.93,IF(AND(A1918="Brazil",AE1918=2050),0.89,""))))))))))))))))))</f>
        <v>*0.89</v>
      </c>
      <c r="AG1918" s="51" t="str">
        <f aca="false">AG1917</f>
        <v>REZoning_Sol-Win</v>
      </c>
      <c r="AI1918" s="0" t="s">
        <v>2769</v>
      </c>
      <c r="AJ1918" s="50" t="s">
        <v>35</v>
      </c>
      <c r="AK1918" s="0" t="n">
        <v>2050</v>
      </c>
      <c r="AL1918" s="51" t="str">
        <f aca="false">"*"&amp;IF(AND(A1918="EU",AK1918=2035),0.93,IF(AND(A1918="EU",AK1918=2050),0.9,IF(AND(A1918="USA",AK1918=2035),0.92,IF(AND(A1918="USA",AK1918=2050),0.89,IF(AND(A1918="Japan",AK1918=2035),0.92,IF(AND(A1918="Japan",AK1918=2050),0.89,IF(AND(A1918="Russia",AK1918=2035),0.91,IF(AND(A1918="Russia",AK1918=2050),0.86,IF(AND(A1918="China",AK1918=2035),0.91,IF(AND(A1918="China",AK1918=2050),0.87,IF(AND(A1918="India",AK1918=2035),0.92,IF(AND(A1918="India",AK1918=2050),0.87,IF(AND(A1918="Middle East",AK1918=2035),0.89,IF(AND(A1918="Middle East",AK1918=2050),0.84,IF(AND(A1918="Africa",AK1918=2035),0.9,IF(AND(A1918="Africa",AK1918=2050),0.86,IF(AND(A1918="Brazil",AK1918=2035),0.93,IF(AND(A1918="Brazil",AK1918=2050),0.89,""))))))))))))))))))</f>
        <v>*0.84</v>
      </c>
      <c r="AM1918" s="51" t="str">
        <f aca="false">AM1917</f>
        <v>REZoning_Sol-Win</v>
      </c>
      <c r="AP1918" s="0" t="s">
        <v>2769</v>
      </c>
      <c r="AQ1918" s="0" t="s">
        <v>35</v>
      </c>
      <c r="AR1918" s="0" t="n">
        <v>2100</v>
      </c>
      <c r="AS1918" s="0" t="s">
        <v>896</v>
      </c>
      <c r="AT1918" s="0" t="s">
        <v>36</v>
      </c>
    </row>
    <row r="1919" customFormat="false" ht="28.5" hidden="false" customHeight="true" outlineLevel="0" collapsed="false">
      <c r="A1919" s="3" t="s">
        <v>57</v>
      </c>
      <c r="C1919" s="0" t="s">
        <v>2770</v>
      </c>
      <c r="D1919" s="50" t="s">
        <v>35</v>
      </c>
      <c r="E1919" s="0" t="n">
        <v>2035</v>
      </c>
      <c r="F1919" s="51" t="str">
        <f aca="false">"*"&amp;IF(AND(A1919="EU",E1919=2035),0.95,IF(AND(A1919="EU",E1919=2050),0.93,IF(AND(A1919="USA",E1919=2035),0.96,IF(AND(A1919="USA",E1919=2050),0.94,IF(AND(A1919="Japan",E1919=2035),0.94,IF(AND(A1919="Japan",E1919=2050),0.92,IF(AND(A1919="Russia",E1919=2035),0.95,IF(AND(A1919="Russia",E1919=2050),0.93,IF(AND(A1919="China",E1919=2035),0.94,IF(AND(A1919="China",E1919=2050),0.92,IF(AND(A1919="India",E1919=2035),0.95,IF(AND(A1919="India",E1919=2050),0.92,IF(AND(A1919="Middle East",E1919=2035),0.94,IF(AND(A1919="Middle East",E1919=2050),0.9,IF(AND(A1919="Africa",E1919=2035),0.94,IF(AND(A1919="Africa",E1919=2050),0.91,IF(AND(A1919="Brazil",E1919=2035),0.95,IF(AND(A1919="Brazil",E1919=2050),0.92,""))))))))))))))))))</f>
        <v>*0.94</v>
      </c>
      <c r="H1919" s="0" t="s">
        <v>2770</v>
      </c>
      <c r="I1919" s="50" t="s">
        <v>35</v>
      </c>
      <c r="J1919" s="0" t="n">
        <v>2050</v>
      </c>
      <c r="K1919" s="48" t="str">
        <f aca="false">"*"&amp;IF(AND(A1919="EU",J1919=2035),0.95,IF(AND(A1919="EU",J1919=2050),0.93,IF(AND(A1919="USA",J1919=2035),0.96,IF(AND(A1919="USA",J1919=2050),0.94,IF(AND(A1919="Japan",J1919=2035),0.94,IF(AND(A1919="Japan",J1919=2050),0.92,IF(AND(A1919="Russia",J1919=2035),0.95,IF(AND(A1919="Russia",J1919=2050),0.93,IF(AND(A1919="China",J1919=2035),0.94,IF(AND(A1919="China",J1919=2050),0.92,IF(AND(A1919="India",J1919=2035),0.95,IF(AND(A1919="India",J1919=2050),0.92,IF(AND(A1919="Middle East",J1919=2035),0.94,IF(AND(A1919="Middle East",J1919=2050),0.9,IF(AND(A1919="Africa",J1919=2035),0.94,IF(AND(A1919="Africa",J1919=2050),0.91,IF(AND(A1919="Brazil",J1919=2035),0.95,IF(AND(A1919="Brazil",J1919=2050),0.92,""))))))))))))))))))</f>
        <v>*0.9</v>
      </c>
      <c r="P1919" s="41" t="s">
        <v>2770</v>
      </c>
      <c r="Q1919" s="52" t="s">
        <v>35</v>
      </c>
      <c r="R1919" s="41" t="n">
        <v>2035</v>
      </c>
      <c r="S1919" s="53" t="str">
        <f aca="false">"*"&amp;IF(AND(A1919="EU",R1919=2035),0.95,IF(AND(A1919="EU",R1919=2050),0.93,IF(AND(A1919="USA",R1919=2035),0.96,IF(AND(A1919="USA",R1919=2050),0.93,IF(AND(A1919="Japan",R1919=2035),0.94,IF(AND(A1919="Japan",R1919=2050),0.92,IF(AND(A1919="Russia",R1919=2035),0.95,IF(AND(A1919="Russia",R1919=2050),0.91,IF(AND(A1919="China",R1919=2035),0.93,IF(AND(A1919="China",R1919=2050),0.92,IF(AND(A1919="India",R1919=2035),0.94,IF(AND(A1919="India",R1919=2050),0.91,IF(AND(A1919="Middle East",R1919=2035),0.92,IF(AND(A1919="Middle East",R1919=2050),0.89,IF(AND(A1919="Africa",R1919=2035),0.93,IF(AND(A1919="Africa",R1919=2050),0.9,IF(AND(A1919="Brazil",R1919=2035),0.95,IF(AND(A1919="Brazil",R1919=2050),0.92,""))))))))))))))))))</f>
        <v>*0.92</v>
      </c>
      <c r="U1919" s="41" t="s">
        <v>2770</v>
      </c>
      <c r="V1919" s="52" t="s">
        <v>35</v>
      </c>
      <c r="W1919" s="41" t="n">
        <v>2050</v>
      </c>
      <c r="X1919" s="53" t="str">
        <f aca="false">"*"&amp;IF(AND(A1919="EU",W1919=2035),0.95,IF(AND(A1919="EU",W1919=2050),0.93,IF(AND(A1919="USA",W1919=2035),0.96,IF(AND(A1919="USA",W1919=2050),0.93,IF(AND(A1919="Japan",W1919=2035),0.94,IF(AND(A1919="Japan",W1919=2050),0.92,IF(AND(A1919="Russia",W1919=2035),0.95,IF(AND(A1919="Russia",W1919=2050),0.91,IF(AND(A1919="China",W1919=2035),0.93,IF(AND(A1919="China",W1919=2050),0.92,IF(AND(A1919="India",W1919=2035),0.94,IF(AND(A1919="India",W1919=2050),0.91,IF(AND(A1919="Middle East",W1919=2035),0.92,IF(AND(A1919="Middle East",W1919=2050),0.89,IF(AND(A1919="Africa",W1919=2035),0.93,IF(AND(A1919="Africa",W1919=2050),0.9,IF(AND(A1919="Brazil",W1919=2035),0.95,IF(AND(A1919="Brazil",W1919=2050),0.92,""))))))))))))))))))</f>
        <v>*0.89</v>
      </c>
      <c r="AC1919" s="0" t="s">
        <v>2770</v>
      </c>
      <c r="AD1919" s="50" t="s">
        <v>35</v>
      </c>
      <c r="AE1919" s="0" t="n">
        <v>2035</v>
      </c>
      <c r="AF1919" s="51" t="str">
        <f aca="false">"*"&amp;IF(AND(A1919="EU",AE1919=2035),0.93,IF(AND(A1919="EU",AE1919=2050),0.9,IF(AND(A1919="USA",AE1919=2035),0.92,IF(AND(A1919="USA",AE1919=2050),0.89,IF(AND(A1919="Japan",AE1919=2035),0.92,IF(AND(A1919="Japan",AE1919=2050),0.89,IF(AND(A1919="Russia",AE1919=2035),0.91,IF(AND(A1919="Russia",AE1919=2050),0.86,IF(AND(A1919="China",AE1919=2035),0.91,IF(AND(A1919="China",AE1919=2050),0.87,IF(AND(A1919="India",AE1919=2035),0.92,IF(AND(A1919="India",AE1919=2050),0.87,IF(AND(A1919="Middle East",AE1919=2035),0.89,IF(AND(A1919="Middle East",AE1919=2050),0.84,IF(AND(A1919="Africa",AE1919=2035),0.9,IF(AND(A1919="Africa",AE1919=2050),0.86,IF(AND(A1919="Brazil",AE1919=2035),0.93,IF(AND(A1919="Brazil",AE1919=2050),0.89,""))))))))))))))))))</f>
        <v>*0.89</v>
      </c>
      <c r="AG1919" s="51" t="str">
        <f aca="false">AG1918</f>
        <v>REZoning_Sol-Win</v>
      </c>
      <c r="AI1919" s="0" t="s">
        <v>2770</v>
      </c>
      <c r="AJ1919" s="50" t="s">
        <v>35</v>
      </c>
      <c r="AK1919" s="0" t="n">
        <v>2050</v>
      </c>
      <c r="AL1919" s="51" t="str">
        <f aca="false">"*"&amp;IF(AND(A1919="EU",AK1919=2035),0.93,IF(AND(A1919="EU",AK1919=2050),0.9,IF(AND(A1919="USA",AK1919=2035),0.92,IF(AND(A1919="USA",AK1919=2050),0.89,IF(AND(A1919="Japan",AK1919=2035),0.92,IF(AND(A1919="Japan",AK1919=2050),0.89,IF(AND(A1919="Russia",AK1919=2035),0.91,IF(AND(A1919="Russia",AK1919=2050),0.86,IF(AND(A1919="China",AK1919=2035),0.91,IF(AND(A1919="China",AK1919=2050),0.87,IF(AND(A1919="India",AK1919=2035),0.92,IF(AND(A1919="India",AK1919=2050),0.87,IF(AND(A1919="Middle East",AK1919=2035),0.89,IF(AND(A1919="Middle East",AK1919=2050),0.84,IF(AND(A1919="Africa",AK1919=2035),0.9,IF(AND(A1919="Africa",AK1919=2050),0.86,IF(AND(A1919="Brazil",AK1919=2035),0.93,IF(AND(A1919="Brazil",AK1919=2050),0.89,""))))))))))))))))))</f>
        <v>*0.84</v>
      </c>
      <c r="AM1919" s="51" t="str">
        <f aca="false">AM1918</f>
        <v>REZoning_Sol-Win</v>
      </c>
      <c r="AP1919" s="0" t="s">
        <v>2770</v>
      </c>
      <c r="AQ1919" s="0" t="s">
        <v>35</v>
      </c>
      <c r="AR1919" s="0" t="n">
        <v>2100</v>
      </c>
      <c r="AS1919" s="0" t="s">
        <v>896</v>
      </c>
      <c r="AT1919" s="0" t="s">
        <v>36</v>
      </c>
    </row>
    <row r="1920" customFormat="false" ht="28.5" hidden="false" customHeight="true" outlineLevel="0" collapsed="false">
      <c r="A1920" s="3" t="s">
        <v>57</v>
      </c>
      <c r="C1920" s="0" t="s">
        <v>2771</v>
      </c>
      <c r="D1920" s="50" t="s">
        <v>35</v>
      </c>
      <c r="E1920" s="0" t="n">
        <v>2035</v>
      </c>
      <c r="F1920" s="51" t="str">
        <f aca="false">"*"&amp;IF(AND(A1920="EU",E1920=2035),0.95,IF(AND(A1920="EU",E1920=2050),0.93,IF(AND(A1920="USA",E1920=2035),0.96,IF(AND(A1920="USA",E1920=2050),0.94,IF(AND(A1920="Japan",E1920=2035),0.94,IF(AND(A1920="Japan",E1920=2050),0.92,IF(AND(A1920="Russia",E1920=2035),0.95,IF(AND(A1920="Russia",E1920=2050),0.93,IF(AND(A1920="China",E1920=2035),0.94,IF(AND(A1920="China",E1920=2050),0.92,IF(AND(A1920="India",E1920=2035),0.95,IF(AND(A1920="India",E1920=2050),0.92,IF(AND(A1920="Middle East",E1920=2035),0.94,IF(AND(A1920="Middle East",E1920=2050),0.9,IF(AND(A1920="Africa",E1920=2035),0.94,IF(AND(A1920="Africa",E1920=2050),0.91,IF(AND(A1920="Brazil",E1920=2035),0.95,IF(AND(A1920="Brazil",E1920=2050),0.92,""))))))))))))))))))</f>
        <v>*0.94</v>
      </c>
      <c r="H1920" s="0" t="s">
        <v>2771</v>
      </c>
      <c r="I1920" s="50" t="s">
        <v>35</v>
      </c>
      <c r="J1920" s="0" t="n">
        <v>2050</v>
      </c>
      <c r="K1920" s="48" t="str">
        <f aca="false">"*"&amp;IF(AND(A1920="EU",J1920=2035),0.95,IF(AND(A1920="EU",J1920=2050),0.93,IF(AND(A1920="USA",J1920=2035),0.96,IF(AND(A1920="USA",J1920=2050),0.94,IF(AND(A1920="Japan",J1920=2035),0.94,IF(AND(A1920="Japan",J1920=2050),0.92,IF(AND(A1920="Russia",J1920=2035),0.95,IF(AND(A1920="Russia",J1920=2050),0.93,IF(AND(A1920="China",J1920=2035),0.94,IF(AND(A1920="China",J1920=2050),0.92,IF(AND(A1920="India",J1920=2035),0.95,IF(AND(A1920="India",J1920=2050),0.92,IF(AND(A1920="Middle East",J1920=2035),0.94,IF(AND(A1920="Middle East",J1920=2050),0.9,IF(AND(A1920="Africa",J1920=2035),0.94,IF(AND(A1920="Africa",J1920=2050),0.91,IF(AND(A1920="Brazil",J1920=2035),0.95,IF(AND(A1920="Brazil",J1920=2050),0.92,""))))))))))))))))))</f>
        <v>*0.9</v>
      </c>
      <c r="P1920" s="41" t="s">
        <v>2771</v>
      </c>
      <c r="Q1920" s="52" t="s">
        <v>35</v>
      </c>
      <c r="R1920" s="41" t="n">
        <v>2035</v>
      </c>
      <c r="S1920" s="53" t="str">
        <f aca="false">"*"&amp;IF(AND(A1920="EU",R1920=2035),0.95,IF(AND(A1920="EU",R1920=2050),0.93,IF(AND(A1920="USA",R1920=2035),0.96,IF(AND(A1920="USA",R1920=2050),0.93,IF(AND(A1920="Japan",R1920=2035),0.94,IF(AND(A1920="Japan",R1920=2050),0.92,IF(AND(A1920="Russia",R1920=2035),0.95,IF(AND(A1920="Russia",R1920=2050),0.91,IF(AND(A1920="China",R1920=2035),0.93,IF(AND(A1920="China",R1920=2050),0.92,IF(AND(A1920="India",R1920=2035),0.94,IF(AND(A1920="India",R1920=2050),0.91,IF(AND(A1920="Middle East",R1920=2035),0.92,IF(AND(A1920="Middle East",R1920=2050),0.89,IF(AND(A1920="Africa",R1920=2035),0.93,IF(AND(A1920="Africa",R1920=2050),0.9,IF(AND(A1920="Brazil",R1920=2035),0.95,IF(AND(A1920="Brazil",R1920=2050),0.92,""))))))))))))))))))</f>
        <v>*0.92</v>
      </c>
      <c r="U1920" s="41" t="s">
        <v>2771</v>
      </c>
      <c r="V1920" s="52" t="s">
        <v>35</v>
      </c>
      <c r="W1920" s="41" t="n">
        <v>2050</v>
      </c>
      <c r="X1920" s="53" t="str">
        <f aca="false">"*"&amp;IF(AND(A1920="EU",W1920=2035),0.95,IF(AND(A1920="EU",W1920=2050),0.93,IF(AND(A1920="USA",W1920=2035),0.96,IF(AND(A1920="USA",W1920=2050),0.93,IF(AND(A1920="Japan",W1920=2035),0.94,IF(AND(A1920="Japan",W1920=2050),0.92,IF(AND(A1920="Russia",W1920=2035),0.95,IF(AND(A1920="Russia",W1920=2050),0.91,IF(AND(A1920="China",W1920=2035),0.93,IF(AND(A1920="China",W1920=2050),0.92,IF(AND(A1920="India",W1920=2035),0.94,IF(AND(A1920="India",W1920=2050),0.91,IF(AND(A1920="Middle East",W1920=2035),0.92,IF(AND(A1920="Middle East",W1920=2050),0.89,IF(AND(A1920="Africa",W1920=2035),0.93,IF(AND(A1920="Africa",W1920=2050),0.9,IF(AND(A1920="Brazil",W1920=2035),0.95,IF(AND(A1920="Brazil",W1920=2050),0.92,""))))))))))))))))))</f>
        <v>*0.89</v>
      </c>
      <c r="AC1920" s="0" t="s">
        <v>2771</v>
      </c>
      <c r="AD1920" s="50" t="s">
        <v>35</v>
      </c>
      <c r="AE1920" s="0" t="n">
        <v>2035</v>
      </c>
      <c r="AF1920" s="51" t="str">
        <f aca="false">"*"&amp;IF(AND(A1920="EU",AE1920=2035),0.93,IF(AND(A1920="EU",AE1920=2050),0.9,IF(AND(A1920="USA",AE1920=2035),0.92,IF(AND(A1920="USA",AE1920=2050),0.89,IF(AND(A1920="Japan",AE1920=2035),0.92,IF(AND(A1920="Japan",AE1920=2050),0.89,IF(AND(A1920="Russia",AE1920=2035),0.91,IF(AND(A1920="Russia",AE1920=2050),0.86,IF(AND(A1920="China",AE1920=2035),0.91,IF(AND(A1920="China",AE1920=2050),0.87,IF(AND(A1920="India",AE1920=2035),0.92,IF(AND(A1920="India",AE1920=2050),0.87,IF(AND(A1920="Middle East",AE1920=2035),0.89,IF(AND(A1920="Middle East",AE1920=2050),0.84,IF(AND(A1920="Africa",AE1920=2035),0.9,IF(AND(A1920="Africa",AE1920=2050),0.86,IF(AND(A1920="Brazil",AE1920=2035),0.93,IF(AND(A1920="Brazil",AE1920=2050),0.89,""))))))))))))))))))</f>
        <v>*0.89</v>
      </c>
      <c r="AG1920" s="51" t="str">
        <f aca="false">AG1919</f>
        <v>REZoning_Sol-Win</v>
      </c>
      <c r="AI1920" s="0" t="s">
        <v>2771</v>
      </c>
      <c r="AJ1920" s="50" t="s">
        <v>35</v>
      </c>
      <c r="AK1920" s="0" t="n">
        <v>2050</v>
      </c>
      <c r="AL1920" s="51" t="str">
        <f aca="false">"*"&amp;IF(AND(A1920="EU",AK1920=2035),0.93,IF(AND(A1920="EU",AK1920=2050),0.9,IF(AND(A1920="USA",AK1920=2035),0.92,IF(AND(A1920="USA",AK1920=2050),0.89,IF(AND(A1920="Japan",AK1920=2035),0.92,IF(AND(A1920="Japan",AK1920=2050),0.89,IF(AND(A1920="Russia",AK1920=2035),0.91,IF(AND(A1920="Russia",AK1920=2050),0.86,IF(AND(A1920="China",AK1920=2035),0.91,IF(AND(A1920="China",AK1920=2050),0.87,IF(AND(A1920="India",AK1920=2035),0.92,IF(AND(A1920="India",AK1920=2050),0.87,IF(AND(A1920="Middle East",AK1920=2035),0.89,IF(AND(A1920="Middle East",AK1920=2050),0.84,IF(AND(A1920="Africa",AK1920=2035),0.9,IF(AND(A1920="Africa",AK1920=2050),0.86,IF(AND(A1920="Brazil",AK1920=2035),0.93,IF(AND(A1920="Brazil",AK1920=2050),0.89,""))))))))))))))))))</f>
        <v>*0.84</v>
      </c>
      <c r="AM1920" s="51" t="str">
        <f aca="false">AM1919</f>
        <v>REZoning_Sol-Win</v>
      </c>
      <c r="AP1920" s="0" t="s">
        <v>2771</v>
      </c>
      <c r="AQ1920" s="0" t="s">
        <v>35</v>
      </c>
      <c r="AR1920" s="0" t="n">
        <v>2100</v>
      </c>
      <c r="AS1920" s="0" t="s">
        <v>896</v>
      </c>
      <c r="AT1920" s="0" t="s">
        <v>36</v>
      </c>
    </row>
    <row r="1921" customFormat="false" ht="28.5" hidden="false" customHeight="true" outlineLevel="0" collapsed="false">
      <c r="A1921" s="3" t="s">
        <v>57</v>
      </c>
      <c r="C1921" s="0" t="s">
        <v>2772</v>
      </c>
      <c r="D1921" s="50" t="s">
        <v>35</v>
      </c>
      <c r="E1921" s="0" t="n">
        <v>2035</v>
      </c>
      <c r="F1921" s="51" t="str">
        <f aca="false">"*"&amp;IF(AND(A1921="EU",E1921=2035),0.95,IF(AND(A1921="EU",E1921=2050),0.93,IF(AND(A1921="USA",E1921=2035),0.96,IF(AND(A1921="USA",E1921=2050),0.94,IF(AND(A1921="Japan",E1921=2035),0.94,IF(AND(A1921="Japan",E1921=2050),0.92,IF(AND(A1921="Russia",E1921=2035),0.95,IF(AND(A1921="Russia",E1921=2050),0.93,IF(AND(A1921="China",E1921=2035),0.94,IF(AND(A1921="China",E1921=2050),0.92,IF(AND(A1921="India",E1921=2035),0.95,IF(AND(A1921="India",E1921=2050),0.92,IF(AND(A1921="Middle East",E1921=2035),0.94,IF(AND(A1921="Middle East",E1921=2050),0.9,IF(AND(A1921="Africa",E1921=2035),0.94,IF(AND(A1921="Africa",E1921=2050),0.91,IF(AND(A1921="Brazil",E1921=2035),0.95,IF(AND(A1921="Brazil",E1921=2050),0.92,""))))))))))))))))))</f>
        <v>*0.94</v>
      </c>
      <c r="H1921" s="0" t="s">
        <v>2772</v>
      </c>
      <c r="I1921" s="50" t="s">
        <v>35</v>
      </c>
      <c r="J1921" s="0" t="n">
        <v>2050</v>
      </c>
      <c r="K1921" s="48" t="str">
        <f aca="false">"*"&amp;IF(AND(A1921="EU",J1921=2035),0.95,IF(AND(A1921="EU",J1921=2050),0.93,IF(AND(A1921="USA",J1921=2035),0.96,IF(AND(A1921="USA",J1921=2050),0.94,IF(AND(A1921="Japan",J1921=2035),0.94,IF(AND(A1921="Japan",J1921=2050),0.92,IF(AND(A1921="Russia",J1921=2035),0.95,IF(AND(A1921="Russia",J1921=2050),0.93,IF(AND(A1921="China",J1921=2035),0.94,IF(AND(A1921="China",J1921=2050),0.92,IF(AND(A1921="India",J1921=2035),0.95,IF(AND(A1921="India",J1921=2050),0.92,IF(AND(A1921="Middle East",J1921=2035),0.94,IF(AND(A1921="Middle East",J1921=2050),0.9,IF(AND(A1921="Africa",J1921=2035),0.94,IF(AND(A1921="Africa",J1921=2050),0.91,IF(AND(A1921="Brazil",J1921=2035),0.95,IF(AND(A1921="Brazil",J1921=2050),0.92,""))))))))))))))))))</f>
        <v>*0.9</v>
      </c>
      <c r="P1921" s="41" t="s">
        <v>2772</v>
      </c>
      <c r="Q1921" s="52" t="s">
        <v>35</v>
      </c>
      <c r="R1921" s="41" t="n">
        <v>2035</v>
      </c>
      <c r="S1921" s="53" t="str">
        <f aca="false">"*"&amp;IF(AND(A1921="EU",R1921=2035),0.95,IF(AND(A1921="EU",R1921=2050),0.93,IF(AND(A1921="USA",R1921=2035),0.96,IF(AND(A1921="USA",R1921=2050),0.93,IF(AND(A1921="Japan",R1921=2035),0.94,IF(AND(A1921="Japan",R1921=2050),0.92,IF(AND(A1921="Russia",R1921=2035),0.95,IF(AND(A1921="Russia",R1921=2050),0.91,IF(AND(A1921="China",R1921=2035),0.93,IF(AND(A1921="China",R1921=2050),0.92,IF(AND(A1921="India",R1921=2035),0.94,IF(AND(A1921="India",R1921=2050),0.91,IF(AND(A1921="Middle East",R1921=2035),0.92,IF(AND(A1921="Middle East",R1921=2050),0.89,IF(AND(A1921="Africa",R1921=2035),0.93,IF(AND(A1921="Africa",R1921=2050),0.9,IF(AND(A1921="Brazil",R1921=2035),0.95,IF(AND(A1921="Brazil",R1921=2050),0.92,""))))))))))))))))))</f>
        <v>*0.92</v>
      </c>
      <c r="U1921" s="41" t="s">
        <v>2772</v>
      </c>
      <c r="V1921" s="52" t="s">
        <v>35</v>
      </c>
      <c r="W1921" s="41" t="n">
        <v>2050</v>
      </c>
      <c r="X1921" s="53" t="str">
        <f aca="false">"*"&amp;IF(AND(A1921="EU",W1921=2035),0.95,IF(AND(A1921="EU",W1921=2050),0.93,IF(AND(A1921="USA",W1921=2035),0.96,IF(AND(A1921="USA",W1921=2050),0.93,IF(AND(A1921="Japan",W1921=2035),0.94,IF(AND(A1921="Japan",W1921=2050),0.92,IF(AND(A1921="Russia",W1921=2035),0.95,IF(AND(A1921="Russia",W1921=2050),0.91,IF(AND(A1921="China",W1921=2035),0.93,IF(AND(A1921="China",W1921=2050),0.92,IF(AND(A1921="India",W1921=2035),0.94,IF(AND(A1921="India",W1921=2050),0.91,IF(AND(A1921="Middle East",W1921=2035),0.92,IF(AND(A1921="Middle East",W1921=2050),0.89,IF(AND(A1921="Africa",W1921=2035),0.93,IF(AND(A1921="Africa",W1921=2050),0.9,IF(AND(A1921="Brazil",W1921=2035),0.95,IF(AND(A1921="Brazil",W1921=2050),0.92,""))))))))))))))))))</f>
        <v>*0.89</v>
      </c>
      <c r="AC1921" s="0" t="s">
        <v>2772</v>
      </c>
      <c r="AD1921" s="50" t="s">
        <v>35</v>
      </c>
      <c r="AE1921" s="0" t="n">
        <v>2035</v>
      </c>
      <c r="AF1921" s="51" t="str">
        <f aca="false">"*"&amp;IF(AND(A1921="EU",AE1921=2035),0.93,IF(AND(A1921="EU",AE1921=2050),0.9,IF(AND(A1921="USA",AE1921=2035),0.92,IF(AND(A1921="USA",AE1921=2050),0.89,IF(AND(A1921="Japan",AE1921=2035),0.92,IF(AND(A1921="Japan",AE1921=2050),0.89,IF(AND(A1921="Russia",AE1921=2035),0.91,IF(AND(A1921="Russia",AE1921=2050),0.86,IF(AND(A1921="China",AE1921=2035),0.91,IF(AND(A1921="China",AE1921=2050),0.87,IF(AND(A1921="India",AE1921=2035),0.92,IF(AND(A1921="India",AE1921=2050),0.87,IF(AND(A1921="Middle East",AE1921=2035),0.89,IF(AND(A1921="Middle East",AE1921=2050),0.84,IF(AND(A1921="Africa",AE1921=2035),0.9,IF(AND(A1921="Africa",AE1921=2050),0.86,IF(AND(A1921="Brazil",AE1921=2035),0.93,IF(AND(A1921="Brazil",AE1921=2050),0.89,""))))))))))))))))))</f>
        <v>*0.89</v>
      </c>
      <c r="AG1921" s="51" t="str">
        <f aca="false">AG1920</f>
        <v>REZoning_Sol-Win</v>
      </c>
      <c r="AI1921" s="0" t="s">
        <v>2772</v>
      </c>
      <c r="AJ1921" s="50" t="s">
        <v>35</v>
      </c>
      <c r="AK1921" s="0" t="n">
        <v>2050</v>
      </c>
      <c r="AL1921" s="51" t="str">
        <f aca="false">"*"&amp;IF(AND(A1921="EU",AK1921=2035),0.93,IF(AND(A1921="EU",AK1921=2050),0.9,IF(AND(A1921="USA",AK1921=2035),0.92,IF(AND(A1921="USA",AK1921=2050),0.89,IF(AND(A1921="Japan",AK1921=2035),0.92,IF(AND(A1921="Japan",AK1921=2050),0.89,IF(AND(A1921="Russia",AK1921=2035),0.91,IF(AND(A1921="Russia",AK1921=2050),0.86,IF(AND(A1921="China",AK1921=2035),0.91,IF(AND(A1921="China",AK1921=2050),0.87,IF(AND(A1921="India",AK1921=2035),0.92,IF(AND(A1921="India",AK1921=2050),0.87,IF(AND(A1921="Middle East",AK1921=2035),0.89,IF(AND(A1921="Middle East",AK1921=2050),0.84,IF(AND(A1921="Africa",AK1921=2035),0.9,IF(AND(A1921="Africa",AK1921=2050),0.86,IF(AND(A1921="Brazil",AK1921=2035),0.93,IF(AND(A1921="Brazil",AK1921=2050),0.89,""))))))))))))))))))</f>
        <v>*0.84</v>
      </c>
      <c r="AM1921" s="51" t="str">
        <f aca="false">AM1920</f>
        <v>REZoning_Sol-Win</v>
      </c>
      <c r="AP1921" s="0" t="s">
        <v>2772</v>
      </c>
      <c r="AQ1921" s="0" t="s">
        <v>35</v>
      </c>
      <c r="AR1921" s="0" t="n">
        <v>2100</v>
      </c>
      <c r="AS1921" s="0" t="s">
        <v>896</v>
      </c>
      <c r="AT1921" s="0" t="s">
        <v>36</v>
      </c>
    </row>
    <row r="1922" customFormat="false" ht="28.5" hidden="false" customHeight="true" outlineLevel="0" collapsed="false">
      <c r="A1922" s="3" t="s">
        <v>57</v>
      </c>
      <c r="C1922" s="0" t="s">
        <v>2773</v>
      </c>
      <c r="D1922" s="50" t="s">
        <v>35</v>
      </c>
      <c r="E1922" s="0" t="n">
        <v>2035</v>
      </c>
      <c r="F1922" s="51" t="str">
        <f aca="false">"*"&amp;IF(AND(A1922="EU",E1922=2035),0.95,IF(AND(A1922="EU",E1922=2050),0.93,IF(AND(A1922="USA",E1922=2035),0.96,IF(AND(A1922="USA",E1922=2050),0.94,IF(AND(A1922="Japan",E1922=2035),0.94,IF(AND(A1922="Japan",E1922=2050),0.92,IF(AND(A1922="Russia",E1922=2035),0.95,IF(AND(A1922="Russia",E1922=2050),0.93,IF(AND(A1922="China",E1922=2035),0.94,IF(AND(A1922="China",E1922=2050),0.92,IF(AND(A1922="India",E1922=2035),0.95,IF(AND(A1922="India",E1922=2050),0.92,IF(AND(A1922="Middle East",E1922=2035),0.94,IF(AND(A1922="Middle East",E1922=2050),0.9,IF(AND(A1922="Africa",E1922=2035),0.94,IF(AND(A1922="Africa",E1922=2050),0.91,IF(AND(A1922="Brazil",E1922=2035),0.95,IF(AND(A1922="Brazil",E1922=2050),0.92,""))))))))))))))))))</f>
        <v>*0.94</v>
      </c>
      <c r="H1922" s="0" t="s">
        <v>2773</v>
      </c>
      <c r="I1922" s="50" t="s">
        <v>35</v>
      </c>
      <c r="J1922" s="0" t="n">
        <v>2050</v>
      </c>
      <c r="K1922" s="48" t="str">
        <f aca="false">"*"&amp;IF(AND(A1922="EU",J1922=2035),0.95,IF(AND(A1922="EU",J1922=2050),0.93,IF(AND(A1922="USA",J1922=2035),0.96,IF(AND(A1922="USA",J1922=2050),0.94,IF(AND(A1922="Japan",J1922=2035),0.94,IF(AND(A1922="Japan",J1922=2050),0.92,IF(AND(A1922="Russia",J1922=2035),0.95,IF(AND(A1922="Russia",J1922=2050),0.93,IF(AND(A1922="China",J1922=2035),0.94,IF(AND(A1922="China",J1922=2050),0.92,IF(AND(A1922="India",J1922=2035),0.95,IF(AND(A1922="India",J1922=2050),0.92,IF(AND(A1922="Middle East",J1922=2035),0.94,IF(AND(A1922="Middle East",J1922=2050),0.9,IF(AND(A1922="Africa",J1922=2035),0.94,IF(AND(A1922="Africa",J1922=2050),0.91,IF(AND(A1922="Brazil",J1922=2035),0.95,IF(AND(A1922="Brazil",J1922=2050),0.92,""))))))))))))))))))</f>
        <v>*0.9</v>
      </c>
      <c r="P1922" s="41" t="s">
        <v>2773</v>
      </c>
      <c r="Q1922" s="52" t="s">
        <v>35</v>
      </c>
      <c r="R1922" s="41" t="n">
        <v>2035</v>
      </c>
      <c r="S1922" s="53" t="str">
        <f aca="false">"*"&amp;IF(AND(A1922="EU",R1922=2035),0.95,IF(AND(A1922="EU",R1922=2050),0.93,IF(AND(A1922="USA",R1922=2035),0.96,IF(AND(A1922="USA",R1922=2050),0.93,IF(AND(A1922="Japan",R1922=2035),0.94,IF(AND(A1922="Japan",R1922=2050),0.92,IF(AND(A1922="Russia",R1922=2035),0.95,IF(AND(A1922="Russia",R1922=2050),0.91,IF(AND(A1922="China",R1922=2035),0.93,IF(AND(A1922="China",R1922=2050),0.92,IF(AND(A1922="India",R1922=2035),0.94,IF(AND(A1922="India",R1922=2050),0.91,IF(AND(A1922="Middle East",R1922=2035),0.92,IF(AND(A1922="Middle East",R1922=2050),0.89,IF(AND(A1922="Africa",R1922=2035),0.93,IF(AND(A1922="Africa",R1922=2050),0.9,IF(AND(A1922="Brazil",R1922=2035),0.95,IF(AND(A1922="Brazil",R1922=2050),0.92,""))))))))))))))))))</f>
        <v>*0.92</v>
      </c>
      <c r="U1922" s="41" t="s">
        <v>2773</v>
      </c>
      <c r="V1922" s="52" t="s">
        <v>35</v>
      </c>
      <c r="W1922" s="41" t="n">
        <v>2050</v>
      </c>
      <c r="X1922" s="53" t="str">
        <f aca="false">"*"&amp;IF(AND(A1922="EU",W1922=2035),0.95,IF(AND(A1922="EU",W1922=2050),0.93,IF(AND(A1922="USA",W1922=2035),0.96,IF(AND(A1922="USA",W1922=2050),0.93,IF(AND(A1922="Japan",W1922=2035),0.94,IF(AND(A1922="Japan",W1922=2050),0.92,IF(AND(A1922="Russia",W1922=2035),0.95,IF(AND(A1922="Russia",W1922=2050),0.91,IF(AND(A1922="China",W1922=2035),0.93,IF(AND(A1922="China",W1922=2050),0.92,IF(AND(A1922="India",W1922=2035),0.94,IF(AND(A1922="India",W1922=2050),0.91,IF(AND(A1922="Middle East",W1922=2035),0.92,IF(AND(A1922="Middle East",W1922=2050),0.89,IF(AND(A1922="Africa",W1922=2035),0.93,IF(AND(A1922="Africa",W1922=2050),0.9,IF(AND(A1922="Brazil",W1922=2035),0.95,IF(AND(A1922="Brazil",W1922=2050),0.92,""))))))))))))))))))</f>
        <v>*0.89</v>
      </c>
      <c r="AC1922" s="0" t="s">
        <v>2773</v>
      </c>
      <c r="AD1922" s="50" t="s">
        <v>35</v>
      </c>
      <c r="AE1922" s="0" t="n">
        <v>2035</v>
      </c>
      <c r="AF1922" s="51" t="str">
        <f aca="false">"*"&amp;IF(AND(A1922="EU",AE1922=2035),0.93,IF(AND(A1922="EU",AE1922=2050),0.9,IF(AND(A1922="USA",AE1922=2035),0.92,IF(AND(A1922="USA",AE1922=2050),0.89,IF(AND(A1922="Japan",AE1922=2035),0.92,IF(AND(A1922="Japan",AE1922=2050),0.89,IF(AND(A1922="Russia",AE1922=2035),0.91,IF(AND(A1922="Russia",AE1922=2050),0.86,IF(AND(A1922="China",AE1922=2035),0.91,IF(AND(A1922="China",AE1922=2050),0.87,IF(AND(A1922="India",AE1922=2035),0.92,IF(AND(A1922="India",AE1922=2050),0.87,IF(AND(A1922="Middle East",AE1922=2035),0.89,IF(AND(A1922="Middle East",AE1922=2050),0.84,IF(AND(A1922="Africa",AE1922=2035),0.9,IF(AND(A1922="Africa",AE1922=2050),0.86,IF(AND(A1922="Brazil",AE1922=2035),0.93,IF(AND(A1922="Brazil",AE1922=2050),0.89,""))))))))))))))))))</f>
        <v>*0.89</v>
      </c>
      <c r="AG1922" s="51" t="str">
        <f aca="false">AG1921</f>
        <v>REZoning_Sol-Win</v>
      </c>
      <c r="AI1922" s="0" t="s">
        <v>2773</v>
      </c>
      <c r="AJ1922" s="50" t="s">
        <v>35</v>
      </c>
      <c r="AK1922" s="0" t="n">
        <v>2050</v>
      </c>
      <c r="AL1922" s="51" t="str">
        <f aca="false">"*"&amp;IF(AND(A1922="EU",AK1922=2035),0.93,IF(AND(A1922="EU",AK1922=2050),0.9,IF(AND(A1922="USA",AK1922=2035),0.92,IF(AND(A1922="USA",AK1922=2050),0.89,IF(AND(A1922="Japan",AK1922=2035),0.92,IF(AND(A1922="Japan",AK1922=2050),0.89,IF(AND(A1922="Russia",AK1922=2035),0.91,IF(AND(A1922="Russia",AK1922=2050),0.86,IF(AND(A1922="China",AK1922=2035),0.91,IF(AND(A1922="China",AK1922=2050),0.87,IF(AND(A1922="India",AK1922=2035),0.92,IF(AND(A1922="India",AK1922=2050),0.87,IF(AND(A1922="Middle East",AK1922=2035),0.89,IF(AND(A1922="Middle East",AK1922=2050),0.84,IF(AND(A1922="Africa",AK1922=2035),0.9,IF(AND(A1922="Africa",AK1922=2050),0.86,IF(AND(A1922="Brazil",AK1922=2035),0.93,IF(AND(A1922="Brazil",AK1922=2050),0.89,""))))))))))))))))))</f>
        <v>*0.84</v>
      </c>
      <c r="AM1922" s="51" t="str">
        <f aca="false">AM1921</f>
        <v>REZoning_Sol-Win</v>
      </c>
      <c r="AP1922" s="0" t="s">
        <v>2773</v>
      </c>
      <c r="AQ1922" s="0" t="s">
        <v>35</v>
      </c>
      <c r="AR1922" s="0" t="n">
        <v>2100</v>
      </c>
      <c r="AS1922" s="0" t="s">
        <v>896</v>
      </c>
      <c r="AT1922" s="0" t="s">
        <v>36</v>
      </c>
    </row>
    <row r="1923" customFormat="false" ht="28.5" hidden="false" customHeight="true" outlineLevel="0" collapsed="false">
      <c r="A1923" s="3" t="s">
        <v>57</v>
      </c>
      <c r="C1923" s="0" t="s">
        <v>2774</v>
      </c>
      <c r="D1923" s="50" t="s">
        <v>35</v>
      </c>
      <c r="E1923" s="0" t="n">
        <v>2035</v>
      </c>
      <c r="F1923" s="51" t="str">
        <f aca="false">"*"&amp;IF(AND(A1923="EU",E1923=2035),0.95,IF(AND(A1923="EU",E1923=2050),0.93,IF(AND(A1923="USA",E1923=2035),0.96,IF(AND(A1923="USA",E1923=2050),0.94,IF(AND(A1923="Japan",E1923=2035),0.94,IF(AND(A1923="Japan",E1923=2050),0.92,IF(AND(A1923="Russia",E1923=2035),0.95,IF(AND(A1923="Russia",E1923=2050),0.93,IF(AND(A1923="China",E1923=2035),0.94,IF(AND(A1923="China",E1923=2050),0.92,IF(AND(A1923="India",E1923=2035),0.95,IF(AND(A1923="India",E1923=2050),0.92,IF(AND(A1923="Middle East",E1923=2035),0.94,IF(AND(A1923="Middle East",E1923=2050),0.9,IF(AND(A1923="Africa",E1923=2035),0.94,IF(AND(A1923="Africa",E1923=2050),0.91,IF(AND(A1923="Brazil",E1923=2035),0.95,IF(AND(A1923="Brazil",E1923=2050),0.92,""))))))))))))))))))</f>
        <v>*0.94</v>
      </c>
      <c r="H1923" s="0" t="s">
        <v>2774</v>
      </c>
      <c r="I1923" s="50" t="s">
        <v>35</v>
      </c>
      <c r="J1923" s="0" t="n">
        <v>2050</v>
      </c>
      <c r="K1923" s="48" t="str">
        <f aca="false">"*"&amp;IF(AND(A1923="EU",J1923=2035),0.95,IF(AND(A1923="EU",J1923=2050),0.93,IF(AND(A1923="USA",J1923=2035),0.96,IF(AND(A1923="USA",J1923=2050),0.94,IF(AND(A1923="Japan",J1923=2035),0.94,IF(AND(A1923="Japan",J1923=2050),0.92,IF(AND(A1923="Russia",J1923=2035),0.95,IF(AND(A1923="Russia",J1923=2050),0.93,IF(AND(A1923="China",J1923=2035),0.94,IF(AND(A1923="China",J1923=2050),0.92,IF(AND(A1923="India",J1923=2035),0.95,IF(AND(A1923="India",J1923=2050),0.92,IF(AND(A1923="Middle East",J1923=2035),0.94,IF(AND(A1923="Middle East",J1923=2050),0.9,IF(AND(A1923="Africa",J1923=2035),0.94,IF(AND(A1923="Africa",J1923=2050),0.91,IF(AND(A1923="Brazil",J1923=2035),0.95,IF(AND(A1923="Brazil",J1923=2050),0.92,""))))))))))))))))))</f>
        <v>*0.9</v>
      </c>
      <c r="P1923" s="41" t="s">
        <v>2774</v>
      </c>
      <c r="Q1923" s="52" t="s">
        <v>35</v>
      </c>
      <c r="R1923" s="41" t="n">
        <v>2035</v>
      </c>
      <c r="S1923" s="53" t="str">
        <f aca="false">"*"&amp;IF(AND(A1923="EU",R1923=2035),0.95,IF(AND(A1923="EU",R1923=2050),0.93,IF(AND(A1923="USA",R1923=2035),0.96,IF(AND(A1923="USA",R1923=2050),0.93,IF(AND(A1923="Japan",R1923=2035),0.94,IF(AND(A1923="Japan",R1923=2050),0.92,IF(AND(A1923="Russia",R1923=2035),0.95,IF(AND(A1923="Russia",R1923=2050),0.91,IF(AND(A1923="China",R1923=2035),0.93,IF(AND(A1923="China",R1923=2050),0.92,IF(AND(A1923="India",R1923=2035),0.94,IF(AND(A1923="India",R1923=2050),0.91,IF(AND(A1923="Middle East",R1923=2035),0.92,IF(AND(A1923="Middle East",R1923=2050),0.89,IF(AND(A1923="Africa",R1923=2035),0.93,IF(AND(A1923="Africa",R1923=2050),0.9,IF(AND(A1923="Brazil",R1923=2035),0.95,IF(AND(A1923="Brazil",R1923=2050),0.92,""))))))))))))))))))</f>
        <v>*0.92</v>
      </c>
      <c r="U1923" s="41" t="s">
        <v>2774</v>
      </c>
      <c r="V1923" s="52" t="s">
        <v>35</v>
      </c>
      <c r="W1923" s="41" t="n">
        <v>2050</v>
      </c>
      <c r="X1923" s="53" t="str">
        <f aca="false">"*"&amp;IF(AND(A1923="EU",W1923=2035),0.95,IF(AND(A1923="EU",W1923=2050),0.93,IF(AND(A1923="USA",W1923=2035),0.96,IF(AND(A1923="USA",W1923=2050),0.93,IF(AND(A1923="Japan",W1923=2035),0.94,IF(AND(A1923="Japan",W1923=2050),0.92,IF(AND(A1923="Russia",W1923=2035),0.95,IF(AND(A1923="Russia",W1923=2050),0.91,IF(AND(A1923="China",W1923=2035),0.93,IF(AND(A1923="China",W1923=2050),0.92,IF(AND(A1923="India",W1923=2035),0.94,IF(AND(A1923="India",W1923=2050),0.91,IF(AND(A1923="Middle East",W1923=2035),0.92,IF(AND(A1923="Middle East",W1923=2050),0.89,IF(AND(A1923="Africa",W1923=2035),0.93,IF(AND(A1923="Africa",W1923=2050),0.9,IF(AND(A1923="Brazil",W1923=2035),0.95,IF(AND(A1923="Brazil",W1923=2050),0.92,""))))))))))))))))))</f>
        <v>*0.89</v>
      </c>
      <c r="AC1923" s="0" t="s">
        <v>2774</v>
      </c>
      <c r="AD1923" s="50" t="s">
        <v>35</v>
      </c>
      <c r="AE1923" s="0" t="n">
        <v>2035</v>
      </c>
      <c r="AF1923" s="51" t="str">
        <f aca="false">"*"&amp;IF(AND(A1923="EU",AE1923=2035),0.93,IF(AND(A1923="EU",AE1923=2050),0.9,IF(AND(A1923="USA",AE1923=2035),0.92,IF(AND(A1923="USA",AE1923=2050),0.89,IF(AND(A1923="Japan",AE1923=2035),0.92,IF(AND(A1923="Japan",AE1923=2050),0.89,IF(AND(A1923="Russia",AE1923=2035),0.91,IF(AND(A1923="Russia",AE1923=2050),0.86,IF(AND(A1923="China",AE1923=2035),0.91,IF(AND(A1923="China",AE1923=2050),0.87,IF(AND(A1923="India",AE1923=2035),0.92,IF(AND(A1923="India",AE1923=2050),0.87,IF(AND(A1923="Middle East",AE1923=2035),0.89,IF(AND(A1923="Middle East",AE1923=2050),0.84,IF(AND(A1923="Africa",AE1923=2035),0.9,IF(AND(A1923="Africa",AE1923=2050),0.86,IF(AND(A1923="Brazil",AE1923=2035),0.93,IF(AND(A1923="Brazil",AE1923=2050),0.89,""))))))))))))))))))</f>
        <v>*0.89</v>
      </c>
      <c r="AG1923" s="51" t="str">
        <f aca="false">AG1922</f>
        <v>REZoning_Sol-Win</v>
      </c>
      <c r="AI1923" s="0" t="s">
        <v>2774</v>
      </c>
      <c r="AJ1923" s="50" t="s">
        <v>35</v>
      </c>
      <c r="AK1923" s="0" t="n">
        <v>2050</v>
      </c>
      <c r="AL1923" s="51" t="str">
        <f aca="false">"*"&amp;IF(AND(A1923="EU",AK1923=2035),0.93,IF(AND(A1923="EU",AK1923=2050),0.9,IF(AND(A1923="USA",AK1923=2035),0.92,IF(AND(A1923="USA",AK1923=2050),0.89,IF(AND(A1923="Japan",AK1923=2035),0.92,IF(AND(A1923="Japan",AK1923=2050),0.89,IF(AND(A1923="Russia",AK1923=2035),0.91,IF(AND(A1923="Russia",AK1923=2050),0.86,IF(AND(A1923="China",AK1923=2035),0.91,IF(AND(A1923="China",AK1923=2050),0.87,IF(AND(A1923="India",AK1923=2035),0.92,IF(AND(A1923="India",AK1923=2050),0.87,IF(AND(A1923="Middle East",AK1923=2035),0.89,IF(AND(A1923="Middle East",AK1923=2050),0.84,IF(AND(A1923="Africa",AK1923=2035),0.9,IF(AND(A1923="Africa",AK1923=2050),0.86,IF(AND(A1923="Brazil",AK1923=2035),0.93,IF(AND(A1923="Brazil",AK1923=2050),0.89,""))))))))))))))))))</f>
        <v>*0.84</v>
      </c>
      <c r="AM1923" s="51" t="str">
        <f aca="false">AM1922</f>
        <v>REZoning_Sol-Win</v>
      </c>
      <c r="AP1923" s="0" t="s">
        <v>2774</v>
      </c>
      <c r="AQ1923" s="0" t="s">
        <v>35</v>
      </c>
      <c r="AR1923" s="0" t="n">
        <v>2100</v>
      </c>
      <c r="AS1923" s="0" t="s">
        <v>896</v>
      </c>
      <c r="AT1923" s="0" t="s">
        <v>36</v>
      </c>
    </row>
    <row r="1924" customFormat="false" ht="28.5" hidden="false" customHeight="true" outlineLevel="0" collapsed="false">
      <c r="A1924" s="3" t="s">
        <v>57</v>
      </c>
      <c r="C1924" s="0" t="s">
        <v>2775</v>
      </c>
      <c r="D1924" s="50" t="s">
        <v>35</v>
      </c>
      <c r="E1924" s="0" t="n">
        <v>2035</v>
      </c>
      <c r="F1924" s="51" t="str">
        <f aca="false">"*"&amp;IF(AND(A1924="EU",E1924=2035),0.95,IF(AND(A1924="EU",E1924=2050),0.93,IF(AND(A1924="USA",E1924=2035),0.96,IF(AND(A1924="USA",E1924=2050),0.94,IF(AND(A1924="Japan",E1924=2035),0.94,IF(AND(A1924="Japan",E1924=2050),0.92,IF(AND(A1924="Russia",E1924=2035),0.95,IF(AND(A1924="Russia",E1924=2050),0.93,IF(AND(A1924="China",E1924=2035),0.94,IF(AND(A1924="China",E1924=2050),0.92,IF(AND(A1924="India",E1924=2035),0.95,IF(AND(A1924="India",E1924=2050),0.92,IF(AND(A1924="Middle East",E1924=2035),0.94,IF(AND(A1924="Middle East",E1924=2050),0.9,IF(AND(A1924="Africa",E1924=2035),0.94,IF(AND(A1924="Africa",E1924=2050),0.91,IF(AND(A1924="Brazil",E1924=2035),0.95,IF(AND(A1924="Brazil",E1924=2050),0.92,""))))))))))))))))))</f>
        <v>*0.94</v>
      </c>
      <c r="H1924" s="0" t="s">
        <v>2775</v>
      </c>
      <c r="I1924" s="50" t="s">
        <v>35</v>
      </c>
      <c r="J1924" s="0" t="n">
        <v>2050</v>
      </c>
      <c r="K1924" s="48" t="str">
        <f aca="false">"*"&amp;IF(AND(A1924="EU",J1924=2035),0.95,IF(AND(A1924="EU",J1924=2050),0.93,IF(AND(A1924="USA",J1924=2035),0.96,IF(AND(A1924="USA",J1924=2050),0.94,IF(AND(A1924="Japan",J1924=2035),0.94,IF(AND(A1924="Japan",J1924=2050),0.92,IF(AND(A1924="Russia",J1924=2035),0.95,IF(AND(A1924="Russia",J1924=2050),0.93,IF(AND(A1924="China",J1924=2035),0.94,IF(AND(A1924="China",J1924=2050),0.92,IF(AND(A1924="India",J1924=2035),0.95,IF(AND(A1924="India",J1924=2050),0.92,IF(AND(A1924="Middle East",J1924=2035),0.94,IF(AND(A1924="Middle East",J1924=2050),0.9,IF(AND(A1924="Africa",J1924=2035),0.94,IF(AND(A1924="Africa",J1924=2050),0.91,IF(AND(A1924="Brazil",J1924=2035),0.95,IF(AND(A1924="Brazil",J1924=2050),0.92,""))))))))))))))))))</f>
        <v>*0.9</v>
      </c>
      <c r="P1924" s="41" t="s">
        <v>2775</v>
      </c>
      <c r="Q1924" s="52" t="s">
        <v>35</v>
      </c>
      <c r="R1924" s="41" t="n">
        <v>2035</v>
      </c>
      <c r="S1924" s="53" t="str">
        <f aca="false">"*"&amp;IF(AND(A1924="EU",R1924=2035),0.95,IF(AND(A1924="EU",R1924=2050),0.93,IF(AND(A1924="USA",R1924=2035),0.96,IF(AND(A1924="USA",R1924=2050),0.93,IF(AND(A1924="Japan",R1924=2035),0.94,IF(AND(A1924="Japan",R1924=2050),0.92,IF(AND(A1924="Russia",R1924=2035),0.95,IF(AND(A1924="Russia",R1924=2050),0.91,IF(AND(A1924="China",R1924=2035),0.93,IF(AND(A1924="China",R1924=2050),0.92,IF(AND(A1924="India",R1924=2035),0.94,IF(AND(A1924="India",R1924=2050),0.91,IF(AND(A1924="Middle East",R1924=2035),0.92,IF(AND(A1924="Middle East",R1924=2050),0.89,IF(AND(A1924="Africa",R1924=2035),0.93,IF(AND(A1924="Africa",R1924=2050),0.9,IF(AND(A1924="Brazil",R1924=2035),0.95,IF(AND(A1924="Brazil",R1924=2050),0.92,""))))))))))))))))))</f>
        <v>*0.92</v>
      </c>
      <c r="U1924" s="41" t="s">
        <v>2775</v>
      </c>
      <c r="V1924" s="52" t="s">
        <v>35</v>
      </c>
      <c r="W1924" s="41" t="n">
        <v>2050</v>
      </c>
      <c r="X1924" s="53" t="str">
        <f aca="false">"*"&amp;IF(AND(A1924="EU",W1924=2035),0.95,IF(AND(A1924="EU",W1924=2050),0.93,IF(AND(A1924="USA",W1924=2035),0.96,IF(AND(A1924="USA",W1924=2050),0.93,IF(AND(A1924="Japan",W1924=2035),0.94,IF(AND(A1924="Japan",W1924=2050),0.92,IF(AND(A1924="Russia",W1924=2035),0.95,IF(AND(A1924="Russia",W1924=2050),0.91,IF(AND(A1924="China",W1924=2035),0.93,IF(AND(A1924="China",W1924=2050),0.92,IF(AND(A1924="India",W1924=2035),0.94,IF(AND(A1924="India",W1924=2050),0.91,IF(AND(A1924="Middle East",W1924=2035),0.92,IF(AND(A1924="Middle East",W1924=2050),0.89,IF(AND(A1924="Africa",W1924=2035),0.93,IF(AND(A1924="Africa",W1924=2050),0.9,IF(AND(A1924="Brazil",W1924=2035),0.95,IF(AND(A1924="Brazil",W1924=2050),0.92,""))))))))))))))))))</f>
        <v>*0.89</v>
      </c>
      <c r="AC1924" s="0" t="s">
        <v>2775</v>
      </c>
      <c r="AD1924" s="50" t="s">
        <v>35</v>
      </c>
      <c r="AE1924" s="0" t="n">
        <v>2035</v>
      </c>
      <c r="AF1924" s="51" t="str">
        <f aca="false">"*"&amp;IF(AND(A1924="EU",AE1924=2035),0.93,IF(AND(A1924="EU",AE1924=2050),0.9,IF(AND(A1924="USA",AE1924=2035),0.92,IF(AND(A1924="USA",AE1924=2050),0.89,IF(AND(A1924="Japan",AE1924=2035),0.92,IF(AND(A1924="Japan",AE1924=2050),0.89,IF(AND(A1924="Russia",AE1924=2035),0.91,IF(AND(A1924="Russia",AE1924=2050),0.86,IF(AND(A1924="China",AE1924=2035),0.91,IF(AND(A1924="China",AE1924=2050),0.87,IF(AND(A1924="India",AE1924=2035),0.92,IF(AND(A1924="India",AE1924=2050),0.87,IF(AND(A1924="Middle East",AE1924=2035),0.89,IF(AND(A1924="Middle East",AE1924=2050),0.84,IF(AND(A1924="Africa",AE1924=2035),0.9,IF(AND(A1924="Africa",AE1924=2050),0.86,IF(AND(A1924="Brazil",AE1924=2035),0.93,IF(AND(A1924="Brazil",AE1924=2050),0.89,""))))))))))))))))))</f>
        <v>*0.89</v>
      </c>
      <c r="AG1924" s="51" t="str">
        <f aca="false">AG1923</f>
        <v>REZoning_Sol-Win</v>
      </c>
      <c r="AI1924" s="0" t="s">
        <v>2775</v>
      </c>
      <c r="AJ1924" s="50" t="s">
        <v>35</v>
      </c>
      <c r="AK1924" s="0" t="n">
        <v>2050</v>
      </c>
      <c r="AL1924" s="51" t="str">
        <f aca="false">"*"&amp;IF(AND(A1924="EU",AK1924=2035),0.93,IF(AND(A1924="EU",AK1924=2050),0.9,IF(AND(A1924="USA",AK1924=2035),0.92,IF(AND(A1924="USA",AK1924=2050),0.89,IF(AND(A1924="Japan",AK1924=2035),0.92,IF(AND(A1924="Japan",AK1924=2050),0.89,IF(AND(A1924="Russia",AK1924=2035),0.91,IF(AND(A1924="Russia",AK1924=2050),0.86,IF(AND(A1924="China",AK1924=2035),0.91,IF(AND(A1924="China",AK1924=2050),0.87,IF(AND(A1924="India",AK1924=2035),0.92,IF(AND(A1924="India",AK1924=2050),0.87,IF(AND(A1924="Middle East",AK1924=2035),0.89,IF(AND(A1924="Middle East",AK1924=2050),0.84,IF(AND(A1924="Africa",AK1924=2035),0.9,IF(AND(A1924="Africa",AK1924=2050),0.86,IF(AND(A1924="Brazil",AK1924=2035),0.93,IF(AND(A1924="Brazil",AK1924=2050),0.89,""))))))))))))))))))</f>
        <v>*0.84</v>
      </c>
      <c r="AM1924" s="51" t="str">
        <f aca="false">AM1923</f>
        <v>REZoning_Sol-Win</v>
      </c>
      <c r="AP1924" s="0" t="s">
        <v>2775</v>
      </c>
      <c r="AQ1924" s="0" t="s">
        <v>35</v>
      </c>
      <c r="AR1924" s="0" t="n">
        <v>2100</v>
      </c>
      <c r="AS1924" s="0" t="s">
        <v>896</v>
      </c>
      <c r="AT1924" s="0" t="s">
        <v>36</v>
      </c>
    </row>
    <row r="1925" customFormat="false" ht="28.5" hidden="false" customHeight="true" outlineLevel="0" collapsed="false">
      <c r="A1925" s="3" t="s">
        <v>57</v>
      </c>
      <c r="C1925" s="0" t="s">
        <v>2776</v>
      </c>
      <c r="D1925" s="50" t="s">
        <v>35</v>
      </c>
      <c r="E1925" s="0" t="n">
        <v>2035</v>
      </c>
      <c r="F1925" s="51" t="str">
        <f aca="false">"*"&amp;IF(AND(A1925="EU",E1925=2035),0.95,IF(AND(A1925="EU",E1925=2050),0.93,IF(AND(A1925="USA",E1925=2035),0.96,IF(AND(A1925="USA",E1925=2050),0.94,IF(AND(A1925="Japan",E1925=2035),0.94,IF(AND(A1925="Japan",E1925=2050),0.92,IF(AND(A1925="Russia",E1925=2035),0.95,IF(AND(A1925="Russia",E1925=2050),0.93,IF(AND(A1925="China",E1925=2035),0.94,IF(AND(A1925="China",E1925=2050),0.92,IF(AND(A1925="India",E1925=2035),0.95,IF(AND(A1925="India",E1925=2050),0.92,IF(AND(A1925="Middle East",E1925=2035),0.94,IF(AND(A1925="Middle East",E1925=2050),0.9,IF(AND(A1925="Africa",E1925=2035),0.94,IF(AND(A1925="Africa",E1925=2050),0.91,IF(AND(A1925="Brazil",E1925=2035),0.95,IF(AND(A1925="Brazil",E1925=2050),0.92,""))))))))))))))))))</f>
        <v>*0.94</v>
      </c>
      <c r="H1925" s="0" t="s">
        <v>2776</v>
      </c>
      <c r="I1925" s="50" t="s">
        <v>35</v>
      </c>
      <c r="J1925" s="0" t="n">
        <v>2050</v>
      </c>
      <c r="K1925" s="48" t="str">
        <f aca="false">"*"&amp;IF(AND(A1925="EU",J1925=2035),0.95,IF(AND(A1925="EU",J1925=2050),0.93,IF(AND(A1925="USA",J1925=2035),0.96,IF(AND(A1925="USA",J1925=2050),0.94,IF(AND(A1925="Japan",J1925=2035),0.94,IF(AND(A1925="Japan",J1925=2050),0.92,IF(AND(A1925="Russia",J1925=2035),0.95,IF(AND(A1925="Russia",J1925=2050),0.93,IF(AND(A1925="China",J1925=2035),0.94,IF(AND(A1925="China",J1925=2050),0.92,IF(AND(A1925="India",J1925=2035),0.95,IF(AND(A1925="India",J1925=2050),0.92,IF(AND(A1925="Middle East",J1925=2035),0.94,IF(AND(A1925="Middle East",J1925=2050),0.9,IF(AND(A1925="Africa",J1925=2035),0.94,IF(AND(A1925="Africa",J1925=2050),0.91,IF(AND(A1925="Brazil",J1925=2035),0.95,IF(AND(A1925="Brazil",J1925=2050),0.92,""))))))))))))))))))</f>
        <v>*0.9</v>
      </c>
      <c r="P1925" s="41" t="s">
        <v>2776</v>
      </c>
      <c r="Q1925" s="52" t="s">
        <v>35</v>
      </c>
      <c r="R1925" s="41" t="n">
        <v>2035</v>
      </c>
      <c r="S1925" s="53" t="str">
        <f aca="false">"*"&amp;IF(AND(A1925="EU",R1925=2035),0.95,IF(AND(A1925="EU",R1925=2050),0.93,IF(AND(A1925="USA",R1925=2035),0.96,IF(AND(A1925="USA",R1925=2050),0.93,IF(AND(A1925="Japan",R1925=2035),0.94,IF(AND(A1925="Japan",R1925=2050),0.92,IF(AND(A1925="Russia",R1925=2035),0.95,IF(AND(A1925="Russia",R1925=2050),0.91,IF(AND(A1925="China",R1925=2035),0.93,IF(AND(A1925="China",R1925=2050),0.92,IF(AND(A1925="India",R1925=2035),0.94,IF(AND(A1925="India",R1925=2050),0.91,IF(AND(A1925="Middle East",R1925=2035),0.92,IF(AND(A1925="Middle East",R1925=2050),0.89,IF(AND(A1925="Africa",R1925=2035),0.93,IF(AND(A1925="Africa",R1925=2050),0.9,IF(AND(A1925="Brazil",R1925=2035),0.95,IF(AND(A1925="Brazil",R1925=2050),0.92,""))))))))))))))))))</f>
        <v>*0.92</v>
      </c>
      <c r="U1925" s="41" t="s">
        <v>2776</v>
      </c>
      <c r="V1925" s="52" t="s">
        <v>35</v>
      </c>
      <c r="W1925" s="41" t="n">
        <v>2050</v>
      </c>
      <c r="X1925" s="53" t="str">
        <f aca="false">"*"&amp;IF(AND(A1925="EU",W1925=2035),0.95,IF(AND(A1925="EU",W1925=2050),0.93,IF(AND(A1925="USA",W1925=2035),0.96,IF(AND(A1925="USA",W1925=2050),0.93,IF(AND(A1925="Japan",W1925=2035),0.94,IF(AND(A1925="Japan",W1925=2050),0.92,IF(AND(A1925="Russia",W1925=2035),0.95,IF(AND(A1925="Russia",W1925=2050),0.91,IF(AND(A1925="China",W1925=2035),0.93,IF(AND(A1925="China",W1925=2050),0.92,IF(AND(A1925="India",W1925=2035),0.94,IF(AND(A1925="India",W1925=2050),0.91,IF(AND(A1925="Middle East",W1925=2035),0.92,IF(AND(A1925="Middle East",W1925=2050),0.89,IF(AND(A1925="Africa",W1925=2035),0.93,IF(AND(A1925="Africa",W1925=2050),0.9,IF(AND(A1925="Brazil",W1925=2035),0.95,IF(AND(A1925="Brazil",W1925=2050),0.92,""))))))))))))))))))</f>
        <v>*0.89</v>
      </c>
      <c r="AC1925" s="0" t="s">
        <v>2776</v>
      </c>
      <c r="AD1925" s="50" t="s">
        <v>35</v>
      </c>
      <c r="AE1925" s="0" t="n">
        <v>2035</v>
      </c>
      <c r="AF1925" s="51" t="str">
        <f aca="false">"*"&amp;IF(AND(A1925="EU",AE1925=2035),0.93,IF(AND(A1925="EU",AE1925=2050),0.9,IF(AND(A1925="USA",AE1925=2035),0.92,IF(AND(A1925="USA",AE1925=2050),0.89,IF(AND(A1925="Japan",AE1925=2035),0.92,IF(AND(A1925="Japan",AE1925=2050),0.89,IF(AND(A1925="Russia",AE1925=2035),0.91,IF(AND(A1925="Russia",AE1925=2050),0.86,IF(AND(A1925="China",AE1925=2035),0.91,IF(AND(A1925="China",AE1925=2050),0.87,IF(AND(A1925="India",AE1925=2035),0.92,IF(AND(A1925="India",AE1925=2050),0.87,IF(AND(A1925="Middle East",AE1925=2035),0.89,IF(AND(A1925="Middle East",AE1925=2050),0.84,IF(AND(A1925="Africa",AE1925=2035),0.9,IF(AND(A1925="Africa",AE1925=2050),0.86,IF(AND(A1925="Brazil",AE1925=2035),0.93,IF(AND(A1925="Brazil",AE1925=2050),0.89,""))))))))))))))))))</f>
        <v>*0.89</v>
      </c>
      <c r="AG1925" s="51" t="str">
        <f aca="false">AG1924</f>
        <v>REZoning_Sol-Win</v>
      </c>
      <c r="AI1925" s="0" t="s">
        <v>2776</v>
      </c>
      <c r="AJ1925" s="50" t="s">
        <v>35</v>
      </c>
      <c r="AK1925" s="0" t="n">
        <v>2050</v>
      </c>
      <c r="AL1925" s="51" t="str">
        <f aca="false">"*"&amp;IF(AND(A1925="EU",AK1925=2035),0.93,IF(AND(A1925="EU",AK1925=2050),0.9,IF(AND(A1925="USA",AK1925=2035),0.92,IF(AND(A1925="USA",AK1925=2050),0.89,IF(AND(A1925="Japan",AK1925=2035),0.92,IF(AND(A1925="Japan",AK1925=2050),0.89,IF(AND(A1925="Russia",AK1925=2035),0.91,IF(AND(A1925="Russia",AK1925=2050),0.86,IF(AND(A1925="China",AK1925=2035),0.91,IF(AND(A1925="China",AK1925=2050),0.87,IF(AND(A1925="India",AK1925=2035),0.92,IF(AND(A1925="India",AK1925=2050),0.87,IF(AND(A1925="Middle East",AK1925=2035),0.89,IF(AND(A1925="Middle East",AK1925=2050),0.84,IF(AND(A1925="Africa",AK1925=2035),0.9,IF(AND(A1925="Africa",AK1925=2050),0.86,IF(AND(A1925="Brazil",AK1925=2035),0.93,IF(AND(A1925="Brazil",AK1925=2050),0.89,""))))))))))))))))))</f>
        <v>*0.84</v>
      </c>
      <c r="AM1925" s="51" t="str">
        <f aca="false">AM1924</f>
        <v>REZoning_Sol-Win</v>
      </c>
      <c r="AP1925" s="0" t="s">
        <v>2776</v>
      </c>
      <c r="AQ1925" s="0" t="s">
        <v>35</v>
      </c>
      <c r="AR1925" s="0" t="n">
        <v>2100</v>
      </c>
      <c r="AS1925" s="0" t="s">
        <v>896</v>
      </c>
      <c r="AT1925" s="0" t="s">
        <v>36</v>
      </c>
    </row>
    <row r="1926" customFormat="false" ht="28.5" hidden="false" customHeight="true" outlineLevel="0" collapsed="false">
      <c r="A1926" s="3" t="s">
        <v>57</v>
      </c>
      <c r="C1926" s="0" t="s">
        <v>2777</v>
      </c>
      <c r="D1926" s="50" t="s">
        <v>35</v>
      </c>
      <c r="E1926" s="0" t="n">
        <v>2035</v>
      </c>
      <c r="F1926" s="51" t="str">
        <f aca="false">"*"&amp;IF(AND(A1926="EU",E1926=2035),0.95,IF(AND(A1926="EU",E1926=2050),0.93,IF(AND(A1926="USA",E1926=2035),0.96,IF(AND(A1926="USA",E1926=2050),0.94,IF(AND(A1926="Japan",E1926=2035),0.94,IF(AND(A1926="Japan",E1926=2050),0.92,IF(AND(A1926="Russia",E1926=2035),0.95,IF(AND(A1926="Russia",E1926=2050),0.93,IF(AND(A1926="China",E1926=2035),0.94,IF(AND(A1926="China",E1926=2050),0.92,IF(AND(A1926="India",E1926=2035),0.95,IF(AND(A1926="India",E1926=2050),0.92,IF(AND(A1926="Middle East",E1926=2035),0.94,IF(AND(A1926="Middle East",E1926=2050),0.9,IF(AND(A1926="Africa",E1926=2035),0.94,IF(AND(A1926="Africa",E1926=2050),0.91,IF(AND(A1926="Brazil",E1926=2035),0.95,IF(AND(A1926="Brazil",E1926=2050),0.92,""))))))))))))))))))</f>
        <v>*0.94</v>
      </c>
      <c r="H1926" s="0" t="s">
        <v>2777</v>
      </c>
      <c r="I1926" s="50" t="s">
        <v>35</v>
      </c>
      <c r="J1926" s="0" t="n">
        <v>2050</v>
      </c>
      <c r="K1926" s="48" t="str">
        <f aca="false">"*"&amp;IF(AND(A1926="EU",J1926=2035),0.95,IF(AND(A1926="EU",J1926=2050),0.93,IF(AND(A1926="USA",J1926=2035),0.96,IF(AND(A1926="USA",J1926=2050),0.94,IF(AND(A1926="Japan",J1926=2035),0.94,IF(AND(A1926="Japan",J1926=2050),0.92,IF(AND(A1926="Russia",J1926=2035),0.95,IF(AND(A1926="Russia",J1926=2050),0.93,IF(AND(A1926="China",J1926=2035),0.94,IF(AND(A1926="China",J1926=2050),0.92,IF(AND(A1926="India",J1926=2035),0.95,IF(AND(A1926="India",J1926=2050),0.92,IF(AND(A1926="Middle East",J1926=2035),0.94,IF(AND(A1926="Middle East",J1926=2050),0.9,IF(AND(A1926="Africa",J1926=2035),0.94,IF(AND(A1926="Africa",J1926=2050),0.91,IF(AND(A1926="Brazil",J1926=2035),0.95,IF(AND(A1926="Brazil",J1926=2050),0.92,""))))))))))))))))))</f>
        <v>*0.9</v>
      </c>
      <c r="P1926" s="41" t="s">
        <v>2777</v>
      </c>
      <c r="Q1926" s="52" t="s">
        <v>35</v>
      </c>
      <c r="R1926" s="41" t="n">
        <v>2035</v>
      </c>
      <c r="S1926" s="53" t="str">
        <f aca="false">"*"&amp;IF(AND(A1926="EU",R1926=2035),0.95,IF(AND(A1926="EU",R1926=2050),0.93,IF(AND(A1926="USA",R1926=2035),0.96,IF(AND(A1926="USA",R1926=2050),0.93,IF(AND(A1926="Japan",R1926=2035),0.94,IF(AND(A1926="Japan",R1926=2050),0.92,IF(AND(A1926="Russia",R1926=2035),0.95,IF(AND(A1926="Russia",R1926=2050),0.91,IF(AND(A1926="China",R1926=2035),0.93,IF(AND(A1926="China",R1926=2050),0.92,IF(AND(A1926="India",R1926=2035),0.94,IF(AND(A1926="India",R1926=2050),0.91,IF(AND(A1926="Middle East",R1926=2035),0.92,IF(AND(A1926="Middle East",R1926=2050),0.89,IF(AND(A1926="Africa",R1926=2035),0.93,IF(AND(A1926="Africa",R1926=2050),0.9,IF(AND(A1926="Brazil",R1926=2035),0.95,IF(AND(A1926="Brazil",R1926=2050),0.92,""))))))))))))))))))</f>
        <v>*0.92</v>
      </c>
      <c r="U1926" s="41" t="s">
        <v>2777</v>
      </c>
      <c r="V1926" s="52" t="s">
        <v>35</v>
      </c>
      <c r="W1926" s="41" t="n">
        <v>2050</v>
      </c>
      <c r="X1926" s="53" t="str">
        <f aca="false">"*"&amp;IF(AND(A1926="EU",W1926=2035),0.95,IF(AND(A1926="EU",W1926=2050),0.93,IF(AND(A1926="USA",W1926=2035),0.96,IF(AND(A1926="USA",W1926=2050),0.93,IF(AND(A1926="Japan",W1926=2035),0.94,IF(AND(A1926="Japan",W1926=2050),0.92,IF(AND(A1926="Russia",W1926=2035),0.95,IF(AND(A1926="Russia",W1926=2050),0.91,IF(AND(A1926="China",W1926=2035),0.93,IF(AND(A1926="China",W1926=2050),0.92,IF(AND(A1926="India",W1926=2035),0.94,IF(AND(A1926="India",W1926=2050),0.91,IF(AND(A1926="Middle East",W1926=2035),0.92,IF(AND(A1926="Middle East",W1926=2050),0.89,IF(AND(A1926="Africa",W1926=2035),0.93,IF(AND(A1926="Africa",W1926=2050),0.9,IF(AND(A1926="Brazil",W1926=2035),0.95,IF(AND(A1926="Brazil",W1926=2050),0.92,""))))))))))))))))))</f>
        <v>*0.89</v>
      </c>
      <c r="AC1926" s="0" t="s">
        <v>2777</v>
      </c>
      <c r="AD1926" s="50" t="s">
        <v>35</v>
      </c>
      <c r="AE1926" s="0" t="n">
        <v>2035</v>
      </c>
      <c r="AF1926" s="51" t="str">
        <f aca="false">"*"&amp;IF(AND(A1926="EU",AE1926=2035),0.93,IF(AND(A1926="EU",AE1926=2050),0.9,IF(AND(A1926="USA",AE1926=2035),0.92,IF(AND(A1926="USA",AE1926=2050),0.89,IF(AND(A1926="Japan",AE1926=2035),0.92,IF(AND(A1926="Japan",AE1926=2050),0.89,IF(AND(A1926="Russia",AE1926=2035),0.91,IF(AND(A1926="Russia",AE1926=2050),0.86,IF(AND(A1926="China",AE1926=2035),0.91,IF(AND(A1926="China",AE1926=2050),0.87,IF(AND(A1926="India",AE1926=2035),0.92,IF(AND(A1926="India",AE1926=2050),0.87,IF(AND(A1926="Middle East",AE1926=2035),0.89,IF(AND(A1926="Middle East",AE1926=2050),0.84,IF(AND(A1926="Africa",AE1926=2035),0.9,IF(AND(A1926="Africa",AE1926=2050),0.86,IF(AND(A1926="Brazil",AE1926=2035),0.93,IF(AND(A1926="Brazil",AE1926=2050),0.89,""))))))))))))))))))</f>
        <v>*0.89</v>
      </c>
      <c r="AG1926" s="51" t="str">
        <f aca="false">AG1925</f>
        <v>REZoning_Sol-Win</v>
      </c>
      <c r="AI1926" s="0" t="s">
        <v>2777</v>
      </c>
      <c r="AJ1926" s="50" t="s">
        <v>35</v>
      </c>
      <c r="AK1926" s="0" t="n">
        <v>2050</v>
      </c>
      <c r="AL1926" s="51" t="str">
        <f aca="false">"*"&amp;IF(AND(A1926="EU",AK1926=2035),0.93,IF(AND(A1926="EU",AK1926=2050),0.9,IF(AND(A1926="USA",AK1926=2035),0.92,IF(AND(A1926="USA",AK1926=2050),0.89,IF(AND(A1926="Japan",AK1926=2035),0.92,IF(AND(A1926="Japan",AK1926=2050),0.89,IF(AND(A1926="Russia",AK1926=2035),0.91,IF(AND(A1926="Russia",AK1926=2050),0.86,IF(AND(A1926="China",AK1926=2035),0.91,IF(AND(A1926="China",AK1926=2050),0.87,IF(AND(A1926="India",AK1926=2035),0.92,IF(AND(A1926="India",AK1926=2050),0.87,IF(AND(A1926="Middle East",AK1926=2035),0.89,IF(AND(A1926="Middle East",AK1926=2050),0.84,IF(AND(A1926="Africa",AK1926=2035),0.9,IF(AND(A1926="Africa",AK1926=2050),0.86,IF(AND(A1926="Brazil",AK1926=2035),0.93,IF(AND(A1926="Brazil",AK1926=2050),0.89,""))))))))))))))))))</f>
        <v>*0.84</v>
      </c>
      <c r="AM1926" s="51" t="str">
        <f aca="false">AM1925</f>
        <v>REZoning_Sol-Win</v>
      </c>
      <c r="AP1926" s="0" t="s">
        <v>2777</v>
      </c>
      <c r="AQ1926" s="0" t="s">
        <v>35</v>
      </c>
      <c r="AR1926" s="0" t="n">
        <v>2100</v>
      </c>
      <c r="AS1926" s="0" t="s">
        <v>896</v>
      </c>
      <c r="AT1926" s="0" t="s">
        <v>36</v>
      </c>
    </row>
    <row r="1927" customFormat="false" ht="28.5" hidden="false" customHeight="true" outlineLevel="0" collapsed="false">
      <c r="A1927" s="3" t="s">
        <v>57</v>
      </c>
      <c r="C1927" s="0" t="s">
        <v>2778</v>
      </c>
      <c r="D1927" s="50" t="s">
        <v>35</v>
      </c>
      <c r="E1927" s="0" t="n">
        <v>2035</v>
      </c>
      <c r="F1927" s="51" t="str">
        <f aca="false">"*"&amp;IF(AND(A1927="EU",E1927=2035),0.95,IF(AND(A1927="EU",E1927=2050),0.93,IF(AND(A1927="USA",E1927=2035),0.96,IF(AND(A1927="USA",E1927=2050),0.94,IF(AND(A1927="Japan",E1927=2035),0.94,IF(AND(A1927="Japan",E1927=2050),0.92,IF(AND(A1927="Russia",E1927=2035),0.95,IF(AND(A1927="Russia",E1927=2050),0.93,IF(AND(A1927="China",E1927=2035),0.94,IF(AND(A1927="China",E1927=2050),0.92,IF(AND(A1927="India",E1927=2035),0.95,IF(AND(A1927="India",E1927=2050),0.92,IF(AND(A1927="Middle East",E1927=2035),0.94,IF(AND(A1927="Middle East",E1927=2050),0.9,IF(AND(A1927="Africa",E1927=2035),0.94,IF(AND(A1927="Africa",E1927=2050),0.91,IF(AND(A1927="Brazil",E1927=2035),0.95,IF(AND(A1927="Brazil",E1927=2050),0.92,""))))))))))))))))))</f>
        <v>*0.94</v>
      </c>
      <c r="H1927" s="0" t="s">
        <v>2778</v>
      </c>
      <c r="I1927" s="50" t="s">
        <v>35</v>
      </c>
      <c r="J1927" s="0" t="n">
        <v>2050</v>
      </c>
      <c r="K1927" s="48" t="str">
        <f aca="false">"*"&amp;IF(AND(A1927="EU",J1927=2035),0.95,IF(AND(A1927="EU",J1927=2050),0.93,IF(AND(A1927="USA",J1927=2035),0.96,IF(AND(A1927="USA",J1927=2050),0.94,IF(AND(A1927="Japan",J1927=2035),0.94,IF(AND(A1927="Japan",J1927=2050),0.92,IF(AND(A1927="Russia",J1927=2035),0.95,IF(AND(A1927="Russia",J1927=2050),0.93,IF(AND(A1927="China",J1927=2035),0.94,IF(AND(A1927="China",J1927=2050),0.92,IF(AND(A1927="India",J1927=2035),0.95,IF(AND(A1927="India",J1927=2050),0.92,IF(AND(A1927="Middle East",J1927=2035),0.94,IF(AND(A1927="Middle East",J1927=2050),0.9,IF(AND(A1927="Africa",J1927=2035),0.94,IF(AND(A1927="Africa",J1927=2050),0.91,IF(AND(A1927="Brazil",J1927=2035),0.95,IF(AND(A1927="Brazil",J1927=2050),0.92,""))))))))))))))))))</f>
        <v>*0.9</v>
      </c>
      <c r="P1927" s="41" t="s">
        <v>2778</v>
      </c>
      <c r="Q1927" s="52" t="s">
        <v>35</v>
      </c>
      <c r="R1927" s="41" t="n">
        <v>2035</v>
      </c>
      <c r="S1927" s="53" t="str">
        <f aca="false">"*"&amp;IF(AND(A1927="EU",R1927=2035),0.95,IF(AND(A1927="EU",R1927=2050),0.93,IF(AND(A1927="USA",R1927=2035),0.96,IF(AND(A1927="USA",R1927=2050),0.93,IF(AND(A1927="Japan",R1927=2035),0.94,IF(AND(A1927="Japan",R1927=2050),0.92,IF(AND(A1927="Russia",R1927=2035),0.95,IF(AND(A1927="Russia",R1927=2050),0.91,IF(AND(A1927="China",R1927=2035),0.93,IF(AND(A1927="China",R1927=2050),0.92,IF(AND(A1927="India",R1927=2035),0.94,IF(AND(A1927="India",R1927=2050),0.91,IF(AND(A1927="Middle East",R1927=2035),0.92,IF(AND(A1927="Middle East",R1927=2050),0.89,IF(AND(A1927="Africa",R1927=2035),0.93,IF(AND(A1927="Africa",R1927=2050),0.9,IF(AND(A1927="Brazil",R1927=2035),0.95,IF(AND(A1927="Brazil",R1927=2050),0.92,""))))))))))))))))))</f>
        <v>*0.92</v>
      </c>
      <c r="U1927" s="41" t="s">
        <v>2778</v>
      </c>
      <c r="V1927" s="52" t="s">
        <v>35</v>
      </c>
      <c r="W1927" s="41" t="n">
        <v>2050</v>
      </c>
      <c r="X1927" s="53" t="str">
        <f aca="false">"*"&amp;IF(AND(A1927="EU",W1927=2035),0.95,IF(AND(A1927="EU",W1927=2050),0.93,IF(AND(A1927="USA",W1927=2035),0.96,IF(AND(A1927="USA",W1927=2050),0.93,IF(AND(A1927="Japan",W1927=2035),0.94,IF(AND(A1927="Japan",W1927=2050),0.92,IF(AND(A1927="Russia",W1927=2035),0.95,IF(AND(A1927="Russia",W1927=2050),0.91,IF(AND(A1927="China",W1927=2035),0.93,IF(AND(A1927="China",W1927=2050),0.92,IF(AND(A1927="India",W1927=2035),0.94,IF(AND(A1927="India",W1927=2050),0.91,IF(AND(A1927="Middle East",W1927=2035),0.92,IF(AND(A1927="Middle East",W1927=2050),0.89,IF(AND(A1927="Africa",W1927=2035),0.93,IF(AND(A1927="Africa",W1927=2050),0.9,IF(AND(A1927="Brazil",W1927=2035),0.95,IF(AND(A1927="Brazil",W1927=2050),0.92,""))))))))))))))))))</f>
        <v>*0.89</v>
      </c>
      <c r="AC1927" s="0" t="s">
        <v>2778</v>
      </c>
      <c r="AD1927" s="50" t="s">
        <v>35</v>
      </c>
      <c r="AE1927" s="0" t="n">
        <v>2035</v>
      </c>
      <c r="AF1927" s="51" t="str">
        <f aca="false">"*"&amp;IF(AND(A1927="EU",AE1927=2035),0.93,IF(AND(A1927="EU",AE1927=2050),0.9,IF(AND(A1927="USA",AE1927=2035),0.92,IF(AND(A1927="USA",AE1927=2050),0.89,IF(AND(A1927="Japan",AE1927=2035),0.92,IF(AND(A1927="Japan",AE1927=2050),0.89,IF(AND(A1927="Russia",AE1927=2035),0.91,IF(AND(A1927="Russia",AE1927=2050),0.86,IF(AND(A1927="China",AE1927=2035),0.91,IF(AND(A1927="China",AE1927=2050),0.87,IF(AND(A1927="India",AE1927=2035),0.92,IF(AND(A1927="India",AE1927=2050),0.87,IF(AND(A1927="Middle East",AE1927=2035),0.89,IF(AND(A1927="Middle East",AE1927=2050),0.84,IF(AND(A1927="Africa",AE1927=2035),0.9,IF(AND(A1927="Africa",AE1927=2050),0.86,IF(AND(A1927="Brazil",AE1927=2035),0.93,IF(AND(A1927="Brazil",AE1927=2050),0.89,""))))))))))))))))))</f>
        <v>*0.89</v>
      </c>
      <c r="AG1927" s="51" t="str">
        <f aca="false">AG1926</f>
        <v>REZoning_Sol-Win</v>
      </c>
      <c r="AI1927" s="0" t="s">
        <v>2778</v>
      </c>
      <c r="AJ1927" s="50" t="s">
        <v>35</v>
      </c>
      <c r="AK1927" s="0" t="n">
        <v>2050</v>
      </c>
      <c r="AL1927" s="51" t="str">
        <f aca="false">"*"&amp;IF(AND(A1927="EU",AK1927=2035),0.93,IF(AND(A1927="EU",AK1927=2050),0.9,IF(AND(A1927="USA",AK1927=2035),0.92,IF(AND(A1927="USA",AK1927=2050),0.89,IF(AND(A1927="Japan",AK1927=2035),0.92,IF(AND(A1927="Japan",AK1927=2050),0.89,IF(AND(A1927="Russia",AK1927=2035),0.91,IF(AND(A1927="Russia",AK1927=2050),0.86,IF(AND(A1927="China",AK1927=2035),0.91,IF(AND(A1927="China",AK1927=2050),0.87,IF(AND(A1927="India",AK1927=2035),0.92,IF(AND(A1927="India",AK1927=2050),0.87,IF(AND(A1927="Middle East",AK1927=2035),0.89,IF(AND(A1927="Middle East",AK1927=2050),0.84,IF(AND(A1927="Africa",AK1927=2035),0.9,IF(AND(A1927="Africa",AK1927=2050),0.86,IF(AND(A1927="Brazil",AK1927=2035),0.93,IF(AND(A1927="Brazil",AK1927=2050),0.89,""))))))))))))))))))</f>
        <v>*0.84</v>
      </c>
      <c r="AM1927" s="51" t="str">
        <f aca="false">AM1926</f>
        <v>REZoning_Sol-Win</v>
      </c>
      <c r="AP1927" s="0" t="s">
        <v>2778</v>
      </c>
      <c r="AQ1927" s="0" t="s">
        <v>35</v>
      </c>
      <c r="AR1927" s="0" t="n">
        <v>2100</v>
      </c>
      <c r="AS1927" s="0" t="s">
        <v>896</v>
      </c>
      <c r="AT1927" s="0" t="s">
        <v>36</v>
      </c>
    </row>
    <row r="1928" customFormat="false" ht="28.5" hidden="false" customHeight="true" outlineLevel="0" collapsed="false">
      <c r="A1928" s="3" t="s">
        <v>57</v>
      </c>
      <c r="C1928" s="0" t="s">
        <v>2779</v>
      </c>
      <c r="D1928" s="50" t="s">
        <v>35</v>
      </c>
      <c r="E1928" s="0" t="n">
        <v>2035</v>
      </c>
      <c r="F1928" s="51" t="str">
        <f aca="false">"*"&amp;IF(AND(A1928="EU",E1928=2035),0.95,IF(AND(A1928="EU",E1928=2050),0.93,IF(AND(A1928="USA",E1928=2035),0.96,IF(AND(A1928="USA",E1928=2050),0.94,IF(AND(A1928="Japan",E1928=2035),0.94,IF(AND(A1928="Japan",E1928=2050),0.92,IF(AND(A1928="Russia",E1928=2035),0.95,IF(AND(A1928="Russia",E1928=2050),0.93,IF(AND(A1928="China",E1928=2035),0.94,IF(AND(A1928="China",E1928=2050),0.92,IF(AND(A1928="India",E1928=2035),0.95,IF(AND(A1928="India",E1928=2050),0.92,IF(AND(A1928="Middle East",E1928=2035),0.94,IF(AND(A1928="Middle East",E1928=2050),0.9,IF(AND(A1928="Africa",E1928=2035),0.94,IF(AND(A1928="Africa",E1928=2050),0.91,IF(AND(A1928="Brazil",E1928=2035),0.95,IF(AND(A1928="Brazil",E1928=2050),0.92,""))))))))))))))))))</f>
        <v>*0.94</v>
      </c>
      <c r="H1928" s="0" t="s">
        <v>2779</v>
      </c>
      <c r="I1928" s="50" t="s">
        <v>35</v>
      </c>
      <c r="J1928" s="0" t="n">
        <v>2050</v>
      </c>
      <c r="K1928" s="48" t="str">
        <f aca="false">"*"&amp;IF(AND(A1928="EU",J1928=2035),0.95,IF(AND(A1928="EU",J1928=2050),0.93,IF(AND(A1928="USA",J1928=2035),0.96,IF(AND(A1928="USA",J1928=2050),0.94,IF(AND(A1928="Japan",J1928=2035),0.94,IF(AND(A1928="Japan",J1928=2050),0.92,IF(AND(A1928="Russia",J1928=2035),0.95,IF(AND(A1928="Russia",J1928=2050),0.93,IF(AND(A1928="China",J1928=2035),0.94,IF(AND(A1928="China",J1928=2050),0.92,IF(AND(A1928="India",J1928=2035),0.95,IF(AND(A1928="India",J1928=2050),0.92,IF(AND(A1928="Middle East",J1928=2035),0.94,IF(AND(A1928="Middle East",J1928=2050),0.9,IF(AND(A1928="Africa",J1928=2035),0.94,IF(AND(A1928="Africa",J1928=2050),0.91,IF(AND(A1928="Brazil",J1928=2035),0.95,IF(AND(A1928="Brazil",J1928=2050),0.92,""))))))))))))))))))</f>
        <v>*0.9</v>
      </c>
      <c r="P1928" s="41" t="s">
        <v>2779</v>
      </c>
      <c r="Q1928" s="52" t="s">
        <v>35</v>
      </c>
      <c r="R1928" s="41" t="n">
        <v>2035</v>
      </c>
      <c r="S1928" s="53" t="str">
        <f aca="false">"*"&amp;IF(AND(A1928="EU",R1928=2035),0.95,IF(AND(A1928="EU",R1928=2050),0.93,IF(AND(A1928="USA",R1928=2035),0.96,IF(AND(A1928="USA",R1928=2050),0.93,IF(AND(A1928="Japan",R1928=2035),0.94,IF(AND(A1928="Japan",R1928=2050),0.92,IF(AND(A1928="Russia",R1928=2035),0.95,IF(AND(A1928="Russia",R1928=2050),0.91,IF(AND(A1928="China",R1928=2035),0.93,IF(AND(A1928="China",R1928=2050),0.92,IF(AND(A1928="India",R1928=2035),0.94,IF(AND(A1928="India",R1928=2050),0.91,IF(AND(A1928="Middle East",R1928=2035),0.92,IF(AND(A1928="Middle East",R1928=2050),0.89,IF(AND(A1928="Africa",R1928=2035),0.93,IF(AND(A1928="Africa",R1928=2050),0.9,IF(AND(A1928="Brazil",R1928=2035),0.95,IF(AND(A1928="Brazil",R1928=2050),0.92,""))))))))))))))))))</f>
        <v>*0.92</v>
      </c>
      <c r="U1928" s="41" t="s">
        <v>2779</v>
      </c>
      <c r="V1928" s="52" t="s">
        <v>35</v>
      </c>
      <c r="W1928" s="41" t="n">
        <v>2050</v>
      </c>
      <c r="X1928" s="53" t="str">
        <f aca="false">"*"&amp;IF(AND(A1928="EU",W1928=2035),0.95,IF(AND(A1928="EU",W1928=2050),0.93,IF(AND(A1928="USA",W1928=2035),0.96,IF(AND(A1928="USA",W1928=2050),0.93,IF(AND(A1928="Japan",W1928=2035),0.94,IF(AND(A1928="Japan",W1928=2050),0.92,IF(AND(A1928="Russia",W1928=2035),0.95,IF(AND(A1928="Russia",W1928=2050),0.91,IF(AND(A1928="China",W1928=2035),0.93,IF(AND(A1928="China",W1928=2050),0.92,IF(AND(A1928="India",W1928=2035),0.94,IF(AND(A1928="India",W1928=2050),0.91,IF(AND(A1928="Middle East",W1928=2035),0.92,IF(AND(A1928="Middle East",W1928=2050),0.89,IF(AND(A1928="Africa",W1928=2035),0.93,IF(AND(A1928="Africa",W1928=2050),0.9,IF(AND(A1928="Brazil",W1928=2035),0.95,IF(AND(A1928="Brazil",W1928=2050),0.92,""))))))))))))))))))</f>
        <v>*0.89</v>
      </c>
      <c r="AC1928" s="0" t="s">
        <v>2779</v>
      </c>
      <c r="AD1928" s="50" t="s">
        <v>35</v>
      </c>
      <c r="AE1928" s="0" t="n">
        <v>2035</v>
      </c>
      <c r="AF1928" s="51" t="str">
        <f aca="false">"*"&amp;IF(AND(A1928="EU",AE1928=2035),0.93,IF(AND(A1928="EU",AE1928=2050),0.9,IF(AND(A1928="USA",AE1928=2035),0.92,IF(AND(A1928="USA",AE1928=2050),0.89,IF(AND(A1928="Japan",AE1928=2035),0.92,IF(AND(A1928="Japan",AE1928=2050),0.89,IF(AND(A1928="Russia",AE1928=2035),0.91,IF(AND(A1928="Russia",AE1928=2050),0.86,IF(AND(A1928="China",AE1928=2035),0.91,IF(AND(A1928="China",AE1928=2050),0.87,IF(AND(A1928="India",AE1928=2035),0.92,IF(AND(A1928="India",AE1928=2050),0.87,IF(AND(A1928="Middle East",AE1928=2035),0.89,IF(AND(A1928="Middle East",AE1928=2050),0.84,IF(AND(A1928="Africa",AE1928=2035),0.9,IF(AND(A1928="Africa",AE1928=2050),0.86,IF(AND(A1928="Brazil",AE1928=2035),0.93,IF(AND(A1928="Brazil",AE1928=2050),0.89,""))))))))))))))))))</f>
        <v>*0.89</v>
      </c>
      <c r="AG1928" s="51" t="str">
        <f aca="false">AG1927</f>
        <v>REZoning_Sol-Win</v>
      </c>
      <c r="AI1928" s="0" t="s">
        <v>2779</v>
      </c>
      <c r="AJ1928" s="50" t="s">
        <v>35</v>
      </c>
      <c r="AK1928" s="0" t="n">
        <v>2050</v>
      </c>
      <c r="AL1928" s="51" t="str">
        <f aca="false">"*"&amp;IF(AND(A1928="EU",AK1928=2035),0.93,IF(AND(A1928="EU",AK1928=2050),0.9,IF(AND(A1928="USA",AK1928=2035),0.92,IF(AND(A1928="USA",AK1928=2050),0.89,IF(AND(A1928="Japan",AK1928=2035),0.92,IF(AND(A1928="Japan",AK1928=2050),0.89,IF(AND(A1928="Russia",AK1928=2035),0.91,IF(AND(A1928="Russia",AK1928=2050),0.86,IF(AND(A1928="China",AK1928=2035),0.91,IF(AND(A1928="China",AK1928=2050),0.87,IF(AND(A1928="India",AK1928=2035),0.92,IF(AND(A1928="India",AK1928=2050),0.87,IF(AND(A1928="Middle East",AK1928=2035),0.89,IF(AND(A1928="Middle East",AK1928=2050),0.84,IF(AND(A1928="Africa",AK1928=2035),0.9,IF(AND(A1928="Africa",AK1928=2050),0.86,IF(AND(A1928="Brazil",AK1928=2035),0.93,IF(AND(A1928="Brazil",AK1928=2050),0.89,""))))))))))))))))))</f>
        <v>*0.84</v>
      </c>
      <c r="AM1928" s="51" t="str">
        <f aca="false">AM1927</f>
        <v>REZoning_Sol-Win</v>
      </c>
      <c r="AP1928" s="0" t="s">
        <v>2779</v>
      </c>
      <c r="AQ1928" s="0" t="s">
        <v>35</v>
      </c>
      <c r="AR1928" s="0" t="n">
        <v>2100</v>
      </c>
      <c r="AS1928" s="0" t="s">
        <v>896</v>
      </c>
      <c r="AT1928" s="0" t="s">
        <v>36</v>
      </c>
    </row>
    <row r="1929" customFormat="false" ht="28.5" hidden="false" customHeight="true" outlineLevel="0" collapsed="false">
      <c r="A1929" s="3" t="s">
        <v>43</v>
      </c>
      <c r="C1929" s="0" t="s">
        <v>2780</v>
      </c>
      <c r="D1929" s="50" t="s">
        <v>35</v>
      </c>
      <c r="E1929" s="0" t="n">
        <v>2035</v>
      </c>
      <c r="F1929" s="51" t="str">
        <f aca="false">"*"&amp;IF(AND(A1929="EU",E1929=2035),0.95,IF(AND(A1929="EU",E1929=2050),0.93,IF(AND(A1929="USA",E1929=2035),0.96,IF(AND(A1929="USA",E1929=2050),0.94,IF(AND(A1929="Japan",E1929=2035),0.94,IF(AND(A1929="Japan",E1929=2050),0.92,IF(AND(A1929="Russia",E1929=2035),0.95,IF(AND(A1929="Russia",E1929=2050),0.93,IF(AND(A1929="China",E1929=2035),0.94,IF(AND(A1929="China",E1929=2050),0.92,IF(AND(A1929="India",E1929=2035),0.95,IF(AND(A1929="India",E1929=2050),0.92,IF(AND(A1929="Middle East",E1929=2035),0.94,IF(AND(A1929="Middle East",E1929=2050),0.9,IF(AND(A1929="Africa",E1929=2035),0.94,IF(AND(A1929="Africa",E1929=2050),0.91,IF(AND(A1929="Brazil",E1929=2035),0.95,IF(AND(A1929="Brazil",E1929=2050),0.92,""))))))))))))))))))</f>
        <v>*0.94</v>
      </c>
      <c r="H1929" s="0" t="s">
        <v>2780</v>
      </c>
      <c r="I1929" s="50" t="s">
        <v>35</v>
      </c>
      <c r="J1929" s="0" t="n">
        <v>2050</v>
      </c>
      <c r="K1929" s="48" t="str">
        <f aca="false">"*"&amp;IF(AND(A1929="EU",J1929=2035),0.95,IF(AND(A1929="EU",J1929=2050),0.93,IF(AND(A1929="USA",J1929=2035),0.96,IF(AND(A1929="USA",J1929=2050),0.94,IF(AND(A1929="Japan",J1929=2035),0.94,IF(AND(A1929="Japan",J1929=2050),0.92,IF(AND(A1929="Russia",J1929=2035),0.95,IF(AND(A1929="Russia",J1929=2050),0.93,IF(AND(A1929="China",J1929=2035),0.94,IF(AND(A1929="China",J1929=2050),0.92,IF(AND(A1929="India",J1929=2035),0.95,IF(AND(A1929="India",J1929=2050),0.92,IF(AND(A1929="Middle East",J1929=2035),0.94,IF(AND(A1929="Middle East",J1929=2050),0.9,IF(AND(A1929="Africa",J1929=2035),0.94,IF(AND(A1929="Africa",J1929=2050),0.91,IF(AND(A1929="Brazil",J1929=2035),0.95,IF(AND(A1929="Brazil",J1929=2050),0.92,""))))))))))))))))))</f>
        <v>*0.91</v>
      </c>
      <c r="P1929" s="41" t="s">
        <v>2780</v>
      </c>
      <c r="Q1929" s="52" t="s">
        <v>35</v>
      </c>
      <c r="R1929" s="41" t="n">
        <v>2035</v>
      </c>
      <c r="S1929" s="53" t="str">
        <f aca="false">"*"&amp;IF(AND(A1929="EU",R1929=2035),0.95,IF(AND(A1929="EU",R1929=2050),0.93,IF(AND(A1929="USA",R1929=2035),0.96,IF(AND(A1929="USA",R1929=2050),0.93,IF(AND(A1929="Japan",R1929=2035),0.94,IF(AND(A1929="Japan",R1929=2050),0.92,IF(AND(A1929="Russia",R1929=2035),0.95,IF(AND(A1929="Russia",R1929=2050),0.91,IF(AND(A1929="China",R1929=2035),0.93,IF(AND(A1929="China",R1929=2050),0.92,IF(AND(A1929="India",R1929=2035),0.94,IF(AND(A1929="India",R1929=2050),0.91,IF(AND(A1929="Middle East",R1929=2035),0.92,IF(AND(A1929="Middle East",R1929=2050),0.89,IF(AND(A1929="Africa",R1929=2035),0.93,IF(AND(A1929="Africa",R1929=2050),0.9,IF(AND(A1929="Brazil",R1929=2035),0.95,IF(AND(A1929="Brazil",R1929=2050),0.92,""))))))))))))))))))</f>
        <v>*0.93</v>
      </c>
      <c r="U1929" s="41" t="s">
        <v>2780</v>
      </c>
      <c r="V1929" s="52" t="s">
        <v>35</v>
      </c>
      <c r="W1929" s="41" t="n">
        <v>2050</v>
      </c>
      <c r="X1929" s="53" t="str">
        <f aca="false">"*"&amp;IF(AND(A1929="EU",W1929=2035),0.95,IF(AND(A1929="EU",W1929=2050),0.93,IF(AND(A1929="USA",W1929=2035),0.96,IF(AND(A1929="USA",W1929=2050),0.93,IF(AND(A1929="Japan",W1929=2035),0.94,IF(AND(A1929="Japan",W1929=2050),0.92,IF(AND(A1929="Russia",W1929=2035),0.95,IF(AND(A1929="Russia",W1929=2050),0.91,IF(AND(A1929="China",W1929=2035),0.93,IF(AND(A1929="China",W1929=2050),0.92,IF(AND(A1929="India",W1929=2035),0.94,IF(AND(A1929="India",W1929=2050),0.91,IF(AND(A1929="Middle East",W1929=2035),0.92,IF(AND(A1929="Middle East",W1929=2050),0.89,IF(AND(A1929="Africa",W1929=2035),0.93,IF(AND(A1929="Africa",W1929=2050),0.9,IF(AND(A1929="Brazil",W1929=2035),0.95,IF(AND(A1929="Brazil",W1929=2050),0.92,""))))))))))))))))))</f>
        <v>*0.9</v>
      </c>
      <c r="AC1929" s="0" t="s">
        <v>2780</v>
      </c>
      <c r="AD1929" s="50" t="s">
        <v>35</v>
      </c>
      <c r="AE1929" s="0" t="n">
        <v>2035</v>
      </c>
      <c r="AF1929" s="51" t="str">
        <f aca="false">"*"&amp;IF(AND(A1929="EU",AE1929=2035),0.93,IF(AND(A1929="EU",AE1929=2050),0.9,IF(AND(A1929="USA",AE1929=2035),0.92,IF(AND(A1929="USA",AE1929=2050),0.89,IF(AND(A1929="Japan",AE1929=2035),0.92,IF(AND(A1929="Japan",AE1929=2050),0.89,IF(AND(A1929="Russia",AE1929=2035),0.91,IF(AND(A1929="Russia",AE1929=2050),0.86,IF(AND(A1929="China",AE1929=2035),0.91,IF(AND(A1929="China",AE1929=2050),0.87,IF(AND(A1929="India",AE1929=2035),0.92,IF(AND(A1929="India",AE1929=2050),0.87,IF(AND(A1929="Middle East",AE1929=2035),0.89,IF(AND(A1929="Middle East",AE1929=2050),0.84,IF(AND(A1929="Africa",AE1929=2035),0.9,IF(AND(A1929="Africa",AE1929=2050),0.86,IF(AND(A1929="Brazil",AE1929=2035),0.93,IF(AND(A1929="Brazil",AE1929=2050),0.89,""))))))))))))))))))</f>
        <v>*0.9</v>
      </c>
      <c r="AG1929" s="51" t="str">
        <f aca="false">AG1928</f>
        <v>REZoning_Sol-Win</v>
      </c>
      <c r="AI1929" s="0" t="s">
        <v>2780</v>
      </c>
      <c r="AJ1929" s="50" t="s">
        <v>35</v>
      </c>
      <c r="AK1929" s="0" t="n">
        <v>2050</v>
      </c>
      <c r="AL1929" s="51" t="str">
        <f aca="false">"*"&amp;IF(AND(A1929="EU",AK1929=2035),0.93,IF(AND(A1929="EU",AK1929=2050),0.9,IF(AND(A1929="USA",AK1929=2035),0.92,IF(AND(A1929="USA",AK1929=2050),0.89,IF(AND(A1929="Japan",AK1929=2035),0.92,IF(AND(A1929="Japan",AK1929=2050),0.89,IF(AND(A1929="Russia",AK1929=2035),0.91,IF(AND(A1929="Russia",AK1929=2050),0.86,IF(AND(A1929="China",AK1929=2035),0.91,IF(AND(A1929="China",AK1929=2050),0.87,IF(AND(A1929="India",AK1929=2035),0.92,IF(AND(A1929="India",AK1929=2050),0.87,IF(AND(A1929="Middle East",AK1929=2035),0.89,IF(AND(A1929="Middle East",AK1929=2050),0.84,IF(AND(A1929="Africa",AK1929=2035),0.9,IF(AND(A1929="Africa",AK1929=2050),0.86,IF(AND(A1929="Brazil",AK1929=2035),0.93,IF(AND(A1929="Brazil",AK1929=2050),0.89,""))))))))))))))))))</f>
        <v>*0.86</v>
      </c>
      <c r="AM1929" s="51" t="str">
        <f aca="false">AM1928</f>
        <v>REZoning_Sol-Win</v>
      </c>
      <c r="AP1929" s="0" t="s">
        <v>2780</v>
      </c>
      <c r="AQ1929" s="0" t="s">
        <v>35</v>
      </c>
      <c r="AR1929" s="0" t="n">
        <v>2100</v>
      </c>
      <c r="AS1929" s="0" t="s">
        <v>860</v>
      </c>
      <c r="AT1929" s="0" t="s">
        <v>36</v>
      </c>
    </row>
    <row r="1930" customFormat="false" ht="28.5" hidden="false" customHeight="true" outlineLevel="0" collapsed="false">
      <c r="A1930" s="3" t="s">
        <v>43</v>
      </c>
      <c r="C1930" s="0" t="s">
        <v>2781</v>
      </c>
      <c r="D1930" s="50" t="s">
        <v>35</v>
      </c>
      <c r="E1930" s="0" t="n">
        <v>2035</v>
      </c>
      <c r="F1930" s="51" t="str">
        <f aca="false">"*"&amp;IF(AND(A1930="EU",E1930=2035),0.95,IF(AND(A1930="EU",E1930=2050),0.93,IF(AND(A1930="USA",E1930=2035),0.96,IF(AND(A1930="USA",E1930=2050),0.94,IF(AND(A1930="Japan",E1930=2035),0.94,IF(AND(A1930="Japan",E1930=2050),0.92,IF(AND(A1930="Russia",E1930=2035),0.95,IF(AND(A1930="Russia",E1930=2050),0.93,IF(AND(A1930="China",E1930=2035),0.94,IF(AND(A1930="China",E1930=2050),0.92,IF(AND(A1930="India",E1930=2035),0.95,IF(AND(A1930="India",E1930=2050),0.92,IF(AND(A1930="Middle East",E1930=2035),0.94,IF(AND(A1930="Middle East",E1930=2050),0.9,IF(AND(A1930="Africa",E1930=2035),0.94,IF(AND(A1930="Africa",E1930=2050),0.91,IF(AND(A1930="Brazil",E1930=2035),0.95,IF(AND(A1930="Brazil",E1930=2050),0.92,""))))))))))))))))))</f>
        <v>*0.94</v>
      </c>
      <c r="H1930" s="0" t="s">
        <v>2781</v>
      </c>
      <c r="I1930" s="50" t="s">
        <v>35</v>
      </c>
      <c r="J1930" s="0" t="n">
        <v>2050</v>
      </c>
      <c r="K1930" s="48" t="str">
        <f aca="false">"*"&amp;IF(AND(A1930="EU",J1930=2035),0.95,IF(AND(A1930="EU",J1930=2050),0.93,IF(AND(A1930="USA",J1930=2035),0.96,IF(AND(A1930="USA",J1930=2050),0.94,IF(AND(A1930="Japan",J1930=2035),0.94,IF(AND(A1930="Japan",J1930=2050),0.92,IF(AND(A1930="Russia",J1930=2035),0.95,IF(AND(A1930="Russia",J1930=2050),0.93,IF(AND(A1930="China",J1930=2035),0.94,IF(AND(A1930="China",J1930=2050),0.92,IF(AND(A1930="India",J1930=2035),0.95,IF(AND(A1930="India",J1930=2050),0.92,IF(AND(A1930="Middle East",J1930=2035),0.94,IF(AND(A1930="Middle East",J1930=2050),0.9,IF(AND(A1930="Africa",J1930=2035),0.94,IF(AND(A1930="Africa",J1930=2050),0.91,IF(AND(A1930="Brazil",J1930=2035),0.95,IF(AND(A1930="Brazil",J1930=2050),0.92,""))))))))))))))))))</f>
        <v>*0.91</v>
      </c>
      <c r="P1930" s="41" t="s">
        <v>2781</v>
      </c>
      <c r="Q1930" s="52" t="s">
        <v>35</v>
      </c>
      <c r="R1930" s="41" t="n">
        <v>2035</v>
      </c>
      <c r="S1930" s="53" t="str">
        <f aca="false">"*"&amp;IF(AND(A1930="EU",R1930=2035),0.95,IF(AND(A1930="EU",R1930=2050),0.93,IF(AND(A1930="USA",R1930=2035),0.96,IF(AND(A1930="USA",R1930=2050),0.93,IF(AND(A1930="Japan",R1930=2035),0.94,IF(AND(A1930="Japan",R1930=2050),0.92,IF(AND(A1930="Russia",R1930=2035),0.95,IF(AND(A1930="Russia",R1930=2050),0.91,IF(AND(A1930="China",R1930=2035),0.93,IF(AND(A1930="China",R1930=2050),0.92,IF(AND(A1930="India",R1930=2035),0.94,IF(AND(A1930="India",R1930=2050),0.91,IF(AND(A1930="Middle East",R1930=2035),0.92,IF(AND(A1930="Middle East",R1930=2050),0.89,IF(AND(A1930="Africa",R1930=2035),0.93,IF(AND(A1930="Africa",R1930=2050),0.9,IF(AND(A1930="Brazil",R1930=2035),0.95,IF(AND(A1930="Brazil",R1930=2050),0.92,""))))))))))))))))))</f>
        <v>*0.93</v>
      </c>
      <c r="U1930" s="41" t="s">
        <v>2781</v>
      </c>
      <c r="V1930" s="52" t="s">
        <v>35</v>
      </c>
      <c r="W1930" s="41" t="n">
        <v>2050</v>
      </c>
      <c r="X1930" s="53" t="str">
        <f aca="false">"*"&amp;IF(AND(A1930="EU",W1930=2035),0.95,IF(AND(A1930="EU",W1930=2050),0.93,IF(AND(A1930="USA",W1930=2035),0.96,IF(AND(A1930="USA",W1930=2050),0.93,IF(AND(A1930="Japan",W1930=2035),0.94,IF(AND(A1930="Japan",W1930=2050),0.92,IF(AND(A1930="Russia",W1930=2035),0.95,IF(AND(A1930="Russia",W1930=2050),0.91,IF(AND(A1930="China",W1930=2035),0.93,IF(AND(A1930="China",W1930=2050),0.92,IF(AND(A1930="India",W1930=2035),0.94,IF(AND(A1930="India",W1930=2050),0.91,IF(AND(A1930="Middle East",W1930=2035),0.92,IF(AND(A1930="Middle East",W1930=2050),0.89,IF(AND(A1930="Africa",W1930=2035),0.93,IF(AND(A1930="Africa",W1930=2050),0.9,IF(AND(A1930="Brazil",W1930=2035),0.95,IF(AND(A1930="Brazil",W1930=2050),0.92,""))))))))))))))))))</f>
        <v>*0.9</v>
      </c>
      <c r="AC1930" s="0" t="s">
        <v>2781</v>
      </c>
      <c r="AD1930" s="50" t="s">
        <v>35</v>
      </c>
      <c r="AE1930" s="0" t="n">
        <v>2035</v>
      </c>
      <c r="AF1930" s="51" t="str">
        <f aca="false">"*"&amp;IF(AND(A1930="EU",AE1930=2035),0.93,IF(AND(A1930="EU",AE1930=2050),0.9,IF(AND(A1930="USA",AE1930=2035),0.92,IF(AND(A1930="USA",AE1930=2050),0.89,IF(AND(A1930="Japan",AE1930=2035),0.92,IF(AND(A1930="Japan",AE1930=2050),0.89,IF(AND(A1930="Russia",AE1930=2035),0.91,IF(AND(A1930="Russia",AE1930=2050),0.86,IF(AND(A1930="China",AE1930=2035),0.91,IF(AND(A1930="China",AE1930=2050),0.87,IF(AND(A1930="India",AE1930=2035),0.92,IF(AND(A1930="India",AE1930=2050),0.87,IF(AND(A1930="Middle East",AE1930=2035),0.89,IF(AND(A1930="Middle East",AE1930=2050),0.84,IF(AND(A1930="Africa",AE1930=2035),0.9,IF(AND(A1930="Africa",AE1930=2050),0.86,IF(AND(A1930="Brazil",AE1930=2035),0.93,IF(AND(A1930="Brazil",AE1930=2050),0.89,""))))))))))))))))))</f>
        <v>*0.9</v>
      </c>
      <c r="AG1930" s="51" t="str">
        <f aca="false">AG1929</f>
        <v>REZoning_Sol-Win</v>
      </c>
      <c r="AI1930" s="0" t="s">
        <v>2781</v>
      </c>
      <c r="AJ1930" s="50" t="s">
        <v>35</v>
      </c>
      <c r="AK1930" s="0" t="n">
        <v>2050</v>
      </c>
      <c r="AL1930" s="51" t="str">
        <f aca="false">"*"&amp;IF(AND(A1930="EU",AK1930=2035),0.93,IF(AND(A1930="EU",AK1930=2050),0.9,IF(AND(A1930="USA",AK1930=2035),0.92,IF(AND(A1930="USA",AK1930=2050),0.89,IF(AND(A1930="Japan",AK1930=2035),0.92,IF(AND(A1930="Japan",AK1930=2050),0.89,IF(AND(A1930="Russia",AK1930=2035),0.91,IF(AND(A1930="Russia",AK1930=2050),0.86,IF(AND(A1930="China",AK1930=2035),0.91,IF(AND(A1930="China",AK1930=2050),0.87,IF(AND(A1930="India",AK1930=2035),0.92,IF(AND(A1930="India",AK1930=2050),0.87,IF(AND(A1930="Middle East",AK1930=2035),0.89,IF(AND(A1930="Middle East",AK1930=2050),0.84,IF(AND(A1930="Africa",AK1930=2035),0.9,IF(AND(A1930="Africa",AK1930=2050),0.86,IF(AND(A1930="Brazil",AK1930=2035),0.93,IF(AND(A1930="Brazil",AK1930=2050),0.89,""))))))))))))))))))</f>
        <v>*0.86</v>
      </c>
      <c r="AM1930" s="51" t="str">
        <f aca="false">AM1929</f>
        <v>REZoning_Sol-Win</v>
      </c>
      <c r="AP1930" s="0" t="s">
        <v>2781</v>
      </c>
      <c r="AQ1930" s="0" t="s">
        <v>35</v>
      </c>
      <c r="AR1930" s="0" t="n">
        <v>2100</v>
      </c>
      <c r="AS1930" s="0" t="s">
        <v>860</v>
      </c>
      <c r="AT1930" s="0" t="s">
        <v>36</v>
      </c>
    </row>
    <row r="1931" customFormat="false" ht="28.5" hidden="false" customHeight="true" outlineLevel="0" collapsed="false">
      <c r="A1931" s="3" t="s">
        <v>43</v>
      </c>
      <c r="C1931" s="0" t="s">
        <v>2782</v>
      </c>
      <c r="D1931" s="50" t="s">
        <v>35</v>
      </c>
      <c r="E1931" s="0" t="n">
        <v>2035</v>
      </c>
      <c r="F1931" s="51" t="str">
        <f aca="false">"*"&amp;IF(AND(A1931="EU",E1931=2035),0.95,IF(AND(A1931="EU",E1931=2050),0.93,IF(AND(A1931="USA",E1931=2035),0.96,IF(AND(A1931="USA",E1931=2050),0.94,IF(AND(A1931="Japan",E1931=2035),0.94,IF(AND(A1931="Japan",E1931=2050),0.92,IF(AND(A1931="Russia",E1931=2035),0.95,IF(AND(A1931="Russia",E1931=2050),0.93,IF(AND(A1931="China",E1931=2035),0.94,IF(AND(A1931="China",E1931=2050),0.92,IF(AND(A1931="India",E1931=2035),0.95,IF(AND(A1931="India",E1931=2050),0.92,IF(AND(A1931="Middle East",E1931=2035),0.94,IF(AND(A1931="Middle East",E1931=2050),0.9,IF(AND(A1931="Africa",E1931=2035),0.94,IF(AND(A1931="Africa",E1931=2050),0.91,IF(AND(A1931="Brazil",E1931=2035),0.95,IF(AND(A1931="Brazil",E1931=2050),0.92,""))))))))))))))))))</f>
        <v>*0.94</v>
      </c>
      <c r="H1931" s="0" t="s">
        <v>2782</v>
      </c>
      <c r="I1931" s="50" t="s">
        <v>35</v>
      </c>
      <c r="J1931" s="0" t="n">
        <v>2050</v>
      </c>
      <c r="K1931" s="48" t="str">
        <f aca="false">"*"&amp;IF(AND(A1931="EU",J1931=2035),0.95,IF(AND(A1931="EU",J1931=2050),0.93,IF(AND(A1931="USA",J1931=2035),0.96,IF(AND(A1931="USA",J1931=2050),0.94,IF(AND(A1931="Japan",J1931=2035),0.94,IF(AND(A1931="Japan",J1931=2050),0.92,IF(AND(A1931="Russia",J1931=2035),0.95,IF(AND(A1931="Russia",J1931=2050),0.93,IF(AND(A1931="China",J1931=2035),0.94,IF(AND(A1931="China",J1931=2050),0.92,IF(AND(A1931="India",J1931=2035),0.95,IF(AND(A1931="India",J1931=2050),0.92,IF(AND(A1931="Middle East",J1931=2035),0.94,IF(AND(A1931="Middle East",J1931=2050),0.9,IF(AND(A1931="Africa",J1931=2035),0.94,IF(AND(A1931="Africa",J1931=2050),0.91,IF(AND(A1931="Brazil",J1931=2035),0.95,IF(AND(A1931="Brazil",J1931=2050),0.92,""))))))))))))))))))</f>
        <v>*0.91</v>
      </c>
      <c r="P1931" s="41" t="s">
        <v>2782</v>
      </c>
      <c r="Q1931" s="52" t="s">
        <v>35</v>
      </c>
      <c r="R1931" s="41" t="n">
        <v>2035</v>
      </c>
      <c r="S1931" s="53" t="str">
        <f aca="false">"*"&amp;IF(AND(A1931="EU",R1931=2035),0.95,IF(AND(A1931="EU",R1931=2050),0.93,IF(AND(A1931="USA",R1931=2035),0.96,IF(AND(A1931="USA",R1931=2050),0.93,IF(AND(A1931="Japan",R1931=2035),0.94,IF(AND(A1931="Japan",R1931=2050),0.92,IF(AND(A1931="Russia",R1931=2035),0.95,IF(AND(A1931="Russia",R1931=2050),0.91,IF(AND(A1931="China",R1931=2035),0.93,IF(AND(A1931="China",R1931=2050),0.92,IF(AND(A1931="India",R1931=2035),0.94,IF(AND(A1931="India",R1931=2050),0.91,IF(AND(A1931="Middle East",R1931=2035),0.92,IF(AND(A1931="Middle East",R1931=2050),0.89,IF(AND(A1931="Africa",R1931=2035),0.93,IF(AND(A1931="Africa",R1931=2050),0.9,IF(AND(A1931="Brazil",R1931=2035),0.95,IF(AND(A1931="Brazil",R1931=2050),0.92,""))))))))))))))))))</f>
        <v>*0.93</v>
      </c>
      <c r="U1931" s="41" t="s">
        <v>2782</v>
      </c>
      <c r="V1931" s="52" t="s">
        <v>35</v>
      </c>
      <c r="W1931" s="41" t="n">
        <v>2050</v>
      </c>
      <c r="X1931" s="53" t="str">
        <f aca="false">"*"&amp;IF(AND(A1931="EU",W1931=2035),0.95,IF(AND(A1931="EU",W1931=2050),0.93,IF(AND(A1931="USA",W1931=2035),0.96,IF(AND(A1931="USA",W1931=2050),0.93,IF(AND(A1931="Japan",W1931=2035),0.94,IF(AND(A1931="Japan",W1931=2050),0.92,IF(AND(A1931="Russia",W1931=2035),0.95,IF(AND(A1931="Russia",W1931=2050),0.91,IF(AND(A1931="China",W1931=2035),0.93,IF(AND(A1931="China",W1931=2050),0.92,IF(AND(A1931="India",W1931=2035),0.94,IF(AND(A1931="India",W1931=2050),0.91,IF(AND(A1931="Middle East",W1931=2035),0.92,IF(AND(A1931="Middle East",W1931=2050),0.89,IF(AND(A1931="Africa",W1931=2035),0.93,IF(AND(A1931="Africa",W1931=2050),0.9,IF(AND(A1931="Brazil",W1931=2035),0.95,IF(AND(A1931="Brazil",W1931=2050),0.92,""))))))))))))))))))</f>
        <v>*0.9</v>
      </c>
      <c r="AC1931" s="0" t="s">
        <v>2782</v>
      </c>
      <c r="AD1931" s="50" t="s">
        <v>35</v>
      </c>
      <c r="AE1931" s="0" t="n">
        <v>2035</v>
      </c>
      <c r="AF1931" s="51" t="str">
        <f aca="false">"*"&amp;IF(AND(A1931="EU",AE1931=2035),0.93,IF(AND(A1931="EU",AE1931=2050),0.9,IF(AND(A1931="USA",AE1931=2035),0.92,IF(AND(A1931="USA",AE1931=2050),0.89,IF(AND(A1931="Japan",AE1931=2035),0.92,IF(AND(A1931="Japan",AE1931=2050),0.89,IF(AND(A1931="Russia",AE1931=2035),0.91,IF(AND(A1931="Russia",AE1931=2050),0.86,IF(AND(A1931="China",AE1931=2035),0.91,IF(AND(A1931="China",AE1931=2050),0.87,IF(AND(A1931="India",AE1931=2035),0.92,IF(AND(A1931="India",AE1931=2050),0.87,IF(AND(A1931="Middle East",AE1931=2035),0.89,IF(AND(A1931="Middle East",AE1931=2050),0.84,IF(AND(A1931="Africa",AE1931=2035),0.9,IF(AND(A1931="Africa",AE1931=2050),0.86,IF(AND(A1931="Brazil",AE1931=2035),0.93,IF(AND(A1931="Brazil",AE1931=2050),0.89,""))))))))))))))))))</f>
        <v>*0.9</v>
      </c>
      <c r="AG1931" s="51" t="str">
        <f aca="false">AG1930</f>
        <v>REZoning_Sol-Win</v>
      </c>
      <c r="AI1931" s="0" t="s">
        <v>2782</v>
      </c>
      <c r="AJ1931" s="50" t="s">
        <v>35</v>
      </c>
      <c r="AK1931" s="0" t="n">
        <v>2050</v>
      </c>
      <c r="AL1931" s="51" t="str">
        <f aca="false">"*"&amp;IF(AND(A1931="EU",AK1931=2035),0.93,IF(AND(A1931="EU",AK1931=2050),0.9,IF(AND(A1931="USA",AK1931=2035),0.92,IF(AND(A1931="USA",AK1931=2050),0.89,IF(AND(A1931="Japan",AK1931=2035),0.92,IF(AND(A1931="Japan",AK1931=2050),0.89,IF(AND(A1931="Russia",AK1931=2035),0.91,IF(AND(A1931="Russia",AK1931=2050),0.86,IF(AND(A1931="China",AK1931=2035),0.91,IF(AND(A1931="China",AK1931=2050),0.87,IF(AND(A1931="India",AK1931=2035),0.92,IF(AND(A1931="India",AK1931=2050),0.87,IF(AND(A1931="Middle East",AK1931=2035),0.89,IF(AND(A1931="Middle East",AK1931=2050),0.84,IF(AND(A1931="Africa",AK1931=2035),0.9,IF(AND(A1931="Africa",AK1931=2050),0.86,IF(AND(A1931="Brazil",AK1931=2035),0.93,IF(AND(A1931="Brazil",AK1931=2050),0.89,""))))))))))))))))))</f>
        <v>*0.86</v>
      </c>
      <c r="AM1931" s="51" t="str">
        <f aca="false">AM1930</f>
        <v>REZoning_Sol-Win</v>
      </c>
      <c r="AP1931" s="0" t="s">
        <v>2782</v>
      </c>
      <c r="AQ1931" s="0" t="s">
        <v>35</v>
      </c>
      <c r="AR1931" s="0" t="n">
        <v>2100</v>
      </c>
      <c r="AS1931" s="0" t="s">
        <v>860</v>
      </c>
      <c r="AT1931" s="0" t="s">
        <v>36</v>
      </c>
    </row>
    <row r="1932" customFormat="false" ht="28.5" hidden="false" customHeight="true" outlineLevel="0" collapsed="false">
      <c r="A1932" s="3" t="s">
        <v>43</v>
      </c>
      <c r="C1932" s="0" t="s">
        <v>2783</v>
      </c>
      <c r="D1932" s="50" t="s">
        <v>35</v>
      </c>
      <c r="E1932" s="0" t="n">
        <v>2035</v>
      </c>
      <c r="F1932" s="51" t="str">
        <f aca="false">"*"&amp;IF(AND(A1932="EU",E1932=2035),0.95,IF(AND(A1932="EU",E1932=2050),0.93,IF(AND(A1932="USA",E1932=2035),0.96,IF(AND(A1932="USA",E1932=2050),0.94,IF(AND(A1932="Japan",E1932=2035),0.94,IF(AND(A1932="Japan",E1932=2050),0.92,IF(AND(A1932="Russia",E1932=2035),0.95,IF(AND(A1932="Russia",E1932=2050),0.93,IF(AND(A1932="China",E1932=2035),0.94,IF(AND(A1932="China",E1932=2050),0.92,IF(AND(A1932="India",E1932=2035),0.95,IF(AND(A1932="India",E1932=2050),0.92,IF(AND(A1932="Middle East",E1932=2035),0.94,IF(AND(A1932="Middle East",E1932=2050),0.9,IF(AND(A1932="Africa",E1932=2035),0.94,IF(AND(A1932="Africa",E1932=2050),0.91,IF(AND(A1932="Brazil",E1932=2035),0.95,IF(AND(A1932="Brazil",E1932=2050),0.92,""))))))))))))))))))</f>
        <v>*0.94</v>
      </c>
      <c r="H1932" s="0" t="s">
        <v>2783</v>
      </c>
      <c r="I1932" s="50" t="s">
        <v>35</v>
      </c>
      <c r="J1932" s="0" t="n">
        <v>2050</v>
      </c>
      <c r="K1932" s="48" t="str">
        <f aca="false">"*"&amp;IF(AND(A1932="EU",J1932=2035),0.95,IF(AND(A1932="EU",J1932=2050),0.93,IF(AND(A1932="USA",J1932=2035),0.96,IF(AND(A1932="USA",J1932=2050),0.94,IF(AND(A1932="Japan",J1932=2035),0.94,IF(AND(A1932="Japan",J1932=2050),0.92,IF(AND(A1932="Russia",J1932=2035),0.95,IF(AND(A1932="Russia",J1932=2050),0.93,IF(AND(A1932="China",J1932=2035),0.94,IF(AND(A1932="China",J1932=2050),0.92,IF(AND(A1932="India",J1932=2035),0.95,IF(AND(A1932="India",J1932=2050),0.92,IF(AND(A1932="Middle East",J1932=2035),0.94,IF(AND(A1932="Middle East",J1932=2050),0.9,IF(AND(A1932="Africa",J1932=2035),0.94,IF(AND(A1932="Africa",J1932=2050),0.91,IF(AND(A1932="Brazil",J1932=2035),0.95,IF(AND(A1932="Brazil",J1932=2050),0.92,""))))))))))))))))))</f>
        <v>*0.91</v>
      </c>
      <c r="P1932" s="41" t="s">
        <v>2783</v>
      </c>
      <c r="Q1932" s="52" t="s">
        <v>35</v>
      </c>
      <c r="R1932" s="41" t="n">
        <v>2035</v>
      </c>
      <c r="S1932" s="53" t="str">
        <f aca="false">"*"&amp;IF(AND(A1932="EU",R1932=2035),0.95,IF(AND(A1932="EU",R1932=2050),0.93,IF(AND(A1932="USA",R1932=2035),0.96,IF(AND(A1932="USA",R1932=2050),0.93,IF(AND(A1932="Japan",R1932=2035),0.94,IF(AND(A1932="Japan",R1932=2050),0.92,IF(AND(A1932="Russia",R1932=2035),0.95,IF(AND(A1932="Russia",R1932=2050),0.91,IF(AND(A1932="China",R1932=2035),0.93,IF(AND(A1932="China",R1932=2050),0.92,IF(AND(A1932="India",R1932=2035),0.94,IF(AND(A1932="India",R1932=2050),0.91,IF(AND(A1932="Middle East",R1932=2035),0.92,IF(AND(A1932="Middle East",R1932=2050),0.89,IF(AND(A1932="Africa",R1932=2035),0.93,IF(AND(A1932="Africa",R1932=2050),0.9,IF(AND(A1932="Brazil",R1932=2035),0.95,IF(AND(A1932="Brazil",R1932=2050),0.92,""))))))))))))))))))</f>
        <v>*0.93</v>
      </c>
      <c r="U1932" s="41" t="s">
        <v>2783</v>
      </c>
      <c r="V1932" s="52" t="s">
        <v>35</v>
      </c>
      <c r="W1932" s="41" t="n">
        <v>2050</v>
      </c>
      <c r="X1932" s="53" t="str">
        <f aca="false">"*"&amp;IF(AND(A1932="EU",W1932=2035),0.95,IF(AND(A1932="EU",W1932=2050),0.93,IF(AND(A1932="USA",W1932=2035),0.96,IF(AND(A1932="USA",W1932=2050),0.93,IF(AND(A1932="Japan",W1932=2035),0.94,IF(AND(A1932="Japan",W1932=2050),0.92,IF(AND(A1932="Russia",W1932=2035),0.95,IF(AND(A1932="Russia",W1932=2050),0.91,IF(AND(A1932="China",W1932=2035),0.93,IF(AND(A1932="China",W1932=2050),0.92,IF(AND(A1932="India",W1932=2035),0.94,IF(AND(A1932="India",W1932=2050),0.91,IF(AND(A1932="Middle East",W1932=2035),0.92,IF(AND(A1932="Middle East",W1932=2050),0.89,IF(AND(A1932="Africa",W1932=2035),0.93,IF(AND(A1932="Africa",W1932=2050),0.9,IF(AND(A1932="Brazil",W1932=2035),0.95,IF(AND(A1932="Brazil",W1932=2050),0.92,""))))))))))))))))))</f>
        <v>*0.9</v>
      </c>
      <c r="AC1932" s="0" t="s">
        <v>2783</v>
      </c>
      <c r="AD1932" s="50" t="s">
        <v>35</v>
      </c>
      <c r="AE1932" s="0" t="n">
        <v>2035</v>
      </c>
      <c r="AF1932" s="51" t="str">
        <f aca="false">"*"&amp;IF(AND(A1932="EU",AE1932=2035),0.93,IF(AND(A1932="EU",AE1932=2050),0.9,IF(AND(A1932="USA",AE1932=2035),0.92,IF(AND(A1932="USA",AE1932=2050),0.89,IF(AND(A1932="Japan",AE1932=2035),0.92,IF(AND(A1932="Japan",AE1932=2050),0.89,IF(AND(A1932="Russia",AE1932=2035),0.91,IF(AND(A1932="Russia",AE1932=2050),0.86,IF(AND(A1932="China",AE1932=2035),0.91,IF(AND(A1932="China",AE1932=2050),0.87,IF(AND(A1932="India",AE1932=2035),0.92,IF(AND(A1932="India",AE1932=2050),0.87,IF(AND(A1932="Middle East",AE1932=2035),0.89,IF(AND(A1932="Middle East",AE1932=2050),0.84,IF(AND(A1932="Africa",AE1932=2035),0.9,IF(AND(A1932="Africa",AE1932=2050),0.86,IF(AND(A1932="Brazil",AE1932=2035),0.93,IF(AND(A1932="Brazil",AE1932=2050),0.89,""))))))))))))))))))</f>
        <v>*0.9</v>
      </c>
      <c r="AG1932" s="51" t="str">
        <f aca="false">AG1931</f>
        <v>REZoning_Sol-Win</v>
      </c>
      <c r="AI1932" s="0" t="s">
        <v>2783</v>
      </c>
      <c r="AJ1932" s="50" t="s">
        <v>35</v>
      </c>
      <c r="AK1932" s="0" t="n">
        <v>2050</v>
      </c>
      <c r="AL1932" s="51" t="str">
        <f aca="false">"*"&amp;IF(AND(A1932="EU",AK1932=2035),0.93,IF(AND(A1932="EU",AK1932=2050),0.9,IF(AND(A1932="USA",AK1932=2035),0.92,IF(AND(A1932="USA",AK1932=2050),0.89,IF(AND(A1932="Japan",AK1932=2035),0.92,IF(AND(A1932="Japan",AK1932=2050),0.89,IF(AND(A1932="Russia",AK1932=2035),0.91,IF(AND(A1932="Russia",AK1932=2050),0.86,IF(AND(A1932="China",AK1932=2035),0.91,IF(AND(A1932="China",AK1932=2050),0.87,IF(AND(A1932="India",AK1932=2035),0.92,IF(AND(A1932="India",AK1932=2050),0.87,IF(AND(A1932="Middle East",AK1932=2035),0.89,IF(AND(A1932="Middle East",AK1932=2050),0.84,IF(AND(A1932="Africa",AK1932=2035),0.9,IF(AND(A1932="Africa",AK1932=2050),0.86,IF(AND(A1932="Brazil",AK1932=2035),0.93,IF(AND(A1932="Brazil",AK1932=2050),0.89,""))))))))))))))))))</f>
        <v>*0.86</v>
      </c>
      <c r="AM1932" s="51" t="str">
        <f aca="false">AM1931</f>
        <v>REZoning_Sol-Win</v>
      </c>
      <c r="AP1932" s="0" t="s">
        <v>2783</v>
      </c>
      <c r="AQ1932" s="0" t="s">
        <v>35</v>
      </c>
      <c r="AR1932" s="0" t="n">
        <v>2100</v>
      </c>
      <c r="AS1932" s="0" t="s">
        <v>860</v>
      </c>
      <c r="AT1932" s="0" t="s">
        <v>36</v>
      </c>
    </row>
    <row r="1933" customFormat="false" ht="28.5" hidden="false" customHeight="true" outlineLevel="0" collapsed="false">
      <c r="A1933" s="3" t="s">
        <v>43</v>
      </c>
      <c r="C1933" s="0" t="s">
        <v>2784</v>
      </c>
      <c r="D1933" s="50" t="s">
        <v>35</v>
      </c>
      <c r="E1933" s="0" t="n">
        <v>2035</v>
      </c>
      <c r="F1933" s="51" t="str">
        <f aca="false">"*"&amp;IF(AND(A1933="EU",E1933=2035),0.95,IF(AND(A1933="EU",E1933=2050),0.93,IF(AND(A1933="USA",E1933=2035),0.96,IF(AND(A1933="USA",E1933=2050),0.94,IF(AND(A1933="Japan",E1933=2035),0.94,IF(AND(A1933="Japan",E1933=2050),0.92,IF(AND(A1933="Russia",E1933=2035),0.95,IF(AND(A1933="Russia",E1933=2050),0.93,IF(AND(A1933="China",E1933=2035),0.94,IF(AND(A1933="China",E1933=2050),0.92,IF(AND(A1933="India",E1933=2035),0.95,IF(AND(A1933="India",E1933=2050),0.92,IF(AND(A1933="Middle East",E1933=2035),0.94,IF(AND(A1933="Middle East",E1933=2050),0.9,IF(AND(A1933="Africa",E1933=2035),0.94,IF(AND(A1933="Africa",E1933=2050),0.91,IF(AND(A1933="Brazil",E1933=2035),0.95,IF(AND(A1933="Brazil",E1933=2050),0.92,""))))))))))))))))))</f>
        <v>*0.94</v>
      </c>
      <c r="H1933" s="0" t="s">
        <v>2784</v>
      </c>
      <c r="I1933" s="50" t="s">
        <v>35</v>
      </c>
      <c r="J1933" s="0" t="n">
        <v>2050</v>
      </c>
      <c r="K1933" s="48" t="str">
        <f aca="false">"*"&amp;IF(AND(A1933="EU",J1933=2035),0.95,IF(AND(A1933="EU",J1933=2050),0.93,IF(AND(A1933="USA",J1933=2035),0.96,IF(AND(A1933="USA",J1933=2050),0.94,IF(AND(A1933="Japan",J1933=2035),0.94,IF(AND(A1933="Japan",J1933=2050),0.92,IF(AND(A1933="Russia",J1933=2035),0.95,IF(AND(A1933="Russia",J1933=2050),0.93,IF(AND(A1933="China",J1933=2035),0.94,IF(AND(A1933="China",J1933=2050),0.92,IF(AND(A1933="India",J1933=2035),0.95,IF(AND(A1933="India",J1933=2050),0.92,IF(AND(A1933="Middle East",J1933=2035),0.94,IF(AND(A1933="Middle East",J1933=2050),0.9,IF(AND(A1933="Africa",J1933=2035),0.94,IF(AND(A1933="Africa",J1933=2050),0.91,IF(AND(A1933="Brazil",J1933=2035),0.95,IF(AND(A1933="Brazil",J1933=2050),0.92,""))))))))))))))))))</f>
        <v>*0.91</v>
      </c>
      <c r="P1933" s="41" t="s">
        <v>2784</v>
      </c>
      <c r="Q1933" s="52" t="s">
        <v>35</v>
      </c>
      <c r="R1933" s="41" t="n">
        <v>2035</v>
      </c>
      <c r="S1933" s="53" t="str">
        <f aca="false">"*"&amp;IF(AND(A1933="EU",R1933=2035),0.95,IF(AND(A1933="EU",R1933=2050),0.93,IF(AND(A1933="USA",R1933=2035),0.96,IF(AND(A1933="USA",R1933=2050),0.93,IF(AND(A1933="Japan",R1933=2035),0.94,IF(AND(A1933="Japan",R1933=2050),0.92,IF(AND(A1933="Russia",R1933=2035),0.95,IF(AND(A1933="Russia",R1933=2050),0.91,IF(AND(A1933="China",R1933=2035),0.93,IF(AND(A1933="China",R1933=2050),0.92,IF(AND(A1933="India",R1933=2035),0.94,IF(AND(A1933="India",R1933=2050),0.91,IF(AND(A1933="Middle East",R1933=2035),0.92,IF(AND(A1933="Middle East",R1933=2050),0.89,IF(AND(A1933="Africa",R1933=2035),0.93,IF(AND(A1933="Africa",R1933=2050),0.9,IF(AND(A1933="Brazil",R1933=2035),0.95,IF(AND(A1933="Brazil",R1933=2050),0.92,""))))))))))))))))))</f>
        <v>*0.93</v>
      </c>
      <c r="U1933" s="41" t="s">
        <v>2784</v>
      </c>
      <c r="V1933" s="52" t="s">
        <v>35</v>
      </c>
      <c r="W1933" s="41" t="n">
        <v>2050</v>
      </c>
      <c r="X1933" s="53" t="str">
        <f aca="false">"*"&amp;IF(AND(A1933="EU",W1933=2035),0.95,IF(AND(A1933="EU",W1933=2050),0.93,IF(AND(A1933="USA",W1933=2035),0.96,IF(AND(A1933="USA",W1933=2050),0.93,IF(AND(A1933="Japan",W1933=2035),0.94,IF(AND(A1933="Japan",W1933=2050),0.92,IF(AND(A1933="Russia",W1933=2035),0.95,IF(AND(A1933="Russia",W1933=2050),0.91,IF(AND(A1933="China",W1933=2035),0.93,IF(AND(A1933="China",W1933=2050),0.92,IF(AND(A1933="India",W1933=2035),0.94,IF(AND(A1933="India",W1933=2050),0.91,IF(AND(A1933="Middle East",W1933=2035),0.92,IF(AND(A1933="Middle East",W1933=2050),0.89,IF(AND(A1933="Africa",W1933=2035),0.93,IF(AND(A1933="Africa",W1933=2050),0.9,IF(AND(A1933="Brazil",W1933=2035),0.95,IF(AND(A1933="Brazil",W1933=2050),0.92,""))))))))))))))))))</f>
        <v>*0.9</v>
      </c>
      <c r="AC1933" s="0" t="s">
        <v>2784</v>
      </c>
      <c r="AD1933" s="50" t="s">
        <v>35</v>
      </c>
      <c r="AE1933" s="0" t="n">
        <v>2035</v>
      </c>
      <c r="AF1933" s="51" t="str">
        <f aca="false">"*"&amp;IF(AND(A1933="EU",AE1933=2035),0.93,IF(AND(A1933="EU",AE1933=2050),0.9,IF(AND(A1933="USA",AE1933=2035),0.92,IF(AND(A1933="USA",AE1933=2050),0.89,IF(AND(A1933="Japan",AE1933=2035),0.92,IF(AND(A1933="Japan",AE1933=2050),0.89,IF(AND(A1933="Russia",AE1933=2035),0.91,IF(AND(A1933="Russia",AE1933=2050),0.86,IF(AND(A1933="China",AE1933=2035),0.91,IF(AND(A1933="China",AE1933=2050),0.87,IF(AND(A1933="India",AE1933=2035),0.92,IF(AND(A1933="India",AE1933=2050),0.87,IF(AND(A1933="Middle East",AE1933=2035),0.89,IF(AND(A1933="Middle East",AE1933=2050),0.84,IF(AND(A1933="Africa",AE1933=2035),0.9,IF(AND(A1933="Africa",AE1933=2050),0.86,IF(AND(A1933="Brazil",AE1933=2035),0.93,IF(AND(A1933="Brazil",AE1933=2050),0.89,""))))))))))))))))))</f>
        <v>*0.9</v>
      </c>
      <c r="AG1933" s="51" t="str">
        <f aca="false">AG1932</f>
        <v>REZoning_Sol-Win</v>
      </c>
      <c r="AI1933" s="0" t="s">
        <v>2784</v>
      </c>
      <c r="AJ1933" s="50" t="s">
        <v>35</v>
      </c>
      <c r="AK1933" s="0" t="n">
        <v>2050</v>
      </c>
      <c r="AL1933" s="51" t="str">
        <f aca="false">"*"&amp;IF(AND(A1933="EU",AK1933=2035),0.93,IF(AND(A1933="EU",AK1933=2050),0.9,IF(AND(A1933="USA",AK1933=2035),0.92,IF(AND(A1933="USA",AK1933=2050),0.89,IF(AND(A1933="Japan",AK1933=2035),0.92,IF(AND(A1933="Japan",AK1933=2050),0.89,IF(AND(A1933="Russia",AK1933=2035),0.91,IF(AND(A1933="Russia",AK1933=2050),0.86,IF(AND(A1933="China",AK1933=2035),0.91,IF(AND(A1933="China",AK1933=2050),0.87,IF(AND(A1933="India",AK1933=2035),0.92,IF(AND(A1933="India",AK1933=2050),0.87,IF(AND(A1933="Middle East",AK1933=2035),0.89,IF(AND(A1933="Middle East",AK1933=2050),0.84,IF(AND(A1933="Africa",AK1933=2035),0.9,IF(AND(A1933="Africa",AK1933=2050),0.86,IF(AND(A1933="Brazil",AK1933=2035),0.93,IF(AND(A1933="Brazil",AK1933=2050),0.89,""))))))))))))))))))</f>
        <v>*0.86</v>
      </c>
      <c r="AM1933" s="51" t="str">
        <f aca="false">AM1932</f>
        <v>REZoning_Sol-Win</v>
      </c>
      <c r="AP1933" s="0" t="s">
        <v>2784</v>
      </c>
      <c r="AQ1933" s="0" t="s">
        <v>35</v>
      </c>
      <c r="AR1933" s="0" t="n">
        <v>2100</v>
      </c>
      <c r="AS1933" s="0" t="s">
        <v>860</v>
      </c>
      <c r="AT1933" s="0" t="s">
        <v>36</v>
      </c>
    </row>
    <row r="1934" customFormat="false" ht="28.5" hidden="false" customHeight="true" outlineLevel="0" collapsed="false">
      <c r="A1934" s="3" t="s">
        <v>43</v>
      </c>
      <c r="C1934" s="0" t="s">
        <v>2785</v>
      </c>
      <c r="D1934" s="50" t="s">
        <v>35</v>
      </c>
      <c r="E1934" s="0" t="n">
        <v>2035</v>
      </c>
      <c r="F1934" s="51" t="str">
        <f aca="false">"*"&amp;IF(AND(A1934="EU",E1934=2035),0.95,IF(AND(A1934="EU",E1934=2050),0.93,IF(AND(A1934="USA",E1934=2035),0.96,IF(AND(A1934="USA",E1934=2050),0.94,IF(AND(A1934="Japan",E1934=2035),0.94,IF(AND(A1934="Japan",E1934=2050),0.92,IF(AND(A1934="Russia",E1934=2035),0.95,IF(AND(A1934="Russia",E1934=2050),0.93,IF(AND(A1934="China",E1934=2035),0.94,IF(AND(A1934="China",E1934=2050),0.92,IF(AND(A1934="India",E1934=2035),0.95,IF(AND(A1934="India",E1934=2050),0.92,IF(AND(A1934="Middle East",E1934=2035),0.94,IF(AND(A1934="Middle East",E1934=2050),0.9,IF(AND(A1934="Africa",E1934=2035),0.94,IF(AND(A1934="Africa",E1934=2050),0.91,IF(AND(A1934="Brazil",E1934=2035),0.95,IF(AND(A1934="Brazil",E1934=2050),0.92,""))))))))))))))))))</f>
        <v>*0.94</v>
      </c>
      <c r="H1934" s="0" t="s">
        <v>2785</v>
      </c>
      <c r="I1934" s="50" t="s">
        <v>35</v>
      </c>
      <c r="J1934" s="0" t="n">
        <v>2050</v>
      </c>
      <c r="K1934" s="48" t="str">
        <f aca="false">"*"&amp;IF(AND(A1934="EU",J1934=2035),0.95,IF(AND(A1934="EU",J1934=2050),0.93,IF(AND(A1934="USA",J1934=2035),0.96,IF(AND(A1934="USA",J1934=2050),0.94,IF(AND(A1934="Japan",J1934=2035),0.94,IF(AND(A1934="Japan",J1934=2050),0.92,IF(AND(A1934="Russia",J1934=2035),0.95,IF(AND(A1934="Russia",J1934=2050),0.93,IF(AND(A1934="China",J1934=2035),0.94,IF(AND(A1934="China",J1934=2050),0.92,IF(AND(A1934="India",J1934=2035),0.95,IF(AND(A1934="India",J1934=2050),0.92,IF(AND(A1934="Middle East",J1934=2035),0.94,IF(AND(A1934="Middle East",J1934=2050),0.9,IF(AND(A1934="Africa",J1934=2035),0.94,IF(AND(A1934="Africa",J1934=2050),0.91,IF(AND(A1934="Brazil",J1934=2035),0.95,IF(AND(A1934="Brazil",J1934=2050),0.92,""))))))))))))))))))</f>
        <v>*0.91</v>
      </c>
      <c r="P1934" s="41" t="s">
        <v>2785</v>
      </c>
      <c r="Q1934" s="52" t="s">
        <v>35</v>
      </c>
      <c r="R1934" s="41" t="n">
        <v>2035</v>
      </c>
      <c r="S1934" s="53" t="str">
        <f aca="false">"*"&amp;IF(AND(A1934="EU",R1934=2035),0.95,IF(AND(A1934="EU",R1934=2050),0.93,IF(AND(A1934="USA",R1934=2035),0.96,IF(AND(A1934="USA",R1934=2050),0.93,IF(AND(A1934="Japan",R1934=2035),0.94,IF(AND(A1934="Japan",R1934=2050),0.92,IF(AND(A1934="Russia",R1934=2035),0.95,IF(AND(A1934="Russia",R1934=2050),0.91,IF(AND(A1934="China",R1934=2035),0.93,IF(AND(A1934="China",R1934=2050),0.92,IF(AND(A1934="India",R1934=2035),0.94,IF(AND(A1934="India",R1934=2050),0.91,IF(AND(A1934="Middle East",R1934=2035),0.92,IF(AND(A1934="Middle East",R1934=2050),0.89,IF(AND(A1934="Africa",R1934=2035),0.93,IF(AND(A1934="Africa",R1934=2050),0.9,IF(AND(A1934="Brazil",R1934=2035),0.95,IF(AND(A1934="Brazil",R1934=2050),0.92,""))))))))))))))))))</f>
        <v>*0.93</v>
      </c>
      <c r="U1934" s="41" t="s">
        <v>2785</v>
      </c>
      <c r="V1934" s="52" t="s">
        <v>35</v>
      </c>
      <c r="W1934" s="41" t="n">
        <v>2050</v>
      </c>
      <c r="X1934" s="53" t="str">
        <f aca="false">"*"&amp;IF(AND(A1934="EU",W1934=2035),0.95,IF(AND(A1934="EU",W1934=2050),0.93,IF(AND(A1934="USA",W1934=2035),0.96,IF(AND(A1934="USA",W1934=2050),0.93,IF(AND(A1934="Japan",W1934=2035),0.94,IF(AND(A1934="Japan",W1934=2050),0.92,IF(AND(A1934="Russia",W1934=2035),0.95,IF(AND(A1934="Russia",W1934=2050),0.91,IF(AND(A1934="China",W1934=2035),0.93,IF(AND(A1934="China",W1934=2050),0.92,IF(AND(A1934="India",W1934=2035),0.94,IF(AND(A1934="India",W1934=2050),0.91,IF(AND(A1934="Middle East",W1934=2035),0.92,IF(AND(A1934="Middle East",W1934=2050),0.89,IF(AND(A1934="Africa",W1934=2035),0.93,IF(AND(A1934="Africa",W1934=2050),0.9,IF(AND(A1934="Brazil",W1934=2035),0.95,IF(AND(A1934="Brazil",W1934=2050),0.92,""))))))))))))))))))</f>
        <v>*0.9</v>
      </c>
      <c r="AC1934" s="0" t="s">
        <v>2785</v>
      </c>
      <c r="AD1934" s="50" t="s">
        <v>35</v>
      </c>
      <c r="AE1934" s="0" t="n">
        <v>2035</v>
      </c>
      <c r="AF1934" s="51" t="str">
        <f aca="false">"*"&amp;IF(AND(A1934="EU",AE1934=2035),0.93,IF(AND(A1934="EU",AE1934=2050),0.9,IF(AND(A1934="USA",AE1934=2035),0.92,IF(AND(A1934="USA",AE1934=2050),0.89,IF(AND(A1934="Japan",AE1934=2035),0.92,IF(AND(A1934="Japan",AE1934=2050),0.89,IF(AND(A1934="Russia",AE1934=2035),0.91,IF(AND(A1934="Russia",AE1934=2050),0.86,IF(AND(A1934="China",AE1934=2035),0.91,IF(AND(A1934="China",AE1934=2050),0.87,IF(AND(A1934="India",AE1934=2035),0.92,IF(AND(A1934="India",AE1934=2050),0.87,IF(AND(A1934="Middle East",AE1934=2035),0.89,IF(AND(A1934="Middle East",AE1934=2050),0.84,IF(AND(A1934="Africa",AE1934=2035),0.9,IF(AND(A1934="Africa",AE1934=2050),0.86,IF(AND(A1934="Brazil",AE1934=2035),0.93,IF(AND(A1934="Brazil",AE1934=2050),0.89,""))))))))))))))))))</f>
        <v>*0.9</v>
      </c>
      <c r="AG1934" s="51" t="str">
        <f aca="false">AG1933</f>
        <v>REZoning_Sol-Win</v>
      </c>
      <c r="AI1934" s="0" t="s">
        <v>2785</v>
      </c>
      <c r="AJ1934" s="50" t="s">
        <v>35</v>
      </c>
      <c r="AK1934" s="0" t="n">
        <v>2050</v>
      </c>
      <c r="AL1934" s="51" t="str">
        <f aca="false">"*"&amp;IF(AND(A1934="EU",AK1934=2035),0.93,IF(AND(A1934="EU",AK1934=2050),0.9,IF(AND(A1934="USA",AK1934=2035),0.92,IF(AND(A1934="USA",AK1934=2050),0.89,IF(AND(A1934="Japan",AK1934=2035),0.92,IF(AND(A1934="Japan",AK1934=2050),0.89,IF(AND(A1934="Russia",AK1934=2035),0.91,IF(AND(A1934="Russia",AK1934=2050),0.86,IF(AND(A1934="China",AK1934=2035),0.91,IF(AND(A1934="China",AK1934=2050),0.87,IF(AND(A1934="India",AK1934=2035),0.92,IF(AND(A1934="India",AK1934=2050),0.87,IF(AND(A1934="Middle East",AK1934=2035),0.89,IF(AND(A1934="Middle East",AK1934=2050),0.84,IF(AND(A1934="Africa",AK1934=2035),0.9,IF(AND(A1934="Africa",AK1934=2050),0.86,IF(AND(A1934="Brazil",AK1934=2035),0.93,IF(AND(A1934="Brazil",AK1934=2050),0.89,""))))))))))))))))))</f>
        <v>*0.86</v>
      </c>
      <c r="AM1934" s="51" t="str">
        <f aca="false">AM1933</f>
        <v>REZoning_Sol-Win</v>
      </c>
      <c r="AP1934" s="0" t="s">
        <v>2785</v>
      </c>
      <c r="AQ1934" s="0" t="s">
        <v>35</v>
      </c>
      <c r="AR1934" s="0" t="n">
        <v>2100</v>
      </c>
      <c r="AS1934" s="0" t="s">
        <v>860</v>
      </c>
      <c r="AT1934" s="0" t="s">
        <v>36</v>
      </c>
    </row>
    <row r="1935" customFormat="false" ht="28.5" hidden="false" customHeight="true" outlineLevel="0" collapsed="false">
      <c r="A1935" s="3" t="s">
        <v>43</v>
      </c>
      <c r="C1935" s="0" t="s">
        <v>2786</v>
      </c>
      <c r="D1935" s="50" t="s">
        <v>35</v>
      </c>
      <c r="E1935" s="0" t="n">
        <v>2035</v>
      </c>
      <c r="F1935" s="51" t="str">
        <f aca="false">"*"&amp;IF(AND(A1935="EU",E1935=2035),0.95,IF(AND(A1935="EU",E1935=2050),0.93,IF(AND(A1935="USA",E1935=2035),0.96,IF(AND(A1935="USA",E1935=2050),0.94,IF(AND(A1935="Japan",E1935=2035),0.94,IF(AND(A1935="Japan",E1935=2050),0.92,IF(AND(A1935="Russia",E1935=2035),0.95,IF(AND(A1935="Russia",E1935=2050),0.93,IF(AND(A1935="China",E1935=2035),0.94,IF(AND(A1935="China",E1935=2050),0.92,IF(AND(A1935="India",E1935=2035),0.95,IF(AND(A1935="India",E1935=2050),0.92,IF(AND(A1935="Middle East",E1935=2035),0.94,IF(AND(A1935="Middle East",E1935=2050),0.9,IF(AND(A1935="Africa",E1935=2035),0.94,IF(AND(A1935="Africa",E1935=2050),0.91,IF(AND(A1935="Brazil",E1935=2035),0.95,IF(AND(A1935="Brazil",E1935=2050),0.92,""))))))))))))))))))</f>
        <v>*0.94</v>
      </c>
      <c r="H1935" s="0" t="s">
        <v>2786</v>
      </c>
      <c r="I1935" s="50" t="s">
        <v>35</v>
      </c>
      <c r="J1935" s="0" t="n">
        <v>2050</v>
      </c>
      <c r="K1935" s="48" t="str">
        <f aca="false">"*"&amp;IF(AND(A1935="EU",J1935=2035),0.95,IF(AND(A1935="EU",J1935=2050),0.93,IF(AND(A1935="USA",J1935=2035),0.96,IF(AND(A1935="USA",J1935=2050),0.94,IF(AND(A1935="Japan",J1935=2035),0.94,IF(AND(A1935="Japan",J1935=2050),0.92,IF(AND(A1935="Russia",J1935=2035),0.95,IF(AND(A1935="Russia",J1935=2050),0.93,IF(AND(A1935="China",J1935=2035),0.94,IF(AND(A1935="China",J1935=2050),0.92,IF(AND(A1935="India",J1935=2035),0.95,IF(AND(A1935="India",J1935=2050),0.92,IF(AND(A1935="Middle East",J1935=2035),0.94,IF(AND(A1935="Middle East",J1935=2050),0.9,IF(AND(A1935="Africa",J1935=2035),0.94,IF(AND(A1935="Africa",J1935=2050),0.91,IF(AND(A1935="Brazil",J1935=2035),0.95,IF(AND(A1935="Brazil",J1935=2050),0.92,""))))))))))))))))))</f>
        <v>*0.91</v>
      </c>
      <c r="P1935" s="41" t="s">
        <v>2786</v>
      </c>
      <c r="Q1935" s="52" t="s">
        <v>35</v>
      </c>
      <c r="R1935" s="41" t="n">
        <v>2035</v>
      </c>
      <c r="S1935" s="53" t="str">
        <f aca="false">"*"&amp;IF(AND(A1935="EU",R1935=2035),0.95,IF(AND(A1935="EU",R1935=2050),0.93,IF(AND(A1935="USA",R1935=2035),0.96,IF(AND(A1935="USA",R1935=2050),0.93,IF(AND(A1935="Japan",R1935=2035),0.94,IF(AND(A1935="Japan",R1935=2050),0.92,IF(AND(A1935="Russia",R1935=2035),0.95,IF(AND(A1935="Russia",R1935=2050),0.91,IF(AND(A1935="China",R1935=2035),0.93,IF(AND(A1935="China",R1935=2050),0.92,IF(AND(A1935="India",R1935=2035),0.94,IF(AND(A1935="India",R1935=2050),0.91,IF(AND(A1935="Middle East",R1935=2035),0.92,IF(AND(A1935="Middle East",R1935=2050),0.89,IF(AND(A1935="Africa",R1935=2035),0.93,IF(AND(A1935="Africa",R1935=2050),0.9,IF(AND(A1935="Brazil",R1935=2035),0.95,IF(AND(A1935="Brazil",R1935=2050),0.92,""))))))))))))))))))</f>
        <v>*0.93</v>
      </c>
      <c r="U1935" s="41" t="s">
        <v>2786</v>
      </c>
      <c r="V1935" s="52" t="s">
        <v>35</v>
      </c>
      <c r="W1935" s="41" t="n">
        <v>2050</v>
      </c>
      <c r="X1935" s="53" t="str">
        <f aca="false">"*"&amp;IF(AND(A1935="EU",W1935=2035),0.95,IF(AND(A1935="EU",W1935=2050),0.93,IF(AND(A1935="USA",W1935=2035),0.96,IF(AND(A1935="USA",W1935=2050),0.93,IF(AND(A1935="Japan",W1935=2035),0.94,IF(AND(A1935="Japan",W1935=2050),0.92,IF(AND(A1935="Russia",W1935=2035),0.95,IF(AND(A1935="Russia",W1935=2050),0.91,IF(AND(A1935="China",W1935=2035),0.93,IF(AND(A1935="China",W1935=2050),0.92,IF(AND(A1935="India",W1935=2035),0.94,IF(AND(A1935="India",W1935=2050),0.91,IF(AND(A1935="Middle East",W1935=2035),0.92,IF(AND(A1935="Middle East",W1935=2050),0.89,IF(AND(A1935="Africa",W1935=2035),0.93,IF(AND(A1935="Africa",W1935=2050),0.9,IF(AND(A1935="Brazil",W1935=2035),0.95,IF(AND(A1935="Brazil",W1935=2050),0.92,""))))))))))))))))))</f>
        <v>*0.9</v>
      </c>
      <c r="AC1935" s="0" t="s">
        <v>2786</v>
      </c>
      <c r="AD1935" s="50" t="s">
        <v>35</v>
      </c>
      <c r="AE1935" s="0" t="n">
        <v>2035</v>
      </c>
      <c r="AF1935" s="51" t="str">
        <f aca="false">"*"&amp;IF(AND(A1935="EU",AE1935=2035),0.93,IF(AND(A1935="EU",AE1935=2050),0.9,IF(AND(A1935="USA",AE1935=2035),0.92,IF(AND(A1935="USA",AE1935=2050),0.89,IF(AND(A1935="Japan",AE1935=2035),0.92,IF(AND(A1935="Japan",AE1935=2050),0.89,IF(AND(A1935="Russia",AE1935=2035),0.91,IF(AND(A1935="Russia",AE1935=2050),0.86,IF(AND(A1935="China",AE1935=2035),0.91,IF(AND(A1935="China",AE1935=2050),0.87,IF(AND(A1935="India",AE1935=2035),0.92,IF(AND(A1935="India",AE1935=2050),0.87,IF(AND(A1935="Middle East",AE1935=2035),0.89,IF(AND(A1935="Middle East",AE1935=2050),0.84,IF(AND(A1935="Africa",AE1935=2035),0.9,IF(AND(A1935="Africa",AE1935=2050),0.86,IF(AND(A1935="Brazil",AE1935=2035),0.93,IF(AND(A1935="Brazil",AE1935=2050),0.89,""))))))))))))))))))</f>
        <v>*0.9</v>
      </c>
      <c r="AG1935" s="51" t="str">
        <f aca="false">AG1934</f>
        <v>REZoning_Sol-Win</v>
      </c>
      <c r="AI1935" s="0" t="s">
        <v>2786</v>
      </c>
      <c r="AJ1935" s="50" t="s">
        <v>35</v>
      </c>
      <c r="AK1935" s="0" t="n">
        <v>2050</v>
      </c>
      <c r="AL1935" s="51" t="str">
        <f aca="false">"*"&amp;IF(AND(A1935="EU",AK1935=2035),0.93,IF(AND(A1935="EU",AK1935=2050),0.9,IF(AND(A1935="USA",AK1935=2035),0.92,IF(AND(A1935="USA",AK1935=2050),0.89,IF(AND(A1935="Japan",AK1935=2035),0.92,IF(AND(A1935="Japan",AK1935=2050),0.89,IF(AND(A1935="Russia",AK1935=2035),0.91,IF(AND(A1935="Russia",AK1935=2050),0.86,IF(AND(A1935="China",AK1935=2035),0.91,IF(AND(A1935="China",AK1935=2050),0.87,IF(AND(A1935="India",AK1935=2035),0.92,IF(AND(A1935="India",AK1935=2050),0.87,IF(AND(A1935="Middle East",AK1935=2035),0.89,IF(AND(A1935="Middle East",AK1935=2050),0.84,IF(AND(A1935="Africa",AK1935=2035),0.9,IF(AND(A1935="Africa",AK1935=2050),0.86,IF(AND(A1935="Brazil",AK1935=2035),0.93,IF(AND(A1935="Brazil",AK1935=2050),0.89,""))))))))))))))))))</f>
        <v>*0.86</v>
      </c>
      <c r="AM1935" s="51" t="str">
        <f aca="false">AM1934</f>
        <v>REZoning_Sol-Win</v>
      </c>
      <c r="AP1935" s="0" t="s">
        <v>2786</v>
      </c>
      <c r="AQ1935" s="0" t="s">
        <v>35</v>
      </c>
      <c r="AR1935" s="0" t="n">
        <v>2100</v>
      </c>
      <c r="AS1935" s="0" t="s">
        <v>860</v>
      </c>
      <c r="AT1935" s="0" t="s">
        <v>36</v>
      </c>
    </row>
    <row r="1936" customFormat="false" ht="28.5" hidden="false" customHeight="true" outlineLevel="0" collapsed="false">
      <c r="A1936" s="3" t="s">
        <v>43</v>
      </c>
      <c r="C1936" s="0" t="s">
        <v>2787</v>
      </c>
      <c r="D1936" s="50" t="s">
        <v>35</v>
      </c>
      <c r="E1936" s="0" t="n">
        <v>2035</v>
      </c>
      <c r="F1936" s="51" t="str">
        <f aca="false">"*"&amp;IF(AND(A1936="EU",E1936=2035),0.95,IF(AND(A1936="EU",E1936=2050),0.93,IF(AND(A1936="USA",E1936=2035),0.96,IF(AND(A1936="USA",E1936=2050),0.94,IF(AND(A1936="Japan",E1936=2035),0.94,IF(AND(A1936="Japan",E1936=2050),0.92,IF(AND(A1936="Russia",E1936=2035),0.95,IF(AND(A1936="Russia",E1936=2050),0.93,IF(AND(A1936="China",E1936=2035),0.94,IF(AND(A1936="China",E1936=2050),0.92,IF(AND(A1936="India",E1936=2035),0.95,IF(AND(A1936="India",E1936=2050),0.92,IF(AND(A1936="Middle East",E1936=2035),0.94,IF(AND(A1936="Middle East",E1936=2050),0.9,IF(AND(A1936="Africa",E1936=2035),0.94,IF(AND(A1936="Africa",E1936=2050),0.91,IF(AND(A1936="Brazil",E1936=2035),0.95,IF(AND(A1936="Brazil",E1936=2050),0.92,""))))))))))))))))))</f>
        <v>*0.94</v>
      </c>
      <c r="H1936" s="0" t="s">
        <v>2787</v>
      </c>
      <c r="I1936" s="50" t="s">
        <v>35</v>
      </c>
      <c r="J1936" s="0" t="n">
        <v>2050</v>
      </c>
      <c r="K1936" s="48" t="str">
        <f aca="false">"*"&amp;IF(AND(A1936="EU",J1936=2035),0.95,IF(AND(A1936="EU",J1936=2050),0.93,IF(AND(A1936="USA",J1936=2035),0.96,IF(AND(A1936="USA",J1936=2050),0.94,IF(AND(A1936="Japan",J1936=2035),0.94,IF(AND(A1936="Japan",J1936=2050),0.92,IF(AND(A1936="Russia",J1936=2035),0.95,IF(AND(A1936="Russia",J1936=2050),0.93,IF(AND(A1936="China",J1936=2035),0.94,IF(AND(A1936="China",J1936=2050),0.92,IF(AND(A1936="India",J1936=2035),0.95,IF(AND(A1936="India",J1936=2050),0.92,IF(AND(A1936="Middle East",J1936=2035),0.94,IF(AND(A1936="Middle East",J1936=2050),0.9,IF(AND(A1936="Africa",J1936=2035),0.94,IF(AND(A1936="Africa",J1936=2050),0.91,IF(AND(A1936="Brazil",J1936=2035),0.95,IF(AND(A1936="Brazil",J1936=2050),0.92,""))))))))))))))))))</f>
        <v>*0.91</v>
      </c>
      <c r="P1936" s="41" t="s">
        <v>2787</v>
      </c>
      <c r="Q1936" s="52" t="s">
        <v>35</v>
      </c>
      <c r="R1936" s="41" t="n">
        <v>2035</v>
      </c>
      <c r="S1936" s="53" t="str">
        <f aca="false">"*"&amp;IF(AND(A1936="EU",R1936=2035),0.95,IF(AND(A1936="EU",R1936=2050),0.93,IF(AND(A1936="USA",R1936=2035),0.96,IF(AND(A1936="USA",R1936=2050),0.93,IF(AND(A1936="Japan",R1936=2035),0.94,IF(AND(A1936="Japan",R1936=2050),0.92,IF(AND(A1936="Russia",R1936=2035),0.95,IF(AND(A1936="Russia",R1936=2050),0.91,IF(AND(A1936="China",R1936=2035),0.93,IF(AND(A1936="China",R1936=2050),0.92,IF(AND(A1936="India",R1936=2035),0.94,IF(AND(A1936="India",R1936=2050),0.91,IF(AND(A1936="Middle East",R1936=2035),0.92,IF(AND(A1936="Middle East",R1936=2050),0.89,IF(AND(A1936="Africa",R1936=2035),0.93,IF(AND(A1936="Africa",R1936=2050),0.9,IF(AND(A1936="Brazil",R1936=2035),0.95,IF(AND(A1936="Brazil",R1936=2050),0.92,""))))))))))))))))))</f>
        <v>*0.93</v>
      </c>
      <c r="U1936" s="41" t="s">
        <v>2787</v>
      </c>
      <c r="V1936" s="52" t="s">
        <v>35</v>
      </c>
      <c r="W1936" s="41" t="n">
        <v>2050</v>
      </c>
      <c r="X1936" s="53" t="str">
        <f aca="false">"*"&amp;IF(AND(A1936="EU",W1936=2035),0.95,IF(AND(A1936="EU",W1936=2050),0.93,IF(AND(A1936="USA",W1936=2035),0.96,IF(AND(A1936="USA",W1936=2050),0.93,IF(AND(A1936="Japan",W1936=2035),0.94,IF(AND(A1936="Japan",W1936=2050),0.92,IF(AND(A1936="Russia",W1936=2035),0.95,IF(AND(A1936="Russia",W1936=2050),0.91,IF(AND(A1936="China",W1936=2035),0.93,IF(AND(A1936="China",W1936=2050),0.92,IF(AND(A1936="India",W1936=2035),0.94,IF(AND(A1936="India",W1936=2050),0.91,IF(AND(A1936="Middle East",W1936=2035),0.92,IF(AND(A1936="Middle East",W1936=2050),0.89,IF(AND(A1936="Africa",W1936=2035),0.93,IF(AND(A1936="Africa",W1936=2050),0.9,IF(AND(A1936="Brazil",W1936=2035),0.95,IF(AND(A1936="Brazil",W1936=2050),0.92,""))))))))))))))))))</f>
        <v>*0.9</v>
      </c>
      <c r="AC1936" s="0" t="s">
        <v>2787</v>
      </c>
      <c r="AD1936" s="50" t="s">
        <v>35</v>
      </c>
      <c r="AE1936" s="0" t="n">
        <v>2035</v>
      </c>
      <c r="AF1936" s="51" t="str">
        <f aca="false">"*"&amp;IF(AND(A1936="EU",AE1936=2035),0.93,IF(AND(A1936="EU",AE1936=2050),0.9,IF(AND(A1936="USA",AE1936=2035),0.92,IF(AND(A1936="USA",AE1936=2050),0.89,IF(AND(A1936="Japan",AE1936=2035),0.92,IF(AND(A1936="Japan",AE1936=2050),0.89,IF(AND(A1936="Russia",AE1936=2035),0.91,IF(AND(A1936="Russia",AE1936=2050),0.86,IF(AND(A1936="China",AE1936=2035),0.91,IF(AND(A1936="China",AE1936=2050),0.87,IF(AND(A1936="India",AE1936=2035),0.92,IF(AND(A1936="India",AE1936=2050),0.87,IF(AND(A1936="Middle East",AE1936=2035),0.89,IF(AND(A1936="Middle East",AE1936=2050),0.84,IF(AND(A1936="Africa",AE1936=2035),0.9,IF(AND(A1936="Africa",AE1936=2050),0.86,IF(AND(A1936="Brazil",AE1936=2035),0.93,IF(AND(A1936="Brazil",AE1936=2050),0.89,""))))))))))))))))))</f>
        <v>*0.9</v>
      </c>
      <c r="AG1936" s="51" t="str">
        <f aca="false">AG1935</f>
        <v>REZoning_Sol-Win</v>
      </c>
      <c r="AI1936" s="0" t="s">
        <v>2787</v>
      </c>
      <c r="AJ1936" s="50" t="s">
        <v>35</v>
      </c>
      <c r="AK1936" s="0" t="n">
        <v>2050</v>
      </c>
      <c r="AL1936" s="51" t="str">
        <f aca="false">"*"&amp;IF(AND(A1936="EU",AK1936=2035),0.93,IF(AND(A1936="EU",AK1936=2050),0.9,IF(AND(A1936="USA",AK1936=2035),0.92,IF(AND(A1936="USA",AK1936=2050),0.89,IF(AND(A1936="Japan",AK1936=2035),0.92,IF(AND(A1936="Japan",AK1936=2050),0.89,IF(AND(A1936="Russia",AK1936=2035),0.91,IF(AND(A1936="Russia",AK1936=2050),0.86,IF(AND(A1936="China",AK1936=2035),0.91,IF(AND(A1936="China",AK1936=2050),0.87,IF(AND(A1936="India",AK1936=2035),0.92,IF(AND(A1936="India",AK1936=2050),0.87,IF(AND(A1936="Middle East",AK1936=2035),0.89,IF(AND(A1936="Middle East",AK1936=2050),0.84,IF(AND(A1936="Africa",AK1936=2035),0.9,IF(AND(A1936="Africa",AK1936=2050),0.86,IF(AND(A1936="Brazil",AK1936=2035),0.93,IF(AND(A1936="Brazil",AK1936=2050),0.89,""))))))))))))))))))</f>
        <v>*0.86</v>
      </c>
      <c r="AM1936" s="51" t="str">
        <f aca="false">AM1935</f>
        <v>REZoning_Sol-Win</v>
      </c>
      <c r="AP1936" s="0" t="s">
        <v>2787</v>
      </c>
      <c r="AQ1936" s="0" t="s">
        <v>35</v>
      </c>
      <c r="AR1936" s="0" t="n">
        <v>2100</v>
      </c>
      <c r="AS1936" s="0" t="s">
        <v>860</v>
      </c>
      <c r="AT1936" s="0" t="s">
        <v>36</v>
      </c>
    </row>
    <row r="1937" customFormat="false" ht="28.5" hidden="false" customHeight="true" outlineLevel="0" collapsed="false">
      <c r="A1937" s="3" t="s">
        <v>43</v>
      </c>
      <c r="C1937" s="0" t="s">
        <v>2788</v>
      </c>
      <c r="D1937" s="50" t="s">
        <v>35</v>
      </c>
      <c r="E1937" s="0" t="n">
        <v>2035</v>
      </c>
      <c r="F1937" s="51" t="str">
        <f aca="false">"*"&amp;IF(AND(A1937="EU",E1937=2035),0.95,IF(AND(A1937="EU",E1937=2050),0.93,IF(AND(A1937="USA",E1937=2035),0.96,IF(AND(A1937="USA",E1937=2050),0.94,IF(AND(A1937="Japan",E1937=2035),0.94,IF(AND(A1937="Japan",E1937=2050),0.92,IF(AND(A1937="Russia",E1937=2035),0.95,IF(AND(A1937="Russia",E1937=2050),0.93,IF(AND(A1937="China",E1937=2035),0.94,IF(AND(A1937="China",E1937=2050),0.92,IF(AND(A1937="India",E1937=2035),0.95,IF(AND(A1937="India",E1937=2050),0.92,IF(AND(A1937="Middle East",E1937=2035),0.94,IF(AND(A1937="Middle East",E1937=2050),0.9,IF(AND(A1937="Africa",E1937=2035),0.94,IF(AND(A1937="Africa",E1937=2050),0.91,IF(AND(A1937="Brazil",E1937=2035),0.95,IF(AND(A1937="Brazil",E1937=2050),0.92,""))))))))))))))))))</f>
        <v>*0.94</v>
      </c>
      <c r="H1937" s="0" t="s">
        <v>2788</v>
      </c>
      <c r="I1937" s="50" t="s">
        <v>35</v>
      </c>
      <c r="J1937" s="0" t="n">
        <v>2050</v>
      </c>
      <c r="K1937" s="48" t="str">
        <f aca="false">"*"&amp;IF(AND(A1937="EU",J1937=2035),0.95,IF(AND(A1937="EU",J1937=2050),0.93,IF(AND(A1937="USA",J1937=2035),0.96,IF(AND(A1937="USA",J1937=2050),0.94,IF(AND(A1937="Japan",J1937=2035),0.94,IF(AND(A1937="Japan",J1937=2050),0.92,IF(AND(A1937="Russia",J1937=2035),0.95,IF(AND(A1937="Russia",J1937=2050),0.93,IF(AND(A1937="China",J1937=2035),0.94,IF(AND(A1937="China",J1937=2050),0.92,IF(AND(A1937="India",J1937=2035),0.95,IF(AND(A1937="India",J1937=2050),0.92,IF(AND(A1937="Middle East",J1937=2035),0.94,IF(AND(A1937="Middle East",J1937=2050),0.9,IF(AND(A1937="Africa",J1937=2035),0.94,IF(AND(A1937="Africa",J1937=2050),0.91,IF(AND(A1937="Brazil",J1937=2035),0.95,IF(AND(A1937="Brazil",J1937=2050),0.92,""))))))))))))))))))</f>
        <v>*0.91</v>
      </c>
      <c r="P1937" s="41" t="s">
        <v>2788</v>
      </c>
      <c r="Q1937" s="52" t="s">
        <v>35</v>
      </c>
      <c r="R1937" s="41" t="n">
        <v>2035</v>
      </c>
      <c r="S1937" s="53" t="str">
        <f aca="false">"*"&amp;IF(AND(A1937="EU",R1937=2035),0.95,IF(AND(A1937="EU",R1937=2050),0.93,IF(AND(A1937="USA",R1937=2035),0.96,IF(AND(A1937="USA",R1937=2050),0.93,IF(AND(A1937="Japan",R1937=2035),0.94,IF(AND(A1937="Japan",R1937=2050),0.92,IF(AND(A1937="Russia",R1937=2035),0.95,IF(AND(A1937="Russia",R1937=2050),0.91,IF(AND(A1937="China",R1937=2035),0.93,IF(AND(A1937="China",R1937=2050),0.92,IF(AND(A1937="India",R1937=2035),0.94,IF(AND(A1937="India",R1937=2050),0.91,IF(AND(A1937="Middle East",R1937=2035),0.92,IF(AND(A1937="Middle East",R1937=2050),0.89,IF(AND(A1937="Africa",R1937=2035),0.93,IF(AND(A1937="Africa",R1937=2050),0.9,IF(AND(A1937="Brazil",R1937=2035),0.95,IF(AND(A1937="Brazil",R1937=2050),0.92,""))))))))))))))))))</f>
        <v>*0.93</v>
      </c>
      <c r="U1937" s="41" t="s">
        <v>2788</v>
      </c>
      <c r="V1937" s="52" t="s">
        <v>35</v>
      </c>
      <c r="W1937" s="41" t="n">
        <v>2050</v>
      </c>
      <c r="X1937" s="53" t="str">
        <f aca="false">"*"&amp;IF(AND(A1937="EU",W1937=2035),0.95,IF(AND(A1937="EU",W1937=2050),0.93,IF(AND(A1937="USA",W1937=2035),0.96,IF(AND(A1937="USA",W1937=2050),0.93,IF(AND(A1937="Japan",W1937=2035),0.94,IF(AND(A1937="Japan",W1937=2050),0.92,IF(AND(A1937="Russia",W1937=2035),0.95,IF(AND(A1937="Russia",W1937=2050),0.91,IF(AND(A1937="China",W1937=2035),0.93,IF(AND(A1937="China",W1937=2050),0.92,IF(AND(A1937="India",W1937=2035),0.94,IF(AND(A1937="India",W1937=2050),0.91,IF(AND(A1937="Middle East",W1937=2035),0.92,IF(AND(A1937="Middle East",W1937=2050),0.89,IF(AND(A1937="Africa",W1937=2035),0.93,IF(AND(A1937="Africa",W1937=2050),0.9,IF(AND(A1937="Brazil",W1937=2035),0.95,IF(AND(A1937="Brazil",W1937=2050),0.92,""))))))))))))))))))</f>
        <v>*0.9</v>
      </c>
      <c r="AC1937" s="0" t="s">
        <v>2788</v>
      </c>
      <c r="AD1937" s="50" t="s">
        <v>35</v>
      </c>
      <c r="AE1937" s="0" t="n">
        <v>2035</v>
      </c>
      <c r="AF1937" s="51" t="str">
        <f aca="false">"*"&amp;IF(AND(A1937="EU",AE1937=2035),0.93,IF(AND(A1937="EU",AE1937=2050),0.9,IF(AND(A1937="USA",AE1937=2035),0.92,IF(AND(A1937="USA",AE1937=2050),0.89,IF(AND(A1937="Japan",AE1937=2035),0.92,IF(AND(A1937="Japan",AE1937=2050),0.89,IF(AND(A1937="Russia",AE1937=2035),0.91,IF(AND(A1937="Russia",AE1937=2050),0.86,IF(AND(A1937="China",AE1937=2035),0.91,IF(AND(A1937="China",AE1937=2050),0.87,IF(AND(A1937="India",AE1937=2035),0.92,IF(AND(A1937="India",AE1937=2050),0.87,IF(AND(A1937="Middle East",AE1937=2035),0.89,IF(AND(A1937="Middle East",AE1937=2050),0.84,IF(AND(A1937="Africa",AE1937=2035),0.9,IF(AND(A1937="Africa",AE1937=2050),0.86,IF(AND(A1937="Brazil",AE1937=2035),0.93,IF(AND(A1937="Brazil",AE1937=2050),0.89,""))))))))))))))))))</f>
        <v>*0.9</v>
      </c>
      <c r="AG1937" s="51" t="str">
        <f aca="false">AG1936</f>
        <v>REZoning_Sol-Win</v>
      </c>
      <c r="AI1937" s="0" t="s">
        <v>2788</v>
      </c>
      <c r="AJ1937" s="50" t="s">
        <v>35</v>
      </c>
      <c r="AK1937" s="0" t="n">
        <v>2050</v>
      </c>
      <c r="AL1937" s="51" t="str">
        <f aca="false">"*"&amp;IF(AND(A1937="EU",AK1937=2035),0.93,IF(AND(A1937="EU",AK1937=2050),0.9,IF(AND(A1937="USA",AK1937=2035),0.92,IF(AND(A1937="USA",AK1937=2050),0.89,IF(AND(A1937="Japan",AK1937=2035),0.92,IF(AND(A1937="Japan",AK1937=2050),0.89,IF(AND(A1937="Russia",AK1937=2035),0.91,IF(AND(A1937="Russia",AK1937=2050),0.86,IF(AND(A1937="China",AK1937=2035),0.91,IF(AND(A1937="China",AK1937=2050),0.87,IF(AND(A1937="India",AK1937=2035),0.92,IF(AND(A1937="India",AK1937=2050),0.87,IF(AND(A1937="Middle East",AK1937=2035),0.89,IF(AND(A1937="Middle East",AK1937=2050),0.84,IF(AND(A1937="Africa",AK1937=2035),0.9,IF(AND(A1937="Africa",AK1937=2050),0.86,IF(AND(A1937="Brazil",AK1937=2035),0.93,IF(AND(A1937="Brazil",AK1937=2050),0.89,""))))))))))))))))))</f>
        <v>*0.86</v>
      </c>
      <c r="AM1937" s="51" t="str">
        <f aca="false">AM1936</f>
        <v>REZoning_Sol-Win</v>
      </c>
      <c r="AP1937" s="0" t="s">
        <v>2788</v>
      </c>
      <c r="AQ1937" s="0" t="s">
        <v>35</v>
      </c>
      <c r="AR1937" s="0" t="n">
        <v>2100</v>
      </c>
      <c r="AS1937" s="0" t="s">
        <v>860</v>
      </c>
      <c r="AT1937" s="0" t="s">
        <v>36</v>
      </c>
    </row>
    <row r="1938" customFormat="false" ht="28.5" hidden="false" customHeight="true" outlineLevel="0" collapsed="false">
      <c r="A1938" s="3" t="s">
        <v>43</v>
      </c>
      <c r="C1938" s="0" t="s">
        <v>2789</v>
      </c>
      <c r="D1938" s="50" t="s">
        <v>35</v>
      </c>
      <c r="E1938" s="0" t="n">
        <v>2035</v>
      </c>
      <c r="F1938" s="51" t="str">
        <f aca="false">"*"&amp;IF(AND(A1938="EU",E1938=2035),0.95,IF(AND(A1938="EU",E1938=2050),0.93,IF(AND(A1938="USA",E1938=2035),0.96,IF(AND(A1938="USA",E1938=2050),0.94,IF(AND(A1938="Japan",E1938=2035),0.94,IF(AND(A1938="Japan",E1938=2050),0.92,IF(AND(A1938="Russia",E1938=2035),0.95,IF(AND(A1938="Russia",E1938=2050),0.93,IF(AND(A1938="China",E1938=2035),0.94,IF(AND(A1938="China",E1938=2050),0.92,IF(AND(A1938="India",E1938=2035),0.95,IF(AND(A1938="India",E1938=2050),0.92,IF(AND(A1938="Middle East",E1938=2035),0.94,IF(AND(A1938="Middle East",E1938=2050),0.9,IF(AND(A1938="Africa",E1938=2035),0.94,IF(AND(A1938="Africa",E1938=2050),0.91,IF(AND(A1938="Brazil",E1938=2035),0.95,IF(AND(A1938="Brazil",E1938=2050),0.92,""))))))))))))))))))</f>
        <v>*0.94</v>
      </c>
      <c r="H1938" s="0" t="s">
        <v>2789</v>
      </c>
      <c r="I1938" s="50" t="s">
        <v>35</v>
      </c>
      <c r="J1938" s="0" t="n">
        <v>2050</v>
      </c>
      <c r="K1938" s="48" t="str">
        <f aca="false">"*"&amp;IF(AND(A1938="EU",J1938=2035),0.95,IF(AND(A1938="EU",J1938=2050),0.93,IF(AND(A1938="USA",J1938=2035),0.96,IF(AND(A1938="USA",J1938=2050),0.94,IF(AND(A1938="Japan",J1938=2035),0.94,IF(AND(A1938="Japan",J1938=2050),0.92,IF(AND(A1938="Russia",J1938=2035),0.95,IF(AND(A1938="Russia",J1938=2050),0.93,IF(AND(A1938="China",J1938=2035),0.94,IF(AND(A1938="China",J1938=2050),0.92,IF(AND(A1938="India",J1938=2035),0.95,IF(AND(A1938="India",J1938=2050),0.92,IF(AND(A1938="Middle East",J1938=2035),0.94,IF(AND(A1938="Middle East",J1938=2050),0.9,IF(AND(A1938="Africa",J1938=2035),0.94,IF(AND(A1938="Africa",J1938=2050),0.91,IF(AND(A1938="Brazil",J1938=2035),0.95,IF(AND(A1938="Brazil",J1938=2050),0.92,""))))))))))))))))))</f>
        <v>*0.91</v>
      </c>
      <c r="P1938" s="41" t="s">
        <v>2789</v>
      </c>
      <c r="Q1938" s="52" t="s">
        <v>35</v>
      </c>
      <c r="R1938" s="41" t="n">
        <v>2035</v>
      </c>
      <c r="S1938" s="53" t="str">
        <f aca="false">"*"&amp;IF(AND(A1938="EU",R1938=2035),0.95,IF(AND(A1938="EU",R1938=2050),0.93,IF(AND(A1938="USA",R1938=2035),0.96,IF(AND(A1938="USA",R1938=2050),0.93,IF(AND(A1938="Japan",R1938=2035),0.94,IF(AND(A1938="Japan",R1938=2050),0.92,IF(AND(A1938="Russia",R1938=2035),0.95,IF(AND(A1938="Russia",R1938=2050),0.91,IF(AND(A1938="China",R1938=2035),0.93,IF(AND(A1938="China",R1938=2050),0.92,IF(AND(A1938="India",R1938=2035),0.94,IF(AND(A1938="India",R1938=2050),0.91,IF(AND(A1938="Middle East",R1938=2035),0.92,IF(AND(A1938="Middle East",R1938=2050),0.89,IF(AND(A1938="Africa",R1938=2035),0.93,IF(AND(A1938="Africa",R1938=2050),0.9,IF(AND(A1938="Brazil",R1938=2035),0.95,IF(AND(A1938="Brazil",R1938=2050),0.92,""))))))))))))))))))</f>
        <v>*0.93</v>
      </c>
      <c r="U1938" s="41" t="s">
        <v>2789</v>
      </c>
      <c r="V1938" s="52" t="s">
        <v>35</v>
      </c>
      <c r="W1938" s="41" t="n">
        <v>2050</v>
      </c>
      <c r="X1938" s="53" t="str">
        <f aca="false">"*"&amp;IF(AND(A1938="EU",W1938=2035),0.95,IF(AND(A1938="EU",W1938=2050),0.93,IF(AND(A1938="USA",W1938=2035),0.96,IF(AND(A1938="USA",W1938=2050),0.93,IF(AND(A1938="Japan",W1938=2035),0.94,IF(AND(A1938="Japan",W1938=2050),0.92,IF(AND(A1938="Russia",W1938=2035),0.95,IF(AND(A1938="Russia",W1938=2050),0.91,IF(AND(A1938="China",W1938=2035),0.93,IF(AND(A1938="China",W1938=2050),0.92,IF(AND(A1938="India",W1938=2035),0.94,IF(AND(A1938="India",W1938=2050),0.91,IF(AND(A1938="Middle East",W1938=2035),0.92,IF(AND(A1938="Middle East",W1938=2050),0.89,IF(AND(A1938="Africa",W1938=2035),0.93,IF(AND(A1938="Africa",W1938=2050),0.9,IF(AND(A1938="Brazil",W1938=2035),0.95,IF(AND(A1938="Brazil",W1938=2050),0.92,""))))))))))))))))))</f>
        <v>*0.9</v>
      </c>
      <c r="AC1938" s="0" t="s">
        <v>2789</v>
      </c>
      <c r="AD1938" s="50" t="s">
        <v>35</v>
      </c>
      <c r="AE1938" s="0" t="n">
        <v>2035</v>
      </c>
      <c r="AF1938" s="51" t="str">
        <f aca="false">"*"&amp;IF(AND(A1938="EU",AE1938=2035),0.93,IF(AND(A1938="EU",AE1938=2050),0.9,IF(AND(A1938="USA",AE1938=2035),0.92,IF(AND(A1938="USA",AE1938=2050),0.89,IF(AND(A1938="Japan",AE1938=2035),0.92,IF(AND(A1938="Japan",AE1938=2050),0.89,IF(AND(A1938="Russia",AE1938=2035),0.91,IF(AND(A1938="Russia",AE1938=2050),0.86,IF(AND(A1938="China",AE1938=2035),0.91,IF(AND(A1938="China",AE1938=2050),0.87,IF(AND(A1938="India",AE1938=2035),0.92,IF(AND(A1938="India",AE1938=2050),0.87,IF(AND(A1938="Middle East",AE1938=2035),0.89,IF(AND(A1938="Middle East",AE1938=2050),0.84,IF(AND(A1938="Africa",AE1938=2035),0.9,IF(AND(A1938="Africa",AE1938=2050),0.86,IF(AND(A1938="Brazil",AE1938=2035),0.93,IF(AND(A1938="Brazil",AE1938=2050),0.89,""))))))))))))))))))</f>
        <v>*0.9</v>
      </c>
      <c r="AG1938" s="51" t="str">
        <f aca="false">AG1937</f>
        <v>REZoning_Sol-Win</v>
      </c>
      <c r="AI1938" s="0" t="s">
        <v>2789</v>
      </c>
      <c r="AJ1938" s="50" t="s">
        <v>35</v>
      </c>
      <c r="AK1938" s="0" t="n">
        <v>2050</v>
      </c>
      <c r="AL1938" s="51" t="str">
        <f aca="false">"*"&amp;IF(AND(A1938="EU",AK1938=2035),0.93,IF(AND(A1938="EU",AK1938=2050),0.9,IF(AND(A1938="USA",AK1938=2035),0.92,IF(AND(A1938="USA",AK1938=2050),0.89,IF(AND(A1938="Japan",AK1938=2035),0.92,IF(AND(A1938="Japan",AK1938=2050),0.89,IF(AND(A1938="Russia",AK1938=2035),0.91,IF(AND(A1938="Russia",AK1938=2050),0.86,IF(AND(A1938="China",AK1938=2035),0.91,IF(AND(A1938="China",AK1938=2050),0.87,IF(AND(A1938="India",AK1938=2035),0.92,IF(AND(A1938="India",AK1938=2050),0.87,IF(AND(A1938="Middle East",AK1938=2035),0.89,IF(AND(A1938="Middle East",AK1938=2050),0.84,IF(AND(A1938="Africa",AK1938=2035),0.9,IF(AND(A1938="Africa",AK1938=2050),0.86,IF(AND(A1938="Brazil",AK1938=2035),0.93,IF(AND(A1938="Brazil",AK1938=2050),0.89,""))))))))))))))))))</f>
        <v>*0.86</v>
      </c>
      <c r="AM1938" s="51" t="str">
        <f aca="false">AM1937</f>
        <v>REZoning_Sol-Win</v>
      </c>
      <c r="AP1938" s="0" t="s">
        <v>2789</v>
      </c>
      <c r="AQ1938" s="0" t="s">
        <v>35</v>
      </c>
      <c r="AR1938" s="0" t="n">
        <v>2100</v>
      </c>
      <c r="AS1938" s="0" t="s">
        <v>860</v>
      </c>
      <c r="AT1938" s="0" t="s">
        <v>36</v>
      </c>
    </row>
    <row r="1939" customFormat="false" ht="28.5" hidden="false" customHeight="true" outlineLevel="0" collapsed="false">
      <c r="A1939" s="3" t="s">
        <v>43</v>
      </c>
      <c r="C1939" s="0" t="s">
        <v>2790</v>
      </c>
      <c r="D1939" s="50" t="s">
        <v>35</v>
      </c>
      <c r="E1939" s="0" t="n">
        <v>2035</v>
      </c>
      <c r="F1939" s="51" t="str">
        <f aca="false">"*"&amp;IF(AND(A1939="EU",E1939=2035),0.95,IF(AND(A1939="EU",E1939=2050),0.93,IF(AND(A1939="USA",E1939=2035),0.96,IF(AND(A1939="USA",E1939=2050),0.94,IF(AND(A1939="Japan",E1939=2035),0.94,IF(AND(A1939="Japan",E1939=2050),0.92,IF(AND(A1939="Russia",E1939=2035),0.95,IF(AND(A1939="Russia",E1939=2050),0.93,IF(AND(A1939="China",E1939=2035),0.94,IF(AND(A1939="China",E1939=2050),0.92,IF(AND(A1939="India",E1939=2035),0.95,IF(AND(A1939="India",E1939=2050),0.92,IF(AND(A1939="Middle East",E1939=2035),0.94,IF(AND(A1939="Middle East",E1939=2050),0.9,IF(AND(A1939="Africa",E1939=2035),0.94,IF(AND(A1939="Africa",E1939=2050),0.91,IF(AND(A1939="Brazil",E1939=2035),0.95,IF(AND(A1939="Brazil",E1939=2050),0.92,""))))))))))))))))))</f>
        <v>*0.94</v>
      </c>
      <c r="H1939" s="0" t="s">
        <v>2790</v>
      </c>
      <c r="I1939" s="50" t="s">
        <v>35</v>
      </c>
      <c r="J1939" s="0" t="n">
        <v>2050</v>
      </c>
      <c r="K1939" s="48" t="str">
        <f aca="false">"*"&amp;IF(AND(A1939="EU",J1939=2035),0.95,IF(AND(A1939="EU",J1939=2050),0.93,IF(AND(A1939="USA",J1939=2035),0.96,IF(AND(A1939="USA",J1939=2050),0.94,IF(AND(A1939="Japan",J1939=2035),0.94,IF(AND(A1939="Japan",J1939=2050),0.92,IF(AND(A1939="Russia",J1939=2035),0.95,IF(AND(A1939="Russia",J1939=2050),0.93,IF(AND(A1939="China",J1939=2035),0.94,IF(AND(A1939="China",J1939=2050),0.92,IF(AND(A1939="India",J1939=2035),0.95,IF(AND(A1939="India",J1939=2050),0.92,IF(AND(A1939="Middle East",J1939=2035),0.94,IF(AND(A1939="Middle East",J1939=2050),0.9,IF(AND(A1939="Africa",J1939=2035),0.94,IF(AND(A1939="Africa",J1939=2050),0.91,IF(AND(A1939="Brazil",J1939=2035),0.95,IF(AND(A1939="Brazil",J1939=2050),0.92,""))))))))))))))))))</f>
        <v>*0.91</v>
      </c>
      <c r="P1939" s="41" t="s">
        <v>2790</v>
      </c>
      <c r="Q1939" s="52" t="s">
        <v>35</v>
      </c>
      <c r="R1939" s="41" t="n">
        <v>2035</v>
      </c>
      <c r="S1939" s="53" t="str">
        <f aca="false">"*"&amp;IF(AND(A1939="EU",R1939=2035),0.95,IF(AND(A1939="EU",R1939=2050),0.93,IF(AND(A1939="USA",R1939=2035),0.96,IF(AND(A1939="USA",R1939=2050),0.93,IF(AND(A1939="Japan",R1939=2035),0.94,IF(AND(A1939="Japan",R1939=2050),0.92,IF(AND(A1939="Russia",R1939=2035),0.95,IF(AND(A1939="Russia",R1939=2050),0.91,IF(AND(A1939="China",R1939=2035),0.93,IF(AND(A1939="China",R1939=2050),0.92,IF(AND(A1939="India",R1939=2035),0.94,IF(AND(A1939="India",R1939=2050),0.91,IF(AND(A1939="Middle East",R1939=2035),0.92,IF(AND(A1939="Middle East",R1939=2050),0.89,IF(AND(A1939="Africa",R1939=2035),0.93,IF(AND(A1939="Africa",R1939=2050),0.9,IF(AND(A1939="Brazil",R1939=2035),0.95,IF(AND(A1939="Brazil",R1939=2050),0.92,""))))))))))))))))))</f>
        <v>*0.93</v>
      </c>
      <c r="U1939" s="41" t="s">
        <v>2790</v>
      </c>
      <c r="V1939" s="52" t="s">
        <v>35</v>
      </c>
      <c r="W1939" s="41" t="n">
        <v>2050</v>
      </c>
      <c r="X1939" s="53" t="str">
        <f aca="false">"*"&amp;IF(AND(A1939="EU",W1939=2035),0.95,IF(AND(A1939="EU",W1939=2050),0.93,IF(AND(A1939="USA",W1939=2035),0.96,IF(AND(A1939="USA",W1939=2050),0.93,IF(AND(A1939="Japan",W1939=2035),0.94,IF(AND(A1939="Japan",W1939=2050),0.92,IF(AND(A1939="Russia",W1939=2035),0.95,IF(AND(A1939="Russia",W1939=2050),0.91,IF(AND(A1939="China",W1939=2035),0.93,IF(AND(A1939="China",W1939=2050),0.92,IF(AND(A1939="India",W1939=2035),0.94,IF(AND(A1939="India",W1939=2050),0.91,IF(AND(A1939="Middle East",W1939=2035),0.92,IF(AND(A1939="Middle East",W1939=2050),0.89,IF(AND(A1939="Africa",W1939=2035),0.93,IF(AND(A1939="Africa",W1939=2050),0.9,IF(AND(A1939="Brazil",W1939=2035),0.95,IF(AND(A1939="Brazil",W1939=2050),0.92,""))))))))))))))))))</f>
        <v>*0.9</v>
      </c>
      <c r="AC1939" s="0" t="s">
        <v>2790</v>
      </c>
      <c r="AD1939" s="50" t="s">
        <v>35</v>
      </c>
      <c r="AE1939" s="0" t="n">
        <v>2035</v>
      </c>
      <c r="AF1939" s="51" t="str">
        <f aca="false">"*"&amp;IF(AND(A1939="EU",AE1939=2035),0.93,IF(AND(A1939="EU",AE1939=2050),0.9,IF(AND(A1939="USA",AE1939=2035),0.92,IF(AND(A1939="USA",AE1939=2050),0.89,IF(AND(A1939="Japan",AE1939=2035),0.92,IF(AND(A1939="Japan",AE1939=2050),0.89,IF(AND(A1939="Russia",AE1939=2035),0.91,IF(AND(A1939="Russia",AE1939=2050),0.86,IF(AND(A1939="China",AE1939=2035),0.91,IF(AND(A1939="China",AE1939=2050),0.87,IF(AND(A1939="India",AE1939=2035),0.92,IF(AND(A1939="India",AE1939=2050),0.87,IF(AND(A1939="Middle East",AE1939=2035),0.89,IF(AND(A1939="Middle East",AE1939=2050),0.84,IF(AND(A1939="Africa",AE1939=2035),0.9,IF(AND(A1939="Africa",AE1939=2050),0.86,IF(AND(A1939="Brazil",AE1939=2035),0.93,IF(AND(A1939="Brazil",AE1939=2050),0.89,""))))))))))))))))))</f>
        <v>*0.9</v>
      </c>
      <c r="AG1939" s="51" t="str">
        <f aca="false">AG1938</f>
        <v>REZoning_Sol-Win</v>
      </c>
      <c r="AI1939" s="0" t="s">
        <v>2790</v>
      </c>
      <c r="AJ1939" s="50" t="s">
        <v>35</v>
      </c>
      <c r="AK1939" s="0" t="n">
        <v>2050</v>
      </c>
      <c r="AL1939" s="51" t="str">
        <f aca="false">"*"&amp;IF(AND(A1939="EU",AK1939=2035),0.93,IF(AND(A1939="EU",AK1939=2050),0.9,IF(AND(A1939="USA",AK1939=2035),0.92,IF(AND(A1939="USA",AK1939=2050),0.89,IF(AND(A1939="Japan",AK1939=2035),0.92,IF(AND(A1939="Japan",AK1939=2050),0.89,IF(AND(A1939="Russia",AK1939=2035),0.91,IF(AND(A1939="Russia",AK1939=2050),0.86,IF(AND(A1939="China",AK1939=2035),0.91,IF(AND(A1939="China",AK1939=2050),0.87,IF(AND(A1939="India",AK1939=2035),0.92,IF(AND(A1939="India",AK1939=2050),0.87,IF(AND(A1939="Middle East",AK1939=2035),0.89,IF(AND(A1939="Middle East",AK1939=2050),0.84,IF(AND(A1939="Africa",AK1939=2035),0.9,IF(AND(A1939="Africa",AK1939=2050),0.86,IF(AND(A1939="Brazil",AK1939=2035),0.93,IF(AND(A1939="Brazil",AK1939=2050),0.89,""))))))))))))))))))</f>
        <v>*0.86</v>
      </c>
      <c r="AM1939" s="51" t="str">
        <f aca="false">AM1938</f>
        <v>REZoning_Sol-Win</v>
      </c>
      <c r="AP1939" s="0" t="s">
        <v>2790</v>
      </c>
      <c r="AQ1939" s="0" t="s">
        <v>35</v>
      </c>
      <c r="AR1939" s="0" t="n">
        <v>2100</v>
      </c>
      <c r="AS1939" s="0" t="s">
        <v>860</v>
      </c>
      <c r="AT1939" s="0" t="s">
        <v>36</v>
      </c>
    </row>
    <row r="1940" customFormat="false" ht="28.5" hidden="false" customHeight="true" outlineLevel="0" collapsed="false">
      <c r="A1940" s="3" t="s">
        <v>61</v>
      </c>
      <c r="C1940" s="0" t="s">
        <v>2791</v>
      </c>
      <c r="D1940" s="50" t="s">
        <v>35</v>
      </c>
      <c r="E1940" s="0" t="n">
        <v>2035</v>
      </c>
      <c r="F1940" s="51" t="str">
        <f aca="false">"*"&amp;IF(AND(A1940="EU",E1940=2035),0.95,IF(AND(A1940="EU",E1940=2050),0.93,IF(AND(A1940="USA",E1940=2035),0.96,IF(AND(A1940="USA",E1940=2050),0.94,IF(AND(A1940="Japan",E1940=2035),0.94,IF(AND(A1940="Japan",E1940=2050),0.92,IF(AND(A1940="Russia",E1940=2035),0.95,IF(AND(A1940="Russia",E1940=2050),0.93,IF(AND(A1940="China",E1940=2035),0.94,IF(AND(A1940="China",E1940=2050),0.92,IF(AND(A1940="India",E1940=2035),0.95,IF(AND(A1940="India",E1940=2050),0.92,IF(AND(A1940="Middle East",E1940=2035),0.94,IF(AND(A1940="Middle East",E1940=2050),0.9,IF(AND(A1940="Africa",E1940=2035),0.94,IF(AND(A1940="Africa",E1940=2050),0.91,IF(AND(A1940="Brazil",E1940=2035),0.95,IF(AND(A1940="Brazil",E1940=2050),0.92,""))))))))))))))))))</f>
        <v>*0.95</v>
      </c>
      <c r="H1940" s="0" t="s">
        <v>2791</v>
      </c>
      <c r="I1940" s="50" t="s">
        <v>35</v>
      </c>
      <c r="J1940" s="0" t="n">
        <v>2050</v>
      </c>
      <c r="K1940" s="48" t="str">
        <f aca="false">"*"&amp;IF(AND(A1940="EU",J1940=2035),0.95,IF(AND(A1940="EU",J1940=2050),0.93,IF(AND(A1940="USA",J1940=2035),0.96,IF(AND(A1940="USA",J1940=2050),0.94,IF(AND(A1940="Japan",J1940=2035),0.94,IF(AND(A1940="Japan",J1940=2050),0.92,IF(AND(A1940="Russia",J1940=2035),0.95,IF(AND(A1940="Russia",J1940=2050),0.93,IF(AND(A1940="China",J1940=2035),0.94,IF(AND(A1940="China",J1940=2050),0.92,IF(AND(A1940="India",J1940=2035),0.95,IF(AND(A1940="India",J1940=2050),0.92,IF(AND(A1940="Middle East",J1940=2035),0.94,IF(AND(A1940="Middle East",J1940=2050),0.9,IF(AND(A1940="Africa",J1940=2035),0.94,IF(AND(A1940="Africa",J1940=2050),0.91,IF(AND(A1940="Brazil",J1940=2035),0.95,IF(AND(A1940="Brazil",J1940=2050),0.92,""))))))))))))))))))</f>
        <v>*0.92</v>
      </c>
      <c r="P1940" s="41" t="s">
        <v>2791</v>
      </c>
      <c r="Q1940" s="52" t="s">
        <v>35</v>
      </c>
      <c r="R1940" s="41" t="n">
        <v>2035</v>
      </c>
      <c r="S1940" s="53" t="str">
        <f aca="false">"*"&amp;IF(AND(A1940="EU",R1940=2035),0.95,IF(AND(A1940="EU",R1940=2050),0.93,IF(AND(A1940="USA",R1940=2035),0.96,IF(AND(A1940="USA",R1940=2050),0.93,IF(AND(A1940="Japan",R1940=2035),0.94,IF(AND(A1940="Japan",R1940=2050),0.92,IF(AND(A1940="Russia",R1940=2035),0.95,IF(AND(A1940="Russia",R1940=2050),0.91,IF(AND(A1940="China",R1940=2035),0.93,IF(AND(A1940="China",R1940=2050),0.92,IF(AND(A1940="India",R1940=2035),0.94,IF(AND(A1940="India",R1940=2050),0.91,IF(AND(A1940="Middle East",R1940=2035),0.92,IF(AND(A1940="Middle East",R1940=2050),0.89,IF(AND(A1940="Africa",R1940=2035),0.93,IF(AND(A1940="Africa",R1940=2050),0.9,IF(AND(A1940="Brazil",R1940=2035),0.95,IF(AND(A1940="Brazil",R1940=2050),0.92,""))))))))))))))))))</f>
        <v>*0.95</v>
      </c>
      <c r="U1940" s="41" t="s">
        <v>2791</v>
      </c>
      <c r="V1940" s="52" t="s">
        <v>35</v>
      </c>
      <c r="W1940" s="41" t="n">
        <v>2050</v>
      </c>
      <c r="X1940" s="53" t="str">
        <f aca="false">"*"&amp;IF(AND(A1940="EU",W1940=2035),0.95,IF(AND(A1940="EU",W1940=2050),0.93,IF(AND(A1940="USA",W1940=2035),0.96,IF(AND(A1940="USA",W1940=2050),0.93,IF(AND(A1940="Japan",W1940=2035),0.94,IF(AND(A1940="Japan",W1940=2050),0.92,IF(AND(A1940="Russia",W1940=2035),0.95,IF(AND(A1940="Russia",W1940=2050),0.91,IF(AND(A1940="China",W1940=2035),0.93,IF(AND(A1940="China",W1940=2050),0.92,IF(AND(A1940="India",W1940=2035),0.94,IF(AND(A1940="India",W1940=2050),0.91,IF(AND(A1940="Middle East",W1940=2035),0.92,IF(AND(A1940="Middle East",W1940=2050),0.89,IF(AND(A1940="Africa",W1940=2035),0.93,IF(AND(A1940="Africa",W1940=2050),0.9,IF(AND(A1940="Brazil",W1940=2035),0.95,IF(AND(A1940="Brazil",W1940=2050),0.92,""))))))))))))))))))</f>
        <v>*0.92</v>
      </c>
      <c r="AC1940" s="0" t="s">
        <v>2791</v>
      </c>
      <c r="AD1940" s="50" t="s">
        <v>35</v>
      </c>
      <c r="AE1940" s="0" t="n">
        <v>2035</v>
      </c>
      <c r="AF1940" s="51" t="str">
        <f aca="false">"*"&amp;IF(AND(A1940="EU",AE1940=2035),0.93,IF(AND(A1940="EU",AE1940=2050),0.9,IF(AND(A1940="USA",AE1940=2035),0.92,IF(AND(A1940="USA",AE1940=2050),0.89,IF(AND(A1940="Japan",AE1940=2035),0.92,IF(AND(A1940="Japan",AE1940=2050),0.89,IF(AND(A1940="Russia",AE1940=2035),0.91,IF(AND(A1940="Russia",AE1940=2050),0.86,IF(AND(A1940="China",AE1940=2035),0.91,IF(AND(A1940="China",AE1940=2050),0.87,IF(AND(A1940="India",AE1940=2035),0.92,IF(AND(A1940="India",AE1940=2050),0.87,IF(AND(A1940="Middle East",AE1940=2035),0.89,IF(AND(A1940="Middle East",AE1940=2050),0.84,IF(AND(A1940="Africa",AE1940=2035),0.9,IF(AND(A1940="Africa",AE1940=2050),0.86,IF(AND(A1940="Brazil",AE1940=2035),0.93,IF(AND(A1940="Brazil",AE1940=2050),0.89,""))))))))))))))))))</f>
        <v>*0.93</v>
      </c>
      <c r="AG1940" s="51" t="str">
        <f aca="false">AG1939</f>
        <v>REZoning_Sol-Win</v>
      </c>
      <c r="AI1940" s="0" t="s">
        <v>2791</v>
      </c>
      <c r="AJ1940" s="50" t="s">
        <v>35</v>
      </c>
      <c r="AK1940" s="0" t="n">
        <v>2050</v>
      </c>
      <c r="AL1940" s="51" t="str">
        <f aca="false">"*"&amp;IF(AND(A1940="EU",AK1940=2035),0.93,IF(AND(A1940="EU",AK1940=2050),0.9,IF(AND(A1940="USA",AK1940=2035),0.92,IF(AND(A1940="USA",AK1940=2050),0.89,IF(AND(A1940="Japan",AK1940=2035),0.92,IF(AND(A1940="Japan",AK1940=2050),0.89,IF(AND(A1940="Russia",AK1940=2035),0.91,IF(AND(A1940="Russia",AK1940=2050),0.86,IF(AND(A1940="China",AK1940=2035),0.91,IF(AND(A1940="China",AK1940=2050),0.87,IF(AND(A1940="India",AK1940=2035),0.92,IF(AND(A1940="India",AK1940=2050),0.87,IF(AND(A1940="Middle East",AK1940=2035),0.89,IF(AND(A1940="Middle East",AK1940=2050),0.84,IF(AND(A1940="Africa",AK1940=2035),0.9,IF(AND(A1940="Africa",AK1940=2050),0.86,IF(AND(A1940="Brazil",AK1940=2035),0.93,IF(AND(A1940="Brazil",AK1940=2050),0.89,""))))))))))))))))))</f>
        <v>*0.89</v>
      </c>
      <c r="AM1940" s="51" t="str">
        <f aca="false">AM1939</f>
        <v>REZoning_Sol-Win</v>
      </c>
      <c r="AP1940" s="0" t="s">
        <v>2791</v>
      </c>
      <c r="AQ1940" s="0" t="s">
        <v>35</v>
      </c>
      <c r="AR1940" s="0" t="n">
        <v>2100</v>
      </c>
      <c r="AS1940" s="0" t="s">
        <v>914</v>
      </c>
      <c r="AT1940" s="0" t="s">
        <v>36</v>
      </c>
    </row>
    <row r="1941" customFormat="false" ht="28.5" hidden="false" customHeight="true" outlineLevel="0" collapsed="false">
      <c r="A1941" s="3" t="s">
        <v>61</v>
      </c>
      <c r="C1941" s="0" t="s">
        <v>2792</v>
      </c>
      <c r="D1941" s="50" t="s">
        <v>35</v>
      </c>
      <c r="E1941" s="0" t="n">
        <v>2035</v>
      </c>
      <c r="F1941" s="51" t="str">
        <f aca="false">"*"&amp;IF(AND(A1941="EU",E1941=2035),0.95,IF(AND(A1941="EU",E1941=2050),0.93,IF(AND(A1941="USA",E1941=2035),0.96,IF(AND(A1941="USA",E1941=2050),0.94,IF(AND(A1941="Japan",E1941=2035),0.94,IF(AND(A1941="Japan",E1941=2050),0.92,IF(AND(A1941="Russia",E1941=2035),0.95,IF(AND(A1941="Russia",E1941=2050),0.93,IF(AND(A1941="China",E1941=2035),0.94,IF(AND(A1941="China",E1941=2050),0.92,IF(AND(A1941="India",E1941=2035),0.95,IF(AND(A1941="India",E1941=2050),0.92,IF(AND(A1941="Middle East",E1941=2035),0.94,IF(AND(A1941="Middle East",E1941=2050),0.9,IF(AND(A1941="Africa",E1941=2035),0.94,IF(AND(A1941="Africa",E1941=2050),0.91,IF(AND(A1941="Brazil",E1941=2035),0.95,IF(AND(A1941="Brazil",E1941=2050),0.92,""))))))))))))))))))</f>
        <v>*0.95</v>
      </c>
      <c r="H1941" s="0" t="s">
        <v>2792</v>
      </c>
      <c r="I1941" s="50" t="s">
        <v>35</v>
      </c>
      <c r="J1941" s="0" t="n">
        <v>2050</v>
      </c>
      <c r="K1941" s="48" t="str">
        <f aca="false">"*"&amp;IF(AND(A1941="EU",J1941=2035),0.95,IF(AND(A1941="EU",J1941=2050),0.93,IF(AND(A1941="USA",J1941=2035),0.96,IF(AND(A1941="USA",J1941=2050),0.94,IF(AND(A1941="Japan",J1941=2035),0.94,IF(AND(A1941="Japan",J1941=2050),0.92,IF(AND(A1941="Russia",J1941=2035),0.95,IF(AND(A1941="Russia",J1941=2050),0.93,IF(AND(A1941="China",J1941=2035),0.94,IF(AND(A1941="China",J1941=2050),0.92,IF(AND(A1941="India",J1941=2035),0.95,IF(AND(A1941="India",J1941=2050),0.92,IF(AND(A1941="Middle East",J1941=2035),0.94,IF(AND(A1941="Middle East",J1941=2050),0.9,IF(AND(A1941="Africa",J1941=2035),0.94,IF(AND(A1941="Africa",J1941=2050),0.91,IF(AND(A1941="Brazil",J1941=2035),0.95,IF(AND(A1941="Brazil",J1941=2050),0.92,""))))))))))))))))))</f>
        <v>*0.92</v>
      </c>
      <c r="P1941" s="41" t="s">
        <v>2792</v>
      </c>
      <c r="Q1941" s="52" t="s">
        <v>35</v>
      </c>
      <c r="R1941" s="41" t="n">
        <v>2035</v>
      </c>
      <c r="S1941" s="53" t="str">
        <f aca="false">"*"&amp;IF(AND(A1941="EU",R1941=2035),0.95,IF(AND(A1941="EU",R1941=2050),0.93,IF(AND(A1941="USA",R1941=2035),0.96,IF(AND(A1941="USA",R1941=2050),0.93,IF(AND(A1941="Japan",R1941=2035),0.94,IF(AND(A1941="Japan",R1941=2050),0.92,IF(AND(A1941="Russia",R1941=2035),0.95,IF(AND(A1941="Russia",R1941=2050),0.91,IF(AND(A1941="China",R1941=2035),0.93,IF(AND(A1941="China",R1941=2050),0.92,IF(AND(A1941="India",R1941=2035),0.94,IF(AND(A1941="India",R1941=2050),0.91,IF(AND(A1941="Middle East",R1941=2035),0.92,IF(AND(A1941="Middle East",R1941=2050),0.89,IF(AND(A1941="Africa",R1941=2035),0.93,IF(AND(A1941="Africa",R1941=2050),0.9,IF(AND(A1941="Brazil",R1941=2035),0.95,IF(AND(A1941="Brazil",R1941=2050),0.92,""))))))))))))))))))</f>
        <v>*0.95</v>
      </c>
      <c r="U1941" s="41" t="s">
        <v>2792</v>
      </c>
      <c r="V1941" s="52" t="s">
        <v>35</v>
      </c>
      <c r="W1941" s="41" t="n">
        <v>2050</v>
      </c>
      <c r="X1941" s="53" t="str">
        <f aca="false">"*"&amp;IF(AND(A1941="EU",W1941=2035),0.95,IF(AND(A1941="EU",W1941=2050),0.93,IF(AND(A1941="USA",W1941=2035),0.96,IF(AND(A1941="USA",W1941=2050),0.93,IF(AND(A1941="Japan",W1941=2035),0.94,IF(AND(A1941="Japan",W1941=2050),0.92,IF(AND(A1941="Russia",W1941=2035),0.95,IF(AND(A1941="Russia",W1941=2050),0.91,IF(AND(A1941="China",W1941=2035),0.93,IF(AND(A1941="China",W1941=2050),0.92,IF(AND(A1941="India",W1941=2035),0.94,IF(AND(A1941="India",W1941=2050),0.91,IF(AND(A1941="Middle East",W1941=2035),0.92,IF(AND(A1941="Middle East",W1941=2050),0.89,IF(AND(A1941="Africa",W1941=2035),0.93,IF(AND(A1941="Africa",W1941=2050),0.9,IF(AND(A1941="Brazil",W1941=2035),0.95,IF(AND(A1941="Brazil",W1941=2050),0.92,""))))))))))))))))))</f>
        <v>*0.92</v>
      </c>
      <c r="AC1941" s="0" t="s">
        <v>2792</v>
      </c>
      <c r="AD1941" s="50" t="s">
        <v>35</v>
      </c>
      <c r="AE1941" s="0" t="n">
        <v>2035</v>
      </c>
      <c r="AF1941" s="51" t="str">
        <f aca="false">"*"&amp;IF(AND(A1941="EU",AE1941=2035),0.93,IF(AND(A1941="EU",AE1941=2050),0.9,IF(AND(A1941="USA",AE1941=2035),0.92,IF(AND(A1941="USA",AE1941=2050),0.89,IF(AND(A1941="Japan",AE1941=2035),0.92,IF(AND(A1941="Japan",AE1941=2050),0.89,IF(AND(A1941="Russia",AE1941=2035),0.91,IF(AND(A1941="Russia",AE1941=2050),0.86,IF(AND(A1941="China",AE1941=2035),0.91,IF(AND(A1941="China",AE1941=2050),0.87,IF(AND(A1941="India",AE1941=2035),0.92,IF(AND(A1941="India",AE1941=2050),0.87,IF(AND(A1941="Middle East",AE1941=2035),0.89,IF(AND(A1941="Middle East",AE1941=2050),0.84,IF(AND(A1941="Africa",AE1941=2035),0.9,IF(AND(A1941="Africa",AE1941=2050),0.86,IF(AND(A1941="Brazil",AE1941=2035),0.93,IF(AND(A1941="Brazil",AE1941=2050),0.89,""))))))))))))))))))</f>
        <v>*0.93</v>
      </c>
      <c r="AG1941" s="51" t="str">
        <f aca="false">AG1940</f>
        <v>REZoning_Sol-Win</v>
      </c>
      <c r="AI1941" s="0" t="s">
        <v>2792</v>
      </c>
      <c r="AJ1941" s="50" t="s">
        <v>35</v>
      </c>
      <c r="AK1941" s="0" t="n">
        <v>2050</v>
      </c>
      <c r="AL1941" s="51" t="str">
        <f aca="false">"*"&amp;IF(AND(A1941="EU",AK1941=2035),0.93,IF(AND(A1941="EU",AK1941=2050),0.9,IF(AND(A1941="USA",AK1941=2035),0.92,IF(AND(A1941="USA",AK1941=2050),0.89,IF(AND(A1941="Japan",AK1941=2035),0.92,IF(AND(A1941="Japan",AK1941=2050),0.89,IF(AND(A1941="Russia",AK1941=2035),0.91,IF(AND(A1941="Russia",AK1941=2050),0.86,IF(AND(A1941="China",AK1941=2035),0.91,IF(AND(A1941="China",AK1941=2050),0.87,IF(AND(A1941="India",AK1941=2035),0.92,IF(AND(A1941="India",AK1941=2050),0.87,IF(AND(A1941="Middle East",AK1941=2035),0.89,IF(AND(A1941="Middle East",AK1941=2050),0.84,IF(AND(A1941="Africa",AK1941=2035),0.9,IF(AND(A1941="Africa",AK1941=2050),0.86,IF(AND(A1941="Brazil",AK1941=2035),0.93,IF(AND(A1941="Brazil",AK1941=2050),0.89,""))))))))))))))))))</f>
        <v>*0.89</v>
      </c>
      <c r="AM1941" s="51" t="str">
        <f aca="false">AM1940</f>
        <v>REZoning_Sol-Win</v>
      </c>
      <c r="AP1941" s="0" t="s">
        <v>2792</v>
      </c>
      <c r="AQ1941" s="0" t="s">
        <v>35</v>
      </c>
      <c r="AR1941" s="0" t="n">
        <v>2100</v>
      </c>
      <c r="AS1941" s="0" t="s">
        <v>914</v>
      </c>
      <c r="AT1941" s="0" t="s">
        <v>36</v>
      </c>
    </row>
    <row r="1942" customFormat="false" ht="28.5" hidden="false" customHeight="true" outlineLevel="0" collapsed="false">
      <c r="A1942" s="3" t="s">
        <v>61</v>
      </c>
      <c r="C1942" s="0" t="s">
        <v>2793</v>
      </c>
      <c r="D1942" s="50" t="s">
        <v>35</v>
      </c>
      <c r="E1942" s="0" t="n">
        <v>2035</v>
      </c>
      <c r="F1942" s="51" t="str">
        <f aca="false">"*"&amp;IF(AND(A1942="EU",E1942=2035),0.95,IF(AND(A1942="EU",E1942=2050),0.93,IF(AND(A1942="USA",E1942=2035),0.96,IF(AND(A1942="USA",E1942=2050),0.94,IF(AND(A1942="Japan",E1942=2035),0.94,IF(AND(A1942="Japan",E1942=2050),0.92,IF(AND(A1942="Russia",E1942=2035),0.95,IF(AND(A1942="Russia",E1942=2050),0.93,IF(AND(A1942="China",E1942=2035),0.94,IF(AND(A1942="China",E1942=2050),0.92,IF(AND(A1942="India",E1942=2035),0.95,IF(AND(A1942="India",E1942=2050),0.92,IF(AND(A1942="Middle East",E1942=2035),0.94,IF(AND(A1942="Middle East",E1942=2050),0.9,IF(AND(A1942="Africa",E1942=2035),0.94,IF(AND(A1942="Africa",E1942=2050),0.91,IF(AND(A1942="Brazil",E1942=2035),0.95,IF(AND(A1942="Brazil",E1942=2050),0.92,""))))))))))))))))))</f>
        <v>*0.95</v>
      </c>
      <c r="H1942" s="0" t="s">
        <v>2793</v>
      </c>
      <c r="I1942" s="50" t="s">
        <v>35</v>
      </c>
      <c r="J1942" s="0" t="n">
        <v>2050</v>
      </c>
      <c r="K1942" s="48" t="str">
        <f aca="false">"*"&amp;IF(AND(A1942="EU",J1942=2035),0.95,IF(AND(A1942="EU",J1942=2050),0.93,IF(AND(A1942="USA",J1942=2035),0.96,IF(AND(A1942="USA",J1942=2050),0.94,IF(AND(A1942="Japan",J1942=2035),0.94,IF(AND(A1942="Japan",J1942=2050),0.92,IF(AND(A1942="Russia",J1942=2035),0.95,IF(AND(A1942="Russia",J1942=2050),0.93,IF(AND(A1942="China",J1942=2035),0.94,IF(AND(A1942="China",J1942=2050),0.92,IF(AND(A1942="India",J1942=2035),0.95,IF(AND(A1942="India",J1942=2050),0.92,IF(AND(A1942="Middle East",J1942=2035),0.94,IF(AND(A1942="Middle East",J1942=2050),0.9,IF(AND(A1942="Africa",J1942=2035),0.94,IF(AND(A1942="Africa",J1942=2050),0.91,IF(AND(A1942="Brazil",J1942=2035),0.95,IF(AND(A1942="Brazil",J1942=2050),0.92,""))))))))))))))))))</f>
        <v>*0.92</v>
      </c>
      <c r="P1942" s="41" t="s">
        <v>2793</v>
      </c>
      <c r="Q1942" s="52" t="s">
        <v>35</v>
      </c>
      <c r="R1942" s="41" t="n">
        <v>2035</v>
      </c>
      <c r="S1942" s="53" t="str">
        <f aca="false">"*"&amp;IF(AND(A1942="EU",R1942=2035),0.95,IF(AND(A1942="EU",R1942=2050),0.93,IF(AND(A1942="USA",R1942=2035),0.96,IF(AND(A1942="USA",R1942=2050),0.93,IF(AND(A1942="Japan",R1942=2035),0.94,IF(AND(A1942="Japan",R1942=2050),0.92,IF(AND(A1942="Russia",R1942=2035),0.95,IF(AND(A1942="Russia",R1942=2050),0.91,IF(AND(A1942="China",R1942=2035),0.93,IF(AND(A1942="China",R1942=2050),0.92,IF(AND(A1942="India",R1942=2035),0.94,IF(AND(A1942="India",R1942=2050),0.91,IF(AND(A1942="Middle East",R1942=2035),0.92,IF(AND(A1942="Middle East",R1942=2050),0.89,IF(AND(A1942="Africa",R1942=2035),0.93,IF(AND(A1942="Africa",R1942=2050),0.9,IF(AND(A1942="Brazil",R1942=2035),0.95,IF(AND(A1942="Brazil",R1942=2050),0.92,""))))))))))))))))))</f>
        <v>*0.95</v>
      </c>
      <c r="U1942" s="41" t="s">
        <v>2793</v>
      </c>
      <c r="V1942" s="52" t="s">
        <v>35</v>
      </c>
      <c r="W1942" s="41" t="n">
        <v>2050</v>
      </c>
      <c r="X1942" s="53" t="str">
        <f aca="false">"*"&amp;IF(AND(A1942="EU",W1942=2035),0.95,IF(AND(A1942="EU",W1942=2050),0.93,IF(AND(A1942="USA",W1942=2035),0.96,IF(AND(A1942="USA",W1942=2050),0.93,IF(AND(A1942="Japan",W1942=2035),0.94,IF(AND(A1942="Japan",W1942=2050),0.92,IF(AND(A1942="Russia",W1942=2035),0.95,IF(AND(A1942="Russia",W1942=2050),0.91,IF(AND(A1942="China",W1942=2035),0.93,IF(AND(A1942="China",W1942=2050),0.92,IF(AND(A1942="India",W1942=2035),0.94,IF(AND(A1942="India",W1942=2050),0.91,IF(AND(A1942="Middle East",W1942=2035),0.92,IF(AND(A1942="Middle East",W1942=2050),0.89,IF(AND(A1942="Africa",W1942=2035),0.93,IF(AND(A1942="Africa",W1942=2050),0.9,IF(AND(A1942="Brazil",W1942=2035),0.95,IF(AND(A1942="Brazil",W1942=2050),0.92,""))))))))))))))))))</f>
        <v>*0.92</v>
      </c>
      <c r="AC1942" s="0" t="s">
        <v>2793</v>
      </c>
      <c r="AD1942" s="50" t="s">
        <v>35</v>
      </c>
      <c r="AE1942" s="0" t="n">
        <v>2035</v>
      </c>
      <c r="AF1942" s="51" t="str">
        <f aca="false">"*"&amp;IF(AND(A1942="EU",AE1942=2035),0.93,IF(AND(A1942="EU",AE1942=2050),0.9,IF(AND(A1942="USA",AE1942=2035),0.92,IF(AND(A1942="USA",AE1942=2050),0.89,IF(AND(A1942="Japan",AE1942=2035),0.92,IF(AND(A1942="Japan",AE1942=2050),0.89,IF(AND(A1942="Russia",AE1942=2035),0.91,IF(AND(A1942="Russia",AE1942=2050),0.86,IF(AND(A1942="China",AE1942=2035),0.91,IF(AND(A1942="China",AE1942=2050),0.87,IF(AND(A1942="India",AE1942=2035),0.92,IF(AND(A1942="India",AE1942=2050),0.87,IF(AND(A1942="Middle East",AE1942=2035),0.89,IF(AND(A1942="Middle East",AE1942=2050),0.84,IF(AND(A1942="Africa",AE1942=2035),0.9,IF(AND(A1942="Africa",AE1942=2050),0.86,IF(AND(A1942="Brazil",AE1942=2035),0.93,IF(AND(A1942="Brazil",AE1942=2050),0.89,""))))))))))))))))))</f>
        <v>*0.93</v>
      </c>
      <c r="AG1942" s="51" t="str">
        <f aca="false">AG1941</f>
        <v>REZoning_Sol-Win</v>
      </c>
      <c r="AI1942" s="0" t="s">
        <v>2793</v>
      </c>
      <c r="AJ1942" s="50" t="s">
        <v>35</v>
      </c>
      <c r="AK1942" s="0" t="n">
        <v>2050</v>
      </c>
      <c r="AL1942" s="51" t="str">
        <f aca="false">"*"&amp;IF(AND(A1942="EU",AK1942=2035),0.93,IF(AND(A1942="EU",AK1942=2050),0.9,IF(AND(A1942="USA",AK1942=2035),0.92,IF(AND(A1942="USA",AK1942=2050),0.89,IF(AND(A1942="Japan",AK1942=2035),0.92,IF(AND(A1942="Japan",AK1942=2050),0.89,IF(AND(A1942="Russia",AK1942=2035),0.91,IF(AND(A1942="Russia",AK1942=2050),0.86,IF(AND(A1942="China",AK1942=2035),0.91,IF(AND(A1942="China",AK1942=2050),0.87,IF(AND(A1942="India",AK1942=2035),0.92,IF(AND(A1942="India",AK1942=2050),0.87,IF(AND(A1942="Middle East",AK1942=2035),0.89,IF(AND(A1942="Middle East",AK1942=2050),0.84,IF(AND(A1942="Africa",AK1942=2035),0.9,IF(AND(A1942="Africa",AK1942=2050),0.86,IF(AND(A1942="Brazil",AK1942=2035),0.93,IF(AND(A1942="Brazil",AK1942=2050),0.89,""))))))))))))))))))</f>
        <v>*0.89</v>
      </c>
      <c r="AM1942" s="51" t="str">
        <f aca="false">AM1941</f>
        <v>REZoning_Sol-Win</v>
      </c>
      <c r="AP1942" s="0" t="s">
        <v>2793</v>
      </c>
      <c r="AQ1942" s="0" t="s">
        <v>35</v>
      </c>
      <c r="AR1942" s="0" t="n">
        <v>2100</v>
      </c>
      <c r="AS1942" s="0" t="s">
        <v>914</v>
      </c>
      <c r="AT1942" s="0" t="s">
        <v>36</v>
      </c>
    </row>
    <row r="1943" customFormat="false" ht="28.5" hidden="false" customHeight="true" outlineLevel="0" collapsed="false">
      <c r="A1943" s="3" t="s">
        <v>43</v>
      </c>
      <c r="C1943" s="0" t="s">
        <v>2794</v>
      </c>
      <c r="D1943" s="50" t="s">
        <v>35</v>
      </c>
      <c r="E1943" s="0" t="n">
        <v>2035</v>
      </c>
      <c r="F1943" s="51" t="str">
        <f aca="false">"*"&amp;IF(AND(A1943="EU",E1943=2035),0.95,IF(AND(A1943="EU",E1943=2050),0.93,IF(AND(A1943="USA",E1943=2035),0.96,IF(AND(A1943="USA",E1943=2050),0.94,IF(AND(A1943="Japan",E1943=2035),0.94,IF(AND(A1943="Japan",E1943=2050),0.92,IF(AND(A1943="Russia",E1943=2035),0.95,IF(AND(A1943="Russia",E1943=2050),0.93,IF(AND(A1943="China",E1943=2035),0.94,IF(AND(A1943="China",E1943=2050),0.92,IF(AND(A1943="India",E1943=2035),0.95,IF(AND(A1943="India",E1943=2050),0.92,IF(AND(A1943="Middle East",E1943=2035),0.94,IF(AND(A1943="Middle East",E1943=2050),0.9,IF(AND(A1943="Africa",E1943=2035),0.94,IF(AND(A1943="Africa",E1943=2050),0.91,IF(AND(A1943="Brazil",E1943=2035),0.95,IF(AND(A1943="Brazil",E1943=2050),0.92,""))))))))))))))))))</f>
        <v>*0.94</v>
      </c>
      <c r="H1943" s="0" t="s">
        <v>2794</v>
      </c>
      <c r="I1943" s="50" t="s">
        <v>35</v>
      </c>
      <c r="J1943" s="0" t="n">
        <v>2050</v>
      </c>
      <c r="K1943" s="48" t="str">
        <f aca="false">"*"&amp;IF(AND(A1943="EU",J1943=2035),0.95,IF(AND(A1943="EU",J1943=2050),0.93,IF(AND(A1943="USA",J1943=2035),0.96,IF(AND(A1943="USA",J1943=2050),0.94,IF(AND(A1943="Japan",J1943=2035),0.94,IF(AND(A1943="Japan",J1943=2050),0.92,IF(AND(A1943="Russia",J1943=2035),0.95,IF(AND(A1943="Russia",J1943=2050),0.93,IF(AND(A1943="China",J1943=2035),0.94,IF(AND(A1943="China",J1943=2050),0.92,IF(AND(A1943="India",J1943=2035),0.95,IF(AND(A1943="India",J1943=2050),0.92,IF(AND(A1943="Middle East",J1943=2035),0.94,IF(AND(A1943="Middle East",J1943=2050),0.9,IF(AND(A1943="Africa",J1943=2035),0.94,IF(AND(A1943="Africa",J1943=2050),0.91,IF(AND(A1943="Brazil",J1943=2035),0.95,IF(AND(A1943="Brazil",J1943=2050),0.92,""))))))))))))))))))</f>
        <v>*0.91</v>
      </c>
      <c r="P1943" s="41" t="s">
        <v>2794</v>
      </c>
      <c r="Q1943" s="52" t="s">
        <v>35</v>
      </c>
      <c r="R1943" s="41" t="n">
        <v>2035</v>
      </c>
      <c r="S1943" s="53" t="str">
        <f aca="false">"*"&amp;IF(AND(A1943="EU",R1943=2035),0.95,IF(AND(A1943="EU",R1943=2050),0.93,IF(AND(A1943="USA",R1943=2035),0.96,IF(AND(A1943="USA",R1943=2050),0.93,IF(AND(A1943="Japan",R1943=2035),0.94,IF(AND(A1943="Japan",R1943=2050),0.92,IF(AND(A1943="Russia",R1943=2035),0.95,IF(AND(A1943="Russia",R1943=2050),0.91,IF(AND(A1943="China",R1943=2035),0.93,IF(AND(A1943="China",R1943=2050),0.92,IF(AND(A1943="India",R1943=2035),0.94,IF(AND(A1943="India",R1943=2050),0.91,IF(AND(A1943="Middle East",R1943=2035),0.92,IF(AND(A1943="Middle East",R1943=2050),0.89,IF(AND(A1943="Africa",R1943=2035),0.93,IF(AND(A1943="Africa",R1943=2050),0.9,IF(AND(A1943="Brazil",R1943=2035),0.95,IF(AND(A1943="Brazil",R1943=2050),0.92,""))))))))))))))))))</f>
        <v>*0.93</v>
      </c>
      <c r="U1943" s="41" t="s">
        <v>2794</v>
      </c>
      <c r="V1943" s="52" t="s">
        <v>35</v>
      </c>
      <c r="W1943" s="41" t="n">
        <v>2050</v>
      </c>
      <c r="X1943" s="53" t="str">
        <f aca="false">"*"&amp;IF(AND(A1943="EU",W1943=2035),0.95,IF(AND(A1943="EU",W1943=2050),0.93,IF(AND(A1943="USA",W1943=2035),0.96,IF(AND(A1943="USA",W1943=2050),0.93,IF(AND(A1943="Japan",W1943=2035),0.94,IF(AND(A1943="Japan",W1943=2050),0.92,IF(AND(A1943="Russia",W1943=2035),0.95,IF(AND(A1943="Russia",W1943=2050),0.91,IF(AND(A1943="China",W1943=2035),0.93,IF(AND(A1943="China",W1943=2050),0.92,IF(AND(A1943="India",W1943=2035),0.94,IF(AND(A1943="India",W1943=2050),0.91,IF(AND(A1943="Middle East",W1943=2035),0.92,IF(AND(A1943="Middle East",W1943=2050),0.89,IF(AND(A1943="Africa",W1943=2035),0.93,IF(AND(A1943="Africa",W1943=2050),0.9,IF(AND(A1943="Brazil",W1943=2035),0.95,IF(AND(A1943="Brazil",W1943=2050),0.92,""))))))))))))))))))</f>
        <v>*0.9</v>
      </c>
      <c r="AC1943" s="0" t="s">
        <v>2794</v>
      </c>
      <c r="AD1943" s="50" t="s">
        <v>35</v>
      </c>
      <c r="AE1943" s="0" t="n">
        <v>2035</v>
      </c>
      <c r="AF1943" s="51" t="str">
        <f aca="false">"*"&amp;IF(AND(A1943="EU",AE1943=2035),0.93,IF(AND(A1943="EU",AE1943=2050),0.9,IF(AND(A1943="USA",AE1943=2035),0.92,IF(AND(A1943="USA",AE1943=2050),0.89,IF(AND(A1943="Japan",AE1943=2035),0.92,IF(AND(A1943="Japan",AE1943=2050),0.89,IF(AND(A1943="Russia",AE1943=2035),0.91,IF(AND(A1943="Russia",AE1943=2050),0.86,IF(AND(A1943="China",AE1943=2035),0.91,IF(AND(A1943="China",AE1943=2050),0.87,IF(AND(A1943="India",AE1943=2035),0.92,IF(AND(A1943="India",AE1943=2050),0.87,IF(AND(A1943="Middle East",AE1943=2035),0.89,IF(AND(A1943="Middle East",AE1943=2050),0.84,IF(AND(A1943="Africa",AE1943=2035),0.9,IF(AND(A1943="Africa",AE1943=2050),0.86,IF(AND(A1943="Brazil",AE1943=2035),0.93,IF(AND(A1943="Brazil",AE1943=2050),0.89,""))))))))))))))))))</f>
        <v>*0.9</v>
      </c>
      <c r="AG1943" s="51" t="str">
        <f aca="false">AG1942</f>
        <v>REZoning_Sol-Win</v>
      </c>
      <c r="AI1943" s="0" t="s">
        <v>2794</v>
      </c>
      <c r="AJ1943" s="50" t="s">
        <v>35</v>
      </c>
      <c r="AK1943" s="0" t="n">
        <v>2050</v>
      </c>
      <c r="AL1943" s="51" t="str">
        <f aca="false">"*"&amp;IF(AND(A1943="EU",AK1943=2035),0.93,IF(AND(A1943="EU",AK1943=2050),0.9,IF(AND(A1943="USA",AK1943=2035),0.92,IF(AND(A1943="USA",AK1943=2050),0.89,IF(AND(A1943="Japan",AK1943=2035),0.92,IF(AND(A1943="Japan",AK1943=2050),0.89,IF(AND(A1943="Russia",AK1943=2035),0.91,IF(AND(A1943="Russia",AK1943=2050),0.86,IF(AND(A1943="China",AK1943=2035),0.91,IF(AND(A1943="China",AK1943=2050),0.87,IF(AND(A1943="India",AK1943=2035),0.92,IF(AND(A1943="India",AK1943=2050),0.87,IF(AND(A1943="Middle East",AK1943=2035),0.89,IF(AND(A1943="Middle East",AK1943=2050),0.84,IF(AND(A1943="Africa",AK1943=2035),0.9,IF(AND(A1943="Africa",AK1943=2050),0.86,IF(AND(A1943="Brazil",AK1943=2035),0.93,IF(AND(A1943="Brazil",AK1943=2050),0.89,""))))))))))))))))))</f>
        <v>*0.86</v>
      </c>
      <c r="AM1943" s="51" t="str">
        <f aca="false">AM1942</f>
        <v>REZoning_Sol-Win</v>
      </c>
      <c r="AP1943" s="0" t="s">
        <v>2794</v>
      </c>
      <c r="AQ1943" s="0" t="s">
        <v>35</v>
      </c>
      <c r="AR1943" s="0" t="n">
        <v>2100</v>
      </c>
      <c r="AS1943" s="0" t="s">
        <v>860</v>
      </c>
      <c r="AT1943" s="0" t="s">
        <v>36</v>
      </c>
    </row>
    <row r="1944" customFormat="false" ht="28.5" hidden="false" customHeight="true" outlineLevel="0" collapsed="false">
      <c r="A1944" s="3" t="s">
        <v>43</v>
      </c>
      <c r="C1944" s="0" t="s">
        <v>2795</v>
      </c>
      <c r="D1944" s="50" t="s">
        <v>35</v>
      </c>
      <c r="E1944" s="0" t="n">
        <v>2035</v>
      </c>
      <c r="F1944" s="51" t="str">
        <f aca="false">"*"&amp;IF(AND(A1944="EU",E1944=2035),0.95,IF(AND(A1944="EU",E1944=2050),0.93,IF(AND(A1944="USA",E1944=2035),0.96,IF(AND(A1944="USA",E1944=2050),0.94,IF(AND(A1944="Japan",E1944=2035),0.94,IF(AND(A1944="Japan",E1944=2050),0.92,IF(AND(A1944="Russia",E1944=2035),0.95,IF(AND(A1944="Russia",E1944=2050),0.93,IF(AND(A1944="China",E1944=2035),0.94,IF(AND(A1944="China",E1944=2050),0.92,IF(AND(A1944="India",E1944=2035),0.95,IF(AND(A1944="India",E1944=2050),0.92,IF(AND(A1944="Middle East",E1944=2035),0.94,IF(AND(A1944="Middle East",E1944=2050),0.9,IF(AND(A1944="Africa",E1944=2035),0.94,IF(AND(A1944="Africa",E1944=2050),0.91,IF(AND(A1944="Brazil",E1944=2035),0.95,IF(AND(A1944="Brazil",E1944=2050),0.92,""))))))))))))))))))</f>
        <v>*0.94</v>
      </c>
      <c r="H1944" s="0" t="s">
        <v>2795</v>
      </c>
      <c r="I1944" s="50" t="s">
        <v>35</v>
      </c>
      <c r="J1944" s="0" t="n">
        <v>2050</v>
      </c>
      <c r="K1944" s="48" t="str">
        <f aca="false">"*"&amp;IF(AND(A1944="EU",J1944=2035),0.95,IF(AND(A1944="EU",J1944=2050),0.93,IF(AND(A1944="USA",J1944=2035),0.96,IF(AND(A1944="USA",J1944=2050),0.94,IF(AND(A1944="Japan",J1944=2035),0.94,IF(AND(A1944="Japan",J1944=2050),0.92,IF(AND(A1944="Russia",J1944=2035),0.95,IF(AND(A1944="Russia",J1944=2050),0.93,IF(AND(A1944="China",J1944=2035),0.94,IF(AND(A1944="China",J1944=2050),0.92,IF(AND(A1944="India",J1944=2035),0.95,IF(AND(A1944="India",J1944=2050),0.92,IF(AND(A1944="Middle East",J1944=2035),0.94,IF(AND(A1944="Middle East",J1944=2050),0.9,IF(AND(A1944="Africa",J1944=2035),0.94,IF(AND(A1944="Africa",J1944=2050),0.91,IF(AND(A1944="Brazil",J1944=2035),0.95,IF(AND(A1944="Brazil",J1944=2050),0.92,""))))))))))))))))))</f>
        <v>*0.91</v>
      </c>
      <c r="P1944" s="41" t="s">
        <v>2795</v>
      </c>
      <c r="Q1944" s="52" t="s">
        <v>35</v>
      </c>
      <c r="R1944" s="41" t="n">
        <v>2035</v>
      </c>
      <c r="S1944" s="53" t="str">
        <f aca="false">"*"&amp;IF(AND(A1944="EU",R1944=2035),0.95,IF(AND(A1944="EU",R1944=2050),0.93,IF(AND(A1944="USA",R1944=2035),0.96,IF(AND(A1944="USA",R1944=2050),0.93,IF(AND(A1944="Japan",R1944=2035),0.94,IF(AND(A1944="Japan",R1944=2050),0.92,IF(AND(A1944="Russia",R1944=2035),0.95,IF(AND(A1944="Russia",R1944=2050),0.91,IF(AND(A1944="China",R1944=2035),0.93,IF(AND(A1944="China",R1944=2050),0.92,IF(AND(A1944="India",R1944=2035),0.94,IF(AND(A1944="India",R1944=2050),0.91,IF(AND(A1944="Middle East",R1944=2035),0.92,IF(AND(A1944="Middle East",R1944=2050),0.89,IF(AND(A1944="Africa",R1944=2035),0.93,IF(AND(A1944="Africa",R1944=2050),0.9,IF(AND(A1944="Brazil",R1944=2035),0.95,IF(AND(A1944="Brazil",R1944=2050),0.92,""))))))))))))))))))</f>
        <v>*0.93</v>
      </c>
      <c r="U1944" s="41" t="s">
        <v>2795</v>
      </c>
      <c r="V1944" s="52" t="s">
        <v>35</v>
      </c>
      <c r="W1944" s="41" t="n">
        <v>2050</v>
      </c>
      <c r="X1944" s="53" t="str">
        <f aca="false">"*"&amp;IF(AND(A1944="EU",W1944=2035),0.95,IF(AND(A1944="EU",W1944=2050),0.93,IF(AND(A1944="USA",W1944=2035),0.96,IF(AND(A1944="USA",W1944=2050),0.93,IF(AND(A1944="Japan",W1944=2035),0.94,IF(AND(A1944="Japan",W1944=2050),0.92,IF(AND(A1944="Russia",W1944=2035),0.95,IF(AND(A1944="Russia",W1944=2050),0.91,IF(AND(A1944="China",W1944=2035),0.93,IF(AND(A1944="China",W1944=2050),0.92,IF(AND(A1944="India",W1944=2035),0.94,IF(AND(A1944="India",W1944=2050),0.91,IF(AND(A1944="Middle East",W1944=2035),0.92,IF(AND(A1944="Middle East",W1944=2050),0.89,IF(AND(A1944="Africa",W1944=2035),0.93,IF(AND(A1944="Africa",W1944=2050),0.9,IF(AND(A1944="Brazil",W1944=2035),0.95,IF(AND(A1944="Brazil",W1944=2050),0.92,""))))))))))))))))))</f>
        <v>*0.9</v>
      </c>
      <c r="AC1944" s="0" t="s">
        <v>2795</v>
      </c>
      <c r="AD1944" s="50" t="s">
        <v>35</v>
      </c>
      <c r="AE1944" s="0" t="n">
        <v>2035</v>
      </c>
      <c r="AF1944" s="51" t="str">
        <f aca="false">"*"&amp;IF(AND(A1944="EU",AE1944=2035),0.93,IF(AND(A1944="EU",AE1944=2050),0.9,IF(AND(A1944="USA",AE1944=2035),0.92,IF(AND(A1944="USA",AE1944=2050),0.89,IF(AND(A1944="Japan",AE1944=2035),0.92,IF(AND(A1944="Japan",AE1944=2050),0.89,IF(AND(A1944="Russia",AE1944=2035),0.91,IF(AND(A1944="Russia",AE1944=2050),0.86,IF(AND(A1944="China",AE1944=2035),0.91,IF(AND(A1944="China",AE1944=2050),0.87,IF(AND(A1944="India",AE1944=2035),0.92,IF(AND(A1944="India",AE1944=2050),0.87,IF(AND(A1944="Middle East",AE1944=2035),0.89,IF(AND(A1944="Middle East",AE1944=2050),0.84,IF(AND(A1944="Africa",AE1944=2035),0.9,IF(AND(A1944="Africa",AE1944=2050),0.86,IF(AND(A1944="Brazil",AE1944=2035),0.93,IF(AND(A1944="Brazil",AE1944=2050),0.89,""))))))))))))))))))</f>
        <v>*0.9</v>
      </c>
      <c r="AG1944" s="51" t="str">
        <f aca="false">AG1943</f>
        <v>REZoning_Sol-Win</v>
      </c>
      <c r="AI1944" s="0" t="s">
        <v>2795</v>
      </c>
      <c r="AJ1944" s="50" t="s">
        <v>35</v>
      </c>
      <c r="AK1944" s="0" t="n">
        <v>2050</v>
      </c>
      <c r="AL1944" s="51" t="str">
        <f aca="false">"*"&amp;IF(AND(A1944="EU",AK1944=2035),0.93,IF(AND(A1944="EU",AK1944=2050),0.9,IF(AND(A1944="USA",AK1944=2035),0.92,IF(AND(A1944="USA",AK1944=2050),0.89,IF(AND(A1944="Japan",AK1944=2035),0.92,IF(AND(A1944="Japan",AK1944=2050),0.89,IF(AND(A1944="Russia",AK1944=2035),0.91,IF(AND(A1944="Russia",AK1944=2050),0.86,IF(AND(A1944="China",AK1944=2035),0.91,IF(AND(A1944="China",AK1944=2050),0.87,IF(AND(A1944="India",AK1944=2035),0.92,IF(AND(A1944="India",AK1944=2050),0.87,IF(AND(A1944="Middle East",AK1944=2035),0.89,IF(AND(A1944="Middle East",AK1944=2050),0.84,IF(AND(A1944="Africa",AK1944=2035),0.9,IF(AND(A1944="Africa",AK1944=2050),0.86,IF(AND(A1944="Brazil",AK1944=2035),0.93,IF(AND(A1944="Brazil",AK1944=2050),0.89,""))))))))))))))))))</f>
        <v>*0.86</v>
      </c>
      <c r="AM1944" s="51" t="str">
        <f aca="false">AM1943</f>
        <v>REZoning_Sol-Win</v>
      </c>
      <c r="AP1944" s="0" t="s">
        <v>2795</v>
      </c>
      <c r="AQ1944" s="0" t="s">
        <v>35</v>
      </c>
      <c r="AR1944" s="0" t="n">
        <v>2100</v>
      </c>
      <c r="AS1944" s="0" t="s">
        <v>860</v>
      </c>
      <c r="AT1944" s="0" t="s">
        <v>36</v>
      </c>
    </row>
    <row r="1945" customFormat="false" ht="28.5" hidden="false" customHeight="true" outlineLevel="0" collapsed="false">
      <c r="A1945" s="3" t="s">
        <v>43</v>
      </c>
      <c r="C1945" s="0" t="s">
        <v>2796</v>
      </c>
      <c r="D1945" s="50" t="s">
        <v>35</v>
      </c>
      <c r="E1945" s="0" t="n">
        <v>2035</v>
      </c>
      <c r="F1945" s="51" t="str">
        <f aca="false">"*"&amp;IF(AND(A1945="EU",E1945=2035),0.95,IF(AND(A1945="EU",E1945=2050),0.93,IF(AND(A1945="USA",E1945=2035),0.96,IF(AND(A1945="USA",E1945=2050),0.94,IF(AND(A1945="Japan",E1945=2035),0.94,IF(AND(A1945="Japan",E1945=2050),0.92,IF(AND(A1945="Russia",E1945=2035),0.95,IF(AND(A1945="Russia",E1945=2050),0.93,IF(AND(A1945="China",E1945=2035),0.94,IF(AND(A1945="China",E1945=2050),0.92,IF(AND(A1945="India",E1945=2035),0.95,IF(AND(A1945="India",E1945=2050),0.92,IF(AND(A1945="Middle East",E1945=2035),0.94,IF(AND(A1945="Middle East",E1945=2050),0.9,IF(AND(A1945="Africa",E1945=2035),0.94,IF(AND(A1945="Africa",E1945=2050),0.91,IF(AND(A1945="Brazil",E1945=2035),0.95,IF(AND(A1945="Brazil",E1945=2050),0.92,""))))))))))))))))))</f>
        <v>*0.94</v>
      </c>
      <c r="H1945" s="0" t="s">
        <v>2796</v>
      </c>
      <c r="I1945" s="50" t="s">
        <v>35</v>
      </c>
      <c r="J1945" s="0" t="n">
        <v>2050</v>
      </c>
      <c r="K1945" s="48" t="str">
        <f aca="false">"*"&amp;IF(AND(A1945="EU",J1945=2035),0.95,IF(AND(A1945="EU",J1945=2050),0.93,IF(AND(A1945="USA",J1945=2035),0.96,IF(AND(A1945="USA",J1945=2050),0.94,IF(AND(A1945="Japan",J1945=2035),0.94,IF(AND(A1945="Japan",J1945=2050),0.92,IF(AND(A1945="Russia",J1945=2035),0.95,IF(AND(A1945="Russia",J1945=2050),0.93,IF(AND(A1945="China",J1945=2035),0.94,IF(AND(A1945="China",J1945=2050),0.92,IF(AND(A1945="India",J1945=2035),0.95,IF(AND(A1945="India",J1945=2050),0.92,IF(AND(A1945="Middle East",J1945=2035),0.94,IF(AND(A1945="Middle East",J1945=2050),0.9,IF(AND(A1945="Africa",J1945=2035),0.94,IF(AND(A1945="Africa",J1945=2050),0.91,IF(AND(A1945="Brazil",J1945=2035),0.95,IF(AND(A1945="Brazil",J1945=2050),0.92,""))))))))))))))))))</f>
        <v>*0.91</v>
      </c>
      <c r="P1945" s="41" t="s">
        <v>2796</v>
      </c>
      <c r="Q1945" s="52" t="s">
        <v>35</v>
      </c>
      <c r="R1945" s="41" t="n">
        <v>2035</v>
      </c>
      <c r="S1945" s="53" t="str">
        <f aca="false">"*"&amp;IF(AND(A1945="EU",R1945=2035),0.95,IF(AND(A1945="EU",R1945=2050),0.93,IF(AND(A1945="USA",R1945=2035),0.96,IF(AND(A1945="USA",R1945=2050),0.93,IF(AND(A1945="Japan",R1945=2035),0.94,IF(AND(A1945="Japan",R1945=2050),0.92,IF(AND(A1945="Russia",R1945=2035),0.95,IF(AND(A1945="Russia",R1945=2050),0.91,IF(AND(A1945="China",R1945=2035),0.93,IF(AND(A1945="China",R1945=2050),0.92,IF(AND(A1945="India",R1945=2035),0.94,IF(AND(A1945="India",R1945=2050),0.91,IF(AND(A1945="Middle East",R1945=2035),0.92,IF(AND(A1945="Middle East",R1945=2050),0.89,IF(AND(A1945="Africa",R1945=2035),0.93,IF(AND(A1945="Africa",R1945=2050),0.9,IF(AND(A1945="Brazil",R1945=2035),0.95,IF(AND(A1945="Brazil",R1945=2050),0.92,""))))))))))))))))))</f>
        <v>*0.93</v>
      </c>
      <c r="U1945" s="41" t="s">
        <v>2796</v>
      </c>
      <c r="V1945" s="52" t="s">
        <v>35</v>
      </c>
      <c r="W1945" s="41" t="n">
        <v>2050</v>
      </c>
      <c r="X1945" s="53" t="str">
        <f aca="false">"*"&amp;IF(AND(A1945="EU",W1945=2035),0.95,IF(AND(A1945="EU",W1945=2050),0.93,IF(AND(A1945="USA",W1945=2035),0.96,IF(AND(A1945="USA",W1945=2050),0.93,IF(AND(A1945="Japan",W1945=2035),0.94,IF(AND(A1945="Japan",W1945=2050),0.92,IF(AND(A1945="Russia",W1945=2035),0.95,IF(AND(A1945="Russia",W1945=2050),0.91,IF(AND(A1945="China",W1945=2035),0.93,IF(AND(A1945="China",W1945=2050),0.92,IF(AND(A1945="India",W1945=2035),0.94,IF(AND(A1945="India",W1945=2050),0.91,IF(AND(A1945="Middle East",W1945=2035),0.92,IF(AND(A1945="Middle East",W1945=2050),0.89,IF(AND(A1945="Africa",W1945=2035),0.93,IF(AND(A1945="Africa",W1945=2050),0.9,IF(AND(A1945="Brazil",W1945=2035),0.95,IF(AND(A1945="Brazil",W1945=2050),0.92,""))))))))))))))))))</f>
        <v>*0.9</v>
      </c>
      <c r="AC1945" s="0" t="s">
        <v>2796</v>
      </c>
      <c r="AD1945" s="50" t="s">
        <v>35</v>
      </c>
      <c r="AE1945" s="0" t="n">
        <v>2035</v>
      </c>
      <c r="AF1945" s="51" t="str">
        <f aca="false">"*"&amp;IF(AND(A1945="EU",AE1945=2035),0.93,IF(AND(A1945="EU",AE1945=2050),0.9,IF(AND(A1945="USA",AE1945=2035),0.92,IF(AND(A1945="USA",AE1945=2050),0.89,IF(AND(A1945="Japan",AE1945=2035),0.92,IF(AND(A1945="Japan",AE1945=2050),0.89,IF(AND(A1945="Russia",AE1945=2035),0.91,IF(AND(A1945="Russia",AE1945=2050),0.86,IF(AND(A1945="China",AE1945=2035),0.91,IF(AND(A1945="China",AE1945=2050),0.87,IF(AND(A1945="India",AE1945=2035),0.92,IF(AND(A1945="India",AE1945=2050),0.87,IF(AND(A1945="Middle East",AE1945=2035),0.89,IF(AND(A1945="Middle East",AE1945=2050),0.84,IF(AND(A1945="Africa",AE1945=2035),0.9,IF(AND(A1945="Africa",AE1945=2050),0.86,IF(AND(A1945="Brazil",AE1945=2035),0.93,IF(AND(A1945="Brazil",AE1945=2050),0.89,""))))))))))))))))))</f>
        <v>*0.9</v>
      </c>
      <c r="AG1945" s="51" t="str">
        <f aca="false">AG1944</f>
        <v>REZoning_Sol-Win</v>
      </c>
      <c r="AI1945" s="0" t="s">
        <v>2796</v>
      </c>
      <c r="AJ1945" s="50" t="s">
        <v>35</v>
      </c>
      <c r="AK1945" s="0" t="n">
        <v>2050</v>
      </c>
      <c r="AL1945" s="51" t="str">
        <f aca="false">"*"&amp;IF(AND(A1945="EU",AK1945=2035),0.93,IF(AND(A1945="EU",AK1945=2050),0.9,IF(AND(A1945="USA",AK1945=2035),0.92,IF(AND(A1945="USA",AK1945=2050),0.89,IF(AND(A1945="Japan",AK1945=2035),0.92,IF(AND(A1945="Japan",AK1945=2050),0.89,IF(AND(A1945="Russia",AK1945=2035),0.91,IF(AND(A1945="Russia",AK1945=2050),0.86,IF(AND(A1945="China",AK1945=2035),0.91,IF(AND(A1945="China",AK1945=2050),0.87,IF(AND(A1945="India",AK1945=2035),0.92,IF(AND(A1945="India",AK1945=2050),0.87,IF(AND(A1945="Middle East",AK1945=2035),0.89,IF(AND(A1945="Middle East",AK1945=2050),0.84,IF(AND(A1945="Africa",AK1945=2035),0.9,IF(AND(A1945="Africa",AK1945=2050),0.86,IF(AND(A1945="Brazil",AK1945=2035),0.93,IF(AND(A1945="Brazil",AK1945=2050),0.89,""))))))))))))))))))</f>
        <v>*0.86</v>
      </c>
      <c r="AM1945" s="51" t="str">
        <f aca="false">AM1944</f>
        <v>REZoning_Sol-Win</v>
      </c>
      <c r="AP1945" s="0" t="s">
        <v>2796</v>
      </c>
      <c r="AQ1945" s="0" t="s">
        <v>35</v>
      </c>
      <c r="AR1945" s="0" t="n">
        <v>2100</v>
      </c>
      <c r="AS1945" s="0" t="s">
        <v>860</v>
      </c>
      <c r="AT1945" s="0" t="s">
        <v>36</v>
      </c>
    </row>
    <row r="1946" customFormat="false" ht="28.5" hidden="false" customHeight="true" outlineLevel="0" collapsed="false">
      <c r="A1946" s="3" t="s">
        <v>43</v>
      </c>
      <c r="C1946" s="0" t="s">
        <v>2797</v>
      </c>
      <c r="D1946" s="50" t="s">
        <v>35</v>
      </c>
      <c r="E1946" s="0" t="n">
        <v>2035</v>
      </c>
      <c r="F1946" s="51" t="str">
        <f aca="false">"*"&amp;IF(AND(A1946="EU",E1946=2035),0.95,IF(AND(A1946="EU",E1946=2050),0.93,IF(AND(A1946="USA",E1946=2035),0.96,IF(AND(A1946="USA",E1946=2050),0.94,IF(AND(A1946="Japan",E1946=2035),0.94,IF(AND(A1946="Japan",E1946=2050),0.92,IF(AND(A1946="Russia",E1946=2035),0.95,IF(AND(A1946="Russia",E1946=2050),0.93,IF(AND(A1946="China",E1946=2035),0.94,IF(AND(A1946="China",E1946=2050),0.92,IF(AND(A1946="India",E1946=2035),0.95,IF(AND(A1946="India",E1946=2050),0.92,IF(AND(A1946="Middle East",E1946=2035),0.94,IF(AND(A1946="Middle East",E1946=2050),0.9,IF(AND(A1946="Africa",E1946=2035),0.94,IF(AND(A1946="Africa",E1946=2050),0.91,IF(AND(A1946="Brazil",E1946=2035),0.95,IF(AND(A1946="Brazil",E1946=2050),0.92,""))))))))))))))))))</f>
        <v>*0.94</v>
      </c>
      <c r="H1946" s="0" t="s">
        <v>2797</v>
      </c>
      <c r="I1946" s="50" t="s">
        <v>35</v>
      </c>
      <c r="J1946" s="0" t="n">
        <v>2050</v>
      </c>
      <c r="K1946" s="48" t="str">
        <f aca="false">"*"&amp;IF(AND(A1946="EU",J1946=2035),0.95,IF(AND(A1946="EU",J1946=2050),0.93,IF(AND(A1946="USA",J1946=2035),0.96,IF(AND(A1946="USA",J1946=2050),0.94,IF(AND(A1946="Japan",J1946=2035),0.94,IF(AND(A1946="Japan",J1946=2050),0.92,IF(AND(A1946="Russia",J1946=2035),0.95,IF(AND(A1946="Russia",J1946=2050),0.93,IF(AND(A1946="China",J1946=2035),0.94,IF(AND(A1946="China",J1946=2050),0.92,IF(AND(A1946="India",J1946=2035),0.95,IF(AND(A1946="India",J1946=2050),0.92,IF(AND(A1946="Middle East",J1946=2035),0.94,IF(AND(A1946="Middle East",J1946=2050),0.9,IF(AND(A1946="Africa",J1946=2035),0.94,IF(AND(A1946="Africa",J1946=2050),0.91,IF(AND(A1946="Brazil",J1946=2035),0.95,IF(AND(A1946="Brazil",J1946=2050),0.92,""))))))))))))))))))</f>
        <v>*0.91</v>
      </c>
      <c r="P1946" s="41" t="s">
        <v>2797</v>
      </c>
      <c r="Q1946" s="52" t="s">
        <v>35</v>
      </c>
      <c r="R1946" s="41" t="n">
        <v>2035</v>
      </c>
      <c r="S1946" s="53" t="str">
        <f aca="false">"*"&amp;IF(AND(A1946="EU",R1946=2035),0.95,IF(AND(A1946="EU",R1946=2050),0.93,IF(AND(A1946="USA",R1946=2035),0.96,IF(AND(A1946="USA",R1946=2050),0.93,IF(AND(A1946="Japan",R1946=2035),0.94,IF(AND(A1946="Japan",R1946=2050),0.92,IF(AND(A1946="Russia",R1946=2035),0.95,IF(AND(A1946="Russia",R1946=2050),0.91,IF(AND(A1946="China",R1946=2035),0.93,IF(AND(A1946="China",R1946=2050),0.92,IF(AND(A1946="India",R1946=2035),0.94,IF(AND(A1946="India",R1946=2050),0.91,IF(AND(A1946="Middle East",R1946=2035),0.92,IF(AND(A1946="Middle East",R1946=2050),0.89,IF(AND(A1946="Africa",R1946=2035),0.93,IF(AND(A1946="Africa",R1946=2050),0.9,IF(AND(A1946="Brazil",R1946=2035),0.95,IF(AND(A1946="Brazil",R1946=2050),0.92,""))))))))))))))))))</f>
        <v>*0.93</v>
      </c>
      <c r="U1946" s="41" t="s">
        <v>2797</v>
      </c>
      <c r="V1946" s="52" t="s">
        <v>35</v>
      </c>
      <c r="W1946" s="41" t="n">
        <v>2050</v>
      </c>
      <c r="X1946" s="53" t="str">
        <f aca="false">"*"&amp;IF(AND(A1946="EU",W1946=2035),0.95,IF(AND(A1946="EU",W1946=2050),0.93,IF(AND(A1946="USA",W1946=2035),0.96,IF(AND(A1946="USA",W1946=2050),0.93,IF(AND(A1946="Japan",W1946=2035),0.94,IF(AND(A1946="Japan",W1946=2050),0.92,IF(AND(A1946="Russia",W1946=2035),0.95,IF(AND(A1946="Russia",W1946=2050),0.91,IF(AND(A1946="China",W1946=2035),0.93,IF(AND(A1946="China",W1946=2050),0.92,IF(AND(A1946="India",W1946=2035),0.94,IF(AND(A1946="India",W1946=2050),0.91,IF(AND(A1946="Middle East",W1946=2035),0.92,IF(AND(A1946="Middle East",W1946=2050),0.89,IF(AND(A1946="Africa",W1946=2035),0.93,IF(AND(A1946="Africa",W1946=2050),0.9,IF(AND(A1946="Brazil",W1946=2035),0.95,IF(AND(A1946="Brazil",W1946=2050),0.92,""))))))))))))))))))</f>
        <v>*0.9</v>
      </c>
      <c r="AC1946" s="0" t="s">
        <v>2797</v>
      </c>
      <c r="AD1946" s="50" t="s">
        <v>35</v>
      </c>
      <c r="AE1946" s="0" t="n">
        <v>2035</v>
      </c>
      <c r="AF1946" s="51" t="str">
        <f aca="false">"*"&amp;IF(AND(A1946="EU",AE1946=2035),0.93,IF(AND(A1946="EU",AE1946=2050),0.9,IF(AND(A1946="USA",AE1946=2035),0.92,IF(AND(A1946="USA",AE1946=2050),0.89,IF(AND(A1946="Japan",AE1946=2035),0.92,IF(AND(A1946="Japan",AE1946=2050),0.89,IF(AND(A1946="Russia",AE1946=2035),0.91,IF(AND(A1946="Russia",AE1946=2050),0.86,IF(AND(A1946="China",AE1946=2035),0.91,IF(AND(A1946="China",AE1946=2050),0.87,IF(AND(A1946="India",AE1946=2035),0.92,IF(AND(A1946="India",AE1946=2050),0.87,IF(AND(A1946="Middle East",AE1946=2035),0.89,IF(AND(A1946="Middle East",AE1946=2050),0.84,IF(AND(A1946="Africa",AE1946=2035),0.9,IF(AND(A1946="Africa",AE1946=2050),0.86,IF(AND(A1946="Brazil",AE1946=2035),0.93,IF(AND(A1946="Brazil",AE1946=2050),0.89,""))))))))))))))))))</f>
        <v>*0.9</v>
      </c>
      <c r="AG1946" s="51" t="str">
        <f aca="false">AG1945</f>
        <v>REZoning_Sol-Win</v>
      </c>
      <c r="AI1946" s="0" t="s">
        <v>2797</v>
      </c>
      <c r="AJ1946" s="50" t="s">
        <v>35</v>
      </c>
      <c r="AK1946" s="0" t="n">
        <v>2050</v>
      </c>
      <c r="AL1946" s="51" t="str">
        <f aca="false">"*"&amp;IF(AND(A1946="EU",AK1946=2035),0.93,IF(AND(A1946="EU",AK1946=2050),0.9,IF(AND(A1946="USA",AK1946=2035),0.92,IF(AND(A1946="USA",AK1946=2050),0.89,IF(AND(A1946="Japan",AK1946=2035),0.92,IF(AND(A1946="Japan",AK1946=2050),0.89,IF(AND(A1946="Russia",AK1946=2035),0.91,IF(AND(A1946="Russia",AK1946=2050),0.86,IF(AND(A1946="China",AK1946=2035),0.91,IF(AND(A1946="China",AK1946=2050),0.87,IF(AND(A1946="India",AK1946=2035),0.92,IF(AND(A1946="India",AK1946=2050),0.87,IF(AND(A1946="Middle East",AK1946=2035),0.89,IF(AND(A1946="Middle East",AK1946=2050),0.84,IF(AND(A1946="Africa",AK1946=2035),0.9,IF(AND(A1946="Africa",AK1946=2050),0.86,IF(AND(A1946="Brazil",AK1946=2035),0.93,IF(AND(A1946="Brazil",AK1946=2050),0.89,""))))))))))))))))))</f>
        <v>*0.86</v>
      </c>
      <c r="AM1946" s="51" t="str">
        <f aca="false">AM1945</f>
        <v>REZoning_Sol-Win</v>
      </c>
      <c r="AP1946" s="0" t="s">
        <v>2797</v>
      </c>
      <c r="AQ1946" s="0" t="s">
        <v>35</v>
      </c>
      <c r="AR1946" s="0" t="n">
        <v>2100</v>
      </c>
      <c r="AS1946" s="0" t="s">
        <v>860</v>
      </c>
      <c r="AT1946" s="0" t="s">
        <v>36</v>
      </c>
    </row>
    <row r="1947" customFormat="false" ht="28.5" hidden="false" customHeight="true" outlineLevel="0" collapsed="false">
      <c r="A1947" s="3" t="s">
        <v>43</v>
      </c>
      <c r="C1947" s="0" t="s">
        <v>2798</v>
      </c>
      <c r="D1947" s="50" t="s">
        <v>35</v>
      </c>
      <c r="E1947" s="0" t="n">
        <v>2035</v>
      </c>
      <c r="F1947" s="51" t="str">
        <f aca="false">"*"&amp;IF(AND(A1947="EU",E1947=2035),0.95,IF(AND(A1947="EU",E1947=2050),0.93,IF(AND(A1947="USA",E1947=2035),0.96,IF(AND(A1947="USA",E1947=2050),0.94,IF(AND(A1947="Japan",E1947=2035),0.94,IF(AND(A1947="Japan",E1947=2050),0.92,IF(AND(A1947="Russia",E1947=2035),0.95,IF(AND(A1947="Russia",E1947=2050),0.93,IF(AND(A1947="China",E1947=2035),0.94,IF(AND(A1947="China",E1947=2050),0.92,IF(AND(A1947="India",E1947=2035),0.95,IF(AND(A1947="India",E1947=2050),0.92,IF(AND(A1947="Middle East",E1947=2035),0.94,IF(AND(A1947="Middle East",E1947=2050),0.9,IF(AND(A1947="Africa",E1947=2035),0.94,IF(AND(A1947="Africa",E1947=2050),0.91,IF(AND(A1947="Brazil",E1947=2035),0.95,IF(AND(A1947="Brazil",E1947=2050),0.92,""))))))))))))))))))</f>
        <v>*0.94</v>
      </c>
      <c r="H1947" s="0" t="s">
        <v>2798</v>
      </c>
      <c r="I1947" s="50" t="s">
        <v>35</v>
      </c>
      <c r="J1947" s="0" t="n">
        <v>2050</v>
      </c>
      <c r="K1947" s="48" t="str">
        <f aca="false">"*"&amp;IF(AND(A1947="EU",J1947=2035),0.95,IF(AND(A1947="EU",J1947=2050),0.93,IF(AND(A1947="USA",J1947=2035),0.96,IF(AND(A1947="USA",J1947=2050),0.94,IF(AND(A1947="Japan",J1947=2035),0.94,IF(AND(A1947="Japan",J1947=2050),0.92,IF(AND(A1947="Russia",J1947=2035),0.95,IF(AND(A1947="Russia",J1947=2050),0.93,IF(AND(A1947="China",J1947=2035),0.94,IF(AND(A1947="China",J1947=2050),0.92,IF(AND(A1947="India",J1947=2035),0.95,IF(AND(A1947="India",J1947=2050),0.92,IF(AND(A1947="Middle East",J1947=2035),0.94,IF(AND(A1947="Middle East",J1947=2050),0.9,IF(AND(A1947="Africa",J1947=2035),0.94,IF(AND(A1947="Africa",J1947=2050),0.91,IF(AND(A1947="Brazil",J1947=2035),0.95,IF(AND(A1947="Brazil",J1947=2050),0.92,""))))))))))))))))))</f>
        <v>*0.91</v>
      </c>
      <c r="P1947" s="41" t="s">
        <v>2798</v>
      </c>
      <c r="Q1947" s="52" t="s">
        <v>35</v>
      </c>
      <c r="R1947" s="41" t="n">
        <v>2035</v>
      </c>
      <c r="S1947" s="53" t="str">
        <f aca="false">"*"&amp;IF(AND(A1947="EU",R1947=2035),0.95,IF(AND(A1947="EU",R1947=2050),0.93,IF(AND(A1947="USA",R1947=2035),0.96,IF(AND(A1947="USA",R1947=2050),0.93,IF(AND(A1947="Japan",R1947=2035),0.94,IF(AND(A1947="Japan",R1947=2050),0.92,IF(AND(A1947="Russia",R1947=2035),0.95,IF(AND(A1947="Russia",R1947=2050),0.91,IF(AND(A1947="China",R1947=2035),0.93,IF(AND(A1947="China",R1947=2050),0.92,IF(AND(A1947="India",R1947=2035),0.94,IF(AND(A1947="India",R1947=2050),0.91,IF(AND(A1947="Middle East",R1947=2035),0.92,IF(AND(A1947="Middle East",R1947=2050),0.89,IF(AND(A1947="Africa",R1947=2035),0.93,IF(AND(A1947="Africa",R1947=2050),0.9,IF(AND(A1947="Brazil",R1947=2035),0.95,IF(AND(A1947="Brazil",R1947=2050),0.92,""))))))))))))))))))</f>
        <v>*0.93</v>
      </c>
      <c r="U1947" s="41" t="s">
        <v>2798</v>
      </c>
      <c r="V1947" s="52" t="s">
        <v>35</v>
      </c>
      <c r="W1947" s="41" t="n">
        <v>2050</v>
      </c>
      <c r="X1947" s="53" t="str">
        <f aca="false">"*"&amp;IF(AND(A1947="EU",W1947=2035),0.95,IF(AND(A1947="EU",W1947=2050),0.93,IF(AND(A1947="USA",W1947=2035),0.96,IF(AND(A1947="USA",W1947=2050),0.93,IF(AND(A1947="Japan",W1947=2035),0.94,IF(AND(A1947="Japan",W1947=2050),0.92,IF(AND(A1947="Russia",W1947=2035),0.95,IF(AND(A1947="Russia",W1947=2050),0.91,IF(AND(A1947="China",W1947=2035),0.93,IF(AND(A1947="China",W1947=2050),0.92,IF(AND(A1947="India",W1947=2035),0.94,IF(AND(A1947="India",W1947=2050),0.91,IF(AND(A1947="Middle East",W1947=2035),0.92,IF(AND(A1947="Middle East",W1947=2050),0.89,IF(AND(A1947="Africa",W1947=2035),0.93,IF(AND(A1947="Africa",W1947=2050),0.9,IF(AND(A1947="Brazil",W1947=2035),0.95,IF(AND(A1947="Brazil",W1947=2050),0.92,""))))))))))))))))))</f>
        <v>*0.9</v>
      </c>
      <c r="AC1947" s="0" t="s">
        <v>2798</v>
      </c>
      <c r="AD1947" s="50" t="s">
        <v>35</v>
      </c>
      <c r="AE1947" s="0" t="n">
        <v>2035</v>
      </c>
      <c r="AF1947" s="51" t="str">
        <f aca="false">"*"&amp;IF(AND(A1947="EU",AE1947=2035),0.93,IF(AND(A1947="EU",AE1947=2050),0.9,IF(AND(A1947="USA",AE1947=2035),0.92,IF(AND(A1947="USA",AE1947=2050),0.89,IF(AND(A1947="Japan",AE1947=2035),0.92,IF(AND(A1947="Japan",AE1947=2050),0.89,IF(AND(A1947="Russia",AE1947=2035),0.91,IF(AND(A1947="Russia",AE1947=2050),0.86,IF(AND(A1947="China",AE1947=2035),0.91,IF(AND(A1947="China",AE1947=2050),0.87,IF(AND(A1947="India",AE1947=2035),0.92,IF(AND(A1947="India",AE1947=2050),0.87,IF(AND(A1947="Middle East",AE1947=2035),0.89,IF(AND(A1947="Middle East",AE1947=2050),0.84,IF(AND(A1947="Africa",AE1947=2035),0.9,IF(AND(A1947="Africa",AE1947=2050),0.86,IF(AND(A1947="Brazil",AE1947=2035),0.93,IF(AND(A1947="Brazil",AE1947=2050),0.89,""))))))))))))))))))</f>
        <v>*0.9</v>
      </c>
      <c r="AG1947" s="51" t="str">
        <f aca="false">AG1946</f>
        <v>REZoning_Sol-Win</v>
      </c>
      <c r="AI1947" s="0" t="s">
        <v>2798</v>
      </c>
      <c r="AJ1947" s="50" t="s">
        <v>35</v>
      </c>
      <c r="AK1947" s="0" t="n">
        <v>2050</v>
      </c>
      <c r="AL1947" s="51" t="str">
        <f aca="false">"*"&amp;IF(AND(A1947="EU",AK1947=2035),0.93,IF(AND(A1947="EU",AK1947=2050),0.9,IF(AND(A1947="USA",AK1947=2035),0.92,IF(AND(A1947="USA",AK1947=2050),0.89,IF(AND(A1947="Japan",AK1947=2035),0.92,IF(AND(A1947="Japan",AK1947=2050),0.89,IF(AND(A1947="Russia",AK1947=2035),0.91,IF(AND(A1947="Russia",AK1947=2050),0.86,IF(AND(A1947="China",AK1947=2035),0.91,IF(AND(A1947="China",AK1947=2050),0.87,IF(AND(A1947="India",AK1947=2035),0.92,IF(AND(A1947="India",AK1947=2050),0.87,IF(AND(A1947="Middle East",AK1947=2035),0.89,IF(AND(A1947="Middle East",AK1947=2050),0.84,IF(AND(A1947="Africa",AK1947=2035),0.9,IF(AND(A1947="Africa",AK1947=2050),0.86,IF(AND(A1947="Brazil",AK1947=2035),0.93,IF(AND(A1947="Brazil",AK1947=2050),0.89,""))))))))))))))))))</f>
        <v>*0.86</v>
      </c>
      <c r="AM1947" s="51" t="str">
        <f aca="false">AM1946</f>
        <v>REZoning_Sol-Win</v>
      </c>
      <c r="AP1947" s="0" t="s">
        <v>2798</v>
      </c>
      <c r="AQ1947" s="0" t="s">
        <v>35</v>
      </c>
      <c r="AR1947" s="0" t="n">
        <v>2100</v>
      </c>
      <c r="AS1947" s="0" t="s">
        <v>860</v>
      </c>
      <c r="AT1947" s="0" t="s">
        <v>36</v>
      </c>
    </row>
    <row r="1948" customFormat="false" ht="28.5" hidden="false" customHeight="true" outlineLevel="0" collapsed="false">
      <c r="A1948" s="3" t="s">
        <v>43</v>
      </c>
      <c r="C1948" s="0" t="s">
        <v>2799</v>
      </c>
      <c r="D1948" s="50" t="s">
        <v>35</v>
      </c>
      <c r="E1948" s="0" t="n">
        <v>2035</v>
      </c>
      <c r="F1948" s="51" t="str">
        <f aca="false">"*"&amp;IF(AND(A1948="EU",E1948=2035),0.95,IF(AND(A1948="EU",E1948=2050),0.93,IF(AND(A1948="USA",E1948=2035),0.96,IF(AND(A1948="USA",E1948=2050),0.94,IF(AND(A1948="Japan",E1948=2035),0.94,IF(AND(A1948="Japan",E1948=2050),0.92,IF(AND(A1948="Russia",E1948=2035),0.95,IF(AND(A1948="Russia",E1948=2050),0.93,IF(AND(A1948="China",E1948=2035),0.94,IF(AND(A1948="China",E1948=2050),0.92,IF(AND(A1948="India",E1948=2035),0.95,IF(AND(A1948="India",E1948=2050),0.92,IF(AND(A1948="Middle East",E1948=2035),0.94,IF(AND(A1948="Middle East",E1948=2050),0.9,IF(AND(A1948="Africa",E1948=2035),0.94,IF(AND(A1948="Africa",E1948=2050),0.91,IF(AND(A1948="Brazil",E1948=2035),0.95,IF(AND(A1948="Brazil",E1948=2050),0.92,""))))))))))))))))))</f>
        <v>*0.94</v>
      </c>
      <c r="H1948" s="0" t="s">
        <v>2799</v>
      </c>
      <c r="I1948" s="50" t="s">
        <v>35</v>
      </c>
      <c r="J1948" s="0" t="n">
        <v>2050</v>
      </c>
      <c r="K1948" s="48" t="str">
        <f aca="false">"*"&amp;IF(AND(A1948="EU",J1948=2035),0.95,IF(AND(A1948="EU",J1948=2050),0.93,IF(AND(A1948="USA",J1948=2035),0.96,IF(AND(A1948="USA",J1948=2050),0.94,IF(AND(A1948="Japan",J1948=2035),0.94,IF(AND(A1948="Japan",J1948=2050),0.92,IF(AND(A1948="Russia",J1948=2035),0.95,IF(AND(A1948="Russia",J1948=2050),0.93,IF(AND(A1948="China",J1948=2035),0.94,IF(AND(A1948="China",J1948=2050),0.92,IF(AND(A1948="India",J1948=2035),0.95,IF(AND(A1948="India",J1948=2050),0.92,IF(AND(A1948="Middle East",J1948=2035),0.94,IF(AND(A1948="Middle East",J1948=2050),0.9,IF(AND(A1948="Africa",J1948=2035),0.94,IF(AND(A1948="Africa",J1948=2050),0.91,IF(AND(A1948="Brazil",J1948=2035),0.95,IF(AND(A1948="Brazil",J1948=2050),0.92,""))))))))))))))))))</f>
        <v>*0.91</v>
      </c>
      <c r="P1948" s="41" t="s">
        <v>2799</v>
      </c>
      <c r="Q1948" s="52" t="s">
        <v>35</v>
      </c>
      <c r="R1948" s="41" t="n">
        <v>2035</v>
      </c>
      <c r="S1948" s="53" t="str">
        <f aca="false">"*"&amp;IF(AND(A1948="EU",R1948=2035),0.95,IF(AND(A1948="EU",R1948=2050),0.93,IF(AND(A1948="USA",R1948=2035),0.96,IF(AND(A1948="USA",R1948=2050),0.93,IF(AND(A1948="Japan",R1948=2035),0.94,IF(AND(A1948="Japan",R1948=2050),0.92,IF(AND(A1948="Russia",R1948=2035),0.95,IF(AND(A1948="Russia",R1948=2050),0.91,IF(AND(A1948="China",R1948=2035),0.93,IF(AND(A1948="China",R1948=2050),0.92,IF(AND(A1948="India",R1948=2035),0.94,IF(AND(A1948="India",R1948=2050),0.91,IF(AND(A1948="Middle East",R1948=2035),0.92,IF(AND(A1948="Middle East",R1948=2050),0.89,IF(AND(A1948="Africa",R1948=2035),0.93,IF(AND(A1948="Africa",R1948=2050),0.9,IF(AND(A1948="Brazil",R1948=2035),0.95,IF(AND(A1948="Brazil",R1948=2050),0.92,""))))))))))))))))))</f>
        <v>*0.93</v>
      </c>
      <c r="U1948" s="41" t="s">
        <v>2799</v>
      </c>
      <c r="V1948" s="52" t="s">
        <v>35</v>
      </c>
      <c r="W1948" s="41" t="n">
        <v>2050</v>
      </c>
      <c r="X1948" s="53" t="str">
        <f aca="false">"*"&amp;IF(AND(A1948="EU",W1948=2035),0.95,IF(AND(A1948="EU",W1948=2050),0.93,IF(AND(A1948="USA",W1948=2035),0.96,IF(AND(A1948="USA",W1948=2050),0.93,IF(AND(A1948="Japan",W1948=2035),0.94,IF(AND(A1948="Japan",W1948=2050),0.92,IF(AND(A1948="Russia",W1948=2035),0.95,IF(AND(A1948="Russia",W1948=2050),0.91,IF(AND(A1948="China",W1948=2035),0.93,IF(AND(A1948="China",W1948=2050),0.92,IF(AND(A1948="India",W1948=2035),0.94,IF(AND(A1948="India",W1948=2050),0.91,IF(AND(A1948="Middle East",W1948=2035),0.92,IF(AND(A1948="Middle East",W1948=2050),0.89,IF(AND(A1948="Africa",W1948=2035),0.93,IF(AND(A1948="Africa",W1948=2050),0.9,IF(AND(A1948="Brazil",W1948=2035),0.95,IF(AND(A1948="Brazil",W1948=2050),0.92,""))))))))))))))))))</f>
        <v>*0.9</v>
      </c>
      <c r="AC1948" s="0" t="s">
        <v>2799</v>
      </c>
      <c r="AD1948" s="50" t="s">
        <v>35</v>
      </c>
      <c r="AE1948" s="0" t="n">
        <v>2035</v>
      </c>
      <c r="AF1948" s="51" t="str">
        <f aca="false">"*"&amp;IF(AND(A1948="EU",AE1948=2035),0.93,IF(AND(A1948="EU",AE1948=2050),0.9,IF(AND(A1948="USA",AE1948=2035),0.92,IF(AND(A1948="USA",AE1948=2050),0.89,IF(AND(A1948="Japan",AE1948=2035),0.92,IF(AND(A1948="Japan",AE1948=2050),0.89,IF(AND(A1948="Russia",AE1948=2035),0.91,IF(AND(A1948="Russia",AE1948=2050),0.86,IF(AND(A1948="China",AE1948=2035),0.91,IF(AND(A1948="China",AE1948=2050),0.87,IF(AND(A1948="India",AE1948=2035),0.92,IF(AND(A1948="India",AE1948=2050),0.87,IF(AND(A1948="Middle East",AE1948=2035),0.89,IF(AND(A1948="Middle East",AE1948=2050),0.84,IF(AND(A1948="Africa",AE1948=2035),0.9,IF(AND(A1948="Africa",AE1948=2050),0.86,IF(AND(A1948="Brazil",AE1948=2035),0.93,IF(AND(A1948="Brazil",AE1948=2050),0.89,""))))))))))))))))))</f>
        <v>*0.9</v>
      </c>
      <c r="AG1948" s="51" t="str">
        <f aca="false">AG1947</f>
        <v>REZoning_Sol-Win</v>
      </c>
      <c r="AI1948" s="0" t="s">
        <v>2799</v>
      </c>
      <c r="AJ1948" s="50" t="s">
        <v>35</v>
      </c>
      <c r="AK1948" s="0" t="n">
        <v>2050</v>
      </c>
      <c r="AL1948" s="51" t="str">
        <f aca="false">"*"&amp;IF(AND(A1948="EU",AK1948=2035),0.93,IF(AND(A1948="EU",AK1948=2050),0.9,IF(AND(A1948="USA",AK1948=2035),0.92,IF(AND(A1948="USA",AK1948=2050),0.89,IF(AND(A1948="Japan",AK1948=2035),0.92,IF(AND(A1948="Japan",AK1948=2050),0.89,IF(AND(A1948="Russia",AK1948=2035),0.91,IF(AND(A1948="Russia",AK1948=2050),0.86,IF(AND(A1948="China",AK1948=2035),0.91,IF(AND(A1948="China",AK1948=2050),0.87,IF(AND(A1948="India",AK1948=2035),0.92,IF(AND(A1948="India",AK1948=2050),0.87,IF(AND(A1948="Middle East",AK1948=2035),0.89,IF(AND(A1948="Middle East",AK1948=2050),0.84,IF(AND(A1948="Africa",AK1948=2035),0.9,IF(AND(A1948="Africa",AK1948=2050),0.86,IF(AND(A1948="Brazil",AK1948=2035),0.93,IF(AND(A1948="Brazil",AK1948=2050),0.89,""))))))))))))))))))</f>
        <v>*0.86</v>
      </c>
      <c r="AM1948" s="51" t="str">
        <f aca="false">AM1947</f>
        <v>REZoning_Sol-Win</v>
      </c>
      <c r="AP1948" s="0" t="s">
        <v>2799</v>
      </c>
      <c r="AQ1948" s="0" t="s">
        <v>35</v>
      </c>
      <c r="AR1948" s="0" t="n">
        <v>2100</v>
      </c>
      <c r="AS1948" s="0" t="s">
        <v>860</v>
      </c>
      <c r="AT1948" s="0" t="s">
        <v>36</v>
      </c>
    </row>
    <row r="1949" customFormat="false" ht="28.5" hidden="false" customHeight="true" outlineLevel="0" collapsed="false">
      <c r="A1949" s="3" t="s">
        <v>51</v>
      </c>
      <c r="C1949" s="0" t="s">
        <v>2800</v>
      </c>
      <c r="D1949" s="50" t="s">
        <v>35</v>
      </c>
      <c r="E1949" s="0" t="n">
        <v>2035</v>
      </c>
      <c r="F1949" s="51" t="str">
        <f aca="false">"*"&amp;IF(AND(A1949="EU",E1949=2035),0.95,IF(AND(A1949="EU",E1949=2050),0.93,IF(AND(A1949="USA",E1949=2035),0.96,IF(AND(A1949="USA",E1949=2050),0.94,IF(AND(A1949="Japan",E1949=2035),0.94,IF(AND(A1949="Japan",E1949=2050),0.92,IF(AND(A1949="Russia",E1949=2035),0.95,IF(AND(A1949="Russia",E1949=2050),0.93,IF(AND(A1949="China",E1949=2035),0.94,IF(AND(A1949="China",E1949=2050),0.92,IF(AND(A1949="India",E1949=2035),0.95,IF(AND(A1949="India",E1949=2050),0.92,IF(AND(A1949="Middle East",E1949=2035),0.94,IF(AND(A1949="Middle East",E1949=2050),0.9,IF(AND(A1949="Africa",E1949=2035),0.94,IF(AND(A1949="Africa",E1949=2050),0.91,IF(AND(A1949="Brazil",E1949=2035),0.95,IF(AND(A1949="Brazil",E1949=2050),0.92,""))))))))))))))))))</f>
        <v>*0.95</v>
      </c>
      <c r="H1949" s="0" t="s">
        <v>2800</v>
      </c>
      <c r="I1949" s="50" t="s">
        <v>35</v>
      </c>
      <c r="J1949" s="0" t="n">
        <v>2050</v>
      </c>
      <c r="K1949" s="48" t="str">
        <f aca="false">"*"&amp;IF(AND(A1949="EU",J1949=2035),0.95,IF(AND(A1949="EU",J1949=2050),0.93,IF(AND(A1949="USA",J1949=2035),0.96,IF(AND(A1949="USA",J1949=2050),0.94,IF(AND(A1949="Japan",J1949=2035),0.94,IF(AND(A1949="Japan",J1949=2050),0.92,IF(AND(A1949="Russia",J1949=2035),0.95,IF(AND(A1949="Russia",J1949=2050),0.93,IF(AND(A1949="China",J1949=2035),0.94,IF(AND(A1949="China",J1949=2050),0.92,IF(AND(A1949="India",J1949=2035),0.95,IF(AND(A1949="India",J1949=2050),0.92,IF(AND(A1949="Middle East",J1949=2035),0.94,IF(AND(A1949="Middle East",J1949=2050),0.9,IF(AND(A1949="Africa",J1949=2035),0.94,IF(AND(A1949="Africa",J1949=2050),0.91,IF(AND(A1949="Brazil",J1949=2035),0.95,IF(AND(A1949="Brazil",J1949=2050),0.92,""))))))))))))))))))</f>
        <v>*0.93</v>
      </c>
      <c r="P1949" s="41" t="s">
        <v>2800</v>
      </c>
      <c r="Q1949" s="52" t="s">
        <v>35</v>
      </c>
      <c r="R1949" s="41" t="n">
        <v>2035</v>
      </c>
      <c r="S1949" s="53" t="str">
        <f aca="false">"*"&amp;IF(AND(A1949="EU",R1949=2035),0.95,IF(AND(A1949="EU",R1949=2050),0.93,IF(AND(A1949="USA",R1949=2035),0.96,IF(AND(A1949="USA",R1949=2050),0.93,IF(AND(A1949="Japan",R1949=2035),0.94,IF(AND(A1949="Japan",R1949=2050),0.92,IF(AND(A1949="Russia",R1949=2035),0.95,IF(AND(A1949="Russia",R1949=2050),0.91,IF(AND(A1949="China",R1949=2035),0.93,IF(AND(A1949="China",R1949=2050),0.92,IF(AND(A1949="India",R1949=2035),0.94,IF(AND(A1949="India",R1949=2050),0.91,IF(AND(A1949="Middle East",R1949=2035),0.92,IF(AND(A1949="Middle East",R1949=2050),0.89,IF(AND(A1949="Africa",R1949=2035),0.93,IF(AND(A1949="Africa",R1949=2050),0.9,IF(AND(A1949="Brazil",R1949=2035),0.95,IF(AND(A1949="Brazil",R1949=2050),0.92,""))))))))))))))))))</f>
        <v>*0.95</v>
      </c>
      <c r="U1949" s="41" t="s">
        <v>2800</v>
      </c>
      <c r="V1949" s="52" t="s">
        <v>35</v>
      </c>
      <c r="W1949" s="41" t="n">
        <v>2050</v>
      </c>
      <c r="X1949" s="53" t="str">
        <f aca="false">"*"&amp;IF(AND(A1949="EU",W1949=2035),0.95,IF(AND(A1949="EU",W1949=2050),0.93,IF(AND(A1949="USA",W1949=2035),0.96,IF(AND(A1949="USA",W1949=2050),0.93,IF(AND(A1949="Japan",W1949=2035),0.94,IF(AND(A1949="Japan",W1949=2050),0.92,IF(AND(A1949="Russia",W1949=2035),0.95,IF(AND(A1949="Russia",W1949=2050),0.91,IF(AND(A1949="China",W1949=2035),0.93,IF(AND(A1949="China",W1949=2050),0.92,IF(AND(A1949="India",W1949=2035),0.94,IF(AND(A1949="India",W1949=2050),0.91,IF(AND(A1949="Middle East",W1949=2035),0.92,IF(AND(A1949="Middle East",W1949=2050),0.89,IF(AND(A1949="Africa",W1949=2035),0.93,IF(AND(A1949="Africa",W1949=2050),0.9,IF(AND(A1949="Brazil",W1949=2035),0.95,IF(AND(A1949="Brazil",W1949=2050),0.92,""))))))))))))))))))</f>
        <v>*0.93</v>
      </c>
      <c r="AC1949" s="0" t="s">
        <v>2800</v>
      </c>
      <c r="AD1949" s="50" t="s">
        <v>35</v>
      </c>
      <c r="AE1949" s="0" t="n">
        <v>2035</v>
      </c>
      <c r="AF1949" s="51" t="str">
        <f aca="false">"*"&amp;IF(AND(A1949="EU",AE1949=2035),0.93,IF(AND(A1949="EU",AE1949=2050),0.9,IF(AND(A1949="USA",AE1949=2035),0.92,IF(AND(A1949="USA",AE1949=2050),0.89,IF(AND(A1949="Japan",AE1949=2035),0.92,IF(AND(A1949="Japan",AE1949=2050),0.89,IF(AND(A1949="Russia",AE1949=2035),0.91,IF(AND(A1949="Russia",AE1949=2050),0.86,IF(AND(A1949="China",AE1949=2035),0.91,IF(AND(A1949="China",AE1949=2050),0.87,IF(AND(A1949="India",AE1949=2035),0.92,IF(AND(A1949="India",AE1949=2050),0.87,IF(AND(A1949="Middle East",AE1949=2035),0.89,IF(AND(A1949="Middle East",AE1949=2050),0.84,IF(AND(A1949="Africa",AE1949=2035),0.9,IF(AND(A1949="Africa",AE1949=2050),0.86,IF(AND(A1949="Brazil",AE1949=2035),0.93,IF(AND(A1949="Brazil",AE1949=2050),0.89,""))))))))))))))))))</f>
        <v>*0.93</v>
      </c>
      <c r="AG1949" s="51" t="str">
        <f aca="false">AG1948</f>
        <v>REZoning_Sol-Win</v>
      </c>
      <c r="AI1949" s="0" t="s">
        <v>2800</v>
      </c>
      <c r="AJ1949" s="50" t="s">
        <v>35</v>
      </c>
      <c r="AK1949" s="0" t="n">
        <v>2050</v>
      </c>
      <c r="AL1949" s="51" t="str">
        <f aca="false">"*"&amp;IF(AND(A1949="EU",AK1949=2035),0.93,IF(AND(A1949="EU",AK1949=2050),0.9,IF(AND(A1949="USA",AK1949=2035),0.92,IF(AND(A1949="USA",AK1949=2050),0.89,IF(AND(A1949="Japan",AK1949=2035),0.92,IF(AND(A1949="Japan",AK1949=2050),0.89,IF(AND(A1949="Russia",AK1949=2035),0.91,IF(AND(A1949="Russia",AK1949=2050),0.86,IF(AND(A1949="China",AK1949=2035),0.91,IF(AND(A1949="China",AK1949=2050),0.87,IF(AND(A1949="India",AK1949=2035),0.92,IF(AND(A1949="India",AK1949=2050),0.87,IF(AND(A1949="Middle East",AK1949=2035),0.89,IF(AND(A1949="Middle East",AK1949=2050),0.84,IF(AND(A1949="Africa",AK1949=2035),0.9,IF(AND(A1949="Africa",AK1949=2050),0.86,IF(AND(A1949="Brazil",AK1949=2035),0.93,IF(AND(A1949="Brazil",AK1949=2050),0.89,""))))))))))))))))))</f>
        <v>*0.9</v>
      </c>
      <c r="AM1949" s="51" t="str">
        <f aca="false">AM1948</f>
        <v>REZoning_Sol-Win</v>
      </c>
      <c r="AP1949" s="0" t="s">
        <v>2800</v>
      </c>
      <c r="AQ1949" s="0" t="s">
        <v>35</v>
      </c>
      <c r="AR1949" s="0" t="n">
        <v>2100</v>
      </c>
      <c r="AS1949" s="0" t="s">
        <v>874</v>
      </c>
      <c r="AT1949" s="0" t="s">
        <v>36</v>
      </c>
    </row>
    <row r="1950" customFormat="false" ht="28.5" hidden="false" customHeight="true" outlineLevel="0" collapsed="false">
      <c r="A1950" s="3" t="s">
        <v>51</v>
      </c>
      <c r="C1950" s="0" t="s">
        <v>2801</v>
      </c>
      <c r="D1950" s="50" t="s">
        <v>35</v>
      </c>
      <c r="E1950" s="0" t="n">
        <v>2035</v>
      </c>
      <c r="F1950" s="51" t="str">
        <f aca="false">"*"&amp;IF(AND(A1950="EU",E1950=2035),0.95,IF(AND(A1950="EU",E1950=2050),0.93,IF(AND(A1950="USA",E1950=2035),0.96,IF(AND(A1950="USA",E1950=2050),0.94,IF(AND(A1950="Japan",E1950=2035),0.94,IF(AND(A1950="Japan",E1950=2050),0.92,IF(AND(A1950="Russia",E1950=2035),0.95,IF(AND(A1950="Russia",E1950=2050),0.93,IF(AND(A1950="China",E1950=2035),0.94,IF(AND(A1950="China",E1950=2050),0.92,IF(AND(A1950="India",E1950=2035),0.95,IF(AND(A1950="India",E1950=2050),0.92,IF(AND(A1950="Middle East",E1950=2035),0.94,IF(AND(A1950="Middle East",E1950=2050),0.9,IF(AND(A1950="Africa",E1950=2035),0.94,IF(AND(A1950="Africa",E1950=2050),0.91,IF(AND(A1950="Brazil",E1950=2035),0.95,IF(AND(A1950="Brazil",E1950=2050),0.92,""))))))))))))))))))</f>
        <v>*0.95</v>
      </c>
      <c r="H1950" s="0" t="s">
        <v>2801</v>
      </c>
      <c r="I1950" s="50" t="s">
        <v>35</v>
      </c>
      <c r="J1950" s="0" t="n">
        <v>2050</v>
      </c>
      <c r="K1950" s="48" t="str">
        <f aca="false">"*"&amp;IF(AND(A1950="EU",J1950=2035),0.95,IF(AND(A1950="EU",J1950=2050),0.93,IF(AND(A1950="USA",J1950=2035),0.96,IF(AND(A1950="USA",J1950=2050),0.94,IF(AND(A1950="Japan",J1950=2035),0.94,IF(AND(A1950="Japan",J1950=2050),0.92,IF(AND(A1950="Russia",J1950=2035),0.95,IF(AND(A1950="Russia",J1950=2050),0.93,IF(AND(A1950="China",J1950=2035),0.94,IF(AND(A1950="China",J1950=2050),0.92,IF(AND(A1950="India",J1950=2035),0.95,IF(AND(A1950="India",J1950=2050),0.92,IF(AND(A1950="Middle East",J1950=2035),0.94,IF(AND(A1950="Middle East",J1950=2050),0.9,IF(AND(A1950="Africa",J1950=2035),0.94,IF(AND(A1950="Africa",J1950=2050),0.91,IF(AND(A1950="Brazil",J1950=2035),0.95,IF(AND(A1950="Brazil",J1950=2050),0.92,""))))))))))))))))))</f>
        <v>*0.93</v>
      </c>
      <c r="P1950" s="41" t="s">
        <v>2801</v>
      </c>
      <c r="Q1950" s="52" t="s">
        <v>35</v>
      </c>
      <c r="R1950" s="41" t="n">
        <v>2035</v>
      </c>
      <c r="S1950" s="53" t="str">
        <f aca="false">"*"&amp;IF(AND(A1950="EU",R1950=2035),0.95,IF(AND(A1950="EU",R1950=2050),0.93,IF(AND(A1950="USA",R1950=2035),0.96,IF(AND(A1950="USA",R1950=2050),0.93,IF(AND(A1950="Japan",R1950=2035),0.94,IF(AND(A1950="Japan",R1950=2050),0.92,IF(AND(A1950="Russia",R1950=2035),0.95,IF(AND(A1950="Russia",R1950=2050),0.91,IF(AND(A1950="China",R1950=2035),0.93,IF(AND(A1950="China",R1950=2050),0.92,IF(AND(A1950="India",R1950=2035),0.94,IF(AND(A1950="India",R1950=2050),0.91,IF(AND(A1950="Middle East",R1950=2035),0.92,IF(AND(A1950="Middle East",R1950=2050),0.89,IF(AND(A1950="Africa",R1950=2035),0.93,IF(AND(A1950="Africa",R1950=2050),0.9,IF(AND(A1950="Brazil",R1950=2035),0.95,IF(AND(A1950="Brazil",R1950=2050),0.92,""))))))))))))))))))</f>
        <v>*0.95</v>
      </c>
      <c r="U1950" s="41" t="s">
        <v>2801</v>
      </c>
      <c r="V1950" s="52" t="s">
        <v>35</v>
      </c>
      <c r="W1950" s="41" t="n">
        <v>2050</v>
      </c>
      <c r="X1950" s="53" t="str">
        <f aca="false">"*"&amp;IF(AND(A1950="EU",W1950=2035),0.95,IF(AND(A1950="EU",W1950=2050),0.93,IF(AND(A1950="USA",W1950=2035),0.96,IF(AND(A1950="USA",W1950=2050),0.93,IF(AND(A1950="Japan",W1950=2035),0.94,IF(AND(A1950="Japan",W1950=2050),0.92,IF(AND(A1950="Russia",W1950=2035),0.95,IF(AND(A1950="Russia",W1950=2050),0.91,IF(AND(A1950="China",W1950=2035),0.93,IF(AND(A1950="China",W1950=2050),0.92,IF(AND(A1950="India",W1950=2035),0.94,IF(AND(A1950="India",W1950=2050),0.91,IF(AND(A1950="Middle East",W1950=2035),0.92,IF(AND(A1950="Middle East",W1950=2050),0.89,IF(AND(A1950="Africa",W1950=2035),0.93,IF(AND(A1950="Africa",W1950=2050),0.9,IF(AND(A1950="Brazil",W1950=2035),0.95,IF(AND(A1950="Brazil",W1950=2050),0.92,""))))))))))))))))))</f>
        <v>*0.93</v>
      </c>
      <c r="AC1950" s="0" t="s">
        <v>2801</v>
      </c>
      <c r="AD1950" s="50" t="s">
        <v>35</v>
      </c>
      <c r="AE1950" s="0" t="n">
        <v>2035</v>
      </c>
      <c r="AF1950" s="51" t="str">
        <f aca="false">"*"&amp;IF(AND(A1950="EU",AE1950=2035),0.93,IF(AND(A1950="EU",AE1950=2050),0.9,IF(AND(A1950="USA",AE1950=2035),0.92,IF(AND(A1950="USA",AE1950=2050),0.89,IF(AND(A1950="Japan",AE1950=2035),0.92,IF(AND(A1950="Japan",AE1950=2050),0.89,IF(AND(A1950="Russia",AE1950=2035),0.91,IF(AND(A1950="Russia",AE1950=2050),0.86,IF(AND(A1950="China",AE1950=2035),0.91,IF(AND(A1950="China",AE1950=2050),0.87,IF(AND(A1950="India",AE1950=2035),0.92,IF(AND(A1950="India",AE1950=2050),0.87,IF(AND(A1950="Middle East",AE1950=2035),0.89,IF(AND(A1950="Middle East",AE1950=2050),0.84,IF(AND(A1950="Africa",AE1950=2035),0.9,IF(AND(A1950="Africa",AE1950=2050),0.86,IF(AND(A1950="Brazil",AE1950=2035),0.93,IF(AND(A1950="Brazil",AE1950=2050),0.89,""))))))))))))))))))</f>
        <v>*0.93</v>
      </c>
      <c r="AG1950" s="51" t="str">
        <f aca="false">AG1949</f>
        <v>REZoning_Sol-Win</v>
      </c>
      <c r="AI1950" s="0" t="s">
        <v>2801</v>
      </c>
      <c r="AJ1950" s="50" t="s">
        <v>35</v>
      </c>
      <c r="AK1950" s="0" t="n">
        <v>2050</v>
      </c>
      <c r="AL1950" s="51" t="str">
        <f aca="false">"*"&amp;IF(AND(A1950="EU",AK1950=2035),0.93,IF(AND(A1950="EU",AK1950=2050),0.9,IF(AND(A1950="USA",AK1950=2035),0.92,IF(AND(A1950="USA",AK1950=2050),0.89,IF(AND(A1950="Japan",AK1950=2035),0.92,IF(AND(A1950="Japan",AK1950=2050),0.89,IF(AND(A1950="Russia",AK1950=2035),0.91,IF(AND(A1950="Russia",AK1950=2050),0.86,IF(AND(A1950="China",AK1950=2035),0.91,IF(AND(A1950="China",AK1950=2050),0.87,IF(AND(A1950="India",AK1950=2035),0.92,IF(AND(A1950="India",AK1950=2050),0.87,IF(AND(A1950="Middle East",AK1950=2035),0.89,IF(AND(A1950="Middle East",AK1950=2050),0.84,IF(AND(A1950="Africa",AK1950=2035),0.9,IF(AND(A1950="Africa",AK1950=2050),0.86,IF(AND(A1950="Brazil",AK1950=2035),0.93,IF(AND(A1950="Brazil",AK1950=2050),0.89,""))))))))))))))))))</f>
        <v>*0.9</v>
      </c>
      <c r="AM1950" s="51" t="str">
        <f aca="false">AM1949</f>
        <v>REZoning_Sol-Win</v>
      </c>
      <c r="AP1950" s="0" t="s">
        <v>2801</v>
      </c>
      <c r="AQ1950" s="0" t="s">
        <v>35</v>
      </c>
      <c r="AR1950" s="0" t="n">
        <v>2100</v>
      </c>
      <c r="AS1950" s="0" t="s">
        <v>874</v>
      </c>
      <c r="AT1950" s="0" t="s">
        <v>36</v>
      </c>
    </row>
    <row r="1951" customFormat="false" ht="28.5" hidden="false" customHeight="true" outlineLevel="0" collapsed="false">
      <c r="A1951" s="3" t="s">
        <v>51</v>
      </c>
      <c r="C1951" s="0" t="s">
        <v>2802</v>
      </c>
      <c r="D1951" s="50" t="s">
        <v>35</v>
      </c>
      <c r="E1951" s="0" t="n">
        <v>2035</v>
      </c>
      <c r="F1951" s="51" t="str">
        <f aca="false">"*"&amp;IF(AND(A1951="EU",E1951=2035),0.95,IF(AND(A1951="EU",E1951=2050),0.93,IF(AND(A1951="USA",E1951=2035),0.96,IF(AND(A1951="USA",E1951=2050),0.94,IF(AND(A1951="Japan",E1951=2035),0.94,IF(AND(A1951="Japan",E1951=2050),0.92,IF(AND(A1951="Russia",E1951=2035),0.95,IF(AND(A1951="Russia",E1951=2050),0.93,IF(AND(A1951="China",E1951=2035),0.94,IF(AND(A1951="China",E1951=2050),0.92,IF(AND(A1951="India",E1951=2035),0.95,IF(AND(A1951="India",E1951=2050),0.92,IF(AND(A1951="Middle East",E1951=2035),0.94,IF(AND(A1951="Middle East",E1951=2050),0.9,IF(AND(A1951="Africa",E1951=2035),0.94,IF(AND(A1951="Africa",E1951=2050),0.91,IF(AND(A1951="Brazil",E1951=2035),0.95,IF(AND(A1951="Brazil",E1951=2050),0.92,""))))))))))))))))))</f>
        <v>*0.95</v>
      </c>
      <c r="H1951" s="0" t="s">
        <v>2802</v>
      </c>
      <c r="I1951" s="50" t="s">
        <v>35</v>
      </c>
      <c r="J1951" s="0" t="n">
        <v>2050</v>
      </c>
      <c r="K1951" s="48" t="str">
        <f aca="false">"*"&amp;IF(AND(A1951="EU",J1951=2035),0.95,IF(AND(A1951="EU",J1951=2050),0.93,IF(AND(A1951="USA",J1951=2035),0.96,IF(AND(A1951="USA",J1951=2050),0.94,IF(AND(A1951="Japan",J1951=2035),0.94,IF(AND(A1951="Japan",J1951=2050),0.92,IF(AND(A1951="Russia",J1951=2035),0.95,IF(AND(A1951="Russia",J1951=2050),0.93,IF(AND(A1951="China",J1951=2035),0.94,IF(AND(A1951="China",J1951=2050),0.92,IF(AND(A1951="India",J1951=2035),0.95,IF(AND(A1951="India",J1951=2050),0.92,IF(AND(A1951="Middle East",J1951=2035),0.94,IF(AND(A1951="Middle East",J1951=2050),0.9,IF(AND(A1951="Africa",J1951=2035),0.94,IF(AND(A1951="Africa",J1951=2050),0.91,IF(AND(A1951="Brazil",J1951=2035),0.95,IF(AND(A1951="Brazil",J1951=2050),0.92,""))))))))))))))))))</f>
        <v>*0.93</v>
      </c>
      <c r="P1951" s="41" t="s">
        <v>2802</v>
      </c>
      <c r="Q1951" s="52" t="s">
        <v>35</v>
      </c>
      <c r="R1951" s="41" t="n">
        <v>2035</v>
      </c>
      <c r="S1951" s="53" t="str">
        <f aca="false">"*"&amp;IF(AND(A1951="EU",R1951=2035),0.95,IF(AND(A1951="EU",R1951=2050),0.93,IF(AND(A1951="USA",R1951=2035),0.96,IF(AND(A1951="USA",R1951=2050),0.93,IF(AND(A1951="Japan",R1951=2035),0.94,IF(AND(A1951="Japan",R1951=2050),0.92,IF(AND(A1951="Russia",R1951=2035),0.95,IF(AND(A1951="Russia",R1951=2050),0.91,IF(AND(A1951="China",R1951=2035),0.93,IF(AND(A1951="China",R1951=2050),0.92,IF(AND(A1951="India",R1951=2035),0.94,IF(AND(A1951="India",R1951=2050),0.91,IF(AND(A1951="Middle East",R1951=2035),0.92,IF(AND(A1951="Middle East",R1951=2050),0.89,IF(AND(A1951="Africa",R1951=2035),0.93,IF(AND(A1951="Africa",R1951=2050),0.9,IF(AND(A1951="Brazil",R1951=2035),0.95,IF(AND(A1951="Brazil",R1951=2050),0.92,""))))))))))))))))))</f>
        <v>*0.95</v>
      </c>
      <c r="U1951" s="41" t="s">
        <v>2802</v>
      </c>
      <c r="V1951" s="52" t="s">
        <v>35</v>
      </c>
      <c r="W1951" s="41" t="n">
        <v>2050</v>
      </c>
      <c r="X1951" s="53" t="str">
        <f aca="false">"*"&amp;IF(AND(A1951="EU",W1951=2035),0.95,IF(AND(A1951="EU",W1951=2050),0.93,IF(AND(A1951="USA",W1951=2035),0.96,IF(AND(A1951="USA",W1951=2050),0.93,IF(AND(A1951="Japan",W1951=2035),0.94,IF(AND(A1951="Japan",W1951=2050),0.92,IF(AND(A1951="Russia",W1951=2035),0.95,IF(AND(A1951="Russia",W1951=2050),0.91,IF(AND(A1951="China",W1951=2035),0.93,IF(AND(A1951="China",W1951=2050),0.92,IF(AND(A1951="India",W1951=2035),0.94,IF(AND(A1951="India",W1951=2050),0.91,IF(AND(A1951="Middle East",W1951=2035),0.92,IF(AND(A1951="Middle East",W1951=2050),0.89,IF(AND(A1951="Africa",W1951=2035),0.93,IF(AND(A1951="Africa",W1951=2050),0.9,IF(AND(A1951="Brazil",W1951=2035),0.95,IF(AND(A1951="Brazil",W1951=2050),0.92,""))))))))))))))))))</f>
        <v>*0.93</v>
      </c>
      <c r="AC1951" s="0" t="s">
        <v>2802</v>
      </c>
      <c r="AD1951" s="50" t="s">
        <v>35</v>
      </c>
      <c r="AE1951" s="0" t="n">
        <v>2035</v>
      </c>
      <c r="AF1951" s="51" t="str">
        <f aca="false">"*"&amp;IF(AND(A1951="EU",AE1951=2035),0.93,IF(AND(A1951="EU",AE1951=2050),0.9,IF(AND(A1951="USA",AE1951=2035),0.92,IF(AND(A1951="USA",AE1951=2050),0.89,IF(AND(A1951="Japan",AE1951=2035),0.92,IF(AND(A1951="Japan",AE1951=2050),0.89,IF(AND(A1951="Russia",AE1951=2035),0.91,IF(AND(A1951="Russia",AE1951=2050),0.86,IF(AND(A1951="China",AE1951=2035),0.91,IF(AND(A1951="China",AE1951=2050),0.87,IF(AND(A1951="India",AE1951=2035),0.92,IF(AND(A1951="India",AE1951=2050),0.87,IF(AND(A1951="Middle East",AE1951=2035),0.89,IF(AND(A1951="Middle East",AE1951=2050),0.84,IF(AND(A1951="Africa",AE1951=2035),0.9,IF(AND(A1951="Africa",AE1951=2050),0.86,IF(AND(A1951="Brazil",AE1951=2035),0.93,IF(AND(A1951="Brazil",AE1951=2050),0.89,""))))))))))))))))))</f>
        <v>*0.93</v>
      </c>
      <c r="AG1951" s="51" t="str">
        <f aca="false">AG1950</f>
        <v>REZoning_Sol-Win</v>
      </c>
      <c r="AI1951" s="0" t="s">
        <v>2802</v>
      </c>
      <c r="AJ1951" s="50" t="s">
        <v>35</v>
      </c>
      <c r="AK1951" s="0" t="n">
        <v>2050</v>
      </c>
      <c r="AL1951" s="51" t="str">
        <f aca="false">"*"&amp;IF(AND(A1951="EU",AK1951=2035),0.93,IF(AND(A1951="EU",AK1951=2050),0.9,IF(AND(A1951="USA",AK1951=2035),0.92,IF(AND(A1951="USA",AK1951=2050),0.89,IF(AND(A1951="Japan",AK1951=2035),0.92,IF(AND(A1951="Japan",AK1951=2050),0.89,IF(AND(A1951="Russia",AK1951=2035),0.91,IF(AND(A1951="Russia",AK1951=2050),0.86,IF(AND(A1951="China",AK1951=2035),0.91,IF(AND(A1951="China",AK1951=2050),0.87,IF(AND(A1951="India",AK1951=2035),0.92,IF(AND(A1951="India",AK1951=2050),0.87,IF(AND(A1951="Middle East",AK1951=2035),0.89,IF(AND(A1951="Middle East",AK1951=2050),0.84,IF(AND(A1951="Africa",AK1951=2035),0.9,IF(AND(A1951="Africa",AK1951=2050),0.86,IF(AND(A1951="Brazil",AK1951=2035),0.93,IF(AND(A1951="Brazil",AK1951=2050),0.89,""))))))))))))))))))</f>
        <v>*0.9</v>
      </c>
      <c r="AM1951" s="51" t="str">
        <f aca="false">AM1950</f>
        <v>REZoning_Sol-Win</v>
      </c>
      <c r="AP1951" s="0" t="s">
        <v>2802</v>
      </c>
      <c r="AQ1951" s="0" t="s">
        <v>35</v>
      </c>
      <c r="AR1951" s="0" t="n">
        <v>2100</v>
      </c>
      <c r="AS1951" s="0" t="s">
        <v>874</v>
      </c>
      <c r="AT1951" s="0" t="s">
        <v>36</v>
      </c>
    </row>
    <row r="1952" customFormat="false" ht="28.5" hidden="false" customHeight="true" outlineLevel="0" collapsed="false">
      <c r="A1952" s="3" t="s">
        <v>51</v>
      </c>
      <c r="C1952" s="0" t="s">
        <v>2803</v>
      </c>
      <c r="D1952" s="50" t="s">
        <v>35</v>
      </c>
      <c r="E1952" s="0" t="n">
        <v>2035</v>
      </c>
      <c r="F1952" s="51" t="str">
        <f aca="false">"*"&amp;IF(AND(A1952="EU",E1952=2035),0.95,IF(AND(A1952="EU",E1952=2050),0.93,IF(AND(A1952="USA",E1952=2035),0.96,IF(AND(A1952="USA",E1952=2050),0.94,IF(AND(A1952="Japan",E1952=2035),0.94,IF(AND(A1952="Japan",E1952=2050),0.92,IF(AND(A1952="Russia",E1952=2035),0.95,IF(AND(A1952="Russia",E1952=2050),0.93,IF(AND(A1952="China",E1952=2035),0.94,IF(AND(A1952="China",E1952=2050),0.92,IF(AND(A1952="India",E1952=2035),0.95,IF(AND(A1952="India",E1952=2050),0.92,IF(AND(A1952="Middle East",E1952=2035),0.94,IF(AND(A1952="Middle East",E1952=2050),0.9,IF(AND(A1952="Africa",E1952=2035),0.94,IF(AND(A1952="Africa",E1952=2050),0.91,IF(AND(A1952="Brazil",E1952=2035),0.95,IF(AND(A1952="Brazil",E1952=2050),0.92,""))))))))))))))))))</f>
        <v>*0.95</v>
      </c>
      <c r="H1952" s="0" t="s">
        <v>2803</v>
      </c>
      <c r="I1952" s="50" t="s">
        <v>35</v>
      </c>
      <c r="J1952" s="0" t="n">
        <v>2050</v>
      </c>
      <c r="K1952" s="48" t="str">
        <f aca="false">"*"&amp;IF(AND(A1952="EU",J1952=2035),0.95,IF(AND(A1952="EU",J1952=2050),0.93,IF(AND(A1952="USA",J1952=2035),0.96,IF(AND(A1952="USA",J1952=2050),0.94,IF(AND(A1952="Japan",J1952=2035),0.94,IF(AND(A1952="Japan",J1952=2050),0.92,IF(AND(A1952="Russia",J1952=2035),0.95,IF(AND(A1952="Russia",J1952=2050),0.93,IF(AND(A1952="China",J1952=2035),0.94,IF(AND(A1952="China",J1952=2050),0.92,IF(AND(A1952="India",J1952=2035),0.95,IF(AND(A1952="India",J1952=2050),0.92,IF(AND(A1952="Middle East",J1952=2035),0.94,IF(AND(A1952="Middle East",J1952=2050),0.9,IF(AND(A1952="Africa",J1952=2035),0.94,IF(AND(A1952="Africa",J1952=2050),0.91,IF(AND(A1952="Brazil",J1952=2035),0.95,IF(AND(A1952="Brazil",J1952=2050),0.92,""))))))))))))))))))</f>
        <v>*0.93</v>
      </c>
      <c r="P1952" s="41" t="s">
        <v>2803</v>
      </c>
      <c r="Q1952" s="52" t="s">
        <v>35</v>
      </c>
      <c r="R1952" s="41" t="n">
        <v>2035</v>
      </c>
      <c r="S1952" s="53" t="str">
        <f aca="false">"*"&amp;IF(AND(A1952="EU",R1952=2035),0.95,IF(AND(A1952="EU",R1952=2050),0.93,IF(AND(A1952="USA",R1952=2035),0.96,IF(AND(A1952="USA",R1952=2050),0.93,IF(AND(A1952="Japan",R1952=2035),0.94,IF(AND(A1952="Japan",R1952=2050),0.92,IF(AND(A1952="Russia",R1952=2035),0.95,IF(AND(A1952="Russia",R1952=2050),0.91,IF(AND(A1952="China",R1952=2035),0.93,IF(AND(A1952="China",R1952=2050),0.92,IF(AND(A1952="India",R1952=2035),0.94,IF(AND(A1952="India",R1952=2050),0.91,IF(AND(A1952="Middle East",R1952=2035),0.92,IF(AND(A1952="Middle East",R1952=2050),0.89,IF(AND(A1952="Africa",R1952=2035),0.93,IF(AND(A1952="Africa",R1952=2050),0.9,IF(AND(A1952="Brazil",R1952=2035),0.95,IF(AND(A1952="Brazil",R1952=2050),0.92,""))))))))))))))))))</f>
        <v>*0.95</v>
      </c>
      <c r="U1952" s="41" t="s">
        <v>2803</v>
      </c>
      <c r="V1952" s="52" t="s">
        <v>35</v>
      </c>
      <c r="W1952" s="41" t="n">
        <v>2050</v>
      </c>
      <c r="X1952" s="53" t="str">
        <f aca="false">"*"&amp;IF(AND(A1952="EU",W1952=2035),0.95,IF(AND(A1952="EU",W1952=2050),0.93,IF(AND(A1952="USA",W1952=2035),0.96,IF(AND(A1952="USA",W1952=2050),0.93,IF(AND(A1952="Japan",W1952=2035),0.94,IF(AND(A1952="Japan",W1952=2050),0.92,IF(AND(A1952="Russia",W1952=2035),0.95,IF(AND(A1952="Russia",W1952=2050),0.91,IF(AND(A1952="China",W1952=2035),0.93,IF(AND(A1952="China",W1952=2050),0.92,IF(AND(A1952="India",W1952=2035),0.94,IF(AND(A1952="India",W1952=2050),0.91,IF(AND(A1952="Middle East",W1952=2035),0.92,IF(AND(A1952="Middle East",W1952=2050),0.89,IF(AND(A1952="Africa",W1952=2035),0.93,IF(AND(A1952="Africa",W1952=2050),0.9,IF(AND(A1952="Brazil",W1952=2035),0.95,IF(AND(A1952="Brazil",W1952=2050),0.92,""))))))))))))))))))</f>
        <v>*0.93</v>
      </c>
      <c r="AC1952" s="0" t="s">
        <v>2803</v>
      </c>
      <c r="AD1952" s="50" t="s">
        <v>35</v>
      </c>
      <c r="AE1952" s="0" t="n">
        <v>2035</v>
      </c>
      <c r="AF1952" s="51" t="str">
        <f aca="false">"*"&amp;IF(AND(A1952="EU",AE1952=2035),0.93,IF(AND(A1952="EU",AE1952=2050),0.9,IF(AND(A1952="USA",AE1952=2035),0.92,IF(AND(A1952="USA",AE1952=2050),0.89,IF(AND(A1952="Japan",AE1952=2035),0.92,IF(AND(A1952="Japan",AE1952=2050),0.89,IF(AND(A1952="Russia",AE1952=2035),0.91,IF(AND(A1952="Russia",AE1952=2050),0.86,IF(AND(A1952="China",AE1952=2035),0.91,IF(AND(A1952="China",AE1952=2050),0.87,IF(AND(A1952="India",AE1952=2035),0.92,IF(AND(A1952="India",AE1952=2050),0.87,IF(AND(A1952="Middle East",AE1952=2035),0.89,IF(AND(A1952="Middle East",AE1952=2050),0.84,IF(AND(A1952="Africa",AE1952=2035),0.9,IF(AND(A1952="Africa",AE1952=2050),0.86,IF(AND(A1952="Brazil",AE1952=2035),0.93,IF(AND(A1952="Brazil",AE1952=2050),0.89,""))))))))))))))))))</f>
        <v>*0.93</v>
      </c>
      <c r="AG1952" s="51" t="str">
        <f aca="false">AG1951</f>
        <v>REZoning_Sol-Win</v>
      </c>
      <c r="AI1952" s="0" t="s">
        <v>2803</v>
      </c>
      <c r="AJ1952" s="50" t="s">
        <v>35</v>
      </c>
      <c r="AK1952" s="0" t="n">
        <v>2050</v>
      </c>
      <c r="AL1952" s="51" t="str">
        <f aca="false">"*"&amp;IF(AND(A1952="EU",AK1952=2035),0.93,IF(AND(A1952="EU",AK1952=2050),0.9,IF(AND(A1952="USA",AK1952=2035),0.92,IF(AND(A1952="USA",AK1952=2050),0.89,IF(AND(A1952="Japan",AK1952=2035),0.92,IF(AND(A1952="Japan",AK1952=2050),0.89,IF(AND(A1952="Russia",AK1952=2035),0.91,IF(AND(A1952="Russia",AK1952=2050),0.86,IF(AND(A1952="China",AK1952=2035),0.91,IF(AND(A1952="China",AK1952=2050),0.87,IF(AND(A1952="India",AK1952=2035),0.92,IF(AND(A1952="India",AK1952=2050),0.87,IF(AND(A1952="Middle East",AK1952=2035),0.89,IF(AND(A1952="Middle East",AK1952=2050),0.84,IF(AND(A1952="Africa",AK1952=2035),0.9,IF(AND(A1952="Africa",AK1952=2050),0.86,IF(AND(A1952="Brazil",AK1952=2035),0.93,IF(AND(A1952="Brazil",AK1952=2050),0.89,""))))))))))))))))))</f>
        <v>*0.9</v>
      </c>
      <c r="AM1952" s="51" t="str">
        <f aca="false">AM1951</f>
        <v>REZoning_Sol-Win</v>
      </c>
      <c r="AP1952" s="0" t="s">
        <v>2803</v>
      </c>
      <c r="AQ1952" s="0" t="s">
        <v>35</v>
      </c>
      <c r="AR1952" s="0" t="n">
        <v>2100</v>
      </c>
      <c r="AS1952" s="0" t="s">
        <v>874</v>
      </c>
      <c r="AT1952" s="0" t="s">
        <v>36</v>
      </c>
    </row>
    <row r="1953" customFormat="false" ht="28.5" hidden="false" customHeight="true" outlineLevel="0" collapsed="false">
      <c r="A1953" s="3" t="s">
        <v>51</v>
      </c>
      <c r="C1953" s="0" t="s">
        <v>2804</v>
      </c>
      <c r="D1953" s="50" t="s">
        <v>35</v>
      </c>
      <c r="E1953" s="0" t="n">
        <v>2035</v>
      </c>
      <c r="F1953" s="51" t="str">
        <f aca="false">"*"&amp;IF(AND(A1953="EU",E1953=2035),0.95,IF(AND(A1953="EU",E1953=2050),0.93,IF(AND(A1953="USA",E1953=2035),0.96,IF(AND(A1953="USA",E1953=2050),0.94,IF(AND(A1953="Japan",E1953=2035),0.94,IF(AND(A1953="Japan",E1953=2050),0.92,IF(AND(A1953="Russia",E1953=2035),0.95,IF(AND(A1953="Russia",E1953=2050),0.93,IF(AND(A1953="China",E1953=2035),0.94,IF(AND(A1953="China",E1953=2050),0.92,IF(AND(A1953="India",E1953=2035),0.95,IF(AND(A1953="India",E1953=2050),0.92,IF(AND(A1953="Middle East",E1953=2035),0.94,IF(AND(A1953="Middle East",E1953=2050),0.9,IF(AND(A1953="Africa",E1953=2035),0.94,IF(AND(A1953="Africa",E1953=2050),0.91,IF(AND(A1953="Brazil",E1953=2035),0.95,IF(AND(A1953="Brazil",E1953=2050),0.92,""))))))))))))))))))</f>
        <v>*0.95</v>
      </c>
      <c r="H1953" s="0" t="s">
        <v>2804</v>
      </c>
      <c r="I1953" s="50" t="s">
        <v>35</v>
      </c>
      <c r="J1953" s="0" t="n">
        <v>2050</v>
      </c>
      <c r="K1953" s="48" t="str">
        <f aca="false">"*"&amp;IF(AND(A1953="EU",J1953=2035),0.95,IF(AND(A1953="EU",J1953=2050),0.93,IF(AND(A1953="USA",J1953=2035),0.96,IF(AND(A1953="USA",J1953=2050),0.94,IF(AND(A1953="Japan",J1953=2035),0.94,IF(AND(A1953="Japan",J1953=2050),0.92,IF(AND(A1953="Russia",J1953=2035),0.95,IF(AND(A1953="Russia",J1953=2050),0.93,IF(AND(A1953="China",J1953=2035),0.94,IF(AND(A1953="China",J1953=2050),0.92,IF(AND(A1953="India",J1953=2035),0.95,IF(AND(A1953="India",J1953=2050),0.92,IF(AND(A1953="Middle East",J1953=2035),0.94,IF(AND(A1953="Middle East",J1953=2050),0.9,IF(AND(A1953="Africa",J1953=2035),0.94,IF(AND(A1953="Africa",J1953=2050),0.91,IF(AND(A1953="Brazil",J1953=2035),0.95,IF(AND(A1953="Brazil",J1953=2050),0.92,""))))))))))))))))))</f>
        <v>*0.93</v>
      </c>
      <c r="P1953" s="41" t="s">
        <v>2804</v>
      </c>
      <c r="Q1953" s="52" t="s">
        <v>35</v>
      </c>
      <c r="R1953" s="41" t="n">
        <v>2035</v>
      </c>
      <c r="S1953" s="53" t="str">
        <f aca="false">"*"&amp;IF(AND(A1953="EU",R1953=2035),0.95,IF(AND(A1953="EU",R1953=2050),0.93,IF(AND(A1953="USA",R1953=2035),0.96,IF(AND(A1953="USA",R1953=2050),0.93,IF(AND(A1953="Japan",R1953=2035),0.94,IF(AND(A1953="Japan",R1953=2050),0.92,IF(AND(A1953="Russia",R1953=2035),0.95,IF(AND(A1953="Russia",R1953=2050),0.91,IF(AND(A1953="China",R1953=2035),0.93,IF(AND(A1953="China",R1953=2050),0.92,IF(AND(A1953="India",R1953=2035),0.94,IF(AND(A1953="India",R1953=2050),0.91,IF(AND(A1953="Middle East",R1953=2035),0.92,IF(AND(A1953="Middle East",R1953=2050),0.89,IF(AND(A1953="Africa",R1953=2035),0.93,IF(AND(A1953="Africa",R1953=2050),0.9,IF(AND(A1953="Brazil",R1953=2035),0.95,IF(AND(A1953="Brazil",R1953=2050),0.92,""))))))))))))))))))</f>
        <v>*0.95</v>
      </c>
      <c r="U1953" s="41" t="s">
        <v>2804</v>
      </c>
      <c r="V1953" s="52" t="s">
        <v>35</v>
      </c>
      <c r="W1953" s="41" t="n">
        <v>2050</v>
      </c>
      <c r="X1953" s="53" t="str">
        <f aca="false">"*"&amp;IF(AND(A1953="EU",W1953=2035),0.95,IF(AND(A1953="EU",W1953=2050),0.93,IF(AND(A1953="USA",W1953=2035),0.96,IF(AND(A1953="USA",W1953=2050),0.93,IF(AND(A1953="Japan",W1953=2035),0.94,IF(AND(A1953="Japan",W1953=2050),0.92,IF(AND(A1953="Russia",W1953=2035),0.95,IF(AND(A1953="Russia",W1953=2050),0.91,IF(AND(A1953="China",W1953=2035),0.93,IF(AND(A1953="China",W1953=2050),0.92,IF(AND(A1953="India",W1953=2035),0.94,IF(AND(A1953="India",W1953=2050),0.91,IF(AND(A1953="Middle East",W1953=2035),0.92,IF(AND(A1953="Middle East",W1953=2050),0.89,IF(AND(A1953="Africa",W1953=2035),0.93,IF(AND(A1953="Africa",W1953=2050),0.9,IF(AND(A1953="Brazil",W1953=2035),0.95,IF(AND(A1953="Brazil",W1953=2050),0.92,""))))))))))))))))))</f>
        <v>*0.93</v>
      </c>
      <c r="AC1953" s="0" t="s">
        <v>2804</v>
      </c>
      <c r="AD1953" s="50" t="s">
        <v>35</v>
      </c>
      <c r="AE1953" s="0" t="n">
        <v>2035</v>
      </c>
      <c r="AF1953" s="51" t="str">
        <f aca="false">"*"&amp;IF(AND(A1953="EU",AE1953=2035),0.93,IF(AND(A1953="EU",AE1953=2050),0.9,IF(AND(A1953="USA",AE1953=2035),0.92,IF(AND(A1953="USA",AE1953=2050),0.89,IF(AND(A1953="Japan",AE1953=2035),0.92,IF(AND(A1953="Japan",AE1953=2050),0.89,IF(AND(A1953="Russia",AE1953=2035),0.91,IF(AND(A1953="Russia",AE1953=2050),0.86,IF(AND(A1953="China",AE1953=2035),0.91,IF(AND(A1953="China",AE1953=2050),0.87,IF(AND(A1953="India",AE1953=2035),0.92,IF(AND(A1953="India",AE1953=2050),0.87,IF(AND(A1953="Middle East",AE1953=2035),0.89,IF(AND(A1953="Middle East",AE1953=2050),0.84,IF(AND(A1953="Africa",AE1953=2035),0.9,IF(AND(A1953="Africa",AE1953=2050),0.86,IF(AND(A1953="Brazil",AE1953=2035),0.93,IF(AND(A1953="Brazil",AE1953=2050),0.89,""))))))))))))))))))</f>
        <v>*0.93</v>
      </c>
      <c r="AG1953" s="51" t="str">
        <f aca="false">AG1952</f>
        <v>REZoning_Sol-Win</v>
      </c>
      <c r="AI1953" s="0" t="s">
        <v>2804</v>
      </c>
      <c r="AJ1953" s="50" t="s">
        <v>35</v>
      </c>
      <c r="AK1953" s="0" t="n">
        <v>2050</v>
      </c>
      <c r="AL1953" s="51" t="str">
        <f aca="false">"*"&amp;IF(AND(A1953="EU",AK1953=2035),0.93,IF(AND(A1953="EU",AK1953=2050),0.9,IF(AND(A1953="USA",AK1953=2035),0.92,IF(AND(A1953="USA",AK1953=2050),0.89,IF(AND(A1953="Japan",AK1953=2035),0.92,IF(AND(A1953="Japan",AK1953=2050),0.89,IF(AND(A1953="Russia",AK1953=2035),0.91,IF(AND(A1953="Russia",AK1953=2050),0.86,IF(AND(A1953="China",AK1953=2035),0.91,IF(AND(A1953="China",AK1953=2050),0.87,IF(AND(A1953="India",AK1953=2035),0.92,IF(AND(A1953="India",AK1953=2050),0.87,IF(AND(A1953="Middle East",AK1953=2035),0.89,IF(AND(A1953="Middle East",AK1953=2050),0.84,IF(AND(A1953="Africa",AK1953=2035),0.9,IF(AND(A1953="Africa",AK1953=2050),0.86,IF(AND(A1953="Brazil",AK1953=2035),0.93,IF(AND(A1953="Brazil",AK1953=2050),0.89,""))))))))))))))))))</f>
        <v>*0.9</v>
      </c>
      <c r="AM1953" s="51" t="str">
        <f aca="false">AM1952</f>
        <v>REZoning_Sol-Win</v>
      </c>
      <c r="AP1953" s="0" t="s">
        <v>2804</v>
      </c>
      <c r="AQ1953" s="0" t="s">
        <v>35</v>
      </c>
      <c r="AR1953" s="0" t="n">
        <v>2100</v>
      </c>
      <c r="AS1953" s="0" t="s">
        <v>874</v>
      </c>
      <c r="AT1953" s="0" t="s">
        <v>36</v>
      </c>
    </row>
    <row r="1954" customFormat="false" ht="28.5" hidden="false" customHeight="true" outlineLevel="0" collapsed="false">
      <c r="A1954" s="3" t="s">
        <v>51</v>
      </c>
      <c r="C1954" s="0" t="s">
        <v>2805</v>
      </c>
      <c r="D1954" s="50" t="s">
        <v>35</v>
      </c>
      <c r="E1954" s="0" t="n">
        <v>2035</v>
      </c>
      <c r="F1954" s="51" t="str">
        <f aca="false">"*"&amp;IF(AND(A1954="EU",E1954=2035),0.95,IF(AND(A1954="EU",E1954=2050),0.93,IF(AND(A1954="USA",E1954=2035),0.96,IF(AND(A1954="USA",E1954=2050),0.94,IF(AND(A1954="Japan",E1954=2035),0.94,IF(AND(A1954="Japan",E1954=2050),0.92,IF(AND(A1954="Russia",E1954=2035),0.95,IF(AND(A1954="Russia",E1954=2050),0.93,IF(AND(A1954="China",E1954=2035),0.94,IF(AND(A1954="China",E1954=2050),0.92,IF(AND(A1954="India",E1954=2035),0.95,IF(AND(A1954="India",E1954=2050),0.92,IF(AND(A1954="Middle East",E1954=2035),0.94,IF(AND(A1954="Middle East",E1954=2050),0.9,IF(AND(A1954="Africa",E1954=2035),0.94,IF(AND(A1954="Africa",E1954=2050),0.91,IF(AND(A1954="Brazil",E1954=2035),0.95,IF(AND(A1954="Brazil",E1954=2050),0.92,""))))))))))))))))))</f>
        <v>*0.95</v>
      </c>
      <c r="H1954" s="0" t="s">
        <v>2805</v>
      </c>
      <c r="I1954" s="50" t="s">
        <v>35</v>
      </c>
      <c r="J1954" s="0" t="n">
        <v>2050</v>
      </c>
      <c r="K1954" s="48" t="str">
        <f aca="false">"*"&amp;IF(AND(A1954="EU",J1954=2035),0.95,IF(AND(A1954="EU",J1954=2050),0.93,IF(AND(A1954="USA",J1954=2035),0.96,IF(AND(A1954="USA",J1954=2050),0.94,IF(AND(A1954="Japan",J1954=2035),0.94,IF(AND(A1954="Japan",J1954=2050),0.92,IF(AND(A1954="Russia",J1954=2035),0.95,IF(AND(A1954="Russia",J1954=2050),0.93,IF(AND(A1954="China",J1954=2035),0.94,IF(AND(A1954="China",J1954=2050),0.92,IF(AND(A1954="India",J1954=2035),0.95,IF(AND(A1954="India",J1954=2050),0.92,IF(AND(A1954="Middle East",J1954=2035),0.94,IF(AND(A1954="Middle East",J1954=2050),0.9,IF(AND(A1954="Africa",J1954=2035),0.94,IF(AND(A1954="Africa",J1954=2050),0.91,IF(AND(A1954="Brazil",J1954=2035),0.95,IF(AND(A1954="Brazil",J1954=2050),0.92,""))))))))))))))))))</f>
        <v>*0.93</v>
      </c>
      <c r="P1954" s="41" t="s">
        <v>2805</v>
      </c>
      <c r="Q1954" s="52" t="s">
        <v>35</v>
      </c>
      <c r="R1954" s="41" t="n">
        <v>2035</v>
      </c>
      <c r="S1954" s="53" t="str">
        <f aca="false">"*"&amp;IF(AND(A1954="EU",R1954=2035),0.95,IF(AND(A1954="EU",R1954=2050),0.93,IF(AND(A1954="USA",R1954=2035),0.96,IF(AND(A1954="USA",R1954=2050),0.93,IF(AND(A1954="Japan",R1954=2035),0.94,IF(AND(A1954="Japan",R1954=2050),0.92,IF(AND(A1954="Russia",R1954=2035),0.95,IF(AND(A1954="Russia",R1954=2050),0.91,IF(AND(A1954="China",R1954=2035),0.93,IF(AND(A1954="China",R1954=2050),0.92,IF(AND(A1954="India",R1954=2035),0.94,IF(AND(A1954="India",R1954=2050),0.91,IF(AND(A1954="Middle East",R1954=2035),0.92,IF(AND(A1954="Middle East",R1954=2050),0.89,IF(AND(A1954="Africa",R1954=2035),0.93,IF(AND(A1954="Africa",R1954=2050),0.9,IF(AND(A1954="Brazil",R1954=2035),0.95,IF(AND(A1954="Brazil",R1954=2050),0.92,""))))))))))))))))))</f>
        <v>*0.95</v>
      </c>
      <c r="U1954" s="41" t="s">
        <v>2805</v>
      </c>
      <c r="V1954" s="52" t="s">
        <v>35</v>
      </c>
      <c r="W1954" s="41" t="n">
        <v>2050</v>
      </c>
      <c r="X1954" s="53" t="str">
        <f aca="false">"*"&amp;IF(AND(A1954="EU",W1954=2035),0.95,IF(AND(A1954="EU",W1954=2050),0.93,IF(AND(A1954="USA",W1954=2035),0.96,IF(AND(A1954="USA",W1954=2050),0.93,IF(AND(A1954="Japan",W1954=2035),0.94,IF(AND(A1954="Japan",W1954=2050),0.92,IF(AND(A1954="Russia",W1954=2035),0.95,IF(AND(A1954="Russia",W1954=2050),0.91,IF(AND(A1954="China",W1954=2035),0.93,IF(AND(A1954="China",W1954=2050),0.92,IF(AND(A1954="India",W1954=2035),0.94,IF(AND(A1954="India",W1954=2050),0.91,IF(AND(A1954="Middle East",W1954=2035),0.92,IF(AND(A1954="Middle East",W1954=2050),0.89,IF(AND(A1954="Africa",W1954=2035),0.93,IF(AND(A1954="Africa",W1954=2050),0.9,IF(AND(A1954="Brazil",W1954=2035),0.95,IF(AND(A1954="Brazil",W1954=2050),0.92,""))))))))))))))))))</f>
        <v>*0.93</v>
      </c>
      <c r="AC1954" s="0" t="s">
        <v>2805</v>
      </c>
      <c r="AD1954" s="50" t="s">
        <v>35</v>
      </c>
      <c r="AE1954" s="0" t="n">
        <v>2035</v>
      </c>
      <c r="AF1954" s="51" t="str">
        <f aca="false">"*"&amp;IF(AND(A1954="EU",AE1954=2035),0.93,IF(AND(A1954="EU",AE1954=2050),0.9,IF(AND(A1954="USA",AE1954=2035),0.92,IF(AND(A1954="USA",AE1954=2050),0.89,IF(AND(A1954="Japan",AE1954=2035),0.92,IF(AND(A1954="Japan",AE1954=2050),0.89,IF(AND(A1954="Russia",AE1954=2035),0.91,IF(AND(A1954="Russia",AE1954=2050),0.86,IF(AND(A1954="China",AE1954=2035),0.91,IF(AND(A1954="China",AE1954=2050),0.87,IF(AND(A1954="India",AE1954=2035),0.92,IF(AND(A1954="India",AE1954=2050),0.87,IF(AND(A1954="Middle East",AE1954=2035),0.89,IF(AND(A1954="Middle East",AE1954=2050),0.84,IF(AND(A1954="Africa",AE1954=2035),0.9,IF(AND(A1954="Africa",AE1954=2050),0.86,IF(AND(A1954="Brazil",AE1954=2035),0.93,IF(AND(A1954="Brazil",AE1954=2050),0.89,""))))))))))))))))))</f>
        <v>*0.93</v>
      </c>
      <c r="AG1954" s="51" t="str">
        <f aca="false">AG1953</f>
        <v>REZoning_Sol-Win</v>
      </c>
      <c r="AI1954" s="0" t="s">
        <v>2805</v>
      </c>
      <c r="AJ1954" s="50" t="s">
        <v>35</v>
      </c>
      <c r="AK1954" s="0" t="n">
        <v>2050</v>
      </c>
      <c r="AL1954" s="51" t="str">
        <f aca="false">"*"&amp;IF(AND(A1954="EU",AK1954=2035),0.93,IF(AND(A1954="EU",AK1954=2050),0.9,IF(AND(A1954="USA",AK1954=2035),0.92,IF(AND(A1954="USA",AK1954=2050),0.89,IF(AND(A1954="Japan",AK1954=2035),0.92,IF(AND(A1954="Japan",AK1954=2050),0.89,IF(AND(A1954="Russia",AK1954=2035),0.91,IF(AND(A1954="Russia",AK1954=2050),0.86,IF(AND(A1954="China",AK1954=2035),0.91,IF(AND(A1954="China",AK1954=2050),0.87,IF(AND(A1954="India",AK1954=2035),0.92,IF(AND(A1954="India",AK1954=2050),0.87,IF(AND(A1954="Middle East",AK1954=2035),0.89,IF(AND(A1954="Middle East",AK1954=2050),0.84,IF(AND(A1954="Africa",AK1954=2035),0.9,IF(AND(A1954="Africa",AK1954=2050),0.86,IF(AND(A1954="Brazil",AK1954=2035),0.93,IF(AND(A1954="Brazil",AK1954=2050),0.89,""))))))))))))))))))</f>
        <v>*0.9</v>
      </c>
      <c r="AM1954" s="51" t="str">
        <f aca="false">AM1953</f>
        <v>REZoning_Sol-Win</v>
      </c>
      <c r="AP1954" s="0" t="s">
        <v>2805</v>
      </c>
      <c r="AQ1954" s="0" t="s">
        <v>35</v>
      </c>
      <c r="AR1954" s="0" t="n">
        <v>2100</v>
      </c>
      <c r="AS1954" s="0" t="s">
        <v>874</v>
      </c>
      <c r="AT1954" s="0" t="s">
        <v>36</v>
      </c>
    </row>
    <row r="1955" customFormat="false" ht="28.5" hidden="false" customHeight="true" outlineLevel="0" collapsed="false">
      <c r="A1955" s="3" t="s">
        <v>51</v>
      </c>
      <c r="C1955" s="0" t="s">
        <v>2806</v>
      </c>
      <c r="D1955" s="50" t="s">
        <v>35</v>
      </c>
      <c r="E1955" s="0" t="n">
        <v>2035</v>
      </c>
      <c r="F1955" s="51" t="str">
        <f aca="false">"*"&amp;IF(AND(A1955="EU",E1955=2035),0.95,IF(AND(A1955="EU",E1955=2050),0.93,IF(AND(A1955="USA",E1955=2035),0.96,IF(AND(A1955="USA",E1955=2050),0.94,IF(AND(A1955="Japan",E1955=2035),0.94,IF(AND(A1955="Japan",E1955=2050),0.92,IF(AND(A1955="Russia",E1955=2035),0.95,IF(AND(A1955="Russia",E1955=2050),0.93,IF(AND(A1955="China",E1955=2035),0.94,IF(AND(A1955="China",E1955=2050),0.92,IF(AND(A1955="India",E1955=2035),0.95,IF(AND(A1955="India",E1955=2050),0.92,IF(AND(A1955="Middle East",E1955=2035),0.94,IF(AND(A1955="Middle East",E1955=2050),0.9,IF(AND(A1955="Africa",E1955=2035),0.94,IF(AND(A1955="Africa",E1955=2050),0.91,IF(AND(A1955="Brazil",E1955=2035),0.95,IF(AND(A1955="Brazil",E1955=2050),0.92,""))))))))))))))))))</f>
        <v>*0.95</v>
      </c>
      <c r="H1955" s="0" t="s">
        <v>2806</v>
      </c>
      <c r="I1955" s="50" t="s">
        <v>35</v>
      </c>
      <c r="J1955" s="0" t="n">
        <v>2050</v>
      </c>
      <c r="K1955" s="48" t="str">
        <f aca="false">"*"&amp;IF(AND(A1955="EU",J1955=2035),0.95,IF(AND(A1955="EU",J1955=2050),0.93,IF(AND(A1955="USA",J1955=2035),0.96,IF(AND(A1955="USA",J1955=2050),0.94,IF(AND(A1955="Japan",J1955=2035),0.94,IF(AND(A1955="Japan",J1955=2050),0.92,IF(AND(A1955="Russia",J1955=2035),0.95,IF(AND(A1955="Russia",J1955=2050),0.93,IF(AND(A1955="China",J1955=2035),0.94,IF(AND(A1955="China",J1955=2050),0.92,IF(AND(A1955="India",J1955=2035),0.95,IF(AND(A1955="India",J1955=2050),0.92,IF(AND(A1955="Middle East",J1955=2035),0.94,IF(AND(A1955="Middle East",J1955=2050),0.9,IF(AND(A1955="Africa",J1955=2035),0.94,IF(AND(A1955="Africa",J1955=2050),0.91,IF(AND(A1955="Brazil",J1955=2035),0.95,IF(AND(A1955="Brazil",J1955=2050),0.92,""))))))))))))))))))</f>
        <v>*0.93</v>
      </c>
      <c r="P1955" s="41" t="s">
        <v>2806</v>
      </c>
      <c r="Q1955" s="52" t="s">
        <v>35</v>
      </c>
      <c r="R1955" s="41" t="n">
        <v>2035</v>
      </c>
      <c r="S1955" s="53" t="str">
        <f aca="false">"*"&amp;IF(AND(A1955="EU",R1955=2035),0.95,IF(AND(A1955="EU",R1955=2050),0.93,IF(AND(A1955="USA",R1955=2035),0.96,IF(AND(A1955="USA",R1955=2050),0.93,IF(AND(A1955="Japan",R1955=2035),0.94,IF(AND(A1955="Japan",R1955=2050),0.92,IF(AND(A1955="Russia",R1955=2035),0.95,IF(AND(A1955="Russia",R1955=2050),0.91,IF(AND(A1955="China",R1955=2035),0.93,IF(AND(A1955="China",R1955=2050),0.92,IF(AND(A1955="India",R1955=2035),0.94,IF(AND(A1955="India",R1955=2050),0.91,IF(AND(A1955="Middle East",R1955=2035),0.92,IF(AND(A1955="Middle East",R1955=2050),0.89,IF(AND(A1955="Africa",R1955=2035),0.93,IF(AND(A1955="Africa",R1955=2050),0.9,IF(AND(A1955="Brazil",R1955=2035),0.95,IF(AND(A1955="Brazil",R1955=2050),0.92,""))))))))))))))))))</f>
        <v>*0.95</v>
      </c>
      <c r="U1955" s="41" t="s">
        <v>2806</v>
      </c>
      <c r="V1955" s="52" t="s">
        <v>35</v>
      </c>
      <c r="W1955" s="41" t="n">
        <v>2050</v>
      </c>
      <c r="X1955" s="53" t="str">
        <f aca="false">"*"&amp;IF(AND(A1955="EU",W1955=2035),0.95,IF(AND(A1955="EU",W1955=2050),0.93,IF(AND(A1955="USA",W1955=2035),0.96,IF(AND(A1955="USA",W1955=2050),0.93,IF(AND(A1955="Japan",W1955=2035),0.94,IF(AND(A1955="Japan",W1955=2050),0.92,IF(AND(A1955="Russia",W1955=2035),0.95,IF(AND(A1955="Russia",W1955=2050),0.91,IF(AND(A1955="China",W1955=2035),0.93,IF(AND(A1955="China",W1955=2050),0.92,IF(AND(A1955="India",W1955=2035),0.94,IF(AND(A1955="India",W1955=2050),0.91,IF(AND(A1955="Middle East",W1955=2035),0.92,IF(AND(A1955="Middle East",W1955=2050),0.89,IF(AND(A1955="Africa",W1955=2035),0.93,IF(AND(A1955="Africa",W1955=2050),0.9,IF(AND(A1955="Brazil",W1955=2035),0.95,IF(AND(A1955="Brazil",W1955=2050),0.92,""))))))))))))))))))</f>
        <v>*0.93</v>
      </c>
      <c r="AC1955" s="0" t="s">
        <v>2806</v>
      </c>
      <c r="AD1955" s="50" t="s">
        <v>35</v>
      </c>
      <c r="AE1955" s="0" t="n">
        <v>2035</v>
      </c>
      <c r="AF1955" s="51" t="str">
        <f aca="false">"*"&amp;IF(AND(A1955="EU",AE1955=2035),0.93,IF(AND(A1955="EU",AE1955=2050),0.9,IF(AND(A1955="USA",AE1955=2035),0.92,IF(AND(A1955="USA",AE1955=2050),0.89,IF(AND(A1955="Japan",AE1955=2035),0.92,IF(AND(A1955="Japan",AE1955=2050),0.89,IF(AND(A1955="Russia",AE1955=2035),0.91,IF(AND(A1955="Russia",AE1955=2050),0.86,IF(AND(A1955="China",AE1955=2035),0.91,IF(AND(A1955="China",AE1955=2050),0.87,IF(AND(A1955="India",AE1955=2035),0.92,IF(AND(A1955="India",AE1955=2050),0.87,IF(AND(A1955="Middle East",AE1955=2035),0.89,IF(AND(A1955="Middle East",AE1955=2050),0.84,IF(AND(A1955="Africa",AE1955=2035),0.9,IF(AND(A1955="Africa",AE1955=2050),0.86,IF(AND(A1955="Brazil",AE1955=2035),0.93,IF(AND(A1955="Brazil",AE1955=2050),0.89,""))))))))))))))))))</f>
        <v>*0.93</v>
      </c>
      <c r="AG1955" s="51" t="str">
        <f aca="false">AG1954</f>
        <v>REZoning_Sol-Win</v>
      </c>
      <c r="AI1955" s="0" t="s">
        <v>2806</v>
      </c>
      <c r="AJ1955" s="50" t="s">
        <v>35</v>
      </c>
      <c r="AK1955" s="0" t="n">
        <v>2050</v>
      </c>
      <c r="AL1955" s="51" t="str">
        <f aca="false">"*"&amp;IF(AND(A1955="EU",AK1955=2035),0.93,IF(AND(A1955="EU",AK1955=2050),0.9,IF(AND(A1955="USA",AK1955=2035),0.92,IF(AND(A1955="USA",AK1955=2050),0.89,IF(AND(A1955="Japan",AK1955=2035),0.92,IF(AND(A1955="Japan",AK1955=2050),0.89,IF(AND(A1955="Russia",AK1955=2035),0.91,IF(AND(A1955="Russia",AK1955=2050),0.86,IF(AND(A1955="China",AK1955=2035),0.91,IF(AND(A1955="China",AK1955=2050),0.87,IF(AND(A1955="India",AK1955=2035),0.92,IF(AND(A1955="India",AK1955=2050),0.87,IF(AND(A1955="Middle East",AK1955=2035),0.89,IF(AND(A1955="Middle East",AK1955=2050),0.84,IF(AND(A1955="Africa",AK1955=2035),0.9,IF(AND(A1955="Africa",AK1955=2050),0.86,IF(AND(A1955="Brazil",AK1955=2035),0.93,IF(AND(A1955="Brazil",AK1955=2050),0.89,""))))))))))))))))))</f>
        <v>*0.9</v>
      </c>
      <c r="AM1955" s="51" t="str">
        <f aca="false">AM1954</f>
        <v>REZoning_Sol-Win</v>
      </c>
      <c r="AP1955" s="0" t="s">
        <v>2806</v>
      </c>
      <c r="AQ1955" s="0" t="s">
        <v>35</v>
      </c>
      <c r="AR1955" s="0" t="n">
        <v>2100</v>
      </c>
      <c r="AS1955" s="0" t="s">
        <v>874</v>
      </c>
      <c r="AT1955" s="0" t="s">
        <v>36</v>
      </c>
    </row>
    <row r="1956" customFormat="false" ht="28.5" hidden="false" customHeight="true" outlineLevel="0" collapsed="false">
      <c r="A1956" s="3" t="s">
        <v>51</v>
      </c>
      <c r="C1956" s="0" t="s">
        <v>2807</v>
      </c>
      <c r="D1956" s="50" t="s">
        <v>35</v>
      </c>
      <c r="E1956" s="0" t="n">
        <v>2035</v>
      </c>
      <c r="F1956" s="51" t="str">
        <f aca="false">"*"&amp;IF(AND(A1956="EU",E1956=2035),0.95,IF(AND(A1956="EU",E1956=2050),0.93,IF(AND(A1956="USA",E1956=2035),0.96,IF(AND(A1956="USA",E1956=2050),0.94,IF(AND(A1956="Japan",E1956=2035),0.94,IF(AND(A1956="Japan",E1956=2050),0.92,IF(AND(A1956="Russia",E1956=2035),0.95,IF(AND(A1956="Russia",E1956=2050),0.93,IF(AND(A1956="China",E1956=2035),0.94,IF(AND(A1956="China",E1956=2050),0.92,IF(AND(A1956="India",E1956=2035),0.95,IF(AND(A1956="India",E1956=2050),0.92,IF(AND(A1956="Middle East",E1956=2035),0.94,IF(AND(A1956="Middle East",E1956=2050),0.9,IF(AND(A1956="Africa",E1956=2035),0.94,IF(AND(A1956="Africa",E1956=2050),0.91,IF(AND(A1956="Brazil",E1956=2035),0.95,IF(AND(A1956="Brazil",E1956=2050),0.92,""))))))))))))))))))</f>
        <v>*0.95</v>
      </c>
      <c r="H1956" s="0" t="s">
        <v>2807</v>
      </c>
      <c r="I1956" s="50" t="s">
        <v>35</v>
      </c>
      <c r="J1956" s="0" t="n">
        <v>2050</v>
      </c>
      <c r="K1956" s="48" t="str">
        <f aca="false">"*"&amp;IF(AND(A1956="EU",J1956=2035),0.95,IF(AND(A1956="EU",J1956=2050),0.93,IF(AND(A1956="USA",J1956=2035),0.96,IF(AND(A1956="USA",J1956=2050),0.94,IF(AND(A1956="Japan",J1956=2035),0.94,IF(AND(A1956="Japan",J1956=2050),0.92,IF(AND(A1956="Russia",J1956=2035),0.95,IF(AND(A1956="Russia",J1956=2050),0.93,IF(AND(A1956="China",J1956=2035),0.94,IF(AND(A1956="China",J1956=2050),0.92,IF(AND(A1956="India",J1956=2035),0.95,IF(AND(A1956="India",J1956=2050),0.92,IF(AND(A1956="Middle East",J1956=2035),0.94,IF(AND(A1956="Middle East",J1956=2050),0.9,IF(AND(A1956="Africa",J1956=2035),0.94,IF(AND(A1956="Africa",J1956=2050),0.91,IF(AND(A1956="Brazil",J1956=2035),0.95,IF(AND(A1956="Brazil",J1956=2050),0.92,""))))))))))))))))))</f>
        <v>*0.93</v>
      </c>
      <c r="P1956" s="41" t="s">
        <v>2807</v>
      </c>
      <c r="Q1956" s="52" t="s">
        <v>35</v>
      </c>
      <c r="R1956" s="41" t="n">
        <v>2035</v>
      </c>
      <c r="S1956" s="53" t="str">
        <f aca="false">"*"&amp;IF(AND(A1956="EU",R1956=2035),0.95,IF(AND(A1956="EU",R1956=2050),0.93,IF(AND(A1956="USA",R1956=2035),0.96,IF(AND(A1956="USA",R1956=2050),0.93,IF(AND(A1956="Japan",R1956=2035),0.94,IF(AND(A1956="Japan",R1956=2050),0.92,IF(AND(A1956="Russia",R1956=2035),0.95,IF(AND(A1956="Russia",R1956=2050),0.91,IF(AND(A1956="China",R1956=2035),0.93,IF(AND(A1956="China",R1956=2050),0.92,IF(AND(A1956="India",R1956=2035),0.94,IF(AND(A1956="India",R1956=2050),0.91,IF(AND(A1956="Middle East",R1956=2035),0.92,IF(AND(A1956="Middle East",R1956=2050),0.89,IF(AND(A1956="Africa",R1956=2035),0.93,IF(AND(A1956="Africa",R1956=2050),0.9,IF(AND(A1956="Brazil",R1956=2035),0.95,IF(AND(A1956="Brazil",R1956=2050),0.92,""))))))))))))))))))</f>
        <v>*0.95</v>
      </c>
      <c r="U1956" s="41" t="s">
        <v>2807</v>
      </c>
      <c r="V1956" s="52" t="s">
        <v>35</v>
      </c>
      <c r="W1956" s="41" t="n">
        <v>2050</v>
      </c>
      <c r="X1956" s="53" t="str">
        <f aca="false">"*"&amp;IF(AND(A1956="EU",W1956=2035),0.95,IF(AND(A1956="EU",W1956=2050),0.93,IF(AND(A1956="USA",W1956=2035),0.96,IF(AND(A1956="USA",W1956=2050),0.93,IF(AND(A1956="Japan",W1956=2035),0.94,IF(AND(A1956="Japan",W1956=2050),0.92,IF(AND(A1956="Russia",W1956=2035),0.95,IF(AND(A1956="Russia",W1956=2050),0.91,IF(AND(A1956="China",W1956=2035),0.93,IF(AND(A1956="China",W1956=2050),0.92,IF(AND(A1956="India",W1956=2035),0.94,IF(AND(A1956="India",W1956=2050),0.91,IF(AND(A1956="Middle East",W1956=2035),0.92,IF(AND(A1956="Middle East",W1956=2050),0.89,IF(AND(A1956="Africa",W1956=2035),0.93,IF(AND(A1956="Africa",W1956=2050),0.9,IF(AND(A1956="Brazil",W1956=2035),0.95,IF(AND(A1956="Brazil",W1956=2050),0.92,""))))))))))))))))))</f>
        <v>*0.93</v>
      </c>
      <c r="AC1956" s="0" t="s">
        <v>2807</v>
      </c>
      <c r="AD1956" s="50" t="s">
        <v>35</v>
      </c>
      <c r="AE1956" s="0" t="n">
        <v>2035</v>
      </c>
      <c r="AF1956" s="51" t="str">
        <f aca="false">"*"&amp;IF(AND(A1956="EU",AE1956=2035),0.93,IF(AND(A1956="EU",AE1956=2050),0.9,IF(AND(A1956="USA",AE1956=2035),0.92,IF(AND(A1956="USA",AE1956=2050),0.89,IF(AND(A1956="Japan",AE1956=2035),0.92,IF(AND(A1956="Japan",AE1956=2050),0.89,IF(AND(A1956="Russia",AE1956=2035),0.91,IF(AND(A1956="Russia",AE1956=2050),0.86,IF(AND(A1956="China",AE1956=2035),0.91,IF(AND(A1956="China",AE1956=2050),0.87,IF(AND(A1956="India",AE1956=2035),0.92,IF(AND(A1956="India",AE1956=2050),0.87,IF(AND(A1956="Middle East",AE1956=2035),0.89,IF(AND(A1956="Middle East",AE1956=2050),0.84,IF(AND(A1956="Africa",AE1956=2035),0.9,IF(AND(A1956="Africa",AE1956=2050),0.86,IF(AND(A1956="Brazil",AE1956=2035),0.93,IF(AND(A1956="Brazil",AE1956=2050),0.89,""))))))))))))))))))</f>
        <v>*0.93</v>
      </c>
      <c r="AG1956" s="51" t="str">
        <f aca="false">AG1955</f>
        <v>REZoning_Sol-Win</v>
      </c>
      <c r="AI1956" s="0" t="s">
        <v>2807</v>
      </c>
      <c r="AJ1956" s="50" t="s">
        <v>35</v>
      </c>
      <c r="AK1956" s="0" t="n">
        <v>2050</v>
      </c>
      <c r="AL1956" s="51" t="str">
        <f aca="false">"*"&amp;IF(AND(A1956="EU",AK1956=2035),0.93,IF(AND(A1956="EU",AK1956=2050),0.9,IF(AND(A1956="USA",AK1956=2035),0.92,IF(AND(A1956="USA",AK1956=2050),0.89,IF(AND(A1956="Japan",AK1956=2035),0.92,IF(AND(A1956="Japan",AK1956=2050),0.89,IF(AND(A1956="Russia",AK1956=2035),0.91,IF(AND(A1956="Russia",AK1956=2050),0.86,IF(AND(A1956="China",AK1956=2035),0.91,IF(AND(A1956="China",AK1956=2050),0.87,IF(AND(A1956="India",AK1956=2035),0.92,IF(AND(A1956="India",AK1956=2050),0.87,IF(AND(A1956="Middle East",AK1956=2035),0.89,IF(AND(A1956="Middle East",AK1956=2050),0.84,IF(AND(A1956="Africa",AK1956=2035),0.9,IF(AND(A1956="Africa",AK1956=2050),0.86,IF(AND(A1956="Brazil",AK1956=2035),0.93,IF(AND(A1956="Brazil",AK1956=2050),0.89,""))))))))))))))))))</f>
        <v>*0.9</v>
      </c>
      <c r="AM1956" s="51" t="str">
        <f aca="false">AM1955</f>
        <v>REZoning_Sol-Win</v>
      </c>
      <c r="AP1956" s="0" t="s">
        <v>2807</v>
      </c>
      <c r="AQ1956" s="0" t="s">
        <v>35</v>
      </c>
      <c r="AR1956" s="0" t="n">
        <v>2100</v>
      </c>
      <c r="AS1956" s="0" t="s">
        <v>874</v>
      </c>
      <c r="AT1956" s="0" t="s">
        <v>36</v>
      </c>
    </row>
    <row r="1957" customFormat="false" ht="28.5" hidden="false" customHeight="true" outlineLevel="0" collapsed="false">
      <c r="A1957" s="3" t="s">
        <v>51</v>
      </c>
      <c r="C1957" s="0" t="s">
        <v>2808</v>
      </c>
      <c r="D1957" s="50" t="s">
        <v>35</v>
      </c>
      <c r="E1957" s="0" t="n">
        <v>2035</v>
      </c>
      <c r="F1957" s="51" t="str">
        <f aca="false">"*"&amp;IF(AND(A1957="EU",E1957=2035),0.95,IF(AND(A1957="EU",E1957=2050),0.93,IF(AND(A1957="USA",E1957=2035),0.96,IF(AND(A1957="USA",E1957=2050),0.94,IF(AND(A1957="Japan",E1957=2035),0.94,IF(AND(A1957="Japan",E1957=2050),0.92,IF(AND(A1957="Russia",E1957=2035),0.95,IF(AND(A1957="Russia",E1957=2050),0.93,IF(AND(A1957="China",E1957=2035),0.94,IF(AND(A1957="China",E1957=2050),0.92,IF(AND(A1957="India",E1957=2035),0.95,IF(AND(A1957="India",E1957=2050),0.92,IF(AND(A1957="Middle East",E1957=2035),0.94,IF(AND(A1957="Middle East",E1957=2050),0.9,IF(AND(A1957="Africa",E1957=2035),0.94,IF(AND(A1957="Africa",E1957=2050),0.91,IF(AND(A1957="Brazil",E1957=2035),0.95,IF(AND(A1957="Brazil",E1957=2050),0.92,""))))))))))))))))))</f>
        <v>*0.95</v>
      </c>
      <c r="H1957" s="0" t="s">
        <v>2808</v>
      </c>
      <c r="I1957" s="50" t="s">
        <v>35</v>
      </c>
      <c r="J1957" s="0" t="n">
        <v>2050</v>
      </c>
      <c r="K1957" s="48" t="str">
        <f aca="false">"*"&amp;IF(AND(A1957="EU",J1957=2035),0.95,IF(AND(A1957="EU",J1957=2050),0.93,IF(AND(A1957="USA",J1957=2035),0.96,IF(AND(A1957="USA",J1957=2050),0.94,IF(AND(A1957="Japan",J1957=2035),0.94,IF(AND(A1957="Japan",J1957=2050),0.92,IF(AND(A1957="Russia",J1957=2035),0.95,IF(AND(A1957="Russia",J1957=2050),0.93,IF(AND(A1957="China",J1957=2035),0.94,IF(AND(A1957="China",J1957=2050),0.92,IF(AND(A1957="India",J1957=2035),0.95,IF(AND(A1957="India",J1957=2050),0.92,IF(AND(A1957="Middle East",J1957=2035),0.94,IF(AND(A1957="Middle East",J1957=2050),0.9,IF(AND(A1957="Africa",J1957=2035),0.94,IF(AND(A1957="Africa",J1957=2050),0.91,IF(AND(A1957="Brazil",J1957=2035),0.95,IF(AND(A1957="Brazil",J1957=2050),0.92,""))))))))))))))))))</f>
        <v>*0.93</v>
      </c>
      <c r="P1957" s="41" t="s">
        <v>2808</v>
      </c>
      <c r="Q1957" s="52" t="s">
        <v>35</v>
      </c>
      <c r="R1957" s="41" t="n">
        <v>2035</v>
      </c>
      <c r="S1957" s="53" t="str">
        <f aca="false">"*"&amp;IF(AND(A1957="EU",R1957=2035),0.95,IF(AND(A1957="EU",R1957=2050),0.93,IF(AND(A1957="USA",R1957=2035),0.96,IF(AND(A1957="USA",R1957=2050),0.93,IF(AND(A1957="Japan",R1957=2035),0.94,IF(AND(A1957="Japan",R1957=2050),0.92,IF(AND(A1957="Russia",R1957=2035),0.95,IF(AND(A1957="Russia",R1957=2050),0.91,IF(AND(A1957="China",R1957=2035),0.93,IF(AND(A1957="China",R1957=2050),0.92,IF(AND(A1957="India",R1957=2035),0.94,IF(AND(A1957="India",R1957=2050),0.91,IF(AND(A1957="Middle East",R1957=2035),0.92,IF(AND(A1957="Middle East",R1957=2050),0.89,IF(AND(A1957="Africa",R1957=2035),0.93,IF(AND(A1957="Africa",R1957=2050),0.9,IF(AND(A1957="Brazil",R1957=2035),0.95,IF(AND(A1957="Brazil",R1957=2050),0.92,""))))))))))))))))))</f>
        <v>*0.95</v>
      </c>
      <c r="U1957" s="41" t="s">
        <v>2808</v>
      </c>
      <c r="V1957" s="52" t="s">
        <v>35</v>
      </c>
      <c r="W1957" s="41" t="n">
        <v>2050</v>
      </c>
      <c r="X1957" s="53" t="str">
        <f aca="false">"*"&amp;IF(AND(A1957="EU",W1957=2035),0.95,IF(AND(A1957="EU",W1957=2050),0.93,IF(AND(A1957="USA",W1957=2035),0.96,IF(AND(A1957="USA",W1957=2050),0.93,IF(AND(A1957="Japan",W1957=2035),0.94,IF(AND(A1957="Japan",W1957=2050),0.92,IF(AND(A1957="Russia",W1957=2035),0.95,IF(AND(A1957="Russia",W1957=2050),0.91,IF(AND(A1957="China",W1957=2035),0.93,IF(AND(A1957="China",W1957=2050),0.92,IF(AND(A1957="India",W1957=2035),0.94,IF(AND(A1957="India",W1957=2050),0.91,IF(AND(A1957="Middle East",W1957=2035),0.92,IF(AND(A1957="Middle East",W1957=2050),0.89,IF(AND(A1957="Africa",W1957=2035),0.93,IF(AND(A1957="Africa",W1957=2050),0.9,IF(AND(A1957="Brazil",W1957=2035),0.95,IF(AND(A1957="Brazil",W1957=2050),0.92,""))))))))))))))))))</f>
        <v>*0.93</v>
      </c>
      <c r="AC1957" s="0" t="s">
        <v>2808</v>
      </c>
      <c r="AD1957" s="50" t="s">
        <v>35</v>
      </c>
      <c r="AE1957" s="0" t="n">
        <v>2035</v>
      </c>
      <c r="AF1957" s="51" t="str">
        <f aca="false">"*"&amp;IF(AND(A1957="EU",AE1957=2035),0.93,IF(AND(A1957="EU",AE1957=2050),0.9,IF(AND(A1957="USA",AE1957=2035),0.92,IF(AND(A1957="USA",AE1957=2050),0.89,IF(AND(A1957="Japan",AE1957=2035),0.92,IF(AND(A1957="Japan",AE1957=2050),0.89,IF(AND(A1957="Russia",AE1957=2035),0.91,IF(AND(A1957="Russia",AE1957=2050),0.86,IF(AND(A1957="China",AE1957=2035),0.91,IF(AND(A1957="China",AE1957=2050),0.87,IF(AND(A1957="India",AE1957=2035),0.92,IF(AND(A1957="India",AE1957=2050),0.87,IF(AND(A1957="Middle East",AE1957=2035),0.89,IF(AND(A1957="Middle East",AE1957=2050),0.84,IF(AND(A1957="Africa",AE1957=2035),0.9,IF(AND(A1957="Africa",AE1957=2050),0.86,IF(AND(A1957="Brazil",AE1957=2035),0.93,IF(AND(A1957="Brazil",AE1957=2050),0.89,""))))))))))))))))))</f>
        <v>*0.93</v>
      </c>
      <c r="AG1957" s="51" t="str">
        <f aca="false">AG1956</f>
        <v>REZoning_Sol-Win</v>
      </c>
      <c r="AI1957" s="0" t="s">
        <v>2808</v>
      </c>
      <c r="AJ1957" s="50" t="s">
        <v>35</v>
      </c>
      <c r="AK1957" s="0" t="n">
        <v>2050</v>
      </c>
      <c r="AL1957" s="51" t="str">
        <f aca="false">"*"&amp;IF(AND(A1957="EU",AK1957=2035),0.93,IF(AND(A1957="EU",AK1957=2050),0.9,IF(AND(A1957="USA",AK1957=2035),0.92,IF(AND(A1957="USA",AK1957=2050),0.89,IF(AND(A1957="Japan",AK1957=2035),0.92,IF(AND(A1957="Japan",AK1957=2050),0.89,IF(AND(A1957="Russia",AK1957=2035),0.91,IF(AND(A1957="Russia",AK1957=2050),0.86,IF(AND(A1957="China",AK1957=2035),0.91,IF(AND(A1957="China",AK1957=2050),0.87,IF(AND(A1957="India",AK1957=2035),0.92,IF(AND(A1957="India",AK1957=2050),0.87,IF(AND(A1957="Middle East",AK1957=2035),0.89,IF(AND(A1957="Middle East",AK1957=2050),0.84,IF(AND(A1957="Africa",AK1957=2035),0.9,IF(AND(A1957="Africa",AK1957=2050),0.86,IF(AND(A1957="Brazil",AK1957=2035),0.93,IF(AND(A1957="Brazil",AK1957=2050),0.89,""))))))))))))))))))</f>
        <v>*0.9</v>
      </c>
      <c r="AM1957" s="51" t="str">
        <f aca="false">AM1956</f>
        <v>REZoning_Sol-Win</v>
      </c>
      <c r="AP1957" s="0" t="s">
        <v>2808</v>
      </c>
      <c r="AQ1957" s="0" t="s">
        <v>35</v>
      </c>
      <c r="AR1957" s="0" t="n">
        <v>2100</v>
      </c>
      <c r="AS1957" s="0" t="s">
        <v>874</v>
      </c>
      <c r="AT1957" s="0" t="s">
        <v>36</v>
      </c>
    </row>
    <row r="1958" customFormat="false" ht="28.5" hidden="false" customHeight="true" outlineLevel="0" collapsed="false">
      <c r="A1958" s="3" t="s">
        <v>51</v>
      </c>
      <c r="C1958" s="0" t="s">
        <v>2809</v>
      </c>
      <c r="D1958" s="50" t="s">
        <v>35</v>
      </c>
      <c r="E1958" s="0" t="n">
        <v>2035</v>
      </c>
      <c r="F1958" s="51" t="str">
        <f aca="false">"*"&amp;IF(AND(A1958="EU",E1958=2035),0.95,IF(AND(A1958="EU",E1958=2050),0.93,IF(AND(A1958="USA",E1958=2035),0.96,IF(AND(A1958="USA",E1958=2050),0.94,IF(AND(A1958="Japan",E1958=2035),0.94,IF(AND(A1958="Japan",E1958=2050),0.92,IF(AND(A1958="Russia",E1958=2035),0.95,IF(AND(A1958="Russia",E1958=2050),0.93,IF(AND(A1958="China",E1958=2035),0.94,IF(AND(A1958="China",E1958=2050),0.92,IF(AND(A1958="India",E1958=2035),0.95,IF(AND(A1958="India",E1958=2050),0.92,IF(AND(A1958="Middle East",E1958=2035),0.94,IF(AND(A1958="Middle East",E1958=2050),0.9,IF(AND(A1958="Africa",E1958=2035),0.94,IF(AND(A1958="Africa",E1958=2050),0.91,IF(AND(A1958="Brazil",E1958=2035),0.95,IF(AND(A1958="Brazil",E1958=2050),0.92,""))))))))))))))))))</f>
        <v>*0.95</v>
      </c>
      <c r="H1958" s="0" t="s">
        <v>2809</v>
      </c>
      <c r="I1958" s="50" t="s">
        <v>35</v>
      </c>
      <c r="J1958" s="0" t="n">
        <v>2050</v>
      </c>
      <c r="K1958" s="48" t="str">
        <f aca="false">"*"&amp;IF(AND(A1958="EU",J1958=2035),0.95,IF(AND(A1958="EU",J1958=2050),0.93,IF(AND(A1958="USA",J1958=2035),0.96,IF(AND(A1958="USA",J1958=2050),0.94,IF(AND(A1958="Japan",J1958=2035),0.94,IF(AND(A1958="Japan",J1958=2050),0.92,IF(AND(A1958="Russia",J1958=2035),0.95,IF(AND(A1958="Russia",J1958=2050),0.93,IF(AND(A1958="China",J1958=2035),0.94,IF(AND(A1958="China",J1958=2050),0.92,IF(AND(A1958="India",J1958=2035),0.95,IF(AND(A1958="India",J1958=2050),0.92,IF(AND(A1958="Middle East",J1958=2035),0.94,IF(AND(A1958="Middle East",J1958=2050),0.9,IF(AND(A1958="Africa",J1958=2035),0.94,IF(AND(A1958="Africa",J1958=2050),0.91,IF(AND(A1958="Brazil",J1958=2035),0.95,IF(AND(A1958="Brazil",J1958=2050),0.92,""))))))))))))))))))</f>
        <v>*0.93</v>
      </c>
      <c r="P1958" s="41" t="s">
        <v>2809</v>
      </c>
      <c r="Q1958" s="52" t="s">
        <v>35</v>
      </c>
      <c r="R1958" s="41" t="n">
        <v>2035</v>
      </c>
      <c r="S1958" s="53" t="str">
        <f aca="false">"*"&amp;IF(AND(A1958="EU",R1958=2035),0.95,IF(AND(A1958="EU",R1958=2050),0.93,IF(AND(A1958="USA",R1958=2035),0.96,IF(AND(A1958="USA",R1958=2050),0.93,IF(AND(A1958="Japan",R1958=2035),0.94,IF(AND(A1958="Japan",R1958=2050),0.92,IF(AND(A1958="Russia",R1958=2035),0.95,IF(AND(A1958="Russia",R1958=2050),0.91,IF(AND(A1958="China",R1958=2035),0.93,IF(AND(A1958="China",R1958=2050),0.92,IF(AND(A1958="India",R1958=2035),0.94,IF(AND(A1958="India",R1958=2050),0.91,IF(AND(A1958="Middle East",R1958=2035),0.92,IF(AND(A1958="Middle East",R1958=2050),0.89,IF(AND(A1958="Africa",R1958=2035),0.93,IF(AND(A1958="Africa",R1958=2050),0.9,IF(AND(A1958="Brazil",R1958=2035),0.95,IF(AND(A1958="Brazil",R1958=2050),0.92,""))))))))))))))))))</f>
        <v>*0.95</v>
      </c>
      <c r="U1958" s="41" t="s">
        <v>2809</v>
      </c>
      <c r="V1958" s="52" t="s">
        <v>35</v>
      </c>
      <c r="W1958" s="41" t="n">
        <v>2050</v>
      </c>
      <c r="X1958" s="53" t="str">
        <f aca="false">"*"&amp;IF(AND(A1958="EU",W1958=2035),0.95,IF(AND(A1958="EU",W1958=2050),0.93,IF(AND(A1958="USA",W1958=2035),0.96,IF(AND(A1958="USA",W1958=2050),0.93,IF(AND(A1958="Japan",W1958=2035),0.94,IF(AND(A1958="Japan",W1958=2050),0.92,IF(AND(A1958="Russia",W1958=2035),0.95,IF(AND(A1958="Russia",W1958=2050),0.91,IF(AND(A1958="China",W1958=2035),0.93,IF(AND(A1958="China",W1958=2050),0.92,IF(AND(A1958="India",W1958=2035),0.94,IF(AND(A1958="India",W1958=2050),0.91,IF(AND(A1958="Middle East",W1958=2035),0.92,IF(AND(A1958="Middle East",W1958=2050),0.89,IF(AND(A1958="Africa",W1958=2035),0.93,IF(AND(A1958="Africa",W1958=2050),0.9,IF(AND(A1958="Brazil",W1958=2035),0.95,IF(AND(A1958="Brazil",W1958=2050),0.92,""))))))))))))))))))</f>
        <v>*0.93</v>
      </c>
      <c r="AC1958" s="0" t="s">
        <v>2809</v>
      </c>
      <c r="AD1958" s="50" t="s">
        <v>35</v>
      </c>
      <c r="AE1958" s="0" t="n">
        <v>2035</v>
      </c>
      <c r="AF1958" s="51" t="str">
        <f aca="false">"*"&amp;IF(AND(A1958="EU",AE1958=2035),0.93,IF(AND(A1958="EU",AE1958=2050),0.9,IF(AND(A1958="USA",AE1958=2035),0.92,IF(AND(A1958="USA",AE1958=2050),0.89,IF(AND(A1958="Japan",AE1958=2035),0.92,IF(AND(A1958="Japan",AE1958=2050),0.89,IF(AND(A1958="Russia",AE1958=2035),0.91,IF(AND(A1958="Russia",AE1958=2050),0.86,IF(AND(A1958="China",AE1958=2035),0.91,IF(AND(A1958="China",AE1958=2050),0.87,IF(AND(A1958="India",AE1958=2035),0.92,IF(AND(A1958="India",AE1958=2050),0.87,IF(AND(A1958="Middle East",AE1958=2035),0.89,IF(AND(A1958="Middle East",AE1958=2050),0.84,IF(AND(A1958="Africa",AE1958=2035),0.9,IF(AND(A1958="Africa",AE1958=2050),0.86,IF(AND(A1958="Brazil",AE1958=2035),0.93,IF(AND(A1958="Brazil",AE1958=2050),0.89,""))))))))))))))))))</f>
        <v>*0.93</v>
      </c>
      <c r="AG1958" s="51" t="str">
        <f aca="false">AG1957</f>
        <v>REZoning_Sol-Win</v>
      </c>
      <c r="AI1958" s="0" t="s">
        <v>2809</v>
      </c>
      <c r="AJ1958" s="50" t="s">
        <v>35</v>
      </c>
      <c r="AK1958" s="0" t="n">
        <v>2050</v>
      </c>
      <c r="AL1958" s="51" t="str">
        <f aca="false">"*"&amp;IF(AND(A1958="EU",AK1958=2035),0.93,IF(AND(A1958="EU",AK1958=2050),0.9,IF(AND(A1958="USA",AK1958=2035),0.92,IF(AND(A1958="USA",AK1958=2050),0.89,IF(AND(A1958="Japan",AK1958=2035),0.92,IF(AND(A1958="Japan",AK1958=2050),0.89,IF(AND(A1958="Russia",AK1958=2035),0.91,IF(AND(A1958="Russia",AK1958=2050),0.86,IF(AND(A1958="China",AK1958=2035),0.91,IF(AND(A1958="China",AK1958=2050),0.87,IF(AND(A1958="India",AK1958=2035),0.92,IF(AND(A1958="India",AK1958=2050),0.87,IF(AND(A1958="Middle East",AK1958=2035),0.89,IF(AND(A1958="Middle East",AK1958=2050),0.84,IF(AND(A1958="Africa",AK1958=2035),0.9,IF(AND(A1958="Africa",AK1958=2050),0.86,IF(AND(A1958="Brazil",AK1958=2035),0.93,IF(AND(A1958="Brazil",AK1958=2050),0.89,""))))))))))))))))))</f>
        <v>*0.9</v>
      </c>
      <c r="AM1958" s="51" t="str">
        <f aca="false">AM1957</f>
        <v>REZoning_Sol-Win</v>
      </c>
      <c r="AP1958" s="0" t="s">
        <v>2809</v>
      </c>
      <c r="AQ1958" s="0" t="s">
        <v>35</v>
      </c>
      <c r="AR1958" s="0" t="n">
        <v>2100</v>
      </c>
      <c r="AS1958" s="0" t="s">
        <v>874</v>
      </c>
      <c r="AT1958" s="0" t="s">
        <v>36</v>
      </c>
    </row>
    <row r="1959" customFormat="false" ht="28.5" hidden="false" customHeight="true" outlineLevel="0" collapsed="false">
      <c r="A1959" s="3" t="s">
        <v>51</v>
      </c>
      <c r="C1959" s="0" t="s">
        <v>2810</v>
      </c>
      <c r="D1959" s="50" t="s">
        <v>35</v>
      </c>
      <c r="E1959" s="0" t="n">
        <v>2035</v>
      </c>
      <c r="F1959" s="51" t="str">
        <f aca="false">"*"&amp;IF(AND(A1959="EU",E1959=2035),0.95,IF(AND(A1959="EU",E1959=2050),0.93,IF(AND(A1959="USA",E1959=2035),0.96,IF(AND(A1959="USA",E1959=2050),0.94,IF(AND(A1959="Japan",E1959=2035),0.94,IF(AND(A1959="Japan",E1959=2050),0.92,IF(AND(A1959="Russia",E1959=2035),0.95,IF(AND(A1959="Russia",E1959=2050),0.93,IF(AND(A1959="China",E1959=2035),0.94,IF(AND(A1959="China",E1959=2050),0.92,IF(AND(A1959="India",E1959=2035),0.95,IF(AND(A1959="India",E1959=2050),0.92,IF(AND(A1959="Middle East",E1959=2035),0.94,IF(AND(A1959="Middle East",E1959=2050),0.9,IF(AND(A1959="Africa",E1959=2035),0.94,IF(AND(A1959="Africa",E1959=2050),0.91,IF(AND(A1959="Brazil",E1959=2035),0.95,IF(AND(A1959="Brazil",E1959=2050),0.92,""))))))))))))))))))</f>
        <v>*0.95</v>
      </c>
      <c r="H1959" s="0" t="s">
        <v>2810</v>
      </c>
      <c r="I1959" s="50" t="s">
        <v>35</v>
      </c>
      <c r="J1959" s="0" t="n">
        <v>2050</v>
      </c>
      <c r="K1959" s="48" t="str">
        <f aca="false">"*"&amp;IF(AND(A1959="EU",J1959=2035),0.95,IF(AND(A1959="EU",J1959=2050),0.93,IF(AND(A1959="USA",J1959=2035),0.96,IF(AND(A1959="USA",J1959=2050),0.94,IF(AND(A1959="Japan",J1959=2035),0.94,IF(AND(A1959="Japan",J1959=2050),0.92,IF(AND(A1959="Russia",J1959=2035),0.95,IF(AND(A1959="Russia",J1959=2050),0.93,IF(AND(A1959="China",J1959=2035),0.94,IF(AND(A1959="China",J1959=2050),0.92,IF(AND(A1959="India",J1959=2035),0.95,IF(AND(A1959="India",J1959=2050),0.92,IF(AND(A1959="Middle East",J1959=2035),0.94,IF(AND(A1959="Middle East",J1959=2050),0.9,IF(AND(A1959="Africa",J1959=2035),0.94,IF(AND(A1959="Africa",J1959=2050),0.91,IF(AND(A1959="Brazil",J1959=2035),0.95,IF(AND(A1959="Brazil",J1959=2050),0.92,""))))))))))))))))))</f>
        <v>*0.93</v>
      </c>
      <c r="P1959" s="41" t="s">
        <v>2810</v>
      </c>
      <c r="Q1959" s="52" t="s">
        <v>35</v>
      </c>
      <c r="R1959" s="41" t="n">
        <v>2035</v>
      </c>
      <c r="S1959" s="53" t="str">
        <f aca="false">"*"&amp;IF(AND(A1959="EU",R1959=2035),0.95,IF(AND(A1959="EU",R1959=2050),0.93,IF(AND(A1959="USA",R1959=2035),0.96,IF(AND(A1959="USA",R1959=2050),0.93,IF(AND(A1959="Japan",R1959=2035),0.94,IF(AND(A1959="Japan",R1959=2050),0.92,IF(AND(A1959="Russia",R1959=2035),0.95,IF(AND(A1959="Russia",R1959=2050),0.91,IF(AND(A1959="China",R1959=2035),0.93,IF(AND(A1959="China",R1959=2050),0.92,IF(AND(A1959="India",R1959=2035),0.94,IF(AND(A1959="India",R1959=2050),0.91,IF(AND(A1959="Middle East",R1959=2035),0.92,IF(AND(A1959="Middle East",R1959=2050),0.89,IF(AND(A1959="Africa",R1959=2035),0.93,IF(AND(A1959="Africa",R1959=2050),0.9,IF(AND(A1959="Brazil",R1959=2035),0.95,IF(AND(A1959="Brazil",R1959=2050),0.92,""))))))))))))))))))</f>
        <v>*0.95</v>
      </c>
      <c r="U1959" s="41" t="s">
        <v>2810</v>
      </c>
      <c r="V1959" s="52" t="s">
        <v>35</v>
      </c>
      <c r="W1959" s="41" t="n">
        <v>2050</v>
      </c>
      <c r="X1959" s="53" t="str">
        <f aca="false">"*"&amp;IF(AND(A1959="EU",W1959=2035),0.95,IF(AND(A1959="EU",W1959=2050),0.93,IF(AND(A1959="USA",W1959=2035),0.96,IF(AND(A1959="USA",W1959=2050),0.93,IF(AND(A1959="Japan",W1959=2035),0.94,IF(AND(A1959="Japan",W1959=2050),0.92,IF(AND(A1959="Russia",W1959=2035),0.95,IF(AND(A1959="Russia",W1959=2050),0.91,IF(AND(A1959="China",W1959=2035),0.93,IF(AND(A1959="China",W1959=2050),0.92,IF(AND(A1959="India",W1959=2035),0.94,IF(AND(A1959="India",W1959=2050),0.91,IF(AND(A1959="Middle East",W1959=2035),0.92,IF(AND(A1959="Middle East",W1959=2050),0.89,IF(AND(A1959="Africa",W1959=2035),0.93,IF(AND(A1959="Africa",W1959=2050),0.9,IF(AND(A1959="Brazil",W1959=2035),0.95,IF(AND(A1959="Brazil",W1959=2050),0.92,""))))))))))))))))))</f>
        <v>*0.93</v>
      </c>
      <c r="AC1959" s="0" t="s">
        <v>2810</v>
      </c>
      <c r="AD1959" s="50" t="s">
        <v>35</v>
      </c>
      <c r="AE1959" s="0" t="n">
        <v>2035</v>
      </c>
      <c r="AF1959" s="51" t="str">
        <f aca="false">"*"&amp;IF(AND(A1959="EU",AE1959=2035),0.93,IF(AND(A1959="EU",AE1959=2050),0.9,IF(AND(A1959="USA",AE1959=2035),0.92,IF(AND(A1959="USA",AE1959=2050),0.89,IF(AND(A1959="Japan",AE1959=2035),0.92,IF(AND(A1959="Japan",AE1959=2050),0.89,IF(AND(A1959="Russia",AE1959=2035),0.91,IF(AND(A1959="Russia",AE1959=2050),0.86,IF(AND(A1959="China",AE1959=2035),0.91,IF(AND(A1959="China",AE1959=2050),0.87,IF(AND(A1959="India",AE1959=2035),0.92,IF(AND(A1959="India",AE1959=2050),0.87,IF(AND(A1959="Middle East",AE1959=2035),0.89,IF(AND(A1959="Middle East",AE1959=2050),0.84,IF(AND(A1959="Africa",AE1959=2035),0.9,IF(AND(A1959="Africa",AE1959=2050),0.86,IF(AND(A1959="Brazil",AE1959=2035),0.93,IF(AND(A1959="Brazil",AE1959=2050),0.89,""))))))))))))))))))</f>
        <v>*0.93</v>
      </c>
      <c r="AG1959" s="51" t="str">
        <f aca="false">AG1958</f>
        <v>REZoning_Sol-Win</v>
      </c>
      <c r="AI1959" s="0" t="s">
        <v>2810</v>
      </c>
      <c r="AJ1959" s="50" t="s">
        <v>35</v>
      </c>
      <c r="AK1959" s="0" t="n">
        <v>2050</v>
      </c>
      <c r="AL1959" s="51" t="str">
        <f aca="false">"*"&amp;IF(AND(A1959="EU",AK1959=2035),0.93,IF(AND(A1959="EU",AK1959=2050),0.9,IF(AND(A1959="USA",AK1959=2035),0.92,IF(AND(A1959="USA",AK1959=2050),0.89,IF(AND(A1959="Japan",AK1959=2035),0.92,IF(AND(A1959="Japan",AK1959=2050),0.89,IF(AND(A1959="Russia",AK1959=2035),0.91,IF(AND(A1959="Russia",AK1959=2050),0.86,IF(AND(A1959="China",AK1959=2035),0.91,IF(AND(A1959="China",AK1959=2050),0.87,IF(AND(A1959="India",AK1959=2035),0.92,IF(AND(A1959="India",AK1959=2050),0.87,IF(AND(A1959="Middle East",AK1959=2035),0.89,IF(AND(A1959="Middle East",AK1959=2050),0.84,IF(AND(A1959="Africa",AK1959=2035),0.9,IF(AND(A1959="Africa",AK1959=2050),0.86,IF(AND(A1959="Brazil",AK1959=2035),0.93,IF(AND(A1959="Brazil",AK1959=2050),0.89,""))))))))))))))))))</f>
        <v>*0.9</v>
      </c>
      <c r="AM1959" s="51" t="str">
        <f aca="false">AM1958</f>
        <v>REZoning_Sol-Win</v>
      </c>
      <c r="AP1959" s="0" t="s">
        <v>2810</v>
      </c>
      <c r="AQ1959" s="0" t="s">
        <v>35</v>
      </c>
      <c r="AR1959" s="0" t="n">
        <v>2100</v>
      </c>
      <c r="AS1959" s="0" t="s">
        <v>874</v>
      </c>
      <c r="AT1959" s="0" t="s">
        <v>36</v>
      </c>
    </row>
    <row r="1960" customFormat="false" ht="28.5" hidden="false" customHeight="true" outlineLevel="0" collapsed="false">
      <c r="A1960" s="3" t="s">
        <v>43</v>
      </c>
      <c r="C1960" s="0" t="s">
        <v>2811</v>
      </c>
      <c r="D1960" s="50" t="s">
        <v>35</v>
      </c>
      <c r="E1960" s="0" t="n">
        <v>2035</v>
      </c>
      <c r="F1960" s="51" t="str">
        <f aca="false">"*"&amp;IF(AND(A1960="EU",E1960=2035),0.95,IF(AND(A1960="EU",E1960=2050),0.93,IF(AND(A1960="USA",E1960=2035),0.96,IF(AND(A1960="USA",E1960=2050),0.94,IF(AND(A1960="Japan",E1960=2035),0.94,IF(AND(A1960="Japan",E1960=2050),0.92,IF(AND(A1960="Russia",E1960=2035),0.95,IF(AND(A1960="Russia",E1960=2050),0.93,IF(AND(A1960="China",E1960=2035),0.94,IF(AND(A1960="China",E1960=2050),0.92,IF(AND(A1960="India",E1960=2035),0.95,IF(AND(A1960="India",E1960=2050),0.92,IF(AND(A1960="Middle East",E1960=2035),0.94,IF(AND(A1960="Middle East",E1960=2050),0.9,IF(AND(A1960="Africa",E1960=2035),0.94,IF(AND(A1960="Africa",E1960=2050),0.91,IF(AND(A1960="Brazil",E1960=2035),0.95,IF(AND(A1960="Brazil",E1960=2050),0.92,""))))))))))))))))))</f>
        <v>*0.94</v>
      </c>
      <c r="H1960" s="0" t="s">
        <v>2811</v>
      </c>
      <c r="I1960" s="50" t="s">
        <v>35</v>
      </c>
      <c r="J1960" s="0" t="n">
        <v>2050</v>
      </c>
      <c r="K1960" s="48" t="str">
        <f aca="false">"*"&amp;IF(AND(A1960="EU",J1960=2035),0.95,IF(AND(A1960="EU",J1960=2050),0.93,IF(AND(A1960="USA",J1960=2035),0.96,IF(AND(A1960="USA",J1960=2050),0.94,IF(AND(A1960="Japan",J1960=2035),0.94,IF(AND(A1960="Japan",J1960=2050),0.92,IF(AND(A1960="Russia",J1960=2035),0.95,IF(AND(A1960="Russia",J1960=2050),0.93,IF(AND(A1960="China",J1960=2035),0.94,IF(AND(A1960="China",J1960=2050),0.92,IF(AND(A1960="India",J1960=2035),0.95,IF(AND(A1960="India",J1960=2050),0.92,IF(AND(A1960="Middle East",J1960=2035),0.94,IF(AND(A1960="Middle East",J1960=2050),0.9,IF(AND(A1960="Africa",J1960=2035),0.94,IF(AND(A1960="Africa",J1960=2050),0.91,IF(AND(A1960="Brazil",J1960=2035),0.95,IF(AND(A1960="Brazil",J1960=2050),0.92,""))))))))))))))))))</f>
        <v>*0.91</v>
      </c>
      <c r="P1960" s="41" t="s">
        <v>2811</v>
      </c>
      <c r="Q1960" s="52" t="s">
        <v>35</v>
      </c>
      <c r="R1960" s="41" t="n">
        <v>2035</v>
      </c>
      <c r="S1960" s="53" t="str">
        <f aca="false">"*"&amp;IF(AND(A1960="EU",R1960=2035),0.95,IF(AND(A1960="EU",R1960=2050),0.93,IF(AND(A1960="USA",R1960=2035),0.96,IF(AND(A1960="USA",R1960=2050),0.93,IF(AND(A1960="Japan",R1960=2035),0.94,IF(AND(A1960="Japan",R1960=2050),0.92,IF(AND(A1960="Russia",R1960=2035),0.95,IF(AND(A1960="Russia",R1960=2050),0.91,IF(AND(A1960="China",R1960=2035),0.93,IF(AND(A1960="China",R1960=2050),0.92,IF(AND(A1960="India",R1960=2035),0.94,IF(AND(A1960="India",R1960=2050),0.91,IF(AND(A1960="Middle East",R1960=2035),0.92,IF(AND(A1960="Middle East",R1960=2050),0.89,IF(AND(A1960="Africa",R1960=2035),0.93,IF(AND(A1960="Africa",R1960=2050),0.9,IF(AND(A1960="Brazil",R1960=2035),0.95,IF(AND(A1960="Brazil",R1960=2050),0.92,""))))))))))))))))))</f>
        <v>*0.93</v>
      </c>
      <c r="U1960" s="41" t="s">
        <v>2811</v>
      </c>
      <c r="V1960" s="52" t="s">
        <v>35</v>
      </c>
      <c r="W1960" s="41" t="n">
        <v>2050</v>
      </c>
      <c r="X1960" s="53" t="str">
        <f aca="false">"*"&amp;IF(AND(A1960="EU",W1960=2035),0.95,IF(AND(A1960="EU",W1960=2050),0.93,IF(AND(A1960="USA",W1960=2035),0.96,IF(AND(A1960="USA",W1960=2050),0.93,IF(AND(A1960="Japan",W1960=2035),0.94,IF(AND(A1960="Japan",W1960=2050),0.92,IF(AND(A1960="Russia",W1960=2035),0.95,IF(AND(A1960="Russia",W1960=2050),0.91,IF(AND(A1960="China",W1960=2035),0.93,IF(AND(A1960="China",W1960=2050),0.92,IF(AND(A1960="India",W1960=2035),0.94,IF(AND(A1960="India",W1960=2050),0.91,IF(AND(A1960="Middle East",W1960=2035),0.92,IF(AND(A1960="Middle East",W1960=2050),0.89,IF(AND(A1960="Africa",W1960=2035),0.93,IF(AND(A1960="Africa",W1960=2050),0.9,IF(AND(A1960="Brazil",W1960=2035),0.95,IF(AND(A1960="Brazil",W1960=2050),0.92,""))))))))))))))))))</f>
        <v>*0.9</v>
      </c>
      <c r="AC1960" s="0" t="s">
        <v>2811</v>
      </c>
      <c r="AD1960" s="50" t="s">
        <v>35</v>
      </c>
      <c r="AE1960" s="0" t="n">
        <v>2035</v>
      </c>
      <c r="AF1960" s="51" t="str">
        <f aca="false">"*"&amp;IF(AND(A1960="EU",AE1960=2035),0.93,IF(AND(A1960="EU",AE1960=2050),0.9,IF(AND(A1960="USA",AE1960=2035),0.92,IF(AND(A1960="USA",AE1960=2050),0.89,IF(AND(A1960="Japan",AE1960=2035),0.92,IF(AND(A1960="Japan",AE1960=2050),0.89,IF(AND(A1960="Russia",AE1960=2035),0.91,IF(AND(A1960="Russia",AE1960=2050),0.86,IF(AND(A1960="China",AE1960=2035),0.91,IF(AND(A1960="China",AE1960=2050),0.87,IF(AND(A1960="India",AE1960=2035),0.92,IF(AND(A1960="India",AE1960=2050),0.87,IF(AND(A1960="Middle East",AE1960=2035),0.89,IF(AND(A1960="Middle East",AE1960=2050),0.84,IF(AND(A1960="Africa",AE1960=2035),0.9,IF(AND(A1960="Africa",AE1960=2050),0.86,IF(AND(A1960="Brazil",AE1960=2035),0.93,IF(AND(A1960="Brazil",AE1960=2050),0.89,""))))))))))))))))))</f>
        <v>*0.9</v>
      </c>
      <c r="AG1960" s="51" t="str">
        <f aca="false">AG1959</f>
        <v>REZoning_Sol-Win</v>
      </c>
      <c r="AI1960" s="0" t="s">
        <v>2811</v>
      </c>
      <c r="AJ1960" s="50" t="s">
        <v>35</v>
      </c>
      <c r="AK1960" s="0" t="n">
        <v>2050</v>
      </c>
      <c r="AL1960" s="51" t="str">
        <f aca="false">"*"&amp;IF(AND(A1960="EU",AK1960=2035),0.93,IF(AND(A1960="EU",AK1960=2050),0.9,IF(AND(A1960="USA",AK1960=2035),0.92,IF(AND(A1960="USA",AK1960=2050),0.89,IF(AND(A1960="Japan",AK1960=2035),0.92,IF(AND(A1960="Japan",AK1960=2050),0.89,IF(AND(A1960="Russia",AK1960=2035),0.91,IF(AND(A1960="Russia",AK1960=2050),0.86,IF(AND(A1960="China",AK1960=2035),0.91,IF(AND(A1960="China",AK1960=2050),0.87,IF(AND(A1960="India",AK1960=2035),0.92,IF(AND(A1960="India",AK1960=2050),0.87,IF(AND(A1960="Middle East",AK1960=2035),0.89,IF(AND(A1960="Middle East",AK1960=2050),0.84,IF(AND(A1960="Africa",AK1960=2035),0.9,IF(AND(A1960="Africa",AK1960=2050),0.86,IF(AND(A1960="Brazil",AK1960=2035),0.93,IF(AND(A1960="Brazil",AK1960=2050),0.89,""))))))))))))))))))</f>
        <v>*0.86</v>
      </c>
      <c r="AM1960" s="51" t="str">
        <f aca="false">AM1959</f>
        <v>REZoning_Sol-Win</v>
      </c>
      <c r="AP1960" s="0" t="s">
        <v>2811</v>
      </c>
      <c r="AQ1960" s="0" t="s">
        <v>35</v>
      </c>
      <c r="AR1960" s="0" t="n">
        <v>2100</v>
      </c>
      <c r="AS1960" s="0" t="s">
        <v>860</v>
      </c>
      <c r="AT1960" s="0" t="s">
        <v>36</v>
      </c>
    </row>
    <row r="1961" customFormat="false" ht="28.5" hidden="false" customHeight="true" outlineLevel="0" collapsed="false">
      <c r="A1961" s="3" t="s">
        <v>43</v>
      </c>
      <c r="C1961" s="0" t="s">
        <v>2812</v>
      </c>
      <c r="D1961" s="50" t="s">
        <v>35</v>
      </c>
      <c r="E1961" s="0" t="n">
        <v>2035</v>
      </c>
      <c r="F1961" s="51" t="str">
        <f aca="false">"*"&amp;IF(AND(A1961="EU",E1961=2035),0.95,IF(AND(A1961="EU",E1961=2050),0.93,IF(AND(A1961="USA",E1961=2035),0.96,IF(AND(A1961="USA",E1961=2050),0.94,IF(AND(A1961="Japan",E1961=2035),0.94,IF(AND(A1961="Japan",E1961=2050),0.92,IF(AND(A1961="Russia",E1961=2035),0.95,IF(AND(A1961="Russia",E1961=2050),0.93,IF(AND(A1961="China",E1961=2035),0.94,IF(AND(A1961="China",E1961=2050),0.92,IF(AND(A1961="India",E1961=2035),0.95,IF(AND(A1961="India",E1961=2050),0.92,IF(AND(A1961="Middle East",E1961=2035),0.94,IF(AND(A1961="Middle East",E1961=2050),0.9,IF(AND(A1961="Africa",E1961=2035),0.94,IF(AND(A1961="Africa",E1961=2050),0.91,IF(AND(A1961="Brazil",E1961=2035),0.95,IF(AND(A1961="Brazil",E1961=2050),0.92,""))))))))))))))))))</f>
        <v>*0.94</v>
      </c>
      <c r="H1961" s="0" t="s">
        <v>2812</v>
      </c>
      <c r="I1961" s="50" t="s">
        <v>35</v>
      </c>
      <c r="J1961" s="0" t="n">
        <v>2050</v>
      </c>
      <c r="K1961" s="48" t="str">
        <f aca="false">"*"&amp;IF(AND(A1961="EU",J1961=2035),0.95,IF(AND(A1961="EU",J1961=2050),0.93,IF(AND(A1961="USA",J1961=2035),0.96,IF(AND(A1961="USA",J1961=2050),0.94,IF(AND(A1961="Japan",J1961=2035),0.94,IF(AND(A1961="Japan",J1961=2050),0.92,IF(AND(A1961="Russia",J1961=2035),0.95,IF(AND(A1961="Russia",J1961=2050),0.93,IF(AND(A1961="China",J1961=2035),0.94,IF(AND(A1961="China",J1961=2050),0.92,IF(AND(A1961="India",J1961=2035),0.95,IF(AND(A1961="India",J1961=2050),0.92,IF(AND(A1961="Middle East",J1961=2035),0.94,IF(AND(A1961="Middle East",J1961=2050),0.9,IF(AND(A1961="Africa",J1961=2035),0.94,IF(AND(A1961="Africa",J1961=2050),0.91,IF(AND(A1961="Brazil",J1961=2035),0.95,IF(AND(A1961="Brazil",J1961=2050),0.92,""))))))))))))))))))</f>
        <v>*0.91</v>
      </c>
      <c r="P1961" s="41" t="s">
        <v>2812</v>
      </c>
      <c r="Q1961" s="52" t="s">
        <v>35</v>
      </c>
      <c r="R1961" s="41" t="n">
        <v>2035</v>
      </c>
      <c r="S1961" s="53" t="str">
        <f aca="false">"*"&amp;IF(AND(A1961="EU",R1961=2035),0.95,IF(AND(A1961="EU",R1961=2050),0.93,IF(AND(A1961="USA",R1961=2035),0.96,IF(AND(A1961="USA",R1961=2050),0.93,IF(AND(A1961="Japan",R1961=2035),0.94,IF(AND(A1961="Japan",R1961=2050),0.92,IF(AND(A1961="Russia",R1961=2035),0.95,IF(AND(A1961="Russia",R1961=2050),0.91,IF(AND(A1961="China",R1961=2035),0.93,IF(AND(A1961="China",R1961=2050),0.92,IF(AND(A1961="India",R1961=2035),0.94,IF(AND(A1961="India",R1961=2050),0.91,IF(AND(A1961="Middle East",R1961=2035),0.92,IF(AND(A1961="Middle East",R1961=2050),0.89,IF(AND(A1961="Africa",R1961=2035),0.93,IF(AND(A1961="Africa",R1961=2050),0.9,IF(AND(A1961="Brazil",R1961=2035),0.95,IF(AND(A1961="Brazil",R1961=2050),0.92,""))))))))))))))))))</f>
        <v>*0.93</v>
      </c>
      <c r="U1961" s="41" t="s">
        <v>2812</v>
      </c>
      <c r="V1961" s="52" t="s">
        <v>35</v>
      </c>
      <c r="W1961" s="41" t="n">
        <v>2050</v>
      </c>
      <c r="X1961" s="53" t="str">
        <f aca="false">"*"&amp;IF(AND(A1961="EU",W1961=2035),0.95,IF(AND(A1961="EU",W1961=2050),0.93,IF(AND(A1961="USA",W1961=2035),0.96,IF(AND(A1961="USA",W1961=2050),0.93,IF(AND(A1961="Japan",W1961=2035),0.94,IF(AND(A1961="Japan",W1961=2050),0.92,IF(AND(A1961="Russia",W1961=2035),0.95,IF(AND(A1961="Russia",W1961=2050),0.91,IF(AND(A1961="China",W1961=2035),0.93,IF(AND(A1961="China",W1961=2050),0.92,IF(AND(A1961="India",W1961=2035),0.94,IF(AND(A1961="India",W1961=2050),0.91,IF(AND(A1961="Middle East",W1961=2035),0.92,IF(AND(A1961="Middle East",W1961=2050),0.89,IF(AND(A1961="Africa",W1961=2035),0.93,IF(AND(A1961="Africa",W1961=2050),0.9,IF(AND(A1961="Brazil",W1961=2035),0.95,IF(AND(A1961="Brazil",W1961=2050),0.92,""))))))))))))))))))</f>
        <v>*0.9</v>
      </c>
      <c r="AC1961" s="0" t="s">
        <v>2812</v>
      </c>
      <c r="AD1961" s="50" t="s">
        <v>35</v>
      </c>
      <c r="AE1961" s="0" t="n">
        <v>2035</v>
      </c>
      <c r="AF1961" s="51" t="str">
        <f aca="false">"*"&amp;IF(AND(A1961="EU",AE1961=2035),0.93,IF(AND(A1961="EU",AE1961=2050),0.9,IF(AND(A1961="USA",AE1961=2035),0.92,IF(AND(A1961="USA",AE1961=2050),0.89,IF(AND(A1961="Japan",AE1961=2035),0.92,IF(AND(A1961="Japan",AE1961=2050),0.89,IF(AND(A1961="Russia",AE1961=2035),0.91,IF(AND(A1961="Russia",AE1961=2050),0.86,IF(AND(A1961="China",AE1961=2035),0.91,IF(AND(A1961="China",AE1961=2050),0.87,IF(AND(A1961="India",AE1961=2035),0.92,IF(AND(A1961="India",AE1961=2050),0.87,IF(AND(A1961="Middle East",AE1961=2035),0.89,IF(AND(A1961="Middle East",AE1961=2050),0.84,IF(AND(A1961="Africa",AE1961=2035),0.9,IF(AND(A1961="Africa",AE1961=2050),0.86,IF(AND(A1961="Brazil",AE1961=2035),0.93,IF(AND(A1961="Brazil",AE1961=2050),0.89,""))))))))))))))))))</f>
        <v>*0.9</v>
      </c>
      <c r="AG1961" s="51" t="str">
        <f aca="false">AG1960</f>
        <v>REZoning_Sol-Win</v>
      </c>
      <c r="AI1961" s="0" t="s">
        <v>2812</v>
      </c>
      <c r="AJ1961" s="50" t="s">
        <v>35</v>
      </c>
      <c r="AK1961" s="0" t="n">
        <v>2050</v>
      </c>
      <c r="AL1961" s="51" t="str">
        <f aca="false">"*"&amp;IF(AND(A1961="EU",AK1961=2035),0.93,IF(AND(A1961="EU",AK1961=2050),0.9,IF(AND(A1961="USA",AK1961=2035),0.92,IF(AND(A1961="USA",AK1961=2050),0.89,IF(AND(A1961="Japan",AK1961=2035),0.92,IF(AND(A1961="Japan",AK1961=2050),0.89,IF(AND(A1961="Russia",AK1961=2035),0.91,IF(AND(A1961="Russia",AK1961=2050),0.86,IF(AND(A1961="China",AK1961=2035),0.91,IF(AND(A1961="China",AK1961=2050),0.87,IF(AND(A1961="India",AK1961=2035),0.92,IF(AND(A1961="India",AK1961=2050),0.87,IF(AND(A1961="Middle East",AK1961=2035),0.89,IF(AND(A1961="Middle East",AK1961=2050),0.84,IF(AND(A1961="Africa",AK1961=2035),0.9,IF(AND(A1961="Africa",AK1961=2050),0.86,IF(AND(A1961="Brazil",AK1961=2035),0.93,IF(AND(A1961="Brazil",AK1961=2050),0.89,""))))))))))))))))))</f>
        <v>*0.86</v>
      </c>
      <c r="AM1961" s="51" t="str">
        <f aca="false">AM1960</f>
        <v>REZoning_Sol-Win</v>
      </c>
      <c r="AP1961" s="0" t="s">
        <v>2812</v>
      </c>
      <c r="AQ1961" s="0" t="s">
        <v>35</v>
      </c>
      <c r="AR1961" s="0" t="n">
        <v>2100</v>
      </c>
      <c r="AS1961" s="0" t="s">
        <v>860</v>
      </c>
      <c r="AT1961" s="0" t="s">
        <v>36</v>
      </c>
    </row>
    <row r="1962" customFormat="false" ht="28.5" hidden="false" customHeight="true" outlineLevel="0" collapsed="false">
      <c r="A1962" s="3" t="s">
        <v>43</v>
      </c>
      <c r="C1962" s="0" t="s">
        <v>2813</v>
      </c>
      <c r="D1962" s="50" t="s">
        <v>35</v>
      </c>
      <c r="E1962" s="0" t="n">
        <v>2035</v>
      </c>
      <c r="F1962" s="51" t="str">
        <f aca="false">"*"&amp;IF(AND(A1962="EU",E1962=2035),0.95,IF(AND(A1962="EU",E1962=2050),0.93,IF(AND(A1962="USA",E1962=2035),0.96,IF(AND(A1962="USA",E1962=2050),0.94,IF(AND(A1962="Japan",E1962=2035),0.94,IF(AND(A1962="Japan",E1962=2050),0.92,IF(AND(A1962="Russia",E1962=2035),0.95,IF(AND(A1962="Russia",E1962=2050),0.93,IF(AND(A1962="China",E1962=2035),0.94,IF(AND(A1962="China",E1962=2050),0.92,IF(AND(A1962="India",E1962=2035),0.95,IF(AND(A1962="India",E1962=2050),0.92,IF(AND(A1962="Middle East",E1962=2035),0.94,IF(AND(A1962="Middle East",E1962=2050),0.9,IF(AND(A1962="Africa",E1962=2035),0.94,IF(AND(A1962="Africa",E1962=2050),0.91,IF(AND(A1962="Brazil",E1962=2035),0.95,IF(AND(A1962="Brazil",E1962=2050),0.92,""))))))))))))))))))</f>
        <v>*0.94</v>
      </c>
      <c r="H1962" s="0" t="s">
        <v>2813</v>
      </c>
      <c r="I1962" s="50" t="s">
        <v>35</v>
      </c>
      <c r="J1962" s="0" t="n">
        <v>2050</v>
      </c>
      <c r="K1962" s="48" t="str">
        <f aca="false">"*"&amp;IF(AND(A1962="EU",J1962=2035),0.95,IF(AND(A1962="EU",J1962=2050),0.93,IF(AND(A1962="USA",J1962=2035),0.96,IF(AND(A1962="USA",J1962=2050),0.94,IF(AND(A1962="Japan",J1962=2035),0.94,IF(AND(A1962="Japan",J1962=2050),0.92,IF(AND(A1962="Russia",J1962=2035),0.95,IF(AND(A1962="Russia",J1962=2050),0.93,IF(AND(A1962="China",J1962=2035),0.94,IF(AND(A1962="China",J1962=2050),0.92,IF(AND(A1962="India",J1962=2035),0.95,IF(AND(A1962="India",J1962=2050),0.92,IF(AND(A1962="Middle East",J1962=2035),0.94,IF(AND(A1962="Middle East",J1962=2050),0.9,IF(AND(A1962="Africa",J1962=2035),0.94,IF(AND(A1962="Africa",J1962=2050),0.91,IF(AND(A1962="Brazil",J1962=2035),0.95,IF(AND(A1962="Brazil",J1962=2050),0.92,""))))))))))))))))))</f>
        <v>*0.91</v>
      </c>
      <c r="P1962" s="41" t="s">
        <v>2813</v>
      </c>
      <c r="Q1962" s="52" t="s">
        <v>35</v>
      </c>
      <c r="R1962" s="41" t="n">
        <v>2035</v>
      </c>
      <c r="S1962" s="53" t="str">
        <f aca="false">"*"&amp;IF(AND(A1962="EU",R1962=2035),0.95,IF(AND(A1962="EU",R1962=2050),0.93,IF(AND(A1962="USA",R1962=2035),0.96,IF(AND(A1962="USA",R1962=2050),0.93,IF(AND(A1962="Japan",R1962=2035),0.94,IF(AND(A1962="Japan",R1962=2050),0.92,IF(AND(A1962="Russia",R1962=2035),0.95,IF(AND(A1962="Russia",R1962=2050),0.91,IF(AND(A1962="China",R1962=2035),0.93,IF(AND(A1962="China",R1962=2050),0.92,IF(AND(A1962="India",R1962=2035),0.94,IF(AND(A1962="India",R1962=2050),0.91,IF(AND(A1962="Middle East",R1962=2035),0.92,IF(AND(A1962="Middle East",R1962=2050),0.89,IF(AND(A1962="Africa",R1962=2035),0.93,IF(AND(A1962="Africa",R1962=2050),0.9,IF(AND(A1962="Brazil",R1962=2035),0.95,IF(AND(A1962="Brazil",R1962=2050),0.92,""))))))))))))))))))</f>
        <v>*0.93</v>
      </c>
      <c r="U1962" s="41" t="s">
        <v>2813</v>
      </c>
      <c r="V1962" s="52" t="s">
        <v>35</v>
      </c>
      <c r="W1962" s="41" t="n">
        <v>2050</v>
      </c>
      <c r="X1962" s="53" t="str">
        <f aca="false">"*"&amp;IF(AND(A1962="EU",W1962=2035),0.95,IF(AND(A1962="EU",W1962=2050),0.93,IF(AND(A1962="USA",W1962=2035),0.96,IF(AND(A1962="USA",W1962=2050),0.93,IF(AND(A1962="Japan",W1962=2035),0.94,IF(AND(A1962="Japan",W1962=2050),0.92,IF(AND(A1962="Russia",W1962=2035),0.95,IF(AND(A1962="Russia",W1962=2050),0.91,IF(AND(A1962="China",W1962=2035),0.93,IF(AND(A1962="China",W1962=2050),0.92,IF(AND(A1962="India",W1962=2035),0.94,IF(AND(A1962="India",W1962=2050),0.91,IF(AND(A1962="Middle East",W1962=2035),0.92,IF(AND(A1962="Middle East",W1962=2050),0.89,IF(AND(A1962="Africa",W1962=2035),0.93,IF(AND(A1962="Africa",W1962=2050),0.9,IF(AND(A1962="Brazil",W1962=2035),0.95,IF(AND(A1962="Brazil",W1962=2050),0.92,""))))))))))))))))))</f>
        <v>*0.9</v>
      </c>
      <c r="AC1962" s="0" t="s">
        <v>2813</v>
      </c>
      <c r="AD1962" s="50" t="s">
        <v>35</v>
      </c>
      <c r="AE1962" s="0" t="n">
        <v>2035</v>
      </c>
      <c r="AF1962" s="51" t="str">
        <f aca="false">"*"&amp;IF(AND(A1962="EU",AE1962=2035),0.93,IF(AND(A1962="EU",AE1962=2050),0.9,IF(AND(A1962="USA",AE1962=2035),0.92,IF(AND(A1962="USA",AE1962=2050),0.89,IF(AND(A1962="Japan",AE1962=2035),0.92,IF(AND(A1962="Japan",AE1962=2050),0.89,IF(AND(A1962="Russia",AE1962=2035),0.91,IF(AND(A1962="Russia",AE1962=2050),0.86,IF(AND(A1962="China",AE1962=2035),0.91,IF(AND(A1962="China",AE1962=2050),0.87,IF(AND(A1962="India",AE1962=2035),0.92,IF(AND(A1962="India",AE1962=2050),0.87,IF(AND(A1962="Middle East",AE1962=2035),0.89,IF(AND(A1962="Middle East",AE1962=2050),0.84,IF(AND(A1962="Africa",AE1962=2035),0.9,IF(AND(A1962="Africa",AE1962=2050),0.86,IF(AND(A1962="Brazil",AE1962=2035),0.93,IF(AND(A1962="Brazil",AE1962=2050),0.89,""))))))))))))))))))</f>
        <v>*0.9</v>
      </c>
      <c r="AG1962" s="51" t="str">
        <f aca="false">AG1961</f>
        <v>REZoning_Sol-Win</v>
      </c>
      <c r="AI1962" s="0" t="s">
        <v>2813</v>
      </c>
      <c r="AJ1962" s="50" t="s">
        <v>35</v>
      </c>
      <c r="AK1962" s="0" t="n">
        <v>2050</v>
      </c>
      <c r="AL1962" s="51" t="str">
        <f aca="false">"*"&amp;IF(AND(A1962="EU",AK1962=2035),0.93,IF(AND(A1962="EU",AK1962=2050),0.9,IF(AND(A1962="USA",AK1962=2035),0.92,IF(AND(A1962="USA",AK1962=2050),0.89,IF(AND(A1962="Japan",AK1962=2035),0.92,IF(AND(A1962="Japan",AK1962=2050),0.89,IF(AND(A1962="Russia",AK1962=2035),0.91,IF(AND(A1962="Russia",AK1962=2050),0.86,IF(AND(A1962="China",AK1962=2035),0.91,IF(AND(A1962="China",AK1962=2050),0.87,IF(AND(A1962="India",AK1962=2035),0.92,IF(AND(A1962="India",AK1962=2050),0.87,IF(AND(A1962="Middle East",AK1962=2035),0.89,IF(AND(A1962="Middle East",AK1962=2050),0.84,IF(AND(A1962="Africa",AK1962=2035),0.9,IF(AND(A1962="Africa",AK1962=2050),0.86,IF(AND(A1962="Brazil",AK1962=2035),0.93,IF(AND(A1962="Brazil",AK1962=2050),0.89,""))))))))))))))))))</f>
        <v>*0.86</v>
      </c>
      <c r="AM1962" s="51" t="str">
        <f aca="false">AM1961</f>
        <v>REZoning_Sol-Win</v>
      </c>
      <c r="AP1962" s="0" t="s">
        <v>2813</v>
      </c>
      <c r="AQ1962" s="0" t="s">
        <v>35</v>
      </c>
      <c r="AR1962" s="0" t="n">
        <v>2100</v>
      </c>
      <c r="AS1962" s="0" t="s">
        <v>860</v>
      </c>
      <c r="AT1962" s="0" t="s">
        <v>36</v>
      </c>
    </row>
    <row r="1963" customFormat="false" ht="28.5" hidden="false" customHeight="true" outlineLevel="0" collapsed="false">
      <c r="A1963" s="3" t="s">
        <v>43</v>
      </c>
      <c r="C1963" s="0" t="s">
        <v>2814</v>
      </c>
      <c r="D1963" s="50" t="s">
        <v>35</v>
      </c>
      <c r="E1963" s="0" t="n">
        <v>2035</v>
      </c>
      <c r="F1963" s="51" t="str">
        <f aca="false">"*"&amp;IF(AND(A1963="EU",E1963=2035),0.95,IF(AND(A1963="EU",E1963=2050),0.93,IF(AND(A1963="USA",E1963=2035),0.96,IF(AND(A1963="USA",E1963=2050),0.94,IF(AND(A1963="Japan",E1963=2035),0.94,IF(AND(A1963="Japan",E1963=2050),0.92,IF(AND(A1963="Russia",E1963=2035),0.95,IF(AND(A1963="Russia",E1963=2050),0.93,IF(AND(A1963="China",E1963=2035),0.94,IF(AND(A1963="China",E1963=2050),0.92,IF(AND(A1963="India",E1963=2035),0.95,IF(AND(A1963="India",E1963=2050),0.92,IF(AND(A1963="Middle East",E1963=2035),0.94,IF(AND(A1963="Middle East",E1963=2050),0.9,IF(AND(A1963="Africa",E1963=2035),0.94,IF(AND(A1963="Africa",E1963=2050),0.91,IF(AND(A1963="Brazil",E1963=2035),0.95,IF(AND(A1963="Brazil",E1963=2050),0.92,""))))))))))))))))))</f>
        <v>*0.94</v>
      </c>
      <c r="H1963" s="0" t="s">
        <v>2814</v>
      </c>
      <c r="I1963" s="50" t="s">
        <v>35</v>
      </c>
      <c r="J1963" s="0" t="n">
        <v>2050</v>
      </c>
      <c r="K1963" s="48" t="str">
        <f aca="false">"*"&amp;IF(AND(A1963="EU",J1963=2035),0.95,IF(AND(A1963="EU",J1963=2050),0.93,IF(AND(A1963="USA",J1963=2035),0.96,IF(AND(A1963="USA",J1963=2050),0.94,IF(AND(A1963="Japan",J1963=2035),0.94,IF(AND(A1963="Japan",J1963=2050),0.92,IF(AND(A1963="Russia",J1963=2035),0.95,IF(AND(A1963="Russia",J1963=2050),0.93,IF(AND(A1963="China",J1963=2035),0.94,IF(AND(A1963="China",J1963=2050),0.92,IF(AND(A1963="India",J1963=2035),0.95,IF(AND(A1963="India",J1963=2050),0.92,IF(AND(A1963="Middle East",J1963=2035),0.94,IF(AND(A1963="Middle East",J1963=2050),0.9,IF(AND(A1963="Africa",J1963=2035),0.94,IF(AND(A1963="Africa",J1963=2050),0.91,IF(AND(A1963="Brazil",J1963=2035),0.95,IF(AND(A1963="Brazil",J1963=2050),0.92,""))))))))))))))))))</f>
        <v>*0.91</v>
      </c>
      <c r="P1963" s="41" t="s">
        <v>2814</v>
      </c>
      <c r="Q1963" s="52" t="s">
        <v>35</v>
      </c>
      <c r="R1963" s="41" t="n">
        <v>2035</v>
      </c>
      <c r="S1963" s="53" t="str">
        <f aca="false">"*"&amp;IF(AND(A1963="EU",R1963=2035),0.95,IF(AND(A1963="EU",R1963=2050),0.93,IF(AND(A1963="USA",R1963=2035),0.96,IF(AND(A1963="USA",R1963=2050),0.93,IF(AND(A1963="Japan",R1963=2035),0.94,IF(AND(A1963="Japan",R1963=2050),0.92,IF(AND(A1963="Russia",R1963=2035),0.95,IF(AND(A1963="Russia",R1963=2050),0.91,IF(AND(A1963="China",R1963=2035),0.93,IF(AND(A1963="China",R1963=2050),0.92,IF(AND(A1963="India",R1963=2035),0.94,IF(AND(A1963="India",R1963=2050),0.91,IF(AND(A1963="Middle East",R1963=2035),0.92,IF(AND(A1963="Middle East",R1963=2050),0.89,IF(AND(A1963="Africa",R1963=2035),0.93,IF(AND(A1963="Africa",R1963=2050),0.9,IF(AND(A1963="Brazil",R1963=2035),0.95,IF(AND(A1963="Brazil",R1963=2050),0.92,""))))))))))))))))))</f>
        <v>*0.93</v>
      </c>
      <c r="U1963" s="41" t="s">
        <v>2814</v>
      </c>
      <c r="V1963" s="52" t="s">
        <v>35</v>
      </c>
      <c r="W1963" s="41" t="n">
        <v>2050</v>
      </c>
      <c r="X1963" s="53" t="str">
        <f aca="false">"*"&amp;IF(AND(A1963="EU",W1963=2035),0.95,IF(AND(A1963="EU",W1963=2050),0.93,IF(AND(A1963="USA",W1963=2035),0.96,IF(AND(A1963="USA",W1963=2050),0.93,IF(AND(A1963="Japan",W1963=2035),0.94,IF(AND(A1963="Japan",W1963=2050),0.92,IF(AND(A1963="Russia",W1963=2035),0.95,IF(AND(A1963="Russia",W1963=2050),0.91,IF(AND(A1963="China",W1963=2035),0.93,IF(AND(A1963="China",W1963=2050),0.92,IF(AND(A1963="India",W1963=2035),0.94,IF(AND(A1963="India",W1963=2050),0.91,IF(AND(A1963="Middle East",W1963=2035),0.92,IF(AND(A1963="Middle East",W1963=2050),0.89,IF(AND(A1963="Africa",W1963=2035),0.93,IF(AND(A1963="Africa",W1963=2050),0.9,IF(AND(A1963="Brazil",W1963=2035),0.95,IF(AND(A1963="Brazil",W1963=2050),0.92,""))))))))))))))))))</f>
        <v>*0.9</v>
      </c>
      <c r="AC1963" s="0" t="s">
        <v>2814</v>
      </c>
      <c r="AD1963" s="50" t="s">
        <v>35</v>
      </c>
      <c r="AE1963" s="0" t="n">
        <v>2035</v>
      </c>
      <c r="AF1963" s="51" t="str">
        <f aca="false">"*"&amp;IF(AND(A1963="EU",AE1963=2035),0.93,IF(AND(A1963="EU",AE1963=2050),0.9,IF(AND(A1963="USA",AE1963=2035),0.92,IF(AND(A1963="USA",AE1963=2050),0.89,IF(AND(A1963="Japan",AE1963=2035),0.92,IF(AND(A1963="Japan",AE1963=2050),0.89,IF(AND(A1963="Russia",AE1963=2035),0.91,IF(AND(A1963="Russia",AE1963=2050),0.86,IF(AND(A1963="China",AE1963=2035),0.91,IF(AND(A1963="China",AE1963=2050),0.87,IF(AND(A1963="India",AE1963=2035),0.92,IF(AND(A1963="India",AE1963=2050),0.87,IF(AND(A1963="Middle East",AE1963=2035),0.89,IF(AND(A1963="Middle East",AE1963=2050),0.84,IF(AND(A1963="Africa",AE1963=2035),0.9,IF(AND(A1963="Africa",AE1963=2050),0.86,IF(AND(A1963="Brazil",AE1963=2035),0.93,IF(AND(A1963="Brazil",AE1963=2050),0.89,""))))))))))))))))))</f>
        <v>*0.9</v>
      </c>
      <c r="AG1963" s="51" t="str">
        <f aca="false">AG1962</f>
        <v>REZoning_Sol-Win</v>
      </c>
      <c r="AI1963" s="0" t="s">
        <v>2814</v>
      </c>
      <c r="AJ1963" s="50" t="s">
        <v>35</v>
      </c>
      <c r="AK1963" s="0" t="n">
        <v>2050</v>
      </c>
      <c r="AL1963" s="51" t="str">
        <f aca="false">"*"&amp;IF(AND(A1963="EU",AK1963=2035),0.93,IF(AND(A1963="EU",AK1963=2050),0.9,IF(AND(A1963="USA",AK1963=2035),0.92,IF(AND(A1963="USA",AK1963=2050),0.89,IF(AND(A1963="Japan",AK1963=2035),0.92,IF(AND(A1963="Japan",AK1963=2050),0.89,IF(AND(A1963="Russia",AK1963=2035),0.91,IF(AND(A1963="Russia",AK1963=2050),0.86,IF(AND(A1963="China",AK1963=2035),0.91,IF(AND(A1963="China",AK1963=2050),0.87,IF(AND(A1963="India",AK1963=2035),0.92,IF(AND(A1963="India",AK1963=2050),0.87,IF(AND(A1963="Middle East",AK1963=2035),0.89,IF(AND(A1963="Middle East",AK1963=2050),0.84,IF(AND(A1963="Africa",AK1963=2035),0.9,IF(AND(A1963="Africa",AK1963=2050),0.86,IF(AND(A1963="Brazil",AK1963=2035),0.93,IF(AND(A1963="Brazil",AK1963=2050),0.89,""))))))))))))))))))</f>
        <v>*0.86</v>
      </c>
      <c r="AM1963" s="51" t="str">
        <f aca="false">AM1962</f>
        <v>REZoning_Sol-Win</v>
      </c>
      <c r="AP1963" s="0" t="s">
        <v>2814</v>
      </c>
      <c r="AQ1963" s="0" t="s">
        <v>35</v>
      </c>
      <c r="AR1963" s="0" t="n">
        <v>2100</v>
      </c>
      <c r="AS1963" s="0" t="s">
        <v>860</v>
      </c>
      <c r="AT1963" s="0" t="s">
        <v>36</v>
      </c>
    </row>
    <row r="1964" customFormat="false" ht="28.5" hidden="false" customHeight="true" outlineLevel="0" collapsed="false">
      <c r="A1964" s="3" t="s">
        <v>43</v>
      </c>
      <c r="C1964" s="0" t="s">
        <v>2815</v>
      </c>
      <c r="D1964" s="50" t="s">
        <v>35</v>
      </c>
      <c r="E1964" s="0" t="n">
        <v>2035</v>
      </c>
      <c r="F1964" s="51" t="str">
        <f aca="false">"*"&amp;IF(AND(A1964="EU",E1964=2035),0.95,IF(AND(A1964="EU",E1964=2050),0.93,IF(AND(A1964="USA",E1964=2035),0.96,IF(AND(A1964="USA",E1964=2050),0.94,IF(AND(A1964="Japan",E1964=2035),0.94,IF(AND(A1964="Japan",E1964=2050),0.92,IF(AND(A1964="Russia",E1964=2035),0.95,IF(AND(A1964="Russia",E1964=2050),0.93,IF(AND(A1964="China",E1964=2035),0.94,IF(AND(A1964="China",E1964=2050),0.92,IF(AND(A1964="India",E1964=2035),0.95,IF(AND(A1964="India",E1964=2050),0.92,IF(AND(A1964="Middle East",E1964=2035),0.94,IF(AND(A1964="Middle East",E1964=2050),0.9,IF(AND(A1964="Africa",E1964=2035),0.94,IF(AND(A1964="Africa",E1964=2050),0.91,IF(AND(A1964="Brazil",E1964=2035),0.95,IF(AND(A1964="Brazil",E1964=2050),0.92,""))))))))))))))))))</f>
        <v>*0.94</v>
      </c>
      <c r="H1964" s="0" t="s">
        <v>2815</v>
      </c>
      <c r="I1964" s="50" t="s">
        <v>35</v>
      </c>
      <c r="J1964" s="0" t="n">
        <v>2050</v>
      </c>
      <c r="K1964" s="48" t="str">
        <f aca="false">"*"&amp;IF(AND(A1964="EU",J1964=2035),0.95,IF(AND(A1964="EU",J1964=2050),0.93,IF(AND(A1964="USA",J1964=2035),0.96,IF(AND(A1964="USA",J1964=2050),0.94,IF(AND(A1964="Japan",J1964=2035),0.94,IF(AND(A1964="Japan",J1964=2050),0.92,IF(AND(A1964="Russia",J1964=2035),0.95,IF(AND(A1964="Russia",J1964=2050),0.93,IF(AND(A1964="China",J1964=2035),0.94,IF(AND(A1964="China",J1964=2050),0.92,IF(AND(A1964="India",J1964=2035),0.95,IF(AND(A1964="India",J1964=2050),0.92,IF(AND(A1964="Middle East",J1964=2035),0.94,IF(AND(A1964="Middle East",J1964=2050),0.9,IF(AND(A1964="Africa",J1964=2035),0.94,IF(AND(A1964="Africa",J1964=2050),0.91,IF(AND(A1964="Brazil",J1964=2035),0.95,IF(AND(A1964="Brazil",J1964=2050),0.92,""))))))))))))))))))</f>
        <v>*0.91</v>
      </c>
      <c r="P1964" s="41" t="s">
        <v>2815</v>
      </c>
      <c r="Q1964" s="52" t="s">
        <v>35</v>
      </c>
      <c r="R1964" s="41" t="n">
        <v>2035</v>
      </c>
      <c r="S1964" s="53" t="str">
        <f aca="false">"*"&amp;IF(AND(A1964="EU",R1964=2035),0.95,IF(AND(A1964="EU",R1964=2050),0.93,IF(AND(A1964="USA",R1964=2035),0.96,IF(AND(A1964="USA",R1964=2050),0.93,IF(AND(A1964="Japan",R1964=2035),0.94,IF(AND(A1964="Japan",R1964=2050),0.92,IF(AND(A1964="Russia",R1964=2035),0.95,IF(AND(A1964="Russia",R1964=2050),0.91,IF(AND(A1964="China",R1964=2035),0.93,IF(AND(A1964="China",R1964=2050),0.92,IF(AND(A1964="India",R1964=2035),0.94,IF(AND(A1964="India",R1964=2050),0.91,IF(AND(A1964="Middle East",R1964=2035),0.92,IF(AND(A1964="Middle East",R1964=2050),0.89,IF(AND(A1964="Africa",R1964=2035),0.93,IF(AND(A1964="Africa",R1964=2050),0.9,IF(AND(A1964="Brazil",R1964=2035),0.95,IF(AND(A1964="Brazil",R1964=2050),0.92,""))))))))))))))))))</f>
        <v>*0.93</v>
      </c>
      <c r="U1964" s="41" t="s">
        <v>2815</v>
      </c>
      <c r="V1964" s="52" t="s">
        <v>35</v>
      </c>
      <c r="W1964" s="41" t="n">
        <v>2050</v>
      </c>
      <c r="X1964" s="53" t="str">
        <f aca="false">"*"&amp;IF(AND(A1964="EU",W1964=2035),0.95,IF(AND(A1964="EU",W1964=2050),0.93,IF(AND(A1964="USA",W1964=2035),0.96,IF(AND(A1964="USA",W1964=2050),0.93,IF(AND(A1964="Japan",W1964=2035),0.94,IF(AND(A1964="Japan",W1964=2050),0.92,IF(AND(A1964="Russia",W1964=2035),0.95,IF(AND(A1964="Russia",W1964=2050),0.91,IF(AND(A1964="China",W1964=2035),0.93,IF(AND(A1964="China",W1964=2050),0.92,IF(AND(A1964="India",W1964=2035),0.94,IF(AND(A1964="India",W1964=2050),0.91,IF(AND(A1964="Middle East",W1964=2035),0.92,IF(AND(A1964="Middle East",W1964=2050),0.89,IF(AND(A1964="Africa",W1964=2035),0.93,IF(AND(A1964="Africa",W1964=2050),0.9,IF(AND(A1964="Brazil",W1964=2035),0.95,IF(AND(A1964="Brazil",W1964=2050),0.92,""))))))))))))))))))</f>
        <v>*0.9</v>
      </c>
      <c r="AC1964" s="0" t="s">
        <v>2815</v>
      </c>
      <c r="AD1964" s="50" t="s">
        <v>35</v>
      </c>
      <c r="AE1964" s="0" t="n">
        <v>2035</v>
      </c>
      <c r="AF1964" s="51" t="str">
        <f aca="false">"*"&amp;IF(AND(A1964="EU",AE1964=2035),0.93,IF(AND(A1964="EU",AE1964=2050),0.9,IF(AND(A1964="USA",AE1964=2035),0.92,IF(AND(A1964="USA",AE1964=2050),0.89,IF(AND(A1964="Japan",AE1964=2035),0.92,IF(AND(A1964="Japan",AE1964=2050),0.89,IF(AND(A1964="Russia",AE1964=2035),0.91,IF(AND(A1964="Russia",AE1964=2050),0.86,IF(AND(A1964="China",AE1964=2035),0.91,IF(AND(A1964="China",AE1964=2050),0.87,IF(AND(A1964="India",AE1964=2035),0.92,IF(AND(A1964="India",AE1964=2050),0.87,IF(AND(A1964="Middle East",AE1964=2035),0.89,IF(AND(A1964="Middle East",AE1964=2050),0.84,IF(AND(A1964="Africa",AE1964=2035),0.9,IF(AND(A1964="Africa",AE1964=2050),0.86,IF(AND(A1964="Brazil",AE1964=2035),0.93,IF(AND(A1964="Brazil",AE1964=2050),0.89,""))))))))))))))))))</f>
        <v>*0.9</v>
      </c>
      <c r="AG1964" s="51" t="str">
        <f aca="false">AG1963</f>
        <v>REZoning_Sol-Win</v>
      </c>
      <c r="AI1964" s="0" t="s">
        <v>2815</v>
      </c>
      <c r="AJ1964" s="50" t="s">
        <v>35</v>
      </c>
      <c r="AK1964" s="0" t="n">
        <v>2050</v>
      </c>
      <c r="AL1964" s="51" t="str">
        <f aca="false">"*"&amp;IF(AND(A1964="EU",AK1964=2035),0.93,IF(AND(A1964="EU",AK1964=2050),0.9,IF(AND(A1964="USA",AK1964=2035),0.92,IF(AND(A1964="USA",AK1964=2050),0.89,IF(AND(A1964="Japan",AK1964=2035),0.92,IF(AND(A1964="Japan",AK1964=2050),0.89,IF(AND(A1964="Russia",AK1964=2035),0.91,IF(AND(A1964="Russia",AK1964=2050),0.86,IF(AND(A1964="China",AK1964=2035),0.91,IF(AND(A1964="China",AK1964=2050),0.87,IF(AND(A1964="India",AK1964=2035),0.92,IF(AND(A1964="India",AK1964=2050),0.87,IF(AND(A1964="Middle East",AK1964=2035),0.89,IF(AND(A1964="Middle East",AK1964=2050),0.84,IF(AND(A1964="Africa",AK1964=2035),0.9,IF(AND(A1964="Africa",AK1964=2050),0.86,IF(AND(A1964="Brazil",AK1964=2035),0.93,IF(AND(A1964="Brazil",AK1964=2050),0.89,""))))))))))))))))))</f>
        <v>*0.86</v>
      </c>
      <c r="AM1964" s="51" t="str">
        <f aca="false">AM1963</f>
        <v>REZoning_Sol-Win</v>
      </c>
      <c r="AP1964" s="0" t="s">
        <v>2815</v>
      </c>
      <c r="AQ1964" s="0" t="s">
        <v>35</v>
      </c>
      <c r="AR1964" s="0" t="n">
        <v>2100</v>
      </c>
      <c r="AS1964" s="0" t="s">
        <v>860</v>
      </c>
      <c r="AT1964" s="0" t="s">
        <v>36</v>
      </c>
    </row>
    <row r="1965" customFormat="false" ht="28.5" hidden="false" customHeight="true" outlineLevel="0" collapsed="false">
      <c r="A1965" s="3" t="s">
        <v>43</v>
      </c>
      <c r="C1965" s="0" t="s">
        <v>2816</v>
      </c>
      <c r="D1965" s="50" t="s">
        <v>35</v>
      </c>
      <c r="E1965" s="0" t="n">
        <v>2035</v>
      </c>
      <c r="F1965" s="51" t="str">
        <f aca="false">"*"&amp;IF(AND(A1965="EU",E1965=2035),0.95,IF(AND(A1965="EU",E1965=2050),0.93,IF(AND(A1965="USA",E1965=2035),0.96,IF(AND(A1965="USA",E1965=2050),0.94,IF(AND(A1965="Japan",E1965=2035),0.94,IF(AND(A1965="Japan",E1965=2050),0.92,IF(AND(A1965="Russia",E1965=2035),0.95,IF(AND(A1965="Russia",E1965=2050),0.93,IF(AND(A1965="China",E1965=2035),0.94,IF(AND(A1965="China",E1965=2050),0.92,IF(AND(A1965="India",E1965=2035),0.95,IF(AND(A1965="India",E1965=2050),0.92,IF(AND(A1965="Middle East",E1965=2035),0.94,IF(AND(A1965="Middle East",E1965=2050),0.9,IF(AND(A1965="Africa",E1965=2035),0.94,IF(AND(A1965="Africa",E1965=2050),0.91,IF(AND(A1965="Brazil",E1965=2035),0.95,IF(AND(A1965="Brazil",E1965=2050),0.92,""))))))))))))))))))</f>
        <v>*0.94</v>
      </c>
      <c r="H1965" s="0" t="s">
        <v>2816</v>
      </c>
      <c r="I1965" s="50" t="s">
        <v>35</v>
      </c>
      <c r="J1965" s="0" t="n">
        <v>2050</v>
      </c>
      <c r="K1965" s="48" t="str">
        <f aca="false">"*"&amp;IF(AND(A1965="EU",J1965=2035),0.95,IF(AND(A1965="EU",J1965=2050),0.93,IF(AND(A1965="USA",J1965=2035),0.96,IF(AND(A1965="USA",J1965=2050),0.94,IF(AND(A1965="Japan",J1965=2035),0.94,IF(AND(A1965="Japan",J1965=2050),0.92,IF(AND(A1965="Russia",J1965=2035),0.95,IF(AND(A1965="Russia",J1965=2050),0.93,IF(AND(A1965="China",J1965=2035),0.94,IF(AND(A1965="China",J1965=2050),0.92,IF(AND(A1965="India",J1965=2035),0.95,IF(AND(A1965="India",J1965=2050),0.92,IF(AND(A1965="Middle East",J1965=2035),0.94,IF(AND(A1965="Middle East",J1965=2050),0.9,IF(AND(A1965="Africa",J1965=2035),0.94,IF(AND(A1965="Africa",J1965=2050),0.91,IF(AND(A1965="Brazil",J1965=2035),0.95,IF(AND(A1965="Brazil",J1965=2050),0.92,""))))))))))))))))))</f>
        <v>*0.91</v>
      </c>
      <c r="P1965" s="41" t="s">
        <v>2816</v>
      </c>
      <c r="Q1965" s="52" t="s">
        <v>35</v>
      </c>
      <c r="R1965" s="41" t="n">
        <v>2035</v>
      </c>
      <c r="S1965" s="53" t="str">
        <f aca="false">"*"&amp;IF(AND(A1965="EU",R1965=2035),0.95,IF(AND(A1965="EU",R1965=2050),0.93,IF(AND(A1965="USA",R1965=2035),0.96,IF(AND(A1965="USA",R1965=2050),0.93,IF(AND(A1965="Japan",R1965=2035),0.94,IF(AND(A1965="Japan",R1965=2050),0.92,IF(AND(A1965="Russia",R1965=2035),0.95,IF(AND(A1965="Russia",R1965=2050),0.91,IF(AND(A1965="China",R1965=2035),0.93,IF(AND(A1965="China",R1965=2050),0.92,IF(AND(A1965="India",R1965=2035),0.94,IF(AND(A1965="India",R1965=2050),0.91,IF(AND(A1965="Middle East",R1965=2035),0.92,IF(AND(A1965="Middle East",R1965=2050),0.89,IF(AND(A1965="Africa",R1965=2035),0.93,IF(AND(A1965="Africa",R1965=2050),0.9,IF(AND(A1965="Brazil",R1965=2035),0.95,IF(AND(A1965="Brazil",R1965=2050),0.92,""))))))))))))))))))</f>
        <v>*0.93</v>
      </c>
      <c r="U1965" s="41" t="s">
        <v>2816</v>
      </c>
      <c r="V1965" s="52" t="s">
        <v>35</v>
      </c>
      <c r="W1965" s="41" t="n">
        <v>2050</v>
      </c>
      <c r="X1965" s="53" t="str">
        <f aca="false">"*"&amp;IF(AND(A1965="EU",W1965=2035),0.95,IF(AND(A1965="EU",W1965=2050),0.93,IF(AND(A1965="USA",W1965=2035),0.96,IF(AND(A1965="USA",W1965=2050),0.93,IF(AND(A1965="Japan",W1965=2035),0.94,IF(AND(A1965="Japan",W1965=2050),0.92,IF(AND(A1965="Russia",W1965=2035),0.95,IF(AND(A1965="Russia",W1965=2050),0.91,IF(AND(A1965="China",W1965=2035),0.93,IF(AND(A1965="China",W1965=2050),0.92,IF(AND(A1965="India",W1965=2035),0.94,IF(AND(A1965="India",W1965=2050),0.91,IF(AND(A1965="Middle East",W1965=2035),0.92,IF(AND(A1965="Middle East",W1965=2050),0.89,IF(AND(A1965="Africa",W1965=2035),0.93,IF(AND(A1965="Africa",W1965=2050),0.9,IF(AND(A1965="Brazil",W1965=2035),0.95,IF(AND(A1965="Brazil",W1965=2050),0.92,""))))))))))))))))))</f>
        <v>*0.9</v>
      </c>
      <c r="AC1965" s="0" t="s">
        <v>2816</v>
      </c>
      <c r="AD1965" s="50" t="s">
        <v>35</v>
      </c>
      <c r="AE1965" s="0" t="n">
        <v>2035</v>
      </c>
      <c r="AF1965" s="51" t="str">
        <f aca="false">"*"&amp;IF(AND(A1965="EU",AE1965=2035),0.93,IF(AND(A1965="EU",AE1965=2050),0.9,IF(AND(A1965="USA",AE1965=2035),0.92,IF(AND(A1965="USA",AE1965=2050),0.89,IF(AND(A1965="Japan",AE1965=2035),0.92,IF(AND(A1965="Japan",AE1965=2050),0.89,IF(AND(A1965="Russia",AE1965=2035),0.91,IF(AND(A1965="Russia",AE1965=2050),0.86,IF(AND(A1965="China",AE1965=2035),0.91,IF(AND(A1965="China",AE1965=2050),0.87,IF(AND(A1965="India",AE1965=2035),0.92,IF(AND(A1965="India",AE1965=2050),0.87,IF(AND(A1965="Middle East",AE1965=2035),0.89,IF(AND(A1965="Middle East",AE1965=2050),0.84,IF(AND(A1965="Africa",AE1965=2035),0.9,IF(AND(A1965="Africa",AE1965=2050),0.86,IF(AND(A1965="Brazil",AE1965=2035),0.93,IF(AND(A1965="Brazil",AE1965=2050),0.89,""))))))))))))))))))</f>
        <v>*0.9</v>
      </c>
      <c r="AG1965" s="51" t="str">
        <f aca="false">AG1964</f>
        <v>REZoning_Sol-Win</v>
      </c>
      <c r="AI1965" s="0" t="s">
        <v>2816</v>
      </c>
      <c r="AJ1965" s="50" t="s">
        <v>35</v>
      </c>
      <c r="AK1965" s="0" t="n">
        <v>2050</v>
      </c>
      <c r="AL1965" s="51" t="str">
        <f aca="false">"*"&amp;IF(AND(A1965="EU",AK1965=2035),0.93,IF(AND(A1965="EU",AK1965=2050),0.9,IF(AND(A1965="USA",AK1965=2035),0.92,IF(AND(A1965="USA",AK1965=2050),0.89,IF(AND(A1965="Japan",AK1965=2035),0.92,IF(AND(A1965="Japan",AK1965=2050),0.89,IF(AND(A1965="Russia",AK1965=2035),0.91,IF(AND(A1965="Russia",AK1965=2050),0.86,IF(AND(A1965="China",AK1965=2035),0.91,IF(AND(A1965="China",AK1965=2050),0.87,IF(AND(A1965="India",AK1965=2035),0.92,IF(AND(A1965="India",AK1965=2050),0.87,IF(AND(A1965="Middle East",AK1965=2035),0.89,IF(AND(A1965="Middle East",AK1965=2050),0.84,IF(AND(A1965="Africa",AK1965=2035),0.9,IF(AND(A1965="Africa",AK1965=2050),0.86,IF(AND(A1965="Brazil",AK1965=2035),0.93,IF(AND(A1965="Brazil",AK1965=2050),0.89,""))))))))))))))))))</f>
        <v>*0.86</v>
      </c>
      <c r="AM1965" s="51" t="str">
        <f aca="false">AM1964</f>
        <v>REZoning_Sol-Win</v>
      </c>
      <c r="AP1965" s="0" t="s">
        <v>2816</v>
      </c>
      <c r="AQ1965" s="0" t="s">
        <v>35</v>
      </c>
      <c r="AR1965" s="0" t="n">
        <v>2100</v>
      </c>
      <c r="AS1965" s="0" t="s">
        <v>860</v>
      </c>
      <c r="AT1965" s="0" t="s">
        <v>36</v>
      </c>
    </row>
    <row r="1966" customFormat="false" ht="28.5" hidden="false" customHeight="true" outlineLevel="0" collapsed="false">
      <c r="A1966" s="3" t="s">
        <v>43</v>
      </c>
      <c r="C1966" s="0" t="s">
        <v>2817</v>
      </c>
      <c r="D1966" s="50" t="s">
        <v>35</v>
      </c>
      <c r="E1966" s="0" t="n">
        <v>2035</v>
      </c>
      <c r="F1966" s="51" t="str">
        <f aca="false">"*"&amp;IF(AND(A1966="EU",E1966=2035),0.95,IF(AND(A1966="EU",E1966=2050),0.93,IF(AND(A1966="USA",E1966=2035),0.96,IF(AND(A1966="USA",E1966=2050),0.94,IF(AND(A1966="Japan",E1966=2035),0.94,IF(AND(A1966="Japan",E1966=2050),0.92,IF(AND(A1966="Russia",E1966=2035),0.95,IF(AND(A1966="Russia",E1966=2050),0.93,IF(AND(A1966="China",E1966=2035),0.94,IF(AND(A1966="China",E1966=2050),0.92,IF(AND(A1966="India",E1966=2035),0.95,IF(AND(A1966="India",E1966=2050),0.92,IF(AND(A1966="Middle East",E1966=2035),0.94,IF(AND(A1966="Middle East",E1966=2050),0.9,IF(AND(A1966="Africa",E1966=2035),0.94,IF(AND(A1966="Africa",E1966=2050),0.91,IF(AND(A1966="Brazil",E1966=2035),0.95,IF(AND(A1966="Brazil",E1966=2050),0.92,""))))))))))))))))))</f>
        <v>*0.94</v>
      </c>
      <c r="H1966" s="0" t="s">
        <v>2817</v>
      </c>
      <c r="I1966" s="50" t="s">
        <v>35</v>
      </c>
      <c r="J1966" s="0" t="n">
        <v>2050</v>
      </c>
      <c r="K1966" s="48" t="str">
        <f aca="false">"*"&amp;IF(AND(A1966="EU",J1966=2035),0.95,IF(AND(A1966="EU",J1966=2050),0.93,IF(AND(A1966="USA",J1966=2035),0.96,IF(AND(A1966="USA",J1966=2050),0.94,IF(AND(A1966="Japan",J1966=2035),0.94,IF(AND(A1966="Japan",J1966=2050),0.92,IF(AND(A1966="Russia",J1966=2035),0.95,IF(AND(A1966="Russia",J1966=2050),0.93,IF(AND(A1966="China",J1966=2035),0.94,IF(AND(A1966="China",J1966=2050),0.92,IF(AND(A1966="India",J1966=2035),0.95,IF(AND(A1966="India",J1966=2050),0.92,IF(AND(A1966="Middle East",J1966=2035),0.94,IF(AND(A1966="Middle East",J1966=2050),0.9,IF(AND(A1966="Africa",J1966=2035),0.94,IF(AND(A1966="Africa",J1966=2050),0.91,IF(AND(A1966="Brazil",J1966=2035),0.95,IF(AND(A1966="Brazil",J1966=2050),0.92,""))))))))))))))))))</f>
        <v>*0.91</v>
      </c>
      <c r="P1966" s="41" t="s">
        <v>2817</v>
      </c>
      <c r="Q1966" s="52" t="s">
        <v>35</v>
      </c>
      <c r="R1966" s="41" t="n">
        <v>2035</v>
      </c>
      <c r="S1966" s="53" t="str">
        <f aca="false">"*"&amp;IF(AND(A1966="EU",R1966=2035),0.95,IF(AND(A1966="EU",R1966=2050),0.93,IF(AND(A1966="USA",R1966=2035),0.96,IF(AND(A1966="USA",R1966=2050),0.93,IF(AND(A1966="Japan",R1966=2035),0.94,IF(AND(A1966="Japan",R1966=2050),0.92,IF(AND(A1966="Russia",R1966=2035),0.95,IF(AND(A1966="Russia",R1966=2050),0.91,IF(AND(A1966="China",R1966=2035),0.93,IF(AND(A1966="China",R1966=2050),0.92,IF(AND(A1966="India",R1966=2035),0.94,IF(AND(A1966="India",R1966=2050),0.91,IF(AND(A1966="Middle East",R1966=2035),0.92,IF(AND(A1966="Middle East",R1966=2050),0.89,IF(AND(A1966="Africa",R1966=2035),0.93,IF(AND(A1966="Africa",R1966=2050),0.9,IF(AND(A1966="Brazil",R1966=2035),0.95,IF(AND(A1966="Brazil",R1966=2050),0.92,""))))))))))))))))))</f>
        <v>*0.93</v>
      </c>
      <c r="U1966" s="41" t="s">
        <v>2817</v>
      </c>
      <c r="V1966" s="52" t="s">
        <v>35</v>
      </c>
      <c r="W1966" s="41" t="n">
        <v>2050</v>
      </c>
      <c r="X1966" s="53" t="str">
        <f aca="false">"*"&amp;IF(AND(A1966="EU",W1966=2035),0.95,IF(AND(A1966="EU",W1966=2050),0.93,IF(AND(A1966="USA",W1966=2035),0.96,IF(AND(A1966="USA",W1966=2050),0.93,IF(AND(A1966="Japan",W1966=2035),0.94,IF(AND(A1966="Japan",W1966=2050),0.92,IF(AND(A1966="Russia",W1966=2035),0.95,IF(AND(A1966="Russia",W1966=2050),0.91,IF(AND(A1966="China",W1966=2035),0.93,IF(AND(A1966="China",W1966=2050),0.92,IF(AND(A1966="India",W1966=2035),0.94,IF(AND(A1966="India",W1966=2050),0.91,IF(AND(A1966="Middle East",W1966=2035),0.92,IF(AND(A1966="Middle East",W1966=2050),0.89,IF(AND(A1966="Africa",W1966=2035),0.93,IF(AND(A1966="Africa",W1966=2050),0.9,IF(AND(A1966="Brazil",W1966=2035),0.95,IF(AND(A1966="Brazil",W1966=2050),0.92,""))))))))))))))))))</f>
        <v>*0.9</v>
      </c>
      <c r="AC1966" s="0" t="s">
        <v>2817</v>
      </c>
      <c r="AD1966" s="50" t="s">
        <v>35</v>
      </c>
      <c r="AE1966" s="0" t="n">
        <v>2035</v>
      </c>
      <c r="AF1966" s="51" t="str">
        <f aca="false">"*"&amp;IF(AND(A1966="EU",AE1966=2035),0.93,IF(AND(A1966="EU",AE1966=2050),0.9,IF(AND(A1966="USA",AE1966=2035),0.92,IF(AND(A1966="USA",AE1966=2050),0.89,IF(AND(A1966="Japan",AE1966=2035),0.92,IF(AND(A1966="Japan",AE1966=2050),0.89,IF(AND(A1966="Russia",AE1966=2035),0.91,IF(AND(A1966="Russia",AE1966=2050),0.86,IF(AND(A1966="China",AE1966=2035),0.91,IF(AND(A1966="China",AE1966=2050),0.87,IF(AND(A1966="India",AE1966=2035),0.92,IF(AND(A1966="India",AE1966=2050),0.87,IF(AND(A1966="Middle East",AE1966=2035),0.89,IF(AND(A1966="Middle East",AE1966=2050),0.84,IF(AND(A1966="Africa",AE1966=2035),0.9,IF(AND(A1966="Africa",AE1966=2050),0.86,IF(AND(A1966="Brazil",AE1966=2035),0.93,IF(AND(A1966="Brazil",AE1966=2050),0.89,""))))))))))))))))))</f>
        <v>*0.9</v>
      </c>
      <c r="AG1966" s="51" t="str">
        <f aca="false">AG1965</f>
        <v>REZoning_Sol-Win</v>
      </c>
      <c r="AI1966" s="0" t="s">
        <v>2817</v>
      </c>
      <c r="AJ1966" s="50" t="s">
        <v>35</v>
      </c>
      <c r="AK1966" s="0" t="n">
        <v>2050</v>
      </c>
      <c r="AL1966" s="51" t="str">
        <f aca="false">"*"&amp;IF(AND(A1966="EU",AK1966=2035),0.93,IF(AND(A1966="EU",AK1966=2050),0.9,IF(AND(A1966="USA",AK1966=2035),0.92,IF(AND(A1966="USA",AK1966=2050),0.89,IF(AND(A1966="Japan",AK1966=2035),0.92,IF(AND(A1966="Japan",AK1966=2050),0.89,IF(AND(A1966="Russia",AK1966=2035),0.91,IF(AND(A1966="Russia",AK1966=2050),0.86,IF(AND(A1966="China",AK1966=2035),0.91,IF(AND(A1966="China",AK1966=2050),0.87,IF(AND(A1966="India",AK1966=2035),0.92,IF(AND(A1966="India",AK1966=2050),0.87,IF(AND(A1966="Middle East",AK1966=2035),0.89,IF(AND(A1966="Middle East",AK1966=2050),0.84,IF(AND(A1966="Africa",AK1966=2035),0.9,IF(AND(A1966="Africa",AK1966=2050),0.86,IF(AND(A1966="Brazil",AK1966=2035),0.93,IF(AND(A1966="Brazil",AK1966=2050),0.89,""))))))))))))))))))</f>
        <v>*0.86</v>
      </c>
      <c r="AM1966" s="51" t="str">
        <f aca="false">AM1965</f>
        <v>REZoning_Sol-Win</v>
      </c>
      <c r="AP1966" s="0" t="s">
        <v>2817</v>
      </c>
      <c r="AQ1966" s="0" t="s">
        <v>35</v>
      </c>
      <c r="AR1966" s="0" t="n">
        <v>2100</v>
      </c>
      <c r="AS1966" s="0" t="s">
        <v>860</v>
      </c>
      <c r="AT1966" s="0" t="s">
        <v>36</v>
      </c>
    </row>
    <row r="1967" customFormat="false" ht="28.5" hidden="false" customHeight="true" outlineLevel="0" collapsed="false">
      <c r="A1967" s="3" t="s">
        <v>43</v>
      </c>
      <c r="C1967" s="0" t="s">
        <v>2818</v>
      </c>
      <c r="D1967" s="50" t="s">
        <v>35</v>
      </c>
      <c r="E1967" s="0" t="n">
        <v>2035</v>
      </c>
      <c r="F1967" s="51" t="str">
        <f aca="false">"*"&amp;IF(AND(A1967="EU",E1967=2035),0.95,IF(AND(A1967="EU",E1967=2050),0.93,IF(AND(A1967="USA",E1967=2035),0.96,IF(AND(A1967="USA",E1967=2050),0.94,IF(AND(A1967="Japan",E1967=2035),0.94,IF(AND(A1967="Japan",E1967=2050),0.92,IF(AND(A1967="Russia",E1967=2035),0.95,IF(AND(A1967="Russia",E1967=2050),0.93,IF(AND(A1967="China",E1967=2035),0.94,IF(AND(A1967="China",E1967=2050),0.92,IF(AND(A1967="India",E1967=2035),0.95,IF(AND(A1967="India",E1967=2050),0.92,IF(AND(A1967="Middle East",E1967=2035),0.94,IF(AND(A1967="Middle East",E1967=2050),0.9,IF(AND(A1967="Africa",E1967=2035),0.94,IF(AND(A1967="Africa",E1967=2050),0.91,IF(AND(A1967="Brazil",E1967=2035),0.95,IF(AND(A1967="Brazil",E1967=2050),0.92,""))))))))))))))))))</f>
        <v>*0.94</v>
      </c>
      <c r="H1967" s="0" t="s">
        <v>2818</v>
      </c>
      <c r="I1967" s="50" t="s">
        <v>35</v>
      </c>
      <c r="J1967" s="0" t="n">
        <v>2050</v>
      </c>
      <c r="K1967" s="48" t="str">
        <f aca="false">"*"&amp;IF(AND(A1967="EU",J1967=2035),0.95,IF(AND(A1967="EU",J1967=2050),0.93,IF(AND(A1967="USA",J1967=2035),0.96,IF(AND(A1967="USA",J1967=2050),0.94,IF(AND(A1967="Japan",J1967=2035),0.94,IF(AND(A1967="Japan",J1967=2050),0.92,IF(AND(A1967="Russia",J1967=2035),0.95,IF(AND(A1967="Russia",J1967=2050),0.93,IF(AND(A1967="China",J1967=2035),0.94,IF(AND(A1967="China",J1967=2050),0.92,IF(AND(A1967="India",J1967=2035),0.95,IF(AND(A1967="India",J1967=2050),0.92,IF(AND(A1967="Middle East",J1967=2035),0.94,IF(AND(A1967="Middle East",J1967=2050),0.9,IF(AND(A1967="Africa",J1967=2035),0.94,IF(AND(A1967="Africa",J1967=2050),0.91,IF(AND(A1967="Brazil",J1967=2035),0.95,IF(AND(A1967="Brazil",J1967=2050),0.92,""))))))))))))))))))</f>
        <v>*0.91</v>
      </c>
      <c r="P1967" s="41" t="s">
        <v>2818</v>
      </c>
      <c r="Q1967" s="52" t="s">
        <v>35</v>
      </c>
      <c r="R1967" s="41" t="n">
        <v>2035</v>
      </c>
      <c r="S1967" s="53" t="str">
        <f aca="false">"*"&amp;IF(AND(A1967="EU",R1967=2035),0.95,IF(AND(A1967="EU",R1967=2050),0.93,IF(AND(A1967="USA",R1967=2035),0.96,IF(AND(A1967="USA",R1967=2050),0.93,IF(AND(A1967="Japan",R1967=2035),0.94,IF(AND(A1967="Japan",R1967=2050),0.92,IF(AND(A1967="Russia",R1967=2035),0.95,IF(AND(A1967="Russia",R1967=2050),0.91,IF(AND(A1967="China",R1967=2035),0.93,IF(AND(A1967="China",R1967=2050),0.92,IF(AND(A1967="India",R1967=2035),0.94,IF(AND(A1967="India",R1967=2050),0.91,IF(AND(A1967="Middle East",R1967=2035),0.92,IF(AND(A1967="Middle East",R1967=2050),0.89,IF(AND(A1967="Africa",R1967=2035),0.93,IF(AND(A1967="Africa",R1967=2050),0.9,IF(AND(A1967="Brazil",R1967=2035),0.95,IF(AND(A1967="Brazil",R1967=2050),0.92,""))))))))))))))))))</f>
        <v>*0.93</v>
      </c>
      <c r="U1967" s="41" t="s">
        <v>2818</v>
      </c>
      <c r="V1967" s="52" t="s">
        <v>35</v>
      </c>
      <c r="W1967" s="41" t="n">
        <v>2050</v>
      </c>
      <c r="X1967" s="53" t="str">
        <f aca="false">"*"&amp;IF(AND(A1967="EU",W1967=2035),0.95,IF(AND(A1967="EU",W1967=2050),0.93,IF(AND(A1967="USA",W1967=2035),0.96,IF(AND(A1967="USA",W1967=2050),0.93,IF(AND(A1967="Japan",W1967=2035),0.94,IF(AND(A1967="Japan",W1967=2050),0.92,IF(AND(A1967="Russia",W1967=2035),0.95,IF(AND(A1967="Russia",W1967=2050),0.91,IF(AND(A1967="China",W1967=2035),0.93,IF(AND(A1967="China",W1967=2050),0.92,IF(AND(A1967="India",W1967=2035),0.94,IF(AND(A1967="India",W1967=2050),0.91,IF(AND(A1967="Middle East",W1967=2035),0.92,IF(AND(A1967="Middle East",W1967=2050),0.89,IF(AND(A1967="Africa",W1967=2035),0.93,IF(AND(A1967="Africa",W1967=2050),0.9,IF(AND(A1967="Brazil",W1967=2035),0.95,IF(AND(A1967="Brazil",W1967=2050),0.92,""))))))))))))))))))</f>
        <v>*0.9</v>
      </c>
      <c r="AC1967" s="0" t="s">
        <v>2818</v>
      </c>
      <c r="AD1967" s="50" t="s">
        <v>35</v>
      </c>
      <c r="AE1967" s="0" t="n">
        <v>2035</v>
      </c>
      <c r="AF1967" s="51" t="str">
        <f aca="false">"*"&amp;IF(AND(A1967="EU",AE1967=2035),0.93,IF(AND(A1967="EU",AE1967=2050),0.9,IF(AND(A1967="USA",AE1967=2035),0.92,IF(AND(A1967="USA",AE1967=2050),0.89,IF(AND(A1967="Japan",AE1967=2035),0.92,IF(AND(A1967="Japan",AE1967=2050),0.89,IF(AND(A1967="Russia",AE1967=2035),0.91,IF(AND(A1967="Russia",AE1967=2050),0.86,IF(AND(A1967="China",AE1967=2035),0.91,IF(AND(A1967="China",AE1967=2050),0.87,IF(AND(A1967="India",AE1967=2035),0.92,IF(AND(A1967="India",AE1967=2050),0.87,IF(AND(A1967="Middle East",AE1967=2035),0.89,IF(AND(A1967="Middle East",AE1967=2050),0.84,IF(AND(A1967="Africa",AE1967=2035),0.9,IF(AND(A1967="Africa",AE1967=2050),0.86,IF(AND(A1967="Brazil",AE1967=2035),0.93,IF(AND(A1967="Brazil",AE1967=2050),0.89,""))))))))))))))))))</f>
        <v>*0.9</v>
      </c>
      <c r="AG1967" s="51" t="str">
        <f aca="false">AG1966</f>
        <v>REZoning_Sol-Win</v>
      </c>
      <c r="AI1967" s="0" t="s">
        <v>2818</v>
      </c>
      <c r="AJ1967" s="50" t="s">
        <v>35</v>
      </c>
      <c r="AK1967" s="0" t="n">
        <v>2050</v>
      </c>
      <c r="AL1967" s="51" t="str">
        <f aca="false">"*"&amp;IF(AND(A1967="EU",AK1967=2035),0.93,IF(AND(A1967="EU",AK1967=2050),0.9,IF(AND(A1967="USA",AK1967=2035),0.92,IF(AND(A1967="USA",AK1967=2050),0.89,IF(AND(A1967="Japan",AK1967=2035),0.92,IF(AND(A1967="Japan",AK1967=2050),0.89,IF(AND(A1967="Russia",AK1967=2035),0.91,IF(AND(A1967="Russia",AK1967=2050),0.86,IF(AND(A1967="China",AK1967=2035),0.91,IF(AND(A1967="China",AK1967=2050),0.87,IF(AND(A1967="India",AK1967=2035),0.92,IF(AND(A1967="India",AK1967=2050),0.87,IF(AND(A1967="Middle East",AK1967=2035),0.89,IF(AND(A1967="Middle East",AK1967=2050),0.84,IF(AND(A1967="Africa",AK1967=2035),0.9,IF(AND(A1967="Africa",AK1967=2050),0.86,IF(AND(A1967="Brazil",AK1967=2035),0.93,IF(AND(A1967="Brazil",AK1967=2050),0.89,""))))))))))))))))))</f>
        <v>*0.86</v>
      </c>
      <c r="AM1967" s="51" t="str">
        <f aca="false">AM1966</f>
        <v>REZoning_Sol-Win</v>
      </c>
      <c r="AP1967" s="0" t="s">
        <v>2818</v>
      </c>
      <c r="AQ1967" s="0" t="s">
        <v>35</v>
      </c>
      <c r="AR1967" s="0" t="n">
        <v>2100</v>
      </c>
      <c r="AS1967" s="0" t="s">
        <v>860</v>
      </c>
      <c r="AT1967" s="0" t="s">
        <v>36</v>
      </c>
    </row>
    <row r="1968" customFormat="false" ht="28.5" hidden="false" customHeight="true" outlineLevel="0" collapsed="false">
      <c r="A1968" s="3" t="s">
        <v>43</v>
      </c>
      <c r="C1968" s="0" t="s">
        <v>2819</v>
      </c>
      <c r="D1968" s="50" t="s">
        <v>35</v>
      </c>
      <c r="E1968" s="0" t="n">
        <v>2035</v>
      </c>
      <c r="F1968" s="51" t="str">
        <f aca="false">"*"&amp;IF(AND(A1968="EU",E1968=2035),0.95,IF(AND(A1968="EU",E1968=2050),0.93,IF(AND(A1968="USA",E1968=2035),0.96,IF(AND(A1968="USA",E1968=2050),0.94,IF(AND(A1968="Japan",E1968=2035),0.94,IF(AND(A1968="Japan",E1968=2050),0.92,IF(AND(A1968="Russia",E1968=2035),0.95,IF(AND(A1968="Russia",E1968=2050),0.93,IF(AND(A1968="China",E1968=2035),0.94,IF(AND(A1968="China",E1968=2050),0.92,IF(AND(A1968="India",E1968=2035),0.95,IF(AND(A1968="India",E1968=2050),0.92,IF(AND(A1968="Middle East",E1968=2035),0.94,IF(AND(A1968="Middle East",E1968=2050),0.9,IF(AND(A1968="Africa",E1968=2035),0.94,IF(AND(A1968="Africa",E1968=2050),0.91,IF(AND(A1968="Brazil",E1968=2035),0.95,IF(AND(A1968="Brazil",E1968=2050),0.92,""))))))))))))))))))</f>
        <v>*0.94</v>
      </c>
      <c r="H1968" s="0" t="s">
        <v>2819</v>
      </c>
      <c r="I1968" s="50" t="s">
        <v>35</v>
      </c>
      <c r="J1968" s="0" t="n">
        <v>2050</v>
      </c>
      <c r="K1968" s="48" t="str">
        <f aca="false">"*"&amp;IF(AND(A1968="EU",J1968=2035),0.95,IF(AND(A1968="EU",J1968=2050),0.93,IF(AND(A1968="USA",J1968=2035),0.96,IF(AND(A1968="USA",J1968=2050),0.94,IF(AND(A1968="Japan",J1968=2035),0.94,IF(AND(A1968="Japan",J1968=2050),0.92,IF(AND(A1968="Russia",J1968=2035),0.95,IF(AND(A1968="Russia",J1968=2050),0.93,IF(AND(A1968="China",J1968=2035),0.94,IF(AND(A1968="China",J1968=2050),0.92,IF(AND(A1968="India",J1968=2035),0.95,IF(AND(A1968="India",J1968=2050),0.92,IF(AND(A1968="Middle East",J1968=2035),0.94,IF(AND(A1968="Middle East",J1968=2050),0.9,IF(AND(A1968="Africa",J1968=2035),0.94,IF(AND(A1968="Africa",J1968=2050),0.91,IF(AND(A1968="Brazil",J1968=2035),0.95,IF(AND(A1968="Brazil",J1968=2050),0.92,""))))))))))))))))))</f>
        <v>*0.91</v>
      </c>
      <c r="P1968" s="41" t="s">
        <v>2819</v>
      </c>
      <c r="Q1968" s="52" t="s">
        <v>35</v>
      </c>
      <c r="R1968" s="41" t="n">
        <v>2035</v>
      </c>
      <c r="S1968" s="53" t="str">
        <f aca="false">"*"&amp;IF(AND(A1968="EU",R1968=2035),0.95,IF(AND(A1968="EU",R1968=2050),0.93,IF(AND(A1968="USA",R1968=2035),0.96,IF(AND(A1968="USA",R1968=2050),0.93,IF(AND(A1968="Japan",R1968=2035),0.94,IF(AND(A1968="Japan",R1968=2050),0.92,IF(AND(A1968="Russia",R1968=2035),0.95,IF(AND(A1968="Russia",R1968=2050),0.91,IF(AND(A1968="China",R1968=2035),0.93,IF(AND(A1968="China",R1968=2050),0.92,IF(AND(A1968="India",R1968=2035),0.94,IF(AND(A1968="India",R1968=2050),0.91,IF(AND(A1968="Middle East",R1968=2035),0.92,IF(AND(A1968="Middle East",R1968=2050),0.89,IF(AND(A1968="Africa",R1968=2035),0.93,IF(AND(A1968="Africa",R1968=2050),0.9,IF(AND(A1968="Brazil",R1968=2035),0.95,IF(AND(A1968="Brazil",R1968=2050),0.92,""))))))))))))))))))</f>
        <v>*0.93</v>
      </c>
      <c r="U1968" s="41" t="s">
        <v>2819</v>
      </c>
      <c r="V1968" s="52" t="s">
        <v>35</v>
      </c>
      <c r="W1968" s="41" t="n">
        <v>2050</v>
      </c>
      <c r="X1968" s="53" t="str">
        <f aca="false">"*"&amp;IF(AND(A1968="EU",W1968=2035),0.95,IF(AND(A1968="EU",W1968=2050),0.93,IF(AND(A1968="USA",W1968=2035),0.96,IF(AND(A1968="USA",W1968=2050),0.93,IF(AND(A1968="Japan",W1968=2035),0.94,IF(AND(A1968="Japan",W1968=2050),0.92,IF(AND(A1968="Russia",W1968=2035),0.95,IF(AND(A1968="Russia",W1968=2050),0.91,IF(AND(A1968="China",W1968=2035),0.93,IF(AND(A1968="China",W1968=2050),0.92,IF(AND(A1968="India",W1968=2035),0.94,IF(AND(A1968="India",W1968=2050),0.91,IF(AND(A1968="Middle East",W1968=2035),0.92,IF(AND(A1968="Middle East",W1968=2050),0.89,IF(AND(A1968="Africa",W1968=2035),0.93,IF(AND(A1968="Africa",W1968=2050),0.9,IF(AND(A1968="Brazil",W1968=2035),0.95,IF(AND(A1968="Brazil",W1968=2050),0.92,""))))))))))))))))))</f>
        <v>*0.9</v>
      </c>
      <c r="AC1968" s="0" t="s">
        <v>2819</v>
      </c>
      <c r="AD1968" s="50" t="s">
        <v>35</v>
      </c>
      <c r="AE1968" s="0" t="n">
        <v>2035</v>
      </c>
      <c r="AF1968" s="51" t="str">
        <f aca="false">"*"&amp;IF(AND(A1968="EU",AE1968=2035),0.93,IF(AND(A1968="EU",AE1968=2050),0.9,IF(AND(A1968="USA",AE1968=2035),0.92,IF(AND(A1968="USA",AE1968=2050),0.89,IF(AND(A1968="Japan",AE1968=2035),0.92,IF(AND(A1968="Japan",AE1968=2050),0.89,IF(AND(A1968="Russia",AE1968=2035),0.91,IF(AND(A1968="Russia",AE1968=2050),0.86,IF(AND(A1968="China",AE1968=2035),0.91,IF(AND(A1968="China",AE1968=2050),0.87,IF(AND(A1968="India",AE1968=2035),0.92,IF(AND(A1968="India",AE1968=2050),0.87,IF(AND(A1968="Middle East",AE1968=2035),0.89,IF(AND(A1968="Middle East",AE1968=2050),0.84,IF(AND(A1968="Africa",AE1968=2035),0.9,IF(AND(A1968="Africa",AE1968=2050),0.86,IF(AND(A1968="Brazil",AE1968=2035),0.93,IF(AND(A1968="Brazil",AE1968=2050),0.89,""))))))))))))))))))</f>
        <v>*0.9</v>
      </c>
      <c r="AG1968" s="51" t="str">
        <f aca="false">AG1967</f>
        <v>REZoning_Sol-Win</v>
      </c>
      <c r="AI1968" s="0" t="s">
        <v>2819</v>
      </c>
      <c r="AJ1968" s="50" t="s">
        <v>35</v>
      </c>
      <c r="AK1968" s="0" t="n">
        <v>2050</v>
      </c>
      <c r="AL1968" s="51" t="str">
        <f aca="false">"*"&amp;IF(AND(A1968="EU",AK1968=2035),0.93,IF(AND(A1968="EU",AK1968=2050),0.9,IF(AND(A1968="USA",AK1968=2035),0.92,IF(AND(A1968="USA",AK1968=2050),0.89,IF(AND(A1968="Japan",AK1968=2035),0.92,IF(AND(A1968="Japan",AK1968=2050),0.89,IF(AND(A1968="Russia",AK1968=2035),0.91,IF(AND(A1968="Russia",AK1968=2050),0.86,IF(AND(A1968="China",AK1968=2035),0.91,IF(AND(A1968="China",AK1968=2050),0.87,IF(AND(A1968="India",AK1968=2035),0.92,IF(AND(A1968="India",AK1968=2050),0.87,IF(AND(A1968="Middle East",AK1968=2035),0.89,IF(AND(A1968="Middle East",AK1968=2050),0.84,IF(AND(A1968="Africa",AK1968=2035),0.9,IF(AND(A1968="Africa",AK1968=2050),0.86,IF(AND(A1968="Brazil",AK1968=2035),0.93,IF(AND(A1968="Brazil",AK1968=2050),0.89,""))))))))))))))))))</f>
        <v>*0.86</v>
      </c>
      <c r="AM1968" s="51" t="str">
        <f aca="false">AM1967</f>
        <v>REZoning_Sol-Win</v>
      </c>
      <c r="AP1968" s="0" t="s">
        <v>2819</v>
      </c>
      <c r="AQ1968" s="0" t="s">
        <v>35</v>
      </c>
      <c r="AR1968" s="0" t="n">
        <v>2100</v>
      </c>
      <c r="AS1968" s="0" t="s">
        <v>860</v>
      </c>
      <c r="AT1968" s="0" t="s">
        <v>36</v>
      </c>
    </row>
    <row r="1969" customFormat="false" ht="28.5" hidden="false" customHeight="true" outlineLevel="0" collapsed="false">
      <c r="A1969" s="3" t="s">
        <v>43</v>
      </c>
      <c r="C1969" s="0" t="s">
        <v>2820</v>
      </c>
      <c r="D1969" s="50" t="s">
        <v>35</v>
      </c>
      <c r="E1969" s="0" t="n">
        <v>2035</v>
      </c>
      <c r="F1969" s="51" t="str">
        <f aca="false">"*"&amp;IF(AND(A1969="EU",E1969=2035),0.95,IF(AND(A1969="EU",E1969=2050),0.93,IF(AND(A1969="USA",E1969=2035),0.96,IF(AND(A1969="USA",E1969=2050),0.94,IF(AND(A1969="Japan",E1969=2035),0.94,IF(AND(A1969="Japan",E1969=2050),0.92,IF(AND(A1969="Russia",E1969=2035),0.95,IF(AND(A1969="Russia",E1969=2050),0.93,IF(AND(A1969="China",E1969=2035),0.94,IF(AND(A1969="China",E1969=2050),0.92,IF(AND(A1969="India",E1969=2035),0.95,IF(AND(A1969="India",E1969=2050),0.92,IF(AND(A1969="Middle East",E1969=2035),0.94,IF(AND(A1969="Middle East",E1969=2050),0.9,IF(AND(A1969="Africa",E1969=2035),0.94,IF(AND(A1969="Africa",E1969=2050),0.91,IF(AND(A1969="Brazil",E1969=2035),0.95,IF(AND(A1969="Brazil",E1969=2050),0.92,""))))))))))))))))))</f>
        <v>*0.94</v>
      </c>
      <c r="H1969" s="0" t="s">
        <v>2820</v>
      </c>
      <c r="I1969" s="50" t="s">
        <v>35</v>
      </c>
      <c r="J1969" s="0" t="n">
        <v>2050</v>
      </c>
      <c r="K1969" s="48" t="str">
        <f aca="false">"*"&amp;IF(AND(A1969="EU",J1969=2035),0.95,IF(AND(A1969="EU",J1969=2050),0.93,IF(AND(A1969="USA",J1969=2035),0.96,IF(AND(A1969="USA",J1969=2050),0.94,IF(AND(A1969="Japan",J1969=2035),0.94,IF(AND(A1969="Japan",J1969=2050),0.92,IF(AND(A1969="Russia",J1969=2035),0.95,IF(AND(A1969="Russia",J1969=2050),0.93,IF(AND(A1969="China",J1969=2035),0.94,IF(AND(A1969="China",J1969=2050),0.92,IF(AND(A1969="India",J1969=2035),0.95,IF(AND(A1969="India",J1969=2050),0.92,IF(AND(A1969="Middle East",J1969=2035),0.94,IF(AND(A1969="Middle East",J1969=2050),0.9,IF(AND(A1969="Africa",J1969=2035),0.94,IF(AND(A1969="Africa",J1969=2050),0.91,IF(AND(A1969="Brazil",J1969=2035),0.95,IF(AND(A1969="Brazil",J1969=2050),0.92,""))))))))))))))))))</f>
        <v>*0.91</v>
      </c>
      <c r="P1969" s="41" t="s">
        <v>2820</v>
      </c>
      <c r="Q1969" s="52" t="s">
        <v>35</v>
      </c>
      <c r="R1969" s="41" t="n">
        <v>2035</v>
      </c>
      <c r="S1969" s="53" t="str">
        <f aca="false">"*"&amp;IF(AND(A1969="EU",R1969=2035),0.95,IF(AND(A1969="EU",R1969=2050),0.93,IF(AND(A1969="USA",R1969=2035),0.96,IF(AND(A1969="USA",R1969=2050),0.93,IF(AND(A1969="Japan",R1969=2035),0.94,IF(AND(A1969="Japan",R1969=2050),0.92,IF(AND(A1969="Russia",R1969=2035),0.95,IF(AND(A1969="Russia",R1969=2050),0.91,IF(AND(A1969="China",R1969=2035),0.93,IF(AND(A1969="China",R1969=2050),0.92,IF(AND(A1969="India",R1969=2035),0.94,IF(AND(A1969="India",R1969=2050),0.91,IF(AND(A1969="Middle East",R1969=2035),0.92,IF(AND(A1969="Middle East",R1969=2050),0.89,IF(AND(A1969="Africa",R1969=2035),0.93,IF(AND(A1969="Africa",R1969=2050),0.9,IF(AND(A1969="Brazil",R1969=2035),0.95,IF(AND(A1969="Brazil",R1969=2050),0.92,""))))))))))))))))))</f>
        <v>*0.93</v>
      </c>
      <c r="U1969" s="41" t="s">
        <v>2820</v>
      </c>
      <c r="V1969" s="52" t="s">
        <v>35</v>
      </c>
      <c r="W1969" s="41" t="n">
        <v>2050</v>
      </c>
      <c r="X1969" s="53" t="str">
        <f aca="false">"*"&amp;IF(AND(A1969="EU",W1969=2035),0.95,IF(AND(A1969="EU",W1969=2050),0.93,IF(AND(A1969="USA",W1969=2035),0.96,IF(AND(A1969="USA",W1969=2050),0.93,IF(AND(A1969="Japan",W1969=2035),0.94,IF(AND(A1969="Japan",W1969=2050),0.92,IF(AND(A1969="Russia",W1969=2035),0.95,IF(AND(A1969="Russia",W1969=2050),0.91,IF(AND(A1969="China",W1969=2035),0.93,IF(AND(A1969="China",W1969=2050),0.92,IF(AND(A1969="India",W1969=2035),0.94,IF(AND(A1969="India",W1969=2050),0.91,IF(AND(A1969="Middle East",W1969=2035),0.92,IF(AND(A1969="Middle East",W1969=2050),0.89,IF(AND(A1969="Africa",W1969=2035),0.93,IF(AND(A1969="Africa",W1969=2050),0.9,IF(AND(A1969="Brazil",W1969=2035),0.95,IF(AND(A1969="Brazil",W1969=2050),0.92,""))))))))))))))))))</f>
        <v>*0.9</v>
      </c>
      <c r="AC1969" s="0" t="s">
        <v>2820</v>
      </c>
      <c r="AD1969" s="50" t="s">
        <v>35</v>
      </c>
      <c r="AE1969" s="0" t="n">
        <v>2035</v>
      </c>
      <c r="AF1969" s="51" t="str">
        <f aca="false">"*"&amp;IF(AND(A1969="EU",AE1969=2035),0.93,IF(AND(A1969="EU",AE1969=2050),0.9,IF(AND(A1969="USA",AE1969=2035),0.92,IF(AND(A1969="USA",AE1969=2050),0.89,IF(AND(A1969="Japan",AE1969=2035),0.92,IF(AND(A1969="Japan",AE1969=2050),0.89,IF(AND(A1969="Russia",AE1969=2035),0.91,IF(AND(A1969="Russia",AE1969=2050),0.86,IF(AND(A1969="China",AE1969=2035),0.91,IF(AND(A1969="China",AE1969=2050),0.87,IF(AND(A1969="India",AE1969=2035),0.92,IF(AND(A1969="India",AE1969=2050),0.87,IF(AND(A1969="Middle East",AE1969=2035),0.89,IF(AND(A1969="Middle East",AE1969=2050),0.84,IF(AND(A1969="Africa",AE1969=2035),0.9,IF(AND(A1969="Africa",AE1969=2050),0.86,IF(AND(A1969="Brazil",AE1969=2035),0.93,IF(AND(A1969="Brazil",AE1969=2050),0.89,""))))))))))))))))))</f>
        <v>*0.9</v>
      </c>
      <c r="AG1969" s="51" t="str">
        <f aca="false">AG1968</f>
        <v>REZoning_Sol-Win</v>
      </c>
      <c r="AI1969" s="0" t="s">
        <v>2820</v>
      </c>
      <c r="AJ1969" s="50" t="s">
        <v>35</v>
      </c>
      <c r="AK1969" s="0" t="n">
        <v>2050</v>
      </c>
      <c r="AL1969" s="51" t="str">
        <f aca="false">"*"&amp;IF(AND(A1969="EU",AK1969=2035),0.93,IF(AND(A1969="EU",AK1969=2050),0.9,IF(AND(A1969="USA",AK1969=2035),0.92,IF(AND(A1969="USA",AK1969=2050),0.89,IF(AND(A1969="Japan",AK1969=2035),0.92,IF(AND(A1969="Japan",AK1969=2050),0.89,IF(AND(A1969="Russia",AK1969=2035),0.91,IF(AND(A1969="Russia",AK1969=2050),0.86,IF(AND(A1969="China",AK1969=2035),0.91,IF(AND(A1969="China",AK1969=2050),0.87,IF(AND(A1969="India",AK1969=2035),0.92,IF(AND(A1969="India",AK1969=2050),0.87,IF(AND(A1969="Middle East",AK1969=2035),0.89,IF(AND(A1969="Middle East",AK1969=2050),0.84,IF(AND(A1969="Africa",AK1969=2035),0.9,IF(AND(A1969="Africa",AK1969=2050),0.86,IF(AND(A1969="Brazil",AK1969=2035),0.93,IF(AND(A1969="Brazil",AK1969=2050),0.89,""))))))))))))))))))</f>
        <v>*0.86</v>
      </c>
      <c r="AM1969" s="51" t="str">
        <f aca="false">AM1968</f>
        <v>REZoning_Sol-Win</v>
      </c>
      <c r="AP1969" s="0" t="s">
        <v>2820</v>
      </c>
      <c r="AQ1969" s="0" t="s">
        <v>35</v>
      </c>
      <c r="AR1969" s="0" t="n">
        <v>2100</v>
      </c>
      <c r="AS1969" s="0" t="s">
        <v>860</v>
      </c>
      <c r="AT1969" s="0" t="s">
        <v>36</v>
      </c>
    </row>
    <row r="1970" customFormat="false" ht="28.5" hidden="false" customHeight="true" outlineLevel="0" collapsed="false">
      <c r="A1970" s="3" t="s">
        <v>43</v>
      </c>
      <c r="C1970" s="0" t="s">
        <v>2821</v>
      </c>
      <c r="D1970" s="50" t="s">
        <v>35</v>
      </c>
      <c r="E1970" s="0" t="n">
        <v>2035</v>
      </c>
      <c r="F1970" s="51" t="str">
        <f aca="false">"*"&amp;IF(AND(A1970="EU",E1970=2035),0.95,IF(AND(A1970="EU",E1970=2050),0.93,IF(AND(A1970="USA",E1970=2035),0.96,IF(AND(A1970="USA",E1970=2050),0.94,IF(AND(A1970="Japan",E1970=2035),0.94,IF(AND(A1970="Japan",E1970=2050),0.92,IF(AND(A1970="Russia",E1970=2035),0.95,IF(AND(A1970="Russia",E1970=2050),0.93,IF(AND(A1970="China",E1970=2035),0.94,IF(AND(A1970="China",E1970=2050),0.92,IF(AND(A1970="India",E1970=2035),0.95,IF(AND(A1970="India",E1970=2050),0.92,IF(AND(A1970="Middle East",E1970=2035),0.94,IF(AND(A1970="Middle East",E1970=2050),0.9,IF(AND(A1970="Africa",E1970=2035),0.94,IF(AND(A1970="Africa",E1970=2050),0.91,IF(AND(A1970="Brazil",E1970=2035),0.95,IF(AND(A1970="Brazil",E1970=2050),0.92,""))))))))))))))))))</f>
        <v>*0.94</v>
      </c>
      <c r="H1970" s="0" t="s">
        <v>2821</v>
      </c>
      <c r="I1970" s="50" t="s">
        <v>35</v>
      </c>
      <c r="J1970" s="0" t="n">
        <v>2050</v>
      </c>
      <c r="K1970" s="48" t="str">
        <f aca="false">"*"&amp;IF(AND(A1970="EU",J1970=2035),0.95,IF(AND(A1970="EU",J1970=2050),0.93,IF(AND(A1970="USA",J1970=2035),0.96,IF(AND(A1970="USA",J1970=2050),0.94,IF(AND(A1970="Japan",J1970=2035),0.94,IF(AND(A1970="Japan",J1970=2050),0.92,IF(AND(A1970="Russia",J1970=2035),0.95,IF(AND(A1970="Russia",J1970=2050),0.93,IF(AND(A1970="China",J1970=2035),0.94,IF(AND(A1970="China",J1970=2050),0.92,IF(AND(A1970="India",J1970=2035),0.95,IF(AND(A1970="India",J1970=2050),0.92,IF(AND(A1970="Middle East",J1970=2035),0.94,IF(AND(A1970="Middle East",J1970=2050),0.9,IF(AND(A1970="Africa",J1970=2035),0.94,IF(AND(A1970="Africa",J1970=2050),0.91,IF(AND(A1970="Brazil",J1970=2035),0.95,IF(AND(A1970="Brazil",J1970=2050),0.92,""))))))))))))))))))</f>
        <v>*0.91</v>
      </c>
      <c r="P1970" s="41" t="s">
        <v>2821</v>
      </c>
      <c r="Q1970" s="52" t="s">
        <v>35</v>
      </c>
      <c r="R1970" s="41" t="n">
        <v>2035</v>
      </c>
      <c r="S1970" s="53" t="str">
        <f aca="false">"*"&amp;IF(AND(A1970="EU",R1970=2035),0.95,IF(AND(A1970="EU",R1970=2050),0.93,IF(AND(A1970="USA",R1970=2035),0.96,IF(AND(A1970="USA",R1970=2050),0.93,IF(AND(A1970="Japan",R1970=2035),0.94,IF(AND(A1970="Japan",R1970=2050),0.92,IF(AND(A1970="Russia",R1970=2035),0.95,IF(AND(A1970="Russia",R1970=2050),0.91,IF(AND(A1970="China",R1970=2035),0.93,IF(AND(A1970="China",R1970=2050),0.92,IF(AND(A1970="India",R1970=2035),0.94,IF(AND(A1970="India",R1970=2050),0.91,IF(AND(A1970="Middle East",R1970=2035),0.92,IF(AND(A1970="Middle East",R1970=2050),0.89,IF(AND(A1970="Africa",R1970=2035),0.93,IF(AND(A1970="Africa",R1970=2050),0.9,IF(AND(A1970="Brazil",R1970=2035),0.95,IF(AND(A1970="Brazil",R1970=2050),0.92,""))))))))))))))))))</f>
        <v>*0.93</v>
      </c>
      <c r="U1970" s="41" t="s">
        <v>2821</v>
      </c>
      <c r="V1970" s="52" t="s">
        <v>35</v>
      </c>
      <c r="W1970" s="41" t="n">
        <v>2050</v>
      </c>
      <c r="X1970" s="53" t="str">
        <f aca="false">"*"&amp;IF(AND(A1970="EU",W1970=2035),0.95,IF(AND(A1970="EU",W1970=2050),0.93,IF(AND(A1970="USA",W1970=2035),0.96,IF(AND(A1970="USA",W1970=2050),0.93,IF(AND(A1970="Japan",W1970=2035),0.94,IF(AND(A1970="Japan",W1970=2050),0.92,IF(AND(A1970="Russia",W1970=2035),0.95,IF(AND(A1970="Russia",W1970=2050),0.91,IF(AND(A1970="China",W1970=2035),0.93,IF(AND(A1970="China",W1970=2050),0.92,IF(AND(A1970="India",W1970=2035),0.94,IF(AND(A1970="India",W1970=2050),0.91,IF(AND(A1970="Middle East",W1970=2035),0.92,IF(AND(A1970="Middle East",W1970=2050),0.89,IF(AND(A1970="Africa",W1970=2035),0.93,IF(AND(A1970="Africa",W1970=2050),0.9,IF(AND(A1970="Brazil",W1970=2035),0.95,IF(AND(A1970="Brazil",W1970=2050),0.92,""))))))))))))))))))</f>
        <v>*0.9</v>
      </c>
      <c r="AC1970" s="0" t="s">
        <v>2821</v>
      </c>
      <c r="AD1970" s="50" t="s">
        <v>35</v>
      </c>
      <c r="AE1970" s="0" t="n">
        <v>2035</v>
      </c>
      <c r="AF1970" s="51" t="str">
        <f aca="false">"*"&amp;IF(AND(A1970="EU",AE1970=2035),0.93,IF(AND(A1970="EU",AE1970=2050),0.9,IF(AND(A1970="USA",AE1970=2035),0.92,IF(AND(A1970="USA",AE1970=2050),0.89,IF(AND(A1970="Japan",AE1970=2035),0.92,IF(AND(A1970="Japan",AE1970=2050),0.89,IF(AND(A1970="Russia",AE1970=2035),0.91,IF(AND(A1970="Russia",AE1970=2050),0.86,IF(AND(A1970="China",AE1970=2035),0.91,IF(AND(A1970="China",AE1970=2050),0.87,IF(AND(A1970="India",AE1970=2035),0.92,IF(AND(A1970="India",AE1970=2050),0.87,IF(AND(A1970="Middle East",AE1970=2035),0.89,IF(AND(A1970="Middle East",AE1970=2050),0.84,IF(AND(A1970="Africa",AE1970=2035),0.9,IF(AND(A1970="Africa",AE1970=2050),0.86,IF(AND(A1970="Brazil",AE1970=2035),0.93,IF(AND(A1970="Brazil",AE1970=2050),0.89,""))))))))))))))))))</f>
        <v>*0.9</v>
      </c>
      <c r="AG1970" s="51" t="str">
        <f aca="false">AG1969</f>
        <v>REZoning_Sol-Win</v>
      </c>
      <c r="AI1970" s="0" t="s">
        <v>2821</v>
      </c>
      <c r="AJ1970" s="50" t="s">
        <v>35</v>
      </c>
      <c r="AK1970" s="0" t="n">
        <v>2050</v>
      </c>
      <c r="AL1970" s="51" t="str">
        <f aca="false">"*"&amp;IF(AND(A1970="EU",AK1970=2035),0.93,IF(AND(A1970="EU",AK1970=2050),0.9,IF(AND(A1970="USA",AK1970=2035),0.92,IF(AND(A1970="USA",AK1970=2050),0.89,IF(AND(A1970="Japan",AK1970=2035),0.92,IF(AND(A1970="Japan",AK1970=2050),0.89,IF(AND(A1970="Russia",AK1970=2035),0.91,IF(AND(A1970="Russia",AK1970=2050),0.86,IF(AND(A1970="China",AK1970=2035),0.91,IF(AND(A1970="China",AK1970=2050),0.87,IF(AND(A1970="India",AK1970=2035),0.92,IF(AND(A1970="India",AK1970=2050),0.87,IF(AND(A1970="Middle East",AK1970=2035),0.89,IF(AND(A1970="Middle East",AK1970=2050),0.84,IF(AND(A1970="Africa",AK1970=2035),0.9,IF(AND(A1970="Africa",AK1970=2050),0.86,IF(AND(A1970="Brazil",AK1970=2035),0.93,IF(AND(A1970="Brazil",AK1970=2050),0.89,""))))))))))))))))))</f>
        <v>*0.86</v>
      </c>
      <c r="AM1970" s="51" t="str">
        <f aca="false">AM1969</f>
        <v>REZoning_Sol-Win</v>
      </c>
      <c r="AP1970" s="0" t="s">
        <v>2821</v>
      </c>
      <c r="AQ1970" s="0" t="s">
        <v>35</v>
      </c>
      <c r="AR1970" s="0" t="n">
        <v>2100</v>
      </c>
      <c r="AS1970" s="0" t="s">
        <v>860</v>
      </c>
      <c r="AT1970" s="0" t="s">
        <v>36</v>
      </c>
    </row>
    <row r="1971" customFormat="false" ht="28.5" hidden="false" customHeight="true" outlineLevel="0" collapsed="false">
      <c r="A1971" s="3" t="s">
        <v>43</v>
      </c>
      <c r="C1971" s="0" t="s">
        <v>2822</v>
      </c>
      <c r="D1971" s="50" t="s">
        <v>35</v>
      </c>
      <c r="E1971" s="0" t="n">
        <v>2035</v>
      </c>
      <c r="F1971" s="51" t="str">
        <f aca="false">"*"&amp;IF(AND(A1971="EU",E1971=2035),0.95,IF(AND(A1971="EU",E1971=2050),0.93,IF(AND(A1971="USA",E1971=2035),0.96,IF(AND(A1971="USA",E1971=2050),0.94,IF(AND(A1971="Japan",E1971=2035),0.94,IF(AND(A1971="Japan",E1971=2050),0.92,IF(AND(A1971="Russia",E1971=2035),0.95,IF(AND(A1971="Russia",E1971=2050),0.93,IF(AND(A1971="China",E1971=2035),0.94,IF(AND(A1971="China",E1971=2050),0.92,IF(AND(A1971="India",E1971=2035),0.95,IF(AND(A1971="India",E1971=2050),0.92,IF(AND(A1971="Middle East",E1971=2035),0.94,IF(AND(A1971="Middle East",E1971=2050),0.9,IF(AND(A1971="Africa",E1971=2035),0.94,IF(AND(A1971="Africa",E1971=2050),0.91,IF(AND(A1971="Brazil",E1971=2035),0.95,IF(AND(A1971="Brazil",E1971=2050),0.92,""))))))))))))))))))</f>
        <v>*0.94</v>
      </c>
      <c r="H1971" s="0" t="s">
        <v>2822</v>
      </c>
      <c r="I1971" s="50" t="s">
        <v>35</v>
      </c>
      <c r="J1971" s="0" t="n">
        <v>2050</v>
      </c>
      <c r="K1971" s="48" t="str">
        <f aca="false">"*"&amp;IF(AND(A1971="EU",J1971=2035),0.95,IF(AND(A1971="EU",J1971=2050),0.93,IF(AND(A1971="USA",J1971=2035),0.96,IF(AND(A1971="USA",J1971=2050),0.94,IF(AND(A1971="Japan",J1971=2035),0.94,IF(AND(A1971="Japan",J1971=2050),0.92,IF(AND(A1971="Russia",J1971=2035),0.95,IF(AND(A1971="Russia",J1971=2050),0.93,IF(AND(A1971="China",J1971=2035),0.94,IF(AND(A1971="China",J1971=2050),0.92,IF(AND(A1971="India",J1971=2035),0.95,IF(AND(A1971="India",J1971=2050),0.92,IF(AND(A1971="Middle East",J1971=2035),0.94,IF(AND(A1971="Middle East",J1971=2050),0.9,IF(AND(A1971="Africa",J1971=2035),0.94,IF(AND(A1971="Africa",J1971=2050),0.91,IF(AND(A1971="Brazil",J1971=2035),0.95,IF(AND(A1971="Brazil",J1971=2050),0.92,""))))))))))))))))))</f>
        <v>*0.91</v>
      </c>
      <c r="P1971" s="41" t="s">
        <v>2822</v>
      </c>
      <c r="Q1971" s="52" t="s">
        <v>35</v>
      </c>
      <c r="R1971" s="41" t="n">
        <v>2035</v>
      </c>
      <c r="S1971" s="53" t="str">
        <f aca="false">"*"&amp;IF(AND(A1971="EU",R1971=2035),0.95,IF(AND(A1971="EU",R1971=2050),0.93,IF(AND(A1971="USA",R1971=2035),0.96,IF(AND(A1971="USA",R1971=2050),0.93,IF(AND(A1971="Japan",R1971=2035),0.94,IF(AND(A1971="Japan",R1971=2050),0.92,IF(AND(A1971="Russia",R1971=2035),0.95,IF(AND(A1971="Russia",R1971=2050),0.91,IF(AND(A1971="China",R1971=2035),0.93,IF(AND(A1971="China",R1971=2050),0.92,IF(AND(A1971="India",R1971=2035),0.94,IF(AND(A1971="India",R1971=2050),0.91,IF(AND(A1971="Middle East",R1971=2035),0.92,IF(AND(A1971="Middle East",R1971=2050),0.89,IF(AND(A1971="Africa",R1971=2035),0.93,IF(AND(A1971="Africa",R1971=2050),0.9,IF(AND(A1971="Brazil",R1971=2035),0.95,IF(AND(A1971="Brazil",R1971=2050),0.92,""))))))))))))))))))</f>
        <v>*0.93</v>
      </c>
      <c r="U1971" s="41" t="s">
        <v>2822</v>
      </c>
      <c r="V1971" s="52" t="s">
        <v>35</v>
      </c>
      <c r="W1971" s="41" t="n">
        <v>2050</v>
      </c>
      <c r="X1971" s="53" t="str">
        <f aca="false">"*"&amp;IF(AND(A1971="EU",W1971=2035),0.95,IF(AND(A1971="EU",W1971=2050),0.93,IF(AND(A1971="USA",W1971=2035),0.96,IF(AND(A1971="USA",W1971=2050),0.93,IF(AND(A1971="Japan",W1971=2035),0.94,IF(AND(A1971="Japan",W1971=2050),0.92,IF(AND(A1971="Russia",W1971=2035),0.95,IF(AND(A1971="Russia",W1971=2050),0.91,IF(AND(A1971="China",W1971=2035),0.93,IF(AND(A1971="China",W1971=2050),0.92,IF(AND(A1971="India",W1971=2035),0.94,IF(AND(A1971="India",W1971=2050),0.91,IF(AND(A1971="Middle East",W1971=2035),0.92,IF(AND(A1971="Middle East",W1971=2050),0.89,IF(AND(A1971="Africa",W1971=2035),0.93,IF(AND(A1971="Africa",W1971=2050),0.9,IF(AND(A1971="Brazil",W1971=2035),0.95,IF(AND(A1971="Brazil",W1971=2050),0.92,""))))))))))))))))))</f>
        <v>*0.9</v>
      </c>
      <c r="AC1971" s="0" t="s">
        <v>2822</v>
      </c>
      <c r="AD1971" s="50" t="s">
        <v>35</v>
      </c>
      <c r="AE1971" s="0" t="n">
        <v>2035</v>
      </c>
      <c r="AF1971" s="51" t="str">
        <f aca="false">"*"&amp;IF(AND(A1971="EU",AE1971=2035),0.93,IF(AND(A1971="EU",AE1971=2050),0.9,IF(AND(A1971="USA",AE1971=2035),0.92,IF(AND(A1971="USA",AE1971=2050),0.89,IF(AND(A1971="Japan",AE1971=2035),0.92,IF(AND(A1971="Japan",AE1971=2050),0.89,IF(AND(A1971="Russia",AE1971=2035),0.91,IF(AND(A1971="Russia",AE1971=2050),0.86,IF(AND(A1971="China",AE1971=2035),0.91,IF(AND(A1971="China",AE1971=2050),0.87,IF(AND(A1971="India",AE1971=2035),0.92,IF(AND(A1971="India",AE1971=2050),0.87,IF(AND(A1971="Middle East",AE1971=2035),0.89,IF(AND(A1971="Middle East",AE1971=2050),0.84,IF(AND(A1971="Africa",AE1971=2035),0.9,IF(AND(A1971="Africa",AE1971=2050),0.86,IF(AND(A1971="Brazil",AE1971=2035),0.93,IF(AND(A1971="Brazil",AE1971=2050),0.89,""))))))))))))))))))</f>
        <v>*0.9</v>
      </c>
      <c r="AG1971" s="51" t="str">
        <f aca="false">AG1970</f>
        <v>REZoning_Sol-Win</v>
      </c>
      <c r="AI1971" s="0" t="s">
        <v>2822</v>
      </c>
      <c r="AJ1971" s="50" t="s">
        <v>35</v>
      </c>
      <c r="AK1971" s="0" t="n">
        <v>2050</v>
      </c>
      <c r="AL1971" s="51" t="str">
        <f aca="false">"*"&amp;IF(AND(A1971="EU",AK1971=2035),0.93,IF(AND(A1971="EU",AK1971=2050),0.9,IF(AND(A1971="USA",AK1971=2035),0.92,IF(AND(A1971="USA",AK1971=2050),0.89,IF(AND(A1971="Japan",AK1971=2035),0.92,IF(AND(A1971="Japan",AK1971=2050),0.89,IF(AND(A1971="Russia",AK1971=2035),0.91,IF(AND(A1971="Russia",AK1971=2050),0.86,IF(AND(A1971="China",AK1971=2035),0.91,IF(AND(A1971="China",AK1971=2050),0.87,IF(AND(A1971="India",AK1971=2035),0.92,IF(AND(A1971="India",AK1971=2050),0.87,IF(AND(A1971="Middle East",AK1971=2035),0.89,IF(AND(A1971="Middle East",AK1971=2050),0.84,IF(AND(A1971="Africa",AK1971=2035),0.9,IF(AND(A1971="Africa",AK1971=2050),0.86,IF(AND(A1971="Brazil",AK1971=2035),0.93,IF(AND(A1971="Brazil",AK1971=2050),0.89,""))))))))))))))))))</f>
        <v>*0.86</v>
      </c>
      <c r="AM1971" s="51" t="str">
        <f aca="false">AM1970</f>
        <v>REZoning_Sol-Win</v>
      </c>
      <c r="AP1971" s="0" t="s">
        <v>2822</v>
      </c>
      <c r="AQ1971" s="0" t="s">
        <v>35</v>
      </c>
      <c r="AR1971" s="0" t="n">
        <v>2100</v>
      </c>
      <c r="AS1971" s="0" t="s">
        <v>860</v>
      </c>
      <c r="AT1971" s="0" t="s">
        <v>36</v>
      </c>
    </row>
    <row r="1972" customFormat="false" ht="28.5" hidden="false" customHeight="true" outlineLevel="0" collapsed="false">
      <c r="A1972" s="3" t="s">
        <v>43</v>
      </c>
      <c r="C1972" s="0" t="s">
        <v>2823</v>
      </c>
      <c r="D1972" s="50" t="s">
        <v>35</v>
      </c>
      <c r="E1972" s="0" t="n">
        <v>2035</v>
      </c>
      <c r="F1972" s="51" t="str">
        <f aca="false">"*"&amp;IF(AND(A1972="EU",E1972=2035),0.95,IF(AND(A1972="EU",E1972=2050),0.93,IF(AND(A1972="USA",E1972=2035),0.96,IF(AND(A1972="USA",E1972=2050),0.94,IF(AND(A1972="Japan",E1972=2035),0.94,IF(AND(A1972="Japan",E1972=2050),0.92,IF(AND(A1972="Russia",E1972=2035),0.95,IF(AND(A1972="Russia",E1972=2050),0.93,IF(AND(A1972="China",E1972=2035),0.94,IF(AND(A1972="China",E1972=2050),0.92,IF(AND(A1972="India",E1972=2035),0.95,IF(AND(A1972="India",E1972=2050),0.92,IF(AND(A1972="Middle East",E1972=2035),0.94,IF(AND(A1972="Middle East",E1972=2050),0.9,IF(AND(A1972="Africa",E1972=2035),0.94,IF(AND(A1972="Africa",E1972=2050),0.91,IF(AND(A1972="Brazil",E1972=2035),0.95,IF(AND(A1972="Brazil",E1972=2050),0.92,""))))))))))))))))))</f>
        <v>*0.94</v>
      </c>
      <c r="H1972" s="0" t="s">
        <v>2823</v>
      </c>
      <c r="I1972" s="50" t="s">
        <v>35</v>
      </c>
      <c r="J1972" s="0" t="n">
        <v>2050</v>
      </c>
      <c r="K1972" s="48" t="str">
        <f aca="false">"*"&amp;IF(AND(A1972="EU",J1972=2035),0.95,IF(AND(A1972="EU",J1972=2050),0.93,IF(AND(A1972="USA",J1972=2035),0.96,IF(AND(A1972="USA",J1972=2050),0.94,IF(AND(A1972="Japan",J1972=2035),0.94,IF(AND(A1972="Japan",J1972=2050),0.92,IF(AND(A1972="Russia",J1972=2035),0.95,IF(AND(A1972="Russia",J1972=2050),0.93,IF(AND(A1972="China",J1972=2035),0.94,IF(AND(A1972="China",J1972=2050),0.92,IF(AND(A1972="India",J1972=2035),0.95,IF(AND(A1972="India",J1972=2050),0.92,IF(AND(A1972="Middle East",J1972=2035),0.94,IF(AND(A1972="Middle East",J1972=2050),0.9,IF(AND(A1972="Africa",J1972=2035),0.94,IF(AND(A1972="Africa",J1972=2050),0.91,IF(AND(A1972="Brazil",J1972=2035),0.95,IF(AND(A1972="Brazil",J1972=2050),0.92,""))))))))))))))))))</f>
        <v>*0.91</v>
      </c>
      <c r="P1972" s="41" t="s">
        <v>2823</v>
      </c>
      <c r="Q1972" s="52" t="s">
        <v>35</v>
      </c>
      <c r="R1972" s="41" t="n">
        <v>2035</v>
      </c>
      <c r="S1972" s="53" t="str">
        <f aca="false">"*"&amp;IF(AND(A1972="EU",R1972=2035),0.95,IF(AND(A1972="EU",R1972=2050),0.93,IF(AND(A1972="USA",R1972=2035),0.96,IF(AND(A1972="USA",R1972=2050),0.93,IF(AND(A1972="Japan",R1972=2035),0.94,IF(AND(A1972="Japan",R1972=2050),0.92,IF(AND(A1972="Russia",R1972=2035),0.95,IF(AND(A1972="Russia",R1972=2050),0.91,IF(AND(A1972="China",R1972=2035),0.93,IF(AND(A1972="China",R1972=2050),0.92,IF(AND(A1972="India",R1972=2035),0.94,IF(AND(A1972="India",R1972=2050),0.91,IF(AND(A1972="Middle East",R1972=2035),0.92,IF(AND(A1972="Middle East",R1972=2050),0.89,IF(AND(A1972="Africa",R1972=2035),0.93,IF(AND(A1972="Africa",R1972=2050),0.9,IF(AND(A1972="Brazil",R1972=2035),0.95,IF(AND(A1972="Brazil",R1972=2050),0.92,""))))))))))))))))))</f>
        <v>*0.93</v>
      </c>
      <c r="U1972" s="41" t="s">
        <v>2823</v>
      </c>
      <c r="V1972" s="52" t="s">
        <v>35</v>
      </c>
      <c r="W1972" s="41" t="n">
        <v>2050</v>
      </c>
      <c r="X1972" s="53" t="str">
        <f aca="false">"*"&amp;IF(AND(A1972="EU",W1972=2035),0.95,IF(AND(A1972="EU",W1972=2050),0.93,IF(AND(A1972="USA",W1972=2035),0.96,IF(AND(A1972="USA",W1972=2050),0.93,IF(AND(A1972="Japan",W1972=2035),0.94,IF(AND(A1972="Japan",W1972=2050),0.92,IF(AND(A1972="Russia",W1972=2035),0.95,IF(AND(A1972="Russia",W1972=2050),0.91,IF(AND(A1972="China",W1972=2035),0.93,IF(AND(A1972="China",W1972=2050),0.92,IF(AND(A1972="India",W1972=2035),0.94,IF(AND(A1972="India",W1972=2050),0.91,IF(AND(A1972="Middle East",W1972=2035),0.92,IF(AND(A1972="Middle East",W1972=2050),0.89,IF(AND(A1972="Africa",W1972=2035),0.93,IF(AND(A1972="Africa",W1972=2050),0.9,IF(AND(A1972="Brazil",W1972=2035),0.95,IF(AND(A1972="Brazil",W1972=2050),0.92,""))))))))))))))))))</f>
        <v>*0.9</v>
      </c>
      <c r="AC1972" s="0" t="s">
        <v>2823</v>
      </c>
      <c r="AD1972" s="50" t="s">
        <v>35</v>
      </c>
      <c r="AE1972" s="0" t="n">
        <v>2035</v>
      </c>
      <c r="AF1972" s="51" t="str">
        <f aca="false">"*"&amp;IF(AND(A1972="EU",AE1972=2035),0.93,IF(AND(A1972="EU",AE1972=2050),0.9,IF(AND(A1972="USA",AE1972=2035),0.92,IF(AND(A1972="USA",AE1972=2050),0.89,IF(AND(A1972="Japan",AE1972=2035),0.92,IF(AND(A1972="Japan",AE1972=2050),0.89,IF(AND(A1972="Russia",AE1972=2035),0.91,IF(AND(A1972="Russia",AE1972=2050),0.86,IF(AND(A1972="China",AE1972=2035),0.91,IF(AND(A1972="China",AE1972=2050),0.87,IF(AND(A1972="India",AE1972=2035),0.92,IF(AND(A1972="India",AE1972=2050),0.87,IF(AND(A1972="Middle East",AE1972=2035),0.89,IF(AND(A1972="Middle East",AE1972=2050),0.84,IF(AND(A1972="Africa",AE1972=2035),0.9,IF(AND(A1972="Africa",AE1972=2050),0.86,IF(AND(A1972="Brazil",AE1972=2035),0.93,IF(AND(A1972="Brazil",AE1972=2050),0.89,""))))))))))))))))))</f>
        <v>*0.9</v>
      </c>
      <c r="AG1972" s="51" t="str">
        <f aca="false">AG1971</f>
        <v>REZoning_Sol-Win</v>
      </c>
      <c r="AI1972" s="0" t="s">
        <v>2823</v>
      </c>
      <c r="AJ1972" s="50" t="s">
        <v>35</v>
      </c>
      <c r="AK1972" s="0" t="n">
        <v>2050</v>
      </c>
      <c r="AL1972" s="51" t="str">
        <f aca="false">"*"&amp;IF(AND(A1972="EU",AK1972=2035),0.93,IF(AND(A1972="EU",AK1972=2050),0.9,IF(AND(A1972="USA",AK1972=2035),0.92,IF(AND(A1972="USA",AK1972=2050),0.89,IF(AND(A1972="Japan",AK1972=2035),0.92,IF(AND(A1972="Japan",AK1972=2050),0.89,IF(AND(A1972="Russia",AK1972=2035),0.91,IF(AND(A1972="Russia",AK1972=2050),0.86,IF(AND(A1972="China",AK1972=2035),0.91,IF(AND(A1972="China",AK1972=2050),0.87,IF(AND(A1972="India",AK1972=2035),0.92,IF(AND(A1972="India",AK1972=2050),0.87,IF(AND(A1972="Middle East",AK1972=2035),0.89,IF(AND(A1972="Middle East",AK1972=2050),0.84,IF(AND(A1972="Africa",AK1972=2035),0.9,IF(AND(A1972="Africa",AK1972=2050),0.86,IF(AND(A1972="Brazil",AK1972=2035),0.93,IF(AND(A1972="Brazil",AK1972=2050),0.89,""))))))))))))))))))</f>
        <v>*0.86</v>
      </c>
      <c r="AM1972" s="51" t="str">
        <f aca="false">AM1971</f>
        <v>REZoning_Sol-Win</v>
      </c>
      <c r="AP1972" s="0" t="s">
        <v>2823</v>
      </c>
      <c r="AQ1972" s="0" t="s">
        <v>35</v>
      </c>
      <c r="AR1972" s="0" t="n">
        <v>2100</v>
      </c>
      <c r="AS1972" s="0" t="s">
        <v>860</v>
      </c>
      <c r="AT1972" s="0" t="s">
        <v>36</v>
      </c>
    </row>
    <row r="1973" customFormat="false" ht="28.5" hidden="false" customHeight="true" outlineLevel="0" collapsed="false">
      <c r="A1973" s="3" t="s">
        <v>43</v>
      </c>
      <c r="C1973" s="0" t="s">
        <v>2824</v>
      </c>
      <c r="D1973" s="50" t="s">
        <v>35</v>
      </c>
      <c r="E1973" s="0" t="n">
        <v>2035</v>
      </c>
      <c r="F1973" s="51" t="str">
        <f aca="false">"*"&amp;IF(AND(A1973="EU",E1973=2035),0.95,IF(AND(A1973="EU",E1973=2050),0.93,IF(AND(A1973="USA",E1973=2035),0.96,IF(AND(A1973="USA",E1973=2050),0.94,IF(AND(A1973="Japan",E1973=2035),0.94,IF(AND(A1973="Japan",E1973=2050),0.92,IF(AND(A1973="Russia",E1973=2035),0.95,IF(AND(A1973="Russia",E1973=2050),0.93,IF(AND(A1973="China",E1973=2035),0.94,IF(AND(A1973="China",E1973=2050),0.92,IF(AND(A1973="India",E1973=2035),0.95,IF(AND(A1973="India",E1973=2050),0.92,IF(AND(A1973="Middle East",E1973=2035),0.94,IF(AND(A1973="Middle East",E1973=2050),0.9,IF(AND(A1973="Africa",E1973=2035),0.94,IF(AND(A1973="Africa",E1973=2050),0.91,IF(AND(A1973="Brazil",E1973=2035),0.95,IF(AND(A1973="Brazil",E1973=2050),0.92,""))))))))))))))))))</f>
        <v>*0.94</v>
      </c>
      <c r="H1973" s="0" t="s">
        <v>2824</v>
      </c>
      <c r="I1973" s="50" t="s">
        <v>35</v>
      </c>
      <c r="J1973" s="0" t="n">
        <v>2050</v>
      </c>
      <c r="K1973" s="48" t="str">
        <f aca="false">"*"&amp;IF(AND(A1973="EU",J1973=2035),0.95,IF(AND(A1973="EU",J1973=2050),0.93,IF(AND(A1973="USA",J1973=2035),0.96,IF(AND(A1973="USA",J1973=2050),0.94,IF(AND(A1973="Japan",J1973=2035),0.94,IF(AND(A1973="Japan",J1973=2050),0.92,IF(AND(A1973="Russia",J1973=2035),0.95,IF(AND(A1973="Russia",J1973=2050),0.93,IF(AND(A1973="China",J1973=2035),0.94,IF(AND(A1973="China",J1973=2050),0.92,IF(AND(A1973="India",J1973=2035),0.95,IF(AND(A1973="India",J1973=2050),0.92,IF(AND(A1973="Middle East",J1973=2035),0.94,IF(AND(A1973="Middle East",J1973=2050),0.9,IF(AND(A1973="Africa",J1973=2035),0.94,IF(AND(A1973="Africa",J1973=2050),0.91,IF(AND(A1973="Brazil",J1973=2035),0.95,IF(AND(A1973="Brazil",J1973=2050),0.92,""))))))))))))))))))</f>
        <v>*0.91</v>
      </c>
      <c r="P1973" s="41" t="s">
        <v>2824</v>
      </c>
      <c r="Q1973" s="52" t="s">
        <v>35</v>
      </c>
      <c r="R1973" s="41" t="n">
        <v>2035</v>
      </c>
      <c r="S1973" s="53" t="str">
        <f aca="false">"*"&amp;IF(AND(A1973="EU",R1973=2035),0.95,IF(AND(A1973="EU",R1973=2050),0.93,IF(AND(A1973="USA",R1973=2035),0.96,IF(AND(A1973="USA",R1973=2050),0.93,IF(AND(A1973="Japan",R1973=2035),0.94,IF(AND(A1973="Japan",R1973=2050),0.92,IF(AND(A1973="Russia",R1973=2035),0.95,IF(AND(A1973="Russia",R1973=2050),0.91,IF(AND(A1973="China",R1973=2035),0.93,IF(AND(A1973="China",R1973=2050),0.92,IF(AND(A1973="India",R1973=2035),0.94,IF(AND(A1973="India",R1973=2050),0.91,IF(AND(A1973="Middle East",R1973=2035),0.92,IF(AND(A1973="Middle East",R1973=2050),0.89,IF(AND(A1973="Africa",R1973=2035),0.93,IF(AND(A1973="Africa",R1973=2050),0.9,IF(AND(A1973="Brazil",R1973=2035),0.95,IF(AND(A1973="Brazil",R1973=2050),0.92,""))))))))))))))))))</f>
        <v>*0.93</v>
      </c>
      <c r="U1973" s="41" t="s">
        <v>2824</v>
      </c>
      <c r="V1973" s="52" t="s">
        <v>35</v>
      </c>
      <c r="W1973" s="41" t="n">
        <v>2050</v>
      </c>
      <c r="X1973" s="53" t="str">
        <f aca="false">"*"&amp;IF(AND(A1973="EU",W1973=2035),0.95,IF(AND(A1973="EU",W1973=2050),0.93,IF(AND(A1973="USA",W1973=2035),0.96,IF(AND(A1973="USA",W1973=2050),0.93,IF(AND(A1973="Japan",W1973=2035),0.94,IF(AND(A1973="Japan",W1973=2050),0.92,IF(AND(A1973="Russia",W1973=2035),0.95,IF(AND(A1973="Russia",W1973=2050),0.91,IF(AND(A1973="China",W1973=2035),0.93,IF(AND(A1973="China",W1973=2050),0.92,IF(AND(A1973="India",W1973=2035),0.94,IF(AND(A1973="India",W1973=2050),0.91,IF(AND(A1973="Middle East",W1973=2035),0.92,IF(AND(A1973="Middle East",W1973=2050),0.89,IF(AND(A1973="Africa",W1973=2035),0.93,IF(AND(A1973="Africa",W1973=2050),0.9,IF(AND(A1973="Brazil",W1973=2035),0.95,IF(AND(A1973="Brazil",W1973=2050),0.92,""))))))))))))))))))</f>
        <v>*0.9</v>
      </c>
      <c r="AC1973" s="0" t="s">
        <v>2824</v>
      </c>
      <c r="AD1973" s="50" t="s">
        <v>35</v>
      </c>
      <c r="AE1973" s="0" t="n">
        <v>2035</v>
      </c>
      <c r="AF1973" s="51" t="str">
        <f aca="false">"*"&amp;IF(AND(A1973="EU",AE1973=2035),0.93,IF(AND(A1973="EU",AE1973=2050),0.9,IF(AND(A1973="USA",AE1973=2035),0.92,IF(AND(A1973="USA",AE1973=2050),0.89,IF(AND(A1973="Japan",AE1973=2035),0.92,IF(AND(A1973="Japan",AE1973=2050),0.89,IF(AND(A1973="Russia",AE1973=2035),0.91,IF(AND(A1973="Russia",AE1973=2050),0.86,IF(AND(A1973="China",AE1973=2035),0.91,IF(AND(A1973="China",AE1973=2050),0.87,IF(AND(A1973="India",AE1973=2035),0.92,IF(AND(A1973="India",AE1973=2050),0.87,IF(AND(A1973="Middle East",AE1973=2035),0.89,IF(AND(A1973="Middle East",AE1973=2050),0.84,IF(AND(A1973="Africa",AE1973=2035),0.9,IF(AND(A1973="Africa",AE1973=2050),0.86,IF(AND(A1973="Brazil",AE1973=2035),0.93,IF(AND(A1973="Brazil",AE1973=2050),0.89,""))))))))))))))))))</f>
        <v>*0.9</v>
      </c>
      <c r="AG1973" s="51" t="str">
        <f aca="false">AG1972</f>
        <v>REZoning_Sol-Win</v>
      </c>
      <c r="AI1973" s="0" t="s">
        <v>2824</v>
      </c>
      <c r="AJ1973" s="50" t="s">
        <v>35</v>
      </c>
      <c r="AK1973" s="0" t="n">
        <v>2050</v>
      </c>
      <c r="AL1973" s="51" t="str">
        <f aca="false">"*"&amp;IF(AND(A1973="EU",AK1973=2035),0.93,IF(AND(A1973="EU",AK1973=2050),0.9,IF(AND(A1973="USA",AK1973=2035),0.92,IF(AND(A1973="USA",AK1973=2050),0.89,IF(AND(A1973="Japan",AK1973=2035),0.92,IF(AND(A1973="Japan",AK1973=2050),0.89,IF(AND(A1973="Russia",AK1973=2035),0.91,IF(AND(A1973="Russia",AK1973=2050),0.86,IF(AND(A1973="China",AK1973=2035),0.91,IF(AND(A1973="China",AK1973=2050),0.87,IF(AND(A1973="India",AK1973=2035),0.92,IF(AND(A1973="India",AK1973=2050),0.87,IF(AND(A1973="Middle East",AK1973=2035),0.89,IF(AND(A1973="Middle East",AK1973=2050),0.84,IF(AND(A1973="Africa",AK1973=2035),0.9,IF(AND(A1973="Africa",AK1973=2050),0.86,IF(AND(A1973="Brazil",AK1973=2035),0.93,IF(AND(A1973="Brazil",AK1973=2050),0.89,""))))))))))))))))))</f>
        <v>*0.86</v>
      </c>
      <c r="AM1973" s="51" t="str">
        <f aca="false">AM1972</f>
        <v>REZoning_Sol-Win</v>
      </c>
      <c r="AP1973" s="0" t="s">
        <v>2824</v>
      </c>
      <c r="AQ1973" s="0" t="s">
        <v>35</v>
      </c>
      <c r="AR1973" s="0" t="n">
        <v>2100</v>
      </c>
      <c r="AS1973" s="0" t="s">
        <v>860</v>
      </c>
      <c r="AT1973" s="0" t="s">
        <v>36</v>
      </c>
    </row>
    <row r="1974" customFormat="false" ht="28.5" hidden="false" customHeight="true" outlineLevel="0" collapsed="false">
      <c r="A1974" s="3" t="s">
        <v>43</v>
      </c>
      <c r="C1974" s="0" t="s">
        <v>2825</v>
      </c>
      <c r="D1974" s="50" t="s">
        <v>35</v>
      </c>
      <c r="E1974" s="0" t="n">
        <v>2035</v>
      </c>
      <c r="F1974" s="51" t="str">
        <f aca="false">"*"&amp;IF(AND(A1974="EU",E1974=2035),0.95,IF(AND(A1974="EU",E1974=2050),0.93,IF(AND(A1974="USA",E1974=2035),0.96,IF(AND(A1974="USA",E1974=2050),0.94,IF(AND(A1974="Japan",E1974=2035),0.94,IF(AND(A1974="Japan",E1974=2050),0.92,IF(AND(A1974="Russia",E1974=2035),0.95,IF(AND(A1974="Russia",E1974=2050),0.93,IF(AND(A1974="China",E1974=2035),0.94,IF(AND(A1974="China",E1974=2050),0.92,IF(AND(A1974="India",E1974=2035),0.95,IF(AND(A1974="India",E1974=2050),0.92,IF(AND(A1974="Middle East",E1974=2035),0.94,IF(AND(A1974="Middle East",E1974=2050),0.9,IF(AND(A1974="Africa",E1974=2035),0.94,IF(AND(A1974="Africa",E1974=2050),0.91,IF(AND(A1974="Brazil",E1974=2035),0.95,IF(AND(A1974="Brazil",E1974=2050),0.92,""))))))))))))))))))</f>
        <v>*0.94</v>
      </c>
      <c r="H1974" s="0" t="s">
        <v>2825</v>
      </c>
      <c r="I1974" s="50" t="s">
        <v>35</v>
      </c>
      <c r="J1974" s="0" t="n">
        <v>2050</v>
      </c>
      <c r="K1974" s="48" t="str">
        <f aca="false">"*"&amp;IF(AND(A1974="EU",J1974=2035),0.95,IF(AND(A1974="EU",J1974=2050),0.93,IF(AND(A1974="USA",J1974=2035),0.96,IF(AND(A1974="USA",J1974=2050),0.94,IF(AND(A1974="Japan",J1974=2035),0.94,IF(AND(A1974="Japan",J1974=2050),0.92,IF(AND(A1974="Russia",J1974=2035),0.95,IF(AND(A1974="Russia",J1974=2050),0.93,IF(AND(A1974="China",J1974=2035),0.94,IF(AND(A1974="China",J1974=2050),0.92,IF(AND(A1974="India",J1974=2035),0.95,IF(AND(A1974="India",J1974=2050),0.92,IF(AND(A1974="Middle East",J1974=2035),0.94,IF(AND(A1974="Middle East",J1974=2050),0.9,IF(AND(A1974="Africa",J1974=2035),0.94,IF(AND(A1974="Africa",J1974=2050),0.91,IF(AND(A1974="Brazil",J1974=2035),0.95,IF(AND(A1974="Brazil",J1974=2050),0.92,""))))))))))))))))))</f>
        <v>*0.91</v>
      </c>
      <c r="P1974" s="41" t="s">
        <v>2825</v>
      </c>
      <c r="Q1974" s="52" t="s">
        <v>35</v>
      </c>
      <c r="R1974" s="41" t="n">
        <v>2035</v>
      </c>
      <c r="S1974" s="53" t="str">
        <f aca="false">"*"&amp;IF(AND(A1974="EU",R1974=2035),0.95,IF(AND(A1974="EU",R1974=2050),0.93,IF(AND(A1974="USA",R1974=2035),0.96,IF(AND(A1974="USA",R1974=2050),0.93,IF(AND(A1974="Japan",R1974=2035),0.94,IF(AND(A1974="Japan",R1974=2050),0.92,IF(AND(A1974="Russia",R1974=2035),0.95,IF(AND(A1974="Russia",R1974=2050),0.91,IF(AND(A1974="China",R1974=2035),0.93,IF(AND(A1974="China",R1974=2050),0.92,IF(AND(A1974="India",R1974=2035),0.94,IF(AND(A1974="India",R1974=2050),0.91,IF(AND(A1974="Middle East",R1974=2035),0.92,IF(AND(A1974="Middle East",R1974=2050),0.89,IF(AND(A1974="Africa",R1974=2035),0.93,IF(AND(A1974="Africa",R1974=2050),0.9,IF(AND(A1974="Brazil",R1974=2035),0.95,IF(AND(A1974="Brazil",R1974=2050),0.92,""))))))))))))))))))</f>
        <v>*0.93</v>
      </c>
      <c r="U1974" s="41" t="s">
        <v>2825</v>
      </c>
      <c r="V1974" s="52" t="s">
        <v>35</v>
      </c>
      <c r="W1974" s="41" t="n">
        <v>2050</v>
      </c>
      <c r="X1974" s="53" t="str">
        <f aca="false">"*"&amp;IF(AND(A1974="EU",W1974=2035),0.95,IF(AND(A1974="EU",W1974=2050),0.93,IF(AND(A1974="USA",W1974=2035),0.96,IF(AND(A1974="USA",W1974=2050),0.93,IF(AND(A1974="Japan",W1974=2035),0.94,IF(AND(A1974="Japan",W1974=2050),0.92,IF(AND(A1974="Russia",W1974=2035),0.95,IF(AND(A1974="Russia",W1974=2050),0.91,IF(AND(A1974="China",W1974=2035),0.93,IF(AND(A1974="China",W1974=2050),0.92,IF(AND(A1974="India",W1974=2035),0.94,IF(AND(A1974="India",W1974=2050),0.91,IF(AND(A1974="Middle East",W1974=2035),0.92,IF(AND(A1974="Middle East",W1974=2050),0.89,IF(AND(A1974="Africa",W1974=2035),0.93,IF(AND(A1974="Africa",W1974=2050),0.9,IF(AND(A1974="Brazil",W1974=2035),0.95,IF(AND(A1974="Brazil",W1974=2050),0.92,""))))))))))))))))))</f>
        <v>*0.9</v>
      </c>
      <c r="AC1974" s="0" t="s">
        <v>2825</v>
      </c>
      <c r="AD1974" s="50" t="s">
        <v>35</v>
      </c>
      <c r="AE1974" s="0" t="n">
        <v>2035</v>
      </c>
      <c r="AF1974" s="51" t="str">
        <f aca="false">"*"&amp;IF(AND(A1974="EU",AE1974=2035),0.93,IF(AND(A1974="EU",AE1974=2050),0.9,IF(AND(A1974="USA",AE1974=2035),0.92,IF(AND(A1974="USA",AE1974=2050),0.89,IF(AND(A1974="Japan",AE1974=2035),0.92,IF(AND(A1974="Japan",AE1974=2050),0.89,IF(AND(A1974="Russia",AE1974=2035),0.91,IF(AND(A1974="Russia",AE1974=2050),0.86,IF(AND(A1974="China",AE1974=2035),0.91,IF(AND(A1974="China",AE1974=2050),0.87,IF(AND(A1974="India",AE1974=2035),0.92,IF(AND(A1974="India",AE1974=2050),0.87,IF(AND(A1974="Middle East",AE1974=2035),0.89,IF(AND(A1974="Middle East",AE1974=2050),0.84,IF(AND(A1974="Africa",AE1974=2035),0.9,IF(AND(A1974="Africa",AE1974=2050),0.86,IF(AND(A1974="Brazil",AE1974=2035),0.93,IF(AND(A1974="Brazil",AE1974=2050),0.89,""))))))))))))))))))</f>
        <v>*0.9</v>
      </c>
      <c r="AG1974" s="51" t="str">
        <f aca="false">AG1973</f>
        <v>REZoning_Sol-Win</v>
      </c>
      <c r="AI1974" s="0" t="s">
        <v>2825</v>
      </c>
      <c r="AJ1974" s="50" t="s">
        <v>35</v>
      </c>
      <c r="AK1974" s="0" t="n">
        <v>2050</v>
      </c>
      <c r="AL1974" s="51" t="str">
        <f aca="false">"*"&amp;IF(AND(A1974="EU",AK1974=2035),0.93,IF(AND(A1974="EU",AK1974=2050),0.9,IF(AND(A1974="USA",AK1974=2035),0.92,IF(AND(A1974="USA",AK1974=2050),0.89,IF(AND(A1974="Japan",AK1974=2035),0.92,IF(AND(A1974="Japan",AK1974=2050),0.89,IF(AND(A1974="Russia",AK1974=2035),0.91,IF(AND(A1974="Russia",AK1974=2050),0.86,IF(AND(A1974="China",AK1974=2035),0.91,IF(AND(A1974="China",AK1974=2050),0.87,IF(AND(A1974="India",AK1974=2035),0.92,IF(AND(A1974="India",AK1974=2050),0.87,IF(AND(A1974="Middle East",AK1974=2035),0.89,IF(AND(A1974="Middle East",AK1974=2050),0.84,IF(AND(A1974="Africa",AK1974=2035),0.9,IF(AND(A1974="Africa",AK1974=2050),0.86,IF(AND(A1974="Brazil",AK1974=2035),0.93,IF(AND(A1974="Brazil",AK1974=2050),0.89,""))))))))))))))))))</f>
        <v>*0.86</v>
      </c>
      <c r="AM1974" s="51" t="str">
        <f aca="false">AM1973</f>
        <v>REZoning_Sol-Win</v>
      </c>
      <c r="AP1974" s="0" t="s">
        <v>2825</v>
      </c>
      <c r="AQ1974" s="0" t="s">
        <v>35</v>
      </c>
      <c r="AR1974" s="0" t="n">
        <v>2100</v>
      </c>
      <c r="AS1974" s="0" t="s">
        <v>860</v>
      </c>
      <c r="AT1974" s="0" t="s">
        <v>36</v>
      </c>
    </row>
    <row r="1975" customFormat="false" ht="28.5" hidden="false" customHeight="true" outlineLevel="0" collapsed="false">
      <c r="A1975" s="3" t="s">
        <v>43</v>
      </c>
      <c r="C1975" s="0" t="s">
        <v>2826</v>
      </c>
      <c r="D1975" s="50" t="s">
        <v>35</v>
      </c>
      <c r="E1975" s="0" t="n">
        <v>2035</v>
      </c>
      <c r="F1975" s="51" t="str">
        <f aca="false">"*"&amp;IF(AND(A1975="EU",E1975=2035),0.95,IF(AND(A1975="EU",E1975=2050),0.93,IF(AND(A1975="USA",E1975=2035),0.96,IF(AND(A1975="USA",E1975=2050),0.94,IF(AND(A1975="Japan",E1975=2035),0.94,IF(AND(A1975="Japan",E1975=2050),0.92,IF(AND(A1975="Russia",E1975=2035),0.95,IF(AND(A1975="Russia",E1975=2050),0.93,IF(AND(A1975="China",E1975=2035),0.94,IF(AND(A1975="China",E1975=2050),0.92,IF(AND(A1975="India",E1975=2035),0.95,IF(AND(A1975="India",E1975=2050),0.92,IF(AND(A1975="Middle East",E1975=2035),0.94,IF(AND(A1975="Middle East",E1975=2050),0.9,IF(AND(A1975="Africa",E1975=2035),0.94,IF(AND(A1975="Africa",E1975=2050),0.91,IF(AND(A1975="Brazil",E1975=2035),0.95,IF(AND(A1975="Brazil",E1975=2050),0.92,""))))))))))))))))))</f>
        <v>*0.94</v>
      </c>
      <c r="H1975" s="0" t="s">
        <v>2826</v>
      </c>
      <c r="I1975" s="50" t="s">
        <v>35</v>
      </c>
      <c r="J1975" s="0" t="n">
        <v>2050</v>
      </c>
      <c r="K1975" s="48" t="str">
        <f aca="false">"*"&amp;IF(AND(A1975="EU",J1975=2035),0.95,IF(AND(A1975="EU",J1975=2050),0.93,IF(AND(A1975="USA",J1975=2035),0.96,IF(AND(A1975="USA",J1975=2050),0.94,IF(AND(A1975="Japan",J1975=2035),0.94,IF(AND(A1975="Japan",J1975=2050),0.92,IF(AND(A1975="Russia",J1975=2035),0.95,IF(AND(A1975="Russia",J1975=2050),0.93,IF(AND(A1975="China",J1975=2035),0.94,IF(AND(A1975="China",J1975=2050),0.92,IF(AND(A1975="India",J1975=2035),0.95,IF(AND(A1975="India",J1975=2050),0.92,IF(AND(A1975="Middle East",J1975=2035),0.94,IF(AND(A1975="Middle East",J1975=2050),0.9,IF(AND(A1975="Africa",J1975=2035),0.94,IF(AND(A1975="Africa",J1975=2050),0.91,IF(AND(A1975="Brazil",J1975=2035),0.95,IF(AND(A1975="Brazil",J1975=2050),0.92,""))))))))))))))))))</f>
        <v>*0.91</v>
      </c>
      <c r="P1975" s="41" t="s">
        <v>2826</v>
      </c>
      <c r="Q1975" s="52" t="s">
        <v>35</v>
      </c>
      <c r="R1975" s="41" t="n">
        <v>2035</v>
      </c>
      <c r="S1975" s="53" t="str">
        <f aca="false">"*"&amp;IF(AND(A1975="EU",R1975=2035),0.95,IF(AND(A1975="EU",R1975=2050),0.93,IF(AND(A1975="USA",R1975=2035),0.96,IF(AND(A1975="USA",R1975=2050),0.93,IF(AND(A1975="Japan",R1975=2035),0.94,IF(AND(A1975="Japan",R1975=2050),0.92,IF(AND(A1975="Russia",R1975=2035),0.95,IF(AND(A1975="Russia",R1975=2050),0.91,IF(AND(A1975="China",R1975=2035),0.93,IF(AND(A1975="China",R1975=2050),0.92,IF(AND(A1975="India",R1975=2035),0.94,IF(AND(A1975="India",R1975=2050),0.91,IF(AND(A1975="Middle East",R1975=2035),0.92,IF(AND(A1975="Middle East",R1975=2050),0.89,IF(AND(A1975="Africa",R1975=2035),0.93,IF(AND(A1975="Africa",R1975=2050),0.9,IF(AND(A1975="Brazil",R1975=2035),0.95,IF(AND(A1975="Brazil",R1975=2050),0.92,""))))))))))))))))))</f>
        <v>*0.93</v>
      </c>
      <c r="U1975" s="41" t="s">
        <v>2826</v>
      </c>
      <c r="V1975" s="52" t="s">
        <v>35</v>
      </c>
      <c r="W1975" s="41" t="n">
        <v>2050</v>
      </c>
      <c r="X1975" s="53" t="str">
        <f aca="false">"*"&amp;IF(AND(A1975="EU",W1975=2035),0.95,IF(AND(A1975="EU",W1975=2050),0.93,IF(AND(A1975="USA",W1975=2035),0.96,IF(AND(A1975="USA",W1975=2050),0.93,IF(AND(A1975="Japan",W1975=2035),0.94,IF(AND(A1975="Japan",W1975=2050),0.92,IF(AND(A1975="Russia",W1975=2035),0.95,IF(AND(A1975="Russia",W1975=2050),0.91,IF(AND(A1975="China",W1975=2035),0.93,IF(AND(A1975="China",W1975=2050),0.92,IF(AND(A1975="India",W1975=2035),0.94,IF(AND(A1975="India",W1975=2050),0.91,IF(AND(A1975="Middle East",W1975=2035),0.92,IF(AND(A1975="Middle East",W1975=2050),0.89,IF(AND(A1975="Africa",W1975=2035),0.93,IF(AND(A1975="Africa",W1975=2050),0.9,IF(AND(A1975="Brazil",W1975=2035),0.95,IF(AND(A1975="Brazil",W1975=2050),0.92,""))))))))))))))))))</f>
        <v>*0.9</v>
      </c>
      <c r="AC1975" s="0" t="s">
        <v>2826</v>
      </c>
      <c r="AD1975" s="50" t="s">
        <v>35</v>
      </c>
      <c r="AE1975" s="0" t="n">
        <v>2035</v>
      </c>
      <c r="AF1975" s="51" t="str">
        <f aca="false">"*"&amp;IF(AND(A1975="EU",AE1975=2035),0.93,IF(AND(A1975="EU",AE1975=2050),0.9,IF(AND(A1975="USA",AE1975=2035),0.92,IF(AND(A1975="USA",AE1975=2050),0.89,IF(AND(A1975="Japan",AE1975=2035),0.92,IF(AND(A1975="Japan",AE1975=2050),0.89,IF(AND(A1975="Russia",AE1975=2035),0.91,IF(AND(A1975="Russia",AE1975=2050),0.86,IF(AND(A1975="China",AE1975=2035),0.91,IF(AND(A1975="China",AE1975=2050),0.87,IF(AND(A1975="India",AE1975=2035),0.92,IF(AND(A1975="India",AE1975=2050),0.87,IF(AND(A1975="Middle East",AE1975=2035),0.89,IF(AND(A1975="Middle East",AE1975=2050),0.84,IF(AND(A1975="Africa",AE1975=2035),0.9,IF(AND(A1975="Africa",AE1975=2050),0.86,IF(AND(A1975="Brazil",AE1975=2035),0.93,IF(AND(A1975="Brazil",AE1975=2050),0.89,""))))))))))))))))))</f>
        <v>*0.9</v>
      </c>
      <c r="AG1975" s="51" t="str">
        <f aca="false">AG1974</f>
        <v>REZoning_Sol-Win</v>
      </c>
      <c r="AI1975" s="0" t="s">
        <v>2826</v>
      </c>
      <c r="AJ1975" s="50" t="s">
        <v>35</v>
      </c>
      <c r="AK1975" s="0" t="n">
        <v>2050</v>
      </c>
      <c r="AL1975" s="51" t="str">
        <f aca="false">"*"&amp;IF(AND(A1975="EU",AK1975=2035),0.93,IF(AND(A1975="EU",AK1975=2050),0.9,IF(AND(A1975="USA",AK1975=2035),0.92,IF(AND(A1975="USA",AK1975=2050),0.89,IF(AND(A1975="Japan",AK1975=2035),0.92,IF(AND(A1975="Japan",AK1975=2050),0.89,IF(AND(A1975="Russia",AK1975=2035),0.91,IF(AND(A1975="Russia",AK1975=2050),0.86,IF(AND(A1975="China",AK1975=2035),0.91,IF(AND(A1975="China",AK1975=2050),0.87,IF(AND(A1975="India",AK1975=2035),0.92,IF(AND(A1975="India",AK1975=2050),0.87,IF(AND(A1975="Middle East",AK1975=2035),0.89,IF(AND(A1975="Middle East",AK1975=2050),0.84,IF(AND(A1975="Africa",AK1975=2035),0.9,IF(AND(A1975="Africa",AK1975=2050),0.86,IF(AND(A1975="Brazil",AK1975=2035),0.93,IF(AND(A1975="Brazil",AK1975=2050),0.89,""))))))))))))))))))</f>
        <v>*0.86</v>
      </c>
      <c r="AM1975" s="51" t="str">
        <f aca="false">AM1974</f>
        <v>REZoning_Sol-Win</v>
      </c>
      <c r="AP1975" s="0" t="s">
        <v>2826</v>
      </c>
      <c r="AQ1975" s="0" t="s">
        <v>35</v>
      </c>
      <c r="AR1975" s="0" t="n">
        <v>2100</v>
      </c>
      <c r="AS1975" s="0" t="s">
        <v>860</v>
      </c>
      <c r="AT1975" s="0" t="s">
        <v>36</v>
      </c>
    </row>
    <row r="1976" customFormat="false" ht="28.5" hidden="false" customHeight="true" outlineLevel="0" collapsed="false">
      <c r="A1976" s="3" t="s">
        <v>43</v>
      </c>
      <c r="C1976" s="0" t="s">
        <v>2827</v>
      </c>
      <c r="D1976" s="50" t="s">
        <v>35</v>
      </c>
      <c r="E1976" s="0" t="n">
        <v>2035</v>
      </c>
      <c r="F1976" s="51" t="str">
        <f aca="false">"*"&amp;IF(AND(A1976="EU",E1976=2035),0.95,IF(AND(A1976="EU",E1976=2050),0.93,IF(AND(A1976="USA",E1976=2035),0.96,IF(AND(A1976="USA",E1976=2050),0.94,IF(AND(A1976="Japan",E1976=2035),0.94,IF(AND(A1976="Japan",E1976=2050),0.92,IF(AND(A1976="Russia",E1976=2035),0.95,IF(AND(A1976="Russia",E1976=2050),0.93,IF(AND(A1976="China",E1976=2035),0.94,IF(AND(A1976="China",E1976=2050),0.92,IF(AND(A1976="India",E1976=2035),0.95,IF(AND(A1976="India",E1976=2050),0.92,IF(AND(A1976="Middle East",E1976=2035),0.94,IF(AND(A1976="Middle East",E1976=2050),0.9,IF(AND(A1976="Africa",E1976=2035),0.94,IF(AND(A1976="Africa",E1976=2050),0.91,IF(AND(A1976="Brazil",E1976=2035),0.95,IF(AND(A1976="Brazil",E1976=2050),0.92,""))))))))))))))))))</f>
        <v>*0.94</v>
      </c>
      <c r="H1976" s="0" t="s">
        <v>2827</v>
      </c>
      <c r="I1976" s="50" t="s">
        <v>35</v>
      </c>
      <c r="J1976" s="0" t="n">
        <v>2050</v>
      </c>
      <c r="K1976" s="48" t="str">
        <f aca="false">"*"&amp;IF(AND(A1976="EU",J1976=2035),0.95,IF(AND(A1976="EU",J1976=2050),0.93,IF(AND(A1976="USA",J1976=2035),0.96,IF(AND(A1976="USA",J1976=2050),0.94,IF(AND(A1976="Japan",J1976=2035),0.94,IF(AND(A1976="Japan",J1976=2050),0.92,IF(AND(A1976="Russia",J1976=2035),0.95,IF(AND(A1976="Russia",J1976=2050),0.93,IF(AND(A1976="China",J1976=2035),0.94,IF(AND(A1976="China",J1976=2050),0.92,IF(AND(A1976="India",J1976=2035),0.95,IF(AND(A1976="India",J1976=2050),0.92,IF(AND(A1976="Middle East",J1976=2035),0.94,IF(AND(A1976="Middle East",J1976=2050),0.9,IF(AND(A1976="Africa",J1976=2035),0.94,IF(AND(A1976="Africa",J1976=2050),0.91,IF(AND(A1976="Brazil",J1976=2035),0.95,IF(AND(A1976="Brazil",J1976=2050),0.92,""))))))))))))))))))</f>
        <v>*0.91</v>
      </c>
      <c r="P1976" s="41" t="s">
        <v>2827</v>
      </c>
      <c r="Q1976" s="52" t="s">
        <v>35</v>
      </c>
      <c r="R1976" s="41" t="n">
        <v>2035</v>
      </c>
      <c r="S1976" s="53" t="str">
        <f aca="false">"*"&amp;IF(AND(A1976="EU",R1976=2035),0.95,IF(AND(A1976="EU",R1976=2050),0.93,IF(AND(A1976="USA",R1976=2035),0.96,IF(AND(A1976="USA",R1976=2050),0.93,IF(AND(A1976="Japan",R1976=2035),0.94,IF(AND(A1976="Japan",R1976=2050),0.92,IF(AND(A1976="Russia",R1976=2035),0.95,IF(AND(A1976="Russia",R1976=2050),0.91,IF(AND(A1976="China",R1976=2035),0.93,IF(AND(A1976="China",R1976=2050),0.92,IF(AND(A1976="India",R1976=2035),0.94,IF(AND(A1976="India",R1976=2050),0.91,IF(AND(A1976="Middle East",R1976=2035),0.92,IF(AND(A1976="Middle East",R1976=2050),0.89,IF(AND(A1976="Africa",R1976=2035),0.93,IF(AND(A1976="Africa",R1976=2050),0.9,IF(AND(A1976="Brazil",R1976=2035),0.95,IF(AND(A1976="Brazil",R1976=2050),0.92,""))))))))))))))))))</f>
        <v>*0.93</v>
      </c>
      <c r="U1976" s="41" t="s">
        <v>2827</v>
      </c>
      <c r="V1976" s="52" t="s">
        <v>35</v>
      </c>
      <c r="W1976" s="41" t="n">
        <v>2050</v>
      </c>
      <c r="X1976" s="53" t="str">
        <f aca="false">"*"&amp;IF(AND(A1976="EU",W1976=2035),0.95,IF(AND(A1976="EU",W1976=2050),0.93,IF(AND(A1976="USA",W1976=2035),0.96,IF(AND(A1976="USA",W1976=2050),0.93,IF(AND(A1976="Japan",W1976=2035),0.94,IF(AND(A1976="Japan",W1976=2050),0.92,IF(AND(A1976="Russia",W1976=2035),0.95,IF(AND(A1976="Russia",W1976=2050),0.91,IF(AND(A1976="China",W1976=2035),0.93,IF(AND(A1976="China",W1976=2050),0.92,IF(AND(A1976="India",W1976=2035),0.94,IF(AND(A1976="India",W1976=2050),0.91,IF(AND(A1976="Middle East",W1976=2035),0.92,IF(AND(A1976="Middle East",W1976=2050),0.89,IF(AND(A1976="Africa",W1976=2035),0.93,IF(AND(A1976="Africa",W1976=2050),0.9,IF(AND(A1976="Brazil",W1976=2035),0.95,IF(AND(A1976="Brazil",W1976=2050),0.92,""))))))))))))))))))</f>
        <v>*0.9</v>
      </c>
      <c r="AC1976" s="0" t="s">
        <v>2827</v>
      </c>
      <c r="AD1976" s="50" t="s">
        <v>35</v>
      </c>
      <c r="AE1976" s="0" t="n">
        <v>2035</v>
      </c>
      <c r="AF1976" s="51" t="str">
        <f aca="false">"*"&amp;IF(AND(A1976="EU",AE1976=2035),0.93,IF(AND(A1976="EU",AE1976=2050),0.9,IF(AND(A1976="USA",AE1976=2035),0.92,IF(AND(A1976="USA",AE1976=2050),0.89,IF(AND(A1976="Japan",AE1976=2035),0.92,IF(AND(A1976="Japan",AE1976=2050),0.89,IF(AND(A1976="Russia",AE1976=2035),0.91,IF(AND(A1976="Russia",AE1976=2050),0.86,IF(AND(A1976="China",AE1976=2035),0.91,IF(AND(A1976="China",AE1976=2050),0.87,IF(AND(A1976="India",AE1976=2035),0.92,IF(AND(A1976="India",AE1976=2050),0.87,IF(AND(A1976="Middle East",AE1976=2035),0.89,IF(AND(A1976="Middle East",AE1976=2050),0.84,IF(AND(A1976="Africa",AE1976=2035),0.9,IF(AND(A1976="Africa",AE1976=2050),0.86,IF(AND(A1976="Brazil",AE1976=2035),0.93,IF(AND(A1976="Brazil",AE1976=2050),0.89,""))))))))))))))))))</f>
        <v>*0.9</v>
      </c>
      <c r="AG1976" s="51" t="str">
        <f aca="false">AG1975</f>
        <v>REZoning_Sol-Win</v>
      </c>
      <c r="AI1976" s="0" t="s">
        <v>2827</v>
      </c>
      <c r="AJ1976" s="50" t="s">
        <v>35</v>
      </c>
      <c r="AK1976" s="0" t="n">
        <v>2050</v>
      </c>
      <c r="AL1976" s="51" t="str">
        <f aca="false">"*"&amp;IF(AND(A1976="EU",AK1976=2035),0.93,IF(AND(A1976="EU",AK1976=2050),0.9,IF(AND(A1976="USA",AK1976=2035),0.92,IF(AND(A1976="USA",AK1976=2050),0.89,IF(AND(A1976="Japan",AK1976=2035),0.92,IF(AND(A1976="Japan",AK1976=2050),0.89,IF(AND(A1976="Russia",AK1976=2035),0.91,IF(AND(A1976="Russia",AK1976=2050),0.86,IF(AND(A1976="China",AK1976=2035),0.91,IF(AND(A1976="China",AK1976=2050),0.87,IF(AND(A1976="India",AK1976=2035),0.92,IF(AND(A1976="India",AK1976=2050),0.87,IF(AND(A1976="Middle East",AK1976=2035),0.89,IF(AND(A1976="Middle East",AK1976=2050),0.84,IF(AND(A1976="Africa",AK1976=2035),0.9,IF(AND(A1976="Africa",AK1976=2050),0.86,IF(AND(A1976="Brazil",AK1976=2035),0.93,IF(AND(A1976="Brazil",AK1976=2050),0.89,""))))))))))))))))))</f>
        <v>*0.86</v>
      </c>
      <c r="AM1976" s="51" t="str">
        <f aca="false">AM1975</f>
        <v>REZoning_Sol-Win</v>
      </c>
      <c r="AP1976" s="0" t="s">
        <v>2827</v>
      </c>
      <c r="AQ1976" s="0" t="s">
        <v>35</v>
      </c>
      <c r="AR1976" s="0" t="n">
        <v>2100</v>
      </c>
      <c r="AS1976" s="0" t="s">
        <v>860</v>
      </c>
      <c r="AT1976" s="0" t="s">
        <v>36</v>
      </c>
    </row>
    <row r="1977" customFormat="false" ht="28.5" hidden="false" customHeight="true" outlineLevel="0" collapsed="false">
      <c r="A1977" s="3" t="s">
        <v>43</v>
      </c>
      <c r="C1977" s="0" t="s">
        <v>2828</v>
      </c>
      <c r="D1977" s="50" t="s">
        <v>35</v>
      </c>
      <c r="E1977" s="0" t="n">
        <v>2035</v>
      </c>
      <c r="F1977" s="51" t="str">
        <f aca="false">"*"&amp;IF(AND(A1977="EU",E1977=2035),0.95,IF(AND(A1977="EU",E1977=2050),0.93,IF(AND(A1977="USA",E1977=2035),0.96,IF(AND(A1977="USA",E1977=2050),0.94,IF(AND(A1977="Japan",E1977=2035),0.94,IF(AND(A1977="Japan",E1977=2050),0.92,IF(AND(A1977="Russia",E1977=2035),0.95,IF(AND(A1977="Russia",E1977=2050),0.93,IF(AND(A1977="China",E1977=2035),0.94,IF(AND(A1977="China",E1977=2050),0.92,IF(AND(A1977="India",E1977=2035),0.95,IF(AND(A1977="India",E1977=2050),0.92,IF(AND(A1977="Middle East",E1977=2035),0.94,IF(AND(A1977="Middle East",E1977=2050),0.9,IF(AND(A1977="Africa",E1977=2035),0.94,IF(AND(A1977="Africa",E1977=2050),0.91,IF(AND(A1977="Brazil",E1977=2035),0.95,IF(AND(A1977="Brazil",E1977=2050),0.92,""))))))))))))))))))</f>
        <v>*0.94</v>
      </c>
      <c r="H1977" s="0" t="s">
        <v>2828</v>
      </c>
      <c r="I1977" s="50" t="s">
        <v>35</v>
      </c>
      <c r="J1977" s="0" t="n">
        <v>2050</v>
      </c>
      <c r="K1977" s="48" t="str">
        <f aca="false">"*"&amp;IF(AND(A1977="EU",J1977=2035),0.95,IF(AND(A1977="EU",J1977=2050),0.93,IF(AND(A1977="USA",J1977=2035),0.96,IF(AND(A1977="USA",J1977=2050),0.94,IF(AND(A1977="Japan",J1977=2035),0.94,IF(AND(A1977="Japan",J1977=2050),0.92,IF(AND(A1977="Russia",J1977=2035),0.95,IF(AND(A1977="Russia",J1977=2050),0.93,IF(AND(A1977="China",J1977=2035),0.94,IF(AND(A1977="China",J1977=2050),0.92,IF(AND(A1977="India",J1977=2035),0.95,IF(AND(A1977="India",J1977=2050),0.92,IF(AND(A1977="Middle East",J1977=2035),0.94,IF(AND(A1977="Middle East",J1977=2050),0.9,IF(AND(A1977="Africa",J1977=2035),0.94,IF(AND(A1977="Africa",J1977=2050),0.91,IF(AND(A1977="Brazil",J1977=2035),0.95,IF(AND(A1977="Brazil",J1977=2050),0.92,""))))))))))))))))))</f>
        <v>*0.91</v>
      </c>
      <c r="P1977" s="41" t="s">
        <v>2828</v>
      </c>
      <c r="Q1977" s="52" t="s">
        <v>35</v>
      </c>
      <c r="R1977" s="41" t="n">
        <v>2035</v>
      </c>
      <c r="S1977" s="53" t="str">
        <f aca="false">"*"&amp;IF(AND(A1977="EU",R1977=2035),0.95,IF(AND(A1977="EU",R1977=2050),0.93,IF(AND(A1977="USA",R1977=2035),0.96,IF(AND(A1977="USA",R1977=2050),0.93,IF(AND(A1977="Japan",R1977=2035),0.94,IF(AND(A1977="Japan",R1977=2050),0.92,IF(AND(A1977="Russia",R1977=2035),0.95,IF(AND(A1977="Russia",R1977=2050),0.91,IF(AND(A1977="China",R1977=2035),0.93,IF(AND(A1977="China",R1977=2050),0.92,IF(AND(A1977="India",R1977=2035),0.94,IF(AND(A1977="India",R1977=2050),0.91,IF(AND(A1977="Middle East",R1977=2035),0.92,IF(AND(A1977="Middle East",R1977=2050),0.89,IF(AND(A1977="Africa",R1977=2035),0.93,IF(AND(A1977="Africa",R1977=2050),0.9,IF(AND(A1977="Brazil",R1977=2035),0.95,IF(AND(A1977="Brazil",R1977=2050),0.92,""))))))))))))))))))</f>
        <v>*0.93</v>
      </c>
      <c r="U1977" s="41" t="s">
        <v>2828</v>
      </c>
      <c r="V1977" s="52" t="s">
        <v>35</v>
      </c>
      <c r="W1977" s="41" t="n">
        <v>2050</v>
      </c>
      <c r="X1977" s="53" t="str">
        <f aca="false">"*"&amp;IF(AND(A1977="EU",W1977=2035),0.95,IF(AND(A1977="EU",W1977=2050),0.93,IF(AND(A1977="USA",W1977=2035),0.96,IF(AND(A1977="USA",W1977=2050),0.93,IF(AND(A1977="Japan",W1977=2035),0.94,IF(AND(A1977="Japan",W1977=2050),0.92,IF(AND(A1977="Russia",W1977=2035),0.95,IF(AND(A1977="Russia",W1977=2050),0.91,IF(AND(A1977="China",W1977=2035),0.93,IF(AND(A1977="China",W1977=2050),0.92,IF(AND(A1977="India",W1977=2035),0.94,IF(AND(A1977="India",W1977=2050),0.91,IF(AND(A1977="Middle East",W1977=2035),0.92,IF(AND(A1977="Middle East",W1977=2050),0.89,IF(AND(A1977="Africa",W1977=2035),0.93,IF(AND(A1977="Africa",W1977=2050),0.9,IF(AND(A1977="Brazil",W1977=2035),0.95,IF(AND(A1977="Brazil",W1977=2050),0.92,""))))))))))))))))))</f>
        <v>*0.9</v>
      </c>
      <c r="AC1977" s="0" t="s">
        <v>2828</v>
      </c>
      <c r="AD1977" s="50" t="s">
        <v>35</v>
      </c>
      <c r="AE1977" s="0" t="n">
        <v>2035</v>
      </c>
      <c r="AF1977" s="51" t="str">
        <f aca="false">"*"&amp;IF(AND(A1977="EU",AE1977=2035),0.93,IF(AND(A1977="EU",AE1977=2050),0.9,IF(AND(A1977="USA",AE1977=2035),0.92,IF(AND(A1977="USA",AE1977=2050),0.89,IF(AND(A1977="Japan",AE1977=2035),0.92,IF(AND(A1977="Japan",AE1977=2050),0.89,IF(AND(A1977="Russia",AE1977=2035),0.91,IF(AND(A1977="Russia",AE1977=2050),0.86,IF(AND(A1977="China",AE1977=2035),0.91,IF(AND(A1977="China",AE1977=2050),0.87,IF(AND(A1977="India",AE1977=2035),0.92,IF(AND(A1977="India",AE1977=2050),0.87,IF(AND(A1977="Middle East",AE1977=2035),0.89,IF(AND(A1977="Middle East",AE1977=2050),0.84,IF(AND(A1977="Africa",AE1977=2035),0.9,IF(AND(A1977="Africa",AE1977=2050),0.86,IF(AND(A1977="Brazil",AE1977=2035),0.93,IF(AND(A1977="Brazil",AE1977=2050),0.89,""))))))))))))))))))</f>
        <v>*0.9</v>
      </c>
      <c r="AG1977" s="51" t="str">
        <f aca="false">AG1976</f>
        <v>REZoning_Sol-Win</v>
      </c>
      <c r="AI1977" s="0" t="s">
        <v>2828</v>
      </c>
      <c r="AJ1977" s="50" t="s">
        <v>35</v>
      </c>
      <c r="AK1977" s="0" t="n">
        <v>2050</v>
      </c>
      <c r="AL1977" s="51" t="str">
        <f aca="false">"*"&amp;IF(AND(A1977="EU",AK1977=2035),0.93,IF(AND(A1977="EU",AK1977=2050),0.9,IF(AND(A1977="USA",AK1977=2035),0.92,IF(AND(A1977="USA",AK1977=2050),0.89,IF(AND(A1977="Japan",AK1977=2035),0.92,IF(AND(A1977="Japan",AK1977=2050),0.89,IF(AND(A1977="Russia",AK1977=2035),0.91,IF(AND(A1977="Russia",AK1977=2050),0.86,IF(AND(A1977="China",AK1977=2035),0.91,IF(AND(A1977="China",AK1977=2050),0.87,IF(AND(A1977="India",AK1977=2035),0.92,IF(AND(A1977="India",AK1977=2050),0.87,IF(AND(A1977="Middle East",AK1977=2035),0.89,IF(AND(A1977="Middle East",AK1977=2050),0.84,IF(AND(A1977="Africa",AK1977=2035),0.9,IF(AND(A1977="Africa",AK1977=2050),0.86,IF(AND(A1977="Brazil",AK1977=2035),0.93,IF(AND(A1977="Brazil",AK1977=2050),0.89,""))))))))))))))))))</f>
        <v>*0.86</v>
      </c>
      <c r="AM1977" s="51" t="str">
        <f aca="false">AM1976</f>
        <v>REZoning_Sol-Win</v>
      </c>
      <c r="AP1977" s="0" t="s">
        <v>2828</v>
      </c>
      <c r="AQ1977" s="0" t="s">
        <v>35</v>
      </c>
      <c r="AR1977" s="0" t="n">
        <v>2100</v>
      </c>
      <c r="AS1977" s="0" t="s">
        <v>860</v>
      </c>
      <c r="AT1977" s="0" t="s">
        <v>36</v>
      </c>
    </row>
    <row r="1978" customFormat="false" ht="28.5" hidden="false" customHeight="true" outlineLevel="0" collapsed="false">
      <c r="A1978" s="3" t="s">
        <v>43</v>
      </c>
      <c r="C1978" s="0" t="s">
        <v>2829</v>
      </c>
      <c r="D1978" s="50" t="s">
        <v>35</v>
      </c>
      <c r="E1978" s="0" t="n">
        <v>2035</v>
      </c>
      <c r="F1978" s="51" t="str">
        <f aca="false">"*"&amp;IF(AND(A1978="EU",E1978=2035),0.95,IF(AND(A1978="EU",E1978=2050),0.93,IF(AND(A1978="USA",E1978=2035),0.96,IF(AND(A1978="USA",E1978=2050),0.94,IF(AND(A1978="Japan",E1978=2035),0.94,IF(AND(A1978="Japan",E1978=2050),0.92,IF(AND(A1978="Russia",E1978=2035),0.95,IF(AND(A1978="Russia",E1978=2050),0.93,IF(AND(A1978="China",E1978=2035),0.94,IF(AND(A1978="China",E1978=2050),0.92,IF(AND(A1978="India",E1978=2035),0.95,IF(AND(A1978="India",E1978=2050),0.92,IF(AND(A1978="Middle East",E1978=2035),0.94,IF(AND(A1978="Middle East",E1978=2050),0.9,IF(AND(A1978="Africa",E1978=2035),0.94,IF(AND(A1978="Africa",E1978=2050),0.91,IF(AND(A1978="Brazil",E1978=2035),0.95,IF(AND(A1978="Brazil",E1978=2050),0.92,""))))))))))))))))))</f>
        <v>*0.94</v>
      </c>
      <c r="H1978" s="0" t="s">
        <v>2829</v>
      </c>
      <c r="I1978" s="50" t="s">
        <v>35</v>
      </c>
      <c r="J1978" s="0" t="n">
        <v>2050</v>
      </c>
      <c r="K1978" s="48" t="str">
        <f aca="false">"*"&amp;IF(AND(A1978="EU",J1978=2035),0.95,IF(AND(A1978="EU",J1978=2050),0.93,IF(AND(A1978="USA",J1978=2035),0.96,IF(AND(A1978="USA",J1978=2050),0.94,IF(AND(A1978="Japan",J1978=2035),0.94,IF(AND(A1978="Japan",J1978=2050),0.92,IF(AND(A1978="Russia",J1978=2035),0.95,IF(AND(A1978="Russia",J1978=2050),0.93,IF(AND(A1978="China",J1978=2035),0.94,IF(AND(A1978="China",J1978=2050),0.92,IF(AND(A1978="India",J1978=2035),0.95,IF(AND(A1978="India",J1978=2050),0.92,IF(AND(A1978="Middle East",J1978=2035),0.94,IF(AND(A1978="Middle East",J1978=2050),0.9,IF(AND(A1978="Africa",J1978=2035),0.94,IF(AND(A1978="Africa",J1978=2050),0.91,IF(AND(A1978="Brazil",J1978=2035),0.95,IF(AND(A1978="Brazil",J1978=2050),0.92,""))))))))))))))))))</f>
        <v>*0.91</v>
      </c>
      <c r="P1978" s="41" t="s">
        <v>2829</v>
      </c>
      <c r="Q1978" s="52" t="s">
        <v>35</v>
      </c>
      <c r="R1978" s="41" t="n">
        <v>2035</v>
      </c>
      <c r="S1978" s="53" t="str">
        <f aca="false">"*"&amp;IF(AND(A1978="EU",R1978=2035),0.95,IF(AND(A1978="EU",R1978=2050),0.93,IF(AND(A1978="USA",R1978=2035),0.96,IF(AND(A1978="USA",R1978=2050),0.93,IF(AND(A1978="Japan",R1978=2035),0.94,IF(AND(A1978="Japan",R1978=2050),0.92,IF(AND(A1978="Russia",R1978=2035),0.95,IF(AND(A1978="Russia",R1978=2050),0.91,IF(AND(A1978="China",R1978=2035),0.93,IF(AND(A1978="China",R1978=2050),0.92,IF(AND(A1978="India",R1978=2035),0.94,IF(AND(A1978="India",R1978=2050),0.91,IF(AND(A1978="Middle East",R1978=2035),0.92,IF(AND(A1978="Middle East",R1978=2050),0.89,IF(AND(A1978="Africa",R1978=2035),0.93,IF(AND(A1978="Africa",R1978=2050),0.9,IF(AND(A1978="Brazil",R1978=2035),0.95,IF(AND(A1978="Brazil",R1978=2050),0.92,""))))))))))))))))))</f>
        <v>*0.93</v>
      </c>
      <c r="U1978" s="41" t="s">
        <v>2829</v>
      </c>
      <c r="V1978" s="52" t="s">
        <v>35</v>
      </c>
      <c r="W1978" s="41" t="n">
        <v>2050</v>
      </c>
      <c r="X1978" s="53" t="str">
        <f aca="false">"*"&amp;IF(AND(A1978="EU",W1978=2035),0.95,IF(AND(A1978="EU",W1978=2050),0.93,IF(AND(A1978="USA",W1978=2035),0.96,IF(AND(A1978="USA",W1978=2050),0.93,IF(AND(A1978="Japan",W1978=2035),0.94,IF(AND(A1978="Japan",W1978=2050),0.92,IF(AND(A1978="Russia",W1978=2035),0.95,IF(AND(A1978="Russia",W1978=2050),0.91,IF(AND(A1978="China",W1978=2035),0.93,IF(AND(A1978="China",W1978=2050),0.92,IF(AND(A1978="India",W1978=2035),0.94,IF(AND(A1978="India",W1978=2050),0.91,IF(AND(A1978="Middle East",W1978=2035),0.92,IF(AND(A1978="Middle East",W1978=2050),0.89,IF(AND(A1978="Africa",W1978=2035),0.93,IF(AND(A1978="Africa",W1978=2050),0.9,IF(AND(A1978="Brazil",W1978=2035),0.95,IF(AND(A1978="Brazil",W1978=2050),0.92,""))))))))))))))))))</f>
        <v>*0.9</v>
      </c>
      <c r="AC1978" s="0" t="s">
        <v>2829</v>
      </c>
      <c r="AD1978" s="50" t="s">
        <v>35</v>
      </c>
      <c r="AE1978" s="0" t="n">
        <v>2035</v>
      </c>
      <c r="AF1978" s="51" t="str">
        <f aca="false">"*"&amp;IF(AND(A1978="EU",AE1978=2035),0.93,IF(AND(A1978="EU",AE1978=2050),0.9,IF(AND(A1978="USA",AE1978=2035),0.92,IF(AND(A1978="USA",AE1978=2050),0.89,IF(AND(A1978="Japan",AE1978=2035),0.92,IF(AND(A1978="Japan",AE1978=2050),0.89,IF(AND(A1978="Russia",AE1978=2035),0.91,IF(AND(A1978="Russia",AE1978=2050),0.86,IF(AND(A1978="China",AE1978=2035),0.91,IF(AND(A1978="China",AE1978=2050),0.87,IF(AND(A1978="India",AE1978=2035),0.92,IF(AND(A1978="India",AE1978=2050),0.87,IF(AND(A1978="Middle East",AE1978=2035),0.89,IF(AND(A1978="Middle East",AE1978=2050),0.84,IF(AND(A1978="Africa",AE1978=2035),0.9,IF(AND(A1978="Africa",AE1978=2050),0.86,IF(AND(A1978="Brazil",AE1978=2035),0.93,IF(AND(A1978="Brazil",AE1978=2050),0.89,""))))))))))))))))))</f>
        <v>*0.9</v>
      </c>
      <c r="AG1978" s="51" t="str">
        <f aca="false">AG1977</f>
        <v>REZoning_Sol-Win</v>
      </c>
      <c r="AI1978" s="0" t="s">
        <v>2829</v>
      </c>
      <c r="AJ1978" s="50" t="s">
        <v>35</v>
      </c>
      <c r="AK1978" s="0" t="n">
        <v>2050</v>
      </c>
      <c r="AL1978" s="51" t="str">
        <f aca="false">"*"&amp;IF(AND(A1978="EU",AK1978=2035),0.93,IF(AND(A1978="EU",AK1978=2050),0.9,IF(AND(A1978="USA",AK1978=2035),0.92,IF(AND(A1978="USA",AK1978=2050),0.89,IF(AND(A1978="Japan",AK1978=2035),0.92,IF(AND(A1978="Japan",AK1978=2050),0.89,IF(AND(A1978="Russia",AK1978=2035),0.91,IF(AND(A1978="Russia",AK1978=2050),0.86,IF(AND(A1978="China",AK1978=2035),0.91,IF(AND(A1978="China",AK1978=2050),0.87,IF(AND(A1978="India",AK1978=2035),0.92,IF(AND(A1978="India",AK1978=2050),0.87,IF(AND(A1978="Middle East",AK1978=2035),0.89,IF(AND(A1978="Middle East",AK1978=2050),0.84,IF(AND(A1978="Africa",AK1978=2035),0.9,IF(AND(A1978="Africa",AK1978=2050),0.86,IF(AND(A1978="Brazil",AK1978=2035),0.93,IF(AND(A1978="Brazil",AK1978=2050),0.89,""))))))))))))))))))</f>
        <v>*0.86</v>
      </c>
      <c r="AM1978" s="51" t="str">
        <f aca="false">AM1977</f>
        <v>REZoning_Sol-Win</v>
      </c>
      <c r="AP1978" s="0" t="s">
        <v>2829</v>
      </c>
      <c r="AQ1978" s="0" t="s">
        <v>35</v>
      </c>
      <c r="AR1978" s="0" t="n">
        <v>2100</v>
      </c>
      <c r="AS1978" s="0" t="s">
        <v>860</v>
      </c>
      <c r="AT1978" s="0" t="s">
        <v>36</v>
      </c>
    </row>
    <row r="1979" customFormat="false" ht="28.5" hidden="false" customHeight="true" outlineLevel="0" collapsed="false">
      <c r="A1979" s="3" t="s">
        <v>43</v>
      </c>
      <c r="C1979" s="0" t="s">
        <v>2830</v>
      </c>
      <c r="D1979" s="50" t="s">
        <v>35</v>
      </c>
      <c r="E1979" s="0" t="n">
        <v>2035</v>
      </c>
      <c r="F1979" s="51" t="str">
        <f aca="false">"*"&amp;IF(AND(A1979="EU",E1979=2035),0.95,IF(AND(A1979="EU",E1979=2050),0.93,IF(AND(A1979="USA",E1979=2035),0.96,IF(AND(A1979="USA",E1979=2050),0.94,IF(AND(A1979="Japan",E1979=2035),0.94,IF(AND(A1979="Japan",E1979=2050),0.92,IF(AND(A1979="Russia",E1979=2035),0.95,IF(AND(A1979="Russia",E1979=2050),0.93,IF(AND(A1979="China",E1979=2035),0.94,IF(AND(A1979="China",E1979=2050),0.92,IF(AND(A1979="India",E1979=2035),0.95,IF(AND(A1979="India",E1979=2050),0.92,IF(AND(A1979="Middle East",E1979=2035),0.94,IF(AND(A1979="Middle East",E1979=2050),0.9,IF(AND(A1979="Africa",E1979=2035),0.94,IF(AND(A1979="Africa",E1979=2050),0.91,IF(AND(A1979="Brazil",E1979=2035),0.95,IF(AND(A1979="Brazil",E1979=2050),0.92,""))))))))))))))))))</f>
        <v>*0.94</v>
      </c>
      <c r="H1979" s="0" t="s">
        <v>2830</v>
      </c>
      <c r="I1979" s="50" t="s">
        <v>35</v>
      </c>
      <c r="J1979" s="0" t="n">
        <v>2050</v>
      </c>
      <c r="K1979" s="48" t="str">
        <f aca="false">"*"&amp;IF(AND(A1979="EU",J1979=2035),0.95,IF(AND(A1979="EU",J1979=2050),0.93,IF(AND(A1979="USA",J1979=2035),0.96,IF(AND(A1979="USA",J1979=2050),0.94,IF(AND(A1979="Japan",J1979=2035),0.94,IF(AND(A1979="Japan",J1979=2050),0.92,IF(AND(A1979="Russia",J1979=2035),0.95,IF(AND(A1979="Russia",J1979=2050),0.93,IF(AND(A1979="China",J1979=2035),0.94,IF(AND(A1979="China",J1979=2050),0.92,IF(AND(A1979="India",J1979=2035),0.95,IF(AND(A1979="India",J1979=2050),0.92,IF(AND(A1979="Middle East",J1979=2035),0.94,IF(AND(A1979="Middle East",J1979=2050),0.9,IF(AND(A1979="Africa",J1979=2035),0.94,IF(AND(A1979="Africa",J1979=2050),0.91,IF(AND(A1979="Brazil",J1979=2035),0.95,IF(AND(A1979="Brazil",J1979=2050),0.92,""))))))))))))))))))</f>
        <v>*0.91</v>
      </c>
      <c r="P1979" s="41" t="s">
        <v>2830</v>
      </c>
      <c r="Q1979" s="52" t="s">
        <v>35</v>
      </c>
      <c r="R1979" s="41" t="n">
        <v>2035</v>
      </c>
      <c r="S1979" s="53" t="str">
        <f aca="false">"*"&amp;IF(AND(A1979="EU",R1979=2035),0.95,IF(AND(A1979="EU",R1979=2050),0.93,IF(AND(A1979="USA",R1979=2035),0.96,IF(AND(A1979="USA",R1979=2050),0.93,IF(AND(A1979="Japan",R1979=2035),0.94,IF(AND(A1979="Japan",R1979=2050),0.92,IF(AND(A1979="Russia",R1979=2035),0.95,IF(AND(A1979="Russia",R1979=2050),0.91,IF(AND(A1979="China",R1979=2035),0.93,IF(AND(A1979="China",R1979=2050),0.92,IF(AND(A1979="India",R1979=2035),0.94,IF(AND(A1979="India",R1979=2050),0.91,IF(AND(A1979="Middle East",R1979=2035),0.92,IF(AND(A1979="Middle East",R1979=2050),0.89,IF(AND(A1979="Africa",R1979=2035),0.93,IF(AND(A1979="Africa",R1979=2050),0.9,IF(AND(A1979="Brazil",R1979=2035),0.95,IF(AND(A1979="Brazil",R1979=2050),0.92,""))))))))))))))))))</f>
        <v>*0.93</v>
      </c>
      <c r="U1979" s="41" t="s">
        <v>2830</v>
      </c>
      <c r="V1979" s="52" t="s">
        <v>35</v>
      </c>
      <c r="W1979" s="41" t="n">
        <v>2050</v>
      </c>
      <c r="X1979" s="53" t="str">
        <f aca="false">"*"&amp;IF(AND(A1979="EU",W1979=2035),0.95,IF(AND(A1979="EU",W1979=2050),0.93,IF(AND(A1979="USA",W1979=2035),0.96,IF(AND(A1979="USA",W1979=2050),0.93,IF(AND(A1979="Japan",W1979=2035),0.94,IF(AND(A1979="Japan",W1979=2050),0.92,IF(AND(A1979="Russia",W1979=2035),0.95,IF(AND(A1979="Russia",W1979=2050),0.91,IF(AND(A1979="China",W1979=2035),0.93,IF(AND(A1979="China",W1979=2050),0.92,IF(AND(A1979="India",W1979=2035),0.94,IF(AND(A1979="India",W1979=2050),0.91,IF(AND(A1979="Middle East",W1979=2035),0.92,IF(AND(A1979="Middle East",W1979=2050),0.89,IF(AND(A1979="Africa",W1979=2035),0.93,IF(AND(A1979="Africa",W1979=2050),0.9,IF(AND(A1979="Brazil",W1979=2035),0.95,IF(AND(A1979="Brazil",W1979=2050),0.92,""))))))))))))))))))</f>
        <v>*0.9</v>
      </c>
      <c r="AC1979" s="0" t="s">
        <v>2830</v>
      </c>
      <c r="AD1979" s="50" t="s">
        <v>35</v>
      </c>
      <c r="AE1979" s="0" t="n">
        <v>2035</v>
      </c>
      <c r="AF1979" s="51" t="str">
        <f aca="false">"*"&amp;IF(AND(A1979="EU",AE1979=2035),0.93,IF(AND(A1979="EU",AE1979=2050),0.9,IF(AND(A1979="USA",AE1979=2035),0.92,IF(AND(A1979="USA",AE1979=2050),0.89,IF(AND(A1979="Japan",AE1979=2035),0.92,IF(AND(A1979="Japan",AE1979=2050),0.89,IF(AND(A1979="Russia",AE1979=2035),0.91,IF(AND(A1979="Russia",AE1979=2050),0.86,IF(AND(A1979="China",AE1979=2035),0.91,IF(AND(A1979="China",AE1979=2050),0.87,IF(AND(A1979="India",AE1979=2035),0.92,IF(AND(A1979="India",AE1979=2050),0.87,IF(AND(A1979="Middle East",AE1979=2035),0.89,IF(AND(A1979="Middle East",AE1979=2050),0.84,IF(AND(A1979="Africa",AE1979=2035),0.9,IF(AND(A1979="Africa",AE1979=2050),0.86,IF(AND(A1979="Brazil",AE1979=2035),0.93,IF(AND(A1979="Brazil",AE1979=2050),0.89,""))))))))))))))))))</f>
        <v>*0.9</v>
      </c>
      <c r="AG1979" s="51" t="str">
        <f aca="false">AG1978</f>
        <v>REZoning_Sol-Win</v>
      </c>
      <c r="AI1979" s="0" t="s">
        <v>2830</v>
      </c>
      <c r="AJ1979" s="50" t="s">
        <v>35</v>
      </c>
      <c r="AK1979" s="0" t="n">
        <v>2050</v>
      </c>
      <c r="AL1979" s="51" t="str">
        <f aca="false">"*"&amp;IF(AND(A1979="EU",AK1979=2035),0.93,IF(AND(A1979="EU",AK1979=2050),0.9,IF(AND(A1979="USA",AK1979=2035),0.92,IF(AND(A1979="USA",AK1979=2050),0.89,IF(AND(A1979="Japan",AK1979=2035),0.92,IF(AND(A1979="Japan",AK1979=2050),0.89,IF(AND(A1979="Russia",AK1979=2035),0.91,IF(AND(A1979="Russia",AK1979=2050),0.86,IF(AND(A1979="China",AK1979=2035),0.91,IF(AND(A1979="China",AK1979=2050),0.87,IF(AND(A1979="India",AK1979=2035),0.92,IF(AND(A1979="India",AK1979=2050),0.87,IF(AND(A1979="Middle East",AK1979=2035),0.89,IF(AND(A1979="Middle East",AK1979=2050),0.84,IF(AND(A1979="Africa",AK1979=2035),0.9,IF(AND(A1979="Africa",AK1979=2050),0.86,IF(AND(A1979="Brazil",AK1979=2035),0.93,IF(AND(A1979="Brazil",AK1979=2050),0.89,""))))))))))))))))))</f>
        <v>*0.86</v>
      </c>
      <c r="AM1979" s="51" t="str">
        <f aca="false">AM1978</f>
        <v>REZoning_Sol-Win</v>
      </c>
      <c r="AP1979" s="0" t="s">
        <v>2830</v>
      </c>
      <c r="AQ1979" s="0" t="s">
        <v>35</v>
      </c>
      <c r="AR1979" s="0" t="n">
        <v>2100</v>
      </c>
      <c r="AS1979" s="0" t="s">
        <v>860</v>
      </c>
      <c r="AT1979" s="0" t="s">
        <v>36</v>
      </c>
    </row>
    <row r="1980" customFormat="false" ht="28.5" hidden="false" customHeight="true" outlineLevel="0" collapsed="false">
      <c r="A1980" s="3" t="s">
        <v>43</v>
      </c>
      <c r="C1980" s="0" t="s">
        <v>2831</v>
      </c>
      <c r="D1980" s="50" t="s">
        <v>35</v>
      </c>
      <c r="E1980" s="0" t="n">
        <v>2035</v>
      </c>
      <c r="F1980" s="51" t="str">
        <f aca="false">"*"&amp;IF(AND(A1980="EU",E1980=2035),0.95,IF(AND(A1980="EU",E1980=2050),0.93,IF(AND(A1980="USA",E1980=2035),0.96,IF(AND(A1980="USA",E1980=2050),0.94,IF(AND(A1980="Japan",E1980=2035),0.94,IF(AND(A1980="Japan",E1980=2050),0.92,IF(AND(A1980="Russia",E1980=2035),0.95,IF(AND(A1980="Russia",E1980=2050),0.93,IF(AND(A1980="China",E1980=2035),0.94,IF(AND(A1980="China",E1980=2050),0.92,IF(AND(A1980="India",E1980=2035),0.95,IF(AND(A1980="India",E1980=2050),0.92,IF(AND(A1980="Middle East",E1980=2035),0.94,IF(AND(A1980="Middle East",E1980=2050),0.9,IF(AND(A1980="Africa",E1980=2035),0.94,IF(AND(A1980="Africa",E1980=2050),0.91,IF(AND(A1980="Brazil",E1980=2035),0.95,IF(AND(A1980="Brazil",E1980=2050),0.92,""))))))))))))))))))</f>
        <v>*0.94</v>
      </c>
      <c r="H1980" s="0" t="s">
        <v>2831</v>
      </c>
      <c r="I1980" s="50" t="s">
        <v>35</v>
      </c>
      <c r="J1980" s="0" t="n">
        <v>2050</v>
      </c>
      <c r="K1980" s="48" t="str">
        <f aca="false">"*"&amp;IF(AND(A1980="EU",J1980=2035),0.95,IF(AND(A1980="EU",J1980=2050),0.93,IF(AND(A1980="USA",J1980=2035),0.96,IF(AND(A1980="USA",J1980=2050),0.94,IF(AND(A1980="Japan",J1980=2035),0.94,IF(AND(A1980="Japan",J1980=2050),0.92,IF(AND(A1980="Russia",J1980=2035),0.95,IF(AND(A1980="Russia",J1980=2050),0.93,IF(AND(A1980="China",J1980=2035),0.94,IF(AND(A1980="China",J1980=2050),0.92,IF(AND(A1980="India",J1980=2035),0.95,IF(AND(A1980="India",J1980=2050),0.92,IF(AND(A1980="Middle East",J1980=2035),0.94,IF(AND(A1980="Middle East",J1980=2050),0.9,IF(AND(A1980="Africa",J1980=2035),0.94,IF(AND(A1980="Africa",J1980=2050),0.91,IF(AND(A1980="Brazil",J1980=2035),0.95,IF(AND(A1980="Brazil",J1980=2050),0.92,""))))))))))))))))))</f>
        <v>*0.91</v>
      </c>
      <c r="P1980" s="41" t="s">
        <v>2831</v>
      </c>
      <c r="Q1980" s="52" t="s">
        <v>35</v>
      </c>
      <c r="R1980" s="41" t="n">
        <v>2035</v>
      </c>
      <c r="S1980" s="53" t="str">
        <f aca="false">"*"&amp;IF(AND(A1980="EU",R1980=2035),0.95,IF(AND(A1980="EU",R1980=2050),0.93,IF(AND(A1980="USA",R1980=2035),0.96,IF(AND(A1980="USA",R1980=2050),0.93,IF(AND(A1980="Japan",R1980=2035),0.94,IF(AND(A1980="Japan",R1980=2050),0.92,IF(AND(A1980="Russia",R1980=2035),0.95,IF(AND(A1980="Russia",R1980=2050),0.91,IF(AND(A1980="China",R1980=2035),0.93,IF(AND(A1980="China",R1980=2050),0.92,IF(AND(A1980="India",R1980=2035),0.94,IF(AND(A1980="India",R1980=2050),0.91,IF(AND(A1980="Middle East",R1980=2035),0.92,IF(AND(A1980="Middle East",R1980=2050),0.89,IF(AND(A1980="Africa",R1980=2035),0.93,IF(AND(A1980="Africa",R1980=2050),0.9,IF(AND(A1980="Brazil",R1980=2035),0.95,IF(AND(A1980="Brazil",R1980=2050),0.92,""))))))))))))))))))</f>
        <v>*0.93</v>
      </c>
      <c r="U1980" s="41" t="s">
        <v>2831</v>
      </c>
      <c r="V1980" s="52" t="s">
        <v>35</v>
      </c>
      <c r="W1980" s="41" t="n">
        <v>2050</v>
      </c>
      <c r="X1980" s="53" t="str">
        <f aca="false">"*"&amp;IF(AND(A1980="EU",W1980=2035),0.95,IF(AND(A1980="EU",W1980=2050),0.93,IF(AND(A1980="USA",W1980=2035),0.96,IF(AND(A1980="USA",W1980=2050),0.93,IF(AND(A1980="Japan",W1980=2035),0.94,IF(AND(A1980="Japan",W1980=2050),0.92,IF(AND(A1980="Russia",W1980=2035),0.95,IF(AND(A1980="Russia",W1980=2050),0.91,IF(AND(A1980="China",W1980=2035),0.93,IF(AND(A1980="China",W1980=2050),0.92,IF(AND(A1980="India",W1980=2035),0.94,IF(AND(A1980="India",W1980=2050),0.91,IF(AND(A1980="Middle East",W1980=2035),0.92,IF(AND(A1980="Middle East",W1980=2050),0.89,IF(AND(A1980="Africa",W1980=2035),0.93,IF(AND(A1980="Africa",W1980=2050),0.9,IF(AND(A1980="Brazil",W1980=2035),0.95,IF(AND(A1980="Brazil",W1980=2050),0.92,""))))))))))))))))))</f>
        <v>*0.9</v>
      </c>
      <c r="AC1980" s="0" t="s">
        <v>2831</v>
      </c>
      <c r="AD1980" s="50" t="s">
        <v>35</v>
      </c>
      <c r="AE1980" s="0" t="n">
        <v>2035</v>
      </c>
      <c r="AF1980" s="51" t="str">
        <f aca="false">"*"&amp;IF(AND(A1980="EU",AE1980=2035),0.93,IF(AND(A1980="EU",AE1980=2050),0.9,IF(AND(A1980="USA",AE1980=2035),0.92,IF(AND(A1980="USA",AE1980=2050),0.89,IF(AND(A1980="Japan",AE1980=2035),0.92,IF(AND(A1980="Japan",AE1980=2050),0.89,IF(AND(A1980="Russia",AE1980=2035),0.91,IF(AND(A1980="Russia",AE1980=2050),0.86,IF(AND(A1980="China",AE1980=2035),0.91,IF(AND(A1980="China",AE1980=2050),0.87,IF(AND(A1980="India",AE1980=2035),0.92,IF(AND(A1980="India",AE1980=2050),0.87,IF(AND(A1980="Middle East",AE1980=2035),0.89,IF(AND(A1980="Middle East",AE1980=2050),0.84,IF(AND(A1980="Africa",AE1980=2035),0.9,IF(AND(A1980="Africa",AE1980=2050),0.86,IF(AND(A1980="Brazil",AE1980=2035),0.93,IF(AND(A1980="Brazil",AE1980=2050),0.89,""))))))))))))))))))</f>
        <v>*0.9</v>
      </c>
      <c r="AG1980" s="51" t="str">
        <f aca="false">AG1979</f>
        <v>REZoning_Sol-Win</v>
      </c>
      <c r="AI1980" s="0" t="s">
        <v>2831</v>
      </c>
      <c r="AJ1980" s="50" t="s">
        <v>35</v>
      </c>
      <c r="AK1980" s="0" t="n">
        <v>2050</v>
      </c>
      <c r="AL1980" s="51" t="str">
        <f aca="false">"*"&amp;IF(AND(A1980="EU",AK1980=2035),0.93,IF(AND(A1980="EU",AK1980=2050),0.9,IF(AND(A1980="USA",AK1980=2035),0.92,IF(AND(A1980="USA",AK1980=2050),0.89,IF(AND(A1980="Japan",AK1980=2035),0.92,IF(AND(A1980="Japan",AK1980=2050),0.89,IF(AND(A1980="Russia",AK1980=2035),0.91,IF(AND(A1980="Russia",AK1980=2050),0.86,IF(AND(A1980="China",AK1980=2035),0.91,IF(AND(A1980="China",AK1980=2050),0.87,IF(AND(A1980="India",AK1980=2035),0.92,IF(AND(A1980="India",AK1980=2050),0.87,IF(AND(A1980="Middle East",AK1980=2035),0.89,IF(AND(A1980="Middle East",AK1980=2050),0.84,IF(AND(A1980="Africa",AK1980=2035),0.9,IF(AND(A1980="Africa",AK1980=2050),0.86,IF(AND(A1980="Brazil",AK1980=2035),0.93,IF(AND(A1980="Brazil",AK1980=2050),0.89,""))))))))))))))))))</f>
        <v>*0.86</v>
      </c>
      <c r="AM1980" s="51" t="str">
        <f aca="false">AM1979</f>
        <v>REZoning_Sol-Win</v>
      </c>
      <c r="AP1980" s="0" t="s">
        <v>2831</v>
      </c>
      <c r="AQ1980" s="0" t="s">
        <v>35</v>
      </c>
      <c r="AR1980" s="0" t="n">
        <v>2100</v>
      </c>
      <c r="AS1980" s="0" t="s">
        <v>860</v>
      </c>
      <c r="AT1980" s="0" t="s">
        <v>36</v>
      </c>
    </row>
    <row r="1981" customFormat="false" ht="28.5" hidden="false" customHeight="true" outlineLevel="0" collapsed="false">
      <c r="A1981" s="3" t="s">
        <v>43</v>
      </c>
      <c r="C1981" s="0" t="s">
        <v>2832</v>
      </c>
      <c r="D1981" s="50" t="s">
        <v>35</v>
      </c>
      <c r="E1981" s="0" t="n">
        <v>2035</v>
      </c>
      <c r="F1981" s="51" t="str">
        <f aca="false">"*"&amp;IF(AND(A1981="EU",E1981=2035),0.95,IF(AND(A1981="EU",E1981=2050),0.93,IF(AND(A1981="USA",E1981=2035),0.96,IF(AND(A1981="USA",E1981=2050),0.94,IF(AND(A1981="Japan",E1981=2035),0.94,IF(AND(A1981="Japan",E1981=2050),0.92,IF(AND(A1981="Russia",E1981=2035),0.95,IF(AND(A1981="Russia",E1981=2050),0.93,IF(AND(A1981="China",E1981=2035),0.94,IF(AND(A1981="China",E1981=2050),0.92,IF(AND(A1981="India",E1981=2035),0.95,IF(AND(A1981="India",E1981=2050),0.92,IF(AND(A1981="Middle East",E1981=2035),0.94,IF(AND(A1981="Middle East",E1981=2050),0.9,IF(AND(A1981="Africa",E1981=2035),0.94,IF(AND(A1981="Africa",E1981=2050),0.91,IF(AND(A1981="Brazil",E1981=2035),0.95,IF(AND(A1981="Brazil",E1981=2050),0.92,""))))))))))))))))))</f>
        <v>*0.94</v>
      </c>
      <c r="H1981" s="0" t="s">
        <v>2832</v>
      </c>
      <c r="I1981" s="50" t="s">
        <v>35</v>
      </c>
      <c r="J1981" s="0" t="n">
        <v>2050</v>
      </c>
      <c r="K1981" s="48" t="str">
        <f aca="false">"*"&amp;IF(AND(A1981="EU",J1981=2035),0.95,IF(AND(A1981="EU",J1981=2050),0.93,IF(AND(A1981="USA",J1981=2035),0.96,IF(AND(A1981="USA",J1981=2050),0.94,IF(AND(A1981="Japan",J1981=2035),0.94,IF(AND(A1981="Japan",J1981=2050),0.92,IF(AND(A1981="Russia",J1981=2035),0.95,IF(AND(A1981="Russia",J1981=2050),0.93,IF(AND(A1981="China",J1981=2035),0.94,IF(AND(A1981="China",J1981=2050),0.92,IF(AND(A1981="India",J1981=2035),0.95,IF(AND(A1981="India",J1981=2050),0.92,IF(AND(A1981="Middle East",J1981=2035),0.94,IF(AND(A1981="Middle East",J1981=2050),0.9,IF(AND(A1981="Africa",J1981=2035),0.94,IF(AND(A1981="Africa",J1981=2050),0.91,IF(AND(A1981="Brazil",J1981=2035),0.95,IF(AND(A1981="Brazil",J1981=2050),0.92,""))))))))))))))))))</f>
        <v>*0.91</v>
      </c>
      <c r="P1981" s="41" t="s">
        <v>2832</v>
      </c>
      <c r="Q1981" s="52" t="s">
        <v>35</v>
      </c>
      <c r="R1981" s="41" t="n">
        <v>2035</v>
      </c>
      <c r="S1981" s="53" t="str">
        <f aca="false">"*"&amp;IF(AND(A1981="EU",R1981=2035),0.95,IF(AND(A1981="EU",R1981=2050),0.93,IF(AND(A1981="USA",R1981=2035),0.96,IF(AND(A1981="USA",R1981=2050),0.93,IF(AND(A1981="Japan",R1981=2035),0.94,IF(AND(A1981="Japan",R1981=2050),0.92,IF(AND(A1981="Russia",R1981=2035),0.95,IF(AND(A1981="Russia",R1981=2050),0.91,IF(AND(A1981="China",R1981=2035),0.93,IF(AND(A1981="China",R1981=2050),0.92,IF(AND(A1981="India",R1981=2035),0.94,IF(AND(A1981="India",R1981=2050),0.91,IF(AND(A1981="Middle East",R1981=2035),0.92,IF(AND(A1981="Middle East",R1981=2050),0.89,IF(AND(A1981="Africa",R1981=2035),0.93,IF(AND(A1981="Africa",R1981=2050),0.9,IF(AND(A1981="Brazil",R1981=2035),0.95,IF(AND(A1981="Brazil",R1981=2050),0.92,""))))))))))))))))))</f>
        <v>*0.93</v>
      </c>
      <c r="U1981" s="41" t="s">
        <v>2832</v>
      </c>
      <c r="V1981" s="52" t="s">
        <v>35</v>
      </c>
      <c r="W1981" s="41" t="n">
        <v>2050</v>
      </c>
      <c r="X1981" s="53" t="str">
        <f aca="false">"*"&amp;IF(AND(A1981="EU",W1981=2035),0.95,IF(AND(A1981="EU",W1981=2050),0.93,IF(AND(A1981="USA",W1981=2035),0.96,IF(AND(A1981="USA",W1981=2050),0.93,IF(AND(A1981="Japan",W1981=2035),0.94,IF(AND(A1981="Japan",W1981=2050),0.92,IF(AND(A1981="Russia",W1981=2035),0.95,IF(AND(A1981="Russia",W1981=2050),0.91,IF(AND(A1981="China",W1981=2035),0.93,IF(AND(A1981="China",W1981=2050),0.92,IF(AND(A1981="India",W1981=2035),0.94,IF(AND(A1981="India",W1981=2050),0.91,IF(AND(A1981="Middle East",W1981=2035),0.92,IF(AND(A1981="Middle East",W1981=2050),0.89,IF(AND(A1981="Africa",W1981=2035),0.93,IF(AND(A1981="Africa",W1981=2050),0.9,IF(AND(A1981="Brazil",W1981=2035),0.95,IF(AND(A1981="Brazil",W1981=2050),0.92,""))))))))))))))))))</f>
        <v>*0.9</v>
      </c>
      <c r="AC1981" s="0" t="s">
        <v>2832</v>
      </c>
      <c r="AD1981" s="50" t="s">
        <v>35</v>
      </c>
      <c r="AE1981" s="0" t="n">
        <v>2035</v>
      </c>
      <c r="AF1981" s="51" t="str">
        <f aca="false">"*"&amp;IF(AND(A1981="EU",AE1981=2035),0.93,IF(AND(A1981="EU",AE1981=2050),0.9,IF(AND(A1981="USA",AE1981=2035),0.92,IF(AND(A1981="USA",AE1981=2050),0.89,IF(AND(A1981="Japan",AE1981=2035),0.92,IF(AND(A1981="Japan",AE1981=2050),0.89,IF(AND(A1981="Russia",AE1981=2035),0.91,IF(AND(A1981="Russia",AE1981=2050),0.86,IF(AND(A1981="China",AE1981=2035),0.91,IF(AND(A1981="China",AE1981=2050),0.87,IF(AND(A1981="India",AE1981=2035),0.92,IF(AND(A1981="India",AE1981=2050),0.87,IF(AND(A1981="Middle East",AE1981=2035),0.89,IF(AND(A1981="Middle East",AE1981=2050),0.84,IF(AND(A1981="Africa",AE1981=2035),0.9,IF(AND(A1981="Africa",AE1981=2050),0.86,IF(AND(A1981="Brazil",AE1981=2035),0.93,IF(AND(A1981="Brazil",AE1981=2050),0.89,""))))))))))))))))))</f>
        <v>*0.9</v>
      </c>
      <c r="AG1981" s="51" t="str">
        <f aca="false">AG1980</f>
        <v>REZoning_Sol-Win</v>
      </c>
      <c r="AI1981" s="0" t="s">
        <v>2832</v>
      </c>
      <c r="AJ1981" s="50" t="s">
        <v>35</v>
      </c>
      <c r="AK1981" s="0" t="n">
        <v>2050</v>
      </c>
      <c r="AL1981" s="51" t="str">
        <f aca="false">"*"&amp;IF(AND(A1981="EU",AK1981=2035),0.93,IF(AND(A1981="EU",AK1981=2050),0.9,IF(AND(A1981="USA",AK1981=2035),0.92,IF(AND(A1981="USA",AK1981=2050),0.89,IF(AND(A1981="Japan",AK1981=2035),0.92,IF(AND(A1981="Japan",AK1981=2050),0.89,IF(AND(A1981="Russia",AK1981=2035),0.91,IF(AND(A1981="Russia",AK1981=2050),0.86,IF(AND(A1981="China",AK1981=2035),0.91,IF(AND(A1981="China",AK1981=2050),0.87,IF(AND(A1981="India",AK1981=2035),0.92,IF(AND(A1981="India",AK1981=2050),0.87,IF(AND(A1981="Middle East",AK1981=2035),0.89,IF(AND(A1981="Middle East",AK1981=2050),0.84,IF(AND(A1981="Africa",AK1981=2035),0.9,IF(AND(A1981="Africa",AK1981=2050),0.86,IF(AND(A1981="Brazil",AK1981=2035),0.93,IF(AND(A1981="Brazil",AK1981=2050),0.89,""))))))))))))))))))</f>
        <v>*0.86</v>
      </c>
      <c r="AM1981" s="51" t="str">
        <f aca="false">AM1980</f>
        <v>REZoning_Sol-Win</v>
      </c>
      <c r="AP1981" s="0" t="s">
        <v>2832</v>
      </c>
      <c r="AQ1981" s="0" t="s">
        <v>35</v>
      </c>
      <c r="AR1981" s="0" t="n">
        <v>2100</v>
      </c>
      <c r="AS1981" s="0" t="s">
        <v>860</v>
      </c>
      <c r="AT1981" s="0" t="s">
        <v>36</v>
      </c>
    </row>
    <row r="1982" customFormat="false" ht="28.5" hidden="false" customHeight="true" outlineLevel="0" collapsed="false">
      <c r="A1982" s="3" t="s">
        <v>43</v>
      </c>
      <c r="C1982" s="0" t="s">
        <v>2833</v>
      </c>
      <c r="D1982" s="50" t="s">
        <v>35</v>
      </c>
      <c r="E1982" s="0" t="n">
        <v>2035</v>
      </c>
      <c r="F1982" s="51" t="str">
        <f aca="false">"*"&amp;IF(AND(A1982="EU",E1982=2035),0.95,IF(AND(A1982="EU",E1982=2050),0.93,IF(AND(A1982="USA",E1982=2035),0.96,IF(AND(A1982="USA",E1982=2050),0.94,IF(AND(A1982="Japan",E1982=2035),0.94,IF(AND(A1982="Japan",E1982=2050),0.92,IF(AND(A1982="Russia",E1982=2035),0.95,IF(AND(A1982="Russia",E1982=2050),0.93,IF(AND(A1982="China",E1982=2035),0.94,IF(AND(A1982="China",E1982=2050),0.92,IF(AND(A1982="India",E1982=2035),0.95,IF(AND(A1982="India",E1982=2050),0.92,IF(AND(A1982="Middle East",E1982=2035),0.94,IF(AND(A1982="Middle East",E1982=2050),0.9,IF(AND(A1982="Africa",E1982=2035),0.94,IF(AND(A1982="Africa",E1982=2050),0.91,IF(AND(A1982="Brazil",E1982=2035),0.95,IF(AND(A1982="Brazil",E1982=2050),0.92,""))))))))))))))))))</f>
        <v>*0.94</v>
      </c>
      <c r="H1982" s="0" t="s">
        <v>2833</v>
      </c>
      <c r="I1982" s="50" t="s">
        <v>35</v>
      </c>
      <c r="J1982" s="0" t="n">
        <v>2050</v>
      </c>
      <c r="K1982" s="48" t="str">
        <f aca="false">"*"&amp;IF(AND(A1982="EU",J1982=2035),0.95,IF(AND(A1982="EU",J1982=2050),0.93,IF(AND(A1982="USA",J1982=2035),0.96,IF(AND(A1982="USA",J1982=2050),0.94,IF(AND(A1982="Japan",J1982=2035),0.94,IF(AND(A1982="Japan",J1982=2050),0.92,IF(AND(A1982="Russia",J1982=2035),0.95,IF(AND(A1982="Russia",J1982=2050),0.93,IF(AND(A1982="China",J1982=2035),0.94,IF(AND(A1982="China",J1982=2050),0.92,IF(AND(A1982="India",J1982=2035),0.95,IF(AND(A1982="India",J1982=2050),0.92,IF(AND(A1982="Middle East",J1982=2035),0.94,IF(AND(A1982="Middle East",J1982=2050),0.9,IF(AND(A1982="Africa",J1982=2035),0.94,IF(AND(A1982="Africa",J1982=2050),0.91,IF(AND(A1982="Brazil",J1982=2035),0.95,IF(AND(A1982="Brazil",J1982=2050),0.92,""))))))))))))))))))</f>
        <v>*0.91</v>
      </c>
      <c r="P1982" s="41" t="s">
        <v>2833</v>
      </c>
      <c r="Q1982" s="52" t="s">
        <v>35</v>
      </c>
      <c r="R1982" s="41" t="n">
        <v>2035</v>
      </c>
      <c r="S1982" s="53" t="str">
        <f aca="false">"*"&amp;IF(AND(A1982="EU",R1982=2035),0.95,IF(AND(A1982="EU",R1982=2050),0.93,IF(AND(A1982="USA",R1982=2035),0.96,IF(AND(A1982="USA",R1982=2050),0.93,IF(AND(A1982="Japan",R1982=2035),0.94,IF(AND(A1982="Japan",R1982=2050),0.92,IF(AND(A1982="Russia",R1982=2035),0.95,IF(AND(A1982="Russia",R1982=2050),0.91,IF(AND(A1982="China",R1982=2035),0.93,IF(AND(A1982="China",R1982=2050),0.92,IF(AND(A1982="India",R1982=2035),0.94,IF(AND(A1982="India",R1982=2050),0.91,IF(AND(A1982="Middle East",R1982=2035),0.92,IF(AND(A1982="Middle East",R1982=2050),0.89,IF(AND(A1982="Africa",R1982=2035),0.93,IF(AND(A1982="Africa",R1982=2050),0.9,IF(AND(A1982="Brazil",R1982=2035),0.95,IF(AND(A1982="Brazil",R1982=2050),0.92,""))))))))))))))))))</f>
        <v>*0.93</v>
      </c>
      <c r="U1982" s="41" t="s">
        <v>2833</v>
      </c>
      <c r="V1982" s="52" t="s">
        <v>35</v>
      </c>
      <c r="W1982" s="41" t="n">
        <v>2050</v>
      </c>
      <c r="X1982" s="53" t="str">
        <f aca="false">"*"&amp;IF(AND(A1982="EU",W1982=2035),0.95,IF(AND(A1982="EU",W1982=2050),0.93,IF(AND(A1982="USA",W1982=2035),0.96,IF(AND(A1982="USA",W1982=2050),0.93,IF(AND(A1982="Japan",W1982=2035),0.94,IF(AND(A1982="Japan",W1982=2050),0.92,IF(AND(A1982="Russia",W1982=2035),0.95,IF(AND(A1982="Russia",W1982=2050),0.91,IF(AND(A1982="China",W1982=2035),0.93,IF(AND(A1982="China",W1982=2050),0.92,IF(AND(A1982="India",W1982=2035),0.94,IF(AND(A1982="India",W1982=2050),0.91,IF(AND(A1982="Middle East",W1982=2035),0.92,IF(AND(A1982="Middle East",W1982=2050),0.89,IF(AND(A1982="Africa",W1982=2035),0.93,IF(AND(A1982="Africa",W1982=2050),0.9,IF(AND(A1982="Brazil",W1982=2035),0.95,IF(AND(A1982="Brazil",W1982=2050),0.92,""))))))))))))))))))</f>
        <v>*0.9</v>
      </c>
      <c r="AC1982" s="0" t="s">
        <v>2833</v>
      </c>
      <c r="AD1982" s="50" t="s">
        <v>35</v>
      </c>
      <c r="AE1982" s="0" t="n">
        <v>2035</v>
      </c>
      <c r="AF1982" s="51" t="str">
        <f aca="false">"*"&amp;IF(AND(A1982="EU",AE1982=2035),0.93,IF(AND(A1982="EU",AE1982=2050),0.9,IF(AND(A1982="USA",AE1982=2035),0.92,IF(AND(A1982="USA",AE1982=2050),0.89,IF(AND(A1982="Japan",AE1982=2035),0.92,IF(AND(A1982="Japan",AE1982=2050),0.89,IF(AND(A1982="Russia",AE1982=2035),0.91,IF(AND(A1982="Russia",AE1982=2050),0.86,IF(AND(A1982="China",AE1982=2035),0.91,IF(AND(A1982="China",AE1982=2050),0.87,IF(AND(A1982="India",AE1982=2035),0.92,IF(AND(A1982="India",AE1982=2050),0.87,IF(AND(A1982="Middle East",AE1982=2035),0.89,IF(AND(A1982="Middle East",AE1982=2050),0.84,IF(AND(A1982="Africa",AE1982=2035),0.9,IF(AND(A1982="Africa",AE1982=2050),0.86,IF(AND(A1982="Brazil",AE1982=2035),0.93,IF(AND(A1982="Brazil",AE1982=2050),0.89,""))))))))))))))))))</f>
        <v>*0.9</v>
      </c>
      <c r="AG1982" s="51" t="str">
        <f aca="false">AG1981</f>
        <v>REZoning_Sol-Win</v>
      </c>
      <c r="AI1982" s="0" t="s">
        <v>2833</v>
      </c>
      <c r="AJ1982" s="50" t="s">
        <v>35</v>
      </c>
      <c r="AK1982" s="0" t="n">
        <v>2050</v>
      </c>
      <c r="AL1982" s="51" t="str">
        <f aca="false">"*"&amp;IF(AND(A1982="EU",AK1982=2035),0.93,IF(AND(A1982="EU",AK1982=2050),0.9,IF(AND(A1982="USA",AK1982=2035),0.92,IF(AND(A1982="USA",AK1982=2050),0.89,IF(AND(A1982="Japan",AK1982=2035),0.92,IF(AND(A1982="Japan",AK1982=2050),0.89,IF(AND(A1982="Russia",AK1982=2035),0.91,IF(AND(A1982="Russia",AK1982=2050),0.86,IF(AND(A1982="China",AK1982=2035),0.91,IF(AND(A1982="China",AK1982=2050),0.87,IF(AND(A1982="India",AK1982=2035),0.92,IF(AND(A1982="India",AK1982=2050),0.87,IF(AND(A1982="Middle East",AK1982=2035),0.89,IF(AND(A1982="Middle East",AK1982=2050),0.84,IF(AND(A1982="Africa",AK1982=2035),0.9,IF(AND(A1982="Africa",AK1982=2050),0.86,IF(AND(A1982="Brazil",AK1982=2035),0.93,IF(AND(A1982="Brazil",AK1982=2050),0.89,""))))))))))))))))))</f>
        <v>*0.86</v>
      </c>
      <c r="AM1982" s="51" t="str">
        <f aca="false">AM1981</f>
        <v>REZoning_Sol-Win</v>
      </c>
      <c r="AP1982" s="0" t="s">
        <v>2833</v>
      </c>
      <c r="AQ1982" s="0" t="s">
        <v>35</v>
      </c>
      <c r="AR1982" s="0" t="n">
        <v>2100</v>
      </c>
      <c r="AS1982" s="0" t="s">
        <v>860</v>
      </c>
      <c r="AT1982" s="0" t="s">
        <v>36</v>
      </c>
    </row>
    <row r="1983" customFormat="false" ht="28.5" hidden="false" customHeight="true" outlineLevel="0" collapsed="false">
      <c r="A1983" s="3" t="s">
        <v>43</v>
      </c>
      <c r="C1983" s="0" t="s">
        <v>2834</v>
      </c>
      <c r="D1983" s="50" t="s">
        <v>35</v>
      </c>
      <c r="E1983" s="0" t="n">
        <v>2035</v>
      </c>
      <c r="F1983" s="51" t="str">
        <f aca="false">"*"&amp;IF(AND(A1983="EU",E1983=2035),0.95,IF(AND(A1983="EU",E1983=2050),0.93,IF(AND(A1983="USA",E1983=2035),0.96,IF(AND(A1983="USA",E1983=2050),0.94,IF(AND(A1983="Japan",E1983=2035),0.94,IF(AND(A1983="Japan",E1983=2050),0.92,IF(AND(A1983="Russia",E1983=2035),0.95,IF(AND(A1983="Russia",E1983=2050),0.93,IF(AND(A1983="China",E1983=2035),0.94,IF(AND(A1983="China",E1983=2050),0.92,IF(AND(A1983="India",E1983=2035),0.95,IF(AND(A1983="India",E1983=2050),0.92,IF(AND(A1983="Middle East",E1983=2035),0.94,IF(AND(A1983="Middle East",E1983=2050),0.9,IF(AND(A1983="Africa",E1983=2035),0.94,IF(AND(A1983="Africa",E1983=2050),0.91,IF(AND(A1983="Brazil",E1983=2035),0.95,IF(AND(A1983="Brazil",E1983=2050),0.92,""))))))))))))))))))</f>
        <v>*0.94</v>
      </c>
      <c r="H1983" s="0" t="s">
        <v>2834</v>
      </c>
      <c r="I1983" s="50" t="s">
        <v>35</v>
      </c>
      <c r="J1983" s="0" t="n">
        <v>2050</v>
      </c>
      <c r="K1983" s="48" t="str">
        <f aca="false">"*"&amp;IF(AND(A1983="EU",J1983=2035),0.95,IF(AND(A1983="EU",J1983=2050),0.93,IF(AND(A1983="USA",J1983=2035),0.96,IF(AND(A1983="USA",J1983=2050),0.94,IF(AND(A1983="Japan",J1983=2035),0.94,IF(AND(A1983="Japan",J1983=2050),0.92,IF(AND(A1983="Russia",J1983=2035),0.95,IF(AND(A1983="Russia",J1983=2050),0.93,IF(AND(A1983="China",J1983=2035),0.94,IF(AND(A1983="China",J1983=2050),0.92,IF(AND(A1983="India",J1983=2035),0.95,IF(AND(A1983="India",J1983=2050),0.92,IF(AND(A1983="Middle East",J1983=2035),0.94,IF(AND(A1983="Middle East",J1983=2050),0.9,IF(AND(A1983="Africa",J1983=2035),0.94,IF(AND(A1983="Africa",J1983=2050),0.91,IF(AND(A1983="Brazil",J1983=2035),0.95,IF(AND(A1983="Brazil",J1983=2050),0.92,""))))))))))))))))))</f>
        <v>*0.91</v>
      </c>
      <c r="P1983" s="41" t="s">
        <v>2834</v>
      </c>
      <c r="Q1983" s="52" t="s">
        <v>35</v>
      </c>
      <c r="R1983" s="41" t="n">
        <v>2035</v>
      </c>
      <c r="S1983" s="53" t="str">
        <f aca="false">"*"&amp;IF(AND(A1983="EU",R1983=2035),0.95,IF(AND(A1983="EU",R1983=2050),0.93,IF(AND(A1983="USA",R1983=2035),0.96,IF(AND(A1983="USA",R1983=2050),0.93,IF(AND(A1983="Japan",R1983=2035),0.94,IF(AND(A1983="Japan",R1983=2050),0.92,IF(AND(A1983="Russia",R1983=2035),0.95,IF(AND(A1983="Russia",R1983=2050),0.91,IF(AND(A1983="China",R1983=2035),0.93,IF(AND(A1983="China",R1983=2050),0.92,IF(AND(A1983="India",R1983=2035),0.94,IF(AND(A1983="India",R1983=2050),0.91,IF(AND(A1983="Middle East",R1983=2035),0.92,IF(AND(A1983="Middle East",R1983=2050),0.89,IF(AND(A1983="Africa",R1983=2035),0.93,IF(AND(A1983="Africa",R1983=2050),0.9,IF(AND(A1983="Brazil",R1983=2035),0.95,IF(AND(A1983="Brazil",R1983=2050),0.92,""))))))))))))))))))</f>
        <v>*0.93</v>
      </c>
      <c r="U1983" s="41" t="s">
        <v>2834</v>
      </c>
      <c r="V1983" s="52" t="s">
        <v>35</v>
      </c>
      <c r="W1983" s="41" t="n">
        <v>2050</v>
      </c>
      <c r="X1983" s="53" t="str">
        <f aca="false">"*"&amp;IF(AND(A1983="EU",W1983=2035),0.95,IF(AND(A1983="EU",W1983=2050),0.93,IF(AND(A1983="USA",W1983=2035),0.96,IF(AND(A1983="USA",W1983=2050),0.93,IF(AND(A1983="Japan",W1983=2035),0.94,IF(AND(A1983="Japan",W1983=2050),0.92,IF(AND(A1983="Russia",W1983=2035),0.95,IF(AND(A1983="Russia",W1983=2050),0.91,IF(AND(A1983="China",W1983=2035),0.93,IF(AND(A1983="China",W1983=2050),0.92,IF(AND(A1983="India",W1983=2035),0.94,IF(AND(A1983="India",W1983=2050),0.91,IF(AND(A1983="Middle East",W1983=2035),0.92,IF(AND(A1983="Middle East",W1983=2050),0.89,IF(AND(A1983="Africa",W1983=2035),0.93,IF(AND(A1983="Africa",W1983=2050),0.9,IF(AND(A1983="Brazil",W1983=2035),0.95,IF(AND(A1983="Brazil",W1983=2050),0.92,""))))))))))))))))))</f>
        <v>*0.9</v>
      </c>
      <c r="AC1983" s="0" t="s">
        <v>2834</v>
      </c>
      <c r="AD1983" s="50" t="s">
        <v>35</v>
      </c>
      <c r="AE1983" s="0" t="n">
        <v>2035</v>
      </c>
      <c r="AF1983" s="51" t="str">
        <f aca="false">"*"&amp;IF(AND(A1983="EU",AE1983=2035),0.93,IF(AND(A1983="EU",AE1983=2050),0.9,IF(AND(A1983="USA",AE1983=2035),0.92,IF(AND(A1983="USA",AE1983=2050),0.89,IF(AND(A1983="Japan",AE1983=2035),0.92,IF(AND(A1983="Japan",AE1983=2050),0.89,IF(AND(A1983="Russia",AE1983=2035),0.91,IF(AND(A1983="Russia",AE1983=2050),0.86,IF(AND(A1983="China",AE1983=2035),0.91,IF(AND(A1983="China",AE1983=2050),0.87,IF(AND(A1983="India",AE1983=2035),0.92,IF(AND(A1983="India",AE1983=2050),0.87,IF(AND(A1983="Middle East",AE1983=2035),0.89,IF(AND(A1983="Middle East",AE1983=2050),0.84,IF(AND(A1983="Africa",AE1983=2035),0.9,IF(AND(A1983="Africa",AE1983=2050),0.86,IF(AND(A1983="Brazil",AE1983=2035),0.93,IF(AND(A1983="Brazil",AE1983=2050),0.89,""))))))))))))))))))</f>
        <v>*0.9</v>
      </c>
      <c r="AG1983" s="51" t="str">
        <f aca="false">AG1982</f>
        <v>REZoning_Sol-Win</v>
      </c>
      <c r="AI1983" s="0" t="s">
        <v>2834</v>
      </c>
      <c r="AJ1983" s="50" t="s">
        <v>35</v>
      </c>
      <c r="AK1983" s="0" t="n">
        <v>2050</v>
      </c>
      <c r="AL1983" s="51" t="str">
        <f aca="false">"*"&amp;IF(AND(A1983="EU",AK1983=2035),0.93,IF(AND(A1983="EU",AK1983=2050),0.9,IF(AND(A1983="USA",AK1983=2035),0.92,IF(AND(A1983="USA",AK1983=2050),0.89,IF(AND(A1983="Japan",AK1983=2035),0.92,IF(AND(A1983="Japan",AK1983=2050),0.89,IF(AND(A1983="Russia",AK1983=2035),0.91,IF(AND(A1983="Russia",AK1983=2050),0.86,IF(AND(A1983="China",AK1983=2035),0.91,IF(AND(A1983="China",AK1983=2050),0.87,IF(AND(A1983="India",AK1983=2035),0.92,IF(AND(A1983="India",AK1983=2050),0.87,IF(AND(A1983="Middle East",AK1983=2035),0.89,IF(AND(A1983="Middle East",AK1983=2050),0.84,IF(AND(A1983="Africa",AK1983=2035),0.9,IF(AND(A1983="Africa",AK1983=2050),0.86,IF(AND(A1983="Brazil",AK1983=2035),0.93,IF(AND(A1983="Brazil",AK1983=2050),0.89,""))))))))))))))))))</f>
        <v>*0.86</v>
      </c>
      <c r="AM1983" s="51" t="str">
        <f aca="false">AM1982</f>
        <v>REZoning_Sol-Win</v>
      </c>
      <c r="AP1983" s="0" t="s">
        <v>2834</v>
      </c>
      <c r="AQ1983" s="0" t="s">
        <v>35</v>
      </c>
      <c r="AR1983" s="0" t="n">
        <v>2100</v>
      </c>
      <c r="AS1983" s="0" t="s">
        <v>860</v>
      </c>
      <c r="AT1983" s="0" t="s">
        <v>36</v>
      </c>
    </row>
    <row r="1984" customFormat="false" ht="28.5" hidden="false" customHeight="true" outlineLevel="0" collapsed="false">
      <c r="A1984" s="3" t="s">
        <v>43</v>
      </c>
      <c r="C1984" s="0" t="s">
        <v>2835</v>
      </c>
      <c r="D1984" s="50" t="s">
        <v>35</v>
      </c>
      <c r="E1984" s="0" t="n">
        <v>2035</v>
      </c>
      <c r="F1984" s="51" t="str">
        <f aca="false">"*"&amp;IF(AND(A1984="EU",E1984=2035),0.95,IF(AND(A1984="EU",E1984=2050),0.93,IF(AND(A1984="USA",E1984=2035),0.96,IF(AND(A1984="USA",E1984=2050),0.94,IF(AND(A1984="Japan",E1984=2035),0.94,IF(AND(A1984="Japan",E1984=2050),0.92,IF(AND(A1984="Russia",E1984=2035),0.95,IF(AND(A1984="Russia",E1984=2050),0.93,IF(AND(A1984="China",E1984=2035),0.94,IF(AND(A1984="China",E1984=2050),0.92,IF(AND(A1984="India",E1984=2035),0.95,IF(AND(A1984="India",E1984=2050),0.92,IF(AND(A1984="Middle East",E1984=2035),0.94,IF(AND(A1984="Middle East",E1984=2050),0.9,IF(AND(A1984="Africa",E1984=2035),0.94,IF(AND(A1984="Africa",E1984=2050),0.91,IF(AND(A1984="Brazil",E1984=2035),0.95,IF(AND(A1984="Brazil",E1984=2050),0.92,""))))))))))))))))))</f>
        <v>*0.94</v>
      </c>
      <c r="H1984" s="0" t="s">
        <v>2835</v>
      </c>
      <c r="I1984" s="50" t="s">
        <v>35</v>
      </c>
      <c r="J1984" s="0" t="n">
        <v>2050</v>
      </c>
      <c r="K1984" s="48" t="str">
        <f aca="false">"*"&amp;IF(AND(A1984="EU",J1984=2035),0.95,IF(AND(A1984="EU",J1984=2050),0.93,IF(AND(A1984="USA",J1984=2035),0.96,IF(AND(A1984="USA",J1984=2050),0.94,IF(AND(A1984="Japan",J1984=2035),0.94,IF(AND(A1984="Japan",J1984=2050),0.92,IF(AND(A1984="Russia",J1984=2035),0.95,IF(AND(A1984="Russia",J1984=2050),0.93,IF(AND(A1984="China",J1984=2035),0.94,IF(AND(A1984="China",J1984=2050),0.92,IF(AND(A1984="India",J1984=2035),0.95,IF(AND(A1984="India",J1984=2050),0.92,IF(AND(A1984="Middle East",J1984=2035),0.94,IF(AND(A1984="Middle East",J1984=2050),0.9,IF(AND(A1984="Africa",J1984=2035),0.94,IF(AND(A1984="Africa",J1984=2050),0.91,IF(AND(A1984="Brazil",J1984=2035),0.95,IF(AND(A1984="Brazil",J1984=2050),0.92,""))))))))))))))))))</f>
        <v>*0.91</v>
      </c>
      <c r="P1984" s="41" t="s">
        <v>2835</v>
      </c>
      <c r="Q1984" s="52" t="s">
        <v>35</v>
      </c>
      <c r="R1984" s="41" t="n">
        <v>2035</v>
      </c>
      <c r="S1984" s="53" t="str">
        <f aca="false">"*"&amp;IF(AND(A1984="EU",R1984=2035),0.95,IF(AND(A1984="EU",R1984=2050),0.93,IF(AND(A1984="USA",R1984=2035),0.96,IF(AND(A1984="USA",R1984=2050),0.93,IF(AND(A1984="Japan",R1984=2035),0.94,IF(AND(A1984="Japan",R1984=2050),0.92,IF(AND(A1984="Russia",R1984=2035),0.95,IF(AND(A1984="Russia",R1984=2050),0.91,IF(AND(A1984="China",R1984=2035),0.93,IF(AND(A1984="China",R1984=2050),0.92,IF(AND(A1984="India",R1984=2035),0.94,IF(AND(A1984="India",R1984=2050),0.91,IF(AND(A1984="Middle East",R1984=2035),0.92,IF(AND(A1984="Middle East",R1984=2050),0.89,IF(AND(A1984="Africa",R1984=2035),0.93,IF(AND(A1984="Africa",R1984=2050),0.9,IF(AND(A1984="Brazil",R1984=2035),0.95,IF(AND(A1984="Brazil",R1984=2050),0.92,""))))))))))))))))))</f>
        <v>*0.93</v>
      </c>
      <c r="U1984" s="41" t="s">
        <v>2835</v>
      </c>
      <c r="V1984" s="52" t="s">
        <v>35</v>
      </c>
      <c r="W1984" s="41" t="n">
        <v>2050</v>
      </c>
      <c r="X1984" s="53" t="str">
        <f aca="false">"*"&amp;IF(AND(A1984="EU",W1984=2035),0.95,IF(AND(A1984="EU",W1984=2050),0.93,IF(AND(A1984="USA",W1984=2035),0.96,IF(AND(A1984="USA",W1984=2050),0.93,IF(AND(A1984="Japan",W1984=2035),0.94,IF(AND(A1984="Japan",W1984=2050),0.92,IF(AND(A1984="Russia",W1984=2035),0.95,IF(AND(A1984="Russia",W1984=2050),0.91,IF(AND(A1984="China",W1984=2035),0.93,IF(AND(A1984="China",W1984=2050),0.92,IF(AND(A1984="India",W1984=2035),0.94,IF(AND(A1984="India",W1984=2050),0.91,IF(AND(A1984="Middle East",W1984=2035),0.92,IF(AND(A1984="Middle East",W1984=2050),0.89,IF(AND(A1984="Africa",W1984=2035),0.93,IF(AND(A1984="Africa",W1984=2050),0.9,IF(AND(A1984="Brazil",W1984=2035),0.95,IF(AND(A1984="Brazil",W1984=2050),0.92,""))))))))))))))))))</f>
        <v>*0.9</v>
      </c>
      <c r="AC1984" s="0" t="s">
        <v>2835</v>
      </c>
      <c r="AD1984" s="50" t="s">
        <v>35</v>
      </c>
      <c r="AE1984" s="0" t="n">
        <v>2035</v>
      </c>
      <c r="AF1984" s="51" t="str">
        <f aca="false">"*"&amp;IF(AND(A1984="EU",AE1984=2035),0.93,IF(AND(A1984="EU",AE1984=2050),0.9,IF(AND(A1984="USA",AE1984=2035),0.92,IF(AND(A1984="USA",AE1984=2050),0.89,IF(AND(A1984="Japan",AE1984=2035),0.92,IF(AND(A1984="Japan",AE1984=2050),0.89,IF(AND(A1984="Russia",AE1984=2035),0.91,IF(AND(A1984="Russia",AE1984=2050),0.86,IF(AND(A1984="China",AE1984=2035),0.91,IF(AND(A1984="China",AE1984=2050),0.87,IF(AND(A1984="India",AE1984=2035),0.92,IF(AND(A1984="India",AE1984=2050),0.87,IF(AND(A1984="Middle East",AE1984=2035),0.89,IF(AND(A1984="Middle East",AE1984=2050),0.84,IF(AND(A1984="Africa",AE1984=2035),0.9,IF(AND(A1984="Africa",AE1984=2050),0.86,IF(AND(A1984="Brazil",AE1984=2035),0.93,IF(AND(A1984="Brazil",AE1984=2050),0.89,""))))))))))))))))))</f>
        <v>*0.9</v>
      </c>
      <c r="AG1984" s="51" t="str">
        <f aca="false">AG1983</f>
        <v>REZoning_Sol-Win</v>
      </c>
      <c r="AI1984" s="0" t="s">
        <v>2835</v>
      </c>
      <c r="AJ1984" s="50" t="s">
        <v>35</v>
      </c>
      <c r="AK1984" s="0" t="n">
        <v>2050</v>
      </c>
      <c r="AL1984" s="51" t="str">
        <f aca="false">"*"&amp;IF(AND(A1984="EU",AK1984=2035),0.93,IF(AND(A1984="EU",AK1984=2050),0.9,IF(AND(A1984="USA",AK1984=2035),0.92,IF(AND(A1984="USA",AK1984=2050),0.89,IF(AND(A1984="Japan",AK1984=2035),0.92,IF(AND(A1984="Japan",AK1984=2050),0.89,IF(AND(A1984="Russia",AK1984=2035),0.91,IF(AND(A1984="Russia",AK1984=2050),0.86,IF(AND(A1984="China",AK1984=2035),0.91,IF(AND(A1984="China",AK1984=2050),0.87,IF(AND(A1984="India",AK1984=2035),0.92,IF(AND(A1984="India",AK1984=2050),0.87,IF(AND(A1984="Middle East",AK1984=2035),0.89,IF(AND(A1984="Middle East",AK1984=2050),0.84,IF(AND(A1984="Africa",AK1984=2035),0.9,IF(AND(A1984="Africa",AK1984=2050),0.86,IF(AND(A1984="Brazil",AK1984=2035),0.93,IF(AND(A1984="Brazil",AK1984=2050),0.89,""))))))))))))))))))</f>
        <v>*0.86</v>
      </c>
      <c r="AM1984" s="51" t="str">
        <f aca="false">AM1983</f>
        <v>REZoning_Sol-Win</v>
      </c>
      <c r="AP1984" s="0" t="s">
        <v>2835</v>
      </c>
      <c r="AQ1984" s="0" t="s">
        <v>35</v>
      </c>
      <c r="AR1984" s="0" t="n">
        <v>2100</v>
      </c>
      <c r="AS1984" s="0" t="s">
        <v>860</v>
      </c>
      <c r="AT1984" s="0" t="s">
        <v>36</v>
      </c>
    </row>
    <row r="1985" customFormat="false" ht="28.5" hidden="false" customHeight="true" outlineLevel="0" collapsed="false">
      <c r="A1985" s="3" t="s">
        <v>43</v>
      </c>
      <c r="C1985" s="0" t="s">
        <v>2836</v>
      </c>
      <c r="D1985" s="50" t="s">
        <v>35</v>
      </c>
      <c r="E1985" s="0" t="n">
        <v>2035</v>
      </c>
      <c r="F1985" s="51" t="str">
        <f aca="false">"*"&amp;IF(AND(A1985="EU",E1985=2035),0.95,IF(AND(A1985="EU",E1985=2050),0.93,IF(AND(A1985="USA",E1985=2035),0.96,IF(AND(A1985="USA",E1985=2050),0.94,IF(AND(A1985="Japan",E1985=2035),0.94,IF(AND(A1985="Japan",E1985=2050),0.92,IF(AND(A1985="Russia",E1985=2035),0.95,IF(AND(A1985="Russia",E1985=2050),0.93,IF(AND(A1985="China",E1985=2035),0.94,IF(AND(A1985="China",E1985=2050),0.92,IF(AND(A1985="India",E1985=2035),0.95,IF(AND(A1985="India",E1985=2050),0.92,IF(AND(A1985="Middle East",E1985=2035),0.94,IF(AND(A1985="Middle East",E1985=2050),0.9,IF(AND(A1985="Africa",E1985=2035),0.94,IF(AND(A1985="Africa",E1985=2050),0.91,IF(AND(A1985="Brazil",E1985=2035),0.95,IF(AND(A1985="Brazil",E1985=2050),0.92,""))))))))))))))))))</f>
        <v>*0.94</v>
      </c>
      <c r="H1985" s="0" t="s">
        <v>2836</v>
      </c>
      <c r="I1985" s="50" t="s">
        <v>35</v>
      </c>
      <c r="J1985" s="0" t="n">
        <v>2050</v>
      </c>
      <c r="K1985" s="48" t="str">
        <f aca="false">"*"&amp;IF(AND(A1985="EU",J1985=2035),0.95,IF(AND(A1985="EU",J1985=2050),0.93,IF(AND(A1985="USA",J1985=2035),0.96,IF(AND(A1985="USA",J1985=2050),0.94,IF(AND(A1985="Japan",J1985=2035),0.94,IF(AND(A1985="Japan",J1985=2050),0.92,IF(AND(A1985="Russia",J1985=2035),0.95,IF(AND(A1985="Russia",J1985=2050),0.93,IF(AND(A1985="China",J1985=2035),0.94,IF(AND(A1985="China",J1985=2050),0.92,IF(AND(A1985="India",J1985=2035),0.95,IF(AND(A1985="India",J1985=2050),0.92,IF(AND(A1985="Middle East",J1985=2035),0.94,IF(AND(A1985="Middle East",J1985=2050),0.9,IF(AND(A1985="Africa",J1985=2035),0.94,IF(AND(A1985="Africa",J1985=2050),0.91,IF(AND(A1985="Brazil",J1985=2035),0.95,IF(AND(A1985="Brazil",J1985=2050),0.92,""))))))))))))))))))</f>
        <v>*0.91</v>
      </c>
      <c r="P1985" s="41" t="s">
        <v>2836</v>
      </c>
      <c r="Q1985" s="52" t="s">
        <v>35</v>
      </c>
      <c r="R1985" s="41" t="n">
        <v>2035</v>
      </c>
      <c r="S1985" s="53" t="str">
        <f aca="false">"*"&amp;IF(AND(A1985="EU",R1985=2035),0.95,IF(AND(A1985="EU",R1985=2050),0.93,IF(AND(A1985="USA",R1985=2035),0.96,IF(AND(A1985="USA",R1985=2050),0.93,IF(AND(A1985="Japan",R1985=2035),0.94,IF(AND(A1985="Japan",R1985=2050),0.92,IF(AND(A1985="Russia",R1985=2035),0.95,IF(AND(A1985="Russia",R1985=2050),0.91,IF(AND(A1985="China",R1985=2035),0.93,IF(AND(A1985="China",R1985=2050),0.92,IF(AND(A1985="India",R1985=2035),0.94,IF(AND(A1985="India",R1985=2050),0.91,IF(AND(A1985="Middle East",R1985=2035),0.92,IF(AND(A1985="Middle East",R1985=2050),0.89,IF(AND(A1985="Africa",R1985=2035),0.93,IF(AND(A1985="Africa",R1985=2050),0.9,IF(AND(A1985="Brazil",R1985=2035),0.95,IF(AND(A1985="Brazil",R1985=2050),0.92,""))))))))))))))))))</f>
        <v>*0.93</v>
      </c>
      <c r="U1985" s="41" t="s">
        <v>2836</v>
      </c>
      <c r="V1985" s="52" t="s">
        <v>35</v>
      </c>
      <c r="W1985" s="41" t="n">
        <v>2050</v>
      </c>
      <c r="X1985" s="53" t="str">
        <f aca="false">"*"&amp;IF(AND(A1985="EU",W1985=2035),0.95,IF(AND(A1985="EU",W1985=2050),0.93,IF(AND(A1985="USA",W1985=2035),0.96,IF(AND(A1985="USA",W1985=2050),0.93,IF(AND(A1985="Japan",W1985=2035),0.94,IF(AND(A1985="Japan",W1985=2050),0.92,IF(AND(A1985="Russia",W1985=2035),0.95,IF(AND(A1985="Russia",W1985=2050),0.91,IF(AND(A1985="China",W1985=2035),0.93,IF(AND(A1985="China",W1985=2050),0.92,IF(AND(A1985="India",W1985=2035),0.94,IF(AND(A1985="India",W1985=2050),0.91,IF(AND(A1985="Middle East",W1985=2035),0.92,IF(AND(A1985="Middle East",W1985=2050),0.89,IF(AND(A1985="Africa",W1985=2035),0.93,IF(AND(A1985="Africa",W1985=2050),0.9,IF(AND(A1985="Brazil",W1985=2035),0.95,IF(AND(A1985="Brazil",W1985=2050),0.92,""))))))))))))))))))</f>
        <v>*0.9</v>
      </c>
      <c r="AC1985" s="0" t="s">
        <v>2836</v>
      </c>
      <c r="AD1985" s="50" t="s">
        <v>35</v>
      </c>
      <c r="AE1985" s="0" t="n">
        <v>2035</v>
      </c>
      <c r="AF1985" s="51" t="str">
        <f aca="false">"*"&amp;IF(AND(A1985="EU",AE1985=2035),0.93,IF(AND(A1985="EU",AE1985=2050),0.9,IF(AND(A1985="USA",AE1985=2035),0.92,IF(AND(A1985="USA",AE1985=2050),0.89,IF(AND(A1985="Japan",AE1985=2035),0.92,IF(AND(A1985="Japan",AE1985=2050),0.89,IF(AND(A1985="Russia",AE1985=2035),0.91,IF(AND(A1985="Russia",AE1985=2050),0.86,IF(AND(A1985="China",AE1985=2035),0.91,IF(AND(A1985="China",AE1985=2050),0.87,IF(AND(A1985="India",AE1985=2035),0.92,IF(AND(A1985="India",AE1985=2050),0.87,IF(AND(A1985="Middle East",AE1985=2035),0.89,IF(AND(A1985="Middle East",AE1985=2050),0.84,IF(AND(A1985="Africa",AE1985=2035),0.9,IF(AND(A1985="Africa",AE1985=2050),0.86,IF(AND(A1985="Brazil",AE1985=2035),0.93,IF(AND(A1985="Brazil",AE1985=2050),0.89,""))))))))))))))))))</f>
        <v>*0.9</v>
      </c>
      <c r="AG1985" s="51" t="str">
        <f aca="false">AG1984</f>
        <v>REZoning_Sol-Win</v>
      </c>
      <c r="AI1985" s="0" t="s">
        <v>2836</v>
      </c>
      <c r="AJ1985" s="50" t="s">
        <v>35</v>
      </c>
      <c r="AK1985" s="0" t="n">
        <v>2050</v>
      </c>
      <c r="AL1985" s="51" t="str">
        <f aca="false">"*"&amp;IF(AND(A1985="EU",AK1985=2035),0.93,IF(AND(A1985="EU",AK1985=2050),0.9,IF(AND(A1985="USA",AK1985=2035),0.92,IF(AND(A1985="USA",AK1985=2050),0.89,IF(AND(A1985="Japan",AK1985=2035),0.92,IF(AND(A1985="Japan",AK1985=2050),0.89,IF(AND(A1985="Russia",AK1985=2035),0.91,IF(AND(A1985="Russia",AK1985=2050),0.86,IF(AND(A1985="China",AK1985=2035),0.91,IF(AND(A1985="China",AK1985=2050),0.87,IF(AND(A1985="India",AK1985=2035),0.92,IF(AND(A1985="India",AK1985=2050),0.87,IF(AND(A1985="Middle East",AK1985=2035),0.89,IF(AND(A1985="Middle East",AK1985=2050),0.84,IF(AND(A1985="Africa",AK1985=2035),0.9,IF(AND(A1985="Africa",AK1985=2050),0.86,IF(AND(A1985="Brazil",AK1985=2035),0.93,IF(AND(A1985="Brazil",AK1985=2050),0.89,""))))))))))))))))))</f>
        <v>*0.86</v>
      </c>
      <c r="AM1985" s="51" t="str">
        <f aca="false">AM1984</f>
        <v>REZoning_Sol-Win</v>
      </c>
      <c r="AP1985" s="0" t="s">
        <v>2836</v>
      </c>
      <c r="AQ1985" s="0" t="s">
        <v>35</v>
      </c>
      <c r="AR1985" s="0" t="n">
        <v>2100</v>
      </c>
      <c r="AS1985" s="0" t="s">
        <v>860</v>
      </c>
      <c r="AT1985" s="0" t="s">
        <v>36</v>
      </c>
    </row>
    <row r="1986" customFormat="false" ht="28.5" hidden="false" customHeight="true" outlineLevel="0" collapsed="false">
      <c r="A1986" s="3" t="s">
        <v>43</v>
      </c>
      <c r="C1986" s="0" t="s">
        <v>2837</v>
      </c>
      <c r="D1986" s="50" t="s">
        <v>35</v>
      </c>
      <c r="E1986" s="0" t="n">
        <v>2035</v>
      </c>
      <c r="F1986" s="51" t="str">
        <f aca="false">"*"&amp;IF(AND(A1986="EU",E1986=2035),0.95,IF(AND(A1986="EU",E1986=2050),0.93,IF(AND(A1986="USA",E1986=2035),0.96,IF(AND(A1986="USA",E1986=2050),0.94,IF(AND(A1986="Japan",E1986=2035),0.94,IF(AND(A1986="Japan",E1986=2050),0.92,IF(AND(A1986="Russia",E1986=2035),0.95,IF(AND(A1986="Russia",E1986=2050),0.93,IF(AND(A1986="China",E1986=2035),0.94,IF(AND(A1986="China",E1986=2050),0.92,IF(AND(A1986="India",E1986=2035),0.95,IF(AND(A1986="India",E1986=2050),0.92,IF(AND(A1986="Middle East",E1986=2035),0.94,IF(AND(A1986="Middle East",E1986=2050),0.9,IF(AND(A1986="Africa",E1986=2035),0.94,IF(AND(A1986="Africa",E1986=2050),0.91,IF(AND(A1986="Brazil",E1986=2035),0.95,IF(AND(A1986="Brazil",E1986=2050),0.92,""))))))))))))))))))</f>
        <v>*0.94</v>
      </c>
      <c r="H1986" s="0" t="s">
        <v>2837</v>
      </c>
      <c r="I1986" s="50" t="s">
        <v>35</v>
      </c>
      <c r="J1986" s="0" t="n">
        <v>2050</v>
      </c>
      <c r="K1986" s="48" t="str">
        <f aca="false">"*"&amp;IF(AND(A1986="EU",J1986=2035),0.95,IF(AND(A1986="EU",J1986=2050),0.93,IF(AND(A1986="USA",J1986=2035),0.96,IF(AND(A1986="USA",J1986=2050),0.94,IF(AND(A1986="Japan",J1986=2035),0.94,IF(AND(A1986="Japan",J1986=2050),0.92,IF(AND(A1986="Russia",J1986=2035),0.95,IF(AND(A1986="Russia",J1986=2050),0.93,IF(AND(A1986="China",J1986=2035),0.94,IF(AND(A1986="China",J1986=2050),0.92,IF(AND(A1986="India",J1986=2035),0.95,IF(AND(A1986="India",J1986=2050),0.92,IF(AND(A1986="Middle East",J1986=2035),0.94,IF(AND(A1986="Middle East",J1986=2050),0.9,IF(AND(A1986="Africa",J1986=2035),0.94,IF(AND(A1986="Africa",J1986=2050),0.91,IF(AND(A1986="Brazil",J1986=2035),0.95,IF(AND(A1986="Brazil",J1986=2050),0.92,""))))))))))))))))))</f>
        <v>*0.91</v>
      </c>
      <c r="P1986" s="41" t="s">
        <v>2837</v>
      </c>
      <c r="Q1986" s="52" t="s">
        <v>35</v>
      </c>
      <c r="R1986" s="41" t="n">
        <v>2035</v>
      </c>
      <c r="S1986" s="53" t="str">
        <f aca="false">"*"&amp;IF(AND(A1986="EU",R1986=2035),0.95,IF(AND(A1986="EU",R1986=2050),0.93,IF(AND(A1986="USA",R1986=2035),0.96,IF(AND(A1986="USA",R1986=2050),0.93,IF(AND(A1986="Japan",R1986=2035),0.94,IF(AND(A1986="Japan",R1986=2050),0.92,IF(AND(A1986="Russia",R1986=2035),0.95,IF(AND(A1986="Russia",R1986=2050),0.91,IF(AND(A1986="China",R1986=2035),0.93,IF(AND(A1986="China",R1986=2050),0.92,IF(AND(A1986="India",R1986=2035),0.94,IF(AND(A1986="India",R1986=2050),0.91,IF(AND(A1986="Middle East",R1986=2035),0.92,IF(AND(A1986="Middle East",R1986=2050),0.89,IF(AND(A1986="Africa",R1986=2035),0.93,IF(AND(A1986="Africa",R1986=2050),0.9,IF(AND(A1986="Brazil",R1986=2035),0.95,IF(AND(A1986="Brazil",R1986=2050),0.92,""))))))))))))))))))</f>
        <v>*0.93</v>
      </c>
      <c r="U1986" s="41" t="s">
        <v>2837</v>
      </c>
      <c r="V1986" s="52" t="s">
        <v>35</v>
      </c>
      <c r="W1986" s="41" t="n">
        <v>2050</v>
      </c>
      <c r="X1986" s="53" t="str">
        <f aca="false">"*"&amp;IF(AND(A1986="EU",W1986=2035),0.95,IF(AND(A1986="EU",W1986=2050),0.93,IF(AND(A1986="USA",W1986=2035),0.96,IF(AND(A1986="USA",W1986=2050),0.93,IF(AND(A1986="Japan",W1986=2035),0.94,IF(AND(A1986="Japan",W1986=2050),0.92,IF(AND(A1986="Russia",W1986=2035),0.95,IF(AND(A1986="Russia",W1986=2050),0.91,IF(AND(A1986="China",W1986=2035),0.93,IF(AND(A1986="China",W1986=2050),0.92,IF(AND(A1986="India",W1986=2035),0.94,IF(AND(A1986="India",W1986=2050),0.91,IF(AND(A1986="Middle East",W1986=2035),0.92,IF(AND(A1986="Middle East",W1986=2050),0.89,IF(AND(A1986="Africa",W1986=2035),0.93,IF(AND(A1986="Africa",W1986=2050),0.9,IF(AND(A1986="Brazil",W1986=2035),0.95,IF(AND(A1986="Brazil",W1986=2050),0.92,""))))))))))))))))))</f>
        <v>*0.9</v>
      </c>
      <c r="AC1986" s="0" t="s">
        <v>2837</v>
      </c>
      <c r="AD1986" s="50" t="s">
        <v>35</v>
      </c>
      <c r="AE1986" s="0" t="n">
        <v>2035</v>
      </c>
      <c r="AF1986" s="51" t="str">
        <f aca="false">"*"&amp;IF(AND(A1986="EU",AE1986=2035),0.93,IF(AND(A1986="EU",AE1986=2050),0.9,IF(AND(A1986="USA",AE1986=2035),0.92,IF(AND(A1986="USA",AE1986=2050),0.89,IF(AND(A1986="Japan",AE1986=2035),0.92,IF(AND(A1986="Japan",AE1986=2050),0.89,IF(AND(A1986="Russia",AE1986=2035),0.91,IF(AND(A1986="Russia",AE1986=2050),0.86,IF(AND(A1986="China",AE1986=2035),0.91,IF(AND(A1986="China",AE1986=2050),0.87,IF(AND(A1986="India",AE1986=2035),0.92,IF(AND(A1986="India",AE1986=2050),0.87,IF(AND(A1986="Middle East",AE1986=2035),0.89,IF(AND(A1986="Middle East",AE1986=2050),0.84,IF(AND(A1986="Africa",AE1986=2035),0.9,IF(AND(A1986="Africa",AE1986=2050),0.86,IF(AND(A1986="Brazil",AE1986=2035),0.93,IF(AND(A1986="Brazil",AE1986=2050),0.89,""))))))))))))))))))</f>
        <v>*0.9</v>
      </c>
      <c r="AG1986" s="51" t="str">
        <f aca="false">AG1985</f>
        <v>REZoning_Sol-Win</v>
      </c>
      <c r="AI1986" s="0" t="s">
        <v>2837</v>
      </c>
      <c r="AJ1986" s="50" t="s">
        <v>35</v>
      </c>
      <c r="AK1986" s="0" t="n">
        <v>2050</v>
      </c>
      <c r="AL1986" s="51" t="str">
        <f aca="false">"*"&amp;IF(AND(A1986="EU",AK1986=2035),0.93,IF(AND(A1986="EU",AK1986=2050),0.9,IF(AND(A1986="USA",AK1986=2035),0.92,IF(AND(A1986="USA",AK1986=2050),0.89,IF(AND(A1986="Japan",AK1986=2035),0.92,IF(AND(A1986="Japan",AK1986=2050),0.89,IF(AND(A1986="Russia",AK1986=2035),0.91,IF(AND(A1986="Russia",AK1986=2050),0.86,IF(AND(A1986="China",AK1986=2035),0.91,IF(AND(A1986="China",AK1986=2050),0.87,IF(AND(A1986="India",AK1986=2035),0.92,IF(AND(A1986="India",AK1986=2050),0.87,IF(AND(A1986="Middle East",AK1986=2035),0.89,IF(AND(A1986="Middle East",AK1986=2050),0.84,IF(AND(A1986="Africa",AK1986=2035),0.9,IF(AND(A1986="Africa",AK1986=2050),0.86,IF(AND(A1986="Brazil",AK1986=2035),0.93,IF(AND(A1986="Brazil",AK1986=2050),0.89,""))))))))))))))))))</f>
        <v>*0.86</v>
      </c>
      <c r="AM1986" s="51" t="str">
        <f aca="false">AM1985</f>
        <v>REZoning_Sol-Win</v>
      </c>
      <c r="AP1986" s="0" t="s">
        <v>2837</v>
      </c>
      <c r="AQ1986" s="0" t="s">
        <v>35</v>
      </c>
      <c r="AR1986" s="0" t="n">
        <v>2100</v>
      </c>
      <c r="AS1986" s="0" t="s">
        <v>860</v>
      </c>
      <c r="AT1986" s="0" t="s">
        <v>36</v>
      </c>
    </row>
    <row r="1987" customFormat="false" ht="28.5" hidden="false" customHeight="true" outlineLevel="0" collapsed="false">
      <c r="A1987" s="3" t="s">
        <v>43</v>
      </c>
      <c r="C1987" s="0" t="s">
        <v>2838</v>
      </c>
      <c r="D1987" s="50" t="s">
        <v>35</v>
      </c>
      <c r="E1987" s="0" t="n">
        <v>2035</v>
      </c>
      <c r="F1987" s="51" t="str">
        <f aca="false">"*"&amp;IF(AND(A1987="EU",E1987=2035),0.95,IF(AND(A1987="EU",E1987=2050),0.93,IF(AND(A1987="USA",E1987=2035),0.96,IF(AND(A1987="USA",E1987=2050),0.94,IF(AND(A1987="Japan",E1987=2035),0.94,IF(AND(A1987="Japan",E1987=2050),0.92,IF(AND(A1987="Russia",E1987=2035),0.95,IF(AND(A1987="Russia",E1987=2050),0.93,IF(AND(A1987="China",E1987=2035),0.94,IF(AND(A1987="China",E1987=2050),0.92,IF(AND(A1987="India",E1987=2035),0.95,IF(AND(A1987="India",E1987=2050),0.92,IF(AND(A1987="Middle East",E1987=2035),0.94,IF(AND(A1987="Middle East",E1987=2050),0.9,IF(AND(A1987="Africa",E1987=2035),0.94,IF(AND(A1987="Africa",E1987=2050),0.91,IF(AND(A1987="Brazil",E1987=2035),0.95,IF(AND(A1987="Brazil",E1987=2050),0.92,""))))))))))))))))))</f>
        <v>*0.94</v>
      </c>
      <c r="H1987" s="0" t="s">
        <v>2838</v>
      </c>
      <c r="I1987" s="50" t="s">
        <v>35</v>
      </c>
      <c r="J1987" s="0" t="n">
        <v>2050</v>
      </c>
      <c r="K1987" s="48" t="str">
        <f aca="false">"*"&amp;IF(AND(A1987="EU",J1987=2035),0.95,IF(AND(A1987="EU",J1987=2050),0.93,IF(AND(A1987="USA",J1987=2035),0.96,IF(AND(A1987="USA",J1987=2050),0.94,IF(AND(A1987="Japan",J1987=2035),0.94,IF(AND(A1987="Japan",J1987=2050),0.92,IF(AND(A1987="Russia",J1987=2035),0.95,IF(AND(A1987="Russia",J1987=2050),0.93,IF(AND(A1987="China",J1987=2035),0.94,IF(AND(A1987="China",J1987=2050),0.92,IF(AND(A1987="India",J1987=2035),0.95,IF(AND(A1987="India",J1987=2050),0.92,IF(AND(A1987="Middle East",J1987=2035),0.94,IF(AND(A1987="Middle East",J1987=2050),0.9,IF(AND(A1987="Africa",J1987=2035),0.94,IF(AND(A1987="Africa",J1987=2050),0.91,IF(AND(A1987="Brazil",J1987=2035),0.95,IF(AND(A1987="Brazil",J1987=2050),0.92,""))))))))))))))))))</f>
        <v>*0.91</v>
      </c>
      <c r="P1987" s="41" t="s">
        <v>2838</v>
      </c>
      <c r="Q1987" s="52" t="s">
        <v>35</v>
      </c>
      <c r="R1987" s="41" t="n">
        <v>2035</v>
      </c>
      <c r="S1987" s="53" t="str">
        <f aca="false">"*"&amp;IF(AND(A1987="EU",R1987=2035),0.95,IF(AND(A1987="EU",R1987=2050),0.93,IF(AND(A1987="USA",R1987=2035),0.96,IF(AND(A1987="USA",R1987=2050),0.93,IF(AND(A1987="Japan",R1987=2035),0.94,IF(AND(A1987="Japan",R1987=2050),0.92,IF(AND(A1987="Russia",R1987=2035),0.95,IF(AND(A1987="Russia",R1987=2050),0.91,IF(AND(A1987="China",R1987=2035),0.93,IF(AND(A1987="China",R1987=2050),0.92,IF(AND(A1987="India",R1987=2035),0.94,IF(AND(A1987="India",R1987=2050),0.91,IF(AND(A1987="Middle East",R1987=2035),0.92,IF(AND(A1987="Middle East",R1987=2050),0.89,IF(AND(A1987="Africa",R1987=2035),0.93,IF(AND(A1987="Africa",R1987=2050),0.9,IF(AND(A1987="Brazil",R1987=2035),0.95,IF(AND(A1987="Brazil",R1987=2050),0.92,""))))))))))))))))))</f>
        <v>*0.93</v>
      </c>
      <c r="U1987" s="41" t="s">
        <v>2838</v>
      </c>
      <c r="V1987" s="52" t="s">
        <v>35</v>
      </c>
      <c r="W1987" s="41" t="n">
        <v>2050</v>
      </c>
      <c r="X1987" s="53" t="str">
        <f aca="false">"*"&amp;IF(AND(A1987="EU",W1987=2035),0.95,IF(AND(A1987="EU",W1987=2050),0.93,IF(AND(A1987="USA",W1987=2035),0.96,IF(AND(A1987="USA",W1987=2050),0.93,IF(AND(A1987="Japan",W1987=2035),0.94,IF(AND(A1987="Japan",W1987=2050),0.92,IF(AND(A1987="Russia",W1987=2035),0.95,IF(AND(A1987="Russia",W1987=2050),0.91,IF(AND(A1987="China",W1987=2035),0.93,IF(AND(A1987="China",W1987=2050),0.92,IF(AND(A1987="India",W1987=2035),0.94,IF(AND(A1987="India",W1987=2050),0.91,IF(AND(A1987="Middle East",W1987=2035),0.92,IF(AND(A1987="Middle East",W1987=2050),0.89,IF(AND(A1987="Africa",W1987=2035),0.93,IF(AND(A1987="Africa",W1987=2050),0.9,IF(AND(A1987="Brazil",W1987=2035),0.95,IF(AND(A1987="Brazil",W1987=2050),0.92,""))))))))))))))))))</f>
        <v>*0.9</v>
      </c>
      <c r="AC1987" s="0" t="s">
        <v>2838</v>
      </c>
      <c r="AD1987" s="50" t="s">
        <v>35</v>
      </c>
      <c r="AE1987" s="0" t="n">
        <v>2035</v>
      </c>
      <c r="AF1987" s="51" t="str">
        <f aca="false">"*"&amp;IF(AND(A1987="EU",AE1987=2035),0.93,IF(AND(A1987="EU",AE1987=2050),0.9,IF(AND(A1987="USA",AE1987=2035),0.92,IF(AND(A1987="USA",AE1987=2050),0.89,IF(AND(A1987="Japan",AE1987=2035),0.92,IF(AND(A1987="Japan",AE1987=2050),0.89,IF(AND(A1987="Russia",AE1987=2035),0.91,IF(AND(A1987="Russia",AE1987=2050),0.86,IF(AND(A1987="China",AE1987=2035),0.91,IF(AND(A1987="China",AE1987=2050),0.87,IF(AND(A1987="India",AE1987=2035),0.92,IF(AND(A1987="India",AE1987=2050),0.87,IF(AND(A1987="Middle East",AE1987=2035),0.89,IF(AND(A1987="Middle East",AE1987=2050),0.84,IF(AND(A1987="Africa",AE1987=2035),0.9,IF(AND(A1987="Africa",AE1987=2050),0.86,IF(AND(A1987="Brazil",AE1987=2035),0.93,IF(AND(A1987="Brazil",AE1987=2050),0.89,""))))))))))))))))))</f>
        <v>*0.9</v>
      </c>
      <c r="AG1987" s="51" t="str">
        <f aca="false">AG1986</f>
        <v>REZoning_Sol-Win</v>
      </c>
      <c r="AI1987" s="0" t="s">
        <v>2838</v>
      </c>
      <c r="AJ1987" s="50" t="s">
        <v>35</v>
      </c>
      <c r="AK1987" s="0" t="n">
        <v>2050</v>
      </c>
      <c r="AL1987" s="51" t="str">
        <f aca="false">"*"&amp;IF(AND(A1987="EU",AK1987=2035),0.93,IF(AND(A1987="EU",AK1987=2050),0.9,IF(AND(A1987="USA",AK1987=2035),0.92,IF(AND(A1987="USA",AK1987=2050),0.89,IF(AND(A1987="Japan",AK1987=2035),0.92,IF(AND(A1987="Japan",AK1987=2050),0.89,IF(AND(A1987="Russia",AK1987=2035),0.91,IF(AND(A1987="Russia",AK1987=2050),0.86,IF(AND(A1987="China",AK1987=2035),0.91,IF(AND(A1987="China",AK1987=2050),0.87,IF(AND(A1987="India",AK1987=2035),0.92,IF(AND(A1987="India",AK1987=2050),0.87,IF(AND(A1987="Middle East",AK1987=2035),0.89,IF(AND(A1987="Middle East",AK1987=2050),0.84,IF(AND(A1987="Africa",AK1987=2035),0.9,IF(AND(A1987="Africa",AK1987=2050),0.86,IF(AND(A1987="Brazil",AK1987=2035),0.93,IF(AND(A1987="Brazil",AK1987=2050),0.89,""))))))))))))))))))</f>
        <v>*0.86</v>
      </c>
      <c r="AM1987" s="51" t="str">
        <f aca="false">AM1986</f>
        <v>REZoning_Sol-Win</v>
      </c>
      <c r="AP1987" s="0" t="s">
        <v>2838</v>
      </c>
      <c r="AQ1987" s="0" t="s">
        <v>35</v>
      </c>
      <c r="AR1987" s="0" t="n">
        <v>2100</v>
      </c>
      <c r="AS1987" s="0" t="s">
        <v>860</v>
      </c>
      <c r="AT1987" s="0" t="s">
        <v>36</v>
      </c>
    </row>
    <row r="1988" customFormat="false" ht="28.5" hidden="false" customHeight="true" outlineLevel="0" collapsed="false">
      <c r="A1988" s="3" t="s">
        <v>43</v>
      </c>
      <c r="C1988" s="0" t="s">
        <v>2839</v>
      </c>
      <c r="D1988" s="50" t="s">
        <v>35</v>
      </c>
      <c r="E1988" s="0" t="n">
        <v>2035</v>
      </c>
      <c r="F1988" s="51" t="str">
        <f aca="false">"*"&amp;IF(AND(A1988="EU",E1988=2035),0.95,IF(AND(A1988="EU",E1988=2050),0.93,IF(AND(A1988="USA",E1988=2035),0.96,IF(AND(A1988="USA",E1988=2050),0.94,IF(AND(A1988="Japan",E1988=2035),0.94,IF(AND(A1988="Japan",E1988=2050),0.92,IF(AND(A1988="Russia",E1988=2035),0.95,IF(AND(A1988="Russia",E1988=2050),0.93,IF(AND(A1988="China",E1988=2035),0.94,IF(AND(A1988="China",E1988=2050),0.92,IF(AND(A1988="India",E1988=2035),0.95,IF(AND(A1988="India",E1988=2050),0.92,IF(AND(A1988="Middle East",E1988=2035),0.94,IF(AND(A1988="Middle East",E1988=2050),0.9,IF(AND(A1988="Africa",E1988=2035),0.94,IF(AND(A1988="Africa",E1988=2050),0.91,IF(AND(A1988="Brazil",E1988=2035),0.95,IF(AND(A1988="Brazil",E1988=2050),0.92,""))))))))))))))))))</f>
        <v>*0.94</v>
      </c>
      <c r="H1988" s="0" t="s">
        <v>2839</v>
      </c>
      <c r="I1988" s="50" t="s">
        <v>35</v>
      </c>
      <c r="J1988" s="0" t="n">
        <v>2050</v>
      </c>
      <c r="K1988" s="48" t="str">
        <f aca="false">"*"&amp;IF(AND(A1988="EU",J1988=2035),0.95,IF(AND(A1988="EU",J1988=2050),0.93,IF(AND(A1988="USA",J1988=2035),0.96,IF(AND(A1988="USA",J1988=2050),0.94,IF(AND(A1988="Japan",J1988=2035),0.94,IF(AND(A1988="Japan",J1988=2050),0.92,IF(AND(A1988="Russia",J1988=2035),0.95,IF(AND(A1988="Russia",J1988=2050),0.93,IF(AND(A1988="China",J1988=2035),0.94,IF(AND(A1988="China",J1988=2050),0.92,IF(AND(A1988="India",J1988=2035),0.95,IF(AND(A1988="India",J1988=2050),0.92,IF(AND(A1988="Middle East",J1988=2035),0.94,IF(AND(A1988="Middle East",J1988=2050),0.9,IF(AND(A1988="Africa",J1988=2035),0.94,IF(AND(A1988="Africa",J1988=2050),0.91,IF(AND(A1988="Brazil",J1988=2035),0.95,IF(AND(A1988="Brazil",J1988=2050),0.92,""))))))))))))))))))</f>
        <v>*0.91</v>
      </c>
      <c r="P1988" s="41" t="s">
        <v>2839</v>
      </c>
      <c r="Q1988" s="52" t="s">
        <v>35</v>
      </c>
      <c r="R1988" s="41" t="n">
        <v>2035</v>
      </c>
      <c r="S1988" s="53" t="str">
        <f aca="false">"*"&amp;IF(AND(A1988="EU",R1988=2035),0.95,IF(AND(A1988="EU",R1988=2050),0.93,IF(AND(A1988="USA",R1988=2035),0.96,IF(AND(A1988="USA",R1988=2050),0.93,IF(AND(A1988="Japan",R1988=2035),0.94,IF(AND(A1988="Japan",R1988=2050),0.92,IF(AND(A1988="Russia",R1988=2035),0.95,IF(AND(A1988="Russia",R1988=2050),0.91,IF(AND(A1988="China",R1988=2035),0.93,IF(AND(A1988="China",R1988=2050),0.92,IF(AND(A1988="India",R1988=2035),0.94,IF(AND(A1988="India",R1988=2050),0.91,IF(AND(A1988="Middle East",R1988=2035),0.92,IF(AND(A1988="Middle East",R1988=2050),0.89,IF(AND(A1988="Africa",R1988=2035),0.93,IF(AND(A1988="Africa",R1988=2050),0.9,IF(AND(A1988="Brazil",R1988=2035),0.95,IF(AND(A1988="Brazil",R1988=2050),0.92,""))))))))))))))))))</f>
        <v>*0.93</v>
      </c>
      <c r="U1988" s="41" t="s">
        <v>2839</v>
      </c>
      <c r="V1988" s="52" t="s">
        <v>35</v>
      </c>
      <c r="W1988" s="41" t="n">
        <v>2050</v>
      </c>
      <c r="X1988" s="53" t="str">
        <f aca="false">"*"&amp;IF(AND(A1988="EU",W1988=2035),0.95,IF(AND(A1988="EU",W1988=2050),0.93,IF(AND(A1988="USA",W1988=2035),0.96,IF(AND(A1988="USA",W1988=2050),0.93,IF(AND(A1988="Japan",W1988=2035),0.94,IF(AND(A1988="Japan",W1988=2050),0.92,IF(AND(A1988="Russia",W1988=2035),0.95,IF(AND(A1988="Russia",W1988=2050),0.91,IF(AND(A1988="China",W1988=2035),0.93,IF(AND(A1988="China",W1988=2050),0.92,IF(AND(A1988="India",W1988=2035),0.94,IF(AND(A1988="India",W1988=2050),0.91,IF(AND(A1988="Middle East",W1988=2035),0.92,IF(AND(A1988="Middle East",W1988=2050),0.89,IF(AND(A1988="Africa",W1988=2035),0.93,IF(AND(A1988="Africa",W1988=2050),0.9,IF(AND(A1988="Brazil",W1988=2035),0.95,IF(AND(A1988="Brazil",W1988=2050),0.92,""))))))))))))))))))</f>
        <v>*0.9</v>
      </c>
      <c r="AC1988" s="0" t="s">
        <v>2839</v>
      </c>
      <c r="AD1988" s="50" t="s">
        <v>35</v>
      </c>
      <c r="AE1988" s="0" t="n">
        <v>2035</v>
      </c>
      <c r="AF1988" s="51" t="str">
        <f aca="false">"*"&amp;IF(AND(A1988="EU",AE1988=2035),0.93,IF(AND(A1988="EU",AE1988=2050),0.9,IF(AND(A1988="USA",AE1988=2035),0.92,IF(AND(A1988="USA",AE1988=2050),0.89,IF(AND(A1988="Japan",AE1988=2035),0.92,IF(AND(A1988="Japan",AE1988=2050),0.89,IF(AND(A1988="Russia",AE1988=2035),0.91,IF(AND(A1988="Russia",AE1988=2050),0.86,IF(AND(A1988="China",AE1988=2035),0.91,IF(AND(A1988="China",AE1988=2050),0.87,IF(AND(A1988="India",AE1988=2035),0.92,IF(AND(A1988="India",AE1988=2050),0.87,IF(AND(A1988="Middle East",AE1988=2035),0.89,IF(AND(A1988="Middle East",AE1988=2050),0.84,IF(AND(A1988="Africa",AE1988=2035),0.9,IF(AND(A1988="Africa",AE1988=2050),0.86,IF(AND(A1988="Brazil",AE1988=2035),0.93,IF(AND(A1988="Brazil",AE1988=2050),0.89,""))))))))))))))))))</f>
        <v>*0.9</v>
      </c>
      <c r="AG1988" s="51" t="str">
        <f aca="false">AG1987</f>
        <v>REZoning_Sol-Win</v>
      </c>
      <c r="AI1988" s="0" t="s">
        <v>2839</v>
      </c>
      <c r="AJ1988" s="50" t="s">
        <v>35</v>
      </c>
      <c r="AK1988" s="0" t="n">
        <v>2050</v>
      </c>
      <c r="AL1988" s="51" t="str">
        <f aca="false">"*"&amp;IF(AND(A1988="EU",AK1988=2035),0.93,IF(AND(A1988="EU",AK1988=2050),0.9,IF(AND(A1988="USA",AK1988=2035),0.92,IF(AND(A1988="USA",AK1988=2050),0.89,IF(AND(A1988="Japan",AK1988=2035),0.92,IF(AND(A1988="Japan",AK1988=2050),0.89,IF(AND(A1988="Russia",AK1988=2035),0.91,IF(AND(A1988="Russia",AK1988=2050),0.86,IF(AND(A1988="China",AK1988=2035),0.91,IF(AND(A1988="China",AK1988=2050),0.87,IF(AND(A1988="India",AK1988=2035),0.92,IF(AND(A1988="India",AK1988=2050),0.87,IF(AND(A1988="Middle East",AK1988=2035),0.89,IF(AND(A1988="Middle East",AK1988=2050),0.84,IF(AND(A1988="Africa",AK1988=2035),0.9,IF(AND(A1988="Africa",AK1988=2050),0.86,IF(AND(A1988="Brazil",AK1988=2035),0.93,IF(AND(A1988="Brazil",AK1988=2050),0.89,""))))))))))))))))))</f>
        <v>*0.86</v>
      </c>
      <c r="AM1988" s="51" t="str">
        <f aca="false">AM1987</f>
        <v>REZoning_Sol-Win</v>
      </c>
      <c r="AP1988" s="0" t="s">
        <v>2839</v>
      </c>
      <c r="AQ1988" s="0" t="s">
        <v>35</v>
      </c>
      <c r="AR1988" s="0" t="n">
        <v>2100</v>
      </c>
      <c r="AS1988" s="0" t="s">
        <v>860</v>
      </c>
      <c r="AT1988" s="0" t="s">
        <v>36</v>
      </c>
    </row>
    <row r="1989" customFormat="false" ht="28.5" hidden="false" customHeight="true" outlineLevel="0" collapsed="false">
      <c r="A1989" s="3" t="s">
        <v>61</v>
      </c>
      <c r="C1989" s="0" t="s">
        <v>2840</v>
      </c>
      <c r="D1989" s="50" t="s">
        <v>35</v>
      </c>
      <c r="E1989" s="0" t="n">
        <v>2035</v>
      </c>
      <c r="F1989" s="51" t="str">
        <f aca="false">"*"&amp;IF(AND(A1989="EU",E1989=2035),0.95,IF(AND(A1989="EU",E1989=2050),0.93,IF(AND(A1989="USA",E1989=2035),0.96,IF(AND(A1989="USA",E1989=2050),0.94,IF(AND(A1989="Japan",E1989=2035),0.94,IF(AND(A1989="Japan",E1989=2050),0.92,IF(AND(A1989="Russia",E1989=2035),0.95,IF(AND(A1989="Russia",E1989=2050),0.93,IF(AND(A1989="China",E1989=2035),0.94,IF(AND(A1989="China",E1989=2050),0.92,IF(AND(A1989="India",E1989=2035),0.95,IF(AND(A1989="India",E1989=2050),0.92,IF(AND(A1989="Middle East",E1989=2035),0.94,IF(AND(A1989="Middle East",E1989=2050),0.9,IF(AND(A1989="Africa",E1989=2035),0.94,IF(AND(A1989="Africa",E1989=2050),0.91,IF(AND(A1989="Brazil",E1989=2035),0.95,IF(AND(A1989="Brazil",E1989=2050),0.92,""))))))))))))))))))</f>
        <v>*0.95</v>
      </c>
      <c r="H1989" s="0" t="s">
        <v>2840</v>
      </c>
      <c r="I1989" s="50" t="s">
        <v>35</v>
      </c>
      <c r="J1989" s="0" t="n">
        <v>2050</v>
      </c>
      <c r="K1989" s="48" t="str">
        <f aca="false">"*"&amp;IF(AND(A1989="EU",J1989=2035),0.95,IF(AND(A1989="EU",J1989=2050),0.93,IF(AND(A1989="USA",J1989=2035),0.96,IF(AND(A1989="USA",J1989=2050),0.94,IF(AND(A1989="Japan",J1989=2035),0.94,IF(AND(A1989="Japan",J1989=2050),0.92,IF(AND(A1989="Russia",J1989=2035),0.95,IF(AND(A1989="Russia",J1989=2050),0.93,IF(AND(A1989="China",J1989=2035),0.94,IF(AND(A1989="China",J1989=2050),0.92,IF(AND(A1989="India",J1989=2035),0.95,IF(AND(A1989="India",J1989=2050),0.92,IF(AND(A1989="Middle East",J1989=2035),0.94,IF(AND(A1989="Middle East",J1989=2050),0.9,IF(AND(A1989="Africa",J1989=2035),0.94,IF(AND(A1989="Africa",J1989=2050),0.91,IF(AND(A1989="Brazil",J1989=2035),0.95,IF(AND(A1989="Brazil",J1989=2050),0.92,""))))))))))))))))))</f>
        <v>*0.92</v>
      </c>
      <c r="P1989" s="41" t="s">
        <v>2840</v>
      </c>
      <c r="Q1989" s="52" t="s">
        <v>35</v>
      </c>
      <c r="R1989" s="41" t="n">
        <v>2035</v>
      </c>
      <c r="S1989" s="53" t="str">
        <f aca="false">"*"&amp;IF(AND(A1989="EU",R1989=2035),0.95,IF(AND(A1989="EU",R1989=2050),0.93,IF(AND(A1989="USA",R1989=2035),0.96,IF(AND(A1989="USA",R1989=2050),0.93,IF(AND(A1989="Japan",R1989=2035),0.94,IF(AND(A1989="Japan",R1989=2050),0.92,IF(AND(A1989="Russia",R1989=2035),0.95,IF(AND(A1989="Russia",R1989=2050),0.91,IF(AND(A1989="China",R1989=2035),0.93,IF(AND(A1989="China",R1989=2050),0.92,IF(AND(A1989="India",R1989=2035),0.94,IF(AND(A1989="India",R1989=2050),0.91,IF(AND(A1989="Middle East",R1989=2035),0.92,IF(AND(A1989="Middle East",R1989=2050),0.89,IF(AND(A1989="Africa",R1989=2035),0.93,IF(AND(A1989="Africa",R1989=2050),0.9,IF(AND(A1989="Brazil",R1989=2035),0.95,IF(AND(A1989="Brazil",R1989=2050),0.92,""))))))))))))))))))</f>
        <v>*0.95</v>
      </c>
      <c r="U1989" s="41" t="s">
        <v>2840</v>
      </c>
      <c r="V1989" s="52" t="s">
        <v>35</v>
      </c>
      <c r="W1989" s="41" t="n">
        <v>2050</v>
      </c>
      <c r="X1989" s="53" t="str">
        <f aca="false">"*"&amp;IF(AND(A1989="EU",W1989=2035),0.95,IF(AND(A1989="EU",W1989=2050),0.93,IF(AND(A1989="USA",W1989=2035),0.96,IF(AND(A1989="USA",W1989=2050),0.93,IF(AND(A1989="Japan",W1989=2035),0.94,IF(AND(A1989="Japan",W1989=2050),0.92,IF(AND(A1989="Russia",W1989=2035),0.95,IF(AND(A1989="Russia",W1989=2050),0.91,IF(AND(A1989="China",W1989=2035),0.93,IF(AND(A1989="China",W1989=2050),0.92,IF(AND(A1989="India",W1989=2035),0.94,IF(AND(A1989="India",W1989=2050),0.91,IF(AND(A1989="Middle East",W1989=2035),0.92,IF(AND(A1989="Middle East",W1989=2050),0.89,IF(AND(A1989="Africa",W1989=2035),0.93,IF(AND(A1989="Africa",W1989=2050),0.9,IF(AND(A1989="Brazil",W1989=2035),0.95,IF(AND(A1989="Brazil",W1989=2050),0.92,""))))))))))))))))))</f>
        <v>*0.92</v>
      </c>
      <c r="AC1989" s="0" t="s">
        <v>2840</v>
      </c>
      <c r="AD1989" s="50" t="s">
        <v>35</v>
      </c>
      <c r="AE1989" s="0" t="n">
        <v>2035</v>
      </c>
      <c r="AF1989" s="51" t="str">
        <f aca="false">"*"&amp;IF(AND(A1989="EU",AE1989=2035),0.93,IF(AND(A1989="EU",AE1989=2050),0.9,IF(AND(A1989="USA",AE1989=2035),0.92,IF(AND(A1989="USA",AE1989=2050),0.89,IF(AND(A1989="Japan",AE1989=2035),0.92,IF(AND(A1989="Japan",AE1989=2050),0.89,IF(AND(A1989="Russia",AE1989=2035),0.91,IF(AND(A1989="Russia",AE1989=2050),0.86,IF(AND(A1989="China",AE1989=2035),0.91,IF(AND(A1989="China",AE1989=2050),0.87,IF(AND(A1989="India",AE1989=2035),0.92,IF(AND(A1989="India",AE1989=2050),0.87,IF(AND(A1989="Middle East",AE1989=2035),0.89,IF(AND(A1989="Middle East",AE1989=2050),0.84,IF(AND(A1989="Africa",AE1989=2035),0.9,IF(AND(A1989="Africa",AE1989=2050),0.86,IF(AND(A1989="Brazil",AE1989=2035),0.93,IF(AND(A1989="Brazil",AE1989=2050),0.89,""))))))))))))))))))</f>
        <v>*0.93</v>
      </c>
      <c r="AG1989" s="51" t="str">
        <f aca="false">AG1988</f>
        <v>REZoning_Sol-Win</v>
      </c>
      <c r="AI1989" s="0" t="s">
        <v>2840</v>
      </c>
      <c r="AJ1989" s="50" t="s">
        <v>35</v>
      </c>
      <c r="AK1989" s="0" t="n">
        <v>2050</v>
      </c>
      <c r="AL1989" s="51" t="str">
        <f aca="false">"*"&amp;IF(AND(A1989="EU",AK1989=2035),0.93,IF(AND(A1989="EU",AK1989=2050),0.9,IF(AND(A1989="USA",AK1989=2035),0.92,IF(AND(A1989="USA",AK1989=2050),0.89,IF(AND(A1989="Japan",AK1989=2035),0.92,IF(AND(A1989="Japan",AK1989=2050),0.89,IF(AND(A1989="Russia",AK1989=2035),0.91,IF(AND(A1989="Russia",AK1989=2050),0.86,IF(AND(A1989="China",AK1989=2035),0.91,IF(AND(A1989="China",AK1989=2050),0.87,IF(AND(A1989="India",AK1989=2035),0.92,IF(AND(A1989="India",AK1989=2050),0.87,IF(AND(A1989="Middle East",AK1989=2035),0.89,IF(AND(A1989="Middle East",AK1989=2050),0.84,IF(AND(A1989="Africa",AK1989=2035),0.9,IF(AND(A1989="Africa",AK1989=2050),0.86,IF(AND(A1989="Brazil",AK1989=2035),0.93,IF(AND(A1989="Brazil",AK1989=2050),0.89,""))))))))))))))))))</f>
        <v>*0.89</v>
      </c>
      <c r="AM1989" s="51" t="str">
        <f aca="false">AM1988</f>
        <v>REZoning_Sol-Win</v>
      </c>
      <c r="AP1989" s="0" t="s">
        <v>2840</v>
      </c>
      <c r="AQ1989" s="0" t="s">
        <v>35</v>
      </c>
      <c r="AR1989" s="0" t="n">
        <v>2100</v>
      </c>
      <c r="AS1989" s="0" t="s">
        <v>914</v>
      </c>
      <c r="AT1989" s="0" t="s">
        <v>36</v>
      </c>
    </row>
    <row r="1990" customFormat="false" ht="28.5" hidden="false" customHeight="true" outlineLevel="0" collapsed="false">
      <c r="A1990" s="3" t="s">
        <v>51</v>
      </c>
      <c r="C1990" s="0" t="s">
        <v>2841</v>
      </c>
      <c r="D1990" s="50" t="s">
        <v>35</v>
      </c>
      <c r="E1990" s="0" t="n">
        <v>2035</v>
      </c>
      <c r="F1990" s="51" t="str">
        <f aca="false">"*"&amp;IF(AND(A1990="EU",E1990=2035),0.95,IF(AND(A1990="EU",E1990=2050),0.93,IF(AND(A1990="USA",E1990=2035),0.96,IF(AND(A1990="USA",E1990=2050),0.94,IF(AND(A1990="Japan",E1990=2035),0.94,IF(AND(A1990="Japan",E1990=2050),0.92,IF(AND(A1990="Russia",E1990=2035),0.95,IF(AND(A1990="Russia",E1990=2050),0.93,IF(AND(A1990="China",E1990=2035),0.94,IF(AND(A1990="China",E1990=2050),0.92,IF(AND(A1990="India",E1990=2035),0.95,IF(AND(A1990="India",E1990=2050),0.92,IF(AND(A1990="Middle East",E1990=2035),0.94,IF(AND(A1990="Middle East",E1990=2050),0.9,IF(AND(A1990="Africa",E1990=2035),0.94,IF(AND(A1990="Africa",E1990=2050),0.91,IF(AND(A1990="Brazil",E1990=2035),0.95,IF(AND(A1990="Brazil",E1990=2050),0.92,""))))))))))))))))))</f>
        <v>*0.95</v>
      </c>
      <c r="H1990" s="0" t="s">
        <v>2841</v>
      </c>
      <c r="I1990" s="50" t="s">
        <v>35</v>
      </c>
      <c r="J1990" s="0" t="n">
        <v>2050</v>
      </c>
      <c r="K1990" s="48" t="str">
        <f aca="false">"*"&amp;IF(AND(A1990="EU",J1990=2035),0.95,IF(AND(A1990="EU",J1990=2050),0.93,IF(AND(A1990="USA",J1990=2035),0.96,IF(AND(A1990="USA",J1990=2050),0.94,IF(AND(A1990="Japan",J1990=2035),0.94,IF(AND(A1990="Japan",J1990=2050),0.92,IF(AND(A1990="Russia",J1990=2035),0.95,IF(AND(A1990="Russia",J1990=2050),0.93,IF(AND(A1990="China",J1990=2035),0.94,IF(AND(A1990="China",J1990=2050),0.92,IF(AND(A1990="India",J1990=2035),0.95,IF(AND(A1990="India",J1990=2050),0.92,IF(AND(A1990="Middle East",J1990=2035),0.94,IF(AND(A1990="Middle East",J1990=2050),0.9,IF(AND(A1990="Africa",J1990=2035),0.94,IF(AND(A1990="Africa",J1990=2050),0.91,IF(AND(A1990="Brazil",J1990=2035),0.95,IF(AND(A1990="Brazil",J1990=2050),0.92,""))))))))))))))))))</f>
        <v>*0.93</v>
      </c>
      <c r="P1990" s="41" t="s">
        <v>2841</v>
      </c>
      <c r="Q1990" s="52" t="s">
        <v>35</v>
      </c>
      <c r="R1990" s="41" t="n">
        <v>2035</v>
      </c>
      <c r="S1990" s="53" t="str">
        <f aca="false">"*"&amp;IF(AND(A1990="EU",R1990=2035),0.95,IF(AND(A1990="EU",R1990=2050),0.93,IF(AND(A1990="USA",R1990=2035),0.96,IF(AND(A1990="USA",R1990=2050),0.93,IF(AND(A1990="Japan",R1990=2035),0.94,IF(AND(A1990="Japan",R1990=2050),0.92,IF(AND(A1990="Russia",R1990=2035),0.95,IF(AND(A1990="Russia",R1990=2050),0.91,IF(AND(A1990="China",R1990=2035),0.93,IF(AND(A1990="China",R1990=2050),0.92,IF(AND(A1990="India",R1990=2035),0.94,IF(AND(A1990="India",R1990=2050),0.91,IF(AND(A1990="Middle East",R1990=2035),0.92,IF(AND(A1990="Middle East",R1990=2050),0.89,IF(AND(A1990="Africa",R1990=2035),0.93,IF(AND(A1990="Africa",R1990=2050),0.9,IF(AND(A1990="Brazil",R1990=2035),0.95,IF(AND(A1990="Brazil",R1990=2050),0.92,""))))))))))))))))))</f>
        <v>*0.95</v>
      </c>
      <c r="U1990" s="41" t="s">
        <v>2841</v>
      </c>
      <c r="V1990" s="52" t="s">
        <v>35</v>
      </c>
      <c r="W1990" s="41" t="n">
        <v>2050</v>
      </c>
      <c r="X1990" s="53" t="str">
        <f aca="false">"*"&amp;IF(AND(A1990="EU",W1990=2035),0.95,IF(AND(A1990="EU",W1990=2050),0.93,IF(AND(A1990="USA",W1990=2035),0.96,IF(AND(A1990="USA",W1990=2050),0.93,IF(AND(A1990="Japan",W1990=2035),0.94,IF(AND(A1990="Japan",W1990=2050),0.92,IF(AND(A1990="Russia",W1990=2035),0.95,IF(AND(A1990="Russia",W1990=2050),0.91,IF(AND(A1990="China",W1990=2035),0.93,IF(AND(A1990="China",W1990=2050),0.92,IF(AND(A1990="India",W1990=2035),0.94,IF(AND(A1990="India",W1990=2050),0.91,IF(AND(A1990="Middle East",W1990=2035),0.92,IF(AND(A1990="Middle East",W1990=2050),0.89,IF(AND(A1990="Africa",W1990=2035),0.93,IF(AND(A1990="Africa",W1990=2050),0.9,IF(AND(A1990="Brazil",W1990=2035),0.95,IF(AND(A1990="Brazil",W1990=2050),0.92,""))))))))))))))))))</f>
        <v>*0.93</v>
      </c>
      <c r="AC1990" s="0" t="s">
        <v>2841</v>
      </c>
      <c r="AD1990" s="50" t="s">
        <v>35</v>
      </c>
      <c r="AE1990" s="0" t="n">
        <v>2035</v>
      </c>
      <c r="AF1990" s="51" t="str">
        <f aca="false">"*"&amp;IF(AND(A1990="EU",AE1990=2035),0.93,IF(AND(A1990="EU",AE1990=2050),0.9,IF(AND(A1990="USA",AE1990=2035),0.92,IF(AND(A1990="USA",AE1990=2050),0.89,IF(AND(A1990="Japan",AE1990=2035),0.92,IF(AND(A1990="Japan",AE1990=2050),0.89,IF(AND(A1990="Russia",AE1990=2035),0.91,IF(AND(A1990="Russia",AE1990=2050),0.86,IF(AND(A1990="China",AE1990=2035),0.91,IF(AND(A1990="China",AE1990=2050),0.87,IF(AND(A1990="India",AE1990=2035),0.92,IF(AND(A1990="India",AE1990=2050),0.87,IF(AND(A1990="Middle East",AE1990=2035),0.89,IF(AND(A1990="Middle East",AE1990=2050),0.84,IF(AND(A1990="Africa",AE1990=2035),0.9,IF(AND(A1990="Africa",AE1990=2050),0.86,IF(AND(A1990="Brazil",AE1990=2035),0.93,IF(AND(A1990="Brazil",AE1990=2050),0.89,""))))))))))))))))))</f>
        <v>*0.93</v>
      </c>
      <c r="AG1990" s="51" t="str">
        <f aca="false">AG1989</f>
        <v>REZoning_Sol-Win</v>
      </c>
      <c r="AI1990" s="0" t="s">
        <v>2841</v>
      </c>
      <c r="AJ1990" s="50" t="s">
        <v>35</v>
      </c>
      <c r="AK1990" s="0" t="n">
        <v>2050</v>
      </c>
      <c r="AL1990" s="51" t="str">
        <f aca="false">"*"&amp;IF(AND(A1990="EU",AK1990=2035),0.93,IF(AND(A1990="EU",AK1990=2050),0.9,IF(AND(A1990="USA",AK1990=2035),0.92,IF(AND(A1990="USA",AK1990=2050),0.89,IF(AND(A1990="Japan",AK1990=2035),0.92,IF(AND(A1990="Japan",AK1990=2050),0.89,IF(AND(A1990="Russia",AK1990=2035),0.91,IF(AND(A1990="Russia",AK1990=2050),0.86,IF(AND(A1990="China",AK1990=2035),0.91,IF(AND(A1990="China",AK1990=2050),0.87,IF(AND(A1990="India",AK1990=2035),0.92,IF(AND(A1990="India",AK1990=2050),0.87,IF(AND(A1990="Middle East",AK1990=2035),0.89,IF(AND(A1990="Middle East",AK1990=2050),0.84,IF(AND(A1990="Africa",AK1990=2035),0.9,IF(AND(A1990="Africa",AK1990=2050),0.86,IF(AND(A1990="Brazil",AK1990=2035),0.93,IF(AND(A1990="Brazil",AK1990=2050),0.89,""))))))))))))))))))</f>
        <v>*0.9</v>
      </c>
      <c r="AM1990" s="51" t="str">
        <f aca="false">AM1989</f>
        <v>REZoning_Sol-Win</v>
      </c>
      <c r="AP1990" s="0" t="s">
        <v>2841</v>
      </c>
      <c r="AQ1990" s="0" t="s">
        <v>35</v>
      </c>
      <c r="AR1990" s="0" t="n">
        <v>2100</v>
      </c>
      <c r="AS1990" s="0" t="s">
        <v>874</v>
      </c>
      <c r="AT1990" s="0" t="s">
        <v>36</v>
      </c>
    </row>
    <row r="1991" customFormat="false" ht="28.5" hidden="false" customHeight="true" outlineLevel="0" collapsed="false">
      <c r="A1991" s="3" t="s">
        <v>51</v>
      </c>
      <c r="C1991" s="0" t="s">
        <v>2842</v>
      </c>
      <c r="D1991" s="50" t="s">
        <v>35</v>
      </c>
      <c r="E1991" s="0" t="n">
        <v>2035</v>
      </c>
      <c r="F1991" s="51" t="str">
        <f aca="false">"*"&amp;IF(AND(A1991="EU",E1991=2035),0.95,IF(AND(A1991="EU",E1991=2050),0.93,IF(AND(A1991="USA",E1991=2035),0.96,IF(AND(A1991="USA",E1991=2050),0.94,IF(AND(A1991="Japan",E1991=2035),0.94,IF(AND(A1991="Japan",E1991=2050),0.92,IF(AND(A1991="Russia",E1991=2035),0.95,IF(AND(A1991="Russia",E1991=2050),0.93,IF(AND(A1991="China",E1991=2035),0.94,IF(AND(A1991="China",E1991=2050),0.92,IF(AND(A1991="India",E1991=2035),0.95,IF(AND(A1991="India",E1991=2050),0.92,IF(AND(A1991="Middle East",E1991=2035),0.94,IF(AND(A1991="Middle East",E1991=2050),0.9,IF(AND(A1991="Africa",E1991=2035),0.94,IF(AND(A1991="Africa",E1991=2050),0.91,IF(AND(A1991="Brazil",E1991=2035),0.95,IF(AND(A1991="Brazil",E1991=2050),0.92,""))))))))))))))))))</f>
        <v>*0.95</v>
      </c>
      <c r="H1991" s="0" t="s">
        <v>2842</v>
      </c>
      <c r="I1991" s="50" t="s">
        <v>35</v>
      </c>
      <c r="J1991" s="0" t="n">
        <v>2050</v>
      </c>
      <c r="K1991" s="48" t="str">
        <f aca="false">"*"&amp;IF(AND(A1991="EU",J1991=2035),0.95,IF(AND(A1991="EU",J1991=2050),0.93,IF(AND(A1991="USA",J1991=2035),0.96,IF(AND(A1991="USA",J1991=2050),0.94,IF(AND(A1991="Japan",J1991=2035),0.94,IF(AND(A1991="Japan",J1991=2050),0.92,IF(AND(A1991="Russia",J1991=2035),0.95,IF(AND(A1991="Russia",J1991=2050),0.93,IF(AND(A1991="China",J1991=2035),0.94,IF(AND(A1991="China",J1991=2050),0.92,IF(AND(A1991="India",J1991=2035),0.95,IF(AND(A1991="India",J1991=2050),0.92,IF(AND(A1991="Middle East",J1991=2035),0.94,IF(AND(A1991="Middle East",J1991=2050),0.9,IF(AND(A1991="Africa",J1991=2035),0.94,IF(AND(A1991="Africa",J1991=2050),0.91,IF(AND(A1991="Brazil",J1991=2035),0.95,IF(AND(A1991="Brazil",J1991=2050),0.92,""))))))))))))))))))</f>
        <v>*0.93</v>
      </c>
      <c r="P1991" s="41" t="s">
        <v>2842</v>
      </c>
      <c r="Q1991" s="52" t="s">
        <v>35</v>
      </c>
      <c r="R1991" s="41" t="n">
        <v>2035</v>
      </c>
      <c r="S1991" s="53" t="str">
        <f aca="false">"*"&amp;IF(AND(A1991="EU",R1991=2035),0.95,IF(AND(A1991="EU",R1991=2050),0.93,IF(AND(A1991="USA",R1991=2035),0.96,IF(AND(A1991="USA",R1991=2050),0.93,IF(AND(A1991="Japan",R1991=2035),0.94,IF(AND(A1991="Japan",R1991=2050),0.92,IF(AND(A1991="Russia",R1991=2035),0.95,IF(AND(A1991="Russia",R1991=2050),0.91,IF(AND(A1991="China",R1991=2035),0.93,IF(AND(A1991="China",R1991=2050),0.92,IF(AND(A1991="India",R1991=2035),0.94,IF(AND(A1991="India",R1991=2050),0.91,IF(AND(A1991="Middle East",R1991=2035),0.92,IF(AND(A1991="Middle East",R1991=2050),0.89,IF(AND(A1991="Africa",R1991=2035),0.93,IF(AND(A1991="Africa",R1991=2050),0.9,IF(AND(A1991="Brazil",R1991=2035),0.95,IF(AND(A1991="Brazil",R1991=2050),0.92,""))))))))))))))))))</f>
        <v>*0.95</v>
      </c>
      <c r="U1991" s="41" t="s">
        <v>2842</v>
      </c>
      <c r="V1991" s="52" t="s">
        <v>35</v>
      </c>
      <c r="W1991" s="41" t="n">
        <v>2050</v>
      </c>
      <c r="X1991" s="53" t="str">
        <f aca="false">"*"&amp;IF(AND(A1991="EU",W1991=2035),0.95,IF(AND(A1991="EU",W1991=2050),0.93,IF(AND(A1991="USA",W1991=2035),0.96,IF(AND(A1991="USA",W1991=2050),0.93,IF(AND(A1991="Japan",W1991=2035),0.94,IF(AND(A1991="Japan",W1991=2050),0.92,IF(AND(A1991="Russia",W1991=2035),0.95,IF(AND(A1991="Russia",W1991=2050),0.91,IF(AND(A1991="China",W1991=2035),0.93,IF(AND(A1991="China",W1991=2050),0.92,IF(AND(A1991="India",W1991=2035),0.94,IF(AND(A1991="India",W1991=2050),0.91,IF(AND(A1991="Middle East",W1991=2035),0.92,IF(AND(A1991="Middle East",W1991=2050),0.89,IF(AND(A1991="Africa",W1991=2035),0.93,IF(AND(A1991="Africa",W1991=2050),0.9,IF(AND(A1991="Brazil",W1991=2035),0.95,IF(AND(A1991="Brazil",W1991=2050),0.92,""))))))))))))))))))</f>
        <v>*0.93</v>
      </c>
      <c r="AC1991" s="0" t="s">
        <v>2842</v>
      </c>
      <c r="AD1991" s="50" t="s">
        <v>35</v>
      </c>
      <c r="AE1991" s="0" t="n">
        <v>2035</v>
      </c>
      <c r="AF1991" s="51" t="str">
        <f aca="false">"*"&amp;IF(AND(A1991="EU",AE1991=2035),0.93,IF(AND(A1991="EU",AE1991=2050),0.9,IF(AND(A1991="USA",AE1991=2035),0.92,IF(AND(A1991="USA",AE1991=2050),0.89,IF(AND(A1991="Japan",AE1991=2035),0.92,IF(AND(A1991="Japan",AE1991=2050),0.89,IF(AND(A1991="Russia",AE1991=2035),0.91,IF(AND(A1991="Russia",AE1991=2050),0.86,IF(AND(A1991="China",AE1991=2035),0.91,IF(AND(A1991="China",AE1991=2050),0.87,IF(AND(A1991="India",AE1991=2035),0.92,IF(AND(A1991="India",AE1991=2050),0.87,IF(AND(A1991="Middle East",AE1991=2035),0.89,IF(AND(A1991="Middle East",AE1991=2050),0.84,IF(AND(A1991="Africa",AE1991=2035),0.9,IF(AND(A1991="Africa",AE1991=2050),0.86,IF(AND(A1991="Brazil",AE1991=2035),0.93,IF(AND(A1991="Brazil",AE1991=2050),0.89,""))))))))))))))))))</f>
        <v>*0.93</v>
      </c>
      <c r="AG1991" s="51" t="str">
        <f aca="false">AG1990</f>
        <v>REZoning_Sol-Win</v>
      </c>
      <c r="AI1991" s="0" t="s">
        <v>2842</v>
      </c>
      <c r="AJ1991" s="50" t="s">
        <v>35</v>
      </c>
      <c r="AK1991" s="0" t="n">
        <v>2050</v>
      </c>
      <c r="AL1991" s="51" t="str">
        <f aca="false">"*"&amp;IF(AND(A1991="EU",AK1991=2035),0.93,IF(AND(A1991="EU",AK1991=2050),0.9,IF(AND(A1991="USA",AK1991=2035),0.92,IF(AND(A1991="USA",AK1991=2050),0.89,IF(AND(A1991="Japan",AK1991=2035),0.92,IF(AND(A1991="Japan",AK1991=2050),0.89,IF(AND(A1991="Russia",AK1991=2035),0.91,IF(AND(A1991="Russia",AK1991=2050),0.86,IF(AND(A1991="China",AK1991=2035),0.91,IF(AND(A1991="China",AK1991=2050),0.87,IF(AND(A1991="India",AK1991=2035),0.92,IF(AND(A1991="India",AK1991=2050),0.87,IF(AND(A1991="Middle East",AK1991=2035),0.89,IF(AND(A1991="Middle East",AK1991=2050),0.84,IF(AND(A1991="Africa",AK1991=2035),0.9,IF(AND(A1991="Africa",AK1991=2050),0.86,IF(AND(A1991="Brazil",AK1991=2035),0.93,IF(AND(A1991="Brazil",AK1991=2050),0.89,""))))))))))))))))))</f>
        <v>*0.9</v>
      </c>
      <c r="AM1991" s="51" t="str">
        <f aca="false">AM1990</f>
        <v>REZoning_Sol-Win</v>
      </c>
      <c r="AP1991" s="0" t="s">
        <v>2842</v>
      </c>
      <c r="AQ1991" s="0" t="s">
        <v>35</v>
      </c>
      <c r="AR1991" s="0" t="n">
        <v>2100</v>
      </c>
      <c r="AS1991" s="0" t="s">
        <v>874</v>
      </c>
      <c r="AT1991" s="0" t="s">
        <v>36</v>
      </c>
    </row>
    <row r="1992" customFormat="false" ht="28.5" hidden="false" customHeight="true" outlineLevel="0" collapsed="false">
      <c r="A1992" s="3" t="s">
        <v>51</v>
      </c>
      <c r="C1992" s="0" t="s">
        <v>2843</v>
      </c>
      <c r="D1992" s="50" t="s">
        <v>35</v>
      </c>
      <c r="E1992" s="0" t="n">
        <v>2035</v>
      </c>
      <c r="F1992" s="51" t="str">
        <f aca="false">"*"&amp;IF(AND(A1992="EU",E1992=2035),0.95,IF(AND(A1992="EU",E1992=2050),0.93,IF(AND(A1992="USA",E1992=2035),0.96,IF(AND(A1992="USA",E1992=2050),0.94,IF(AND(A1992="Japan",E1992=2035),0.94,IF(AND(A1992="Japan",E1992=2050),0.92,IF(AND(A1992="Russia",E1992=2035),0.95,IF(AND(A1992="Russia",E1992=2050),0.93,IF(AND(A1992="China",E1992=2035),0.94,IF(AND(A1992="China",E1992=2050),0.92,IF(AND(A1992="India",E1992=2035),0.95,IF(AND(A1992="India",E1992=2050),0.92,IF(AND(A1992="Middle East",E1992=2035),0.94,IF(AND(A1992="Middle East",E1992=2050),0.9,IF(AND(A1992="Africa",E1992=2035),0.94,IF(AND(A1992="Africa",E1992=2050),0.91,IF(AND(A1992="Brazil",E1992=2035),0.95,IF(AND(A1992="Brazil",E1992=2050),0.92,""))))))))))))))))))</f>
        <v>*0.95</v>
      </c>
      <c r="H1992" s="0" t="s">
        <v>2843</v>
      </c>
      <c r="I1992" s="50" t="s">
        <v>35</v>
      </c>
      <c r="J1992" s="0" t="n">
        <v>2050</v>
      </c>
      <c r="K1992" s="48" t="str">
        <f aca="false">"*"&amp;IF(AND(A1992="EU",J1992=2035),0.95,IF(AND(A1992="EU",J1992=2050),0.93,IF(AND(A1992="USA",J1992=2035),0.96,IF(AND(A1992="USA",J1992=2050),0.94,IF(AND(A1992="Japan",J1992=2035),0.94,IF(AND(A1992="Japan",J1992=2050),0.92,IF(AND(A1992="Russia",J1992=2035),0.95,IF(AND(A1992="Russia",J1992=2050),0.93,IF(AND(A1992="China",J1992=2035),0.94,IF(AND(A1992="China",J1992=2050),0.92,IF(AND(A1992="India",J1992=2035),0.95,IF(AND(A1992="India",J1992=2050),0.92,IF(AND(A1992="Middle East",J1992=2035),0.94,IF(AND(A1992="Middle East",J1992=2050),0.9,IF(AND(A1992="Africa",J1992=2035),0.94,IF(AND(A1992="Africa",J1992=2050),0.91,IF(AND(A1992="Brazil",J1992=2035),0.95,IF(AND(A1992="Brazil",J1992=2050),0.92,""))))))))))))))))))</f>
        <v>*0.93</v>
      </c>
      <c r="P1992" s="41" t="s">
        <v>2843</v>
      </c>
      <c r="Q1992" s="52" t="s">
        <v>35</v>
      </c>
      <c r="R1992" s="41" t="n">
        <v>2035</v>
      </c>
      <c r="S1992" s="53" t="str">
        <f aca="false">"*"&amp;IF(AND(A1992="EU",R1992=2035),0.95,IF(AND(A1992="EU",R1992=2050),0.93,IF(AND(A1992="USA",R1992=2035),0.96,IF(AND(A1992="USA",R1992=2050),0.93,IF(AND(A1992="Japan",R1992=2035),0.94,IF(AND(A1992="Japan",R1992=2050),0.92,IF(AND(A1992="Russia",R1992=2035),0.95,IF(AND(A1992="Russia",R1992=2050),0.91,IF(AND(A1992="China",R1992=2035),0.93,IF(AND(A1992="China",R1992=2050),0.92,IF(AND(A1992="India",R1992=2035),0.94,IF(AND(A1992="India",R1992=2050),0.91,IF(AND(A1992="Middle East",R1992=2035),0.92,IF(AND(A1992="Middle East",R1992=2050),0.89,IF(AND(A1992="Africa",R1992=2035),0.93,IF(AND(A1992="Africa",R1992=2050),0.9,IF(AND(A1992="Brazil",R1992=2035),0.95,IF(AND(A1992="Brazil",R1992=2050),0.92,""))))))))))))))))))</f>
        <v>*0.95</v>
      </c>
      <c r="U1992" s="41" t="s">
        <v>2843</v>
      </c>
      <c r="V1992" s="52" t="s">
        <v>35</v>
      </c>
      <c r="W1992" s="41" t="n">
        <v>2050</v>
      </c>
      <c r="X1992" s="53" t="str">
        <f aca="false">"*"&amp;IF(AND(A1992="EU",W1992=2035),0.95,IF(AND(A1992="EU",W1992=2050),0.93,IF(AND(A1992="USA",W1992=2035),0.96,IF(AND(A1992="USA",W1992=2050),0.93,IF(AND(A1992="Japan",W1992=2035),0.94,IF(AND(A1992="Japan",W1992=2050),0.92,IF(AND(A1992="Russia",W1992=2035),0.95,IF(AND(A1992="Russia",W1992=2050),0.91,IF(AND(A1992="China",W1992=2035),0.93,IF(AND(A1992="China",W1992=2050),0.92,IF(AND(A1992="India",W1992=2035),0.94,IF(AND(A1992="India",W1992=2050),0.91,IF(AND(A1992="Middle East",W1992=2035),0.92,IF(AND(A1992="Middle East",W1992=2050),0.89,IF(AND(A1992="Africa",W1992=2035),0.93,IF(AND(A1992="Africa",W1992=2050),0.9,IF(AND(A1992="Brazil",W1992=2035),0.95,IF(AND(A1992="Brazil",W1992=2050),0.92,""))))))))))))))))))</f>
        <v>*0.93</v>
      </c>
      <c r="AC1992" s="0" t="s">
        <v>2843</v>
      </c>
      <c r="AD1992" s="50" t="s">
        <v>35</v>
      </c>
      <c r="AE1992" s="0" t="n">
        <v>2035</v>
      </c>
      <c r="AF1992" s="51" t="str">
        <f aca="false">"*"&amp;IF(AND(A1992="EU",AE1992=2035),0.93,IF(AND(A1992="EU",AE1992=2050),0.9,IF(AND(A1992="USA",AE1992=2035),0.92,IF(AND(A1992="USA",AE1992=2050),0.89,IF(AND(A1992="Japan",AE1992=2035),0.92,IF(AND(A1992="Japan",AE1992=2050),0.89,IF(AND(A1992="Russia",AE1992=2035),0.91,IF(AND(A1992="Russia",AE1992=2050),0.86,IF(AND(A1992="China",AE1992=2035),0.91,IF(AND(A1992="China",AE1992=2050),0.87,IF(AND(A1992="India",AE1992=2035),0.92,IF(AND(A1992="India",AE1992=2050),0.87,IF(AND(A1992="Middle East",AE1992=2035),0.89,IF(AND(A1992="Middle East",AE1992=2050),0.84,IF(AND(A1992="Africa",AE1992=2035),0.9,IF(AND(A1992="Africa",AE1992=2050),0.86,IF(AND(A1992="Brazil",AE1992=2035),0.93,IF(AND(A1992="Brazil",AE1992=2050),0.89,""))))))))))))))))))</f>
        <v>*0.93</v>
      </c>
      <c r="AG1992" s="51" t="str">
        <f aca="false">AG1991</f>
        <v>REZoning_Sol-Win</v>
      </c>
      <c r="AI1992" s="0" t="s">
        <v>2843</v>
      </c>
      <c r="AJ1992" s="50" t="s">
        <v>35</v>
      </c>
      <c r="AK1992" s="0" t="n">
        <v>2050</v>
      </c>
      <c r="AL1992" s="51" t="str">
        <f aca="false">"*"&amp;IF(AND(A1992="EU",AK1992=2035),0.93,IF(AND(A1992="EU",AK1992=2050),0.9,IF(AND(A1992="USA",AK1992=2035),0.92,IF(AND(A1992="USA",AK1992=2050),0.89,IF(AND(A1992="Japan",AK1992=2035),0.92,IF(AND(A1992="Japan",AK1992=2050),0.89,IF(AND(A1992="Russia",AK1992=2035),0.91,IF(AND(A1992="Russia",AK1992=2050),0.86,IF(AND(A1992="China",AK1992=2035),0.91,IF(AND(A1992="China",AK1992=2050),0.87,IF(AND(A1992="India",AK1992=2035),0.92,IF(AND(A1992="India",AK1992=2050),0.87,IF(AND(A1992="Middle East",AK1992=2035),0.89,IF(AND(A1992="Middle East",AK1992=2050),0.84,IF(AND(A1992="Africa",AK1992=2035),0.9,IF(AND(A1992="Africa",AK1992=2050),0.86,IF(AND(A1992="Brazil",AK1992=2035),0.93,IF(AND(A1992="Brazil",AK1992=2050),0.89,""))))))))))))))))))</f>
        <v>*0.9</v>
      </c>
      <c r="AM1992" s="51" t="str">
        <f aca="false">AM1991</f>
        <v>REZoning_Sol-Win</v>
      </c>
      <c r="AP1992" s="0" t="s">
        <v>2843</v>
      </c>
      <c r="AQ1992" s="0" t="s">
        <v>35</v>
      </c>
      <c r="AR1992" s="0" t="n">
        <v>2100</v>
      </c>
      <c r="AS1992" s="0" t="s">
        <v>874</v>
      </c>
      <c r="AT1992" s="0" t="s">
        <v>36</v>
      </c>
    </row>
    <row r="1993" customFormat="false" ht="28.5" hidden="false" customHeight="true" outlineLevel="0" collapsed="false">
      <c r="A1993" s="3" t="s">
        <v>51</v>
      </c>
      <c r="C1993" s="0" t="s">
        <v>2844</v>
      </c>
      <c r="D1993" s="50" t="s">
        <v>35</v>
      </c>
      <c r="E1993" s="0" t="n">
        <v>2035</v>
      </c>
      <c r="F1993" s="51" t="str">
        <f aca="false">"*"&amp;IF(AND(A1993="EU",E1993=2035),0.95,IF(AND(A1993="EU",E1993=2050),0.93,IF(AND(A1993="USA",E1993=2035),0.96,IF(AND(A1993="USA",E1993=2050),0.94,IF(AND(A1993="Japan",E1993=2035),0.94,IF(AND(A1993="Japan",E1993=2050),0.92,IF(AND(A1993="Russia",E1993=2035),0.95,IF(AND(A1993="Russia",E1993=2050),0.93,IF(AND(A1993="China",E1993=2035),0.94,IF(AND(A1993="China",E1993=2050),0.92,IF(AND(A1993="India",E1993=2035),0.95,IF(AND(A1993="India",E1993=2050),0.92,IF(AND(A1993="Middle East",E1993=2035),0.94,IF(AND(A1993="Middle East",E1993=2050),0.9,IF(AND(A1993="Africa",E1993=2035),0.94,IF(AND(A1993="Africa",E1993=2050),0.91,IF(AND(A1993="Brazil",E1993=2035),0.95,IF(AND(A1993="Brazil",E1993=2050),0.92,""))))))))))))))))))</f>
        <v>*0.95</v>
      </c>
      <c r="H1993" s="0" t="s">
        <v>2844</v>
      </c>
      <c r="I1993" s="50" t="s">
        <v>35</v>
      </c>
      <c r="J1993" s="0" t="n">
        <v>2050</v>
      </c>
      <c r="K1993" s="48" t="str">
        <f aca="false">"*"&amp;IF(AND(A1993="EU",J1993=2035),0.95,IF(AND(A1993="EU",J1993=2050),0.93,IF(AND(A1993="USA",J1993=2035),0.96,IF(AND(A1993="USA",J1993=2050),0.94,IF(AND(A1993="Japan",J1993=2035),0.94,IF(AND(A1993="Japan",J1993=2050),0.92,IF(AND(A1993="Russia",J1993=2035),0.95,IF(AND(A1993="Russia",J1993=2050),0.93,IF(AND(A1993="China",J1993=2035),0.94,IF(AND(A1993="China",J1993=2050),0.92,IF(AND(A1993="India",J1993=2035),0.95,IF(AND(A1993="India",J1993=2050),0.92,IF(AND(A1993="Middle East",J1993=2035),0.94,IF(AND(A1993="Middle East",J1993=2050),0.9,IF(AND(A1993="Africa",J1993=2035),0.94,IF(AND(A1993="Africa",J1993=2050),0.91,IF(AND(A1993="Brazil",J1993=2035),0.95,IF(AND(A1993="Brazil",J1993=2050),0.92,""))))))))))))))))))</f>
        <v>*0.93</v>
      </c>
      <c r="P1993" s="41" t="s">
        <v>2844</v>
      </c>
      <c r="Q1993" s="52" t="s">
        <v>35</v>
      </c>
      <c r="R1993" s="41" t="n">
        <v>2035</v>
      </c>
      <c r="S1993" s="53" t="str">
        <f aca="false">"*"&amp;IF(AND(A1993="EU",R1993=2035),0.95,IF(AND(A1993="EU",R1993=2050),0.93,IF(AND(A1993="USA",R1993=2035),0.96,IF(AND(A1993="USA",R1993=2050),0.93,IF(AND(A1993="Japan",R1993=2035),0.94,IF(AND(A1993="Japan",R1993=2050),0.92,IF(AND(A1993="Russia",R1993=2035),0.95,IF(AND(A1993="Russia",R1993=2050),0.91,IF(AND(A1993="China",R1993=2035),0.93,IF(AND(A1993="China",R1993=2050),0.92,IF(AND(A1993="India",R1993=2035),0.94,IF(AND(A1993="India",R1993=2050),0.91,IF(AND(A1993="Middle East",R1993=2035),0.92,IF(AND(A1993="Middle East",R1993=2050),0.89,IF(AND(A1993="Africa",R1993=2035),0.93,IF(AND(A1993="Africa",R1993=2050),0.9,IF(AND(A1993="Brazil",R1993=2035),0.95,IF(AND(A1993="Brazil",R1993=2050),0.92,""))))))))))))))))))</f>
        <v>*0.95</v>
      </c>
      <c r="U1993" s="41" t="s">
        <v>2844</v>
      </c>
      <c r="V1993" s="52" t="s">
        <v>35</v>
      </c>
      <c r="W1993" s="41" t="n">
        <v>2050</v>
      </c>
      <c r="X1993" s="53" t="str">
        <f aca="false">"*"&amp;IF(AND(A1993="EU",W1993=2035),0.95,IF(AND(A1993="EU",W1993=2050),0.93,IF(AND(A1993="USA",W1993=2035),0.96,IF(AND(A1993="USA",W1993=2050),0.93,IF(AND(A1993="Japan",W1993=2035),0.94,IF(AND(A1993="Japan",W1993=2050),0.92,IF(AND(A1993="Russia",W1993=2035),0.95,IF(AND(A1993="Russia",W1993=2050),0.91,IF(AND(A1993="China",W1993=2035),0.93,IF(AND(A1993="China",W1993=2050),0.92,IF(AND(A1993="India",W1993=2035),0.94,IF(AND(A1993="India",W1993=2050),0.91,IF(AND(A1993="Middle East",W1993=2035),0.92,IF(AND(A1993="Middle East",W1993=2050),0.89,IF(AND(A1993="Africa",W1993=2035),0.93,IF(AND(A1993="Africa",W1993=2050),0.9,IF(AND(A1993="Brazil",W1993=2035),0.95,IF(AND(A1993="Brazil",W1993=2050),0.92,""))))))))))))))))))</f>
        <v>*0.93</v>
      </c>
      <c r="AC1993" s="0" t="s">
        <v>2844</v>
      </c>
      <c r="AD1993" s="50" t="s">
        <v>35</v>
      </c>
      <c r="AE1993" s="0" t="n">
        <v>2035</v>
      </c>
      <c r="AF1993" s="51" t="str">
        <f aca="false">"*"&amp;IF(AND(A1993="EU",AE1993=2035),0.93,IF(AND(A1993="EU",AE1993=2050),0.9,IF(AND(A1993="USA",AE1993=2035),0.92,IF(AND(A1993="USA",AE1993=2050),0.89,IF(AND(A1993="Japan",AE1993=2035),0.92,IF(AND(A1993="Japan",AE1993=2050),0.89,IF(AND(A1993="Russia",AE1993=2035),0.91,IF(AND(A1993="Russia",AE1993=2050),0.86,IF(AND(A1993="China",AE1993=2035),0.91,IF(AND(A1993="China",AE1993=2050),0.87,IF(AND(A1993="India",AE1993=2035),0.92,IF(AND(A1993="India",AE1993=2050),0.87,IF(AND(A1993="Middle East",AE1993=2035),0.89,IF(AND(A1993="Middle East",AE1993=2050),0.84,IF(AND(A1993="Africa",AE1993=2035),0.9,IF(AND(A1993="Africa",AE1993=2050),0.86,IF(AND(A1993="Brazil",AE1993=2035),0.93,IF(AND(A1993="Brazil",AE1993=2050),0.89,""))))))))))))))))))</f>
        <v>*0.93</v>
      </c>
      <c r="AG1993" s="51" t="str">
        <f aca="false">AG1992</f>
        <v>REZoning_Sol-Win</v>
      </c>
      <c r="AI1993" s="0" t="s">
        <v>2844</v>
      </c>
      <c r="AJ1993" s="50" t="s">
        <v>35</v>
      </c>
      <c r="AK1993" s="0" t="n">
        <v>2050</v>
      </c>
      <c r="AL1993" s="51" t="str">
        <f aca="false">"*"&amp;IF(AND(A1993="EU",AK1993=2035),0.93,IF(AND(A1993="EU",AK1993=2050),0.9,IF(AND(A1993="USA",AK1993=2035),0.92,IF(AND(A1993="USA",AK1993=2050),0.89,IF(AND(A1993="Japan",AK1993=2035),0.92,IF(AND(A1993="Japan",AK1993=2050),0.89,IF(AND(A1993="Russia",AK1993=2035),0.91,IF(AND(A1993="Russia",AK1993=2050),0.86,IF(AND(A1993="China",AK1993=2035),0.91,IF(AND(A1993="China",AK1993=2050),0.87,IF(AND(A1993="India",AK1993=2035),0.92,IF(AND(A1993="India",AK1993=2050),0.87,IF(AND(A1993="Middle East",AK1993=2035),0.89,IF(AND(A1993="Middle East",AK1993=2050),0.84,IF(AND(A1993="Africa",AK1993=2035),0.9,IF(AND(A1993="Africa",AK1993=2050),0.86,IF(AND(A1993="Brazil",AK1993=2035),0.93,IF(AND(A1993="Brazil",AK1993=2050),0.89,""))))))))))))))))))</f>
        <v>*0.9</v>
      </c>
      <c r="AM1993" s="51" t="str">
        <f aca="false">AM1992</f>
        <v>REZoning_Sol-Win</v>
      </c>
      <c r="AP1993" s="0" t="s">
        <v>2844</v>
      </c>
      <c r="AQ1993" s="0" t="s">
        <v>35</v>
      </c>
      <c r="AR1993" s="0" t="n">
        <v>2100</v>
      </c>
      <c r="AS1993" s="0" t="s">
        <v>874</v>
      </c>
      <c r="AT1993" s="0" t="s">
        <v>36</v>
      </c>
    </row>
    <row r="1994" customFormat="false" ht="28.5" hidden="false" customHeight="true" outlineLevel="0" collapsed="false">
      <c r="A1994" s="3" t="s">
        <v>51</v>
      </c>
      <c r="C1994" s="0" t="s">
        <v>2845</v>
      </c>
      <c r="D1994" s="50" t="s">
        <v>35</v>
      </c>
      <c r="E1994" s="0" t="n">
        <v>2035</v>
      </c>
      <c r="F1994" s="51" t="str">
        <f aca="false">"*"&amp;IF(AND(A1994="EU",E1994=2035),0.95,IF(AND(A1994="EU",E1994=2050),0.93,IF(AND(A1994="USA",E1994=2035),0.96,IF(AND(A1994="USA",E1994=2050),0.94,IF(AND(A1994="Japan",E1994=2035),0.94,IF(AND(A1994="Japan",E1994=2050),0.92,IF(AND(A1994="Russia",E1994=2035),0.95,IF(AND(A1994="Russia",E1994=2050),0.93,IF(AND(A1994="China",E1994=2035),0.94,IF(AND(A1994="China",E1994=2050),0.92,IF(AND(A1994="India",E1994=2035),0.95,IF(AND(A1994="India",E1994=2050),0.92,IF(AND(A1994="Middle East",E1994=2035),0.94,IF(AND(A1994="Middle East",E1994=2050),0.9,IF(AND(A1994="Africa",E1994=2035),0.94,IF(AND(A1994="Africa",E1994=2050),0.91,IF(AND(A1994="Brazil",E1994=2035),0.95,IF(AND(A1994="Brazil",E1994=2050),0.92,""))))))))))))))))))</f>
        <v>*0.95</v>
      </c>
      <c r="H1994" s="0" t="s">
        <v>2845</v>
      </c>
      <c r="I1994" s="50" t="s">
        <v>35</v>
      </c>
      <c r="J1994" s="0" t="n">
        <v>2050</v>
      </c>
      <c r="K1994" s="48" t="str">
        <f aca="false">"*"&amp;IF(AND(A1994="EU",J1994=2035),0.95,IF(AND(A1994="EU",J1994=2050),0.93,IF(AND(A1994="USA",J1994=2035),0.96,IF(AND(A1994="USA",J1994=2050),0.94,IF(AND(A1994="Japan",J1994=2035),0.94,IF(AND(A1994="Japan",J1994=2050),0.92,IF(AND(A1994="Russia",J1994=2035),0.95,IF(AND(A1994="Russia",J1994=2050),0.93,IF(AND(A1994="China",J1994=2035),0.94,IF(AND(A1994="China",J1994=2050),0.92,IF(AND(A1994="India",J1994=2035),0.95,IF(AND(A1994="India",J1994=2050),0.92,IF(AND(A1994="Middle East",J1994=2035),0.94,IF(AND(A1994="Middle East",J1994=2050),0.9,IF(AND(A1994="Africa",J1994=2035),0.94,IF(AND(A1994="Africa",J1994=2050),0.91,IF(AND(A1994="Brazil",J1994=2035),0.95,IF(AND(A1994="Brazil",J1994=2050),0.92,""))))))))))))))))))</f>
        <v>*0.93</v>
      </c>
      <c r="P1994" s="41" t="s">
        <v>2845</v>
      </c>
      <c r="Q1994" s="52" t="s">
        <v>35</v>
      </c>
      <c r="R1994" s="41" t="n">
        <v>2035</v>
      </c>
      <c r="S1994" s="53" t="str">
        <f aca="false">"*"&amp;IF(AND(A1994="EU",R1994=2035),0.95,IF(AND(A1994="EU",R1994=2050),0.93,IF(AND(A1994="USA",R1994=2035),0.96,IF(AND(A1994="USA",R1994=2050),0.93,IF(AND(A1994="Japan",R1994=2035),0.94,IF(AND(A1994="Japan",R1994=2050),0.92,IF(AND(A1994="Russia",R1994=2035),0.95,IF(AND(A1994="Russia",R1994=2050),0.91,IF(AND(A1994="China",R1994=2035),0.93,IF(AND(A1994="China",R1994=2050),0.92,IF(AND(A1994="India",R1994=2035),0.94,IF(AND(A1994="India",R1994=2050),0.91,IF(AND(A1994="Middle East",R1994=2035),0.92,IF(AND(A1994="Middle East",R1994=2050),0.89,IF(AND(A1994="Africa",R1994=2035),0.93,IF(AND(A1994="Africa",R1994=2050),0.9,IF(AND(A1994="Brazil",R1994=2035),0.95,IF(AND(A1994="Brazil",R1994=2050),0.92,""))))))))))))))))))</f>
        <v>*0.95</v>
      </c>
      <c r="U1994" s="41" t="s">
        <v>2845</v>
      </c>
      <c r="V1994" s="52" t="s">
        <v>35</v>
      </c>
      <c r="W1994" s="41" t="n">
        <v>2050</v>
      </c>
      <c r="X1994" s="53" t="str">
        <f aca="false">"*"&amp;IF(AND(A1994="EU",W1994=2035),0.95,IF(AND(A1994="EU",W1994=2050),0.93,IF(AND(A1994="USA",W1994=2035),0.96,IF(AND(A1994="USA",W1994=2050),0.93,IF(AND(A1994="Japan",W1994=2035),0.94,IF(AND(A1994="Japan",W1994=2050),0.92,IF(AND(A1994="Russia",W1994=2035),0.95,IF(AND(A1994="Russia",W1994=2050),0.91,IF(AND(A1994="China",W1994=2035),0.93,IF(AND(A1994="China",W1994=2050),0.92,IF(AND(A1994="India",W1994=2035),0.94,IF(AND(A1994="India",W1994=2050),0.91,IF(AND(A1994="Middle East",W1994=2035),0.92,IF(AND(A1994="Middle East",W1994=2050),0.89,IF(AND(A1994="Africa",W1994=2035),0.93,IF(AND(A1994="Africa",W1994=2050),0.9,IF(AND(A1994="Brazil",W1994=2035),0.95,IF(AND(A1994="Brazil",W1994=2050),0.92,""))))))))))))))))))</f>
        <v>*0.93</v>
      </c>
      <c r="AC1994" s="0" t="s">
        <v>2845</v>
      </c>
      <c r="AD1994" s="50" t="s">
        <v>35</v>
      </c>
      <c r="AE1994" s="0" t="n">
        <v>2035</v>
      </c>
      <c r="AF1994" s="51" t="str">
        <f aca="false">"*"&amp;IF(AND(A1994="EU",AE1994=2035),0.93,IF(AND(A1994="EU",AE1994=2050),0.9,IF(AND(A1994="USA",AE1994=2035),0.92,IF(AND(A1994="USA",AE1994=2050),0.89,IF(AND(A1994="Japan",AE1994=2035),0.92,IF(AND(A1994="Japan",AE1994=2050),0.89,IF(AND(A1994="Russia",AE1994=2035),0.91,IF(AND(A1994="Russia",AE1994=2050),0.86,IF(AND(A1994="China",AE1994=2035),0.91,IF(AND(A1994="China",AE1994=2050),0.87,IF(AND(A1994="India",AE1994=2035),0.92,IF(AND(A1994="India",AE1994=2050),0.87,IF(AND(A1994="Middle East",AE1994=2035),0.89,IF(AND(A1994="Middle East",AE1994=2050),0.84,IF(AND(A1994="Africa",AE1994=2035),0.9,IF(AND(A1994="Africa",AE1994=2050),0.86,IF(AND(A1994="Brazil",AE1994=2035),0.93,IF(AND(A1994="Brazil",AE1994=2050),0.89,""))))))))))))))))))</f>
        <v>*0.93</v>
      </c>
      <c r="AG1994" s="51" t="str">
        <f aca="false">AG1993</f>
        <v>REZoning_Sol-Win</v>
      </c>
      <c r="AI1994" s="0" t="s">
        <v>2845</v>
      </c>
      <c r="AJ1994" s="50" t="s">
        <v>35</v>
      </c>
      <c r="AK1994" s="0" t="n">
        <v>2050</v>
      </c>
      <c r="AL1994" s="51" t="str">
        <f aca="false">"*"&amp;IF(AND(A1994="EU",AK1994=2035),0.93,IF(AND(A1994="EU",AK1994=2050),0.9,IF(AND(A1994="USA",AK1994=2035),0.92,IF(AND(A1994="USA",AK1994=2050),0.89,IF(AND(A1994="Japan",AK1994=2035),0.92,IF(AND(A1994="Japan",AK1994=2050),0.89,IF(AND(A1994="Russia",AK1994=2035),0.91,IF(AND(A1994="Russia",AK1994=2050),0.86,IF(AND(A1994="China",AK1994=2035),0.91,IF(AND(A1994="China",AK1994=2050),0.87,IF(AND(A1994="India",AK1994=2035),0.92,IF(AND(A1994="India",AK1994=2050),0.87,IF(AND(A1994="Middle East",AK1994=2035),0.89,IF(AND(A1994="Middle East",AK1994=2050),0.84,IF(AND(A1994="Africa",AK1994=2035),0.9,IF(AND(A1994="Africa",AK1994=2050),0.86,IF(AND(A1994="Brazil",AK1994=2035),0.93,IF(AND(A1994="Brazil",AK1994=2050),0.89,""))))))))))))))))))</f>
        <v>*0.9</v>
      </c>
      <c r="AM1994" s="51" t="str">
        <f aca="false">AM1993</f>
        <v>REZoning_Sol-Win</v>
      </c>
      <c r="AP1994" s="0" t="s">
        <v>2845</v>
      </c>
      <c r="AQ1994" s="0" t="s">
        <v>35</v>
      </c>
      <c r="AR1994" s="0" t="n">
        <v>2100</v>
      </c>
      <c r="AS1994" s="0" t="s">
        <v>874</v>
      </c>
      <c r="AT1994" s="0" t="s">
        <v>36</v>
      </c>
    </row>
    <row r="1995" customFormat="false" ht="28.5" hidden="false" customHeight="true" outlineLevel="0" collapsed="false">
      <c r="A1995" s="3" t="s">
        <v>51</v>
      </c>
      <c r="C1995" s="0" t="s">
        <v>2846</v>
      </c>
      <c r="D1995" s="50" t="s">
        <v>35</v>
      </c>
      <c r="E1995" s="0" t="n">
        <v>2035</v>
      </c>
      <c r="F1995" s="51" t="str">
        <f aca="false">"*"&amp;IF(AND(A1995="EU",E1995=2035),0.95,IF(AND(A1995="EU",E1995=2050),0.93,IF(AND(A1995="USA",E1995=2035),0.96,IF(AND(A1995="USA",E1995=2050),0.94,IF(AND(A1995="Japan",E1995=2035),0.94,IF(AND(A1995="Japan",E1995=2050),0.92,IF(AND(A1995="Russia",E1995=2035),0.95,IF(AND(A1995="Russia",E1995=2050),0.93,IF(AND(A1995="China",E1995=2035),0.94,IF(AND(A1995="China",E1995=2050),0.92,IF(AND(A1995="India",E1995=2035),0.95,IF(AND(A1995="India",E1995=2050),0.92,IF(AND(A1995="Middle East",E1995=2035),0.94,IF(AND(A1995="Middle East",E1995=2050),0.9,IF(AND(A1995="Africa",E1995=2035),0.94,IF(AND(A1995="Africa",E1995=2050),0.91,IF(AND(A1995="Brazil",E1995=2035),0.95,IF(AND(A1995="Brazil",E1995=2050),0.92,""))))))))))))))))))</f>
        <v>*0.95</v>
      </c>
      <c r="H1995" s="0" t="s">
        <v>2846</v>
      </c>
      <c r="I1995" s="50" t="s">
        <v>35</v>
      </c>
      <c r="J1995" s="0" t="n">
        <v>2050</v>
      </c>
      <c r="K1995" s="48" t="str">
        <f aca="false">"*"&amp;IF(AND(A1995="EU",J1995=2035),0.95,IF(AND(A1995="EU",J1995=2050),0.93,IF(AND(A1995="USA",J1995=2035),0.96,IF(AND(A1995="USA",J1995=2050),0.94,IF(AND(A1995="Japan",J1995=2035),0.94,IF(AND(A1995="Japan",J1995=2050),0.92,IF(AND(A1995="Russia",J1995=2035),0.95,IF(AND(A1995="Russia",J1995=2050),0.93,IF(AND(A1995="China",J1995=2035),0.94,IF(AND(A1995="China",J1995=2050),0.92,IF(AND(A1995="India",J1995=2035),0.95,IF(AND(A1995="India",J1995=2050),0.92,IF(AND(A1995="Middle East",J1995=2035),0.94,IF(AND(A1995="Middle East",J1995=2050),0.9,IF(AND(A1995="Africa",J1995=2035),0.94,IF(AND(A1995="Africa",J1995=2050),0.91,IF(AND(A1995="Brazil",J1995=2035),0.95,IF(AND(A1995="Brazil",J1995=2050),0.92,""))))))))))))))))))</f>
        <v>*0.93</v>
      </c>
      <c r="P1995" s="41" t="s">
        <v>2846</v>
      </c>
      <c r="Q1995" s="52" t="s">
        <v>35</v>
      </c>
      <c r="R1995" s="41" t="n">
        <v>2035</v>
      </c>
      <c r="S1995" s="53" t="str">
        <f aca="false">"*"&amp;IF(AND(A1995="EU",R1995=2035),0.95,IF(AND(A1995="EU",R1995=2050),0.93,IF(AND(A1995="USA",R1995=2035),0.96,IF(AND(A1995="USA",R1995=2050),0.93,IF(AND(A1995="Japan",R1995=2035),0.94,IF(AND(A1995="Japan",R1995=2050),0.92,IF(AND(A1995="Russia",R1995=2035),0.95,IF(AND(A1995="Russia",R1995=2050),0.91,IF(AND(A1995="China",R1995=2035),0.93,IF(AND(A1995="China",R1995=2050),0.92,IF(AND(A1995="India",R1995=2035),0.94,IF(AND(A1995="India",R1995=2050),0.91,IF(AND(A1995="Middle East",R1995=2035),0.92,IF(AND(A1995="Middle East",R1995=2050),0.89,IF(AND(A1995="Africa",R1995=2035),0.93,IF(AND(A1995="Africa",R1995=2050),0.9,IF(AND(A1995="Brazil",R1995=2035),0.95,IF(AND(A1995="Brazil",R1995=2050),0.92,""))))))))))))))))))</f>
        <v>*0.95</v>
      </c>
      <c r="U1995" s="41" t="s">
        <v>2846</v>
      </c>
      <c r="V1995" s="52" t="s">
        <v>35</v>
      </c>
      <c r="W1995" s="41" t="n">
        <v>2050</v>
      </c>
      <c r="X1995" s="53" t="str">
        <f aca="false">"*"&amp;IF(AND(A1995="EU",W1995=2035),0.95,IF(AND(A1995="EU",W1995=2050),0.93,IF(AND(A1995="USA",W1995=2035),0.96,IF(AND(A1995="USA",W1995=2050),0.93,IF(AND(A1995="Japan",W1995=2035),0.94,IF(AND(A1995="Japan",W1995=2050),0.92,IF(AND(A1995="Russia",W1995=2035),0.95,IF(AND(A1995="Russia",W1995=2050),0.91,IF(AND(A1995="China",W1995=2035),0.93,IF(AND(A1995="China",W1995=2050),0.92,IF(AND(A1995="India",W1995=2035),0.94,IF(AND(A1995="India",W1995=2050),0.91,IF(AND(A1995="Middle East",W1995=2035),0.92,IF(AND(A1995="Middle East",W1995=2050),0.89,IF(AND(A1995="Africa",W1995=2035),0.93,IF(AND(A1995="Africa",W1995=2050),0.9,IF(AND(A1995="Brazil",W1995=2035),0.95,IF(AND(A1995="Brazil",W1995=2050),0.92,""))))))))))))))))))</f>
        <v>*0.93</v>
      </c>
      <c r="AC1995" s="0" t="s">
        <v>2846</v>
      </c>
      <c r="AD1995" s="50" t="s">
        <v>35</v>
      </c>
      <c r="AE1995" s="0" t="n">
        <v>2035</v>
      </c>
      <c r="AF1995" s="51" t="str">
        <f aca="false">"*"&amp;IF(AND(A1995="EU",AE1995=2035),0.93,IF(AND(A1995="EU",AE1995=2050),0.9,IF(AND(A1995="USA",AE1995=2035),0.92,IF(AND(A1995="USA",AE1995=2050),0.89,IF(AND(A1995="Japan",AE1995=2035),0.92,IF(AND(A1995="Japan",AE1995=2050),0.89,IF(AND(A1995="Russia",AE1995=2035),0.91,IF(AND(A1995="Russia",AE1995=2050),0.86,IF(AND(A1995="China",AE1995=2035),0.91,IF(AND(A1995="China",AE1995=2050),0.87,IF(AND(A1995="India",AE1995=2035),0.92,IF(AND(A1995="India",AE1995=2050),0.87,IF(AND(A1995="Middle East",AE1995=2035),0.89,IF(AND(A1995="Middle East",AE1995=2050),0.84,IF(AND(A1995="Africa",AE1995=2035),0.9,IF(AND(A1995="Africa",AE1995=2050),0.86,IF(AND(A1995="Brazil",AE1995=2035),0.93,IF(AND(A1995="Brazil",AE1995=2050),0.89,""))))))))))))))))))</f>
        <v>*0.93</v>
      </c>
      <c r="AG1995" s="51" t="str">
        <f aca="false">AG1994</f>
        <v>REZoning_Sol-Win</v>
      </c>
      <c r="AI1995" s="0" t="s">
        <v>2846</v>
      </c>
      <c r="AJ1995" s="50" t="s">
        <v>35</v>
      </c>
      <c r="AK1995" s="0" t="n">
        <v>2050</v>
      </c>
      <c r="AL1995" s="51" t="str">
        <f aca="false">"*"&amp;IF(AND(A1995="EU",AK1995=2035),0.93,IF(AND(A1995="EU",AK1995=2050),0.9,IF(AND(A1995="USA",AK1995=2035),0.92,IF(AND(A1995="USA",AK1995=2050),0.89,IF(AND(A1995="Japan",AK1995=2035),0.92,IF(AND(A1995="Japan",AK1995=2050),0.89,IF(AND(A1995="Russia",AK1995=2035),0.91,IF(AND(A1995="Russia",AK1995=2050),0.86,IF(AND(A1995="China",AK1995=2035),0.91,IF(AND(A1995="China",AK1995=2050),0.87,IF(AND(A1995="India",AK1995=2035),0.92,IF(AND(A1995="India",AK1995=2050),0.87,IF(AND(A1995="Middle East",AK1995=2035),0.89,IF(AND(A1995="Middle East",AK1995=2050),0.84,IF(AND(A1995="Africa",AK1995=2035),0.9,IF(AND(A1995="Africa",AK1995=2050),0.86,IF(AND(A1995="Brazil",AK1995=2035),0.93,IF(AND(A1995="Brazil",AK1995=2050),0.89,""))))))))))))))))))</f>
        <v>*0.9</v>
      </c>
      <c r="AM1995" s="51" t="str">
        <f aca="false">AM1994</f>
        <v>REZoning_Sol-Win</v>
      </c>
      <c r="AP1995" s="0" t="s">
        <v>2846</v>
      </c>
      <c r="AQ1995" s="0" t="s">
        <v>35</v>
      </c>
      <c r="AR1995" s="0" t="n">
        <v>2100</v>
      </c>
      <c r="AS1995" s="0" t="s">
        <v>874</v>
      </c>
      <c r="AT1995" s="0" t="s">
        <v>36</v>
      </c>
    </row>
    <row r="1996" customFormat="false" ht="28.5" hidden="false" customHeight="true" outlineLevel="0" collapsed="false">
      <c r="A1996" s="3" t="s">
        <v>51</v>
      </c>
      <c r="C1996" s="0" t="s">
        <v>2847</v>
      </c>
      <c r="D1996" s="50" t="s">
        <v>35</v>
      </c>
      <c r="E1996" s="0" t="n">
        <v>2035</v>
      </c>
      <c r="F1996" s="51" t="str">
        <f aca="false">"*"&amp;IF(AND(A1996="EU",E1996=2035),0.95,IF(AND(A1996="EU",E1996=2050),0.93,IF(AND(A1996="USA",E1996=2035),0.96,IF(AND(A1996="USA",E1996=2050),0.94,IF(AND(A1996="Japan",E1996=2035),0.94,IF(AND(A1996="Japan",E1996=2050),0.92,IF(AND(A1996="Russia",E1996=2035),0.95,IF(AND(A1996="Russia",E1996=2050),0.93,IF(AND(A1996="China",E1996=2035),0.94,IF(AND(A1996="China",E1996=2050),0.92,IF(AND(A1996="India",E1996=2035),0.95,IF(AND(A1996="India",E1996=2050),0.92,IF(AND(A1996="Middle East",E1996=2035),0.94,IF(AND(A1996="Middle East",E1996=2050),0.9,IF(AND(A1996="Africa",E1996=2035),0.94,IF(AND(A1996="Africa",E1996=2050),0.91,IF(AND(A1996="Brazil",E1996=2035),0.95,IF(AND(A1996="Brazil",E1996=2050),0.92,""))))))))))))))))))</f>
        <v>*0.95</v>
      </c>
      <c r="H1996" s="0" t="s">
        <v>2847</v>
      </c>
      <c r="I1996" s="50" t="s">
        <v>35</v>
      </c>
      <c r="J1996" s="0" t="n">
        <v>2050</v>
      </c>
      <c r="K1996" s="48" t="str">
        <f aca="false">"*"&amp;IF(AND(A1996="EU",J1996=2035),0.95,IF(AND(A1996="EU",J1996=2050),0.93,IF(AND(A1996="USA",J1996=2035),0.96,IF(AND(A1996="USA",J1996=2050),0.94,IF(AND(A1996="Japan",J1996=2035),0.94,IF(AND(A1996="Japan",J1996=2050),0.92,IF(AND(A1996="Russia",J1996=2035),0.95,IF(AND(A1996="Russia",J1996=2050),0.93,IF(AND(A1996="China",J1996=2035),0.94,IF(AND(A1996="China",J1996=2050),0.92,IF(AND(A1996="India",J1996=2035),0.95,IF(AND(A1996="India",J1996=2050),0.92,IF(AND(A1996="Middle East",J1996=2035),0.94,IF(AND(A1996="Middle East",J1996=2050),0.9,IF(AND(A1996="Africa",J1996=2035),0.94,IF(AND(A1996="Africa",J1996=2050),0.91,IF(AND(A1996="Brazil",J1996=2035),0.95,IF(AND(A1996="Brazil",J1996=2050),0.92,""))))))))))))))))))</f>
        <v>*0.93</v>
      </c>
      <c r="P1996" s="41" t="s">
        <v>2847</v>
      </c>
      <c r="Q1996" s="52" t="s">
        <v>35</v>
      </c>
      <c r="R1996" s="41" t="n">
        <v>2035</v>
      </c>
      <c r="S1996" s="53" t="str">
        <f aca="false">"*"&amp;IF(AND(A1996="EU",R1996=2035),0.95,IF(AND(A1996="EU",R1996=2050),0.93,IF(AND(A1996="USA",R1996=2035),0.96,IF(AND(A1996="USA",R1996=2050),0.93,IF(AND(A1996="Japan",R1996=2035),0.94,IF(AND(A1996="Japan",R1996=2050),0.92,IF(AND(A1996="Russia",R1996=2035),0.95,IF(AND(A1996="Russia",R1996=2050),0.91,IF(AND(A1996="China",R1996=2035),0.93,IF(AND(A1996="China",R1996=2050),0.92,IF(AND(A1996="India",R1996=2035),0.94,IF(AND(A1996="India",R1996=2050),0.91,IF(AND(A1996="Middle East",R1996=2035),0.92,IF(AND(A1996="Middle East",R1996=2050),0.89,IF(AND(A1996="Africa",R1996=2035),0.93,IF(AND(A1996="Africa",R1996=2050),0.9,IF(AND(A1996="Brazil",R1996=2035),0.95,IF(AND(A1996="Brazil",R1996=2050),0.92,""))))))))))))))))))</f>
        <v>*0.95</v>
      </c>
      <c r="U1996" s="41" t="s">
        <v>2847</v>
      </c>
      <c r="V1996" s="52" t="s">
        <v>35</v>
      </c>
      <c r="W1996" s="41" t="n">
        <v>2050</v>
      </c>
      <c r="X1996" s="53" t="str">
        <f aca="false">"*"&amp;IF(AND(A1996="EU",W1996=2035),0.95,IF(AND(A1996="EU",W1996=2050),0.93,IF(AND(A1996="USA",W1996=2035),0.96,IF(AND(A1996="USA",W1996=2050),0.93,IF(AND(A1996="Japan",W1996=2035),0.94,IF(AND(A1996="Japan",W1996=2050),0.92,IF(AND(A1996="Russia",W1996=2035),0.95,IF(AND(A1996="Russia",W1996=2050),0.91,IF(AND(A1996="China",W1996=2035),0.93,IF(AND(A1996="China",W1996=2050),0.92,IF(AND(A1996="India",W1996=2035),0.94,IF(AND(A1996="India",W1996=2050),0.91,IF(AND(A1996="Middle East",W1996=2035),0.92,IF(AND(A1996="Middle East",W1996=2050),0.89,IF(AND(A1996="Africa",W1996=2035),0.93,IF(AND(A1996="Africa",W1996=2050),0.9,IF(AND(A1996="Brazil",W1996=2035),0.95,IF(AND(A1996="Brazil",W1996=2050),0.92,""))))))))))))))))))</f>
        <v>*0.93</v>
      </c>
      <c r="AC1996" s="0" t="s">
        <v>2847</v>
      </c>
      <c r="AD1996" s="50" t="s">
        <v>35</v>
      </c>
      <c r="AE1996" s="0" t="n">
        <v>2035</v>
      </c>
      <c r="AF1996" s="51" t="str">
        <f aca="false">"*"&amp;IF(AND(A1996="EU",AE1996=2035),0.93,IF(AND(A1996="EU",AE1996=2050),0.9,IF(AND(A1996="USA",AE1996=2035),0.92,IF(AND(A1996="USA",AE1996=2050),0.89,IF(AND(A1996="Japan",AE1996=2035),0.92,IF(AND(A1996="Japan",AE1996=2050),0.89,IF(AND(A1996="Russia",AE1996=2035),0.91,IF(AND(A1996="Russia",AE1996=2050),0.86,IF(AND(A1996="China",AE1996=2035),0.91,IF(AND(A1996="China",AE1996=2050),0.87,IF(AND(A1996="India",AE1996=2035),0.92,IF(AND(A1996="India",AE1996=2050),0.87,IF(AND(A1996="Middle East",AE1996=2035),0.89,IF(AND(A1996="Middle East",AE1996=2050),0.84,IF(AND(A1996="Africa",AE1996=2035),0.9,IF(AND(A1996="Africa",AE1996=2050),0.86,IF(AND(A1996="Brazil",AE1996=2035),0.93,IF(AND(A1996="Brazil",AE1996=2050),0.89,""))))))))))))))))))</f>
        <v>*0.93</v>
      </c>
      <c r="AG1996" s="51" t="str">
        <f aca="false">AG1995</f>
        <v>REZoning_Sol-Win</v>
      </c>
      <c r="AI1996" s="0" t="s">
        <v>2847</v>
      </c>
      <c r="AJ1996" s="50" t="s">
        <v>35</v>
      </c>
      <c r="AK1996" s="0" t="n">
        <v>2050</v>
      </c>
      <c r="AL1996" s="51" t="str">
        <f aca="false">"*"&amp;IF(AND(A1996="EU",AK1996=2035),0.93,IF(AND(A1996="EU",AK1996=2050),0.9,IF(AND(A1996="USA",AK1996=2035),0.92,IF(AND(A1996="USA",AK1996=2050),0.89,IF(AND(A1996="Japan",AK1996=2035),0.92,IF(AND(A1996="Japan",AK1996=2050),0.89,IF(AND(A1996="Russia",AK1996=2035),0.91,IF(AND(A1996="Russia",AK1996=2050),0.86,IF(AND(A1996="China",AK1996=2035),0.91,IF(AND(A1996="China",AK1996=2050),0.87,IF(AND(A1996="India",AK1996=2035),0.92,IF(AND(A1996="India",AK1996=2050),0.87,IF(AND(A1996="Middle East",AK1996=2035),0.89,IF(AND(A1996="Middle East",AK1996=2050),0.84,IF(AND(A1996="Africa",AK1996=2035),0.9,IF(AND(A1996="Africa",AK1996=2050),0.86,IF(AND(A1996="Brazil",AK1996=2035),0.93,IF(AND(A1996="Brazil",AK1996=2050),0.89,""))))))))))))))))))</f>
        <v>*0.9</v>
      </c>
      <c r="AM1996" s="51" t="str">
        <f aca="false">AM1995</f>
        <v>REZoning_Sol-Win</v>
      </c>
      <c r="AP1996" s="0" t="s">
        <v>2847</v>
      </c>
      <c r="AQ1996" s="0" t="s">
        <v>35</v>
      </c>
      <c r="AR1996" s="0" t="n">
        <v>2100</v>
      </c>
      <c r="AS1996" s="0" t="s">
        <v>874</v>
      </c>
      <c r="AT1996" s="0" t="s">
        <v>36</v>
      </c>
    </row>
    <row r="1997" customFormat="false" ht="28.5" hidden="false" customHeight="true" outlineLevel="0" collapsed="false">
      <c r="A1997" s="3" t="s">
        <v>51</v>
      </c>
      <c r="C1997" s="0" t="s">
        <v>2848</v>
      </c>
      <c r="D1997" s="50" t="s">
        <v>35</v>
      </c>
      <c r="E1997" s="0" t="n">
        <v>2035</v>
      </c>
      <c r="F1997" s="51" t="str">
        <f aca="false">"*"&amp;IF(AND(A1997="EU",E1997=2035),0.95,IF(AND(A1997="EU",E1997=2050),0.93,IF(AND(A1997="USA",E1997=2035),0.96,IF(AND(A1997="USA",E1997=2050),0.94,IF(AND(A1997="Japan",E1997=2035),0.94,IF(AND(A1997="Japan",E1997=2050),0.92,IF(AND(A1997="Russia",E1997=2035),0.95,IF(AND(A1997="Russia",E1997=2050),0.93,IF(AND(A1997="China",E1997=2035),0.94,IF(AND(A1997="China",E1997=2050),0.92,IF(AND(A1997="India",E1997=2035),0.95,IF(AND(A1997="India",E1997=2050),0.92,IF(AND(A1997="Middle East",E1997=2035),0.94,IF(AND(A1997="Middle East",E1997=2050),0.9,IF(AND(A1997="Africa",E1997=2035),0.94,IF(AND(A1997="Africa",E1997=2050),0.91,IF(AND(A1997="Brazil",E1997=2035),0.95,IF(AND(A1997="Brazil",E1997=2050),0.92,""))))))))))))))))))</f>
        <v>*0.95</v>
      </c>
      <c r="H1997" s="0" t="s">
        <v>2848</v>
      </c>
      <c r="I1997" s="50" t="s">
        <v>35</v>
      </c>
      <c r="J1997" s="0" t="n">
        <v>2050</v>
      </c>
      <c r="K1997" s="48" t="str">
        <f aca="false">"*"&amp;IF(AND(A1997="EU",J1997=2035),0.95,IF(AND(A1997="EU",J1997=2050),0.93,IF(AND(A1997="USA",J1997=2035),0.96,IF(AND(A1997="USA",J1997=2050),0.94,IF(AND(A1997="Japan",J1997=2035),0.94,IF(AND(A1997="Japan",J1997=2050),0.92,IF(AND(A1997="Russia",J1997=2035),0.95,IF(AND(A1997="Russia",J1997=2050),0.93,IF(AND(A1997="China",J1997=2035),0.94,IF(AND(A1997="China",J1997=2050),0.92,IF(AND(A1997="India",J1997=2035),0.95,IF(AND(A1997="India",J1997=2050),0.92,IF(AND(A1997="Middle East",J1997=2035),0.94,IF(AND(A1997="Middle East",J1997=2050),0.9,IF(AND(A1997="Africa",J1997=2035),0.94,IF(AND(A1997="Africa",J1997=2050),0.91,IF(AND(A1997="Brazil",J1997=2035),0.95,IF(AND(A1997="Brazil",J1997=2050),0.92,""))))))))))))))))))</f>
        <v>*0.93</v>
      </c>
      <c r="P1997" s="41" t="s">
        <v>2848</v>
      </c>
      <c r="Q1997" s="52" t="s">
        <v>35</v>
      </c>
      <c r="R1997" s="41" t="n">
        <v>2035</v>
      </c>
      <c r="S1997" s="53" t="str">
        <f aca="false">"*"&amp;IF(AND(A1997="EU",R1997=2035),0.95,IF(AND(A1997="EU",R1997=2050),0.93,IF(AND(A1997="USA",R1997=2035),0.96,IF(AND(A1997="USA",R1997=2050),0.93,IF(AND(A1997="Japan",R1997=2035),0.94,IF(AND(A1997="Japan",R1997=2050),0.92,IF(AND(A1997="Russia",R1997=2035),0.95,IF(AND(A1997="Russia",R1997=2050),0.91,IF(AND(A1997="China",R1997=2035),0.93,IF(AND(A1997="China",R1997=2050),0.92,IF(AND(A1997="India",R1997=2035),0.94,IF(AND(A1997="India",R1997=2050),0.91,IF(AND(A1997="Middle East",R1997=2035),0.92,IF(AND(A1997="Middle East",R1997=2050),0.89,IF(AND(A1997="Africa",R1997=2035),0.93,IF(AND(A1997="Africa",R1997=2050),0.9,IF(AND(A1997="Brazil",R1997=2035),0.95,IF(AND(A1997="Brazil",R1997=2050),0.92,""))))))))))))))))))</f>
        <v>*0.95</v>
      </c>
      <c r="U1997" s="41" t="s">
        <v>2848</v>
      </c>
      <c r="V1997" s="52" t="s">
        <v>35</v>
      </c>
      <c r="W1997" s="41" t="n">
        <v>2050</v>
      </c>
      <c r="X1997" s="53" t="str">
        <f aca="false">"*"&amp;IF(AND(A1997="EU",W1997=2035),0.95,IF(AND(A1997="EU",W1997=2050),0.93,IF(AND(A1997="USA",W1997=2035),0.96,IF(AND(A1997="USA",W1997=2050),0.93,IF(AND(A1997="Japan",W1997=2035),0.94,IF(AND(A1997="Japan",W1997=2050),0.92,IF(AND(A1997="Russia",W1997=2035),0.95,IF(AND(A1997="Russia",W1997=2050),0.91,IF(AND(A1997="China",W1997=2035),0.93,IF(AND(A1997="China",W1997=2050),0.92,IF(AND(A1997="India",W1997=2035),0.94,IF(AND(A1997="India",W1997=2050),0.91,IF(AND(A1997="Middle East",W1997=2035),0.92,IF(AND(A1997="Middle East",W1997=2050),0.89,IF(AND(A1997="Africa",W1997=2035),0.93,IF(AND(A1997="Africa",W1997=2050),0.9,IF(AND(A1997="Brazil",W1997=2035),0.95,IF(AND(A1997="Brazil",W1997=2050),0.92,""))))))))))))))))))</f>
        <v>*0.93</v>
      </c>
      <c r="AC1997" s="0" t="s">
        <v>2848</v>
      </c>
      <c r="AD1997" s="50" t="s">
        <v>35</v>
      </c>
      <c r="AE1997" s="0" t="n">
        <v>2035</v>
      </c>
      <c r="AF1997" s="51" t="str">
        <f aca="false">"*"&amp;IF(AND(A1997="EU",AE1997=2035),0.93,IF(AND(A1997="EU",AE1997=2050),0.9,IF(AND(A1997="USA",AE1997=2035),0.92,IF(AND(A1997="USA",AE1997=2050),0.89,IF(AND(A1997="Japan",AE1997=2035),0.92,IF(AND(A1997="Japan",AE1997=2050),0.89,IF(AND(A1997="Russia",AE1997=2035),0.91,IF(AND(A1997="Russia",AE1997=2050),0.86,IF(AND(A1997="China",AE1997=2035),0.91,IF(AND(A1997="China",AE1997=2050),0.87,IF(AND(A1997="India",AE1997=2035),0.92,IF(AND(A1997="India",AE1997=2050),0.87,IF(AND(A1997="Middle East",AE1997=2035),0.89,IF(AND(A1997="Middle East",AE1997=2050),0.84,IF(AND(A1997="Africa",AE1997=2035),0.9,IF(AND(A1997="Africa",AE1997=2050),0.86,IF(AND(A1997="Brazil",AE1997=2035),0.93,IF(AND(A1997="Brazil",AE1997=2050),0.89,""))))))))))))))))))</f>
        <v>*0.93</v>
      </c>
      <c r="AG1997" s="51" t="str">
        <f aca="false">AG1996</f>
        <v>REZoning_Sol-Win</v>
      </c>
      <c r="AI1997" s="0" t="s">
        <v>2848</v>
      </c>
      <c r="AJ1997" s="50" t="s">
        <v>35</v>
      </c>
      <c r="AK1997" s="0" t="n">
        <v>2050</v>
      </c>
      <c r="AL1997" s="51" t="str">
        <f aca="false">"*"&amp;IF(AND(A1997="EU",AK1997=2035),0.93,IF(AND(A1997="EU",AK1997=2050),0.9,IF(AND(A1997="USA",AK1997=2035),0.92,IF(AND(A1997="USA",AK1997=2050),0.89,IF(AND(A1997="Japan",AK1997=2035),0.92,IF(AND(A1997="Japan",AK1997=2050),0.89,IF(AND(A1997="Russia",AK1997=2035),0.91,IF(AND(A1997="Russia",AK1997=2050),0.86,IF(AND(A1997="China",AK1997=2035),0.91,IF(AND(A1997="China",AK1997=2050),0.87,IF(AND(A1997="India",AK1997=2035),0.92,IF(AND(A1997="India",AK1997=2050),0.87,IF(AND(A1997="Middle East",AK1997=2035),0.89,IF(AND(A1997="Middle East",AK1997=2050),0.84,IF(AND(A1997="Africa",AK1997=2035),0.9,IF(AND(A1997="Africa",AK1997=2050),0.86,IF(AND(A1997="Brazil",AK1997=2035),0.93,IF(AND(A1997="Brazil",AK1997=2050),0.89,""))))))))))))))))))</f>
        <v>*0.9</v>
      </c>
      <c r="AM1997" s="51" t="str">
        <f aca="false">AM1996</f>
        <v>REZoning_Sol-Win</v>
      </c>
      <c r="AP1997" s="0" t="s">
        <v>2848</v>
      </c>
      <c r="AQ1997" s="0" t="s">
        <v>35</v>
      </c>
      <c r="AR1997" s="0" t="n">
        <v>2100</v>
      </c>
      <c r="AS1997" s="0" t="s">
        <v>874</v>
      </c>
      <c r="AT1997" s="0" t="s">
        <v>36</v>
      </c>
    </row>
    <row r="1998" customFormat="false" ht="28.5" hidden="false" customHeight="true" outlineLevel="0" collapsed="false">
      <c r="A1998" s="3" t="s">
        <v>51</v>
      </c>
      <c r="C1998" s="0" t="s">
        <v>2849</v>
      </c>
      <c r="D1998" s="50" t="s">
        <v>35</v>
      </c>
      <c r="E1998" s="0" t="n">
        <v>2035</v>
      </c>
      <c r="F1998" s="51" t="str">
        <f aca="false">"*"&amp;IF(AND(A1998="EU",E1998=2035),0.95,IF(AND(A1998="EU",E1998=2050),0.93,IF(AND(A1998="USA",E1998=2035),0.96,IF(AND(A1998="USA",E1998=2050),0.94,IF(AND(A1998="Japan",E1998=2035),0.94,IF(AND(A1998="Japan",E1998=2050),0.92,IF(AND(A1998="Russia",E1998=2035),0.95,IF(AND(A1998="Russia",E1998=2050),0.93,IF(AND(A1998="China",E1998=2035),0.94,IF(AND(A1998="China",E1998=2050),0.92,IF(AND(A1998="India",E1998=2035),0.95,IF(AND(A1998="India",E1998=2050),0.92,IF(AND(A1998="Middle East",E1998=2035),0.94,IF(AND(A1998="Middle East",E1998=2050),0.9,IF(AND(A1998="Africa",E1998=2035),0.94,IF(AND(A1998="Africa",E1998=2050),0.91,IF(AND(A1998="Brazil",E1998=2035),0.95,IF(AND(A1998="Brazil",E1998=2050),0.92,""))))))))))))))))))</f>
        <v>*0.95</v>
      </c>
      <c r="H1998" s="0" t="s">
        <v>2849</v>
      </c>
      <c r="I1998" s="50" t="s">
        <v>35</v>
      </c>
      <c r="J1998" s="0" t="n">
        <v>2050</v>
      </c>
      <c r="K1998" s="48" t="str">
        <f aca="false">"*"&amp;IF(AND(A1998="EU",J1998=2035),0.95,IF(AND(A1998="EU",J1998=2050),0.93,IF(AND(A1998="USA",J1998=2035),0.96,IF(AND(A1998="USA",J1998=2050),0.94,IF(AND(A1998="Japan",J1998=2035),0.94,IF(AND(A1998="Japan",J1998=2050),0.92,IF(AND(A1998="Russia",J1998=2035),0.95,IF(AND(A1998="Russia",J1998=2050),0.93,IF(AND(A1998="China",J1998=2035),0.94,IF(AND(A1998="China",J1998=2050),0.92,IF(AND(A1998="India",J1998=2035),0.95,IF(AND(A1998="India",J1998=2050),0.92,IF(AND(A1998="Middle East",J1998=2035),0.94,IF(AND(A1998="Middle East",J1998=2050),0.9,IF(AND(A1998="Africa",J1998=2035),0.94,IF(AND(A1998="Africa",J1998=2050),0.91,IF(AND(A1998="Brazil",J1998=2035),0.95,IF(AND(A1998="Brazil",J1998=2050),0.92,""))))))))))))))))))</f>
        <v>*0.93</v>
      </c>
      <c r="P1998" s="41" t="s">
        <v>2849</v>
      </c>
      <c r="Q1998" s="52" t="s">
        <v>35</v>
      </c>
      <c r="R1998" s="41" t="n">
        <v>2035</v>
      </c>
      <c r="S1998" s="53" t="str">
        <f aca="false">"*"&amp;IF(AND(A1998="EU",R1998=2035),0.95,IF(AND(A1998="EU",R1998=2050),0.93,IF(AND(A1998="USA",R1998=2035),0.96,IF(AND(A1998="USA",R1998=2050),0.93,IF(AND(A1998="Japan",R1998=2035),0.94,IF(AND(A1998="Japan",R1998=2050),0.92,IF(AND(A1998="Russia",R1998=2035),0.95,IF(AND(A1998="Russia",R1998=2050),0.91,IF(AND(A1998="China",R1998=2035),0.93,IF(AND(A1998="China",R1998=2050),0.92,IF(AND(A1998="India",R1998=2035),0.94,IF(AND(A1998="India",R1998=2050),0.91,IF(AND(A1998="Middle East",R1998=2035),0.92,IF(AND(A1998="Middle East",R1998=2050),0.89,IF(AND(A1998="Africa",R1998=2035),0.93,IF(AND(A1998="Africa",R1998=2050),0.9,IF(AND(A1998="Brazil",R1998=2035),0.95,IF(AND(A1998="Brazil",R1998=2050),0.92,""))))))))))))))))))</f>
        <v>*0.95</v>
      </c>
      <c r="U1998" s="41" t="s">
        <v>2849</v>
      </c>
      <c r="V1998" s="52" t="s">
        <v>35</v>
      </c>
      <c r="W1998" s="41" t="n">
        <v>2050</v>
      </c>
      <c r="X1998" s="53" t="str">
        <f aca="false">"*"&amp;IF(AND(A1998="EU",W1998=2035),0.95,IF(AND(A1998="EU",W1998=2050),0.93,IF(AND(A1998="USA",W1998=2035),0.96,IF(AND(A1998="USA",W1998=2050),0.93,IF(AND(A1998="Japan",W1998=2035),0.94,IF(AND(A1998="Japan",W1998=2050),0.92,IF(AND(A1998="Russia",W1998=2035),0.95,IF(AND(A1998="Russia",W1998=2050),0.91,IF(AND(A1998="China",W1998=2035),0.93,IF(AND(A1998="China",W1998=2050),0.92,IF(AND(A1998="India",W1998=2035),0.94,IF(AND(A1998="India",W1998=2050),0.91,IF(AND(A1998="Middle East",W1998=2035),0.92,IF(AND(A1998="Middle East",W1998=2050),0.89,IF(AND(A1998="Africa",W1998=2035),0.93,IF(AND(A1998="Africa",W1998=2050),0.9,IF(AND(A1998="Brazil",W1998=2035),0.95,IF(AND(A1998="Brazil",W1998=2050),0.92,""))))))))))))))))))</f>
        <v>*0.93</v>
      </c>
      <c r="AC1998" s="0" t="s">
        <v>2849</v>
      </c>
      <c r="AD1998" s="50" t="s">
        <v>35</v>
      </c>
      <c r="AE1998" s="0" t="n">
        <v>2035</v>
      </c>
      <c r="AF1998" s="51" t="str">
        <f aca="false">"*"&amp;IF(AND(A1998="EU",AE1998=2035),0.93,IF(AND(A1998="EU",AE1998=2050),0.9,IF(AND(A1998="USA",AE1998=2035),0.92,IF(AND(A1998="USA",AE1998=2050),0.89,IF(AND(A1998="Japan",AE1998=2035),0.92,IF(AND(A1998="Japan",AE1998=2050),0.89,IF(AND(A1998="Russia",AE1998=2035),0.91,IF(AND(A1998="Russia",AE1998=2050),0.86,IF(AND(A1998="China",AE1998=2035),0.91,IF(AND(A1998="China",AE1998=2050),0.87,IF(AND(A1998="India",AE1998=2035),0.92,IF(AND(A1998="India",AE1998=2050),0.87,IF(AND(A1998="Middle East",AE1998=2035),0.89,IF(AND(A1998="Middle East",AE1998=2050),0.84,IF(AND(A1998="Africa",AE1998=2035),0.9,IF(AND(A1998="Africa",AE1998=2050),0.86,IF(AND(A1998="Brazil",AE1998=2035),0.93,IF(AND(A1998="Brazil",AE1998=2050),0.89,""))))))))))))))))))</f>
        <v>*0.93</v>
      </c>
      <c r="AG1998" s="51" t="str">
        <f aca="false">AG1997</f>
        <v>REZoning_Sol-Win</v>
      </c>
      <c r="AI1998" s="0" t="s">
        <v>2849</v>
      </c>
      <c r="AJ1998" s="50" t="s">
        <v>35</v>
      </c>
      <c r="AK1998" s="0" t="n">
        <v>2050</v>
      </c>
      <c r="AL1998" s="51" t="str">
        <f aca="false">"*"&amp;IF(AND(A1998="EU",AK1998=2035),0.93,IF(AND(A1998="EU",AK1998=2050),0.9,IF(AND(A1998="USA",AK1998=2035),0.92,IF(AND(A1998="USA",AK1998=2050),0.89,IF(AND(A1998="Japan",AK1998=2035),0.92,IF(AND(A1998="Japan",AK1998=2050),0.89,IF(AND(A1998="Russia",AK1998=2035),0.91,IF(AND(A1998="Russia",AK1998=2050),0.86,IF(AND(A1998="China",AK1998=2035),0.91,IF(AND(A1998="China",AK1998=2050),0.87,IF(AND(A1998="India",AK1998=2035),0.92,IF(AND(A1998="India",AK1998=2050),0.87,IF(AND(A1998="Middle East",AK1998=2035),0.89,IF(AND(A1998="Middle East",AK1998=2050),0.84,IF(AND(A1998="Africa",AK1998=2035),0.9,IF(AND(A1998="Africa",AK1998=2050),0.86,IF(AND(A1998="Brazil",AK1998=2035),0.93,IF(AND(A1998="Brazil",AK1998=2050),0.89,""))))))))))))))))))</f>
        <v>*0.9</v>
      </c>
      <c r="AM1998" s="51" t="str">
        <f aca="false">AM1997</f>
        <v>REZoning_Sol-Win</v>
      </c>
      <c r="AP1998" s="0" t="s">
        <v>2849</v>
      </c>
      <c r="AQ1998" s="0" t="s">
        <v>35</v>
      </c>
      <c r="AR1998" s="0" t="n">
        <v>2100</v>
      </c>
      <c r="AS1998" s="0" t="s">
        <v>874</v>
      </c>
      <c r="AT1998" s="0" t="s">
        <v>36</v>
      </c>
    </row>
    <row r="1999" customFormat="false" ht="28.5" hidden="false" customHeight="true" outlineLevel="0" collapsed="false">
      <c r="A1999" s="3" t="s">
        <v>51</v>
      </c>
      <c r="C1999" s="0" t="s">
        <v>2850</v>
      </c>
      <c r="D1999" s="50" t="s">
        <v>35</v>
      </c>
      <c r="E1999" s="0" t="n">
        <v>2035</v>
      </c>
      <c r="F1999" s="51" t="str">
        <f aca="false">"*"&amp;IF(AND(A1999="EU",E1999=2035),0.95,IF(AND(A1999="EU",E1999=2050),0.93,IF(AND(A1999="USA",E1999=2035),0.96,IF(AND(A1999="USA",E1999=2050),0.94,IF(AND(A1999="Japan",E1999=2035),0.94,IF(AND(A1999="Japan",E1999=2050),0.92,IF(AND(A1999="Russia",E1999=2035),0.95,IF(AND(A1999="Russia",E1999=2050),0.93,IF(AND(A1999="China",E1999=2035),0.94,IF(AND(A1999="China",E1999=2050),0.92,IF(AND(A1999="India",E1999=2035),0.95,IF(AND(A1999="India",E1999=2050),0.92,IF(AND(A1999="Middle East",E1999=2035),0.94,IF(AND(A1999="Middle East",E1999=2050),0.9,IF(AND(A1999="Africa",E1999=2035),0.94,IF(AND(A1999="Africa",E1999=2050),0.91,IF(AND(A1999="Brazil",E1999=2035),0.95,IF(AND(A1999="Brazil",E1999=2050),0.92,""))))))))))))))))))</f>
        <v>*0.95</v>
      </c>
      <c r="H1999" s="0" t="s">
        <v>2850</v>
      </c>
      <c r="I1999" s="50" t="s">
        <v>35</v>
      </c>
      <c r="J1999" s="0" t="n">
        <v>2050</v>
      </c>
      <c r="K1999" s="48" t="str">
        <f aca="false">"*"&amp;IF(AND(A1999="EU",J1999=2035),0.95,IF(AND(A1999="EU",J1999=2050),0.93,IF(AND(A1999="USA",J1999=2035),0.96,IF(AND(A1999="USA",J1999=2050),0.94,IF(AND(A1999="Japan",J1999=2035),0.94,IF(AND(A1999="Japan",J1999=2050),0.92,IF(AND(A1999="Russia",J1999=2035),0.95,IF(AND(A1999="Russia",J1999=2050),0.93,IF(AND(A1999="China",J1999=2035),0.94,IF(AND(A1999="China",J1999=2050),0.92,IF(AND(A1999="India",J1999=2035),0.95,IF(AND(A1999="India",J1999=2050),0.92,IF(AND(A1999="Middle East",J1999=2035),0.94,IF(AND(A1999="Middle East",J1999=2050),0.9,IF(AND(A1999="Africa",J1999=2035),0.94,IF(AND(A1999="Africa",J1999=2050),0.91,IF(AND(A1999="Brazil",J1999=2035),0.95,IF(AND(A1999="Brazil",J1999=2050),0.92,""))))))))))))))))))</f>
        <v>*0.93</v>
      </c>
      <c r="P1999" s="41" t="s">
        <v>2850</v>
      </c>
      <c r="Q1999" s="52" t="s">
        <v>35</v>
      </c>
      <c r="R1999" s="41" t="n">
        <v>2035</v>
      </c>
      <c r="S1999" s="53" t="str">
        <f aca="false">"*"&amp;IF(AND(A1999="EU",R1999=2035),0.95,IF(AND(A1999="EU",R1999=2050),0.93,IF(AND(A1999="USA",R1999=2035),0.96,IF(AND(A1999="USA",R1999=2050),0.93,IF(AND(A1999="Japan",R1999=2035),0.94,IF(AND(A1999="Japan",R1999=2050),0.92,IF(AND(A1999="Russia",R1999=2035),0.95,IF(AND(A1999="Russia",R1999=2050),0.91,IF(AND(A1999="China",R1999=2035),0.93,IF(AND(A1999="China",R1999=2050),0.92,IF(AND(A1999="India",R1999=2035),0.94,IF(AND(A1999="India",R1999=2050),0.91,IF(AND(A1999="Middle East",R1999=2035),0.92,IF(AND(A1999="Middle East",R1999=2050),0.89,IF(AND(A1999="Africa",R1999=2035),0.93,IF(AND(A1999="Africa",R1999=2050),0.9,IF(AND(A1999="Brazil",R1999=2035),0.95,IF(AND(A1999="Brazil",R1999=2050),0.92,""))))))))))))))))))</f>
        <v>*0.95</v>
      </c>
      <c r="U1999" s="41" t="s">
        <v>2850</v>
      </c>
      <c r="V1999" s="52" t="s">
        <v>35</v>
      </c>
      <c r="W1999" s="41" t="n">
        <v>2050</v>
      </c>
      <c r="X1999" s="53" t="str">
        <f aca="false">"*"&amp;IF(AND(A1999="EU",W1999=2035),0.95,IF(AND(A1999="EU",W1999=2050),0.93,IF(AND(A1999="USA",W1999=2035),0.96,IF(AND(A1999="USA",W1999=2050),0.93,IF(AND(A1999="Japan",W1999=2035),0.94,IF(AND(A1999="Japan",W1999=2050),0.92,IF(AND(A1999="Russia",W1999=2035),0.95,IF(AND(A1999="Russia",W1999=2050),0.91,IF(AND(A1999="China",W1999=2035),0.93,IF(AND(A1999="China",W1999=2050),0.92,IF(AND(A1999="India",W1999=2035),0.94,IF(AND(A1999="India",W1999=2050),0.91,IF(AND(A1999="Middle East",W1999=2035),0.92,IF(AND(A1999="Middle East",W1999=2050),0.89,IF(AND(A1999="Africa",W1999=2035),0.93,IF(AND(A1999="Africa",W1999=2050),0.9,IF(AND(A1999="Brazil",W1999=2035),0.95,IF(AND(A1999="Brazil",W1999=2050),0.92,""))))))))))))))))))</f>
        <v>*0.93</v>
      </c>
      <c r="AC1999" s="0" t="s">
        <v>2850</v>
      </c>
      <c r="AD1999" s="50" t="s">
        <v>35</v>
      </c>
      <c r="AE1999" s="0" t="n">
        <v>2035</v>
      </c>
      <c r="AF1999" s="51" t="str">
        <f aca="false">"*"&amp;IF(AND(A1999="EU",AE1999=2035),0.93,IF(AND(A1999="EU",AE1999=2050),0.9,IF(AND(A1999="USA",AE1999=2035),0.92,IF(AND(A1999="USA",AE1999=2050),0.89,IF(AND(A1999="Japan",AE1999=2035),0.92,IF(AND(A1999="Japan",AE1999=2050),0.89,IF(AND(A1999="Russia",AE1999=2035),0.91,IF(AND(A1999="Russia",AE1999=2050),0.86,IF(AND(A1999="China",AE1999=2035),0.91,IF(AND(A1999="China",AE1999=2050),0.87,IF(AND(A1999="India",AE1999=2035),0.92,IF(AND(A1999="India",AE1999=2050),0.87,IF(AND(A1999="Middle East",AE1999=2035),0.89,IF(AND(A1999="Middle East",AE1999=2050),0.84,IF(AND(A1999="Africa",AE1999=2035),0.9,IF(AND(A1999="Africa",AE1999=2050),0.86,IF(AND(A1999="Brazil",AE1999=2035),0.93,IF(AND(A1999="Brazil",AE1999=2050),0.89,""))))))))))))))))))</f>
        <v>*0.93</v>
      </c>
      <c r="AG1999" s="51" t="str">
        <f aca="false">AG1998</f>
        <v>REZoning_Sol-Win</v>
      </c>
      <c r="AI1999" s="0" t="s">
        <v>2850</v>
      </c>
      <c r="AJ1999" s="50" t="s">
        <v>35</v>
      </c>
      <c r="AK1999" s="0" t="n">
        <v>2050</v>
      </c>
      <c r="AL1999" s="51" t="str">
        <f aca="false">"*"&amp;IF(AND(A1999="EU",AK1999=2035),0.93,IF(AND(A1999="EU",AK1999=2050),0.9,IF(AND(A1999="USA",AK1999=2035),0.92,IF(AND(A1999="USA",AK1999=2050),0.89,IF(AND(A1999="Japan",AK1999=2035),0.92,IF(AND(A1999="Japan",AK1999=2050),0.89,IF(AND(A1999="Russia",AK1999=2035),0.91,IF(AND(A1999="Russia",AK1999=2050),0.86,IF(AND(A1999="China",AK1999=2035),0.91,IF(AND(A1999="China",AK1999=2050),0.87,IF(AND(A1999="India",AK1999=2035),0.92,IF(AND(A1999="India",AK1999=2050),0.87,IF(AND(A1999="Middle East",AK1999=2035),0.89,IF(AND(A1999="Middle East",AK1999=2050),0.84,IF(AND(A1999="Africa",AK1999=2035),0.9,IF(AND(A1999="Africa",AK1999=2050),0.86,IF(AND(A1999="Brazil",AK1999=2035),0.93,IF(AND(A1999="Brazil",AK1999=2050),0.89,""))))))))))))))))))</f>
        <v>*0.9</v>
      </c>
      <c r="AM1999" s="51" t="str">
        <f aca="false">AM1998</f>
        <v>REZoning_Sol-Win</v>
      </c>
      <c r="AP1999" s="0" t="s">
        <v>2850</v>
      </c>
      <c r="AQ1999" s="0" t="s">
        <v>35</v>
      </c>
      <c r="AR1999" s="0" t="n">
        <v>2100</v>
      </c>
      <c r="AS1999" s="0" t="s">
        <v>874</v>
      </c>
      <c r="AT1999" s="0" t="s">
        <v>36</v>
      </c>
    </row>
    <row r="2000" customFormat="false" ht="28.5" hidden="false" customHeight="true" outlineLevel="0" collapsed="false">
      <c r="A2000" s="3" t="s">
        <v>51</v>
      </c>
      <c r="C2000" s="0" t="s">
        <v>2851</v>
      </c>
      <c r="D2000" s="50" t="s">
        <v>35</v>
      </c>
      <c r="E2000" s="0" t="n">
        <v>2035</v>
      </c>
      <c r="F2000" s="51" t="str">
        <f aca="false">"*"&amp;IF(AND(A2000="EU",E2000=2035),0.95,IF(AND(A2000="EU",E2000=2050),0.93,IF(AND(A2000="USA",E2000=2035),0.96,IF(AND(A2000="USA",E2000=2050),0.94,IF(AND(A2000="Japan",E2000=2035),0.94,IF(AND(A2000="Japan",E2000=2050),0.92,IF(AND(A2000="Russia",E2000=2035),0.95,IF(AND(A2000="Russia",E2000=2050),0.93,IF(AND(A2000="China",E2000=2035),0.94,IF(AND(A2000="China",E2000=2050),0.92,IF(AND(A2000="India",E2000=2035),0.95,IF(AND(A2000="India",E2000=2050),0.92,IF(AND(A2000="Middle East",E2000=2035),0.94,IF(AND(A2000="Middle East",E2000=2050),0.9,IF(AND(A2000="Africa",E2000=2035),0.94,IF(AND(A2000="Africa",E2000=2050),0.91,IF(AND(A2000="Brazil",E2000=2035),0.95,IF(AND(A2000="Brazil",E2000=2050),0.92,""))))))))))))))))))</f>
        <v>*0.95</v>
      </c>
      <c r="H2000" s="0" t="s">
        <v>2851</v>
      </c>
      <c r="I2000" s="50" t="s">
        <v>35</v>
      </c>
      <c r="J2000" s="0" t="n">
        <v>2050</v>
      </c>
      <c r="K2000" s="48" t="str">
        <f aca="false">"*"&amp;IF(AND(A2000="EU",J2000=2035),0.95,IF(AND(A2000="EU",J2000=2050),0.93,IF(AND(A2000="USA",J2000=2035),0.96,IF(AND(A2000="USA",J2000=2050),0.94,IF(AND(A2000="Japan",J2000=2035),0.94,IF(AND(A2000="Japan",J2000=2050),0.92,IF(AND(A2000="Russia",J2000=2035),0.95,IF(AND(A2000="Russia",J2000=2050),0.93,IF(AND(A2000="China",J2000=2035),0.94,IF(AND(A2000="China",J2000=2050),0.92,IF(AND(A2000="India",J2000=2035),0.95,IF(AND(A2000="India",J2000=2050),0.92,IF(AND(A2000="Middle East",J2000=2035),0.94,IF(AND(A2000="Middle East",J2000=2050),0.9,IF(AND(A2000="Africa",J2000=2035),0.94,IF(AND(A2000="Africa",J2000=2050),0.91,IF(AND(A2000="Brazil",J2000=2035),0.95,IF(AND(A2000="Brazil",J2000=2050),0.92,""))))))))))))))))))</f>
        <v>*0.93</v>
      </c>
      <c r="P2000" s="41" t="s">
        <v>2851</v>
      </c>
      <c r="Q2000" s="52" t="s">
        <v>35</v>
      </c>
      <c r="R2000" s="41" t="n">
        <v>2035</v>
      </c>
      <c r="S2000" s="53" t="str">
        <f aca="false">"*"&amp;IF(AND(A2000="EU",R2000=2035),0.95,IF(AND(A2000="EU",R2000=2050),0.93,IF(AND(A2000="USA",R2000=2035),0.96,IF(AND(A2000="USA",R2000=2050),0.93,IF(AND(A2000="Japan",R2000=2035),0.94,IF(AND(A2000="Japan",R2000=2050),0.92,IF(AND(A2000="Russia",R2000=2035),0.95,IF(AND(A2000="Russia",R2000=2050),0.91,IF(AND(A2000="China",R2000=2035),0.93,IF(AND(A2000="China",R2000=2050),0.92,IF(AND(A2000="India",R2000=2035),0.94,IF(AND(A2000="India",R2000=2050),0.91,IF(AND(A2000="Middle East",R2000=2035),0.92,IF(AND(A2000="Middle East",R2000=2050),0.89,IF(AND(A2000="Africa",R2000=2035),0.93,IF(AND(A2000="Africa",R2000=2050),0.9,IF(AND(A2000="Brazil",R2000=2035),0.95,IF(AND(A2000="Brazil",R2000=2050),0.92,""))))))))))))))))))</f>
        <v>*0.95</v>
      </c>
      <c r="U2000" s="41" t="s">
        <v>2851</v>
      </c>
      <c r="V2000" s="52" t="s">
        <v>35</v>
      </c>
      <c r="W2000" s="41" t="n">
        <v>2050</v>
      </c>
      <c r="X2000" s="53" t="str">
        <f aca="false">"*"&amp;IF(AND(A2000="EU",W2000=2035),0.95,IF(AND(A2000="EU",W2000=2050),0.93,IF(AND(A2000="USA",W2000=2035),0.96,IF(AND(A2000="USA",W2000=2050),0.93,IF(AND(A2000="Japan",W2000=2035),0.94,IF(AND(A2000="Japan",W2000=2050),0.92,IF(AND(A2000="Russia",W2000=2035),0.95,IF(AND(A2000="Russia",W2000=2050),0.91,IF(AND(A2000="China",W2000=2035),0.93,IF(AND(A2000="China",W2000=2050),0.92,IF(AND(A2000="India",W2000=2035),0.94,IF(AND(A2000="India",W2000=2050),0.91,IF(AND(A2000="Middle East",W2000=2035),0.92,IF(AND(A2000="Middle East",W2000=2050),0.89,IF(AND(A2000="Africa",W2000=2035),0.93,IF(AND(A2000="Africa",W2000=2050),0.9,IF(AND(A2000="Brazil",W2000=2035),0.95,IF(AND(A2000="Brazil",W2000=2050),0.92,""))))))))))))))))))</f>
        <v>*0.93</v>
      </c>
      <c r="AC2000" s="0" t="s">
        <v>2851</v>
      </c>
      <c r="AD2000" s="50" t="s">
        <v>35</v>
      </c>
      <c r="AE2000" s="0" t="n">
        <v>2035</v>
      </c>
      <c r="AF2000" s="51" t="str">
        <f aca="false">"*"&amp;IF(AND(A2000="EU",AE2000=2035),0.93,IF(AND(A2000="EU",AE2000=2050),0.9,IF(AND(A2000="USA",AE2000=2035),0.92,IF(AND(A2000="USA",AE2000=2050),0.89,IF(AND(A2000="Japan",AE2000=2035),0.92,IF(AND(A2000="Japan",AE2000=2050),0.89,IF(AND(A2000="Russia",AE2000=2035),0.91,IF(AND(A2000="Russia",AE2000=2050),0.86,IF(AND(A2000="China",AE2000=2035),0.91,IF(AND(A2000="China",AE2000=2050),0.87,IF(AND(A2000="India",AE2000=2035),0.92,IF(AND(A2000="India",AE2000=2050),0.87,IF(AND(A2000="Middle East",AE2000=2035),0.89,IF(AND(A2000="Middle East",AE2000=2050),0.84,IF(AND(A2000="Africa",AE2000=2035),0.9,IF(AND(A2000="Africa",AE2000=2050),0.86,IF(AND(A2000="Brazil",AE2000=2035),0.93,IF(AND(A2000="Brazil",AE2000=2050),0.89,""))))))))))))))))))</f>
        <v>*0.93</v>
      </c>
      <c r="AG2000" s="51" t="str">
        <f aca="false">AG1999</f>
        <v>REZoning_Sol-Win</v>
      </c>
      <c r="AI2000" s="0" t="s">
        <v>2851</v>
      </c>
      <c r="AJ2000" s="50" t="s">
        <v>35</v>
      </c>
      <c r="AK2000" s="0" t="n">
        <v>2050</v>
      </c>
      <c r="AL2000" s="51" t="str">
        <f aca="false">"*"&amp;IF(AND(A2000="EU",AK2000=2035),0.93,IF(AND(A2000="EU",AK2000=2050),0.9,IF(AND(A2000="USA",AK2000=2035),0.92,IF(AND(A2000="USA",AK2000=2050),0.89,IF(AND(A2000="Japan",AK2000=2035),0.92,IF(AND(A2000="Japan",AK2000=2050),0.89,IF(AND(A2000="Russia",AK2000=2035),0.91,IF(AND(A2000="Russia",AK2000=2050),0.86,IF(AND(A2000="China",AK2000=2035),0.91,IF(AND(A2000="China",AK2000=2050),0.87,IF(AND(A2000="India",AK2000=2035),0.92,IF(AND(A2000="India",AK2000=2050),0.87,IF(AND(A2000="Middle East",AK2000=2035),0.89,IF(AND(A2000="Middle East",AK2000=2050),0.84,IF(AND(A2000="Africa",AK2000=2035),0.9,IF(AND(A2000="Africa",AK2000=2050),0.86,IF(AND(A2000="Brazil",AK2000=2035),0.93,IF(AND(A2000="Brazil",AK2000=2050),0.89,""))))))))))))))))))</f>
        <v>*0.9</v>
      </c>
      <c r="AM2000" s="51" t="str">
        <f aca="false">AM1999</f>
        <v>REZoning_Sol-Win</v>
      </c>
      <c r="AP2000" s="0" t="s">
        <v>2851</v>
      </c>
      <c r="AQ2000" s="0" t="s">
        <v>35</v>
      </c>
      <c r="AR2000" s="0" t="n">
        <v>2100</v>
      </c>
      <c r="AS2000" s="0" t="s">
        <v>874</v>
      </c>
      <c r="AT2000" s="0" t="s">
        <v>36</v>
      </c>
    </row>
    <row r="2001" customFormat="false" ht="28.5" hidden="false" customHeight="true" outlineLevel="0" collapsed="false">
      <c r="A2001" s="3" t="s">
        <v>51</v>
      </c>
      <c r="C2001" s="0" t="s">
        <v>2852</v>
      </c>
      <c r="D2001" s="50" t="s">
        <v>35</v>
      </c>
      <c r="E2001" s="0" t="n">
        <v>2035</v>
      </c>
      <c r="F2001" s="51" t="str">
        <f aca="false">"*"&amp;IF(AND(A2001="EU",E2001=2035),0.95,IF(AND(A2001="EU",E2001=2050),0.93,IF(AND(A2001="USA",E2001=2035),0.96,IF(AND(A2001="USA",E2001=2050),0.94,IF(AND(A2001="Japan",E2001=2035),0.94,IF(AND(A2001="Japan",E2001=2050),0.92,IF(AND(A2001="Russia",E2001=2035),0.95,IF(AND(A2001="Russia",E2001=2050),0.93,IF(AND(A2001="China",E2001=2035),0.94,IF(AND(A2001="China",E2001=2050),0.92,IF(AND(A2001="India",E2001=2035),0.95,IF(AND(A2001="India",E2001=2050),0.92,IF(AND(A2001="Middle East",E2001=2035),0.94,IF(AND(A2001="Middle East",E2001=2050),0.9,IF(AND(A2001="Africa",E2001=2035),0.94,IF(AND(A2001="Africa",E2001=2050),0.91,IF(AND(A2001="Brazil",E2001=2035),0.95,IF(AND(A2001="Brazil",E2001=2050),0.92,""))))))))))))))))))</f>
        <v>*0.95</v>
      </c>
      <c r="H2001" s="0" t="s">
        <v>2852</v>
      </c>
      <c r="I2001" s="50" t="s">
        <v>35</v>
      </c>
      <c r="J2001" s="0" t="n">
        <v>2050</v>
      </c>
      <c r="K2001" s="48" t="str">
        <f aca="false">"*"&amp;IF(AND(A2001="EU",J2001=2035),0.95,IF(AND(A2001="EU",J2001=2050),0.93,IF(AND(A2001="USA",J2001=2035),0.96,IF(AND(A2001="USA",J2001=2050),0.94,IF(AND(A2001="Japan",J2001=2035),0.94,IF(AND(A2001="Japan",J2001=2050),0.92,IF(AND(A2001="Russia",J2001=2035),0.95,IF(AND(A2001="Russia",J2001=2050),0.93,IF(AND(A2001="China",J2001=2035),0.94,IF(AND(A2001="China",J2001=2050),0.92,IF(AND(A2001="India",J2001=2035),0.95,IF(AND(A2001="India",J2001=2050),0.92,IF(AND(A2001="Middle East",J2001=2035),0.94,IF(AND(A2001="Middle East",J2001=2050),0.9,IF(AND(A2001="Africa",J2001=2035),0.94,IF(AND(A2001="Africa",J2001=2050),0.91,IF(AND(A2001="Brazil",J2001=2035),0.95,IF(AND(A2001="Brazil",J2001=2050),0.92,""))))))))))))))))))</f>
        <v>*0.93</v>
      </c>
      <c r="P2001" s="41" t="s">
        <v>2852</v>
      </c>
      <c r="Q2001" s="52" t="s">
        <v>35</v>
      </c>
      <c r="R2001" s="41" t="n">
        <v>2035</v>
      </c>
      <c r="S2001" s="53" t="str">
        <f aca="false">"*"&amp;IF(AND(A2001="EU",R2001=2035),0.95,IF(AND(A2001="EU",R2001=2050),0.93,IF(AND(A2001="USA",R2001=2035),0.96,IF(AND(A2001="USA",R2001=2050),0.93,IF(AND(A2001="Japan",R2001=2035),0.94,IF(AND(A2001="Japan",R2001=2050),0.92,IF(AND(A2001="Russia",R2001=2035),0.95,IF(AND(A2001="Russia",R2001=2050),0.91,IF(AND(A2001="China",R2001=2035),0.93,IF(AND(A2001="China",R2001=2050),0.92,IF(AND(A2001="India",R2001=2035),0.94,IF(AND(A2001="India",R2001=2050),0.91,IF(AND(A2001="Middle East",R2001=2035),0.92,IF(AND(A2001="Middle East",R2001=2050),0.89,IF(AND(A2001="Africa",R2001=2035),0.93,IF(AND(A2001="Africa",R2001=2050),0.9,IF(AND(A2001="Brazil",R2001=2035),0.95,IF(AND(A2001="Brazil",R2001=2050),0.92,""))))))))))))))))))</f>
        <v>*0.95</v>
      </c>
      <c r="U2001" s="41" t="s">
        <v>2852</v>
      </c>
      <c r="V2001" s="52" t="s">
        <v>35</v>
      </c>
      <c r="W2001" s="41" t="n">
        <v>2050</v>
      </c>
      <c r="X2001" s="53" t="str">
        <f aca="false">"*"&amp;IF(AND(A2001="EU",W2001=2035),0.95,IF(AND(A2001="EU",W2001=2050),0.93,IF(AND(A2001="USA",W2001=2035),0.96,IF(AND(A2001="USA",W2001=2050),0.93,IF(AND(A2001="Japan",W2001=2035),0.94,IF(AND(A2001="Japan",W2001=2050),0.92,IF(AND(A2001="Russia",W2001=2035),0.95,IF(AND(A2001="Russia",W2001=2050),0.91,IF(AND(A2001="China",W2001=2035),0.93,IF(AND(A2001="China",W2001=2050),0.92,IF(AND(A2001="India",W2001=2035),0.94,IF(AND(A2001="India",W2001=2050),0.91,IF(AND(A2001="Middle East",W2001=2035),0.92,IF(AND(A2001="Middle East",W2001=2050),0.89,IF(AND(A2001="Africa",W2001=2035),0.93,IF(AND(A2001="Africa",W2001=2050),0.9,IF(AND(A2001="Brazil",W2001=2035),0.95,IF(AND(A2001="Brazil",W2001=2050),0.92,""))))))))))))))))))</f>
        <v>*0.93</v>
      </c>
      <c r="AC2001" s="0" t="s">
        <v>2852</v>
      </c>
      <c r="AD2001" s="50" t="s">
        <v>35</v>
      </c>
      <c r="AE2001" s="0" t="n">
        <v>2035</v>
      </c>
      <c r="AF2001" s="51" t="str">
        <f aca="false">"*"&amp;IF(AND(A2001="EU",AE2001=2035),0.93,IF(AND(A2001="EU",AE2001=2050),0.9,IF(AND(A2001="USA",AE2001=2035),0.92,IF(AND(A2001="USA",AE2001=2050),0.89,IF(AND(A2001="Japan",AE2001=2035),0.92,IF(AND(A2001="Japan",AE2001=2050),0.89,IF(AND(A2001="Russia",AE2001=2035),0.91,IF(AND(A2001="Russia",AE2001=2050),0.86,IF(AND(A2001="China",AE2001=2035),0.91,IF(AND(A2001="China",AE2001=2050),0.87,IF(AND(A2001="India",AE2001=2035),0.92,IF(AND(A2001="India",AE2001=2050),0.87,IF(AND(A2001="Middle East",AE2001=2035),0.89,IF(AND(A2001="Middle East",AE2001=2050),0.84,IF(AND(A2001="Africa",AE2001=2035),0.9,IF(AND(A2001="Africa",AE2001=2050),0.86,IF(AND(A2001="Brazil",AE2001=2035),0.93,IF(AND(A2001="Brazil",AE2001=2050),0.89,""))))))))))))))))))</f>
        <v>*0.93</v>
      </c>
      <c r="AG2001" s="51" t="str">
        <f aca="false">AG2000</f>
        <v>REZoning_Sol-Win</v>
      </c>
      <c r="AI2001" s="0" t="s">
        <v>2852</v>
      </c>
      <c r="AJ2001" s="50" t="s">
        <v>35</v>
      </c>
      <c r="AK2001" s="0" t="n">
        <v>2050</v>
      </c>
      <c r="AL2001" s="51" t="str">
        <f aca="false">"*"&amp;IF(AND(A2001="EU",AK2001=2035),0.93,IF(AND(A2001="EU",AK2001=2050),0.9,IF(AND(A2001="USA",AK2001=2035),0.92,IF(AND(A2001="USA",AK2001=2050),0.89,IF(AND(A2001="Japan",AK2001=2035),0.92,IF(AND(A2001="Japan",AK2001=2050),0.89,IF(AND(A2001="Russia",AK2001=2035),0.91,IF(AND(A2001="Russia",AK2001=2050),0.86,IF(AND(A2001="China",AK2001=2035),0.91,IF(AND(A2001="China",AK2001=2050),0.87,IF(AND(A2001="India",AK2001=2035),0.92,IF(AND(A2001="India",AK2001=2050),0.87,IF(AND(A2001="Middle East",AK2001=2035),0.89,IF(AND(A2001="Middle East",AK2001=2050),0.84,IF(AND(A2001="Africa",AK2001=2035),0.9,IF(AND(A2001="Africa",AK2001=2050),0.86,IF(AND(A2001="Brazil",AK2001=2035),0.93,IF(AND(A2001="Brazil",AK2001=2050),0.89,""))))))))))))))))))</f>
        <v>*0.9</v>
      </c>
      <c r="AM2001" s="51" t="str">
        <f aca="false">AM2000</f>
        <v>REZoning_Sol-Win</v>
      </c>
      <c r="AP2001" s="0" t="s">
        <v>2852</v>
      </c>
      <c r="AQ2001" s="0" t="s">
        <v>35</v>
      </c>
      <c r="AR2001" s="0" t="n">
        <v>2100</v>
      </c>
      <c r="AS2001" s="0" t="s">
        <v>874</v>
      </c>
      <c r="AT2001" s="0" t="s">
        <v>36</v>
      </c>
    </row>
    <row r="2002" customFormat="false" ht="28.5" hidden="false" customHeight="true" outlineLevel="0" collapsed="false">
      <c r="A2002" s="3" t="s">
        <v>51</v>
      </c>
      <c r="C2002" s="0" t="s">
        <v>2853</v>
      </c>
      <c r="D2002" s="50" t="s">
        <v>35</v>
      </c>
      <c r="E2002" s="0" t="n">
        <v>2035</v>
      </c>
      <c r="F2002" s="51" t="str">
        <f aca="false">"*"&amp;IF(AND(A2002="EU",E2002=2035),0.95,IF(AND(A2002="EU",E2002=2050),0.93,IF(AND(A2002="USA",E2002=2035),0.96,IF(AND(A2002="USA",E2002=2050),0.94,IF(AND(A2002="Japan",E2002=2035),0.94,IF(AND(A2002="Japan",E2002=2050),0.92,IF(AND(A2002="Russia",E2002=2035),0.95,IF(AND(A2002="Russia",E2002=2050),0.93,IF(AND(A2002="China",E2002=2035),0.94,IF(AND(A2002="China",E2002=2050),0.92,IF(AND(A2002="India",E2002=2035),0.95,IF(AND(A2002="India",E2002=2050),0.92,IF(AND(A2002="Middle East",E2002=2035),0.94,IF(AND(A2002="Middle East",E2002=2050),0.9,IF(AND(A2002="Africa",E2002=2035),0.94,IF(AND(A2002="Africa",E2002=2050),0.91,IF(AND(A2002="Brazil",E2002=2035),0.95,IF(AND(A2002="Brazil",E2002=2050),0.92,""))))))))))))))))))</f>
        <v>*0.95</v>
      </c>
      <c r="H2002" s="0" t="s">
        <v>2853</v>
      </c>
      <c r="I2002" s="50" t="s">
        <v>35</v>
      </c>
      <c r="J2002" s="0" t="n">
        <v>2050</v>
      </c>
      <c r="K2002" s="48" t="str">
        <f aca="false">"*"&amp;IF(AND(A2002="EU",J2002=2035),0.95,IF(AND(A2002="EU",J2002=2050),0.93,IF(AND(A2002="USA",J2002=2035),0.96,IF(AND(A2002="USA",J2002=2050),0.94,IF(AND(A2002="Japan",J2002=2035),0.94,IF(AND(A2002="Japan",J2002=2050),0.92,IF(AND(A2002="Russia",J2002=2035),0.95,IF(AND(A2002="Russia",J2002=2050),0.93,IF(AND(A2002="China",J2002=2035),0.94,IF(AND(A2002="China",J2002=2050),0.92,IF(AND(A2002="India",J2002=2035),0.95,IF(AND(A2002="India",J2002=2050),0.92,IF(AND(A2002="Middle East",J2002=2035),0.94,IF(AND(A2002="Middle East",J2002=2050),0.9,IF(AND(A2002="Africa",J2002=2035),0.94,IF(AND(A2002="Africa",J2002=2050),0.91,IF(AND(A2002="Brazil",J2002=2035),0.95,IF(AND(A2002="Brazil",J2002=2050),0.92,""))))))))))))))))))</f>
        <v>*0.93</v>
      </c>
      <c r="P2002" s="41" t="s">
        <v>2853</v>
      </c>
      <c r="Q2002" s="52" t="s">
        <v>35</v>
      </c>
      <c r="R2002" s="41" t="n">
        <v>2035</v>
      </c>
      <c r="S2002" s="53" t="str">
        <f aca="false">"*"&amp;IF(AND(A2002="EU",R2002=2035),0.95,IF(AND(A2002="EU",R2002=2050),0.93,IF(AND(A2002="USA",R2002=2035),0.96,IF(AND(A2002="USA",R2002=2050),0.93,IF(AND(A2002="Japan",R2002=2035),0.94,IF(AND(A2002="Japan",R2002=2050),0.92,IF(AND(A2002="Russia",R2002=2035),0.95,IF(AND(A2002="Russia",R2002=2050),0.91,IF(AND(A2002="China",R2002=2035),0.93,IF(AND(A2002="China",R2002=2050),0.92,IF(AND(A2002="India",R2002=2035),0.94,IF(AND(A2002="India",R2002=2050),0.91,IF(AND(A2002="Middle East",R2002=2035),0.92,IF(AND(A2002="Middle East",R2002=2050),0.89,IF(AND(A2002="Africa",R2002=2035),0.93,IF(AND(A2002="Africa",R2002=2050),0.9,IF(AND(A2002="Brazil",R2002=2035),0.95,IF(AND(A2002="Brazil",R2002=2050),0.92,""))))))))))))))))))</f>
        <v>*0.95</v>
      </c>
      <c r="U2002" s="41" t="s">
        <v>2853</v>
      </c>
      <c r="V2002" s="52" t="s">
        <v>35</v>
      </c>
      <c r="W2002" s="41" t="n">
        <v>2050</v>
      </c>
      <c r="X2002" s="53" t="str">
        <f aca="false">"*"&amp;IF(AND(A2002="EU",W2002=2035),0.95,IF(AND(A2002="EU",W2002=2050),0.93,IF(AND(A2002="USA",W2002=2035),0.96,IF(AND(A2002="USA",W2002=2050),0.93,IF(AND(A2002="Japan",W2002=2035),0.94,IF(AND(A2002="Japan",W2002=2050),0.92,IF(AND(A2002="Russia",W2002=2035),0.95,IF(AND(A2002="Russia",W2002=2050),0.91,IF(AND(A2002="China",W2002=2035),0.93,IF(AND(A2002="China",W2002=2050),0.92,IF(AND(A2002="India",W2002=2035),0.94,IF(AND(A2002="India",W2002=2050),0.91,IF(AND(A2002="Middle East",W2002=2035),0.92,IF(AND(A2002="Middle East",W2002=2050),0.89,IF(AND(A2002="Africa",W2002=2035),0.93,IF(AND(A2002="Africa",W2002=2050),0.9,IF(AND(A2002="Brazil",W2002=2035),0.95,IF(AND(A2002="Brazil",W2002=2050),0.92,""))))))))))))))))))</f>
        <v>*0.93</v>
      </c>
      <c r="AC2002" s="0" t="s">
        <v>2853</v>
      </c>
      <c r="AD2002" s="50" t="s">
        <v>35</v>
      </c>
      <c r="AE2002" s="0" t="n">
        <v>2035</v>
      </c>
      <c r="AF2002" s="51" t="str">
        <f aca="false">"*"&amp;IF(AND(A2002="EU",AE2002=2035),0.93,IF(AND(A2002="EU",AE2002=2050),0.9,IF(AND(A2002="USA",AE2002=2035),0.92,IF(AND(A2002="USA",AE2002=2050),0.89,IF(AND(A2002="Japan",AE2002=2035),0.92,IF(AND(A2002="Japan",AE2002=2050),0.89,IF(AND(A2002="Russia",AE2002=2035),0.91,IF(AND(A2002="Russia",AE2002=2050),0.86,IF(AND(A2002="China",AE2002=2035),0.91,IF(AND(A2002="China",AE2002=2050),0.87,IF(AND(A2002="India",AE2002=2035),0.92,IF(AND(A2002="India",AE2002=2050),0.87,IF(AND(A2002="Middle East",AE2002=2035),0.89,IF(AND(A2002="Middle East",AE2002=2050),0.84,IF(AND(A2002="Africa",AE2002=2035),0.9,IF(AND(A2002="Africa",AE2002=2050),0.86,IF(AND(A2002="Brazil",AE2002=2035),0.93,IF(AND(A2002="Brazil",AE2002=2050),0.89,""))))))))))))))))))</f>
        <v>*0.93</v>
      </c>
      <c r="AG2002" s="51" t="str">
        <f aca="false">AG2001</f>
        <v>REZoning_Sol-Win</v>
      </c>
      <c r="AI2002" s="0" t="s">
        <v>2853</v>
      </c>
      <c r="AJ2002" s="50" t="s">
        <v>35</v>
      </c>
      <c r="AK2002" s="0" t="n">
        <v>2050</v>
      </c>
      <c r="AL2002" s="51" t="str">
        <f aca="false">"*"&amp;IF(AND(A2002="EU",AK2002=2035),0.93,IF(AND(A2002="EU",AK2002=2050),0.9,IF(AND(A2002="USA",AK2002=2035),0.92,IF(AND(A2002="USA",AK2002=2050),0.89,IF(AND(A2002="Japan",AK2002=2035),0.92,IF(AND(A2002="Japan",AK2002=2050),0.89,IF(AND(A2002="Russia",AK2002=2035),0.91,IF(AND(A2002="Russia",AK2002=2050),0.86,IF(AND(A2002="China",AK2002=2035),0.91,IF(AND(A2002="China",AK2002=2050),0.87,IF(AND(A2002="India",AK2002=2035),0.92,IF(AND(A2002="India",AK2002=2050),0.87,IF(AND(A2002="Middle East",AK2002=2035),0.89,IF(AND(A2002="Middle East",AK2002=2050),0.84,IF(AND(A2002="Africa",AK2002=2035),0.9,IF(AND(A2002="Africa",AK2002=2050),0.86,IF(AND(A2002="Brazil",AK2002=2035),0.93,IF(AND(A2002="Brazil",AK2002=2050),0.89,""))))))))))))))))))</f>
        <v>*0.9</v>
      </c>
      <c r="AM2002" s="51" t="str">
        <f aca="false">AM2001</f>
        <v>REZoning_Sol-Win</v>
      </c>
      <c r="AP2002" s="0" t="s">
        <v>2853</v>
      </c>
      <c r="AQ2002" s="0" t="s">
        <v>35</v>
      </c>
      <c r="AR2002" s="0" t="n">
        <v>2100</v>
      </c>
      <c r="AS2002" s="0" t="s">
        <v>874</v>
      </c>
      <c r="AT2002" s="0" t="s">
        <v>36</v>
      </c>
    </row>
    <row r="2003" customFormat="false" ht="28.5" hidden="false" customHeight="true" outlineLevel="0" collapsed="false">
      <c r="A2003" s="3" t="s">
        <v>51</v>
      </c>
      <c r="C2003" s="0" t="s">
        <v>2854</v>
      </c>
      <c r="D2003" s="50" t="s">
        <v>35</v>
      </c>
      <c r="E2003" s="0" t="n">
        <v>2035</v>
      </c>
      <c r="F2003" s="51" t="str">
        <f aca="false">"*"&amp;IF(AND(A2003="EU",E2003=2035),0.95,IF(AND(A2003="EU",E2003=2050),0.93,IF(AND(A2003="USA",E2003=2035),0.96,IF(AND(A2003="USA",E2003=2050),0.94,IF(AND(A2003="Japan",E2003=2035),0.94,IF(AND(A2003="Japan",E2003=2050),0.92,IF(AND(A2003="Russia",E2003=2035),0.95,IF(AND(A2003="Russia",E2003=2050),0.93,IF(AND(A2003="China",E2003=2035),0.94,IF(AND(A2003="China",E2003=2050),0.92,IF(AND(A2003="India",E2003=2035),0.95,IF(AND(A2003="India",E2003=2050),0.92,IF(AND(A2003="Middle East",E2003=2035),0.94,IF(AND(A2003="Middle East",E2003=2050),0.9,IF(AND(A2003="Africa",E2003=2035),0.94,IF(AND(A2003="Africa",E2003=2050),0.91,IF(AND(A2003="Brazil",E2003=2035),0.95,IF(AND(A2003="Brazil",E2003=2050),0.92,""))))))))))))))))))</f>
        <v>*0.95</v>
      </c>
      <c r="H2003" s="0" t="s">
        <v>2854</v>
      </c>
      <c r="I2003" s="50" t="s">
        <v>35</v>
      </c>
      <c r="J2003" s="0" t="n">
        <v>2050</v>
      </c>
      <c r="K2003" s="48" t="str">
        <f aca="false">"*"&amp;IF(AND(A2003="EU",J2003=2035),0.95,IF(AND(A2003="EU",J2003=2050),0.93,IF(AND(A2003="USA",J2003=2035),0.96,IF(AND(A2003="USA",J2003=2050),0.94,IF(AND(A2003="Japan",J2003=2035),0.94,IF(AND(A2003="Japan",J2003=2050),0.92,IF(AND(A2003="Russia",J2003=2035),0.95,IF(AND(A2003="Russia",J2003=2050),0.93,IF(AND(A2003="China",J2003=2035),0.94,IF(AND(A2003="China",J2003=2050),0.92,IF(AND(A2003="India",J2003=2035),0.95,IF(AND(A2003="India",J2003=2050),0.92,IF(AND(A2003="Middle East",J2003=2035),0.94,IF(AND(A2003="Middle East",J2003=2050),0.9,IF(AND(A2003="Africa",J2003=2035),0.94,IF(AND(A2003="Africa",J2003=2050),0.91,IF(AND(A2003="Brazil",J2003=2035),0.95,IF(AND(A2003="Brazil",J2003=2050),0.92,""))))))))))))))))))</f>
        <v>*0.93</v>
      </c>
      <c r="P2003" s="41" t="s">
        <v>2854</v>
      </c>
      <c r="Q2003" s="52" t="s">
        <v>35</v>
      </c>
      <c r="R2003" s="41" t="n">
        <v>2035</v>
      </c>
      <c r="S2003" s="53" t="str">
        <f aca="false">"*"&amp;IF(AND(A2003="EU",R2003=2035),0.95,IF(AND(A2003="EU",R2003=2050),0.93,IF(AND(A2003="USA",R2003=2035),0.96,IF(AND(A2003="USA",R2003=2050),0.93,IF(AND(A2003="Japan",R2003=2035),0.94,IF(AND(A2003="Japan",R2003=2050),0.92,IF(AND(A2003="Russia",R2003=2035),0.95,IF(AND(A2003="Russia",R2003=2050),0.91,IF(AND(A2003="China",R2003=2035),0.93,IF(AND(A2003="China",R2003=2050),0.92,IF(AND(A2003="India",R2003=2035),0.94,IF(AND(A2003="India",R2003=2050),0.91,IF(AND(A2003="Middle East",R2003=2035),0.92,IF(AND(A2003="Middle East",R2003=2050),0.89,IF(AND(A2003="Africa",R2003=2035),0.93,IF(AND(A2003="Africa",R2003=2050),0.9,IF(AND(A2003="Brazil",R2003=2035),0.95,IF(AND(A2003="Brazil",R2003=2050),0.92,""))))))))))))))))))</f>
        <v>*0.95</v>
      </c>
      <c r="U2003" s="41" t="s">
        <v>2854</v>
      </c>
      <c r="V2003" s="52" t="s">
        <v>35</v>
      </c>
      <c r="W2003" s="41" t="n">
        <v>2050</v>
      </c>
      <c r="X2003" s="53" t="str">
        <f aca="false">"*"&amp;IF(AND(A2003="EU",W2003=2035),0.95,IF(AND(A2003="EU",W2003=2050),0.93,IF(AND(A2003="USA",W2003=2035),0.96,IF(AND(A2003="USA",W2003=2050),0.93,IF(AND(A2003="Japan",W2003=2035),0.94,IF(AND(A2003="Japan",W2003=2050),0.92,IF(AND(A2003="Russia",W2003=2035),0.95,IF(AND(A2003="Russia",W2003=2050),0.91,IF(AND(A2003="China",W2003=2035),0.93,IF(AND(A2003="China",W2003=2050),0.92,IF(AND(A2003="India",W2003=2035),0.94,IF(AND(A2003="India",W2003=2050),0.91,IF(AND(A2003="Middle East",W2003=2035),0.92,IF(AND(A2003="Middle East",W2003=2050),0.89,IF(AND(A2003="Africa",W2003=2035),0.93,IF(AND(A2003="Africa",W2003=2050),0.9,IF(AND(A2003="Brazil",W2003=2035),0.95,IF(AND(A2003="Brazil",W2003=2050),0.92,""))))))))))))))))))</f>
        <v>*0.93</v>
      </c>
      <c r="AC2003" s="0" t="s">
        <v>2854</v>
      </c>
      <c r="AD2003" s="50" t="s">
        <v>35</v>
      </c>
      <c r="AE2003" s="0" t="n">
        <v>2035</v>
      </c>
      <c r="AF2003" s="51" t="str">
        <f aca="false">"*"&amp;IF(AND(A2003="EU",AE2003=2035),0.93,IF(AND(A2003="EU",AE2003=2050),0.9,IF(AND(A2003="USA",AE2003=2035),0.92,IF(AND(A2003="USA",AE2003=2050),0.89,IF(AND(A2003="Japan",AE2003=2035),0.92,IF(AND(A2003="Japan",AE2003=2050),0.89,IF(AND(A2003="Russia",AE2003=2035),0.91,IF(AND(A2003="Russia",AE2003=2050),0.86,IF(AND(A2003="China",AE2003=2035),0.91,IF(AND(A2003="China",AE2003=2050),0.87,IF(AND(A2003="India",AE2003=2035),0.92,IF(AND(A2003="India",AE2003=2050),0.87,IF(AND(A2003="Middle East",AE2003=2035),0.89,IF(AND(A2003="Middle East",AE2003=2050),0.84,IF(AND(A2003="Africa",AE2003=2035),0.9,IF(AND(A2003="Africa",AE2003=2050),0.86,IF(AND(A2003="Brazil",AE2003=2035),0.93,IF(AND(A2003="Brazil",AE2003=2050),0.89,""))))))))))))))))))</f>
        <v>*0.93</v>
      </c>
      <c r="AG2003" s="51" t="str">
        <f aca="false">AG2002</f>
        <v>REZoning_Sol-Win</v>
      </c>
      <c r="AI2003" s="0" t="s">
        <v>2854</v>
      </c>
      <c r="AJ2003" s="50" t="s">
        <v>35</v>
      </c>
      <c r="AK2003" s="0" t="n">
        <v>2050</v>
      </c>
      <c r="AL2003" s="51" t="str">
        <f aca="false">"*"&amp;IF(AND(A2003="EU",AK2003=2035),0.93,IF(AND(A2003="EU",AK2003=2050),0.9,IF(AND(A2003="USA",AK2003=2035),0.92,IF(AND(A2003="USA",AK2003=2050),0.89,IF(AND(A2003="Japan",AK2003=2035),0.92,IF(AND(A2003="Japan",AK2003=2050),0.89,IF(AND(A2003="Russia",AK2003=2035),0.91,IF(AND(A2003="Russia",AK2003=2050),0.86,IF(AND(A2003="China",AK2003=2035),0.91,IF(AND(A2003="China",AK2003=2050),0.87,IF(AND(A2003="India",AK2003=2035),0.92,IF(AND(A2003="India",AK2003=2050),0.87,IF(AND(A2003="Middle East",AK2003=2035),0.89,IF(AND(A2003="Middle East",AK2003=2050),0.84,IF(AND(A2003="Africa",AK2003=2035),0.9,IF(AND(A2003="Africa",AK2003=2050),0.86,IF(AND(A2003="Brazil",AK2003=2035),0.93,IF(AND(A2003="Brazil",AK2003=2050),0.89,""))))))))))))))))))</f>
        <v>*0.9</v>
      </c>
      <c r="AM2003" s="51" t="str">
        <f aca="false">AM2002</f>
        <v>REZoning_Sol-Win</v>
      </c>
      <c r="AP2003" s="0" t="s">
        <v>2854</v>
      </c>
      <c r="AQ2003" s="0" t="s">
        <v>35</v>
      </c>
      <c r="AR2003" s="0" t="n">
        <v>2100</v>
      </c>
      <c r="AS2003" s="0" t="s">
        <v>874</v>
      </c>
      <c r="AT2003" s="0" t="s">
        <v>36</v>
      </c>
    </row>
    <row r="2004" customFormat="false" ht="28.5" hidden="false" customHeight="true" outlineLevel="0" collapsed="false">
      <c r="A2004" s="3" t="s">
        <v>51</v>
      </c>
      <c r="C2004" s="0" t="s">
        <v>2855</v>
      </c>
      <c r="D2004" s="50" t="s">
        <v>35</v>
      </c>
      <c r="E2004" s="0" t="n">
        <v>2035</v>
      </c>
      <c r="F2004" s="51" t="str">
        <f aca="false">"*"&amp;IF(AND(A2004="EU",E2004=2035),0.95,IF(AND(A2004="EU",E2004=2050),0.93,IF(AND(A2004="USA",E2004=2035),0.96,IF(AND(A2004="USA",E2004=2050),0.94,IF(AND(A2004="Japan",E2004=2035),0.94,IF(AND(A2004="Japan",E2004=2050),0.92,IF(AND(A2004="Russia",E2004=2035),0.95,IF(AND(A2004="Russia",E2004=2050),0.93,IF(AND(A2004="China",E2004=2035),0.94,IF(AND(A2004="China",E2004=2050),0.92,IF(AND(A2004="India",E2004=2035),0.95,IF(AND(A2004="India",E2004=2050),0.92,IF(AND(A2004="Middle East",E2004=2035),0.94,IF(AND(A2004="Middle East",E2004=2050),0.9,IF(AND(A2004="Africa",E2004=2035),0.94,IF(AND(A2004="Africa",E2004=2050),0.91,IF(AND(A2004="Brazil",E2004=2035),0.95,IF(AND(A2004="Brazil",E2004=2050),0.92,""))))))))))))))))))</f>
        <v>*0.95</v>
      </c>
      <c r="H2004" s="0" t="s">
        <v>2855</v>
      </c>
      <c r="I2004" s="50" t="s">
        <v>35</v>
      </c>
      <c r="J2004" s="0" t="n">
        <v>2050</v>
      </c>
      <c r="K2004" s="48" t="str">
        <f aca="false">"*"&amp;IF(AND(A2004="EU",J2004=2035),0.95,IF(AND(A2004="EU",J2004=2050),0.93,IF(AND(A2004="USA",J2004=2035),0.96,IF(AND(A2004="USA",J2004=2050),0.94,IF(AND(A2004="Japan",J2004=2035),0.94,IF(AND(A2004="Japan",J2004=2050),0.92,IF(AND(A2004="Russia",J2004=2035),0.95,IF(AND(A2004="Russia",J2004=2050),0.93,IF(AND(A2004="China",J2004=2035),0.94,IF(AND(A2004="China",J2004=2050),0.92,IF(AND(A2004="India",J2004=2035),0.95,IF(AND(A2004="India",J2004=2050),0.92,IF(AND(A2004="Middle East",J2004=2035),0.94,IF(AND(A2004="Middle East",J2004=2050),0.9,IF(AND(A2004="Africa",J2004=2035),0.94,IF(AND(A2004="Africa",J2004=2050),0.91,IF(AND(A2004="Brazil",J2004=2035),0.95,IF(AND(A2004="Brazil",J2004=2050),0.92,""))))))))))))))))))</f>
        <v>*0.93</v>
      </c>
      <c r="P2004" s="41" t="s">
        <v>2855</v>
      </c>
      <c r="Q2004" s="52" t="s">
        <v>35</v>
      </c>
      <c r="R2004" s="41" t="n">
        <v>2035</v>
      </c>
      <c r="S2004" s="53" t="str">
        <f aca="false">"*"&amp;IF(AND(A2004="EU",R2004=2035),0.95,IF(AND(A2004="EU",R2004=2050),0.93,IF(AND(A2004="USA",R2004=2035),0.96,IF(AND(A2004="USA",R2004=2050),0.93,IF(AND(A2004="Japan",R2004=2035),0.94,IF(AND(A2004="Japan",R2004=2050),0.92,IF(AND(A2004="Russia",R2004=2035),0.95,IF(AND(A2004="Russia",R2004=2050),0.91,IF(AND(A2004="China",R2004=2035),0.93,IF(AND(A2004="China",R2004=2050),0.92,IF(AND(A2004="India",R2004=2035),0.94,IF(AND(A2004="India",R2004=2050),0.91,IF(AND(A2004="Middle East",R2004=2035),0.92,IF(AND(A2004="Middle East",R2004=2050),0.89,IF(AND(A2004="Africa",R2004=2035),0.93,IF(AND(A2004="Africa",R2004=2050),0.9,IF(AND(A2004="Brazil",R2004=2035),0.95,IF(AND(A2004="Brazil",R2004=2050),0.92,""))))))))))))))))))</f>
        <v>*0.95</v>
      </c>
      <c r="U2004" s="41" t="s">
        <v>2855</v>
      </c>
      <c r="V2004" s="52" t="s">
        <v>35</v>
      </c>
      <c r="W2004" s="41" t="n">
        <v>2050</v>
      </c>
      <c r="X2004" s="53" t="str">
        <f aca="false">"*"&amp;IF(AND(A2004="EU",W2004=2035),0.95,IF(AND(A2004="EU",W2004=2050),0.93,IF(AND(A2004="USA",W2004=2035),0.96,IF(AND(A2004="USA",W2004=2050),0.93,IF(AND(A2004="Japan",W2004=2035),0.94,IF(AND(A2004="Japan",W2004=2050),0.92,IF(AND(A2004="Russia",W2004=2035),0.95,IF(AND(A2004="Russia",W2004=2050),0.91,IF(AND(A2004="China",W2004=2035),0.93,IF(AND(A2004="China",W2004=2050),0.92,IF(AND(A2004="India",W2004=2035),0.94,IF(AND(A2004="India",W2004=2050),0.91,IF(AND(A2004="Middle East",W2004=2035),0.92,IF(AND(A2004="Middle East",W2004=2050),0.89,IF(AND(A2004="Africa",W2004=2035),0.93,IF(AND(A2004="Africa",W2004=2050),0.9,IF(AND(A2004="Brazil",W2004=2035),0.95,IF(AND(A2004="Brazil",W2004=2050),0.92,""))))))))))))))))))</f>
        <v>*0.93</v>
      </c>
      <c r="AC2004" s="0" t="s">
        <v>2855</v>
      </c>
      <c r="AD2004" s="50" t="s">
        <v>35</v>
      </c>
      <c r="AE2004" s="0" t="n">
        <v>2035</v>
      </c>
      <c r="AF2004" s="51" t="str">
        <f aca="false">"*"&amp;IF(AND(A2004="EU",AE2004=2035),0.93,IF(AND(A2004="EU",AE2004=2050),0.9,IF(AND(A2004="USA",AE2004=2035),0.92,IF(AND(A2004="USA",AE2004=2050),0.89,IF(AND(A2004="Japan",AE2004=2035),0.92,IF(AND(A2004="Japan",AE2004=2050),0.89,IF(AND(A2004="Russia",AE2004=2035),0.91,IF(AND(A2004="Russia",AE2004=2050),0.86,IF(AND(A2004="China",AE2004=2035),0.91,IF(AND(A2004="China",AE2004=2050),0.87,IF(AND(A2004="India",AE2004=2035),0.92,IF(AND(A2004="India",AE2004=2050),0.87,IF(AND(A2004="Middle East",AE2004=2035),0.89,IF(AND(A2004="Middle East",AE2004=2050),0.84,IF(AND(A2004="Africa",AE2004=2035),0.9,IF(AND(A2004="Africa",AE2004=2050),0.86,IF(AND(A2004="Brazil",AE2004=2035),0.93,IF(AND(A2004="Brazil",AE2004=2050),0.89,""))))))))))))))))))</f>
        <v>*0.93</v>
      </c>
      <c r="AG2004" s="51" t="str">
        <f aca="false">AG2003</f>
        <v>REZoning_Sol-Win</v>
      </c>
      <c r="AI2004" s="0" t="s">
        <v>2855</v>
      </c>
      <c r="AJ2004" s="50" t="s">
        <v>35</v>
      </c>
      <c r="AK2004" s="0" t="n">
        <v>2050</v>
      </c>
      <c r="AL2004" s="51" t="str">
        <f aca="false">"*"&amp;IF(AND(A2004="EU",AK2004=2035),0.93,IF(AND(A2004="EU",AK2004=2050),0.9,IF(AND(A2004="USA",AK2004=2035),0.92,IF(AND(A2004="USA",AK2004=2050),0.89,IF(AND(A2004="Japan",AK2004=2035),0.92,IF(AND(A2004="Japan",AK2004=2050),0.89,IF(AND(A2004="Russia",AK2004=2035),0.91,IF(AND(A2004="Russia",AK2004=2050),0.86,IF(AND(A2004="China",AK2004=2035),0.91,IF(AND(A2004="China",AK2004=2050),0.87,IF(AND(A2004="India",AK2004=2035),0.92,IF(AND(A2004="India",AK2004=2050),0.87,IF(AND(A2004="Middle East",AK2004=2035),0.89,IF(AND(A2004="Middle East",AK2004=2050),0.84,IF(AND(A2004="Africa",AK2004=2035),0.9,IF(AND(A2004="Africa",AK2004=2050),0.86,IF(AND(A2004="Brazil",AK2004=2035),0.93,IF(AND(A2004="Brazil",AK2004=2050),0.89,""))))))))))))))))))</f>
        <v>*0.9</v>
      </c>
      <c r="AM2004" s="51" t="str">
        <f aca="false">AM2003</f>
        <v>REZoning_Sol-Win</v>
      </c>
      <c r="AP2004" s="0" t="s">
        <v>2855</v>
      </c>
      <c r="AQ2004" s="0" t="s">
        <v>35</v>
      </c>
      <c r="AR2004" s="0" t="n">
        <v>2100</v>
      </c>
      <c r="AS2004" s="0" t="s">
        <v>874</v>
      </c>
      <c r="AT2004" s="0" t="s">
        <v>36</v>
      </c>
    </row>
    <row r="2005" customFormat="false" ht="28.5" hidden="false" customHeight="true" outlineLevel="0" collapsed="false">
      <c r="A2005" s="3" t="s">
        <v>51</v>
      </c>
      <c r="C2005" s="0" t="s">
        <v>2856</v>
      </c>
      <c r="D2005" s="50" t="s">
        <v>35</v>
      </c>
      <c r="E2005" s="0" t="n">
        <v>2035</v>
      </c>
      <c r="F2005" s="51" t="str">
        <f aca="false">"*"&amp;IF(AND(A2005="EU",E2005=2035),0.95,IF(AND(A2005="EU",E2005=2050),0.93,IF(AND(A2005="USA",E2005=2035),0.96,IF(AND(A2005="USA",E2005=2050),0.94,IF(AND(A2005="Japan",E2005=2035),0.94,IF(AND(A2005="Japan",E2005=2050),0.92,IF(AND(A2005="Russia",E2005=2035),0.95,IF(AND(A2005="Russia",E2005=2050),0.93,IF(AND(A2005="China",E2005=2035),0.94,IF(AND(A2005="China",E2005=2050),0.92,IF(AND(A2005="India",E2005=2035),0.95,IF(AND(A2005="India",E2005=2050),0.92,IF(AND(A2005="Middle East",E2005=2035),0.94,IF(AND(A2005="Middle East",E2005=2050),0.9,IF(AND(A2005="Africa",E2005=2035),0.94,IF(AND(A2005="Africa",E2005=2050),0.91,IF(AND(A2005="Brazil",E2005=2035),0.95,IF(AND(A2005="Brazil",E2005=2050),0.92,""))))))))))))))))))</f>
        <v>*0.95</v>
      </c>
      <c r="H2005" s="0" t="s">
        <v>2856</v>
      </c>
      <c r="I2005" s="50" t="s">
        <v>35</v>
      </c>
      <c r="J2005" s="0" t="n">
        <v>2050</v>
      </c>
      <c r="K2005" s="48" t="str">
        <f aca="false">"*"&amp;IF(AND(A2005="EU",J2005=2035),0.95,IF(AND(A2005="EU",J2005=2050),0.93,IF(AND(A2005="USA",J2005=2035),0.96,IF(AND(A2005="USA",J2005=2050),0.94,IF(AND(A2005="Japan",J2005=2035),0.94,IF(AND(A2005="Japan",J2005=2050),0.92,IF(AND(A2005="Russia",J2005=2035),0.95,IF(AND(A2005="Russia",J2005=2050),0.93,IF(AND(A2005="China",J2005=2035),0.94,IF(AND(A2005="China",J2005=2050),0.92,IF(AND(A2005="India",J2005=2035),0.95,IF(AND(A2005="India",J2005=2050),0.92,IF(AND(A2005="Middle East",J2005=2035),0.94,IF(AND(A2005="Middle East",J2005=2050),0.9,IF(AND(A2005="Africa",J2005=2035),0.94,IF(AND(A2005="Africa",J2005=2050),0.91,IF(AND(A2005="Brazil",J2005=2035),0.95,IF(AND(A2005="Brazil",J2005=2050),0.92,""))))))))))))))))))</f>
        <v>*0.93</v>
      </c>
      <c r="P2005" s="41" t="s">
        <v>2856</v>
      </c>
      <c r="Q2005" s="52" t="s">
        <v>35</v>
      </c>
      <c r="R2005" s="41" t="n">
        <v>2035</v>
      </c>
      <c r="S2005" s="53" t="str">
        <f aca="false">"*"&amp;IF(AND(A2005="EU",R2005=2035),0.95,IF(AND(A2005="EU",R2005=2050),0.93,IF(AND(A2005="USA",R2005=2035),0.96,IF(AND(A2005="USA",R2005=2050),0.93,IF(AND(A2005="Japan",R2005=2035),0.94,IF(AND(A2005="Japan",R2005=2050),0.92,IF(AND(A2005="Russia",R2005=2035),0.95,IF(AND(A2005="Russia",R2005=2050),0.91,IF(AND(A2005="China",R2005=2035),0.93,IF(AND(A2005="China",R2005=2050),0.92,IF(AND(A2005="India",R2005=2035),0.94,IF(AND(A2005="India",R2005=2050),0.91,IF(AND(A2005="Middle East",R2005=2035),0.92,IF(AND(A2005="Middle East",R2005=2050),0.89,IF(AND(A2005="Africa",R2005=2035),0.93,IF(AND(A2005="Africa",R2005=2050),0.9,IF(AND(A2005="Brazil",R2005=2035),0.95,IF(AND(A2005="Brazil",R2005=2050),0.92,""))))))))))))))))))</f>
        <v>*0.95</v>
      </c>
      <c r="U2005" s="41" t="s">
        <v>2856</v>
      </c>
      <c r="V2005" s="52" t="s">
        <v>35</v>
      </c>
      <c r="W2005" s="41" t="n">
        <v>2050</v>
      </c>
      <c r="X2005" s="53" t="str">
        <f aca="false">"*"&amp;IF(AND(A2005="EU",W2005=2035),0.95,IF(AND(A2005="EU",W2005=2050),0.93,IF(AND(A2005="USA",W2005=2035),0.96,IF(AND(A2005="USA",W2005=2050),0.93,IF(AND(A2005="Japan",W2005=2035),0.94,IF(AND(A2005="Japan",W2005=2050),0.92,IF(AND(A2005="Russia",W2005=2035),0.95,IF(AND(A2005="Russia",W2005=2050),0.91,IF(AND(A2005="China",W2005=2035),0.93,IF(AND(A2005="China",W2005=2050),0.92,IF(AND(A2005="India",W2005=2035),0.94,IF(AND(A2005="India",W2005=2050),0.91,IF(AND(A2005="Middle East",W2005=2035),0.92,IF(AND(A2005="Middle East",W2005=2050),0.89,IF(AND(A2005="Africa",W2005=2035),0.93,IF(AND(A2005="Africa",W2005=2050),0.9,IF(AND(A2005="Brazil",W2005=2035),0.95,IF(AND(A2005="Brazil",W2005=2050),0.92,""))))))))))))))))))</f>
        <v>*0.93</v>
      </c>
      <c r="AC2005" s="0" t="s">
        <v>2856</v>
      </c>
      <c r="AD2005" s="50" t="s">
        <v>35</v>
      </c>
      <c r="AE2005" s="0" t="n">
        <v>2035</v>
      </c>
      <c r="AF2005" s="51" t="str">
        <f aca="false">"*"&amp;IF(AND(A2005="EU",AE2005=2035),0.93,IF(AND(A2005="EU",AE2005=2050),0.9,IF(AND(A2005="USA",AE2005=2035),0.92,IF(AND(A2005="USA",AE2005=2050),0.89,IF(AND(A2005="Japan",AE2005=2035),0.92,IF(AND(A2005="Japan",AE2005=2050),0.89,IF(AND(A2005="Russia",AE2005=2035),0.91,IF(AND(A2005="Russia",AE2005=2050),0.86,IF(AND(A2005="China",AE2005=2035),0.91,IF(AND(A2005="China",AE2005=2050),0.87,IF(AND(A2005="India",AE2005=2035),0.92,IF(AND(A2005="India",AE2005=2050),0.87,IF(AND(A2005="Middle East",AE2005=2035),0.89,IF(AND(A2005="Middle East",AE2005=2050),0.84,IF(AND(A2005="Africa",AE2005=2035),0.9,IF(AND(A2005="Africa",AE2005=2050),0.86,IF(AND(A2005="Brazil",AE2005=2035),0.93,IF(AND(A2005="Brazil",AE2005=2050),0.89,""))))))))))))))))))</f>
        <v>*0.93</v>
      </c>
      <c r="AG2005" s="51" t="str">
        <f aca="false">AG2004</f>
        <v>REZoning_Sol-Win</v>
      </c>
      <c r="AI2005" s="0" t="s">
        <v>2856</v>
      </c>
      <c r="AJ2005" s="50" t="s">
        <v>35</v>
      </c>
      <c r="AK2005" s="0" t="n">
        <v>2050</v>
      </c>
      <c r="AL2005" s="51" t="str">
        <f aca="false">"*"&amp;IF(AND(A2005="EU",AK2005=2035),0.93,IF(AND(A2005="EU",AK2005=2050),0.9,IF(AND(A2005="USA",AK2005=2035),0.92,IF(AND(A2005="USA",AK2005=2050),0.89,IF(AND(A2005="Japan",AK2005=2035),0.92,IF(AND(A2005="Japan",AK2005=2050),0.89,IF(AND(A2005="Russia",AK2005=2035),0.91,IF(AND(A2005="Russia",AK2005=2050),0.86,IF(AND(A2005="China",AK2005=2035),0.91,IF(AND(A2005="China",AK2005=2050),0.87,IF(AND(A2005="India",AK2005=2035),0.92,IF(AND(A2005="India",AK2005=2050),0.87,IF(AND(A2005="Middle East",AK2005=2035),0.89,IF(AND(A2005="Middle East",AK2005=2050),0.84,IF(AND(A2005="Africa",AK2005=2035),0.9,IF(AND(A2005="Africa",AK2005=2050),0.86,IF(AND(A2005="Brazil",AK2005=2035),0.93,IF(AND(A2005="Brazil",AK2005=2050),0.89,""))))))))))))))))))</f>
        <v>*0.9</v>
      </c>
      <c r="AM2005" s="51" t="str">
        <f aca="false">AM2004</f>
        <v>REZoning_Sol-Win</v>
      </c>
      <c r="AP2005" s="0" t="s">
        <v>2856</v>
      </c>
      <c r="AQ2005" s="0" t="s">
        <v>35</v>
      </c>
      <c r="AR2005" s="0" t="n">
        <v>2100</v>
      </c>
      <c r="AS2005" s="0" t="s">
        <v>874</v>
      </c>
      <c r="AT2005" s="0" t="s">
        <v>36</v>
      </c>
    </row>
    <row r="2006" customFormat="false" ht="28.5" hidden="false" customHeight="true" outlineLevel="0" collapsed="false">
      <c r="A2006" s="3" t="s">
        <v>51</v>
      </c>
      <c r="C2006" s="0" t="s">
        <v>2857</v>
      </c>
      <c r="D2006" s="50" t="s">
        <v>35</v>
      </c>
      <c r="E2006" s="0" t="n">
        <v>2035</v>
      </c>
      <c r="F2006" s="51" t="str">
        <f aca="false">"*"&amp;IF(AND(A2006="EU",E2006=2035),0.95,IF(AND(A2006="EU",E2006=2050),0.93,IF(AND(A2006="USA",E2006=2035),0.96,IF(AND(A2006="USA",E2006=2050),0.94,IF(AND(A2006="Japan",E2006=2035),0.94,IF(AND(A2006="Japan",E2006=2050),0.92,IF(AND(A2006="Russia",E2006=2035),0.95,IF(AND(A2006="Russia",E2006=2050),0.93,IF(AND(A2006="China",E2006=2035),0.94,IF(AND(A2006="China",E2006=2050),0.92,IF(AND(A2006="India",E2006=2035),0.95,IF(AND(A2006="India",E2006=2050),0.92,IF(AND(A2006="Middle East",E2006=2035),0.94,IF(AND(A2006="Middle East",E2006=2050),0.9,IF(AND(A2006="Africa",E2006=2035),0.94,IF(AND(A2006="Africa",E2006=2050),0.91,IF(AND(A2006="Brazil",E2006=2035),0.95,IF(AND(A2006="Brazil",E2006=2050),0.92,""))))))))))))))))))</f>
        <v>*0.95</v>
      </c>
      <c r="H2006" s="0" t="s">
        <v>2857</v>
      </c>
      <c r="I2006" s="50" t="s">
        <v>35</v>
      </c>
      <c r="J2006" s="0" t="n">
        <v>2050</v>
      </c>
      <c r="K2006" s="48" t="str">
        <f aca="false">"*"&amp;IF(AND(A2006="EU",J2006=2035),0.95,IF(AND(A2006="EU",J2006=2050),0.93,IF(AND(A2006="USA",J2006=2035),0.96,IF(AND(A2006="USA",J2006=2050),0.94,IF(AND(A2006="Japan",J2006=2035),0.94,IF(AND(A2006="Japan",J2006=2050),0.92,IF(AND(A2006="Russia",J2006=2035),0.95,IF(AND(A2006="Russia",J2006=2050),0.93,IF(AND(A2006="China",J2006=2035),0.94,IF(AND(A2006="China",J2006=2050),0.92,IF(AND(A2006="India",J2006=2035),0.95,IF(AND(A2006="India",J2006=2050),0.92,IF(AND(A2006="Middle East",J2006=2035),0.94,IF(AND(A2006="Middle East",J2006=2050),0.9,IF(AND(A2006="Africa",J2006=2035),0.94,IF(AND(A2006="Africa",J2006=2050),0.91,IF(AND(A2006="Brazil",J2006=2035),0.95,IF(AND(A2006="Brazil",J2006=2050),0.92,""))))))))))))))))))</f>
        <v>*0.93</v>
      </c>
      <c r="P2006" s="41" t="s">
        <v>2857</v>
      </c>
      <c r="Q2006" s="52" t="s">
        <v>35</v>
      </c>
      <c r="R2006" s="41" t="n">
        <v>2035</v>
      </c>
      <c r="S2006" s="53" t="str">
        <f aca="false">"*"&amp;IF(AND(A2006="EU",R2006=2035),0.95,IF(AND(A2006="EU",R2006=2050),0.93,IF(AND(A2006="USA",R2006=2035),0.96,IF(AND(A2006="USA",R2006=2050),0.93,IF(AND(A2006="Japan",R2006=2035),0.94,IF(AND(A2006="Japan",R2006=2050),0.92,IF(AND(A2006="Russia",R2006=2035),0.95,IF(AND(A2006="Russia",R2006=2050),0.91,IF(AND(A2006="China",R2006=2035),0.93,IF(AND(A2006="China",R2006=2050),0.92,IF(AND(A2006="India",R2006=2035),0.94,IF(AND(A2006="India",R2006=2050),0.91,IF(AND(A2006="Middle East",R2006=2035),0.92,IF(AND(A2006="Middle East",R2006=2050),0.89,IF(AND(A2006="Africa",R2006=2035),0.93,IF(AND(A2006="Africa",R2006=2050),0.9,IF(AND(A2006="Brazil",R2006=2035),0.95,IF(AND(A2006="Brazil",R2006=2050),0.92,""))))))))))))))))))</f>
        <v>*0.95</v>
      </c>
      <c r="U2006" s="41" t="s">
        <v>2857</v>
      </c>
      <c r="V2006" s="52" t="s">
        <v>35</v>
      </c>
      <c r="W2006" s="41" t="n">
        <v>2050</v>
      </c>
      <c r="X2006" s="53" t="str">
        <f aca="false">"*"&amp;IF(AND(A2006="EU",W2006=2035),0.95,IF(AND(A2006="EU",W2006=2050),0.93,IF(AND(A2006="USA",W2006=2035),0.96,IF(AND(A2006="USA",W2006=2050),0.93,IF(AND(A2006="Japan",W2006=2035),0.94,IF(AND(A2006="Japan",W2006=2050),0.92,IF(AND(A2006="Russia",W2006=2035),0.95,IF(AND(A2006="Russia",W2006=2050),0.91,IF(AND(A2006="China",W2006=2035),0.93,IF(AND(A2006="China",W2006=2050),0.92,IF(AND(A2006="India",W2006=2035),0.94,IF(AND(A2006="India",W2006=2050),0.91,IF(AND(A2006="Middle East",W2006=2035),0.92,IF(AND(A2006="Middle East",W2006=2050),0.89,IF(AND(A2006="Africa",W2006=2035),0.93,IF(AND(A2006="Africa",W2006=2050),0.9,IF(AND(A2006="Brazil",W2006=2035),0.95,IF(AND(A2006="Brazil",W2006=2050),0.92,""))))))))))))))))))</f>
        <v>*0.93</v>
      </c>
      <c r="AC2006" s="0" t="s">
        <v>2857</v>
      </c>
      <c r="AD2006" s="50" t="s">
        <v>35</v>
      </c>
      <c r="AE2006" s="0" t="n">
        <v>2035</v>
      </c>
      <c r="AF2006" s="51" t="str">
        <f aca="false">"*"&amp;IF(AND(A2006="EU",AE2006=2035),0.93,IF(AND(A2006="EU",AE2006=2050),0.9,IF(AND(A2006="USA",AE2006=2035),0.92,IF(AND(A2006="USA",AE2006=2050),0.89,IF(AND(A2006="Japan",AE2006=2035),0.92,IF(AND(A2006="Japan",AE2006=2050),0.89,IF(AND(A2006="Russia",AE2006=2035),0.91,IF(AND(A2006="Russia",AE2006=2050),0.86,IF(AND(A2006="China",AE2006=2035),0.91,IF(AND(A2006="China",AE2006=2050),0.87,IF(AND(A2006="India",AE2006=2035),0.92,IF(AND(A2006="India",AE2006=2050),0.87,IF(AND(A2006="Middle East",AE2006=2035),0.89,IF(AND(A2006="Middle East",AE2006=2050),0.84,IF(AND(A2006="Africa",AE2006=2035),0.9,IF(AND(A2006="Africa",AE2006=2050),0.86,IF(AND(A2006="Brazil",AE2006=2035),0.93,IF(AND(A2006="Brazil",AE2006=2050),0.89,""))))))))))))))))))</f>
        <v>*0.93</v>
      </c>
      <c r="AG2006" s="51" t="str">
        <f aca="false">AG2005</f>
        <v>REZoning_Sol-Win</v>
      </c>
      <c r="AI2006" s="0" t="s">
        <v>2857</v>
      </c>
      <c r="AJ2006" s="50" t="s">
        <v>35</v>
      </c>
      <c r="AK2006" s="0" t="n">
        <v>2050</v>
      </c>
      <c r="AL2006" s="51" t="str">
        <f aca="false">"*"&amp;IF(AND(A2006="EU",AK2006=2035),0.93,IF(AND(A2006="EU",AK2006=2050),0.9,IF(AND(A2006="USA",AK2006=2035),0.92,IF(AND(A2006="USA",AK2006=2050),0.89,IF(AND(A2006="Japan",AK2006=2035),0.92,IF(AND(A2006="Japan",AK2006=2050),0.89,IF(AND(A2006="Russia",AK2006=2035),0.91,IF(AND(A2006="Russia",AK2006=2050),0.86,IF(AND(A2006="China",AK2006=2035),0.91,IF(AND(A2006="China",AK2006=2050),0.87,IF(AND(A2006="India",AK2006=2035),0.92,IF(AND(A2006="India",AK2006=2050),0.87,IF(AND(A2006="Middle East",AK2006=2035),0.89,IF(AND(A2006="Middle East",AK2006=2050),0.84,IF(AND(A2006="Africa",AK2006=2035),0.9,IF(AND(A2006="Africa",AK2006=2050),0.86,IF(AND(A2006="Brazil",AK2006=2035),0.93,IF(AND(A2006="Brazil",AK2006=2050),0.89,""))))))))))))))))))</f>
        <v>*0.9</v>
      </c>
      <c r="AM2006" s="51" t="str">
        <f aca="false">AM2005</f>
        <v>REZoning_Sol-Win</v>
      </c>
      <c r="AP2006" s="0" t="s">
        <v>2857</v>
      </c>
      <c r="AQ2006" s="0" t="s">
        <v>35</v>
      </c>
      <c r="AR2006" s="0" t="n">
        <v>2100</v>
      </c>
      <c r="AS2006" s="0" t="s">
        <v>874</v>
      </c>
      <c r="AT2006" s="0" t="s">
        <v>36</v>
      </c>
    </row>
    <row r="2007" customFormat="false" ht="28.5" hidden="false" customHeight="true" outlineLevel="0" collapsed="false">
      <c r="A2007" s="3" t="s">
        <v>51</v>
      </c>
      <c r="C2007" s="0" t="s">
        <v>2858</v>
      </c>
      <c r="D2007" s="50" t="s">
        <v>35</v>
      </c>
      <c r="E2007" s="0" t="n">
        <v>2035</v>
      </c>
      <c r="F2007" s="51" t="str">
        <f aca="false">"*"&amp;IF(AND(A2007="EU",E2007=2035),0.95,IF(AND(A2007="EU",E2007=2050),0.93,IF(AND(A2007="USA",E2007=2035),0.96,IF(AND(A2007="USA",E2007=2050),0.94,IF(AND(A2007="Japan",E2007=2035),0.94,IF(AND(A2007="Japan",E2007=2050),0.92,IF(AND(A2007="Russia",E2007=2035),0.95,IF(AND(A2007="Russia",E2007=2050),0.93,IF(AND(A2007="China",E2007=2035),0.94,IF(AND(A2007="China",E2007=2050),0.92,IF(AND(A2007="India",E2007=2035),0.95,IF(AND(A2007="India",E2007=2050),0.92,IF(AND(A2007="Middle East",E2007=2035),0.94,IF(AND(A2007="Middle East",E2007=2050),0.9,IF(AND(A2007="Africa",E2007=2035),0.94,IF(AND(A2007="Africa",E2007=2050),0.91,IF(AND(A2007="Brazil",E2007=2035),0.95,IF(AND(A2007="Brazil",E2007=2050),0.92,""))))))))))))))))))</f>
        <v>*0.95</v>
      </c>
      <c r="H2007" s="0" t="s">
        <v>2858</v>
      </c>
      <c r="I2007" s="50" t="s">
        <v>35</v>
      </c>
      <c r="J2007" s="0" t="n">
        <v>2050</v>
      </c>
      <c r="K2007" s="48" t="str">
        <f aca="false">"*"&amp;IF(AND(A2007="EU",J2007=2035),0.95,IF(AND(A2007="EU",J2007=2050),0.93,IF(AND(A2007="USA",J2007=2035),0.96,IF(AND(A2007="USA",J2007=2050),0.94,IF(AND(A2007="Japan",J2007=2035),0.94,IF(AND(A2007="Japan",J2007=2050),0.92,IF(AND(A2007="Russia",J2007=2035),0.95,IF(AND(A2007="Russia",J2007=2050),0.93,IF(AND(A2007="China",J2007=2035),0.94,IF(AND(A2007="China",J2007=2050),0.92,IF(AND(A2007="India",J2007=2035),0.95,IF(AND(A2007="India",J2007=2050),0.92,IF(AND(A2007="Middle East",J2007=2035),0.94,IF(AND(A2007="Middle East",J2007=2050),0.9,IF(AND(A2007="Africa",J2007=2035),0.94,IF(AND(A2007="Africa",J2007=2050),0.91,IF(AND(A2007="Brazil",J2007=2035),0.95,IF(AND(A2007="Brazil",J2007=2050),0.92,""))))))))))))))))))</f>
        <v>*0.93</v>
      </c>
      <c r="P2007" s="41" t="s">
        <v>2858</v>
      </c>
      <c r="Q2007" s="52" t="s">
        <v>35</v>
      </c>
      <c r="R2007" s="41" t="n">
        <v>2035</v>
      </c>
      <c r="S2007" s="53" t="str">
        <f aca="false">"*"&amp;IF(AND(A2007="EU",R2007=2035),0.95,IF(AND(A2007="EU",R2007=2050),0.93,IF(AND(A2007="USA",R2007=2035),0.96,IF(AND(A2007="USA",R2007=2050),0.93,IF(AND(A2007="Japan",R2007=2035),0.94,IF(AND(A2007="Japan",R2007=2050),0.92,IF(AND(A2007="Russia",R2007=2035),0.95,IF(AND(A2007="Russia",R2007=2050),0.91,IF(AND(A2007="China",R2007=2035),0.93,IF(AND(A2007="China",R2007=2050),0.92,IF(AND(A2007="India",R2007=2035),0.94,IF(AND(A2007="India",R2007=2050),0.91,IF(AND(A2007="Middle East",R2007=2035),0.92,IF(AND(A2007="Middle East",R2007=2050),0.89,IF(AND(A2007="Africa",R2007=2035),0.93,IF(AND(A2007="Africa",R2007=2050),0.9,IF(AND(A2007="Brazil",R2007=2035),0.95,IF(AND(A2007="Brazil",R2007=2050),0.92,""))))))))))))))))))</f>
        <v>*0.95</v>
      </c>
      <c r="U2007" s="41" t="s">
        <v>2858</v>
      </c>
      <c r="V2007" s="52" t="s">
        <v>35</v>
      </c>
      <c r="W2007" s="41" t="n">
        <v>2050</v>
      </c>
      <c r="X2007" s="53" t="str">
        <f aca="false">"*"&amp;IF(AND(A2007="EU",W2007=2035),0.95,IF(AND(A2007="EU",W2007=2050),0.93,IF(AND(A2007="USA",W2007=2035),0.96,IF(AND(A2007="USA",W2007=2050),0.93,IF(AND(A2007="Japan",W2007=2035),0.94,IF(AND(A2007="Japan",W2007=2050),0.92,IF(AND(A2007="Russia",W2007=2035),0.95,IF(AND(A2007="Russia",W2007=2050),0.91,IF(AND(A2007="China",W2007=2035),0.93,IF(AND(A2007="China",W2007=2050),0.92,IF(AND(A2007="India",W2007=2035),0.94,IF(AND(A2007="India",W2007=2050),0.91,IF(AND(A2007="Middle East",W2007=2035),0.92,IF(AND(A2007="Middle East",W2007=2050),0.89,IF(AND(A2007="Africa",W2007=2035),0.93,IF(AND(A2007="Africa",W2007=2050),0.9,IF(AND(A2007="Brazil",W2007=2035),0.95,IF(AND(A2007="Brazil",W2007=2050),0.92,""))))))))))))))))))</f>
        <v>*0.93</v>
      </c>
      <c r="AC2007" s="0" t="s">
        <v>2858</v>
      </c>
      <c r="AD2007" s="50" t="s">
        <v>35</v>
      </c>
      <c r="AE2007" s="0" t="n">
        <v>2035</v>
      </c>
      <c r="AF2007" s="51" t="str">
        <f aca="false">"*"&amp;IF(AND(A2007="EU",AE2007=2035),0.93,IF(AND(A2007="EU",AE2007=2050),0.9,IF(AND(A2007="USA",AE2007=2035),0.92,IF(AND(A2007="USA",AE2007=2050),0.89,IF(AND(A2007="Japan",AE2007=2035),0.92,IF(AND(A2007="Japan",AE2007=2050),0.89,IF(AND(A2007="Russia",AE2007=2035),0.91,IF(AND(A2007="Russia",AE2007=2050),0.86,IF(AND(A2007="China",AE2007=2035),0.91,IF(AND(A2007="China",AE2007=2050),0.87,IF(AND(A2007="India",AE2007=2035),0.92,IF(AND(A2007="India",AE2007=2050),0.87,IF(AND(A2007="Middle East",AE2007=2035),0.89,IF(AND(A2007="Middle East",AE2007=2050),0.84,IF(AND(A2007="Africa",AE2007=2035),0.9,IF(AND(A2007="Africa",AE2007=2050),0.86,IF(AND(A2007="Brazil",AE2007=2035),0.93,IF(AND(A2007="Brazil",AE2007=2050),0.89,""))))))))))))))))))</f>
        <v>*0.93</v>
      </c>
      <c r="AG2007" s="51" t="str">
        <f aca="false">AG2006</f>
        <v>REZoning_Sol-Win</v>
      </c>
      <c r="AI2007" s="0" t="s">
        <v>2858</v>
      </c>
      <c r="AJ2007" s="50" t="s">
        <v>35</v>
      </c>
      <c r="AK2007" s="0" t="n">
        <v>2050</v>
      </c>
      <c r="AL2007" s="51" t="str">
        <f aca="false">"*"&amp;IF(AND(A2007="EU",AK2007=2035),0.93,IF(AND(A2007="EU",AK2007=2050),0.9,IF(AND(A2007="USA",AK2007=2035),0.92,IF(AND(A2007="USA",AK2007=2050),0.89,IF(AND(A2007="Japan",AK2007=2035),0.92,IF(AND(A2007="Japan",AK2007=2050),0.89,IF(AND(A2007="Russia",AK2007=2035),0.91,IF(AND(A2007="Russia",AK2007=2050),0.86,IF(AND(A2007="China",AK2007=2035),0.91,IF(AND(A2007="China",AK2007=2050),0.87,IF(AND(A2007="India",AK2007=2035),0.92,IF(AND(A2007="India",AK2007=2050),0.87,IF(AND(A2007="Middle East",AK2007=2035),0.89,IF(AND(A2007="Middle East",AK2007=2050),0.84,IF(AND(A2007="Africa",AK2007=2035),0.9,IF(AND(A2007="Africa",AK2007=2050),0.86,IF(AND(A2007="Brazil",AK2007=2035),0.93,IF(AND(A2007="Brazil",AK2007=2050),0.89,""))))))))))))))))))</f>
        <v>*0.9</v>
      </c>
      <c r="AM2007" s="51" t="str">
        <f aca="false">AM2006</f>
        <v>REZoning_Sol-Win</v>
      </c>
      <c r="AP2007" s="0" t="s">
        <v>2858</v>
      </c>
      <c r="AQ2007" s="0" t="s">
        <v>35</v>
      </c>
      <c r="AR2007" s="0" t="n">
        <v>2100</v>
      </c>
      <c r="AS2007" s="0" t="s">
        <v>874</v>
      </c>
      <c r="AT2007" s="0" t="s">
        <v>36</v>
      </c>
    </row>
    <row r="2008" customFormat="false" ht="28.5" hidden="false" customHeight="true" outlineLevel="0" collapsed="false">
      <c r="A2008" s="3" t="s">
        <v>51</v>
      </c>
      <c r="C2008" s="0" t="s">
        <v>2859</v>
      </c>
      <c r="D2008" s="50" t="s">
        <v>35</v>
      </c>
      <c r="E2008" s="0" t="n">
        <v>2035</v>
      </c>
      <c r="F2008" s="51" t="str">
        <f aca="false">"*"&amp;IF(AND(A2008="EU",E2008=2035),0.95,IF(AND(A2008="EU",E2008=2050),0.93,IF(AND(A2008="USA",E2008=2035),0.96,IF(AND(A2008="USA",E2008=2050),0.94,IF(AND(A2008="Japan",E2008=2035),0.94,IF(AND(A2008="Japan",E2008=2050),0.92,IF(AND(A2008="Russia",E2008=2035),0.95,IF(AND(A2008="Russia",E2008=2050),0.93,IF(AND(A2008="China",E2008=2035),0.94,IF(AND(A2008="China",E2008=2050),0.92,IF(AND(A2008="India",E2008=2035),0.95,IF(AND(A2008="India",E2008=2050),0.92,IF(AND(A2008="Middle East",E2008=2035),0.94,IF(AND(A2008="Middle East",E2008=2050),0.9,IF(AND(A2008="Africa",E2008=2035),0.94,IF(AND(A2008="Africa",E2008=2050),0.91,IF(AND(A2008="Brazil",E2008=2035),0.95,IF(AND(A2008="Brazil",E2008=2050),0.92,""))))))))))))))))))</f>
        <v>*0.95</v>
      </c>
      <c r="H2008" s="0" t="s">
        <v>2859</v>
      </c>
      <c r="I2008" s="50" t="s">
        <v>35</v>
      </c>
      <c r="J2008" s="0" t="n">
        <v>2050</v>
      </c>
      <c r="K2008" s="48" t="str">
        <f aca="false">"*"&amp;IF(AND(A2008="EU",J2008=2035),0.95,IF(AND(A2008="EU",J2008=2050),0.93,IF(AND(A2008="USA",J2008=2035),0.96,IF(AND(A2008="USA",J2008=2050),0.94,IF(AND(A2008="Japan",J2008=2035),0.94,IF(AND(A2008="Japan",J2008=2050),0.92,IF(AND(A2008="Russia",J2008=2035),0.95,IF(AND(A2008="Russia",J2008=2050),0.93,IF(AND(A2008="China",J2008=2035),0.94,IF(AND(A2008="China",J2008=2050),0.92,IF(AND(A2008="India",J2008=2035),0.95,IF(AND(A2008="India",J2008=2050),0.92,IF(AND(A2008="Middle East",J2008=2035),0.94,IF(AND(A2008="Middle East",J2008=2050),0.9,IF(AND(A2008="Africa",J2008=2035),0.94,IF(AND(A2008="Africa",J2008=2050),0.91,IF(AND(A2008="Brazil",J2008=2035),0.95,IF(AND(A2008="Brazil",J2008=2050),0.92,""))))))))))))))))))</f>
        <v>*0.93</v>
      </c>
      <c r="P2008" s="41" t="s">
        <v>2859</v>
      </c>
      <c r="Q2008" s="52" t="s">
        <v>35</v>
      </c>
      <c r="R2008" s="41" t="n">
        <v>2035</v>
      </c>
      <c r="S2008" s="53" t="str">
        <f aca="false">"*"&amp;IF(AND(A2008="EU",R2008=2035),0.95,IF(AND(A2008="EU",R2008=2050),0.93,IF(AND(A2008="USA",R2008=2035),0.96,IF(AND(A2008="USA",R2008=2050),0.93,IF(AND(A2008="Japan",R2008=2035),0.94,IF(AND(A2008="Japan",R2008=2050),0.92,IF(AND(A2008="Russia",R2008=2035),0.95,IF(AND(A2008="Russia",R2008=2050),0.91,IF(AND(A2008="China",R2008=2035),0.93,IF(AND(A2008="China",R2008=2050),0.92,IF(AND(A2008="India",R2008=2035),0.94,IF(AND(A2008="India",R2008=2050),0.91,IF(AND(A2008="Middle East",R2008=2035),0.92,IF(AND(A2008="Middle East",R2008=2050),0.89,IF(AND(A2008="Africa",R2008=2035),0.93,IF(AND(A2008="Africa",R2008=2050),0.9,IF(AND(A2008="Brazil",R2008=2035),0.95,IF(AND(A2008="Brazil",R2008=2050),0.92,""))))))))))))))))))</f>
        <v>*0.95</v>
      </c>
      <c r="U2008" s="41" t="s">
        <v>2859</v>
      </c>
      <c r="V2008" s="52" t="s">
        <v>35</v>
      </c>
      <c r="W2008" s="41" t="n">
        <v>2050</v>
      </c>
      <c r="X2008" s="53" t="str">
        <f aca="false">"*"&amp;IF(AND(A2008="EU",W2008=2035),0.95,IF(AND(A2008="EU",W2008=2050),0.93,IF(AND(A2008="USA",W2008=2035),0.96,IF(AND(A2008="USA",W2008=2050),0.93,IF(AND(A2008="Japan",W2008=2035),0.94,IF(AND(A2008="Japan",W2008=2050),0.92,IF(AND(A2008="Russia",W2008=2035),0.95,IF(AND(A2008="Russia",W2008=2050),0.91,IF(AND(A2008="China",W2008=2035),0.93,IF(AND(A2008="China",W2008=2050),0.92,IF(AND(A2008="India",W2008=2035),0.94,IF(AND(A2008="India",W2008=2050),0.91,IF(AND(A2008="Middle East",W2008=2035),0.92,IF(AND(A2008="Middle East",W2008=2050),0.89,IF(AND(A2008="Africa",W2008=2035),0.93,IF(AND(A2008="Africa",W2008=2050),0.9,IF(AND(A2008="Brazil",W2008=2035),0.95,IF(AND(A2008="Brazil",W2008=2050),0.92,""))))))))))))))))))</f>
        <v>*0.93</v>
      </c>
      <c r="AC2008" s="0" t="s">
        <v>2859</v>
      </c>
      <c r="AD2008" s="50" t="s">
        <v>35</v>
      </c>
      <c r="AE2008" s="0" t="n">
        <v>2035</v>
      </c>
      <c r="AF2008" s="51" t="str">
        <f aca="false">"*"&amp;IF(AND(A2008="EU",AE2008=2035),0.93,IF(AND(A2008="EU",AE2008=2050),0.9,IF(AND(A2008="USA",AE2008=2035),0.92,IF(AND(A2008="USA",AE2008=2050),0.89,IF(AND(A2008="Japan",AE2008=2035),0.92,IF(AND(A2008="Japan",AE2008=2050),0.89,IF(AND(A2008="Russia",AE2008=2035),0.91,IF(AND(A2008="Russia",AE2008=2050),0.86,IF(AND(A2008="China",AE2008=2035),0.91,IF(AND(A2008="China",AE2008=2050),0.87,IF(AND(A2008="India",AE2008=2035),0.92,IF(AND(A2008="India",AE2008=2050),0.87,IF(AND(A2008="Middle East",AE2008=2035),0.89,IF(AND(A2008="Middle East",AE2008=2050),0.84,IF(AND(A2008="Africa",AE2008=2035),0.9,IF(AND(A2008="Africa",AE2008=2050),0.86,IF(AND(A2008="Brazil",AE2008=2035),0.93,IF(AND(A2008="Brazil",AE2008=2050),0.89,""))))))))))))))))))</f>
        <v>*0.93</v>
      </c>
      <c r="AG2008" s="51" t="str">
        <f aca="false">AG2007</f>
        <v>REZoning_Sol-Win</v>
      </c>
      <c r="AI2008" s="0" t="s">
        <v>2859</v>
      </c>
      <c r="AJ2008" s="50" t="s">
        <v>35</v>
      </c>
      <c r="AK2008" s="0" t="n">
        <v>2050</v>
      </c>
      <c r="AL2008" s="51" t="str">
        <f aca="false">"*"&amp;IF(AND(A2008="EU",AK2008=2035),0.93,IF(AND(A2008="EU",AK2008=2050),0.9,IF(AND(A2008="USA",AK2008=2035),0.92,IF(AND(A2008="USA",AK2008=2050),0.89,IF(AND(A2008="Japan",AK2008=2035),0.92,IF(AND(A2008="Japan",AK2008=2050),0.89,IF(AND(A2008="Russia",AK2008=2035),0.91,IF(AND(A2008="Russia",AK2008=2050),0.86,IF(AND(A2008="China",AK2008=2035),0.91,IF(AND(A2008="China",AK2008=2050),0.87,IF(AND(A2008="India",AK2008=2035),0.92,IF(AND(A2008="India",AK2008=2050),0.87,IF(AND(A2008="Middle East",AK2008=2035),0.89,IF(AND(A2008="Middle East",AK2008=2050),0.84,IF(AND(A2008="Africa",AK2008=2035),0.9,IF(AND(A2008="Africa",AK2008=2050),0.86,IF(AND(A2008="Brazil",AK2008=2035),0.93,IF(AND(A2008="Brazil",AK2008=2050),0.89,""))))))))))))))))))</f>
        <v>*0.9</v>
      </c>
      <c r="AM2008" s="51" t="str">
        <f aca="false">AM2007</f>
        <v>REZoning_Sol-Win</v>
      </c>
      <c r="AP2008" s="0" t="s">
        <v>2859</v>
      </c>
      <c r="AQ2008" s="0" t="s">
        <v>35</v>
      </c>
      <c r="AR2008" s="0" t="n">
        <v>2100</v>
      </c>
      <c r="AS2008" s="0" t="s">
        <v>874</v>
      </c>
      <c r="AT2008" s="0" t="s">
        <v>36</v>
      </c>
    </row>
    <row r="2009" customFormat="false" ht="28.5" hidden="false" customHeight="true" outlineLevel="0" collapsed="false">
      <c r="A2009" s="3" t="s">
        <v>51</v>
      </c>
      <c r="C2009" s="0" t="s">
        <v>2860</v>
      </c>
      <c r="D2009" s="50" t="s">
        <v>35</v>
      </c>
      <c r="E2009" s="0" t="n">
        <v>2035</v>
      </c>
      <c r="F2009" s="51" t="str">
        <f aca="false">"*"&amp;IF(AND(A2009="EU",E2009=2035),0.95,IF(AND(A2009="EU",E2009=2050),0.93,IF(AND(A2009="USA",E2009=2035),0.96,IF(AND(A2009="USA",E2009=2050),0.94,IF(AND(A2009="Japan",E2009=2035),0.94,IF(AND(A2009="Japan",E2009=2050),0.92,IF(AND(A2009="Russia",E2009=2035),0.95,IF(AND(A2009="Russia",E2009=2050),0.93,IF(AND(A2009="China",E2009=2035),0.94,IF(AND(A2009="China",E2009=2050),0.92,IF(AND(A2009="India",E2009=2035),0.95,IF(AND(A2009="India",E2009=2050),0.92,IF(AND(A2009="Middle East",E2009=2035),0.94,IF(AND(A2009="Middle East",E2009=2050),0.9,IF(AND(A2009="Africa",E2009=2035),0.94,IF(AND(A2009="Africa",E2009=2050),0.91,IF(AND(A2009="Brazil",E2009=2035),0.95,IF(AND(A2009="Brazil",E2009=2050),0.92,""))))))))))))))))))</f>
        <v>*0.95</v>
      </c>
      <c r="H2009" s="0" t="s">
        <v>2860</v>
      </c>
      <c r="I2009" s="50" t="s">
        <v>35</v>
      </c>
      <c r="J2009" s="0" t="n">
        <v>2050</v>
      </c>
      <c r="K2009" s="48" t="str">
        <f aca="false">"*"&amp;IF(AND(A2009="EU",J2009=2035),0.95,IF(AND(A2009="EU",J2009=2050),0.93,IF(AND(A2009="USA",J2009=2035),0.96,IF(AND(A2009="USA",J2009=2050),0.94,IF(AND(A2009="Japan",J2009=2035),0.94,IF(AND(A2009="Japan",J2009=2050),0.92,IF(AND(A2009="Russia",J2009=2035),0.95,IF(AND(A2009="Russia",J2009=2050),0.93,IF(AND(A2009="China",J2009=2035),0.94,IF(AND(A2009="China",J2009=2050),0.92,IF(AND(A2009="India",J2009=2035),0.95,IF(AND(A2009="India",J2009=2050),0.92,IF(AND(A2009="Middle East",J2009=2035),0.94,IF(AND(A2009="Middle East",J2009=2050),0.9,IF(AND(A2009="Africa",J2009=2035),0.94,IF(AND(A2009="Africa",J2009=2050),0.91,IF(AND(A2009="Brazil",J2009=2035),0.95,IF(AND(A2009="Brazil",J2009=2050),0.92,""))))))))))))))))))</f>
        <v>*0.93</v>
      </c>
      <c r="P2009" s="41" t="s">
        <v>2860</v>
      </c>
      <c r="Q2009" s="52" t="s">
        <v>35</v>
      </c>
      <c r="R2009" s="41" t="n">
        <v>2035</v>
      </c>
      <c r="S2009" s="53" t="str">
        <f aca="false">"*"&amp;IF(AND(A2009="EU",R2009=2035),0.95,IF(AND(A2009="EU",R2009=2050),0.93,IF(AND(A2009="USA",R2009=2035),0.96,IF(AND(A2009="USA",R2009=2050),0.93,IF(AND(A2009="Japan",R2009=2035),0.94,IF(AND(A2009="Japan",R2009=2050),0.92,IF(AND(A2009="Russia",R2009=2035),0.95,IF(AND(A2009="Russia",R2009=2050),0.91,IF(AND(A2009="China",R2009=2035),0.93,IF(AND(A2009="China",R2009=2050),0.92,IF(AND(A2009="India",R2009=2035),0.94,IF(AND(A2009="India",R2009=2050),0.91,IF(AND(A2009="Middle East",R2009=2035),0.92,IF(AND(A2009="Middle East",R2009=2050),0.89,IF(AND(A2009="Africa",R2009=2035),0.93,IF(AND(A2009="Africa",R2009=2050),0.9,IF(AND(A2009="Brazil",R2009=2035),0.95,IF(AND(A2009="Brazil",R2009=2050),0.92,""))))))))))))))))))</f>
        <v>*0.95</v>
      </c>
      <c r="U2009" s="41" t="s">
        <v>2860</v>
      </c>
      <c r="V2009" s="52" t="s">
        <v>35</v>
      </c>
      <c r="W2009" s="41" t="n">
        <v>2050</v>
      </c>
      <c r="X2009" s="53" t="str">
        <f aca="false">"*"&amp;IF(AND(A2009="EU",W2009=2035),0.95,IF(AND(A2009="EU",W2009=2050),0.93,IF(AND(A2009="USA",W2009=2035),0.96,IF(AND(A2009="USA",W2009=2050),0.93,IF(AND(A2009="Japan",W2009=2035),0.94,IF(AND(A2009="Japan",W2009=2050),0.92,IF(AND(A2009="Russia",W2009=2035),0.95,IF(AND(A2009="Russia",W2009=2050),0.91,IF(AND(A2009="China",W2009=2035),0.93,IF(AND(A2009="China",W2009=2050),0.92,IF(AND(A2009="India",W2009=2035),0.94,IF(AND(A2009="India",W2009=2050),0.91,IF(AND(A2009="Middle East",W2009=2035),0.92,IF(AND(A2009="Middle East",W2009=2050),0.89,IF(AND(A2009="Africa",W2009=2035),0.93,IF(AND(A2009="Africa",W2009=2050),0.9,IF(AND(A2009="Brazil",W2009=2035),0.95,IF(AND(A2009="Brazil",W2009=2050),0.92,""))))))))))))))))))</f>
        <v>*0.93</v>
      </c>
      <c r="AC2009" s="0" t="s">
        <v>2860</v>
      </c>
      <c r="AD2009" s="50" t="s">
        <v>35</v>
      </c>
      <c r="AE2009" s="0" t="n">
        <v>2035</v>
      </c>
      <c r="AF2009" s="51" t="str">
        <f aca="false">"*"&amp;IF(AND(A2009="EU",AE2009=2035),0.93,IF(AND(A2009="EU",AE2009=2050),0.9,IF(AND(A2009="USA",AE2009=2035),0.92,IF(AND(A2009="USA",AE2009=2050),0.89,IF(AND(A2009="Japan",AE2009=2035),0.92,IF(AND(A2009="Japan",AE2009=2050),0.89,IF(AND(A2009="Russia",AE2009=2035),0.91,IF(AND(A2009="Russia",AE2009=2050),0.86,IF(AND(A2009="China",AE2009=2035),0.91,IF(AND(A2009="China",AE2009=2050),0.87,IF(AND(A2009="India",AE2009=2035),0.92,IF(AND(A2009="India",AE2009=2050),0.87,IF(AND(A2009="Middle East",AE2009=2035),0.89,IF(AND(A2009="Middle East",AE2009=2050),0.84,IF(AND(A2009="Africa",AE2009=2035),0.9,IF(AND(A2009="Africa",AE2009=2050),0.86,IF(AND(A2009="Brazil",AE2009=2035),0.93,IF(AND(A2009="Brazil",AE2009=2050),0.89,""))))))))))))))))))</f>
        <v>*0.93</v>
      </c>
      <c r="AG2009" s="51" t="str">
        <f aca="false">AG2008</f>
        <v>REZoning_Sol-Win</v>
      </c>
      <c r="AI2009" s="0" t="s">
        <v>2860</v>
      </c>
      <c r="AJ2009" s="50" t="s">
        <v>35</v>
      </c>
      <c r="AK2009" s="0" t="n">
        <v>2050</v>
      </c>
      <c r="AL2009" s="51" t="str">
        <f aca="false">"*"&amp;IF(AND(A2009="EU",AK2009=2035),0.93,IF(AND(A2009="EU",AK2009=2050),0.9,IF(AND(A2009="USA",AK2009=2035),0.92,IF(AND(A2009="USA",AK2009=2050),0.89,IF(AND(A2009="Japan",AK2009=2035),0.92,IF(AND(A2009="Japan",AK2009=2050),0.89,IF(AND(A2009="Russia",AK2009=2035),0.91,IF(AND(A2009="Russia",AK2009=2050),0.86,IF(AND(A2009="China",AK2009=2035),0.91,IF(AND(A2009="China",AK2009=2050),0.87,IF(AND(A2009="India",AK2009=2035),0.92,IF(AND(A2009="India",AK2009=2050),0.87,IF(AND(A2009="Middle East",AK2009=2035),0.89,IF(AND(A2009="Middle East",AK2009=2050),0.84,IF(AND(A2009="Africa",AK2009=2035),0.9,IF(AND(A2009="Africa",AK2009=2050),0.86,IF(AND(A2009="Brazil",AK2009=2035),0.93,IF(AND(A2009="Brazil",AK2009=2050),0.89,""))))))))))))))))))</f>
        <v>*0.9</v>
      </c>
      <c r="AM2009" s="51" t="str">
        <f aca="false">AM2008</f>
        <v>REZoning_Sol-Win</v>
      </c>
      <c r="AP2009" s="0" t="s">
        <v>2860</v>
      </c>
      <c r="AQ2009" s="0" t="s">
        <v>35</v>
      </c>
      <c r="AR2009" s="0" t="n">
        <v>2100</v>
      </c>
      <c r="AS2009" s="0" t="s">
        <v>874</v>
      </c>
      <c r="AT2009" s="0" t="s">
        <v>36</v>
      </c>
    </row>
    <row r="2010" customFormat="false" ht="28.5" hidden="false" customHeight="true" outlineLevel="0" collapsed="false">
      <c r="A2010" s="3" t="s">
        <v>51</v>
      </c>
      <c r="C2010" s="0" t="s">
        <v>2861</v>
      </c>
      <c r="D2010" s="50" t="s">
        <v>35</v>
      </c>
      <c r="E2010" s="0" t="n">
        <v>2035</v>
      </c>
      <c r="F2010" s="51" t="str">
        <f aca="false">"*"&amp;IF(AND(A2010="EU",E2010=2035),0.95,IF(AND(A2010="EU",E2010=2050),0.93,IF(AND(A2010="USA",E2010=2035),0.96,IF(AND(A2010="USA",E2010=2050),0.94,IF(AND(A2010="Japan",E2010=2035),0.94,IF(AND(A2010="Japan",E2010=2050),0.92,IF(AND(A2010="Russia",E2010=2035),0.95,IF(AND(A2010="Russia",E2010=2050),0.93,IF(AND(A2010="China",E2010=2035),0.94,IF(AND(A2010="China",E2010=2050),0.92,IF(AND(A2010="India",E2010=2035),0.95,IF(AND(A2010="India",E2010=2050),0.92,IF(AND(A2010="Middle East",E2010=2035),0.94,IF(AND(A2010="Middle East",E2010=2050),0.9,IF(AND(A2010="Africa",E2010=2035),0.94,IF(AND(A2010="Africa",E2010=2050),0.91,IF(AND(A2010="Brazil",E2010=2035),0.95,IF(AND(A2010="Brazil",E2010=2050),0.92,""))))))))))))))))))</f>
        <v>*0.95</v>
      </c>
      <c r="H2010" s="0" t="s">
        <v>2861</v>
      </c>
      <c r="I2010" s="50" t="s">
        <v>35</v>
      </c>
      <c r="J2010" s="0" t="n">
        <v>2050</v>
      </c>
      <c r="K2010" s="48" t="str">
        <f aca="false">"*"&amp;IF(AND(A2010="EU",J2010=2035),0.95,IF(AND(A2010="EU",J2010=2050),0.93,IF(AND(A2010="USA",J2010=2035),0.96,IF(AND(A2010="USA",J2010=2050),0.94,IF(AND(A2010="Japan",J2010=2035),0.94,IF(AND(A2010="Japan",J2010=2050),0.92,IF(AND(A2010="Russia",J2010=2035),0.95,IF(AND(A2010="Russia",J2010=2050),0.93,IF(AND(A2010="China",J2010=2035),0.94,IF(AND(A2010="China",J2010=2050),0.92,IF(AND(A2010="India",J2010=2035),0.95,IF(AND(A2010="India",J2010=2050),0.92,IF(AND(A2010="Middle East",J2010=2035),0.94,IF(AND(A2010="Middle East",J2010=2050),0.9,IF(AND(A2010="Africa",J2010=2035),0.94,IF(AND(A2010="Africa",J2010=2050),0.91,IF(AND(A2010="Brazil",J2010=2035),0.95,IF(AND(A2010="Brazil",J2010=2050),0.92,""))))))))))))))))))</f>
        <v>*0.93</v>
      </c>
      <c r="P2010" s="41" t="s">
        <v>2861</v>
      </c>
      <c r="Q2010" s="52" t="s">
        <v>35</v>
      </c>
      <c r="R2010" s="41" t="n">
        <v>2035</v>
      </c>
      <c r="S2010" s="53" t="str">
        <f aca="false">"*"&amp;IF(AND(A2010="EU",R2010=2035),0.95,IF(AND(A2010="EU",R2010=2050),0.93,IF(AND(A2010="USA",R2010=2035),0.96,IF(AND(A2010="USA",R2010=2050),0.93,IF(AND(A2010="Japan",R2010=2035),0.94,IF(AND(A2010="Japan",R2010=2050),0.92,IF(AND(A2010="Russia",R2010=2035),0.95,IF(AND(A2010="Russia",R2010=2050),0.91,IF(AND(A2010="China",R2010=2035),0.93,IF(AND(A2010="China",R2010=2050),0.92,IF(AND(A2010="India",R2010=2035),0.94,IF(AND(A2010="India",R2010=2050),0.91,IF(AND(A2010="Middle East",R2010=2035),0.92,IF(AND(A2010="Middle East",R2010=2050),0.89,IF(AND(A2010="Africa",R2010=2035),0.93,IF(AND(A2010="Africa",R2010=2050),0.9,IF(AND(A2010="Brazil",R2010=2035),0.95,IF(AND(A2010="Brazil",R2010=2050),0.92,""))))))))))))))))))</f>
        <v>*0.95</v>
      </c>
      <c r="U2010" s="41" t="s">
        <v>2861</v>
      </c>
      <c r="V2010" s="52" t="s">
        <v>35</v>
      </c>
      <c r="W2010" s="41" t="n">
        <v>2050</v>
      </c>
      <c r="X2010" s="53" t="str">
        <f aca="false">"*"&amp;IF(AND(A2010="EU",W2010=2035),0.95,IF(AND(A2010="EU",W2010=2050),0.93,IF(AND(A2010="USA",W2010=2035),0.96,IF(AND(A2010="USA",W2010=2050),0.93,IF(AND(A2010="Japan",W2010=2035),0.94,IF(AND(A2010="Japan",W2010=2050),0.92,IF(AND(A2010="Russia",W2010=2035),0.95,IF(AND(A2010="Russia",W2010=2050),0.91,IF(AND(A2010="China",W2010=2035),0.93,IF(AND(A2010="China",W2010=2050),0.92,IF(AND(A2010="India",W2010=2035),0.94,IF(AND(A2010="India",W2010=2050),0.91,IF(AND(A2010="Middle East",W2010=2035),0.92,IF(AND(A2010="Middle East",W2010=2050),0.89,IF(AND(A2010="Africa",W2010=2035),0.93,IF(AND(A2010="Africa",W2010=2050),0.9,IF(AND(A2010="Brazil",W2010=2035),0.95,IF(AND(A2010="Brazil",W2010=2050),0.92,""))))))))))))))))))</f>
        <v>*0.93</v>
      </c>
      <c r="AC2010" s="0" t="s">
        <v>2861</v>
      </c>
      <c r="AD2010" s="50" t="s">
        <v>35</v>
      </c>
      <c r="AE2010" s="0" t="n">
        <v>2035</v>
      </c>
      <c r="AF2010" s="51" t="str">
        <f aca="false">"*"&amp;IF(AND(A2010="EU",AE2010=2035),0.93,IF(AND(A2010="EU",AE2010=2050),0.9,IF(AND(A2010="USA",AE2010=2035),0.92,IF(AND(A2010="USA",AE2010=2050),0.89,IF(AND(A2010="Japan",AE2010=2035),0.92,IF(AND(A2010="Japan",AE2010=2050),0.89,IF(AND(A2010="Russia",AE2010=2035),0.91,IF(AND(A2010="Russia",AE2010=2050),0.86,IF(AND(A2010="China",AE2010=2035),0.91,IF(AND(A2010="China",AE2010=2050),0.87,IF(AND(A2010="India",AE2010=2035),0.92,IF(AND(A2010="India",AE2010=2050),0.87,IF(AND(A2010="Middle East",AE2010=2035),0.89,IF(AND(A2010="Middle East",AE2010=2050),0.84,IF(AND(A2010="Africa",AE2010=2035),0.9,IF(AND(A2010="Africa",AE2010=2050),0.86,IF(AND(A2010="Brazil",AE2010=2035),0.93,IF(AND(A2010="Brazil",AE2010=2050),0.89,""))))))))))))))))))</f>
        <v>*0.93</v>
      </c>
      <c r="AG2010" s="51" t="str">
        <f aca="false">AG2009</f>
        <v>REZoning_Sol-Win</v>
      </c>
      <c r="AI2010" s="0" t="s">
        <v>2861</v>
      </c>
      <c r="AJ2010" s="50" t="s">
        <v>35</v>
      </c>
      <c r="AK2010" s="0" t="n">
        <v>2050</v>
      </c>
      <c r="AL2010" s="51" t="str">
        <f aca="false">"*"&amp;IF(AND(A2010="EU",AK2010=2035),0.93,IF(AND(A2010="EU",AK2010=2050),0.9,IF(AND(A2010="USA",AK2010=2035),0.92,IF(AND(A2010="USA",AK2010=2050),0.89,IF(AND(A2010="Japan",AK2010=2035),0.92,IF(AND(A2010="Japan",AK2010=2050),0.89,IF(AND(A2010="Russia",AK2010=2035),0.91,IF(AND(A2010="Russia",AK2010=2050),0.86,IF(AND(A2010="China",AK2010=2035),0.91,IF(AND(A2010="China",AK2010=2050),0.87,IF(AND(A2010="India",AK2010=2035),0.92,IF(AND(A2010="India",AK2010=2050),0.87,IF(AND(A2010="Middle East",AK2010=2035),0.89,IF(AND(A2010="Middle East",AK2010=2050),0.84,IF(AND(A2010="Africa",AK2010=2035),0.9,IF(AND(A2010="Africa",AK2010=2050),0.86,IF(AND(A2010="Brazil",AK2010=2035),0.93,IF(AND(A2010="Brazil",AK2010=2050),0.89,""))))))))))))))))))</f>
        <v>*0.9</v>
      </c>
      <c r="AM2010" s="51" t="str">
        <f aca="false">AM2009</f>
        <v>REZoning_Sol-Win</v>
      </c>
      <c r="AP2010" s="0" t="s">
        <v>2861</v>
      </c>
      <c r="AQ2010" s="0" t="s">
        <v>35</v>
      </c>
      <c r="AR2010" s="0" t="n">
        <v>2100</v>
      </c>
      <c r="AS2010" s="0" t="s">
        <v>874</v>
      </c>
      <c r="AT2010" s="0" t="s">
        <v>36</v>
      </c>
    </row>
    <row r="2011" customFormat="false" ht="28.5" hidden="false" customHeight="true" outlineLevel="0" collapsed="false">
      <c r="A2011" s="3" t="s">
        <v>51</v>
      </c>
      <c r="C2011" s="0" t="s">
        <v>2862</v>
      </c>
      <c r="D2011" s="50" t="s">
        <v>35</v>
      </c>
      <c r="E2011" s="0" t="n">
        <v>2035</v>
      </c>
      <c r="F2011" s="51" t="str">
        <f aca="false">"*"&amp;IF(AND(A2011="EU",E2011=2035),0.95,IF(AND(A2011="EU",E2011=2050),0.93,IF(AND(A2011="USA",E2011=2035),0.96,IF(AND(A2011="USA",E2011=2050),0.94,IF(AND(A2011="Japan",E2011=2035),0.94,IF(AND(A2011="Japan",E2011=2050),0.92,IF(AND(A2011="Russia",E2011=2035),0.95,IF(AND(A2011="Russia",E2011=2050),0.93,IF(AND(A2011="China",E2011=2035),0.94,IF(AND(A2011="China",E2011=2050),0.92,IF(AND(A2011="India",E2011=2035),0.95,IF(AND(A2011="India",E2011=2050),0.92,IF(AND(A2011="Middle East",E2011=2035),0.94,IF(AND(A2011="Middle East",E2011=2050),0.9,IF(AND(A2011="Africa",E2011=2035),0.94,IF(AND(A2011="Africa",E2011=2050),0.91,IF(AND(A2011="Brazil",E2011=2035),0.95,IF(AND(A2011="Brazil",E2011=2050),0.92,""))))))))))))))))))</f>
        <v>*0.95</v>
      </c>
      <c r="H2011" s="0" t="s">
        <v>2862</v>
      </c>
      <c r="I2011" s="50" t="s">
        <v>35</v>
      </c>
      <c r="J2011" s="0" t="n">
        <v>2050</v>
      </c>
      <c r="K2011" s="48" t="str">
        <f aca="false">"*"&amp;IF(AND(A2011="EU",J2011=2035),0.95,IF(AND(A2011="EU",J2011=2050),0.93,IF(AND(A2011="USA",J2011=2035),0.96,IF(AND(A2011="USA",J2011=2050),0.94,IF(AND(A2011="Japan",J2011=2035),0.94,IF(AND(A2011="Japan",J2011=2050),0.92,IF(AND(A2011="Russia",J2011=2035),0.95,IF(AND(A2011="Russia",J2011=2050),0.93,IF(AND(A2011="China",J2011=2035),0.94,IF(AND(A2011="China",J2011=2050),0.92,IF(AND(A2011="India",J2011=2035),0.95,IF(AND(A2011="India",J2011=2050),0.92,IF(AND(A2011="Middle East",J2011=2035),0.94,IF(AND(A2011="Middle East",J2011=2050),0.9,IF(AND(A2011="Africa",J2011=2035),0.94,IF(AND(A2011="Africa",J2011=2050),0.91,IF(AND(A2011="Brazil",J2011=2035),0.95,IF(AND(A2011="Brazil",J2011=2050),0.92,""))))))))))))))))))</f>
        <v>*0.93</v>
      </c>
      <c r="P2011" s="41" t="s">
        <v>2862</v>
      </c>
      <c r="Q2011" s="52" t="s">
        <v>35</v>
      </c>
      <c r="R2011" s="41" t="n">
        <v>2035</v>
      </c>
      <c r="S2011" s="53" t="str">
        <f aca="false">"*"&amp;IF(AND(A2011="EU",R2011=2035),0.95,IF(AND(A2011="EU",R2011=2050),0.93,IF(AND(A2011="USA",R2011=2035),0.96,IF(AND(A2011="USA",R2011=2050),0.93,IF(AND(A2011="Japan",R2011=2035),0.94,IF(AND(A2011="Japan",R2011=2050),0.92,IF(AND(A2011="Russia",R2011=2035),0.95,IF(AND(A2011="Russia",R2011=2050),0.91,IF(AND(A2011="China",R2011=2035),0.93,IF(AND(A2011="China",R2011=2050),0.92,IF(AND(A2011="India",R2011=2035),0.94,IF(AND(A2011="India",R2011=2050),0.91,IF(AND(A2011="Middle East",R2011=2035),0.92,IF(AND(A2011="Middle East",R2011=2050),0.89,IF(AND(A2011="Africa",R2011=2035),0.93,IF(AND(A2011="Africa",R2011=2050),0.9,IF(AND(A2011="Brazil",R2011=2035),0.95,IF(AND(A2011="Brazil",R2011=2050),0.92,""))))))))))))))))))</f>
        <v>*0.95</v>
      </c>
      <c r="U2011" s="41" t="s">
        <v>2862</v>
      </c>
      <c r="V2011" s="52" t="s">
        <v>35</v>
      </c>
      <c r="W2011" s="41" t="n">
        <v>2050</v>
      </c>
      <c r="X2011" s="53" t="str">
        <f aca="false">"*"&amp;IF(AND(A2011="EU",W2011=2035),0.95,IF(AND(A2011="EU",W2011=2050),0.93,IF(AND(A2011="USA",W2011=2035),0.96,IF(AND(A2011="USA",W2011=2050),0.93,IF(AND(A2011="Japan",W2011=2035),0.94,IF(AND(A2011="Japan",W2011=2050),0.92,IF(AND(A2011="Russia",W2011=2035),0.95,IF(AND(A2011="Russia",W2011=2050),0.91,IF(AND(A2011="China",W2011=2035),0.93,IF(AND(A2011="China",W2011=2050),0.92,IF(AND(A2011="India",W2011=2035),0.94,IF(AND(A2011="India",W2011=2050),0.91,IF(AND(A2011="Middle East",W2011=2035),0.92,IF(AND(A2011="Middle East",W2011=2050),0.89,IF(AND(A2011="Africa",W2011=2035),0.93,IF(AND(A2011="Africa",W2011=2050),0.9,IF(AND(A2011="Brazil",W2011=2035),0.95,IF(AND(A2011="Brazil",W2011=2050),0.92,""))))))))))))))))))</f>
        <v>*0.93</v>
      </c>
      <c r="AC2011" s="0" t="s">
        <v>2862</v>
      </c>
      <c r="AD2011" s="50" t="s">
        <v>35</v>
      </c>
      <c r="AE2011" s="0" t="n">
        <v>2035</v>
      </c>
      <c r="AF2011" s="51" t="str">
        <f aca="false">"*"&amp;IF(AND(A2011="EU",AE2011=2035),0.93,IF(AND(A2011="EU",AE2011=2050),0.9,IF(AND(A2011="USA",AE2011=2035),0.92,IF(AND(A2011="USA",AE2011=2050),0.89,IF(AND(A2011="Japan",AE2011=2035),0.92,IF(AND(A2011="Japan",AE2011=2050),0.89,IF(AND(A2011="Russia",AE2011=2035),0.91,IF(AND(A2011="Russia",AE2011=2050),0.86,IF(AND(A2011="China",AE2011=2035),0.91,IF(AND(A2011="China",AE2011=2050),0.87,IF(AND(A2011="India",AE2011=2035),0.92,IF(AND(A2011="India",AE2011=2050),0.87,IF(AND(A2011="Middle East",AE2011=2035),0.89,IF(AND(A2011="Middle East",AE2011=2050),0.84,IF(AND(A2011="Africa",AE2011=2035),0.9,IF(AND(A2011="Africa",AE2011=2050),0.86,IF(AND(A2011="Brazil",AE2011=2035),0.93,IF(AND(A2011="Brazil",AE2011=2050),0.89,""))))))))))))))))))</f>
        <v>*0.93</v>
      </c>
      <c r="AG2011" s="51" t="str">
        <f aca="false">AG2010</f>
        <v>REZoning_Sol-Win</v>
      </c>
      <c r="AI2011" s="0" t="s">
        <v>2862</v>
      </c>
      <c r="AJ2011" s="50" t="s">
        <v>35</v>
      </c>
      <c r="AK2011" s="0" t="n">
        <v>2050</v>
      </c>
      <c r="AL2011" s="51" t="str">
        <f aca="false">"*"&amp;IF(AND(A2011="EU",AK2011=2035),0.93,IF(AND(A2011="EU",AK2011=2050),0.9,IF(AND(A2011="USA",AK2011=2035),0.92,IF(AND(A2011="USA",AK2011=2050),0.89,IF(AND(A2011="Japan",AK2011=2035),0.92,IF(AND(A2011="Japan",AK2011=2050),0.89,IF(AND(A2011="Russia",AK2011=2035),0.91,IF(AND(A2011="Russia",AK2011=2050),0.86,IF(AND(A2011="China",AK2011=2035),0.91,IF(AND(A2011="China",AK2011=2050),0.87,IF(AND(A2011="India",AK2011=2035),0.92,IF(AND(A2011="India",AK2011=2050),0.87,IF(AND(A2011="Middle East",AK2011=2035),0.89,IF(AND(A2011="Middle East",AK2011=2050),0.84,IF(AND(A2011="Africa",AK2011=2035),0.9,IF(AND(A2011="Africa",AK2011=2050),0.86,IF(AND(A2011="Brazil",AK2011=2035),0.93,IF(AND(A2011="Brazil",AK2011=2050),0.89,""))))))))))))))))))</f>
        <v>*0.9</v>
      </c>
      <c r="AM2011" s="51" t="str">
        <f aca="false">AM2010</f>
        <v>REZoning_Sol-Win</v>
      </c>
      <c r="AP2011" s="0" t="s">
        <v>2862</v>
      </c>
      <c r="AQ2011" s="0" t="s">
        <v>35</v>
      </c>
      <c r="AR2011" s="0" t="n">
        <v>2100</v>
      </c>
      <c r="AS2011" s="0" t="s">
        <v>874</v>
      </c>
      <c r="AT2011" s="0" t="s">
        <v>36</v>
      </c>
    </row>
    <row r="2012" customFormat="false" ht="28.5" hidden="false" customHeight="true" outlineLevel="0" collapsed="false">
      <c r="A2012" s="3" t="s">
        <v>51</v>
      </c>
      <c r="C2012" s="0" t="s">
        <v>2863</v>
      </c>
      <c r="D2012" s="50" t="s">
        <v>35</v>
      </c>
      <c r="E2012" s="0" t="n">
        <v>2035</v>
      </c>
      <c r="F2012" s="51" t="str">
        <f aca="false">"*"&amp;IF(AND(A2012="EU",E2012=2035),0.95,IF(AND(A2012="EU",E2012=2050),0.93,IF(AND(A2012="USA",E2012=2035),0.96,IF(AND(A2012="USA",E2012=2050),0.94,IF(AND(A2012="Japan",E2012=2035),0.94,IF(AND(A2012="Japan",E2012=2050),0.92,IF(AND(A2012="Russia",E2012=2035),0.95,IF(AND(A2012="Russia",E2012=2050),0.93,IF(AND(A2012="China",E2012=2035),0.94,IF(AND(A2012="China",E2012=2050),0.92,IF(AND(A2012="India",E2012=2035),0.95,IF(AND(A2012="India",E2012=2050),0.92,IF(AND(A2012="Middle East",E2012=2035),0.94,IF(AND(A2012="Middle East",E2012=2050),0.9,IF(AND(A2012="Africa",E2012=2035),0.94,IF(AND(A2012="Africa",E2012=2050),0.91,IF(AND(A2012="Brazil",E2012=2035),0.95,IF(AND(A2012="Brazil",E2012=2050),0.92,""))))))))))))))))))</f>
        <v>*0.95</v>
      </c>
      <c r="H2012" s="0" t="s">
        <v>2863</v>
      </c>
      <c r="I2012" s="50" t="s">
        <v>35</v>
      </c>
      <c r="J2012" s="0" t="n">
        <v>2050</v>
      </c>
      <c r="K2012" s="48" t="str">
        <f aca="false">"*"&amp;IF(AND(A2012="EU",J2012=2035),0.95,IF(AND(A2012="EU",J2012=2050),0.93,IF(AND(A2012="USA",J2012=2035),0.96,IF(AND(A2012="USA",J2012=2050),0.94,IF(AND(A2012="Japan",J2012=2035),0.94,IF(AND(A2012="Japan",J2012=2050),0.92,IF(AND(A2012="Russia",J2012=2035),0.95,IF(AND(A2012="Russia",J2012=2050),0.93,IF(AND(A2012="China",J2012=2035),0.94,IF(AND(A2012="China",J2012=2050),0.92,IF(AND(A2012="India",J2012=2035),0.95,IF(AND(A2012="India",J2012=2050),0.92,IF(AND(A2012="Middle East",J2012=2035),0.94,IF(AND(A2012="Middle East",J2012=2050),0.9,IF(AND(A2012="Africa",J2012=2035),0.94,IF(AND(A2012="Africa",J2012=2050),0.91,IF(AND(A2012="Brazil",J2012=2035),0.95,IF(AND(A2012="Brazil",J2012=2050),0.92,""))))))))))))))))))</f>
        <v>*0.93</v>
      </c>
      <c r="P2012" s="41" t="s">
        <v>2863</v>
      </c>
      <c r="Q2012" s="52" t="s">
        <v>35</v>
      </c>
      <c r="R2012" s="41" t="n">
        <v>2035</v>
      </c>
      <c r="S2012" s="53" t="str">
        <f aca="false">"*"&amp;IF(AND(A2012="EU",R2012=2035),0.95,IF(AND(A2012="EU",R2012=2050),0.93,IF(AND(A2012="USA",R2012=2035),0.96,IF(AND(A2012="USA",R2012=2050),0.93,IF(AND(A2012="Japan",R2012=2035),0.94,IF(AND(A2012="Japan",R2012=2050),0.92,IF(AND(A2012="Russia",R2012=2035),0.95,IF(AND(A2012="Russia",R2012=2050),0.91,IF(AND(A2012="China",R2012=2035),0.93,IF(AND(A2012="China",R2012=2050),0.92,IF(AND(A2012="India",R2012=2035),0.94,IF(AND(A2012="India",R2012=2050),0.91,IF(AND(A2012="Middle East",R2012=2035),0.92,IF(AND(A2012="Middle East",R2012=2050),0.89,IF(AND(A2012="Africa",R2012=2035),0.93,IF(AND(A2012="Africa",R2012=2050),0.9,IF(AND(A2012="Brazil",R2012=2035),0.95,IF(AND(A2012="Brazil",R2012=2050),0.92,""))))))))))))))))))</f>
        <v>*0.95</v>
      </c>
      <c r="U2012" s="41" t="s">
        <v>2863</v>
      </c>
      <c r="V2012" s="52" t="s">
        <v>35</v>
      </c>
      <c r="W2012" s="41" t="n">
        <v>2050</v>
      </c>
      <c r="X2012" s="53" t="str">
        <f aca="false">"*"&amp;IF(AND(A2012="EU",W2012=2035),0.95,IF(AND(A2012="EU",W2012=2050),0.93,IF(AND(A2012="USA",W2012=2035),0.96,IF(AND(A2012="USA",W2012=2050),0.93,IF(AND(A2012="Japan",W2012=2035),0.94,IF(AND(A2012="Japan",W2012=2050),0.92,IF(AND(A2012="Russia",W2012=2035),0.95,IF(AND(A2012="Russia",W2012=2050),0.91,IF(AND(A2012="China",W2012=2035),0.93,IF(AND(A2012="China",W2012=2050),0.92,IF(AND(A2012="India",W2012=2035),0.94,IF(AND(A2012="India",W2012=2050),0.91,IF(AND(A2012="Middle East",W2012=2035),0.92,IF(AND(A2012="Middle East",W2012=2050),0.89,IF(AND(A2012="Africa",W2012=2035),0.93,IF(AND(A2012="Africa",W2012=2050),0.9,IF(AND(A2012="Brazil",W2012=2035),0.95,IF(AND(A2012="Brazil",W2012=2050),0.92,""))))))))))))))))))</f>
        <v>*0.93</v>
      </c>
      <c r="AC2012" s="0" t="s">
        <v>2863</v>
      </c>
      <c r="AD2012" s="50" t="s">
        <v>35</v>
      </c>
      <c r="AE2012" s="0" t="n">
        <v>2035</v>
      </c>
      <c r="AF2012" s="51" t="str">
        <f aca="false">"*"&amp;IF(AND(A2012="EU",AE2012=2035),0.93,IF(AND(A2012="EU",AE2012=2050),0.9,IF(AND(A2012="USA",AE2012=2035),0.92,IF(AND(A2012="USA",AE2012=2050),0.89,IF(AND(A2012="Japan",AE2012=2035),0.92,IF(AND(A2012="Japan",AE2012=2050),0.89,IF(AND(A2012="Russia",AE2012=2035),0.91,IF(AND(A2012="Russia",AE2012=2050),0.86,IF(AND(A2012="China",AE2012=2035),0.91,IF(AND(A2012="China",AE2012=2050),0.87,IF(AND(A2012="India",AE2012=2035),0.92,IF(AND(A2012="India",AE2012=2050),0.87,IF(AND(A2012="Middle East",AE2012=2035),0.89,IF(AND(A2012="Middle East",AE2012=2050),0.84,IF(AND(A2012="Africa",AE2012=2035),0.9,IF(AND(A2012="Africa",AE2012=2050),0.86,IF(AND(A2012="Brazil",AE2012=2035),0.93,IF(AND(A2012="Brazil",AE2012=2050),0.89,""))))))))))))))))))</f>
        <v>*0.93</v>
      </c>
      <c r="AG2012" s="51" t="str">
        <f aca="false">AG2011</f>
        <v>REZoning_Sol-Win</v>
      </c>
      <c r="AI2012" s="0" t="s">
        <v>2863</v>
      </c>
      <c r="AJ2012" s="50" t="s">
        <v>35</v>
      </c>
      <c r="AK2012" s="0" t="n">
        <v>2050</v>
      </c>
      <c r="AL2012" s="51" t="str">
        <f aca="false">"*"&amp;IF(AND(A2012="EU",AK2012=2035),0.93,IF(AND(A2012="EU",AK2012=2050),0.9,IF(AND(A2012="USA",AK2012=2035),0.92,IF(AND(A2012="USA",AK2012=2050),0.89,IF(AND(A2012="Japan",AK2012=2035),0.92,IF(AND(A2012="Japan",AK2012=2050),0.89,IF(AND(A2012="Russia",AK2012=2035),0.91,IF(AND(A2012="Russia",AK2012=2050),0.86,IF(AND(A2012="China",AK2012=2035),0.91,IF(AND(A2012="China",AK2012=2050),0.87,IF(AND(A2012="India",AK2012=2035),0.92,IF(AND(A2012="India",AK2012=2050),0.87,IF(AND(A2012="Middle East",AK2012=2035),0.89,IF(AND(A2012="Middle East",AK2012=2050),0.84,IF(AND(A2012="Africa",AK2012=2035),0.9,IF(AND(A2012="Africa",AK2012=2050),0.86,IF(AND(A2012="Brazil",AK2012=2035),0.93,IF(AND(A2012="Brazil",AK2012=2050),0.89,""))))))))))))))))))</f>
        <v>*0.9</v>
      </c>
      <c r="AM2012" s="51" t="str">
        <f aca="false">AM2011</f>
        <v>REZoning_Sol-Win</v>
      </c>
      <c r="AP2012" s="0" t="s">
        <v>2863</v>
      </c>
      <c r="AQ2012" s="0" t="s">
        <v>35</v>
      </c>
      <c r="AR2012" s="0" t="n">
        <v>2100</v>
      </c>
      <c r="AS2012" s="0" t="s">
        <v>874</v>
      </c>
      <c r="AT2012" s="0" t="s">
        <v>36</v>
      </c>
    </row>
    <row r="2013" customFormat="false" ht="28.5" hidden="false" customHeight="true" outlineLevel="0" collapsed="false">
      <c r="A2013" s="3" t="s">
        <v>51</v>
      </c>
      <c r="C2013" s="0" t="s">
        <v>2864</v>
      </c>
      <c r="D2013" s="50" t="s">
        <v>35</v>
      </c>
      <c r="E2013" s="0" t="n">
        <v>2035</v>
      </c>
      <c r="F2013" s="51" t="str">
        <f aca="false">"*"&amp;IF(AND(A2013="EU",E2013=2035),0.95,IF(AND(A2013="EU",E2013=2050),0.93,IF(AND(A2013="USA",E2013=2035),0.96,IF(AND(A2013="USA",E2013=2050),0.94,IF(AND(A2013="Japan",E2013=2035),0.94,IF(AND(A2013="Japan",E2013=2050),0.92,IF(AND(A2013="Russia",E2013=2035),0.95,IF(AND(A2013="Russia",E2013=2050),0.93,IF(AND(A2013="China",E2013=2035),0.94,IF(AND(A2013="China",E2013=2050),0.92,IF(AND(A2013="India",E2013=2035),0.95,IF(AND(A2013="India",E2013=2050),0.92,IF(AND(A2013="Middle East",E2013=2035),0.94,IF(AND(A2013="Middle East",E2013=2050),0.9,IF(AND(A2013="Africa",E2013=2035),0.94,IF(AND(A2013="Africa",E2013=2050),0.91,IF(AND(A2013="Brazil",E2013=2035),0.95,IF(AND(A2013="Brazil",E2013=2050),0.92,""))))))))))))))))))</f>
        <v>*0.95</v>
      </c>
      <c r="H2013" s="0" t="s">
        <v>2864</v>
      </c>
      <c r="I2013" s="50" t="s">
        <v>35</v>
      </c>
      <c r="J2013" s="0" t="n">
        <v>2050</v>
      </c>
      <c r="K2013" s="48" t="str">
        <f aca="false">"*"&amp;IF(AND(A2013="EU",J2013=2035),0.95,IF(AND(A2013="EU",J2013=2050),0.93,IF(AND(A2013="USA",J2013=2035),0.96,IF(AND(A2013="USA",J2013=2050),0.94,IF(AND(A2013="Japan",J2013=2035),0.94,IF(AND(A2013="Japan",J2013=2050),0.92,IF(AND(A2013="Russia",J2013=2035),0.95,IF(AND(A2013="Russia",J2013=2050),0.93,IF(AND(A2013="China",J2013=2035),0.94,IF(AND(A2013="China",J2013=2050),0.92,IF(AND(A2013="India",J2013=2035),0.95,IF(AND(A2013="India",J2013=2050),0.92,IF(AND(A2013="Middle East",J2013=2035),0.94,IF(AND(A2013="Middle East",J2013=2050),0.9,IF(AND(A2013="Africa",J2013=2035),0.94,IF(AND(A2013="Africa",J2013=2050),0.91,IF(AND(A2013="Brazil",J2013=2035),0.95,IF(AND(A2013="Brazil",J2013=2050),0.92,""))))))))))))))))))</f>
        <v>*0.93</v>
      </c>
      <c r="P2013" s="41" t="s">
        <v>2864</v>
      </c>
      <c r="Q2013" s="52" t="s">
        <v>35</v>
      </c>
      <c r="R2013" s="41" t="n">
        <v>2035</v>
      </c>
      <c r="S2013" s="53" t="str">
        <f aca="false">"*"&amp;IF(AND(A2013="EU",R2013=2035),0.95,IF(AND(A2013="EU",R2013=2050),0.93,IF(AND(A2013="USA",R2013=2035),0.96,IF(AND(A2013="USA",R2013=2050),0.93,IF(AND(A2013="Japan",R2013=2035),0.94,IF(AND(A2013="Japan",R2013=2050),0.92,IF(AND(A2013="Russia",R2013=2035),0.95,IF(AND(A2013="Russia",R2013=2050),0.91,IF(AND(A2013="China",R2013=2035),0.93,IF(AND(A2013="China",R2013=2050),0.92,IF(AND(A2013="India",R2013=2035),0.94,IF(AND(A2013="India",R2013=2050),0.91,IF(AND(A2013="Middle East",R2013=2035),0.92,IF(AND(A2013="Middle East",R2013=2050),0.89,IF(AND(A2013="Africa",R2013=2035),0.93,IF(AND(A2013="Africa",R2013=2050),0.9,IF(AND(A2013="Brazil",R2013=2035),0.95,IF(AND(A2013="Brazil",R2013=2050),0.92,""))))))))))))))))))</f>
        <v>*0.95</v>
      </c>
      <c r="U2013" s="41" t="s">
        <v>2864</v>
      </c>
      <c r="V2013" s="52" t="s">
        <v>35</v>
      </c>
      <c r="W2013" s="41" t="n">
        <v>2050</v>
      </c>
      <c r="X2013" s="53" t="str">
        <f aca="false">"*"&amp;IF(AND(A2013="EU",W2013=2035),0.95,IF(AND(A2013="EU",W2013=2050),0.93,IF(AND(A2013="USA",W2013=2035),0.96,IF(AND(A2013="USA",W2013=2050),0.93,IF(AND(A2013="Japan",W2013=2035),0.94,IF(AND(A2013="Japan",W2013=2050),0.92,IF(AND(A2013="Russia",W2013=2035),0.95,IF(AND(A2013="Russia",W2013=2050),0.91,IF(AND(A2013="China",W2013=2035),0.93,IF(AND(A2013="China",W2013=2050),0.92,IF(AND(A2013="India",W2013=2035),0.94,IF(AND(A2013="India",W2013=2050),0.91,IF(AND(A2013="Middle East",W2013=2035),0.92,IF(AND(A2013="Middle East",W2013=2050),0.89,IF(AND(A2013="Africa",W2013=2035),0.93,IF(AND(A2013="Africa",W2013=2050),0.9,IF(AND(A2013="Brazil",W2013=2035),0.95,IF(AND(A2013="Brazil",W2013=2050),0.92,""))))))))))))))))))</f>
        <v>*0.93</v>
      </c>
      <c r="AC2013" s="0" t="s">
        <v>2864</v>
      </c>
      <c r="AD2013" s="50" t="s">
        <v>35</v>
      </c>
      <c r="AE2013" s="0" t="n">
        <v>2035</v>
      </c>
      <c r="AF2013" s="51" t="str">
        <f aca="false">"*"&amp;IF(AND(A2013="EU",AE2013=2035),0.93,IF(AND(A2013="EU",AE2013=2050),0.9,IF(AND(A2013="USA",AE2013=2035),0.92,IF(AND(A2013="USA",AE2013=2050),0.89,IF(AND(A2013="Japan",AE2013=2035),0.92,IF(AND(A2013="Japan",AE2013=2050),0.89,IF(AND(A2013="Russia",AE2013=2035),0.91,IF(AND(A2013="Russia",AE2013=2050),0.86,IF(AND(A2013="China",AE2013=2035),0.91,IF(AND(A2013="China",AE2013=2050),0.87,IF(AND(A2013="India",AE2013=2035),0.92,IF(AND(A2013="India",AE2013=2050),0.87,IF(AND(A2013="Middle East",AE2013=2035),0.89,IF(AND(A2013="Middle East",AE2013=2050),0.84,IF(AND(A2013="Africa",AE2013=2035),0.9,IF(AND(A2013="Africa",AE2013=2050),0.86,IF(AND(A2013="Brazil",AE2013=2035),0.93,IF(AND(A2013="Brazil",AE2013=2050),0.89,""))))))))))))))))))</f>
        <v>*0.93</v>
      </c>
      <c r="AG2013" s="51" t="str">
        <f aca="false">AG2012</f>
        <v>REZoning_Sol-Win</v>
      </c>
      <c r="AI2013" s="0" t="s">
        <v>2864</v>
      </c>
      <c r="AJ2013" s="50" t="s">
        <v>35</v>
      </c>
      <c r="AK2013" s="0" t="n">
        <v>2050</v>
      </c>
      <c r="AL2013" s="51" t="str">
        <f aca="false">"*"&amp;IF(AND(A2013="EU",AK2013=2035),0.93,IF(AND(A2013="EU",AK2013=2050),0.9,IF(AND(A2013="USA",AK2013=2035),0.92,IF(AND(A2013="USA",AK2013=2050),0.89,IF(AND(A2013="Japan",AK2013=2035),0.92,IF(AND(A2013="Japan",AK2013=2050),0.89,IF(AND(A2013="Russia",AK2013=2035),0.91,IF(AND(A2013="Russia",AK2013=2050),0.86,IF(AND(A2013="China",AK2013=2035),0.91,IF(AND(A2013="China",AK2013=2050),0.87,IF(AND(A2013="India",AK2013=2035),0.92,IF(AND(A2013="India",AK2013=2050),0.87,IF(AND(A2013="Middle East",AK2013=2035),0.89,IF(AND(A2013="Middle East",AK2013=2050),0.84,IF(AND(A2013="Africa",AK2013=2035),0.9,IF(AND(A2013="Africa",AK2013=2050),0.86,IF(AND(A2013="Brazil",AK2013=2035),0.93,IF(AND(A2013="Brazil",AK2013=2050),0.89,""))))))))))))))))))</f>
        <v>*0.9</v>
      </c>
      <c r="AM2013" s="51" t="str">
        <f aca="false">AM2012</f>
        <v>REZoning_Sol-Win</v>
      </c>
      <c r="AP2013" s="0" t="s">
        <v>2864</v>
      </c>
      <c r="AQ2013" s="0" t="s">
        <v>35</v>
      </c>
      <c r="AR2013" s="0" t="n">
        <v>2100</v>
      </c>
      <c r="AS2013" s="0" t="s">
        <v>874</v>
      </c>
      <c r="AT2013" s="0" t="s">
        <v>36</v>
      </c>
    </row>
    <row r="2014" customFormat="false" ht="28.5" hidden="false" customHeight="true" outlineLevel="0" collapsed="false">
      <c r="A2014" s="3" t="s">
        <v>51</v>
      </c>
      <c r="C2014" s="0" t="s">
        <v>2865</v>
      </c>
      <c r="D2014" s="50" t="s">
        <v>35</v>
      </c>
      <c r="E2014" s="0" t="n">
        <v>2035</v>
      </c>
      <c r="F2014" s="51" t="str">
        <f aca="false">"*"&amp;IF(AND(A2014="EU",E2014=2035),0.95,IF(AND(A2014="EU",E2014=2050),0.93,IF(AND(A2014="USA",E2014=2035),0.96,IF(AND(A2014="USA",E2014=2050),0.94,IF(AND(A2014="Japan",E2014=2035),0.94,IF(AND(A2014="Japan",E2014=2050),0.92,IF(AND(A2014="Russia",E2014=2035),0.95,IF(AND(A2014="Russia",E2014=2050),0.93,IF(AND(A2014="China",E2014=2035),0.94,IF(AND(A2014="China",E2014=2050),0.92,IF(AND(A2014="India",E2014=2035),0.95,IF(AND(A2014="India",E2014=2050),0.92,IF(AND(A2014="Middle East",E2014=2035),0.94,IF(AND(A2014="Middle East",E2014=2050),0.9,IF(AND(A2014="Africa",E2014=2035),0.94,IF(AND(A2014="Africa",E2014=2050),0.91,IF(AND(A2014="Brazil",E2014=2035),0.95,IF(AND(A2014="Brazil",E2014=2050),0.92,""))))))))))))))))))</f>
        <v>*0.95</v>
      </c>
      <c r="H2014" s="0" t="s">
        <v>2865</v>
      </c>
      <c r="I2014" s="50" t="s">
        <v>35</v>
      </c>
      <c r="J2014" s="0" t="n">
        <v>2050</v>
      </c>
      <c r="K2014" s="48" t="str">
        <f aca="false">"*"&amp;IF(AND(A2014="EU",J2014=2035),0.95,IF(AND(A2014="EU",J2014=2050),0.93,IF(AND(A2014="USA",J2014=2035),0.96,IF(AND(A2014="USA",J2014=2050),0.94,IF(AND(A2014="Japan",J2014=2035),0.94,IF(AND(A2014="Japan",J2014=2050),0.92,IF(AND(A2014="Russia",J2014=2035),0.95,IF(AND(A2014="Russia",J2014=2050),0.93,IF(AND(A2014="China",J2014=2035),0.94,IF(AND(A2014="China",J2014=2050),0.92,IF(AND(A2014="India",J2014=2035),0.95,IF(AND(A2014="India",J2014=2050),0.92,IF(AND(A2014="Middle East",J2014=2035),0.94,IF(AND(A2014="Middle East",J2014=2050),0.9,IF(AND(A2014="Africa",J2014=2035),0.94,IF(AND(A2014="Africa",J2014=2050),0.91,IF(AND(A2014="Brazil",J2014=2035),0.95,IF(AND(A2014="Brazil",J2014=2050),0.92,""))))))))))))))))))</f>
        <v>*0.93</v>
      </c>
      <c r="P2014" s="41" t="s">
        <v>2865</v>
      </c>
      <c r="Q2014" s="52" t="s">
        <v>35</v>
      </c>
      <c r="R2014" s="41" t="n">
        <v>2035</v>
      </c>
      <c r="S2014" s="53" t="str">
        <f aca="false">"*"&amp;IF(AND(A2014="EU",R2014=2035),0.95,IF(AND(A2014="EU",R2014=2050),0.93,IF(AND(A2014="USA",R2014=2035),0.96,IF(AND(A2014="USA",R2014=2050),0.93,IF(AND(A2014="Japan",R2014=2035),0.94,IF(AND(A2014="Japan",R2014=2050),0.92,IF(AND(A2014="Russia",R2014=2035),0.95,IF(AND(A2014="Russia",R2014=2050),0.91,IF(AND(A2014="China",R2014=2035),0.93,IF(AND(A2014="China",R2014=2050),0.92,IF(AND(A2014="India",R2014=2035),0.94,IF(AND(A2014="India",R2014=2050),0.91,IF(AND(A2014="Middle East",R2014=2035),0.92,IF(AND(A2014="Middle East",R2014=2050),0.89,IF(AND(A2014="Africa",R2014=2035),0.93,IF(AND(A2014="Africa",R2014=2050),0.9,IF(AND(A2014="Brazil",R2014=2035),0.95,IF(AND(A2014="Brazil",R2014=2050),0.92,""))))))))))))))))))</f>
        <v>*0.95</v>
      </c>
      <c r="U2014" s="41" t="s">
        <v>2865</v>
      </c>
      <c r="V2014" s="52" t="s">
        <v>35</v>
      </c>
      <c r="W2014" s="41" t="n">
        <v>2050</v>
      </c>
      <c r="X2014" s="53" t="str">
        <f aca="false">"*"&amp;IF(AND(A2014="EU",W2014=2035),0.95,IF(AND(A2014="EU",W2014=2050),0.93,IF(AND(A2014="USA",W2014=2035),0.96,IF(AND(A2014="USA",W2014=2050),0.93,IF(AND(A2014="Japan",W2014=2035),0.94,IF(AND(A2014="Japan",W2014=2050),0.92,IF(AND(A2014="Russia",W2014=2035),0.95,IF(AND(A2014="Russia",W2014=2050),0.91,IF(AND(A2014="China",W2014=2035),0.93,IF(AND(A2014="China",W2014=2050),0.92,IF(AND(A2014="India",W2014=2035),0.94,IF(AND(A2014="India",W2014=2050),0.91,IF(AND(A2014="Middle East",W2014=2035),0.92,IF(AND(A2014="Middle East",W2014=2050),0.89,IF(AND(A2014="Africa",W2014=2035),0.93,IF(AND(A2014="Africa",W2014=2050),0.9,IF(AND(A2014="Brazil",W2014=2035),0.95,IF(AND(A2014="Brazil",W2014=2050),0.92,""))))))))))))))))))</f>
        <v>*0.93</v>
      </c>
      <c r="AC2014" s="0" t="s">
        <v>2865</v>
      </c>
      <c r="AD2014" s="50" t="s">
        <v>35</v>
      </c>
      <c r="AE2014" s="0" t="n">
        <v>2035</v>
      </c>
      <c r="AF2014" s="51" t="str">
        <f aca="false">"*"&amp;IF(AND(A2014="EU",AE2014=2035),0.93,IF(AND(A2014="EU",AE2014=2050),0.9,IF(AND(A2014="USA",AE2014=2035),0.92,IF(AND(A2014="USA",AE2014=2050),0.89,IF(AND(A2014="Japan",AE2014=2035),0.92,IF(AND(A2014="Japan",AE2014=2050),0.89,IF(AND(A2014="Russia",AE2014=2035),0.91,IF(AND(A2014="Russia",AE2014=2050),0.86,IF(AND(A2014="China",AE2014=2035),0.91,IF(AND(A2014="China",AE2014=2050),0.87,IF(AND(A2014="India",AE2014=2035),0.92,IF(AND(A2014="India",AE2014=2050),0.87,IF(AND(A2014="Middle East",AE2014=2035),0.89,IF(AND(A2014="Middle East",AE2014=2050),0.84,IF(AND(A2014="Africa",AE2014=2035),0.9,IF(AND(A2014="Africa",AE2014=2050),0.86,IF(AND(A2014="Brazil",AE2014=2035),0.93,IF(AND(A2014="Brazil",AE2014=2050),0.89,""))))))))))))))))))</f>
        <v>*0.93</v>
      </c>
      <c r="AG2014" s="51" t="str">
        <f aca="false">AG2013</f>
        <v>REZoning_Sol-Win</v>
      </c>
      <c r="AI2014" s="0" t="s">
        <v>2865</v>
      </c>
      <c r="AJ2014" s="50" t="s">
        <v>35</v>
      </c>
      <c r="AK2014" s="0" t="n">
        <v>2050</v>
      </c>
      <c r="AL2014" s="51" t="str">
        <f aca="false">"*"&amp;IF(AND(A2014="EU",AK2014=2035),0.93,IF(AND(A2014="EU",AK2014=2050),0.9,IF(AND(A2014="USA",AK2014=2035),0.92,IF(AND(A2014="USA",AK2014=2050),0.89,IF(AND(A2014="Japan",AK2014=2035),0.92,IF(AND(A2014="Japan",AK2014=2050),0.89,IF(AND(A2014="Russia",AK2014=2035),0.91,IF(AND(A2014="Russia",AK2014=2050),0.86,IF(AND(A2014="China",AK2014=2035),0.91,IF(AND(A2014="China",AK2014=2050),0.87,IF(AND(A2014="India",AK2014=2035),0.92,IF(AND(A2014="India",AK2014=2050),0.87,IF(AND(A2014="Middle East",AK2014=2035),0.89,IF(AND(A2014="Middle East",AK2014=2050),0.84,IF(AND(A2014="Africa",AK2014=2035),0.9,IF(AND(A2014="Africa",AK2014=2050),0.86,IF(AND(A2014="Brazil",AK2014=2035),0.93,IF(AND(A2014="Brazil",AK2014=2050),0.89,""))))))))))))))))))</f>
        <v>*0.9</v>
      </c>
      <c r="AM2014" s="51" t="str">
        <f aca="false">AM2013</f>
        <v>REZoning_Sol-Win</v>
      </c>
      <c r="AP2014" s="0" t="s">
        <v>2865</v>
      </c>
      <c r="AQ2014" s="0" t="s">
        <v>35</v>
      </c>
      <c r="AR2014" s="0" t="n">
        <v>2100</v>
      </c>
      <c r="AS2014" s="0" t="s">
        <v>874</v>
      </c>
      <c r="AT2014" s="0" t="s">
        <v>36</v>
      </c>
    </row>
    <row r="2015" customFormat="false" ht="28.5" hidden="false" customHeight="true" outlineLevel="0" collapsed="false">
      <c r="A2015" s="3" t="s">
        <v>51</v>
      </c>
      <c r="C2015" s="0" t="s">
        <v>2866</v>
      </c>
      <c r="D2015" s="50" t="s">
        <v>35</v>
      </c>
      <c r="E2015" s="0" t="n">
        <v>2035</v>
      </c>
      <c r="F2015" s="51" t="str">
        <f aca="false">"*"&amp;IF(AND(A2015="EU",E2015=2035),0.95,IF(AND(A2015="EU",E2015=2050),0.93,IF(AND(A2015="USA",E2015=2035),0.96,IF(AND(A2015="USA",E2015=2050),0.94,IF(AND(A2015="Japan",E2015=2035),0.94,IF(AND(A2015="Japan",E2015=2050),0.92,IF(AND(A2015="Russia",E2015=2035),0.95,IF(AND(A2015="Russia",E2015=2050),0.93,IF(AND(A2015="China",E2015=2035),0.94,IF(AND(A2015="China",E2015=2050),0.92,IF(AND(A2015="India",E2015=2035),0.95,IF(AND(A2015="India",E2015=2050),0.92,IF(AND(A2015="Middle East",E2015=2035),0.94,IF(AND(A2015="Middle East",E2015=2050),0.9,IF(AND(A2015="Africa",E2015=2035),0.94,IF(AND(A2015="Africa",E2015=2050),0.91,IF(AND(A2015="Brazil",E2015=2035),0.95,IF(AND(A2015="Brazil",E2015=2050),0.92,""))))))))))))))))))</f>
        <v>*0.95</v>
      </c>
      <c r="H2015" s="0" t="s">
        <v>2866</v>
      </c>
      <c r="I2015" s="50" t="s">
        <v>35</v>
      </c>
      <c r="J2015" s="0" t="n">
        <v>2050</v>
      </c>
      <c r="K2015" s="48" t="str">
        <f aca="false">"*"&amp;IF(AND(A2015="EU",J2015=2035),0.95,IF(AND(A2015="EU",J2015=2050),0.93,IF(AND(A2015="USA",J2015=2035),0.96,IF(AND(A2015="USA",J2015=2050),0.94,IF(AND(A2015="Japan",J2015=2035),0.94,IF(AND(A2015="Japan",J2015=2050),0.92,IF(AND(A2015="Russia",J2015=2035),0.95,IF(AND(A2015="Russia",J2015=2050),0.93,IF(AND(A2015="China",J2015=2035),0.94,IF(AND(A2015="China",J2015=2050),0.92,IF(AND(A2015="India",J2015=2035),0.95,IF(AND(A2015="India",J2015=2050),0.92,IF(AND(A2015="Middle East",J2015=2035),0.94,IF(AND(A2015="Middle East",J2015=2050),0.9,IF(AND(A2015="Africa",J2015=2035),0.94,IF(AND(A2015="Africa",J2015=2050),0.91,IF(AND(A2015="Brazil",J2015=2035),0.95,IF(AND(A2015="Brazil",J2015=2050),0.92,""))))))))))))))))))</f>
        <v>*0.93</v>
      </c>
      <c r="P2015" s="41" t="s">
        <v>2866</v>
      </c>
      <c r="Q2015" s="52" t="s">
        <v>35</v>
      </c>
      <c r="R2015" s="41" t="n">
        <v>2035</v>
      </c>
      <c r="S2015" s="53" t="str">
        <f aca="false">"*"&amp;IF(AND(A2015="EU",R2015=2035),0.95,IF(AND(A2015="EU",R2015=2050),0.93,IF(AND(A2015="USA",R2015=2035),0.96,IF(AND(A2015="USA",R2015=2050),0.93,IF(AND(A2015="Japan",R2015=2035),0.94,IF(AND(A2015="Japan",R2015=2050),0.92,IF(AND(A2015="Russia",R2015=2035),0.95,IF(AND(A2015="Russia",R2015=2050),0.91,IF(AND(A2015="China",R2015=2035),0.93,IF(AND(A2015="China",R2015=2050),0.92,IF(AND(A2015="India",R2015=2035),0.94,IF(AND(A2015="India",R2015=2050),0.91,IF(AND(A2015="Middle East",R2015=2035),0.92,IF(AND(A2015="Middle East",R2015=2050),0.89,IF(AND(A2015="Africa",R2015=2035),0.93,IF(AND(A2015="Africa",R2015=2050),0.9,IF(AND(A2015="Brazil",R2015=2035),0.95,IF(AND(A2015="Brazil",R2015=2050),0.92,""))))))))))))))))))</f>
        <v>*0.95</v>
      </c>
      <c r="U2015" s="41" t="s">
        <v>2866</v>
      </c>
      <c r="V2015" s="52" t="s">
        <v>35</v>
      </c>
      <c r="W2015" s="41" t="n">
        <v>2050</v>
      </c>
      <c r="X2015" s="53" t="str">
        <f aca="false">"*"&amp;IF(AND(A2015="EU",W2015=2035),0.95,IF(AND(A2015="EU",W2015=2050),0.93,IF(AND(A2015="USA",W2015=2035),0.96,IF(AND(A2015="USA",W2015=2050),0.93,IF(AND(A2015="Japan",W2015=2035),0.94,IF(AND(A2015="Japan",W2015=2050),0.92,IF(AND(A2015="Russia",W2015=2035),0.95,IF(AND(A2015="Russia",W2015=2050),0.91,IF(AND(A2015="China",W2015=2035),0.93,IF(AND(A2015="China",W2015=2050),0.92,IF(AND(A2015="India",W2015=2035),0.94,IF(AND(A2015="India",W2015=2050),0.91,IF(AND(A2015="Middle East",W2015=2035),0.92,IF(AND(A2015="Middle East",W2015=2050),0.89,IF(AND(A2015="Africa",W2015=2035),0.93,IF(AND(A2015="Africa",W2015=2050),0.9,IF(AND(A2015="Brazil",W2015=2035),0.95,IF(AND(A2015="Brazil",W2015=2050),0.92,""))))))))))))))))))</f>
        <v>*0.93</v>
      </c>
      <c r="AC2015" s="0" t="s">
        <v>2866</v>
      </c>
      <c r="AD2015" s="50" t="s">
        <v>35</v>
      </c>
      <c r="AE2015" s="0" t="n">
        <v>2035</v>
      </c>
      <c r="AF2015" s="51" t="str">
        <f aca="false">"*"&amp;IF(AND(A2015="EU",AE2015=2035),0.93,IF(AND(A2015="EU",AE2015=2050),0.9,IF(AND(A2015="USA",AE2015=2035),0.92,IF(AND(A2015="USA",AE2015=2050),0.89,IF(AND(A2015="Japan",AE2015=2035),0.92,IF(AND(A2015="Japan",AE2015=2050),0.89,IF(AND(A2015="Russia",AE2015=2035),0.91,IF(AND(A2015="Russia",AE2015=2050),0.86,IF(AND(A2015="China",AE2015=2035),0.91,IF(AND(A2015="China",AE2015=2050),0.87,IF(AND(A2015="India",AE2015=2035),0.92,IF(AND(A2015="India",AE2015=2050),0.87,IF(AND(A2015="Middle East",AE2015=2035),0.89,IF(AND(A2015="Middle East",AE2015=2050),0.84,IF(AND(A2015="Africa",AE2015=2035),0.9,IF(AND(A2015="Africa",AE2015=2050),0.86,IF(AND(A2015="Brazil",AE2015=2035),0.93,IF(AND(A2015="Brazil",AE2015=2050),0.89,""))))))))))))))))))</f>
        <v>*0.93</v>
      </c>
      <c r="AG2015" s="51" t="str">
        <f aca="false">AG2014</f>
        <v>REZoning_Sol-Win</v>
      </c>
      <c r="AI2015" s="0" t="s">
        <v>2866</v>
      </c>
      <c r="AJ2015" s="50" t="s">
        <v>35</v>
      </c>
      <c r="AK2015" s="0" t="n">
        <v>2050</v>
      </c>
      <c r="AL2015" s="51" t="str">
        <f aca="false">"*"&amp;IF(AND(A2015="EU",AK2015=2035),0.93,IF(AND(A2015="EU",AK2015=2050),0.9,IF(AND(A2015="USA",AK2015=2035),0.92,IF(AND(A2015="USA",AK2015=2050),0.89,IF(AND(A2015="Japan",AK2015=2035),0.92,IF(AND(A2015="Japan",AK2015=2050),0.89,IF(AND(A2015="Russia",AK2015=2035),0.91,IF(AND(A2015="Russia",AK2015=2050),0.86,IF(AND(A2015="China",AK2015=2035),0.91,IF(AND(A2015="China",AK2015=2050),0.87,IF(AND(A2015="India",AK2015=2035),0.92,IF(AND(A2015="India",AK2015=2050),0.87,IF(AND(A2015="Middle East",AK2015=2035),0.89,IF(AND(A2015="Middle East",AK2015=2050),0.84,IF(AND(A2015="Africa",AK2015=2035),0.9,IF(AND(A2015="Africa",AK2015=2050),0.86,IF(AND(A2015="Brazil",AK2015=2035),0.93,IF(AND(A2015="Brazil",AK2015=2050),0.89,""))))))))))))))))))</f>
        <v>*0.9</v>
      </c>
      <c r="AM2015" s="51" t="str">
        <f aca="false">AM2014</f>
        <v>REZoning_Sol-Win</v>
      </c>
      <c r="AP2015" s="0" t="s">
        <v>2866</v>
      </c>
      <c r="AQ2015" s="0" t="s">
        <v>35</v>
      </c>
      <c r="AR2015" s="0" t="n">
        <v>2100</v>
      </c>
      <c r="AS2015" s="0" t="s">
        <v>874</v>
      </c>
      <c r="AT2015" s="0" t="s">
        <v>36</v>
      </c>
    </row>
    <row r="2016" customFormat="false" ht="28.5" hidden="false" customHeight="true" outlineLevel="0" collapsed="false">
      <c r="A2016" s="3" t="s">
        <v>51</v>
      </c>
      <c r="C2016" s="0" t="s">
        <v>2867</v>
      </c>
      <c r="D2016" s="50" t="s">
        <v>35</v>
      </c>
      <c r="E2016" s="0" t="n">
        <v>2035</v>
      </c>
      <c r="F2016" s="51" t="str">
        <f aca="false">"*"&amp;IF(AND(A2016="EU",E2016=2035),0.95,IF(AND(A2016="EU",E2016=2050),0.93,IF(AND(A2016="USA",E2016=2035),0.96,IF(AND(A2016="USA",E2016=2050),0.94,IF(AND(A2016="Japan",E2016=2035),0.94,IF(AND(A2016="Japan",E2016=2050),0.92,IF(AND(A2016="Russia",E2016=2035),0.95,IF(AND(A2016="Russia",E2016=2050),0.93,IF(AND(A2016="China",E2016=2035),0.94,IF(AND(A2016="China",E2016=2050),0.92,IF(AND(A2016="India",E2016=2035),0.95,IF(AND(A2016="India",E2016=2050),0.92,IF(AND(A2016="Middle East",E2016=2035),0.94,IF(AND(A2016="Middle East",E2016=2050),0.9,IF(AND(A2016="Africa",E2016=2035),0.94,IF(AND(A2016="Africa",E2016=2050),0.91,IF(AND(A2016="Brazil",E2016=2035),0.95,IF(AND(A2016="Brazil",E2016=2050),0.92,""))))))))))))))))))</f>
        <v>*0.95</v>
      </c>
      <c r="H2016" s="0" t="s">
        <v>2867</v>
      </c>
      <c r="I2016" s="50" t="s">
        <v>35</v>
      </c>
      <c r="J2016" s="0" t="n">
        <v>2050</v>
      </c>
      <c r="K2016" s="48" t="str">
        <f aca="false">"*"&amp;IF(AND(A2016="EU",J2016=2035),0.95,IF(AND(A2016="EU",J2016=2050),0.93,IF(AND(A2016="USA",J2016=2035),0.96,IF(AND(A2016="USA",J2016=2050),0.94,IF(AND(A2016="Japan",J2016=2035),0.94,IF(AND(A2016="Japan",J2016=2050),0.92,IF(AND(A2016="Russia",J2016=2035),0.95,IF(AND(A2016="Russia",J2016=2050),0.93,IF(AND(A2016="China",J2016=2035),0.94,IF(AND(A2016="China",J2016=2050),0.92,IF(AND(A2016="India",J2016=2035),0.95,IF(AND(A2016="India",J2016=2050),0.92,IF(AND(A2016="Middle East",J2016=2035),0.94,IF(AND(A2016="Middle East",J2016=2050),0.9,IF(AND(A2016="Africa",J2016=2035),0.94,IF(AND(A2016="Africa",J2016=2050),0.91,IF(AND(A2016="Brazil",J2016=2035),0.95,IF(AND(A2016="Brazil",J2016=2050),0.92,""))))))))))))))))))</f>
        <v>*0.93</v>
      </c>
      <c r="P2016" s="41" t="s">
        <v>2867</v>
      </c>
      <c r="Q2016" s="52" t="s">
        <v>35</v>
      </c>
      <c r="R2016" s="41" t="n">
        <v>2035</v>
      </c>
      <c r="S2016" s="53" t="str">
        <f aca="false">"*"&amp;IF(AND(A2016="EU",R2016=2035),0.95,IF(AND(A2016="EU",R2016=2050),0.93,IF(AND(A2016="USA",R2016=2035),0.96,IF(AND(A2016="USA",R2016=2050),0.93,IF(AND(A2016="Japan",R2016=2035),0.94,IF(AND(A2016="Japan",R2016=2050),0.92,IF(AND(A2016="Russia",R2016=2035),0.95,IF(AND(A2016="Russia",R2016=2050),0.91,IF(AND(A2016="China",R2016=2035),0.93,IF(AND(A2016="China",R2016=2050),0.92,IF(AND(A2016="India",R2016=2035),0.94,IF(AND(A2016="India",R2016=2050),0.91,IF(AND(A2016="Middle East",R2016=2035),0.92,IF(AND(A2016="Middle East",R2016=2050),0.89,IF(AND(A2016="Africa",R2016=2035),0.93,IF(AND(A2016="Africa",R2016=2050),0.9,IF(AND(A2016="Brazil",R2016=2035),0.95,IF(AND(A2016="Brazil",R2016=2050),0.92,""))))))))))))))))))</f>
        <v>*0.95</v>
      </c>
      <c r="U2016" s="41" t="s">
        <v>2867</v>
      </c>
      <c r="V2016" s="52" t="s">
        <v>35</v>
      </c>
      <c r="W2016" s="41" t="n">
        <v>2050</v>
      </c>
      <c r="X2016" s="53" t="str">
        <f aca="false">"*"&amp;IF(AND(A2016="EU",W2016=2035),0.95,IF(AND(A2016="EU",W2016=2050),0.93,IF(AND(A2016="USA",W2016=2035),0.96,IF(AND(A2016="USA",W2016=2050),0.93,IF(AND(A2016="Japan",W2016=2035),0.94,IF(AND(A2016="Japan",W2016=2050),0.92,IF(AND(A2016="Russia",W2016=2035),0.95,IF(AND(A2016="Russia",W2016=2050),0.91,IF(AND(A2016="China",W2016=2035),0.93,IF(AND(A2016="China",W2016=2050),0.92,IF(AND(A2016="India",W2016=2035),0.94,IF(AND(A2016="India",W2016=2050),0.91,IF(AND(A2016="Middle East",W2016=2035),0.92,IF(AND(A2016="Middle East",W2016=2050),0.89,IF(AND(A2016="Africa",W2016=2035),0.93,IF(AND(A2016="Africa",W2016=2050),0.9,IF(AND(A2016="Brazil",W2016=2035),0.95,IF(AND(A2016="Brazil",W2016=2050),0.92,""))))))))))))))))))</f>
        <v>*0.93</v>
      </c>
      <c r="AC2016" s="0" t="s">
        <v>2867</v>
      </c>
      <c r="AD2016" s="50" t="s">
        <v>35</v>
      </c>
      <c r="AE2016" s="0" t="n">
        <v>2035</v>
      </c>
      <c r="AF2016" s="51" t="str">
        <f aca="false">"*"&amp;IF(AND(A2016="EU",AE2016=2035),0.93,IF(AND(A2016="EU",AE2016=2050),0.9,IF(AND(A2016="USA",AE2016=2035),0.92,IF(AND(A2016="USA",AE2016=2050),0.89,IF(AND(A2016="Japan",AE2016=2035),0.92,IF(AND(A2016="Japan",AE2016=2050),0.89,IF(AND(A2016="Russia",AE2016=2035),0.91,IF(AND(A2016="Russia",AE2016=2050),0.86,IF(AND(A2016="China",AE2016=2035),0.91,IF(AND(A2016="China",AE2016=2050),0.87,IF(AND(A2016="India",AE2016=2035),0.92,IF(AND(A2016="India",AE2016=2050),0.87,IF(AND(A2016="Middle East",AE2016=2035),0.89,IF(AND(A2016="Middle East",AE2016=2050),0.84,IF(AND(A2016="Africa",AE2016=2035),0.9,IF(AND(A2016="Africa",AE2016=2050),0.86,IF(AND(A2016="Brazil",AE2016=2035),0.93,IF(AND(A2016="Brazil",AE2016=2050),0.89,""))))))))))))))))))</f>
        <v>*0.93</v>
      </c>
      <c r="AG2016" s="51" t="str">
        <f aca="false">AG2015</f>
        <v>REZoning_Sol-Win</v>
      </c>
      <c r="AI2016" s="0" t="s">
        <v>2867</v>
      </c>
      <c r="AJ2016" s="50" t="s">
        <v>35</v>
      </c>
      <c r="AK2016" s="0" t="n">
        <v>2050</v>
      </c>
      <c r="AL2016" s="51" t="str">
        <f aca="false">"*"&amp;IF(AND(A2016="EU",AK2016=2035),0.93,IF(AND(A2016="EU",AK2016=2050),0.9,IF(AND(A2016="USA",AK2016=2035),0.92,IF(AND(A2016="USA",AK2016=2050),0.89,IF(AND(A2016="Japan",AK2016=2035),0.92,IF(AND(A2016="Japan",AK2016=2050),0.89,IF(AND(A2016="Russia",AK2016=2035),0.91,IF(AND(A2016="Russia",AK2016=2050),0.86,IF(AND(A2016="China",AK2016=2035),0.91,IF(AND(A2016="China",AK2016=2050),0.87,IF(AND(A2016="India",AK2016=2035),0.92,IF(AND(A2016="India",AK2016=2050),0.87,IF(AND(A2016="Middle East",AK2016=2035),0.89,IF(AND(A2016="Middle East",AK2016=2050),0.84,IF(AND(A2016="Africa",AK2016=2035),0.9,IF(AND(A2016="Africa",AK2016=2050),0.86,IF(AND(A2016="Brazil",AK2016=2035),0.93,IF(AND(A2016="Brazil",AK2016=2050),0.89,""))))))))))))))))))</f>
        <v>*0.9</v>
      </c>
      <c r="AM2016" s="51" t="str">
        <f aca="false">AM2015</f>
        <v>REZoning_Sol-Win</v>
      </c>
      <c r="AP2016" s="0" t="s">
        <v>2867</v>
      </c>
      <c r="AQ2016" s="0" t="s">
        <v>35</v>
      </c>
      <c r="AR2016" s="0" t="n">
        <v>2100</v>
      </c>
      <c r="AS2016" s="0" t="s">
        <v>874</v>
      </c>
      <c r="AT2016" s="0" t="s">
        <v>36</v>
      </c>
    </row>
    <row r="2017" customFormat="false" ht="28.5" hidden="false" customHeight="true" outlineLevel="0" collapsed="false">
      <c r="A2017" s="3" t="s">
        <v>51</v>
      </c>
      <c r="C2017" s="0" t="s">
        <v>2868</v>
      </c>
      <c r="D2017" s="50" t="s">
        <v>35</v>
      </c>
      <c r="E2017" s="0" t="n">
        <v>2035</v>
      </c>
      <c r="F2017" s="51" t="str">
        <f aca="false">"*"&amp;IF(AND(A2017="EU",E2017=2035),0.95,IF(AND(A2017="EU",E2017=2050),0.93,IF(AND(A2017="USA",E2017=2035),0.96,IF(AND(A2017="USA",E2017=2050),0.94,IF(AND(A2017="Japan",E2017=2035),0.94,IF(AND(A2017="Japan",E2017=2050),0.92,IF(AND(A2017="Russia",E2017=2035),0.95,IF(AND(A2017="Russia",E2017=2050),0.93,IF(AND(A2017="China",E2017=2035),0.94,IF(AND(A2017="China",E2017=2050),0.92,IF(AND(A2017="India",E2017=2035),0.95,IF(AND(A2017="India",E2017=2050),0.92,IF(AND(A2017="Middle East",E2017=2035),0.94,IF(AND(A2017="Middle East",E2017=2050),0.9,IF(AND(A2017="Africa",E2017=2035),0.94,IF(AND(A2017="Africa",E2017=2050),0.91,IF(AND(A2017="Brazil",E2017=2035),0.95,IF(AND(A2017="Brazil",E2017=2050),0.92,""))))))))))))))))))</f>
        <v>*0.95</v>
      </c>
      <c r="H2017" s="0" t="s">
        <v>2868</v>
      </c>
      <c r="I2017" s="50" t="s">
        <v>35</v>
      </c>
      <c r="J2017" s="0" t="n">
        <v>2050</v>
      </c>
      <c r="K2017" s="48" t="str">
        <f aca="false">"*"&amp;IF(AND(A2017="EU",J2017=2035),0.95,IF(AND(A2017="EU",J2017=2050),0.93,IF(AND(A2017="USA",J2017=2035),0.96,IF(AND(A2017="USA",J2017=2050),0.94,IF(AND(A2017="Japan",J2017=2035),0.94,IF(AND(A2017="Japan",J2017=2050),0.92,IF(AND(A2017="Russia",J2017=2035),0.95,IF(AND(A2017="Russia",J2017=2050),0.93,IF(AND(A2017="China",J2017=2035),0.94,IF(AND(A2017="China",J2017=2050),0.92,IF(AND(A2017="India",J2017=2035),0.95,IF(AND(A2017="India",J2017=2050),0.92,IF(AND(A2017="Middle East",J2017=2035),0.94,IF(AND(A2017="Middle East",J2017=2050),0.9,IF(AND(A2017="Africa",J2017=2035),0.94,IF(AND(A2017="Africa",J2017=2050),0.91,IF(AND(A2017="Brazil",J2017=2035),0.95,IF(AND(A2017="Brazil",J2017=2050),0.92,""))))))))))))))))))</f>
        <v>*0.93</v>
      </c>
      <c r="P2017" s="41" t="s">
        <v>2868</v>
      </c>
      <c r="Q2017" s="52" t="s">
        <v>35</v>
      </c>
      <c r="R2017" s="41" t="n">
        <v>2035</v>
      </c>
      <c r="S2017" s="53" t="str">
        <f aca="false">"*"&amp;IF(AND(A2017="EU",R2017=2035),0.95,IF(AND(A2017="EU",R2017=2050),0.93,IF(AND(A2017="USA",R2017=2035),0.96,IF(AND(A2017="USA",R2017=2050),0.93,IF(AND(A2017="Japan",R2017=2035),0.94,IF(AND(A2017="Japan",R2017=2050),0.92,IF(AND(A2017="Russia",R2017=2035),0.95,IF(AND(A2017="Russia",R2017=2050),0.91,IF(AND(A2017="China",R2017=2035),0.93,IF(AND(A2017="China",R2017=2050),0.92,IF(AND(A2017="India",R2017=2035),0.94,IF(AND(A2017="India",R2017=2050),0.91,IF(AND(A2017="Middle East",R2017=2035),0.92,IF(AND(A2017="Middle East",R2017=2050),0.89,IF(AND(A2017="Africa",R2017=2035),0.93,IF(AND(A2017="Africa",R2017=2050),0.9,IF(AND(A2017="Brazil",R2017=2035),0.95,IF(AND(A2017="Brazil",R2017=2050),0.92,""))))))))))))))))))</f>
        <v>*0.95</v>
      </c>
      <c r="U2017" s="41" t="s">
        <v>2868</v>
      </c>
      <c r="V2017" s="52" t="s">
        <v>35</v>
      </c>
      <c r="W2017" s="41" t="n">
        <v>2050</v>
      </c>
      <c r="X2017" s="53" t="str">
        <f aca="false">"*"&amp;IF(AND(A2017="EU",W2017=2035),0.95,IF(AND(A2017="EU",W2017=2050),0.93,IF(AND(A2017="USA",W2017=2035),0.96,IF(AND(A2017="USA",W2017=2050),0.93,IF(AND(A2017="Japan",W2017=2035),0.94,IF(AND(A2017="Japan",W2017=2050),0.92,IF(AND(A2017="Russia",W2017=2035),0.95,IF(AND(A2017="Russia",W2017=2050),0.91,IF(AND(A2017="China",W2017=2035),0.93,IF(AND(A2017="China",W2017=2050),0.92,IF(AND(A2017="India",W2017=2035),0.94,IF(AND(A2017="India",W2017=2050),0.91,IF(AND(A2017="Middle East",W2017=2035),0.92,IF(AND(A2017="Middle East",W2017=2050),0.89,IF(AND(A2017="Africa",W2017=2035),0.93,IF(AND(A2017="Africa",W2017=2050),0.9,IF(AND(A2017="Brazil",W2017=2035),0.95,IF(AND(A2017="Brazil",W2017=2050),0.92,""))))))))))))))))))</f>
        <v>*0.93</v>
      </c>
      <c r="AC2017" s="0" t="s">
        <v>2868</v>
      </c>
      <c r="AD2017" s="50" t="s">
        <v>35</v>
      </c>
      <c r="AE2017" s="0" t="n">
        <v>2035</v>
      </c>
      <c r="AF2017" s="51" t="str">
        <f aca="false">"*"&amp;IF(AND(A2017="EU",AE2017=2035),0.93,IF(AND(A2017="EU",AE2017=2050),0.9,IF(AND(A2017="USA",AE2017=2035),0.92,IF(AND(A2017="USA",AE2017=2050),0.89,IF(AND(A2017="Japan",AE2017=2035),0.92,IF(AND(A2017="Japan",AE2017=2050),0.89,IF(AND(A2017="Russia",AE2017=2035),0.91,IF(AND(A2017="Russia",AE2017=2050),0.86,IF(AND(A2017="China",AE2017=2035),0.91,IF(AND(A2017="China",AE2017=2050),0.87,IF(AND(A2017="India",AE2017=2035),0.92,IF(AND(A2017="India",AE2017=2050),0.87,IF(AND(A2017="Middle East",AE2017=2035),0.89,IF(AND(A2017="Middle East",AE2017=2050),0.84,IF(AND(A2017="Africa",AE2017=2035),0.9,IF(AND(A2017="Africa",AE2017=2050),0.86,IF(AND(A2017="Brazil",AE2017=2035),0.93,IF(AND(A2017="Brazil",AE2017=2050),0.89,""))))))))))))))))))</f>
        <v>*0.93</v>
      </c>
      <c r="AG2017" s="51" t="str">
        <f aca="false">AG2016</f>
        <v>REZoning_Sol-Win</v>
      </c>
      <c r="AI2017" s="0" t="s">
        <v>2868</v>
      </c>
      <c r="AJ2017" s="50" t="s">
        <v>35</v>
      </c>
      <c r="AK2017" s="0" t="n">
        <v>2050</v>
      </c>
      <c r="AL2017" s="51" t="str">
        <f aca="false">"*"&amp;IF(AND(A2017="EU",AK2017=2035),0.93,IF(AND(A2017="EU",AK2017=2050),0.9,IF(AND(A2017="USA",AK2017=2035),0.92,IF(AND(A2017="USA",AK2017=2050),0.89,IF(AND(A2017="Japan",AK2017=2035),0.92,IF(AND(A2017="Japan",AK2017=2050),0.89,IF(AND(A2017="Russia",AK2017=2035),0.91,IF(AND(A2017="Russia",AK2017=2050),0.86,IF(AND(A2017="China",AK2017=2035),0.91,IF(AND(A2017="China",AK2017=2050),0.87,IF(AND(A2017="India",AK2017=2035),0.92,IF(AND(A2017="India",AK2017=2050),0.87,IF(AND(A2017="Middle East",AK2017=2035),0.89,IF(AND(A2017="Middle East",AK2017=2050),0.84,IF(AND(A2017="Africa",AK2017=2035),0.9,IF(AND(A2017="Africa",AK2017=2050),0.86,IF(AND(A2017="Brazil",AK2017=2035),0.93,IF(AND(A2017="Brazil",AK2017=2050),0.89,""))))))))))))))))))</f>
        <v>*0.9</v>
      </c>
      <c r="AM2017" s="51" t="str">
        <f aca="false">AM2016</f>
        <v>REZoning_Sol-Win</v>
      </c>
      <c r="AP2017" s="0" t="s">
        <v>2868</v>
      </c>
      <c r="AQ2017" s="0" t="s">
        <v>35</v>
      </c>
      <c r="AR2017" s="0" t="n">
        <v>2100</v>
      </c>
      <c r="AS2017" s="0" t="s">
        <v>874</v>
      </c>
      <c r="AT2017" s="0" t="s">
        <v>36</v>
      </c>
    </row>
    <row r="2018" customFormat="false" ht="28.5" hidden="false" customHeight="true" outlineLevel="0" collapsed="false">
      <c r="A2018" s="3" t="s">
        <v>51</v>
      </c>
      <c r="C2018" s="0" t="s">
        <v>2869</v>
      </c>
      <c r="D2018" s="50" t="s">
        <v>35</v>
      </c>
      <c r="E2018" s="0" t="n">
        <v>2035</v>
      </c>
      <c r="F2018" s="51" t="str">
        <f aca="false">"*"&amp;IF(AND(A2018="EU",E2018=2035),0.95,IF(AND(A2018="EU",E2018=2050),0.93,IF(AND(A2018="USA",E2018=2035),0.96,IF(AND(A2018="USA",E2018=2050),0.94,IF(AND(A2018="Japan",E2018=2035),0.94,IF(AND(A2018="Japan",E2018=2050),0.92,IF(AND(A2018="Russia",E2018=2035),0.95,IF(AND(A2018="Russia",E2018=2050),0.93,IF(AND(A2018="China",E2018=2035),0.94,IF(AND(A2018="China",E2018=2050),0.92,IF(AND(A2018="India",E2018=2035),0.95,IF(AND(A2018="India",E2018=2050),0.92,IF(AND(A2018="Middle East",E2018=2035),0.94,IF(AND(A2018="Middle East",E2018=2050),0.9,IF(AND(A2018="Africa",E2018=2035),0.94,IF(AND(A2018="Africa",E2018=2050),0.91,IF(AND(A2018="Brazil",E2018=2035),0.95,IF(AND(A2018="Brazil",E2018=2050),0.92,""))))))))))))))))))</f>
        <v>*0.95</v>
      </c>
      <c r="H2018" s="0" t="s">
        <v>2869</v>
      </c>
      <c r="I2018" s="50" t="s">
        <v>35</v>
      </c>
      <c r="J2018" s="0" t="n">
        <v>2050</v>
      </c>
      <c r="K2018" s="48" t="str">
        <f aca="false">"*"&amp;IF(AND(A2018="EU",J2018=2035),0.95,IF(AND(A2018="EU",J2018=2050),0.93,IF(AND(A2018="USA",J2018=2035),0.96,IF(AND(A2018="USA",J2018=2050),0.94,IF(AND(A2018="Japan",J2018=2035),0.94,IF(AND(A2018="Japan",J2018=2050),0.92,IF(AND(A2018="Russia",J2018=2035),0.95,IF(AND(A2018="Russia",J2018=2050),0.93,IF(AND(A2018="China",J2018=2035),0.94,IF(AND(A2018="China",J2018=2050),0.92,IF(AND(A2018="India",J2018=2035),0.95,IF(AND(A2018="India",J2018=2050),0.92,IF(AND(A2018="Middle East",J2018=2035),0.94,IF(AND(A2018="Middle East",J2018=2050),0.9,IF(AND(A2018="Africa",J2018=2035),0.94,IF(AND(A2018="Africa",J2018=2050),0.91,IF(AND(A2018="Brazil",J2018=2035),0.95,IF(AND(A2018="Brazil",J2018=2050),0.92,""))))))))))))))))))</f>
        <v>*0.93</v>
      </c>
      <c r="P2018" s="41" t="s">
        <v>2869</v>
      </c>
      <c r="Q2018" s="52" t="s">
        <v>35</v>
      </c>
      <c r="R2018" s="41" t="n">
        <v>2035</v>
      </c>
      <c r="S2018" s="53" t="str">
        <f aca="false">"*"&amp;IF(AND(A2018="EU",R2018=2035),0.95,IF(AND(A2018="EU",R2018=2050),0.93,IF(AND(A2018="USA",R2018=2035),0.96,IF(AND(A2018="USA",R2018=2050),0.93,IF(AND(A2018="Japan",R2018=2035),0.94,IF(AND(A2018="Japan",R2018=2050),0.92,IF(AND(A2018="Russia",R2018=2035),0.95,IF(AND(A2018="Russia",R2018=2050),0.91,IF(AND(A2018="China",R2018=2035),0.93,IF(AND(A2018="China",R2018=2050),0.92,IF(AND(A2018="India",R2018=2035),0.94,IF(AND(A2018="India",R2018=2050),0.91,IF(AND(A2018="Middle East",R2018=2035),0.92,IF(AND(A2018="Middle East",R2018=2050),0.89,IF(AND(A2018="Africa",R2018=2035),0.93,IF(AND(A2018="Africa",R2018=2050),0.9,IF(AND(A2018="Brazil",R2018=2035),0.95,IF(AND(A2018="Brazil",R2018=2050),0.92,""))))))))))))))))))</f>
        <v>*0.95</v>
      </c>
      <c r="U2018" s="41" t="s">
        <v>2869</v>
      </c>
      <c r="V2018" s="52" t="s">
        <v>35</v>
      </c>
      <c r="W2018" s="41" t="n">
        <v>2050</v>
      </c>
      <c r="X2018" s="53" t="str">
        <f aca="false">"*"&amp;IF(AND(A2018="EU",W2018=2035),0.95,IF(AND(A2018="EU",W2018=2050),0.93,IF(AND(A2018="USA",W2018=2035),0.96,IF(AND(A2018="USA",W2018=2050),0.93,IF(AND(A2018="Japan",W2018=2035),0.94,IF(AND(A2018="Japan",W2018=2050),0.92,IF(AND(A2018="Russia",W2018=2035),0.95,IF(AND(A2018="Russia",W2018=2050),0.91,IF(AND(A2018="China",W2018=2035),0.93,IF(AND(A2018="China",W2018=2050),0.92,IF(AND(A2018="India",W2018=2035),0.94,IF(AND(A2018="India",W2018=2050),0.91,IF(AND(A2018="Middle East",W2018=2035),0.92,IF(AND(A2018="Middle East",W2018=2050),0.89,IF(AND(A2018="Africa",W2018=2035),0.93,IF(AND(A2018="Africa",W2018=2050),0.9,IF(AND(A2018="Brazil",W2018=2035),0.95,IF(AND(A2018="Brazil",W2018=2050),0.92,""))))))))))))))))))</f>
        <v>*0.93</v>
      </c>
      <c r="AC2018" s="0" t="s">
        <v>2869</v>
      </c>
      <c r="AD2018" s="50" t="s">
        <v>35</v>
      </c>
      <c r="AE2018" s="0" t="n">
        <v>2035</v>
      </c>
      <c r="AF2018" s="51" t="str">
        <f aca="false">"*"&amp;IF(AND(A2018="EU",AE2018=2035),0.93,IF(AND(A2018="EU",AE2018=2050),0.9,IF(AND(A2018="USA",AE2018=2035),0.92,IF(AND(A2018="USA",AE2018=2050),0.89,IF(AND(A2018="Japan",AE2018=2035),0.92,IF(AND(A2018="Japan",AE2018=2050),0.89,IF(AND(A2018="Russia",AE2018=2035),0.91,IF(AND(A2018="Russia",AE2018=2050),0.86,IF(AND(A2018="China",AE2018=2035),0.91,IF(AND(A2018="China",AE2018=2050),0.87,IF(AND(A2018="India",AE2018=2035),0.92,IF(AND(A2018="India",AE2018=2050),0.87,IF(AND(A2018="Middle East",AE2018=2035),0.89,IF(AND(A2018="Middle East",AE2018=2050),0.84,IF(AND(A2018="Africa",AE2018=2035),0.9,IF(AND(A2018="Africa",AE2018=2050),0.86,IF(AND(A2018="Brazil",AE2018=2035),0.93,IF(AND(A2018="Brazil",AE2018=2050),0.89,""))))))))))))))))))</f>
        <v>*0.93</v>
      </c>
      <c r="AG2018" s="51" t="str">
        <f aca="false">AG2017</f>
        <v>REZoning_Sol-Win</v>
      </c>
      <c r="AI2018" s="0" t="s">
        <v>2869</v>
      </c>
      <c r="AJ2018" s="50" t="s">
        <v>35</v>
      </c>
      <c r="AK2018" s="0" t="n">
        <v>2050</v>
      </c>
      <c r="AL2018" s="51" t="str">
        <f aca="false">"*"&amp;IF(AND(A2018="EU",AK2018=2035),0.93,IF(AND(A2018="EU",AK2018=2050),0.9,IF(AND(A2018="USA",AK2018=2035),0.92,IF(AND(A2018="USA",AK2018=2050),0.89,IF(AND(A2018="Japan",AK2018=2035),0.92,IF(AND(A2018="Japan",AK2018=2050),0.89,IF(AND(A2018="Russia",AK2018=2035),0.91,IF(AND(A2018="Russia",AK2018=2050),0.86,IF(AND(A2018="China",AK2018=2035),0.91,IF(AND(A2018="China",AK2018=2050),0.87,IF(AND(A2018="India",AK2018=2035),0.92,IF(AND(A2018="India",AK2018=2050),0.87,IF(AND(A2018="Middle East",AK2018=2035),0.89,IF(AND(A2018="Middle East",AK2018=2050),0.84,IF(AND(A2018="Africa",AK2018=2035),0.9,IF(AND(A2018="Africa",AK2018=2050),0.86,IF(AND(A2018="Brazil",AK2018=2035),0.93,IF(AND(A2018="Brazil",AK2018=2050),0.89,""))))))))))))))))))</f>
        <v>*0.9</v>
      </c>
      <c r="AM2018" s="51" t="str">
        <f aca="false">AM2017</f>
        <v>REZoning_Sol-Win</v>
      </c>
      <c r="AP2018" s="0" t="s">
        <v>2869</v>
      </c>
      <c r="AQ2018" s="0" t="s">
        <v>35</v>
      </c>
      <c r="AR2018" s="0" t="n">
        <v>2100</v>
      </c>
      <c r="AS2018" s="0" t="s">
        <v>874</v>
      </c>
      <c r="AT2018" s="0" t="s">
        <v>36</v>
      </c>
    </row>
    <row r="2019" customFormat="false" ht="28.5" hidden="false" customHeight="true" outlineLevel="0" collapsed="false">
      <c r="A2019" s="3" t="s">
        <v>51</v>
      </c>
      <c r="C2019" s="0" t="s">
        <v>2870</v>
      </c>
      <c r="D2019" s="50" t="s">
        <v>35</v>
      </c>
      <c r="E2019" s="0" t="n">
        <v>2035</v>
      </c>
      <c r="F2019" s="51" t="str">
        <f aca="false">"*"&amp;IF(AND(A2019="EU",E2019=2035),0.95,IF(AND(A2019="EU",E2019=2050),0.93,IF(AND(A2019="USA",E2019=2035),0.96,IF(AND(A2019="USA",E2019=2050),0.94,IF(AND(A2019="Japan",E2019=2035),0.94,IF(AND(A2019="Japan",E2019=2050),0.92,IF(AND(A2019="Russia",E2019=2035),0.95,IF(AND(A2019="Russia",E2019=2050),0.93,IF(AND(A2019="China",E2019=2035),0.94,IF(AND(A2019="China",E2019=2050),0.92,IF(AND(A2019="India",E2019=2035),0.95,IF(AND(A2019="India",E2019=2050),0.92,IF(AND(A2019="Middle East",E2019=2035),0.94,IF(AND(A2019="Middle East",E2019=2050),0.9,IF(AND(A2019="Africa",E2019=2035),0.94,IF(AND(A2019="Africa",E2019=2050),0.91,IF(AND(A2019="Brazil",E2019=2035),0.95,IF(AND(A2019="Brazil",E2019=2050),0.92,""))))))))))))))))))</f>
        <v>*0.95</v>
      </c>
      <c r="H2019" s="0" t="s">
        <v>2870</v>
      </c>
      <c r="I2019" s="50" t="s">
        <v>35</v>
      </c>
      <c r="J2019" s="0" t="n">
        <v>2050</v>
      </c>
      <c r="K2019" s="48" t="str">
        <f aca="false">"*"&amp;IF(AND(A2019="EU",J2019=2035),0.95,IF(AND(A2019="EU",J2019=2050),0.93,IF(AND(A2019="USA",J2019=2035),0.96,IF(AND(A2019="USA",J2019=2050),0.94,IF(AND(A2019="Japan",J2019=2035),0.94,IF(AND(A2019="Japan",J2019=2050),0.92,IF(AND(A2019="Russia",J2019=2035),0.95,IF(AND(A2019="Russia",J2019=2050),0.93,IF(AND(A2019="China",J2019=2035),0.94,IF(AND(A2019="China",J2019=2050),0.92,IF(AND(A2019="India",J2019=2035),0.95,IF(AND(A2019="India",J2019=2050),0.92,IF(AND(A2019="Middle East",J2019=2035),0.94,IF(AND(A2019="Middle East",J2019=2050),0.9,IF(AND(A2019="Africa",J2019=2035),0.94,IF(AND(A2019="Africa",J2019=2050),0.91,IF(AND(A2019="Brazil",J2019=2035),0.95,IF(AND(A2019="Brazil",J2019=2050),0.92,""))))))))))))))))))</f>
        <v>*0.93</v>
      </c>
      <c r="P2019" s="41" t="s">
        <v>2870</v>
      </c>
      <c r="Q2019" s="52" t="s">
        <v>35</v>
      </c>
      <c r="R2019" s="41" t="n">
        <v>2035</v>
      </c>
      <c r="S2019" s="53" t="str">
        <f aca="false">"*"&amp;IF(AND(A2019="EU",R2019=2035),0.95,IF(AND(A2019="EU",R2019=2050),0.93,IF(AND(A2019="USA",R2019=2035),0.96,IF(AND(A2019="USA",R2019=2050),0.93,IF(AND(A2019="Japan",R2019=2035),0.94,IF(AND(A2019="Japan",R2019=2050),0.92,IF(AND(A2019="Russia",R2019=2035),0.95,IF(AND(A2019="Russia",R2019=2050),0.91,IF(AND(A2019="China",R2019=2035),0.93,IF(AND(A2019="China",R2019=2050),0.92,IF(AND(A2019="India",R2019=2035),0.94,IF(AND(A2019="India",R2019=2050),0.91,IF(AND(A2019="Middle East",R2019=2035),0.92,IF(AND(A2019="Middle East",R2019=2050),0.89,IF(AND(A2019="Africa",R2019=2035),0.93,IF(AND(A2019="Africa",R2019=2050),0.9,IF(AND(A2019="Brazil",R2019=2035),0.95,IF(AND(A2019="Brazil",R2019=2050),0.92,""))))))))))))))))))</f>
        <v>*0.95</v>
      </c>
      <c r="U2019" s="41" t="s">
        <v>2870</v>
      </c>
      <c r="V2019" s="52" t="s">
        <v>35</v>
      </c>
      <c r="W2019" s="41" t="n">
        <v>2050</v>
      </c>
      <c r="X2019" s="53" t="str">
        <f aca="false">"*"&amp;IF(AND(A2019="EU",W2019=2035),0.95,IF(AND(A2019="EU",W2019=2050),0.93,IF(AND(A2019="USA",W2019=2035),0.96,IF(AND(A2019="USA",W2019=2050),0.93,IF(AND(A2019="Japan",W2019=2035),0.94,IF(AND(A2019="Japan",W2019=2050),0.92,IF(AND(A2019="Russia",W2019=2035),0.95,IF(AND(A2019="Russia",W2019=2050),0.91,IF(AND(A2019="China",W2019=2035),0.93,IF(AND(A2019="China",W2019=2050),0.92,IF(AND(A2019="India",W2019=2035),0.94,IF(AND(A2019="India",W2019=2050),0.91,IF(AND(A2019="Middle East",W2019=2035),0.92,IF(AND(A2019="Middle East",W2019=2050),0.89,IF(AND(A2019="Africa",W2019=2035),0.93,IF(AND(A2019="Africa",W2019=2050),0.9,IF(AND(A2019="Brazil",W2019=2035),0.95,IF(AND(A2019="Brazil",W2019=2050),0.92,""))))))))))))))))))</f>
        <v>*0.93</v>
      </c>
      <c r="AC2019" s="0" t="s">
        <v>2870</v>
      </c>
      <c r="AD2019" s="50" t="s">
        <v>35</v>
      </c>
      <c r="AE2019" s="0" t="n">
        <v>2035</v>
      </c>
      <c r="AF2019" s="51" t="str">
        <f aca="false">"*"&amp;IF(AND(A2019="EU",AE2019=2035),0.93,IF(AND(A2019="EU",AE2019=2050),0.9,IF(AND(A2019="USA",AE2019=2035),0.92,IF(AND(A2019="USA",AE2019=2050),0.89,IF(AND(A2019="Japan",AE2019=2035),0.92,IF(AND(A2019="Japan",AE2019=2050),0.89,IF(AND(A2019="Russia",AE2019=2035),0.91,IF(AND(A2019="Russia",AE2019=2050),0.86,IF(AND(A2019="China",AE2019=2035),0.91,IF(AND(A2019="China",AE2019=2050),0.87,IF(AND(A2019="India",AE2019=2035),0.92,IF(AND(A2019="India",AE2019=2050),0.87,IF(AND(A2019="Middle East",AE2019=2035),0.89,IF(AND(A2019="Middle East",AE2019=2050),0.84,IF(AND(A2019="Africa",AE2019=2035),0.9,IF(AND(A2019="Africa",AE2019=2050),0.86,IF(AND(A2019="Brazil",AE2019=2035),0.93,IF(AND(A2019="Brazil",AE2019=2050),0.89,""))))))))))))))))))</f>
        <v>*0.93</v>
      </c>
      <c r="AG2019" s="51" t="str">
        <f aca="false">AG2018</f>
        <v>REZoning_Sol-Win</v>
      </c>
      <c r="AI2019" s="0" t="s">
        <v>2870</v>
      </c>
      <c r="AJ2019" s="50" t="s">
        <v>35</v>
      </c>
      <c r="AK2019" s="0" t="n">
        <v>2050</v>
      </c>
      <c r="AL2019" s="51" t="str">
        <f aca="false">"*"&amp;IF(AND(A2019="EU",AK2019=2035),0.93,IF(AND(A2019="EU",AK2019=2050),0.9,IF(AND(A2019="USA",AK2019=2035),0.92,IF(AND(A2019="USA",AK2019=2050),0.89,IF(AND(A2019="Japan",AK2019=2035),0.92,IF(AND(A2019="Japan",AK2019=2050),0.89,IF(AND(A2019="Russia",AK2019=2035),0.91,IF(AND(A2019="Russia",AK2019=2050),0.86,IF(AND(A2019="China",AK2019=2035),0.91,IF(AND(A2019="China",AK2019=2050),0.87,IF(AND(A2019="India",AK2019=2035),0.92,IF(AND(A2019="India",AK2019=2050),0.87,IF(AND(A2019="Middle East",AK2019=2035),0.89,IF(AND(A2019="Middle East",AK2019=2050),0.84,IF(AND(A2019="Africa",AK2019=2035),0.9,IF(AND(A2019="Africa",AK2019=2050),0.86,IF(AND(A2019="Brazil",AK2019=2035),0.93,IF(AND(A2019="Brazil",AK2019=2050),0.89,""))))))))))))))))))</f>
        <v>*0.9</v>
      </c>
      <c r="AM2019" s="51" t="str">
        <f aca="false">AM2018</f>
        <v>REZoning_Sol-Win</v>
      </c>
      <c r="AP2019" s="0" t="s">
        <v>2870</v>
      </c>
      <c r="AQ2019" s="0" t="s">
        <v>35</v>
      </c>
      <c r="AR2019" s="0" t="n">
        <v>2100</v>
      </c>
      <c r="AS2019" s="0" t="s">
        <v>874</v>
      </c>
      <c r="AT2019" s="0" t="s">
        <v>36</v>
      </c>
    </row>
    <row r="2020" customFormat="false" ht="28.5" hidden="false" customHeight="true" outlineLevel="0" collapsed="false">
      <c r="A2020" s="3" t="s">
        <v>51</v>
      </c>
      <c r="C2020" s="0" t="s">
        <v>2871</v>
      </c>
      <c r="D2020" s="50" t="s">
        <v>35</v>
      </c>
      <c r="E2020" s="0" t="n">
        <v>2035</v>
      </c>
      <c r="F2020" s="51" t="str">
        <f aca="false">"*"&amp;IF(AND(A2020="EU",E2020=2035),0.95,IF(AND(A2020="EU",E2020=2050),0.93,IF(AND(A2020="USA",E2020=2035),0.96,IF(AND(A2020="USA",E2020=2050),0.94,IF(AND(A2020="Japan",E2020=2035),0.94,IF(AND(A2020="Japan",E2020=2050),0.92,IF(AND(A2020="Russia",E2020=2035),0.95,IF(AND(A2020="Russia",E2020=2050),0.93,IF(AND(A2020="China",E2020=2035),0.94,IF(AND(A2020="China",E2020=2050),0.92,IF(AND(A2020="India",E2020=2035),0.95,IF(AND(A2020="India",E2020=2050),0.92,IF(AND(A2020="Middle East",E2020=2035),0.94,IF(AND(A2020="Middle East",E2020=2050),0.9,IF(AND(A2020="Africa",E2020=2035),0.94,IF(AND(A2020="Africa",E2020=2050),0.91,IF(AND(A2020="Brazil",E2020=2035),0.95,IF(AND(A2020="Brazil",E2020=2050),0.92,""))))))))))))))))))</f>
        <v>*0.95</v>
      </c>
      <c r="H2020" s="0" t="s">
        <v>2871</v>
      </c>
      <c r="I2020" s="50" t="s">
        <v>35</v>
      </c>
      <c r="J2020" s="0" t="n">
        <v>2050</v>
      </c>
      <c r="K2020" s="48" t="str">
        <f aca="false">"*"&amp;IF(AND(A2020="EU",J2020=2035),0.95,IF(AND(A2020="EU",J2020=2050),0.93,IF(AND(A2020="USA",J2020=2035),0.96,IF(AND(A2020="USA",J2020=2050),0.94,IF(AND(A2020="Japan",J2020=2035),0.94,IF(AND(A2020="Japan",J2020=2050),0.92,IF(AND(A2020="Russia",J2020=2035),0.95,IF(AND(A2020="Russia",J2020=2050),0.93,IF(AND(A2020="China",J2020=2035),0.94,IF(AND(A2020="China",J2020=2050),0.92,IF(AND(A2020="India",J2020=2035),0.95,IF(AND(A2020="India",J2020=2050),0.92,IF(AND(A2020="Middle East",J2020=2035),0.94,IF(AND(A2020="Middle East",J2020=2050),0.9,IF(AND(A2020="Africa",J2020=2035),0.94,IF(AND(A2020="Africa",J2020=2050),0.91,IF(AND(A2020="Brazil",J2020=2035),0.95,IF(AND(A2020="Brazil",J2020=2050),0.92,""))))))))))))))))))</f>
        <v>*0.93</v>
      </c>
      <c r="P2020" s="41" t="s">
        <v>2871</v>
      </c>
      <c r="Q2020" s="52" t="s">
        <v>35</v>
      </c>
      <c r="R2020" s="41" t="n">
        <v>2035</v>
      </c>
      <c r="S2020" s="53" t="str">
        <f aca="false">"*"&amp;IF(AND(A2020="EU",R2020=2035),0.95,IF(AND(A2020="EU",R2020=2050),0.93,IF(AND(A2020="USA",R2020=2035),0.96,IF(AND(A2020="USA",R2020=2050),0.93,IF(AND(A2020="Japan",R2020=2035),0.94,IF(AND(A2020="Japan",R2020=2050),0.92,IF(AND(A2020="Russia",R2020=2035),0.95,IF(AND(A2020="Russia",R2020=2050),0.91,IF(AND(A2020="China",R2020=2035),0.93,IF(AND(A2020="China",R2020=2050),0.92,IF(AND(A2020="India",R2020=2035),0.94,IF(AND(A2020="India",R2020=2050),0.91,IF(AND(A2020="Middle East",R2020=2035),0.92,IF(AND(A2020="Middle East",R2020=2050),0.89,IF(AND(A2020="Africa",R2020=2035),0.93,IF(AND(A2020="Africa",R2020=2050),0.9,IF(AND(A2020="Brazil",R2020=2035),0.95,IF(AND(A2020="Brazil",R2020=2050),0.92,""))))))))))))))))))</f>
        <v>*0.95</v>
      </c>
      <c r="U2020" s="41" t="s">
        <v>2871</v>
      </c>
      <c r="V2020" s="52" t="s">
        <v>35</v>
      </c>
      <c r="W2020" s="41" t="n">
        <v>2050</v>
      </c>
      <c r="X2020" s="53" t="str">
        <f aca="false">"*"&amp;IF(AND(A2020="EU",W2020=2035),0.95,IF(AND(A2020="EU",W2020=2050),0.93,IF(AND(A2020="USA",W2020=2035),0.96,IF(AND(A2020="USA",W2020=2050),0.93,IF(AND(A2020="Japan",W2020=2035),0.94,IF(AND(A2020="Japan",W2020=2050),0.92,IF(AND(A2020="Russia",W2020=2035),0.95,IF(AND(A2020="Russia",W2020=2050),0.91,IF(AND(A2020="China",W2020=2035),0.93,IF(AND(A2020="China",W2020=2050),0.92,IF(AND(A2020="India",W2020=2035),0.94,IF(AND(A2020="India",W2020=2050),0.91,IF(AND(A2020="Middle East",W2020=2035),0.92,IF(AND(A2020="Middle East",W2020=2050),0.89,IF(AND(A2020="Africa",W2020=2035),0.93,IF(AND(A2020="Africa",W2020=2050),0.9,IF(AND(A2020="Brazil",W2020=2035),0.95,IF(AND(A2020="Brazil",W2020=2050),0.92,""))))))))))))))))))</f>
        <v>*0.93</v>
      </c>
      <c r="AC2020" s="0" t="s">
        <v>2871</v>
      </c>
      <c r="AD2020" s="50" t="s">
        <v>35</v>
      </c>
      <c r="AE2020" s="0" t="n">
        <v>2035</v>
      </c>
      <c r="AF2020" s="51" t="str">
        <f aca="false">"*"&amp;IF(AND(A2020="EU",AE2020=2035),0.93,IF(AND(A2020="EU",AE2020=2050),0.9,IF(AND(A2020="USA",AE2020=2035),0.92,IF(AND(A2020="USA",AE2020=2050),0.89,IF(AND(A2020="Japan",AE2020=2035),0.92,IF(AND(A2020="Japan",AE2020=2050),0.89,IF(AND(A2020="Russia",AE2020=2035),0.91,IF(AND(A2020="Russia",AE2020=2050),0.86,IF(AND(A2020="China",AE2020=2035),0.91,IF(AND(A2020="China",AE2020=2050),0.87,IF(AND(A2020="India",AE2020=2035),0.92,IF(AND(A2020="India",AE2020=2050),0.87,IF(AND(A2020="Middle East",AE2020=2035),0.89,IF(AND(A2020="Middle East",AE2020=2050),0.84,IF(AND(A2020="Africa",AE2020=2035),0.9,IF(AND(A2020="Africa",AE2020=2050),0.86,IF(AND(A2020="Brazil",AE2020=2035),0.93,IF(AND(A2020="Brazil",AE2020=2050),0.89,""))))))))))))))))))</f>
        <v>*0.93</v>
      </c>
      <c r="AG2020" s="51" t="str">
        <f aca="false">AG2019</f>
        <v>REZoning_Sol-Win</v>
      </c>
      <c r="AI2020" s="0" t="s">
        <v>2871</v>
      </c>
      <c r="AJ2020" s="50" t="s">
        <v>35</v>
      </c>
      <c r="AK2020" s="0" t="n">
        <v>2050</v>
      </c>
      <c r="AL2020" s="51" t="str">
        <f aca="false">"*"&amp;IF(AND(A2020="EU",AK2020=2035),0.93,IF(AND(A2020="EU",AK2020=2050),0.9,IF(AND(A2020="USA",AK2020=2035),0.92,IF(AND(A2020="USA",AK2020=2050),0.89,IF(AND(A2020="Japan",AK2020=2035),0.92,IF(AND(A2020="Japan",AK2020=2050),0.89,IF(AND(A2020="Russia",AK2020=2035),0.91,IF(AND(A2020="Russia",AK2020=2050),0.86,IF(AND(A2020="China",AK2020=2035),0.91,IF(AND(A2020="China",AK2020=2050),0.87,IF(AND(A2020="India",AK2020=2035),0.92,IF(AND(A2020="India",AK2020=2050),0.87,IF(AND(A2020="Middle East",AK2020=2035),0.89,IF(AND(A2020="Middle East",AK2020=2050),0.84,IF(AND(A2020="Africa",AK2020=2035),0.9,IF(AND(A2020="Africa",AK2020=2050),0.86,IF(AND(A2020="Brazil",AK2020=2035),0.93,IF(AND(A2020="Brazil",AK2020=2050),0.89,""))))))))))))))))))</f>
        <v>*0.9</v>
      </c>
      <c r="AM2020" s="51" t="str">
        <f aca="false">AM2019</f>
        <v>REZoning_Sol-Win</v>
      </c>
      <c r="AP2020" s="0" t="s">
        <v>2871</v>
      </c>
      <c r="AQ2020" s="0" t="s">
        <v>35</v>
      </c>
      <c r="AR2020" s="0" t="n">
        <v>2100</v>
      </c>
      <c r="AS2020" s="0" t="s">
        <v>874</v>
      </c>
      <c r="AT2020" s="0" t="s">
        <v>36</v>
      </c>
    </row>
    <row r="2021" customFormat="false" ht="28.5" hidden="false" customHeight="true" outlineLevel="0" collapsed="false">
      <c r="A2021" s="3" t="s">
        <v>51</v>
      </c>
      <c r="C2021" s="0" t="s">
        <v>2872</v>
      </c>
      <c r="D2021" s="50" t="s">
        <v>35</v>
      </c>
      <c r="E2021" s="0" t="n">
        <v>2035</v>
      </c>
      <c r="F2021" s="51" t="str">
        <f aca="false">"*"&amp;IF(AND(A2021="EU",E2021=2035),0.95,IF(AND(A2021="EU",E2021=2050),0.93,IF(AND(A2021="USA",E2021=2035),0.96,IF(AND(A2021="USA",E2021=2050),0.94,IF(AND(A2021="Japan",E2021=2035),0.94,IF(AND(A2021="Japan",E2021=2050),0.92,IF(AND(A2021="Russia",E2021=2035),0.95,IF(AND(A2021="Russia",E2021=2050),0.93,IF(AND(A2021="China",E2021=2035),0.94,IF(AND(A2021="China",E2021=2050),0.92,IF(AND(A2021="India",E2021=2035),0.95,IF(AND(A2021="India",E2021=2050),0.92,IF(AND(A2021="Middle East",E2021=2035),0.94,IF(AND(A2021="Middle East",E2021=2050),0.9,IF(AND(A2021="Africa",E2021=2035),0.94,IF(AND(A2021="Africa",E2021=2050),0.91,IF(AND(A2021="Brazil",E2021=2035),0.95,IF(AND(A2021="Brazil",E2021=2050),0.92,""))))))))))))))))))</f>
        <v>*0.95</v>
      </c>
      <c r="H2021" s="0" t="s">
        <v>2872</v>
      </c>
      <c r="I2021" s="50" t="s">
        <v>35</v>
      </c>
      <c r="J2021" s="0" t="n">
        <v>2050</v>
      </c>
      <c r="K2021" s="48" t="str">
        <f aca="false">"*"&amp;IF(AND(A2021="EU",J2021=2035),0.95,IF(AND(A2021="EU",J2021=2050),0.93,IF(AND(A2021="USA",J2021=2035),0.96,IF(AND(A2021="USA",J2021=2050),0.94,IF(AND(A2021="Japan",J2021=2035),0.94,IF(AND(A2021="Japan",J2021=2050),0.92,IF(AND(A2021="Russia",J2021=2035),0.95,IF(AND(A2021="Russia",J2021=2050),0.93,IF(AND(A2021="China",J2021=2035),0.94,IF(AND(A2021="China",J2021=2050),0.92,IF(AND(A2021="India",J2021=2035),0.95,IF(AND(A2021="India",J2021=2050),0.92,IF(AND(A2021="Middle East",J2021=2035),0.94,IF(AND(A2021="Middle East",J2021=2050),0.9,IF(AND(A2021="Africa",J2021=2035),0.94,IF(AND(A2021="Africa",J2021=2050),0.91,IF(AND(A2021="Brazil",J2021=2035),0.95,IF(AND(A2021="Brazil",J2021=2050),0.92,""))))))))))))))))))</f>
        <v>*0.93</v>
      </c>
      <c r="P2021" s="41" t="s">
        <v>2872</v>
      </c>
      <c r="Q2021" s="52" t="s">
        <v>35</v>
      </c>
      <c r="R2021" s="41" t="n">
        <v>2035</v>
      </c>
      <c r="S2021" s="53" t="str">
        <f aca="false">"*"&amp;IF(AND(A2021="EU",R2021=2035),0.95,IF(AND(A2021="EU",R2021=2050),0.93,IF(AND(A2021="USA",R2021=2035),0.96,IF(AND(A2021="USA",R2021=2050),0.93,IF(AND(A2021="Japan",R2021=2035),0.94,IF(AND(A2021="Japan",R2021=2050),0.92,IF(AND(A2021="Russia",R2021=2035),0.95,IF(AND(A2021="Russia",R2021=2050),0.91,IF(AND(A2021="China",R2021=2035),0.93,IF(AND(A2021="China",R2021=2050),0.92,IF(AND(A2021="India",R2021=2035),0.94,IF(AND(A2021="India",R2021=2050),0.91,IF(AND(A2021="Middle East",R2021=2035),0.92,IF(AND(A2021="Middle East",R2021=2050),0.89,IF(AND(A2021="Africa",R2021=2035),0.93,IF(AND(A2021="Africa",R2021=2050),0.9,IF(AND(A2021="Brazil",R2021=2035),0.95,IF(AND(A2021="Brazil",R2021=2050),0.92,""))))))))))))))))))</f>
        <v>*0.95</v>
      </c>
      <c r="U2021" s="41" t="s">
        <v>2872</v>
      </c>
      <c r="V2021" s="52" t="s">
        <v>35</v>
      </c>
      <c r="W2021" s="41" t="n">
        <v>2050</v>
      </c>
      <c r="X2021" s="53" t="str">
        <f aca="false">"*"&amp;IF(AND(A2021="EU",W2021=2035),0.95,IF(AND(A2021="EU",W2021=2050),0.93,IF(AND(A2021="USA",W2021=2035),0.96,IF(AND(A2021="USA",W2021=2050),0.93,IF(AND(A2021="Japan",W2021=2035),0.94,IF(AND(A2021="Japan",W2021=2050),0.92,IF(AND(A2021="Russia",W2021=2035),0.95,IF(AND(A2021="Russia",W2021=2050),0.91,IF(AND(A2021="China",W2021=2035),0.93,IF(AND(A2021="China",W2021=2050),0.92,IF(AND(A2021="India",W2021=2035),0.94,IF(AND(A2021="India",W2021=2050),0.91,IF(AND(A2021="Middle East",W2021=2035),0.92,IF(AND(A2021="Middle East",W2021=2050),0.89,IF(AND(A2021="Africa",W2021=2035),0.93,IF(AND(A2021="Africa",W2021=2050),0.9,IF(AND(A2021="Brazil",W2021=2035),0.95,IF(AND(A2021="Brazil",W2021=2050),0.92,""))))))))))))))))))</f>
        <v>*0.93</v>
      </c>
      <c r="AC2021" s="0" t="s">
        <v>2872</v>
      </c>
      <c r="AD2021" s="50" t="s">
        <v>35</v>
      </c>
      <c r="AE2021" s="0" t="n">
        <v>2035</v>
      </c>
      <c r="AF2021" s="51" t="str">
        <f aca="false">"*"&amp;IF(AND(A2021="EU",AE2021=2035),0.93,IF(AND(A2021="EU",AE2021=2050),0.9,IF(AND(A2021="USA",AE2021=2035),0.92,IF(AND(A2021="USA",AE2021=2050),0.89,IF(AND(A2021="Japan",AE2021=2035),0.92,IF(AND(A2021="Japan",AE2021=2050),0.89,IF(AND(A2021="Russia",AE2021=2035),0.91,IF(AND(A2021="Russia",AE2021=2050),0.86,IF(AND(A2021="China",AE2021=2035),0.91,IF(AND(A2021="China",AE2021=2050),0.87,IF(AND(A2021="India",AE2021=2035),0.92,IF(AND(A2021="India",AE2021=2050),0.87,IF(AND(A2021="Middle East",AE2021=2035),0.89,IF(AND(A2021="Middle East",AE2021=2050),0.84,IF(AND(A2021="Africa",AE2021=2035),0.9,IF(AND(A2021="Africa",AE2021=2050),0.86,IF(AND(A2021="Brazil",AE2021=2035),0.93,IF(AND(A2021="Brazil",AE2021=2050),0.89,""))))))))))))))))))</f>
        <v>*0.93</v>
      </c>
      <c r="AG2021" s="51" t="str">
        <f aca="false">AG2020</f>
        <v>REZoning_Sol-Win</v>
      </c>
      <c r="AI2021" s="0" t="s">
        <v>2872</v>
      </c>
      <c r="AJ2021" s="50" t="s">
        <v>35</v>
      </c>
      <c r="AK2021" s="0" t="n">
        <v>2050</v>
      </c>
      <c r="AL2021" s="51" t="str">
        <f aca="false">"*"&amp;IF(AND(A2021="EU",AK2021=2035),0.93,IF(AND(A2021="EU",AK2021=2050),0.9,IF(AND(A2021="USA",AK2021=2035),0.92,IF(AND(A2021="USA",AK2021=2050),0.89,IF(AND(A2021="Japan",AK2021=2035),0.92,IF(AND(A2021="Japan",AK2021=2050),0.89,IF(AND(A2021="Russia",AK2021=2035),0.91,IF(AND(A2021="Russia",AK2021=2050),0.86,IF(AND(A2021="China",AK2021=2035),0.91,IF(AND(A2021="China",AK2021=2050),0.87,IF(AND(A2021="India",AK2021=2035),0.92,IF(AND(A2021="India",AK2021=2050),0.87,IF(AND(A2021="Middle East",AK2021=2035),0.89,IF(AND(A2021="Middle East",AK2021=2050),0.84,IF(AND(A2021="Africa",AK2021=2035),0.9,IF(AND(A2021="Africa",AK2021=2050),0.86,IF(AND(A2021="Brazil",AK2021=2035),0.93,IF(AND(A2021="Brazil",AK2021=2050),0.89,""))))))))))))))))))</f>
        <v>*0.9</v>
      </c>
      <c r="AM2021" s="51" t="str">
        <f aca="false">AM2020</f>
        <v>REZoning_Sol-Win</v>
      </c>
      <c r="AP2021" s="0" t="s">
        <v>2872</v>
      </c>
      <c r="AQ2021" s="0" t="s">
        <v>35</v>
      </c>
      <c r="AR2021" s="0" t="n">
        <v>2100</v>
      </c>
      <c r="AS2021" s="0" t="s">
        <v>874</v>
      </c>
      <c r="AT2021" s="0" t="s">
        <v>36</v>
      </c>
    </row>
    <row r="2022" customFormat="false" ht="28.5" hidden="false" customHeight="true" outlineLevel="0" collapsed="false">
      <c r="A2022" s="3" t="s">
        <v>43</v>
      </c>
      <c r="C2022" s="0" t="s">
        <v>2873</v>
      </c>
      <c r="D2022" s="50" t="s">
        <v>35</v>
      </c>
      <c r="E2022" s="0" t="n">
        <v>2035</v>
      </c>
      <c r="F2022" s="51" t="str">
        <f aca="false">"*"&amp;IF(AND(A2022="EU",E2022=2035),0.95,IF(AND(A2022="EU",E2022=2050),0.93,IF(AND(A2022="USA",E2022=2035),0.96,IF(AND(A2022="USA",E2022=2050),0.94,IF(AND(A2022="Japan",E2022=2035),0.94,IF(AND(A2022="Japan",E2022=2050),0.92,IF(AND(A2022="Russia",E2022=2035),0.95,IF(AND(A2022="Russia",E2022=2050),0.93,IF(AND(A2022="China",E2022=2035),0.94,IF(AND(A2022="China",E2022=2050),0.92,IF(AND(A2022="India",E2022=2035),0.95,IF(AND(A2022="India",E2022=2050),0.92,IF(AND(A2022="Middle East",E2022=2035),0.94,IF(AND(A2022="Middle East",E2022=2050),0.9,IF(AND(A2022="Africa",E2022=2035),0.94,IF(AND(A2022="Africa",E2022=2050),0.91,IF(AND(A2022="Brazil",E2022=2035),0.95,IF(AND(A2022="Brazil",E2022=2050),0.92,""))))))))))))))))))</f>
        <v>*0.94</v>
      </c>
      <c r="H2022" s="0" t="s">
        <v>2873</v>
      </c>
      <c r="I2022" s="50" t="s">
        <v>35</v>
      </c>
      <c r="J2022" s="0" t="n">
        <v>2050</v>
      </c>
      <c r="K2022" s="48" t="str">
        <f aca="false">"*"&amp;IF(AND(A2022="EU",J2022=2035),0.95,IF(AND(A2022="EU",J2022=2050),0.93,IF(AND(A2022="USA",J2022=2035),0.96,IF(AND(A2022="USA",J2022=2050),0.94,IF(AND(A2022="Japan",J2022=2035),0.94,IF(AND(A2022="Japan",J2022=2050),0.92,IF(AND(A2022="Russia",J2022=2035),0.95,IF(AND(A2022="Russia",J2022=2050),0.93,IF(AND(A2022="China",J2022=2035),0.94,IF(AND(A2022="China",J2022=2050),0.92,IF(AND(A2022="India",J2022=2035),0.95,IF(AND(A2022="India",J2022=2050),0.92,IF(AND(A2022="Middle East",J2022=2035),0.94,IF(AND(A2022="Middle East",J2022=2050),0.9,IF(AND(A2022="Africa",J2022=2035),0.94,IF(AND(A2022="Africa",J2022=2050),0.91,IF(AND(A2022="Brazil",J2022=2035),0.95,IF(AND(A2022="Brazil",J2022=2050),0.92,""))))))))))))))))))</f>
        <v>*0.91</v>
      </c>
      <c r="P2022" s="41" t="s">
        <v>2873</v>
      </c>
      <c r="Q2022" s="52" t="s">
        <v>35</v>
      </c>
      <c r="R2022" s="41" t="n">
        <v>2035</v>
      </c>
      <c r="S2022" s="53" t="str">
        <f aca="false">"*"&amp;IF(AND(A2022="EU",R2022=2035),0.95,IF(AND(A2022="EU",R2022=2050),0.93,IF(AND(A2022="USA",R2022=2035),0.96,IF(AND(A2022="USA",R2022=2050),0.93,IF(AND(A2022="Japan",R2022=2035),0.94,IF(AND(A2022="Japan",R2022=2050),0.92,IF(AND(A2022="Russia",R2022=2035),0.95,IF(AND(A2022="Russia",R2022=2050),0.91,IF(AND(A2022="China",R2022=2035),0.93,IF(AND(A2022="China",R2022=2050),0.92,IF(AND(A2022="India",R2022=2035),0.94,IF(AND(A2022="India",R2022=2050),0.91,IF(AND(A2022="Middle East",R2022=2035),0.92,IF(AND(A2022="Middle East",R2022=2050),0.89,IF(AND(A2022="Africa",R2022=2035),0.93,IF(AND(A2022="Africa",R2022=2050),0.9,IF(AND(A2022="Brazil",R2022=2035),0.95,IF(AND(A2022="Brazil",R2022=2050),0.92,""))))))))))))))))))</f>
        <v>*0.93</v>
      </c>
      <c r="U2022" s="41" t="s">
        <v>2873</v>
      </c>
      <c r="V2022" s="52" t="s">
        <v>35</v>
      </c>
      <c r="W2022" s="41" t="n">
        <v>2050</v>
      </c>
      <c r="X2022" s="53" t="str">
        <f aca="false">"*"&amp;IF(AND(A2022="EU",W2022=2035),0.95,IF(AND(A2022="EU",W2022=2050),0.93,IF(AND(A2022="USA",W2022=2035),0.96,IF(AND(A2022="USA",W2022=2050),0.93,IF(AND(A2022="Japan",W2022=2035),0.94,IF(AND(A2022="Japan",W2022=2050),0.92,IF(AND(A2022="Russia",W2022=2035),0.95,IF(AND(A2022="Russia",W2022=2050),0.91,IF(AND(A2022="China",W2022=2035),0.93,IF(AND(A2022="China",W2022=2050),0.92,IF(AND(A2022="India",W2022=2035),0.94,IF(AND(A2022="India",W2022=2050),0.91,IF(AND(A2022="Middle East",W2022=2035),0.92,IF(AND(A2022="Middle East",W2022=2050),0.89,IF(AND(A2022="Africa",W2022=2035),0.93,IF(AND(A2022="Africa",W2022=2050),0.9,IF(AND(A2022="Brazil",W2022=2035),0.95,IF(AND(A2022="Brazil",W2022=2050),0.92,""))))))))))))))))))</f>
        <v>*0.9</v>
      </c>
      <c r="AC2022" s="0" t="s">
        <v>2873</v>
      </c>
      <c r="AD2022" s="50" t="s">
        <v>35</v>
      </c>
      <c r="AE2022" s="0" t="n">
        <v>2035</v>
      </c>
      <c r="AF2022" s="51" t="str">
        <f aca="false">"*"&amp;IF(AND(A2022="EU",AE2022=2035),0.93,IF(AND(A2022="EU",AE2022=2050),0.9,IF(AND(A2022="USA",AE2022=2035),0.92,IF(AND(A2022="USA",AE2022=2050),0.89,IF(AND(A2022="Japan",AE2022=2035),0.92,IF(AND(A2022="Japan",AE2022=2050),0.89,IF(AND(A2022="Russia",AE2022=2035),0.91,IF(AND(A2022="Russia",AE2022=2050),0.86,IF(AND(A2022="China",AE2022=2035),0.91,IF(AND(A2022="China",AE2022=2050),0.87,IF(AND(A2022="India",AE2022=2035),0.92,IF(AND(A2022="India",AE2022=2050),0.87,IF(AND(A2022="Middle East",AE2022=2035),0.89,IF(AND(A2022="Middle East",AE2022=2050),0.84,IF(AND(A2022="Africa",AE2022=2035),0.9,IF(AND(A2022="Africa",AE2022=2050),0.86,IF(AND(A2022="Brazil",AE2022=2035),0.93,IF(AND(A2022="Brazil",AE2022=2050),0.89,""))))))))))))))))))</f>
        <v>*0.9</v>
      </c>
      <c r="AG2022" s="51" t="str">
        <f aca="false">AG2021</f>
        <v>REZoning_Sol-Win</v>
      </c>
      <c r="AI2022" s="0" t="s">
        <v>2873</v>
      </c>
      <c r="AJ2022" s="50" t="s">
        <v>35</v>
      </c>
      <c r="AK2022" s="0" t="n">
        <v>2050</v>
      </c>
      <c r="AL2022" s="51" t="str">
        <f aca="false">"*"&amp;IF(AND(A2022="EU",AK2022=2035),0.93,IF(AND(A2022="EU",AK2022=2050),0.9,IF(AND(A2022="USA",AK2022=2035),0.92,IF(AND(A2022="USA",AK2022=2050),0.89,IF(AND(A2022="Japan",AK2022=2035),0.92,IF(AND(A2022="Japan",AK2022=2050),0.89,IF(AND(A2022="Russia",AK2022=2035),0.91,IF(AND(A2022="Russia",AK2022=2050),0.86,IF(AND(A2022="China",AK2022=2035),0.91,IF(AND(A2022="China",AK2022=2050),0.87,IF(AND(A2022="India",AK2022=2035),0.92,IF(AND(A2022="India",AK2022=2050),0.87,IF(AND(A2022="Middle East",AK2022=2035),0.89,IF(AND(A2022="Middle East",AK2022=2050),0.84,IF(AND(A2022="Africa",AK2022=2035),0.9,IF(AND(A2022="Africa",AK2022=2050),0.86,IF(AND(A2022="Brazil",AK2022=2035),0.93,IF(AND(A2022="Brazil",AK2022=2050),0.89,""))))))))))))))))))</f>
        <v>*0.86</v>
      </c>
      <c r="AM2022" s="51" t="str">
        <f aca="false">AM2021</f>
        <v>REZoning_Sol-Win</v>
      </c>
      <c r="AP2022" s="0" t="s">
        <v>2873</v>
      </c>
      <c r="AQ2022" s="0" t="s">
        <v>35</v>
      </c>
      <c r="AR2022" s="0" t="n">
        <v>2100</v>
      </c>
      <c r="AS2022" s="0" t="s">
        <v>860</v>
      </c>
      <c r="AT2022" s="0" t="s">
        <v>36</v>
      </c>
    </row>
    <row r="2023" customFormat="false" ht="28.5" hidden="false" customHeight="true" outlineLevel="0" collapsed="false">
      <c r="A2023" s="3" t="s">
        <v>43</v>
      </c>
      <c r="C2023" s="0" t="s">
        <v>2874</v>
      </c>
      <c r="D2023" s="50" t="s">
        <v>35</v>
      </c>
      <c r="E2023" s="0" t="n">
        <v>2035</v>
      </c>
      <c r="F2023" s="51" t="str">
        <f aca="false">"*"&amp;IF(AND(A2023="EU",E2023=2035),0.95,IF(AND(A2023="EU",E2023=2050),0.93,IF(AND(A2023="USA",E2023=2035),0.96,IF(AND(A2023="USA",E2023=2050),0.94,IF(AND(A2023="Japan",E2023=2035),0.94,IF(AND(A2023="Japan",E2023=2050),0.92,IF(AND(A2023="Russia",E2023=2035),0.95,IF(AND(A2023="Russia",E2023=2050),0.93,IF(AND(A2023="China",E2023=2035),0.94,IF(AND(A2023="China",E2023=2050),0.92,IF(AND(A2023="India",E2023=2035),0.95,IF(AND(A2023="India",E2023=2050),0.92,IF(AND(A2023="Middle East",E2023=2035),0.94,IF(AND(A2023="Middle East",E2023=2050),0.9,IF(AND(A2023="Africa",E2023=2035),0.94,IF(AND(A2023="Africa",E2023=2050),0.91,IF(AND(A2023="Brazil",E2023=2035),0.95,IF(AND(A2023="Brazil",E2023=2050),0.92,""))))))))))))))))))</f>
        <v>*0.94</v>
      </c>
      <c r="H2023" s="0" t="s">
        <v>2874</v>
      </c>
      <c r="I2023" s="50" t="s">
        <v>35</v>
      </c>
      <c r="J2023" s="0" t="n">
        <v>2050</v>
      </c>
      <c r="K2023" s="48" t="str">
        <f aca="false">"*"&amp;IF(AND(A2023="EU",J2023=2035),0.95,IF(AND(A2023="EU",J2023=2050),0.93,IF(AND(A2023="USA",J2023=2035),0.96,IF(AND(A2023="USA",J2023=2050),0.94,IF(AND(A2023="Japan",J2023=2035),0.94,IF(AND(A2023="Japan",J2023=2050),0.92,IF(AND(A2023="Russia",J2023=2035),0.95,IF(AND(A2023="Russia",J2023=2050),0.93,IF(AND(A2023="China",J2023=2035),0.94,IF(AND(A2023="China",J2023=2050),0.92,IF(AND(A2023="India",J2023=2035),0.95,IF(AND(A2023="India",J2023=2050),0.92,IF(AND(A2023="Middle East",J2023=2035),0.94,IF(AND(A2023="Middle East",J2023=2050),0.9,IF(AND(A2023="Africa",J2023=2035),0.94,IF(AND(A2023="Africa",J2023=2050),0.91,IF(AND(A2023="Brazil",J2023=2035),0.95,IF(AND(A2023="Brazil",J2023=2050),0.92,""))))))))))))))))))</f>
        <v>*0.91</v>
      </c>
      <c r="P2023" s="41" t="s">
        <v>2874</v>
      </c>
      <c r="Q2023" s="52" t="s">
        <v>35</v>
      </c>
      <c r="R2023" s="41" t="n">
        <v>2035</v>
      </c>
      <c r="S2023" s="53" t="str">
        <f aca="false">"*"&amp;IF(AND(A2023="EU",R2023=2035),0.95,IF(AND(A2023="EU",R2023=2050),0.93,IF(AND(A2023="USA",R2023=2035),0.96,IF(AND(A2023="USA",R2023=2050),0.93,IF(AND(A2023="Japan",R2023=2035),0.94,IF(AND(A2023="Japan",R2023=2050),0.92,IF(AND(A2023="Russia",R2023=2035),0.95,IF(AND(A2023="Russia",R2023=2050),0.91,IF(AND(A2023="China",R2023=2035),0.93,IF(AND(A2023="China",R2023=2050),0.92,IF(AND(A2023="India",R2023=2035),0.94,IF(AND(A2023="India",R2023=2050),0.91,IF(AND(A2023="Middle East",R2023=2035),0.92,IF(AND(A2023="Middle East",R2023=2050),0.89,IF(AND(A2023="Africa",R2023=2035),0.93,IF(AND(A2023="Africa",R2023=2050),0.9,IF(AND(A2023="Brazil",R2023=2035),0.95,IF(AND(A2023="Brazil",R2023=2050),0.92,""))))))))))))))))))</f>
        <v>*0.93</v>
      </c>
      <c r="U2023" s="41" t="s">
        <v>2874</v>
      </c>
      <c r="V2023" s="52" t="s">
        <v>35</v>
      </c>
      <c r="W2023" s="41" t="n">
        <v>2050</v>
      </c>
      <c r="X2023" s="53" t="str">
        <f aca="false">"*"&amp;IF(AND(A2023="EU",W2023=2035),0.95,IF(AND(A2023="EU",W2023=2050),0.93,IF(AND(A2023="USA",W2023=2035),0.96,IF(AND(A2023="USA",W2023=2050),0.93,IF(AND(A2023="Japan",W2023=2035),0.94,IF(AND(A2023="Japan",W2023=2050),0.92,IF(AND(A2023="Russia",W2023=2035),0.95,IF(AND(A2023="Russia",W2023=2050),0.91,IF(AND(A2023="China",W2023=2035),0.93,IF(AND(A2023="China",W2023=2050),0.92,IF(AND(A2023="India",W2023=2035),0.94,IF(AND(A2023="India",W2023=2050),0.91,IF(AND(A2023="Middle East",W2023=2035),0.92,IF(AND(A2023="Middle East",W2023=2050),0.89,IF(AND(A2023="Africa",W2023=2035),0.93,IF(AND(A2023="Africa",W2023=2050),0.9,IF(AND(A2023="Brazil",W2023=2035),0.95,IF(AND(A2023="Brazil",W2023=2050),0.92,""))))))))))))))))))</f>
        <v>*0.9</v>
      </c>
      <c r="AC2023" s="0" t="s">
        <v>2874</v>
      </c>
      <c r="AD2023" s="50" t="s">
        <v>35</v>
      </c>
      <c r="AE2023" s="0" t="n">
        <v>2035</v>
      </c>
      <c r="AF2023" s="51" t="str">
        <f aca="false">"*"&amp;IF(AND(A2023="EU",AE2023=2035),0.93,IF(AND(A2023="EU",AE2023=2050),0.9,IF(AND(A2023="USA",AE2023=2035),0.92,IF(AND(A2023="USA",AE2023=2050),0.89,IF(AND(A2023="Japan",AE2023=2035),0.92,IF(AND(A2023="Japan",AE2023=2050),0.89,IF(AND(A2023="Russia",AE2023=2035),0.91,IF(AND(A2023="Russia",AE2023=2050),0.86,IF(AND(A2023="China",AE2023=2035),0.91,IF(AND(A2023="China",AE2023=2050),0.87,IF(AND(A2023="India",AE2023=2035),0.92,IF(AND(A2023="India",AE2023=2050),0.87,IF(AND(A2023="Middle East",AE2023=2035),0.89,IF(AND(A2023="Middle East",AE2023=2050),0.84,IF(AND(A2023="Africa",AE2023=2035),0.9,IF(AND(A2023="Africa",AE2023=2050),0.86,IF(AND(A2023="Brazil",AE2023=2035),0.93,IF(AND(A2023="Brazil",AE2023=2050),0.89,""))))))))))))))))))</f>
        <v>*0.9</v>
      </c>
      <c r="AG2023" s="51" t="str">
        <f aca="false">AG2022</f>
        <v>REZoning_Sol-Win</v>
      </c>
      <c r="AI2023" s="0" t="s">
        <v>2874</v>
      </c>
      <c r="AJ2023" s="50" t="s">
        <v>35</v>
      </c>
      <c r="AK2023" s="0" t="n">
        <v>2050</v>
      </c>
      <c r="AL2023" s="51" t="str">
        <f aca="false">"*"&amp;IF(AND(A2023="EU",AK2023=2035),0.93,IF(AND(A2023="EU",AK2023=2050),0.9,IF(AND(A2023="USA",AK2023=2035),0.92,IF(AND(A2023="USA",AK2023=2050),0.89,IF(AND(A2023="Japan",AK2023=2035),0.92,IF(AND(A2023="Japan",AK2023=2050),0.89,IF(AND(A2023="Russia",AK2023=2035),0.91,IF(AND(A2023="Russia",AK2023=2050),0.86,IF(AND(A2023="China",AK2023=2035),0.91,IF(AND(A2023="China",AK2023=2050),0.87,IF(AND(A2023="India",AK2023=2035),0.92,IF(AND(A2023="India",AK2023=2050),0.87,IF(AND(A2023="Middle East",AK2023=2035),0.89,IF(AND(A2023="Middle East",AK2023=2050),0.84,IF(AND(A2023="Africa",AK2023=2035),0.9,IF(AND(A2023="Africa",AK2023=2050),0.86,IF(AND(A2023="Brazil",AK2023=2035),0.93,IF(AND(A2023="Brazil",AK2023=2050),0.89,""))))))))))))))))))</f>
        <v>*0.86</v>
      </c>
      <c r="AM2023" s="51" t="str">
        <f aca="false">AM2022</f>
        <v>REZoning_Sol-Win</v>
      </c>
      <c r="AP2023" s="0" t="s">
        <v>2874</v>
      </c>
      <c r="AQ2023" s="0" t="s">
        <v>35</v>
      </c>
      <c r="AR2023" s="0" t="n">
        <v>2100</v>
      </c>
      <c r="AS2023" s="0" t="s">
        <v>860</v>
      </c>
      <c r="AT2023" s="0" t="s">
        <v>36</v>
      </c>
    </row>
    <row r="2024" customFormat="false" ht="28.5" hidden="false" customHeight="true" outlineLevel="0" collapsed="false">
      <c r="A2024" s="3" t="s">
        <v>43</v>
      </c>
      <c r="C2024" s="0" t="s">
        <v>2875</v>
      </c>
      <c r="D2024" s="50" t="s">
        <v>35</v>
      </c>
      <c r="E2024" s="0" t="n">
        <v>2035</v>
      </c>
      <c r="F2024" s="51" t="str">
        <f aca="false">"*"&amp;IF(AND(A2024="EU",E2024=2035),0.95,IF(AND(A2024="EU",E2024=2050),0.93,IF(AND(A2024="USA",E2024=2035),0.96,IF(AND(A2024="USA",E2024=2050),0.94,IF(AND(A2024="Japan",E2024=2035),0.94,IF(AND(A2024="Japan",E2024=2050),0.92,IF(AND(A2024="Russia",E2024=2035),0.95,IF(AND(A2024="Russia",E2024=2050),0.93,IF(AND(A2024="China",E2024=2035),0.94,IF(AND(A2024="China",E2024=2050),0.92,IF(AND(A2024="India",E2024=2035),0.95,IF(AND(A2024="India",E2024=2050),0.92,IF(AND(A2024="Middle East",E2024=2035),0.94,IF(AND(A2024="Middle East",E2024=2050),0.9,IF(AND(A2024="Africa",E2024=2035),0.94,IF(AND(A2024="Africa",E2024=2050),0.91,IF(AND(A2024="Brazil",E2024=2035),0.95,IF(AND(A2024="Brazil",E2024=2050),0.92,""))))))))))))))))))</f>
        <v>*0.94</v>
      </c>
      <c r="H2024" s="0" t="s">
        <v>2875</v>
      </c>
      <c r="I2024" s="50" t="s">
        <v>35</v>
      </c>
      <c r="J2024" s="0" t="n">
        <v>2050</v>
      </c>
      <c r="K2024" s="48" t="str">
        <f aca="false">"*"&amp;IF(AND(A2024="EU",J2024=2035),0.95,IF(AND(A2024="EU",J2024=2050),0.93,IF(AND(A2024="USA",J2024=2035),0.96,IF(AND(A2024="USA",J2024=2050),0.94,IF(AND(A2024="Japan",J2024=2035),0.94,IF(AND(A2024="Japan",J2024=2050),0.92,IF(AND(A2024="Russia",J2024=2035),0.95,IF(AND(A2024="Russia",J2024=2050),0.93,IF(AND(A2024="China",J2024=2035),0.94,IF(AND(A2024="China",J2024=2050),0.92,IF(AND(A2024="India",J2024=2035),0.95,IF(AND(A2024="India",J2024=2050),0.92,IF(AND(A2024="Middle East",J2024=2035),0.94,IF(AND(A2024="Middle East",J2024=2050),0.9,IF(AND(A2024="Africa",J2024=2035),0.94,IF(AND(A2024="Africa",J2024=2050),0.91,IF(AND(A2024="Brazil",J2024=2035),0.95,IF(AND(A2024="Brazil",J2024=2050),0.92,""))))))))))))))))))</f>
        <v>*0.91</v>
      </c>
      <c r="P2024" s="41" t="s">
        <v>2875</v>
      </c>
      <c r="Q2024" s="52" t="s">
        <v>35</v>
      </c>
      <c r="R2024" s="41" t="n">
        <v>2035</v>
      </c>
      <c r="S2024" s="53" t="str">
        <f aca="false">"*"&amp;IF(AND(A2024="EU",R2024=2035),0.95,IF(AND(A2024="EU",R2024=2050),0.93,IF(AND(A2024="USA",R2024=2035),0.96,IF(AND(A2024="USA",R2024=2050),0.93,IF(AND(A2024="Japan",R2024=2035),0.94,IF(AND(A2024="Japan",R2024=2050),0.92,IF(AND(A2024="Russia",R2024=2035),0.95,IF(AND(A2024="Russia",R2024=2050),0.91,IF(AND(A2024="China",R2024=2035),0.93,IF(AND(A2024="China",R2024=2050),0.92,IF(AND(A2024="India",R2024=2035),0.94,IF(AND(A2024="India",R2024=2050),0.91,IF(AND(A2024="Middle East",R2024=2035),0.92,IF(AND(A2024="Middle East",R2024=2050),0.89,IF(AND(A2024="Africa",R2024=2035),0.93,IF(AND(A2024="Africa",R2024=2050),0.9,IF(AND(A2024="Brazil",R2024=2035),0.95,IF(AND(A2024="Brazil",R2024=2050),0.92,""))))))))))))))))))</f>
        <v>*0.93</v>
      </c>
      <c r="U2024" s="41" t="s">
        <v>2875</v>
      </c>
      <c r="V2024" s="52" t="s">
        <v>35</v>
      </c>
      <c r="W2024" s="41" t="n">
        <v>2050</v>
      </c>
      <c r="X2024" s="53" t="str">
        <f aca="false">"*"&amp;IF(AND(A2024="EU",W2024=2035),0.95,IF(AND(A2024="EU",W2024=2050),0.93,IF(AND(A2024="USA",W2024=2035),0.96,IF(AND(A2024="USA",W2024=2050),0.93,IF(AND(A2024="Japan",W2024=2035),0.94,IF(AND(A2024="Japan",W2024=2050),0.92,IF(AND(A2024="Russia",W2024=2035),0.95,IF(AND(A2024="Russia",W2024=2050),0.91,IF(AND(A2024="China",W2024=2035),0.93,IF(AND(A2024="China",W2024=2050),0.92,IF(AND(A2024="India",W2024=2035),0.94,IF(AND(A2024="India",W2024=2050),0.91,IF(AND(A2024="Middle East",W2024=2035),0.92,IF(AND(A2024="Middle East",W2024=2050),0.89,IF(AND(A2024="Africa",W2024=2035),0.93,IF(AND(A2024="Africa",W2024=2050),0.9,IF(AND(A2024="Brazil",W2024=2035),0.95,IF(AND(A2024="Brazil",W2024=2050),0.92,""))))))))))))))))))</f>
        <v>*0.9</v>
      </c>
      <c r="AC2024" s="0" t="s">
        <v>2875</v>
      </c>
      <c r="AD2024" s="50" t="s">
        <v>35</v>
      </c>
      <c r="AE2024" s="0" t="n">
        <v>2035</v>
      </c>
      <c r="AF2024" s="51" t="str">
        <f aca="false">"*"&amp;IF(AND(A2024="EU",AE2024=2035),0.93,IF(AND(A2024="EU",AE2024=2050),0.9,IF(AND(A2024="USA",AE2024=2035),0.92,IF(AND(A2024="USA",AE2024=2050),0.89,IF(AND(A2024="Japan",AE2024=2035),0.92,IF(AND(A2024="Japan",AE2024=2050),0.89,IF(AND(A2024="Russia",AE2024=2035),0.91,IF(AND(A2024="Russia",AE2024=2050),0.86,IF(AND(A2024="China",AE2024=2035),0.91,IF(AND(A2024="China",AE2024=2050),0.87,IF(AND(A2024="India",AE2024=2035),0.92,IF(AND(A2024="India",AE2024=2050),0.87,IF(AND(A2024="Middle East",AE2024=2035),0.89,IF(AND(A2024="Middle East",AE2024=2050),0.84,IF(AND(A2024="Africa",AE2024=2035),0.9,IF(AND(A2024="Africa",AE2024=2050),0.86,IF(AND(A2024="Brazil",AE2024=2035),0.93,IF(AND(A2024="Brazil",AE2024=2050),0.89,""))))))))))))))))))</f>
        <v>*0.9</v>
      </c>
      <c r="AG2024" s="51" t="str">
        <f aca="false">AG2023</f>
        <v>REZoning_Sol-Win</v>
      </c>
      <c r="AI2024" s="0" t="s">
        <v>2875</v>
      </c>
      <c r="AJ2024" s="50" t="s">
        <v>35</v>
      </c>
      <c r="AK2024" s="0" t="n">
        <v>2050</v>
      </c>
      <c r="AL2024" s="51" t="str">
        <f aca="false">"*"&amp;IF(AND(A2024="EU",AK2024=2035),0.93,IF(AND(A2024="EU",AK2024=2050),0.9,IF(AND(A2024="USA",AK2024=2035),0.92,IF(AND(A2024="USA",AK2024=2050),0.89,IF(AND(A2024="Japan",AK2024=2035),0.92,IF(AND(A2024="Japan",AK2024=2050),0.89,IF(AND(A2024="Russia",AK2024=2035),0.91,IF(AND(A2024="Russia",AK2024=2050),0.86,IF(AND(A2024="China",AK2024=2035),0.91,IF(AND(A2024="China",AK2024=2050),0.87,IF(AND(A2024="India",AK2024=2035),0.92,IF(AND(A2024="India",AK2024=2050),0.87,IF(AND(A2024="Middle East",AK2024=2035),0.89,IF(AND(A2024="Middle East",AK2024=2050),0.84,IF(AND(A2024="Africa",AK2024=2035),0.9,IF(AND(A2024="Africa",AK2024=2050),0.86,IF(AND(A2024="Brazil",AK2024=2035),0.93,IF(AND(A2024="Brazil",AK2024=2050),0.89,""))))))))))))))))))</f>
        <v>*0.86</v>
      </c>
      <c r="AM2024" s="51" t="str">
        <f aca="false">AM2023</f>
        <v>REZoning_Sol-Win</v>
      </c>
      <c r="AP2024" s="0" t="s">
        <v>2875</v>
      </c>
      <c r="AQ2024" s="0" t="s">
        <v>35</v>
      </c>
      <c r="AR2024" s="0" t="n">
        <v>2100</v>
      </c>
      <c r="AS2024" s="0" t="s">
        <v>860</v>
      </c>
      <c r="AT2024" s="0" t="s">
        <v>36</v>
      </c>
    </row>
    <row r="2025" customFormat="false" ht="28.5" hidden="false" customHeight="true" outlineLevel="0" collapsed="false">
      <c r="A2025" s="3" t="s">
        <v>57</v>
      </c>
      <c r="C2025" s="0" t="s">
        <v>2876</v>
      </c>
      <c r="D2025" s="50" t="s">
        <v>35</v>
      </c>
      <c r="E2025" s="0" t="n">
        <v>2035</v>
      </c>
      <c r="F2025" s="51" t="str">
        <f aca="false">"*"&amp;IF(AND(A2025="EU",E2025=2035),0.95,IF(AND(A2025="EU",E2025=2050),0.93,IF(AND(A2025="USA",E2025=2035),0.96,IF(AND(A2025="USA",E2025=2050),0.94,IF(AND(A2025="Japan",E2025=2035),0.94,IF(AND(A2025="Japan",E2025=2050),0.92,IF(AND(A2025="Russia",E2025=2035),0.95,IF(AND(A2025="Russia",E2025=2050),0.93,IF(AND(A2025="China",E2025=2035),0.94,IF(AND(A2025="China",E2025=2050),0.92,IF(AND(A2025="India",E2025=2035),0.95,IF(AND(A2025="India",E2025=2050),0.92,IF(AND(A2025="Middle East",E2025=2035),0.94,IF(AND(A2025="Middle East",E2025=2050),0.9,IF(AND(A2025="Africa",E2025=2035),0.94,IF(AND(A2025="Africa",E2025=2050),0.91,IF(AND(A2025="Brazil",E2025=2035),0.95,IF(AND(A2025="Brazil",E2025=2050),0.92,""))))))))))))))))))</f>
        <v>*0.94</v>
      </c>
      <c r="H2025" s="0" t="s">
        <v>2876</v>
      </c>
      <c r="I2025" s="50" t="s">
        <v>35</v>
      </c>
      <c r="J2025" s="0" t="n">
        <v>2050</v>
      </c>
      <c r="K2025" s="48" t="str">
        <f aca="false">"*"&amp;IF(AND(A2025="EU",J2025=2035),0.95,IF(AND(A2025="EU",J2025=2050),0.93,IF(AND(A2025="USA",J2025=2035),0.96,IF(AND(A2025="USA",J2025=2050),0.94,IF(AND(A2025="Japan",J2025=2035),0.94,IF(AND(A2025="Japan",J2025=2050),0.92,IF(AND(A2025="Russia",J2025=2035),0.95,IF(AND(A2025="Russia",J2025=2050),0.93,IF(AND(A2025="China",J2025=2035),0.94,IF(AND(A2025="China",J2025=2050),0.92,IF(AND(A2025="India",J2025=2035),0.95,IF(AND(A2025="India",J2025=2050),0.92,IF(AND(A2025="Middle East",J2025=2035),0.94,IF(AND(A2025="Middle East",J2025=2050),0.9,IF(AND(A2025="Africa",J2025=2035),0.94,IF(AND(A2025="Africa",J2025=2050),0.91,IF(AND(A2025="Brazil",J2025=2035),0.95,IF(AND(A2025="Brazil",J2025=2050),0.92,""))))))))))))))))))</f>
        <v>*0.9</v>
      </c>
      <c r="P2025" s="41" t="s">
        <v>2876</v>
      </c>
      <c r="Q2025" s="52" t="s">
        <v>35</v>
      </c>
      <c r="R2025" s="41" t="n">
        <v>2035</v>
      </c>
      <c r="S2025" s="53" t="str">
        <f aca="false">"*"&amp;IF(AND(A2025="EU",R2025=2035),0.95,IF(AND(A2025="EU",R2025=2050),0.93,IF(AND(A2025="USA",R2025=2035),0.96,IF(AND(A2025="USA",R2025=2050),0.93,IF(AND(A2025="Japan",R2025=2035),0.94,IF(AND(A2025="Japan",R2025=2050),0.92,IF(AND(A2025="Russia",R2025=2035),0.95,IF(AND(A2025="Russia",R2025=2050),0.91,IF(AND(A2025="China",R2025=2035),0.93,IF(AND(A2025="China",R2025=2050),0.92,IF(AND(A2025="India",R2025=2035),0.94,IF(AND(A2025="India",R2025=2050),0.91,IF(AND(A2025="Middle East",R2025=2035),0.92,IF(AND(A2025="Middle East",R2025=2050),0.89,IF(AND(A2025="Africa",R2025=2035),0.93,IF(AND(A2025="Africa",R2025=2050),0.9,IF(AND(A2025="Brazil",R2025=2035),0.95,IF(AND(A2025="Brazil",R2025=2050),0.92,""))))))))))))))))))</f>
        <v>*0.92</v>
      </c>
      <c r="U2025" s="41" t="s">
        <v>2876</v>
      </c>
      <c r="V2025" s="52" t="s">
        <v>35</v>
      </c>
      <c r="W2025" s="41" t="n">
        <v>2050</v>
      </c>
      <c r="X2025" s="53" t="str">
        <f aca="false">"*"&amp;IF(AND(A2025="EU",W2025=2035),0.95,IF(AND(A2025="EU",W2025=2050),0.93,IF(AND(A2025="USA",W2025=2035),0.96,IF(AND(A2025="USA",W2025=2050),0.93,IF(AND(A2025="Japan",W2025=2035),0.94,IF(AND(A2025="Japan",W2025=2050),0.92,IF(AND(A2025="Russia",W2025=2035),0.95,IF(AND(A2025="Russia",W2025=2050),0.91,IF(AND(A2025="China",W2025=2035),0.93,IF(AND(A2025="China",W2025=2050),0.92,IF(AND(A2025="India",W2025=2035),0.94,IF(AND(A2025="India",W2025=2050),0.91,IF(AND(A2025="Middle East",W2025=2035),0.92,IF(AND(A2025="Middle East",W2025=2050),0.89,IF(AND(A2025="Africa",W2025=2035),0.93,IF(AND(A2025="Africa",W2025=2050),0.9,IF(AND(A2025="Brazil",W2025=2035),0.95,IF(AND(A2025="Brazil",W2025=2050),0.92,""))))))))))))))))))</f>
        <v>*0.89</v>
      </c>
      <c r="AC2025" s="0" t="s">
        <v>2876</v>
      </c>
      <c r="AD2025" s="50" t="s">
        <v>35</v>
      </c>
      <c r="AE2025" s="0" t="n">
        <v>2035</v>
      </c>
      <c r="AF2025" s="51" t="str">
        <f aca="false">"*"&amp;IF(AND(A2025="EU",AE2025=2035),0.93,IF(AND(A2025="EU",AE2025=2050),0.9,IF(AND(A2025="USA",AE2025=2035),0.92,IF(AND(A2025="USA",AE2025=2050),0.89,IF(AND(A2025="Japan",AE2025=2035),0.92,IF(AND(A2025="Japan",AE2025=2050),0.89,IF(AND(A2025="Russia",AE2025=2035),0.91,IF(AND(A2025="Russia",AE2025=2050),0.86,IF(AND(A2025="China",AE2025=2035),0.91,IF(AND(A2025="China",AE2025=2050),0.87,IF(AND(A2025="India",AE2025=2035),0.92,IF(AND(A2025="India",AE2025=2050),0.87,IF(AND(A2025="Middle East",AE2025=2035),0.89,IF(AND(A2025="Middle East",AE2025=2050),0.84,IF(AND(A2025="Africa",AE2025=2035),0.9,IF(AND(A2025="Africa",AE2025=2050),0.86,IF(AND(A2025="Brazil",AE2025=2035),0.93,IF(AND(A2025="Brazil",AE2025=2050),0.89,""))))))))))))))))))</f>
        <v>*0.89</v>
      </c>
      <c r="AG2025" s="51" t="str">
        <f aca="false">AG2024</f>
        <v>REZoning_Sol-Win</v>
      </c>
      <c r="AI2025" s="0" t="s">
        <v>2876</v>
      </c>
      <c r="AJ2025" s="50" t="s">
        <v>35</v>
      </c>
      <c r="AK2025" s="0" t="n">
        <v>2050</v>
      </c>
      <c r="AL2025" s="51" t="str">
        <f aca="false">"*"&amp;IF(AND(A2025="EU",AK2025=2035),0.93,IF(AND(A2025="EU",AK2025=2050),0.9,IF(AND(A2025="USA",AK2025=2035),0.92,IF(AND(A2025="USA",AK2025=2050),0.89,IF(AND(A2025="Japan",AK2025=2035),0.92,IF(AND(A2025="Japan",AK2025=2050),0.89,IF(AND(A2025="Russia",AK2025=2035),0.91,IF(AND(A2025="Russia",AK2025=2050),0.86,IF(AND(A2025="China",AK2025=2035),0.91,IF(AND(A2025="China",AK2025=2050),0.87,IF(AND(A2025="India",AK2025=2035),0.92,IF(AND(A2025="India",AK2025=2050),0.87,IF(AND(A2025="Middle East",AK2025=2035),0.89,IF(AND(A2025="Middle East",AK2025=2050),0.84,IF(AND(A2025="Africa",AK2025=2035),0.9,IF(AND(A2025="Africa",AK2025=2050),0.86,IF(AND(A2025="Brazil",AK2025=2035),0.93,IF(AND(A2025="Brazil",AK2025=2050),0.89,""))))))))))))))))))</f>
        <v>*0.84</v>
      </c>
      <c r="AM2025" s="51" t="str">
        <f aca="false">AM2024</f>
        <v>REZoning_Sol-Win</v>
      </c>
      <c r="AP2025" s="0" t="s">
        <v>2876</v>
      </c>
      <c r="AQ2025" s="0" t="s">
        <v>35</v>
      </c>
      <c r="AR2025" s="0" t="n">
        <v>2100</v>
      </c>
      <c r="AS2025" s="0" t="s">
        <v>896</v>
      </c>
      <c r="AT2025" s="0" t="s">
        <v>36</v>
      </c>
    </row>
    <row r="2026" customFormat="false" ht="28.5" hidden="false" customHeight="true" outlineLevel="0" collapsed="false">
      <c r="A2026" s="3" t="s">
        <v>57</v>
      </c>
      <c r="C2026" s="0" t="s">
        <v>2877</v>
      </c>
      <c r="D2026" s="50" t="s">
        <v>35</v>
      </c>
      <c r="E2026" s="0" t="n">
        <v>2035</v>
      </c>
      <c r="F2026" s="51" t="str">
        <f aca="false">"*"&amp;IF(AND(A2026="EU",E2026=2035),0.95,IF(AND(A2026="EU",E2026=2050),0.93,IF(AND(A2026="USA",E2026=2035),0.96,IF(AND(A2026="USA",E2026=2050),0.94,IF(AND(A2026="Japan",E2026=2035),0.94,IF(AND(A2026="Japan",E2026=2050),0.92,IF(AND(A2026="Russia",E2026=2035),0.95,IF(AND(A2026="Russia",E2026=2050),0.93,IF(AND(A2026="China",E2026=2035),0.94,IF(AND(A2026="China",E2026=2050),0.92,IF(AND(A2026="India",E2026=2035),0.95,IF(AND(A2026="India",E2026=2050),0.92,IF(AND(A2026="Middle East",E2026=2035),0.94,IF(AND(A2026="Middle East",E2026=2050),0.9,IF(AND(A2026="Africa",E2026=2035),0.94,IF(AND(A2026="Africa",E2026=2050),0.91,IF(AND(A2026="Brazil",E2026=2035),0.95,IF(AND(A2026="Brazil",E2026=2050),0.92,""))))))))))))))))))</f>
        <v>*0.94</v>
      </c>
      <c r="H2026" s="0" t="s">
        <v>2877</v>
      </c>
      <c r="I2026" s="50" t="s">
        <v>35</v>
      </c>
      <c r="J2026" s="0" t="n">
        <v>2050</v>
      </c>
      <c r="K2026" s="48" t="str">
        <f aca="false">"*"&amp;IF(AND(A2026="EU",J2026=2035),0.95,IF(AND(A2026="EU",J2026=2050),0.93,IF(AND(A2026="USA",J2026=2035),0.96,IF(AND(A2026="USA",J2026=2050),0.94,IF(AND(A2026="Japan",J2026=2035),0.94,IF(AND(A2026="Japan",J2026=2050),0.92,IF(AND(A2026="Russia",J2026=2035),0.95,IF(AND(A2026="Russia",J2026=2050),0.93,IF(AND(A2026="China",J2026=2035),0.94,IF(AND(A2026="China",J2026=2050),0.92,IF(AND(A2026="India",J2026=2035),0.95,IF(AND(A2026="India",J2026=2050),0.92,IF(AND(A2026="Middle East",J2026=2035),0.94,IF(AND(A2026="Middle East",J2026=2050),0.9,IF(AND(A2026="Africa",J2026=2035),0.94,IF(AND(A2026="Africa",J2026=2050),0.91,IF(AND(A2026="Brazil",J2026=2035),0.95,IF(AND(A2026="Brazil",J2026=2050),0.92,""))))))))))))))))))</f>
        <v>*0.9</v>
      </c>
      <c r="P2026" s="41" t="s">
        <v>2877</v>
      </c>
      <c r="Q2026" s="52" t="s">
        <v>35</v>
      </c>
      <c r="R2026" s="41" t="n">
        <v>2035</v>
      </c>
      <c r="S2026" s="53" t="str">
        <f aca="false">"*"&amp;IF(AND(A2026="EU",R2026=2035),0.95,IF(AND(A2026="EU",R2026=2050),0.93,IF(AND(A2026="USA",R2026=2035),0.96,IF(AND(A2026="USA",R2026=2050),0.93,IF(AND(A2026="Japan",R2026=2035),0.94,IF(AND(A2026="Japan",R2026=2050),0.92,IF(AND(A2026="Russia",R2026=2035),0.95,IF(AND(A2026="Russia",R2026=2050),0.91,IF(AND(A2026="China",R2026=2035),0.93,IF(AND(A2026="China",R2026=2050),0.92,IF(AND(A2026="India",R2026=2035),0.94,IF(AND(A2026="India",R2026=2050),0.91,IF(AND(A2026="Middle East",R2026=2035),0.92,IF(AND(A2026="Middle East",R2026=2050),0.89,IF(AND(A2026="Africa",R2026=2035),0.93,IF(AND(A2026="Africa",R2026=2050),0.9,IF(AND(A2026="Brazil",R2026=2035),0.95,IF(AND(A2026="Brazil",R2026=2050),0.92,""))))))))))))))))))</f>
        <v>*0.92</v>
      </c>
      <c r="U2026" s="41" t="s">
        <v>2877</v>
      </c>
      <c r="V2026" s="52" t="s">
        <v>35</v>
      </c>
      <c r="W2026" s="41" t="n">
        <v>2050</v>
      </c>
      <c r="X2026" s="53" t="str">
        <f aca="false">"*"&amp;IF(AND(A2026="EU",W2026=2035),0.95,IF(AND(A2026="EU",W2026=2050),0.93,IF(AND(A2026="USA",W2026=2035),0.96,IF(AND(A2026="USA",W2026=2050),0.93,IF(AND(A2026="Japan",W2026=2035),0.94,IF(AND(A2026="Japan",W2026=2050),0.92,IF(AND(A2026="Russia",W2026=2035),0.95,IF(AND(A2026="Russia",W2026=2050),0.91,IF(AND(A2026="China",W2026=2035),0.93,IF(AND(A2026="China",W2026=2050),0.92,IF(AND(A2026="India",W2026=2035),0.94,IF(AND(A2026="India",W2026=2050),0.91,IF(AND(A2026="Middle East",W2026=2035),0.92,IF(AND(A2026="Middle East",W2026=2050),0.89,IF(AND(A2026="Africa",W2026=2035),0.93,IF(AND(A2026="Africa",W2026=2050),0.9,IF(AND(A2026="Brazil",W2026=2035),0.95,IF(AND(A2026="Brazil",W2026=2050),0.92,""))))))))))))))))))</f>
        <v>*0.89</v>
      </c>
      <c r="AC2026" s="0" t="s">
        <v>2877</v>
      </c>
      <c r="AD2026" s="50" t="s">
        <v>35</v>
      </c>
      <c r="AE2026" s="0" t="n">
        <v>2035</v>
      </c>
      <c r="AF2026" s="51" t="str">
        <f aca="false">"*"&amp;IF(AND(A2026="EU",AE2026=2035),0.93,IF(AND(A2026="EU",AE2026=2050),0.9,IF(AND(A2026="USA",AE2026=2035),0.92,IF(AND(A2026="USA",AE2026=2050),0.89,IF(AND(A2026="Japan",AE2026=2035),0.92,IF(AND(A2026="Japan",AE2026=2050),0.89,IF(AND(A2026="Russia",AE2026=2035),0.91,IF(AND(A2026="Russia",AE2026=2050),0.86,IF(AND(A2026="China",AE2026=2035),0.91,IF(AND(A2026="China",AE2026=2050),0.87,IF(AND(A2026="India",AE2026=2035),0.92,IF(AND(A2026="India",AE2026=2050),0.87,IF(AND(A2026="Middle East",AE2026=2035),0.89,IF(AND(A2026="Middle East",AE2026=2050),0.84,IF(AND(A2026="Africa",AE2026=2035),0.9,IF(AND(A2026="Africa",AE2026=2050),0.86,IF(AND(A2026="Brazil",AE2026=2035),0.93,IF(AND(A2026="Brazil",AE2026=2050),0.89,""))))))))))))))))))</f>
        <v>*0.89</v>
      </c>
      <c r="AG2026" s="51" t="str">
        <f aca="false">AG2025</f>
        <v>REZoning_Sol-Win</v>
      </c>
      <c r="AI2026" s="0" t="s">
        <v>2877</v>
      </c>
      <c r="AJ2026" s="50" t="s">
        <v>35</v>
      </c>
      <c r="AK2026" s="0" t="n">
        <v>2050</v>
      </c>
      <c r="AL2026" s="51" t="str">
        <f aca="false">"*"&amp;IF(AND(A2026="EU",AK2026=2035),0.93,IF(AND(A2026="EU",AK2026=2050),0.9,IF(AND(A2026="USA",AK2026=2035),0.92,IF(AND(A2026="USA",AK2026=2050),0.89,IF(AND(A2026="Japan",AK2026=2035),0.92,IF(AND(A2026="Japan",AK2026=2050),0.89,IF(AND(A2026="Russia",AK2026=2035),0.91,IF(AND(A2026="Russia",AK2026=2050),0.86,IF(AND(A2026="China",AK2026=2035),0.91,IF(AND(A2026="China",AK2026=2050),0.87,IF(AND(A2026="India",AK2026=2035),0.92,IF(AND(A2026="India",AK2026=2050),0.87,IF(AND(A2026="Middle East",AK2026=2035),0.89,IF(AND(A2026="Middle East",AK2026=2050),0.84,IF(AND(A2026="Africa",AK2026=2035),0.9,IF(AND(A2026="Africa",AK2026=2050),0.86,IF(AND(A2026="Brazil",AK2026=2035),0.93,IF(AND(A2026="Brazil",AK2026=2050),0.89,""))))))))))))))))))</f>
        <v>*0.84</v>
      </c>
      <c r="AM2026" s="51" t="str">
        <f aca="false">AM2025</f>
        <v>REZoning_Sol-Win</v>
      </c>
      <c r="AP2026" s="0" t="s">
        <v>2877</v>
      </c>
      <c r="AQ2026" s="0" t="s">
        <v>35</v>
      </c>
      <c r="AR2026" s="0" t="n">
        <v>2100</v>
      </c>
      <c r="AS2026" s="0" t="s">
        <v>896</v>
      </c>
      <c r="AT2026" s="0" t="s">
        <v>36</v>
      </c>
    </row>
    <row r="2027" customFormat="false" ht="28.5" hidden="false" customHeight="true" outlineLevel="0" collapsed="false">
      <c r="A2027" s="3" t="s">
        <v>57</v>
      </c>
      <c r="C2027" s="0" t="s">
        <v>2878</v>
      </c>
      <c r="D2027" s="50" t="s">
        <v>35</v>
      </c>
      <c r="E2027" s="0" t="n">
        <v>2035</v>
      </c>
      <c r="F2027" s="51" t="str">
        <f aca="false">"*"&amp;IF(AND(A2027="EU",E2027=2035),0.95,IF(AND(A2027="EU",E2027=2050),0.93,IF(AND(A2027="USA",E2027=2035),0.96,IF(AND(A2027="USA",E2027=2050),0.94,IF(AND(A2027="Japan",E2027=2035),0.94,IF(AND(A2027="Japan",E2027=2050),0.92,IF(AND(A2027="Russia",E2027=2035),0.95,IF(AND(A2027="Russia",E2027=2050),0.93,IF(AND(A2027="China",E2027=2035),0.94,IF(AND(A2027="China",E2027=2050),0.92,IF(AND(A2027="India",E2027=2035),0.95,IF(AND(A2027="India",E2027=2050),0.92,IF(AND(A2027="Middle East",E2027=2035),0.94,IF(AND(A2027="Middle East",E2027=2050),0.9,IF(AND(A2027="Africa",E2027=2035),0.94,IF(AND(A2027="Africa",E2027=2050),0.91,IF(AND(A2027="Brazil",E2027=2035),0.95,IF(AND(A2027="Brazil",E2027=2050),0.92,""))))))))))))))))))</f>
        <v>*0.94</v>
      </c>
      <c r="H2027" s="0" t="s">
        <v>2878</v>
      </c>
      <c r="I2027" s="50" t="s">
        <v>35</v>
      </c>
      <c r="J2027" s="0" t="n">
        <v>2050</v>
      </c>
      <c r="K2027" s="48" t="str">
        <f aca="false">"*"&amp;IF(AND(A2027="EU",J2027=2035),0.95,IF(AND(A2027="EU",J2027=2050),0.93,IF(AND(A2027="USA",J2027=2035),0.96,IF(AND(A2027="USA",J2027=2050),0.94,IF(AND(A2027="Japan",J2027=2035),0.94,IF(AND(A2027="Japan",J2027=2050),0.92,IF(AND(A2027="Russia",J2027=2035),0.95,IF(AND(A2027="Russia",J2027=2050),0.93,IF(AND(A2027="China",J2027=2035),0.94,IF(AND(A2027="China",J2027=2050),0.92,IF(AND(A2027="India",J2027=2035),0.95,IF(AND(A2027="India",J2027=2050),0.92,IF(AND(A2027="Middle East",J2027=2035),0.94,IF(AND(A2027="Middle East",J2027=2050),0.9,IF(AND(A2027="Africa",J2027=2035),0.94,IF(AND(A2027="Africa",J2027=2050),0.91,IF(AND(A2027="Brazil",J2027=2035),0.95,IF(AND(A2027="Brazil",J2027=2050),0.92,""))))))))))))))))))</f>
        <v>*0.9</v>
      </c>
      <c r="P2027" s="41" t="s">
        <v>2878</v>
      </c>
      <c r="Q2027" s="52" t="s">
        <v>35</v>
      </c>
      <c r="R2027" s="41" t="n">
        <v>2035</v>
      </c>
      <c r="S2027" s="53" t="str">
        <f aca="false">"*"&amp;IF(AND(A2027="EU",R2027=2035),0.95,IF(AND(A2027="EU",R2027=2050),0.93,IF(AND(A2027="USA",R2027=2035),0.96,IF(AND(A2027="USA",R2027=2050),0.93,IF(AND(A2027="Japan",R2027=2035),0.94,IF(AND(A2027="Japan",R2027=2050),0.92,IF(AND(A2027="Russia",R2027=2035),0.95,IF(AND(A2027="Russia",R2027=2050),0.91,IF(AND(A2027="China",R2027=2035),0.93,IF(AND(A2027="China",R2027=2050),0.92,IF(AND(A2027="India",R2027=2035),0.94,IF(AND(A2027="India",R2027=2050),0.91,IF(AND(A2027="Middle East",R2027=2035),0.92,IF(AND(A2027="Middle East",R2027=2050),0.89,IF(AND(A2027="Africa",R2027=2035),0.93,IF(AND(A2027="Africa",R2027=2050),0.9,IF(AND(A2027="Brazil",R2027=2035),0.95,IF(AND(A2027="Brazil",R2027=2050),0.92,""))))))))))))))))))</f>
        <v>*0.92</v>
      </c>
      <c r="U2027" s="41" t="s">
        <v>2878</v>
      </c>
      <c r="V2027" s="52" t="s">
        <v>35</v>
      </c>
      <c r="W2027" s="41" t="n">
        <v>2050</v>
      </c>
      <c r="X2027" s="53" t="str">
        <f aca="false">"*"&amp;IF(AND(A2027="EU",W2027=2035),0.95,IF(AND(A2027="EU",W2027=2050),0.93,IF(AND(A2027="USA",W2027=2035),0.96,IF(AND(A2027="USA",W2027=2050),0.93,IF(AND(A2027="Japan",W2027=2035),0.94,IF(AND(A2027="Japan",W2027=2050),0.92,IF(AND(A2027="Russia",W2027=2035),0.95,IF(AND(A2027="Russia",W2027=2050),0.91,IF(AND(A2027="China",W2027=2035),0.93,IF(AND(A2027="China",W2027=2050),0.92,IF(AND(A2027="India",W2027=2035),0.94,IF(AND(A2027="India",W2027=2050),0.91,IF(AND(A2027="Middle East",W2027=2035),0.92,IF(AND(A2027="Middle East",W2027=2050),0.89,IF(AND(A2027="Africa",W2027=2035),0.93,IF(AND(A2027="Africa",W2027=2050),0.9,IF(AND(A2027="Brazil",W2027=2035),0.95,IF(AND(A2027="Brazil",W2027=2050),0.92,""))))))))))))))))))</f>
        <v>*0.89</v>
      </c>
      <c r="AC2027" s="0" t="s">
        <v>2878</v>
      </c>
      <c r="AD2027" s="50" t="s">
        <v>35</v>
      </c>
      <c r="AE2027" s="0" t="n">
        <v>2035</v>
      </c>
      <c r="AF2027" s="51" t="str">
        <f aca="false">"*"&amp;IF(AND(A2027="EU",AE2027=2035),0.93,IF(AND(A2027="EU",AE2027=2050),0.9,IF(AND(A2027="USA",AE2027=2035),0.92,IF(AND(A2027="USA",AE2027=2050),0.89,IF(AND(A2027="Japan",AE2027=2035),0.92,IF(AND(A2027="Japan",AE2027=2050),0.89,IF(AND(A2027="Russia",AE2027=2035),0.91,IF(AND(A2027="Russia",AE2027=2050),0.86,IF(AND(A2027="China",AE2027=2035),0.91,IF(AND(A2027="China",AE2027=2050),0.87,IF(AND(A2027="India",AE2027=2035),0.92,IF(AND(A2027="India",AE2027=2050),0.87,IF(AND(A2027="Middle East",AE2027=2035),0.89,IF(AND(A2027="Middle East",AE2027=2050),0.84,IF(AND(A2027="Africa",AE2027=2035),0.9,IF(AND(A2027="Africa",AE2027=2050),0.86,IF(AND(A2027="Brazil",AE2027=2035),0.93,IF(AND(A2027="Brazil",AE2027=2050),0.89,""))))))))))))))))))</f>
        <v>*0.89</v>
      </c>
      <c r="AG2027" s="51" t="str">
        <f aca="false">AG2026</f>
        <v>REZoning_Sol-Win</v>
      </c>
      <c r="AI2027" s="0" t="s">
        <v>2878</v>
      </c>
      <c r="AJ2027" s="50" t="s">
        <v>35</v>
      </c>
      <c r="AK2027" s="0" t="n">
        <v>2050</v>
      </c>
      <c r="AL2027" s="51" t="str">
        <f aca="false">"*"&amp;IF(AND(A2027="EU",AK2027=2035),0.93,IF(AND(A2027="EU",AK2027=2050),0.9,IF(AND(A2027="USA",AK2027=2035),0.92,IF(AND(A2027="USA",AK2027=2050),0.89,IF(AND(A2027="Japan",AK2027=2035),0.92,IF(AND(A2027="Japan",AK2027=2050),0.89,IF(AND(A2027="Russia",AK2027=2035),0.91,IF(AND(A2027="Russia",AK2027=2050),0.86,IF(AND(A2027="China",AK2027=2035),0.91,IF(AND(A2027="China",AK2027=2050),0.87,IF(AND(A2027="India",AK2027=2035),0.92,IF(AND(A2027="India",AK2027=2050),0.87,IF(AND(A2027="Middle East",AK2027=2035),0.89,IF(AND(A2027="Middle East",AK2027=2050),0.84,IF(AND(A2027="Africa",AK2027=2035),0.9,IF(AND(A2027="Africa",AK2027=2050),0.86,IF(AND(A2027="Brazil",AK2027=2035),0.93,IF(AND(A2027="Brazil",AK2027=2050),0.89,""))))))))))))))))))</f>
        <v>*0.84</v>
      </c>
      <c r="AM2027" s="51" t="str">
        <f aca="false">AM2026</f>
        <v>REZoning_Sol-Win</v>
      </c>
      <c r="AP2027" s="0" t="s">
        <v>2878</v>
      </c>
      <c r="AQ2027" s="0" t="s">
        <v>35</v>
      </c>
      <c r="AR2027" s="0" t="n">
        <v>2100</v>
      </c>
      <c r="AS2027" s="0" t="s">
        <v>896</v>
      </c>
      <c r="AT2027" s="0" t="s">
        <v>36</v>
      </c>
    </row>
    <row r="2028" customFormat="false" ht="28.5" hidden="false" customHeight="true" outlineLevel="0" collapsed="false">
      <c r="A2028" s="3" t="s">
        <v>57</v>
      </c>
      <c r="C2028" s="0" t="s">
        <v>2879</v>
      </c>
      <c r="D2028" s="50" t="s">
        <v>35</v>
      </c>
      <c r="E2028" s="0" t="n">
        <v>2035</v>
      </c>
      <c r="F2028" s="51" t="str">
        <f aca="false">"*"&amp;IF(AND(A2028="EU",E2028=2035),0.95,IF(AND(A2028="EU",E2028=2050),0.93,IF(AND(A2028="USA",E2028=2035),0.96,IF(AND(A2028="USA",E2028=2050),0.94,IF(AND(A2028="Japan",E2028=2035),0.94,IF(AND(A2028="Japan",E2028=2050),0.92,IF(AND(A2028="Russia",E2028=2035),0.95,IF(AND(A2028="Russia",E2028=2050),0.93,IF(AND(A2028="China",E2028=2035),0.94,IF(AND(A2028="China",E2028=2050),0.92,IF(AND(A2028="India",E2028=2035),0.95,IF(AND(A2028="India",E2028=2050),0.92,IF(AND(A2028="Middle East",E2028=2035),0.94,IF(AND(A2028="Middle East",E2028=2050),0.9,IF(AND(A2028="Africa",E2028=2035),0.94,IF(AND(A2028="Africa",E2028=2050),0.91,IF(AND(A2028="Brazil",E2028=2035),0.95,IF(AND(A2028="Brazil",E2028=2050),0.92,""))))))))))))))))))</f>
        <v>*0.94</v>
      </c>
      <c r="H2028" s="0" t="s">
        <v>2879</v>
      </c>
      <c r="I2028" s="50" t="s">
        <v>35</v>
      </c>
      <c r="J2028" s="0" t="n">
        <v>2050</v>
      </c>
      <c r="K2028" s="48" t="str">
        <f aca="false">"*"&amp;IF(AND(A2028="EU",J2028=2035),0.95,IF(AND(A2028="EU",J2028=2050),0.93,IF(AND(A2028="USA",J2028=2035),0.96,IF(AND(A2028="USA",J2028=2050),0.94,IF(AND(A2028="Japan",J2028=2035),0.94,IF(AND(A2028="Japan",J2028=2050),0.92,IF(AND(A2028="Russia",J2028=2035),0.95,IF(AND(A2028="Russia",J2028=2050),0.93,IF(AND(A2028="China",J2028=2035),0.94,IF(AND(A2028="China",J2028=2050),0.92,IF(AND(A2028="India",J2028=2035),0.95,IF(AND(A2028="India",J2028=2050),0.92,IF(AND(A2028="Middle East",J2028=2035),0.94,IF(AND(A2028="Middle East",J2028=2050),0.9,IF(AND(A2028="Africa",J2028=2035),0.94,IF(AND(A2028="Africa",J2028=2050),0.91,IF(AND(A2028="Brazil",J2028=2035),0.95,IF(AND(A2028="Brazil",J2028=2050),0.92,""))))))))))))))))))</f>
        <v>*0.9</v>
      </c>
      <c r="P2028" s="41" t="s">
        <v>2879</v>
      </c>
      <c r="Q2028" s="52" t="s">
        <v>35</v>
      </c>
      <c r="R2028" s="41" t="n">
        <v>2035</v>
      </c>
      <c r="S2028" s="53" t="str">
        <f aca="false">"*"&amp;IF(AND(A2028="EU",R2028=2035),0.95,IF(AND(A2028="EU",R2028=2050),0.93,IF(AND(A2028="USA",R2028=2035),0.96,IF(AND(A2028="USA",R2028=2050),0.93,IF(AND(A2028="Japan",R2028=2035),0.94,IF(AND(A2028="Japan",R2028=2050),0.92,IF(AND(A2028="Russia",R2028=2035),0.95,IF(AND(A2028="Russia",R2028=2050),0.91,IF(AND(A2028="China",R2028=2035),0.93,IF(AND(A2028="China",R2028=2050),0.92,IF(AND(A2028="India",R2028=2035),0.94,IF(AND(A2028="India",R2028=2050),0.91,IF(AND(A2028="Middle East",R2028=2035),0.92,IF(AND(A2028="Middle East",R2028=2050),0.89,IF(AND(A2028="Africa",R2028=2035),0.93,IF(AND(A2028="Africa",R2028=2050),0.9,IF(AND(A2028="Brazil",R2028=2035),0.95,IF(AND(A2028="Brazil",R2028=2050),0.92,""))))))))))))))))))</f>
        <v>*0.92</v>
      </c>
      <c r="U2028" s="41" t="s">
        <v>2879</v>
      </c>
      <c r="V2028" s="52" t="s">
        <v>35</v>
      </c>
      <c r="W2028" s="41" t="n">
        <v>2050</v>
      </c>
      <c r="X2028" s="53" t="str">
        <f aca="false">"*"&amp;IF(AND(A2028="EU",W2028=2035),0.95,IF(AND(A2028="EU",W2028=2050),0.93,IF(AND(A2028="USA",W2028=2035),0.96,IF(AND(A2028="USA",W2028=2050),0.93,IF(AND(A2028="Japan",W2028=2035),0.94,IF(AND(A2028="Japan",W2028=2050),0.92,IF(AND(A2028="Russia",W2028=2035),0.95,IF(AND(A2028="Russia",W2028=2050),0.91,IF(AND(A2028="China",W2028=2035),0.93,IF(AND(A2028="China",W2028=2050),0.92,IF(AND(A2028="India",W2028=2035),0.94,IF(AND(A2028="India",W2028=2050),0.91,IF(AND(A2028="Middle East",W2028=2035),0.92,IF(AND(A2028="Middle East",W2028=2050),0.89,IF(AND(A2028="Africa",W2028=2035),0.93,IF(AND(A2028="Africa",W2028=2050),0.9,IF(AND(A2028="Brazil",W2028=2035),0.95,IF(AND(A2028="Brazil",W2028=2050),0.92,""))))))))))))))))))</f>
        <v>*0.89</v>
      </c>
      <c r="AC2028" s="0" t="s">
        <v>2879</v>
      </c>
      <c r="AD2028" s="50" t="s">
        <v>35</v>
      </c>
      <c r="AE2028" s="0" t="n">
        <v>2035</v>
      </c>
      <c r="AF2028" s="51" t="str">
        <f aca="false">"*"&amp;IF(AND(A2028="EU",AE2028=2035),0.93,IF(AND(A2028="EU",AE2028=2050),0.9,IF(AND(A2028="USA",AE2028=2035),0.92,IF(AND(A2028="USA",AE2028=2050),0.89,IF(AND(A2028="Japan",AE2028=2035),0.92,IF(AND(A2028="Japan",AE2028=2050),0.89,IF(AND(A2028="Russia",AE2028=2035),0.91,IF(AND(A2028="Russia",AE2028=2050),0.86,IF(AND(A2028="China",AE2028=2035),0.91,IF(AND(A2028="China",AE2028=2050),0.87,IF(AND(A2028="India",AE2028=2035),0.92,IF(AND(A2028="India",AE2028=2050),0.87,IF(AND(A2028="Middle East",AE2028=2035),0.89,IF(AND(A2028="Middle East",AE2028=2050),0.84,IF(AND(A2028="Africa",AE2028=2035),0.9,IF(AND(A2028="Africa",AE2028=2050),0.86,IF(AND(A2028="Brazil",AE2028=2035),0.93,IF(AND(A2028="Brazil",AE2028=2050),0.89,""))))))))))))))))))</f>
        <v>*0.89</v>
      </c>
      <c r="AG2028" s="51" t="str">
        <f aca="false">AG2027</f>
        <v>REZoning_Sol-Win</v>
      </c>
      <c r="AI2028" s="0" t="s">
        <v>2879</v>
      </c>
      <c r="AJ2028" s="50" t="s">
        <v>35</v>
      </c>
      <c r="AK2028" s="0" t="n">
        <v>2050</v>
      </c>
      <c r="AL2028" s="51" t="str">
        <f aca="false">"*"&amp;IF(AND(A2028="EU",AK2028=2035),0.93,IF(AND(A2028="EU",AK2028=2050),0.9,IF(AND(A2028="USA",AK2028=2035),0.92,IF(AND(A2028="USA",AK2028=2050),0.89,IF(AND(A2028="Japan",AK2028=2035),0.92,IF(AND(A2028="Japan",AK2028=2050),0.89,IF(AND(A2028="Russia",AK2028=2035),0.91,IF(AND(A2028="Russia",AK2028=2050),0.86,IF(AND(A2028="China",AK2028=2035),0.91,IF(AND(A2028="China",AK2028=2050),0.87,IF(AND(A2028="India",AK2028=2035),0.92,IF(AND(A2028="India",AK2028=2050),0.87,IF(AND(A2028="Middle East",AK2028=2035),0.89,IF(AND(A2028="Middle East",AK2028=2050),0.84,IF(AND(A2028="Africa",AK2028=2035),0.9,IF(AND(A2028="Africa",AK2028=2050),0.86,IF(AND(A2028="Brazil",AK2028=2035),0.93,IF(AND(A2028="Brazil",AK2028=2050),0.89,""))))))))))))))))))</f>
        <v>*0.84</v>
      </c>
      <c r="AM2028" s="51" t="str">
        <f aca="false">AM2027</f>
        <v>REZoning_Sol-Win</v>
      </c>
      <c r="AP2028" s="0" t="s">
        <v>2879</v>
      </c>
      <c r="AQ2028" s="0" t="s">
        <v>35</v>
      </c>
      <c r="AR2028" s="0" t="n">
        <v>2100</v>
      </c>
      <c r="AS2028" s="0" t="s">
        <v>896</v>
      </c>
      <c r="AT2028" s="0" t="s">
        <v>36</v>
      </c>
    </row>
    <row r="2029" customFormat="false" ht="28.5" hidden="false" customHeight="true" outlineLevel="0" collapsed="false">
      <c r="A2029" s="3" t="s">
        <v>57</v>
      </c>
      <c r="C2029" s="0" t="s">
        <v>2880</v>
      </c>
      <c r="D2029" s="50" t="s">
        <v>35</v>
      </c>
      <c r="E2029" s="0" t="n">
        <v>2035</v>
      </c>
      <c r="F2029" s="51" t="str">
        <f aca="false">"*"&amp;IF(AND(A2029="EU",E2029=2035),0.95,IF(AND(A2029="EU",E2029=2050),0.93,IF(AND(A2029="USA",E2029=2035),0.96,IF(AND(A2029="USA",E2029=2050),0.94,IF(AND(A2029="Japan",E2029=2035),0.94,IF(AND(A2029="Japan",E2029=2050),0.92,IF(AND(A2029="Russia",E2029=2035),0.95,IF(AND(A2029="Russia",E2029=2050),0.93,IF(AND(A2029="China",E2029=2035),0.94,IF(AND(A2029="China",E2029=2050),0.92,IF(AND(A2029="India",E2029=2035),0.95,IF(AND(A2029="India",E2029=2050),0.92,IF(AND(A2029="Middle East",E2029=2035),0.94,IF(AND(A2029="Middle East",E2029=2050),0.9,IF(AND(A2029="Africa",E2029=2035),0.94,IF(AND(A2029="Africa",E2029=2050),0.91,IF(AND(A2029="Brazil",E2029=2035),0.95,IF(AND(A2029="Brazil",E2029=2050),0.92,""))))))))))))))))))</f>
        <v>*0.94</v>
      </c>
      <c r="H2029" s="0" t="s">
        <v>2880</v>
      </c>
      <c r="I2029" s="50" t="s">
        <v>35</v>
      </c>
      <c r="J2029" s="0" t="n">
        <v>2050</v>
      </c>
      <c r="K2029" s="48" t="str">
        <f aca="false">"*"&amp;IF(AND(A2029="EU",J2029=2035),0.95,IF(AND(A2029="EU",J2029=2050),0.93,IF(AND(A2029="USA",J2029=2035),0.96,IF(AND(A2029="USA",J2029=2050),0.94,IF(AND(A2029="Japan",J2029=2035),0.94,IF(AND(A2029="Japan",J2029=2050),0.92,IF(AND(A2029="Russia",J2029=2035),0.95,IF(AND(A2029="Russia",J2029=2050),0.93,IF(AND(A2029="China",J2029=2035),0.94,IF(AND(A2029="China",J2029=2050),0.92,IF(AND(A2029="India",J2029=2035),0.95,IF(AND(A2029="India",J2029=2050),0.92,IF(AND(A2029="Middle East",J2029=2035),0.94,IF(AND(A2029="Middle East",J2029=2050),0.9,IF(AND(A2029="Africa",J2029=2035),0.94,IF(AND(A2029="Africa",J2029=2050),0.91,IF(AND(A2029="Brazil",J2029=2035),0.95,IF(AND(A2029="Brazil",J2029=2050),0.92,""))))))))))))))))))</f>
        <v>*0.9</v>
      </c>
      <c r="P2029" s="41" t="s">
        <v>2880</v>
      </c>
      <c r="Q2029" s="52" t="s">
        <v>35</v>
      </c>
      <c r="R2029" s="41" t="n">
        <v>2035</v>
      </c>
      <c r="S2029" s="53" t="str">
        <f aca="false">"*"&amp;IF(AND(A2029="EU",R2029=2035),0.95,IF(AND(A2029="EU",R2029=2050),0.93,IF(AND(A2029="USA",R2029=2035),0.96,IF(AND(A2029="USA",R2029=2050),0.93,IF(AND(A2029="Japan",R2029=2035),0.94,IF(AND(A2029="Japan",R2029=2050),0.92,IF(AND(A2029="Russia",R2029=2035),0.95,IF(AND(A2029="Russia",R2029=2050),0.91,IF(AND(A2029="China",R2029=2035),0.93,IF(AND(A2029="China",R2029=2050),0.92,IF(AND(A2029="India",R2029=2035),0.94,IF(AND(A2029="India",R2029=2050),0.91,IF(AND(A2029="Middle East",R2029=2035),0.92,IF(AND(A2029="Middle East",R2029=2050),0.89,IF(AND(A2029="Africa",R2029=2035),0.93,IF(AND(A2029="Africa",R2029=2050),0.9,IF(AND(A2029="Brazil",R2029=2035),0.95,IF(AND(A2029="Brazil",R2029=2050),0.92,""))))))))))))))))))</f>
        <v>*0.92</v>
      </c>
      <c r="U2029" s="41" t="s">
        <v>2880</v>
      </c>
      <c r="V2029" s="52" t="s">
        <v>35</v>
      </c>
      <c r="W2029" s="41" t="n">
        <v>2050</v>
      </c>
      <c r="X2029" s="53" t="str">
        <f aca="false">"*"&amp;IF(AND(A2029="EU",W2029=2035),0.95,IF(AND(A2029="EU",W2029=2050),0.93,IF(AND(A2029="USA",W2029=2035),0.96,IF(AND(A2029="USA",W2029=2050),0.93,IF(AND(A2029="Japan",W2029=2035),0.94,IF(AND(A2029="Japan",W2029=2050),0.92,IF(AND(A2029="Russia",W2029=2035),0.95,IF(AND(A2029="Russia",W2029=2050),0.91,IF(AND(A2029="China",W2029=2035),0.93,IF(AND(A2029="China",W2029=2050),0.92,IF(AND(A2029="India",W2029=2035),0.94,IF(AND(A2029="India",W2029=2050),0.91,IF(AND(A2029="Middle East",W2029=2035),0.92,IF(AND(A2029="Middle East",W2029=2050),0.89,IF(AND(A2029="Africa",W2029=2035),0.93,IF(AND(A2029="Africa",W2029=2050),0.9,IF(AND(A2029="Brazil",W2029=2035),0.95,IF(AND(A2029="Brazil",W2029=2050),0.92,""))))))))))))))))))</f>
        <v>*0.89</v>
      </c>
      <c r="AC2029" s="0" t="s">
        <v>2880</v>
      </c>
      <c r="AD2029" s="50" t="s">
        <v>35</v>
      </c>
      <c r="AE2029" s="0" t="n">
        <v>2035</v>
      </c>
      <c r="AF2029" s="51" t="str">
        <f aca="false">"*"&amp;IF(AND(A2029="EU",AE2029=2035),0.93,IF(AND(A2029="EU",AE2029=2050),0.9,IF(AND(A2029="USA",AE2029=2035),0.92,IF(AND(A2029="USA",AE2029=2050),0.89,IF(AND(A2029="Japan",AE2029=2035),0.92,IF(AND(A2029="Japan",AE2029=2050),0.89,IF(AND(A2029="Russia",AE2029=2035),0.91,IF(AND(A2029="Russia",AE2029=2050),0.86,IF(AND(A2029="China",AE2029=2035),0.91,IF(AND(A2029="China",AE2029=2050),0.87,IF(AND(A2029="India",AE2029=2035),0.92,IF(AND(A2029="India",AE2029=2050),0.87,IF(AND(A2029="Middle East",AE2029=2035),0.89,IF(AND(A2029="Middle East",AE2029=2050),0.84,IF(AND(A2029="Africa",AE2029=2035),0.9,IF(AND(A2029="Africa",AE2029=2050),0.86,IF(AND(A2029="Brazil",AE2029=2035),0.93,IF(AND(A2029="Brazil",AE2029=2050),0.89,""))))))))))))))))))</f>
        <v>*0.89</v>
      </c>
      <c r="AG2029" s="51" t="str">
        <f aca="false">AG2028</f>
        <v>REZoning_Sol-Win</v>
      </c>
      <c r="AI2029" s="0" t="s">
        <v>2880</v>
      </c>
      <c r="AJ2029" s="50" t="s">
        <v>35</v>
      </c>
      <c r="AK2029" s="0" t="n">
        <v>2050</v>
      </c>
      <c r="AL2029" s="51" t="str">
        <f aca="false">"*"&amp;IF(AND(A2029="EU",AK2029=2035),0.93,IF(AND(A2029="EU",AK2029=2050),0.9,IF(AND(A2029="USA",AK2029=2035),0.92,IF(AND(A2029="USA",AK2029=2050),0.89,IF(AND(A2029="Japan",AK2029=2035),0.92,IF(AND(A2029="Japan",AK2029=2050),0.89,IF(AND(A2029="Russia",AK2029=2035),0.91,IF(AND(A2029="Russia",AK2029=2050),0.86,IF(AND(A2029="China",AK2029=2035),0.91,IF(AND(A2029="China",AK2029=2050),0.87,IF(AND(A2029="India",AK2029=2035),0.92,IF(AND(A2029="India",AK2029=2050),0.87,IF(AND(A2029="Middle East",AK2029=2035),0.89,IF(AND(A2029="Middle East",AK2029=2050),0.84,IF(AND(A2029="Africa",AK2029=2035),0.9,IF(AND(A2029="Africa",AK2029=2050),0.86,IF(AND(A2029="Brazil",AK2029=2035),0.93,IF(AND(A2029="Brazil",AK2029=2050),0.89,""))))))))))))))))))</f>
        <v>*0.84</v>
      </c>
      <c r="AM2029" s="51" t="str">
        <f aca="false">AM2028</f>
        <v>REZoning_Sol-Win</v>
      </c>
      <c r="AP2029" s="0" t="s">
        <v>2880</v>
      </c>
      <c r="AQ2029" s="0" t="s">
        <v>35</v>
      </c>
      <c r="AR2029" s="0" t="n">
        <v>2100</v>
      </c>
      <c r="AS2029" s="0" t="s">
        <v>896</v>
      </c>
      <c r="AT2029" s="0" t="s">
        <v>36</v>
      </c>
    </row>
    <row r="2030" customFormat="false" ht="28.5" hidden="false" customHeight="true" outlineLevel="0" collapsed="false">
      <c r="A2030" s="3" t="s">
        <v>57</v>
      </c>
      <c r="C2030" s="0" t="s">
        <v>2881</v>
      </c>
      <c r="D2030" s="50" t="s">
        <v>35</v>
      </c>
      <c r="E2030" s="0" t="n">
        <v>2035</v>
      </c>
      <c r="F2030" s="51" t="str">
        <f aca="false">"*"&amp;IF(AND(A2030="EU",E2030=2035),0.95,IF(AND(A2030="EU",E2030=2050),0.93,IF(AND(A2030="USA",E2030=2035),0.96,IF(AND(A2030="USA",E2030=2050),0.94,IF(AND(A2030="Japan",E2030=2035),0.94,IF(AND(A2030="Japan",E2030=2050),0.92,IF(AND(A2030="Russia",E2030=2035),0.95,IF(AND(A2030="Russia",E2030=2050),0.93,IF(AND(A2030="China",E2030=2035),0.94,IF(AND(A2030="China",E2030=2050),0.92,IF(AND(A2030="India",E2030=2035),0.95,IF(AND(A2030="India",E2030=2050),0.92,IF(AND(A2030="Middle East",E2030=2035),0.94,IF(AND(A2030="Middle East",E2030=2050),0.9,IF(AND(A2030="Africa",E2030=2035),0.94,IF(AND(A2030="Africa",E2030=2050),0.91,IF(AND(A2030="Brazil",E2030=2035),0.95,IF(AND(A2030="Brazil",E2030=2050),0.92,""))))))))))))))))))</f>
        <v>*0.94</v>
      </c>
      <c r="H2030" s="0" t="s">
        <v>2881</v>
      </c>
      <c r="I2030" s="50" t="s">
        <v>35</v>
      </c>
      <c r="J2030" s="0" t="n">
        <v>2050</v>
      </c>
      <c r="K2030" s="48" t="str">
        <f aca="false">"*"&amp;IF(AND(A2030="EU",J2030=2035),0.95,IF(AND(A2030="EU",J2030=2050),0.93,IF(AND(A2030="USA",J2030=2035),0.96,IF(AND(A2030="USA",J2030=2050),0.94,IF(AND(A2030="Japan",J2030=2035),0.94,IF(AND(A2030="Japan",J2030=2050),0.92,IF(AND(A2030="Russia",J2030=2035),0.95,IF(AND(A2030="Russia",J2030=2050),0.93,IF(AND(A2030="China",J2030=2035),0.94,IF(AND(A2030="China",J2030=2050),0.92,IF(AND(A2030="India",J2030=2035),0.95,IF(AND(A2030="India",J2030=2050),0.92,IF(AND(A2030="Middle East",J2030=2035),0.94,IF(AND(A2030="Middle East",J2030=2050),0.9,IF(AND(A2030="Africa",J2030=2035),0.94,IF(AND(A2030="Africa",J2030=2050),0.91,IF(AND(A2030="Brazil",J2030=2035),0.95,IF(AND(A2030="Brazil",J2030=2050),0.92,""))))))))))))))))))</f>
        <v>*0.9</v>
      </c>
      <c r="P2030" s="41" t="s">
        <v>2881</v>
      </c>
      <c r="Q2030" s="52" t="s">
        <v>35</v>
      </c>
      <c r="R2030" s="41" t="n">
        <v>2035</v>
      </c>
      <c r="S2030" s="53" t="str">
        <f aca="false">"*"&amp;IF(AND(A2030="EU",R2030=2035),0.95,IF(AND(A2030="EU",R2030=2050),0.93,IF(AND(A2030="USA",R2030=2035),0.96,IF(AND(A2030="USA",R2030=2050),0.93,IF(AND(A2030="Japan",R2030=2035),0.94,IF(AND(A2030="Japan",R2030=2050),0.92,IF(AND(A2030="Russia",R2030=2035),0.95,IF(AND(A2030="Russia",R2030=2050),0.91,IF(AND(A2030="China",R2030=2035),0.93,IF(AND(A2030="China",R2030=2050),0.92,IF(AND(A2030="India",R2030=2035),0.94,IF(AND(A2030="India",R2030=2050),0.91,IF(AND(A2030="Middle East",R2030=2035),0.92,IF(AND(A2030="Middle East",R2030=2050),0.89,IF(AND(A2030="Africa",R2030=2035),0.93,IF(AND(A2030="Africa",R2030=2050),0.9,IF(AND(A2030="Brazil",R2030=2035),0.95,IF(AND(A2030="Brazil",R2030=2050),0.92,""))))))))))))))))))</f>
        <v>*0.92</v>
      </c>
      <c r="U2030" s="41" t="s">
        <v>2881</v>
      </c>
      <c r="V2030" s="52" t="s">
        <v>35</v>
      </c>
      <c r="W2030" s="41" t="n">
        <v>2050</v>
      </c>
      <c r="X2030" s="53" t="str">
        <f aca="false">"*"&amp;IF(AND(A2030="EU",W2030=2035),0.95,IF(AND(A2030="EU",W2030=2050),0.93,IF(AND(A2030="USA",W2030=2035),0.96,IF(AND(A2030="USA",W2030=2050),0.93,IF(AND(A2030="Japan",W2030=2035),0.94,IF(AND(A2030="Japan",W2030=2050),0.92,IF(AND(A2030="Russia",W2030=2035),0.95,IF(AND(A2030="Russia",W2030=2050),0.91,IF(AND(A2030="China",W2030=2035),0.93,IF(AND(A2030="China",W2030=2050),0.92,IF(AND(A2030="India",W2030=2035),0.94,IF(AND(A2030="India",W2030=2050),0.91,IF(AND(A2030="Middle East",W2030=2035),0.92,IF(AND(A2030="Middle East",W2030=2050),0.89,IF(AND(A2030="Africa",W2030=2035),0.93,IF(AND(A2030="Africa",W2030=2050),0.9,IF(AND(A2030="Brazil",W2030=2035),0.95,IF(AND(A2030="Brazil",W2030=2050),0.92,""))))))))))))))))))</f>
        <v>*0.89</v>
      </c>
      <c r="AC2030" s="0" t="s">
        <v>2881</v>
      </c>
      <c r="AD2030" s="50" t="s">
        <v>35</v>
      </c>
      <c r="AE2030" s="0" t="n">
        <v>2035</v>
      </c>
      <c r="AF2030" s="51" t="str">
        <f aca="false">"*"&amp;IF(AND(A2030="EU",AE2030=2035),0.93,IF(AND(A2030="EU",AE2030=2050),0.9,IF(AND(A2030="USA",AE2030=2035),0.92,IF(AND(A2030="USA",AE2030=2050),0.89,IF(AND(A2030="Japan",AE2030=2035),0.92,IF(AND(A2030="Japan",AE2030=2050),0.89,IF(AND(A2030="Russia",AE2030=2035),0.91,IF(AND(A2030="Russia",AE2030=2050),0.86,IF(AND(A2030="China",AE2030=2035),0.91,IF(AND(A2030="China",AE2030=2050),0.87,IF(AND(A2030="India",AE2030=2035),0.92,IF(AND(A2030="India",AE2030=2050),0.87,IF(AND(A2030="Middle East",AE2030=2035),0.89,IF(AND(A2030="Middle East",AE2030=2050),0.84,IF(AND(A2030="Africa",AE2030=2035),0.9,IF(AND(A2030="Africa",AE2030=2050),0.86,IF(AND(A2030="Brazil",AE2030=2035),0.93,IF(AND(A2030="Brazil",AE2030=2050),0.89,""))))))))))))))))))</f>
        <v>*0.89</v>
      </c>
      <c r="AG2030" s="51" t="str">
        <f aca="false">AG2029</f>
        <v>REZoning_Sol-Win</v>
      </c>
      <c r="AI2030" s="0" t="s">
        <v>2881</v>
      </c>
      <c r="AJ2030" s="50" t="s">
        <v>35</v>
      </c>
      <c r="AK2030" s="0" t="n">
        <v>2050</v>
      </c>
      <c r="AL2030" s="51" t="str">
        <f aca="false">"*"&amp;IF(AND(A2030="EU",AK2030=2035),0.93,IF(AND(A2030="EU",AK2030=2050),0.9,IF(AND(A2030="USA",AK2030=2035),0.92,IF(AND(A2030="USA",AK2030=2050),0.89,IF(AND(A2030="Japan",AK2030=2035),0.92,IF(AND(A2030="Japan",AK2030=2050),0.89,IF(AND(A2030="Russia",AK2030=2035),0.91,IF(AND(A2030="Russia",AK2030=2050),0.86,IF(AND(A2030="China",AK2030=2035),0.91,IF(AND(A2030="China",AK2030=2050),0.87,IF(AND(A2030="India",AK2030=2035),0.92,IF(AND(A2030="India",AK2030=2050),0.87,IF(AND(A2030="Middle East",AK2030=2035),0.89,IF(AND(A2030="Middle East",AK2030=2050),0.84,IF(AND(A2030="Africa",AK2030=2035),0.9,IF(AND(A2030="Africa",AK2030=2050),0.86,IF(AND(A2030="Brazil",AK2030=2035),0.93,IF(AND(A2030="Brazil",AK2030=2050),0.89,""))))))))))))))))))</f>
        <v>*0.84</v>
      </c>
      <c r="AM2030" s="51" t="str">
        <f aca="false">AM2029</f>
        <v>REZoning_Sol-Win</v>
      </c>
      <c r="AP2030" s="0" t="s">
        <v>2881</v>
      </c>
      <c r="AQ2030" s="0" t="s">
        <v>35</v>
      </c>
      <c r="AR2030" s="0" t="n">
        <v>2100</v>
      </c>
      <c r="AS2030" s="0" t="s">
        <v>896</v>
      </c>
      <c r="AT2030" s="0" t="s">
        <v>36</v>
      </c>
    </row>
    <row r="2031" customFormat="false" ht="28.5" hidden="false" customHeight="true" outlineLevel="0" collapsed="false">
      <c r="A2031" s="3" t="s">
        <v>57</v>
      </c>
      <c r="C2031" s="0" t="s">
        <v>2882</v>
      </c>
      <c r="D2031" s="50" t="s">
        <v>35</v>
      </c>
      <c r="E2031" s="0" t="n">
        <v>2035</v>
      </c>
      <c r="F2031" s="51" t="str">
        <f aca="false">"*"&amp;IF(AND(A2031="EU",E2031=2035),0.95,IF(AND(A2031="EU",E2031=2050),0.93,IF(AND(A2031="USA",E2031=2035),0.96,IF(AND(A2031="USA",E2031=2050),0.94,IF(AND(A2031="Japan",E2031=2035),0.94,IF(AND(A2031="Japan",E2031=2050),0.92,IF(AND(A2031="Russia",E2031=2035),0.95,IF(AND(A2031="Russia",E2031=2050),0.93,IF(AND(A2031="China",E2031=2035),0.94,IF(AND(A2031="China",E2031=2050),0.92,IF(AND(A2031="India",E2031=2035),0.95,IF(AND(A2031="India",E2031=2050),0.92,IF(AND(A2031="Middle East",E2031=2035),0.94,IF(AND(A2031="Middle East",E2031=2050),0.9,IF(AND(A2031="Africa",E2031=2035),0.94,IF(AND(A2031="Africa",E2031=2050),0.91,IF(AND(A2031="Brazil",E2031=2035),0.95,IF(AND(A2031="Brazil",E2031=2050),0.92,""))))))))))))))))))</f>
        <v>*0.94</v>
      </c>
      <c r="H2031" s="0" t="s">
        <v>2882</v>
      </c>
      <c r="I2031" s="50" t="s">
        <v>35</v>
      </c>
      <c r="J2031" s="0" t="n">
        <v>2050</v>
      </c>
      <c r="K2031" s="48" t="str">
        <f aca="false">"*"&amp;IF(AND(A2031="EU",J2031=2035),0.95,IF(AND(A2031="EU",J2031=2050),0.93,IF(AND(A2031="USA",J2031=2035),0.96,IF(AND(A2031="USA",J2031=2050),0.94,IF(AND(A2031="Japan",J2031=2035),0.94,IF(AND(A2031="Japan",J2031=2050),0.92,IF(AND(A2031="Russia",J2031=2035),0.95,IF(AND(A2031="Russia",J2031=2050),0.93,IF(AND(A2031="China",J2031=2035),0.94,IF(AND(A2031="China",J2031=2050),0.92,IF(AND(A2031="India",J2031=2035),0.95,IF(AND(A2031="India",J2031=2050),0.92,IF(AND(A2031="Middle East",J2031=2035),0.94,IF(AND(A2031="Middle East",J2031=2050),0.9,IF(AND(A2031="Africa",J2031=2035),0.94,IF(AND(A2031="Africa",J2031=2050),0.91,IF(AND(A2031="Brazil",J2031=2035),0.95,IF(AND(A2031="Brazil",J2031=2050),0.92,""))))))))))))))))))</f>
        <v>*0.9</v>
      </c>
      <c r="P2031" s="41" t="s">
        <v>2882</v>
      </c>
      <c r="Q2031" s="52" t="s">
        <v>35</v>
      </c>
      <c r="R2031" s="41" t="n">
        <v>2035</v>
      </c>
      <c r="S2031" s="53" t="str">
        <f aca="false">"*"&amp;IF(AND(A2031="EU",R2031=2035),0.95,IF(AND(A2031="EU",R2031=2050),0.93,IF(AND(A2031="USA",R2031=2035),0.96,IF(AND(A2031="USA",R2031=2050),0.93,IF(AND(A2031="Japan",R2031=2035),0.94,IF(AND(A2031="Japan",R2031=2050),0.92,IF(AND(A2031="Russia",R2031=2035),0.95,IF(AND(A2031="Russia",R2031=2050),0.91,IF(AND(A2031="China",R2031=2035),0.93,IF(AND(A2031="China",R2031=2050),0.92,IF(AND(A2031="India",R2031=2035),0.94,IF(AND(A2031="India",R2031=2050),0.91,IF(AND(A2031="Middle East",R2031=2035),0.92,IF(AND(A2031="Middle East",R2031=2050),0.89,IF(AND(A2031="Africa",R2031=2035),0.93,IF(AND(A2031="Africa",R2031=2050),0.9,IF(AND(A2031="Brazil",R2031=2035),0.95,IF(AND(A2031="Brazil",R2031=2050),0.92,""))))))))))))))))))</f>
        <v>*0.92</v>
      </c>
      <c r="U2031" s="41" t="s">
        <v>2882</v>
      </c>
      <c r="V2031" s="52" t="s">
        <v>35</v>
      </c>
      <c r="W2031" s="41" t="n">
        <v>2050</v>
      </c>
      <c r="X2031" s="53" t="str">
        <f aca="false">"*"&amp;IF(AND(A2031="EU",W2031=2035),0.95,IF(AND(A2031="EU",W2031=2050),0.93,IF(AND(A2031="USA",W2031=2035),0.96,IF(AND(A2031="USA",W2031=2050),0.93,IF(AND(A2031="Japan",W2031=2035),0.94,IF(AND(A2031="Japan",W2031=2050),0.92,IF(AND(A2031="Russia",W2031=2035),0.95,IF(AND(A2031="Russia",W2031=2050),0.91,IF(AND(A2031="China",W2031=2035),0.93,IF(AND(A2031="China",W2031=2050),0.92,IF(AND(A2031="India",W2031=2035),0.94,IF(AND(A2031="India",W2031=2050),0.91,IF(AND(A2031="Middle East",W2031=2035),0.92,IF(AND(A2031="Middle East",W2031=2050),0.89,IF(AND(A2031="Africa",W2031=2035),0.93,IF(AND(A2031="Africa",W2031=2050),0.9,IF(AND(A2031="Brazil",W2031=2035),0.95,IF(AND(A2031="Brazil",W2031=2050),0.92,""))))))))))))))))))</f>
        <v>*0.89</v>
      </c>
      <c r="AC2031" s="0" t="s">
        <v>2882</v>
      </c>
      <c r="AD2031" s="50" t="s">
        <v>35</v>
      </c>
      <c r="AE2031" s="0" t="n">
        <v>2035</v>
      </c>
      <c r="AF2031" s="51" t="str">
        <f aca="false">"*"&amp;IF(AND(A2031="EU",AE2031=2035),0.93,IF(AND(A2031="EU",AE2031=2050),0.9,IF(AND(A2031="USA",AE2031=2035),0.92,IF(AND(A2031="USA",AE2031=2050),0.89,IF(AND(A2031="Japan",AE2031=2035),0.92,IF(AND(A2031="Japan",AE2031=2050),0.89,IF(AND(A2031="Russia",AE2031=2035),0.91,IF(AND(A2031="Russia",AE2031=2050),0.86,IF(AND(A2031="China",AE2031=2035),0.91,IF(AND(A2031="China",AE2031=2050),0.87,IF(AND(A2031="India",AE2031=2035),0.92,IF(AND(A2031="India",AE2031=2050),0.87,IF(AND(A2031="Middle East",AE2031=2035),0.89,IF(AND(A2031="Middle East",AE2031=2050),0.84,IF(AND(A2031="Africa",AE2031=2035),0.9,IF(AND(A2031="Africa",AE2031=2050),0.86,IF(AND(A2031="Brazil",AE2031=2035),0.93,IF(AND(A2031="Brazil",AE2031=2050),0.89,""))))))))))))))))))</f>
        <v>*0.89</v>
      </c>
      <c r="AG2031" s="51" t="str">
        <f aca="false">AG2030</f>
        <v>REZoning_Sol-Win</v>
      </c>
      <c r="AI2031" s="0" t="s">
        <v>2882</v>
      </c>
      <c r="AJ2031" s="50" t="s">
        <v>35</v>
      </c>
      <c r="AK2031" s="0" t="n">
        <v>2050</v>
      </c>
      <c r="AL2031" s="51" t="str">
        <f aca="false">"*"&amp;IF(AND(A2031="EU",AK2031=2035),0.93,IF(AND(A2031="EU",AK2031=2050),0.9,IF(AND(A2031="USA",AK2031=2035),0.92,IF(AND(A2031="USA",AK2031=2050),0.89,IF(AND(A2031="Japan",AK2031=2035),0.92,IF(AND(A2031="Japan",AK2031=2050),0.89,IF(AND(A2031="Russia",AK2031=2035),0.91,IF(AND(A2031="Russia",AK2031=2050),0.86,IF(AND(A2031="China",AK2031=2035),0.91,IF(AND(A2031="China",AK2031=2050),0.87,IF(AND(A2031="India",AK2031=2035),0.92,IF(AND(A2031="India",AK2031=2050),0.87,IF(AND(A2031="Middle East",AK2031=2035),0.89,IF(AND(A2031="Middle East",AK2031=2050),0.84,IF(AND(A2031="Africa",AK2031=2035),0.9,IF(AND(A2031="Africa",AK2031=2050),0.86,IF(AND(A2031="Brazil",AK2031=2035),0.93,IF(AND(A2031="Brazil",AK2031=2050),0.89,""))))))))))))))))))</f>
        <v>*0.84</v>
      </c>
      <c r="AM2031" s="51" t="str">
        <f aca="false">AM2030</f>
        <v>REZoning_Sol-Win</v>
      </c>
      <c r="AP2031" s="0" t="s">
        <v>2882</v>
      </c>
      <c r="AQ2031" s="0" t="s">
        <v>35</v>
      </c>
      <c r="AR2031" s="0" t="n">
        <v>2100</v>
      </c>
      <c r="AS2031" s="0" t="s">
        <v>896</v>
      </c>
      <c r="AT2031" s="0" t="s">
        <v>36</v>
      </c>
    </row>
    <row r="2032" customFormat="false" ht="28.5" hidden="false" customHeight="true" outlineLevel="0" collapsed="false">
      <c r="A2032" s="3" t="s">
        <v>43</v>
      </c>
      <c r="C2032" s="0" t="s">
        <v>2883</v>
      </c>
      <c r="D2032" s="50" t="s">
        <v>35</v>
      </c>
      <c r="E2032" s="0" t="n">
        <v>2035</v>
      </c>
      <c r="F2032" s="51" t="str">
        <f aca="false">"*"&amp;IF(AND(A2032="EU",E2032=2035),0.95,IF(AND(A2032="EU",E2032=2050),0.93,IF(AND(A2032="USA",E2032=2035),0.96,IF(AND(A2032="USA",E2032=2050),0.94,IF(AND(A2032="Japan",E2032=2035),0.94,IF(AND(A2032="Japan",E2032=2050),0.92,IF(AND(A2032="Russia",E2032=2035),0.95,IF(AND(A2032="Russia",E2032=2050),0.93,IF(AND(A2032="China",E2032=2035),0.94,IF(AND(A2032="China",E2032=2050),0.92,IF(AND(A2032="India",E2032=2035),0.95,IF(AND(A2032="India",E2032=2050),0.92,IF(AND(A2032="Middle East",E2032=2035),0.94,IF(AND(A2032="Middle East",E2032=2050),0.9,IF(AND(A2032="Africa",E2032=2035),0.94,IF(AND(A2032="Africa",E2032=2050),0.91,IF(AND(A2032="Brazil",E2032=2035),0.95,IF(AND(A2032="Brazil",E2032=2050),0.92,""))))))))))))))))))</f>
        <v>*0.94</v>
      </c>
      <c r="H2032" s="0" t="s">
        <v>2883</v>
      </c>
      <c r="I2032" s="50" t="s">
        <v>35</v>
      </c>
      <c r="J2032" s="0" t="n">
        <v>2050</v>
      </c>
      <c r="K2032" s="48" t="str">
        <f aca="false">"*"&amp;IF(AND(A2032="EU",J2032=2035),0.95,IF(AND(A2032="EU",J2032=2050),0.93,IF(AND(A2032="USA",J2032=2035),0.96,IF(AND(A2032="USA",J2032=2050),0.94,IF(AND(A2032="Japan",J2032=2035),0.94,IF(AND(A2032="Japan",J2032=2050),0.92,IF(AND(A2032="Russia",J2032=2035),0.95,IF(AND(A2032="Russia",J2032=2050),0.93,IF(AND(A2032="China",J2032=2035),0.94,IF(AND(A2032="China",J2032=2050),0.92,IF(AND(A2032="India",J2032=2035),0.95,IF(AND(A2032="India",J2032=2050),0.92,IF(AND(A2032="Middle East",J2032=2035),0.94,IF(AND(A2032="Middle East",J2032=2050),0.9,IF(AND(A2032="Africa",J2032=2035),0.94,IF(AND(A2032="Africa",J2032=2050),0.91,IF(AND(A2032="Brazil",J2032=2035),0.95,IF(AND(A2032="Brazil",J2032=2050),0.92,""))))))))))))))))))</f>
        <v>*0.91</v>
      </c>
      <c r="P2032" s="41" t="s">
        <v>2883</v>
      </c>
      <c r="Q2032" s="52" t="s">
        <v>35</v>
      </c>
      <c r="R2032" s="41" t="n">
        <v>2035</v>
      </c>
      <c r="S2032" s="53" t="str">
        <f aca="false">"*"&amp;IF(AND(A2032="EU",R2032=2035),0.95,IF(AND(A2032="EU",R2032=2050),0.93,IF(AND(A2032="USA",R2032=2035),0.96,IF(AND(A2032="USA",R2032=2050),0.93,IF(AND(A2032="Japan",R2032=2035),0.94,IF(AND(A2032="Japan",R2032=2050),0.92,IF(AND(A2032="Russia",R2032=2035),0.95,IF(AND(A2032="Russia",R2032=2050),0.91,IF(AND(A2032="China",R2032=2035),0.93,IF(AND(A2032="China",R2032=2050),0.92,IF(AND(A2032="India",R2032=2035),0.94,IF(AND(A2032="India",R2032=2050),0.91,IF(AND(A2032="Middle East",R2032=2035),0.92,IF(AND(A2032="Middle East",R2032=2050),0.89,IF(AND(A2032="Africa",R2032=2035),0.93,IF(AND(A2032="Africa",R2032=2050),0.9,IF(AND(A2032="Brazil",R2032=2035),0.95,IF(AND(A2032="Brazil",R2032=2050),0.92,""))))))))))))))))))</f>
        <v>*0.93</v>
      </c>
      <c r="U2032" s="41" t="s">
        <v>2883</v>
      </c>
      <c r="V2032" s="52" t="s">
        <v>35</v>
      </c>
      <c r="W2032" s="41" t="n">
        <v>2050</v>
      </c>
      <c r="X2032" s="53" t="str">
        <f aca="false">"*"&amp;IF(AND(A2032="EU",W2032=2035),0.95,IF(AND(A2032="EU",W2032=2050),0.93,IF(AND(A2032="USA",W2032=2035),0.96,IF(AND(A2032="USA",W2032=2050),0.93,IF(AND(A2032="Japan",W2032=2035),0.94,IF(AND(A2032="Japan",W2032=2050),0.92,IF(AND(A2032="Russia",W2032=2035),0.95,IF(AND(A2032="Russia",W2032=2050),0.91,IF(AND(A2032="China",W2032=2035),0.93,IF(AND(A2032="China",W2032=2050),0.92,IF(AND(A2032="India",W2032=2035),0.94,IF(AND(A2032="India",W2032=2050),0.91,IF(AND(A2032="Middle East",W2032=2035),0.92,IF(AND(A2032="Middle East",W2032=2050),0.89,IF(AND(A2032="Africa",W2032=2035),0.93,IF(AND(A2032="Africa",W2032=2050),0.9,IF(AND(A2032="Brazil",W2032=2035),0.95,IF(AND(A2032="Brazil",W2032=2050),0.92,""))))))))))))))))))</f>
        <v>*0.9</v>
      </c>
      <c r="AC2032" s="0" t="s">
        <v>2883</v>
      </c>
      <c r="AD2032" s="50" t="s">
        <v>35</v>
      </c>
      <c r="AE2032" s="0" t="n">
        <v>2035</v>
      </c>
      <c r="AF2032" s="51" t="str">
        <f aca="false">"*"&amp;IF(AND(A2032="EU",AE2032=2035),0.93,IF(AND(A2032="EU",AE2032=2050),0.9,IF(AND(A2032="USA",AE2032=2035),0.92,IF(AND(A2032="USA",AE2032=2050),0.89,IF(AND(A2032="Japan",AE2032=2035),0.92,IF(AND(A2032="Japan",AE2032=2050),0.89,IF(AND(A2032="Russia",AE2032=2035),0.91,IF(AND(A2032="Russia",AE2032=2050),0.86,IF(AND(A2032="China",AE2032=2035),0.91,IF(AND(A2032="China",AE2032=2050),0.87,IF(AND(A2032="India",AE2032=2035),0.92,IF(AND(A2032="India",AE2032=2050),0.87,IF(AND(A2032="Middle East",AE2032=2035),0.89,IF(AND(A2032="Middle East",AE2032=2050),0.84,IF(AND(A2032="Africa",AE2032=2035),0.9,IF(AND(A2032="Africa",AE2032=2050),0.86,IF(AND(A2032="Brazil",AE2032=2035),0.93,IF(AND(A2032="Brazil",AE2032=2050),0.89,""))))))))))))))))))</f>
        <v>*0.9</v>
      </c>
      <c r="AG2032" s="51" t="str">
        <f aca="false">AG2031</f>
        <v>REZoning_Sol-Win</v>
      </c>
      <c r="AI2032" s="0" t="s">
        <v>2883</v>
      </c>
      <c r="AJ2032" s="50" t="s">
        <v>35</v>
      </c>
      <c r="AK2032" s="0" t="n">
        <v>2050</v>
      </c>
      <c r="AL2032" s="51" t="str">
        <f aca="false">"*"&amp;IF(AND(A2032="EU",AK2032=2035),0.93,IF(AND(A2032="EU",AK2032=2050),0.9,IF(AND(A2032="USA",AK2032=2035),0.92,IF(AND(A2032="USA",AK2032=2050),0.89,IF(AND(A2032="Japan",AK2032=2035),0.92,IF(AND(A2032="Japan",AK2032=2050),0.89,IF(AND(A2032="Russia",AK2032=2035),0.91,IF(AND(A2032="Russia",AK2032=2050),0.86,IF(AND(A2032="China",AK2032=2035),0.91,IF(AND(A2032="China",AK2032=2050),0.87,IF(AND(A2032="India",AK2032=2035),0.92,IF(AND(A2032="India",AK2032=2050),0.87,IF(AND(A2032="Middle East",AK2032=2035),0.89,IF(AND(A2032="Middle East",AK2032=2050),0.84,IF(AND(A2032="Africa",AK2032=2035),0.9,IF(AND(A2032="Africa",AK2032=2050),0.86,IF(AND(A2032="Brazil",AK2032=2035),0.93,IF(AND(A2032="Brazil",AK2032=2050),0.89,""))))))))))))))))))</f>
        <v>*0.86</v>
      </c>
      <c r="AM2032" s="51" t="str">
        <f aca="false">AM2031</f>
        <v>REZoning_Sol-Win</v>
      </c>
      <c r="AP2032" s="0" t="s">
        <v>2883</v>
      </c>
      <c r="AQ2032" s="0" t="s">
        <v>35</v>
      </c>
      <c r="AR2032" s="0" t="n">
        <v>2100</v>
      </c>
      <c r="AS2032" s="0" t="s">
        <v>860</v>
      </c>
      <c r="AT2032" s="0" t="s">
        <v>36</v>
      </c>
    </row>
    <row r="2033" customFormat="false" ht="28.5" hidden="false" customHeight="true" outlineLevel="0" collapsed="false">
      <c r="A2033" s="3" t="s">
        <v>43</v>
      </c>
      <c r="C2033" s="0" t="s">
        <v>2884</v>
      </c>
      <c r="D2033" s="50" t="s">
        <v>35</v>
      </c>
      <c r="E2033" s="0" t="n">
        <v>2035</v>
      </c>
      <c r="F2033" s="51" t="str">
        <f aca="false">"*"&amp;IF(AND(A2033="EU",E2033=2035),0.95,IF(AND(A2033="EU",E2033=2050),0.93,IF(AND(A2033="USA",E2033=2035),0.96,IF(AND(A2033="USA",E2033=2050),0.94,IF(AND(A2033="Japan",E2033=2035),0.94,IF(AND(A2033="Japan",E2033=2050),0.92,IF(AND(A2033="Russia",E2033=2035),0.95,IF(AND(A2033="Russia",E2033=2050),0.93,IF(AND(A2033="China",E2033=2035),0.94,IF(AND(A2033="China",E2033=2050),0.92,IF(AND(A2033="India",E2033=2035),0.95,IF(AND(A2033="India",E2033=2050),0.92,IF(AND(A2033="Middle East",E2033=2035),0.94,IF(AND(A2033="Middle East",E2033=2050),0.9,IF(AND(A2033="Africa",E2033=2035),0.94,IF(AND(A2033="Africa",E2033=2050),0.91,IF(AND(A2033="Brazil",E2033=2035),0.95,IF(AND(A2033="Brazil",E2033=2050),0.92,""))))))))))))))))))</f>
        <v>*0.94</v>
      </c>
      <c r="H2033" s="0" t="s">
        <v>2884</v>
      </c>
      <c r="I2033" s="50" t="s">
        <v>35</v>
      </c>
      <c r="J2033" s="0" t="n">
        <v>2050</v>
      </c>
      <c r="K2033" s="48" t="str">
        <f aca="false">"*"&amp;IF(AND(A2033="EU",J2033=2035),0.95,IF(AND(A2033="EU",J2033=2050),0.93,IF(AND(A2033="USA",J2033=2035),0.96,IF(AND(A2033="USA",J2033=2050),0.94,IF(AND(A2033="Japan",J2033=2035),0.94,IF(AND(A2033="Japan",J2033=2050),0.92,IF(AND(A2033="Russia",J2033=2035),0.95,IF(AND(A2033="Russia",J2033=2050),0.93,IF(AND(A2033="China",J2033=2035),0.94,IF(AND(A2033="China",J2033=2050),0.92,IF(AND(A2033="India",J2033=2035),0.95,IF(AND(A2033="India",J2033=2050),0.92,IF(AND(A2033="Middle East",J2033=2035),0.94,IF(AND(A2033="Middle East",J2033=2050),0.9,IF(AND(A2033="Africa",J2033=2035),0.94,IF(AND(A2033="Africa",J2033=2050),0.91,IF(AND(A2033="Brazil",J2033=2035),0.95,IF(AND(A2033="Brazil",J2033=2050),0.92,""))))))))))))))))))</f>
        <v>*0.91</v>
      </c>
      <c r="P2033" s="41" t="s">
        <v>2884</v>
      </c>
      <c r="Q2033" s="52" t="s">
        <v>35</v>
      </c>
      <c r="R2033" s="41" t="n">
        <v>2035</v>
      </c>
      <c r="S2033" s="53" t="str">
        <f aca="false">"*"&amp;IF(AND(A2033="EU",R2033=2035),0.95,IF(AND(A2033="EU",R2033=2050),0.93,IF(AND(A2033="USA",R2033=2035),0.96,IF(AND(A2033="USA",R2033=2050),0.93,IF(AND(A2033="Japan",R2033=2035),0.94,IF(AND(A2033="Japan",R2033=2050),0.92,IF(AND(A2033="Russia",R2033=2035),0.95,IF(AND(A2033="Russia",R2033=2050),0.91,IF(AND(A2033="China",R2033=2035),0.93,IF(AND(A2033="China",R2033=2050),0.92,IF(AND(A2033="India",R2033=2035),0.94,IF(AND(A2033="India",R2033=2050),0.91,IF(AND(A2033="Middle East",R2033=2035),0.92,IF(AND(A2033="Middle East",R2033=2050),0.89,IF(AND(A2033="Africa",R2033=2035),0.93,IF(AND(A2033="Africa",R2033=2050),0.9,IF(AND(A2033="Brazil",R2033=2035),0.95,IF(AND(A2033="Brazil",R2033=2050),0.92,""))))))))))))))))))</f>
        <v>*0.93</v>
      </c>
      <c r="U2033" s="41" t="s">
        <v>2884</v>
      </c>
      <c r="V2033" s="52" t="s">
        <v>35</v>
      </c>
      <c r="W2033" s="41" t="n">
        <v>2050</v>
      </c>
      <c r="X2033" s="53" t="str">
        <f aca="false">"*"&amp;IF(AND(A2033="EU",W2033=2035),0.95,IF(AND(A2033="EU",W2033=2050),0.93,IF(AND(A2033="USA",W2033=2035),0.96,IF(AND(A2033="USA",W2033=2050),0.93,IF(AND(A2033="Japan",W2033=2035),0.94,IF(AND(A2033="Japan",W2033=2050),0.92,IF(AND(A2033="Russia",W2033=2035),0.95,IF(AND(A2033="Russia",W2033=2050),0.91,IF(AND(A2033="China",W2033=2035),0.93,IF(AND(A2033="China",W2033=2050),0.92,IF(AND(A2033="India",W2033=2035),0.94,IF(AND(A2033="India",W2033=2050),0.91,IF(AND(A2033="Middle East",W2033=2035),0.92,IF(AND(A2033="Middle East",W2033=2050),0.89,IF(AND(A2033="Africa",W2033=2035),0.93,IF(AND(A2033="Africa",W2033=2050),0.9,IF(AND(A2033="Brazil",W2033=2035),0.95,IF(AND(A2033="Brazil",W2033=2050),0.92,""))))))))))))))))))</f>
        <v>*0.9</v>
      </c>
      <c r="AC2033" s="0" t="s">
        <v>2884</v>
      </c>
      <c r="AD2033" s="50" t="s">
        <v>35</v>
      </c>
      <c r="AE2033" s="0" t="n">
        <v>2035</v>
      </c>
      <c r="AF2033" s="51" t="str">
        <f aca="false">"*"&amp;IF(AND(A2033="EU",AE2033=2035),0.93,IF(AND(A2033="EU",AE2033=2050),0.9,IF(AND(A2033="USA",AE2033=2035),0.92,IF(AND(A2033="USA",AE2033=2050),0.89,IF(AND(A2033="Japan",AE2033=2035),0.92,IF(AND(A2033="Japan",AE2033=2050),0.89,IF(AND(A2033="Russia",AE2033=2035),0.91,IF(AND(A2033="Russia",AE2033=2050),0.86,IF(AND(A2033="China",AE2033=2035),0.91,IF(AND(A2033="China",AE2033=2050),0.87,IF(AND(A2033="India",AE2033=2035),0.92,IF(AND(A2033="India",AE2033=2050),0.87,IF(AND(A2033="Middle East",AE2033=2035),0.89,IF(AND(A2033="Middle East",AE2033=2050),0.84,IF(AND(A2033="Africa",AE2033=2035),0.9,IF(AND(A2033="Africa",AE2033=2050),0.86,IF(AND(A2033="Brazil",AE2033=2035),0.93,IF(AND(A2033="Brazil",AE2033=2050),0.89,""))))))))))))))))))</f>
        <v>*0.9</v>
      </c>
      <c r="AG2033" s="51" t="str">
        <f aca="false">AG2032</f>
        <v>REZoning_Sol-Win</v>
      </c>
      <c r="AI2033" s="0" t="s">
        <v>2884</v>
      </c>
      <c r="AJ2033" s="50" t="s">
        <v>35</v>
      </c>
      <c r="AK2033" s="0" t="n">
        <v>2050</v>
      </c>
      <c r="AL2033" s="51" t="str">
        <f aca="false">"*"&amp;IF(AND(A2033="EU",AK2033=2035),0.93,IF(AND(A2033="EU",AK2033=2050),0.9,IF(AND(A2033="USA",AK2033=2035),0.92,IF(AND(A2033="USA",AK2033=2050),0.89,IF(AND(A2033="Japan",AK2033=2035),0.92,IF(AND(A2033="Japan",AK2033=2050),0.89,IF(AND(A2033="Russia",AK2033=2035),0.91,IF(AND(A2033="Russia",AK2033=2050),0.86,IF(AND(A2033="China",AK2033=2035),0.91,IF(AND(A2033="China",AK2033=2050),0.87,IF(AND(A2033="India",AK2033=2035),0.92,IF(AND(A2033="India",AK2033=2050),0.87,IF(AND(A2033="Middle East",AK2033=2035),0.89,IF(AND(A2033="Middle East",AK2033=2050),0.84,IF(AND(A2033="Africa",AK2033=2035),0.9,IF(AND(A2033="Africa",AK2033=2050),0.86,IF(AND(A2033="Brazil",AK2033=2035),0.93,IF(AND(A2033="Brazil",AK2033=2050),0.89,""))))))))))))))))))</f>
        <v>*0.86</v>
      </c>
      <c r="AM2033" s="51" t="str">
        <f aca="false">AM2032</f>
        <v>REZoning_Sol-Win</v>
      </c>
      <c r="AP2033" s="0" t="s">
        <v>2884</v>
      </c>
      <c r="AQ2033" s="0" t="s">
        <v>35</v>
      </c>
      <c r="AR2033" s="0" t="n">
        <v>2100</v>
      </c>
      <c r="AS2033" s="0" t="s">
        <v>860</v>
      </c>
      <c r="AT2033" s="0" t="s">
        <v>36</v>
      </c>
    </row>
    <row r="2034" customFormat="false" ht="28.5" hidden="false" customHeight="true" outlineLevel="0" collapsed="false">
      <c r="A2034" s="3" t="s">
        <v>43</v>
      </c>
      <c r="C2034" s="0" t="s">
        <v>2885</v>
      </c>
      <c r="D2034" s="50" t="s">
        <v>35</v>
      </c>
      <c r="E2034" s="0" t="n">
        <v>2035</v>
      </c>
      <c r="F2034" s="51" t="str">
        <f aca="false">"*"&amp;IF(AND(A2034="EU",E2034=2035),0.95,IF(AND(A2034="EU",E2034=2050),0.93,IF(AND(A2034="USA",E2034=2035),0.96,IF(AND(A2034="USA",E2034=2050),0.94,IF(AND(A2034="Japan",E2034=2035),0.94,IF(AND(A2034="Japan",E2034=2050),0.92,IF(AND(A2034="Russia",E2034=2035),0.95,IF(AND(A2034="Russia",E2034=2050),0.93,IF(AND(A2034="China",E2034=2035),0.94,IF(AND(A2034="China",E2034=2050),0.92,IF(AND(A2034="India",E2034=2035),0.95,IF(AND(A2034="India",E2034=2050),0.92,IF(AND(A2034="Middle East",E2034=2035),0.94,IF(AND(A2034="Middle East",E2034=2050),0.9,IF(AND(A2034="Africa",E2034=2035),0.94,IF(AND(A2034="Africa",E2034=2050),0.91,IF(AND(A2034="Brazil",E2034=2035),0.95,IF(AND(A2034="Brazil",E2034=2050),0.92,""))))))))))))))))))</f>
        <v>*0.94</v>
      </c>
      <c r="H2034" s="0" t="s">
        <v>2885</v>
      </c>
      <c r="I2034" s="50" t="s">
        <v>35</v>
      </c>
      <c r="J2034" s="0" t="n">
        <v>2050</v>
      </c>
      <c r="K2034" s="48" t="str">
        <f aca="false">"*"&amp;IF(AND(A2034="EU",J2034=2035),0.95,IF(AND(A2034="EU",J2034=2050),0.93,IF(AND(A2034="USA",J2034=2035),0.96,IF(AND(A2034="USA",J2034=2050),0.94,IF(AND(A2034="Japan",J2034=2035),0.94,IF(AND(A2034="Japan",J2034=2050),0.92,IF(AND(A2034="Russia",J2034=2035),0.95,IF(AND(A2034="Russia",J2034=2050),0.93,IF(AND(A2034="China",J2034=2035),0.94,IF(AND(A2034="China",J2034=2050),0.92,IF(AND(A2034="India",J2034=2035),0.95,IF(AND(A2034="India",J2034=2050),0.92,IF(AND(A2034="Middle East",J2034=2035),0.94,IF(AND(A2034="Middle East",J2034=2050),0.9,IF(AND(A2034="Africa",J2034=2035),0.94,IF(AND(A2034="Africa",J2034=2050),0.91,IF(AND(A2034="Brazil",J2034=2035),0.95,IF(AND(A2034="Brazil",J2034=2050),0.92,""))))))))))))))))))</f>
        <v>*0.91</v>
      </c>
      <c r="P2034" s="41" t="s">
        <v>2885</v>
      </c>
      <c r="Q2034" s="52" t="s">
        <v>35</v>
      </c>
      <c r="R2034" s="41" t="n">
        <v>2035</v>
      </c>
      <c r="S2034" s="53" t="str">
        <f aca="false">"*"&amp;IF(AND(A2034="EU",R2034=2035),0.95,IF(AND(A2034="EU",R2034=2050),0.93,IF(AND(A2034="USA",R2034=2035),0.96,IF(AND(A2034="USA",R2034=2050),0.93,IF(AND(A2034="Japan",R2034=2035),0.94,IF(AND(A2034="Japan",R2034=2050),0.92,IF(AND(A2034="Russia",R2034=2035),0.95,IF(AND(A2034="Russia",R2034=2050),0.91,IF(AND(A2034="China",R2034=2035),0.93,IF(AND(A2034="China",R2034=2050),0.92,IF(AND(A2034="India",R2034=2035),0.94,IF(AND(A2034="India",R2034=2050),0.91,IF(AND(A2034="Middle East",R2034=2035),0.92,IF(AND(A2034="Middle East",R2034=2050),0.89,IF(AND(A2034="Africa",R2034=2035),0.93,IF(AND(A2034="Africa",R2034=2050),0.9,IF(AND(A2034="Brazil",R2034=2035),0.95,IF(AND(A2034="Brazil",R2034=2050),0.92,""))))))))))))))))))</f>
        <v>*0.93</v>
      </c>
      <c r="U2034" s="41" t="s">
        <v>2885</v>
      </c>
      <c r="V2034" s="52" t="s">
        <v>35</v>
      </c>
      <c r="W2034" s="41" t="n">
        <v>2050</v>
      </c>
      <c r="X2034" s="53" t="str">
        <f aca="false">"*"&amp;IF(AND(A2034="EU",W2034=2035),0.95,IF(AND(A2034="EU",W2034=2050),0.93,IF(AND(A2034="USA",W2034=2035),0.96,IF(AND(A2034="USA",W2034=2050),0.93,IF(AND(A2034="Japan",W2034=2035),0.94,IF(AND(A2034="Japan",W2034=2050),0.92,IF(AND(A2034="Russia",W2034=2035),0.95,IF(AND(A2034="Russia",W2034=2050),0.91,IF(AND(A2034="China",W2034=2035),0.93,IF(AND(A2034="China",W2034=2050),0.92,IF(AND(A2034="India",W2034=2035),0.94,IF(AND(A2034="India",W2034=2050),0.91,IF(AND(A2034="Middle East",W2034=2035),0.92,IF(AND(A2034="Middle East",W2034=2050),0.89,IF(AND(A2034="Africa",W2034=2035),0.93,IF(AND(A2034="Africa",W2034=2050),0.9,IF(AND(A2034="Brazil",W2034=2035),0.95,IF(AND(A2034="Brazil",W2034=2050),0.92,""))))))))))))))))))</f>
        <v>*0.9</v>
      </c>
      <c r="AC2034" s="0" t="s">
        <v>2885</v>
      </c>
      <c r="AD2034" s="50" t="s">
        <v>35</v>
      </c>
      <c r="AE2034" s="0" t="n">
        <v>2035</v>
      </c>
      <c r="AF2034" s="51" t="str">
        <f aca="false">"*"&amp;IF(AND(A2034="EU",AE2034=2035),0.93,IF(AND(A2034="EU",AE2034=2050),0.9,IF(AND(A2034="USA",AE2034=2035),0.92,IF(AND(A2034="USA",AE2034=2050),0.89,IF(AND(A2034="Japan",AE2034=2035),0.92,IF(AND(A2034="Japan",AE2034=2050),0.89,IF(AND(A2034="Russia",AE2034=2035),0.91,IF(AND(A2034="Russia",AE2034=2050),0.86,IF(AND(A2034="China",AE2034=2035),0.91,IF(AND(A2034="China",AE2034=2050),0.87,IF(AND(A2034="India",AE2034=2035),0.92,IF(AND(A2034="India",AE2034=2050),0.87,IF(AND(A2034="Middle East",AE2034=2035),0.89,IF(AND(A2034="Middle East",AE2034=2050),0.84,IF(AND(A2034="Africa",AE2034=2035),0.9,IF(AND(A2034="Africa",AE2034=2050),0.86,IF(AND(A2034="Brazil",AE2034=2035),0.93,IF(AND(A2034="Brazil",AE2034=2050),0.89,""))))))))))))))))))</f>
        <v>*0.9</v>
      </c>
      <c r="AG2034" s="51" t="str">
        <f aca="false">AG2033</f>
        <v>REZoning_Sol-Win</v>
      </c>
      <c r="AI2034" s="0" t="s">
        <v>2885</v>
      </c>
      <c r="AJ2034" s="50" t="s">
        <v>35</v>
      </c>
      <c r="AK2034" s="0" t="n">
        <v>2050</v>
      </c>
      <c r="AL2034" s="51" t="str">
        <f aca="false">"*"&amp;IF(AND(A2034="EU",AK2034=2035),0.93,IF(AND(A2034="EU",AK2034=2050),0.9,IF(AND(A2034="USA",AK2034=2035),0.92,IF(AND(A2034="USA",AK2034=2050),0.89,IF(AND(A2034="Japan",AK2034=2035),0.92,IF(AND(A2034="Japan",AK2034=2050),0.89,IF(AND(A2034="Russia",AK2034=2035),0.91,IF(AND(A2034="Russia",AK2034=2050),0.86,IF(AND(A2034="China",AK2034=2035),0.91,IF(AND(A2034="China",AK2034=2050),0.87,IF(AND(A2034="India",AK2034=2035),0.92,IF(AND(A2034="India",AK2034=2050),0.87,IF(AND(A2034="Middle East",AK2034=2035),0.89,IF(AND(A2034="Middle East",AK2034=2050),0.84,IF(AND(A2034="Africa",AK2034=2035),0.9,IF(AND(A2034="Africa",AK2034=2050),0.86,IF(AND(A2034="Brazil",AK2034=2035),0.93,IF(AND(A2034="Brazil",AK2034=2050),0.89,""))))))))))))))))))</f>
        <v>*0.86</v>
      </c>
      <c r="AM2034" s="51" t="str">
        <f aca="false">AM2033</f>
        <v>REZoning_Sol-Win</v>
      </c>
      <c r="AP2034" s="0" t="s">
        <v>2885</v>
      </c>
      <c r="AQ2034" s="0" t="s">
        <v>35</v>
      </c>
      <c r="AR2034" s="0" t="n">
        <v>2100</v>
      </c>
      <c r="AS2034" s="0" t="s">
        <v>860</v>
      </c>
      <c r="AT2034" s="0" t="s">
        <v>36</v>
      </c>
    </row>
    <row r="2035" customFormat="false" ht="28.5" hidden="false" customHeight="true" outlineLevel="0" collapsed="false">
      <c r="A2035" s="3" t="s">
        <v>147</v>
      </c>
      <c r="C2035" s="0" t="s">
        <v>2886</v>
      </c>
      <c r="D2035" s="50" t="s">
        <v>35</v>
      </c>
      <c r="E2035" s="0" t="n">
        <v>2035</v>
      </c>
      <c r="F2035" s="51" t="str">
        <f aca="false">"*"&amp;IF(AND(A2035="EU",E2035=2035),0.95,IF(AND(A2035="EU",E2035=2050),0.93,IF(AND(A2035="USA",E2035=2035),0.96,IF(AND(A2035="USA",E2035=2050),0.94,IF(AND(A2035="Japan",E2035=2035),0.94,IF(AND(A2035="Japan",E2035=2050),0.92,IF(AND(A2035="Russia",E2035=2035),0.95,IF(AND(A2035="Russia",E2035=2050),0.93,IF(AND(A2035="China",E2035=2035),0.94,IF(AND(A2035="China",E2035=2050),0.92,IF(AND(A2035="India",E2035=2035),0.95,IF(AND(A2035="India",E2035=2050),0.92,IF(AND(A2035="Middle East",E2035=2035),0.94,IF(AND(A2035="Middle East",E2035=2050),0.9,IF(AND(A2035="Africa",E2035=2035),0.94,IF(AND(A2035="Africa",E2035=2050),0.91,IF(AND(A2035="Brazil",E2035=2035),0.95,IF(AND(A2035="Brazil",E2035=2050),0.92,""))))))))))))))))))</f>
        <v>*0.94</v>
      </c>
      <c r="H2035" s="0" t="s">
        <v>2886</v>
      </c>
      <c r="I2035" s="50" t="s">
        <v>35</v>
      </c>
      <c r="J2035" s="0" t="n">
        <v>2050</v>
      </c>
      <c r="K2035" s="48" t="str">
        <f aca="false">"*"&amp;IF(AND(A2035="EU",J2035=2035),0.95,IF(AND(A2035="EU",J2035=2050),0.93,IF(AND(A2035="USA",J2035=2035),0.96,IF(AND(A2035="USA",J2035=2050),0.94,IF(AND(A2035="Japan",J2035=2035),0.94,IF(AND(A2035="Japan",J2035=2050),0.92,IF(AND(A2035="Russia",J2035=2035),0.95,IF(AND(A2035="Russia",J2035=2050),0.93,IF(AND(A2035="China",J2035=2035),0.94,IF(AND(A2035="China",J2035=2050),0.92,IF(AND(A2035="India",J2035=2035),0.95,IF(AND(A2035="India",J2035=2050),0.92,IF(AND(A2035="Middle East",J2035=2035),0.94,IF(AND(A2035="Middle East",J2035=2050),0.9,IF(AND(A2035="Africa",J2035=2035),0.94,IF(AND(A2035="Africa",J2035=2050),0.91,IF(AND(A2035="Brazil",J2035=2035),0.95,IF(AND(A2035="Brazil",J2035=2050),0.92,""))))))))))))))))))</f>
        <v>*0.92</v>
      </c>
      <c r="P2035" s="41" t="s">
        <v>2886</v>
      </c>
      <c r="Q2035" s="52" t="s">
        <v>35</v>
      </c>
      <c r="R2035" s="41" t="n">
        <v>2035</v>
      </c>
      <c r="S2035" s="53" t="str">
        <f aca="false">"*"&amp;IF(AND(A2035="EU",R2035=2035),0.95,IF(AND(A2035="EU",R2035=2050),0.93,IF(AND(A2035="USA",R2035=2035),0.96,IF(AND(A2035="USA",R2035=2050),0.93,IF(AND(A2035="Japan",R2035=2035),0.94,IF(AND(A2035="Japan",R2035=2050),0.92,IF(AND(A2035="Russia",R2035=2035),0.95,IF(AND(A2035="Russia",R2035=2050),0.91,IF(AND(A2035="China",R2035=2035),0.93,IF(AND(A2035="China",R2035=2050),0.92,IF(AND(A2035="India",R2035=2035),0.94,IF(AND(A2035="India",R2035=2050),0.91,IF(AND(A2035="Middle East",R2035=2035),0.92,IF(AND(A2035="Middle East",R2035=2050),0.89,IF(AND(A2035="Africa",R2035=2035),0.93,IF(AND(A2035="Africa",R2035=2050),0.9,IF(AND(A2035="Brazil",R2035=2035),0.95,IF(AND(A2035="Brazil",R2035=2050),0.92,""))))))))))))))))))</f>
        <v>*0.93</v>
      </c>
      <c r="U2035" s="41" t="s">
        <v>2886</v>
      </c>
      <c r="V2035" s="52" t="s">
        <v>35</v>
      </c>
      <c r="W2035" s="41" t="n">
        <v>2050</v>
      </c>
      <c r="X2035" s="53" t="str">
        <f aca="false">"*"&amp;IF(AND(A2035="EU",W2035=2035),0.95,IF(AND(A2035="EU",W2035=2050),0.93,IF(AND(A2035="USA",W2035=2035),0.96,IF(AND(A2035="USA",W2035=2050),0.93,IF(AND(A2035="Japan",W2035=2035),0.94,IF(AND(A2035="Japan",W2035=2050),0.92,IF(AND(A2035="Russia",W2035=2035),0.95,IF(AND(A2035="Russia",W2035=2050),0.91,IF(AND(A2035="China",W2035=2035),0.93,IF(AND(A2035="China",W2035=2050),0.92,IF(AND(A2035="India",W2035=2035),0.94,IF(AND(A2035="India",W2035=2050),0.91,IF(AND(A2035="Middle East",W2035=2035),0.92,IF(AND(A2035="Middle East",W2035=2050),0.89,IF(AND(A2035="Africa",W2035=2035),0.93,IF(AND(A2035="Africa",W2035=2050),0.9,IF(AND(A2035="Brazil",W2035=2035),0.95,IF(AND(A2035="Brazil",W2035=2050),0.92,""))))))))))))))))))</f>
        <v>*0.92</v>
      </c>
      <c r="AC2035" s="0" t="s">
        <v>2886</v>
      </c>
      <c r="AD2035" s="50" t="s">
        <v>35</v>
      </c>
      <c r="AE2035" s="0" t="n">
        <v>2035</v>
      </c>
      <c r="AF2035" s="51" t="str">
        <f aca="false">"*"&amp;IF(AND(A2035="EU",AE2035=2035),0.93,IF(AND(A2035="EU",AE2035=2050),0.9,IF(AND(A2035="USA",AE2035=2035),0.92,IF(AND(A2035="USA",AE2035=2050),0.89,IF(AND(A2035="Japan",AE2035=2035),0.92,IF(AND(A2035="Japan",AE2035=2050),0.89,IF(AND(A2035="Russia",AE2035=2035),0.91,IF(AND(A2035="Russia",AE2035=2050),0.86,IF(AND(A2035="China",AE2035=2035),0.91,IF(AND(A2035="China",AE2035=2050),0.87,IF(AND(A2035="India",AE2035=2035),0.92,IF(AND(A2035="India",AE2035=2050),0.87,IF(AND(A2035="Middle East",AE2035=2035),0.89,IF(AND(A2035="Middle East",AE2035=2050),0.84,IF(AND(A2035="Africa",AE2035=2035),0.9,IF(AND(A2035="Africa",AE2035=2050),0.86,IF(AND(A2035="Brazil",AE2035=2035),0.93,IF(AND(A2035="Brazil",AE2035=2050),0.89,""))))))))))))))))))</f>
        <v>*0.91</v>
      </c>
      <c r="AG2035" s="51" t="str">
        <f aca="false">AG2034</f>
        <v>REZoning_Sol-Win</v>
      </c>
      <c r="AI2035" s="0" t="s">
        <v>2886</v>
      </c>
      <c r="AJ2035" s="50" t="s">
        <v>35</v>
      </c>
      <c r="AK2035" s="0" t="n">
        <v>2050</v>
      </c>
      <c r="AL2035" s="51" t="str">
        <f aca="false">"*"&amp;IF(AND(A2035="EU",AK2035=2035),0.93,IF(AND(A2035="EU",AK2035=2050),0.9,IF(AND(A2035="USA",AK2035=2035),0.92,IF(AND(A2035="USA",AK2035=2050),0.89,IF(AND(A2035="Japan",AK2035=2035),0.92,IF(AND(A2035="Japan",AK2035=2050),0.89,IF(AND(A2035="Russia",AK2035=2035),0.91,IF(AND(A2035="Russia",AK2035=2050),0.86,IF(AND(A2035="China",AK2035=2035),0.91,IF(AND(A2035="China",AK2035=2050),0.87,IF(AND(A2035="India",AK2035=2035),0.92,IF(AND(A2035="India",AK2035=2050),0.87,IF(AND(A2035="Middle East",AK2035=2035),0.89,IF(AND(A2035="Middle East",AK2035=2050),0.84,IF(AND(A2035="Africa",AK2035=2035),0.9,IF(AND(A2035="Africa",AK2035=2050),0.86,IF(AND(A2035="Brazil",AK2035=2035),0.93,IF(AND(A2035="Brazil",AK2035=2050),0.89,""))))))))))))))))))</f>
        <v>*0.87</v>
      </c>
      <c r="AM2035" s="51" t="str">
        <f aca="false">AM2034</f>
        <v>REZoning_Sol-Win</v>
      </c>
      <c r="AP2035" s="0" t="s">
        <v>2886</v>
      </c>
      <c r="AQ2035" s="0" t="s">
        <v>35</v>
      </c>
      <c r="AR2035" s="0" t="n">
        <v>2100</v>
      </c>
      <c r="AS2035" s="0" t="s">
        <v>851</v>
      </c>
      <c r="AT2035" s="0" t="s">
        <v>36</v>
      </c>
    </row>
    <row r="2036" customFormat="false" ht="28.5" hidden="false" customHeight="true" outlineLevel="0" collapsed="false">
      <c r="A2036" s="3" t="s">
        <v>147</v>
      </c>
      <c r="C2036" s="0" t="s">
        <v>2887</v>
      </c>
      <c r="D2036" s="50" t="s">
        <v>35</v>
      </c>
      <c r="E2036" s="0" t="n">
        <v>2035</v>
      </c>
      <c r="F2036" s="51" t="str">
        <f aca="false">"*"&amp;IF(AND(A2036="EU",E2036=2035),0.95,IF(AND(A2036="EU",E2036=2050),0.93,IF(AND(A2036="USA",E2036=2035),0.96,IF(AND(A2036="USA",E2036=2050),0.94,IF(AND(A2036="Japan",E2036=2035),0.94,IF(AND(A2036="Japan",E2036=2050),0.92,IF(AND(A2036="Russia",E2036=2035),0.95,IF(AND(A2036="Russia",E2036=2050),0.93,IF(AND(A2036="China",E2036=2035),0.94,IF(AND(A2036="China",E2036=2050),0.92,IF(AND(A2036="India",E2036=2035),0.95,IF(AND(A2036="India",E2036=2050),0.92,IF(AND(A2036="Middle East",E2036=2035),0.94,IF(AND(A2036="Middle East",E2036=2050),0.9,IF(AND(A2036="Africa",E2036=2035),0.94,IF(AND(A2036="Africa",E2036=2050),0.91,IF(AND(A2036="Brazil",E2036=2035),0.95,IF(AND(A2036="Brazil",E2036=2050),0.92,""))))))))))))))))))</f>
        <v>*0.94</v>
      </c>
      <c r="H2036" s="0" t="s">
        <v>2887</v>
      </c>
      <c r="I2036" s="50" t="s">
        <v>35</v>
      </c>
      <c r="J2036" s="0" t="n">
        <v>2050</v>
      </c>
      <c r="K2036" s="48" t="str">
        <f aca="false">"*"&amp;IF(AND(A2036="EU",J2036=2035),0.95,IF(AND(A2036="EU",J2036=2050),0.93,IF(AND(A2036="USA",J2036=2035),0.96,IF(AND(A2036="USA",J2036=2050),0.94,IF(AND(A2036="Japan",J2036=2035),0.94,IF(AND(A2036="Japan",J2036=2050),0.92,IF(AND(A2036="Russia",J2036=2035),0.95,IF(AND(A2036="Russia",J2036=2050),0.93,IF(AND(A2036="China",J2036=2035),0.94,IF(AND(A2036="China",J2036=2050),0.92,IF(AND(A2036="India",J2036=2035),0.95,IF(AND(A2036="India",J2036=2050),0.92,IF(AND(A2036="Middle East",J2036=2035),0.94,IF(AND(A2036="Middle East",J2036=2050),0.9,IF(AND(A2036="Africa",J2036=2035),0.94,IF(AND(A2036="Africa",J2036=2050),0.91,IF(AND(A2036="Brazil",J2036=2035),0.95,IF(AND(A2036="Brazil",J2036=2050),0.92,""))))))))))))))))))</f>
        <v>*0.92</v>
      </c>
      <c r="P2036" s="41" t="s">
        <v>2887</v>
      </c>
      <c r="Q2036" s="52" t="s">
        <v>35</v>
      </c>
      <c r="R2036" s="41" t="n">
        <v>2035</v>
      </c>
      <c r="S2036" s="53" t="str">
        <f aca="false">"*"&amp;IF(AND(A2036="EU",R2036=2035),0.95,IF(AND(A2036="EU",R2036=2050),0.93,IF(AND(A2036="USA",R2036=2035),0.96,IF(AND(A2036="USA",R2036=2050),0.93,IF(AND(A2036="Japan",R2036=2035),0.94,IF(AND(A2036="Japan",R2036=2050),0.92,IF(AND(A2036="Russia",R2036=2035),0.95,IF(AND(A2036="Russia",R2036=2050),0.91,IF(AND(A2036="China",R2036=2035),0.93,IF(AND(A2036="China",R2036=2050),0.92,IF(AND(A2036="India",R2036=2035),0.94,IF(AND(A2036="India",R2036=2050),0.91,IF(AND(A2036="Middle East",R2036=2035),0.92,IF(AND(A2036="Middle East",R2036=2050),0.89,IF(AND(A2036="Africa",R2036=2035),0.93,IF(AND(A2036="Africa",R2036=2050),0.9,IF(AND(A2036="Brazil",R2036=2035),0.95,IF(AND(A2036="Brazil",R2036=2050),0.92,""))))))))))))))))))</f>
        <v>*0.93</v>
      </c>
      <c r="U2036" s="41" t="s">
        <v>2887</v>
      </c>
      <c r="V2036" s="52" t="s">
        <v>35</v>
      </c>
      <c r="W2036" s="41" t="n">
        <v>2050</v>
      </c>
      <c r="X2036" s="53" t="str">
        <f aca="false">"*"&amp;IF(AND(A2036="EU",W2036=2035),0.95,IF(AND(A2036="EU",W2036=2050),0.93,IF(AND(A2036="USA",W2036=2035),0.96,IF(AND(A2036="USA",W2036=2050),0.93,IF(AND(A2036="Japan",W2036=2035),0.94,IF(AND(A2036="Japan",W2036=2050),0.92,IF(AND(A2036="Russia",W2036=2035),0.95,IF(AND(A2036="Russia",W2036=2050),0.91,IF(AND(A2036="China",W2036=2035),0.93,IF(AND(A2036="China",W2036=2050),0.92,IF(AND(A2036="India",W2036=2035),0.94,IF(AND(A2036="India",W2036=2050),0.91,IF(AND(A2036="Middle East",W2036=2035),0.92,IF(AND(A2036="Middle East",W2036=2050),0.89,IF(AND(A2036="Africa",W2036=2035),0.93,IF(AND(A2036="Africa",W2036=2050),0.9,IF(AND(A2036="Brazil",W2036=2035),0.95,IF(AND(A2036="Brazil",W2036=2050),0.92,""))))))))))))))))))</f>
        <v>*0.92</v>
      </c>
      <c r="AC2036" s="0" t="s">
        <v>2887</v>
      </c>
      <c r="AD2036" s="50" t="s">
        <v>35</v>
      </c>
      <c r="AE2036" s="0" t="n">
        <v>2035</v>
      </c>
      <c r="AF2036" s="51" t="str">
        <f aca="false">"*"&amp;IF(AND(A2036="EU",AE2036=2035),0.93,IF(AND(A2036="EU",AE2036=2050),0.9,IF(AND(A2036="USA",AE2036=2035),0.92,IF(AND(A2036="USA",AE2036=2050),0.89,IF(AND(A2036="Japan",AE2036=2035),0.92,IF(AND(A2036="Japan",AE2036=2050),0.89,IF(AND(A2036="Russia",AE2036=2035),0.91,IF(AND(A2036="Russia",AE2036=2050),0.86,IF(AND(A2036="China",AE2036=2035),0.91,IF(AND(A2036="China",AE2036=2050),0.87,IF(AND(A2036="India",AE2036=2035),0.92,IF(AND(A2036="India",AE2036=2050),0.87,IF(AND(A2036="Middle East",AE2036=2035),0.89,IF(AND(A2036="Middle East",AE2036=2050),0.84,IF(AND(A2036="Africa",AE2036=2035),0.9,IF(AND(A2036="Africa",AE2036=2050),0.86,IF(AND(A2036="Brazil",AE2036=2035),0.93,IF(AND(A2036="Brazil",AE2036=2050),0.89,""))))))))))))))))))</f>
        <v>*0.91</v>
      </c>
      <c r="AG2036" s="51" t="str">
        <f aca="false">AG2035</f>
        <v>REZoning_Sol-Win</v>
      </c>
      <c r="AI2036" s="0" t="s">
        <v>2887</v>
      </c>
      <c r="AJ2036" s="50" t="s">
        <v>35</v>
      </c>
      <c r="AK2036" s="0" t="n">
        <v>2050</v>
      </c>
      <c r="AL2036" s="51" t="str">
        <f aca="false">"*"&amp;IF(AND(A2036="EU",AK2036=2035),0.93,IF(AND(A2036="EU",AK2036=2050),0.9,IF(AND(A2036="USA",AK2036=2035),0.92,IF(AND(A2036="USA",AK2036=2050),0.89,IF(AND(A2036="Japan",AK2036=2035),0.92,IF(AND(A2036="Japan",AK2036=2050),0.89,IF(AND(A2036="Russia",AK2036=2035),0.91,IF(AND(A2036="Russia",AK2036=2050),0.86,IF(AND(A2036="China",AK2036=2035),0.91,IF(AND(A2036="China",AK2036=2050),0.87,IF(AND(A2036="India",AK2036=2035),0.92,IF(AND(A2036="India",AK2036=2050),0.87,IF(AND(A2036="Middle East",AK2036=2035),0.89,IF(AND(A2036="Middle East",AK2036=2050),0.84,IF(AND(A2036="Africa",AK2036=2035),0.9,IF(AND(A2036="Africa",AK2036=2050),0.86,IF(AND(A2036="Brazil",AK2036=2035),0.93,IF(AND(A2036="Brazil",AK2036=2050),0.89,""))))))))))))))))))</f>
        <v>*0.87</v>
      </c>
      <c r="AM2036" s="51" t="str">
        <f aca="false">AM2035</f>
        <v>REZoning_Sol-Win</v>
      </c>
      <c r="AP2036" s="0" t="s">
        <v>2887</v>
      </c>
      <c r="AQ2036" s="0" t="s">
        <v>35</v>
      </c>
      <c r="AR2036" s="0" t="n">
        <v>2100</v>
      </c>
      <c r="AS2036" s="0" t="s">
        <v>851</v>
      </c>
      <c r="AT2036" s="0" t="s">
        <v>36</v>
      </c>
    </row>
    <row r="2037" customFormat="false" ht="28.5" hidden="false" customHeight="true" outlineLevel="0" collapsed="false">
      <c r="A2037" s="3" t="s">
        <v>147</v>
      </c>
      <c r="C2037" s="0" t="s">
        <v>2888</v>
      </c>
      <c r="D2037" s="50" t="s">
        <v>35</v>
      </c>
      <c r="E2037" s="0" t="n">
        <v>2035</v>
      </c>
      <c r="F2037" s="51" t="str">
        <f aca="false">"*"&amp;IF(AND(A2037="EU",E2037=2035),0.95,IF(AND(A2037="EU",E2037=2050),0.93,IF(AND(A2037="USA",E2037=2035),0.96,IF(AND(A2037="USA",E2037=2050),0.94,IF(AND(A2037="Japan",E2037=2035),0.94,IF(AND(A2037="Japan",E2037=2050),0.92,IF(AND(A2037="Russia",E2037=2035),0.95,IF(AND(A2037="Russia",E2037=2050),0.93,IF(AND(A2037="China",E2037=2035),0.94,IF(AND(A2037="China",E2037=2050),0.92,IF(AND(A2037="India",E2037=2035),0.95,IF(AND(A2037="India",E2037=2050),0.92,IF(AND(A2037="Middle East",E2037=2035),0.94,IF(AND(A2037="Middle East",E2037=2050),0.9,IF(AND(A2037="Africa",E2037=2035),0.94,IF(AND(A2037="Africa",E2037=2050),0.91,IF(AND(A2037="Brazil",E2037=2035),0.95,IF(AND(A2037="Brazil",E2037=2050),0.92,""))))))))))))))))))</f>
        <v>*0.94</v>
      </c>
      <c r="H2037" s="0" t="s">
        <v>2888</v>
      </c>
      <c r="I2037" s="50" t="s">
        <v>35</v>
      </c>
      <c r="J2037" s="0" t="n">
        <v>2050</v>
      </c>
      <c r="K2037" s="48" t="str">
        <f aca="false">"*"&amp;IF(AND(A2037="EU",J2037=2035),0.95,IF(AND(A2037="EU",J2037=2050),0.93,IF(AND(A2037="USA",J2037=2035),0.96,IF(AND(A2037="USA",J2037=2050),0.94,IF(AND(A2037="Japan",J2037=2035),0.94,IF(AND(A2037="Japan",J2037=2050),0.92,IF(AND(A2037="Russia",J2037=2035),0.95,IF(AND(A2037="Russia",J2037=2050),0.93,IF(AND(A2037="China",J2037=2035),0.94,IF(AND(A2037="China",J2037=2050),0.92,IF(AND(A2037="India",J2037=2035),0.95,IF(AND(A2037="India",J2037=2050),0.92,IF(AND(A2037="Middle East",J2037=2035),0.94,IF(AND(A2037="Middle East",J2037=2050),0.9,IF(AND(A2037="Africa",J2037=2035),0.94,IF(AND(A2037="Africa",J2037=2050),0.91,IF(AND(A2037="Brazil",J2037=2035),0.95,IF(AND(A2037="Brazil",J2037=2050),0.92,""))))))))))))))))))</f>
        <v>*0.92</v>
      </c>
      <c r="P2037" s="41" t="s">
        <v>2888</v>
      </c>
      <c r="Q2037" s="52" t="s">
        <v>35</v>
      </c>
      <c r="R2037" s="41" t="n">
        <v>2035</v>
      </c>
      <c r="S2037" s="53" t="str">
        <f aca="false">"*"&amp;IF(AND(A2037="EU",R2037=2035),0.95,IF(AND(A2037="EU",R2037=2050),0.93,IF(AND(A2037="USA",R2037=2035),0.96,IF(AND(A2037="USA",R2037=2050),0.93,IF(AND(A2037="Japan",R2037=2035),0.94,IF(AND(A2037="Japan",R2037=2050),0.92,IF(AND(A2037="Russia",R2037=2035),0.95,IF(AND(A2037="Russia",R2037=2050),0.91,IF(AND(A2037="China",R2037=2035),0.93,IF(AND(A2037="China",R2037=2050),0.92,IF(AND(A2037="India",R2037=2035),0.94,IF(AND(A2037="India",R2037=2050),0.91,IF(AND(A2037="Middle East",R2037=2035),0.92,IF(AND(A2037="Middle East",R2037=2050),0.89,IF(AND(A2037="Africa",R2037=2035),0.93,IF(AND(A2037="Africa",R2037=2050),0.9,IF(AND(A2037="Brazil",R2037=2035),0.95,IF(AND(A2037="Brazil",R2037=2050),0.92,""))))))))))))))))))</f>
        <v>*0.93</v>
      </c>
      <c r="U2037" s="41" t="s">
        <v>2888</v>
      </c>
      <c r="V2037" s="52" t="s">
        <v>35</v>
      </c>
      <c r="W2037" s="41" t="n">
        <v>2050</v>
      </c>
      <c r="X2037" s="53" t="str">
        <f aca="false">"*"&amp;IF(AND(A2037="EU",W2037=2035),0.95,IF(AND(A2037="EU",W2037=2050),0.93,IF(AND(A2037="USA",W2037=2035),0.96,IF(AND(A2037="USA",W2037=2050),0.93,IF(AND(A2037="Japan",W2037=2035),0.94,IF(AND(A2037="Japan",W2037=2050),0.92,IF(AND(A2037="Russia",W2037=2035),0.95,IF(AND(A2037="Russia",W2037=2050),0.91,IF(AND(A2037="China",W2037=2035),0.93,IF(AND(A2037="China",W2037=2050),0.92,IF(AND(A2037="India",W2037=2035),0.94,IF(AND(A2037="India",W2037=2050),0.91,IF(AND(A2037="Middle East",W2037=2035),0.92,IF(AND(A2037="Middle East",W2037=2050),0.89,IF(AND(A2037="Africa",W2037=2035),0.93,IF(AND(A2037="Africa",W2037=2050),0.9,IF(AND(A2037="Brazil",W2037=2035),0.95,IF(AND(A2037="Brazil",W2037=2050),0.92,""))))))))))))))))))</f>
        <v>*0.92</v>
      </c>
      <c r="AC2037" s="0" t="s">
        <v>2888</v>
      </c>
      <c r="AD2037" s="50" t="s">
        <v>35</v>
      </c>
      <c r="AE2037" s="0" t="n">
        <v>2035</v>
      </c>
      <c r="AF2037" s="51" t="str">
        <f aca="false">"*"&amp;IF(AND(A2037="EU",AE2037=2035),0.93,IF(AND(A2037="EU",AE2037=2050),0.9,IF(AND(A2037="USA",AE2037=2035),0.92,IF(AND(A2037="USA",AE2037=2050),0.89,IF(AND(A2037="Japan",AE2037=2035),0.92,IF(AND(A2037="Japan",AE2037=2050),0.89,IF(AND(A2037="Russia",AE2037=2035),0.91,IF(AND(A2037="Russia",AE2037=2050),0.86,IF(AND(A2037="China",AE2037=2035),0.91,IF(AND(A2037="China",AE2037=2050),0.87,IF(AND(A2037="India",AE2037=2035),0.92,IF(AND(A2037="India",AE2037=2050),0.87,IF(AND(A2037="Middle East",AE2037=2035),0.89,IF(AND(A2037="Middle East",AE2037=2050),0.84,IF(AND(A2037="Africa",AE2037=2035),0.9,IF(AND(A2037="Africa",AE2037=2050),0.86,IF(AND(A2037="Brazil",AE2037=2035),0.93,IF(AND(A2037="Brazil",AE2037=2050),0.89,""))))))))))))))))))</f>
        <v>*0.91</v>
      </c>
      <c r="AG2037" s="51" t="str">
        <f aca="false">AG2036</f>
        <v>REZoning_Sol-Win</v>
      </c>
      <c r="AI2037" s="0" t="s">
        <v>2888</v>
      </c>
      <c r="AJ2037" s="50" t="s">
        <v>35</v>
      </c>
      <c r="AK2037" s="0" t="n">
        <v>2050</v>
      </c>
      <c r="AL2037" s="51" t="str">
        <f aca="false">"*"&amp;IF(AND(A2037="EU",AK2037=2035),0.93,IF(AND(A2037="EU",AK2037=2050),0.9,IF(AND(A2037="USA",AK2037=2035),0.92,IF(AND(A2037="USA",AK2037=2050),0.89,IF(AND(A2037="Japan",AK2037=2035),0.92,IF(AND(A2037="Japan",AK2037=2050),0.89,IF(AND(A2037="Russia",AK2037=2035),0.91,IF(AND(A2037="Russia",AK2037=2050),0.86,IF(AND(A2037="China",AK2037=2035),0.91,IF(AND(A2037="China",AK2037=2050),0.87,IF(AND(A2037="India",AK2037=2035),0.92,IF(AND(A2037="India",AK2037=2050),0.87,IF(AND(A2037="Middle East",AK2037=2035),0.89,IF(AND(A2037="Middle East",AK2037=2050),0.84,IF(AND(A2037="Africa",AK2037=2035),0.9,IF(AND(A2037="Africa",AK2037=2050),0.86,IF(AND(A2037="Brazil",AK2037=2035),0.93,IF(AND(A2037="Brazil",AK2037=2050),0.89,""))))))))))))))))))</f>
        <v>*0.87</v>
      </c>
      <c r="AM2037" s="51" t="str">
        <f aca="false">AM2036</f>
        <v>REZoning_Sol-Win</v>
      </c>
      <c r="AP2037" s="0" t="s">
        <v>2888</v>
      </c>
      <c r="AQ2037" s="0" t="s">
        <v>35</v>
      </c>
      <c r="AR2037" s="0" t="n">
        <v>2100</v>
      </c>
      <c r="AS2037" s="0" t="s">
        <v>851</v>
      </c>
      <c r="AT2037" s="0" t="s">
        <v>36</v>
      </c>
    </row>
    <row r="2038" customFormat="false" ht="28.5" hidden="false" customHeight="true" outlineLevel="0" collapsed="false">
      <c r="A2038" s="3" t="s">
        <v>147</v>
      </c>
      <c r="C2038" s="0" t="s">
        <v>2889</v>
      </c>
      <c r="D2038" s="50" t="s">
        <v>35</v>
      </c>
      <c r="E2038" s="0" t="n">
        <v>2035</v>
      </c>
      <c r="F2038" s="51" t="str">
        <f aca="false">"*"&amp;IF(AND(A2038="EU",E2038=2035),0.95,IF(AND(A2038="EU",E2038=2050),0.93,IF(AND(A2038="USA",E2038=2035),0.96,IF(AND(A2038="USA",E2038=2050),0.94,IF(AND(A2038="Japan",E2038=2035),0.94,IF(AND(A2038="Japan",E2038=2050),0.92,IF(AND(A2038="Russia",E2038=2035),0.95,IF(AND(A2038="Russia",E2038=2050),0.93,IF(AND(A2038="China",E2038=2035),0.94,IF(AND(A2038="China",E2038=2050),0.92,IF(AND(A2038="India",E2038=2035),0.95,IF(AND(A2038="India",E2038=2050),0.92,IF(AND(A2038="Middle East",E2038=2035),0.94,IF(AND(A2038="Middle East",E2038=2050),0.9,IF(AND(A2038="Africa",E2038=2035),0.94,IF(AND(A2038="Africa",E2038=2050),0.91,IF(AND(A2038="Brazil",E2038=2035),0.95,IF(AND(A2038="Brazil",E2038=2050),0.92,""))))))))))))))))))</f>
        <v>*0.94</v>
      </c>
      <c r="H2038" s="0" t="s">
        <v>2889</v>
      </c>
      <c r="I2038" s="50" t="s">
        <v>35</v>
      </c>
      <c r="J2038" s="0" t="n">
        <v>2050</v>
      </c>
      <c r="K2038" s="48" t="str">
        <f aca="false">"*"&amp;IF(AND(A2038="EU",J2038=2035),0.95,IF(AND(A2038="EU",J2038=2050),0.93,IF(AND(A2038="USA",J2038=2035),0.96,IF(AND(A2038="USA",J2038=2050),0.94,IF(AND(A2038="Japan",J2038=2035),0.94,IF(AND(A2038="Japan",J2038=2050),0.92,IF(AND(A2038="Russia",J2038=2035),0.95,IF(AND(A2038="Russia",J2038=2050),0.93,IF(AND(A2038="China",J2038=2035),0.94,IF(AND(A2038="China",J2038=2050),0.92,IF(AND(A2038="India",J2038=2035),0.95,IF(AND(A2038="India",J2038=2050),0.92,IF(AND(A2038="Middle East",J2038=2035),0.94,IF(AND(A2038="Middle East",J2038=2050),0.9,IF(AND(A2038="Africa",J2038=2035),0.94,IF(AND(A2038="Africa",J2038=2050),0.91,IF(AND(A2038="Brazil",J2038=2035),0.95,IF(AND(A2038="Brazil",J2038=2050),0.92,""))))))))))))))))))</f>
        <v>*0.92</v>
      </c>
      <c r="P2038" s="41" t="s">
        <v>2889</v>
      </c>
      <c r="Q2038" s="52" t="s">
        <v>35</v>
      </c>
      <c r="R2038" s="41" t="n">
        <v>2035</v>
      </c>
      <c r="S2038" s="53" t="str">
        <f aca="false">"*"&amp;IF(AND(A2038="EU",R2038=2035),0.95,IF(AND(A2038="EU",R2038=2050),0.93,IF(AND(A2038="USA",R2038=2035),0.96,IF(AND(A2038="USA",R2038=2050),0.93,IF(AND(A2038="Japan",R2038=2035),0.94,IF(AND(A2038="Japan",R2038=2050),0.92,IF(AND(A2038="Russia",R2038=2035),0.95,IF(AND(A2038="Russia",R2038=2050),0.91,IF(AND(A2038="China",R2038=2035),0.93,IF(AND(A2038="China",R2038=2050),0.92,IF(AND(A2038="India",R2038=2035),0.94,IF(AND(A2038="India",R2038=2050),0.91,IF(AND(A2038="Middle East",R2038=2035),0.92,IF(AND(A2038="Middle East",R2038=2050),0.89,IF(AND(A2038="Africa",R2038=2035),0.93,IF(AND(A2038="Africa",R2038=2050),0.9,IF(AND(A2038="Brazil",R2038=2035),0.95,IF(AND(A2038="Brazil",R2038=2050),0.92,""))))))))))))))))))</f>
        <v>*0.93</v>
      </c>
      <c r="U2038" s="41" t="s">
        <v>2889</v>
      </c>
      <c r="V2038" s="52" t="s">
        <v>35</v>
      </c>
      <c r="W2038" s="41" t="n">
        <v>2050</v>
      </c>
      <c r="X2038" s="53" t="str">
        <f aca="false">"*"&amp;IF(AND(A2038="EU",W2038=2035),0.95,IF(AND(A2038="EU",W2038=2050),0.93,IF(AND(A2038="USA",W2038=2035),0.96,IF(AND(A2038="USA",W2038=2050),0.93,IF(AND(A2038="Japan",W2038=2035),0.94,IF(AND(A2038="Japan",W2038=2050),0.92,IF(AND(A2038="Russia",W2038=2035),0.95,IF(AND(A2038="Russia",W2038=2050),0.91,IF(AND(A2038="China",W2038=2035),0.93,IF(AND(A2038="China",W2038=2050),0.92,IF(AND(A2038="India",W2038=2035),0.94,IF(AND(A2038="India",W2038=2050),0.91,IF(AND(A2038="Middle East",W2038=2035),0.92,IF(AND(A2038="Middle East",W2038=2050),0.89,IF(AND(A2038="Africa",W2038=2035),0.93,IF(AND(A2038="Africa",W2038=2050),0.9,IF(AND(A2038="Brazil",W2038=2035),0.95,IF(AND(A2038="Brazil",W2038=2050),0.92,""))))))))))))))))))</f>
        <v>*0.92</v>
      </c>
      <c r="AC2038" s="0" t="s">
        <v>2889</v>
      </c>
      <c r="AD2038" s="50" t="s">
        <v>35</v>
      </c>
      <c r="AE2038" s="0" t="n">
        <v>2035</v>
      </c>
      <c r="AF2038" s="51" t="str">
        <f aca="false">"*"&amp;IF(AND(A2038="EU",AE2038=2035),0.93,IF(AND(A2038="EU",AE2038=2050),0.9,IF(AND(A2038="USA",AE2038=2035),0.92,IF(AND(A2038="USA",AE2038=2050),0.89,IF(AND(A2038="Japan",AE2038=2035),0.92,IF(AND(A2038="Japan",AE2038=2050),0.89,IF(AND(A2038="Russia",AE2038=2035),0.91,IF(AND(A2038="Russia",AE2038=2050),0.86,IF(AND(A2038="China",AE2038=2035),0.91,IF(AND(A2038="China",AE2038=2050),0.87,IF(AND(A2038="India",AE2038=2035),0.92,IF(AND(A2038="India",AE2038=2050),0.87,IF(AND(A2038="Middle East",AE2038=2035),0.89,IF(AND(A2038="Middle East",AE2038=2050),0.84,IF(AND(A2038="Africa",AE2038=2035),0.9,IF(AND(A2038="Africa",AE2038=2050),0.86,IF(AND(A2038="Brazil",AE2038=2035),0.93,IF(AND(A2038="Brazil",AE2038=2050),0.89,""))))))))))))))))))</f>
        <v>*0.91</v>
      </c>
      <c r="AG2038" s="51" t="str">
        <f aca="false">AG2037</f>
        <v>REZoning_Sol-Win</v>
      </c>
      <c r="AI2038" s="0" t="s">
        <v>2889</v>
      </c>
      <c r="AJ2038" s="50" t="s">
        <v>35</v>
      </c>
      <c r="AK2038" s="0" t="n">
        <v>2050</v>
      </c>
      <c r="AL2038" s="51" t="str">
        <f aca="false">"*"&amp;IF(AND(A2038="EU",AK2038=2035),0.93,IF(AND(A2038="EU",AK2038=2050),0.9,IF(AND(A2038="USA",AK2038=2035),0.92,IF(AND(A2038="USA",AK2038=2050),0.89,IF(AND(A2038="Japan",AK2038=2035),0.92,IF(AND(A2038="Japan",AK2038=2050),0.89,IF(AND(A2038="Russia",AK2038=2035),0.91,IF(AND(A2038="Russia",AK2038=2050),0.86,IF(AND(A2038="China",AK2038=2035),0.91,IF(AND(A2038="China",AK2038=2050),0.87,IF(AND(A2038="India",AK2038=2035),0.92,IF(AND(A2038="India",AK2038=2050),0.87,IF(AND(A2038="Middle East",AK2038=2035),0.89,IF(AND(A2038="Middle East",AK2038=2050),0.84,IF(AND(A2038="Africa",AK2038=2035),0.9,IF(AND(A2038="Africa",AK2038=2050),0.86,IF(AND(A2038="Brazil",AK2038=2035),0.93,IF(AND(A2038="Brazil",AK2038=2050),0.89,""))))))))))))))))))</f>
        <v>*0.87</v>
      </c>
      <c r="AM2038" s="51" t="str">
        <f aca="false">AM2037</f>
        <v>REZoning_Sol-Win</v>
      </c>
      <c r="AP2038" s="0" t="s">
        <v>2889</v>
      </c>
      <c r="AQ2038" s="0" t="s">
        <v>35</v>
      </c>
      <c r="AR2038" s="0" t="n">
        <v>2100</v>
      </c>
      <c r="AS2038" s="0" t="s">
        <v>851</v>
      </c>
      <c r="AT2038" s="0" t="s">
        <v>36</v>
      </c>
    </row>
    <row r="2039" customFormat="false" ht="28.5" hidden="false" customHeight="true" outlineLevel="0" collapsed="false">
      <c r="A2039" s="3" t="s">
        <v>147</v>
      </c>
      <c r="C2039" s="0" t="s">
        <v>2890</v>
      </c>
      <c r="D2039" s="50" t="s">
        <v>35</v>
      </c>
      <c r="E2039" s="0" t="n">
        <v>2035</v>
      </c>
      <c r="F2039" s="51" t="str">
        <f aca="false">"*"&amp;IF(AND(A2039="EU",E2039=2035),0.95,IF(AND(A2039="EU",E2039=2050),0.93,IF(AND(A2039="USA",E2039=2035),0.96,IF(AND(A2039="USA",E2039=2050),0.94,IF(AND(A2039="Japan",E2039=2035),0.94,IF(AND(A2039="Japan",E2039=2050),0.92,IF(AND(A2039="Russia",E2039=2035),0.95,IF(AND(A2039="Russia",E2039=2050),0.93,IF(AND(A2039="China",E2039=2035),0.94,IF(AND(A2039="China",E2039=2050),0.92,IF(AND(A2039="India",E2039=2035),0.95,IF(AND(A2039="India",E2039=2050),0.92,IF(AND(A2039="Middle East",E2039=2035),0.94,IF(AND(A2039="Middle East",E2039=2050),0.9,IF(AND(A2039="Africa",E2039=2035),0.94,IF(AND(A2039="Africa",E2039=2050),0.91,IF(AND(A2039="Brazil",E2039=2035),0.95,IF(AND(A2039="Brazil",E2039=2050),0.92,""))))))))))))))))))</f>
        <v>*0.94</v>
      </c>
      <c r="H2039" s="0" t="s">
        <v>2890</v>
      </c>
      <c r="I2039" s="50" t="s">
        <v>35</v>
      </c>
      <c r="J2039" s="0" t="n">
        <v>2050</v>
      </c>
      <c r="K2039" s="48" t="str">
        <f aca="false">"*"&amp;IF(AND(A2039="EU",J2039=2035),0.95,IF(AND(A2039="EU",J2039=2050),0.93,IF(AND(A2039="USA",J2039=2035),0.96,IF(AND(A2039="USA",J2039=2050),0.94,IF(AND(A2039="Japan",J2039=2035),0.94,IF(AND(A2039="Japan",J2039=2050),0.92,IF(AND(A2039="Russia",J2039=2035),0.95,IF(AND(A2039="Russia",J2039=2050),0.93,IF(AND(A2039="China",J2039=2035),0.94,IF(AND(A2039="China",J2039=2050),0.92,IF(AND(A2039="India",J2039=2035),0.95,IF(AND(A2039="India",J2039=2050),0.92,IF(AND(A2039="Middle East",J2039=2035),0.94,IF(AND(A2039="Middle East",J2039=2050),0.9,IF(AND(A2039="Africa",J2039=2035),0.94,IF(AND(A2039="Africa",J2039=2050),0.91,IF(AND(A2039="Brazil",J2039=2035),0.95,IF(AND(A2039="Brazil",J2039=2050),0.92,""))))))))))))))))))</f>
        <v>*0.92</v>
      </c>
      <c r="P2039" s="41" t="s">
        <v>2890</v>
      </c>
      <c r="Q2039" s="52" t="s">
        <v>35</v>
      </c>
      <c r="R2039" s="41" t="n">
        <v>2035</v>
      </c>
      <c r="S2039" s="53" t="str">
        <f aca="false">"*"&amp;IF(AND(A2039="EU",R2039=2035),0.95,IF(AND(A2039="EU",R2039=2050),0.93,IF(AND(A2039="USA",R2039=2035),0.96,IF(AND(A2039="USA",R2039=2050),0.93,IF(AND(A2039="Japan",R2039=2035),0.94,IF(AND(A2039="Japan",R2039=2050),0.92,IF(AND(A2039="Russia",R2039=2035),0.95,IF(AND(A2039="Russia",R2039=2050),0.91,IF(AND(A2039="China",R2039=2035),0.93,IF(AND(A2039="China",R2039=2050),0.92,IF(AND(A2039="India",R2039=2035),0.94,IF(AND(A2039="India",R2039=2050),0.91,IF(AND(A2039="Middle East",R2039=2035),0.92,IF(AND(A2039="Middle East",R2039=2050),0.89,IF(AND(A2039="Africa",R2039=2035),0.93,IF(AND(A2039="Africa",R2039=2050),0.9,IF(AND(A2039="Brazil",R2039=2035),0.95,IF(AND(A2039="Brazil",R2039=2050),0.92,""))))))))))))))))))</f>
        <v>*0.93</v>
      </c>
      <c r="U2039" s="41" t="s">
        <v>2890</v>
      </c>
      <c r="V2039" s="52" t="s">
        <v>35</v>
      </c>
      <c r="W2039" s="41" t="n">
        <v>2050</v>
      </c>
      <c r="X2039" s="53" t="str">
        <f aca="false">"*"&amp;IF(AND(A2039="EU",W2039=2035),0.95,IF(AND(A2039="EU",W2039=2050),0.93,IF(AND(A2039="USA",W2039=2035),0.96,IF(AND(A2039="USA",W2039=2050),0.93,IF(AND(A2039="Japan",W2039=2035),0.94,IF(AND(A2039="Japan",W2039=2050),0.92,IF(AND(A2039="Russia",W2039=2035),0.95,IF(AND(A2039="Russia",W2039=2050),0.91,IF(AND(A2039="China",W2039=2035),0.93,IF(AND(A2039="China",W2039=2050),0.92,IF(AND(A2039="India",W2039=2035),0.94,IF(AND(A2039="India",W2039=2050),0.91,IF(AND(A2039="Middle East",W2039=2035),0.92,IF(AND(A2039="Middle East",W2039=2050),0.89,IF(AND(A2039="Africa",W2039=2035),0.93,IF(AND(A2039="Africa",W2039=2050),0.9,IF(AND(A2039="Brazil",W2039=2035),0.95,IF(AND(A2039="Brazil",W2039=2050),0.92,""))))))))))))))))))</f>
        <v>*0.92</v>
      </c>
      <c r="AC2039" s="0" t="s">
        <v>2890</v>
      </c>
      <c r="AD2039" s="50" t="s">
        <v>35</v>
      </c>
      <c r="AE2039" s="0" t="n">
        <v>2035</v>
      </c>
      <c r="AF2039" s="51" t="str">
        <f aca="false">"*"&amp;IF(AND(A2039="EU",AE2039=2035),0.93,IF(AND(A2039="EU",AE2039=2050),0.9,IF(AND(A2039="USA",AE2039=2035),0.92,IF(AND(A2039="USA",AE2039=2050),0.89,IF(AND(A2039="Japan",AE2039=2035),0.92,IF(AND(A2039="Japan",AE2039=2050),0.89,IF(AND(A2039="Russia",AE2039=2035),0.91,IF(AND(A2039="Russia",AE2039=2050),0.86,IF(AND(A2039="China",AE2039=2035),0.91,IF(AND(A2039="China",AE2039=2050),0.87,IF(AND(A2039="India",AE2039=2035),0.92,IF(AND(A2039="India",AE2039=2050),0.87,IF(AND(A2039="Middle East",AE2039=2035),0.89,IF(AND(A2039="Middle East",AE2039=2050),0.84,IF(AND(A2039="Africa",AE2039=2035),0.9,IF(AND(A2039="Africa",AE2039=2050),0.86,IF(AND(A2039="Brazil",AE2039=2035),0.93,IF(AND(A2039="Brazil",AE2039=2050),0.89,""))))))))))))))))))</f>
        <v>*0.91</v>
      </c>
      <c r="AG2039" s="51" t="str">
        <f aca="false">AG2038</f>
        <v>REZoning_Sol-Win</v>
      </c>
      <c r="AI2039" s="0" t="s">
        <v>2890</v>
      </c>
      <c r="AJ2039" s="50" t="s">
        <v>35</v>
      </c>
      <c r="AK2039" s="0" t="n">
        <v>2050</v>
      </c>
      <c r="AL2039" s="51" t="str">
        <f aca="false">"*"&amp;IF(AND(A2039="EU",AK2039=2035),0.93,IF(AND(A2039="EU",AK2039=2050),0.9,IF(AND(A2039="USA",AK2039=2035),0.92,IF(AND(A2039="USA",AK2039=2050),0.89,IF(AND(A2039="Japan",AK2039=2035),0.92,IF(AND(A2039="Japan",AK2039=2050),0.89,IF(AND(A2039="Russia",AK2039=2035),0.91,IF(AND(A2039="Russia",AK2039=2050),0.86,IF(AND(A2039="China",AK2039=2035),0.91,IF(AND(A2039="China",AK2039=2050),0.87,IF(AND(A2039="India",AK2039=2035),0.92,IF(AND(A2039="India",AK2039=2050),0.87,IF(AND(A2039="Middle East",AK2039=2035),0.89,IF(AND(A2039="Middle East",AK2039=2050),0.84,IF(AND(A2039="Africa",AK2039=2035),0.9,IF(AND(A2039="Africa",AK2039=2050),0.86,IF(AND(A2039="Brazil",AK2039=2035),0.93,IF(AND(A2039="Brazil",AK2039=2050),0.89,""))))))))))))))))))</f>
        <v>*0.87</v>
      </c>
      <c r="AM2039" s="51" t="str">
        <f aca="false">AM2038</f>
        <v>REZoning_Sol-Win</v>
      </c>
      <c r="AP2039" s="0" t="s">
        <v>2890</v>
      </c>
      <c r="AQ2039" s="0" t="s">
        <v>35</v>
      </c>
      <c r="AR2039" s="0" t="n">
        <v>2100</v>
      </c>
      <c r="AS2039" s="0" t="s">
        <v>851</v>
      </c>
      <c r="AT2039" s="0" t="s">
        <v>36</v>
      </c>
    </row>
    <row r="2040" customFormat="false" ht="28.5" hidden="false" customHeight="true" outlineLevel="0" collapsed="false">
      <c r="A2040" s="3" t="s">
        <v>147</v>
      </c>
      <c r="C2040" s="0" t="s">
        <v>2891</v>
      </c>
      <c r="D2040" s="50" t="s">
        <v>35</v>
      </c>
      <c r="E2040" s="0" t="n">
        <v>2035</v>
      </c>
      <c r="F2040" s="51" t="str">
        <f aca="false">"*"&amp;IF(AND(A2040="EU",E2040=2035),0.95,IF(AND(A2040="EU",E2040=2050),0.93,IF(AND(A2040="USA",E2040=2035),0.96,IF(AND(A2040="USA",E2040=2050),0.94,IF(AND(A2040="Japan",E2040=2035),0.94,IF(AND(A2040="Japan",E2040=2050),0.92,IF(AND(A2040="Russia",E2040=2035),0.95,IF(AND(A2040="Russia",E2040=2050),0.93,IF(AND(A2040="China",E2040=2035),0.94,IF(AND(A2040="China",E2040=2050),0.92,IF(AND(A2040="India",E2040=2035),0.95,IF(AND(A2040="India",E2040=2050),0.92,IF(AND(A2040="Middle East",E2040=2035),0.94,IF(AND(A2040="Middle East",E2040=2050),0.9,IF(AND(A2040="Africa",E2040=2035),0.94,IF(AND(A2040="Africa",E2040=2050),0.91,IF(AND(A2040="Brazil",E2040=2035),0.95,IF(AND(A2040="Brazil",E2040=2050),0.92,""))))))))))))))))))</f>
        <v>*0.94</v>
      </c>
      <c r="H2040" s="0" t="s">
        <v>2891</v>
      </c>
      <c r="I2040" s="50" t="s">
        <v>35</v>
      </c>
      <c r="J2040" s="0" t="n">
        <v>2050</v>
      </c>
      <c r="K2040" s="48" t="str">
        <f aca="false">"*"&amp;IF(AND(A2040="EU",J2040=2035),0.95,IF(AND(A2040="EU",J2040=2050),0.93,IF(AND(A2040="USA",J2040=2035),0.96,IF(AND(A2040="USA",J2040=2050),0.94,IF(AND(A2040="Japan",J2040=2035),0.94,IF(AND(A2040="Japan",J2040=2050),0.92,IF(AND(A2040="Russia",J2040=2035),0.95,IF(AND(A2040="Russia",J2040=2050),0.93,IF(AND(A2040="China",J2040=2035),0.94,IF(AND(A2040="China",J2040=2050),0.92,IF(AND(A2040="India",J2040=2035),0.95,IF(AND(A2040="India",J2040=2050),0.92,IF(AND(A2040="Middle East",J2040=2035),0.94,IF(AND(A2040="Middle East",J2040=2050),0.9,IF(AND(A2040="Africa",J2040=2035),0.94,IF(AND(A2040="Africa",J2040=2050),0.91,IF(AND(A2040="Brazil",J2040=2035),0.95,IF(AND(A2040="Brazil",J2040=2050),0.92,""))))))))))))))))))</f>
        <v>*0.92</v>
      </c>
      <c r="P2040" s="41" t="s">
        <v>2891</v>
      </c>
      <c r="Q2040" s="52" t="s">
        <v>35</v>
      </c>
      <c r="R2040" s="41" t="n">
        <v>2035</v>
      </c>
      <c r="S2040" s="53" t="str">
        <f aca="false">"*"&amp;IF(AND(A2040="EU",R2040=2035),0.95,IF(AND(A2040="EU",R2040=2050),0.93,IF(AND(A2040="USA",R2040=2035),0.96,IF(AND(A2040="USA",R2040=2050),0.93,IF(AND(A2040="Japan",R2040=2035),0.94,IF(AND(A2040="Japan",R2040=2050),0.92,IF(AND(A2040="Russia",R2040=2035),0.95,IF(AND(A2040="Russia",R2040=2050),0.91,IF(AND(A2040="China",R2040=2035),0.93,IF(AND(A2040="China",R2040=2050),0.92,IF(AND(A2040="India",R2040=2035),0.94,IF(AND(A2040="India",R2040=2050),0.91,IF(AND(A2040="Middle East",R2040=2035),0.92,IF(AND(A2040="Middle East",R2040=2050),0.89,IF(AND(A2040="Africa",R2040=2035),0.93,IF(AND(A2040="Africa",R2040=2050),0.9,IF(AND(A2040="Brazil",R2040=2035),0.95,IF(AND(A2040="Brazil",R2040=2050),0.92,""))))))))))))))))))</f>
        <v>*0.93</v>
      </c>
      <c r="U2040" s="41" t="s">
        <v>2891</v>
      </c>
      <c r="V2040" s="52" t="s">
        <v>35</v>
      </c>
      <c r="W2040" s="41" t="n">
        <v>2050</v>
      </c>
      <c r="X2040" s="53" t="str">
        <f aca="false">"*"&amp;IF(AND(A2040="EU",W2040=2035),0.95,IF(AND(A2040="EU",W2040=2050),0.93,IF(AND(A2040="USA",W2040=2035),0.96,IF(AND(A2040="USA",W2040=2050),0.93,IF(AND(A2040="Japan",W2040=2035),0.94,IF(AND(A2040="Japan",W2040=2050),0.92,IF(AND(A2040="Russia",W2040=2035),0.95,IF(AND(A2040="Russia",W2040=2050),0.91,IF(AND(A2040="China",W2040=2035),0.93,IF(AND(A2040="China",W2040=2050),0.92,IF(AND(A2040="India",W2040=2035),0.94,IF(AND(A2040="India",W2040=2050),0.91,IF(AND(A2040="Middle East",W2040=2035),0.92,IF(AND(A2040="Middle East",W2040=2050),0.89,IF(AND(A2040="Africa",W2040=2035),0.93,IF(AND(A2040="Africa",W2040=2050),0.9,IF(AND(A2040="Brazil",W2040=2035),0.95,IF(AND(A2040="Brazil",W2040=2050),0.92,""))))))))))))))))))</f>
        <v>*0.92</v>
      </c>
      <c r="AC2040" s="0" t="s">
        <v>2891</v>
      </c>
      <c r="AD2040" s="50" t="s">
        <v>35</v>
      </c>
      <c r="AE2040" s="0" t="n">
        <v>2035</v>
      </c>
      <c r="AF2040" s="51" t="str">
        <f aca="false">"*"&amp;IF(AND(A2040="EU",AE2040=2035),0.93,IF(AND(A2040="EU",AE2040=2050),0.9,IF(AND(A2040="USA",AE2040=2035),0.92,IF(AND(A2040="USA",AE2040=2050),0.89,IF(AND(A2040="Japan",AE2040=2035),0.92,IF(AND(A2040="Japan",AE2040=2050),0.89,IF(AND(A2040="Russia",AE2040=2035),0.91,IF(AND(A2040="Russia",AE2040=2050),0.86,IF(AND(A2040="China",AE2040=2035),0.91,IF(AND(A2040="China",AE2040=2050),0.87,IF(AND(A2040="India",AE2040=2035),0.92,IF(AND(A2040="India",AE2040=2050),0.87,IF(AND(A2040="Middle East",AE2040=2035),0.89,IF(AND(A2040="Middle East",AE2040=2050),0.84,IF(AND(A2040="Africa",AE2040=2035),0.9,IF(AND(A2040="Africa",AE2040=2050),0.86,IF(AND(A2040="Brazil",AE2040=2035),0.93,IF(AND(A2040="Brazil",AE2040=2050),0.89,""))))))))))))))))))</f>
        <v>*0.91</v>
      </c>
      <c r="AG2040" s="51" t="str">
        <f aca="false">AG2039</f>
        <v>REZoning_Sol-Win</v>
      </c>
      <c r="AI2040" s="0" t="s">
        <v>2891</v>
      </c>
      <c r="AJ2040" s="50" t="s">
        <v>35</v>
      </c>
      <c r="AK2040" s="0" t="n">
        <v>2050</v>
      </c>
      <c r="AL2040" s="51" t="str">
        <f aca="false">"*"&amp;IF(AND(A2040="EU",AK2040=2035),0.93,IF(AND(A2040="EU",AK2040=2050),0.9,IF(AND(A2040="USA",AK2040=2035),0.92,IF(AND(A2040="USA",AK2040=2050),0.89,IF(AND(A2040="Japan",AK2040=2035),0.92,IF(AND(A2040="Japan",AK2040=2050),0.89,IF(AND(A2040="Russia",AK2040=2035),0.91,IF(AND(A2040="Russia",AK2040=2050),0.86,IF(AND(A2040="China",AK2040=2035),0.91,IF(AND(A2040="China",AK2040=2050),0.87,IF(AND(A2040="India",AK2040=2035),0.92,IF(AND(A2040="India",AK2040=2050),0.87,IF(AND(A2040="Middle East",AK2040=2035),0.89,IF(AND(A2040="Middle East",AK2040=2050),0.84,IF(AND(A2040="Africa",AK2040=2035),0.9,IF(AND(A2040="Africa",AK2040=2050),0.86,IF(AND(A2040="Brazil",AK2040=2035),0.93,IF(AND(A2040="Brazil",AK2040=2050),0.89,""))))))))))))))))))</f>
        <v>*0.87</v>
      </c>
      <c r="AM2040" s="51" t="str">
        <f aca="false">AM2039</f>
        <v>REZoning_Sol-Win</v>
      </c>
      <c r="AP2040" s="0" t="s">
        <v>2891</v>
      </c>
      <c r="AQ2040" s="0" t="s">
        <v>35</v>
      </c>
      <c r="AR2040" s="0" t="n">
        <v>2100</v>
      </c>
      <c r="AS2040" s="0" t="s">
        <v>851</v>
      </c>
      <c r="AT2040" s="0" t="s">
        <v>36</v>
      </c>
    </row>
    <row r="2041" customFormat="false" ht="28.5" hidden="false" customHeight="true" outlineLevel="0" collapsed="false">
      <c r="A2041" s="3" t="s">
        <v>147</v>
      </c>
      <c r="C2041" s="0" t="s">
        <v>2892</v>
      </c>
      <c r="D2041" s="50" t="s">
        <v>35</v>
      </c>
      <c r="E2041" s="0" t="n">
        <v>2035</v>
      </c>
      <c r="F2041" s="51" t="str">
        <f aca="false">"*"&amp;IF(AND(A2041="EU",E2041=2035),0.95,IF(AND(A2041="EU",E2041=2050),0.93,IF(AND(A2041="USA",E2041=2035),0.96,IF(AND(A2041="USA",E2041=2050),0.94,IF(AND(A2041="Japan",E2041=2035),0.94,IF(AND(A2041="Japan",E2041=2050),0.92,IF(AND(A2041="Russia",E2041=2035),0.95,IF(AND(A2041="Russia",E2041=2050),0.93,IF(AND(A2041="China",E2041=2035),0.94,IF(AND(A2041="China",E2041=2050),0.92,IF(AND(A2041="India",E2041=2035),0.95,IF(AND(A2041="India",E2041=2050),0.92,IF(AND(A2041="Middle East",E2041=2035),0.94,IF(AND(A2041="Middle East",E2041=2050),0.9,IF(AND(A2041="Africa",E2041=2035),0.94,IF(AND(A2041="Africa",E2041=2050),0.91,IF(AND(A2041="Brazil",E2041=2035),0.95,IF(AND(A2041="Brazil",E2041=2050),0.92,""))))))))))))))))))</f>
        <v>*0.94</v>
      </c>
      <c r="H2041" s="0" t="s">
        <v>2892</v>
      </c>
      <c r="I2041" s="50" t="s">
        <v>35</v>
      </c>
      <c r="J2041" s="0" t="n">
        <v>2050</v>
      </c>
      <c r="K2041" s="48" t="str">
        <f aca="false">"*"&amp;IF(AND(A2041="EU",J2041=2035),0.95,IF(AND(A2041="EU",J2041=2050),0.93,IF(AND(A2041="USA",J2041=2035),0.96,IF(AND(A2041="USA",J2041=2050),0.94,IF(AND(A2041="Japan",J2041=2035),0.94,IF(AND(A2041="Japan",J2041=2050),0.92,IF(AND(A2041="Russia",J2041=2035),0.95,IF(AND(A2041="Russia",J2041=2050),0.93,IF(AND(A2041="China",J2041=2035),0.94,IF(AND(A2041="China",J2041=2050),0.92,IF(AND(A2041="India",J2041=2035),0.95,IF(AND(A2041="India",J2041=2050),0.92,IF(AND(A2041="Middle East",J2041=2035),0.94,IF(AND(A2041="Middle East",J2041=2050),0.9,IF(AND(A2041="Africa",J2041=2035),0.94,IF(AND(A2041="Africa",J2041=2050),0.91,IF(AND(A2041="Brazil",J2041=2035),0.95,IF(AND(A2041="Brazil",J2041=2050),0.92,""))))))))))))))))))</f>
        <v>*0.92</v>
      </c>
      <c r="P2041" s="41" t="s">
        <v>2892</v>
      </c>
      <c r="Q2041" s="52" t="s">
        <v>35</v>
      </c>
      <c r="R2041" s="41" t="n">
        <v>2035</v>
      </c>
      <c r="S2041" s="53" t="str">
        <f aca="false">"*"&amp;IF(AND(A2041="EU",R2041=2035),0.95,IF(AND(A2041="EU",R2041=2050),0.93,IF(AND(A2041="USA",R2041=2035),0.96,IF(AND(A2041="USA",R2041=2050),0.93,IF(AND(A2041="Japan",R2041=2035),0.94,IF(AND(A2041="Japan",R2041=2050),0.92,IF(AND(A2041="Russia",R2041=2035),0.95,IF(AND(A2041="Russia",R2041=2050),0.91,IF(AND(A2041="China",R2041=2035),0.93,IF(AND(A2041="China",R2041=2050),0.92,IF(AND(A2041="India",R2041=2035),0.94,IF(AND(A2041="India",R2041=2050),0.91,IF(AND(A2041="Middle East",R2041=2035),0.92,IF(AND(A2041="Middle East",R2041=2050),0.89,IF(AND(A2041="Africa",R2041=2035),0.93,IF(AND(A2041="Africa",R2041=2050),0.9,IF(AND(A2041="Brazil",R2041=2035),0.95,IF(AND(A2041="Brazil",R2041=2050),0.92,""))))))))))))))))))</f>
        <v>*0.93</v>
      </c>
      <c r="U2041" s="41" t="s">
        <v>2892</v>
      </c>
      <c r="V2041" s="52" t="s">
        <v>35</v>
      </c>
      <c r="W2041" s="41" t="n">
        <v>2050</v>
      </c>
      <c r="X2041" s="53" t="str">
        <f aca="false">"*"&amp;IF(AND(A2041="EU",W2041=2035),0.95,IF(AND(A2041="EU",W2041=2050),0.93,IF(AND(A2041="USA",W2041=2035),0.96,IF(AND(A2041="USA",W2041=2050),0.93,IF(AND(A2041="Japan",W2041=2035),0.94,IF(AND(A2041="Japan",W2041=2050),0.92,IF(AND(A2041="Russia",W2041=2035),0.95,IF(AND(A2041="Russia",W2041=2050),0.91,IF(AND(A2041="China",W2041=2035),0.93,IF(AND(A2041="China",W2041=2050),0.92,IF(AND(A2041="India",W2041=2035),0.94,IF(AND(A2041="India",W2041=2050),0.91,IF(AND(A2041="Middle East",W2041=2035),0.92,IF(AND(A2041="Middle East",W2041=2050),0.89,IF(AND(A2041="Africa",W2041=2035),0.93,IF(AND(A2041="Africa",W2041=2050),0.9,IF(AND(A2041="Brazil",W2041=2035),0.95,IF(AND(A2041="Brazil",W2041=2050),0.92,""))))))))))))))))))</f>
        <v>*0.92</v>
      </c>
      <c r="AC2041" s="0" t="s">
        <v>2892</v>
      </c>
      <c r="AD2041" s="50" t="s">
        <v>35</v>
      </c>
      <c r="AE2041" s="0" t="n">
        <v>2035</v>
      </c>
      <c r="AF2041" s="51" t="str">
        <f aca="false">"*"&amp;IF(AND(A2041="EU",AE2041=2035),0.93,IF(AND(A2041="EU",AE2041=2050),0.9,IF(AND(A2041="USA",AE2041=2035),0.92,IF(AND(A2041="USA",AE2041=2050),0.89,IF(AND(A2041="Japan",AE2041=2035),0.92,IF(AND(A2041="Japan",AE2041=2050),0.89,IF(AND(A2041="Russia",AE2041=2035),0.91,IF(AND(A2041="Russia",AE2041=2050),0.86,IF(AND(A2041="China",AE2041=2035),0.91,IF(AND(A2041="China",AE2041=2050),0.87,IF(AND(A2041="India",AE2041=2035),0.92,IF(AND(A2041="India",AE2041=2050),0.87,IF(AND(A2041="Middle East",AE2041=2035),0.89,IF(AND(A2041="Middle East",AE2041=2050),0.84,IF(AND(A2041="Africa",AE2041=2035),0.9,IF(AND(A2041="Africa",AE2041=2050),0.86,IF(AND(A2041="Brazil",AE2041=2035),0.93,IF(AND(A2041="Brazil",AE2041=2050),0.89,""))))))))))))))))))</f>
        <v>*0.91</v>
      </c>
      <c r="AG2041" s="51" t="str">
        <f aca="false">AG2040</f>
        <v>REZoning_Sol-Win</v>
      </c>
      <c r="AI2041" s="0" t="s">
        <v>2892</v>
      </c>
      <c r="AJ2041" s="50" t="s">
        <v>35</v>
      </c>
      <c r="AK2041" s="0" t="n">
        <v>2050</v>
      </c>
      <c r="AL2041" s="51" t="str">
        <f aca="false">"*"&amp;IF(AND(A2041="EU",AK2041=2035),0.93,IF(AND(A2041="EU",AK2041=2050),0.9,IF(AND(A2041="USA",AK2041=2035),0.92,IF(AND(A2041="USA",AK2041=2050),0.89,IF(AND(A2041="Japan",AK2041=2035),0.92,IF(AND(A2041="Japan",AK2041=2050),0.89,IF(AND(A2041="Russia",AK2041=2035),0.91,IF(AND(A2041="Russia",AK2041=2050),0.86,IF(AND(A2041="China",AK2041=2035),0.91,IF(AND(A2041="China",AK2041=2050),0.87,IF(AND(A2041="India",AK2041=2035),0.92,IF(AND(A2041="India",AK2041=2050),0.87,IF(AND(A2041="Middle East",AK2041=2035),0.89,IF(AND(A2041="Middle East",AK2041=2050),0.84,IF(AND(A2041="Africa",AK2041=2035),0.9,IF(AND(A2041="Africa",AK2041=2050),0.86,IF(AND(A2041="Brazil",AK2041=2035),0.93,IF(AND(A2041="Brazil",AK2041=2050),0.89,""))))))))))))))))))</f>
        <v>*0.87</v>
      </c>
      <c r="AM2041" s="51" t="str">
        <f aca="false">AM2040</f>
        <v>REZoning_Sol-Win</v>
      </c>
      <c r="AP2041" s="0" t="s">
        <v>2892</v>
      </c>
      <c r="AQ2041" s="0" t="s">
        <v>35</v>
      </c>
      <c r="AR2041" s="0" t="n">
        <v>2100</v>
      </c>
      <c r="AS2041" s="0" t="s">
        <v>851</v>
      </c>
      <c r="AT2041" s="0" t="s">
        <v>36</v>
      </c>
    </row>
    <row r="2042" customFormat="false" ht="28.5" hidden="false" customHeight="true" outlineLevel="0" collapsed="false">
      <c r="A2042" s="3" t="s">
        <v>147</v>
      </c>
      <c r="C2042" s="0" t="s">
        <v>2893</v>
      </c>
      <c r="D2042" s="50" t="s">
        <v>35</v>
      </c>
      <c r="E2042" s="0" t="n">
        <v>2035</v>
      </c>
      <c r="F2042" s="51" t="str">
        <f aca="false">"*"&amp;IF(AND(A2042="EU",E2042=2035),0.95,IF(AND(A2042="EU",E2042=2050),0.93,IF(AND(A2042="USA",E2042=2035),0.96,IF(AND(A2042="USA",E2042=2050),0.94,IF(AND(A2042="Japan",E2042=2035),0.94,IF(AND(A2042="Japan",E2042=2050),0.92,IF(AND(A2042="Russia",E2042=2035),0.95,IF(AND(A2042="Russia",E2042=2050),0.93,IF(AND(A2042="China",E2042=2035),0.94,IF(AND(A2042="China",E2042=2050),0.92,IF(AND(A2042="India",E2042=2035),0.95,IF(AND(A2042="India",E2042=2050),0.92,IF(AND(A2042="Middle East",E2042=2035),0.94,IF(AND(A2042="Middle East",E2042=2050),0.9,IF(AND(A2042="Africa",E2042=2035),0.94,IF(AND(A2042="Africa",E2042=2050),0.91,IF(AND(A2042="Brazil",E2042=2035),0.95,IF(AND(A2042="Brazil",E2042=2050),0.92,""))))))))))))))))))</f>
        <v>*0.94</v>
      </c>
      <c r="H2042" s="0" t="s">
        <v>2893</v>
      </c>
      <c r="I2042" s="50" t="s">
        <v>35</v>
      </c>
      <c r="J2042" s="0" t="n">
        <v>2050</v>
      </c>
      <c r="K2042" s="48" t="str">
        <f aca="false">"*"&amp;IF(AND(A2042="EU",J2042=2035),0.95,IF(AND(A2042="EU",J2042=2050),0.93,IF(AND(A2042="USA",J2042=2035),0.96,IF(AND(A2042="USA",J2042=2050),0.94,IF(AND(A2042="Japan",J2042=2035),0.94,IF(AND(A2042="Japan",J2042=2050),0.92,IF(AND(A2042="Russia",J2042=2035),0.95,IF(AND(A2042="Russia",J2042=2050),0.93,IF(AND(A2042="China",J2042=2035),0.94,IF(AND(A2042="China",J2042=2050),0.92,IF(AND(A2042="India",J2042=2035),0.95,IF(AND(A2042="India",J2042=2050),0.92,IF(AND(A2042="Middle East",J2042=2035),0.94,IF(AND(A2042="Middle East",J2042=2050),0.9,IF(AND(A2042="Africa",J2042=2035),0.94,IF(AND(A2042="Africa",J2042=2050),0.91,IF(AND(A2042="Brazil",J2042=2035),0.95,IF(AND(A2042="Brazil",J2042=2050),0.92,""))))))))))))))))))</f>
        <v>*0.92</v>
      </c>
      <c r="P2042" s="41" t="s">
        <v>2893</v>
      </c>
      <c r="Q2042" s="52" t="s">
        <v>35</v>
      </c>
      <c r="R2042" s="41" t="n">
        <v>2035</v>
      </c>
      <c r="S2042" s="53" t="str">
        <f aca="false">"*"&amp;IF(AND(A2042="EU",R2042=2035),0.95,IF(AND(A2042="EU",R2042=2050),0.93,IF(AND(A2042="USA",R2042=2035),0.96,IF(AND(A2042="USA",R2042=2050),0.93,IF(AND(A2042="Japan",R2042=2035),0.94,IF(AND(A2042="Japan",R2042=2050),0.92,IF(AND(A2042="Russia",R2042=2035),0.95,IF(AND(A2042="Russia",R2042=2050),0.91,IF(AND(A2042="China",R2042=2035),0.93,IF(AND(A2042="China",R2042=2050),0.92,IF(AND(A2042="India",R2042=2035),0.94,IF(AND(A2042="India",R2042=2050),0.91,IF(AND(A2042="Middle East",R2042=2035),0.92,IF(AND(A2042="Middle East",R2042=2050),0.89,IF(AND(A2042="Africa",R2042=2035),0.93,IF(AND(A2042="Africa",R2042=2050),0.9,IF(AND(A2042="Brazil",R2042=2035),0.95,IF(AND(A2042="Brazil",R2042=2050),0.92,""))))))))))))))))))</f>
        <v>*0.93</v>
      </c>
      <c r="U2042" s="41" t="s">
        <v>2893</v>
      </c>
      <c r="V2042" s="52" t="s">
        <v>35</v>
      </c>
      <c r="W2042" s="41" t="n">
        <v>2050</v>
      </c>
      <c r="X2042" s="53" t="str">
        <f aca="false">"*"&amp;IF(AND(A2042="EU",W2042=2035),0.95,IF(AND(A2042="EU",W2042=2050),0.93,IF(AND(A2042="USA",W2042=2035),0.96,IF(AND(A2042="USA",W2042=2050),0.93,IF(AND(A2042="Japan",W2042=2035),0.94,IF(AND(A2042="Japan",W2042=2050),0.92,IF(AND(A2042="Russia",W2042=2035),0.95,IF(AND(A2042="Russia",W2042=2050),0.91,IF(AND(A2042="China",W2042=2035),0.93,IF(AND(A2042="China",W2042=2050),0.92,IF(AND(A2042="India",W2042=2035),0.94,IF(AND(A2042="India",W2042=2050),0.91,IF(AND(A2042="Middle East",W2042=2035),0.92,IF(AND(A2042="Middle East",W2042=2050),0.89,IF(AND(A2042="Africa",W2042=2035),0.93,IF(AND(A2042="Africa",W2042=2050),0.9,IF(AND(A2042="Brazil",W2042=2035),0.95,IF(AND(A2042="Brazil",W2042=2050),0.92,""))))))))))))))))))</f>
        <v>*0.92</v>
      </c>
      <c r="AC2042" s="0" t="s">
        <v>2893</v>
      </c>
      <c r="AD2042" s="50" t="s">
        <v>35</v>
      </c>
      <c r="AE2042" s="0" t="n">
        <v>2035</v>
      </c>
      <c r="AF2042" s="51" t="str">
        <f aca="false">"*"&amp;IF(AND(A2042="EU",AE2042=2035),0.93,IF(AND(A2042="EU",AE2042=2050),0.9,IF(AND(A2042="USA",AE2042=2035),0.92,IF(AND(A2042="USA",AE2042=2050),0.89,IF(AND(A2042="Japan",AE2042=2035),0.92,IF(AND(A2042="Japan",AE2042=2050),0.89,IF(AND(A2042="Russia",AE2042=2035),0.91,IF(AND(A2042="Russia",AE2042=2050),0.86,IF(AND(A2042="China",AE2042=2035),0.91,IF(AND(A2042="China",AE2042=2050),0.87,IF(AND(A2042="India",AE2042=2035),0.92,IF(AND(A2042="India",AE2042=2050),0.87,IF(AND(A2042="Middle East",AE2042=2035),0.89,IF(AND(A2042="Middle East",AE2042=2050),0.84,IF(AND(A2042="Africa",AE2042=2035),0.9,IF(AND(A2042="Africa",AE2042=2050),0.86,IF(AND(A2042="Brazil",AE2042=2035),0.93,IF(AND(A2042="Brazil",AE2042=2050),0.89,""))))))))))))))))))</f>
        <v>*0.91</v>
      </c>
      <c r="AG2042" s="51" t="str">
        <f aca="false">AG2041</f>
        <v>REZoning_Sol-Win</v>
      </c>
      <c r="AI2042" s="0" t="s">
        <v>2893</v>
      </c>
      <c r="AJ2042" s="50" t="s">
        <v>35</v>
      </c>
      <c r="AK2042" s="0" t="n">
        <v>2050</v>
      </c>
      <c r="AL2042" s="51" t="str">
        <f aca="false">"*"&amp;IF(AND(A2042="EU",AK2042=2035),0.93,IF(AND(A2042="EU",AK2042=2050),0.9,IF(AND(A2042="USA",AK2042=2035),0.92,IF(AND(A2042="USA",AK2042=2050),0.89,IF(AND(A2042="Japan",AK2042=2035),0.92,IF(AND(A2042="Japan",AK2042=2050),0.89,IF(AND(A2042="Russia",AK2042=2035),0.91,IF(AND(A2042="Russia",AK2042=2050),0.86,IF(AND(A2042="China",AK2042=2035),0.91,IF(AND(A2042="China",AK2042=2050),0.87,IF(AND(A2042="India",AK2042=2035),0.92,IF(AND(A2042="India",AK2042=2050),0.87,IF(AND(A2042="Middle East",AK2042=2035),0.89,IF(AND(A2042="Middle East",AK2042=2050),0.84,IF(AND(A2042="Africa",AK2042=2035),0.9,IF(AND(A2042="Africa",AK2042=2050),0.86,IF(AND(A2042="Brazil",AK2042=2035),0.93,IF(AND(A2042="Brazil",AK2042=2050),0.89,""))))))))))))))))))</f>
        <v>*0.87</v>
      </c>
      <c r="AM2042" s="51" t="str">
        <f aca="false">AM2041</f>
        <v>REZoning_Sol-Win</v>
      </c>
      <c r="AP2042" s="0" t="s">
        <v>2893</v>
      </c>
      <c r="AQ2042" s="0" t="s">
        <v>35</v>
      </c>
      <c r="AR2042" s="0" t="n">
        <v>2100</v>
      </c>
      <c r="AS2042" s="0" t="s">
        <v>851</v>
      </c>
      <c r="AT2042" s="0" t="s">
        <v>36</v>
      </c>
    </row>
    <row r="2043" customFormat="false" ht="28.5" hidden="false" customHeight="true" outlineLevel="0" collapsed="false">
      <c r="A2043" s="3" t="s">
        <v>147</v>
      </c>
      <c r="C2043" s="0" t="s">
        <v>2894</v>
      </c>
      <c r="D2043" s="50" t="s">
        <v>35</v>
      </c>
      <c r="E2043" s="0" t="n">
        <v>2035</v>
      </c>
      <c r="F2043" s="51" t="str">
        <f aca="false">"*"&amp;IF(AND(A2043="EU",E2043=2035),0.95,IF(AND(A2043="EU",E2043=2050),0.93,IF(AND(A2043="USA",E2043=2035),0.96,IF(AND(A2043="USA",E2043=2050),0.94,IF(AND(A2043="Japan",E2043=2035),0.94,IF(AND(A2043="Japan",E2043=2050),0.92,IF(AND(A2043="Russia",E2043=2035),0.95,IF(AND(A2043="Russia",E2043=2050),0.93,IF(AND(A2043="China",E2043=2035),0.94,IF(AND(A2043="China",E2043=2050),0.92,IF(AND(A2043="India",E2043=2035),0.95,IF(AND(A2043="India",E2043=2050),0.92,IF(AND(A2043="Middle East",E2043=2035),0.94,IF(AND(A2043="Middle East",E2043=2050),0.9,IF(AND(A2043="Africa",E2043=2035),0.94,IF(AND(A2043="Africa",E2043=2050),0.91,IF(AND(A2043="Brazil",E2043=2035),0.95,IF(AND(A2043="Brazil",E2043=2050),0.92,""))))))))))))))))))</f>
        <v>*0.94</v>
      </c>
      <c r="H2043" s="0" t="s">
        <v>2894</v>
      </c>
      <c r="I2043" s="50" t="s">
        <v>35</v>
      </c>
      <c r="J2043" s="0" t="n">
        <v>2050</v>
      </c>
      <c r="K2043" s="48" t="str">
        <f aca="false">"*"&amp;IF(AND(A2043="EU",J2043=2035),0.95,IF(AND(A2043="EU",J2043=2050),0.93,IF(AND(A2043="USA",J2043=2035),0.96,IF(AND(A2043="USA",J2043=2050),0.94,IF(AND(A2043="Japan",J2043=2035),0.94,IF(AND(A2043="Japan",J2043=2050),0.92,IF(AND(A2043="Russia",J2043=2035),0.95,IF(AND(A2043="Russia",J2043=2050),0.93,IF(AND(A2043="China",J2043=2035),0.94,IF(AND(A2043="China",J2043=2050),0.92,IF(AND(A2043="India",J2043=2035),0.95,IF(AND(A2043="India",J2043=2050),0.92,IF(AND(A2043="Middle East",J2043=2035),0.94,IF(AND(A2043="Middle East",J2043=2050),0.9,IF(AND(A2043="Africa",J2043=2035),0.94,IF(AND(A2043="Africa",J2043=2050),0.91,IF(AND(A2043="Brazil",J2043=2035),0.95,IF(AND(A2043="Brazil",J2043=2050),0.92,""))))))))))))))))))</f>
        <v>*0.92</v>
      </c>
      <c r="P2043" s="41" t="s">
        <v>2894</v>
      </c>
      <c r="Q2043" s="52" t="s">
        <v>35</v>
      </c>
      <c r="R2043" s="41" t="n">
        <v>2035</v>
      </c>
      <c r="S2043" s="53" t="str">
        <f aca="false">"*"&amp;IF(AND(A2043="EU",R2043=2035),0.95,IF(AND(A2043="EU",R2043=2050),0.93,IF(AND(A2043="USA",R2043=2035),0.96,IF(AND(A2043="USA",R2043=2050),0.93,IF(AND(A2043="Japan",R2043=2035),0.94,IF(AND(A2043="Japan",R2043=2050),0.92,IF(AND(A2043="Russia",R2043=2035),0.95,IF(AND(A2043="Russia",R2043=2050),0.91,IF(AND(A2043="China",R2043=2035),0.93,IF(AND(A2043="China",R2043=2050),0.92,IF(AND(A2043="India",R2043=2035),0.94,IF(AND(A2043="India",R2043=2050),0.91,IF(AND(A2043="Middle East",R2043=2035),0.92,IF(AND(A2043="Middle East",R2043=2050),0.89,IF(AND(A2043="Africa",R2043=2035),0.93,IF(AND(A2043="Africa",R2043=2050),0.9,IF(AND(A2043="Brazil",R2043=2035),0.95,IF(AND(A2043="Brazil",R2043=2050),0.92,""))))))))))))))))))</f>
        <v>*0.93</v>
      </c>
      <c r="U2043" s="41" t="s">
        <v>2894</v>
      </c>
      <c r="V2043" s="52" t="s">
        <v>35</v>
      </c>
      <c r="W2043" s="41" t="n">
        <v>2050</v>
      </c>
      <c r="X2043" s="53" t="str">
        <f aca="false">"*"&amp;IF(AND(A2043="EU",W2043=2035),0.95,IF(AND(A2043="EU",W2043=2050),0.93,IF(AND(A2043="USA",W2043=2035),0.96,IF(AND(A2043="USA",W2043=2050),0.93,IF(AND(A2043="Japan",W2043=2035),0.94,IF(AND(A2043="Japan",W2043=2050),0.92,IF(AND(A2043="Russia",W2043=2035),0.95,IF(AND(A2043="Russia",W2043=2050),0.91,IF(AND(A2043="China",W2043=2035),0.93,IF(AND(A2043="China",W2043=2050),0.92,IF(AND(A2043="India",W2043=2035),0.94,IF(AND(A2043="India",W2043=2050),0.91,IF(AND(A2043="Middle East",W2043=2035),0.92,IF(AND(A2043="Middle East",W2043=2050),0.89,IF(AND(A2043="Africa",W2043=2035),0.93,IF(AND(A2043="Africa",W2043=2050),0.9,IF(AND(A2043="Brazil",W2043=2035),0.95,IF(AND(A2043="Brazil",W2043=2050),0.92,""))))))))))))))))))</f>
        <v>*0.92</v>
      </c>
      <c r="AC2043" s="0" t="s">
        <v>2894</v>
      </c>
      <c r="AD2043" s="50" t="s">
        <v>35</v>
      </c>
      <c r="AE2043" s="0" t="n">
        <v>2035</v>
      </c>
      <c r="AF2043" s="51" t="str">
        <f aca="false">"*"&amp;IF(AND(A2043="EU",AE2043=2035),0.93,IF(AND(A2043="EU",AE2043=2050),0.9,IF(AND(A2043="USA",AE2043=2035),0.92,IF(AND(A2043="USA",AE2043=2050),0.89,IF(AND(A2043="Japan",AE2043=2035),0.92,IF(AND(A2043="Japan",AE2043=2050),0.89,IF(AND(A2043="Russia",AE2043=2035),0.91,IF(AND(A2043="Russia",AE2043=2050),0.86,IF(AND(A2043="China",AE2043=2035),0.91,IF(AND(A2043="China",AE2043=2050),0.87,IF(AND(A2043="India",AE2043=2035),0.92,IF(AND(A2043="India",AE2043=2050),0.87,IF(AND(A2043="Middle East",AE2043=2035),0.89,IF(AND(A2043="Middle East",AE2043=2050),0.84,IF(AND(A2043="Africa",AE2043=2035),0.9,IF(AND(A2043="Africa",AE2043=2050),0.86,IF(AND(A2043="Brazil",AE2043=2035),0.93,IF(AND(A2043="Brazil",AE2043=2050),0.89,""))))))))))))))))))</f>
        <v>*0.91</v>
      </c>
      <c r="AG2043" s="51" t="str">
        <f aca="false">AG2042</f>
        <v>REZoning_Sol-Win</v>
      </c>
      <c r="AI2043" s="0" t="s">
        <v>2894</v>
      </c>
      <c r="AJ2043" s="50" t="s">
        <v>35</v>
      </c>
      <c r="AK2043" s="0" t="n">
        <v>2050</v>
      </c>
      <c r="AL2043" s="51" t="str">
        <f aca="false">"*"&amp;IF(AND(A2043="EU",AK2043=2035),0.93,IF(AND(A2043="EU",AK2043=2050),0.9,IF(AND(A2043="USA",AK2043=2035),0.92,IF(AND(A2043="USA",AK2043=2050),0.89,IF(AND(A2043="Japan",AK2043=2035),0.92,IF(AND(A2043="Japan",AK2043=2050),0.89,IF(AND(A2043="Russia",AK2043=2035),0.91,IF(AND(A2043="Russia",AK2043=2050),0.86,IF(AND(A2043="China",AK2043=2035),0.91,IF(AND(A2043="China",AK2043=2050),0.87,IF(AND(A2043="India",AK2043=2035),0.92,IF(AND(A2043="India",AK2043=2050),0.87,IF(AND(A2043="Middle East",AK2043=2035),0.89,IF(AND(A2043="Middle East",AK2043=2050),0.84,IF(AND(A2043="Africa",AK2043=2035),0.9,IF(AND(A2043="Africa",AK2043=2050),0.86,IF(AND(A2043="Brazil",AK2043=2035),0.93,IF(AND(A2043="Brazil",AK2043=2050),0.89,""))))))))))))))))))</f>
        <v>*0.87</v>
      </c>
      <c r="AM2043" s="51" t="str">
        <f aca="false">AM2042</f>
        <v>REZoning_Sol-Win</v>
      </c>
      <c r="AP2043" s="0" t="s">
        <v>2894</v>
      </c>
      <c r="AQ2043" s="0" t="s">
        <v>35</v>
      </c>
      <c r="AR2043" s="0" t="n">
        <v>2100</v>
      </c>
      <c r="AS2043" s="0" t="s">
        <v>851</v>
      </c>
      <c r="AT2043" s="0" t="s">
        <v>36</v>
      </c>
    </row>
    <row r="2044" customFormat="false" ht="28.5" hidden="false" customHeight="true" outlineLevel="0" collapsed="false">
      <c r="A2044" s="3" t="s">
        <v>147</v>
      </c>
      <c r="C2044" s="0" t="s">
        <v>2895</v>
      </c>
      <c r="D2044" s="50" t="s">
        <v>35</v>
      </c>
      <c r="E2044" s="0" t="n">
        <v>2035</v>
      </c>
      <c r="F2044" s="51" t="str">
        <f aca="false">"*"&amp;IF(AND(A2044="EU",E2044=2035),0.95,IF(AND(A2044="EU",E2044=2050),0.93,IF(AND(A2044="USA",E2044=2035),0.96,IF(AND(A2044="USA",E2044=2050),0.94,IF(AND(A2044="Japan",E2044=2035),0.94,IF(AND(A2044="Japan",E2044=2050),0.92,IF(AND(A2044="Russia",E2044=2035),0.95,IF(AND(A2044="Russia",E2044=2050),0.93,IF(AND(A2044="China",E2044=2035),0.94,IF(AND(A2044="China",E2044=2050),0.92,IF(AND(A2044="India",E2044=2035),0.95,IF(AND(A2044="India",E2044=2050),0.92,IF(AND(A2044="Middle East",E2044=2035),0.94,IF(AND(A2044="Middle East",E2044=2050),0.9,IF(AND(A2044="Africa",E2044=2035),0.94,IF(AND(A2044="Africa",E2044=2050),0.91,IF(AND(A2044="Brazil",E2044=2035),0.95,IF(AND(A2044="Brazil",E2044=2050),0.92,""))))))))))))))))))</f>
        <v>*0.94</v>
      </c>
      <c r="H2044" s="0" t="s">
        <v>2895</v>
      </c>
      <c r="I2044" s="50" t="s">
        <v>35</v>
      </c>
      <c r="J2044" s="0" t="n">
        <v>2050</v>
      </c>
      <c r="K2044" s="48" t="str">
        <f aca="false">"*"&amp;IF(AND(A2044="EU",J2044=2035),0.95,IF(AND(A2044="EU",J2044=2050),0.93,IF(AND(A2044="USA",J2044=2035),0.96,IF(AND(A2044="USA",J2044=2050),0.94,IF(AND(A2044="Japan",J2044=2035),0.94,IF(AND(A2044="Japan",J2044=2050),0.92,IF(AND(A2044="Russia",J2044=2035),0.95,IF(AND(A2044="Russia",J2044=2050),0.93,IF(AND(A2044="China",J2044=2035),0.94,IF(AND(A2044="China",J2044=2050),0.92,IF(AND(A2044="India",J2044=2035),0.95,IF(AND(A2044="India",J2044=2050),0.92,IF(AND(A2044="Middle East",J2044=2035),0.94,IF(AND(A2044="Middle East",J2044=2050),0.9,IF(AND(A2044="Africa",J2044=2035),0.94,IF(AND(A2044="Africa",J2044=2050),0.91,IF(AND(A2044="Brazil",J2044=2035),0.95,IF(AND(A2044="Brazil",J2044=2050),0.92,""))))))))))))))))))</f>
        <v>*0.92</v>
      </c>
      <c r="P2044" s="41" t="s">
        <v>2895</v>
      </c>
      <c r="Q2044" s="52" t="s">
        <v>35</v>
      </c>
      <c r="R2044" s="41" t="n">
        <v>2035</v>
      </c>
      <c r="S2044" s="53" t="str">
        <f aca="false">"*"&amp;IF(AND(A2044="EU",R2044=2035),0.95,IF(AND(A2044="EU",R2044=2050),0.93,IF(AND(A2044="USA",R2044=2035),0.96,IF(AND(A2044="USA",R2044=2050),0.93,IF(AND(A2044="Japan",R2044=2035),0.94,IF(AND(A2044="Japan",R2044=2050),0.92,IF(AND(A2044="Russia",R2044=2035),0.95,IF(AND(A2044="Russia",R2044=2050),0.91,IF(AND(A2044="China",R2044=2035),0.93,IF(AND(A2044="China",R2044=2050),0.92,IF(AND(A2044="India",R2044=2035),0.94,IF(AND(A2044="India",R2044=2050),0.91,IF(AND(A2044="Middle East",R2044=2035),0.92,IF(AND(A2044="Middle East",R2044=2050),0.89,IF(AND(A2044="Africa",R2044=2035),0.93,IF(AND(A2044="Africa",R2044=2050),0.9,IF(AND(A2044="Brazil",R2044=2035),0.95,IF(AND(A2044="Brazil",R2044=2050),0.92,""))))))))))))))))))</f>
        <v>*0.93</v>
      </c>
      <c r="U2044" s="41" t="s">
        <v>2895</v>
      </c>
      <c r="V2044" s="52" t="s">
        <v>35</v>
      </c>
      <c r="W2044" s="41" t="n">
        <v>2050</v>
      </c>
      <c r="X2044" s="53" t="str">
        <f aca="false">"*"&amp;IF(AND(A2044="EU",W2044=2035),0.95,IF(AND(A2044="EU",W2044=2050),0.93,IF(AND(A2044="USA",W2044=2035),0.96,IF(AND(A2044="USA",W2044=2050),0.93,IF(AND(A2044="Japan",W2044=2035),0.94,IF(AND(A2044="Japan",W2044=2050),0.92,IF(AND(A2044="Russia",W2044=2035),0.95,IF(AND(A2044="Russia",W2044=2050),0.91,IF(AND(A2044="China",W2044=2035),0.93,IF(AND(A2044="China",W2044=2050),0.92,IF(AND(A2044="India",W2044=2035),0.94,IF(AND(A2044="India",W2044=2050),0.91,IF(AND(A2044="Middle East",W2044=2035),0.92,IF(AND(A2044="Middle East",W2044=2050),0.89,IF(AND(A2044="Africa",W2044=2035),0.93,IF(AND(A2044="Africa",W2044=2050),0.9,IF(AND(A2044="Brazil",W2044=2035),0.95,IF(AND(A2044="Brazil",W2044=2050),0.92,""))))))))))))))))))</f>
        <v>*0.92</v>
      </c>
      <c r="AC2044" s="0" t="s">
        <v>2895</v>
      </c>
      <c r="AD2044" s="50" t="s">
        <v>35</v>
      </c>
      <c r="AE2044" s="0" t="n">
        <v>2035</v>
      </c>
      <c r="AF2044" s="51" t="str">
        <f aca="false">"*"&amp;IF(AND(A2044="EU",AE2044=2035),0.93,IF(AND(A2044="EU",AE2044=2050),0.9,IF(AND(A2044="USA",AE2044=2035),0.92,IF(AND(A2044="USA",AE2044=2050),0.89,IF(AND(A2044="Japan",AE2044=2035),0.92,IF(AND(A2044="Japan",AE2044=2050),0.89,IF(AND(A2044="Russia",AE2044=2035),0.91,IF(AND(A2044="Russia",AE2044=2050),0.86,IF(AND(A2044="China",AE2044=2035),0.91,IF(AND(A2044="China",AE2044=2050),0.87,IF(AND(A2044="India",AE2044=2035),0.92,IF(AND(A2044="India",AE2044=2050),0.87,IF(AND(A2044="Middle East",AE2044=2035),0.89,IF(AND(A2044="Middle East",AE2044=2050),0.84,IF(AND(A2044="Africa",AE2044=2035),0.9,IF(AND(A2044="Africa",AE2044=2050),0.86,IF(AND(A2044="Brazil",AE2044=2035),0.93,IF(AND(A2044="Brazil",AE2044=2050),0.89,""))))))))))))))))))</f>
        <v>*0.91</v>
      </c>
      <c r="AG2044" s="51" t="str">
        <f aca="false">AG2043</f>
        <v>REZoning_Sol-Win</v>
      </c>
      <c r="AI2044" s="0" t="s">
        <v>2895</v>
      </c>
      <c r="AJ2044" s="50" t="s">
        <v>35</v>
      </c>
      <c r="AK2044" s="0" t="n">
        <v>2050</v>
      </c>
      <c r="AL2044" s="51" t="str">
        <f aca="false">"*"&amp;IF(AND(A2044="EU",AK2044=2035),0.93,IF(AND(A2044="EU",AK2044=2050),0.9,IF(AND(A2044="USA",AK2044=2035),0.92,IF(AND(A2044="USA",AK2044=2050),0.89,IF(AND(A2044="Japan",AK2044=2035),0.92,IF(AND(A2044="Japan",AK2044=2050),0.89,IF(AND(A2044="Russia",AK2044=2035),0.91,IF(AND(A2044="Russia",AK2044=2050),0.86,IF(AND(A2044="China",AK2044=2035),0.91,IF(AND(A2044="China",AK2044=2050),0.87,IF(AND(A2044="India",AK2044=2035),0.92,IF(AND(A2044="India",AK2044=2050),0.87,IF(AND(A2044="Middle East",AK2044=2035),0.89,IF(AND(A2044="Middle East",AK2044=2050),0.84,IF(AND(A2044="Africa",AK2044=2035),0.9,IF(AND(A2044="Africa",AK2044=2050),0.86,IF(AND(A2044="Brazil",AK2044=2035),0.93,IF(AND(A2044="Brazil",AK2044=2050),0.89,""))))))))))))))))))</f>
        <v>*0.87</v>
      </c>
      <c r="AM2044" s="51" t="str">
        <f aca="false">AM2043</f>
        <v>REZoning_Sol-Win</v>
      </c>
      <c r="AP2044" s="0" t="s">
        <v>2895</v>
      </c>
      <c r="AQ2044" s="0" t="s">
        <v>35</v>
      </c>
      <c r="AR2044" s="0" t="n">
        <v>2100</v>
      </c>
      <c r="AS2044" s="0" t="s">
        <v>851</v>
      </c>
      <c r="AT2044" s="0" t="s">
        <v>36</v>
      </c>
    </row>
    <row r="2045" customFormat="false" ht="28.5" hidden="false" customHeight="true" outlineLevel="0" collapsed="false">
      <c r="A2045" s="3" t="s">
        <v>147</v>
      </c>
      <c r="C2045" s="0" t="s">
        <v>2896</v>
      </c>
      <c r="D2045" s="50" t="s">
        <v>35</v>
      </c>
      <c r="E2045" s="0" t="n">
        <v>2035</v>
      </c>
      <c r="F2045" s="51" t="str">
        <f aca="false">"*"&amp;IF(AND(A2045="EU",E2045=2035),0.95,IF(AND(A2045="EU",E2045=2050),0.93,IF(AND(A2045="USA",E2045=2035),0.96,IF(AND(A2045="USA",E2045=2050),0.94,IF(AND(A2045="Japan",E2045=2035),0.94,IF(AND(A2045="Japan",E2045=2050),0.92,IF(AND(A2045="Russia",E2045=2035),0.95,IF(AND(A2045="Russia",E2045=2050),0.93,IF(AND(A2045="China",E2045=2035),0.94,IF(AND(A2045="China",E2045=2050),0.92,IF(AND(A2045="India",E2045=2035),0.95,IF(AND(A2045="India",E2045=2050),0.92,IF(AND(A2045="Middle East",E2045=2035),0.94,IF(AND(A2045="Middle East",E2045=2050),0.9,IF(AND(A2045="Africa",E2045=2035),0.94,IF(AND(A2045="Africa",E2045=2050),0.91,IF(AND(A2045="Brazil",E2045=2035),0.95,IF(AND(A2045="Brazil",E2045=2050),0.92,""))))))))))))))))))</f>
        <v>*0.94</v>
      </c>
      <c r="H2045" s="0" t="s">
        <v>2896</v>
      </c>
      <c r="I2045" s="50" t="s">
        <v>35</v>
      </c>
      <c r="J2045" s="0" t="n">
        <v>2050</v>
      </c>
      <c r="K2045" s="48" t="str">
        <f aca="false">"*"&amp;IF(AND(A2045="EU",J2045=2035),0.95,IF(AND(A2045="EU",J2045=2050),0.93,IF(AND(A2045="USA",J2045=2035),0.96,IF(AND(A2045="USA",J2045=2050),0.94,IF(AND(A2045="Japan",J2045=2035),0.94,IF(AND(A2045="Japan",J2045=2050),0.92,IF(AND(A2045="Russia",J2045=2035),0.95,IF(AND(A2045="Russia",J2045=2050),0.93,IF(AND(A2045="China",J2045=2035),0.94,IF(AND(A2045="China",J2045=2050),0.92,IF(AND(A2045="India",J2045=2035),0.95,IF(AND(A2045="India",J2045=2050),0.92,IF(AND(A2045="Middle East",J2045=2035),0.94,IF(AND(A2045="Middle East",J2045=2050),0.9,IF(AND(A2045="Africa",J2045=2035),0.94,IF(AND(A2045="Africa",J2045=2050),0.91,IF(AND(A2045="Brazil",J2045=2035),0.95,IF(AND(A2045="Brazil",J2045=2050),0.92,""))))))))))))))))))</f>
        <v>*0.92</v>
      </c>
      <c r="P2045" s="41" t="s">
        <v>2896</v>
      </c>
      <c r="Q2045" s="52" t="s">
        <v>35</v>
      </c>
      <c r="R2045" s="41" t="n">
        <v>2035</v>
      </c>
      <c r="S2045" s="53" t="str">
        <f aca="false">"*"&amp;IF(AND(A2045="EU",R2045=2035),0.95,IF(AND(A2045="EU",R2045=2050),0.93,IF(AND(A2045="USA",R2045=2035),0.96,IF(AND(A2045="USA",R2045=2050),0.93,IF(AND(A2045="Japan",R2045=2035),0.94,IF(AND(A2045="Japan",R2045=2050),0.92,IF(AND(A2045="Russia",R2045=2035),0.95,IF(AND(A2045="Russia",R2045=2050),0.91,IF(AND(A2045="China",R2045=2035),0.93,IF(AND(A2045="China",R2045=2050),0.92,IF(AND(A2045="India",R2045=2035),0.94,IF(AND(A2045="India",R2045=2050),0.91,IF(AND(A2045="Middle East",R2045=2035),0.92,IF(AND(A2045="Middle East",R2045=2050),0.89,IF(AND(A2045="Africa",R2045=2035),0.93,IF(AND(A2045="Africa",R2045=2050),0.9,IF(AND(A2045="Brazil",R2045=2035),0.95,IF(AND(A2045="Brazil",R2045=2050),0.92,""))))))))))))))))))</f>
        <v>*0.93</v>
      </c>
      <c r="U2045" s="41" t="s">
        <v>2896</v>
      </c>
      <c r="V2045" s="52" t="s">
        <v>35</v>
      </c>
      <c r="W2045" s="41" t="n">
        <v>2050</v>
      </c>
      <c r="X2045" s="53" t="str">
        <f aca="false">"*"&amp;IF(AND(A2045="EU",W2045=2035),0.95,IF(AND(A2045="EU",W2045=2050),0.93,IF(AND(A2045="USA",W2045=2035),0.96,IF(AND(A2045="USA",W2045=2050),0.93,IF(AND(A2045="Japan",W2045=2035),0.94,IF(AND(A2045="Japan",W2045=2050),0.92,IF(AND(A2045="Russia",W2045=2035),0.95,IF(AND(A2045="Russia",W2045=2050),0.91,IF(AND(A2045="China",W2045=2035),0.93,IF(AND(A2045="China",W2045=2050),0.92,IF(AND(A2045="India",W2045=2035),0.94,IF(AND(A2045="India",W2045=2050),0.91,IF(AND(A2045="Middle East",W2045=2035),0.92,IF(AND(A2045="Middle East",W2045=2050),0.89,IF(AND(A2045="Africa",W2045=2035),0.93,IF(AND(A2045="Africa",W2045=2050),0.9,IF(AND(A2045="Brazil",W2045=2035),0.95,IF(AND(A2045="Brazil",W2045=2050),0.92,""))))))))))))))))))</f>
        <v>*0.92</v>
      </c>
      <c r="AC2045" s="0" t="s">
        <v>2896</v>
      </c>
      <c r="AD2045" s="50" t="s">
        <v>35</v>
      </c>
      <c r="AE2045" s="0" t="n">
        <v>2035</v>
      </c>
      <c r="AF2045" s="51" t="str">
        <f aca="false">"*"&amp;IF(AND(A2045="EU",AE2045=2035),0.93,IF(AND(A2045="EU",AE2045=2050),0.9,IF(AND(A2045="USA",AE2045=2035),0.92,IF(AND(A2045="USA",AE2045=2050),0.89,IF(AND(A2045="Japan",AE2045=2035),0.92,IF(AND(A2045="Japan",AE2045=2050),0.89,IF(AND(A2045="Russia",AE2045=2035),0.91,IF(AND(A2045="Russia",AE2045=2050),0.86,IF(AND(A2045="China",AE2045=2035),0.91,IF(AND(A2045="China",AE2045=2050),0.87,IF(AND(A2045="India",AE2045=2035),0.92,IF(AND(A2045="India",AE2045=2050),0.87,IF(AND(A2045="Middle East",AE2045=2035),0.89,IF(AND(A2045="Middle East",AE2045=2050),0.84,IF(AND(A2045="Africa",AE2045=2035),0.9,IF(AND(A2045="Africa",AE2045=2050),0.86,IF(AND(A2045="Brazil",AE2045=2035),0.93,IF(AND(A2045="Brazil",AE2045=2050),0.89,""))))))))))))))))))</f>
        <v>*0.91</v>
      </c>
      <c r="AG2045" s="51" t="str">
        <f aca="false">AG2044</f>
        <v>REZoning_Sol-Win</v>
      </c>
      <c r="AI2045" s="0" t="s">
        <v>2896</v>
      </c>
      <c r="AJ2045" s="50" t="s">
        <v>35</v>
      </c>
      <c r="AK2045" s="0" t="n">
        <v>2050</v>
      </c>
      <c r="AL2045" s="51" t="str">
        <f aca="false">"*"&amp;IF(AND(A2045="EU",AK2045=2035),0.93,IF(AND(A2045="EU",AK2045=2050),0.9,IF(AND(A2045="USA",AK2045=2035),0.92,IF(AND(A2045="USA",AK2045=2050),0.89,IF(AND(A2045="Japan",AK2045=2035),0.92,IF(AND(A2045="Japan",AK2045=2050),0.89,IF(AND(A2045="Russia",AK2045=2035),0.91,IF(AND(A2045="Russia",AK2045=2050),0.86,IF(AND(A2045="China",AK2045=2035),0.91,IF(AND(A2045="China",AK2045=2050),0.87,IF(AND(A2045="India",AK2045=2035),0.92,IF(AND(A2045="India",AK2045=2050),0.87,IF(AND(A2045="Middle East",AK2045=2035),0.89,IF(AND(A2045="Middle East",AK2045=2050),0.84,IF(AND(A2045="Africa",AK2045=2035),0.9,IF(AND(A2045="Africa",AK2045=2050),0.86,IF(AND(A2045="Brazil",AK2045=2035),0.93,IF(AND(A2045="Brazil",AK2045=2050),0.89,""))))))))))))))))))</f>
        <v>*0.87</v>
      </c>
      <c r="AM2045" s="51" t="str">
        <f aca="false">AM2044</f>
        <v>REZoning_Sol-Win</v>
      </c>
      <c r="AP2045" s="0" t="s">
        <v>2896</v>
      </c>
      <c r="AQ2045" s="0" t="s">
        <v>35</v>
      </c>
      <c r="AR2045" s="0" t="n">
        <v>2100</v>
      </c>
      <c r="AS2045" s="0" t="s">
        <v>851</v>
      </c>
      <c r="AT2045" s="0" t="s">
        <v>36</v>
      </c>
    </row>
    <row r="2046" customFormat="false" ht="28.5" hidden="false" customHeight="true" outlineLevel="0" collapsed="false">
      <c r="A2046" s="3" t="s">
        <v>147</v>
      </c>
      <c r="C2046" s="0" t="s">
        <v>2897</v>
      </c>
      <c r="D2046" s="50" t="s">
        <v>35</v>
      </c>
      <c r="E2046" s="0" t="n">
        <v>2035</v>
      </c>
      <c r="F2046" s="51" t="str">
        <f aca="false">"*"&amp;IF(AND(A2046="EU",E2046=2035),0.95,IF(AND(A2046="EU",E2046=2050),0.93,IF(AND(A2046="USA",E2046=2035),0.96,IF(AND(A2046="USA",E2046=2050),0.94,IF(AND(A2046="Japan",E2046=2035),0.94,IF(AND(A2046="Japan",E2046=2050),0.92,IF(AND(A2046="Russia",E2046=2035),0.95,IF(AND(A2046="Russia",E2046=2050),0.93,IF(AND(A2046="China",E2046=2035),0.94,IF(AND(A2046="China",E2046=2050),0.92,IF(AND(A2046="India",E2046=2035),0.95,IF(AND(A2046="India",E2046=2050),0.92,IF(AND(A2046="Middle East",E2046=2035),0.94,IF(AND(A2046="Middle East",E2046=2050),0.9,IF(AND(A2046="Africa",E2046=2035),0.94,IF(AND(A2046="Africa",E2046=2050),0.91,IF(AND(A2046="Brazil",E2046=2035),0.95,IF(AND(A2046="Brazil",E2046=2050),0.92,""))))))))))))))))))</f>
        <v>*0.94</v>
      </c>
      <c r="H2046" s="0" t="s">
        <v>2897</v>
      </c>
      <c r="I2046" s="50" t="s">
        <v>35</v>
      </c>
      <c r="J2046" s="0" t="n">
        <v>2050</v>
      </c>
      <c r="K2046" s="48" t="str">
        <f aca="false">"*"&amp;IF(AND(A2046="EU",J2046=2035),0.95,IF(AND(A2046="EU",J2046=2050),0.93,IF(AND(A2046="USA",J2046=2035),0.96,IF(AND(A2046="USA",J2046=2050),0.94,IF(AND(A2046="Japan",J2046=2035),0.94,IF(AND(A2046="Japan",J2046=2050),0.92,IF(AND(A2046="Russia",J2046=2035),0.95,IF(AND(A2046="Russia",J2046=2050),0.93,IF(AND(A2046="China",J2046=2035),0.94,IF(AND(A2046="China",J2046=2050),0.92,IF(AND(A2046="India",J2046=2035),0.95,IF(AND(A2046="India",J2046=2050),0.92,IF(AND(A2046="Middle East",J2046=2035),0.94,IF(AND(A2046="Middle East",J2046=2050),0.9,IF(AND(A2046="Africa",J2046=2035),0.94,IF(AND(A2046="Africa",J2046=2050),0.91,IF(AND(A2046="Brazil",J2046=2035),0.95,IF(AND(A2046="Brazil",J2046=2050),0.92,""))))))))))))))))))</f>
        <v>*0.92</v>
      </c>
      <c r="P2046" s="41" t="s">
        <v>2897</v>
      </c>
      <c r="Q2046" s="52" t="s">
        <v>35</v>
      </c>
      <c r="R2046" s="41" t="n">
        <v>2035</v>
      </c>
      <c r="S2046" s="53" t="str">
        <f aca="false">"*"&amp;IF(AND(A2046="EU",R2046=2035),0.95,IF(AND(A2046="EU",R2046=2050),0.93,IF(AND(A2046="USA",R2046=2035),0.96,IF(AND(A2046="USA",R2046=2050),0.93,IF(AND(A2046="Japan",R2046=2035),0.94,IF(AND(A2046="Japan",R2046=2050),0.92,IF(AND(A2046="Russia",R2046=2035),0.95,IF(AND(A2046="Russia",R2046=2050),0.91,IF(AND(A2046="China",R2046=2035),0.93,IF(AND(A2046="China",R2046=2050),0.92,IF(AND(A2046="India",R2046=2035),0.94,IF(AND(A2046="India",R2046=2050),0.91,IF(AND(A2046="Middle East",R2046=2035),0.92,IF(AND(A2046="Middle East",R2046=2050),0.89,IF(AND(A2046="Africa",R2046=2035),0.93,IF(AND(A2046="Africa",R2046=2050),0.9,IF(AND(A2046="Brazil",R2046=2035),0.95,IF(AND(A2046="Brazil",R2046=2050),0.92,""))))))))))))))))))</f>
        <v>*0.93</v>
      </c>
      <c r="U2046" s="41" t="s">
        <v>2897</v>
      </c>
      <c r="V2046" s="52" t="s">
        <v>35</v>
      </c>
      <c r="W2046" s="41" t="n">
        <v>2050</v>
      </c>
      <c r="X2046" s="53" t="str">
        <f aca="false">"*"&amp;IF(AND(A2046="EU",W2046=2035),0.95,IF(AND(A2046="EU",W2046=2050),0.93,IF(AND(A2046="USA",W2046=2035),0.96,IF(AND(A2046="USA",W2046=2050),0.93,IF(AND(A2046="Japan",W2046=2035),0.94,IF(AND(A2046="Japan",W2046=2050),0.92,IF(AND(A2046="Russia",W2046=2035),0.95,IF(AND(A2046="Russia",W2046=2050),0.91,IF(AND(A2046="China",W2046=2035),0.93,IF(AND(A2046="China",W2046=2050),0.92,IF(AND(A2046="India",W2046=2035),0.94,IF(AND(A2046="India",W2046=2050),0.91,IF(AND(A2046="Middle East",W2046=2035),0.92,IF(AND(A2046="Middle East",W2046=2050),0.89,IF(AND(A2046="Africa",W2046=2035),0.93,IF(AND(A2046="Africa",W2046=2050),0.9,IF(AND(A2046="Brazil",W2046=2035),0.95,IF(AND(A2046="Brazil",W2046=2050),0.92,""))))))))))))))))))</f>
        <v>*0.92</v>
      </c>
      <c r="AC2046" s="0" t="s">
        <v>2897</v>
      </c>
      <c r="AD2046" s="50" t="s">
        <v>35</v>
      </c>
      <c r="AE2046" s="0" t="n">
        <v>2035</v>
      </c>
      <c r="AF2046" s="51" t="str">
        <f aca="false">"*"&amp;IF(AND(A2046="EU",AE2046=2035),0.93,IF(AND(A2046="EU",AE2046=2050),0.9,IF(AND(A2046="USA",AE2046=2035),0.92,IF(AND(A2046="USA",AE2046=2050),0.89,IF(AND(A2046="Japan",AE2046=2035),0.92,IF(AND(A2046="Japan",AE2046=2050),0.89,IF(AND(A2046="Russia",AE2046=2035),0.91,IF(AND(A2046="Russia",AE2046=2050),0.86,IF(AND(A2046="China",AE2046=2035),0.91,IF(AND(A2046="China",AE2046=2050),0.87,IF(AND(A2046="India",AE2046=2035),0.92,IF(AND(A2046="India",AE2046=2050),0.87,IF(AND(A2046="Middle East",AE2046=2035),0.89,IF(AND(A2046="Middle East",AE2046=2050),0.84,IF(AND(A2046="Africa",AE2046=2035),0.9,IF(AND(A2046="Africa",AE2046=2050),0.86,IF(AND(A2046="Brazil",AE2046=2035),0.93,IF(AND(A2046="Brazil",AE2046=2050),0.89,""))))))))))))))))))</f>
        <v>*0.91</v>
      </c>
      <c r="AG2046" s="51" t="str">
        <f aca="false">AG2045</f>
        <v>REZoning_Sol-Win</v>
      </c>
      <c r="AI2046" s="0" t="s">
        <v>2897</v>
      </c>
      <c r="AJ2046" s="50" t="s">
        <v>35</v>
      </c>
      <c r="AK2046" s="0" t="n">
        <v>2050</v>
      </c>
      <c r="AL2046" s="51" t="str">
        <f aca="false">"*"&amp;IF(AND(A2046="EU",AK2046=2035),0.93,IF(AND(A2046="EU",AK2046=2050),0.9,IF(AND(A2046="USA",AK2046=2035),0.92,IF(AND(A2046="USA",AK2046=2050),0.89,IF(AND(A2046="Japan",AK2046=2035),0.92,IF(AND(A2046="Japan",AK2046=2050),0.89,IF(AND(A2046="Russia",AK2046=2035),0.91,IF(AND(A2046="Russia",AK2046=2050),0.86,IF(AND(A2046="China",AK2046=2035),0.91,IF(AND(A2046="China",AK2046=2050),0.87,IF(AND(A2046="India",AK2046=2035),0.92,IF(AND(A2046="India",AK2046=2050),0.87,IF(AND(A2046="Middle East",AK2046=2035),0.89,IF(AND(A2046="Middle East",AK2046=2050),0.84,IF(AND(A2046="Africa",AK2046=2035),0.9,IF(AND(A2046="Africa",AK2046=2050),0.86,IF(AND(A2046="Brazil",AK2046=2035),0.93,IF(AND(A2046="Brazil",AK2046=2050),0.89,""))))))))))))))))))</f>
        <v>*0.87</v>
      </c>
      <c r="AM2046" s="51" t="str">
        <f aca="false">AM2045</f>
        <v>REZoning_Sol-Win</v>
      </c>
      <c r="AP2046" s="0" t="s">
        <v>2897</v>
      </c>
      <c r="AQ2046" s="0" t="s">
        <v>35</v>
      </c>
      <c r="AR2046" s="0" t="n">
        <v>2100</v>
      </c>
      <c r="AS2046" s="0" t="s">
        <v>851</v>
      </c>
      <c r="AT2046" s="0" t="s">
        <v>36</v>
      </c>
    </row>
    <row r="2047" customFormat="false" ht="28.5" hidden="false" customHeight="true" outlineLevel="0" collapsed="false">
      <c r="A2047" s="3" t="s">
        <v>147</v>
      </c>
      <c r="C2047" s="0" t="s">
        <v>2898</v>
      </c>
      <c r="D2047" s="50" t="s">
        <v>35</v>
      </c>
      <c r="E2047" s="0" t="n">
        <v>2035</v>
      </c>
      <c r="F2047" s="51" t="str">
        <f aca="false">"*"&amp;IF(AND(A2047="EU",E2047=2035),0.95,IF(AND(A2047="EU",E2047=2050),0.93,IF(AND(A2047="USA",E2047=2035),0.96,IF(AND(A2047="USA",E2047=2050),0.94,IF(AND(A2047="Japan",E2047=2035),0.94,IF(AND(A2047="Japan",E2047=2050),0.92,IF(AND(A2047="Russia",E2047=2035),0.95,IF(AND(A2047="Russia",E2047=2050),0.93,IF(AND(A2047="China",E2047=2035),0.94,IF(AND(A2047="China",E2047=2050),0.92,IF(AND(A2047="India",E2047=2035),0.95,IF(AND(A2047="India",E2047=2050),0.92,IF(AND(A2047="Middle East",E2047=2035),0.94,IF(AND(A2047="Middle East",E2047=2050),0.9,IF(AND(A2047="Africa",E2047=2035),0.94,IF(AND(A2047="Africa",E2047=2050),0.91,IF(AND(A2047="Brazil",E2047=2035),0.95,IF(AND(A2047="Brazil",E2047=2050),0.92,""))))))))))))))))))</f>
        <v>*0.94</v>
      </c>
      <c r="H2047" s="0" t="s">
        <v>2898</v>
      </c>
      <c r="I2047" s="50" t="s">
        <v>35</v>
      </c>
      <c r="J2047" s="0" t="n">
        <v>2050</v>
      </c>
      <c r="K2047" s="48" t="str">
        <f aca="false">"*"&amp;IF(AND(A2047="EU",J2047=2035),0.95,IF(AND(A2047="EU",J2047=2050),0.93,IF(AND(A2047="USA",J2047=2035),0.96,IF(AND(A2047="USA",J2047=2050),0.94,IF(AND(A2047="Japan",J2047=2035),0.94,IF(AND(A2047="Japan",J2047=2050),0.92,IF(AND(A2047="Russia",J2047=2035),0.95,IF(AND(A2047="Russia",J2047=2050),0.93,IF(AND(A2047="China",J2047=2035),0.94,IF(AND(A2047="China",J2047=2050),0.92,IF(AND(A2047="India",J2047=2035),0.95,IF(AND(A2047="India",J2047=2050),0.92,IF(AND(A2047="Middle East",J2047=2035),0.94,IF(AND(A2047="Middle East",J2047=2050),0.9,IF(AND(A2047="Africa",J2047=2035),0.94,IF(AND(A2047="Africa",J2047=2050),0.91,IF(AND(A2047="Brazil",J2047=2035),0.95,IF(AND(A2047="Brazil",J2047=2050),0.92,""))))))))))))))))))</f>
        <v>*0.92</v>
      </c>
      <c r="P2047" s="41" t="s">
        <v>2898</v>
      </c>
      <c r="Q2047" s="52" t="s">
        <v>35</v>
      </c>
      <c r="R2047" s="41" t="n">
        <v>2035</v>
      </c>
      <c r="S2047" s="53" t="str">
        <f aca="false">"*"&amp;IF(AND(A2047="EU",R2047=2035),0.95,IF(AND(A2047="EU",R2047=2050),0.93,IF(AND(A2047="USA",R2047=2035),0.96,IF(AND(A2047="USA",R2047=2050),0.93,IF(AND(A2047="Japan",R2047=2035),0.94,IF(AND(A2047="Japan",R2047=2050),0.92,IF(AND(A2047="Russia",R2047=2035),0.95,IF(AND(A2047="Russia",R2047=2050),0.91,IF(AND(A2047="China",R2047=2035),0.93,IF(AND(A2047="China",R2047=2050),0.92,IF(AND(A2047="India",R2047=2035),0.94,IF(AND(A2047="India",R2047=2050),0.91,IF(AND(A2047="Middle East",R2047=2035),0.92,IF(AND(A2047="Middle East",R2047=2050),0.89,IF(AND(A2047="Africa",R2047=2035),0.93,IF(AND(A2047="Africa",R2047=2050),0.9,IF(AND(A2047="Brazil",R2047=2035),0.95,IF(AND(A2047="Brazil",R2047=2050),0.92,""))))))))))))))))))</f>
        <v>*0.93</v>
      </c>
      <c r="U2047" s="41" t="s">
        <v>2898</v>
      </c>
      <c r="V2047" s="52" t="s">
        <v>35</v>
      </c>
      <c r="W2047" s="41" t="n">
        <v>2050</v>
      </c>
      <c r="X2047" s="53" t="str">
        <f aca="false">"*"&amp;IF(AND(A2047="EU",W2047=2035),0.95,IF(AND(A2047="EU",W2047=2050),0.93,IF(AND(A2047="USA",W2047=2035),0.96,IF(AND(A2047="USA",W2047=2050),0.93,IF(AND(A2047="Japan",W2047=2035),0.94,IF(AND(A2047="Japan",W2047=2050),0.92,IF(AND(A2047="Russia",W2047=2035),0.95,IF(AND(A2047="Russia",W2047=2050),0.91,IF(AND(A2047="China",W2047=2035),0.93,IF(AND(A2047="China",W2047=2050),0.92,IF(AND(A2047="India",W2047=2035),0.94,IF(AND(A2047="India",W2047=2050),0.91,IF(AND(A2047="Middle East",W2047=2035),0.92,IF(AND(A2047="Middle East",W2047=2050),0.89,IF(AND(A2047="Africa",W2047=2035),0.93,IF(AND(A2047="Africa",W2047=2050),0.9,IF(AND(A2047="Brazil",W2047=2035),0.95,IF(AND(A2047="Brazil",W2047=2050),0.92,""))))))))))))))))))</f>
        <v>*0.92</v>
      </c>
      <c r="AC2047" s="0" t="s">
        <v>2898</v>
      </c>
      <c r="AD2047" s="50" t="s">
        <v>35</v>
      </c>
      <c r="AE2047" s="0" t="n">
        <v>2035</v>
      </c>
      <c r="AF2047" s="51" t="str">
        <f aca="false">"*"&amp;IF(AND(A2047="EU",AE2047=2035),0.93,IF(AND(A2047="EU",AE2047=2050),0.9,IF(AND(A2047="USA",AE2047=2035),0.92,IF(AND(A2047="USA",AE2047=2050),0.89,IF(AND(A2047="Japan",AE2047=2035),0.92,IF(AND(A2047="Japan",AE2047=2050),0.89,IF(AND(A2047="Russia",AE2047=2035),0.91,IF(AND(A2047="Russia",AE2047=2050),0.86,IF(AND(A2047="China",AE2047=2035),0.91,IF(AND(A2047="China",AE2047=2050),0.87,IF(AND(A2047="India",AE2047=2035),0.92,IF(AND(A2047="India",AE2047=2050),0.87,IF(AND(A2047="Middle East",AE2047=2035),0.89,IF(AND(A2047="Middle East",AE2047=2050),0.84,IF(AND(A2047="Africa",AE2047=2035),0.9,IF(AND(A2047="Africa",AE2047=2050),0.86,IF(AND(A2047="Brazil",AE2047=2035),0.93,IF(AND(A2047="Brazil",AE2047=2050),0.89,""))))))))))))))))))</f>
        <v>*0.91</v>
      </c>
      <c r="AG2047" s="51" t="str">
        <f aca="false">AG2046</f>
        <v>REZoning_Sol-Win</v>
      </c>
      <c r="AI2047" s="0" t="s">
        <v>2898</v>
      </c>
      <c r="AJ2047" s="50" t="s">
        <v>35</v>
      </c>
      <c r="AK2047" s="0" t="n">
        <v>2050</v>
      </c>
      <c r="AL2047" s="51" t="str">
        <f aca="false">"*"&amp;IF(AND(A2047="EU",AK2047=2035),0.93,IF(AND(A2047="EU",AK2047=2050),0.9,IF(AND(A2047="USA",AK2047=2035),0.92,IF(AND(A2047="USA",AK2047=2050),0.89,IF(AND(A2047="Japan",AK2047=2035),0.92,IF(AND(A2047="Japan",AK2047=2050),0.89,IF(AND(A2047="Russia",AK2047=2035),0.91,IF(AND(A2047="Russia",AK2047=2050),0.86,IF(AND(A2047="China",AK2047=2035),0.91,IF(AND(A2047="China",AK2047=2050),0.87,IF(AND(A2047="India",AK2047=2035),0.92,IF(AND(A2047="India",AK2047=2050),0.87,IF(AND(A2047="Middle East",AK2047=2035),0.89,IF(AND(A2047="Middle East",AK2047=2050),0.84,IF(AND(A2047="Africa",AK2047=2035),0.9,IF(AND(A2047="Africa",AK2047=2050),0.86,IF(AND(A2047="Brazil",AK2047=2035),0.93,IF(AND(A2047="Brazil",AK2047=2050),0.89,""))))))))))))))))))</f>
        <v>*0.87</v>
      </c>
      <c r="AM2047" s="51" t="str">
        <f aca="false">AM2046</f>
        <v>REZoning_Sol-Win</v>
      </c>
      <c r="AP2047" s="0" t="s">
        <v>2898</v>
      </c>
      <c r="AQ2047" s="0" t="s">
        <v>35</v>
      </c>
      <c r="AR2047" s="0" t="n">
        <v>2100</v>
      </c>
      <c r="AS2047" s="0" t="s">
        <v>851</v>
      </c>
      <c r="AT2047" s="0" t="s">
        <v>36</v>
      </c>
    </row>
    <row r="2048" customFormat="false" ht="28.5" hidden="false" customHeight="true" outlineLevel="0" collapsed="false">
      <c r="A2048" s="3" t="s">
        <v>147</v>
      </c>
      <c r="C2048" s="0" t="s">
        <v>2899</v>
      </c>
      <c r="D2048" s="50" t="s">
        <v>35</v>
      </c>
      <c r="E2048" s="0" t="n">
        <v>2035</v>
      </c>
      <c r="F2048" s="51" t="str">
        <f aca="false">"*"&amp;IF(AND(A2048="EU",E2048=2035),0.95,IF(AND(A2048="EU",E2048=2050),0.93,IF(AND(A2048="USA",E2048=2035),0.96,IF(AND(A2048="USA",E2048=2050),0.94,IF(AND(A2048="Japan",E2048=2035),0.94,IF(AND(A2048="Japan",E2048=2050),0.92,IF(AND(A2048="Russia",E2048=2035),0.95,IF(AND(A2048="Russia",E2048=2050),0.93,IF(AND(A2048="China",E2048=2035),0.94,IF(AND(A2048="China",E2048=2050),0.92,IF(AND(A2048="India",E2048=2035),0.95,IF(AND(A2048="India",E2048=2050),0.92,IF(AND(A2048="Middle East",E2048=2035),0.94,IF(AND(A2048="Middle East",E2048=2050),0.9,IF(AND(A2048="Africa",E2048=2035),0.94,IF(AND(A2048="Africa",E2048=2050),0.91,IF(AND(A2048="Brazil",E2048=2035),0.95,IF(AND(A2048="Brazil",E2048=2050),0.92,""))))))))))))))))))</f>
        <v>*0.94</v>
      </c>
      <c r="H2048" s="0" t="s">
        <v>2899</v>
      </c>
      <c r="I2048" s="50" t="s">
        <v>35</v>
      </c>
      <c r="J2048" s="0" t="n">
        <v>2050</v>
      </c>
      <c r="K2048" s="48" t="str">
        <f aca="false">"*"&amp;IF(AND(A2048="EU",J2048=2035),0.95,IF(AND(A2048="EU",J2048=2050),0.93,IF(AND(A2048="USA",J2048=2035),0.96,IF(AND(A2048="USA",J2048=2050),0.94,IF(AND(A2048="Japan",J2048=2035),0.94,IF(AND(A2048="Japan",J2048=2050),0.92,IF(AND(A2048="Russia",J2048=2035),0.95,IF(AND(A2048="Russia",J2048=2050),0.93,IF(AND(A2048="China",J2048=2035),0.94,IF(AND(A2048="China",J2048=2050),0.92,IF(AND(A2048="India",J2048=2035),0.95,IF(AND(A2048="India",J2048=2050),0.92,IF(AND(A2048="Middle East",J2048=2035),0.94,IF(AND(A2048="Middle East",J2048=2050),0.9,IF(AND(A2048="Africa",J2048=2035),0.94,IF(AND(A2048="Africa",J2048=2050),0.91,IF(AND(A2048="Brazil",J2048=2035),0.95,IF(AND(A2048="Brazil",J2048=2050),0.92,""))))))))))))))))))</f>
        <v>*0.92</v>
      </c>
      <c r="P2048" s="41" t="s">
        <v>2899</v>
      </c>
      <c r="Q2048" s="52" t="s">
        <v>35</v>
      </c>
      <c r="R2048" s="41" t="n">
        <v>2035</v>
      </c>
      <c r="S2048" s="53" t="str">
        <f aca="false">"*"&amp;IF(AND(A2048="EU",R2048=2035),0.95,IF(AND(A2048="EU",R2048=2050),0.93,IF(AND(A2048="USA",R2048=2035),0.96,IF(AND(A2048="USA",R2048=2050),0.93,IF(AND(A2048="Japan",R2048=2035),0.94,IF(AND(A2048="Japan",R2048=2050),0.92,IF(AND(A2048="Russia",R2048=2035),0.95,IF(AND(A2048="Russia",R2048=2050),0.91,IF(AND(A2048="China",R2048=2035),0.93,IF(AND(A2048="China",R2048=2050),0.92,IF(AND(A2048="India",R2048=2035),0.94,IF(AND(A2048="India",R2048=2050),0.91,IF(AND(A2048="Middle East",R2048=2035),0.92,IF(AND(A2048="Middle East",R2048=2050),0.89,IF(AND(A2048="Africa",R2048=2035),0.93,IF(AND(A2048="Africa",R2048=2050),0.9,IF(AND(A2048="Brazil",R2048=2035),0.95,IF(AND(A2048="Brazil",R2048=2050),0.92,""))))))))))))))))))</f>
        <v>*0.93</v>
      </c>
      <c r="U2048" s="41" t="s">
        <v>2899</v>
      </c>
      <c r="V2048" s="52" t="s">
        <v>35</v>
      </c>
      <c r="W2048" s="41" t="n">
        <v>2050</v>
      </c>
      <c r="X2048" s="53" t="str">
        <f aca="false">"*"&amp;IF(AND(A2048="EU",W2048=2035),0.95,IF(AND(A2048="EU",W2048=2050),0.93,IF(AND(A2048="USA",W2048=2035),0.96,IF(AND(A2048="USA",W2048=2050),0.93,IF(AND(A2048="Japan",W2048=2035),0.94,IF(AND(A2048="Japan",W2048=2050),0.92,IF(AND(A2048="Russia",W2048=2035),0.95,IF(AND(A2048="Russia",W2048=2050),0.91,IF(AND(A2048="China",W2048=2035),0.93,IF(AND(A2048="China",W2048=2050),0.92,IF(AND(A2048="India",W2048=2035),0.94,IF(AND(A2048="India",W2048=2050),0.91,IF(AND(A2048="Middle East",W2048=2035),0.92,IF(AND(A2048="Middle East",W2048=2050),0.89,IF(AND(A2048="Africa",W2048=2035),0.93,IF(AND(A2048="Africa",W2048=2050),0.9,IF(AND(A2048="Brazil",W2048=2035),0.95,IF(AND(A2048="Brazil",W2048=2050),0.92,""))))))))))))))))))</f>
        <v>*0.92</v>
      </c>
      <c r="AC2048" s="0" t="s">
        <v>2899</v>
      </c>
      <c r="AD2048" s="50" t="s">
        <v>35</v>
      </c>
      <c r="AE2048" s="0" t="n">
        <v>2035</v>
      </c>
      <c r="AF2048" s="51" t="str">
        <f aca="false">"*"&amp;IF(AND(A2048="EU",AE2048=2035),0.93,IF(AND(A2048="EU",AE2048=2050),0.9,IF(AND(A2048="USA",AE2048=2035),0.92,IF(AND(A2048="USA",AE2048=2050),0.89,IF(AND(A2048="Japan",AE2048=2035),0.92,IF(AND(A2048="Japan",AE2048=2050),0.89,IF(AND(A2048="Russia",AE2048=2035),0.91,IF(AND(A2048="Russia",AE2048=2050),0.86,IF(AND(A2048="China",AE2048=2035),0.91,IF(AND(A2048="China",AE2048=2050),0.87,IF(AND(A2048="India",AE2048=2035),0.92,IF(AND(A2048="India",AE2048=2050),0.87,IF(AND(A2048="Middle East",AE2048=2035),0.89,IF(AND(A2048="Middle East",AE2048=2050),0.84,IF(AND(A2048="Africa",AE2048=2035),0.9,IF(AND(A2048="Africa",AE2048=2050),0.86,IF(AND(A2048="Brazil",AE2048=2035),0.93,IF(AND(A2048="Brazil",AE2048=2050),0.89,""))))))))))))))))))</f>
        <v>*0.91</v>
      </c>
      <c r="AG2048" s="51" t="str">
        <f aca="false">AG2047</f>
        <v>REZoning_Sol-Win</v>
      </c>
      <c r="AI2048" s="0" t="s">
        <v>2899</v>
      </c>
      <c r="AJ2048" s="50" t="s">
        <v>35</v>
      </c>
      <c r="AK2048" s="0" t="n">
        <v>2050</v>
      </c>
      <c r="AL2048" s="51" t="str">
        <f aca="false">"*"&amp;IF(AND(A2048="EU",AK2048=2035),0.93,IF(AND(A2048="EU",AK2048=2050),0.9,IF(AND(A2048="USA",AK2048=2035),0.92,IF(AND(A2048="USA",AK2048=2050),0.89,IF(AND(A2048="Japan",AK2048=2035),0.92,IF(AND(A2048="Japan",AK2048=2050),0.89,IF(AND(A2048="Russia",AK2048=2035),0.91,IF(AND(A2048="Russia",AK2048=2050),0.86,IF(AND(A2048="China",AK2048=2035),0.91,IF(AND(A2048="China",AK2048=2050),0.87,IF(AND(A2048="India",AK2048=2035),0.92,IF(AND(A2048="India",AK2048=2050),0.87,IF(AND(A2048="Middle East",AK2048=2035),0.89,IF(AND(A2048="Middle East",AK2048=2050),0.84,IF(AND(A2048="Africa",AK2048=2035),0.9,IF(AND(A2048="Africa",AK2048=2050),0.86,IF(AND(A2048="Brazil",AK2048=2035),0.93,IF(AND(A2048="Brazil",AK2048=2050),0.89,""))))))))))))))))))</f>
        <v>*0.87</v>
      </c>
      <c r="AM2048" s="51" t="str">
        <f aca="false">AM2047</f>
        <v>REZoning_Sol-Win</v>
      </c>
      <c r="AP2048" s="0" t="s">
        <v>2899</v>
      </c>
      <c r="AQ2048" s="0" t="s">
        <v>35</v>
      </c>
      <c r="AR2048" s="0" t="n">
        <v>2100</v>
      </c>
      <c r="AS2048" s="0" t="s">
        <v>851</v>
      </c>
      <c r="AT2048" s="0" t="s">
        <v>36</v>
      </c>
    </row>
    <row r="2049" customFormat="false" ht="28.5" hidden="false" customHeight="true" outlineLevel="0" collapsed="false">
      <c r="A2049" s="3" t="s">
        <v>147</v>
      </c>
      <c r="C2049" s="0" t="s">
        <v>2900</v>
      </c>
      <c r="D2049" s="50" t="s">
        <v>35</v>
      </c>
      <c r="E2049" s="0" t="n">
        <v>2035</v>
      </c>
      <c r="F2049" s="51" t="str">
        <f aca="false">"*"&amp;IF(AND(A2049="EU",E2049=2035),0.95,IF(AND(A2049="EU",E2049=2050),0.93,IF(AND(A2049="USA",E2049=2035),0.96,IF(AND(A2049="USA",E2049=2050),0.94,IF(AND(A2049="Japan",E2049=2035),0.94,IF(AND(A2049="Japan",E2049=2050),0.92,IF(AND(A2049="Russia",E2049=2035),0.95,IF(AND(A2049="Russia",E2049=2050),0.93,IF(AND(A2049="China",E2049=2035),0.94,IF(AND(A2049="China",E2049=2050),0.92,IF(AND(A2049="India",E2049=2035),0.95,IF(AND(A2049="India",E2049=2050),0.92,IF(AND(A2049="Middle East",E2049=2035),0.94,IF(AND(A2049="Middle East",E2049=2050),0.9,IF(AND(A2049="Africa",E2049=2035),0.94,IF(AND(A2049="Africa",E2049=2050),0.91,IF(AND(A2049="Brazil",E2049=2035),0.95,IF(AND(A2049="Brazil",E2049=2050),0.92,""))))))))))))))))))</f>
        <v>*0.94</v>
      </c>
      <c r="H2049" s="0" t="s">
        <v>2900</v>
      </c>
      <c r="I2049" s="50" t="s">
        <v>35</v>
      </c>
      <c r="J2049" s="0" t="n">
        <v>2050</v>
      </c>
      <c r="K2049" s="48" t="str">
        <f aca="false">"*"&amp;IF(AND(A2049="EU",J2049=2035),0.95,IF(AND(A2049="EU",J2049=2050),0.93,IF(AND(A2049="USA",J2049=2035),0.96,IF(AND(A2049="USA",J2049=2050),0.94,IF(AND(A2049="Japan",J2049=2035),0.94,IF(AND(A2049="Japan",J2049=2050),0.92,IF(AND(A2049="Russia",J2049=2035),0.95,IF(AND(A2049="Russia",J2049=2050),0.93,IF(AND(A2049="China",J2049=2035),0.94,IF(AND(A2049="China",J2049=2050),0.92,IF(AND(A2049="India",J2049=2035),0.95,IF(AND(A2049="India",J2049=2050),0.92,IF(AND(A2049="Middle East",J2049=2035),0.94,IF(AND(A2049="Middle East",J2049=2050),0.9,IF(AND(A2049="Africa",J2049=2035),0.94,IF(AND(A2049="Africa",J2049=2050),0.91,IF(AND(A2049="Brazil",J2049=2035),0.95,IF(AND(A2049="Brazil",J2049=2050),0.92,""))))))))))))))))))</f>
        <v>*0.92</v>
      </c>
      <c r="P2049" s="41" t="s">
        <v>2900</v>
      </c>
      <c r="Q2049" s="52" t="s">
        <v>35</v>
      </c>
      <c r="R2049" s="41" t="n">
        <v>2035</v>
      </c>
      <c r="S2049" s="53" t="str">
        <f aca="false">"*"&amp;IF(AND(A2049="EU",R2049=2035),0.95,IF(AND(A2049="EU",R2049=2050),0.93,IF(AND(A2049="USA",R2049=2035),0.96,IF(AND(A2049="USA",R2049=2050),0.93,IF(AND(A2049="Japan",R2049=2035),0.94,IF(AND(A2049="Japan",R2049=2050),0.92,IF(AND(A2049="Russia",R2049=2035),0.95,IF(AND(A2049="Russia",R2049=2050),0.91,IF(AND(A2049="China",R2049=2035),0.93,IF(AND(A2049="China",R2049=2050),0.92,IF(AND(A2049="India",R2049=2035),0.94,IF(AND(A2049="India",R2049=2050),0.91,IF(AND(A2049="Middle East",R2049=2035),0.92,IF(AND(A2049="Middle East",R2049=2050),0.89,IF(AND(A2049="Africa",R2049=2035),0.93,IF(AND(A2049="Africa",R2049=2050),0.9,IF(AND(A2049="Brazil",R2049=2035),0.95,IF(AND(A2049="Brazil",R2049=2050),0.92,""))))))))))))))))))</f>
        <v>*0.93</v>
      </c>
      <c r="U2049" s="41" t="s">
        <v>2900</v>
      </c>
      <c r="V2049" s="52" t="s">
        <v>35</v>
      </c>
      <c r="W2049" s="41" t="n">
        <v>2050</v>
      </c>
      <c r="X2049" s="53" t="str">
        <f aca="false">"*"&amp;IF(AND(A2049="EU",W2049=2035),0.95,IF(AND(A2049="EU",W2049=2050),0.93,IF(AND(A2049="USA",W2049=2035),0.96,IF(AND(A2049="USA",W2049=2050),0.93,IF(AND(A2049="Japan",W2049=2035),0.94,IF(AND(A2049="Japan",W2049=2050),0.92,IF(AND(A2049="Russia",W2049=2035),0.95,IF(AND(A2049="Russia",W2049=2050),0.91,IF(AND(A2049="China",W2049=2035),0.93,IF(AND(A2049="China",W2049=2050),0.92,IF(AND(A2049="India",W2049=2035),0.94,IF(AND(A2049="India",W2049=2050),0.91,IF(AND(A2049="Middle East",W2049=2035),0.92,IF(AND(A2049="Middle East",W2049=2050),0.89,IF(AND(A2049="Africa",W2049=2035),0.93,IF(AND(A2049="Africa",W2049=2050),0.9,IF(AND(A2049="Brazil",W2049=2035),0.95,IF(AND(A2049="Brazil",W2049=2050),0.92,""))))))))))))))))))</f>
        <v>*0.92</v>
      </c>
      <c r="AC2049" s="0" t="s">
        <v>2900</v>
      </c>
      <c r="AD2049" s="50" t="s">
        <v>35</v>
      </c>
      <c r="AE2049" s="0" t="n">
        <v>2035</v>
      </c>
      <c r="AF2049" s="51" t="str">
        <f aca="false">"*"&amp;IF(AND(A2049="EU",AE2049=2035),0.93,IF(AND(A2049="EU",AE2049=2050),0.9,IF(AND(A2049="USA",AE2049=2035),0.92,IF(AND(A2049="USA",AE2049=2050),0.89,IF(AND(A2049="Japan",AE2049=2035),0.92,IF(AND(A2049="Japan",AE2049=2050),0.89,IF(AND(A2049="Russia",AE2049=2035),0.91,IF(AND(A2049="Russia",AE2049=2050),0.86,IF(AND(A2049="China",AE2049=2035),0.91,IF(AND(A2049="China",AE2049=2050),0.87,IF(AND(A2049="India",AE2049=2035),0.92,IF(AND(A2049="India",AE2049=2050),0.87,IF(AND(A2049="Middle East",AE2049=2035),0.89,IF(AND(A2049="Middle East",AE2049=2050),0.84,IF(AND(A2049="Africa",AE2049=2035),0.9,IF(AND(A2049="Africa",AE2049=2050),0.86,IF(AND(A2049="Brazil",AE2049=2035),0.93,IF(AND(A2049="Brazil",AE2049=2050),0.89,""))))))))))))))))))</f>
        <v>*0.91</v>
      </c>
      <c r="AG2049" s="51" t="str">
        <f aca="false">AG2048</f>
        <v>REZoning_Sol-Win</v>
      </c>
      <c r="AI2049" s="0" t="s">
        <v>2900</v>
      </c>
      <c r="AJ2049" s="50" t="s">
        <v>35</v>
      </c>
      <c r="AK2049" s="0" t="n">
        <v>2050</v>
      </c>
      <c r="AL2049" s="51" t="str">
        <f aca="false">"*"&amp;IF(AND(A2049="EU",AK2049=2035),0.93,IF(AND(A2049="EU",AK2049=2050),0.9,IF(AND(A2049="USA",AK2049=2035),0.92,IF(AND(A2049="USA",AK2049=2050),0.89,IF(AND(A2049="Japan",AK2049=2035),0.92,IF(AND(A2049="Japan",AK2049=2050),0.89,IF(AND(A2049="Russia",AK2049=2035),0.91,IF(AND(A2049="Russia",AK2049=2050),0.86,IF(AND(A2049="China",AK2049=2035),0.91,IF(AND(A2049="China",AK2049=2050),0.87,IF(AND(A2049="India",AK2049=2035),0.92,IF(AND(A2049="India",AK2049=2050),0.87,IF(AND(A2049="Middle East",AK2049=2035),0.89,IF(AND(A2049="Middle East",AK2049=2050),0.84,IF(AND(A2049="Africa",AK2049=2035),0.9,IF(AND(A2049="Africa",AK2049=2050),0.86,IF(AND(A2049="Brazil",AK2049=2035),0.93,IF(AND(A2049="Brazil",AK2049=2050),0.89,""))))))))))))))))))</f>
        <v>*0.87</v>
      </c>
      <c r="AM2049" s="51" t="str">
        <f aca="false">AM2048</f>
        <v>REZoning_Sol-Win</v>
      </c>
      <c r="AP2049" s="0" t="s">
        <v>2900</v>
      </c>
      <c r="AQ2049" s="0" t="s">
        <v>35</v>
      </c>
      <c r="AR2049" s="0" t="n">
        <v>2100</v>
      </c>
      <c r="AS2049" s="0" t="s">
        <v>851</v>
      </c>
      <c r="AT2049" s="0" t="s">
        <v>36</v>
      </c>
    </row>
    <row r="2050" customFormat="false" ht="28.5" hidden="false" customHeight="true" outlineLevel="0" collapsed="false">
      <c r="A2050" s="3" t="s">
        <v>147</v>
      </c>
      <c r="C2050" s="0" t="s">
        <v>2901</v>
      </c>
      <c r="D2050" s="50" t="s">
        <v>35</v>
      </c>
      <c r="E2050" s="0" t="n">
        <v>2035</v>
      </c>
      <c r="F2050" s="51" t="str">
        <f aca="false">"*"&amp;IF(AND(A2050="EU",E2050=2035),0.95,IF(AND(A2050="EU",E2050=2050),0.93,IF(AND(A2050="USA",E2050=2035),0.96,IF(AND(A2050="USA",E2050=2050),0.94,IF(AND(A2050="Japan",E2050=2035),0.94,IF(AND(A2050="Japan",E2050=2050),0.92,IF(AND(A2050="Russia",E2050=2035),0.95,IF(AND(A2050="Russia",E2050=2050),0.93,IF(AND(A2050="China",E2050=2035),0.94,IF(AND(A2050="China",E2050=2050),0.92,IF(AND(A2050="India",E2050=2035),0.95,IF(AND(A2050="India",E2050=2050),0.92,IF(AND(A2050="Middle East",E2050=2035),0.94,IF(AND(A2050="Middle East",E2050=2050),0.9,IF(AND(A2050="Africa",E2050=2035),0.94,IF(AND(A2050="Africa",E2050=2050),0.91,IF(AND(A2050="Brazil",E2050=2035),0.95,IF(AND(A2050="Brazil",E2050=2050),0.92,""))))))))))))))))))</f>
        <v>*0.94</v>
      </c>
      <c r="H2050" s="0" t="s">
        <v>2901</v>
      </c>
      <c r="I2050" s="50" t="s">
        <v>35</v>
      </c>
      <c r="J2050" s="0" t="n">
        <v>2050</v>
      </c>
      <c r="K2050" s="48" t="str">
        <f aca="false">"*"&amp;IF(AND(A2050="EU",J2050=2035),0.95,IF(AND(A2050="EU",J2050=2050),0.93,IF(AND(A2050="USA",J2050=2035),0.96,IF(AND(A2050="USA",J2050=2050),0.94,IF(AND(A2050="Japan",J2050=2035),0.94,IF(AND(A2050="Japan",J2050=2050),0.92,IF(AND(A2050="Russia",J2050=2035),0.95,IF(AND(A2050="Russia",J2050=2050),0.93,IF(AND(A2050="China",J2050=2035),0.94,IF(AND(A2050="China",J2050=2050),0.92,IF(AND(A2050="India",J2050=2035),0.95,IF(AND(A2050="India",J2050=2050),0.92,IF(AND(A2050="Middle East",J2050=2035),0.94,IF(AND(A2050="Middle East",J2050=2050),0.9,IF(AND(A2050="Africa",J2050=2035),0.94,IF(AND(A2050="Africa",J2050=2050),0.91,IF(AND(A2050="Brazil",J2050=2035),0.95,IF(AND(A2050="Brazil",J2050=2050),0.92,""))))))))))))))))))</f>
        <v>*0.92</v>
      </c>
      <c r="P2050" s="41" t="s">
        <v>2901</v>
      </c>
      <c r="Q2050" s="52" t="s">
        <v>35</v>
      </c>
      <c r="R2050" s="41" t="n">
        <v>2035</v>
      </c>
      <c r="S2050" s="53" t="str">
        <f aca="false">"*"&amp;IF(AND(A2050="EU",R2050=2035),0.95,IF(AND(A2050="EU",R2050=2050),0.93,IF(AND(A2050="USA",R2050=2035),0.96,IF(AND(A2050="USA",R2050=2050),0.93,IF(AND(A2050="Japan",R2050=2035),0.94,IF(AND(A2050="Japan",R2050=2050),0.92,IF(AND(A2050="Russia",R2050=2035),0.95,IF(AND(A2050="Russia",R2050=2050),0.91,IF(AND(A2050="China",R2050=2035),0.93,IF(AND(A2050="China",R2050=2050),0.92,IF(AND(A2050="India",R2050=2035),0.94,IF(AND(A2050="India",R2050=2050),0.91,IF(AND(A2050="Middle East",R2050=2035),0.92,IF(AND(A2050="Middle East",R2050=2050),0.89,IF(AND(A2050="Africa",R2050=2035),0.93,IF(AND(A2050="Africa",R2050=2050),0.9,IF(AND(A2050="Brazil",R2050=2035),0.95,IF(AND(A2050="Brazil",R2050=2050),0.92,""))))))))))))))))))</f>
        <v>*0.93</v>
      </c>
      <c r="U2050" s="41" t="s">
        <v>2901</v>
      </c>
      <c r="V2050" s="52" t="s">
        <v>35</v>
      </c>
      <c r="W2050" s="41" t="n">
        <v>2050</v>
      </c>
      <c r="X2050" s="53" t="str">
        <f aca="false">"*"&amp;IF(AND(A2050="EU",W2050=2035),0.95,IF(AND(A2050="EU",W2050=2050),0.93,IF(AND(A2050="USA",W2050=2035),0.96,IF(AND(A2050="USA",W2050=2050),0.93,IF(AND(A2050="Japan",W2050=2035),0.94,IF(AND(A2050="Japan",W2050=2050),0.92,IF(AND(A2050="Russia",W2050=2035),0.95,IF(AND(A2050="Russia",W2050=2050),0.91,IF(AND(A2050="China",W2050=2035),0.93,IF(AND(A2050="China",W2050=2050),0.92,IF(AND(A2050="India",W2050=2035),0.94,IF(AND(A2050="India",W2050=2050),0.91,IF(AND(A2050="Middle East",W2050=2035),0.92,IF(AND(A2050="Middle East",W2050=2050),0.89,IF(AND(A2050="Africa",W2050=2035),0.93,IF(AND(A2050="Africa",W2050=2050),0.9,IF(AND(A2050="Brazil",W2050=2035),0.95,IF(AND(A2050="Brazil",W2050=2050),0.92,""))))))))))))))))))</f>
        <v>*0.92</v>
      </c>
      <c r="AC2050" s="0" t="s">
        <v>2901</v>
      </c>
      <c r="AD2050" s="50" t="s">
        <v>35</v>
      </c>
      <c r="AE2050" s="0" t="n">
        <v>2035</v>
      </c>
      <c r="AF2050" s="51" t="str">
        <f aca="false">"*"&amp;IF(AND(A2050="EU",AE2050=2035),0.93,IF(AND(A2050="EU",AE2050=2050),0.9,IF(AND(A2050="USA",AE2050=2035),0.92,IF(AND(A2050="USA",AE2050=2050),0.89,IF(AND(A2050="Japan",AE2050=2035),0.92,IF(AND(A2050="Japan",AE2050=2050),0.89,IF(AND(A2050="Russia",AE2050=2035),0.91,IF(AND(A2050="Russia",AE2050=2050),0.86,IF(AND(A2050="China",AE2050=2035),0.91,IF(AND(A2050="China",AE2050=2050),0.87,IF(AND(A2050="India",AE2050=2035),0.92,IF(AND(A2050="India",AE2050=2050),0.87,IF(AND(A2050="Middle East",AE2050=2035),0.89,IF(AND(A2050="Middle East",AE2050=2050),0.84,IF(AND(A2050="Africa",AE2050=2035),0.9,IF(AND(A2050="Africa",AE2050=2050),0.86,IF(AND(A2050="Brazil",AE2050=2035),0.93,IF(AND(A2050="Brazil",AE2050=2050),0.89,""))))))))))))))))))</f>
        <v>*0.91</v>
      </c>
      <c r="AG2050" s="51" t="str">
        <f aca="false">AG2049</f>
        <v>REZoning_Sol-Win</v>
      </c>
      <c r="AI2050" s="0" t="s">
        <v>2901</v>
      </c>
      <c r="AJ2050" s="50" t="s">
        <v>35</v>
      </c>
      <c r="AK2050" s="0" t="n">
        <v>2050</v>
      </c>
      <c r="AL2050" s="51" t="str">
        <f aca="false">"*"&amp;IF(AND(A2050="EU",AK2050=2035),0.93,IF(AND(A2050="EU",AK2050=2050),0.9,IF(AND(A2050="USA",AK2050=2035),0.92,IF(AND(A2050="USA",AK2050=2050),0.89,IF(AND(A2050="Japan",AK2050=2035),0.92,IF(AND(A2050="Japan",AK2050=2050),0.89,IF(AND(A2050="Russia",AK2050=2035),0.91,IF(AND(A2050="Russia",AK2050=2050),0.86,IF(AND(A2050="China",AK2050=2035),0.91,IF(AND(A2050="China",AK2050=2050),0.87,IF(AND(A2050="India",AK2050=2035),0.92,IF(AND(A2050="India",AK2050=2050),0.87,IF(AND(A2050="Middle East",AK2050=2035),0.89,IF(AND(A2050="Middle East",AK2050=2050),0.84,IF(AND(A2050="Africa",AK2050=2035),0.9,IF(AND(A2050="Africa",AK2050=2050),0.86,IF(AND(A2050="Brazil",AK2050=2035),0.93,IF(AND(A2050="Brazil",AK2050=2050),0.89,""))))))))))))))))))</f>
        <v>*0.87</v>
      </c>
      <c r="AM2050" s="51" t="str">
        <f aca="false">AM2049</f>
        <v>REZoning_Sol-Win</v>
      </c>
      <c r="AP2050" s="0" t="s">
        <v>2901</v>
      </c>
      <c r="AQ2050" s="0" t="s">
        <v>35</v>
      </c>
      <c r="AR2050" s="0" t="n">
        <v>2100</v>
      </c>
      <c r="AS2050" s="0" t="s">
        <v>851</v>
      </c>
      <c r="AT2050" s="0" t="s">
        <v>36</v>
      </c>
    </row>
    <row r="2051" customFormat="false" ht="28.5" hidden="false" customHeight="true" outlineLevel="0" collapsed="false">
      <c r="A2051" s="3" t="s">
        <v>147</v>
      </c>
      <c r="C2051" s="0" t="s">
        <v>2902</v>
      </c>
      <c r="D2051" s="50" t="s">
        <v>35</v>
      </c>
      <c r="E2051" s="0" t="n">
        <v>2035</v>
      </c>
      <c r="F2051" s="51" t="str">
        <f aca="false">"*"&amp;IF(AND(A2051="EU",E2051=2035),0.95,IF(AND(A2051="EU",E2051=2050),0.93,IF(AND(A2051="USA",E2051=2035),0.96,IF(AND(A2051="USA",E2051=2050),0.94,IF(AND(A2051="Japan",E2051=2035),0.94,IF(AND(A2051="Japan",E2051=2050),0.92,IF(AND(A2051="Russia",E2051=2035),0.95,IF(AND(A2051="Russia",E2051=2050),0.93,IF(AND(A2051="China",E2051=2035),0.94,IF(AND(A2051="China",E2051=2050),0.92,IF(AND(A2051="India",E2051=2035),0.95,IF(AND(A2051="India",E2051=2050),0.92,IF(AND(A2051="Middle East",E2051=2035),0.94,IF(AND(A2051="Middle East",E2051=2050),0.9,IF(AND(A2051="Africa",E2051=2035),0.94,IF(AND(A2051="Africa",E2051=2050),0.91,IF(AND(A2051="Brazil",E2051=2035),0.95,IF(AND(A2051="Brazil",E2051=2050),0.92,""))))))))))))))))))</f>
        <v>*0.94</v>
      </c>
      <c r="H2051" s="0" t="s">
        <v>2902</v>
      </c>
      <c r="I2051" s="50" t="s">
        <v>35</v>
      </c>
      <c r="J2051" s="0" t="n">
        <v>2050</v>
      </c>
      <c r="K2051" s="48" t="str">
        <f aca="false">"*"&amp;IF(AND(A2051="EU",J2051=2035),0.95,IF(AND(A2051="EU",J2051=2050),0.93,IF(AND(A2051="USA",J2051=2035),0.96,IF(AND(A2051="USA",J2051=2050),0.94,IF(AND(A2051="Japan",J2051=2035),0.94,IF(AND(A2051="Japan",J2051=2050),0.92,IF(AND(A2051="Russia",J2051=2035),0.95,IF(AND(A2051="Russia",J2051=2050),0.93,IF(AND(A2051="China",J2051=2035),0.94,IF(AND(A2051="China",J2051=2050),0.92,IF(AND(A2051="India",J2051=2035),0.95,IF(AND(A2051="India",J2051=2050),0.92,IF(AND(A2051="Middle East",J2051=2035),0.94,IF(AND(A2051="Middle East",J2051=2050),0.9,IF(AND(A2051="Africa",J2051=2035),0.94,IF(AND(A2051="Africa",J2051=2050),0.91,IF(AND(A2051="Brazil",J2051=2035),0.95,IF(AND(A2051="Brazil",J2051=2050),0.92,""))))))))))))))))))</f>
        <v>*0.92</v>
      </c>
      <c r="P2051" s="41" t="s">
        <v>2902</v>
      </c>
      <c r="Q2051" s="52" t="s">
        <v>35</v>
      </c>
      <c r="R2051" s="41" t="n">
        <v>2035</v>
      </c>
      <c r="S2051" s="53" t="str">
        <f aca="false">"*"&amp;IF(AND(A2051="EU",R2051=2035),0.95,IF(AND(A2051="EU",R2051=2050),0.93,IF(AND(A2051="USA",R2051=2035),0.96,IF(AND(A2051="USA",R2051=2050),0.93,IF(AND(A2051="Japan",R2051=2035),0.94,IF(AND(A2051="Japan",R2051=2050),0.92,IF(AND(A2051="Russia",R2051=2035),0.95,IF(AND(A2051="Russia",R2051=2050),0.91,IF(AND(A2051="China",R2051=2035),0.93,IF(AND(A2051="China",R2051=2050),0.92,IF(AND(A2051="India",R2051=2035),0.94,IF(AND(A2051="India",R2051=2050),0.91,IF(AND(A2051="Middle East",R2051=2035),0.92,IF(AND(A2051="Middle East",R2051=2050),0.89,IF(AND(A2051="Africa",R2051=2035),0.93,IF(AND(A2051="Africa",R2051=2050),0.9,IF(AND(A2051="Brazil",R2051=2035),0.95,IF(AND(A2051="Brazil",R2051=2050),0.92,""))))))))))))))))))</f>
        <v>*0.93</v>
      </c>
      <c r="U2051" s="41" t="s">
        <v>2902</v>
      </c>
      <c r="V2051" s="52" t="s">
        <v>35</v>
      </c>
      <c r="W2051" s="41" t="n">
        <v>2050</v>
      </c>
      <c r="X2051" s="53" t="str">
        <f aca="false">"*"&amp;IF(AND(A2051="EU",W2051=2035),0.95,IF(AND(A2051="EU",W2051=2050),0.93,IF(AND(A2051="USA",W2051=2035),0.96,IF(AND(A2051="USA",W2051=2050),0.93,IF(AND(A2051="Japan",W2051=2035),0.94,IF(AND(A2051="Japan",W2051=2050),0.92,IF(AND(A2051="Russia",W2051=2035),0.95,IF(AND(A2051="Russia",W2051=2050),0.91,IF(AND(A2051="China",W2051=2035),0.93,IF(AND(A2051="China",W2051=2050),0.92,IF(AND(A2051="India",W2051=2035),0.94,IF(AND(A2051="India",W2051=2050),0.91,IF(AND(A2051="Middle East",W2051=2035),0.92,IF(AND(A2051="Middle East",W2051=2050),0.89,IF(AND(A2051="Africa",W2051=2035),0.93,IF(AND(A2051="Africa",W2051=2050),0.9,IF(AND(A2051="Brazil",W2051=2035),0.95,IF(AND(A2051="Brazil",W2051=2050),0.92,""))))))))))))))))))</f>
        <v>*0.92</v>
      </c>
      <c r="AC2051" s="0" t="s">
        <v>2902</v>
      </c>
      <c r="AD2051" s="50" t="s">
        <v>35</v>
      </c>
      <c r="AE2051" s="0" t="n">
        <v>2035</v>
      </c>
      <c r="AF2051" s="51" t="str">
        <f aca="false">"*"&amp;IF(AND(A2051="EU",AE2051=2035),0.93,IF(AND(A2051="EU",AE2051=2050),0.9,IF(AND(A2051="USA",AE2051=2035),0.92,IF(AND(A2051="USA",AE2051=2050),0.89,IF(AND(A2051="Japan",AE2051=2035),0.92,IF(AND(A2051="Japan",AE2051=2050),0.89,IF(AND(A2051="Russia",AE2051=2035),0.91,IF(AND(A2051="Russia",AE2051=2050),0.86,IF(AND(A2051="China",AE2051=2035),0.91,IF(AND(A2051="China",AE2051=2050),0.87,IF(AND(A2051="India",AE2051=2035),0.92,IF(AND(A2051="India",AE2051=2050),0.87,IF(AND(A2051="Middle East",AE2051=2035),0.89,IF(AND(A2051="Middle East",AE2051=2050),0.84,IF(AND(A2051="Africa",AE2051=2035),0.9,IF(AND(A2051="Africa",AE2051=2050),0.86,IF(AND(A2051="Brazil",AE2051=2035),0.93,IF(AND(A2051="Brazil",AE2051=2050),0.89,""))))))))))))))))))</f>
        <v>*0.91</v>
      </c>
      <c r="AG2051" s="51" t="str">
        <f aca="false">AG2050</f>
        <v>REZoning_Sol-Win</v>
      </c>
      <c r="AI2051" s="0" t="s">
        <v>2902</v>
      </c>
      <c r="AJ2051" s="50" t="s">
        <v>35</v>
      </c>
      <c r="AK2051" s="0" t="n">
        <v>2050</v>
      </c>
      <c r="AL2051" s="51" t="str">
        <f aca="false">"*"&amp;IF(AND(A2051="EU",AK2051=2035),0.93,IF(AND(A2051="EU",AK2051=2050),0.9,IF(AND(A2051="USA",AK2051=2035),0.92,IF(AND(A2051="USA",AK2051=2050),0.89,IF(AND(A2051="Japan",AK2051=2035),0.92,IF(AND(A2051="Japan",AK2051=2050),0.89,IF(AND(A2051="Russia",AK2051=2035),0.91,IF(AND(A2051="Russia",AK2051=2050),0.86,IF(AND(A2051="China",AK2051=2035),0.91,IF(AND(A2051="China",AK2051=2050),0.87,IF(AND(A2051="India",AK2051=2035),0.92,IF(AND(A2051="India",AK2051=2050),0.87,IF(AND(A2051="Middle East",AK2051=2035),0.89,IF(AND(A2051="Middle East",AK2051=2050),0.84,IF(AND(A2051="Africa",AK2051=2035),0.9,IF(AND(A2051="Africa",AK2051=2050),0.86,IF(AND(A2051="Brazil",AK2051=2035),0.93,IF(AND(A2051="Brazil",AK2051=2050),0.89,""))))))))))))))))))</f>
        <v>*0.87</v>
      </c>
      <c r="AM2051" s="51" t="str">
        <f aca="false">AM2050</f>
        <v>REZoning_Sol-Win</v>
      </c>
      <c r="AP2051" s="0" t="s">
        <v>2902</v>
      </c>
      <c r="AQ2051" s="0" t="s">
        <v>35</v>
      </c>
      <c r="AR2051" s="0" t="n">
        <v>2100</v>
      </c>
      <c r="AS2051" s="0" t="s">
        <v>851</v>
      </c>
      <c r="AT2051" s="0" t="s">
        <v>36</v>
      </c>
    </row>
    <row r="2052" customFormat="false" ht="28.5" hidden="false" customHeight="true" outlineLevel="0" collapsed="false">
      <c r="A2052" s="3" t="s">
        <v>147</v>
      </c>
      <c r="C2052" s="0" t="s">
        <v>2903</v>
      </c>
      <c r="D2052" s="50" t="s">
        <v>35</v>
      </c>
      <c r="E2052" s="0" t="n">
        <v>2035</v>
      </c>
      <c r="F2052" s="51" t="str">
        <f aca="false">"*"&amp;IF(AND(A2052="EU",E2052=2035),0.95,IF(AND(A2052="EU",E2052=2050),0.93,IF(AND(A2052="USA",E2052=2035),0.96,IF(AND(A2052="USA",E2052=2050),0.94,IF(AND(A2052="Japan",E2052=2035),0.94,IF(AND(A2052="Japan",E2052=2050),0.92,IF(AND(A2052="Russia",E2052=2035),0.95,IF(AND(A2052="Russia",E2052=2050),0.93,IF(AND(A2052="China",E2052=2035),0.94,IF(AND(A2052="China",E2052=2050),0.92,IF(AND(A2052="India",E2052=2035),0.95,IF(AND(A2052="India",E2052=2050),0.92,IF(AND(A2052="Middle East",E2052=2035),0.94,IF(AND(A2052="Middle East",E2052=2050),0.9,IF(AND(A2052="Africa",E2052=2035),0.94,IF(AND(A2052="Africa",E2052=2050),0.91,IF(AND(A2052="Brazil",E2052=2035),0.95,IF(AND(A2052="Brazil",E2052=2050),0.92,""))))))))))))))))))</f>
        <v>*0.94</v>
      </c>
      <c r="H2052" s="0" t="s">
        <v>2903</v>
      </c>
      <c r="I2052" s="50" t="s">
        <v>35</v>
      </c>
      <c r="J2052" s="0" t="n">
        <v>2050</v>
      </c>
      <c r="K2052" s="48" t="str">
        <f aca="false">"*"&amp;IF(AND(A2052="EU",J2052=2035),0.95,IF(AND(A2052="EU",J2052=2050),0.93,IF(AND(A2052="USA",J2052=2035),0.96,IF(AND(A2052="USA",J2052=2050),0.94,IF(AND(A2052="Japan",J2052=2035),0.94,IF(AND(A2052="Japan",J2052=2050),0.92,IF(AND(A2052="Russia",J2052=2035),0.95,IF(AND(A2052="Russia",J2052=2050),0.93,IF(AND(A2052="China",J2052=2035),0.94,IF(AND(A2052="China",J2052=2050),0.92,IF(AND(A2052="India",J2052=2035),0.95,IF(AND(A2052="India",J2052=2050),0.92,IF(AND(A2052="Middle East",J2052=2035),0.94,IF(AND(A2052="Middle East",J2052=2050),0.9,IF(AND(A2052="Africa",J2052=2035),0.94,IF(AND(A2052="Africa",J2052=2050),0.91,IF(AND(A2052="Brazil",J2052=2035),0.95,IF(AND(A2052="Brazil",J2052=2050),0.92,""))))))))))))))))))</f>
        <v>*0.92</v>
      </c>
      <c r="P2052" s="41" t="s">
        <v>2903</v>
      </c>
      <c r="Q2052" s="52" t="s">
        <v>35</v>
      </c>
      <c r="R2052" s="41" t="n">
        <v>2035</v>
      </c>
      <c r="S2052" s="53" t="str">
        <f aca="false">"*"&amp;IF(AND(A2052="EU",R2052=2035),0.95,IF(AND(A2052="EU",R2052=2050),0.93,IF(AND(A2052="USA",R2052=2035),0.96,IF(AND(A2052="USA",R2052=2050),0.93,IF(AND(A2052="Japan",R2052=2035),0.94,IF(AND(A2052="Japan",R2052=2050),0.92,IF(AND(A2052="Russia",R2052=2035),0.95,IF(AND(A2052="Russia",R2052=2050),0.91,IF(AND(A2052="China",R2052=2035),0.93,IF(AND(A2052="China",R2052=2050),0.92,IF(AND(A2052="India",R2052=2035),0.94,IF(AND(A2052="India",R2052=2050),0.91,IF(AND(A2052="Middle East",R2052=2035),0.92,IF(AND(A2052="Middle East",R2052=2050),0.89,IF(AND(A2052="Africa",R2052=2035),0.93,IF(AND(A2052="Africa",R2052=2050),0.9,IF(AND(A2052="Brazil",R2052=2035),0.95,IF(AND(A2052="Brazil",R2052=2050),0.92,""))))))))))))))))))</f>
        <v>*0.93</v>
      </c>
      <c r="U2052" s="41" t="s">
        <v>2903</v>
      </c>
      <c r="V2052" s="52" t="s">
        <v>35</v>
      </c>
      <c r="W2052" s="41" t="n">
        <v>2050</v>
      </c>
      <c r="X2052" s="53" t="str">
        <f aca="false">"*"&amp;IF(AND(A2052="EU",W2052=2035),0.95,IF(AND(A2052="EU",W2052=2050),0.93,IF(AND(A2052="USA",W2052=2035),0.96,IF(AND(A2052="USA",W2052=2050),0.93,IF(AND(A2052="Japan",W2052=2035),0.94,IF(AND(A2052="Japan",W2052=2050),0.92,IF(AND(A2052="Russia",W2052=2035),0.95,IF(AND(A2052="Russia",W2052=2050),0.91,IF(AND(A2052="China",W2052=2035),0.93,IF(AND(A2052="China",W2052=2050),0.92,IF(AND(A2052="India",W2052=2035),0.94,IF(AND(A2052="India",W2052=2050),0.91,IF(AND(A2052="Middle East",W2052=2035),0.92,IF(AND(A2052="Middle East",W2052=2050),0.89,IF(AND(A2052="Africa",W2052=2035),0.93,IF(AND(A2052="Africa",W2052=2050),0.9,IF(AND(A2052="Brazil",W2052=2035),0.95,IF(AND(A2052="Brazil",W2052=2050),0.92,""))))))))))))))))))</f>
        <v>*0.92</v>
      </c>
      <c r="AC2052" s="0" t="s">
        <v>2903</v>
      </c>
      <c r="AD2052" s="50" t="s">
        <v>35</v>
      </c>
      <c r="AE2052" s="0" t="n">
        <v>2035</v>
      </c>
      <c r="AF2052" s="51" t="str">
        <f aca="false">"*"&amp;IF(AND(A2052="EU",AE2052=2035),0.93,IF(AND(A2052="EU",AE2052=2050),0.9,IF(AND(A2052="USA",AE2052=2035),0.92,IF(AND(A2052="USA",AE2052=2050),0.89,IF(AND(A2052="Japan",AE2052=2035),0.92,IF(AND(A2052="Japan",AE2052=2050),0.89,IF(AND(A2052="Russia",AE2052=2035),0.91,IF(AND(A2052="Russia",AE2052=2050),0.86,IF(AND(A2052="China",AE2052=2035),0.91,IF(AND(A2052="China",AE2052=2050),0.87,IF(AND(A2052="India",AE2052=2035),0.92,IF(AND(A2052="India",AE2052=2050),0.87,IF(AND(A2052="Middle East",AE2052=2035),0.89,IF(AND(A2052="Middle East",AE2052=2050),0.84,IF(AND(A2052="Africa",AE2052=2035),0.9,IF(AND(A2052="Africa",AE2052=2050),0.86,IF(AND(A2052="Brazil",AE2052=2035),0.93,IF(AND(A2052="Brazil",AE2052=2050),0.89,""))))))))))))))))))</f>
        <v>*0.91</v>
      </c>
      <c r="AG2052" s="51" t="str">
        <f aca="false">AG2051</f>
        <v>REZoning_Sol-Win</v>
      </c>
      <c r="AI2052" s="0" t="s">
        <v>2903</v>
      </c>
      <c r="AJ2052" s="50" t="s">
        <v>35</v>
      </c>
      <c r="AK2052" s="0" t="n">
        <v>2050</v>
      </c>
      <c r="AL2052" s="51" t="str">
        <f aca="false">"*"&amp;IF(AND(A2052="EU",AK2052=2035),0.93,IF(AND(A2052="EU",AK2052=2050),0.9,IF(AND(A2052="USA",AK2052=2035),0.92,IF(AND(A2052="USA",AK2052=2050),0.89,IF(AND(A2052="Japan",AK2052=2035),0.92,IF(AND(A2052="Japan",AK2052=2050),0.89,IF(AND(A2052="Russia",AK2052=2035),0.91,IF(AND(A2052="Russia",AK2052=2050),0.86,IF(AND(A2052="China",AK2052=2035),0.91,IF(AND(A2052="China",AK2052=2050),0.87,IF(AND(A2052="India",AK2052=2035),0.92,IF(AND(A2052="India",AK2052=2050),0.87,IF(AND(A2052="Middle East",AK2052=2035),0.89,IF(AND(A2052="Middle East",AK2052=2050),0.84,IF(AND(A2052="Africa",AK2052=2035),0.9,IF(AND(A2052="Africa",AK2052=2050),0.86,IF(AND(A2052="Brazil",AK2052=2035),0.93,IF(AND(A2052="Brazil",AK2052=2050),0.89,""))))))))))))))))))</f>
        <v>*0.87</v>
      </c>
      <c r="AM2052" s="51" t="str">
        <f aca="false">AM2051</f>
        <v>REZoning_Sol-Win</v>
      </c>
      <c r="AP2052" s="0" t="s">
        <v>2903</v>
      </c>
      <c r="AQ2052" s="0" t="s">
        <v>35</v>
      </c>
      <c r="AR2052" s="0" t="n">
        <v>2100</v>
      </c>
      <c r="AS2052" s="0" t="s">
        <v>851</v>
      </c>
      <c r="AT2052" s="0" t="s">
        <v>36</v>
      </c>
    </row>
    <row r="2053" customFormat="false" ht="28.5" hidden="false" customHeight="true" outlineLevel="0" collapsed="false">
      <c r="A2053" s="3" t="s">
        <v>147</v>
      </c>
      <c r="C2053" s="0" t="s">
        <v>2904</v>
      </c>
      <c r="D2053" s="50" t="s">
        <v>35</v>
      </c>
      <c r="E2053" s="0" t="n">
        <v>2035</v>
      </c>
      <c r="F2053" s="51" t="str">
        <f aca="false">"*"&amp;IF(AND(A2053="EU",E2053=2035),0.95,IF(AND(A2053="EU",E2053=2050),0.93,IF(AND(A2053="USA",E2053=2035),0.96,IF(AND(A2053="USA",E2053=2050),0.94,IF(AND(A2053="Japan",E2053=2035),0.94,IF(AND(A2053="Japan",E2053=2050),0.92,IF(AND(A2053="Russia",E2053=2035),0.95,IF(AND(A2053="Russia",E2053=2050),0.93,IF(AND(A2053="China",E2053=2035),0.94,IF(AND(A2053="China",E2053=2050),0.92,IF(AND(A2053="India",E2053=2035),0.95,IF(AND(A2053="India",E2053=2050),0.92,IF(AND(A2053="Middle East",E2053=2035),0.94,IF(AND(A2053="Middle East",E2053=2050),0.9,IF(AND(A2053="Africa",E2053=2035),0.94,IF(AND(A2053="Africa",E2053=2050),0.91,IF(AND(A2053="Brazil",E2053=2035),0.95,IF(AND(A2053="Brazil",E2053=2050),0.92,""))))))))))))))))))</f>
        <v>*0.94</v>
      </c>
      <c r="H2053" s="0" t="s">
        <v>2904</v>
      </c>
      <c r="I2053" s="50" t="s">
        <v>35</v>
      </c>
      <c r="J2053" s="0" t="n">
        <v>2050</v>
      </c>
      <c r="K2053" s="48" t="str">
        <f aca="false">"*"&amp;IF(AND(A2053="EU",J2053=2035),0.95,IF(AND(A2053="EU",J2053=2050),0.93,IF(AND(A2053="USA",J2053=2035),0.96,IF(AND(A2053="USA",J2053=2050),0.94,IF(AND(A2053="Japan",J2053=2035),0.94,IF(AND(A2053="Japan",J2053=2050),0.92,IF(AND(A2053="Russia",J2053=2035),0.95,IF(AND(A2053="Russia",J2053=2050),0.93,IF(AND(A2053="China",J2053=2035),0.94,IF(AND(A2053="China",J2053=2050),0.92,IF(AND(A2053="India",J2053=2035),0.95,IF(AND(A2053="India",J2053=2050),0.92,IF(AND(A2053="Middle East",J2053=2035),0.94,IF(AND(A2053="Middle East",J2053=2050),0.9,IF(AND(A2053="Africa",J2053=2035),0.94,IF(AND(A2053="Africa",J2053=2050),0.91,IF(AND(A2053="Brazil",J2053=2035),0.95,IF(AND(A2053="Brazil",J2053=2050),0.92,""))))))))))))))))))</f>
        <v>*0.92</v>
      </c>
      <c r="P2053" s="41" t="s">
        <v>2904</v>
      </c>
      <c r="Q2053" s="52" t="s">
        <v>35</v>
      </c>
      <c r="R2053" s="41" t="n">
        <v>2035</v>
      </c>
      <c r="S2053" s="53" t="str">
        <f aca="false">"*"&amp;IF(AND(A2053="EU",R2053=2035),0.95,IF(AND(A2053="EU",R2053=2050),0.93,IF(AND(A2053="USA",R2053=2035),0.96,IF(AND(A2053="USA",R2053=2050),0.93,IF(AND(A2053="Japan",R2053=2035),0.94,IF(AND(A2053="Japan",R2053=2050),0.92,IF(AND(A2053="Russia",R2053=2035),0.95,IF(AND(A2053="Russia",R2053=2050),0.91,IF(AND(A2053="China",R2053=2035),0.93,IF(AND(A2053="China",R2053=2050),0.92,IF(AND(A2053="India",R2053=2035),0.94,IF(AND(A2053="India",R2053=2050),0.91,IF(AND(A2053="Middle East",R2053=2035),0.92,IF(AND(A2053="Middle East",R2053=2050),0.89,IF(AND(A2053="Africa",R2053=2035),0.93,IF(AND(A2053="Africa",R2053=2050),0.9,IF(AND(A2053="Brazil",R2053=2035),0.95,IF(AND(A2053="Brazil",R2053=2050),0.92,""))))))))))))))))))</f>
        <v>*0.93</v>
      </c>
      <c r="U2053" s="41" t="s">
        <v>2904</v>
      </c>
      <c r="V2053" s="52" t="s">
        <v>35</v>
      </c>
      <c r="W2053" s="41" t="n">
        <v>2050</v>
      </c>
      <c r="X2053" s="53" t="str">
        <f aca="false">"*"&amp;IF(AND(A2053="EU",W2053=2035),0.95,IF(AND(A2053="EU",W2053=2050),0.93,IF(AND(A2053="USA",W2053=2035),0.96,IF(AND(A2053="USA",W2053=2050),0.93,IF(AND(A2053="Japan",W2053=2035),0.94,IF(AND(A2053="Japan",W2053=2050),0.92,IF(AND(A2053="Russia",W2053=2035),0.95,IF(AND(A2053="Russia",W2053=2050),0.91,IF(AND(A2053="China",W2053=2035),0.93,IF(AND(A2053="China",W2053=2050),0.92,IF(AND(A2053="India",W2053=2035),0.94,IF(AND(A2053="India",W2053=2050),0.91,IF(AND(A2053="Middle East",W2053=2035),0.92,IF(AND(A2053="Middle East",W2053=2050),0.89,IF(AND(A2053="Africa",W2053=2035),0.93,IF(AND(A2053="Africa",W2053=2050),0.9,IF(AND(A2053="Brazil",W2053=2035),0.95,IF(AND(A2053="Brazil",W2053=2050),0.92,""))))))))))))))))))</f>
        <v>*0.92</v>
      </c>
      <c r="AC2053" s="0" t="s">
        <v>2904</v>
      </c>
      <c r="AD2053" s="50" t="s">
        <v>35</v>
      </c>
      <c r="AE2053" s="0" t="n">
        <v>2035</v>
      </c>
      <c r="AF2053" s="51" t="str">
        <f aca="false">"*"&amp;IF(AND(A2053="EU",AE2053=2035),0.93,IF(AND(A2053="EU",AE2053=2050),0.9,IF(AND(A2053="USA",AE2053=2035),0.92,IF(AND(A2053="USA",AE2053=2050),0.89,IF(AND(A2053="Japan",AE2053=2035),0.92,IF(AND(A2053="Japan",AE2053=2050),0.89,IF(AND(A2053="Russia",AE2053=2035),0.91,IF(AND(A2053="Russia",AE2053=2050),0.86,IF(AND(A2053="China",AE2053=2035),0.91,IF(AND(A2053="China",AE2053=2050),0.87,IF(AND(A2053="India",AE2053=2035),0.92,IF(AND(A2053="India",AE2053=2050),0.87,IF(AND(A2053="Middle East",AE2053=2035),0.89,IF(AND(A2053="Middle East",AE2053=2050),0.84,IF(AND(A2053="Africa",AE2053=2035),0.9,IF(AND(A2053="Africa",AE2053=2050),0.86,IF(AND(A2053="Brazil",AE2053=2035),0.93,IF(AND(A2053="Brazil",AE2053=2050),0.89,""))))))))))))))))))</f>
        <v>*0.91</v>
      </c>
      <c r="AG2053" s="51" t="str">
        <f aca="false">AG2052</f>
        <v>REZoning_Sol-Win</v>
      </c>
      <c r="AI2053" s="0" t="s">
        <v>2904</v>
      </c>
      <c r="AJ2053" s="50" t="s">
        <v>35</v>
      </c>
      <c r="AK2053" s="0" t="n">
        <v>2050</v>
      </c>
      <c r="AL2053" s="51" t="str">
        <f aca="false">"*"&amp;IF(AND(A2053="EU",AK2053=2035),0.93,IF(AND(A2053="EU",AK2053=2050),0.9,IF(AND(A2053="USA",AK2053=2035),0.92,IF(AND(A2053="USA",AK2053=2050),0.89,IF(AND(A2053="Japan",AK2053=2035),0.92,IF(AND(A2053="Japan",AK2053=2050),0.89,IF(AND(A2053="Russia",AK2053=2035),0.91,IF(AND(A2053="Russia",AK2053=2050),0.86,IF(AND(A2053="China",AK2053=2035),0.91,IF(AND(A2053="China",AK2053=2050),0.87,IF(AND(A2053="India",AK2053=2035),0.92,IF(AND(A2053="India",AK2053=2050),0.87,IF(AND(A2053="Middle East",AK2053=2035),0.89,IF(AND(A2053="Middle East",AK2053=2050),0.84,IF(AND(A2053="Africa",AK2053=2035),0.9,IF(AND(A2053="Africa",AK2053=2050),0.86,IF(AND(A2053="Brazil",AK2053=2035),0.93,IF(AND(A2053="Brazil",AK2053=2050),0.89,""))))))))))))))))))</f>
        <v>*0.87</v>
      </c>
      <c r="AM2053" s="51" t="str">
        <f aca="false">AM2052</f>
        <v>REZoning_Sol-Win</v>
      </c>
      <c r="AP2053" s="0" t="s">
        <v>2904</v>
      </c>
      <c r="AQ2053" s="0" t="s">
        <v>35</v>
      </c>
      <c r="AR2053" s="0" t="n">
        <v>2100</v>
      </c>
      <c r="AS2053" s="0" t="s">
        <v>851</v>
      </c>
      <c r="AT2053" s="0" t="s">
        <v>36</v>
      </c>
    </row>
    <row r="2054" customFormat="false" ht="28.5" hidden="false" customHeight="true" outlineLevel="0" collapsed="false">
      <c r="A2054" s="3" t="s">
        <v>147</v>
      </c>
      <c r="C2054" s="0" t="s">
        <v>2905</v>
      </c>
      <c r="D2054" s="50" t="s">
        <v>35</v>
      </c>
      <c r="E2054" s="0" t="n">
        <v>2035</v>
      </c>
      <c r="F2054" s="51" t="str">
        <f aca="false">"*"&amp;IF(AND(A2054="EU",E2054=2035),0.95,IF(AND(A2054="EU",E2054=2050),0.93,IF(AND(A2054="USA",E2054=2035),0.96,IF(AND(A2054="USA",E2054=2050),0.94,IF(AND(A2054="Japan",E2054=2035),0.94,IF(AND(A2054="Japan",E2054=2050),0.92,IF(AND(A2054="Russia",E2054=2035),0.95,IF(AND(A2054="Russia",E2054=2050),0.93,IF(AND(A2054="China",E2054=2035),0.94,IF(AND(A2054="China",E2054=2050),0.92,IF(AND(A2054="India",E2054=2035),0.95,IF(AND(A2054="India",E2054=2050),0.92,IF(AND(A2054="Middle East",E2054=2035),0.94,IF(AND(A2054="Middle East",E2054=2050),0.9,IF(AND(A2054="Africa",E2054=2035),0.94,IF(AND(A2054="Africa",E2054=2050),0.91,IF(AND(A2054="Brazil",E2054=2035),0.95,IF(AND(A2054="Brazil",E2054=2050),0.92,""))))))))))))))))))</f>
        <v>*0.94</v>
      </c>
      <c r="H2054" s="0" t="s">
        <v>2905</v>
      </c>
      <c r="I2054" s="50" t="s">
        <v>35</v>
      </c>
      <c r="J2054" s="0" t="n">
        <v>2050</v>
      </c>
      <c r="K2054" s="48" t="str">
        <f aca="false">"*"&amp;IF(AND(A2054="EU",J2054=2035),0.95,IF(AND(A2054="EU",J2054=2050),0.93,IF(AND(A2054="USA",J2054=2035),0.96,IF(AND(A2054="USA",J2054=2050),0.94,IF(AND(A2054="Japan",J2054=2035),0.94,IF(AND(A2054="Japan",J2054=2050),0.92,IF(AND(A2054="Russia",J2054=2035),0.95,IF(AND(A2054="Russia",J2054=2050),0.93,IF(AND(A2054="China",J2054=2035),0.94,IF(AND(A2054="China",J2054=2050),0.92,IF(AND(A2054="India",J2054=2035),0.95,IF(AND(A2054="India",J2054=2050),0.92,IF(AND(A2054="Middle East",J2054=2035),0.94,IF(AND(A2054="Middle East",J2054=2050),0.9,IF(AND(A2054="Africa",J2054=2035),0.94,IF(AND(A2054="Africa",J2054=2050),0.91,IF(AND(A2054="Brazil",J2054=2035),0.95,IF(AND(A2054="Brazil",J2054=2050),0.92,""))))))))))))))))))</f>
        <v>*0.92</v>
      </c>
      <c r="P2054" s="41" t="s">
        <v>2905</v>
      </c>
      <c r="Q2054" s="52" t="s">
        <v>35</v>
      </c>
      <c r="R2054" s="41" t="n">
        <v>2035</v>
      </c>
      <c r="S2054" s="53" t="str">
        <f aca="false">"*"&amp;IF(AND(A2054="EU",R2054=2035),0.95,IF(AND(A2054="EU",R2054=2050),0.93,IF(AND(A2054="USA",R2054=2035),0.96,IF(AND(A2054="USA",R2054=2050),0.93,IF(AND(A2054="Japan",R2054=2035),0.94,IF(AND(A2054="Japan",R2054=2050),0.92,IF(AND(A2054="Russia",R2054=2035),0.95,IF(AND(A2054="Russia",R2054=2050),0.91,IF(AND(A2054="China",R2054=2035),0.93,IF(AND(A2054="China",R2054=2050),0.92,IF(AND(A2054="India",R2054=2035),0.94,IF(AND(A2054="India",R2054=2050),0.91,IF(AND(A2054="Middle East",R2054=2035),0.92,IF(AND(A2054="Middle East",R2054=2050),0.89,IF(AND(A2054="Africa",R2054=2035),0.93,IF(AND(A2054="Africa",R2054=2050),0.9,IF(AND(A2054="Brazil",R2054=2035),0.95,IF(AND(A2054="Brazil",R2054=2050),0.92,""))))))))))))))))))</f>
        <v>*0.93</v>
      </c>
      <c r="U2054" s="41" t="s">
        <v>2905</v>
      </c>
      <c r="V2054" s="52" t="s">
        <v>35</v>
      </c>
      <c r="W2054" s="41" t="n">
        <v>2050</v>
      </c>
      <c r="X2054" s="53" t="str">
        <f aca="false">"*"&amp;IF(AND(A2054="EU",W2054=2035),0.95,IF(AND(A2054="EU",W2054=2050),0.93,IF(AND(A2054="USA",W2054=2035),0.96,IF(AND(A2054="USA",W2054=2050),0.93,IF(AND(A2054="Japan",W2054=2035),0.94,IF(AND(A2054="Japan",W2054=2050),0.92,IF(AND(A2054="Russia",W2054=2035),0.95,IF(AND(A2054="Russia",W2054=2050),0.91,IF(AND(A2054="China",W2054=2035),0.93,IF(AND(A2054="China",W2054=2050),0.92,IF(AND(A2054="India",W2054=2035),0.94,IF(AND(A2054="India",W2054=2050),0.91,IF(AND(A2054="Middle East",W2054=2035),0.92,IF(AND(A2054="Middle East",W2054=2050),0.89,IF(AND(A2054="Africa",W2054=2035),0.93,IF(AND(A2054="Africa",W2054=2050),0.9,IF(AND(A2054="Brazil",W2054=2035),0.95,IF(AND(A2054="Brazil",W2054=2050),0.92,""))))))))))))))))))</f>
        <v>*0.92</v>
      </c>
      <c r="AC2054" s="0" t="s">
        <v>2905</v>
      </c>
      <c r="AD2054" s="50" t="s">
        <v>35</v>
      </c>
      <c r="AE2054" s="0" t="n">
        <v>2035</v>
      </c>
      <c r="AF2054" s="51" t="str">
        <f aca="false">"*"&amp;IF(AND(A2054="EU",AE2054=2035),0.93,IF(AND(A2054="EU",AE2054=2050),0.9,IF(AND(A2054="USA",AE2054=2035),0.92,IF(AND(A2054="USA",AE2054=2050),0.89,IF(AND(A2054="Japan",AE2054=2035),0.92,IF(AND(A2054="Japan",AE2054=2050),0.89,IF(AND(A2054="Russia",AE2054=2035),0.91,IF(AND(A2054="Russia",AE2054=2050),0.86,IF(AND(A2054="China",AE2054=2035),0.91,IF(AND(A2054="China",AE2054=2050),0.87,IF(AND(A2054="India",AE2054=2035),0.92,IF(AND(A2054="India",AE2054=2050),0.87,IF(AND(A2054="Middle East",AE2054=2035),0.89,IF(AND(A2054="Middle East",AE2054=2050),0.84,IF(AND(A2054="Africa",AE2054=2035),0.9,IF(AND(A2054="Africa",AE2054=2050),0.86,IF(AND(A2054="Brazil",AE2054=2035),0.93,IF(AND(A2054="Brazil",AE2054=2050),0.89,""))))))))))))))))))</f>
        <v>*0.91</v>
      </c>
      <c r="AG2054" s="51" t="str">
        <f aca="false">AG2053</f>
        <v>REZoning_Sol-Win</v>
      </c>
      <c r="AI2054" s="0" t="s">
        <v>2905</v>
      </c>
      <c r="AJ2054" s="50" t="s">
        <v>35</v>
      </c>
      <c r="AK2054" s="0" t="n">
        <v>2050</v>
      </c>
      <c r="AL2054" s="51" t="str">
        <f aca="false">"*"&amp;IF(AND(A2054="EU",AK2054=2035),0.93,IF(AND(A2054="EU",AK2054=2050),0.9,IF(AND(A2054="USA",AK2054=2035),0.92,IF(AND(A2054="USA",AK2054=2050),0.89,IF(AND(A2054="Japan",AK2054=2035),0.92,IF(AND(A2054="Japan",AK2054=2050),0.89,IF(AND(A2054="Russia",AK2054=2035),0.91,IF(AND(A2054="Russia",AK2054=2050),0.86,IF(AND(A2054="China",AK2054=2035),0.91,IF(AND(A2054="China",AK2054=2050),0.87,IF(AND(A2054="India",AK2054=2035),0.92,IF(AND(A2054="India",AK2054=2050),0.87,IF(AND(A2054="Middle East",AK2054=2035),0.89,IF(AND(A2054="Middle East",AK2054=2050),0.84,IF(AND(A2054="Africa",AK2054=2035),0.9,IF(AND(A2054="Africa",AK2054=2050),0.86,IF(AND(A2054="Brazil",AK2054=2035),0.93,IF(AND(A2054="Brazil",AK2054=2050),0.89,""))))))))))))))))))</f>
        <v>*0.87</v>
      </c>
      <c r="AM2054" s="51" t="str">
        <f aca="false">AM2053</f>
        <v>REZoning_Sol-Win</v>
      </c>
      <c r="AP2054" s="0" t="s">
        <v>2905</v>
      </c>
      <c r="AQ2054" s="0" t="s">
        <v>35</v>
      </c>
      <c r="AR2054" s="0" t="n">
        <v>2100</v>
      </c>
      <c r="AS2054" s="0" t="s">
        <v>851</v>
      </c>
      <c r="AT2054" s="0" t="s">
        <v>36</v>
      </c>
    </row>
    <row r="2055" customFormat="false" ht="28.5" hidden="false" customHeight="true" outlineLevel="0" collapsed="false">
      <c r="A2055" s="3" t="s">
        <v>147</v>
      </c>
      <c r="C2055" s="0" t="s">
        <v>2906</v>
      </c>
      <c r="D2055" s="50" t="s">
        <v>35</v>
      </c>
      <c r="E2055" s="0" t="n">
        <v>2035</v>
      </c>
      <c r="F2055" s="51" t="str">
        <f aca="false">"*"&amp;IF(AND(A2055="EU",E2055=2035),0.95,IF(AND(A2055="EU",E2055=2050),0.93,IF(AND(A2055="USA",E2055=2035),0.96,IF(AND(A2055="USA",E2055=2050),0.94,IF(AND(A2055="Japan",E2055=2035),0.94,IF(AND(A2055="Japan",E2055=2050),0.92,IF(AND(A2055="Russia",E2055=2035),0.95,IF(AND(A2055="Russia",E2055=2050),0.93,IF(AND(A2055="China",E2055=2035),0.94,IF(AND(A2055="China",E2055=2050),0.92,IF(AND(A2055="India",E2055=2035),0.95,IF(AND(A2055="India",E2055=2050),0.92,IF(AND(A2055="Middle East",E2055=2035),0.94,IF(AND(A2055="Middle East",E2055=2050),0.9,IF(AND(A2055="Africa",E2055=2035),0.94,IF(AND(A2055="Africa",E2055=2050),0.91,IF(AND(A2055="Brazil",E2055=2035),0.95,IF(AND(A2055="Brazil",E2055=2050),0.92,""))))))))))))))))))</f>
        <v>*0.94</v>
      </c>
      <c r="H2055" s="0" t="s">
        <v>2906</v>
      </c>
      <c r="I2055" s="50" t="s">
        <v>35</v>
      </c>
      <c r="J2055" s="0" t="n">
        <v>2050</v>
      </c>
      <c r="K2055" s="48" t="str">
        <f aca="false">"*"&amp;IF(AND(A2055="EU",J2055=2035),0.95,IF(AND(A2055="EU",J2055=2050),0.93,IF(AND(A2055="USA",J2055=2035),0.96,IF(AND(A2055="USA",J2055=2050),0.94,IF(AND(A2055="Japan",J2055=2035),0.94,IF(AND(A2055="Japan",J2055=2050),0.92,IF(AND(A2055="Russia",J2055=2035),0.95,IF(AND(A2055="Russia",J2055=2050),0.93,IF(AND(A2055="China",J2055=2035),0.94,IF(AND(A2055="China",J2055=2050),0.92,IF(AND(A2055="India",J2055=2035),0.95,IF(AND(A2055="India",J2055=2050),0.92,IF(AND(A2055="Middle East",J2055=2035),0.94,IF(AND(A2055="Middle East",J2055=2050),0.9,IF(AND(A2055="Africa",J2055=2035),0.94,IF(AND(A2055="Africa",J2055=2050),0.91,IF(AND(A2055="Brazil",J2055=2035),0.95,IF(AND(A2055="Brazil",J2055=2050),0.92,""))))))))))))))))))</f>
        <v>*0.92</v>
      </c>
      <c r="P2055" s="41" t="s">
        <v>2906</v>
      </c>
      <c r="Q2055" s="52" t="s">
        <v>35</v>
      </c>
      <c r="R2055" s="41" t="n">
        <v>2035</v>
      </c>
      <c r="S2055" s="53" t="str">
        <f aca="false">"*"&amp;IF(AND(A2055="EU",R2055=2035),0.95,IF(AND(A2055="EU",R2055=2050),0.93,IF(AND(A2055="USA",R2055=2035),0.96,IF(AND(A2055="USA",R2055=2050),0.93,IF(AND(A2055="Japan",R2055=2035),0.94,IF(AND(A2055="Japan",R2055=2050),0.92,IF(AND(A2055="Russia",R2055=2035),0.95,IF(AND(A2055="Russia",R2055=2050),0.91,IF(AND(A2055="China",R2055=2035),0.93,IF(AND(A2055="China",R2055=2050),0.92,IF(AND(A2055="India",R2055=2035),0.94,IF(AND(A2055="India",R2055=2050),0.91,IF(AND(A2055="Middle East",R2055=2035),0.92,IF(AND(A2055="Middle East",R2055=2050),0.89,IF(AND(A2055="Africa",R2055=2035),0.93,IF(AND(A2055="Africa",R2055=2050),0.9,IF(AND(A2055="Brazil",R2055=2035),0.95,IF(AND(A2055="Brazil",R2055=2050),0.92,""))))))))))))))))))</f>
        <v>*0.93</v>
      </c>
      <c r="U2055" s="41" t="s">
        <v>2906</v>
      </c>
      <c r="V2055" s="52" t="s">
        <v>35</v>
      </c>
      <c r="W2055" s="41" t="n">
        <v>2050</v>
      </c>
      <c r="X2055" s="53" t="str">
        <f aca="false">"*"&amp;IF(AND(A2055="EU",W2055=2035),0.95,IF(AND(A2055="EU",W2055=2050),0.93,IF(AND(A2055="USA",W2055=2035),0.96,IF(AND(A2055="USA",W2055=2050),0.93,IF(AND(A2055="Japan",W2055=2035),0.94,IF(AND(A2055="Japan",W2055=2050),0.92,IF(AND(A2055="Russia",W2055=2035),0.95,IF(AND(A2055="Russia",W2055=2050),0.91,IF(AND(A2055="China",W2055=2035),0.93,IF(AND(A2055="China",W2055=2050),0.92,IF(AND(A2055="India",W2055=2035),0.94,IF(AND(A2055="India",W2055=2050),0.91,IF(AND(A2055="Middle East",W2055=2035),0.92,IF(AND(A2055="Middle East",W2055=2050),0.89,IF(AND(A2055="Africa",W2055=2035),0.93,IF(AND(A2055="Africa",W2055=2050),0.9,IF(AND(A2055="Brazil",W2055=2035),0.95,IF(AND(A2055="Brazil",W2055=2050),0.92,""))))))))))))))))))</f>
        <v>*0.92</v>
      </c>
      <c r="AC2055" s="0" t="s">
        <v>2906</v>
      </c>
      <c r="AD2055" s="50" t="s">
        <v>35</v>
      </c>
      <c r="AE2055" s="0" t="n">
        <v>2035</v>
      </c>
      <c r="AF2055" s="51" t="str">
        <f aca="false">"*"&amp;IF(AND(A2055="EU",AE2055=2035),0.93,IF(AND(A2055="EU",AE2055=2050),0.9,IF(AND(A2055="USA",AE2055=2035),0.92,IF(AND(A2055="USA",AE2055=2050),0.89,IF(AND(A2055="Japan",AE2055=2035),0.92,IF(AND(A2055="Japan",AE2055=2050),0.89,IF(AND(A2055="Russia",AE2055=2035),0.91,IF(AND(A2055="Russia",AE2055=2050),0.86,IF(AND(A2055="China",AE2055=2035),0.91,IF(AND(A2055="China",AE2055=2050),0.87,IF(AND(A2055="India",AE2055=2035),0.92,IF(AND(A2055="India",AE2055=2050),0.87,IF(AND(A2055="Middle East",AE2055=2035),0.89,IF(AND(A2055="Middle East",AE2055=2050),0.84,IF(AND(A2055="Africa",AE2055=2035),0.9,IF(AND(A2055="Africa",AE2055=2050),0.86,IF(AND(A2055="Brazil",AE2055=2035),0.93,IF(AND(A2055="Brazil",AE2055=2050),0.89,""))))))))))))))))))</f>
        <v>*0.91</v>
      </c>
      <c r="AG2055" s="51" t="str">
        <f aca="false">AG2054</f>
        <v>REZoning_Sol-Win</v>
      </c>
      <c r="AI2055" s="0" t="s">
        <v>2906</v>
      </c>
      <c r="AJ2055" s="50" t="s">
        <v>35</v>
      </c>
      <c r="AK2055" s="0" t="n">
        <v>2050</v>
      </c>
      <c r="AL2055" s="51" t="str">
        <f aca="false">"*"&amp;IF(AND(A2055="EU",AK2055=2035),0.93,IF(AND(A2055="EU",AK2055=2050),0.9,IF(AND(A2055="USA",AK2055=2035),0.92,IF(AND(A2055="USA",AK2055=2050),0.89,IF(AND(A2055="Japan",AK2055=2035),0.92,IF(AND(A2055="Japan",AK2055=2050),0.89,IF(AND(A2055="Russia",AK2055=2035),0.91,IF(AND(A2055="Russia",AK2055=2050),0.86,IF(AND(A2055="China",AK2055=2035),0.91,IF(AND(A2055="China",AK2055=2050),0.87,IF(AND(A2055="India",AK2055=2035),0.92,IF(AND(A2055="India",AK2055=2050),0.87,IF(AND(A2055="Middle East",AK2055=2035),0.89,IF(AND(A2055="Middle East",AK2055=2050),0.84,IF(AND(A2055="Africa",AK2055=2035),0.9,IF(AND(A2055="Africa",AK2055=2050),0.86,IF(AND(A2055="Brazil",AK2055=2035),0.93,IF(AND(A2055="Brazil",AK2055=2050),0.89,""))))))))))))))))))</f>
        <v>*0.87</v>
      </c>
      <c r="AM2055" s="51" t="str">
        <f aca="false">AM2054</f>
        <v>REZoning_Sol-Win</v>
      </c>
      <c r="AP2055" s="0" t="s">
        <v>2906</v>
      </c>
      <c r="AQ2055" s="0" t="s">
        <v>35</v>
      </c>
      <c r="AR2055" s="0" t="n">
        <v>2100</v>
      </c>
      <c r="AS2055" s="0" t="s">
        <v>851</v>
      </c>
      <c r="AT2055" s="0" t="s">
        <v>36</v>
      </c>
    </row>
    <row r="2056" customFormat="false" ht="28.5" hidden="false" customHeight="true" outlineLevel="0" collapsed="false">
      <c r="A2056" s="3" t="s">
        <v>147</v>
      </c>
      <c r="C2056" s="0" t="s">
        <v>2907</v>
      </c>
      <c r="D2056" s="50" t="s">
        <v>35</v>
      </c>
      <c r="E2056" s="0" t="n">
        <v>2035</v>
      </c>
      <c r="F2056" s="51" t="str">
        <f aca="false">"*"&amp;IF(AND(A2056="EU",E2056=2035),0.95,IF(AND(A2056="EU",E2056=2050),0.93,IF(AND(A2056="USA",E2056=2035),0.96,IF(AND(A2056="USA",E2056=2050),0.94,IF(AND(A2056="Japan",E2056=2035),0.94,IF(AND(A2056="Japan",E2056=2050),0.92,IF(AND(A2056="Russia",E2056=2035),0.95,IF(AND(A2056="Russia",E2056=2050),0.93,IF(AND(A2056="China",E2056=2035),0.94,IF(AND(A2056="China",E2056=2050),0.92,IF(AND(A2056="India",E2056=2035),0.95,IF(AND(A2056="India",E2056=2050),0.92,IF(AND(A2056="Middle East",E2056=2035),0.94,IF(AND(A2056="Middle East",E2056=2050),0.9,IF(AND(A2056="Africa",E2056=2035),0.94,IF(AND(A2056="Africa",E2056=2050),0.91,IF(AND(A2056="Brazil",E2056=2035),0.95,IF(AND(A2056="Brazil",E2056=2050),0.92,""))))))))))))))))))</f>
        <v>*0.94</v>
      </c>
      <c r="H2056" s="0" t="s">
        <v>2907</v>
      </c>
      <c r="I2056" s="50" t="s">
        <v>35</v>
      </c>
      <c r="J2056" s="0" t="n">
        <v>2050</v>
      </c>
      <c r="K2056" s="48" t="str">
        <f aca="false">"*"&amp;IF(AND(A2056="EU",J2056=2035),0.95,IF(AND(A2056="EU",J2056=2050),0.93,IF(AND(A2056="USA",J2056=2035),0.96,IF(AND(A2056="USA",J2056=2050),0.94,IF(AND(A2056="Japan",J2056=2035),0.94,IF(AND(A2056="Japan",J2056=2050),0.92,IF(AND(A2056="Russia",J2056=2035),0.95,IF(AND(A2056="Russia",J2056=2050),0.93,IF(AND(A2056="China",J2056=2035),0.94,IF(AND(A2056="China",J2056=2050),0.92,IF(AND(A2056="India",J2056=2035),0.95,IF(AND(A2056="India",J2056=2050),0.92,IF(AND(A2056="Middle East",J2056=2035),0.94,IF(AND(A2056="Middle East",J2056=2050),0.9,IF(AND(A2056="Africa",J2056=2035),0.94,IF(AND(A2056="Africa",J2056=2050),0.91,IF(AND(A2056="Brazil",J2056=2035),0.95,IF(AND(A2056="Brazil",J2056=2050),0.92,""))))))))))))))))))</f>
        <v>*0.92</v>
      </c>
      <c r="P2056" s="41" t="s">
        <v>2907</v>
      </c>
      <c r="Q2056" s="52" t="s">
        <v>35</v>
      </c>
      <c r="R2056" s="41" t="n">
        <v>2035</v>
      </c>
      <c r="S2056" s="53" t="str">
        <f aca="false">"*"&amp;IF(AND(A2056="EU",R2056=2035),0.95,IF(AND(A2056="EU",R2056=2050),0.93,IF(AND(A2056="USA",R2056=2035),0.96,IF(AND(A2056="USA",R2056=2050),0.93,IF(AND(A2056="Japan",R2056=2035),0.94,IF(AND(A2056="Japan",R2056=2050),0.92,IF(AND(A2056="Russia",R2056=2035),0.95,IF(AND(A2056="Russia",R2056=2050),0.91,IF(AND(A2056="China",R2056=2035),0.93,IF(AND(A2056="China",R2056=2050),0.92,IF(AND(A2056="India",R2056=2035),0.94,IF(AND(A2056="India",R2056=2050),0.91,IF(AND(A2056="Middle East",R2056=2035),0.92,IF(AND(A2056="Middle East",R2056=2050),0.89,IF(AND(A2056="Africa",R2056=2035),0.93,IF(AND(A2056="Africa",R2056=2050),0.9,IF(AND(A2056="Brazil",R2056=2035),0.95,IF(AND(A2056="Brazil",R2056=2050),0.92,""))))))))))))))))))</f>
        <v>*0.93</v>
      </c>
      <c r="U2056" s="41" t="s">
        <v>2907</v>
      </c>
      <c r="V2056" s="52" t="s">
        <v>35</v>
      </c>
      <c r="W2056" s="41" t="n">
        <v>2050</v>
      </c>
      <c r="X2056" s="53" t="str">
        <f aca="false">"*"&amp;IF(AND(A2056="EU",W2056=2035),0.95,IF(AND(A2056="EU",W2056=2050),0.93,IF(AND(A2056="USA",W2056=2035),0.96,IF(AND(A2056="USA",W2056=2050),0.93,IF(AND(A2056="Japan",W2056=2035),0.94,IF(AND(A2056="Japan",W2056=2050),0.92,IF(AND(A2056="Russia",W2056=2035),0.95,IF(AND(A2056="Russia",W2056=2050),0.91,IF(AND(A2056="China",W2056=2035),0.93,IF(AND(A2056="China",W2056=2050),0.92,IF(AND(A2056="India",W2056=2035),0.94,IF(AND(A2056="India",W2056=2050),0.91,IF(AND(A2056="Middle East",W2056=2035),0.92,IF(AND(A2056="Middle East",W2056=2050),0.89,IF(AND(A2056="Africa",W2056=2035),0.93,IF(AND(A2056="Africa",W2056=2050),0.9,IF(AND(A2056="Brazil",W2056=2035),0.95,IF(AND(A2056="Brazil",W2056=2050),0.92,""))))))))))))))))))</f>
        <v>*0.92</v>
      </c>
      <c r="AC2056" s="0" t="s">
        <v>2907</v>
      </c>
      <c r="AD2056" s="50" t="s">
        <v>35</v>
      </c>
      <c r="AE2056" s="0" t="n">
        <v>2035</v>
      </c>
      <c r="AF2056" s="51" t="str">
        <f aca="false">"*"&amp;IF(AND(A2056="EU",AE2056=2035),0.93,IF(AND(A2056="EU",AE2056=2050),0.9,IF(AND(A2056="USA",AE2056=2035),0.92,IF(AND(A2056="USA",AE2056=2050),0.89,IF(AND(A2056="Japan",AE2056=2035),0.92,IF(AND(A2056="Japan",AE2056=2050),0.89,IF(AND(A2056="Russia",AE2056=2035),0.91,IF(AND(A2056="Russia",AE2056=2050),0.86,IF(AND(A2056="China",AE2056=2035),0.91,IF(AND(A2056="China",AE2056=2050),0.87,IF(AND(A2056="India",AE2056=2035),0.92,IF(AND(A2056="India",AE2056=2050),0.87,IF(AND(A2056="Middle East",AE2056=2035),0.89,IF(AND(A2056="Middle East",AE2056=2050),0.84,IF(AND(A2056="Africa",AE2056=2035),0.9,IF(AND(A2056="Africa",AE2056=2050),0.86,IF(AND(A2056="Brazil",AE2056=2035),0.93,IF(AND(A2056="Brazil",AE2056=2050),0.89,""))))))))))))))))))</f>
        <v>*0.91</v>
      </c>
      <c r="AG2056" s="51" t="str">
        <f aca="false">AG2055</f>
        <v>REZoning_Sol-Win</v>
      </c>
      <c r="AI2056" s="0" t="s">
        <v>2907</v>
      </c>
      <c r="AJ2056" s="50" t="s">
        <v>35</v>
      </c>
      <c r="AK2056" s="0" t="n">
        <v>2050</v>
      </c>
      <c r="AL2056" s="51" t="str">
        <f aca="false">"*"&amp;IF(AND(A2056="EU",AK2056=2035),0.93,IF(AND(A2056="EU",AK2056=2050),0.9,IF(AND(A2056="USA",AK2056=2035),0.92,IF(AND(A2056="USA",AK2056=2050),0.89,IF(AND(A2056="Japan",AK2056=2035),0.92,IF(AND(A2056="Japan",AK2056=2050),0.89,IF(AND(A2056="Russia",AK2056=2035),0.91,IF(AND(A2056="Russia",AK2056=2050),0.86,IF(AND(A2056="China",AK2056=2035),0.91,IF(AND(A2056="China",AK2056=2050),0.87,IF(AND(A2056="India",AK2056=2035),0.92,IF(AND(A2056="India",AK2056=2050),0.87,IF(AND(A2056="Middle East",AK2056=2035),0.89,IF(AND(A2056="Middle East",AK2056=2050),0.84,IF(AND(A2056="Africa",AK2056=2035),0.9,IF(AND(A2056="Africa",AK2056=2050),0.86,IF(AND(A2056="Brazil",AK2056=2035),0.93,IF(AND(A2056="Brazil",AK2056=2050),0.89,""))))))))))))))))))</f>
        <v>*0.87</v>
      </c>
      <c r="AM2056" s="51" t="str">
        <f aca="false">AM2055</f>
        <v>REZoning_Sol-Win</v>
      </c>
      <c r="AP2056" s="0" t="s">
        <v>2907</v>
      </c>
      <c r="AQ2056" s="0" t="s">
        <v>35</v>
      </c>
      <c r="AR2056" s="0" t="n">
        <v>2100</v>
      </c>
      <c r="AS2056" s="0" t="s">
        <v>851</v>
      </c>
      <c r="AT2056" s="0" t="s">
        <v>36</v>
      </c>
    </row>
    <row r="2057" customFormat="false" ht="28.5" hidden="false" customHeight="true" outlineLevel="0" collapsed="false">
      <c r="A2057" s="3" t="s">
        <v>147</v>
      </c>
      <c r="C2057" s="0" t="s">
        <v>2908</v>
      </c>
      <c r="D2057" s="50" t="s">
        <v>35</v>
      </c>
      <c r="E2057" s="0" t="n">
        <v>2035</v>
      </c>
      <c r="F2057" s="51" t="str">
        <f aca="false">"*"&amp;IF(AND(A2057="EU",E2057=2035),0.95,IF(AND(A2057="EU",E2057=2050),0.93,IF(AND(A2057="USA",E2057=2035),0.96,IF(AND(A2057="USA",E2057=2050),0.94,IF(AND(A2057="Japan",E2057=2035),0.94,IF(AND(A2057="Japan",E2057=2050),0.92,IF(AND(A2057="Russia",E2057=2035),0.95,IF(AND(A2057="Russia",E2057=2050),0.93,IF(AND(A2057="China",E2057=2035),0.94,IF(AND(A2057="China",E2057=2050),0.92,IF(AND(A2057="India",E2057=2035),0.95,IF(AND(A2057="India",E2057=2050),0.92,IF(AND(A2057="Middle East",E2057=2035),0.94,IF(AND(A2057="Middle East",E2057=2050),0.9,IF(AND(A2057="Africa",E2057=2035),0.94,IF(AND(A2057="Africa",E2057=2050),0.91,IF(AND(A2057="Brazil",E2057=2035),0.95,IF(AND(A2057="Brazil",E2057=2050),0.92,""))))))))))))))))))</f>
        <v>*0.94</v>
      </c>
      <c r="H2057" s="0" t="s">
        <v>2908</v>
      </c>
      <c r="I2057" s="50" t="s">
        <v>35</v>
      </c>
      <c r="J2057" s="0" t="n">
        <v>2050</v>
      </c>
      <c r="K2057" s="48" t="str">
        <f aca="false">"*"&amp;IF(AND(A2057="EU",J2057=2035),0.95,IF(AND(A2057="EU",J2057=2050),0.93,IF(AND(A2057="USA",J2057=2035),0.96,IF(AND(A2057="USA",J2057=2050),0.94,IF(AND(A2057="Japan",J2057=2035),0.94,IF(AND(A2057="Japan",J2057=2050),0.92,IF(AND(A2057="Russia",J2057=2035),0.95,IF(AND(A2057="Russia",J2057=2050),0.93,IF(AND(A2057="China",J2057=2035),0.94,IF(AND(A2057="China",J2057=2050),0.92,IF(AND(A2057="India",J2057=2035),0.95,IF(AND(A2057="India",J2057=2050),0.92,IF(AND(A2057="Middle East",J2057=2035),0.94,IF(AND(A2057="Middle East",J2057=2050),0.9,IF(AND(A2057="Africa",J2057=2035),0.94,IF(AND(A2057="Africa",J2057=2050),0.91,IF(AND(A2057="Brazil",J2057=2035),0.95,IF(AND(A2057="Brazil",J2057=2050),0.92,""))))))))))))))))))</f>
        <v>*0.92</v>
      </c>
      <c r="P2057" s="41" t="s">
        <v>2908</v>
      </c>
      <c r="Q2057" s="52" t="s">
        <v>35</v>
      </c>
      <c r="R2057" s="41" t="n">
        <v>2035</v>
      </c>
      <c r="S2057" s="53" t="str">
        <f aca="false">"*"&amp;IF(AND(A2057="EU",R2057=2035),0.95,IF(AND(A2057="EU",R2057=2050),0.93,IF(AND(A2057="USA",R2057=2035),0.96,IF(AND(A2057="USA",R2057=2050),0.93,IF(AND(A2057="Japan",R2057=2035),0.94,IF(AND(A2057="Japan",R2057=2050),0.92,IF(AND(A2057="Russia",R2057=2035),0.95,IF(AND(A2057="Russia",R2057=2050),0.91,IF(AND(A2057="China",R2057=2035),0.93,IF(AND(A2057="China",R2057=2050),0.92,IF(AND(A2057="India",R2057=2035),0.94,IF(AND(A2057="India",R2057=2050),0.91,IF(AND(A2057="Middle East",R2057=2035),0.92,IF(AND(A2057="Middle East",R2057=2050),0.89,IF(AND(A2057="Africa",R2057=2035),0.93,IF(AND(A2057="Africa",R2057=2050),0.9,IF(AND(A2057="Brazil",R2057=2035),0.95,IF(AND(A2057="Brazil",R2057=2050),0.92,""))))))))))))))))))</f>
        <v>*0.93</v>
      </c>
      <c r="U2057" s="41" t="s">
        <v>2908</v>
      </c>
      <c r="V2057" s="52" t="s">
        <v>35</v>
      </c>
      <c r="W2057" s="41" t="n">
        <v>2050</v>
      </c>
      <c r="X2057" s="53" t="str">
        <f aca="false">"*"&amp;IF(AND(A2057="EU",W2057=2035),0.95,IF(AND(A2057="EU",W2057=2050),0.93,IF(AND(A2057="USA",W2057=2035),0.96,IF(AND(A2057="USA",W2057=2050),0.93,IF(AND(A2057="Japan",W2057=2035),0.94,IF(AND(A2057="Japan",W2057=2050),0.92,IF(AND(A2057="Russia",W2057=2035),0.95,IF(AND(A2057="Russia",W2057=2050),0.91,IF(AND(A2057="China",W2057=2035),0.93,IF(AND(A2057="China",W2057=2050),0.92,IF(AND(A2057="India",W2057=2035),0.94,IF(AND(A2057="India",W2057=2050),0.91,IF(AND(A2057="Middle East",W2057=2035),0.92,IF(AND(A2057="Middle East",W2057=2050),0.89,IF(AND(A2057="Africa",W2057=2035),0.93,IF(AND(A2057="Africa",W2057=2050),0.9,IF(AND(A2057="Brazil",W2057=2035),0.95,IF(AND(A2057="Brazil",W2057=2050),0.92,""))))))))))))))))))</f>
        <v>*0.92</v>
      </c>
      <c r="AC2057" s="0" t="s">
        <v>2908</v>
      </c>
      <c r="AD2057" s="50" t="s">
        <v>35</v>
      </c>
      <c r="AE2057" s="0" t="n">
        <v>2035</v>
      </c>
      <c r="AF2057" s="51" t="str">
        <f aca="false">"*"&amp;IF(AND(A2057="EU",AE2057=2035),0.93,IF(AND(A2057="EU",AE2057=2050),0.9,IF(AND(A2057="USA",AE2057=2035),0.92,IF(AND(A2057="USA",AE2057=2050),0.89,IF(AND(A2057="Japan",AE2057=2035),0.92,IF(AND(A2057="Japan",AE2057=2050),0.89,IF(AND(A2057="Russia",AE2057=2035),0.91,IF(AND(A2057="Russia",AE2057=2050),0.86,IF(AND(A2057="China",AE2057=2035),0.91,IF(AND(A2057="China",AE2057=2050),0.87,IF(AND(A2057="India",AE2057=2035),0.92,IF(AND(A2057="India",AE2057=2050),0.87,IF(AND(A2057="Middle East",AE2057=2035),0.89,IF(AND(A2057="Middle East",AE2057=2050),0.84,IF(AND(A2057="Africa",AE2057=2035),0.9,IF(AND(A2057="Africa",AE2057=2050),0.86,IF(AND(A2057="Brazil",AE2057=2035),0.93,IF(AND(A2057="Brazil",AE2057=2050),0.89,""))))))))))))))))))</f>
        <v>*0.91</v>
      </c>
      <c r="AG2057" s="51" t="str">
        <f aca="false">AG2056</f>
        <v>REZoning_Sol-Win</v>
      </c>
      <c r="AI2057" s="0" t="s">
        <v>2908</v>
      </c>
      <c r="AJ2057" s="50" t="s">
        <v>35</v>
      </c>
      <c r="AK2057" s="0" t="n">
        <v>2050</v>
      </c>
      <c r="AL2057" s="51" t="str">
        <f aca="false">"*"&amp;IF(AND(A2057="EU",AK2057=2035),0.93,IF(AND(A2057="EU",AK2057=2050),0.9,IF(AND(A2057="USA",AK2057=2035),0.92,IF(AND(A2057="USA",AK2057=2050),0.89,IF(AND(A2057="Japan",AK2057=2035),0.92,IF(AND(A2057="Japan",AK2057=2050),0.89,IF(AND(A2057="Russia",AK2057=2035),0.91,IF(AND(A2057="Russia",AK2057=2050),0.86,IF(AND(A2057="China",AK2057=2035),0.91,IF(AND(A2057="China",AK2057=2050),0.87,IF(AND(A2057="India",AK2057=2035),0.92,IF(AND(A2057="India",AK2057=2050),0.87,IF(AND(A2057="Middle East",AK2057=2035),0.89,IF(AND(A2057="Middle East",AK2057=2050),0.84,IF(AND(A2057="Africa",AK2057=2035),0.9,IF(AND(A2057="Africa",AK2057=2050),0.86,IF(AND(A2057="Brazil",AK2057=2035),0.93,IF(AND(A2057="Brazil",AK2057=2050),0.89,""))))))))))))))))))</f>
        <v>*0.87</v>
      </c>
      <c r="AM2057" s="51" t="str">
        <f aca="false">AM2056</f>
        <v>REZoning_Sol-Win</v>
      </c>
      <c r="AP2057" s="0" t="s">
        <v>2908</v>
      </c>
      <c r="AQ2057" s="0" t="s">
        <v>35</v>
      </c>
      <c r="AR2057" s="0" t="n">
        <v>2100</v>
      </c>
      <c r="AS2057" s="0" t="s">
        <v>851</v>
      </c>
      <c r="AT2057" s="0" t="s">
        <v>36</v>
      </c>
    </row>
    <row r="2058" customFormat="false" ht="28.5" hidden="false" customHeight="true" outlineLevel="0" collapsed="false">
      <c r="A2058" s="3" t="s">
        <v>147</v>
      </c>
      <c r="C2058" s="0" t="s">
        <v>2909</v>
      </c>
      <c r="D2058" s="50" t="s">
        <v>35</v>
      </c>
      <c r="E2058" s="0" t="n">
        <v>2035</v>
      </c>
      <c r="F2058" s="51" t="str">
        <f aca="false">"*"&amp;IF(AND(A2058="EU",E2058=2035),0.95,IF(AND(A2058="EU",E2058=2050),0.93,IF(AND(A2058="USA",E2058=2035),0.96,IF(AND(A2058="USA",E2058=2050),0.94,IF(AND(A2058="Japan",E2058=2035),0.94,IF(AND(A2058="Japan",E2058=2050),0.92,IF(AND(A2058="Russia",E2058=2035),0.95,IF(AND(A2058="Russia",E2058=2050),0.93,IF(AND(A2058="China",E2058=2035),0.94,IF(AND(A2058="China",E2058=2050),0.92,IF(AND(A2058="India",E2058=2035),0.95,IF(AND(A2058="India",E2058=2050),0.92,IF(AND(A2058="Middle East",E2058=2035),0.94,IF(AND(A2058="Middle East",E2058=2050),0.9,IF(AND(A2058="Africa",E2058=2035),0.94,IF(AND(A2058="Africa",E2058=2050),0.91,IF(AND(A2058="Brazil",E2058=2035),0.95,IF(AND(A2058="Brazil",E2058=2050),0.92,""))))))))))))))))))</f>
        <v>*0.94</v>
      </c>
      <c r="H2058" s="0" t="s">
        <v>2909</v>
      </c>
      <c r="I2058" s="50" t="s">
        <v>35</v>
      </c>
      <c r="J2058" s="0" t="n">
        <v>2050</v>
      </c>
      <c r="K2058" s="48" t="str">
        <f aca="false">"*"&amp;IF(AND(A2058="EU",J2058=2035),0.95,IF(AND(A2058="EU",J2058=2050),0.93,IF(AND(A2058="USA",J2058=2035),0.96,IF(AND(A2058="USA",J2058=2050),0.94,IF(AND(A2058="Japan",J2058=2035),0.94,IF(AND(A2058="Japan",J2058=2050),0.92,IF(AND(A2058="Russia",J2058=2035),0.95,IF(AND(A2058="Russia",J2058=2050),0.93,IF(AND(A2058="China",J2058=2035),0.94,IF(AND(A2058="China",J2058=2050),0.92,IF(AND(A2058="India",J2058=2035),0.95,IF(AND(A2058="India",J2058=2050),0.92,IF(AND(A2058="Middle East",J2058=2035),0.94,IF(AND(A2058="Middle East",J2058=2050),0.9,IF(AND(A2058="Africa",J2058=2035),0.94,IF(AND(A2058="Africa",J2058=2050),0.91,IF(AND(A2058="Brazil",J2058=2035),0.95,IF(AND(A2058="Brazil",J2058=2050),0.92,""))))))))))))))))))</f>
        <v>*0.92</v>
      </c>
      <c r="P2058" s="41" t="s">
        <v>2909</v>
      </c>
      <c r="Q2058" s="52" t="s">
        <v>35</v>
      </c>
      <c r="R2058" s="41" t="n">
        <v>2035</v>
      </c>
      <c r="S2058" s="53" t="str">
        <f aca="false">"*"&amp;IF(AND(A2058="EU",R2058=2035),0.95,IF(AND(A2058="EU",R2058=2050),0.93,IF(AND(A2058="USA",R2058=2035),0.96,IF(AND(A2058="USA",R2058=2050),0.93,IF(AND(A2058="Japan",R2058=2035),0.94,IF(AND(A2058="Japan",R2058=2050),0.92,IF(AND(A2058="Russia",R2058=2035),0.95,IF(AND(A2058="Russia",R2058=2050),0.91,IF(AND(A2058="China",R2058=2035),0.93,IF(AND(A2058="China",R2058=2050),0.92,IF(AND(A2058="India",R2058=2035),0.94,IF(AND(A2058="India",R2058=2050),0.91,IF(AND(A2058="Middle East",R2058=2035),0.92,IF(AND(A2058="Middle East",R2058=2050),0.89,IF(AND(A2058="Africa",R2058=2035),0.93,IF(AND(A2058="Africa",R2058=2050),0.9,IF(AND(A2058="Brazil",R2058=2035),0.95,IF(AND(A2058="Brazil",R2058=2050),0.92,""))))))))))))))))))</f>
        <v>*0.93</v>
      </c>
      <c r="U2058" s="41" t="s">
        <v>2909</v>
      </c>
      <c r="V2058" s="52" t="s">
        <v>35</v>
      </c>
      <c r="W2058" s="41" t="n">
        <v>2050</v>
      </c>
      <c r="X2058" s="53" t="str">
        <f aca="false">"*"&amp;IF(AND(A2058="EU",W2058=2035),0.95,IF(AND(A2058="EU",W2058=2050),0.93,IF(AND(A2058="USA",W2058=2035),0.96,IF(AND(A2058="USA",W2058=2050),0.93,IF(AND(A2058="Japan",W2058=2035),0.94,IF(AND(A2058="Japan",W2058=2050),0.92,IF(AND(A2058="Russia",W2058=2035),0.95,IF(AND(A2058="Russia",W2058=2050),0.91,IF(AND(A2058="China",W2058=2035),0.93,IF(AND(A2058="China",W2058=2050),0.92,IF(AND(A2058="India",W2058=2035),0.94,IF(AND(A2058="India",W2058=2050),0.91,IF(AND(A2058="Middle East",W2058=2035),0.92,IF(AND(A2058="Middle East",W2058=2050),0.89,IF(AND(A2058="Africa",W2058=2035),0.93,IF(AND(A2058="Africa",W2058=2050),0.9,IF(AND(A2058="Brazil",W2058=2035),0.95,IF(AND(A2058="Brazil",W2058=2050),0.92,""))))))))))))))))))</f>
        <v>*0.92</v>
      </c>
      <c r="AC2058" s="0" t="s">
        <v>2909</v>
      </c>
      <c r="AD2058" s="50" t="s">
        <v>35</v>
      </c>
      <c r="AE2058" s="0" t="n">
        <v>2035</v>
      </c>
      <c r="AF2058" s="51" t="str">
        <f aca="false">"*"&amp;IF(AND(A2058="EU",AE2058=2035),0.93,IF(AND(A2058="EU",AE2058=2050),0.9,IF(AND(A2058="USA",AE2058=2035),0.92,IF(AND(A2058="USA",AE2058=2050),0.89,IF(AND(A2058="Japan",AE2058=2035),0.92,IF(AND(A2058="Japan",AE2058=2050),0.89,IF(AND(A2058="Russia",AE2058=2035),0.91,IF(AND(A2058="Russia",AE2058=2050),0.86,IF(AND(A2058="China",AE2058=2035),0.91,IF(AND(A2058="China",AE2058=2050),0.87,IF(AND(A2058="India",AE2058=2035),0.92,IF(AND(A2058="India",AE2058=2050),0.87,IF(AND(A2058="Middle East",AE2058=2035),0.89,IF(AND(A2058="Middle East",AE2058=2050),0.84,IF(AND(A2058="Africa",AE2058=2035),0.9,IF(AND(A2058="Africa",AE2058=2050),0.86,IF(AND(A2058="Brazil",AE2058=2035),0.93,IF(AND(A2058="Brazil",AE2058=2050),0.89,""))))))))))))))))))</f>
        <v>*0.91</v>
      </c>
      <c r="AG2058" s="51" t="str">
        <f aca="false">AG2057</f>
        <v>REZoning_Sol-Win</v>
      </c>
      <c r="AI2058" s="0" t="s">
        <v>2909</v>
      </c>
      <c r="AJ2058" s="50" t="s">
        <v>35</v>
      </c>
      <c r="AK2058" s="0" t="n">
        <v>2050</v>
      </c>
      <c r="AL2058" s="51" t="str">
        <f aca="false">"*"&amp;IF(AND(A2058="EU",AK2058=2035),0.93,IF(AND(A2058="EU",AK2058=2050),0.9,IF(AND(A2058="USA",AK2058=2035),0.92,IF(AND(A2058="USA",AK2058=2050),0.89,IF(AND(A2058="Japan",AK2058=2035),0.92,IF(AND(A2058="Japan",AK2058=2050),0.89,IF(AND(A2058="Russia",AK2058=2035),0.91,IF(AND(A2058="Russia",AK2058=2050),0.86,IF(AND(A2058="China",AK2058=2035),0.91,IF(AND(A2058="China",AK2058=2050),0.87,IF(AND(A2058="India",AK2058=2035),0.92,IF(AND(A2058="India",AK2058=2050),0.87,IF(AND(A2058="Middle East",AK2058=2035),0.89,IF(AND(A2058="Middle East",AK2058=2050),0.84,IF(AND(A2058="Africa",AK2058=2035),0.9,IF(AND(A2058="Africa",AK2058=2050),0.86,IF(AND(A2058="Brazil",AK2058=2035),0.93,IF(AND(A2058="Brazil",AK2058=2050),0.89,""))))))))))))))))))</f>
        <v>*0.87</v>
      </c>
      <c r="AM2058" s="51" t="str">
        <f aca="false">AM2057</f>
        <v>REZoning_Sol-Win</v>
      </c>
      <c r="AP2058" s="0" t="s">
        <v>2909</v>
      </c>
      <c r="AQ2058" s="0" t="s">
        <v>35</v>
      </c>
      <c r="AR2058" s="0" t="n">
        <v>2100</v>
      </c>
      <c r="AS2058" s="0" t="s">
        <v>851</v>
      </c>
      <c r="AT2058" s="0" t="s">
        <v>36</v>
      </c>
    </row>
    <row r="2059" customFormat="false" ht="28.5" hidden="false" customHeight="true" outlineLevel="0" collapsed="false">
      <c r="A2059" s="3" t="s">
        <v>147</v>
      </c>
      <c r="C2059" s="0" t="s">
        <v>2910</v>
      </c>
      <c r="D2059" s="50" t="s">
        <v>35</v>
      </c>
      <c r="E2059" s="0" t="n">
        <v>2035</v>
      </c>
      <c r="F2059" s="51" t="str">
        <f aca="false">"*"&amp;IF(AND(A2059="EU",E2059=2035),0.95,IF(AND(A2059="EU",E2059=2050),0.93,IF(AND(A2059="USA",E2059=2035),0.96,IF(AND(A2059="USA",E2059=2050),0.94,IF(AND(A2059="Japan",E2059=2035),0.94,IF(AND(A2059="Japan",E2059=2050),0.92,IF(AND(A2059="Russia",E2059=2035),0.95,IF(AND(A2059="Russia",E2059=2050),0.93,IF(AND(A2059="China",E2059=2035),0.94,IF(AND(A2059="China",E2059=2050),0.92,IF(AND(A2059="India",E2059=2035),0.95,IF(AND(A2059="India",E2059=2050),0.92,IF(AND(A2059="Middle East",E2059=2035),0.94,IF(AND(A2059="Middle East",E2059=2050),0.9,IF(AND(A2059="Africa",E2059=2035),0.94,IF(AND(A2059="Africa",E2059=2050),0.91,IF(AND(A2059="Brazil",E2059=2035),0.95,IF(AND(A2059="Brazil",E2059=2050),0.92,""))))))))))))))))))</f>
        <v>*0.94</v>
      </c>
      <c r="H2059" s="0" t="s">
        <v>2910</v>
      </c>
      <c r="I2059" s="50" t="s">
        <v>35</v>
      </c>
      <c r="J2059" s="0" t="n">
        <v>2050</v>
      </c>
      <c r="K2059" s="48" t="str">
        <f aca="false">"*"&amp;IF(AND(A2059="EU",J2059=2035),0.95,IF(AND(A2059="EU",J2059=2050),0.93,IF(AND(A2059="USA",J2059=2035),0.96,IF(AND(A2059="USA",J2059=2050),0.94,IF(AND(A2059="Japan",J2059=2035),0.94,IF(AND(A2059="Japan",J2059=2050),0.92,IF(AND(A2059="Russia",J2059=2035),0.95,IF(AND(A2059="Russia",J2059=2050),0.93,IF(AND(A2059="China",J2059=2035),0.94,IF(AND(A2059="China",J2059=2050),0.92,IF(AND(A2059="India",J2059=2035),0.95,IF(AND(A2059="India",J2059=2050),0.92,IF(AND(A2059="Middle East",J2059=2035),0.94,IF(AND(A2059="Middle East",J2059=2050),0.9,IF(AND(A2059="Africa",J2059=2035),0.94,IF(AND(A2059="Africa",J2059=2050),0.91,IF(AND(A2059="Brazil",J2059=2035),0.95,IF(AND(A2059="Brazil",J2059=2050),0.92,""))))))))))))))))))</f>
        <v>*0.92</v>
      </c>
      <c r="P2059" s="41" t="s">
        <v>2910</v>
      </c>
      <c r="Q2059" s="52" t="s">
        <v>35</v>
      </c>
      <c r="R2059" s="41" t="n">
        <v>2035</v>
      </c>
      <c r="S2059" s="53" t="str">
        <f aca="false">"*"&amp;IF(AND(A2059="EU",R2059=2035),0.95,IF(AND(A2059="EU",R2059=2050),0.93,IF(AND(A2059="USA",R2059=2035),0.96,IF(AND(A2059="USA",R2059=2050),0.93,IF(AND(A2059="Japan",R2059=2035),0.94,IF(AND(A2059="Japan",R2059=2050),0.92,IF(AND(A2059="Russia",R2059=2035),0.95,IF(AND(A2059="Russia",R2059=2050),0.91,IF(AND(A2059="China",R2059=2035),0.93,IF(AND(A2059="China",R2059=2050),0.92,IF(AND(A2059="India",R2059=2035),0.94,IF(AND(A2059="India",R2059=2050),0.91,IF(AND(A2059="Middle East",R2059=2035),0.92,IF(AND(A2059="Middle East",R2059=2050),0.89,IF(AND(A2059="Africa",R2059=2035),0.93,IF(AND(A2059="Africa",R2059=2050),0.9,IF(AND(A2059="Brazil",R2059=2035),0.95,IF(AND(A2059="Brazil",R2059=2050),0.92,""))))))))))))))))))</f>
        <v>*0.93</v>
      </c>
      <c r="U2059" s="41" t="s">
        <v>2910</v>
      </c>
      <c r="V2059" s="52" t="s">
        <v>35</v>
      </c>
      <c r="W2059" s="41" t="n">
        <v>2050</v>
      </c>
      <c r="X2059" s="53" t="str">
        <f aca="false">"*"&amp;IF(AND(A2059="EU",W2059=2035),0.95,IF(AND(A2059="EU",W2059=2050),0.93,IF(AND(A2059="USA",W2059=2035),0.96,IF(AND(A2059="USA",W2059=2050),0.93,IF(AND(A2059="Japan",W2059=2035),0.94,IF(AND(A2059="Japan",W2059=2050),0.92,IF(AND(A2059="Russia",W2059=2035),0.95,IF(AND(A2059="Russia",W2059=2050),0.91,IF(AND(A2059="China",W2059=2035),0.93,IF(AND(A2059="China",W2059=2050),0.92,IF(AND(A2059="India",W2059=2035),0.94,IF(AND(A2059="India",W2059=2050),0.91,IF(AND(A2059="Middle East",W2059=2035),0.92,IF(AND(A2059="Middle East",W2059=2050),0.89,IF(AND(A2059="Africa",W2059=2035),0.93,IF(AND(A2059="Africa",W2059=2050),0.9,IF(AND(A2059="Brazil",W2059=2035),0.95,IF(AND(A2059="Brazil",W2059=2050),0.92,""))))))))))))))))))</f>
        <v>*0.92</v>
      </c>
      <c r="AC2059" s="0" t="s">
        <v>2910</v>
      </c>
      <c r="AD2059" s="50" t="s">
        <v>35</v>
      </c>
      <c r="AE2059" s="0" t="n">
        <v>2035</v>
      </c>
      <c r="AF2059" s="51" t="str">
        <f aca="false">"*"&amp;IF(AND(A2059="EU",AE2059=2035),0.93,IF(AND(A2059="EU",AE2059=2050),0.9,IF(AND(A2059="USA",AE2059=2035),0.92,IF(AND(A2059="USA",AE2059=2050),0.89,IF(AND(A2059="Japan",AE2059=2035),0.92,IF(AND(A2059="Japan",AE2059=2050),0.89,IF(AND(A2059="Russia",AE2059=2035),0.91,IF(AND(A2059="Russia",AE2059=2050),0.86,IF(AND(A2059="China",AE2059=2035),0.91,IF(AND(A2059="China",AE2059=2050),0.87,IF(AND(A2059="India",AE2059=2035),0.92,IF(AND(A2059="India",AE2059=2050),0.87,IF(AND(A2059="Middle East",AE2059=2035),0.89,IF(AND(A2059="Middle East",AE2059=2050),0.84,IF(AND(A2059="Africa",AE2059=2035),0.9,IF(AND(A2059="Africa",AE2059=2050),0.86,IF(AND(A2059="Brazil",AE2059=2035),0.93,IF(AND(A2059="Brazil",AE2059=2050),0.89,""))))))))))))))))))</f>
        <v>*0.91</v>
      </c>
      <c r="AG2059" s="51" t="str">
        <f aca="false">AG2058</f>
        <v>REZoning_Sol-Win</v>
      </c>
      <c r="AI2059" s="0" t="s">
        <v>2910</v>
      </c>
      <c r="AJ2059" s="50" t="s">
        <v>35</v>
      </c>
      <c r="AK2059" s="0" t="n">
        <v>2050</v>
      </c>
      <c r="AL2059" s="51" t="str">
        <f aca="false">"*"&amp;IF(AND(A2059="EU",AK2059=2035),0.93,IF(AND(A2059="EU",AK2059=2050),0.9,IF(AND(A2059="USA",AK2059=2035),0.92,IF(AND(A2059="USA",AK2059=2050),0.89,IF(AND(A2059="Japan",AK2059=2035),0.92,IF(AND(A2059="Japan",AK2059=2050),0.89,IF(AND(A2059="Russia",AK2059=2035),0.91,IF(AND(A2059="Russia",AK2059=2050),0.86,IF(AND(A2059="China",AK2059=2035),0.91,IF(AND(A2059="China",AK2059=2050),0.87,IF(AND(A2059="India",AK2059=2035),0.92,IF(AND(A2059="India",AK2059=2050),0.87,IF(AND(A2059="Middle East",AK2059=2035),0.89,IF(AND(A2059="Middle East",AK2059=2050),0.84,IF(AND(A2059="Africa",AK2059=2035),0.9,IF(AND(A2059="Africa",AK2059=2050),0.86,IF(AND(A2059="Brazil",AK2059=2035),0.93,IF(AND(A2059="Brazil",AK2059=2050),0.89,""))))))))))))))))))</f>
        <v>*0.87</v>
      </c>
      <c r="AM2059" s="51" t="str">
        <f aca="false">AM2058</f>
        <v>REZoning_Sol-Win</v>
      </c>
      <c r="AP2059" s="0" t="s">
        <v>2910</v>
      </c>
      <c r="AQ2059" s="0" t="s">
        <v>35</v>
      </c>
      <c r="AR2059" s="0" t="n">
        <v>2100</v>
      </c>
      <c r="AS2059" s="0" t="s">
        <v>851</v>
      </c>
      <c r="AT2059" s="0" t="s">
        <v>36</v>
      </c>
    </row>
    <row r="2060" customFormat="false" ht="28.5" hidden="false" customHeight="true" outlineLevel="0" collapsed="false">
      <c r="A2060" s="3" t="s">
        <v>147</v>
      </c>
      <c r="C2060" s="0" t="s">
        <v>2911</v>
      </c>
      <c r="D2060" s="50" t="s">
        <v>35</v>
      </c>
      <c r="E2060" s="0" t="n">
        <v>2035</v>
      </c>
      <c r="F2060" s="51" t="str">
        <f aca="false">"*"&amp;IF(AND(A2060="EU",E2060=2035),0.95,IF(AND(A2060="EU",E2060=2050),0.93,IF(AND(A2060="USA",E2060=2035),0.96,IF(AND(A2060="USA",E2060=2050),0.94,IF(AND(A2060="Japan",E2060=2035),0.94,IF(AND(A2060="Japan",E2060=2050),0.92,IF(AND(A2060="Russia",E2060=2035),0.95,IF(AND(A2060="Russia",E2060=2050),0.93,IF(AND(A2060="China",E2060=2035),0.94,IF(AND(A2060="China",E2060=2050),0.92,IF(AND(A2060="India",E2060=2035),0.95,IF(AND(A2060="India",E2060=2050),0.92,IF(AND(A2060="Middle East",E2060=2035),0.94,IF(AND(A2060="Middle East",E2060=2050),0.9,IF(AND(A2060="Africa",E2060=2035),0.94,IF(AND(A2060="Africa",E2060=2050),0.91,IF(AND(A2060="Brazil",E2060=2035),0.95,IF(AND(A2060="Brazil",E2060=2050),0.92,""))))))))))))))))))</f>
        <v>*0.94</v>
      </c>
      <c r="H2060" s="0" t="s">
        <v>2911</v>
      </c>
      <c r="I2060" s="50" t="s">
        <v>35</v>
      </c>
      <c r="J2060" s="0" t="n">
        <v>2050</v>
      </c>
      <c r="K2060" s="48" t="str">
        <f aca="false">"*"&amp;IF(AND(A2060="EU",J2060=2035),0.95,IF(AND(A2060="EU",J2060=2050),0.93,IF(AND(A2060="USA",J2060=2035),0.96,IF(AND(A2060="USA",J2060=2050),0.94,IF(AND(A2060="Japan",J2060=2035),0.94,IF(AND(A2060="Japan",J2060=2050),0.92,IF(AND(A2060="Russia",J2060=2035),0.95,IF(AND(A2060="Russia",J2060=2050),0.93,IF(AND(A2060="China",J2060=2035),0.94,IF(AND(A2060="China",J2060=2050),0.92,IF(AND(A2060="India",J2060=2035),0.95,IF(AND(A2060="India",J2060=2050),0.92,IF(AND(A2060="Middle East",J2060=2035),0.94,IF(AND(A2060="Middle East",J2060=2050),0.9,IF(AND(A2060="Africa",J2060=2035),0.94,IF(AND(A2060="Africa",J2060=2050),0.91,IF(AND(A2060="Brazil",J2060=2035),0.95,IF(AND(A2060="Brazil",J2060=2050),0.92,""))))))))))))))))))</f>
        <v>*0.92</v>
      </c>
      <c r="P2060" s="41" t="s">
        <v>2911</v>
      </c>
      <c r="Q2060" s="52" t="s">
        <v>35</v>
      </c>
      <c r="R2060" s="41" t="n">
        <v>2035</v>
      </c>
      <c r="S2060" s="53" t="str">
        <f aca="false">"*"&amp;IF(AND(A2060="EU",R2060=2035),0.95,IF(AND(A2060="EU",R2060=2050),0.93,IF(AND(A2060="USA",R2060=2035),0.96,IF(AND(A2060="USA",R2060=2050),0.93,IF(AND(A2060="Japan",R2060=2035),0.94,IF(AND(A2060="Japan",R2060=2050),0.92,IF(AND(A2060="Russia",R2060=2035),0.95,IF(AND(A2060="Russia",R2060=2050),0.91,IF(AND(A2060="China",R2060=2035),0.93,IF(AND(A2060="China",R2060=2050),0.92,IF(AND(A2060="India",R2060=2035),0.94,IF(AND(A2060="India",R2060=2050),0.91,IF(AND(A2060="Middle East",R2060=2035),0.92,IF(AND(A2060="Middle East",R2060=2050),0.89,IF(AND(A2060="Africa",R2060=2035),0.93,IF(AND(A2060="Africa",R2060=2050),0.9,IF(AND(A2060="Brazil",R2060=2035),0.95,IF(AND(A2060="Brazil",R2060=2050),0.92,""))))))))))))))))))</f>
        <v>*0.93</v>
      </c>
      <c r="U2060" s="41" t="s">
        <v>2911</v>
      </c>
      <c r="V2060" s="52" t="s">
        <v>35</v>
      </c>
      <c r="W2060" s="41" t="n">
        <v>2050</v>
      </c>
      <c r="X2060" s="53" t="str">
        <f aca="false">"*"&amp;IF(AND(A2060="EU",W2060=2035),0.95,IF(AND(A2060="EU",W2060=2050),0.93,IF(AND(A2060="USA",W2060=2035),0.96,IF(AND(A2060="USA",W2060=2050),0.93,IF(AND(A2060="Japan",W2060=2035),0.94,IF(AND(A2060="Japan",W2060=2050),0.92,IF(AND(A2060="Russia",W2060=2035),0.95,IF(AND(A2060="Russia",W2060=2050),0.91,IF(AND(A2060="China",W2060=2035),0.93,IF(AND(A2060="China",W2060=2050),0.92,IF(AND(A2060="India",W2060=2035),0.94,IF(AND(A2060="India",W2060=2050),0.91,IF(AND(A2060="Middle East",W2060=2035),0.92,IF(AND(A2060="Middle East",W2060=2050),0.89,IF(AND(A2060="Africa",W2060=2035),0.93,IF(AND(A2060="Africa",W2060=2050),0.9,IF(AND(A2060="Brazil",W2060=2035),0.95,IF(AND(A2060="Brazil",W2060=2050),0.92,""))))))))))))))))))</f>
        <v>*0.92</v>
      </c>
      <c r="AC2060" s="0" t="s">
        <v>2911</v>
      </c>
      <c r="AD2060" s="50" t="s">
        <v>35</v>
      </c>
      <c r="AE2060" s="0" t="n">
        <v>2035</v>
      </c>
      <c r="AF2060" s="51" t="str">
        <f aca="false">"*"&amp;IF(AND(A2060="EU",AE2060=2035),0.93,IF(AND(A2060="EU",AE2060=2050),0.9,IF(AND(A2060="USA",AE2060=2035),0.92,IF(AND(A2060="USA",AE2060=2050),0.89,IF(AND(A2060="Japan",AE2060=2035),0.92,IF(AND(A2060="Japan",AE2060=2050),0.89,IF(AND(A2060="Russia",AE2060=2035),0.91,IF(AND(A2060="Russia",AE2060=2050),0.86,IF(AND(A2060="China",AE2060=2035),0.91,IF(AND(A2060="China",AE2060=2050),0.87,IF(AND(A2060="India",AE2060=2035),0.92,IF(AND(A2060="India",AE2060=2050),0.87,IF(AND(A2060="Middle East",AE2060=2035),0.89,IF(AND(A2060="Middle East",AE2060=2050),0.84,IF(AND(A2060="Africa",AE2060=2035),0.9,IF(AND(A2060="Africa",AE2060=2050),0.86,IF(AND(A2060="Brazil",AE2060=2035),0.93,IF(AND(A2060="Brazil",AE2060=2050),0.89,""))))))))))))))))))</f>
        <v>*0.91</v>
      </c>
      <c r="AG2060" s="51" t="str">
        <f aca="false">AG2059</f>
        <v>REZoning_Sol-Win</v>
      </c>
      <c r="AI2060" s="0" t="s">
        <v>2911</v>
      </c>
      <c r="AJ2060" s="50" t="s">
        <v>35</v>
      </c>
      <c r="AK2060" s="0" t="n">
        <v>2050</v>
      </c>
      <c r="AL2060" s="51" t="str">
        <f aca="false">"*"&amp;IF(AND(A2060="EU",AK2060=2035),0.93,IF(AND(A2060="EU",AK2060=2050),0.9,IF(AND(A2060="USA",AK2060=2035),0.92,IF(AND(A2060="USA",AK2060=2050),0.89,IF(AND(A2060="Japan",AK2060=2035),0.92,IF(AND(A2060="Japan",AK2060=2050),0.89,IF(AND(A2060="Russia",AK2060=2035),0.91,IF(AND(A2060="Russia",AK2060=2050),0.86,IF(AND(A2060="China",AK2060=2035),0.91,IF(AND(A2060="China",AK2060=2050),0.87,IF(AND(A2060="India",AK2060=2035),0.92,IF(AND(A2060="India",AK2060=2050),0.87,IF(AND(A2060="Middle East",AK2060=2035),0.89,IF(AND(A2060="Middle East",AK2060=2050),0.84,IF(AND(A2060="Africa",AK2060=2035),0.9,IF(AND(A2060="Africa",AK2060=2050),0.86,IF(AND(A2060="Brazil",AK2060=2035),0.93,IF(AND(A2060="Brazil",AK2060=2050),0.89,""))))))))))))))))))</f>
        <v>*0.87</v>
      </c>
      <c r="AM2060" s="51" t="str">
        <f aca="false">AM2059</f>
        <v>REZoning_Sol-Win</v>
      </c>
      <c r="AP2060" s="0" t="s">
        <v>2911</v>
      </c>
      <c r="AQ2060" s="0" t="s">
        <v>35</v>
      </c>
      <c r="AR2060" s="0" t="n">
        <v>2100</v>
      </c>
      <c r="AS2060" s="0" t="s">
        <v>851</v>
      </c>
      <c r="AT2060" s="0" t="s">
        <v>36</v>
      </c>
    </row>
    <row r="2061" customFormat="false" ht="28.5" hidden="false" customHeight="true" outlineLevel="0" collapsed="false">
      <c r="A2061" s="3" t="s">
        <v>73</v>
      </c>
      <c r="C2061" s="0" t="s">
        <v>2912</v>
      </c>
      <c r="D2061" s="50" t="s">
        <v>35</v>
      </c>
      <c r="E2061" s="0" t="n">
        <v>2035</v>
      </c>
      <c r="F2061" s="51" t="str">
        <f aca="false">"*"&amp;IF(AND(A2061="EU",E2061=2035),0.95,IF(AND(A2061="EU",E2061=2050),0.93,IF(AND(A2061="USA",E2061=2035),0.96,IF(AND(A2061="USA",E2061=2050),0.94,IF(AND(A2061="Japan",E2061=2035),0.94,IF(AND(A2061="Japan",E2061=2050),0.92,IF(AND(A2061="Russia",E2061=2035),0.95,IF(AND(A2061="Russia",E2061=2050),0.93,IF(AND(A2061="China",E2061=2035),0.94,IF(AND(A2061="China",E2061=2050),0.92,IF(AND(A2061="India",E2061=2035),0.95,IF(AND(A2061="India",E2061=2050),0.92,IF(AND(A2061="Middle East",E2061=2035),0.94,IF(AND(A2061="Middle East",E2061=2050),0.9,IF(AND(A2061="Africa",E2061=2035),0.94,IF(AND(A2061="Africa",E2061=2050),0.91,IF(AND(A2061="Brazil",E2061=2035),0.95,IF(AND(A2061="Brazil",E2061=2050),0.92,""))))))))))))))))))</f>
        <v>*0.95</v>
      </c>
      <c r="H2061" s="0" t="s">
        <v>2912</v>
      </c>
      <c r="I2061" s="50" t="s">
        <v>35</v>
      </c>
      <c r="J2061" s="0" t="n">
        <v>2050</v>
      </c>
      <c r="K2061" s="48" t="str">
        <f aca="false">"*"&amp;IF(AND(A2061="EU",J2061=2035),0.95,IF(AND(A2061="EU",J2061=2050),0.93,IF(AND(A2061="USA",J2061=2035),0.96,IF(AND(A2061="USA",J2061=2050),0.94,IF(AND(A2061="Japan",J2061=2035),0.94,IF(AND(A2061="Japan",J2061=2050),0.92,IF(AND(A2061="Russia",J2061=2035),0.95,IF(AND(A2061="Russia",J2061=2050),0.93,IF(AND(A2061="China",J2061=2035),0.94,IF(AND(A2061="China",J2061=2050),0.92,IF(AND(A2061="India",J2061=2035),0.95,IF(AND(A2061="India",J2061=2050),0.92,IF(AND(A2061="Middle East",J2061=2035),0.94,IF(AND(A2061="Middle East",J2061=2050),0.9,IF(AND(A2061="Africa",J2061=2035),0.94,IF(AND(A2061="Africa",J2061=2050),0.91,IF(AND(A2061="Brazil",J2061=2035),0.95,IF(AND(A2061="Brazil",J2061=2050),0.92,""))))))))))))))))))</f>
        <v>*0.93</v>
      </c>
      <c r="P2061" s="41" t="s">
        <v>2912</v>
      </c>
      <c r="Q2061" s="52" t="s">
        <v>35</v>
      </c>
      <c r="R2061" s="41" t="n">
        <v>2035</v>
      </c>
      <c r="S2061" s="53" t="str">
        <f aca="false">"*"&amp;IF(AND(A2061="EU",R2061=2035),0.95,IF(AND(A2061="EU",R2061=2050),0.93,IF(AND(A2061="USA",R2061=2035),0.96,IF(AND(A2061="USA",R2061=2050),0.93,IF(AND(A2061="Japan",R2061=2035),0.94,IF(AND(A2061="Japan",R2061=2050),0.92,IF(AND(A2061="Russia",R2061=2035),0.95,IF(AND(A2061="Russia",R2061=2050),0.91,IF(AND(A2061="China",R2061=2035),0.93,IF(AND(A2061="China",R2061=2050),0.92,IF(AND(A2061="India",R2061=2035),0.94,IF(AND(A2061="India",R2061=2050),0.91,IF(AND(A2061="Middle East",R2061=2035),0.92,IF(AND(A2061="Middle East",R2061=2050),0.89,IF(AND(A2061="Africa",R2061=2035),0.93,IF(AND(A2061="Africa",R2061=2050),0.9,IF(AND(A2061="Brazil",R2061=2035),0.95,IF(AND(A2061="Brazil",R2061=2050),0.92,""))))))))))))))))))</f>
        <v>*0.95</v>
      </c>
      <c r="U2061" s="41" t="s">
        <v>2912</v>
      </c>
      <c r="V2061" s="52" t="s">
        <v>35</v>
      </c>
      <c r="W2061" s="41" t="n">
        <v>2050</v>
      </c>
      <c r="X2061" s="53" t="str">
        <f aca="false">"*"&amp;IF(AND(A2061="EU",W2061=2035),0.95,IF(AND(A2061="EU",W2061=2050),0.93,IF(AND(A2061="USA",W2061=2035),0.96,IF(AND(A2061="USA",W2061=2050),0.93,IF(AND(A2061="Japan",W2061=2035),0.94,IF(AND(A2061="Japan",W2061=2050),0.92,IF(AND(A2061="Russia",W2061=2035),0.95,IF(AND(A2061="Russia",W2061=2050),0.91,IF(AND(A2061="China",W2061=2035),0.93,IF(AND(A2061="China",W2061=2050),0.92,IF(AND(A2061="India",W2061=2035),0.94,IF(AND(A2061="India",W2061=2050),0.91,IF(AND(A2061="Middle East",W2061=2035),0.92,IF(AND(A2061="Middle East",W2061=2050),0.89,IF(AND(A2061="Africa",W2061=2035),0.93,IF(AND(A2061="Africa",W2061=2050),0.9,IF(AND(A2061="Brazil",W2061=2035),0.95,IF(AND(A2061="Brazil",W2061=2050),0.92,""))))))))))))))))))</f>
        <v>*0.91</v>
      </c>
      <c r="AC2061" s="0" t="s">
        <v>2912</v>
      </c>
      <c r="AD2061" s="50" t="s">
        <v>35</v>
      </c>
      <c r="AE2061" s="0" t="n">
        <v>2035</v>
      </c>
      <c r="AF2061" s="51" t="str">
        <f aca="false">"*"&amp;IF(AND(A2061="EU",AE2061=2035),0.93,IF(AND(A2061="EU",AE2061=2050),0.9,IF(AND(A2061="USA",AE2061=2035),0.92,IF(AND(A2061="USA",AE2061=2050),0.89,IF(AND(A2061="Japan",AE2061=2035),0.92,IF(AND(A2061="Japan",AE2061=2050),0.89,IF(AND(A2061="Russia",AE2061=2035),0.91,IF(AND(A2061="Russia",AE2061=2050),0.86,IF(AND(A2061="China",AE2061=2035),0.91,IF(AND(A2061="China",AE2061=2050),0.87,IF(AND(A2061="India",AE2061=2035),0.92,IF(AND(A2061="India",AE2061=2050),0.87,IF(AND(A2061="Middle East",AE2061=2035),0.89,IF(AND(A2061="Middle East",AE2061=2050),0.84,IF(AND(A2061="Africa",AE2061=2035),0.9,IF(AND(A2061="Africa",AE2061=2050),0.86,IF(AND(A2061="Brazil",AE2061=2035),0.93,IF(AND(A2061="Brazil",AE2061=2050),0.89,""))))))))))))))))))</f>
        <v>*0.91</v>
      </c>
      <c r="AG2061" s="51" t="str">
        <f aca="false">AG2060</f>
        <v>REZoning_Sol-Win</v>
      </c>
      <c r="AI2061" s="0" t="s">
        <v>2912</v>
      </c>
      <c r="AJ2061" s="50" t="s">
        <v>35</v>
      </c>
      <c r="AK2061" s="0" t="n">
        <v>2050</v>
      </c>
      <c r="AL2061" s="51" t="str">
        <f aca="false">"*"&amp;IF(AND(A2061="EU",AK2061=2035),0.93,IF(AND(A2061="EU",AK2061=2050),0.9,IF(AND(A2061="USA",AK2061=2035),0.92,IF(AND(A2061="USA",AK2061=2050),0.89,IF(AND(A2061="Japan",AK2061=2035),0.92,IF(AND(A2061="Japan",AK2061=2050),0.89,IF(AND(A2061="Russia",AK2061=2035),0.91,IF(AND(A2061="Russia",AK2061=2050),0.86,IF(AND(A2061="China",AK2061=2035),0.91,IF(AND(A2061="China",AK2061=2050),0.87,IF(AND(A2061="India",AK2061=2035),0.92,IF(AND(A2061="India",AK2061=2050),0.87,IF(AND(A2061="Middle East",AK2061=2035),0.89,IF(AND(A2061="Middle East",AK2061=2050),0.84,IF(AND(A2061="Africa",AK2061=2035),0.9,IF(AND(A2061="Africa",AK2061=2050),0.86,IF(AND(A2061="Brazil",AK2061=2035),0.93,IF(AND(A2061="Brazil",AK2061=2050),0.89,""))))))))))))))))))</f>
        <v>*0.86</v>
      </c>
      <c r="AM2061" s="51" t="str">
        <f aca="false">AM2060</f>
        <v>REZoning_Sol-Win</v>
      </c>
      <c r="AP2061" s="0" t="s">
        <v>2912</v>
      </c>
      <c r="AQ2061" s="0" t="s">
        <v>35</v>
      </c>
      <c r="AR2061" s="0" t="n">
        <v>2100</v>
      </c>
      <c r="AS2061" s="0" t="s">
        <v>860</v>
      </c>
      <c r="AT2061" s="0" t="s">
        <v>36</v>
      </c>
    </row>
    <row r="2062" customFormat="false" ht="28.5" hidden="false" customHeight="true" outlineLevel="0" collapsed="false">
      <c r="A2062" s="3" t="s">
        <v>73</v>
      </c>
      <c r="C2062" s="0" t="s">
        <v>2913</v>
      </c>
      <c r="D2062" s="50" t="s">
        <v>35</v>
      </c>
      <c r="E2062" s="0" t="n">
        <v>2035</v>
      </c>
      <c r="F2062" s="51" t="str">
        <f aca="false">"*"&amp;IF(AND(A2062="EU",E2062=2035),0.95,IF(AND(A2062="EU",E2062=2050),0.93,IF(AND(A2062="USA",E2062=2035),0.96,IF(AND(A2062="USA",E2062=2050),0.94,IF(AND(A2062="Japan",E2062=2035),0.94,IF(AND(A2062="Japan",E2062=2050),0.92,IF(AND(A2062="Russia",E2062=2035),0.95,IF(AND(A2062="Russia",E2062=2050),0.93,IF(AND(A2062="China",E2062=2035),0.94,IF(AND(A2062="China",E2062=2050),0.92,IF(AND(A2062="India",E2062=2035),0.95,IF(AND(A2062="India",E2062=2050),0.92,IF(AND(A2062="Middle East",E2062=2035),0.94,IF(AND(A2062="Middle East",E2062=2050),0.9,IF(AND(A2062="Africa",E2062=2035),0.94,IF(AND(A2062="Africa",E2062=2050),0.91,IF(AND(A2062="Brazil",E2062=2035),0.95,IF(AND(A2062="Brazil",E2062=2050),0.92,""))))))))))))))))))</f>
        <v>*0.95</v>
      </c>
      <c r="H2062" s="0" t="s">
        <v>2913</v>
      </c>
      <c r="I2062" s="50" t="s">
        <v>35</v>
      </c>
      <c r="J2062" s="0" t="n">
        <v>2050</v>
      </c>
      <c r="K2062" s="48" t="str">
        <f aca="false">"*"&amp;IF(AND(A2062="EU",J2062=2035),0.95,IF(AND(A2062="EU",J2062=2050),0.93,IF(AND(A2062="USA",J2062=2035),0.96,IF(AND(A2062="USA",J2062=2050),0.94,IF(AND(A2062="Japan",J2062=2035),0.94,IF(AND(A2062="Japan",J2062=2050),0.92,IF(AND(A2062="Russia",J2062=2035),0.95,IF(AND(A2062="Russia",J2062=2050),0.93,IF(AND(A2062="China",J2062=2035),0.94,IF(AND(A2062="China",J2062=2050),0.92,IF(AND(A2062="India",J2062=2035),0.95,IF(AND(A2062="India",J2062=2050),0.92,IF(AND(A2062="Middle East",J2062=2035),0.94,IF(AND(A2062="Middle East",J2062=2050),0.9,IF(AND(A2062="Africa",J2062=2035),0.94,IF(AND(A2062="Africa",J2062=2050),0.91,IF(AND(A2062="Brazil",J2062=2035),0.95,IF(AND(A2062="Brazil",J2062=2050),0.92,""))))))))))))))))))</f>
        <v>*0.93</v>
      </c>
      <c r="P2062" s="41" t="s">
        <v>2913</v>
      </c>
      <c r="Q2062" s="52" t="s">
        <v>35</v>
      </c>
      <c r="R2062" s="41" t="n">
        <v>2035</v>
      </c>
      <c r="S2062" s="53" t="str">
        <f aca="false">"*"&amp;IF(AND(A2062="EU",R2062=2035),0.95,IF(AND(A2062="EU",R2062=2050),0.93,IF(AND(A2062="USA",R2062=2035),0.96,IF(AND(A2062="USA",R2062=2050),0.93,IF(AND(A2062="Japan",R2062=2035),0.94,IF(AND(A2062="Japan",R2062=2050),0.92,IF(AND(A2062="Russia",R2062=2035),0.95,IF(AND(A2062="Russia",R2062=2050),0.91,IF(AND(A2062="China",R2062=2035),0.93,IF(AND(A2062="China",R2062=2050),0.92,IF(AND(A2062="India",R2062=2035),0.94,IF(AND(A2062="India",R2062=2050),0.91,IF(AND(A2062="Middle East",R2062=2035),0.92,IF(AND(A2062="Middle East",R2062=2050),0.89,IF(AND(A2062="Africa",R2062=2035),0.93,IF(AND(A2062="Africa",R2062=2050),0.9,IF(AND(A2062="Brazil",R2062=2035),0.95,IF(AND(A2062="Brazil",R2062=2050),0.92,""))))))))))))))))))</f>
        <v>*0.95</v>
      </c>
      <c r="U2062" s="41" t="s">
        <v>2913</v>
      </c>
      <c r="V2062" s="52" t="s">
        <v>35</v>
      </c>
      <c r="W2062" s="41" t="n">
        <v>2050</v>
      </c>
      <c r="X2062" s="53" t="str">
        <f aca="false">"*"&amp;IF(AND(A2062="EU",W2062=2035),0.95,IF(AND(A2062="EU",W2062=2050),0.93,IF(AND(A2062="USA",W2062=2035),0.96,IF(AND(A2062="USA",W2062=2050),0.93,IF(AND(A2062="Japan",W2062=2035),0.94,IF(AND(A2062="Japan",W2062=2050),0.92,IF(AND(A2062="Russia",W2062=2035),0.95,IF(AND(A2062="Russia",W2062=2050),0.91,IF(AND(A2062="China",W2062=2035),0.93,IF(AND(A2062="China",W2062=2050),0.92,IF(AND(A2062="India",W2062=2035),0.94,IF(AND(A2062="India",W2062=2050),0.91,IF(AND(A2062="Middle East",W2062=2035),0.92,IF(AND(A2062="Middle East",W2062=2050),0.89,IF(AND(A2062="Africa",W2062=2035),0.93,IF(AND(A2062="Africa",W2062=2050),0.9,IF(AND(A2062="Brazil",W2062=2035),0.95,IF(AND(A2062="Brazil",W2062=2050),0.92,""))))))))))))))))))</f>
        <v>*0.91</v>
      </c>
      <c r="AC2062" s="0" t="s">
        <v>2913</v>
      </c>
      <c r="AD2062" s="50" t="s">
        <v>35</v>
      </c>
      <c r="AE2062" s="0" t="n">
        <v>2035</v>
      </c>
      <c r="AF2062" s="51" t="str">
        <f aca="false">"*"&amp;IF(AND(A2062="EU",AE2062=2035),0.93,IF(AND(A2062="EU",AE2062=2050),0.9,IF(AND(A2062="USA",AE2062=2035),0.92,IF(AND(A2062="USA",AE2062=2050),0.89,IF(AND(A2062="Japan",AE2062=2035),0.92,IF(AND(A2062="Japan",AE2062=2050),0.89,IF(AND(A2062="Russia",AE2062=2035),0.91,IF(AND(A2062="Russia",AE2062=2050),0.86,IF(AND(A2062="China",AE2062=2035),0.91,IF(AND(A2062="China",AE2062=2050),0.87,IF(AND(A2062="India",AE2062=2035),0.92,IF(AND(A2062="India",AE2062=2050),0.87,IF(AND(A2062="Middle East",AE2062=2035),0.89,IF(AND(A2062="Middle East",AE2062=2050),0.84,IF(AND(A2062="Africa",AE2062=2035),0.9,IF(AND(A2062="Africa",AE2062=2050),0.86,IF(AND(A2062="Brazil",AE2062=2035),0.93,IF(AND(A2062="Brazil",AE2062=2050),0.89,""))))))))))))))))))</f>
        <v>*0.91</v>
      </c>
      <c r="AG2062" s="51" t="str">
        <f aca="false">AG2061</f>
        <v>REZoning_Sol-Win</v>
      </c>
      <c r="AI2062" s="0" t="s">
        <v>2913</v>
      </c>
      <c r="AJ2062" s="50" t="s">
        <v>35</v>
      </c>
      <c r="AK2062" s="0" t="n">
        <v>2050</v>
      </c>
      <c r="AL2062" s="51" t="str">
        <f aca="false">"*"&amp;IF(AND(A2062="EU",AK2062=2035),0.93,IF(AND(A2062="EU",AK2062=2050),0.9,IF(AND(A2062="USA",AK2062=2035),0.92,IF(AND(A2062="USA",AK2062=2050),0.89,IF(AND(A2062="Japan",AK2062=2035),0.92,IF(AND(A2062="Japan",AK2062=2050),0.89,IF(AND(A2062="Russia",AK2062=2035),0.91,IF(AND(A2062="Russia",AK2062=2050),0.86,IF(AND(A2062="China",AK2062=2035),0.91,IF(AND(A2062="China",AK2062=2050),0.87,IF(AND(A2062="India",AK2062=2035),0.92,IF(AND(A2062="India",AK2062=2050),0.87,IF(AND(A2062="Middle East",AK2062=2035),0.89,IF(AND(A2062="Middle East",AK2062=2050),0.84,IF(AND(A2062="Africa",AK2062=2035),0.9,IF(AND(A2062="Africa",AK2062=2050),0.86,IF(AND(A2062="Brazil",AK2062=2035),0.93,IF(AND(A2062="Brazil",AK2062=2050),0.89,""))))))))))))))))))</f>
        <v>*0.86</v>
      </c>
      <c r="AM2062" s="51" t="str">
        <f aca="false">AM2061</f>
        <v>REZoning_Sol-Win</v>
      </c>
      <c r="AP2062" s="0" t="s">
        <v>2913</v>
      </c>
      <c r="AQ2062" s="0" t="s">
        <v>35</v>
      </c>
      <c r="AR2062" s="0" t="n">
        <v>2100</v>
      </c>
      <c r="AS2062" s="0" t="s">
        <v>860</v>
      </c>
      <c r="AT2062" s="0" t="s">
        <v>36</v>
      </c>
    </row>
    <row r="2063" customFormat="false" ht="28.5" hidden="false" customHeight="true" outlineLevel="0" collapsed="false">
      <c r="A2063" s="3" t="s">
        <v>73</v>
      </c>
      <c r="C2063" s="0" t="s">
        <v>2914</v>
      </c>
      <c r="D2063" s="50" t="s">
        <v>35</v>
      </c>
      <c r="E2063" s="0" t="n">
        <v>2035</v>
      </c>
      <c r="F2063" s="51" t="str">
        <f aca="false">"*"&amp;IF(AND(A2063="EU",E2063=2035),0.95,IF(AND(A2063="EU",E2063=2050),0.93,IF(AND(A2063="USA",E2063=2035),0.96,IF(AND(A2063="USA",E2063=2050),0.94,IF(AND(A2063="Japan",E2063=2035),0.94,IF(AND(A2063="Japan",E2063=2050),0.92,IF(AND(A2063="Russia",E2063=2035),0.95,IF(AND(A2063="Russia",E2063=2050),0.93,IF(AND(A2063="China",E2063=2035),0.94,IF(AND(A2063="China",E2063=2050),0.92,IF(AND(A2063="India",E2063=2035),0.95,IF(AND(A2063="India",E2063=2050),0.92,IF(AND(A2063="Middle East",E2063=2035),0.94,IF(AND(A2063="Middle East",E2063=2050),0.9,IF(AND(A2063="Africa",E2063=2035),0.94,IF(AND(A2063="Africa",E2063=2050),0.91,IF(AND(A2063="Brazil",E2063=2035),0.95,IF(AND(A2063="Brazil",E2063=2050),0.92,""))))))))))))))))))</f>
        <v>*0.95</v>
      </c>
      <c r="H2063" s="0" t="s">
        <v>2914</v>
      </c>
      <c r="I2063" s="50" t="s">
        <v>35</v>
      </c>
      <c r="J2063" s="0" t="n">
        <v>2050</v>
      </c>
      <c r="K2063" s="48" t="str">
        <f aca="false">"*"&amp;IF(AND(A2063="EU",J2063=2035),0.95,IF(AND(A2063="EU",J2063=2050),0.93,IF(AND(A2063="USA",J2063=2035),0.96,IF(AND(A2063="USA",J2063=2050),0.94,IF(AND(A2063="Japan",J2063=2035),0.94,IF(AND(A2063="Japan",J2063=2050),0.92,IF(AND(A2063="Russia",J2063=2035),0.95,IF(AND(A2063="Russia",J2063=2050),0.93,IF(AND(A2063="China",J2063=2035),0.94,IF(AND(A2063="China",J2063=2050),0.92,IF(AND(A2063="India",J2063=2035),0.95,IF(AND(A2063="India",J2063=2050),0.92,IF(AND(A2063="Middle East",J2063=2035),0.94,IF(AND(A2063="Middle East",J2063=2050),0.9,IF(AND(A2063="Africa",J2063=2035),0.94,IF(AND(A2063="Africa",J2063=2050),0.91,IF(AND(A2063="Brazil",J2063=2035),0.95,IF(AND(A2063="Brazil",J2063=2050),0.92,""))))))))))))))))))</f>
        <v>*0.93</v>
      </c>
      <c r="P2063" s="41" t="s">
        <v>2914</v>
      </c>
      <c r="Q2063" s="52" t="s">
        <v>35</v>
      </c>
      <c r="R2063" s="41" t="n">
        <v>2035</v>
      </c>
      <c r="S2063" s="53" t="str">
        <f aca="false">"*"&amp;IF(AND(A2063="EU",R2063=2035),0.95,IF(AND(A2063="EU",R2063=2050),0.93,IF(AND(A2063="USA",R2063=2035),0.96,IF(AND(A2063="USA",R2063=2050),0.93,IF(AND(A2063="Japan",R2063=2035),0.94,IF(AND(A2063="Japan",R2063=2050),0.92,IF(AND(A2063="Russia",R2063=2035),0.95,IF(AND(A2063="Russia",R2063=2050),0.91,IF(AND(A2063="China",R2063=2035),0.93,IF(AND(A2063="China",R2063=2050),0.92,IF(AND(A2063="India",R2063=2035),0.94,IF(AND(A2063="India",R2063=2050),0.91,IF(AND(A2063="Middle East",R2063=2035),0.92,IF(AND(A2063="Middle East",R2063=2050),0.89,IF(AND(A2063="Africa",R2063=2035),0.93,IF(AND(A2063="Africa",R2063=2050),0.9,IF(AND(A2063="Brazil",R2063=2035),0.95,IF(AND(A2063="Brazil",R2063=2050),0.92,""))))))))))))))))))</f>
        <v>*0.95</v>
      </c>
      <c r="U2063" s="41" t="s">
        <v>2914</v>
      </c>
      <c r="V2063" s="52" t="s">
        <v>35</v>
      </c>
      <c r="W2063" s="41" t="n">
        <v>2050</v>
      </c>
      <c r="X2063" s="53" t="str">
        <f aca="false">"*"&amp;IF(AND(A2063="EU",W2063=2035),0.95,IF(AND(A2063="EU",W2063=2050),0.93,IF(AND(A2063="USA",W2063=2035),0.96,IF(AND(A2063="USA",W2063=2050),0.93,IF(AND(A2063="Japan",W2063=2035),0.94,IF(AND(A2063="Japan",W2063=2050),0.92,IF(AND(A2063="Russia",W2063=2035),0.95,IF(AND(A2063="Russia",W2063=2050),0.91,IF(AND(A2063="China",W2063=2035),0.93,IF(AND(A2063="China",W2063=2050),0.92,IF(AND(A2063="India",W2063=2035),0.94,IF(AND(A2063="India",W2063=2050),0.91,IF(AND(A2063="Middle East",W2063=2035),0.92,IF(AND(A2063="Middle East",W2063=2050),0.89,IF(AND(A2063="Africa",W2063=2035),0.93,IF(AND(A2063="Africa",W2063=2050),0.9,IF(AND(A2063="Brazil",W2063=2035),0.95,IF(AND(A2063="Brazil",W2063=2050),0.92,""))))))))))))))))))</f>
        <v>*0.91</v>
      </c>
      <c r="AC2063" s="0" t="s">
        <v>2914</v>
      </c>
      <c r="AD2063" s="50" t="s">
        <v>35</v>
      </c>
      <c r="AE2063" s="0" t="n">
        <v>2035</v>
      </c>
      <c r="AF2063" s="51" t="str">
        <f aca="false">"*"&amp;IF(AND(A2063="EU",AE2063=2035),0.93,IF(AND(A2063="EU",AE2063=2050),0.9,IF(AND(A2063="USA",AE2063=2035),0.92,IF(AND(A2063="USA",AE2063=2050),0.89,IF(AND(A2063="Japan",AE2063=2035),0.92,IF(AND(A2063="Japan",AE2063=2050),0.89,IF(AND(A2063="Russia",AE2063=2035),0.91,IF(AND(A2063="Russia",AE2063=2050),0.86,IF(AND(A2063="China",AE2063=2035),0.91,IF(AND(A2063="China",AE2063=2050),0.87,IF(AND(A2063="India",AE2063=2035),0.92,IF(AND(A2063="India",AE2063=2050),0.87,IF(AND(A2063="Middle East",AE2063=2035),0.89,IF(AND(A2063="Middle East",AE2063=2050),0.84,IF(AND(A2063="Africa",AE2063=2035),0.9,IF(AND(A2063="Africa",AE2063=2050),0.86,IF(AND(A2063="Brazil",AE2063=2035),0.93,IF(AND(A2063="Brazil",AE2063=2050),0.89,""))))))))))))))))))</f>
        <v>*0.91</v>
      </c>
      <c r="AG2063" s="51" t="str">
        <f aca="false">AG2062</f>
        <v>REZoning_Sol-Win</v>
      </c>
      <c r="AI2063" s="0" t="s">
        <v>2914</v>
      </c>
      <c r="AJ2063" s="50" t="s">
        <v>35</v>
      </c>
      <c r="AK2063" s="0" t="n">
        <v>2050</v>
      </c>
      <c r="AL2063" s="51" t="str">
        <f aca="false">"*"&amp;IF(AND(A2063="EU",AK2063=2035),0.93,IF(AND(A2063="EU",AK2063=2050),0.9,IF(AND(A2063="USA",AK2063=2035),0.92,IF(AND(A2063="USA",AK2063=2050),0.89,IF(AND(A2063="Japan",AK2063=2035),0.92,IF(AND(A2063="Japan",AK2063=2050),0.89,IF(AND(A2063="Russia",AK2063=2035),0.91,IF(AND(A2063="Russia",AK2063=2050),0.86,IF(AND(A2063="China",AK2063=2035),0.91,IF(AND(A2063="China",AK2063=2050),0.87,IF(AND(A2063="India",AK2063=2035),0.92,IF(AND(A2063="India",AK2063=2050),0.87,IF(AND(A2063="Middle East",AK2063=2035),0.89,IF(AND(A2063="Middle East",AK2063=2050),0.84,IF(AND(A2063="Africa",AK2063=2035),0.9,IF(AND(A2063="Africa",AK2063=2050),0.86,IF(AND(A2063="Brazil",AK2063=2035),0.93,IF(AND(A2063="Brazil",AK2063=2050),0.89,""))))))))))))))))))</f>
        <v>*0.86</v>
      </c>
      <c r="AM2063" s="51" t="str">
        <f aca="false">AM2062</f>
        <v>REZoning_Sol-Win</v>
      </c>
      <c r="AP2063" s="0" t="s">
        <v>2914</v>
      </c>
      <c r="AQ2063" s="0" t="s">
        <v>35</v>
      </c>
      <c r="AR2063" s="0" t="n">
        <v>2100</v>
      </c>
      <c r="AS2063" s="0" t="s">
        <v>860</v>
      </c>
      <c r="AT2063" s="0" t="s">
        <v>36</v>
      </c>
    </row>
    <row r="2064" customFormat="false" ht="28.5" hidden="false" customHeight="true" outlineLevel="0" collapsed="false">
      <c r="A2064" s="3" t="s">
        <v>73</v>
      </c>
      <c r="C2064" s="0" t="s">
        <v>2915</v>
      </c>
      <c r="D2064" s="50" t="s">
        <v>35</v>
      </c>
      <c r="E2064" s="0" t="n">
        <v>2035</v>
      </c>
      <c r="F2064" s="51" t="str">
        <f aca="false">"*"&amp;IF(AND(A2064="EU",E2064=2035),0.95,IF(AND(A2064="EU",E2064=2050),0.93,IF(AND(A2064="USA",E2064=2035),0.96,IF(AND(A2064="USA",E2064=2050),0.94,IF(AND(A2064="Japan",E2064=2035),0.94,IF(AND(A2064="Japan",E2064=2050),0.92,IF(AND(A2064="Russia",E2064=2035),0.95,IF(AND(A2064="Russia",E2064=2050),0.93,IF(AND(A2064="China",E2064=2035),0.94,IF(AND(A2064="China",E2064=2050),0.92,IF(AND(A2064="India",E2064=2035),0.95,IF(AND(A2064="India",E2064=2050),0.92,IF(AND(A2064="Middle East",E2064=2035),0.94,IF(AND(A2064="Middle East",E2064=2050),0.9,IF(AND(A2064="Africa",E2064=2035),0.94,IF(AND(A2064="Africa",E2064=2050),0.91,IF(AND(A2064="Brazil",E2064=2035),0.95,IF(AND(A2064="Brazil",E2064=2050),0.92,""))))))))))))))))))</f>
        <v>*0.95</v>
      </c>
      <c r="H2064" s="0" t="s">
        <v>2915</v>
      </c>
      <c r="I2064" s="50" t="s">
        <v>35</v>
      </c>
      <c r="J2064" s="0" t="n">
        <v>2050</v>
      </c>
      <c r="K2064" s="48" t="str">
        <f aca="false">"*"&amp;IF(AND(A2064="EU",J2064=2035),0.95,IF(AND(A2064="EU",J2064=2050),0.93,IF(AND(A2064="USA",J2064=2035),0.96,IF(AND(A2064="USA",J2064=2050),0.94,IF(AND(A2064="Japan",J2064=2035),0.94,IF(AND(A2064="Japan",J2064=2050),0.92,IF(AND(A2064="Russia",J2064=2035),0.95,IF(AND(A2064="Russia",J2064=2050),0.93,IF(AND(A2064="China",J2064=2035),0.94,IF(AND(A2064="China",J2064=2050),0.92,IF(AND(A2064="India",J2064=2035),0.95,IF(AND(A2064="India",J2064=2050),0.92,IF(AND(A2064="Middle East",J2064=2035),0.94,IF(AND(A2064="Middle East",J2064=2050),0.9,IF(AND(A2064="Africa",J2064=2035),0.94,IF(AND(A2064="Africa",J2064=2050),0.91,IF(AND(A2064="Brazil",J2064=2035),0.95,IF(AND(A2064="Brazil",J2064=2050),0.92,""))))))))))))))))))</f>
        <v>*0.93</v>
      </c>
      <c r="P2064" s="41" t="s">
        <v>2915</v>
      </c>
      <c r="Q2064" s="52" t="s">
        <v>35</v>
      </c>
      <c r="R2064" s="41" t="n">
        <v>2035</v>
      </c>
      <c r="S2064" s="53" t="str">
        <f aca="false">"*"&amp;IF(AND(A2064="EU",R2064=2035),0.95,IF(AND(A2064="EU",R2064=2050),0.93,IF(AND(A2064="USA",R2064=2035),0.96,IF(AND(A2064="USA",R2064=2050),0.93,IF(AND(A2064="Japan",R2064=2035),0.94,IF(AND(A2064="Japan",R2064=2050),0.92,IF(AND(A2064="Russia",R2064=2035),0.95,IF(AND(A2064="Russia",R2064=2050),0.91,IF(AND(A2064="China",R2064=2035),0.93,IF(AND(A2064="China",R2064=2050),0.92,IF(AND(A2064="India",R2064=2035),0.94,IF(AND(A2064="India",R2064=2050),0.91,IF(AND(A2064="Middle East",R2064=2035),0.92,IF(AND(A2064="Middle East",R2064=2050),0.89,IF(AND(A2064="Africa",R2064=2035),0.93,IF(AND(A2064="Africa",R2064=2050),0.9,IF(AND(A2064="Brazil",R2064=2035),0.95,IF(AND(A2064="Brazil",R2064=2050),0.92,""))))))))))))))))))</f>
        <v>*0.95</v>
      </c>
      <c r="U2064" s="41" t="s">
        <v>2915</v>
      </c>
      <c r="V2064" s="52" t="s">
        <v>35</v>
      </c>
      <c r="W2064" s="41" t="n">
        <v>2050</v>
      </c>
      <c r="X2064" s="53" t="str">
        <f aca="false">"*"&amp;IF(AND(A2064="EU",W2064=2035),0.95,IF(AND(A2064="EU",W2064=2050),0.93,IF(AND(A2064="USA",W2064=2035),0.96,IF(AND(A2064="USA",W2064=2050),0.93,IF(AND(A2064="Japan",W2064=2035),0.94,IF(AND(A2064="Japan",W2064=2050),0.92,IF(AND(A2064="Russia",W2064=2035),0.95,IF(AND(A2064="Russia",W2064=2050),0.91,IF(AND(A2064="China",W2064=2035),0.93,IF(AND(A2064="China",W2064=2050),0.92,IF(AND(A2064="India",W2064=2035),0.94,IF(AND(A2064="India",W2064=2050),0.91,IF(AND(A2064="Middle East",W2064=2035),0.92,IF(AND(A2064="Middle East",W2064=2050),0.89,IF(AND(A2064="Africa",W2064=2035),0.93,IF(AND(A2064="Africa",W2064=2050),0.9,IF(AND(A2064="Brazil",W2064=2035),0.95,IF(AND(A2064="Brazil",W2064=2050),0.92,""))))))))))))))))))</f>
        <v>*0.91</v>
      </c>
      <c r="AC2064" s="0" t="s">
        <v>2915</v>
      </c>
      <c r="AD2064" s="50" t="s">
        <v>35</v>
      </c>
      <c r="AE2064" s="0" t="n">
        <v>2035</v>
      </c>
      <c r="AF2064" s="51" t="str">
        <f aca="false">"*"&amp;IF(AND(A2064="EU",AE2064=2035),0.93,IF(AND(A2064="EU",AE2064=2050),0.9,IF(AND(A2064="USA",AE2064=2035),0.92,IF(AND(A2064="USA",AE2064=2050),0.89,IF(AND(A2064="Japan",AE2064=2035),0.92,IF(AND(A2064="Japan",AE2064=2050),0.89,IF(AND(A2064="Russia",AE2064=2035),0.91,IF(AND(A2064="Russia",AE2064=2050),0.86,IF(AND(A2064="China",AE2064=2035),0.91,IF(AND(A2064="China",AE2064=2050),0.87,IF(AND(A2064="India",AE2064=2035),0.92,IF(AND(A2064="India",AE2064=2050),0.87,IF(AND(A2064="Middle East",AE2064=2035),0.89,IF(AND(A2064="Middle East",AE2064=2050),0.84,IF(AND(A2064="Africa",AE2064=2035),0.9,IF(AND(A2064="Africa",AE2064=2050),0.86,IF(AND(A2064="Brazil",AE2064=2035),0.93,IF(AND(A2064="Brazil",AE2064=2050),0.89,""))))))))))))))))))</f>
        <v>*0.91</v>
      </c>
      <c r="AG2064" s="51" t="str">
        <f aca="false">AG2063</f>
        <v>REZoning_Sol-Win</v>
      </c>
      <c r="AI2064" s="0" t="s">
        <v>2915</v>
      </c>
      <c r="AJ2064" s="50" t="s">
        <v>35</v>
      </c>
      <c r="AK2064" s="0" t="n">
        <v>2050</v>
      </c>
      <c r="AL2064" s="51" t="str">
        <f aca="false">"*"&amp;IF(AND(A2064="EU",AK2064=2035),0.93,IF(AND(A2064="EU",AK2064=2050),0.9,IF(AND(A2064="USA",AK2064=2035),0.92,IF(AND(A2064="USA",AK2064=2050),0.89,IF(AND(A2064="Japan",AK2064=2035),0.92,IF(AND(A2064="Japan",AK2064=2050),0.89,IF(AND(A2064="Russia",AK2064=2035),0.91,IF(AND(A2064="Russia",AK2064=2050),0.86,IF(AND(A2064="China",AK2064=2035),0.91,IF(AND(A2064="China",AK2064=2050),0.87,IF(AND(A2064="India",AK2064=2035),0.92,IF(AND(A2064="India",AK2064=2050),0.87,IF(AND(A2064="Middle East",AK2064=2035),0.89,IF(AND(A2064="Middle East",AK2064=2050),0.84,IF(AND(A2064="Africa",AK2064=2035),0.9,IF(AND(A2064="Africa",AK2064=2050),0.86,IF(AND(A2064="Brazil",AK2064=2035),0.93,IF(AND(A2064="Brazil",AK2064=2050),0.89,""))))))))))))))))))</f>
        <v>*0.86</v>
      </c>
      <c r="AM2064" s="51" t="str">
        <f aca="false">AM2063</f>
        <v>REZoning_Sol-Win</v>
      </c>
      <c r="AP2064" s="0" t="s">
        <v>2915</v>
      </c>
      <c r="AQ2064" s="0" t="s">
        <v>35</v>
      </c>
      <c r="AR2064" s="0" t="n">
        <v>2100</v>
      </c>
      <c r="AS2064" s="0" t="s">
        <v>860</v>
      </c>
      <c r="AT2064" s="0" t="s">
        <v>36</v>
      </c>
    </row>
    <row r="2065" customFormat="false" ht="28.5" hidden="false" customHeight="true" outlineLevel="0" collapsed="false">
      <c r="A2065" s="3" t="s">
        <v>73</v>
      </c>
      <c r="C2065" s="0" t="s">
        <v>2916</v>
      </c>
      <c r="D2065" s="50" t="s">
        <v>35</v>
      </c>
      <c r="E2065" s="0" t="n">
        <v>2035</v>
      </c>
      <c r="F2065" s="51" t="str">
        <f aca="false">"*"&amp;IF(AND(A2065="EU",E2065=2035),0.95,IF(AND(A2065="EU",E2065=2050),0.93,IF(AND(A2065="USA",E2065=2035),0.96,IF(AND(A2065="USA",E2065=2050),0.94,IF(AND(A2065="Japan",E2065=2035),0.94,IF(AND(A2065="Japan",E2065=2050),0.92,IF(AND(A2065="Russia",E2065=2035),0.95,IF(AND(A2065="Russia",E2065=2050),0.93,IF(AND(A2065="China",E2065=2035),0.94,IF(AND(A2065="China",E2065=2050),0.92,IF(AND(A2065="India",E2065=2035),0.95,IF(AND(A2065="India",E2065=2050),0.92,IF(AND(A2065="Middle East",E2065=2035),0.94,IF(AND(A2065="Middle East",E2065=2050),0.9,IF(AND(A2065="Africa",E2065=2035),0.94,IF(AND(A2065="Africa",E2065=2050),0.91,IF(AND(A2065="Brazil",E2065=2035),0.95,IF(AND(A2065="Brazil",E2065=2050),0.92,""))))))))))))))))))</f>
        <v>*0.95</v>
      </c>
      <c r="H2065" s="0" t="s">
        <v>2916</v>
      </c>
      <c r="I2065" s="50" t="s">
        <v>35</v>
      </c>
      <c r="J2065" s="0" t="n">
        <v>2050</v>
      </c>
      <c r="K2065" s="48" t="str">
        <f aca="false">"*"&amp;IF(AND(A2065="EU",J2065=2035),0.95,IF(AND(A2065="EU",J2065=2050),0.93,IF(AND(A2065="USA",J2065=2035),0.96,IF(AND(A2065="USA",J2065=2050),0.94,IF(AND(A2065="Japan",J2065=2035),0.94,IF(AND(A2065="Japan",J2065=2050),0.92,IF(AND(A2065="Russia",J2065=2035),0.95,IF(AND(A2065="Russia",J2065=2050),0.93,IF(AND(A2065="China",J2065=2035),0.94,IF(AND(A2065="China",J2065=2050),0.92,IF(AND(A2065="India",J2065=2035),0.95,IF(AND(A2065="India",J2065=2050),0.92,IF(AND(A2065="Middle East",J2065=2035),0.94,IF(AND(A2065="Middle East",J2065=2050),0.9,IF(AND(A2065="Africa",J2065=2035),0.94,IF(AND(A2065="Africa",J2065=2050),0.91,IF(AND(A2065="Brazil",J2065=2035),0.95,IF(AND(A2065="Brazil",J2065=2050),0.92,""))))))))))))))))))</f>
        <v>*0.93</v>
      </c>
      <c r="P2065" s="41" t="s">
        <v>2916</v>
      </c>
      <c r="Q2065" s="52" t="s">
        <v>35</v>
      </c>
      <c r="R2065" s="41" t="n">
        <v>2035</v>
      </c>
      <c r="S2065" s="53" t="str">
        <f aca="false">"*"&amp;IF(AND(A2065="EU",R2065=2035),0.95,IF(AND(A2065="EU",R2065=2050),0.93,IF(AND(A2065="USA",R2065=2035),0.96,IF(AND(A2065="USA",R2065=2050),0.93,IF(AND(A2065="Japan",R2065=2035),0.94,IF(AND(A2065="Japan",R2065=2050),0.92,IF(AND(A2065="Russia",R2065=2035),0.95,IF(AND(A2065="Russia",R2065=2050),0.91,IF(AND(A2065="China",R2065=2035),0.93,IF(AND(A2065="China",R2065=2050),0.92,IF(AND(A2065="India",R2065=2035),0.94,IF(AND(A2065="India",R2065=2050),0.91,IF(AND(A2065="Middle East",R2065=2035),0.92,IF(AND(A2065="Middle East",R2065=2050),0.89,IF(AND(A2065="Africa",R2065=2035),0.93,IF(AND(A2065="Africa",R2065=2050),0.9,IF(AND(A2065="Brazil",R2065=2035),0.95,IF(AND(A2065="Brazil",R2065=2050),0.92,""))))))))))))))))))</f>
        <v>*0.95</v>
      </c>
      <c r="U2065" s="41" t="s">
        <v>2916</v>
      </c>
      <c r="V2065" s="52" t="s">
        <v>35</v>
      </c>
      <c r="W2065" s="41" t="n">
        <v>2050</v>
      </c>
      <c r="X2065" s="53" t="str">
        <f aca="false">"*"&amp;IF(AND(A2065="EU",W2065=2035),0.95,IF(AND(A2065="EU",W2065=2050),0.93,IF(AND(A2065="USA",W2065=2035),0.96,IF(AND(A2065="USA",W2065=2050),0.93,IF(AND(A2065="Japan",W2065=2035),0.94,IF(AND(A2065="Japan",W2065=2050),0.92,IF(AND(A2065="Russia",W2065=2035),0.95,IF(AND(A2065="Russia",W2065=2050),0.91,IF(AND(A2065="China",W2065=2035),0.93,IF(AND(A2065="China",W2065=2050),0.92,IF(AND(A2065="India",W2065=2035),0.94,IF(AND(A2065="India",W2065=2050),0.91,IF(AND(A2065="Middle East",W2065=2035),0.92,IF(AND(A2065="Middle East",W2065=2050),0.89,IF(AND(A2065="Africa",W2065=2035),0.93,IF(AND(A2065="Africa",W2065=2050),0.9,IF(AND(A2065="Brazil",W2065=2035),0.95,IF(AND(A2065="Brazil",W2065=2050),0.92,""))))))))))))))))))</f>
        <v>*0.91</v>
      </c>
      <c r="AC2065" s="0" t="s">
        <v>2916</v>
      </c>
      <c r="AD2065" s="50" t="s">
        <v>35</v>
      </c>
      <c r="AE2065" s="0" t="n">
        <v>2035</v>
      </c>
      <c r="AF2065" s="51" t="str">
        <f aca="false">"*"&amp;IF(AND(A2065="EU",AE2065=2035),0.93,IF(AND(A2065="EU",AE2065=2050),0.9,IF(AND(A2065="USA",AE2065=2035),0.92,IF(AND(A2065="USA",AE2065=2050),0.89,IF(AND(A2065="Japan",AE2065=2035),0.92,IF(AND(A2065="Japan",AE2065=2050),0.89,IF(AND(A2065="Russia",AE2065=2035),0.91,IF(AND(A2065="Russia",AE2065=2050),0.86,IF(AND(A2065="China",AE2065=2035),0.91,IF(AND(A2065="China",AE2065=2050),0.87,IF(AND(A2065="India",AE2065=2035),0.92,IF(AND(A2065="India",AE2065=2050),0.87,IF(AND(A2065="Middle East",AE2065=2035),0.89,IF(AND(A2065="Middle East",AE2065=2050),0.84,IF(AND(A2065="Africa",AE2065=2035),0.9,IF(AND(A2065="Africa",AE2065=2050),0.86,IF(AND(A2065="Brazil",AE2065=2035),0.93,IF(AND(A2065="Brazil",AE2065=2050),0.89,""))))))))))))))))))</f>
        <v>*0.91</v>
      </c>
      <c r="AG2065" s="51" t="str">
        <f aca="false">AG2064</f>
        <v>REZoning_Sol-Win</v>
      </c>
      <c r="AI2065" s="0" t="s">
        <v>2916</v>
      </c>
      <c r="AJ2065" s="50" t="s">
        <v>35</v>
      </c>
      <c r="AK2065" s="0" t="n">
        <v>2050</v>
      </c>
      <c r="AL2065" s="51" t="str">
        <f aca="false">"*"&amp;IF(AND(A2065="EU",AK2065=2035),0.93,IF(AND(A2065="EU",AK2065=2050),0.9,IF(AND(A2065="USA",AK2065=2035),0.92,IF(AND(A2065="USA",AK2065=2050),0.89,IF(AND(A2065="Japan",AK2065=2035),0.92,IF(AND(A2065="Japan",AK2065=2050),0.89,IF(AND(A2065="Russia",AK2065=2035),0.91,IF(AND(A2065="Russia",AK2065=2050),0.86,IF(AND(A2065="China",AK2065=2035),0.91,IF(AND(A2065="China",AK2065=2050),0.87,IF(AND(A2065="India",AK2065=2035),0.92,IF(AND(A2065="India",AK2065=2050),0.87,IF(AND(A2065="Middle East",AK2065=2035),0.89,IF(AND(A2065="Middle East",AK2065=2050),0.84,IF(AND(A2065="Africa",AK2065=2035),0.9,IF(AND(A2065="Africa",AK2065=2050),0.86,IF(AND(A2065="Brazil",AK2065=2035),0.93,IF(AND(A2065="Brazil",AK2065=2050),0.89,""))))))))))))))))))</f>
        <v>*0.86</v>
      </c>
      <c r="AM2065" s="51" t="str">
        <f aca="false">AM2064</f>
        <v>REZoning_Sol-Win</v>
      </c>
      <c r="AP2065" s="0" t="s">
        <v>2916</v>
      </c>
      <c r="AQ2065" s="0" t="s">
        <v>35</v>
      </c>
      <c r="AR2065" s="0" t="n">
        <v>2100</v>
      </c>
      <c r="AS2065" s="0" t="s">
        <v>860</v>
      </c>
      <c r="AT2065" s="0" t="s">
        <v>36</v>
      </c>
    </row>
    <row r="2066" customFormat="false" ht="28.5" hidden="false" customHeight="true" outlineLevel="0" collapsed="false">
      <c r="A2066" s="3" t="s">
        <v>73</v>
      </c>
      <c r="C2066" s="0" t="s">
        <v>2917</v>
      </c>
      <c r="D2066" s="50" t="s">
        <v>35</v>
      </c>
      <c r="E2066" s="0" t="n">
        <v>2035</v>
      </c>
      <c r="F2066" s="51" t="str">
        <f aca="false">"*"&amp;IF(AND(A2066="EU",E2066=2035),0.95,IF(AND(A2066="EU",E2066=2050),0.93,IF(AND(A2066="USA",E2066=2035),0.96,IF(AND(A2066="USA",E2066=2050),0.94,IF(AND(A2066="Japan",E2066=2035),0.94,IF(AND(A2066="Japan",E2066=2050),0.92,IF(AND(A2066="Russia",E2066=2035),0.95,IF(AND(A2066="Russia",E2066=2050),0.93,IF(AND(A2066="China",E2066=2035),0.94,IF(AND(A2066="China",E2066=2050),0.92,IF(AND(A2066="India",E2066=2035),0.95,IF(AND(A2066="India",E2066=2050),0.92,IF(AND(A2066="Middle East",E2066=2035),0.94,IF(AND(A2066="Middle East",E2066=2050),0.9,IF(AND(A2066="Africa",E2066=2035),0.94,IF(AND(A2066="Africa",E2066=2050),0.91,IF(AND(A2066="Brazil",E2066=2035),0.95,IF(AND(A2066="Brazil",E2066=2050),0.92,""))))))))))))))))))</f>
        <v>*0.95</v>
      </c>
      <c r="H2066" s="0" t="s">
        <v>2917</v>
      </c>
      <c r="I2066" s="50" t="s">
        <v>35</v>
      </c>
      <c r="J2066" s="0" t="n">
        <v>2050</v>
      </c>
      <c r="K2066" s="48" t="str">
        <f aca="false">"*"&amp;IF(AND(A2066="EU",J2066=2035),0.95,IF(AND(A2066="EU",J2066=2050),0.93,IF(AND(A2066="USA",J2066=2035),0.96,IF(AND(A2066="USA",J2066=2050),0.94,IF(AND(A2066="Japan",J2066=2035),0.94,IF(AND(A2066="Japan",J2066=2050),0.92,IF(AND(A2066="Russia",J2066=2035),0.95,IF(AND(A2066="Russia",J2066=2050),0.93,IF(AND(A2066="China",J2066=2035),0.94,IF(AND(A2066="China",J2066=2050),0.92,IF(AND(A2066="India",J2066=2035),0.95,IF(AND(A2066="India",J2066=2050),0.92,IF(AND(A2066="Middle East",J2066=2035),0.94,IF(AND(A2066="Middle East",J2066=2050),0.9,IF(AND(A2066="Africa",J2066=2035),0.94,IF(AND(A2066="Africa",J2066=2050),0.91,IF(AND(A2066="Brazil",J2066=2035),0.95,IF(AND(A2066="Brazil",J2066=2050),0.92,""))))))))))))))))))</f>
        <v>*0.93</v>
      </c>
      <c r="P2066" s="41" t="s">
        <v>2917</v>
      </c>
      <c r="Q2066" s="52" t="s">
        <v>35</v>
      </c>
      <c r="R2066" s="41" t="n">
        <v>2035</v>
      </c>
      <c r="S2066" s="53" t="str">
        <f aca="false">"*"&amp;IF(AND(A2066="EU",R2066=2035),0.95,IF(AND(A2066="EU",R2066=2050),0.93,IF(AND(A2066="USA",R2066=2035),0.96,IF(AND(A2066="USA",R2066=2050),0.93,IF(AND(A2066="Japan",R2066=2035),0.94,IF(AND(A2066="Japan",R2066=2050),0.92,IF(AND(A2066="Russia",R2066=2035),0.95,IF(AND(A2066="Russia",R2066=2050),0.91,IF(AND(A2066="China",R2066=2035),0.93,IF(AND(A2066="China",R2066=2050),0.92,IF(AND(A2066="India",R2066=2035),0.94,IF(AND(A2066="India",R2066=2050),0.91,IF(AND(A2066="Middle East",R2066=2035),0.92,IF(AND(A2066="Middle East",R2066=2050),0.89,IF(AND(A2066="Africa",R2066=2035),0.93,IF(AND(A2066="Africa",R2066=2050),0.9,IF(AND(A2066="Brazil",R2066=2035),0.95,IF(AND(A2066="Brazil",R2066=2050),0.92,""))))))))))))))))))</f>
        <v>*0.95</v>
      </c>
      <c r="U2066" s="41" t="s">
        <v>2917</v>
      </c>
      <c r="V2066" s="52" t="s">
        <v>35</v>
      </c>
      <c r="W2066" s="41" t="n">
        <v>2050</v>
      </c>
      <c r="X2066" s="53" t="str">
        <f aca="false">"*"&amp;IF(AND(A2066="EU",W2066=2035),0.95,IF(AND(A2066="EU",W2066=2050),0.93,IF(AND(A2066="USA",W2066=2035),0.96,IF(AND(A2066="USA",W2066=2050),0.93,IF(AND(A2066="Japan",W2066=2035),0.94,IF(AND(A2066="Japan",W2066=2050),0.92,IF(AND(A2066="Russia",W2066=2035),0.95,IF(AND(A2066="Russia",W2066=2050),0.91,IF(AND(A2066="China",W2066=2035),0.93,IF(AND(A2066="China",W2066=2050),0.92,IF(AND(A2066="India",W2066=2035),0.94,IF(AND(A2066="India",W2066=2050),0.91,IF(AND(A2066="Middle East",W2066=2035),0.92,IF(AND(A2066="Middle East",W2066=2050),0.89,IF(AND(A2066="Africa",W2066=2035),0.93,IF(AND(A2066="Africa",W2066=2050),0.9,IF(AND(A2066="Brazil",W2066=2035),0.95,IF(AND(A2066="Brazil",W2066=2050),0.92,""))))))))))))))))))</f>
        <v>*0.91</v>
      </c>
      <c r="AC2066" s="0" t="s">
        <v>2917</v>
      </c>
      <c r="AD2066" s="50" t="s">
        <v>35</v>
      </c>
      <c r="AE2066" s="0" t="n">
        <v>2035</v>
      </c>
      <c r="AF2066" s="51" t="str">
        <f aca="false">"*"&amp;IF(AND(A2066="EU",AE2066=2035),0.93,IF(AND(A2066="EU",AE2066=2050),0.9,IF(AND(A2066="USA",AE2066=2035),0.92,IF(AND(A2066="USA",AE2066=2050),0.89,IF(AND(A2066="Japan",AE2066=2035),0.92,IF(AND(A2066="Japan",AE2066=2050),0.89,IF(AND(A2066="Russia",AE2066=2035),0.91,IF(AND(A2066="Russia",AE2066=2050),0.86,IF(AND(A2066="China",AE2066=2035),0.91,IF(AND(A2066="China",AE2066=2050),0.87,IF(AND(A2066="India",AE2066=2035),0.92,IF(AND(A2066="India",AE2066=2050),0.87,IF(AND(A2066="Middle East",AE2066=2035),0.89,IF(AND(A2066="Middle East",AE2066=2050),0.84,IF(AND(A2066="Africa",AE2066=2035),0.9,IF(AND(A2066="Africa",AE2066=2050),0.86,IF(AND(A2066="Brazil",AE2066=2035),0.93,IF(AND(A2066="Brazil",AE2066=2050),0.89,""))))))))))))))))))</f>
        <v>*0.91</v>
      </c>
      <c r="AG2066" s="51" t="str">
        <f aca="false">AG2065</f>
        <v>REZoning_Sol-Win</v>
      </c>
      <c r="AI2066" s="0" t="s">
        <v>2917</v>
      </c>
      <c r="AJ2066" s="50" t="s">
        <v>35</v>
      </c>
      <c r="AK2066" s="0" t="n">
        <v>2050</v>
      </c>
      <c r="AL2066" s="51" t="str">
        <f aca="false">"*"&amp;IF(AND(A2066="EU",AK2066=2035),0.93,IF(AND(A2066="EU",AK2066=2050),0.9,IF(AND(A2066="USA",AK2066=2035),0.92,IF(AND(A2066="USA",AK2066=2050),0.89,IF(AND(A2066="Japan",AK2066=2035),0.92,IF(AND(A2066="Japan",AK2066=2050),0.89,IF(AND(A2066="Russia",AK2066=2035),0.91,IF(AND(A2066="Russia",AK2066=2050),0.86,IF(AND(A2066="China",AK2066=2035),0.91,IF(AND(A2066="China",AK2066=2050),0.87,IF(AND(A2066="India",AK2066=2035),0.92,IF(AND(A2066="India",AK2066=2050),0.87,IF(AND(A2066="Middle East",AK2066=2035),0.89,IF(AND(A2066="Middle East",AK2066=2050),0.84,IF(AND(A2066="Africa",AK2066=2035),0.9,IF(AND(A2066="Africa",AK2066=2050),0.86,IF(AND(A2066="Brazil",AK2066=2035),0.93,IF(AND(A2066="Brazil",AK2066=2050),0.89,""))))))))))))))))))</f>
        <v>*0.86</v>
      </c>
      <c r="AM2066" s="51" t="str">
        <f aca="false">AM2065</f>
        <v>REZoning_Sol-Win</v>
      </c>
      <c r="AP2066" s="0" t="s">
        <v>2917</v>
      </c>
      <c r="AQ2066" s="0" t="s">
        <v>35</v>
      </c>
      <c r="AR2066" s="0" t="n">
        <v>2100</v>
      </c>
      <c r="AS2066" s="0" t="s">
        <v>860</v>
      </c>
      <c r="AT2066" s="0" t="s">
        <v>36</v>
      </c>
    </row>
    <row r="2067" customFormat="false" ht="28.5" hidden="false" customHeight="true" outlineLevel="0" collapsed="false">
      <c r="A2067" s="3" t="s">
        <v>73</v>
      </c>
      <c r="C2067" s="0" t="s">
        <v>2918</v>
      </c>
      <c r="D2067" s="50" t="s">
        <v>35</v>
      </c>
      <c r="E2067" s="0" t="n">
        <v>2035</v>
      </c>
      <c r="F2067" s="51" t="str">
        <f aca="false">"*"&amp;IF(AND(A2067="EU",E2067=2035),0.95,IF(AND(A2067="EU",E2067=2050),0.93,IF(AND(A2067="USA",E2067=2035),0.96,IF(AND(A2067="USA",E2067=2050),0.94,IF(AND(A2067="Japan",E2067=2035),0.94,IF(AND(A2067="Japan",E2067=2050),0.92,IF(AND(A2067="Russia",E2067=2035),0.95,IF(AND(A2067="Russia",E2067=2050),0.93,IF(AND(A2067="China",E2067=2035),0.94,IF(AND(A2067="China",E2067=2050),0.92,IF(AND(A2067="India",E2067=2035),0.95,IF(AND(A2067="India",E2067=2050),0.92,IF(AND(A2067="Middle East",E2067=2035),0.94,IF(AND(A2067="Middle East",E2067=2050),0.9,IF(AND(A2067="Africa",E2067=2035),0.94,IF(AND(A2067="Africa",E2067=2050),0.91,IF(AND(A2067="Brazil",E2067=2035),0.95,IF(AND(A2067="Brazil",E2067=2050),0.92,""))))))))))))))))))</f>
        <v>*0.95</v>
      </c>
      <c r="H2067" s="0" t="s">
        <v>2918</v>
      </c>
      <c r="I2067" s="50" t="s">
        <v>35</v>
      </c>
      <c r="J2067" s="0" t="n">
        <v>2050</v>
      </c>
      <c r="K2067" s="48" t="str">
        <f aca="false">"*"&amp;IF(AND(A2067="EU",J2067=2035),0.95,IF(AND(A2067="EU",J2067=2050),0.93,IF(AND(A2067="USA",J2067=2035),0.96,IF(AND(A2067="USA",J2067=2050),0.94,IF(AND(A2067="Japan",J2067=2035),0.94,IF(AND(A2067="Japan",J2067=2050),0.92,IF(AND(A2067="Russia",J2067=2035),0.95,IF(AND(A2067="Russia",J2067=2050),0.93,IF(AND(A2067="China",J2067=2035),0.94,IF(AND(A2067="China",J2067=2050),0.92,IF(AND(A2067="India",J2067=2035),0.95,IF(AND(A2067="India",J2067=2050),0.92,IF(AND(A2067="Middle East",J2067=2035),0.94,IF(AND(A2067="Middle East",J2067=2050),0.9,IF(AND(A2067="Africa",J2067=2035),0.94,IF(AND(A2067="Africa",J2067=2050),0.91,IF(AND(A2067="Brazil",J2067=2035),0.95,IF(AND(A2067="Brazil",J2067=2050),0.92,""))))))))))))))))))</f>
        <v>*0.93</v>
      </c>
      <c r="P2067" s="41" t="s">
        <v>2918</v>
      </c>
      <c r="Q2067" s="52" t="s">
        <v>35</v>
      </c>
      <c r="R2067" s="41" t="n">
        <v>2035</v>
      </c>
      <c r="S2067" s="53" t="str">
        <f aca="false">"*"&amp;IF(AND(A2067="EU",R2067=2035),0.95,IF(AND(A2067="EU",R2067=2050),0.93,IF(AND(A2067="USA",R2067=2035),0.96,IF(AND(A2067="USA",R2067=2050),0.93,IF(AND(A2067="Japan",R2067=2035),0.94,IF(AND(A2067="Japan",R2067=2050),0.92,IF(AND(A2067="Russia",R2067=2035),0.95,IF(AND(A2067="Russia",R2067=2050),0.91,IF(AND(A2067="China",R2067=2035),0.93,IF(AND(A2067="China",R2067=2050),0.92,IF(AND(A2067="India",R2067=2035),0.94,IF(AND(A2067="India",R2067=2050),0.91,IF(AND(A2067="Middle East",R2067=2035),0.92,IF(AND(A2067="Middle East",R2067=2050),0.89,IF(AND(A2067="Africa",R2067=2035),0.93,IF(AND(A2067="Africa",R2067=2050),0.9,IF(AND(A2067="Brazil",R2067=2035),0.95,IF(AND(A2067="Brazil",R2067=2050),0.92,""))))))))))))))))))</f>
        <v>*0.95</v>
      </c>
      <c r="U2067" s="41" t="s">
        <v>2918</v>
      </c>
      <c r="V2067" s="52" t="s">
        <v>35</v>
      </c>
      <c r="W2067" s="41" t="n">
        <v>2050</v>
      </c>
      <c r="X2067" s="53" t="str">
        <f aca="false">"*"&amp;IF(AND(A2067="EU",W2067=2035),0.95,IF(AND(A2067="EU",W2067=2050),0.93,IF(AND(A2067="USA",W2067=2035),0.96,IF(AND(A2067="USA",W2067=2050),0.93,IF(AND(A2067="Japan",W2067=2035),0.94,IF(AND(A2067="Japan",W2067=2050),0.92,IF(AND(A2067="Russia",W2067=2035),0.95,IF(AND(A2067="Russia",W2067=2050),0.91,IF(AND(A2067="China",W2067=2035),0.93,IF(AND(A2067="China",W2067=2050),0.92,IF(AND(A2067="India",W2067=2035),0.94,IF(AND(A2067="India",W2067=2050),0.91,IF(AND(A2067="Middle East",W2067=2035),0.92,IF(AND(A2067="Middle East",W2067=2050),0.89,IF(AND(A2067="Africa",W2067=2035),0.93,IF(AND(A2067="Africa",W2067=2050),0.9,IF(AND(A2067="Brazil",W2067=2035),0.95,IF(AND(A2067="Brazil",W2067=2050),0.92,""))))))))))))))))))</f>
        <v>*0.91</v>
      </c>
      <c r="AC2067" s="0" t="s">
        <v>2918</v>
      </c>
      <c r="AD2067" s="50" t="s">
        <v>35</v>
      </c>
      <c r="AE2067" s="0" t="n">
        <v>2035</v>
      </c>
      <c r="AF2067" s="51" t="str">
        <f aca="false">"*"&amp;IF(AND(A2067="EU",AE2067=2035),0.93,IF(AND(A2067="EU",AE2067=2050),0.9,IF(AND(A2067="USA",AE2067=2035),0.92,IF(AND(A2067="USA",AE2067=2050),0.89,IF(AND(A2067="Japan",AE2067=2035),0.92,IF(AND(A2067="Japan",AE2067=2050),0.89,IF(AND(A2067="Russia",AE2067=2035),0.91,IF(AND(A2067="Russia",AE2067=2050),0.86,IF(AND(A2067="China",AE2067=2035),0.91,IF(AND(A2067="China",AE2067=2050),0.87,IF(AND(A2067="India",AE2067=2035),0.92,IF(AND(A2067="India",AE2067=2050),0.87,IF(AND(A2067="Middle East",AE2067=2035),0.89,IF(AND(A2067="Middle East",AE2067=2050),0.84,IF(AND(A2067="Africa",AE2067=2035),0.9,IF(AND(A2067="Africa",AE2067=2050),0.86,IF(AND(A2067="Brazil",AE2067=2035),0.93,IF(AND(A2067="Brazil",AE2067=2050),0.89,""))))))))))))))))))</f>
        <v>*0.91</v>
      </c>
      <c r="AG2067" s="51" t="str">
        <f aca="false">AG2066</f>
        <v>REZoning_Sol-Win</v>
      </c>
      <c r="AI2067" s="0" t="s">
        <v>2918</v>
      </c>
      <c r="AJ2067" s="50" t="s">
        <v>35</v>
      </c>
      <c r="AK2067" s="0" t="n">
        <v>2050</v>
      </c>
      <c r="AL2067" s="51" t="str">
        <f aca="false">"*"&amp;IF(AND(A2067="EU",AK2067=2035),0.93,IF(AND(A2067="EU",AK2067=2050),0.9,IF(AND(A2067="USA",AK2067=2035),0.92,IF(AND(A2067="USA",AK2067=2050),0.89,IF(AND(A2067="Japan",AK2067=2035),0.92,IF(AND(A2067="Japan",AK2067=2050),0.89,IF(AND(A2067="Russia",AK2067=2035),0.91,IF(AND(A2067="Russia",AK2067=2050),0.86,IF(AND(A2067="China",AK2067=2035),0.91,IF(AND(A2067="China",AK2067=2050),0.87,IF(AND(A2067="India",AK2067=2035),0.92,IF(AND(A2067="India",AK2067=2050),0.87,IF(AND(A2067="Middle East",AK2067=2035),0.89,IF(AND(A2067="Middle East",AK2067=2050),0.84,IF(AND(A2067="Africa",AK2067=2035),0.9,IF(AND(A2067="Africa",AK2067=2050),0.86,IF(AND(A2067="Brazil",AK2067=2035),0.93,IF(AND(A2067="Brazil",AK2067=2050),0.89,""))))))))))))))))))</f>
        <v>*0.86</v>
      </c>
      <c r="AM2067" s="51" t="str">
        <f aca="false">AM2066</f>
        <v>REZoning_Sol-Win</v>
      </c>
      <c r="AP2067" s="0" t="s">
        <v>2918</v>
      </c>
      <c r="AQ2067" s="0" t="s">
        <v>35</v>
      </c>
      <c r="AR2067" s="0" t="n">
        <v>2100</v>
      </c>
      <c r="AS2067" s="0" t="s">
        <v>860</v>
      </c>
      <c r="AT2067" s="0" t="s">
        <v>36</v>
      </c>
    </row>
    <row r="2068" customFormat="false" ht="28.5" hidden="false" customHeight="true" outlineLevel="0" collapsed="false">
      <c r="A2068" s="3" t="s">
        <v>73</v>
      </c>
      <c r="C2068" s="0" t="s">
        <v>2919</v>
      </c>
      <c r="D2068" s="50" t="s">
        <v>35</v>
      </c>
      <c r="E2068" s="0" t="n">
        <v>2035</v>
      </c>
      <c r="F2068" s="51" t="str">
        <f aca="false">"*"&amp;IF(AND(A2068="EU",E2068=2035),0.95,IF(AND(A2068="EU",E2068=2050),0.93,IF(AND(A2068="USA",E2068=2035),0.96,IF(AND(A2068="USA",E2068=2050),0.94,IF(AND(A2068="Japan",E2068=2035),0.94,IF(AND(A2068="Japan",E2068=2050),0.92,IF(AND(A2068="Russia",E2068=2035),0.95,IF(AND(A2068="Russia",E2068=2050),0.93,IF(AND(A2068="China",E2068=2035),0.94,IF(AND(A2068="China",E2068=2050),0.92,IF(AND(A2068="India",E2068=2035),0.95,IF(AND(A2068="India",E2068=2050),0.92,IF(AND(A2068="Middle East",E2068=2035),0.94,IF(AND(A2068="Middle East",E2068=2050),0.9,IF(AND(A2068="Africa",E2068=2035),0.94,IF(AND(A2068="Africa",E2068=2050),0.91,IF(AND(A2068="Brazil",E2068=2035),0.95,IF(AND(A2068="Brazil",E2068=2050),0.92,""))))))))))))))))))</f>
        <v>*0.95</v>
      </c>
      <c r="H2068" s="0" t="s">
        <v>2919</v>
      </c>
      <c r="I2068" s="50" t="s">
        <v>35</v>
      </c>
      <c r="J2068" s="0" t="n">
        <v>2050</v>
      </c>
      <c r="K2068" s="48" t="str">
        <f aca="false">"*"&amp;IF(AND(A2068="EU",J2068=2035),0.95,IF(AND(A2068="EU",J2068=2050),0.93,IF(AND(A2068="USA",J2068=2035),0.96,IF(AND(A2068="USA",J2068=2050),0.94,IF(AND(A2068="Japan",J2068=2035),0.94,IF(AND(A2068="Japan",J2068=2050),0.92,IF(AND(A2068="Russia",J2068=2035),0.95,IF(AND(A2068="Russia",J2068=2050),0.93,IF(AND(A2068="China",J2068=2035),0.94,IF(AND(A2068="China",J2068=2050),0.92,IF(AND(A2068="India",J2068=2035),0.95,IF(AND(A2068="India",J2068=2050),0.92,IF(AND(A2068="Middle East",J2068=2035),0.94,IF(AND(A2068="Middle East",J2068=2050),0.9,IF(AND(A2068="Africa",J2068=2035),0.94,IF(AND(A2068="Africa",J2068=2050),0.91,IF(AND(A2068="Brazil",J2068=2035),0.95,IF(AND(A2068="Brazil",J2068=2050),0.92,""))))))))))))))))))</f>
        <v>*0.93</v>
      </c>
      <c r="P2068" s="41" t="s">
        <v>2919</v>
      </c>
      <c r="Q2068" s="52" t="s">
        <v>35</v>
      </c>
      <c r="R2068" s="41" t="n">
        <v>2035</v>
      </c>
      <c r="S2068" s="53" t="str">
        <f aca="false">"*"&amp;IF(AND(A2068="EU",R2068=2035),0.95,IF(AND(A2068="EU",R2068=2050),0.93,IF(AND(A2068="USA",R2068=2035),0.96,IF(AND(A2068="USA",R2068=2050),0.93,IF(AND(A2068="Japan",R2068=2035),0.94,IF(AND(A2068="Japan",R2068=2050),0.92,IF(AND(A2068="Russia",R2068=2035),0.95,IF(AND(A2068="Russia",R2068=2050),0.91,IF(AND(A2068="China",R2068=2035),0.93,IF(AND(A2068="China",R2068=2050),0.92,IF(AND(A2068="India",R2068=2035),0.94,IF(AND(A2068="India",R2068=2050),0.91,IF(AND(A2068="Middle East",R2068=2035),0.92,IF(AND(A2068="Middle East",R2068=2050),0.89,IF(AND(A2068="Africa",R2068=2035),0.93,IF(AND(A2068="Africa",R2068=2050),0.9,IF(AND(A2068="Brazil",R2068=2035),0.95,IF(AND(A2068="Brazil",R2068=2050),0.92,""))))))))))))))))))</f>
        <v>*0.95</v>
      </c>
      <c r="U2068" s="41" t="s">
        <v>2919</v>
      </c>
      <c r="V2068" s="52" t="s">
        <v>35</v>
      </c>
      <c r="W2068" s="41" t="n">
        <v>2050</v>
      </c>
      <c r="X2068" s="53" t="str">
        <f aca="false">"*"&amp;IF(AND(A2068="EU",W2068=2035),0.95,IF(AND(A2068="EU",W2068=2050),0.93,IF(AND(A2068="USA",W2068=2035),0.96,IF(AND(A2068="USA",W2068=2050),0.93,IF(AND(A2068="Japan",W2068=2035),0.94,IF(AND(A2068="Japan",W2068=2050),0.92,IF(AND(A2068="Russia",W2068=2035),0.95,IF(AND(A2068="Russia",W2068=2050),0.91,IF(AND(A2068="China",W2068=2035),0.93,IF(AND(A2068="China",W2068=2050),0.92,IF(AND(A2068="India",W2068=2035),0.94,IF(AND(A2068="India",W2068=2050),0.91,IF(AND(A2068="Middle East",W2068=2035),0.92,IF(AND(A2068="Middle East",W2068=2050),0.89,IF(AND(A2068="Africa",W2068=2035),0.93,IF(AND(A2068="Africa",W2068=2050),0.9,IF(AND(A2068="Brazil",W2068=2035),0.95,IF(AND(A2068="Brazil",W2068=2050),0.92,""))))))))))))))))))</f>
        <v>*0.91</v>
      </c>
      <c r="AC2068" s="0" t="s">
        <v>2919</v>
      </c>
      <c r="AD2068" s="50" t="s">
        <v>35</v>
      </c>
      <c r="AE2068" s="0" t="n">
        <v>2035</v>
      </c>
      <c r="AF2068" s="51" t="str">
        <f aca="false">"*"&amp;IF(AND(A2068="EU",AE2068=2035),0.93,IF(AND(A2068="EU",AE2068=2050),0.9,IF(AND(A2068="USA",AE2068=2035),0.92,IF(AND(A2068="USA",AE2068=2050),0.89,IF(AND(A2068="Japan",AE2068=2035),0.92,IF(AND(A2068="Japan",AE2068=2050),0.89,IF(AND(A2068="Russia",AE2068=2035),0.91,IF(AND(A2068="Russia",AE2068=2050),0.86,IF(AND(A2068="China",AE2068=2035),0.91,IF(AND(A2068="China",AE2068=2050),0.87,IF(AND(A2068="India",AE2068=2035),0.92,IF(AND(A2068="India",AE2068=2050),0.87,IF(AND(A2068="Middle East",AE2068=2035),0.89,IF(AND(A2068="Middle East",AE2068=2050),0.84,IF(AND(A2068="Africa",AE2068=2035),0.9,IF(AND(A2068="Africa",AE2068=2050),0.86,IF(AND(A2068="Brazil",AE2068=2035),0.93,IF(AND(A2068="Brazil",AE2068=2050),0.89,""))))))))))))))))))</f>
        <v>*0.91</v>
      </c>
      <c r="AG2068" s="51" t="str">
        <f aca="false">AG2067</f>
        <v>REZoning_Sol-Win</v>
      </c>
      <c r="AI2068" s="0" t="s">
        <v>2919</v>
      </c>
      <c r="AJ2068" s="50" t="s">
        <v>35</v>
      </c>
      <c r="AK2068" s="0" t="n">
        <v>2050</v>
      </c>
      <c r="AL2068" s="51" t="str">
        <f aca="false">"*"&amp;IF(AND(A2068="EU",AK2068=2035),0.93,IF(AND(A2068="EU",AK2068=2050),0.9,IF(AND(A2068="USA",AK2068=2035),0.92,IF(AND(A2068="USA",AK2068=2050),0.89,IF(AND(A2068="Japan",AK2068=2035),0.92,IF(AND(A2068="Japan",AK2068=2050),0.89,IF(AND(A2068="Russia",AK2068=2035),0.91,IF(AND(A2068="Russia",AK2068=2050),0.86,IF(AND(A2068="China",AK2068=2035),0.91,IF(AND(A2068="China",AK2068=2050),0.87,IF(AND(A2068="India",AK2068=2035),0.92,IF(AND(A2068="India",AK2068=2050),0.87,IF(AND(A2068="Middle East",AK2068=2035),0.89,IF(AND(A2068="Middle East",AK2068=2050),0.84,IF(AND(A2068="Africa",AK2068=2035),0.9,IF(AND(A2068="Africa",AK2068=2050),0.86,IF(AND(A2068="Brazil",AK2068=2035),0.93,IF(AND(A2068="Brazil",AK2068=2050),0.89,""))))))))))))))))))</f>
        <v>*0.86</v>
      </c>
      <c r="AM2068" s="51" t="str">
        <f aca="false">AM2067</f>
        <v>REZoning_Sol-Win</v>
      </c>
      <c r="AP2068" s="0" t="s">
        <v>2919</v>
      </c>
      <c r="AQ2068" s="0" t="s">
        <v>35</v>
      </c>
      <c r="AR2068" s="0" t="n">
        <v>2100</v>
      </c>
      <c r="AS2068" s="0" t="s">
        <v>860</v>
      </c>
      <c r="AT2068" s="0" t="s">
        <v>36</v>
      </c>
    </row>
    <row r="2069" customFormat="false" ht="28.5" hidden="false" customHeight="true" outlineLevel="0" collapsed="false">
      <c r="A2069" s="3" t="s">
        <v>73</v>
      </c>
      <c r="C2069" s="0" t="s">
        <v>2920</v>
      </c>
      <c r="D2069" s="50" t="s">
        <v>35</v>
      </c>
      <c r="E2069" s="0" t="n">
        <v>2035</v>
      </c>
      <c r="F2069" s="51" t="str">
        <f aca="false">"*"&amp;IF(AND(A2069="EU",E2069=2035),0.95,IF(AND(A2069="EU",E2069=2050),0.93,IF(AND(A2069="USA",E2069=2035),0.96,IF(AND(A2069="USA",E2069=2050),0.94,IF(AND(A2069="Japan",E2069=2035),0.94,IF(AND(A2069="Japan",E2069=2050),0.92,IF(AND(A2069="Russia",E2069=2035),0.95,IF(AND(A2069="Russia",E2069=2050),0.93,IF(AND(A2069="China",E2069=2035),0.94,IF(AND(A2069="China",E2069=2050),0.92,IF(AND(A2069="India",E2069=2035),0.95,IF(AND(A2069="India",E2069=2050),0.92,IF(AND(A2069="Middle East",E2069=2035),0.94,IF(AND(A2069="Middle East",E2069=2050),0.9,IF(AND(A2069="Africa",E2069=2035),0.94,IF(AND(A2069="Africa",E2069=2050),0.91,IF(AND(A2069="Brazil",E2069=2035),0.95,IF(AND(A2069="Brazil",E2069=2050),0.92,""))))))))))))))))))</f>
        <v>*0.95</v>
      </c>
      <c r="H2069" s="0" t="s">
        <v>2920</v>
      </c>
      <c r="I2069" s="50" t="s">
        <v>35</v>
      </c>
      <c r="J2069" s="0" t="n">
        <v>2050</v>
      </c>
      <c r="K2069" s="48" t="str">
        <f aca="false">"*"&amp;IF(AND(A2069="EU",J2069=2035),0.95,IF(AND(A2069="EU",J2069=2050),0.93,IF(AND(A2069="USA",J2069=2035),0.96,IF(AND(A2069="USA",J2069=2050),0.94,IF(AND(A2069="Japan",J2069=2035),0.94,IF(AND(A2069="Japan",J2069=2050),0.92,IF(AND(A2069="Russia",J2069=2035),0.95,IF(AND(A2069="Russia",J2069=2050),0.93,IF(AND(A2069="China",J2069=2035),0.94,IF(AND(A2069="China",J2069=2050),0.92,IF(AND(A2069="India",J2069=2035),0.95,IF(AND(A2069="India",J2069=2050),0.92,IF(AND(A2069="Middle East",J2069=2035),0.94,IF(AND(A2069="Middle East",J2069=2050),0.9,IF(AND(A2069="Africa",J2069=2035),0.94,IF(AND(A2069="Africa",J2069=2050),0.91,IF(AND(A2069="Brazil",J2069=2035),0.95,IF(AND(A2069="Brazil",J2069=2050),0.92,""))))))))))))))))))</f>
        <v>*0.93</v>
      </c>
      <c r="P2069" s="41" t="s">
        <v>2920</v>
      </c>
      <c r="Q2069" s="52" t="s">
        <v>35</v>
      </c>
      <c r="R2069" s="41" t="n">
        <v>2035</v>
      </c>
      <c r="S2069" s="53" t="str">
        <f aca="false">"*"&amp;IF(AND(A2069="EU",R2069=2035),0.95,IF(AND(A2069="EU",R2069=2050),0.93,IF(AND(A2069="USA",R2069=2035),0.96,IF(AND(A2069="USA",R2069=2050),0.93,IF(AND(A2069="Japan",R2069=2035),0.94,IF(AND(A2069="Japan",R2069=2050),0.92,IF(AND(A2069="Russia",R2069=2035),0.95,IF(AND(A2069="Russia",R2069=2050),0.91,IF(AND(A2069="China",R2069=2035),0.93,IF(AND(A2069="China",R2069=2050),0.92,IF(AND(A2069="India",R2069=2035),0.94,IF(AND(A2069="India",R2069=2050),0.91,IF(AND(A2069="Middle East",R2069=2035),0.92,IF(AND(A2069="Middle East",R2069=2050),0.89,IF(AND(A2069="Africa",R2069=2035),0.93,IF(AND(A2069="Africa",R2069=2050),0.9,IF(AND(A2069="Brazil",R2069=2035),0.95,IF(AND(A2069="Brazil",R2069=2050),0.92,""))))))))))))))))))</f>
        <v>*0.95</v>
      </c>
      <c r="U2069" s="41" t="s">
        <v>2920</v>
      </c>
      <c r="V2069" s="52" t="s">
        <v>35</v>
      </c>
      <c r="W2069" s="41" t="n">
        <v>2050</v>
      </c>
      <c r="X2069" s="53" t="str">
        <f aca="false">"*"&amp;IF(AND(A2069="EU",W2069=2035),0.95,IF(AND(A2069="EU",W2069=2050),0.93,IF(AND(A2069="USA",W2069=2035),0.96,IF(AND(A2069="USA",W2069=2050),0.93,IF(AND(A2069="Japan",W2069=2035),0.94,IF(AND(A2069="Japan",W2069=2050),0.92,IF(AND(A2069="Russia",W2069=2035),0.95,IF(AND(A2069="Russia",W2069=2050),0.91,IF(AND(A2069="China",W2069=2035),0.93,IF(AND(A2069="China",W2069=2050),0.92,IF(AND(A2069="India",W2069=2035),0.94,IF(AND(A2069="India",W2069=2050),0.91,IF(AND(A2069="Middle East",W2069=2035),0.92,IF(AND(A2069="Middle East",W2069=2050),0.89,IF(AND(A2069="Africa",W2069=2035),0.93,IF(AND(A2069="Africa",W2069=2050),0.9,IF(AND(A2069="Brazil",W2069=2035),0.95,IF(AND(A2069="Brazil",W2069=2050),0.92,""))))))))))))))))))</f>
        <v>*0.91</v>
      </c>
      <c r="AC2069" s="0" t="s">
        <v>2920</v>
      </c>
      <c r="AD2069" s="50" t="s">
        <v>35</v>
      </c>
      <c r="AE2069" s="0" t="n">
        <v>2035</v>
      </c>
      <c r="AF2069" s="51" t="str">
        <f aca="false">"*"&amp;IF(AND(A2069="EU",AE2069=2035),0.93,IF(AND(A2069="EU",AE2069=2050),0.9,IF(AND(A2069="USA",AE2069=2035),0.92,IF(AND(A2069="USA",AE2069=2050),0.89,IF(AND(A2069="Japan",AE2069=2035),0.92,IF(AND(A2069="Japan",AE2069=2050),0.89,IF(AND(A2069="Russia",AE2069=2035),0.91,IF(AND(A2069="Russia",AE2069=2050),0.86,IF(AND(A2069="China",AE2069=2035),0.91,IF(AND(A2069="China",AE2069=2050),0.87,IF(AND(A2069="India",AE2069=2035),0.92,IF(AND(A2069="India",AE2069=2050),0.87,IF(AND(A2069="Middle East",AE2069=2035),0.89,IF(AND(A2069="Middle East",AE2069=2050),0.84,IF(AND(A2069="Africa",AE2069=2035),0.9,IF(AND(A2069="Africa",AE2069=2050),0.86,IF(AND(A2069="Brazil",AE2069=2035),0.93,IF(AND(A2069="Brazil",AE2069=2050),0.89,""))))))))))))))))))</f>
        <v>*0.91</v>
      </c>
      <c r="AG2069" s="51" t="str">
        <f aca="false">AG2068</f>
        <v>REZoning_Sol-Win</v>
      </c>
      <c r="AI2069" s="0" t="s">
        <v>2920</v>
      </c>
      <c r="AJ2069" s="50" t="s">
        <v>35</v>
      </c>
      <c r="AK2069" s="0" t="n">
        <v>2050</v>
      </c>
      <c r="AL2069" s="51" t="str">
        <f aca="false">"*"&amp;IF(AND(A2069="EU",AK2069=2035),0.93,IF(AND(A2069="EU",AK2069=2050),0.9,IF(AND(A2069="USA",AK2069=2035),0.92,IF(AND(A2069="USA",AK2069=2050),0.89,IF(AND(A2069="Japan",AK2069=2035),0.92,IF(AND(A2069="Japan",AK2069=2050),0.89,IF(AND(A2069="Russia",AK2069=2035),0.91,IF(AND(A2069="Russia",AK2069=2050),0.86,IF(AND(A2069="China",AK2069=2035),0.91,IF(AND(A2069="China",AK2069=2050),0.87,IF(AND(A2069="India",AK2069=2035),0.92,IF(AND(A2069="India",AK2069=2050),0.87,IF(AND(A2069="Middle East",AK2069=2035),0.89,IF(AND(A2069="Middle East",AK2069=2050),0.84,IF(AND(A2069="Africa",AK2069=2035),0.9,IF(AND(A2069="Africa",AK2069=2050),0.86,IF(AND(A2069="Brazil",AK2069=2035),0.93,IF(AND(A2069="Brazil",AK2069=2050),0.89,""))))))))))))))))))</f>
        <v>*0.86</v>
      </c>
      <c r="AM2069" s="51" t="str">
        <f aca="false">AM2068</f>
        <v>REZoning_Sol-Win</v>
      </c>
      <c r="AP2069" s="0" t="s">
        <v>2920</v>
      </c>
      <c r="AQ2069" s="0" t="s">
        <v>35</v>
      </c>
      <c r="AR2069" s="0" t="n">
        <v>2100</v>
      </c>
      <c r="AS2069" s="0" t="s">
        <v>860</v>
      </c>
      <c r="AT2069" s="0" t="s">
        <v>36</v>
      </c>
    </row>
    <row r="2070" customFormat="false" ht="28.5" hidden="false" customHeight="true" outlineLevel="0" collapsed="false">
      <c r="A2070" s="3" t="s">
        <v>73</v>
      </c>
      <c r="C2070" s="0" t="s">
        <v>2921</v>
      </c>
      <c r="D2070" s="50" t="s">
        <v>35</v>
      </c>
      <c r="E2070" s="0" t="n">
        <v>2035</v>
      </c>
      <c r="F2070" s="51" t="str">
        <f aca="false">"*"&amp;IF(AND(A2070="EU",E2070=2035),0.95,IF(AND(A2070="EU",E2070=2050),0.93,IF(AND(A2070="USA",E2070=2035),0.96,IF(AND(A2070="USA",E2070=2050),0.94,IF(AND(A2070="Japan",E2070=2035),0.94,IF(AND(A2070="Japan",E2070=2050),0.92,IF(AND(A2070="Russia",E2070=2035),0.95,IF(AND(A2070="Russia",E2070=2050),0.93,IF(AND(A2070="China",E2070=2035),0.94,IF(AND(A2070="China",E2070=2050),0.92,IF(AND(A2070="India",E2070=2035),0.95,IF(AND(A2070="India",E2070=2050),0.92,IF(AND(A2070="Middle East",E2070=2035),0.94,IF(AND(A2070="Middle East",E2070=2050),0.9,IF(AND(A2070="Africa",E2070=2035),0.94,IF(AND(A2070="Africa",E2070=2050),0.91,IF(AND(A2070="Brazil",E2070=2035),0.95,IF(AND(A2070="Brazil",E2070=2050),0.92,""))))))))))))))))))</f>
        <v>*0.95</v>
      </c>
      <c r="H2070" s="0" t="s">
        <v>2921</v>
      </c>
      <c r="I2070" s="50" t="s">
        <v>35</v>
      </c>
      <c r="J2070" s="0" t="n">
        <v>2050</v>
      </c>
      <c r="K2070" s="48" t="str">
        <f aca="false">"*"&amp;IF(AND(A2070="EU",J2070=2035),0.95,IF(AND(A2070="EU",J2070=2050),0.93,IF(AND(A2070="USA",J2070=2035),0.96,IF(AND(A2070="USA",J2070=2050),0.94,IF(AND(A2070="Japan",J2070=2035),0.94,IF(AND(A2070="Japan",J2070=2050),0.92,IF(AND(A2070="Russia",J2070=2035),0.95,IF(AND(A2070="Russia",J2070=2050),0.93,IF(AND(A2070="China",J2070=2035),0.94,IF(AND(A2070="China",J2070=2050),0.92,IF(AND(A2070="India",J2070=2035),0.95,IF(AND(A2070="India",J2070=2050),0.92,IF(AND(A2070="Middle East",J2070=2035),0.94,IF(AND(A2070="Middle East",J2070=2050),0.9,IF(AND(A2070="Africa",J2070=2035),0.94,IF(AND(A2070="Africa",J2070=2050),0.91,IF(AND(A2070="Brazil",J2070=2035),0.95,IF(AND(A2070="Brazil",J2070=2050),0.92,""))))))))))))))))))</f>
        <v>*0.93</v>
      </c>
      <c r="P2070" s="41" t="s">
        <v>2921</v>
      </c>
      <c r="Q2070" s="52" t="s">
        <v>35</v>
      </c>
      <c r="R2070" s="41" t="n">
        <v>2035</v>
      </c>
      <c r="S2070" s="53" t="str">
        <f aca="false">"*"&amp;IF(AND(A2070="EU",R2070=2035),0.95,IF(AND(A2070="EU",R2070=2050),0.93,IF(AND(A2070="USA",R2070=2035),0.96,IF(AND(A2070="USA",R2070=2050),0.93,IF(AND(A2070="Japan",R2070=2035),0.94,IF(AND(A2070="Japan",R2070=2050),0.92,IF(AND(A2070="Russia",R2070=2035),0.95,IF(AND(A2070="Russia",R2070=2050),0.91,IF(AND(A2070="China",R2070=2035),0.93,IF(AND(A2070="China",R2070=2050),0.92,IF(AND(A2070="India",R2070=2035),0.94,IF(AND(A2070="India",R2070=2050),0.91,IF(AND(A2070="Middle East",R2070=2035),0.92,IF(AND(A2070="Middle East",R2070=2050),0.89,IF(AND(A2070="Africa",R2070=2035),0.93,IF(AND(A2070="Africa",R2070=2050),0.9,IF(AND(A2070="Brazil",R2070=2035),0.95,IF(AND(A2070="Brazil",R2070=2050),0.92,""))))))))))))))))))</f>
        <v>*0.95</v>
      </c>
      <c r="U2070" s="41" t="s">
        <v>2921</v>
      </c>
      <c r="V2070" s="52" t="s">
        <v>35</v>
      </c>
      <c r="W2070" s="41" t="n">
        <v>2050</v>
      </c>
      <c r="X2070" s="53" t="str">
        <f aca="false">"*"&amp;IF(AND(A2070="EU",W2070=2035),0.95,IF(AND(A2070="EU",W2070=2050),0.93,IF(AND(A2070="USA",W2070=2035),0.96,IF(AND(A2070="USA",W2070=2050),0.93,IF(AND(A2070="Japan",W2070=2035),0.94,IF(AND(A2070="Japan",W2070=2050),0.92,IF(AND(A2070="Russia",W2070=2035),0.95,IF(AND(A2070="Russia",W2070=2050),0.91,IF(AND(A2070="China",W2070=2035),0.93,IF(AND(A2070="China",W2070=2050),0.92,IF(AND(A2070="India",W2070=2035),0.94,IF(AND(A2070="India",W2070=2050),0.91,IF(AND(A2070="Middle East",W2070=2035),0.92,IF(AND(A2070="Middle East",W2070=2050),0.89,IF(AND(A2070="Africa",W2070=2035),0.93,IF(AND(A2070="Africa",W2070=2050),0.9,IF(AND(A2070="Brazil",W2070=2035),0.95,IF(AND(A2070="Brazil",W2070=2050),0.92,""))))))))))))))))))</f>
        <v>*0.91</v>
      </c>
      <c r="AC2070" s="0" t="s">
        <v>2921</v>
      </c>
      <c r="AD2070" s="50" t="s">
        <v>35</v>
      </c>
      <c r="AE2070" s="0" t="n">
        <v>2035</v>
      </c>
      <c r="AF2070" s="51" t="str">
        <f aca="false">"*"&amp;IF(AND(A2070="EU",AE2070=2035),0.93,IF(AND(A2070="EU",AE2070=2050),0.9,IF(AND(A2070="USA",AE2070=2035),0.92,IF(AND(A2070="USA",AE2070=2050),0.89,IF(AND(A2070="Japan",AE2070=2035),0.92,IF(AND(A2070="Japan",AE2070=2050),0.89,IF(AND(A2070="Russia",AE2070=2035),0.91,IF(AND(A2070="Russia",AE2070=2050),0.86,IF(AND(A2070="China",AE2070=2035),0.91,IF(AND(A2070="China",AE2070=2050),0.87,IF(AND(A2070="India",AE2070=2035),0.92,IF(AND(A2070="India",AE2070=2050),0.87,IF(AND(A2070="Middle East",AE2070=2035),0.89,IF(AND(A2070="Middle East",AE2070=2050),0.84,IF(AND(A2070="Africa",AE2070=2035),0.9,IF(AND(A2070="Africa",AE2070=2050),0.86,IF(AND(A2070="Brazil",AE2070=2035),0.93,IF(AND(A2070="Brazil",AE2070=2050),0.89,""))))))))))))))))))</f>
        <v>*0.91</v>
      </c>
      <c r="AG2070" s="51" t="str">
        <f aca="false">AG2069</f>
        <v>REZoning_Sol-Win</v>
      </c>
      <c r="AI2070" s="0" t="s">
        <v>2921</v>
      </c>
      <c r="AJ2070" s="50" t="s">
        <v>35</v>
      </c>
      <c r="AK2070" s="0" t="n">
        <v>2050</v>
      </c>
      <c r="AL2070" s="51" t="str">
        <f aca="false">"*"&amp;IF(AND(A2070="EU",AK2070=2035),0.93,IF(AND(A2070="EU",AK2070=2050),0.9,IF(AND(A2070="USA",AK2070=2035),0.92,IF(AND(A2070="USA",AK2070=2050),0.89,IF(AND(A2070="Japan",AK2070=2035),0.92,IF(AND(A2070="Japan",AK2070=2050),0.89,IF(AND(A2070="Russia",AK2070=2035),0.91,IF(AND(A2070="Russia",AK2070=2050),0.86,IF(AND(A2070="China",AK2070=2035),0.91,IF(AND(A2070="China",AK2070=2050),0.87,IF(AND(A2070="India",AK2070=2035),0.92,IF(AND(A2070="India",AK2070=2050),0.87,IF(AND(A2070="Middle East",AK2070=2035),0.89,IF(AND(A2070="Middle East",AK2070=2050),0.84,IF(AND(A2070="Africa",AK2070=2035),0.9,IF(AND(A2070="Africa",AK2070=2050),0.86,IF(AND(A2070="Brazil",AK2070=2035),0.93,IF(AND(A2070="Brazil",AK2070=2050),0.89,""))))))))))))))))))</f>
        <v>*0.86</v>
      </c>
      <c r="AM2070" s="51" t="str">
        <f aca="false">AM2069</f>
        <v>REZoning_Sol-Win</v>
      </c>
      <c r="AP2070" s="0" t="s">
        <v>2921</v>
      </c>
      <c r="AQ2070" s="0" t="s">
        <v>35</v>
      </c>
      <c r="AR2070" s="0" t="n">
        <v>2100</v>
      </c>
      <c r="AS2070" s="0" t="s">
        <v>860</v>
      </c>
      <c r="AT2070" s="0" t="s">
        <v>36</v>
      </c>
    </row>
    <row r="2071" customFormat="false" ht="28.5" hidden="false" customHeight="true" outlineLevel="0" collapsed="false">
      <c r="A2071" s="3" t="s">
        <v>73</v>
      </c>
      <c r="C2071" s="0" t="s">
        <v>2922</v>
      </c>
      <c r="D2071" s="50" t="s">
        <v>35</v>
      </c>
      <c r="E2071" s="0" t="n">
        <v>2035</v>
      </c>
      <c r="F2071" s="51" t="str">
        <f aca="false">"*"&amp;IF(AND(A2071="EU",E2071=2035),0.95,IF(AND(A2071="EU",E2071=2050),0.93,IF(AND(A2071="USA",E2071=2035),0.96,IF(AND(A2071="USA",E2071=2050),0.94,IF(AND(A2071="Japan",E2071=2035),0.94,IF(AND(A2071="Japan",E2071=2050),0.92,IF(AND(A2071="Russia",E2071=2035),0.95,IF(AND(A2071="Russia",E2071=2050),0.93,IF(AND(A2071="China",E2071=2035),0.94,IF(AND(A2071="China",E2071=2050),0.92,IF(AND(A2071="India",E2071=2035),0.95,IF(AND(A2071="India",E2071=2050),0.92,IF(AND(A2071="Middle East",E2071=2035),0.94,IF(AND(A2071="Middle East",E2071=2050),0.9,IF(AND(A2071="Africa",E2071=2035),0.94,IF(AND(A2071="Africa",E2071=2050),0.91,IF(AND(A2071="Brazil",E2071=2035),0.95,IF(AND(A2071="Brazil",E2071=2050),0.92,""))))))))))))))))))</f>
        <v>*0.95</v>
      </c>
      <c r="H2071" s="0" t="s">
        <v>2922</v>
      </c>
      <c r="I2071" s="50" t="s">
        <v>35</v>
      </c>
      <c r="J2071" s="0" t="n">
        <v>2050</v>
      </c>
      <c r="K2071" s="48" t="str">
        <f aca="false">"*"&amp;IF(AND(A2071="EU",J2071=2035),0.95,IF(AND(A2071="EU",J2071=2050),0.93,IF(AND(A2071="USA",J2071=2035),0.96,IF(AND(A2071="USA",J2071=2050),0.94,IF(AND(A2071="Japan",J2071=2035),0.94,IF(AND(A2071="Japan",J2071=2050),0.92,IF(AND(A2071="Russia",J2071=2035),0.95,IF(AND(A2071="Russia",J2071=2050),0.93,IF(AND(A2071="China",J2071=2035),0.94,IF(AND(A2071="China",J2071=2050),0.92,IF(AND(A2071="India",J2071=2035),0.95,IF(AND(A2071="India",J2071=2050),0.92,IF(AND(A2071="Middle East",J2071=2035),0.94,IF(AND(A2071="Middle East",J2071=2050),0.9,IF(AND(A2071="Africa",J2071=2035),0.94,IF(AND(A2071="Africa",J2071=2050),0.91,IF(AND(A2071="Brazil",J2071=2035),0.95,IF(AND(A2071="Brazil",J2071=2050),0.92,""))))))))))))))))))</f>
        <v>*0.93</v>
      </c>
      <c r="P2071" s="41" t="s">
        <v>2922</v>
      </c>
      <c r="Q2071" s="52" t="s">
        <v>35</v>
      </c>
      <c r="R2071" s="41" t="n">
        <v>2035</v>
      </c>
      <c r="S2071" s="53" t="str">
        <f aca="false">"*"&amp;IF(AND(A2071="EU",R2071=2035),0.95,IF(AND(A2071="EU",R2071=2050),0.93,IF(AND(A2071="USA",R2071=2035),0.96,IF(AND(A2071="USA",R2071=2050),0.93,IF(AND(A2071="Japan",R2071=2035),0.94,IF(AND(A2071="Japan",R2071=2050),0.92,IF(AND(A2071="Russia",R2071=2035),0.95,IF(AND(A2071="Russia",R2071=2050),0.91,IF(AND(A2071="China",R2071=2035),0.93,IF(AND(A2071="China",R2071=2050),0.92,IF(AND(A2071="India",R2071=2035),0.94,IF(AND(A2071="India",R2071=2050),0.91,IF(AND(A2071="Middle East",R2071=2035),0.92,IF(AND(A2071="Middle East",R2071=2050),0.89,IF(AND(A2071="Africa",R2071=2035),0.93,IF(AND(A2071="Africa",R2071=2050),0.9,IF(AND(A2071="Brazil",R2071=2035),0.95,IF(AND(A2071="Brazil",R2071=2050),0.92,""))))))))))))))))))</f>
        <v>*0.95</v>
      </c>
      <c r="U2071" s="41" t="s">
        <v>2922</v>
      </c>
      <c r="V2071" s="52" t="s">
        <v>35</v>
      </c>
      <c r="W2071" s="41" t="n">
        <v>2050</v>
      </c>
      <c r="X2071" s="53" t="str">
        <f aca="false">"*"&amp;IF(AND(A2071="EU",W2071=2035),0.95,IF(AND(A2071="EU",W2071=2050),0.93,IF(AND(A2071="USA",W2071=2035),0.96,IF(AND(A2071="USA",W2071=2050),0.93,IF(AND(A2071="Japan",W2071=2035),0.94,IF(AND(A2071="Japan",W2071=2050),0.92,IF(AND(A2071="Russia",W2071=2035),0.95,IF(AND(A2071="Russia",W2071=2050),0.91,IF(AND(A2071="China",W2071=2035),0.93,IF(AND(A2071="China",W2071=2050),0.92,IF(AND(A2071="India",W2071=2035),0.94,IF(AND(A2071="India",W2071=2050),0.91,IF(AND(A2071="Middle East",W2071=2035),0.92,IF(AND(A2071="Middle East",W2071=2050),0.89,IF(AND(A2071="Africa",W2071=2035),0.93,IF(AND(A2071="Africa",W2071=2050),0.9,IF(AND(A2071="Brazil",W2071=2035),0.95,IF(AND(A2071="Brazil",W2071=2050),0.92,""))))))))))))))))))</f>
        <v>*0.91</v>
      </c>
      <c r="AC2071" s="0" t="s">
        <v>2922</v>
      </c>
      <c r="AD2071" s="50" t="s">
        <v>35</v>
      </c>
      <c r="AE2071" s="0" t="n">
        <v>2035</v>
      </c>
      <c r="AF2071" s="51" t="str">
        <f aca="false">"*"&amp;IF(AND(A2071="EU",AE2071=2035),0.93,IF(AND(A2071="EU",AE2071=2050),0.9,IF(AND(A2071="USA",AE2071=2035),0.92,IF(AND(A2071="USA",AE2071=2050),0.89,IF(AND(A2071="Japan",AE2071=2035),0.92,IF(AND(A2071="Japan",AE2071=2050),0.89,IF(AND(A2071="Russia",AE2071=2035),0.91,IF(AND(A2071="Russia",AE2071=2050),0.86,IF(AND(A2071="China",AE2071=2035),0.91,IF(AND(A2071="China",AE2071=2050),0.87,IF(AND(A2071="India",AE2071=2035),0.92,IF(AND(A2071="India",AE2071=2050),0.87,IF(AND(A2071="Middle East",AE2071=2035),0.89,IF(AND(A2071="Middle East",AE2071=2050),0.84,IF(AND(A2071="Africa",AE2071=2035),0.9,IF(AND(A2071="Africa",AE2071=2050),0.86,IF(AND(A2071="Brazil",AE2071=2035),0.93,IF(AND(A2071="Brazil",AE2071=2050),0.89,""))))))))))))))))))</f>
        <v>*0.91</v>
      </c>
      <c r="AG2071" s="51" t="str">
        <f aca="false">AG2070</f>
        <v>REZoning_Sol-Win</v>
      </c>
      <c r="AI2071" s="0" t="s">
        <v>2922</v>
      </c>
      <c r="AJ2071" s="50" t="s">
        <v>35</v>
      </c>
      <c r="AK2071" s="0" t="n">
        <v>2050</v>
      </c>
      <c r="AL2071" s="51" t="str">
        <f aca="false">"*"&amp;IF(AND(A2071="EU",AK2071=2035),0.93,IF(AND(A2071="EU",AK2071=2050),0.9,IF(AND(A2071="USA",AK2071=2035),0.92,IF(AND(A2071="USA",AK2071=2050),0.89,IF(AND(A2071="Japan",AK2071=2035),0.92,IF(AND(A2071="Japan",AK2071=2050),0.89,IF(AND(A2071="Russia",AK2071=2035),0.91,IF(AND(A2071="Russia",AK2071=2050),0.86,IF(AND(A2071="China",AK2071=2035),0.91,IF(AND(A2071="China",AK2071=2050),0.87,IF(AND(A2071="India",AK2071=2035),0.92,IF(AND(A2071="India",AK2071=2050),0.87,IF(AND(A2071="Middle East",AK2071=2035),0.89,IF(AND(A2071="Middle East",AK2071=2050),0.84,IF(AND(A2071="Africa",AK2071=2035),0.9,IF(AND(A2071="Africa",AK2071=2050),0.86,IF(AND(A2071="Brazil",AK2071=2035),0.93,IF(AND(A2071="Brazil",AK2071=2050),0.89,""))))))))))))))))))</f>
        <v>*0.86</v>
      </c>
      <c r="AM2071" s="51" t="str">
        <f aca="false">AM2070</f>
        <v>REZoning_Sol-Win</v>
      </c>
      <c r="AP2071" s="0" t="s">
        <v>2922</v>
      </c>
      <c r="AQ2071" s="0" t="s">
        <v>35</v>
      </c>
      <c r="AR2071" s="0" t="n">
        <v>2100</v>
      </c>
      <c r="AS2071" s="0" t="s">
        <v>860</v>
      </c>
      <c r="AT2071" s="0" t="s">
        <v>36</v>
      </c>
    </row>
    <row r="2072" customFormat="false" ht="28.5" hidden="false" customHeight="true" outlineLevel="0" collapsed="false">
      <c r="A2072" s="3" t="s">
        <v>73</v>
      </c>
      <c r="C2072" s="0" t="s">
        <v>2923</v>
      </c>
      <c r="D2072" s="50" t="s">
        <v>35</v>
      </c>
      <c r="E2072" s="0" t="n">
        <v>2035</v>
      </c>
      <c r="F2072" s="51" t="str">
        <f aca="false">"*"&amp;IF(AND(A2072="EU",E2072=2035),0.95,IF(AND(A2072="EU",E2072=2050),0.93,IF(AND(A2072="USA",E2072=2035),0.96,IF(AND(A2072="USA",E2072=2050),0.94,IF(AND(A2072="Japan",E2072=2035),0.94,IF(AND(A2072="Japan",E2072=2050),0.92,IF(AND(A2072="Russia",E2072=2035),0.95,IF(AND(A2072="Russia",E2072=2050),0.93,IF(AND(A2072="China",E2072=2035),0.94,IF(AND(A2072="China",E2072=2050),0.92,IF(AND(A2072="India",E2072=2035),0.95,IF(AND(A2072="India",E2072=2050),0.92,IF(AND(A2072="Middle East",E2072=2035),0.94,IF(AND(A2072="Middle East",E2072=2050),0.9,IF(AND(A2072="Africa",E2072=2035),0.94,IF(AND(A2072="Africa",E2072=2050),0.91,IF(AND(A2072="Brazil",E2072=2035),0.95,IF(AND(A2072="Brazil",E2072=2050),0.92,""))))))))))))))))))</f>
        <v>*0.95</v>
      </c>
      <c r="H2072" s="0" t="s">
        <v>2923</v>
      </c>
      <c r="I2072" s="50" t="s">
        <v>35</v>
      </c>
      <c r="J2072" s="0" t="n">
        <v>2050</v>
      </c>
      <c r="K2072" s="48" t="str">
        <f aca="false">"*"&amp;IF(AND(A2072="EU",J2072=2035),0.95,IF(AND(A2072="EU",J2072=2050),0.93,IF(AND(A2072="USA",J2072=2035),0.96,IF(AND(A2072="USA",J2072=2050),0.94,IF(AND(A2072="Japan",J2072=2035),0.94,IF(AND(A2072="Japan",J2072=2050),0.92,IF(AND(A2072="Russia",J2072=2035),0.95,IF(AND(A2072="Russia",J2072=2050),0.93,IF(AND(A2072="China",J2072=2035),0.94,IF(AND(A2072="China",J2072=2050),0.92,IF(AND(A2072="India",J2072=2035),0.95,IF(AND(A2072="India",J2072=2050),0.92,IF(AND(A2072="Middle East",J2072=2035),0.94,IF(AND(A2072="Middle East",J2072=2050),0.9,IF(AND(A2072="Africa",J2072=2035),0.94,IF(AND(A2072="Africa",J2072=2050),0.91,IF(AND(A2072="Brazil",J2072=2035),0.95,IF(AND(A2072="Brazil",J2072=2050),0.92,""))))))))))))))))))</f>
        <v>*0.93</v>
      </c>
      <c r="P2072" s="41" t="s">
        <v>2923</v>
      </c>
      <c r="Q2072" s="52" t="s">
        <v>35</v>
      </c>
      <c r="R2072" s="41" t="n">
        <v>2035</v>
      </c>
      <c r="S2072" s="53" t="str">
        <f aca="false">"*"&amp;IF(AND(A2072="EU",R2072=2035),0.95,IF(AND(A2072="EU",R2072=2050),0.93,IF(AND(A2072="USA",R2072=2035),0.96,IF(AND(A2072="USA",R2072=2050),0.93,IF(AND(A2072="Japan",R2072=2035),0.94,IF(AND(A2072="Japan",R2072=2050),0.92,IF(AND(A2072="Russia",R2072=2035),0.95,IF(AND(A2072="Russia",R2072=2050),0.91,IF(AND(A2072="China",R2072=2035),0.93,IF(AND(A2072="China",R2072=2050),0.92,IF(AND(A2072="India",R2072=2035),0.94,IF(AND(A2072="India",R2072=2050),0.91,IF(AND(A2072="Middle East",R2072=2035),0.92,IF(AND(A2072="Middle East",R2072=2050),0.89,IF(AND(A2072="Africa",R2072=2035),0.93,IF(AND(A2072="Africa",R2072=2050),0.9,IF(AND(A2072="Brazil",R2072=2035),0.95,IF(AND(A2072="Brazil",R2072=2050),0.92,""))))))))))))))))))</f>
        <v>*0.95</v>
      </c>
      <c r="U2072" s="41" t="s">
        <v>2923</v>
      </c>
      <c r="V2072" s="52" t="s">
        <v>35</v>
      </c>
      <c r="W2072" s="41" t="n">
        <v>2050</v>
      </c>
      <c r="X2072" s="53" t="str">
        <f aca="false">"*"&amp;IF(AND(A2072="EU",W2072=2035),0.95,IF(AND(A2072="EU",W2072=2050),0.93,IF(AND(A2072="USA",W2072=2035),0.96,IF(AND(A2072="USA",W2072=2050),0.93,IF(AND(A2072="Japan",W2072=2035),0.94,IF(AND(A2072="Japan",W2072=2050),0.92,IF(AND(A2072="Russia",W2072=2035),0.95,IF(AND(A2072="Russia",W2072=2050),0.91,IF(AND(A2072="China",W2072=2035),0.93,IF(AND(A2072="China",W2072=2050),0.92,IF(AND(A2072="India",W2072=2035),0.94,IF(AND(A2072="India",W2072=2050),0.91,IF(AND(A2072="Middle East",W2072=2035),0.92,IF(AND(A2072="Middle East",W2072=2050),0.89,IF(AND(A2072="Africa",W2072=2035),0.93,IF(AND(A2072="Africa",W2072=2050),0.9,IF(AND(A2072="Brazil",W2072=2035),0.95,IF(AND(A2072="Brazil",W2072=2050),0.92,""))))))))))))))))))</f>
        <v>*0.91</v>
      </c>
      <c r="AC2072" s="0" t="s">
        <v>2923</v>
      </c>
      <c r="AD2072" s="50" t="s">
        <v>35</v>
      </c>
      <c r="AE2072" s="0" t="n">
        <v>2035</v>
      </c>
      <c r="AF2072" s="51" t="str">
        <f aca="false">"*"&amp;IF(AND(A2072="EU",AE2072=2035),0.93,IF(AND(A2072="EU",AE2072=2050),0.9,IF(AND(A2072="USA",AE2072=2035),0.92,IF(AND(A2072="USA",AE2072=2050),0.89,IF(AND(A2072="Japan",AE2072=2035),0.92,IF(AND(A2072="Japan",AE2072=2050),0.89,IF(AND(A2072="Russia",AE2072=2035),0.91,IF(AND(A2072="Russia",AE2072=2050),0.86,IF(AND(A2072="China",AE2072=2035),0.91,IF(AND(A2072="China",AE2072=2050),0.87,IF(AND(A2072="India",AE2072=2035),0.92,IF(AND(A2072="India",AE2072=2050),0.87,IF(AND(A2072="Middle East",AE2072=2035),0.89,IF(AND(A2072="Middle East",AE2072=2050),0.84,IF(AND(A2072="Africa",AE2072=2035),0.9,IF(AND(A2072="Africa",AE2072=2050),0.86,IF(AND(A2072="Brazil",AE2072=2035),0.93,IF(AND(A2072="Brazil",AE2072=2050),0.89,""))))))))))))))))))</f>
        <v>*0.91</v>
      </c>
      <c r="AG2072" s="51" t="str">
        <f aca="false">AG2071</f>
        <v>REZoning_Sol-Win</v>
      </c>
      <c r="AI2072" s="0" t="s">
        <v>2923</v>
      </c>
      <c r="AJ2072" s="50" t="s">
        <v>35</v>
      </c>
      <c r="AK2072" s="0" t="n">
        <v>2050</v>
      </c>
      <c r="AL2072" s="51" t="str">
        <f aca="false">"*"&amp;IF(AND(A2072="EU",AK2072=2035),0.93,IF(AND(A2072="EU",AK2072=2050),0.9,IF(AND(A2072="USA",AK2072=2035),0.92,IF(AND(A2072="USA",AK2072=2050),0.89,IF(AND(A2072="Japan",AK2072=2035),0.92,IF(AND(A2072="Japan",AK2072=2050),0.89,IF(AND(A2072="Russia",AK2072=2035),0.91,IF(AND(A2072="Russia",AK2072=2050),0.86,IF(AND(A2072="China",AK2072=2035),0.91,IF(AND(A2072="China",AK2072=2050),0.87,IF(AND(A2072="India",AK2072=2035),0.92,IF(AND(A2072="India",AK2072=2050),0.87,IF(AND(A2072="Middle East",AK2072=2035),0.89,IF(AND(A2072="Middle East",AK2072=2050),0.84,IF(AND(A2072="Africa",AK2072=2035),0.9,IF(AND(A2072="Africa",AK2072=2050),0.86,IF(AND(A2072="Brazil",AK2072=2035),0.93,IF(AND(A2072="Brazil",AK2072=2050),0.89,""))))))))))))))))))</f>
        <v>*0.86</v>
      </c>
      <c r="AM2072" s="51" t="str">
        <f aca="false">AM2071</f>
        <v>REZoning_Sol-Win</v>
      </c>
      <c r="AP2072" s="0" t="s">
        <v>2923</v>
      </c>
      <c r="AQ2072" s="0" t="s">
        <v>35</v>
      </c>
      <c r="AR2072" s="0" t="n">
        <v>2100</v>
      </c>
      <c r="AS2072" s="0" t="s">
        <v>860</v>
      </c>
      <c r="AT2072" s="0" t="s">
        <v>36</v>
      </c>
    </row>
    <row r="2073" customFormat="false" ht="28.5" hidden="false" customHeight="true" outlineLevel="0" collapsed="false">
      <c r="A2073" s="3" t="s">
        <v>73</v>
      </c>
      <c r="C2073" s="0" t="s">
        <v>2924</v>
      </c>
      <c r="D2073" s="50" t="s">
        <v>35</v>
      </c>
      <c r="E2073" s="0" t="n">
        <v>2035</v>
      </c>
      <c r="F2073" s="51" t="str">
        <f aca="false">"*"&amp;IF(AND(A2073="EU",E2073=2035),0.95,IF(AND(A2073="EU",E2073=2050),0.93,IF(AND(A2073="USA",E2073=2035),0.96,IF(AND(A2073="USA",E2073=2050),0.94,IF(AND(A2073="Japan",E2073=2035),0.94,IF(AND(A2073="Japan",E2073=2050),0.92,IF(AND(A2073="Russia",E2073=2035),0.95,IF(AND(A2073="Russia",E2073=2050),0.93,IF(AND(A2073="China",E2073=2035),0.94,IF(AND(A2073="China",E2073=2050),0.92,IF(AND(A2073="India",E2073=2035),0.95,IF(AND(A2073="India",E2073=2050),0.92,IF(AND(A2073="Middle East",E2073=2035),0.94,IF(AND(A2073="Middle East",E2073=2050),0.9,IF(AND(A2073="Africa",E2073=2035),0.94,IF(AND(A2073="Africa",E2073=2050),0.91,IF(AND(A2073="Brazil",E2073=2035),0.95,IF(AND(A2073="Brazil",E2073=2050),0.92,""))))))))))))))))))</f>
        <v>*0.95</v>
      </c>
      <c r="H2073" s="0" t="s">
        <v>2924</v>
      </c>
      <c r="I2073" s="50" t="s">
        <v>35</v>
      </c>
      <c r="J2073" s="0" t="n">
        <v>2050</v>
      </c>
      <c r="K2073" s="48" t="str">
        <f aca="false">"*"&amp;IF(AND(A2073="EU",J2073=2035),0.95,IF(AND(A2073="EU",J2073=2050),0.93,IF(AND(A2073="USA",J2073=2035),0.96,IF(AND(A2073="USA",J2073=2050),0.94,IF(AND(A2073="Japan",J2073=2035),0.94,IF(AND(A2073="Japan",J2073=2050),0.92,IF(AND(A2073="Russia",J2073=2035),0.95,IF(AND(A2073="Russia",J2073=2050),0.93,IF(AND(A2073="China",J2073=2035),0.94,IF(AND(A2073="China",J2073=2050),0.92,IF(AND(A2073="India",J2073=2035),0.95,IF(AND(A2073="India",J2073=2050),0.92,IF(AND(A2073="Middle East",J2073=2035),0.94,IF(AND(A2073="Middle East",J2073=2050),0.9,IF(AND(A2073="Africa",J2073=2035),0.94,IF(AND(A2073="Africa",J2073=2050),0.91,IF(AND(A2073="Brazil",J2073=2035),0.95,IF(AND(A2073="Brazil",J2073=2050),0.92,""))))))))))))))))))</f>
        <v>*0.93</v>
      </c>
      <c r="P2073" s="41" t="s">
        <v>2924</v>
      </c>
      <c r="Q2073" s="52" t="s">
        <v>35</v>
      </c>
      <c r="R2073" s="41" t="n">
        <v>2035</v>
      </c>
      <c r="S2073" s="53" t="str">
        <f aca="false">"*"&amp;IF(AND(A2073="EU",R2073=2035),0.95,IF(AND(A2073="EU",R2073=2050),0.93,IF(AND(A2073="USA",R2073=2035),0.96,IF(AND(A2073="USA",R2073=2050),0.93,IF(AND(A2073="Japan",R2073=2035),0.94,IF(AND(A2073="Japan",R2073=2050),0.92,IF(AND(A2073="Russia",R2073=2035),0.95,IF(AND(A2073="Russia",R2073=2050),0.91,IF(AND(A2073="China",R2073=2035),0.93,IF(AND(A2073="China",R2073=2050),0.92,IF(AND(A2073="India",R2073=2035),0.94,IF(AND(A2073="India",R2073=2050),0.91,IF(AND(A2073="Middle East",R2073=2035),0.92,IF(AND(A2073="Middle East",R2073=2050),0.89,IF(AND(A2073="Africa",R2073=2035),0.93,IF(AND(A2073="Africa",R2073=2050),0.9,IF(AND(A2073="Brazil",R2073=2035),0.95,IF(AND(A2073="Brazil",R2073=2050),0.92,""))))))))))))))))))</f>
        <v>*0.95</v>
      </c>
      <c r="U2073" s="41" t="s">
        <v>2924</v>
      </c>
      <c r="V2073" s="52" t="s">
        <v>35</v>
      </c>
      <c r="W2073" s="41" t="n">
        <v>2050</v>
      </c>
      <c r="X2073" s="53" t="str">
        <f aca="false">"*"&amp;IF(AND(A2073="EU",W2073=2035),0.95,IF(AND(A2073="EU",W2073=2050),0.93,IF(AND(A2073="USA",W2073=2035),0.96,IF(AND(A2073="USA",W2073=2050),0.93,IF(AND(A2073="Japan",W2073=2035),0.94,IF(AND(A2073="Japan",W2073=2050),0.92,IF(AND(A2073="Russia",W2073=2035),0.95,IF(AND(A2073="Russia",W2073=2050),0.91,IF(AND(A2073="China",W2073=2035),0.93,IF(AND(A2073="China",W2073=2050),0.92,IF(AND(A2073="India",W2073=2035),0.94,IF(AND(A2073="India",W2073=2050),0.91,IF(AND(A2073="Middle East",W2073=2035),0.92,IF(AND(A2073="Middle East",W2073=2050),0.89,IF(AND(A2073="Africa",W2073=2035),0.93,IF(AND(A2073="Africa",W2073=2050),0.9,IF(AND(A2073="Brazil",W2073=2035),0.95,IF(AND(A2073="Brazil",W2073=2050),0.92,""))))))))))))))))))</f>
        <v>*0.91</v>
      </c>
      <c r="AC2073" s="0" t="s">
        <v>2924</v>
      </c>
      <c r="AD2073" s="50" t="s">
        <v>35</v>
      </c>
      <c r="AE2073" s="0" t="n">
        <v>2035</v>
      </c>
      <c r="AF2073" s="51" t="str">
        <f aca="false">"*"&amp;IF(AND(A2073="EU",AE2073=2035),0.93,IF(AND(A2073="EU",AE2073=2050),0.9,IF(AND(A2073="USA",AE2073=2035),0.92,IF(AND(A2073="USA",AE2073=2050),0.89,IF(AND(A2073="Japan",AE2073=2035),0.92,IF(AND(A2073="Japan",AE2073=2050),0.89,IF(AND(A2073="Russia",AE2073=2035),0.91,IF(AND(A2073="Russia",AE2073=2050),0.86,IF(AND(A2073="China",AE2073=2035),0.91,IF(AND(A2073="China",AE2073=2050),0.87,IF(AND(A2073="India",AE2073=2035),0.92,IF(AND(A2073="India",AE2073=2050),0.87,IF(AND(A2073="Middle East",AE2073=2035),0.89,IF(AND(A2073="Middle East",AE2073=2050),0.84,IF(AND(A2073="Africa",AE2073=2035),0.9,IF(AND(A2073="Africa",AE2073=2050),0.86,IF(AND(A2073="Brazil",AE2073=2035),0.93,IF(AND(A2073="Brazil",AE2073=2050),0.89,""))))))))))))))))))</f>
        <v>*0.91</v>
      </c>
      <c r="AG2073" s="51" t="str">
        <f aca="false">AG2072</f>
        <v>REZoning_Sol-Win</v>
      </c>
      <c r="AI2073" s="0" t="s">
        <v>2924</v>
      </c>
      <c r="AJ2073" s="50" t="s">
        <v>35</v>
      </c>
      <c r="AK2073" s="0" t="n">
        <v>2050</v>
      </c>
      <c r="AL2073" s="51" t="str">
        <f aca="false">"*"&amp;IF(AND(A2073="EU",AK2073=2035),0.93,IF(AND(A2073="EU",AK2073=2050),0.9,IF(AND(A2073="USA",AK2073=2035),0.92,IF(AND(A2073="USA",AK2073=2050),0.89,IF(AND(A2073="Japan",AK2073=2035),0.92,IF(AND(A2073="Japan",AK2073=2050),0.89,IF(AND(A2073="Russia",AK2073=2035),0.91,IF(AND(A2073="Russia",AK2073=2050),0.86,IF(AND(A2073="China",AK2073=2035),0.91,IF(AND(A2073="China",AK2073=2050),0.87,IF(AND(A2073="India",AK2073=2035),0.92,IF(AND(A2073="India",AK2073=2050),0.87,IF(AND(A2073="Middle East",AK2073=2035),0.89,IF(AND(A2073="Middle East",AK2073=2050),0.84,IF(AND(A2073="Africa",AK2073=2035),0.9,IF(AND(A2073="Africa",AK2073=2050),0.86,IF(AND(A2073="Brazil",AK2073=2035),0.93,IF(AND(A2073="Brazil",AK2073=2050),0.89,""))))))))))))))))))</f>
        <v>*0.86</v>
      </c>
      <c r="AM2073" s="51" t="str">
        <f aca="false">AM2072</f>
        <v>REZoning_Sol-Win</v>
      </c>
      <c r="AP2073" s="0" t="s">
        <v>2924</v>
      </c>
      <c r="AQ2073" s="0" t="s">
        <v>35</v>
      </c>
      <c r="AR2073" s="0" t="n">
        <v>2100</v>
      </c>
      <c r="AS2073" s="0" t="s">
        <v>860</v>
      </c>
      <c r="AT2073" s="0" t="s">
        <v>36</v>
      </c>
    </row>
    <row r="2074" customFormat="false" ht="28.5" hidden="false" customHeight="true" outlineLevel="0" collapsed="false">
      <c r="A2074" s="3" t="s">
        <v>73</v>
      </c>
      <c r="C2074" s="0" t="s">
        <v>2925</v>
      </c>
      <c r="D2074" s="50" t="s">
        <v>35</v>
      </c>
      <c r="E2074" s="0" t="n">
        <v>2035</v>
      </c>
      <c r="F2074" s="51" t="str">
        <f aca="false">"*"&amp;IF(AND(A2074="EU",E2074=2035),0.95,IF(AND(A2074="EU",E2074=2050),0.93,IF(AND(A2074="USA",E2074=2035),0.96,IF(AND(A2074="USA",E2074=2050),0.94,IF(AND(A2074="Japan",E2074=2035),0.94,IF(AND(A2074="Japan",E2074=2050),0.92,IF(AND(A2074="Russia",E2074=2035),0.95,IF(AND(A2074="Russia",E2074=2050),0.93,IF(AND(A2074="China",E2074=2035),0.94,IF(AND(A2074="China",E2074=2050),0.92,IF(AND(A2074="India",E2074=2035),0.95,IF(AND(A2074="India",E2074=2050),0.92,IF(AND(A2074="Middle East",E2074=2035),0.94,IF(AND(A2074="Middle East",E2074=2050),0.9,IF(AND(A2074="Africa",E2074=2035),0.94,IF(AND(A2074="Africa",E2074=2050),0.91,IF(AND(A2074="Brazil",E2074=2035),0.95,IF(AND(A2074="Brazil",E2074=2050),0.92,""))))))))))))))))))</f>
        <v>*0.95</v>
      </c>
      <c r="H2074" s="0" t="s">
        <v>2925</v>
      </c>
      <c r="I2074" s="50" t="s">
        <v>35</v>
      </c>
      <c r="J2074" s="0" t="n">
        <v>2050</v>
      </c>
      <c r="K2074" s="48" t="str">
        <f aca="false">"*"&amp;IF(AND(A2074="EU",J2074=2035),0.95,IF(AND(A2074="EU",J2074=2050),0.93,IF(AND(A2074="USA",J2074=2035),0.96,IF(AND(A2074="USA",J2074=2050),0.94,IF(AND(A2074="Japan",J2074=2035),0.94,IF(AND(A2074="Japan",J2074=2050),0.92,IF(AND(A2074="Russia",J2074=2035),0.95,IF(AND(A2074="Russia",J2074=2050),0.93,IF(AND(A2074="China",J2074=2035),0.94,IF(AND(A2074="China",J2074=2050),0.92,IF(AND(A2074="India",J2074=2035),0.95,IF(AND(A2074="India",J2074=2050),0.92,IF(AND(A2074="Middle East",J2074=2035),0.94,IF(AND(A2074="Middle East",J2074=2050),0.9,IF(AND(A2074="Africa",J2074=2035),0.94,IF(AND(A2074="Africa",J2074=2050),0.91,IF(AND(A2074="Brazil",J2074=2035),0.95,IF(AND(A2074="Brazil",J2074=2050),0.92,""))))))))))))))))))</f>
        <v>*0.93</v>
      </c>
      <c r="P2074" s="41" t="s">
        <v>2925</v>
      </c>
      <c r="Q2074" s="52" t="s">
        <v>35</v>
      </c>
      <c r="R2074" s="41" t="n">
        <v>2035</v>
      </c>
      <c r="S2074" s="53" t="str">
        <f aca="false">"*"&amp;IF(AND(A2074="EU",R2074=2035),0.95,IF(AND(A2074="EU",R2074=2050),0.93,IF(AND(A2074="USA",R2074=2035),0.96,IF(AND(A2074="USA",R2074=2050),0.93,IF(AND(A2074="Japan",R2074=2035),0.94,IF(AND(A2074="Japan",R2074=2050),0.92,IF(AND(A2074="Russia",R2074=2035),0.95,IF(AND(A2074="Russia",R2074=2050),0.91,IF(AND(A2074="China",R2074=2035),0.93,IF(AND(A2074="China",R2074=2050),0.92,IF(AND(A2074="India",R2074=2035),0.94,IF(AND(A2074="India",R2074=2050),0.91,IF(AND(A2074="Middle East",R2074=2035),0.92,IF(AND(A2074="Middle East",R2074=2050),0.89,IF(AND(A2074="Africa",R2074=2035),0.93,IF(AND(A2074="Africa",R2074=2050),0.9,IF(AND(A2074="Brazil",R2074=2035),0.95,IF(AND(A2074="Brazil",R2074=2050),0.92,""))))))))))))))))))</f>
        <v>*0.95</v>
      </c>
      <c r="U2074" s="41" t="s">
        <v>2925</v>
      </c>
      <c r="V2074" s="52" t="s">
        <v>35</v>
      </c>
      <c r="W2074" s="41" t="n">
        <v>2050</v>
      </c>
      <c r="X2074" s="53" t="str">
        <f aca="false">"*"&amp;IF(AND(A2074="EU",W2074=2035),0.95,IF(AND(A2074="EU",W2074=2050),0.93,IF(AND(A2074="USA",W2074=2035),0.96,IF(AND(A2074="USA",W2074=2050),0.93,IF(AND(A2074="Japan",W2074=2035),0.94,IF(AND(A2074="Japan",W2074=2050),0.92,IF(AND(A2074="Russia",W2074=2035),0.95,IF(AND(A2074="Russia",W2074=2050),0.91,IF(AND(A2074="China",W2074=2035),0.93,IF(AND(A2074="China",W2074=2050),0.92,IF(AND(A2074="India",W2074=2035),0.94,IF(AND(A2074="India",W2074=2050),0.91,IF(AND(A2074="Middle East",W2074=2035),0.92,IF(AND(A2074="Middle East",W2074=2050),0.89,IF(AND(A2074="Africa",W2074=2035),0.93,IF(AND(A2074="Africa",W2074=2050),0.9,IF(AND(A2074="Brazil",W2074=2035),0.95,IF(AND(A2074="Brazil",W2074=2050),0.92,""))))))))))))))))))</f>
        <v>*0.91</v>
      </c>
      <c r="AC2074" s="0" t="s">
        <v>2925</v>
      </c>
      <c r="AD2074" s="50" t="s">
        <v>35</v>
      </c>
      <c r="AE2074" s="0" t="n">
        <v>2035</v>
      </c>
      <c r="AF2074" s="51" t="str">
        <f aca="false">"*"&amp;IF(AND(A2074="EU",AE2074=2035),0.93,IF(AND(A2074="EU",AE2074=2050),0.9,IF(AND(A2074="USA",AE2074=2035),0.92,IF(AND(A2074="USA",AE2074=2050),0.89,IF(AND(A2074="Japan",AE2074=2035),0.92,IF(AND(A2074="Japan",AE2074=2050),0.89,IF(AND(A2074="Russia",AE2074=2035),0.91,IF(AND(A2074="Russia",AE2074=2050),0.86,IF(AND(A2074="China",AE2074=2035),0.91,IF(AND(A2074="China",AE2074=2050),0.87,IF(AND(A2074="India",AE2074=2035),0.92,IF(AND(A2074="India",AE2074=2050),0.87,IF(AND(A2074="Middle East",AE2074=2035),0.89,IF(AND(A2074="Middle East",AE2074=2050),0.84,IF(AND(A2074="Africa",AE2074=2035),0.9,IF(AND(A2074="Africa",AE2074=2050),0.86,IF(AND(A2074="Brazil",AE2074=2035),0.93,IF(AND(A2074="Brazil",AE2074=2050),0.89,""))))))))))))))))))</f>
        <v>*0.91</v>
      </c>
      <c r="AG2074" s="51" t="str">
        <f aca="false">AG2073</f>
        <v>REZoning_Sol-Win</v>
      </c>
      <c r="AI2074" s="0" t="s">
        <v>2925</v>
      </c>
      <c r="AJ2074" s="50" t="s">
        <v>35</v>
      </c>
      <c r="AK2074" s="0" t="n">
        <v>2050</v>
      </c>
      <c r="AL2074" s="51" t="str">
        <f aca="false">"*"&amp;IF(AND(A2074="EU",AK2074=2035),0.93,IF(AND(A2074="EU",AK2074=2050),0.9,IF(AND(A2074="USA",AK2074=2035),0.92,IF(AND(A2074="USA",AK2074=2050),0.89,IF(AND(A2074="Japan",AK2074=2035),0.92,IF(AND(A2074="Japan",AK2074=2050),0.89,IF(AND(A2074="Russia",AK2074=2035),0.91,IF(AND(A2074="Russia",AK2074=2050),0.86,IF(AND(A2074="China",AK2074=2035),0.91,IF(AND(A2074="China",AK2074=2050),0.87,IF(AND(A2074="India",AK2074=2035),0.92,IF(AND(A2074="India",AK2074=2050),0.87,IF(AND(A2074="Middle East",AK2074=2035),0.89,IF(AND(A2074="Middle East",AK2074=2050),0.84,IF(AND(A2074="Africa",AK2074=2035),0.9,IF(AND(A2074="Africa",AK2074=2050),0.86,IF(AND(A2074="Brazil",AK2074=2035),0.93,IF(AND(A2074="Brazil",AK2074=2050),0.89,""))))))))))))))))))</f>
        <v>*0.86</v>
      </c>
      <c r="AM2074" s="51" t="str">
        <f aca="false">AM2073</f>
        <v>REZoning_Sol-Win</v>
      </c>
      <c r="AP2074" s="0" t="s">
        <v>2925</v>
      </c>
      <c r="AQ2074" s="0" t="s">
        <v>35</v>
      </c>
      <c r="AR2074" s="0" t="n">
        <v>2100</v>
      </c>
      <c r="AS2074" s="0" t="s">
        <v>860</v>
      </c>
      <c r="AT2074" s="0" t="s">
        <v>36</v>
      </c>
    </row>
    <row r="2075" customFormat="false" ht="28.5" hidden="false" customHeight="true" outlineLevel="0" collapsed="false">
      <c r="A2075" s="3" t="s">
        <v>73</v>
      </c>
      <c r="C2075" s="0" t="s">
        <v>2926</v>
      </c>
      <c r="D2075" s="50" t="s">
        <v>35</v>
      </c>
      <c r="E2075" s="0" t="n">
        <v>2035</v>
      </c>
      <c r="F2075" s="51" t="str">
        <f aca="false">"*"&amp;IF(AND(A2075="EU",E2075=2035),0.95,IF(AND(A2075="EU",E2075=2050),0.93,IF(AND(A2075="USA",E2075=2035),0.96,IF(AND(A2075="USA",E2075=2050),0.94,IF(AND(A2075="Japan",E2075=2035),0.94,IF(AND(A2075="Japan",E2075=2050),0.92,IF(AND(A2075="Russia",E2075=2035),0.95,IF(AND(A2075="Russia",E2075=2050),0.93,IF(AND(A2075="China",E2075=2035),0.94,IF(AND(A2075="China",E2075=2050),0.92,IF(AND(A2075="India",E2075=2035),0.95,IF(AND(A2075="India",E2075=2050),0.92,IF(AND(A2075="Middle East",E2075=2035),0.94,IF(AND(A2075="Middle East",E2075=2050),0.9,IF(AND(A2075="Africa",E2075=2035),0.94,IF(AND(A2075="Africa",E2075=2050),0.91,IF(AND(A2075="Brazil",E2075=2035),0.95,IF(AND(A2075="Brazil",E2075=2050),0.92,""))))))))))))))))))</f>
        <v>*0.95</v>
      </c>
      <c r="H2075" s="0" t="s">
        <v>2926</v>
      </c>
      <c r="I2075" s="50" t="s">
        <v>35</v>
      </c>
      <c r="J2075" s="0" t="n">
        <v>2050</v>
      </c>
      <c r="K2075" s="48" t="str">
        <f aca="false">"*"&amp;IF(AND(A2075="EU",J2075=2035),0.95,IF(AND(A2075="EU",J2075=2050),0.93,IF(AND(A2075="USA",J2075=2035),0.96,IF(AND(A2075="USA",J2075=2050),0.94,IF(AND(A2075="Japan",J2075=2035),0.94,IF(AND(A2075="Japan",J2075=2050),0.92,IF(AND(A2075="Russia",J2075=2035),0.95,IF(AND(A2075="Russia",J2075=2050),0.93,IF(AND(A2075="China",J2075=2035),0.94,IF(AND(A2075="China",J2075=2050),0.92,IF(AND(A2075="India",J2075=2035),0.95,IF(AND(A2075="India",J2075=2050),0.92,IF(AND(A2075="Middle East",J2075=2035),0.94,IF(AND(A2075="Middle East",J2075=2050),0.9,IF(AND(A2075="Africa",J2075=2035),0.94,IF(AND(A2075="Africa",J2075=2050),0.91,IF(AND(A2075="Brazil",J2075=2035),0.95,IF(AND(A2075="Brazil",J2075=2050),0.92,""))))))))))))))))))</f>
        <v>*0.93</v>
      </c>
      <c r="P2075" s="41" t="s">
        <v>2926</v>
      </c>
      <c r="Q2075" s="52" t="s">
        <v>35</v>
      </c>
      <c r="R2075" s="41" t="n">
        <v>2035</v>
      </c>
      <c r="S2075" s="53" t="str">
        <f aca="false">"*"&amp;IF(AND(A2075="EU",R2075=2035),0.95,IF(AND(A2075="EU",R2075=2050),0.93,IF(AND(A2075="USA",R2075=2035),0.96,IF(AND(A2075="USA",R2075=2050),0.93,IF(AND(A2075="Japan",R2075=2035),0.94,IF(AND(A2075="Japan",R2075=2050),0.92,IF(AND(A2075="Russia",R2075=2035),0.95,IF(AND(A2075="Russia",R2075=2050),0.91,IF(AND(A2075="China",R2075=2035),0.93,IF(AND(A2075="China",R2075=2050),0.92,IF(AND(A2075="India",R2075=2035),0.94,IF(AND(A2075="India",R2075=2050),0.91,IF(AND(A2075="Middle East",R2075=2035),0.92,IF(AND(A2075="Middle East",R2075=2050),0.89,IF(AND(A2075="Africa",R2075=2035),0.93,IF(AND(A2075="Africa",R2075=2050),0.9,IF(AND(A2075="Brazil",R2075=2035),0.95,IF(AND(A2075="Brazil",R2075=2050),0.92,""))))))))))))))))))</f>
        <v>*0.95</v>
      </c>
      <c r="U2075" s="41" t="s">
        <v>2926</v>
      </c>
      <c r="V2075" s="52" t="s">
        <v>35</v>
      </c>
      <c r="W2075" s="41" t="n">
        <v>2050</v>
      </c>
      <c r="X2075" s="53" t="str">
        <f aca="false">"*"&amp;IF(AND(A2075="EU",W2075=2035),0.95,IF(AND(A2075="EU",W2075=2050),0.93,IF(AND(A2075="USA",W2075=2035),0.96,IF(AND(A2075="USA",W2075=2050),0.93,IF(AND(A2075="Japan",W2075=2035),0.94,IF(AND(A2075="Japan",W2075=2050),0.92,IF(AND(A2075="Russia",W2075=2035),0.95,IF(AND(A2075="Russia",W2075=2050),0.91,IF(AND(A2075="China",W2075=2035),0.93,IF(AND(A2075="China",W2075=2050),0.92,IF(AND(A2075="India",W2075=2035),0.94,IF(AND(A2075="India",W2075=2050),0.91,IF(AND(A2075="Middle East",W2075=2035),0.92,IF(AND(A2075="Middle East",W2075=2050),0.89,IF(AND(A2075="Africa",W2075=2035),0.93,IF(AND(A2075="Africa",W2075=2050),0.9,IF(AND(A2075="Brazil",W2075=2035),0.95,IF(AND(A2075="Brazil",W2075=2050),0.92,""))))))))))))))))))</f>
        <v>*0.91</v>
      </c>
      <c r="AC2075" s="0" t="s">
        <v>2926</v>
      </c>
      <c r="AD2075" s="50" t="s">
        <v>35</v>
      </c>
      <c r="AE2075" s="0" t="n">
        <v>2035</v>
      </c>
      <c r="AF2075" s="51" t="str">
        <f aca="false">"*"&amp;IF(AND(A2075="EU",AE2075=2035),0.93,IF(AND(A2075="EU",AE2075=2050),0.9,IF(AND(A2075="USA",AE2075=2035),0.92,IF(AND(A2075="USA",AE2075=2050),0.89,IF(AND(A2075="Japan",AE2075=2035),0.92,IF(AND(A2075="Japan",AE2075=2050),0.89,IF(AND(A2075="Russia",AE2075=2035),0.91,IF(AND(A2075="Russia",AE2075=2050),0.86,IF(AND(A2075="China",AE2075=2035),0.91,IF(AND(A2075="China",AE2075=2050),0.87,IF(AND(A2075="India",AE2075=2035),0.92,IF(AND(A2075="India",AE2075=2050),0.87,IF(AND(A2075="Middle East",AE2075=2035),0.89,IF(AND(A2075="Middle East",AE2075=2050),0.84,IF(AND(A2075="Africa",AE2075=2035),0.9,IF(AND(A2075="Africa",AE2075=2050),0.86,IF(AND(A2075="Brazil",AE2075=2035),0.93,IF(AND(A2075="Brazil",AE2075=2050),0.89,""))))))))))))))))))</f>
        <v>*0.91</v>
      </c>
      <c r="AG2075" s="51" t="str">
        <f aca="false">AG2074</f>
        <v>REZoning_Sol-Win</v>
      </c>
      <c r="AI2075" s="0" t="s">
        <v>2926</v>
      </c>
      <c r="AJ2075" s="50" t="s">
        <v>35</v>
      </c>
      <c r="AK2075" s="0" t="n">
        <v>2050</v>
      </c>
      <c r="AL2075" s="51" t="str">
        <f aca="false">"*"&amp;IF(AND(A2075="EU",AK2075=2035),0.93,IF(AND(A2075="EU",AK2075=2050),0.9,IF(AND(A2075="USA",AK2075=2035),0.92,IF(AND(A2075="USA",AK2075=2050),0.89,IF(AND(A2075="Japan",AK2075=2035),0.92,IF(AND(A2075="Japan",AK2075=2050),0.89,IF(AND(A2075="Russia",AK2075=2035),0.91,IF(AND(A2075="Russia",AK2075=2050),0.86,IF(AND(A2075="China",AK2075=2035),0.91,IF(AND(A2075="China",AK2075=2050),0.87,IF(AND(A2075="India",AK2075=2035),0.92,IF(AND(A2075="India",AK2075=2050),0.87,IF(AND(A2075="Middle East",AK2075=2035),0.89,IF(AND(A2075="Middle East",AK2075=2050),0.84,IF(AND(A2075="Africa",AK2075=2035),0.9,IF(AND(A2075="Africa",AK2075=2050),0.86,IF(AND(A2075="Brazil",AK2075=2035),0.93,IF(AND(A2075="Brazil",AK2075=2050),0.89,""))))))))))))))))))</f>
        <v>*0.86</v>
      </c>
      <c r="AM2075" s="51" t="str">
        <f aca="false">AM2074</f>
        <v>REZoning_Sol-Win</v>
      </c>
      <c r="AP2075" s="0" t="s">
        <v>2926</v>
      </c>
      <c r="AQ2075" s="0" t="s">
        <v>35</v>
      </c>
      <c r="AR2075" s="0" t="n">
        <v>2100</v>
      </c>
      <c r="AS2075" s="0" t="s">
        <v>860</v>
      </c>
      <c r="AT2075" s="0" t="s">
        <v>36</v>
      </c>
    </row>
    <row r="2076" customFormat="false" ht="28.5" hidden="false" customHeight="true" outlineLevel="0" collapsed="false">
      <c r="A2076" s="3" t="s">
        <v>73</v>
      </c>
      <c r="C2076" s="0" t="s">
        <v>2927</v>
      </c>
      <c r="D2076" s="50" t="s">
        <v>35</v>
      </c>
      <c r="E2076" s="0" t="n">
        <v>2035</v>
      </c>
      <c r="F2076" s="51" t="str">
        <f aca="false">"*"&amp;IF(AND(A2076="EU",E2076=2035),0.95,IF(AND(A2076="EU",E2076=2050),0.93,IF(AND(A2076="USA",E2076=2035),0.96,IF(AND(A2076="USA",E2076=2050),0.94,IF(AND(A2076="Japan",E2076=2035),0.94,IF(AND(A2076="Japan",E2076=2050),0.92,IF(AND(A2076="Russia",E2076=2035),0.95,IF(AND(A2076="Russia",E2076=2050),0.93,IF(AND(A2076="China",E2076=2035),0.94,IF(AND(A2076="China",E2076=2050),0.92,IF(AND(A2076="India",E2076=2035),0.95,IF(AND(A2076="India",E2076=2050),0.92,IF(AND(A2076="Middle East",E2076=2035),0.94,IF(AND(A2076="Middle East",E2076=2050),0.9,IF(AND(A2076="Africa",E2076=2035),0.94,IF(AND(A2076="Africa",E2076=2050),0.91,IF(AND(A2076="Brazil",E2076=2035),0.95,IF(AND(A2076="Brazil",E2076=2050),0.92,""))))))))))))))))))</f>
        <v>*0.95</v>
      </c>
      <c r="H2076" s="0" t="s">
        <v>2927</v>
      </c>
      <c r="I2076" s="50" t="s">
        <v>35</v>
      </c>
      <c r="J2076" s="0" t="n">
        <v>2050</v>
      </c>
      <c r="K2076" s="48" t="str">
        <f aca="false">"*"&amp;IF(AND(A2076="EU",J2076=2035),0.95,IF(AND(A2076="EU",J2076=2050),0.93,IF(AND(A2076="USA",J2076=2035),0.96,IF(AND(A2076="USA",J2076=2050),0.94,IF(AND(A2076="Japan",J2076=2035),0.94,IF(AND(A2076="Japan",J2076=2050),0.92,IF(AND(A2076="Russia",J2076=2035),0.95,IF(AND(A2076="Russia",J2076=2050),0.93,IF(AND(A2076="China",J2076=2035),0.94,IF(AND(A2076="China",J2076=2050),0.92,IF(AND(A2076="India",J2076=2035),0.95,IF(AND(A2076="India",J2076=2050),0.92,IF(AND(A2076="Middle East",J2076=2035),0.94,IF(AND(A2076="Middle East",J2076=2050),0.9,IF(AND(A2076="Africa",J2076=2035),0.94,IF(AND(A2076="Africa",J2076=2050),0.91,IF(AND(A2076="Brazil",J2076=2035),0.95,IF(AND(A2076="Brazil",J2076=2050),0.92,""))))))))))))))))))</f>
        <v>*0.93</v>
      </c>
      <c r="P2076" s="41" t="s">
        <v>2927</v>
      </c>
      <c r="Q2076" s="52" t="s">
        <v>35</v>
      </c>
      <c r="R2076" s="41" t="n">
        <v>2035</v>
      </c>
      <c r="S2076" s="53" t="str">
        <f aca="false">"*"&amp;IF(AND(A2076="EU",R2076=2035),0.95,IF(AND(A2076="EU",R2076=2050),0.93,IF(AND(A2076="USA",R2076=2035),0.96,IF(AND(A2076="USA",R2076=2050),0.93,IF(AND(A2076="Japan",R2076=2035),0.94,IF(AND(A2076="Japan",R2076=2050),0.92,IF(AND(A2076="Russia",R2076=2035),0.95,IF(AND(A2076="Russia",R2076=2050),0.91,IF(AND(A2076="China",R2076=2035),0.93,IF(AND(A2076="China",R2076=2050),0.92,IF(AND(A2076="India",R2076=2035),0.94,IF(AND(A2076="India",R2076=2050),0.91,IF(AND(A2076="Middle East",R2076=2035),0.92,IF(AND(A2076="Middle East",R2076=2050),0.89,IF(AND(A2076="Africa",R2076=2035),0.93,IF(AND(A2076="Africa",R2076=2050),0.9,IF(AND(A2076="Brazil",R2076=2035),0.95,IF(AND(A2076="Brazil",R2076=2050),0.92,""))))))))))))))))))</f>
        <v>*0.95</v>
      </c>
      <c r="U2076" s="41" t="s">
        <v>2927</v>
      </c>
      <c r="V2076" s="52" t="s">
        <v>35</v>
      </c>
      <c r="W2076" s="41" t="n">
        <v>2050</v>
      </c>
      <c r="X2076" s="53" t="str">
        <f aca="false">"*"&amp;IF(AND(A2076="EU",W2076=2035),0.95,IF(AND(A2076="EU",W2076=2050),0.93,IF(AND(A2076="USA",W2076=2035),0.96,IF(AND(A2076="USA",W2076=2050),0.93,IF(AND(A2076="Japan",W2076=2035),0.94,IF(AND(A2076="Japan",W2076=2050),0.92,IF(AND(A2076="Russia",W2076=2035),0.95,IF(AND(A2076="Russia",W2076=2050),0.91,IF(AND(A2076="China",W2076=2035),0.93,IF(AND(A2076="China",W2076=2050),0.92,IF(AND(A2076="India",W2076=2035),0.94,IF(AND(A2076="India",W2076=2050),0.91,IF(AND(A2076="Middle East",W2076=2035),0.92,IF(AND(A2076="Middle East",W2076=2050),0.89,IF(AND(A2076="Africa",W2076=2035),0.93,IF(AND(A2076="Africa",W2076=2050),0.9,IF(AND(A2076="Brazil",W2076=2035),0.95,IF(AND(A2076="Brazil",W2076=2050),0.92,""))))))))))))))))))</f>
        <v>*0.91</v>
      </c>
      <c r="AC2076" s="0" t="s">
        <v>2927</v>
      </c>
      <c r="AD2076" s="50" t="s">
        <v>35</v>
      </c>
      <c r="AE2076" s="0" t="n">
        <v>2035</v>
      </c>
      <c r="AF2076" s="51" t="str">
        <f aca="false">"*"&amp;IF(AND(A2076="EU",AE2076=2035),0.93,IF(AND(A2076="EU",AE2076=2050),0.9,IF(AND(A2076="USA",AE2076=2035),0.92,IF(AND(A2076="USA",AE2076=2050),0.89,IF(AND(A2076="Japan",AE2076=2035),0.92,IF(AND(A2076="Japan",AE2076=2050),0.89,IF(AND(A2076="Russia",AE2076=2035),0.91,IF(AND(A2076="Russia",AE2076=2050),0.86,IF(AND(A2076="China",AE2076=2035),0.91,IF(AND(A2076="China",AE2076=2050),0.87,IF(AND(A2076="India",AE2076=2035),0.92,IF(AND(A2076="India",AE2076=2050),0.87,IF(AND(A2076="Middle East",AE2076=2035),0.89,IF(AND(A2076="Middle East",AE2076=2050),0.84,IF(AND(A2076="Africa",AE2076=2035),0.9,IF(AND(A2076="Africa",AE2076=2050),0.86,IF(AND(A2076="Brazil",AE2076=2035),0.93,IF(AND(A2076="Brazil",AE2076=2050),0.89,""))))))))))))))))))</f>
        <v>*0.91</v>
      </c>
      <c r="AG2076" s="51" t="str">
        <f aca="false">AG2075</f>
        <v>REZoning_Sol-Win</v>
      </c>
      <c r="AI2076" s="0" t="s">
        <v>2927</v>
      </c>
      <c r="AJ2076" s="50" t="s">
        <v>35</v>
      </c>
      <c r="AK2076" s="0" t="n">
        <v>2050</v>
      </c>
      <c r="AL2076" s="51" t="str">
        <f aca="false">"*"&amp;IF(AND(A2076="EU",AK2076=2035),0.93,IF(AND(A2076="EU",AK2076=2050),0.9,IF(AND(A2076="USA",AK2076=2035),0.92,IF(AND(A2076="USA",AK2076=2050),0.89,IF(AND(A2076="Japan",AK2076=2035),0.92,IF(AND(A2076="Japan",AK2076=2050),0.89,IF(AND(A2076="Russia",AK2076=2035),0.91,IF(AND(A2076="Russia",AK2076=2050),0.86,IF(AND(A2076="China",AK2076=2035),0.91,IF(AND(A2076="China",AK2076=2050),0.87,IF(AND(A2076="India",AK2076=2035),0.92,IF(AND(A2076="India",AK2076=2050),0.87,IF(AND(A2076="Middle East",AK2076=2035),0.89,IF(AND(A2076="Middle East",AK2076=2050),0.84,IF(AND(A2076="Africa",AK2076=2035),0.9,IF(AND(A2076="Africa",AK2076=2050),0.86,IF(AND(A2076="Brazil",AK2076=2035),0.93,IF(AND(A2076="Brazil",AK2076=2050),0.89,""))))))))))))))))))</f>
        <v>*0.86</v>
      </c>
      <c r="AM2076" s="51" t="str">
        <f aca="false">AM2075</f>
        <v>REZoning_Sol-Win</v>
      </c>
      <c r="AP2076" s="0" t="s">
        <v>2927</v>
      </c>
      <c r="AQ2076" s="0" t="s">
        <v>35</v>
      </c>
      <c r="AR2076" s="0" t="n">
        <v>2100</v>
      </c>
      <c r="AS2076" s="0" t="s">
        <v>860</v>
      </c>
      <c r="AT2076" s="0" t="s">
        <v>36</v>
      </c>
    </row>
    <row r="2077" customFormat="false" ht="28.5" hidden="false" customHeight="true" outlineLevel="0" collapsed="false">
      <c r="A2077" s="3" t="s">
        <v>73</v>
      </c>
      <c r="C2077" s="0" t="s">
        <v>2928</v>
      </c>
      <c r="D2077" s="50" t="s">
        <v>35</v>
      </c>
      <c r="E2077" s="0" t="n">
        <v>2035</v>
      </c>
      <c r="F2077" s="51" t="str">
        <f aca="false">"*"&amp;IF(AND(A2077="EU",E2077=2035),0.95,IF(AND(A2077="EU",E2077=2050),0.93,IF(AND(A2077="USA",E2077=2035),0.96,IF(AND(A2077="USA",E2077=2050),0.94,IF(AND(A2077="Japan",E2077=2035),0.94,IF(AND(A2077="Japan",E2077=2050),0.92,IF(AND(A2077="Russia",E2077=2035),0.95,IF(AND(A2077="Russia",E2077=2050),0.93,IF(AND(A2077="China",E2077=2035),0.94,IF(AND(A2077="China",E2077=2050),0.92,IF(AND(A2077="India",E2077=2035),0.95,IF(AND(A2077="India",E2077=2050),0.92,IF(AND(A2077="Middle East",E2077=2035),0.94,IF(AND(A2077="Middle East",E2077=2050),0.9,IF(AND(A2077="Africa",E2077=2035),0.94,IF(AND(A2077="Africa",E2077=2050),0.91,IF(AND(A2077="Brazil",E2077=2035),0.95,IF(AND(A2077="Brazil",E2077=2050),0.92,""))))))))))))))))))</f>
        <v>*0.95</v>
      </c>
      <c r="H2077" s="0" t="s">
        <v>2928</v>
      </c>
      <c r="I2077" s="50" t="s">
        <v>35</v>
      </c>
      <c r="J2077" s="0" t="n">
        <v>2050</v>
      </c>
      <c r="K2077" s="48" t="str">
        <f aca="false">"*"&amp;IF(AND(A2077="EU",J2077=2035),0.95,IF(AND(A2077="EU",J2077=2050),0.93,IF(AND(A2077="USA",J2077=2035),0.96,IF(AND(A2077="USA",J2077=2050),0.94,IF(AND(A2077="Japan",J2077=2035),0.94,IF(AND(A2077="Japan",J2077=2050),0.92,IF(AND(A2077="Russia",J2077=2035),0.95,IF(AND(A2077="Russia",J2077=2050),0.93,IF(AND(A2077="China",J2077=2035),0.94,IF(AND(A2077="China",J2077=2050),0.92,IF(AND(A2077="India",J2077=2035),0.95,IF(AND(A2077="India",J2077=2050),0.92,IF(AND(A2077="Middle East",J2077=2035),0.94,IF(AND(A2077="Middle East",J2077=2050),0.9,IF(AND(A2077="Africa",J2077=2035),0.94,IF(AND(A2077="Africa",J2077=2050),0.91,IF(AND(A2077="Brazil",J2077=2035),0.95,IF(AND(A2077="Brazil",J2077=2050),0.92,""))))))))))))))))))</f>
        <v>*0.93</v>
      </c>
      <c r="P2077" s="41" t="s">
        <v>2928</v>
      </c>
      <c r="Q2077" s="52" t="s">
        <v>35</v>
      </c>
      <c r="R2077" s="41" t="n">
        <v>2035</v>
      </c>
      <c r="S2077" s="53" t="str">
        <f aca="false">"*"&amp;IF(AND(A2077="EU",R2077=2035),0.95,IF(AND(A2077="EU",R2077=2050),0.93,IF(AND(A2077="USA",R2077=2035),0.96,IF(AND(A2077="USA",R2077=2050),0.93,IF(AND(A2077="Japan",R2077=2035),0.94,IF(AND(A2077="Japan",R2077=2050),0.92,IF(AND(A2077="Russia",R2077=2035),0.95,IF(AND(A2077="Russia",R2077=2050),0.91,IF(AND(A2077="China",R2077=2035),0.93,IF(AND(A2077="China",R2077=2050),0.92,IF(AND(A2077="India",R2077=2035),0.94,IF(AND(A2077="India",R2077=2050),0.91,IF(AND(A2077="Middle East",R2077=2035),0.92,IF(AND(A2077="Middle East",R2077=2050),0.89,IF(AND(A2077="Africa",R2077=2035),0.93,IF(AND(A2077="Africa",R2077=2050),0.9,IF(AND(A2077="Brazil",R2077=2035),0.95,IF(AND(A2077="Brazil",R2077=2050),0.92,""))))))))))))))))))</f>
        <v>*0.95</v>
      </c>
      <c r="U2077" s="41" t="s">
        <v>2928</v>
      </c>
      <c r="V2077" s="52" t="s">
        <v>35</v>
      </c>
      <c r="W2077" s="41" t="n">
        <v>2050</v>
      </c>
      <c r="X2077" s="53" t="str">
        <f aca="false">"*"&amp;IF(AND(A2077="EU",W2077=2035),0.95,IF(AND(A2077="EU",W2077=2050),0.93,IF(AND(A2077="USA",W2077=2035),0.96,IF(AND(A2077="USA",W2077=2050),0.93,IF(AND(A2077="Japan",W2077=2035),0.94,IF(AND(A2077="Japan",W2077=2050),0.92,IF(AND(A2077="Russia",W2077=2035),0.95,IF(AND(A2077="Russia",W2077=2050),0.91,IF(AND(A2077="China",W2077=2035),0.93,IF(AND(A2077="China",W2077=2050),0.92,IF(AND(A2077="India",W2077=2035),0.94,IF(AND(A2077="India",W2077=2050),0.91,IF(AND(A2077="Middle East",W2077=2035),0.92,IF(AND(A2077="Middle East",W2077=2050),0.89,IF(AND(A2077="Africa",W2077=2035),0.93,IF(AND(A2077="Africa",W2077=2050),0.9,IF(AND(A2077="Brazil",W2077=2035),0.95,IF(AND(A2077="Brazil",W2077=2050),0.92,""))))))))))))))))))</f>
        <v>*0.91</v>
      </c>
      <c r="AC2077" s="0" t="s">
        <v>2928</v>
      </c>
      <c r="AD2077" s="50" t="s">
        <v>35</v>
      </c>
      <c r="AE2077" s="0" t="n">
        <v>2035</v>
      </c>
      <c r="AF2077" s="51" t="str">
        <f aca="false">"*"&amp;IF(AND(A2077="EU",AE2077=2035),0.93,IF(AND(A2077="EU",AE2077=2050),0.9,IF(AND(A2077="USA",AE2077=2035),0.92,IF(AND(A2077="USA",AE2077=2050),0.89,IF(AND(A2077="Japan",AE2077=2035),0.92,IF(AND(A2077="Japan",AE2077=2050),0.89,IF(AND(A2077="Russia",AE2077=2035),0.91,IF(AND(A2077="Russia",AE2077=2050),0.86,IF(AND(A2077="China",AE2077=2035),0.91,IF(AND(A2077="China",AE2077=2050),0.87,IF(AND(A2077="India",AE2077=2035),0.92,IF(AND(A2077="India",AE2077=2050),0.87,IF(AND(A2077="Middle East",AE2077=2035),0.89,IF(AND(A2077="Middle East",AE2077=2050),0.84,IF(AND(A2077="Africa",AE2077=2035),0.9,IF(AND(A2077="Africa",AE2077=2050),0.86,IF(AND(A2077="Brazil",AE2077=2035),0.93,IF(AND(A2077="Brazil",AE2077=2050),0.89,""))))))))))))))))))</f>
        <v>*0.91</v>
      </c>
      <c r="AG2077" s="51" t="str">
        <f aca="false">AG2076</f>
        <v>REZoning_Sol-Win</v>
      </c>
      <c r="AI2077" s="0" t="s">
        <v>2928</v>
      </c>
      <c r="AJ2077" s="50" t="s">
        <v>35</v>
      </c>
      <c r="AK2077" s="0" t="n">
        <v>2050</v>
      </c>
      <c r="AL2077" s="51" t="str">
        <f aca="false">"*"&amp;IF(AND(A2077="EU",AK2077=2035),0.93,IF(AND(A2077="EU",AK2077=2050),0.9,IF(AND(A2077="USA",AK2077=2035),0.92,IF(AND(A2077="USA",AK2077=2050),0.89,IF(AND(A2077="Japan",AK2077=2035),0.92,IF(AND(A2077="Japan",AK2077=2050),0.89,IF(AND(A2077="Russia",AK2077=2035),0.91,IF(AND(A2077="Russia",AK2077=2050),0.86,IF(AND(A2077="China",AK2077=2035),0.91,IF(AND(A2077="China",AK2077=2050),0.87,IF(AND(A2077="India",AK2077=2035),0.92,IF(AND(A2077="India",AK2077=2050),0.87,IF(AND(A2077="Middle East",AK2077=2035),0.89,IF(AND(A2077="Middle East",AK2077=2050),0.84,IF(AND(A2077="Africa",AK2077=2035),0.9,IF(AND(A2077="Africa",AK2077=2050),0.86,IF(AND(A2077="Brazil",AK2077=2035),0.93,IF(AND(A2077="Brazil",AK2077=2050),0.89,""))))))))))))))))))</f>
        <v>*0.86</v>
      </c>
      <c r="AM2077" s="51" t="str">
        <f aca="false">AM2076</f>
        <v>REZoning_Sol-Win</v>
      </c>
      <c r="AP2077" s="0" t="s">
        <v>2928</v>
      </c>
      <c r="AQ2077" s="0" t="s">
        <v>35</v>
      </c>
      <c r="AR2077" s="0" t="n">
        <v>2100</v>
      </c>
      <c r="AS2077" s="0" t="s">
        <v>860</v>
      </c>
      <c r="AT2077" s="0" t="s">
        <v>36</v>
      </c>
    </row>
    <row r="2078" customFormat="false" ht="28.5" hidden="false" customHeight="true" outlineLevel="0" collapsed="false">
      <c r="A2078" s="3" t="s">
        <v>73</v>
      </c>
      <c r="C2078" s="0" t="s">
        <v>2929</v>
      </c>
      <c r="D2078" s="50" t="s">
        <v>35</v>
      </c>
      <c r="E2078" s="0" t="n">
        <v>2035</v>
      </c>
      <c r="F2078" s="51" t="str">
        <f aca="false">"*"&amp;IF(AND(A2078="EU",E2078=2035),0.95,IF(AND(A2078="EU",E2078=2050),0.93,IF(AND(A2078="USA",E2078=2035),0.96,IF(AND(A2078="USA",E2078=2050),0.94,IF(AND(A2078="Japan",E2078=2035),0.94,IF(AND(A2078="Japan",E2078=2050),0.92,IF(AND(A2078="Russia",E2078=2035),0.95,IF(AND(A2078="Russia",E2078=2050),0.93,IF(AND(A2078="China",E2078=2035),0.94,IF(AND(A2078="China",E2078=2050),0.92,IF(AND(A2078="India",E2078=2035),0.95,IF(AND(A2078="India",E2078=2050),0.92,IF(AND(A2078="Middle East",E2078=2035),0.94,IF(AND(A2078="Middle East",E2078=2050),0.9,IF(AND(A2078="Africa",E2078=2035),0.94,IF(AND(A2078="Africa",E2078=2050),0.91,IF(AND(A2078="Brazil",E2078=2035),0.95,IF(AND(A2078="Brazil",E2078=2050),0.92,""))))))))))))))))))</f>
        <v>*0.95</v>
      </c>
      <c r="H2078" s="0" t="s">
        <v>2929</v>
      </c>
      <c r="I2078" s="50" t="s">
        <v>35</v>
      </c>
      <c r="J2078" s="0" t="n">
        <v>2050</v>
      </c>
      <c r="K2078" s="48" t="str">
        <f aca="false">"*"&amp;IF(AND(A2078="EU",J2078=2035),0.95,IF(AND(A2078="EU",J2078=2050),0.93,IF(AND(A2078="USA",J2078=2035),0.96,IF(AND(A2078="USA",J2078=2050),0.94,IF(AND(A2078="Japan",J2078=2035),0.94,IF(AND(A2078="Japan",J2078=2050),0.92,IF(AND(A2078="Russia",J2078=2035),0.95,IF(AND(A2078="Russia",J2078=2050),0.93,IF(AND(A2078="China",J2078=2035),0.94,IF(AND(A2078="China",J2078=2050),0.92,IF(AND(A2078="India",J2078=2035),0.95,IF(AND(A2078="India",J2078=2050),0.92,IF(AND(A2078="Middle East",J2078=2035),0.94,IF(AND(A2078="Middle East",J2078=2050),0.9,IF(AND(A2078="Africa",J2078=2035),0.94,IF(AND(A2078="Africa",J2078=2050),0.91,IF(AND(A2078="Brazil",J2078=2035),0.95,IF(AND(A2078="Brazil",J2078=2050),0.92,""))))))))))))))))))</f>
        <v>*0.93</v>
      </c>
      <c r="P2078" s="41" t="s">
        <v>2929</v>
      </c>
      <c r="Q2078" s="52" t="s">
        <v>35</v>
      </c>
      <c r="R2078" s="41" t="n">
        <v>2035</v>
      </c>
      <c r="S2078" s="53" t="str">
        <f aca="false">"*"&amp;IF(AND(A2078="EU",R2078=2035),0.95,IF(AND(A2078="EU",R2078=2050),0.93,IF(AND(A2078="USA",R2078=2035),0.96,IF(AND(A2078="USA",R2078=2050),0.93,IF(AND(A2078="Japan",R2078=2035),0.94,IF(AND(A2078="Japan",R2078=2050),0.92,IF(AND(A2078="Russia",R2078=2035),0.95,IF(AND(A2078="Russia",R2078=2050),0.91,IF(AND(A2078="China",R2078=2035),0.93,IF(AND(A2078="China",R2078=2050),0.92,IF(AND(A2078="India",R2078=2035),0.94,IF(AND(A2078="India",R2078=2050),0.91,IF(AND(A2078="Middle East",R2078=2035),0.92,IF(AND(A2078="Middle East",R2078=2050),0.89,IF(AND(A2078="Africa",R2078=2035),0.93,IF(AND(A2078="Africa",R2078=2050),0.9,IF(AND(A2078="Brazil",R2078=2035),0.95,IF(AND(A2078="Brazil",R2078=2050),0.92,""))))))))))))))))))</f>
        <v>*0.95</v>
      </c>
      <c r="U2078" s="41" t="s">
        <v>2929</v>
      </c>
      <c r="V2078" s="52" t="s">
        <v>35</v>
      </c>
      <c r="W2078" s="41" t="n">
        <v>2050</v>
      </c>
      <c r="X2078" s="53" t="str">
        <f aca="false">"*"&amp;IF(AND(A2078="EU",W2078=2035),0.95,IF(AND(A2078="EU",W2078=2050),0.93,IF(AND(A2078="USA",W2078=2035),0.96,IF(AND(A2078="USA",W2078=2050),0.93,IF(AND(A2078="Japan",W2078=2035),0.94,IF(AND(A2078="Japan",W2078=2050),0.92,IF(AND(A2078="Russia",W2078=2035),0.95,IF(AND(A2078="Russia",W2078=2050),0.91,IF(AND(A2078="China",W2078=2035),0.93,IF(AND(A2078="China",W2078=2050),0.92,IF(AND(A2078="India",W2078=2035),0.94,IF(AND(A2078="India",W2078=2050),0.91,IF(AND(A2078="Middle East",W2078=2035),0.92,IF(AND(A2078="Middle East",W2078=2050),0.89,IF(AND(A2078="Africa",W2078=2035),0.93,IF(AND(A2078="Africa",W2078=2050),0.9,IF(AND(A2078="Brazil",W2078=2035),0.95,IF(AND(A2078="Brazil",W2078=2050),0.92,""))))))))))))))))))</f>
        <v>*0.91</v>
      </c>
      <c r="AC2078" s="0" t="s">
        <v>2929</v>
      </c>
      <c r="AD2078" s="50" t="s">
        <v>35</v>
      </c>
      <c r="AE2078" s="0" t="n">
        <v>2035</v>
      </c>
      <c r="AF2078" s="51" t="str">
        <f aca="false">"*"&amp;IF(AND(A2078="EU",AE2078=2035),0.93,IF(AND(A2078="EU",AE2078=2050),0.9,IF(AND(A2078="USA",AE2078=2035),0.92,IF(AND(A2078="USA",AE2078=2050),0.89,IF(AND(A2078="Japan",AE2078=2035),0.92,IF(AND(A2078="Japan",AE2078=2050),0.89,IF(AND(A2078="Russia",AE2078=2035),0.91,IF(AND(A2078="Russia",AE2078=2050),0.86,IF(AND(A2078="China",AE2078=2035),0.91,IF(AND(A2078="China",AE2078=2050),0.87,IF(AND(A2078="India",AE2078=2035),0.92,IF(AND(A2078="India",AE2078=2050),0.87,IF(AND(A2078="Middle East",AE2078=2035),0.89,IF(AND(A2078="Middle East",AE2078=2050),0.84,IF(AND(A2078="Africa",AE2078=2035),0.9,IF(AND(A2078="Africa",AE2078=2050),0.86,IF(AND(A2078="Brazil",AE2078=2035),0.93,IF(AND(A2078="Brazil",AE2078=2050),0.89,""))))))))))))))))))</f>
        <v>*0.91</v>
      </c>
      <c r="AG2078" s="51" t="str">
        <f aca="false">AG2077</f>
        <v>REZoning_Sol-Win</v>
      </c>
      <c r="AI2078" s="0" t="s">
        <v>2929</v>
      </c>
      <c r="AJ2078" s="50" t="s">
        <v>35</v>
      </c>
      <c r="AK2078" s="0" t="n">
        <v>2050</v>
      </c>
      <c r="AL2078" s="51" t="str">
        <f aca="false">"*"&amp;IF(AND(A2078="EU",AK2078=2035),0.93,IF(AND(A2078="EU",AK2078=2050),0.9,IF(AND(A2078="USA",AK2078=2035),0.92,IF(AND(A2078="USA",AK2078=2050),0.89,IF(AND(A2078="Japan",AK2078=2035),0.92,IF(AND(A2078="Japan",AK2078=2050),0.89,IF(AND(A2078="Russia",AK2078=2035),0.91,IF(AND(A2078="Russia",AK2078=2050),0.86,IF(AND(A2078="China",AK2078=2035),0.91,IF(AND(A2078="China",AK2078=2050),0.87,IF(AND(A2078="India",AK2078=2035),0.92,IF(AND(A2078="India",AK2078=2050),0.87,IF(AND(A2078="Middle East",AK2078=2035),0.89,IF(AND(A2078="Middle East",AK2078=2050),0.84,IF(AND(A2078="Africa",AK2078=2035),0.9,IF(AND(A2078="Africa",AK2078=2050),0.86,IF(AND(A2078="Brazil",AK2078=2035),0.93,IF(AND(A2078="Brazil",AK2078=2050),0.89,""))))))))))))))))))</f>
        <v>*0.86</v>
      </c>
      <c r="AM2078" s="51" t="str">
        <f aca="false">AM2077</f>
        <v>REZoning_Sol-Win</v>
      </c>
      <c r="AP2078" s="0" t="s">
        <v>2929</v>
      </c>
      <c r="AQ2078" s="0" t="s">
        <v>35</v>
      </c>
      <c r="AR2078" s="0" t="n">
        <v>2100</v>
      </c>
      <c r="AS2078" s="0" t="s">
        <v>860</v>
      </c>
      <c r="AT2078" s="0" t="s">
        <v>36</v>
      </c>
    </row>
    <row r="2079" customFormat="false" ht="28.5" hidden="false" customHeight="true" outlineLevel="0" collapsed="false">
      <c r="A2079" s="3" t="s">
        <v>73</v>
      </c>
      <c r="C2079" s="0" t="s">
        <v>2930</v>
      </c>
      <c r="D2079" s="50" t="s">
        <v>35</v>
      </c>
      <c r="E2079" s="0" t="n">
        <v>2035</v>
      </c>
      <c r="F2079" s="51" t="str">
        <f aca="false">"*"&amp;IF(AND(A2079="EU",E2079=2035),0.95,IF(AND(A2079="EU",E2079=2050),0.93,IF(AND(A2079="USA",E2079=2035),0.96,IF(AND(A2079="USA",E2079=2050),0.94,IF(AND(A2079="Japan",E2079=2035),0.94,IF(AND(A2079="Japan",E2079=2050),0.92,IF(AND(A2079="Russia",E2079=2035),0.95,IF(AND(A2079="Russia",E2079=2050),0.93,IF(AND(A2079="China",E2079=2035),0.94,IF(AND(A2079="China",E2079=2050),0.92,IF(AND(A2079="India",E2079=2035),0.95,IF(AND(A2079="India",E2079=2050),0.92,IF(AND(A2079="Middle East",E2079=2035),0.94,IF(AND(A2079="Middle East",E2079=2050),0.9,IF(AND(A2079="Africa",E2079=2035),0.94,IF(AND(A2079="Africa",E2079=2050),0.91,IF(AND(A2079="Brazil",E2079=2035),0.95,IF(AND(A2079="Brazil",E2079=2050),0.92,""))))))))))))))))))</f>
        <v>*0.95</v>
      </c>
      <c r="H2079" s="0" t="s">
        <v>2930</v>
      </c>
      <c r="I2079" s="50" t="s">
        <v>35</v>
      </c>
      <c r="J2079" s="0" t="n">
        <v>2050</v>
      </c>
      <c r="K2079" s="48" t="str">
        <f aca="false">"*"&amp;IF(AND(A2079="EU",J2079=2035),0.95,IF(AND(A2079="EU",J2079=2050),0.93,IF(AND(A2079="USA",J2079=2035),0.96,IF(AND(A2079="USA",J2079=2050),0.94,IF(AND(A2079="Japan",J2079=2035),0.94,IF(AND(A2079="Japan",J2079=2050),0.92,IF(AND(A2079="Russia",J2079=2035),0.95,IF(AND(A2079="Russia",J2079=2050),0.93,IF(AND(A2079="China",J2079=2035),0.94,IF(AND(A2079="China",J2079=2050),0.92,IF(AND(A2079="India",J2079=2035),0.95,IF(AND(A2079="India",J2079=2050),0.92,IF(AND(A2079="Middle East",J2079=2035),0.94,IF(AND(A2079="Middle East",J2079=2050),0.9,IF(AND(A2079="Africa",J2079=2035),0.94,IF(AND(A2079="Africa",J2079=2050),0.91,IF(AND(A2079="Brazil",J2079=2035),0.95,IF(AND(A2079="Brazil",J2079=2050),0.92,""))))))))))))))))))</f>
        <v>*0.93</v>
      </c>
      <c r="P2079" s="41" t="s">
        <v>2930</v>
      </c>
      <c r="Q2079" s="52" t="s">
        <v>35</v>
      </c>
      <c r="R2079" s="41" t="n">
        <v>2035</v>
      </c>
      <c r="S2079" s="53" t="str">
        <f aca="false">"*"&amp;IF(AND(A2079="EU",R2079=2035),0.95,IF(AND(A2079="EU",R2079=2050),0.93,IF(AND(A2079="USA",R2079=2035),0.96,IF(AND(A2079="USA",R2079=2050),0.93,IF(AND(A2079="Japan",R2079=2035),0.94,IF(AND(A2079="Japan",R2079=2050),0.92,IF(AND(A2079="Russia",R2079=2035),0.95,IF(AND(A2079="Russia",R2079=2050),0.91,IF(AND(A2079="China",R2079=2035),0.93,IF(AND(A2079="China",R2079=2050),0.92,IF(AND(A2079="India",R2079=2035),0.94,IF(AND(A2079="India",R2079=2050),0.91,IF(AND(A2079="Middle East",R2079=2035),0.92,IF(AND(A2079="Middle East",R2079=2050),0.89,IF(AND(A2079="Africa",R2079=2035),0.93,IF(AND(A2079="Africa",R2079=2050),0.9,IF(AND(A2079="Brazil",R2079=2035),0.95,IF(AND(A2079="Brazil",R2079=2050),0.92,""))))))))))))))))))</f>
        <v>*0.95</v>
      </c>
      <c r="U2079" s="41" t="s">
        <v>2930</v>
      </c>
      <c r="V2079" s="52" t="s">
        <v>35</v>
      </c>
      <c r="W2079" s="41" t="n">
        <v>2050</v>
      </c>
      <c r="X2079" s="53" t="str">
        <f aca="false">"*"&amp;IF(AND(A2079="EU",W2079=2035),0.95,IF(AND(A2079="EU",W2079=2050),0.93,IF(AND(A2079="USA",W2079=2035),0.96,IF(AND(A2079="USA",W2079=2050),0.93,IF(AND(A2079="Japan",W2079=2035),0.94,IF(AND(A2079="Japan",W2079=2050),0.92,IF(AND(A2079="Russia",W2079=2035),0.95,IF(AND(A2079="Russia",W2079=2050),0.91,IF(AND(A2079="China",W2079=2035),0.93,IF(AND(A2079="China",W2079=2050),0.92,IF(AND(A2079="India",W2079=2035),0.94,IF(AND(A2079="India",W2079=2050),0.91,IF(AND(A2079="Middle East",W2079=2035),0.92,IF(AND(A2079="Middle East",W2079=2050),0.89,IF(AND(A2079="Africa",W2079=2035),0.93,IF(AND(A2079="Africa",W2079=2050),0.9,IF(AND(A2079="Brazil",W2079=2035),0.95,IF(AND(A2079="Brazil",W2079=2050),0.92,""))))))))))))))))))</f>
        <v>*0.91</v>
      </c>
      <c r="AC2079" s="0" t="s">
        <v>2930</v>
      </c>
      <c r="AD2079" s="50" t="s">
        <v>35</v>
      </c>
      <c r="AE2079" s="0" t="n">
        <v>2035</v>
      </c>
      <c r="AF2079" s="51" t="str">
        <f aca="false">"*"&amp;IF(AND(A2079="EU",AE2079=2035),0.93,IF(AND(A2079="EU",AE2079=2050),0.9,IF(AND(A2079="USA",AE2079=2035),0.92,IF(AND(A2079="USA",AE2079=2050),0.89,IF(AND(A2079="Japan",AE2079=2035),0.92,IF(AND(A2079="Japan",AE2079=2050),0.89,IF(AND(A2079="Russia",AE2079=2035),0.91,IF(AND(A2079="Russia",AE2079=2050),0.86,IF(AND(A2079="China",AE2079=2035),0.91,IF(AND(A2079="China",AE2079=2050),0.87,IF(AND(A2079="India",AE2079=2035),0.92,IF(AND(A2079="India",AE2079=2050),0.87,IF(AND(A2079="Middle East",AE2079=2035),0.89,IF(AND(A2079="Middle East",AE2079=2050),0.84,IF(AND(A2079="Africa",AE2079=2035),0.9,IF(AND(A2079="Africa",AE2079=2050),0.86,IF(AND(A2079="Brazil",AE2079=2035),0.93,IF(AND(A2079="Brazil",AE2079=2050),0.89,""))))))))))))))))))</f>
        <v>*0.91</v>
      </c>
      <c r="AG2079" s="51" t="str">
        <f aca="false">AG2078</f>
        <v>REZoning_Sol-Win</v>
      </c>
      <c r="AI2079" s="0" t="s">
        <v>2930</v>
      </c>
      <c r="AJ2079" s="50" t="s">
        <v>35</v>
      </c>
      <c r="AK2079" s="0" t="n">
        <v>2050</v>
      </c>
      <c r="AL2079" s="51" t="str">
        <f aca="false">"*"&amp;IF(AND(A2079="EU",AK2079=2035),0.93,IF(AND(A2079="EU",AK2079=2050),0.9,IF(AND(A2079="USA",AK2079=2035),0.92,IF(AND(A2079="USA",AK2079=2050),0.89,IF(AND(A2079="Japan",AK2079=2035),0.92,IF(AND(A2079="Japan",AK2079=2050),0.89,IF(AND(A2079="Russia",AK2079=2035),0.91,IF(AND(A2079="Russia",AK2079=2050),0.86,IF(AND(A2079="China",AK2079=2035),0.91,IF(AND(A2079="China",AK2079=2050),0.87,IF(AND(A2079="India",AK2079=2035),0.92,IF(AND(A2079="India",AK2079=2050),0.87,IF(AND(A2079="Middle East",AK2079=2035),0.89,IF(AND(A2079="Middle East",AK2079=2050),0.84,IF(AND(A2079="Africa",AK2079=2035),0.9,IF(AND(A2079="Africa",AK2079=2050),0.86,IF(AND(A2079="Brazil",AK2079=2035),0.93,IF(AND(A2079="Brazil",AK2079=2050),0.89,""))))))))))))))))))</f>
        <v>*0.86</v>
      </c>
      <c r="AM2079" s="51" t="str">
        <f aca="false">AM2078</f>
        <v>REZoning_Sol-Win</v>
      </c>
      <c r="AP2079" s="0" t="s">
        <v>2930</v>
      </c>
      <c r="AQ2079" s="0" t="s">
        <v>35</v>
      </c>
      <c r="AR2079" s="0" t="n">
        <v>2100</v>
      </c>
      <c r="AS2079" s="0" t="s">
        <v>860</v>
      </c>
      <c r="AT2079" s="0" t="s">
        <v>36</v>
      </c>
    </row>
    <row r="2080" customFormat="false" ht="28.5" hidden="false" customHeight="true" outlineLevel="0" collapsed="false">
      <c r="A2080" s="3" t="s">
        <v>73</v>
      </c>
      <c r="C2080" s="0" t="s">
        <v>2931</v>
      </c>
      <c r="D2080" s="50" t="s">
        <v>35</v>
      </c>
      <c r="E2080" s="0" t="n">
        <v>2035</v>
      </c>
      <c r="F2080" s="51" t="str">
        <f aca="false">"*"&amp;IF(AND(A2080="EU",E2080=2035),0.95,IF(AND(A2080="EU",E2080=2050),0.93,IF(AND(A2080="USA",E2080=2035),0.96,IF(AND(A2080="USA",E2080=2050),0.94,IF(AND(A2080="Japan",E2080=2035),0.94,IF(AND(A2080="Japan",E2080=2050),0.92,IF(AND(A2080="Russia",E2080=2035),0.95,IF(AND(A2080="Russia",E2080=2050),0.93,IF(AND(A2080="China",E2080=2035),0.94,IF(AND(A2080="China",E2080=2050),0.92,IF(AND(A2080="India",E2080=2035),0.95,IF(AND(A2080="India",E2080=2050),0.92,IF(AND(A2080="Middle East",E2080=2035),0.94,IF(AND(A2080="Middle East",E2080=2050),0.9,IF(AND(A2080="Africa",E2080=2035),0.94,IF(AND(A2080="Africa",E2080=2050),0.91,IF(AND(A2080="Brazil",E2080=2035),0.95,IF(AND(A2080="Brazil",E2080=2050),0.92,""))))))))))))))))))</f>
        <v>*0.95</v>
      </c>
      <c r="H2080" s="0" t="s">
        <v>2931</v>
      </c>
      <c r="I2080" s="50" t="s">
        <v>35</v>
      </c>
      <c r="J2080" s="0" t="n">
        <v>2050</v>
      </c>
      <c r="K2080" s="48" t="str">
        <f aca="false">"*"&amp;IF(AND(A2080="EU",J2080=2035),0.95,IF(AND(A2080="EU",J2080=2050),0.93,IF(AND(A2080="USA",J2080=2035),0.96,IF(AND(A2080="USA",J2080=2050),0.94,IF(AND(A2080="Japan",J2080=2035),0.94,IF(AND(A2080="Japan",J2080=2050),0.92,IF(AND(A2080="Russia",J2080=2035),0.95,IF(AND(A2080="Russia",J2080=2050),0.93,IF(AND(A2080="China",J2080=2035),0.94,IF(AND(A2080="China",J2080=2050),0.92,IF(AND(A2080="India",J2080=2035),0.95,IF(AND(A2080="India",J2080=2050),0.92,IF(AND(A2080="Middle East",J2080=2035),0.94,IF(AND(A2080="Middle East",J2080=2050),0.9,IF(AND(A2080="Africa",J2080=2035),0.94,IF(AND(A2080="Africa",J2080=2050),0.91,IF(AND(A2080="Brazil",J2080=2035),0.95,IF(AND(A2080="Brazil",J2080=2050),0.92,""))))))))))))))))))</f>
        <v>*0.93</v>
      </c>
      <c r="P2080" s="41" t="s">
        <v>2931</v>
      </c>
      <c r="Q2080" s="52" t="s">
        <v>35</v>
      </c>
      <c r="R2080" s="41" t="n">
        <v>2035</v>
      </c>
      <c r="S2080" s="53" t="str">
        <f aca="false">"*"&amp;IF(AND(A2080="EU",R2080=2035),0.95,IF(AND(A2080="EU",R2080=2050),0.93,IF(AND(A2080="USA",R2080=2035),0.96,IF(AND(A2080="USA",R2080=2050),0.93,IF(AND(A2080="Japan",R2080=2035),0.94,IF(AND(A2080="Japan",R2080=2050),0.92,IF(AND(A2080="Russia",R2080=2035),0.95,IF(AND(A2080="Russia",R2080=2050),0.91,IF(AND(A2080="China",R2080=2035),0.93,IF(AND(A2080="China",R2080=2050),0.92,IF(AND(A2080="India",R2080=2035),0.94,IF(AND(A2080="India",R2080=2050),0.91,IF(AND(A2080="Middle East",R2080=2035),0.92,IF(AND(A2080="Middle East",R2080=2050),0.89,IF(AND(A2080="Africa",R2080=2035),0.93,IF(AND(A2080="Africa",R2080=2050),0.9,IF(AND(A2080="Brazil",R2080=2035),0.95,IF(AND(A2080="Brazil",R2080=2050),0.92,""))))))))))))))))))</f>
        <v>*0.95</v>
      </c>
      <c r="U2080" s="41" t="s">
        <v>2931</v>
      </c>
      <c r="V2080" s="52" t="s">
        <v>35</v>
      </c>
      <c r="W2080" s="41" t="n">
        <v>2050</v>
      </c>
      <c r="X2080" s="53" t="str">
        <f aca="false">"*"&amp;IF(AND(A2080="EU",W2080=2035),0.95,IF(AND(A2080="EU",W2080=2050),0.93,IF(AND(A2080="USA",W2080=2035),0.96,IF(AND(A2080="USA",W2080=2050),0.93,IF(AND(A2080="Japan",W2080=2035),0.94,IF(AND(A2080="Japan",W2080=2050),0.92,IF(AND(A2080="Russia",W2080=2035),0.95,IF(AND(A2080="Russia",W2080=2050),0.91,IF(AND(A2080="China",W2080=2035),0.93,IF(AND(A2080="China",W2080=2050),0.92,IF(AND(A2080="India",W2080=2035),0.94,IF(AND(A2080="India",W2080=2050),0.91,IF(AND(A2080="Middle East",W2080=2035),0.92,IF(AND(A2080="Middle East",W2080=2050),0.89,IF(AND(A2080="Africa",W2080=2035),0.93,IF(AND(A2080="Africa",W2080=2050),0.9,IF(AND(A2080="Brazil",W2080=2035),0.95,IF(AND(A2080="Brazil",W2080=2050),0.92,""))))))))))))))))))</f>
        <v>*0.91</v>
      </c>
      <c r="AC2080" s="0" t="s">
        <v>2931</v>
      </c>
      <c r="AD2080" s="50" t="s">
        <v>35</v>
      </c>
      <c r="AE2080" s="0" t="n">
        <v>2035</v>
      </c>
      <c r="AF2080" s="51" t="str">
        <f aca="false">"*"&amp;IF(AND(A2080="EU",AE2080=2035),0.93,IF(AND(A2080="EU",AE2080=2050),0.9,IF(AND(A2080="USA",AE2080=2035),0.92,IF(AND(A2080="USA",AE2080=2050),0.89,IF(AND(A2080="Japan",AE2080=2035),0.92,IF(AND(A2080="Japan",AE2080=2050),0.89,IF(AND(A2080="Russia",AE2080=2035),0.91,IF(AND(A2080="Russia",AE2080=2050),0.86,IF(AND(A2080="China",AE2080=2035),0.91,IF(AND(A2080="China",AE2080=2050),0.87,IF(AND(A2080="India",AE2080=2035),0.92,IF(AND(A2080="India",AE2080=2050),0.87,IF(AND(A2080="Middle East",AE2080=2035),0.89,IF(AND(A2080="Middle East",AE2080=2050),0.84,IF(AND(A2080="Africa",AE2080=2035),0.9,IF(AND(A2080="Africa",AE2080=2050),0.86,IF(AND(A2080="Brazil",AE2080=2035),0.93,IF(AND(A2080="Brazil",AE2080=2050),0.89,""))))))))))))))))))</f>
        <v>*0.91</v>
      </c>
      <c r="AG2080" s="51" t="str">
        <f aca="false">AG2079</f>
        <v>REZoning_Sol-Win</v>
      </c>
      <c r="AI2080" s="0" t="s">
        <v>2931</v>
      </c>
      <c r="AJ2080" s="50" t="s">
        <v>35</v>
      </c>
      <c r="AK2080" s="0" t="n">
        <v>2050</v>
      </c>
      <c r="AL2080" s="51" t="str">
        <f aca="false">"*"&amp;IF(AND(A2080="EU",AK2080=2035),0.93,IF(AND(A2080="EU",AK2080=2050),0.9,IF(AND(A2080="USA",AK2080=2035),0.92,IF(AND(A2080="USA",AK2080=2050),0.89,IF(AND(A2080="Japan",AK2080=2035),0.92,IF(AND(A2080="Japan",AK2080=2050),0.89,IF(AND(A2080="Russia",AK2080=2035),0.91,IF(AND(A2080="Russia",AK2080=2050),0.86,IF(AND(A2080="China",AK2080=2035),0.91,IF(AND(A2080="China",AK2080=2050),0.87,IF(AND(A2080="India",AK2080=2035),0.92,IF(AND(A2080="India",AK2080=2050),0.87,IF(AND(A2080="Middle East",AK2080=2035),0.89,IF(AND(A2080="Middle East",AK2080=2050),0.84,IF(AND(A2080="Africa",AK2080=2035),0.9,IF(AND(A2080="Africa",AK2080=2050),0.86,IF(AND(A2080="Brazil",AK2080=2035),0.93,IF(AND(A2080="Brazil",AK2080=2050),0.89,""))))))))))))))))))</f>
        <v>*0.86</v>
      </c>
      <c r="AM2080" s="51" t="str">
        <f aca="false">AM2079</f>
        <v>REZoning_Sol-Win</v>
      </c>
      <c r="AP2080" s="0" t="s">
        <v>2931</v>
      </c>
      <c r="AQ2080" s="0" t="s">
        <v>35</v>
      </c>
      <c r="AR2080" s="0" t="n">
        <v>2100</v>
      </c>
      <c r="AS2080" s="0" t="s">
        <v>860</v>
      </c>
      <c r="AT2080" s="0" t="s">
        <v>36</v>
      </c>
    </row>
    <row r="2081" customFormat="false" ht="28.5" hidden="false" customHeight="true" outlineLevel="0" collapsed="false">
      <c r="A2081" s="3" t="s">
        <v>73</v>
      </c>
      <c r="C2081" s="0" t="s">
        <v>2932</v>
      </c>
      <c r="D2081" s="50" t="s">
        <v>35</v>
      </c>
      <c r="E2081" s="0" t="n">
        <v>2035</v>
      </c>
      <c r="F2081" s="51" t="str">
        <f aca="false">"*"&amp;IF(AND(A2081="EU",E2081=2035),0.95,IF(AND(A2081="EU",E2081=2050),0.93,IF(AND(A2081="USA",E2081=2035),0.96,IF(AND(A2081="USA",E2081=2050),0.94,IF(AND(A2081="Japan",E2081=2035),0.94,IF(AND(A2081="Japan",E2081=2050),0.92,IF(AND(A2081="Russia",E2081=2035),0.95,IF(AND(A2081="Russia",E2081=2050),0.93,IF(AND(A2081="China",E2081=2035),0.94,IF(AND(A2081="China",E2081=2050),0.92,IF(AND(A2081="India",E2081=2035),0.95,IF(AND(A2081="India",E2081=2050),0.92,IF(AND(A2081="Middle East",E2081=2035),0.94,IF(AND(A2081="Middle East",E2081=2050),0.9,IF(AND(A2081="Africa",E2081=2035),0.94,IF(AND(A2081="Africa",E2081=2050),0.91,IF(AND(A2081="Brazil",E2081=2035),0.95,IF(AND(A2081="Brazil",E2081=2050),0.92,""))))))))))))))))))</f>
        <v>*0.95</v>
      </c>
      <c r="H2081" s="0" t="s">
        <v>2932</v>
      </c>
      <c r="I2081" s="50" t="s">
        <v>35</v>
      </c>
      <c r="J2081" s="0" t="n">
        <v>2050</v>
      </c>
      <c r="K2081" s="48" t="str">
        <f aca="false">"*"&amp;IF(AND(A2081="EU",J2081=2035),0.95,IF(AND(A2081="EU",J2081=2050),0.93,IF(AND(A2081="USA",J2081=2035),0.96,IF(AND(A2081="USA",J2081=2050),0.94,IF(AND(A2081="Japan",J2081=2035),0.94,IF(AND(A2081="Japan",J2081=2050),0.92,IF(AND(A2081="Russia",J2081=2035),0.95,IF(AND(A2081="Russia",J2081=2050),0.93,IF(AND(A2081="China",J2081=2035),0.94,IF(AND(A2081="China",J2081=2050),0.92,IF(AND(A2081="India",J2081=2035),0.95,IF(AND(A2081="India",J2081=2050),0.92,IF(AND(A2081="Middle East",J2081=2035),0.94,IF(AND(A2081="Middle East",J2081=2050),0.9,IF(AND(A2081="Africa",J2081=2035),0.94,IF(AND(A2081="Africa",J2081=2050),0.91,IF(AND(A2081="Brazil",J2081=2035),0.95,IF(AND(A2081="Brazil",J2081=2050),0.92,""))))))))))))))))))</f>
        <v>*0.93</v>
      </c>
      <c r="P2081" s="41" t="s">
        <v>2932</v>
      </c>
      <c r="Q2081" s="52" t="s">
        <v>35</v>
      </c>
      <c r="R2081" s="41" t="n">
        <v>2035</v>
      </c>
      <c r="S2081" s="53" t="str">
        <f aca="false">"*"&amp;IF(AND(A2081="EU",R2081=2035),0.95,IF(AND(A2081="EU",R2081=2050),0.93,IF(AND(A2081="USA",R2081=2035),0.96,IF(AND(A2081="USA",R2081=2050),0.93,IF(AND(A2081="Japan",R2081=2035),0.94,IF(AND(A2081="Japan",R2081=2050),0.92,IF(AND(A2081="Russia",R2081=2035),0.95,IF(AND(A2081="Russia",R2081=2050),0.91,IF(AND(A2081="China",R2081=2035),0.93,IF(AND(A2081="China",R2081=2050),0.92,IF(AND(A2081="India",R2081=2035),0.94,IF(AND(A2081="India",R2081=2050),0.91,IF(AND(A2081="Middle East",R2081=2035),0.92,IF(AND(A2081="Middle East",R2081=2050),0.89,IF(AND(A2081="Africa",R2081=2035),0.93,IF(AND(A2081="Africa",R2081=2050),0.9,IF(AND(A2081="Brazil",R2081=2035),0.95,IF(AND(A2081="Brazil",R2081=2050),0.92,""))))))))))))))))))</f>
        <v>*0.95</v>
      </c>
      <c r="U2081" s="41" t="s">
        <v>2932</v>
      </c>
      <c r="V2081" s="52" t="s">
        <v>35</v>
      </c>
      <c r="W2081" s="41" t="n">
        <v>2050</v>
      </c>
      <c r="X2081" s="53" t="str">
        <f aca="false">"*"&amp;IF(AND(A2081="EU",W2081=2035),0.95,IF(AND(A2081="EU",W2081=2050),0.93,IF(AND(A2081="USA",W2081=2035),0.96,IF(AND(A2081="USA",W2081=2050),0.93,IF(AND(A2081="Japan",W2081=2035),0.94,IF(AND(A2081="Japan",W2081=2050),0.92,IF(AND(A2081="Russia",W2081=2035),0.95,IF(AND(A2081="Russia",W2081=2050),0.91,IF(AND(A2081="China",W2081=2035),0.93,IF(AND(A2081="China",W2081=2050),0.92,IF(AND(A2081="India",W2081=2035),0.94,IF(AND(A2081="India",W2081=2050),0.91,IF(AND(A2081="Middle East",W2081=2035),0.92,IF(AND(A2081="Middle East",W2081=2050),0.89,IF(AND(A2081="Africa",W2081=2035),0.93,IF(AND(A2081="Africa",W2081=2050),0.9,IF(AND(A2081="Brazil",W2081=2035),0.95,IF(AND(A2081="Brazil",W2081=2050),0.92,""))))))))))))))))))</f>
        <v>*0.91</v>
      </c>
      <c r="AC2081" s="0" t="s">
        <v>2932</v>
      </c>
      <c r="AD2081" s="50" t="s">
        <v>35</v>
      </c>
      <c r="AE2081" s="0" t="n">
        <v>2035</v>
      </c>
      <c r="AF2081" s="51" t="str">
        <f aca="false">"*"&amp;IF(AND(A2081="EU",AE2081=2035),0.93,IF(AND(A2081="EU",AE2081=2050),0.9,IF(AND(A2081="USA",AE2081=2035),0.92,IF(AND(A2081="USA",AE2081=2050),0.89,IF(AND(A2081="Japan",AE2081=2035),0.92,IF(AND(A2081="Japan",AE2081=2050),0.89,IF(AND(A2081="Russia",AE2081=2035),0.91,IF(AND(A2081="Russia",AE2081=2050),0.86,IF(AND(A2081="China",AE2081=2035),0.91,IF(AND(A2081="China",AE2081=2050),0.87,IF(AND(A2081="India",AE2081=2035),0.92,IF(AND(A2081="India",AE2081=2050),0.87,IF(AND(A2081="Middle East",AE2081=2035),0.89,IF(AND(A2081="Middle East",AE2081=2050),0.84,IF(AND(A2081="Africa",AE2081=2035),0.9,IF(AND(A2081="Africa",AE2081=2050),0.86,IF(AND(A2081="Brazil",AE2081=2035),0.93,IF(AND(A2081="Brazil",AE2081=2050),0.89,""))))))))))))))))))</f>
        <v>*0.91</v>
      </c>
      <c r="AG2081" s="51" t="str">
        <f aca="false">AG2080</f>
        <v>REZoning_Sol-Win</v>
      </c>
      <c r="AI2081" s="0" t="s">
        <v>2932</v>
      </c>
      <c r="AJ2081" s="50" t="s">
        <v>35</v>
      </c>
      <c r="AK2081" s="0" t="n">
        <v>2050</v>
      </c>
      <c r="AL2081" s="51" t="str">
        <f aca="false">"*"&amp;IF(AND(A2081="EU",AK2081=2035),0.93,IF(AND(A2081="EU",AK2081=2050),0.9,IF(AND(A2081="USA",AK2081=2035),0.92,IF(AND(A2081="USA",AK2081=2050),0.89,IF(AND(A2081="Japan",AK2081=2035),0.92,IF(AND(A2081="Japan",AK2081=2050),0.89,IF(AND(A2081="Russia",AK2081=2035),0.91,IF(AND(A2081="Russia",AK2081=2050),0.86,IF(AND(A2081="China",AK2081=2035),0.91,IF(AND(A2081="China",AK2081=2050),0.87,IF(AND(A2081="India",AK2081=2035),0.92,IF(AND(A2081="India",AK2081=2050),0.87,IF(AND(A2081="Middle East",AK2081=2035),0.89,IF(AND(A2081="Middle East",AK2081=2050),0.84,IF(AND(A2081="Africa",AK2081=2035),0.9,IF(AND(A2081="Africa",AK2081=2050),0.86,IF(AND(A2081="Brazil",AK2081=2035),0.93,IF(AND(A2081="Brazil",AK2081=2050),0.89,""))))))))))))))))))</f>
        <v>*0.86</v>
      </c>
      <c r="AM2081" s="51" t="str">
        <f aca="false">AM2080</f>
        <v>REZoning_Sol-Win</v>
      </c>
      <c r="AP2081" s="0" t="s">
        <v>2932</v>
      </c>
      <c r="AQ2081" s="0" t="s">
        <v>35</v>
      </c>
      <c r="AR2081" s="0" t="n">
        <v>2100</v>
      </c>
      <c r="AS2081" s="0" t="s">
        <v>860</v>
      </c>
      <c r="AT2081" s="0" t="s">
        <v>36</v>
      </c>
    </row>
    <row r="2082" customFormat="false" ht="28.5" hidden="false" customHeight="true" outlineLevel="0" collapsed="false">
      <c r="A2082" s="3" t="s">
        <v>73</v>
      </c>
      <c r="C2082" s="0" t="s">
        <v>2933</v>
      </c>
      <c r="D2082" s="50" t="s">
        <v>35</v>
      </c>
      <c r="E2082" s="0" t="n">
        <v>2035</v>
      </c>
      <c r="F2082" s="51" t="str">
        <f aca="false">"*"&amp;IF(AND(A2082="EU",E2082=2035),0.95,IF(AND(A2082="EU",E2082=2050),0.93,IF(AND(A2082="USA",E2082=2035),0.96,IF(AND(A2082="USA",E2082=2050),0.94,IF(AND(A2082="Japan",E2082=2035),0.94,IF(AND(A2082="Japan",E2082=2050),0.92,IF(AND(A2082="Russia",E2082=2035),0.95,IF(AND(A2082="Russia",E2082=2050),0.93,IF(AND(A2082="China",E2082=2035),0.94,IF(AND(A2082="China",E2082=2050),0.92,IF(AND(A2082="India",E2082=2035),0.95,IF(AND(A2082="India",E2082=2050),0.92,IF(AND(A2082="Middle East",E2082=2035),0.94,IF(AND(A2082="Middle East",E2082=2050),0.9,IF(AND(A2082="Africa",E2082=2035),0.94,IF(AND(A2082="Africa",E2082=2050),0.91,IF(AND(A2082="Brazil",E2082=2035),0.95,IF(AND(A2082="Brazil",E2082=2050),0.92,""))))))))))))))))))</f>
        <v>*0.95</v>
      </c>
      <c r="H2082" s="0" t="s">
        <v>2933</v>
      </c>
      <c r="I2082" s="50" t="s">
        <v>35</v>
      </c>
      <c r="J2082" s="0" t="n">
        <v>2050</v>
      </c>
      <c r="K2082" s="48" t="str">
        <f aca="false">"*"&amp;IF(AND(A2082="EU",J2082=2035),0.95,IF(AND(A2082="EU",J2082=2050),0.93,IF(AND(A2082="USA",J2082=2035),0.96,IF(AND(A2082="USA",J2082=2050),0.94,IF(AND(A2082="Japan",J2082=2035),0.94,IF(AND(A2082="Japan",J2082=2050),0.92,IF(AND(A2082="Russia",J2082=2035),0.95,IF(AND(A2082="Russia",J2082=2050),0.93,IF(AND(A2082="China",J2082=2035),0.94,IF(AND(A2082="China",J2082=2050),0.92,IF(AND(A2082="India",J2082=2035),0.95,IF(AND(A2082="India",J2082=2050),0.92,IF(AND(A2082="Middle East",J2082=2035),0.94,IF(AND(A2082="Middle East",J2082=2050),0.9,IF(AND(A2082="Africa",J2082=2035),0.94,IF(AND(A2082="Africa",J2082=2050),0.91,IF(AND(A2082="Brazil",J2082=2035),0.95,IF(AND(A2082="Brazil",J2082=2050),0.92,""))))))))))))))))))</f>
        <v>*0.93</v>
      </c>
      <c r="P2082" s="41" t="s">
        <v>2933</v>
      </c>
      <c r="Q2082" s="52" t="s">
        <v>35</v>
      </c>
      <c r="R2082" s="41" t="n">
        <v>2035</v>
      </c>
      <c r="S2082" s="53" t="str">
        <f aca="false">"*"&amp;IF(AND(A2082="EU",R2082=2035),0.95,IF(AND(A2082="EU",R2082=2050),0.93,IF(AND(A2082="USA",R2082=2035),0.96,IF(AND(A2082="USA",R2082=2050),0.93,IF(AND(A2082="Japan",R2082=2035),0.94,IF(AND(A2082="Japan",R2082=2050),0.92,IF(AND(A2082="Russia",R2082=2035),0.95,IF(AND(A2082="Russia",R2082=2050),0.91,IF(AND(A2082="China",R2082=2035),0.93,IF(AND(A2082="China",R2082=2050),0.92,IF(AND(A2082="India",R2082=2035),0.94,IF(AND(A2082="India",R2082=2050),0.91,IF(AND(A2082="Middle East",R2082=2035),0.92,IF(AND(A2082="Middle East",R2082=2050),0.89,IF(AND(A2082="Africa",R2082=2035),0.93,IF(AND(A2082="Africa",R2082=2050),0.9,IF(AND(A2082="Brazil",R2082=2035),0.95,IF(AND(A2082="Brazil",R2082=2050),0.92,""))))))))))))))))))</f>
        <v>*0.95</v>
      </c>
      <c r="U2082" s="41" t="s">
        <v>2933</v>
      </c>
      <c r="V2082" s="52" t="s">
        <v>35</v>
      </c>
      <c r="W2082" s="41" t="n">
        <v>2050</v>
      </c>
      <c r="X2082" s="53" t="str">
        <f aca="false">"*"&amp;IF(AND(A2082="EU",W2082=2035),0.95,IF(AND(A2082="EU",W2082=2050),0.93,IF(AND(A2082="USA",W2082=2035),0.96,IF(AND(A2082="USA",W2082=2050),0.93,IF(AND(A2082="Japan",W2082=2035),0.94,IF(AND(A2082="Japan",W2082=2050),0.92,IF(AND(A2082="Russia",W2082=2035),0.95,IF(AND(A2082="Russia",W2082=2050),0.91,IF(AND(A2082="China",W2082=2035),0.93,IF(AND(A2082="China",W2082=2050),0.92,IF(AND(A2082="India",W2082=2035),0.94,IF(AND(A2082="India",W2082=2050),0.91,IF(AND(A2082="Middle East",W2082=2035),0.92,IF(AND(A2082="Middle East",W2082=2050),0.89,IF(AND(A2082="Africa",W2082=2035),0.93,IF(AND(A2082="Africa",W2082=2050),0.9,IF(AND(A2082="Brazil",W2082=2035),0.95,IF(AND(A2082="Brazil",W2082=2050),0.92,""))))))))))))))))))</f>
        <v>*0.91</v>
      </c>
      <c r="AC2082" s="0" t="s">
        <v>2933</v>
      </c>
      <c r="AD2082" s="50" t="s">
        <v>35</v>
      </c>
      <c r="AE2082" s="0" t="n">
        <v>2035</v>
      </c>
      <c r="AF2082" s="51" t="str">
        <f aca="false">"*"&amp;IF(AND(A2082="EU",AE2082=2035),0.93,IF(AND(A2082="EU",AE2082=2050),0.9,IF(AND(A2082="USA",AE2082=2035),0.92,IF(AND(A2082="USA",AE2082=2050),0.89,IF(AND(A2082="Japan",AE2082=2035),0.92,IF(AND(A2082="Japan",AE2082=2050),0.89,IF(AND(A2082="Russia",AE2082=2035),0.91,IF(AND(A2082="Russia",AE2082=2050),0.86,IF(AND(A2082="China",AE2082=2035),0.91,IF(AND(A2082="China",AE2082=2050),0.87,IF(AND(A2082="India",AE2082=2035),0.92,IF(AND(A2082="India",AE2082=2050),0.87,IF(AND(A2082="Middle East",AE2082=2035),0.89,IF(AND(A2082="Middle East",AE2082=2050),0.84,IF(AND(A2082="Africa",AE2082=2035),0.9,IF(AND(A2082="Africa",AE2082=2050),0.86,IF(AND(A2082="Brazil",AE2082=2035),0.93,IF(AND(A2082="Brazil",AE2082=2050),0.89,""))))))))))))))))))</f>
        <v>*0.91</v>
      </c>
      <c r="AG2082" s="51" t="str">
        <f aca="false">AG2081</f>
        <v>REZoning_Sol-Win</v>
      </c>
      <c r="AI2082" s="0" t="s">
        <v>2933</v>
      </c>
      <c r="AJ2082" s="50" t="s">
        <v>35</v>
      </c>
      <c r="AK2082" s="0" t="n">
        <v>2050</v>
      </c>
      <c r="AL2082" s="51" t="str">
        <f aca="false">"*"&amp;IF(AND(A2082="EU",AK2082=2035),0.93,IF(AND(A2082="EU",AK2082=2050),0.9,IF(AND(A2082="USA",AK2082=2035),0.92,IF(AND(A2082="USA",AK2082=2050),0.89,IF(AND(A2082="Japan",AK2082=2035),0.92,IF(AND(A2082="Japan",AK2082=2050),0.89,IF(AND(A2082="Russia",AK2082=2035),0.91,IF(AND(A2082="Russia",AK2082=2050),0.86,IF(AND(A2082="China",AK2082=2035),0.91,IF(AND(A2082="China",AK2082=2050),0.87,IF(AND(A2082="India",AK2082=2035),0.92,IF(AND(A2082="India",AK2082=2050),0.87,IF(AND(A2082="Middle East",AK2082=2035),0.89,IF(AND(A2082="Middle East",AK2082=2050),0.84,IF(AND(A2082="Africa",AK2082=2035),0.9,IF(AND(A2082="Africa",AK2082=2050),0.86,IF(AND(A2082="Brazil",AK2082=2035),0.93,IF(AND(A2082="Brazil",AK2082=2050),0.89,""))))))))))))))))))</f>
        <v>*0.86</v>
      </c>
      <c r="AM2082" s="51" t="str">
        <f aca="false">AM2081</f>
        <v>REZoning_Sol-Win</v>
      </c>
      <c r="AP2082" s="0" t="s">
        <v>2933</v>
      </c>
      <c r="AQ2082" s="0" t="s">
        <v>35</v>
      </c>
      <c r="AR2082" s="0" t="n">
        <v>2100</v>
      </c>
      <c r="AS2082" s="0" t="s">
        <v>860</v>
      </c>
      <c r="AT2082" s="0" t="s">
        <v>36</v>
      </c>
    </row>
    <row r="2083" customFormat="false" ht="28.5" hidden="false" customHeight="true" outlineLevel="0" collapsed="false">
      <c r="A2083" s="3" t="s">
        <v>73</v>
      </c>
      <c r="C2083" s="0" t="s">
        <v>2934</v>
      </c>
      <c r="D2083" s="50" t="s">
        <v>35</v>
      </c>
      <c r="E2083" s="0" t="n">
        <v>2035</v>
      </c>
      <c r="F2083" s="51" t="str">
        <f aca="false">"*"&amp;IF(AND(A2083="EU",E2083=2035),0.95,IF(AND(A2083="EU",E2083=2050),0.93,IF(AND(A2083="USA",E2083=2035),0.96,IF(AND(A2083="USA",E2083=2050),0.94,IF(AND(A2083="Japan",E2083=2035),0.94,IF(AND(A2083="Japan",E2083=2050),0.92,IF(AND(A2083="Russia",E2083=2035),0.95,IF(AND(A2083="Russia",E2083=2050),0.93,IF(AND(A2083="China",E2083=2035),0.94,IF(AND(A2083="China",E2083=2050),0.92,IF(AND(A2083="India",E2083=2035),0.95,IF(AND(A2083="India",E2083=2050),0.92,IF(AND(A2083="Middle East",E2083=2035),0.94,IF(AND(A2083="Middle East",E2083=2050),0.9,IF(AND(A2083="Africa",E2083=2035),0.94,IF(AND(A2083="Africa",E2083=2050),0.91,IF(AND(A2083="Brazil",E2083=2035),0.95,IF(AND(A2083="Brazil",E2083=2050),0.92,""))))))))))))))))))</f>
        <v>*0.95</v>
      </c>
      <c r="H2083" s="0" t="s">
        <v>2934</v>
      </c>
      <c r="I2083" s="50" t="s">
        <v>35</v>
      </c>
      <c r="J2083" s="0" t="n">
        <v>2050</v>
      </c>
      <c r="K2083" s="48" t="str">
        <f aca="false">"*"&amp;IF(AND(A2083="EU",J2083=2035),0.95,IF(AND(A2083="EU",J2083=2050),0.93,IF(AND(A2083="USA",J2083=2035),0.96,IF(AND(A2083="USA",J2083=2050),0.94,IF(AND(A2083="Japan",J2083=2035),0.94,IF(AND(A2083="Japan",J2083=2050),0.92,IF(AND(A2083="Russia",J2083=2035),0.95,IF(AND(A2083="Russia",J2083=2050),0.93,IF(AND(A2083="China",J2083=2035),0.94,IF(AND(A2083="China",J2083=2050),0.92,IF(AND(A2083="India",J2083=2035),0.95,IF(AND(A2083="India",J2083=2050),0.92,IF(AND(A2083="Middle East",J2083=2035),0.94,IF(AND(A2083="Middle East",J2083=2050),0.9,IF(AND(A2083="Africa",J2083=2035),0.94,IF(AND(A2083="Africa",J2083=2050),0.91,IF(AND(A2083="Brazil",J2083=2035),0.95,IF(AND(A2083="Brazil",J2083=2050),0.92,""))))))))))))))))))</f>
        <v>*0.93</v>
      </c>
      <c r="P2083" s="41" t="s">
        <v>2934</v>
      </c>
      <c r="Q2083" s="52" t="s">
        <v>35</v>
      </c>
      <c r="R2083" s="41" t="n">
        <v>2035</v>
      </c>
      <c r="S2083" s="53" t="str">
        <f aca="false">"*"&amp;IF(AND(A2083="EU",R2083=2035),0.95,IF(AND(A2083="EU",R2083=2050),0.93,IF(AND(A2083="USA",R2083=2035),0.96,IF(AND(A2083="USA",R2083=2050),0.93,IF(AND(A2083="Japan",R2083=2035),0.94,IF(AND(A2083="Japan",R2083=2050),0.92,IF(AND(A2083="Russia",R2083=2035),0.95,IF(AND(A2083="Russia",R2083=2050),0.91,IF(AND(A2083="China",R2083=2035),0.93,IF(AND(A2083="China",R2083=2050),0.92,IF(AND(A2083="India",R2083=2035),0.94,IF(AND(A2083="India",R2083=2050),0.91,IF(AND(A2083="Middle East",R2083=2035),0.92,IF(AND(A2083="Middle East",R2083=2050),0.89,IF(AND(A2083="Africa",R2083=2035),0.93,IF(AND(A2083="Africa",R2083=2050),0.9,IF(AND(A2083="Brazil",R2083=2035),0.95,IF(AND(A2083="Brazil",R2083=2050),0.92,""))))))))))))))))))</f>
        <v>*0.95</v>
      </c>
      <c r="U2083" s="41" t="s">
        <v>2934</v>
      </c>
      <c r="V2083" s="52" t="s">
        <v>35</v>
      </c>
      <c r="W2083" s="41" t="n">
        <v>2050</v>
      </c>
      <c r="X2083" s="53" t="str">
        <f aca="false">"*"&amp;IF(AND(A2083="EU",W2083=2035),0.95,IF(AND(A2083="EU",W2083=2050),0.93,IF(AND(A2083="USA",W2083=2035),0.96,IF(AND(A2083="USA",W2083=2050),0.93,IF(AND(A2083="Japan",W2083=2035),0.94,IF(AND(A2083="Japan",W2083=2050),0.92,IF(AND(A2083="Russia",W2083=2035),0.95,IF(AND(A2083="Russia",W2083=2050),0.91,IF(AND(A2083="China",W2083=2035),0.93,IF(AND(A2083="China",W2083=2050),0.92,IF(AND(A2083="India",W2083=2035),0.94,IF(AND(A2083="India",W2083=2050),0.91,IF(AND(A2083="Middle East",W2083=2035),0.92,IF(AND(A2083="Middle East",W2083=2050),0.89,IF(AND(A2083="Africa",W2083=2035),0.93,IF(AND(A2083="Africa",W2083=2050),0.9,IF(AND(A2083="Brazil",W2083=2035),0.95,IF(AND(A2083="Brazil",W2083=2050),0.92,""))))))))))))))))))</f>
        <v>*0.91</v>
      </c>
      <c r="AC2083" s="0" t="s">
        <v>2934</v>
      </c>
      <c r="AD2083" s="50" t="s">
        <v>35</v>
      </c>
      <c r="AE2083" s="0" t="n">
        <v>2035</v>
      </c>
      <c r="AF2083" s="51" t="str">
        <f aca="false">"*"&amp;IF(AND(A2083="EU",AE2083=2035),0.93,IF(AND(A2083="EU",AE2083=2050),0.9,IF(AND(A2083="USA",AE2083=2035),0.92,IF(AND(A2083="USA",AE2083=2050),0.89,IF(AND(A2083="Japan",AE2083=2035),0.92,IF(AND(A2083="Japan",AE2083=2050),0.89,IF(AND(A2083="Russia",AE2083=2035),0.91,IF(AND(A2083="Russia",AE2083=2050),0.86,IF(AND(A2083="China",AE2083=2035),0.91,IF(AND(A2083="China",AE2083=2050),0.87,IF(AND(A2083="India",AE2083=2035),0.92,IF(AND(A2083="India",AE2083=2050),0.87,IF(AND(A2083="Middle East",AE2083=2035),0.89,IF(AND(A2083="Middle East",AE2083=2050),0.84,IF(AND(A2083="Africa",AE2083=2035),0.9,IF(AND(A2083="Africa",AE2083=2050),0.86,IF(AND(A2083="Brazil",AE2083=2035),0.93,IF(AND(A2083="Brazil",AE2083=2050),0.89,""))))))))))))))))))</f>
        <v>*0.91</v>
      </c>
      <c r="AG2083" s="51" t="str">
        <f aca="false">AG2082</f>
        <v>REZoning_Sol-Win</v>
      </c>
      <c r="AI2083" s="0" t="s">
        <v>2934</v>
      </c>
      <c r="AJ2083" s="50" t="s">
        <v>35</v>
      </c>
      <c r="AK2083" s="0" t="n">
        <v>2050</v>
      </c>
      <c r="AL2083" s="51" t="str">
        <f aca="false">"*"&amp;IF(AND(A2083="EU",AK2083=2035),0.93,IF(AND(A2083="EU",AK2083=2050),0.9,IF(AND(A2083="USA",AK2083=2035),0.92,IF(AND(A2083="USA",AK2083=2050),0.89,IF(AND(A2083="Japan",AK2083=2035),0.92,IF(AND(A2083="Japan",AK2083=2050),0.89,IF(AND(A2083="Russia",AK2083=2035),0.91,IF(AND(A2083="Russia",AK2083=2050),0.86,IF(AND(A2083="China",AK2083=2035),0.91,IF(AND(A2083="China",AK2083=2050),0.87,IF(AND(A2083="India",AK2083=2035),0.92,IF(AND(A2083="India",AK2083=2050),0.87,IF(AND(A2083="Middle East",AK2083=2035),0.89,IF(AND(A2083="Middle East",AK2083=2050),0.84,IF(AND(A2083="Africa",AK2083=2035),0.9,IF(AND(A2083="Africa",AK2083=2050),0.86,IF(AND(A2083="Brazil",AK2083=2035),0.93,IF(AND(A2083="Brazil",AK2083=2050),0.89,""))))))))))))))))))</f>
        <v>*0.86</v>
      </c>
      <c r="AM2083" s="51" t="str">
        <f aca="false">AM2082</f>
        <v>REZoning_Sol-Win</v>
      </c>
      <c r="AP2083" s="0" t="s">
        <v>2934</v>
      </c>
      <c r="AQ2083" s="0" t="s">
        <v>35</v>
      </c>
      <c r="AR2083" s="0" t="n">
        <v>2100</v>
      </c>
      <c r="AS2083" s="0" t="s">
        <v>860</v>
      </c>
      <c r="AT2083" s="0" t="s">
        <v>36</v>
      </c>
    </row>
    <row r="2084" customFormat="false" ht="28.5" hidden="false" customHeight="true" outlineLevel="0" collapsed="false">
      <c r="A2084" s="3" t="s">
        <v>73</v>
      </c>
      <c r="C2084" s="0" t="s">
        <v>2935</v>
      </c>
      <c r="D2084" s="50" t="s">
        <v>35</v>
      </c>
      <c r="E2084" s="0" t="n">
        <v>2035</v>
      </c>
      <c r="F2084" s="51" t="str">
        <f aca="false">"*"&amp;IF(AND(A2084="EU",E2084=2035),0.95,IF(AND(A2084="EU",E2084=2050),0.93,IF(AND(A2084="USA",E2084=2035),0.96,IF(AND(A2084="USA",E2084=2050),0.94,IF(AND(A2084="Japan",E2084=2035),0.94,IF(AND(A2084="Japan",E2084=2050),0.92,IF(AND(A2084="Russia",E2084=2035),0.95,IF(AND(A2084="Russia",E2084=2050),0.93,IF(AND(A2084="China",E2084=2035),0.94,IF(AND(A2084="China",E2084=2050),0.92,IF(AND(A2084="India",E2084=2035),0.95,IF(AND(A2084="India",E2084=2050),0.92,IF(AND(A2084="Middle East",E2084=2035),0.94,IF(AND(A2084="Middle East",E2084=2050),0.9,IF(AND(A2084="Africa",E2084=2035),0.94,IF(AND(A2084="Africa",E2084=2050),0.91,IF(AND(A2084="Brazil",E2084=2035),0.95,IF(AND(A2084="Brazil",E2084=2050),0.92,""))))))))))))))))))</f>
        <v>*0.95</v>
      </c>
      <c r="H2084" s="0" t="s">
        <v>2935</v>
      </c>
      <c r="I2084" s="50" t="s">
        <v>35</v>
      </c>
      <c r="J2084" s="0" t="n">
        <v>2050</v>
      </c>
      <c r="K2084" s="48" t="str">
        <f aca="false">"*"&amp;IF(AND(A2084="EU",J2084=2035),0.95,IF(AND(A2084="EU",J2084=2050),0.93,IF(AND(A2084="USA",J2084=2035),0.96,IF(AND(A2084="USA",J2084=2050),0.94,IF(AND(A2084="Japan",J2084=2035),0.94,IF(AND(A2084="Japan",J2084=2050),0.92,IF(AND(A2084="Russia",J2084=2035),0.95,IF(AND(A2084="Russia",J2084=2050),0.93,IF(AND(A2084="China",J2084=2035),0.94,IF(AND(A2084="China",J2084=2050),0.92,IF(AND(A2084="India",J2084=2035),0.95,IF(AND(A2084="India",J2084=2050),0.92,IF(AND(A2084="Middle East",J2084=2035),0.94,IF(AND(A2084="Middle East",J2084=2050),0.9,IF(AND(A2084="Africa",J2084=2035),0.94,IF(AND(A2084="Africa",J2084=2050),0.91,IF(AND(A2084="Brazil",J2084=2035),0.95,IF(AND(A2084="Brazil",J2084=2050),0.92,""))))))))))))))))))</f>
        <v>*0.93</v>
      </c>
      <c r="P2084" s="41" t="s">
        <v>2935</v>
      </c>
      <c r="Q2084" s="52" t="s">
        <v>35</v>
      </c>
      <c r="R2084" s="41" t="n">
        <v>2035</v>
      </c>
      <c r="S2084" s="53" t="str">
        <f aca="false">"*"&amp;IF(AND(A2084="EU",R2084=2035),0.95,IF(AND(A2084="EU",R2084=2050),0.93,IF(AND(A2084="USA",R2084=2035),0.96,IF(AND(A2084="USA",R2084=2050),0.93,IF(AND(A2084="Japan",R2084=2035),0.94,IF(AND(A2084="Japan",R2084=2050),0.92,IF(AND(A2084="Russia",R2084=2035),0.95,IF(AND(A2084="Russia",R2084=2050),0.91,IF(AND(A2084="China",R2084=2035),0.93,IF(AND(A2084="China",R2084=2050),0.92,IF(AND(A2084="India",R2084=2035),0.94,IF(AND(A2084="India",R2084=2050),0.91,IF(AND(A2084="Middle East",R2084=2035),0.92,IF(AND(A2084="Middle East",R2084=2050),0.89,IF(AND(A2084="Africa",R2084=2035),0.93,IF(AND(A2084="Africa",R2084=2050),0.9,IF(AND(A2084="Brazil",R2084=2035),0.95,IF(AND(A2084="Brazil",R2084=2050),0.92,""))))))))))))))))))</f>
        <v>*0.95</v>
      </c>
      <c r="U2084" s="41" t="s">
        <v>2935</v>
      </c>
      <c r="V2084" s="52" t="s">
        <v>35</v>
      </c>
      <c r="W2084" s="41" t="n">
        <v>2050</v>
      </c>
      <c r="X2084" s="53" t="str">
        <f aca="false">"*"&amp;IF(AND(A2084="EU",W2084=2035),0.95,IF(AND(A2084="EU",W2084=2050),0.93,IF(AND(A2084="USA",W2084=2035),0.96,IF(AND(A2084="USA",W2084=2050),0.93,IF(AND(A2084="Japan",W2084=2035),0.94,IF(AND(A2084="Japan",W2084=2050),0.92,IF(AND(A2084="Russia",W2084=2035),0.95,IF(AND(A2084="Russia",W2084=2050),0.91,IF(AND(A2084="China",W2084=2035),0.93,IF(AND(A2084="China",W2084=2050),0.92,IF(AND(A2084="India",W2084=2035),0.94,IF(AND(A2084="India",W2084=2050),0.91,IF(AND(A2084="Middle East",W2084=2035),0.92,IF(AND(A2084="Middle East",W2084=2050),0.89,IF(AND(A2084="Africa",W2084=2035),0.93,IF(AND(A2084="Africa",W2084=2050),0.9,IF(AND(A2084="Brazil",W2084=2035),0.95,IF(AND(A2084="Brazil",W2084=2050),0.92,""))))))))))))))))))</f>
        <v>*0.91</v>
      </c>
      <c r="AC2084" s="0" t="s">
        <v>2935</v>
      </c>
      <c r="AD2084" s="50" t="s">
        <v>35</v>
      </c>
      <c r="AE2084" s="0" t="n">
        <v>2035</v>
      </c>
      <c r="AF2084" s="51" t="str">
        <f aca="false">"*"&amp;IF(AND(A2084="EU",AE2084=2035),0.93,IF(AND(A2084="EU",AE2084=2050),0.9,IF(AND(A2084="USA",AE2084=2035),0.92,IF(AND(A2084="USA",AE2084=2050),0.89,IF(AND(A2084="Japan",AE2084=2035),0.92,IF(AND(A2084="Japan",AE2084=2050),0.89,IF(AND(A2084="Russia",AE2084=2035),0.91,IF(AND(A2084="Russia",AE2084=2050),0.86,IF(AND(A2084="China",AE2084=2035),0.91,IF(AND(A2084="China",AE2084=2050),0.87,IF(AND(A2084="India",AE2084=2035),0.92,IF(AND(A2084="India",AE2084=2050),0.87,IF(AND(A2084="Middle East",AE2084=2035),0.89,IF(AND(A2084="Middle East",AE2084=2050),0.84,IF(AND(A2084="Africa",AE2084=2035),0.9,IF(AND(A2084="Africa",AE2084=2050),0.86,IF(AND(A2084="Brazil",AE2084=2035),0.93,IF(AND(A2084="Brazil",AE2084=2050),0.89,""))))))))))))))))))</f>
        <v>*0.91</v>
      </c>
      <c r="AG2084" s="51" t="str">
        <f aca="false">AG2083</f>
        <v>REZoning_Sol-Win</v>
      </c>
      <c r="AI2084" s="0" t="s">
        <v>2935</v>
      </c>
      <c r="AJ2084" s="50" t="s">
        <v>35</v>
      </c>
      <c r="AK2084" s="0" t="n">
        <v>2050</v>
      </c>
      <c r="AL2084" s="51" t="str">
        <f aca="false">"*"&amp;IF(AND(A2084="EU",AK2084=2035),0.93,IF(AND(A2084="EU",AK2084=2050),0.9,IF(AND(A2084="USA",AK2084=2035),0.92,IF(AND(A2084="USA",AK2084=2050),0.89,IF(AND(A2084="Japan",AK2084=2035),0.92,IF(AND(A2084="Japan",AK2084=2050),0.89,IF(AND(A2084="Russia",AK2084=2035),0.91,IF(AND(A2084="Russia",AK2084=2050),0.86,IF(AND(A2084="China",AK2084=2035),0.91,IF(AND(A2084="China",AK2084=2050),0.87,IF(AND(A2084="India",AK2084=2035),0.92,IF(AND(A2084="India",AK2084=2050),0.87,IF(AND(A2084="Middle East",AK2084=2035),0.89,IF(AND(A2084="Middle East",AK2084=2050),0.84,IF(AND(A2084="Africa",AK2084=2035),0.9,IF(AND(A2084="Africa",AK2084=2050),0.86,IF(AND(A2084="Brazil",AK2084=2035),0.93,IF(AND(A2084="Brazil",AK2084=2050),0.89,""))))))))))))))))))</f>
        <v>*0.86</v>
      </c>
      <c r="AM2084" s="51" t="str">
        <f aca="false">AM2083</f>
        <v>REZoning_Sol-Win</v>
      </c>
      <c r="AP2084" s="0" t="s">
        <v>2935</v>
      </c>
      <c r="AQ2084" s="0" t="s">
        <v>35</v>
      </c>
      <c r="AR2084" s="0" t="n">
        <v>2100</v>
      </c>
      <c r="AS2084" s="0" t="s">
        <v>860</v>
      </c>
      <c r="AT2084" s="0" t="s">
        <v>36</v>
      </c>
    </row>
    <row r="2085" customFormat="false" ht="28.5" hidden="false" customHeight="true" outlineLevel="0" collapsed="false">
      <c r="A2085" s="3" t="s">
        <v>73</v>
      </c>
      <c r="C2085" s="0" t="s">
        <v>2936</v>
      </c>
      <c r="D2085" s="50" t="s">
        <v>35</v>
      </c>
      <c r="E2085" s="0" t="n">
        <v>2035</v>
      </c>
      <c r="F2085" s="51" t="str">
        <f aca="false">"*"&amp;IF(AND(A2085="EU",E2085=2035),0.95,IF(AND(A2085="EU",E2085=2050),0.93,IF(AND(A2085="USA",E2085=2035),0.96,IF(AND(A2085="USA",E2085=2050),0.94,IF(AND(A2085="Japan",E2085=2035),0.94,IF(AND(A2085="Japan",E2085=2050),0.92,IF(AND(A2085="Russia",E2085=2035),0.95,IF(AND(A2085="Russia",E2085=2050),0.93,IF(AND(A2085="China",E2085=2035),0.94,IF(AND(A2085="China",E2085=2050),0.92,IF(AND(A2085="India",E2085=2035),0.95,IF(AND(A2085="India",E2085=2050),0.92,IF(AND(A2085="Middle East",E2085=2035),0.94,IF(AND(A2085="Middle East",E2085=2050),0.9,IF(AND(A2085="Africa",E2085=2035),0.94,IF(AND(A2085="Africa",E2085=2050),0.91,IF(AND(A2085="Brazil",E2085=2035),0.95,IF(AND(A2085="Brazil",E2085=2050),0.92,""))))))))))))))))))</f>
        <v>*0.95</v>
      </c>
      <c r="H2085" s="0" t="s">
        <v>2936</v>
      </c>
      <c r="I2085" s="50" t="s">
        <v>35</v>
      </c>
      <c r="J2085" s="0" t="n">
        <v>2050</v>
      </c>
      <c r="K2085" s="48" t="str">
        <f aca="false">"*"&amp;IF(AND(A2085="EU",J2085=2035),0.95,IF(AND(A2085="EU",J2085=2050),0.93,IF(AND(A2085="USA",J2085=2035),0.96,IF(AND(A2085="USA",J2085=2050),0.94,IF(AND(A2085="Japan",J2085=2035),0.94,IF(AND(A2085="Japan",J2085=2050),0.92,IF(AND(A2085="Russia",J2085=2035),0.95,IF(AND(A2085="Russia",J2085=2050),0.93,IF(AND(A2085="China",J2085=2035),0.94,IF(AND(A2085="China",J2085=2050),0.92,IF(AND(A2085="India",J2085=2035),0.95,IF(AND(A2085="India",J2085=2050),0.92,IF(AND(A2085="Middle East",J2085=2035),0.94,IF(AND(A2085="Middle East",J2085=2050),0.9,IF(AND(A2085="Africa",J2085=2035),0.94,IF(AND(A2085="Africa",J2085=2050),0.91,IF(AND(A2085="Brazil",J2085=2035),0.95,IF(AND(A2085="Brazil",J2085=2050),0.92,""))))))))))))))))))</f>
        <v>*0.93</v>
      </c>
      <c r="P2085" s="41" t="s">
        <v>2936</v>
      </c>
      <c r="Q2085" s="52" t="s">
        <v>35</v>
      </c>
      <c r="R2085" s="41" t="n">
        <v>2035</v>
      </c>
      <c r="S2085" s="53" t="str">
        <f aca="false">"*"&amp;IF(AND(A2085="EU",R2085=2035),0.95,IF(AND(A2085="EU",R2085=2050),0.93,IF(AND(A2085="USA",R2085=2035),0.96,IF(AND(A2085="USA",R2085=2050),0.93,IF(AND(A2085="Japan",R2085=2035),0.94,IF(AND(A2085="Japan",R2085=2050),0.92,IF(AND(A2085="Russia",R2085=2035),0.95,IF(AND(A2085="Russia",R2085=2050),0.91,IF(AND(A2085="China",R2085=2035),0.93,IF(AND(A2085="China",R2085=2050),0.92,IF(AND(A2085="India",R2085=2035),0.94,IF(AND(A2085="India",R2085=2050),0.91,IF(AND(A2085="Middle East",R2085=2035),0.92,IF(AND(A2085="Middle East",R2085=2050),0.89,IF(AND(A2085="Africa",R2085=2035),0.93,IF(AND(A2085="Africa",R2085=2050),0.9,IF(AND(A2085="Brazil",R2085=2035),0.95,IF(AND(A2085="Brazil",R2085=2050),0.92,""))))))))))))))))))</f>
        <v>*0.95</v>
      </c>
      <c r="U2085" s="41" t="s">
        <v>2936</v>
      </c>
      <c r="V2085" s="52" t="s">
        <v>35</v>
      </c>
      <c r="W2085" s="41" t="n">
        <v>2050</v>
      </c>
      <c r="X2085" s="53" t="str">
        <f aca="false">"*"&amp;IF(AND(A2085="EU",W2085=2035),0.95,IF(AND(A2085="EU",W2085=2050),0.93,IF(AND(A2085="USA",W2085=2035),0.96,IF(AND(A2085="USA",W2085=2050),0.93,IF(AND(A2085="Japan",W2085=2035),0.94,IF(AND(A2085="Japan",W2085=2050),0.92,IF(AND(A2085="Russia",W2085=2035),0.95,IF(AND(A2085="Russia",W2085=2050),0.91,IF(AND(A2085="China",W2085=2035),0.93,IF(AND(A2085="China",W2085=2050),0.92,IF(AND(A2085="India",W2085=2035),0.94,IF(AND(A2085="India",W2085=2050),0.91,IF(AND(A2085="Middle East",W2085=2035),0.92,IF(AND(A2085="Middle East",W2085=2050),0.89,IF(AND(A2085="Africa",W2085=2035),0.93,IF(AND(A2085="Africa",W2085=2050),0.9,IF(AND(A2085="Brazil",W2085=2035),0.95,IF(AND(A2085="Brazil",W2085=2050),0.92,""))))))))))))))))))</f>
        <v>*0.91</v>
      </c>
      <c r="AC2085" s="0" t="s">
        <v>2936</v>
      </c>
      <c r="AD2085" s="50" t="s">
        <v>35</v>
      </c>
      <c r="AE2085" s="0" t="n">
        <v>2035</v>
      </c>
      <c r="AF2085" s="51" t="str">
        <f aca="false">"*"&amp;IF(AND(A2085="EU",AE2085=2035),0.93,IF(AND(A2085="EU",AE2085=2050),0.9,IF(AND(A2085="USA",AE2085=2035),0.92,IF(AND(A2085="USA",AE2085=2050),0.89,IF(AND(A2085="Japan",AE2085=2035),0.92,IF(AND(A2085="Japan",AE2085=2050),0.89,IF(AND(A2085="Russia",AE2085=2035),0.91,IF(AND(A2085="Russia",AE2085=2050),0.86,IF(AND(A2085="China",AE2085=2035),0.91,IF(AND(A2085="China",AE2085=2050),0.87,IF(AND(A2085="India",AE2085=2035),0.92,IF(AND(A2085="India",AE2085=2050),0.87,IF(AND(A2085="Middle East",AE2085=2035),0.89,IF(AND(A2085="Middle East",AE2085=2050),0.84,IF(AND(A2085="Africa",AE2085=2035),0.9,IF(AND(A2085="Africa",AE2085=2050),0.86,IF(AND(A2085="Brazil",AE2085=2035),0.93,IF(AND(A2085="Brazil",AE2085=2050),0.89,""))))))))))))))))))</f>
        <v>*0.91</v>
      </c>
      <c r="AG2085" s="51" t="str">
        <f aca="false">AG2084</f>
        <v>REZoning_Sol-Win</v>
      </c>
      <c r="AI2085" s="0" t="s">
        <v>2936</v>
      </c>
      <c r="AJ2085" s="50" t="s">
        <v>35</v>
      </c>
      <c r="AK2085" s="0" t="n">
        <v>2050</v>
      </c>
      <c r="AL2085" s="51" t="str">
        <f aca="false">"*"&amp;IF(AND(A2085="EU",AK2085=2035),0.93,IF(AND(A2085="EU",AK2085=2050),0.9,IF(AND(A2085="USA",AK2085=2035),0.92,IF(AND(A2085="USA",AK2085=2050),0.89,IF(AND(A2085="Japan",AK2085=2035),0.92,IF(AND(A2085="Japan",AK2085=2050),0.89,IF(AND(A2085="Russia",AK2085=2035),0.91,IF(AND(A2085="Russia",AK2085=2050),0.86,IF(AND(A2085="China",AK2085=2035),0.91,IF(AND(A2085="China",AK2085=2050),0.87,IF(AND(A2085="India",AK2085=2035),0.92,IF(AND(A2085="India",AK2085=2050),0.87,IF(AND(A2085="Middle East",AK2085=2035),0.89,IF(AND(A2085="Middle East",AK2085=2050),0.84,IF(AND(A2085="Africa",AK2085=2035),0.9,IF(AND(A2085="Africa",AK2085=2050),0.86,IF(AND(A2085="Brazil",AK2085=2035),0.93,IF(AND(A2085="Brazil",AK2085=2050),0.89,""))))))))))))))))))</f>
        <v>*0.86</v>
      </c>
      <c r="AM2085" s="51" t="str">
        <f aca="false">AM2084</f>
        <v>REZoning_Sol-Win</v>
      </c>
      <c r="AP2085" s="0" t="s">
        <v>2936</v>
      </c>
      <c r="AQ2085" s="0" t="s">
        <v>35</v>
      </c>
      <c r="AR2085" s="0" t="n">
        <v>2100</v>
      </c>
      <c r="AS2085" s="0" t="s">
        <v>860</v>
      </c>
      <c r="AT2085" s="0" t="s">
        <v>36</v>
      </c>
    </row>
    <row r="2086" customFormat="false" ht="28.5" hidden="false" customHeight="true" outlineLevel="0" collapsed="false">
      <c r="A2086" s="3" t="s">
        <v>73</v>
      </c>
      <c r="C2086" s="0" t="s">
        <v>2937</v>
      </c>
      <c r="D2086" s="50" t="s">
        <v>35</v>
      </c>
      <c r="E2086" s="0" t="n">
        <v>2035</v>
      </c>
      <c r="F2086" s="51" t="str">
        <f aca="false">"*"&amp;IF(AND(A2086="EU",E2086=2035),0.95,IF(AND(A2086="EU",E2086=2050),0.93,IF(AND(A2086="USA",E2086=2035),0.96,IF(AND(A2086="USA",E2086=2050),0.94,IF(AND(A2086="Japan",E2086=2035),0.94,IF(AND(A2086="Japan",E2086=2050),0.92,IF(AND(A2086="Russia",E2086=2035),0.95,IF(AND(A2086="Russia",E2086=2050),0.93,IF(AND(A2086="China",E2086=2035),0.94,IF(AND(A2086="China",E2086=2050),0.92,IF(AND(A2086="India",E2086=2035),0.95,IF(AND(A2086="India",E2086=2050),0.92,IF(AND(A2086="Middle East",E2086=2035),0.94,IF(AND(A2086="Middle East",E2086=2050),0.9,IF(AND(A2086="Africa",E2086=2035),0.94,IF(AND(A2086="Africa",E2086=2050),0.91,IF(AND(A2086="Brazil",E2086=2035),0.95,IF(AND(A2086="Brazil",E2086=2050),0.92,""))))))))))))))))))</f>
        <v>*0.95</v>
      </c>
      <c r="H2086" s="0" t="s">
        <v>2937</v>
      </c>
      <c r="I2086" s="50" t="s">
        <v>35</v>
      </c>
      <c r="J2086" s="0" t="n">
        <v>2050</v>
      </c>
      <c r="K2086" s="48" t="str">
        <f aca="false">"*"&amp;IF(AND(A2086="EU",J2086=2035),0.95,IF(AND(A2086="EU",J2086=2050),0.93,IF(AND(A2086="USA",J2086=2035),0.96,IF(AND(A2086="USA",J2086=2050),0.94,IF(AND(A2086="Japan",J2086=2035),0.94,IF(AND(A2086="Japan",J2086=2050),0.92,IF(AND(A2086="Russia",J2086=2035),0.95,IF(AND(A2086="Russia",J2086=2050),0.93,IF(AND(A2086="China",J2086=2035),0.94,IF(AND(A2086="China",J2086=2050),0.92,IF(AND(A2086="India",J2086=2035),0.95,IF(AND(A2086="India",J2086=2050),0.92,IF(AND(A2086="Middle East",J2086=2035),0.94,IF(AND(A2086="Middle East",J2086=2050),0.9,IF(AND(A2086="Africa",J2086=2035),0.94,IF(AND(A2086="Africa",J2086=2050),0.91,IF(AND(A2086="Brazil",J2086=2035),0.95,IF(AND(A2086="Brazil",J2086=2050),0.92,""))))))))))))))))))</f>
        <v>*0.93</v>
      </c>
      <c r="P2086" s="41" t="s">
        <v>2937</v>
      </c>
      <c r="Q2086" s="52" t="s">
        <v>35</v>
      </c>
      <c r="R2086" s="41" t="n">
        <v>2035</v>
      </c>
      <c r="S2086" s="53" t="str">
        <f aca="false">"*"&amp;IF(AND(A2086="EU",R2086=2035),0.95,IF(AND(A2086="EU",R2086=2050),0.93,IF(AND(A2086="USA",R2086=2035),0.96,IF(AND(A2086="USA",R2086=2050),0.93,IF(AND(A2086="Japan",R2086=2035),0.94,IF(AND(A2086="Japan",R2086=2050),0.92,IF(AND(A2086="Russia",R2086=2035),0.95,IF(AND(A2086="Russia",R2086=2050),0.91,IF(AND(A2086="China",R2086=2035),0.93,IF(AND(A2086="China",R2086=2050),0.92,IF(AND(A2086="India",R2086=2035),0.94,IF(AND(A2086="India",R2086=2050),0.91,IF(AND(A2086="Middle East",R2086=2035),0.92,IF(AND(A2086="Middle East",R2086=2050),0.89,IF(AND(A2086="Africa",R2086=2035),0.93,IF(AND(A2086="Africa",R2086=2050),0.9,IF(AND(A2086="Brazil",R2086=2035),0.95,IF(AND(A2086="Brazil",R2086=2050),0.92,""))))))))))))))))))</f>
        <v>*0.95</v>
      </c>
      <c r="U2086" s="41" t="s">
        <v>2937</v>
      </c>
      <c r="V2086" s="52" t="s">
        <v>35</v>
      </c>
      <c r="W2086" s="41" t="n">
        <v>2050</v>
      </c>
      <c r="X2086" s="53" t="str">
        <f aca="false">"*"&amp;IF(AND(A2086="EU",W2086=2035),0.95,IF(AND(A2086="EU",W2086=2050),0.93,IF(AND(A2086="USA",W2086=2035),0.96,IF(AND(A2086="USA",W2086=2050),0.93,IF(AND(A2086="Japan",W2086=2035),0.94,IF(AND(A2086="Japan",W2086=2050),0.92,IF(AND(A2086="Russia",W2086=2035),0.95,IF(AND(A2086="Russia",W2086=2050),0.91,IF(AND(A2086="China",W2086=2035),0.93,IF(AND(A2086="China",W2086=2050),0.92,IF(AND(A2086="India",W2086=2035),0.94,IF(AND(A2086="India",W2086=2050),0.91,IF(AND(A2086="Middle East",W2086=2035),0.92,IF(AND(A2086="Middle East",W2086=2050),0.89,IF(AND(A2086="Africa",W2086=2035),0.93,IF(AND(A2086="Africa",W2086=2050),0.9,IF(AND(A2086="Brazil",W2086=2035),0.95,IF(AND(A2086="Brazil",W2086=2050),0.92,""))))))))))))))))))</f>
        <v>*0.91</v>
      </c>
      <c r="AC2086" s="0" t="s">
        <v>2937</v>
      </c>
      <c r="AD2086" s="50" t="s">
        <v>35</v>
      </c>
      <c r="AE2086" s="0" t="n">
        <v>2035</v>
      </c>
      <c r="AF2086" s="51" t="str">
        <f aca="false">"*"&amp;IF(AND(A2086="EU",AE2086=2035),0.93,IF(AND(A2086="EU",AE2086=2050),0.9,IF(AND(A2086="USA",AE2086=2035),0.92,IF(AND(A2086="USA",AE2086=2050),0.89,IF(AND(A2086="Japan",AE2086=2035),0.92,IF(AND(A2086="Japan",AE2086=2050),0.89,IF(AND(A2086="Russia",AE2086=2035),0.91,IF(AND(A2086="Russia",AE2086=2050),0.86,IF(AND(A2086="China",AE2086=2035),0.91,IF(AND(A2086="China",AE2086=2050),0.87,IF(AND(A2086="India",AE2086=2035),0.92,IF(AND(A2086="India",AE2086=2050),0.87,IF(AND(A2086="Middle East",AE2086=2035),0.89,IF(AND(A2086="Middle East",AE2086=2050),0.84,IF(AND(A2086="Africa",AE2086=2035),0.9,IF(AND(A2086="Africa",AE2086=2050),0.86,IF(AND(A2086="Brazil",AE2086=2035),0.93,IF(AND(A2086="Brazil",AE2086=2050),0.89,""))))))))))))))))))</f>
        <v>*0.91</v>
      </c>
      <c r="AG2086" s="51" t="str">
        <f aca="false">AG2085</f>
        <v>REZoning_Sol-Win</v>
      </c>
      <c r="AI2086" s="0" t="s">
        <v>2937</v>
      </c>
      <c r="AJ2086" s="50" t="s">
        <v>35</v>
      </c>
      <c r="AK2086" s="0" t="n">
        <v>2050</v>
      </c>
      <c r="AL2086" s="51" t="str">
        <f aca="false">"*"&amp;IF(AND(A2086="EU",AK2086=2035),0.93,IF(AND(A2086="EU",AK2086=2050),0.9,IF(AND(A2086="USA",AK2086=2035),0.92,IF(AND(A2086="USA",AK2086=2050),0.89,IF(AND(A2086="Japan",AK2086=2035),0.92,IF(AND(A2086="Japan",AK2086=2050),0.89,IF(AND(A2086="Russia",AK2086=2035),0.91,IF(AND(A2086="Russia",AK2086=2050),0.86,IF(AND(A2086="China",AK2086=2035),0.91,IF(AND(A2086="China",AK2086=2050),0.87,IF(AND(A2086="India",AK2086=2035),0.92,IF(AND(A2086="India",AK2086=2050),0.87,IF(AND(A2086="Middle East",AK2086=2035),0.89,IF(AND(A2086="Middle East",AK2086=2050),0.84,IF(AND(A2086="Africa",AK2086=2035),0.9,IF(AND(A2086="Africa",AK2086=2050),0.86,IF(AND(A2086="Brazil",AK2086=2035),0.93,IF(AND(A2086="Brazil",AK2086=2050),0.89,""))))))))))))))))))</f>
        <v>*0.86</v>
      </c>
      <c r="AM2086" s="51" t="str">
        <f aca="false">AM2085</f>
        <v>REZoning_Sol-Win</v>
      </c>
      <c r="AP2086" s="0" t="s">
        <v>2937</v>
      </c>
      <c r="AQ2086" s="0" t="s">
        <v>35</v>
      </c>
      <c r="AR2086" s="0" t="n">
        <v>2100</v>
      </c>
      <c r="AS2086" s="0" t="s">
        <v>860</v>
      </c>
      <c r="AT2086" s="0" t="s">
        <v>36</v>
      </c>
    </row>
    <row r="2087" customFormat="false" ht="28.5" hidden="false" customHeight="true" outlineLevel="0" collapsed="false">
      <c r="A2087" s="3" t="s">
        <v>147</v>
      </c>
      <c r="C2087" s="0" t="s">
        <v>2938</v>
      </c>
      <c r="D2087" s="50" t="s">
        <v>35</v>
      </c>
      <c r="E2087" s="0" t="n">
        <v>2035</v>
      </c>
      <c r="F2087" s="51" t="str">
        <f aca="false">"*"&amp;IF(AND(A2087="EU",E2087=2035),0.95,IF(AND(A2087="EU",E2087=2050),0.93,IF(AND(A2087="USA",E2087=2035),0.96,IF(AND(A2087="USA",E2087=2050),0.94,IF(AND(A2087="Japan",E2087=2035),0.94,IF(AND(A2087="Japan",E2087=2050),0.92,IF(AND(A2087="Russia",E2087=2035),0.95,IF(AND(A2087="Russia",E2087=2050),0.93,IF(AND(A2087="China",E2087=2035),0.94,IF(AND(A2087="China",E2087=2050),0.92,IF(AND(A2087="India",E2087=2035),0.95,IF(AND(A2087="India",E2087=2050),0.92,IF(AND(A2087="Middle East",E2087=2035),0.94,IF(AND(A2087="Middle East",E2087=2050),0.9,IF(AND(A2087="Africa",E2087=2035),0.94,IF(AND(A2087="Africa",E2087=2050),0.91,IF(AND(A2087="Brazil",E2087=2035),0.95,IF(AND(A2087="Brazil",E2087=2050),0.92,""))))))))))))))))))</f>
        <v>*0.94</v>
      </c>
      <c r="H2087" s="0" t="s">
        <v>2938</v>
      </c>
      <c r="I2087" s="50" t="s">
        <v>35</v>
      </c>
      <c r="J2087" s="0" t="n">
        <v>2050</v>
      </c>
      <c r="K2087" s="48" t="str">
        <f aca="false">"*"&amp;IF(AND(A2087="EU",J2087=2035),0.95,IF(AND(A2087="EU",J2087=2050),0.93,IF(AND(A2087="USA",J2087=2035),0.96,IF(AND(A2087="USA",J2087=2050),0.94,IF(AND(A2087="Japan",J2087=2035),0.94,IF(AND(A2087="Japan",J2087=2050),0.92,IF(AND(A2087="Russia",J2087=2035),0.95,IF(AND(A2087="Russia",J2087=2050),0.93,IF(AND(A2087="China",J2087=2035),0.94,IF(AND(A2087="China",J2087=2050),0.92,IF(AND(A2087="India",J2087=2035),0.95,IF(AND(A2087="India",J2087=2050),0.92,IF(AND(A2087="Middle East",J2087=2035),0.94,IF(AND(A2087="Middle East",J2087=2050),0.9,IF(AND(A2087="Africa",J2087=2035),0.94,IF(AND(A2087="Africa",J2087=2050),0.91,IF(AND(A2087="Brazil",J2087=2035),0.95,IF(AND(A2087="Brazil",J2087=2050),0.92,""))))))))))))))))))</f>
        <v>*0.92</v>
      </c>
      <c r="P2087" s="41" t="s">
        <v>2938</v>
      </c>
      <c r="Q2087" s="52" t="s">
        <v>35</v>
      </c>
      <c r="R2087" s="41" t="n">
        <v>2035</v>
      </c>
      <c r="S2087" s="53" t="str">
        <f aca="false">"*"&amp;IF(AND(A2087="EU",R2087=2035),0.95,IF(AND(A2087="EU",R2087=2050),0.93,IF(AND(A2087="USA",R2087=2035),0.96,IF(AND(A2087="USA",R2087=2050),0.93,IF(AND(A2087="Japan",R2087=2035),0.94,IF(AND(A2087="Japan",R2087=2050),0.92,IF(AND(A2087="Russia",R2087=2035),0.95,IF(AND(A2087="Russia",R2087=2050),0.91,IF(AND(A2087="China",R2087=2035),0.93,IF(AND(A2087="China",R2087=2050),0.92,IF(AND(A2087="India",R2087=2035),0.94,IF(AND(A2087="India",R2087=2050),0.91,IF(AND(A2087="Middle East",R2087=2035),0.92,IF(AND(A2087="Middle East",R2087=2050),0.89,IF(AND(A2087="Africa",R2087=2035),0.93,IF(AND(A2087="Africa",R2087=2050),0.9,IF(AND(A2087="Brazil",R2087=2035),0.95,IF(AND(A2087="Brazil",R2087=2050),0.92,""))))))))))))))))))</f>
        <v>*0.93</v>
      </c>
      <c r="U2087" s="41" t="s">
        <v>2938</v>
      </c>
      <c r="V2087" s="52" t="s">
        <v>35</v>
      </c>
      <c r="W2087" s="41" t="n">
        <v>2050</v>
      </c>
      <c r="X2087" s="53" t="str">
        <f aca="false">"*"&amp;IF(AND(A2087="EU",W2087=2035),0.95,IF(AND(A2087="EU",W2087=2050),0.93,IF(AND(A2087="USA",W2087=2035),0.96,IF(AND(A2087="USA",W2087=2050),0.93,IF(AND(A2087="Japan",W2087=2035),0.94,IF(AND(A2087="Japan",W2087=2050),0.92,IF(AND(A2087="Russia",W2087=2035),0.95,IF(AND(A2087="Russia",W2087=2050),0.91,IF(AND(A2087="China",W2087=2035),0.93,IF(AND(A2087="China",W2087=2050),0.92,IF(AND(A2087="India",W2087=2035),0.94,IF(AND(A2087="India",W2087=2050),0.91,IF(AND(A2087="Middle East",W2087=2035),0.92,IF(AND(A2087="Middle East",W2087=2050),0.89,IF(AND(A2087="Africa",W2087=2035),0.93,IF(AND(A2087="Africa",W2087=2050),0.9,IF(AND(A2087="Brazil",W2087=2035),0.95,IF(AND(A2087="Brazil",W2087=2050),0.92,""))))))))))))))))))</f>
        <v>*0.92</v>
      </c>
      <c r="AC2087" s="0" t="s">
        <v>2938</v>
      </c>
      <c r="AD2087" s="50" t="s">
        <v>35</v>
      </c>
      <c r="AE2087" s="0" t="n">
        <v>2035</v>
      </c>
      <c r="AF2087" s="51" t="str">
        <f aca="false">"*"&amp;IF(AND(A2087="EU",AE2087=2035),0.93,IF(AND(A2087="EU",AE2087=2050),0.9,IF(AND(A2087="USA",AE2087=2035),0.92,IF(AND(A2087="USA",AE2087=2050),0.89,IF(AND(A2087="Japan",AE2087=2035),0.92,IF(AND(A2087="Japan",AE2087=2050),0.89,IF(AND(A2087="Russia",AE2087=2035),0.91,IF(AND(A2087="Russia",AE2087=2050),0.86,IF(AND(A2087="China",AE2087=2035),0.91,IF(AND(A2087="China",AE2087=2050),0.87,IF(AND(A2087="India",AE2087=2035),0.92,IF(AND(A2087="India",AE2087=2050),0.87,IF(AND(A2087="Middle East",AE2087=2035),0.89,IF(AND(A2087="Middle East",AE2087=2050),0.84,IF(AND(A2087="Africa",AE2087=2035),0.9,IF(AND(A2087="Africa",AE2087=2050),0.86,IF(AND(A2087="Brazil",AE2087=2035),0.93,IF(AND(A2087="Brazil",AE2087=2050),0.89,""))))))))))))))))))</f>
        <v>*0.91</v>
      </c>
      <c r="AG2087" s="51" t="str">
        <f aca="false">AG2086</f>
        <v>REZoning_Sol-Win</v>
      </c>
      <c r="AI2087" s="0" t="s">
        <v>2938</v>
      </c>
      <c r="AJ2087" s="50" t="s">
        <v>35</v>
      </c>
      <c r="AK2087" s="0" t="n">
        <v>2050</v>
      </c>
      <c r="AL2087" s="51" t="str">
        <f aca="false">"*"&amp;IF(AND(A2087="EU",AK2087=2035),0.93,IF(AND(A2087="EU",AK2087=2050),0.9,IF(AND(A2087="USA",AK2087=2035),0.92,IF(AND(A2087="USA",AK2087=2050),0.89,IF(AND(A2087="Japan",AK2087=2035),0.92,IF(AND(A2087="Japan",AK2087=2050),0.89,IF(AND(A2087="Russia",AK2087=2035),0.91,IF(AND(A2087="Russia",AK2087=2050),0.86,IF(AND(A2087="China",AK2087=2035),0.91,IF(AND(A2087="China",AK2087=2050),0.87,IF(AND(A2087="India",AK2087=2035),0.92,IF(AND(A2087="India",AK2087=2050),0.87,IF(AND(A2087="Middle East",AK2087=2035),0.89,IF(AND(A2087="Middle East",AK2087=2050),0.84,IF(AND(A2087="Africa",AK2087=2035),0.9,IF(AND(A2087="Africa",AK2087=2050),0.86,IF(AND(A2087="Brazil",AK2087=2035),0.93,IF(AND(A2087="Brazil",AK2087=2050),0.89,""))))))))))))))))))</f>
        <v>*0.87</v>
      </c>
      <c r="AM2087" s="51" t="str">
        <f aca="false">AM2086</f>
        <v>REZoning_Sol-Win</v>
      </c>
      <c r="AP2087" s="0" t="s">
        <v>2938</v>
      </c>
      <c r="AQ2087" s="0" t="s">
        <v>35</v>
      </c>
      <c r="AR2087" s="0" t="n">
        <v>2100</v>
      </c>
      <c r="AS2087" s="0" t="s">
        <v>851</v>
      </c>
      <c r="AT2087" s="0" t="s">
        <v>36</v>
      </c>
    </row>
    <row r="2088" customFormat="false" ht="28.5" hidden="false" customHeight="true" outlineLevel="0" collapsed="false">
      <c r="A2088" s="3" t="s">
        <v>147</v>
      </c>
      <c r="C2088" s="0" t="s">
        <v>2939</v>
      </c>
      <c r="D2088" s="50" t="s">
        <v>35</v>
      </c>
      <c r="E2088" s="0" t="n">
        <v>2035</v>
      </c>
      <c r="F2088" s="51" t="str">
        <f aca="false">"*"&amp;IF(AND(A2088="EU",E2088=2035),0.95,IF(AND(A2088="EU",E2088=2050),0.93,IF(AND(A2088="USA",E2088=2035),0.96,IF(AND(A2088="USA",E2088=2050),0.94,IF(AND(A2088="Japan",E2088=2035),0.94,IF(AND(A2088="Japan",E2088=2050),0.92,IF(AND(A2088="Russia",E2088=2035),0.95,IF(AND(A2088="Russia",E2088=2050),0.93,IF(AND(A2088="China",E2088=2035),0.94,IF(AND(A2088="China",E2088=2050),0.92,IF(AND(A2088="India",E2088=2035),0.95,IF(AND(A2088="India",E2088=2050),0.92,IF(AND(A2088="Middle East",E2088=2035),0.94,IF(AND(A2088="Middle East",E2088=2050),0.9,IF(AND(A2088="Africa",E2088=2035),0.94,IF(AND(A2088="Africa",E2088=2050),0.91,IF(AND(A2088="Brazil",E2088=2035),0.95,IF(AND(A2088="Brazil",E2088=2050),0.92,""))))))))))))))))))</f>
        <v>*0.94</v>
      </c>
      <c r="H2088" s="0" t="s">
        <v>2939</v>
      </c>
      <c r="I2088" s="50" t="s">
        <v>35</v>
      </c>
      <c r="J2088" s="0" t="n">
        <v>2050</v>
      </c>
      <c r="K2088" s="48" t="str">
        <f aca="false">"*"&amp;IF(AND(A2088="EU",J2088=2035),0.95,IF(AND(A2088="EU",J2088=2050),0.93,IF(AND(A2088="USA",J2088=2035),0.96,IF(AND(A2088="USA",J2088=2050),0.94,IF(AND(A2088="Japan",J2088=2035),0.94,IF(AND(A2088="Japan",J2088=2050),0.92,IF(AND(A2088="Russia",J2088=2035),0.95,IF(AND(A2088="Russia",J2088=2050),0.93,IF(AND(A2088="China",J2088=2035),0.94,IF(AND(A2088="China",J2088=2050),0.92,IF(AND(A2088="India",J2088=2035),0.95,IF(AND(A2088="India",J2088=2050),0.92,IF(AND(A2088="Middle East",J2088=2035),0.94,IF(AND(A2088="Middle East",J2088=2050),0.9,IF(AND(A2088="Africa",J2088=2035),0.94,IF(AND(A2088="Africa",J2088=2050),0.91,IF(AND(A2088="Brazil",J2088=2035),0.95,IF(AND(A2088="Brazil",J2088=2050),0.92,""))))))))))))))))))</f>
        <v>*0.92</v>
      </c>
      <c r="P2088" s="41" t="s">
        <v>2939</v>
      </c>
      <c r="Q2088" s="52" t="s">
        <v>35</v>
      </c>
      <c r="R2088" s="41" t="n">
        <v>2035</v>
      </c>
      <c r="S2088" s="53" t="str">
        <f aca="false">"*"&amp;IF(AND(A2088="EU",R2088=2035),0.95,IF(AND(A2088="EU",R2088=2050),0.93,IF(AND(A2088="USA",R2088=2035),0.96,IF(AND(A2088="USA",R2088=2050),0.93,IF(AND(A2088="Japan",R2088=2035),0.94,IF(AND(A2088="Japan",R2088=2050),0.92,IF(AND(A2088="Russia",R2088=2035),0.95,IF(AND(A2088="Russia",R2088=2050),0.91,IF(AND(A2088="China",R2088=2035),0.93,IF(AND(A2088="China",R2088=2050),0.92,IF(AND(A2088="India",R2088=2035),0.94,IF(AND(A2088="India",R2088=2050),0.91,IF(AND(A2088="Middle East",R2088=2035),0.92,IF(AND(A2088="Middle East",R2088=2050),0.89,IF(AND(A2088="Africa",R2088=2035),0.93,IF(AND(A2088="Africa",R2088=2050),0.9,IF(AND(A2088="Brazil",R2088=2035),0.95,IF(AND(A2088="Brazil",R2088=2050),0.92,""))))))))))))))))))</f>
        <v>*0.93</v>
      </c>
      <c r="U2088" s="41" t="s">
        <v>2939</v>
      </c>
      <c r="V2088" s="52" t="s">
        <v>35</v>
      </c>
      <c r="W2088" s="41" t="n">
        <v>2050</v>
      </c>
      <c r="X2088" s="53" t="str">
        <f aca="false">"*"&amp;IF(AND(A2088="EU",W2088=2035),0.95,IF(AND(A2088="EU",W2088=2050),0.93,IF(AND(A2088="USA",W2088=2035),0.96,IF(AND(A2088="USA",W2088=2050),0.93,IF(AND(A2088="Japan",W2088=2035),0.94,IF(AND(A2088="Japan",W2088=2050),0.92,IF(AND(A2088="Russia",W2088=2035),0.95,IF(AND(A2088="Russia",W2088=2050),0.91,IF(AND(A2088="China",W2088=2035),0.93,IF(AND(A2088="China",W2088=2050),0.92,IF(AND(A2088="India",W2088=2035),0.94,IF(AND(A2088="India",W2088=2050),0.91,IF(AND(A2088="Middle East",W2088=2035),0.92,IF(AND(A2088="Middle East",W2088=2050),0.89,IF(AND(A2088="Africa",W2088=2035),0.93,IF(AND(A2088="Africa",W2088=2050),0.9,IF(AND(A2088="Brazil",W2088=2035),0.95,IF(AND(A2088="Brazil",W2088=2050),0.92,""))))))))))))))))))</f>
        <v>*0.92</v>
      </c>
      <c r="AC2088" s="0" t="s">
        <v>2939</v>
      </c>
      <c r="AD2088" s="50" t="s">
        <v>35</v>
      </c>
      <c r="AE2088" s="0" t="n">
        <v>2035</v>
      </c>
      <c r="AF2088" s="51" t="str">
        <f aca="false">"*"&amp;IF(AND(A2088="EU",AE2088=2035),0.93,IF(AND(A2088="EU",AE2088=2050),0.9,IF(AND(A2088="USA",AE2088=2035),0.92,IF(AND(A2088="USA",AE2088=2050),0.89,IF(AND(A2088="Japan",AE2088=2035),0.92,IF(AND(A2088="Japan",AE2088=2050),0.89,IF(AND(A2088="Russia",AE2088=2035),0.91,IF(AND(A2088="Russia",AE2088=2050),0.86,IF(AND(A2088="China",AE2088=2035),0.91,IF(AND(A2088="China",AE2088=2050),0.87,IF(AND(A2088="India",AE2088=2035),0.92,IF(AND(A2088="India",AE2088=2050),0.87,IF(AND(A2088="Middle East",AE2088=2035),0.89,IF(AND(A2088="Middle East",AE2088=2050),0.84,IF(AND(A2088="Africa",AE2088=2035),0.9,IF(AND(A2088="Africa",AE2088=2050),0.86,IF(AND(A2088="Brazil",AE2088=2035),0.93,IF(AND(A2088="Brazil",AE2088=2050),0.89,""))))))))))))))))))</f>
        <v>*0.91</v>
      </c>
      <c r="AG2088" s="51" t="str">
        <f aca="false">AG2087</f>
        <v>REZoning_Sol-Win</v>
      </c>
      <c r="AI2088" s="0" t="s">
        <v>2939</v>
      </c>
      <c r="AJ2088" s="50" t="s">
        <v>35</v>
      </c>
      <c r="AK2088" s="0" t="n">
        <v>2050</v>
      </c>
      <c r="AL2088" s="51" t="str">
        <f aca="false">"*"&amp;IF(AND(A2088="EU",AK2088=2035),0.93,IF(AND(A2088="EU",AK2088=2050),0.9,IF(AND(A2088="USA",AK2088=2035),0.92,IF(AND(A2088="USA",AK2088=2050),0.89,IF(AND(A2088="Japan",AK2088=2035),0.92,IF(AND(A2088="Japan",AK2088=2050),0.89,IF(AND(A2088="Russia",AK2088=2035),0.91,IF(AND(A2088="Russia",AK2088=2050),0.86,IF(AND(A2088="China",AK2088=2035),0.91,IF(AND(A2088="China",AK2088=2050),0.87,IF(AND(A2088="India",AK2088=2035),0.92,IF(AND(A2088="India",AK2088=2050),0.87,IF(AND(A2088="Middle East",AK2088=2035),0.89,IF(AND(A2088="Middle East",AK2088=2050),0.84,IF(AND(A2088="Africa",AK2088=2035),0.9,IF(AND(A2088="Africa",AK2088=2050),0.86,IF(AND(A2088="Brazil",AK2088=2035),0.93,IF(AND(A2088="Brazil",AK2088=2050),0.89,""))))))))))))))))))</f>
        <v>*0.87</v>
      </c>
      <c r="AM2088" s="51" t="str">
        <f aca="false">AM2087</f>
        <v>REZoning_Sol-Win</v>
      </c>
      <c r="AP2088" s="0" t="s">
        <v>2939</v>
      </c>
      <c r="AQ2088" s="0" t="s">
        <v>35</v>
      </c>
      <c r="AR2088" s="0" t="n">
        <v>2100</v>
      </c>
      <c r="AS2088" s="0" t="s">
        <v>851</v>
      </c>
      <c r="AT2088" s="0" t="s">
        <v>36</v>
      </c>
    </row>
    <row r="2089" customFormat="false" ht="28.5" hidden="false" customHeight="true" outlineLevel="0" collapsed="false">
      <c r="A2089" s="3" t="s">
        <v>147</v>
      </c>
      <c r="C2089" s="0" t="s">
        <v>2940</v>
      </c>
      <c r="D2089" s="50" t="s">
        <v>35</v>
      </c>
      <c r="E2089" s="0" t="n">
        <v>2035</v>
      </c>
      <c r="F2089" s="51" t="str">
        <f aca="false">"*"&amp;IF(AND(A2089="EU",E2089=2035),0.95,IF(AND(A2089="EU",E2089=2050),0.93,IF(AND(A2089="USA",E2089=2035),0.96,IF(AND(A2089="USA",E2089=2050),0.94,IF(AND(A2089="Japan",E2089=2035),0.94,IF(AND(A2089="Japan",E2089=2050),0.92,IF(AND(A2089="Russia",E2089=2035),0.95,IF(AND(A2089="Russia",E2089=2050),0.93,IF(AND(A2089="China",E2089=2035),0.94,IF(AND(A2089="China",E2089=2050),0.92,IF(AND(A2089="India",E2089=2035),0.95,IF(AND(A2089="India",E2089=2050),0.92,IF(AND(A2089="Middle East",E2089=2035),0.94,IF(AND(A2089="Middle East",E2089=2050),0.9,IF(AND(A2089="Africa",E2089=2035),0.94,IF(AND(A2089="Africa",E2089=2050),0.91,IF(AND(A2089="Brazil",E2089=2035),0.95,IF(AND(A2089="Brazil",E2089=2050),0.92,""))))))))))))))))))</f>
        <v>*0.94</v>
      </c>
      <c r="H2089" s="0" t="s">
        <v>2940</v>
      </c>
      <c r="I2089" s="50" t="s">
        <v>35</v>
      </c>
      <c r="J2089" s="0" t="n">
        <v>2050</v>
      </c>
      <c r="K2089" s="48" t="str">
        <f aca="false">"*"&amp;IF(AND(A2089="EU",J2089=2035),0.95,IF(AND(A2089="EU",J2089=2050),0.93,IF(AND(A2089="USA",J2089=2035),0.96,IF(AND(A2089="USA",J2089=2050),0.94,IF(AND(A2089="Japan",J2089=2035),0.94,IF(AND(A2089="Japan",J2089=2050),0.92,IF(AND(A2089="Russia",J2089=2035),0.95,IF(AND(A2089="Russia",J2089=2050),0.93,IF(AND(A2089="China",J2089=2035),0.94,IF(AND(A2089="China",J2089=2050),0.92,IF(AND(A2089="India",J2089=2035),0.95,IF(AND(A2089="India",J2089=2050),0.92,IF(AND(A2089="Middle East",J2089=2035),0.94,IF(AND(A2089="Middle East",J2089=2050),0.9,IF(AND(A2089="Africa",J2089=2035),0.94,IF(AND(A2089="Africa",J2089=2050),0.91,IF(AND(A2089="Brazil",J2089=2035),0.95,IF(AND(A2089="Brazil",J2089=2050),0.92,""))))))))))))))))))</f>
        <v>*0.92</v>
      </c>
      <c r="P2089" s="41" t="s">
        <v>2940</v>
      </c>
      <c r="Q2089" s="52" t="s">
        <v>35</v>
      </c>
      <c r="R2089" s="41" t="n">
        <v>2035</v>
      </c>
      <c r="S2089" s="53" t="str">
        <f aca="false">"*"&amp;IF(AND(A2089="EU",R2089=2035),0.95,IF(AND(A2089="EU",R2089=2050),0.93,IF(AND(A2089="USA",R2089=2035),0.96,IF(AND(A2089="USA",R2089=2050),0.93,IF(AND(A2089="Japan",R2089=2035),0.94,IF(AND(A2089="Japan",R2089=2050),0.92,IF(AND(A2089="Russia",R2089=2035),0.95,IF(AND(A2089="Russia",R2089=2050),0.91,IF(AND(A2089="China",R2089=2035),0.93,IF(AND(A2089="China",R2089=2050),0.92,IF(AND(A2089="India",R2089=2035),0.94,IF(AND(A2089="India",R2089=2050),0.91,IF(AND(A2089="Middle East",R2089=2035),0.92,IF(AND(A2089="Middle East",R2089=2050),0.89,IF(AND(A2089="Africa",R2089=2035),0.93,IF(AND(A2089="Africa",R2089=2050),0.9,IF(AND(A2089="Brazil",R2089=2035),0.95,IF(AND(A2089="Brazil",R2089=2050),0.92,""))))))))))))))))))</f>
        <v>*0.93</v>
      </c>
      <c r="U2089" s="41" t="s">
        <v>2940</v>
      </c>
      <c r="V2089" s="52" t="s">
        <v>35</v>
      </c>
      <c r="W2089" s="41" t="n">
        <v>2050</v>
      </c>
      <c r="X2089" s="53" t="str">
        <f aca="false">"*"&amp;IF(AND(A2089="EU",W2089=2035),0.95,IF(AND(A2089="EU",W2089=2050),0.93,IF(AND(A2089="USA",W2089=2035),0.96,IF(AND(A2089="USA",W2089=2050),0.93,IF(AND(A2089="Japan",W2089=2035),0.94,IF(AND(A2089="Japan",W2089=2050),0.92,IF(AND(A2089="Russia",W2089=2035),0.95,IF(AND(A2089="Russia",W2089=2050),0.91,IF(AND(A2089="China",W2089=2035),0.93,IF(AND(A2089="China",W2089=2050),0.92,IF(AND(A2089="India",W2089=2035),0.94,IF(AND(A2089="India",W2089=2050),0.91,IF(AND(A2089="Middle East",W2089=2035),0.92,IF(AND(A2089="Middle East",W2089=2050),0.89,IF(AND(A2089="Africa",W2089=2035),0.93,IF(AND(A2089="Africa",W2089=2050),0.9,IF(AND(A2089="Brazil",W2089=2035),0.95,IF(AND(A2089="Brazil",W2089=2050),0.92,""))))))))))))))))))</f>
        <v>*0.92</v>
      </c>
      <c r="AC2089" s="0" t="s">
        <v>2940</v>
      </c>
      <c r="AD2089" s="50" t="s">
        <v>35</v>
      </c>
      <c r="AE2089" s="0" t="n">
        <v>2035</v>
      </c>
      <c r="AF2089" s="51" t="str">
        <f aca="false">"*"&amp;IF(AND(A2089="EU",AE2089=2035),0.93,IF(AND(A2089="EU",AE2089=2050),0.9,IF(AND(A2089="USA",AE2089=2035),0.92,IF(AND(A2089="USA",AE2089=2050),0.89,IF(AND(A2089="Japan",AE2089=2035),0.92,IF(AND(A2089="Japan",AE2089=2050),0.89,IF(AND(A2089="Russia",AE2089=2035),0.91,IF(AND(A2089="Russia",AE2089=2050),0.86,IF(AND(A2089="China",AE2089=2035),0.91,IF(AND(A2089="China",AE2089=2050),0.87,IF(AND(A2089="India",AE2089=2035),0.92,IF(AND(A2089="India",AE2089=2050),0.87,IF(AND(A2089="Middle East",AE2089=2035),0.89,IF(AND(A2089="Middle East",AE2089=2050),0.84,IF(AND(A2089="Africa",AE2089=2035),0.9,IF(AND(A2089="Africa",AE2089=2050),0.86,IF(AND(A2089="Brazil",AE2089=2035),0.93,IF(AND(A2089="Brazil",AE2089=2050),0.89,""))))))))))))))))))</f>
        <v>*0.91</v>
      </c>
      <c r="AG2089" s="51" t="str">
        <f aca="false">AG2088</f>
        <v>REZoning_Sol-Win</v>
      </c>
      <c r="AI2089" s="0" t="s">
        <v>2940</v>
      </c>
      <c r="AJ2089" s="50" t="s">
        <v>35</v>
      </c>
      <c r="AK2089" s="0" t="n">
        <v>2050</v>
      </c>
      <c r="AL2089" s="51" t="str">
        <f aca="false">"*"&amp;IF(AND(A2089="EU",AK2089=2035),0.93,IF(AND(A2089="EU",AK2089=2050),0.9,IF(AND(A2089="USA",AK2089=2035),0.92,IF(AND(A2089="USA",AK2089=2050),0.89,IF(AND(A2089="Japan",AK2089=2035),0.92,IF(AND(A2089="Japan",AK2089=2050),0.89,IF(AND(A2089="Russia",AK2089=2035),0.91,IF(AND(A2089="Russia",AK2089=2050),0.86,IF(AND(A2089="China",AK2089=2035),0.91,IF(AND(A2089="China",AK2089=2050),0.87,IF(AND(A2089="India",AK2089=2035),0.92,IF(AND(A2089="India",AK2089=2050),0.87,IF(AND(A2089="Middle East",AK2089=2035),0.89,IF(AND(A2089="Middle East",AK2089=2050),0.84,IF(AND(A2089="Africa",AK2089=2035),0.9,IF(AND(A2089="Africa",AK2089=2050),0.86,IF(AND(A2089="Brazil",AK2089=2035),0.93,IF(AND(A2089="Brazil",AK2089=2050),0.89,""))))))))))))))))))</f>
        <v>*0.87</v>
      </c>
      <c r="AM2089" s="51" t="str">
        <f aca="false">AM2088</f>
        <v>REZoning_Sol-Win</v>
      </c>
      <c r="AP2089" s="0" t="s">
        <v>2940</v>
      </c>
      <c r="AQ2089" s="0" t="s">
        <v>35</v>
      </c>
      <c r="AR2089" s="0" t="n">
        <v>2100</v>
      </c>
      <c r="AS2089" s="0" t="s">
        <v>851</v>
      </c>
      <c r="AT2089" s="0" t="s">
        <v>36</v>
      </c>
    </row>
    <row r="2090" customFormat="false" ht="28.5" hidden="false" customHeight="true" outlineLevel="0" collapsed="false">
      <c r="A2090" s="3" t="s">
        <v>61</v>
      </c>
      <c r="C2090" s="0" t="s">
        <v>2941</v>
      </c>
      <c r="D2090" s="50" t="s">
        <v>35</v>
      </c>
      <c r="E2090" s="0" t="n">
        <v>2035</v>
      </c>
      <c r="F2090" s="51" t="str">
        <f aca="false">"*"&amp;IF(AND(A2090="EU",E2090=2035),0.95,IF(AND(A2090="EU",E2090=2050),0.93,IF(AND(A2090="USA",E2090=2035),0.96,IF(AND(A2090="USA",E2090=2050),0.94,IF(AND(A2090="Japan",E2090=2035),0.94,IF(AND(A2090="Japan",E2090=2050),0.92,IF(AND(A2090="Russia",E2090=2035),0.95,IF(AND(A2090="Russia",E2090=2050),0.93,IF(AND(A2090="China",E2090=2035),0.94,IF(AND(A2090="China",E2090=2050),0.92,IF(AND(A2090="India",E2090=2035),0.95,IF(AND(A2090="India",E2090=2050),0.92,IF(AND(A2090="Middle East",E2090=2035),0.94,IF(AND(A2090="Middle East",E2090=2050),0.9,IF(AND(A2090="Africa",E2090=2035),0.94,IF(AND(A2090="Africa",E2090=2050),0.91,IF(AND(A2090="Brazil",E2090=2035),0.95,IF(AND(A2090="Brazil",E2090=2050),0.92,""))))))))))))))))))</f>
        <v>*0.95</v>
      </c>
      <c r="H2090" s="0" t="s">
        <v>2941</v>
      </c>
      <c r="I2090" s="50" t="s">
        <v>35</v>
      </c>
      <c r="J2090" s="0" t="n">
        <v>2050</v>
      </c>
      <c r="K2090" s="48" t="str">
        <f aca="false">"*"&amp;IF(AND(A2090="EU",J2090=2035),0.95,IF(AND(A2090="EU",J2090=2050),0.93,IF(AND(A2090="USA",J2090=2035),0.96,IF(AND(A2090="USA",J2090=2050),0.94,IF(AND(A2090="Japan",J2090=2035),0.94,IF(AND(A2090="Japan",J2090=2050),0.92,IF(AND(A2090="Russia",J2090=2035),0.95,IF(AND(A2090="Russia",J2090=2050),0.93,IF(AND(A2090="China",J2090=2035),0.94,IF(AND(A2090="China",J2090=2050),0.92,IF(AND(A2090="India",J2090=2035),0.95,IF(AND(A2090="India",J2090=2050),0.92,IF(AND(A2090="Middle East",J2090=2035),0.94,IF(AND(A2090="Middle East",J2090=2050),0.9,IF(AND(A2090="Africa",J2090=2035),0.94,IF(AND(A2090="Africa",J2090=2050),0.91,IF(AND(A2090="Brazil",J2090=2035),0.95,IF(AND(A2090="Brazil",J2090=2050),0.92,""))))))))))))))))))</f>
        <v>*0.92</v>
      </c>
      <c r="P2090" s="41" t="s">
        <v>2941</v>
      </c>
      <c r="Q2090" s="52" t="s">
        <v>35</v>
      </c>
      <c r="R2090" s="41" t="n">
        <v>2035</v>
      </c>
      <c r="S2090" s="53" t="str">
        <f aca="false">"*"&amp;IF(AND(A2090="EU",R2090=2035),0.95,IF(AND(A2090="EU",R2090=2050),0.93,IF(AND(A2090="USA",R2090=2035),0.96,IF(AND(A2090="USA",R2090=2050),0.93,IF(AND(A2090="Japan",R2090=2035),0.94,IF(AND(A2090="Japan",R2090=2050),0.92,IF(AND(A2090="Russia",R2090=2035),0.95,IF(AND(A2090="Russia",R2090=2050),0.91,IF(AND(A2090="China",R2090=2035),0.93,IF(AND(A2090="China",R2090=2050),0.92,IF(AND(A2090="India",R2090=2035),0.94,IF(AND(A2090="India",R2090=2050),0.91,IF(AND(A2090="Middle East",R2090=2035),0.92,IF(AND(A2090="Middle East",R2090=2050),0.89,IF(AND(A2090="Africa",R2090=2035),0.93,IF(AND(A2090="Africa",R2090=2050),0.9,IF(AND(A2090="Brazil",R2090=2035),0.95,IF(AND(A2090="Brazil",R2090=2050),0.92,""))))))))))))))))))</f>
        <v>*0.95</v>
      </c>
      <c r="U2090" s="41" t="s">
        <v>2941</v>
      </c>
      <c r="V2090" s="52" t="s">
        <v>35</v>
      </c>
      <c r="W2090" s="41" t="n">
        <v>2050</v>
      </c>
      <c r="X2090" s="53" t="str">
        <f aca="false">"*"&amp;IF(AND(A2090="EU",W2090=2035),0.95,IF(AND(A2090="EU",W2090=2050),0.93,IF(AND(A2090="USA",W2090=2035),0.96,IF(AND(A2090="USA",W2090=2050),0.93,IF(AND(A2090="Japan",W2090=2035),0.94,IF(AND(A2090="Japan",W2090=2050),0.92,IF(AND(A2090="Russia",W2090=2035),0.95,IF(AND(A2090="Russia",W2090=2050),0.91,IF(AND(A2090="China",W2090=2035),0.93,IF(AND(A2090="China",W2090=2050),0.92,IF(AND(A2090="India",W2090=2035),0.94,IF(AND(A2090="India",W2090=2050),0.91,IF(AND(A2090="Middle East",W2090=2035),0.92,IF(AND(A2090="Middle East",W2090=2050),0.89,IF(AND(A2090="Africa",W2090=2035),0.93,IF(AND(A2090="Africa",W2090=2050),0.9,IF(AND(A2090="Brazil",W2090=2035),0.95,IF(AND(A2090="Brazil",W2090=2050),0.92,""))))))))))))))))))</f>
        <v>*0.92</v>
      </c>
      <c r="AC2090" s="0" t="s">
        <v>2941</v>
      </c>
      <c r="AD2090" s="50" t="s">
        <v>35</v>
      </c>
      <c r="AE2090" s="0" t="n">
        <v>2035</v>
      </c>
      <c r="AF2090" s="51" t="str">
        <f aca="false">"*"&amp;IF(AND(A2090="EU",AE2090=2035),0.93,IF(AND(A2090="EU",AE2090=2050),0.9,IF(AND(A2090="USA",AE2090=2035),0.92,IF(AND(A2090="USA",AE2090=2050),0.89,IF(AND(A2090="Japan",AE2090=2035),0.92,IF(AND(A2090="Japan",AE2090=2050),0.89,IF(AND(A2090="Russia",AE2090=2035),0.91,IF(AND(A2090="Russia",AE2090=2050),0.86,IF(AND(A2090="China",AE2090=2035),0.91,IF(AND(A2090="China",AE2090=2050),0.87,IF(AND(A2090="India",AE2090=2035),0.92,IF(AND(A2090="India",AE2090=2050),0.87,IF(AND(A2090="Middle East",AE2090=2035),0.89,IF(AND(A2090="Middle East",AE2090=2050),0.84,IF(AND(A2090="Africa",AE2090=2035),0.9,IF(AND(A2090="Africa",AE2090=2050),0.86,IF(AND(A2090="Brazil",AE2090=2035),0.93,IF(AND(A2090="Brazil",AE2090=2050),0.89,""))))))))))))))))))</f>
        <v>*0.93</v>
      </c>
      <c r="AG2090" s="51" t="str">
        <f aca="false">AG2089</f>
        <v>REZoning_Sol-Win</v>
      </c>
      <c r="AI2090" s="0" t="s">
        <v>2941</v>
      </c>
      <c r="AJ2090" s="50" t="s">
        <v>35</v>
      </c>
      <c r="AK2090" s="0" t="n">
        <v>2050</v>
      </c>
      <c r="AL2090" s="51" t="str">
        <f aca="false">"*"&amp;IF(AND(A2090="EU",AK2090=2035),0.93,IF(AND(A2090="EU",AK2090=2050),0.9,IF(AND(A2090="USA",AK2090=2035),0.92,IF(AND(A2090="USA",AK2090=2050),0.89,IF(AND(A2090="Japan",AK2090=2035),0.92,IF(AND(A2090="Japan",AK2090=2050),0.89,IF(AND(A2090="Russia",AK2090=2035),0.91,IF(AND(A2090="Russia",AK2090=2050),0.86,IF(AND(A2090="China",AK2090=2035),0.91,IF(AND(A2090="China",AK2090=2050),0.87,IF(AND(A2090="India",AK2090=2035),0.92,IF(AND(A2090="India",AK2090=2050),0.87,IF(AND(A2090="Middle East",AK2090=2035),0.89,IF(AND(A2090="Middle East",AK2090=2050),0.84,IF(AND(A2090="Africa",AK2090=2035),0.9,IF(AND(A2090="Africa",AK2090=2050),0.86,IF(AND(A2090="Brazil",AK2090=2035),0.93,IF(AND(A2090="Brazil",AK2090=2050),0.89,""))))))))))))))))))</f>
        <v>*0.89</v>
      </c>
      <c r="AM2090" s="51" t="str">
        <f aca="false">AM2089</f>
        <v>REZoning_Sol-Win</v>
      </c>
      <c r="AP2090" s="0" t="s">
        <v>2941</v>
      </c>
      <c r="AQ2090" s="0" t="s">
        <v>35</v>
      </c>
      <c r="AR2090" s="0" t="n">
        <v>2100</v>
      </c>
      <c r="AS2090" s="0" t="s">
        <v>914</v>
      </c>
      <c r="AT2090" s="0" t="s">
        <v>36</v>
      </c>
    </row>
    <row r="2091" customFormat="false" ht="28.5" hidden="false" customHeight="true" outlineLevel="0" collapsed="false">
      <c r="A2091" s="3" t="s">
        <v>61</v>
      </c>
      <c r="C2091" s="0" t="s">
        <v>2942</v>
      </c>
      <c r="D2091" s="50" t="s">
        <v>35</v>
      </c>
      <c r="E2091" s="0" t="n">
        <v>2035</v>
      </c>
      <c r="F2091" s="51" t="str">
        <f aca="false">"*"&amp;IF(AND(A2091="EU",E2091=2035),0.95,IF(AND(A2091="EU",E2091=2050),0.93,IF(AND(A2091="USA",E2091=2035),0.96,IF(AND(A2091="USA",E2091=2050),0.94,IF(AND(A2091="Japan",E2091=2035),0.94,IF(AND(A2091="Japan",E2091=2050),0.92,IF(AND(A2091="Russia",E2091=2035),0.95,IF(AND(A2091="Russia",E2091=2050),0.93,IF(AND(A2091="China",E2091=2035),0.94,IF(AND(A2091="China",E2091=2050),0.92,IF(AND(A2091="India",E2091=2035),0.95,IF(AND(A2091="India",E2091=2050),0.92,IF(AND(A2091="Middle East",E2091=2035),0.94,IF(AND(A2091="Middle East",E2091=2050),0.9,IF(AND(A2091="Africa",E2091=2035),0.94,IF(AND(A2091="Africa",E2091=2050),0.91,IF(AND(A2091="Brazil",E2091=2035),0.95,IF(AND(A2091="Brazil",E2091=2050),0.92,""))))))))))))))))))</f>
        <v>*0.95</v>
      </c>
      <c r="H2091" s="0" t="s">
        <v>2942</v>
      </c>
      <c r="I2091" s="50" t="s">
        <v>35</v>
      </c>
      <c r="J2091" s="0" t="n">
        <v>2050</v>
      </c>
      <c r="K2091" s="48" t="str">
        <f aca="false">"*"&amp;IF(AND(A2091="EU",J2091=2035),0.95,IF(AND(A2091="EU",J2091=2050),0.93,IF(AND(A2091="USA",J2091=2035),0.96,IF(AND(A2091="USA",J2091=2050),0.94,IF(AND(A2091="Japan",J2091=2035),0.94,IF(AND(A2091="Japan",J2091=2050),0.92,IF(AND(A2091="Russia",J2091=2035),0.95,IF(AND(A2091="Russia",J2091=2050),0.93,IF(AND(A2091="China",J2091=2035),0.94,IF(AND(A2091="China",J2091=2050),0.92,IF(AND(A2091="India",J2091=2035),0.95,IF(AND(A2091="India",J2091=2050),0.92,IF(AND(A2091="Middle East",J2091=2035),0.94,IF(AND(A2091="Middle East",J2091=2050),0.9,IF(AND(A2091="Africa",J2091=2035),0.94,IF(AND(A2091="Africa",J2091=2050),0.91,IF(AND(A2091="Brazil",J2091=2035),0.95,IF(AND(A2091="Brazil",J2091=2050),0.92,""))))))))))))))))))</f>
        <v>*0.92</v>
      </c>
      <c r="P2091" s="41" t="s">
        <v>2942</v>
      </c>
      <c r="Q2091" s="52" t="s">
        <v>35</v>
      </c>
      <c r="R2091" s="41" t="n">
        <v>2035</v>
      </c>
      <c r="S2091" s="53" t="str">
        <f aca="false">"*"&amp;IF(AND(A2091="EU",R2091=2035),0.95,IF(AND(A2091="EU",R2091=2050),0.93,IF(AND(A2091="USA",R2091=2035),0.96,IF(AND(A2091="USA",R2091=2050),0.93,IF(AND(A2091="Japan",R2091=2035),0.94,IF(AND(A2091="Japan",R2091=2050),0.92,IF(AND(A2091="Russia",R2091=2035),0.95,IF(AND(A2091="Russia",R2091=2050),0.91,IF(AND(A2091="China",R2091=2035),0.93,IF(AND(A2091="China",R2091=2050),0.92,IF(AND(A2091="India",R2091=2035),0.94,IF(AND(A2091="India",R2091=2050),0.91,IF(AND(A2091="Middle East",R2091=2035),0.92,IF(AND(A2091="Middle East",R2091=2050),0.89,IF(AND(A2091="Africa",R2091=2035),0.93,IF(AND(A2091="Africa",R2091=2050),0.9,IF(AND(A2091="Brazil",R2091=2035),0.95,IF(AND(A2091="Brazil",R2091=2050),0.92,""))))))))))))))))))</f>
        <v>*0.95</v>
      </c>
      <c r="U2091" s="41" t="s">
        <v>2942</v>
      </c>
      <c r="V2091" s="52" t="s">
        <v>35</v>
      </c>
      <c r="W2091" s="41" t="n">
        <v>2050</v>
      </c>
      <c r="X2091" s="53" t="str">
        <f aca="false">"*"&amp;IF(AND(A2091="EU",W2091=2035),0.95,IF(AND(A2091="EU",W2091=2050),0.93,IF(AND(A2091="USA",W2091=2035),0.96,IF(AND(A2091="USA",W2091=2050),0.93,IF(AND(A2091="Japan",W2091=2035),0.94,IF(AND(A2091="Japan",W2091=2050),0.92,IF(AND(A2091="Russia",W2091=2035),0.95,IF(AND(A2091="Russia",W2091=2050),0.91,IF(AND(A2091="China",W2091=2035),0.93,IF(AND(A2091="China",W2091=2050),0.92,IF(AND(A2091="India",W2091=2035),0.94,IF(AND(A2091="India",W2091=2050),0.91,IF(AND(A2091="Middle East",W2091=2035),0.92,IF(AND(A2091="Middle East",W2091=2050),0.89,IF(AND(A2091="Africa",W2091=2035),0.93,IF(AND(A2091="Africa",W2091=2050),0.9,IF(AND(A2091="Brazil",W2091=2035),0.95,IF(AND(A2091="Brazil",W2091=2050),0.92,""))))))))))))))))))</f>
        <v>*0.92</v>
      </c>
      <c r="AC2091" s="0" t="s">
        <v>2942</v>
      </c>
      <c r="AD2091" s="50" t="s">
        <v>35</v>
      </c>
      <c r="AE2091" s="0" t="n">
        <v>2035</v>
      </c>
      <c r="AF2091" s="51" t="str">
        <f aca="false">"*"&amp;IF(AND(A2091="EU",AE2091=2035),0.93,IF(AND(A2091="EU",AE2091=2050),0.9,IF(AND(A2091="USA",AE2091=2035),0.92,IF(AND(A2091="USA",AE2091=2050),0.89,IF(AND(A2091="Japan",AE2091=2035),0.92,IF(AND(A2091="Japan",AE2091=2050),0.89,IF(AND(A2091="Russia",AE2091=2035),0.91,IF(AND(A2091="Russia",AE2091=2050),0.86,IF(AND(A2091="China",AE2091=2035),0.91,IF(AND(A2091="China",AE2091=2050),0.87,IF(AND(A2091="India",AE2091=2035),0.92,IF(AND(A2091="India",AE2091=2050),0.87,IF(AND(A2091="Middle East",AE2091=2035),0.89,IF(AND(A2091="Middle East",AE2091=2050),0.84,IF(AND(A2091="Africa",AE2091=2035),0.9,IF(AND(A2091="Africa",AE2091=2050),0.86,IF(AND(A2091="Brazil",AE2091=2035),0.93,IF(AND(A2091="Brazil",AE2091=2050),0.89,""))))))))))))))))))</f>
        <v>*0.93</v>
      </c>
      <c r="AG2091" s="51" t="str">
        <f aca="false">AG2090</f>
        <v>REZoning_Sol-Win</v>
      </c>
      <c r="AI2091" s="0" t="s">
        <v>2942</v>
      </c>
      <c r="AJ2091" s="50" t="s">
        <v>35</v>
      </c>
      <c r="AK2091" s="0" t="n">
        <v>2050</v>
      </c>
      <c r="AL2091" s="51" t="str">
        <f aca="false">"*"&amp;IF(AND(A2091="EU",AK2091=2035),0.93,IF(AND(A2091="EU",AK2091=2050),0.9,IF(AND(A2091="USA",AK2091=2035),0.92,IF(AND(A2091="USA",AK2091=2050),0.89,IF(AND(A2091="Japan",AK2091=2035),0.92,IF(AND(A2091="Japan",AK2091=2050),0.89,IF(AND(A2091="Russia",AK2091=2035),0.91,IF(AND(A2091="Russia",AK2091=2050),0.86,IF(AND(A2091="China",AK2091=2035),0.91,IF(AND(A2091="China",AK2091=2050),0.87,IF(AND(A2091="India",AK2091=2035),0.92,IF(AND(A2091="India",AK2091=2050),0.87,IF(AND(A2091="Middle East",AK2091=2035),0.89,IF(AND(A2091="Middle East",AK2091=2050),0.84,IF(AND(A2091="Africa",AK2091=2035),0.9,IF(AND(A2091="Africa",AK2091=2050),0.86,IF(AND(A2091="Brazil",AK2091=2035),0.93,IF(AND(A2091="Brazil",AK2091=2050),0.89,""))))))))))))))))))</f>
        <v>*0.89</v>
      </c>
      <c r="AM2091" s="51" t="str">
        <f aca="false">AM2090</f>
        <v>REZoning_Sol-Win</v>
      </c>
      <c r="AP2091" s="0" t="s">
        <v>2942</v>
      </c>
      <c r="AQ2091" s="0" t="s">
        <v>35</v>
      </c>
      <c r="AR2091" s="0" t="n">
        <v>2100</v>
      </c>
      <c r="AS2091" s="0" t="s">
        <v>914</v>
      </c>
      <c r="AT2091" s="0" t="s">
        <v>36</v>
      </c>
    </row>
    <row r="2092" customFormat="false" ht="28.5" hidden="false" customHeight="true" outlineLevel="0" collapsed="false">
      <c r="A2092" s="3" t="s">
        <v>57</v>
      </c>
      <c r="C2092" s="0" t="s">
        <v>2943</v>
      </c>
      <c r="D2092" s="50" t="s">
        <v>35</v>
      </c>
      <c r="E2092" s="0" t="n">
        <v>2035</v>
      </c>
      <c r="F2092" s="51" t="str">
        <f aca="false">"*"&amp;IF(AND(A2092="EU",E2092=2035),0.95,IF(AND(A2092="EU",E2092=2050),0.93,IF(AND(A2092="USA",E2092=2035),0.96,IF(AND(A2092="USA",E2092=2050),0.94,IF(AND(A2092="Japan",E2092=2035),0.94,IF(AND(A2092="Japan",E2092=2050),0.92,IF(AND(A2092="Russia",E2092=2035),0.95,IF(AND(A2092="Russia",E2092=2050),0.93,IF(AND(A2092="China",E2092=2035),0.94,IF(AND(A2092="China",E2092=2050),0.92,IF(AND(A2092="India",E2092=2035),0.95,IF(AND(A2092="India",E2092=2050),0.92,IF(AND(A2092="Middle East",E2092=2035),0.94,IF(AND(A2092="Middle East",E2092=2050),0.9,IF(AND(A2092="Africa",E2092=2035),0.94,IF(AND(A2092="Africa",E2092=2050),0.91,IF(AND(A2092="Brazil",E2092=2035),0.95,IF(AND(A2092="Brazil",E2092=2050),0.92,""))))))))))))))))))</f>
        <v>*0.94</v>
      </c>
      <c r="H2092" s="0" t="s">
        <v>2943</v>
      </c>
      <c r="I2092" s="50" t="s">
        <v>35</v>
      </c>
      <c r="J2092" s="0" t="n">
        <v>2050</v>
      </c>
      <c r="K2092" s="48" t="str">
        <f aca="false">"*"&amp;IF(AND(A2092="EU",J2092=2035),0.95,IF(AND(A2092="EU",J2092=2050),0.93,IF(AND(A2092="USA",J2092=2035),0.96,IF(AND(A2092="USA",J2092=2050),0.94,IF(AND(A2092="Japan",J2092=2035),0.94,IF(AND(A2092="Japan",J2092=2050),0.92,IF(AND(A2092="Russia",J2092=2035),0.95,IF(AND(A2092="Russia",J2092=2050),0.93,IF(AND(A2092="China",J2092=2035),0.94,IF(AND(A2092="China",J2092=2050),0.92,IF(AND(A2092="India",J2092=2035),0.95,IF(AND(A2092="India",J2092=2050),0.92,IF(AND(A2092="Middle East",J2092=2035),0.94,IF(AND(A2092="Middle East",J2092=2050),0.9,IF(AND(A2092="Africa",J2092=2035),0.94,IF(AND(A2092="Africa",J2092=2050),0.91,IF(AND(A2092="Brazil",J2092=2035),0.95,IF(AND(A2092="Brazil",J2092=2050),0.92,""))))))))))))))))))</f>
        <v>*0.9</v>
      </c>
      <c r="P2092" s="41" t="s">
        <v>2943</v>
      </c>
      <c r="Q2092" s="52" t="s">
        <v>35</v>
      </c>
      <c r="R2092" s="41" t="n">
        <v>2035</v>
      </c>
      <c r="S2092" s="53" t="str">
        <f aca="false">"*"&amp;IF(AND(A2092="EU",R2092=2035),0.95,IF(AND(A2092="EU",R2092=2050),0.93,IF(AND(A2092="USA",R2092=2035),0.96,IF(AND(A2092="USA",R2092=2050),0.93,IF(AND(A2092="Japan",R2092=2035),0.94,IF(AND(A2092="Japan",R2092=2050),0.92,IF(AND(A2092="Russia",R2092=2035),0.95,IF(AND(A2092="Russia",R2092=2050),0.91,IF(AND(A2092="China",R2092=2035),0.93,IF(AND(A2092="China",R2092=2050),0.92,IF(AND(A2092="India",R2092=2035),0.94,IF(AND(A2092="India",R2092=2050),0.91,IF(AND(A2092="Middle East",R2092=2035),0.92,IF(AND(A2092="Middle East",R2092=2050),0.89,IF(AND(A2092="Africa",R2092=2035),0.93,IF(AND(A2092="Africa",R2092=2050),0.9,IF(AND(A2092="Brazil",R2092=2035),0.95,IF(AND(A2092="Brazil",R2092=2050),0.92,""))))))))))))))))))</f>
        <v>*0.92</v>
      </c>
      <c r="U2092" s="41" t="s">
        <v>2943</v>
      </c>
      <c r="V2092" s="52" t="s">
        <v>35</v>
      </c>
      <c r="W2092" s="41" t="n">
        <v>2050</v>
      </c>
      <c r="X2092" s="53" t="str">
        <f aca="false">"*"&amp;IF(AND(A2092="EU",W2092=2035),0.95,IF(AND(A2092="EU",W2092=2050),0.93,IF(AND(A2092="USA",W2092=2035),0.96,IF(AND(A2092="USA",W2092=2050),0.93,IF(AND(A2092="Japan",W2092=2035),0.94,IF(AND(A2092="Japan",W2092=2050),0.92,IF(AND(A2092="Russia",W2092=2035),0.95,IF(AND(A2092="Russia",W2092=2050),0.91,IF(AND(A2092="China",W2092=2035),0.93,IF(AND(A2092="China",W2092=2050),0.92,IF(AND(A2092="India",W2092=2035),0.94,IF(AND(A2092="India",W2092=2050),0.91,IF(AND(A2092="Middle East",W2092=2035),0.92,IF(AND(A2092="Middle East",W2092=2050),0.89,IF(AND(A2092="Africa",W2092=2035),0.93,IF(AND(A2092="Africa",W2092=2050),0.9,IF(AND(A2092="Brazil",W2092=2035),0.95,IF(AND(A2092="Brazil",W2092=2050),0.92,""))))))))))))))))))</f>
        <v>*0.89</v>
      </c>
      <c r="AC2092" s="0" t="s">
        <v>2943</v>
      </c>
      <c r="AD2092" s="50" t="s">
        <v>35</v>
      </c>
      <c r="AE2092" s="0" t="n">
        <v>2035</v>
      </c>
      <c r="AF2092" s="51" t="str">
        <f aca="false">"*"&amp;IF(AND(A2092="EU",AE2092=2035),0.93,IF(AND(A2092="EU",AE2092=2050),0.9,IF(AND(A2092="USA",AE2092=2035),0.92,IF(AND(A2092="USA",AE2092=2050),0.89,IF(AND(A2092="Japan",AE2092=2035),0.92,IF(AND(A2092="Japan",AE2092=2050),0.89,IF(AND(A2092="Russia",AE2092=2035),0.91,IF(AND(A2092="Russia",AE2092=2050),0.86,IF(AND(A2092="China",AE2092=2035),0.91,IF(AND(A2092="China",AE2092=2050),0.87,IF(AND(A2092="India",AE2092=2035),0.92,IF(AND(A2092="India",AE2092=2050),0.87,IF(AND(A2092="Middle East",AE2092=2035),0.89,IF(AND(A2092="Middle East",AE2092=2050),0.84,IF(AND(A2092="Africa",AE2092=2035),0.9,IF(AND(A2092="Africa",AE2092=2050),0.86,IF(AND(A2092="Brazil",AE2092=2035),0.93,IF(AND(A2092="Brazil",AE2092=2050),0.89,""))))))))))))))))))</f>
        <v>*0.89</v>
      </c>
      <c r="AG2092" s="51" t="str">
        <f aca="false">AG2091</f>
        <v>REZoning_Sol-Win</v>
      </c>
      <c r="AI2092" s="0" t="s">
        <v>2943</v>
      </c>
      <c r="AJ2092" s="50" t="s">
        <v>35</v>
      </c>
      <c r="AK2092" s="0" t="n">
        <v>2050</v>
      </c>
      <c r="AL2092" s="51" t="str">
        <f aca="false">"*"&amp;IF(AND(A2092="EU",AK2092=2035),0.93,IF(AND(A2092="EU",AK2092=2050),0.9,IF(AND(A2092="USA",AK2092=2035),0.92,IF(AND(A2092="USA",AK2092=2050),0.89,IF(AND(A2092="Japan",AK2092=2035),0.92,IF(AND(A2092="Japan",AK2092=2050),0.89,IF(AND(A2092="Russia",AK2092=2035),0.91,IF(AND(A2092="Russia",AK2092=2050),0.86,IF(AND(A2092="China",AK2092=2035),0.91,IF(AND(A2092="China",AK2092=2050),0.87,IF(AND(A2092="India",AK2092=2035),0.92,IF(AND(A2092="India",AK2092=2050),0.87,IF(AND(A2092="Middle East",AK2092=2035),0.89,IF(AND(A2092="Middle East",AK2092=2050),0.84,IF(AND(A2092="Africa",AK2092=2035),0.9,IF(AND(A2092="Africa",AK2092=2050),0.86,IF(AND(A2092="Brazil",AK2092=2035),0.93,IF(AND(A2092="Brazil",AK2092=2050),0.89,""))))))))))))))))))</f>
        <v>*0.84</v>
      </c>
      <c r="AM2092" s="51" t="str">
        <f aca="false">AM2091</f>
        <v>REZoning_Sol-Win</v>
      </c>
      <c r="AP2092" s="0" t="s">
        <v>2943</v>
      </c>
      <c r="AQ2092" s="0" t="s">
        <v>35</v>
      </c>
      <c r="AR2092" s="0" t="n">
        <v>2100</v>
      </c>
      <c r="AS2092" s="0" t="s">
        <v>896</v>
      </c>
      <c r="AT2092" s="0" t="s">
        <v>36</v>
      </c>
    </row>
    <row r="2093" customFormat="false" ht="28.5" hidden="false" customHeight="true" outlineLevel="0" collapsed="false">
      <c r="A2093" s="3" t="s">
        <v>57</v>
      </c>
      <c r="C2093" s="0" t="s">
        <v>2944</v>
      </c>
      <c r="D2093" s="50" t="s">
        <v>35</v>
      </c>
      <c r="E2093" s="0" t="n">
        <v>2035</v>
      </c>
      <c r="F2093" s="51" t="str">
        <f aca="false">"*"&amp;IF(AND(A2093="EU",E2093=2035),0.95,IF(AND(A2093="EU",E2093=2050),0.93,IF(AND(A2093="USA",E2093=2035),0.96,IF(AND(A2093="USA",E2093=2050),0.94,IF(AND(A2093="Japan",E2093=2035),0.94,IF(AND(A2093="Japan",E2093=2050),0.92,IF(AND(A2093="Russia",E2093=2035),0.95,IF(AND(A2093="Russia",E2093=2050),0.93,IF(AND(A2093="China",E2093=2035),0.94,IF(AND(A2093="China",E2093=2050),0.92,IF(AND(A2093="India",E2093=2035),0.95,IF(AND(A2093="India",E2093=2050),0.92,IF(AND(A2093="Middle East",E2093=2035),0.94,IF(AND(A2093="Middle East",E2093=2050),0.9,IF(AND(A2093="Africa",E2093=2035),0.94,IF(AND(A2093="Africa",E2093=2050),0.91,IF(AND(A2093="Brazil",E2093=2035),0.95,IF(AND(A2093="Brazil",E2093=2050),0.92,""))))))))))))))))))</f>
        <v>*0.94</v>
      </c>
      <c r="H2093" s="0" t="s">
        <v>2944</v>
      </c>
      <c r="I2093" s="50" t="s">
        <v>35</v>
      </c>
      <c r="J2093" s="0" t="n">
        <v>2050</v>
      </c>
      <c r="K2093" s="48" t="str">
        <f aca="false">"*"&amp;IF(AND(A2093="EU",J2093=2035),0.95,IF(AND(A2093="EU",J2093=2050),0.93,IF(AND(A2093="USA",J2093=2035),0.96,IF(AND(A2093="USA",J2093=2050),0.94,IF(AND(A2093="Japan",J2093=2035),0.94,IF(AND(A2093="Japan",J2093=2050),0.92,IF(AND(A2093="Russia",J2093=2035),0.95,IF(AND(A2093="Russia",J2093=2050),0.93,IF(AND(A2093="China",J2093=2035),0.94,IF(AND(A2093="China",J2093=2050),0.92,IF(AND(A2093="India",J2093=2035),0.95,IF(AND(A2093="India",J2093=2050),0.92,IF(AND(A2093="Middle East",J2093=2035),0.94,IF(AND(A2093="Middle East",J2093=2050),0.9,IF(AND(A2093="Africa",J2093=2035),0.94,IF(AND(A2093="Africa",J2093=2050),0.91,IF(AND(A2093="Brazil",J2093=2035),0.95,IF(AND(A2093="Brazil",J2093=2050),0.92,""))))))))))))))))))</f>
        <v>*0.9</v>
      </c>
      <c r="P2093" s="41" t="s">
        <v>2944</v>
      </c>
      <c r="Q2093" s="52" t="s">
        <v>35</v>
      </c>
      <c r="R2093" s="41" t="n">
        <v>2035</v>
      </c>
      <c r="S2093" s="53" t="str">
        <f aca="false">"*"&amp;IF(AND(A2093="EU",R2093=2035),0.95,IF(AND(A2093="EU",R2093=2050),0.93,IF(AND(A2093="USA",R2093=2035),0.96,IF(AND(A2093="USA",R2093=2050),0.93,IF(AND(A2093="Japan",R2093=2035),0.94,IF(AND(A2093="Japan",R2093=2050),0.92,IF(AND(A2093="Russia",R2093=2035),0.95,IF(AND(A2093="Russia",R2093=2050),0.91,IF(AND(A2093="China",R2093=2035),0.93,IF(AND(A2093="China",R2093=2050),0.92,IF(AND(A2093="India",R2093=2035),0.94,IF(AND(A2093="India",R2093=2050),0.91,IF(AND(A2093="Middle East",R2093=2035),0.92,IF(AND(A2093="Middle East",R2093=2050),0.89,IF(AND(A2093="Africa",R2093=2035),0.93,IF(AND(A2093="Africa",R2093=2050),0.9,IF(AND(A2093="Brazil",R2093=2035),0.95,IF(AND(A2093="Brazil",R2093=2050),0.92,""))))))))))))))))))</f>
        <v>*0.92</v>
      </c>
      <c r="U2093" s="41" t="s">
        <v>2944</v>
      </c>
      <c r="V2093" s="52" t="s">
        <v>35</v>
      </c>
      <c r="W2093" s="41" t="n">
        <v>2050</v>
      </c>
      <c r="X2093" s="53" t="str">
        <f aca="false">"*"&amp;IF(AND(A2093="EU",W2093=2035),0.95,IF(AND(A2093="EU",W2093=2050),0.93,IF(AND(A2093="USA",W2093=2035),0.96,IF(AND(A2093="USA",W2093=2050),0.93,IF(AND(A2093="Japan",W2093=2035),0.94,IF(AND(A2093="Japan",W2093=2050),0.92,IF(AND(A2093="Russia",W2093=2035),0.95,IF(AND(A2093="Russia",W2093=2050),0.91,IF(AND(A2093="China",W2093=2035),0.93,IF(AND(A2093="China",W2093=2050),0.92,IF(AND(A2093="India",W2093=2035),0.94,IF(AND(A2093="India",W2093=2050),0.91,IF(AND(A2093="Middle East",W2093=2035),0.92,IF(AND(A2093="Middle East",W2093=2050),0.89,IF(AND(A2093="Africa",W2093=2035),0.93,IF(AND(A2093="Africa",W2093=2050),0.9,IF(AND(A2093="Brazil",W2093=2035),0.95,IF(AND(A2093="Brazil",W2093=2050),0.92,""))))))))))))))))))</f>
        <v>*0.89</v>
      </c>
      <c r="AC2093" s="0" t="s">
        <v>2944</v>
      </c>
      <c r="AD2093" s="50" t="s">
        <v>35</v>
      </c>
      <c r="AE2093" s="0" t="n">
        <v>2035</v>
      </c>
      <c r="AF2093" s="51" t="str">
        <f aca="false">"*"&amp;IF(AND(A2093="EU",AE2093=2035),0.93,IF(AND(A2093="EU",AE2093=2050),0.9,IF(AND(A2093="USA",AE2093=2035),0.92,IF(AND(A2093="USA",AE2093=2050),0.89,IF(AND(A2093="Japan",AE2093=2035),0.92,IF(AND(A2093="Japan",AE2093=2050),0.89,IF(AND(A2093="Russia",AE2093=2035),0.91,IF(AND(A2093="Russia",AE2093=2050),0.86,IF(AND(A2093="China",AE2093=2035),0.91,IF(AND(A2093="China",AE2093=2050),0.87,IF(AND(A2093="India",AE2093=2035),0.92,IF(AND(A2093="India",AE2093=2050),0.87,IF(AND(A2093="Middle East",AE2093=2035),0.89,IF(AND(A2093="Middle East",AE2093=2050),0.84,IF(AND(A2093="Africa",AE2093=2035),0.9,IF(AND(A2093="Africa",AE2093=2050),0.86,IF(AND(A2093="Brazil",AE2093=2035),0.93,IF(AND(A2093="Brazil",AE2093=2050),0.89,""))))))))))))))))))</f>
        <v>*0.89</v>
      </c>
      <c r="AG2093" s="51" t="str">
        <f aca="false">AG2092</f>
        <v>REZoning_Sol-Win</v>
      </c>
      <c r="AI2093" s="0" t="s">
        <v>2944</v>
      </c>
      <c r="AJ2093" s="50" t="s">
        <v>35</v>
      </c>
      <c r="AK2093" s="0" t="n">
        <v>2050</v>
      </c>
      <c r="AL2093" s="51" t="str">
        <f aca="false">"*"&amp;IF(AND(A2093="EU",AK2093=2035),0.93,IF(AND(A2093="EU",AK2093=2050),0.9,IF(AND(A2093="USA",AK2093=2035),0.92,IF(AND(A2093="USA",AK2093=2050),0.89,IF(AND(A2093="Japan",AK2093=2035),0.92,IF(AND(A2093="Japan",AK2093=2050),0.89,IF(AND(A2093="Russia",AK2093=2035),0.91,IF(AND(A2093="Russia",AK2093=2050),0.86,IF(AND(A2093="China",AK2093=2035),0.91,IF(AND(A2093="China",AK2093=2050),0.87,IF(AND(A2093="India",AK2093=2035),0.92,IF(AND(A2093="India",AK2093=2050),0.87,IF(AND(A2093="Middle East",AK2093=2035),0.89,IF(AND(A2093="Middle East",AK2093=2050),0.84,IF(AND(A2093="Africa",AK2093=2035),0.9,IF(AND(A2093="Africa",AK2093=2050),0.86,IF(AND(A2093="Brazil",AK2093=2035),0.93,IF(AND(A2093="Brazil",AK2093=2050),0.89,""))))))))))))))))))</f>
        <v>*0.84</v>
      </c>
      <c r="AM2093" s="51" t="str">
        <f aca="false">AM2092</f>
        <v>REZoning_Sol-Win</v>
      </c>
      <c r="AP2093" s="0" t="s">
        <v>2944</v>
      </c>
      <c r="AQ2093" s="0" t="s">
        <v>35</v>
      </c>
      <c r="AR2093" s="0" t="n">
        <v>2100</v>
      </c>
      <c r="AS2093" s="0" t="s">
        <v>896</v>
      </c>
      <c r="AT2093" s="0" t="s">
        <v>36</v>
      </c>
    </row>
    <row r="2094" customFormat="false" ht="28.5" hidden="false" customHeight="true" outlineLevel="0" collapsed="false">
      <c r="A2094" s="3" t="s">
        <v>57</v>
      </c>
      <c r="C2094" s="0" t="s">
        <v>2945</v>
      </c>
      <c r="D2094" s="50" t="s">
        <v>35</v>
      </c>
      <c r="E2094" s="0" t="n">
        <v>2035</v>
      </c>
      <c r="F2094" s="51" t="str">
        <f aca="false">"*"&amp;IF(AND(A2094="EU",E2094=2035),0.95,IF(AND(A2094="EU",E2094=2050),0.93,IF(AND(A2094="USA",E2094=2035),0.96,IF(AND(A2094="USA",E2094=2050),0.94,IF(AND(A2094="Japan",E2094=2035),0.94,IF(AND(A2094="Japan",E2094=2050),0.92,IF(AND(A2094="Russia",E2094=2035),0.95,IF(AND(A2094="Russia",E2094=2050),0.93,IF(AND(A2094="China",E2094=2035),0.94,IF(AND(A2094="China",E2094=2050),0.92,IF(AND(A2094="India",E2094=2035),0.95,IF(AND(A2094="India",E2094=2050),0.92,IF(AND(A2094="Middle East",E2094=2035),0.94,IF(AND(A2094="Middle East",E2094=2050),0.9,IF(AND(A2094="Africa",E2094=2035),0.94,IF(AND(A2094="Africa",E2094=2050),0.91,IF(AND(A2094="Brazil",E2094=2035),0.95,IF(AND(A2094="Brazil",E2094=2050),0.92,""))))))))))))))))))</f>
        <v>*0.94</v>
      </c>
      <c r="H2094" s="0" t="s">
        <v>2945</v>
      </c>
      <c r="I2094" s="50" t="s">
        <v>35</v>
      </c>
      <c r="J2094" s="0" t="n">
        <v>2050</v>
      </c>
      <c r="K2094" s="48" t="str">
        <f aca="false">"*"&amp;IF(AND(A2094="EU",J2094=2035),0.95,IF(AND(A2094="EU",J2094=2050),0.93,IF(AND(A2094="USA",J2094=2035),0.96,IF(AND(A2094="USA",J2094=2050),0.94,IF(AND(A2094="Japan",J2094=2035),0.94,IF(AND(A2094="Japan",J2094=2050),0.92,IF(AND(A2094="Russia",J2094=2035),0.95,IF(AND(A2094="Russia",J2094=2050),0.93,IF(AND(A2094="China",J2094=2035),0.94,IF(AND(A2094="China",J2094=2050),0.92,IF(AND(A2094="India",J2094=2035),0.95,IF(AND(A2094="India",J2094=2050),0.92,IF(AND(A2094="Middle East",J2094=2035),0.94,IF(AND(A2094="Middle East",J2094=2050),0.9,IF(AND(A2094="Africa",J2094=2035),0.94,IF(AND(A2094="Africa",J2094=2050),0.91,IF(AND(A2094="Brazil",J2094=2035),0.95,IF(AND(A2094="Brazil",J2094=2050),0.92,""))))))))))))))))))</f>
        <v>*0.9</v>
      </c>
      <c r="P2094" s="41" t="s">
        <v>2945</v>
      </c>
      <c r="Q2094" s="52" t="s">
        <v>35</v>
      </c>
      <c r="R2094" s="41" t="n">
        <v>2035</v>
      </c>
      <c r="S2094" s="53" t="str">
        <f aca="false">"*"&amp;IF(AND(A2094="EU",R2094=2035),0.95,IF(AND(A2094="EU",R2094=2050),0.93,IF(AND(A2094="USA",R2094=2035),0.96,IF(AND(A2094="USA",R2094=2050),0.93,IF(AND(A2094="Japan",R2094=2035),0.94,IF(AND(A2094="Japan",R2094=2050),0.92,IF(AND(A2094="Russia",R2094=2035),0.95,IF(AND(A2094="Russia",R2094=2050),0.91,IF(AND(A2094="China",R2094=2035),0.93,IF(AND(A2094="China",R2094=2050),0.92,IF(AND(A2094="India",R2094=2035),0.94,IF(AND(A2094="India",R2094=2050),0.91,IF(AND(A2094="Middle East",R2094=2035),0.92,IF(AND(A2094="Middle East",R2094=2050),0.89,IF(AND(A2094="Africa",R2094=2035),0.93,IF(AND(A2094="Africa",R2094=2050),0.9,IF(AND(A2094="Brazil",R2094=2035),0.95,IF(AND(A2094="Brazil",R2094=2050),0.92,""))))))))))))))))))</f>
        <v>*0.92</v>
      </c>
      <c r="U2094" s="41" t="s">
        <v>2945</v>
      </c>
      <c r="V2094" s="52" t="s">
        <v>35</v>
      </c>
      <c r="W2094" s="41" t="n">
        <v>2050</v>
      </c>
      <c r="X2094" s="53" t="str">
        <f aca="false">"*"&amp;IF(AND(A2094="EU",W2094=2035),0.95,IF(AND(A2094="EU",W2094=2050),0.93,IF(AND(A2094="USA",W2094=2035),0.96,IF(AND(A2094="USA",W2094=2050),0.93,IF(AND(A2094="Japan",W2094=2035),0.94,IF(AND(A2094="Japan",W2094=2050),0.92,IF(AND(A2094="Russia",W2094=2035),0.95,IF(AND(A2094="Russia",W2094=2050),0.91,IF(AND(A2094="China",W2094=2035),0.93,IF(AND(A2094="China",W2094=2050),0.92,IF(AND(A2094="India",W2094=2035),0.94,IF(AND(A2094="India",W2094=2050),0.91,IF(AND(A2094="Middle East",W2094=2035),0.92,IF(AND(A2094="Middle East",W2094=2050),0.89,IF(AND(A2094="Africa",W2094=2035),0.93,IF(AND(A2094="Africa",W2094=2050),0.9,IF(AND(A2094="Brazil",W2094=2035),0.95,IF(AND(A2094="Brazil",W2094=2050),0.92,""))))))))))))))))))</f>
        <v>*0.89</v>
      </c>
      <c r="AC2094" s="0" t="s">
        <v>2945</v>
      </c>
      <c r="AD2094" s="50" t="s">
        <v>35</v>
      </c>
      <c r="AE2094" s="0" t="n">
        <v>2035</v>
      </c>
      <c r="AF2094" s="51" t="str">
        <f aca="false">"*"&amp;IF(AND(A2094="EU",AE2094=2035),0.93,IF(AND(A2094="EU",AE2094=2050),0.9,IF(AND(A2094="USA",AE2094=2035),0.92,IF(AND(A2094="USA",AE2094=2050),0.89,IF(AND(A2094="Japan",AE2094=2035),0.92,IF(AND(A2094="Japan",AE2094=2050),0.89,IF(AND(A2094="Russia",AE2094=2035),0.91,IF(AND(A2094="Russia",AE2094=2050),0.86,IF(AND(A2094="China",AE2094=2035),0.91,IF(AND(A2094="China",AE2094=2050),0.87,IF(AND(A2094="India",AE2094=2035),0.92,IF(AND(A2094="India",AE2094=2050),0.87,IF(AND(A2094="Middle East",AE2094=2035),0.89,IF(AND(A2094="Middle East",AE2094=2050),0.84,IF(AND(A2094="Africa",AE2094=2035),0.9,IF(AND(A2094="Africa",AE2094=2050),0.86,IF(AND(A2094="Brazil",AE2094=2035),0.93,IF(AND(A2094="Brazil",AE2094=2050),0.89,""))))))))))))))))))</f>
        <v>*0.89</v>
      </c>
      <c r="AG2094" s="51" t="str">
        <f aca="false">AG2093</f>
        <v>REZoning_Sol-Win</v>
      </c>
      <c r="AI2094" s="0" t="s">
        <v>2945</v>
      </c>
      <c r="AJ2094" s="50" t="s">
        <v>35</v>
      </c>
      <c r="AK2094" s="0" t="n">
        <v>2050</v>
      </c>
      <c r="AL2094" s="51" t="str">
        <f aca="false">"*"&amp;IF(AND(A2094="EU",AK2094=2035),0.93,IF(AND(A2094="EU",AK2094=2050),0.9,IF(AND(A2094="USA",AK2094=2035),0.92,IF(AND(A2094="USA",AK2094=2050),0.89,IF(AND(A2094="Japan",AK2094=2035),0.92,IF(AND(A2094="Japan",AK2094=2050),0.89,IF(AND(A2094="Russia",AK2094=2035),0.91,IF(AND(A2094="Russia",AK2094=2050),0.86,IF(AND(A2094="China",AK2094=2035),0.91,IF(AND(A2094="China",AK2094=2050),0.87,IF(AND(A2094="India",AK2094=2035),0.92,IF(AND(A2094="India",AK2094=2050),0.87,IF(AND(A2094="Middle East",AK2094=2035),0.89,IF(AND(A2094="Middle East",AK2094=2050),0.84,IF(AND(A2094="Africa",AK2094=2035),0.9,IF(AND(A2094="Africa",AK2094=2050),0.86,IF(AND(A2094="Brazil",AK2094=2035),0.93,IF(AND(A2094="Brazil",AK2094=2050),0.89,""))))))))))))))))))</f>
        <v>*0.84</v>
      </c>
      <c r="AM2094" s="51" t="str">
        <f aca="false">AM2093</f>
        <v>REZoning_Sol-Win</v>
      </c>
      <c r="AP2094" s="0" t="s">
        <v>2945</v>
      </c>
      <c r="AQ2094" s="0" t="s">
        <v>35</v>
      </c>
      <c r="AR2094" s="0" t="n">
        <v>2100</v>
      </c>
      <c r="AS2094" s="0" t="s">
        <v>896</v>
      </c>
      <c r="AT2094" s="0" t="s">
        <v>36</v>
      </c>
    </row>
    <row r="2095" customFormat="false" ht="28.5" hidden="false" customHeight="true" outlineLevel="0" collapsed="false">
      <c r="A2095" s="3" t="s">
        <v>57</v>
      </c>
      <c r="C2095" s="0" t="s">
        <v>2946</v>
      </c>
      <c r="D2095" s="50" t="s">
        <v>35</v>
      </c>
      <c r="E2095" s="0" t="n">
        <v>2035</v>
      </c>
      <c r="F2095" s="51" t="str">
        <f aca="false">"*"&amp;IF(AND(A2095="EU",E2095=2035),0.95,IF(AND(A2095="EU",E2095=2050),0.93,IF(AND(A2095="USA",E2095=2035),0.96,IF(AND(A2095="USA",E2095=2050),0.94,IF(AND(A2095="Japan",E2095=2035),0.94,IF(AND(A2095="Japan",E2095=2050),0.92,IF(AND(A2095="Russia",E2095=2035),0.95,IF(AND(A2095="Russia",E2095=2050),0.93,IF(AND(A2095="China",E2095=2035),0.94,IF(AND(A2095="China",E2095=2050),0.92,IF(AND(A2095="India",E2095=2035),0.95,IF(AND(A2095="India",E2095=2050),0.92,IF(AND(A2095="Middle East",E2095=2035),0.94,IF(AND(A2095="Middle East",E2095=2050),0.9,IF(AND(A2095="Africa",E2095=2035),0.94,IF(AND(A2095="Africa",E2095=2050),0.91,IF(AND(A2095="Brazil",E2095=2035),0.95,IF(AND(A2095="Brazil",E2095=2050),0.92,""))))))))))))))))))</f>
        <v>*0.94</v>
      </c>
      <c r="H2095" s="0" t="s">
        <v>2946</v>
      </c>
      <c r="I2095" s="50" t="s">
        <v>35</v>
      </c>
      <c r="J2095" s="0" t="n">
        <v>2050</v>
      </c>
      <c r="K2095" s="48" t="str">
        <f aca="false">"*"&amp;IF(AND(A2095="EU",J2095=2035),0.95,IF(AND(A2095="EU",J2095=2050),0.93,IF(AND(A2095="USA",J2095=2035),0.96,IF(AND(A2095="USA",J2095=2050),0.94,IF(AND(A2095="Japan",J2095=2035),0.94,IF(AND(A2095="Japan",J2095=2050),0.92,IF(AND(A2095="Russia",J2095=2035),0.95,IF(AND(A2095="Russia",J2095=2050),0.93,IF(AND(A2095="China",J2095=2035),0.94,IF(AND(A2095="China",J2095=2050),0.92,IF(AND(A2095="India",J2095=2035),0.95,IF(AND(A2095="India",J2095=2050),0.92,IF(AND(A2095="Middle East",J2095=2035),0.94,IF(AND(A2095="Middle East",J2095=2050),0.9,IF(AND(A2095="Africa",J2095=2035),0.94,IF(AND(A2095="Africa",J2095=2050),0.91,IF(AND(A2095="Brazil",J2095=2035),0.95,IF(AND(A2095="Brazil",J2095=2050),0.92,""))))))))))))))))))</f>
        <v>*0.9</v>
      </c>
      <c r="P2095" s="41" t="s">
        <v>2946</v>
      </c>
      <c r="Q2095" s="52" t="s">
        <v>35</v>
      </c>
      <c r="R2095" s="41" t="n">
        <v>2035</v>
      </c>
      <c r="S2095" s="53" t="str">
        <f aca="false">"*"&amp;IF(AND(A2095="EU",R2095=2035),0.95,IF(AND(A2095="EU",R2095=2050),0.93,IF(AND(A2095="USA",R2095=2035),0.96,IF(AND(A2095="USA",R2095=2050),0.93,IF(AND(A2095="Japan",R2095=2035),0.94,IF(AND(A2095="Japan",R2095=2050),0.92,IF(AND(A2095="Russia",R2095=2035),0.95,IF(AND(A2095="Russia",R2095=2050),0.91,IF(AND(A2095="China",R2095=2035),0.93,IF(AND(A2095="China",R2095=2050),0.92,IF(AND(A2095="India",R2095=2035),0.94,IF(AND(A2095="India",R2095=2050),0.91,IF(AND(A2095="Middle East",R2095=2035),0.92,IF(AND(A2095="Middle East",R2095=2050),0.89,IF(AND(A2095="Africa",R2095=2035),0.93,IF(AND(A2095="Africa",R2095=2050),0.9,IF(AND(A2095="Brazil",R2095=2035),0.95,IF(AND(A2095="Brazil",R2095=2050),0.92,""))))))))))))))))))</f>
        <v>*0.92</v>
      </c>
      <c r="U2095" s="41" t="s">
        <v>2946</v>
      </c>
      <c r="V2095" s="52" t="s">
        <v>35</v>
      </c>
      <c r="W2095" s="41" t="n">
        <v>2050</v>
      </c>
      <c r="X2095" s="53" t="str">
        <f aca="false">"*"&amp;IF(AND(A2095="EU",W2095=2035),0.95,IF(AND(A2095="EU",W2095=2050),0.93,IF(AND(A2095="USA",W2095=2035),0.96,IF(AND(A2095="USA",W2095=2050),0.93,IF(AND(A2095="Japan",W2095=2035),0.94,IF(AND(A2095="Japan",W2095=2050),0.92,IF(AND(A2095="Russia",W2095=2035),0.95,IF(AND(A2095="Russia",W2095=2050),0.91,IF(AND(A2095="China",W2095=2035),0.93,IF(AND(A2095="China",W2095=2050),0.92,IF(AND(A2095="India",W2095=2035),0.94,IF(AND(A2095="India",W2095=2050),0.91,IF(AND(A2095="Middle East",W2095=2035),0.92,IF(AND(A2095="Middle East",W2095=2050),0.89,IF(AND(A2095="Africa",W2095=2035),0.93,IF(AND(A2095="Africa",W2095=2050),0.9,IF(AND(A2095="Brazil",W2095=2035),0.95,IF(AND(A2095="Brazil",W2095=2050),0.92,""))))))))))))))))))</f>
        <v>*0.89</v>
      </c>
      <c r="AC2095" s="0" t="s">
        <v>2946</v>
      </c>
      <c r="AD2095" s="50" t="s">
        <v>35</v>
      </c>
      <c r="AE2095" s="0" t="n">
        <v>2035</v>
      </c>
      <c r="AF2095" s="51" t="str">
        <f aca="false">"*"&amp;IF(AND(A2095="EU",AE2095=2035),0.93,IF(AND(A2095="EU",AE2095=2050),0.9,IF(AND(A2095="USA",AE2095=2035),0.92,IF(AND(A2095="USA",AE2095=2050),0.89,IF(AND(A2095="Japan",AE2095=2035),0.92,IF(AND(A2095="Japan",AE2095=2050),0.89,IF(AND(A2095="Russia",AE2095=2035),0.91,IF(AND(A2095="Russia",AE2095=2050),0.86,IF(AND(A2095="China",AE2095=2035),0.91,IF(AND(A2095="China",AE2095=2050),0.87,IF(AND(A2095="India",AE2095=2035),0.92,IF(AND(A2095="India",AE2095=2050),0.87,IF(AND(A2095="Middle East",AE2095=2035),0.89,IF(AND(A2095="Middle East",AE2095=2050),0.84,IF(AND(A2095="Africa",AE2095=2035),0.9,IF(AND(A2095="Africa",AE2095=2050),0.86,IF(AND(A2095="Brazil",AE2095=2035),0.93,IF(AND(A2095="Brazil",AE2095=2050),0.89,""))))))))))))))))))</f>
        <v>*0.89</v>
      </c>
      <c r="AG2095" s="51" t="str">
        <f aca="false">AG2094</f>
        <v>REZoning_Sol-Win</v>
      </c>
      <c r="AI2095" s="0" t="s">
        <v>2946</v>
      </c>
      <c r="AJ2095" s="50" t="s">
        <v>35</v>
      </c>
      <c r="AK2095" s="0" t="n">
        <v>2050</v>
      </c>
      <c r="AL2095" s="51" t="str">
        <f aca="false">"*"&amp;IF(AND(A2095="EU",AK2095=2035),0.93,IF(AND(A2095="EU",AK2095=2050),0.9,IF(AND(A2095="USA",AK2095=2035),0.92,IF(AND(A2095="USA",AK2095=2050),0.89,IF(AND(A2095="Japan",AK2095=2035),0.92,IF(AND(A2095="Japan",AK2095=2050),0.89,IF(AND(A2095="Russia",AK2095=2035),0.91,IF(AND(A2095="Russia",AK2095=2050),0.86,IF(AND(A2095="China",AK2095=2035),0.91,IF(AND(A2095="China",AK2095=2050),0.87,IF(AND(A2095="India",AK2095=2035),0.92,IF(AND(A2095="India",AK2095=2050),0.87,IF(AND(A2095="Middle East",AK2095=2035),0.89,IF(AND(A2095="Middle East",AK2095=2050),0.84,IF(AND(A2095="Africa",AK2095=2035),0.9,IF(AND(A2095="Africa",AK2095=2050),0.86,IF(AND(A2095="Brazil",AK2095=2035),0.93,IF(AND(A2095="Brazil",AK2095=2050),0.89,""))))))))))))))))))</f>
        <v>*0.84</v>
      </c>
      <c r="AM2095" s="51" t="str">
        <f aca="false">AM2094</f>
        <v>REZoning_Sol-Win</v>
      </c>
      <c r="AP2095" s="0" t="s">
        <v>2946</v>
      </c>
      <c r="AQ2095" s="0" t="s">
        <v>35</v>
      </c>
      <c r="AR2095" s="0" t="n">
        <v>2100</v>
      </c>
      <c r="AS2095" s="0" t="s">
        <v>896</v>
      </c>
      <c r="AT2095" s="0" t="s">
        <v>36</v>
      </c>
    </row>
    <row r="2096" customFormat="false" ht="28.5" hidden="false" customHeight="true" outlineLevel="0" collapsed="false">
      <c r="A2096" s="3" t="s">
        <v>57</v>
      </c>
      <c r="C2096" s="0" t="s">
        <v>2947</v>
      </c>
      <c r="D2096" s="50" t="s">
        <v>35</v>
      </c>
      <c r="E2096" s="0" t="n">
        <v>2035</v>
      </c>
      <c r="F2096" s="51" t="str">
        <f aca="false">"*"&amp;IF(AND(A2096="EU",E2096=2035),0.95,IF(AND(A2096="EU",E2096=2050),0.93,IF(AND(A2096="USA",E2096=2035),0.96,IF(AND(A2096="USA",E2096=2050),0.94,IF(AND(A2096="Japan",E2096=2035),0.94,IF(AND(A2096="Japan",E2096=2050),0.92,IF(AND(A2096="Russia",E2096=2035),0.95,IF(AND(A2096="Russia",E2096=2050),0.93,IF(AND(A2096="China",E2096=2035),0.94,IF(AND(A2096="China",E2096=2050),0.92,IF(AND(A2096="India",E2096=2035),0.95,IF(AND(A2096="India",E2096=2050),0.92,IF(AND(A2096="Middle East",E2096=2035),0.94,IF(AND(A2096="Middle East",E2096=2050),0.9,IF(AND(A2096="Africa",E2096=2035),0.94,IF(AND(A2096="Africa",E2096=2050),0.91,IF(AND(A2096="Brazil",E2096=2035),0.95,IF(AND(A2096="Brazil",E2096=2050),0.92,""))))))))))))))))))</f>
        <v>*0.94</v>
      </c>
      <c r="H2096" s="0" t="s">
        <v>2947</v>
      </c>
      <c r="I2096" s="50" t="s">
        <v>35</v>
      </c>
      <c r="J2096" s="0" t="n">
        <v>2050</v>
      </c>
      <c r="K2096" s="48" t="str">
        <f aca="false">"*"&amp;IF(AND(A2096="EU",J2096=2035),0.95,IF(AND(A2096="EU",J2096=2050),0.93,IF(AND(A2096="USA",J2096=2035),0.96,IF(AND(A2096="USA",J2096=2050),0.94,IF(AND(A2096="Japan",J2096=2035),0.94,IF(AND(A2096="Japan",J2096=2050),0.92,IF(AND(A2096="Russia",J2096=2035),0.95,IF(AND(A2096="Russia",J2096=2050),0.93,IF(AND(A2096="China",J2096=2035),0.94,IF(AND(A2096="China",J2096=2050),0.92,IF(AND(A2096="India",J2096=2035),0.95,IF(AND(A2096="India",J2096=2050),0.92,IF(AND(A2096="Middle East",J2096=2035),0.94,IF(AND(A2096="Middle East",J2096=2050),0.9,IF(AND(A2096="Africa",J2096=2035),0.94,IF(AND(A2096="Africa",J2096=2050),0.91,IF(AND(A2096="Brazil",J2096=2035),0.95,IF(AND(A2096="Brazil",J2096=2050),0.92,""))))))))))))))))))</f>
        <v>*0.9</v>
      </c>
      <c r="P2096" s="41" t="s">
        <v>2947</v>
      </c>
      <c r="Q2096" s="52" t="s">
        <v>35</v>
      </c>
      <c r="R2096" s="41" t="n">
        <v>2035</v>
      </c>
      <c r="S2096" s="53" t="str">
        <f aca="false">"*"&amp;IF(AND(A2096="EU",R2096=2035),0.95,IF(AND(A2096="EU",R2096=2050),0.93,IF(AND(A2096="USA",R2096=2035),0.96,IF(AND(A2096="USA",R2096=2050),0.93,IF(AND(A2096="Japan",R2096=2035),0.94,IF(AND(A2096="Japan",R2096=2050),0.92,IF(AND(A2096="Russia",R2096=2035),0.95,IF(AND(A2096="Russia",R2096=2050),0.91,IF(AND(A2096="China",R2096=2035),0.93,IF(AND(A2096="China",R2096=2050),0.92,IF(AND(A2096="India",R2096=2035),0.94,IF(AND(A2096="India",R2096=2050),0.91,IF(AND(A2096="Middle East",R2096=2035),0.92,IF(AND(A2096="Middle East",R2096=2050),0.89,IF(AND(A2096="Africa",R2096=2035),0.93,IF(AND(A2096="Africa",R2096=2050),0.9,IF(AND(A2096="Brazil",R2096=2035),0.95,IF(AND(A2096="Brazil",R2096=2050),0.92,""))))))))))))))))))</f>
        <v>*0.92</v>
      </c>
      <c r="U2096" s="41" t="s">
        <v>2947</v>
      </c>
      <c r="V2096" s="52" t="s">
        <v>35</v>
      </c>
      <c r="W2096" s="41" t="n">
        <v>2050</v>
      </c>
      <c r="X2096" s="53" t="str">
        <f aca="false">"*"&amp;IF(AND(A2096="EU",W2096=2035),0.95,IF(AND(A2096="EU",W2096=2050),0.93,IF(AND(A2096="USA",W2096=2035),0.96,IF(AND(A2096="USA",W2096=2050),0.93,IF(AND(A2096="Japan",W2096=2035),0.94,IF(AND(A2096="Japan",W2096=2050),0.92,IF(AND(A2096="Russia",W2096=2035),0.95,IF(AND(A2096="Russia",W2096=2050),0.91,IF(AND(A2096="China",W2096=2035),0.93,IF(AND(A2096="China",W2096=2050),0.92,IF(AND(A2096="India",W2096=2035),0.94,IF(AND(A2096="India",W2096=2050),0.91,IF(AND(A2096="Middle East",W2096=2035),0.92,IF(AND(A2096="Middle East",W2096=2050),0.89,IF(AND(A2096="Africa",W2096=2035),0.93,IF(AND(A2096="Africa",W2096=2050),0.9,IF(AND(A2096="Brazil",W2096=2035),0.95,IF(AND(A2096="Brazil",W2096=2050),0.92,""))))))))))))))))))</f>
        <v>*0.89</v>
      </c>
      <c r="AC2096" s="0" t="s">
        <v>2947</v>
      </c>
      <c r="AD2096" s="50" t="s">
        <v>35</v>
      </c>
      <c r="AE2096" s="0" t="n">
        <v>2035</v>
      </c>
      <c r="AF2096" s="51" t="str">
        <f aca="false">"*"&amp;IF(AND(A2096="EU",AE2096=2035),0.93,IF(AND(A2096="EU",AE2096=2050),0.9,IF(AND(A2096="USA",AE2096=2035),0.92,IF(AND(A2096="USA",AE2096=2050),0.89,IF(AND(A2096="Japan",AE2096=2035),0.92,IF(AND(A2096="Japan",AE2096=2050),0.89,IF(AND(A2096="Russia",AE2096=2035),0.91,IF(AND(A2096="Russia",AE2096=2050),0.86,IF(AND(A2096="China",AE2096=2035),0.91,IF(AND(A2096="China",AE2096=2050),0.87,IF(AND(A2096="India",AE2096=2035),0.92,IF(AND(A2096="India",AE2096=2050),0.87,IF(AND(A2096="Middle East",AE2096=2035),0.89,IF(AND(A2096="Middle East",AE2096=2050),0.84,IF(AND(A2096="Africa",AE2096=2035),0.9,IF(AND(A2096="Africa",AE2096=2050),0.86,IF(AND(A2096="Brazil",AE2096=2035),0.93,IF(AND(A2096="Brazil",AE2096=2050),0.89,""))))))))))))))))))</f>
        <v>*0.89</v>
      </c>
      <c r="AG2096" s="51" t="str">
        <f aca="false">AG2095</f>
        <v>REZoning_Sol-Win</v>
      </c>
      <c r="AI2096" s="0" t="s">
        <v>2947</v>
      </c>
      <c r="AJ2096" s="50" t="s">
        <v>35</v>
      </c>
      <c r="AK2096" s="0" t="n">
        <v>2050</v>
      </c>
      <c r="AL2096" s="51" t="str">
        <f aca="false">"*"&amp;IF(AND(A2096="EU",AK2096=2035),0.93,IF(AND(A2096="EU",AK2096=2050),0.9,IF(AND(A2096="USA",AK2096=2035),0.92,IF(AND(A2096="USA",AK2096=2050),0.89,IF(AND(A2096="Japan",AK2096=2035),0.92,IF(AND(A2096="Japan",AK2096=2050),0.89,IF(AND(A2096="Russia",AK2096=2035),0.91,IF(AND(A2096="Russia",AK2096=2050),0.86,IF(AND(A2096="China",AK2096=2035),0.91,IF(AND(A2096="China",AK2096=2050),0.87,IF(AND(A2096="India",AK2096=2035),0.92,IF(AND(A2096="India",AK2096=2050),0.87,IF(AND(A2096="Middle East",AK2096=2035),0.89,IF(AND(A2096="Middle East",AK2096=2050),0.84,IF(AND(A2096="Africa",AK2096=2035),0.9,IF(AND(A2096="Africa",AK2096=2050),0.86,IF(AND(A2096="Brazil",AK2096=2035),0.93,IF(AND(A2096="Brazil",AK2096=2050),0.89,""))))))))))))))))))</f>
        <v>*0.84</v>
      </c>
      <c r="AM2096" s="51" t="str">
        <f aca="false">AM2095</f>
        <v>REZoning_Sol-Win</v>
      </c>
      <c r="AP2096" s="0" t="s">
        <v>2947</v>
      </c>
      <c r="AQ2096" s="0" t="s">
        <v>35</v>
      </c>
      <c r="AR2096" s="0" t="n">
        <v>2100</v>
      </c>
      <c r="AS2096" s="0" t="s">
        <v>896</v>
      </c>
      <c r="AT2096" s="0" t="s">
        <v>36</v>
      </c>
    </row>
    <row r="2097" customFormat="false" ht="28.5" hidden="false" customHeight="true" outlineLevel="0" collapsed="false">
      <c r="A2097" s="3" t="s">
        <v>57</v>
      </c>
      <c r="C2097" s="0" t="s">
        <v>2948</v>
      </c>
      <c r="D2097" s="50" t="s">
        <v>35</v>
      </c>
      <c r="E2097" s="0" t="n">
        <v>2035</v>
      </c>
      <c r="F2097" s="51" t="str">
        <f aca="false">"*"&amp;IF(AND(A2097="EU",E2097=2035),0.95,IF(AND(A2097="EU",E2097=2050),0.93,IF(AND(A2097="USA",E2097=2035),0.96,IF(AND(A2097="USA",E2097=2050),0.94,IF(AND(A2097="Japan",E2097=2035),0.94,IF(AND(A2097="Japan",E2097=2050),0.92,IF(AND(A2097="Russia",E2097=2035),0.95,IF(AND(A2097="Russia",E2097=2050),0.93,IF(AND(A2097="China",E2097=2035),0.94,IF(AND(A2097="China",E2097=2050),0.92,IF(AND(A2097="India",E2097=2035),0.95,IF(AND(A2097="India",E2097=2050),0.92,IF(AND(A2097="Middle East",E2097=2035),0.94,IF(AND(A2097="Middle East",E2097=2050),0.9,IF(AND(A2097="Africa",E2097=2035),0.94,IF(AND(A2097="Africa",E2097=2050),0.91,IF(AND(A2097="Brazil",E2097=2035),0.95,IF(AND(A2097="Brazil",E2097=2050),0.92,""))))))))))))))))))</f>
        <v>*0.94</v>
      </c>
      <c r="H2097" s="0" t="s">
        <v>2948</v>
      </c>
      <c r="I2097" s="50" t="s">
        <v>35</v>
      </c>
      <c r="J2097" s="0" t="n">
        <v>2050</v>
      </c>
      <c r="K2097" s="48" t="str">
        <f aca="false">"*"&amp;IF(AND(A2097="EU",J2097=2035),0.95,IF(AND(A2097="EU",J2097=2050),0.93,IF(AND(A2097="USA",J2097=2035),0.96,IF(AND(A2097="USA",J2097=2050),0.94,IF(AND(A2097="Japan",J2097=2035),0.94,IF(AND(A2097="Japan",J2097=2050),0.92,IF(AND(A2097="Russia",J2097=2035),0.95,IF(AND(A2097="Russia",J2097=2050),0.93,IF(AND(A2097="China",J2097=2035),0.94,IF(AND(A2097="China",J2097=2050),0.92,IF(AND(A2097="India",J2097=2035),0.95,IF(AND(A2097="India",J2097=2050),0.92,IF(AND(A2097="Middle East",J2097=2035),0.94,IF(AND(A2097="Middle East",J2097=2050),0.9,IF(AND(A2097="Africa",J2097=2035),0.94,IF(AND(A2097="Africa",J2097=2050),0.91,IF(AND(A2097="Brazil",J2097=2035),0.95,IF(AND(A2097="Brazil",J2097=2050),0.92,""))))))))))))))))))</f>
        <v>*0.9</v>
      </c>
      <c r="P2097" s="41" t="s">
        <v>2948</v>
      </c>
      <c r="Q2097" s="52" t="s">
        <v>35</v>
      </c>
      <c r="R2097" s="41" t="n">
        <v>2035</v>
      </c>
      <c r="S2097" s="53" t="str">
        <f aca="false">"*"&amp;IF(AND(A2097="EU",R2097=2035),0.95,IF(AND(A2097="EU",R2097=2050),0.93,IF(AND(A2097="USA",R2097=2035),0.96,IF(AND(A2097="USA",R2097=2050),0.93,IF(AND(A2097="Japan",R2097=2035),0.94,IF(AND(A2097="Japan",R2097=2050),0.92,IF(AND(A2097="Russia",R2097=2035),0.95,IF(AND(A2097="Russia",R2097=2050),0.91,IF(AND(A2097="China",R2097=2035),0.93,IF(AND(A2097="China",R2097=2050),0.92,IF(AND(A2097="India",R2097=2035),0.94,IF(AND(A2097="India",R2097=2050),0.91,IF(AND(A2097="Middle East",R2097=2035),0.92,IF(AND(A2097="Middle East",R2097=2050),0.89,IF(AND(A2097="Africa",R2097=2035),0.93,IF(AND(A2097="Africa",R2097=2050),0.9,IF(AND(A2097="Brazil",R2097=2035),0.95,IF(AND(A2097="Brazil",R2097=2050),0.92,""))))))))))))))))))</f>
        <v>*0.92</v>
      </c>
      <c r="U2097" s="41" t="s">
        <v>2948</v>
      </c>
      <c r="V2097" s="52" t="s">
        <v>35</v>
      </c>
      <c r="W2097" s="41" t="n">
        <v>2050</v>
      </c>
      <c r="X2097" s="53" t="str">
        <f aca="false">"*"&amp;IF(AND(A2097="EU",W2097=2035),0.95,IF(AND(A2097="EU",W2097=2050),0.93,IF(AND(A2097="USA",W2097=2035),0.96,IF(AND(A2097="USA",W2097=2050),0.93,IF(AND(A2097="Japan",W2097=2035),0.94,IF(AND(A2097="Japan",W2097=2050),0.92,IF(AND(A2097="Russia",W2097=2035),0.95,IF(AND(A2097="Russia",W2097=2050),0.91,IF(AND(A2097="China",W2097=2035),0.93,IF(AND(A2097="China",W2097=2050),0.92,IF(AND(A2097="India",W2097=2035),0.94,IF(AND(A2097="India",W2097=2050),0.91,IF(AND(A2097="Middle East",W2097=2035),0.92,IF(AND(A2097="Middle East",W2097=2050),0.89,IF(AND(A2097="Africa",W2097=2035),0.93,IF(AND(A2097="Africa",W2097=2050),0.9,IF(AND(A2097="Brazil",W2097=2035),0.95,IF(AND(A2097="Brazil",W2097=2050),0.92,""))))))))))))))))))</f>
        <v>*0.89</v>
      </c>
      <c r="AC2097" s="0" t="s">
        <v>2948</v>
      </c>
      <c r="AD2097" s="50" t="s">
        <v>35</v>
      </c>
      <c r="AE2097" s="0" t="n">
        <v>2035</v>
      </c>
      <c r="AF2097" s="51" t="str">
        <f aca="false">"*"&amp;IF(AND(A2097="EU",AE2097=2035),0.93,IF(AND(A2097="EU",AE2097=2050),0.9,IF(AND(A2097="USA",AE2097=2035),0.92,IF(AND(A2097="USA",AE2097=2050),0.89,IF(AND(A2097="Japan",AE2097=2035),0.92,IF(AND(A2097="Japan",AE2097=2050),0.89,IF(AND(A2097="Russia",AE2097=2035),0.91,IF(AND(A2097="Russia",AE2097=2050),0.86,IF(AND(A2097="China",AE2097=2035),0.91,IF(AND(A2097="China",AE2097=2050),0.87,IF(AND(A2097="India",AE2097=2035),0.92,IF(AND(A2097="India",AE2097=2050),0.87,IF(AND(A2097="Middle East",AE2097=2035),0.89,IF(AND(A2097="Middle East",AE2097=2050),0.84,IF(AND(A2097="Africa",AE2097=2035),0.9,IF(AND(A2097="Africa",AE2097=2050),0.86,IF(AND(A2097="Brazil",AE2097=2035),0.93,IF(AND(A2097="Brazil",AE2097=2050),0.89,""))))))))))))))))))</f>
        <v>*0.89</v>
      </c>
      <c r="AG2097" s="51" t="str">
        <f aca="false">AG2096</f>
        <v>REZoning_Sol-Win</v>
      </c>
      <c r="AI2097" s="0" t="s">
        <v>2948</v>
      </c>
      <c r="AJ2097" s="50" t="s">
        <v>35</v>
      </c>
      <c r="AK2097" s="0" t="n">
        <v>2050</v>
      </c>
      <c r="AL2097" s="51" t="str">
        <f aca="false">"*"&amp;IF(AND(A2097="EU",AK2097=2035),0.93,IF(AND(A2097="EU",AK2097=2050),0.9,IF(AND(A2097="USA",AK2097=2035),0.92,IF(AND(A2097="USA",AK2097=2050),0.89,IF(AND(A2097="Japan",AK2097=2035),0.92,IF(AND(A2097="Japan",AK2097=2050),0.89,IF(AND(A2097="Russia",AK2097=2035),0.91,IF(AND(A2097="Russia",AK2097=2050),0.86,IF(AND(A2097="China",AK2097=2035),0.91,IF(AND(A2097="China",AK2097=2050),0.87,IF(AND(A2097="India",AK2097=2035),0.92,IF(AND(A2097="India",AK2097=2050),0.87,IF(AND(A2097="Middle East",AK2097=2035),0.89,IF(AND(A2097="Middle East",AK2097=2050),0.84,IF(AND(A2097="Africa",AK2097=2035),0.9,IF(AND(A2097="Africa",AK2097=2050),0.86,IF(AND(A2097="Brazil",AK2097=2035),0.93,IF(AND(A2097="Brazil",AK2097=2050),0.89,""))))))))))))))))))</f>
        <v>*0.84</v>
      </c>
      <c r="AM2097" s="51" t="str">
        <f aca="false">AM2096</f>
        <v>REZoning_Sol-Win</v>
      </c>
      <c r="AP2097" s="0" t="s">
        <v>2948</v>
      </c>
      <c r="AQ2097" s="0" t="s">
        <v>35</v>
      </c>
      <c r="AR2097" s="0" t="n">
        <v>2100</v>
      </c>
      <c r="AS2097" s="0" t="s">
        <v>896</v>
      </c>
      <c r="AT2097" s="0" t="s">
        <v>36</v>
      </c>
    </row>
    <row r="2098" customFormat="false" ht="28.5" hidden="false" customHeight="true" outlineLevel="0" collapsed="false">
      <c r="A2098" s="3" t="s">
        <v>57</v>
      </c>
      <c r="C2098" s="0" t="s">
        <v>2949</v>
      </c>
      <c r="D2098" s="50" t="s">
        <v>35</v>
      </c>
      <c r="E2098" s="0" t="n">
        <v>2035</v>
      </c>
      <c r="F2098" s="51" t="str">
        <f aca="false">"*"&amp;IF(AND(A2098="EU",E2098=2035),0.95,IF(AND(A2098="EU",E2098=2050),0.93,IF(AND(A2098="USA",E2098=2035),0.96,IF(AND(A2098="USA",E2098=2050),0.94,IF(AND(A2098="Japan",E2098=2035),0.94,IF(AND(A2098="Japan",E2098=2050),0.92,IF(AND(A2098="Russia",E2098=2035),0.95,IF(AND(A2098="Russia",E2098=2050),0.93,IF(AND(A2098="China",E2098=2035),0.94,IF(AND(A2098="China",E2098=2050),0.92,IF(AND(A2098="India",E2098=2035),0.95,IF(AND(A2098="India",E2098=2050),0.92,IF(AND(A2098="Middle East",E2098=2035),0.94,IF(AND(A2098="Middle East",E2098=2050),0.9,IF(AND(A2098="Africa",E2098=2035),0.94,IF(AND(A2098="Africa",E2098=2050),0.91,IF(AND(A2098="Brazil",E2098=2035),0.95,IF(AND(A2098="Brazil",E2098=2050),0.92,""))))))))))))))))))</f>
        <v>*0.94</v>
      </c>
      <c r="H2098" s="0" t="s">
        <v>2949</v>
      </c>
      <c r="I2098" s="50" t="s">
        <v>35</v>
      </c>
      <c r="J2098" s="0" t="n">
        <v>2050</v>
      </c>
      <c r="K2098" s="48" t="str">
        <f aca="false">"*"&amp;IF(AND(A2098="EU",J2098=2035),0.95,IF(AND(A2098="EU",J2098=2050),0.93,IF(AND(A2098="USA",J2098=2035),0.96,IF(AND(A2098="USA",J2098=2050),0.94,IF(AND(A2098="Japan",J2098=2035),0.94,IF(AND(A2098="Japan",J2098=2050),0.92,IF(AND(A2098="Russia",J2098=2035),0.95,IF(AND(A2098="Russia",J2098=2050),0.93,IF(AND(A2098="China",J2098=2035),0.94,IF(AND(A2098="China",J2098=2050),0.92,IF(AND(A2098="India",J2098=2035),0.95,IF(AND(A2098="India",J2098=2050),0.92,IF(AND(A2098="Middle East",J2098=2035),0.94,IF(AND(A2098="Middle East",J2098=2050),0.9,IF(AND(A2098="Africa",J2098=2035),0.94,IF(AND(A2098="Africa",J2098=2050),0.91,IF(AND(A2098="Brazil",J2098=2035),0.95,IF(AND(A2098="Brazil",J2098=2050),0.92,""))))))))))))))))))</f>
        <v>*0.9</v>
      </c>
      <c r="P2098" s="41" t="s">
        <v>2949</v>
      </c>
      <c r="Q2098" s="52" t="s">
        <v>35</v>
      </c>
      <c r="R2098" s="41" t="n">
        <v>2035</v>
      </c>
      <c r="S2098" s="53" t="str">
        <f aca="false">"*"&amp;IF(AND(A2098="EU",R2098=2035),0.95,IF(AND(A2098="EU",R2098=2050),0.93,IF(AND(A2098="USA",R2098=2035),0.96,IF(AND(A2098="USA",R2098=2050),0.93,IF(AND(A2098="Japan",R2098=2035),0.94,IF(AND(A2098="Japan",R2098=2050),0.92,IF(AND(A2098="Russia",R2098=2035),0.95,IF(AND(A2098="Russia",R2098=2050),0.91,IF(AND(A2098="China",R2098=2035),0.93,IF(AND(A2098="China",R2098=2050),0.92,IF(AND(A2098="India",R2098=2035),0.94,IF(AND(A2098="India",R2098=2050),0.91,IF(AND(A2098="Middle East",R2098=2035),0.92,IF(AND(A2098="Middle East",R2098=2050),0.89,IF(AND(A2098="Africa",R2098=2035),0.93,IF(AND(A2098="Africa",R2098=2050),0.9,IF(AND(A2098="Brazil",R2098=2035),0.95,IF(AND(A2098="Brazil",R2098=2050),0.92,""))))))))))))))))))</f>
        <v>*0.92</v>
      </c>
      <c r="U2098" s="41" t="s">
        <v>2949</v>
      </c>
      <c r="V2098" s="52" t="s">
        <v>35</v>
      </c>
      <c r="W2098" s="41" t="n">
        <v>2050</v>
      </c>
      <c r="X2098" s="53" t="str">
        <f aca="false">"*"&amp;IF(AND(A2098="EU",W2098=2035),0.95,IF(AND(A2098="EU",W2098=2050),0.93,IF(AND(A2098="USA",W2098=2035),0.96,IF(AND(A2098="USA",W2098=2050),0.93,IF(AND(A2098="Japan",W2098=2035),0.94,IF(AND(A2098="Japan",W2098=2050),0.92,IF(AND(A2098="Russia",W2098=2035),0.95,IF(AND(A2098="Russia",W2098=2050),0.91,IF(AND(A2098="China",W2098=2035),0.93,IF(AND(A2098="China",W2098=2050),0.92,IF(AND(A2098="India",W2098=2035),0.94,IF(AND(A2098="India",W2098=2050),0.91,IF(AND(A2098="Middle East",W2098=2035),0.92,IF(AND(A2098="Middle East",W2098=2050),0.89,IF(AND(A2098="Africa",W2098=2035),0.93,IF(AND(A2098="Africa",W2098=2050),0.9,IF(AND(A2098="Brazil",W2098=2035),0.95,IF(AND(A2098="Brazil",W2098=2050),0.92,""))))))))))))))))))</f>
        <v>*0.89</v>
      </c>
      <c r="AC2098" s="0" t="s">
        <v>2949</v>
      </c>
      <c r="AD2098" s="50" t="s">
        <v>35</v>
      </c>
      <c r="AE2098" s="0" t="n">
        <v>2035</v>
      </c>
      <c r="AF2098" s="51" t="str">
        <f aca="false">"*"&amp;IF(AND(A2098="EU",AE2098=2035),0.93,IF(AND(A2098="EU",AE2098=2050),0.9,IF(AND(A2098="USA",AE2098=2035),0.92,IF(AND(A2098="USA",AE2098=2050),0.89,IF(AND(A2098="Japan",AE2098=2035),0.92,IF(AND(A2098="Japan",AE2098=2050),0.89,IF(AND(A2098="Russia",AE2098=2035),0.91,IF(AND(A2098="Russia",AE2098=2050),0.86,IF(AND(A2098="China",AE2098=2035),0.91,IF(AND(A2098="China",AE2098=2050),0.87,IF(AND(A2098="India",AE2098=2035),0.92,IF(AND(A2098="India",AE2098=2050),0.87,IF(AND(A2098="Middle East",AE2098=2035),0.89,IF(AND(A2098="Middle East",AE2098=2050),0.84,IF(AND(A2098="Africa",AE2098=2035),0.9,IF(AND(A2098="Africa",AE2098=2050),0.86,IF(AND(A2098="Brazil",AE2098=2035),0.93,IF(AND(A2098="Brazil",AE2098=2050),0.89,""))))))))))))))))))</f>
        <v>*0.89</v>
      </c>
      <c r="AG2098" s="51" t="str">
        <f aca="false">AG2097</f>
        <v>REZoning_Sol-Win</v>
      </c>
      <c r="AI2098" s="0" t="s">
        <v>2949</v>
      </c>
      <c r="AJ2098" s="50" t="s">
        <v>35</v>
      </c>
      <c r="AK2098" s="0" t="n">
        <v>2050</v>
      </c>
      <c r="AL2098" s="51" t="str">
        <f aca="false">"*"&amp;IF(AND(A2098="EU",AK2098=2035),0.93,IF(AND(A2098="EU",AK2098=2050),0.9,IF(AND(A2098="USA",AK2098=2035),0.92,IF(AND(A2098="USA",AK2098=2050),0.89,IF(AND(A2098="Japan",AK2098=2035),0.92,IF(AND(A2098="Japan",AK2098=2050),0.89,IF(AND(A2098="Russia",AK2098=2035),0.91,IF(AND(A2098="Russia",AK2098=2050),0.86,IF(AND(A2098="China",AK2098=2035),0.91,IF(AND(A2098="China",AK2098=2050),0.87,IF(AND(A2098="India",AK2098=2035),0.92,IF(AND(A2098="India",AK2098=2050),0.87,IF(AND(A2098="Middle East",AK2098=2035),0.89,IF(AND(A2098="Middle East",AK2098=2050),0.84,IF(AND(A2098="Africa",AK2098=2035),0.9,IF(AND(A2098="Africa",AK2098=2050),0.86,IF(AND(A2098="Brazil",AK2098=2035),0.93,IF(AND(A2098="Brazil",AK2098=2050),0.89,""))))))))))))))))))</f>
        <v>*0.84</v>
      </c>
      <c r="AM2098" s="51" t="str">
        <f aca="false">AM2097</f>
        <v>REZoning_Sol-Win</v>
      </c>
      <c r="AP2098" s="0" t="s">
        <v>2949</v>
      </c>
      <c r="AQ2098" s="0" t="s">
        <v>35</v>
      </c>
      <c r="AR2098" s="0" t="n">
        <v>2100</v>
      </c>
      <c r="AS2098" s="0" t="s">
        <v>896</v>
      </c>
      <c r="AT2098" s="0" t="s">
        <v>36</v>
      </c>
    </row>
    <row r="2099" customFormat="false" ht="28.5" hidden="false" customHeight="true" outlineLevel="0" collapsed="false">
      <c r="A2099" s="3" t="s">
        <v>57</v>
      </c>
      <c r="C2099" s="0" t="s">
        <v>2950</v>
      </c>
      <c r="D2099" s="50" t="s">
        <v>35</v>
      </c>
      <c r="E2099" s="0" t="n">
        <v>2035</v>
      </c>
      <c r="F2099" s="51" t="str">
        <f aca="false">"*"&amp;IF(AND(A2099="EU",E2099=2035),0.95,IF(AND(A2099="EU",E2099=2050),0.93,IF(AND(A2099="USA",E2099=2035),0.96,IF(AND(A2099="USA",E2099=2050),0.94,IF(AND(A2099="Japan",E2099=2035),0.94,IF(AND(A2099="Japan",E2099=2050),0.92,IF(AND(A2099="Russia",E2099=2035),0.95,IF(AND(A2099="Russia",E2099=2050),0.93,IF(AND(A2099="China",E2099=2035),0.94,IF(AND(A2099="China",E2099=2050),0.92,IF(AND(A2099="India",E2099=2035),0.95,IF(AND(A2099="India",E2099=2050),0.92,IF(AND(A2099="Middle East",E2099=2035),0.94,IF(AND(A2099="Middle East",E2099=2050),0.9,IF(AND(A2099="Africa",E2099=2035),0.94,IF(AND(A2099="Africa",E2099=2050),0.91,IF(AND(A2099="Brazil",E2099=2035),0.95,IF(AND(A2099="Brazil",E2099=2050),0.92,""))))))))))))))))))</f>
        <v>*0.94</v>
      </c>
      <c r="H2099" s="0" t="s">
        <v>2950</v>
      </c>
      <c r="I2099" s="50" t="s">
        <v>35</v>
      </c>
      <c r="J2099" s="0" t="n">
        <v>2050</v>
      </c>
      <c r="K2099" s="48" t="str">
        <f aca="false">"*"&amp;IF(AND(A2099="EU",J2099=2035),0.95,IF(AND(A2099="EU",J2099=2050),0.93,IF(AND(A2099="USA",J2099=2035),0.96,IF(AND(A2099="USA",J2099=2050),0.94,IF(AND(A2099="Japan",J2099=2035),0.94,IF(AND(A2099="Japan",J2099=2050),0.92,IF(AND(A2099="Russia",J2099=2035),0.95,IF(AND(A2099="Russia",J2099=2050),0.93,IF(AND(A2099="China",J2099=2035),0.94,IF(AND(A2099="China",J2099=2050),0.92,IF(AND(A2099="India",J2099=2035),0.95,IF(AND(A2099="India",J2099=2050),0.92,IF(AND(A2099="Middle East",J2099=2035),0.94,IF(AND(A2099="Middle East",J2099=2050),0.9,IF(AND(A2099="Africa",J2099=2035),0.94,IF(AND(A2099="Africa",J2099=2050),0.91,IF(AND(A2099="Brazil",J2099=2035),0.95,IF(AND(A2099="Brazil",J2099=2050),0.92,""))))))))))))))))))</f>
        <v>*0.9</v>
      </c>
      <c r="P2099" s="41" t="s">
        <v>2950</v>
      </c>
      <c r="Q2099" s="52" t="s">
        <v>35</v>
      </c>
      <c r="R2099" s="41" t="n">
        <v>2035</v>
      </c>
      <c r="S2099" s="53" t="str">
        <f aca="false">"*"&amp;IF(AND(A2099="EU",R2099=2035),0.95,IF(AND(A2099="EU",R2099=2050),0.93,IF(AND(A2099="USA",R2099=2035),0.96,IF(AND(A2099="USA",R2099=2050),0.93,IF(AND(A2099="Japan",R2099=2035),0.94,IF(AND(A2099="Japan",R2099=2050),0.92,IF(AND(A2099="Russia",R2099=2035),0.95,IF(AND(A2099="Russia",R2099=2050),0.91,IF(AND(A2099="China",R2099=2035),0.93,IF(AND(A2099="China",R2099=2050),0.92,IF(AND(A2099="India",R2099=2035),0.94,IF(AND(A2099="India",R2099=2050),0.91,IF(AND(A2099="Middle East",R2099=2035),0.92,IF(AND(A2099="Middle East",R2099=2050),0.89,IF(AND(A2099="Africa",R2099=2035),0.93,IF(AND(A2099="Africa",R2099=2050),0.9,IF(AND(A2099="Brazil",R2099=2035),0.95,IF(AND(A2099="Brazil",R2099=2050),0.92,""))))))))))))))))))</f>
        <v>*0.92</v>
      </c>
      <c r="U2099" s="41" t="s">
        <v>2950</v>
      </c>
      <c r="V2099" s="52" t="s">
        <v>35</v>
      </c>
      <c r="W2099" s="41" t="n">
        <v>2050</v>
      </c>
      <c r="X2099" s="53" t="str">
        <f aca="false">"*"&amp;IF(AND(A2099="EU",W2099=2035),0.95,IF(AND(A2099="EU",W2099=2050),0.93,IF(AND(A2099="USA",W2099=2035),0.96,IF(AND(A2099="USA",W2099=2050),0.93,IF(AND(A2099="Japan",W2099=2035),0.94,IF(AND(A2099="Japan",W2099=2050),0.92,IF(AND(A2099="Russia",W2099=2035),0.95,IF(AND(A2099="Russia",W2099=2050),0.91,IF(AND(A2099="China",W2099=2035),0.93,IF(AND(A2099="China",W2099=2050),0.92,IF(AND(A2099="India",W2099=2035),0.94,IF(AND(A2099="India",W2099=2050),0.91,IF(AND(A2099="Middle East",W2099=2035),0.92,IF(AND(A2099="Middle East",W2099=2050),0.89,IF(AND(A2099="Africa",W2099=2035),0.93,IF(AND(A2099="Africa",W2099=2050),0.9,IF(AND(A2099="Brazil",W2099=2035),0.95,IF(AND(A2099="Brazil",W2099=2050),0.92,""))))))))))))))))))</f>
        <v>*0.89</v>
      </c>
      <c r="AC2099" s="0" t="s">
        <v>2950</v>
      </c>
      <c r="AD2099" s="50" t="s">
        <v>35</v>
      </c>
      <c r="AE2099" s="0" t="n">
        <v>2035</v>
      </c>
      <c r="AF2099" s="51" t="str">
        <f aca="false">"*"&amp;IF(AND(A2099="EU",AE2099=2035),0.93,IF(AND(A2099="EU",AE2099=2050),0.9,IF(AND(A2099="USA",AE2099=2035),0.92,IF(AND(A2099="USA",AE2099=2050),0.89,IF(AND(A2099="Japan",AE2099=2035),0.92,IF(AND(A2099="Japan",AE2099=2050),0.89,IF(AND(A2099="Russia",AE2099=2035),0.91,IF(AND(A2099="Russia",AE2099=2050),0.86,IF(AND(A2099="China",AE2099=2035),0.91,IF(AND(A2099="China",AE2099=2050),0.87,IF(AND(A2099="India",AE2099=2035),0.92,IF(AND(A2099="India",AE2099=2050),0.87,IF(AND(A2099="Middle East",AE2099=2035),0.89,IF(AND(A2099="Middle East",AE2099=2050),0.84,IF(AND(A2099="Africa",AE2099=2035),0.9,IF(AND(A2099="Africa",AE2099=2050),0.86,IF(AND(A2099="Brazil",AE2099=2035),0.93,IF(AND(A2099="Brazil",AE2099=2050),0.89,""))))))))))))))))))</f>
        <v>*0.89</v>
      </c>
      <c r="AG2099" s="51" t="str">
        <f aca="false">AG2098</f>
        <v>REZoning_Sol-Win</v>
      </c>
      <c r="AI2099" s="0" t="s">
        <v>2950</v>
      </c>
      <c r="AJ2099" s="50" t="s">
        <v>35</v>
      </c>
      <c r="AK2099" s="0" t="n">
        <v>2050</v>
      </c>
      <c r="AL2099" s="51" t="str">
        <f aca="false">"*"&amp;IF(AND(A2099="EU",AK2099=2035),0.93,IF(AND(A2099="EU",AK2099=2050),0.9,IF(AND(A2099="USA",AK2099=2035),0.92,IF(AND(A2099="USA",AK2099=2050),0.89,IF(AND(A2099="Japan",AK2099=2035),0.92,IF(AND(A2099="Japan",AK2099=2050),0.89,IF(AND(A2099="Russia",AK2099=2035),0.91,IF(AND(A2099="Russia",AK2099=2050),0.86,IF(AND(A2099="China",AK2099=2035),0.91,IF(AND(A2099="China",AK2099=2050),0.87,IF(AND(A2099="India",AK2099=2035),0.92,IF(AND(A2099="India",AK2099=2050),0.87,IF(AND(A2099="Middle East",AK2099=2035),0.89,IF(AND(A2099="Middle East",AK2099=2050),0.84,IF(AND(A2099="Africa",AK2099=2035),0.9,IF(AND(A2099="Africa",AK2099=2050),0.86,IF(AND(A2099="Brazil",AK2099=2035),0.93,IF(AND(A2099="Brazil",AK2099=2050),0.89,""))))))))))))))))))</f>
        <v>*0.84</v>
      </c>
      <c r="AM2099" s="51" t="str">
        <f aca="false">AM2098</f>
        <v>REZoning_Sol-Win</v>
      </c>
      <c r="AP2099" s="0" t="s">
        <v>2950</v>
      </c>
      <c r="AQ2099" s="0" t="s">
        <v>35</v>
      </c>
      <c r="AR2099" s="0" t="n">
        <v>2100</v>
      </c>
      <c r="AS2099" s="0" t="s">
        <v>896</v>
      </c>
      <c r="AT2099" s="0" t="s">
        <v>36</v>
      </c>
    </row>
    <row r="2100" customFormat="false" ht="28.5" hidden="false" customHeight="true" outlineLevel="0" collapsed="false">
      <c r="A2100" s="3" t="s">
        <v>57</v>
      </c>
      <c r="C2100" s="0" t="s">
        <v>2951</v>
      </c>
      <c r="D2100" s="50" t="s">
        <v>35</v>
      </c>
      <c r="E2100" s="0" t="n">
        <v>2035</v>
      </c>
      <c r="F2100" s="51" t="str">
        <f aca="false">"*"&amp;IF(AND(A2100="EU",E2100=2035),0.95,IF(AND(A2100="EU",E2100=2050),0.93,IF(AND(A2100="USA",E2100=2035),0.96,IF(AND(A2100="USA",E2100=2050),0.94,IF(AND(A2100="Japan",E2100=2035),0.94,IF(AND(A2100="Japan",E2100=2050),0.92,IF(AND(A2100="Russia",E2100=2035),0.95,IF(AND(A2100="Russia",E2100=2050),0.93,IF(AND(A2100="China",E2100=2035),0.94,IF(AND(A2100="China",E2100=2050),0.92,IF(AND(A2100="India",E2100=2035),0.95,IF(AND(A2100="India",E2100=2050),0.92,IF(AND(A2100="Middle East",E2100=2035),0.94,IF(AND(A2100="Middle East",E2100=2050),0.9,IF(AND(A2100="Africa",E2100=2035),0.94,IF(AND(A2100="Africa",E2100=2050),0.91,IF(AND(A2100="Brazil",E2100=2035),0.95,IF(AND(A2100="Brazil",E2100=2050),0.92,""))))))))))))))))))</f>
        <v>*0.94</v>
      </c>
      <c r="H2100" s="0" t="s">
        <v>2951</v>
      </c>
      <c r="I2100" s="50" t="s">
        <v>35</v>
      </c>
      <c r="J2100" s="0" t="n">
        <v>2050</v>
      </c>
      <c r="K2100" s="48" t="str">
        <f aca="false">"*"&amp;IF(AND(A2100="EU",J2100=2035),0.95,IF(AND(A2100="EU",J2100=2050),0.93,IF(AND(A2100="USA",J2100=2035),0.96,IF(AND(A2100="USA",J2100=2050),0.94,IF(AND(A2100="Japan",J2100=2035),0.94,IF(AND(A2100="Japan",J2100=2050),0.92,IF(AND(A2100="Russia",J2100=2035),0.95,IF(AND(A2100="Russia",J2100=2050),0.93,IF(AND(A2100="China",J2100=2035),0.94,IF(AND(A2100="China",J2100=2050),0.92,IF(AND(A2100="India",J2100=2035),0.95,IF(AND(A2100="India",J2100=2050),0.92,IF(AND(A2100="Middle East",J2100=2035),0.94,IF(AND(A2100="Middle East",J2100=2050),0.9,IF(AND(A2100="Africa",J2100=2035),0.94,IF(AND(A2100="Africa",J2100=2050),0.91,IF(AND(A2100="Brazil",J2100=2035),0.95,IF(AND(A2100="Brazil",J2100=2050),0.92,""))))))))))))))))))</f>
        <v>*0.9</v>
      </c>
      <c r="P2100" s="41" t="s">
        <v>2951</v>
      </c>
      <c r="Q2100" s="52" t="s">
        <v>35</v>
      </c>
      <c r="R2100" s="41" t="n">
        <v>2035</v>
      </c>
      <c r="S2100" s="53" t="str">
        <f aca="false">"*"&amp;IF(AND(A2100="EU",R2100=2035),0.95,IF(AND(A2100="EU",R2100=2050),0.93,IF(AND(A2100="USA",R2100=2035),0.96,IF(AND(A2100="USA",R2100=2050),0.93,IF(AND(A2100="Japan",R2100=2035),0.94,IF(AND(A2100="Japan",R2100=2050),0.92,IF(AND(A2100="Russia",R2100=2035),0.95,IF(AND(A2100="Russia",R2100=2050),0.91,IF(AND(A2100="China",R2100=2035),0.93,IF(AND(A2100="China",R2100=2050),0.92,IF(AND(A2100="India",R2100=2035),0.94,IF(AND(A2100="India",R2100=2050),0.91,IF(AND(A2100="Middle East",R2100=2035),0.92,IF(AND(A2100="Middle East",R2100=2050),0.89,IF(AND(A2100="Africa",R2100=2035),0.93,IF(AND(A2100="Africa",R2100=2050),0.9,IF(AND(A2100="Brazil",R2100=2035),0.95,IF(AND(A2100="Brazil",R2100=2050),0.92,""))))))))))))))))))</f>
        <v>*0.92</v>
      </c>
      <c r="U2100" s="41" t="s">
        <v>2951</v>
      </c>
      <c r="V2100" s="52" t="s">
        <v>35</v>
      </c>
      <c r="W2100" s="41" t="n">
        <v>2050</v>
      </c>
      <c r="X2100" s="53" t="str">
        <f aca="false">"*"&amp;IF(AND(A2100="EU",W2100=2035),0.95,IF(AND(A2100="EU",W2100=2050),0.93,IF(AND(A2100="USA",W2100=2035),0.96,IF(AND(A2100="USA",W2100=2050),0.93,IF(AND(A2100="Japan",W2100=2035),0.94,IF(AND(A2100="Japan",W2100=2050),0.92,IF(AND(A2100="Russia",W2100=2035),0.95,IF(AND(A2100="Russia",W2100=2050),0.91,IF(AND(A2100="China",W2100=2035),0.93,IF(AND(A2100="China",W2100=2050),0.92,IF(AND(A2100="India",W2100=2035),0.94,IF(AND(A2100="India",W2100=2050),0.91,IF(AND(A2100="Middle East",W2100=2035),0.92,IF(AND(A2100="Middle East",W2100=2050),0.89,IF(AND(A2100="Africa",W2100=2035),0.93,IF(AND(A2100="Africa",W2100=2050),0.9,IF(AND(A2100="Brazil",W2100=2035),0.95,IF(AND(A2100="Brazil",W2100=2050),0.92,""))))))))))))))))))</f>
        <v>*0.89</v>
      </c>
      <c r="AC2100" s="0" t="s">
        <v>2951</v>
      </c>
      <c r="AD2100" s="50" t="s">
        <v>35</v>
      </c>
      <c r="AE2100" s="0" t="n">
        <v>2035</v>
      </c>
      <c r="AF2100" s="51" t="str">
        <f aca="false">"*"&amp;IF(AND(A2100="EU",AE2100=2035),0.93,IF(AND(A2100="EU",AE2100=2050),0.9,IF(AND(A2100="USA",AE2100=2035),0.92,IF(AND(A2100="USA",AE2100=2050),0.89,IF(AND(A2100="Japan",AE2100=2035),0.92,IF(AND(A2100="Japan",AE2100=2050),0.89,IF(AND(A2100="Russia",AE2100=2035),0.91,IF(AND(A2100="Russia",AE2100=2050),0.86,IF(AND(A2100="China",AE2100=2035),0.91,IF(AND(A2100="China",AE2100=2050),0.87,IF(AND(A2100="India",AE2100=2035),0.92,IF(AND(A2100="India",AE2100=2050),0.87,IF(AND(A2100="Middle East",AE2100=2035),0.89,IF(AND(A2100="Middle East",AE2100=2050),0.84,IF(AND(A2100="Africa",AE2100=2035),0.9,IF(AND(A2100="Africa",AE2100=2050),0.86,IF(AND(A2100="Brazil",AE2100=2035),0.93,IF(AND(A2100="Brazil",AE2100=2050),0.89,""))))))))))))))))))</f>
        <v>*0.89</v>
      </c>
      <c r="AG2100" s="51" t="str">
        <f aca="false">AG2099</f>
        <v>REZoning_Sol-Win</v>
      </c>
      <c r="AI2100" s="0" t="s">
        <v>2951</v>
      </c>
      <c r="AJ2100" s="50" t="s">
        <v>35</v>
      </c>
      <c r="AK2100" s="0" t="n">
        <v>2050</v>
      </c>
      <c r="AL2100" s="51" t="str">
        <f aca="false">"*"&amp;IF(AND(A2100="EU",AK2100=2035),0.93,IF(AND(A2100="EU",AK2100=2050),0.9,IF(AND(A2100="USA",AK2100=2035),0.92,IF(AND(A2100="USA",AK2100=2050),0.89,IF(AND(A2100="Japan",AK2100=2035),0.92,IF(AND(A2100="Japan",AK2100=2050),0.89,IF(AND(A2100="Russia",AK2100=2035),0.91,IF(AND(A2100="Russia",AK2100=2050),0.86,IF(AND(A2100="China",AK2100=2035),0.91,IF(AND(A2100="China",AK2100=2050),0.87,IF(AND(A2100="India",AK2100=2035),0.92,IF(AND(A2100="India",AK2100=2050),0.87,IF(AND(A2100="Middle East",AK2100=2035),0.89,IF(AND(A2100="Middle East",AK2100=2050),0.84,IF(AND(A2100="Africa",AK2100=2035),0.9,IF(AND(A2100="Africa",AK2100=2050),0.86,IF(AND(A2100="Brazil",AK2100=2035),0.93,IF(AND(A2100="Brazil",AK2100=2050),0.89,""))))))))))))))))))</f>
        <v>*0.84</v>
      </c>
      <c r="AM2100" s="51" t="str">
        <f aca="false">AM2099</f>
        <v>REZoning_Sol-Win</v>
      </c>
      <c r="AP2100" s="0" t="s">
        <v>2951</v>
      </c>
      <c r="AQ2100" s="0" t="s">
        <v>35</v>
      </c>
      <c r="AR2100" s="0" t="n">
        <v>2100</v>
      </c>
      <c r="AS2100" s="0" t="s">
        <v>896</v>
      </c>
      <c r="AT2100" s="0" t="s">
        <v>36</v>
      </c>
    </row>
    <row r="2101" customFormat="false" ht="28.5" hidden="false" customHeight="true" outlineLevel="0" collapsed="false">
      <c r="A2101" s="3" t="s">
        <v>57</v>
      </c>
      <c r="C2101" s="0" t="s">
        <v>2952</v>
      </c>
      <c r="D2101" s="50" t="s">
        <v>35</v>
      </c>
      <c r="E2101" s="0" t="n">
        <v>2035</v>
      </c>
      <c r="F2101" s="51" t="str">
        <f aca="false">"*"&amp;IF(AND(A2101="EU",E2101=2035),0.95,IF(AND(A2101="EU",E2101=2050),0.93,IF(AND(A2101="USA",E2101=2035),0.96,IF(AND(A2101="USA",E2101=2050),0.94,IF(AND(A2101="Japan",E2101=2035),0.94,IF(AND(A2101="Japan",E2101=2050),0.92,IF(AND(A2101="Russia",E2101=2035),0.95,IF(AND(A2101="Russia",E2101=2050),0.93,IF(AND(A2101="China",E2101=2035),0.94,IF(AND(A2101="China",E2101=2050),0.92,IF(AND(A2101="India",E2101=2035),0.95,IF(AND(A2101="India",E2101=2050),0.92,IF(AND(A2101="Middle East",E2101=2035),0.94,IF(AND(A2101="Middle East",E2101=2050),0.9,IF(AND(A2101="Africa",E2101=2035),0.94,IF(AND(A2101="Africa",E2101=2050),0.91,IF(AND(A2101="Brazil",E2101=2035),0.95,IF(AND(A2101="Brazil",E2101=2050),0.92,""))))))))))))))))))</f>
        <v>*0.94</v>
      </c>
      <c r="H2101" s="0" t="s">
        <v>2952</v>
      </c>
      <c r="I2101" s="50" t="s">
        <v>35</v>
      </c>
      <c r="J2101" s="0" t="n">
        <v>2050</v>
      </c>
      <c r="K2101" s="48" t="str">
        <f aca="false">"*"&amp;IF(AND(A2101="EU",J2101=2035),0.95,IF(AND(A2101="EU",J2101=2050),0.93,IF(AND(A2101="USA",J2101=2035),0.96,IF(AND(A2101="USA",J2101=2050),0.94,IF(AND(A2101="Japan",J2101=2035),0.94,IF(AND(A2101="Japan",J2101=2050),0.92,IF(AND(A2101="Russia",J2101=2035),0.95,IF(AND(A2101="Russia",J2101=2050),0.93,IF(AND(A2101="China",J2101=2035),0.94,IF(AND(A2101="China",J2101=2050),0.92,IF(AND(A2101="India",J2101=2035),0.95,IF(AND(A2101="India",J2101=2050),0.92,IF(AND(A2101="Middle East",J2101=2035),0.94,IF(AND(A2101="Middle East",J2101=2050),0.9,IF(AND(A2101="Africa",J2101=2035),0.94,IF(AND(A2101="Africa",J2101=2050),0.91,IF(AND(A2101="Brazil",J2101=2035),0.95,IF(AND(A2101="Brazil",J2101=2050),0.92,""))))))))))))))))))</f>
        <v>*0.9</v>
      </c>
      <c r="P2101" s="41" t="s">
        <v>2952</v>
      </c>
      <c r="Q2101" s="52" t="s">
        <v>35</v>
      </c>
      <c r="R2101" s="41" t="n">
        <v>2035</v>
      </c>
      <c r="S2101" s="53" t="str">
        <f aca="false">"*"&amp;IF(AND(A2101="EU",R2101=2035),0.95,IF(AND(A2101="EU",R2101=2050),0.93,IF(AND(A2101="USA",R2101=2035),0.96,IF(AND(A2101="USA",R2101=2050),0.93,IF(AND(A2101="Japan",R2101=2035),0.94,IF(AND(A2101="Japan",R2101=2050),0.92,IF(AND(A2101="Russia",R2101=2035),0.95,IF(AND(A2101="Russia",R2101=2050),0.91,IF(AND(A2101="China",R2101=2035),0.93,IF(AND(A2101="China",R2101=2050),0.92,IF(AND(A2101="India",R2101=2035),0.94,IF(AND(A2101="India",R2101=2050),0.91,IF(AND(A2101="Middle East",R2101=2035),0.92,IF(AND(A2101="Middle East",R2101=2050),0.89,IF(AND(A2101="Africa",R2101=2035),0.93,IF(AND(A2101="Africa",R2101=2050),0.9,IF(AND(A2101="Brazil",R2101=2035),0.95,IF(AND(A2101="Brazil",R2101=2050),0.92,""))))))))))))))))))</f>
        <v>*0.92</v>
      </c>
      <c r="U2101" s="41" t="s">
        <v>2952</v>
      </c>
      <c r="V2101" s="52" t="s">
        <v>35</v>
      </c>
      <c r="W2101" s="41" t="n">
        <v>2050</v>
      </c>
      <c r="X2101" s="53" t="str">
        <f aca="false">"*"&amp;IF(AND(A2101="EU",W2101=2035),0.95,IF(AND(A2101="EU",W2101=2050),0.93,IF(AND(A2101="USA",W2101=2035),0.96,IF(AND(A2101="USA",W2101=2050),0.93,IF(AND(A2101="Japan",W2101=2035),0.94,IF(AND(A2101="Japan",W2101=2050),0.92,IF(AND(A2101="Russia",W2101=2035),0.95,IF(AND(A2101="Russia",W2101=2050),0.91,IF(AND(A2101="China",W2101=2035),0.93,IF(AND(A2101="China",W2101=2050),0.92,IF(AND(A2101="India",W2101=2035),0.94,IF(AND(A2101="India",W2101=2050),0.91,IF(AND(A2101="Middle East",W2101=2035),0.92,IF(AND(A2101="Middle East",W2101=2050),0.89,IF(AND(A2101="Africa",W2101=2035),0.93,IF(AND(A2101="Africa",W2101=2050),0.9,IF(AND(A2101="Brazil",W2101=2035),0.95,IF(AND(A2101="Brazil",W2101=2050),0.92,""))))))))))))))))))</f>
        <v>*0.89</v>
      </c>
      <c r="AC2101" s="0" t="s">
        <v>2952</v>
      </c>
      <c r="AD2101" s="50" t="s">
        <v>35</v>
      </c>
      <c r="AE2101" s="0" t="n">
        <v>2035</v>
      </c>
      <c r="AF2101" s="51" t="str">
        <f aca="false">"*"&amp;IF(AND(A2101="EU",AE2101=2035),0.93,IF(AND(A2101="EU",AE2101=2050),0.9,IF(AND(A2101="USA",AE2101=2035),0.92,IF(AND(A2101="USA",AE2101=2050),0.89,IF(AND(A2101="Japan",AE2101=2035),0.92,IF(AND(A2101="Japan",AE2101=2050),0.89,IF(AND(A2101="Russia",AE2101=2035),0.91,IF(AND(A2101="Russia",AE2101=2050),0.86,IF(AND(A2101="China",AE2101=2035),0.91,IF(AND(A2101="China",AE2101=2050),0.87,IF(AND(A2101="India",AE2101=2035),0.92,IF(AND(A2101="India",AE2101=2050),0.87,IF(AND(A2101="Middle East",AE2101=2035),0.89,IF(AND(A2101="Middle East",AE2101=2050),0.84,IF(AND(A2101="Africa",AE2101=2035),0.9,IF(AND(A2101="Africa",AE2101=2050),0.86,IF(AND(A2101="Brazil",AE2101=2035),0.93,IF(AND(A2101="Brazil",AE2101=2050),0.89,""))))))))))))))))))</f>
        <v>*0.89</v>
      </c>
      <c r="AG2101" s="51" t="str">
        <f aca="false">AG2100</f>
        <v>REZoning_Sol-Win</v>
      </c>
      <c r="AI2101" s="0" t="s">
        <v>2952</v>
      </c>
      <c r="AJ2101" s="50" t="s">
        <v>35</v>
      </c>
      <c r="AK2101" s="0" t="n">
        <v>2050</v>
      </c>
      <c r="AL2101" s="51" t="str">
        <f aca="false">"*"&amp;IF(AND(A2101="EU",AK2101=2035),0.93,IF(AND(A2101="EU",AK2101=2050),0.9,IF(AND(A2101="USA",AK2101=2035),0.92,IF(AND(A2101="USA",AK2101=2050),0.89,IF(AND(A2101="Japan",AK2101=2035),0.92,IF(AND(A2101="Japan",AK2101=2050),0.89,IF(AND(A2101="Russia",AK2101=2035),0.91,IF(AND(A2101="Russia",AK2101=2050),0.86,IF(AND(A2101="China",AK2101=2035),0.91,IF(AND(A2101="China",AK2101=2050),0.87,IF(AND(A2101="India",AK2101=2035),0.92,IF(AND(A2101="India",AK2101=2050),0.87,IF(AND(A2101="Middle East",AK2101=2035),0.89,IF(AND(A2101="Middle East",AK2101=2050),0.84,IF(AND(A2101="Africa",AK2101=2035),0.9,IF(AND(A2101="Africa",AK2101=2050),0.86,IF(AND(A2101="Brazil",AK2101=2035),0.93,IF(AND(A2101="Brazil",AK2101=2050),0.89,""))))))))))))))))))</f>
        <v>*0.84</v>
      </c>
      <c r="AM2101" s="51" t="str">
        <f aca="false">AM2100</f>
        <v>REZoning_Sol-Win</v>
      </c>
      <c r="AP2101" s="0" t="s">
        <v>2952</v>
      </c>
      <c r="AQ2101" s="0" t="s">
        <v>35</v>
      </c>
      <c r="AR2101" s="0" t="n">
        <v>2100</v>
      </c>
      <c r="AS2101" s="0" t="s">
        <v>896</v>
      </c>
      <c r="AT2101" s="0" t="s">
        <v>36</v>
      </c>
    </row>
    <row r="2102" customFormat="false" ht="28.5" hidden="false" customHeight="true" outlineLevel="0" collapsed="false">
      <c r="A2102" s="3" t="s">
        <v>57</v>
      </c>
      <c r="C2102" s="0" t="s">
        <v>2953</v>
      </c>
      <c r="D2102" s="50" t="s">
        <v>35</v>
      </c>
      <c r="E2102" s="0" t="n">
        <v>2035</v>
      </c>
      <c r="F2102" s="51" t="str">
        <f aca="false">"*"&amp;IF(AND(A2102="EU",E2102=2035),0.95,IF(AND(A2102="EU",E2102=2050),0.93,IF(AND(A2102="USA",E2102=2035),0.96,IF(AND(A2102="USA",E2102=2050),0.94,IF(AND(A2102="Japan",E2102=2035),0.94,IF(AND(A2102="Japan",E2102=2050),0.92,IF(AND(A2102="Russia",E2102=2035),0.95,IF(AND(A2102="Russia",E2102=2050),0.93,IF(AND(A2102="China",E2102=2035),0.94,IF(AND(A2102="China",E2102=2050),0.92,IF(AND(A2102="India",E2102=2035),0.95,IF(AND(A2102="India",E2102=2050),0.92,IF(AND(A2102="Middle East",E2102=2035),0.94,IF(AND(A2102="Middle East",E2102=2050),0.9,IF(AND(A2102="Africa",E2102=2035),0.94,IF(AND(A2102="Africa",E2102=2050),0.91,IF(AND(A2102="Brazil",E2102=2035),0.95,IF(AND(A2102="Brazil",E2102=2050),0.92,""))))))))))))))))))</f>
        <v>*0.94</v>
      </c>
      <c r="H2102" s="0" t="s">
        <v>2953</v>
      </c>
      <c r="I2102" s="50" t="s">
        <v>35</v>
      </c>
      <c r="J2102" s="0" t="n">
        <v>2050</v>
      </c>
      <c r="K2102" s="48" t="str">
        <f aca="false">"*"&amp;IF(AND(A2102="EU",J2102=2035),0.95,IF(AND(A2102="EU",J2102=2050),0.93,IF(AND(A2102="USA",J2102=2035),0.96,IF(AND(A2102="USA",J2102=2050),0.94,IF(AND(A2102="Japan",J2102=2035),0.94,IF(AND(A2102="Japan",J2102=2050),0.92,IF(AND(A2102="Russia",J2102=2035),0.95,IF(AND(A2102="Russia",J2102=2050),0.93,IF(AND(A2102="China",J2102=2035),0.94,IF(AND(A2102="China",J2102=2050),0.92,IF(AND(A2102="India",J2102=2035),0.95,IF(AND(A2102="India",J2102=2050),0.92,IF(AND(A2102="Middle East",J2102=2035),0.94,IF(AND(A2102="Middle East",J2102=2050),0.9,IF(AND(A2102="Africa",J2102=2035),0.94,IF(AND(A2102="Africa",J2102=2050),0.91,IF(AND(A2102="Brazil",J2102=2035),0.95,IF(AND(A2102="Brazil",J2102=2050),0.92,""))))))))))))))))))</f>
        <v>*0.9</v>
      </c>
      <c r="P2102" s="41" t="s">
        <v>2953</v>
      </c>
      <c r="Q2102" s="52" t="s">
        <v>35</v>
      </c>
      <c r="R2102" s="41" t="n">
        <v>2035</v>
      </c>
      <c r="S2102" s="53" t="str">
        <f aca="false">"*"&amp;IF(AND(A2102="EU",R2102=2035),0.95,IF(AND(A2102="EU",R2102=2050),0.93,IF(AND(A2102="USA",R2102=2035),0.96,IF(AND(A2102="USA",R2102=2050),0.93,IF(AND(A2102="Japan",R2102=2035),0.94,IF(AND(A2102="Japan",R2102=2050),0.92,IF(AND(A2102="Russia",R2102=2035),0.95,IF(AND(A2102="Russia",R2102=2050),0.91,IF(AND(A2102="China",R2102=2035),0.93,IF(AND(A2102="China",R2102=2050),0.92,IF(AND(A2102="India",R2102=2035),0.94,IF(AND(A2102="India",R2102=2050),0.91,IF(AND(A2102="Middle East",R2102=2035),0.92,IF(AND(A2102="Middle East",R2102=2050),0.89,IF(AND(A2102="Africa",R2102=2035),0.93,IF(AND(A2102="Africa",R2102=2050),0.9,IF(AND(A2102="Brazil",R2102=2035),0.95,IF(AND(A2102="Brazil",R2102=2050),0.92,""))))))))))))))))))</f>
        <v>*0.92</v>
      </c>
      <c r="U2102" s="41" t="s">
        <v>2953</v>
      </c>
      <c r="V2102" s="52" t="s">
        <v>35</v>
      </c>
      <c r="W2102" s="41" t="n">
        <v>2050</v>
      </c>
      <c r="X2102" s="53" t="str">
        <f aca="false">"*"&amp;IF(AND(A2102="EU",W2102=2035),0.95,IF(AND(A2102="EU",W2102=2050),0.93,IF(AND(A2102="USA",W2102=2035),0.96,IF(AND(A2102="USA",W2102=2050),0.93,IF(AND(A2102="Japan",W2102=2035),0.94,IF(AND(A2102="Japan",W2102=2050),0.92,IF(AND(A2102="Russia",W2102=2035),0.95,IF(AND(A2102="Russia",W2102=2050),0.91,IF(AND(A2102="China",W2102=2035),0.93,IF(AND(A2102="China",W2102=2050),0.92,IF(AND(A2102="India",W2102=2035),0.94,IF(AND(A2102="India",W2102=2050),0.91,IF(AND(A2102="Middle East",W2102=2035),0.92,IF(AND(A2102="Middle East",W2102=2050),0.89,IF(AND(A2102="Africa",W2102=2035),0.93,IF(AND(A2102="Africa",W2102=2050),0.9,IF(AND(A2102="Brazil",W2102=2035),0.95,IF(AND(A2102="Brazil",W2102=2050),0.92,""))))))))))))))))))</f>
        <v>*0.89</v>
      </c>
      <c r="AC2102" s="0" t="s">
        <v>2953</v>
      </c>
      <c r="AD2102" s="50" t="s">
        <v>35</v>
      </c>
      <c r="AE2102" s="0" t="n">
        <v>2035</v>
      </c>
      <c r="AF2102" s="51" t="str">
        <f aca="false">"*"&amp;IF(AND(A2102="EU",AE2102=2035),0.93,IF(AND(A2102="EU",AE2102=2050),0.9,IF(AND(A2102="USA",AE2102=2035),0.92,IF(AND(A2102="USA",AE2102=2050),0.89,IF(AND(A2102="Japan",AE2102=2035),0.92,IF(AND(A2102="Japan",AE2102=2050),0.89,IF(AND(A2102="Russia",AE2102=2035),0.91,IF(AND(A2102="Russia",AE2102=2050),0.86,IF(AND(A2102="China",AE2102=2035),0.91,IF(AND(A2102="China",AE2102=2050),0.87,IF(AND(A2102="India",AE2102=2035),0.92,IF(AND(A2102="India",AE2102=2050),0.87,IF(AND(A2102="Middle East",AE2102=2035),0.89,IF(AND(A2102="Middle East",AE2102=2050),0.84,IF(AND(A2102="Africa",AE2102=2035),0.9,IF(AND(A2102="Africa",AE2102=2050),0.86,IF(AND(A2102="Brazil",AE2102=2035),0.93,IF(AND(A2102="Brazil",AE2102=2050),0.89,""))))))))))))))))))</f>
        <v>*0.89</v>
      </c>
      <c r="AG2102" s="51" t="str">
        <f aca="false">AG2101</f>
        <v>REZoning_Sol-Win</v>
      </c>
      <c r="AI2102" s="0" t="s">
        <v>2953</v>
      </c>
      <c r="AJ2102" s="50" t="s">
        <v>35</v>
      </c>
      <c r="AK2102" s="0" t="n">
        <v>2050</v>
      </c>
      <c r="AL2102" s="51" t="str">
        <f aca="false">"*"&amp;IF(AND(A2102="EU",AK2102=2035),0.93,IF(AND(A2102="EU",AK2102=2050),0.9,IF(AND(A2102="USA",AK2102=2035),0.92,IF(AND(A2102="USA",AK2102=2050),0.89,IF(AND(A2102="Japan",AK2102=2035),0.92,IF(AND(A2102="Japan",AK2102=2050),0.89,IF(AND(A2102="Russia",AK2102=2035),0.91,IF(AND(A2102="Russia",AK2102=2050),0.86,IF(AND(A2102="China",AK2102=2035),0.91,IF(AND(A2102="China",AK2102=2050),0.87,IF(AND(A2102="India",AK2102=2035),0.92,IF(AND(A2102="India",AK2102=2050),0.87,IF(AND(A2102="Middle East",AK2102=2035),0.89,IF(AND(A2102="Middle East",AK2102=2050),0.84,IF(AND(A2102="Africa",AK2102=2035),0.9,IF(AND(A2102="Africa",AK2102=2050),0.86,IF(AND(A2102="Brazil",AK2102=2035),0.93,IF(AND(A2102="Brazil",AK2102=2050),0.89,""))))))))))))))))))</f>
        <v>*0.84</v>
      </c>
      <c r="AM2102" s="51" t="str">
        <f aca="false">AM2101</f>
        <v>REZoning_Sol-Win</v>
      </c>
      <c r="AP2102" s="0" t="s">
        <v>2953</v>
      </c>
      <c r="AQ2102" s="0" t="s">
        <v>35</v>
      </c>
      <c r="AR2102" s="0" t="n">
        <v>2100</v>
      </c>
      <c r="AS2102" s="0" t="s">
        <v>896</v>
      </c>
      <c r="AT2102" s="0" t="s">
        <v>36</v>
      </c>
    </row>
    <row r="2103" customFormat="false" ht="28.5" hidden="false" customHeight="true" outlineLevel="0" collapsed="false">
      <c r="A2103" s="3" t="s">
        <v>57</v>
      </c>
      <c r="C2103" s="0" t="s">
        <v>2954</v>
      </c>
      <c r="D2103" s="50" t="s">
        <v>35</v>
      </c>
      <c r="E2103" s="0" t="n">
        <v>2035</v>
      </c>
      <c r="F2103" s="51" t="str">
        <f aca="false">"*"&amp;IF(AND(A2103="EU",E2103=2035),0.95,IF(AND(A2103="EU",E2103=2050),0.93,IF(AND(A2103="USA",E2103=2035),0.96,IF(AND(A2103="USA",E2103=2050),0.94,IF(AND(A2103="Japan",E2103=2035),0.94,IF(AND(A2103="Japan",E2103=2050),0.92,IF(AND(A2103="Russia",E2103=2035),0.95,IF(AND(A2103="Russia",E2103=2050),0.93,IF(AND(A2103="China",E2103=2035),0.94,IF(AND(A2103="China",E2103=2050),0.92,IF(AND(A2103="India",E2103=2035),0.95,IF(AND(A2103="India",E2103=2050),0.92,IF(AND(A2103="Middle East",E2103=2035),0.94,IF(AND(A2103="Middle East",E2103=2050),0.9,IF(AND(A2103="Africa",E2103=2035),0.94,IF(AND(A2103="Africa",E2103=2050),0.91,IF(AND(A2103="Brazil",E2103=2035),0.95,IF(AND(A2103="Brazil",E2103=2050),0.92,""))))))))))))))))))</f>
        <v>*0.94</v>
      </c>
      <c r="H2103" s="0" t="s">
        <v>2954</v>
      </c>
      <c r="I2103" s="50" t="s">
        <v>35</v>
      </c>
      <c r="J2103" s="0" t="n">
        <v>2050</v>
      </c>
      <c r="K2103" s="48" t="str">
        <f aca="false">"*"&amp;IF(AND(A2103="EU",J2103=2035),0.95,IF(AND(A2103="EU",J2103=2050),0.93,IF(AND(A2103="USA",J2103=2035),0.96,IF(AND(A2103="USA",J2103=2050),0.94,IF(AND(A2103="Japan",J2103=2035),0.94,IF(AND(A2103="Japan",J2103=2050),0.92,IF(AND(A2103="Russia",J2103=2035),0.95,IF(AND(A2103="Russia",J2103=2050),0.93,IF(AND(A2103="China",J2103=2035),0.94,IF(AND(A2103="China",J2103=2050),0.92,IF(AND(A2103="India",J2103=2035),0.95,IF(AND(A2103="India",J2103=2050),0.92,IF(AND(A2103="Middle East",J2103=2035),0.94,IF(AND(A2103="Middle East",J2103=2050),0.9,IF(AND(A2103="Africa",J2103=2035),0.94,IF(AND(A2103="Africa",J2103=2050),0.91,IF(AND(A2103="Brazil",J2103=2035),0.95,IF(AND(A2103="Brazil",J2103=2050),0.92,""))))))))))))))))))</f>
        <v>*0.9</v>
      </c>
      <c r="P2103" s="41" t="s">
        <v>2954</v>
      </c>
      <c r="Q2103" s="52" t="s">
        <v>35</v>
      </c>
      <c r="R2103" s="41" t="n">
        <v>2035</v>
      </c>
      <c r="S2103" s="53" t="str">
        <f aca="false">"*"&amp;IF(AND(A2103="EU",R2103=2035),0.95,IF(AND(A2103="EU",R2103=2050),0.93,IF(AND(A2103="USA",R2103=2035),0.96,IF(AND(A2103="USA",R2103=2050),0.93,IF(AND(A2103="Japan",R2103=2035),0.94,IF(AND(A2103="Japan",R2103=2050),0.92,IF(AND(A2103="Russia",R2103=2035),0.95,IF(AND(A2103="Russia",R2103=2050),0.91,IF(AND(A2103="China",R2103=2035),0.93,IF(AND(A2103="China",R2103=2050),0.92,IF(AND(A2103="India",R2103=2035),0.94,IF(AND(A2103="India",R2103=2050),0.91,IF(AND(A2103="Middle East",R2103=2035),0.92,IF(AND(A2103="Middle East",R2103=2050),0.89,IF(AND(A2103="Africa",R2103=2035),0.93,IF(AND(A2103="Africa",R2103=2050),0.9,IF(AND(A2103="Brazil",R2103=2035),0.95,IF(AND(A2103="Brazil",R2103=2050),0.92,""))))))))))))))))))</f>
        <v>*0.92</v>
      </c>
      <c r="U2103" s="41" t="s">
        <v>2954</v>
      </c>
      <c r="V2103" s="52" t="s">
        <v>35</v>
      </c>
      <c r="W2103" s="41" t="n">
        <v>2050</v>
      </c>
      <c r="X2103" s="53" t="str">
        <f aca="false">"*"&amp;IF(AND(A2103="EU",W2103=2035),0.95,IF(AND(A2103="EU",W2103=2050),0.93,IF(AND(A2103="USA",W2103=2035),0.96,IF(AND(A2103="USA",W2103=2050),0.93,IF(AND(A2103="Japan",W2103=2035),0.94,IF(AND(A2103="Japan",W2103=2050),0.92,IF(AND(A2103="Russia",W2103=2035),0.95,IF(AND(A2103="Russia",W2103=2050),0.91,IF(AND(A2103="China",W2103=2035),0.93,IF(AND(A2103="China",W2103=2050),0.92,IF(AND(A2103="India",W2103=2035),0.94,IF(AND(A2103="India",W2103=2050),0.91,IF(AND(A2103="Middle East",W2103=2035),0.92,IF(AND(A2103="Middle East",W2103=2050),0.89,IF(AND(A2103="Africa",W2103=2035),0.93,IF(AND(A2103="Africa",W2103=2050),0.9,IF(AND(A2103="Brazil",W2103=2035),0.95,IF(AND(A2103="Brazil",W2103=2050),0.92,""))))))))))))))))))</f>
        <v>*0.89</v>
      </c>
      <c r="AC2103" s="0" t="s">
        <v>2954</v>
      </c>
      <c r="AD2103" s="50" t="s">
        <v>35</v>
      </c>
      <c r="AE2103" s="0" t="n">
        <v>2035</v>
      </c>
      <c r="AF2103" s="51" t="str">
        <f aca="false">"*"&amp;IF(AND(A2103="EU",AE2103=2035),0.93,IF(AND(A2103="EU",AE2103=2050),0.9,IF(AND(A2103="USA",AE2103=2035),0.92,IF(AND(A2103="USA",AE2103=2050),0.89,IF(AND(A2103="Japan",AE2103=2035),0.92,IF(AND(A2103="Japan",AE2103=2050),0.89,IF(AND(A2103="Russia",AE2103=2035),0.91,IF(AND(A2103="Russia",AE2103=2050),0.86,IF(AND(A2103="China",AE2103=2035),0.91,IF(AND(A2103="China",AE2103=2050),0.87,IF(AND(A2103="India",AE2103=2035),0.92,IF(AND(A2103="India",AE2103=2050),0.87,IF(AND(A2103="Middle East",AE2103=2035),0.89,IF(AND(A2103="Middle East",AE2103=2050),0.84,IF(AND(A2103="Africa",AE2103=2035),0.9,IF(AND(A2103="Africa",AE2103=2050),0.86,IF(AND(A2103="Brazil",AE2103=2035),0.93,IF(AND(A2103="Brazil",AE2103=2050),0.89,""))))))))))))))))))</f>
        <v>*0.89</v>
      </c>
      <c r="AG2103" s="51" t="str">
        <f aca="false">AG2102</f>
        <v>REZoning_Sol-Win</v>
      </c>
      <c r="AI2103" s="0" t="s">
        <v>2954</v>
      </c>
      <c r="AJ2103" s="50" t="s">
        <v>35</v>
      </c>
      <c r="AK2103" s="0" t="n">
        <v>2050</v>
      </c>
      <c r="AL2103" s="51" t="str">
        <f aca="false">"*"&amp;IF(AND(A2103="EU",AK2103=2035),0.93,IF(AND(A2103="EU",AK2103=2050),0.9,IF(AND(A2103="USA",AK2103=2035),0.92,IF(AND(A2103="USA",AK2103=2050),0.89,IF(AND(A2103="Japan",AK2103=2035),0.92,IF(AND(A2103="Japan",AK2103=2050),0.89,IF(AND(A2103="Russia",AK2103=2035),0.91,IF(AND(A2103="Russia",AK2103=2050),0.86,IF(AND(A2103="China",AK2103=2035),0.91,IF(AND(A2103="China",AK2103=2050),0.87,IF(AND(A2103="India",AK2103=2035),0.92,IF(AND(A2103="India",AK2103=2050),0.87,IF(AND(A2103="Middle East",AK2103=2035),0.89,IF(AND(A2103="Middle East",AK2103=2050),0.84,IF(AND(A2103="Africa",AK2103=2035),0.9,IF(AND(A2103="Africa",AK2103=2050),0.86,IF(AND(A2103="Brazil",AK2103=2035),0.93,IF(AND(A2103="Brazil",AK2103=2050),0.89,""))))))))))))))))))</f>
        <v>*0.84</v>
      </c>
      <c r="AM2103" s="51" t="str">
        <f aca="false">AM2102</f>
        <v>REZoning_Sol-Win</v>
      </c>
      <c r="AP2103" s="0" t="s">
        <v>2954</v>
      </c>
      <c r="AQ2103" s="0" t="s">
        <v>35</v>
      </c>
      <c r="AR2103" s="0" t="n">
        <v>2100</v>
      </c>
      <c r="AS2103" s="0" t="s">
        <v>896</v>
      </c>
      <c r="AT2103" s="0" t="s">
        <v>36</v>
      </c>
    </row>
    <row r="2104" customFormat="false" ht="28.5" hidden="false" customHeight="true" outlineLevel="0" collapsed="false">
      <c r="A2104" s="3" t="s">
        <v>57</v>
      </c>
      <c r="C2104" s="0" t="s">
        <v>2955</v>
      </c>
      <c r="D2104" s="50" t="s">
        <v>35</v>
      </c>
      <c r="E2104" s="0" t="n">
        <v>2035</v>
      </c>
      <c r="F2104" s="51" t="str">
        <f aca="false">"*"&amp;IF(AND(A2104="EU",E2104=2035),0.95,IF(AND(A2104="EU",E2104=2050),0.93,IF(AND(A2104="USA",E2104=2035),0.96,IF(AND(A2104="USA",E2104=2050),0.94,IF(AND(A2104="Japan",E2104=2035),0.94,IF(AND(A2104="Japan",E2104=2050),0.92,IF(AND(A2104="Russia",E2104=2035),0.95,IF(AND(A2104="Russia",E2104=2050),0.93,IF(AND(A2104="China",E2104=2035),0.94,IF(AND(A2104="China",E2104=2050),0.92,IF(AND(A2104="India",E2104=2035),0.95,IF(AND(A2104="India",E2104=2050),0.92,IF(AND(A2104="Middle East",E2104=2035),0.94,IF(AND(A2104="Middle East",E2104=2050),0.9,IF(AND(A2104="Africa",E2104=2035),0.94,IF(AND(A2104="Africa",E2104=2050),0.91,IF(AND(A2104="Brazil",E2104=2035),0.95,IF(AND(A2104="Brazil",E2104=2050),0.92,""))))))))))))))))))</f>
        <v>*0.94</v>
      </c>
      <c r="H2104" s="0" t="s">
        <v>2955</v>
      </c>
      <c r="I2104" s="50" t="s">
        <v>35</v>
      </c>
      <c r="J2104" s="0" t="n">
        <v>2050</v>
      </c>
      <c r="K2104" s="48" t="str">
        <f aca="false">"*"&amp;IF(AND(A2104="EU",J2104=2035),0.95,IF(AND(A2104="EU",J2104=2050),0.93,IF(AND(A2104="USA",J2104=2035),0.96,IF(AND(A2104="USA",J2104=2050),0.94,IF(AND(A2104="Japan",J2104=2035),0.94,IF(AND(A2104="Japan",J2104=2050),0.92,IF(AND(A2104="Russia",J2104=2035),0.95,IF(AND(A2104="Russia",J2104=2050),0.93,IF(AND(A2104="China",J2104=2035),0.94,IF(AND(A2104="China",J2104=2050),0.92,IF(AND(A2104="India",J2104=2035),0.95,IF(AND(A2104="India",J2104=2050),0.92,IF(AND(A2104="Middle East",J2104=2035),0.94,IF(AND(A2104="Middle East",J2104=2050),0.9,IF(AND(A2104="Africa",J2104=2035),0.94,IF(AND(A2104="Africa",J2104=2050),0.91,IF(AND(A2104="Brazil",J2104=2035),0.95,IF(AND(A2104="Brazil",J2104=2050),0.92,""))))))))))))))))))</f>
        <v>*0.9</v>
      </c>
      <c r="P2104" s="41" t="s">
        <v>2955</v>
      </c>
      <c r="Q2104" s="52" t="s">
        <v>35</v>
      </c>
      <c r="R2104" s="41" t="n">
        <v>2035</v>
      </c>
      <c r="S2104" s="53" t="str">
        <f aca="false">"*"&amp;IF(AND(A2104="EU",R2104=2035),0.95,IF(AND(A2104="EU",R2104=2050),0.93,IF(AND(A2104="USA",R2104=2035),0.96,IF(AND(A2104="USA",R2104=2050),0.93,IF(AND(A2104="Japan",R2104=2035),0.94,IF(AND(A2104="Japan",R2104=2050),0.92,IF(AND(A2104="Russia",R2104=2035),0.95,IF(AND(A2104="Russia",R2104=2050),0.91,IF(AND(A2104="China",R2104=2035),0.93,IF(AND(A2104="China",R2104=2050),0.92,IF(AND(A2104="India",R2104=2035),0.94,IF(AND(A2104="India",R2104=2050),0.91,IF(AND(A2104="Middle East",R2104=2035),0.92,IF(AND(A2104="Middle East",R2104=2050),0.89,IF(AND(A2104="Africa",R2104=2035),0.93,IF(AND(A2104="Africa",R2104=2050),0.9,IF(AND(A2104="Brazil",R2104=2035),0.95,IF(AND(A2104="Brazil",R2104=2050),0.92,""))))))))))))))))))</f>
        <v>*0.92</v>
      </c>
      <c r="U2104" s="41" t="s">
        <v>2955</v>
      </c>
      <c r="V2104" s="52" t="s">
        <v>35</v>
      </c>
      <c r="W2104" s="41" t="n">
        <v>2050</v>
      </c>
      <c r="X2104" s="53" t="str">
        <f aca="false">"*"&amp;IF(AND(A2104="EU",W2104=2035),0.95,IF(AND(A2104="EU",W2104=2050),0.93,IF(AND(A2104="USA",W2104=2035),0.96,IF(AND(A2104="USA",W2104=2050),0.93,IF(AND(A2104="Japan",W2104=2035),0.94,IF(AND(A2104="Japan",W2104=2050),0.92,IF(AND(A2104="Russia",W2104=2035),0.95,IF(AND(A2104="Russia",W2104=2050),0.91,IF(AND(A2104="China",W2104=2035),0.93,IF(AND(A2104="China",W2104=2050),0.92,IF(AND(A2104="India",W2104=2035),0.94,IF(AND(A2104="India",W2104=2050),0.91,IF(AND(A2104="Middle East",W2104=2035),0.92,IF(AND(A2104="Middle East",W2104=2050),0.89,IF(AND(A2104="Africa",W2104=2035),0.93,IF(AND(A2104="Africa",W2104=2050),0.9,IF(AND(A2104="Brazil",W2104=2035),0.95,IF(AND(A2104="Brazil",W2104=2050),0.92,""))))))))))))))))))</f>
        <v>*0.89</v>
      </c>
      <c r="AC2104" s="0" t="s">
        <v>2955</v>
      </c>
      <c r="AD2104" s="50" t="s">
        <v>35</v>
      </c>
      <c r="AE2104" s="0" t="n">
        <v>2035</v>
      </c>
      <c r="AF2104" s="51" t="str">
        <f aca="false">"*"&amp;IF(AND(A2104="EU",AE2104=2035),0.93,IF(AND(A2104="EU",AE2104=2050),0.9,IF(AND(A2104="USA",AE2104=2035),0.92,IF(AND(A2104="USA",AE2104=2050),0.89,IF(AND(A2104="Japan",AE2104=2035),0.92,IF(AND(A2104="Japan",AE2104=2050),0.89,IF(AND(A2104="Russia",AE2104=2035),0.91,IF(AND(A2104="Russia",AE2104=2050),0.86,IF(AND(A2104="China",AE2104=2035),0.91,IF(AND(A2104="China",AE2104=2050),0.87,IF(AND(A2104="India",AE2104=2035),0.92,IF(AND(A2104="India",AE2104=2050),0.87,IF(AND(A2104="Middle East",AE2104=2035),0.89,IF(AND(A2104="Middle East",AE2104=2050),0.84,IF(AND(A2104="Africa",AE2104=2035),0.9,IF(AND(A2104="Africa",AE2104=2050),0.86,IF(AND(A2104="Brazil",AE2104=2035),0.93,IF(AND(A2104="Brazil",AE2104=2050),0.89,""))))))))))))))))))</f>
        <v>*0.89</v>
      </c>
      <c r="AG2104" s="51" t="str">
        <f aca="false">AG2103</f>
        <v>REZoning_Sol-Win</v>
      </c>
      <c r="AI2104" s="0" t="s">
        <v>2955</v>
      </c>
      <c r="AJ2104" s="50" t="s">
        <v>35</v>
      </c>
      <c r="AK2104" s="0" t="n">
        <v>2050</v>
      </c>
      <c r="AL2104" s="51" t="str">
        <f aca="false">"*"&amp;IF(AND(A2104="EU",AK2104=2035),0.93,IF(AND(A2104="EU",AK2104=2050),0.9,IF(AND(A2104="USA",AK2104=2035),0.92,IF(AND(A2104="USA",AK2104=2050),0.89,IF(AND(A2104="Japan",AK2104=2035),0.92,IF(AND(A2104="Japan",AK2104=2050),0.89,IF(AND(A2104="Russia",AK2104=2035),0.91,IF(AND(A2104="Russia",AK2104=2050),0.86,IF(AND(A2104="China",AK2104=2035),0.91,IF(AND(A2104="China",AK2104=2050),0.87,IF(AND(A2104="India",AK2104=2035),0.92,IF(AND(A2104="India",AK2104=2050),0.87,IF(AND(A2104="Middle East",AK2104=2035),0.89,IF(AND(A2104="Middle East",AK2104=2050),0.84,IF(AND(A2104="Africa",AK2104=2035),0.9,IF(AND(A2104="Africa",AK2104=2050),0.86,IF(AND(A2104="Brazil",AK2104=2035),0.93,IF(AND(A2104="Brazil",AK2104=2050),0.89,""))))))))))))))))))</f>
        <v>*0.84</v>
      </c>
      <c r="AM2104" s="51" t="str">
        <f aca="false">AM2103</f>
        <v>REZoning_Sol-Win</v>
      </c>
      <c r="AP2104" s="0" t="s">
        <v>2955</v>
      </c>
      <c r="AQ2104" s="0" t="s">
        <v>35</v>
      </c>
      <c r="AR2104" s="0" t="n">
        <v>2100</v>
      </c>
      <c r="AS2104" s="0" t="s">
        <v>896</v>
      </c>
      <c r="AT2104" s="0" t="s">
        <v>36</v>
      </c>
    </row>
    <row r="2105" customFormat="false" ht="28.5" hidden="false" customHeight="true" outlineLevel="0" collapsed="false">
      <c r="A2105" s="3" t="s">
        <v>57</v>
      </c>
      <c r="C2105" s="0" t="s">
        <v>2956</v>
      </c>
      <c r="D2105" s="50" t="s">
        <v>35</v>
      </c>
      <c r="E2105" s="0" t="n">
        <v>2035</v>
      </c>
      <c r="F2105" s="51" t="str">
        <f aca="false">"*"&amp;IF(AND(A2105="EU",E2105=2035),0.95,IF(AND(A2105="EU",E2105=2050),0.93,IF(AND(A2105="USA",E2105=2035),0.96,IF(AND(A2105="USA",E2105=2050),0.94,IF(AND(A2105="Japan",E2105=2035),0.94,IF(AND(A2105="Japan",E2105=2050),0.92,IF(AND(A2105="Russia",E2105=2035),0.95,IF(AND(A2105="Russia",E2105=2050),0.93,IF(AND(A2105="China",E2105=2035),0.94,IF(AND(A2105="China",E2105=2050),0.92,IF(AND(A2105="India",E2105=2035),0.95,IF(AND(A2105="India",E2105=2050),0.92,IF(AND(A2105="Middle East",E2105=2035),0.94,IF(AND(A2105="Middle East",E2105=2050),0.9,IF(AND(A2105="Africa",E2105=2035),0.94,IF(AND(A2105="Africa",E2105=2050),0.91,IF(AND(A2105="Brazil",E2105=2035),0.95,IF(AND(A2105="Brazil",E2105=2050),0.92,""))))))))))))))))))</f>
        <v>*0.94</v>
      </c>
      <c r="H2105" s="0" t="s">
        <v>2956</v>
      </c>
      <c r="I2105" s="50" t="s">
        <v>35</v>
      </c>
      <c r="J2105" s="0" t="n">
        <v>2050</v>
      </c>
      <c r="K2105" s="48" t="str">
        <f aca="false">"*"&amp;IF(AND(A2105="EU",J2105=2035),0.95,IF(AND(A2105="EU",J2105=2050),0.93,IF(AND(A2105="USA",J2105=2035),0.96,IF(AND(A2105="USA",J2105=2050),0.94,IF(AND(A2105="Japan",J2105=2035),0.94,IF(AND(A2105="Japan",J2105=2050),0.92,IF(AND(A2105="Russia",J2105=2035),0.95,IF(AND(A2105="Russia",J2105=2050),0.93,IF(AND(A2105="China",J2105=2035),0.94,IF(AND(A2105="China",J2105=2050),0.92,IF(AND(A2105="India",J2105=2035),0.95,IF(AND(A2105="India",J2105=2050),0.92,IF(AND(A2105="Middle East",J2105=2035),0.94,IF(AND(A2105="Middle East",J2105=2050),0.9,IF(AND(A2105="Africa",J2105=2035),0.94,IF(AND(A2105="Africa",J2105=2050),0.91,IF(AND(A2105="Brazil",J2105=2035),0.95,IF(AND(A2105="Brazil",J2105=2050),0.92,""))))))))))))))))))</f>
        <v>*0.9</v>
      </c>
      <c r="P2105" s="41" t="s">
        <v>2956</v>
      </c>
      <c r="Q2105" s="52" t="s">
        <v>35</v>
      </c>
      <c r="R2105" s="41" t="n">
        <v>2035</v>
      </c>
      <c r="S2105" s="53" t="str">
        <f aca="false">"*"&amp;IF(AND(A2105="EU",R2105=2035),0.95,IF(AND(A2105="EU",R2105=2050),0.93,IF(AND(A2105="USA",R2105=2035),0.96,IF(AND(A2105="USA",R2105=2050),0.93,IF(AND(A2105="Japan",R2105=2035),0.94,IF(AND(A2105="Japan",R2105=2050),0.92,IF(AND(A2105="Russia",R2105=2035),0.95,IF(AND(A2105="Russia",R2105=2050),0.91,IF(AND(A2105="China",R2105=2035),0.93,IF(AND(A2105="China",R2105=2050),0.92,IF(AND(A2105="India",R2105=2035),0.94,IF(AND(A2105="India",R2105=2050),0.91,IF(AND(A2105="Middle East",R2105=2035),0.92,IF(AND(A2105="Middle East",R2105=2050),0.89,IF(AND(A2105="Africa",R2105=2035),0.93,IF(AND(A2105="Africa",R2105=2050),0.9,IF(AND(A2105="Brazil",R2105=2035),0.95,IF(AND(A2105="Brazil",R2105=2050),0.92,""))))))))))))))))))</f>
        <v>*0.92</v>
      </c>
      <c r="U2105" s="41" t="s">
        <v>2956</v>
      </c>
      <c r="V2105" s="52" t="s">
        <v>35</v>
      </c>
      <c r="W2105" s="41" t="n">
        <v>2050</v>
      </c>
      <c r="X2105" s="53" t="str">
        <f aca="false">"*"&amp;IF(AND(A2105="EU",W2105=2035),0.95,IF(AND(A2105="EU",W2105=2050),0.93,IF(AND(A2105="USA",W2105=2035),0.96,IF(AND(A2105="USA",W2105=2050),0.93,IF(AND(A2105="Japan",W2105=2035),0.94,IF(AND(A2105="Japan",W2105=2050),0.92,IF(AND(A2105="Russia",W2105=2035),0.95,IF(AND(A2105="Russia",W2105=2050),0.91,IF(AND(A2105="China",W2105=2035),0.93,IF(AND(A2105="China",W2105=2050),0.92,IF(AND(A2105="India",W2105=2035),0.94,IF(AND(A2105="India",W2105=2050),0.91,IF(AND(A2105="Middle East",W2105=2035),0.92,IF(AND(A2105="Middle East",W2105=2050),0.89,IF(AND(A2105="Africa",W2105=2035),0.93,IF(AND(A2105="Africa",W2105=2050),0.9,IF(AND(A2105="Brazil",W2105=2035),0.95,IF(AND(A2105="Brazil",W2105=2050),0.92,""))))))))))))))))))</f>
        <v>*0.89</v>
      </c>
      <c r="AC2105" s="0" t="s">
        <v>2956</v>
      </c>
      <c r="AD2105" s="50" t="s">
        <v>35</v>
      </c>
      <c r="AE2105" s="0" t="n">
        <v>2035</v>
      </c>
      <c r="AF2105" s="51" t="str">
        <f aca="false">"*"&amp;IF(AND(A2105="EU",AE2105=2035),0.93,IF(AND(A2105="EU",AE2105=2050),0.9,IF(AND(A2105="USA",AE2105=2035),0.92,IF(AND(A2105="USA",AE2105=2050),0.89,IF(AND(A2105="Japan",AE2105=2035),0.92,IF(AND(A2105="Japan",AE2105=2050),0.89,IF(AND(A2105="Russia",AE2105=2035),0.91,IF(AND(A2105="Russia",AE2105=2050),0.86,IF(AND(A2105="China",AE2105=2035),0.91,IF(AND(A2105="China",AE2105=2050),0.87,IF(AND(A2105="India",AE2105=2035),0.92,IF(AND(A2105="India",AE2105=2050),0.87,IF(AND(A2105="Middle East",AE2105=2035),0.89,IF(AND(A2105="Middle East",AE2105=2050),0.84,IF(AND(A2105="Africa",AE2105=2035),0.9,IF(AND(A2105="Africa",AE2105=2050),0.86,IF(AND(A2105="Brazil",AE2105=2035),0.93,IF(AND(A2105="Brazil",AE2105=2050),0.89,""))))))))))))))))))</f>
        <v>*0.89</v>
      </c>
      <c r="AG2105" s="51" t="str">
        <f aca="false">AG2104</f>
        <v>REZoning_Sol-Win</v>
      </c>
      <c r="AI2105" s="0" t="s">
        <v>2956</v>
      </c>
      <c r="AJ2105" s="50" t="s">
        <v>35</v>
      </c>
      <c r="AK2105" s="0" t="n">
        <v>2050</v>
      </c>
      <c r="AL2105" s="51" t="str">
        <f aca="false">"*"&amp;IF(AND(A2105="EU",AK2105=2035),0.93,IF(AND(A2105="EU",AK2105=2050),0.9,IF(AND(A2105="USA",AK2105=2035),0.92,IF(AND(A2105="USA",AK2105=2050),0.89,IF(AND(A2105="Japan",AK2105=2035),0.92,IF(AND(A2105="Japan",AK2105=2050),0.89,IF(AND(A2105="Russia",AK2105=2035),0.91,IF(AND(A2105="Russia",AK2105=2050),0.86,IF(AND(A2105="China",AK2105=2035),0.91,IF(AND(A2105="China",AK2105=2050),0.87,IF(AND(A2105="India",AK2105=2035),0.92,IF(AND(A2105="India",AK2105=2050),0.87,IF(AND(A2105="Middle East",AK2105=2035),0.89,IF(AND(A2105="Middle East",AK2105=2050),0.84,IF(AND(A2105="Africa",AK2105=2035),0.9,IF(AND(A2105="Africa",AK2105=2050),0.86,IF(AND(A2105="Brazil",AK2105=2035),0.93,IF(AND(A2105="Brazil",AK2105=2050),0.89,""))))))))))))))))))</f>
        <v>*0.84</v>
      </c>
      <c r="AM2105" s="51" t="str">
        <f aca="false">AM2104</f>
        <v>REZoning_Sol-Win</v>
      </c>
      <c r="AP2105" s="0" t="s">
        <v>2956</v>
      </c>
      <c r="AQ2105" s="0" t="s">
        <v>35</v>
      </c>
      <c r="AR2105" s="0" t="n">
        <v>2100</v>
      </c>
      <c r="AS2105" s="0" t="s">
        <v>896</v>
      </c>
      <c r="AT2105" s="0" t="s">
        <v>36</v>
      </c>
    </row>
    <row r="2106" customFormat="false" ht="28.5" hidden="false" customHeight="true" outlineLevel="0" collapsed="false">
      <c r="A2106" s="3" t="s">
        <v>57</v>
      </c>
      <c r="C2106" s="0" t="s">
        <v>2957</v>
      </c>
      <c r="D2106" s="50" t="s">
        <v>35</v>
      </c>
      <c r="E2106" s="0" t="n">
        <v>2035</v>
      </c>
      <c r="F2106" s="51" t="str">
        <f aca="false">"*"&amp;IF(AND(A2106="EU",E2106=2035),0.95,IF(AND(A2106="EU",E2106=2050),0.93,IF(AND(A2106="USA",E2106=2035),0.96,IF(AND(A2106="USA",E2106=2050),0.94,IF(AND(A2106="Japan",E2106=2035),0.94,IF(AND(A2106="Japan",E2106=2050),0.92,IF(AND(A2106="Russia",E2106=2035),0.95,IF(AND(A2106="Russia",E2106=2050),0.93,IF(AND(A2106="China",E2106=2035),0.94,IF(AND(A2106="China",E2106=2050),0.92,IF(AND(A2106="India",E2106=2035),0.95,IF(AND(A2106="India",E2106=2050),0.92,IF(AND(A2106="Middle East",E2106=2035),0.94,IF(AND(A2106="Middle East",E2106=2050),0.9,IF(AND(A2106="Africa",E2106=2035),0.94,IF(AND(A2106="Africa",E2106=2050),0.91,IF(AND(A2106="Brazil",E2106=2035),0.95,IF(AND(A2106="Brazil",E2106=2050),0.92,""))))))))))))))))))</f>
        <v>*0.94</v>
      </c>
      <c r="H2106" s="0" t="s">
        <v>2957</v>
      </c>
      <c r="I2106" s="50" t="s">
        <v>35</v>
      </c>
      <c r="J2106" s="0" t="n">
        <v>2050</v>
      </c>
      <c r="K2106" s="48" t="str">
        <f aca="false">"*"&amp;IF(AND(A2106="EU",J2106=2035),0.95,IF(AND(A2106="EU",J2106=2050),0.93,IF(AND(A2106="USA",J2106=2035),0.96,IF(AND(A2106="USA",J2106=2050),0.94,IF(AND(A2106="Japan",J2106=2035),0.94,IF(AND(A2106="Japan",J2106=2050),0.92,IF(AND(A2106="Russia",J2106=2035),0.95,IF(AND(A2106="Russia",J2106=2050),0.93,IF(AND(A2106="China",J2106=2035),0.94,IF(AND(A2106="China",J2106=2050),0.92,IF(AND(A2106="India",J2106=2035),0.95,IF(AND(A2106="India",J2106=2050),0.92,IF(AND(A2106="Middle East",J2106=2035),0.94,IF(AND(A2106="Middle East",J2106=2050),0.9,IF(AND(A2106="Africa",J2106=2035),0.94,IF(AND(A2106="Africa",J2106=2050),0.91,IF(AND(A2106="Brazil",J2106=2035),0.95,IF(AND(A2106="Brazil",J2106=2050),0.92,""))))))))))))))))))</f>
        <v>*0.9</v>
      </c>
      <c r="P2106" s="41" t="s">
        <v>2957</v>
      </c>
      <c r="Q2106" s="52" t="s">
        <v>35</v>
      </c>
      <c r="R2106" s="41" t="n">
        <v>2035</v>
      </c>
      <c r="S2106" s="53" t="str">
        <f aca="false">"*"&amp;IF(AND(A2106="EU",R2106=2035),0.95,IF(AND(A2106="EU",R2106=2050),0.93,IF(AND(A2106="USA",R2106=2035),0.96,IF(AND(A2106="USA",R2106=2050),0.93,IF(AND(A2106="Japan",R2106=2035),0.94,IF(AND(A2106="Japan",R2106=2050),0.92,IF(AND(A2106="Russia",R2106=2035),0.95,IF(AND(A2106="Russia",R2106=2050),0.91,IF(AND(A2106="China",R2106=2035),0.93,IF(AND(A2106="China",R2106=2050),0.92,IF(AND(A2106="India",R2106=2035),0.94,IF(AND(A2106="India",R2106=2050),0.91,IF(AND(A2106="Middle East",R2106=2035),0.92,IF(AND(A2106="Middle East",R2106=2050),0.89,IF(AND(A2106="Africa",R2106=2035),0.93,IF(AND(A2106="Africa",R2106=2050),0.9,IF(AND(A2106="Brazil",R2106=2035),0.95,IF(AND(A2106="Brazil",R2106=2050),0.92,""))))))))))))))))))</f>
        <v>*0.92</v>
      </c>
      <c r="U2106" s="41" t="s">
        <v>2957</v>
      </c>
      <c r="V2106" s="52" t="s">
        <v>35</v>
      </c>
      <c r="W2106" s="41" t="n">
        <v>2050</v>
      </c>
      <c r="X2106" s="53" t="str">
        <f aca="false">"*"&amp;IF(AND(A2106="EU",W2106=2035),0.95,IF(AND(A2106="EU",W2106=2050),0.93,IF(AND(A2106="USA",W2106=2035),0.96,IF(AND(A2106="USA",W2106=2050),0.93,IF(AND(A2106="Japan",W2106=2035),0.94,IF(AND(A2106="Japan",W2106=2050),0.92,IF(AND(A2106="Russia",W2106=2035),0.95,IF(AND(A2106="Russia",W2106=2050),0.91,IF(AND(A2106="China",W2106=2035),0.93,IF(AND(A2106="China",W2106=2050),0.92,IF(AND(A2106="India",W2106=2035),0.94,IF(AND(A2106="India",W2106=2050),0.91,IF(AND(A2106="Middle East",W2106=2035),0.92,IF(AND(A2106="Middle East",W2106=2050),0.89,IF(AND(A2106="Africa",W2106=2035),0.93,IF(AND(A2106="Africa",W2106=2050),0.9,IF(AND(A2106="Brazil",W2106=2035),0.95,IF(AND(A2106="Brazil",W2106=2050),0.92,""))))))))))))))))))</f>
        <v>*0.89</v>
      </c>
      <c r="AC2106" s="0" t="s">
        <v>2957</v>
      </c>
      <c r="AD2106" s="50" t="s">
        <v>35</v>
      </c>
      <c r="AE2106" s="0" t="n">
        <v>2035</v>
      </c>
      <c r="AF2106" s="51" t="str">
        <f aca="false">"*"&amp;IF(AND(A2106="EU",AE2106=2035),0.93,IF(AND(A2106="EU",AE2106=2050),0.9,IF(AND(A2106="USA",AE2106=2035),0.92,IF(AND(A2106="USA",AE2106=2050),0.89,IF(AND(A2106="Japan",AE2106=2035),0.92,IF(AND(A2106="Japan",AE2106=2050),0.89,IF(AND(A2106="Russia",AE2106=2035),0.91,IF(AND(A2106="Russia",AE2106=2050),0.86,IF(AND(A2106="China",AE2106=2035),0.91,IF(AND(A2106="China",AE2106=2050),0.87,IF(AND(A2106="India",AE2106=2035),0.92,IF(AND(A2106="India",AE2106=2050),0.87,IF(AND(A2106="Middle East",AE2106=2035),0.89,IF(AND(A2106="Middle East",AE2106=2050),0.84,IF(AND(A2106="Africa",AE2106=2035),0.9,IF(AND(A2106="Africa",AE2106=2050),0.86,IF(AND(A2106="Brazil",AE2106=2035),0.93,IF(AND(A2106="Brazil",AE2106=2050),0.89,""))))))))))))))))))</f>
        <v>*0.89</v>
      </c>
      <c r="AG2106" s="51" t="str">
        <f aca="false">AG2105</f>
        <v>REZoning_Sol-Win</v>
      </c>
      <c r="AI2106" s="0" t="s">
        <v>2957</v>
      </c>
      <c r="AJ2106" s="50" t="s">
        <v>35</v>
      </c>
      <c r="AK2106" s="0" t="n">
        <v>2050</v>
      </c>
      <c r="AL2106" s="51" t="str">
        <f aca="false">"*"&amp;IF(AND(A2106="EU",AK2106=2035),0.93,IF(AND(A2106="EU",AK2106=2050),0.9,IF(AND(A2106="USA",AK2106=2035),0.92,IF(AND(A2106="USA",AK2106=2050),0.89,IF(AND(A2106="Japan",AK2106=2035),0.92,IF(AND(A2106="Japan",AK2106=2050),0.89,IF(AND(A2106="Russia",AK2106=2035),0.91,IF(AND(A2106="Russia",AK2106=2050),0.86,IF(AND(A2106="China",AK2106=2035),0.91,IF(AND(A2106="China",AK2106=2050),0.87,IF(AND(A2106="India",AK2106=2035),0.92,IF(AND(A2106="India",AK2106=2050),0.87,IF(AND(A2106="Middle East",AK2106=2035),0.89,IF(AND(A2106="Middle East",AK2106=2050),0.84,IF(AND(A2106="Africa",AK2106=2035),0.9,IF(AND(A2106="Africa",AK2106=2050),0.86,IF(AND(A2106="Brazil",AK2106=2035),0.93,IF(AND(A2106="Brazil",AK2106=2050),0.89,""))))))))))))))))))</f>
        <v>*0.84</v>
      </c>
      <c r="AM2106" s="51" t="str">
        <f aca="false">AM2105</f>
        <v>REZoning_Sol-Win</v>
      </c>
      <c r="AP2106" s="0" t="s">
        <v>2957</v>
      </c>
      <c r="AQ2106" s="0" t="s">
        <v>35</v>
      </c>
      <c r="AR2106" s="0" t="n">
        <v>2100</v>
      </c>
      <c r="AS2106" s="0" t="s">
        <v>896</v>
      </c>
      <c r="AT2106" s="0" t="s">
        <v>36</v>
      </c>
    </row>
    <row r="2107" customFormat="false" ht="28.5" hidden="false" customHeight="true" outlineLevel="0" collapsed="false">
      <c r="A2107" s="3" t="s">
        <v>57</v>
      </c>
      <c r="C2107" s="0" t="s">
        <v>2958</v>
      </c>
      <c r="D2107" s="50" t="s">
        <v>35</v>
      </c>
      <c r="E2107" s="0" t="n">
        <v>2035</v>
      </c>
      <c r="F2107" s="51" t="str">
        <f aca="false">"*"&amp;IF(AND(A2107="EU",E2107=2035),0.95,IF(AND(A2107="EU",E2107=2050),0.93,IF(AND(A2107="USA",E2107=2035),0.96,IF(AND(A2107="USA",E2107=2050),0.94,IF(AND(A2107="Japan",E2107=2035),0.94,IF(AND(A2107="Japan",E2107=2050),0.92,IF(AND(A2107="Russia",E2107=2035),0.95,IF(AND(A2107="Russia",E2107=2050),0.93,IF(AND(A2107="China",E2107=2035),0.94,IF(AND(A2107="China",E2107=2050),0.92,IF(AND(A2107="India",E2107=2035),0.95,IF(AND(A2107="India",E2107=2050),0.92,IF(AND(A2107="Middle East",E2107=2035),0.94,IF(AND(A2107="Middle East",E2107=2050),0.9,IF(AND(A2107="Africa",E2107=2035),0.94,IF(AND(A2107="Africa",E2107=2050),0.91,IF(AND(A2107="Brazil",E2107=2035),0.95,IF(AND(A2107="Brazil",E2107=2050),0.92,""))))))))))))))))))</f>
        <v>*0.94</v>
      </c>
      <c r="H2107" s="0" t="s">
        <v>2958</v>
      </c>
      <c r="I2107" s="50" t="s">
        <v>35</v>
      </c>
      <c r="J2107" s="0" t="n">
        <v>2050</v>
      </c>
      <c r="K2107" s="48" t="str">
        <f aca="false">"*"&amp;IF(AND(A2107="EU",J2107=2035),0.95,IF(AND(A2107="EU",J2107=2050),0.93,IF(AND(A2107="USA",J2107=2035),0.96,IF(AND(A2107="USA",J2107=2050),0.94,IF(AND(A2107="Japan",J2107=2035),0.94,IF(AND(A2107="Japan",J2107=2050),0.92,IF(AND(A2107="Russia",J2107=2035),0.95,IF(AND(A2107="Russia",J2107=2050),0.93,IF(AND(A2107="China",J2107=2035),0.94,IF(AND(A2107="China",J2107=2050),0.92,IF(AND(A2107="India",J2107=2035),0.95,IF(AND(A2107="India",J2107=2050),0.92,IF(AND(A2107="Middle East",J2107=2035),0.94,IF(AND(A2107="Middle East",J2107=2050),0.9,IF(AND(A2107="Africa",J2107=2035),0.94,IF(AND(A2107="Africa",J2107=2050),0.91,IF(AND(A2107="Brazil",J2107=2035),0.95,IF(AND(A2107="Brazil",J2107=2050),0.92,""))))))))))))))))))</f>
        <v>*0.9</v>
      </c>
      <c r="P2107" s="41" t="s">
        <v>2958</v>
      </c>
      <c r="Q2107" s="52" t="s">
        <v>35</v>
      </c>
      <c r="R2107" s="41" t="n">
        <v>2035</v>
      </c>
      <c r="S2107" s="53" t="str">
        <f aca="false">"*"&amp;IF(AND(A2107="EU",R2107=2035),0.95,IF(AND(A2107="EU",R2107=2050),0.93,IF(AND(A2107="USA",R2107=2035),0.96,IF(AND(A2107="USA",R2107=2050),0.93,IF(AND(A2107="Japan",R2107=2035),0.94,IF(AND(A2107="Japan",R2107=2050),0.92,IF(AND(A2107="Russia",R2107=2035),0.95,IF(AND(A2107="Russia",R2107=2050),0.91,IF(AND(A2107="China",R2107=2035),0.93,IF(AND(A2107="China",R2107=2050),0.92,IF(AND(A2107="India",R2107=2035),0.94,IF(AND(A2107="India",R2107=2050),0.91,IF(AND(A2107="Middle East",R2107=2035),0.92,IF(AND(A2107="Middle East",R2107=2050),0.89,IF(AND(A2107="Africa",R2107=2035),0.93,IF(AND(A2107="Africa",R2107=2050),0.9,IF(AND(A2107="Brazil",R2107=2035),0.95,IF(AND(A2107="Brazil",R2107=2050),0.92,""))))))))))))))))))</f>
        <v>*0.92</v>
      </c>
      <c r="U2107" s="41" t="s">
        <v>2958</v>
      </c>
      <c r="V2107" s="52" t="s">
        <v>35</v>
      </c>
      <c r="W2107" s="41" t="n">
        <v>2050</v>
      </c>
      <c r="X2107" s="53" t="str">
        <f aca="false">"*"&amp;IF(AND(A2107="EU",W2107=2035),0.95,IF(AND(A2107="EU",W2107=2050),0.93,IF(AND(A2107="USA",W2107=2035),0.96,IF(AND(A2107="USA",W2107=2050),0.93,IF(AND(A2107="Japan",W2107=2035),0.94,IF(AND(A2107="Japan",W2107=2050),0.92,IF(AND(A2107="Russia",W2107=2035),0.95,IF(AND(A2107="Russia",W2107=2050),0.91,IF(AND(A2107="China",W2107=2035),0.93,IF(AND(A2107="China",W2107=2050),0.92,IF(AND(A2107="India",W2107=2035),0.94,IF(AND(A2107="India",W2107=2050),0.91,IF(AND(A2107="Middle East",W2107=2035),0.92,IF(AND(A2107="Middle East",W2107=2050),0.89,IF(AND(A2107="Africa",W2107=2035),0.93,IF(AND(A2107="Africa",W2107=2050),0.9,IF(AND(A2107="Brazil",W2107=2035),0.95,IF(AND(A2107="Brazil",W2107=2050),0.92,""))))))))))))))))))</f>
        <v>*0.89</v>
      </c>
      <c r="AC2107" s="0" t="s">
        <v>2958</v>
      </c>
      <c r="AD2107" s="50" t="s">
        <v>35</v>
      </c>
      <c r="AE2107" s="0" t="n">
        <v>2035</v>
      </c>
      <c r="AF2107" s="51" t="str">
        <f aca="false">"*"&amp;IF(AND(A2107="EU",AE2107=2035),0.93,IF(AND(A2107="EU",AE2107=2050),0.9,IF(AND(A2107="USA",AE2107=2035),0.92,IF(AND(A2107="USA",AE2107=2050),0.89,IF(AND(A2107="Japan",AE2107=2035),0.92,IF(AND(A2107="Japan",AE2107=2050),0.89,IF(AND(A2107="Russia",AE2107=2035),0.91,IF(AND(A2107="Russia",AE2107=2050),0.86,IF(AND(A2107="China",AE2107=2035),0.91,IF(AND(A2107="China",AE2107=2050),0.87,IF(AND(A2107="India",AE2107=2035),0.92,IF(AND(A2107="India",AE2107=2050),0.87,IF(AND(A2107="Middle East",AE2107=2035),0.89,IF(AND(A2107="Middle East",AE2107=2050),0.84,IF(AND(A2107="Africa",AE2107=2035),0.9,IF(AND(A2107="Africa",AE2107=2050),0.86,IF(AND(A2107="Brazil",AE2107=2035),0.93,IF(AND(A2107="Brazil",AE2107=2050),0.89,""))))))))))))))))))</f>
        <v>*0.89</v>
      </c>
      <c r="AG2107" s="51" t="str">
        <f aca="false">AG2106</f>
        <v>REZoning_Sol-Win</v>
      </c>
      <c r="AI2107" s="0" t="s">
        <v>2958</v>
      </c>
      <c r="AJ2107" s="50" t="s">
        <v>35</v>
      </c>
      <c r="AK2107" s="0" t="n">
        <v>2050</v>
      </c>
      <c r="AL2107" s="51" t="str">
        <f aca="false">"*"&amp;IF(AND(A2107="EU",AK2107=2035),0.93,IF(AND(A2107="EU",AK2107=2050),0.9,IF(AND(A2107="USA",AK2107=2035),0.92,IF(AND(A2107="USA",AK2107=2050),0.89,IF(AND(A2107="Japan",AK2107=2035),0.92,IF(AND(A2107="Japan",AK2107=2050),0.89,IF(AND(A2107="Russia",AK2107=2035),0.91,IF(AND(A2107="Russia",AK2107=2050),0.86,IF(AND(A2107="China",AK2107=2035),0.91,IF(AND(A2107="China",AK2107=2050),0.87,IF(AND(A2107="India",AK2107=2035),0.92,IF(AND(A2107="India",AK2107=2050),0.87,IF(AND(A2107="Middle East",AK2107=2035),0.89,IF(AND(A2107="Middle East",AK2107=2050),0.84,IF(AND(A2107="Africa",AK2107=2035),0.9,IF(AND(A2107="Africa",AK2107=2050),0.86,IF(AND(A2107="Brazil",AK2107=2035),0.93,IF(AND(A2107="Brazil",AK2107=2050),0.89,""))))))))))))))))))</f>
        <v>*0.84</v>
      </c>
      <c r="AM2107" s="51" t="str">
        <f aca="false">AM2106</f>
        <v>REZoning_Sol-Win</v>
      </c>
      <c r="AP2107" s="0" t="s">
        <v>2958</v>
      </c>
      <c r="AQ2107" s="0" t="s">
        <v>35</v>
      </c>
      <c r="AR2107" s="0" t="n">
        <v>2100</v>
      </c>
      <c r="AS2107" s="0" t="s">
        <v>896</v>
      </c>
      <c r="AT2107" s="0" t="s">
        <v>36</v>
      </c>
    </row>
    <row r="2108" customFormat="false" ht="28.5" hidden="false" customHeight="true" outlineLevel="0" collapsed="false">
      <c r="A2108" s="3" t="s">
        <v>57</v>
      </c>
      <c r="C2108" s="0" t="s">
        <v>2959</v>
      </c>
      <c r="D2108" s="50" t="s">
        <v>35</v>
      </c>
      <c r="E2108" s="0" t="n">
        <v>2035</v>
      </c>
      <c r="F2108" s="51" t="str">
        <f aca="false">"*"&amp;IF(AND(A2108="EU",E2108=2035),0.95,IF(AND(A2108="EU",E2108=2050),0.93,IF(AND(A2108="USA",E2108=2035),0.96,IF(AND(A2108="USA",E2108=2050),0.94,IF(AND(A2108="Japan",E2108=2035),0.94,IF(AND(A2108="Japan",E2108=2050),0.92,IF(AND(A2108="Russia",E2108=2035),0.95,IF(AND(A2108="Russia",E2108=2050),0.93,IF(AND(A2108="China",E2108=2035),0.94,IF(AND(A2108="China",E2108=2050),0.92,IF(AND(A2108="India",E2108=2035),0.95,IF(AND(A2108="India",E2108=2050),0.92,IF(AND(A2108="Middle East",E2108=2035),0.94,IF(AND(A2108="Middle East",E2108=2050),0.9,IF(AND(A2108="Africa",E2108=2035),0.94,IF(AND(A2108="Africa",E2108=2050),0.91,IF(AND(A2108="Brazil",E2108=2035),0.95,IF(AND(A2108="Brazil",E2108=2050),0.92,""))))))))))))))))))</f>
        <v>*0.94</v>
      </c>
      <c r="H2108" s="0" t="s">
        <v>2959</v>
      </c>
      <c r="I2108" s="50" t="s">
        <v>35</v>
      </c>
      <c r="J2108" s="0" t="n">
        <v>2050</v>
      </c>
      <c r="K2108" s="48" t="str">
        <f aca="false">"*"&amp;IF(AND(A2108="EU",J2108=2035),0.95,IF(AND(A2108="EU",J2108=2050),0.93,IF(AND(A2108="USA",J2108=2035),0.96,IF(AND(A2108="USA",J2108=2050),0.94,IF(AND(A2108="Japan",J2108=2035),0.94,IF(AND(A2108="Japan",J2108=2050),0.92,IF(AND(A2108="Russia",J2108=2035),0.95,IF(AND(A2108="Russia",J2108=2050),0.93,IF(AND(A2108="China",J2108=2035),0.94,IF(AND(A2108="China",J2108=2050),0.92,IF(AND(A2108="India",J2108=2035),0.95,IF(AND(A2108="India",J2108=2050),0.92,IF(AND(A2108="Middle East",J2108=2035),0.94,IF(AND(A2108="Middle East",J2108=2050),0.9,IF(AND(A2108="Africa",J2108=2035),0.94,IF(AND(A2108="Africa",J2108=2050),0.91,IF(AND(A2108="Brazil",J2108=2035),0.95,IF(AND(A2108="Brazil",J2108=2050),0.92,""))))))))))))))))))</f>
        <v>*0.9</v>
      </c>
      <c r="P2108" s="41" t="s">
        <v>2959</v>
      </c>
      <c r="Q2108" s="52" t="s">
        <v>35</v>
      </c>
      <c r="R2108" s="41" t="n">
        <v>2035</v>
      </c>
      <c r="S2108" s="53" t="str">
        <f aca="false">"*"&amp;IF(AND(A2108="EU",R2108=2035),0.95,IF(AND(A2108="EU",R2108=2050),0.93,IF(AND(A2108="USA",R2108=2035),0.96,IF(AND(A2108="USA",R2108=2050),0.93,IF(AND(A2108="Japan",R2108=2035),0.94,IF(AND(A2108="Japan",R2108=2050),0.92,IF(AND(A2108="Russia",R2108=2035),0.95,IF(AND(A2108="Russia",R2108=2050),0.91,IF(AND(A2108="China",R2108=2035),0.93,IF(AND(A2108="China",R2108=2050),0.92,IF(AND(A2108="India",R2108=2035),0.94,IF(AND(A2108="India",R2108=2050),0.91,IF(AND(A2108="Middle East",R2108=2035),0.92,IF(AND(A2108="Middle East",R2108=2050),0.89,IF(AND(A2108="Africa",R2108=2035),0.93,IF(AND(A2108="Africa",R2108=2050),0.9,IF(AND(A2108="Brazil",R2108=2035),0.95,IF(AND(A2108="Brazil",R2108=2050),0.92,""))))))))))))))))))</f>
        <v>*0.92</v>
      </c>
      <c r="U2108" s="41" t="s">
        <v>2959</v>
      </c>
      <c r="V2108" s="52" t="s">
        <v>35</v>
      </c>
      <c r="W2108" s="41" t="n">
        <v>2050</v>
      </c>
      <c r="X2108" s="53" t="str">
        <f aca="false">"*"&amp;IF(AND(A2108="EU",W2108=2035),0.95,IF(AND(A2108="EU",W2108=2050),0.93,IF(AND(A2108="USA",W2108=2035),0.96,IF(AND(A2108="USA",W2108=2050),0.93,IF(AND(A2108="Japan",W2108=2035),0.94,IF(AND(A2108="Japan",W2108=2050),0.92,IF(AND(A2108="Russia",W2108=2035),0.95,IF(AND(A2108="Russia",W2108=2050),0.91,IF(AND(A2108="China",W2108=2035),0.93,IF(AND(A2108="China",W2108=2050),0.92,IF(AND(A2108="India",W2108=2035),0.94,IF(AND(A2108="India",W2108=2050),0.91,IF(AND(A2108="Middle East",W2108=2035),0.92,IF(AND(A2108="Middle East",W2108=2050),0.89,IF(AND(A2108="Africa",W2108=2035),0.93,IF(AND(A2108="Africa",W2108=2050),0.9,IF(AND(A2108="Brazil",W2108=2035),0.95,IF(AND(A2108="Brazil",W2108=2050),0.92,""))))))))))))))))))</f>
        <v>*0.89</v>
      </c>
      <c r="AC2108" s="0" t="s">
        <v>2959</v>
      </c>
      <c r="AD2108" s="50" t="s">
        <v>35</v>
      </c>
      <c r="AE2108" s="0" t="n">
        <v>2035</v>
      </c>
      <c r="AF2108" s="51" t="str">
        <f aca="false">"*"&amp;IF(AND(A2108="EU",AE2108=2035),0.93,IF(AND(A2108="EU",AE2108=2050),0.9,IF(AND(A2108="USA",AE2108=2035),0.92,IF(AND(A2108="USA",AE2108=2050),0.89,IF(AND(A2108="Japan",AE2108=2035),0.92,IF(AND(A2108="Japan",AE2108=2050),0.89,IF(AND(A2108="Russia",AE2108=2035),0.91,IF(AND(A2108="Russia",AE2108=2050),0.86,IF(AND(A2108="China",AE2108=2035),0.91,IF(AND(A2108="China",AE2108=2050),0.87,IF(AND(A2108="India",AE2108=2035),0.92,IF(AND(A2108="India",AE2108=2050),0.87,IF(AND(A2108="Middle East",AE2108=2035),0.89,IF(AND(A2108="Middle East",AE2108=2050),0.84,IF(AND(A2108="Africa",AE2108=2035),0.9,IF(AND(A2108="Africa",AE2108=2050),0.86,IF(AND(A2108="Brazil",AE2108=2035),0.93,IF(AND(A2108="Brazil",AE2108=2050),0.89,""))))))))))))))))))</f>
        <v>*0.89</v>
      </c>
      <c r="AG2108" s="51" t="str">
        <f aca="false">AG2107</f>
        <v>REZoning_Sol-Win</v>
      </c>
      <c r="AI2108" s="0" t="s">
        <v>2959</v>
      </c>
      <c r="AJ2108" s="50" t="s">
        <v>35</v>
      </c>
      <c r="AK2108" s="0" t="n">
        <v>2050</v>
      </c>
      <c r="AL2108" s="51" t="str">
        <f aca="false">"*"&amp;IF(AND(A2108="EU",AK2108=2035),0.93,IF(AND(A2108="EU",AK2108=2050),0.9,IF(AND(A2108="USA",AK2108=2035),0.92,IF(AND(A2108="USA",AK2108=2050),0.89,IF(AND(A2108="Japan",AK2108=2035),0.92,IF(AND(A2108="Japan",AK2108=2050),0.89,IF(AND(A2108="Russia",AK2108=2035),0.91,IF(AND(A2108="Russia",AK2108=2050),0.86,IF(AND(A2108="China",AK2108=2035),0.91,IF(AND(A2108="China",AK2108=2050),0.87,IF(AND(A2108="India",AK2108=2035),0.92,IF(AND(A2108="India",AK2108=2050),0.87,IF(AND(A2108="Middle East",AK2108=2035),0.89,IF(AND(A2108="Middle East",AK2108=2050),0.84,IF(AND(A2108="Africa",AK2108=2035),0.9,IF(AND(A2108="Africa",AK2108=2050),0.86,IF(AND(A2108="Brazil",AK2108=2035),0.93,IF(AND(A2108="Brazil",AK2108=2050),0.89,""))))))))))))))))))</f>
        <v>*0.84</v>
      </c>
      <c r="AM2108" s="51" t="str">
        <f aca="false">AM2107</f>
        <v>REZoning_Sol-Win</v>
      </c>
      <c r="AP2108" s="0" t="s">
        <v>2959</v>
      </c>
      <c r="AQ2108" s="0" t="s">
        <v>35</v>
      </c>
      <c r="AR2108" s="0" t="n">
        <v>2100</v>
      </c>
      <c r="AS2108" s="0" t="s">
        <v>896</v>
      </c>
      <c r="AT2108" s="0" t="s">
        <v>36</v>
      </c>
    </row>
    <row r="2109" customFormat="false" ht="28.5" hidden="false" customHeight="true" outlineLevel="0" collapsed="false">
      <c r="A2109" s="3" t="s">
        <v>57</v>
      </c>
      <c r="C2109" s="0" t="s">
        <v>2960</v>
      </c>
      <c r="D2109" s="50" t="s">
        <v>35</v>
      </c>
      <c r="E2109" s="0" t="n">
        <v>2035</v>
      </c>
      <c r="F2109" s="51" t="str">
        <f aca="false">"*"&amp;IF(AND(A2109="EU",E2109=2035),0.95,IF(AND(A2109="EU",E2109=2050),0.93,IF(AND(A2109="USA",E2109=2035),0.96,IF(AND(A2109="USA",E2109=2050),0.94,IF(AND(A2109="Japan",E2109=2035),0.94,IF(AND(A2109="Japan",E2109=2050),0.92,IF(AND(A2109="Russia",E2109=2035),0.95,IF(AND(A2109="Russia",E2109=2050),0.93,IF(AND(A2109="China",E2109=2035),0.94,IF(AND(A2109="China",E2109=2050),0.92,IF(AND(A2109="India",E2109=2035),0.95,IF(AND(A2109="India",E2109=2050),0.92,IF(AND(A2109="Middle East",E2109=2035),0.94,IF(AND(A2109="Middle East",E2109=2050),0.9,IF(AND(A2109="Africa",E2109=2035),0.94,IF(AND(A2109="Africa",E2109=2050),0.91,IF(AND(A2109="Brazil",E2109=2035),0.95,IF(AND(A2109="Brazil",E2109=2050),0.92,""))))))))))))))))))</f>
        <v>*0.94</v>
      </c>
      <c r="H2109" s="0" t="s">
        <v>2960</v>
      </c>
      <c r="I2109" s="50" t="s">
        <v>35</v>
      </c>
      <c r="J2109" s="0" t="n">
        <v>2050</v>
      </c>
      <c r="K2109" s="48" t="str">
        <f aca="false">"*"&amp;IF(AND(A2109="EU",J2109=2035),0.95,IF(AND(A2109="EU",J2109=2050),0.93,IF(AND(A2109="USA",J2109=2035),0.96,IF(AND(A2109="USA",J2109=2050),0.94,IF(AND(A2109="Japan",J2109=2035),0.94,IF(AND(A2109="Japan",J2109=2050),0.92,IF(AND(A2109="Russia",J2109=2035),0.95,IF(AND(A2109="Russia",J2109=2050),0.93,IF(AND(A2109="China",J2109=2035),0.94,IF(AND(A2109="China",J2109=2050),0.92,IF(AND(A2109="India",J2109=2035),0.95,IF(AND(A2109="India",J2109=2050),0.92,IF(AND(A2109="Middle East",J2109=2035),0.94,IF(AND(A2109="Middle East",J2109=2050),0.9,IF(AND(A2109="Africa",J2109=2035),0.94,IF(AND(A2109="Africa",J2109=2050),0.91,IF(AND(A2109="Brazil",J2109=2035),0.95,IF(AND(A2109="Brazil",J2109=2050),0.92,""))))))))))))))))))</f>
        <v>*0.9</v>
      </c>
      <c r="P2109" s="41" t="s">
        <v>2960</v>
      </c>
      <c r="Q2109" s="52" t="s">
        <v>35</v>
      </c>
      <c r="R2109" s="41" t="n">
        <v>2035</v>
      </c>
      <c r="S2109" s="53" t="str">
        <f aca="false">"*"&amp;IF(AND(A2109="EU",R2109=2035),0.95,IF(AND(A2109="EU",R2109=2050),0.93,IF(AND(A2109="USA",R2109=2035),0.96,IF(AND(A2109="USA",R2109=2050),0.93,IF(AND(A2109="Japan",R2109=2035),0.94,IF(AND(A2109="Japan",R2109=2050),0.92,IF(AND(A2109="Russia",R2109=2035),0.95,IF(AND(A2109="Russia",R2109=2050),0.91,IF(AND(A2109="China",R2109=2035),0.93,IF(AND(A2109="China",R2109=2050),0.92,IF(AND(A2109="India",R2109=2035),0.94,IF(AND(A2109="India",R2109=2050),0.91,IF(AND(A2109="Middle East",R2109=2035),0.92,IF(AND(A2109="Middle East",R2109=2050),0.89,IF(AND(A2109="Africa",R2109=2035),0.93,IF(AND(A2109="Africa",R2109=2050),0.9,IF(AND(A2109="Brazil",R2109=2035),0.95,IF(AND(A2109="Brazil",R2109=2050),0.92,""))))))))))))))))))</f>
        <v>*0.92</v>
      </c>
      <c r="U2109" s="41" t="s">
        <v>2960</v>
      </c>
      <c r="V2109" s="52" t="s">
        <v>35</v>
      </c>
      <c r="W2109" s="41" t="n">
        <v>2050</v>
      </c>
      <c r="X2109" s="53" t="str">
        <f aca="false">"*"&amp;IF(AND(A2109="EU",W2109=2035),0.95,IF(AND(A2109="EU",W2109=2050),0.93,IF(AND(A2109="USA",W2109=2035),0.96,IF(AND(A2109="USA",W2109=2050),0.93,IF(AND(A2109="Japan",W2109=2035),0.94,IF(AND(A2109="Japan",W2109=2050),0.92,IF(AND(A2109="Russia",W2109=2035),0.95,IF(AND(A2109="Russia",W2109=2050),0.91,IF(AND(A2109="China",W2109=2035),0.93,IF(AND(A2109="China",W2109=2050),0.92,IF(AND(A2109="India",W2109=2035),0.94,IF(AND(A2109="India",W2109=2050),0.91,IF(AND(A2109="Middle East",W2109=2035),0.92,IF(AND(A2109="Middle East",W2109=2050),0.89,IF(AND(A2109="Africa",W2109=2035),0.93,IF(AND(A2109="Africa",W2109=2050),0.9,IF(AND(A2109="Brazil",W2109=2035),0.95,IF(AND(A2109="Brazil",W2109=2050),0.92,""))))))))))))))))))</f>
        <v>*0.89</v>
      </c>
      <c r="AC2109" s="0" t="s">
        <v>2960</v>
      </c>
      <c r="AD2109" s="50" t="s">
        <v>35</v>
      </c>
      <c r="AE2109" s="0" t="n">
        <v>2035</v>
      </c>
      <c r="AF2109" s="51" t="str">
        <f aca="false">"*"&amp;IF(AND(A2109="EU",AE2109=2035),0.93,IF(AND(A2109="EU",AE2109=2050),0.9,IF(AND(A2109="USA",AE2109=2035),0.92,IF(AND(A2109="USA",AE2109=2050),0.89,IF(AND(A2109="Japan",AE2109=2035),0.92,IF(AND(A2109="Japan",AE2109=2050),0.89,IF(AND(A2109="Russia",AE2109=2035),0.91,IF(AND(A2109="Russia",AE2109=2050),0.86,IF(AND(A2109="China",AE2109=2035),0.91,IF(AND(A2109="China",AE2109=2050),0.87,IF(AND(A2109="India",AE2109=2035),0.92,IF(AND(A2109="India",AE2109=2050),0.87,IF(AND(A2109="Middle East",AE2109=2035),0.89,IF(AND(A2109="Middle East",AE2109=2050),0.84,IF(AND(A2109="Africa",AE2109=2035),0.9,IF(AND(A2109="Africa",AE2109=2050),0.86,IF(AND(A2109="Brazil",AE2109=2035),0.93,IF(AND(A2109="Brazil",AE2109=2050),0.89,""))))))))))))))))))</f>
        <v>*0.89</v>
      </c>
      <c r="AG2109" s="51" t="str">
        <f aca="false">AG2108</f>
        <v>REZoning_Sol-Win</v>
      </c>
      <c r="AI2109" s="0" t="s">
        <v>2960</v>
      </c>
      <c r="AJ2109" s="50" t="s">
        <v>35</v>
      </c>
      <c r="AK2109" s="0" t="n">
        <v>2050</v>
      </c>
      <c r="AL2109" s="51" t="str">
        <f aca="false">"*"&amp;IF(AND(A2109="EU",AK2109=2035),0.93,IF(AND(A2109="EU",AK2109=2050),0.9,IF(AND(A2109="USA",AK2109=2035),0.92,IF(AND(A2109="USA",AK2109=2050),0.89,IF(AND(A2109="Japan",AK2109=2035),0.92,IF(AND(A2109="Japan",AK2109=2050),0.89,IF(AND(A2109="Russia",AK2109=2035),0.91,IF(AND(A2109="Russia",AK2109=2050),0.86,IF(AND(A2109="China",AK2109=2035),0.91,IF(AND(A2109="China",AK2109=2050),0.87,IF(AND(A2109="India",AK2109=2035),0.92,IF(AND(A2109="India",AK2109=2050),0.87,IF(AND(A2109="Middle East",AK2109=2035),0.89,IF(AND(A2109="Middle East",AK2109=2050),0.84,IF(AND(A2109="Africa",AK2109=2035),0.9,IF(AND(A2109="Africa",AK2109=2050),0.86,IF(AND(A2109="Brazil",AK2109=2035),0.93,IF(AND(A2109="Brazil",AK2109=2050),0.89,""))))))))))))))))))</f>
        <v>*0.84</v>
      </c>
      <c r="AM2109" s="51" t="str">
        <f aca="false">AM2108</f>
        <v>REZoning_Sol-Win</v>
      </c>
      <c r="AP2109" s="0" t="s">
        <v>2960</v>
      </c>
      <c r="AQ2109" s="0" t="s">
        <v>35</v>
      </c>
      <c r="AR2109" s="0" t="n">
        <v>2100</v>
      </c>
      <c r="AS2109" s="0" t="s">
        <v>896</v>
      </c>
      <c r="AT2109" s="0" t="s">
        <v>36</v>
      </c>
    </row>
    <row r="2110" customFormat="false" ht="28.5" hidden="false" customHeight="true" outlineLevel="0" collapsed="false">
      <c r="A2110" s="3" t="s">
        <v>57</v>
      </c>
      <c r="C2110" s="0" t="s">
        <v>2961</v>
      </c>
      <c r="D2110" s="50" t="s">
        <v>35</v>
      </c>
      <c r="E2110" s="0" t="n">
        <v>2035</v>
      </c>
      <c r="F2110" s="51" t="str">
        <f aca="false">"*"&amp;IF(AND(A2110="EU",E2110=2035),0.95,IF(AND(A2110="EU",E2110=2050),0.93,IF(AND(A2110="USA",E2110=2035),0.96,IF(AND(A2110="USA",E2110=2050),0.94,IF(AND(A2110="Japan",E2110=2035),0.94,IF(AND(A2110="Japan",E2110=2050),0.92,IF(AND(A2110="Russia",E2110=2035),0.95,IF(AND(A2110="Russia",E2110=2050),0.93,IF(AND(A2110="China",E2110=2035),0.94,IF(AND(A2110="China",E2110=2050),0.92,IF(AND(A2110="India",E2110=2035),0.95,IF(AND(A2110="India",E2110=2050),0.92,IF(AND(A2110="Middle East",E2110=2035),0.94,IF(AND(A2110="Middle East",E2110=2050),0.9,IF(AND(A2110="Africa",E2110=2035),0.94,IF(AND(A2110="Africa",E2110=2050),0.91,IF(AND(A2110="Brazil",E2110=2035),0.95,IF(AND(A2110="Brazil",E2110=2050),0.92,""))))))))))))))))))</f>
        <v>*0.94</v>
      </c>
      <c r="H2110" s="0" t="s">
        <v>2961</v>
      </c>
      <c r="I2110" s="50" t="s">
        <v>35</v>
      </c>
      <c r="J2110" s="0" t="n">
        <v>2050</v>
      </c>
      <c r="K2110" s="48" t="str">
        <f aca="false">"*"&amp;IF(AND(A2110="EU",J2110=2035),0.95,IF(AND(A2110="EU",J2110=2050),0.93,IF(AND(A2110="USA",J2110=2035),0.96,IF(AND(A2110="USA",J2110=2050),0.94,IF(AND(A2110="Japan",J2110=2035),0.94,IF(AND(A2110="Japan",J2110=2050),0.92,IF(AND(A2110="Russia",J2110=2035),0.95,IF(AND(A2110="Russia",J2110=2050),0.93,IF(AND(A2110="China",J2110=2035),0.94,IF(AND(A2110="China",J2110=2050),0.92,IF(AND(A2110="India",J2110=2035),0.95,IF(AND(A2110="India",J2110=2050),0.92,IF(AND(A2110="Middle East",J2110=2035),0.94,IF(AND(A2110="Middle East",J2110=2050),0.9,IF(AND(A2110="Africa",J2110=2035),0.94,IF(AND(A2110="Africa",J2110=2050),0.91,IF(AND(A2110="Brazil",J2110=2035),0.95,IF(AND(A2110="Brazil",J2110=2050),0.92,""))))))))))))))))))</f>
        <v>*0.9</v>
      </c>
      <c r="P2110" s="41" t="s">
        <v>2961</v>
      </c>
      <c r="Q2110" s="52" t="s">
        <v>35</v>
      </c>
      <c r="R2110" s="41" t="n">
        <v>2035</v>
      </c>
      <c r="S2110" s="53" t="str">
        <f aca="false">"*"&amp;IF(AND(A2110="EU",R2110=2035),0.95,IF(AND(A2110="EU",R2110=2050),0.93,IF(AND(A2110="USA",R2110=2035),0.96,IF(AND(A2110="USA",R2110=2050),0.93,IF(AND(A2110="Japan",R2110=2035),0.94,IF(AND(A2110="Japan",R2110=2050),0.92,IF(AND(A2110="Russia",R2110=2035),0.95,IF(AND(A2110="Russia",R2110=2050),0.91,IF(AND(A2110="China",R2110=2035),0.93,IF(AND(A2110="China",R2110=2050),0.92,IF(AND(A2110="India",R2110=2035),0.94,IF(AND(A2110="India",R2110=2050),0.91,IF(AND(A2110="Middle East",R2110=2035),0.92,IF(AND(A2110="Middle East",R2110=2050),0.89,IF(AND(A2110="Africa",R2110=2035),0.93,IF(AND(A2110="Africa",R2110=2050),0.9,IF(AND(A2110="Brazil",R2110=2035),0.95,IF(AND(A2110="Brazil",R2110=2050),0.92,""))))))))))))))))))</f>
        <v>*0.92</v>
      </c>
      <c r="U2110" s="41" t="s">
        <v>2961</v>
      </c>
      <c r="V2110" s="52" t="s">
        <v>35</v>
      </c>
      <c r="W2110" s="41" t="n">
        <v>2050</v>
      </c>
      <c r="X2110" s="53" t="str">
        <f aca="false">"*"&amp;IF(AND(A2110="EU",W2110=2035),0.95,IF(AND(A2110="EU",W2110=2050),0.93,IF(AND(A2110="USA",W2110=2035),0.96,IF(AND(A2110="USA",W2110=2050),0.93,IF(AND(A2110="Japan",W2110=2035),0.94,IF(AND(A2110="Japan",W2110=2050),0.92,IF(AND(A2110="Russia",W2110=2035),0.95,IF(AND(A2110="Russia",W2110=2050),0.91,IF(AND(A2110="China",W2110=2035),0.93,IF(AND(A2110="China",W2110=2050),0.92,IF(AND(A2110="India",W2110=2035),0.94,IF(AND(A2110="India",W2110=2050),0.91,IF(AND(A2110="Middle East",W2110=2035),0.92,IF(AND(A2110="Middle East",W2110=2050),0.89,IF(AND(A2110="Africa",W2110=2035),0.93,IF(AND(A2110="Africa",W2110=2050),0.9,IF(AND(A2110="Brazil",W2110=2035),0.95,IF(AND(A2110="Brazil",W2110=2050),0.92,""))))))))))))))))))</f>
        <v>*0.89</v>
      </c>
      <c r="AC2110" s="0" t="s">
        <v>2961</v>
      </c>
      <c r="AD2110" s="50" t="s">
        <v>35</v>
      </c>
      <c r="AE2110" s="0" t="n">
        <v>2035</v>
      </c>
      <c r="AF2110" s="51" t="str">
        <f aca="false">"*"&amp;IF(AND(A2110="EU",AE2110=2035),0.93,IF(AND(A2110="EU",AE2110=2050),0.9,IF(AND(A2110="USA",AE2110=2035),0.92,IF(AND(A2110="USA",AE2110=2050),0.89,IF(AND(A2110="Japan",AE2110=2035),0.92,IF(AND(A2110="Japan",AE2110=2050),0.89,IF(AND(A2110="Russia",AE2110=2035),0.91,IF(AND(A2110="Russia",AE2110=2050),0.86,IF(AND(A2110="China",AE2110=2035),0.91,IF(AND(A2110="China",AE2110=2050),0.87,IF(AND(A2110="India",AE2110=2035),0.92,IF(AND(A2110="India",AE2110=2050),0.87,IF(AND(A2110="Middle East",AE2110=2035),0.89,IF(AND(A2110="Middle East",AE2110=2050),0.84,IF(AND(A2110="Africa",AE2110=2035),0.9,IF(AND(A2110="Africa",AE2110=2050),0.86,IF(AND(A2110="Brazil",AE2110=2035),0.93,IF(AND(A2110="Brazil",AE2110=2050),0.89,""))))))))))))))))))</f>
        <v>*0.89</v>
      </c>
      <c r="AG2110" s="51" t="str">
        <f aca="false">AG2109</f>
        <v>REZoning_Sol-Win</v>
      </c>
      <c r="AI2110" s="0" t="s">
        <v>2961</v>
      </c>
      <c r="AJ2110" s="50" t="s">
        <v>35</v>
      </c>
      <c r="AK2110" s="0" t="n">
        <v>2050</v>
      </c>
      <c r="AL2110" s="51" t="str">
        <f aca="false">"*"&amp;IF(AND(A2110="EU",AK2110=2035),0.93,IF(AND(A2110="EU",AK2110=2050),0.9,IF(AND(A2110="USA",AK2110=2035),0.92,IF(AND(A2110="USA",AK2110=2050),0.89,IF(AND(A2110="Japan",AK2110=2035),0.92,IF(AND(A2110="Japan",AK2110=2050),0.89,IF(AND(A2110="Russia",AK2110=2035),0.91,IF(AND(A2110="Russia",AK2110=2050),0.86,IF(AND(A2110="China",AK2110=2035),0.91,IF(AND(A2110="China",AK2110=2050),0.87,IF(AND(A2110="India",AK2110=2035),0.92,IF(AND(A2110="India",AK2110=2050),0.87,IF(AND(A2110="Middle East",AK2110=2035),0.89,IF(AND(A2110="Middle East",AK2110=2050),0.84,IF(AND(A2110="Africa",AK2110=2035),0.9,IF(AND(A2110="Africa",AK2110=2050),0.86,IF(AND(A2110="Brazil",AK2110=2035),0.93,IF(AND(A2110="Brazil",AK2110=2050),0.89,""))))))))))))))))))</f>
        <v>*0.84</v>
      </c>
      <c r="AM2110" s="51" t="str">
        <f aca="false">AM2109</f>
        <v>REZoning_Sol-Win</v>
      </c>
      <c r="AP2110" s="0" t="s">
        <v>2961</v>
      </c>
      <c r="AQ2110" s="0" t="s">
        <v>35</v>
      </c>
      <c r="AR2110" s="0" t="n">
        <v>2100</v>
      </c>
      <c r="AS2110" s="0" t="s">
        <v>896</v>
      </c>
      <c r="AT2110" s="0" t="s">
        <v>36</v>
      </c>
    </row>
    <row r="2111" customFormat="false" ht="28.5" hidden="false" customHeight="true" outlineLevel="0" collapsed="false">
      <c r="A2111" s="3" t="s">
        <v>57</v>
      </c>
      <c r="C2111" s="0" t="s">
        <v>2962</v>
      </c>
      <c r="D2111" s="50" t="s">
        <v>35</v>
      </c>
      <c r="E2111" s="0" t="n">
        <v>2035</v>
      </c>
      <c r="F2111" s="51" t="str">
        <f aca="false">"*"&amp;IF(AND(A2111="EU",E2111=2035),0.95,IF(AND(A2111="EU",E2111=2050),0.93,IF(AND(A2111="USA",E2111=2035),0.96,IF(AND(A2111="USA",E2111=2050),0.94,IF(AND(A2111="Japan",E2111=2035),0.94,IF(AND(A2111="Japan",E2111=2050),0.92,IF(AND(A2111="Russia",E2111=2035),0.95,IF(AND(A2111="Russia",E2111=2050),0.93,IF(AND(A2111="China",E2111=2035),0.94,IF(AND(A2111="China",E2111=2050),0.92,IF(AND(A2111="India",E2111=2035),0.95,IF(AND(A2111="India",E2111=2050),0.92,IF(AND(A2111="Middle East",E2111=2035),0.94,IF(AND(A2111="Middle East",E2111=2050),0.9,IF(AND(A2111="Africa",E2111=2035),0.94,IF(AND(A2111="Africa",E2111=2050),0.91,IF(AND(A2111="Brazil",E2111=2035),0.95,IF(AND(A2111="Brazil",E2111=2050),0.92,""))))))))))))))))))</f>
        <v>*0.94</v>
      </c>
      <c r="H2111" s="0" t="s">
        <v>2962</v>
      </c>
      <c r="I2111" s="50" t="s">
        <v>35</v>
      </c>
      <c r="J2111" s="0" t="n">
        <v>2050</v>
      </c>
      <c r="K2111" s="48" t="str">
        <f aca="false">"*"&amp;IF(AND(A2111="EU",J2111=2035),0.95,IF(AND(A2111="EU",J2111=2050),0.93,IF(AND(A2111="USA",J2111=2035),0.96,IF(AND(A2111="USA",J2111=2050),0.94,IF(AND(A2111="Japan",J2111=2035),0.94,IF(AND(A2111="Japan",J2111=2050),0.92,IF(AND(A2111="Russia",J2111=2035),0.95,IF(AND(A2111="Russia",J2111=2050),0.93,IF(AND(A2111="China",J2111=2035),0.94,IF(AND(A2111="China",J2111=2050),0.92,IF(AND(A2111="India",J2111=2035),0.95,IF(AND(A2111="India",J2111=2050),0.92,IF(AND(A2111="Middle East",J2111=2035),0.94,IF(AND(A2111="Middle East",J2111=2050),0.9,IF(AND(A2111="Africa",J2111=2035),0.94,IF(AND(A2111="Africa",J2111=2050),0.91,IF(AND(A2111="Brazil",J2111=2035),0.95,IF(AND(A2111="Brazil",J2111=2050),0.92,""))))))))))))))))))</f>
        <v>*0.9</v>
      </c>
      <c r="P2111" s="41" t="s">
        <v>2962</v>
      </c>
      <c r="Q2111" s="52" t="s">
        <v>35</v>
      </c>
      <c r="R2111" s="41" t="n">
        <v>2035</v>
      </c>
      <c r="S2111" s="53" t="str">
        <f aca="false">"*"&amp;IF(AND(A2111="EU",R2111=2035),0.95,IF(AND(A2111="EU",R2111=2050),0.93,IF(AND(A2111="USA",R2111=2035),0.96,IF(AND(A2111="USA",R2111=2050),0.93,IF(AND(A2111="Japan",R2111=2035),0.94,IF(AND(A2111="Japan",R2111=2050),0.92,IF(AND(A2111="Russia",R2111=2035),0.95,IF(AND(A2111="Russia",R2111=2050),0.91,IF(AND(A2111="China",R2111=2035),0.93,IF(AND(A2111="China",R2111=2050),0.92,IF(AND(A2111="India",R2111=2035),0.94,IF(AND(A2111="India",R2111=2050),0.91,IF(AND(A2111="Middle East",R2111=2035),0.92,IF(AND(A2111="Middle East",R2111=2050),0.89,IF(AND(A2111="Africa",R2111=2035),0.93,IF(AND(A2111="Africa",R2111=2050),0.9,IF(AND(A2111="Brazil",R2111=2035),0.95,IF(AND(A2111="Brazil",R2111=2050),0.92,""))))))))))))))))))</f>
        <v>*0.92</v>
      </c>
      <c r="U2111" s="41" t="s">
        <v>2962</v>
      </c>
      <c r="V2111" s="52" t="s">
        <v>35</v>
      </c>
      <c r="W2111" s="41" t="n">
        <v>2050</v>
      </c>
      <c r="X2111" s="53" t="str">
        <f aca="false">"*"&amp;IF(AND(A2111="EU",W2111=2035),0.95,IF(AND(A2111="EU",W2111=2050),0.93,IF(AND(A2111="USA",W2111=2035),0.96,IF(AND(A2111="USA",W2111=2050),0.93,IF(AND(A2111="Japan",W2111=2035),0.94,IF(AND(A2111="Japan",W2111=2050),0.92,IF(AND(A2111="Russia",W2111=2035),0.95,IF(AND(A2111="Russia",W2111=2050),0.91,IF(AND(A2111="China",W2111=2035),0.93,IF(AND(A2111="China",W2111=2050),0.92,IF(AND(A2111="India",W2111=2035),0.94,IF(AND(A2111="India",W2111=2050),0.91,IF(AND(A2111="Middle East",W2111=2035),0.92,IF(AND(A2111="Middle East",W2111=2050),0.89,IF(AND(A2111="Africa",W2111=2035),0.93,IF(AND(A2111="Africa",W2111=2050),0.9,IF(AND(A2111="Brazil",W2111=2035),0.95,IF(AND(A2111="Brazil",W2111=2050),0.92,""))))))))))))))))))</f>
        <v>*0.89</v>
      </c>
      <c r="AC2111" s="0" t="s">
        <v>2962</v>
      </c>
      <c r="AD2111" s="50" t="s">
        <v>35</v>
      </c>
      <c r="AE2111" s="0" t="n">
        <v>2035</v>
      </c>
      <c r="AF2111" s="51" t="str">
        <f aca="false">"*"&amp;IF(AND(A2111="EU",AE2111=2035),0.93,IF(AND(A2111="EU",AE2111=2050),0.9,IF(AND(A2111="USA",AE2111=2035),0.92,IF(AND(A2111="USA",AE2111=2050),0.89,IF(AND(A2111="Japan",AE2111=2035),0.92,IF(AND(A2111="Japan",AE2111=2050),0.89,IF(AND(A2111="Russia",AE2111=2035),0.91,IF(AND(A2111="Russia",AE2111=2050),0.86,IF(AND(A2111="China",AE2111=2035),0.91,IF(AND(A2111="China",AE2111=2050),0.87,IF(AND(A2111="India",AE2111=2035),0.92,IF(AND(A2111="India",AE2111=2050),0.87,IF(AND(A2111="Middle East",AE2111=2035),0.89,IF(AND(A2111="Middle East",AE2111=2050),0.84,IF(AND(A2111="Africa",AE2111=2035),0.9,IF(AND(A2111="Africa",AE2111=2050),0.86,IF(AND(A2111="Brazil",AE2111=2035),0.93,IF(AND(A2111="Brazil",AE2111=2050),0.89,""))))))))))))))))))</f>
        <v>*0.89</v>
      </c>
      <c r="AG2111" s="51" t="str">
        <f aca="false">AG2110</f>
        <v>REZoning_Sol-Win</v>
      </c>
      <c r="AI2111" s="0" t="s">
        <v>2962</v>
      </c>
      <c r="AJ2111" s="50" t="s">
        <v>35</v>
      </c>
      <c r="AK2111" s="0" t="n">
        <v>2050</v>
      </c>
      <c r="AL2111" s="51" t="str">
        <f aca="false">"*"&amp;IF(AND(A2111="EU",AK2111=2035),0.93,IF(AND(A2111="EU",AK2111=2050),0.9,IF(AND(A2111="USA",AK2111=2035),0.92,IF(AND(A2111="USA",AK2111=2050),0.89,IF(AND(A2111="Japan",AK2111=2035),0.92,IF(AND(A2111="Japan",AK2111=2050),0.89,IF(AND(A2111="Russia",AK2111=2035),0.91,IF(AND(A2111="Russia",AK2111=2050),0.86,IF(AND(A2111="China",AK2111=2035),0.91,IF(AND(A2111="China",AK2111=2050),0.87,IF(AND(A2111="India",AK2111=2035),0.92,IF(AND(A2111="India",AK2111=2050),0.87,IF(AND(A2111="Middle East",AK2111=2035),0.89,IF(AND(A2111="Middle East",AK2111=2050),0.84,IF(AND(A2111="Africa",AK2111=2035),0.9,IF(AND(A2111="Africa",AK2111=2050),0.86,IF(AND(A2111="Brazil",AK2111=2035),0.93,IF(AND(A2111="Brazil",AK2111=2050),0.89,""))))))))))))))))))</f>
        <v>*0.84</v>
      </c>
      <c r="AM2111" s="51" t="str">
        <f aca="false">AM2110</f>
        <v>REZoning_Sol-Win</v>
      </c>
      <c r="AP2111" s="0" t="s">
        <v>2962</v>
      </c>
      <c r="AQ2111" s="0" t="s">
        <v>35</v>
      </c>
      <c r="AR2111" s="0" t="n">
        <v>2100</v>
      </c>
      <c r="AS2111" s="0" t="s">
        <v>896</v>
      </c>
      <c r="AT2111" s="0" t="s">
        <v>36</v>
      </c>
    </row>
    <row r="2112" customFormat="false" ht="28.5" hidden="false" customHeight="true" outlineLevel="0" collapsed="false">
      <c r="A2112" s="3" t="s">
        <v>57</v>
      </c>
      <c r="C2112" s="0" t="s">
        <v>2963</v>
      </c>
      <c r="D2112" s="50" t="s">
        <v>35</v>
      </c>
      <c r="E2112" s="0" t="n">
        <v>2035</v>
      </c>
      <c r="F2112" s="51" t="str">
        <f aca="false">"*"&amp;IF(AND(A2112="EU",E2112=2035),0.95,IF(AND(A2112="EU",E2112=2050),0.93,IF(AND(A2112="USA",E2112=2035),0.96,IF(AND(A2112="USA",E2112=2050),0.94,IF(AND(A2112="Japan",E2112=2035),0.94,IF(AND(A2112="Japan",E2112=2050),0.92,IF(AND(A2112="Russia",E2112=2035),0.95,IF(AND(A2112="Russia",E2112=2050),0.93,IF(AND(A2112="China",E2112=2035),0.94,IF(AND(A2112="China",E2112=2050),0.92,IF(AND(A2112="India",E2112=2035),0.95,IF(AND(A2112="India",E2112=2050),0.92,IF(AND(A2112="Middle East",E2112=2035),0.94,IF(AND(A2112="Middle East",E2112=2050),0.9,IF(AND(A2112="Africa",E2112=2035),0.94,IF(AND(A2112="Africa",E2112=2050),0.91,IF(AND(A2112="Brazil",E2112=2035),0.95,IF(AND(A2112="Brazil",E2112=2050),0.92,""))))))))))))))))))</f>
        <v>*0.94</v>
      </c>
      <c r="H2112" s="0" t="s">
        <v>2963</v>
      </c>
      <c r="I2112" s="50" t="s">
        <v>35</v>
      </c>
      <c r="J2112" s="0" t="n">
        <v>2050</v>
      </c>
      <c r="K2112" s="48" t="str">
        <f aca="false">"*"&amp;IF(AND(A2112="EU",J2112=2035),0.95,IF(AND(A2112="EU",J2112=2050),0.93,IF(AND(A2112="USA",J2112=2035),0.96,IF(AND(A2112="USA",J2112=2050),0.94,IF(AND(A2112="Japan",J2112=2035),0.94,IF(AND(A2112="Japan",J2112=2050),0.92,IF(AND(A2112="Russia",J2112=2035),0.95,IF(AND(A2112="Russia",J2112=2050),0.93,IF(AND(A2112="China",J2112=2035),0.94,IF(AND(A2112="China",J2112=2050),0.92,IF(AND(A2112="India",J2112=2035),0.95,IF(AND(A2112="India",J2112=2050),0.92,IF(AND(A2112="Middle East",J2112=2035),0.94,IF(AND(A2112="Middle East",J2112=2050),0.9,IF(AND(A2112="Africa",J2112=2035),0.94,IF(AND(A2112="Africa",J2112=2050),0.91,IF(AND(A2112="Brazil",J2112=2035),0.95,IF(AND(A2112="Brazil",J2112=2050),0.92,""))))))))))))))))))</f>
        <v>*0.9</v>
      </c>
      <c r="P2112" s="41" t="s">
        <v>2963</v>
      </c>
      <c r="Q2112" s="52" t="s">
        <v>35</v>
      </c>
      <c r="R2112" s="41" t="n">
        <v>2035</v>
      </c>
      <c r="S2112" s="53" t="str">
        <f aca="false">"*"&amp;IF(AND(A2112="EU",R2112=2035),0.95,IF(AND(A2112="EU",R2112=2050),0.93,IF(AND(A2112="USA",R2112=2035),0.96,IF(AND(A2112="USA",R2112=2050),0.93,IF(AND(A2112="Japan",R2112=2035),0.94,IF(AND(A2112="Japan",R2112=2050),0.92,IF(AND(A2112="Russia",R2112=2035),0.95,IF(AND(A2112="Russia",R2112=2050),0.91,IF(AND(A2112="China",R2112=2035),0.93,IF(AND(A2112="China",R2112=2050),0.92,IF(AND(A2112="India",R2112=2035),0.94,IF(AND(A2112="India",R2112=2050),0.91,IF(AND(A2112="Middle East",R2112=2035),0.92,IF(AND(A2112="Middle East",R2112=2050),0.89,IF(AND(A2112="Africa",R2112=2035),0.93,IF(AND(A2112="Africa",R2112=2050),0.9,IF(AND(A2112="Brazil",R2112=2035),0.95,IF(AND(A2112="Brazil",R2112=2050),0.92,""))))))))))))))))))</f>
        <v>*0.92</v>
      </c>
      <c r="U2112" s="41" t="s">
        <v>2963</v>
      </c>
      <c r="V2112" s="52" t="s">
        <v>35</v>
      </c>
      <c r="W2112" s="41" t="n">
        <v>2050</v>
      </c>
      <c r="X2112" s="53" t="str">
        <f aca="false">"*"&amp;IF(AND(A2112="EU",W2112=2035),0.95,IF(AND(A2112="EU",W2112=2050),0.93,IF(AND(A2112="USA",W2112=2035),0.96,IF(AND(A2112="USA",W2112=2050),0.93,IF(AND(A2112="Japan",W2112=2035),0.94,IF(AND(A2112="Japan",W2112=2050),0.92,IF(AND(A2112="Russia",W2112=2035),0.95,IF(AND(A2112="Russia",W2112=2050),0.91,IF(AND(A2112="China",W2112=2035),0.93,IF(AND(A2112="China",W2112=2050),0.92,IF(AND(A2112="India",W2112=2035),0.94,IF(AND(A2112="India",W2112=2050),0.91,IF(AND(A2112="Middle East",W2112=2035),0.92,IF(AND(A2112="Middle East",W2112=2050),0.89,IF(AND(A2112="Africa",W2112=2035),0.93,IF(AND(A2112="Africa",W2112=2050),0.9,IF(AND(A2112="Brazil",W2112=2035),0.95,IF(AND(A2112="Brazil",W2112=2050),0.92,""))))))))))))))))))</f>
        <v>*0.89</v>
      </c>
      <c r="AC2112" s="0" t="s">
        <v>2963</v>
      </c>
      <c r="AD2112" s="50" t="s">
        <v>35</v>
      </c>
      <c r="AE2112" s="0" t="n">
        <v>2035</v>
      </c>
      <c r="AF2112" s="51" t="str">
        <f aca="false">"*"&amp;IF(AND(A2112="EU",AE2112=2035),0.93,IF(AND(A2112="EU",AE2112=2050),0.9,IF(AND(A2112="USA",AE2112=2035),0.92,IF(AND(A2112="USA",AE2112=2050),0.89,IF(AND(A2112="Japan",AE2112=2035),0.92,IF(AND(A2112="Japan",AE2112=2050),0.89,IF(AND(A2112="Russia",AE2112=2035),0.91,IF(AND(A2112="Russia",AE2112=2050),0.86,IF(AND(A2112="China",AE2112=2035),0.91,IF(AND(A2112="China",AE2112=2050),0.87,IF(AND(A2112="India",AE2112=2035),0.92,IF(AND(A2112="India",AE2112=2050),0.87,IF(AND(A2112="Middle East",AE2112=2035),0.89,IF(AND(A2112="Middle East",AE2112=2050),0.84,IF(AND(A2112="Africa",AE2112=2035),0.9,IF(AND(A2112="Africa",AE2112=2050),0.86,IF(AND(A2112="Brazil",AE2112=2035),0.93,IF(AND(A2112="Brazil",AE2112=2050),0.89,""))))))))))))))))))</f>
        <v>*0.89</v>
      </c>
      <c r="AG2112" s="51" t="str">
        <f aca="false">AG2111</f>
        <v>REZoning_Sol-Win</v>
      </c>
      <c r="AI2112" s="0" t="s">
        <v>2963</v>
      </c>
      <c r="AJ2112" s="50" t="s">
        <v>35</v>
      </c>
      <c r="AK2112" s="0" t="n">
        <v>2050</v>
      </c>
      <c r="AL2112" s="51" t="str">
        <f aca="false">"*"&amp;IF(AND(A2112="EU",AK2112=2035),0.93,IF(AND(A2112="EU",AK2112=2050),0.9,IF(AND(A2112="USA",AK2112=2035),0.92,IF(AND(A2112="USA",AK2112=2050),0.89,IF(AND(A2112="Japan",AK2112=2035),0.92,IF(AND(A2112="Japan",AK2112=2050),0.89,IF(AND(A2112="Russia",AK2112=2035),0.91,IF(AND(A2112="Russia",AK2112=2050),0.86,IF(AND(A2112="China",AK2112=2035),0.91,IF(AND(A2112="China",AK2112=2050),0.87,IF(AND(A2112="India",AK2112=2035),0.92,IF(AND(A2112="India",AK2112=2050),0.87,IF(AND(A2112="Middle East",AK2112=2035),0.89,IF(AND(A2112="Middle East",AK2112=2050),0.84,IF(AND(A2112="Africa",AK2112=2035),0.9,IF(AND(A2112="Africa",AK2112=2050),0.86,IF(AND(A2112="Brazil",AK2112=2035),0.93,IF(AND(A2112="Brazil",AK2112=2050),0.89,""))))))))))))))))))</f>
        <v>*0.84</v>
      </c>
      <c r="AM2112" s="51" t="str">
        <f aca="false">AM2111</f>
        <v>REZoning_Sol-Win</v>
      </c>
      <c r="AP2112" s="0" t="s">
        <v>2963</v>
      </c>
      <c r="AQ2112" s="0" t="s">
        <v>35</v>
      </c>
      <c r="AR2112" s="0" t="n">
        <v>2100</v>
      </c>
      <c r="AS2112" s="0" t="s">
        <v>896</v>
      </c>
      <c r="AT2112" s="0" t="s">
        <v>36</v>
      </c>
    </row>
    <row r="2113" customFormat="false" ht="28.5" hidden="false" customHeight="true" outlineLevel="0" collapsed="false">
      <c r="A2113" s="3" t="s">
        <v>57</v>
      </c>
      <c r="C2113" s="0" t="s">
        <v>2964</v>
      </c>
      <c r="D2113" s="50" t="s">
        <v>35</v>
      </c>
      <c r="E2113" s="0" t="n">
        <v>2035</v>
      </c>
      <c r="F2113" s="51" t="str">
        <f aca="false">"*"&amp;IF(AND(A2113="EU",E2113=2035),0.95,IF(AND(A2113="EU",E2113=2050),0.93,IF(AND(A2113="USA",E2113=2035),0.96,IF(AND(A2113="USA",E2113=2050),0.94,IF(AND(A2113="Japan",E2113=2035),0.94,IF(AND(A2113="Japan",E2113=2050),0.92,IF(AND(A2113="Russia",E2113=2035),0.95,IF(AND(A2113="Russia",E2113=2050),0.93,IF(AND(A2113="China",E2113=2035),0.94,IF(AND(A2113="China",E2113=2050),0.92,IF(AND(A2113="India",E2113=2035),0.95,IF(AND(A2113="India",E2113=2050),0.92,IF(AND(A2113="Middle East",E2113=2035),0.94,IF(AND(A2113="Middle East",E2113=2050),0.9,IF(AND(A2113="Africa",E2113=2035),0.94,IF(AND(A2113="Africa",E2113=2050),0.91,IF(AND(A2113="Brazil",E2113=2035),0.95,IF(AND(A2113="Brazil",E2113=2050),0.92,""))))))))))))))))))</f>
        <v>*0.94</v>
      </c>
      <c r="H2113" s="0" t="s">
        <v>2964</v>
      </c>
      <c r="I2113" s="50" t="s">
        <v>35</v>
      </c>
      <c r="J2113" s="0" t="n">
        <v>2050</v>
      </c>
      <c r="K2113" s="48" t="str">
        <f aca="false">"*"&amp;IF(AND(A2113="EU",J2113=2035),0.95,IF(AND(A2113="EU",J2113=2050),0.93,IF(AND(A2113="USA",J2113=2035),0.96,IF(AND(A2113="USA",J2113=2050),0.94,IF(AND(A2113="Japan",J2113=2035),0.94,IF(AND(A2113="Japan",J2113=2050),0.92,IF(AND(A2113="Russia",J2113=2035),0.95,IF(AND(A2113="Russia",J2113=2050),0.93,IF(AND(A2113="China",J2113=2035),0.94,IF(AND(A2113="China",J2113=2050),0.92,IF(AND(A2113="India",J2113=2035),0.95,IF(AND(A2113="India",J2113=2050),0.92,IF(AND(A2113="Middle East",J2113=2035),0.94,IF(AND(A2113="Middle East",J2113=2050),0.9,IF(AND(A2113="Africa",J2113=2035),0.94,IF(AND(A2113="Africa",J2113=2050),0.91,IF(AND(A2113="Brazil",J2113=2035),0.95,IF(AND(A2113="Brazil",J2113=2050),0.92,""))))))))))))))))))</f>
        <v>*0.9</v>
      </c>
      <c r="P2113" s="41" t="s">
        <v>2964</v>
      </c>
      <c r="Q2113" s="52" t="s">
        <v>35</v>
      </c>
      <c r="R2113" s="41" t="n">
        <v>2035</v>
      </c>
      <c r="S2113" s="53" t="str">
        <f aca="false">"*"&amp;IF(AND(A2113="EU",R2113=2035),0.95,IF(AND(A2113="EU",R2113=2050),0.93,IF(AND(A2113="USA",R2113=2035),0.96,IF(AND(A2113="USA",R2113=2050),0.93,IF(AND(A2113="Japan",R2113=2035),0.94,IF(AND(A2113="Japan",R2113=2050),0.92,IF(AND(A2113="Russia",R2113=2035),0.95,IF(AND(A2113="Russia",R2113=2050),0.91,IF(AND(A2113="China",R2113=2035),0.93,IF(AND(A2113="China",R2113=2050),0.92,IF(AND(A2113="India",R2113=2035),0.94,IF(AND(A2113="India",R2113=2050),0.91,IF(AND(A2113="Middle East",R2113=2035),0.92,IF(AND(A2113="Middle East",R2113=2050),0.89,IF(AND(A2113="Africa",R2113=2035),0.93,IF(AND(A2113="Africa",R2113=2050),0.9,IF(AND(A2113="Brazil",R2113=2035),0.95,IF(AND(A2113="Brazil",R2113=2050),0.92,""))))))))))))))))))</f>
        <v>*0.92</v>
      </c>
      <c r="U2113" s="41" t="s">
        <v>2964</v>
      </c>
      <c r="V2113" s="52" t="s">
        <v>35</v>
      </c>
      <c r="W2113" s="41" t="n">
        <v>2050</v>
      </c>
      <c r="X2113" s="53" t="str">
        <f aca="false">"*"&amp;IF(AND(A2113="EU",W2113=2035),0.95,IF(AND(A2113="EU",W2113=2050),0.93,IF(AND(A2113="USA",W2113=2035),0.96,IF(AND(A2113="USA",W2113=2050),0.93,IF(AND(A2113="Japan",W2113=2035),0.94,IF(AND(A2113="Japan",W2113=2050),0.92,IF(AND(A2113="Russia",W2113=2035),0.95,IF(AND(A2113="Russia",W2113=2050),0.91,IF(AND(A2113="China",W2113=2035),0.93,IF(AND(A2113="China",W2113=2050),0.92,IF(AND(A2113="India",W2113=2035),0.94,IF(AND(A2113="India",W2113=2050),0.91,IF(AND(A2113="Middle East",W2113=2035),0.92,IF(AND(A2113="Middle East",W2113=2050),0.89,IF(AND(A2113="Africa",W2113=2035),0.93,IF(AND(A2113="Africa",W2113=2050),0.9,IF(AND(A2113="Brazil",W2113=2035),0.95,IF(AND(A2113="Brazil",W2113=2050),0.92,""))))))))))))))))))</f>
        <v>*0.89</v>
      </c>
      <c r="AC2113" s="0" t="s">
        <v>2964</v>
      </c>
      <c r="AD2113" s="50" t="s">
        <v>35</v>
      </c>
      <c r="AE2113" s="0" t="n">
        <v>2035</v>
      </c>
      <c r="AF2113" s="51" t="str">
        <f aca="false">"*"&amp;IF(AND(A2113="EU",AE2113=2035),0.93,IF(AND(A2113="EU",AE2113=2050),0.9,IF(AND(A2113="USA",AE2113=2035),0.92,IF(AND(A2113="USA",AE2113=2050),0.89,IF(AND(A2113="Japan",AE2113=2035),0.92,IF(AND(A2113="Japan",AE2113=2050),0.89,IF(AND(A2113="Russia",AE2113=2035),0.91,IF(AND(A2113="Russia",AE2113=2050),0.86,IF(AND(A2113="China",AE2113=2035),0.91,IF(AND(A2113="China",AE2113=2050),0.87,IF(AND(A2113="India",AE2113=2035),0.92,IF(AND(A2113="India",AE2113=2050),0.87,IF(AND(A2113="Middle East",AE2113=2035),0.89,IF(AND(A2113="Middle East",AE2113=2050),0.84,IF(AND(A2113="Africa",AE2113=2035),0.9,IF(AND(A2113="Africa",AE2113=2050),0.86,IF(AND(A2113="Brazil",AE2113=2035),0.93,IF(AND(A2113="Brazil",AE2113=2050),0.89,""))))))))))))))))))</f>
        <v>*0.89</v>
      </c>
      <c r="AG2113" s="51" t="str">
        <f aca="false">AG2112</f>
        <v>REZoning_Sol-Win</v>
      </c>
      <c r="AI2113" s="0" t="s">
        <v>2964</v>
      </c>
      <c r="AJ2113" s="50" t="s">
        <v>35</v>
      </c>
      <c r="AK2113" s="0" t="n">
        <v>2050</v>
      </c>
      <c r="AL2113" s="51" t="str">
        <f aca="false">"*"&amp;IF(AND(A2113="EU",AK2113=2035),0.93,IF(AND(A2113="EU",AK2113=2050),0.9,IF(AND(A2113="USA",AK2113=2035),0.92,IF(AND(A2113="USA",AK2113=2050),0.89,IF(AND(A2113="Japan",AK2113=2035),0.92,IF(AND(A2113="Japan",AK2113=2050),0.89,IF(AND(A2113="Russia",AK2113=2035),0.91,IF(AND(A2113="Russia",AK2113=2050),0.86,IF(AND(A2113="China",AK2113=2035),0.91,IF(AND(A2113="China",AK2113=2050),0.87,IF(AND(A2113="India",AK2113=2035),0.92,IF(AND(A2113="India",AK2113=2050),0.87,IF(AND(A2113="Middle East",AK2113=2035),0.89,IF(AND(A2113="Middle East",AK2113=2050),0.84,IF(AND(A2113="Africa",AK2113=2035),0.9,IF(AND(A2113="Africa",AK2113=2050),0.86,IF(AND(A2113="Brazil",AK2113=2035),0.93,IF(AND(A2113="Brazil",AK2113=2050),0.89,""))))))))))))))))))</f>
        <v>*0.84</v>
      </c>
      <c r="AM2113" s="51" t="str">
        <f aca="false">AM2112</f>
        <v>REZoning_Sol-Win</v>
      </c>
      <c r="AP2113" s="0" t="s">
        <v>2964</v>
      </c>
      <c r="AQ2113" s="0" t="s">
        <v>35</v>
      </c>
      <c r="AR2113" s="0" t="n">
        <v>2100</v>
      </c>
      <c r="AS2113" s="0" t="s">
        <v>896</v>
      </c>
      <c r="AT2113" s="0" t="s">
        <v>36</v>
      </c>
    </row>
    <row r="2114" customFormat="false" ht="28.5" hidden="false" customHeight="true" outlineLevel="0" collapsed="false">
      <c r="A2114" s="3" t="s">
        <v>57</v>
      </c>
      <c r="C2114" s="0" t="s">
        <v>2965</v>
      </c>
      <c r="D2114" s="50" t="s">
        <v>35</v>
      </c>
      <c r="E2114" s="0" t="n">
        <v>2035</v>
      </c>
      <c r="F2114" s="51" t="str">
        <f aca="false">"*"&amp;IF(AND(A2114="EU",E2114=2035),0.95,IF(AND(A2114="EU",E2114=2050),0.93,IF(AND(A2114="USA",E2114=2035),0.96,IF(AND(A2114="USA",E2114=2050),0.94,IF(AND(A2114="Japan",E2114=2035),0.94,IF(AND(A2114="Japan",E2114=2050),0.92,IF(AND(A2114="Russia",E2114=2035),0.95,IF(AND(A2114="Russia",E2114=2050),0.93,IF(AND(A2114="China",E2114=2035),0.94,IF(AND(A2114="China",E2114=2050),0.92,IF(AND(A2114="India",E2114=2035),0.95,IF(AND(A2114="India",E2114=2050),0.92,IF(AND(A2114="Middle East",E2114=2035),0.94,IF(AND(A2114="Middle East",E2114=2050),0.9,IF(AND(A2114="Africa",E2114=2035),0.94,IF(AND(A2114="Africa",E2114=2050),0.91,IF(AND(A2114="Brazil",E2114=2035),0.95,IF(AND(A2114="Brazil",E2114=2050),0.92,""))))))))))))))))))</f>
        <v>*0.94</v>
      </c>
      <c r="H2114" s="0" t="s">
        <v>2965</v>
      </c>
      <c r="I2114" s="50" t="s">
        <v>35</v>
      </c>
      <c r="J2114" s="0" t="n">
        <v>2050</v>
      </c>
      <c r="K2114" s="48" t="str">
        <f aca="false">"*"&amp;IF(AND(A2114="EU",J2114=2035),0.95,IF(AND(A2114="EU",J2114=2050),0.93,IF(AND(A2114="USA",J2114=2035),0.96,IF(AND(A2114="USA",J2114=2050),0.94,IF(AND(A2114="Japan",J2114=2035),0.94,IF(AND(A2114="Japan",J2114=2050),0.92,IF(AND(A2114="Russia",J2114=2035),0.95,IF(AND(A2114="Russia",J2114=2050),0.93,IF(AND(A2114="China",J2114=2035),0.94,IF(AND(A2114="China",J2114=2050),0.92,IF(AND(A2114="India",J2114=2035),0.95,IF(AND(A2114="India",J2114=2050),0.92,IF(AND(A2114="Middle East",J2114=2035),0.94,IF(AND(A2114="Middle East",J2114=2050),0.9,IF(AND(A2114="Africa",J2114=2035),0.94,IF(AND(A2114="Africa",J2114=2050),0.91,IF(AND(A2114="Brazil",J2114=2035),0.95,IF(AND(A2114="Brazil",J2114=2050),0.92,""))))))))))))))))))</f>
        <v>*0.9</v>
      </c>
      <c r="P2114" s="41" t="s">
        <v>2965</v>
      </c>
      <c r="Q2114" s="52" t="s">
        <v>35</v>
      </c>
      <c r="R2114" s="41" t="n">
        <v>2035</v>
      </c>
      <c r="S2114" s="53" t="str">
        <f aca="false">"*"&amp;IF(AND(A2114="EU",R2114=2035),0.95,IF(AND(A2114="EU",R2114=2050),0.93,IF(AND(A2114="USA",R2114=2035),0.96,IF(AND(A2114="USA",R2114=2050),0.93,IF(AND(A2114="Japan",R2114=2035),0.94,IF(AND(A2114="Japan",R2114=2050),0.92,IF(AND(A2114="Russia",R2114=2035),0.95,IF(AND(A2114="Russia",R2114=2050),0.91,IF(AND(A2114="China",R2114=2035),0.93,IF(AND(A2114="China",R2114=2050),0.92,IF(AND(A2114="India",R2114=2035),0.94,IF(AND(A2114="India",R2114=2050),0.91,IF(AND(A2114="Middle East",R2114=2035),0.92,IF(AND(A2114="Middle East",R2114=2050),0.89,IF(AND(A2114="Africa",R2114=2035),0.93,IF(AND(A2114="Africa",R2114=2050),0.9,IF(AND(A2114="Brazil",R2114=2035),0.95,IF(AND(A2114="Brazil",R2114=2050),0.92,""))))))))))))))))))</f>
        <v>*0.92</v>
      </c>
      <c r="U2114" s="41" t="s">
        <v>2965</v>
      </c>
      <c r="V2114" s="52" t="s">
        <v>35</v>
      </c>
      <c r="W2114" s="41" t="n">
        <v>2050</v>
      </c>
      <c r="X2114" s="53" t="str">
        <f aca="false">"*"&amp;IF(AND(A2114="EU",W2114=2035),0.95,IF(AND(A2114="EU",W2114=2050),0.93,IF(AND(A2114="USA",W2114=2035),0.96,IF(AND(A2114="USA",W2114=2050),0.93,IF(AND(A2114="Japan",W2114=2035),0.94,IF(AND(A2114="Japan",W2114=2050),0.92,IF(AND(A2114="Russia",W2114=2035),0.95,IF(AND(A2114="Russia",W2114=2050),0.91,IF(AND(A2114="China",W2114=2035),0.93,IF(AND(A2114="China",W2114=2050),0.92,IF(AND(A2114="India",W2114=2035),0.94,IF(AND(A2114="India",W2114=2050),0.91,IF(AND(A2114="Middle East",W2114=2035),0.92,IF(AND(A2114="Middle East",W2114=2050),0.89,IF(AND(A2114="Africa",W2114=2035),0.93,IF(AND(A2114="Africa",W2114=2050),0.9,IF(AND(A2114="Brazil",W2114=2035),0.95,IF(AND(A2114="Brazil",W2114=2050),0.92,""))))))))))))))))))</f>
        <v>*0.89</v>
      </c>
      <c r="AC2114" s="0" t="s">
        <v>2965</v>
      </c>
      <c r="AD2114" s="50" t="s">
        <v>35</v>
      </c>
      <c r="AE2114" s="0" t="n">
        <v>2035</v>
      </c>
      <c r="AF2114" s="51" t="str">
        <f aca="false">"*"&amp;IF(AND(A2114="EU",AE2114=2035),0.93,IF(AND(A2114="EU",AE2114=2050),0.9,IF(AND(A2114="USA",AE2114=2035),0.92,IF(AND(A2114="USA",AE2114=2050),0.89,IF(AND(A2114="Japan",AE2114=2035),0.92,IF(AND(A2114="Japan",AE2114=2050),0.89,IF(AND(A2114="Russia",AE2114=2035),0.91,IF(AND(A2114="Russia",AE2114=2050),0.86,IF(AND(A2114="China",AE2114=2035),0.91,IF(AND(A2114="China",AE2114=2050),0.87,IF(AND(A2114="India",AE2114=2035),0.92,IF(AND(A2114="India",AE2114=2050),0.87,IF(AND(A2114="Middle East",AE2114=2035),0.89,IF(AND(A2114="Middle East",AE2114=2050),0.84,IF(AND(A2114="Africa",AE2114=2035),0.9,IF(AND(A2114="Africa",AE2114=2050),0.86,IF(AND(A2114="Brazil",AE2114=2035),0.93,IF(AND(A2114="Brazil",AE2114=2050),0.89,""))))))))))))))))))</f>
        <v>*0.89</v>
      </c>
      <c r="AG2114" s="51" t="str">
        <f aca="false">AG2113</f>
        <v>REZoning_Sol-Win</v>
      </c>
      <c r="AI2114" s="0" t="s">
        <v>2965</v>
      </c>
      <c r="AJ2114" s="50" t="s">
        <v>35</v>
      </c>
      <c r="AK2114" s="0" t="n">
        <v>2050</v>
      </c>
      <c r="AL2114" s="51" t="str">
        <f aca="false">"*"&amp;IF(AND(A2114="EU",AK2114=2035),0.93,IF(AND(A2114="EU",AK2114=2050),0.9,IF(AND(A2114="USA",AK2114=2035),0.92,IF(AND(A2114="USA",AK2114=2050),0.89,IF(AND(A2114="Japan",AK2114=2035),0.92,IF(AND(A2114="Japan",AK2114=2050),0.89,IF(AND(A2114="Russia",AK2114=2035),0.91,IF(AND(A2114="Russia",AK2114=2050),0.86,IF(AND(A2114="China",AK2114=2035),0.91,IF(AND(A2114="China",AK2114=2050),0.87,IF(AND(A2114="India",AK2114=2035),0.92,IF(AND(A2114="India",AK2114=2050),0.87,IF(AND(A2114="Middle East",AK2114=2035),0.89,IF(AND(A2114="Middle East",AK2114=2050),0.84,IF(AND(A2114="Africa",AK2114=2035),0.9,IF(AND(A2114="Africa",AK2114=2050),0.86,IF(AND(A2114="Brazil",AK2114=2035),0.93,IF(AND(A2114="Brazil",AK2114=2050),0.89,""))))))))))))))))))</f>
        <v>*0.84</v>
      </c>
      <c r="AM2114" s="51" t="str">
        <f aca="false">AM2113</f>
        <v>REZoning_Sol-Win</v>
      </c>
      <c r="AP2114" s="0" t="s">
        <v>2965</v>
      </c>
      <c r="AQ2114" s="0" t="s">
        <v>35</v>
      </c>
      <c r="AR2114" s="0" t="n">
        <v>2100</v>
      </c>
      <c r="AS2114" s="0" t="s">
        <v>896</v>
      </c>
      <c r="AT2114" s="0" t="s">
        <v>36</v>
      </c>
    </row>
    <row r="2115" customFormat="false" ht="28.5" hidden="false" customHeight="true" outlineLevel="0" collapsed="false">
      <c r="A2115" s="3" t="s">
        <v>57</v>
      </c>
      <c r="C2115" s="0" t="s">
        <v>2966</v>
      </c>
      <c r="D2115" s="50" t="s">
        <v>35</v>
      </c>
      <c r="E2115" s="0" t="n">
        <v>2035</v>
      </c>
      <c r="F2115" s="51" t="str">
        <f aca="false">"*"&amp;IF(AND(A2115="EU",E2115=2035),0.95,IF(AND(A2115="EU",E2115=2050),0.93,IF(AND(A2115="USA",E2115=2035),0.96,IF(AND(A2115="USA",E2115=2050),0.94,IF(AND(A2115="Japan",E2115=2035),0.94,IF(AND(A2115="Japan",E2115=2050),0.92,IF(AND(A2115="Russia",E2115=2035),0.95,IF(AND(A2115="Russia",E2115=2050),0.93,IF(AND(A2115="China",E2115=2035),0.94,IF(AND(A2115="China",E2115=2050),0.92,IF(AND(A2115="India",E2115=2035),0.95,IF(AND(A2115="India",E2115=2050),0.92,IF(AND(A2115="Middle East",E2115=2035),0.94,IF(AND(A2115="Middle East",E2115=2050),0.9,IF(AND(A2115="Africa",E2115=2035),0.94,IF(AND(A2115="Africa",E2115=2050),0.91,IF(AND(A2115="Brazil",E2115=2035),0.95,IF(AND(A2115="Brazil",E2115=2050),0.92,""))))))))))))))))))</f>
        <v>*0.94</v>
      </c>
      <c r="H2115" s="0" t="s">
        <v>2966</v>
      </c>
      <c r="I2115" s="50" t="s">
        <v>35</v>
      </c>
      <c r="J2115" s="0" t="n">
        <v>2050</v>
      </c>
      <c r="K2115" s="48" t="str">
        <f aca="false">"*"&amp;IF(AND(A2115="EU",J2115=2035),0.95,IF(AND(A2115="EU",J2115=2050),0.93,IF(AND(A2115="USA",J2115=2035),0.96,IF(AND(A2115="USA",J2115=2050),0.94,IF(AND(A2115="Japan",J2115=2035),0.94,IF(AND(A2115="Japan",J2115=2050),0.92,IF(AND(A2115="Russia",J2115=2035),0.95,IF(AND(A2115="Russia",J2115=2050),0.93,IF(AND(A2115="China",J2115=2035),0.94,IF(AND(A2115="China",J2115=2050),0.92,IF(AND(A2115="India",J2115=2035),0.95,IF(AND(A2115="India",J2115=2050),0.92,IF(AND(A2115="Middle East",J2115=2035),0.94,IF(AND(A2115="Middle East",J2115=2050),0.9,IF(AND(A2115="Africa",J2115=2035),0.94,IF(AND(A2115="Africa",J2115=2050),0.91,IF(AND(A2115="Brazil",J2115=2035),0.95,IF(AND(A2115="Brazil",J2115=2050),0.92,""))))))))))))))))))</f>
        <v>*0.9</v>
      </c>
      <c r="P2115" s="41" t="s">
        <v>2966</v>
      </c>
      <c r="Q2115" s="52" t="s">
        <v>35</v>
      </c>
      <c r="R2115" s="41" t="n">
        <v>2035</v>
      </c>
      <c r="S2115" s="53" t="str">
        <f aca="false">"*"&amp;IF(AND(A2115="EU",R2115=2035),0.95,IF(AND(A2115="EU",R2115=2050),0.93,IF(AND(A2115="USA",R2115=2035),0.96,IF(AND(A2115="USA",R2115=2050),0.93,IF(AND(A2115="Japan",R2115=2035),0.94,IF(AND(A2115="Japan",R2115=2050),0.92,IF(AND(A2115="Russia",R2115=2035),0.95,IF(AND(A2115="Russia",R2115=2050),0.91,IF(AND(A2115="China",R2115=2035),0.93,IF(AND(A2115="China",R2115=2050),0.92,IF(AND(A2115="India",R2115=2035),0.94,IF(AND(A2115="India",R2115=2050),0.91,IF(AND(A2115="Middle East",R2115=2035),0.92,IF(AND(A2115="Middle East",R2115=2050),0.89,IF(AND(A2115="Africa",R2115=2035),0.93,IF(AND(A2115="Africa",R2115=2050),0.9,IF(AND(A2115="Brazil",R2115=2035),0.95,IF(AND(A2115="Brazil",R2115=2050),0.92,""))))))))))))))))))</f>
        <v>*0.92</v>
      </c>
      <c r="U2115" s="41" t="s">
        <v>2966</v>
      </c>
      <c r="V2115" s="52" t="s">
        <v>35</v>
      </c>
      <c r="W2115" s="41" t="n">
        <v>2050</v>
      </c>
      <c r="X2115" s="53" t="str">
        <f aca="false">"*"&amp;IF(AND(A2115="EU",W2115=2035),0.95,IF(AND(A2115="EU",W2115=2050),0.93,IF(AND(A2115="USA",W2115=2035),0.96,IF(AND(A2115="USA",W2115=2050),0.93,IF(AND(A2115="Japan",W2115=2035),0.94,IF(AND(A2115="Japan",W2115=2050),0.92,IF(AND(A2115="Russia",W2115=2035),0.95,IF(AND(A2115="Russia",W2115=2050),0.91,IF(AND(A2115="China",W2115=2035),0.93,IF(AND(A2115="China",W2115=2050),0.92,IF(AND(A2115="India",W2115=2035),0.94,IF(AND(A2115="India",W2115=2050),0.91,IF(AND(A2115="Middle East",W2115=2035),0.92,IF(AND(A2115="Middle East",W2115=2050),0.89,IF(AND(A2115="Africa",W2115=2035),0.93,IF(AND(A2115="Africa",W2115=2050),0.9,IF(AND(A2115="Brazil",W2115=2035),0.95,IF(AND(A2115="Brazil",W2115=2050),0.92,""))))))))))))))))))</f>
        <v>*0.89</v>
      </c>
      <c r="AC2115" s="0" t="s">
        <v>2966</v>
      </c>
      <c r="AD2115" s="50" t="s">
        <v>35</v>
      </c>
      <c r="AE2115" s="0" t="n">
        <v>2035</v>
      </c>
      <c r="AF2115" s="51" t="str">
        <f aca="false">"*"&amp;IF(AND(A2115="EU",AE2115=2035),0.93,IF(AND(A2115="EU",AE2115=2050),0.9,IF(AND(A2115="USA",AE2115=2035),0.92,IF(AND(A2115="USA",AE2115=2050),0.89,IF(AND(A2115="Japan",AE2115=2035),0.92,IF(AND(A2115="Japan",AE2115=2050),0.89,IF(AND(A2115="Russia",AE2115=2035),0.91,IF(AND(A2115="Russia",AE2115=2050),0.86,IF(AND(A2115="China",AE2115=2035),0.91,IF(AND(A2115="China",AE2115=2050),0.87,IF(AND(A2115="India",AE2115=2035),0.92,IF(AND(A2115="India",AE2115=2050),0.87,IF(AND(A2115="Middle East",AE2115=2035),0.89,IF(AND(A2115="Middle East",AE2115=2050),0.84,IF(AND(A2115="Africa",AE2115=2035),0.9,IF(AND(A2115="Africa",AE2115=2050),0.86,IF(AND(A2115="Brazil",AE2115=2035),0.93,IF(AND(A2115="Brazil",AE2115=2050),0.89,""))))))))))))))))))</f>
        <v>*0.89</v>
      </c>
      <c r="AG2115" s="51" t="str">
        <f aca="false">AG2114</f>
        <v>REZoning_Sol-Win</v>
      </c>
      <c r="AI2115" s="0" t="s">
        <v>2966</v>
      </c>
      <c r="AJ2115" s="50" t="s">
        <v>35</v>
      </c>
      <c r="AK2115" s="0" t="n">
        <v>2050</v>
      </c>
      <c r="AL2115" s="51" t="str">
        <f aca="false">"*"&amp;IF(AND(A2115="EU",AK2115=2035),0.93,IF(AND(A2115="EU",AK2115=2050),0.9,IF(AND(A2115="USA",AK2115=2035),0.92,IF(AND(A2115="USA",AK2115=2050),0.89,IF(AND(A2115="Japan",AK2115=2035),0.92,IF(AND(A2115="Japan",AK2115=2050),0.89,IF(AND(A2115="Russia",AK2115=2035),0.91,IF(AND(A2115="Russia",AK2115=2050),0.86,IF(AND(A2115="China",AK2115=2035),0.91,IF(AND(A2115="China",AK2115=2050),0.87,IF(AND(A2115="India",AK2115=2035),0.92,IF(AND(A2115="India",AK2115=2050),0.87,IF(AND(A2115="Middle East",AK2115=2035),0.89,IF(AND(A2115="Middle East",AK2115=2050),0.84,IF(AND(A2115="Africa",AK2115=2035),0.9,IF(AND(A2115="Africa",AK2115=2050),0.86,IF(AND(A2115="Brazil",AK2115=2035),0.93,IF(AND(A2115="Brazil",AK2115=2050),0.89,""))))))))))))))))))</f>
        <v>*0.84</v>
      </c>
      <c r="AM2115" s="51" t="str">
        <f aca="false">AM2114</f>
        <v>REZoning_Sol-Win</v>
      </c>
      <c r="AP2115" s="0" t="s">
        <v>2966</v>
      </c>
      <c r="AQ2115" s="0" t="s">
        <v>35</v>
      </c>
      <c r="AR2115" s="0" t="n">
        <v>2100</v>
      </c>
      <c r="AS2115" s="0" t="s">
        <v>896</v>
      </c>
      <c r="AT2115" s="0" t="s">
        <v>36</v>
      </c>
    </row>
    <row r="2116" customFormat="false" ht="28.5" hidden="false" customHeight="true" outlineLevel="0" collapsed="false">
      <c r="A2116" s="3" t="s">
        <v>57</v>
      </c>
      <c r="C2116" s="0" t="s">
        <v>2967</v>
      </c>
      <c r="D2116" s="50" t="s">
        <v>35</v>
      </c>
      <c r="E2116" s="0" t="n">
        <v>2035</v>
      </c>
      <c r="F2116" s="51" t="str">
        <f aca="false">"*"&amp;IF(AND(A2116="EU",E2116=2035),0.95,IF(AND(A2116="EU",E2116=2050),0.93,IF(AND(A2116="USA",E2116=2035),0.96,IF(AND(A2116="USA",E2116=2050),0.94,IF(AND(A2116="Japan",E2116=2035),0.94,IF(AND(A2116="Japan",E2116=2050),0.92,IF(AND(A2116="Russia",E2116=2035),0.95,IF(AND(A2116="Russia",E2116=2050),0.93,IF(AND(A2116="China",E2116=2035),0.94,IF(AND(A2116="China",E2116=2050),0.92,IF(AND(A2116="India",E2116=2035),0.95,IF(AND(A2116="India",E2116=2050),0.92,IF(AND(A2116="Middle East",E2116=2035),0.94,IF(AND(A2116="Middle East",E2116=2050),0.9,IF(AND(A2116="Africa",E2116=2035),0.94,IF(AND(A2116="Africa",E2116=2050),0.91,IF(AND(A2116="Brazil",E2116=2035),0.95,IF(AND(A2116="Brazil",E2116=2050),0.92,""))))))))))))))))))</f>
        <v>*0.94</v>
      </c>
      <c r="H2116" s="0" t="s">
        <v>2967</v>
      </c>
      <c r="I2116" s="50" t="s">
        <v>35</v>
      </c>
      <c r="J2116" s="0" t="n">
        <v>2050</v>
      </c>
      <c r="K2116" s="48" t="str">
        <f aca="false">"*"&amp;IF(AND(A2116="EU",J2116=2035),0.95,IF(AND(A2116="EU",J2116=2050),0.93,IF(AND(A2116="USA",J2116=2035),0.96,IF(AND(A2116="USA",J2116=2050),0.94,IF(AND(A2116="Japan",J2116=2035),0.94,IF(AND(A2116="Japan",J2116=2050),0.92,IF(AND(A2116="Russia",J2116=2035),0.95,IF(AND(A2116="Russia",J2116=2050),0.93,IF(AND(A2116="China",J2116=2035),0.94,IF(AND(A2116="China",J2116=2050),0.92,IF(AND(A2116="India",J2116=2035),0.95,IF(AND(A2116="India",J2116=2050),0.92,IF(AND(A2116="Middle East",J2116=2035),0.94,IF(AND(A2116="Middle East",J2116=2050),0.9,IF(AND(A2116="Africa",J2116=2035),0.94,IF(AND(A2116="Africa",J2116=2050),0.91,IF(AND(A2116="Brazil",J2116=2035),0.95,IF(AND(A2116="Brazil",J2116=2050),0.92,""))))))))))))))))))</f>
        <v>*0.9</v>
      </c>
      <c r="P2116" s="41" t="s">
        <v>2967</v>
      </c>
      <c r="Q2116" s="52" t="s">
        <v>35</v>
      </c>
      <c r="R2116" s="41" t="n">
        <v>2035</v>
      </c>
      <c r="S2116" s="53" t="str">
        <f aca="false">"*"&amp;IF(AND(A2116="EU",R2116=2035),0.95,IF(AND(A2116="EU",R2116=2050),0.93,IF(AND(A2116="USA",R2116=2035),0.96,IF(AND(A2116="USA",R2116=2050),0.93,IF(AND(A2116="Japan",R2116=2035),0.94,IF(AND(A2116="Japan",R2116=2050),0.92,IF(AND(A2116="Russia",R2116=2035),0.95,IF(AND(A2116="Russia",R2116=2050),0.91,IF(AND(A2116="China",R2116=2035),0.93,IF(AND(A2116="China",R2116=2050),0.92,IF(AND(A2116="India",R2116=2035),0.94,IF(AND(A2116="India",R2116=2050),0.91,IF(AND(A2116="Middle East",R2116=2035),0.92,IF(AND(A2116="Middle East",R2116=2050),0.89,IF(AND(A2116="Africa",R2116=2035),0.93,IF(AND(A2116="Africa",R2116=2050),0.9,IF(AND(A2116="Brazil",R2116=2035),0.95,IF(AND(A2116="Brazil",R2116=2050),0.92,""))))))))))))))))))</f>
        <v>*0.92</v>
      </c>
      <c r="U2116" s="41" t="s">
        <v>2967</v>
      </c>
      <c r="V2116" s="52" t="s">
        <v>35</v>
      </c>
      <c r="W2116" s="41" t="n">
        <v>2050</v>
      </c>
      <c r="X2116" s="53" t="str">
        <f aca="false">"*"&amp;IF(AND(A2116="EU",W2116=2035),0.95,IF(AND(A2116="EU",W2116=2050),0.93,IF(AND(A2116="USA",W2116=2035),0.96,IF(AND(A2116="USA",W2116=2050),0.93,IF(AND(A2116="Japan",W2116=2035),0.94,IF(AND(A2116="Japan",W2116=2050),0.92,IF(AND(A2116="Russia",W2116=2035),0.95,IF(AND(A2116="Russia",W2116=2050),0.91,IF(AND(A2116="China",W2116=2035),0.93,IF(AND(A2116="China",W2116=2050),0.92,IF(AND(A2116="India",W2116=2035),0.94,IF(AND(A2116="India",W2116=2050),0.91,IF(AND(A2116="Middle East",W2116=2035),0.92,IF(AND(A2116="Middle East",W2116=2050),0.89,IF(AND(A2116="Africa",W2116=2035),0.93,IF(AND(A2116="Africa",W2116=2050),0.9,IF(AND(A2116="Brazil",W2116=2035),0.95,IF(AND(A2116="Brazil",W2116=2050),0.92,""))))))))))))))))))</f>
        <v>*0.89</v>
      </c>
      <c r="AC2116" s="0" t="s">
        <v>2967</v>
      </c>
      <c r="AD2116" s="50" t="s">
        <v>35</v>
      </c>
      <c r="AE2116" s="0" t="n">
        <v>2035</v>
      </c>
      <c r="AF2116" s="51" t="str">
        <f aca="false">"*"&amp;IF(AND(A2116="EU",AE2116=2035),0.93,IF(AND(A2116="EU",AE2116=2050),0.9,IF(AND(A2116="USA",AE2116=2035),0.92,IF(AND(A2116="USA",AE2116=2050),0.89,IF(AND(A2116="Japan",AE2116=2035),0.92,IF(AND(A2116="Japan",AE2116=2050),0.89,IF(AND(A2116="Russia",AE2116=2035),0.91,IF(AND(A2116="Russia",AE2116=2050),0.86,IF(AND(A2116="China",AE2116=2035),0.91,IF(AND(A2116="China",AE2116=2050),0.87,IF(AND(A2116="India",AE2116=2035),0.92,IF(AND(A2116="India",AE2116=2050),0.87,IF(AND(A2116="Middle East",AE2116=2035),0.89,IF(AND(A2116="Middle East",AE2116=2050),0.84,IF(AND(A2116="Africa",AE2116=2035),0.9,IF(AND(A2116="Africa",AE2116=2050),0.86,IF(AND(A2116="Brazil",AE2116=2035),0.93,IF(AND(A2116="Brazil",AE2116=2050),0.89,""))))))))))))))))))</f>
        <v>*0.89</v>
      </c>
      <c r="AG2116" s="51" t="str">
        <f aca="false">AG2115</f>
        <v>REZoning_Sol-Win</v>
      </c>
      <c r="AI2116" s="0" t="s">
        <v>2967</v>
      </c>
      <c r="AJ2116" s="50" t="s">
        <v>35</v>
      </c>
      <c r="AK2116" s="0" t="n">
        <v>2050</v>
      </c>
      <c r="AL2116" s="51" t="str">
        <f aca="false">"*"&amp;IF(AND(A2116="EU",AK2116=2035),0.93,IF(AND(A2116="EU",AK2116=2050),0.9,IF(AND(A2116="USA",AK2116=2035),0.92,IF(AND(A2116="USA",AK2116=2050),0.89,IF(AND(A2116="Japan",AK2116=2035),0.92,IF(AND(A2116="Japan",AK2116=2050),0.89,IF(AND(A2116="Russia",AK2116=2035),0.91,IF(AND(A2116="Russia",AK2116=2050),0.86,IF(AND(A2116="China",AK2116=2035),0.91,IF(AND(A2116="China",AK2116=2050),0.87,IF(AND(A2116="India",AK2116=2035),0.92,IF(AND(A2116="India",AK2116=2050),0.87,IF(AND(A2116="Middle East",AK2116=2035),0.89,IF(AND(A2116="Middle East",AK2116=2050),0.84,IF(AND(A2116="Africa",AK2116=2035),0.9,IF(AND(A2116="Africa",AK2116=2050),0.86,IF(AND(A2116="Brazil",AK2116=2035),0.93,IF(AND(A2116="Brazil",AK2116=2050),0.89,""))))))))))))))))))</f>
        <v>*0.84</v>
      </c>
      <c r="AM2116" s="51" t="str">
        <f aca="false">AM2115</f>
        <v>REZoning_Sol-Win</v>
      </c>
      <c r="AP2116" s="0" t="s">
        <v>2967</v>
      </c>
      <c r="AQ2116" s="0" t="s">
        <v>35</v>
      </c>
      <c r="AR2116" s="0" t="n">
        <v>2100</v>
      </c>
      <c r="AS2116" s="0" t="s">
        <v>896</v>
      </c>
      <c r="AT2116" s="0" t="s">
        <v>36</v>
      </c>
    </row>
    <row r="2117" customFormat="false" ht="28.5" hidden="false" customHeight="true" outlineLevel="0" collapsed="false">
      <c r="A2117" s="3" t="s">
        <v>57</v>
      </c>
      <c r="C2117" s="0" t="s">
        <v>2968</v>
      </c>
      <c r="D2117" s="50" t="s">
        <v>35</v>
      </c>
      <c r="E2117" s="0" t="n">
        <v>2035</v>
      </c>
      <c r="F2117" s="51" t="str">
        <f aca="false">"*"&amp;IF(AND(A2117="EU",E2117=2035),0.95,IF(AND(A2117="EU",E2117=2050),0.93,IF(AND(A2117="USA",E2117=2035),0.96,IF(AND(A2117="USA",E2117=2050),0.94,IF(AND(A2117="Japan",E2117=2035),0.94,IF(AND(A2117="Japan",E2117=2050),0.92,IF(AND(A2117="Russia",E2117=2035),0.95,IF(AND(A2117="Russia",E2117=2050),0.93,IF(AND(A2117="China",E2117=2035),0.94,IF(AND(A2117="China",E2117=2050),0.92,IF(AND(A2117="India",E2117=2035),0.95,IF(AND(A2117="India",E2117=2050),0.92,IF(AND(A2117="Middle East",E2117=2035),0.94,IF(AND(A2117="Middle East",E2117=2050),0.9,IF(AND(A2117="Africa",E2117=2035),0.94,IF(AND(A2117="Africa",E2117=2050),0.91,IF(AND(A2117="Brazil",E2117=2035),0.95,IF(AND(A2117="Brazil",E2117=2050),0.92,""))))))))))))))))))</f>
        <v>*0.94</v>
      </c>
      <c r="H2117" s="0" t="s">
        <v>2968</v>
      </c>
      <c r="I2117" s="50" t="s">
        <v>35</v>
      </c>
      <c r="J2117" s="0" t="n">
        <v>2050</v>
      </c>
      <c r="K2117" s="48" t="str">
        <f aca="false">"*"&amp;IF(AND(A2117="EU",J2117=2035),0.95,IF(AND(A2117="EU",J2117=2050),0.93,IF(AND(A2117="USA",J2117=2035),0.96,IF(AND(A2117="USA",J2117=2050),0.94,IF(AND(A2117="Japan",J2117=2035),0.94,IF(AND(A2117="Japan",J2117=2050),0.92,IF(AND(A2117="Russia",J2117=2035),0.95,IF(AND(A2117="Russia",J2117=2050),0.93,IF(AND(A2117="China",J2117=2035),0.94,IF(AND(A2117="China",J2117=2050),0.92,IF(AND(A2117="India",J2117=2035),0.95,IF(AND(A2117="India",J2117=2050),0.92,IF(AND(A2117="Middle East",J2117=2035),0.94,IF(AND(A2117="Middle East",J2117=2050),0.9,IF(AND(A2117="Africa",J2117=2035),0.94,IF(AND(A2117="Africa",J2117=2050),0.91,IF(AND(A2117="Brazil",J2117=2035),0.95,IF(AND(A2117="Brazil",J2117=2050),0.92,""))))))))))))))))))</f>
        <v>*0.9</v>
      </c>
      <c r="P2117" s="41" t="s">
        <v>2968</v>
      </c>
      <c r="Q2117" s="52" t="s">
        <v>35</v>
      </c>
      <c r="R2117" s="41" t="n">
        <v>2035</v>
      </c>
      <c r="S2117" s="53" t="str">
        <f aca="false">"*"&amp;IF(AND(A2117="EU",R2117=2035),0.95,IF(AND(A2117="EU",R2117=2050),0.93,IF(AND(A2117="USA",R2117=2035),0.96,IF(AND(A2117="USA",R2117=2050),0.93,IF(AND(A2117="Japan",R2117=2035),0.94,IF(AND(A2117="Japan",R2117=2050),0.92,IF(AND(A2117="Russia",R2117=2035),0.95,IF(AND(A2117="Russia",R2117=2050),0.91,IF(AND(A2117="China",R2117=2035),0.93,IF(AND(A2117="China",R2117=2050),0.92,IF(AND(A2117="India",R2117=2035),0.94,IF(AND(A2117="India",R2117=2050),0.91,IF(AND(A2117="Middle East",R2117=2035),0.92,IF(AND(A2117="Middle East",R2117=2050),0.89,IF(AND(A2117="Africa",R2117=2035),0.93,IF(AND(A2117="Africa",R2117=2050),0.9,IF(AND(A2117="Brazil",R2117=2035),0.95,IF(AND(A2117="Brazil",R2117=2050),0.92,""))))))))))))))))))</f>
        <v>*0.92</v>
      </c>
      <c r="U2117" s="41" t="s">
        <v>2968</v>
      </c>
      <c r="V2117" s="52" t="s">
        <v>35</v>
      </c>
      <c r="W2117" s="41" t="n">
        <v>2050</v>
      </c>
      <c r="X2117" s="53" t="str">
        <f aca="false">"*"&amp;IF(AND(A2117="EU",W2117=2035),0.95,IF(AND(A2117="EU",W2117=2050),0.93,IF(AND(A2117="USA",W2117=2035),0.96,IF(AND(A2117="USA",W2117=2050),0.93,IF(AND(A2117="Japan",W2117=2035),0.94,IF(AND(A2117="Japan",W2117=2050),0.92,IF(AND(A2117="Russia",W2117=2035),0.95,IF(AND(A2117="Russia",W2117=2050),0.91,IF(AND(A2117="China",W2117=2035),0.93,IF(AND(A2117="China",W2117=2050),0.92,IF(AND(A2117="India",W2117=2035),0.94,IF(AND(A2117="India",W2117=2050),0.91,IF(AND(A2117="Middle East",W2117=2035),0.92,IF(AND(A2117="Middle East",W2117=2050),0.89,IF(AND(A2117="Africa",W2117=2035),0.93,IF(AND(A2117="Africa",W2117=2050),0.9,IF(AND(A2117="Brazil",W2117=2035),0.95,IF(AND(A2117="Brazil",W2117=2050),0.92,""))))))))))))))))))</f>
        <v>*0.89</v>
      </c>
      <c r="AC2117" s="0" t="s">
        <v>2968</v>
      </c>
      <c r="AD2117" s="50" t="s">
        <v>35</v>
      </c>
      <c r="AE2117" s="0" t="n">
        <v>2035</v>
      </c>
      <c r="AF2117" s="51" t="str">
        <f aca="false">"*"&amp;IF(AND(A2117="EU",AE2117=2035),0.93,IF(AND(A2117="EU",AE2117=2050),0.9,IF(AND(A2117="USA",AE2117=2035),0.92,IF(AND(A2117="USA",AE2117=2050),0.89,IF(AND(A2117="Japan",AE2117=2035),0.92,IF(AND(A2117="Japan",AE2117=2050),0.89,IF(AND(A2117="Russia",AE2117=2035),0.91,IF(AND(A2117="Russia",AE2117=2050),0.86,IF(AND(A2117="China",AE2117=2035),0.91,IF(AND(A2117="China",AE2117=2050),0.87,IF(AND(A2117="India",AE2117=2035),0.92,IF(AND(A2117="India",AE2117=2050),0.87,IF(AND(A2117="Middle East",AE2117=2035),0.89,IF(AND(A2117="Middle East",AE2117=2050),0.84,IF(AND(A2117="Africa",AE2117=2035),0.9,IF(AND(A2117="Africa",AE2117=2050),0.86,IF(AND(A2117="Brazil",AE2117=2035),0.93,IF(AND(A2117="Brazil",AE2117=2050),0.89,""))))))))))))))))))</f>
        <v>*0.89</v>
      </c>
      <c r="AG2117" s="51" t="str">
        <f aca="false">AG2116</f>
        <v>REZoning_Sol-Win</v>
      </c>
      <c r="AI2117" s="0" t="s">
        <v>2968</v>
      </c>
      <c r="AJ2117" s="50" t="s">
        <v>35</v>
      </c>
      <c r="AK2117" s="0" t="n">
        <v>2050</v>
      </c>
      <c r="AL2117" s="51" t="str">
        <f aca="false">"*"&amp;IF(AND(A2117="EU",AK2117=2035),0.93,IF(AND(A2117="EU",AK2117=2050),0.9,IF(AND(A2117="USA",AK2117=2035),0.92,IF(AND(A2117="USA",AK2117=2050),0.89,IF(AND(A2117="Japan",AK2117=2035),0.92,IF(AND(A2117="Japan",AK2117=2050),0.89,IF(AND(A2117="Russia",AK2117=2035),0.91,IF(AND(A2117="Russia",AK2117=2050),0.86,IF(AND(A2117="China",AK2117=2035),0.91,IF(AND(A2117="China",AK2117=2050),0.87,IF(AND(A2117="India",AK2117=2035),0.92,IF(AND(A2117="India",AK2117=2050),0.87,IF(AND(A2117="Middle East",AK2117=2035),0.89,IF(AND(A2117="Middle East",AK2117=2050),0.84,IF(AND(A2117="Africa",AK2117=2035),0.9,IF(AND(A2117="Africa",AK2117=2050),0.86,IF(AND(A2117="Brazil",AK2117=2035),0.93,IF(AND(A2117="Brazil",AK2117=2050),0.89,""))))))))))))))))))</f>
        <v>*0.84</v>
      </c>
      <c r="AM2117" s="51" t="str">
        <f aca="false">AM2116</f>
        <v>REZoning_Sol-Win</v>
      </c>
      <c r="AP2117" s="0" t="s">
        <v>2968</v>
      </c>
      <c r="AQ2117" s="0" t="s">
        <v>35</v>
      </c>
      <c r="AR2117" s="0" t="n">
        <v>2100</v>
      </c>
      <c r="AS2117" s="0" t="s">
        <v>896</v>
      </c>
      <c r="AT2117" s="0" t="s">
        <v>36</v>
      </c>
    </row>
    <row r="2118" customFormat="false" ht="28.5" hidden="false" customHeight="true" outlineLevel="0" collapsed="false">
      <c r="A2118" s="3" t="s">
        <v>57</v>
      </c>
      <c r="C2118" s="0" t="s">
        <v>2969</v>
      </c>
      <c r="D2118" s="50" t="s">
        <v>35</v>
      </c>
      <c r="E2118" s="0" t="n">
        <v>2035</v>
      </c>
      <c r="F2118" s="51" t="str">
        <f aca="false">"*"&amp;IF(AND(A2118="EU",E2118=2035),0.95,IF(AND(A2118="EU",E2118=2050),0.93,IF(AND(A2118="USA",E2118=2035),0.96,IF(AND(A2118="USA",E2118=2050),0.94,IF(AND(A2118="Japan",E2118=2035),0.94,IF(AND(A2118="Japan",E2118=2050),0.92,IF(AND(A2118="Russia",E2118=2035),0.95,IF(AND(A2118="Russia",E2118=2050),0.93,IF(AND(A2118="China",E2118=2035),0.94,IF(AND(A2118="China",E2118=2050),0.92,IF(AND(A2118="India",E2118=2035),0.95,IF(AND(A2118="India",E2118=2050),0.92,IF(AND(A2118="Middle East",E2118=2035),0.94,IF(AND(A2118="Middle East",E2118=2050),0.9,IF(AND(A2118="Africa",E2118=2035),0.94,IF(AND(A2118="Africa",E2118=2050),0.91,IF(AND(A2118="Brazil",E2118=2035),0.95,IF(AND(A2118="Brazil",E2118=2050),0.92,""))))))))))))))))))</f>
        <v>*0.94</v>
      </c>
      <c r="H2118" s="0" t="s">
        <v>2969</v>
      </c>
      <c r="I2118" s="50" t="s">
        <v>35</v>
      </c>
      <c r="J2118" s="0" t="n">
        <v>2050</v>
      </c>
      <c r="K2118" s="48" t="str">
        <f aca="false">"*"&amp;IF(AND(A2118="EU",J2118=2035),0.95,IF(AND(A2118="EU",J2118=2050),0.93,IF(AND(A2118="USA",J2118=2035),0.96,IF(AND(A2118="USA",J2118=2050),0.94,IF(AND(A2118="Japan",J2118=2035),0.94,IF(AND(A2118="Japan",J2118=2050),0.92,IF(AND(A2118="Russia",J2118=2035),0.95,IF(AND(A2118="Russia",J2118=2050),0.93,IF(AND(A2118="China",J2118=2035),0.94,IF(AND(A2118="China",J2118=2050),0.92,IF(AND(A2118="India",J2118=2035),0.95,IF(AND(A2118="India",J2118=2050),0.92,IF(AND(A2118="Middle East",J2118=2035),0.94,IF(AND(A2118="Middle East",J2118=2050),0.9,IF(AND(A2118="Africa",J2118=2035),0.94,IF(AND(A2118="Africa",J2118=2050),0.91,IF(AND(A2118="Brazil",J2118=2035),0.95,IF(AND(A2118="Brazil",J2118=2050),0.92,""))))))))))))))))))</f>
        <v>*0.9</v>
      </c>
      <c r="P2118" s="41" t="s">
        <v>2969</v>
      </c>
      <c r="Q2118" s="52" t="s">
        <v>35</v>
      </c>
      <c r="R2118" s="41" t="n">
        <v>2035</v>
      </c>
      <c r="S2118" s="53" t="str">
        <f aca="false">"*"&amp;IF(AND(A2118="EU",R2118=2035),0.95,IF(AND(A2118="EU",R2118=2050),0.93,IF(AND(A2118="USA",R2118=2035),0.96,IF(AND(A2118="USA",R2118=2050),0.93,IF(AND(A2118="Japan",R2118=2035),0.94,IF(AND(A2118="Japan",R2118=2050),0.92,IF(AND(A2118="Russia",R2118=2035),0.95,IF(AND(A2118="Russia",R2118=2050),0.91,IF(AND(A2118="China",R2118=2035),0.93,IF(AND(A2118="China",R2118=2050),0.92,IF(AND(A2118="India",R2118=2035),0.94,IF(AND(A2118="India",R2118=2050),0.91,IF(AND(A2118="Middle East",R2118=2035),0.92,IF(AND(A2118="Middle East",R2118=2050),0.89,IF(AND(A2118="Africa",R2118=2035),0.93,IF(AND(A2118="Africa",R2118=2050),0.9,IF(AND(A2118="Brazil",R2118=2035),0.95,IF(AND(A2118="Brazil",R2118=2050),0.92,""))))))))))))))))))</f>
        <v>*0.92</v>
      </c>
      <c r="U2118" s="41" t="s">
        <v>2969</v>
      </c>
      <c r="V2118" s="52" t="s">
        <v>35</v>
      </c>
      <c r="W2118" s="41" t="n">
        <v>2050</v>
      </c>
      <c r="X2118" s="53" t="str">
        <f aca="false">"*"&amp;IF(AND(A2118="EU",W2118=2035),0.95,IF(AND(A2118="EU",W2118=2050),0.93,IF(AND(A2118="USA",W2118=2035),0.96,IF(AND(A2118="USA",W2118=2050),0.93,IF(AND(A2118="Japan",W2118=2035),0.94,IF(AND(A2118="Japan",W2118=2050),0.92,IF(AND(A2118="Russia",W2118=2035),0.95,IF(AND(A2118="Russia",W2118=2050),0.91,IF(AND(A2118="China",W2118=2035),0.93,IF(AND(A2118="China",W2118=2050),0.92,IF(AND(A2118="India",W2118=2035),0.94,IF(AND(A2118="India",W2118=2050),0.91,IF(AND(A2118="Middle East",W2118=2035),0.92,IF(AND(A2118="Middle East",W2118=2050),0.89,IF(AND(A2118="Africa",W2118=2035),0.93,IF(AND(A2118="Africa",W2118=2050),0.9,IF(AND(A2118="Brazil",W2118=2035),0.95,IF(AND(A2118="Brazil",W2118=2050),0.92,""))))))))))))))))))</f>
        <v>*0.89</v>
      </c>
      <c r="AC2118" s="0" t="s">
        <v>2969</v>
      </c>
      <c r="AD2118" s="50" t="s">
        <v>35</v>
      </c>
      <c r="AE2118" s="0" t="n">
        <v>2035</v>
      </c>
      <c r="AF2118" s="51" t="str">
        <f aca="false">"*"&amp;IF(AND(A2118="EU",AE2118=2035),0.93,IF(AND(A2118="EU",AE2118=2050),0.9,IF(AND(A2118="USA",AE2118=2035),0.92,IF(AND(A2118="USA",AE2118=2050),0.89,IF(AND(A2118="Japan",AE2118=2035),0.92,IF(AND(A2118="Japan",AE2118=2050),0.89,IF(AND(A2118="Russia",AE2118=2035),0.91,IF(AND(A2118="Russia",AE2118=2050),0.86,IF(AND(A2118="China",AE2118=2035),0.91,IF(AND(A2118="China",AE2118=2050),0.87,IF(AND(A2118="India",AE2118=2035),0.92,IF(AND(A2118="India",AE2118=2050),0.87,IF(AND(A2118="Middle East",AE2118=2035),0.89,IF(AND(A2118="Middle East",AE2118=2050),0.84,IF(AND(A2118="Africa",AE2118=2035),0.9,IF(AND(A2118="Africa",AE2118=2050),0.86,IF(AND(A2118="Brazil",AE2118=2035),0.93,IF(AND(A2118="Brazil",AE2118=2050),0.89,""))))))))))))))))))</f>
        <v>*0.89</v>
      </c>
      <c r="AG2118" s="51" t="str">
        <f aca="false">AG2117</f>
        <v>REZoning_Sol-Win</v>
      </c>
      <c r="AI2118" s="0" t="s">
        <v>2969</v>
      </c>
      <c r="AJ2118" s="50" t="s">
        <v>35</v>
      </c>
      <c r="AK2118" s="0" t="n">
        <v>2050</v>
      </c>
      <c r="AL2118" s="51" t="str">
        <f aca="false">"*"&amp;IF(AND(A2118="EU",AK2118=2035),0.93,IF(AND(A2118="EU",AK2118=2050),0.9,IF(AND(A2118="USA",AK2118=2035),0.92,IF(AND(A2118="USA",AK2118=2050),0.89,IF(AND(A2118="Japan",AK2118=2035),0.92,IF(AND(A2118="Japan",AK2118=2050),0.89,IF(AND(A2118="Russia",AK2118=2035),0.91,IF(AND(A2118="Russia",AK2118=2050),0.86,IF(AND(A2118="China",AK2118=2035),0.91,IF(AND(A2118="China",AK2118=2050),0.87,IF(AND(A2118="India",AK2118=2035),0.92,IF(AND(A2118="India",AK2118=2050),0.87,IF(AND(A2118="Middle East",AK2118=2035),0.89,IF(AND(A2118="Middle East",AK2118=2050),0.84,IF(AND(A2118="Africa",AK2118=2035),0.9,IF(AND(A2118="Africa",AK2118=2050),0.86,IF(AND(A2118="Brazil",AK2118=2035),0.93,IF(AND(A2118="Brazil",AK2118=2050),0.89,""))))))))))))))))))</f>
        <v>*0.84</v>
      </c>
      <c r="AM2118" s="51" t="str">
        <f aca="false">AM2117</f>
        <v>REZoning_Sol-Win</v>
      </c>
      <c r="AP2118" s="0" t="s">
        <v>2969</v>
      </c>
      <c r="AQ2118" s="0" t="s">
        <v>35</v>
      </c>
      <c r="AR2118" s="0" t="n">
        <v>2100</v>
      </c>
      <c r="AS2118" s="0" t="s">
        <v>896</v>
      </c>
      <c r="AT2118" s="0" t="s">
        <v>36</v>
      </c>
    </row>
    <row r="2119" customFormat="false" ht="28.5" hidden="false" customHeight="true" outlineLevel="0" collapsed="false">
      <c r="A2119" s="3" t="s">
        <v>57</v>
      </c>
      <c r="C2119" s="0" t="s">
        <v>2970</v>
      </c>
      <c r="D2119" s="50" t="s">
        <v>35</v>
      </c>
      <c r="E2119" s="0" t="n">
        <v>2035</v>
      </c>
      <c r="F2119" s="51" t="str">
        <f aca="false">"*"&amp;IF(AND(A2119="EU",E2119=2035),0.95,IF(AND(A2119="EU",E2119=2050),0.93,IF(AND(A2119="USA",E2119=2035),0.96,IF(AND(A2119="USA",E2119=2050),0.94,IF(AND(A2119="Japan",E2119=2035),0.94,IF(AND(A2119="Japan",E2119=2050),0.92,IF(AND(A2119="Russia",E2119=2035),0.95,IF(AND(A2119="Russia",E2119=2050),0.93,IF(AND(A2119="China",E2119=2035),0.94,IF(AND(A2119="China",E2119=2050),0.92,IF(AND(A2119="India",E2119=2035),0.95,IF(AND(A2119="India",E2119=2050),0.92,IF(AND(A2119="Middle East",E2119=2035),0.94,IF(AND(A2119="Middle East",E2119=2050),0.9,IF(AND(A2119="Africa",E2119=2035),0.94,IF(AND(A2119="Africa",E2119=2050),0.91,IF(AND(A2119="Brazil",E2119=2035),0.95,IF(AND(A2119="Brazil",E2119=2050),0.92,""))))))))))))))))))</f>
        <v>*0.94</v>
      </c>
      <c r="H2119" s="0" t="s">
        <v>2970</v>
      </c>
      <c r="I2119" s="50" t="s">
        <v>35</v>
      </c>
      <c r="J2119" s="0" t="n">
        <v>2050</v>
      </c>
      <c r="K2119" s="48" t="str">
        <f aca="false">"*"&amp;IF(AND(A2119="EU",J2119=2035),0.95,IF(AND(A2119="EU",J2119=2050),0.93,IF(AND(A2119="USA",J2119=2035),0.96,IF(AND(A2119="USA",J2119=2050),0.94,IF(AND(A2119="Japan",J2119=2035),0.94,IF(AND(A2119="Japan",J2119=2050),0.92,IF(AND(A2119="Russia",J2119=2035),0.95,IF(AND(A2119="Russia",J2119=2050),0.93,IF(AND(A2119="China",J2119=2035),0.94,IF(AND(A2119="China",J2119=2050),0.92,IF(AND(A2119="India",J2119=2035),0.95,IF(AND(A2119="India",J2119=2050),0.92,IF(AND(A2119="Middle East",J2119=2035),0.94,IF(AND(A2119="Middle East",J2119=2050),0.9,IF(AND(A2119="Africa",J2119=2035),0.94,IF(AND(A2119="Africa",J2119=2050),0.91,IF(AND(A2119="Brazil",J2119=2035),0.95,IF(AND(A2119="Brazil",J2119=2050),0.92,""))))))))))))))))))</f>
        <v>*0.9</v>
      </c>
      <c r="P2119" s="41" t="s">
        <v>2970</v>
      </c>
      <c r="Q2119" s="52" t="s">
        <v>35</v>
      </c>
      <c r="R2119" s="41" t="n">
        <v>2035</v>
      </c>
      <c r="S2119" s="53" t="str">
        <f aca="false">"*"&amp;IF(AND(A2119="EU",R2119=2035),0.95,IF(AND(A2119="EU",R2119=2050),0.93,IF(AND(A2119="USA",R2119=2035),0.96,IF(AND(A2119="USA",R2119=2050),0.93,IF(AND(A2119="Japan",R2119=2035),0.94,IF(AND(A2119="Japan",R2119=2050),0.92,IF(AND(A2119="Russia",R2119=2035),0.95,IF(AND(A2119="Russia",R2119=2050),0.91,IF(AND(A2119="China",R2119=2035),0.93,IF(AND(A2119="China",R2119=2050),0.92,IF(AND(A2119="India",R2119=2035),0.94,IF(AND(A2119="India",R2119=2050),0.91,IF(AND(A2119="Middle East",R2119=2035),0.92,IF(AND(A2119="Middle East",R2119=2050),0.89,IF(AND(A2119="Africa",R2119=2035),0.93,IF(AND(A2119="Africa",R2119=2050),0.9,IF(AND(A2119="Brazil",R2119=2035),0.95,IF(AND(A2119="Brazil",R2119=2050),0.92,""))))))))))))))))))</f>
        <v>*0.92</v>
      </c>
      <c r="U2119" s="41" t="s">
        <v>2970</v>
      </c>
      <c r="V2119" s="52" t="s">
        <v>35</v>
      </c>
      <c r="W2119" s="41" t="n">
        <v>2050</v>
      </c>
      <c r="X2119" s="53" t="str">
        <f aca="false">"*"&amp;IF(AND(A2119="EU",W2119=2035),0.95,IF(AND(A2119="EU",W2119=2050),0.93,IF(AND(A2119="USA",W2119=2035),0.96,IF(AND(A2119="USA",W2119=2050),0.93,IF(AND(A2119="Japan",W2119=2035),0.94,IF(AND(A2119="Japan",W2119=2050),0.92,IF(AND(A2119="Russia",W2119=2035),0.95,IF(AND(A2119="Russia",W2119=2050),0.91,IF(AND(A2119="China",W2119=2035),0.93,IF(AND(A2119="China",W2119=2050),0.92,IF(AND(A2119="India",W2119=2035),0.94,IF(AND(A2119="India",W2119=2050),0.91,IF(AND(A2119="Middle East",W2119=2035),0.92,IF(AND(A2119="Middle East",W2119=2050),0.89,IF(AND(A2119="Africa",W2119=2035),0.93,IF(AND(A2119="Africa",W2119=2050),0.9,IF(AND(A2119="Brazil",W2119=2035),0.95,IF(AND(A2119="Brazil",W2119=2050),0.92,""))))))))))))))))))</f>
        <v>*0.89</v>
      </c>
      <c r="AC2119" s="0" t="s">
        <v>2970</v>
      </c>
      <c r="AD2119" s="50" t="s">
        <v>35</v>
      </c>
      <c r="AE2119" s="0" t="n">
        <v>2035</v>
      </c>
      <c r="AF2119" s="51" t="str">
        <f aca="false">"*"&amp;IF(AND(A2119="EU",AE2119=2035),0.93,IF(AND(A2119="EU",AE2119=2050),0.9,IF(AND(A2119="USA",AE2119=2035),0.92,IF(AND(A2119="USA",AE2119=2050),0.89,IF(AND(A2119="Japan",AE2119=2035),0.92,IF(AND(A2119="Japan",AE2119=2050),0.89,IF(AND(A2119="Russia",AE2119=2035),0.91,IF(AND(A2119="Russia",AE2119=2050),0.86,IF(AND(A2119="China",AE2119=2035),0.91,IF(AND(A2119="China",AE2119=2050),0.87,IF(AND(A2119="India",AE2119=2035),0.92,IF(AND(A2119="India",AE2119=2050),0.87,IF(AND(A2119="Middle East",AE2119=2035),0.89,IF(AND(A2119="Middle East",AE2119=2050),0.84,IF(AND(A2119="Africa",AE2119=2035),0.9,IF(AND(A2119="Africa",AE2119=2050),0.86,IF(AND(A2119="Brazil",AE2119=2035),0.93,IF(AND(A2119="Brazil",AE2119=2050),0.89,""))))))))))))))))))</f>
        <v>*0.89</v>
      </c>
      <c r="AG2119" s="51" t="str">
        <f aca="false">AG2118</f>
        <v>REZoning_Sol-Win</v>
      </c>
      <c r="AI2119" s="0" t="s">
        <v>2970</v>
      </c>
      <c r="AJ2119" s="50" t="s">
        <v>35</v>
      </c>
      <c r="AK2119" s="0" t="n">
        <v>2050</v>
      </c>
      <c r="AL2119" s="51" t="str">
        <f aca="false">"*"&amp;IF(AND(A2119="EU",AK2119=2035),0.93,IF(AND(A2119="EU",AK2119=2050),0.9,IF(AND(A2119="USA",AK2119=2035),0.92,IF(AND(A2119="USA",AK2119=2050),0.89,IF(AND(A2119="Japan",AK2119=2035),0.92,IF(AND(A2119="Japan",AK2119=2050),0.89,IF(AND(A2119="Russia",AK2119=2035),0.91,IF(AND(A2119="Russia",AK2119=2050),0.86,IF(AND(A2119="China",AK2119=2035),0.91,IF(AND(A2119="China",AK2119=2050),0.87,IF(AND(A2119="India",AK2119=2035),0.92,IF(AND(A2119="India",AK2119=2050),0.87,IF(AND(A2119="Middle East",AK2119=2035),0.89,IF(AND(A2119="Middle East",AK2119=2050),0.84,IF(AND(A2119="Africa",AK2119=2035),0.9,IF(AND(A2119="Africa",AK2119=2050),0.86,IF(AND(A2119="Brazil",AK2119=2035),0.93,IF(AND(A2119="Brazil",AK2119=2050),0.89,""))))))))))))))))))</f>
        <v>*0.84</v>
      </c>
      <c r="AM2119" s="51" t="str">
        <f aca="false">AM2118</f>
        <v>REZoning_Sol-Win</v>
      </c>
      <c r="AP2119" s="0" t="s">
        <v>2970</v>
      </c>
      <c r="AQ2119" s="0" t="s">
        <v>35</v>
      </c>
      <c r="AR2119" s="0" t="n">
        <v>2100</v>
      </c>
      <c r="AS2119" s="0" t="s">
        <v>896</v>
      </c>
      <c r="AT2119" s="0" t="s">
        <v>36</v>
      </c>
    </row>
    <row r="2120" customFormat="false" ht="28.5" hidden="false" customHeight="true" outlineLevel="0" collapsed="false">
      <c r="A2120" s="3" t="s">
        <v>57</v>
      </c>
      <c r="C2120" s="0" t="s">
        <v>2971</v>
      </c>
      <c r="D2120" s="50" t="s">
        <v>35</v>
      </c>
      <c r="E2120" s="0" t="n">
        <v>2035</v>
      </c>
      <c r="F2120" s="51" t="str">
        <f aca="false">"*"&amp;IF(AND(A2120="EU",E2120=2035),0.95,IF(AND(A2120="EU",E2120=2050),0.93,IF(AND(A2120="USA",E2120=2035),0.96,IF(AND(A2120="USA",E2120=2050),0.94,IF(AND(A2120="Japan",E2120=2035),0.94,IF(AND(A2120="Japan",E2120=2050),0.92,IF(AND(A2120="Russia",E2120=2035),0.95,IF(AND(A2120="Russia",E2120=2050),0.93,IF(AND(A2120="China",E2120=2035),0.94,IF(AND(A2120="China",E2120=2050),0.92,IF(AND(A2120="India",E2120=2035),0.95,IF(AND(A2120="India",E2120=2050),0.92,IF(AND(A2120="Middle East",E2120=2035),0.94,IF(AND(A2120="Middle East",E2120=2050),0.9,IF(AND(A2120="Africa",E2120=2035),0.94,IF(AND(A2120="Africa",E2120=2050),0.91,IF(AND(A2120="Brazil",E2120=2035),0.95,IF(AND(A2120="Brazil",E2120=2050),0.92,""))))))))))))))))))</f>
        <v>*0.94</v>
      </c>
      <c r="H2120" s="0" t="s">
        <v>2971</v>
      </c>
      <c r="I2120" s="50" t="s">
        <v>35</v>
      </c>
      <c r="J2120" s="0" t="n">
        <v>2050</v>
      </c>
      <c r="K2120" s="48" t="str">
        <f aca="false">"*"&amp;IF(AND(A2120="EU",J2120=2035),0.95,IF(AND(A2120="EU",J2120=2050),0.93,IF(AND(A2120="USA",J2120=2035),0.96,IF(AND(A2120="USA",J2120=2050),0.94,IF(AND(A2120="Japan",J2120=2035),0.94,IF(AND(A2120="Japan",J2120=2050),0.92,IF(AND(A2120="Russia",J2120=2035),0.95,IF(AND(A2120="Russia",J2120=2050),0.93,IF(AND(A2120="China",J2120=2035),0.94,IF(AND(A2120="China",J2120=2050),0.92,IF(AND(A2120="India",J2120=2035),0.95,IF(AND(A2120="India",J2120=2050),0.92,IF(AND(A2120="Middle East",J2120=2035),0.94,IF(AND(A2120="Middle East",J2120=2050),0.9,IF(AND(A2120="Africa",J2120=2035),0.94,IF(AND(A2120="Africa",J2120=2050),0.91,IF(AND(A2120="Brazil",J2120=2035),0.95,IF(AND(A2120="Brazil",J2120=2050),0.92,""))))))))))))))))))</f>
        <v>*0.9</v>
      </c>
      <c r="P2120" s="41" t="s">
        <v>2971</v>
      </c>
      <c r="Q2120" s="52" t="s">
        <v>35</v>
      </c>
      <c r="R2120" s="41" t="n">
        <v>2035</v>
      </c>
      <c r="S2120" s="53" t="str">
        <f aca="false">"*"&amp;IF(AND(A2120="EU",R2120=2035),0.95,IF(AND(A2120="EU",R2120=2050),0.93,IF(AND(A2120="USA",R2120=2035),0.96,IF(AND(A2120="USA",R2120=2050),0.93,IF(AND(A2120="Japan",R2120=2035),0.94,IF(AND(A2120="Japan",R2120=2050),0.92,IF(AND(A2120="Russia",R2120=2035),0.95,IF(AND(A2120="Russia",R2120=2050),0.91,IF(AND(A2120="China",R2120=2035),0.93,IF(AND(A2120="China",R2120=2050),0.92,IF(AND(A2120="India",R2120=2035),0.94,IF(AND(A2120="India",R2120=2050),0.91,IF(AND(A2120="Middle East",R2120=2035),0.92,IF(AND(A2120="Middle East",R2120=2050),0.89,IF(AND(A2120="Africa",R2120=2035),0.93,IF(AND(A2120="Africa",R2120=2050),0.9,IF(AND(A2120="Brazil",R2120=2035),0.95,IF(AND(A2120="Brazil",R2120=2050),0.92,""))))))))))))))))))</f>
        <v>*0.92</v>
      </c>
      <c r="U2120" s="41" t="s">
        <v>2971</v>
      </c>
      <c r="V2120" s="52" t="s">
        <v>35</v>
      </c>
      <c r="W2120" s="41" t="n">
        <v>2050</v>
      </c>
      <c r="X2120" s="53" t="str">
        <f aca="false">"*"&amp;IF(AND(A2120="EU",W2120=2035),0.95,IF(AND(A2120="EU",W2120=2050),0.93,IF(AND(A2120="USA",W2120=2035),0.96,IF(AND(A2120="USA",W2120=2050),0.93,IF(AND(A2120="Japan",W2120=2035),0.94,IF(AND(A2120="Japan",W2120=2050),0.92,IF(AND(A2120="Russia",W2120=2035),0.95,IF(AND(A2120="Russia",W2120=2050),0.91,IF(AND(A2120="China",W2120=2035),0.93,IF(AND(A2120="China",W2120=2050),0.92,IF(AND(A2120="India",W2120=2035),0.94,IF(AND(A2120="India",W2120=2050),0.91,IF(AND(A2120="Middle East",W2120=2035),0.92,IF(AND(A2120="Middle East",W2120=2050),0.89,IF(AND(A2120="Africa",W2120=2035),0.93,IF(AND(A2120="Africa",W2120=2050),0.9,IF(AND(A2120="Brazil",W2120=2035),0.95,IF(AND(A2120="Brazil",W2120=2050),0.92,""))))))))))))))))))</f>
        <v>*0.89</v>
      </c>
      <c r="AC2120" s="0" t="s">
        <v>2971</v>
      </c>
      <c r="AD2120" s="50" t="s">
        <v>35</v>
      </c>
      <c r="AE2120" s="0" t="n">
        <v>2035</v>
      </c>
      <c r="AF2120" s="51" t="str">
        <f aca="false">"*"&amp;IF(AND(A2120="EU",AE2120=2035),0.93,IF(AND(A2120="EU",AE2120=2050),0.9,IF(AND(A2120="USA",AE2120=2035),0.92,IF(AND(A2120="USA",AE2120=2050),0.89,IF(AND(A2120="Japan",AE2120=2035),0.92,IF(AND(A2120="Japan",AE2120=2050),0.89,IF(AND(A2120="Russia",AE2120=2035),0.91,IF(AND(A2120="Russia",AE2120=2050),0.86,IF(AND(A2120="China",AE2120=2035),0.91,IF(AND(A2120="China",AE2120=2050),0.87,IF(AND(A2120="India",AE2120=2035),0.92,IF(AND(A2120="India",AE2120=2050),0.87,IF(AND(A2120="Middle East",AE2120=2035),0.89,IF(AND(A2120="Middle East",AE2120=2050),0.84,IF(AND(A2120="Africa",AE2120=2035),0.9,IF(AND(A2120="Africa",AE2120=2050),0.86,IF(AND(A2120="Brazil",AE2120=2035),0.93,IF(AND(A2120="Brazil",AE2120=2050),0.89,""))))))))))))))))))</f>
        <v>*0.89</v>
      </c>
      <c r="AG2120" s="51" t="str">
        <f aca="false">AG2119</f>
        <v>REZoning_Sol-Win</v>
      </c>
      <c r="AI2120" s="0" t="s">
        <v>2971</v>
      </c>
      <c r="AJ2120" s="50" t="s">
        <v>35</v>
      </c>
      <c r="AK2120" s="0" t="n">
        <v>2050</v>
      </c>
      <c r="AL2120" s="51" t="str">
        <f aca="false">"*"&amp;IF(AND(A2120="EU",AK2120=2035),0.93,IF(AND(A2120="EU",AK2120=2050),0.9,IF(AND(A2120="USA",AK2120=2035),0.92,IF(AND(A2120="USA",AK2120=2050),0.89,IF(AND(A2120="Japan",AK2120=2035),0.92,IF(AND(A2120="Japan",AK2120=2050),0.89,IF(AND(A2120="Russia",AK2120=2035),0.91,IF(AND(A2120="Russia",AK2120=2050),0.86,IF(AND(A2120="China",AK2120=2035),0.91,IF(AND(A2120="China",AK2120=2050),0.87,IF(AND(A2120="India",AK2120=2035),0.92,IF(AND(A2120="India",AK2120=2050),0.87,IF(AND(A2120="Middle East",AK2120=2035),0.89,IF(AND(A2120="Middle East",AK2120=2050),0.84,IF(AND(A2120="Africa",AK2120=2035),0.9,IF(AND(A2120="Africa",AK2120=2050),0.86,IF(AND(A2120="Brazil",AK2120=2035),0.93,IF(AND(A2120="Brazil",AK2120=2050),0.89,""))))))))))))))))))</f>
        <v>*0.84</v>
      </c>
      <c r="AM2120" s="51" t="str">
        <f aca="false">AM2119</f>
        <v>REZoning_Sol-Win</v>
      </c>
      <c r="AP2120" s="0" t="s">
        <v>2971</v>
      </c>
      <c r="AQ2120" s="0" t="s">
        <v>35</v>
      </c>
      <c r="AR2120" s="0" t="n">
        <v>2100</v>
      </c>
      <c r="AS2120" s="0" t="s">
        <v>896</v>
      </c>
      <c r="AT2120" s="0" t="s">
        <v>36</v>
      </c>
    </row>
    <row r="2121" customFormat="false" ht="28.5" hidden="false" customHeight="true" outlineLevel="0" collapsed="false">
      <c r="A2121" s="3" t="s">
        <v>57</v>
      </c>
      <c r="C2121" s="0" t="s">
        <v>2972</v>
      </c>
      <c r="D2121" s="50" t="s">
        <v>35</v>
      </c>
      <c r="E2121" s="0" t="n">
        <v>2035</v>
      </c>
      <c r="F2121" s="51" t="str">
        <f aca="false">"*"&amp;IF(AND(A2121="EU",E2121=2035),0.95,IF(AND(A2121="EU",E2121=2050),0.93,IF(AND(A2121="USA",E2121=2035),0.96,IF(AND(A2121="USA",E2121=2050),0.94,IF(AND(A2121="Japan",E2121=2035),0.94,IF(AND(A2121="Japan",E2121=2050),0.92,IF(AND(A2121="Russia",E2121=2035),0.95,IF(AND(A2121="Russia",E2121=2050),0.93,IF(AND(A2121="China",E2121=2035),0.94,IF(AND(A2121="China",E2121=2050),0.92,IF(AND(A2121="India",E2121=2035),0.95,IF(AND(A2121="India",E2121=2050),0.92,IF(AND(A2121="Middle East",E2121=2035),0.94,IF(AND(A2121="Middle East",E2121=2050),0.9,IF(AND(A2121="Africa",E2121=2035),0.94,IF(AND(A2121="Africa",E2121=2050),0.91,IF(AND(A2121="Brazil",E2121=2035),0.95,IF(AND(A2121="Brazil",E2121=2050),0.92,""))))))))))))))))))</f>
        <v>*0.94</v>
      </c>
      <c r="H2121" s="0" t="s">
        <v>2972</v>
      </c>
      <c r="I2121" s="50" t="s">
        <v>35</v>
      </c>
      <c r="J2121" s="0" t="n">
        <v>2050</v>
      </c>
      <c r="K2121" s="48" t="str">
        <f aca="false">"*"&amp;IF(AND(A2121="EU",J2121=2035),0.95,IF(AND(A2121="EU",J2121=2050),0.93,IF(AND(A2121="USA",J2121=2035),0.96,IF(AND(A2121="USA",J2121=2050),0.94,IF(AND(A2121="Japan",J2121=2035),0.94,IF(AND(A2121="Japan",J2121=2050),0.92,IF(AND(A2121="Russia",J2121=2035),0.95,IF(AND(A2121="Russia",J2121=2050),0.93,IF(AND(A2121="China",J2121=2035),0.94,IF(AND(A2121="China",J2121=2050),0.92,IF(AND(A2121="India",J2121=2035),0.95,IF(AND(A2121="India",J2121=2050),0.92,IF(AND(A2121="Middle East",J2121=2035),0.94,IF(AND(A2121="Middle East",J2121=2050),0.9,IF(AND(A2121="Africa",J2121=2035),0.94,IF(AND(A2121="Africa",J2121=2050),0.91,IF(AND(A2121="Brazil",J2121=2035),0.95,IF(AND(A2121="Brazil",J2121=2050),0.92,""))))))))))))))))))</f>
        <v>*0.9</v>
      </c>
      <c r="P2121" s="41" t="s">
        <v>2972</v>
      </c>
      <c r="Q2121" s="52" t="s">
        <v>35</v>
      </c>
      <c r="R2121" s="41" t="n">
        <v>2035</v>
      </c>
      <c r="S2121" s="53" t="str">
        <f aca="false">"*"&amp;IF(AND(A2121="EU",R2121=2035),0.95,IF(AND(A2121="EU",R2121=2050),0.93,IF(AND(A2121="USA",R2121=2035),0.96,IF(AND(A2121="USA",R2121=2050),0.93,IF(AND(A2121="Japan",R2121=2035),0.94,IF(AND(A2121="Japan",R2121=2050),0.92,IF(AND(A2121="Russia",R2121=2035),0.95,IF(AND(A2121="Russia",R2121=2050),0.91,IF(AND(A2121="China",R2121=2035),0.93,IF(AND(A2121="China",R2121=2050),0.92,IF(AND(A2121="India",R2121=2035),0.94,IF(AND(A2121="India",R2121=2050),0.91,IF(AND(A2121="Middle East",R2121=2035),0.92,IF(AND(A2121="Middle East",R2121=2050),0.89,IF(AND(A2121="Africa",R2121=2035),0.93,IF(AND(A2121="Africa",R2121=2050),0.9,IF(AND(A2121="Brazil",R2121=2035),0.95,IF(AND(A2121="Brazil",R2121=2050),0.92,""))))))))))))))))))</f>
        <v>*0.92</v>
      </c>
      <c r="U2121" s="41" t="s">
        <v>2972</v>
      </c>
      <c r="V2121" s="52" t="s">
        <v>35</v>
      </c>
      <c r="W2121" s="41" t="n">
        <v>2050</v>
      </c>
      <c r="X2121" s="53" t="str">
        <f aca="false">"*"&amp;IF(AND(A2121="EU",W2121=2035),0.95,IF(AND(A2121="EU",W2121=2050),0.93,IF(AND(A2121="USA",W2121=2035),0.96,IF(AND(A2121="USA",W2121=2050),0.93,IF(AND(A2121="Japan",W2121=2035),0.94,IF(AND(A2121="Japan",W2121=2050),0.92,IF(AND(A2121="Russia",W2121=2035),0.95,IF(AND(A2121="Russia",W2121=2050),0.91,IF(AND(A2121="China",W2121=2035),0.93,IF(AND(A2121="China",W2121=2050),0.92,IF(AND(A2121="India",W2121=2035),0.94,IF(AND(A2121="India",W2121=2050),0.91,IF(AND(A2121="Middle East",W2121=2035),0.92,IF(AND(A2121="Middle East",W2121=2050),0.89,IF(AND(A2121="Africa",W2121=2035),0.93,IF(AND(A2121="Africa",W2121=2050),0.9,IF(AND(A2121="Brazil",W2121=2035),0.95,IF(AND(A2121="Brazil",W2121=2050),0.92,""))))))))))))))))))</f>
        <v>*0.89</v>
      </c>
      <c r="AC2121" s="0" t="s">
        <v>2972</v>
      </c>
      <c r="AD2121" s="50" t="s">
        <v>35</v>
      </c>
      <c r="AE2121" s="0" t="n">
        <v>2035</v>
      </c>
      <c r="AF2121" s="51" t="str">
        <f aca="false">"*"&amp;IF(AND(A2121="EU",AE2121=2035),0.93,IF(AND(A2121="EU",AE2121=2050),0.9,IF(AND(A2121="USA",AE2121=2035),0.92,IF(AND(A2121="USA",AE2121=2050),0.89,IF(AND(A2121="Japan",AE2121=2035),0.92,IF(AND(A2121="Japan",AE2121=2050),0.89,IF(AND(A2121="Russia",AE2121=2035),0.91,IF(AND(A2121="Russia",AE2121=2050),0.86,IF(AND(A2121="China",AE2121=2035),0.91,IF(AND(A2121="China",AE2121=2050),0.87,IF(AND(A2121="India",AE2121=2035),0.92,IF(AND(A2121="India",AE2121=2050),0.87,IF(AND(A2121="Middle East",AE2121=2035),0.89,IF(AND(A2121="Middle East",AE2121=2050),0.84,IF(AND(A2121="Africa",AE2121=2035),0.9,IF(AND(A2121="Africa",AE2121=2050),0.86,IF(AND(A2121="Brazil",AE2121=2035),0.93,IF(AND(A2121="Brazil",AE2121=2050),0.89,""))))))))))))))))))</f>
        <v>*0.89</v>
      </c>
      <c r="AG2121" s="51" t="str">
        <f aca="false">AG2120</f>
        <v>REZoning_Sol-Win</v>
      </c>
      <c r="AI2121" s="0" t="s">
        <v>2972</v>
      </c>
      <c r="AJ2121" s="50" t="s">
        <v>35</v>
      </c>
      <c r="AK2121" s="0" t="n">
        <v>2050</v>
      </c>
      <c r="AL2121" s="51" t="str">
        <f aca="false">"*"&amp;IF(AND(A2121="EU",AK2121=2035),0.93,IF(AND(A2121="EU",AK2121=2050),0.9,IF(AND(A2121="USA",AK2121=2035),0.92,IF(AND(A2121="USA",AK2121=2050),0.89,IF(AND(A2121="Japan",AK2121=2035),0.92,IF(AND(A2121="Japan",AK2121=2050),0.89,IF(AND(A2121="Russia",AK2121=2035),0.91,IF(AND(A2121="Russia",AK2121=2050),0.86,IF(AND(A2121="China",AK2121=2035),0.91,IF(AND(A2121="China",AK2121=2050),0.87,IF(AND(A2121="India",AK2121=2035),0.92,IF(AND(A2121="India",AK2121=2050),0.87,IF(AND(A2121="Middle East",AK2121=2035),0.89,IF(AND(A2121="Middle East",AK2121=2050),0.84,IF(AND(A2121="Africa",AK2121=2035),0.9,IF(AND(A2121="Africa",AK2121=2050),0.86,IF(AND(A2121="Brazil",AK2121=2035),0.93,IF(AND(A2121="Brazil",AK2121=2050),0.89,""))))))))))))))))))</f>
        <v>*0.84</v>
      </c>
      <c r="AM2121" s="51" t="str">
        <f aca="false">AM2120</f>
        <v>REZoning_Sol-Win</v>
      </c>
      <c r="AP2121" s="0" t="s">
        <v>2972</v>
      </c>
      <c r="AQ2121" s="0" t="s">
        <v>35</v>
      </c>
      <c r="AR2121" s="0" t="n">
        <v>2100</v>
      </c>
      <c r="AS2121" s="0" t="s">
        <v>896</v>
      </c>
      <c r="AT2121" s="0" t="s">
        <v>36</v>
      </c>
    </row>
    <row r="2122" customFormat="false" ht="28.5" hidden="false" customHeight="true" outlineLevel="0" collapsed="false">
      <c r="A2122" s="3" t="s">
        <v>57</v>
      </c>
      <c r="C2122" s="0" t="s">
        <v>2973</v>
      </c>
      <c r="D2122" s="50" t="s">
        <v>35</v>
      </c>
      <c r="E2122" s="0" t="n">
        <v>2035</v>
      </c>
      <c r="F2122" s="51" t="str">
        <f aca="false">"*"&amp;IF(AND(A2122="EU",E2122=2035),0.95,IF(AND(A2122="EU",E2122=2050),0.93,IF(AND(A2122="USA",E2122=2035),0.96,IF(AND(A2122="USA",E2122=2050),0.94,IF(AND(A2122="Japan",E2122=2035),0.94,IF(AND(A2122="Japan",E2122=2050),0.92,IF(AND(A2122="Russia",E2122=2035),0.95,IF(AND(A2122="Russia",E2122=2050),0.93,IF(AND(A2122="China",E2122=2035),0.94,IF(AND(A2122="China",E2122=2050),0.92,IF(AND(A2122="India",E2122=2035),0.95,IF(AND(A2122="India",E2122=2050),0.92,IF(AND(A2122="Middle East",E2122=2035),0.94,IF(AND(A2122="Middle East",E2122=2050),0.9,IF(AND(A2122="Africa",E2122=2035),0.94,IF(AND(A2122="Africa",E2122=2050),0.91,IF(AND(A2122="Brazil",E2122=2035),0.95,IF(AND(A2122="Brazil",E2122=2050),0.92,""))))))))))))))))))</f>
        <v>*0.94</v>
      </c>
      <c r="H2122" s="0" t="s">
        <v>2973</v>
      </c>
      <c r="I2122" s="50" t="s">
        <v>35</v>
      </c>
      <c r="J2122" s="0" t="n">
        <v>2050</v>
      </c>
      <c r="K2122" s="48" t="str">
        <f aca="false">"*"&amp;IF(AND(A2122="EU",J2122=2035),0.95,IF(AND(A2122="EU",J2122=2050),0.93,IF(AND(A2122="USA",J2122=2035),0.96,IF(AND(A2122="USA",J2122=2050),0.94,IF(AND(A2122="Japan",J2122=2035),0.94,IF(AND(A2122="Japan",J2122=2050),0.92,IF(AND(A2122="Russia",J2122=2035),0.95,IF(AND(A2122="Russia",J2122=2050),0.93,IF(AND(A2122="China",J2122=2035),0.94,IF(AND(A2122="China",J2122=2050),0.92,IF(AND(A2122="India",J2122=2035),0.95,IF(AND(A2122="India",J2122=2050),0.92,IF(AND(A2122="Middle East",J2122=2035),0.94,IF(AND(A2122="Middle East",J2122=2050),0.9,IF(AND(A2122="Africa",J2122=2035),0.94,IF(AND(A2122="Africa",J2122=2050),0.91,IF(AND(A2122="Brazil",J2122=2035),0.95,IF(AND(A2122="Brazil",J2122=2050),0.92,""))))))))))))))))))</f>
        <v>*0.9</v>
      </c>
      <c r="P2122" s="41" t="s">
        <v>2973</v>
      </c>
      <c r="Q2122" s="52" t="s">
        <v>35</v>
      </c>
      <c r="R2122" s="41" t="n">
        <v>2035</v>
      </c>
      <c r="S2122" s="53" t="str">
        <f aca="false">"*"&amp;IF(AND(A2122="EU",R2122=2035),0.95,IF(AND(A2122="EU",R2122=2050),0.93,IF(AND(A2122="USA",R2122=2035),0.96,IF(AND(A2122="USA",R2122=2050),0.93,IF(AND(A2122="Japan",R2122=2035),0.94,IF(AND(A2122="Japan",R2122=2050),0.92,IF(AND(A2122="Russia",R2122=2035),0.95,IF(AND(A2122="Russia",R2122=2050),0.91,IF(AND(A2122="China",R2122=2035),0.93,IF(AND(A2122="China",R2122=2050),0.92,IF(AND(A2122="India",R2122=2035),0.94,IF(AND(A2122="India",R2122=2050),0.91,IF(AND(A2122="Middle East",R2122=2035),0.92,IF(AND(A2122="Middle East",R2122=2050),0.89,IF(AND(A2122="Africa",R2122=2035),0.93,IF(AND(A2122="Africa",R2122=2050),0.9,IF(AND(A2122="Brazil",R2122=2035),0.95,IF(AND(A2122="Brazil",R2122=2050),0.92,""))))))))))))))))))</f>
        <v>*0.92</v>
      </c>
      <c r="U2122" s="41" t="s">
        <v>2973</v>
      </c>
      <c r="V2122" s="52" t="s">
        <v>35</v>
      </c>
      <c r="W2122" s="41" t="n">
        <v>2050</v>
      </c>
      <c r="X2122" s="53" t="str">
        <f aca="false">"*"&amp;IF(AND(A2122="EU",W2122=2035),0.95,IF(AND(A2122="EU",W2122=2050),0.93,IF(AND(A2122="USA",W2122=2035),0.96,IF(AND(A2122="USA",W2122=2050),0.93,IF(AND(A2122="Japan",W2122=2035),0.94,IF(AND(A2122="Japan",W2122=2050),0.92,IF(AND(A2122="Russia",W2122=2035),0.95,IF(AND(A2122="Russia",W2122=2050),0.91,IF(AND(A2122="China",W2122=2035),0.93,IF(AND(A2122="China",W2122=2050),0.92,IF(AND(A2122="India",W2122=2035),0.94,IF(AND(A2122="India",W2122=2050),0.91,IF(AND(A2122="Middle East",W2122=2035),0.92,IF(AND(A2122="Middle East",W2122=2050),0.89,IF(AND(A2122="Africa",W2122=2035),0.93,IF(AND(A2122="Africa",W2122=2050),0.9,IF(AND(A2122="Brazil",W2122=2035),0.95,IF(AND(A2122="Brazil",W2122=2050),0.92,""))))))))))))))))))</f>
        <v>*0.89</v>
      </c>
      <c r="AC2122" s="0" t="s">
        <v>2973</v>
      </c>
      <c r="AD2122" s="50" t="s">
        <v>35</v>
      </c>
      <c r="AE2122" s="0" t="n">
        <v>2035</v>
      </c>
      <c r="AF2122" s="51" t="str">
        <f aca="false">"*"&amp;IF(AND(A2122="EU",AE2122=2035),0.93,IF(AND(A2122="EU",AE2122=2050),0.9,IF(AND(A2122="USA",AE2122=2035),0.92,IF(AND(A2122="USA",AE2122=2050),0.89,IF(AND(A2122="Japan",AE2122=2035),0.92,IF(AND(A2122="Japan",AE2122=2050),0.89,IF(AND(A2122="Russia",AE2122=2035),0.91,IF(AND(A2122="Russia",AE2122=2050),0.86,IF(AND(A2122="China",AE2122=2035),0.91,IF(AND(A2122="China",AE2122=2050),0.87,IF(AND(A2122="India",AE2122=2035),0.92,IF(AND(A2122="India",AE2122=2050),0.87,IF(AND(A2122="Middle East",AE2122=2035),0.89,IF(AND(A2122="Middle East",AE2122=2050),0.84,IF(AND(A2122="Africa",AE2122=2035),0.9,IF(AND(A2122="Africa",AE2122=2050),0.86,IF(AND(A2122="Brazil",AE2122=2035),0.93,IF(AND(A2122="Brazil",AE2122=2050),0.89,""))))))))))))))))))</f>
        <v>*0.89</v>
      </c>
      <c r="AG2122" s="51" t="str">
        <f aca="false">AG2121</f>
        <v>REZoning_Sol-Win</v>
      </c>
      <c r="AI2122" s="0" t="s">
        <v>2973</v>
      </c>
      <c r="AJ2122" s="50" t="s">
        <v>35</v>
      </c>
      <c r="AK2122" s="0" t="n">
        <v>2050</v>
      </c>
      <c r="AL2122" s="51" t="str">
        <f aca="false">"*"&amp;IF(AND(A2122="EU",AK2122=2035),0.93,IF(AND(A2122="EU",AK2122=2050),0.9,IF(AND(A2122="USA",AK2122=2035),0.92,IF(AND(A2122="USA",AK2122=2050),0.89,IF(AND(A2122="Japan",AK2122=2035),0.92,IF(AND(A2122="Japan",AK2122=2050),0.89,IF(AND(A2122="Russia",AK2122=2035),0.91,IF(AND(A2122="Russia",AK2122=2050),0.86,IF(AND(A2122="China",AK2122=2035),0.91,IF(AND(A2122="China",AK2122=2050),0.87,IF(AND(A2122="India",AK2122=2035),0.92,IF(AND(A2122="India",AK2122=2050),0.87,IF(AND(A2122="Middle East",AK2122=2035),0.89,IF(AND(A2122="Middle East",AK2122=2050),0.84,IF(AND(A2122="Africa",AK2122=2035),0.9,IF(AND(A2122="Africa",AK2122=2050),0.86,IF(AND(A2122="Brazil",AK2122=2035),0.93,IF(AND(A2122="Brazil",AK2122=2050),0.89,""))))))))))))))))))</f>
        <v>*0.84</v>
      </c>
      <c r="AM2122" s="51" t="str">
        <f aca="false">AM2121</f>
        <v>REZoning_Sol-Win</v>
      </c>
      <c r="AP2122" s="0" t="s">
        <v>2973</v>
      </c>
      <c r="AQ2122" s="0" t="s">
        <v>35</v>
      </c>
      <c r="AR2122" s="0" t="n">
        <v>2100</v>
      </c>
      <c r="AS2122" s="0" t="s">
        <v>896</v>
      </c>
      <c r="AT2122" s="0" t="s">
        <v>36</v>
      </c>
    </row>
    <row r="2123" customFormat="false" ht="28.5" hidden="false" customHeight="true" outlineLevel="0" collapsed="false">
      <c r="A2123" s="3" t="s">
        <v>57</v>
      </c>
      <c r="C2123" s="0" t="s">
        <v>2974</v>
      </c>
      <c r="D2123" s="50" t="s">
        <v>35</v>
      </c>
      <c r="E2123" s="0" t="n">
        <v>2035</v>
      </c>
      <c r="F2123" s="51" t="str">
        <f aca="false">"*"&amp;IF(AND(A2123="EU",E2123=2035),0.95,IF(AND(A2123="EU",E2123=2050),0.93,IF(AND(A2123="USA",E2123=2035),0.96,IF(AND(A2123="USA",E2123=2050),0.94,IF(AND(A2123="Japan",E2123=2035),0.94,IF(AND(A2123="Japan",E2123=2050),0.92,IF(AND(A2123="Russia",E2123=2035),0.95,IF(AND(A2123="Russia",E2123=2050),0.93,IF(AND(A2123="China",E2123=2035),0.94,IF(AND(A2123="China",E2123=2050),0.92,IF(AND(A2123="India",E2123=2035),0.95,IF(AND(A2123="India",E2123=2050),0.92,IF(AND(A2123="Middle East",E2123=2035),0.94,IF(AND(A2123="Middle East",E2123=2050),0.9,IF(AND(A2123="Africa",E2123=2035),0.94,IF(AND(A2123="Africa",E2123=2050),0.91,IF(AND(A2123="Brazil",E2123=2035),0.95,IF(AND(A2123="Brazil",E2123=2050),0.92,""))))))))))))))))))</f>
        <v>*0.94</v>
      </c>
      <c r="H2123" s="0" t="s">
        <v>2974</v>
      </c>
      <c r="I2123" s="50" t="s">
        <v>35</v>
      </c>
      <c r="J2123" s="0" t="n">
        <v>2050</v>
      </c>
      <c r="K2123" s="48" t="str">
        <f aca="false">"*"&amp;IF(AND(A2123="EU",J2123=2035),0.95,IF(AND(A2123="EU",J2123=2050),0.93,IF(AND(A2123="USA",J2123=2035),0.96,IF(AND(A2123="USA",J2123=2050),0.94,IF(AND(A2123="Japan",J2123=2035),0.94,IF(AND(A2123="Japan",J2123=2050),0.92,IF(AND(A2123="Russia",J2123=2035),0.95,IF(AND(A2123="Russia",J2123=2050),0.93,IF(AND(A2123="China",J2123=2035),0.94,IF(AND(A2123="China",J2123=2050),0.92,IF(AND(A2123="India",J2123=2035),0.95,IF(AND(A2123="India",J2123=2050),0.92,IF(AND(A2123="Middle East",J2123=2035),0.94,IF(AND(A2123="Middle East",J2123=2050),0.9,IF(AND(A2123="Africa",J2123=2035),0.94,IF(AND(A2123="Africa",J2123=2050),0.91,IF(AND(A2123="Brazil",J2123=2035),0.95,IF(AND(A2123="Brazil",J2123=2050),0.92,""))))))))))))))))))</f>
        <v>*0.9</v>
      </c>
      <c r="P2123" s="41" t="s">
        <v>2974</v>
      </c>
      <c r="Q2123" s="52" t="s">
        <v>35</v>
      </c>
      <c r="R2123" s="41" t="n">
        <v>2035</v>
      </c>
      <c r="S2123" s="53" t="str">
        <f aca="false">"*"&amp;IF(AND(A2123="EU",R2123=2035),0.95,IF(AND(A2123="EU",R2123=2050),0.93,IF(AND(A2123="USA",R2123=2035),0.96,IF(AND(A2123="USA",R2123=2050),0.93,IF(AND(A2123="Japan",R2123=2035),0.94,IF(AND(A2123="Japan",R2123=2050),0.92,IF(AND(A2123="Russia",R2123=2035),0.95,IF(AND(A2123="Russia",R2123=2050),0.91,IF(AND(A2123="China",R2123=2035),0.93,IF(AND(A2123="China",R2123=2050),0.92,IF(AND(A2123="India",R2123=2035),0.94,IF(AND(A2123="India",R2123=2050),0.91,IF(AND(A2123="Middle East",R2123=2035),0.92,IF(AND(A2123="Middle East",R2123=2050),0.89,IF(AND(A2123="Africa",R2123=2035),0.93,IF(AND(A2123="Africa",R2123=2050),0.9,IF(AND(A2123="Brazil",R2123=2035),0.95,IF(AND(A2123="Brazil",R2123=2050),0.92,""))))))))))))))))))</f>
        <v>*0.92</v>
      </c>
      <c r="U2123" s="41" t="s">
        <v>2974</v>
      </c>
      <c r="V2123" s="52" t="s">
        <v>35</v>
      </c>
      <c r="W2123" s="41" t="n">
        <v>2050</v>
      </c>
      <c r="X2123" s="53" t="str">
        <f aca="false">"*"&amp;IF(AND(A2123="EU",W2123=2035),0.95,IF(AND(A2123="EU",W2123=2050),0.93,IF(AND(A2123="USA",W2123=2035),0.96,IF(AND(A2123="USA",W2123=2050),0.93,IF(AND(A2123="Japan",W2123=2035),0.94,IF(AND(A2123="Japan",W2123=2050),0.92,IF(AND(A2123="Russia",W2123=2035),0.95,IF(AND(A2123="Russia",W2123=2050),0.91,IF(AND(A2123="China",W2123=2035),0.93,IF(AND(A2123="China",W2123=2050),0.92,IF(AND(A2123="India",W2123=2035),0.94,IF(AND(A2123="India",W2123=2050),0.91,IF(AND(A2123="Middle East",W2123=2035),0.92,IF(AND(A2123="Middle East",W2123=2050),0.89,IF(AND(A2123="Africa",W2123=2035),0.93,IF(AND(A2123="Africa",W2123=2050),0.9,IF(AND(A2123="Brazil",W2123=2035),0.95,IF(AND(A2123="Brazil",W2123=2050),0.92,""))))))))))))))))))</f>
        <v>*0.89</v>
      </c>
      <c r="AC2123" s="0" t="s">
        <v>2974</v>
      </c>
      <c r="AD2123" s="50" t="s">
        <v>35</v>
      </c>
      <c r="AE2123" s="0" t="n">
        <v>2035</v>
      </c>
      <c r="AF2123" s="51" t="str">
        <f aca="false">"*"&amp;IF(AND(A2123="EU",AE2123=2035),0.93,IF(AND(A2123="EU",AE2123=2050),0.9,IF(AND(A2123="USA",AE2123=2035),0.92,IF(AND(A2123="USA",AE2123=2050),0.89,IF(AND(A2123="Japan",AE2123=2035),0.92,IF(AND(A2123="Japan",AE2123=2050),0.89,IF(AND(A2123="Russia",AE2123=2035),0.91,IF(AND(A2123="Russia",AE2123=2050),0.86,IF(AND(A2123="China",AE2123=2035),0.91,IF(AND(A2123="China",AE2123=2050),0.87,IF(AND(A2123="India",AE2123=2035),0.92,IF(AND(A2123="India",AE2123=2050),0.87,IF(AND(A2123="Middle East",AE2123=2035),0.89,IF(AND(A2123="Middle East",AE2123=2050),0.84,IF(AND(A2123="Africa",AE2123=2035),0.9,IF(AND(A2123="Africa",AE2123=2050),0.86,IF(AND(A2123="Brazil",AE2123=2035),0.93,IF(AND(A2123="Brazil",AE2123=2050),0.89,""))))))))))))))))))</f>
        <v>*0.89</v>
      </c>
      <c r="AG2123" s="51" t="str">
        <f aca="false">AG2122</f>
        <v>REZoning_Sol-Win</v>
      </c>
      <c r="AI2123" s="0" t="s">
        <v>2974</v>
      </c>
      <c r="AJ2123" s="50" t="s">
        <v>35</v>
      </c>
      <c r="AK2123" s="0" t="n">
        <v>2050</v>
      </c>
      <c r="AL2123" s="51" t="str">
        <f aca="false">"*"&amp;IF(AND(A2123="EU",AK2123=2035),0.93,IF(AND(A2123="EU",AK2123=2050),0.9,IF(AND(A2123="USA",AK2123=2035),0.92,IF(AND(A2123="USA",AK2123=2050),0.89,IF(AND(A2123="Japan",AK2123=2035),0.92,IF(AND(A2123="Japan",AK2123=2050),0.89,IF(AND(A2123="Russia",AK2123=2035),0.91,IF(AND(A2123="Russia",AK2123=2050),0.86,IF(AND(A2123="China",AK2123=2035),0.91,IF(AND(A2123="China",AK2123=2050),0.87,IF(AND(A2123="India",AK2123=2035),0.92,IF(AND(A2123="India",AK2123=2050),0.87,IF(AND(A2123="Middle East",AK2123=2035),0.89,IF(AND(A2123="Middle East",AK2123=2050),0.84,IF(AND(A2123="Africa",AK2123=2035),0.9,IF(AND(A2123="Africa",AK2123=2050),0.86,IF(AND(A2123="Brazil",AK2123=2035),0.93,IF(AND(A2123="Brazil",AK2123=2050),0.89,""))))))))))))))))))</f>
        <v>*0.84</v>
      </c>
      <c r="AM2123" s="51" t="str">
        <f aca="false">AM2122</f>
        <v>REZoning_Sol-Win</v>
      </c>
      <c r="AP2123" s="0" t="s">
        <v>2974</v>
      </c>
      <c r="AQ2123" s="0" t="s">
        <v>35</v>
      </c>
      <c r="AR2123" s="0" t="n">
        <v>2100</v>
      </c>
      <c r="AS2123" s="0" t="s">
        <v>896</v>
      </c>
      <c r="AT2123" s="0" t="s">
        <v>36</v>
      </c>
    </row>
    <row r="2124" customFormat="false" ht="28.5" hidden="false" customHeight="true" outlineLevel="0" collapsed="false">
      <c r="A2124" s="3" t="s">
        <v>57</v>
      </c>
      <c r="C2124" s="0" t="s">
        <v>2975</v>
      </c>
      <c r="D2124" s="50" t="s">
        <v>35</v>
      </c>
      <c r="E2124" s="0" t="n">
        <v>2035</v>
      </c>
      <c r="F2124" s="51" t="str">
        <f aca="false">"*"&amp;IF(AND(A2124="EU",E2124=2035),0.95,IF(AND(A2124="EU",E2124=2050),0.93,IF(AND(A2124="USA",E2124=2035),0.96,IF(AND(A2124="USA",E2124=2050),0.94,IF(AND(A2124="Japan",E2124=2035),0.94,IF(AND(A2124="Japan",E2124=2050),0.92,IF(AND(A2124="Russia",E2124=2035),0.95,IF(AND(A2124="Russia",E2124=2050),0.93,IF(AND(A2124="China",E2124=2035),0.94,IF(AND(A2124="China",E2124=2050),0.92,IF(AND(A2124="India",E2124=2035),0.95,IF(AND(A2124="India",E2124=2050),0.92,IF(AND(A2124="Middle East",E2124=2035),0.94,IF(AND(A2124="Middle East",E2124=2050),0.9,IF(AND(A2124="Africa",E2124=2035),0.94,IF(AND(A2124="Africa",E2124=2050),0.91,IF(AND(A2124="Brazil",E2124=2035),0.95,IF(AND(A2124="Brazil",E2124=2050),0.92,""))))))))))))))))))</f>
        <v>*0.94</v>
      </c>
      <c r="H2124" s="0" t="s">
        <v>2975</v>
      </c>
      <c r="I2124" s="50" t="s">
        <v>35</v>
      </c>
      <c r="J2124" s="0" t="n">
        <v>2050</v>
      </c>
      <c r="K2124" s="48" t="str">
        <f aca="false">"*"&amp;IF(AND(A2124="EU",J2124=2035),0.95,IF(AND(A2124="EU",J2124=2050),0.93,IF(AND(A2124="USA",J2124=2035),0.96,IF(AND(A2124="USA",J2124=2050),0.94,IF(AND(A2124="Japan",J2124=2035),0.94,IF(AND(A2124="Japan",J2124=2050),0.92,IF(AND(A2124="Russia",J2124=2035),0.95,IF(AND(A2124="Russia",J2124=2050),0.93,IF(AND(A2124="China",J2124=2035),0.94,IF(AND(A2124="China",J2124=2050),0.92,IF(AND(A2124="India",J2124=2035),0.95,IF(AND(A2124="India",J2124=2050),0.92,IF(AND(A2124="Middle East",J2124=2035),0.94,IF(AND(A2124="Middle East",J2124=2050),0.9,IF(AND(A2124="Africa",J2124=2035),0.94,IF(AND(A2124="Africa",J2124=2050),0.91,IF(AND(A2124="Brazil",J2124=2035),0.95,IF(AND(A2124="Brazil",J2124=2050),0.92,""))))))))))))))))))</f>
        <v>*0.9</v>
      </c>
      <c r="P2124" s="41" t="s">
        <v>2975</v>
      </c>
      <c r="Q2124" s="52" t="s">
        <v>35</v>
      </c>
      <c r="R2124" s="41" t="n">
        <v>2035</v>
      </c>
      <c r="S2124" s="53" t="str">
        <f aca="false">"*"&amp;IF(AND(A2124="EU",R2124=2035),0.95,IF(AND(A2124="EU",R2124=2050),0.93,IF(AND(A2124="USA",R2124=2035),0.96,IF(AND(A2124="USA",R2124=2050),0.93,IF(AND(A2124="Japan",R2124=2035),0.94,IF(AND(A2124="Japan",R2124=2050),0.92,IF(AND(A2124="Russia",R2124=2035),0.95,IF(AND(A2124="Russia",R2124=2050),0.91,IF(AND(A2124="China",R2124=2035),0.93,IF(AND(A2124="China",R2124=2050),0.92,IF(AND(A2124="India",R2124=2035),0.94,IF(AND(A2124="India",R2124=2050),0.91,IF(AND(A2124="Middle East",R2124=2035),0.92,IF(AND(A2124="Middle East",R2124=2050),0.89,IF(AND(A2124="Africa",R2124=2035),0.93,IF(AND(A2124="Africa",R2124=2050),0.9,IF(AND(A2124="Brazil",R2124=2035),0.95,IF(AND(A2124="Brazil",R2124=2050),0.92,""))))))))))))))))))</f>
        <v>*0.92</v>
      </c>
      <c r="U2124" s="41" t="s">
        <v>2975</v>
      </c>
      <c r="V2124" s="52" t="s">
        <v>35</v>
      </c>
      <c r="W2124" s="41" t="n">
        <v>2050</v>
      </c>
      <c r="X2124" s="53" t="str">
        <f aca="false">"*"&amp;IF(AND(A2124="EU",W2124=2035),0.95,IF(AND(A2124="EU",W2124=2050),0.93,IF(AND(A2124="USA",W2124=2035),0.96,IF(AND(A2124="USA",W2124=2050),0.93,IF(AND(A2124="Japan",W2124=2035),0.94,IF(AND(A2124="Japan",W2124=2050),0.92,IF(AND(A2124="Russia",W2124=2035),0.95,IF(AND(A2124="Russia",W2124=2050),0.91,IF(AND(A2124="China",W2124=2035),0.93,IF(AND(A2124="China",W2124=2050),0.92,IF(AND(A2124="India",W2124=2035),0.94,IF(AND(A2124="India",W2124=2050),0.91,IF(AND(A2124="Middle East",W2124=2035),0.92,IF(AND(A2124="Middle East",W2124=2050),0.89,IF(AND(A2124="Africa",W2124=2035),0.93,IF(AND(A2124="Africa",W2124=2050),0.9,IF(AND(A2124="Brazil",W2124=2035),0.95,IF(AND(A2124="Brazil",W2124=2050),0.92,""))))))))))))))))))</f>
        <v>*0.89</v>
      </c>
      <c r="AC2124" s="0" t="s">
        <v>2975</v>
      </c>
      <c r="AD2124" s="50" t="s">
        <v>35</v>
      </c>
      <c r="AE2124" s="0" t="n">
        <v>2035</v>
      </c>
      <c r="AF2124" s="51" t="str">
        <f aca="false">"*"&amp;IF(AND(A2124="EU",AE2124=2035),0.93,IF(AND(A2124="EU",AE2124=2050),0.9,IF(AND(A2124="USA",AE2124=2035),0.92,IF(AND(A2124="USA",AE2124=2050),0.89,IF(AND(A2124="Japan",AE2124=2035),0.92,IF(AND(A2124="Japan",AE2124=2050),0.89,IF(AND(A2124="Russia",AE2124=2035),0.91,IF(AND(A2124="Russia",AE2124=2050),0.86,IF(AND(A2124="China",AE2124=2035),0.91,IF(AND(A2124="China",AE2124=2050),0.87,IF(AND(A2124="India",AE2124=2035),0.92,IF(AND(A2124="India",AE2124=2050),0.87,IF(AND(A2124="Middle East",AE2124=2035),0.89,IF(AND(A2124="Middle East",AE2124=2050),0.84,IF(AND(A2124="Africa",AE2124=2035),0.9,IF(AND(A2124="Africa",AE2124=2050),0.86,IF(AND(A2124="Brazil",AE2124=2035),0.93,IF(AND(A2124="Brazil",AE2124=2050),0.89,""))))))))))))))))))</f>
        <v>*0.89</v>
      </c>
      <c r="AG2124" s="51" t="str">
        <f aca="false">AG2123</f>
        <v>REZoning_Sol-Win</v>
      </c>
      <c r="AI2124" s="0" t="s">
        <v>2975</v>
      </c>
      <c r="AJ2124" s="50" t="s">
        <v>35</v>
      </c>
      <c r="AK2124" s="0" t="n">
        <v>2050</v>
      </c>
      <c r="AL2124" s="51" t="str">
        <f aca="false">"*"&amp;IF(AND(A2124="EU",AK2124=2035),0.93,IF(AND(A2124="EU",AK2124=2050),0.9,IF(AND(A2124="USA",AK2124=2035),0.92,IF(AND(A2124="USA",AK2124=2050),0.89,IF(AND(A2124="Japan",AK2124=2035),0.92,IF(AND(A2124="Japan",AK2124=2050),0.89,IF(AND(A2124="Russia",AK2124=2035),0.91,IF(AND(A2124="Russia",AK2124=2050),0.86,IF(AND(A2124="China",AK2124=2035),0.91,IF(AND(A2124="China",AK2124=2050),0.87,IF(AND(A2124="India",AK2124=2035),0.92,IF(AND(A2124="India",AK2124=2050),0.87,IF(AND(A2124="Middle East",AK2124=2035),0.89,IF(AND(A2124="Middle East",AK2124=2050),0.84,IF(AND(A2124="Africa",AK2124=2035),0.9,IF(AND(A2124="Africa",AK2124=2050),0.86,IF(AND(A2124="Brazil",AK2124=2035),0.93,IF(AND(A2124="Brazil",AK2124=2050),0.89,""))))))))))))))))))</f>
        <v>*0.84</v>
      </c>
      <c r="AM2124" s="51" t="str">
        <f aca="false">AM2123</f>
        <v>REZoning_Sol-Win</v>
      </c>
      <c r="AP2124" s="0" t="s">
        <v>2975</v>
      </c>
      <c r="AQ2124" s="0" t="s">
        <v>35</v>
      </c>
      <c r="AR2124" s="0" t="n">
        <v>2100</v>
      </c>
      <c r="AS2124" s="0" t="s">
        <v>896</v>
      </c>
      <c r="AT2124" s="0" t="s">
        <v>36</v>
      </c>
    </row>
    <row r="2125" customFormat="false" ht="28.5" hidden="false" customHeight="true" outlineLevel="0" collapsed="false">
      <c r="A2125" s="3" t="s">
        <v>57</v>
      </c>
      <c r="C2125" s="0" t="s">
        <v>2976</v>
      </c>
      <c r="D2125" s="50" t="s">
        <v>35</v>
      </c>
      <c r="E2125" s="0" t="n">
        <v>2035</v>
      </c>
      <c r="F2125" s="51" t="str">
        <f aca="false">"*"&amp;IF(AND(A2125="EU",E2125=2035),0.95,IF(AND(A2125="EU",E2125=2050),0.93,IF(AND(A2125="USA",E2125=2035),0.96,IF(AND(A2125="USA",E2125=2050),0.94,IF(AND(A2125="Japan",E2125=2035),0.94,IF(AND(A2125="Japan",E2125=2050),0.92,IF(AND(A2125="Russia",E2125=2035),0.95,IF(AND(A2125="Russia",E2125=2050),0.93,IF(AND(A2125="China",E2125=2035),0.94,IF(AND(A2125="China",E2125=2050),0.92,IF(AND(A2125="India",E2125=2035),0.95,IF(AND(A2125="India",E2125=2050),0.92,IF(AND(A2125="Middle East",E2125=2035),0.94,IF(AND(A2125="Middle East",E2125=2050),0.9,IF(AND(A2125="Africa",E2125=2035),0.94,IF(AND(A2125="Africa",E2125=2050),0.91,IF(AND(A2125="Brazil",E2125=2035),0.95,IF(AND(A2125="Brazil",E2125=2050),0.92,""))))))))))))))))))</f>
        <v>*0.94</v>
      </c>
      <c r="H2125" s="0" t="s">
        <v>2976</v>
      </c>
      <c r="I2125" s="50" t="s">
        <v>35</v>
      </c>
      <c r="J2125" s="0" t="n">
        <v>2050</v>
      </c>
      <c r="K2125" s="48" t="str">
        <f aca="false">"*"&amp;IF(AND(A2125="EU",J2125=2035),0.95,IF(AND(A2125="EU",J2125=2050),0.93,IF(AND(A2125="USA",J2125=2035),0.96,IF(AND(A2125="USA",J2125=2050),0.94,IF(AND(A2125="Japan",J2125=2035),0.94,IF(AND(A2125="Japan",J2125=2050),0.92,IF(AND(A2125="Russia",J2125=2035),0.95,IF(AND(A2125="Russia",J2125=2050),0.93,IF(AND(A2125="China",J2125=2035),0.94,IF(AND(A2125="China",J2125=2050),0.92,IF(AND(A2125="India",J2125=2035),0.95,IF(AND(A2125="India",J2125=2050),0.92,IF(AND(A2125="Middle East",J2125=2035),0.94,IF(AND(A2125="Middle East",J2125=2050),0.9,IF(AND(A2125="Africa",J2125=2035),0.94,IF(AND(A2125="Africa",J2125=2050),0.91,IF(AND(A2125="Brazil",J2125=2035),0.95,IF(AND(A2125="Brazil",J2125=2050),0.92,""))))))))))))))))))</f>
        <v>*0.9</v>
      </c>
      <c r="P2125" s="41" t="s">
        <v>2976</v>
      </c>
      <c r="Q2125" s="52" t="s">
        <v>35</v>
      </c>
      <c r="R2125" s="41" t="n">
        <v>2035</v>
      </c>
      <c r="S2125" s="53" t="str">
        <f aca="false">"*"&amp;IF(AND(A2125="EU",R2125=2035),0.95,IF(AND(A2125="EU",R2125=2050),0.93,IF(AND(A2125="USA",R2125=2035),0.96,IF(AND(A2125="USA",R2125=2050),0.93,IF(AND(A2125="Japan",R2125=2035),0.94,IF(AND(A2125="Japan",R2125=2050),0.92,IF(AND(A2125="Russia",R2125=2035),0.95,IF(AND(A2125="Russia",R2125=2050),0.91,IF(AND(A2125="China",R2125=2035),0.93,IF(AND(A2125="China",R2125=2050),0.92,IF(AND(A2125="India",R2125=2035),0.94,IF(AND(A2125="India",R2125=2050),0.91,IF(AND(A2125="Middle East",R2125=2035),0.92,IF(AND(A2125="Middle East",R2125=2050),0.89,IF(AND(A2125="Africa",R2125=2035),0.93,IF(AND(A2125="Africa",R2125=2050),0.9,IF(AND(A2125="Brazil",R2125=2035),0.95,IF(AND(A2125="Brazil",R2125=2050),0.92,""))))))))))))))))))</f>
        <v>*0.92</v>
      </c>
      <c r="U2125" s="41" t="s">
        <v>2976</v>
      </c>
      <c r="V2125" s="52" t="s">
        <v>35</v>
      </c>
      <c r="W2125" s="41" t="n">
        <v>2050</v>
      </c>
      <c r="X2125" s="53" t="str">
        <f aca="false">"*"&amp;IF(AND(A2125="EU",W2125=2035),0.95,IF(AND(A2125="EU",W2125=2050),0.93,IF(AND(A2125="USA",W2125=2035),0.96,IF(AND(A2125="USA",W2125=2050),0.93,IF(AND(A2125="Japan",W2125=2035),0.94,IF(AND(A2125="Japan",W2125=2050),0.92,IF(AND(A2125="Russia",W2125=2035),0.95,IF(AND(A2125="Russia",W2125=2050),0.91,IF(AND(A2125="China",W2125=2035),0.93,IF(AND(A2125="China",W2125=2050),0.92,IF(AND(A2125="India",W2125=2035),0.94,IF(AND(A2125="India",W2125=2050),0.91,IF(AND(A2125="Middle East",W2125=2035),0.92,IF(AND(A2125="Middle East",W2125=2050),0.89,IF(AND(A2125="Africa",W2125=2035),0.93,IF(AND(A2125="Africa",W2125=2050),0.9,IF(AND(A2125="Brazil",W2125=2035),0.95,IF(AND(A2125="Brazil",W2125=2050),0.92,""))))))))))))))))))</f>
        <v>*0.89</v>
      </c>
      <c r="AC2125" s="0" t="s">
        <v>2976</v>
      </c>
      <c r="AD2125" s="50" t="s">
        <v>35</v>
      </c>
      <c r="AE2125" s="0" t="n">
        <v>2035</v>
      </c>
      <c r="AF2125" s="51" t="str">
        <f aca="false">"*"&amp;IF(AND(A2125="EU",AE2125=2035),0.93,IF(AND(A2125="EU",AE2125=2050),0.9,IF(AND(A2125="USA",AE2125=2035),0.92,IF(AND(A2125="USA",AE2125=2050),0.89,IF(AND(A2125="Japan",AE2125=2035),0.92,IF(AND(A2125="Japan",AE2125=2050),0.89,IF(AND(A2125="Russia",AE2125=2035),0.91,IF(AND(A2125="Russia",AE2125=2050),0.86,IF(AND(A2125="China",AE2125=2035),0.91,IF(AND(A2125="China",AE2125=2050),0.87,IF(AND(A2125="India",AE2125=2035),0.92,IF(AND(A2125="India",AE2125=2050),0.87,IF(AND(A2125="Middle East",AE2125=2035),0.89,IF(AND(A2125="Middle East",AE2125=2050),0.84,IF(AND(A2125="Africa",AE2125=2035),0.9,IF(AND(A2125="Africa",AE2125=2050),0.86,IF(AND(A2125="Brazil",AE2125=2035),0.93,IF(AND(A2125="Brazil",AE2125=2050),0.89,""))))))))))))))))))</f>
        <v>*0.89</v>
      </c>
      <c r="AG2125" s="51" t="str">
        <f aca="false">AG2124</f>
        <v>REZoning_Sol-Win</v>
      </c>
      <c r="AI2125" s="0" t="s">
        <v>2976</v>
      </c>
      <c r="AJ2125" s="50" t="s">
        <v>35</v>
      </c>
      <c r="AK2125" s="0" t="n">
        <v>2050</v>
      </c>
      <c r="AL2125" s="51" t="str">
        <f aca="false">"*"&amp;IF(AND(A2125="EU",AK2125=2035),0.93,IF(AND(A2125="EU",AK2125=2050),0.9,IF(AND(A2125="USA",AK2125=2035),0.92,IF(AND(A2125="USA",AK2125=2050),0.89,IF(AND(A2125="Japan",AK2125=2035),0.92,IF(AND(A2125="Japan",AK2125=2050),0.89,IF(AND(A2125="Russia",AK2125=2035),0.91,IF(AND(A2125="Russia",AK2125=2050),0.86,IF(AND(A2125="China",AK2125=2035),0.91,IF(AND(A2125="China",AK2125=2050),0.87,IF(AND(A2125="India",AK2125=2035),0.92,IF(AND(A2125="India",AK2125=2050),0.87,IF(AND(A2125="Middle East",AK2125=2035),0.89,IF(AND(A2125="Middle East",AK2125=2050),0.84,IF(AND(A2125="Africa",AK2125=2035),0.9,IF(AND(A2125="Africa",AK2125=2050),0.86,IF(AND(A2125="Brazil",AK2125=2035),0.93,IF(AND(A2125="Brazil",AK2125=2050),0.89,""))))))))))))))))))</f>
        <v>*0.84</v>
      </c>
      <c r="AM2125" s="51" t="str">
        <f aca="false">AM2124</f>
        <v>REZoning_Sol-Win</v>
      </c>
      <c r="AP2125" s="0" t="s">
        <v>2976</v>
      </c>
      <c r="AQ2125" s="0" t="s">
        <v>35</v>
      </c>
      <c r="AR2125" s="0" t="n">
        <v>2100</v>
      </c>
      <c r="AS2125" s="0" t="s">
        <v>896</v>
      </c>
      <c r="AT2125" s="0" t="s">
        <v>36</v>
      </c>
    </row>
    <row r="2126" customFormat="false" ht="28.5" hidden="false" customHeight="true" outlineLevel="0" collapsed="false">
      <c r="A2126" s="3" t="s">
        <v>57</v>
      </c>
      <c r="C2126" s="0" t="s">
        <v>2977</v>
      </c>
      <c r="D2126" s="50" t="s">
        <v>35</v>
      </c>
      <c r="E2126" s="0" t="n">
        <v>2035</v>
      </c>
      <c r="F2126" s="51" t="str">
        <f aca="false">"*"&amp;IF(AND(A2126="EU",E2126=2035),0.95,IF(AND(A2126="EU",E2126=2050),0.93,IF(AND(A2126="USA",E2126=2035),0.96,IF(AND(A2126="USA",E2126=2050),0.94,IF(AND(A2126="Japan",E2126=2035),0.94,IF(AND(A2126="Japan",E2126=2050),0.92,IF(AND(A2126="Russia",E2126=2035),0.95,IF(AND(A2126="Russia",E2126=2050),0.93,IF(AND(A2126="China",E2126=2035),0.94,IF(AND(A2126="China",E2126=2050),0.92,IF(AND(A2126="India",E2126=2035),0.95,IF(AND(A2126="India",E2126=2050),0.92,IF(AND(A2126="Middle East",E2126=2035),0.94,IF(AND(A2126="Middle East",E2126=2050),0.9,IF(AND(A2126="Africa",E2126=2035),0.94,IF(AND(A2126="Africa",E2126=2050),0.91,IF(AND(A2126="Brazil",E2126=2035),0.95,IF(AND(A2126="Brazil",E2126=2050),0.92,""))))))))))))))))))</f>
        <v>*0.94</v>
      </c>
      <c r="H2126" s="0" t="s">
        <v>2977</v>
      </c>
      <c r="I2126" s="50" t="s">
        <v>35</v>
      </c>
      <c r="J2126" s="0" t="n">
        <v>2050</v>
      </c>
      <c r="K2126" s="48" t="str">
        <f aca="false">"*"&amp;IF(AND(A2126="EU",J2126=2035),0.95,IF(AND(A2126="EU",J2126=2050),0.93,IF(AND(A2126="USA",J2126=2035),0.96,IF(AND(A2126="USA",J2126=2050),0.94,IF(AND(A2126="Japan",J2126=2035),0.94,IF(AND(A2126="Japan",J2126=2050),0.92,IF(AND(A2126="Russia",J2126=2035),0.95,IF(AND(A2126="Russia",J2126=2050),0.93,IF(AND(A2126="China",J2126=2035),0.94,IF(AND(A2126="China",J2126=2050),0.92,IF(AND(A2126="India",J2126=2035),0.95,IF(AND(A2126="India",J2126=2050),0.92,IF(AND(A2126="Middle East",J2126=2035),0.94,IF(AND(A2126="Middle East",J2126=2050),0.9,IF(AND(A2126="Africa",J2126=2035),0.94,IF(AND(A2126="Africa",J2126=2050),0.91,IF(AND(A2126="Brazil",J2126=2035),0.95,IF(AND(A2126="Brazil",J2126=2050),0.92,""))))))))))))))))))</f>
        <v>*0.9</v>
      </c>
      <c r="P2126" s="41" t="s">
        <v>2977</v>
      </c>
      <c r="Q2126" s="52" t="s">
        <v>35</v>
      </c>
      <c r="R2126" s="41" t="n">
        <v>2035</v>
      </c>
      <c r="S2126" s="53" t="str">
        <f aca="false">"*"&amp;IF(AND(A2126="EU",R2126=2035),0.95,IF(AND(A2126="EU",R2126=2050),0.93,IF(AND(A2126="USA",R2126=2035),0.96,IF(AND(A2126="USA",R2126=2050),0.93,IF(AND(A2126="Japan",R2126=2035),0.94,IF(AND(A2126="Japan",R2126=2050),0.92,IF(AND(A2126="Russia",R2126=2035),0.95,IF(AND(A2126="Russia",R2126=2050),0.91,IF(AND(A2126="China",R2126=2035),0.93,IF(AND(A2126="China",R2126=2050),0.92,IF(AND(A2126="India",R2126=2035),0.94,IF(AND(A2126="India",R2126=2050),0.91,IF(AND(A2126="Middle East",R2126=2035),0.92,IF(AND(A2126="Middle East",R2126=2050),0.89,IF(AND(A2126="Africa",R2126=2035),0.93,IF(AND(A2126="Africa",R2126=2050),0.9,IF(AND(A2126="Brazil",R2126=2035),0.95,IF(AND(A2126="Brazil",R2126=2050),0.92,""))))))))))))))))))</f>
        <v>*0.92</v>
      </c>
      <c r="U2126" s="41" t="s">
        <v>2977</v>
      </c>
      <c r="V2126" s="52" t="s">
        <v>35</v>
      </c>
      <c r="W2126" s="41" t="n">
        <v>2050</v>
      </c>
      <c r="X2126" s="53" t="str">
        <f aca="false">"*"&amp;IF(AND(A2126="EU",W2126=2035),0.95,IF(AND(A2126="EU",W2126=2050),0.93,IF(AND(A2126="USA",W2126=2035),0.96,IF(AND(A2126="USA",W2126=2050),0.93,IF(AND(A2126="Japan",W2126=2035),0.94,IF(AND(A2126="Japan",W2126=2050),0.92,IF(AND(A2126="Russia",W2126=2035),0.95,IF(AND(A2126="Russia",W2126=2050),0.91,IF(AND(A2126="China",W2126=2035),0.93,IF(AND(A2126="China",W2126=2050),0.92,IF(AND(A2126="India",W2126=2035),0.94,IF(AND(A2126="India",W2126=2050),0.91,IF(AND(A2126="Middle East",W2126=2035),0.92,IF(AND(A2126="Middle East",W2126=2050),0.89,IF(AND(A2126="Africa",W2126=2035),0.93,IF(AND(A2126="Africa",W2126=2050),0.9,IF(AND(A2126="Brazil",W2126=2035),0.95,IF(AND(A2126="Brazil",W2126=2050),0.92,""))))))))))))))))))</f>
        <v>*0.89</v>
      </c>
      <c r="AC2126" s="0" t="s">
        <v>2977</v>
      </c>
      <c r="AD2126" s="50" t="s">
        <v>35</v>
      </c>
      <c r="AE2126" s="0" t="n">
        <v>2035</v>
      </c>
      <c r="AF2126" s="51" t="str">
        <f aca="false">"*"&amp;IF(AND(A2126="EU",AE2126=2035),0.93,IF(AND(A2126="EU",AE2126=2050),0.9,IF(AND(A2126="USA",AE2126=2035),0.92,IF(AND(A2126="USA",AE2126=2050),0.89,IF(AND(A2126="Japan",AE2126=2035),0.92,IF(AND(A2126="Japan",AE2126=2050),0.89,IF(AND(A2126="Russia",AE2126=2035),0.91,IF(AND(A2126="Russia",AE2126=2050),0.86,IF(AND(A2126="China",AE2126=2035),0.91,IF(AND(A2126="China",AE2126=2050),0.87,IF(AND(A2126="India",AE2126=2035),0.92,IF(AND(A2126="India",AE2126=2050),0.87,IF(AND(A2126="Middle East",AE2126=2035),0.89,IF(AND(A2126="Middle East",AE2126=2050),0.84,IF(AND(A2126="Africa",AE2126=2035),0.9,IF(AND(A2126="Africa",AE2126=2050),0.86,IF(AND(A2126="Brazil",AE2126=2035),0.93,IF(AND(A2126="Brazil",AE2126=2050),0.89,""))))))))))))))))))</f>
        <v>*0.89</v>
      </c>
      <c r="AG2126" s="51" t="str">
        <f aca="false">AG2125</f>
        <v>REZoning_Sol-Win</v>
      </c>
      <c r="AI2126" s="0" t="s">
        <v>2977</v>
      </c>
      <c r="AJ2126" s="50" t="s">
        <v>35</v>
      </c>
      <c r="AK2126" s="0" t="n">
        <v>2050</v>
      </c>
      <c r="AL2126" s="51" t="str">
        <f aca="false">"*"&amp;IF(AND(A2126="EU",AK2126=2035),0.93,IF(AND(A2126="EU",AK2126=2050),0.9,IF(AND(A2126="USA",AK2126=2035),0.92,IF(AND(A2126="USA",AK2126=2050),0.89,IF(AND(A2126="Japan",AK2126=2035),0.92,IF(AND(A2126="Japan",AK2126=2050),0.89,IF(AND(A2126="Russia",AK2126=2035),0.91,IF(AND(A2126="Russia",AK2126=2050),0.86,IF(AND(A2126="China",AK2126=2035),0.91,IF(AND(A2126="China",AK2126=2050),0.87,IF(AND(A2126="India",AK2126=2035),0.92,IF(AND(A2126="India",AK2126=2050),0.87,IF(AND(A2126="Middle East",AK2126=2035),0.89,IF(AND(A2126="Middle East",AK2126=2050),0.84,IF(AND(A2126="Africa",AK2126=2035),0.9,IF(AND(A2126="Africa",AK2126=2050),0.86,IF(AND(A2126="Brazil",AK2126=2035),0.93,IF(AND(A2126="Brazil",AK2126=2050),0.89,""))))))))))))))))))</f>
        <v>*0.84</v>
      </c>
      <c r="AM2126" s="51" t="str">
        <f aca="false">AM2125</f>
        <v>REZoning_Sol-Win</v>
      </c>
      <c r="AP2126" s="0" t="s">
        <v>2977</v>
      </c>
      <c r="AQ2126" s="0" t="s">
        <v>35</v>
      </c>
      <c r="AR2126" s="0" t="n">
        <v>2100</v>
      </c>
      <c r="AS2126" s="0" t="s">
        <v>896</v>
      </c>
      <c r="AT2126" s="0" t="s">
        <v>36</v>
      </c>
    </row>
    <row r="2127" customFormat="false" ht="28.5" hidden="false" customHeight="true" outlineLevel="0" collapsed="false">
      <c r="A2127" s="3" t="s">
        <v>57</v>
      </c>
      <c r="C2127" s="0" t="s">
        <v>2978</v>
      </c>
      <c r="D2127" s="50" t="s">
        <v>35</v>
      </c>
      <c r="E2127" s="0" t="n">
        <v>2035</v>
      </c>
      <c r="F2127" s="51" t="str">
        <f aca="false">"*"&amp;IF(AND(A2127="EU",E2127=2035),0.95,IF(AND(A2127="EU",E2127=2050),0.93,IF(AND(A2127="USA",E2127=2035),0.96,IF(AND(A2127="USA",E2127=2050),0.94,IF(AND(A2127="Japan",E2127=2035),0.94,IF(AND(A2127="Japan",E2127=2050),0.92,IF(AND(A2127="Russia",E2127=2035),0.95,IF(AND(A2127="Russia",E2127=2050),0.93,IF(AND(A2127="China",E2127=2035),0.94,IF(AND(A2127="China",E2127=2050),0.92,IF(AND(A2127="India",E2127=2035),0.95,IF(AND(A2127="India",E2127=2050),0.92,IF(AND(A2127="Middle East",E2127=2035),0.94,IF(AND(A2127="Middle East",E2127=2050),0.9,IF(AND(A2127="Africa",E2127=2035),0.94,IF(AND(A2127="Africa",E2127=2050),0.91,IF(AND(A2127="Brazil",E2127=2035),0.95,IF(AND(A2127="Brazil",E2127=2050),0.92,""))))))))))))))))))</f>
        <v>*0.94</v>
      </c>
      <c r="H2127" s="0" t="s">
        <v>2978</v>
      </c>
      <c r="I2127" s="50" t="s">
        <v>35</v>
      </c>
      <c r="J2127" s="0" t="n">
        <v>2050</v>
      </c>
      <c r="K2127" s="48" t="str">
        <f aca="false">"*"&amp;IF(AND(A2127="EU",J2127=2035),0.95,IF(AND(A2127="EU",J2127=2050),0.93,IF(AND(A2127="USA",J2127=2035),0.96,IF(AND(A2127="USA",J2127=2050),0.94,IF(AND(A2127="Japan",J2127=2035),0.94,IF(AND(A2127="Japan",J2127=2050),0.92,IF(AND(A2127="Russia",J2127=2035),0.95,IF(AND(A2127="Russia",J2127=2050),0.93,IF(AND(A2127="China",J2127=2035),0.94,IF(AND(A2127="China",J2127=2050),0.92,IF(AND(A2127="India",J2127=2035),0.95,IF(AND(A2127="India",J2127=2050),0.92,IF(AND(A2127="Middle East",J2127=2035),0.94,IF(AND(A2127="Middle East",J2127=2050),0.9,IF(AND(A2127="Africa",J2127=2035),0.94,IF(AND(A2127="Africa",J2127=2050),0.91,IF(AND(A2127="Brazil",J2127=2035),0.95,IF(AND(A2127="Brazil",J2127=2050),0.92,""))))))))))))))))))</f>
        <v>*0.9</v>
      </c>
      <c r="P2127" s="41" t="s">
        <v>2978</v>
      </c>
      <c r="Q2127" s="52" t="s">
        <v>35</v>
      </c>
      <c r="R2127" s="41" t="n">
        <v>2035</v>
      </c>
      <c r="S2127" s="53" t="str">
        <f aca="false">"*"&amp;IF(AND(A2127="EU",R2127=2035),0.95,IF(AND(A2127="EU",R2127=2050),0.93,IF(AND(A2127="USA",R2127=2035),0.96,IF(AND(A2127="USA",R2127=2050),0.93,IF(AND(A2127="Japan",R2127=2035),0.94,IF(AND(A2127="Japan",R2127=2050),0.92,IF(AND(A2127="Russia",R2127=2035),0.95,IF(AND(A2127="Russia",R2127=2050),0.91,IF(AND(A2127="China",R2127=2035),0.93,IF(AND(A2127="China",R2127=2050),0.92,IF(AND(A2127="India",R2127=2035),0.94,IF(AND(A2127="India",R2127=2050),0.91,IF(AND(A2127="Middle East",R2127=2035),0.92,IF(AND(A2127="Middle East",R2127=2050),0.89,IF(AND(A2127="Africa",R2127=2035),0.93,IF(AND(A2127="Africa",R2127=2050),0.9,IF(AND(A2127="Brazil",R2127=2035),0.95,IF(AND(A2127="Brazil",R2127=2050),0.92,""))))))))))))))))))</f>
        <v>*0.92</v>
      </c>
      <c r="U2127" s="41" t="s">
        <v>2978</v>
      </c>
      <c r="V2127" s="52" t="s">
        <v>35</v>
      </c>
      <c r="W2127" s="41" t="n">
        <v>2050</v>
      </c>
      <c r="X2127" s="53" t="str">
        <f aca="false">"*"&amp;IF(AND(A2127="EU",W2127=2035),0.95,IF(AND(A2127="EU",W2127=2050),0.93,IF(AND(A2127="USA",W2127=2035),0.96,IF(AND(A2127="USA",W2127=2050),0.93,IF(AND(A2127="Japan",W2127=2035),0.94,IF(AND(A2127="Japan",W2127=2050),0.92,IF(AND(A2127="Russia",W2127=2035),0.95,IF(AND(A2127="Russia",W2127=2050),0.91,IF(AND(A2127="China",W2127=2035),0.93,IF(AND(A2127="China",W2127=2050),0.92,IF(AND(A2127="India",W2127=2035),0.94,IF(AND(A2127="India",W2127=2050),0.91,IF(AND(A2127="Middle East",W2127=2035),0.92,IF(AND(A2127="Middle East",W2127=2050),0.89,IF(AND(A2127="Africa",W2127=2035),0.93,IF(AND(A2127="Africa",W2127=2050),0.9,IF(AND(A2127="Brazil",W2127=2035),0.95,IF(AND(A2127="Brazil",W2127=2050),0.92,""))))))))))))))))))</f>
        <v>*0.89</v>
      </c>
      <c r="AC2127" s="0" t="s">
        <v>2978</v>
      </c>
      <c r="AD2127" s="50" t="s">
        <v>35</v>
      </c>
      <c r="AE2127" s="0" t="n">
        <v>2035</v>
      </c>
      <c r="AF2127" s="51" t="str">
        <f aca="false">"*"&amp;IF(AND(A2127="EU",AE2127=2035),0.93,IF(AND(A2127="EU",AE2127=2050),0.9,IF(AND(A2127="USA",AE2127=2035),0.92,IF(AND(A2127="USA",AE2127=2050),0.89,IF(AND(A2127="Japan",AE2127=2035),0.92,IF(AND(A2127="Japan",AE2127=2050),0.89,IF(AND(A2127="Russia",AE2127=2035),0.91,IF(AND(A2127="Russia",AE2127=2050),0.86,IF(AND(A2127="China",AE2127=2035),0.91,IF(AND(A2127="China",AE2127=2050),0.87,IF(AND(A2127="India",AE2127=2035),0.92,IF(AND(A2127="India",AE2127=2050),0.87,IF(AND(A2127="Middle East",AE2127=2035),0.89,IF(AND(A2127="Middle East",AE2127=2050),0.84,IF(AND(A2127="Africa",AE2127=2035),0.9,IF(AND(A2127="Africa",AE2127=2050),0.86,IF(AND(A2127="Brazil",AE2127=2035),0.93,IF(AND(A2127="Brazil",AE2127=2050),0.89,""))))))))))))))))))</f>
        <v>*0.89</v>
      </c>
      <c r="AG2127" s="51" t="str">
        <f aca="false">AG2126</f>
        <v>REZoning_Sol-Win</v>
      </c>
      <c r="AI2127" s="0" t="s">
        <v>2978</v>
      </c>
      <c r="AJ2127" s="50" t="s">
        <v>35</v>
      </c>
      <c r="AK2127" s="0" t="n">
        <v>2050</v>
      </c>
      <c r="AL2127" s="51" t="str">
        <f aca="false">"*"&amp;IF(AND(A2127="EU",AK2127=2035),0.93,IF(AND(A2127="EU",AK2127=2050),0.9,IF(AND(A2127="USA",AK2127=2035),0.92,IF(AND(A2127="USA",AK2127=2050),0.89,IF(AND(A2127="Japan",AK2127=2035),0.92,IF(AND(A2127="Japan",AK2127=2050),0.89,IF(AND(A2127="Russia",AK2127=2035),0.91,IF(AND(A2127="Russia",AK2127=2050),0.86,IF(AND(A2127="China",AK2127=2035),0.91,IF(AND(A2127="China",AK2127=2050),0.87,IF(AND(A2127="India",AK2127=2035),0.92,IF(AND(A2127="India",AK2127=2050),0.87,IF(AND(A2127="Middle East",AK2127=2035),0.89,IF(AND(A2127="Middle East",AK2127=2050),0.84,IF(AND(A2127="Africa",AK2127=2035),0.9,IF(AND(A2127="Africa",AK2127=2050),0.86,IF(AND(A2127="Brazil",AK2127=2035),0.93,IF(AND(A2127="Brazil",AK2127=2050),0.89,""))))))))))))))))))</f>
        <v>*0.84</v>
      </c>
      <c r="AM2127" s="51" t="str">
        <f aca="false">AM2126</f>
        <v>REZoning_Sol-Win</v>
      </c>
      <c r="AP2127" s="0" t="s">
        <v>2978</v>
      </c>
      <c r="AQ2127" s="0" t="s">
        <v>35</v>
      </c>
      <c r="AR2127" s="0" t="n">
        <v>2100</v>
      </c>
      <c r="AS2127" s="0" t="s">
        <v>896</v>
      </c>
      <c r="AT2127" s="0" t="s">
        <v>36</v>
      </c>
    </row>
    <row r="2128" customFormat="false" ht="28.5" hidden="false" customHeight="true" outlineLevel="0" collapsed="false">
      <c r="A2128" s="3" t="s">
        <v>57</v>
      </c>
      <c r="C2128" s="0" t="s">
        <v>2979</v>
      </c>
      <c r="D2128" s="50" t="s">
        <v>35</v>
      </c>
      <c r="E2128" s="0" t="n">
        <v>2035</v>
      </c>
      <c r="F2128" s="51" t="str">
        <f aca="false">"*"&amp;IF(AND(A2128="EU",E2128=2035),0.95,IF(AND(A2128="EU",E2128=2050),0.93,IF(AND(A2128="USA",E2128=2035),0.96,IF(AND(A2128="USA",E2128=2050),0.94,IF(AND(A2128="Japan",E2128=2035),0.94,IF(AND(A2128="Japan",E2128=2050),0.92,IF(AND(A2128="Russia",E2128=2035),0.95,IF(AND(A2128="Russia",E2128=2050),0.93,IF(AND(A2128="China",E2128=2035),0.94,IF(AND(A2128="China",E2128=2050),0.92,IF(AND(A2128="India",E2128=2035),0.95,IF(AND(A2128="India",E2128=2050),0.92,IF(AND(A2128="Middle East",E2128=2035),0.94,IF(AND(A2128="Middle East",E2128=2050),0.9,IF(AND(A2128="Africa",E2128=2035),0.94,IF(AND(A2128="Africa",E2128=2050),0.91,IF(AND(A2128="Brazil",E2128=2035),0.95,IF(AND(A2128="Brazil",E2128=2050),0.92,""))))))))))))))))))</f>
        <v>*0.94</v>
      </c>
      <c r="H2128" s="0" t="s">
        <v>2979</v>
      </c>
      <c r="I2128" s="50" t="s">
        <v>35</v>
      </c>
      <c r="J2128" s="0" t="n">
        <v>2050</v>
      </c>
      <c r="K2128" s="48" t="str">
        <f aca="false">"*"&amp;IF(AND(A2128="EU",J2128=2035),0.95,IF(AND(A2128="EU",J2128=2050),0.93,IF(AND(A2128="USA",J2128=2035),0.96,IF(AND(A2128="USA",J2128=2050),0.94,IF(AND(A2128="Japan",J2128=2035),0.94,IF(AND(A2128="Japan",J2128=2050),0.92,IF(AND(A2128="Russia",J2128=2035),0.95,IF(AND(A2128="Russia",J2128=2050),0.93,IF(AND(A2128="China",J2128=2035),0.94,IF(AND(A2128="China",J2128=2050),0.92,IF(AND(A2128="India",J2128=2035),0.95,IF(AND(A2128="India",J2128=2050),0.92,IF(AND(A2128="Middle East",J2128=2035),0.94,IF(AND(A2128="Middle East",J2128=2050),0.9,IF(AND(A2128="Africa",J2128=2035),0.94,IF(AND(A2128="Africa",J2128=2050),0.91,IF(AND(A2128="Brazil",J2128=2035),0.95,IF(AND(A2128="Brazil",J2128=2050),0.92,""))))))))))))))))))</f>
        <v>*0.9</v>
      </c>
      <c r="P2128" s="41" t="s">
        <v>2979</v>
      </c>
      <c r="Q2128" s="52" t="s">
        <v>35</v>
      </c>
      <c r="R2128" s="41" t="n">
        <v>2035</v>
      </c>
      <c r="S2128" s="53" t="str">
        <f aca="false">"*"&amp;IF(AND(A2128="EU",R2128=2035),0.95,IF(AND(A2128="EU",R2128=2050),0.93,IF(AND(A2128="USA",R2128=2035),0.96,IF(AND(A2128="USA",R2128=2050),0.93,IF(AND(A2128="Japan",R2128=2035),0.94,IF(AND(A2128="Japan",R2128=2050),0.92,IF(AND(A2128="Russia",R2128=2035),0.95,IF(AND(A2128="Russia",R2128=2050),0.91,IF(AND(A2128="China",R2128=2035),0.93,IF(AND(A2128="China",R2128=2050),0.92,IF(AND(A2128="India",R2128=2035),0.94,IF(AND(A2128="India",R2128=2050),0.91,IF(AND(A2128="Middle East",R2128=2035),0.92,IF(AND(A2128="Middle East",R2128=2050),0.89,IF(AND(A2128="Africa",R2128=2035),0.93,IF(AND(A2128="Africa",R2128=2050),0.9,IF(AND(A2128="Brazil",R2128=2035),0.95,IF(AND(A2128="Brazil",R2128=2050),0.92,""))))))))))))))))))</f>
        <v>*0.92</v>
      </c>
      <c r="U2128" s="41" t="s">
        <v>2979</v>
      </c>
      <c r="V2128" s="52" t="s">
        <v>35</v>
      </c>
      <c r="W2128" s="41" t="n">
        <v>2050</v>
      </c>
      <c r="X2128" s="53" t="str">
        <f aca="false">"*"&amp;IF(AND(A2128="EU",W2128=2035),0.95,IF(AND(A2128="EU",W2128=2050),0.93,IF(AND(A2128="USA",W2128=2035),0.96,IF(AND(A2128="USA",W2128=2050),0.93,IF(AND(A2128="Japan",W2128=2035),0.94,IF(AND(A2128="Japan",W2128=2050),0.92,IF(AND(A2128="Russia",W2128=2035),0.95,IF(AND(A2128="Russia",W2128=2050),0.91,IF(AND(A2128="China",W2128=2035),0.93,IF(AND(A2128="China",W2128=2050),0.92,IF(AND(A2128="India",W2128=2035),0.94,IF(AND(A2128="India",W2128=2050),0.91,IF(AND(A2128="Middle East",W2128=2035),0.92,IF(AND(A2128="Middle East",W2128=2050),0.89,IF(AND(A2128="Africa",W2128=2035),0.93,IF(AND(A2128="Africa",W2128=2050),0.9,IF(AND(A2128="Brazil",W2128=2035),0.95,IF(AND(A2128="Brazil",W2128=2050),0.92,""))))))))))))))))))</f>
        <v>*0.89</v>
      </c>
      <c r="AC2128" s="0" t="s">
        <v>2979</v>
      </c>
      <c r="AD2128" s="50" t="s">
        <v>35</v>
      </c>
      <c r="AE2128" s="0" t="n">
        <v>2035</v>
      </c>
      <c r="AF2128" s="51" t="str">
        <f aca="false">"*"&amp;IF(AND(A2128="EU",AE2128=2035),0.93,IF(AND(A2128="EU",AE2128=2050),0.9,IF(AND(A2128="USA",AE2128=2035),0.92,IF(AND(A2128="USA",AE2128=2050),0.89,IF(AND(A2128="Japan",AE2128=2035),0.92,IF(AND(A2128="Japan",AE2128=2050),0.89,IF(AND(A2128="Russia",AE2128=2035),0.91,IF(AND(A2128="Russia",AE2128=2050),0.86,IF(AND(A2128="China",AE2128=2035),0.91,IF(AND(A2128="China",AE2128=2050),0.87,IF(AND(A2128="India",AE2128=2035),0.92,IF(AND(A2128="India",AE2128=2050),0.87,IF(AND(A2128="Middle East",AE2128=2035),0.89,IF(AND(A2128="Middle East",AE2128=2050),0.84,IF(AND(A2128="Africa",AE2128=2035),0.9,IF(AND(A2128="Africa",AE2128=2050),0.86,IF(AND(A2128="Brazil",AE2128=2035),0.93,IF(AND(A2128="Brazil",AE2128=2050),0.89,""))))))))))))))))))</f>
        <v>*0.89</v>
      </c>
      <c r="AG2128" s="51" t="str">
        <f aca="false">AG2127</f>
        <v>REZoning_Sol-Win</v>
      </c>
      <c r="AI2128" s="0" t="s">
        <v>2979</v>
      </c>
      <c r="AJ2128" s="50" t="s">
        <v>35</v>
      </c>
      <c r="AK2128" s="0" t="n">
        <v>2050</v>
      </c>
      <c r="AL2128" s="51" t="str">
        <f aca="false">"*"&amp;IF(AND(A2128="EU",AK2128=2035),0.93,IF(AND(A2128="EU",AK2128=2050),0.9,IF(AND(A2128="USA",AK2128=2035),0.92,IF(AND(A2128="USA",AK2128=2050),0.89,IF(AND(A2128="Japan",AK2128=2035),0.92,IF(AND(A2128="Japan",AK2128=2050),0.89,IF(AND(A2128="Russia",AK2128=2035),0.91,IF(AND(A2128="Russia",AK2128=2050),0.86,IF(AND(A2128="China",AK2128=2035),0.91,IF(AND(A2128="China",AK2128=2050),0.87,IF(AND(A2128="India",AK2128=2035),0.92,IF(AND(A2128="India",AK2128=2050),0.87,IF(AND(A2128="Middle East",AK2128=2035),0.89,IF(AND(A2128="Middle East",AK2128=2050),0.84,IF(AND(A2128="Africa",AK2128=2035),0.9,IF(AND(A2128="Africa",AK2128=2050),0.86,IF(AND(A2128="Brazil",AK2128=2035),0.93,IF(AND(A2128="Brazil",AK2128=2050),0.89,""))))))))))))))))))</f>
        <v>*0.84</v>
      </c>
      <c r="AM2128" s="51" t="str">
        <f aca="false">AM2127</f>
        <v>REZoning_Sol-Win</v>
      </c>
      <c r="AP2128" s="0" t="s">
        <v>2979</v>
      </c>
      <c r="AQ2128" s="0" t="s">
        <v>35</v>
      </c>
      <c r="AR2128" s="0" t="n">
        <v>2100</v>
      </c>
      <c r="AS2128" s="0" t="s">
        <v>896</v>
      </c>
      <c r="AT2128" s="0" t="s">
        <v>36</v>
      </c>
    </row>
    <row r="2129" customFormat="false" ht="28.5" hidden="false" customHeight="true" outlineLevel="0" collapsed="false">
      <c r="A2129" s="3" t="s">
        <v>57</v>
      </c>
      <c r="C2129" s="0" t="s">
        <v>2980</v>
      </c>
      <c r="D2129" s="50" t="s">
        <v>35</v>
      </c>
      <c r="E2129" s="0" t="n">
        <v>2035</v>
      </c>
      <c r="F2129" s="51" t="str">
        <f aca="false">"*"&amp;IF(AND(A2129="EU",E2129=2035),0.95,IF(AND(A2129="EU",E2129=2050),0.93,IF(AND(A2129="USA",E2129=2035),0.96,IF(AND(A2129="USA",E2129=2050),0.94,IF(AND(A2129="Japan",E2129=2035),0.94,IF(AND(A2129="Japan",E2129=2050),0.92,IF(AND(A2129="Russia",E2129=2035),0.95,IF(AND(A2129="Russia",E2129=2050),0.93,IF(AND(A2129="China",E2129=2035),0.94,IF(AND(A2129="China",E2129=2050),0.92,IF(AND(A2129="India",E2129=2035),0.95,IF(AND(A2129="India",E2129=2050),0.92,IF(AND(A2129="Middle East",E2129=2035),0.94,IF(AND(A2129="Middle East",E2129=2050),0.9,IF(AND(A2129="Africa",E2129=2035),0.94,IF(AND(A2129="Africa",E2129=2050),0.91,IF(AND(A2129="Brazil",E2129=2035),0.95,IF(AND(A2129="Brazil",E2129=2050),0.92,""))))))))))))))))))</f>
        <v>*0.94</v>
      </c>
      <c r="H2129" s="0" t="s">
        <v>2980</v>
      </c>
      <c r="I2129" s="50" t="s">
        <v>35</v>
      </c>
      <c r="J2129" s="0" t="n">
        <v>2050</v>
      </c>
      <c r="K2129" s="48" t="str">
        <f aca="false">"*"&amp;IF(AND(A2129="EU",J2129=2035),0.95,IF(AND(A2129="EU",J2129=2050),0.93,IF(AND(A2129="USA",J2129=2035),0.96,IF(AND(A2129="USA",J2129=2050),0.94,IF(AND(A2129="Japan",J2129=2035),0.94,IF(AND(A2129="Japan",J2129=2050),0.92,IF(AND(A2129="Russia",J2129=2035),0.95,IF(AND(A2129="Russia",J2129=2050),0.93,IF(AND(A2129="China",J2129=2035),0.94,IF(AND(A2129="China",J2129=2050),0.92,IF(AND(A2129="India",J2129=2035),0.95,IF(AND(A2129="India",J2129=2050),0.92,IF(AND(A2129="Middle East",J2129=2035),0.94,IF(AND(A2129="Middle East",J2129=2050),0.9,IF(AND(A2129="Africa",J2129=2035),0.94,IF(AND(A2129="Africa",J2129=2050),0.91,IF(AND(A2129="Brazil",J2129=2035),0.95,IF(AND(A2129="Brazil",J2129=2050),0.92,""))))))))))))))))))</f>
        <v>*0.9</v>
      </c>
      <c r="P2129" s="41" t="s">
        <v>2980</v>
      </c>
      <c r="Q2129" s="52" t="s">
        <v>35</v>
      </c>
      <c r="R2129" s="41" t="n">
        <v>2035</v>
      </c>
      <c r="S2129" s="53" t="str">
        <f aca="false">"*"&amp;IF(AND(A2129="EU",R2129=2035),0.95,IF(AND(A2129="EU",R2129=2050),0.93,IF(AND(A2129="USA",R2129=2035),0.96,IF(AND(A2129="USA",R2129=2050),0.93,IF(AND(A2129="Japan",R2129=2035),0.94,IF(AND(A2129="Japan",R2129=2050),0.92,IF(AND(A2129="Russia",R2129=2035),0.95,IF(AND(A2129="Russia",R2129=2050),0.91,IF(AND(A2129="China",R2129=2035),0.93,IF(AND(A2129="China",R2129=2050),0.92,IF(AND(A2129="India",R2129=2035),0.94,IF(AND(A2129="India",R2129=2050),0.91,IF(AND(A2129="Middle East",R2129=2035),0.92,IF(AND(A2129="Middle East",R2129=2050),0.89,IF(AND(A2129="Africa",R2129=2035),0.93,IF(AND(A2129="Africa",R2129=2050),0.9,IF(AND(A2129="Brazil",R2129=2035),0.95,IF(AND(A2129="Brazil",R2129=2050),0.92,""))))))))))))))))))</f>
        <v>*0.92</v>
      </c>
      <c r="U2129" s="41" t="s">
        <v>2980</v>
      </c>
      <c r="V2129" s="52" t="s">
        <v>35</v>
      </c>
      <c r="W2129" s="41" t="n">
        <v>2050</v>
      </c>
      <c r="X2129" s="53" t="str">
        <f aca="false">"*"&amp;IF(AND(A2129="EU",W2129=2035),0.95,IF(AND(A2129="EU",W2129=2050),0.93,IF(AND(A2129="USA",W2129=2035),0.96,IF(AND(A2129="USA",W2129=2050),0.93,IF(AND(A2129="Japan",W2129=2035),0.94,IF(AND(A2129="Japan",W2129=2050),0.92,IF(AND(A2129="Russia",W2129=2035),0.95,IF(AND(A2129="Russia",W2129=2050),0.91,IF(AND(A2129="China",W2129=2035),0.93,IF(AND(A2129="China",W2129=2050),0.92,IF(AND(A2129="India",W2129=2035),0.94,IF(AND(A2129="India",W2129=2050),0.91,IF(AND(A2129="Middle East",W2129=2035),0.92,IF(AND(A2129="Middle East",W2129=2050),0.89,IF(AND(A2129="Africa",W2129=2035),0.93,IF(AND(A2129="Africa",W2129=2050),0.9,IF(AND(A2129="Brazil",W2129=2035),0.95,IF(AND(A2129="Brazil",W2129=2050),0.92,""))))))))))))))))))</f>
        <v>*0.89</v>
      </c>
      <c r="AC2129" s="0" t="s">
        <v>2980</v>
      </c>
      <c r="AD2129" s="50" t="s">
        <v>35</v>
      </c>
      <c r="AE2129" s="0" t="n">
        <v>2035</v>
      </c>
      <c r="AF2129" s="51" t="str">
        <f aca="false">"*"&amp;IF(AND(A2129="EU",AE2129=2035),0.93,IF(AND(A2129="EU",AE2129=2050),0.9,IF(AND(A2129="USA",AE2129=2035),0.92,IF(AND(A2129="USA",AE2129=2050),0.89,IF(AND(A2129="Japan",AE2129=2035),0.92,IF(AND(A2129="Japan",AE2129=2050),0.89,IF(AND(A2129="Russia",AE2129=2035),0.91,IF(AND(A2129="Russia",AE2129=2050),0.86,IF(AND(A2129="China",AE2129=2035),0.91,IF(AND(A2129="China",AE2129=2050),0.87,IF(AND(A2129="India",AE2129=2035),0.92,IF(AND(A2129="India",AE2129=2050),0.87,IF(AND(A2129="Middle East",AE2129=2035),0.89,IF(AND(A2129="Middle East",AE2129=2050),0.84,IF(AND(A2129="Africa",AE2129=2035),0.9,IF(AND(A2129="Africa",AE2129=2050),0.86,IF(AND(A2129="Brazil",AE2129=2035),0.93,IF(AND(A2129="Brazil",AE2129=2050),0.89,""))))))))))))))))))</f>
        <v>*0.89</v>
      </c>
      <c r="AG2129" s="51" t="str">
        <f aca="false">AG2128</f>
        <v>REZoning_Sol-Win</v>
      </c>
      <c r="AI2129" s="0" t="s">
        <v>2980</v>
      </c>
      <c r="AJ2129" s="50" t="s">
        <v>35</v>
      </c>
      <c r="AK2129" s="0" t="n">
        <v>2050</v>
      </c>
      <c r="AL2129" s="51" t="str">
        <f aca="false">"*"&amp;IF(AND(A2129="EU",AK2129=2035),0.93,IF(AND(A2129="EU",AK2129=2050),0.9,IF(AND(A2129="USA",AK2129=2035),0.92,IF(AND(A2129="USA",AK2129=2050),0.89,IF(AND(A2129="Japan",AK2129=2035),0.92,IF(AND(A2129="Japan",AK2129=2050),0.89,IF(AND(A2129="Russia",AK2129=2035),0.91,IF(AND(A2129="Russia",AK2129=2050),0.86,IF(AND(A2129="China",AK2129=2035),0.91,IF(AND(A2129="China",AK2129=2050),0.87,IF(AND(A2129="India",AK2129=2035),0.92,IF(AND(A2129="India",AK2129=2050),0.87,IF(AND(A2129="Middle East",AK2129=2035),0.89,IF(AND(A2129="Middle East",AK2129=2050),0.84,IF(AND(A2129="Africa",AK2129=2035),0.9,IF(AND(A2129="Africa",AK2129=2050),0.86,IF(AND(A2129="Brazil",AK2129=2035),0.93,IF(AND(A2129="Brazil",AK2129=2050),0.89,""))))))))))))))))))</f>
        <v>*0.84</v>
      </c>
      <c r="AM2129" s="51" t="str">
        <f aca="false">AM2128</f>
        <v>REZoning_Sol-Win</v>
      </c>
      <c r="AP2129" s="0" t="s">
        <v>2980</v>
      </c>
      <c r="AQ2129" s="0" t="s">
        <v>35</v>
      </c>
      <c r="AR2129" s="0" t="n">
        <v>2100</v>
      </c>
      <c r="AS2129" s="0" t="s">
        <v>896</v>
      </c>
      <c r="AT2129" s="0" t="s">
        <v>36</v>
      </c>
    </row>
    <row r="2130" customFormat="false" ht="28.5" hidden="false" customHeight="true" outlineLevel="0" collapsed="false">
      <c r="A2130" s="3" t="s">
        <v>57</v>
      </c>
      <c r="C2130" s="0" t="s">
        <v>2981</v>
      </c>
      <c r="D2130" s="50" t="s">
        <v>35</v>
      </c>
      <c r="E2130" s="0" t="n">
        <v>2035</v>
      </c>
      <c r="F2130" s="51" t="str">
        <f aca="false">"*"&amp;IF(AND(A2130="EU",E2130=2035),0.95,IF(AND(A2130="EU",E2130=2050),0.93,IF(AND(A2130="USA",E2130=2035),0.96,IF(AND(A2130="USA",E2130=2050),0.94,IF(AND(A2130="Japan",E2130=2035),0.94,IF(AND(A2130="Japan",E2130=2050),0.92,IF(AND(A2130="Russia",E2130=2035),0.95,IF(AND(A2130="Russia",E2130=2050),0.93,IF(AND(A2130="China",E2130=2035),0.94,IF(AND(A2130="China",E2130=2050),0.92,IF(AND(A2130="India",E2130=2035),0.95,IF(AND(A2130="India",E2130=2050),0.92,IF(AND(A2130="Middle East",E2130=2035),0.94,IF(AND(A2130="Middle East",E2130=2050),0.9,IF(AND(A2130="Africa",E2130=2035),0.94,IF(AND(A2130="Africa",E2130=2050),0.91,IF(AND(A2130="Brazil",E2130=2035),0.95,IF(AND(A2130="Brazil",E2130=2050),0.92,""))))))))))))))))))</f>
        <v>*0.94</v>
      </c>
      <c r="H2130" s="0" t="s">
        <v>2981</v>
      </c>
      <c r="I2130" s="50" t="s">
        <v>35</v>
      </c>
      <c r="J2130" s="0" t="n">
        <v>2050</v>
      </c>
      <c r="K2130" s="48" t="str">
        <f aca="false">"*"&amp;IF(AND(A2130="EU",J2130=2035),0.95,IF(AND(A2130="EU",J2130=2050),0.93,IF(AND(A2130="USA",J2130=2035),0.96,IF(AND(A2130="USA",J2130=2050),0.94,IF(AND(A2130="Japan",J2130=2035),0.94,IF(AND(A2130="Japan",J2130=2050),0.92,IF(AND(A2130="Russia",J2130=2035),0.95,IF(AND(A2130="Russia",J2130=2050),0.93,IF(AND(A2130="China",J2130=2035),0.94,IF(AND(A2130="China",J2130=2050),0.92,IF(AND(A2130="India",J2130=2035),0.95,IF(AND(A2130="India",J2130=2050),0.92,IF(AND(A2130="Middle East",J2130=2035),0.94,IF(AND(A2130="Middle East",J2130=2050),0.9,IF(AND(A2130="Africa",J2130=2035),0.94,IF(AND(A2130="Africa",J2130=2050),0.91,IF(AND(A2130="Brazil",J2130=2035),0.95,IF(AND(A2130="Brazil",J2130=2050),0.92,""))))))))))))))))))</f>
        <v>*0.9</v>
      </c>
      <c r="P2130" s="41" t="s">
        <v>2981</v>
      </c>
      <c r="Q2130" s="52" t="s">
        <v>35</v>
      </c>
      <c r="R2130" s="41" t="n">
        <v>2035</v>
      </c>
      <c r="S2130" s="53" t="str">
        <f aca="false">"*"&amp;IF(AND(A2130="EU",R2130=2035),0.95,IF(AND(A2130="EU",R2130=2050),0.93,IF(AND(A2130="USA",R2130=2035),0.96,IF(AND(A2130="USA",R2130=2050),0.93,IF(AND(A2130="Japan",R2130=2035),0.94,IF(AND(A2130="Japan",R2130=2050),0.92,IF(AND(A2130="Russia",R2130=2035),0.95,IF(AND(A2130="Russia",R2130=2050),0.91,IF(AND(A2130="China",R2130=2035),0.93,IF(AND(A2130="China",R2130=2050),0.92,IF(AND(A2130="India",R2130=2035),0.94,IF(AND(A2130="India",R2130=2050),0.91,IF(AND(A2130="Middle East",R2130=2035),0.92,IF(AND(A2130="Middle East",R2130=2050),0.89,IF(AND(A2130="Africa",R2130=2035),0.93,IF(AND(A2130="Africa",R2130=2050),0.9,IF(AND(A2130="Brazil",R2130=2035),0.95,IF(AND(A2130="Brazil",R2130=2050),0.92,""))))))))))))))))))</f>
        <v>*0.92</v>
      </c>
      <c r="U2130" s="41" t="s">
        <v>2981</v>
      </c>
      <c r="V2130" s="52" t="s">
        <v>35</v>
      </c>
      <c r="W2130" s="41" t="n">
        <v>2050</v>
      </c>
      <c r="X2130" s="53" t="str">
        <f aca="false">"*"&amp;IF(AND(A2130="EU",W2130=2035),0.95,IF(AND(A2130="EU",W2130=2050),0.93,IF(AND(A2130="USA",W2130=2035),0.96,IF(AND(A2130="USA",W2130=2050),0.93,IF(AND(A2130="Japan",W2130=2035),0.94,IF(AND(A2130="Japan",W2130=2050),0.92,IF(AND(A2130="Russia",W2130=2035),0.95,IF(AND(A2130="Russia",W2130=2050),0.91,IF(AND(A2130="China",W2130=2035),0.93,IF(AND(A2130="China",W2130=2050),0.92,IF(AND(A2130="India",W2130=2035),0.94,IF(AND(A2130="India",W2130=2050),0.91,IF(AND(A2130="Middle East",W2130=2035),0.92,IF(AND(A2130="Middle East",W2130=2050),0.89,IF(AND(A2130="Africa",W2130=2035),0.93,IF(AND(A2130="Africa",W2130=2050),0.9,IF(AND(A2130="Brazil",W2130=2035),0.95,IF(AND(A2130="Brazil",W2130=2050),0.92,""))))))))))))))))))</f>
        <v>*0.89</v>
      </c>
      <c r="AC2130" s="0" t="s">
        <v>2981</v>
      </c>
      <c r="AD2130" s="50" t="s">
        <v>35</v>
      </c>
      <c r="AE2130" s="0" t="n">
        <v>2035</v>
      </c>
      <c r="AF2130" s="51" t="str">
        <f aca="false">"*"&amp;IF(AND(A2130="EU",AE2130=2035),0.93,IF(AND(A2130="EU",AE2130=2050),0.9,IF(AND(A2130="USA",AE2130=2035),0.92,IF(AND(A2130="USA",AE2130=2050),0.89,IF(AND(A2130="Japan",AE2130=2035),0.92,IF(AND(A2130="Japan",AE2130=2050),0.89,IF(AND(A2130="Russia",AE2130=2035),0.91,IF(AND(A2130="Russia",AE2130=2050),0.86,IF(AND(A2130="China",AE2130=2035),0.91,IF(AND(A2130="China",AE2130=2050),0.87,IF(AND(A2130="India",AE2130=2035),0.92,IF(AND(A2130="India",AE2130=2050),0.87,IF(AND(A2130="Middle East",AE2130=2035),0.89,IF(AND(A2130="Middle East",AE2130=2050),0.84,IF(AND(A2130="Africa",AE2130=2035),0.9,IF(AND(A2130="Africa",AE2130=2050),0.86,IF(AND(A2130="Brazil",AE2130=2035),0.93,IF(AND(A2130="Brazil",AE2130=2050),0.89,""))))))))))))))))))</f>
        <v>*0.89</v>
      </c>
      <c r="AG2130" s="51" t="str">
        <f aca="false">AG2129</f>
        <v>REZoning_Sol-Win</v>
      </c>
      <c r="AI2130" s="0" t="s">
        <v>2981</v>
      </c>
      <c r="AJ2130" s="50" t="s">
        <v>35</v>
      </c>
      <c r="AK2130" s="0" t="n">
        <v>2050</v>
      </c>
      <c r="AL2130" s="51" t="str">
        <f aca="false">"*"&amp;IF(AND(A2130="EU",AK2130=2035),0.93,IF(AND(A2130="EU",AK2130=2050),0.9,IF(AND(A2130="USA",AK2130=2035),0.92,IF(AND(A2130="USA",AK2130=2050),0.89,IF(AND(A2130="Japan",AK2130=2035),0.92,IF(AND(A2130="Japan",AK2130=2050),0.89,IF(AND(A2130="Russia",AK2130=2035),0.91,IF(AND(A2130="Russia",AK2130=2050),0.86,IF(AND(A2130="China",AK2130=2035),0.91,IF(AND(A2130="China",AK2130=2050),0.87,IF(AND(A2130="India",AK2130=2035),0.92,IF(AND(A2130="India",AK2130=2050),0.87,IF(AND(A2130="Middle East",AK2130=2035),0.89,IF(AND(A2130="Middle East",AK2130=2050),0.84,IF(AND(A2130="Africa",AK2130=2035),0.9,IF(AND(A2130="Africa",AK2130=2050),0.86,IF(AND(A2130="Brazil",AK2130=2035),0.93,IF(AND(A2130="Brazil",AK2130=2050),0.89,""))))))))))))))))))</f>
        <v>*0.84</v>
      </c>
      <c r="AM2130" s="51" t="str">
        <f aca="false">AM2129</f>
        <v>REZoning_Sol-Win</v>
      </c>
      <c r="AP2130" s="0" t="s">
        <v>2981</v>
      </c>
      <c r="AQ2130" s="0" t="s">
        <v>35</v>
      </c>
      <c r="AR2130" s="0" t="n">
        <v>2100</v>
      </c>
      <c r="AS2130" s="0" t="s">
        <v>896</v>
      </c>
      <c r="AT2130" s="0" t="s">
        <v>36</v>
      </c>
    </row>
    <row r="2131" customFormat="false" ht="28.5" hidden="false" customHeight="true" outlineLevel="0" collapsed="false">
      <c r="A2131" s="3" t="s">
        <v>57</v>
      </c>
      <c r="C2131" s="0" t="s">
        <v>2982</v>
      </c>
      <c r="D2131" s="50" t="s">
        <v>35</v>
      </c>
      <c r="E2131" s="0" t="n">
        <v>2035</v>
      </c>
      <c r="F2131" s="51" t="str">
        <f aca="false">"*"&amp;IF(AND(A2131="EU",E2131=2035),0.95,IF(AND(A2131="EU",E2131=2050),0.93,IF(AND(A2131="USA",E2131=2035),0.96,IF(AND(A2131="USA",E2131=2050),0.94,IF(AND(A2131="Japan",E2131=2035),0.94,IF(AND(A2131="Japan",E2131=2050),0.92,IF(AND(A2131="Russia",E2131=2035),0.95,IF(AND(A2131="Russia",E2131=2050),0.93,IF(AND(A2131="China",E2131=2035),0.94,IF(AND(A2131="China",E2131=2050),0.92,IF(AND(A2131="India",E2131=2035),0.95,IF(AND(A2131="India",E2131=2050),0.92,IF(AND(A2131="Middle East",E2131=2035),0.94,IF(AND(A2131="Middle East",E2131=2050),0.9,IF(AND(A2131="Africa",E2131=2035),0.94,IF(AND(A2131="Africa",E2131=2050),0.91,IF(AND(A2131="Brazil",E2131=2035),0.95,IF(AND(A2131="Brazil",E2131=2050),0.92,""))))))))))))))))))</f>
        <v>*0.94</v>
      </c>
      <c r="H2131" s="0" t="s">
        <v>2982</v>
      </c>
      <c r="I2131" s="50" t="s">
        <v>35</v>
      </c>
      <c r="J2131" s="0" t="n">
        <v>2050</v>
      </c>
      <c r="K2131" s="48" t="str">
        <f aca="false">"*"&amp;IF(AND(A2131="EU",J2131=2035),0.95,IF(AND(A2131="EU",J2131=2050),0.93,IF(AND(A2131="USA",J2131=2035),0.96,IF(AND(A2131="USA",J2131=2050),0.94,IF(AND(A2131="Japan",J2131=2035),0.94,IF(AND(A2131="Japan",J2131=2050),0.92,IF(AND(A2131="Russia",J2131=2035),0.95,IF(AND(A2131="Russia",J2131=2050),0.93,IF(AND(A2131="China",J2131=2035),0.94,IF(AND(A2131="China",J2131=2050),0.92,IF(AND(A2131="India",J2131=2035),0.95,IF(AND(A2131="India",J2131=2050),0.92,IF(AND(A2131="Middle East",J2131=2035),0.94,IF(AND(A2131="Middle East",J2131=2050),0.9,IF(AND(A2131="Africa",J2131=2035),0.94,IF(AND(A2131="Africa",J2131=2050),0.91,IF(AND(A2131="Brazil",J2131=2035),0.95,IF(AND(A2131="Brazil",J2131=2050),0.92,""))))))))))))))))))</f>
        <v>*0.9</v>
      </c>
      <c r="P2131" s="41" t="s">
        <v>2982</v>
      </c>
      <c r="Q2131" s="52" t="s">
        <v>35</v>
      </c>
      <c r="R2131" s="41" t="n">
        <v>2035</v>
      </c>
      <c r="S2131" s="53" t="str">
        <f aca="false">"*"&amp;IF(AND(A2131="EU",R2131=2035),0.95,IF(AND(A2131="EU",R2131=2050),0.93,IF(AND(A2131="USA",R2131=2035),0.96,IF(AND(A2131="USA",R2131=2050),0.93,IF(AND(A2131="Japan",R2131=2035),0.94,IF(AND(A2131="Japan",R2131=2050),0.92,IF(AND(A2131="Russia",R2131=2035),0.95,IF(AND(A2131="Russia",R2131=2050),0.91,IF(AND(A2131="China",R2131=2035),0.93,IF(AND(A2131="China",R2131=2050),0.92,IF(AND(A2131="India",R2131=2035),0.94,IF(AND(A2131="India",R2131=2050),0.91,IF(AND(A2131="Middle East",R2131=2035),0.92,IF(AND(A2131="Middle East",R2131=2050),0.89,IF(AND(A2131="Africa",R2131=2035),0.93,IF(AND(A2131="Africa",R2131=2050),0.9,IF(AND(A2131="Brazil",R2131=2035),0.95,IF(AND(A2131="Brazil",R2131=2050),0.92,""))))))))))))))))))</f>
        <v>*0.92</v>
      </c>
      <c r="U2131" s="41" t="s">
        <v>2982</v>
      </c>
      <c r="V2131" s="52" t="s">
        <v>35</v>
      </c>
      <c r="W2131" s="41" t="n">
        <v>2050</v>
      </c>
      <c r="X2131" s="53" t="str">
        <f aca="false">"*"&amp;IF(AND(A2131="EU",W2131=2035),0.95,IF(AND(A2131="EU",W2131=2050),0.93,IF(AND(A2131="USA",W2131=2035),0.96,IF(AND(A2131="USA",W2131=2050),0.93,IF(AND(A2131="Japan",W2131=2035),0.94,IF(AND(A2131="Japan",W2131=2050),0.92,IF(AND(A2131="Russia",W2131=2035),0.95,IF(AND(A2131="Russia",W2131=2050),0.91,IF(AND(A2131="China",W2131=2035),0.93,IF(AND(A2131="China",W2131=2050),0.92,IF(AND(A2131="India",W2131=2035),0.94,IF(AND(A2131="India",W2131=2050),0.91,IF(AND(A2131="Middle East",W2131=2035),0.92,IF(AND(A2131="Middle East",W2131=2050),0.89,IF(AND(A2131="Africa",W2131=2035),0.93,IF(AND(A2131="Africa",W2131=2050),0.9,IF(AND(A2131="Brazil",W2131=2035),0.95,IF(AND(A2131="Brazil",W2131=2050),0.92,""))))))))))))))))))</f>
        <v>*0.89</v>
      </c>
      <c r="AC2131" s="0" t="s">
        <v>2982</v>
      </c>
      <c r="AD2131" s="50" t="s">
        <v>35</v>
      </c>
      <c r="AE2131" s="0" t="n">
        <v>2035</v>
      </c>
      <c r="AF2131" s="51" t="str">
        <f aca="false">"*"&amp;IF(AND(A2131="EU",AE2131=2035),0.93,IF(AND(A2131="EU",AE2131=2050),0.9,IF(AND(A2131="USA",AE2131=2035),0.92,IF(AND(A2131="USA",AE2131=2050),0.89,IF(AND(A2131="Japan",AE2131=2035),0.92,IF(AND(A2131="Japan",AE2131=2050),0.89,IF(AND(A2131="Russia",AE2131=2035),0.91,IF(AND(A2131="Russia",AE2131=2050),0.86,IF(AND(A2131="China",AE2131=2035),0.91,IF(AND(A2131="China",AE2131=2050),0.87,IF(AND(A2131="India",AE2131=2035),0.92,IF(AND(A2131="India",AE2131=2050),0.87,IF(AND(A2131="Middle East",AE2131=2035),0.89,IF(AND(A2131="Middle East",AE2131=2050),0.84,IF(AND(A2131="Africa",AE2131=2035),0.9,IF(AND(A2131="Africa",AE2131=2050),0.86,IF(AND(A2131="Brazil",AE2131=2035),0.93,IF(AND(A2131="Brazil",AE2131=2050),0.89,""))))))))))))))))))</f>
        <v>*0.89</v>
      </c>
      <c r="AG2131" s="51" t="str">
        <f aca="false">AG2130</f>
        <v>REZoning_Sol-Win</v>
      </c>
      <c r="AI2131" s="0" t="s">
        <v>2982</v>
      </c>
      <c r="AJ2131" s="50" t="s">
        <v>35</v>
      </c>
      <c r="AK2131" s="0" t="n">
        <v>2050</v>
      </c>
      <c r="AL2131" s="51" t="str">
        <f aca="false">"*"&amp;IF(AND(A2131="EU",AK2131=2035),0.93,IF(AND(A2131="EU",AK2131=2050),0.9,IF(AND(A2131="USA",AK2131=2035),0.92,IF(AND(A2131="USA",AK2131=2050),0.89,IF(AND(A2131="Japan",AK2131=2035),0.92,IF(AND(A2131="Japan",AK2131=2050),0.89,IF(AND(A2131="Russia",AK2131=2035),0.91,IF(AND(A2131="Russia",AK2131=2050),0.86,IF(AND(A2131="China",AK2131=2035),0.91,IF(AND(A2131="China",AK2131=2050),0.87,IF(AND(A2131="India",AK2131=2035),0.92,IF(AND(A2131="India",AK2131=2050),0.87,IF(AND(A2131="Middle East",AK2131=2035),0.89,IF(AND(A2131="Middle East",AK2131=2050),0.84,IF(AND(A2131="Africa",AK2131=2035),0.9,IF(AND(A2131="Africa",AK2131=2050),0.86,IF(AND(A2131="Brazil",AK2131=2035),0.93,IF(AND(A2131="Brazil",AK2131=2050),0.89,""))))))))))))))))))</f>
        <v>*0.84</v>
      </c>
      <c r="AM2131" s="51" t="str">
        <f aca="false">AM2130</f>
        <v>REZoning_Sol-Win</v>
      </c>
      <c r="AP2131" s="0" t="s">
        <v>2982</v>
      </c>
      <c r="AQ2131" s="0" t="s">
        <v>35</v>
      </c>
      <c r="AR2131" s="0" t="n">
        <v>2100</v>
      </c>
      <c r="AS2131" s="0" t="s">
        <v>896</v>
      </c>
      <c r="AT2131" s="0" t="s">
        <v>36</v>
      </c>
    </row>
    <row r="2132" customFormat="false" ht="28.5" hidden="false" customHeight="true" outlineLevel="0" collapsed="false">
      <c r="A2132" s="3" t="s">
        <v>57</v>
      </c>
      <c r="C2132" s="0" t="s">
        <v>2983</v>
      </c>
      <c r="D2132" s="50" t="s">
        <v>35</v>
      </c>
      <c r="E2132" s="0" t="n">
        <v>2035</v>
      </c>
      <c r="F2132" s="51" t="str">
        <f aca="false">"*"&amp;IF(AND(A2132="EU",E2132=2035),0.95,IF(AND(A2132="EU",E2132=2050),0.93,IF(AND(A2132="USA",E2132=2035),0.96,IF(AND(A2132="USA",E2132=2050),0.94,IF(AND(A2132="Japan",E2132=2035),0.94,IF(AND(A2132="Japan",E2132=2050),0.92,IF(AND(A2132="Russia",E2132=2035),0.95,IF(AND(A2132="Russia",E2132=2050),0.93,IF(AND(A2132="China",E2132=2035),0.94,IF(AND(A2132="China",E2132=2050),0.92,IF(AND(A2132="India",E2132=2035),0.95,IF(AND(A2132="India",E2132=2050),0.92,IF(AND(A2132="Middle East",E2132=2035),0.94,IF(AND(A2132="Middle East",E2132=2050),0.9,IF(AND(A2132="Africa",E2132=2035),0.94,IF(AND(A2132="Africa",E2132=2050),0.91,IF(AND(A2132="Brazil",E2132=2035),0.95,IF(AND(A2132="Brazil",E2132=2050),0.92,""))))))))))))))))))</f>
        <v>*0.94</v>
      </c>
      <c r="H2132" s="0" t="s">
        <v>2983</v>
      </c>
      <c r="I2132" s="50" t="s">
        <v>35</v>
      </c>
      <c r="J2132" s="0" t="n">
        <v>2050</v>
      </c>
      <c r="K2132" s="48" t="str">
        <f aca="false">"*"&amp;IF(AND(A2132="EU",J2132=2035),0.95,IF(AND(A2132="EU",J2132=2050),0.93,IF(AND(A2132="USA",J2132=2035),0.96,IF(AND(A2132="USA",J2132=2050),0.94,IF(AND(A2132="Japan",J2132=2035),0.94,IF(AND(A2132="Japan",J2132=2050),0.92,IF(AND(A2132="Russia",J2132=2035),0.95,IF(AND(A2132="Russia",J2132=2050),0.93,IF(AND(A2132="China",J2132=2035),0.94,IF(AND(A2132="China",J2132=2050),0.92,IF(AND(A2132="India",J2132=2035),0.95,IF(AND(A2132="India",J2132=2050),0.92,IF(AND(A2132="Middle East",J2132=2035),0.94,IF(AND(A2132="Middle East",J2132=2050),0.9,IF(AND(A2132="Africa",J2132=2035),0.94,IF(AND(A2132="Africa",J2132=2050),0.91,IF(AND(A2132="Brazil",J2132=2035),0.95,IF(AND(A2132="Brazil",J2132=2050),0.92,""))))))))))))))))))</f>
        <v>*0.9</v>
      </c>
      <c r="P2132" s="41" t="s">
        <v>2983</v>
      </c>
      <c r="Q2132" s="52" t="s">
        <v>35</v>
      </c>
      <c r="R2132" s="41" t="n">
        <v>2035</v>
      </c>
      <c r="S2132" s="53" t="str">
        <f aca="false">"*"&amp;IF(AND(A2132="EU",R2132=2035),0.95,IF(AND(A2132="EU",R2132=2050),0.93,IF(AND(A2132="USA",R2132=2035),0.96,IF(AND(A2132="USA",R2132=2050),0.93,IF(AND(A2132="Japan",R2132=2035),0.94,IF(AND(A2132="Japan",R2132=2050),0.92,IF(AND(A2132="Russia",R2132=2035),0.95,IF(AND(A2132="Russia",R2132=2050),0.91,IF(AND(A2132="China",R2132=2035),0.93,IF(AND(A2132="China",R2132=2050),0.92,IF(AND(A2132="India",R2132=2035),0.94,IF(AND(A2132="India",R2132=2050),0.91,IF(AND(A2132="Middle East",R2132=2035),0.92,IF(AND(A2132="Middle East",R2132=2050),0.89,IF(AND(A2132="Africa",R2132=2035),0.93,IF(AND(A2132="Africa",R2132=2050),0.9,IF(AND(A2132="Brazil",R2132=2035),0.95,IF(AND(A2132="Brazil",R2132=2050),0.92,""))))))))))))))))))</f>
        <v>*0.92</v>
      </c>
      <c r="U2132" s="41" t="s">
        <v>2983</v>
      </c>
      <c r="V2132" s="52" t="s">
        <v>35</v>
      </c>
      <c r="W2132" s="41" t="n">
        <v>2050</v>
      </c>
      <c r="X2132" s="53" t="str">
        <f aca="false">"*"&amp;IF(AND(A2132="EU",W2132=2035),0.95,IF(AND(A2132="EU",W2132=2050),0.93,IF(AND(A2132="USA",W2132=2035),0.96,IF(AND(A2132="USA",W2132=2050),0.93,IF(AND(A2132="Japan",W2132=2035),0.94,IF(AND(A2132="Japan",W2132=2050),0.92,IF(AND(A2132="Russia",W2132=2035),0.95,IF(AND(A2132="Russia",W2132=2050),0.91,IF(AND(A2132="China",W2132=2035),0.93,IF(AND(A2132="China",W2132=2050),0.92,IF(AND(A2132="India",W2132=2035),0.94,IF(AND(A2132="India",W2132=2050),0.91,IF(AND(A2132="Middle East",W2132=2035),0.92,IF(AND(A2132="Middle East",W2132=2050),0.89,IF(AND(A2132="Africa",W2132=2035),0.93,IF(AND(A2132="Africa",W2132=2050),0.9,IF(AND(A2132="Brazil",W2132=2035),0.95,IF(AND(A2132="Brazil",W2132=2050),0.92,""))))))))))))))))))</f>
        <v>*0.89</v>
      </c>
      <c r="AC2132" s="0" t="s">
        <v>2983</v>
      </c>
      <c r="AD2132" s="50" t="s">
        <v>35</v>
      </c>
      <c r="AE2132" s="0" t="n">
        <v>2035</v>
      </c>
      <c r="AF2132" s="51" t="str">
        <f aca="false">"*"&amp;IF(AND(A2132="EU",AE2132=2035),0.93,IF(AND(A2132="EU",AE2132=2050),0.9,IF(AND(A2132="USA",AE2132=2035),0.92,IF(AND(A2132="USA",AE2132=2050),0.89,IF(AND(A2132="Japan",AE2132=2035),0.92,IF(AND(A2132="Japan",AE2132=2050),0.89,IF(AND(A2132="Russia",AE2132=2035),0.91,IF(AND(A2132="Russia",AE2132=2050),0.86,IF(AND(A2132="China",AE2132=2035),0.91,IF(AND(A2132="China",AE2132=2050),0.87,IF(AND(A2132="India",AE2132=2035),0.92,IF(AND(A2132="India",AE2132=2050),0.87,IF(AND(A2132="Middle East",AE2132=2035),0.89,IF(AND(A2132="Middle East",AE2132=2050),0.84,IF(AND(A2132="Africa",AE2132=2035),0.9,IF(AND(A2132="Africa",AE2132=2050),0.86,IF(AND(A2132="Brazil",AE2132=2035),0.93,IF(AND(A2132="Brazil",AE2132=2050),0.89,""))))))))))))))))))</f>
        <v>*0.89</v>
      </c>
      <c r="AG2132" s="51" t="str">
        <f aca="false">AG2131</f>
        <v>REZoning_Sol-Win</v>
      </c>
      <c r="AI2132" s="0" t="s">
        <v>2983</v>
      </c>
      <c r="AJ2132" s="50" t="s">
        <v>35</v>
      </c>
      <c r="AK2132" s="0" t="n">
        <v>2050</v>
      </c>
      <c r="AL2132" s="51" t="str">
        <f aca="false">"*"&amp;IF(AND(A2132="EU",AK2132=2035),0.93,IF(AND(A2132="EU",AK2132=2050),0.9,IF(AND(A2132="USA",AK2132=2035),0.92,IF(AND(A2132="USA",AK2132=2050),0.89,IF(AND(A2132="Japan",AK2132=2035),0.92,IF(AND(A2132="Japan",AK2132=2050),0.89,IF(AND(A2132="Russia",AK2132=2035),0.91,IF(AND(A2132="Russia",AK2132=2050),0.86,IF(AND(A2132="China",AK2132=2035),0.91,IF(AND(A2132="China",AK2132=2050),0.87,IF(AND(A2132="India",AK2132=2035),0.92,IF(AND(A2132="India",AK2132=2050),0.87,IF(AND(A2132="Middle East",AK2132=2035),0.89,IF(AND(A2132="Middle East",AK2132=2050),0.84,IF(AND(A2132="Africa",AK2132=2035),0.9,IF(AND(A2132="Africa",AK2132=2050),0.86,IF(AND(A2132="Brazil",AK2132=2035),0.93,IF(AND(A2132="Brazil",AK2132=2050),0.89,""))))))))))))))))))</f>
        <v>*0.84</v>
      </c>
      <c r="AM2132" s="51" t="str">
        <f aca="false">AM2131</f>
        <v>REZoning_Sol-Win</v>
      </c>
      <c r="AP2132" s="0" t="s">
        <v>2983</v>
      </c>
      <c r="AQ2132" s="0" t="s">
        <v>35</v>
      </c>
      <c r="AR2132" s="0" t="n">
        <v>2100</v>
      </c>
      <c r="AS2132" s="0" t="s">
        <v>896</v>
      </c>
      <c r="AT2132" s="0" t="s">
        <v>36</v>
      </c>
    </row>
    <row r="2133" customFormat="false" ht="28.5" hidden="false" customHeight="true" outlineLevel="0" collapsed="false">
      <c r="A2133" s="3" t="s">
        <v>57</v>
      </c>
      <c r="C2133" s="0" t="s">
        <v>2984</v>
      </c>
      <c r="D2133" s="50" t="s">
        <v>35</v>
      </c>
      <c r="E2133" s="0" t="n">
        <v>2035</v>
      </c>
      <c r="F2133" s="51" t="str">
        <f aca="false">"*"&amp;IF(AND(A2133="EU",E2133=2035),0.95,IF(AND(A2133="EU",E2133=2050),0.93,IF(AND(A2133="USA",E2133=2035),0.96,IF(AND(A2133="USA",E2133=2050),0.94,IF(AND(A2133="Japan",E2133=2035),0.94,IF(AND(A2133="Japan",E2133=2050),0.92,IF(AND(A2133="Russia",E2133=2035),0.95,IF(AND(A2133="Russia",E2133=2050),0.93,IF(AND(A2133="China",E2133=2035),0.94,IF(AND(A2133="China",E2133=2050),0.92,IF(AND(A2133="India",E2133=2035),0.95,IF(AND(A2133="India",E2133=2050),0.92,IF(AND(A2133="Middle East",E2133=2035),0.94,IF(AND(A2133="Middle East",E2133=2050),0.9,IF(AND(A2133="Africa",E2133=2035),0.94,IF(AND(A2133="Africa",E2133=2050),0.91,IF(AND(A2133="Brazil",E2133=2035),0.95,IF(AND(A2133="Brazil",E2133=2050),0.92,""))))))))))))))))))</f>
        <v>*0.94</v>
      </c>
      <c r="H2133" s="0" t="s">
        <v>2984</v>
      </c>
      <c r="I2133" s="50" t="s">
        <v>35</v>
      </c>
      <c r="J2133" s="0" t="n">
        <v>2050</v>
      </c>
      <c r="K2133" s="48" t="str">
        <f aca="false">"*"&amp;IF(AND(A2133="EU",J2133=2035),0.95,IF(AND(A2133="EU",J2133=2050),0.93,IF(AND(A2133="USA",J2133=2035),0.96,IF(AND(A2133="USA",J2133=2050),0.94,IF(AND(A2133="Japan",J2133=2035),0.94,IF(AND(A2133="Japan",J2133=2050),0.92,IF(AND(A2133="Russia",J2133=2035),0.95,IF(AND(A2133="Russia",J2133=2050),0.93,IF(AND(A2133="China",J2133=2035),0.94,IF(AND(A2133="China",J2133=2050),0.92,IF(AND(A2133="India",J2133=2035),0.95,IF(AND(A2133="India",J2133=2050),0.92,IF(AND(A2133="Middle East",J2133=2035),0.94,IF(AND(A2133="Middle East",J2133=2050),0.9,IF(AND(A2133="Africa",J2133=2035),0.94,IF(AND(A2133="Africa",J2133=2050),0.91,IF(AND(A2133="Brazil",J2133=2035),0.95,IF(AND(A2133="Brazil",J2133=2050),0.92,""))))))))))))))))))</f>
        <v>*0.9</v>
      </c>
      <c r="P2133" s="41" t="s">
        <v>2984</v>
      </c>
      <c r="Q2133" s="52" t="s">
        <v>35</v>
      </c>
      <c r="R2133" s="41" t="n">
        <v>2035</v>
      </c>
      <c r="S2133" s="53" t="str">
        <f aca="false">"*"&amp;IF(AND(A2133="EU",R2133=2035),0.95,IF(AND(A2133="EU",R2133=2050),0.93,IF(AND(A2133="USA",R2133=2035),0.96,IF(AND(A2133="USA",R2133=2050),0.93,IF(AND(A2133="Japan",R2133=2035),0.94,IF(AND(A2133="Japan",R2133=2050),0.92,IF(AND(A2133="Russia",R2133=2035),0.95,IF(AND(A2133="Russia",R2133=2050),0.91,IF(AND(A2133="China",R2133=2035),0.93,IF(AND(A2133="China",R2133=2050),0.92,IF(AND(A2133="India",R2133=2035),0.94,IF(AND(A2133="India",R2133=2050),0.91,IF(AND(A2133="Middle East",R2133=2035),0.92,IF(AND(A2133="Middle East",R2133=2050),0.89,IF(AND(A2133="Africa",R2133=2035),0.93,IF(AND(A2133="Africa",R2133=2050),0.9,IF(AND(A2133="Brazil",R2133=2035),0.95,IF(AND(A2133="Brazil",R2133=2050),0.92,""))))))))))))))))))</f>
        <v>*0.92</v>
      </c>
      <c r="U2133" s="41" t="s">
        <v>2984</v>
      </c>
      <c r="V2133" s="52" t="s">
        <v>35</v>
      </c>
      <c r="W2133" s="41" t="n">
        <v>2050</v>
      </c>
      <c r="X2133" s="53" t="str">
        <f aca="false">"*"&amp;IF(AND(A2133="EU",W2133=2035),0.95,IF(AND(A2133="EU",W2133=2050),0.93,IF(AND(A2133="USA",W2133=2035),0.96,IF(AND(A2133="USA",W2133=2050),0.93,IF(AND(A2133="Japan",W2133=2035),0.94,IF(AND(A2133="Japan",W2133=2050),0.92,IF(AND(A2133="Russia",W2133=2035),0.95,IF(AND(A2133="Russia",W2133=2050),0.91,IF(AND(A2133="China",W2133=2035),0.93,IF(AND(A2133="China",W2133=2050),0.92,IF(AND(A2133="India",W2133=2035),0.94,IF(AND(A2133="India",W2133=2050),0.91,IF(AND(A2133="Middle East",W2133=2035),0.92,IF(AND(A2133="Middle East",W2133=2050),0.89,IF(AND(A2133="Africa",W2133=2035),0.93,IF(AND(A2133="Africa",W2133=2050),0.9,IF(AND(A2133="Brazil",W2133=2035),0.95,IF(AND(A2133="Brazil",W2133=2050),0.92,""))))))))))))))))))</f>
        <v>*0.89</v>
      </c>
      <c r="AC2133" s="0" t="s">
        <v>2984</v>
      </c>
      <c r="AD2133" s="50" t="s">
        <v>35</v>
      </c>
      <c r="AE2133" s="0" t="n">
        <v>2035</v>
      </c>
      <c r="AF2133" s="51" t="str">
        <f aca="false">"*"&amp;IF(AND(A2133="EU",AE2133=2035),0.93,IF(AND(A2133="EU",AE2133=2050),0.9,IF(AND(A2133="USA",AE2133=2035),0.92,IF(AND(A2133="USA",AE2133=2050),0.89,IF(AND(A2133="Japan",AE2133=2035),0.92,IF(AND(A2133="Japan",AE2133=2050),0.89,IF(AND(A2133="Russia",AE2133=2035),0.91,IF(AND(A2133="Russia",AE2133=2050),0.86,IF(AND(A2133="China",AE2133=2035),0.91,IF(AND(A2133="China",AE2133=2050),0.87,IF(AND(A2133="India",AE2133=2035),0.92,IF(AND(A2133="India",AE2133=2050),0.87,IF(AND(A2133="Middle East",AE2133=2035),0.89,IF(AND(A2133="Middle East",AE2133=2050),0.84,IF(AND(A2133="Africa",AE2133=2035),0.9,IF(AND(A2133="Africa",AE2133=2050),0.86,IF(AND(A2133="Brazil",AE2133=2035),0.93,IF(AND(A2133="Brazil",AE2133=2050),0.89,""))))))))))))))))))</f>
        <v>*0.89</v>
      </c>
      <c r="AG2133" s="51" t="str">
        <f aca="false">AG2132</f>
        <v>REZoning_Sol-Win</v>
      </c>
      <c r="AI2133" s="0" t="s">
        <v>2984</v>
      </c>
      <c r="AJ2133" s="50" t="s">
        <v>35</v>
      </c>
      <c r="AK2133" s="0" t="n">
        <v>2050</v>
      </c>
      <c r="AL2133" s="51" t="str">
        <f aca="false">"*"&amp;IF(AND(A2133="EU",AK2133=2035),0.93,IF(AND(A2133="EU",AK2133=2050),0.9,IF(AND(A2133="USA",AK2133=2035),0.92,IF(AND(A2133="USA",AK2133=2050),0.89,IF(AND(A2133="Japan",AK2133=2035),0.92,IF(AND(A2133="Japan",AK2133=2050),0.89,IF(AND(A2133="Russia",AK2133=2035),0.91,IF(AND(A2133="Russia",AK2133=2050),0.86,IF(AND(A2133="China",AK2133=2035),0.91,IF(AND(A2133="China",AK2133=2050),0.87,IF(AND(A2133="India",AK2133=2035),0.92,IF(AND(A2133="India",AK2133=2050),0.87,IF(AND(A2133="Middle East",AK2133=2035),0.89,IF(AND(A2133="Middle East",AK2133=2050),0.84,IF(AND(A2133="Africa",AK2133=2035),0.9,IF(AND(A2133="Africa",AK2133=2050),0.86,IF(AND(A2133="Brazil",AK2133=2035),0.93,IF(AND(A2133="Brazil",AK2133=2050),0.89,""))))))))))))))))))</f>
        <v>*0.84</v>
      </c>
      <c r="AM2133" s="51" t="str">
        <f aca="false">AM2132</f>
        <v>REZoning_Sol-Win</v>
      </c>
      <c r="AP2133" s="0" t="s">
        <v>2984</v>
      </c>
      <c r="AQ2133" s="0" t="s">
        <v>35</v>
      </c>
      <c r="AR2133" s="0" t="n">
        <v>2100</v>
      </c>
      <c r="AS2133" s="0" t="s">
        <v>896</v>
      </c>
      <c r="AT2133" s="0" t="s">
        <v>36</v>
      </c>
    </row>
    <row r="2134" customFormat="false" ht="28.5" hidden="false" customHeight="true" outlineLevel="0" collapsed="false">
      <c r="A2134" s="3" t="s">
        <v>57</v>
      </c>
      <c r="C2134" s="0" t="s">
        <v>2985</v>
      </c>
      <c r="D2134" s="50" t="s">
        <v>35</v>
      </c>
      <c r="E2134" s="0" t="n">
        <v>2035</v>
      </c>
      <c r="F2134" s="51" t="str">
        <f aca="false">"*"&amp;IF(AND(A2134="EU",E2134=2035),0.95,IF(AND(A2134="EU",E2134=2050),0.93,IF(AND(A2134="USA",E2134=2035),0.96,IF(AND(A2134="USA",E2134=2050),0.94,IF(AND(A2134="Japan",E2134=2035),0.94,IF(AND(A2134="Japan",E2134=2050),0.92,IF(AND(A2134="Russia",E2134=2035),0.95,IF(AND(A2134="Russia",E2134=2050),0.93,IF(AND(A2134="China",E2134=2035),0.94,IF(AND(A2134="China",E2134=2050),0.92,IF(AND(A2134="India",E2134=2035),0.95,IF(AND(A2134="India",E2134=2050),0.92,IF(AND(A2134="Middle East",E2134=2035),0.94,IF(AND(A2134="Middle East",E2134=2050),0.9,IF(AND(A2134="Africa",E2134=2035),0.94,IF(AND(A2134="Africa",E2134=2050),0.91,IF(AND(A2134="Brazil",E2134=2035),0.95,IF(AND(A2134="Brazil",E2134=2050),0.92,""))))))))))))))))))</f>
        <v>*0.94</v>
      </c>
      <c r="H2134" s="0" t="s">
        <v>2985</v>
      </c>
      <c r="I2134" s="50" t="s">
        <v>35</v>
      </c>
      <c r="J2134" s="0" t="n">
        <v>2050</v>
      </c>
      <c r="K2134" s="48" t="str">
        <f aca="false">"*"&amp;IF(AND(A2134="EU",J2134=2035),0.95,IF(AND(A2134="EU",J2134=2050),0.93,IF(AND(A2134="USA",J2134=2035),0.96,IF(AND(A2134="USA",J2134=2050),0.94,IF(AND(A2134="Japan",J2134=2035),0.94,IF(AND(A2134="Japan",J2134=2050),0.92,IF(AND(A2134="Russia",J2134=2035),0.95,IF(AND(A2134="Russia",J2134=2050),0.93,IF(AND(A2134="China",J2134=2035),0.94,IF(AND(A2134="China",J2134=2050),0.92,IF(AND(A2134="India",J2134=2035),0.95,IF(AND(A2134="India",J2134=2050),0.92,IF(AND(A2134="Middle East",J2134=2035),0.94,IF(AND(A2134="Middle East",J2134=2050),0.9,IF(AND(A2134="Africa",J2134=2035),0.94,IF(AND(A2134="Africa",J2134=2050),0.91,IF(AND(A2134="Brazil",J2134=2035),0.95,IF(AND(A2134="Brazil",J2134=2050),0.92,""))))))))))))))))))</f>
        <v>*0.9</v>
      </c>
      <c r="P2134" s="41" t="s">
        <v>2985</v>
      </c>
      <c r="Q2134" s="52" t="s">
        <v>35</v>
      </c>
      <c r="R2134" s="41" t="n">
        <v>2035</v>
      </c>
      <c r="S2134" s="53" t="str">
        <f aca="false">"*"&amp;IF(AND(A2134="EU",R2134=2035),0.95,IF(AND(A2134="EU",R2134=2050),0.93,IF(AND(A2134="USA",R2134=2035),0.96,IF(AND(A2134="USA",R2134=2050),0.93,IF(AND(A2134="Japan",R2134=2035),0.94,IF(AND(A2134="Japan",R2134=2050),0.92,IF(AND(A2134="Russia",R2134=2035),0.95,IF(AND(A2134="Russia",R2134=2050),0.91,IF(AND(A2134="China",R2134=2035),0.93,IF(AND(A2134="China",R2134=2050),0.92,IF(AND(A2134="India",R2134=2035),0.94,IF(AND(A2134="India",R2134=2050),0.91,IF(AND(A2134="Middle East",R2134=2035),0.92,IF(AND(A2134="Middle East",R2134=2050),0.89,IF(AND(A2134="Africa",R2134=2035),0.93,IF(AND(A2134="Africa",R2134=2050),0.9,IF(AND(A2134="Brazil",R2134=2035),0.95,IF(AND(A2134="Brazil",R2134=2050),0.92,""))))))))))))))))))</f>
        <v>*0.92</v>
      </c>
      <c r="U2134" s="41" t="s">
        <v>2985</v>
      </c>
      <c r="V2134" s="52" t="s">
        <v>35</v>
      </c>
      <c r="W2134" s="41" t="n">
        <v>2050</v>
      </c>
      <c r="X2134" s="53" t="str">
        <f aca="false">"*"&amp;IF(AND(A2134="EU",W2134=2035),0.95,IF(AND(A2134="EU",W2134=2050),0.93,IF(AND(A2134="USA",W2134=2035),0.96,IF(AND(A2134="USA",W2134=2050),0.93,IF(AND(A2134="Japan",W2134=2035),0.94,IF(AND(A2134="Japan",W2134=2050),0.92,IF(AND(A2134="Russia",W2134=2035),0.95,IF(AND(A2134="Russia",W2134=2050),0.91,IF(AND(A2134="China",W2134=2035),0.93,IF(AND(A2134="China",W2134=2050),0.92,IF(AND(A2134="India",W2134=2035),0.94,IF(AND(A2134="India",W2134=2050),0.91,IF(AND(A2134="Middle East",W2134=2035),0.92,IF(AND(A2134="Middle East",W2134=2050),0.89,IF(AND(A2134="Africa",W2134=2035),0.93,IF(AND(A2134="Africa",W2134=2050),0.9,IF(AND(A2134="Brazil",W2134=2035),0.95,IF(AND(A2134="Brazil",W2134=2050),0.92,""))))))))))))))))))</f>
        <v>*0.89</v>
      </c>
      <c r="AC2134" s="0" t="s">
        <v>2985</v>
      </c>
      <c r="AD2134" s="50" t="s">
        <v>35</v>
      </c>
      <c r="AE2134" s="0" t="n">
        <v>2035</v>
      </c>
      <c r="AF2134" s="51" t="str">
        <f aca="false">"*"&amp;IF(AND(A2134="EU",AE2134=2035),0.93,IF(AND(A2134="EU",AE2134=2050),0.9,IF(AND(A2134="USA",AE2134=2035),0.92,IF(AND(A2134="USA",AE2134=2050),0.89,IF(AND(A2134="Japan",AE2134=2035),0.92,IF(AND(A2134="Japan",AE2134=2050),0.89,IF(AND(A2134="Russia",AE2134=2035),0.91,IF(AND(A2134="Russia",AE2134=2050),0.86,IF(AND(A2134="China",AE2134=2035),0.91,IF(AND(A2134="China",AE2134=2050),0.87,IF(AND(A2134="India",AE2134=2035),0.92,IF(AND(A2134="India",AE2134=2050),0.87,IF(AND(A2134="Middle East",AE2134=2035),0.89,IF(AND(A2134="Middle East",AE2134=2050),0.84,IF(AND(A2134="Africa",AE2134=2035),0.9,IF(AND(A2134="Africa",AE2134=2050),0.86,IF(AND(A2134="Brazil",AE2134=2035),0.93,IF(AND(A2134="Brazil",AE2134=2050),0.89,""))))))))))))))))))</f>
        <v>*0.89</v>
      </c>
      <c r="AG2134" s="51" t="str">
        <f aca="false">AG2133</f>
        <v>REZoning_Sol-Win</v>
      </c>
      <c r="AI2134" s="0" t="s">
        <v>2985</v>
      </c>
      <c r="AJ2134" s="50" t="s">
        <v>35</v>
      </c>
      <c r="AK2134" s="0" t="n">
        <v>2050</v>
      </c>
      <c r="AL2134" s="51" t="str">
        <f aca="false">"*"&amp;IF(AND(A2134="EU",AK2134=2035),0.93,IF(AND(A2134="EU",AK2134=2050),0.9,IF(AND(A2134="USA",AK2134=2035),0.92,IF(AND(A2134="USA",AK2134=2050),0.89,IF(AND(A2134="Japan",AK2134=2035),0.92,IF(AND(A2134="Japan",AK2134=2050),0.89,IF(AND(A2134="Russia",AK2134=2035),0.91,IF(AND(A2134="Russia",AK2134=2050),0.86,IF(AND(A2134="China",AK2134=2035),0.91,IF(AND(A2134="China",AK2134=2050),0.87,IF(AND(A2134="India",AK2134=2035),0.92,IF(AND(A2134="India",AK2134=2050),0.87,IF(AND(A2134="Middle East",AK2134=2035),0.89,IF(AND(A2134="Middle East",AK2134=2050),0.84,IF(AND(A2134="Africa",AK2134=2035),0.9,IF(AND(A2134="Africa",AK2134=2050),0.86,IF(AND(A2134="Brazil",AK2134=2035),0.93,IF(AND(A2134="Brazil",AK2134=2050),0.89,""))))))))))))))))))</f>
        <v>*0.84</v>
      </c>
      <c r="AM2134" s="51" t="str">
        <f aca="false">AM2133</f>
        <v>REZoning_Sol-Win</v>
      </c>
      <c r="AP2134" s="0" t="s">
        <v>2985</v>
      </c>
      <c r="AQ2134" s="0" t="s">
        <v>35</v>
      </c>
      <c r="AR2134" s="0" t="n">
        <v>2100</v>
      </c>
      <c r="AS2134" s="0" t="s">
        <v>896</v>
      </c>
      <c r="AT2134" s="0" t="s">
        <v>36</v>
      </c>
    </row>
    <row r="2135" customFormat="false" ht="28.5" hidden="false" customHeight="true" outlineLevel="0" collapsed="false">
      <c r="A2135" s="3" t="s">
        <v>57</v>
      </c>
      <c r="C2135" s="0" t="s">
        <v>2986</v>
      </c>
      <c r="D2135" s="50" t="s">
        <v>35</v>
      </c>
      <c r="E2135" s="0" t="n">
        <v>2035</v>
      </c>
      <c r="F2135" s="51" t="str">
        <f aca="false">"*"&amp;IF(AND(A2135="EU",E2135=2035),0.95,IF(AND(A2135="EU",E2135=2050),0.93,IF(AND(A2135="USA",E2135=2035),0.96,IF(AND(A2135="USA",E2135=2050),0.94,IF(AND(A2135="Japan",E2135=2035),0.94,IF(AND(A2135="Japan",E2135=2050),0.92,IF(AND(A2135="Russia",E2135=2035),0.95,IF(AND(A2135="Russia",E2135=2050),0.93,IF(AND(A2135="China",E2135=2035),0.94,IF(AND(A2135="China",E2135=2050),0.92,IF(AND(A2135="India",E2135=2035),0.95,IF(AND(A2135="India",E2135=2050),0.92,IF(AND(A2135="Middle East",E2135=2035),0.94,IF(AND(A2135="Middle East",E2135=2050),0.9,IF(AND(A2135="Africa",E2135=2035),0.94,IF(AND(A2135="Africa",E2135=2050),0.91,IF(AND(A2135="Brazil",E2135=2035),0.95,IF(AND(A2135="Brazil",E2135=2050),0.92,""))))))))))))))))))</f>
        <v>*0.94</v>
      </c>
      <c r="H2135" s="0" t="s">
        <v>2986</v>
      </c>
      <c r="I2135" s="50" t="s">
        <v>35</v>
      </c>
      <c r="J2135" s="0" t="n">
        <v>2050</v>
      </c>
      <c r="K2135" s="48" t="str">
        <f aca="false">"*"&amp;IF(AND(A2135="EU",J2135=2035),0.95,IF(AND(A2135="EU",J2135=2050),0.93,IF(AND(A2135="USA",J2135=2035),0.96,IF(AND(A2135="USA",J2135=2050),0.94,IF(AND(A2135="Japan",J2135=2035),0.94,IF(AND(A2135="Japan",J2135=2050),0.92,IF(AND(A2135="Russia",J2135=2035),0.95,IF(AND(A2135="Russia",J2135=2050),0.93,IF(AND(A2135="China",J2135=2035),0.94,IF(AND(A2135="China",J2135=2050),0.92,IF(AND(A2135="India",J2135=2035),0.95,IF(AND(A2135="India",J2135=2050),0.92,IF(AND(A2135="Middle East",J2135=2035),0.94,IF(AND(A2135="Middle East",J2135=2050),0.9,IF(AND(A2135="Africa",J2135=2035),0.94,IF(AND(A2135="Africa",J2135=2050),0.91,IF(AND(A2135="Brazil",J2135=2035),0.95,IF(AND(A2135="Brazil",J2135=2050),0.92,""))))))))))))))))))</f>
        <v>*0.9</v>
      </c>
      <c r="P2135" s="41" t="s">
        <v>2986</v>
      </c>
      <c r="Q2135" s="52" t="s">
        <v>35</v>
      </c>
      <c r="R2135" s="41" t="n">
        <v>2035</v>
      </c>
      <c r="S2135" s="53" t="str">
        <f aca="false">"*"&amp;IF(AND(A2135="EU",R2135=2035),0.95,IF(AND(A2135="EU",R2135=2050),0.93,IF(AND(A2135="USA",R2135=2035),0.96,IF(AND(A2135="USA",R2135=2050),0.93,IF(AND(A2135="Japan",R2135=2035),0.94,IF(AND(A2135="Japan",R2135=2050),0.92,IF(AND(A2135="Russia",R2135=2035),0.95,IF(AND(A2135="Russia",R2135=2050),0.91,IF(AND(A2135="China",R2135=2035),0.93,IF(AND(A2135="China",R2135=2050),0.92,IF(AND(A2135="India",R2135=2035),0.94,IF(AND(A2135="India",R2135=2050),0.91,IF(AND(A2135="Middle East",R2135=2035),0.92,IF(AND(A2135="Middle East",R2135=2050),0.89,IF(AND(A2135="Africa",R2135=2035),0.93,IF(AND(A2135="Africa",R2135=2050),0.9,IF(AND(A2135="Brazil",R2135=2035),0.95,IF(AND(A2135="Brazil",R2135=2050),0.92,""))))))))))))))))))</f>
        <v>*0.92</v>
      </c>
      <c r="U2135" s="41" t="s">
        <v>2986</v>
      </c>
      <c r="V2135" s="52" t="s">
        <v>35</v>
      </c>
      <c r="W2135" s="41" t="n">
        <v>2050</v>
      </c>
      <c r="X2135" s="53" t="str">
        <f aca="false">"*"&amp;IF(AND(A2135="EU",W2135=2035),0.95,IF(AND(A2135="EU",W2135=2050),0.93,IF(AND(A2135="USA",W2135=2035),0.96,IF(AND(A2135="USA",W2135=2050),0.93,IF(AND(A2135="Japan",W2135=2035),0.94,IF(AND(A2135="Japan",W2135=2050),0.92,IF(AND(A2135="Russia",W2135=2035),0.95,IF(AND(A2135="Russia",W2135=2050),0.91,IF(AND(A2135="China",W2135=2035),0.93,IF(AND(A2135="China",W2135=2050),0.92,IF(AND(A2135="India",W2135=2035),0.94,IF(AND(A2135="India",W2135=2050),0.91,IF(AND(A2135="Middle East",W2135=2035),0.92,IF(AND(A2135="Middle East",W2135=2050),0.89,IF(AND(A2135="Africa",W2135=2035),0.93,IF(AND(A2135="Africa",W2135=2050),0.9,IF(AND(A2135="Brazil",W2135=2035),0.95,IF(AND(A2135="Brazil",W2135=2050),0.92,""))))))))))))))))))</f>
        <v>*0.89</v>
      </c>
      <c r="AC2135" s="0" t="s">
        <v>2986</v>
      </c>
      <c r="AD2135" s="50" t="s">
        <v>35</v>
      </c>
      <c r="AE2135" s="0" t="n">
        <v>2035</v>
      </c>
      <c r="AF2135" s="51" t="str">
        <f aca="false">"*"&amp;IF(AND(A2135="EU",AE2135=2035),0.93,IF(AND(A2135="EU",AE2135=2050),0.9,IF(AND(A2135="USA",AE2135=2035),0.92,IF(AND(A2135="USA",AE2135=2050),0.89,IF(AND(A2135="Japan",AE2135=2035),0.92,IF(AND(A2135="Japan",AE2135=2050),0.89,IF(AND(A2135="Russia",AE2135=2035),0.91,IF(AND(A2135="Russia",AE2135=2050),0.86,IF(AND(A2135="China",AE2135=2035),0.91,IF(AND(A2135="China",AE2135=2050),0.87,IF(AND(A2135="India",AE2135=2035),0.92,IF(AND(A2135="India",AE2135=2050),0.87,IF(AND(A2135="Middle East",AE2135=2035),0.89,IF(AND(A2135="Middle East",AE2135=2050),0.84,IF(AND(A2135="Africa",AE2135=2035),0.9,IF(AND(A2135="Africa",AE2135=2050),0.86,IF(AND(A2135="Brazil",AE2135=2035),0.93,IF(AND(A2135="Brazil",AE2135=2050),0.89,""))))))))))))))))))</f>
        <v>*0.89</v>
      </c>
      <c r="AG2135" s="51" t="str">
        <f aca="false">AG2134</f>
        <v>REZoning_Sol-Win</v>
      </c>
      <c r="AI2135" s="0" t="s">
        <v>2986</v>
      </c>
      <c r="AJ2135" s="50" t="s">
        <v>35</v>
      </c>
      <c r="AK2135" s="0" t="n">
        <v>2050</v>
      </c>
      <c r="AL2135" s="51" t="str">
        <f aca="false">"*"&amp;IF(AND(A2135="EU",AK2135=2035),0.93,IF(AND(A2135="EU",AK2135=2050),0.9,IF(AND(A2135="USA",AK2135=2035),0.92,IF(AND(A2135="USA",AK2135=2050),0.89,IF(AND(A2135="Japan",AK2135=2035),0.92,IF(AND(A2135="Japan",AK2135=2050),0.89,IF(AND(A2135="Russia",AK2135=2035),0.91,IF(AND(A2135="Russia",AK2135=2050),0.86,IF(AND(A2135="China",AK2135=2035),0.91,IF(AND(A2135="China",AK2135=2050),0.87,IF(AND(A2135="India",AK2135=2035),0.92,IF(AND(A2135="India",AK2135=2050),0.87,IF(AND(A2135="Middle East",AK2135=2035),0.89,IF(AND(A2135="Middle East",AK2135=2050),0.84,IF(AND(A2135="Africa",AK2135=2035),0.9,IF(AND(A2135="Africa",AK2135=2050),0.86,IF(AND(A2135="Brazil",AK2135=2035),0.93,IF(AND(A2135="Brazil",AK2135=2050),0.89,""))))))))))))))))))</f>
        <v>*0.84</v>
      </c>
      <c r="AM2135" s="51" t="str">
        <f aca="false">AM2134</f>
        <v>REZoning_Sol-Win</v>
      </c>
      <c r="AP2135" s="0" t="s">
        <v>2986</v>
      </c>
      <c r="AQ2135" s="0" t="s">
        <v>35</v>
      </c>
      <c r="AR2135" s="0" t="n">
        <v>2100</v>
      </c>
      <c r="AS2135" s="0" t="s">
        <v>896</v>
      </c>
      <c r="AT2135" s="0" t="s">
        <v>36</v>
      </c>
    </row>
    <row r="2136" customFormat="false" ht="28.5" hidden="false" customHeight="true" outlineLevel="0" collapsed="false">
      <c r="A2136" s="3" t="s">
        <v>57</v>
      </c>
      <c r="C2136" s="0" t="s">
        <v>2987</v>
      </c>
      <c r="D2136" s="50" t="s">
        <v>35</v>
      </c>
      <c r="E2136" s="0" t="n">
        <v>2035</v>
      </c>
      <c r="F2136" s="51" t="str">
        <f aca="false">"*"&amp;IF(AND(A2136="EU",E2136=2035),0.95,IF(AND(A2136="EU",E2136=2050),0.93,IF(AND(A2136="USA",E2136=2035),0.96,IF(AND(A2136="USA",E2136=2050),0.94,IF(AND(A2136="Japan",E2136=2035),0.94,IF(AND(A2136="Japan",E2136=2050),0.92,IF(AND(A2136="Russia",E2136=2035),0.95,IF(AND(A2136="Russia",E2136=2050),0.93,IF(AND(A2136="China",E2136=2035),0.94,IF(AND(A2136="China",E2136=2050),0.92,IF(AND(A2136="India",E2136=2035),0.95,IF(AND(A2136="India",E2136=2050),0.92,IF(AND(A2136="Middle East",E2136=2035),0.94,IF(AND(A2136="Middle East",E2136=2050),0.9,IF(AND(A2136="Africa",E2136=2035),0.94,IF(AND(A2136="Africa",E2136=2050),0.91,IF(AND(A2136="Brazil",E2136=2035),0.95,IF(AND(A2136="Brazil",E2136=2050),0.92,""))))))))))))))))))</f>
        <v>*0.94</v>
      </c>
      <c r="H2136" s="0" t="s">
        <v>2987</v>
      </c>
      <c r="I2136" s="50" t="s">
        <v>35</v>
      </c>
      <c r="J2136" s="0" t="n">
        <v>2050</v>
      </c>
      <c r="K2136" s="48" t="str">
        <f aca="false">"*"&amp;IF(AND(A2136="EU",J2136=2035),0.95,IF(AND(A2136="EU",J2136=2050),0.93,IF(AND(A2136="USA",J2136=2035),0.96,IF(AND(A2136="USA",J2136=2050),0.94,IF(AND(A2136="Japan",J2136=2035),0.94,IF(AND(A2136="Japan",J2136=2050),0.92,IF(AND(A2136="Russia",J2136=2035),0.95,IF(AND(A2136="Russia",J2136=2050),0.93,IF(AND(A2136="China",J2136=2035),0.94,IF(AND(A2136="China",J2136=2050),0.92,IF(AND(A2136="India",J2136=2035),0.95,IF(AND(A2136="India",J2136=2050),0.92,IF(AND(A2136="Middle East",J2136=2035),0.94,IF(AND(A2136="Middle East",J2136=2050),0.9,IF(AND(A2136="Africa",J2136=2035),0.94,IF(AND(A2136="Africa",J2136=2050),0.91,IF(AND(A2136="Brazil",J2136=2035),0.95,IF(AND(A2136="Brazil",J2136=2050),0.92,""))))))))))))))))))</f>
        <v>*0.9</v>
      </c>
      <c r="P2136" s="41" t="s">
        <v>2987</v>
      </c>
      <c r="Q2136" s="52" t="s">
        <v>35</v>
      </c>
      <c r="R2136" s="41" t="n">
        <v>2035</v>
      </c>
      <c r="S2136" s="53" t="str">
        <f aca="false">"*"&amp;IF(AND(A2136="EU",R2136=2035),0.95,IF(AND(A2136="EU",R2136=2050),0.93,IF(AND(A2136="USA",R2136=2035),0.96,IF(AND(A2136="USA",R2136=2050),0.93,IF(AND(A2136="Japan",R2136=2035),0.94,IF(AND(A2136="Japan",R2136=2050),0.92,IF(AND(A2136="Russia",R2136=2035),0.95,IF(AND(A2136="Russia",R2136=2050),0.91,IF(AND(A2136="China",R2136=2035),0.93,IF(AND(A2136="China",R2136=2050),0.92,IF(AND(A2136="India",R2136=2035),0.94,IF(AND(A2136="India",R2136=2050),0.91,IF(AND(A2136="Middle East",R2136=2035),0.92,IF(AND(A2136="Middle East",R2136=2050),0.89,IF(AND(A2136="Africa",R2136=2035),0.93,IF(AND(A2136="Africa",R2136=2050),0.9,IF(AND(A2136="Brazil",R2136=2035),0.95,IF(AND(A2136="Brazil",R2136=2050),0.92,""))))))))))))))))))</f>
        <v>*0.92</v>
      </c>
      <c r="U2136" s="41" t="s">
        <v>2987</v>
      </c>
      <c r="V2136" s="52" t="s">
        <v>35</v>
      </c>
      <c r="W2136" s="41" t="n">
        <v>2050</v>
      </c>
      <c r="X2136" s="53" t="str">
        <f aca="false">"*"&amp;IF(AND(A2136="EU",W2136=2035),0.95,IF(AND(A2136="EU",W2136=2050),0.93,IF(AND(A2136="USA",W2136=2035),0.96,IF(AND(A2136="USA",W2136=2050),0.93,IF(AND(A2136="Japan",W2136=2035),0.94,IF(AND(A2136="Japan",W2136=2050),0.92,IF(AND(A2136="Russia",W2136=2035),0.95,IF(AND(A2136="Russia",W2136=2050),0.91,IF(AND(A2136="China",W2136=2035),0.93,IF(AND(A2136="China",W2136=2050),0.92,IF(AND(A2136="India",W2136=2035),0.94,IF(AND(A2136="India",W2136=2050),0.91,IF(AND(A2136="Middle East",W2136=2035),0.92,IF(AND(A2136="Middle East",W2136=2050),0.89,IF(AND(A2136="Africa",W2136=2035),0.93,IF(AND(A2136="Africa",W2136=2050),0.9,IF(AND(A2136="Brazil",W2136=2035),0.95,IF(AND(A2136="Brazil",W2136=2050),0.92,""))))))))))))))))))</f>
        <v>*0.89</v>
      </c>
      <c r="AC2136" s="0" t="s">
        <v>2987</v>
      </c>
      <c r="AD2136" s="50" t="s">
        <v>35</v>
      </c>
      <c r="AE2136" s="0" t="n">
        <v>2035</v>
      </c>
      <c r="AF2136" s="51" t="str">
        <f aca="false">"*"&amp;IF(AND(A2136="EU",AE2136=2035),0.93,IF(AND(A2136="EU",AE2136=2050),0.9,IF(AND(A2136="USA",AE2136=2035),0.92,IF(AND(A2136="USA",AE2136=2050),0.89,IF(AND(A2136="Japan",AE2136=2035),0.92,IF(AND(A2136="Japan",AE2136=2050),0.89,IF(AND(A2136="Russia",AE2136=2035),0.91,IF(AND(A2136="Russia",AE2136=2050),0.86,IF(AND(A2136="China",AE2136=2035),0.91,IF(AND(A2136="China",AE2136=2050),0.87,IF(AND(A2136="India",AE2136=2035),0.92,IF(AND(A2136="India",AE2136=2050),0.87,IF(AND(A2136="Middle East",AE2136=2035),0.89,IF(AND(A2136="Middle East",AE2136=2050),0.84,IF(AND(A2136="Africa",AE2136=2035),0.9,IF(AND(A2136="Africa",AE2136=2050),0.86,IF(AND(A2136="Brazil",AE2136=2035),0.93,IF(AND(A2136="Brazil",AE2136=2050),0.89,""))))))))))))))))))</f>
        <v>*0.89</v>
      </c>
      <c r="AG2136" s="51" t="str">
        <f aca="false">AG2135</f>
        <v>REZoning_Sol-Win</v>
      </c>
      <c r="AI2136" s="0" t="s">
        <v>2987</v>
      </c>
      <c r="AJ2136" s="50" t="s">
        <v>35</v>
      </c>
      <c r="AK2136" s="0" t="n">
        <v>2050</v>
      </c>
      <c r="AL2136" s="51" t="str">
        <f aca="false">"*"&amp;IF(AND(A2136="EU",AK2136=2035),0.93,IF(AND(A2136="EU",AK2136=2050),0.9,IF(AND(A2136="USA",AK2136=2035),0.92,IF(AND(A2136="USA",AK2136=2050),0.89,IF(AND(A2136="Japan",AK2136=2035),0.92,IF(AND(A2136="Japan",AK2136=2050),0.89,IF(AND(A2136="Russia",AK2136=2035),0.91,IF(AND(A2136="Russia",AK2136=2050),0.86,IF(AND(A2136="China",AK2136=2035),0.91,IF(AND(A2136="China",AK2136=2050),0.87,IF(AND(A2136="India",AK2136=2035),0.92,IF(AND(A2136="India",AK2136=2050),0.87,IF(AND(A2136="Middle East",AK2136=2035),0.89,IF(AND(A2136="Middle East",AK2136=2050),0.84,IF(AND(A2136="Africa",AK2136=2035),0.9,IF(AND(A2136="Africa",AK2136=2050),0.86,IF(AND(A2136="Brazil",AK2136=2035),0.93,IF(AND(A2136="Brazil",AK2136=2050),0.89,""))))))))))))))))))</f>
        <v>*0.84</v>
      </c>
      <c r="AM2136" s="51" t="str">
        <f aca="false">AM2135</f>
        <v>REZoning_Sol-Win</v>
      </c>
      <c r="AP2136" s="0" t="s">
        <v>2987</v>
      </c>
      <c r="AQ2136" s="0" t="s">
        <v>35</v>
      </c>
      <c r="AR2136" s="0" t="n">
        <v>2100</v>
      </c>
      <c r="AS2136" s="0" t="s">
        <v>896</v>
      </c>
      <c r="AT2136" s="0" t="s">
        <v>36</v>
      </c>
    </row>
    <row r="2137" customFormat="false" ht="28.5" hidden="false" customHeight="true" outlineLevel="0" collapsed="false">
      <c r="A2137" s="3" t="s">
        <v>57</v>
      </c>
      <c r="C2137" s="0" t="s">
        <v>2988</v>
      </c>
      <c r="D2137" s="50" t="s">
        <v>35</v>
      </c>
      <c r="E2137" s="0" t="n">
        <v>2035</v>
      </c>
      <c r="F2137" s="51" t="str">
        <f aca="false">"*"&amp;IF(AND(A2137="EU",E2137=2035),0.95,IF(AND(A2137="EU",E2137=2050),0.93,IF(AND(A2137="USA",E2137=2035),0.96,IF(AND(A2137="USA",E2137=2050),0.94,IF(AND(A2137="Japan",E2137=2035),0.94,IF(AND(A2137="Japan",E2137=2050),0.92,IF(AND(A2137="Russia",E2137=2035),0.95,IF(AND(A2137="Russia",E2137=2050),0.93,IF(AND(A2137="China",E2137=2035),0.94,IF(AND(A2137="China",E2137=2050),0.92,IF(AND(A2137="India",E2137=2035),0.95,IF(AND(A2137="India",E2137=2050),0.92,IF(AND(A2137="Middle East",E2137=2035),0.94,IF(AND(A2137="Middle East",E2137=2050),0.9,IF(AND(A2137="Africa",E2137=2035),0.94,IF(AND(A2137="Africa",E2137=2050),0.91,IF(AND(A2137="Brazil",E2137=2035),0.95,IF(AND(A2137="Brazil",E2137=2050),0.92,""))))))))))))))))))</f>
        <v>*0.94</v>
      </c>
      <c r="H2137" s="0" t="s">
        <v>2988</v>
      </c>
      <c r="I2137" s="50" t="s">
        <v>35</v>
      </c>
      <c r="J2137" s="0" t="n">
        <v>2050</v>
      </c>
      <c r="K2137" s="48" t="str">
        <f aca="false">"*"&amp;IF(AND(A2137="EU",J2137=2035),0.95,IF(AND(A2137="EU",J2137=2050),0.93,IF(AND(A2137="USA",J2137=2035),0.96,IF(AND(A2137="USA",J2137=2050),0.94,IF(AND(A2137="Japan",J2137=2035),0.94,IF(AND(A2137="Japan",J2137=2050),0.92,IF(AND(A2137="Russia",J2137=2035),0.95,IF(AND(A2137="Russia",J2137=2050),0.93,IF(AND(A2137="China",J2137=2035),0.94,IF(AND(A2137="China",J2137=2050),0.92,IF(AND(A2137="India",J2137=2035),0.95,IF(AND(A2137="India",J2137=2050),0.92,IF(AND(A2137="Middle East",J2137=2035),0.94,IF(AND(A2137="Middle East",J2137=2050),0.9,IF(AND(A2137="Africa",J2137=2035),0.94,IF(AND(A2137="Africa",J2137=2050),0.91,IF(AND(A2137="Brazil",J2137=2035),0.95,IF(AND(A2137="Brazil",J2137=2050),0.92,""))))))))))))))))))</f>
        <v>*0.9</v>
      </c>
      <c r="P2137" s="41" t="s">
        <v>2988</v>
      </c>
      <c r="Q2137" s="52" t="s">
        <v>35</v>
      </c>
      <c r="R2137" s="41" t="n">
        <v>2035</v>
      </c>
      <c r="S2137" s="53" t="str">
        <f aca="false">"*"&amp;IF(AND(A2137="EU",R2137=2035),0.95,IF(AND(A2137="EU",R2137=2050),0.93,IF(AND(A2137="USA",R2137=2035),0.96,IF(AND(A2137="USA",R2137=2050),0.93,IF(AND(A2137="Japan",R2137=2035),0.94,IF(AND(A2137="Japan",R2137=2050),0.92,IF(AND(A2137="Russia",R2137=2035),0.95,IF(AND(A2137="Russia",R2137=2050),0.91,IF(AND(A2137="China",R2137=2035),0.93,IF(AND(A2137="China",R2137=2050),0.92,IF(AND(A2137="India",R2137=2035),0.94,IF(AND(A2137="India",R2137=2050),0.91,IF(AND(A2137="Middle East",R2137=2035),0.92,IF(AND(A2137="Middle East",R2137=2050),0.89,IF(AND(A2137="Africa",R2137=2035),0.93,IF(AND(A2137="Africa",R2137=2050),0.9,IF(AND(A2137="Brazil",R2137=2035),0.95,IF(AND(A2137="Brazil",R2137=2050),0.92,""))))))))))))))))))</f>
        <v>*0.92</v>
      </c>
      <c r="U2137" s="41" t="s">
        <v>2988</v>
      </c>
      <c r="V2137" s="52" t="s">
        <v>35</v>
      </c>
      <c r="W2137" s="41" t="n">
        <v>2050</v>
      </c>
      <c r="X2137" s="53" t="str">
        <f aca="false">"*"&amp;IF(AND(A2137="EU",W2137=2035),0.95,IF(AND(A2137="EU",W2137=2050),0.93,IF(AND(A2137="USA",W2137=2035),0.96,IF(AND(A2137="USA",W2137=2050),0.93,IF(AND(A2137="Japan",W2137=2035),0.94,IF(AND(A2137="Japan",W2137=2050),0.92,IF(AND(A2137="Russia",W2137=2035),0.95,IF(AND(A2137="Russia",W2137=2050),0.91,IF(AND(A2137="China",W2137=2035),0.93,IF(AND(A2137="China",W2137=2050),0.92,IF(AND(A2137="India",W2137=2035),0.94,IF(AND(A2137="India",W2137=2050),0.91,IF(AND(A2137="Middle East",W2137=2035),0.92,IF(AND(A2137="Middle East",W2137=2050),0.89,IF(AND(A2137="Africa",W2137=2035),0.93,IF(AND(A2137="Africa",W2137=2050),0.9,IF(AND(A2137="Brazil",W2137=2035),0.95,IF(AND(A2137="Brazil",W2137=2050),0.92,""))))))))))))))))))</f>
        <v>*0.89</v>
      </c>
      <c r="AC2137" s="0" t="s">
        <v>2988</v>
      </c>
      <c r="AD2137" s="50" t="s">
        <v>35</v>
      </c>
      <c r="AE2137" s="0" t="n">
        <v>2035</v>
      </c>
      <c r="AF2137" s="51" t="str">
        <f aca="false">"*"&amp;IF(AND(A2137="EU",AE2137=2035),0.93,IF(AND(A2137="EU",AE2137=2050),0.9,IF(AND(A2137="USA",AE2137=2035),0.92,IF(AND(A2137="USA",AE2137=2050),0.89,IF(AND(A2137="Japan",AE2137=2035),0.92,IF(AND(A2137="Japan",AE2137=2050),0.89,IF(AND(A2137="Russia",AE2137=2035),0.91,IF(AND(A2137="Russia",AE2137=2050),0.86,IF(AND(A2137="China",AE2137=2035),0.91,IF(AND(A2137="China",AE2137=2050),0.87,IF(AND(A2137="India",AE2137=2035),0.92,IF(AND(A2137="India",AE2137=2050),0.87,IF(AND(A2137="Middle East",AE2137=2035),0.89,IF(AND(A2137="Middle East",AE2137=2050),0.84,IF(AND(A2137="Africa",AE2137=2035),0.9,IF(AND(A2137="Africa",AE2137=2050),0.86,IF(AND(A2137="Brazil",AE2137=2035),0.93,IF(AND(A2137="Brazil",AE2137=2050),0.89,""))))))))))))))))))</f>
        <v>*0.89</v>
      </c>
      <c r="AG2137" s="51" t="str">
        <f aca="false">AG2136</f>
        <v>REZoning_Sol-Win</v>
      </c>
      <c r="AI2137" s="0" t="s">
        <v>2988</v>
      </c>
      <c r="AJ2137" s="50" t="s">
        <v>35</v>
      </c>
      <c r="AK2137" s="0" t="n">
        <v>2050</v>
      </c>
      <c r="AL2137" s="51" t="str">
        <f aca="false">"*"&amp;IF(AND(A2137="EU",AK2137=2035),0.93,IF(AND(A2137="EU",AK2137=2050),0.9,IF(AND(A2137="USA",AK2137=2035),0.92,IF(AND(A2137="USA",AK2137=2050),0.89,IF(AND(A2137="Japan",AK2137=2035),0.92,IF(AND(A2137="Japan",AK2137=2050),0.89,IF(AND(A2137="Russia",AK2137=2035),0.91,IF(AND(A2137="Russia",AK2137=2050),0.86,IF(AND(A2137="China",AK2137=2035),0.91,IF(AND(A2137="China",AK2137=2050),0.87,IF(AND(A2137="India",AK2137=2035),0.92,IF(AND(A2137="India",AK2137=2050),0.87,IF(AND(A2137="Middle East",AK2137=2035),0.89,IF(AND(A2137="Middle East",AK2137=2050),0.84,IF(AND(A2137="Africa",AK2137=2035),0.9,IF(AND(A2137="Africa",AK2137=2050),0.86,IF(AND(A2137="Brazil",AK2137=2035),0.93,IF(AND(A2137="Brazil",AK2137=2050),0.89,""))))))))))))))))))</f>
        <v>*0.84</v>
      </c>
      <c r="AM2137" s="51" t="str">
        <f aca="false">AM2136</f>
        <v>REZoning_Sol-Win</v>
      </c>
      <c r="AP2137" s="0" t="s">
        <v>2988</v>
      </c>
      <c r="AQ2137" s="0" t="s">
        <v>35</v>
      </c>
      <c r="AR2137" s="0" t="n">
        <v>2100</v>
      </c>
      <c r="AS2137" s="0" t="s">
        <v>896</v>
      </c>
      <c r="AT2137" s="0" t="s">
        <v>36</v>
      </c>
    </row>
    <row r="2138" customFormat="false" ht="28.5" hidden="false" customHeight="true" outlineLevel="0" collapsed="false">
      <c r="A2138" s="3" t="s">
        <v>57</v>
      </c>
      <c r="C2138" s="0" t="s">
        <v>2989</v>
      </c>
      <c r="D2138" s="50" t="s">
        <v>35</v>
      </c>
      <c r="E2138" s="0" t="n">
        <v>2035</v>
      </c>
      <c r="F2138" s="51" t="str">
        <f aca="false">"*"&amp;IF(AND(A2138="EU",E2138=2035),0.95,IF(AND(A2138="EU",E2138=2050),0.93,IF(AND(A2138="USA",E2138=2035),0.96,IF(AND(A2138="USA",E2138=2050),0.94,IF(AND(A2138="Japan",E2138=2035),0.94,IF(AND(A2138="Japan",E2138=2050),0.92,IF(AND(A2138="Russia",E2138=2035),0.95,IF(AND(A2138="Russia",E2138=2050),0.93,IF(AND(A2138="China",E2138=2035),0.94,IF(AND(A2138="China",E2138=2050),0.92,IF(AND(A2138="India",E2138=2035),0.95,IF(AND(A2138="India",E2138=2050),0.92,IF(AND(A2138="Middle East",E2138=2035),0.94,IF(AND(A2138="Middle East",E2138=2050),0.9,IF(AND(A2138="Africa",E2138=2035),0.94,IF(AND(A2138="Africa",E2138=2050),0.91,IF(AND(A2138="Brazil",E2138=2035),0.95,IF(AND(A2138="Brazil",E2138=2050),0.92,""))))))))))))))))))</f>
        <v>*0.94</v>
      </c>
      <c r="H2138" s="0" t="s">
        <v>2989</v>
      </c>
      <c r="I2138" s="50" t="s">
        <v>35</v>
      </c>
      <c r="J2138" s="0" t="n">
        <v>2050</v>
      </c>
      <c r="K2138" s="48" t="str">
        <f aca="false">"*"&amp;IF(AND(A2138="EU",J2138=2035),0.95,IF(AND(A2138="EU",J2138=2050),0.93,IF(AND(A2138="USA",J2138=2035),0.96,IF(AND(A2138="USA",J2138=2050),0.94,IF(AND(A2138="Japan",J2138=2035),0.94,IF(AND(A2138="Japan",J2138=2050),0.92,IF(AND(A2138="Russia",J2138=2035),0.95,IF(AND(A2138="Russia",J2138=2050),0.93,IF(AND(A2138="China",J2138=2035),0.94,IF(AND(A2138="China",J2138=2050),0.92,IF(AND(A2138="India",J2138=2035),0.95,IF(AND(A2138="India",J2138=2050),0.92,IF(AND(A2138="Middle East",J2138=2035),0.94,IF(AND(A2138="Middle East",J2138=2050),0.9,IF(AND(A2138="Africa",J2138=2035),0.94,IF(AND(A2138="Africa",J2138=2050),0.91,IF(AND(A2138="Brazil",J2138=2035),0.95,IF(AND(A2138="Brazil",J2138=2050),0.92,""))))))))))))))))))</f>
        <v>*0.9</v>
      </c>
      <c r="P2138" s="41" t="s">
        <v>2989</v>
      </c>
      <c r="Q2138" s="52" t="s">
        <v>35</v>
      </c>
      <c r="R2138" s="41" t="n">
        <v>2035</v>
      </c>
      <c r="S2138" s="53" t="str">
        <f aca="false">"*"&amp;IF(AND(A2138="EU",R2138=2035),0.95,IF(AND(A2138="EU",R2138=2050),0.93,IF(AND(A2138="USA",R2138=2035),0.96,IF(AND(A2138="USA",R2138=2050),0.93,IF(AND(A2138="Japan",R2138=2035),0.94,IF(AND(A2138="Japan",R2138=2050),0.92,IF(AND(A2138="Russia",R2138=2035),0.95,IF(AND(A2138="Russia",R2138=2050),0.91,IF(AND(A2138="China",R2138=2035),0.93,IF(AND(A2138="China",R2138=2050),0.92,IF(AND(A2138="India",R2138=2035),0.94,IF(AND(A2138="India",R2138=2050),0.91,IF(AND(A2138="Middle East",R2138=2035),0.92,IF(AND(A2138="Middle East",R2138=2050),0.89,IF(AND(A2138="Africa",R2138=2035),0.93,IF(AND(A2138="Africa",R2138=2050),0.9,IF(AND(A2138="Brazil",R2138=2035),0.95,IF(AND(A2138="Brazil",R2138=2050),0.92,""))))))))))))))))))</f>
        <v>*0.92</v>
      </c>
      <c r="U2138" s="41" t="s">
        <v>2989</v>
      </c>
      <c r="V2138" s="52" t="s">
        <v>35</v>
      </c>
      <c r="W2138" s="41" t="n">
        <v>2050</v>
      </c>
      <c r="X2138" s="53" t="str">
        <f aca="false">"*"&amp;IF(AND(A2138="EU",W2138=2035),0.95,IF(AND(A2138="EU",W2138=2050),0.93,IF(AND(A2138="USA",W2138=2035),0.96,IF(AND(A2138="USA",W2138=2050),0.93,IF(AND(A2138="Japan",W2138=2035),0.94,IF(AND(A2138="Japan",W2138=2050),0.92,IF(AND(A2138="Russia",W2138=2035),0.95,IF(AND(A2138="Russia",W2138=2050),0.91,IF(AND(A2138="China",W2138=2035),0.93,IF(AND(A2138="China",W2138=2050),0.92,IF(AND(A2138="India",W2138=2035),0.94,IF(AND(A2138="India",W2138=2050),0.91,IF(AND(A2138="Middle East",W2138=2035),0.92,IF(AND(A2138="Middle East",W2138=2050),0.89,IF(AND(A2138="Africa",W2138=2035),0.93,IF(AND(A2138="Africa",W2138=2050),0.9,IF(AND(A2138="Brazil",W2138=2035),0.95,IF(AND(A2138="Brazil",W2138=2050),0.92,""))))))))))))))))))</f>
        <v>*0.89</v>
      </c>
      <c r="AC2138" s="0" t="s">
        <v>2989</v>
      </c>
      <c r="AD2138" s="50" t="s">
        <v>35</v>
      </c>
      <c r="AE2138" s="0" t="n">
        <v>2035</v>
      </c>
      <c r="AF2138" s="51" t="str">
        <f aca="false">"*"&amp;IF(AND(A2138="EU",AE2138=2035),0.93,IF(AND(A2138="EU",AE2138=2050),0.9,IF(AND(A2138="USA",AE2138=2035),0.92,IF(AND(A2138="USA",AE2138=2050),0.89,IF(AND(A2138="Japan",AE2138=2035),0.92,IF(AND(A2138="Japan",AE2138=2050),0.89,IF(AND(A2138="Russia",AE2138=2035),0.91,IF(AND(A2138="Russia",AE2138=2050),0.86,IF(AND(A2138="China",AE2138=2035),0.91,IF(AND(A2138="China",AE2138=2050),0.87,IF(AND(A2138="India",AE2138=2035),0.92,IF(AND(A2138="India",AE2138=2050),0.87,IF(AND(A2138="Middle East",AE2138=2035),0.89,IF(AND(A2138="Middle East",AE2138=2050),0.84,IF(AND(A2138="Africa",AE2138=2035),0.9,IF(AND(A2138="Africa",AE2138=2050),0.86,IF(AND(A2138="Brazil",AE2138=2035),0.93,IF(AND(A2138="Brazil",AE2138=2050),0.89,""))))))))))))))))))</f>
        <v>*0.89</v>
      </c>
      <c r="AG2138" s="51" t="str">
        <f aca="false">AG2137</f>
        <v>REZoning_Sol-Win</v>
      </c>
      <c r="AI2138" s="0" t="s">
        <v>2989</v>
      </c>
      <c r="AJ2138" s="50" t="s">
        <v>35</v>
      </c>
      <c r="AK2138" s="0" t="n">
        <v>2050</v>
      </c>
      <c r="AL2138" s="51" t="str">
        <f aca="false">"*"&amp;IF(AND(A2138="EU",AK2138=2035),0.93,IF(AND(A2138="EU",AK2138=2050),0.9,IF(AND(A2138="USA",AK2138=2035),0.92,IF(AND(A2138="USA",AK2138=2050),0.89,IF(AND(A2138="Japan",AK2138=2035),0.92,IF(AND(A2138="Japan",AK2138=2050),0.89,IF(AND(A2138="Russia",AK2138=2035),0.91,IF(AND(A2138="Russia",AK2138=2050),0.86,IF(AND(A2138="China",AK2138=2035),0.91,IF(AND(A2138="China",AK2138=2050),0.87,IF(AND(A2138="India",AK2138=2035),0.92,IF(AND(A2138="India",AK2138=2050),0.87,IF(AND(A2138="Middle East",AK2138=2035),0.89,IF(AND(A2138="Middle East",AK2138=2050),0.84,IF(AND(A2138="Africa",AK2138=2035),0.9,IF(AND(A2138="Africa",AK2138=2050),0.86,IF(AND(A2138="Brazil",AK2138=2035),0.93,IF(AND(A2138="Brazil",AK2138=2050),0.89,""))))))))))))))))))</f>
        <v>*0.84</v>
      </c>
      <c r="AM2138" s="51" t="str">
        <f aca="false">AM2137</f>
        <v>REZoning_Sol-Win</v>
      </c>
      <c r="AP2138" s="0" t="s">
        <v>2989</v>
      </c>
      <c r="AQ2138" s="0" t="s">
        <v>35</v>
      </c>
      <c r="AR2138" s="0" t="n">
        <v>2100</v>
      </c>
      <c r="AS2138" s="0" t="s">
        <v>896</v>
      </c>
      <c r="AT2138" s="0" t="s">
        <v>36</v>
      </c>
    </row>
    <row r="2139" customFormat="false" ht="28.5" hidden="false" customHeight="true" outlineLevel="0" collapsed="false">
      <c r="A2139" s="3" t="s">
        <v>57</v>
      </c>
      <c r="C2139" s="0" t="s">
        <v>2990</v>
      </c>
      <c r="D2139" s="50" t="s">
        <v>35</v>
      </c>
      <c r="E2139" s="0" t="n">
        <v>2035</v>
      </c>
      <c r="F2139" s="51" t="str">
        <f aca="false">"*"&amp;IF(AND(A2139="EU",E2139=2035),0.95,IF(AND(A2139="EU",E2139=2050),0.93,IF(AND(A2139="USA",E2139=2035),0.96,IF(AND(A2139="USA",E2139=2050),0.94,IF(AND(A2139="Japan",E2139=2035),0.94,IF(AND(A2139="Japan",E2139=2050),0.92,IF(AND(A2139="Russia",E2139=2035),0.95,IF(AND(A2139="Russia",E2139=2050),0.93,IF(AND(A2139="China",E2139=2035),0.94,IF(AND(A2139="China",E2139=2050),0.92,IF(AND(A2139="India",E2139=2035),0.95,IF(AND(A2139="India",E2139=2050),0.92,IF(AND(A2139="Middle East",E2139=2035),0.94,IF(AND(A2139="Middle East",E2139=2050),0.9,IF(AND(A2139="Africa",E2139=2035),0.94,IF(AND(A2139="Africa",E2139=2050),0.91,IF(AND(A2139="Brazil",E2139=2035),0.95,IF(AND(A2139="Brazil",E2139=2050),0.92,""))))))))))))))))))</f>
        <v>*0.94</v>
      </c>
      <c r="H2139" s="0" t="s">
        <v>2990</v>
      </c>
      <c r="I2139" s="50" t="s">
        <v>35</v>
      </c>
      <c r="J2139" s="0" t="n">
        <v>2050</v>
      </c>
      <c r="K2139" s="48" t="str">
        <f aca="false">"*"&amp;IF(AND(A2139="EU",J2139=2035),0.95,IF(AND(A2139="EU",J2139=2050),0.93,IF(AND(A2139="USA",J2139=2035),0.96,IF(AND(A2139="USA",J2139=2050),0.94,IF(AND(A2139="Japan",J2139=2035),0.94,IF(AND(A2139="Japan",J2139=2050),0.92,IF(AND(A2139="Russia",J2139=2035),0.95,IF(AND(A2139="Russia",J2139=2050),0.93,IF(AND(A2139="China",J2139=2035),0.94,IF(AND(A2139="China",J2139=2050),0.92,IF(AND(A2139="India",J2139=2035),0.95,IF(AND(A2139="India",J2139=2050),0.92,IF(AND(A2139="Middle East",J2139=2035),0.94,IF(AND(A2139="Middle East",J2139=2050),0.9,IF(AND(A2139="Africa",J2139=2035),0.94,IF(AND(A2139="Africa",J2139=2050),0.91,IF(AND(A2139="Brazil",J2139=2035),0.95,IF(AND(A2139="Brazil",J2139=2050),0.92,""))))))))))))))))))</f>
        <v>*0.9</v>
      </c>
      <c r="P2139" s="41" t="s">
        <v>2990</v>
      </c>
      <c r="Q2139" s="52" t="s">
        <v>35</v>
      </c>
      <c r="R2139" s="41" t="n">
        <v>2035</v>
      </c>
      <c r="S2139" s="53" t="str">
        <f aca="false">"*"&amp;IF(AND(A2139="EU",R2139=2035),0.95,IF(AND(A2139="EU",R2139=2050),0.93,IF(AND(A2139="USA",R2139=2035),0.96,IF(AND(A2139="USA",R2139=2050),0.93,IF(AND(A2139="Japan",R2139=2035),0.94,IF(AND(A2139="Japan",R2139=2050),0.92,IF(AND(A2139="Russia",R2139=2035),0.95,IF(AND(A2139="Russia",R2139=2050),0.91,IF(AND(A2139="China",R2139=2035),0.93,IF(AND(A2139="China",R2139=2050),0.92,IF(AND(A2139="India",R2139=2035),0.94,IF(AND(A2139="India",R2139=2050),0.91,IF(AND(A2139="Middle East",R2139=2035),0.92,IF(AND(A2139="Middle East",R2139=2050),0.89,IF(AND(A2139="Africa",R2139=2035),0.93,IF(AND(A2139="Africa",R2139=2050),0.9,IF(AND(A2139="Brazil",R2139=2035),0.95,IF(AND(A2139="Brazil",R2139=2050),0.92,""))))))))))))))))))</f>
        <v>*0.92</v>
      </c>
      <c r="U2139" s="41" t="s">
        <v>2990</v>
      </c>
      <c r="V2139" s="52" t="s">
        <v>35</v>
      </c>
      <c r="W2139" s="41" t="n">
        <v>2050</v>
      </c>
      <c r="X2139" s="53" t="str">
        <f aca="false">"*"&amp;IF(AND(A2139="EU",W2139=2035),0.95,IF(AND(A2139="EU",W2139=2050),0.93,IF(AND(A2139="USA",W2139=2035),0.96,IF(AND(A2139="USA",W2139=2050),0.93,IF(AND(A2139="Japan",W2139=2035),0.94,IF(AND(A2139="Japan",W2139=2050),0.92,IF(AND(A2139="Russia",W2139=2035),0.95,IF(AND(A2139="Russia",W2139=2050),0.91,IF(AND(A2139="China",W2139=2035),0.93,IF(AND(A2139="China",W2139=2050),0.92,IF(AND(A2139="India",W2139=2035),0.94,IF(AND(A2139="India",W2139=2050),0.91,IF(AND(A2139="Middle East",W2139=2035),0.92,IF(AND(A2139="Middle East",W2139=2050),0.89,IF(AND(A2139="Africa",W2139=2035),0.93,IF(AND(A2139="Africa",W2139=2050),0.9,IF(AND(A2139="Brazil",W2139=2035),0.95,IF(AND(A2139="Brazil",W2139=2050),0.92,""))))))))))))))))))</f>
        <v>*0.89</v>
      </c>
      <c r="AC2139" s="0" t="s">
        <v>2990</v>
      </c>
      <c r="AD2139" s="50" t="s">
        <v>35</v>
      </c>
      <c r="AE2139" s="0" t="n">
        <v>2035</v>
      </c>
      <c r="AF2139" s="51" t="str">
        <f aca="false">"*"&amp;IF(AND(A2139="EU",AE2139=2035),0.93,IF(AND(A2139="EU",AE2139=2050),0.9,IF(AND(A2139="USA",AE2139=2035),0.92,IF(AND(A2139="USA",AE2139=2050),0.89,IF(AND(A2139="Japan",AE2139=2035),0.92,IF(AND(A2139="Japan",AE2139=2050),0.89,IF(AND(A2139="Russia",AE2139=2035),0.91,IF(AND(A2139="Russia",AE2139=2050),0.86,IF(AND(A2139="China",AE2139=2035),0.91,IF(AND(A2139="China",AE2139=2050),0.87,IF(AND(A2139="India",AE2139=2035),0.92,IF(AND(A2139="India",AE2139=2050),0.87,IF(AND(A2139="Middle East",AE2139=2035),0.89,IF(AND(A2139="Middle East",AE2139=2050),0.84,IF(AND(A2139="Africa",AE2139=2035),0.9,IF(AND(A2139="Africa",AE2139=2050),0.86,IF(AND(A2139="Brazil",AE2139=2035),0.93,IF(AND(A2139="Brazil",AE2139=2050),0.89,""))))))))))))))))))</f>
        <v>*0.89</v>
      </c>
      <c r="AG2139" s="51" t="str">
        <f aca="false">AG2138</f>
        <v>REZoning_Sol-Win</v>
      </c>
      <c r="AI2139" s="0" t="s">
        <v>2990</v>
      </c>
      <c r="AJ2139" s="50" t="s">
        <v>35</v>
      </c>
      <c r="AK2139" s="0" t="n">
        <v>2050</v>
      </c>
      <c r="AL2139" s="51" t="str">
        <f aca="false">"*"&amp;IF(AND(A2139="EU",AK2139=2035),0.93,IF(AND(A2139="EU",AK2139=2050),0.9,IF(AND(A2139="USA",AK2139=2035),0.92,IF(AND(A2139="USA",AK2139=2050),0.89,IF(AND(A2139="Japan",AK2139=2035),0.92,IF(AND(A2139="Japan",AK2139=2050),0.89,IF(AND(A2139="Russia",AK2139=2035),0.91,IF(AND(A2139="Russia",AK2139=2050),0.86,IF(AND(A2139="China",AK2139=2035),0.91,IF(AND(A2139="China",AK2139=2050),0.87,IF(AND(A2139="India",AK2139=2035),0.92,IF(AND(A2139="India",AK2139=2050),0.87,IF(AND(A2139="Middle East",AK2139=2035),0.89,IF(AND(A2139="Middle East",AK2139=2050),0.84,IF(AND(A2139="Africa",AK2139=2035),0.9,IF(AND(A2139="Africa",AK2139=2050),0.86,IF(AND(A2139="Brazil",AK2139=2035),0.93,IF(AND(A2139="Brazil",AK2139=2050),0.89,""))))))))))))))))))</f>
        <v>*0.84</v>
      </c>
      <c r="AM2139" s="51" t="str">
        <f aca="false">AM2138</f>
        <v>REZoning_Sol-Win</v>
      </c>
      <c r="AP2139" s="0" t="s">
        <v>2990</v>
      </c>
      <c r="AQ2139" s="0" t="s">
        <v>35</v>
      </c>
      <c r="AR2139" s="0" t="n">
        <v>2100</v>
      </c>
      <c r="AS2139" s="0" t="s">
        <v>896</v>
      </c>
      <c r="AT2139" s="0" t="s">
        <v>36</v>
      </c>
    </row>
    <row r="2140" customFormat="false" ht="28.5" hidden="false" customHeight="true" outlineLevel="0" collapsed="false">
      <c r="A2140" s="3" t="s">
        <v>57</v>
      </c>
      <c r="C2140" s="0" t="s">
        <v>2991</v>
      </c>
      <c r="D2140" s="50" t="s">
        <v>35</v>
      </c>
      <c r="E2140" s="0" t="n">
        <v>2035</v>
      </c>
      <c r="F2140" s="51" t="str">
        <f aca="false">"*"&amp;IF(AND(A2140="EU",E2140=2035),0.95,IF(AND(A2140="EU",E2140=2050),0.93,IF(AND(A2140="USA",E2140=2035),0.96,IF(AND(A2140="USA",E2140=2050),0.94,IF(AND(A2140="Japan",E2140=2035),0.94,IF(AND(A2140="Japan",E2140=2050),0.92,IF(AND(A2140="Russia",E2140=2035),0.95,IF(AND(A2140="Russia",E2140=2050),0.93,IF(AND(A2140="China",E2140=2035),0.94,IF(AND(A2140="China",E2140=2050),0.92,IF(AND(A2140="India",E2140=2035),0.95,IF(AND(A2140="India",E2140=2050),0.92,IF(AND(A2140="Middle East",E2140=2035),0.94,IF(AND(A2140="Middle East",E2140=2050),0.9,IF(AND(A2140="Africa",E2140=2035),0.94,IF(AND(A2140="Africa",E2140=2050),0.91,IF(AND(A2140="Brazil",E2140=2035),0.95,IF(AND(A2140="Brazil",E2140=2050),0.92,""))))))))))))))))))</f>
        <v>*0.94</v>
      </c>
      <c r="H2140" s="0" t="s">
        <v>2991</v>
      </c>
      <c r="I2140" s="50" t="s">
        <v>35</v>
      </c>
      <c r="J2140" s="0" t="n">
        <v>2050</v>
      </c>
      <c r="K2140" s="48" t="str">
        <f aca="false">"*"&amp;IF(AND(A2140="EU",J2140=2035),0.95,IF(AND(A2140="EU",J2140=2050),0.93,IF(AND(A2140="USA",J2140=2035),0.96,IF(AND(A2140="USA",J2140=2050),0.94,IF(AND(A2140="Japan",J2140=2035),0.94,IF(AND(A2140="Japan",J2140=2050),0.92,IF(AND(A2140="Russia",J2140=2035),0.95,IF(AND(A2140="Russia",J2140=2050),0.93,IF(AND(A2140="China",J2140=2035),0.94,IF(AND(A2140="China",J2140=2050),0.92,IF(AND(A2140="India",J2140=2035),0.95,IF(AND(A2140="India",J2140=2050),0.92,IF(AND(A2140="Middle East",J2140=2035),0.94,IF(AND(A2140="Middle East",J2140=2050),0.9,IF(AND(A2140="Africa",J2140=2035),0.94,IF(AND(A2140="Africa",J2140=2050),0.91,IF(AND(A2140="Brazil",J2140=2035),0.95,IF(AND(A2140="Brazil",J2140=2050),0.92,""))))))))))))))))))</f>
        <v>*0.9</v>
      </c>
      <c r="P2140" s="41" t="s">
        <v>2991</v>
      </c>
      <c r="Q2140" s="52" t="s">
        <v>35</v>
      </c>
      <c r="R2140" s="41" t="n">
        <v>2035</v>
      </c>
      <c r="S2140" s="53" t="str">
        <f aca="false">"*"&amp;IF(AND(A2140="EU",R2140=2035),0.95,IF(AND(A2140="EU",R2140=2050),0.93,IF(AND(A2140="USA",R2140=2035),0.96,IF(AND(A2140="USA",R2140=2050),0.93,IF(AND(A2140="Japan",R2140=2035),0.94,IF(AND(A2140="Japan",R2140=2050),0.92,IF(AND(A2140="Russia",R2140=2035),0.95,IF(AND(A2140="Russia",R2140=2050),0.91,IF(AND(A2140="China",R2140=2035),0.93,IF(AND(A2140="China",R2140=2050),0.92,IF(AND(A2140="India",R2140=2035),0.94,IF(AND(A2140="India",R2140=2050),0.91,IF(AND(A2140="Middle East",R2140=2035),0.92,IF(AND(A2140="Middle East",R2140=2050),0.89,IF(AND(A2140="Africa",R2140=2035),0.93,IF(AND(A2140="Africa",R2140=2050),0.9,IF(AND(A2140="Brazil",R2140=2035),0.95,IF(AND(A2140="Brazil",R2140=2050),0.92,""))))))))))))))))))</f>
        <v>*0.92</v>
      </c>
      <c r="U2140" s="41" t="s">
        <v>2991</v>
      </c>
      <c r="V2140" s="52" t="s">
        <v>35</v>
      </c>
      <c r="W2140" s="41" t="n">
        <v>2050</v>
      </c>
      <c r="X2140" s="53" t="str">
        <f aca="false">"*"&amp;IF(AND(A2140="EU",W2140=2035),0.95,IF(AND(A2140="EU",W2140=2050),0.93,IF(AND(A2140="USA",W2140=2035),0.96,IF(AND(A2140="USA",W2140=2050),0.93,IF(AND(A2140="Japan",W2140=2035),0.94,IF(AND(A2140="Japan",W2140=2050),0.92,IF(AND(A2140="Russia",W2140=2035),0.95,IF(AND(A2140="Russia",W2140=2050),0.91,IF(AND(A2140="China",W2140=2035),0.93,IF(AND(A2140="China",W2140=2050),0.92,IF(AND(A2140="India",W2140=2035),0.94,IF(AND(A2140="India",W2140=2050),0.91,IF(AND(A2140="Middle East",W2140=2035),0.92,IF(AND(A2140="Middle East",W2140=2050),0.89,IF(AND(A2140="Africa",W2140=2035),0.93,IF(AND(A2140="Africa",W2140=2050),0.9,IF(AND(A2140="Brazil",W2140=2035),0.95,IF(AND(A2140="Brazil",W2140=2050),0.92,""))))))))))))))))))</f>
        <v>*0.89</v>
      </c>
      <c r="AC2140" s="0" t="s">
        <v>2991</v>
      </c>
      <c r="AD2140" s="50" t="s">
        <v>35</v>
      </c>
      <c r="AE2140" s="0" t="n">
        <v>2035</v>
      </c>
      <c r="AF2140" s="51" t="str">
        <f aca="false">"*"&amp;IF(AND(A2140="EU",AE2140=2035),0.93,IF(AND(A2140="EU",AE2140=2050),0.9,IF(AND(A2140="USA",AE2140=2035),0.92,IF(AND(A2140="USA",AE2140=2050),0.89,IF(AND(A2140="Japan",AE2140=2035),0.92,IF(AND(A2140="Japan",AE2140=2050),0.89,IF(AND(A2140="Russia",AE2140=2035),0.91,IF(AND(A2140="Russia",AE2140=2050),0.86,IF(AND(A2140="China",AE2140=2035),0.91,IF(AND(A2140="China",AE2140=2050),0.87,IF(AND(A2140="India",AE2140=2035),0.92,IF(AND(A2140="India",AE2140=2050),0.87,IF(AND(A2140="Middle East",AE2140=2035),0.89,IF(AND(A2140="Middle East",AE2140=2050),0.84,IF(AND(A2140="Africa",AE2140=2035),0.9,IF(AND(A2140="Africa",AE2140=2050),0.86,IF(AND(A2140="Brazil",AE2140=2035),0.93,IF(AND(A2140="Brazil",AE2140=2050),0.89,""))))))))))))))))))</f>
        <v>*0.89</v>
      </c>
      <c r="AG2140" s="51" t="str">
        <f aca="false">AG2139</f>
        <v>REZoning_Sol-Win</v>
      </c>
      <c r="AI2140" s="0" t="s">
        <v>2991</v>
      </c>
      <c r="AJ2140" s="50" t="s">
        <v>35</v>
      </c>
      <c r="AK2140" s="0" t="n">
        <v>2050</v>
      </c>
      <c r="AL2140" s="51" t="str">
        <f aca="false">"*"&amp;IF(AND(A2140="EU",AK2140=2035),0.93,IF(AND(A2140="EU",AK2140=2050),0.9,IF(AND(A2140="USA",AK2140=2035),0.92,IF(AND(A2140="USA",AK2140=2050),0.89,IF(AND(A2140="Japan",AK2140=2035),0.92,IF(AND(A2140="Japan",AK2140=2050),0.89,IF(AND(A2140="Russia",AK2140=2035),0.91,IF(AND(A2140="Russia",AK2140=2050),0.86,IF(AND(A2140="China",AK2140=2035),0.91,IF(AND(A2140="China",AK2140=2050),0.87,IF(AND(A2140="India",AK2140=2035),0.92,IF(AND(A2140="India",AK2140=2050),0.87,IF(AND(A2140="Middle East",AK2140=2035),0.89,IF(AND(A2140="Middle East",AK2140=2050),0.84,IF(AND(A2140="Africa",AK2140=2035),0.9,IF(AND(A2140="Africa",AK2140=2050),0.86,IF(AND(A2140="Brazil",AK2140=2035),0.93,IF(AND(A2140="Brazil",AK2140=2050),0.89,""))))))))))))))))))</f>
        <v>*0.84</v>
      </c>
      <c r="AM2140" s="51" t="str">
        <f aca="false">AM2139</f>
        <v>REZoning_Sol-Win</v>
      </c>
      <c r="AP2140" s="0" t="s">
        <v>2991</v>
      </c>
      <c r="AQ2140" s="0" t="s">
        <v>35</v>
      </c>
      <c r="AR2140" s="0" t="n">
        <v>2100</v>
      </c>
      <c r="AS2140" s="0" t="s">
        <v>896</v>
      </c>
      <c r="AT2140" s="0" t="s">
        <v>36</v>
      </c>
    </row>
    <row r="2141" customFormat="false" ht="28.5" hidden="false" customHeight="true" outlineLevel="0" collapsed="false">
      <c r="A2141" s="3" t="s">
        <v>57</v>
      </c>
      <c r="C2141" s="0" t="s">
        <v>2992</v>
      </c>
      <c r="D2141" s="50" t="s">
        <v>35</v>
      </c>
      <c r="E2141" s="0" t="n">
        <v>2035</v>
      </c>
      <c r="F2141" s="51" t="str">
        <f aca="false">"*"&amp;IF(AND(A2141="EU",E2141=2035),0.95,IF(AND(A2141="EU",E2141=2050),0.93,IF(AND(A2141="USA",E2141=2035),0.96,IF(AND(A2141="USA",E2141=2050),0.94,IF(AND(A2141="Japan",E2141=2035),0.94,IF(AND(A2141="Japan",E2141=2050),0.92,IF(AND(A2141="Russia",E2141=2035),0.95,IF(AND(A2141="Russia",E2141=2050),0.93,IF(AND(A2141="China",E2141=2035),0.94,IF(AND(A2141="China",E2141=2050),0.92,IF(AND(A2141="India",E2141=2035),0.95,IF(AND(A2141="India",E2141=2050),0.92,IF(AND(A2141="Middle East",E2141=2035),0.94,IF(AND(A2141="Middle East",E2141=2050),0.9,IF(AND(A2141="Africa",E2141=2035),0.94,IF(AND(A2141="Africa",E2141=2050),0.91,IF(AND(A2141="Brazil",E2141=2035),0.95,IF(AND(A2141="Brazil",E2141=2050),0.92,""))))))))))))))))))</f>
        <v>*0.94</v>
      </c>
      <c r="H2141" s="0" t="s">
        <v>2992</v>
      </c>
      <c r="I2141" s="50" t="s">
        <v>35</v>
      </c>
      <c r="J2141" s="0" t="n">
        <v>2050</v>
      </c>
      <c r="K2141" s="48" t="str">
        <f aca="false">"*"&amp;IF(AND(A2141="EU",J2141=2035),0.95,IF(AND(A2141="EU",J2141=2050),0.93,IF(AND(A2141="USA",J2141=2035),0.96,IF(AND(A2141="USA",J2141=2050),0.94,IF(AND(A2141="Japan",J2141=2035),0.94,IF(AND(A2141="Japan",J2141=2050),0.92,IF(AND(A2141="Russia",J2141=2035),0.95,IF(AND(A2141="Russia",J2141=2050),0.93,IF(AND(A2141="China",J2141=2035),0.94,IF(AND(A2141="China",J2141=2050),0.92,IF(AND(A2141="India",J2141=2035),0.95,IF(AND(A2141="India",J2141=2050),0.92,IF(AND(A2141="Middle East",J2141=2035),0.94,IF(AND(A2141="Middle East",J2141=2050),0.9,IF(AND(A2141="Africa",J2141=2035),0.94,IF(AND(A2141="Africa",J2141=2050),0.91,IF(AND(A2141="Brazil",J2141=2035),0.95,IF(AND(A2141="Brazil",J2141=2050),0.92,""))))))))))))))))))</f>
        <v>*0.9</v>
      </c>
      <c r="P2141" s="41" t="s">
        <v>2992</v>
      </c>
      <c r="Q2141" s="52" t="s">
        <v>35</v>
      </c>
      <c r="R2141" s="41" t="n">
        <v>2035</v>
      </c>
      <c r="S2141" s="53" t="str">
        <f aca="false">"*"&amp;IF(AND(A2141="EU",R2141=2035),0.95,IF(AND(A2141="EU",R2141=2050),0.93,IF(AND(A2141="USA",R2141=2035),0.96,IF(AND(A2141="USA",R2141=2050),0.93,IF(AND(A2141="Japan",R2141=2035),0.94,IF(AND(A2141="Japan",R2141=2050),0.92,IF(AND(A2141="Russia",R2141=2035),0.95,IF(AND(A2141="Russia",R2141=2050),0.91,IF(AND(A2141="China",R2141=2035),0.93,IF(AND(A2141="China",R2141=2050),0.92,IF(AND(A2141="India",R2141=2035),0.94,IF(AND(A2141="India",R2141=2050),0.91,IF(AND(A2141="Middle East",R2141=2035),0.92,IF(AND(A2141="Middle East",R2141=2050),0.89,IF(AND(A2141="Africa",R2141=2035),0.93,IF(AND(A2141="Africa",R2141=2050),0.9,IF(AND(A2141="Brazil",R2141=2035),0.95,IF(AND(A2141="Brazil",R2141=2050),0.92,""))))))))))))))))))</f>
        <v>*0.92</v>
      </c>
      <c r="U2141" s="41" t="s">
        <v>2992</v>
      </c>
      <c r="V2141" s="52" t="s">
        <v>35</v>
      </c>
      <c r="W2141" s="41" t="n">
        <v>2050</v>
      </c>
      <c r="X2141" s="53" t="str">
        <f aca="false">"*"&amp;IF(AND(A2141="EU",W2141=2035),0.95,IF(AND(A2141="EU",W2141=2050),0.93,IF(AND(A2141="USA",W2141=2035),0.96,IF(AND(A2141="USA",W2141=2050),0.93,IF(AND(A2141="Japan",W2141=2035),0.94,IF(AND(A2141="Japan",W2141=2050),0.92,IF(AND(A2141="Russia",W2141=2035),0.95,IF(AND(A2141="Russia",W2141=2050),0.91,IF(AND(A2141="China",W2141=2035),0.93,IF(AND(A2141="China",W2141=2050),0.92,IF(AND(A2141="India",W2141=2035),0.94,IF(AND(A2141="India",W2141=2050),0.91,IF(AND(A2141="Middle East",W2141=2035),0.92,IF(AND(A2141="Middle East",W2141=2050),0.89,IF(AND(A2141="Africa",W2141=2035),0.93,IF(AND(A2141="Africa",W2141=2050),0.9,IF(AND(A2141="Brazil",W2141=2035),0.95,IF(AND(A2141="Brazil",W2141=2050),0.92,""))))))))))))))))))</f>
        <v>*0.89</v>
      </c>
      <c r="AC2141" s="0" t="s">
        <v>2992</v>
      </c>
      <c r="AD2141" s="50" t="s">
        <v>35</v>
      </c>
      <c r="AE2141" s="0" t="n">
        <v>2035</v>
      </c>
      <c r="AF2141" s="51" t="str">
        <f aca="false">"*"&amp;IF(AND(A2141="EU",AE2141=2035),0.93,IF(AND(A2141="EU",AE2141=2050),0.9,IF(AND(A2141="USA",AE2141=2035),0.92,IF(AND(A2141="USA",AE2141=2050),0.89,IF(AND(A2141="Japan",AE2141=2035),0.92,IF(AND(A2141="Japan",AE2141=2050),0.89,IF(AND(A2141="Russia",AE2141=2035),0.91,IF(AND(A2141="Russia",AE2141=2050),0.86,IF(AND(A2141="China",AE2141=2035),0.91,IF(AND(A2141="China",AE2141=2050),0.87,IF(AND(A2141="India",AE2141=2035),0.92,IF(AND(A2141="India",AE2141=2050),0.87,IF(AND(A2141="Middle East",AE2141=2035),0.89,IF(AND(A2141="Middle East",AE2141=2050),0.84,IF(AND(A2141="Africa",AE2141=2035),0.9,IF(AND(A2141="Africa",AE2141=2050),0.86,IF(AND(A2141="Brazil",AE2141=2035),0.93,IF(AND(A2141="Brazil",AE2141=2050),0.89,""))))))))))))))))))</f>
        <v>*0.89</v>
      </c>
      <c r="AG2141" s="51" t="str">
        <f aca="false">AG2140</f>
        <v>REZoning_Sol-Win</v>
      </c>
      <c r="AI2141" s="0" t="s">
        <v>2992</v>
      </c>
      <c r="AJ2141" s="50" t="s">
        <v>35</v>
      </c>
      <c r="AK2141" s="0" t="n">
        <v>2050</v>
      </c>
      <c r="AL2141" s="51" t="str">
        <f aca="false">"*"&amp;IF(AND(A2141="EU",AK2141=2035),0.93,IF(AND(A2141="EU",AK2141=2050),0.9,IF(AND(A2141="USA",AK2141=2035),0.92,IF(AND(A2141="USA",AK2141=2050),0.89,IF(AND(A2141="Japan",AK2141=2035),0.92,IF(AND(A2141="Japan",AK2141=2050),0.89,IF(AND(A2141="Russia",AK2141=2035),0.91,IF(AND(A2141="Russia",AK2141=2050),0.86,IF(AND(A2141="China",AK2141=2035),0.91,IF(AND(A2141="China",AK2141=2050),0.87,IF(AND(A2141="India",AK2141=2035),0.92,IF(AND(A2141="India",AK2141=2050),0.87,IF(AND(A2141="Middle East",AK2141=2035),0.89,IF(AND(A2141="Middle East",AK2141=2050),0.84,IF(AND(A2141="Africa",AK2141=2035),0.9,IF(AND(A2141="Africa",AK2141=2050),0.86,IF(AND(A2141="Brazil",AK2141=2035),0.93,IF(AND(A2141="Brazil",AK2141=2050),0.89,""))))))))))))))))))</f>
        <v>*0.84</v>
      </c>
      <c r="AM2141" s="51" t="str">
        <f aca="false">AM2140</f>
        <v>REZoning_Sol-Win</v>
      </c>
      <c r="AP2141" s="0" t="s">
        <v>2992</v>
      </c>
      <c r="AQ2141" s="0" t="s">
        <v>35</v>
      </c>
      <c r="AR2141" s="0" t="n">
        <v>2100</v>
      </c>
      <c r="AS2141" s="0" t="s">
        <v>896</v>
      </c>
      <c r="AT2141" s="0" t="s">
        <v>36</v>
      </c>
    </row>
    <row r="2142" customFormat="false" ht="28.5" hidden="false" customHeight="true" outlineLevel="0" collapsed="false">
      <c r="A2142" s="3" t="s">
        <v>57</v>
      </c>
      <c r="C2142" s="0" t="s">
        <v>2993</v>
      </c>
      <c r="D2142" s="50" t="s">
        <v>35</v>
      </c>
      <c r="E2142" s="0" t="n">
        <v>2035</v>
      </c>
      <c r="F2142" s="51" t="str">
        <f aca="false">"*"&amp;IF(AND(A2142="EU",E2142=2035),0.95,IF(AND(A2142="EU",E2142=2050),0.93,IF(AND(A2142="USA",E2142=2035),0.96,IF(AND(A2142="USA",E2142=2050),0.94,IF(AND(A2142="Japan",E2142=2035),0.94,IF(AND(A2142="Japan",E2142=2050),0.92,IF(AND(A2142="Russia",E2142=2035),0.95,IF(AND(A2142="Russia",E2142=2050),0.93,IF(AND(A2142="China",E2142=2035),0.94,IF(AND(A2142="China",E2142=2050),0.92,IF(AND(A2142="India",E2142=2035),0.95,IF(AND(A2142="India",E2142=2050),0.92,IF(AND(A2142="Middle East",E2142=2035),0.94,IF(AND(A2142="Middle East",E2142=2050),0.9,IF(AND(A2142="Africa",E2142=2035),0.94,IF(AND(A2142="Africa",E2142=2050),0.91,IF(AND(A2142="Brazil",E2142=2035),0.95,IF(AND(A2142="Brazil",E2142=2050),0.92,""))))))))))))))))))</f>
        <v>*0.94</v>
      </c>
      <c r="H2142" s="0" t="s">
        <v>2993</v>
      </c>
      <c r="I2142" s="50" t="s">
        <v>35</v>
      </c>
      <c r="J2142" s="0" t="n">
        <v>2050</v>
      </c>
      <c r="K2142" s="48" t="str">
        <f aca="false">"*"&amp;IF(AND(A2142="EU",J2142=2035),0.95,IF(AND(A2142="EU",J2142=2050),0.93,IF(AND(A2142="USA",J2142=2035),0.96,IF(AND(A2142="USA",J2142=2050),0.94,IF(AND(A2142="Japan",J2142=2035),0.94,IF(AND(A2142="Japan",J2142=2050),0.92,IF(AND(A2142="Russia",J2142=2035),0.95,IF(AND(A2142="Russia",J2142=2050),0.93,IF(AND(A2142="China",J2142=2035),0.94,IF(AND(A2142="China",J2142=2050),0.92,IF(AND(A2142="India",J2142=2035),0.95,IF(AND(A2142="India",J2142=2050),0.92,IF(AND(A2142="Middle East",J2142=2035),0.94,IF(AND(A2142="Middle East",J2142=2050),0.9,IF(AND(A2142="Africa",J2142=2035),0.94,IF(AND(A2142="Africa",J2142=2050),0.91,IF(AND(A2142="Brazil",J2142=2035),0.95,IF(AND(A2142="Brazil",J2142=2050),0.92,""))))))))))))))))))</f>
        <v>*0.9</v>
      </c>
      <c r="P2142" s="41" t="s">
        <v>2993</v>
      </c>
      <c r="Q2142" s="52" t="s">
        <v>35</v>
      </c>
      <c r="R2142" s="41" t="n">
        <v>2035</v>
      </c>
      <c r="S2142" s="53" t="str">
        <f aca="false">"*"&amp;IF(AND(A2142="EU",R2142=2035),0.95,IF(AND(A2142="EU",R2142=2050),0.93,IF(AND(A2142="USA",R2142=2035),0.96,IF(AND(A2142="USA",R2142=2050),0.93,IF(AND(A2142="Japan",R2142=2035),0.94,IF(AND(A2142="Japan",R2142=2050),0.92,IF(AND(A2142="Russia",R2142=2035),0.95,IF(AND(A2142="Russia",R2142=2050),0.91,IF(AND(A2142="China",R2142=2035),0.93,IF(AND(A2142="China",R2142=2050),0.92,IF(AND(A2142="India",R2142=2035),0.94,IF(AND(A2142="India",R2142=2050),0.91,IF(AND(A2142="Middle East",R2142=2035),0.92,IF(AND(A2142="Middle East",R2142=2050),0.89,IF(AND(A2142="Africa",R2142=2035),0.93,IF(AND(A2142="Africa",R2142=2050),0.9,IF(AND(A2142="Brazil",R2142=2035),0.95,IF(AND(A2142="Brazil",R2142=2050),0.92,""))))))))))))))))))</f>
        <v>*0.92</v>
      </c>
      <c r="U2142" s="41" t="s">
        <v>2993</v>
      </c>
      <c r="V2142" s="52" t="s">
        <v>35</v>
      </c>
      <c r="W2142" s="41" t="n">
        <v>2050</v>
      </c>
      <c r="X2142" s="53" t="str">
        <f aca="false">"*"&amp;IF(AND(A2142="EU",W2142=2035),0.95,IF(AND(A2142="EU",W2142=2050),0.93,IF(AND(A2142="USA",W2142=2035),0.96,IF(AND(A2142="USA",W2142=2050),0.93,IF(AND(A2142="Japan",W2142=2035),0.94,IF(AND(A2142="Japan",W2142=2050),0.92,IF(AND(A2142="Russia",W2142=2035),0.95,IF(AND(A2142="Russia",W2142=2050),0.91,IF(AND(A2142="China",W2142=2035),0.93,IF(AND(A2142="China",W2142=2050),0.92,IF(AND(A2142="India",W2142=2035),0.94,IF(AND(A2142="India",W2142=2050),0.91,IF(AND(A2142="Middle East",W2142=2035),0.92,IF(AND(A2142="Middle East",W2142=2050),0.89,IF(AND(A2142="Africa",W2142=2035),0.93,IF(AND(A2142="Africa",W2142=2050),0.9,IF(AND(A2142="Brazil",W2142=2035),0.95,IF(AND(A2142="Brazil",W2142=2050),0.92,""))))))))))))))))))</f>
        <v>*0.89</v>
      </c>
      <c r="AC2142" s="0" t="s">
        <v>2993</v>
      </c>
      <c r="AD2142" s="50" t="s">
        <v>35</v>
      </c>
      <c r="AE2142" s="0" t="n">
        <v>2035</v>
      </c>
      <c r="AF2142" s="51" t="str">
        <f aca="false">"*"&amp;IF(AND(A2142="EU",AE2142=2035),0.93,IF(AND(A2142="EU",AE2142=2050),0.9,IF(AND(A2142="USA",AE2142=2035),0.92,IF(AND(A2142="USA",AE2142=2050),0.89,IF(AND(A2142="Japan",AE2142=2035),0.92,IF(AND(A2142="Japan",AE2142=2050),0.89,IF(AND(A2142="Russia",AE2142=2035),0.91,IF(AND(A2142="Russia",AE2142=2050),0.86,IF(AND(A2142="China",AE2142=2035),0.91,IF(AND(A2142="China",AE2142=2050),0.87,IF(AND(A2142="India",AE2142=2035),0.92,IF(AND(A2142="India",AE2142=2050),0.87,IF(AND(A2142="Middle East",AE2142=2035),0.89,IF(AND(A2142="Middle East",AE2142=2050),0.84,IF(AND(A2142="Africa",AE2142=2035),0.9,IF(AND(A2142="Africa",AE2142=2050),0.86,IF(AND(A2142="Brazil",AE2142=2035),0.93,IF(AND(A2142="Brazil",AE2142=2050),0.89,""))))))))))))))))))</f>
        <v>*0.89</v>
      </c>
      <c r="AG2142" s="51" t="str">
        <f aca="false">AG2141</f>
        <v>REZoning_Sol-Win</v>
      </c>
      <c r="AI2142" s="0" t="s">
        <v>2993</v>
      </c>
      <c r="AJ2142" s="50" t="s">
        <v>35</v>
      </c>
      <c r="AK2142" s="0" t="n">
        <v>2050</v>
      </c>
      <c r="AL2142" s="51" t="str">
        <f aca="false">"*"&amp;IF(AND(A2142="EU",AK2142=2035),0.93,IF(AND(A2142="EU",AK2142=2050),0.9,IF(AND(A2142="USA",AK2142=2035),0.92,IF(AND(A2142="USA",AK2142=2050),0.89,IF(AND(A2142="Japan",AK2142=2035),0.92,IF(AND(A2142="Japan",AK2142=2050),0.89,IF(AND(A2142="Russia",AK2142=2035),0.91,IF(AND(A2142="Russia",AK2142=2050),0.86,IF(AND(A2142="China",AK2142=2035),0.91,IF(AND(A2142="China",AK2142=2050),0.87,IF(AND(A2142="India",AK2142=2035),0.92,IF(AND(A2142="India",AK2142=2050),0.87,IF(AND(A2142="Middle East",AK2142=2035),0.89,IF(AND(A2142="Middle East",AK2142=2050),0.84,IF(AND(A2142="Africa",AK2142=2035),0.9,IF(AND(A2142="Africa",AK2142=2050),0.86,IF(AND(A2142="Brazil",AK2142=2035),0.93,IF(AND(A2142="Brazil",AK2142=2050),0.89,""))))))))))))))))))</f>
        <v>*0.84</v>
      </c>
      <c r="AM2142" s="51" t="str">
        <f aca="false">AM2141</f>
        <v>REZoning_Sol-Win</v>
      </c>
      <c r="AP2142" s="0" t="s">
        <v>2993</v>
      </c>
      <c r="AQ2142" s="0" t="s">
        <v>35</v>
      </c>
      <c r="AR2142" s="0" t="n">
        <v>2100</v>
      </c>
      <c r="AS2142" s="0" t="s">
        <v>896</v>
      </c>
      <c r="AT2142" s="0" t="s">
        <v>36</v>
      </c>
    </row>
    <row r="2143" customFormat="false" ht="28.5" hidden="false" customHeight="true" outlineLevel="0" collapsed="false">
      <c r="A2143" s="3" t="s">
        <v>57</v>
      </c>
      <c r="C2143" s="0" t="s">
        <v>2994</v>
      </c>
      <c r="D2143" s="50" t="s">
        <v>35</v>
      </c>
      <c r="E2143" s="0" t="n">
        <v>2035</v>
      </c>
      <c r="F2143" s="51" t="str">
        <f aca="false">"*"&amp;IF(AND(A2143="EU",E2143=2035),0.95,IF(AND(A2143="EU",E2143=2050),0.93,IF(AND(A2143="USA",E2143=2035),0.96,IF(AND(A2143="USA",E2143=2050),0.94,IF(AND(A2143="Japan",E2143=2035),0.94,IF(AND(A2143="Japan",E2143=2050),0.92,IF(AND(A2143="Russia",E2143=2035),0.95,IF(AND(A2143="Russia",E2143=2050),0.93,IF(AND(A2143="China",E2143=2035),0.94,IF(AND(A2143="China",E2143=2050),0.92,IF(AND(A2143="India",E2143=2035),0.95,IF(AND(A2143="India",E2143=2050),0.92,IF(AND(A2143="Middle East",E2143=2035),0.94,IF(AND(A2143="Middle East",E2143=2050),0.9,IF(AND(A2143="Africa",E2143=2035),0.94,IF(AND(A2143="Africa",E2143=2050),0.91,IF(AND(A2143="Brazil",E2143=2035),0.95,IF(AND(A2143="Brazil",E2143=2050),0.92,""))))))))))))))))))</f>
        <v>*0.94</v>
      </c>
      <c r="H2143" s="0" t="s">
        <v>2994</v>
      </c>
      <c r="I2143" s="50" t="s">
        <v>35</v>
      </c>
      <c r="J2143" s="0" t="n">
        <v>2050</v>
      </c>
      <c r="K2143" s="48" t="str">
        <f aca="false">"*"&amp;IF(AND(A2143="EU",J2143=2035),0.95,IF(AND(A2143="EU",J2143=2050),0.93,IF(AND(A2143="USA",J2143=2035),0.96,IF(AND(A2143="USA",J2143=2050),0.94,IF(AND(A2143="Japan",J2143=2035),0.94,IF(AND(A2143="Japan",J2143=2050),0.92,IF(AND(A2143="Russia",J2143=2035),0.95,IF(AND(A2143="Russia",J2143=2050),0.93,IF(AND(A2143="China",J2143=2035),0.94,IF(AND(A2143="China",J2143=2050),0.92,IF(AND(A2143="India",J2143=2035),0.95,IF(AND(A2143="India",J2143=2050),0.92,IF(AND(A2143="Middle East",J2143=2035),0.94,IF(AND(A2143="Middle East",J2143=2050),0.9,IF(AND(A2143="Africa",J2143=2035),0.94,IF(AND(A2143="Africa",J2143=2050),0.91,IF(AND(A2143="Brazil",J2143=2035),0.95,IF(AND(A2143="Brazil",J2143=2050),0.92,""))))))))))))))))))</f>
        <v>*0.9</v>
      </c>
      <c r="P2143" s="41" t="s">
        <v>2994</v>
      </c>
      <c r="Q2143" s="52" t="s">
        <v>35</v>
      </c>
      <c r="R2143" s="41" t="n">
        <v>2035</v>
      </c>
      <c r="S2143" s="53" t="str">
        <f aca="false">"*"&amp;IF(AND(A2143="EU",R2143=2035),0.95,IF(AND(A2143="EU",R2143=2050),0.93,IF(AND(A2143="USA",R2143=2035),0.96,IF(AND(A2143="USA",R2143=2050),0.93,IF(AND(A2143="Japan",R2143=2035),0.94,IF(AND(A2143="Japan",R2143=2050),0.92,IF(AND(A2143="Russia",R2143=2035),0.95,IF(AND(A2143="Russia",R2143=2050),0.91,IF(AND(A2143="China",R2143=2035),0.93,IF(AND(A2143="China",R2143=2050),0.92,IF(AND(A2143="India",R2143=2035),0.94,IF(AND(A2143="India",R2143=2050),0.91,IF(AND(A2143="Middle East",R2143=2035),0.92,IF(AND(A2143="Middle East",R2143=2050),0.89,IF(AND(A2143="Africa",R2143=2035),0.93,IF(AND(A2143="Africa",R2143=2050),0.9,IF(AND(A2143="Brazil",R2143=2035),0.95,IF(AND(A2143="Brazil",R2143=2050),0.92,""))))))))))))))))))</f>
        <v>*0.92</v>
      </c>
      <c r="U2143" s="41" t="s">
        <v>2994</v>
      </c>
      <c r="V2143" s="52" t="s">
        <v>35</v>
      </c>
      <c r="W2143" s="41" t="n">
        <v>2050</v>
      </c>
      <c r="X2143" s="53" t="str">
        <f aca="false">"*"&amp;IF(AND(A2143="EU",W2143=2035),0.95,IF(AND(A2143="EU",W2143=2050),0.93,IF(AND(A2143="USA",W2143=2035),0.96,IF(AND(A2143="USA",W2143=2050),0.93,IF(AND(A2143="Japan",W2143=2035),0.94,IF(AND(A2143="Japan",W2143=2050),0.92,IF(AND(A2143="Russia",W2143=2035),0.95,IF(AND(A2143="Russia",W2143=2050),0.91,IF(AND(A2143="China",W2143=2035),0.93,IF(AND(A2143="China",W2143=2050),0.92,IF(AND(A2143="India",W2143=2035),0.94,IF(AND(A2143="India",W2143=2050),0.91,IF(AND(A2143="Middle East",W2143=2035),0.92,IF(AND(A2143="Middle East",W2143=2050),0.89,IF(AND(A2143="Africa",W2143=2035),0.93,IF(AND(A2143="Africa",W2143=2050),0.9,IF(AND(A2143="Brazil",W2143=2035),0.95,IF(AND(A2143="Brazil",W2143=2050),0.92,""))))))))))))))))))</f>
        <v>*0.89</v>
      </c>
      <c r="AC2143" s="0" t="s">
        <v>2994</v>
      </c>
      <c r="AD2143" s="50" t="s">
        <v>35</v>
      </c>
      <c r="AE2143" s="0" t="n">
        <v>2035</v>
      </c>
      <c r="AF2143" s="51" t="str">
        <f aca="false">"*"&amp;IF(AND(A2143="EU",AE2143=2035),0.93,IF(AND(A2143="EU",AE2143=2050),0.9,IF(AND(A2143="USA",AE2143=2035),0.92,IF(AND(A2143="USA",AE2143=2050),0.89,IF(AND(A2143="Japan",AE2143=2035),0.92,IF(AND(A2143="Japan",AE2143=2050),0.89,IF(AND(A2143="Russia",AE2143=2035),0.91,IF(AND(A2143="Russia",AE2143=2050),0.86,IF(AND(A2143="China",AE2143=2035),0.91,IF(AND(A2143="China",AE2143=2050),0.87,IF(AND(A2143="India",AE2143=2035),0.92,IF(AND(A2143="India",AE2143=2050),0.87,IF(AND(A2143="Middle East",AE2143=2035),0.89,IF(AND(A2143="Middle East",AE2143=2050),0.84,IF(AND(A2143="Africa",AE2143=2035),0.9,IF(AND(A2143="Africa",AE2143=2050),0.86,IF(AND(A2143="Brazil",AE2143=2035),0.93,IF(AND(A2143="Brazil",AE2143=2050),0.89,""))))))))))))))))))</f>
        <v>*0.89</v>
      </c>
      <c r="AG2143" s="51" t="str">
        <f aca="false">AG2142</f>
        <v>REZoning_Sol-Win</v>
      </c>
      <c r="AI2143" s="0" t="s">
        <v>2994</v>
      </c>
      <c r="AJ2143" s="50" t="s">
        <v>35</v>
      </c>
      <c r="AK2143" s="0" t="n">
        <v>2050</v>
      </c>
      <c r="AL2143" s="51" t="str">
        <f aca="false">"*"&amp;IF(AND(A2143="EU",AK2143=2035),0.93,IF(AND(A2143="EU",AK2143=2050),0.9,IF(AND(A2143="USA",AK2143=2035),0.92,IF(AND(A2143="USA",AK2143=2050),0.89,IF(AND(A2143="Japan",AK2143=2035),0.92,IF(AND(A2143="Japan",AK2143=2050),0.89,IF(AND(A2143="Russia",AK2143=2035),0.91,IF(AND(A2143="Russia",AK2143=2050),0.86,IF(AND(A2143="China",AK2143=2035),0.91,IF(AND(A2143="China",AK2143=2050),0.87,IF(AND(A2143="India",AK2143=2035),0.92,IF(AND(A2143="India",AK2143=2050),0.87,IF(AND(A2143="Middle East",AK2143=2035),0.89,IF(AND(A2143="Middle East",AK2143=2050),0.84,IF(AND(A2143="Africa",AK2143=2035),0.9,IF(AND(A2143="Africa",AK2143=2050),0.86,IF(AND(A2143="Brazil",AK2143=2035),0.93,IF(AND(A2143="Brazil",AK2143=2050),0.89,""))))))))))))))))))</f>
        <v>*0.84</v>
      </c>
      <c r="AM2143" s="51" t="str">
        <f aca="false">AM2142</f>
        <v>REZoning_Sol-Win</v>
      </c>
      <c r="AP2143" s="0" t="s">
        <v>2994</v>
      </c>
      <c r="AQ2143" s="0" t="s">
        <v>35</v>
      </c>
      <c r="AR2143" s="0" t="n">
        <v>2100</v>
      </c>
      <c r="AS2143" s="0" t="s">
        <v>896</v>
      </c>
      <c r="AT2143" s="0" t="s">
        <v>36</v>
      </c>
    </row>
    <row r="2144" customFormat="false" ht="28.5" hidden="false" customHeight="true" outlineLevel="0" collapsed="false">
      <c r="A2144" s="3" t="s">
        <v>57</v>
      </c>
      <c r="C2144" s="0" t="s">
        <v>2995</v>
      </c>
      <c r="D2144" s="50" t="s">
        <v>35</v>
      </c>
      <c r="E2144" s="0" t="n">
        <v>2035</v>
      </c>
      <c r="F2144" s="51" t="str">
        <f aca="false">"*"&amp;IF(AND(A2144="EU",E2144=2035),0.95,IF(AND(A2144="EU",E2144=2050),0.93,IF(AND(A2144="USA",E2144=2035),0.96,IF(AND(A2144="USA",E2144=2050),0.94,IF(AND(A2144="Japan",E2144=2035),0.94,IF(AND(A2144="Japan",E2144=2050),0.92,IF(AND(A2144="Russia",E2144=2035),0.95,IF(AND(A2144="Russia",E2144=2050),0.93,IF(AND(A2144="China",E2144=2035),0.94,IF(AND(A2144="China",E2144=2050),0.92,IF(AND(A2144="India",E2144=2035),0.95,IF(AND(A2144="India",E2144=2050),0.92,IF(AND(A2144="Middle East",E2144=2035),0.94,IF(AND(A2144="Middle East",E2144=2050),0.9,IF(AND(A2144="Africa",E2144=2035),0.94,IF(AND(A2144="Africa",E2144=2050),0.91,IF(AND(A2144="Brazil",E2144=2035),0.95,IF(AND(A2144="Brazil",E2144=2050),0.92,""))))))))))))))))))</f>
        <v>*0.94</v>
      </c>
      <c r="H2144" s="0" t="s">
        <v>2995</v>
      </c>
      <c r="I2144" s="50" t="s">
        <v>35</v>
      </c>
      <c r="J2144" s="0" t="n">
        <v>2050</v>
      </c>
      <c r="K2144" s="48" t="str">
        <f aca="false">"*"&amp;IF(AND(A2144="EU",J2144=2035),0.95,IF(AND(A2144="EU",J2144=2050),0.93,IF(AND(A2144="USA",J2144=2035),0.96,IF(AND(A2144="USA",J2144=2050),0.94,IF(AND(A2144="Japan",J2144=2035),0.94,IF(AND(A2144="Japan",J2144=2050),0.92,IF(AND(A2144="Russia",J2144=2035),0.95,IF(AND(A2144="Russia",J2144=2050),0.93,IF(AND(A2144="China",J2144=2035),0.94,IF(AND(A2144="China",J2144=2050),0.92,IF(AND(A2144="India",J2144=2035),0.95,IF(AND(A2144="India",J2144=2050),0.92,IF(AND(A2144="Middle East",J2144=2035),0.94,IF(AND(A2144="Middle East",J2144=2050),0.9,IF(AND(A2144="Africa",J2144=2035),0.94,IF(AND(A2144="Africa",J2144=2050),0.91,IF(AND(A2144="Brazil",J2144=2035),0.95,IF(AND(A2144="Brazil",J2144=2050),0.92,""))))))))))))))))))</f>
        <v>*0.9</v>
      </c>
      <c r="P2144" s="41" t="s">
        <v>2995</v>
      </c>
      <c r="Q2144" s="52" t="s">
        <v>35</v>
      </c>
      <c r="R2144" s="41" t="n">
        <v>2035</v>
      </c>
      <c r="S2144" s="53" t="str">
        <f aca="false">"*"&amp;IF(AND(A2144="EU",R2144=2035),0.95,IF(AND(A2144="EU",R2144=2050),0.93,IF(AND(A2144="USA",R2144=2035),0.96,IF(AND(A2144="USA",R2144=2050),0.93,IF(AND(A2144="Japan",R2144=2035),0.94,IF(AND(A2144="Japan",R2144=2050),0.92,IF(AND(A2144="Russia",R2144=2035),0.95,IF(AND(A2144="Russia",R2144=2050),0.91,IF(AND(A2144="China",R2144=2035),0.93,IF(AND(A2144="China",R2144=2050),0.92,IF(AND(A2144="India",R2144=2035),0.94,IF(AND(A2144="India",R2144=2050),0.91,IF(AND(A2144="Middle East",R2144=2035),0.92,IF(AND(A2144="Middle East",R2144=2050),0.89,IF(AND(A2144="Africa",R2144=2035),0.93,IF(AND(A2144="Africa",R2144=2050),0.9,IF(AND(A2144="Brazil",R2144=2035),0.95,IF(AND(A2144="Brazil",R2144=2050),0.92,""))))))))))))))))))</f>
        <v>*0.92</v>
      </c>
      <c r="U2144" s="41" t="s">
        <v>2995</v>
      </c>
      <c r="V2144" s="52" t="s">
        <v>35</v>
      </c>
      <c r="W2144" s="41" t="n">
        <v>2050</v>
      </c>
      <c r="X2144" s="53" t="str">
        <f aca="false">"*"&amp;IF(AND(A2144="EU",W2144=2035),0.95,IF(AND(A2144="EU",W2144=2050),0.93,IF(AND(A2144="USA",W2144=2035),0.96,IF(AND(A2144="USA",W2144=2050),0.93,IF(AND(A2144="Japan",W2144=2035),0.94,IF(AND(A2144="Japan",W2144=2050),0.92,IF(AND(A2144="Russia",W2144=2035),0.95,IF(AND(A2144="Russia",W2144=2050),0.91,IF(AND(A2144="China",W2144=2035),0.93,IF(AND(A2144="China",W2144=2050),0.92,IF(AND(A2144="India",W2144=2035),0.94,IF(AND(A2144="India",W2144=2050),0.91,IF(AND(A2144="Middle East",W2144=2035),0.92,IF(AND(A2144="Middle East",W2144=2050),0.89,IF(AND(A2144="Africa",W2144=2035),0.93,IF(AND(A2144="Africa",W2144=2050),0.9,IF(AND(A2144="Brazil",W2144=2035),0.95,IF(AND(A2144="Brazil",W2144=2050),0.92,""))))))))))))))))))</f>
        <v>*0.89</v>
      </c>
      <c r="AC2144" s="0" t="s">
        <v>2995</v>
      </c>
      <c r="AD2144" s="50" t="s">
        <v>35</v>
      </c>
      <c r="AE2144" s="0" t="n">
        <v>2035</v>
      </c>
      <c r="AF2144" s="51" t="str">
        <f aca="false">"*"&amp;IF(AND(A2144="EU",AE2144=2035),0.93,IF(AND(A2144="EU",AE2144=2050),0.9,IF(AND(A2144="USA",AE2144=2035),0.92,IF(AND(A2144="USA",AE2144=2050),0.89,IF(AND(A2144="Japan",AE2144=2035),0.92,IF(AND(A2144="Japan",AE2144=2050),0.89,IF(AND(A2144="Russia",AE2144=2035),0.91,IF(AND(A2144="Russia",AE2144=2050),0.86,IF(AND(A2144="China",AE2144=2035),0.91,IF(AND(A2144="China",AE2144=2050),0.87,IF(AND(A2144="India",AE2144=2035),0.92,IF(AND(A2144="India",AE2144=2050),0.87,IF(AND(A2144="Middle East",AE2144=2035),0.89,IF(AND(A2144="Middle East",AE2144=2050),0.84,IF(AND(A2144="Africa",AE2144=2035),0.9,IF(AND(A2144="Africa",AE2144=2050),0.86,IF(AND(A2144="Brazil",AE2144=2035),0.93,IF(AND(A2144="Brazil",AE2144=2050),0.89,""))))))))))))))))))</f>
        <v>*0.89</v>
      </c>
      <c r="AG2144" s="51" t="str">
        <f aca="false">AG2143</f>
        <v>REZoning_Sol-Win</v>
      </c>
      <c r="AI2144" s="0" t="s">
        <v>2995</v>
      </c>
      <c r="AJ2144" s="50" t="s">
        <v>35</v>
      </c>
      <c r="AK2144" s="0" t="n">
        <v>2050</v>
      </c>
      <c r="AL2144" s="51" t="str">
        <f aca="false">"*"&amp;IF(AND(A2144="EU",AK2144=2035),0.93,IF(AND(A2144="EU",AK2144=2050),0.9,IF(AND(A2144="USA",AK2144=2035),0.92,IF(AND(A2144="USA",AK2144=2050),0.89,IF(AND(A2144="Japan",AK2144=2035),0.92,IF(AND(A2144="Japan",AK2144=2050),0.89,IF(AND(A2144="Russia",AK2144=2035),0.91,IF(AND(A2144="Russia",AK2144=2050),0.86,IF(AND(A2144="China",AK2144=2035),0.91,IF(AND(A2144="China",AK2144=2050),0.87,IF(AND(A2144="India",AK2144=2035),0.92,IF(AND(A2144="India",AK2144=2050),0.87,IF(AND(A2144="Middle East",AK2144=2035),0.89,IF(AND(A2144="Middle East",AK2144=2050),0.84,IF(AND(A2144="Africa",AK2144=2035),0.9,IF(AND(A2144="Africa",AK2144=2050),0.86,IF(AND(A2144="Brazil",AK2144=2035),0.93,IF(AND(A2144="Brazil",AK2144=2050),0.89,""))))))))))))))))))</f>
        <v>*0.84</v>
      </c>
      <c r="AM2144" s="51" t="str">
        <f aca="false">AM2143</f>
        <v>REZoning_Sol-Win</v>
      </c>
      <c r="AP2144" s="0" t="s">
        <v>2995</v>
      </c>
      <c r="AQ2144" s="0" t="s">
        <v>35</v>
      </c>
      <c r="AR2144" s="0" t="n">
        <v>2100</v>
      </c>
      <c r="AS2144" s="0" t="s">
        <v>896</v>
      </c>
      <c r="AT2144" s="0" t="s">
        <v>36</v>
      </c>
    </row>
    <row r="2145" customFormat="false" ht="28.5" hidden="false" customHeight="true" outlineLevel="0" collapsed="false">
      <c r="A2145" s="3" t="s">
        <v>43</v>
      </c>
      <c r="C2145" s="0" t="s">
        <v>2996</v>
      </c>
      <c r="D2145" s="50" t="s">
        <v>35</v>
      </c>
      <c r="E2145" s="0" t="n">
        <v>2035</v>
      </c>
      <c r="F2145" s="51" t="str">
        <f aca="false">"*"&amp;IF(AND(A2145="EU",E2145=2035),0.95,IF(AND(A2145="EU",E2145=2050),0.93,IF(AND(A2145="USA",E2145=2035),0.96,IF(AND(A2145="USA",E2145=2050),0.94,IF(AND(A2145="Japan",E2145=2035),0.94,IF(AND(A2145="Japan",E2145=2050),0.92,IF(AND(A2145="Russia",E2145=2035),0.95,IF(AND(A2145="Russia",E2145=2050),0.93,IF(AND(A2145="China",E2145=2035),0.94,IF(AND(A2145="China",E2145=2050),0.92,IF(AND(A2145="India",E2145=2035),0.95,IF(AND(A2145="India",E2145=2050),0.92,IF(AND(A2145="Middle East",E2145=2035),0.94,IF(AND(A2145="Middle East",E2145=2050),0.9,IF(AND(A2145="Africa",E2145=2035),0.94,IF(AND(A2145="Africa",E2145=2050),0.91,IF(AND(A2145="Brazil",E2145=2035),0.95,IF(AND(A2145="Brazil",E2145=2050),0.92,""))))))))))))))))))</f>
        <v>*0.94</v>
      </c>
      <c r="H2145" s="0" t="s">
        <v>2996</v>
      </c>
      <c r="I2145" s="50" t="s">
        <v>35</v>
      </c>
      <c r="J2145" s="0" t="n">
        <v>2050</v>
      </c>
      <c r="K2145" s="48" t="str">
        <f aca="false">"*"&amp;IF(AND(A2145="EU",J2145=2035),0.95,IF(AND(A2145="EU",J2145=2050),0.93,IF(AND(A2145="USA",J2145=2035),0.96,IF(AND(A2145="USA",J2145=2050),0.94,IF(AND(A2145="Japan",J2145=2035),0.94,IF(AND(A2145="Japan",J2145=2050),0.92,IF(AND(A2145="Russia",J2145=2035),0.95,IF(AND(A2145="Russia",J2145=2050),0.93,IF(AND(A2145="China",J2145=2035),0.94,IF(AND(A2145="China",J2145=2050),0.92,IF(AND(A2145="India",J2145=2035),0.95,IF(AND(A2145="India",J2145=2050),0.92,IF(AND(A2145="Middle East",J2145=2035),0.94,IF(AND(A2145="Middle East",J2145=2050),0.9,IF(AND(A2145="Africa",J2145=2035),0.94,IF(AND(A2145="Africa",J2145=2050),0.91,IF(AND(A2145="Brazil",J2145=2035),0.95,IF(AND(A2145="Brazil",J2145=2050),0.92,""))))))))))))))))))</f>
        <v>*0.91</v>
      </c>
      <c r="P2145" s="41" t="s">
        <v>2996</v>
      </c>
      <c r="Q2145" s="52" t="s">
        <v>35</v>
      </c>
      <c r="R2145" s="41" t="n">
        <v>2035</v>
      </c>
      <c r="S2145" s="53" t="str">
        <f aca="false">"*"&amp;IF(AND(A2145="EU",R2145=2035),0.95,IF(AND(A2145="EU",R2145=2050),0.93,IF(AND(A2145="USA",R2145=2035),0.96,IF(AND(A2145="USA",R2145=2050),0.93,IF(AND(A2145="Japan",R2145=2035),0.94,IF(AND(A2145="Japan",R2145=2050),0.92,IF(AND(A2145="Russia",R2145=2035),0.95,IF(AND(A2145="Russia",R2145=2050),0.91,IF(AND(A2145="China",R2145=2035),0.93,IF(AND(A2145="China",R2145=2050),0.92,IF(AND(A2145="India",R2145=2035),0.94,IF(AND(A2145="India",R2145=2050),0.91,IF(AND(A2145="Middle East",R2145=2035),0.92,IF(AND(A2145="Middle East",R2145=2050),0.89,IF(AND(A2145="Africa",R2145=2035),0.93,IF(AND(A2145="Africa",R2145=2050),0.9,IF(AND(A2145="Brazil",R2145=2035),0.95,IF(AND(A2145="Brazil",R2145=2050),0.92,""))))))))))))))))))</f>
        <v>*0.93</v>
      </c>
      <c r="U2145" s="41" t="s">
        <v>2996</v>
      </c>
      <c r="V2145" s="52" t="s">
        <v>35</v>
      </c>
      <c r="W2145" s="41" t="n">
        <v>2050</v>
      </c>
      <c r="X2145" s="53" t="str">
        <f aca="false">"*"&amp;IF(AND(A2145="EU",W2145=2035),0.95,IF(AND(A2145="EU",W2145=2050),0.93,IF(AND(A2145="USA",W2145=2035),0.96,IF(AND(A2145="USA",W2145=2050),0.93,IF(AND(A2145="Japan",W2145=2035),0.94,IF(AND(A2145="Japan",W2145=2050),0.92,IF(AND(A2145="Russia",W2145=2035),0.95,IF(AND(A2145="Russia",W2145=2050),0.91,IF(AND(A2145="China",W2145=2035),0.93,IF(AND(A2145="China",W2145=2050),0.92,IF(AND(A2145="India",W2145=2035),0.94,IF(AND(A2145="India",W2145=2050),0.91,IF(AND(A2145="Middle East",W2145=2035),0.92,IF(AND(A2145="Middle East",W2145=2050),0.89,IF(AND(A2145="Africa",W2145=2035),0.93,IF(AND(A2145="Africa",W2145=2050),0.9,IF(AND(A2145="Brazil",W2145=2035),0.95,IF(AND(A2145="Brazil",W2145=2050),0.92,""))))))))))))))))))</f>
        <v>*0.9</v>
      </c>
      <c r="AC2145" s="0" t="s">
        <v>2996</v>
      </c>
      <c r="AD2145" s="50" t="s">
        <v>35</v>
      </c>
      <c r="AE2145" s="0" t="n">
        <v>2035</v>
      </c>
      <c r="AF2145" s="51" t="str">
        <f aca="false">"*"&amp;IF(AND(A2145="EU",AE2145=2035),0.93,IF(AND(A2145="EU",AE2145=2050),0.9,IF(AND(A2145="USA",AE2145=2035),0.92,IF(AND(A2145="USA",AE2145=2050),0.89,IF(AND(A2145="Japan",AE2145=2035),0.92,IF(AND(A2145="Japan",AE2145=2050),0.89,IF(AND(A2145="Russia",AE2145=2035),0.91,IF(AND(A2145="Russia",AE2145=2050),0.86,IF(AND(A2145="China",AE2145=2035),0.91,IF(AND(A2145="China",AE2145=2050),0.87,IF(AND(A2145="India",AE2145=2035),0.92,IF(AND(A2145="India",AE2145=2050),0.87,IF(AND(A2145="Middle East",AE2145=2035),0.89,IF(AND(A2145="Middle East",AE2145=2050),0.84,IF(AND(A2145="Africa",AE2145=2035),0.9,IF(AND(A2145="Africa",AE2145=2050),0.86,IF(AND(A2145="Brazil",AE2145=2035),0.93,IF(AND(A2145="Brazil",AE2145=2050),0.89,""))))))))))))))))))</f>
        <v>*0.9</v>
      </c>
      <c r="AG2145" s="51" t="str">
        <f aca="false">AG2144</f>
        <v>REZoning_Sol-Win</v>
      </c>
      <c r="AI2145" s="0" t="s">
        <v>2996</v>
      </c>
      <c r="AJ2145" s="50" t="s">
        <v>35</v>
      </c>
      <c r="AK2145" s="0" t="n">
        <v>2050</v>
      </c>
      <c r="AL2145" s="51" t="str">
        <f aca="false">"*"&amp;IF(AND(A2145="EU",AK2145=2035),0.93,IF(AND(A2145="EU",AK2145=2050),0.9,IF(AND(A2145="USA",AK2145=2035),0.92,IF(AND(A2145="USA",AK2145=2050),0.89,IF(AND(A2145="Japan",AK2145=2035),0.92,IF(AND(A2145="Japan",AK2145=2050),0.89,IF(AND(A2145="Russia",AK2145=2035),0.91,IF(AND(A2145="Russia",AK2145=2050),0.86,IF(AND(A2145="China",AK2145=2035),0.91,IF(AND(A2145="China",AK2145=2050),0.87,IF(AND(A2145="India",AK2145=2035),0.92,IF(AND(A2145="India",AK2145=2050),0.87,IF(AND(A2145="Middle East",AK2145=2035),0.89,IF(AND(A2145="Middle East",AK2145=2050),0.84,IF(AND(A2145="Africa",AK2145=2035),0.9,IF(AND(A2145="Africa",AK2145=2050),0.86,IF(AND(A2145="Brazil",AK2145=2035),0.93,IF(AND(A2145="Brazil",AK2145=2050),0.89,""))))))))))))))))))</f>
        <v>*0.86</v>
      </c>
      <c r="AM2145" s="51" t="str">
        <f aca="false">AM2144</f>
        <v>REZoning_Sol-Win</v>
      </c>
      <c r="AP2145" s="0" t="s">
        <v>2996</v>
      </c>
      <c r="AQ2145" s="0" t="s">
        <v>35</v>
      </c>
      <c r="AR2145" s="0" t="n">
        <v>2100</v>
      </c>
      <c r="AS2145" s="0" t="s">
        <v>860</v>
      </c>
      <c r="AT2145" s="0" t="s">
        <v>36</v>
      </c>
    </row>
    <row r="2146" customFormat="false" ht="28.5" hidden="false" customHeight="true" outlineLevel="0" collapsed="false">
      <c r="A2146" s="3" t="s">
        <v>43</v>
      </c>
      <c r="C2146" s="0" t="s">
        <v>2997</v>
      </c>
      <c r="D2146" s="50" t="s">
        <v>35</v>
      </c>
      <c r="E2146" s="0" t="n">
        <v>2035</v>
      </c>
      <c r="F2146" s="51" t="str">
        <f aca="false">"*"&amp;IF(AND(A2146="EU",E2146=2035),0.95,IF(AND(A2146="EU",E2146=2050),0.93,IF(AND(A2146="USA",E2146=2035),0.96,IF(AND(A2146="USA",E2146=2050),0.94,IF(AND(A2146="Japan",E2146=2035),0.94,IF(AND(A2146="Japan",E2146=2050),0.92,IF(AND(A2146="Russia",E2146=2035),0.95,IF(AND(A2146="Russia",E2146=2050),0.93,IF(AND(A2146="China",E2146=2035),0.94,IF(AND(A2146="China",E2146=2050),0.92,IF(AND(A2146="India",E2146=2035),0.95,IF(AND(A2146="India",E2146=2050),0.92,IF(AND(A2146="Middle East",E2146=2035),0.94,IF(AND(A2146="Middle East",E2146=2050),0.9,IF(AND(A2146="Africa",E2146=2035),0.94,IF(AND(A2146="Africa",E2146=2050),0.91,IF(AND(A2146="Brazil",E2146=2035),0.95,IF(AND(A2146="Brazil",E2146=2050),0.92,""))))))))))))))))))</f>
        <v>*0.94</v>
      </c>
      <c r="H2146" s="0" t="s">
        <v>2997</v>
      </c>
      <c r="I2146" s="50" t="s">
        <v>35</v>
      </c>
      <c r="J2146" s="0" t="n">
        <v>2050</v>
      </c>
      <c r="K2146" s="48" t="str">
        <f aca="false">"*"&amp;IF(AND(A2146="EU",J2146=2035),0.95,IF(AND(A2146="EU",J2146=2050),0.93,IF(AND(A2146="USA",J2146=2035),0.96,IF(AND(A2146="USA",J2146=2050),0.94,IF(AND(A2146="Japan",J2146=2035),0.94,IF(AND(A2146="Japan",J2146=2050),0.92,IF(AND(A2146="Russia",J2146=2035),0.95,IF(AND(A2146="Russia",J2146=2050),0.93,IF(AND(A2146="China",J2146=2035),0.94,IF(AND(A2146="China",J2146=2050),0.92,IF(AND(A2146="India",J2146=2035),0.95,IF(AND(A2146="India",J2146=2050),0.92,IF(AND(A2146="Middle East",J2146=2035),0.94,IF(AND(A2146="Middle East",J2146=2050),0.9,IF(AND(A2146="Africa",J2146=2035),0.94,IF(AND(A2146="Africa",J2146=2050),0.91,IF(AND(A2146="Brazil",J2146=2035),0.95,IF(AND(A2146="Brazil",J2146=2050),0.92,""))))))))))))))))))</f>
        <v>*0.91</v>
      </c>
      <c r="P2146" s="41" t="s">
        <v>2997</v>
      </c>
      <c r="Q2146" s="52" t="s">
        <v>35</v>
      </c>
      <c r="R2146" s="41" t="n">
        <v>2035</v>
      </c>
      <c r="S2146" s="53" t="str">
        <f aca="false">"*"&amp;IF(AND(A2146="EU",R2146=2035),0.95,IF(AND(A2146="EU",R2146=2050),0.93,IF(AND(A2146="USA",R2146=2035),0.96,IF(AND(A2146="USA",R2146=2050),0.93,IF(AND(A2146="Japan",R2146=2035),0.94,IF(AND(A2146="Japan",R2146=2050),0.92,IF(AND(A2146="Russia",R2146=2035),0.95,IF(AND(A2146="Russia",R2146=2050),0.91,IF(AND(A2146="China",R2146=2035),0.93,IF(AND(A2146="China",R2146=2050),0.92,IF(AND(A2146="India",R2146=2035),0.94,IF(AND(A2146="India",R2146=2050),0.91,IF(AND(A2146="Middle East",R2146=2035),0.92,IF(AND(A2146="Middle East",R2146=2050),0.89,IF(AND(A2146="Africa",R2146=2035),0.93,IF(AND(A2146="Africa",R2146=2050),0.9,IF(AND(A2146="Brazil",R2146=2035),0.95,IF(AND(A2146="Brazil",R2146=2050),0.92,""))))))))))))))))))</f>
        <v>*0.93</v>
      </c>
      <c r="U2146" s="41" t="s">
        <v>2997</v>
      </c>
      <c r="V2146" s="52" t="s">
        <v>35</v>
      </c>
      <c r="W2146" s="41" t="n">
        <v>2050</v>
      </c>
      <c r="X2146" s="53" t="str">
        <f aca="false">"*"&amp;IF(AND(A2146="EU",W2146=2035),0.95,IF(AND(A2146="EU",W2146=2050),0.93,IF(AND(A2146="USA",W2146=2035),0.96,IF(AND(A2146="USA",W2146=2050),0.93,IF(AND(A2146="Japan",W2146=2035),0.94,IF(AND(A2146="Japan",W2146=2050),0.92,IF(AND(A2146="Russia",W2146=2035),0.95,IF(AND(A2146="Russia",W2146=2050),0.91,IF(AND(A2146="China",W2146=2035),0.93,IF(AND(A2146="China",W2146=2050),0.92,IF(AND(A2146="India",W2146=2035),0.94,IF(AND(A2146="India",W2146=2050),0.91,IF(AND(A2146="Middle East",W2146=2035),0.92,IF(AND(A2146="Middle East",W2146=2050),0.89,IF(AND(A2146="Africa",W2146=2035),0.93,IF(AND(A2146="Africa",W2146=2050),0.9,IF(AND(A2146="Brazil",W2146=2035),0.95,IF(AND(A2146="Brazil",W2146=2050),0.92,""))))))))))))))))))</f>
        <v>*0.9</v>
      </c>
      <c r="AC2146" s="0" t="s">
        <v>2997</v>
      </c>
      <c r="AD2146" s="50" t="s">
        <v>35</v>
      </c>
      <c r="AE2146" s="0" t="n">
        <v>2035</v>
      </c>
      <c r="AF2146" s="51" t="str">
        <f aca="false">"*"&amp;IF(AND(A2146="EU",AE2146=2035),0.93,IF(AND(A2146="EU",AE2146=2050),0.9,IF(AND(A2146="USA",AE2146=2035),0.92,IF(AND(A2146="USA",AE2146=2050),0.89,IF(AND(A2146="Japan",AE2146=2035),0.92,IF(AND(A2146="Japan",AE2146=2050),0.89,IF(AND(A2146="Russia",AE2146=2035),0.91,IF(AND(A2146="Russia",AE2146=2050),0.86,IF(AND(A2146="China",AE2146=2035),0.91,IF(AND(A2146="China",AE2146=2050),0.87,IF(AND(A2146="India",AE2146=2035),0.92,IF(AND(A2146="India",AE2146=2050),0.87,IF(AND(A2146="Middle East",AE2146=2035),0.89,IF(AND(A2146="Middle East",AE2146=2050),0.84,IF(AND(A2146="Africa",AE2146=2035),0.9,IF(AND(A2146="Africa",AE2146=2050),0.86,IF(AND(A2146="Brazil",AE2146=2035),0.93,IF(AND(A2146="Brazil",AE2146=2050),0.89,""))))))))))))))))))</f>
        <v>*0.9</v>
      </c>
      <c r="AG2146" s="51" t="str">
        <f aca="false">AG2145</f>
        <v>REZoning_Sol-Win</v>
      </c>
      <c r="AI2146" s="0" t="s">
        <v>2997</v>
      </c>
      <c r="AJ2146" s="50" t="s">
        <v>35</v>
      </c>
      <c r="AK2146" s="0" t="n">
        <v>2050</v>
      </c>
      <c r="AL2146" s="51" t="str">
        <f aca="false">"*"&amp;IF(AND(A2146="EU",AK2146=2035),0.93,IF(AND(A2146="EU",AK2146=2050),0.9,IF(AND(A2146="USA",AK2146=2035),0.92,IF(AND(A2146="USA",AK2146=2050),0.89,IF(AND(A2146="Japan",AK2146=2035),0.92,IF(AND(A2146="Japan",AK2146=2050),0.89,IF(AND(A2146="Russia",AK2146=2035),0.91,IF(AND(A2146="Russia",AK2146=2050),0.86,IF(AND(A2146="China",AK2146=2035),0.91,IF(AND(A2146="China",AK2146=2050),0.87,IF(AND(A2146="India",AK2146=2035),0.92,IF(AND(A2146="India",AK2146=2050),0.87,IF(AND(A2146="Middle East",AK2146=2035),0.89,IF(AND(A2146="Middle East",AK2146=2050),0.84,IF(AND(A2146="Africa",AK2146=2035),0.9,IF(AND(A2146="Africa",AK2146=2050),0.86,IF(AND(A2146="Brazil",AK2146=2035),0.93,IF(AND(A2146="Brazil",AK2146=2050),0.89,""))))))))))))))))))</f>
        <v>*0.86</v>
      </c>
      <c r="AM2146" s="51" t="str">
        <f aca="false">AM2145</f>
        <v>REZoning_Sol-Win</v>
      </c>
      <c r="AP2146" s="0" t="s">
        <v>2997</v>
      </c>
      <c r="AQ2146" s="0" t="s">
        <v>35</v>
      </c>
      <c r="AR2146" s="0" t="n">
        <v>2100</v>
      </c>
      <c r="AS2146" s="0" t="s">
        <v>860</v>
      </c>
      <c r="AT2146" s="0" t="s">
        <v>36</v>
      </c>
    </row>
    <row r="2147" customFormat="false" ht="28.5" hidden="false" customHeight="true" outlineLevel="0" collapsed="false">
      <c r="A2147" s="3" t="s">
        <v>43</v>
      </c>
      <c r="C2147" s="0" t="s">
        <v>2998</v>
      </c>
      <c r="D2147" s="50" t="s">
        <v>35</v>
      </c>
      <c r="E2147" s="0" t="n">
        <v>2035</v>
      </c>
      <c r="F2147" s="51" t="str">
        <f aca="false">"*"&amp;IF(AND(A2147="EU",E2147=2035),0.95,IF(AND(A2147="EU",E2147=2050),0.93,IF(AND(A2147="USA",E2147=2035),0.96,IF(AND(A2147="USA",E2147=2050),0.94,IF(AND(A2147="Japan",E2147=2035),0.94,IF(AND(A2147="Japan",E2147=2050),0.92,IF(AND(A2147="Russia",E2147=2035),0.95,IF(AND(A2147="Russia",E2147=2050),0.93,IF(AND(A2147="China",E2147=2035),0.94,IF(AND(A2147="China",E2147=2050),0.92,IF(AND(A2147="India",E2147=2035),0.95,IF(AND(A2147="India",E2147=2050),0.92,IF(AND(A2147="Middle East",E2147=2035),0.94,IF(AND(A2147="Middle East",E2147=2050),0.9,IF(AND(A2147="Africa",E2147=2035),0.94,IF(AND(A2147="Africa",E2147=2050),0.91,IF(AND(A2147="Brazil",E2147=2035),0.95,IF(AND(A2147="Brazil",E2147=2050),0.92,""))))))))))))))))))</f>
        <v>*0.94</v>
      </c>
      <c r="H2147" s="0" t="s">
        <v>2998</v>
      </c>
      <c r="I2147" s="50" t="s">
        <v>35</v>
      </c>
      <c r="J2147" s="0" t="n">
        <v>2050</v>
      </c>
      <c r="K2147" s="48" t="str">
        <f aca="false">"*"&amp;IF(AND(A2147="EU",J2147=2035),0.95,IF(AND(A2147="EU",J2147=2050),0.93,IF(AND(A2147="USA",J2147=2035),0.96,IF(AND(A2147="USA",J2147=2050),0.94,IF(AND(A2147="Japan",J2147=2035),0.94,IF(AND(A2147="Japan",J2147=2050),0.92,IF(AND(A2147="Russia",J2147=2035),0.95,IF(AND(A2147="Russia",J2147=2050),0.93,IF(AND(A2147="China",J2147=2035),0.94,IF(AND(A2147="China",J2147=2050),0.92,IF(AND(A2147="India",J2147=2035),0.95,IF(AND(A2147="India",J2147=2050),0.92,IF(AND(A2147="Middle East",J2147=2035),0.94,IF(AND(A2147="Middle East",J2147=2050),0.9,IF(AND(A2147="Africa",J2147=2035),0.94,IF(AND(A2147="Africa",J2147=2050),0.91,IF(AND(A2147="Brazil",J2147=2035),0.95,IF(AND(A2147="Brazil",J2147=2050),0.92,""))))))))))))))))))</f>
        <v>*0.91</v>
      </c>
      <c r="P2147" s="41" t="s">
        <v>2998</v>
      </c>
      <c r="Q2147" s="52" t="s">
        <v>35</v>
      </c>
      <c r="R2147" s="41" t="n">
        <v>2035</v>
      </c>
      <c r="S2147" s="53" t="str">
        <f aca="false">"*"&amp;IF(AND(A2147="EU",R2147=2035),0.95,IF(AND(A2147="EU",R2147=2050),0.93,IF(AND(A2147="USA",R2147=2035),0.96,IF(AND(A2147="USA",R2147=2050),0.93,IF(AND(A2147="Japan",R2147=2035),0.94,IF(AND(A2147="Japan",R2147=2050),0.92,IF(AND(A2147="Russia",R2147=2035),0.95,IF(AND(A2147="Russia",R2147=2050),0.91,IF(AND(A2147="China",R2147=2035),0.93,IF(AND(A2147="China",R2147=2050),0.92,IF(AND(A2147="India",R2147=2035),0.94,IF(AND(A2147="India",R2147=2050),0.91,IF(AND(A2147="Middle East",R2147=2035),0.92,IF(AND(A2147="Middle East",R2147=2050),0.89,IF(AND(A2147="Africa",R2147=2035),0.93,IF(AND(A2147="Africa",R2147=2050),0.9,IF(AND(A2147="Brazil",R2147=2035),0.95,IF(AND(A2147="Brazil",R2147=2050),0.92,""))))))))))))))))))</f>
        <v>*0.93</v>
      </c>
      <c r="U2147" s="41" t="s">
        <v>2998</v>
      </c>
      <c r="V2147" s="52" t="s">
        <v>35</v>
      </c>
      <c r="W2147" s="41" t="n">
        <v>2050</v>
      </c>
      <c r="X2147" s="53" t="str">
        <f aca="false">"*"&amp;IF(AND(A2147="EU",W2147=2035),0.95,IF(AND(A2147="EU",W2147=2050),0.93,IF(AND(A2147="USA",W2147=2035),0.96,IF(AND(A2147="USA",W2147=2050),0.93,IF(AND(A2147="Japan",W2147=2035),0.94,IF(AND(A2147="Japan",W2147=2050),0.92,IF(AND(A2147="Russia",W2147=2035),0.95,IF(AND(A2147="Russia",W2147=2050),0.91,IF(AND(A2147="China",W2147=2035),0.93,IF(AND(A2147="China",W2147=2050),0.92,IF(AND(A2147="India",W2147=2035),0.94,IF(AND(A2147="India",W2147=2050),0.91,IF(AND(A2147="Middle East",W2147=2035),0.92,IF(AND(A2147="Middle East",W2147=2050),0.89,IF(AND(A2147="Africa",W2147=2035),0.93,IF(AND(A2147="Africa",W2147=2050),0.9,IF(AND(A2147="Brazil",W2147=2035),0.95,IF(AND(A2147="Brazil",W2147=2050),0.92,""))))))))))))))))))</f>
        <v>*0.9</v>
      </c>
      <c r="AC2147" s="0" t="s">
        <v>2998</v>
      </c>
      <c r="AD2147" s="50" t="s">
        <v>35</v>
      </c>
      <c r="AE2147" s="0" t="n">
        <v>2035</v>
      </c>
      <c r="AF2147" s="51" t="str">
        <f aca="false">"*"&amp;IF(AND(A2147="EU",AE2147=2035),0.93,IF(AND(A2147="EU",AE2147=2050),0.9,IF(AND(A2147="USA",AE2147=2035),0.92,IF(AND(A2147="USA",AE2147=2050),0.89,IF(AND(A2147="Japan",AE2147=2035),0.92,IF(AND(A2147="Japan",AE2147=2050),0.89,IF(AND(A2147="Russia",AE2147=2035),0.91,IF(AND(A2147="Russia",AE2147=2050),0.86,IF(AND(A2147="China",AE2147=2035),0.91,IF(AND(A2147="China",AE2147=2050),0.87,IF(AND(A2147="India",AE2147=2035),0.92,IF(AND(A2147="India",AE2147=2050),0.87,IF(AND(A2147="Middle East",AE2147=2035),0.89,IF(AND(A2147="Middle East",AE2147=2050),0.84,IF(AND(A2147="Africa",AE2147=2035),0.9,IF(AND(A2147="Africa",AE2147=2050),0.86,IF(AND(A2147="Brazil",AE2147=2035),0.93,IF(AND(A2147="Brazil",AE2147=2050),0.89,""))))))))))))))))))</f>
        <v>*0.9</v>
      </c>
      <c r="AG2147" s="51" t="str">
        <f aca="false">AG2146</f>
        <v>REZoning_Sol-Win</v>
      </c>
      <c r="AI2147" s="0" t="s">
        <v>2998</v>
      </c>
      <c r="AJ2147" s="50" t="s">
        <v>35</v>
      </c>
      <c r="AK2147" s="0" t="n">
        <v>2050</v>
      </c>
      <c r="AL2147" s="51" t="str">
        <f aca="false">"*"&amp;IF(AND(A2147="EU",AK2147=2035),0.93,IF(AND(A2147="EU",AK2147=2050),0.9,IF(AND(A2147="USA",AK2147=2035),0.92,IF(AND(A2147="USA",AK2147=2050),0.89,IF(AND(A2147="Japan",AK2147=2035),0.92,IF(AND(A2147="Japan",AK2147=2050),0.89,IF(AND(A2147="Russia",AK2147=2035),0.91,IF(AND(A2147="Russia",AK2147=2050),0.86,IF(AND(A2147="China",AK2147=2035),0.91,IF(AND(A2147="China",AK2147=2050),0.87,IF(AND(A2147="India",AK2147=2035),0.92,IF(AND(A2147="India",AK2147=2050),0.87,IF(AND(A2147="Middle East",AK2147=2035),0.89,IF(AND(A2147="Middle East",AK2147=2050),0.84,IF(AND(A2147="Africa",AK2147=2035),0.9,IF(AND(A2147="Africa",AK2147=2050),0.86,IF(AND(A2147="Brazil",AK2147=2035),0.93,IF(AND(A2147="Brazil",AK2147=2050),0.89,""))))))))))))))))))</f>
        <v>*0.86</v>
      </c>
      <c r="AM2147" s="51" t="str">
        <f aca="false">AM2146</f>
        <v>REZoning_Sol-Win</v>
      </c>
      <c r="AP2147" s="0" t="s">
        <v>2998</v>
      </c>
      <c r="AQ2147" s="0" t="s">
        <v>35</v>
      </c>
      <c r="AR2147" s="0" t="n">
        <v>2100</v>
      </c>
      <c r="AS2147" s="0" t="s">
        <v>860</v>
      </c>
      <c r="AT2147" s="0" t="s">
        <v>36</v>
      </c>
    </row>
    <row r="2148" customFormat="false" ht="28.5" hidden="false" customHeight="true" outlineLevel="0" collapsed="false">
      <c r="A2148" s="3" t="s">
        <v>43</v>
      </c>
      <c r="C2148" s="0" t="s">
        <v>2999</v>
      </c>
      <c r="D2148" s="50" t="s">
        <v>35</v>
      </c>
      <c r="E2148" s="0" t="n">
        <v>2035</v>
      </c>
      <c r="F2148" s="51" t="str">
        <f aca="false">"*"&amp;IF(AND(A2148="EU",E2148=2035),0.95,IF(AND(A2148="EU",E2148=2050),0.93,IF(AND(A2148="USA",E2148=2035),0.96,IF(AND(A2148="USA",E2148=2050),0.94,IF(AND(A2148="Japan",E2148=2035),0.94,IF(AND(A2148="Japan",E2148=2050),0.92,IF(AND(A2148="Russia",E2148=2035),0.95,IF(AND(A2148="Russia",E2148=2050),0.93,IF(AND(A2148="China",E2148=2035),0.94,IF(AND(A2148="China",E2148=2050),0.92,IF(AND(A2148="India",E2148=2035),0.95,IF(AND(A2148="India",E2148=2050),0.92,IF(AND(A2148="Middle East",E2148=2035),0.94,IF(AND(A2148="Middle East",E2148=2050),0.9,IF(AND(A2148="Africa",E2148=2035),0.94,IF(AND(A2148="Africa",E2148=2050),0.91,IF(AND(A2148="Brazil",E2148=2035),0.95,IF(AND(A2148="Brazil",E2148=2050),0.92,""))))))))))))))))))</f>
        <v>*0.94</v>
      </c>
      <c r="H2148" s="0" t="s">
        <v>2999</v>
      </c>
      <c r="I2148" s="50" t="s">
        <v>35</v>
      </c>
      <c r="J2148" s="0" t="n">
        <v>2050</v>
      </c>
      <c r="K2148" s="48" t="str">
        <f aca="false">"*"&amp;IF(AND(A2148="EU",J2148=2035),0.95,IF(AND(A2148="EU",J2148=2050),0.93,IF(AND(A2148="USA",J2148=2035),0.96,IF(AND(A2148="USA",J2148=2050),0.94,IF(AND(A2148="Japan",J2148=2035),0.94,IF(AND(A2148="Japan",J2148=2050),0.92,IF(AND(A2148="Russia",J2148=2035),0.95,IF(AND(A2148="Russia",J2148=2050),0.93,IF(AND(A2148="China",J2148=2035),0.94,IF(AND(A2148="China",J2148=2050),0.92,IF(AND(A2148="India",J2148=2035),0.95,IF(AND(A2148="India",J2148=2050),0.92,IF(AND(A2148="Middle East",J2148=2035),0.94,IF(AND(A2148="Middle East",J2148=2050),0.9,IF(AND(A2148="Africa",J2148=2035),0.94,IF(AND(A2148="Africa",J2148=2050),0.91,IF(AND(A2148="Brazil",J2148=2035),0.95,IF(AND(A2148="Brazil",J2148=2050),0.92,""))))))))))))))))))</f>
        <v>*0.91</v>
      </c>
      <c r="P2148" s="41" t="s">
        <v>2999</v>
      </c>
      <c r="Q2148" s="52" t="s">
        <v>35</v>
      </c>
      <c r="R2148" s="41" t="n">
        <v>2035</v>
      </c>
      <c r="S2148" s="53" t="str">
        <f aca="false">"*"&amp;IF(AND(A2148="EU",R2148=2035),0.95,IF(AND(A2148="EU",R2148=2050),0.93,IF(AND(A2148="USA",R2148=2035),0.96,IF(AND(A2148="USA",R2148=2050),0.93,IF(AND(A2148="Japan",R2148=2035),0.94,IF(AND(A2148="Japan",R2148=2050),0.92,IF(AND(A2148="Russia",R2148=2035),0.95,IF(AND(A2148="Russia",R2148=2050),0.91,IF(AND(A2148="China",R2148=2035),0.93,IF(AND(A2148="China",R2148=2050),0.92,IF(AND(A2148="India",R2148=2035),0.94,IF(AND(A2148="India",R2148=2050),0.91,IF(AND(A2148="Middle East",R2148=2035),0.92,IF(AND(A2148="Middle East",R2148=2050),0.89,IF(AND(A2148="Africa",R2148=2035),0.93,IF(AND(A2148="Africa",R2148=2050),0.9,IF(AND(A2148="Brazil",R2148=2035),0.95,IF(AND(A2148="Brazil",R2148=2050),0.92,""))))))))))))))))))</f>
        <v>*0.93</v>
      </c>
      <c r="U2148" s="41" t="s">
        <v>2999</v>
      </c>
      <c r="V2148" s="52" t="s">
        <v>35</v>
      </c>
      <c r="W2148" s="41" t="n">
        <v>2050</v>
      </c>
      <c r="X2148" s="53" t="str">
        <f aca="false">"*"&amp;IF(AND(A2148="EU",W2148=2035),0.95,IF(AND(A2148="EU",W2148=2050),0.93,IF(AND(A2148="USA",W2148=2035),0.96,IF(AND(A2148="USA",W2148=2050),0.93,IF(AND(A2148="Japan",W2148=2035),0.94,IF(AND(A2148="Japan",W2148=2050),0.92,IF(AND(A2148="Russia",W2148=2035),0.95,IF(AND(A2148="Russia",W2148=2050),0.91,IF(AND(A2148="China",W2148=2035),0.93,IF(AND(A2148="China",W2148=2050),0.92,IF(AND(A2148="India",W2148=2035),0.94,IF(AND(A2148="India",W2148=2050),0.91,IF(AND(A2148="Middle East",W2148=2035),0.92,IF(AND(A2148="Middle East",W2148=2050),0.89,IF(AND(A2148="Africa",W2148=2035),0.93,IF(AND(A2148="Africa",W2148=2050),0.9,IF(AND(A2148="Brazil",W2148=2035),0.95,IF(AND(A2148="Brazil",W2148=2050),0.92,""))))))))))))))))))</f>
        <v>*0.9</v>
      </c>
      <c r="AC2148" s="0" t="s">
        <v>2999</v>
      </c>
      <c r="AD2148" s="50" t="s">
        <v>35</v>
      </c>
      <c r="AE2148" s="0" t="n">
        <v>2035</v>
      </c>
      <c r="AF2148" s="51" t="str">
        <f aca="false">"*"&amp;IF(AND(A2148="EU",AE2148=2035),0.93,IF(AND(A2148="EU",AE2148=2050),0.9,IF(AND(A2148="USA",AE2148=2035),0.92,IF(AND(A2148="USA",AE2148=2050),0.89,IF(AND(A2148="Japan",AE2148=2035),0.92,IF(AND(A2148="Japan",AE2148=2050),0.89,IF(AND(A2148="Russia",AE2148=2035),0.91,IF(AND(A2148="Russia",AE2148=2050),0.86,IF(AND(A2148="China",AE2148=2035),0.91,IF(AND(A2148="China",AE2148=2050),0.87,IF(AND(A2148="India",AE2148=2035),0.92,IF(AND(A2148="India",AE2148=2050),0.87,IF(AND(A2148="Middle East",AE2148=2035),0.89,IF(AND(A2148="Middle East",AE2148=2050),0.84,IF(AND(A2148="Africa",AE2148=2035),0.9,IF(AND(A2148="Africa",AE2148=2050),0.86,IF(AND(A2148="Brazil",AE2148=2035),0.93,IF(AND(A2148="Brazil",AE2148=2050),0.89,""))))))))))))))))))</f>
        <v>*0.9</v>
      </c>
      <c r="AG2148" s="51" t="str">
        <f aca="false">AG2147</f>
        <v>REZoning_Sol-Win</v>
      </c>
      <c r="AI2148" s="0" t="s">
        <v>2999</v>
      </c>
      <c r="AJ2148" s="50" t="s">
        <v>35</v>
      </c>
      <c r="AK2148" s="0" t="n">
        <v>2050</v>
      </c>
      <c r="AL2148" s="51" t="str">
        <f aca="false">"*"&amp;IF(AND(A2148="EU",AK2148=2035),0.93,IF(AND(A2148="EU",AK2148=2050),0.9,IF(AND(A2148="USA",AK2148=2035),0.92,IF(AND(A2148="USA",AK2148=2050),0.89,IF(AND(A2148="Japan",AK2148=2035),0.92,IF(AND(A2148="Japan",AK2148=2050),0.89,IF(AND(A2148="Russia",AK2148=2035),0.91,IF(AND(A2148="Russia",AK2148=2050),0.86,IF(AND(A2148="China",AK2148=2035),0.91,IF(AND(A2148="China",AK2148=2050),0.87,IF(AND(A2148="India",AK2148=2035),0.92,IF(AND(A2148="India",AK2148=2050),0.87,IF(AND(A2148="Middle East",AK2148=2035),0.89,IF(AND(A2148="Middle East",AK2148=2050),0.84,IF(AND(A2148="Africa",AK2148=2035),0.9,IF(AND(A2148="Africa",AK2148=2050),0.86,IF(AND(A2148="Brazil",AK2148=2035),0.93,IF(AND(A2148="Brazil",AK2148=2050),0.89,""))))))))))))))))))</f>
        <v>*0.86</v>
      </c>
      <c r="AM2148" s="51" t="str">
        <f aca="false">AM2147</f>
        <v>REZoning_Sol-Win</v>
      </c>
      <c r="AP2148" s="0" t="s">
        <v>2999</v>
      </c>
      <c r="AQ2148" s="0" t="s">
        <v>35</v>
      </c>
      <c r="AR2148" s="0" t="n">
        <v>2100</v>
      </c>
      <c r="AS2148" s="0" t="s">
        <v>860</v>
      </c>
      <c r="AT2148" s="0" t="s">
        <v>36</v>
      </c>
    </row>
    <row r="2149" customFormat="false" ht="28.5" hidden="false" customHeight="true" outlineLevel="0" collapsed="false">
      <c r="A2149" s="3" t="s">
        <v>43</v>
      </c>
      <c r="C2149" s="0" t="s">
        <v>3000</v>
      </c>
      <c r="D2149" s="50" t="s">
        <v>35</v>
      </c>
      <c r="E2149" s="0" t="n">
        <v>2035</v>
      </c>
      <c r="F2149" s="51" t="str">
        <f aca="false">"*"&amp;IF(AND(A2149="EU",E2149=2035),0.95,IF(AND(A2149="EU",E2149=2050),0.93,IF(AND(A2149="USA",E2149=2035),0.96,IF(AND(A2149="USA",E2149=2050),0.94,IF(AND(A2149="Japan",E2149=2035),0.94,IF(AND(A2149="Japan",E2149=2050),0.92,IF(AND(A2149="Russia",E2149=2035),0.95,IF(AND(A2149="Russia",E2149=2050),0.93,IF(AND(A2149="China",E2149=2035),0.94,IF(AND(A2149="China",E2149=2050),0.92,IF(AND(A2149="India",E2149=2035),0.95,IF(AND(A2149="India",E2149=2050),0.92,IF(AND(A2149="Middle East",E2149=2035),0.94,IF(AND(A2149="Middle East",E2149=2050),0.9,IF(AND(A2149="Africa",E2149=2035),0.94,IF(AND(A2149="Africa",E2149=2050),0.91,IF(AND(A2149="Brazil",E2149=2035),0.95,IF(AND(A2149="Brazil",E2149=2050),0.92,""))))))))))))))))))</f>
        <v>*0.94</v>
      </c>
      <c r="H2149" s="0" t="s">
        <v>3000</v>
      </c>
      <c r="I2149" s="50" t="s">
        <v>35</v>
      </c>
      <c r="J2149" s="0" t="n">
        <v>2050</v>
      </c>
      <c r="K2149" s="48" t="str">
        <f aca="false">"*"&amp;IF(AND(A2149="EU",J2149=2035),0.95,IF(AND(A2149="EU",J2149=2050),0.93,IF(AND(A2149="USA",J2149=2035),0.96,IF(AND(A2149="USA",J2149=2050),0.94,IF(AND(A2149="Japan",J2149=2035),0.94,IF(AND(A2149="Japan",J2149=2050),0.92,IF(AND(A2149="Russia",J2149=2035),0.95,IF(AND(A2149="Russia",J2149=2050),0.93,IF(AND(A2149="China",J2149=2035),0.94,IF(AND(A2149="China",J2149=2050),0.92,IF(AND(A2149="India",J2149=2035),0.95,IF(AND(A2149="India",J2149=2050),0.92,IF(AND(A2149="Middle East",J2149=2035),0.94,IF(AND(A2149="Middle East",J2149=2050),0.9,IF(AND(A2149="Africa",J2149=2035),0.94,IF(AND(A2149="Africa",J2149=2050),0.91,IF(AND(A2149="Brazil",J2149=2035),0.95,IF(AND(A2149="Brazil",J2149=2050),0.92,""))))))))))))))))))</f>
        <v>*0.91</v>
      </c>
      <c r="P2149" s="41" t="s">
        <v>3000</v>
      </c>
      <c r="Q2149" s="52" t="s">
        <v>35</v>
      </c>
      <c r="R2149" s="41" t="n">
        <v>2035</v>
      </c>
      <c r="S2149" s="53" t="str">
        <f aca="false">"*"&amp;IF(AND(A2149="EU",R2149=2035),0.95,IF(AND(A2149="EU",R2149=2050),0.93,IF(AND(A2149="USA",R2149=2035),0.96,IF(AND(A2149="USA",R2149=2050),0.93,IF(AND(A2149="Japan",R2149=2035),0.94,IF(AND(A2149="Japan",R2149=2050),0.92,IF(AND(A2149="Russia",R2149=2035),0.95,IF(AND(A2149="Russia",R2149=2050),0.91,IF(AND(A2149="China",R2149=2035),0.93,IF(AND(A2149="China",R2149=2050),0.92,IF(AND(A2149="India",R2149=2035),0.94,IF(AND(A2149="India",R2149=2050),0.91,IF(AND(A2149="Middle East",R2149=2035),0.92,IF(AND(A2149="Middle East",R2149=2050),0.89,IF(AND(A2149="Africa",R2149=2035),0.93,IF(AND(A2149="Africa",R2149=2050),0.9,IF(AND(A2149="Brazil",R2149=2035),0.95,IF(AND(A2149="Brazil",R2149=2050),0.92,""))))))))))))))))))</f>
        <v>*0.93</v>
      </c>
      <c r="U2149" s="41" t="s">
        <v>3000</v>
      </c>
      <c r="V2149" s="52" t="s">
        <v>35</v>
      </c>
      <c r="W2149" s="41" t="n">
        <v>2050</v>
      </c>
      <c r="X2149" s="53" t="str">
        <f aca="false">"*"&amp;IF(AND(A2149="EU",W2149=2035),0.95,IF(AND(A2149="EU",W2149=2050),0.93,IF(AND(A2149="USA",W2149=2035),0.96,IF(AND(A2149="USA",W2149=2050),0.93,IF(AND(A2149="Japan",W2149=2035),0.94,IF(AND(A2149="Japan",W2149=2050),0.92,IF(AND(A2149="Russia",W2149=2035),0.95,IF(AND(A2149="Russia",W2149=2050),0.91,IF(AND(A2149="China",W2149=2035),0.93,IF(AND(A2149="China",W2149=2050),0.92,IF(AND(A2149="India",W2149=2035),0.94,IF(AND(A2149="India",W2149=2050),0.91,IF(AND(A2149="Middle East",W2149=2035),0.92,IF(AND(A2149="Middle East",W2149=2050),0.89,IF(AND(A2149="Africa",W2149=2035),0.93,IF(AND(A2149="Africa",W2149=2050),0.9,IF(AND(A2149="Brazil",W2149=2035),0.95,IF(AND(A2149="Brazil",W2149=2050),0.92,""))))))))))))))))))</f>
        <v>*0.9</v>
      </c>
      <c r="AC2149" s="0" t="s">
        <v>3000</v>
      </c>
      <c r="AD2149" s="50" t="s">
        <v>35</v>
      </c>
      <c r="AE2149" s="0" t="n">
        <v>2035</v>
      </c>
      <c r="AF2149" s="51" t="str">
        <f aca="false">"*"&amp;IF(AND(A2149="EU",AE2149=2035),0.93,IF(AND(A2149="EU",AE2149=2050),0.9,IF(AND(A2149="USA",AE2149=2035),0.92,IF(AND(A2149="USA",AE2149=2050),0.89,IF(AND(A2149="Japan",AE2149=2035),0.92,IF(AND(A2149="Japan",AE2149=2050),0.89,IF(AND(A2149="Russia",AE2149=2035),0.91,IF(AND(A2149="Russia",AE2149=2050),0.86,IF(AND(A2149="China",AE2149=2035),0.91,IF(AND(A2149="China",AE2149=2050),0.87,IF(AND(A2149="India",AE2149=2035),0.92,IF(AND(A2149="India",AE2149=2050),0.87,IF(AND(A2149="Middle East",AE2149=2035),0.89,IF(AND(A2149="Middle East",AE2149=2050),0.84,IF(AND(A2149="Africa",AE2149=2035),0.9,IF(AND(A2149="Africa",AE2149=2050),0.86,IF(AND(A2149="Brazil",AE2149=2035),0.93,IF(AND(A2149="Brazil",AE2149=2050),0.89,""))))))))))))))))))</f>
        <v>*0.9</v>
      </c>
      <c r="AG2149" s="51" t="str">
        <f aca="false">AG2148</f>
        <v>REZoning_Sol-Win</v>
      </c>
      <c r="AI2149" s="0" t="s">
        <v>3000</v>
      </c>
      <c r="AJ2149" s="50" t="s">
        <v>35</v>
      </c>
      <c r="AK2149" s="0" t="n">
        <v>2050</v>
      </c>
      <c r="AL2149" s="51" t="str">
        <f aca="false">"*"&amp;IF(AND(A2149="EU",AK2149=2035),0.93,IF(AND(A2149="EU",AK2149=2050),0.9,IF(AND(A2149="USA",AK2149=2035),0.92,IF(AND(A2149="USA",AK2149=2050),0.89,IF(AND(A2149="Japan",AK2149=2035),0.92,IF(AND(A2149="Japan",AK2149=2050),0.89,IF(AND(A2149="Russia",AK2149=2035),0.91,IF(AND(A2149="Russia",AK2149=2050),0.86,IF(AND(A2149="China",AK2149=2035),0.91,IF(AND(A2149="China",AK2149=2050),0.87,IF(AND(A2149="India",AK2149=2035),0.92,IF(AND(A2149="India",AK2149=2050),0.87,IF(AND(A2149="Middle East",AK2149=2035),0.89,IF(AND(A2149="Middle East",AK2149=2050),0.84,IF(AND(A2149="Africa",AK2149=2035),0.9,IF(AND(A2149="Africa",AK2149=2050),0.86,IF(AND(A2149="Brazil",AK2149=2035),0.93,IF(AND(A2149="Brazil",AK2149=2050),0.89,""))))))))))))))))))</f>
        <v>*0.86</v>
      </c>
      <c r="AM2149" s="51" t="str">
        <f aca="false">AM2148</f>
        <v>REZoning_Sol-Win</v>
      </c>
      <c r="AP2149" s="0" t="s">
        <v>3000</v>
      </c>
      <c r="AQ2149" s="0" t="s">
        <v>35</v>
      </c>
      <c r="AR2149" s="0" t="n">
        <v>2100</v>
      </c>
      <c r="AS2149" s="0" t="s">
        <v>860</v>
      </c>
      <c r="AT2149" s="0" t="s">
        <v>36</v>
      </c>
    </row>
    <row r="2150" customFormat="false" ht="28.5" hidden="false" customHeight="true" outlineLevel="0" collapsed="false">
      <c r="A2150" s="3" t="s">
        <v>43</v>
      </c>
      <c r="C2150" s="0" t="s">
        <v>3001</v>
      </c>
      <c r="D2150" s="50" t="s">
        <v>35</v>
      </c>
      <c r="E2150" s="0" t="n">
        <v>2035</v>
      </c>
      <c r="F2150" s="51" t="str">
        <f aca="false">"*"&amp;IF(AND(A2150="EU",E2150=2035),0.95,IF(AND(A2150="EU",E2150=2050),0.93,IF(AND(A2150="USA",E2150=2035),0.96,IF(AND(A2150="USA",E2150=2050),0.94,IF(AND(A2150="Japan",E2150=2035),0.94,IF(AND(A2150="Japan",E2150=2050),0.92,IF(AND(A2150="Russia",E2150=2035),0.95,IF(AND(A2150="Russia",E2150=2050),0.93,IF(AND(A2150="China",E2150=2035),0.94,IF(AND(A2150="China",E2150=2050),0.92,IF(AND(A2150="India",E2150=2035),0.95,IF(AND(A2150="India",E2150=2050),0.92,IF(AND(A2150="Middle East",E2150=2035),0.94,IF(AND(A2150="Middle East",E2150=2050),0.9,IF(AND(A2150="Africa",E2150=2035),0.94,IF(AND(A2150="Africa",E2150=2050),0.91,IF(AND(A2150="Brazil",E2150=2035),0.95,IF(AND(A2150="Brazil",E2150=2050),0.92,""))))))))))))))))))</f>
        <v>*0.94</v>
      </c>
      <c r="H2150" s="0" t="s">
        <v>3001</v>
      </c>
      <c r="I2150" s="50" t="s">
        <v>35</v>
      </c>
      <c r="J2150" s="0" t="n">
        <v>2050</v>
      </c>
      <c r="K2150" s="48" t="str">
        <f aca="false">"*"&amp;IF(AND(A2150="EU",J2150=2035),0.95,IF(AND(A2150="EU",J2150=2050),0.93,IF(AND(A2150="USA",J2150=2035),0.96,IF(AND(A2150="USA",J2150=2050),0.94,IF(AND(A2150="Japan",J2150=2035),0.94,IF(AND(A2150="Japan",J2150=2050),0.92,IF(AND(A2150="Russia",J2150=2035),0.95,IF(AND(A2150="Russia",J2150=2050),0.93,IF(AND(A2150="China",J2150=2035),0.94,IF(AND(A2150="China",J2150=2050),0.92,IF(AND(A2150="India",J2150=2035),0.95,IF(AND(A2150="India",J2150=2050),0.92,IF(AND(A2150="Middle East",J2150=2035),0.94,IF(AND(A2150="Middle East",J2150=2050),0.9,IF(AND(A2150="Africa",J2150=2035),0.94,IF(AND(A2150="Africa",J2150=2050),0.91,IF(AND(A2150="Brazil",J2150=2035),0.95,IF(AND(A2150="Brazil",J2150=2050),0.92,""))))))))))))))))))</f>
        <v>*0.91</v>
      </c>
      <c r="P2150" s="41" t="s">
        <v>3001</v>
      </c>
      <c r="Q2150" s="52" t="s">
        <v>35</v>
      </c>
      <c r="R2150" s="41" t="n">
        <v>2035</v>
      </c>
      <c r="S2150" s="53" t="str">
        <f aca="false">"*"&amp;IF(AND(A2150="EU",R2150=2035),0.95,IF(AND(A2150="EU",R2150=2050),0.93,IF(AND(A2150="USA",R2150=2035),0.96,IF(AND(A2150="USA",R2150=2050),0.93,IF(AND(A2150="Japan",R2150=2035),0.94,IF(AND(A2150="Japan",R2150=2050),0.92,IF(AND(A2150="Russia",R2150=2035),0.95,IF(AND(A2150="Russia",R2150=2050),0.91,IF(AND(A2150="China",R2150=2035),0.93,IF(AND(A2150="China",R2150=2050),0.92,IF(AND(A2150="India",R2150=2035),0.94,IF(AND(A2150="India",R2150=2050),0.91,IF(AND(A2150="Middle East",R2150=2035),0.92,IF(AND(A2150="Middle East",R2150=2050),0.89,IF(AND(A2150="Africa",R2150=2035),0.93,IF(AND(A2150="Africa",R2150=2050),0.9,IF(AND(A2150="Brazil",R2150=2035),0.95,IF(AND(A2150="Brazil",R2150=2050),0.92,""))))))))))))))))))</f>
        <v>*0.93</v>
      </c>
      <c r="U2150" s="41" t="s">
        <v>3001</v>
      </c>
      <c r="V2150" s="52" t="s">
        <v>35</v>
      </c>
      <c r="W2150" s="41" t="n">
        <v>2050</v>
      </c>
      <c r="X2150" s="53" t="str">
        <f aca="false">"*"&amp;IF(AND(A2150="EU",W2150=2035),0.95,IF(AND(A2150="EU",W2150=2050),0.93,IF(AND(A2150="USA",W2150=2035),0.96,IF(AND(A2150="USA",W2150=2050),0.93,IF(AND(A2150="Japan",W2150=2035),0.94,IF(AND(A2150="Japan",W2150=2050),0.92,IF(AND(A2150="Russia",W2150=2035),0.95,IF(AND(A2150="Russia",W2150=2050),0.91,IF(AND(A2150="China",W2150=2035),0.93,IF(AND(A2150="China",W2150=2050),0.92,IF(AND(A2150="India",W2150=2035),0.94,IF(AND(A2150="India",W2150=2050),0.91,IF(AND(A2150="Middle East",W2150=2035),0.92,IF(AND(A2150="Middle East",W2150=2050),0.89,IF(AND(A2150="Africa",W2150=2035),0.93,IF(AND(A2150="Africa",W2150=2050),0.9,IF(AND(A2150="Brazil",W2150=2035),0.95,IF(AND(A2150="Brazil",W2150=2050),0.92,""))))))))))))))))))</f>
        <v>*0.9</v>
      </c>
      <c r="AC2150" s="0" t="s">
        <v>3001</v>
      </c>
      <c r="AD2150" s="50" t="s">
        <v>35</v>
      </c>
      <c r="AE2150" s="0" t="n">
        <v>2035</v>
      </c>
      <c r="AF2150" s="51" t="str">
        <f aca="false">"*"&amp;IF(AND(A2150="EU",AE2150=2035),0.93,IF(AND(A2150="EU",AE2150=2050),0.9,IF(AND(A2150="USA",AE2150=2035),0.92,IF(AND(A2150="USA",AE2150=2050),0.89,IF(AND(A2150="Japan",AE2150=2035),0.92,IF(AND(A2150="Japan",AE2150=2050),0.89,IF(AND(A2150="Russia",AE2150=2035),0.91,IF(AND(A2150="Russia",AE2150=2050),0.86,IF(AND(A2150="China",AE2150=2035),0.91,IF(AND(A2150="China",AE2150=2050),0.87,IF(AND(A2150="India",AE2150=2035),0.92,IF(AND(A2150="India",AE2150=2050),0.87,IF(AND(A2150="Middle East",AE2150=2035),0.89,IF(AND(A2150="Middle East",AE2150=2050),0.84,IF(AND(A2150="Africa",AE2150=2035),0.9,IF(AND(A2150="Africa",AE2150=2050),0.86,IF(AND(A2150="Brazil",AE2150=2035),0.93,IF(AND(A2150="Brazil",AE2150=2050),0.89,""))))))))))))))))))</f>
        <v>*0.9</v>
      </c>
      <c r="AG2150" s="51" t="str">
        <f aca="false">AG2149</f>
        <v>REZoning_Sol-Win</v>
      </c>
      <c r="AI2150" s="0" t="s">
        <v>3001</v>
      </c>
      <c r="AJ2150" s="50" t="s">
        <v>35</v>
      </c>
      <c r="AK2150" s="0" t="n">
        <v>2050</v>
      </c>
      <c r="AL2150" s="51" t="str">
        <f aca="false">"*"&amp;IF(AND(A2150="EU",AK2150=2035),0.93,IF(AND(A2150="EU",AK2150=2050),0.9,IF(AND(A2150="USA",AK2150=2035),0.92,IF(AND(A2150="USA",AK2150=2050),0.89,IF(AND(A2150="Japan",AK2150=2035),0.92,IF(AND(A2150="Japan",AK2150=2050),0.89,IF(AND(A2150="Russia",AK2150=2035),0.91,IF(AND(A2150="Russia",AK2150=2050),0.86,IF(AND(A2150="China",AK2150=2035),0.91,IF(AND(A2150="China",AK2150=2050),0.87,IF(AND(A2150="India",AK2150=2035),0.92,IF(AND(A2150="India",AK2150=2050),0.87,IF(AND(A2150="Middle East",AK2150=2035),0.89,IF(AND(A2150="Middle East",AK2150=2050),0.84,IF(AND(A2150="Africa",AK2150=2035),0.9,IF(AND(A2150="Africa",AK2150=2050),0.86,IF(AND(A2150="Brazil",AK2150=2035),0.93,IF(AND(A2150="Brazil",AK2150=2050),0.89,""))))))))))))))))))</f>
        <v>*0.86</v>
      </c>
      <c r="AM2150" s="51" t="str">
        <f aca="false">AM2149</f>
        <v>REZoning_Sol-Win</v>
      </c>
      <c r="AP2150" s="0" t="s">
        <v>3001</v>
      </c>
      <c r="AQ2150" s="0" t="s">
        <v>35</v>
      </c>
      <c r="AR2150" s="0" t="n">
        <v>2100</v>
      </c>
      <c r="AS2150" s="0" t="s">
        <v>860</v>
      </c>
      <c r="AT2150" s="0" t="s">
        <v>36</v>
      </c>
    </row>
    <row r="2151" customFormat="false" ht="28.5" hidden="false" customHeight="true" outlineLevel="0" collapsed="false">
      <c r="A2151" s="3" t="s">
        <v>43</v>
      </c>
      <c r="C2151" s="0" t="s">
        <v>3002</v>
      </c>
      <c r="D2151" s="50" t="s">
        <v>35</v>
      </c>
      <c r="E2151" s="0" t="n">
        <v>2035</v>
      </c>
      <c r="F2151" s="51" t="str">
        <f aca="false">"*"&amp;IF(AND(A2151="EU",E2151=2035),0.95,IF(AND(A2151="EU",E2151=2050),0.93,IF(AND(A2151="USA",E2151=2035),0.96,IF(AND(A2151="USA",E2151=2050),0.94,IF(AND(A2151="Japan",E2151=2035),0.94,IF(AND(A2151="Japan",E2151=2050),0.92,IF(AND(A2151="Russia",E2151=2035),0.95,IF(AND(A2151="Russia",E2151=2050),0.93,IF(AND(A2151="China",E2151=2035),0.94,IF(AND(A2151="China",E2151=2050),0.92,IF(AND(A2151="India",E2151=2035),0.95,IF(AND(A2151="India",E2151=2050),0.92,IF(AND(A2151="Middle East",E2151=2035),0.94,IF(AND(A2151="Middle East",E2151=2050),0.9,IF(AND(A2151="Africa",E2151=2035),0.94,IF(AND(A2151="Africa",E2151=2050),0.91,IF(AND(A2151="Brazil",E2151=2035),0.95,IF(AND(A2151="Brazil",E2151=2050),0.92,""))))))))))))))))))</f>
        <v>*0.94</v>
      </c>
      <c r="H2151" s="0" t="s">
        <v>3002</v>
      </c>
      <c r="I2151" s="50" t="s">
        <v>35</v>
      </c>
      <c r="J2151" s="0" t="n">
        <v>2050</v>
      </c>
      <c r="K2151" s="48" t="str">
        <f aca="false">"*"&amp;IF(AND(A2151="EU",J2151=2035),0.95,IF(AND(A2151="EU",J2151=2050),0.93,IF(AND(A2151="USA",J2151=2035),0.96,IF(AND(A2151="USA",J2151=2050),0.94,IF(AND(A2151="Japan",J2151=2035),0.94,IF(AND(A2151="Japan",J2151=2050),0.92,IF(AND(A2151="Russia",J2151=2035),0.95,IF(AND(A2151="Russia",J2151=2050),0.93,IF(AND(A2151="China",J2151=2035),0.94,IF(AND(A2151="China",J2151=2050),0.92,IF(AND(A2151="India",J2151=2035),0.95,IF(AND(A2151="India",J2151=2050),0.92,IF(AND(A2151="Middle East",J2151=2035),0.94,IF(AND(A2151="Middle East",J2151=2050),0.9,IF(AND(A2151="Africa",J2151=2035),0.94,IF(AND(A2151="Africa",J2151=2050),0.91,IF(AND(A2151="Brazil",J2151=2035),0.95,IF(AND(A2151="Brazil",J2151=2050),0.92,""))))))))))))))))))</f>
        <v>*0.91</v>
      </c>
      <c r="P2151" s="41" t="s">
        <v>3002</v>
      </c>
      <c r="Q2151" s="52" t="s">
        <v>35</v>
      </c>
      <c r="R2151" s="41" t="n">
        <v>2035</v>
      </c>
      <c r="S2151" s="53" t="str">
        <f aca="false">"*"&amp;IF(AND(A2151="EU",R2151=2035),0.95,IF(AND(A2151="EU",R2151=2050),0.93,IF(AND(A2151="USA",R2151=2035),0.96,IF(AND(A2151="USA",R2151=2050),0.93,IF(AND(A2151="Japan",R2151=2035),0.94,IF(AND(A2151="Japan",R2151=2050),0.92,IF(AND(A2151="Russia",R2151=2035),0.95,IF(AND(A2151="Russia",R2151=2050),0.91,IF(AND(A2151="China",R2151=2035),0.93,IF(AND(A2151="China",R2151=2050),0.92,IF(AND(A2151="India",R2151=2035),0.94,IF(AND(A2151="India",R2151=2050),0.91,IF(AND(A2151="Middle East",R2151=2035),0.92,IF(AND(A2151="Middle East",R2151=2050),0.89,IF(AND(A2151="Africa",R2151=2035),0.93,IF(AND(A2151="Africa",R2151=2050),0.9,IF(AND(A2151="Brazil",R2151=2035),0.95,IF(AND(A2151="Brazil",R2151=2050),0.92,""))))))))))))))))))</f>
        <v>*0.93</v>
      </c>
      <c r="U2151" s="41" t="s">
        <v>3002</v>
      </c>
      <c r="V2151" s="52" t="s">
        <v>35</v>
      </c>
      <c r="W2151" s="41" t="n">
        <v>2050</v>
      </c>
      <c r="X2151" s="53" t="str">
        <f aca="false">"*"&amp;IF(AND(A2151="EU",W2151=2035),0.95,IF(AND(A2151="EU",W2151=2050),0.93,IF(AND(A2151="USA",W2151=2035),0.96,IF(AND(A2151="USA",W2151=2050),0.93,IF(AND(A2151="Japan",W2151=2035),0.94,IF(AND(A2151="Japan",W2151=2050),0.92,IF(AND(A2151="Russia",W2151=2035),0.95,IF(AND(A2151="Russia",W2151=2050),0.91,IF(AND(A2151="China",W2151=2035),0.93,IF(AND(A2151="China",W2151=2050),0.92,IF(AND(A2151="India",W2151=2035),0.94,IF(AND(A2151="India",W2151=2050),0.91,IF(AND(A2151="Middle East",W2151=2035),0.92,IF(AND(A2151="Middle East",W2151=2050),0.89,IF(AND(A2151="Africa",W2151=2035),0.93,IF(AND(A2151="Africa",W2151=2050),0.9,IF(AND(A2151="Brazil",W2151=2035),0.95,IF(AND(A2151="Brazil",W2151=2050),0.92,""))))))))))))))))))</f>
        <v>*0.9</v>
      </c>
      <c r="AC2151" s="0" t="s">
        <v>3002</v>
      </c>
      <c r="AD2151" s="50" t="s">
        <v>35</v>
      </c>
      <c r="AE2151" s="0" t="n">
        <v>2035</v>
      </c>
      <c r="AF2151" s="51" t="str">
        <f aca="false">"*"&amp;IF(AND(A2151="EU",AE2151=2035),0.93,IF(AND(A2151="EU",AE2151=2050),0.9,IF(AND(A2151="USA",AE2151=2035),0.92,IF(AND(A2151="USA",AE2151=2050),0.89,IF(AND(A2151="Japan",AE2151=2035),0.92,IF(AND(A2151="Japan",AE2151=2050),0.89,IF(AND(A2151="Russia",AE2151=2035),0.91,IF(AND(A2151="Russia",AE2151=2050),0.86,IF(AND(A2151="China",AE2151=2035),0.91,IF(AND(A2151="China",AE2151=2050),0.87,IF(AND(A2151="India",AE2151=2035),0.92,IF(AND(A2151="India",AE2151=2050),0.87,IF(AND(A2151="Middle East",AE2151=2035),0.89,IF(AND(A2151="Middle East",AE2151=2050),0.84,IF(AND(A2151="Africa",AE2151=2035),0.9,IF(AND(A2151="Africa",AE2151=2050),0.86,IF(AND(A2151="Brazil",AE2151=2035),0.93,IF(AND(A2151="Brazil",AE2151=2050),0.89,""))))))))))))))))))</f>
        <v>*0.9</v>
      </c>
      <c r="AG2151" s="51" t="str">
        <f aca="false">AG2150</f>
        <v>REZoning_Sol-Win</v>
      </c>
      <c r="AI2151" s="0" t="s">
        <v>3002</v>
      </c>
      <c r="AJ2151" s="50" t="s">
        <v>35</v>
      </c>
      <c r="AK2151" s="0" t="n">
        <v>2050</v>
      </c>
      <c r="AL2151" s="51" t="str">
        <f aca="false">"*"&amp;IF(AND(A2151="EU",AK2151=2035),0.93,IF(AND(A2151="EU",AK2151=2050),0.9,IF(AND(A2151="USA",AK2151=2035),0.92,IF(AND(A2151="USA",AK2151=2050),0.89,IF(AND(A2151="Japan",AK2151=2035),0.92,IF(AND(A2151="Japan",AK2151=2050),0.89,IF(AND(A2151="Russia",AK2151=2035),0.91,IF(AND(A2151="Russia",AK2151=2050),0.86,IF(AND(A2151="China",AK2151=2035),0.91,IF(AND(A2151="China",AK2151=2050),0.87,IF(AND(A2151="India",AK2151=2035),0.92,IF(AND(A2151="India",AK2151=2050),0.87,IF(AND(A2151="Middle East",AK2151=2035),0.89,IF(AND(A2151="Middle East",AK2151=2050),0.84,IF(AND(A2151="Africa",AK2151=2035),0.9,IF(AND(A2151="Africa",AK2151=2050),0.86,IF(AND(A2151="Brazil",AK2151=2035),0.93,IF(AND(A2151="Brazil",AK2151=2050),0.89,""))))))))))))))))))</f>
        <v>*0.86</v>
      </c>
      <c r="AM2151" s="51" t="str">
        <f aca="false">AM2150</f>
        <v>REZoning_Sol-Win</v>
      </c>
      <c r="AP2151" s="0" t="s">
        <v>3002</v>
      </c>
      <c r="AQ2151" s="0" t="s">
        <v>35</v>
      </c>
      <c r="AR2151" s="0" t="n">
        <v>2100</v>
      </c>
      <c r="AS2151" s="0" t="s">
        <v>860</v>
      </c>
      <c r="AT2151" s="0" t="s">
        <v>36</v>
      </c>
    </row>
    <row r="2152" customFormat="false" ht="28.5" hidden="false" customHeight="true" outlineLevel="0" collapsed="false">
      <c r="A2152" s="3" t="s">
        <v>43</v>
      </c>
      <c r="C2152" s="0" t="s">
        <v>3003</v>
      </c>
      <c r="D2152" s="50" t="s">
        <v>35</v>
      </c>
      <c r="E2152" s="0" t="n">
        <v>2035</v>
      </c>
      <c r="F2152" s="51" t="str">
        <f aca="false">"*"&amp;IF(AND(A2152="EU",E2152=2035),0.95,IF(AND(A2152="EU",E2152=2050),0.93,IF(AND(A2152="USA",E2152=2035),0.96,IF(AND(A2152="USA",E2152=2050),0.94,IF(AND(A2152="Japan",E2152=2035),0.94,IF(AND(A2152="Japan",E2152=2050),0.92,IF(AND(A2152="Russia",E2152=2035),0.95,IF(AND(A2152="Russia",E2152=2050),0.93,IF(AND(A2152="China",E2152=2035),0.94,IF(AND(A2152="China",E2152=2050),0.92,IF(AND(A2152="India",E2152=2035),0.95,IF(AND(A2152="India",E2152=2050),0.92,IF(AND(A2152="Middle East",E2152=2035),0.94,IF(AND(A2152="Middle East",E2152=2050),0.9,IF(AND(A2152="Africa",E2152=2035),0.94,IF(AND(A2152="Africa",E2152=2050),0.91,IF(AND(A2152="Brazil",E2152=2035),0.95,IF(AND(A2152="Brazil",E2152=2050),0.92,""))))))))))))))))))</f>
        <v>*0.94</v>
      </c>
      <c r="H2152" s="0" t="s">
        <v>3003</v>
      </c>
      <c r="I2152" s="50" t="s">
        <v>35</v>
      </c>
      <c r="J2152" s="0" t="n">
        <v>2050</v>
      </c>
      <c r="K2152" s="48" t="str">
        <f aca="false">"*"&amp;IF(AND(A2152="EU",J2152=2035),0.95,IF(AND(A2152="EU",J2152=2050),0.93,IF(AND(A2152="USA",J2152=2035),0.96,IF(AND(A2152="USA",J2152=2050),0.94,IF(AND(A2152="Japan",J2152=2035),0.94,IF(AND(A2152="Japan",J2152=2050),0.92,IF(AND(A2152="Russia",J2152=2035),0.95,IF(AND(A2152="Russia",J2152=2050),0.93,IF(AND(A2152="China",J2152=2035),0.94,IF(AND(A2152="China",J2152=2050),0.92,IF(AND(A2152="India",J2152=2035),0.95,IF(AND(A2152="India",J2152=2050),0.92,IF(AND(A2152="Middle East",J2152=2035),0.94,IF(AND(A2152="Middle East",J2152=2050),0.9,IF(AND(A2152="Africa",J2152=2035),0.94,IF(AND(A2152="Africa",J2152=2050),0.91,IF(AND(A2152="Brazil",J2152=2035),0.95,IF(AND(A2152="Brazil",J2152=2050),0.92,""))))))))))))))))))</f>
        <v>*0.91</v>
      </c>
      <c r="P2152" s="41" t="s">
        <v>3003</v>
      </c>
      <c r="Q2152" s="52" t="s">
        <v>35</v>
      </c>
      <c r="R2152" s="41" t="n">
        <v>2035</v>
      </c>
      <c r="S2152" s="53" t="str">
        <f aca="false">"*"&amp;IF(AND(A2152="EU",R2152=2035),0.95,IF(AND(A2152="EU",R2152=2050),0.93,IF(AND(A2152="USA",R2152=2035),0.96,IF(AND(A2152="USA",R2152=2050),0.93,IF(AND(A2152="Japan",R2152=2035),0.94,IF(AND(A2152="Japan",R2152=2050),0.92,IF(AND(A2152="Russia",R2152=2035),0.95,IF(AND(A2152="Russia",R2152=2050),0.91,IF(AND(A2152="China",R2152=2035),0.93,IF(AND(A2152="China",R2152=2050),0.92,IF(AND(A2152="India",R2152=2035),0.94,IF(AND(A2152="India",R2152=2050),0.91,IF(AND(A2152="Middle East",R2152=2035),0.92,IF(AND(A2152="Middle East",R2152=2050),0.89,IF(AND(A2152="Africa",R2152=2035),0.93,IF(AND(A2152="Africa",R2152=2050),0.9,IF(AND(A2152="Brazil",R2152=2035),0.95,IF(AND(A2152="Brazil",R2152=2050),0.92,""))))))))))))))))))</f>
        <v>*0.93</v>
      </c>
      <c r="U2152" s="41" t="s">
        <v>3003</v>
      </c>
      <c r="V2152" s="52" t="s">
        <v>35</v>
      </c>
      <c r="W2152" s="41" t="n">
        <v>2050</v>
      </c>
      <c r="X2152" s="53" t="str">
        <f aca="false">"*"&amp;IF(AND(A2152="EU",W2152=2035),0.95,IF(AND(A2152="EU",W2152=2050),0.93,IF(AND(A2152="USA",W2152=2035),0.96,IF(AND(A2152="USA",W2152=2050),0.93,IF(AND(A2152="Japan",W2152=2035),0.94,IF(AND(A2152="Japan",W2152=2050),0.92,IF(AND(A2152="Russia",W2152=2035),0.95,IF(AND(A2152="Russia",W2152=2050),0.91,IF(AND(A2152="China",W2152=2035),0.93,IF(AND(A2152="China",W2152=2050),0.92,IF(AND(A2152="India",W2152=2035),0.94,IF(AND(A2152="India",W2152=2050),0.91,IF(AND(A2152="Middle East",W2152=2035),0.92,IF(AND(A2152="Middle East",W2152=2050),0.89,IF(AND(A2152="Africa",W2152=2035),0.93,IF(AND(A2152="Africa",W2152=2050),0.9,IF(AND(A2152="Brazil",W2152=2035),0.95,IF(AND(A2152="Brazil",W2152=2050),0.92,""))))))))))))))))))</f>
        <v>*0.9</v>
      </c>
      <c r="AC2152" s="0" t="s">
        <v>3003</v>
      </c>
      <c r="AD2152" s="50" t="s">
        <v>35</v>
      </c>
      <c r="AE2152" s="0" t="n">
        <v>2035</v>
      </c>
      <c r="AF2152" s="51" t="str">
        <f aca="false">"*"&amp;IF(AND(A2152="EU",AE2152=2035),0.93,IF(AND(A2152="EU",AE2152=2050),0.9,IF(AND(A2152="USA",AE2152=2035),0.92,IF(AND(A2152="USA",AE2152=2050),0.89,IF(AND(A2152="Japan",AE2152=2035),0.92,IF(AND(A2152="Japan",AE2152=2050),0.89,IF(AND(A2152="Russia",AE2152=2035),0.91,IF(AND(A2152="Russia",AE2152=2050),0.86,IF(AND(A2152="China",AE2152=2035),0.91,IF(AND(A2152="China",AE2152=2050),0.87,IF(AND(A2152="India",AE2152=2035),0.92,IF(AND(A2152="India",AE2152=2050),0.87,IF(AND(A2152="Middle East",AE2152=2035),0.89,IF(AND(A2152="Middle East",AE2152=2050),0.84,IF(AND(A2152="Africa",AE2152=2035),0.9,IF(AND(A2152="Africa",AE2152=2050),0.86,IF(AND(A2152="Brazil",AE2152=2035),0.93,IF(AND(A2152="Brazil",AE2152=2050),0.89,""))))))))))))))))))</f>
        <v>*0.9</v>
      </c>
      <c r="AG2152" s="51" t="str">
        <f aca="false">AG2151</f>
        <v>REZoning_Sol-Win</v>
      </c>
      <c r="AI2152" s="0" t="s">
        <v>3003</v>
      </c>
      <c r="AJ2152" s="50" t="s">
        <v>35</v>
      </c>
      <c r="AK2152" s="0" t="n">
        <v>2050</v>
      </c>
      <c r="AL2152" s="51" t="str">
        <f aca="false">"*"&amp;IF(AND(A2152="EU",AK2152=2035),0.93,IF(AND(A2152="EU",AK2152=2050),0.9,IF(AND(A2152="USA",AK2152=2035),0.92,IF(AND(A2152="USA",AK2152=2050),0.89,IF(AND(A2152="Japan",AK2152=2035),0.92,IF(AND(A2152="Japan",AK2152=2050),0.89,IF(AND(A2152="Russia",AK2152=2035),0.91,IF(AND(A2152="Russia",AK2152=2050),0.86,IF(AND(A2152="China",AK2152=2035),0.91,IF(AND(A2152="China",AK2152=2050),0.87,IF(AND(A2152="India",AK2152=2035),0.92,IF(AND(A2152="India",AK2152=2050),0.87,IF(AND(A2152="Middle East",AK2152=2035),0.89,IF(AND(A2152="Middle East",AK2152=2050),0.84,IF(AND(A2152="Africa",AK2152=2035),0.9,IF(AND(A2152="Africa",AK2152=2050),0.86,IF(AND(A2152="Brazil",AK2152=2035),0.93,IF(AND(A2152="Brazil",AK2152=2050),0.89,""))))))))))))))))))</f>
        <v>*0.86</v>
      </c>
      <c r="AM2152" s="51" t="str">
        <f aca="false">AM2151</f>
        <v>REZoning_Sol-Win</v>
      </c>
      <c r="AP2152" s="0" t="s">
        <v>3003</v>
      </c>
      <c r="AQ2152" s="0" t="s">
        <v>35</v>
      </c>
      <c r="AR2152" s="0" t="n">
        <v>2100</v>
      </c>
      <c r="AS2152" s="0" t="s">
        <v>860</v>
      </c>
      <c r="AT2152" s="0" t="s">
        <v>36</v>
      </c>
    </row>
    <row r="2153" customFormat="false" ht="28.5" hidden="false" customHeight="true" outlineLevel="0" collapsed="false">
      <c r="A2153" s="3" t="s">
        <v>43</v>
      </c>
      <c r="C2153" s="0" t="s">
        <v>3004</v>
      </c>
      <c r="D2153" s="50" t="s">
        <v>35</v>
      </c>
      <c r="E2153" s="0" t="n">
        <v>2035</v>
      </c>
      <c r="F2153" s="51" t="str">
        <f aca="false">"*"&amp;IF(AND(A2153="EU",E2153=2035),0.95,IF(AND(A2153="EU",E2153=2050),0.93,IF(AND(A2153="USA",E2153=2035),0.96,IF(AND(A2153="USA",E2153=2050),0.94,IF(AND(A2153="Japan",E2153=2035),0.94,IF(AND(A2153="Japan",E2153=2050),0.92,IF(AND(A2153="Russia",E2153=2035),0.95,IF(AND(A2153="Russia",E2153=2050),0.93,IF(AND(A2153="China",E2153=2035),0.94,IF(AND(A2153="China",E2153=2050),0.92,IF(AND(A2153="India",E2153=2035),0.95,IF(AND(A2153="India",E2153=2050),0.92,IF(AND(A2153="Middle East",E2153=2035),0.94,IF(AND(A2153="Middle East",E2153=2050),0.9,IF(AND(A2153="Africa",E2153=2035),0.94,IF(AND(A2153="Africa",E2153=2050),0.91,IF(AND(A2153="Brazil",E2153=2035),0.95,IF(AND(A2153="Brazil",E2153=2050),0.92,""))))))))))))))))))</f>
        <v>*0.94</v>
      </c>
      <c r="H2153" s="0" t="s">
        <v>3004</v>
      </c>
      <c r="I2153" s="50" t="s">
        <v>35</v>
      </c>
      <c r="J2153" s="0" t="n">
        <v>2050</v>
      </c>
      <c r="K2153" s="48" t="str">
        <f aca="false">"*"&amp;IF(AND(A2153="EU",J2153=2035),0.95,IF(AND(A2153="EU",J2153=2050),0.93,IF(AND(A2153="USA",J2153=2035),0.96,IF(AND(A2153="USA",J2153=2050),0.94,IF(AND(A2153="Japan",J2153=2035),0.94,IF(AND(A2153="Japan",J2153=2050),0.92,IF(AND(A2153="Russia",J2153=2035),0.95,IF(AND(A2153="Russia",J2153=2050),0.93,IF(AND(A2153="China",J2153=2035),0.94,IF(AND(A2153="China",J2153=2050),0.92,IF(AND(A2153="India",J2153=2035),0.95,IF(AND(A2153="India",J2153=2050),0.92,IF(AND(A2153="Middle East",J2153=2035),0.94,IF(AND(A2153="Middle East",J2153=2050),0.9,IF(AND(A2153="Africa",J2153=2035),0.94,IF(AND(A2153="Africa",J2153=2050),0.91,IF(AND(A2153="Brazil",J2153=2035),0.95,IF(AND(A2153="Brazil",J2153=2050),0.92,""))))))))))))))))))</f>
        <v>*0.91</v>
      </c>
      <c r="P2153" s="41" t="s">
        <v>3004</v>
      </c>
      <c r="Q2153" s="52" t="s">
        <v>35</v>
      </c>
      <c r="R2153" s="41" t="n">
        <v>2035</v>
      </c>
      <c r="S2153" s="53" t="str">
        <f aca="false">"*"&amp;IF(AND(A2153="EU",R2153=2035),0.95,IF(AND(A2153="EU",R2153=2050),0.93,IF(AND(A2153="USA",R2153=2035),0.96,IF(AND(A2153="USA",R2153=2050),0.93,IF(AND(A2153="Japan",R2153=2035),0.94,IF(AND(A2153="Japan",R2153=2050),0.92,IF(AND(A2153="Russia",R2153=2035),0.95,IF(AND(A2153="Russia",R2153=2050),0.91,IF(AND(A2153="China",R2153=2035),0.93,IF(AND(A2153="China",R2153=2050),0.92,IF(AND(A2153="India",R2153=2035),0.94,IF(AND(A2153="India",R2153=2050),0.91,IF(AND(A2153="Middle East",R2153=2035),0.92,IF(AND(A2153="Middle East",R2153=2050),0.89,IF(AND(A2153="Africa",R2153=2035),0.93,IF(AND(A2153="Africa",R2153=2050),0.9,IF(AND(A2153="Brazil",R2153=2035),0.95,IF(AND(A2153="Brazil",R2153=2050),0.92,""))))))))))))))))))</f>
        <v>*0.93</v>
      </c>
      <c r="U2153" s="41" t="s">
        <v>3004</v>
      </c>
      <c r="V2153" s="52" t="s">
        <v>35</v>
      </c>
      <c r="W2153" s="41" t="n">
        <v>2050</v>
      </c>
      <c r="X2153" s="53" t="str">
        <f aca="false">"*"&amp;IF(AND(A2153="EU",W2153=2035),0.95,IF(AND(A2153="EU",W2153=2050),0.93,IF(AND(A2153="USA",W2153=2035),0.96,IF(AND(A2153="USA",W2153=2050),0.93,IF(AND(A2153="Japan",W2153=2035),0.94,IF(AND(A2153="Japan",W2153=2050),0.92,IF(AND(A2153="Russia",W2153=2035),0.95,IF(AND(A2153="Russia",W2153=2050),0.91,IF(AND(A2153="China",W2153=2035),0.93,IF(AND(A2153="China",W2153=2050),0.92,IF(AND(A2153="India",W2153=2035),0.94,IF(AND(A2153="India",W2153=2050),0.91,IF(AND(A2153="Middle East",W2153=2035),0.92,IF(AND(A2153="Middle East",W2153=2050),0.89,IF(AND(A2153="Africa",W2153=2035),0.93,IF(AND(A2153="Africa",W2153=2050),0.9,IF(AND(A2153="Brazil",W2153=2035),0.95,IF(AND(A2153="Brazil",W2153=2050),0.92,""))))))))))))))))))</f>
        <v>*0.9</v>
      </c>
      <c r="AC2153" s="0" t="s">
        <v>3004</v>
      </c>
      <c r="AD2153" s="50" t="s">
        <v>35</v>
      </c>
      <c r="AE2153" s="0" t="n">
        <v>2035</v>
      </c>
      <c r="AF2153" s="51" t="str">
        <f aca="false">"*"&amp;IF(AND(A2153="EU",AE2153=2035),0.93,IF(AND(A2153="EU",AE2153=2050),0.9,IF(AND(A2153="USA",AE2153=2035),0.92,IF(AND(A2153="USA",AE2153=2050),0.89,IF(AND(A2153="Japan",AE2153=2035),0.92,IF(AND(A2153="Japan",AE2153=2050),0.89,IF(AND(A2153="Russia",AE2153=2035),0.91,IF(AND(A2153="Russia",AE2153=2050),0.86,IF(AND(A2153="China",AE2153=2035),0.91,IF(AND(A2153="China",AE2153=2050),0.87,IF(AND(A2153="India",AE2153=2035),0.92,IF(AND(A2153="India",AE2153=2050),0.87,IF(AND(A2153="Middle East",AE2153=2035),0.89,IF(AND(A2153="Middle East",AE2153=2050),0.84,IF(AND(A2153="Africa",AE2153=2035),0.9,IF(AND(A2153="Africa",AE2153=2050),0.86,IF(AND(A2153="Brazil",AE2153=2035),0.93,IF(AND(A2153="Brazil",AE2153=2050),0.89,""))))))))))))))))))</f>
        <v>*0.9</v>
      </c>
      <c r="AG2153" s="51" t="str">
        <f aca="false">AG2152</f>
        <v>REZoning_Sol-Win</v>
      </c>
      <c r="AI2153" s="0" t="s">
        <v>3004</v>
      </c>
      <c r="AJ2153" s="50" t="s">
        <v>35</v>
      </c>
      <c r="AK2153" s="0" t="n">
        <v>2050</v>
      </c>
      <c r="AL2153" s="51" t="str">
        <f aca="false">"*"&amp;IF(AND(A2153="EU",AK2153=2035),0.93,IF(AND(A2153="EU",AK2153=2050),0.9,IF(AND(A2153="USA",AK2153=2035),0.92,IF(AND(A2153="USA",AK2153=2050),0.89,IF(AND(A2153="Japan",AK2153=2035),0.92,IF(AND(A2153="Japan",AK2153=2050),0.89,IF(AND(A2153="Russia",AK2153=2035),0.91,IF(AND(A2153="Russia",AK2153=2050),0.86,IF(AND(A2153="China",AK2153=2035),0.91,IF(AND(A2153="China",AK2153=2050),0.87,IF(AND(A2153="India",AK2153=2035),0.92,IF(AND(A2153="India",AK2153=2050),0.87,IF(AND(A2153="Middle East",AK2153=2035),0.89,IF(AND(A2153="Middle East",AK2153=2050),0.84,IF(AND(A2153="Africa",AK2153=2035),0.9,IF(AND(A2153="Africa",AK2153=2050),0.86,IF(AND(A2153="Brazil",AK2153=2035),0.93,IF(AND(A2153="Brazil",AK2153=2050),0.89,""))))))))))))))))))</f>
        <v>*0.86</v>
      </c>
      <c r="AM2153" s="51" t="str">
        <f aca="false">AM2152</f>
        <v>REZoning_Sol-Win</v>
      </c>
      <c r="AP2153" s="0" t="s">
        <v>3004</v>
      </c>
      <c r="AQ2153" s="0" t="s">
        <v>35</v>
      </c>
      <c r="AR2153" s="0" t="n">
        <v>2100</v>
      </c>
      <c r="AS2153" s="0" t="s">
        <v>860</v>
      </c>
      <c r="AT2153" s="0" t="s">
        <v>36</v>
      </c>
    </row>
    <row r="2154" customFormat="false" ht="28.5" hidden="false" customHeight="true" outlineLevel="0" collapsed="false">
      <c r="A2154" s="3" t="s">
        <v>43</v>
      </c>
      <c r="C2154" s="0" t="s">
        <v>3005</v>
      </c>
      <c r="D2154" s="50" t="s">
        <v>35</v>
      </c>
      <c r="E2154" s="0" t="n">
        <v>2035</v>
      </c>
      <c r="F2154" s="51" t="str">
        <f aca="false">"*"&amp;IF(AND(A2154="EU",E2154=2035),0.95,IF(AND(A2154="EU",E2154=2050),0.93,IF(AND(A2154="USA",E2154=2035),0.96,IF(AND(A2154="USA",E2154=2050),0.94,IF(AND(A2154="Japan",E2154=2035),0.94,IF(AND(A2154="Japan",E2154=2050),0.92,IF(AND(A2154="Russia",E2154=2035),0.95,IF(AND(A2154="Russia",E2154=2050),0.93,IF(AND(A2154="China",E2154=2035),0.94,IF(AND(A2154="China",E2154=2050),0.92,IF(AND(A2154="India",E2154=2035),0.95,IF(AND(A2154="India",E2154=2050),0.92,IF(AND(A2154="Middle East",E2154=2035),0.94,IF(AND(A2154="Middle East",E2154=2050),0.9,IF(AND(A2154="Africa",E2154=2035),0.94,IF(AND(A2154="Africa",E2154=2050),0.91,IF(AND(A2154="Brazil",E2154=2035),0.95,IF(AND(A2154="Brazil",E2154=2050),0.92,""))))))))))))))))))</f>
        <v>*0.94</v>
      </c>
      <c r="H2154" s="0" t="s">
        <v>3005</v>
      </c>
      <c r="I2154" s="50" t="s">
        <v>35</v>
      </c>
      <c r="J2154" s="0" t="n">
        <v>2050</v>
      </c>
      <c r="K2154" s="48" t="str">
        <f aca="false">"*"&amp;IF(AND(A2154="EU",J2154=2035),0.95,IF(AND(A2154="EU",J2154=2050),0.93,IF(AND(A2154="USA",J2154=2035),0.96,IF(AND(A2154="USA",J2154=2050),0.94,IF(AND(A2154="Japan",J2154=2035),0.94,IF(AND(A2154="Japan",J2154=2050),0.92,IF(AND(A2154="Russia",J2154=2035),0.95,IF(AND(A2154="Russia",J2154=2050),0.93,IF(AND(A2154="China",J2154=2035),0.94,IF(AND(A2154="China",J2154=2050),0.92,IF(AND(A2154="India",J2154=2035),0.95,IF(AND(A2154="India",J2154=2050),0.92,IF(AND(A2154="Middle East",J2154=2035),0.94,IF(AND(A2154="Middle East",J2154=2050),0.9,IF(AND(A2154="Africa",J2154=2035),0.94,IF(AND(A2154="Africa",J2154=2050),0.91,IF(AND(A2154="Brazil",J2154=2035),0.95,IF(AND(A2154="Brazil",J2154=2050),0.92,""))))))))))))))))))</f>
        <v>*0.91</v>
      </c>
      <c r="P2154" s="41" t="s">
        <v>3005</v>
      </c>
      <c r="Q2154" s="52" t="s">
        <v>35</v>
      </c>
      <c r="R2154" s="41" t="n">
        <v>2035</v>
      </c>
      <c r="S2154" s="53" t="str">
        <f aca="false">"*"&amp;IF(AND(A2154="EU",R2154=2035),0.95,IF(AND(A2154="EU",R2154=2050),0.93,IF(AND(A2154="USA",R2154=2035),0.96,IF(AND(A2154="USA",R2154=2050),0.93,IF(AND(A2154="Japan",R2154=2035),0.94,IF(AND(A2154="Japan",R2154=2050),0.92,IF(AND(A2154="Russia",R2154=2035),0.95,IF(AND(A2154="Russia",R2154=2050),0.91,IF(AND(A2154="China",R2154=2035),0.93,IF(AND(A2154="China",R2154=2050),0.92,IF(AND(A2154="India",R2154=2035),0.94,IF(AND(A2154="India",R2154=2050),0.91,IF(AND(A2154="Middle East",R2154=2035),0.92,IF(AND(A2154="Middle East",R2154=2050),0.89,IF(AND(A2154="Africa",R2154=2035),0.93,IF(AND(A2154="Africa",R2154=2050),0.9,IF(AND(A2154="Brazil",R2154=2035),0.95,IF(AND(A2154="Brazil",R2154=2050),0.92,""))))))))))))))))))</f>
        <v>*0.93</v>
      </c>
      <c r="U2154" s="41" t="s">
        <v>3005</v>
      </c>
      <c r="V2154" s="52" t="s">
        <v>35</v>
      </c>
      <c r="W2154" s="41" t="n">
        <v>2050</v>
      </c>
      <c r="X2154" s="53" t="str">
        <f aca="false">"*"&amp;IF(AND(A2154="EU",W2154=2035),0.95,IF(AND(A2154="EU",W2154=2050),0.93,IF(AND(A2154="USA",W2154=2035),0.96,IF(AND(A2154="USA",W2154=2050),0.93,IF(AND(A2154="Japan",W2154=2035),0.94,IF(AND(A2154="Japan",W2154=2050),0.92,IF(AND(A2154="Russia",W2154=2035),0.95,IF(AND(A2154="Russia",W2154=2050),0.91,IF(AND(A2154="China",W2154=2035),0.93,IF(AND(A2154="China",W2154=2050),0.92,IF(AND(A2154="India",W2154=2035),0.94,IF(AND(A2154="India",W2154=2050),0.91,IF(AND(A2154="Middle East",W2154=2035),0.92,IF(AND(A2154="Middle East",W2154=2050),0.89,IF(AND(A2154="Africa",W2154=2035),0.93,IF(AND(A2154="Africa",W2154=2050),0.9,IF(AND(A2154="Brazil",W2154=2035),0.95,IF(AND(A2154="Brazil",W2154=2050),0.92,""))))))))))))))))))</f>
        <v>*0.9</v>
      </c>
      <c r="AC2154" s="0" t="s">
        <v>3005</v>
      </c>
      <c r="AD2154" s="50" t="s">
        <v>35</v>
      </c>
      <c r="AE2154" s="0" t="n">
        <v>2035</v>
      </c>
      <c r="AF2154" s="51" t="str">
        <f aca="false">"*"&amp;IF(AND(A2154="EU",AE2154=2035),0.93,IF(AND(A2154="EU",AE2154=2050),0.9,IF(AND(A2154="USA",AE2154=2035),0.92,IF(AND(A2154="USA",AE2154=2050),0.89,IF(AND(A2154="Japan",AE2154=2035),0.92,IF(AND(A2154="Japan",AE2154=2050),0.89,IF(AND(A2154="Russia",AE2154=2035),0.91,IF(AND(A2154="Russia",AE2154=2050),0.86,IF(AND(A2154="China",AE2154=2035),0.91,IF(AND(A2154="China",AE2154=2050),0.87,IF(AND(A2154="India",AE2154=2035),0.92,IF(AND(A2154="India",AE2154=2050),0.87,IF(AND(A2154="Middle East",AE2154=2035),0.89,IF(AND(A2154="Middle East",AE2154=2050),0.84,IF(AND(A2154="Africa",AE2154=2035),0.9,IF(AND(A2154="Africa",AE2154=2050),0.86,IF(AND(A2154="Brazil",AE2154=2035),0.93,IF(AND(A2154="Brazil",AE2154=2050),0.89,""))))))))))))))))))</f>
        <v>*0.9</v>
      </c>
      <c r="AG2154" s="51" t="str">
        <f aca="false">AG2153</f>
        <v>REZoning_Sol-Win</v>
      </c>
      <c r="AI2154" s="0" t="s">
        <v>3005</v>
      </c>
      <c r="AJ2154" s="50" t="s">
        <v>35</v>
      </c>
      <c r="AK2154" s="0" t="n">
        <v>2050</v>
      </c>
      <c r="AL2154" s="51" t="str">
        <f aca="false">"*"&amp;IF(AND(A2154="EU",AK2154=2035),0.93,IF(AND(A2154="EU",AK2154=2050),0.9,IF(AND(A2154="USA",AK2154=2035),0.92,IF(AND(A2154="USA",AK2154=2050),0.89,IF(AND(A2154="Japan",AK2154=2035),0.92,IF(AND(A2154="Japan",AK2154=2050),0.89,IF(AND(A2154="Russia",AK2154=2035),0.91,IF(AND(A2154="Russia",AK2154=2050),0.86,IF(AND(A2154="China",AK2154=2035),0.91,IF(AND(A2154="China",AK2154=2050),0.87,IF(AND(A2154="India",AK2154=2035),0.92,IF(AND(A2154="India",AK2154=2050),0.87,IF(AND(A2154="Middle East",AK2154=2035),0.89,IF(AND(A2154="Middle East",AK2154=2050),0.84,IF(AND(A2154="Africa",AK2154=2035),0.9,IF(AND(A2154="Africa",AK2154=2050),0.86,IF(AND(A2154="Brazil",AK2154=2035),0.93,IF(AND(A2154="Brazil",AK2154=2050),0.89,""))))))))))))))))))</f>
        <v>*0.86</v>
      </c>
      <c r="AM2154" s="51" t="str">
        <f aca="false">AM2153</f>
        <v>REZoning_Sol-Win</v>
      </c>
      <c r="AP2154" s="0" t="s">
        <v>3005</v>
      </c>
      <c r="AQ2154" s="0" t="s">
        <v>35</v>
      </c>
      <c r="AR2154" s="0" t="n">
        <v>2100</v>
      </c>
      <c r="AS2154" s="0" t="s">
        <v>860</v>
      </c>
      <c r="AT2154" s="0" t="s">
        <v>36</v>
      </c>
    </row>
    <row r="2155" customFormat="false" ht="28.5" hidden="false" customHeight="true" outlineLevel="0" collapsed="false">
      <c r="A2155" s="3" t="s">
        <v>43</v>
      </c>
      <c r="C2155" s="0" t="s">
        <v>3006</v>
      </c>
      <c r="D2155" s="50" t="s">
        <v>35</v>
      </c>
      <c r="E2155" s="0" t="n">
        <v>2035</v>
      </c>
      <c r="F2155" s="51" t="str">
        <f aca="false">"*"&amp;IF(AND(A2155="EU",E2155=2035),0.95,IF(AND(A2155="EU",E2155=2050),0.93,IF(AND(A2155="USA",E2155=2035),0.96,IF(AND(A2155="USA",E2155=2050),0.94,IF(AND(A2155="Japan",E2155=2035),0.94,IF(AND(A2155="Japan",E2155=2050),0.92,IF(AND(A2155="Russia",E2155=2035),0.95,IF(AND(A2155="Russia",E2155=2050),0.93,IF(AND(A2155="China",E2155=2035),0.94,IF(AND(A2155="China",E2155=2050),0.92,IF(AND(A2155="India",E2155=2035),0.95,IF(AND(A2155="India",E2155=2050),0.92,IF(AND(A2155="Middle East",E2155=2035),0.94,IF(AND(A2155="Middle East",E2155=2050),0.9,IF(AND(A2155="Africa",E2155=2035),0.94,IF(AND(A2155="Africa",E2155=2050),0.91,IF(AND(A2155="Brazil",E2155=2035),0.95,IF(AND(A2155="Brazil",E2155=2050),0.92,""))))))))))))))))))</f>
        <v>*0.94</v>
      </c>
      <c r="H2155" s="0" t="s">
        <v>3006</v>
      </c>
      <c r="I2155" s="50" t="s">
        <v>35</v>
      </c>
      <c r="J2155" s="0" t="n">
        <v>2050</v>
      </c>
      <c r="K2155" s="48" t="str">
        <f aca="false">"*"&amp;IF(AND(A2155="EU",J2155=2035),0.95,IF(AND(A2155="EU",J2155=2050),0.93,IF(AND(A2155="USA",J2155=2035),0.96,IF(AND(A2155="USA",J2155=2050),0.94,IF(AND(A2155="Japan",J2155=2035),0.94,IF(AND(A2155="Japan",J2155=2050),0.92,IF(AND(A2155="Russia",J2155=2035),0.95,IF(AND(A2155="Russia",J2155=2050),0.93,IF(AND(A2155="China",J2155=2035),0.94,IF(AND(A2155="China",J2155=2050),0.92,IF(AND(A2155="India",J2155=2035),0.95,IF(AND(A2155="India",J2155=2050),0.92,IF(AND(A2155="Middle East",J2155=2035),0.94,IF(AND(A2155="Middle East",J2155=2050),0.9,IF(AND(A2155="Africa",J2155=2035),0.94,IF(AND(A2155="Africa",J2155=2050),0.91,IF(AND(A2155="Brazil",J2155=2035),0.95,IF(AND(A2155="Brazil",J2155=2050),0.92,""))))))))))))))))))</f>
        <v>*0.91</v>
      </c>
      <c r="P2155" s="41" t="s">
        <v>3006</v>
      </c>
      <c r="Q2155" s="52" t="s">
        <v>35</v>
      </c>
      <c r="R2155" s="41" t="n">
        <v>2035</v>
      </c>
      <c r="S2155" s="53" t="str">
        <f aca="false">"*"&amp;IF(AND(A2155="EU",R2155=2035),0.95,IF(AND(A2155="EU",R2155=2050),0.93,IF(AND(A2155="USA",R2155=2035),0.96,IF(AND(A2155="USA",R2155=2050),0.93,IF(AND(A2155="Japan",R2155=2035),0.94,IF(AND(A2155="Japan",R2155=2050),0.92,IF(AND(A2155="Russia",R2155=2035),0.95,IF(AND(A2155="Russia",R2155=2050),0.91,IF(AND(A2155="China",R2155=2035),0.93,IF(AND(A2155="China",R2155=2050),0.92,IF(AND(A2155="India",R2155=2035),0.94,IF(AND(A2155="India",R2155=2050),0.91,IF(AND(A2155="Middle East",R2155=2035),0.92,IF(AND(A2155="Middle East",R2155=2050),0.89,IF(AND(A2155="Africa",R2155=2035),0.93,IF(AND(A2155="Africa",R2155=2050),0.9,IF(AND(A2155="Brazil",R2155=2035),0.95,IF(AND(A2155="Brazil",R2155=2050),0.92,""))))))))))))))))))</f>
        <v>*0.93</v>
      </c>
      <c r="U2155" s="41" t="s">
        <v>3006</v>
      </c>
      <c r="V2155" s="52" t="s">
        <v>35</v>
      </c>
      <c r="W2155" s="41" t="n">
        <v>2050</v>
      </c>
      <c r="X2155" s="53" t="str">
        <f aca="false">"*"&amp;IF(AND(A2155="EU",W2155=2035),0.95,IF(AND(A2155="EU",W2155=2050),0.93,IF(AND(A2155="USA",W2155=2035),0.96,IF(AND(A2155="USA",W2155=2050),0.93,IF(AND(A2155="Japan",W2155=2035),0.94,IF(AND(A2155="Japan",W2155=2050),0.92,IF(AND(A2155="Russia",W2155=2035),0.95,IF(AND(A2155="Russia",W2155=2050),0.91,IF(AND(A2155="China",W2155=2035),0.93,IF(AND(A2155="China",W2155=2050),0.92,IF(AND(A2155="India",W2155=2035),0.94,IF(AND(A2155="India",W2155=2050),0.91,IF(AND(A2155="Middle East",W2155=2035),0.92,IF(AND(A2155="Middle East",W2155=2050),0.89,IF(AND(A2155="Africa",W2155=2035),0.93,IF(AND(A2155="Africa",W2155=2050),0.9,IF(AND(A2155="Brazil",W2155=2035),0.95,IF(AND(A2155="Brazil",W2155=2050),0.92,""))))))))))))))))))</f>
        <v>*0.9</v>
      </c>
      <c r="AC2155" s="0" t="s">
        <v>3006</v>
      </c>
      <c r="AD2155" s="50" t="s">
        <v>35</v>
      </c>
      <c r="AE2155" s="0" t="n">
        <v>2035</v>
      </c>
      <c r="AF2155" s="51" t="str">
        <f aca="false">"*"&amp;IF(AND(A2155="EU",AE2155=2035),0.93,IF(AND(A2155="EU",AE2155=2050),0.9,IF(AND(A2155="USA",AE2155=2035),0.92,IF(AND(A2155="USA",AE2155=2050),0.89,IF(AND(A2155="Japan",AE2155=2035),0.92,IF(AND(A2155="Japan",AE2155=2050),0.89,IF(AND(A2155="Russia",AE2155=2035),0.91,IF(AND(A2155="Russia",AE2155=2050),0.86,IF(AND(A2155="China",AE2155=2035),0.91,IF(AND(A2155="China",AE2155=2050),0.87,IF(AND(A2155="India",AE2155=2035),0.92,IF(AND(A2155="India",AE2155=2050),0.87,IF(AND(A2155="Middle East",AE2155=2035),0.89,IF(AND(A2155="Middle East",AE2155=2050),0.84,IF(AND(A2155="Africa",AE2155=2035),0.9,IF(AND(A2155="Africa",AE2155=2050),0.86,IF(AND(A2155="Brazil",AE2155=2035),0.93,IF(AND(A2155="Brazil",AE2155=2050),0.89,""))))))))))))))))))</f>
        <v>*0.9</v>
      </c>
      <c r="AG2155" s="51" t="str">
        <f aca="false">AG2154</f>
        <v>REZoning_Sol-Win</v>
      </c>
      <c r="AI2155" s="0" t="s">
        <v>3006</v>
      </c>
      <c r="AJ2155" s="50" t="s">
        <v>35</v>
      </c>
      <c r="AK2155" s="0" t="n">
        <v>2050</v>
      </c>
      <c r="AL2155" s="51" t="str">
        <f aca="false">"*"&amp;IF(AND(A2155="EU",AK2155=2035),0.93,IF(AND(A2155="EU",AK2155=2050),0.9,IF(AND(A2155="USA",AK2155=2035),0.92,IF(AND(A2155="USA",AK2155=2050),0.89,IF(AND(A2155="Japan",AK2155=2035),0.92,IF(AND(A2155="Japan",AK2155=2050),0.89,IF(AND(A2155="Russia",AK2155=2035),0.91,IF(AND(A2155="Russia",AK2155=2050),0.86,IF(AND(A2155="China",AK2155=2035),0.91,IF(AND(A2155="China",AK2155=2050),0.87,IF(AND(A2155="India",AK2155=2035),0.92,IF(AND(A2155="India",AK2155=2050),0.87,IF(AND(A2155="Middle East",AK2155=2035),0.89,IF(AND(A2155="Middle East",AK2155=2050),0.84,IF(AND(A2155="Africa",AK2155=2035),0.9,IF(AND(A2155="Africa",AK2155=2050),0.86,IF(AND(A2155="Brazil",AK2155=2035),0.93,IF(AND(A2155="Brazil",AK2155=2050),0.89,""))))))))))))))))))</f>
        <v>*0.86</v>
      </c>
      <c r="AM2155" s="51" t="str">
        <f aca="false">AM2154</f>
        <v>REZoning_Sol-Win</v>
      </c>
      <c r="AP2155" s="0" t="s">
        <v>3006</v>
      </c>
      <c r="AQ2155" s="0" t="s">
        <v>35</v>
      </c>
      <c r="AR2155" s="0" t="n">
        <v>2100</v>
      </c>
      <c r="AS2155" s="0" t="s">
        <v>860</v>
      </c>
      <c r="AT2155" s="0" t="s">
        <v>36</v>
      </c>
    </row>
    <row r="2156" customFormat="false" ht="28.5" hidden="false" customHeight="true" outlineLevel="0" collapsed="false">
      <c r="A2156" s="3" t="s">
        <v>43</v>
      </c>
      <c r="C2156" s="0" t="s">
        <v>3007</v>
      </c>
      <c r="D2156" s="50" t="s">
        <v>35</v>
      </c>
      <c r="E2156" s="0" t="n">
        <v>2035</v>
      </c>
      <c r="F2156" s="51" t="str">
        <f aca="false">"*"&amp;IF(AND(A2156="EU",E2156=2035),0.95,IF(AND(A2156="EU",E2156=2050),0.93,IF(AND(A2156="USA",E2156=2035),0.96,IF(AND(A2156="USA",E2156=2050),0.94,IF(AND(A2156="Japan",E2156=2035),0.94,IF(AND(A2156="Japan",E2156=2050),0.92,IF(AND(A2156="Russia",E2156=2035),0.95,IF(AND(A2156="Russia",E2156=2050),0.93,IF(AND(A2156="China",E2156=2035),0.94,IF(AND(A2156="China",E2156=2050),0.92,IF(AND(A2156="India",E2156=2035),0.95,IF(AND(A2156="India",E2156=2050),0.92,IF(AND(A2156="Middle East",E2156=2035),0.94,IF(AND(A2156="Middle East",E2156=2050),0.9,IF(AND(A2156="Africa",E2156=2035),0.94,IF(AND(A2156="Africa",E2156=2050),0.91,IF(AND(A2156="Brazil",E2156=2035),0.95,IF(AND(A2156="Brazil",E2156=2050),0.92,""))))))))))))))))))</f>
        <v>*0.94</v>
      </c>
      <c r="H2156" s="0" t="s">
        <v>3007</v>
      </c>
      <c r="I2156" s="50" t="s">
        <v>35</v>
      </c>
      <c r="J2156" s="0" t="n">
        <v>2050</v>
      </c>
      <c r="K2156" s="48" t="str">
        <f aca="false">"*"&amp;IF(AND(A2156="EU",J2156=2035),0.95,IF(AND(A2156="EU",J2156=2050),0.93,IF(AND(A2156="USA",J2156=2035),0.96,IF(AND(A2156="USA",J2156=2050),0.94,IF(AND(A2156="Japan",J2156=2035),0.94,IF(AND(A2156="Japan",J2156=2050),0.92,IF(AND(A2156="Russia",J2156=2035),0.95,IF(AND(A2156="Russia",J2156=2050),0.93,IF(AND(A2156="China",J2156=2035),0.94,IF(AND(A2156="China",J2156=2050),0.92,IF(AND(A2156="India",J2156=2035),0.95,IF(AND(A2156="India",J2156=2050),0.92,IF(AND(A2156="Middle East",J2156=2035),0.94,IF(AND(A2156="Middle East",J2156=2050),0.9,IF(AND(A2156="Africa",J2156=2035),0.94,IF(AND(A2156="Africa",J2156=2050),0.91,IF(AND(A2156="Brazil",J2156=2035),0.95,IF(AND(A2156="Brazil",J2156=2050),0.92,""))))))))))))))))))</f>
        <v>*0.91</v>
      </c>
      <c r="P2156" s="41" t="s">
        <v>3007</v>
      </c>
      <c r="Q2156" s="52" t="s">
        <v>35</v>
      </c>
      <c r="R2156" s="41" t="n">
        <v>2035</v>
      </c>
      <c r="S2156" s="53" t="str">
        <f aca="false">"*"&amp;IF(AND(A2156="EU",R2156=2035),0.95,IF(AND(A2156="EU",R2156=2050),0.93,IF(AND(A2156="USA",R2156=2035),0.96,IF(AND(A2156="USA",R2156=2050),0.93,IF(AND(A2156="Japan",R2156=2035),0.94,IF(AND(A2156="Japan",R2156=2050),0.92,IF(AND(A2156="Russia",R2156=2035),0.95,IF(AND(A2156="Russia",R2156=2050),0.91,IF(AND(A2156="China",R2156=2035),0.93,IF(AND(A2156="China",R2156=2050),0.92,IF(AND(A2156="India",R2156=2035),0.94,IF(AND(A2156="India",R2156=2050),0.91,IF(AND(A2156="Middle East",R2156=2035),0.92,IF(AND(A2156="Middle East",R2156=2050),0.89,IF(AND(A2156="Africa",R2156=2035),0.93,IF(AND(A2156="Africa",R2156=2050),0.9,IF(AND(A2156="Brazil",R2156=2035),0.95,IF(AND(A2156="Brazil",R2156=2050),0.92,""))))))))))))))))))</f>
        <v>*0.93</v>
      </c>
      <c r="U2156" s="41" t="s">
        <v>3007</v>
      </c>
      <c r="V2156" s="52" t="s">
        <v>35</v>
      </c>
      <c r="W2156" s="41" t="n">
        <v>2050</v>
      </c>
      <c r="X2156" s="53" t="str">
        <f aca="false">"*"&amp;IF(AND(A2156="EU",W2156=2035),0.95,IF(AND(A2156="EU",W2156=2050),0.93,IF(AND(A2156="USA",W2156=2035),0.96,IF(AND(A2156="USA",W2156=2050),0.93,IF(AND(A2156="Japan",W2156=2035),0.94,IF(AND(A2156="Japan",W2156=2050),0.92,IF(AND(A2156="Russia",W2156=2035),0.95,IF(AND(A2156="Russia",W2156=2050),0.91,IF(AND(A2156="China",W2156=2035),0.93,IF(AND(A2156="China",W2156=2050),0.92,IF(AND(A2156="India",W2156=2035),0.94,IF(AND(A2156="India",W2156=2050),0.91,IF(AND(A2156="Middle East",W2156=2035),0.92,IF(AND(A2156="Middle East",W2156=2050),0.89,IF(AND(A2156="Africa",W2156=2035),0.93,IF(AND(A2156="Africa",W2156=2050),0.9,IF(AND(A2156="Brazil",W2156=2035),0.95,IF(AND(A2156="Brazil",W2156=2050),0.92,""))))))))))))))))))</f>
        <v>*0.9</v>
      </c>
      <c r="AC2156" s="0" t="s">
        <v>3007</v>
      </c>
      <c r="AD2156" s="50" t="s">
        <v>35</v>
      </c>
      <c r="AE2156" s="0" t="n">
        <v>2035</v>
      </c>
      <c r="AF2156" s="51" t="str">
        <f aca="false">"*"&amp;IF(AND(A2156="EU",AE2156=2035),0.93,IF(AND(A2156="EU",AE2156=2050),0.9,IF(AND(A2156="USA",AE2156=2035),0.92,IF(AND(A2156="USA",AE2156=2050),0.89,IF(AND(A2156="Japan",AE2156=2035),0.92,IF(AND(A2156="Japan",AE2156=2050),0.89,IF(AND(A2156="Russia",AE2156=2035),0.91,IF(AND(A2156="Russia",AE2156=2050),0.86,IF(AND(A2156="China",AE2156=2035),0.91,IF(AND(A2156="China",AE2156=2050),0.87,IF(AND(A2156="India",AE2156=2035),0.92,IF(AND(A2156="India",AE2156=2050),0.87,IF(AND(A2156="Middle East",AE2156=2035),0.89,IF(AND(A2156="Middle East",AE2156=2050),0.84,IF(AND(A2156="Africa",AE2156=2035),0.9,IF(AND(A2156="Africa",AE2156=2050),0.86,IF(AND(A2156="Brazil",AE2156=2035),0.93,IF(AND(A2156="Brazil",AE2156=2050),0.89,""))))))))))))))))))</f>
        <v>*0.9</v>
      </c>
      <c r="AG2156" s="51" t="str">
        <f aca="false">AG2155</f>
        <v>REZoning_Sol-Win</v>
      </c>
      <c r="AI2156" s="0" t="s">
        <v>3007</v>
      </c>
      <c r="AJ2156" s="50" t="s">
        <v>35</v>
      </c>
      <c r="AK2156" s="0" t="n">
        <v>2050</v>
      </c>
      <c r="AL2156" s="51" t="str">
        <f aca="false">"*"&amp;IF(AND(A2156="EU",AK2156=2035),0.93,IF(AND(A2156="EU",AK2156=2050),0.9,IF(AND(A2156="USA",AK2156=2035),0.92,IF(AND(A2156="USA",AK2156=2050),0.89,IF(AND(A2156="Japan",AK2156=2035),0.92,IF(AND(A2156="Japan",AK2156=2050),0.89,IF(AND(A2156="Russia",AK2156=2035),0.91,IF(AND(A2156="Russia",AK2156=2050),0.86,IF(AND(A2156="China",AK2156=2035),0.91,IF(AND(A2156="China",AK2156=2050),0.87,IF(AND(A2156="India",AK2156=2035),0.92,IF(AND(A2156="India",AK2156=2050),0.87,IF(AND(A2156="Middle East",AK2156=2035),0.89,IF(AND(A2156="Middle East",AK2156=2050),0.84,IF(AND(A2156="Africa",AK2156=2035),0.9,IF(AND(A2156="Africa",AK2156=2050),0.86,IF(AND(A2156="Brazil",AK2156=2035),0.93,IF(AND(A2156="Brazil",AK2156=2050),0.89,""))))))))))))))))))</f>
        <v>*0.86</v>
      </c>
      <c r="AM2156" s="51" t="str">
        <f aca="false">AM2155</f>
        <v>REZoning_Sol-Win</v>
      </c>
      <c r="AP2156" s="0" t="s">
        <v>3007</v>
      </c>
      <c r="AQ2156" s="0" t="s">
        <v>35</v>
      </c>
      <c r="AR2156" s="0" t="n">
        <v>2100</v>
      </c>
      <c r="AS2156" s="0" t="s">
        <v>860</v>
      </c>
      <c r="AT2156" s="0" t="s">
        <v>36</v>
      </c>
    </row>
    <row r="2157" customFormat="false" ht="28.5" hidden="false" customHeight="true" outlineLevel="0" collapsed="false">
      <c r="A2157" s="3" t="s">
        <v>43</v>
      </c>
      <c r="C2157" s="0" t="s">
        <v>3008</v>
      </c>
      <c r="D2157" s="50" t="s">
        <v>35</v>
      </c>
      <c r="E2157" s="0" t="n">
        <v>2035</v>
      </c>
      <c r="F2157" s="51" t="str">
        <f aca="false">"*"&amp;IF(AND(A2157="EU",E2157=2035),0.95,IF(AND(A2157="EU",E2157=2050),0.93,IF(AND(A2157="USA",E2157=2035),0.96,IF(AND(A2157="USA",E2157=2050),0.94,IF(AND(A2157="Japan",E2157=2035),0.94,IF(AND(A2157="Japan",E2157=2050),0.92,IF(AND(A2157="Russia",E2157=2035),0.95,IF(AND(A2157="Russia",E2157=2050),0.93,IF(AND(A2157="China",E2157=2035),0.94,IF(AND(A2157="China",E2157=2050),0.92,IF(AND(A2157="India",E2157=2035),0.95,IF(AND(A2157="India",E2157=2050),0.92,IF(AND(A2157="Middle East",E2157=2035),0.94,IF(AND(A2157="Middle East",E2157=2050),0.9,IF(AND(A2157="Africa",E2157=2035),0.94,IF(AND(A2157="Africa",E2157=2050),0.91,IF(AND(A2157="Brazil",E2157=2035),0.95,IF(AND(A2157="Brazil",E2157=2050),0.92,""))))))))))))))))))</f>
        <v>*0.94</v>
      </c>
      <c r="H2157" s="0" t="s">
        <v>3008</v>
      </c>
      <c r="I2157" s="50" t="s">
        <v>35</v>
      </c>
      <c r="J2157" s="0" t="n">
        <v>2050</v>
      </c>
      <c r="K2157" s="48" t="str">
        <f aca="false">"*"&amp;IF(AND(A2157="EU",J2157=2035),0.95,IF(AND(A2157="EU",J2157=2050),0.93,IF(AND(A2157="USA",J2157=2035),0.96,IF(AND(A2157="USA",J2157=2050),0.94,IF(AND(A2157="Japan",J2157=2035),0.94,IF(AND(A2157="Japan",J2157=2050),0.92,IF(AND(A2157="Russia",J2157=2035),0.95,IF(AND(A2157="Russia",J2157=2050),0.93,IF(AND(A2157="China",J2157=2035),0.94,IF(AND(A2157="China",J2157=2050),0.92,IF(AND(A2157="India",J2157=2035),0.95,IF(AND(A2157="India",J2157=2050),0.92,IF(AND(A2157="Middle East",J2157=2035),0.94,IF(AND(A2157="Middle East",J2157=2050),0.9,IF(AND(A2157="Africa",J2157=2035),0.94,IF(AND(A2157="Africa",J2157=2050),0.91,IF(AND(A2157="Brazil",J2157=2035),0.95,IF(AND(A2157="Brazil",J2157=2050),0.92,""))))))))))))))))))</f>
        <v>*0.91</v>
      </c>
      <c r="P2157" s="41" t="s">
        <v>3008</v>
      </c>
      <c r="Q2157" s="52" t="s">
        <v>35</v>
      </c>
      <c r="R2157" s="41" t="n">
        <v>2035</v>
      </c>
      <c r="S2157" s="53" t="str">
        <f aca="false">"*"&amp;IF(AND(A2157="EU",R2157=2035),0.95,IF(AND(A2157="EU",R2157=2050),0.93,IF(AND(A2157="USA",R2157=2035),0.96,IF(AND(A2157="USA",R2157=2050),0.93,IF(AND(A2157="Japan",R2157=2035),0.94,IF(AND(A2157="Japan",R2157=2050),0.92,IF(AND(A2157="Russia",R2157=2035),0.95,IF(AND(A2157="Russia",R2157=2050),0.91,IF(AND(A2157="China",R2157=2035),0.93,IF(AND(A2157="China",R2157=2050),0.92,IF(AND(A2157="India",R2157=2035),0.94,IF(AND(A2157="India",R2157=2050),0.91,IF(AND(A2157="Middle East",R2157=2035),0.92,IF(AND(A2157="Middle East",R2157=2050),0.89,IF(AND(A2157="Africa",R2157=2035),0.93,IF(AND(A2157="Africa",R2157=2050),0.9,IF(AND(A2157="Brazil",R2157=2035),0.95,IF(AND(A2157="Brazil",R2157=2050),0.92,""))))))))))))))))))</f>
        <v>*0.93</v>
      </c>
      <c r="U2157" s="41" t="s">
        <v>3008</v>
      </c>
      <c r="V2157" s="52" t="s">
        <v>35</v>
      </c>
      <c r="W2157" s="41" t="n">
        <v>2050</v>
      </c>
      <c r="X2157" s="53" t="str">
        <f aca="false">"*"&amp;IF(AND(A2157="EU",W2157=2035),0.95,IF(AND(A2157="EU",W2157=2050),0.93,IF(AND(A2157="USA",W2157=2035),0.96,IF(AND(A2157="USA",W2157=2050),0.93,IF(AND(A2157="Japan",W2157=2035),0.94,IF(AND(A2157="Japan",W2157=2050),0.92,IF(AND(A2157="Russia",W2157=2035),0.95,IF(AND(A2157="Russia",W2157=2050),0.91,IF(AND(A2157="China",W2157=2035),0.93,IF(AND(A2157="China",W2157=2050),0.92,IF(AND(A2157="India",W2157=2035),0.94,IF(AND(A2157="India",W2157=2050),0.91,IF(AND(A2157="Middle East",W2157=2035),0.92,IF(AND(A2157="Middle East",W2157=2050),0.89,IF(AND(A2157="Africa",W2157=2035),0.93,IF(AND(A2157="Africa",W2157=2050),0.9,IF(AND(A2157="Brazil",W2157=2035),0.95,IF(AND(A2157="Brazil",W2157=2050),0.92,""))))))))))))))))))</f>
        <v>*0.9</v>
      </c>
      <c r="AC2157" s="0" t="s">
        <v>3008</v>
      </c>
      <c r="AD2157" s="50" t="s">
        <v>35</v>
      </c>
      <c r="AE2157" s="0" t="n">
        <v>2035</v>
      </c>
      <c r="AF2157" s="51" t="str">
        <f aca="false">"*"&amp;IF(AND(A2157="EU",AE2157=2035),0.93,IF(AND(A2157="EU",AE2157=2050),0.9,IF(AND(A2157="USA",AE2157=2035),0.92,IF(AND(A2157="USA",AE2157=2050),0.89,IF(AND(A2157="Japan",AE2157=2035),0.92,IF(AND(A2157="Japan",AE2157=2050),0.89,IF(AND(A2157="Russia",AE2157=2035),0.91,IF(AND(A2157="Russia",AE2157=2050),0.86,IF(AND(A2157="China",AE2157=2035),0.91,IF(AND(A2157="China",AE2157=2050),0.87,IF(AND(A2157="India",AE2157=2035),0.92,IF(AND(A2157="India",AE2157=2050),0.87,IF(AND(A2157="Middle East",AE2157=2035),0.89,IF(AND(A2157="Middle East",AE2157=2050),0.84,IF(AND(A2157="Africa",AE2157=2035),0.9,IF(AND(A2157="Africa",AE2157=2050),0.86,IF(AND(A2157="Brazil",AE2157=2035),0.93,IF(AND(A2157="Brazil",AE2157=2050),0.89,""))))))))))))))))))</f>
        <v>*0.9</v>
      </c>
      <c r="AG2157" s="51" t="str">
        <f aca="false">AG2156</f>
        <v>REZoning_Sol-Win</v>
      </c>
      <c r="AI2157" s="0" t="s">
        <v>3008</v>
      </c>
      <c r="AJ2157" s="50" t="s">
        <v>35</v>
      </c>
      <c r="AK2157" s="0" t="n">
        <v>2050</v>
      </c>
      <c r="AL2157" s="51" t="str">
        <f aca="false">"*"&amp;IF(AND(A2157="EU",AK2157=2035),0.93,IF(AND(A2157="EU",AK2157=2050),0.9,IF(AND(A2157="USA",AK2157=2035),0.92,IF(AND(A2157="USA",AK2157=2050),0.89,IF(AND(A2157="Japan",AK2157=2035),0.92,IF(AND(A2157="Japan",AK2157=2050),0.89,IF(AND(A2157="Russia",AK2157=2035),0.91,IF(AND(A2157="Russia",AK2157=2050),0.86,IF(AND(A2157="China",AK2157=2035),0.91,IF(AND(A2157="China",AK2157=2050),0.87,IF(AND(A2157="India",AK2157=2035),0.92,IF(AND(A2157="India",AK2157=2050),0.87,IF(AND(A2157="Middle East",AK2157=2035),0.89,IF(AND(A2157="Middle East",AK2157=2050),0.84,IF(AND(A2157="Africa",AK2157=2035),0.9,IF(AND(A2157="Africa",AK2157=2050),0.86,IF(AND(A2157="Brazil",AK2157=2035),0.93,IF(AND(A2157="Brazil",AK2157=2050),0.89,""))))))))))))))))))</f>
        <v>*0.86</v>
      </c>
      <c r="AM2157" s="51" t="str">
        <f aca="false">AM2156</f>
        <v>REZoning_Sol-Win</v>
      </c>
      <c r="AP2157" s="0" t="s">
        <v>3008</v>
      </c>
      <c r="AQ2157" s="0" t="s">
        <v>35</v>
      </c>
      <c r="AR2157" s="0" t="n">
        <v>2100</v>
      </c>
      <c r="AS2157" s="0" t="s">
        <v>860</v>
      </c>
      <c r="AT2157" s="0" t="s">
        <v>36</v>
      </c>
    </row>
    <row r="2158" customFormat="false" ht="28.5" hidden="false" customHeight="true" outlineLevel="0" collapsed="false">
      <c r="A2158" s="3" t="s">
        <v>43</v>
      </c>
      <c r="C2158" s="0" t="s">
        <v>3009</v>
      </c>
      <c r="D2158" s="50" t="s">
        <v>35</v>
      </c>
      <c r="E2158" s="0" t="n">
        <v>2035</v>
      </c>
      <c r="F2158" s="51" t="str">
        <f aca="false">"*"&amp;IF(AND(A2158="EU",E2158=2035),0.95,IF(AND(A2158="EU",E2158=2050),0.93,IF(AND(A2158="USA",E2158=2035),0.96,IF(AND(A2158="USA",E2158=2050),0.94,IF(AND(A2158="Japan",E2158=2035),0.94,IF(AND(A2158="Japan",E2158=2050),0.92,IF(AND(A2158="Russia",E2158=2035),0.95,IF(AND(A2158="Russia",E2158=2050),0.93,IF(AND(A2158="China",E2158=2035),0.94,IF(AND(A2158="China",E2158=2050),0.92,IF(AND(A2158="India",E2158=2035),0.95,IF(AND(A2158="India",E2158=2050),0.92,IF(AND(A2158="Middle East",E2158=2035),0.94,IF(AND(A2158="Middle East",E2158=2050),0.9,IF(AND(A2158="Africa",E2158=2035),0.94,IF(AND(A2158="Africa",E2158=2050),0.91,IF(AND(A2158="Brazil",E2158=2035),0.95,IF(AND(A2158="Brazil",E2158=2050),0.92,""))))))))))))))))))</f>
        <v>*0.94</v>
      </c>
      <c r="H2158" s="0" t="s">
        <v>3009</v>
      </c>
      <c r="I2158" s="50" t="s">
        <v>35</v>
      </c>
      <c r="J2158" s="0" t="n">
        <v>2050</v>
      </c>
      <c r="K2158" s="48" t="str">
        <f aca="false">"*"&amp;IF(AND(A2158="EU",J2158=2035),0.95,IF(AND(A2158="EU",J2158=2050),0.93,IF(AND(A2158="USA",J2158=2035),0.96,IF(AND(A2158="USA",J2158=2050),0.94,IF(AND(A2158="Japan",J2158=2035),0.94,IF(AND(A2158="Japan",J2158=2050),0.92,IF(AND(A2158="Russia",J2158=2035),0.95,IF(AND(A2158="Russia",J2158=2050),0.93,IF(AND(A2158="China",J2158=2035),0.94,IF(AND(A2158="China",J2158=2050),0.92,IF(AND(A2158="India",J2158=2035),0.95,IF(AND(A2158="India",J2158=2050),0.92,IF(AND(A2158="Middle East",J2158=2035),0.94,IF(AND(A2158="Middle East",J2158=2050),0.9,IF(AND(A2158="Africa",J2158=2035),0.94,IF(AND(A2158="Africa",J2158=2050),0.91,IF(AND(A2158="Brazil",J2158=2035),0.95,IF(AND(A2158="Brazil",J2158=2050),0.92,""))))))))))))))))))</f>
        <v>*0.91</v>
      </c>
      <c r="P2158" s="41" t="s">
        <v>3009</v>
      </c>
      <c r="Q2158" s="52" t="s">
        <v>35</v>
      </c>
      <c r="R2158" s="41" t="n">
        <v>2035</v>
      </c>
      <c r="S2158" s="53" t="str">
        <f aca="false">"*"&amp;IF(AND(A2158="EU",R2158=2035),0.95,IF(AND(A2158="EU",R2158=2050),0.93,IF(AND(A2158="USA",R2158=2035),0.96,IF(AND(A2158="USA",R2158=2050),0.93,IF(AND(A2158="Japan",R2158=2035),0.94,IF(AND(A2158="Japan",R2158=2050),0.92,IF(AND(A2158="Russia",R2158=2035),0.95,IF(AND(A2158="Russia",R2158=2050),0.91,IF(AND(A2158="China",R2158=2035),0.93,IF(AND(A2158="China",R2158=2050),0.92,IF(AND(A2158="India",R2158=2035),0.94,IF(AND(A2158="India",R2158=2050),0.91,IF(AND(A2158="Middle East",R2158=2035),0.92,IF(AND(A2158="Middle East",R2158=2050),0.89,IF(AND(A2158="Africa",R2158=2035),0.93,IF(AND(A2158="Africa",R2158=2050),0.9,IF(AND(A2158="Brazil",R2158=2035),0.95,IF(AND(A2158="Brazil",R2158=2050),0.92,""))))))))))))))))))</f>
        <v>*0.93</v>
      </c>
      <c r="U2158" s="41" t="s">
        <v>3009</v>
      </c>
      <c r="V2158" s="52" t="s">
        <v>35</v>
      </c>
      <c r="W2158" s="41" t="n">
        <v>2050</v>
      </c>
      <c r="X2158" s="53" t="str">
        <f aca="false">"*"&amp;IF(AND(A2158="EU",W2158=2035),0.95,IF(AND(A2158="EU",W2158=2050),0.93,IF(AND(A2158="USA",W2158=2035),0.96,IF(AND(A2158="USA",W2158=2050),0.93,IF(AND(A2158="Japan",W2158=2035),0.94,IF(AND(A2158="Japan",W2158=2050),0.92,IF(AND(A2158="Russia",W2158=2035),0.95,IF(AND(A2158="Russia",W2158=2050),0.91,IF(AND(A2158="China",W2158=2035),0.93,IF(AND(A2158="China",W2158=2050),0.92,IF(AND(A2158="India",W2158=2035),0.94,IF(AND(A2158="India",W2158=2050),0.91,IF(AND(A2158="Middle East",W2158=2035),0.92,IF(AND(A2158="Middle East",W2158=2050),0.89,IF(AND(A2158="Africa",W2158=2035),0.93,IF(AND(A2158="Africa",W2158=2050),0.9,IF(AND(A2158="Brazil",W2158=2035),0.95,IF(AND(A2158="Brazil",W2158=2050),0.92,""))))))))))))))))))</f>
        <v>*0.9</v>
      </c>
      <c r="AC2158" s="0" t="s">
        <v>3009</v>
      </c>
      <c r="AD2158" s="50" t="s">
        <v>35</v>
      </c>
      <c r="AE2158" s="0" t="n">
        <v>2035</v>
      </c>
      <c r="AF2158" s="51" t="str">
        <f aca="false">"*"&amp;IF(AND(A2158="EU",AE2158=2035),0.93,IF(AND(A2158="EU",AE2158=2050),0.9,IF(AND(A2158="USA",AE2158=2035),0.92,IF(AND(A2158="USA",AE2158=2050),0.89,IF(AND(A2158="Japan",AE2158=2035),0.92,IF(AND(A2158="Japan",AE2158=2050),0.89,IF(AND(A2158="Russia",AE2158=2035),0.91,IF(AND(A2158="Russia",AE2158=2050),0.86,IF(AND(A2158="China",AE2158=2035),0.91,IF(AND(A2158="China",AE2158=2050),0.87,IF(AND(A2158="India",AE2158=2035),0.92,IF(AND(A2158="India",AE2158=2050),0.87,IF(AND(A2158="Middle East",AE2158=2035),0.89,IF(AND(A2158="Middle East",AE2158=2050),0.84,IF(AND(A2158="Africa",AE2158=2035),0.9,IF(AND(A2158="Africa",AE2158=2050),0.86,IF(AND(A2158="Brazil",AE2158=2035),0.93,IF(AND(A2158="Brazil",AE2158=2050),0.89,""))))))))))))))))))</f>
        <v>*0.9</v>
      </c>
      <c r="AG2158" s="51" t="str">
        <f aca="false">AG2157</f>
        <v>REZoning_Sol-Win</v>
      </c>
      <c r="AI2158" s="0" t="s">
        <v>3009</v>
      </c>
      <c r="AJ2158" s="50" t="s">
        <v>35</v>
      </c>
      <c r="AK2158" s="0" t="n">
        <v>2050</v>
      </c>
      <c r="AL2158" s="51" t="str">
        <f aca="false">"*"&amp;IF(AND(A2158="EU",AK2158=2035),0.93,IF(AND(A2158="EU",AK2158=2050),0.9,IF(AND(A2158="USA",AK2158=2035),0.92,IF(AND(A2158="USA",AK2158=2050),0.89,IF(AND(A2158="Japan",AK2158=2035),0.92,IF(AND(A2158="Japan",AK2158=2050),0.89,IF(AND(A2158="Russia",AK2158=2035),0.91,IF(AND(A2158="Russia",AK2158=2050),0.86,IF(AND(A2158="China",AK2158=2035),0.91,IF(AND(A2158="China",AK2158=2050),0.87,IF(AND(A2158="India",AK2158=2035),0.92,IF(AND(A2158="India",AK2158=2050),0.87,IF(AND(A2158="Middle East",AK2158=2035),0.89,IF(AND(A2158="Middle East",AK2158=2050),0.84,IF(AND(A2158="Africa",AK2158=2035),0.9,IF(AND(A2158="Africa",AK2158=2050),0.86,IF(AND(A2158="Brazil",AK2158=2035),0.93,IF(AND(A2158="Brazil",AK2158=2050),0.89,""))))))))))))))))))</f>
        <v>*0.86</v>
      </c>
      <c r="AM2158" s="51" t="str">
        <f aca="false">AM2157</f>
        <v>REZoning_Sol-Win</v>
      </c>
      <c r="AP2158" s="0" t="s">
        <v>3009</v>
      </c>
      <c r="AQ2158" s="0" t="s">
        <v>35</v>
      </c>
      <c r="AR2158" s="0" t="n">
        <v>2100</v>
      </c>
      <c r="AS2158" s="0" t="s">
        <v>860</v>
      </c>
      <c r="AT2158" s="0" t="s">
        <v>36</v>
      </c>
    </row>
    <row r="2159" customFormat="false" ht="28.5" hidden="false" customHeight="true" outlineLevel="0" collapsed="false">
      <c r="A2159" s="3" t="s">
        <v>43</v>
      </c>
      <c r="C2159" s="0" t="s">
        <v>3010</v>
      </c>
      <c r="D2159" s="50" t="s">
        <v>35</v>
      </c>
      <c r="E2159" s="0" t="n">
        <v>2035</v>
      </c>
      <c r="F2159" s="51" t="str">
        <f aca="false">"*"&amp;IF(AND(A2159="EU",E2159=2035),0.95,IF(AND(A2159="EU",E2159=2050),0.93,IF(AND(A2159="USA",E2159=2035),0.96,IF(AND(A2159="USA",E2159=2050),0.94,IF(AND(A2159="Japan",E2159=2035),0.94,IF(AND(A2159="Japan",E2159=2050),0.92,IF(AND(A2159="Russia",E2159=2035),0.95,IF(AND(A2159="Russia",E2159=2050),0.93,IF(AND(A2159="China",E2159=2035),0.94,IF(AND(A2159="China",E2159=2050),0.92,IF(AND(A2159="India",E2159=2035),0.95,IF(AND(A2159="India",E2159=2050),0.92,IF(AND(A2159="Middle East",E2159=2035),0.94,IF(AND(A2159="Middle East",E2159=2050),0.9,IF(AND(A2159="Africa",E2159=2035),0.94,IF(AND(A2159="Africa",E2159=2050),0.91,IF(AND(A2159="Brazil",E2159=2035),0.95,IF(AND(A2159="Brazil",E2159=2050),0.92,""))))))))))))))))))</f>
        <v>*0.94</v>
      </c>
      <c r="H2159" s="0" t="s">
        <v>3010</v>
      </c>
      <c r="I2159" s="50" t="s">
        <v>35</v>
      </c>
      <c r="J2159" s="0" t="n">
        <v>2050</v>
      </c>
      <c r="K2159" s="48" t="str">
        <f aca="false">"*"&amp;IF(AND(A2159="EU",J2159=2035),0.95,IF(AND(A2159="EU",J2159=2050),0.93,IF(AND(A2159="USA",J2159=2035),0.96,IF(AND(A2159="USA",J2159=2050),0.94,IF(AND(A2159="Japan",J2159=2035),0.94,IF(AND(A2159="Japan",J2159=2050),0.92,IF(AND(A2159="Russia",J2159=2035),0.95,IF(AND(A2159="Russia",J2159=2050),0.93,IF(AND(A2159="China",J2159=2035),0.94,IF(AND(A2159="China",J2159=2050),0.92,IF(AND(A2159="India",J2159=2035),0.95,IF(AND(A2159="India",J2159=2050),0.92,IF(AND(A2159="Middle East",J2159=2035),0.94,IF(AND(A2159="Middle East",J2159=2050),0.9,IF(AND(A2159="Africa",J2159=2035),0.94,IF(AND(A2159="Africa",J2159=2050),0.91,IF(AND(A2159="Brazil",J2159=2035),0.95,IF(AND(A2159="Brazil",J2159=2050),0.92,""))))))))))))))))))</f>
        <v>*0.91</v>
      </c>
      <c r="P2159" s="41" t="s">
        <v>3010</v>
      </c>
      <c r="Q2159" s="52" t="s">
        <v>35</v>
      </c>
      <c r="R2159" s="41" t="n">
        <v>2035</v>
      </c>
      <c r="S2159" s="53" t="str">
        <f aca="false">"*"&amp;IF(AND(A2159="EU",R2159=2035),0.95,IF(AND(A2159="EU",R2159=2050),0.93,IF(AND(A2159="USA",R2159=2035),0.96,IF(AND(A2159="USA",R2159=2050),0.93,IF(AND(A2159="Japan",R2159=2035),0.94,IF(AND(A2159="Japan",R2159=2050),0.92,IF(AND(A2159="Russia",R2159=2035),0.95,IF(AND(A2159="Russia",R2159=2050),0.91,IF(AND(A2159="China",R2159=2035),0.93,IF(AND(A2159="China",R2159=2050),0.92,IF(AND(A2159="India",R2159=2035),0.94,IF(AND(A2159="India",R2159=2050),0.91,IF(AND(A2159="Middle East",R2159=2035),0.92,IF(AND(A2159="Middle East",R2159=2050),0.89,IF(AND(A2159="Africa",R2159=2035),0.93,IF(AND(A2159="Africa",R2159=2050),0.9,IF(AND(A2159="Brazil",R2159=2035),0.95,IF(AND(A2159="Brazil",R2159=2050),0.92,""))))))))))))))))))</f>
        <v>*0.93</v>
      </c>
      <c r="U2159" s="41" t="s">
        <v>3010</v>
      </c>
      <c r="V2159" s="52" t="s">
        <v>35</v>
      </c>
      <c r="W2159" s="41" t="n">
        <v>2050</v>
      </c>
      <c r="X2159" s="53" t="str">
        <f aca="false">"*"&amp;IF(AND(A2159="EU",W2159=2035),0.95,IF(AND(A2159="EU",W2159=2050),0.93,IF(AND(A2159="USA",W2159=2035),0.96,IF(AND(A2159="USA",W2159=2050),0.93,IF(AND(A2159="Japan",W2159=2035),0.94,IF(AND(A2159="Japan",W2159=2050),0.92,IF(AND(A2159="Russia",W2159=2035),0.95,IF(AND(A2159="Russia",W2159=2050),0.91,IF(AND(A2159="China",W2159=2035),0.93,IF(AND(A2159="China",W2159=2050),0.92,IF(AND(A2159="India",W2159=2035),0.94,IF(AND(A2159="India",W2159=2050),0.91,IF(AND(A2159="Middle East",W2159=2035),0.92,IF(AND(A2159="Middle East",W2159=2050),0.89,IF(AND(A2159="Africa",W2159=2035),0.93,IF(AND(A2159="Africa",W2159=2050),0.9,IF(AND(A2159="Brazil",W2159=2035),0.95,IF(AND(A2159="Brazil",W2159=2050),0.92,""))))))))))))))))))</f>
        <v>*0.9</v>
      </c>
      <c r="AC2159" s="0" t="s">
        <v>3010</v>
      </c>
      <c r="AD2159" s="50" t="s">
        <v>35</v>
      </c>
      <c r="AE2159" s="0" t="n">
        <v>2035</v>
      </c>
      <c r="AF2159" s="51" t="str">
        <f aca="false">"*"&amp;IF(AND(A2159="EU",AE2159=2035),0.93,IF(AND(A2159="EU",AE2159=2050),0.9,IF(AND(A2159="USA",AE2159=2035),0.92,IF(AND(A2159="USA",AE2159=2050),0.89,IF(AND(A2159="Japan",AE2159=2035),0.92,IF(AND(A2159="Japan",AE2159=2050),0.89,IF(AND(A2159="Russia",AE2159=2035),0.91,IF(AND(A2159="Russia",AE2159=2050),0.86,IF(AND(A2159="China",AE2159=2035),0.91,IF(AND(A2159="China",AE2159=2050),0.87,IF(AND(A2159="India",AE2159=2035),0.92,IF(AND(A2159="India",AE2159=2050),0.87,IF(AND(A2159="Middle East",AE2159=2035),0.89,IF(AND(A2159="Middle East",AE2159=2050),0.84,IF(AND(A2159="Africa",AE2159=2035),0.9,IF(AND(A2159="Africa",AE2159=2050),0.86,IF(AND(A2159="Brazil",AE2159=2035),0.93,IF(AND(A2159="Brazil",AE2159=2050),0.89,""))))))))))))))))))</f>
        <v>*0.9</v>
      </c>
      <c r="AG2159" s="51" t="str">
        <f aca="false">AG2158</f>
        <v>REZoning_Sol-Win</v>
      </c>
      <c r="AI2159" s="0" t="s">
        <v>3010</v>
      </c>
      <c r="AJ2159" s="50" t="s">
        <v>35</v>
      </c>
      <c r="AK2159" s="0" t="n">
        <v>2050</v>
      </c>
      <c r="AL2159" s="51" t="str">
        <f aca="false">"*"&amp;IF(AND(A2159="EU",AK2159=2035),0.93,IF(AND(A2159="EU",AK2159=2050),0.9,IF(AND(A2159="USA",AK2159=2035),0.92,IF(AND(A2159="USA",AK2159=2050),0.89,IF(AND(A2159="Japan",AK2159=2035),0.92,IF(AND(A2159="Japan",AK2159=2050),0.89,IF(AND(A2159="Russia",AK2159=2035),0.91,IF(AND(A2159="Russia",AK2159=2050),0.86,IF(AND(A2159="China",AK2159=2035),0.91,IF(AND(A2159="China",AK2159=2050),0.87,IF(AND(A2159="India",AK2159=2035),0.92,IF(AND(A2159="India",AK2159=2050),0.87,IF(AND(A2159="Middle East",AK2159=2035),0.89,IF(AND(A2159="Middle East",AK2159=2050),0.84,IF(AND(A2159="Africa",AK2159=2035),0.9,IF(AND(A2159="Africa",AK2159=2050),0.86,IF(AND(A2159="Brazil",AK2159=2035),0.93,IF(AND(A2159="Brazil",AK2159=2050),0.89,""))))))))))))))))))</f>
        <v>*0.86</v>
      </c>
      <c r="AM2159" s="51" t="str">
        <f aca="false">AM2158</f>
        <v>REZoning_Sol-Win</v>
      </c>
      <c r="AP2159" s="0" t="s">
        <v>3010</v>
      </c>
      <c r="AQ2159" s="0" t="s">
        <v>35</v>
      </c>
      <c r="AR2159" s="0" t="n">
        <v>2100</v>
      </c>
      <c r="AS2159" s="0" t="s">
        <v>860</v>
      </c>
      <c r="AT2159" s="0" t="s">
        <v>36</v>
      </c>
    </row>
    <row r="2160" customFormat="false" ht="28.5" hidden="false" customHeight="true" outlineLevel="0" collapsed="false">
      <c r="A2160" s="3" t="s">
        <v>43</v>
      </c>
      <c r="C2160" s="0" t="s">
        <v>3011</v>
      </c>
      <c r="D2160" s="50" t="s">
        <v>35</v>
      </c>
      <c r="E2160" s="0" t="n">
        <v>2035</v>
      </c>
      <c r="F2160" s="51" t="str">
        <f aca="false">"*"&amp;IF(AND(A2160="EU",E2160=2035),0.95,IF(AND(A2160="EU",E2160=2050),0.93,IF(AND(A2160="USA",E2160=2035),0.96,IF(AND(A2160="USA",E2160=2050),0.94,IF(AND(A2160="Japan",E2160=2035),0.94,IF(AND(A2160="Japan",E2160=2050),0.92,IF(AND(A2160="Russia",E2160=2035),0.95,IF(AND(A2160="Russia",E2160=2050),0.93,IF(AND(A2160="China",E2160=2035),0.94,IF(AND(A2160="China",E2160=2050),0.92,IF(AND(A2160="India",E2160=2035),0.95,IF(AND(A2160="India",E2160=2050),0.92,IF(AND(A2160="Middle East",E2160=2035),0.94,IF(AND(A2160="Middle East",E2160=2050),0.9,IF(AND(A2160="Africa",E2160=2035),0.94,IF(AND(A2160="Africa",E2160=2050),0.91,IF(AND(A2160="Brazil",E2160=2035),0.95,IF(AND(A2160="Brazil",E2160=2050),0.92,""))))))))))))))))))</f>
        <v>*0.94</v>
      </c>
      <c r="H2160" s="0" t="s">
        <v>3011</v>
      </c>
      <c r="I2160" s="50" t="s">
        <v>35</v>
      </c>
      <c r="J2160" s="0" t="n">
        <v>2050</v>
      </c>
      <c r="K2160" s="48" t="str">
        <f aca="false">"*"&amp;IF(AND(A2160="EU",J2160=2035),0.95,IF(AND(A2160="EU",J2160=2050),0.93,IF(AND(A2160="USA",J2160=2035),0.96,IF(AND(A2160="USA",J2160=2050),0.94,IF(AND(A2160="Japan",J2160=2035),0.94,IF(AND(A2160="Japan",J2160=2050),0.92,IF(AND(A2160="Russia",J2160=2035),0.95,IF(AND(A2160="Russia",J2160=2050),0.93,IF(AND(A2160="China",J2160=2035),0.94,IF(AND(A2160="China",J2160=2050),0.92,IF(AND(A2160="India",J2160=2035),0.95,IF(AND(A2160="India",J2160=2050),0.92,IF(AND(A2160="Middle East",J2160=2035),0.94,IF(AND(A2160="Middle East",J2160=2050),0.9,IF(AND(A2160="Africa",J2160=2035),0.94,IF(AND(A2160="Africa",J2160=2050),0.91,IF(AND(A2160="Brazil",J2160=2035),0.95,IF(AND(A2160="Brazil",J2160=2050),0.92,""))))))))))))))))))</f>
        <v>*0.91</v>
      </c>
      <c r="P2160" s="41" t="s">
        <v>3011</v>
      </c>
      <c r="Q2160" s="52" t="s">
        <v>35</v>
      </c>
      <c r="R2160" s="41" t="n">
        <v>2035</v>
      </c>
      <c r="S2160" s="53" t="str">
        <f aca="false">"*"&amp;IF(AND(A2160="EU",R2160=2035),0.95,IF(AND(A2160="EU",R2160=2050),0.93,IF(AND(A2160="USA",R2160=2035),0.96,IF(AND(A2160="USA",R2160=2050),0.93,IF(AND(A2160="Japan",R2160=2035),0.94,IF(AND(A2160="Japan",R2160=2050),0.92,IF(AND(A2160="Russia",R2160=2035),0.95,IF(AND(A2160="Russia",R2160=2050),0.91,IF(AND(A2160="China",R2160=2035),0.93,IF(AND(A2160="China",R2160=2050),0.92,IF(AND(A2160="India",R2160=2035),0.94,IF(AND(A2160="India",R2160=2050),0.91,IF(AND(A2160="Middle East",R2160=2035),0.92,IF(AND(A2160="Middle East",R2160=2050),0.89,IF(AND(A2160="Africa",R2160=2035),0.93,IF(AND(A2160="Africa",R2160=2050),0.9,IF(AND(A2160="Brazil",R2160=2035),0.95,IF(AND(A2160="Brazil",R2160=2050),0.92,""))))))))))))))))))</f>
        <v>*0.93</v>
      </c>
      <c r="U2160" s="41" t="s">
        <v>3011</v>
      </c>
      <c r="V2160" s="52" t="s">
        <v>35</v>
      </c>
      <c r="W2160" s="41" t="n">
        <v>2050</v>
      </c>
      <c r="X2160" s="53" t="str">
        <f aca="false">"*"&amp;IF(AND(A2160="EU",W2160=2035),0.95,IF(AND(A2160="EU",W2160=2050),0.93,IF(AND(A2160="USA",W2160=2035),0.96,IF(AND(A2160="USA",W2160=2050),0.93,IF(AND(A2160="Japan",W2160=2035),0.94,IF(AND(A2160="Japan",W2160=2050),0.92,IF(AND(A2160="Russia",W2160=2035),0.95,IF(AND(A2160="Russia",W2160=2050),0.91,IF(AND(A2160="China",W2160=2035),0.93,IF(AND(A2160="China",W2160=2050),0.92,IF(AND(A2160="India",W2160=2035),0.94,IF(AND(A2160="India",W2160=2050),0.91,IF(AND(A2160="Middle East",W2160=2035),0.92,IF(AND(A2160="Middle East",W2160=2050),0.89,IF(AND(A2160="Africa",W2160=2035),0.93,IF(AND(A2160="Africa",W2160=2050),0.9,IF(AND(A2160="Brazil",W2160=2035),0.95,IF(AND(A2160="Brazil",W2160=2050),0.92,""))))))))))))))))))</f>
        <v>*0.9</v>
      </c>
      <c r="AC2160" s="0" t="s">
        <v>3011</v>
      </c>
      <c r="AD2160" s="50" t="s">
        <v>35</v>
      </c>
      <c r="AE2160" s="0" t="n">
        <v>2035</v>
      </c>
      <c r="AF2160" s="51" t="str">
        <f aca="false">"*"&amp;IF(AND(A2160="EU",AE2160=2035),0.93,IF(AND(A2160="EU",AE2160=2050),0.9,IF(AND(A2160="USA",AE2160=2035),0.92,IF(AND(A2160="USA",AE2160=2050),0.89,IF(AND(A2160="Japan",AE2160=2035),0.92,IF(AND(A2160="Japan",AE2160=2050),0.89,IF(AND(A2160="Russia",AE2160=2035),0.91,IF(AND(A2160="Russia",AE2160=2050),0.86,IF(AND(A2160="China",AE2160=2035),0.91,IF(AND(A2160="China",AE2160=2050),0.87,IF(AND(A2160="India",AE2160=2035),0.92,IF(AND(A2160="India",AE2160=2050),0.87,IF(AND(A2160="Middle East",AE2160=2035),0.89,IF(AND(A2160="Middle East",AE2160=2050),0.84,IF(AND(A2160="Africa",AE2160=2035),0.9,IF(AND(A2160="Africa",AE2160=2050),0.86,IF(AND(A2160="Brazil",AE2160=2035),0.93,IF(AND(A2160="Brazil",AE2160=2050),0.89,""))))))))))))))))))</f>
        <v>*0.9</v>
      </c>
      <c r="AG2160" s="51" t="str">
        <f aca="false">AG2159</f>
        <v>REZoning_Sol-Win</v>
      </c>
      <c r="AI2160" s="0" t="s">
        <v>3011</v>
      </c>
      <c r="AJ2160" s="50" t="s">
        <v>35</v>
      </c>
      <c r="AK2160" s="0" t="n">
        <v>2050</v>
      </c>
      <c r="AL2160" s="51" t="str">
        <f aca="false">"*"&amp;IF(AND(A2160="EU",AK2160=2035),0.93,IF(AND(A2160="EU",AK2160=2050),0.9,IF(AND(A2160="USA",AK2160=2035),0.92,IF(AND(A2160="USA",AK2160=2050),0.89,IF(AND(A2160="Japan",AK2160=2035),0.92,IF(AND(A2160="Japan",AK2160=2050),0.89,IF(AND(A2160="Russia",AK2160=2035),0.91,IF(AND(A2160="Russia",AK2160=2050),0.86,IF(AND(A2160="China",AK2160=2035),0.91,IF(AND(A2160="China",AK2160=2050),0.87,IF(AND(A2160="India",AK2160=2035),0.92,IF(AND(A2160="India",AK2160=2050),0.87,IF(AND(A2160="Middle East",AK2160=2035),0.89,IF(AND(A2160="Middle East",AK2160=2050),0.84,IF(AND(A2160="Africa",AK2160=2035),0.9,IF(AND(A2160="Africa",AK2160=2050),0.86,IF(AND(A2160="Brazil",AK2160=2035),0.93,IF(AND(A2160="Brazil",AK2160=2050),0.89,""))))))))))))))))))</f>
        <v>*0.86</v>
      </c>
      <c r="AM2160" s="51" t="str">
        <f aca="false">AM2159</f>
        <v>REZoning_Sol-Win</v>
      </c>
      <c r="AP2160" s="0" t="s">
        <v>3011</v>
      </c>
      <c r="AQ2160" s="0" t="s">
        <v>35</v>
      </c>
      <c r="AR2160" s="0" t="n">
        <v>2100</v>
      </c>
      <c r="AS2160" s="0" t="s">
        <v>860</v>
      </c>
      <c r="AT2160" s="0" t="s">
        <v>36</v>
      </c>
    </row>
    <row r="2161" customFormat="false" ht="28.5" hidden="false" customHeight="true" outlineLevel="0" collapsed="false">
      <c r="A2161" s="3" t="s">
        <v>43</v>
      </c>
      <c r="C2161" s="0" t="s">
        <v>3012</v>
      </c>
      <c r="D2161" s="50" t="s">
        <v>35</v>
      </c>
      <c r="E2161" s="0" t="n">
        <v>2035</v>
      </c>
      <c r="F2161" s="51" t="str">
        <f aca="false">"*"&amp;IF(AND(A2161="EU",E2161=2035),0.95,IF(AND(A2161="EU",E2161=2050),0.93,IF(AND(A2161="USA",E2161=2035),0.96,IF(AND(A2161="USA",E2161=2050),0.94,IF(AND(A2161="Japan",E2161=2035),0.94,IF(AND(A2161="Japan",E2161=2050),0.92,IF(AND(A2161="Russia",E2161=2035),0.95,IF(AND(A2161="Russia",E2161=2050),0.93,IF(AND(A2161="China",E2161=2035),0.94,IF(AND(A2161="China",E2161=2050),0.92,IF(AND(A2161="India",E2161=2035),0.95,IF(AND(A2161="India",E2161=2050),0.92,IF(AND(A2161="Middle East",E2161=2035),0.94,IF(AND(A2161="Middle East",E2161=2050),0.9,IF(AND(A2161="Africa",E2161=2035),0.94,IF(AND(A2161="Africa",E2161=2050),0.91,IF(AND(A2161="Brazil",E2161=2035),0.95,IF(AND(A2161="Brazil",E2161=2050),0.92,""))))))))))))))))))</f>
        <v>*0.94</v>
      </c>
      <c r="H2161" s="0" t="s">
        <v>3012</v>
      </c>
      <c r="I2161" s="50" t="s">
        <v>35</v>
      </c>
      <c r="J2161" s="0" t="n">
        <v>2050</v>
      </c>
      <c r="K2161" s="48" t="str">
        <f aca="false">"*"&amp;IF(AND(A2161="EU",J2161=2035),0.95,IF(AND(A2161="EU",J2161=2050),0.93,IF(AND(A2161="USA",J2161=2035),0.96,IF(AND(A2161="USA",J2161=2050),0.94,IF(AND(A2161="Japan",J2161=2035),0.94,IF(AND(A2161="Japan",J2161=2050),0.92,IF(AND(A2161="Russia",J2161=2035),0.95,IF(AND(A2161="Russia",J2161=2050),0.93,IF(AND(A2161="China",J2161=2035),0.94,IF(AND(A2161="China",J2161=2050),0.92,IF(AND(A2161="India",J2161=2035),0.95,IF(AND(A2161="India",J2161=2050),0.92,IF(AND(A2161="Middle East",J2161=2035),0.94,IF(AND(A2161="Middle East",J2161=2050),0.9,IF(AND(A2161="Africa",J2161=2035),0.94,IF(AND(A2161="Africa",J2161=2050),0.91,IF(AND(A2161="Brazil",J2161=2035),0.95,IF(AND(A2161="Brazil",J2161=2050),0.92,""))))))))))))))))))</f>
        <v>*0.91</v>
      </c>
      <c r="P2161" s="41" t="s">
        <v>3012</v>
      </c>
      <c r="Q2161" s="52" t="s">
        <v>35</v>
      </c>
      <c r="R2161" s="41" t="n">
        <v>2035</v>
      </c>
      <c r="S2161" s="53" t="str">
        <f aca="false">"*"&amp;IF(AND(A2161="EU",R2161=2035),0.95,IF(AND(A2161="EU",R2161=2050),0.93,IF(AND(A2161="USA",R2161=2035),0.96,IF(AND(A2161="USA",R2161=2050),0.93,IF(AND(A2161="Japan",R2161=2035),0.94,IF(AND(A2161="Japan",R2161=2050),0.92,IF(AND(A2161="Russia",R2161=2035),0.95,IF(AND(A2161="Russia",R2161=2050),0.91,IF(AND(A2161="China",R2161=2035),0.93,IF(AND(A2161="China",R2161=2050),0.92,IF(AND(A2161="India",R2161=2035),0.94,IF(AND(A2161="India",R2161=2050),0.91,IF(AND(A2161="Middle East",R2161=2035),0.92,IF(AND(A2161="Middle East",R2161=2050),0.89,IF(AND(A2161="Africa",R2161=2035),0.93,IF(AND(A2161="Africa",R2161=2050),0.9,IF(AND(A2161="Brazil",R2161=2035),0.95,IF(AND(A2161="Brazil",R2161=2050),0.92,""))))))))))))))))))</f>
        <v>*0.93</v>
      </c>
      <c r="U2161" s="41" t="s">
        <v>3012</v>
      </c>
      <c r="V2161" s="52" t="s">
        <v>35</v>
      </c>
      <c r="W2161" s="41" t="n">
        <v>2050</v>
      </c>
      <c r="X2161" s="53" t="str">
        <f aca="false">"*"&amp;IF(AND(A2161="EU",W2161=2035),0.95,IF(AND(A2161="EU",W2161=2050),0.93,IF(AND(A2161="USA",W2161=2035),0.96,IF(AND(A2161="USA",W2161=2050),0.93,IF(AND(A2161="Japan",W2161=2035),0.94,IF(AND(A2161="Japan",W2161=2050),0.92,IF(AND(A2161="Russia",W2161=2035),0.95,IF(AND(A2161="Russia",W2161=2050),0.91,IF(AND(A2161="China",W2161=2035),0.93,IF(AND(A2161="China",W2161=2050),0.92,IF(AND(A2161="India",W2161=2035),0.94,IF(AND(A2161="India",W2161=2050),0.91,IF(AND(A2161="Middle East",W2161=2035),0.92,IF(AND(A2161="Middle East",W2161=2050),0.89,IF(AND(A2161="Africa",W2161=2035),0.93,IF(AND(A2161="Africa",W2161=2050),0.9,IF(AND(A2161="Brazil",W2161=2035),0.95,IF(AND(A2161="Brazil",W2161=2050),0.92,""))))))))))))))))))</f>
        <v>*0.9</v>
      </c>
      <c r="AC2161" s="0" t="s">
        <v>3012</v>
      </c>
      <c r="AD2161" s="50" t="s">
        <v>35</v>
      </c>
      <c r="AE2161" s="0" t="n">
        <v>2035</v>
      </c>
      <c r="AF2161" s="51" t="str">
        <f aca="false">"*"&amp;IF(AND(A2161="EU",AE2161=2035),0.93,IF(AND(A2161="EU",AE2161=2050),0.9,IF(AND(A2161="USA",AE2161=2035),0.92,IF(AND(A2161="USA",AE2161=2050),0.89,IF(AND(A2161="Japan",AE2161=2035),0.92,IF(AND(A2161="Japan",AE2161=2050),0.89,IF(AND(A2161="Russia",AE2161=2035),0.91,IF(AND(A2161="Russia",AE2161=2050),0.86,IF(AND(A2161="China",AE2161=2035),0.91,IF(AND(A2161="China",AE2161=2050),0.87,IF(AND(A2161="India",AE2161=2035),0.92,IF(AND(A2161="India",AE2161=2050),0.87,IF(AND(A2161="Middle East",AE2161=2035),0.89,IF(AND(A2161="Middle East",AE2161=2050),0.84,IF(AND(A2161="Africa",AE2161=2035),0.9,IF(AND(A2161="Africa",AE2161=2050),0.86,IF(AND(A2161="Brazil",AE2161=2035),0.93,IF(AND(A2161="Brazil",AE2161=2050),0.89,""))))))))))))))))))</f>
        <v>*0.9</v>
      </c>
      <c r="AG2161" s="51" t="str">
        <f aca="false">AG2160</f>
        <v>REZoning_Sol-Win</v>
      </c>
      <c r="AI2161" s="0" t="s">
        <v>3012</v>
      </c>
      <c r="AJ2161" s="50" t="s">
        <v>35</v>
      </c>
      <c r="AK2161" s="0" t="n">
        <v>2050</v>
      </c>
      <c r="AL2161" s="51" t="str">
        <f aca="false">"*"&amp;IF(AND(A2161="EU",AK2161=2035),0.93,IF(AND(A2161="EU",AK2161=2050),0.9,IF(AND(A2161="USA",AK2161=2035),0.92,IF(AND(A2161="USA",AK2161=2050),0.89,IF(AND(A2161="Japan",AK2161=2035),0.92,IF(AND(A2161="Japan",AK2161=2050),0.89,IF(AND(A2161="Russia",AK2161=2035),0.91,IF(AND(A2161="Russia",AK2161=2050),0.86,IF(AND(A2161="China",AK2161=2035),0.91,IF(AND(A2161="China",AK2161=2050),0.87,IF(AND(A2161="India",AK2161=2035),0.92,IF(AND(A2161="India",AK2161=2050),0.87,IF(AND(A2161="Middle East",AK2161=2035),0.89,IF(AND(A2161="Middle East",AK2161=2050),0.84,IF(AND(A2161="Africa",AK2161=2035),0.9,IF(AND(A2161="Africa",AK2161=2050),0.86,IF(AND(A2161="Brazil",AK2161=2035),0.93,IF(AND(A2161="Brazil",AK2161=2050),0.89,""))))))))))))))))))</f>
        <v>*0.86</v>
      </c>
      <c r="AM2161" s="51" t="str">
        <f aca="false">AM2160</f>
        <v>REZoning_Sol-Win</v>
      </c>
      <c r="AP2161" s="0" t="s">
        <v>3012</v>
      </c>
      <c r="AQ2161" s="0" t="s">
        <v>35</v>
      </c>
      <c r="AR2161" s="0" t="n">
        <v>2100</v>
      </c>
      <c r="AS2161" s="0" t="s">
        <v>860</v>
      </c>
      <c r="AT2161" s="0" t="s">
        <v>36</v>
      </c>
    </row>
    <row r="2162" customFormat="false" ht="28.5" hidden="false" customHeight="true" outlineLevel="0" collapsed="false">
      <c r="A2162" s="3" t="s">
        <v>43</v>
      </c>
      <c r="C2162" s="0" t="s">
        <v>3013</v>
      </c>
      <c r="D2162" s="50" t="s">
        <v>35</v>
      </c>
      <c r="E2162" s="0" t="n">
        <v>2035</v>
      </c>
      <c r="F2162" s="51" t="str">
        <f aca="false">"*"&amp;IF(AND(A2162="EU",E2162=2035),0.95,IF(AND(A2162="EU",E2162=2050),0.93,IF(AND(A2162="USA",E2162=2035),0.96,IF(AND(A2162="USA",E2162=2050),0.94,IF(AND(A2162="Japan",E2162=2035),0.94,IF(AND(A2162="Japan",E2162=2050),0.92,IF(AND(A2162="Russia",E2162=2035),0.95,IF(AND(A2162="Russia",E2162=2050),0.93,IF(AND(A2162="China",E2162=2035),0.94,IF(AND(A2162="China",E2162=2050),0.92,IF(AND(A2162="India",E2162=2035),0.95,IF(AND(A2162="India",E2162=2050),0.92,IF(AND(A2162="Middle East",E2162=2035),0.94,IF(AND(A2162="Middle East",E2162=2050),0.9,IF(AND(A2162="Africa",E2162=2035),0.94,IF(AND(A2162="Africa",E2162=2050),0.91,IF(AND(A2162="Brazil",E2162=2035),0.95,IF(AND(A2162="Brazil",E2162=2050),0.92,""))))))))))))))))))</f>
        <v>*0.94</v>
      </c>
      <c r="H2162" s="0" t="s">
        <v>3013</v>
      </c>
      <c r="I2162" s="50" t="s">
        <v>35</v>
      </c>
      <c r="J2162" s="0" t="n">
        <v>2050</v>
      </c>
      <c r="K2162" s="48" t="str">
        <f aca="false">"*"&amp;IF(AND(A2162="EU",J2162=2035),0.95,IF(AND(A2162="EU",J2162=2050),0.93,IF(AND(A2162="USA",J2162=2035),0.96,IF(AND(A2162="USA",J2162=2050),0.94,IF(AND(A2162="Japan",J2162=2035),0.94,IF(AND(A2162="Japan",J2162=2050),0.92,IF(AND(A2162="Russia",J2162=2035),0.95,IF(AND(A2162="Russia",J2162=2050),0.93,IF(AND(A2162="China",J2162=2035),0.94,IF(AND(A2162="China",J2162=2050),0.92,IF(AND(A2162="India",J2162=2035),0.95,IF(AND(A2162="India",J2162=2050),0.92,IF(AND(A2162="Middle East",J2162=2035),0.94,IF(AND(A2162="Middle East",J2162=2050),0.9,IF(AND(A2162="Africa",J2162=2035),0.94,IF(AND(A2162="Africa",J2162=2050),0.91,IF(AND(A2162="Brazil",J2162=2035),0.95,IF(AND(A2162="Brazil",J2162=2050),0.92,""))))))))))))))))))</f>
        <v>*0.91</v>
      </c>
      <c r="P2162" s="41" t="s">
        <v>3013</v>
      </c>
      <c r="Q2162" s="52" t="s">
        <v>35</v>
      </c>
      <c r="R2162" s="41" t="n">
        <v>2035</v>
      </c>
      <c r="S2162" s="53" t="str">
        <f aca="false">"*"&amp;IF(AND(A2162="EU",R2162=2035),0.95,IF(AND(A2162="EU",R2162=2050),0.93,IF(AND(A2162="USA",R2162=2035),0.96,IF(AND(A2162="USA",R2162=2050),0.93,IF(AND(A2162="Japan",R2162=2035),0.94,IF(AND(A2162="Japan",R2162=2050),0.92,IF(AND(A2162="Russia",R2162=2035),0.95,IF(AND(A2162="Russia",R2162=2050),0.91,IF(AND(A2162="China",R2162=2035),0.93,IF(AND(A2162="China",R2162=2050),0.92,IF(AND(A2162="India",R2162=2035),0.94,IF(AND(A2162="India",R2162=2050),0.91,IF(AND(A2162="Middle East",R2162=2035),0.92,IF(AND(A2162="Middle East",R2162=2050),0.89,IF(AND(A2162="Africa",R2162=2035),0.93,IF(AND(A2162="Africa",R2162=2050),0.9,IF(AND(A2162="Brazil",R2162=2035),0.95,IF(AND(A2162="Brazil",R2162=2050),0.92,""))))))))))))))))))</f>
        <v>*0.93</v>
      </c>
      <c r="U2162" s="41" t="s">
        <v>3013</v>
      </c>
      <c r="V2162" s="52" t="s">
        <v>35</v>
      </c>
      <c r="W2162" s="41" t="n">
        <v>2050</v>
      </c>
      <c r="X2162" s="53" t="str">
        <f aca="false">"*"&amp;IF(AND(A2162="EU",W2162=2035),0.95,IF(AND(A2162="EU",W2162=2050),0.93,IF(AND(A2162="USA",W2162=2035),0.96,IF(AND(A2162="USA",W2162=2050),0.93,IF(AND(A2162="Japan",W2162=2035),0.94,IF(AND(A2162="Japan",W2162=2050),0.92,IF(AND(A2162="Russia",W2162=2035),0.95,IF(AND(A2162="Russia",W2162=2050),0.91,IF(AND(A2162="China",W2162=2035),0.93,IF(AND(A2162="China",W2162=2050),0.92,IF(AND(A2162="India",W2162=2035),0.94,IF(AND(A2162="India",W2162=2050),0.91,IF(AND(A2162="Middle East",W2162=2035),0.92,IF(AND(A2162="Middle East",W2162=2050),0.89,IF(AND(A2162="Africa",W2162=2035),0.93,IF(AND(A2162="Africa",W2162=2050),0.9,IF(AND(A2162="Brazil",W2162=2035),0.95,IF(AND(A2162="Brazil",W2162=2050),0.92,""))))))))))))))))))</f>
        <v>*0.9</v>
      </c>
      <c r="AC2162" s="0" t="s">
        <v>3013</v>
      </c>
      <c r="AD2162" s="50" t="s">
        <v>35</v>
      </c>
      <c r="AE2162" s="0" t="n">
        <v>2035</v>
      </c>
      <c r="AF2162" s="51" t="str">
        <f aca="false">"*"&amp;IF(AND(A2162="EU",AE2162=2035),0.93,IF(AND(A2162="EU",AE2162=2050),0.9,IF(AND(A2162="USA",AE2162=2035),0.92,IF(AND(A2162="USA",AE2162=2050),0.89,IF(AND(A2162="Japan",AE2162=2035),0.92,IF(AND(A2162="Japan",AE2162=2050),0.89,IF(AND(A2162="Russia",AE2162=2035),0.91,IF(AND(A2162="Russia",AE2162=2050),0.86,IF(AND(A2162="China",AE2162=2035),0.91,IF(AND(A2162="China",AE2162=2050),0.87,IF(AND(A2162="India",AE2162=2035),0.92,IF(AND(A2162="India",AE2162=2050),0.87,IF(AND(A2162="Middle East",AE2162=2035),0.89,IF(AND(A2162="Middle East",AE2162=2050),0.84,IF(AND(A2162="Africa",AE2162=2035),0.9,IF(AND(A2162="Africa",AE2162=2050),0.86,IF(AND(A2162="Brazil",AE2162=2035),0.93,IF(AND(A2162="Brazil",AE2162=2050),0.89,""))))))))))))))))))</f>
        <v>*0.9</v>
      </c>
      <c r="AG2162" s="51" t="str">
        <f aca="false">AG2161</f>
        <v>REZoning_Sol-Win</v>
      </c>
      <c r="AI2162" s="0" t="s">
        <v>3013</v>
      </c>
      <c r="AJ2162" s="50" t="s">
        <v>35</v>
      </c>
      <c r="AK2162" s="0" t="n">
        <v>2050</v>
      </c>
      <c r="AL2162" s="51" t="str">
        <f aca="false">"*"&amp;IF(AND(A2162="EU",AK2162=2035),0.93,IF(AND(A2162="EU",AK2162=2050),0.9,IF(AND(A2162="USA",AK2162=2035),0.92,IF(AND(A2162="USA",AK2162=2050),0.89,IF(AND(A2162="Japan",AK2162=2035),0.92,IF(AND(A2162="Japan",AK2162=2050),0.89,IF(AND(A2162="Russia",AK2162=2035),0.91,IF(AND(A2162="Russia",AK2162=2050),0.86,IF(AND(A2162="China",AK2162=2035),0.91,IF(AND(A2162="China",AK2162=2050),0.87,IF(AND(A2162="India",AK2162=2035),0.92,IF(AND(A2162="India",AK2162=2050),0.87,IF(AND(A2162="Middle East",AK2162=2035),0.89,IF(AND(A2162="Middle East",AK2162=2050),0.84,IF(AND(A2162="Africa",AK2162=2035),0.9,IF(AND(A2162="Africa",AK2162=2050),0.86,IF(AND(A2162="Brazil",AK2162=2035),0.93,IF(AND(A2162="Brazil",AK2162=2050),0.89,""))))))))))))))))))</f>
        <v>*0.86</v>
      </c>
      <c r="AM2162" s="51" t="str">
        <f aca="false">AM2161</f>
        <v>REZoning_Sol-Win</v>
      </c>
      <c r="AP2162" s="0" t="s">
        <v>3013</v>
      </c>
      <c r="AQ2162" s="0" t="s">
        <v>35</v>
      </c>
      <c r="AR2162" s="0" t="n">
        <v>2100</v>
      </c>
      <c r="AS2162" s="0" t="s">
        <v>860</v>
      </c>
      <c r="AT2162" s="0" t="s">
        <v>36</v>
      </c>
    </row>
    <row r="2163" customFormat="false" ht="28.5" hidden="false" customHeight="true" outlineLevel="0" collapsed="false">
      <c r="A2163" s="3" t="s">
        <v>43</v>
      </c>
      <c r="C2163" s="0" t="s">
        <v>3014</v>
      </c>
      <c r="D2163" s="50" t="s">
        <v>35</v>
      </c>
      <c r="E2163" s="0" t="n">
        <v>2035</v>
      </c>
      <c r="F2163" s="51" t="str">
        <f aca="false">"*"&amp;IF(AND(A2163="EU",E2163=2035),0.95,IF(AND(A2163="EU",E2163=2050),0.93,IF(AND(A2163="USA",E2163=2035),0.96,IF(AND(A2163="USA",E2163=2050),0.94,IF(AND(A2163="Japan",E2163=2035),0.94,IF(AND(A2163="Japan",E2163=2050),0.92,IF(AND(A2163="Russia",E2163=2035),0.95,IF(AND(A2163="Russia",E2163=2050),0.93,IF(AND(A2163="China",E2163=2035),0.94,IF(AND(A2163="China",E2163=2050),0.92,IF(AND(A2163="India",E2163=2035),0.95,IF(AND(A2163="India",E2163=2050),0.92,IF(AND(A2163="Middle East",E2163=2035),0.94,IF(AND(A2163="Middle East",E2163=2050),0.9,IF(AND(A2163="Africa",E2163=2035),0.94,IF(AND(A2163="Africa",E2163=2050),0.91,IF(AND(A2163="Brazil",E2163=2035),0.95,IF(AND(A2163="Brazil",E2163=2050),0.92,""))))))))))))))))))</f>
        <v>*0.94</v>
      </c>
      <c r="H2163" s="0" t="s">
        <v>3014</v>
      </c>
      <c r="I2163" s="50" t="s">
        <v>35</v>
      </c>
      <c r="J2163" s="0" t="n">
        <v>2050</v>
      </c>
      <c r="K2163" s="48" t="str">
        <f aca="false">"*"&amp;IF(AND(A2163="EU",J2163=2035),0.95,IF(AND(A2163="EU",J2163=2050),0.93,IF(AND(A2163="USA",J2163=2035),0.96,IF(AND(A2163="USA",J2163=2050),0.94,IF(AND(A2163="Japan",J2163=2035),0.94,IF(AND(A2163="Japan",J2163=2050),0.92,IF(AND(A2163="Russia",J2163=2035),0.95,IF(AND(A2163="Russia",J2163=2050),0.93,IF(AND(A2163="China",J2163=2035),0.94,IF(AND(A2163="China",J2163=2050),0.92,IF(AND(A2163="India",J2163=2035),0.95,IF(AND(A2163="India",J2163=2050),0.92,IF(AND(A2163="Middle East",J2163=2035),0.94,IF(AND(A2163="Middle East",J2163=2050),0.9,IF(AND(A2163="Africa",J2163=2035),0.94,IF(AND(A2163="Africa",J2163=2050),0.91,IF(AND(A2163="Brazil",J2163=2035),0.95,IF(AND(A2163="Brazil",J2163=2050),0.92,""))))))))))))))))))</f>
        <v>*0.91</v>
      </c>
      <c r="P2163" s="41" t="s">
        <v>3014</v>
      </c>
      <c r="Q2163" s="52" t="s">
        <v>35</v>
      </c>
      <c r="R2163" s="41" t="n">
        <v>2035</v>
      </c>
      <c r="S2163" s="53" t="str">
        <f aca="false">"*"&amp;IF(AND(A2163="EU",R2163=2035),0.95,IF(AND(A2163="EU",R2163=2050),0.93,IF(AND(A2163="USA",R2163=2035),0.96,IF(AND(A2163="USA",R2163=2050),0.93,IF(AND(A2163="Japan",R2163=2035),0.94,IF(AND(A2163="Japan",R2163=2050),0.92,IF(AND(A2163="Russia",R2163=2035),0.95,IF(AND(A2163="Russia",R2163=2050),0.91,IF(AND(A2163="China",R2163=2035),0.93,IF(AND(A2163="China",R2163=2050),0.92,IF(AND(A2163="India",R2163=2035),0.94,IF(AND(A2163="India",R2163=2050),0.91,IF(AND(A2163="Middle East",R2163=2035),0.92,IF(AND(A2163="Middle East",R2163=2050),0.89,IF(AND(A2163="Africa",R2163=2035),0.93,IF(AND(A2163="Africa",R2163=2050),0.9,IF(AND(A2163="Brazil",R2163=2035),0.95,IF(AND(A2163="Brazil",R2163=2050),0.92,""))))))))))))))))))</f>
        <v>*0.93</v>
      </c>
      <c r="U2163" s="41" t="s">
        <v>3014</v>
      </c>
      <c r="V2163" s="52" t="s">
        <v>35</v>
      </c>
      <c r="W2163" s="41" t="n">
        <v>2050</v>
      </c>
      <c r="X2163" s="53" t="str">
        <f aca="false">"*"&amp;IF(AND(A2163="EU",W2163=2035),0.95,IF(AND(A2163="EU",W2163=2050),0.93,IF(AND(A2163="USA",W2163=2035),0.96,IF(AND(A2163="USA",W2163=2050),0.93,IF(AND(A2163="Japan",W2163=2035),0.94,IF(AND(A2163="Japan",W2163=2050),0.92,IF(AND(A2163="Russia",W2163=2035),0.95,IF(AND(A2163="Russia",W2163=2050),0.91,IF(AND(A2163="China",W2163=2035),0.93,IF(AND(A2163="China",W2163=2050),0.92,IF(AND(A2163="India",W2163=2035),0.94,IF(AND(A2163="India",W2163=2050),0.91,IF(AND(A2163="Middle East",W2163=2035),0.92,IF(AND(A2163="Middle East",W2163=2050),0.89,IF(AND(A2163="Africa",W2163=2035),0.93,IF(AND(A2163="Africa",W2163=2050),0.9,IF(AND(A2163="Brazil",W2163=2035),0.95,IF(AND(A2163="Brazil",W2163=2050),0.92,""))))))))))))))))))</f>
        <v>*0.9</v>
      </c>
      <c r="AC2163" s="0" t="s">
        <v>3014</v>
      </c>
      <c r="AD2163" s="50" t="s">
        <v>35</v>
      </c>
      <c r="AE2163" s="0" t="n">
        <v>2035</v>
      </c>
      <c r="AF2163" s="51" t="str">
        <f aca="false">"*"&amp;IF(AND(A2163="EU",AE2163=2035),0.93,IF(AND(A2163="EU",AE2163=2050),0.9,IF(AND(A2163="USA",AE2163=2035),0.92,IF(AND(A2163="USA",AE2163=2050),0.89,IF(AND(A2163="Japan",AE2163=2035),0.92,IF(AND(A2163="Japan",AE2163=2050),0.89,IF(AND(A2163="Russia",AE2163=2035),0.91,IF(AND(A2163="Russia",AE2163=2050),0.86,IF(AND(A2163="China",AE2163=2035),0.91,IF(AND(A2163="China",AE2163=2050),0.87,IF(AND(A2163="India",AE2163=2035),0.92,IF(AND(A2163="India",AE2163=2050),0.87,IF(AND(A2163="Middle East",AE2163=2035),0.89,IF(AND(A2163="Middle East",AE2163=2050),0.84,IF(AND(A2163="Africa",AE2163=2035),0.9,IF(AND(A2163="Africa",AE2163=2050),0.86,IF(AND(A2163="Brazil",AE2163=2035),0.93,IF(AND(A2163="Brazil",AE2163=2050),0.89,""))))))))))))))))))</f>
        <v>*0.9</v>
      </c>
      <c r="AG2163" s="51" t="str">
        <f aca="false">AG2162</f>
        <v>REZoning_Sol-Win</v>
      </c>
      <c r="AI2163" s="0" t="s">
        <v>3014</v>
      </c>
      <c r="AJ2163" s="50" t="s">
        <v>35</v>
      </c>
      <c r="AK2163" s="0" t="n">
        <v>2050</v>
      </c>
      <c r="AL2163" s="51" t="str">
        <f aca="false">"*"&amp;IF(AND(A2163="EU",AK2163=2035),0.93,IF(AND(A2163="EU",AK2163=2050),0.9,IF(AND(A2163="USA",AK2163=2035),0.92,IF(AND(A2163="USA",AK2163=2050),0.89,IF(AND(A2163="Japan",AK2163=2035),0.92,IF(AND(A2163="Japan",AK2163=2050),0.89,IF(AND(A2163="Russia",AK2163=2035),0.91,IF(AND(A2163="Russia",AK2163=2050),0.86,IF(AND(A2163="China",AK2163=2035),0.91,IF(AND(A2163="China",AK2163=2050),0.87,IF(AND(A2163="India",AK2163=2035),0.92,IF(AND(A2163="India",AK2163=2050),0.87,IF(AND(A2163="Middle East",AK2163=2035),0.89,IF(AND(A2163="Middle East",AK2163=2050),0.84,IF(AND(A2163="Africa",AK2163=2035),0.9,IF(AND(A2163="Africa",AK2163=2050),0.86,IF(AND(A2163="Brazil",AK2163=2035),0.93,IF(AND(A2163="Brazil",AK2163=2050),0.89,""))))))))))))))))))</f>
        <v>*0.86</v>
      </c>
      <c r="AM2163" s="51" t="str">
        <f aca="false">AM2162</f>
        <v>REZoning_Sol-Win</v>
      </c>
      <c r="AP2163" s="0" t="s">
        <v>3014</v>
      </c>
      <c r="AQ2163" s="0" t="s">
        <v>35</v>
      </c>
      <c r="AR2163" s="0" t="n">
        <v>2100</v>
      </c>
      <c r="AS2163" s="0" t="s">
        <v>860</v>
      </c>
      <c r="AT2163" s="0" t="s">
        <v>36</v>
      </c>
    </row>
    <row r="2164" customFormat="false" ht="28.5" hidden="false" customHeight="true" outlineLevel="0" collapsed="false">
      <c r="A2164" s="3" t="s">
        <v>43</v>
      </c>
      <c r="C2164" s="0" t="s">
        <v>3015</v>
      </c>
      <c r="D2164" s="50" t="s">
        <v>35</v>
      </c>
      <c r="E2164" s="0" t="n">
        <v>2035</v>
      </c>
      <c r="F2164" s="51" t="str">
        <f aca="false">"*"&amp;IF(AND(A2164="EU",E2164=2035),0.95,IF(AND(A2164="EU",E2164=2050),0.93,IF(AND(A2164="USA",E2164=2035),0.96,IF(AND(A2164="USA",E2164=2050),0.94,IF(AND(A2164="Japan",E2164=2035),0.94,IF(AND(A2164="Japan",E2164=2050),0.92,IF(AND(A2164="Russia",E2164=2035),0.95,IF(AND(A2164="Russia",E2164=2050),0.93,IF(AND(A2164="China",E2164=2035),0.94,IF(AND(A2164="China",E2164=2050),0.92,IF(AND(A2164="India",E2164=2035),0.95,IF(AND(A2164="India",E2164=2050),0.92,IF(AND(A2164="Middle East",E2164=2035),0.94,IF(AND(A2164="Middle East",E2164=2050),0.9,IF(AND(A2164="Africa",E2164=2035),0.94,IF(AND(A2164="Africa",E2164=2050),0.91,IF(AND(A2164="Brazil",E2164=2035),0.95,IF(AND(A2164="Brazil",E2164=2050),0.92,""))))))))))))))))))</f>
        <v>*0.94</v>
      </c>
      <c r="H2164" s="0" t="s">
        <v>3015</v>
      </c>
      <c r="I2164" s="50" t="s">
        <v>35</v>
      </c>
      <c r="J2164" s="0" t="n">
        <v>2050</v>
      </c>
      <c r="K2164" s="48" t="str">
        <f aca="false">"*"&amp;IF(AND(A2164="EU",J2164=2035),0.95,IF(AND(A2164="EU",J2164=2050),0.93,IF(AND(A2164="USA",J2164=2035),0.96,IF(AND(A2164="USA",J2164=2050),0.94,IF(AND(A2164="Japan",J2164=2035),0.94,IF(AND(A2164="Japan",J2164=2050),0.92,IF(AND(A2164="Russia",J2164=2035),0.95,IF(AND(A2164="Russia",J2164=2050),0.93,IF(AND(A2164="China",J2164=2035),0.94,IF(AND(A2164="China",J2164=2050),0.92,IF(AND(A2164="India",J2164=2035),0.95,IF(AND(A2164="India",J2164=2050),0.92,IF(AND(A2164="Middle East",J2164=2035),0.94,IF(AND(A2164="Middle East",J2164=2050),0.9,IF(AND(A2164="Africa",J2164=2035),0.94,IF(AND(A2164="Africa",J2164=2050),0.91,IF(AND(A2164="Brazil",J2164=2035),0.95,IF(AND(A2164="Brazil",J2164=2050),0.92,""))))))))))))))))))</f>
        <v>*0.91</v>
      </c>
      <c r="P2164" s="41" t="s">
        <v>3015</v>
      </c>
      <c r="Q2164" s="52" t="s">
        <v>35</v>
      </c>
      <c r="R2164" s="41" t="n">
        <v>2035</v>
      </c>
      <c r="S2164" s="53" t="str">
        <f aca="false">"*"&amp;IF(AND(A2164="EU",R2164=2035),0.95,IF(AND(A2164="EU",R2164=2050),0.93,IF(AND(A2164="USA",R2164=2035),0.96,IF(AND(A2164="USA",R2164=2050),0.93,IF(AND(A2164="Japan",R2164=2035),0.94,IF(AND(A2164="Japan",R2164=2050),0.92,IF(AND(A2164="Russia",R2164=2035),0.95,IF(AND(A2164="Russia",R2164=2050),0.91,IF(AND(A2164="China",R2164=2035),0.93,IF(AND(A2164="China",R2164=2050),0.92,IF(AND(A2164="India",R2164=2035),0.94,IF(AND(A2164="India",R2164=2050),0.91,IF(AND(A2164="Middle East",R2164=2035),0.92,IF(AND(A2164="Middle East",R2164=2050),0.89,IF(AND(A2164="Africa",R2164=2035),0.93,IF(AND(A2164="Africa",R2164=2050),0.9,IF(AND(A2164="Brazil",R2164=2035),0.95,IF(AND(A2164="Brazil",R2164=2050),0.92,""))))))))))))))))))</f>
        <v>*0.93</v>
      </c>
      <c r="U2164" s="41" t="s">
        <v>3015</v>
      </c>
      <c r="V2164" s="52" t="s">
        <v>35</v>
      </c>
      <c r="W2164" s="41" t="n">
        <v>2050</v>
      </c>
      <c r="X2164" s="53" t="str">
        <f aca="false">"*"&amp;IF(AND(A2164="EU",W2164=2035),0.95,IF(AND(A2164="EU",W2164=2050),0.93,IF(AND(A2164="USA",W2164=2035),0.96,IF(AND(A2164="USA",W2164=2050),0.93,IF(AND(A2164="Japan",W2164=2035),0.94,IF(AND(A2164="Japan",W2164=2050),0.92,IF(AND(A2164="Russia",W2164=2035),0.95,IF(AND(A2164="Russia",W2164=2050),0.91,IF(AND(A2164="China",W2164=2035),0.93,IF(AND(A2164="China",W2164=2050),0.92,IF(AND(A2164="India",W2164=2035),0.94,IF(AND(A2164="India",W2164=2050),0.91,IF(AND(A2164="Middle East",W2164=2035),0.92,IF(AND(A2164="Middle East",W2164=2050),0.89,IF(AND(A2164="Africa",W2164=2035),0.93,IF(AND(A2164="Africa",W2164=2050),0.9,IF(AND(A2164="Brazil",W2164=2035),0.95,IF(AND(A2164="Brazil",W2164=2050),0.92,""))))))))))))))))))</f>
        <v>*0.9</v>
      </c>
      <c r="AC2164" s="0" t="s">
        <v>3015</v>
      </c>
      <c r="AD2164" s="50" t="s">
        <v>35</v>
      </c>
      <c r="AE2164" s="0" t="n">
        <v>2035</v>
      </c>
      <c r="AF2164" s="51" t="str">
        <f aca="false">"*"&amp;IF(AND(A2164="EU",AE2164=2035),0.93,IF(AND(A2164="EU",AE2164=2050),0.9,IF(AND(A2164="USA",AE2164=2035),0.92,IF(AND(A2164="USA",AE2164=2050),0.89,IF(AND(A2164="Japan",AE2164=2035),0.92,IF(AND(A2164="Japan",AE2164=2050),0.89,IF(AND(A2164="Russia",AE2164=2035),0.91,IF(AND(A2164="Russia",AE2164=2050),0.86,IF(AND(A2164="China",AE2164=2035),0.91,IF(AND(A2164="China",AE2164=2050),0.87,IF(AND(A2164="India",AE2164=2035),0.92,IF(AND(A2164="India",AE2164=2050),0.87,IF(AND(A2164="Middle East",AE2164=2035),0.89,IF(AND(A2164="Middle East",AE2164=2050),0.84,IF(AND(A2164="Africa",AE2164=2035),0.9,IF(AND(A2164="Africa",AE2164=2050),0.86,IF(AND(A2164="Brazil",AE2164=2035),0.93,IF(AND(A2164="Brazil",AE2164=2050),0.89,""))))))))))))))))))</f>
        <v>*0.9</v>
      </c>
      <c r="AG2164" s="51" t="str">
        <f aca="false">AG2163</f>
        <v>REZoning_Sol-Win</v>
      </c>
      <c r="AI2164" s="0" t="s">
        <v>3015</v>
      </c>
      <c r="AJ2164" s="50" t="s">
        <v>35</v>
      </c>
      <c r="AK2164" s="0" t="n">
        <v>2050</v>
      </c>
      <c r="AL2164" s="51" t="str">
        <f aca="false">"*"&amp;IF(AND(A2164="EU",AK2164=2035),0.93,IF(AND(A2164="EU",AK2164=2050),0.9,IF(AND(A2164="USA",AK2164=2035),0.92,IF(AND(A2164="USA",AK2164=2050),0.89,IF(AND(A2164="Japan",AK2164=2035),0.92,IF(AND(A2164="Japan",AK2164=2050),0.89,IF(AND(A2164="Russia",AK2164=2035),0.91,IF(AND(A2164="Russia",AK2164=2050),0.86,IF(AND(A2164="China",AK2164=2035),0.91,IF(AND(A2164="China",AK2164=2050),0.87,IF(AND(A2164="India",AK2164=2035),0.92,IF(AND(A2164="India",AK2164=2050),0.87,IF(AND(A2164="Middle East",AK2164=2035),0.89,IF(AND(A2164="Middle East",AK2164=2050),0.84,IF(AND(A2164="Africa",AK2164=2035),0.9,IF(AND(A2164="Africa",AK2164=2050),0.86,IF(AND(A2164="Brazil",AK2164=2035),0.93,IF(AND(A2164="Brazil",AK2164=2050),0.89,""))))))))))))))))))</f>
        <v>*0.86</v>
      </c>
      <c r="AM2164" s="51" t="str">
        <f aca="false">AM2163</f>
        <v>REZoning_Sol-Win</v>
      </c>
      <c r="AP2164" s="0" t="s">
        <v>3015</v>
      </c>
      <c r="AQ2164" s="0" t="s">
        <v>35</v>
      </c>
      <c r="AR2164" s="0" t="n">
        <v>2100</v>
      </c>
      <c r="AS2164" s="0" t="s">
        <v>860</v>
      </c>
      <c r="AT2164" s="0" t="s">
        <v>36</v>
      </c>
    </row>
    <row r="2165" customFormat="false" ht="28.5" hidden="false" customHeight="true" outlineLevel="0" collapsed="false">
      <c r="A2165" s="3" t="s">
        <v>43</v>
      </c>
      <c r="C2165" s="0" t="s">
        <v>3016</v>
      </c>
      <c r="D2165" s="50" t="s">
        <v>35</v>
      </c>
      <c r="E2165" s="0" t="n">
        <v>2035</v>
      </c>
      <c r="F2165" s="51" t="str">
        <f aca="false">"*"&amp;IF(AND(A2165="EU",E2165=2035),0.95,IF(AND(A2165="EU",E2165=2050),0.93,IF(AND(A2165="USA",E2165=2035),0.96,IF(AND(A2165="USA",E2165=2050),0.94,IF(AND(A2165="Japan",E2165=2035),0.94,IF(AND(A2165="Japan",E2165=2050),0.92,IF(AND(A2165="Russia",E2165=2035),0.95,IF(AND(A2165="Russia",E2165=2050),0.93,IF(AND(A2165="China",E2165=2035),0.94,IF(AND(A2165="China",E2165=2050),0.92,IF(AND(A2165="India",E2165=2035),0.95,IF(AND(A2165="India",E2165=2050),0.92,IF(AND(A2165="Middle East",E2165=2035),0.94,IF(AND(A2165="Middle East",E2165=2050),0.9,IF(AND(A2165="Africa",E2165=2035),0.94,IF(AND(A2165="Africa",E2165=2050),0.91,IF(AND(A2165="Brazil",E2165=2035),0.95,IF(AND(A2165="Brazil",E2165=2050),0.92,""))))))))))))))))))</f>
        <v>*0.94</v>
      </c>
      <c r="H2165" s="0" t="s">
        <v>3016</v>
      </c>
      <c r="I2165" s="50" t="s">
        <v>35</v>
      </c>
      <c r="J2165" s="0" t="n">
        <v>2050</v>
      </c>
      <c r="K2165" s="48" t="str">
        <f aca="false">"*"&amp;IF(AND(A2165="EU",J2165=2035),0.95,IF(AND(A2165="EU",J2165=2050),0.93,IF(AND(A2165="USA",J2165=2035),0.96,IF(AND(A2165="USA",J2165=2050),0.94,IF(AND(A2165="Japan",J2165=2035),0.94,IF(AND(A2165="Japan",J2165=2050),0.92,IF(AND(A2165="Russia",J2165=2035),0.95,IF(AND(A2165="Russia",J2165=2050),0.93,IF(AND(A2165="China",J2165=2035),0.94,IF(AND(A2165="China",J2165=2050),0.92,IF(AND(A2165="India",J2165=2035),0.95,IF(AND(A2165="India",J2165=2050),0.92,IF(AND(A2165="Middle East",J2165=2035),0.94,IF(AND(A2165="Middle East",J2165=2050),0.9,IF(AND(A2165="Africa",J2165=2035),0.94,IF(AND(A2165="Africa",J2165=2050),0.91,IF(AND(A2165="Brazil",J2165=2035),0.95,IF(AND(A2165="Brazil",J2165=2050),0.92,""))))))))))))))))))</f>
        <v>*0.91</v>
      </c>
      <c r="P2165" s="41" t="s">
        <v>3016</v>
      </c>
      <c r="Q2165" s="52" t="s">
        <v>35</v>
      </c>
      <c r="R2165" s="41" t="n">
        <v>2035</v>
      </c>
      <c r="S2165" s="53" t="str">
        <f aca="false">"*"&amp;IF(AND(A2165="EU",R2165=2035),0.95,IF(AND(A2165="EU",R2165=2050),0.93,IF(AND(A2165="USA",R2165=2035),0.96,IF(AND(A2165="USA",R2165=2050),0.93,IF(AND(A2165="Japan",R2165=2035),0.94,IF(AND(A2165="Japan",R2165=2050),0.92,IF(AND(A2165="Russia",R2165=2035),0.95,IF(AND(A2165="Russia",R2165=2050),0.91,IF(AND(A2165="China",R2165=2035),0.93,IF(AND(A2165="China",R2165=2050),0.92,IF(AND(A2165="India",R2165=2035),0.94,IF(AND(A2165="India",R2165=2050),0.91,IF(AND(A2165="Middle East",R2165=2035),0.92,IF(AND(A2165="Middle East",R2165=2050),0.89,IF(AND(A2165="Africa",R2165=2035),0.93,IF(AND(A2165="Africa",R2165=2050),0.9,IF(AND(A2165="Brazil",R2165=2035),0.95,IF(AND(A2165="Brazil",R2165=2050),0.92,""))))))))))))))))))</f>
        <v>*0.93</v>
      </c>
      <c r="U2165" s="41" t="s">
        <v>3016</v>
      </c>
      <c r="V2165" s="52" t="s">
        <v>35</v>
      </c>
      <c r="W2165" s="41" t="n">
        <v>2050</v>
      </c>
      <c r="X2165" s="53" t="str">
        <f aca="false">"*"&amp;IF(AND(A2165="EU",W2165=2035),0.95,IF(AND(A2165="EU",W2165=2050),0.93,IF(AND(A2165="USA",W2165=2035),0.96,IF(AND(A2165="USA",W2165=2050),0.93,IF(AND(A2165="Japan",W2165=2035),0.94,IF(AND(A2165="Japan",W2165=2050),0.92,IF(AND(A2165="Russia",W2165=2035),0.95,IF(AND(A2165="Russia",W2165=2050),0.91,IF(AND(A2165="China",W2165=2035),0.93,IF(AND(A2165="China",W2165=2050),0.92,IF(AND(A2165="India",W2165=2035),0.94,IF(AND(A2165="India",W2165=2050),0.91,IF(AND(A2165="Middle East",W2165=2035),0.92,IF(AND(A2165="Middle East",W2165=2050),0.89,IF(AND(A2165="Africa",W2165=2035),0.93,IF(AND(A2165="Africa",W2165=2050),0.9,IF(AND(A2165="Brazil",W2165=2035),0.95,IF(AND(A2165="Brazil",W2165=2050),0.92,""))))))))))))))))))</f>
        <v>*0.9</v>
      </c>
      <c r="AC2165" s="0" t="s">
        <v>3016</v>
      </c>
      <c r="AD2165" s="50" t="s">
        <v>35</v>
      </c>
      <c r="AE2165" s="0" t="n">
        <v>2035</v>
      </c>
      <c r="AF2165" s="51" t="str">
        <f aca="false">"*"&amp;IF(AND(A2165="EU",AE2165=2035),0.93,IF(AND(A2165="EU",AE2165=2050),0.9,IF(AND(A2165="USA",AE2165=2035),0.92,IF(AND(A2165="USA",AE2165=2050),0.89,IF(AND(A2165="Japan",AE2165=2035),0.92,IF(AND(A2165="Japan",AE2165=2050),0.89,IF(AND(A2165="Russia",AE2165=2035),0.91,IF(AND(A2165="Russia",AE2165=2050),0.86,IF(AND(A2165="China",AE2165=2035),0.91,IF(AND(A2165="China",AE2165=2050),0.87,IF(AND(A2165="India",AE2165=2035),0.92,IF(AND(A2165="India",AE2165=2050),0.87,IF(AND(A2165="Middle East",AE2165=2035),0.89,IF(AND(A2165="Middle East",AE2165=2050),0.84,IF(AND(A2165="Africa",AE2165=2035),0.9,IF(AND(A2165="Africa",AE2165=2050),0.86,IF(AND(A2165="Brazil",AE2165=2035),0.93,IF(AND(A2165="Brazil",AE2165=2050),0.89,""))))))))))))))))))</f>
        <v>*0.9</v>
      </c>
      <c r="AG2165" s="51" t="str">
        <f aca="false">AG2164</f>
        <v>REZoning_Sol-Win</v>
      </c>
      <c r="AI2165" s="0" t="s">
        <v>3016</v>
      </c>
      <c r="AJ2165" s="50" t="s">
        <v>35</v>
      </c>
      <c r="AK2165" s="0" t="n">
        <v>2050</v>
      </c>
      <c r="AL2165" s="51" t="str">
        <f aca="false">"*"&amp;IF(AND(A2165="EU",AK2165=2035),0.93,IF(AND(A2165="EU",AK2165=2050),0.9,IF(AND(A2165="USA",AK2165=2035),0.92,IF(AND(A2165="USA",AK2165=2050),0.89,IF(AND(A2165="Japan",AK2165=2035),0.92,IF(AND(A2165="Japan",AK2165=2050),0.89,IF(AND(A2165="Russia",AK2165=2035),0.91,IF(AND(A2165="Russia",AK2165=2050),0.86,IF(AND(A2165="China",AK2165=2035),0.91,IF(AND(A2165="China",AK2165=2050),0.87,IF(AND(A2165="India",AK2165=2035),0.92,IF(AND(A2165="India",AK2165=2050),0.87,IF(AND(A2165="Middle East",AK2165=2035),0.89,IF(AND(A2165="Middle East",AK2165=2050),0.84,IF(AND(A2165="Africa",AK2165=2035),0.9,IF(AND(A2165="Africa",AK2165=2050),0.86,IF(AND(A2165="Brazil",AK2165=2035),0.93,IF(AND(A2165="Brazil",AK2165=2050),0.89,""))))))))))))))))))</f>
        <v>*0.86</v>
      </c>
      <c r="AM2165" s="51" t="str">
        <f aca="false">AM2164</f>
        <v>REZoning_Sol-Win</v>
      </c>
      <c r="AP2165" s="0" t="s">
        <v>3016</v>
      </c>
      <c r="AQ2165" s="0" t="s">
        <v>35</v>
      </c>
      <c r="AR2165" s="0" t="n">
        <v>2100</v>
      </c>
      <c r="AS2165" s="0" t="s">
        <v>860</v>
      </c>
      <c r="AT2165" s="0" t="s">
        <v>36</v>
      </c>
    </row>
    <row r="2166" customFormat="false" ht="28.5" hidden="false" customHeight="true" outlineLevel="0" collapsed="false">
      <c r="A2166" s="3" t="s">
        <v>43</v>
      </c>
      <c r="C2166" s="0" t="s">
        <v>3017</v>
      </c>
      <c r="D2166" s="50" t="s">
        <v>35</v>
      </c>
      <c r="E2166" s="0" t="n">
        <v>2035</v>
      </c>
      <c r="F2166" s="51" t="str">
        <f aca="false">"*"&amp;IF(AND(A2166="EU",E2166=2035),0.95,IF(AND(A2166="EU",E2166=2050),0.93,IF(AND(A2166="USA",E2166=2035),0.96,IF(AND(A2166="USA",E2166=2050),0.94,IF(AND(A2166="Japan",E2166=2035),0.94,IF(AND(A2166="Japan",E2166=2050),0.92,IF(AND(A2166="Russia",E2166=2035),0.95,IF(AND(A2166="Russia",E2166=2050),0.93,IF(AND(A2166="China",E2166=2035),0.94,IF(AND(A2166="China",E2166=2050),0.92,IF(AND(A2166="India",E2166=2035),0.95,IF(AND(A2166="India",E2166=2050),0.92,IF(AND(A2166="Middle East",E2166=2035),0.94,IF(AND(A2166="Middle East",E2166=2050),0.9,IF(AND(A2166="Africa",E2166=2035),0.94,IF(AND(A2166="Africa",E2166=2050),0.91,IF(AND(A2166="Brazil",E2166=2035),0.95,IF(AND(A2166="Brazil",E2166=2050),0.92,""))))))))))))))))))</f>
        <v>*0.94</v>
      </c>
      <c r="H2166" s="0" t="s">
        <v>3017</v>
      </c>
      <c r="I2166" s="50" t="s">
        <v>35</v>
      </c>
      <c r="J2166" s="0" t="n">
        <v>2050</v>
      </c>
      <c r="K2166" s="48" t="str">
        <f aca="false">"*"&amp;IF(AND(A2166="EU",J2166=2035),0.95,IF(AND(A2166="EU",J2166=2050),0.93,IF(AND(A2166="USA",J2166=2035),0.96,IF(AND(A2166="USA",J2166=2050),0.94,IF(AND(A2166="Japan",J2166=2035),0.94,IF(AND(A2166="Japan",J2166=2050),0.92,IF(AND(A2166="Russia",J2166=2035),0.95,IF(AND(A2166="Russia",J2166=2050),0.93,IF(AND(A2166="China",J2166=2035),0.94,IF(AND(A2166="China",J2166=2050),0.92,IF(AND(A2166="India",J2166=2035),0.95,IF(AND(A2166="India",J2166=2050),0.92,IF(AND(A2166="Middle East",J2166=2035),0.94,IF(AND(A2166="Middle East",J2166=2050),0.9,IF(AND(A2166="Africa",J2166=2035),0.94,IF(AND(A2166="Africa",J2166=2050),0.91,IF(AND(A2166="Brazil",J2166=2035),0.95,IF(AND(A2166="Brazil",J2166=2050),0.92,""))))))))))))))))))</f>
        <v>*0.91</v>
      </c>
      <c r="P2166" s="41" t="s">
        <v>3017</v>
      </c>
      <c r="Q2166" s="52" t="s">
        <v>35</v>
      </c>
      <c r="R2166" s="41" t="n">
        <v>2035</v>
      </c>
      <c r="S2166" s="53" t="str">
        <f aca="false">"*"&amp;IF(AND(A2166="EU",R2166=2035),0.95,IF(AND(A2166="EU",R2166=2050),0.93,IF(AND(A2166="USA",R2166=2035),0.96,IF(AND(A2166="USA",R2166=2050),0.93,IF(AND(A2166="Japan",R2166=2035),0.94,IF(AND(A2166="Japan",R2166=2050),0.92,IF(AND(A2166="Russia",R2166=2035),0.95,IF(AND(A2166="Russia",R2166=2050),0.91,IF(AND(A2166="China",R2166=2035),0.93,IF(AND(A2166="China",R2166=2050),0.92,IF(AND(A2166="India",R2166=2035),0.94,IF(AND(A2166="India",R2166=2050),0.91,IF(AND(A2166="Middle East",R2166=2035),0.92,IF(AND(A2166="Middle East",R2166=2050),0.89,IF(AND(A2166="Africa",R2166=2035),0.93,IF(AND(A2166="Africa",R2166=2050),0.9,IF(AND(A2166="Brazil",R2166=2035),0.95,IF(AND(A2166="Brazil",R2166=2050),0.92,""))))))))))))))))))</f>
        <v>*0.93</v>
      </c>
      <c r="U2166" s="41" t="s">
        <v>3017</v>
      </c>
      <c r="V2166" s="52" t="s">
        <v>35</v>
      </c>
      <c r="W2166" s="41" t="n">
        <v>2050</v>
      </c>
      <c r="X2166" s="53" t="str">
        <f aca="false">"*"&amp;IF(AND(A2166="EU",W2166=2035),0.95,IF(AND(A2166="EU",W2166=2050),0.93,IF(AND(A2166="USA",W2166=2035),0.96,IF(AND(A2166="USA",W2166=2050),0.93,IF(AND(A2166="Japan",W2166=2035),0.94,IF(AND(A2166="Japan",W2166=2050),0.92,IF(AND(A2166="Russia",W2166=2035),0.95,IF(AND(A2166="Russia",W2166=2050),0.91,IF(AND(A2166="China",W2166=2035),0.93,IF(AND(A2166="China",W2166=2050),0.92,IF(AND(A2166="India",W2166=2035),0.94,IF(AND(A2166="India",W2166=2050),0.91,IF(AND(A2166="Middle East",W2166=2035),0.92,IF(AND(A2166="Middle East",W2166=2050),0.89,IF(AND(A2166="Africa",W2166=2035),0.93,IF(AND(A2166="Africa",W2166=2050),0.9,IF(AND(A2166="Brazil",W2166=2035),0.95,IF(AND(A2166="Brazil",W2166=2050),0.92,""))))))))))))))))))</f>
        <v>*0.9</v>
      </c>
      <c r="AC2166" s="0" t="s">
        <v>3017</v>
      </c>
      <c r="AD2166" s="50" t="s">
        <v>35</v>
      </c>
      <c r="AE2166" s="0" t="n">
        <v>2035</v>
      </c>
      <c r="AF2166" s="51" t="str">
        <f aca="false">"*"&amp;IF(AND(A2166="EU",AE2166=2035),0.93,IF(AND(A2166="EU",AE2166=2050),0.9,IF(AND(A2166="USA",AE2166=2035),0.92,IF(AND(A2166="USA",AE2166=2050),0.89,IF(AND(A2166="Japan",AE2166=2035),0.92,IF(AND(A2166="Japan",AE2166=2050),0.89,IF(AND(A2166="Russia",AE2166=2035),0.91,IF(AND(A2166="Russia",AE2166=2050),0.86,IF(AND(A2166="China",AE2166=2035),0.91,IF(AND(A2166="China",AE2166=2050),0.87,IF(AND(A2166="India",AE2166=2035),0.92,IF(AND(A2166="India",AE2166=2050),0.87,IF(AND(A2166="Middle East",AE2166=2035),0.89,IF(AND(A2166="Middle East",AE2166=2050),0.84,IF(AND(A2166="Africa",AE2166=2035),0.9,IF(AND(A2166="Africa",AE2166=2050),0.86,IF(AND(A2166="Brazil",AE2166=2035),0.93,IF(AND(A2166="Brazil",AE2166=2050),0.89,""))))))))))))))))))</f>
        <v>*0.9</v>
      </c>
      <c r="AG2166" s="51" t="str">
        <f aca="false">AG2165</f>
        <v>REZoning_Sol-Win</v>
      </c>
      <c r="AI2166" s="0" t="s">
        <v>3017</v>
      </c>
      <c r="AJ2166" s="50" t="s">
        <v>35</v>
      </c>
      <c r="AK2166" s="0" t="n">
        <v>2050</v>
      </c>
      <c r="AL2166" s="51" t="str">
        <f aca="false">"*"&amp;IF(AND(A2166="EU",AK2166=2035),0.93,IF(AND(A2166="EU",AK2166=2050),0.9,IF(AND(A2166="USA",AK2166=2035),0.92,IF(AND(A2166="USA",AK2166=2050),0.89,IF(AND(A2166="Japan",AK2166=2035),0.92,IF(AND(A2166="Japan",AK2166=2050),0.89,IF(AND(A2166="Russia",AK2166=2035),0.91,IF(AND(A2166="Russia",AK2166=2050),0.86,IF(AND(A2166="China",AK2166=2035),0.91,IF(AND(A2166="China",AK2166=2050),0.87,IF(AND(A2166="India",AK2166=2035),0.92,IF(AND(A2166="India",AK2166=2050),0.87,IF(AND(A2166="Middle East",AK2166=2035),0.89,IF(AND(A2166="Middle East",AK2166=2050),0.84,IF(AND(A2166="Africa",AK2166=2035),0.9,IF(AND(A2166="Africa",AK2166=2050),0.86,IF(AND(A2166="Brazil",AK2166=2035),0.93,IF(AND(A2166="Brazil",AK2166=2050),0.89,""))))))))))))))))))</f>
        <v>*0.86</v>
      </c>
      <c r="AM2166" s="51" t="str">
        <f aca="false">AM2165</f>
        <v>REZoning_Sol-Win</v>
      </c>
      <c r="AP2166" s="0" t="s">
        <v>3017</v>
      </c>
      <c r="AQ2166" s="0" t="s">
        <v>35</v>
      </c>
      <c r="AR2166" s="0" t="n">
        <v>2100</v>
      </c>
      <c r="AS2166" s="0" t="s">
        <v>860</v>
      </c>
      <c r="AT2166" s="0" t="s">
        <v>36</v>
      </c>
    </row>
    <row r="2167" customFormat="false" ht="28.5" hidden="false" customHeight="true" outlineLevel="0" collapsed="false">
      <c r="A2167" s="3" t="s">
        <v>43</v>
      </c>
      <c r="C2167" s="0" t="s">
        <v>3018</v>
      </c>
      <c r="D2167" s="50" t="s">
        <v>35</v>
      </c>
      <c r="E2167" s="0" t="n">
        <v>2035</v>
      </c>
      <c r="F2167" s="51" t="str">
        <f aca="false">"*"&amp;IF(AND(A2167="EU",E2167=2035),0.95,IF(AND(A2167="EU",E2167=2050),0.93,IF(AND(A2167="USA",E2167=2035),0.96,IF(AND(A2167="USA",E2167=2050),0.94,IF(AND(A2167="Japan",E2167=2035),0.94,IF(AND(A2167="Japan",E2167=2050),0.92,IF(AND(A2167="Russia",E2167=2035),0.95,IF(AND(A2167="Russia",E2167=2050),0.93,IF(AND(A2167="China",E2167=2035),0.94,IF(AND(A2167="China",E2167=2050),0.92,IF(AND(A2167="India",E2167=2035),0.95,IF(AND(A2167="India",E2167=2050),0.92,IF(AND(A2167="Middle East",E2167=2035),0.94,IF(AND(A2167="Middle East",E2167=2050),0.9,IF(AND(A2167="Africa",E2167=2035),0.94,IF(AND(A2167="Africa",E2167=2050),0.91,IF(AND(A2167="Brazil",E2167=2035),0.95,IF(AND(A2167="Brazil",E2167=2050),0.92,""))))))))))))))))))</f>
        <v>*0.94</v>
      </c>
      <c r="H2167" s="0" t="s">
        <v>3018</v>
      </c>
      <c r="I2167" s="50" t="s">
        <v>35</v>
      </c>
      <c r="J2167" s="0" t="n">
        <v>2050</v>
      </c>
      <c r="K2167" s="48" t="str">
        <f aca="false">"*"&amp;IF(AND(A2167="EU",J2167=2035),0.95,IF(AND(A2167="EU",J2167=2050),0.93,IF(AND(A2167="USA",J2167=2035),0.96,IF(AND(A2167="USA",J2167=2050),0.94,IF(AND(A2167="Japan",J2167=2035),0.94,IF(AND(A2167="Japan",J2167=2050),0.92,IF(AND(A2167="Russia",J2167=2035),0.95,IF(AND(A2167="Russia",J2167=2050),0.93,IF(AND(A2167="China",J2167=2035),0.94,IF(AND(A2167="China",J2167=2050),0.92,IF(AND(A2167="India",J2167=2035),0.95,IF(AND(A2167="India",J2167=2050),0.92,IF(AND(A2167="Middle East",J2167=2035),0.94,IF(AND(A2167="Middle East",J2167=2050),0.9,IF(AND(A2167="Africa",J2167=2035),0.94,IF(AND(A2167="Africa",J2167=2050),0.91,IF(AND(A2167="Brazil",J2167=2035),0.95,IF(AND(A2167="Brazil",J2167=2050),0.92,""))))))))))))))))))</f>
        <v>*0.91</v>
      </c>
      <c r="P2167" s="41" t="s">
        <v>3018</v>
      </c>
      <c r="Q2167" s="52" t="s">
        <v>35</v>
      </c>
      <c r="R2167" s="41" t="n">
        <v>2035</v>
      </c>
      <c r="S2167" s="53" t="str">
        <f aca="false">"*"&amp;IF(AND(A2167="EU",R2167=2035),0.95,IF(AND(A2167="EU",R2167=2050),0.93,IF(AND(A2167="USA",R2167=2035),0.96,IF(AND(A2167="USA",R2167=2050),0.93,IF(AND(A2167="Japan",R2167=2035),0.94,IF(AND(A2167="Japan",R2167=2050),0.92,IF(AND(A2167="Russia",R2167=2035),0.95,IF(AND(A2167="Russia",R2167=2050),0.91,IF(AND(A2167="China",R2167=2035),0.93,IF(AND(A2167="China",R2167=2050),0.92,IF(AND(A2167="India",R2167=2035),0.94,IF(AND(A2167="India",R2167=2050),0.91,IF(AND(A2167="Middle East",R2167=2035),0.92,IF(AND(A2167="Middle East",R2167=2050),0.89,IF(AND(A2167="Africa",R2167=2035),0.93,IF(AND(A2167="Africa",R2167=2050),0.9,IF(AND(A2167="Brazil",R2167=2035),0.95,IF(AND(A2167="Brazil",R2167=2050),0.92,""))))))))))))))))))</f>
        <v>*0.93</v>
      </c>
      <c r="U2167" s="41" t="s">
        <v>3018</v>
      </c>
      <c r="V2167" s="52" t="s">
        <v>35</v>
      </c>
      <c r="W2167" s="41" t="n">
        <v>2050</v>
      </c>
      <c r="X2167" s="53" t="str">
        <f aca="false">"*"&amp;IF(AND(A2167="EU",W2167=2035),0.95,IF(AND(A2167="EU",W2167=2050),0.93,IF(AND(A2167="USA",W2167=2035),0.96,IF(AND(A2167="USA",W2167=2050),0.93,IF(AND(A2167="Japan",W2167=2035),0.94,IF(AND(A2167="Japan",W2167=2050),0.92,IF(AND(A2167="Russia",W2167=2035),0.95,IF(AND(A2167="Russia",W2167=2050),0.91,IF(AND(A2167="China",W2167=2035),0.93,IF(AND(A2167="China",W2167=2050),0.92,IF(AND(A2167="India",W2167=2035),0.94,IF(AND(A2167="India",W2167=2050),0.91,IF(AND(A2167="Middle East",W2167=2035),0.92,IF(AND(A2167="Middle East",W2167=2050),0.89,IF(AND(A2167="Africa",W2167=2035),0.93,IF(AND(A2167="Africa",W2167=2050),0.9,IF(AND(A2167="Brazil",W2167=2035),0.95,IF(AND(A2167="Brazil",W2167=2050),0.92,""))))))))))))))))))</f>
        <v>*0.9</v>
      </c>
      <c r="AC2167" s="0" t="s">
        <v>3018</v>
      </c>
      <c r="AD2167" s="50" t="s">
        <v>35</v>
      </c>
      <c r="AE2167" s="0" t="n">
        <v>2035</v>
      </c>
      <c r="AF2167" s="51" t="str">
        <f aca="false">"*"&amp;IF(AND(A2167="EU",AE2167=2035),0.93,IF(AND(A2167="EU",AE2167=2050),0.9,IF(AND(A2167="USA",AE2167=2035),0.92,IF(AND(A2167="USA",AE2167=2050),0.89,IF(AND(A2167="Japan",AE2167=2035),0.92,IF(AND(A2167="Japan",AE2167=2050),0.89,IF(AND(A2167="Russia",AE2167=2035),0.91,IF(AND(A2167="Russia",AE2167=2050),0.86,IF(AND(A2167="China",AE2167=2035),0.91,IF(AND(A2167="China",AE2167=2050),0.87,IF(AND(A2167="India",AE2167=2035),0.92,IF(AND(A2167="India",AE2167=2050),0.87,IF(AND(A2167="Middle East",AE2167=2035),0.89,IF(AND(A2167="Middle East",AE2167=2050),0.84,IF(AND(A2167="Africa",AE2167=2035),0.9,IF(AND(A2167="Africa",AE2167=2050),0.86,IF(AND(A2167="Brazil",AE2167=2035),0.93,IF(AND(A2167="Brazil",AE2167=2050),0.89,""))))))))))))))))))</f>
        <v>*0.9</v>
      </c>
      <c r="AG2167" s="51" t="str">
        <f aca="false">AG2166</f>
        <v>REZoning_Sol-Win</v>
      </c>
      <c r="AI2167" s="0" t="s">
        <v>3018</v>
      </c>
      <c r="AJ2167" s="50" t="s">
        <v>35</v>
      </c>
      <c r="AK2167" s="0" t="n">
        <v>2050</v>
      </c>
      <c r="AL2167" s="51" t="str">
        <f aca="false">"*"&amp;IF(AND(A2167="EU",AK2167=2035),0.93,IF(AND(A2167="EU",AK2167=2050),0.9,IF(AND(A2167="USA",AK2167=2035),0.92,IF(AND(A2167="USA",AK2167=2050),0.89,IF(AND(A2167="Japan",AK2167=2035),0.92,IF(AND(A2167="Japan",AK2167=2050),0.89,IF(AND(A2167="Russia",AK2167=2035),0.91,IF(AND(A2167="Russia",AK2167=2050),0.86,IF(AND(A2167="China",AK2167=2035),0.91,IF(AND(A2167="China",AK2167=2050),0.87,IF(AND(A2167="India",AK2167=2035),0.92,IF(AND(A2167="India",AK2167=2050),0.87,IF(AND(A2167="Middle East",AK2167=2035),0.89,IF(AND(A2167="Middle East",AK2167=2050),0.84,IF(AND(A2167="Africa",AK2167=2035),0.9,IF(AND(A2167="Africa",AK2167=2050),0.86,IF(AND(A2167="Brazil",AK2167=2035),0.93,IF(AND(A2167="Brazil",AK2167=2050),0.89,""))))))))))))))))))</f>
        <v>*0.86</v>
      </c>
      <c r="AM2167" s="51" t="str">
        <f aca="false">AM2166</f>
        <v>REZoning_Sol-Win</v>
      </c>
      <c r="AP2167" s="0" t="s">
        <v>3018</v>
      </c>
      <c r="AQ2167" s="0" t="s">
        <v>35</v>
      </c>
      <c r="AR2167" s="0" t="n">
        <v>2100</v>
      </c>
      <c r="AS2167" s="0" t="s">
        <v>860</v>
      </c>
      <c r="AT2167" s="0" t="s">
        <v>36</v>
      </c>
    </row>
    <row r="2168" customFormat="false" ht="28.5" hidden="false" customHeight="true" outlineLevel="0" collapsed="false">
      <c r="A2168" s="3" t="s">
        <v>43</v>
      </c>
      <c r="C2168" s="0" t="s">
        <v>3019</v>
      </c>
      <c r="D2168" s="50" t="s">
        <v>35</v>
      </c>
      <c r="E2168" s="0" t="n">
        <v>2035</v>
      </c>
      <c r="F2168" s="51" t="str">
        <f aca="false">"*"&amp;IF(AND(A2168="EU",E2168=2035),0.95,IF(AND(A2168="EU",E2168=2050),0.93,IF(AND(A2168="USA",E2168=2035),0.96,IF(AND(A2168="USA",E2168=2050),0.94,IF(AND(A2168="Japan",E2168=2035),0.94,IF(AND(A2168="Japan",E2168=2050),0.92,IF(AND(A2168="Russia",E2168=2035),0.95,IF(AND(A2168="Russia",E2168=2050),0.93,IF(AND(A2168="China",E2168=2035),0.94,IF(AND(A2168="China",E2168=2050),0.92,IF(AND(A2168="India",E2168=2035),0.95,IF(AND(A2168="India",E2168=2050),0.92,IF(AND(A2168="Middle East",E2168=2035),0.94,IF(AND(A2168="Middle East",E2168=2050),0.9,IF(AND(A2168="Africa",E2168=2035),0.94,IF(AND(A2168="Africa",E2168=2050),0.91,IF(AND(A2168="Brazil",E2168=2035),0.95,IF(AND(A2168="Brazil",E2168=2050),0.92,""))))))))))))))))))</f>
        <v>*0.94</v>
      </c>
      <c r="H2168" s="0" t="s">
        <v>3019</v>
      </c>
      <c r="I2168" s="50" t="s">
        <v>35</v>
      </c>
      <c r="J2168" s="0" t="n">
        <v>2050</v>
      </c>
      <c r="K2168" s="48" t="str">
        <f aca="false">"*"&amp;IF(AND(A2168="EU",J2168=2035),0.95,IF(AND(A2168="EU",J2168=2050),0.93,IF(AND(A2168="USA",J2168=2035),0.96,IF(AND(A2168="USA",J2168=2050),0.94,IF(AND(A2168="Japan",J2168=2035),0.94,IF(AND(A2168="Japan",J2168=2050),0.92,IF(AND(A2168="Russia",J2168=2035),0.95,IF(AND(A2168="Russia",J2168=2050),0.93,IF(AND(A2168="China",J2168=2035),0.94,IF(AND(A2168="China",J2168=2050),0.92,IF(AND(A2168="India",J2168=2035),0.95,IF(AND(A2168="India",J2168=2050),0.92,IF(AND(A2168="Middle East",J2168=2035),0.94,IF(AND(A2168="Middle East",J2168=2050),0.9,IF(AND(A2168="Africa",J2168=2035),0.94,IF(AND(A2168="Africa",J2168=2050),0.91,IF(AND(A2168="Brazil",J2168=2035),0.95,IF(AND(A2168="Brazil",J2168=2050),0.92,""))))))))))))))))))</f>
        <v>*0.91</v>
      </c>
      <c r="P2168" s="41" t="s">
        <v>3019</v>
      </c>
      <c r="Q2168" s="52" t="s">
        <v>35</v>
      </c>
      <c r="R2168" s="41" t="n">
        <v>2035</v>
      </c>
      <c r="S2168" s="53" t="str">
        <f aca="false">"*"&amp;IF(AND(A2168="EU",R2168=2035),0.95,IF(AND(A2168="EU",R2168=2050),0.93,IF(AND(A2168="USA",R2168=2035),0.96,IF(AND(A2168="USA",R2168=2050),0.93,IF(AND(A2168="Japan",R2168=2035),0.94,IF(AND(A2168="Japan",R2168=2050),0.92,IF(AND(A2168="Russia",R2168=2035),0.95,IF(AND(A2168="Russia",R2168=2050),0.91,IF(AND(A2168="China",R2168=2035),0.93,IF(AND(A2168="China",R2168=2050),0.92,IF(AND(A2168="India",R2168=2035),0.94,IF(AND(A2168="India",R2168=2050),0.91,IF(AND(A2168="Middle East",R2168=2035),0.92,IF(AND(A2168="Middle East",R2168=2050),0.89,IF(AND(A2168="Africa",R2168=2035),0.93,IF(AND(A2168="Africa",R2168=2050),0.9,IF(AND(A2168="Brazil",R2168=2035),0.95,IF(AND(A2168="Brazil",R2168=2050),0.92,""))))))))))))))))))</f>
        <v>*0.93</v>
      </c>
      <c r="U2168" s="41" t="s">
        <v>3019</v>
      </c>
      <c r="V2168" s="52" t="s">
        <v>35</v>
      </c>
      <c r="W2168" s="41" t="n">
        <v>2050</v>
      </c>
      <c r="X2168" s="53" t="str">
        <f aca="false">"*"&amp;IF(AND(A2168="EU",W2168=2035),0.95,IF(AND(A2168="EU",W2168=2050),0.93,IF(AND(A2168="USA",W2168=2035),0.96,IF(AND(A2168="USA",W2168=2050),0.93,IF(AND(A2168="Japan",W2168=2035),0.94,IF(AND(A2168="Japan",W2168=2050),0.92,IF(AND(A2168="Russia",W2168=2035),0.95,IF(AND(A2168="Russia",W2168=2050),0.91,IF(AND(A2168="China",W2168=2035),0.93,IF(AND(A2168="China",W2168=2050),0.92,IF(AND(A2168="India",W2168=2035),0.94,IF(AND(A2168="India",W2168=2050),0.91,IF(AND(A2168="Middle East",W2168=2035),0.92,IF(AND(A2168="Middle East",W2168=2050),0.89,IF(AND(A2168="Africa",W2168=2035),0.93,IF(AND(A2168="Africa",W2168=2050),0.9,IF(AND(A2168="Brazil",W2168=2035),0.95,IF(AND(A2168="Brazil",W2168=2050),0.92,""))))))))))))))))))</f>
        <v>*0.9</v>
      </c>
      <c r="AC2168" s="0" t="s">
        <v>3019</v>
      </c>
      <c r="AD2168" s="50" t="s">
        <v>35</v>
      </c>
      <c r="AE2168" s="0" t="n">
        <v>2035</v>
      </c>
      <c r="AF2168" s="51" t="str">
        <f aca="false">"*"&amp;IF(AND(A2168="EU",AE2168=2035),0.93,IF(AND(A2168="EU",AE2168=2050),0.9,IF(AND(A2168="USA",AE2168=2035),0.92,IF(AND(A2168="USA",AE2168=2050),0.89,IF(AND(A2168="Japan",AE2168=2035),0.92,IF(AND(A2168="Japan",AE2168=2050),0.89,IF(AND(A2168="Russia",AE2168=2035),0.91,IF(AND(A2168="Russia",AE2168=2050),0.86,IF(AND(A2168="China",AE2168=2035),0.91,IF(AND(A2168="China",AE2168=2050),0.87,IF(AND(A2168="India",AE2168=2035),0.92,IF(AND(A2168="India",AE2168=2050),0.87,IF(AND(A2168="Middle East",AE2168=2035),0.89,IF(AND(A2168="Middle East",AE2168=2050),0.84,IF(AND(A2168="Africa",AE2168=2035),0.9,IF(AND(A2168="Africa",AE2168=2050),0.86,IF(AND(A2168="Brazil",AE2168=2035),0.93,IF(AND(A2168="Brazil",AE2168=2050),0.89,""))))))))))))))))))</f>
        <v>*0.9</v>
      </c>
      <c r="AG2168" s="51" t="str">
        <f aca="false">AG2167</f>
        <v>REZoning_Sol-Win</v>
      </c>
      <c r="AI2168" s="0" t="s">
        <v>3019</v>
      </c>
      <c r="AJ2168" s="50" t="s">
        <v>35</v>
      </c>
      <c r="AK2168" s="0" t="n">
        <v>2050</v>
      </c>
      <c r="AL2168" s="51" t="str">
        <f aca="false">"*"&amp;IF(AND(A2168="EU",AK2168=2035),0.93,IF(AND(A2168="EU",AK2168=2050),0.9,IF(AND(A2168="USA",AK2168=2035),0.92,IF(AND(A2168="USA",AK2168=2050),0.89,IF(AND(A2168="Japan",AK2168=2035),0.92,IF(AND(A2168="Japan",AK2168=2050),0.89,IF(AND(A2168="Russia",AK2168=2035),0.91,IF(AND(A2168="Russia",AK2168=2050),0.86,IF(AND(A2168="China",AK2168=2035),0.91,IF(AND(A2168="China",AK2168=2050),0.87,IF(AND(A2168="India",AK2168=2035),0.92,IF(AND(A2168="India",AK2168=2050),0.87,IF(AND(A2168="Middle East",AK2168=2035),0.89,IF(AND(A2168="Middle East",AK2168=2050),0.84,IF(AND(A2168="Africa",AK2168=2035),0.9,IF(AND(A2168="Africa",AK2168=2050),0.86,IF(AND(A2168="Brazil",AK2168=2035),0.93,IF(AND(A2168="Brazil",AK2168=2050),0.89,""))))))))))))))))))</f>
        <v>*0.86</v>
      </c>
      <c r="AM2168" s="51" t="str">
        <f aca="false">AM2167</f>
        <v>REZoning_Sol-Win</v>
      </c>
      <c r="AP2168" s="0" t="s">
        <v>3019</v>
      </c>
      <c r="AQ2168" s="0" t="s">
        <v>35</v>
      </c>
      <c r="AR2168" s="0" t="n">
        <v>2100</v>
      </c>
      <c r="AS2168" s="0" t="s">
        <v>860</v>
      </c>
      <c r="AT2168" s="0" t="s">
        <v>36</v>
      </c>
    </row>
    <row r="2169" customFormat="false" ht="28.5" hidden="false" customHeight="true" outlineLevel="0" collapsed="false">
      <c r="A2169" s="3" t="s">
        <v>43</v>
      </c>
      <c r="C2169" s="0" t="s">
        <v>3020</v>
      </c>
      <c r="D2169" s="50" t="s">
        <v>35</v>
      </c>
      <c r="E2169" s="0" t="n">
        <v>2035</v>
      </c>
      <c r="F2169" s="51" t="str">
        <f aca="false">"*"&amp;IF(AND(A2169="EU",E2169=2035),0.95,IF(AND(A2169="EU",E2169=2050),0.93,IF(AND(A2169="USA",E2169=2035),0.96,IF(AND(A2169="USA",E2169=2050),0.94,IF(AND(A2169="Japan",E2169=2035),0.94,IF(AND(A2169="Japan",E2169=2050),0.92,IF(AND(A2169="Russia",E2169=2035),0.95,IF(AND(A2169="Russia",E2169=2050),0.93,IF(AND(A2169="China",E2169=2035),0.94,IF(AND(A2169="China",E2169=2050),0.92,IF(AND(A2169="India",E2169=2035),0.95,IF(AND(A2169="India",E2169=2050),0.92,IF(AND(A2169="Middle East",E2169=2035),0.94,IF(AND(A2169="Middle East",E2169=2050),0.9,IF(AND(A2169="Africa",E2169=2035),0.94,IF(AND(A2169="Africa",E2169=2050),0.91,IF(AND(A2169="Brazil",E2169=2035),0.95,IF(AND(A2169="Brazil",E2169=2050),0.92,""))))))))))))))))))</f>
        <v>*0.94</v>
      </c>
      <c r="H2169" s="0" t="s">
        <v>3020</v>
      </c>
      <c r="I2169" s="50" t="s">
        <v>35</v>
      </c>
      <c r="J2169" s="0" t="n">
        <v>2050</v>
      </c>
      <c r="K2169" s="48" t="str">
        <f aca="false">"*"&amp;IF(AND(A2169="EU",J2169=2035),0.95,IF(AND(A2169="EU",J2169=2050),0.93,IF(AND(A2169="USA",J2169=2035),0.96,IF(AND(A2169="USA",J2169=2050),0.94,IF(AND(A2169="Japan",J2169=2035),0.94,IF(AND(A2169="Japan",J2169=2050),0.92,IF(AND(A2169="Russia",J2169=2035),0.95,IF(AND(A2169="Russia",J2169=2050),0.93,IF(AND(A2169="China",J2169=2035),0.94,IF(AND(A2169="China",J2169=2050),0.92,IF(AND(A2169="India",J2169=2035),0.95,IF(AND(A2169="India",J2169=2050),0.92,IF(AND(A2169="Middle East",J2169=2035),0.94,IF(AND(A2169="Middle East",J2169=2050),0.9,IF(AND(A2169="Africa",J2169=2035),0.94,IF(AND(A2169="Africa",J2169=2050),0.91,IF(AND(A2169="Brazil",J2169=2035),0.95,IF(AND(A2169="Brazil",J2169=2050),0.92,""))))))))))))))))))</f>
        <v>*0.91</v>
      </c>
      <c r="P2169" s="41" t="s">
        <v>3020</v>
      </c>
      <c r="Q2169" s="52" t="s">
        <v>35</v>
      </c>
      <c r="R2169" s="41" t="n">
        <v>2035</v>
      </c>
      <c r="S2169" s="53" t="str">
        <f aca="false">"*"&amp;IF(AND(A2169="EU",R2169=2035),0.95,IF(AND(A2169="EU",R2169=2050),0.93,IF(AND(A2169="USA",R2169=2035),0.96,IF(AND(A2169="USA",R2169=2050),0.93,IF(AND(A2169="Japan",R2169=2035),0.94,IF(AND(A2169="Japan",R2169=2050),0.92,IF(AND(A2169="Russia",R2169=2035),0.95,IF(AND(A2169="Russia",R2169=2050),0.91,IF(AND(A2169="China",R2169=2035),0.93,IF(AND(A2169="China",R2169=2050),0.92,IF(AND(A2169="India",R2169=2035),0.94,IF(AND(A2169="India",R2169=2050),0.91,IF(AND(A2169="Middle East",R2169=2035),0.92,IF(AND(A2169="Middle East",R2169=2050),0.89,IF(AND(A2169="Africa",R2169=2035),0.93,IF(AND(A2169="Africa",R2169=2050),0.9,IF(AND(A2169="Brazil",R2169=2035),0.95,IF(AND(A2169="Brazil",R2169=2050),0.92,""))))))))))))))))))</f>
        <v>*0.93</v>
      </c>
      <c r="U2169" s="41" t="s">
        <v>3020</v>
      </c>
      <c r="V2169" s="52" t="s">
        <v>35</v>
      </c>
      <c r="W2169" s="41" t="n">
        <v>2050</v>
      </c>
      <c r="X2169" s="53" t="str">
        <f aca="false">"*"&amp;IF(AND(A2169="EU",W2169=2035),0.95,IF(AND(A2169="EU",W2169=2050),0.93,IF(AND(A2169="USA",W2169=2035),0.96,IF(AND(A2169="USA",W2169=2050),0.93,IF(AND(A2169="Japan",W2169=2035),0.94,IF(AND(A2169="Japan",W2169=2050),0.92,IF(AND(A2169="Russia",W2169=2035),0.95,IF(AND(A2169="Russia",W2169=2050),0.91,IF(AND(A2169="China",W2169=2035),0.93,IF(AND(A2169="China",W2169=2050),0.92,IF(AND(A2169="India",W2169=2035),0.94,IF(AND(A2169="India",W2169=2050),0.91,IF(AND(A2169="Middle East",W2169=2035),0.92,IF(AND(A2169="Middle East",W2169=2050),0.89,IF(AND(A2169="Africa",W2169=2035),0.93,IF(AND(A2169="Africa",W2169=2050),0.9,IF(AND(A2169="Brazil",W2169=2035),0.95,IF(AND(A2169="Brazil",W2169=2050),0.92,""))))))))))))))))))</f>
        <v>*0.9</v>
      </c>
      <c r="AC2169" s="0" t="s">
        <v>3020</v>
      </c>
      <c r="AD2169" s="50" t="s">
        <v>35</v>
      </c>
      <c r="AE2169" s="0" t="n">
        <v>2035</v>
      </c>
      <c r="AF2169" s="51" t="str">
        <f aca="false">"*"&amp;IF(AND(A2169="EU",AE2169=2035),0.93,IF(AND(A2169="EU",AE2169=2050),0.9,IF(AND(A2169="USA",AE2169=2035),0.92,IF(AND(A2169="USA",AE2169=2050),0.89,IF(AND(A2169="Japan",AE2169=2035),0.92,IF(AND(A2169="Japan",AE2169=2050),0.89,IF(AND(A2169="Russia",AE2169=2035),0.91,IF(AND(A2169="Russia",AE2169=2050),0.86,IF(AND(A2169="China",AE2169=2035),0.91,IF(AND(A2169="China",AE2169=2050),0.87,IF(AND(A2169="India",AE2169=2035),0.92,IF(AND(A2169="India",AE2169=2050),0.87,IF(AND(A2169="Middle East",AE2169=2035),0.89,IF(AND(A2169="Middle East",AE2169=2050),0.84,IF(AND(A2169="Africa",AE2169=2035),0.9,IF(AND(A2169="Africa",AE2169=2050),0.86,IF(AND(A2169="Brazil",AE2169=2035),0.93,IF(AND(A2169="Brazil",AE2169=2050),0.89,""))))))))))))))))))</f>
        <v>*0.9</v>
      </c>
      <c r="AG2169" s="51" t="str">
        <f aca="false">AG2168</f>
        <v>REZoning_Sol-Win</v>
      </c>
      <c r="AI2169" s="0" t="s">
        <v>3020</v>
      </c>
      <c r="AJ2169" s="50" t="s">
        <v>35</v>
      </c>
      <c r="AK2169" s="0" t="n">
        <v>2050</v>
      </c>
      <c r="AL2169" s="51" t="str">
        <f aca="false">"*"&amp;IF(AND(A2169="EU",AK2169=2035),0.93,IF(AND(A2169="EU",AK2169=2050),0.9,IF(AND(A2169="USA",AK2169=2035),0.92,IF(AND(A2169="USA",AK2169=2050),0.89,IF(AND(A2169="Japan",AK2169=2035),0.92,IF(AND(A2169="Japan",AK2169=2050),0.89,IF(AND(A2169="Russia",AK2169=2035),0.91,IF(AND(A2169="Russia",AK2169=2050),0.86,IF(AND(A2169="China",AK2169=2035),0.91,IF(AND(A2169="China",AK2169=2050),0.87,IF(AND(A2169="India",AK2169=2035),0.92,IF(AND(A2169="India",AK2169=2050),0.87,IF(AND(A2169="Middle East",AK2169=2035),0.89,IF(AND(A2169="Middle East",AK2169=2050),0.84,IF(AND(A2169="Africa",AK2169=2035),0.9,IF(AND(A2169="Africa",AK2169=2050),0.86,IF(AND(A2169="Brazil",AK2169=2035),0.93,IF(AND(A2169="Brazil",AK2169=2050),0.89,""))))))))))))))))))</f>
        <v>*0.86</v>
      </c>
      <c r="AM2169" s="51" t="str">
        <f aca="false">AM2168</f>
        <v>REZoning_Sol-Win</v>
      </c>
      <c r="AP2169" s="0" t="s">
        <v>3020</v>
      </c>
      <c r="AQ2169" s="0" t="s">
        <v>35</v>
      </c>
      <c r="AR2169" s="0" t="n">
        <v>2100</v>
      </c>
      <c r="AS2169" s="0" t="s">
        <v>860</v>
      </c>
      <c r="AT2169" s="0" t="s">
        <v>36</v>
      </c>
    </row>
    <row r="2170" customFormat="false" ht="28.5" hidden="false" customHeight="true" outlineLevel="0" collapsed="false">
      <c r="A2170" s="3" t="s">
        <v>43</v>
      </c>
      <c r="C2170" s="0" t="s">
        <v>3021</v>
      </c>
      <c r="D2170" s="50" t="s">
        <v>35</v>
      </c>
      <c r="E2170" s="0" t="n">
        <v>2035</v>
      </c>
      <c r="F2170" s="51" t="str">
        <f aca="false">"*"&amp;IF(AND(A2170="EU",E2170=2035),0.95,IF(AND(A2170="EU",E2170=2050),0.93,IF(AND(A2170="USA",E2170=2035),0.96,IF(AND(A2170="USA",E2170=2050),0.94,IF(AND(A2170="Japan",E2170=2035),0.94,IF(AND(A2170="Japan",E2170=2050),0.92,IF(AND(A2170="Russia",E2170=2035),0.95,IF(AND(A2170="Russia",E2170=2050),0.93,IF(AND(A2170="China",E2170=2035),0.94,IF(AND(A2170="China",E2170=2050),0.92,IF(AND(A2170="India",E2170=2035),0.95,IF(AND(A2170="India",E2170=2050),0.92,IF(AND(A2170="Middle East",E2170=2035),0.94,IF(AND(A2170="Middle East",E2170=2050),0.9,IF(AND(A2170="Africa",E2170=2035),0.94,IF(AND(A2170="Africa",E2170=2050),0.91,IF(AND(A2170="Brazil",E2170=2035),0.95,IF(AND(A2170="Brazil",E2170=2050),0.92,""))))))))))))))))))</f>
        <v>*0.94</v>
      </c>
      <c r="H2170" s="0" t="s">
        <v>3021</v>
      </c>
      <c r="I2170" s="50" t="s">
        <v>35</v>
      </c>
      <c r="J2170" s="0" t="n">
        <v>2050</v>
      </c>
      <c r="K2170" s="48" t="str">
        <f aca="false">"*"&amp;IF(AND(A2170="EU",J2170=2035),0.95,IF(AND(A2170="EU",J2170=2050),0.93,IF(AND(A2170="USA",J2170=2035),0.96,IF(AND(A2170="USA",J2170=2050),0.94,IF(AND(A2170="Japan",J2170=2035),0.94,IF(AND(A2170="Japan",J2170=2050),0.92,IF(AND(A2170="Russia",J2170=2035),0.95,IF(AND(A2170="Russia",J2170=2050),0.93,IF(AND(A2170="China",J2170=2035),0.94,IF(AND(A2170="China",J2170=2050),0.92,IF(AND(A2170="India",J2170=2035),0.95,IF(AND(A2170="India",J2170=2050),0.92,IF(AND(A2170="Middle East",J2170=2035),0.94,IF(AND(A2170="Middle East",J2170=2050),0.9,IF(AND(A2170="Africa",J2170=2035),0.94,IF(AND(A2170="Africa",J2170=2050),0.91,IF(AND(A2170="Brazil",J2170=2035),0.95,IF(AND(A2170="Brazil",J2170=2050),0.92,""))))))))))))))))))</f>
        <v>*0.91</v>
      </c>
      <c r="P2170" s="41" t="s">
        <v>3021</v>
      </c>
      <c r="Q2170" s="52" t="s">
        <v>35</v>
      </c>
      <c r="R2170" s="41" t="n">
        <v>2035</v>
      </c>
      <c r="S2170" s="53" t="str">
        <f aca="false">"*"&amp;IF(AND(A2170="EU",R2170=2035),0.95,IF(AND(A2170="EU",R2170=2050),0.93,IF(AND(A2170="USA",R2170=2035),0.96,IF(AND(A2170="USA",R2170=2050),0.93,IF(AND(A2170="Japan",R2170=2035),0.94,IF(AND(A2170="Japan",R2170=2050),0.92,IF(AND(A2170="Russia",R2170=2035),0.95,IF(AND(A2170="Russia",R2170=2050),0.91,IF(AND(A2170="China",R2170=2035),0.93,IF(AND(A2170="China",R2170=2050),0.92,IF(AND(A2170="India",R2170=2035),0.94,IF(AND(A2170="India",R2170=2050),0.91,IF(AND(A2170="Middle East",R2170=2035),0.92,IF(AND(A2170="Middle East",R2170=2050),0.89,IF(AND(A2170="Africa",R2170=2035),0.93,IF(AND(A2170="Africa",R2170=2050),0.9,IF(AND(A2170="Brazil",R2170=2035),0.95,IF(AND(A2170="Brazil",R2170=2050),0.92,""))))))))))))))))))</f>
        <v>*0.93</v>
      </c>
      <c r="U2170" s="41" t="s">
        <v>3021</v>
      </c>
      <c r="V2170" s="52" t="s">
        <v>35</v>
      </c>
      <c r="W2170" s="41" t="n">
        <v>2050</v>
      </c>
      <c r="X2170" s="53" t="str">
        <f aca="false">"*"&amp;IF(AND(A2170="EU",W2170=2035),0.95,IF(AND(A2170="EU",W2170=2050),0.93,IF(AND(A2170="USA",W2170=2035),0.96,IF(AND(A2170="USA",W2170=2050),0.93,IF(AND(A2170="Japan",W2170=2035),0.94,IF(AND(A2170="Japan",W2170=2050),0.92,IF(AND(A2170="Russia",W2170=2035),0.95,IF(AND(A2170="Russia",W2170=2050),0.91,IF(AND(A2170="China",W2170=2035),0.93,IF(AND(A2170="China",W2170=2050),0.92,IF(AND(A2170="India",W2170=2035),0.94,IF(AND(A2170="India",W2170=2050),0.91,IF(AND(A2170="Middle East",W2170=2035),0.92,IF(AND(A2170="Middle East",W2170=2050),0.89,IF(AND(A2170="Africa",W2170=2035),0.93,IF(AND(A2170="Africa",W2170=2050),0.9,IF(AND(A2170="Brazil",W2170=2035),0.95,IF(AND(A2170="Brazil",W2170=2050),0.92,""))))))))))))))))))</f>
        <v>*0.9</v>
      </c>
      <c r="AC2170" s="0" t="s">
        <v>3021</v>
      </c>
      <c r="AD2170" s="50" t="s">
        <v>35</v>
      </c>
      <c r="AE2170" s="0" t="n">
        <v>2035</v>
      </c>
      <c r="AF2170" s="51" t="str">
        <f aca="false">"*"&amp;IF(AND(A2170="EU",AE2170=2035),0.93,IF(AND(A2170="EU",AE2170=2050),0.9,IF(AND(A2170="USA",AE2170=2035),0.92,IF(AND(A2170="USA",AE2170=2050),0.89,IF(AND(A2170="Japan",AE2170=2035),0.92,IF(AND(A2170="Japan",AE2170=2050),0.89,IF(AND(A2170="Russia",AE2170=2035),0.91,IF(AND(A2170="Russia",AE2170=2050),0.86,IF(AND(A2170="China",AE2170=2035),0.91,IF(AND(A2170="China",AE2170=2050),0.87,IF(AND(A2170="India",AE2170=2035),0.92,IF(AND(A2170="India",AE2170=2050),0.87,IF(AND(A2170="Middle East",AE2170=2035),0.89,IF(AND(A2170="Middle East",AE2170=2050),0.84,IF(AND(A2170="Africa",AE2170=2035),0.9,IF(AND(A2170="Africa",AE2170=2050),0.86,IF(AND(A2170="Brazil",AE2170=2035),0.93,IF(AND(A2170="Brazil",AE2170=2050),0.89,""))))))))))))))))))</f>
        <v>*0.9</v>
      </c>
      <c r="AG2170" s="51" t="str">
        <f aca="false">AG2169</f>
        <v>REZoning_Sol-Win</v>
      </c>
      <c r="AI2170" s="0" t="s">
        <v>3021</v>
      </c>
      <c r="AJ2170" s="50" t="s">
        <v>35</v>
      </c>
      <c r="AK2170" s="0" t="n">
        <v>2050</v>
      </c>
      <c r="AL2170" s="51" t="str">
        <f aca="false">"*"&amp;IF(AND(A2170="EU",AK2170=2035),0.93,IF(AND(A2170="EU",AK2170=2050),0.9,IF(AND(A2170="USA",AK2170=2035),0.92,IF(AND(A2170="USA",AK2170=2050),0.89,IF(AND(A2170="Japan",AK2170=2035),0.92,IF(AND(A2170="Japan",AK2170=2050),0.89,IF(AND(A2170="Russia",AK2170=2035),0.91,IF(AND(A2170="Russia",AK2170=2050),0.86,IF(AND(A2170="China",AK2170=2035),0.91,IF(AND(A2170="China",AK2170=2050),0.87,IF(AND(A2170="India",AK2170=2035),0.92,IF(AND(A2170="India",AK2170=2050),0.87,IF(AND(A2170="Middle East",AK2170=2035),0.89,IF(AND(A2170="Middle East",AK2170=2050),0.84,IF(AND(A2170="Africa",AK2170=2035),0.9,IF(AND(A2170="Africa",AK2170=2050),0.86,IF(AND(A2170="Brazil",AK2170=2035),0.93,IF(AND(A2170="Brazil",AK2170=2050),0.89,""))))))))))))))))))</f>
        <v>*0.86</v>
      </c>
      <c r="AM2170" s="51" t="str">
        <f aca="false">AM2169</f>
        <v>REZoning_Sol-Win</v>
      </c>
      <c r="AP2170" s="0" t="s">
        <v>3021</v>
      </c>
      <c r="AQ2170" s="0" t="s">
        <v>35</v>
      </c>
      <c r="AR2170" s="0" t="n">
        <v>2100</v>
      </c>
      <c r="AS2170" s="0" t="s">
        <v>860</v>
      </c>
      <c r="AT2170" s="0" t="s">
        <v>36</v>
      </c>
    </row>
    <row r="2171" customFormat="false" ht="28.5" hidden="false" customHeight="true" outlineLevel="0" collapsed="false">
      <c r="A2171" s="3" t="s">
        <v>43</v>
      </c>
      <c r="C2171" s="0" t="s">
        <v>3022</v>
      </c>
      <c r="D2171" s="50" t="s">
        <v>35</v>
      </c>
      <c r="E2171" s="0" t="n">
        <v>2035</v>
      </c>
      <c r="F2171" s="51" t="str">
        <f aca="false">"*"&amp;IF(AND(A2171="EU",E2171=2035),0.95,IF(AND(A2171="EU",E2171=2050),0.93,IF(AND(A2171="USA",E2171=2035),0.96,IF(AND(A2171="USA",E2171=2050),0.94,IF(AND(A2171="Japan",E2171=2035),0.94,IF(AND(A2171="Japan",E2171=2050),0.92,IF(AND(A2171="Russia",E2171=2035),0.95,IF(AND(A2171="Russia",E2171=2050),0.93,IF(AND(A2171="China",E2171=2035),0.94,IF(AND(A2171="China",E2171=2050),0.92,IF(AND(A2171="India",E2171=2035),0.95,IF(AND(A2171="India",E2171=2050),0.92,IF(AND(A2171="Middle East",E2171=2035),0.94,IF(AND(A2171="Middle East",E2171=2050),0.9,IF(AND(A2171="Africa",E2171=2035),0.94,IF(AND(A2171="Africa",E2171=2050),0.91,IF(AND(A2171="Brazil",E2171=2035),0.95,IF(AND(A2171="Brazil",E2171=2050),0.92,""))))))))))))))))))</f>
        <v>*0.94</v>
      </c>
      <c r="H2171" s="0" t="s">
        <v>3022</v>
      </c>
      <c r="I2171" s="50" t="s">
        <v>35</v>
      </c>
      <c r="J2171" s="0" t="n">
        <v>2050</v>
      </c>
      <c r="K2171" s="48" t="str">
        <f aca="false">"*"&amp;IF(AND(A2171="EU",J2171=2035),0.95,IF(AND(A2171="EU",J2171=2050),0.93,IF(AND(A2171="USA",J2171=2035),0.96,IF(AND(A2171="USA",J2171=2050),0.94,IF(AND(A2171="Japan",J2171=2035),0.94,IF(AND(A2171="Japan",J2171=2050),0.92,IF(AND(A2171="Russia",J2171=2035),0.95,IF(AND(A2171="Russia",J2171=2050),0.93,IF(AND(A2171="China",J2171=2035),0.94,IF(AND(A2171="China",J2171=2050),0.92,IF(AND(A2171="India",J2171=2035),0.95,IF(AND(A2171="India",J2171=2050),0.92,IF(AND(A2171="Middle East",J2171=2035),0.94,IF(AND(A2171="Middle East",J2171=2050),0.9,IF(AND(A2171="Africa",J2171=2035),0.94,IF(AND(A2171="Africa",J2171=2050),0.91,IF(AND(A2171="Brazil",J2171=2035),0.95,IF(AND(A2171="Brazil",J2171=2050),0.92,""))))))))))))))))))</f>
        <v>*0.91</v>
      </c>
      <c r="P2171" s="41" t="s">
        <v>3022</v>
      </c>
      <c r="Q2171" s="52" t="s">
        <v>35</v>
      </c>
      <c r="R2171" s="41" t="n">
        <v>2035</v>
      </c>
      <c r="S2171" s="53" t="str">
        <f aca="false">"*"&amp;IF(AND(A2171="EU",R2171=2035),0.95,IF(AND(A2171="EU",R2171=2050),0.93,IF(AND(A2171="USA",R2171=2035),0.96,IF(AND(A2171="USA",R2171=2050),0.93,IF(AND(A2171="Japan",R2171=2035),0.94,IF(AND(A2171="Japan",R2171=2050),0.92,IF(AND(A2171="Russia",R2171=2035),0.95,IF(AND(A2171="Russia",R2171=2050),0.91,IF(AND(A2171="China",R2171=2035),0.93,IF(AND(A2171="China",R2171=2050),0.92,IF(AND(A2171="India",R2171=2035),0.94,IF(AND(A2171="India",R2171=2050),0.91,IF(AND(A2171="Middle East",R2171=2035),0.92,IF(AND(A2171="Middle East",R2171=2050),0.89,IF(AND(A2171="Africa",R2171=2035),0.93,IF(AND(A2171="Africa",R2171=2050),0.9,IF(AND(A2171="Brazil",R2171=2035),0.95,IF(AND(A2171="Brazil",R2171=2050),0.92,""))))))))))))))))))</f>
        <v>*0.93</v>
      </c>
      <c r="U2171" s="41" t="s">
        <v>3022</v>
      </c>
      <c r="V2171" s="52" t="s">
        <v>35</v>
      </c>
      <c r="W2171" s="41" t="n">
        <v>2050</v>
      </c>
      <c r="X2171" s="53" t="str">
        <f aca="false">"*"&amp;IF(AND(A2171="EU",W2171=2035),0.95,IF(AND(A2171="EU",W2171=2050),0.93,IF(AND(A2171="USA",W2171=2035),0.96,IF(AND(A2171="USA",W2171=2050),0.93,IF(AND(A2171="Japan",W2171=2035),0.94,IF(AND(A2171="Japan",W2171=2050),0.92,IF(AND(A2171="Russia",W2171=2035),0.95,IF(AND(A2171="Russia",W2171=2050),0.91,IF(AND(A2171="China",W2171=2035),0.93,IF(AND(A2171="China",W2171=2050),0.92,IF(AND(A2171="India",W2171=2035),0.94,IF(AND(A2171="India",W2171=2050),0.91,IF(AND(A2171="Middle East",W2171=2035),0.92,IF(AND(A2171="Middle East",W2171=2050),0.89,IF(AND(A2171="Africa",W2171=2035),0.93,IF(AND(A2171="Africa",W2171=2050),0.9,IF(AND(A2171="Brazil",W2171=2035),0.95,IF(AND(A2171="Brazil",W2171=2050),0.92,""))))))))))))))))))</f>
        <v>*0.9</v>
      </c>
      <c r="AC2171" s="0" t="s">
        <v>3022</v>
      </c>
      <c r="AD2171" s="50" t="s">
        <v>35</v>
      </c>
      <c r="AE2171" s="0" t="n">
        <v>2035</v>
      </c>
      <c r="AF2171" s="51" t="str">
        <f aca="false">"*"&amp;IF(AND(A2171="EU",AE2171=2035),0.93,IF(AND(A2171="EU",AE2171=2050),0.9,IF(AND(A2171="USA",AE2171=2035),0.92,IF(AND(A2171="USA",AE2171=2050),0.89,IF(AND(A2171="Japan",AE2171=2035),0.92,IF(AND(A2171="Japan",AE2171=2050),0.89,IF(AND(A2171="Russia",AE2171=2035),0.91,IF(AND(A2171="Russia",AE2171=2050),0.86,IF(AND(A2171="China",AE2171=2035),0.91,IF(AND(A2171="China",AE2171=2050),0.87,IF(AND(A2171="India",AE2171=2035),0.92,IF(AND(A2171="India",AE2171=2050),0.87,IF(AND(A2171="Middle East",AE2171=2035),0.89,IF(AND(A2171="Middle East",AE2171=2050),0.84,IF(AND(A2171="Africa",AE2171=2035),0.9,IF(AND(A2171="Africa",AE2171=2050),0.86,IF(AND(A2171="Brazil",AE2171=2035),0.93,IF(AND(A2171="Brazil",AE2171=2050),0.89,""))))))))))))))))))</f>
        <v>*0.9</v>
      </c>
      <c r="AG2171" s="51" t="str">
        <f aca="false">AG2170</f>
        <v>REZoning_Sol-Win</v>
      </c>
      <c r="AI2171" s="0" t="s">
        <v>3022</v>
      </c>
      <c r="AJ2171" s="50" t="s">
        <v>35</v>
      </c>
      <c r="AK2171" s="0" t="n">
        <v>2050</v>
      </c>
      <c r="AL2171" s="51" t="str">
        <f aca="false">"*"&amp;IF(AND(A2171="EU",AK2171=2035),0.93,IF(AND(A2171="EU",AK2171=2050),0.9,IF(AND(A2171="USA",AK2171=2035),0.92,IF(AND(A2171="USA",AK2171=2050),0.89,IF(AND(A2171="Japan",AK2171=2035),0.92,IF(AND(A2171="Japan",AK2171=2050),0.89,IF(AND(A2171="Russia",AK2171=2035),0.91,IF(AND(A2171="Russia",AK2171=2050),0.86,IF(AND(A2171="China",AK2171=2035),0.91,IF(AND(A2171="China",AK2171=2050),0.87,IF(AND(A2171="India",AK2171=2035),0.92,IF(AND(A2171="India",AK2171=2050),0.87,IF(AND(A2171="Middle East",AK2171=2035),0.89,IF(AND(A2171="Middle East",AK2171=2050),0.84,IF(AND(A2171="Africa",AK2171=2035),0.9,IF(AND(A2171="Africa",AK2171=2050),0.86,IF(AND(A2171="Brazil",AK2171=2035),0.93,IF(AND(A2171="Brazil",AK2171=2050),0.89,""))))))))))))))))))</f>
        <v>*0.86</v>
      </c>
      <c r="AM2171" s="51" t="str">
        <f aca="false">AM2170</f>
        <v>REZoning_Sol-Win</v>
      </c>
      <c r="AP2171" s="0" t="s">
        <v>3022</v>
      </c>
      <c r="AQ2171" s="0" t="s">
        <v>35</v>
      </c>
      <c r="AR2171" s="0" t="n">
        <v>2100</v>
      </c>
      <c r="AS2171" s="0" t="s">
        <v>860</v>
      </c>
      <c r="AT2171" s="0" t="s">
        <v>36</v>
      </c>
    </row>
    <row r="2172" customFormat="false" ht="28.5" hidden="false" customHeight="true" outlineLevel="0" collapsed="false">
      <c r="A2172" s="3" t="s">
        <v>43</v>
      </c>
      <c r="C2172" s="0" t="s">
        <v>3023</v>
      </c>
      <c r="D2172" s="50" t="s">
        <v>35</v>
      </c>
      <c r="E2172" s="0" t="n">
        <v>2035</v>
      </c>
      <c r="F2172" s="51" t="str">
        <f aca="false">"*"&amp;IF(AND(A2172="EU",E2172=2035),0.95,IF(AND(A2172="EU",E2172=2050),0.93,IF(AND(A2172="USA",E2172=2035),0.96,IF(AND(A2172="USA",E2172=2050),0.94,IF(AND(A2172="Japan",E2172=2035),0.94,IF(AND(A2172="Japan",E2172=2050),0.92,IF(AND(A2172="Russia",E2172=2035),0.95,IF(AND(A2172="Russia",E2172=2050),0.93,IF(AND(A2172="China",E2172=2035),0.94,IF(AND(A2172="China",E2172=2050),0.92,IF(AND(A2172="India",E2172=2035),0.95,IF(AND(A2172="India",E2172=2050),0.92,IF(AND(A2172="Middle East",E2172=2035),0.94,IF(AND(A2172="Middle East",E2172=2050),0.9,IF(AND(A2172="Africa",E2172=2035),0.94,IF(AND(A2172="Africa",E2172=2050),0.91,IF(AND(A2172="Brazil",E2172=2035),0.95,IF(AND(A2172="Brazil",E2172=2050),0.92,""))))))))))))))))))</f>
        <v>*0.94</v>
      </c>
      <c r="H2172" s="0" t="s">
        <v>3023</v>
      </c>
      <c r="I2172" s="50" t="s">
        <v>35</v>
      </c>
      <c r="J2172" s="0" t="n">
        <v>2050</v>
      </c>
      <c r="K2172" s="48" t="str">
        <f aca="false">"*"&amp;IF(AND(A2172="EU",J2172=2035),0.95,IF(AND(A2172="EU",J2172=2050),0.93,IF(AND(A2172="USA",J2172=2035),0.96,IF(AND(A2172="USA",J2172=2050),0.94,IF(AND(A2172="Japan",J2172=2035),0.94,IF(AND(A2172="Japan",J2172=2050),0.92,IF(AND(A2172="Russia",J2172=2035),0.95,IF(AND(A2172="Russia",J2172=2050),0.93,IF(AND(A2172="China",J2172=2035),0.94,IF(AND(A2172="China",J2172=2050),0.92,IF(AND(A2172="India",J2172=2035),0.95,IF(AND(A2172="India",J2172=2050),0.92,IF(AND(A2172="Middle East",J2172=2035),0.94,IF(AND(A2172="Middle East",J2172=2050),0.9,IF(AND(A2172="Africa",J2172=2035),0.94,IF(AND(A2172="Africa",J2172=2050),0.91,IF(AND(A2172="Brazil",J2172=2035),0.95,IF(AND(A2172="Brazil",J2172=2050),0.92,""))))))))))))))))))</f>
        <v>*0.91</v>
      </c>
      <c r="P2172" s="41" t="s">
        <v>3023</v>
      </c>
      <c r="Q2172" s="52" t="s">
        <v>35</v>
      </c>
      <c r="R2172" s="41" t="n">
        <v>2035</v>
      </c>
      <c r="S2172" s="53" t="str">
        <f aca="false">"*"&amp;IF(AND(A2172="EU",R2172=2035),0.95,IF(AND(A2172="EU",R2172=2050),0.93,IF(AND(A2172="USA",R2172=2035),0.96,IF(AND(A2172="USA",R2172=2050),0.93,IF(AND(A2172="Japan",R2172=2035),0.94,IF(AND(A2172="Japan",R2172=2050),0.92,IF(AND(A2172="Russia",R2172=2035),0.95,IF(AND(A2172="Russia",R2172=2050),0.91,IF(AND(A2172="China",R2172=2035),0.93,IF(AND(A2172="China",R2172=2050),0.92,IF(AND(A2172="India",R2172=2035),0.94,IF(AND(A2172="India",R2172=2050),0.91,IF(AND(A2172="Middle East",R2172=2035),0.92,IF(AND(A2172="Middle East",R2172=2050),0.89,IF(AND(A2172="Africa",R2172=2035),0.93,IF(AND(A2172="Africa",R2172=2050),0.9,IF(AND(A2172="Brazil",R2172=2035),0.95,IF(AND(A2172="Brazil",R2172=2050),0.92,""))))))))))))))))))</f>
        <v>*0.93</v>
      </c>
      <c r="U2172" s="41" t="s">
        <v>3023</v>
      </c>
      <c r="V2172" s="52" t="s">
        <v>35</v>
      </c>
      <c r="W2172" s="41" t="n">
        <v>2050</v>
      </c>
      <c r="X2172" s="53" t="str">
        <f aca="false">"*"&amp;IF(AND(A2172="EU",W2172=2035),0.95,IF(AND(A2172="EU",W2172=2050),0.93,IF(AND(A2172="USA",W2172=2035),0.96,IF(AND(A2172="USA",W2172=2050),0.93,IF(AND(A2172="Japan",W2172=2035),0.94,IF(AND(A2172="Japan",W2172=2050),0.92,IF(AND(A2172="Russia",W2172=2035),0.95,IF(AND(A2172="Russia",W2172=2050),0.91,IF(AND(A2172="China",W2172=2035),0.93,IF(AND(A2172="China",W2172=2050),0.92,IF(AND(A2172="India",W2172=2035),0.94,IF(AND(A2172="India",W2172=2050),0.91,IF(AND(A2172="Middle East",W2172=2035),0.92,IF(AND(A2172="Middle East",W2172=2050),0.89,IF(AND(A2172="Africa",W2172=2035),0.93,IF(AND(A2172="Africa",W2172=2050),0.9,IF(AND(A2172="Brazil",W2172=2035),0.95,IF(AND(A2172="Brazil",W2172=2050),0.92,""))))))))))))))))))</f>
        <v>*0.9</v>
      </c>
      <c r="AC2172" s="0" t="s">
        <v>3023</v>
      </c>
      <c r="AD2172" s="50" t="s">
        <v>35</v>
      </c>
      <c r="AE2172" s="0" t="n">
        <v>2035</v>
      </c>
      <c r="AF2172" s="51" t="str">
        <f aca="false">"*"&amp;IF(AND(A2172="EU",AE2172=2035),0.93,IF(AND(A2172="EU",AE2172=2050),0.9,IF(AND(A2172="USA",AE2172=2035),0.92,IF(AND(A2172="USA",AE2172=2050),0.89,IF(AND(A2172="Japan",AE2172=2035),0.92,IF(AND(A2172="Japan",AE2172=2050),0.89,IF(AND(A2172="Russia",AE2172=2035),0.91,IF(AND(A2172="Russia",AE2172=2050),0.86,IF(AND(A2172="China",AE2172=2035),0.91,IF(AND(A2172="China",AE2172=2050),0.87,IF(AND(A2172="India",AE2172=2035),0.92,IF(AND(A2172="India",AE2172=2050),0.87,IF(AND(A2172="Middle East",AE2172=2035),0.89,IF(AND(A2172="Middle East",AE2172=2050),0.84,IF(AND(A2172="Africa",AE2172=2035),0.9,IF(AND(A2172="Africa",AE2172=2050),0.86,IF(AND(A2172="Brazil",AE2172=2035),0.93,IF(AND(A2172="Brazil",AE2172=2050),0.89,""))))))))))))))))))</f>
        <v>*0.9</v>
      </c>
      <c r="AG2172" s="51" t="str">
        <f aca="false">AG2171</f>
        <v>REZoning_Sol-Win</v>
      </c>
      <c r="AI2172" s="0" t="s">
        <v>3023</v>
      </c>
      <c r="AJ2172" s="50" t="s">
        <v>35</v>
      </c>
      <c r="AK2172" s="0" t="n">
        <v>2050</v>
      </c>
      <c r="AL2172" s="51" t="str">
        <f aca="false">"*"&amp;IF(AND(A2172="EU",AK2172=2035),0.93,IF(AND(A2172="EU",AK2172=2050),0.9,IF(AND(A2172="USA",AK2172=2035),0.92,IF(AND(A2172="USA",AK2172=2050),0.89,IF(AND(A2172="Japan",AK2172=2035),0.92,IF(AND(A2172="Japan",AK2172=2050),0.89,IF(AND(A2172="Russia",AK2172=2035),0.91,IF(AND(A2172="Russia",AK2172=2050),0.86,IF(AND(A2172="China",AK2172=2035),0.91,IF(AND(A2172="China",AK2172=2050),0.87,IF(AND(A2172="India",AK2172=2035),0.92,IF(AND(A2172="India",AK2172=2050),0.87,IF(AND(A2172="Middle East",AK2172=2035),0.89,IF(AND(A2172="Middle East",AK2172=2050),0.84,IF(AND(A2172="Africa",AK2172=2035),0.9,IF(AND(A2172="Africa",AK2172=2050),0.86,IF(AND(A2172="Brazil",AK2172=2035),0.93,IF(AND(A2172="Brazil",AK2172=2050),0.89,""))))))))))))))))))</f>
        <v>*0.86</v>
      </c>
      <c r="AM2172" s="51" t="str">
        <f aca="false">AM2171</f>
        <v>REZoning_Sol-Win</v>
      </c>
      <c r="AP2172" s="0" t="s">
        <v>3023</v>
      </c>
      <c r="AQ2172" s="0" t="s">
        <v>35</v>
      </c>
      <c r="AR2172" s="0" t="n">
        <v>2100</v>
      </c>
      <c r="AS2172" s="0" t="s">
        <v>860</v>
      </c>
      <c r="AT2172" s="0" t="s">
        <v>36</v>
      </c>
    </row>
    <row r="2173" customFormat="false" ht="28.5" hidden="false" customHeight="true" outlineLevel="0" collapsed="false">
      <c r="A2173" s="3" t="s">
        <v>43</v>
      </c>
      <c r="C2173" s="0" t="s">
        <v>3024</v>
      </c>
      <c r="D2173" s="50" t="s">
        <v>35</v>
      </c>
      <c r="E2173" s="0" t="n">
        <v>2035</v>
      </c>
      <c r="F2173" s="51" t="str">
        <f aca="false">"*"&amp;IF(AND(A2173="EU",E2173=2035),0.95,IF(AND(A2173="EU",E2173=2050),0.93,IF(AND(A2173="USA",E2173=2035),0.96,IF(AND(A2173="USA",E2173=2050),0.94,IF(AND(A2173="Japan",E2173=2035),0.94,IF(AND(A2173="Japan",E2173=2050),0.92,IF(AND(A2173="Russia",E2173=2035),0.95,IF(AND(A2173="Russia",E2173=2050),0.93,IF(AND(A2173="China",E2173=2035),0.94,IF(AND(A2173="China",E2173=2050),0.92,IF(AND(A2173="India",E2173=2035),0.95,IF(AND(A2173="India",E2173=2050),0.92,IF(AND(A2173="Middle East",E2173=2035),0.94,IF(AND(A2173="Middle East",E2173=2050),0.9,IF(AND(A2173="Africa",E2173=2035),0.94,IF(AND(A2173="Africa",E2173=2050),0.91,IF(AND(A2173="Brazil",E2173=2035),0.95,IF(AND(A2173="Brazil",E2173=2050),0.92,""))))))))))))))))))</f>
        <v>*0.94</v>
      </c>
      <c r="H2173" s="0" t="s">
        <v>3024</v>
      </c>
      <c r="I2173" s="50" t="s">
        <v>35</v>
      </c>
      <c r="J2173" s="0" t="n">
        <v>2050</v>
      </c>
      <c r="K2173" s="48" t="str">
        <f aca="false">"*"&amp;IF(AND(A2173="EU",J2173=2035),0.95,IF(AND(A2173="EU",J2173=2050),0.93,IF(AND(A2173="USA",J2173=2035),0.96,IF(AND(A2173="USA",J2173=2050),0.94,IF(AND(A2173="Japan",J2173=2035),0.94,IF(AND(A2173="Japan",J2173=2050),0.92,IF(AND(A2173="Russia",J2173=2035),0.95,IF(AND(A2173="Russia",J2173=2050),0.93,IF(AND(A2173="China",J2173=2035),0.94,IF(AND(A2173="China",J2173=2050),0.92,IF(AND(A2173="India",J2173=2035),0.95,IF(AND(A2173="India",J2173=2050),0.92,IF(AND(A2173="Middle East",J2173=2035),0.94,IF(AND(A2173="Middle East",J2173=2050),0.9,IF(AND(A2173="Africa",J2173=2035),0.94,IF(AND(A2173="Africa",J2173=2050),0.91,IF(AND(A2173="Brazil",J2173=2035),0.95,IF(AND(A2173="Brazil",J2173=2050),0.92,""))))))))))))))))))</f>
        <v>*0.91</v>
      </c>
      <c r="P2173" s="41" t="s">
        <v>3024</v>
      </c>
      <c r="Q2173" s="52" t="s">
        <v>35</v>
      </c>
      <c r="R2173" s="41" t="n">
        <v>2035</v>
      </c>
      <c r="S2173" s="53" t="str">
        <f aca="false">"*"&amp;IF(AND(A2173="EU",R2173=2035),0.95,IF(AND(A2173="EU",R2173=2050),0.93,IF(AND(A2173="USA",R2173=2035),0.96,IF(AND(A2173="USA",R2173=2050),0.93,IF(AND(A2173="Japan",R2173=2035),0.94,IF(AND(A2173="Japan",R2173=2050),0.92,IF(AND(A2173="Russia",R2173=2035),0.95,IF(AND(A2173="Russia",R2173=2050),0.91,IF(AND(A2173="China",R2173=2035),0.93,IF(AND(A2173="China",R2173=2050),0.92,IF(AND(A2173="India",R2173=2035),0.94,IF(AND(A2173="India",R2173=2050),0.91,IF(AND(A2173="Middle East",R2173=2035),0.92,IF(AND(A2173="Middle East",R2173=2050),0.89,IF(AND(A2173="Africa",R2173=2035),0.93,IF(AND(A2173="Africa",R2173=2050),0.9,IF(AND(A2173="Brazil",R2173=2035),0.95,IF(AND(A2173="Brazil",R2173=2050),0.92,""))))))))))))))))))</f>
        <v>*0.93</v>
      </c>
      <c r="U2173" s="41" t="s">
        <v>3024</v>
      </c>
      <c r="V2173" s="52" t="s">
        <v>35</v>
      </c>
      <c r="W2173" s="41" t="n">
        <v>2050</v>
      </c>
      <c r="X2173" s="53" t="str">
        <f aca="false">"*"&amp;IF(AND(A2173="EU",W2173=2035),0.95,IF(AND(A2173="EU",W2173=2050),0.93,IF(AND(A2173="USA",W2173=2035),0.96,IF(AND(A2173="USA",W2173=2050),0.93,IF(AND(A2173="Japan",W2173=2035),0.94,IF(AND(A2173="Japan",W2173=2050),0.92,IF(AND(A2173="Russia",W2173=2035),0.95,IF(AND(A2173="Russia",W2173=2050),0.91,IF(AND(A2173="China",W2173=2035),0.93,IF(AND(A2173="China",W2173=2050),0.92,IF(AND(A2173="India",W2173=2035),0.94,IF(AND(A2173="India",W2173=2050),0.91,IF(AND(A2173="Middle East",W2173=2035),0.92,IF(AND(A2173="Middle East",W2173=2050),0.89,IF(AND(A2173="Africa",W2173=2035),0.93,IF(AND(A2173="Africa",W2173=2050),0.9,IF(AND(A2173="Brazil",W2173=2035),0.95,IF(AND(A2173="Brazil",W2173=2050),0.92,""))))))))))))))))))</f>
        <v>*0.9</v>
      </c>
      <c r="AC2173" s="0" t="s">
        <v>3024</v>
      </c>
      <c r="AD2173" s="50" t="s">
        <v>35</v>
      </c>
      <c r="AE2173" s="0" t="n">
        <v>2035</v>
      </c>
      <c r="AF2173" s="51" t="str">
        <f aca="false">"*"&amp;IF(AND(A2173="EU",AE2173=2035),0.93,IF(AND(A2173="EU",AE2173=2050),0.9,IF(AND(A2173="USA",AE2173=2035),0.92,IF(AND(A2173="USA",AE2173=2050),0.89,IF(AND(A2173="Japan",AE2173=2035),0.92,IF(AND(A2173="Japan",AE2173=2050),0.89,IF(AND(A2173="Russia",AE2173=2035),0.91,IF(AND(A2173="Russia",AE2173=2050),0.86,IF(AND(A2173="China",AE2173=2035),0.91,IF(AND(A2173="China",AE2173=2050),0.87,IF(AND(A2173="India",AE2173=2035),0.92,IF(AND(A2173="India",AE2173=2050),0.87,IF(AND(A2173="Middle East",AE2173=2035),0.89,IF(AND(A2173="Middle East",AE2173=2050),0.84,IF(AND(A2173="Africa",AE2173=2035),0.9,IF(AND(A2173="Africa",AE2173=2050),0.86,IF(AND(A2173="Brazil",AE2173=2035),0.93,IF(AND(A2173="Brazil",AE2173=2050),0.89,""))))))))))))))))))</f>
        <v>*0.9</v>
      </c>
      <c r="AG2173" s="51" t="str">
        <f aca="false">AG2172</f>
        <v>REZoning_Sol-Win</v>
      </c>
      <c r="AI2173" s="0" t="s">
        <v>3024</v>
      </c>
      <c r="AJ2173" s="50" t="s">
        <v>35</v>
      </c>
      <c r="AK2173" s="0" t="n">
        <v>2050</v>
      </c>
      <c r="AL2173" s="51" t="str">
        <f aca="false">"*"&amp;IF(AND(A2173="EU",AK2173=2035),0.93,IF(AND(A2173="EU",AK2173=2050),0.9,IF(AND(A2173="USA",AK2173=2035),0.92,IF(AND(A2173="USA",AK2173=2050),0.89,IF(AND(A2173="Japan",AK2173=2035),0.92,IF(AND(A2173="Japan",AK2173=2050),0.89,IF(AND(A2173="Russia",AK2173=2035),0.91,IF(AND(A2173="Russia",AK2173=2050),0.86,IF(AND(A2173="China",AK2173=2035),0.91,IF(AND(A2173="China",AK2173=2050),0.87,IF(AND(A2173="India",AK2173=2035),0.92,IF(AND(A2173="India",AK2173=2050),0.87,IF(AND(A2173="Middle East",AK2173=2035),0.89,IF(AND(A2173="Middle East",AK2173=2050),0.84,IF(AND(A2173="Africa",AK2173=2035),0.9,IF(AND(A2173="Africa",AK2173=2050),0.86,IF(AND(A2173="Brazil",AK2173=2035),0.93,IF(AND(A2173="Brazil",AK2173=2050),0.89,""))))))))))))))))))</f>
        <v>*0.86</v>
      </c>
      <c r="AM2173" s="51" t="str">
        <f aca="false">AM2172</f>
        <v>REZoning_Sol-Win</v>
      </c>
      <c r="AP2173" s="0" t="s">
        <v>3024</v>
      </c>
      <c r="AQ2173" s="0" t="s">
        <v>35</v>
      </c>
      <c r="AR2173" s="0" t="n">
        <v>2100</v>
      </c>
      <c r="AS2173" s="0" t="s">
        <v>860</v>
      </c>
      <c r="AT2173" s="0" t="s">
        <v>36</v>
      </c>
    </row>
    <row r="2174" customFormat="false" ht="28.5" hidden="false" customHeight="true" outlineLevel="0" collapsed="false">
      <c r="A2174" s="3" t="s">
        <v>43</v>
      </c>
      <c r="C2174" s="0" t="s">
        <v>3025</v>
      </c>
      <c r="D2174" s="50" t="s">
        <v>35</v>
      </c>
      <c r="E2174" s="0" t="n">
        <v>2035</v>
      </c>
      <c r="F2174" s="51" t="str">
        <f aca="false">"*"&amp;IF(AND(A2174="EU",E2174=2035),0.95,IF(AND(A2174="EU",E2174=2050),0.93,IF(AND(A2174="USA",E2174=2035),0.96,IF(AND(A2174="USA",E2174=2050),0.94,IF(AND(A2174="Japan",E2174=2035),0.94,IF(AND(A2174="Japan",E2174=2050),0.92,IF(AND(A2174="Russia",E2174=2035),0.95,IF(AND(A2174="Russia",E2174=2050),0.93,IF(AND(A2174="China",E2174=2035),0.94,IF(AND(A2174="China",E2174=2050),0.92,IF(AND(A2174="India",E2174=2035),0.95,IF(AND(A2174="India",E2174=2050),0.92,IF(AND(A2174="Middle East",E2174=2035),0.94,IF(AND(A2174="Middle East",E2174=2050),0.9,IF(AND(A2174="Africa",E2174=2035),0.94,IF(AND(A2174="Africa",E2174=2050),0.91,IF(AND(A2174="Brazil",E2174=2035),0.95,IF(AND(A2174="Brazil",E2174=2050),0.92,""))))))))))))))))))</f>
        <v>*0.94</v>
      </c>
      <c r="H2174" s="0" t="s">
        <v>3025</v>
      </c>
      <c r="I2174" s="50" t="s">
        <v>35</v>
      </c>
      <c r="J2174" s="0" t="n">
        <v>2050</v>
      </c>
      <c r="K2174" s="48" t="str">
        <f aca="false">"*"&amp;IF(AND(A2174="EU",J2174=2035),0.95,IF(AND(A2174="EU",J2174=2050),0.93,IF(AND(A2174="USA",J2174=2035),0.96,IF(AND(A2174="USA",J2174=2050),0.94,IF(AND(A2174="Japan",J2174=2035),0.94,IF(AND(A2174="Japan",J2174=2050),0.92,IF(AND(A2174="Russia",J2174=2035),0.95,IF(AND(A2174="Russia",J2174=2050),0.93,IF(AND(A2174="China",J2174=2035),0.94,IF(AND(A2174="China",J2174=2050),0.92,IF(AND(A2174="India",J2174=2035),0.95,IF(AND(A2174="India",J2174=2050),0.92,IF(AND(A2174="Middle East",J2174=2035),0.94,IF(AND(A2174="Middle East",J2174=2050),0.9,IF(AND(A2174="Africa",J2174=2035),0.94,IF(AND(A2174="Africa",J2174=2050),0.91,IF(AND(A2174="Brazil",J2174=2035),0.95,IF(AND(A2174="Brazil",J2174=2050),0.92,""))))))))))))))))))</f>
        <v>*0.91</v>
      </c>
      <c r="P2174" s="41" t="s">
        <v>3025</v>
      </c>
      <c r="Q2174" s="52" t="s">
        <v>35</v>
      </c>
      <c r="R2174" s="41" t="n">
        <v>2035</v>
      </c>
      <c r="S2174" s="53" t="str">
        <f aca="false">"*"&amp;IF(AND(A2174="EU",R2174=2035),0.95,IF(AND(A2174="EU",R2174=2050),0.93,IF(AND(A2174="USA",R2174=2035),0.96,IF(AND(A2174="USA",R2174=2050),0.93,IF(AND(A2174="Japan",R2174=2035),0.94,IF(AND(A2174="Japan",R2174=2050),0.92,IF(AND(A2174="Russia",R2174=2035),0.95,IF(AND(A2174="Russia",R2174=2050),0.91,IF(AND(A2174="China",R2174=2035),0.93,IF(AND(A2174="China",R2174=2050),0.92,IF(AND(A2174="India",R2174=2035),0.94,IF(AND(A2174="India",R2174=2050),0.91,IF(AND(A2174="Middle East",R2174=2035),0.92,IF(AND(A2174="Middle East",R2174=2050),0.89,IF(AND(A2174="Africa",R2174=2035),0.93,IF(AND(A2174="Africa",R2174=2050),0.9,IF(AND(A2174="Brazil",R2174=2035),0.95,IF(AND(A2174="Brazil",R2174=2050),0.92,""))))))))))))))))))</f>
        <v>*0.93</v>
      </c>
      <c r="U2174" s="41" t="s">
        <v>3025</v>
      </c>
      <c r="V2174" s="52" t="s">
        <v>35</v>
      </c>
      <c r="W2174" s="41" t="n">
        <v>2050</v>
      </c>
      <c r="X2174" s="53" t="str">
        <f aca="false">"*"&amp;IF(AND(A2174="EU",W2174=2035),0.95,IF(AND(A2174="EU",W2174=2050),0.93,IF(AND(A2174="USA",W2174=2035),0.96,IF(AND(A2174="USA",W2174=2050),0.93,IF(AND(A2174="Japan",W2174=2035),0.94,IF(AND(A2174="Japan",W2174=2050),0.92,IF(AND(A2174="Russia",W2174=2035),0.95,IF(AND(A2174="Russia",W2174=2050),0.91,IF(AND(A2174="China",W2174=2035),0.93,IF(AND(A2174="China",W2174=2050),0.92,IF(AND(A2174="India",W2174=2035),0.94,IF(AND(A2174="India",W2174=2050),0.91,IF(AND(A2174="Middle East",W2174=2035),0.92,IF(AND(A2174="Middle East",W2174=2050),0.89,IF(AND(A2174="Africa",W2174=2035),0.93,IF(AND(A2174="Africa",W2174=2050),0.9,IF(AND(A2174="Brazil",W2174=2035),0.95,IF(AND(A2174="Brazil",W2174=2050),0.92,""))))))))))))))))))</f>
        <v>*0.9</v>
      </c>
      <c r="AC2174" s="0" t="s">
        <v>3025</v>
      </c>
      <c r="AD2174" s="50" t="s">
        <v>35</v>
      </c>
      <c r="AE2174" s="0" t="n">
        <v>2035</v>
      </c>
      <c r="AF2174" s="51" t="str">
        <f aca="false">"*"&amp;IF(AND(A2174="EU",AE2174=2035),0.93,IF(AND(A2174="EU",AE2174=2050),0.9,IF(AND(A2174="USA",AE2174=2035),0.92,IF(AND(A2174="USA",AE2174=2050),0.89,IF(AND(A2174="Japan",AE2174=2035),0.92,IF(AND(A2174="Japan",AE2174=2050),0.89,IF(AND(A2174="Russia",AE2174=2035),0.91,IF(AND(A2174="Russia",AE2174=2050),0.86,IF(AND(A2174="China",AE2174=2035),0.91,IF(AND(A2174="China",AE2174=2050),0.87,IF(AND(A2174="India",AE2174=2035),0.92,IF(AND(A2174="India",AE2174=2050),0.87,IF(AND(A2174="Middle East",AE2174=2035),0.89,IF(AND(A2174="Middle East",AE2174=2050),0.84,IF(AND(A2174="Africa",AE2174=2035),0.9,IF(AND(A2174="Africa",AE2174=2050),0.86,IF(AND(A2174="Brazil",AE2174=2035),0.93,IF(AND(A2174="Brazil",AE2174=2050),0.89,""))))))))))))))))))</f>
        <v>*0.9</v>
      </c>
      <c r="AG2174" s="51" t="str">
        <f aca="false">AG2173</f>
        <v>REZoning_Sol-Win</v>
      </c>
      <c r="AI2174" s="0" t="s">
        <v>3025</v>
      </c>
      <c r="AJ2174" s="50" t="s">
        <v>35</v>
      </c>
      <c r="AK2174" s="0" t="n">
        <v>2050</v>
      </c>
      <c r="AL2174" s="51" t="str">
        <f aca="false">"*"&amp;IF(AND(A2174="EU",AK2174=2035),0.93,IF(AND(A2174="EU",AK2174=2050),0.9,IF(AND(A2174="USA",AK2174=2035),0.92,IF(AND(A2174="USA",AK2174=2050),0.89,IF(AND(A2174="Japan",AK2174=2035),0.92,IF(AND(A2174="Japan",AK2174=2050),0.89,IF(AND(A2174="Russia",AK2174=2035),0.91,IF(AND(A2174="Russia",AK2174=2050),0.86,IF(AND(A2174="China",AK2174=2035),0.91,IF(AND(A2174="China",AK2174=2050),0.87,IF(AND(A2174="India",AK2174=2035),0.92,IF(AND(A2174="India",AK2174=2050),0.87,IF(AND(A2174="Middle East",AK2174=2035),0.89,IF(AND(A2174="Middle East",AK2174=2050),0.84,IF(AND(A2174="Africa",AK2174=2035),0.9,IF(AND(A2174="Africa",AK2174=2050),0.86,IF(AND(A2174="Brazil",AK2174=2035),0.93,IF(AND(A2174="Brazil",AK2174=2050),0.89,""))))))))))))))))))</f>
        <v>*0.86</v>
      </c>
      <c r="AM2174" s="51" t="str">
        <f aca="false">AM2173</f>
        <v>REZoning_Sol-Win</v>
      </c>
      <c r="AP2174" s="0" t="s">
        <v>3025</v>
      </c>
      <c r="AQ2174" s="0" t="s">
        <v>35</v>
      </c>
      <c r="AR2174" s="0" t="n">
        <v>2100</v>
      </c>
      <c r="AS2174" s="0" t="s">
        <v>860</v>
      </c>
      <c r="AT2174" s="0" t="s">
        <v>36</v>
      </c>
    </row>
    <row r="2175" customFormat="false" ht="28.5" hidden="false" customHeight="true" outlineLevel="0" collapsed="false">
      <c r="A2175" s="3" t="s">
        <v>43</v>
      </c>
      <c r="C2175" s="0" t="s">
        <v>3026</v>
      </c>
      <c r="D2175" s="50" t="s">
        <v>35</v>
      </c>
      <c r="E2175" s="0" t="n">
        <v>2035</v>
      </c>
      <c r="F2175" s="51" t="str">
        <f aca="false">"*"&amp;IF(AND(A2175="EU",E2175=2035),0.95,IF(AND(A2175="EU",E2175=2050),0.93,IF(AND(A2175="USA",E2175=2035),0.96,IF(AND(A2175="USA",E2175=2050),0.94,IF(AND(A2175="Japan",E2175=2035),0.94,IF(AND(A2175="Japan",E2175=2050),0.92,IF(AND(A2175="Russia",E2175=2035),0.95,IF(AND(A2175="Russia",E2175=2050),0.93,IF(AND(A2175="China",E2175=2035),0.94,IF(AND(A2175="China",E2175=2050),0.92,IF(AND(A2175="India",E2175=2035),0.95,IF(AND(A2175="India",E2175=2050),0.92,IF(AND(A2175="Middle East",E2175=2035),0.94,IF(AND(A2175="Middle East",E2175=2050),0.9,IF(AND(A2175="Africa",E2175=2035),0.94,IF(AND(A2175="Africa",E2175=2050),0.91,IF(AND(A2175="Brazil",E2175=2035),0.95,IF(AND(A2175="Brazil",E2175=2050),0.92,""))))))))))))))))))</f>
        <v>*0.94</v>
      </c>
      <c r="H2175" s="0" t="s">
        <v>3026</v>
      </c>
      <c r="I2175" s="50" t="s">
        <v>35</v>
      </c>
      <c r="J2175" s="0" t="n">
        <v>2050</v>
      </c>
      <c r="K2175" s="48" t="str">
        <f aca="false">"*"&amp;IF(AND(A2175="EU",J2175=2035),0.95,IF(AND(A2175="EU",J2175=2050),0.93,IF(AND(A2175="USA",J2175=2035),0.96,IF(AND(A2175="USA",J2175=2050),0.94,IF(AND(A2175="Japan",J2175=2035),0.94,IF(AND(A2175="Japan",J2175=2050),0.92,IF(AND(A2175="Russia",J2175=2035),0.95,IF(AND(A2175="Russia",J2175=2050),0.93,IF(AND(A2175="China",J2175=2035),0.94,IF(AND(A2175="China",J2175=2050),0.92,IF(AND(A2175="India",J2175=2035),0.95,IF(AND(A2175="India",J2175=2050),0.92,IF(AND(A2175="Middle East",J2175=2035),0.94,IF(AND(A2175="Middle East",J2175=2050),0.9,IF(AND(A2175="Africa",J2175=2035),0.94,IF(AND(A2175="Africa",J2175=2050),0.91,IF(AND(A2175="Brazil",J2175=2035),0.95,IF(AND(A2175="Brazil",J2175=2050),0.92,""))))))))))))))))))</f>
        <v>*0.91</v>
      </c>
      <c r="P2175" s="41" t="s">
        <v>3026</v>
      </c>
      <c r="Q2175" s="52" t="s">
        <v>35</v>
      </c>
      <c r="R2175" s="41" t="n">
        <v>2035</v>
      </c>
      <c r="S2175" s="53" t="str">
        <f aca="false">"*"&amp;IF(AND(A2175="EU",R2175=2035),0.95,IF(AND(A2175="EU",R2175=2050),0.93,IF(AND(A2175="USA",R2175=2035),0.96,IF(AND(A2175="USA",R2175=2050),0.93,IF(AND(A2175="Japan",R2175=2035),0.94,IF(AND(A2175="Japan",R2175=2050),0.92,IF(AND(A2175="Russia",R2175=2035),0.95,IF(AND(A2175="Russia",R2175=2050),0.91,IF(AND(A2175="China",R2175=2035),0.93,IF(AND(A2175="China",R2175=2050),0.92,IF(AND(A2175="India",R2175=2035),0.94,IF(AND(A2175="India",R2175=2050),0.91,IF(AND(A2175="Middle East",R2175=2035),0.92,IF(AND(A2175="Middle East",R2175=2050),0.89,IF(AND(A2175="Africa",R2175=2035),0.93,IF(AND(A2175="Africa",R2175=2050),0.9,IF(AND(A2175="Brazil",R2175=2035),0.95,IF(AND(A2175="Brazil",R2175=2050),0.92,""))))))))))))))))))</f>
        <v>*0.93</v>
      </c>
      <c r="U2175" s="41" t="s">
        <v>3026</v>
      </c>
      <c r="V2175" s="52" t="s">
        <v>35</v>
      </c>
      <c r="W2175" s="41" t="n">
        <v>2050</v>
      </c>
      <c r="X2175" s="53" t="str">
        <f aca="false">"*"&amp;IF(AND(A2175="EU",W2175=2035),0.95,IF(AND(A2175="EU",W2175=2050),0.93,IF(AND(A2175="USA",W2175=2035),0.96,IF(AND(A2175="USA",W2175=2050),0.93,IF(AND(A2175="Japan",W2175=2035),0.94,IF(AND(A2175="Japan",W2175=2050),0.92,IF(AND(A2175="Russia",W2175=2035),0.95,IF(AND(A2175="Russia",W2175=2050),0.91,IF(AND(A2175="China",W2175=2035),0.93,IF(AND(A2175="China",W2175=2050),0.92,IF(AND(A2175="India",W2175=2035),0.94,IF(AND(A2175="India",W2175=2050),0.91,IF(AND(A2175="Middle East",W2175=2035),0.92,IF(AND(A2175="Middle East",W2175=2050),0.89,IF(AND(A2175="Africa",W2175=2035),0.93,IF(AND(A2175="Africa",W2175=2050),0.9,IF(AND(A2175="Brazil",W2175=2035),0.95,IF(AND(A2175="Brazil",W2175=2050),0.92,""))))))))))))))))))</f>
        <v>*0.9</v>
      </c>
      <c r="AC2175" s="0" t="s">
        <v>3026</v>
      </c>
      <c r="AD2175" s="50" t="s">
        <v>35</v>
      </c>
      <c r="AE2175" s="0" t="n">
        <v>2035</v>
      </c>
      <c r="AF2175" s="51" t="str">
        <f aca="false">"*"&amp;IF(AND(A2175="EU",AE2175=2035),0.93,IF(AND(A2175="EU",AE2175=2050),0.9,IF(AND(A2175="USA",AE2175=2035),0.92,IF(AND(A2175="USA",AE2175=2050),0.89,IF(AND(A2175="Japan",AE2175=2035),0.92,IF(AND(A2175="Japan",AE2175=2050),0.89,IF(AND(A2175="Russia",AE2175=2035),0.91,IF(AND(A2175="Russia",AE2175=2050),0.86,IF(AND(A2175="China",AE2175=2035),0.91,IF(AND(A2175="China",AE2175=2050),0.87,IF(AND(A2175="India",AE2175=2035),0.92,IF(AND(A2175="India",AE2175=2050),0.87,IF(AND(A2175="Middle East",AE2175=2035),0.89,IF(AND(A2175="Middle East",AE2175=2050),0.84,IF(AND(A2175="Africa",AE2175=2035),0.9,IF(AND(A2175="Africa",AE2175=2050),0.86,IF(AND(A2175="Brazil",AE2175=2035),0.93,IF(AND(A2175="Brazil",AE2175=2050),0.89,""))))))))))))))))))</f>
        <v>*0.9</v>
      </c>
      <c r="AG2175" s="51" t="str">
        <f aca="false">AG2174</f>
        <v>REZoning_Sol-Win</v>
      </c>
      <c r="AI2175" s="0" t="s">
        <v>3026</v>
      </c>
      <c r="AJ2175" s="50" t="s">
        <v>35</v>
      </c>
      <c r="AK2175" s="0" t="n">
        <v>2050</v>
      </c>
      <c r="AL2175" s="51" t="str">
        <f aca="false">"*"&amp;IF(AND(A2175="EU",AK2175=2035),0.93,IF(AND(A2175="EU",AK2175=2050),0.9,IF(AND(A2175="USA",AK2175=2035),0.92,IF(AND(A2175="USA",AK2175=2050),0.89,IF(AND(A2175="Japan",AK2175=2035),0.92,IF(AND(A2175="Japan",AK2175=2050),0.89,IF(AND(A2175="Russia",AK2175=2035),0.91,IF(AND(A2175="Russia",AK2175=2050),0.86,IF(AND(A2175="China",AK2175=2035),0.91,IF(AND(A2175="China",AK2175=2050),0.87,IF(AND(A2175="India",AK2175=2035),0.92,IF(AND(A2175="India",AK2175=2050),0.87,IF(AND(A2175="Middle East",AK2175=2035),0.89,IF(AND(A2175="Middle East",AK2175=2050),0.84,IF(AND(A2175="Africa",AK2175=2035),0.9,IF(AND(A2175="Africa",AK2175=2050),0.86,IF(AND(A2175="Brazil",AK2175=2035),0.93,IF(AND(A2175="Brazil",AK2175=2050),0.89,""))))))))))))))))))</f>
        <v>*0.86</v>
      </c>
      <c r="AM2175" s="51" t="str">
        <f aca="false">AM2174</f>
        <v>REZoning_Sol-Win</v>
      </c>
      <c r="AP2175" s="0" t="s">
        <v>3026</v>
      </c>
      <c r="AQ2175" s="0" t="s">
        <v>35</v>
      </c>
      <c r="AR2175" s="0" t="n">
        <v>2100</v>
      </c>
      <c r="AS2175" s="0" t="s">
        <v>860</v>
      </c>
      <c r="AT2175" s="0" t="s">
        <v>36</v>
      </c>
    </row>
    <row r="2176" customFormat="false" ht="28.5" hidden="false" customHeight="true" outlineLevel="0" collapsed="false">
      <c r="A2176" s="3" t="s">
        <v>43</v>
      </c>
      <c r="C2176" s="0" t="s">
        <v>3027</v>
      </c>
      <c r="D2176" s="50" t="s">
        <v>35</v>
      </c>
      <c r="E2176" s="0" t="n">
        <v>2035</v>
      </c>
      <c r="F2176" s="51" t="str">
        <f aca="false">"*"&amp;IF(AND(A2176="EU",E2176=2035),0.95,IF(AND(A2176="EU",E2176=2050),0.93,IF(AND(A2176="USA",E2176=2035),0.96,IF(AND(A2176="USA",E2176=2050),0.94,IF(AND(A2176="Japan",E2176=2035),0.94,IF(AND(A2176="Japan",E2176=2050),0.92,IF(AND(A2176="Russia",E2176=2035),0.95,IF(AND(A2176="Russia",E2176=2050),0.93,IF(AND(A2176="China",E2176=2035),0.94,IF(AND(A2176="China",E2176=2050),0.92,IF(AND(A2176="India",E2176=2035),0.95,IF(AND(A2176="India",E2176=2050),0.92,IF(AND(A2176="Middle East",E2176=2035),0.94,IF(AND(A2176="Middle East",E2176=2050),0.9,IF(AND(A2176="Africa",E2176=2035),0.94,IF(AND(A2176="Africa",E2176=2050),0.91,IF(AND(A2176="Brazil",E2176=2035),0.95,IF(AND(A2176="Brazil",E2176=2050),0.92,""))))))))))))))))))</f>
        <v>*0.94</v>
      </c>
      <c r="H2176" s="0" t="s">
        <v>3027</v>
      </c>
      <c r="I2176" s="50" t="s">
        <v>35</v>
      </c>
      <c r="J2176" s="0" t="n">
        <v>2050</v>
      </c>
      <c r="K2176" s="48" t="str">
        <f aca="false">"*"&amp;IF(AND(A2176="EU",J2176=2035),0.95,IF(AND(A2176="EU",J2176=2050),0.93,IF(AND(A2176="USA",J2176=2035),0.96,IF(AND(A2176="USA",J2176=2050),0.94,IF(AND(A2176="Japan",J2176=2035),0.94,IF(AND(A2176="Japan",J2176=2050),0.92,IF(AND(A2176="Russia",J2176=2035),0.95,IF(AND(A2176="Russia",J2176=2050),0.93,IF(AND(A2176="China",J2176=2035),0.94,IF(AND(A2176="China",J2176=2050),0.92,IF(AND(A2176="India",J2176=2035),0.95,IF(AND(A2176="India",J2176=2050),0.92,IF(AND(A2176="Middle East",J2176=2035),0.94,IF(AND(A2176="Middle East",J2176=2050),0.9,IF(AND(A2176="Africa",J2176=2035),0.94,IF(AND(A2176="Africa",J2176=2050),0.91,IF(AND(A2176="Brazil",J2176=2035),0.95,IF(AND(A2176="Brazil",J2176=2050),0.92,""))))))))))))))))))</f>
        <v>*0.91</v>
      </c>
      <c r="P2176" s="41" t="s">
        <v>3027</v>
      </c>
      <c r="Q2176" s="52" t="s">
        <v>35</v>
      </c>
      <c r="R2176" s="41" t="n">
        <v>2035</v>
      </c>
      <c r="S2176" s="53" t="str">
        <f aca="false">"*"&amp;IF(AND(A2176="EU",R2176=2035),0.95,IF(AND(A2176="EU",R2176=2050),0.93,IF(AND(A2176="USA",R2176=2035),0.96,IF(AND(A2176="USA",R2176=2050),0.93,IF(AND(A2176="Japan",R2176=2035),0.94,IF(AND(A2176="Japan",R2176=2050),0.92,IF(AND(A2176="Russia",R2176=2035),0.95,IF(AND(A2176="Russia",R2176=2050),0.91,IF(AND(A2176="China",R2176=2035),0.93,IF(AND(A2176="China",R2176=2050),0.92,IF(AND(A2176="India",R2176=2035),0.94,IF(AND(A2176="India",R2176=2050),0.91,IF(AND(A2176="Middle East",R2176=2035),0.92,IF(AND(A2176="Middle East",R2176=2050),0.89,IF(AND(A2176="Africa",R2176=2035),0.93,IF(AND(A2176="Africa",R2176=2050),0.9,IF(AND(A2176="Brazil",R2176=2035),0.95,IF(AND(A2176="Brazil",R2176=2050),0.92,""))))))))))))))))))</f>
        <v>*0.93</v>
      </c>
      <c r="U2176" s="41" t="s">
        <v>3027</v>
      </c>
      <c r="V2176" s="52" t="s">
        <v>35</v>
      </c>
      <c r="W2176" s="41" t="n">
        <v>2050</v>
      </c>
      <c r="X2176" s="53" t="str">
        <f aca="false">"*"&amp;IF(AND(A2176="EU",W2176=2035),0.95,IF(AND(A2176="EU",W2176=2050),0.93,IF(AND(A2176="USA",W2176=2035),0.96,IF(AND(A2176="USA",W2176=2050),0.93,IF(AND(A2176="Japan",W2176=2035),0.94,IF(AND(A2176="Japan",W2176=2050),0.92,IF(AND(A2176="Russia",W2176=2035),0.95,IF(AND(A2176="Russia",W2176=2050),0.91,IF(AND(A2176="China",W2176=2035),0.93,IF(AND(A2176="China",W2176=2050),0.92,IF(AND(A2176="India",W2176=2035),0.94,IF(AND(A2176="India",W2176=2050),0.91,IF(AND(A2176="Middle East",W2176=2035),0.92,IF(AND(A2176="Middle East",W2176=2050),0.89,IF(AND(A2176="Africa",W2176=2035),0.93,IF(AND(A2176="Africa",W2176=2050),0.9,IF(AND(A2176="Brazil",W2176=2035),0.95,IF(AND(A2176="Brazil",W2176=2050),0.92,""))))))))))))))))))</f>
        <v>*0.9</v>
      </c>
      <c r="AC2176" s="0" t="s">
        <v>3027</v>
      </c>
      <c r="AD2176" s="50" t="s">
        <v>35</v>
      </c>
      <c r="AE2176" s="0" t="n">
        <v>2035</v>
      </c>
      <c r="AF2176" s="51" t="str">
        <f aca="false">"*"&amp;IF(AND(A2176="EU",AE2176=2035),0.93,IF(AND(A2176="EU",AE2176=2050),0.9,IF(AND(A2176="USA",AE2176=2035),0.92,IF(AND(A2176="USA",AE2176=2050),0.89,IF(AND(A2176="Japan",AE2176=2035),0.92,IF(AND(A2176="Japan",AE2176=2050),0.89,IF(AND(A2176="Russia",AE2176=2035),0.91,IF(AND(A2176="Russia",AE2176=2050),0.86,IF(AND(A2176="China",AE2176=2035),0.91,IF(AND(A2176="China",AE2176=2050),0.87,IF(AND(A2176="India",AE2176=2035),0.92,IF(AND(A2176="India",AE2176=2050),0.87,IF(AND(A2176="Middle East",AE2176=2035),0.89,IF(AND(A2176="Middle East",AE2176=2050),0.84,IF(AND(A2176="Africa",AE2176=2035),0.9,IF(AND(A2176="Africa",AE2176=2050),0.86,IF(AND(A2176="Brazil",AE2176=2035),0.93,IF(AND(A2176="Brazil",AE2176=2050),0.89,""))))))))))))))))))</f>
        <v>*0.9</v>
      </c>
      <c r="AG2176" s="51" t="str">
        <f aca="false">AG2175</f>
        <v>REZoning_Sol-Win</v>
      </c>
      <c r="AI2176" s="0" t="s">
        <v>3027</v>
      </c>
      <c r="AJ2176" s="50" t="s">
        <v>35</v>
      </c>
      <c r="AK2176" s="0" t="n">
        <v>2050</v>
      </c>
      <c r="AL2176" s="51" t="str">
        <f aca="false">"*"&amp;IF(AND(A2176="EU",AK2176=2035),0.93,IF(AND(A2176="EU",AK2176=2050),0.9,IF(AND(A2176="USA",AK2176=2035),0.92,IF(AND(A2176="USA",AK2176=2050),0.89,IF(AND(A2176="Japan",AK2176=2035),0.92,IF(AND(A2176="Japan",AK2176=2050),0.89,IF(AND(A2176="Russia",AK2176=2035),0.91,IF(AND(A2176="Russia",AK2176=2050),0.86,IF(AND(A2176="China",AK2176=2035),0.91,IF(AND(A2176="China",AK2176=2050),0.87,IF(AND(A2176="India",AK2176=2035),0.92,IF(AND(A2176="India",AK2176=2050),0.87,IF(AND(A2176="Middle East",AK2176=2035),0.89,IF(AND(A2176="Middle East",AK2176=2050),0.84,IF(AND(A2176="Africa",AK2176=2035),0.9,IF(AND(A2176="Africa",AK2176=2050),0.86,IF(AND(A2176="Brazil",AK2176=2035),0.93,IF(AND(A2176="Brazil",AK2176=2050),0.89,""))))))))))))))))))</f>
        <v>*0.86</v>
      </c>
      <c r="AM2176" s="51" t="str">
        <f aca="false">AM2175</f>
        <v>REZoning_Sol-Win</v>
      </c>
      <c r="AP2176" s="0" t="s">
        <v>3027</v>
      </c>
      <c r="AQ2176" s="0" t="s">
        <v>35</v>
      </c>
      <c r="AR2176" s="0" t="n">
        <v>2100</v>
      </c>
      <c r="AS2176" s="0" t="s">
        <v>860</v>
      </c>
      <c r="AT2176" s="0" t="s">
        <v>36</v>
      </c>
    </row>
    <row r="2177" customFormat="false" ht="28.5" hidden="false" customHeight="true" outlineLevel="0" collapsed="false">
      <c r="A2177" s="3" t="s">
        <v>43</v>
      </c>
      <c r="C2177" s="0" t="s">
        <v>3028</v>
      </c>
      <c r="D2177" s="50" t="s">
        <v>35</v>
      </c>
      <c r="E2177" s="0" t="n">
        <v>2035</v>
      </c>
      <c r="F2177" s="51" t="str">
        <f aca="false">"*"&amp;IF(AND(A2177="EU",E2177=2035),0.95,IF(AND(A2177="EU",E2177=2050),0.93,IF(AND(A2177="USA",E2177=2035),0.96,IF(AND(A2177="USA",E2177=2050),0.94,IF(AND(A2177="Japan",E2177=2035),0.94,IF(AND(A2177="Japan",E2177=2050),0.92,IF(AND(A2177="Russia",E2177=2035),0.95,IF(AND(A2177="Russia",E2177=2050),0.93,IF(AND(A2177="China",E2177=2035),0.94,IF(AND(A2177="China",E2177=2050),0.92,IF(AND(A2177="India",E2177=2035),0.95,IF(AND(A2177="India",E2177=2050),0.92,IF(AND(A2177="Middle East",E2177=2035),0.94,IF(AND(A2177="Middle East",E2177=2050),0.9,IF(AND(A2177="Africa",E2177=2035),0.94,IF(AND(A2177="Africa",E2177=2050),0.91,IF(AND(A2177="Brazil",E2177=2035),0.95,IF(AND(A2177="Brazil",E2177=2050),0.92,""))))))))))))))))))</f>
        <v>*0.94</v>
      </c>
      <c r="H2177" s="0" t="s">
        <v>3028</v>
      </c>
      <c r="I2177" s="50" t="s">
        <v>35</v>
      </c>
      <c r="J2177" s="0" t="n">
        <v>2050</v>
      </c>
      <c r="K2177" s="48" t="str">
        <f aca="false">"*"&amp;IF(AND(A2177="EU",J2177=2035),0.95,IF(AND(A2177="EU",J2177=2050),0.93,IF(AND(A2177="USA",J2177=2035),0.96,IF(AND(A2177="USA",J2177=2050),0.94,IF(AND(A2177="Japan",J2177=2035),0.94,IF(AND(A2177="Japan",J2177=2050),0.92,IF(AND(A2177="Russia",J2177=2035),0.95,IF(AND(A2177="Russia",J2177=2050),0.93,IF(AND(A2177="China",J2177=2035),0.94,IF(AND(A2177="China",J2177=2050),0.92,IF(AND(A2177="India",J2177=2035),0.95,IF(AND(A2177="India",J2177=2050),0.92,IF(AND(A2177="Middle East",J2177=2035),0.94,IF(AND(A2177="Middle East",J2177=2050),0.9,IF(AND(A2177="Africa",J2177=2035),0.94,IF(AND(A2177="Africa",J2177=2050),0.91,IF(AND(A2177="Brazil",J2177=2035),0.95,IF(AND(A2177="Brazil",J2177=2050),0.92,""))))))))))))))))))</f>
        <v>*0.91</v>
      </c>
      <c r="P2177" s="41" t="s">
        <v>3028</v>
      </c>
      <c r="Q2177" s="52" t="s">
        <v>35</v>
      </c>
      <c r="R2177" s="41" t="n">
        <v>2035</v>
      </c>
      <c r="S2177" s="53" t="str">
        <f aca="false">"*"&amp;IF(AND(A2177="EU",R2177=2035),0.95,IF(AND(A2177="EU",R2177=2050),0.93,IF(AND(A2177="USA",R2177=2035),0.96,IF(AND(A2177="USA",R2177=2050),0.93,IF(AND(A2177="Japan",R2177=2035),0.94,IF(AND(A2177="Japan",R2177=2050),0.92,IF(AND(A2177="Russia",R2177=2035),0.95,IF(AND(A2177="Russia",R2177=2050),0.91,IF(AND(A2177="China",R2177=2035),0.93,IF(AND(A2177="China",R2177=2050),0.92,IF(AND(A2177="India",R2177=2035),0.94,IF(AND(A2177="India",R2177=2050),0.91,IF(AND(A2177="Middle East",R2177=2035),0.92,IF(AND(A2177="Middle East",R2177=2050),0.89,IF(AND(A2177="Africa",R2177=2035),0.93,IF(AND(A2177="Africa",R2177=2050),0.9,IF(AND(A2177="Brazil",R2177=2035),0.95,IF(AND(A2177="Brazil",R2177=2050),0.92,""))))))))))))))))))</f>
        <v>*0.93</v>
      </c>
      <c r="U2177" s="41" t="s">
        <v>3028</v>
      </c>
      <c r="V2177" s="52" t="s">
        <v>35</v>
      </c>
      <c r="W2177" s="41" t="n">
        <v>2050</v>
      </c>
      <c r="X2177" s="53" t="str">
        <f aca="false">"*"&amp;IF(AND(A2177="EU",W2177=2035),0.95,IF(AND(A2177="EU",W2177=2050),0.93,IF(AND(A2177="USA",W2177=2035),0.96,IF(AND(A2177="USA",W2177=2050),0.93,IF(AND(A2177="Japan",W2177=2035),0.94,IF(AND(A2177="Japan",W2177=2050),0.92,IF(AND(A2177="Russia",W2177=2035),0.95,IF(AND(A2177="Russia",W2177=2050),0.91,IF(AND(A2177="China",W2177=2035),0.93,IF(AND(A2177="China",W2177=2050),0.92,IF(AND(A2177="India",W2177=2035),0.94,IF(AND(A2177="India",W2177=2050),0.91,IF(AND(A2177="Middle East",W2177=2035),0.92,IF(AND(A2177="Middle East",W2177=2050),0.89,IF(AND(A2177="Africa",W2177=2035),0.93,IF(AND(A2177="Africa",W2177=2050),0.9,IF(AND(A2177="Brazil",W2177=2035),0.95,IF(AND(A2177="Brazil",W2177=2050),0.92,""))))))))))))))))))</f>
        <v>*0.9</v>
      </c>
      <c r="AC2177" s="0" t="s">
        <v>3028</v>
      </c>
      <c r="AD2177" s="50" t="s">
        <v>35</v>
      </c>
      <c r="AE2177" s="0" t="n">
        <v>2035</v>
      </c>
      <c r="AF2177" s="51" t="str">
        <f aca="false">"*"&amp;IF(AND(A2177="EU",AE2177=2035),0.93,IF(AND(A2177="EU",AE2177=2050),0.9,IF(AND(A2177="USA",AE2177=2035),0.92,IF(AND(A2177="USA",AE2177=2050),0.89,IF(AND(A2177="Japan",AE2177=2035),0.92,IF(AND(A2177="Japan",AE2177=2050),0.89,IF(AND(A2177="Russia",AE2177=2035),0.91,IF(AND(A2177="Russia",AE2177=2050),0.86,IF(AND(A2177="China",AE2177=2035),0.91,IF(AND(A2177="China",AE2177=2050),0.87,IF(AND(A2177="India",AE2177=2035),0.92,IF(AND(A2177="India",AE2177=2050),0.87,IF(AND(A2177="Middle East",AE2177=2035),0.89,IF(AND(A2177="Middle East",AE2177=2050),0.84,IF(AND(A2177="Africa",AE2177=2035),0.9,IF(AND(A2177="Africa",AE2177=2050),0.86,IF(AND(A2177="Brazil",AE2177=2035),0.93,IF(AND(A2177="Brazil",AE2177=2050),0.89,""))))))))))))))))))</f>
        <v>*0.9</v>
      </c>
      <c r="AG2177" s="51" t="str">
        <f aca="false">AG2176</f>
        <v>REZoning_Sol-Win</v>
      </c>
      <c r="AI2177" s="0" t="s">
        <v>3028</v>
      </c>
      <c r="AJ2177" s="50" t="s">
        <v>35</v>
      </c>
      <c r="AK2177" s="0" t="n">
        <v>2050</v>
      </c>
      <c r="AL2177" s="51" t="str">
        <f aca="false">"*"&amp;IF(AND(A2177="EU",AK2177=2035),0.93,IF(AND(A2177="EU",AK2177=2050),0.9,IF(AND(A2177="USA",AK2177=2035),0.92,IF(AND(A2177="USA",AK2177=2050),0.89,IF(AND(A2177="Japan",AK2177=2035),0.92,IF(AND(A2177="Japan",AK2177=2050),0.89,IF(AND(A2177="Russia",AK2177=2035),0.91,IF(AND(A2177="Russia",AK2177=2050),0.86,IF(AND(A2177="China",AK2177=2035),0.91,IF(AND(A2177="China",AK2177=2050),0.87,IF(AND(A2177="India",AK2177=2035),0.92,IF(AND(A2177="India",AK2177=2050),0.87,IF(AND(A2177="Middle East",AK2177=2035),0.89,IF(AND(A2177="Middle East",AK2177=2050),0.84,IF(AND(A2177="Africa",AK2177=2035),0.9,IF(AND(A2177="Africa",AK2177=2050),0.86,IF(AND(A2177="Brazil",AK2177=2035),0.93,IF(AND(A2177="Brazil",AK2177=2050),0.89,""))))))))))))))))))</f>
        <v>*0.86</v>
      </c>
      <c r="AM2177" s="51" t="str">
        <f aca="false">AM2176</f>
        <v>REZoning_Sol-Win</v>
      </c>
      <c r="AP2177" s="0" t="s">
        <v>3028</v>
      </c>
      <c r="AQ2177" s="0" t="s">
        <v>35</v>
      </c>
      <c r="AR2177" s="0" t="n">
        <v>2100</v>
      </c>
      <c r="AS2177" s="0" t="s">
        <v>860</v>
      </c>
      <c r="AT2177" s="0" t="s">
        <v>36</v>
      </c>
    </row>
    <row r="2178" customFormat="false" ht="28.5" hidden="false" customHeight="true" outlineLevel="0" collapsed="false">
      <c r="A2178" s="3" t="s">
        <v>43</v>
      </c>
      <c r="C2178" s="0" t="s">
        <v>3029</v>
      </c>
      <c r="D2178" s="50" t="s">
        <v>35</v>
      </c>
      <c r="E2178" s="0" t="n">
        <v>2035</v>
      </c>
      <c r="F2178" s="51" t="str">
        <f aca="false">"*"&amp;IF(AND(A2178="EU",E2178=2035),0.95,IF(AND(A2178="EU",E2178=2050),0.93,IF(AND(A2178="USA",E2178=2035),0.96,IF(AND(A2178="USA",E2178=2050),0.94,IF(AND(A2178="Japan",E2178=2035),0.94,IF(AND(A2178="Japan",E2178=2050),0.92,IF(AND(A2178="Russia",E2178=2035),0.95,IF(AND(A2178="Russia",E2178=2050),0.93,IF(AND(A2178="China",E2178=2035),0.94,IF(AND(A2178="China",E2178=2050),0.92,IF(AND(A2178="India",E2178=2035),0.95,IF(AND(A2178="India",E2178=2050),0.92,IF(AND(A2178="Middle East",E2178=2035),0.94,IF(AND(A2178="Middle East",E2178=2050),0.9,IF(AND(A2178="Africa",E2178=2035),0.94,IF(AND(A2178="Africa",E2178=2050),0.91,IF(AND(A2178="Brazil",E2178=2035),0.95,IF(AND(A2178="Brazil",E2178=2050),0.92,""))))))))))))))))))</f>
        <v>*0.94</v>
      </c>
      <c r="H2178" s="0" t="s">
        <v>3029</v>
      </c>
      <c r="I2178" s="50" t="s">
        <v>35</v>
      </c>
      <c r="J2178" s="0" t="n">
        <v>2050</v>
      </c>
      <c r="K2178" s="48" t="str">
        <f aca="false">"*"&amp;IF(AND(A2178="EU",J2178=2035),0.95,IF(AND(A2178="EU",J2178=2050),0.93,IF(AND(A2178="USA",J2178=2035),0.96,IF(AND(A2178="USA",J2178=2050),0.94,IF(AND(A2178="Japan",J2178=2035),0.94,IF(AND(A2178="Japan",J2178=2050),0.92,IF(AND(A2178="Russia",J2178=2035),0.95,IF(AND(A2178="Russia",J2178=2050),0.93,IF(AND(A2178="China",J2178=2035),0.94,IF(AND(A2178="China",J2178=2050),0.92,IF(AND(A2178="India",J2178=2035),0.95,IF(AND(A2178="India",J2178=2050),0.92,IF(AND(A2178="Middle East",J2178=2035),0.94,IF(AND(A2178="Middle East",J2178=2050),0.9,IF(AND(A2178="Africa",J2178=2035),0.94,IF(AND(A2178="Africa",J2178=2050),0.91,IF(AND(A2178="Brazil",J2178=2035),0.95,IF(AND(A2178="Brazil",J2178=2050),0.92,""))))))))))))))))))</f>
        <v>*0.91</v>
      </c>
      <c r="P2178" s="41" t="s">
        <v>3029</v>
      </c>
      <c r="Q2178" s="52" t="s">
        <v>35</v>
      </c>
      <c r="R2178" s="41" t="n">
        <v>2035</v>
      </c>
      <c r="S2178" s="53" t="str">
        <f aca="false">"*"&amp;IF(AND(A2178="EU",R2178=2035),0.95,IF(AND(A2178="EU",R2178=2050),0.93,IF(AND(A2178="USA",R2178=2035),0.96,IF(AND(A2178="USA",R2178=2050),0.93,IF(AND(A2178="Japan",R2178=2035),0.94,IF(AND(A2178="Japan",R2178=2050),0.92,IF(AND(A2178="Russia",R2178=2035),0.95,IF(AND(A2178="Russia",R2178=2050),0.91,IF(AND(A2178="China",R2178=2035),0.93,IF(AND(A2178="China",R2178=2050),0.92,IF(AND(A2178="India",R2178=2035),0.94,IF(AND(A2178="India",R2178=2050),0.91,IF(AND(A2178="Middle East",R2178=2035),0.92,IF(AND(A2178="Middle East",R2178=2050),0.89,IF(AND(A2178="Africa",R2178=2035),0.93,IF(AND(A2178="Africa",R2178=2050),0.9,IF(AND(A2178="Brazil",R2178=2035),0.95,IF(AND(A2178="Brazil",R2178=2050),0.92,""))))))))))))))))))</f>
        <v>*0.93</v>
      </c>
      <c r="U2178" s="41" t="s">
        <v>3029</v>
      </c>
      <c r="V2178" s="52" t="s">
        <v>35</v>
      </c>
      <c r="W2178" s="41" t="n">
        <v>2050</v>
      </c>
      <c r="X2178" s="53" t="str">
        <f aca="false">"*"&amp;IF(AND(A2178="EU",W2178=2035),0.95,IF(AND(A2178="EU",W2178=2050),0.93,IF(AND(A2178="USA",W2178=2035),0.96,IF(AND(A2178="USA",W2178=2050),0.93,IF(AND(A2178="Japan",W2178=2035),0.94,IF(AND(A2178="Japan",W2178=2050),0.92,IF(AND(A2178="Russia",W2178=2035),0.95,IF(AND(A2178="Russia",W2178=2050),0.91,IF(AND(A2178="China",W2178=2035),0.93,IF(AND(A2178="China",W2178=2050),0.92,IF(AND(A2178="India",W2178=2035),0.94,IF(AND(A2178="India",W2178=2050),0.91,IF(AND(A2178="Middle East",W2178=2035),0.92,IF(AND(A2178="Middle East",W2178=2050),0.89,IF(AND(A2178="Africa",W2178=2035),0.93,IF(AND(A2178="Africa",W2178=2050),0.9,IF(AND(A2178="Brazil",W2178=2035),0.95,IF(AND(A2178="Brazil",W2178=2050),0.92,""))))))))))))))))))</f>
        <v>*0.9</v>
      </c>
      <c r="AC2178" s="0" t="s">
        <v>3029</v>
      </c>
      <c r="AD2178" s="50" t="s">
        <v>35</v>
      </c>
      <c r="AE2178" s="0" t="n">
        <v>2035</v>
      </c>
      <c r="AF2178" s="51" t="str">
        <f aca="false">"*"&amp;IF(AND(A2178="EU",AE2178=2035),0.93,IF(AND(A2178="EU",AE2178=2050),0.9,IF(AND(A2178="USA",AE2178=2035),0.92,IF(AND(A2178="USA",AE2178=2050),0.89,IF(AND(A2178="Japan",AE2178=2035),0.92,IF(AND(A2178="Japan",AE2178=2050),0.89,IF(AND(A2178="Russia",AE2178=2035),0.91,IF(AND(A2178="Russia",AE2178=2050),0.86,IF(AND(A2178="China",AE2178=2035),0.91,IF(AND(A2178="China",AE2178=2050),0.87,IF(AND(A2178="India",AE2178=2035),0.92,IF(AND(A2178="India",AE2178=2050),0.87,IF(AND(A2178="Middle East",AE2178=2035),0.89,IF(AND(A2178="Middle East",AE2178=2050),0.84,IF(AND(A2178="Africa",AE2178=2035),0.9,IF(AND(A2178="Africa",AE2178=2050),0.86,IF(AND(A2178="Brazil",AE2178=2035),0.93,IF(AND(A2178="Brazil",AE2178=2050),0.89,""))))))))))))))))))</f>
        <v>*0.9</v>
      </c>
      <c r="AG2178" s="51" t="str">
        <f aca="false">AG2177</f>
        <v>REZoning_Sol-Win</v>
      </c>
      <c r="AI2178" s="0" t="s">
        <v>3029</v>
      </c>
      <c r="AJ2178" s="50" t="s">
        <v>35</v>
      </c>
      <c r="AK2178" s="0" t="n">
        <v>2050</v>
      </c>
      <c r="AL2178" s="51" t="str">
        <f aca="false">"*"&amp;IF(AND(A2178="EU",AK2178=2035),0.93,IF(AND(A2178="EU",AK2178=2050),0.9,IF(AND(A2178="USA",AK2178=2035),0.92,IF(AND(A2178="USA",AK2178=2050),0.89,IF(AND(A2178="Japan",AK2178=2035),0.92,IF(AND(A2178="Japan",AK2178=2050),0.89,IF(AND(A2178="Russia",AK2178=2035),0.91,IF(AND(A2178="Russia",AK2178=2050),0.86,IF(AND(A2178="China",AK2178=2035),0.91,IF(AND(A2178="China",AK2178=2050),0.87,IF(AND(A2178="India",AK2178=2035),0.92,IF(AND(A2178="India",AK2178=2050),0.87,IF(AND(A2178="Middle East",AK2178=2035),0.89,IF(AND(A2178="Middle East",AK2178=2050),0.84,IF(AND(A2178="Africa",AK2178=2035),0.9,IF(AND(A2178="Africa",AK2178=2050),0.86,IF(AND(A2178="Brazil",AK2178=2035),0.93,IF(AND(A2178="Brazil",AK2178=2050),0.89,""))))))))))))))))))</f>
        <v>*0.86</v>
      </c>
      <c r="AM2178" s="51" t="str">
        <f aca="false">AM2177</f>
        <v>REZoning_Sol-Win</v>
      </c>
      <c r="AP2178" s="0" t="s">
        <v>3029</v>
      </c>
      <c r="AQ2178" s="0" t="s">
        <v>35</v>
      </c>
      <c r="AR2178" s="0" t="n">
        <v>2100</v>
      </c>
      <c r="AS2178" s="0" t="s">
        <v>860</v>
      </c>
      <c r="AT2178" s="0" t="s">
        <v>36</v>
      </c>
    </row>
    <row r="2179" customFormat="false" ht="28.5" hidden="false" customHeight="true" outlineLevel="0" collapsed="false">
      <c r="A2179" s="3" t="s">
        <v>73</v>
      </c>
      <c r="C2179" s="0" t="s">
        <v>3030</v>
      </c>
      <c r="D2179" s="50" t="s">
        <v>35</v>
      </c>
      <c r="E2179" s="0" t="n">
        <v>2035</v>
      </c>
      <c r="F2179" s="51" t="str">
        <f aca="false">"*"&amp;IF(AND(A2179="EU",E2179=2035),0.95,IF(AND(A2179="EU",E2179=2050),0.93,IF(AND(A2179="USA",E2179=2035),0.96,IF(AND(A2179="USA",E2179=2050),0.94,IF(AND(A2179="Japan",E2179=2035),0.94,IF(AND(A2179="Japan",E2179=2050),0.92,IF(AND(A2179="Russia",E2179=2035),0.95,IF(AND(A2179="Russia",E2179=2050),0.93,IF(AND(A2179="China",E2179=2035),0.94,IF(AND(A2179="China",E2179=2050),0.92,IF(AND(A2179="India",E2179=2035),0.95,IF(AND(A2179="India",E2179=2050),0.92,IF(AND(A2179="Middle East",E2179=2035),0.94,IF(AND(A2179="Middle East",E2179=2050),0.9,IF(AND(A2179="Africa",E2179=2035),0.94,IF(AND(A2179="Africa",E2179=2050),0.91,IF(AND(A2179="Brazil",E2179=2035),0.95,IF(AND(A2179="Brazil",E2179=2050),0.92,""))))))))))))))))))</f>
        <v>*0.95</v>
      </c>
      <c r="H2179" s="0" t="s">
        <v>3030</v>
      </c>
      <c r="I2179" s="50" t="s">
        <v>35</v>
      </c>
      <c r="J2179" s="0" t="n">
        <v>2050</v>
      </c>
      <c r="K2179" s="48" t="str">
        <f aca="false">"*"&amp;IF(AND(A2179="EU",J2179=2035),0.95,IF(AND(A2179="EU",J2179=2050),0.93,IF(AND(A2179="USA",J2179=2035),0.96,IF(AND(A2179="USA",J2179=2050),0.94,IF(AND(A2179="Japan",J2179=2035),0.94,IF(AND(A2179="Japan",J2179=2050),0.92,IF(AND(A2179="Russia",J2179=2035),0.95,IF(AND(A2179="Russia",J2179=2050),0.93,IF(AND(A2179="China",J2179=2035),0.94,IF(AND(A2179="China",J2179=2050),0.92,IF(AND(A2179="India",J2179=2035),0.95,IF(AND(A2179="India",J2179=2050),0.92,IF(AND(A2179="Middle East",J2179=2035),0.94,IF(AND(A2179="Middle East",J2179=2050),0.9,IF(AND(A2179="Africa",J2179=2035),0.94,IF(AND(A2179="Africa",J2179=2050),0.91,IF(AND(A2179="Brazil",J2179=2035),0.95,IF(AND(A2179="Brazil",J2179=2050),0.92,""))))))))))))))))))</f>
        <v>*0.93</v>
      </c>
      <c r="P2179" s="41" t="s">
        <v>3030</v>
      </c>
      <c r="Q2179" s="52" t="s">
        <v>35</v>
      </c>
      <c r="R2179" s="41" t="n">
        <v>2035</v>
      </c>
      <c r="S2179" s="53" t="str">
        <f aca="false">"*"&amp;IF(AND(A2179="EU",R2179=2035),0.95,IF(AND(A2179="EU",R2179=2050),0.93,IF(AND(A2179="USA",R2179=2035),0.96,IF(AND(A2179="USA",R2179=2050),0.93,IF(AND(A2179="Japan",R2179=2035),0.94,IF(AND(A2179="Japan",R2179=2050),0.92,IF(AND(A2179="Russia",R2179=2035),0.95,IF(AND(A2179="Russia",R2179=2050),0.91,IF(AND(A2179="China",R2179=2035),0.93,IF(AND(A2179="China",R2179=2050),0.92,IF(AND(A2179="India",R2179=2035),0.94,IF(AND(A2179="India",R2179=2050),0.91,IF(AND(A2179="Middle East",R2179=2035),0.92,IF(AND(A2179="Middle East",R2179=2050),0.89,IF(AND(A2179="Africa",R2179=2035),0.93,IF(AND(A2179="Africa",R2179=2050),0.9,IF(AND(A2179="Brazil",R2179=2035),0.95,IF(AND(A2179="Brazil",R2179=2050),0.92,""))))))))))))))))))</f>
        <v>*0.95</v>
      </c>
      <c r="U2179" s="41" t="s">
        <v>3030</v>
      </c>
      <c r="V2179" s="52" t="s">
        <v>35</v>
      </c>
      <c r="W2179" s="41" t="n">
        <v>2050</v>
      </c>
      <c r="X2179" s="53" t="str">
        <f aca="false">"*"&amp;IF(AND(A2179="EU",W2179=2035),0.95,IF(AND(A2179="EU",W2179=2050),0.93,IF(AND(A2179="USA",W2179=2035),0.96,IF(AND(A2179="USA",W2179=2050),0.93,IF(AND(A2179="Japan",W2179=2035),0.94,IF(AND(A2179="Japan",W2179=2050),0.92,IF(AND(A2179="Russia",W2179=2035),0.95,IF(AND(A2179="Russia",W2179=2050),0.91,IF(AND(A2179="China",W2179=2035),0.93,IF(AND(A2179="China",W2179=2050),0.92,IF(AND(A2179="India",W2179=2035),0.94,IF(AND(A2179="India",W2179=2050),0.91,IF(AND(A2179="Middle East",W2179=2035),0.92,IF(AND(A2179="Middle East",W2179=2050),0.89,IF(AND(A2179="Africa",W2179=2035),0.93,IF(AND(A2179="Africa",W2179=2050),0.9,IF(AND(A2179="Brazil",W2179=2035),0.95,IF(AND(A2179="Brazil",W2179=2050),0.92,""))))))))))))))))))</f>
        <v>*0.91</v>
      </c>
      <c r="AC2179" s="0" t="s">
        <v>3030</v>
      </c>
      <c r="AD2179" s="50" t="s">
        <v>35</v>
      </c>
      <c r="AE2179" s="0" t="n">
        <v>2035</v>
      </c>
      <c r="AF2179" s="51" t="str">
        <f aca="false">"*"&amp;IF(AND(A2179="EU",AE2179=2035),0.93,IF(AND(A2179="EU",AE2179=2050),0.9,IF(AND(A2179="USA",AE2179=2035),0.92,IF(AND(A2179="USA",AE2179=2050),0.89,IF(AND(A2179="Japan",AE2179=2035),0.92,IF(AND(A2179="Japan",AE2179=2050),0.89,IF(AND(A2179="Russia",AE2179=2035),0.91,IF(AND(A2179="Russia",AE2179=2050),0.86,IF(AND(A2179="China",AE2179=2035),0.91,IF(AND(A2179="China",AE2179=2050),0.87,IF(AND(A2179="India",AE2179=2035),0.92,IF(AND(A2179="India",AE2179=2050),0.87,IF(AND(A2179="Middle East",AE2179=2035),0.89,IF(AND(A2179="Middle East",AE2179=2050),0.84,IF(AND(A2179="Africa",AE2179=2035),0.9,IF(AND(A2179="Africa",AE2179=2050),0.86,IF(AND(A2179="Brazil",AE2179=2035),0.93,IF(AND(A2179="Brazil",AE2179=2050),0.89,""))))))))))))))))))</f>
        <v>*0.91</v>
      </c>
      <c r="AG2179" s="51" t="str">
        <f aca="false">AG2178</f>
        <v>REZoning_Sol-Win</v>
      </c>
      <c r="AI2179" s="0" t="s">
        <v>3030</v>
      </c>
      <c r="AJ2179" s="50" t="s">
        <v>35</v>
      </c>
      <c r="AK2179" s="0" t="n">
        <v>2050</v>
      </c>
      <c r="AL2179" s="51" t="str">
        <f aca="false">"*"&amp;IF(AND(A2179="EU",AK2179=2035),0.93,IF(AND(A2179="EU",AK2179=2050),0.9,IF(AND(A2179="USA",AK2179=2035),0.92,IF(AND(A2179="USA",AK2179=2050),0.89,IF(AND(A2179="Japan",AK2179=2035),0.92,IF(AND(A2179="Japan",AK2179=2050),0.89,IF(AND(A2179="Russia",AK2179=2035),0.91,IF(AND(A2179="Russia",AK2179=2050),0.86,IF(AND(A2179="China",AK2179=2035),0.91,IF(AND(A2179="China",AK2179=2050),0.87,IF(AND(A2179="India",AK2179=2035),0.92,IF(AND(A2179="India",AK2179=2050),0.87,IF(AND(A2179="Middle East",AK2179=2035),0.89,IF(AND(A2179="Middle East",AK2179=2050),0.84,IF(AND(A2179="Africa",AK2179=2035),0.9,IF(AND(A2179="Africa",AK2179=2050),0.86,IF(AND(A2179="Brazil",AK2179=2035),0.93,IF(AND(A2179="Brazil",AK2179=2050),0.89,""))))))))))))))))))</f>
        <v>*0.86</v>
      </c>
      <c r="AM2179" s="51" t="str">
        <f aca="false">AM2178</f>
        <v>REZoning_Sol-Win</v>
      </c>
      <c r="AP2179" s="0" t="s">
        <v>3030</v>
      </c>
      <c r="AQ2179" s="0" t="s">
        <v>35</v>
      </c>
      <c r="AR2179" s="0" t="n">
        <v>2100</v>
      </c>
      <c r="AS2179" s="0" t="s">
        <v>860</v>
      </c>
      <c r="AT2179" s="0" t="s">
        <v>36</v>
      </c>
    </row>
    <row r="2180" customFormat="false" ht="28.5" hidden="false" customHeight="true" outlineLevel="0" collapsed="false">
      <c r="A2180" s="3" t="s">
        <v>73</v>
      </c>
      <c r="C2180" s="0" t="s">
        <v>3031</v>
      </c>
      <c r="D2180" s="50" t="s">
        <v>35</v>
      </c>
      <c r="E2180" s="0" t="n">
        <v>2035</v>
      </c>
      <c r="F2180" s="51" t="str">
        <f aca="false">"*"&amp;IF(AND(A2180="EU",E2180=2035),0.95,IF(AND(A2180="EU",E2180=2050),0.93,IF(AND(A2180="USA",E2180=2035),0.96,IF(AND(A2180="USA",E2180=2050),0.94,IF(AND(A2180="Japan",E2180=2035),0.94,IF(AND(A2180="Japan",E2180=2050),0.92,IF(AND(A2180="Russia",E2180=2035),0.95,IF(AND(A2180="Russia",E2180=2050),0.93,IF(AND(A2180="China",E2180=2035),0.94,IF(AND(A2180="China",E2180=2050),0.92,IF(AND(A2180="India",E2180=2035),0.95,IF(AND(A2180="India",E2180=2050),0.92,IF(AND(A2180="Middle East",E2180=2035),0.94,IF(AND(A2180="Middle East",E2180=2050),0.9,IF(AND(A2180="Africa",E2180=2035),0.94,IF(AND(A2180="Africa",E2180=2050),0.91,IF(AND(A2180="Brazil",E2180=2035),0.95,IF(AND(A2180="Brazil",E2180=2050),0.92,""))))))))))))))))))</f>
        <v>*0.95</v>
      </c>
      <c r="H2180" s="0" t="s">
        <v>3031</v>
      </c>
      <c r="I2180" s="50" t="s">
        <v>35</v>
      </c>
      <c r="J2180" s="0" t="n">
        <v>2050</v>
      </c>
      <c r="K2180" s="48" t="str">
        <f aca="false">"*"&amp;IF(AND(A2180="EU",J2180=2035),0.95,IF(AND(A2180="EU",J2180=2050),0.93,IF(AND(A2180="USA",J2180=2035),0.96,IF(AND(A2180="USA",J2180=2050),0.94,IF(AND(A2180="Japan",J2180=2035),0.94,IF(AND(A2180="Japan",J2180=2050),0.92,IF(AND(A2180="Russia",J2180=2035),0.95,IF(AND(A2180="Russia",J2180=2050),0.93,IF(AND(A2180="China",J2180=2035),0.94,IF(AND(A2180="China",J2180=2050),0.92,IF(AND(A2180="India",J2180=2035),0.95,IF(AND(A2180="India",J2180=2050),0.92,IF(AND(A2180="Middle East",J2180=2035),0.94,IF(AND(A2180="Middle East",J2180=2050),0.9,IF(AND(A2180="Africa",J2180=2035),0.94,IF(AND(A2180="Africa",J2180=2050),0.91,IF(AND(A2180="Brazil",J2180=2035),0.95,IF(AND(A2180="Brazil",J2180=2050),0.92,""))))))))))))))))))</f>
        <v>*0.93</v>
      </c>
      <c r="P2180" s="41" t="s">
        <v>3031</v>
      </c>
      <c r="Q2180" s="52" t="s">
        <v>35</v>
      </c>
      <c r="R2180" s="41" t="n">
        <v>2035</v>
      </c>
      <c r="S2180" s="53" t="str">
        <f aca="false">"*"&amp;IF(AND(A2180="EU",R2180=2035),0.95,IF(AND(A2180="EU",R2180=2050),0.93,IF(AND(A2180="USA",R2180=2035),0.96,IF(AND(A2180="USA",R2180=2050),0.93,IF(AND(A2180="Japan",R2180=2035),0.94,IF(AND(A2180="Japan",R2180=2050),0.92,IF(AND(A2180="Russia",R2180=2035),0.95,IF(AND(A2180="Russia",R2180=2050),0.91,IF(AND(A2180="China",R2180=2035),0.93,IF(AND(A2180="China",R2180=2050),0.92,IF(AND(A2180="India",R2180=2035),0.94,IF(AND(A2180="India",R2180=2050),0.91,IF(AND(A2180="Middle East",R2180=2035),0.92,IF(AND(A2180="Middle East",R2180=2050),0.89,IF(AND(A2180="Africa",R2180=2035),0.93,IF(AND(A2180="Africa",R2180=2050),0.9,IF(AND(A2180="Brazil",R2180=2035),0.95,IF(AND(A2180="Brazil",R2180=2050),0.92,""))))))))))))))))))</f>
        <v>*0.95</v>
      </c>
      <c r="U2180" s="41" t="s">
        <v>3031</v>
      </c>
      <c r="V2180" s="52" t="s">
        <v>35</v>
      </c>
      <c r="W2180" s="41" t="n">
        <v>2050</v>
      </c>
      <c r="X2180" s="53" t="str">
        <f aca="false">"*"&amp;IF(AND(A2180="EU",W2180=2035),0.95,IF(AND(A2180="EU",W2180=2050),0.93,IF(AND(A2180="USA",W2180=2035),0.96,IF(AND(A2180="USA",W2180=2050),0.93,IF(AND(A2180="Japan",W2180=2035),0.94,IF(AND(A2180="Japan",W2180=2050),0.92,IF(AND(A2180="Russia",W2180=2035),0.95,IF(AND(A2180="Russia",W2180=2050),0.91,IF(AND(A2180="China",W2180=2035),0.93,IF(AND(A2180="China",W2180=2050),0.92,IF(AND(A2180="India",W2180=2035),0.94,IF(AND(A2180="India",W2180=2050),0.91,IF(AND(A2180="Middle East",W2180=2035),0.92,IF(AND(A2180="Middle East",W2180=2050),0.89,IF(AND(A2180="Africa",W2180=2035),0.93,IF(AND(A2180="Africa",W2180=2050),0.9,IF(AND(A2180="Brazil",W2180=2035),0.95,IF(AND(A2180="Brazil",W2180=2050),0.92,""))))))))))))))))))</f>
        <v>*0.91</v>
      </c>
      <c r="AC2180" s="0" t="s">
        <v>3031</v>
      </c>
      <c r="AD2180" s="50" t="s">
        <v>35</v>
      </c>
      <c r="AE2180" s="0" t="n">
        <v>2035</v>
      </c>
      <c r="AF2180" s="51" t="str">
        <f aca="false">"*"&amp;IF(AND(A2180="EU",AE2180=2035),0.93,IF(AND(A2180="EU",AE2180=2050),0.9,IF(AND(A2180="USA",AE2180=2035),0.92,IF(AND(A2180="USA",AE2180=2050),0.89,IF(AND(A2180="Japan",AE2180=2035),0.92,IF(AND(A2180="Japan",AE2180=2050),0.89,IF(AND(A2180="Russia",AE2180=2035),0.91,IF(AND(A2180="Russia",AE2180=2050),0.86,IF(AND(A2180="China",AE2180=2035),0.91,IF(AND(A2180="China",AE2180=2050),0.87,IF(AND(A2180="India",AE2180=2035),0.92,IF(AND(A2180="India",AE2180=2050),0.87,IF(AND(A2180="Middle East",AE2180=2035),0.89,IF(AND(A2180="Middle East",AE2180=2050),0.84,IF(AND(A2180="Africa",AE2180=2035),0.9,IF(AND(A2180="Africa",AE2180=2050),0.86,IF(AND(A2180="Brazil",AE2180=2035),0.93,IF(AND(A2180="Brazil",AE2180=2050),0.89,""))))))))))))))))))</f>
        <v>*0.91</v>
      </c>
      <c r="AG2180" s="51" t="str">
        <f aca="false">AG2179</f>
        <v>REZoning_Sol-Win</v>
      </c>
      <c r="AI2180" s="0" t="s">
        <v>3031</v>
      </c>
      <c r="AJ2180" s="50" t="s">
        <v>35</v>
      </c>
      <c r="AK2180" s="0" t="n">
        <v>2050</v>
      </c>
      <c r="AL2180" s="51" t="str">
        <f aca="false">"*"&amp;IF(AND(A2180="EU",AK2180=2035),0.93,IF(AND(A2180="EU",AK2180=2050),0.9,IF(AND(A2180="USA",AK2180=2035),0.92,IF(AND(A2180="USA",AK2180=2050),0.89,IF(AND(A2180="Japan",AK2180=2035),0.92,IF(AND(A2180="Japan",AK2180=2050),0.89,IF(AND(A2180="Russia",AK2180=2035),0.91,IF(AND(A2180="Russia",AK2180=2050),0.86,IF(AND(A2180="China",AK2180=2035),0.91,IF(AND(A2180="China",AK2180=2050),0.87,IF(AND(A2180="India",AK2180=2035),0.92,IF(AND(A2180="India",AK2180=2050),0.87,IF(AND(A2180="Middle East",AK2180=2035),0.89,IF(AND(A2180="Middle East",AK2180=2050),0.84,IF(AND(A2180="Africa",AK2180=2035),0.9,IF(AND(A2180="Africa",AK2180=2050),0.86,IF(AND(A2180="Brazil",AK2180=2035),0.93,IF(AND(A2180="Brazil",AK2180=2050),0.89,""))))))))))))))))))</f>
        <v>*0.86</v>
      </c>
      <c r="AM2180" s="51" t="str">
        <f aca="false">AM2179</f>
        <v>REZoning_Sol-Win</v>
      </c>
      <c r="AP2180" s="0" t="s">
        <v>3031</v>
      </c>
      <c r="AQ2180" s="0" t="s">
        <v>35</v>
      </c>
      <c r="AR2180" s="0" t="n">
        <v>2100</v>
      </c>
      <c r="AS2180" s="0" t="s">
        <v>860</v>
      </c>
      <c r="AT2180" s="0" t="s">
        <v>36</v>
      </c>
    </row>
    <row r="2181" customFormat="false" ht="28.5" hidden="false" customHeight="true" outlineLevel="0" collapsed="false">
      <c r="A2181" s="3" t="s">
        <v>73</v>
      </c>
      <c r="C2181" s="0" t="s">
        <v>3032</v>
      </c>
      <c r="D2181" s="50" t="s">
        <v>35</v>
      </c>
      <c r="E2181" s="0" t="n">
        <v>2035</v>
      </c>
      <c r="F2181" s="51" t="str">
        <f aca="false">"*"&amp;IF(AND(A2181="EU",E2181=2035),0.95,IF(AND(A2181="EU",E2181=2050),0.93,IF(AND(A2181="USA",E2181=2035),0.96,IF(AND(A2181="USA",E2181=2050),0.94,IF(AND(A2181="Japan",E2181=2035),0.94,IF(AND(A2181="Japan",E2181=2050),0.92,IF(AND(A2181="Russia",E2181=2035),0.95,IF(AND(A2181="Russia",E2181=2050),0.93,IF(AND(A2181="China",E2181=2035),0.94,IF(AND(A2181="China",E2181=2050),0.92,IF(AND(A2181="India",E2181=2035),0.95,IF(AND(A2181="India",E2181=2050),0.92,IF(AND(A2181="Middle East",E2181=2035),0.94,IF(AND(A2181="Middle East",E2181=2050),0.9,IF(AND(A2181="Africa",E2181=2035),0.94,IF(AND(A2181="Africa",E2181=2050),0.91,IF(AND(A2181="Brazil",E2181=2035),0.95,IF(AND(A2181="Brazil",E2181=2050),0.92,""))))))))))))))))))</f>
        <v>*0.95</v>
      </c>
      <c r="H2181" s="0" t="s">
        <v>3032</v>
      </c>
      <c r="I2181" s="50" t="s">
        <v>35</v>
      </c>
      <c r="J2181" s="0" t="n">
        <v>2050</v>
      </c>
      <c r="K2181" s="48" t="str">
        <f aca="false">"*"&amp;IF(AND(A2181="EU",J2181=2035),0.95,IF(AND(A2181="EU",J2181=2050),0.93,IF(AND(A2181="USA",J2181=2035),0.96,IF(AND(A2181="USA",J2181=2050),0.94,IF(AND(A2181="Japan",J2181=2035),0.94,IF(AND(A2181="Japan",J2181=2050),0.92,IF(AND(A2181="Russia",J2181=2035),0.95,IF(AND(A2181="Russia",J2181=2050),0.93,IF(AND(A2181="China",J2181=2035),0.94,IF(AND(A2181="China",J2181=2050),0.92,IF(AND(A2181="India",J2181=2035),0.95,IF(AND(A2181="India",J2181=2050),0.92,IF(AND(A2181="Middle East",J2181=2035),0.94,IF(AND(A2181="Middle East",J2181=2050),0.9,IF(AND(A2181="Africa",J2181=2035),0.94,IF(AND(A2181="Africa",J2181=2050),0.91,IF(AND(A2181="Brazil",J2181=2035),0.95,IF(AND(A2181="Brazil",J2181=2050),0.92,""))))))))))))))))))</f>
        <v>*0.93</v>
      </c>
      <c r="P2181" s="41" t="s">
        <v>3032</v>
      </c>
      <c r="Q2181" s="52" t="s">
        <v>35</v>
      </c>
      <c r="R2181" s="41" t="n">
        <v>2035</v>
      </c>
      <c r="S2181" s="53" t="str">
        <f aca="false">"*"&amp;IF(AND(A2181="EU",R2181=2035),0.95,IF(AND(A2181="EU",R2181=2050),0.93,IF(AND(A2181="USA",R2181=2035),0.96,IF(AND(A2181="USA",R2181=2050),0.93,IF(AND(A2181="Japan",R2181=2035),0.94,IF(AND(A2181="Japan",R2181=2050),0.92,IF(AND(A2181="Russia",R2181=2035),0.95,IF(AND(A2181="Russia",R2181=2050),0.91,IF(AND(A2181="China",R2181=2035),0.93,IF(AND(A2181="China",R2181=2050),0.92,IF(AND(A2181="India",R2181=2035),0.94,IF(AND(A2181="India",R2181=2050),0.91,IF(AND(A2181="Middle East",R2181=2035),0.92,IF(AND(A2181="Middle East",R2181=2050),0.89,IF(AND(A2181="Africa",R2181=2035),0.93,IF(AND(A2181="Africa",R2181=2050),0.9,IF(AND(A2181="Brazil",R2181=2035),0.95,IF(AND(A2181="Brazil",R2181=2050),0.92,""))))))))))))))))))</f>
        <v>*0.95</v>
      </c>
      <c r="U2181" s="41" t="s">
        <v>3032</v>
      </c>
      <c r="V2181" s="52" t="s">
        <v>35</v>
      </c>
      <c r="W2181" s="41" t="n">
        <v>2050</v>
      </c>
      <c r="X2181" s="53" t="str">
        <f aca="false">"*"&amp;IF(AND(A2181="EU",W2181=2035),0.95,IF(AND(A2181="EU",W2181=2050),0.93,IF(AND(A2181="USA",W2181=2035),0.96,IF(AND(A2181="USA",W2181=2050),0.93,IF(AND(A2181="Japan",W2181=2035),0.94,IF(AND(A2181="Japan",W2181=2050),0.92,IF(AND(A2181="Russia",W2181=2035),0.95,IF(AND(A2181="Russia",W2181=2050),0.91,IF(AND(A2181="China",W2181=2035),0.93,IF(AND(A2181="China",W2181=2050),0.92,IF(AND(A2181="India",W2181=2035),0.94,IF(AND(A2181="India",W2181=2050),0.91,IF(AND(A2181="Middle East",W2181=2035),0.92,IF(AND(A2181="Middle East",W2181=2050),0.89,IF(AND(A2181="Africa",W2181=2035),0.93,IF(AND(A2181="Africa",W2181=2050),0.9,IF(AND(A2181="Brazil",W2181=2035),0.95,IF(AND(A2181="Brazil",W2181=2050),0.92,""))))))))))))))))))</f>
        <v>*0.91</v>
      </c>
      <c r="AC2181" s="0" t="s">
        <v>3032</v>
      </c>
      <c r="AD2181" s="50" t="s">
        <v>35</v>
      </c>
      <c r="AE2181" s="0" t="n">
        <v>2035</v>
      </c>
      <c r="AF2181" s="51" t="str">
        <f aca="false">"*"&amp;IF(AND(A2181="EU",AE2181=2035),0.93,IF(AND(A2181="EU",AE2181=2050),0.9,IF(AND(A2181="USA",AE2181=2035),0.92,IF(AND(A2181="USA",AE2181=2050),0.89,IF(AND(A2181="Japan",AE2181=2035),0.92,IF(AND(A2181="Japan",AE2181=2050),0.89,IF(AND(A2181="Russia",AE2181=2035),0.91,IF(AND(A2181="Russia",AE2181=2050),0.86,IF(AND(A2181="China",AE2181=2035),0.91,IF(AND(A2181="China",AE2181=2050),0.87,IF(AND(A2181="India",AE2181=2035),0.92,IF(AND(A2181="India",AE2181=2050),0.87,IF(AND(A2181="Middle East",AE2181=2035),0.89,IF(AND(A2181="Middle East",AE2181=2050),0.84,IF(AND(A2181="Africa",AE2181=2035),0.9,IF(AND(A2181="Africa",AE2181=2050),0.86,IF(AND(A2181="Brazil",AE2181=2035),0.93,IF(AND(A2181="Brazil",AE2181=2050),0.89,""))))))))))))))))))</f>
        <v>*0.91</v>
      </c>
      <c r="AG2181" s="51" t="str">
        <f aca="false">AG2180</f>
        <v>REZoning_Sol-Win</v>
      </c>
      <c r="AI2181" s="0" t="s">
        <v>3032</v>
      </c>
      <c r="AJ2181" s="50" t="s">
        <v>35</v>
      </c>
      <c r="AK2181" s="0" t="n">
        <v>2050</v>
      </c>
      <c r="AL2181" s="51" t="str">
        <f aca="false">"*"&amp;IF(AND(A2181="EU",AK2181=2035),0.93,IF(AND(A2181="EU",AK2181=2050),0.9,IF(AND(A2181="USA",AK2181=2035),0.92,IF(AND(A2181="USA",AK2181=2050),0.89,IF(AND(A2181="Japan",AK2181=2035),0.92,IF(AND(A2181="Japan",AK2181=2050),0.89,IF(AND(A2181="Russia",AK2181=2035),0.91,IF(AND(A2181="Russia",AK2181=2050),0.86,IF(AND(A2181="China",AK2181=2035),0.91,IF(AND(A2181="China",AK2181=2050),0.87,IF(AND(A2181="India",AK2181=2035),0.92,IF(AND(A2181="India",AK2181=2050),0.87,IF(AND(A2181="Middle East",AK2181=2035),0.89,IF(AND(A2181="Middle East",AK2181=2050),0.84,IF(AND(A2181="Africa",AK2181=2035),0.9,IF(AND(A2181="Africa",AK2181=2050),0.86,IF(AND(A2181="Brazil",AK2181=2035),0.93,IF(AND(A2181="Brazil",AK2181=2050),0.89,""))))))))))))))))))</f>
        <v>*0.86</v>
      </c>
      <c r="AM2181" s="51" t="str">
        <f aca="false">AM2180</f>
        <v>REZoning_Sol-Win</v>
      </c>
      <c r="AP2181" s="0" t="s">
        <v>3032</v>
      </c>
      <c r="AQ2181" s="0" t="s">
        <v>35</v>
      </c>
      <c r="AR2181" s="0" t="n">
        <v>2100</v>
      </c>
      <c r="AS2181" s="0" t="s">
        <v>860</v>
      </c>
      <c r="AT2181" s="0" t="s">
        <v>36</v>
      </c>
    </row>
    <row r="2182" customFormat="false" ht="28.5" hidden="false" customHeight="true" outlineLevel="0" collapsed="false">
      <c r="A2182" s="3" t="s">
        <v>61</v>
      </c>
      <c r="C2182" s="0" t="s">
        <v>3033</v>
      </c>
      <c r="D2182" s="50" t="s">
        <v>35</v>
      </c>
      <c r="E2182" s="0" t="n">
        <v>2035</v>
      </c>
      <c r="F2182" s="51" t="str">
        <f aca="false">"*"&amp;IF(AND(A2182="EU",E2182=2035),0.95,IF(AND(A2182="EU",E2182=2050),0.93,IF(AND(A2182="USA",E2182=2035),0.96,IF(AND(A2182="USA",E2182=2050),0.94,IF(AND(A2182="Japan",E2182=2035),0.94,IF(AND(A2182="Japan",E2182=2050),0.92,IF(AND(A2182="Russia",E2182=2035),0.95,IF(AND(A2182="Russia",E2182=2050),0.93,IF(AND(A2182="China",E2182=2035),0.94,IF(AND(A2182="China",E2182=2050),0.92,IF(AND(A2182="India",E2182=2035),0.95,IF(AND(A2182="India",E2182=2050),0.92,IF(AND(A2182="Middle East",E2182=2035),0.94,IF(AND(A2182="Middle East",E2182=2050),0.9,IF(AND(A2182="Africa",E2182=2035),0.94,IF(AND(A2182="Africa",E2182=2050),0.91,IF(AND(A2182="Brazil",E2182=2035),0.95,IF(AND(A2182="Brazil",E2182=2050),0.92,""))))))))))))))))))</f>
        <v>*0.95</v>
      </c>
      <c r="H2182" s="0" t="s">
        <v>3033</v>
      </c>
      <c r="I2182" s="50" t="s">
        <v>35</v>
      </c>
      <c r="J2182" s="0" t="n">
        <v>2050</v>
      </c>
      <c r="K2182" s="48" t="str">
        <f aca="false">"*"&amp;IF(AND(A2182="EU",J2182=2035),0.95,IF(AND(A2182="EU",J2182=2050),0.93,IF(AND(A2182="USA",J2182=2035),0.96,IF(AND(A2182="USA",J2182=2050),0.94,IF(AND(A2182="Japan",J2182=2035),0.94,IF(AND(A2182="Japan",J2182=2050),0.92,IF(AND(A2182="Russia",J2182=2035),0.95,IF(AND(A2182="Russia",J2182=2050),0.93,IF(AND(A2182="China",J2182=2035),0.94,IF(AND(A2182="China",J2182=2050),0.92,IF(AND(A2182="India",J2182=2035),0.95,IF(AND(A2182="India",J2182=2050),0.92,IF(AND(A2182="Middle East",J2182=2035),0.94,IF(AND(A2182="Middle East",J2182=2050),0.9,IF(AND(A2182="Africa",J2182=2035),0.94,IF(AND(A2182="Africa",J2182=2050),0.91,IF(AND(A2182="Brazil",J2182=2035),0.95,IF(AND(A2182="Brazil",J2182=2050),0.92,""))))))))))))))))))</f>
        <v>*0.92</v>
      </c>
      <c r="P2182" s="41" t="s">
        <v>3033</v>
      </c>
      <c r="Q2182" s="52" t="s">
        <v>35</v>
      </c>
      <c r="R2182" s="41" t="n">
        <v>2035</v>
      </c>
      <c r="S2182" s="53" t="str">
        <f aca="false">"*"&amp;IF(AND(A2182="EU",R2182=2035),0.95,IF(AND(A2182="EU",R2182=2050),0.93,IF(AND(A2182="USA",R2182=2035),0.96,IF(AND(A2182="USA",R2182=2050),0.93,IF(AND(A2182="Japan",R2182=2035),0.94,IF(AND(A2182="Japan",R2182=2050),0.92,IF(AND(A2182="Russia",R2182=2035),0.95,IF(AND(A2182="Russia",R2182=2050),0.91,IF(AND(A2182="China",R2182=2035),0.93,IF(AND(A2182="China",R2182=2050),0.92,IF(AND(A2182="India",R2182=2035),0.94,IF(AND(A2182="India",R2182=2050),0.91,IF(AND(A2182="Middle East",R2182=2035),0.92,IF(AND(A2182="Middle East",R2182=2050),0.89,IF(AND(A2182="Africa",R2182=2035),0.93,IF(AND(A2182="Africa",R2182=2050),0.9,IF(AND(A2182="Brazil",R2182=2035),0.95,IF(AND(A2182="Brazil",R2182=2050),0.92,""))))))))))))))))))</f>
        <v>*0.95</v>
      </c>
      <c r="U2182" s="41" t="s">
        <v>3033</v>
      </c>
      <c r="V2182" s="52" t="s">
        <v>35</v>
      </c>
      <c r="W2182" s="41" t="n">
        <v>2050</v>
      </c>
      <c r="X2182" s="53" t="str">
        <f aca="false">"*"&amp;IF(AND(A2182="EU",W2182=2035),0.95,IF(AND(A2182="EU",W2182=2050),0.93,IF(AND(A2182="USA",W2182=2035),0.96,IF(AND(A2182="USA",W2182=2050),0.93,IF(AND(A2182="Japan",W2182=2035),0.94,IF(AND(A2182="Japan",W2182=2050),0.92,IF(AND(A2182="Russia",W2182=2035),0.95,IF(AND(A2182="Russia",W2182=2050),0.91,IF(AND(A2182="China",W2182=2035),0.93,IF(AND(A2182="China",W2182=2050),0.92,IF(AND(A2182="India",W2182=2035),0.94,IF(AND(A2182="India",W2182=2050),0.91,IF(AND(A2182="Middle East",W2182=2035),0.92,IF(AND(A2182="Middle East",W2182=2050),0.89,IF(AND(A2182="Africa",W2182=2035),0.93,IF(AND(A2182="Africa",W2182=2050),0.9,IF(AND(A2182="Brazil",W2182=2035),0.95,IF(AND(A2182="Brazil",W2182=2050),0.92,""))))))))))))))))))</f>
        <v>*0.92</v>
      </c>
      <c r="AC2182" s="0" t="s">
        <v>3033</v>
      </c>
      <c r="AD2182" s="50" t="s">
        <v>35</v>
      </c>
      <c r="AE2182" s="0" t="n">
        <v>2035</v>
      </c>
      <c r="AF2182" s="51" t="str">
        <f aca="false">"*"&amp;IF(AND(A2182="EU",AE2182=2035),0.93,IF(AND(A2182="EU",AE2182=2050),0.9,IF(AND(A2182="USA",AE2182=2035),0.92,IF(AND(A2182="USA",AE2182=2050),0.89,IF(AND(A2182="Japan",AE2182=2035),0.92,IF(AND(A2182="Japan",AE2182=2050),0.89,IF(AND(A2182="Russia",AE2182=2035),0.91,IF(AND(A2182="Russia",AE2182=2050),0.86,IF(AND(A2182="China",AE2182=2035),0.91,IF(AND(A2182="China",AE2182=2050),0.87,IF(AND(A2182="India",AE2182=2035),0.92,IF(AND(A2182="India",AE2182=2050),0.87,IF(AND(A2182="Middle East",AE2182=2035),0.89,IF(AND(A2182="Middle East",AE2182=2050),0.84,IF(AND(A2182="Africa",AE2182=2035),0.9,IF(AND(A2182="Africa",AE2182=2050),0.86,IF(AND(A2182="Brazil",AE2182=2035),0.93,IF(AND(A2182="Brazil",AE2182=2050),0.89,""))))))))))))))))))</f>
        <v>*0.93</v>
      </c>
      <c r="AG2182" s="51" t="str">
        <f aca="false">AG2181</f>
        <v>REZoning_Sol-Win</v>
      </c>
      <c r="AI2182" s="0" t="s">
        <v>3033</v>
      </c>
      <c r="AJ2182" s="50" t="s">
        <v>35</v>
      </c>
      <c r="AK2182" s="0" t="n">
        <v>2050</v>
      </c>
      <c r="AL2182" s="51" t="str">
        <f aca="false">"*"&amp;IF(AND(A2182="EU",AK2182=2035),0.93,IF(AND(A2182="EU",AK2182=2050),0.9,IF(AND(A2182="USA",AK2182=2035),0.92,IF(AND(A2182="USA",AK2182=2050),0.89,IF(AND(A2182="Japan",AK2182=2035),0.92,IF(AND(A2182="Japan",AK2182=2050),0.89,IF(AND(A2182="Russia",AK2182=2035),0.91,IF(AND(A2182="Russia",AK2182=2050),0.86,IF(AND(A2182="China",AK2182=2035),0.91,IF(AND(A2182="China",AK2182=2050),0.87,IF(AND(A2182="India",AK2182=2035),0.92,IF(AND(A2182="India",AK2182=2050),0.87,IF(AND(A2182="Middle East",AK2182=2035),0.89,IF(AND(A2182="Middle East",AK2182=2050),0.84,IF(AND(A2182="Africa",AK2182=2035),0.9,IF(AND(A2182="Africa",AK2182=2050),0.86,IF(AND(A2182="Brazil",AK2182=2035),0.93,IF(AND(A2182="Brazil",AK2182=2050),0.89,""))))))))))))))))))</f>
        <v>*0.89</v>
      </c>
      <c r="AM2182" s="51" t="str">
        <f aca="false">AM2181</f>
        <v>REZoning_Sol-Win</v>
      </c>
      <c r="AP2182" s="0" t="s">
        <v>3033</v>
      </c>
      <c r="AQ2182" s="0" t="s">
        <v>35</v>
      </c>
      <c r="AR2182" s="0" t="n">
        <v>2100</v>
      </c>
      <c r="AS2182" s="0" t="s">
        <v>914</v>
      </c>
      <c r="AT2182" s="0" t="s">
        <v>36</v>
      </c>
    </row>
    <row r="2183" customFormat="false" ht="28.5" hidden="false" customHeight="true" outlineLevel="0" collapsed="false">
      <c r="A2183" s="3" t="s">
        <v>61</v>
      </c>
      <c r="C2183" s="0" t="s">
        <v>3034</v>
      </c>
      <c r="D2183" s="50" t="s">
        <v>35</v>
      </c>
      <c r="E2183" s="0" t="n">
        <v>2035</v>
      </c>
      <c r="F2183" s="51" t="str">
        <f aca="false">"*"&amp;IF(AND(A2183="EU",E2183=2035),0.95,IF(AND(A2183="EU",E2183=2050),0.93,IF(AND(A2183="USA",E2183=2035),0.96,IF(AND(A2183="USA",E2183=2050),0.94,IF(AND(A2183="Japan",E2183=2035),0.94,IF(AND(A2183="Japan",E2183=2050),0.92,IF(AND(A2183="Russia",E2183=2035),0.95,IF(AND(A2183="Russia",E2183=2050),0.93,IF(AND(A2183="China",E2183=2035),0.94,IF(AND(A2183="China",E2183=2050),0.92,IF(AND(A2183="India",E2183=2035),0.95,IF(AND(A2183="India",E2183=2050),0.92,IF(AND(A2183="Middle East",E2183=2035),0.94,IF(AND(A2183="Middle East",E2183=2050),0.9,IF(AND(A2183="Africa",E2183=2035),0.94,IF(AND(A2183="Africa",E2183=2050),0.91,IF(AND(A2183="Brazil",E2183=2035),0.95,IF(AND(A2183="Brazil",E2183=2050),0.92,""))))))))))))))))))</f>
        <v>*0.95</v>
      </c>
      <c r="H2183" s="0" t="s">
        <v>3034</v>
      </c>
      <c r="I2183" s="50" t="s">
        <v>35</v>
      </c>
      <c r="J2183" s="0" t="n">
        <v>2050</v>
      </c>
      <c r="K2183" s="48" t="str">
        <f aca="false">"*"&amp;IF(AND(A2183="EU",J2183=2035),0.95,IF(AND(A2183="EU",J2183=2050),0.93,IF(AND(A2183="USA",J2183=2035),0.96,IF(AND(A2183="USA",J2183=2050),0.94,IF(AND(A2183="Japan",J2183=2035),0.94,IF(AND(A2183="Japan",J2183=2050),0.92,IF(AND(A2183="Russia",J2183=2035),0.95,IF(AND(A2183="Russia",J2183=2050),0.93,IF(AND(A2183="China",J2183=2035),0.94,IF(AND(A2183="China",J2183=2050),0.92,IF(AND(A2183="India",J2183=2035),0.95,IF(AND(A2183="India",J2183=2050),0.92,IF(AND(A2183="Middle East",J2183=2035),0.94,IF(AND(A2183="Middle East",J2183=2050),0.9,IF(AND(A2183="Africa",J2183=2035),0.94,IF(AND(A2183="Africa",J2183=2050),0.91,IF(AND(A2183="Brazil",J2183=2035),0.95,IF(AND(A2183="Brazil",J2183=2050),0.92,""))))))))))))))))))</f>
        <v>*0.92</v>
      </c>
      <c r="P2183" s="41" t="s">
        <v>3034</v>
      </c>
      <c r="Q2183" s="52" t="s">
        <v>35</v>
      </c>
      <c r="R2183" s="41" t="n">
        <v>2035</v>
      </c>
      <c r="S2183" s="53" t="str">
        <f aca="false">"*"&amp;IF(AND(A2183="EU",R2183=2035),0.95,IF(AND(A2183="EU",R2183=2050),0.93,IF(AND(A2183="USA",R2183=2035),0.96,IF(AND(A2183="USA",R2183=2050),0.93,IF(AND(A2183="Japan",R2183=2035),0.94,IF(AND(A2183="Japan",R2183=2050),0.92,IF(AND(A2183="Russia",R2183=2035),0.95,IF(AND(A2183="Russia",R2183=2050),0.91,IF(AND(A2183="China",R2183=2035),0.93,IF(AND(A2183="China",R2183=2050),0.92,IF(AND(A2183="India",R2183=2035),0.94,IF(AND(A2183="India",R2183=2050),0.91,IF(AND(A2183="Middle East",R2183=2035),0.92,IF(AND(A2183="Middle East",R2183=2050),0.89,IF(AND(A2183="Africa",R2183=2035),0.93,IF(AND(A2183="Africa",R2183=2050),0.9,IF(AND(A2183="Brazil",R2183=2035),0.95,IF(AND(A2183="Brazil",R2183=2050),0.92,""))))))))))))))))))</f>
        <v>*0.95</v>
      </c>
      <c r="U2183" s="41" t="s">
        <v>3034</v>
      </c>
      <c r="V2183" s="52" t="s">
        <v>35</v>
      </c>
      <c r="W2183" s="41" t="n">
        <v>2050</v>
      </c>
      <c r="X2183" s="53" t="str">
        <f aca="false">"*"&amp;IF(AND(A2183="EU",W2183=2035),0.95,IF(AND(A2183="EU",W2183=2050),0.93,IF(AND(A2183="USA",W2183=2035),0.96,IF(AND(A2183="USA",W2183=2050),0.93,IF(AND(A2183="Japan",W2183=2035),0.94,IF(AND(A2183="Japan",W2183=2050),0.92,IF(AND(A2183="Russia",W2183=2035),0.95,IF(AND(A2183="Russia",W2183=2050),0.91,IF(AND(A2183="China",W2183=2035),0.93,IF(AND(A2183="China",W2183=2050),0.92,IF(AND(A2183="India",W2183=2035),0.94,IF(AND(A2183="India",W2183=2050),0.91,IF(AND(A2183="Middle East",W2183=2035),0.92,IF(AND(A2183="Middle East",W2183=2050),0.89,IF(AND(A2183="Africa",W2183=2035),0.93,IF(AND(A2183="Africa",W2183=2050),0.9,IF(AND(A2183="Brazil",W2183=2035),0.95,IF(AND(A2183="Brazil",W2183=2050),0.92,""))))))))))))))))))</f>
        <v>*0.92</v>
      </c>
      <c r="AC2183" s="0" t="s">
        <v>3034</v>
      </c>
      <c r="AD2183" s="50" t="s">
        <v>35</v>
      </c>
      <c r="AE2183" s="0" t="n">
        <v>2035</v>
      </c>
      <c r="AF2183" s="51" t="str">
        <f aca="false">"*"&amp;IF(AND(A2183="EU",AE2183=2035),0.93,IF(AND(A2183="EU",AE2183=2050),0.9,IF(AND(A2183="USA",AE2183=2035),0.92,IF(AND(A2183="USA",AE2183=2050),0.89,IF(AND(A2183="Japan",AE2183=2035),0.92,IF(AND(A2183="Japan",AE2183=2050),0.89,IF(AND(A2183="Russia",AE2183=2035),0.91,IF(AND(A2183="Russia",AE2183=2050),0.86,IF(AND(A2183="China",AE2183=2035),0.91,IF(AND(A2183="China",AE2183=2050),0.87,IF(AND(A2183="India",AE2183=2035),0.92,IF(AND(A2183="India",AE2183=2050),0.87,IF(AND(A2183="Middle East",AE2183=2035),0.89,IF(AND(A2183="Middle East",AE2183=2050),0.84,IF(AND(A2183="Africa",AE2183=2035),0.9,IF(AND(A2183="Africa",AE2183=2050),0.86,IF(AND(A2183="Brazil",AE2183=2035),0.93,IF(AND(A2183="Brazil",AE2183=2050),0.89,""))))))))))))))))))</f>
        <v>*0.93</v>
      </c>
      <c r="AG2183" s="51" t="str">
        <f aca="false">AG2182</f>
        <v>REZoning_Sol-Win</v>
      </c>
      <c r="AI2183" s="0" t="s">
        <v>3034</v>
      </c>
      <c r="AJ2183" s="50" t="s">
        <v>35</v>
      </c>
      <c r="AK2183" s="0" t="n">
        <v>2050</v>
      </c>
      <c r="AL2183" s="51" t="str">
        <f aca="false">"*"&amp;IF(AND(A2183="EU",AK2183=2035),0.93,IF(AND(A2183="EU",AK2183=2050),0.9,IF(AND(A2183="USA",AK2183=2035),0.92,IF(AND(A2183="USA",AK2183=2050),0.89,IF(AND(A2183="Japan",AK2183=2035),0.92,IF(AND(A2183="Japan",AK2183=2050),0.89,IF(AND(A2183="Russia",AK2183=2035),0.91,IF(AND(A2183="Russia",AK2183=2050),0.86,IF(AND(A2183="China",AK2183=2035),0.91,IF(AND(A2183="China",AK2183=2050),0.87,IF(AND(A2183="India",AK2183=2035),0.92,IF(AND(A2183="India",AK2183=2050),0.87,IF(AND(A2183="Middle East",AK2183=2035),0.89,IF(AND(A2183="Middle East",AK2183=2050),0.84,IF(AND(A2183="Africa",AK2183=2035),0.9,IF(AND(A2183="Africa",AK2183=2050),0.86,IF(AND(A2183="Brazil",AK2183=2035),0.93,IF(AND(A2183="Brazil",AK2183=2050),0.89,""))))))))))))))))))</f>
        <v>*0.89</v>
      </c>
      <c r="AM2183" s="51" t="str">
        <f aca="false">AM2182</f>
        <v>REZoning_Sol-Win</v>
      </c>
      <c r="AP2183" s="0" t="s">
        <v>3034</v>
      </c>
      <c r="AQ2183" s="0" t="s">
        <v>35</v>
      </c>
      <c r="AR2183" s="0" t="n">
        <v>2100</v>
      </c>
      <c r="AS2183" s="0" t="s">
        <v>914</v>
      </c>
      <c r="AT2183" s="0" t="s">
        <v>36</v>
      </c>
    </row>
    <row r="2184" customFormat="false" ht="28.5" hidden="false" customHeight="true" outlineLevel="0" collapsed="false">
      <c r="A2184" s="3" t="s">
        <v>61</v>
      </c>
      <c r="C2184" s="0" t="s">
        <v>3035</v>
      </c>
      <c r="D2184" s="50" t="s">
        <v>35</v>
      </c>
      <c r="E2184" s="0" t="n">
        <v>2035</v>
      </c>
      <c r="F2184" s="51" t="str">
        <f aca="false">"*"&amp;IF(AND(A2184="EU",E2184=2035),0.95,IF(AND(A2184="EU",E2184=2050),0.93,IF(AND(A2184="USA",E2184=2035),0.96,IF(AND(A2184="USA",E2184=2050),0.94,IF(AND(A2184="Japan",E2184=2035),0.94,IF(AND(A2184="Japan",E2184=2050),0.92,IF(AND(A2184="Russia",E2184=2035),0.95,IF(AND(A2184="Russia",E2184=2050),0.93,IF(AND(A2184="China",E2184=2035),0.94,IF(AND(A2184="China",E2184=2050),0.92,IF(AND(A2184="India",E2184=2035),0.95,IF(AND(A2184="India",E2184=2050),0.92,IF(AND(A2184="Middle East",E2184=2035),0.94,IF(AND(A2184="Middle East",E2184=2050),0.9,IF(AND(A2184="Africa",E2184=2035),0.94,IF(AND(A2184="Africa",E2184=2050),0.91,IF(AND(A2184="Brazil",E2184=2035),0.95,IF(AND(A2184="Brazil",E2184=2050),0.92,""))))))))))))))))))</f>
        <v>*0.95</v>
      </c>
      <c r="H2184" s="0" t="s">
        <v>3035</v>
      </c>
      <c r="I2184" s="50" t="s">
        <v>35</v>
      </c>
      <c r="J2184" s="0" t="n">
        <v>2050</v>
      </c>
      <c r="K2184" s="48" t="str">
        <f aca="false">"*"&amp;IF(AND(A2184="EU",J2184=2035),0.95,IF(AND(A2184="EU",J2184=2050),0.93,IF(AND(A2184="USA",J2184=2035),0.96,IF(AND(A2184="USA",J2184=2050),0.94,IF(AND(A2184="Japan",J2184=2035),0.94,IF(AND(A2184="Japan",J2184=2050),0.92,IF(AND(A2184="Russia",J2184=2035),0.95,IF(AND(A2184="Russia",J2184=2050),0.93,IF(AND(A2184="China",J2184=2035),0.94,IF(AND(A2184="China",J2184=2050),0.92,IF(AND(A2184="India",J2184=2035),0.95,IF(AND(A2184="India",J2184=2050),0.92,IF(AND(A2184="Middle East",J2184=2035),0.94,IF(AND(A2184="Middle East",J2184=2050),0.9,IF(AND(A2184="Africa",J2184=2035),0.94,IF(AND(A2184="Africa",J2184=2050),0.91,IF(AND(A2184="Brazil",J2184=2035),0.95,IF(AND(A2184="Brazil",J2184=2050),0.92,""))))))))))))))))))</f>
        <v>*0.92</v>
      </c>
      <c r="P2184" s="41" t="s">
        <v>3035</v>
      </c>
      <c r="Q2184" s="52" t="s">
        <v>35</v>
      </c>
      <c r="R2184" s="41" t="n">
        <v>2035</v>
      </c>
      <c r="S2184" s="53" t="str">
        <f aca="false">"*"&amp;IF(AND(A2184="EU",R2184=2035),0.95,IF(AND(A2184="EU",R2184=2050),0.93,IF(AND(A2184="USA",R2184=2035),0.96,IF(AND(A2184="USA",R2184=2050),0.93,IF(AND(A2184="Japan",R2184=2035),0.94,IF(AND(A2184="Japan",R2184=2050),0.92,IF(AND(A2184="Russia",R2184=2035),0.95,IF(AND(A2184="Russia",R2184=2050),0.91,IF(AND(A2184="China",R2184=2035),0.93,IF(AND(A2184="China",R2184=2050),0.92,IF(AND(A2184="India",R2184=2035),0.94,IF(AND(A2184="India",R2184=2050),0.91,IF(AND(A2184="Middle East",R2184=2035),0.92,IF(AND(A2184="Middle East",R2184=2050),0.89,IF(AND(A2184="Africa",R2184=2035),0.93,IF(AND(A2184="Africa",R2184=2050),0.9,IF(AND(A2184="Brazil",R2184=2035),0.95,IF(AND(A2184="Brazil",R2184=2050),0.92,""))))))))))))))))))</f>
        <v>*0.95</v>
      </c>
      <c r="U2184" s="41" t="s">
        <v>3035</v>
      </c>
      <c r="V2184" s="52" t="s">
        <v>35</v>
      </c>
      <c r="W2184" s="41" t="n">
        <v>2050</v>
      </c>
      <c r="X2184" s="53" t="str">
        <f aca="false">"*"&amp;IF(AND(A2184="EU",W2184=2035),0.95,IF(AND(A2184="EU",W2184=2050),0.93,IF(AND(A2184="USA",W2184=2035),0.96,IF(AND(A2184="USA",W2184=2050),0.93,IF(AND(A2184="Japan",W2184=2035),0.94,IF(AND(A2184="Japan",W2184=2050),0.92,IF(AND(A2184="Russia",W2184=2035),0.95,IF(AND(A2184="Russia",W2184=2050),0.91,IF(AND(A2184="China",W2184=2035),0.93,IF(AND(A2184="China",W2184=2050),0.92,IF(AND(A2184="India",W2184=2035),0.94,IF(AND(A2184="India",W2184=2050),0.91,IF(AND(A2184="Middle East",W2184=2035),0.92,IF(AND(A2184="Middle East",W2184=2050),0.89,IF(AND(A2184="Africa",W2184=2035),0.93,IF(AND(A2184="Africa",W2184=2050),0.9,IF(AND(A2184="Brazil",W2184=2035),0.95,IF(AND(A2184="Brazil",W2184=2050),0.92,""))))))))))))))))))</f>
        <v>*0.92</v>
      </c>
      <c r="AC2184" s="0" t="s">
        <v>3035</v>
      </c>
      <c r="AD2184" s="50" t="s">
        <v>35</v>
      </c>
      <c r="AE2184" s="0" t="n">
        <v>2035</v>
      </c>
      <c r="AF2184" s="51" t="str">
        <f aca="false">"*"&amp;IF(AND(A2184="EU",AE2184=2035),0.93,IF(AND(A2184="EU",AE2184=2050),0.9,IF(AND(A2184="USA",AE2184=2035),0.92,IF(AND(A2184="USA",AE2184=2050),0.89,IF(AND(A2184="Japan",AE2184=2035),0.92,IF(AND(A2184="Japan",AE2184=2050),0.89,IF(AND(A2184="Russia",AE2184=2035),0.91,IF(AND(A2184="Russia",AE2184=2050),0.86,IF(AND(A2184="China",AE2184=2035),0.91,IF(AND(A2184="China",AE2184=2050),0.87,IF(AND(A2184="India",AE2184=2035),0.92,IF(AND(A2184="India",AE2184=2050),0.87,IF(AND(A2184="Middle East",AE2184=2035),0.89,IF(AND(A2184="Middle East",AE2184=2050),0.84,IF(AND(A2184="Africa",AE2184=2035),0.9,IF(AND(A2184="Africa",AE2184=2050),0.86,IF(AND(A2184="Brazil",AE2184=2035),0.93,IF(AND(A2184="Brazil",AE2184=2050),0.89,""))))))))))))))))))</f>
        <v>*0.93</v>
      </c>
      <c r="AG2184" s="51" t="str">
        <f aca="false">AG2183</f>
        <v>REZoning_Sol-Win</v>
      </c>
      <c r="AI2184" s="0" t="s">
        <v>3035</v>
      </c>
      <c r="AJ2184" s="50" t="s">
        <v>35</v>
      </c>
      <c r="AK2184" s="0" t="n">
        <v>2050</v>
      </c>
      <c r="AL2184" s="51" t="str">
        <f aca="false">"*"&amp;IF(AND(A2184="EU",AK2184=2035),0.93,IF(AND(A2184="EU",AK2184=2050),0.9,IF(AND(A2184="USA",AK2184=2035),0.92,IF(AND(A2184="USA",AK2184=2050),0.89,IF(AND(A2184="Japan",AK2184=2035),0.92,IF(AND(A2184="Japan",AK2184=2050),0.89,IF(AND(A2184="Russia",AK2184=2035),0.91,IF(AND(A2184="Russia",AK2184=2050),0.86,IF(AND(A2184="China",AK2184=2035),0.91,IF(AND(A2184="China",AK2184=2050),0.87,IF(AND(A2184="India",AK2184=2035),0.92,IF(AND(A2184="India",AK2184=2050),0.87,IF(AND(A2184="Middle East",AK2184=2035),0.89,IF(AND(A2184="Middle East",AK2184=2050),0.84,IF(AND(A2184="Africa",AK2184=2035),0.9,IF(AND(A2184="Africa",AK2184=2050),0.86,IF(AND(A2184="Brazil",AK2184=2035),0.93,IF(AND(A2184="Brazil",AK2184=2050),0.89,""))))))))))))))))))</f>
        <v>*0.89</v>
      </c>
      <c r="AM2184" s="51" t="str">
        <f aca="false">AM2183</f>
        <v>REZoning_Sol-Win</v>
      </c>
      <c r="AP2184" s="0" t="s">
        <v>3035</v>
      </c>
      <c r="AQ2184" s="0" t="s">
        <v>35</v>
      </c>
      <c r="AR2184" s="0" t="n">
        <v>2100</v>
      </c>
      <c r="AS2184" s="0" t="s">
        <v>914</v>
      </c>
      <c r="AT2184" s="0" t="s">
        <v>36</v>
      </c>
    </row>
    <row r="2185" customFormat="false" ht="28.5" hidden="false" customHeight="true" outlineLevel="0" collapsed="false">
      <c r="A2185" s="3" t="s">
        <v>76</v>
      </c>
      <c r="C2185" s="0" t="s">
        <v>3036</v>
      </c>
      <c r="D2185" s="50" t="s">
        <v>35</v>
      </c>
      <c r="E2185" s="0" t="n">
        <v>2035</v>
      </c>
      <c r="F2185" s="51" t="str">
        <f aca="false">"*"&amp;IF(AND(A2185="EU",E2185=2035),0.95,IF(AND(A2185="EU",E2185=2050),0.93,IF(AND(A2185="USA",E2185=2035),0.96,IF(AND(A2185="USA",E2185=2050),0.94,IF(AND(A2185="Japan",E2185=2035),0.94,IF(AND(A2185="Japan",E2185=2050),0.92,IF(AND(A2185="Russia",E2185=2035),0.95,IF(AND(A2185="Russia",E2185=2050),0.93,IF(AND(A2185="China",E2185=2035),0.94,IF(AND(A2185="China",E2185=2050),0.92,IF(AND(A2185="India",E2185=2035),0.95,IF(AND(A2185="India",E2185=2050),0.92,IF(AND(A2185="Middle East",E2185=2035),0.94,IF(AND(A2185="Middle East",E2185=2050),0.9,IF(AND(A2185="Africa",E2185=2035),0.94,IF(AND(A2185="Africa",E2185=2050),0.91,IF(AND(A2185="Brazil",E2185=2035),0.95,IF(AND(A2185="Brazil",E2185=2050),0.92,""))))))))))))))))))</f>
        <v>*0.96</v>
      </c>
      <c r="H2185" s="0" t="s">
        <v>3036</v>
      </c>
      <c r="I2185" s="50" t="s">
        <v>35</v>
      </c>
      <c r="J2185" s="0" t="n">
        <v>2050</v>
      </c>
      <c r="K2185" s="48" t="str">
        <f aca="false">"*"&amp;IF(AND(A2185="EU",J2185=2035),0.95,IF(AND(A2185="EU",J2185=2050),0.93,IF(AND(A2185="USA",J2185=2035),0.96,IF(AND(A2185="USA",J2185=2050),0.94,IF(AND(A2185="Japan",J2185=2035),0.94,IF(AND(A2185="Japan",J2185=2050),0.92,IF(AND(A2185="Russia",J2185=2035),0.95,IF(AND(A2185="Russia",J2185=2050),0.93,IF(AND(A2185="China",J2185=2035),0.94,IF(AND(A2185="China",J2185=2050),0.92,IF(AND(A2185="India",J2185=2035),0.95,IF(AND(A2185="India",J2185=2050),0.92,IF(AND(A2185="Middle East",J2185=2035),0.94,IF(AND(A2185="Middle East",J2185=2050),0.9,IF(AND(A2185="Africa",J2185=2035),0.94,IF(AND(A2185="Africa",J2185=2050),0.91,IF(AND(A2185="Brazil",J2185=2035),0.95,IF(AND(A2185="Brazil",J2185=2050),0.92,""))))))))))))))))))</f>
        <v>*0.94</v>
      </c>
      <c r="P2185" s="41" t="s">
        <v>3036</v>
      </c>
      <c r="Q2185" s="52" t="s">
        <v>35</v>
      </c>
      <c r="R2185" s="41" t="n">
        <v>2035</v>
      </c>
      <c r="S2185" s="53" t="str">
        <f aca="false">"*"&amp;IF(AND(A2185="EU",R2185=2035),0.95,IF(AND(A2185="EU",R2185=2050),0.93,IF(AND(A2185="USA",R2185=2035),0.96,IF(AND(A2185="USA",R2185=2050),0.93,IF(AND(A2185="Japan",R2185=2035),0.94,IF(AND(A2185="Japan",R2185=2050),0.92,IF(AND(A2185="Russia",R2185=2035),0.95,IF(AND(A2185="Russia",R2185=2050),0.91,IF(AND(A2185="China",R2185=2035),0.93,IF(AND(A2185="China",R2185=2050),0.92,IF(AND(A2185="India",R2185=2035),0.94,IF(AND(A2185="India",R2185=2050),0.91,IF(AND(A2185="Middle East",R2185=2035),0.92,IF(AND(A2185="Middle East",R2185=2050),0.89,IF(AND(A2185="Africa",R2185=2035),0.93,IF(AND(A2185="Africa",R2185=2050),0.9,IF(AND(A2185="Brazil",R2185=2035),0.95,IF(AND(A2185="Brazil",R2185=2050),0.92,""))))))))))))))))))</f>
        <v>*0.96</v>
      </c>
      <c r="U2185" s="41" t="s">
        <v>3036</v>
      </c>
      <c r="V2185" s="52" t="s">
        <v>35</v>
      </c>
      <c r="W2185" s="41" t="n">
        <v>2050</v>
      </c>
      <c r="X2185" s="53" t="str">
        <f aca="false">"*"&amp;IF(AND(A2185="EU",W2185=2035),0.95,IF(AND(A2185="EU",W2185=2050),0.93,IF(AND(A2185="USA",W2185=2035),0.96,IF(AND(A2185="USA",W2185=2050),0.93,IF(AND(A2185="Japan",W2185=2035),0.94,IF(AND(A2185="Japan",W2185=2050),0.92,IF(AND(A2185="Russia",W2185=2035),0.95,IF(AND(A2185="Russia",W2185=2050),0.91,IF(AND(A2185="China",W2185=2035),0.93,IF(AND(A2185="China",W2185=2050),0.92,IF(AND(A2185="India",W2185=2035),0.94,IF(AND(A2185="India",W2185=2050),0.91,IF(AND(A2185="Middle East",W2185=2035),0.92,IF(AND(A2185="Middle East",W2185=2050),0.89,IF(AND(A2185="Africa",W2185=2035),0.93,IF(AND(A2185="Africa",W2185=2050),0.9,IF(AND(A2185="Brazil",W2185=2035),0.95,IF(AND(A2185="Brazil",W2185=2050),0.92,""))))))))))))))))))</f>
        <v>*0.93</v>
      </c>
      <c r="AC2185" s="0" t="s">
        <v>3036</v>
      </c>
      <c r="AD2185" s="50" t="s">
        <v>35</v>
      </c>
      <c r="AE2185" s="0" t="n">
        <v>2035</v>
      </c>
      <c r="AF2185" s="51" t="str">
        <f aca="false">"*"&amp;IF(AND(A2185="EU",AE2185=2035),0.93,IF(AND(A2185="EU",AE2185=2050),0.9,IF(AND(A2185="USA",AE2185=2035),0.92,IF(AND(A2185="USA",AE2185=2050),0.89,IF(AND(A2185="Japan",AE2185=2035),0.92,IF(AND(A2185="Japan",AE2185=2050),0.89,IF(AND(A2185="Russia",AE2185=2035),0.91,IF(AND(A2185="Russia",AE2185=2050),0.86,IF(AND(A2185="China",AE2185=2035),0.91,IF(AND(A2185="China",AE2185=2050),0.87,IF(AND(A2185="India",AE2185=2035),0.92,IF(AND(A2185="India",AE2185=2050),0.87,IF(AND(A2185="Middle East",AE2185=2035),0.89,IF(AND(A2185="Middle East",AE2185=2050),0.84,IF(AND(A2185="Africa",AE2185=2035),0.9,IF(AND(A2185="Africa",AE2185=2050),0.86,IF(AND(A2185="Brazil",AE2185=2035),0.93,IF(AND(A2185="Brazil",AE2185=2050),0.89,""))))))))))))))))))</f>
        <v>*0.92</v>
      </c>
      <c r="AG2185" s="51" t="str">
        <f aca="false">AG2184</f>
        <v>REZoning_Sol-Win</v>
      </c>
      <c r="AI2185" s="0" t="s">
        <v>3036</v>
      </c>
      <c r="AJ2185" s="50" t="s">
        <v>35</v>
      </c>
      <c r="AK2185" s="0" t="n">
        <v>2050</v>
      </c>
      <c r="AL2185" s="51" t="str">
        <f aca="false">"*"&amp;IF(AND(A2185="EU",AK2185=2035),0.93,IF(AND(A2185="EU",AK2185=2050),0.9,IF(AND(A2185="USA",AK2185=2035),0.92,IF(AND(A2185="USA",AK2185=2050),0.89,IF(AND(A2185="Japan",AK2185=2035),0.92,IF(AND(A2185="Japan",AK2185=2050),0.89,IF(AND(A2185="Russia",AK2185=2035),0.91,IF(AND(A2185="Russia",AK2185=2050),0.86,IF(AND(A2185="China",AK2185=2035),0.91,IF(AND(A2185="China",AK2185=2050),0.87,IF(AND(A2185="India",AK2185=2035),0.92,IF(AND(A2185="India",AK2185=2050),0.87,IF(AND(A2185="Middle East",AK2185=2035),0.89,IF(AND(A2185="Middle East",AK2185=2050),0.84,IF(AND(A2185="Africa",AK2185=2035),0.9,IF(AND(A2185="Africa",AK2185=2050),0.86,IF(AND(A2185="Brazil",AK2185=2035),0.93,IF(AND(A2185="Brazil",AK2185=2050),0.89,""))))))))))))))))))</f>
        <v>*0.89</v>
      </c>
      <c r="AM2185" s="51" t="str">
        <f aca="false">AM2184</f>
        <v>REZoning_Sol-Win</v>
      </c>
      <c r="AP2185" s="0" t="s">
        <v>3036</v>
      </c>
      <c r="AQ2185" s="0" t="s">
        <v>35</v>
      </c>
      <c r="AR2185" s="0" t="n">
        <v>2100</v>
      </c>
      <c r="AS2185" s="0" t="s">
        <v>914</v>
      </c>
      <c r="AT2185" s="0" t="s">
        <v>36</v>
      </c>
    </row>
    <row r="2186" customFormat="false" ht="28.5" hidden="false" customHeight="true" outlineLevel="0" collapsed="false">
      <c r="A2186" s="3" t="s">
        <v>76</v>
      </c>
      <c r="C2186" s="0" t="s">
        <v>3037</v>
      </c>
      <c r="D2186" s="50" t="s">
        <v>35</v>
      </c>
      <c r="E2186" s="0" t="n">
        <v>2035</v>
      </c>
      <c r="F2186" s="51" t="str">
        <f aca="false">"*"&amp;IF(AND(A2186="EU",E2186=2035),0.95,IF(AND(A2186="EU",E2186=2050),0.93,IF(AND(A2186="USA",E2186=2035),0.96,IF(AND(A2186="USA",E2186=2050),0.94,IF(AND(A2186="Japan",E2186=2035),0.94,IF(AND(A2186="Japan",E2186=2050),0.92,IF(AND(A2186="Russia",E2186=2035),0.95,IF(AND(A2186="Russia",E2186=2050),0.93,IF(AND(A2186="China",E2186=2035),0.94,IF(AND(A2186="China",E2186=2050),0.92,IF(AND(A2186="India",E2186=2035),0.95,IF(AND(A2186="India",E2186=2050),0.92,IF(AND(A2186="Middle East",E2186=2035),0.94,IF(AND(A2186="Middle East",E2186=2050),0.9,IF(AND(A2186="Africa",E2186=2035),0.94,IF(AND(A2186="Africa",E2186=2050),0.91,IF(AND(A2186="Brazil",E2186=2035),0.95,IF(AND(A2186="Brazil",E2186=2050),0.92,""))))))))))))))))))</f>
        <v>*0.96</v>
      </c>
      <c r="H2186" s="0" t="s">
        <v>3037</v>
      </c>
      <c r="I2186" s="50" t="s">
        <v>35</v>
      </c>
      <c r="J2186" s="0" t="n">
        <v>2050</v>
      </c>
      <c r="K2186" s="48" t="str">
        <f aca="false">"*"&amp;IF(AND(A2186="EU",J2186=2035),0.95,IF(AND(A2186="EU",J2186=2050),0.93,IF(AND(A2186="USA",J2186=2035),0.96,IF(AND(A2186="USA",J2186=2050),0.94,IF(AND(A2186="Japan",J2186=2035),0.94,IF(AND(A2186="Japan",J2186=2050),0.92,IF(AND(A2186="Russia",J2186=2035),0.95,IF(AND(A2186="Russia",J2186=2050),0.93,IF(AND(A2186="China",J2186=2035),0.94,IF(AND(A2186="China",J2186=2050),0.92,IF(AND(A2186="India",J2186=2035),0.95,IF(AND(A2186="India",J2186=2050),0.92,IF(AND(A2186="Middle East",J2186=2035),0.94,IF(AND(A2186="Middle East",J2186=2050),0.9,IF(AND(A2186="Africa",J2186=2035),0.94,IF(AND(A2186="Africa",J2186=2050),0.91,IF(AND(A2186="Brazil",J2186=2035),0.95,IF(AND(A2186="Brazil",J2186=2050),0.92,""))))))))))))))))))</f>
        <v>*0.94</v>
      </c>
      <c r="P2186" s="41" t="s">
        <v>3037</v>
      </c>
      <c r="Q2186" s="52" t="s">
        <v>35</v>
      </c>
      <c r="R2186" s="41" t="n">
        <v>2035</v>
      </c>
      <c r="S2186" s="53" t="str">
        <f aca="false">"*"&amp;IF(AND(A2186="EU",R2186=2035),0.95,IF(AND(A2186="EU",R2186=2050),0.93,IF(AND(A2186="USA",R2186=2035),0.96,IF(AND(A2186="USA",R2186=2050),0.93,IF(AND(A2186="Japan",R2186=2035),0.94,IF(AND(A2186="Japan",R2186=2050),0.92,IF(AND(A2186="Russia",R2186=2035),0.95,IF(AND(A2186="Russia",R2186=2050),0.91,IF(AND(A2186="China",R2186=2035),0.93,IF(AND(A2186="China",R2186=2050),0.92,IF(AND(A2186="India",R2186=2035),0.94,IF(AND(A2186="India",R2186=2050),0.91,IF(AND(A2186="Middle East",R2186=2035),0.92,IF(AND(A2186="Middle East",R2186=2050),0.89,IF(AND(A2186="Africa",R2186=2035),0.93,IF(AND(A2186="Africa",R2186=2050),0.9,IF(AND(A2186="Brazil",R2186=2035),0.95,IF(AND(A2186="Brazil",R2186=2050),0.92,""))))))))))))))))))</f>
        <v>*0.96</v>
      </c>
      <c r="U2186" s="41" t="s">
        <v>3037</v>
      </c>
      <c r="V2186" s="52" t="s">
        <v>35</v>
      </c>
      <c r="W2186" s="41" t="n">
        <v>2050</v>
      </c>
      <c r="X2186" s="53" t="str">
        <f aca="false">"*"&amp;IF(AND(A2186="EU",W2186=2035),0.95,IF(AND(A2186="EU",W2186=2050),0.93,IF(AND(A2186="USA",W2186=2035),0.96,IF(AND(A2186="USA",W2186=2050),0.93,IF(AND(A2186="Japan",W2186=2035),0.94,IF(AND(A2186="Japan",W2186=2050),0.92,IF(AND(A2186="Russia",W2186=2035),0.95,IF(AND(A2186="Russia",W2186=2050),0.91,IF(AND(A2186="China",W2186=2035),0.93,IF(AND(A2186="China",W2186=2050),0.92,IF(AND(A2186="India",W2186=2035),0.94,IF(AND(A2186="India",W2186=2050),0.91,IF(AND(A2186="Middle East",W2186=2035),0.92,IF(AND(A2186="Middle East",W2186=2050),0.89,IF(AND(A2186="Africa",W2186=2035),0.93,IF(AND(A2186="Africa",W2186=2050),0.9,IF(AND(A2186="Brazil",W2186=2035),0.95,IF(AND(A2186="Brazil",W2186=2050),0.92,""))))))))))))))))))</f>
        <v>*0.93</v>
      </c>
      <c r="AC2186" s="0" t="s">
        <v>3037</v>
      </c>
      <c r="AD2186" s="50" t="s">
        <v>35</v>
      </c>
      <c r="AE2186" s="0" t="n">
        <v>2035</v>
      </c>
      <c r="AF2186" s="51" t="str">
        <f aca="false">"*"&amp;IF(AND(A2186="EU",AE2186=2035),0.93,IF(AND(A2186="EU",AE2186=2050),0.9,IF(AND(A2186="USA",AE2186=2035),0.92,IF(AND(A2186="USA",AE2186=2050),0.89,IF(AND(A2186="Japan",AE2186=2035),0.92,IF(AND(A2186="Japan",AE2186=2050),0.89,IF(AND(A2186="Russia",AE2186=2035),0.91,IF(AND(A2186="Russia",AE2186=2050),0.86,IF(AND(A2186="China",AE2186=2035),0.91,IF(AND(A2186="China",AE2186=2050),0.87,IF(AND(A2186="India",AE2186=2035),0.92,IF(AND(A2186="India",AE2186=2050),0.87,IF(AND(A2186="Middle East",AE2186=2035),0.89,IF(AND(A2186="Middle East",AE2186=2050),0.84,IF(AND(A2186="Africa",AE2186=2035),0.9,IF(AND(A2186="Africa",AE2186=2050),0.86,IF(AND(A2186="Brazil",AE2186=2035),0.93,IF(AND(A2186="Brazil",AE2186=2050),0.89,""))))))))))))))))))</f>
        <v>*0.92</v>
      </c>
      <c r="AG2186" s="51" t="str">
        <f aca="false">AG2185</f>
        <v>REZoning_Sol-Win</v>
      </c>
      <c r="AI2186" s="0" t="s">
        <v>3037</v>
      </c>
      <c r="AJ2186" s="50" t="s">
        <v>35</v>
      </c>
      <c r="AK2186" s="0" t="n">
        <v>2050</v>
      </c>
      <c r="AL2186" s="51" t="str">
        <f aca="false">"*"&amp;IF(AND(A2186="EU",AK2186=2035),0.93,IF(AND(A2186="EU",AK2186=2050),0.9,IF(AND(A2186="USA",AK2186=2035),0.92,IF(AND(A2186="USA",AK2186=2050),0.89,IF(AND(A2186="Japan",AK2186=2035),0.92,IF(AND(A2186="Japan",AK2186=2050),0.89,IF(AND(A2186="Russia",AK2186=2035),0.91,IF(AND(A2186="Russia",AK2186=2050),0.86,IF(AND(A2186="China",AK2186=2035),0.91,IF(AND(A2186="China",AK2186=2050),0.87,IF(AND(A2186="India",AK2186=2035),0.92,IF(AND(A2186="India",AK2186=2050),0.87,IF(AND(A2186="Middle East",AK2186=2035),0.89,IF(AND(A2186="Middle East",AK2186=2050),0.84,IF(AND(A2186="Africa",AK2186=2035),0.9,IF(AND(A2186="Africa",AK2186=2050),0.86,IF(AND(A2186="Brazil",AK2186=2035),0.93,IF(AND(A2186="Brazil",AK2186=2050),0.89,""))))))))))))))))))</f>
        <v>*0.89</v>
      </c>
      <c r="AM2186" s="51" t="str">
        <f aca="false">AM2185</f>
        <v>REZoning_Sol-Win</v>
      </c>
      <c r="AP2186" s="0" t="s">
        <v>3037</v>
      </c>
      <c r="AQ2186" s="0" t="s">
        <v>35</v>
      </c>
      <c r="AR2186" s="0" t="n">
        <v>2100</v>
      </c>
      <c r="AS2186" s="0" t="s">
        <v>914</v>
      </c>
      <c r="AT2186" s="0" t="s">
        <v>36</v>
      </c>
    </row>
    <row r="2187" customFormat="false" ht="28.5" hidden="false" customHeight="true" outlineLevel="0" collapsed="false">
      <c r="A2187" s="3" t="s">
        <v>76</v>
      </c>
      <c r="C2187" s="0" t="s">
        <v>3038</v>
      </c>
      <c r="D2187" s="50" t="s">
        <v>35</v>
      </c>
      <c r="E2187" s="0" t="n">
        <v>2035</v>
      </c>
      <c r="F2187" s="51" t="str">
        <f aca="false">"*"&amp;IF(AND(A2187="EU",E2187=2035),0.95,IF(AND(A2187="EU",E2187=2050),0.93,IF(AND(A2187="USA",E2187=2035),0.96,IF(AND(A2187="USA",E2187=2050),0.94,IF(AND(A2187="Japan",E2187=2035),0.94,IF(AND(A2187="Japan",E2187=2050),0.92,IF(AND(A2187="Russia",E2187=2035),0.95,IF(AND(A2187="Russia",E2187=2050),0.93,IF(AND(A2187="China",E2187=2035),0.94,IF(AND(A2187="China",E2187=2050),0.92,IF(AND(A2187="India",E2187=2035),0.95,IF(AND(A2187="India",E2187=2050),0.92,IF(AND(A2187="Middle East",E2187=2035),0.94,IF(AND(A2187="Middle East",E2187=2050),0.9,IF(AND(A2187="Africa",E2187=2035),0.94,IF(AND(A2187="Africa",E2187=2050),0.91,IF(AND(A2187="Brazil",E2187=2035),0.95,IF(AND(A2187="Brazil",E2187=2050),0.92,""))))))))))))))))))</f>
        <v>*0.96</v>
      </c>
      <c r="H2187" s="0" t="s">
        <v>3038</v>
      </c>
      <c r="I2187" s="50" t="s">
        <v>35</v>
      </c>
      <c r="J2187" s="0" t="n">
        <v>2050</v>
      </c>
      <c r="K2187" s="48" t="str">
        <f aca="false">"*"&amp;IF(AND(A2187="EU",J2187=2035),0.95,IF(AND(A2187="EU",J2187=2050),0.93,IF(AND(A2187="USA",J2187=2035),0.96,IF(AND(A2187="USA",J2187=2050),0.94,IF(AND(A2187="Japan",J2187=2035),0.94,IF(AND(A2187="Japan",J2187=2050),0.92,IF(AND(A2187="Russia",J2187=2035),0.95,IF(AND(A2187="Russia",J2187=2050),0.93,IF(AND(A2187="China",J2187=2035),0.94,IF(AND(A2187="China",J2187=2050),0.92,IF(AND(A2187="India",J2187=2035),0.95,IF(AND(A2187="India",J2187=2050),0.92,IF(AND(A2187="Middle East",J2187=2035),0.94,IF(AND(A2187="Middle East",J2187=2050),0.9,IF(AND(A2187="Africa",J2187=2035),0.94,IF(AND(A2187="Africa",J2187=2050),0.91,IF(AND(A2187="Brazil",J2187=2035),0.95,IF(AND(A2187="Brazil",J2187=2050),0.92,""))))))))))))))))))</f>
        <v>*0.94</v>
      </c>
      <c r="P2187" s="41" t="s">
        <v>3038</v>
      </c>
      <c r="Q2187" s="52" t="s">
        <v>35</v>
      </c>
      <c r="R2187" s="41" t="n">
        <v>2035</v>
      </c>
      <c r="S2187" s="53" t="str">
        <f aca="false">"*"&amp;IF(AND(A2187="EU",R2187=2035),0.95,IF(AND(A2187="EU",R2187=2050),0.93,IF(AND(A2187="USA",R2187=2035),0.96,IF(AND(A2187="USA",R2187=2050),0.93,IF(AND(A2187="Japan",R2187=2035),0.94,IF(AND(A2187="Japan",R2187=2050),0.92,IF(AND(A2187="Russia",R2187=2035),0.95,IF(AND(A2187="Russia",R2187=2050),0.91,IF(AND(A2187="China",R2187=2035),0.93,IF(AND(A2187="China",R2187=2050),0.92,IF(AND(A2187="India",R2187=2035),0.94,IF(AND(A2187="India",R2187=2050),0.91,IF(AND(A2187="Middle East",R2187=2035),0.92,IF(AND(A2187="Middle East",R2187=2050),0.89,IF(AND(A2187="Africa",R2187=2035),0.93,IF(AND(A2187="Africa",R2187=2050),0.9,IF(AND(A2187="Brazil",R2187=2035),0.95,IF(AND(A2187="Brazil",R2187=2050),0.92,""))))))))))))))))))</f>
        <v>*0.96</v>
      </c>
      <c r="U2187" s="41" t="s">
        <v>3038</v>
      </c>
      <c r="V2187" s="52" t="s">
        <v>35</v>
      </c>
      <c r="W2187" s="41" t="n">
        <v>2050</v>
      </c>
      <c r="X2187" s="53" t="str">
        <f aca="false">"*"&amp;IF(AND(A2187="EU",W2187=2035),0.95,IF(AND(A2187="EU",W2187=2050),0.93,IF(AND(A2187="USA",W2187=2035),0.96,IF(AND(A2187="USA",W2187=2050),0.93,IF(AND(A2187="Japan",W2187=2035),0.94,IF(AND(A2187="Japan",W2187=2050),0.92,IF(AND(A2187="Russia",W2187=2035),0.95,IF(AND(A2187="Russia",W2187=2050),0.91,IF(AND(A2187="China",W2187=2035),0.93,IF(AND(A2187="China",W2187=2050),0.92,IF(AND(A2187="India",W2187=2035),0.94,IF(AND(A2187="India",W2187=2050),0.91,IF(AND(A2187="Middle East",W2187=2035),0.92,IF(AND(A2187="Middle East",W2187=2050),0.89,IF(AND(A2187="Africa",W2187=2035),0.93,IF(AND(A2187="Africa",W2187=2050),0.9,IF(AND(A2187="Brazil",W2187=2035),0.95,IF(AND(A2187="Brazil",W2187=2050),0.92,""))))))))))))))))))</f>
        <v>*0.93</v>
      </c>
      <c r="AC2187" s="0" t="s">
        <v>3038</v>
      </c>
      <c r="AD2187" s="50" t="s">
        <v>35</v>
      </c>
      <c r="AE2187" s="0" t="n">
        <v>2035</v>
      </c>
      <c r="AF2187" s="51" t="str">
        <f aca="false">"*"&amp;IF(AND(A2187="EU",AE2187=2035),0.93,IF(AND(A2187="EU",AE2187=2050),0.9,IF(AND(A2187="USA",AE2187=2035),0.92,IF(AND(A2187="USA",AE2187=2050),0.89,IF(AND(A2187="Japan",AE2187=2035),0.92,IF(AND(A2187="Japan",AE2187=2050),0.89,IF(AND(A2187="Russia",AE2187=2035),0.91,IF(AND(A2187="Russia",AE2187=2050),0.86,IF(AND(A2187="China",AE2187=2035),0.91,IF(AND(A2187="China",AE2187=2050),0.87,IF(AND(A2187="India",AE2187=2035),0.92,IF(AND(A2187="India",AE2187=2050),0.87,IF(AND(A2187="Middle East",AE2187=2035),0.89,IF(AND(A2187="Middle East",AE2187=2050),0.84,IF(AND(A2187="Africa",AE2187=2035),0.9,IF(AND(A2187="Africa",AE2187=2050),0.86,IF(AND(A2187="Brazil",AE2187=2035),0.93,IF(AND(A2187="Brazil",AE2187=2050),0.89,""))))))))))))))))))</f>
        <v>*0.92</v>
      </c>
      <c r="AG2187" s="51" t="str">
        <f aca="false">AG2186</f>
        <v>REZoning_Sol-Win</v>
      </c>
      <c r="AI2187" s="0" t="s">
        <v>3038</v>
      </c>
      <c r="AJ2187" s="50" t="s">
        <v>35</v>
      </c>
      <c r="AK2187" s="0" t="n">
        <v>2050</v>
      </c>
      <c r="AL2187" s="51" t="str">
        <f aca="false">"*"&amp;IF(AND(A2187="EU",AK2187=2035),0.93,IF(AND(A2187="EU",AK2187=2050),0.9,IF(AND(A2187="USA",AK2187=2035),0.92,IF(AND(A2187="USA",AK2187=2050),0.89,IF(AND(A2187="Japan",AK2187=2035),0.92,IF(AND(A2187="Japan",AK2187=2050),0.89,IF(AND(A2187="Russia",AK2187=2035),0.91,IF(AND(A2187="Russia",AK2187=2050),0.86,IF(AND(A2187="China",AK2187=2035),0.91,IF(AND(A2187="China",AK2187=2050),0.87,IF(AND(A2187="India",AK2187=2035),0.92,IF(AND(A2187="India",AK2187=2050),0.87,IF(AND(A2187="Middle East",AK2187=2035),0.89,IF(AND(A2187="Middle East",AK2187=2050),0.84,IF(AND(A2187="Africa",AK2187=2035),0.9,IF(AND(A2187="Africa",AK2187=2050),0.86,IF(AND(A2187="Brazil",AK2187=2035),0.93,IF(AND(A2187="Brazil",AK2187=2050),0.89,""))))))))))))))))))</f>
        <v>*0.89</v>
      </c>
      <c r="AM2187" s="51" t="str">
        <f aca="false">AM2186</f>
        <v>REZoning_Sol-Win</v>
      </c>
      <c r="AP2187" s="0" t="s">
        <v>3038</v>
      </c>
      <c r="AQ2187" s="0" t="s">
        <v>35</v>
      </c>
      <c r="AR2187" s="0" t="n">
        <v>2100</v>
      </c>
      <c r="AS2187" s="0" t="s">
        <v>914</v>
      </c>
      <c r="AT2187" s="0" t="s">
        <v>36</v>
      </c>
    </row>
    <row r="2188" customFormat="false" ht="28.5" hidden="false" customHeight="true" outlineLevel="0" collapsed="false">
      <c r="A2188" s="3" t="s">
        <v>76</v>
      </c>
      <c r="C2188" s="0" t="s">
        <v>3039</v>
      </c>
      <c r="D2188" s="50" t="s">
        <v>35</v>
      </c>
      <c r="E2188" s="0" t="n">
        <v>2035</v>
      </c>
      <c r="F2188" s="51" t="str">
        <f aca="false">"*"&amp;IF(AND(A2188="EU",E2188=2035),0.95,IF(AND(A2188="EU",E2188=2050),0.93,IF(AND(A2188="USA",E2188=2035),0.96,IF(AND(A2188="USA",E2188=2050),0.94,IF(AND(A2188="Japan",E2188=2035),0.94,IF(AND(A2188="Japan",E2188=2050),0.92,IF(AND(A2188="Russia",E2188=2035),0.95,IF(AND(A2188="Russia",E2188=2050),0.93,IF(AND(A2188="China",E2188=2035),0.94,IF(AND(A2188="China",E2188=2050),0.92,IF(AND(A2188="India",E2188=2035),0.95,IF(AND(A2188="India",E2188=2050),0.92,IF(AND(A2188="Middle East",E2188=2035),0.94,IF(AND(A2188="Middle East",E2188=2050),0.9,IF(AND(A2188="Africa",E2188=2035),0.94,IF(AND(A2188="Africa",E2188=2050),0.91,IF(AND(A2188="Brazil",E2188=2035),0.95,IF(AND(A2188="Brazil",E2188=2050),0.92,""))))))))))))))))))</f>
        <v>*0.96</v>
      </c>
      <c r="H2188" s="0" t="s">
        <v>3039</v>
      </c>
      <c r="I2188" s="50" t="s">
        <v>35</v>
      </c>
      <c r="J2188" s="0" t="n">
        <v>2050</v>
      </c>
      <c r="K2188" s="48" t="str">
        <f aca="false">"*"&amp;IF(AND(A2188="EU",J2188=2035),0.95,IF(AND(A2188="EU",J2188=2050),0.93,IF(AND(A2188="USA",J2188=2035),0.96,IF(AND(A2188="USA",J2188=2050),0.94,IF(AND(A2188="Japan",J2188=2035),0.94,IF(AND(A2188="Japan",J2188=2050),0.92,IF(AND(A2188="Russia",J2188=2035),0.95,IF(AND(A2188="Russia",J2188=2050),0.93,IF(AND(A2188="China",J2188=2035),0.94,IF(AND(A2188="China",J2188=2050),0.92,IF(AND(A2188="India",J2188=2035),0.95,IF(AND(A2188="India",J2188=2050),0.92,IF(AND(A2188="Middle East",J2188=2035),0.94,IF(AND(A2188="Middle East",J2188=2050),0.9,IF(AND(A2188="Africa",J2188=2035),0.94,IF(AND(A2188="Africa",J2188=2050),0.91,IF(AND(A2188="Brazil",J2188=2035),0.95,IF(AND(A2188="Brazil",J2188=2050),0.92,""))))))))))))))))))</f>
        <v>*0.94</v>
      </c>
      <c r="P2188" s="41" t="s">
        <v>3039</v>
      </c>
      <c r="Q2188" s="52" t="s">
        <v>35</v>
      </c>
      <c r="R2188" s="41" t="n">
        <v>2035</v>
      </c>
      <c r="S2188" s="53" t="str">
        <f aca="false">"*"&amp;IF(AND(A2188="EU",R2188=2035),0.95,IF(AND(A2188="EU",R2188=2050),0.93,IF(AND(A2188="USA",R2188=2035),0.96,IF(AND(A2188="USA",R2188=2050),0.93,IF(AND(A2188="Japan",R2188=2035),0.94,IF(AND(A2188="Japan",R2188=2050),0.92,IF(AND(A2188="Russia",R2188=2035),0.95,IF(AND(A2188="Russia",R2188=2050),0.91,IF(AND(A2188="China",R2188=2035),0.93,IF(AND(A2188="China",R2188=2050),0.92,IF(AND(A2188="India",R2188=2035),0.94,IF(AND(A2188="India",R2188=2050),0.91,IF(AND(A2188="Middle East",R2188=2035),0.92,IF(AND(A2188="Middle East",R2188=2050),0.89,IF(AND(A2188="Africa",R2188=2035),0.93,IF(AND(A2188="Africa",R2188=2050),0.9,IF(AND(A2188="Brazil",R2188=2035),0.95,IF(AND(A2188="Brazil",R2188=2050),0.92,""))))))))))))))))))</f>
        <v>*0.96</v>
      </c>
      <c r="U2188" s="41" t="s">
        <v>3039</v>
      </c>
      <c r="V2188" s="52" t="s">
        <v>35</v>
      </c>
      <c r="W2188" s="41" t="n">
        <v>2050</v>
      </c>
      <c r="X2188" s="53" t="str">
        <f aca="false">"*"&amp;IF(AND(A2188="EU",W2188=2035),0.95,IF(AND(A2188="EU",W2188=2050),0.93,IF(AND(A2188="USA",W2188=2035),0.96,IF(AND(A2188="USA",W2188=2050),0.93,IF(AND(A2188="Japan",W2188=2035),0.94,IF(AND(A2188="Japan",W2188=2050),0.92,IF(AND(A2188="Russia",W2188=2035),0.95,IF(AND(A2188="Russia",W2188=2050),0.91,IF(AND(A2188="China",W2188=2035),0.93,IF(AND(A2188="China",W2188=2050),0.92,IF(AND(A2188="India",W2188=2035),0.94,IF(AND(A2188="India",W2188=2050),0.91,IF(AND(A2188="Middle East",W2188=2035),0.92,IF(AND(A2188="Middle East",W2188=2050),0.89,IF(AND(A2188="Africa",W2188=2035),0.93,IF(AND(A2188="Africa",W2188=2050),0.9,IF(AND(A2188="Brazil",W2188=2035),0.95,IF(AND(A2188="Brazil",W2188=2050),0.92,""))))))))))))))))))</f>
        <v>*0.93</v>
      </c>
      <c r="AC2188" s="0" t="s">
        <v>3039</v>
      </c>
      <c r="AD2188" s="50" t="s">
        <v>35</v>
      </c>
      <c r="AE2188" s="0" t="n">
        <v>2035</v>
      </c>
      <c r="AF2188" s="51" t="str">
        <f aca="false">"*"&amp;IF(AND(A2188="EU",AE2188=2035),0.93,IF(AND(A2188="EU",AE2188=2050),0.9,IF(AND(A2188="USA",AE2188=2035),0.92,IF(AND(A2188="USA",AE2188=2050),0.89,IF(AND(A2188="Japan",AE2188=2035),0.92,IF(AND(A2188="Japan",AE2188=2050),0.89,IF(AND(A2188="Russia",AE2188=2035),0.91,IF(AND(A2188="Russia",AE2188=2050),0.86,IF(AND(A2188="China",AE2188=2035),0.91,IF(AND(A2188="China",AE2188=2050),0.87,IF(AND(A2188="India",AE2188=2035),0.92,IF(AND(A2188="India",AE2188=2050),0.87,IF(AND(A2188="Middle East",AE2188=2035),0.89,IF(AND(A2188="Middle East",AE2188=2050),0.84,IF(AND(A2188="Africa",AE2188=2035),0.9,IF(AND(A2188="Africa",AE2188=2050),0.86,IF(AND(A2188="Brazil",AE2188=2035),0.93,IF(AND(A2188="Brazil",AE2188=2050),0.89,""))))))))))))))))))</f>
        <v>*0.92</v>
      </c>
      <c r="AG2188" s="51" t="str">
        <f aca="false">AG2187</f>
        <v>REZoning_Sol-Win</v>
      </c>
      <c r="AI2188" s="0" t="s">
        <v>3039</v>
      </c>
      <c r="AJ2188" s="50" t="s">
        <v>35</v>
      </c>
      <c r="AK2188" s="0" t="n">
        <v>2050</v>
      </c>
      <c r="AL2188" s="51" t="str">
        <f aca="false">"*"&amp;IF(AND(A2188="EU",AK2188=2035),0.93,IF(AND(A2188="EU",AK2188=2050),0.9,IF(AND(A2188="USA",AK2188=2035),0.92,IF(AND(A2188="USA",AK2188=2050),0.89,IF(AND(A2188="Japan",AK2188=2035),0.92,IF(AND(A2188="Japan",AK2188=2050),0.89,IF(AND(A2188="Russia",AK2188=2035),0.91,IF(AND(A2188="Russia",AK2188=2050),0.86,IF(AND(A2188="China",AK2188=2035),0.91,IF(AND(A2188="China",AK2188=2050),0.87,IF(AND(A2188="India",AK2188=2035),0.92,IF(AND(A2188="India",AK2188=2050),0.87,IF(AND(A2188="Middle East",AK2188=2035),0.89,IF(AND(A2188="Middle East",AK2188=2050),0.84,IF(AND(A2188="Africa",AK2188=2035),0.9,IF(AND(A2188="Africa",AK2188=2050),0.86,IF(AND(A2188="Brazil",AK2188=2035),0.93,IF(AND(A2188="Brazil",AK2188=2050),0.89,""))))))))))))))))))</f>
        <v>*0.89</v>
      </c>
      <c r="AM2188" s="51" t="str">
        <f aca="false">AM2187</f>
        <v>REZoning_Sol-Win</v>
      </c>
      <c r="AP2188" s="0" t="s">
        <v>3039</v>
      </c>
      <c r="AQ2188" s="0" t="s">
        <v>35</v>
      </c>
      <c r="AR2188" s="0" t="n">
        <v>2100</v>
      </c>
      <c r="AS2188" s="0" t="s">
        <v>914</v>
      </c>
      <c r="AT2188" s="0" t="s">
        <v>36</v>
      </c>
    </row>
    <row r="2189" customFormat="false" ht="28.5" hidden="false" customHeight="true" outlineLevel="0" collapsed="false">
      <c r="A2189" s="3" t="s">
        <v>76</v>
      </c>
      <c r="C2189" s="0" t="s">
        <v>3040</v>
      </c>
      <c r="D2189" s="50" t="s">
        <v>35</v>
      </c>
      <c r="E2189" s="0" t="n">
        <v>2035</v>
      </c>
      <c r="F2189" s="51" t="str">
        <f aca="false">"*"&amp;IF(AND(A2189="EU",E2189=2035),0.95,IF(AND(A2189="EU",E2189=2050),0.93,IF(AND(A2189="USA",E2189=2035),0.96,IF(AND(A2189="USA",E2189=2050),0.94,IF(AND(A2189="Japan",E2189=2035),0.94,IF(AND(A2189="Japan",E2189=2050),0.92,IF(AND(A2189="Russia",E2189=2035),0.95,IF(AND(A2189="Russia",E2189=2050),0.93,IF(AND(A2189="China",E2189=2035),0.94,IF(AND(A2189="China",E2189=2050),0.92,IF(AND(A2189="India",E2189=2035),0.95,IF(AND(A2189="India",E2189=2050),0.92,IF(AND(A2189="Middle East",E2189=2035),0.94,IF(AND(A2189="Middle East",E2189=2050),0.9,IF(AND(A2189="Africa",E2189=2035),0.94,IF(AND(A2189="Africa",E2189=2050),0.91,IF(AND(A2189="Brazil",E2189=2035),0.95,IF(AND(A2189="Brazil",E2189=2050),0.92,""))))))))))))))))))</f>
        <v>*0.96</v>
      </c>
      <c r="H2189" s="0" t="s">
        <v>3040</v>
      </c>
      <c r="I2189" s="50" t="s">
        <v>35</v>
      </c>
      <c r="J2189" s="0" t="n">
        <v>2050</v>
      </c>
      <c r="K2189" s="48" t="str">
        <f aca="false">"*"&amp;IF(AND(A2189="EU",J2189=2035),0.95,IF(AND(A2189="EU",J2189=2050),0.93,IF(AND(A2189="USA",J2189=2035),0.96,IF(AND(A2189="USA",J2189=2050),0.94,IF(AND(A2189="Japan",J2189=2035),0.94,IF(AND(A2189="Japan",J2189=2050),0.92,IF(AND(A2189="Russia",J2189=2035),0.95,IF(AND(A2189="Russia",J2189=2050),0.93,IF(AND(A2189="China",J2189=2035),0.94,IF(AND(A2189="China",J2189=2050),0.92,IF(AND(A2189="India",J2189=2035),0.95,IF(AND(A2189="India",J2189=2050),0.92,IF(AND(A2189="Middle East",J2189=2035),0.94,IF(AND(A2189="Middle East",J2189=2050),0.9,IF(AND(A2189="Africa",J2189=2035),0.94,IF(AND(A2189="Africa",J2189=2050),0.91,IF(AND(A2189="Brazil",J2189=2035),0.95,IF(AND(A2189="Brazil",J2189=2050),0.92,""))))))))))))))))))</f>
        <v>*0.94</v>
      </c>
      <c r="P2189" s="41" t="s">
        <v>3040</v>
      </c>
      <c r="Q2189" s="52" t="s">
        <v>35</v>
      </c>
      <c r="R2189" s="41" t="n">
        <v>2035</v>
      </c>
      <c r="S2189" s="53" t="str">
        <f aca="false">"*"&amp;IF(AND(A2189="EU",R2189=2035),0.95,IF(AND(A2189="EU",R2189=2050),0.93,IF(AND(A2189="USA",R2189=2035),0.96,IF(AND(A2189="USA",R2189=2050),0.93,IF(AND(A2189="Japan",R2189=2035),0.94,IF(AND(A2189="Japan",R2189=2050),0.92,IF(AND(A2189="Russia",R2189=2035),0.95,IF(AND(A2189="Russia",R2189=2050),0.91,IF(AND(A2189="China",R2189=2035),0.93,IF(AND(A2189="China",R2189=2050),0.92,IF(AND(A2189="India",R2189=2035),0.94,IF(AND(A2189="India",R2189=2050),0.91,IF(AND(A2189="Middle East",R2189=2035),0.92,IF(AND(A2189="Middle East",R2189=2050),0.89,IF(AND(A2189="Africa",R2189=2035),0.93,IF(AND(A2189="Africa",R2189=2050),0.9,IF(AND(A2189="Brazil",R2189=2035),0.95,IF(AND(A2189="Brazil",R2189=2050),0.92,""))))))))))))))))))</f>
        <v>*0.96</v>
      </c>
      <c r="U2189" s="41" t="s">
        <v>3040</v>
      </c>
      <c r="V2189" s="52" t="s">
        <v>35</v>
      </c>
      <c r="W2189" s="41" t="n">
        <v>2050</v>
      </c>
      <c r="X2189" s="53" t="str">
        <f aca="false">"*"&amp;IF(AND(A2189="EU",W2189=2035),0.95,IF(AND(A2189="EU",W2189=2050),0.93,IF(AND(A2189="USA",W2189=2035),0.96,IF(AND(A2189="USA",W2189=2050),0.93,IF(AND(A2189="Japan",W2189=2035),0.94,IF(AND(A2189="Japan",W2189=2050),0.92,IF(AND(A2189="Russia",W2189=2035),0.95,IF(AND(A2189="Russia",W2189=2050),0.91,IF(AND(A2189="China",W2189=2035),0.93,IF(AND(A2189="China",W2189=2050),0.92,IF(AND(A2189="India",W2189=2035),0.94,IF(AND(A2189="India",W2189=2050),0.91,IF(AND(A2189="Middle East",W2189=2035),0.92,IF(AND(A2189="Middle East",W2189=2050),0.89,IF(AND(A2189="Africa",W2189=2035),0.93,IF(AND(A2189="Africa",W2189=2050),0.9,IF(AND(A2189="Brazil",W2189=2035),0.95,IF(AND(A2189="Brazil",W2189=2050),0.92,""))))))))))))))))))</f>
        <v>*0.93</v>
      </c>
      <c r="AC2189" s="0" t="s">
        <v>3040</v>
      </c>
      <c r="AD2189" s="50" t="s">
        <v>35</v>
      </c>
      <c r="AE2189" s="0" t="n">
        <v>2035</v>
      </c>
      <c r="AF2189" s="51" t="str">
        <f aca="false">"*"&amp;IF(AND(A2189="EU",AE2189=2035),0.93,IF(AND(A2189="EU",AE2189=2050),0.9,IF(AND(A2189="USA",AE2189=2035),0.92,IF(AND(A2189="USA",AE2189=2050),0.89,IF(AND(A2189="Japan",AE2189=2035),0.92,IF(AND(A2189="Japan",AE2189=2050),0.89,IF(AND(A2189="Russia",AE2189=2035),0.91,IF(AND(A2189="Russia",AE2189=2050),0.86,IF(AND(A2189="China",AE2189=2035),0.91,IF(AND(A2189="China",AE2189=2050),0.87,IF(AND(A2189="India",AE2189=2035),0.92,IF(AND(A2189="India",AE2189=2050),0.87,IF(AND(A2189="Middle East",AE2189=2035),0.89,IF(AND(A2189="Middle East",AE2189=2050),0.84,IF(AND(A2189="Africa",AE2189=2035),0.9,IF(AND(A2189="Africa",AE2189=2050),0.86,IF(AND(A2189="Brazil",AE2189=2035),0.93,IF(AND(A2189="Brazil",AE2189=2050),0.89,""))))))))))))))))))</f>
        <v>*0.92</v>
      </c>
      <c r="AG2189" s="51" t="str">
        <f aca="false">AG2188</f>
        <v>REZoning_Sol-Win</v>
      </c>
      <c r="AI2189" s="0" t="s">
        <v>3040</v>
      </c>
      <c r="AJ2189" s="50" t="s">
        <v>35</v>
      </c>
      <c r="AK2189" s="0" t="n">
        <v>2050</v>
      </c>
      <c r="AL2189" s="51" t="str">
        <f aca="false">"*"&amp;IF(AND(A2189="EU",AK2189=2035),0.93,IF(AND(A2189="EU",AK2189=2050),0.9,IF(AND(A2189="USA",AK2189=2035),0.92,IF(AND(A2189="USA",AK2189=2050),0.89,IF(AND(A2189="Japan",AK2189=2035),0.92,IF(AND(A2189="Japan",AK2189=2050),0.89,IF(AND(A2189="Russia",AK2189=2035),0.91,IF(AND(A2189="Russia",AK2189=2050),0.86,IF(AND(A2189="China",AK2189=2035),0.91,IF(AND(A2189="China",AK2189=2050),0.87,IF(AND(A2189="India",AK2189=2035),0.92,IF(AND(A2189="India",AK2189=2050),0.87,IF(AND(A2189="Middle East",AK2189=2035),0.89,IF(AND(A2189="Middle East",AK2189=2050),0.84,IF(AND(A2189="Africa",AK2189=2035),0.9,IF(AND(A2189="Africa",AK2189=2050),0.86,IF(AND(A2189="Brazil",AK2189=2035),0.93,IF(AND(A2189="Brazil",AK2189=2050),0.89,""))))))))))))))))))</f>
        <v>*0.89</v>
      </c>
      <c r="AM2189" s="51" t="str">
        <f aca="false">AM2188</f>
        <v>REZoning_Sol-Win</v>
      </c>
      <c r="AP2189" s="0" t="s">
        <v>3040</v>
      </c>
      <c r="AQ2189" s="0" t="s">
        <v>35</v>
      </c>
      <c r="AR2189" s="0" t="n">
        <v>2100</v>
      </c>
      <c r="AS2189" s="0" t="s">
        <v>914</v>
      </c>
      <c r="AT2189" s="0" t="s">
        <v>36</v>
      </c>
    </row>
    <row r="2190" customFormat="false" ht="28.5" hidden="false" customHeight="true" outlineLevel="0" collapsed="false">
      <c r="A2190" s="3" t="s">
        <v>76</v>
      </c>
      <c r="C2190" s="0" t="s">
        <v>3041</v>
      </c>
      <c r="D2190" s="50" t="s">
        <v>35</v>
      </c>
      <c r="E2190" s="0" t="n">
        <v>2035</v>
      </c>
      <c r="F2190" s="51" t="str">
        <f aca="false">"*"&amp;IF(AND(A2190="EU",E2190=2035),0.95,IF(AND(A2190="EU",E2190=2050),0.93,IF(AND(A2190="USA",E2190=2035),0.96,IF(AND(A2190="USA",E2190=2050),0.94,IF(AND(A2190="Japan",E2190=2035),0.94,IF(AND(A2190="Japan",E2190=2050),0.92,IF(AND(A2190="Russia",E2190=2035),0.95,IF(AND(A2190="Russia",E2190=2050),0.93,IF(AND(A2190="China",E2190=2035),0.94,IF(AND(A2190="China",E2190=2050),0.92,IF(AND(A2190="India",E2190=2035),0.95,IF(AND(A2190="India",E2190=2050),0.92,IF(AND(A2190="Middle East",E2190=2035),0.94,IF(AND(A2190="Middle East",E2190=2050),0.9,IF(AND(A2190="Africa",E2190=2035),0.94,IF(AND(A2190="Africa",E2190=2050),0.91,IF(AND(A2190="Brazil",E2190=2035),0.95,IF(AND(A2190="Brazil",E2190=2050),0.92,""))))))))))))))))))</f>
        <v>*0.96</v>
      </c>
      <c r="H2190" s="0" t="s">
        <v>3041</v>
      </c>
      <c r="I2190" s="50" t="s">
        <v>35</v>
      </c>
      <c r="J2190" s="0" t="n">
        <v>2050</v>
      </c>
      <c r="K2190" s="48" t="str">
        <f aca="false">"*"&amp;IF(AND(A2190="EU",J2190=2035),0.95,IF(AND(A2190="EU",J2190=2050),0.93,IF(AND(A2190="USA",J2190=2035),0.96,IF(AND(A2190="USA",J2190=2050),0.94,IF(AND(A2190="Japan",J2190=2035),0.94,IF(AND(A2190="Japan",J2190=2050),0.92,IF(AND(A2190="Russia",J2190=2035),0.95,IF(AND(A2190="Russia",J2190=2050),0.93,IF(AND(A2190="China",J2190=2035),0.94,IF(AND(A2190="China",J2190=2050),0.92,IF(AND(A2190="India",J2190=2035),0.95,IF(AND(A2190="India",J2190=2050),0.92,IF(AND(A2190="Middle East",J2190=2035),0.94,IF(AND(A2190="Middle East",J2190=2050),0.9,IF(AND(A2190="Africa",J2190=2035),0.94,IF(AND(A2190="Africa",J2190=2050),0.91,IF(AND(A2190="Brazil",J2190=2035),0.95,IF(AND(A2190="Brazil",J2190=2050),0.92,""))))))))))))))))))</f>
        <v>*0.94</v>
      </c>
      <c r="P2190" s="41" t="s">
        <v>3041</v>
      </c>
      <c r="Q2190" s="52" t="s">
        <v>35</v>
      </c>
      <c r="R2190" s="41" t="n">
        <v>2035</v>
      </c>
      <c r="S2190" s="53" t="str">
        <f aca="false">"*"&amp;IF(AND(A2190="EU",R2190=2035),0.95,IF(AND(A2190="EU",R2190=2050),0.93,IF(AND(A2190="USA",R2190=2035),0.96,IF(AND(A2190="USA",R2190=2050),0.93,IF(AND(A2190="Japan",R2190=2035),0.94,IF(AND(A2190="Japan",R2190=2050),0.92,IF(AND(A2190="Russia",R2190=2035),0.95,IF(AND(A2190="Russia",R2190=2050),0.91,IF(AND(A2190="China",R2190=2035),0.93,IF(AND(A2190="China",R2190=2050),0.92,IF(AND(A2190="India",R2190=2035),0.94,IF(AND(A2190="India",R2190=2050),0.91,IF(AND(A2190="Middle East",R2190=2035),0.92,IF(AND(A2190="Middle East",R2190=2050),0.89,IF(AND(A2190="Africa",R2190=2035),0.93,IF(AND(A2190="Africa",R2190=2050),0.9,IF(AND(A2190="Brazil",R2190=2035),0.95,IF(AND(A2190="Brazil",R2190=2050),0.92,""))))))))))))))))))</f>
        <v>*0.96</v>
      </c>
      <c r="U2190" s="41" t="s">
        <v>3041</v>
      </c>
      <c r="V2190" s="52" t="s">
        <v>35</v>
      </c>
      <c r="W2190" s="41" t="n">
        <v>2050</v>
      </c>
      <c r="X2190" s="53" t="str">
        <f aca="false">"*"&amp;IF(AND(A2190="EU",W2190=2035),0.95,IF(AND(A2190="EU",W2190=2050),0.93,IF(AND(A2190="USA",W2190=2035),0.96,IF(AND(A2190="USA",W2190=2050),0.93,IF(AND(A2190="Japan",W2190=2035),0.94,IF(AND(A2190="Japan",W2190=2050),0.92,IF(AND(A2190="Russia",W2190=2035),0.95,IF(AND(A2190="Russia",W2190=2050),0.91,IF(AND(A2190="China",W2190=2035),0.93,IF(AND(A2190="China",W2190=2050),0.92,IF(AND(A2190="India",W2190=2035),0.94,IF(AND(A2190="India",W2190=2050),0.91,IF(AND(A2190="Middle East",W2190=2035),0.92,IF(AND(A2190="Middle East",W2190=2050),0.89,IF(AND(A2190="Africa",W2190=2035),0.93,IF(AND(A2190="Africa",W2190=2050),0.9,IF(AND(A2190="Brazil",W2190=2035),0.95,IF(AND(A2190="Brazil",W2190=2050),0.92,""))))))))))))))))))</f>
        <v>*0.93</v>
      </c>
      <c r="AC2190" s="0" t="s">
        <v>3041</v>
      </c>
      <c r="AD2190" s="50" t="s">
        <v>35</v>
      </c>
      <c r="AE2190" s="0" t="n">
        <v>2035</v>
      </c>
      <c r="AF2190" s="51" t="str">
        <f aca="false">"*"&amp;IF(AND(A2190="EU",AE2190=2035),0.93,IF(AND(A2190="EU",AE2190=2050),0.9,IF(AND(A2190="USA",AE2190=2035),0.92,IF(AND(A2190="USA",AE2190=2050),0.89,IF(AND(A2190="Japan",AE2190=2035),0.92,IF(AND(A2190="Japan",AE2190=2050),0.89,IF(AND(A2190="Russia",AE2190=2035),0.91,IF(AND(A2190="Russia",AE2190=2050),0.86,IF(AND(A2190="China",AE2190=2035),0.91,IF(AND(A2190="China",AE2190=2050),0.87,IF(AND(A2190="India",AE2190=2035),0.92,IF(AND(A2190="India",AE2190=2050),0.87,IF(AND(A2190="Middle East",AE2190=2035),0.89,IF(AND(A2190="Middle East",AE2190=2050),0.84,IF(AND(A2190="Africa",AE2190=2035),0.9,IF(AND(A2190="Africa",AE2190=2050),0.86,IF(AND(A2190="Brazil",AE2190=2035),0.93,IF(AND(A2190="Brazil",AE2190=2050),0.89,""))))))))))))))))))</f>
        <v>*0.92</v>
      </c>
      <c r="AG2190" s="51" t="str">
        <f aca="false">AG2189</f>
        <v>REZoning_Sol-Win</v>
      </c>
      <c r="AI2190" s="0" t="s">
        <v>3041</v>
      </c>
      <c r="AJ2190" s="50" t="s">
        <v>35</v>
      </c>
      <c r="AK2190" s="0" t="n">
        <v>2050</v>
      </c>
      <c r="AL2190" s="51" t="str">
        <f aca="false">"*"&amp;IF(AND(A2190="EU",AK2190=2035),0.93,IF(AND(A2190="EU",AK2190=2050),0.9,IF(AND(A2190="USA",AK2190=2035),0.92,IF(AND(A2190="USA",AK2190=2050),0.89,IF(AND(A2190="Japan",AK2190=2035),0.92,IF(AND(A2190="Japan",AK2190=2050),0.89,IF(AND(A2190="Russia",AK2190=2035),0.91,IF(AND(A2190="Russia",AK2190=2050),0.86,IF(AND(A2190="China",AK2190=2035),0.91,IF(AND(A2190="China",AK2190=2050),0.87,IF(AND(A2190="India",AK2190=2035),0.92,IF(AND(A2190="India",AK2190=2050),0.87,IF(AND(A2190="Middle East",AK2190=2035),0.89,IF(AND(A2190="Middle East",AK2190=2050),0.84,IF(AND(A2190="Africa",AK2190=2035),0.9,IF(AND(A2190="Africa",AK2190=2050),0.86,IF(AND(A2190="Brazil",AK2190=2035),0.93,IF(AND(A2190="Brazil",AK2190=2050),0.89,""))))))))))))))))))</f>
        <v>*0.89</v>
      </c>
      <c r="AM2190" s="51" t="str">
        <f aca="false">AM2189</f>
        <v>REZoning_Sol-Win</v>
      </c>
      <c r="AP2190" s="0" t="s">
        <v>3041</v>
      </c>
      <c r="AQ2190" s="0" t="s">
        <v>35</v>
      </c>
      <c r="AR2190" s="0" t="n">
        <v>2100</v>
      </c>
      <c r="AS2190" s="0" t="s">
        <v>914</v>
      </c>
      <c r="AT2190" s="0" t="s">
        <v>36</v>
      </c>
    </row>
    <row r="2191" customFormat="false" ht="28.5" hidden="false" customHeight="true" outlineLevel="0" collapsed="false">
      <c r="A2191" s="3" t="s">
        <v>76</v>
      </c>
      <c r="C2191" s="0" t="s">
        <v>3042</v>
      </c>
      <c r="D2191" s="50" t="s">
        <v>35</v>
      </c>
      <c r="E2191" s="0" t="n">
        <v>2035</v>
      </c>
      <c r="F2191" s="51" t="str">
        <f aca="false">"*"&amp;IF(AND(A2191="EU",E2191=2035),0.95,IF(AND(A2191="EU",E2191=2050),0.93,IF(AND(A2191="USA",E2191=2035),0.96,IF(AND(A2191="USA",E2191=2050),0.94,IF(AND(A2191="Japan",E2191=2035),0.94,IF(AND(A2191="Japan",E2191=2050),0.92,IF(AND(A2191="Russia",E2191=2035),0.95,IF(AND(A2191="Russia",E2191=2050),0.93,IF(AND(A2191="China",E2191=2035),0.94,IF(AND(A2191="China",E2191=2050),0.92,IF(AND(A2191="India",E2191=2035),0.95,IF(AND(A2191="India",E2191=2050),0.92,IF(AND(A2191="Middle East",E2191=2035),0.94,IF(AND(A2191="Middle East",E2191=2050),0.9,IF(AND(A2191="Africa",E2191=2035),0.94,IF(AND(A2191="Africa",E2191=2050),0.91,IF(AND(A2191="Brazil",E2191=2035),0.95,IF(AND(A2191="Brazil",E2191=2050),0.92,""))))))))))))))))))</f>
        <v>*0.96</v>
      </c>
      <c r="H2191" s="0" t="s">
        <v>3042</v>
      </c>
      <c r="I2191" s="50" t="s">
        <v>35</v>
      </c>
      <c r="J2191" s="0" t="n">
        <v>2050</v>
      </c>
      <c r="K2191" s="48" t="str">
        <f aca="false">"*"&amp;IF(AND(A2191="EU",J2191=2035),0.95,IF(AND(A2191="EU",J2191=2050),0.93,IF(AND(A2191="USA",J2191=2035),0.96,IF(AND(A2191="USA",J2191=2050),0.94,IF(AND(A2191="Japan",J2191=2035),0.94,IF(AND(A2191="Japan",J2191=2050),0.92,IF(AND(A2191="Russia",J2191=2035),0.95,IF(AND(A2191="Russia",J2191=2050),0.93,IF(AND(A2191="China",J2191=2035),0.94,IF(AND(A2191="China",J2191=2050),0.92,IF(AND(A2191="India",J2191=2035),0.95,IF(AND(A2191="India",J2191=2050),0.92,IF(AND(A2191="Middle East",J2191=2035),0.94,IF(AND(A2191="Middle East",J2191=2050),0.9,IF(AND(A2191="Africa",J2191=2035),0.94,IF(AND(A2191="Africa",J2191=2050),0.91,IF(AND(A2191="Brazil",J2191=2035),0.95,IF(AND(A2191="Brazil",J2191=2050),0.92,""))))))))))))))))))</f>
        <v>*0.94</v>
      </c>
      <c r="P2191" s="41" t="s">
        <v>3042</v>
      </c>
      <c r="Q2191" s="52" t="s">
        <v>35</v>
      </c>
      <c r="R2191" s="41" t="n">
        <v>2035</v>
      </c>
      <c r="S2191" s="53" t="str">
        <f aca="false">"*"&amp;IF(AND(A2191="EU",R2191=2035),0.95,IF(AND(A2191="EU",R2191=2050),0.93,IF(AND(A2191="USA",R2191=2035),0.96,IF(AND(A2191="USA",R2191=2050),0.93,IF(AND(A2191="Japan",R2191=2035),0.94,IF(AND(A2191="Japan",R2191=2050),0.92,IF(AND(A2191="Russia",R2191=2035),0.95,IF(AND(A2191="Russia",R2191=2050),0.91,IF(AND(A2191="China",R2191=2035),0.93,IF(AND(A2191="China",R2191=2050),0.92,IF(AND(A2191="India",R2191=2035),0.94,IF(AND(A2191="India",R2191=2050),0.91,IF(AND(A2191="Middle East",R2191=2035),0.92,IF(AND(A2191="Middle East",R2191=2050),0.89,IF(AND(A2191="Africa",R2191=2035),0.93,IF(AND(A2191="Africa",R2191=2050),0.9,IF(AND(A2191="Brazil",R2191=2035),0.95,IF(AND(A2191="Brazil",R2191=2050),0.92,""))))))))))))))))))</f>
        <v>*0.96</v>
      </c>
      <c r="U2191" s="41" t="s">
        <v>3042</v>
      </c>
      <c r="V2191" s="52" t="s">
        <v>35</v>
      </c>
      <c r="W2191" s="41" t="n">
        <v>2050</v>
      </c>
      <c r="X2191" s="53" t="str">
        <f aca="false">"*"&amp;IF(AND(A2191="EU",W2191=2035),0.95,IF(AND(A2191="EU",W2191=2050),0.93,IF(AND(A2191="USA",W2191=2035),0.96,IF(AND(A2191="USA",W2191=2050),0.93,IF(AND(A2191="Japan",W2191=2035),0.94,IF(AND(A2191="Japan",W2191=2050),0.92,IF(AND(A2191="Russia",W2191=2035),0.95,IF(AND(A2191="Russia",W2191=2050),0.91,IF(AND(A2191="China",W2191=2035),0.93,IF(AND(A2191="China",W2191=2050),0.92,IF(AND(A2191="India",W2191=2035),0.94,IF(AND(A2191="India",W2191=2050),0.91,IF(AND(A2191="Middle East",W2191=2035),0.92,IF(AND(A2191="Middle East",W2191=2050),0.89,IF(AND(A2191="Africa",W2191=2035),0.93,IF(AND(A2191="Africa",W2191=2050),0.9,IF(AND(A2191="Brazil",W2191=2035),0.95,IF(AND(A2191="Brazil",W2191=2050),0.92,""))))))))))))))))))</f>
        <v>*0.93</v>
      </c>
      <c r="AC2191" s="0" t="s">
        <v>3042</v>
      </c>
      <c r="AD2191" s="50" t="s">
        <v>35</v>
      </c>
      <c r="AE2191" s="0" t="n">
        <v>2035</v>
      </c>
      <c r="AF2191" s="51" t="str">
        <f aca="false">"*"&amp;IF(AND(A2191="EU",AE2191=2035),0.93,IF(AND(A2191="EU",AE2191=2050),0.9,IF(AND(A2191="USA",AE2191=2035),0.92,IF(AND(A2191="USA",AE2191=2050),0.89,IF(AND(A2191="Japan",AE2191=2035),0.92,IF(AND(A2191="Japan",AE2191=2050),0.89,IF(AND(A2191="Russia",AE2191=2035),0.91,IF(AND(A2191="Russia",AE2191=2050),0.86,IF(AND(A2191="China",AE2191=2035),0.91,IF(AND(A2191="China",AE2191=2050),0.87,IF(AND(A2191="India",AE2191=2035),0.92,IF(AND(A2191="India",AE2191=2050),0.87,IF(AND(A2191="Middle East",AE2191=2035),0.89,IF(AND(A2191="Middle East",AE2191=2050),0.84,IF(AND(A2191="Africa",AE2191=2035),0.9,IF(AND(A2191="Africa",AE2191=2050),0.86,IF(AND(A2191="Brazil",AE2191=2035),0.93,IF(AND(A2191="Brazil",AE2191=2050),0.89,""))))))))))))))))))</f>
        <v>*0.92</v>
      </c>
      <c r="AG2191" s="51" t="str">
        <f aca="false">AG2190</f>
        <v>REZoning_Sol-Win</v>
      </c>
      <c r="AI2191" s="0" t="s">
        <v>3042</v>
      </c>
      <c r="AJ2191" s="50" t="s">
        <v>35</v>
      </c>
      <c r="AK2191" s="0" t="n">
        <v>2050</v>
      </c>
      <c r="AL2191" s="51" t="str">
        <f aca="false">"*"&amp;IF(AND(A2191="EU",AK2191=2035),0.93,IF(AND(A2191="EU",AK2191=2050),0.9,IF(AND(A2191="USA",AK2191=2035),0.92,IF(AND(A2191="USA",AK2191=2050),0.89,IF(AND(A2191="Japan",AK2191=2035),0.92,IF(AND(A2191="Japan",AK2191=2050),0.89,IF(AND(A2191="Russia",AK2191=2035),0.91,IF(AND(A2191="Russia",AK2191=2050),0.86,IF(AND(A2191="China",AK2191=2035),0.91,IF(AND(A2191="China",AK2191=2050),0.87,IF(AND(A2191="India",AK2191=2035),0.92,IF(AND(A2191="India",AK2191=2050),0.87,IF(AND(A2191="Middle East",AK2191=2035),0.89,IF(AND(A2191="Middle East",AK2191=2050),0.84,IF(AND(A2191="Africa",AK2191=2035),0.9,IF(AND(A2191="Africa",AK2191=2050),0.86,IF(AND(A2191="Brazil",AK2191=2035),0.93,IF(AND(A2191="Brazil",AK2191=2050),0.89,""))))))))))))))))))</f>
        <v>*0.89</v>
      </c>
      <c r="AM2191" s="51" t="str">
        <f aca="false">AM2190</f>
        <v>REZoning_Sol-Win</v>
      </c>
      <c r="AP2191" s="0" t="s">
        <v>3042</v>
      </c>
      <c r="AQ2191" s="0" t="s">
        <v>35</v>
      </c>
      <c r="AR2191" s="0" t="n">
        <v>2100</v>
      </c>
      <c r="AS2191" s="0" t="s">
        <v>914</v>
      </c>
      <c r="AT2191" s="0" t="s">
        <v>36</v>
      </c>
    </row>
    <row r="2192" customFormat="false" ht="28.5" hidden="false" customHeight="true" outlineLevel="0" collapsed="false">
      <c r="A2192" s="3" t="s">
        <v>76</v>
      </c>
      <c r="C2192" s="0" t="s">
        <v>3043</v>
      </c>
      <c r="D2192" s="50" t="s">
        <v>35</v>
      </c>
      <c r="E2192" s="0" t="n">
        <v>2035</v>
      </c>
      <c r="F2192" s="51" t="str">
        <f aca="false">"*"&amp;IF(AND(A2192="EU",E2192=2035),0.95,IF(AND(A2192="EU",E2192=2050),0.93,IF(AND(A2192="USA",E2192=2035),0.96,IF(AND(A2192="USA",E2192=2050),0.94,IF(AND(A2192="Japan",E2192=2035),0.94,IF(AND(A2192="Japan",E2192=2050),0.92,IF(AND(A2192="Russia",E2192=2035),0.95,IF(AND(A2192="Russia",E2192=2050),0.93,IF(AND(A2192="China",E2192=2035),0.94,IF(AND(A2192="China",E2192=2050),0.92,IF(AND(A2192="India",E2192=2035),0.95,IF(AND(A2192="India",E2192=2050),0.92,IF(AND(A2192="Middle East",E2192=2035),0.94,IF(AND(A2192="Middle East",E2192=2050),0.9,IF(AND(A2192="Africa",E2192=2035),0.94,IF(AND(A2192="Africa",E2192=2050),0.91,IF(AND(A2192="Brazil",E2192=2035),0.95,IF(AND(A2192="Brazil",E2192=2050),0.92,""))))))))))))))))))</f>
        <v>*0.96</v>
      </c>
      <c r="H2192" s="0" t="s">
        <v>3043</v>
      </c>
      <c r="I2192" s="50" t="s">
        <v>35</v>
      </c>
      <c r="J2192" s="0" t="n">
        <v>2050</v>
      </c>
      <c r="K2192" s="48" t="str">
        <f aca="false">"*"&amp;IF(AND(A2192="EU",J2192=2035),0.95,IF(AND(A2192="EU",J2192=2050),0.93,IF(AND(A2192="USA",J2192=2035),0.96,IF(AND(A2192="USA",J2192=2050),0.94,IF(AND(A2192="Japan",J2192=2035),0.94,IF(AND(A2192="Japan",J2192=2050),0.92,IF(AND(A2192="Russia",J2192=2035),0.95,IF(AND(A2192="Russia",J2192=2050),0.93,IF(AND(A2192="China",J2192=2035),0.94,IF(AND(A2192="China",J2192=2050),0.92,IF(AND(A2192="India",J2192=2035),0.95,IF(AND(A2192="India",J2192=2050),0.92,IF(AND(A2192="Middle East",J2192=2035),0.94,IF(AND(A2192="Middle East",J2192=2050),0.9,IF(AND(A2192="Africa",J2192=2035),0.94,IF(AND(A2192="Africa",J2192=2050),0.91,IF(AND(A2192="Brazil",J2192=2035),0.95,IF(AND(A2192="Brazil",J2192=2050),0.92,""))))))))))))))))))</f>
        <v>*0.94</v>
      </c>
      <c r="P2192" s="41" t="s">
        <v>3043</v>
      </c>
      <c r="Q2192" s="52" t="s">
        <v>35</v>
      </c>
      <c r="R2192" s="41" t="n">
        <v>2035</v>
      </c>
      <c r="S2192" s="53" t="str">
        <f aca="false">"*"&amp;IF(AND(A2192="EU",R2192=2035),0.95,IF(AND(A2192="EU",R2192=2050),0.93,IF(AND(A2192="USA",R2192=2035),0.96,IF(AND(A2192="USA",R2192=2050),0.93,IF(AND(A2192="Japan",R2192=2035),0.94,IF(AND(A2192="Japan",R2192=2050),0.92,IF(AND(A2192="Russia",R2192=2035),0.95,IF(AND(A2192="Russia",R2192=2050),0.91,IF(AND(A2192="China",R2192=2035),0.93,IF(AND(A2192="China",R2192=2050),0.92,IF(AND(A2192="India",R2192=2035),0.94,IF(AND(A2192="India",R2192=2050),0.91,IF(AND(A2192="Middle East",R2192=2035),0.92,IF(AND(A2192="Middle East",R2192=2050),0.89,IF(AND(A2192="Africa",R2192=2035),0.93,IF(AND(A2192="Africa",R2192=2050),0.9,IF(AND(A2192="Brazil",R2192=2035),0.95,IF(AND(A2192="Brazil",R2192=2050),0.92,""))))))))))))))))))</f>
        <v>*0.96</v>
      </c>
      <c r="U2192" s="41" t="s">
        <v>3043</v>
      </c>
      <c r="V2192" s="52" t="s">
        <v>35</v>
      </c>
      <c r="W2192" s="41" t="n">
        <v>2050</v>
      </c>
      <c r="X2192" s="53" t="str">
        <f aca="false">"*"&amp;IF(AND(A2192="EU",W2192=2035),0.95,IF(AND(A2192="EU",W2192=2050),0.93,IF(AND(A2192="USA",W2192=2035),0.96,IF(AND(A2192="USA",W2192=2050),0.93,IF(AND(A2192="Japan",W2192=2035),0.94,IF(AND(A2192="Japan",W2192=2050),0.92,IF(AND(A2192="Russia",W2192=2035),0.95,IF(AND(A2192="Russia",W2192=2050),0.91,IF(AND(A2192="China",W2192=2035),0.93,IF(AND(A2192="China",W2192=2050),0.92,IF(AND(A2192="India",W2192=2035),0.94,IF(AND(A2192="India",W2192=2050),0.91,IF(AND(A2192="Middle East",W2192=2035),0.92,IF(AND(A2192="Middle East",W2192=2050),0.89,IF(AND(A2192="Africa",W2192=2035),0.93,IF(AND(A2192="Africa",W2192=2050),0.9,IF(AND(A2192="Brazil",W2192=2035),0.95,IF(AND(A2192="Brazil",W2192=2050),0.92,""))))))))))))))))))</f>
        <v>*0.93</v>
      </c>
      <c r="AC2192" s="0" t="s">
        <v>3043</v>
      </c>
      <c r="AD2192" s="50" t="s">
        <v>35</v>
      </c>
      <c r="AE2192" s="0" t="n">
        <v>2035</v>
      </c>
      <c r="AF2192" s="51" t="str">
        <f aca="false">"*"&amp;IF(AND(A2192="EU",AE2192=2035),0.93,IF(AND(A2192="EU",AE2192=2050),0.9,IF(AND(A2192="USA",AE2192=2035),0.92,IF(AND(A2192="USA",AE2192=2050),0.89,IF(AND(A2192="Japan",AE2192=2035),0.92,IF(AND(A2192="Japan",AE2192=2050),0.89,IF(AND(A2192="Russia",AE2192=2035),0.91,IF(AND(A2192="Russia",AE2192=2050),0.86,IF(AND(A2192="China",AE2192=2035),0.91,IF(AND(A2192="China",AE2192=2050),0.87,IF(AND(A2192="India",AE2192=2035),0.92,IF(AND(A2192="India",AE2192=2050),0.87,IF(AND(A2192="Middle East",AE2192=2035),0.89,IF(AND(A2192="Middle East",AE2192=2050),0.84,IF(AND(A2192="Africa",AE2192=2035),0.9,IF(AND(A2192="Africa",AE2192=2050),0.86,IF(AND(A2192="Brazil",AE2192=2035),0.93,IF(AND(A2192="Brazil",AE2192=2050),0.89,""))))))))))))))))))</f>
        <v>*0.92</v>
      </c>
      <c r="AG2192" s="51" t="str">
        <f aca="false">AG2191</f>
        <v>REZoning_Sol-Win</v>
      </c>
      <c r="AI2192" s="0" t="s">
        <v>3043</v>
      </c>
      <c r="AJ2192" s="50" t="s">
        <v>35</v>
      </c>
      <c r="AK2192" s="0" t="n">
        <v>2050</v>
      </c>
      <c r="AL2192" s="51" t="str">
        <f aca="false">"*"&amp;IF(AND(A2192="EU",AK2192=2035),0.93,IF(AND(A2192="EU",AK2192=2050),0.9,IF(AND(A2192="USA",AK2192=2035),0.92,IF(AND(A2192="USA",AK2192=2050),0.89,IF(AND(A2192="Japan",AK2192=2035),0.92,IF(AND(A2192="Japan",AK2192=2050),0.89,IF(AND(A2192="Russia",AK2192=2035),0.91,IF(AND(A2192="Russia",AK2192=2050),0.86,IF(AND(A2192="China",AK2192=2035),0.91,IF(AND(A2192="China",AK2192=2050),0.87,IF(AND(A2192="India",AK2192=2035),0.92,IF(AND(A2192="India",AK2192=2050),0.87,IF(AND(A2192="Middle East",AK2192=2035),0.89,IF(AND(A2192="Middle East",AK2192=2050),0.84,IF(AND(A2192="Africa",AK2192=2035),0.9,IF(AND(A2192="Africa",AK2192=2050),0.86,IF(AND(A2192="Brazil",AK2192=2035),0.93,IF(AND(A2192="Brazil",AK2192=2050),0.89,""))))))))))))))))))</f>
        <v>*0.89</v>
      </c>
      <c r="AM2192" s="51" t="str">
        <f aca="false">AM2191</f>
        <v>REZoning_Sol-Win</v>
      </c>
      <c r="AP2192" s="0" t="s">
        <v>3043</v>
      </c>
      <c r="AQ2192" s="0" t="s">
        <v>35</v>
      </c>
      <c r="AR2192" s="0" t="n">
        <v>2100</v>
      </c>
      <c r="AS2192" s="0" t="s">
        <v>914</v>
      </c>
      <c r="AT2192" s="0" t="s">
        <v>36</v>
      </c>
    </row>
    <row r="2193" customFormat="false" ht="28.5" hidden="false" customHeight="true" outlineLevel="0" collapsed="false">
      <c r="A2193" s="3" t="s">
        <v>76</v>
      </c>
      <c r="C2193" s="0" t="s">
        <v>3044</v>
      </c>
      <c r="D2193" s="50" t="s">
        <v>35</v>
      </c>
      <c r="E2193" s="0" t="n">
        <v>2035</v>
      </c>
      <c r="F2193" s="51" t="str">
        <f aca="false">"*"&amp;IF(AND(A2193="EU",E2193=2035),0.95,IF(AND(A2193="EU",E2193=2050),0.93,IF(AND(A2193="USA",E2193=2035),0.96,IF(AND(A2193="USA",E2193=2050),0.94,IF(AND(A2193="Japan",E2193=2035),0.94,IF(AND(A2193="Japan",E2193=2050),0.92,IF(AND(A2193="Russia",E2193=2035),0.95,IF(AND(A2193="Russia",E2193=2050),0.93,IF(AND(A2193="China",E2193=2035),0.94,IF(AND(A2193="China",E2193=2050),0.92,IF(AND(A2193="India",E2193=2035),0.95,IF(AND(A2193="India",E2193=2050),0.92,IF(AND(A2193="Middle East",E2193=2035),0.94,IF(AND(A2193="Middle East",E2193=2050),0.9,IF(AND(A2193="Africa",E2193=2035),0.94,IF(AND(A2193="Africa",E2193=2050),0.91,IF(AND(A2193="Brazil",E2193=2035),0.95,IF(AND(A2193="Brazil",E2193=2050),0.92,""))))))))))))))))))</f>
        <v>*0.96</v>
      </c>
      <c r="H2193" s="0" t="s">
        <v>3044</v>
      </c>
      <c r="I2193" s="50" t="s">
        <v>35</v>
      </c>
      <c r="J2193" s="0" t="n">
        <v>2050</v>
      </c>
      <c r="K2193" s="48" t="str">
        <f aca="false">"*"&amp;IF(AND(A2193="EU",J2193=2035),0.95,IF(AND(A2193="EU",J2193=2050),0.93,IF(AND(A2193="USA",J2193=2035),0.96,IF(AND(A2193="USA",J2193=2050),0.94,IF(AND(A2193="Japan",J2193=2035),0.94,IF(AND(A2193="Japan",J2193=2050),0.92,IF(AND(A2193="Russia",J2193=2035),0.95,IF(AND(A2193="Russia",J2193=2050),0.93,IF(AND(A2193="China",J2193=2035),0.94,IF(AND(A2193="China",J2193=2050),0.92,IF(AND(A2193="India",J2193=2035),0.95,IF(AND(A2193="India",J2193=2050),0.92,IF(AND(A2193="Middle East",J2193=2035),0.94,IF(AND(A2193="Middle East",J2193=2050),0.9,IF(AND(A2193="Africa",J2193=2035),0.94,IF(AND(A2193="Africa",J2193=2050),0.91,IF(AND(A2193="Brazil",J2193=2035),0.95,IF(AND(A2193="Brazil",J2193=2050),0.92,""))))))))))))))))))</f>
        <v>*0.94</v>
      </c>
      <c r="P2193" s="41" t="s">
        <v>3044</v>
      </c>
      <c r="Q2193" s="52" t="s">
        <v>35</v>
      </c>
      <c r="R2193" s="41" t="n">
        <v>2035</v>
      </c>
      <c r="S2193" s="53" t="str">
        <f aca="false">"*"&amp;IF(AND(A2193="EU",R2193=2035),0.95,IF(AND(A2193="EU",R2193=2050),0.93,IF(AND(A2193="USA",R2193=2035),0.96,IF(AND(A2193="USA",R2193=2050),0.93,IF(AND(A2193="Japan",R2193=2035),0.94,IF(AND(A2193="Japan",R2193=2050),0.92,IF(AND(A2193="Russia",R2193=2035),0.95,IF(AND(A2193="Russia",R2193=2050),0.91,IF(AND(A2193="China",R2193=2035),0.93,IF(AND(A2193="China",R2193=2050),0.92,IF(AND(A2193="India",R2193=2035),0.94,IF(AND(A2193="India",R2193=2050),0.91,IF(AND(A2193="Middle East",R2193=2035),0.92,IF(AND(A2193="Middle East",R2193=2050),0.89,IF(AND(A2193="Africa",R2193=2035),0.93,IF(AND(A2193="Africa",R2193=2050),0.9,IF(AND(A2193="Brazil",R2193=2035),0.95,IF(AND(A2193="Brazil",R2193=2050),0.92,""))))))))))))))))))</f>
        <v>*0.96</v>
      </c>
      <c r="U2193" s="41" t="s">
        <v>3044</v>
      </c>
      <c r="V2193" s="52" t="s">
        <v>35</v>
      </c>
      <c r="W2193" s="41" t="n">
        <v>2050</v>
      </c>
      <c r="X2193" s="53" t="str">
        <f aca="false">"*"&amp;IF(AND(A2193="EU",W2193=2035),0.95,IF(AND(A2193="EU",W2193=2050),0.93,IF(AND(A2193="USA",W2193=2035),0.96,IF(AND(A2193="USA",W2193=2050),0.93,IF(AND(A2193="Japan",W2193=2035),0.94,IF(AND(A2193="Japan",W2193=2050),0.92,IF(AND(A2193="Russia",W2193=2035),0.95,IF(AND(A2193="Russia",W2193=2050),0.91,IF(AND(A2193="China",W2193=2035),0.93,IF(AND(A2193="China",W2193=2050),0.92,IF(AND(A2193="India",W2193=2035),0.94,IF(AND(A2193="India",W2193=2050),0.91,IF(AND(A2193="Middle East",W2193=2035),0.92,IF(AND(A2193="Middle East",W2193=2050),0.89,IF(AND(A2193="Africa",W2193=2035),0.93,IF(AND(A2193="Africa",W2193=2050),0.9,IF(AND(A2193="Brazil",W2193=2035),0.95,IF(AND(A2193="Brazil",W2193=2050),0.92,""))))))))))))))))))</f>
        <v>*0.93</v>
      </c>
      <c r="AC2193" s="0" t="s">
        <v>3044</v>
      </c>
      <c r="AD2193" s="50" t="s">
        <v>35</v>
      </c>
      <c r="AE2193" s="0" t="n">
        <v>2035</v>
      </c>
      <c r="AF2193" s="51" t="str">
        <f aca="false">"*"&amp;IF(AND(A2193="EU",AE2193=2035),0.93,IF(AND(A2193="EU",AE2193=2050),0.9,IF(AND(A2193="USA",AE2193=2035),0.92,IF(AND(A2193="USA",AE2193=2050),0.89,IF(AND(A2193="Japan",AE2193=2035),0.92,IF(AND(A2193="Japan",AE2193=2050),0.89,IF(AND(A2193="Russia",AE2193=2035),0.91,IF(AND(A2193="Russia",AE2193=2050),0.86,IF(AND(A2193="China",AE2193=2035),0.91,IF(AND(A2193="China",AE2193=2050),0.87,IF(AND(A2193="India",AE2193=2035),0.92,IF(AND(A2193="India",AE2193=2050),0.87,IF(AND(A2193="Middle East",AE2193=2035),0.89,IF(AND(A2193="Middle East",AE2193=2050),0.84,IF(AND(A2193="Africa",AE2193=2035),0.9,IF(AND(A2193="Africa",AE2193=2050),0.86,IF(AND(A2193="Brazil",AE2193=2035),0.93,IF(AND(A2193="Brazil",AE2193=2050),0.89,""))))))))))))))))))</f>
        <v>*0.92</v>
      </c>
      <c r="AG2193" s="51" t="str">
        <f aca="false">AG2192</f>
        <v>REZoning_Sol-Win</v>
      </c>
      <c r="AI2193" s="0" t="s">
        <v>3044</v>
      </c>
      <c r="AJ2193" s="50" t="s">
        <v>35</v>
      </c>
      <c r="AK2193" s="0" t="n">
        <v>2050</v>
      </c>
      <c r="AL2193" s="51" t="str">
        <f aca="false">"*"&amp;IF(AND(A2193="EU",AK2193=2035),0.93,IF(AND(A2193="EU",AK2193=2050),0.9,IF(AND(A2193="USA",AK2193=2035),0.92,IF(AND(A2193="USA",AK2193=2050),0.89,IF(AND(A2193="Japan",AK2193=2035),0.92,IF(AND(A2193="Japan",AK2193=2050),0.89,IF(AND(A2193="Russia",AK2193=2035),0.91,IF(AND(A2193="Russia",AK2193=2050),0.86,IF(AND(A2193="China",AK2193=2035),0.91,IF(AND(A2193="China",AK2193=2050),0.87,IF(AND(A2193="India",AK2193=2035),0.92,IF(AND(A2193="India",AK2193=2050),0.87,IF(AND(A2193="Middle East",AK2193=2035),0.89,IF(AND(A2193="Middle East",AK2193=2050),0.84,IF(AND(A2193="Africa",AK2193=2035),0.9,IF(AND(A2193="Africa",AK2193=2050),0.86,IF(AND(A2193="Brazil",AK2193=2035),0.93,IF(AND(A2193="Brazil",AK2193=2050),0.89,""))))))))))))))))))</f>
        <v>*0.89</v>
      </c>
      <c r="AM2193" s="51" t="str">
        <f aca="false">AM2192</f>
        <v>REZoning_Sol-Win</v>
      </c>
      <c r="AP2193" s="0" t="s">
        <v>3044</v>
      </c>
      <c r="AQ2193" s="0" t="s">
        <v>35</v>
      </c>
      <c r="AR2193" s="0" t="n">
        <v>2100</v>
      </c>
      <c r="AS2193" s="0" t="s">
        <v>914</v>
      </c>
      <c r="AT2193" s="0" t="s">
        <v>36</v>
      </c>
    </row>
    <row r="2194" customFormat="false" ht="28.5" hidden="false" customHeight="true" outlineLevel="0" collapsed="false">
      <c r="A2194" s="3" t="s">
        <v>76</v>
      </c>
      <c r="C2194" s="0" t="s">
        <v>3045</v>
      </c>
      <c r="D2194" s="50" t="s">
        <v>35</v>
      </c>
      <c r="E2194" s="0" t="n">
        <v>2035</v>
      </c>
      <c r="F2194" s="51" t="str">
        <f aca="false">"*"&amp;IF(AND(A2194="EU",E2194=2035),0.95,IF(AND(A2194="EU",E2194=2050),0.93,IF(AND(A2194="USA",E2194=2035),0.96,IF(AND(A2194="USA",E2194=2050),0.94,IF(AND(A2194="Japan",E2194=2035),0.94,IF(AND(A2194="Japan",E2194=2050),0.92,IF(AND(A2194="Russia",E2194=2035),0.95,IF(AND(A2194="Russia",E2194=2050),0.93,IF(AND(A2194="China",E2194=2035),0.94,IF(AND(A2194="China",E2194=2050),0.92,IF(AND(A2194="India",E2194=2035),0.95,IF(AND(A2194="India",E2194=2050),0.92,IF(AND(A2194="Middle East",E2194=2035),0.94,IF(AND(A2194="Middle East",E2194=2050),0.9,IF(AND(A2194="Africa",E2194=2035),0.94,IF(AND(A2194="Africa",E2194=2050),0.91,IF(AND(A2194="Brazil",E2194=2035),0.95,IF(AND(A2194="Brazil",E2194=2050),0.92,""))))))))))))))))))</f>
        <v>*0.96</v>
      </c>
      <c r="H2194" s="0" t="s">
        <v>3045</v>
      </c>
      <c r="I2194" s="50" t="s">
        <v>35</v>
      </c>
      <c r="J2194" s="0" t="n">
        <v>2050</v>
      </c>
      <c r="K2194" s="48" t="str">
        <f aca="false">"*"&amp;IF(AND(A2194="EU",J2194=2035),0.95,IF(AND(A2194="EU",J2194=2050),0.93,IF(AND(A2194="USA",J2194=2035),0.96,IF(AND(A2194="USA",J2194=2050),0.94,IF(AND(A2194="Japan",J2194=2035),0.94,IF(AND(A2194="Japan",J2194=2050),0.92,IF(AND(A2194="Russia",J2194=2035),0.95,IF(AND(A2194="Russia",J2194=2050),0.93,IF(AND(A2194="China",J2194=2035),0.94,IF(AND(A2194="China",J2194=2050),0.92,IF(AND(A2194="India",J2194=2035),0.95,IF(AND(A2194="India",J2194=2050),0.92,IF(AND(A2194="Middle East",J2194=2035),0.94,IF(AND(A2194="Middle East",J2194=2050),0.9,IF(AND(A2194="Africa",J2194=2035),0.94,IF(AND(A2194="Africa",J2194=2050),0.91,IF(AND(A2194="Brazil",J2194=2035),0.95,IF(AND(A2194="Brazil",J2194=2050),0.92,""))))))))))))))))))</f>
        <v>*0.94</v>
      </c>
      <c r="P2194" s="41" t="s">
        <v>3045</v>
      </c>
      <c r="Q2194" s="52" t="s">
        <v>35</v>
      </c>
      <c r="R2194" s="41" t="n">
        <v>2035</v>
      </c>
      <c r="S2194" s="53" t="str">
        <f aca="false">"*"&amp;IF(AND(A2194="EU",R2194=2035),0.95,IF(AND(A2194="EU",R2194=2050),0.93,IF(AND(A2194="USA",R2194=2035),0.96,IF(AND(A2194="USA",R2194=2050),0.93,IF(AND(A2194="Japan",R2194=2035),0.94,IF(AND(A2194="Japan",R2194=2050),0.92,IF(AND(A2194="Russia",R2194=2035),0.95,IF(AND(A2194="Russia",R2194=2050),0.91,IF(AND(A2194="China",R2194=2035),0.93,IF(AND(A2194="China",R2194=2050),0.92,IF(AND(A2194="India",R2194=2035),0.94,IF(AND(A2194="India",R2194=2050),0.91,IF(AND(A2194="Middle East",R2194=2035),0.92,IF(AND(A2194="Middle East",R2194=2050),0.89,IF(AND(A2194="Africa",R2194=2035),0.93,IF(AND(A2194="Africa",R2194=2050),0.9,IF(AND(A2194="Brazil",R2194=2035),0.95,IF(AND(A2194="Brazil",R2194=2050),0.92,""))))))))))))))))))</f>
        <v>*0.96</v>
      </c>
      <c r="U2194" s="41" t="s">
        <v>3045</v>
      </c>
      <c r="V2194" s="52" t="s">
        <v>35</v>
      </c>
      <c r="W2194" s="41" t="n">
        <v>2050</v>
      </c>
      <c r="X2194" s="53" t="str">
        <f aca="false">"*"&amp;IF(AND(A2194="EU",W2194=2035),0.95,IF(AND(A2194="EU",W2194=2050),0.93,IF(AND(A2194="USA",W2194=2035),0.96,IF(AND(A2194="USA",W2194=2050),0.93,IF(AND(A2194="Japan",W2194=2035),0.94,IF(AND(A2194="Japan",W2194=2050),0.92,IF(AND(A2194="Russia",W2194=2035),0.95,IF(AND(A2194="Russia",W2194=2050),0.91,IF(AND(A2194="China",W2194=2035),0.93,IF(AND(A2194="China",W2194=2050),0.92,IF(AND(A2194="India",W2194=2035),0.94,IF(AND(A2194="India",W2194=2050),0.91,IF(AND(A2194="Middle East",W2194=2035),0.92,IF(AND(A2194="Middle East",W2194=2050),0.89,IF(AND(A2194="Africa",W2194=2035),0.93,IF(AND(A2194="Africa",W2194=2050),0.9,IF(AND(A2194="Brazil",W2194=2035),0.95,IF(AND(A2194="Brazil",W2194=2050),0.92,""))))))))))))))))))</f>
        <v>*0.93</v>
      </c>
      <c r="AC2194" s="0" t="s">
        <v>3045</v>
      </c>
      <c r="AD2194" s="50" t="s">
        <v>35</v>
      </c>
      <c r="AE2194" s="0" t="n">
        <v>2035</v>
      </c>
      <c r="AF2194" s="51" t="str">
        <f aca="false">"*"&amp;IF(AND(A2194="EU",AE2194=2035),0.93,IF(AND(A2194="EU",AE2194=2050),0.9,IF(AND(A2194="USA",AE2194=2035),0.92,IF(AND(A2194="USA",AE2194=2050),0.89,IF(AND(A2194="Japan",AE2194=2035),0.92,IF(AND(A2194="Japan",AE2194=2050),0.89,IF(AND(A2194="Russia",AE2194=2035),0.91,IF(AND(A2194="Russia",AE2194=2050),0.86,IF(AND(A2194="China",AE2194=2035),0.91,IF(AND(A2194="China",AE2194=2050),0.87,IF(AND(A2194="India",AE2194=2035),0.92,IF(AND(A2194="India",AE2194=2050),0.87,IF(AND(A2194="Middle East",AE2194=2035),0.89,IF(AND(A2194="Middle East",AE2194=2050),0.84,IF(AND(A2194="Africa",AE2194=2035),0.9,IF(AND(A2194="Africa",AE2194=2050),0.86,IF(AND(A2194="Brazil",AE2194=2035),0.93,IF(AND(A2194="Brazil",AE2194=2050),0.89,""))))))))))))))))))</f>
        <v>*0.92</v>
      </c>
      <c r="AG2194" s="51" t="str">
        <f aca="false">AG2193</f>
        <v>REZoning_Sol-Win</v>
      </c>
      <c r="AI2194" s="0" t="s">
        <v>3045</v>
      </c>
      <c r="AJ2194" s="50" t="s">
        <v>35</v>
      </c>
      <c r="AK2194" s="0" t="n">
        <v>2050</v>
      </c>
      <c r="AL2194" s="51" t="str">
        <f aca="false">"*"&amp;IF(AND(A2194="EU",AK2194=2035),0.93,IF(AND(A2194="EU",AK2194=2050),0.9,IF(AND(A2194="USA",AK2194=2035),0.92,IF(AND(A2194="USA",AK2194=2050),0.89,IF(AND(A2194="Japan",AK2194=2035),0.92,IF(AND(A2194="Japan",AK2194=2050),0.89,IF(AND(A2194="Russia",AK2194=2035),0.91,IF(AND(A2194="Russia",AK2194=2050),0.86,IF(AND(A2194="China",AK2194=2035),0.91,IF(AND(A2194="China",AK2194=2050),0.87,IF(AND(A2194="India",AK2194=2035),0.92,IF(AND(A2194="India",AK2194=2050),0.87,IF(AND(A2194="Middle East",AK2194=2035),0.89,IF(AND(A2194="Middle East",AK2194=2050),0.84,IF(AND(A2194="Africa",AK2194=2035),0.9,IF(AND(A2194="Africa",AK2194=2050),0.86,IF(AND(A2194="Brazil",AK2194=2035),0.93,IF(AND(A2194="Brazil",AK2194=2050),0.89,""))))))))))))))))))</f>
        <v>*0.89</v>
      </c>
      <c r="AM2194" s="51" t="str">
        <f aca="false">AM2193</f>
        <v>REZoning_Sol-Win</v>
      </c>
      <c r="AP2194" s="0" t="s">
        <v>3045</v>
      </c>
      <c r="AQ2194" s="0" t="s">
        <v>35</v>
      </c>
      <c r="AR2194" s="0" t="n">
        <v>2100</v>
      </c>
      <c r="AS2194" s="0" t="s">
        <v>914</v>
      </c>
      <c r="AT2194" s="0" t="s">
        <v>36</v>
      </c>
    </row>
    <row r="2195" customFormat="false" ht="28.5" hidden="false" customHeight="true" outlineLevel="0" collapsed="false">
      <c r="A2195" s="3" t="s">
        <v>76</v>
      </c>
      <c r="C2195" s="0" t="s">
        <v>3046</v>
      </c>
      <c r="D2195" s="50" t="s">
        <v>35</v>
      </c>
      <c r="E2195" s="0" t="n">
        <v>2035</v>
      </c>
      <c r="F2195" s="51" t="str">
        <f aca="false">"*"&amp;IF(AND(A2195="EU",E2195=2035),0.95,IF(AND(A2195="EU",E2195=2050),0.93,IF(AND(A2195="USA",E2195=2035),0.96,IF(AND(A2195="USA",E2195=2050),0.94,IF(AND(A2195="Japan",E2195=2035),0.94,IF(AND(A2195="Japan",E2195=2050),0.92,IF(AND(A2195="Russia",E2195=2035),0.95,IF(AND(A2195="Russia",E2195=2050),0.93,IF(AND(A2195="China",E2195=2035),0.94,IF(AND(A2195="China",E2195=2050),0.92,IF(AND(A2195="India",E2195=2035),0.95,IF(AND(A2195="India",E2195=2050),0.92,IF(AND(A2195="Middle East",E2195=2035),0.94,IF(AND(A2195="Middle East",E2195=2050),0.9,IF(AND(A2195="Africa",E2195=2035),0.94,IF(AND(A2195="Africa",E2195=2050),0.91,IF(AND(A2195="Brazil",E2195=2035),0.95,IF(AND(A2195="Brazil",E2195=2050),0.92,""))))))))))))))))))</f>
        <v>*0.96</v>
      </c>
      <c r="H2195" s="0" t="s">
        <v>3046</v>
      </c>
      <c r="I2195" s="50" t="s">
        <v>35</v>
      </c>
      <c r="J2195" s="0" t="n">
        <v>2050</v>
      </c>
      <c r="K2195" s="48" t="str">
        <f aca="false">"*"&amp;IF(AND(A2195="EU",J2195=2035),0.95,IF(AND(A2195="EU",J2195=2050),0.93,IF(AND(A2195="USA",J2195=2035),0.96,IF(AND(A2195="USA",J2195=2050),0.94,IF(AND(A2195="Japan",J2195=2035),0.94,IF(AND(A2195="Japan",J2195=2050),0.92,IF(AND(A2195="Russia",J2195=2035),0.95,IF(AND(A2195="Russia",J2195=2050),0.93,IF(AND(A2195="China",J2195=2035),0.94,IF(AND(A2195="China",J2195=2050),0.92,IF(AND(A2195="India",J2195=2035),0.95,IF(AND(A2195="India",J2195=2050),0.92,IF(AND(A2195="Middle East",J2195=2035),0.94,IF(AND(A2195="Middle East",J2195=2050),0.9,IF(AND(A2195="Africa",J2195=2035),0.94,IF(AND(A2195="Africa",J2195=2050),0.91,IF(AND(A2195="Brazil",J2195=2035),0.95,IF(AND(A2195="Brazil",J2195=2050),0.92,""))))))))))))))))))</f>
        <v>*0.94</v>
      </c>
      <c r="P2195" s="41" t="s">
        <v>3046</v>
      </c>
      <c r="Q2195" s="52" t="s">
        <v>35</v>
      </c>
      <c r="R2195" s="41" t="n">
        <v>2035</v>
      </c>
      <c r="S2195" s="53" t="str">
        <f aca="false">"*"&amp;IF(AND(A2195="EU",R2195=2035),0.95,IF(AND(A2195="EU",R2195=2050),0.93,IF(AND(A2195="USA",R2195=2035),0.96,IF(AND(A2195="USA",R2195=2050),0.93,IF(AND(A2195="Japan",R2195=2035),0.94,IF(AND(A2195="Japan",R2195=2050),0.92,IF(AND(A2195="Russia",R2195=2035),0.95,IF(AND(A2195="Russia",R2195=2050),0.91,IF(AND(A2195="China",R2195=2035),0.93,IF(AND(A2195="China",R2195=2050),0.92,IF(AND(A2195="India",R2195=2035),0.94,IF(AND(A2195="India",R2195=2050),0.91,IF(AND(A2195="Middle East",R2195=2035),0.92,IF(AND(A2195="Middle East",R2195=2050),0.89,IF(AND(A2195="Africa",R2195=2035),0.93,IF(AND(A2195="Africa",R2195=2050),0.9,IF(AND(A2195="Brazil",R2195=2035),0.95,IF(AND(A2195="Brazil",R2195=2050),0.92,""))))))))))))))))))</f>
        <v>*0.96</v>
      </c>
      <c r="U2195" s="41" t="s">
        <v>3046</v>
      </c>
      <c r="V2195" s="52" t="s">
        <v>35</v>
      </c>
      <c r="W2195" s="41" t="n">
        <v>2050</v>
      </c>
      <c r="X2195" s="53" t="str">
        <f aca="false">"*"&amp;IF(AND(A2195="EU",W2195=2035),0.95,IF(AND(A2195="EU",W2195=2050),0.93,IF(AND(A2195="USA",W2195=2035),0.96,IF(AND(A2195="USA",W2195=2050),0.93,IF(AND(A2195="Japan",W2195=2035),0.94,IF(AND(A2195="Japan",W2195=2050),0.92,IF(AND(A2195="Russia",W2195=2035),0.95,IF(AND(A2195="Russia",W2195=2050),0.91,IF(AND(A2195="China",W2195=2035),0.93,IF(AND(A2195="China",W2195=2050),0.92,IF(AND(A2195="India",W2195=2035),0.94,IF(AND(A2195="India",W2195=2050),0.91,IF(AND(A2195="Middle East",W2195=2035),0.92,IF(AND(A2195="Middle East",W2195=2050),0.89,IF(AND(A2195="Africa",W2195=2035),0.93,IF(AND(A2195="Africa",W2195=2050),0.9,IF(AND(A2195="Brazil",W2195=2035),0.95,IF(AND(A2195="Brazil",W2195=2050),0.92,""))))))))))))))))))</f>
        <v>*0.93</v>
      </c>
      <c r="AC2195" s="0" t="s">
        <v>3046</v>
      </c>
      <c r="AD2195" s="50" t="s">
        <v>35</v>
      </c>
      <c r="AE2195" s="0" t="n">
        <v>2035</v>
      </c>
      <c r="AF2195" s="51" t="str">
        <f aca="false">"*"&amp;IF(AND(A2195="EU",AE2195=2035),0.93,IF(AND(A2195="EU",AE2195=2050),0.9,IF(AND(A2195="USA",AE2195=2035),0.92,IF(AND(A2195="USA",AE2195=2050),0.89,IF(AND(A2195="Japan",AE2195=2035),0.92,IF(AND(A2195="Japan",AE2195=2050),0.89,IF(AND(A2195="Russia",AE2195=2035),0.91,IF(AND(A2195="Russia",AE2195=2050),0.86,IF(AND(A2195="China",AE2195=2035),0.91,IF(AND(A2195="China",AE2195=2050),0.87,IF(AND(A2195="India",AE2195=2035),0.92,IF(AND(A2195="India",AE2195=2050),0.87,IF(AND(A2195="Middle East",AE2195=2035),0.89,IF(AND(A2195="Middle East",AE2195=2050),0.84,IF(AND(A2195="Africa",AE2195=2035),0.9,IF(AND(A2195="Africa",AE2195=2050),0.86,IF(AND(A2195="Brazil",AE2195=2035),0.93,IF(AND(A2195="Brazil",AE2195=2050),0.89,""))))))))))))))))))</f>
        <v>*0.92</v>
      </c>
      <c r="AG2195" s="51" t="str">
        <f aca="false">AG2194</f>
        <v>REZoning_Sol-Win</v>
      </c>
      <c r="AI2195" s="0" t="s">
        <v>3046</v>
      </c>
      <c r="AJ2195" s="50" t="s">
        <v>35</v>
      </c>
      <c r="AK2195" s="0" t="n">
        <v>2050</v>
      </c>
      <c r="AL2195" s="51" t="str">
        <f aca="false">"*"&amp;IF(AND(A2195="EU",AK2195=2035),0.93,IF(AND(A2195="EU",AK2195=2050),0.9,IF(AND(A2195="USA",AK2195=2035),0.92,IF(AND(A2195="USA",AK2195=2050),0.89,IF(AND(A2195="Japan",AK2195=2035),0.92,IF(AND(A2195="Japan",AK2195=2050),0.89,IF(AND(A2195="Russia",AK2195=2035),0.91,IF(AND(A2195="Russia",AK2195=2050),0.86,IF(AND(A2195="China",AK2195=2035),0.91,IF(AND(A2195="China",AK2195=2050),0.87,IF(AND(A2195="India",AK2195=2035),0.92,IF(AND(A2195="India",AK2195=2050),0.87,IF(AND(A2195="Middle East",AK2195=2035),0.89,IF(AND(A2195="Middle East",AK2195=2050),0.84,IF(AND(A2195="Africa",AK2195=2035),0.9,IF(AND(A2195="Africa",AK2195=2050),0.86,IF(AND(A2195="Brazil",AK2195=2035),0.93,IF(AND(A2195="Brazil",AK2195=2050),0.89,""))))))))))))))))))</f>
        <v>*0.89</v>
      </c>
      <c r="AM2195" s="51" t="str">
        <f aca="false">AM2194</f>
        <v>REZoning_Sol-Win</v>
      </c>
      <c r="AP2195" s="0" t="s">
        <v>3046</v>
      </c>
      <c r="AQ2195" s="0" t="s">
        <v>35</v>
      </c>
      <c r="AR2195" s="0" t="n">
        <v>2100</v>
      </c>
      <c r="AS2195" s="0" t="s">
        <v>914</v>
      </c>
      <c r="AT2195" s="0" t="s">
        <v>36</v>
      </c>
    </row>
    <row r="2196" customFormat="false" ht="28.5" hidden="false" customHeight="true" outlineLevel="0" collapsed="false">
      <c r="A2196" s="3" t="s">
        <v>76</v>
      </c>
      <c r="C2196" s="0" t="s">
        <v>3047</v>
      </c>
      <c r="D2196" s="50" t="s">
        <v>35</v>
      </c>
      <c r="E2196" s="0" t="n">
        <v>2035</v>
      </c>
      <c r="F2196" s="51" t="str">
        <f aca="false">"*"&amp;IF(AND(A2196="EU",E2196=2035),0.95,IF(AND(A2196="EU",E2196=2050),0.93,IF(AND(A2196="USA",E2196=2035),0.96,IF(AND(A2196="USA",E2196=2050),0.94,IF(AND(A2196="Japan",E2196=2035),0.94,IF(AND(A2196="Japan",E2196=2050),0.92,IF(AND(A2196="Russia",E2196=2035),0.95,IF(AND(A2196="Russia",E2196=2050),0.93,IF(AND(A2196="China",E2196=2035),0.94,IF(AND(A2196="China",E2196=2050),0.92,IF(AND(A2196="India",E2196=2035),0.95,IF(AND(A2196="India",E2196=2050),0.92,IF(AND(A2196="Middle East",E2196=2035),0.94,IF(AND(A2196="Middle East",E2196=2050),0.9,IF(AND(A2196="Africa",E2196=2035),0.94,IF(AND(A2196="Africa",E2196=2050),0.91,IF(AND(A2196="Brazil",E2196=2035),0.95,IF(AND(A2196="Brazil",E2196=2050),0.92,""))))))))))))))))))</f>
        <v>*0.96</v>
      </c>
      <c r="H2196" s="0" t="s">
        <v>3047</v>
      </c>
      <c r="I2196" s="50" t="s">
        <v>35</v>
      </c>
      <c r="J2196" s="0" t="n">
        <v>2050</v>
      </c>
      <c r="K2196" s="48" t="str">
        <f aca="false">"*"&amp;IF(AND(A2196="EU",J2196=2035),0.95,IF(AND(A2196="EU",J2196=2050),0.93,IF(AND(A2196="USA",J2196=2035),0.96,IF(AND(A2196="USA",J2196=2050),0.94,IF(AND(A2196="Japan",J2196=2035),0.94,IF(AND(A2196="Japan",J2196=2050),0.92,IF(AND(A2196="Russia",J2196=2035),0.95,IF(AND(A2196="Russia",J2196=2050),0.93,IF(AND(A2196="China",J2196=2035),0.94,IF(AND(A2196="China",J2196=2050),0.92,IF(AND(A2196="India",J2196=2035),0.95,IF(AND(A2196="India",J2196=2050),0.92,IF(AND(A2196="Middle East",J2196=2035),0.94,IF(AND(A2196="Middle East",J2196=2050),0.9,IF(AND(A2196="Africa",J2196=2035),0.94,IF(AND(A2196="Africa",J2196=2050),0.91,IF(AND(A2196="Brazil",J2196=2035),0.95,IF(AND(A2196="Brazil",J2196=2050),0.92,""))))))))))))))))))</f>
        <v>*0.94</v>
      </c>
      <c r="P2196" s="41" t="s">
        <v>3047</v>
      </c>
      <c r="Q2196" s="52" t="s">
        <v>35</v>
      </c>
      <c r="R2196" s="41" t="n">
        <v>2035</v>
      </c>
      <c r="S2196" s="53" t="str">
        <f aca="false">"*"&amp;IF(AND(A2196="EU",R2196=2035),0.95,IF(AND(A2196="EU",R2196=2050),0.93,IF(AND(A2196="USA",R2196=2035),0.96,IF(AND(A2196="USA",R2196=2050),0.93,IF(AND(A2196="Japan",R2196=2035),0.94,IF(AND(A2196="Japan",R2196=2050),0.92,IF(AND(A2196="Russia",R2196=2035),0.95,IF(AND(A2196="Russia",R2196=2050),0.91,IF(AND(A2196="China",R2196=2035),0.93,IF(AND(A2196="China",R2196=2050),0.92,IF(AND(A2196="India",R2196=2035),0.94,IF(AND(A2196="India",R2196=2050),0.91,IF(AND(A2196="Middle East",R2196=2035),0.92,IF(AND(A2196="Middle East",R2196=2050),0.89,IF(AND(A2196="Africa",R2196=2035),0.93,IF(AND(A2196="Africa",R2196=2050),0.9,IF(AND(A2196="Brazil",R2196=2035),0.95,IF(AND(A2196="Brazil",R2196=2050),0.92,""))))))))))))))))))</f>
        <v>*0.96</v>
      </c>
      <c r="U2196" s="41" t="s">
        <v>3047</v>
      </c>
      <c r="V2196" s="52" t="s">
        <v>35</v>
      </c>
      <c r="W2196" s="41" t="n">
        <v>2050</v>
      </c>
      <c r="X2196" s="53" t="str">
        <f aca="false">"*"&amp;IF(AND(A2196="EU",W2196=2035),0.95,IF(AND(A2196="EU",W2196=2050),0.93,IF(AND(A2196="USA",W2196=2035),0.96,IF(AND(A2196="USA",W2196=2050),0.93,IF(AND(A2196="Japan",W2196=2035),0.94,IF(AND(A2196="Japan",W2196=2050),0.92,IF(AND(A2196="Russia",W2196=2035),0.95,IF(AND(A2196="Russia",W2196=2050),0.91,IF(AND(A2196="China",W2196=2035),0.93,IF(AND(A2196="China",W2196=2050),0.92,IF(AND(A2196="India",W2196=2035),0.94,IF(AND(A2196="India",W2196=2050),0.91,IF(AND(A2196="Middle East",W2196=2035),0.92,IF(AND(A2196="Middle East",W2196=2050),0.89,IF(AND(A2196="Africa",W2196=2035),0.93,IF(AND(A2196="Africa",W2196=2050),0.9,IF(AND(A2196="Brazil",W2196=2035),0.95,IF(AND(A2196="Brazil",W2196=2050),0.92,""))))))))))))))))))</f>
        <v>*0.93</v>
      </c>
      <c r="AC2196" s="0" t="s">
        <v>3047</v>
      </c>
      <c r="AD2196" s="50" t="s">
        <v>35</v>
      </c>
      <c r="AE2196" s="0" t="n">
        <v>2035</v>
      </c>
      <c r="AF2196" s="51" t="str">
        <f aca="false">"*"&amp;IF(AND(A2196="EU",AE2196=2035),0.93,IF(AND(A2196="EU",AE2196=2050),0.9,IF(AND(A2196="USA",AE2196=2035),0.92,IF(AND(A2196="USA",AE2196=2050),0.89,IF(AND(A2196="Japan",AE2196=2035),0.92,IF(AND(A2196="Japan",AE2196=2050),0.89,IF(AND(A2196="Russia",AE2196=2035),0.91,IF(AND(A2196="Russia",AE2196=2050),0.86,IF(AND(A2196="China",AE2196=2035),0.91,IF(AND(A2196="China",AE2196=2050),0.87,IF(AND(A2196="India",AE2196=2035),0.92,IF(AND(A2196="India",AE2196=2050),0.87,IF(AND(A2196="Middle East",AE2196=2035),0.89,IF(AND(A2196="Middle East",AE2196=2050),0.84,IF(AND(A2196="Africa",AE2196=2035),0.9,IF(AND(A2196="Africa",AE2196=2050),0.86,IF(AND(A2196="Brazil",AE2196=2035),0.93,IF(AND(A2196="Brazil",AE2196=2050),0.89,""))))))))))))))))))</f>
        <v>*0.92</v>
      </c>
      <c r="AG2196" s="51" t="str">
        <f aca="false">AG2195</f>
        <v>REZoning_Sol-Win</v>
      </c>
      <c r="AI2196" s="0" t="s">
        <v>3047</v>
      </c>
      <c r="AJ2196" s="50" t="s">
        <v>35</v>
      </c>
      <c r="AK2196" s="0" t="n">
        <v>2050</v>
      </c>
      <c r="AL2196" s="51" t="str">
        <f aca="false">"*"&amp;IF(AND(A2196="EU",AK2196=2035),0.93,IF(AND(A2196="EU",AK2196=2050),0.9,IF(AND(A2196="USA",AK2196=2035),0.92,IF(AND(A2196="USA",AK2196=2050),0.89,IF(AND(A2196="Japan",AK2196=2035),0.92,IF(AND(A2196="Japan",AK2196=2050),0.89,IF(AND(A2196="Russia",AK2196=2035),0.91,IF(AND(A2196="Russia",AK2196=2050),0.86,IF(AND(A2196="China",AK2196=2035),0.91,IF(AND(A2196="China",AK2196=2050),0.87,IF(AND(A2196="India",AK2196=2035),0.92,IF(AND(A2196="India",AK2196=2050),0.87,IF(AND(A2196="Middle East",AK2196=2035),0.89,IF(AND(A2196="Middle East",AK2196=2050),0.84,IF(AND(A2196="Africa",AK2196=2035),0.9,IF(AND(A2196="Africa",AK2196=2050),0.86,IF(AND(A2196="Brazil",AK2196=2035),0.93,IF(AND(A2196="Brazil",AK2196=2050),0.89,""))))))))))))))))))</f>
        <v>*0.89</v>
      </c>
      <c r="AM2196" s="51" t="str">
        <f aca="false">AM2195</f>
        <v>REZoning_Sol-Win</v>
      </c>
      <c r="AP2196" s="0" t="s">
        <v>3047</v>
      </c>
      <c r="AQ2196" s="0" t="s">
        <v>35</v>
      </c>
      <c r="AR2196" s="0" t="n">
        <v>2100</v>
      </c>
      <c r="AS2196" s="0" t="s">
        <v>914</v>
      </c>
      <c r="AT2196" s="0" t="s">
        <v>36</v>
      </c>
    </row>
    <row r="2197" customFormat="false" ht="28.5" hidden="false" customHeight="true" outlineLevel="0" collapsed="false">
      <c r="A2197" s="3" t="s">
        <v>76</v>
      </c>
      <c r="C2197" s="0" t="s">
        <v>3048</v>
      </c>
      <c r="D2197" s="50" t="s">
        <v>35</v>
      </c>
      <c r="E2197" s="0" t="n">
        <v>2035</v>
      </c>
      <c r="F2197" s="51" t="str">
        <f aca="false">"*"&amp;IF(AND(A2197="EU",E2197=2035),0.95,IF(AND(A2197="EU",E2197=2050),0.93,IF(AND(A2197="USA",E2197=2035),0.96,IF(AND(A2197="USA",E2197=2050),0.94,IF(AND(A2197="Japan",E2197=2035),0.94,IF(AND(A2197="Japan",E2197=2050),0.92,IF(AND(A2197="Russia",E2197=2035),0.95,IF(AND(A2197="Russia",E2197=2050),0.93,IF(AND(A2197="China",E2197=2035),0.94,IF(AND(A2197="China",E2197=2050),0.92,IF(AND(A2197="India",E2197=2035),0.95,IF(AND(A2197="India",E2197=2050),0.92,IF(AND(A2197="Middle East",E2197=2035),0.94,IF(AND(A2197="Middle East",E2197=2050),0.9,IF(AND(A2197="Africa",E2197=2035),0.94,IF(AND(A2197="Africa",E2197=2050),0.91,IF(AND(A2197="Brazil",E2197=2035),0.95,IF(AND(A2197="Brazil",E2197=2050),0.92,""))))))))))))))))))</f>
        <v>*0.96</v>
      </c>
      <c r="H2197" s="0" t="s">
        <v>3048</v>
      </c>
      <c r="I2197" s="50" t="s">
        <v>35</v>
      </c>
      <c r="J2197" s="0" t="n">
        <v>2050</v>
      </c>
      <c r="K2197" s="48" t="str">
        <f aca="false">"*"&amp;IF(AND(A2197="EU",J2197=2035),0.95,IF(AND(A2197="EU",J2197=2050),0.93,IF(AND(A2197="USA",J2197=2035),0.96,IF(AND(A2197="USA",J2197=2050),0.94,IF(AND(A2197="Japan",J2197=2035),0.94,IF(AND(A2197="Japan",J2197=2050),0.92,IF(AND(A2197="Russia",J2197=2035),0.95,IF(AND(A2197="Russia",J2197=2050),0.93,IF(AND(A2197="China",J2197=2035),0.94,IF(AND(A2197="China",J2197=2050),0.92,IF(AND(A2197="India",J2197=2035),0.95,IF(AND(A2197="India",J2197=2050),0.92,IF(AND(A2197="Middle East",J2197=2035),0.94,IF(AND(A2197="Middle East",J2197=2050),0.9,IF(AND(A2197="Africa",J2197=2035),0.94,IF(AND(A2197="Africa",J2197=2050),0.91,IF(AND(A2197="Brazil",J2197=2035),0.95,IF(AND(A2197="Brazil",J2197=2050),0.92,""))))))))))))))))))</f>
        <v>*0.94</v>
      </c>
      <c r="P2197" s="41" t="s">
        <v>3048</v>
      </c>
      <c r="Q2197" s="52" t="s">
        <v>35</v>
      </c>
      <c r="R2197" s="41" t="n">
        <v>2035</v>
      </c>
      <c r="S2197" s="53" t="str">
        <f aca="false">"*"&amp;IF(AND(A2197="EU",R2197=2035),0.95,IF(AND(A2197="EU",R2197=2050),0.93,IF(AND(A2197="USA",R2197=2035),0.96,IF(AND(A2197="USA",R2197=2050),0.93,IF(AND(A2197="Japan",R2197=2035),0.94,IF(AND(A2197="Japan",R2197=2050),0.92,IF(AND(A2197="Russia",R2197=2035),0.95,IF(AND(A2197="Russia",R2197=2050),0.91,IF(AND(A2197="China",R2197=2035),0.93,IF(AND(A2197="China",R2197=2050),0.92,IF(AND(A2197="India",R2197=2035),0.94,IF(AND(A2197="India",R2197=2050),0.91,IF(AND(A2197="Middle East",R2197=2035),0.92,IF(AND(A2197="Middle East",R2197=2050),0.89,IF(AND(A2197="Africa",R2197=2035),0.93,IF(AND(A2197="Africa",R2197=2050),0.9,IF(AND(A2197="Brazil",R2197=2035),0.95,IF(AND(A2197="Brazil",R2197=2050),0.92,""))))))))))))))))))</f>
        <v>*0.96</v>
      </c>
      <c r="U2197" s="41" t="s">
        <v>3048</v>
      </c>
      <c r="V2197" s="52" t="s">
        <v>35</v>
      </c>
      <c r="W2197" s="41" t="n">
        <v>2050</v>
      </c>
      <c r="X2197" s="53" t="str">
        <f aca="false">"*"&amp;IF(AND(A2197="EU",W2197=2035),0.95,IF(AND(A2197="EU",W2197=2050),0.93,IF(AND(A2197="USA",W2197=2035),0.96,IF(AND(A2197="USA",W2197=2050),0.93,IF(AND(A2197="Japan",W2197=2035),0.94,IF(AND(A2197="Japan",W2197=2050),0.92,IF(AND(A2197="Russia",W2197=2035),0.95,IF(AND(A2197="Russia",W2197=2050),0.91,IF(AND(A2197="China",W2197=2035),0.93,IF(AND(A2197="China",W2197=2050),0.92,IF(AND(A2197="India",W2197=2035),0.94,IF(AND(A2197="India",W2197=2050),0.91,IF(AND(A2197="Middle East",W2197=2035),0.92,IF(AND(A2197="Middle East",W2197=2050),0.89,IF(AND(A2197="Africa",W2197=2035),0.93,IF(AND(A2197="Africa",W2197=2050),0.9,IF(AND(A2197="Brazil",W2197=2035),0.95,IF(AND(A2197="Brazil",W2197=2050),0.92,""))))))))))))))))))</f>
        <v>*0.93</v>
      </c>
      <c r="AC2197" s="0" t="s">
        <v>3048</v>
      </c>
      <c r="AD2197" s="50" t="s">
        <v>35</v>
      </c>
      <c r="AE2197" s="0" t="n">
        <v>2035</v>
      </c>
      <c r="AF2197" s="51" t="str">
        <f aca="false">"*"&amp;IF(AND(A2197="EU",AE2197=2035),0.93,IF(AND(A2197="EU",AE2197=2050),0.9,IF(AND(A2197="USA",AE2197=2035),0.92,IF(AND(A2197="USA",AE2197=2050),0.89,IF(AND(A2197="Japan",AE2197=2035),0.92,IF(AND(A2197="Japan",AE2197=2050),0.89,IF(AND(A2197="Russia",AE2197=2035),0.91,IF(AND(A2197="Russia",AE2197=2050),0.86,IF(AND(A2197="China",AE2197=2035),0.91,IF(AND(A2197="China",AE2197=2050),0.87,IF(AND(A2197="India",AE2197=2035),0.92,IF(AND(A2197="India",AE2197=2050),0.87,IF(AND(A2197="Middle East",AE2197=2035),0.89,IF(AND(A2197="Middle East",AE2197=2050),0.84,IF(AND(A2197="Africa",AE2197=2035),0.9,IF(AND(A2197="Africa",AE2197=2050),0.86,IF(AND(A2197="Brazil",AE2197=2035),0.93,IF(AND(A2197="Brazil",AE2197=2050),0.89,""))))))))))))))))))</f>
        <v>*0.92</v>
      </c>
      <c r="AG2197" s="51" t="str">
        <f aca="false">AG2196</f>
        <v>REZoning_Sol-Win</v>
      </c>
      <c r="AI2197" s="0" t="s">
        <v>3048</v>
      </c>
      <c r="AJ2197" s="50" t="s">
        <v>35</v>
      </c>
      <c r="AK2197" s="0" t="n">
        <v>2050</v>
      </c>
      <c r="AL2197" s="51" t="str">
        <f aca="false">"*"&amp;IF(AND(A2197="EU",AK2197=2035),0.93,IF(AND(A2197="EU",AK2197=2050),0.9,IF(AND(A2197="USA",AK2197=2035),0.92,IF(AND(A2197="USA",AK2197=2050),0.89,IF(AND(A2197="Japan",AK2197=2035),0.92,IF(AND(A2197="Japan",AK2197=2050),0.89,IF(AND(A2197="Russia",AK2197=2035),0.91,IF(AND(A2197="Russia",AK2197=2050),0.86,IF(AND(A2197="China",AK2197=2035),0.91,IF(AND(A2197="China",AK2197=2050),0.87,IF(AND(A2197="India",AK2197=2035),0.92,IF(AND(A2197="India",AK2197=2050),0.87,IF(AND(A2197="Middle East",AK2197=2035),0.89,IF(AND(A2197="Middle East",AK2197=2050),0.84,IF(AND(A2197="Africa",AK2197=2035),0.9,IF(AND(A2197="Africa",AK2197=2050),0.86,IF(AND(A2197="Brazil",AK2197=2035),0.93,IF(AND(A2197="Brazil",AK2197=2050),0.89,""))))))))))))))))))</f>
        <v>*0.89</v>
      </c>
      <c r="AM2197" s="51" t="str">
        <f aca="false">AM2196</f>
        <v>REZoning_Sol-Win</v>
      </c>
      <c r="AP2197" s="0" t="s">
        <v>3048</v>
      </c>
      <c r="AQ2197" s="0" t="s">
        <v>35</v>
      </c>
      <c r="AR2197" s="0" t="n">
        <v>2100</v>
      </c>
      <c r="AS2197" s="0" t="s">
        <v>914</v>
      </c>
      <c r="AT2197" s="0" t="s">
        <v>36</v>
      </c>
    </row>
    <row r="2198" customFormat="false" ht="28.5" hidden="false" customHeight="true" outlineLevel="0" collapsed="false">
      <c r="A2198" s="3" t="s">
        <v>76</v>
      </c>
      <c r="C2198" s="0" t="s">
        <v>3049</v>
      </c>
      <c r="D2198" s="50" t="s">
        <v>35</v>
      </c>
      <c r="E2198" s="0" t="n">
        <v>2035</v>
      </c>
      <c r="F2198" s="51" t="str">
        <f aca="false">"*"&amp;IF(AND(A2198="EU",E2198=2035),0.95,IF(AND(A2198="EU",E2198=2050),0.93,IF(AND(A2198="USA",E2198=2035),0.96,IF(AND(A2198="USA",E2198=2050),0.94,IF(AND(A2198="Japan",E2198=2035),0.94,IF(AND(A2198="Japan",E2198=2050),0.92,IF(AND(A2198="Russia",E2198=2035),0.95,IF(AND(A2198="Russia",E2198=2050),0.93,IF(AND(A2198="China",E2198=2035),0.94,IF(AND(A2198="China",E2198=2050),0.92,IF(AND(A2198="India",E2198=2035),0.95,IF(AND(A2198="India",E2198=2050),0.92,IF(AND(A2198="Middle East",E2198=2035),0.94,IF(AND(A2198="Middle East",E2198=2050),0.9,IF(AND(A2198="Africa",E2198=2035),0.94,IF(AND(A2198="Africa",E2198=2050),0.91,IF(AND(A2198="Brazil",E2198=2035),0.95,IF(AND(A2198="Brazil",E2198=2050),0.92,""))))))))))))))))))</f>
        <v>*0.96</v>
      </c>
      <c r="H2198" s="0" t="s">
        <v>3049</v>
      </c>
      <c r="I2198" s="50" t="s">
        <v>35</v>
      </c>
      <c r="J2198" s="0" t="n">
        <v>2050</v>
      </c>
      <c r="K2198" s="48" t="str">
        <f aca="false">"*"&amp;IF(AND(A2198="EU",J2198=2035),0.95,IF(AND(A2198="EU",J2198=2050),0.93,IF(AND(A2198="USA",J2198=2035),0.96,IF(AND(A2198="USA",J2198=2050),0.94,IF(AND(A2198="Japan",J2198=2035),0.94,IF(AND(A2198="Japan",J2198=2050),0.92,IF(AND(A2198="Russia",J2198=2035),0.95,IF(AND(A2198="Russia",J2198=2050),0.93,IF(AND(A2198="China",J2198=2035),0.94,IF(AND(A2198="China",J2198=2050),0.92,IF(AND(A2198="India",J2198=2035),0.95,IF(AND(A2198="India",J2198=2050),0.92,IF(AND(A2198="Middle East",J2198=2035),0.94,IF(AND(A2198="Middle East",J2198=2050),0.9,IF(AND(A2198="Africa",J2198=2035),0.94,IF(AND(A2198="Africa",J2198=2050),0.91,IF(AND(A2198="Brazil",J2198=2035),0.95,IF(AND(A2198="Brazil",J2198=2050),0.92,""))))))))))))))))))</f>
        <v>*0.94</v>
      </c>
      <c r="P2198" s="41" t="s">
        <v>3049</v>
      </c>
      <c r="Q2198" s="52" t="s">
        <v>35</v>
      </c>
      <c r="R2198" s="41" t="n">
        <v>2035</v>
      </c>
      <c r="S2198" s="53" t="str">
        <f aca="false">"*"&amp;IF(AND(A2198="EU",R2198=2035),0.95,IF(AND(A2198="EU",R2198=2050),0.93,IF(AND(A2198="USA",R2198=2035),0.96,IF(AND(A2198="USA",R2198=2050),0.93,IF(AND(A2198="Japan",R2198=2035),0.94,IF(AND(A2198="Japan",R2198=2050),0.92,IF(AND(A2198="Russia",R2198=2035),0.95,IF(AND(A2198="Russia",R2198=2050),0.91,IF(AND(A2198="China",R2198=2035),0.93,IF(AND(A2198="China",R2198=2050),0.92,IF(AND(A2198="India",R2198=2035),0.94,IF(AND(A2198="India",R2198=2050),0.91,IF(AND(A2198="Middle East",R2198=2035),0.92,IF(AND(A2198="Middle East",R2198=2050),0.89,IF(AND(A2198="Africa",R2198=2035),0.93,IF(AND(A2198="Africa",R2198=2050),0.9,IF(AND(A2198="Brazil",R2198=2035),0.95,IF(AND(A2198="Brazil",R2198=2050),0.92,""))))))))))))))))))</f>
        <v>*0.96</v>
      </c>
      <c r="U2198" s="41" t="s">
        <v>3049</v>
      </c>
      <c r="V2198" s="52" t="s">
        <v>35</v>
      </c>
      <c r="W2198" s="41" t="n">
        <v>2050</v>
      </c>
      <c r="X2198" s="53" t="str">
        <f aca="false">"*"&amp;IF(AND(A2198="EU",W2198=2035),0.95,IF(AND(A2198="EU",W2198=2050),0.93,IF(AND(A2198="USA",W2198=2035),0.96,IF(AND(A2198="USA",W2198=2050),0.93,IF(AND(A2198="Japan",W2198=2035),0.94,IF(AND(A2198="Japan",W2198=2050),0.92,IF(AND(A2198="Russia",W2198=2035),0.95,IF(AND(A2198="Russia",W2198=2050),0.91,IF(AND(A2198="China",W2198=2035),0.93,IF(AND(A2198="China",W2198=2050),0.92,IF(AND(A2198="India",W2198=2035),0.94,IF(AND(A2198="India",W2198=2050),0.91,IF(AND(A2198="Middle East",W2198=2035),0.92,IF(AND(A2198="Middle East",W2198=2050),0.89,IF(AND(A2198="Africa",W2198=2035),0.93,IF(AND(A2198="Africa",W2198=2050),0.9,IF(AND(A2198="Brazil",W2198=2035),0.95,IF(AND(A2198="Brazil",W2198=2050),0.92,""))))))))))))))))))</f>
        <v>*0.93</v>
      </c>
      <c r="AC2198" s="0" t="s">
        <v>3049</v>
      </c>
      <c r="AD2198" s="50" t="s">
        <v>35</v>
      </c>
      <c r="AE2198" s="0" t="n">
        <v>2035</v>
      </c>
      <c r="AF2198" s="51" t="str">
        <f aca="false">"*"&amp;IF(AND(A2198="EU",AE2198=2035),0.93,IF(AND(A2198="EU",AE2198=2050),0.9,IF(AND(A2198="USA",AE2198=2035),0.92,IF(AND(A2198="USA",AE2198=2050),0.89,IF(AND(A2198="Japan",AE2198=2035),0.92,IF(AND(A2198="Japan",AE2198=2050),0.89,IF(AND(A2198="Russia",AE2198=2035),0.91,IF(AND(A2198="Russia",AE2198=2050),0.86,IF(AND(A2198="China",AE2198=2035),0.91,IF(AND(A2198="China",AE2198=2050),0.87,IF(AND(A2198="India",AE2198=2035),0.92,IF(AND(A2198="India",AE2198=2050),0.87,IF(AND(A2198="Middle East",AE2198=2035),0.89,IF(AND(A2198="Middle East",AE2198=2050),0.84,IF(AND(A2198="Africa",AE2198=2035),0.9,IF(AND(A2198="Africa",AE2198=2050),0.86,IF(AND(A2198="Brazil",AE2198=2035),0.93,IF(AND(A2198="Brazil",AE2198=2050),0.89,""))))))))))))))))))</f>
        <v>*0.92</v>
      </c>
      <c r="AG2198" s="51" t="str">
        <f aca="false">AG2197</f>
        <v>REZoning_Sol-Win</v>
      </c>
      <c r="AI2198" s="0" t="s">
        <v>3049</v>
      </c>
      <c r="AJ2198" s="50" t="s">
        <v>35</v>
      </c>
      <c r="AK2198" s="0" t="n">
        <v>2050</v>
      </c>
      <c r="AL2198" s="51" t="str">
        <f aca="false">"*"&amp;IF(AND(A2198="EU",AK2198=2035),0.93,IF(AND(A2198="EU",AK2198=2050),0.9,IF(AND(A2198="USA",AK2198=2035),0.92,IF(AND(A2198="USA",AK2198=2050),0.89,IF(AND(A2198="Japan",AK2198=2035),0.92,IF(AND(A2198="Japan",AK2198=2050),0.89,IF(AND(A2198="Russia",AK2198=2035),0.91,IF(AND(A2198="Russia",AK2198=2050),0.86,IF(AND(A2198="China",AK2198=2035),0.91,IF(AND(A2198="China",AK2198=2050),0.87,IF(AND(A2198="India",AK2198=2035),0.92,IF(AND(A2198="India",AK2198=2050),0.87,IF(AND(A2198="Middle East",AK2198=2035),0.89,IF(AND(A2198="Middle East",AK2198=2050),0.84,IF(AND(A2198="Africa",AK2198=2035),0.9,IF(AND(A2198="Africa",AK2198=2050),0.86,IF(AND(A2198="Brazil",AK2198=2035),0.93,IF(AND(A2198="Brazil",AK2198=2050),0.89,""))))))))))))))))))</f>
        <v>*0.89</v>
      </c>
      <c r="AM2198" s="51" t="str">
        <f aca="false">AM2197</f>
        <v>REZoning_Sol-Win</v>
      </c>
      <c r="AP2198" s="0" t="s">
        <v>3049</v>
      </c>
      <c r="AQ2198" s="0" t="s">
        <v>35</v>
      </c>
      <c r="AR2198" s="0" t="n">
        <v>2100</v>
      </c>
      <c r="AS2198" s="0" t="s">
        <v>914</v>
      </c>
      <c r="AT2198" s="0" t="s">
        <v>36</v>
      </c>
    </row>
    <row r="2199" customFormat="false" ht="28.5" hidden="false" customHeight="true" outlineLevel="0" collapsed="false">
      <c r="A2199" s="3" t="s">
        <v>76</v>
      </c>
      <c r="C2199" s="0" t="s">
        <v>3050</v>
      </c>
      <c r="D2199" s="50" t="s">
        <v>35</v>
      </c>
      <c r="E2199" s="0" t="n">
        <v>2035</v>
      </c>
      <c r="F2199" s="51" t="str">
        <f aca="false">"*"&amp;IF(AND(A2199="EU",E2199=2035),0.95,IF(AND(A2199="EU",E2199=2050),0.93,IF(AND(A2199="USA",E2199=2035),0.96,IF(AND(A2199="USA",E2199=2050),0.94,IF(AND(A2199="Japan",E2199=2035),0.94,IF(AND(A2199="Japan",E2199=2050),0.92,IF(AND(A2199="Russia",E2199=2035),0.95,IF(AND(A2199="Russia",E2199=2050),0.93,IF(AND(A2199="China",E2199=2035),0.94,IF(AND(A2199="China",E2199=2050),0.92,IF(AND(A2199="India",E2199=2035),0.95,IF(AND(A2199="India",E2199=2050),0.92,IF(AND(A2199="Middle East",E2199=2035),0.94,IF(AND(A2199="Middle East",E2199=2050),0.9,IF(AND(A2199="Africa",E2199=2035),0.94,IF(AND(A2199="Africa",E2199=2050),0.91,IF(AND(A2199="Brazil",E2199=2035),0.95,IF(AND(A2199="Brazil",E2199=2050),0.92,""))))))))))))))))))</f>
        <v>*0.96</v>
      </c>
      <c r="H2199" s="0" t="s">
        <v>3050</v>
      </c>
      <c r="I2199" s="50" t="s">
        <v>35</v>
      </c>
      <c r="J2199" s="0" t="n">
        <v>2050</v>
      </c>
      <c r="K2199" s="48" t="str">
        <f aca="false">"*"&amp;IF(AND(A2199="EU",J2199=2035),0.95,IF(AND(A2199="EU",J2199=2050),0.93,IF(AND(A2199="USA",J2199=2035),0.96,IF(AND(A2199="USA",J2199=2050),0.94,IF(AND(A2199="Japan",J2199=2035),0.94,IF(AND(A2199="Japan",J2199=2050),0.92,IF(AND(A2199="Russia",J2199=2035),0.95,IF(AND(A2199="Russia",J2199=2050),0.93,IF(AND(A2199="China",J2199=2035),0.94,IF(AND(A2199="China",J2199=2050),0.92,IF(AND(A2199="India",J2199=2035),0.95,IF(AND(A2199="India",J2199=2050),0.92,IF(AND(A2199="Middle East",J2199=2035),0.94,IF(AND(A2199="Middle East",J2199=2050),0.9,IF(AND(A2199="Africa",J2199=2035),0.94,IF(AND(A2199="Africa",J2199=2050),0.91,IF(AND(A2199="Brazil",J2199=2035),0.95,IF(AND(A2199="Brazil",J2199=2050),0.92,""))))))))))))))))))</f>
        <v>*0.94</v>
      </c>
      <c r="P2199" s="41" t="s">
        <v>3050</v>
      </c>
      <c r="Q2199" s="52" t="s">
        <v>35</v>
      </c>
      <c r="R2199" s="41" t="n">
        <v>2035</v>
      </c>
      <c r="S2199" s="53" t="str">
        <f aca="false">"*"&amp;IF(AND(A2199="EU",R2199=2035),0.95,IF(AND(A2199="EU",R2199=2050),0.93,IF(AND(A2199="USA",R2199=2035),0.96,IF(AND(A2199="USA",R2199=2050),0.93,IF(AND(A2199="Japan",R2199=2035),0.94,IF(AND(A2199="Japan",R2199=2050),0.92,IF(AND(A2199="Russia",R2199=2035),0.95,IF(AND(A2199="Russia",R2199=2050),0.91,IF(AND(A2199="China",R2199=2035),0.93,IF(AND(A2199="China",R2199=2050),0.92,IF(AND(A2199="India",R2199=2035),0.94,IF(AND(A2199="India",R2199=2050),0.91,IF(AND(A2199="Middle East",R2199=2035),0.92,IF(AND(A2199="Middle East",R2199=2050),0.89,IF(AND(A2199="Africa",R2199=2035),0.93,IF(AND(A2199="Africa",R2199=2050),0.9,IF(AND(A2199="Brazil",R2199=2035),0.95,IF(AND(A2199="Brazil",R2199=2050),0.92,""))))))))))))))))))</f>
        <v>*0.96</v>
      </c>
      <c r="U2199" s="41" t="s">
        <v>3050</v>
      </c>
      <c r="V2199" s="52" t="s">
        <v>35</v>
      </c>
      <c r="W2199" s="41" t="n">
        <v>2050</v>
      </c>
      <c r="X2199" s="53" t="str">
        <f aca="false">"*"&amp;IF(AND(A2199="EU",W2199=2035),0.95,IF(AND(A2199="EU",W2199=2050),0.93,IF(AND(A2199="USA",W2199=2035),0.96,IF(AND(A2199="USA",W2199=2050),0.93,IF(AND(A2199="Japan",W2199=2035),0.94,IF(AND(A2199="Japan",W2199=2050),0.92,IF(AND(A2199="Russia",W2199=2035),0.95,IF(AND(A2199="Russia",W2199=2050),0.91,IF(AND(A2199="China",W2199=2035),0.93,IF(AND(A2199="China",W2199=2050),0.92,IF(AND(A2199="India",W2199=2035),0.94,IF(AND(A2199="India",W2199=2050),0.91,IF(AND(A2199="Middle East",W2199=2035),0.92,IF(AND(A2199="Middle East",W2199=2050),0.89,IF(AND(A2199="Africa",W2199=2035),0.93,IF(AND(A2199="Africa",W2199=2050),0.9,IF(AND(A2199="Brazil",W2199=2035),0.95,IF(AND(A2199="Brazil",W2199=2050),0.92,""))))))))))))))))))</f>
        <v>*0.93</v>
      </c>
      <c r="AC2199" s="0" t="s">
        <v>3050</v>
      </c>
      <c r="AD2199" s="50" t="s">
        <v>35</v>
      </c>
      <c r="AE2199" s="0" t="n">
        <v>2035</v>
      </c>
      <c r="AF2199" s="51" t="str">
        <f aca="false">"*"&amp;IF(AND(A2199="EU",AE2199=2035),0.93,IF(AND(A2199="EU",AE2199=2050),0.9,IF(AND(A2199="USA",AE2199=2035),0.92,IF(AND(A2199="USA",AE2199=2050),0.89,IF(AND(A2199="Japan",AE2199=2035),0.92,IF(AND(A2199="Japan",AE2199=2050),0.89,IF(AND(A2199="Russia",AE2199=2035),0.91,IF(AND(A2199="Russia",AE2199=2050),0.86,IF(AND(A2199="China",AE2199=2035),0.91,IF(AND(A2199="China",AE2199=2050),0.87,IF(AND(A2199="India",AE2199=2035),0.92,IF(AND(A2199="India",AE2199=2050),0.87,IF(AND(A2199="Middle East",AE2199=2035),0.89,IF(AND(A2199="Middle East",AE2199=2050),0.84,IF(AND(A2199="Africa",AE2199=2035),0.9,IF(AND(A2199="Africa",AE2199=2050),0.86,IF(AND(A2199="Brazil",AE2199=2035),0.93,IF(AND(A2199="Brazil",AE2199=2050),0.89,""))))))))))))))))))</f>
        <v>*0.92</v>
      </c>
      <c r="AG2199" s="51" t="str">
        <f aca="false">AG2198</f>
        <v>REZoning_Sol-Win</v>
      </c>
      <c r="AI2199" s="0" t="s">
        <v>3050</v>
      </c>
      <c r="AJ2199" s="50" t="s">
        <v>35</v>
      </c>
      <c r="AK2199" s="0" t="n">
        <v>2050</v>
      </c>
      <c r="AL2199" s="51" t="str">
        <f aca="false">"*"&amp;IF(AND(A2199="EU",AK2199=2035),0.93,IF(AND(A2199="EU",AK2199=2050),0.9,IF(AND(A2199="USA",AK2199=2035),0.92,IF(AND(A2199="USA",AK2199=2050),0.89,IF(AND(A2199="Japan",AK2199=2035),0.92,IF(AND(A2199="Japan",AK2199=2050),0.89,IF(AND(A2199="Russia",AK2199=2035),0.91,IF(AND(A2199="Russia",AK2199=2050),0.86,IF(AND(A2199="China",AK2199=2035),0.91,IF(AND(A2199="China",AK2199=2050),0.87,IF(AND(A2199="India",AK2199=2035),0.92,IF(AND(A2199="India",AK2199=2050),0.87,IF(AND(A2199="Middle East",AK2199=2035),0.89,IF(AND(A2199="Middle East",AK2199=2050),0.84,IF(AND(A2199="Africa",AK2199=2035),0.9,IF(AND(A2199="Africa",AK2199=2050),0.86,IF(AND(A2199="Brazil",AK2199=2035),0.93,IF(AND(A2199="Brazil",AK2199=2050),0.89,""))))))))))))))))))</f>
        <v>*0.89</v>
      </c>
      <c r="AM2199" s="51" t="str">
        <f aca="false">AM2198</f>
        <v>REZoning_Sol-Win</v>
      </c>
      <c r="AP2199" s="0" t="s">
        <v>3050</v>
      </c>
      <c r="AQ2199" s="0" t="s">
        <v>35</v>
      </c>
      <c r="AR2199" s="0" t="n">
        <v>2100</v>
      </c>
      <c r="AS2199" s="0" t="s">
        <v>914</v>
      </c>
      <c r="AT2199" s="0" t="s">
        <v>36</v>
      </c>
    </row>
    <row r="2200" customFormat="false" ht="28.5" hidden="false" customHeight="true" outlineLevel="0" collapsed="false">
      <c r="A2200" s="3" t="s">
        <v>76</v>
      </c>
      <c r="C2200" s="0" t="s">
        <v>3051</v>
      </c>
      <c r="D2200" s="50" t="s">
        <v>35</v>
      </c>
      <c r="E2200" s="0" t="n">
        <v>2035</v>
      </c>
      <c r="F2200" s="51" t="str">
        <f aca="false">"*"&amp;IF(AND(A2200="EU",E2200=2035),0.95,IF(AND(A2200="EU",E2200=2050),0.93,IF(AND(A2200="USA",E2200=2035),0.96,IF(AND(A2200="USA",E2200=2050),0.94,IF(AND(A2200="Japan",E2200=2035),0.94,IF(AND(A2200="Japan",E2200=2050),0.92,IF(AND(A2200="Russia",E2200=2035),0.95,IF(AND(A2200="Russia",E2200=2050),0.93,IF(AND(A2200="China",E2200=2035),0.94,IF(AND(A2200="China",E2200=2050),0.92,IF(AND(A2200="India",E2200=2035),0.95,IF(AND(A2200="India",E2200=2050),0.92,IF(AND(A2200="Middle East",E2200=2035),0.94,IF(AND(A2200="Middle East",E2200=2050),0.9,IF(AND(A2200="Africa",E2200=2035),0.94,IF(AND(A2200="Africa",E2200=2050),0.91,IF(AND(A2200="Brazil",E2200=2035),0.95,IF(AND(A2200="Brazil",E2200=2050),0.92,""))))))))))))))))))</f>
        <v>*0.96</v>
      </c>
      <c r="H2200" s="0" t="s">
        <v>3051</v>
      </c>
      <c r="I2200" s="50" t="s">
        <v>35</v>
      </c>
      <c r="J2200" s="0" t="n">
        <v>2050</v>
      </c>
      <c r="K2200" s="48" t="str">
        <f aca="false">"*"&amp;IF(AND(A2200="EU",J2200=2035),0.95,IF(AND(A2200="EU",J2200=2050),0.93,IF(AND(A2200="USA",J2200=2035),0.96,IF(AND(A2200="USA",J2200=2050),0.94,IF(AND(A2200="Japan",J2200=2035),0.94,IF(AND(A2200="Japan",J2200=2050),0.92,IF(AND(A2200="Russia",J2200=2035),0.95,IF(AND(A2200="Russia",J2200=2050),0.93,IF(AND(A2200="China",J2200=2035),0.94,IF(AND(A2200="China",J2200=2050),0.92,IF(AND(A2200="India",J2200=2035),0.95,IF(AND(A2200="India",J2200=2050),0.92,IF(AND(A2200="Middle East",J2200=2035),0.94,IF(AND(A2200="Middle East",J2200=2050),0.9,IF(AND(A2200="Africa",J2200=2035),0.94,IF(AND(A2200="Africa",J2200=2050),0.91,IF(AND(A2200="Brazil",J2200=2035),0.95,IF(AND(A2200="Brazil",J2200=2050),0.92,""))))))))))))))))))</f>
        <v>*0.94</v>
      </c>
      <c r="P2200" s="41" t="s">
        <v>3051</v>
      </c>
      <c r="Q2200" s="52" t="s">
        <v>35</v>
      </c>
      <c r="R2200" s="41" t="n">
        <v>2035</v>
      </c>
      <c r="S2200" s="53" t="str">
        <f aca="false">"*"&amp;IF(AND(A2200="EU",R2200=2035),0.95,IF(AND(A2200="EU",R2200=2050),0.93,IF(AND(A2200="USA",R2200=2035),0.96,IF(AND(A2200="USA",R2200=2050),0.93,IF(AND(A2200="Japan",R2200=2035),0.94,IF(AND(A2200="Japan",R2200=2050),0.92,IF(AND(A2200="Russia",R2200=2035),0.95,IF(AND(A2200="Russia",R2200=2050),0.91,IF(AND(A2200="China",R2200=2035),0.93,IF(AND(A2200="China",R2200=2050),0.92,IF(AND(A2200="India",R2200=2035),0.94,IF(AND(A2200="India",R2200=2050),0.91,IF(AND(A2200="Middle East",R2200=2035),0.92,IF(AND(A2200="Middle East",R2200=2050),0.89,IF(AND(A2200="Africa",R2200=2035),0.93,IF(AND(A2200="Africa",R2200=2050),0.9,IF(AND(A2200="Brazil",R2200=2035),0.95,IF(AND(A2200="Brazil",R2200=2050),0.92,""))))))))))))))))))</f>
        <v>*0.96</v>
      </c>
      <c r="U2200" s="41" t="s">
        <v>3051</v>
      </c>
      <c r="V2200" s="52" t="s">
        <v>35</v>
      </c>
      <c r="W2200" s="41" t="n">
        <v>2050</v>
      </c>
      <c r="X2200" s="53" t="str">
        <f aca="false">"*"&amp;IF(AND(A2200="EU",W2200=2035),0.95,IF(AND(A2200="EU",W2200=2050),0.93,IF(AND(A2200="USA",W2200=2035),0.96,IF(AND(A2200="USA",W2200=2050),0.93,IF(AND(A2200="Japan",W2200=2035),0.94,IF(AND(A2200="Japan",W2200=2050),0.92,IF(AND(A2200="Russia",W2200=2035),0.95,IF(AND(A2200="Russia",W2200=2050),0.91,IF(AND(A2200="China",W2200=2035),0.93,IF(AND(A2200="China",W2200=2050),0.92,IF(AND(A2200="India",W2200=2035),0.94,IF(AND(A2200="India",W2200=2050),0.91,IF(AND(A2200="Middle East",W2200=2035),0.92,IF(AND(A2200="Middle East",W2200=2050),0.89,IF(AND(A2200="Africa",W2200=2035),0.93,IF(AND(A2200="Africa",W2200=2050),0.9,IF(AND(A2200="Brazil",W2200=2035),0.95,IF(AND(A2200="Brazil",W2200=2050),0.92,""))))))))))))))))))</f>
        <v>*0.93</v>
      </c>
      <c r="AC2200" s="0" t="s">
        <v>3051</v>
      </c>
      <c r="AD2200" s="50" t="s">
        <v>35</v>
      </c>
      <c r="AE2200" s="0" t="n">
        <v>2035</v>
      </c>
      <c r="AF2200" s="51" t="str">
        <f aca="false">"*"&amp;IF(AND(A2200="EU",AE2200=2035),0.93,IF(AND(A2200="EU",AE2200=2050),0.9,IF(AND(A2200="USA",AE2200=2035),0.92,IF(AND(A2200="USA",AE2200=2050),0.89,IF(AND(A2200="Japan",AE2200=2035),0.92,IF(AND(A2200="Japan",AE2200=2050),0.89,IF(AND(A2200="Russia",AE2200=2035),0.91,IF(AND(A2200="Russia",AE2200=2050),0.86,IF(AND(A2200="China",AE2200=2035),0.91,IF(AND(A2200="China",AE2200=2050),0.87,IF(AND(A2200="India",AE2200=2035),0.92,IF(AND(A2200="India",AE2200=2050),0.87,IF(AND(A2200="Middle East",AE2200=2035),0.89,IF(AND(A2200="Middle East",AE2200=2050),0.84,IF(AND(A2200="Africa",AE2200=2035),0.9,IF(AND(A2200="Africa",AE2200=2050),0.86,IF(AND(A2200="Brazil",AE2200=2035),0.93,IF(AND(A2200="Brazil",AE2200=2050),0.89,""))))))))))))))))))</f>
        <v>*0.92</v>
      </c>
      <c r="AG2200" s="51" t="str">
        <f aca="false">AG2199</f>
        <v>REZoning_Sol-Win</v>
      </c>
      <c r="AI2200" s="0" t="s">
        <v>3051</v>
      </c>
      <c r="AJ2200" s="50" t="s">
        <v>35</v>
      </c>
      <c r="AK2200" s="0" t="n">
        <v>2050</v>
      </c>
      <c r="AL2200" s="51" t="str">
        <f aca="false">"*"&amp;IF(AND(A2200="EU",AK2200=2035),0.93,IF(AND(A2200="EU",AK2200=2050),0.9,IF(AND(A2200="USA",AK2200=2035),0.92,IF(AND(A2200="USA",AK2200=2050),0.89,IF(AND(A2200="Japan",AK2200=2035),0.92,IF(AND(A2200="Japan",AK2200=2050),0.89,IF(AND(A2200="Russia",AK2200=2035),0.91,IF(AND(A2200="Russia",AK2200=2050),0.86,IF(AND(A2200="China",AK2200=2035),0.91,IF(AND(A2200="China",AK2200=2050),0.87,IF(AND(A2200="India",AK2200=2035),0.92,IF(AND(A2200="India",AK2200=2050),0.87,IF(AND(A2200="Middle East",AK2200=2035),0.89,IF(AND(A2200="Middle East",AK2200=2050),0.84,IF(AND(A2200="Africa",AK2200=2035),0.9,IF(AND(A2200="Africa",AK2200=2050),0.86,IF(AND(A2200="Brazil",AK2200=2035),0.93,IF(AND(A2200="Brazil",AK2200=2050),0.89,""))))))))))))))))))</f>
        <v>*0.89</v>
      </c>
      <c r="AM2200" s="51" t="str">
        <f aca="false">AM2199</f>
        <v>REZoning_Sol-Win</v>
      </c>
      <c r="AP2200" s="0" t="s">
        <v>3051</v>
      </c>
      <c r="AQ2200" s="0" t="s">
        <v>35</v>
      </c>
      <c r="AR2200" s="0" t="n">
        <v>2100</v>
      </c>
      <c r="AS2200" s="0" t="s">
        <v>914</v>
      </c>
      <c r="AT2200" s="0" t="s">
        <v>36</v>
      </c>
    </row>
    <row r="2201" customFormat="false" ht="28.5" hidden="false" customHeight="true" outlineLevel="0" collapsed="false">
      <c r="A2201" s="3" t="s">
        <v>76</v>
      </c>
      <c r="C2201" s="0" t="s">
        <v>3052</v>
      </c>
      <c r="D2201" s="50" t="s">
        <v>35</v>
      </c>
      <c r="E2201" s="0" t="n">
        <v>2035</v>
      </c>
      <c r="F2201" s="51" t="str">
        <f aca="false">"*"&amp;IF(AND(A2201="EU",E2201=2035),0.95,IF(AND(A2201="EU",E2201=2050),0.93,IF(AND(A2201="USA",E2201=2035),0.96,IF(AND(A2201="USA",E2201=2050),0.94,IF(AND(A2201="Japan",E2201=2035),0.94,IF(AND(A2201="Japan",E2201=2050),0.92,IF(AND(A2201="Russia",E2201=2035),0.95,IF(AND(A2201="Russia",E2201=2050),0.93,IF(AND(A2201="China",E2201=2035),0.94,IF(AND(A2201="China",E2201=2050),0.92,IF(AND(A2201="India",E2201=2035),0.95,IF(AND(A2201="India",E2201=2050),0.92,IF(AND(A2201="Middle East",E2201=2035),0.94,IF(AND(A2201="Middle East",E2201=2050),0.9,IF(AND(A2201="Africa",E2201=2035),0.94,IF(AND(A2201="Africa",E2201=2050),0.91,IF(AND(A2201="Brazil",E2201=2035),0.95,IF(AND(A2201="Brazil",E2201=2050),0.92,""))))))))))))))))))</f>
        <v>*0.96</v>
      </c>
      <c r="H2201" s="0" t="s">
        <v>3052</v>
      </c>
      <c r="I2201" s="50" t="s">
        <v>35</v>
      </c>
      <c r="J2201" s="0" t="n">
        <v>2050</v>
      </c>
      <c r="K2201" s="48" t="str">
        <f aca="false">"*"&amp;IF(AND(A2201="EU",J2201=2035),0.95,IF(AND(A2201="EU",J2201=2050),0.93,IF(AND(A2201="USA",J2201=2035),0.96,IF(AND(A2201="USA",J2201=2050),0.94,IF(AND(A2201="Japan",J2201=2035),0.94,IF(AND(A2201="Japan",J2201=2050),0.92,IF(AND(A2201="Russia",J2201=2035),0.95,IF(AND(A2201="Russia",J2201=2050),0.93,IF(AND(A2201="China",J2201=2035),0.94,IF(AND(A2201="China",J2201=2050),0.92,IF(AND(A2201="India",J2201=2035),0.95,IF(AND(A2201="India",J2201=2050),0.92,IF(AND(A2201="Middle East",J2201=2035),0.94,IF(AND(A2201="Middle East",J2201=2050),0.9,IF(AND(A2201="Africa",J2201=2035),0.94,IF(AND(A2201="Africa",J2201=2050),0.91,IF(AND(A2201="Brazil",J2201=2035),0.95,IF(AND(A2201="Brazil",J2201=2050),0.92,""))))))))))))))))))</f>
        <v>*0.94</v>
      </c>
      <c r="P2201" s="41" t="s">
        <v>3052</v>
      </c>
      <c r="Q2201" s="52" t="s">
        <v>35</v>
      </c>
      <c r="R2201" s="41" t="n">
        <v>2035</v>
      </c>
      <c r="S2201" s="53" t="str">
        <f aca="false">"*"&amp;IF(AND(A2201="EU",R2201=2035),0.95,IF(AND(A2201="EU",R2201=2050),0.93,IF(AND(A2201="USA",R2201=2035),0.96,IF(AND(A2201="USA",R2201=2050),0.93,IF(AND(A2201="Japan",R2201=2035),0.94,IF(AND(A2201="Japan",R2201=2050),0.92,IF(AND(A2201="Russia",R2201=2035),0.95,IF(AND(A2201="Russia",R2201=2050),0.91,IF(AND(A2201="China",R2201=2035),0.93,IF(AND(A2201="China",R2201=2050),0.92,IF(AND(A2201="India",R2201=2035),0.94,IF(AND(A2201="India",R2201=2050),0.91,IF(AND(A2201="Middle East",R2201=2035),0.92,IF(AND(A2201="Middle East",R2201=2050),0.89,IF(AND(A2201="Africa",R2201=2035),0.93,IF(AND(A2201="Africa",R2201=2050),0.9,IF(AND(A2201="Brazil",R2201=2035),0.95,IF(AND(A2201="Brazil",R2201=2050),0.92,""))))))))))))))))))</f>
        <v>*0.96</v>
      </c>
      <c r="U2201" s="41" t="s">
        <v>3052</v>
      </c>
      <c r="V2201" s="52" t="s">
        <v>35</v>
      </c>
      <c r="W2201" s="41" t="n">
        <v>2050</v>
      </c>
      <c r="X2201" s="53" t="str">
        <f aca="false">"*"&amp;IF(AND(A2201="EU",W2201=2035),0.95,IF(AND(A2201="EU",W2201=2050),0.93,IF(AND(A2201="USA",W2201=2035),0.96,IF(AND(A2201="USA",W2201=2050),0.93,IF(AND(A2201="Japan",W2201=2035),0.94,IF(AND(A2201="Japan",W2201=2050),0.92,IF(AND(A2201="Russia",W2201=2035),0.95,IF(AND(A2201="Russia",W2201=2050),0.91,IF(AND(A2201="China",W2201=2035),0.93,IF(AND(A2201="China",W2201=2050),0.92,IF(AND(A2201="India",W2201=2035),0.94,IF(AND(A2201="India",W2201=2050),0.91,IF(AND(A2201="Middle East",W2201=2035),0.92,IF(AND(A2201="Middle East",W2201=2050),0.89,IF(AND(A2201="Africa",W2201=2035),0.93,IF(AND(A2201="Africa",W2201=2050),0.9,IF(AND(A2201="Brazil",W2201=2035),0.95,IF(AND(A2201="Brazil",W2201=2050),0.92,""))))))))))))))))))</f>
        <v>*0.93</v>
      </c>
      <c r="AC2201" s="0" t="s">
        <v>3052</v>
      </c>
      <c r="AD2201" s="50" t="s">
        <v>35</v>
      </c>
      <c r="AE2201" s="0" t="n">
        <v>2035</v>
      </c>
      <c r="AF2201" s="51" t="str">
        <f aca="false">"*"&amp;IF(AND(A2201="EU",AE2201=2035),0.93,IF(AND(A2201="EU",AE2201=2050),0.9,IF(AND(A2201="USA",AE2201=2035),0.92,IF(AND(A2201="USA",AE2201=2050),0.89,IF(AND(A2201="Japan",AE2201=2035),0.92,IF(AND(A2201="Japan",AE2201=2050),0.89,IF(AND(A2201="Russia",AE2201=2035),0.91,IF(AND(A2201="Russia",AE2201=2050),0.86,IF(AND(A2201="China",AE2201=2035),0.91,IF(AND(A2201="China",AE2201=2050),0.87,IF(AND(A2201="India",AE2201=2035),0.92,IF(AND(A2201="India",AE2201=2050),0.87,IF(AND(A2201="Middle East",AE2201=2035),0.89,IF(AND(A2201="Middle East",AE2201=2050),0.84,IF(AND(A2201="Africa",AE2201=2035),0.9,IF(AND(A2201="Africa",AE2201=2050),0.86,IF(AND(A2201="Brazil",AE2201=2035),0.93,IF(AND(A2201="Brazil",AE2201=2050),0.89,""))))))))))))))))))</f>
        <v>*0.92</v>
      </c>
      <c r="AG2201" s="51" t="str">
        <f aca="false">AG2200</f>
        <v>REZoning_Sol-Win</v>
      </c>
      <c r="AI2201" s="0" t="s">
        <v>3052</v>
      </c>
      <c r="AJ2201" s="50" t="s">
        <v>35</v>
      </c>
      <c r="AK2201" s="0" t="n">
        <v>2050</v>
      </c>
      <c r="AL2201" s="51" t="str">
        <f aca="false">"*"&amp;IF(AND(A2201="EU",AK2201=2035),0.93,IF(AND(A2201="EU",AK2201=2050),0.9,IF(AND(A2201="USA",AK2201=2035),0.92,IF(AND(A2201="USA",AK2201=2050),0.89,IF(AND(A2201="Japan",AK2201=2035),0.92,IF(AND(A2201="Japan",AK2201=2050),0.89,IF(AND(A2201="Russia",AK2201=2035),0.91,IF(AND(A2201="Russia",AK2201=2050),0.86,IF(AND(A2201="China",AK2201=2035),0.91,IF(AND(A2201="China",AK2201=2050),0.87,IF(AND(A2201="India",AK2201=2035),0.92,IF(AND(A2201="India",AK2201=2050),0.87,IF(AND(A2201="Middle East",AK2201=2035),0.89,IF(AND(A2201="Middle East",AK2201=2050),0.84,IF(AND(A2201="Africa",AK2201=2035),0.9,IF(AND(A2201="Africa",AK2201=2050),0.86,IF(AND(A2201="Brazil",AK2201=2035),0.93,IF(AND(A2201="Brazil",AK2201=2050),0.89,""))))))))))))))))))</f>
        <v>*0.89</v>
      </c>
      <c r="AM2201" s="51" t="str">
        <f aca="false">AM2200</f>
        <v>REZoning_Sol-Win</v>
      </c>
      <c r="AP2201" s="0" t="s">
        <v>3052</v>
      </c>
      <c r="AQ2201" s="0" t="s">
        <v>35</v>
      </c>
      <c r="AR2201" s="0" t="n">
        <v>2100</v>
      </c>
      <c r="AS2201" s="0" t="s">
        <v>914</v>
      </c>
      <c r="AT2201" s="0" t="s">
        <v>36</v>
      </c>
    </row>
    <row r="2202" customFormat="false" ht="28.5" hidden="false" customHeight="true" outlineLevel="0" collapsed="false">
      <c r="A2202" s="3" t="s">
        <v>76</v>
      </c>
      <c r="C2202" s="0" t="s">
        <v>3053</v>
      </c>
      <c r="D2202" s="50" t="s">
        <v>35</v>
      </c>
      <c r="E2202" s="0" t="n">
        <v>2035</v>
      </c>
      <c r="F2202" s="51" t="str">
        <f aca="false">"*"&amp;IF(AND(A2202="EU",E2202=2035),0.95,IF(AND(A2202="EU",E2202=2050),0.93,IF(AND(A2202="USA",E2202=2035),0.96,IF(AND(A2202="USA",E2202=2050),0.94,IF(AND(A2202="Japan",E2202=2035),0.94,IF(AND(A2202="Japan",E2202=2050),0.92,IF(AND(A2202="Russia",E2202=2035),0.95,IF(AND(A2202="Russia",E2202=2050),0.93,IF(AND(A2202="China",E2202=2035),0.94,IF(AND(A2202="China",E2202=2050),0.92,IF(AND(A2202="India",E2202=2035),0.95,IF(AND(A2202="India",E2202=2050),0.92,IF(AND(A2202="Middle East",E2202=2035),0.94,IF(AND(A2202="Middle East",E2202=2050),0.9,IF(AND(A2202="Africa",E2202=2035),0.94,IF(AND(A2202="Africa",E2202=2050),0.91,IF(AND(A2202="Brazil",E2202=2035),0.95,IF(AND(A2202="Brazil",E2202=2050),0.92,""))))))))))))))))))</f>
        <v>*0.96</v>
      </c>
      <c r="H2202" s="0" t="s">
        <v>3053</v>
      </c>
      <c r="I2202" s="50" t="s">
        <v>35</v>
      </c>
      <c r="J2202" s="0" t="n">
        <v>2050</v>
      </c>
      <c r="K2202" s="48" t="str">
        <f aca="false">"*"&amp;IF(AND(A2202="EU",J2202=2035),0.95,IF(AND(A2202="EU",J2202=2050),0.93,IF(AND(A2202="USA",J2202=2035),0.96,IF(AND(A2202="USA",J2202=2050),0.94,IF(AND(A2202="Japan",J2202=2035),0.94,IF(AND(A2202="Japan",J2202=2050),0.92,IF(AND(A2202="Russia",J2202=2035),0.95,IF(AND(A2202="Russia",J2202=2050),0.93,IF(AND(A2202="China",J2202=2035),0.94,IF(AND(A2202="China",J2202=2050),0.92,IF(AND(A2202="India",J2202=2035),0.95,IF(AND(A2202="India",J2202=2050),0.92,IF(AND(A2202="Middle East",J2202=2035),0.94,IF(AND(A2202="Middle East",J2202=2050),0.9,IF(AND(A2202="Africa",J2202=2035),0.94,IF(AND(A2202="Africa",J2202=2050),0.91,IF(AND(A2202="Brazil",J2202=2035),0.95,IF(AND(A2202="Brazil",J2202=2050),0.92,""))))))))))))))))))</f>
        <v>*0.94</v>
      </c>
      <c r="P2202" s="41" t="s">
        <v>3053</v>
      </c>
      <c r="Q2202" s="52" t="s">
        <v>35</v>
      </c>
      <c r="R2202" s="41" t="n">
        <v>2035</v>
      </c>
      <c r="S2202" s="53" t="str">
        <f aca="false">"*"&amp;IF(AND(A2202="EU",R2202=2035),0.95,IF(AND(A2202="EU",R2202=2050),0.93,IF(AND(A2202="USA",R2202=2035),0.96,IF(AND(A2202="USA",R2202=2050),0.93,IF(AND(A2202="Japan",R2202=2035),0.94,IF(AND(A2202="Japan",R2202=2050),0.92,IF(AND(A2202="Russia",R2202=2035),0.95,IF(AND(A2202="Russia",R2202=2050),0.91,IF(AND(A2202="China",R2202=2035),0.93,IF(AND(A2202="China",R2202=2050),0.92,IF(AND(A2202="India",R2202=2035),0.94,IF(AND(A2202="India",R2202=2050),0.91,IF(AND(A2202="Middle East",R2202=2035),0.92,IF(AND(A2202="Middle East",R2202=2050),0.89,IF(AND(A2202="Africa",R2202=2035),0.93,IF(AND(A2202="Africa",R2202=2050),0.9,IF(AND(A2202="Brazil",R2202=2035),0.95,IF(AND(A2202="Brazil",R2202=2050),0.92,""))))))))))))))))))</f>
        <v>*0.96</v>
      </c>
      <c r="U2202" s="41" t="s">
        <v>3053</v>
      </c>
      <c r="V2202" s="52" t="s">
        <v>35</v>
      </c>
      <c r="W2202" s="41" t="n">
        <v>2050</v>
      </c>
      <c r="X2202" s="53" t="str">
        <f aca="false">"*"&amp;IF(AND(A2202="EU",W2202=2035),0.95,IF(AND(A2202="EU",W2202=2050),0.93,IF(AND(A2202="USA",W2202=2035),0.96,IF(AND(A2202="USA",W2202=2050),0.93,IF(AND(A2202="Japan",W2202=2035),0.94,IF(AND(A2202="Japan",W2202=2050),0.92,IF(AND(A2202="Russia",W2202=2035),0.95,IF(AND(A2202="Russia",W2202=2050),0.91,IF(AND(A2202="China",W2202=2035),0.93,IF(AND(A2202="China",W2202=2050),0.92,IF(AND(A2202="India",W2202=2035),0.94,IF(AND(A2202="India",W2202=2050),0.91,IF(AND(A2202="Middle East",W2202=2035),0.92,IF(AND(A2202="Middle East",W2202=2050),0.89,IF(AND(A2202="Africa",W2202=2035),0.93,IF(AND(A2202="Africa",W2202=2050),0.9,IF(AND(A2202="Brazil",W2202=2035),0.95,IF(AND(A2202="Brazil",W2202=2050),0.92,""))))))))))))))))))</f>
        <v>*0.93</v>
      </c>
      <c r="AC2202" s="0" t="s">
        <v>3053</v>
      </c>
      <c r="AD2202" s="50" t="s">
        <v>35</v>
      </c>
      <c r="AE2202" s="0" t="n">
        <v>2035</v>
      </c>
      <c r="AF2202" s="51" t="str">
        <f aca="false">"*"&amp;IF(AND(A2202="EU",AE2202=2035),0.93,IF(AND(A2202="EU",AE2202=2050),0.9,IF(AND(A2202="USA",AE2202=2035),0.92,IF(AND(A2202="USA",AE2202=2050),0.89,IF(AND(A2202="Japan",AE2202=2035),0.92,IF(AND(A2202="Japan",AE2202=2050),0.89,IF(AND(A2202="Russia",AE2202=2035),0.91,IF(AND(A2202="Russia",AE2202=2050),0.86,IF(AND(A2202="China",AE2202=2035),0.91,IF(AND(A2202="China",AE2202=2050),0.87,IF(AND(A2202="India",AE2202=2035),0.92,IF(AND(A2202="India",AE2202=2050),0.87,IF(AND(A2202="Middle East",AE2202=2035),0.89,IF(AND(A2202="Middle East",AE2202=2050),0.84,IF(AND(A2202="Africa",AE2202=2035),0.9,IF(AND(A2202="Africa",AE2202=2050),0.86,IF(AND(A2202="Brazil",AE2202=2035),0.93,IF(AND(A2202="Brazil",AE2202=2050),0.89,""))))))))))))))))))</f>
        <v>*0.92</v>
      </c>
      <c r="AG2202" s="51" t="str">
        <f aca="false">AG2201</f>
        <v>REZoning_Sol-Win</v>
      </c>
      <c r="AI2202" s="0" t="s">
        <v>3053</v>
      </c>
      <c r="AJ2202" s="50" t="s">
        <v>35</v>
      </c>
      <c r="AK2202" s="0" t="n">
        <v>2050</v>
      </c>
      <c r="AL2202" s="51" t="str">
        <f aca="false">"*"&amp;IF(AND(A2202="EU",AK2202=2035),0.93,IF(AND(A2202="EU",AK2202=2050),0.9,IF(AND(A2202="USA",AK2202=2035),0.92,IF(AND(A2202="USA",AK2202=2050),0.89,IF(AND(A2202="Japan",AK2202=2035),0.92,IF(AND(A2202="Japan",AK2202=2050),0.89,IF(AND(A2202="Russia",AK2202=2035),0.91,IF(AND(A2202="Russia",AK2202=2050),0.86,IF(AND(A2202="China",AK2202=2035),0.91,IF(AND(A2202="China",AK2202=2050),0.87,IF(AND(A2202="India",AK2202=2035),0.92,IF(AND(A2202="India",AK2202=2050),0.87,IF(AND(A2202="Middle East",AK2202=2035),0.89,IF(AND(A2202="Middle East",AK2202=2050),0.84,IF(AND(A2202="Africa",AK2202=2035),0.9,IF(AND(A2202="Africa",AK2202=2050),0.86,IF(AND(A2202="Brazil",AK2202=2035),0.93,IF(AND(A2202="Brazil",AK2202=2050),0.89,""))))))))))))))))))</f>
        <v>*0.89</v>
      </c>
      <c r="AM2202" s="51" t="str">
        <f aca="false">AM2201</f>
        <v>REZoning_Sol-Win</v>
      </c>
      <c r="AP2202" s="0" t="s">
        <v>3053</v>
      </c>
      <c r="AQ2202" s="0" t="s">
        <v>35</v>
      </c>
      <c r="AR2202" s="0" t="n">
        <v>2100</v>
      </c>
      <c r="AS2202" s="0" t="s">
        <v>914</v>
      </c>
      <c r="AT2202" s="0" t="s">
        <v>36</v>
      </c>
    </row>
    <row r="2203" customFormat="false" ht="28.5" hidden="false" customHeight="true" outlineLevel="0" collapsed="false">
      <c r="A2203" s="3" t="s">
        <v>76</v>
      </c>
      <c r="C2203" s="0" t="s">
        <v>3054</v>
      </c>
      <c r="D2203" s="50" t="s">
        <v>35</v>
      </c>
      <c r="E2203" s="0" t="n">
        <v>2035</v>
      </c>
      <c r="F2203" s="51" t="str">
        <f aca="false">"*"&amp;IF(AND(A2203="EU",E2203=2035),0.95,IF(AND(A2203="EU",E2203=2050),0.93,IF(AND(A2203="USA",E2203=2035),0.96,IF(AND(A2203="USA",E2203=2050),0.94,IF(AND(A2203="Japan",E2203=2035),0.94,IF(AND(A2203="Japan",E2203=2050),0.92,IF(AND(A2203="Russia",E2203=2035),0.95,IF(AND(A2203="Russia",E2203=2050),0.93,IF(AND(A2203="China",E2203=2035),0.94,IF(AND(A2203="China",E2203=2050),0.92,IF(AND(A2203="India",E2203=2035),0.95,IF(AND(A2203="India",E2203=2050),0.92,IF(AND(A2203="Middle East",E2203=2035),0.94,IF(AND(A2203="Middle East",E2203=2050),0.9,IF(AND(A2203="Africa",E2203=2035),0.94,IF(AND(A2203="Africa",E2203=2050),0.91,IF(AND(A2203="Brazil",E2203=2035),0.95,IF(AND(A2203="Brazil",E2203=2050),0.92,""))))))))))))))))))</f>
        <v>*0.96</v>
      </c>
      <c r="H2203" s="0" t="s">
        <v>3054</v>
      </c>
      <c r="I2203" s="50" t="s">
        <v>35</v>
      </c>
      <c r="J2203" s="0" t="n">
        <v>2050</v>
      </c>
      <c r="K2203" s="48" t="str">
        <f aca="false">"*"&amp;IF(AND(A2203="EU",J2203=2035),0.95,IF(AND(A2203="EU",J2203=2050),0.93,IF(AND(A2203="USA",J2203=2035),0.96,IF(AND(A2203="USA",J2203=2050),0.94,IF(AND(A2203="Japan",J2203=2035),0.94,IF(AND(A2203="Japan",J2203=2050),0.92,IF(AND(A2203="Russia",J2203=2035),0.95,IF(AND(A2203="Russia",J2203=2050),0.93,IF(AND(A2203="China",J2203=2035),0.94,IF(AND(A2203="China",J2203=2050),0.92,IF(AND(A2203="India",J2203=2035),0.95,IF(AND(A2203="India",J2203=2050),0.92,IF(AND(A2203="Middle East",J2203=2035),0.94,IF(AND(A2203="Middle East",J2203=2050),0.9,IF(AND(A2203="Africa",J2203=2035),0.94,IF(AND(A2203="Africa",J2203=2050),0.91,IF(AND(A2203="Brazil",J2203=2035),0.95,IF(AND(A2203="Brazil",J2203=2050),0.92,""))))))))))))))))))</f>
        <v>*0.94</v>
      </c>
      <c r="P2203" s="41" t="s">
        <v>3054</v>
      </c>
      <c r="Q2203" s="52" t="s">
        <v>35</v>
      </c>
      <c r="R2203" s="41" t="n">
        <v>2035</v>
      </c>
      <c r="S2203" s="53" t="str">
        <f aca="false">"*"&amp;IF(AND(A2203="EU",R2203=2035),0.95,IF(AND(A2203="EU",R2203=2050),0.93,IF(AND(A2203="USA",R2203=2035),0.96,IF(AND(A2203="USA",R2203=2050),0.93,IF(AND(A2203="Japan",R2203=2035),0.94,IF(AND(A2203="Japan",R2203=2050),0.92,IF(AND(A2203="Russia",R2203=2035),0.95,IF(AND(A2203="Russia",R2203=2050),0.91,IF(AND(A2203="China",R2203=2035),0.93,IF(AND(A2203="China",R2203=2050),0.92,IF(AND(A2203="India",R2203=2035),0.94,IF(AND(A2203="India",R2203=2050),0.91,IF(AND(A2203="Middle East",R2203=2035),0.92,IF(AND(A2203="Middle East",R2203=2050),0.89,IF(AND(A2203="Africa",R2203=2035),0.93,IF(AND(A2203="Africa",R2203=2050),0.9,IF(AND(A2203="Brazil",R2203=2035),0.95,IF(AND(A2203="Brazil",R2203=2050),0.92,""))))))))))))))))))</f>
        <v>*0.96</v>
      </c>
      <c r="U2203" s="41" t="s">
        <v>3054</v>
      </c>
      <c r="V2203" s="52" t="s">
        <v>35</v>
      </c>
      <c r="W2203" s="41" t="n">
        <v>2050</v>
      </c>
      <c r="X2203" s="53" t="str">
        <f aca="false">"*"&amp;IF(AND(A2203="EU",W2203=2035),0.95,IF(AND(A2203="EU",W2203=2050),0.93,IF(AND(A2203="USA",W2203=2035),0.96,IF(AND(A2203="USA",W2203=2050),0.93,IF(AND(A2203="Japan",W2203=2035),0.94,IF(AND(A2203="Japan",W2203=2050),0.92,IF(AND(A2203="Russia",W2203=2035),0.95,IF(AND(A2203="Russia",W2203=2050),0.91,IF(AND(A2203="China",W2203=2035),0.93,IF(AND(A2203="China",W2203=2050),0.92,IF(AND(A2203="India",W2203=2035),0.94,IF(AND(A2203="India",W2203=2050),0.91,IF(AND(A2203="Middle East",W2203=2035),0.92,IF(AND(A2203="Middle East",W2203=2050),0.89,IF(AND(A2203="Africa",W2203=2035),0.93,IF(AND(A2203="Africa",W2203=2050),0.9,IF(AND(A2203="Brazil",W2203=2035),0.95,IF(AND(A2203="Brazil",W2203=2050),0.92,""))))))))))))))))))</f>
        <v>*0.93</v>
      </c>
      <c r="AC2203" s="0" t="s">
        <v>3054</v>
      </c>
      <c r="AD2203" s="50" t="s">
        <v>35</v>
      </c>
      <c r="AE2203" s="0" t="n">
        <v>2035</v>
      </c>
      <c r="AF2203" s="51" t="str">
        <f aca="false">"*"&amp;IF(AND(A2203="EU",AE2203=2035),0.93,IF(AND(A2203="EU",AE2203=2050),0.9,IF(AND(A2203="USA",AE2203=2035),0.92,IF(AND(A2203="USA",AE2203=2050),0.89,IF(AND(A2203="Japan",AE2203=2035),0.92,IF(AND(A2203="Japan",AE2203=2050),0.89,IF(AND(A2203="Russia",AE2203=2035),0.91,IF(AND(A2203="Russia",AE2203=2050),0.86,IF(AND(A2203="China",AE2203=2035),0.91,IF(AND(A2203="China",AE2203=2050),0.87,IF(AND(A2203="India",AE2203=2035),0.92,IF(AND(A2203="India",AE2203=2050),0.87,IF(AND(A2203="Middle East",AE2203=2035),0.89,IF(AND(A2203="Middle East",AE2203=2050),0.84,IF(AND(A2203="Africa",AE2203=2035),0.9,IF(AND(A2203="Africa",AE2203=2050),0.86,IF(AND(A2203="Brazil",AE2203=2035),0.93,IF(AND(A2203="Brazil",AE2203=2050),0.89,""))))))))))))))))))</f>
        <v>*0.92</v>
      </c>
      <c r="AG2203" s="51" t="str">
        <f aca="false">AG2202</f>
        <v>REZoning_Sol-Win</v>
      </c>
      <c r="AI2203" s="0" t="s">
        <v>3054</v>
      </c>
      <c r="AJ2203" s="50" t="s">
        <v>35</v>
      </c>
      <c r="AK2203" s="0" t="n">
        <v>2050</v>
      </c>
      <c r="AL2203" s="51" t="str">
        <f aca="false">"*"&amp;IF(AND(A2203="EU",AK2203=2035),0.93,IF(AND(A2203="EU",AK2203=2050),0.9,IF(AND(A2203="USA",AK2203=2035),0.92,IF(AND(A2203="USA",AK2203=2050),0.89,IF(AND(A2203="Japan",AK2203=2035),0.92,IF(AND(A2203="Japan",AK2203=2050),0.89,IF(AND(A2203="Russia",AK2203=2035),0.91,IF(AND(A2203="Russia",AK2203=2050),0.86,IF(AND(A2203="China",AK2203=2035),0.91,IF(AND(A2203="China",AK2203=2050),0.87,IF(AND(A2203="India",AK2203=2035),0.92,IF(AND(A2203="India",AK2203=2050),0.87,IF(AND(A2203="Middle East",AK2203=2035),0.89,IF(AND(A2203="Middle East",AK2203=2050),0.84,IF(AND(A2203="Africa",AK2203=2035),0.9,IF(AND(A2203="Africa",AK2203=2050),0.86,IF(AND(A2203="Brazil",AK2203=2035),0.93,IF(AND(A2203="Brazil",AK2203=2050),0.89,""))))))))))))))))))</f>
        <v>*0.89</v>
      </c>
      <c r="AM2203" s="51" t="str">
        <f aca="false">AM2202</f>
        <v>REZoning_Sol-Win</v>
      </c>
      <c r="AP2203" s="0" t="s">
        <v>3054</v>
      </c>
      <c r="AQ2203" s="0" t="s">
        <v>35</v>
      </c>
      <c r="AR2203" s="0" t="n">
        <v>2100</v>
      </c>
      <c r="AS2203" s="0" t="s">
        <v>914</v>
      </c>
      <c r="AT2203" s="0" t="s">
        <v>36</v>
      </c>
    </row>
    <row r="2204" customFormat="false" ht="28.5" hidden="false" customHeight="true" outlineLevel="0" collapsed="false">
      <c r="A2204" s="3" t="s">
        <v>76</v>
      </c>
      <c r="C2204" s="0" t="s">
        <v>3055</v>
      </c>
      <c r="D2204" s="50" t="s">
        <v>35</v>
      </c>
      <c r="E2204" s="0" t="n">
        <v>2035</v>
      </c>
      <c r="F2204" s="51" t="str">
        <f aca="false">"*"&amp;IF(AND(A2204="EU",E2204=2035),0.95,IF(AND(A2204="EU",E2204=2050),0.93,IF(AND(A2204="USA",E2204=2035),0.96,IF(AND(A2204="USA",E2204=2050),0.94,IF(AND(A2204="Japan",E2204=2035),0.94,IF(AND(A2204="Japan",E2204=2050),0.92,IF(AND(A2204="Russia",E2204=2035),0.95,IF(AND(A2204="Russia",E2204=2050),0.93,IF(AND(A2204="China",E2204=2035),0.94,IF(AND(A2204="China",E2204=2050),0.92,IF(AND(A2204="India",E2204=2035),0.95,IF(AND(A2204="India",E2204=2050),0.92,IF(AND(A2204="Middle East",E2204=2035),0.94,IF(AND(A2204="Middle East",E2204=2050),0.9,IF(AND(A2204="Africa",E2204=2035),0.94,IF(AND(A2204="Africa",E2204=2050),0.91,IF(AND(A2204="Brazil",E2204=2035),0.95,IF(AND(A2204="Brazil",E2204=2050),0.92,""))))))))))))))))))</f>
        <v>*0.96</v>
      </c>
      <c r="H2204" s="0" t="s">
        <v>3055</v>
      </c>
      <c r="I2204" s="50" t="s">
        <v>35</v>
      </c>
      <c r="J2204" s="0" t="n">
        <v>2050</v>
      </c>
      <c r="K2204" s="48" t="str">
        <f aca="false">"*"&amp;IF(AND(A2204="EU",J2204=2035),0.95,IF(AND(A2204="EU",J2204=2050),0.93,IF(AND(A2204="USA",J2204=2035),0.96,IF(AND(A2204="USA",J2204=2050),0.94,IF(AND(A2204="Japan",J2204=2035),0.94,IF(AND(A2204="Japan",J2204=2050),0.92,IF(AND(A2204="Russia",J2204=2035),0.95,IF(AND(A2204="Russia",J2204=2050),0.93,IF(AND(A2204="China",J2204=2035),0.94,IF(AND(A2204="China",J2204=2050),0.92,IF(AND(A2204="India",J2204=2035),0.95,IF(AND(A2204="India",J2204=2050),0.92,IF(AND(A2204="Middle East",J2204=2035),0.94,IF(AND(A2204="Middle East",J2204=2050),0.9,IF(AND(A2204="Africa",J2204=2035),0.94,IF(AND(A2204="Africa",J2204=2050),0.91,IF(AND(A2204="Brazil",J2204=2035),0.95,IF(AND(A2204="Brazil",J2204=2050),0.92,""))))))))))))))))))</f>
        <v>*0.94</v>
      </c>
      <c r="P2204" s="41" t="s">
        <v>3055</v>
      </c>
      <c r="Q2204" s="52" t="s">
        <v>35</v>
      </c>
      <c r="R2204" s="41" t="n">
        <v>2035</v>
      </c>
      <c r="S2204" s="53" t="str">
        <f aca="false">"*"&amp;IF(AND(A2204="EU",R2204=2035),0.95,IF(AND(A2204="EU",R2204=2050),0.93,IF(AND(A2204="USA",R2204=2035),0.96,IF(AND(A2204="USA",R2204=2050),0.93,IF(AND(A2204="Japan",R2204=2035),0.94,IF(AND(A2204="Japan",R2204=2050),0.92,IF(AND(A2204="Russia",R2204=2035),0.95,IF(AND(A2204="Russia",R2204=2050),0.91,IF(AND(A2204="China",R2204=2035),0.93,IF(AND(A2204="China",R2204=2050),0.92,IF(AND(A2204="India",R2204=2035),0.94,IF(AND(A2204="India",R2204=2050),0.91,IF(AND(A2204="Middle East",R2204=2035),0.92,IF(AND(A2204="Middle East",R2204=2050),0.89,IF(AND(A2204="Africa",R2204=2035),0.93,IF(AND(A2204="Africa",R2204=2050),0.9,IF(AND(A2204="Brazil",R2204=2035),0.95,IF(AND(A2204="Brazil",R2204=2050),0.92,""))))))))))))))))))</f>
        <v>*0.96</v>
      </c>
      <c r="U2204" s="41" t="s">
        <v>3055</v>
      </c>
      <c r="V2204" s="52" t="s">
        <v>35</v>
      </c>
      <c r="W2204" s="41" t="n">
        <v>2050</v>
      </c>
      <c r="X2204" s="53" t="str">
        <f aca="false">"*"&amp;IF(AND(A2204="EU",W2204=2035),0.95,IF(AND(A2204="EU",W2204=2050),0.93,IF(AND(A2204="USA",W2204=2035),0.96,IF(AND(A2204="USA",W2204=2050),0.93,IF(AND(A2204="Japan",W2204=2035),0.94,IF(AND(A2204="Japan",W2204=2050),0.92,IF(AND(A2204="Russia",W2204=2035),0.95,IF(AND(A2204="Russia",W2204=2050),0.91,IF(AND(A2204="China",W2204=2035),0.93,IF(AND(A2204="China",W2204=2050),0.92,IF(AND(A2204="India",W2204=2035),0.94,IF(AND(A2204="India",W2204=2050),0.91,IF(AND(A2204="Middle East",W2204=2035),0.92,IF(AND(A2204="Middle East",W2204=2050),0.89,IF(AND(A2204="Africa",W2204=2035),0.93,IF(AND(A2204="Africa",W2204=2050),0.9,IF(AND(A2204="Brazil",W2204=2035),0.95,IF(AND(A2204="Brazil",W2204=2050),0.92,""))))))))))))))))))</f>
        <v>*0.93</v>
      </c>
      <c r="AC2204" s="0" t="s">
        <v>3055</v>
      </c>
      <c r="AD2204" s="50" t="s">
        <v>35</v>
      </c>
      <c r="AE2204" s="0" t="n">
        <v>2035</v>
      </c>
      <c r="AF2204" s="51" t="str">
        <f aca="false">"*"&amp;IF(AND(A2204="EU",AE2204=2035),0.93,IF(AND(A2204="EU",AE2204=2050),0.9,IF(AND(A2204="USA",AE2204=2035),0.92,IF(AND(A2204="USA",AE2204=2050),0.89,IF(AND(A2204="Japan",AE2204=2035),0.92,IF(AND(A2204="Japan",AE2204=2050),0.89,IF(AND(A2204="Russia",AE2204=2035),0.91,IF(AND(A2204="Russia",AE2204=2050),0.86,IF(AND(A2204="China",AE2204=2035),0.91,IF(AND(A2204="China",AE2204=2050),0.87,IF(AND(A2204="India",AE2204=2035),0.92,IF(AND(A2204="India",AE2204=2050),0.87,IF(AND(A2204="Middle East",AE2204=2035),0.89,IF(AND(A2204="Middle East",AE2204=2050),0.84,IF(AND(A2204="Africa",AE2204=2035),0.9,IF(AND(A2204="Africa",AE2204=2050),0.86,IF(AND(A2204="Brazil",AE2204=2035),0.93,IF(AND(A2204="Brazil",AE2204=2050),0.89,""))))))))))))))))))</f>
        <v>*0.92</v>
      </c>
      <c r="AG2204" s="51" t="str">
        <f aca="false">AG2203</f>
        <v>REZoning_Sol-Win</v>
      </c>
      <c r="AI2204" s="0" t="s">
        <v>3055</v>
      </c>
      <c r="AJ2204" s="50" t="s">
        <v>35</v>
      </c>
      <c r="AK2204" s="0" t="n">
        <v>2050</v>
      </c>
      <c r="AL2204" s="51" t="str">
        <f aca="false">"*"&amp;IF(AND(A2204="EU",AK2204=2035),0.93,IF(AND(A2204="EU",AK2204=2050),0.9,IF(AND(A2204="USA",AK2204=2035),0.92,IF(AND(A2204="USA",AK2204=2050),0.89,IF(AND(A2204="Japan",AK2204=2035),0.92,IF(AND(A2204="Japan",AK2204=2050),0.89,IF(AND(A2204="Russia",AK2204=2035),0.91,IF(AND(A2204="Russia",AK2204=2050),0.86,IF(AND(A2204="China",AK2204=2035),0.91,IF(AND(A2204="China",AK2204=2050),0.87,IF(AND(A2204="India",AK2204=2035),0.92,IF(AND(A2204="India",AK2204=2050),0.87,IF(AND(A2204="Middle East",AK2204=2035),0.89,IF(AND(A2204="Middle East",AK2204=2050),0.84,IF(AND(A2204="Africa",AK2204=2035),0.9,IF(AND(A2204="Africa",AK2204=2050),0.86,IF(AND(A2204="Brazil",AK2204=2035),0.93,IF(AND(A2204="Brazil",AK2204=2050),0.89,""))))))))))))))))))</f>
        <v>*0.89</v>
      </c>
      <c r="AM2204" s="51" t="str">
        <f aca="false">AM2203</f>
        <v>REZoning_Sol-Win</v>
      </c>
      <c r="AP2204" s="0" t="s">
        <v>3055</v>
      </c>
      <c r="AQ2204" s="0" t="s">
        <v>35</v>
      </c>
      <c r="AR2204" s="0" t="n">
        <v>2100</v>
      </c>
      <c r="AS2204" s="0" t="s">
        <v>914</v>
      </c>
      <c r="AT2204" s="0" t="s">
        <v>36</v>
      </c>
    </row>
    <row r="2205" customFormat="false" ht="28.5" hidden="false" customHeight="true" outlineLevel="0" collapsed="false">
      <c r="A2205" s="3" t="s">
        <v>76</v>
      </c>
      <c r="C2205" s="0" t="s">
        <v>3056</v>
      </c>
      <c r="D2205" s="50" t="s">
        <v>35</v>
      </c>
      <c r="E2205" s="0" t="n">
        <v>2035</v>
      </c>
      <c r="F2205" s="51" t="str">
        <f aca="false">"*"&amp;IF(AND(A2205="EU",E2205=2035),0.95,IF(AND(A2205="EU",E2205=2050),0.93,IF(AND(A2205="USA",E2205=2035),0.96,IF(AND(A2205="USA",E2205=2050),0.94,IF(AND(A2205="Japan",E2205=2035),0.94,IF(AND(A2205="Japan",E2205=2050),0.92,IF(AND(A2205="Russia",E2205=2035),0.95,IF(AND(A2205="Russia",E2205=2050),0.93,IF(AND(A2205="China",E2205=2035),0.94,IF(AND(A2205="China",E2205=2050),0.92,IF(AND(A2205="India",E2205=2035),0.95,IF(AND(A2205="India",E2205=2050),0.92,IF(AND(A2205="Middle East",E2205=2035),0.94,IF(AND(A2205="Middle East",E2205=2050),0.9,IF(AND(A2205="Africa",E2205=2035),0.94,IF(AND(A2205="Africa",E2205=2050),0.91,IF(AND(A2205="Brazil",E2205=2035),0.95,IF(AND(A2205="Brazil",E2205=2050),0.92,""))))))))))))))))))</f>
        <v>*0.96</v>
      </c>
      <c r="H2205" s="0" t="s">
        <v>3056</v>
      </c>
      <c r="I2205" s="50" t="s">
        <v>35</v>
      </c>
      <c r="J2205" s="0" t="n">
        <v>2050</v>
      </c>
      <c r="K2205" s="48" t="str">
        <f aca="false">"*"&amp;IF(AND(A2205="EU",J2205=2035),0.95,IF(AND(A2205="EU",J2205=2050),0.93,IF(AND(A2205="USA",J2205=2035),0.96,IF(AND(A2205="USA",J2205=2050),0.94,IF(AND(A2205="Japan",J2205=2035),0.94,IF(AND(A2205="Japan",J2205=2050),0.92,IF(AND(A2205="Russia",J2205=2035),0.95,IF(AND(A2205="Russia",J2205=2050),0.93,IF(AND(A2205="China",J2205=2035),0.94,IF(AND(A2205="China",J2205=2050),0.92,IF(AND(A2205="India",J2205=2035),0.95,IF(AND(A2205="India",J2205=2050),0.92,IF(AND(A2205="Middle East",J2205=2035),0.94,IF(AND(A2205="Middle East",J2205=2050),0.9,IF(AND(A2205="Africa",J2205=2035),0.94,IF(AND(A2205="Africa",J2205=2050),0.91,IF(AND(A2205="Brazil",J2205=2035),0.95,IF(AND(A2205="Brazil",J2205=2050),0.92,""))))))))))))))))))</f>
        <v>*0.94</v>
      </c>
      <c r="P2205" s="41" t="s">
        <v>3056</v>
      </c>
      <c r="Q2205" s="52" t="s">
        <v>35</v>
      </c>
      <c r="R2205" s="41" t="n">
        <v>2035</v>
      </c>
      <c r="S2205" s="53" t="str">
        <f aca="false">"*"&amp;IF(AND(A2205="EU",R2205=2035),0.95,IF(AND(A2205="EU",R2205=2050),0.93,IF(AND(A2205="USA",R2205=2035),0.96,IF(AND(A2205="USA",R2205=2050),0.93,IF(AND(A2205="Japan",R2205=2035),0.94,IF(AND(A2205="Japan",R2205=2050),0.92,IF(AND(A2205="Russia",R2205=2035),0.95,IF(AND(A2205="Russia",R2205=2050),0.91,IF(AND(A2205="China",R2205=2035),0.93,IF(AND(A2205="China",R2205=2050),0.92,IF(AND(A2205="India",R2205=2035),0.94,IF(AND(A2205="India",R2205=2050),0.91,IF(AND(A2205="Middle East",R2205=2035),0.92,IF(AND(A2205="Middle East",R2205=2050),0.89,IF(AND(A2205="Africa",R2205=2035),0.93,IF(AND(A2205="Africa",R2205=2050),0.9,IF(AND(A2205="Brazil",R2205=2035),0.95,IF(AND(A2205="Brazil",R2205=2050),0.92,""))))))))))))))))))</f>
        <v>*0.96</v>
      </c>
      <c r="U2205" s="41" t="s">
        <v>3056</v>
      </c>
      <c r="V2205" s="52" t="s">
        <v>35</v>
      </c>
      <c r="W2205" s="41" t="n">
        <v>2050</v>
      </c>
      <c r="X2205" s="53" t="str">
        <f aca="false">"*"&amp;IF(AND(A2205="EU",W2205=2035),0.95,IF(AND(A2205="EU",W2205=2050),0.93,IF(AND(A2205="USA",W2205=2035),0.96,IF(AND(A2205="USA",W2205=2050),0.93,IF(AND(A2205="Japan",W2205=2035),0.94,IF(AND(A2205="Japan",W2205=2050),0.92,IF(AND(A2205="Russia",W2205=2035),0.95,IF(AND(A2205="Russia",W2205=2050),0.91,IF(AND(A2205="China",W2205=2035),0.93,IF(AND(A2205="China",W2205=2050),0.92,IF(AND(A2205="India",W2205=2035),0.94,IF(AND(A2205="India",W2205=2050),0.91,IF(AND(A2205="Middle East",W2205=2035),0.92,IF(AND(A2205="Middle East",W2205=2050),0.89,IF(AND(A2205="Africa",W2205=2035),0.93,IF(AND(A2205="Africa",W2205=2050),0.9,IF(AND(A2205="Brazil",W2205=2035),0.95,IF(AND(A2205="Brazil",W2205=2050),0.92,""))))))))))))))))))</f>
        <v>*0.93</v>
      </c>
      <c r="AC2205" s="0" t="s">
        <v>3056</v>
      </c>
      <c r="AD2205" s="50" t="s">
        <v>35</v>
      </c>
      <c r="AE2205" s="0" t="n">
        <v>2035</v>
      </c>
      <c r="AF2205" s="51" t="str">
        <f aca="false">"*"&amp;IF(AND(A2205="EU",AE2205=2035),0.93,IF(AND(A2205="EU",AE2205=2050),0.9,IF(AND(A2205="USA",AE2205=2035),0.92,IF(AND(A2205="USA",AE2205=2050),0.89,IF(AND(A2205="Japan",AE2205=2035),0.92,IF(AND(A2205="Japan",AE2205=2050),0.89,IF(AND(A2205="Russia",AE2205=2035),0.91,IF(AND(A2205="Russia",AE2205=2050),0.86,IF(AND(A2205="China",AE2205=2035),0.91,IF(AND(A2205="China",AE2205=2050),0.87,IF(AND(A2205="India",AE2205=2035),0.92,IF(AND(A2205="India",AE2205=2050),0.87,IF(AND(A2205="Middle East",AE2205=2035),0.89,IF(AND(A2205="Middle East",AE2205=2050),0.84,IF(AND(A2205="Africa",AE2205=2035),0.9,IF(AND(A2205="Africa",AE2205=2050),0.86,IF(AND(A2205="Brazil",AE2205=2035),0.93,IF(AND(A2205="Brazil",AE2205=2050),0.89,""))))))))))))))))))</f>
        <v>*0.92</v>
      </c>
      <c r="AG2205" s="51" t="str">
        <f aca="false">AG2204</f>
        <v>REZoning_Sol-Win</v>
      </c>
      <c r="AI2205" s="0" t="s">
        <v>3056</v>
      </c>
      <c r="AJ2205" s="50" t="s">
        <v>35</v>
      </c>
      <c r="AK2205" s="0" t="n">
        <v>2050</v>
      </c>
      <c r="AL2205" s="51" t="str">
        <f aca="false">"*"&amp;IF(AND(A2205="EU",AK2205=2035),0.93,IF(AND(A2205="EU",AK2205=2050),0.9,IF(AND(A2205="USA",AK2205=2035),0.92,IF(AND(A2205="USA",AK2205=2050),0.89,IF(AND(A2205="Japan",AK2205=2035),0.92,IF(AND(A2205="Japan",AK2205=2050),0.89,IF(AND(A2205="Russia",AK2205=2035),0.91,IF(AND(A2205="Russia",AK2205=2050),0.86,IF(AND(A2205="China",AK2205=2035),0.91,IF(AND(A2205="China",AK2205=2050),0.87,IF(AND(A2205="India",AK2205=2035),0.92,IF(AND(A2205="India",AK2205=2050),0.87,IF(AND(A2205="Middle East",AK2205=2035),0.89,IF(AND(A2205="Middle East",AK2205=2050),0.84,IF(AND(A2205="Africa",AK2205=2035),0.9,IF(AND(A2205="Africa",AK2205=2050),0.86,IF(AND(A2205="Brazil",AK2205=2035),0.93,IF(AND(A2205="Brazil",AK2205=2050),0.89,""))))))))))))))))))</f>
        <v>*0.89</v>
      </c>
      <c r="AM2205" s="51" t="str">
        <f aca="false">AM2204</f>
        <v>REZoning_Sol-Win</v>
      </c>
      <c r="AP2205" s="0" t="s">
        <v>3056</v>
      </c>
      <c r="AQ2205" s="0" t="s">
        <v>35</v>
      </c>
      <c r="AR2205" s="0" t="n">
        <v>2100</v>
      </c>
      <c r="AS2205" s="0" t="s">
        <v>914</v>
      </c>
      <c r="AT2205" s="0" t="s">
        <v>36</v>
      </c>
    </row>
    <row r="2206" customFormat="false" ht="28.5" hidden="false" customHeight="true" outlineLevel="0" collapsed="false">
      <c r="A2206" s="3" t="s">
        <v>76</v>
      </c>
      <c r="C2206" s="0" t="s">
        <v>3057</v>
      </c>
      <c r="D2206" s="50" t="s">
        <v>35</v>
      </c>
      <c r="E2206" s="0" t="n">
        <v>2035</v>
      </c>
      <c r="F2206" s="51" t="str">
        <f aca="false">"*"&amp;IF(AND(A2206="EU",E2206=2035),0.95,IF(AND(A2206="EU",E2206=2050),0.93,IF(AND(A2206="USA",E2206=2035),0.96,IF(AND(A2206="USA",E2206=2050),0.94,IF(AND(A2206="Japan",E2206=2035),0.94,IF(AND(A2206="Japan",E2206=2050),0.92,IF(AND(A2206="Russia",E2206=2035),0.95,IF(AND(A2206="Russia",E2206=2050),0.93,IF(AND(A2206="China",E2206=2035),0.94,IF(AND(A2206="China",E2206=2050),0.92,IF(AND(A2206="India",E2206=2035),0.95,IF(AND(A2206="India",E2206=2050),0.92,IF(AND(A2206="Middle East",E2206=2035),0.94,IF(AND(A2206="Middle East",E2206=2050),0.9,IF(AND(A2206="Africa",E2206=2035),0.94,IF(AND(A2206="Africa",E2206=2050),0.91,IF(AND(A2206="Brazil",E2206=2035),0.95,IF(AND(A2206="Brazil",E2206=2050),0.92,""))))))))))))))))))</f>
        <v>*0.96</v>
      </c>
      <c r="H2206" s="0" t="s">
        <v>3057</v>
      </c>
      <c r="I2206" s="50" t="s">
        <v>35</v>
      </c>
      <c r="J2206" s="0" t="n">
        <v>2050</v>
      </c>
      <c r="K2206" s="48" t="str">
        <f aca="false">"*"&amp;IF(AND(A2206="EU",J2206=2035),0.95,IF(AND(A2206="EU",J2206=2050),0.93,IF(AND(A2206="USA",J2206=2035),0.96,IF(AND(A2206="USA",J2206=2050),0.94,IF(AND(A2206="Japan",J2206=2035),0.94,IF(AND(A2206="Japan",J2206=2050),0.92,IF(AND(A2206="Russia",J2206=2035),0.95,IF(AND(A2206="Russia",J2206=2050),0.93,IF(AND(A2206="China",J2206=2035),0.94,IF(AND(A2206="China",J2206=2050),0.92,IF(AND(A2206="India",J2206=2035),0.95,IF(AND(A2206="India",J2206=2050),0.92,IF(AND(A2206="Middle East",J2206=2035),0.94,IF(AND(A2206="Middle East",J2206=2050),0.9,IF(AND(A2206="Africa",J2206=2035),0.94,IF(AND(A2206="Africa",J2206=2050),0.91,IF(AND(A2206="Brazil",J2206=2035),0.95,IF(AND(A2206="Brazil",J2206=2050),0.92,""))))))))))))))))))</f>
        <v>*0.94</v>
      </c>
      <c r="P2206" s="41" t="s">
        <v>3057</v>
      </c>
      <c r="Q2206" s="52" t="s">
        <v>35</v>
      </c>
      <c r="R2206" s="41" t="n">
        <v>2035</v>
      </c>
      <c r="S2206" s="53" t="str">
        <f aca="false">"*"&amp;IF(AND(A2206="EU",R2206=2035),0.95,IF(AND(A2206="EU",R2206=2050),0.93,IF(AND(A2206="USA",R2206=2035),0.96,IF(AND(A2206="USA",R2206=2050),0.93,IF(AND(A2206="Japan",R2206=2035),0.94,IF(AND(A2206="Japan",R2206=2050),0.92,IF(AND(A2206="Russia",R2206=2035),0.95,IF(AND(A2206="Russia",R2206=2050),0.91,IF(AND(A2206="China",R2206=2035),0.93,IF(AND(A2206="China",R2206=2050),0.92,IF(AND(A2206="India",R2206=2035),0.94,IF(AND(A2206="India",R2206=2050),0.91,IF(AND(A2206="Middle East",R2206=2035),0.92,IF(AND(A2206="Middle East",R2206=2050),0.89,IF(AND(A2206="Africa",R2206=2035),0.93,IF(AND(A2206="Africa",R2206=2050),0.9,IF(AND(A2206="Brazil",R2206=2035),0.95,IF(AND(A2206="Brazil",R2206=2050),0.92,""))))))))))))))))))</f>
        <v>*0.96</v>
      </c>
      <c r="U2206" s="41" t="s">
        <v>3057</v>
      </c>
      <c r="V2206" s="52" t="s">
        <v>35</v>
      </c>
      <c r="W2206" s="41" t="n">
        <v>2050</v>
      </c>
      <c r="X2206" s="53" t="str">
        <f aca="false">"*"&amp;IF(AND(A2206="EU",W2206=2035),0.95,IF(AND(A2206="EU",W2206=2050),0.93,IF(AND(A2206="USA",W2206=2035),0.96,IF(AND(A2206="USA",W2206=2050),0.93,IF(AND(A2206="Japan",W2206=2035),0.94,IF(AND(A2206="Japan",W2206=2050),0.92,IF(AND(A2206="Russia",W2206=2035),0.95,IF(AND(A2206="Russia",W2206=2050),0.91,IF(AND(A2206="China",W2206=2035),0.93,IF(AND(A2206="China",W2206=2050),0.92,IF(AND(A2206="India",W2206=2035),0.94,IF(AND(A2206="India",W2206=2050),0.91,IF(AND(A2206="Middle East",W2206=2035),0.92,IF(AND(A2206="Middle East",W2206=2050),0.89,IF(AND(A2206="Africa",W2206=2035),0.93,IF(AND(A2206="Africa",W2206=2050),0.9,IF(AND(A2206="Brazil",W2206=2035),0.95,IF(AND(A2206="Brazil",W2206=2050),0.92,""))))))))))))))))))</f>
        <v>*0.93</v>
      </c>
      <c r="AC2206" s="0" t="s">
        <v>3057</v>
      </c>
      <c r="AD2206" s="50" t="s">
        <v>35</v>
      </c>
      <c r="AE2206" s="0" t="n">
        <v>2035</v>
      </c>
      <c r="AF2206" s="51" t="str">
        <f aca="false">"*"&amp;IF(AND(A2206="EU",AE2206=2035),0.93,IF(AND(A2206="EU",AE2206=2050),0.9,IF(AND(A2206="USA",AE2206=2035),0.92,IF(AND(A2206="USA",AE2206=2050),0.89,IF(AND(A2206="Japan",AE2206=2035),0.92,IF(AND(A2206="Japan",AE2206=2050),0.89,IF(AND(A2206="Russia",AE2206=2035),0.91,IF(AND(A2206="Russia",AE2206=2050),0.86,IF(AND(A2206="China",AE2206=2035),0.91,IF(AND(A2206="China",AE2206=2050),0.87,IF(AND(A2206="India",AE2206=2035),0.92,IF(AND(A2206="India",AE2206=2050),0.87,IF(AND(A2206="Middle East",AE2206=2035),0.89,IF(AND(A2206="Middle East",AE2206=2050),0.84,IF(AND(A2206="Africa",AE2206=2035),0.9,IF(AND(A2206="Africa",AE2206=2050),0.86,IF(AND(A2206="Brazil",AE2206=2035),0.93,IF(AND(A2206="Brazil",AE2206=2050),0.89,""))))))))))))))))))</f>
        <v>*0.92</v>
      </c>
      <c r="AG2206" s="51" t="str">
        <f aca="false">AG2205</f>
        <v>REZoning_Sol-Win</v>
      </c>
      <c r="AI2206" s="0" t="s">
        <v>3057</v>
      </c>
      <c r="AJ2206" s="50" t="s">
        <v>35</v>
      </c>
      <c r="AK2206" s="0" t="n">
        <v>2050</v>
      </c>
      <c r="AL2206" s="51" t="str">
        <f aca="false">"*"&amp;IF(AND(A2206="EU",AK2206=2035),0.93,IF(AND(A2206="EU",AK2206=2050),0.9,IF(AND(A2206="USA",AK2206=2035),0.92,IF(AND(A2206="USA",AK2206=2050),0.89,IF(AND(A2206="Japan",AK2206=2035),0.92,IF(AND(A2206="Japan",AK2206=2050),0.89,IF(AND(A2206="Russia",AK2206=2035),0.91,IF(AND(A2206="Russia",AK2206=2050),0.86,IF(AND(A2206="China",AK2206=2035),0.91,IF(AND(A2206="China",AK2206=2050),0.87,IF(AND(A2206="India",AK2206=2035),0.92,IF(AND(A2206="India",AK2206=2050),0.87,IF(AND(A2206="Middle East",AK2206=2035),0.89,IF(AND(A2206="Middle East",AK2206=2050),0.84,IF(AND(A2206="Africa",AK2206=2035),0.9,IF(AND(A2206="Africa",AK2206=2050),0.86,IF(AND(A2206="Brazil",AK2206=2035),0.93,IF(AND(A2206="Brazil",AK2206=2050),0.89,""))))))))))))))))))</f>
        <v>*0.89</v>
      </c>
      <c r="AM2206" s="51" t="str">
        <f aca="false">AM2205</f>
        <v>REZoning_Sol-Win</v>
      </c>
      <c r="AP2206" s="0" t="s">
        <v>3057</v>
      </c>
      <c r="AQ2206" s="0" t="s">
        <v>35</v>
      </c>
      <c r="AR2206" s="0" t="n">
        <v>2100</v>
      </c>
      <c r="AS2206" s="0" t="s">
        <v>914</v>
      </c>
      <c r="AT2206" s="0" t="s">
        <v>36</v>
      </c>
    </row>
    <row r="2207" customFormat="false" ht="28.5" hidden="false" customHeight="true" outlineLevel="0" collapsed="false">
      <c r="A2207" s="3" t="s">
        <v>76</v>
      </c>
      <c r="C2207" s="0" t="s">
        <v>3058</v>
      </c>
      <c r="D2207" s="50" t="s">
        <v>35</v>
      </c>
      <c r="E2207" s="0" t="n">
        <v>2035</v>
      </c>
      <c r="F2207" s="51" t="str">
        <f aca="false">"*"&amp;IF(AND(A2207="EU",E2207=2035),0.95,IF(AND(A2207="EU",E2207=2050),0.93,IF(AND(A2207="USA",E2207=2035),0.96,IF(AND(A2207="USA",E2207=2050),0.94,IF(AND(A2207="Japan",E2207=2035),0.94,IF(AND(A2207="Japan",E2207=2050),0.92,IF(AND(A2207="Russia",E2207=2035),0.95,IF(AND(A2207="Russia",E2207=2050),0.93,IF(AND(A2207="China",E2207=2035),0.94,IF(AND(A2207="China",E2207=2050),0.92,IF(AND(A2207="India",E2207=2035),0.95,IF(AND(A2207="India",E2207=2050),0.92,IF(AND(A2207="Middle East",E2207=2035),0.94,IF(AND(A2207="Middle East",E2207=2050),0.9,IF(AND(A2207="Africa",E2207=2035),0.94,IF(AND(A2207="Africa",E2207=2050),0.91,IF(AND(A2207="Brazil",E2207=2035),0.95,IF(AND(A2207="Brazil",E2207=2050),0.92,""))))))))))))))))))</f>
        <v>*0.96</v>
      </c>
      <c r="H2207" s="0" t="s">
        <v>3058</v>
      </c>
      <c r="I2207" s="50" t="s">
        <v>35</v>
      </c>
      <c r="J2207" s="0" t="n">
        <v>2050</v>
      </c>
      <c r="K2207" s="48" t="str">
        <f aca="false">"*"&amp;IF(AND(A2207="EU",J2207=2035),0.95,IF(AND(A2207="EU",J2207=2050),0.93,IF(AND(A2207="USA",J2207=2035),0.96,IF(AND(A2207="USA",J2207=2050),0.94,IF(AND(A2207="Japan",J2207=2035),0.94,IF(AND(A2207="Japan",J2207=2050),0.92,IF(AND(A2207="Russia",J2207=2035),0.95,IF(AND(A2207="Russia",J2207=2050),0.93,IF(AND(A2207="China",J2207=2035),0.94,IF(AND(A2207="China",J2207=2050),0.92,IF(AND(A2207="India",J2207=2035),0.95,IF(AND(A2207="India",J2207=2050),0.92,IF(AND(A2207="Middle East",J2207=2035),0.94,IF(AND(A2207="Middle East",J2207=2050),0.9,IF(AND(A2207="Africa",J2207=2035),0.94,IF(AND(A2207="Africa",J2207=2050),0.91,IF(AND(A2207="Brazil",J2207=2035),0.95,IF(AND(A2207="Brazil",J2207=2050),0.92,""))))))))))))))))))</f>
        <v>*0.94</v>
      </c>
      <c r="P2207" s="41" t="s">
        <v>3058</v>
      </c>
      <c r="Q2207" s="52" t="s">
        <v>35</v>
      </c>
      <c r="R2207" s="41" t="n">
        <v>2035</v>
      </c>
      <c r="S2207" s="53" t="str">
        <f aca="false">"*"&amp;IF(AND(A2207="EU",R2207=2035),0.95,IF(AND(A2207="EU",R2207=2050),0.93,IF(AND(A2207="USA",R2207=2035),0.96,IF(AND(A2207="USA",R2207=2050),0.93,IF(AND(A2207="Japan",R2207=2035),0.94,IF(AND(A2207="Japan",R2207=2050),0.92,IF(AND(A2207="Russia",R2207=2035),0.95,IF(AND(A2207="Russia",R2207=2050),0.91,IF(AND(A2207="China",R2207=2035),0.93,IF(AND(A2207="China",R2207=2050),0.92,IF(AND(A2207="India",R2207=2035),0.94,IF(AND(A2207="India",R2207=2050),0.91,IF(AND(A2207="Middle East",R2207=2035),0.92,IF(AND(A2207="Middle East",R2207=2050),0.89,IF(AND(A2207="Africa",R2207=2035),0.93,IF(AND(A2207="Africa",R2207=2050),0.9,IF(AND(A2207="Brazil",R2207=2035),0.95,IF(AND(A2207="Brazil",R2207=2050),0.92,""))))))))))))))))))</f>
        <v>*0.96</v>
      </c>
      <c r="U2207" s="41" t="s">
        <v>3058</v>
      </c>
      <c r="V2207" s="52" t="s">
        <v>35</v>
      </c>
      <c r="W2207" s="41" t="n">
        <v>2050</v>
      </c>
      <c r="X2207" s="53" t="str">
        <f aca="false">"*"&amp;IF(AND(A2207="EU",W2207=2035),0.95,IF(AND(A2207="EU",W2207=2050),0.93,IF(AND(A2207="USA",W2207=2035),0.96,IF(AND(A2207="USA",W2207=2050),0.93,IF(AND(A2207="Japan",W2207=2035),0.94,IF(AND(A2207="Japan",W2207=2050),0.92,IF(AND(A2207="Russia",W2207=2035),0.95,IF(AND(A2207="Russia",W2207=2050),0.91,IF(AND(A2207="China",W2207=2035),0.93,IF(AND(A2207="China",W2207=2050),0.92,IF(AND(A2207="India",W2207=2035),0.94,IF(AND(A2207="India",W2207=2050),0.91,IF(AND(A2207="Middle East",W2207=2035),0.92,IF(AND(A2207="Middle East",W2207=2050),0.89,IF(AND(A2207="Africa",W2207=2035),0.93,IF(AND(A2207="Africa",W2207=2050),0.9,IF(AND(A2207="Brazil",W2207=2035),0.95,IF(AND(A2207="Brazil",W2207=2050),0.92,""))))))))))))))))))</f>
        <v>*0.93</v>
      </c>
      <c r="AC2207" s="0" t="s">
        <v>3058</v>
      </c>
      <c r="AD2207" s="50" t="s">
        <v>35</v>
      </c>
      <c r="AE2207" s="0" t="n">
        <v>2035</v>
      </c>
      <c r="AF2207" s="51" t="str">
        <f aca="false">"*"&amp;IF(AND(A2207="EU",AE2207=2035),0.93,IF(AND(A2207="EU",AE2207=2050),0.9,IF(AND(A2207="USA",AE2207=2035),0.92,IF(AND(A2207="USA",AE2207=2050),0.89,IF(AND(A2207="Japan",AE2207=2035),0.92,IF(AND(A2207="Japan",AE2207=2050),0.89,IF(AND(A2207="Russia",AE2207=2035),0.91,IF(AND(A2207="Russia",AE2207=2050),0.86,IF(AND(A2207="China",AE2207=2035),0.91,IF(AND(A2207="China",AE2207=2050),0.87,IF(AND(A2207="India",AE2207=2035),0.92,IF(AND(A2207="India",AE2207=2050),0.87,IF(AND(A2207="Middle East",AE2207=2035),0.89,IF(AND(A2207="Middle East",AE2207=2050),0.84,IF(AND(A2207="Africa",AE2207=2035),0.9,IF(AND(A2207="Africa",AE2207=2050),0.86,IF(AND(A2207="Brazil",AE2207=2035),0.93,IF(AND(A2207="Brazil",AE2207=2050),0.89,""))))))))))))))))))</f>
        <v>*0.92</v>
      </c>
      <c r="AG2207" s="51" t="str">
        <f aca="false">AG2206</f>
        <v>REZoning_Sol-Win</v>
      </c>
      <c r="AI2207" s="0" t="s">
        <v>3058</v>
      </c>
      <c r="AJ2207" s="50" t="s">
        <v>35</v>
      </c>
      <c r="AK2207" s="0" t="n">
        <v>2050</v>
      </c>
      <c r="AL2207" s="51" t="str">
        <f aca="false">"*"&amp;IF(AND(A2207="EU",AK2207=2035),0.93,IF(AND(A2207="EU",AK2207=2050),0.9,IF(AND(A2207="USA",AK2207=2035),0.92,IF(AND(A2207="USA",AK2207=2050),0.89,IF(AND(A2207="Japan",AK2207=2035),0.92,IF(AND(A2207="Japan",AK2207=2050),0.89,IF(AND(A2207="Russia",AK2207=2035),0.91,IF(AND(A2207="Russia",AK2207=2050),0.86,IF(AND(A2207="China",AK2207=2035),0.91,IF(AND(A2207="China",AK2207=2050),0.87,IF(AND(A2207="India",AK2207=2035),0.92,IF(AND(A2207="India",AK2207=2050),0.87,IF(AND(A2207="Middle East",AK2207=2035),0.89,IF(AND(A2207="Middle East",AK2207=2050),0.84,IF(AND(A2207="Africa",AK2207=2035),0.9,IF(AND(A2207="Africa",AK2207=2050),0.86,IF(AND(A2207="Brazil",AK2207=2035),0.93,IF(AND(A2207="Brazil",AK2207=2050),0.89,""))))))))))))))))))</f>
        <v>*0.89</v>
      </c>
      <c r="AM2207" s="51" t="str">
        <f aca="false">AM2206</f>
        <v>REZoning_Sol-Win</v>
      </c>
      <c r="AP2207" s="0" t="s">
        <v>3058</v>
      </c>
      <c r="AQ2207" s="0" t="s">
        <v>35</v>
      </c>
      <c r="AR2207" s="0" t="n">
        <v>2100</v>
      </c>
      <c r="AS2207" s="0" t="s">
        <v>914</v>
      </c>
      <c r="AT2207" s="0" t="s">
        <v>36</v>
      </c>
    </row>
    <row r="2208" customFormat="false" ht="28.5" hidden="false" customHeight="true" outlineLevel="0" collapsed="false">
      <c r="A2208" s="3" t="s">
        <v>76</v>
      </c>
      <c r="C2208" s="0" t="s">
        <v>3059</v>
      </c>
      <c r="D2208" s="50" t="s">
        <v>35</v>
      </c>
      <c r="E2208" s="0" t="n">
        <v>2035</v>
      </c>
      <c r="F2208" s="51" t="str">
        <f aca="false">"*"&amp;IF(AND(A2208="EU",E2208=2035),0.95,IF(AND(A2208="EU",E2208=2050),0.93,IF(AND(A2208="USA",E2208=2035),0.96,IF(AND(A2208="USA",E2208=2050),0.94,IF(AND(A2208="Japan",E2208=2035),0.94,IF(AND(A2208="Japan",E2208=2050),0.92,IF(AND(A2208="Russia",E2208=2035),0.95,IF(AND(A2208="Russia",E2208=2050),0.93,IF(AND(A2208="China",E2208=2035),0.94,IF(AND(A2208="China",E2208=2050),0.92,IF(AND(A2208="India",E2208=2035),0.95,IF(AND(A2208="India",E2208=2050),0.92,IF(AND(A2208="Middle East",E2208=2035),0.94,IF(AND(A2208="Middle East",E2208=2050),0.9,IF(AND(A2208="Africa",E2208=2035),0.94,IF(AND(A2208="Africa",E2208=2050),0.91,IF(AND(A2208="Brazil",E2208=2035),0.95,IF(AND(A2208="Brazil",E2208=2050),0.92,""))))))))))))))))))</f>
        <v>*0.96</v>
      </c>
      <c r="H2208" s="0" t="s">
        <v>3059</v>
      </c>
      <c r="I2208" s="50" t="s">
        <v>35</v>
      </c>
      <c r="J2208" s="0" t="n">
        <v>2050</v>
      </c>
      <c r="K2208" s="48" t="str">
        <f aca="false">"*"&amp;IF(AND(A2208="EU",J2208=2035),0.95,IF(AND(A2208="EU",J2208=2050),0.93,IF(AND(A2208="USA",J2208=2035),0.96,IF(AND(A2208="USA",J2208=2050),0.94,IF(AND(A2208="Japan",J2208=2035),0.94,IF(AND(A2208="Japan",J2208=2050),0.92,IF(AND(A2208="Russia",J2208=2035),0.95,IF(AND(A2208="Russia",J2208=2050),0.93,IF(AND(A2208="China",J2208=2035),0.94,IF(AND(A2208="China",J2208=2050),0.92,IF(AND(A2208="India",J2208=2035),0.95,IF(AND(A2208="India",J2208=2050),0.92,IF(AND(A2208="Middle East",J2208=2035),0.94,IF(AND(A2208="Middle East",J2208=2050),0.9,IF(AND(A2208="Africa",J2208=2035),0.94,IF(AND(A2208="Africa",J2208=2050),0.91,IF(AND(A2208="Brazil",J2208=2035),0.95,IF(AND(A2208="Brazil",J2208=2050),0.92,""))))))))))))))))))</f>
        <v>*0.94</v>
      </c>
      <c r="P2208" s="41" t="s">
        <v>3059</v>
      </c>
      <c r="Q2208" s="52" t="s">
        <v>35</v>
      </c>
      <c r="R2208" s="41" t="n">
        <v>2035</v>
      </c>
      <c r="S2208" s="53" t="str">
        <f aca="false">"*"&amp;IF(AND(A2208="EU",R2208=2035),0.95,IF(AND(A2208="EU",R2208=2050),0.93,IF(AND(A2208="USA",R2208=2035),0.96,IF(AND(A2208="USA",R2208=2050),0.93,IF(AND(A2208="Japan",R2208=2035),0.94,IF(AND(A2208="Japan",R2208=2050),0.92,IF(AND(A2208="Russia",R2208=2035),0.95,IF(AND(A2208="Russia",R2208=2050),0.91,IF(AND(A2208="China",R2208=2035),0.93,IF(AND(A2208="China",R2208=2050),0.92,IF(AND(A2208="India",R2208=2035),0.94,IF(AND(A2208="India",R2208=2050),0.91,IF(AND(A2208="Middle East",R2208=2035),0.92,IF(AND(A2208="Middle East",R2208=2050),0.89,IF(AND(A2208="Africa",R2208=2035),0.93,IF(AND(A2208="Africa",R2208=2050),0.9,IF(AND(A2208="Brazil",R2208=2035),0.95,IF(AND(A2208="Brazil",R2208=2050),0.92,""))))))))))))))))))</f>
        <v>*0.96</v>
      </c>
      <c r="U2208" s="41" t="s">
        <v>3059</v>
      </c>
      <c r="V2208" s="52" t="s">
        <v>35</v>
      </c>
      <c r="W2208" s="41" t="n">
        <v>2050</v>
      </c>
      <c r="X2208" s="53" t="str">
        <f aca="false">"*"&amp;IF(AND(A2208="EU",W2208=2035),0.95,IF(AND(A2208="EU",W2208=2050),0.93,IF(AND(A2208="USA",W2208=2035),0.96,IF(AND(A2208="USA",W2208=2050),0.93,IF(AND(A2208="Japan",W2208=2035),0.94,IF(AND(A2208="Japan",W2208=2050),0.92,IF(AND(A2208="Russia",W2208=2035),0.95,IF(AND(A2208="Russia",W2208=2050),0.91,IF(AND(A2208="China",W2208=2035),0.93,IF(AND(A2208="China",W2208=2050),0.92,IF(AND(A2208="India",W2208=2035),0.94,IF(AND(A2208="India",W2208=2050),0.91,IF(AND(A2208="Middle East",W2208=2035),0.92,IF(AND(A2208="Middle East",W2208=2050),0.89,IF(AND(A2208="Africa",W2208=2035),0.93,IF(AND(A2208="Africa",W2208=2050),0.9,IF(AND(A2208="Brazil",W2208=2035),0.95,IF(AND(A2208="Brazil",W2208=2050),0.92,""))))))))))))))))))</f>
        <v>*0.93</v>
      </c>
      <c r="AC2208" s="0" t="s">
        <v>3059</v>
      </c>
      <c r="AD2208" s="50" t="s">
        <v>35</v>
      </c>
      <c r="AE2208" s="0" t="n">
        <v>2035</v>
      </c>
      <c r="AF2208" s="51" t="str">
        <f aca="false">"*"&amp;IF(AND(A2208="EU",AE2208=2035),0.93,IF(AND(A2208="EU",AE2208=2050),0.9,IF(AND(A2208="USA",AE2208=2035),0.92,IF(AND(A2208="USA",AE2208=2050),0.89,IF(AND(A2208="Japan",AE2208=2035),0.92,IF(AND(A2208="Japan",AE2208=2050),0.89,IF(AND(A2208="Russia",AE2208=2035),0.91,IF(AND(A2208="Russia",AE2208=2050),0.86,IF(AND(A2208="China",AE2208=2035),0.91,IF(AND(A2208="China",AE2208=2050),0.87,IF(AND(A2208="India",AE2208=2035),0.92,IF(AND(A2208="India",AE2208=2050),0.87,IF(AND(A2208="Middle East",AE2208=2035),0.89,IF(AND(A2208="Middle East",AE2208=2050),0.84,IF(AND(A2208="Africa",AE2208=2035),0.9,IF(AND(A2208="Africa",AE2208=2050),0.86,IF(AND(A2208="Brazil",AE2208=2035),0.93,IF(AND(A2208="Brazil",AE2208=2050),0.89,""))))))))))))))))))</f>
        <v>*0.92</v>
      </c>
      <c r="AG2208" s="51" t="str">
        <f aca="false">AG2207</f>
        <v>REZoning_Sol-Win</v>
      </c>
      <c r="AI2208" s="0" t="s">
        <v>3059</v>
      </c>
      <c r="AJ2208" s="50" t="s">
        <v>35</v>
      </c>
      <c r="AK2208" s="0" t="n">
        <v>2050</v>
      </c>
      <c r="AL2208" s="51" t="str">
        <f aca="false">"*"&amp;IF(AND(A2208="EU",AK2208=2035),0.93,IF(AND(A2208="EU",AK2208=2050),0.9,IF(AND(A2208="USA",AK2208=2035),0.92,IF(AND(A2208="USA",AK2208=2050),0.89,IF(AND(A2208="Japan",AK2208=2035),0.92,IF(AND(A2208="Japan",AK2208=2050),0.89,IF(AND(A2208="Russia",AK2208=2035),0.91,IF(AND(A2208="Russia",AK2208=2050),0.86,IF(AND(A2208="China",AK2208=2035),0.91,IF(AND(A2208="China",AK2208=2050),0.87,IF(AND(A2208="India",AK2208=2035),0.92,IF(AND(A2208="India",AK2208=2050),0.87,IF(AND(A2208="Middle East",AK2208=2035),0.89,IF(AND(A2208="Middle East",AK2208=2050),0.84,IF(AND(A2208="Africa",AK2208=2035),0.9,IF(AND(A2208="Africa",AK2208=2050),0.86,IF(AND(A2208="Brazil",AK2208=2035),0.93,IF(AND(A2208="Brazil",AK2208=2050),0.89,""))))))))))))))))))</f>
        <v>*0.89</v>
      </c>
      <c r="AM2208" s="51" t="str">
        <f aca="false">AM2207</f>
        <v>REZoning_Sol-Win</v>
      </c>
      <c r="AP2208" s="0" t="s">
        <v>3059</v>
      </c>
      <c r="AQ2208" s="0" t="s">
        <v>35</v>
      </c>
      <c r="AR2208" s="0" t="n">
        <v>2100</v>
      </c>
      <c r="AS2208" s="0" t="s">
        <v>914</v>
      </c>
      <c r="AT2208" s="0" t="s">
        <v>36</v>
      </c>
    </row>
    <row r="2209" customFormat="false" ht="28.5" hidden="false" customHeight="true" outlineLevel="0" collapsed="false">
      <c r="A2209" s="3" t="s">
        <v>76</v>
      </c>
      <c r="C2209" s="0" t="s">
        <v>3060</v>
      </c>
      <c r="D2209" s="50" t="s">
        <v>35</v>
      </c>
      <c r="E2209" s="0" t="n">
        <v>2035</v>
      </c>
      <c r="F2209" s="51" t="str">
        <f aca="false">"*"&amp;IF(AND(A2209="EU",E2209=2035),0.95,IF(AND(A2209="EU",E2209=2050),0.93,IF(AND(A2209="USA",E2209=2035),0.96,IF(AND(A2209="USA",E2209=2050),0.94,IF(AND(A2209="Japan",E2209=2035),0.94,IF(AND(A2209="Japan",E2209=2050),0.92,IF(AND(A2209="Russia",E2209=2035),0.95,IF(AND(A2209="Russia",E2209=2050),0.93,IF(AND(A2209="China",E2209=2035),0.94,IF(AND(A2209="China",E2209=2050),0.92,IF(AND(A2209="India",E2209=2035),0.95,IF(AND(A2209="India",E2209=2050),0.92,IF(AND(A2209="Middle East",E2209=2035),0.94,IF(AND(A2209="Middle East",E2209=2050),0.9,IF(AND(A2209="Africa",E2209=2035),0.94,IF(AND(A2209="Africa",E2209=2050),0.91,IF(AND(A2209="Brazil",E2209=2035),0.95,IF(AND(A2209="Brazil",E2209=2050),0.92,""))))))))))))))))))</f>
        <v>*0.96</v>
      </c>
      <c r="H2209" s="0" t="s">
        <v>3060</v>
      </c>
      <c r="I2209" s="50" t="s">
        <v>35</v>
      </c>
      <c r="J2209" s="0" t="n">
        <v>2050</v>
      </c>
      <c r="K2209" s="48" t="str">
        <f aca="false">"*"&amp;IF(AND(A2209="EU",J2209=2035),0.95,IF(AND(A2209="EU",J2209=2050),0.93,IF(AND(A2209="USA",J2209=2035),0.96,IF(AND(A2209="USA",J2209=2050),0.94,IF(AND(A2209="Japan",J2209=2035),0.94,IF(AND(A2209="Japan",J2209=2050),0.92,IF(AND(A2209="Russia",J2209=2035),0.95,IF(AND(A2209="Russia",J2209=2050),0.93,IF(AND(A2209="China",J2209=2035),0.94,IF(AND(A2209="China",J2209=2050),0.92,IF(AND(A2209="India",J2209=2035),0.95,IF(AND(A2209="India",J2209=2050),0.92,IF(AND(A2209="Middle East",J2209=2035),0.94,IF(AND(A2209="Middle East",J2209=2050),0.9,IF(AND(A2209="Africa",J2209=2035),0.94,IF(AND(A2209="Africa",J2209=2050),0.91,IF(AND(A2209="Brazil",J2209=2035),0.95,IF(AND(A2209="Brazil",J2209=2050),0.92,""))))))))))))))))))</f>
        <v>*0.94</v>
      </c>
      <c r="P2209" s="41" t="s">
        <v>3060</v>
      </c>
      <c r="Q2209" s="52" t="s">
        <v>35</v>
      </c>
      <c r="R2209" s="41" t="n">
        <v>2035</v>
      </c>
      <c r="S2209" s="53" t="str">
        <f aca="false">"*"&amp;IF(AND(A2209="EU",R2209=2035),0.95,IF(AND(A2209="EU",R2209=2050),0.93,IF(AND(A2209="USA",R2209=2035),0.96,IF(AND(A2209="USA",R2209=2050),0.93,IF(AND(A2209="Japan",R2209=2035),0.94,IF(AND(A2209="Japan",R2209=2050),0.92,IF(AND(A2209="Russia",R2209=2035),0.95,IF(AND(A2209="Russia",R2209=2050),0.91,IF(AND(A2209="China",R2209=2035),0.93,IF(AND(A2209="China",R2209=2050),0.92,IF(AND(A2209="India",R2209=2035),0.94,IF(AND(A2209="India",R2209=2050),0.91,IF(AND(A2209="Middle East",R2209=2035),0.92,IF(AND(A2209="Middle East",R2209=2050),0.89,IF(AND(A2209="Africa",R2209=2035),0.93,IF(AND(A2209="Africa",R2209=2050),0.9,IF(AND(A2209="Brazil",R2209=2035),0.95,IF(AND(A2209="Brazil",R2209=2050),0.92,""))))))))))))))))))</f>
        <v>*0.96</v>
      </c>
      <c r="U2209" s="41" t="s">
        <v>3060</v>
      </c>
      <c r="V2209" s="52" t="s">
        <v>35</v>
      </c>
      <c r="W2209" s="41" t="n">
        <v>2050</v>
      </c>
      <c r="X2209" s="53" t="str">
        <f aca="false">"*"&amp;IF(AND(A2209="EU",W2209=2035),0.95,IF(AND(A2209="EU",W2209=2050),0.93,IF(AND(A2209="USA",W2209=2035),0.96,IF(AND(A2209="USA",W2209=2050),0.93,IF(AND(A2209="Japan",W2209=2035),0.94,IF(AND(A2209="Japan",W2209=2050),0.92,IF(AND(A2209="Russia",W2209=2035),0.95,IF(AND(A2209="Russia",W2209=2050),0.91,IF(AND(A2209="China",W2209=2035),0.93,IF(AND(A2209="China",W2209=2050),0.92,IF(AND(A2209="India",W2209=2035),0.94,IF(AND(A2209="India",W2209=2050),0.91,IF(AND(A2209="Middle East",W2209=2035),0.92,IF(AND(A2209="Middle East",W2209=2050),0.89,IF(AND(A2209="Africa",W2209=2035),0.93,IF(AND(A2209="Africa",W2209=2050),0.9,IF(AND(A2209="Brazil",W2209=2035),0.95,IF(AND(A2209="Brazil",W2209=2050),0.92,""))))))))))))))))))</f>
        <v>*0.93</v>
      </c>
      <c r="AC2209" s="0" t="s">
        <v>3060</v>
      </c>
      <c r="AD2209" s="50" t="s">
        <v>35</v>
      </c>
      <c r="AE2209" s="0" t="n">
        <v>2035</v>
      </c>
      <c r="AF2209" s="51" t="str">
        <f aca="false">"*"&amp;IF(AND(A2209="EU",AE2209=2035),0.93,IF(AND(A2209="EU",AE2209=2050),0.9,IF(AND(A2209="USA",AE2209=2035),0.92,IF(AND(A2209="USA",AE2209=2050),0.89,IF(AND(A2209="Japan",AE2209=2035),0.92,IF(AND(A2209="Japan",AE2209=2050),0.89,IF(AND(A2209="Russia",AE2209=2035),0.91,IF(AND(A2209="Russia",AE2209=2050),0.86,IF(AND(A2209="China",AE2209=2035),0.91,IF(AND(A2209="China",AE2209=2050),0.87,IF(AND(A2209="India",AE2209=2035),0.92,IF(AND(A2209="India",AE2209=2050),0.87,IF(AND(A2209="Middle East",AE2209=2035),0.89,IF(AND(A2209="Middle East",AE2209=2050),0.84,IF(AND(A2209="Africa",AE2209=2035),0.9,IF(AND(A2209="Africa",AE2209=2050),0.86,IF(AND(A2209="Brazil",AE2209=2035),0.93,IF(AND(A2209="Brazil",AE2209=2050),0.89,""))))))))))))))))))</f>
        <v>*0.92</v>
      </c>
      <c r="AG2209" s="51" t="str">
        <f aca="false">AG2208</f>
        <v>REZoning_Sol-Win</v>
      </c>
      <c r="AI2209" s="0" t="s">
        <v>3060</v>
      </c>
      <c r="AJ2209" s="50" t="s">
        <v>35</v>
      </c>
      <c r="AK2209" s="0" t="n">
        <v>2050</v>
      </c>
      <c r="AL2209" s="51" t="str">
        <f aca="false">"*"&amp;IF(AND(A2209="EU",AK2209=2035),0.93,IF(AND(A2209="EU",AK2209=2050),0.9,IF(AND(A2209="USA",AK2209=2035),0.92,IF(AND(A2209="USA",AK2209=2050),0.89,IF(AND(A2209="Japan",AK2209=2035),0.92,IF(AND(A2209="Japan",AK2209=2050),0.89,IF(AND(A2209="Russia",AK2209=2035),0.91,IF(AND(A2209="Russia",AK2209=2050),0.86,IF(AND(A2209="China",AK2209=2035),0.91,IF(AND(A2209="China",AK2209=2050),0.87,IF(AND(A2209="India",AK2209=2035),0.92,IF(AND(A2209="India",AK2209=2050),0.87,IF(AND(A2209="Middle East",AK2209=2035),0.89,IF(AND(A2209="Middle East",AK2209=2050),0.84,IF(AND(A2209="Africa",AK2209=2035),0.9,IF(AND(A2209="Africa",AK2209=2050),0.86,IF(AND(A2209="Brazil",AK2209=2035),0.93,IF(AND(A2209="Brazil",AK2209=2050),0.89,""))))))))))))))))))</f>
        <v>*0.89</v>
      </c>
      <c r="AM2209" s="51" t="str">
        <f aca="false">AM2208</f>
        <v>REZoning_Sol-Win</v>
      </c>
      <c r="AP2209" s="0" t="s">
        <v>3060</v>
      </c>
      <c r="AQ2209" s="0" t="s">
        <v>35</v>
      </c>
      <c r="AR2209" s="0" t="n">
        <v>2100</v>
      </c>
      <c r="AS2209" s="0" t="s">
        <v>914</v>
      </c>
      <c r="AT2209" s="0" t="s">
        <v>36</v>
      </c>
    </row>
    <row r="2210" customFormat="false" ht="28.5" hidden="false" customHeight="true" outlineLevel="0" collapsed="false">
      <c r="A2210" s="3" t="s">
        <v>76</v>
      </c>
      <c r="C2210" s="0" t="s">
        <v>3061</v>
      </c>
      <c r="D2210" s="50" t="s">
        <v>35</v>
      </c>
      <c r="E2210" s="0" t="n">
        <v>2035</v>
      </c>
      <c r="F2210" s="51" t="str">
        <f aca="false">"*"&amp;IF(AND(A2210="EU",E2210=2035),0.95,IF(AND(A2210="EU",E2210=2050),0.93,IF(AND(A2210="USA",E2210=2035),0.96,IF(AND(A2210="USA",E2210=2050),0.94,IF(AND(A2210="Japan",E2210=2035),0.94,IF(AND(A2210="Japan",E2210=2050),0.92,IF(AND(A2210="Russia",E2210=2035),0.95,IF(AND(A2210="Russia",E2210=2050),0.93,IF(AND(A2210="China",E2210=2035),0.94,IF(AND(A2210="China",E2210=2050),0.92,IF(AND(A2210="India",E2210=2035),0.95,IF(AND(A2210="India",E2210=2050),0.92,IF(AND(A2210="Middle East",E2210=2035),0.94,IF(AND(A2210="Middle East",E2210=2050),0.9,IF(AND(A2210="Africa",E2210=2035),0.94,IF(AND(A2210="Africa",E2210=2050),0.91,IF(AND(A2210="Brazil",E2210=2035),0.95,IF(AND(A2210="Brazil",E2210=2050),0.92,""))))))))))))))))))</f>
        <v>*0.96</v>
      </c>
      <c r="H2210" s="0" t="s">
        <v>3061</v>
      </c>
      <c r="I2210" s="50" t="s">
        <v>35</v>
      </c>
      <c r="J2210" s="0" t="n">
        <v>2050</v>
      </c>
      <c r="K2210" s="48" t="str">
        <f aca="false">"*"&amp;IF(AND(A2210="EU",J2210=2035),0.95,IF(AND(A2210="EU",J2210=2050),0.93,IF(AND(A2210="USA",J2210=2035),0.96,IF(AND(A2210="USA",J2210=2050),0.94,IF(AND(A2210="Japan",J2210=2035),0.94,IF(AND(A2210="Japan",J2210=2050),0.92,IF(AND(A2210="Russia",J2210=2035),0.95,IF(AND(A2210="Russia",J2210=2050),0.93,IF(AND(A2210="China",J2210=2035),0.94,IF(AND(A2210="China",J2210=2050),0.92,IF(AND(A2210="India",J2210=2035),0.95,IF(AND(A2210="India",J2210=2050),0.92,IF(AND(A2210="Middle East",J2210=2035),0.94,IF(AND(A2210="Middle East",J2210=2050),0.9,IF(AND(A2210="Africa",J2210=2035),0.94,IF(AND(A2210="Africa",J2210=2050),0.91,IF(AND(A2210="Brazil",J2210=2035),0.95,IF(AND(A2210="Brazil",J2210=2050),0.92,""))))))))))))))))))</f>
        <v>*0.94</v>
      </c>
      <c r="P2210" s="41" t="s">
        <v>3061</v>
      </c>
      <c r="Q2210" s="52" t="s">
        <v>35</v>
      </c>
      <c r="R2210" s="41" t="n">
        <v>2035</v>
      </c>
      <c r="S2210" s="53" t="str">
        <f aca="false">"*"&amp;IF(AND(A2210="EU",R2210=2035),0.95,IF(AND(A2210="EU",R2210=2050),0.93,IF(AND(A2210="USA",R2210=2035),0.96,IF(AND(A2210="USA",R2210=2050),0.93,IF(AND(A2210="Japan",R2210=2035),0.94,IF(AND(A2210="Japan",R2210=2050),0.92,IF(AND(A2210="Russia",R2210=2035),0.95,IF(AND(A2210="Russia",R2210=2050),0.91,IF(AND(A2210="China",R2210=2035),0.93,IF(AND(A2210="China",R2210=2050),0.92,IF(AND(A2210="India",R2210=2035),0.94,IF(AND(A2210="India",R2210=2050),0.91,IF(AND(A2210="Middle East",R2210=2035),0.92,IF(AND(A2210="Middle East",R2210=2050),0.89,IF(AND(A2210="Africa",R2210=2035),0.93,IF(AND(A2210="Africa",R2210=2050),0.9,IF(AND(A2210="Brazil",R2210=2035),0.95,IF(AND(A2210="Brazil",R2210=2050),0.92,""))))))))))))))))))</f>
        <v>*0.96</v>
      </c>
      <c r="U2210" s="41" t="s">
        <v>3061</v>
      </c>
      <c r="V2210" s="52" t="s">
        <v>35</v>
      </c>
      <c r="W2210" s="41" t="n">
        <v>2050</v>
      </c>
      <c r="X2210" s="53" t="str">
        <f aca="false">"*"&amp;IF(AND(A2210="EU",W2210=2035),0.95,IF(AND(A2210="EU",W2210=2050),0.93,IF(AND(A2210="USA",W2210=2035),0.96,IF(AND(A2210="USA",W2210=2050),0.93,IF(AND(A2210="Japan",W2210=2035),0.94,IF(AND(A2210="Japan",W2210=2050),0.92,IF(AND(A2210="Russia",W2210=2035),0.95,IF(AND(A2210="Russia",W2210=2050),0.91,IF(AND(A2210="China",W2210=2035),0.93,IF(AND(A2210="China",W2210=2050),0.92,IF(AND(A2210="India",W2210=2035),0.94,IF(AND(A2210="India",W2210=2050),0.91,IF(AND(A2210="Middle East",W2210=2035),0.92,IF(AND(A2210="Middle East",W2210=2050),0.89,IF(AND(A2210="Africa",W2210=2035),0.93,IF(AND(A2210="Africa",W2210=2050),0.9,IF(AND(A2210="Brazil",W2210=2035),0.95,IF(AND(A2210="Brazil",W2210=2050),0.92,""))))))))))))))))))</f>
        <v>*0.93</v>
      </c>
      <c r="AC2210" s="0" t="s">
        <v>3061</v>
      </c>
      <c r="AD2210" s="50" t="s">
        <v>35</v>
      </c>
      <c r="AE2210" s="0" t="n">
        <v>2035</v>
      </c>
      <c r="AF2210" s="51" t="str">
        <f aca="false">"*"&amp;IF(AND(A2210="EU",AE2210=2035),0.93,IF(AND(A2210="EU",AE2210=2050),0.9,IF(AND(A2210="USA",AE2210=2035),0.92,IF(AND(A2210="USA",AE2210=2050),0.89,IF(AND(A2210="Japan",AE2210=2035),0.92,IF(AND(A2210="Japan",AE2210=2050),0.89,IF(AND(A2210="Russia",AE2210=2035),0.91,IF(AND(A2210="Russia",AE2210=2050),0.86,IF(AND(A2210="China",AE2210=2035),0.91,IF(AND(A2210="China",AE2210=2050),0.87,IF(AND(A2210="India",AE2210=2035),0.92,IF(AND(A2210="India",AE2210=2050),0.87,IF(AND(A2210="Middle East",AE2210=2035),0.89,IF(AND(A2210="Middle East",AE2210=2050),0.84,IF(AND(A2210="Africa",AE2210=2035),0.9,IF(AND(A2210="Africa",AE2210=2050),0.86,IF(AND(A2210="Brazil",AE2210=2035),0.93,IF(AND(A2210="Brazil",AE2210=2050),0.89,""))))))))))))))))))</f>
        <v>*0.92</v>
      </c>
      <c r="AG2210" s="51" t="str">
        <f aca="false">AG2209</f>
        <v>REZoning_Sol-Win</v>
      </c>
      <c r="AI2210" s="0" t="s">
        <v>3061</v>
      </c>
      <c r="AJ2210" s="50" t="s">
        <v>35</v>
      </c>
      <c r="AK2210" s="0" t="n">
        <v>2050</v>
      </c>
      <c r="AL2210" s="51" t="str">
        <f aca="false">"*"&amp;IF(AND(A2210="EU",AK2210=2035),0.93,IF(AND(A2210="EU",AK2210=2050),0.9,IF(AND(A2210="USA",AK2210=2035),0.92,IF(AND(A2210="USA",AK2210=2050),0.89,IF(AND(A2210="Japan",AK2210=2035),0.92,IF(AND(A2210="Japan",AK2210=2050),0.89,IF(AND(A2210="Russia",AK2210=2035),0.91,IF(AND(A2210="Russia",AK2210=2050),0.86,IF(AND(A2210="China",AK2210=2035),0.91,IF(AND(A2210="China",AK2210=2050),0.87,IF(AND(A2210="India",AK2210=2035),0.92,IF(AND(A2210="India",AK2210=2050),0.87,IF(AND(A2210="Middle East",AK2210=2035),0.89,IF(AND(A2210="Middle East",AK2210=2050),0.84,IF(AND(A2210="Africa",AK2210=2035),0.9,IF(AND(A2210="Africa",AK2210=2050),0.86,IF(AND(A2210="Brazil",AK2210=2035),0.93,IF(AND(A2210="Brazil",AK2210=2050),0.89,""))))))))))))))))))</f>
        <v>*0.89</v>
      </c>
      <c r="AM2210" s="51" t="str">
        <f aca="false">AM2209</f>
        <v>REZoning_Sol-Win</v>
      </c>
      <c r="AP2210" s="0" t="s">
        <v>3061</v>
      </c>
      <c r="AQ2210" s="0" t="s">
        <v>35</v>
      </c>
      <c r="AR2210" s="0" t="n">
        <v>2100</v>
      </c>
      <c r="AS2210" s="0" t="s">
        <v>914</v>
      </c>
      <c r="AT2210" s="0" t="s">
        <v>36</v>
      </c>
    </row>
    <row r="2211" customFormat="false" ht="28.5" hidden="false" customHeight="true" outlineLevel="0" collapsed="false">
      <c r="A2211" s="3" t="s">
        <v>76</v>
      </c>
      <c r="C2211" s="0" t="s">
        <v>3062</v>
      </c>
      <c r="D2211" s="50" t="s">
        <v>35</v>
      </c>
      <c r="E2211" s="0" t="n">
        <v>2035</v>
      </c>
      <c r="F2211" s="51" t="str">
        <f aca="false">"*"&amp;IF(AND(A2211="EU",E2211=2035),0.95,IF(AND(A2211="EU",E2211=2050),0.93,IF(AND(A2211="USA",E2211=2035),0.96,IF(AND(A2211="USA",E2211=2050),0.94,IF(AND(A2211="Japan",E2211=2035),0.94,IF(AND(A2211="Japan",E2211=2050),0.92,IF(AND(A2211="Russia",E2211=2035),0.95,IF(AND(A2211="Russia",E2211=2050),0.93,IF(AND(A2211="China",E2211=2035),0.94,IF(AND(A2211="China",E2211=2050),0.92,IF(AND(A2211="India",E2211=2035),0.95,IF(AND(A2211="India",E2211=2050),0.92,IF(AND(A2211="Middle East",E2211=2035),0.94,IF(AND(A2211="Middle East",E2211=2050),0.9,IF(AND(A2211="Africa",E2211=2035),0.94,IF(AND(A2211="Africa",E2211=2050),0.91,IF(AND(A2211="Brazil",E2211=2035),0.95,IF(AND(A2211="Brazil",E2211=2050),0.92,""))))))))))))))))))</f>
        <v>*0.96</v>
      </c>
      <c r="H2211" s="0" t="s">
        <v>3062</v>
      </c>
      <c r="I2211" s="50" t="s">
        <v>35</v>
      </c>
      <c r="J2211" s="0" t="n">
        <v>2050</v>
      </c>
      <c r="K2211" s="48" t="str">
        <f aca="false">"*"&amp;IF(AND(A2211="EU",J2211=2035),0.95,IF(AND(A2211="EU",J2211=2050),0.93,IF(AND(A2211="USA",J2211=2035),0.96,IF(AND(A2211="USA",J2211=2050),0.94,IF(AND(A2211="Japan",J2211=2035),0.94,IF(AND(A2211="Japan",J2211=2050),0.92,IF(AND(A2211="Russia",J2211=2035),0.95,IF(AND(A2211="Russia",J2211=2050),0.93,IF(AND(A2211="China",J2211=2035),0.94,IF(AND(A2211="China",J2211=2050),0.92,IF(AND(A2211="India",J2211=2035),0.95,IF(AND(A2211="India",J2211=2050),0.92,IF(AND(A2211="Middle East",J2211=2035),0.94,IF(AND(A2211="Middle East",J2211=2050),0.9,IF(AND(A2211="Africa",J2211=2035),0.94,IF(AND(A2211="Africa",J2211=2050),0.91,IF(AND(A2211="Brazil",J2211=2035),0.95,IF(AND(A2211="Brazil",J2211=2050),0.92,""))))))))))))))))))</f>
        <v>*0.94</v>
      </c>
      <c r="P2211" s="41" t="s">
        <v>3062</v>
      </c>
      <c r="Q2211" s="52" t="s">
        <v>35</v>
      </c>
      <c r="R2211" s="41" t="n">
        <v>2035</v>
      </c>
      <c r="S2211" s="53" t="str">
        <f aca="false">"*"&amp;IF(AND(A2211="EU",R2211=2035),0.95,IF(AND(A2211="EU",R2211=2050),0.93,IF(AND(A2211="USA",R2211=2035),0.96,IF(AND(A2211="USA",R2211=2050),0.93,IF(AND(A2211="Japan",R2211=2035),0.94,IF(AND(A2211="Japan",R2211=2050),0.92,IF(AND(A2211="Russia",R2211=2035),0.95,IF(AND(A2211="Russia",R2211=2050),0.91,IF(AND(A2211="China",R2211=2035),0.93,IF(AND(A2211="China",R2211=2050),0.92,IF(AND(A2211="India",R2211=2035),0.94,IF(AND(A2211="India",R2211=2050),0.91,IF(AND(A2211="Middle East",R2211=2035),0.92,IF(AND(A2211="Middle East",R2211=2050),0.89,IF(AND(A2211="Africa",R2211=2035),0.93,IF(AND(A2211="Africa",R2211=2050),0.9,IF(AND(A2211="Brazil",R2211=2035),0.95,IF(AND(A2211="Brazil",R2211=2050),0.92,""))))))))))))))))))</f>
        <v>*0.96</v>
      </c>
      <c r="U2211" s="41" t="s">
        <v>3062</v>
      </c>
      <c r="V2211" s="52" t="s">
        <v>35</v>
      </c>
      <c r="W2211" s="41" t="n">
        <v>2050</v>
      </c>
      <c r="X2211" s="53" t="str">
        <f aca="false">"*"&amp;IF(AND(A2211="EU",W2211=2035),0.95,IF(AND(A2211="EU",W2211=2050),0.93,IF(AND(A2211="USA",W2211=2035),0.96,IF(AND(A2211="USA",W2211=2050),0.93,IF(AND(A2211="Japan",W2211=2035),0.94,IF(AND(A2211="Japan",W2211=2050),0.92,IF(AND(A2211="Russia",W2211=2035),0.95,IF(AND(A2211="Russia",W2211=2050),0.91,IF(AND(A2211="China",W2211=2035),0.93,IF(AND(A2211="China",W2211=2050),0.92,IF(AND(A2211="India",W2211=2035),0.94,IF(AND(A2211="India",W2211=2050),0.91,IF(AND(A2211="Middle East",W2211=2035),0.92,IF(AND(A2211="Middle East",W2211=2050),0.89,IF(AND(A2211="Africa",W2211=2035),0.93,IF(AND(A2211="Africa",W2211=2050),0.9,IF(AND(A2211="Brazil",W2211=2035),0.95,IF(AND(A2211="Brazil",W2211=2050),0.92,""))))))))))))))))))</f>
        <v>*0.93</v>
      </c>
      <c r="AC2211" s="0" t="s">
        <v>3062</v>
      </c>
      <c r="AD2211" s="50" t="s">
        <v>35</v>
      </c>
      <c r="AE2211" s="0" t="n">
        <v>2035</v>
      </c>
      <c r="AF2211" s="51" t="str">
        <f aca="false">"*"&amp;IF(AND(A2211="EU",AE2211=2035),0.93,IF(AND(A2211="EU",AE2211=2050),0.9,IF(AND(A2211="USA",AE2211=2035),0.92,IF(AND(A2211="USA",AE2211=2050),0.89,IF(AND(A2211="Japan",AE2211=2035),0.92,IF(AND(A2211="Japan",AE2211=2050),0.89,IF(AND(A2211="Russia",AE2211=2035),0.91,IF(AND(A2211="Russia",AE2211=2050),0.86,IF(AND(A2211="China",AE2211=2035),0.91,IF(AND(A2211="China",AE2211=2050),0.87,IF(AND(A2211="India",AE2211=2035),0.92,IF(AND(A2211="India",AE2211=2050),0.87,IF(AND(A2211="Middle East",AE2211=2035),0.89,IF(AND(A2211="Middle East",AE2211=2050),0.84,IF(AND(A2211="Africa",AE2211=2035),0.9,IF(AND(A2211="Africa",AE2211=2050),0.86,IF(AND(A2211="Brazil",AE2211=2035),0.93,IF(AND(A2211="Brazil",AE2211=2050),0.89,""))))))))))))))))))</f>
        <v>*0.92</v>
      </c>
      <c r="AG2211" s="51" t="str">
        <f aca="false">AG2210</f>
        <v>REZoning_Sol-Win</v>
      </c>
      <c r="AI2211" s="0" t="s">
        <v>3062</v>
      </c>
      <c r="AJ2211" s="50" t="s">
        <v>35</v>
      </c>
      <c r="AK2211" s="0" t="n">
        <v>2050</v>
      </c>
      <c r="AL2211" s="51" t="str">
        <f aca="false">"*"&amp;IF(AND(A2211="EU",AK2211=2035),0.93,IF(AND(A2211="EU",AK2211=2050),0.9,IF(AND(A2211="USA",AK2211=2035),0.92,IF(AND(A2211="USA",AK2211=2050),0.89,IF(AND(A2211="Japan",AK2211=2035),0.92,IF(AND(A2211="Japan",AK2211=2050),0.89,IF(AND(A2211="Russia",AK2211=2035),0.91,IF(AND(A2211="Russia",AK2211=2050),0.86,IF(AND(A2211="China",AK2211=2035),0.91,IF(AND(A2211="China",AK2211=2050),0.87,IF(AND(A2211="India",AK2211=2035),0.92,IF(AND(A2211="India",AK2211=2050),0.87,IF(AND(A2211="Middle East",AK2211=2035),0.89,IF(AND(A2211="Middle East",AK2211=2050),0.84,IF(AND(A2211="Africa",AK2211=2035),0.9,IF(AND(A2211="Africa",AK2211=2050),0.86,IF(AND(A2211="Brazil",AK2211=2035),0.93,IF(AND(A2211="Brazil",AK2211=2050),0.89,""))))))))))))))))))</f>
        <v>*0.89</v>
      </c>
      <c r="AM2211" s="51" t="str">
        <f aca="false">AM2210</f>
        <v>REZoning_Sol-Win</v>
      </c>
      <c r="AP2211" s="0" t="s">
        <v>3062</v>
      </c>
      <c r="AQ2211" s="0" t="s">
        <v>35</v>
      </c>
      <c r="AR2211" s="0" t="n">
        <v>2100</v>
      </c>
      <c r="AS2211" s="0" t="s">
        <v>914</v>
      </c>
      <c r="AT2211" s="0" t="s">
        <v>36</v>
      </c>
    </row>
    <row r="2212" customFormat="false" ht="28.5" hidden="false" customHeight="true" outlineLevel="0" collapsed="false">
      <c r="A2212" s="3" t="s">
        <v>76</v>
      </c>
      <c r="C2212" s="0" t="s">
        <v>3063</v>
      </c>
      <c r="D2212" s="50" t="s">
        <v>35</v>
      </c>
      <c r="E2212" s="0" t="n">
        <v>2035</v>
      </c>
      <c r="F2212" s="51" t="str">
        <f aca="false">"*"&amp;IF(AND(A2212="EU",E2212=2035),0.95,IF(AND(A2212="EU",E2212=2050),0.93,IF(AND(A2212="USA",E2212=2035),0.96,IF(AND(A2212="USA",E2212=2050),0.94,IF(AND(A2212="Japan",E2212=2035),0.94,IF(AND(A2212="Japan",E2212=2050),0.92,IF(AND(A2212="Russia",E2212=2035),0.95,IF(AND(A2212="Russia",E2212=2050),0.93,IF(AND(A2212="China",E2212=2035),0.94,IF(AND(A2212="China",E2212=2050),0.92,IF(AND(A2212="India",E2212=2035),0.95,IF(AND(A2212="India",E2212=2050),0.92,IF(AND(A2212="Middle East",E2212=2035),0.94,IF(AND(A2212="Middle East",E2212=2050),0.9,IF(AND(A2212="Africa",E2212=2035),0.94,IF(AND(A2212="Africa",E2212=2050),0.91,IF(AND(A2212="Brazil",E2212=2035),0.95,IF(AND(A2212="Brazil",E2212=2050),0.92,""))))))))))))))))))</f>
        <v>*0.96</v>
      </c>
      <c r="H2212" s="0" t="s">
        <v>3063</v>
      </c>
      <c r="I2212" s="50" t="s">
        <v>35</v>
      </c>
      <c r="J2212" s="0" t="n">
        <v>2050</v>
      </c>
      <c r="K2212" s="48" t="str">
        <f aca="false">"*"&amp;IF(AND(A2212="EU",J2212=2035),0.95,IF(AND(A2212="EU",J2212=2050),0.93,IF(AND(A2212="USA",J2212=2035),0.96,IF(AND(A2212="USA",J2212=2050),0.94,IF(AND(A2212="Japan",J2212=2035),0.94,IF(AND(A2212="Japan",J2212=2050),0.92,IF(AND(A2212="Russia",J2212=2035),0.95,IF(AND(A2212="Russia",J2212=2050),0.93,IF(AND(A2212="China",J2212=2035),0.94,IF(AND(A2212="China",J2212=2050),0.92,IF(AND(A2212="India",J2212=2035),0.95,IF(AND(A2212="India",J2212=2050),0.92,IF(AND(A2212="Middle East",J2212=2035),0.94,IF(AND(A2212="Middle East",J2212=2050),0.9,IF(AND(A2212="Africa",J2212=2035),0.94,IF(AND(A2212="Africa",J2212=2050),0.91,IF(AND(A2212="Brazil",J2212=2035),0.95,IF(AND(A2212="Brazil",J2212=2050),0.92,""))))))))))))))))))</f>
        <v>*0.94</v>
      </c>
      <c r="P2212" s="41" t="s">
        <v>3063</v>
      </c>
      <c r="Q2212" s="52" t="s">
        <v>35</v>
      </c>
      <c r="R2212" s="41" t="n">
        <v>2035</v>
      </c>
      <c r="S2212" s="53" t="str">
        <f aca="false">"*"&amp;IF(AND(A2212="EU",R2212=2035),0.95,IF(AND(A2212="EU",R2212=2050),0.93,IF(AND(A2212="USA",R2212=2035),0.96,IF(AND(A2212="USA",R2212=2050),0.93,IF(AND(A2212="Japan",R2212=2035),0.94,IF(AND(A2212="Japan",R2212=2050),0.92,IF(AND(A2212="Russia",R2212=2035),0.95,IF(AND(A2212="Russia",R2212=2050),0.91,IF(AND(A2212="China",R2212=2035),0.93,IF(AND(A2212="China",R2212=2050),0.92,IF(AND(A2212="India",R2212=2035),0.94,IF(AND(A2212="India",R2212=2050),0.91,IF(AND(A2212="Middle East",R2212=2035),0.92,IF(AND(A2212="Middle East",R2212=2050),0.89,IF(AND(A2212="Africa",R2212=2035),0.93,IF(AND(A2212="Africa",R2212=2050),0.9,IF(AND(A2212="Brazil",R2212=2035),0.95,IF(AND(A2212="Brazil",R2212=2050),0.92,""))))))))))))))))))</f>
        <v>*0.96</v>
      </c>
      <c r="U2212" s="41" t="s">
        <v>3063</v>
      </c>
      <c r="V2212" s="52" t="s">
        <v>35</v>
      </c>
      <c r="W2212" s="41" t="n">
        <v>2050</v>
      </c>
      <c r="X2212" s="53" t="str">
        <f aca="false">"*"&amp;IF(AND(A2212="EU",W2212=2035),0.95,IF(AND(A2212="EU",W2212=2050),0.93,IF(AND(A2212="USA",W2212=2035),0.96,IF(AND(A2212="USA",W2212=2050),0.93,IF(AND(A2212="Japan",W2212=2035),0.94,IF(AND(A2212="Japan",W2212=2050),0.92,IF(AND(A2212="Russia",W2212=2035),0.95,IF(AND(A2212="Russia",W2212=2050),0.91,IF(AND(A2212="China",W2212=2035),0.93,IF(AND(A2212="China",W2212=2050),0.92,IF(AND(A2212="India",W2212=2035),0.94,IF(AND(A2212="India",W2212=2050),0.91,IF(AND(A2212="Middle East",W2212=2035),0.92,IF(AND(A2212="Middle East",W2212=2050),0.89,IF(AND(A2212="Africa",W2212=2035),0.93,IF(AND(A2212="Africa",W2212=2050),0.9,IF(AND(A2212="Brazil",W2212=2035),0.95,IF(AND(A2212="Brazil",W2212=2050),0.92,""))))))))))))))))))</f>
        <v>*0.93</v>
      </c>
      <c r="AC2212" s="0" t="s">
        <v>3063</v>
      </c>
      <c r="AD2212" s="50" t="s">
        <v>35</v>
      </c>
      <c r="AE2212" s="0" t="n">
        <v>2035</v>
      </c>
      <c r="AF2212" s="51" t="str">
        <f aca="false">"*"&amp;IF(AND(A2212="EU",AE2212=2035),0.93,IF(AND(A2212="EU",AE2212=2050),0.9,IF(AND(A2212="USA",AE2212=2035),0.92,IF(AND(A2212="USA",AE2212=2050),0.89,IF(AND(A2212="Japan",AE2212=2035),0.92,IF(AND(A2212="Japan",AE2212=2050),0.89,IF(AND(A2212="Russia",AE2212=2035),0.91,IF(AND(A2212="Russia",AE2212=2050),0.86,IF(AND(A2212="China",AE2212=2035),0.91,IF(AND(A2212="China",AE2212=2050),0.87,IF(AND(A2212="India",AE2212=2035),0.92,IF(AND(A2212="India",AE2212=2050),0.87,IF(AND(A2212="Middle East",AE2212=2035),0.89,IF(AND(A2212="Middle East",AE2212=2050),0.84,IF(AND(A2212="Africa",AE2212=2035),0.9,IF(AND(A2212="Africa",AE2212=2050),0.86,IF(AND(A2212="Brazil",AE2212=2035),0.93,IF(AND(A2212="Brazil",AE2212=2050),0.89,""))))))))))))))))))</f>
        <v>*0.92</v>
      </c>
      <c r="AG2212" s="51" t="str">
        <f aca="false">AG2211</f>
        <v>REZoning_Sol-Win</v>
      </c>
      <c r="AI2212" s="0" t="s">
        <v>3063</v>
      </c>
      <c r="AJ2212" s="50" t="s">
        <v>35</v>
      </c>
      <c r="AK2212" s="0" t="n">
        <v>2050</v>
      </c>
      <c r="AL2212" s="51" t="str">
        <f aca="false">"*"&amp;IF(AND(A2212="EU",AK2212=2035),0.93,IF(AND(A2212="EU",AK2212=2050),0.9,IF(AND(A2212="USA",AK2212=2035),0.92,IF(AND(A2212="USA",AK2212=2050),0.89,IF(AND(A2212="Japan",AK2212=2035),0.92,IF(AND(A2212="Japan",AK2212=2050),0.89,IF(AND(A2212="Russia",AK2212=2035),0.91,IF(AND(A2212="Russia",AK2212=2050),0.86,IF(AND(A2212="China",AK2212=2035),0.91,IF(AND(A2212="China",AK2212=2050),0.87,IF(AND(A2212="India",AK2212=2035),0.92,IF(AND(A2212="India",AK2212=2050),0.87,IF(AND(A2212="Middle East",AK2212=2035),0.89,IF(AND(A2212="Middle East",AK2212=2050),0.84,IF(AND(A2212="Africa",AK2212=2035),0.9,IF(AND(A2212="Africa",AK2212=2050),0.86,IF(AND(A2212="Brazil",AK2212=2035),0.93,IF(AND(A2212="Brazil",AK2212=2050),0.89,""))))))))))))))))))</f>
        <v>*0.89</v>
      </c>
      <c r="AM2212" s="51" t="str">
        <f aca="false">AM2211</f>
        <v>REZoning_Sol-Win</v>
      </c>
      <c r="AP2212" s="0" t="s">
        <v>3063</v>
      </c>
      <c r="AQ2212" s="0" t="s">
        <v>35</v>
      </c>
      <c r="AR2212" s="0" t="n">
        <v>2100</v>
      </c>
      <c r="AS2212" s="0" t="s">
        <v>914</v>
      </c>
      <c r="AT2212" s="0" t="s">
        <v>36</v>
      </c>
    </row>
    <row r="2213" customFormat="false" ht="28.5" hidden="false" customHeight="true" outlineLevel="0" collapsed="false">
      <c r="A2213" s="3" t="s">
        <v>76</v>
      </c>
      <c r="C2213" s="0" t="s">
        <v>3064</v>
      </c>
      <c r="D2213" s="50" t="s">
        <v>35</v>
      </c>
      <c r="E2213" s="0" t="n">
        <v>2035</v>
      </c>
      <c r="F2213" s="51" t="str">
        <f aca="false">"*"&amp;IF(AND(A2213="EU",E2213=2035),0.95,IF(AND(A2213="EU",E2213=2050),0.93,IF(AND(A2213="USA",E2213=2035),0.96,IF(AND(A2213="USA",E2213=2050),0.94,IF(AND(A2213="Japan",E2213=2035),0.94,IF(AND(A2213="Japan",E2213=2050),0.92,IF(AND(A2213="Russia",E2213=2035),0.95,IF(AND(A2213="Russia",E2213=2050),0.93,IF(AND(A2213="China",E2213=2035),0.94,IF(AND(A2213="China",E2213=2050),0.92,IF(AND(A2213="India",E2213=2035),0.95,IF(AND(A2213="India",E2213=2050),0.92,IF(AND(A2213="Middle East",E2213=2035),0.94,IF(AND(A2213="Middle East",E2213=2050),0.9,IF(AND(A2213="Africa",E2213=2035),0.94,IF(AND(A2213="Africa",E2213=2050),0.91,IF(AND(A2213="Brazil",E2213=2035),0.95,IF(AND(A2213="Brazil",E2213=2050),0.92,""))))))))))))))))))</f>
        <v>*0.96</v>
      </c>
      <c r="H2213" s="0" t="s">
        <v>3064</v>
      </c>
      <c r="I2213" s="50" t="s">
        <v>35</v>
      </c>
      <c r="J2213" s="0" t="n">
        <v>2050</v>
      </c>
      <c r="K2213" s="48" t="str">
        <f aca="false">"*"&amp;IF(AND(A2213="EU",J2213=2035),0.95,IF(AND(A2213="EU",J2213=2050),0.93,IF(AND(A2213="USA",J2213=2035),0.96,IF(AND(A2213="USA",J2213=2050),0.94,IF(AND(A2213="Japan",J2213=2035),0.94,IF(AND(A2213="Japan",J2213=2050),0.92,IF(AND(A2213="Russia",J2213=2035),0.95,IF(AND(A2213="Russia",J2213=2050),0.93,IF(AND(A2213="China",J2213=2035),0.94,IF(AND(A2213="China",J2213=2050),0.92,IF(AND(A2213="India",J2213=2035),0.95,IF(AND(A2213="India",J2213=2050),0.92,IF(AND(A2213="Middle East",J2213=2035),0.94,IF(AND(A2213="Middle East",J2213=2050),0.9,IF(AND(A2213="Africa",J2213=2035),0.94,IF(AND(A2213="Africa",J2213=2050),0.91,IF(AND(A2213="Brazil",J2213=2035),0.95,IF(AND(A2213="Brazil",J2213=2050),0.92,""))))))))))))))))))</f>
        <v>*0.94</v>
      </c>
      <c r="P2213" s="41" t="s">
        <v>3064</v>
      </c>
      <c r="Q2213" s="52" t="s">
        <v>35</v>
      </c>
      <c r="R2213" s="41" t="n">
        <v>2035</v>
      </c>
      <c r="S2213" s="53" t="str">
        <f aca="false">"*"&amp;IF(AND(A2213="EU",R2213=2035),0.95,IF(AND(A2213="EU",R2213=2050),0.93,IF(AND(A2213="USA",R2213=2035),0.96,IF(AND(A2213="USA",R2213=2050),0.93,IF(AND(A2213="Japan",R2213=2035),0.94,IF(AND(A2213="Japan",R2213=2050),0.92,IF(AND(A2213="Russia",R2213=2035),0.95,IF(AND(A2213="Russia",R2213=2050),0.91,IF(AND(A2213="China",R2213=2035),0.93,IF(AND(A2213="China",R2213=2050),0.92,IF(AND(A2213="India",R2213=2035),0.94,IF(AND(A2213="India",R2213=2050),0.91,IF(AND(A2213="Middle East",R2213=2035),0.92,IF(AND(A2213="Middle East",R2213=2050),0.89,IF(AND(A2213="Africa",R2213=2035),0.93,IF(AND(A2213="Africa",R2213=2050),0.9,IF(AND(A2213="Brazil",R2213=2035),0.95,IF(AND(A2213="Brazil",R2213=2050),0.92,""))))))))))))))))))</f>
        <v>*0.96</v>
      </c>
      <c r="U2213" s="41" t="s">
        <v>3064</v>
      </c>
      <c r="V2213" s="52" t="s">
        <v>35</v>
      </c>
      <c r="W2213" s="41" t="n">
        <v>2050</v>
      </c>
      <c r="X2213" s="53" t="str">
        <f aca="false">"*"&amp;IF(AND(A2213="EU",W2213=2035),0.95,IF(AND(A2213="EU",W2213=2050),0.93,IF(AND(A2213="USA",W2213=2035),0.96,IF(AND(A2213="USA",W2213=2050),0.93,IF(AND(A2213="Japan",W2213=2035),0.94,IF(AND(A2213="Japan",W2213=2050),0.92,IF(AND(A2213="Russia",W2213=2035),0.95,IF(AND(A2213="Russia",W2213=2050),0.91,IF(AND(A2213="China",W2213=2035),0.93,IF(AND(A2213="China",W2213=2050),0.92,IF(AND(A2213="India",W2213=2035),0.94,IF(AND(A2213="India",W2213=2050),0.91,IF(AND(A2213="Middle East",W2213=2035),0.92,IF(AND(A2213="Middle East",W2213=2050),0.89,IF(AND(A2213="Africa",W2213=2035),0.93,IF(AND(A2213="Africa",W2213=2050),0.9,IF(AND(A2213="Brazil",W2213=2035),0.95,IF(AND(A2213="Brazil",W2213=2050),0.92,""))))))))))))))))))</f>
        <v>*0.93</v>
      </c>
      <c r="AC2213" s="0" t="s">
        <v>3064</v>
      </c>
      <c r="AD2213" s="50" t="s">
        <v>35</v>
      </c>
      <c r="AE2213" s="0" t="n">
        <v>2035</v>
      </c>
      <c r="AF2213" s="51" t="str">
        <f aca="false">"*"&amp;IF(AND(A2213="EU",AE2213=2035),0.93,IF(AND(A2213="EU",AE2213=2050),0.9,IF(AND(A2213="USA",AE2213=2035),0.92,IF(AND(A2213="USA",AE2213=2050),0.89,IF(AND(A2213="Japan",AE2213=2035),0.92,IF(AND(A2213="Japan",AE2213=2050),0.89,IF(AND(A2213="Russia",AE2213=2035),0.91,IF(AND(A2213="Russia",AE2213=2050),0.86,IF(AND(A2213="China",AE2213=2035),0.91,IF(AND(A2213="China",AE2213=2050),0.87,IF(AND(A2213="India",AE2213=2035),0.92,IF(AND(A2213="India",AE2213=2050),0.87,IF(AND(A2213="Middle East",AE2213=2035),0.89,IF(AND(A2213="Middle East",AE2213=2050),0.84,IF(AND(A2213="Africa",AE2213=2035),0.9,IF(AND(A2213="Africa",AE2213=2050),0.86,IF(AND(A2213="Brazil",AE2213=2035),0.93,IF(AND(A2213="Brazil",AE2213=2050),0.89,""))))))))))))))))))</f>
        <v>*0.92</v>
      </c>
      <c r="AG2213" s="51" t="str">
        <f aca="false">AG2212</f>
        <v>REZoning_Sol-Win</v>
      </c>
      <c r="AI2213" s="0" t="s">
        <v>3064</v>
      </c>
      <c r="AJ2213" s="50" t="s">
        <v>35</v>
      </c>
      <c r="AK2213" s="0" t="n">
        <v>2050</v>
      </c>
      <c r="AL2213" s="51" t="str">
        <f aca="false">"*"&amp;IF(AND(A2213="EU",AK2213=2035),0.93,IF(AND(A2213="EU",AK2213=2050),0.9,IF(AND(A2213="USA",AK2213=2035),0.92,IF(AND(A2213="USA",AK2213=2050),0.89,IF(AND(A2213="Japan",AK2213=2035),0.92,IF(AND(A2213="Japan",AK2213=2050),0.89,IF(AND(A2213="Russia",AK2213=2035),0.91,IF(AND(A2213="Russia",AK2213=2050),0.86,IF(AND(A2213="China",AK2213=2035),0.91,IF(AND(A2213="China",AK2213=2050),0.87,IF(AND(A2213="India",AK2213=2035),0.92,IF(AND(A2213="India",AK2213=2050),0.87,IF(AND(A2213="Middle East",AK2213=2035),0.89,IF(AND(A2213="Middle East",AK2213=2050),0.84,IF(AND(A2213="Africa",AK2213=2035),0.9,IF(AND(A2213="Africa",AK2213=2050),0.86,IF(AND(A2213="Brazil",AK2213=2035),0.93,IF(AND(A2213="Brazil",AK2213=2050),0.89,""))))))))))))))))))</f>
        <v>*0.89</v>
      </c>
      <c r="AM2213" s="51" t="str">
        <f aca="false">AM2212</f>
        <v>REZoning_Sol-Win</v>
      </c>
      <c r="AP2213" s="0" t="s">
        <v>3064</v>
      </c>
      <c r="AQ2213" s="0" t="s">
        <v>35</v>
      </c>
      <c r="AR2213" s="0" t="n">
        <v>2100</v>
      </c>
      <c r="AS2213" s="0" t="s">
        <v>914</v>
      </c>
      <c r="AT2213" s="0" t="s">
        <v>36</v>
      </c>
    </row>
    <row r="2214" customFormat="false" ht="28.5" hidden="false" customHeight="true" outlineLevel="0" collapsed="false">
      <c r="A2214" s="3" t="s">
        <v>76</v>
      </c>
      <c r="C2214" s="0" t="s">
        <v>3065</v>
      </c>
      <c r="D2214" s="50" t="s">
        <v>35</v>
      </c>
      <c r="E2214" s="0" t="n">
        <v>2035</v>
      </c>
      <c r="F2214" s="51" t="str">
        <f aca="false">"*"&amp;IF(AND(A2214="EU",E2214=2035),0.95,IF(AND(A2214="EU",E2214=2050),0.93,IF(AND(A2214="USA",E2214=2035),0.96,IF(AND(A2214="USA",E2214=2050),0.94,IF(AND(A2214="Japan",E2214=2035),0.94,IF(AND(A2214="Japan",E2214=2050),0.92,IF(AND(A2214="Russia",E2214=2035),0.95,IF(AND(A2214="Russia",E2214=2050),0.93,IF(AND(A2214="China",E2214=2035),0.94,IF(AND(A2214="China",E2214=2050),0.92,IF(AND(A2214="India",E2214=2035),0.95,IF(AND(A2214="India",E2214=2050),0.92,IF(AND(A2214="Middle East",E2214=2035),0.94,IF(AND(A2214="Middle East",E2214=2050),0.9,IF(AND(A2214="Africa",E2214=2035),0.94,IF(AND(A2214="Africa",E2214=2050),0.91,IF(AND(A2214="Brazil",E2214=2035),0.95,IF(AND(A2214="Brazil",E2214=2050),0.92,""))))))))))))))))))</f>
        <v>*0.96</v>
      </c>
      <c r="H2214" s="0" t="s">
        <v>3065</v>
      </c>
      <c r="I2214" s="50" t="s">
        <v>35</v>
      </c>
      <c r="J2214" s="0" t="n">
        <v>2050</v>
      </c>
      <c r="K2214" s="48" t="str">
        <f aca="false">"*"&amp;IF(AND(A2214="EU",J2214=2035),0.95,IF(AND(A2214="EU",J2214=2050),0.93,IF(AND(A2214="USA",J2214=2035),0.96,IF(AND(A2214="USA",J2214=2050),0.94,IF(AND(A2214="Japan",J2214=2035),0.94,IF(AND(A2214="Japan",J2214=2050),0.92,IF(AND(A2214="Russia",J2214=2035),0.95,IF(AND(A2214="Russia",J2214=2050),0.93,IF(AND(A2214="China",J2214=2035),0.94,IF(AND(A2214="China",J2214=2050),0.92,IF(AND(A2214="India",J2214=2035),0.95,IF(AND(A2214="India",J2214=2050),0.92,IF(AND(A2214="Middle East",J2214=2035),0.94,IF(AND(A2214="Middle East",J2214=2050),0.9,IF(AND(A2214="Africa",J2214=2035),0.94,IF(AND(A2214="Africa",J2214=2050),0.91,IF(AND(A2214="Brazil",J2214=2035),0.95,IF(AND(A2214="Brazil",J2214=2050),0.92,""))))))))))))))))))</f>
        <v>*0.94</v>
      </c>
      <c r="P2214" s="41" t="s">
        <v>3065</v>
      </c>
      <c r="Q2214" s="52" t="s">
        <v>35</v>
      </c>
      <c r="R2214" s="41" t="n">
        <v>2035</v>
      </c>
      <c r="S2214" s="53" t="str">
        <f aca="false">"*"&amp;IF(AND(A2214="EU",R2214=2035),0.95,IF(AND(A2214="EU",R2214=2050),0.93,IF(AND(A2214="USA",R2214=2035),0.96,IF(AND(A2214="USA",R2214=2050),0.93,IF(AND(A2214="Japan",R2214=2035),0.94,IF(AND(A2214="Japan",R2214=2050),0.92,IF(AND(A2214="Russia",R2214=2035),0.95,IF(AND(A2214="Russia",R2214=2050),0.91,IF(AND(A2214="China",R2214=2035),0.93,IF(AND(A2214="China",R2214=2050),0.92,IF(AND(A2214="India",R2214=2035),0.94,IF(AND(A2214="India",R2214=2050),0.91,IF(AND(A2214="Middle East",R2214=2035),0.92,IF(AND(A2214="Middle East",R2214=2050),0.89,IF(AND(A2214="Africa",R2214=2035),0.93,IF(AND(A2214="Africa",R2214=2050),0.9,IF(AND(A2214="Brazil",R2214=2035),0.95,IF(AND(A2214="Brazil",R2214=2050),0.92,""))))))))))))))))))</f>
        <v>*0.96</v>
      </c>
      <c r="U2214" s="41" t="s">
        <v>3065</v>
      </c>
      <c r="V2214" s="52" t="s">
        <v>35</v>
      </c>
      <c r="W2214" s="41" t="n">
        <v>2050</v>
      </c>
      <c r="X2214" s="53" t="str">
        <f aca="false">"*"&amp;IF(AND(A2214="EU",W2214=2035),0.95,IF(AND(A2214="EU",W2214=2050),0.93,IF(AND(A2214="USA",W2214=2035),0.96,IF(AND(A2214="USA",W2214=2050),0.93,IF(AND(A2214="Japan",W2214=2035),0.94,IF(AND(A2214="Japan",W2214=2050),0.92,IF(AND(A2214="Russia",W2214=2035),0.95,IF(AND(A2214="Russia",W2214=2050),0.91,IF(AND(A2214="China",W2214=2035),0.93,IF(AND(A2214="China",W2214=2050),0.92,IF(AND(A2214="India",W2214=2035),0.94,IF(AND(A2214="India",W2214=2050),0.91,IF(AND(A2214="Middle East",W2214=2035),0.92,IF(AND(A2214="Middle East",W2214=2050),0.89,IF(AND(A2214="Africa",W2214=2035),0.93,IF(AND(A2214="Africa",W2214=2050),0.9,IF(AND(A2214="Brazil",W2214=2035),0.95,IF(AND(A2214="Brazil",W2214=2050),0.92,""))))))))))))))))))</f>
        <v>*0.93</v>
      </c>
      <c r="AC2214" s="0" t="s">
        <v>3065</v>
      </c>
      <c r="AD2214" s="50" t="s">
        <v>35</v>
      </c>
      <c r="AE2214" s="0" t="n">
        <v>2035</v>
      </c>
      <c r="AF2214" s="51" t="str">
        <f aca="false">"*"&amp;IF(AND(A2214="EU",AE2214=2035),0.93,IF(AND(A2214="EU",AE2214=2050),0.9,IF(AND(A2214="USA",AE2214=2035),0.92,IF(AND(A2214="USA",AE2214=2050),0.89,IF(AND(A2214="Japan",AE2214=2035),0.92,IF(AND(A2214="Japan",AE2214=2050),0.89,IF(AND(A2214="Russia",AE2214=2035),0.91,IF(AND(A2214="Russia",AE2214=2050),0.86,IF(AND(A2214="China",AE2214=2035),0.91,IF(AND(A2214="China",AE2214=2050),0.87,IF(AND(A2214="India",AE2214=2035),0.92,IF(AND(A2214="India",AE2214=2050),0.87,IF(AND(A2214="Middle East",AE2214=2035),0.89,IF(AND(A2214="Middle East",AE2214=2050),0.84,IF(AND(A2214="Africa",AE2214=2035),0.9,IF(AND(A2214="Africa",AE2214=2050),0.86,IF(AND(A2214="Brazil",AE2214=2035),0.93,IF(AND(A2214="Brazil",AE2214=2050),0.89,""))))))))))))))))))</f>
        <v>*0.92</v>
      </c>
      <c r="AG2214" s="51" t="str">
        <f aca="false">AG2213</f>
        <v>REZoning_Sol-Win</v>
      </c>
      <c r="AI2214" s="0" t="s">
        <v>3065</v>
      </c>
      <c r="AJ2214" s="50" t="s">
        <v>35</v>
      </c>
      <c r="AK2214" s="0" t="n">
        <v>2050</v>
      </c>
      <c r="AL2214" s="51" t="str">
        <f aca="false">"*"&amp;IF(AND(A2214="EU",AK2214=2035),0.93,IF(AND(A2214="EU",AK2214=2050),0.9,IF(AND(A2214="USA",AK2214=2035),0.92,IF(AND(A2214="USA",AK2214=2050),0.89,IF(AND(A2214="Japan",AK2214=2035),0.92,IF(AND(A2214="Japan",AK2214=2050),0.89,IF(AND(A2214="Russia",AK2214=2035),0.91,IF(AND(A2214="Russia",AK2214=2050),0.86,IF(AND(A2214="China",AK2214=2035),0.91,IF(AND(A2214="China",AK2214=2050),0.87,IF(AND(A2214="India",AK2214=2035),0.92,IF(AND(A2214="India",AK2214=2050),0.87,IF(AND(A2214="Middle East",AK2214=2035),0.89,IF(AND(A2214="Middle East",AK2214=2050),0.84,IF(AND(A2214="Africa",AK2214=2035),0.9,IF(AND(A2214="Africa",AK2214=2050),0.86,IF(AND(A2214="Brazil",AK2214=2035),0.93,IF(AND(A2214="Brazil",AK2214=2050),0.89,""))))))))))))))))))</f>
        <v>*0.89</v>
      </c>
      <c r="AM2214" s="51" t="str">
        <f aca="false">AM2213</f>
        <v>REZoning_Sol-Win</v>
      </c>
      <c r="AP2214" s="0" t="s">
        <v>3065</v>
      </c>
      <c r="AQ2214" s="0" t="s">
        <v>35</v>
      </c>
      <c r="AR2214" s="0" t="n">
        <v>2100</v>
      </c>
      <c r="AS2214" s="0" t="s">
        <v>914</v>
      </c>
      <c r="AT2214" s="0" t="s">
        <v>36</v>
      </c>
    </row>
    <row r="2215" customFormat="false" ht="28.5" hidden="false" customHeight="true" outlineLevel="0" collapsed="false">
      <c r="A2215" s="3" t="s">
        <v>76</v>
      </c>
      <c r="C2215" s="0" t="s">
        <v>3066</v>
      </c>
      <c r="D2215" s="50" t="s">
        <v>35</v>
      </c>
      <c r="E2215" s="0" t="n">
        <v>2035</v>
      </c>
      <c r="F2215" s="51" t="str">
        <f aca="false">"*"&amp;IF(AND(A2215="EU",E2215=2035),0.95,IF(AND(A2215="EU",E2215=2050),0.93,IF(AND(A2215="USA",E2215=2035),0.96,IF(AND(A2215="USA",E2215=2050),0.94,IF(AND(A2215="Japan",E2215=2035),0.94,IF(AND(A2215="Japan",E2215=2050),0.92,IF(AND(A2215="Russia",E2215=2035),0.95,IF(AND(A2215="Russia",E2215=2050),0.93,IF(AND(A2215="China",E2215=2035),0.94,IF(AND(A2215="China",E2215=2050),0.92,IF(AND(A2215="India",E2215=2035),0.95,IF(AND(A2215="India",E2215=2050),0.92,IF(AND(A2215="Middle East",E2215=2035),0.94,IF(AND(A2215="Middle East",E2215=2050),0.9,IF(AND(A2215="Africa",E2215=2035),0.94,IF(AND(A2215="Africa",E2215=2050),0.91,IF(AND(A2215="Brazil",E2215=2035),0.95,IF(AND(A2215="Brazil",E2215=2050),0.92,""))))))))))))))))))</f>
        <v>*0.96</v>
      </c>
      <c r="H2215" s="0" t="s">
        <v>3066</v>
      </c>
      <c r="I2215" s="50" t="s">
        <v>35</v>
      </c>
      <c r="J2215" s="0" t="n">
        <v>2050</v>
      </c>
      <c r="K2215" s="48" t="str">
        <f aca="false">"*"&amp;IF(AND(A2215="EU",J2215=2035),0.95,IF(AND(A2215="EU",J2215=2050),0.93,IF(AND(A2215="USA",J2215=2035),0.96,IF(AND(A2215="USA",J2215=2050),0.94,IF(AND(A2215="Japan",J2215=2035),0.94,IF(AND(A2215="Japan",J2215=2050),0.92,IF(AND(A2215="Russia",J2215=2035),0.95,IF(AND(A2215="Russia",J2215=2050),0.93,IF(AND(A2215="China",J2215=2035),0.94,IF(AND(A2215="China",J2215=2050),0.92,IF(AND(A2215="India",J2215=2035),0.95,IF(AND(A2215="India",J2215=2050),0.92,IF(AND(A2215="Middle East",J2215=2035),0.94,IF(AND(A2215="Middle East",J2215=2050),0.9,IF(AND(A2215="Africa",J2215=2035),0.94,IF(AND(A2215="Africa",J2215=2050),0.91,IF(AND(A2215="Brazil",J2215=2035),0.95,IF(AND(A2215="Brazil",J2215=2050),0.92,""))))))))))))))))))</f>
        <v>*0.94</v>
      </c>
      <c r="P2215" s="41" t="s">
        <v>3066</v>
      </c>
      <c r="Q2215" s="52" t="s">
        <v>35</v>
      </c>
      <c r="R2215" s="41" t="n">
        <v>2035</v>
      </c>
      <c r="S2215" s="53" t="str">
        <f aca="false">"*"&amp;IF(AND(A2215="EU",R2215=2035),0.95,IF(AND(A2215="EU",R2215=2050),0.93,IF(AND(A2215="USA",R2215=2035),0.96,IF(AND(A2215="USA",R2215=2050),0.93,IF(AND(A2215="Japan",R2215=2035),0.94,IF(AND(A2215="Japan",R2215=2050),0.92,IF(AND(A2215="Russia",R2215=2035),0.95,IF(AND(A2215="Russia",R2215=2050),0.91,IF(AND(A2215="China",R2215=2035),0.93,IF(AND(A2215="China",R2215=2050),0.92,IF(AND(A2215="India",R2215=2035),0.94,IF(AND(A2215="India",R2215=2050),0.91,IF(AND(A2215="Middle East",R2215=2035),0.92,IF(AND(A2215="Middle East",R2215=2050),0.89,IF(AND(A2215="Africa",R2215=2035),0.93,IF(AND(A2215="Africa",R2215=2050),0.9,IF(AND(A2215="Brazil",R2215=2035),0.95,IF(AND(A2215="Brazil",R2215=2050),0.92,""))))))))))))))))))</f>
        <v>*0.96</v>
      </c>
      <c r="U2215" s="41" t="s">
        <v>3066</v>
      </c>
      <c r="V2215" s="52" t="s">
        <v>35</v>
      </c>
      <c r="W2215" s="41" t="n">
        <v>2050</v>
      </c>
      <c r="X2215" s="53" t="str">
        <f aca="false">"*"&amp;IF(AND(A2215="EU",W2215=2035),0.95,IF(AND(A2215="EU",W2215=2050),0.93,IF(AND(A2215="USA",W2215=2035),0.96,IF(AND(A2215="USA",W2215=2050),0.93,IF(AND(A2215="Japan",W2215=2035),0.94,IF(AND(A2215="Japan",W2215=2050),0.92,IF(AND(A2215="Russia",W2215=2035),0.95,IF(AND(A2215="Russia",W2215=2050),0.91,IF(AND(A2215="China",W2215=2035),0.93,IF(AND(A2215="China",W2215=2050),0.92,IF(AND(A2215="India",W2215=2035),0.94,IF(AND(A2215="India",W2215=2050),0.91,IF(AND(A2215="Middle East",W2215=2035),0.92,IF(AND(A2215="Middle East",W2215=2050),0.89,IF(AND(A2215="Africa",W2215=2035),0.93,IF(AND(A2215="Africa",W2215=2050),0.9,IF(AND(A2215="Brazil",W2215=2035),0.95,IF(AND(A2215="Brazil",W2215=2050),0.92,""))))))))))))))))))</f>
        <v>*0.93</v>
      </c>
      <c r="AC2215" s="0" t="s">
        <v>3066</v>
      </c>
      <c r="AD2215" s="50" t="s">
        <v>35</v>
      </c>
      <c r="AE2215" s="0" t="n">
        <v>2035</v>
      </c>
      <c r="AF2215" s="51" t="str">
        <f aca="false">"*"&amp;IF(AND(A2215="EU",AE2215=2035),0.93,IF(AND(A2215="EU",AE2215=2050),0.9,IF(AND(A2215="USA",AE2215=2035),0.92,IF(AND(A2215="USA",AE2215=2050),0.89,IF(AND(A2215="Japan",AE2215=2035),0.92,IF(AND(A2215="Japan",AE2215=2050),0.89,IF(AND(A2215="Russia",AE2215=2035),0.91,IF(AND(A2215="Russia",AE2215=2050),0.86,IF(AND(A2215="China",AE2215=2035),0.91,IF(AND(A2215="China",AE2215=2050),0.87,IF(AND(A2215="India",AE2215=2035),0.92,IF(AND(A2215="India",AE2215=2050),0.87,IF(AND(A2215="Middle East",AE2215=2035),0.89,IF(AND(A2215="Middle East",AE2215=2050),0.84,IF(AND(A2215="Africa",AE2215=2035),0.9,IF(AND(A2215="Africa",AE2215=2050),0.86,IF(AND(A2215="Brazil",AE2215=2035),0.93,IF(AND(A2215="Brazil",AE2215=2050),0.89,""))))))))))))))))))</f>
        <v>*0.92</v>
      </c>
      <c r="AG2215" s="51" t="str">
        <f aca="false">AG2214</f>
        <v>REZoning_Sol-Win</v>
      </c>
      <c r="AI2215" s="0" t="s">
        <v>3066</v>
      </c>
      <c r="AJ2215" s="50" t="s">
        <v>35</v>
      </c>
      <c r="AK2215" s="0" t="n">
        <v>2050</v>
      </c>
      <c r="AL2215" s="51" t="str">
        <f aca="false">"*"&amp;IF(AND(A2215="EU",AK2215=2035),0.93,IF(AND(A2215="EU",AK2215=2050),0.9,IF(AND(A2215="USA",AK2215=2035),0.92,IF(AND(A2215="USA",AK2215=2050),0.89,IF(AND(A2215="Japan",AK2215=2035),0.92,IF(AND(A2215="Japan",AK2215=2050),0.89,IF(AND(A2215="Russia",AK2215=2035),0.91,IF(AND(A2215="Russia",AK2215=2050),0.86,IF(AND(A2215="China",AK2215=2035),0.91,IF(AND(A2215="China",AK2215=2050),0.87,IF(AND(A2215="India",AK2215=2035),0.92,IF(AND(A2215="India",AK2215=2050),0.87,IF(AND(A2215="Middle East",AK2215=2035),0.89,IF(AND(A2215="Middle East",AK2215=2050),0.84,IF(AND(A2215="Africa",AK2215=2035),0.9,IF(AND(A2215="Africa",AK2215=2050),0.86,IF(AND(A2215="Brazil",AK2215=2035),0.93,IF(AND(A2215="Brazil",AK2215=2050),0.89,""))))))))))))))))))</f>
        <v>*0.89</v>
      </c>
      <c r="AM2215" s="51" t="str">
        <f aca="false">AM2214</f>
        <v>REZoning_Sol-Win</v>
      </c>
      <c r="AP2215" s="0" t="s">
        <v>3066</v>
      </c>
      <c r="AQ2215" s="0" t="s">
        <v>35</v>
      </c>
      <c r="AR2215" s="0" t="n">
        <v>2100</v>
      </c>
      <c r="AS2215" s="0" t="s">
        <v>914</v>
      </c>
      <c r="AT2215" s="0" t="s">
        <v>36</v>
      </c>
    </row>
    <row r="2216" customFormat="false" ht="28.5" hidden="false" customHeight="true" outlineLevel="0" collapsed="false">
      <c r="A2216" s="3" t="s">
        <v>76</v>
      </c>
      <c r="C2216" s="0" t="s">
        <v>3067</v>
      </c>
      <c r="D2216" s="50" t="s">
        <v>35</v>
      </c>
      <c r="E2216" s="0" t="n">
        <v>2035</v>
      </c>
      <c r="F2216" s="51" t="str">
        <f aca="false">"*"&amp;IF(AND(A2216="EU",E2216=2035),0.95,IF(AND(A2216="EU",E2216=2050),0.93,IF(AND(A2216="USA",E2216=2035),0.96,IF(AND(A2216="USA",E2216=2050),0.94,IF(AND(A2216="Japan",E2216=2035),0.94,IF(AND(A2216="Japan",E2216=2050),0.92,IF(AND(A2216="Russia",E2216=2035),0.95,IF(AND(A2216="Russia",E2216=2050),0.93,IF(AND(A2216="China",E2216=2035),0.94,IF(AND(A2216="China",E2216=2050),0.92,IF(AND(A2216="India",E2216=2035),0.95,IF(AND(A2216="India",E2216=2050),0.92,IF(AND(A2216="Middle East",E2216=2035),0.94,IF(AND(A2216="Middle East",E2216=2050),0.9,IF(AND(A2216="Africa",E2216=2035),0.94,IF(AND(A2216="Africa",E2216=2050),0.91,IF(AND(A2216="Brazil",E2216=2035),0.95,IF(AND(A2216="Brazil",E2216=2050),0.92,""))))))))))))))))))</f>
        <v>*0.96</v>
      </c>
      <c r="H2216" s="0" t="s">
        <v>3067</v>
      </c>
      <c r="I2216" s="50" t="s">
        <v>35</v>
      </c>
      <c r="J2216" s="0" t="n">
        <v>2050</v>
      </c>
      <c r="K2216" s="48" t="str">
        <f aca="false">"*"&amp;IF(AND(A2216="EU",J2216=2035),0.95,IF(AND(A2216="EU",J2216=2050),0.93,IF(AND(A2216="USA",J2216=2035),0.96,IF(AND(A2216="USA",J2216=2050),0.94,IF(AND(A2216="Japan",J2216=2035),0.94,IF(AND(A2216="Japan",J2216=2050),0.92,IF(AND(A2216="Russia",J2216=2035),0.95,IF(AND(A2216="Russia",J2216=2050),0.93,IF(AND(A2216="China",J2216=2035),0.94,IF(AND(A2216="China",J2216=2050),0.92,IF(AND(A2216="India",J2216=2035),0.95,IF(AND(A2216="India",J2216=2050),0.92,IF(AND(A2216="Middle East",J2216=2035),0.94,IF(AND(A2216="Middle East",J2216=2050),0.9,IF(AND(A2216="Africa",J2216=2035),0.94,IF(AND(A2216="Africa",J2216=2050),0.91,IF(AND(A2216="Brazil",J2216=2035),0.95,IF(AND(A2216="Brazil",J2216=2050),0.92,""))))))))))))))))))</f>
        <v>*0.94</v>
      </c>
      <c r="P2216" s="41" t="s">
        <v>3067</v>
      </c>
      <c r="Q2216" s="52" t="s">
        <v>35</v>
      </c>
      <c r="R2216" s="41" t="n">
        <v>2035</v>
      </c>
      <c r="S2216" s="53" t="str">
        <f aca="false">"*"&amp;IF(AND(A2216="EU",R2216=2035),0.95,IF(AND(A2216="EU",R2216=2050),0.93,IF(AND(A2216="USA",R2216=2035),0.96,IF(AND(A2216="USA",R2216=2050),0.93,IF(AND(A2216="Japan",R2216=2035),0.94,IF(AND(A2216="Japan",R2216=2050),0.92,IF(AND(A2216="Russia",R2216=2035),0.95,IF(AND(A2216="Russia",R2216=2050),0.91,IF(AND(A2216="China",R2216=2035),0.93,IF(AND(A2216="China",R2216=2050),0.92,IF(AND(A2216="India",R2216=2035),0.94,IF(AND(A2216="India",R2216=2050),0.91,IF(AND(A2216="Middle East",R2216=2035),0.92,IF(AND(A2216="Middle East",R2216=2050),0.89,IF(AND(A2216="Africa",R2216=2035),0.93,IF(AND(A2216="Africa",R2216=2050),0.9,IF(AND(A2216="Brazil",R2216=2035),0.95,IF(AND(A2216="Brazil",R2216=2050),0.92,""))))))))))))))))))</f>
        <v>*0.96</v>
      </c>
      <c r="U2216" s="41" t="s">
        <v>3067</v>
      </c>
      <c r="V2216" s="52" t="s">
        <v>35</v>
      </c>
      <c r="W2216" s="41" t="n">
        <v>2050</v>
      </c>
      <c r="X2216" s="53" t="str">
        <f aca="false">"*"&amp;IF(AND(A2216="EU",W2216=2035),0.95,IF(AND(A2216="EU",W2216=2050),0.93,IF(AND(A2216="USA",W2216=2035),0.96,IF(AND(A2216="USA",W2216=2050),0.93,IF(AND(A2216="Japan",W2216=2035),0.94,IF(AND(A2216="Japan",W2216=2050),0.92,IF(AND(A2216="Russia",W2216=2035),0.95,IF(AND(A2216="Russia",W2216=2050),0.91,IF(AND(A2216="China",W2216=2035),0.93,IF(AND(A2216="China",W2216=2050),0.92,IF(AND(A2216="India",W2216=2035),0.94,IF(AND(A2216="India",W2216=2050),0.91,IF(AND(A2216="Middle East",W2216=2035),0.92,IF(AND(A2216="Middle East",W2216=2050),0.89,IF(AND(A2216="Africa",W2216=2035),0.93,IF(AND(A2216="Africa",W2216=2050),0.9,IF(AND(A2216="Brazil",W2216=2035),0.95,IF(AND(A2216="Brazil",W2216=2050),0.92,""))))))))))))))))))</f>
        <v>*0.93</v>
      </c>
      <c r="AC2216" s="0" t="s">
        <v>3067</v>
      </c>
      <c r="AD2216" s="50" t="s">
        <v>35</v>
      </c>
      <c r="AE2216" s="0" t="n">
        <v>2035</v>
      </c>
      <c r="AF2216" s="51" t="str">
        <f aca="false">"*"&amp;IF(AND(A2216="EU",AE2216=2035),0.93,IF(AND(A2216="EU",AE2216=2050),0.9,IF(AND(A2216="USA",AE2216=2035),0.92,IF(AND(A2216="USA",AE2216=2050),0.89,IF(AND(A2216="Japan",AE2216=2035),0.92,IF(AND(A2216="Japan",AE2216=2050),0.89,IF(AND(A2216="Russia",AE2216=2035),0.91,IF(AND(A2216="Russia",AE2216=2050),0.86,IF(AND(A2216="China",AE2216=2035),0.91,IF(AND(A2216="China",AE2216=2050),0.87,IF(AND(A2216="India",AE2216=2035),0.92,IF(AND(A2216="India",AE2216=2050),0.87,IF(AND(A2216="Middle East",AE2216=2035),0.89,IF(AND(A2216="Middle East",AE2216=2050),0.84,IF(AND(A2216="Africa",AE2216=2035),0.9,IF(AND(A2216="Africa",AE2216=2050),0.86,IF(AND(A2216="Brazil",AE2216=2035),0.93,IF(AND(A2216="Brazil",AE2216=2050),0.89,""))))))))))))))))))</f>
        <v>*0.92</v>
      </c>
      <c r="AG2216" s="51" t="str">
        <f aca="false">AG2215</f>
        <v>REZoning_Sol-Win</v>
      </c>
      <c r="AI2216" s="0" t="s">
        <v>3067</v>
      </c>
      <c r="AJ2216" s="50" t="s">
        <v>35</v>
      </c>
      <c r="AK2216" s="0" t="n">
        <v>2050</v>
      </c>
      <c r="AL2216" s="51" t="str">
        <f aca="false">"*"&amp;IF(AND(A2216="EU",AK2216=2035),0.93,IF(AND(A2216="EU",AK2216=2050),0.9,IF(AND(A2216="USA",AK2216=2035),0.92,IF(AND(A2216="USA",AK2216=2050),0.89,IF(AND(A2216="Japan",AK2216=2035),0.92,IF(AND(A2216="Japan",AK2216=2050),0.89,IF(AND(A2216="Russia",AK2216=2035),0.91,IF(AND(A2216="Russia",AK2216=2050),0.86,IF(AND(A2216="China",AK2216=2035),0.91,IF(AND(A2216="China",AK2216=2050),0.87,IF(AND(A2216="India",AK2216=2035),0.92,IF(AND(A2216="India",AK2216=2050),0.87,IF(AND(A2216="Middle East",AK2216=2035),0.89,IF(AND(A2216="Middle East",AK2216=2050),0.84,IF(AND(A2216="Africa",AK2216=2035),0.9,IF(AND(A2216="Africa",AK2216=2050),0.86,IF(AND(A2216="Brazil",AK2216=2035),0.93,IF(AND(A2216="Brazil",AK2216=2050),0.89,""))))))))))))))))))</f>
        <v>*0.89</v>
      </c>
      <c r="AM2216" s="51" t="str">
        <f aca="false">AM2215</f>
        <v>REZoning_Sol-Win</v>
      </c>
      <c r="AP2216" s="0" t="s">
        <v>3067</v>
      </c>
      <c r="AQ2216" s="0" t="s">
        <v>35</v>
      </c>
      <c r="AR2216" s="0" t="n">
        <v>2100</v>
      </c>
      <c r="AS2216" s="0" t="s">
        <v>914</v>
      </c>
      <c r="AT2216" s="0" t="s">
        <v>36</v>
      </c>
    </row>
    <row r="2217" customFormat="false" ht="28.5" hidden="false" customHeight="true" outlineLevel="0" collapsed="false">
      <c r="A2217" s="3" t="s">
        <v>76</v>
      </c>
      <c r="C2217" s="0" t="s">
        <v>3068</v>
      </c>
      <c r="D2217" s="50" t="s">
        <v>35</v>
      </c>
      <c r="E2217" s="0" t="n">
        <v>2035</v>
      </c>
      <c r="F2217" s="51" t="str">
        <f aca="false">"*"&amp;IF(AND(A2217="EU",E2217=2035),0.95,IF(AND(A2217="EU",E2217=2050),0.93,IF(AND(A2217="USA",E2217=2035),0.96,IF(AND(A2217="USA",E2217=2050),0.94,IF(AND(A2217="Japan",E2217=2035),0.94,IF(AND(A2217="Japan",E2217=2050),0.92,IF(AND(A2217="Russia",E2217=2035),0.95,IF(AND(A2217="Russia",E2217=2050),0.93,IF(AND(A2217="China",E2217=2035),0.94,IF(AND(A2217="China",E2217=2050),0.92,IF(AND(A2217="India",E2217=2035),0.95,IF(AND(A2217="India",E2217=2050),0.92,IF(AND(A2217="Middle East",E2217=2035),0.94,IF(AND(A2217="Middle East",E2217=2050),0.9,IF(AND(A2217="Africa",E2217=2035),0.94,IF(AND(A2217="Africa",E2217=2050),0.91,IF(AND(A2217="Brazil",E2217=2035),0.95,IF(AND(A2217="Brazil",E2217=2050),0.92,""))))))))))))))))))</f>
        <v>*0.96</v>
      </c>
      <c r="H2217" s="0" t="s">
        <v>3068</v>
      </c>
      <c r="I2217" s="50" t="s">
        <v>35</v>
      </c>
      <c r="J2217" s="0" t="n">
        <v>2050</v>
      </c>
      <c r="K2217" s="48" t="str">
        <f aca="false">"*"&amp;IF(AND(A2217="EU",J2217=2035),0.95,IF(AND(A2217="EU",J2217=2050),0.93,IF(AND(A2217="USA",J2217=2035),0.96,IF(AND(A2217="USA",J2217=2050),0.94,IF(AND(A2217="Japan",J2217=2035),0.94,IF(AND(A2217="Japan",J2217=2050),0.92,IF(AND(A2217="Russia",J2217=2035),0.95,IF(AND(A2217="Russia",J2217=2050),0.93,IF(AND(A2217="China",J2217=2035),0.94,IF(AND(A2217="China",J2217=2050),0.92,IF(AND(A2217="India",J2217=2035),0.95,IF(AND(A2217="India",J2217=2050),0.92,IF(AND(A2217="Middle East",J2217=2035),0.94,IF(AND(A2217="Middle East",J2217=2050),0.9,IF(AND(A2217="Africa",J2217=2035),0.94,IF(AND(A2217="Africa",J2217=2050),0.91,IF(AND(A2217="Brazil",J2217=2035),0.95,IF(AND(A2217="Brazil",J2217=2050),0.92,""))))))))))))))))))</f>
        <v>*0.94</v>
      </c>
      <c r="P2217" s="41" t="s">
        <v>3068</v>
      </c>
      <c r="Q2217" s="52" t="s">
        <v>35</v>
      </c>
      <c r="R2217" s="41" t="n">
        <v>2035</v>
      </c>
      <c r="S2217" s="53" t="str">
        <f aca="false">"*"&amp;IF(AND(A2217="EU",R2217=2035),0.95,IF(AND(A2217="EU",R2217=2050),0.93,IF(AND(A2217="USA",R2217=2035),0.96,IF(AND(A2217="USA",R2217=2050),0.93,IF(AND(A2217="Japan",R2217=2035),0.94,IF(AND(A2217="Japan",R2217=2050),0.92,IF(AND(A2217="Russia",R2217=2035),0.95,IF(AND(A2217="Russia",R2217=2050),0.91,IF(AND(A2217="China",R2217=2035),0.93,IF(AND(A2217="China",R2217=2050),0.92,IF(AND(A2217="India",R2217=2035),0.94,IF(AND(A2217="India",R2217=2050),0.91,IF(AND(A2217="Middle East",R2217=2035),0.92,IF(AND(A2217="Middle East",R2217=2050),0.89,IF(AND(A2217="Africa",R2217=2035),0.93,IF(AND(A2217="Africa",R2217=2050),0.9,IF(AND(A2217="Brazil",R2217=2035),0.95,IF(AND(A2217="Brazil",R2217=2050),0.92,""))))))))))))))))))</f>
        <v>*0.96</v>
      </c>
      <c r="U2217" s="41" t="s">
        <v>3068</v>
      </c>
      <c r="V2217" s="52" t="s">
        <v>35</v>
      </c>
      <c r="W2217" s="41" t="n">
        <v>2050</v>
      </c>
      <c r="X2217" s="53" t="str">
        <f aca="false">"*"&amp;IF(AND(A2217="EU",W2217=2035),0.95,IF(AND(A2217="EU",W2217=2050),0.93,IF(AND(A2217="USA",W2217=2035),0.96,IF(AND(A2217="USA",W2217=2050),0.93,IF(AND(A2217="Japan",W2217=2035),0.94,IF(AND(A2217="Japan",W2217=2050),0.92,IF(AND(A2217="Russia",W2217=2035),0.95,IF(AND(A2217="Russia",W2217=2050),0.91,IF(AND(A2217="China",W2217=2035),0.93,IF(AND(A2217="China",W2217=2050),0.92,IF(AND(A2217="India",W2217=2035),0.94,IF(AND(A2217="India",W2217=2050),0.91,IF(AND(A2217="Middle East",W2217=2035),0.92,IF(AND(A2217="Middle East",W2217=2050),0.89,IF(AND(A2217="Africa",W2217=2035),0.93,IF(AND(A2217="Africa",W2217=2050),0.9,IF(AND(A2217="Brazil",W2217=2035),0.95,IF(AND(A2217="Brazil",W2217=2050),0.92,""))))))))))))))))))</f>
        <v>*0.93</v>
      </c>
      <c r="AC2217" s="0" t="s">
        <v>3068</v>
      </c>
      <c r="AD2217" s="50" t="s">
        <v>35</v>
      </c>
      <c r="AE2217" s="0" t="n">
        <v>2035</v>
      </c>
      <c r="AF2217" s="51" t="str">
        <f aca="false">"*"&amp;IF(AND(A2217="EU",AE2217=2035),0.93,IF(AND(A2217="EU",AE2217=2050),0.9,IF(AND(A2217="USA",AE2217=2035),0.92,IF(AND(A2217="USA",AE2217=2050),0.89,IF(AND(A2217="Japan",AE2217=2035),0.92,IF(AND(A2217="Japan",AE2217=2050),0.89,IF(AND(A2217="Russia",AE2217=2035),0.91,IF(AND(A2217="Russia",AE2217=2050),0.86,IF(AND(A2217="China",AE2217=2035),0.91,IF(AND(A2217="China",AE2217=2050),0.87,IF(AND(A2217="India",AE2217=2035),0.92,IF(AND(A2217="India",AE2217=2050),0.87,IF(AND(A2217="Middle East",AE2217=2035),0.89,IF(AND(A2217="Middle East",AE2217=2050),0.84,IF(AND(A2217="Africa",AE2217=2035),0.9,IF(AND(A2217="Africa",AE2217=2050),0.86,IF(AND(A2217="Brazil",AE2217=2035),0.93,IF(AND(A2217="Brazil",AE2217=2050),0.89,""))))))))))))))))))</f>
        <v>*0.92</v>
      </c>
      <c r="AG2217" s="51" t="str">
        <f aca="false">AG2216</f>
        <v>REZoning_Sol-Win</v>
      </c>
      <c r="AI2217" s="0" t="s">
        <v>3068</v>
      </c>
      <c r="AJ2217" s="50" t="s">
        <v>35</v>
      </c>
      <c r="AK2217" s="0" t="n">
        <v>2050</v>
      </c>
      <c r="AL2217" s="51" t="str">
        <f aca="false">"*"&amp;IF(AND(A2217="EU",AK2217=2035),0.93,IF(AND(A2217="EU",AK2217=2050),0.9,IF(AND(A2217="USA",AK2217=2035),0.92,IF(AND(A2217="USA",AK2217=2050),0.89,IF(AND(A2217="Japan",AK2217=2035),0.92,IF(AND(A2217="Japan",AK2217=2050),0.89,IF(AND(A2217="Russia",AK2217=2035),0.91,IF(AND(A2217="Russia",AK2217=2050),0.86,IF(AND(A2217="China",AK2217=2035),0.91,IF(AND(A2217="China",AK2217=2050),0.87,IF(AND(A2217="India",AK2217=2035),0.92,IF(AND(A2217="India",AK2217=2050),0.87,IF(AND(A2217="Middle East",AK2217=2035),0.89,IF(AND(A2217="Middle East",AK2217=2050),0.84,IF(AND(A2217="Africa",AK2217=2035),0.9,IF(AND(A2217="Africa",AK2217=2050),0.86,IF(AND(A2217="Brazil",AK2217=2035),0.93,IF(AND(A2217="Brazil",AK2217=2050),0.89,""))))))))))))))))))</f>
        <v>*0.89</v>
      </c>
      <c r="AM2217" s="51" t="str">
        <f aca="false">AM2216</f>
        <v>REZoning_Sol-Win</v>
      </c>
      <c r="AP2217" s="0" t="s">
        <v>3068</v>
      </c>
      <c r="AQ2217" s="0" t="s">
        <v>35</v>
      </c>
      <c r="AR2217" s="0" t="n">
        <v>2100</v>
      </c>
      <c r="AS2217" s="0" t="s">
        <v>914</v>
      </c>
      <c r="AT2217" s="0" t="s">
        <v>36</v>
      </c>
    </row>
    <row r="2218" customFormat="false" ht="28.5" hidden="false" customHeight="true" outlineLevel="0" collapsed="false">
      <c r="A2218" s="3" t="s">
        <v>76</v>
      </c>
      <c r="C2218" s="0" t="s">
        <v>3069</v>
      </c>
      <c r="D2218" s="50" t="s">
        <v>35</v>
      </c>
      <c r="E2218" s="0" t="n">
        <v>2035</v>
      </c>
      <c r="F2218" s="51" t="str">
        <f aca="false">"*"&amp;IF(AND(A2218="EU",E2218=2035),0.95,IF(AND(A2218="EU",E2218=2050),0.93,IF(AND(A2218="USA",E2218=2035),0.96,IF(AND(A2218="USA",E2218=2050),0.94,IF(AND(A2218="Japan",E2218=2035),0.94,IF(AND(A2218="Japan",E2218=2050),0.92,IF(AND(A2218="Russia",E2218=2035),0.95,IF(AND(A2218="Russia",E2218=2050),0.93,IF(AND(A2218="China",E2218=2035),0.94,IF(AND(A2218="China",E2218=2050),0.92,IF(AND(A2218="India",E2218=2035),0.95,IF(AND(A2218="India",E2218=2050),0.92,IF(AND(A2218="Middle East",E2218=2035),0.94,IF(AND(A2218="Middle East",E2218=2050),0.9,IF(AND(A2218="Africa",E2218=2035),0.94,IF(AND(A2218="Africa",E2218=2050),0.91,IF(AND(A2218="Brazil",E2218=2035),0.95,IF(AND(A2218="Brazil",E2218=2050),0.92,""))))))))))))))))))</f>
        <v>*0.96</v>
      </c>
      <c r="H2218" s="0" t="s">
        <v>3069</v>
      </c>
      <c r="I2218" s="50" t="s">
        <v>35</v>
      </c>
      <c r="J2218" s="0" t="n">
        <v>2050</v>
      </c>
      <c r="K2218" s="48" t="str">
        <f aca="false">"*"&amp;IF(AND(A2218="EU",J2218=2035),0.95,IF(AND(A2218="EU",J2218=2050),0.93,IF(AND(A2218="USA",J2218=2035),0.96,IF(AND(A2218="USA",J2218=2050),0.94,IF(AND(A2218="Japan",J2218=2035),0.94,IF(AND(A2218="Japan",J2218=2050),0.92,IF(AND(A2218="Russia",J2218=2035),0.95,IF(AND(A2218="Russia",J2218=2050),0.93,IF(AND(A2218="China",J2218=2035),0.94,IF(AND(A2218="China",J2218=2050),0.92,IF(AND(A2218="India",J2218=2035),0.95,IF(AND(A2218="India",J2218=2050),0.92,IF(AND(A2218="Middle East",J2218=2035),0.94,IF(AND(A2218="Middle East",J2218=2050),0.9,IF(AND(A2218="Africa",J2218=2035),0.94,IF(AND(A2218="Africa",J2218=2050),0.91,IF(AND(A2218="Brazil",J2218=2035),0.95,IF(AND(A2218="Brazil",J2218=2050),0.92,""))))))))))))))))))</f>
        <v>*0.94</v>
      </c>
      <c r="P2218" s="41" t="s">
        <v>3069</v>
      </c>
      <c r="Q2218" s="52" t="s">
        <v>35</v>
      </c>
      <c r="R2218" s="41" t="n">
        <v>2035</v>
      </c>
      <c r="S2218" s="53" t="str">
        <f aca="false">"*"&amp;IF(AND(A2218="EU",R2218=2035),0.95,IF(AND(A2218="EU",R2218=2050),0.93,IF(AND(A2218="USA",R2218=2035),0.96,IF(AND(A2218="USA",R2218=2050),0.93,IF(AND(A2218="Japan",R2218=2035),0.94,IF(AND(A2218="Japan",R2218=2050),0.92,IF(AND(A2218="Russia",R2218=2035),0.95,IF(AND(A2218="Russia",R2218=2050),0.91,IF(AND(A2218="China",R2218=2035),0.93,IF(AND(A2218="China",R2218=2050),0.92,IF(AND(A2218="India",R2218=2035),0.94,IF(AND(A2218="India",R2218=2050),0.91,IF(AND(A2218="Middle East",R2218=2035),0.92,IF(AND(A2218="Middle East",R2218=2050),0.89,IF(AND(A2218="Africa",R2218=2035),0.93,IF(AND(A2218="Africa",R2218=2050),0.9,IF(AND(A2218="Brazil",R2218=2035),0.95,IF(AND(A2218="Brazil",R2218=2050),0.92,""))))))))))))))))))</f>
        <v>*0.96</v>
      </c>
      <c r="U2218" s="41" t="s">
        <v>3069</v>
      </c>
      <c r="V2218" s="52" t="s">
        <v>35</v>
      </c>
      <c r="W2218" s="41" t="n">
        <v>2050</v>
      </c>
      <c r="X2218" s="53" t="str">
        <f aca="false">"*"&amp;IF(AND(A2218="EU",W2218=2035),0.95,IF(AND(A2218="EU",W2218=2050),0.93,IF(AND(A2218="USA",W2218=2035),0.96,IF(AND(A2218="USA",W2218=2050),0.93,IF(AND(A2218="Japan",W2218=2035),0.94,IF(AND(A2218="Japan",W2218=2050),0.92,IF(AND(A2218="Russia",W2218=2035),0.95,IF(AND(A2218="Russia",W2218=2050),0.91,IF(AND(A2218="China",W2218=2035),0.93,IF(AND(A2218="China",W2218=2050),0.92,IF(AND(A2218="India",W2218=2035),0.94,IF(AND(A2218="India",W2218=2050),0.91,IF(AND(A2218="Middle East",W2218=2035),0.92,IF(AND(A2218="Middle East",W2218=2050),0.89,IF(AND(A2218="Africa",W2218=2035),0.93,IF(AND(A2218="Africa",W2218=2050),0.9,IF(AND(A2218="Brazil",W2218=2035),0.95,IF(AND(A2218="Brazil",W2218=2050),0.92,""))))))))))))))))))</f>
        <v>*0.93</v>
      </c>
      <c r="AC2218" s="0" t="s">
        <v>3069</v>
      </c>
      <c r="AD2218" s="50" t="s">
        <v>35</v>
      </c>
      <c r="AE2218" s="0" t="n">
        <v>2035</v>
      </c>
      <c r="AF2218" s="51" t="str">
        <f aca="false">"*"&amp;IF(AND(A2218="EU",AE2218=2035),0.93,IF(AND(A2218="EU",AE2218=2050),0.9,IF(AND(A2218="USA",AE2218=2035),0.92,IF(AND(A2218="USA",AE2218=2050),0.89,IF(AND(A2218="Japan",AE2218=2035),0.92,IF(AND(A2218="Japan",AE2218=2050),0.89,IF(AND(A2218="Russia",AE2218=2035),0.91,IF(AND(A2218="Russia",AE2218=2050),0.86,IF(AND(A2218="China",AE2218=2035),0.91,IF(AND(A2218="China",AE2218=2050),0.87,IF(AND(A2218="India",AE2218=2035),0.92,IF(AND(A2218="India",AE2218=2050),0.87,IF(AND(A2218="Middle East",AE2218=2035),0.89,IF(AND(A2218="Middle East",AE2218=2050),0.84,IF(AND(A2218="Africa",AE2218=2035),0.9,IF(AND(A2218="Africa",AE2218=2050),0.86,IF(AND(A2218="Brazil",AE2218=2035),0.93,IF(AND(A2218="Brazil",AE2218=2050),0.89,""))))))))))))))))))</f>
        <v>*0.92</v>
      </c>
      <c r="AG2218" s="51" t="str">
        <f aca="false">AG2217</f>
        <v>REZoning_Sol-Win</v>
      </c>
      <c r="AI2218" s="0" t="s">
        <v>3069</v>
      </c>
      <c r="AJ2218" s="50" t="s">
        <v>35</v>
      </c>
      <c r="AK2218" s="0" t="n">
        <v>2050</v>
      </c>
      <c r="AL2218" s="51" t="str">
        <f aca="false">"*"&amp;IF(AND(A2218="EU",AK2218=2035),0.93,IF(AND(A2218="EU",AK2218=2050),0.9,IF(AND(A2218="USA",AK2218=2035),0.92,IF(AND(A2218="USA",AK2218=2050),0.89,IF(AND(A2218="Japan",AK2218=2035),0.92,IF(AND(A2218="Japan",AK2218=2050),0.89,IF(AND(A2218="Russia",AK2218=2035),0.91,IF(AND(A2218="Russia",AK2218=2050),0.86,IF(AND(A2218="China",AK2218=2035),0.91,IF(AND(A2218="China",AK2218=2050),0.87,IF(AND(A2218="India",AK2218=2035),0.92,IF(AND(A2218="India",AK2218=2050),0.87,IF(AND(A2218="Middle East",AK2218=2035),0.89,IF(AND(A2218="Middle East",AK2218=2050),0.84,IF(AND(A2218="Africa",AK2218=2035),0.9,IF(AND(A2218="Africa",AK2218=2050),0.86,IF(AND(A2218="Brazil",AK2218=2035),0.93,IF(AND(A2218="Brazil",AK2218=2050),0.89,""))))))))))))))))))</f>
        <v>*0.89</v>
      </c>
      <c r="AM2218" s="51" t="str">
        <f aca="false">AM2217</f>
        <v>REZoning_Sol-Win</v>
      </c>
      <c r="AP2218" s="0" t="s">
        <v>3069</v>
      </c>
      <c r="AQ2218" s="0" t="s">
        <v>35</v>
      </c>
      <c r="AR2218" s="0" t="n">
        <v>2100</v>
      </c>
      <c r="AS2218" s="0" t="s">
        <v>914</v>
      </c>
      <c r="AT2218" s="0" t="s">
        <v>36</v>
      </c>
    </row>
    <row r="2219" customFormat="false" ht="28.5" hidden="false" customHeight="true" outlineLevel="0" collapsed="false">
      <c r="A2219" s="3" t="s">
        <v>76</v>
      </c>
      <c r="C2219" s="0" t="s">
        <v>3070</v>
      </c>
      <c r="D2219" s="50" t="s">
        <v>35</v>
      </c>
      <c r="E2219" s="0" t="n">
        <v>2035</v>
      </c>
      <c r="F2219" s="51" t="str">
        <f aca="false">"*"&amp;IF(AND(A2219="EU",E2219=2035),0.95,IF(AND(A2219="EU",E2219=2050),0.93,IF(AND(A2219="USA",E2219=2035),0.96,IF(AND(A2219="USA",E2219=2050),0.94,IF(AND(A2219="Japan",E2219=2035),0.94,IF(AND(A2219="Japan",E2219=2050),0.92,IF(AND(A2219="Russia",E2219=2035),0.95,IF(AND(A2219="Russia",E2219=2050),0.93,IF(AND(A2219="China",E2219=2035),0.94,IF(AND(A2219="China",E2219=2050),0.92,IF(AND(A2219="India",E2219=2035),0.95,IF(AND(A2219="India",E2219=2050),0.92,IF(AND(A2219="Middle East",E2219=2035),0.94,IF(AND(A2219="Middle East",E2219=2050),0.9,IF(AND(A2219="Africa",E2219=2035),0.94,IF(AND(A2219="Africa",E2219=2050),0.91,IF(AND(A2219="Brazil",E2219=2035),0.95,IF(AND(A2219="Brazil",E2219=2050),0.92,""))))))))))))))))))</f>
        <v>*0.96</v>
      </c>
      <c r="H2219" s="0" t="s">
        <v>3070</v>
      </c>
      <c r="I2219" s="50" t="s">
        <v>35</v>
      </c>
      <c r="J2219" s="0" t="n">
        <v>2050</v>
      </c>
      <c r="K2219" s="48" t="str">
        <f aca="false">"*"&amp;IF(AND(A2219="EU",J2219=2035),0.95,IF(AND(A2219="EU",J2219=2050),0.93,IF(AND(A2219="USA",J2219=2035),0.96,IF(AND(A2219="USA",J2219=2050),0.94,IF(AND(A2219="Japan",J2219=2035),0.94,IF(AND(A2219="Japan",J2219=2050),0.92,IF(AND(A2219="Russia",J2219=2035),0.95,IF(AND(A2219="Russia",J2219=2050),0.93,IF(AND(A2219="China",J2219=2035),0.94,IF(AND(A2219="China",J2219=2050),0.92,IF(AND(A2219="India",J2219=2035),0.95,IF(AND(A2219="India",J2219=2050),0.92,IF(AND(A2219="Middle East",J2219=2035),0.94,IF(AND(A2219="Middle East",J2219=2050),0.9,IF(AND(A2219="Africa",J2219=2035),0.94,IF(AND(A2219="Africa",J2219=2050),0.91,IF(AND(A2219="Brazil",J2219=2035),0.95,IF(AND(A2219="Brazil",J2219=2050),0.92,""))))))))))))))))))</f>
        <v>*0.94</v>
      </c>
      <c r="P2219" s="41" t="s">
        <v>3070</v>
      </c>
      <c r="Q2219" s="52" t="s">
        <v>35</v>
      </c>
      <c r="R2219" s="41" t="n">
        <v>2035</v>
      </c>
      <c r="S2219" s="53" t="str">
        <f aca="false">"*"&amp;IF(AND(A2219="EU",R2219=2035),0.95,IF(AND(A2219="EU",R2219=2050),0.93,IF(AND(A2219="USA",R2219=2035),0.96,IF(AND(A2219="USA",R2219=2050),0.93,IF(AND(A2219="Japan",R2219=2035),0.94,IF(AND(A2219="Japan",R2219=2050),0.92,IF(AND(A2219="Russia",R2219=2035),0.95,IF(AND(A2219="Russia",R2219=2050),0.91,IF(AND(A2219="China",R2219=2035),0.93,IF(AND(A2219="China",R2219=2050),0.92,IF(AND(A2219="India",R2219=2035),0.94,IF(AND(A2219="India",R2219=2050),0.91,IF(AND(A2219="Middle East",R2219=2035),0.92,IF(AND(A2219="Middle East",R2219=2050),0.89,IF(AND(A2219="Africa",R2219=2035),0.93,IF(AND(A2219="Africa",R2219=2050),0.9,IF(AND(A2219="Brazil",R2219=2035),0.95,IF(AND(A2219="Brazil",R2219=2050),0.92,""))))))))))))))))))</f>
        <v>*0.96</v>
      </c>
      <c r="U2219" s="41" t="s">
        <v>3070</v>
      </c>
      <c r="V2219" s="52" t="s">
        <v>35</v>
      </c>
      <c r="W2219" s="41" t="n">
        <v>2050</v>
      </c>
      <c r="X2219" s="53" t="str">
        <f aca="false">"*"&amp;IF(AND(A2219="EU",W2219=2035),0.95,IF(AND(A2219="EU",W2219=2050),0.93,IF(AND(A2219="USA",W2219=2035),0.96,IF(AND(A2219="USA",W2219=2050),0.93,IF(AND(A2219="Japan",W2219=2035),0.94,IF(AND(A2219="Japan",W2219=2050),0.92,IF(AND(A2219="Russia",W2219=2035),0.95,IF(AND(A2219="Russia",W2219=2050),0.91,IF(AND(A2219="China",W2219=2035),0.93,IF(AND(A2219="China",W2219=2050),0.92,IF(AND(A2219="India",W2219=2035),0.94,IF(AND(A2219="India",W2219=2050),0.91,IF(AND(A2219="Middle East",W2219=2035),0.92,IF(AND(A2219="Middle East",W2219=2050),0.89,IF(AND(A2219="Africa",W2219=2035),0.93,IF(AND(A2219="Africa",W2219=2050),0.9,IF(AND(A2219="Brazil",W2219=2035),0.95,IF(AND(A2219="Brazil",W2219=2050),0.92,""))))))))))))))))))</f>
        <v>*0.93</v>
      </c>
      <c r="AC2219" s="0" t="s">
        <v>3070</v>
      </c>
      <c r="AD2219" s="50" t="s">
        <v>35</v>
      </c>
      <c r="AE2219" s="0" t="n">
        <v>2035</v>
      </c>
      <c r="AF2219" s="51" t="str">
        <f aca="false">"*"&amp;IF(AND(A2219="EU",AE2219=2035),0.93,IF(AND(A2219="EU",AE2219=2050),0.9,IF(AND(A2219="USA",AE2219=2035),0.92,IF(AND(A2219="USA",AE2219=2050),0.89,IF(AND(A2219="Japan",AE2219=2035),0.92,IF(AND(A2219="Japan",AE2219=2050),0.89,IF(AND(A2219="Russia",AE2219=2035),0.91,IF(AND(A2219="Russia",AE2219=2050),0.86,IF(AND(A2219="China",AE2219=2035),0.91,IF(AND(A2219="China",AE2219=2050),0.87,IF(AND(A2219="India",AE2219=2035),0.92,IF(AND(A2219="India",AE2219=2050),0.87,IF(AND(A2219="Middle East",AE2219=2035),0.89,IF(AND(A2219="Middle East",AE2219=2050),0.84,IF(AND(A2219="Africa",AE2219=2035),0.9,IF(AND(A2219="Africa",AE2219=2050),0.86,IF(AND(A2219="Brazil",AE2219=2035),0.93,IF(AND(A2219="Brazil",AE2219=2050),0.89,""))))))))))))))))))</f>
        <v>*0.92</v>
      </c>
      <c r="AG2219" s="51" t="str">
        <f aca="false">AG2218</f>
        <v>REZoning_Sol-Win</v>
      </c>
      <c r="AI2219" s="0" t="s">
        <v>3070</v>
      </c>
      <c r="AJ2219" s="50" t="s">
        <v>35</v>
      </c>
      <c r="AK2219" s="0" t="n">
        <v>2050</v>
      </c>
      <c r="AL2219" s="51" t="str">
        <f aca="false">"*"&amp;IF(AND(A2219="EU",AK2219=2035),0.93,IF(AND(A2219="EU",AK2219=2050),0.9,IF(AND(A2219="USA",AK2219=2035),0.92,IF(AND(A2219="USA",AK2219=2050),0.89,IF(AND(A2219="Japan",AK2219=2035),0.92,IF(AND(A2219="Japan",AK2219=2050),0.89,IF(AND(A2219="Russia",AK2219=2035),0.91,IF(AND(A2219="Russia",AK2219=2050),0.86,IF(AND(A2219="China",AK2219=2035),0.91,IF(AND(A2219="China",AK2219=2050),0.87,IF(AND(A2219="India",AK2219=2035),0.92,IF(AND(A2219="India",AK2219=2050),0.87,IF(AND(A2219="Middle East",AK2219=2035),0.89,IF(AND(A2219="Middle East",AK2219=2050),0.84,IF(AND(A2219="Africa",AK2219=2035),0.9,IF(AND(A2219="Africa",AK2219=2050),0.86,IF(AND(A2219="Brazil",AK2219=2035),0.93,IF(AND(A2219="Brazil",AK2219=2050),0.89,""))))))))))))))))))</f>
        <v>*0.89</v>
      </c>
      <c r="AM2219" s="51" t="str">
        <f aca="false">AM2218</f>
        <v>REZoning_Sol-Win</v>
      </c>
      <c r="AP2219" s="0" t="s">
        <v>3070</v>
      </c>
      <c r="AQ2219" s="0" t="s">
        <v>35</v>
      </c>
      <c r="AR2219" s="0" t="n">
        <v>2100</v>
      </c>
      <c r="AS2219" s="0" t="s">
        <v>914</v>
      </c>
      <c r="AT2219" s="0" t="s">
        <v>36</v>
      </c>
    </row>
    <row r="2220" customFormat="false" ht="28.5" hidden="false" customHeight="true" outlineLevel="0" collapsed="false">
      <c r="A2220" s="3" t="s">
        <v>76</v>
      </c>
      <c r="C2220" s="0" t="s">
        <v>3071</v>
      </c>
      <c r="D2220" s="50" t="s">
        <v>35</v>
      </c>
      <c r="E2220" s="0" t="n">
        <v>2035</v>
      </c>
      <c r="F2220" s="51" t="str">
        <f aca="false">"*"&amp;IF(AND(A2220="EU",E2220=2035),0.95,IF(AND(A2220="EU",E2220=2050),0.93,IF(AND(A2220="USA",E2220=2035),0.96,IF(AND(A2220="USA",E2220=2050),0.94,IF(AND(A2220="Japan",E2220=2035),0.94,IF(AND(A2220="Japan",E2220=2050),0.92,IF(AND(A2220="Russia",E2220=2035),0.95,IF(AND(A2220="Russia",E2220=2050),0.93,IF(AND(A2220="China",E2220=2035),0.94,IF(AND(A2220="China",E2220=2050),0.92,IF(AND(A2220="India",E2220=2035),0.95,IF(AND(A2220="India",E2220=2050),0.92,IF(AND(A2220="Middle East",E2220=2035),0.94,IF(AND(A2220="Middle East",E2220=2050),0.9,IF(AND(A2220="Africa",E2220=2035),0.94,IF(AND(A2220="Africa",E2220=2050),0.91,IF(AND(A2220="Brazil",E2220=2035),0.95,IF(AND(A2220="Brazil",E2220=2050),0.92,""))))))))))))))))))</f>
        <v>*0.96</v>
      </c>
      <c r="H2220" s="0" t="s">
        <v>3071</v>
      </c>
      <c r="I2220" s="50" t="s">
        <v>35</v>
      </c>
      <c r="J2220" s="0" t="n">
        <v>2050</v>
      </c>
      <c r="K2220" s="48" t="str">
        <f aca="false">"*"&amp;IF(AND(A2220="EU",J2220=2035),0.95,IF(AND(A2220="EU",J2220=2050),0.93,IF(AND(A2220="USA",J2220=2035),0.96,IF(AND(A2220="USA",J2220=2050),0.94,IF(AND(A2220="Japan",J2220=2035),0.94,IF(AND(A2220="Japan",J2220=2050),0.92,IF(AND(A2220="Russia",J2220=2035),0.95,IF(AND(A2220="Russia",J2220=2050),0.93,IF(AND(A2220="China",J2220=2035),0.94,IF(AND(A2220="China",J2220=2050),0.92,IF(AND(A2220="India",J2220=2035),0.95,IF(AND(A2220="India",J2220=2050),0.92,IF(AND(A2220="Middle East",J2220=2035),0.94,IF(AND(A2220="Middle East",J2220=2050),0.9,IF(AND(A2220="Africa",J2220=2035),0.94,IF(AND(A2220="Africa",J2220=2050),0.91,IF(AND(A2220="Brazil",J2220=2035),0.95,IF(AND(A2220="Brazil",J2220=2050),0.92,""))))))))))))))))))</f>
        <v>*0.94</v>
      </c>
      <c r="P2220" s="41" t="s">
        <v>3071</v>
      </c>
      <c r="Q2220" s="52" t="s">
        <v>35</v>
      </c>
      <c r="R2220" s="41" t="n">
        <v>2035</v>
      </c>
      <c r="S2220" s="53" t="str">
        <f aca="false">"*"&amp;IF(AND(A2220="EU",R2220=2035),0.95,IF(AND(A2220="EU",R2220=2050),0.93,IF(AND(A2220="USA",R2220=2035),0.96,IF(AND(A2220="USA",R2220=2050),0.93,IF(AND(A2220="Japan",R2220=2035),0.94,IF(AND(A2220="Japan",R2220=2050),0.92,IF(AND(A2220="Russia",R2220=2035),0.95,IF(AND(A2220="Russia",R2220=2050),0.91,IF(AND(A2220="China",R2220=2035),0.93,IF(AND(A2220="China",R2220=2050),0.92,IF(AND(A2220="India",R2220=2035),0.94,IF(AND(A2220="India",R2220=2050),0.91,IF(AND(A2220="Middle East",R2220=2035),0.92,IF(AND(A2220="Middle East",R2220=2050),0.89,IF(AND(A2220="Africa",R2220=2035),0.93,IF(AND(A2220="Africa",R2220=2050),0.9,IF(AND(A2220="Brazil",R2220=2035),0.95,IF(AND(A2220="Brazil",R2220=2050),0.92,""))))))))))))))))))</f>
        <v>*0.96</v>
      </c>
      <c r="U2220" s="41" t="s">
        <v>3071</v>
      </c>
      <c r="V2220" s="52" t="s">
        <v>35</v>
      </c>
      <c r="W2220" s="41" t="n">
        <v>2050</v>
      </c>
      <c r="X2220" s="53" t="str">
        <f aca="false">"*"&amp;IF(AND(A2220="EU",W2220=2035),0.95,IF(AND(A2220="EU",W2220=2050),0.93,IF(AND(A2220="USA",W2220=2035),0.96,IF(AND(A2220="USA",W2220=2050),0.93,IF(AND(A2220="Japan",W2220=2035),0.94,IF(AND(A2220="Japan",W2220=2050),0.92,IF(AND(A2220="Russia",W2220=2035),0.95,IF(AND(A2220="Russia",W2220=2050),0.91,IF(AND(A2220="China",W2220=2035),0.93,IF(AND(A2220="China",W2220=2050),0.92,IF(AND(A2220="India",W2220=2035),0.94,IF(AND(A2220="India",W2220=2050),0.91,IF(AND(A2220="Middle East",W2220=2035),0.92,IF(AND(A2220="Middle East",W2220=2050),0.89,IF(AND(A2220="Africa",W2220=2035),0.93,IF(AND(A2220="Africa",W2220=2050),0.9,IF(AND(A2220="Brazil",W2220=2035),0.95,IF(AND(A2220="Brazil",W2220=2050),0.92,""))))))))))))))))))</f>
        <v>*0.93</v>
      </c>
      <c r="AC2220" s="0" t="s">
        <v>3071</v>
      </c>
      <c r="AD2220" s="50" t="s">
        <v>35</v>
      </c>
      <c r="AE2220" s="0" t="n">
        <v>2035</v>
      </c>
      <c r="AF2220" s="51" t="str">
        <f aca="false">"*"&amp;IF(AND(A2220="EU",AE2220=2035),0.93,IF(AND(A2220="EU",AE2220=2050),0.9,IF(AND(A2220="USA",AE2220=2035),0.92,IF(AND(A2220="USA",AE2220=2050),0.89,IF(AND(A2220="Japan",AE2220=2035),0.92,IF(AND(A2220="Japan",AE2220=2050),0.89,IF(AND(A2220="Russia",AE2220=2035),0.91,IF(AND(A2220="Russia",AE2220=2050),0.86,IF(AND(A2220="China",AE2220=2035),0.91,IF(AND(A2220="China",AE2220=2050),0.87,IF(AND(A2220="India",AE2220=2035),0.92,IF(AND(A2220="India",AE2220=2050),0.87,IF(AND(A2220="Middle East",AE2220=2035),0.89,IF(AND(A2220="Middle East",AE2220=2050),0.84,IF(AND(A2220="Africa",AE2220=2035),0.9,IF(AND(A2220="Africa",AE2220=2050),0.86,IF(AND(A2220="Brazil",AE2220=2035),0.93,IF(AND(A2220="Brazil",AE2220=2050),0.89,""))))))))))))))))))</f>
        <v>*0.92</v>
      </c>
      <c r="AG2220" s="51" t="str">
        <f aca="false">AG2219</f>
        <v>REZoning_Sol-Win</v>
      </c>
      <c r="AI2220" s="0" t="s">
        <v>3071</v>
      </c>
      <c r="AJ2220" s="50" t="s">
        <v>35</v>
      </c>
      <c r="AK2220" s="0" t="n">
        <v>2050</v>
      </c>
      <c r="AL2220" s="51" t="str">
        <f aca="false">"*"&amp;IF(AND(A2220="EU",AK2220=2035),0.93,IF(AND(A2220="EU",AK2220=2050),0.9,IF(AND(A2220="USA",AK2220=2035),0.92,IF(AND(A2220="USA",AK2220=2050),0.89,IF(AND(A2220="Japan",AK2220=2035),0.92,IF(AND(A2220="Japan",AK2220=2050),0.89,IF(AND(A2220="Russia",AK2220=2035),0.91,IF(AND(A2220="Russia",AK2220=2050),0.86,IF(AND(A2220="China",AK2220=2035),0.91,IF(AND(A2220="China",AK2220=2050),0.87,IF(AND(A2220="India",AK2220=2035),0.92,IF(AND(A2220="India",AK2220=2050),0.87,IF(AND(A2220="Middle East",AK2220=2035),0.89,IF(AND(A2220="Middle East",AK2220=2050),0.84,IF(AND(A2220="Africa",AK2220=2035),0.9,IF(AND(A2220="Africa",AK2220=2050),0.86,IF(AND(A2220="Brazil",AK2220=2035),0.93,IF(AND(A2220="Brazil",AK2220=2050),0.89,""))))))))))))))))))</f>
        <v>*0.89</v>
      </c>
      <c r="AM2220" s="51" t="str">
        <f aca="false">AM2219</f>
        <v>REZoning_Sol-Win</v>
      </c>
      <c r="AP2220" s="0" t="s">
        <v>3071</v>
      </c>
      <c r="AQ2220" s="0" t="s">
        <v>35</v>
      </c>
      <c r="AR2220" s="0" t="n">
        <v>2100</v>
      </c>
      <c r="AS2220" s="0" t="s">
        <v>914</v>
      </c>
      <c r="AT2220" s="0" t="s">
        <v>36</v>
      </c>
    </row>
    <row r="2221" customFormat="false" ht="28.5" hidden="false" customHeight="true" outlineLevel="0" collapsed="false">
      <c r="A2221" s="3" t="s">
        <v>76</v>
      </c>
      <c r="C2221" s="0" t="s">
        <v>3072</v>
      </c>
      <c r="D2221" s="50" t="s">
        <v>35</v>
      </c>
      <c r="E2221" s="0" t="n">
        <v>2035</v>
      </c>
      <c r="F2221" s="51" t="str">
        <f aca="false">"*"&amp;IF(AND(A2221="EU",E2221=2035),0.95,IF(AND(A2221="EU",E2221=2050),0.93,IF(AND(A2221="USA",E2221=2035),0.96,IF(AND(A2221="USA",E2221=2050),0.94,IF(AND(A2221="Japan",E2221=2035),0.94,IF(AND(A2221="Japan",E2221=2050),0.92,IF(AND(A2221="Russia",E2221=2035),0.95,IF(AND(A2221="Russia",E2221=2050),0.93,IF(AND(A2221="China",E2221=2035),0.94,IF(AND(A2221="China",E2221=2050),0.92,IF(AND(A2221="India",E2221=2035),0.95,IF(AND(A2221="India",E2221=2050),0.92,IF(AND(A2221="Middle East",E2221=2035),0.94,IF(AND(A2221="Middle East",E2221=2050),0.9,IF(AND(A2221="Africa",E2221=2035),0.94,IF(AND(A2221="Africa",E2221=2050),0.91,IF(AND(A2221="Brazil",E2221=2035),0.95,IF(AND(A2221="Brazil",E2221=2050),0.92,""))))))))))))))))))</f>
        <v>*0.96</v>
      </c>
      <c r="H2221" s="0" t="s">
        <v>3072</v>
      </c>
      <c r="I2221" s="50" t="s">
        <v>35</v>
      </c>
      <c r="J2221" s="0" t="n">
        <v>2050</v>
      </c>
      <c r="K2221" s="48" t="str">
        <f aca="false">"*"&amp;IF(AND(A2221="EU",J2221=2035),0.95,IF(AND(A2221="EU",J2221=2050),0.93,IF(AND(A2221="USA",J2221=2035),0.96,IF(AND(A2221="USA",J2221=2050),0.94,IF(AND(A2221="Japan",J2221=2035),0.94,IF(AND(A2221="Japan",J2221=2050),0.92,IF(AND(A2221="Russia",J2221=2035),0.95,IF(AND(A2221="Russia",J2221=2050),0.93,IF(AND(A2221="China",J2221=2035),0.94,IF(AND(A2221="China",J2221=2050),0.92,IF(AND(A2221="India",J2221=2035),0.95,IF(AND(A2221="India",J2221=2050),0.92,IF(AND(A2221="Middle East",J2221=2035),0.94,IF(AND(A2221="Middle East",J2221=2050),0.9,IF(AND(A2221="Africa",J2221=2035),0.94,IF(AND(A2221="Africa",J2221=2050),0.91,IF(AND(A2221="Brazil",J2221=2035),0.95,IF(AND(A2221="Brazil",J2221=2050),0.92,""))))))))))))))))))</f>
        <v>*0.94</v>
      </c>
      <c r="P2221" s="41" t="s">
        <v>3072</v>
      </c>
      <c r="Q2221" s="52" t="s">
        <v>35</v>
      </c>
      <c r="R2221" s="41" t="n">
        <v>2035</v>
      </c>
      <c r="S2221" s="53" t="str">
        <f aca="false">"*"&amp;IF(AND(A2221="EU",R2221=2035),0.95,IF(AND(A2221="EU",R2221=2050),0.93,IF(AND(A2221="USA",R2221=2035),0.96,IF(AND(A2221="USA",R2221=2050),0.93,IF(AND(A2221="Japan",R2221=2035),0.94,IF(AND(A2221="Japan",R2221=2050),0.92,IF(AND(A2221="Russia",R2221=2035),0.95,IF(AND(A2221="Russia",R2221=2050),0.91,IF(AND(A2221="China",R2221=2035),0.93,IF(AND(A2221="China",R2221=2050),0.92,IF(AND(A2221="India",R2221=2035),0.94,IF(AND(A2221="India",R2221=2050),0.91,IF(AND(A2221="Middle East",R2221=2035),0.92,IF(AND(A2221="Middle East",R2221=2050),0.89,IF(AND(A2221="Africa",R2221=2035),0.93,IF(AND(A2221="Africa",R2221=2050),0.9,IF(AND(A2221="Brazil",R2221=2035),0.95,IF(AND(A2221="Brazil",R2221=2050),0.92,""))))))))))))))))))</f>
        <v>*0.96</v>
      </c>
      <c r="U2221" s="41" t="s">
        <v>3072</v>
      </c>
      <c r="V2221" s="52" t="s">
        <v>35</v>
      </c>
      <c r="W2221" s="41" t="n">
        <v>2050</v>
      </c>
      <c r="X2221" s="53" t="str">
        <f aca="false">"*"&amp;IF(AND(A2221="EU",W2221=2035),0.95,IF(AND(A2221="EU",W2221=2050),0.93,IF(AND(A2221="USA",W2221=2035),0.96,IF(AND(A2221="USA",W2221=2050),0.93,IF(AND(A2221="Japan",W2221=2035),0.94,IF(AND(A2221="Japan",W2221=2050),0.92,IF(AND(A2221="Russia",W2221=2035),0.95,IF(AND(A2221="Russia",W2221=2050),0.91,IF(AND(A2221="China",W2221=2035),0.93,IF(AND(A2221="China",W2221=2050),0.92,IF(AND(A2221="India",W2221=2035),0.94,IF(AND(A2221="India",W2221=2050),0.91,IF(AND(A2221="Middle East",W2221=2035),0.92,IF(AND(A2221="Middle East",W2221=2050),0.89,IF(AND(A2221="Africa",W2221=2035),0.93,IF(AND(A2221="Africa",W2221=2050),0.9,IF(AND(A2221="Brazil",W2221=2035),0.95,IF(AND(A2221="Brazil",W2221=2050),0.92,""))))))))))))))))))</f>
        <v>*0.93</v>
      </c>
      <c r="AC2221" s="0" t="s">
        <v>3072</v>
      </c>
      <c r="AD2221" s="50" t="s">
        <v>35</v>
      </c>
      <c r="AE2221" s="0" t="n">
        <v>2035</v>
      </c>
      <c r="AF2221" s="51" t="str">
        <f aca="false">"*"&amp;IF(AND(A2221="EU",AE2221=2035),0.93,IF(AND(A2221="EU",AE2221=2050),0.9,IF(AND(A2221="USA",AE2221=2035),0.92,IF(AND(A2221="USA",AE2221=2050),0.89,IF(AND(A2221="Japan",AE2221=2035),0.92,IF(AND(A2221="Japan",AE2221=2050),0.89,IF(AND(A2221="Russia",AE2221=2035),0.91,IF(AND(A2221="Russia",AE2221=2050),0.86,IF(AND(A2221="China",AE2221=2035),0.91,IF(AND(A2221="China",AE2221=2050),0.87,IF(AND(A2221="India",AE2221=2035),0.92,IF(AND(A2221="India",AE2221=2050),0.87,IF(AND(A2221="Middle East",AE2221=2035),0.89,IF(AND(A2221="Middle East",AE2221=2050),0.84,IF(AND(A2221="Africa",AE2221=2035),0.9,IF(AND(A2221="Africa",AE2221=2050),0.86,IF(AND(A2221="Brazil",AE2221=2035),0.93,IF(AND(A2221="Brazil",AE2221=2050),0.89,""))))))))))))))))))</f>
        <v>*0.92</v>
      </c>
      <c r="AG2221" s="51" t="str">
        <f aca="false">AG2220</f>
        <v>REZoning_Sol-Win</v>
      </c>
      <c r="AI2221" s="0" t="s">
        <v>3072</v>
      </c>
      <c r="AJ2221" s="50" t="s">
        <v>35</v>
      </c>
      <c r="AK2221" s="0" t="n">
        <v>2050</v>
      </c>
      <c r="AL2221" s="51" t="str">
        <f aca="false">"*"&amp;IF(AND(A2221="EU",AK2221=2035),0.93,IF(AND(A2221="EU",AK2221=2050),0.9,IF(AND(A2221="USA",AK2221=2035),0.92,IF(AND(A2221="USA",AK2221=2050),0.89,IF(AND(A2221="Japan",AK2221=2035),0.92,IF(AND(A2221="Japan",AK2221=2050),0.89,IF(AND(A2221="Russia",AK2221=2035),0.91,IF(AND(A2221="Russia",AK2221=2050),0.86,IF(AND(A2221="China",AK2221=2035),0.91,IF(AND(A2221="China",AK2221=2050),0.87,IF(AND(A2221="India",AK2221=2035),0.92,IF(AND(A2221="India",AK2221=2050),0.87,IF(AND(A2221="Middle East",AK2221=2035),0.89,IF(AND(A2221="Middle East",AK2221=2050),0.84,IF(AND(A2221="Africa",AK2221=2035),0.9,IF(AND(A2221="Africa",AK2221=2050),0.86,IF(AND(A2221="Brazil",AK2221=2035),0.93,IF(AND(A2221="Brazil",AK2221=2050),0.89,""))))))))))))))))))</f>
        <v>*0.89</v>
      </c>
      <c r="AM2221" s="51" t="str">
        <f aca="false">AM2220</f>
        <v>REZoning_Sol-Win</v>
      </c>
      <c r="AP2221" s="0" t="s">
        <v>3072</v>
      </c>
      <c r="AQ2221" s="0" t="s">
        <v>35</v>
      </c>
      <c r="AR2221" s="0" t="n">
        <v>2100</v>
      </c>
      <c r="AS2221" s="0" t="s">
        <v>914</v>
      </c>
      <c r="AT2221" s="0" t="s">
        <v>36</v>
      </c>
    </row>
    <row r="2222" customFormat="false" ht="28.5" hidden="false" customHeight="true" outlineLevel="0" collapsed="false">
      <c r="A2222" s="3" t="s">
        <v>76</v>
      </c>
      <c r="C2222" s="0" t="s">
        <v>3073</v>
      </c>
      <c r="D2222" s="50" t="s">
        <v>35</v>
      </c>
      <c r="E2222" s="0" t="n">
        <v>2035</v>
      </c>
      <c r="F2222" s="51" t="str">
        <f aca="false">"*"&amp;IF(AND(A2222="EU",E2222=2035),0.95,IF(AND(A2222="EU",E2222=2050),0.93,IF(AND(A2222="USA",E2222=2035),0.96,IF(AND(A2222="USA",E2222=2050),0.94,IF(AND(A2222="Japan",E2222=2035),0.94,IF(AND(A2222="Japan",E2222=2050),0.92,IF(AND(A2222="Russia",E2222=2035),0.95,IF(AND(A2222="Russia",E2222=2050),0.93,IF(AND(A2222="China",E2222=2035),0.94,IF(AND(A2222="China",E2222=2050),0.92,IF(AND(A2222="India",E2222=2035),0.95,IF(AND(A2222="India",E2222=2050),0.92,IF(AND(A2222="Middle East",E2222=2035),0.94,IF(AND(A2222="Middle East",E2222=2050),0.9,IF(AND(A2222="Africa",E2222=2035),0.94,IF(AND(A2222="Africa",E2222=2050),0.91,IF(AND(A2222="Brazil",E2222=2035),0.95,IF(AND(A2222="Brazil",E2222=2050),0.92,""))))))))))))))))))</f>
        <v>*0.96</v>
      </c>
      <c r="H2222" s="0" t="s">
        <v>3073</v>
      </c>
      <c r="I2222" s="50" t="s">
        <v>35</v>
      </c>
      <c r="J2222" s="0" t="n">
        <v>2050</v>
      </c>
      <c r="K2222" s="48" t="str">
        <f aca="false">"*"&amp;IF(AND(A2222="EU",J2222=2035),0.95,IF(AND(A2222="EU",J2222=2050),0.93,IF(AND(A2222="USA",J2222=2035),0.96,IF(AND(A2222="USA",J2222=2050),0.94,IF(AND(A2222="Japan",J2222=2035),0.94,IF(AND(A2222="Japan",J2222=2050),0.92,IF(AND(A2222="Russia",J2222=2035),0.95,IF(AND(A2222="Russia",J2222=2050),0.93,IF(AND(A2222="China",J2222=2035),0.94,IF(AND(A2222="China",J2222=2050),0.92,IF(AND(A2222="India",J2222=2035),0.95,IF(AND(A2222="India",J2222=2050),0.92,IF(AND(A2222="Middle East",J2222=2035),0.94,IF(AND(A2222="Middle East",J2222=2050),0.9,IF(AND(A2222="Africa",J2222=2035),0.94,IF(AND(A2222="Africa",J2222=2050),0.91,IF(AND(A2222="Brazil",J2222=2035),0.95,IF(AND(A2222="Brazil",J2222=2050),0.92,""))))))))))))))))))</f>
        <v>*0.94</v>
      </c>
      <c r="P2222" s="41" t="s">
        <v>3073</v>
      </c>
      <c r="Q2222" s="52" t="s">
        <v>35</v>
      </c>
      <c r="R2222" s="41" t="n">
        <v>2035</v>
      </c>
      <c r="S2222" s="53" t="str">
        <f aca="false">"*"&amp;IF(AND(A2222="EU",R2222=2035),0.95,IF(AND(A2222="EU",R2222=2050),0.93,IF(AND(A2222="USA",R2222=2035),0.96,IF(AND(A2222="USA",R2222=2050),0.93,IF(AND(A2222="Japan",R2222=2035),0.94,IF(AND(A2222="Japan",R2222=2050),0.92,IF(AND(A2222="Russia",R2222=2035),0.95,IF(AND(A2222="Russia",R2222=2050),0.91,IF(AND(A2222="China",R2222=2035),0.93,IF(AND(A2222="China",R2222=2050),0.92,IF(AND(A2222="India",R2222=2035),0.94,IF(AND(A2222="India",R2222=2050),0.91,IF(AND(A2222="Middle East",R2222=2035),0.92,IF(AND(A2222="Middle East",R2222=2050),0.89,IF(AND(A2222="Africa",R2222=2035),0.93,IF(AND(A2222="Africa",R2222=2050),0.9,IF(AND(A2222="Brazil",R2222=2035),0.95,IF(AND(A2222="Brazil",R2222=2050),0.92,""))))))))))))))))))</f>
        <v>*0.96</v>
      </c>
      <c r="U2222" s="41" t="s">
        <v>3073</v>
      </c>
      <c r="V2222" s="52" t="s">
        <v>35</v>
      </c>
      <c r="W2222" s="41" t="n">
        <v>2050</v>
      </c>
      <c r="X2222" s="53" t="str">
        <f aca="false">"*"&amp;IF(AND(A2222="EU",W2222=2035),0.95,IF(AND(A2222="EU",W2222=2050),0.93,IF(AND(A2222="USA",W2222=2035),0.96,IF(AND(A2222="USA",W2222=2050),0.93,IF(AND(A2222="Japan",W2222=2035),0.94,IF(AND(A2222="Japan",W2222=2050),0.92,IF(AND(A2222="Russia",W2222=2035),0.95,IF(AND(A2222="Russia",W2222=2050),0.91,IF(AND(A2222="China",W2222=2035),0.93,IF(AND(A2222="China",W2222=2050),0.92,IF(AND(A2222="India",W2222=2035),0.94,IF(AND(A2222="India",W2222=2050),0.91,IF(AND(A2222="Middle East",W2222=2035),0.92,IF(AND(A2222="Middle East",W2222=2050),0.89,IF(AND(A2222="Africa",W2222=2035),0.93,IF(AND(A2222="Africa",W2222=2050),0.9,IF(AND(A2222="Brazil",W2222=2035),0.95,IF(AND(A2222="Brazil",W2222=2050),0.92,""))))))))))))))))))</f>
        <v>*0.93</v>
      </c>
      <c r="AC2222" s="0" t="s">
        <v>3073</v>
      </c>
      <c r="AD2222" s="50" t="s">
        <v>35</v>
      </c>
      <c r="AE2222" s="0" t="n">
        <v>2035</v>
      </c>
      <c r="AF2222" s="51" t="str">
        <f aca="false">"*"&amp;IF(AND(A2222="EU",AE2222=2035),0.93,IF(AND(A2222="EU",AE2222=2050),0.9,IF(AND(A2222="USA",AE2222=2035),0.92,IF(AND(A2222="USA",AE2222=2050),0.89,IF(AND(A2222="Japan",AE2222=2035),0.92,IF(AND(A2222="Japan",AE2222=2050),0.89,IF(AND(A2222="Russia",AE2222=2035),0.91,IF(AND(A2222="Russia",AE2222=2050),0.86,IF(AND(A2222="China",AE2222=2035),0.91,IF(AND(A2222="China",AE2222=2050),0.87,IF(AND(A2222="India",AE2222=2035),0.92,IF(AND(A2222="India",AE2222=2050),0.87,IF(AND(A2222="Middle East",AE2222=2035),0.89,IF(AND(A2222="Middle East",AE2222=2050),0.84,IF(AND(A2222="Africa",AE2222=2035),0.9,IF(AND(A2222="Africa",AE2222=2050),0.86,IF(AND(A2222="Brazil",AE2222=2035),0.93,IF(AND(A2222="Brazil",AE2222=2050),0.89,""))))))))))))))))))</f>
        <v>*0.92</v>
      </c>
      <c r="AG2222" s="51" t="str">
        <f aca="false">AG2221</f>
        <v>REZoning_Sol-Win</v>
      </c>
      <c r="AI2222" s="0" t="s">
        <v>3073</v>
      </c>
      <c r="AJ2222" s="50" t="s">
        <v>35</v>
      </c>
      <c r="AK2222" s="0" t="n">
        <v>2050</v>
      </c>
      <c r="AL2222" s="51" t="str">
        <f aca="false">"*"&amp;IF(AND(A2222="EU",AK2222=2035),0.93,IF(AND(A2222="EU",AK2222=2050),0.9,IF(AND(A2222="USA",AK2222=2035),0.92,IF(AND(A2222="USA",AK2222=2050),0.89,IF(AND(A2222="Japan",AK2222=2035),0.92,IF(AND(A2222="Japan",AK2222=2050),0.89,IF(AND(A2222="Russia",AK2222=2035),0.91,IF(AND(A2222="Russia",AK2222=2050),0.86,IF(AND(A2222="China",AK2222=2035),0.91,IF(AND(A2222="China",AK2222=2050),0.87,IF(AND(A2222="India",AK2222=2035),0.92,IF(AND(A2222="India",AK2222=2050),0.87,IF(AND(A2222="Middle East",AK2222=2035),0.89,IF(AND(A2222="Middle East",AK2222=2050),0.84,IF(AND(A2222="Africa",AK2222=2035),0.9,IF(AND(A2222="Africa",AK2222=2050),0.86,IF(AND(A2222="Brazil",AK2222=2035),0.93,IF(AND(A2222="Brazil",AK2222=2050),0.89,""))))))))))))))))))</f>
        <v>*0.89</v>
      </c>
      <c r="AM2222" s="51" t="str">
        <f aca="false">AM2221</f>
        <v>REZoning_Sol-Win</v>
      </c>
      <c r="AP2222" s="0" t="s">
        <v>3073</v>
      </c>
      <c r="AQ2222" s="0" t="s">
        <v>35</v>
      </c>
      <c r="AR2222" s="0" t="n">
        <v>2100</v>
      </c>
      <c r="AS2222" s="0" t="s">
        <v>914</v>
      </c>
      <c r="AT2222" s="0" t="s">
        <v>36</v>
      </c>
    </row>
    <row r="2223" customFormat="false" ht="28.5" hidden="false" customHeight="true" outlineLevel="0" collapsed="false">
      <c r="A2223" s="3" t="s">
        <v>76</v>
      </c>
      <c r="C2223" s="0" t="s">
        <v>3074</v>
      </c>
      <c r="D2223" s="50" t="s">
        <v>35</v>
      </c>
      <c r="E2223" s="0" t="n">
        <v>2035</v>
      </c>
      <c r="F2223" s="51" t="str">
        <f aca="false">"*"&amp;IF(AND(A2223="EU",E2223=2035),0.95,IF(AND(A2223="EU",E2223=2050),0.93,IF(AND(A2223="USA",E2223=2035),0.96,IF(AND(A2223="USA",E2223=2050),0.94,IF(AND(A2223="Japan",E2223=2035),0.94,IF(AND(A2223="Japan",E2223=2050),0.92,IF(AND(A2223="Russia",E2223=2035),0.95,IF(AND(A2223="Russia",E2223=2050),0.93,IF(AND(A2223="China",E2223=2035),0.94,IF(AND(A2223="China",E2223=2050),0.92,IF(AND(A2223="India",E2223=2035),0.95,IF(AND(A2223="India",E2223=2050),0.92,IF(AND(A2223="Middle East",E2223=2035),0.94,IF(AND(A2223="Middle East",E2223=2050),0.9,IF(AND(A2223="Africa",E2223=2035),0.94,IF(AND(A2223="Africa",E2223=2050),0.91,IF(AND(A2223="Brazil",E2223=2035),0.95,IF(AND(A2223="Brazil",E2223=2050),0.92,""))))))))))))))))))</f>
        <v>*0.96</v>
      </c>
      <c r="H2223" s="0" t="s">
        <v>3074</v>
      </c>
      <c r="I2223" s="50" t="s">
        <v>35</v>
      </c>
      <c r="J2223" s="0" t="n">
        <v>2050</v>
      </c>
      <c r="K2223" s="48" t="str">
        <f aca="false">"*"&amp;IF(AND(A2223="EU",J2223=2035),0.95,IF(AND(A2223="EU",J2223=2050),0.93,IF(AND(A2223="USA",J2223=2035),0.96,IF(AND(A2223="USA",J2223=2050),0.94,IF(AND(A2223="Japan",J2223=2035),0.94,IF(AND(A2223="Japan",J2223=2050),0.92,IF(AND(A2223="Russia",J2223=2035),0.95,IF(AND(A2223="Russia",J2223=2050),0.93,IF(AND(A2223="China",J2223=2035),0.94,IF(AND(A2223="China",J2223=2050),0.92,IF(AND(A2223="India",J2223=2035),0.95,IF(AND(A2223="India",J2223=2050),0.92,IF(AND(A2223="Middle East",J2223=2035),0.94,IF(AND(A2223="Middle East",J2223=2050),0.9,IF(AND(A2223="Africa",J2223=2035),0.94,IF(AND(A2223="Africa",J2223=2050),0.91,IF(AND(A2223="Brazil",J2223=2035),0.95,IF(AND(A2223="Brazil",J2223=2050),0.92,""))))))))))))))))))</f>
        <v>*0.94</v>
      </c>
      <c r="P2223" s="41" t="s">
        <v>3074</v>
      </c>
      <c r="Q2223" s="52" t="s">
        <v>35</v>
      </c>
      <c r="R2223" s="41" t="n">
        <v>2035</v>
      </c>
      <c r="S2223" s="53" t="str">
        <f aca="false">"*"&amp;IF(AND(A2223="EU",R2223=2035),0.95,IF(AND(A2223="EU",R2223=2050),0.93,IF(AND(A2223="USA",R2223=2035),0.96,IF(AND(A2223="USA",R2223=2050),0.93,IF(AND(A2223="Japan",R2223=2035),0.94,IF(AND(A2223="Japan",R2223=2050),0.92,IF(AND(A2223="Russia",R2223=2035),0.95,IF(AND(A2223="Russia",R2223=2050),0.91,IF(AND(A2223="China",R2223=2035),0.93,IF(AND(A2223="China",R2223=2050),0.92,IF(AND(A2223="India",R2223=2035),0.94,IF(AND(A2223="India",R2223=2050),0.91,IF(AND(A2223="Middle East",R2223=2035),0.92,IF(AND(A2223="Middle East",R2223=2050),0.89,IF(AND(A2223="Africa",R2223=2035),0.93,IF(AND(A2223="Africa",R2223=2050),0.9,IF(AND(A2223="Brazil",R2223=2035),0.95,IF(AND(A2223="Brazil",R2223=2050),0.92,""))))))))))))))))))</f>
        <v>*0.96</v>
      </c>
      <c r="U2223" s="41" t="s">
        <v>3074</v>
      </c>
      <c r="V2223" s="52" t="s">
        <v>35</v>
      </c>
      <c r="W2223" s="41" t="n">
        <v>2050</v>
      </c>
      <c r="X2223" s="53" t="str">
        <f aca="false">"*"&amp;IF(AND(A2223="EU",W2223=2035),0.95,IF(AND(A2223="EU",W2223=2050),0.93,IF(AND(A2223="USA",W2223=2035),0.96,IF(AND(A2223="USA",W2223=2050),0.93,IF(AND(A2223="Japan",W2223=2035),0.94,IF(AND(A2223="Japan",W2223=2050),0.92,IF(AND(A2223="Russia",W2223=2035),0.95,IF(AND(A2223="Russia",W2223=2050),0.91,IF(AND(A2223="China",W2223=2035),0.93,IF(AND(A2223="China",W2223=2050),0.92,IF(AND(A2223="India",W2223=2035),0.94,IF(AND(A2223="India",W2223=2050),0.91,IF(AND(A2223="Middle East",W2223=2035),0.92,IF(AND(A2223="Middle East",W2223=2050),0.89,IF(AND(A2223="Africa",W2223=2035),0.93,IF(AND(A2223="Africa",W2223=2050),0.9,IF(AND(A2223="Brazil",W2223=2035),0.95,IF(AND(A2223="Brazil",W2223=2050),0.92,""))))))))))))))))))</f>
        <v>*0.93</v>
      </c>
      <c r="AC2223" s="0" t="s">
        <v>3074</v>
      </c>
      <c r="AD2223" s="50" t="s">
        <v>35</v>
      </c>
      <c r="AE2223" s="0" t="n">
        <v>2035</v>
      </c>
      <c r="AF2223" s="51" t="str">
        <f aca="false">"*"&amp;IF(AND(A2223="EU",AE2223=2035),0.93,IF(AND(A2223="EU",AE2223=2050),0.9,IF(AND(A2223="USA",AE2223=2035),0.92,IF(AND(A2223="USA",AE2223=2050),0.89,IF(AND(A2223="Japan",AE2223=2035),0.92,IF(AND(A2223="Japan",AE2223=2050),0.89,IF(AND(A2223="Russia",AE2223=2035),0.91,IF(AND(A2223="Russia",AE2223=2050),0.86,IF(AND(A2223="China",AE2223=2035),0.91,IF(AND(A2223="China",AE2223=2050),0.87,IF(AND(A2223="India",AE2223=2035),0.92,IF(AND(A2223="India",AE2223=2050),0.87,IF(AND(A2223="Middle East",AE2223=2035),0.89,IF(AND(A2223="Middle East",AE2223=2050),0.84,IF(AND(A2223="Africa",AE2223=2035),0.9,IF(AND(A2223="Africa",AE2223=2050),0.86,IF(AND(A2223="Brazil",AE2223=2035),0.93,IF(AND(A2223="Brazil",AE2223=2050),0.89,""))))))))))))))))))</f>
        <v>*0.92</v>
      </c>
      <c r="AG2223" s="51" t="str">
        <f aca="false">AG2222</f>
        <v>REZoning_Sol-Win</v>
      </c>
      <c r="AI2223" s="0" t="s">
        <v>3074</v>
      </c>
      <c r="AJ2223" s="50" t="s">
        <v>35</v>
      </c>
      <c r="AK2223" s="0" t="n">
        <v>2050</v>
      </c>
      <c r="AL2223" s="51" t="str">
        <f aca="false">"*"&amp;IF(AND(A2223="EU",AK2223=2035),0.93,IF(AND(A2223="EU",AK2223=2050),0.9,IF(AND(A2223="USA",AK2223=2035),0.92,IF(AND(A2223="USA",AK2223=2050),0.89,IF(AND(A2223="Japan",AK2223=2035),0.92,IF(AND(A2223="Japan",AK2223=2050),0.89,IF(AND(A2223="Russia",AK2223=2035),0.91,IF(AND(A2223="Russia",AK2223=2050),0.86,IF(AND(A2223="China",AK2223=2035),0.91,IF(AND(A2223="China",AK2223=2050),0.87,IF(AND(A2223="India",AK2223=2035),0.92,IF(AND(A2223="India",AK2223=2050),0.87,IF(AND(A2223="Middle East",AK2223=2035),0.89,IF(AND(A2223="Middle East",AK2223=2050),0.84,IF(AND(A2223="Africa",AK2223=2035),0.9,IF(AND(A2223="Africa",AK2223=2050),0.86,IF(AND(A2223="Brazil",AK2223=2035),0.93,IF(AND(A2223="Brazil",AK2223=2050),0.89,""))))))))))))))))))</f>
        <v>*0.89</v>
      </c>
      <c r="AM2223" s="51" t="str">
        <f aca="false">AM2222</f>
        <v>REZoning_Sol-Win</v>
      </c>
      <c r="AP2223" s="0" t="s">
        <v>3074</v>
      </c>
      <c r="AQ2223" s="0" t="s">
        <v>35</v>
      </c>
      <c r="AR2223" s="0" t="n">
        <v>2100</v>
      </c>
      <c r="AS2223" s="0" t="s">
        <v>914</v>
      </c>
      <c r="AT2223" s="0" t="s">
        <v>36</v>
      </c>
    </row>
    <row r="2224" customFormat="false" ht="28.5" hidden="false" customHeight="true" outlineLevel="0" collapsed="false">
      <c r="A2224" s="3" t="s">
        <v>76</v>
      </c>
      <c r="C2224" s="0" t="s">
        <v>3075</v>
      </c>
      <c r="D2224" s="50" t="s">
        <v>35</v>
      </c>
      <c r="E2224" s="0" t="n">
        <v>2035</v>
      </c>
      <c r="F2224" s="51" t="str">
        <f aca="false">"*"&amp;IF(AND(A2224="EU",E2224=2035),0.95,IF(AND(A2224="EU",E2224=2050),0.93,IF(AND(A2224="USA",E2224=2035),0.96,IF(AND(A2224="USA",E2224=2050),0.94,IF(AND(A2224="Japan",E2224=2035),0.94,IF(AND(A2224="Japan",E2224=2050),0.92,IF(AND(A2224="Russia",E2224=2035),0.95,IF(AND(A2224="Russia",E2224=2050),0.93,IF(AND(A2224="China",E2224=2035),0.94,IF(AND(A2224="China",E2224=2050),0.92,IF(AND(A2224="India",E2224=2035),0.95,IF(AND(A2224="India",E2224=2050),0.92,IF(AND(A2224="Middle East",E2224=2035),0.94,IF(AND(A2224="Middle East",E2224=2050),0.9,IF(AND(A2224="Africa",E2224=2035),0.94,IF(AND(A2224="Africa",E2224=2050),0.91,IF(AND(A2224="Brazil",E2224=2035),0.95,IF(AND(A2224="Brazil",E2224=2050),0.92,""))))))))))))))))))</f>
        <v>*0.96</v>
      </c>
      <c r="H2224" s="0" t="s">
        <v>3075</v>
      </c>
      <c r="I2224" s="50" t="s">
        <v>35</v>
      </c>
      <c r="J2224" s="0" t="n">
        <v>2050</v>
      </c>
      <c r="K2224" s="48" t="str">
        <f aca="false">"*"&amp;IF(AND(A2224="EU",J2224=2035),0.95,IF(AND(A2224="EU",J2224=2050),0.93,IF(AND(A2224="USA",J2224=2035),0.96,IF(AND(A2224="USA",J2224=2050),0.94,IF(AND(A2224="Japan",J2224=2035),0.94,IF(AND(A2224="Japan",J2224=2050),0.92,IF(AND(A2224="Russia",J2224=2035),0.95,IF(AND(A2224="Russia",J2224=2050),0.93,IF(AND(A2224="China",J2224=2035),0.94,IF(AND(A2224="China",J2224=2050),0.92,IF(AND(A2224="India",J2224=2035),0.95,IF(AND(A2224="India",J2224=2050),0.92,IF(AND(A2224="Middle East",J2224=2035),0.94,IF(AND(A2224="Middle East",J2224=2050),0.9,IF(AND(A2224="Africa",J2224=2035),0.94,IF(AND(A2224="Africa",J2224=2050),0.91,IF(AND(A2224="Brazil",J2224=2035),0.95,IF(AND(A2224="Brazil",J2224=2050),0.92,""))))))))))))))))))</f>
        <v>*0.94</v>
      </c>
      <c r="P2224" s="41" t="s">
        <v>3075</v>
      </c>
      <c r="Q2224" s="52" t="s">
        <v>35</v>
      </c>
      <c r="R2224" s="41" t="n">
        <v>2035</v>
      </c>
      <c r="S2224" s="53" t="str">
        <f aca="false">"*"&amp;IF(AND(A2224="EU",R2224=2035),0.95,IF(AND(A2224="EU",R2224=2050),0.93,IF(AND(A2224="USA",R2224=2035),0.96,IF(AND(A2224="USA",R2224=2050),0.93,IF(AND(A2224="Japan",R2224=2035),0.94,IF(AND(A2224="Japan",R2224=2050),0.92,IF(AND(A2224="Russia",R2224=2035),0.95,IF(AND(A2224="Russia",R2224=2050),0.91,IF(AND(A2224="China",R2224=2035),0.93,IF(AND(A2224="China",R2224=2050),0.92,IF(AND(A2224="India",R2224=2035),0.94,IF(AND(A2224="India",R2224=2050),0.91,IF(AND(A2224="Middle East",R2224=2035),0.92,IF(AND(A2224="Middle East",R2224=2050),0.89,IF(AND(A2224="Africa",R2224=2035),0.93,IF(AND(A2224="Africa",R2224=2050),0.9,IF(AND(A2224="Brazil",R2224=2035),0.95,IF(AND(A2224="Brazil",R2224=2050),0.92,""))))))))))))))))))</f>
        <v>*0.96</v>
      </c>
      <c r="U2224" s="41" t="s">
        <v>3075</v>
      </c>
      <c r="V2224" s="52" t="s">
        <v>35</v>
      </c>
      <c r="W2224" s="41" t="n">
        <v>2050</v>
      </c>
      <c r="X2224" s="53" t="str">
        <f aca="false">"*"&amp;IF(AND(A2224="EU",W2224=2035),0.95,IF(AND(A2224="EU",W2224=2050),0.93,IF(AND(A2224="USA",W2224=2035),0.96,IF(AND(A2224="USA",W2224=2050),0.93,IF(AND(A2224="Japan",W2224=2035),0.94,IF(AND(A2224="Japan",W2224=2050),0.92,IF(AND(A2224="Russia",W2224=2035),0.95,IF(AND(A2224="Russia",W2224=2050),0.91,IF(AND(A2224="China",W2224=2035),0.93,IF(AND(A2224="China",W2224=2050),0.92,IF(AND(A2224="India",W2224=2035),0.94,IF(AND(A2224="India",W2224=2050),0.91,IF(AND(A2224="Middle East",W2224=2035),0.92,IF(AND(A2224="Middle East",W2224=2050),0.89,IF(AND(A2224="Africa",W2224=2035),0.93,IF(AND(A2224="Africa",W2224=2050),0.9,IF(AND(A2224="Brazil",W2224=2035),0.95,IF(AND(A2224="Brazil",W2224=2050),0.92,""))))))))))))))))))</f>
        <v>*0.93</v>
      </c>
      <c r="AC2224" s="0" t="s">
        <v>3075</v>
      </c>
      <c r="AD2224" s="50" t="s">
        <v>35</v>
      </c>
      <c r="AE2224" s="0" t="n">
        <v>2035</v>
      </c>
      <c r="AF2224" s="51" t="str">
        <f aca="false">"*"&amp;IF(AND(A2224="EU",AE2224=2035),0.93,IF(AND(A2224="EU",AE2224=2050),0.9,IF(AND(A2224="USA",AE2224=2035),0.92,IF(AND(A2224="USA",AE2224=2050),0.89,IF(AND(A2224="Japan",AE2224=2035),0.92,IF(AND(A2224="Japan",AE2224=2050),0.89,IF(AND(A2224="Russia",AE2224=2035),0.91,IF(AND(A2224="Russia",AE2224=2050),0.86,IF(AND(A2224="China",AE2224=2035),0.91,IF(AND(A2224="China",AE2224=2050),0.87,IF(AND(A2224="India",AE2224=2035),0.92,IF(AND(A2224="India",AE2224=2050),0.87,IF(AND(A2224="Middle East",AE2224=2035),0.89,IF(AND(A2224="Middle East",AE2224=2050),0.84,IF(AND(A2224="Africa",AE2224=2035),0.9,IF(AND(A2224="Africa",AE2224=2050),0.86,IF(AND(A2224="Brazil",AE2224=2035),0.93,IF(AND(A2224="Brazil",AE2224=2050),0.89,""))))))))))))))))))</f>
        <v>*0.92</v>
      </c>
      <c r="AG2224" s="51" t="str">
        <f aca="false">AG2223</f>
        <v>REZoning_Sol-Win</v>
      </c>
      <c r="AI2224" s="0" t="s">
        <v>3075</v>
      </c>
      <c r="AJ2224" s="50" t="s">
        <v>35</v>
      </c>
      <c r="AK2224" s="0" t="n">
        <v>2050</v>
      </c>
      <c r="AL2224" s="51" t="str">
        <f aca="false">"*"&amp;IF(AND(A2224="EU",AK2224=2035),0.93,IF(AND(A2224="EU",AK2224=2050),0.9,IF(AND(A2224="USA",AK2224=2035),0.92,IF(AND(A2224="USA",AK2224=2050),0.89,IF(AND(A2224="Japan",AK2224=2035),0.92,IF(AND(A2224="Japan",AK2224=2050),0.89,IF(AND(A2224="Russia",AK2224=2035),0.91,IF(AND(A2224="Russia",AK2224=2050),0.86,IF(AND(A2224="China",AK2224=2035),0.91,IF(AND(A2224="China",AK2224=2050),0.87,IF(AND(A2224="India",AK2224=2035),0.92,IF(AND(A2224="India",AK2224=2050),0.87,IF(AND(A2224="Middle East",AK2224=2035),0.89,IF(AND(A2224="Middle East",AK2224=2050),0.84,IF(AND(A2224="Africa",AK2224=2035),0.9,IF(AND(A2224="Africa",AK2224=2050),0.86,IF(AND(A2224="Brazil",AK2224=2035),0.93,IF(AND(A2224="Brazil",AK2224=2050),0.89,""))))))))))))))))))</f>
        <v>*0.89</v>
      </c>
      <c r="AM2224" s="51" t="str">
        <f aca="false">AM2223</f>
        <v>REZoning_Sol-Win</v>
      </c>
      <c r="AP2224" s="0" t="s">
        <v>3075</v>
      </c>
      <c r="AQ2224" s="0" t="s">
        <v>35</v>
      </c>
      <c r="AR2224" s="0" t="n">
        <v>2100</v>
      </c>
      <c r="AS2224" s="0" t="s">
        <v>914</v>
      </c>
      <c r="AT2224" s="0" t="s">
        <v>36</v>
      </c>
    </row>
    <row r="2225" customFormat="false" ht="28.5" hidden="false" customHeight="true" outlineLevel="0" collapsed="false">
      <c r="A2225" s="3" t="s">
        <v>76</v>
      </c>
      <c r="C2225" s="0" t="s">
        <v>3076</v>
      </c>
      <c r="D2225" s="50" t="s">
        <v>35</v>
      </c>
      <c r="E2225" s="0" t="n">
        <v>2035</v>
      </c>
      <c r="F2225" s="51" t="str">
        <f aca="false">"*"&amp;IF(AND(A2225="EU",E2225=2035),0.95,IF(AND(A2225="EU",E2225=2050),0.93,IF(AND(A2225="USA",E2225=2035),0.96,IF(AND(A2225="USA",E2225=2050),0.94,IF(AND(A2225="Japan",E2225=2035),0.94,IF(AND(A2225="Japan",E2225=2050),0.92,IF(AND(A2225="Russia",E2225=2035),0.95,IF(AND(A2225="Russia",E2225=2050),0.93,IF(AND(A2225="China",E2225=2035),0.94,IF(AND(A2225="China",E2225=2050),0.92,IF(AND(A2225="India",E2225=2035),0.95,IF(AND(A2225="India",E2225=2050),0.92,IF(AND(A2225="Middle East",E2225=2035),0.94,IF(AND(A2225="Middle East",E2225=2050),0.9,IF(AND(A2225="Africa",E2225=2035),0.94,IF(AND(A2225="Africa",E2225=2050),0.91,IF(AND(A2225="Brazil",E2225=2035),0.95,IF(AND(A2225="Brazil",E2225=2050),0.92,""))))))))))))))))))</f>
        <v>*0.96</v>
      </c>
      <c r="H2225" s="0" t="s">
        <v>3076</v>
      </c>
      <c r="I2225" s="50" t="s">
        <v>35</v>
      </c>
      <c r="J2225" s="0" t="n">
        <v>2050</v>
      </c>
      <c r="K2225" s="48" t="str">
        <f aca="false">"*"&amp;IF(AND(A2225="EU",J2225=2035),0.95,IF(AND(A2225="EU",J2225=2050),0.93,IF(AND(A2225="USA",J2225=2035),0.96,IF(AND(A2225="USA",J2225=2050),0.94,IF(AND(A2225="Japan",J2225=2035),0.94,IF(AND(A2225="Japan",J2225=2050),0.92,IF(AND(A2225="Russia",J2225=2035),0.95,IF(AND(A2225="Russia",J2225=2050),0.93,IF(AND(A2225="China",J2225=2035),0.94,IF(AND(A2225="China",J2225=2050),0.92,IF(AND(A2225="India",J2225=2035),0.95,IF(AND(A2225="India",J2225=2050),0.92,IF(AND(A2225="Middle East",J2225=2035),0.94,IF(AND(A2225="Middle East",J2225=2050),0.9,IF(AND(A2225="Africa",J2225=2035),0.94,IF(AND(A2225="Africa",J2225=2050),0.91,IF(AND(A2225="Brazil",J2225=2035),0.95,IF(AND(A2225="Brazil",J2225=2050),0.92,""))))))))))))))))))</f>
        <v>*0.94</v>
      </c>
      <c r="P2225" s="41" t="s">
        <v>3076</v>
      </c>
      <c r="Q2225" s="52" t="s">
        <v>35</v>
      </c>
      <c r="R2225" s="41" t="n">
        <v>2035</v>
      </c>
      <c r="S2225" s="53" t="str">
        <f aca="false">"*"&amp;IF(AND(A2225="EU",R2225=2035),0.95,IF(AND(A2225="EU",R2225=2050),0.93,IF(AND(A2225="USA",R2225=2035),0.96,IF(AND(A2225="USA",R2225=2050),0.93,IF(AND(A2225="Japan",R2225=2035),0.94,IF(AND(A2225="Japan",R2225=2050),0.92,IF(AND(A2225="Russia",R2225=2035),0.95,IF(AND(A2225="Russia",R2225=2050),0.91,IF(AND(A2225="China",R2225=2035),0.93,IF(AND(A2225="China",R2225=2050),0.92,IF(AND(A2225="India",R2225=2035),0.94,IF(AND(A2225="India",R2225=2050),0.91,IF(AND(A2225="Middle East",R2225=2035),0.92,IF(AND(A2225="Middle East",R2225=2050),0.89,IF(AND(A2225="Africa",R2225=2035),0.93,IF(AND(A2225="Africa",R2225=2050),0.9,IF(AND(A2225="Brazil",R2225=2035),0.95,IF(AND(A2225="Brazil",R2225=2050),0.92,""))))))))))))))))))</f>
        <v>*0.96</v>
      </c>
      <c r="U2225" s="41" t="s">
        <v>3076</v>
      </c>
      <c r="V2225" s="52" t="s">
        <v>35</v>
      </c>
      <c r="W2225" s="41" t="n">
        <v>2050</v>
      </c>
      <c r="X2225" s="53" t="str">
        <f aca="false">"*"&amp;IF(AND(A2225="EU",W2225=2035),0.95,IF(AND(A2225="EU",W2225=2050),0.93,IF(AND(A2225="USA",W2225=2035),0.96,IF(AND(A2225="USA",W2225=2050),0.93,IF(AND(A2225="Japan",W2225=2035),0.94,IF(AND(A2225="Japan",W2225=2050),0.92,IF(AND(A2225="Russia",W2225=2035),0.95,IF(AND(A2225="Russia",W2225=2050),0.91,IF(AND(A2225="China",W2225=2035),0.93,IF(AND(A2225="China",W2225=2050),0.92,IF(AND(A2225="India",W2225=2035),0.94,IF(AND(A2225="India",W2225=2050),0.91,IF(AND(A2225="Middle East",W2225=2035),0.92,IF(AND(A2225="Middle East",W2225=2050),0.89,IF(AND(A2225="Africa",W2225=2035),0.93,IF(AND(A2225="Africa",W2225=2050),0.9,IF(AND(A2225="Brazil",W2225=2035),0.95,IF(AND(A2225="Brazil",W2225=2050),0.92,""))))))))))))))))))</f>
        <v>*0.93</v>
      </c>
      <c r="AC2225" s="0" t="s">
        <v>3076</v>
      </c>
      <c r="AD2225" s="50" t="s">
        <v>35</v>
      </c>
      <c r="AE2225" s="0" t="n">
        <v>2035</v>
      </c>
      <c r="AF2225" s="51" t="str">
        <f aca="false">"*"&amp;IF(AND(A2225="EU",AE2225=2035),0.93,IF(AND(A2225="EU",AE2225=2050),0.9,IF(AND(A2225="USA",AE2225=2035),0.92,IF(AND(A2225="USA",AE2225=2050),0.89,IF(AND(A2225="Japan",AE2225=2035),0.92,IF(AND(A2225="Japan",AE2225=2050),0.89,IF(AND(A2225="Russia",AE2225=2035),0.91,IF(AND(A2225="Russia",AE2225=2050),0.86,IF(AND(A2225="China",AE2225=2035),0.91,IF(AND(A2225="China",AE2225=2050),0.87,IF(AND(A2225="India",AE2225=2035),0.92,IF(AND(A2225="India",AE2225=2050),0.87,IF(AND(A2225="Middle East",AE2225=2035),0.89,IF(AND(A2225="Middle East",AE2225=2050),0.84,IF(AND(A2225="Africa",AE2225=2035),0.9,IF(AND(A2225="Africa",AE2225=2050),0.86,IF(AND(A2225="Brazil",AE2225=2035),0.93,IF(AND(A2225="Brazil",AE2225=2050),0.89,""))))))))))))))))))</f>
        <v>*0.92</v>
      </c>
      <c r="AG2225" s="51" t="str">
        <f aca="false">AG2224</f>
        <v>REZoning_Sol-Win</v>
      </c>
      <c r="AI2225" s="0" t="s">
        <v>3076</v>
      </c>
      <c r="AJ2225" s="50" t="s">
        <v>35</v>
      </c>
      <c r="AK2225" s="0" t="n">
        <v>2050</v>
      </c>
      <c r="AL2225" s="51" t="str">
        <f aca="false">"*"&amp;IF(AND(A2225="EU",AK2225=2035),0.93,IF(AND(A2225="EU",AK2225=2050),0.9,IF(AND(A2225="USA",AK2225=2035),0.92,IF(AND(A2225="USA",AK2225=2050),0.89,IF(AND(A2225="Japan",AK2225=2035),0.92,IF(AND(A2225="Japan",AK2225=2050),0.89,IF(AND(A2225="Russia",AK2225=2035),0.91,IF(AND(A2225="Russia",AK2225=2050),0.86,IF(AND(A2225="China",AK2225=2035),0.91,IF(AND(A2225="China",AK2225=2050),0.87,IF(AND(A2225="India",AK2225=2035),0.92,IF(AND(A2225="India",AK2225=2050),0.87,IF(AND(A2225="Middle East",AK2225=2035),0.89,IF(AND(A2225="Middle East",AK2225=2050),0.84,IF(AND(A2225="Africa",AK2225=2035),0.9,IF(AND(A2225="Africa",AK2225=2050),0.86,IF(AND(A2225="Brazil",AK2225=2035),0.93,IF(AND(A2225="Brazil",AK2225=2050),0.89,""))))))))))))))))))</f>
        <v>*0.89</v>
      </c>
      <c r="AM2225" s="51" t="str">
        <f aca="false">AM2224</f>
        <v>REZoning_Sol-Win</v>
      </c>
      <c r="AP2225" s="0" t="s">
        <v>3076</v>
      </c>
      <c r="AQ2225" s="0" t="s">
        <v>35</v>
      </c>
      <c r="AR2225" s="0" t="n">
        <v>2100</v>
      </c>
      <c r="AS2225" s="0" t="s">
        <v>914</v>
      </c>
      <c r="AT2225" s="0" t="s">
        <v>36</v>
      </c>
    </row>
    <row r="2226" customFormat="false" ht="28.5" hidden="false" customHeight="true" outlineLevel="0" collapsed="false">
      <c r="A2226" s="3" t="s">
        <v>76</v>
      </c>
      <c r="C2226" s="0" t="s">
        <v>3077</v>
      </c>
      <c r="D2226" s="50" t="s">
        <v>35</v>
      </c>
      <c r="E2226" s="0" t="n">
        <v>2035</v>
      </c>
      <c r="F2226" s="51" t="str">
        <f aca="false">"*"&amp;IF(AND(A2226="EU",E2226=2035),0.95,IF(AND(A2226="EU",E2226=2050),0.93,IF(AND(A2226="USA",E2226=2035),0.96,IF(AND(A2226="USA",E2226=2050),0.94,IF(AND(A2226="Japan",E2226=2035),0.94,IF(AND(A2226="Japan",E2226=2050),0.92,IF(AND(A2226="Russia",E2226=2035),0.95,IF(AND(A2226="Russia",E2226=2050),0.93,IF(AND(A2226="China",E2226=2035),0.94,IF(AND(A2226="China",E2226=2050),0.92,IF(AND(A2226="India",E2226=2035),0.95,IF(AND(A2226="India",E2226=2050),0.92,IF(AND(A2226="Middle East",E2226=2035),0.94,IF(AND(A2226="Middle East",E2226=2050),0.9,IF(AND(A2226="Africa",E2226=2035),0.94,IF(AND(A2226="Africa",E2226=2050),0.91,IF(AND(A2226="Brazil",E2226=2035),0.95,IF(AND(A2226="Brazil",E2226=2050),0.92,""))))))))))))))))))</f>
        <v>*0.96</v>
      </c>
      <c r="H2226" s="0" t="s">
        <v>3077</v>
      </c>
      <c r="I2226" s="50" t="s">
        <v>35</v>
      </c>
      <c r="J2226" s="0" t="n">
        <v>2050</v>
      </c>
      <c r="K2226" s="48" t="str">
        <f aca="false">"*"&amp;IF(AND(A2226="EU",J2226=2035),0.95,IF(AND(A2226="EU",J2226=2050),0.93,IF(AND(A2226="USA",J2226=2035),0.96,IF(AND(A2226="USA",J2226=2050),0.94,IF(AND(A2226="Japan",J2226=2035),0.94,IF(AND(A2226="Japan",J2226=2050),0.92,IF(AND(A2226="Russia",J2226=2035),0.95,IF(AND(A2226="Russia",J2226=2050),0.93,IF(AND(A2226="China",J2226=2035),0.94,IF(AND(A2226="China",J2226=2050),0.92,IF(AND(A2226="India",J2226=2035),0.95,IF(AND(A2226="India",J2226=2050),0.92,IF(AND(A2226="Middle East",J2226=2035),0.94,IF(AND(A2226="Middle East",J2226=2050),0.9,IF(AND(A2226="Africa",J2226=2035),0.94,IF(AND(A2226="Africa",J2226=2050),0.91,IF(AND(A2226="Brazil",J2226=2035),0.95,IF(AND(A2226="Brazil",J2226=2050),0.92,""))))))))))))))))))</f>
        <v>*0.94</v>
      </c>
      <c r="P2226" s="41" t="s">
        <v>3077</v>
      </c>
      <c r="Q2226" s="52" t="s">
        <v>35</v>
      </c>
      <c r="R2226" s="41" t="n">
        <v>2035</v>
      </c>
      <c r="S2226" s="53" t="str">
        <f aca="false">"*"&amp;IF(AND(A2226="EU",R2226=2035),0.95,IF(AND(A2226="EU",R2226=2050),0.93,IF(AND(A2226="USA",R2226=2035),0.96,IF(AND(A2226="USA",R2226=2050),0.93,IF(AND(A2226="Japan",R2226=2035),0.94,IF(AND(A2226="Japan",R2226=2050),0.92,IF(AND(A2226="Russia",R2226=2035),0.95,IF(AND(A2226="Russia",R2226=2050),0.91,IF(AND(A2226="China",R2226=2035),0.93,IF(AND(A2226="China",R2226=2050),0.92,IF(AND(A2226="India",R2226=2035),0.94,IF(AND(A2226="India",R2226=2050),0.91,IF(AND(A2226="Middle East",R2226=2035),0.92,IF(AND(A2226="Middle East",R2226=2050),0.89,IF(AND(A2226="Africa",R2226=2035),0.93,IF(AND(A2226="Africa",R2226=2050),0.9,IF(AND(A2226="Brazil",R2226=2035),0.95,IF(AND(A2226="Brazil",R2226=2050),0.92,""))))))))))))))))))</f>
        <v>*0.96</v>
      </c>
      <c r="U2226" s="41" t="s">
        <v>3077</v>
      </c>
      <c r="V2226" s="52" t="s">
        <v>35</v>
      </c>
      <c r="W2226" s="41" t="n">
        <v>2050</v>
      </c>
      <c r="X2226" s="53" t="str">
        <f aca="false">"*"&amp;IF(AND(A2226="EU",W2226=2035),0.95,IF(AND(A2226="EU",W2226=2050),0.93,IF(AND(A2226="USA",W2226=2035),0.96,IF(AND(A2226="USA",W2226=2050),0.93,IF(AND(A2226="Japan",W2226=2035),0.94,IF(AND(A2226="Japan",W2226=2050),0.92,IF(AND(A2226="Russia",W2226=2035),0.95,IF(AND(A2226="Russia",W2226=2050),0.91,IF(AND(A2226="China",W2226=2035),0.93,IF(AND(A2226="China",W2226=2050),0.92,IF(AND(A2226="India",W2226=2035),0.94,IF(AND(A2226="India",W2226=2050),0.91,IF(AND(A2226="Middle East",W2226=2035),0.92,IF(AND(A2226="Middle East",W2226=2050),0.89,IF(AND(A2226="Africa",W2226=2035),0.93,IF(AND(A2226="Africa",W2226=2050),0.9,IF(AND(A2226="Brazil",W2226=2035),0.95,IF(AND(A2226="Brazil",W2226=2050),0.92,""))))))))))))))))))</f>
        <v>*0.93</v>
      </c>
      <c r="AC2226" s="0" t="s">
        <v>3077</v>
      </c>
      <c r="AD2226" s="50" t="s">
        <v>35</v>
      </c>
      <c r="AE2226" s="0" t="n">
        <v>2035</v>
      </c>
      <c r="AF2226" s="51" t="str">
        <f aca="false">"*"&amp;IF(AND(A2226="EU",AE2226=2035),0.93,IF(AND(A2226="EU",AE2226=2050),0.9,IF(AND(A2226="USA",AE2226=2035),0.92,IF(AND(A2226="USA",AE2226=2050),0.89,IF(AND(A2226="Japan",AE2226=2035),0.92,IF(AND(A2226="Japan",AE2226=2050),0.89,IF(AND(A2226="Russia",AE2226=2035),0.91,IF(AND(A2226="Russia",AE2226=2050),0.86,IF(AND(A2226="China",AE2226=2035),0.91,IF(AND(A2226="China",AE2226=2050),0.87,IF(AND(A2226="India",AE2226=2035),0.92,IF(AND(A2226="India",AE2226=2050),0.87,IF(AND(A2226="Middle East",AE2226=2035),0.89,IF(AND(A2226="Middle East",AE2226=2050),0.84,IF(AND(A2226="Africa",AE2226=2035),0.9,IF(AND(A2226="Africa",AE2226=2050),0.86,IF(AND(A2226="Brazil",AE2226=2035),0.93,IF(AND(A2226="Brazil",AE2226=2050),0.89,""))))))))))))))))))</f>
        <v>*0.92</v>
      </c>
      <c r="AG2226" s="51" t="str">
        <f aca="false">AG2225</f>
        <v>REZoning_Sol-Win</v>
      </c>
      <c r="AI2226" s="0" t="s">
        <v>3077</v>
      </c>
      <c r="AJ2226" s="50" t="s">
        <v>35</v>
      </c>
      <c r="AK2226" s="0" t="n">
        <v>2050</v>
      </c>
      <c r="AL2226" s="51" t="str">
        <f aca="false">"*"&amp;IF(AND(A2226="EU",AK2226=2035),0.93,IF(AND(A2226="EU",AK2226=2050),0.9,IF(AND(A2226="USA",AK2226=2035),0.92,IF(AND(A2226="USA",AK2226=2050),0.89,IF(AND(A2226="Japan",AK2226=2035),0.92,IF(AND(A2226="Japan",AK2226=2050),0.89,IF(AND(A2226="Russia",AK2226=2035),0.91,IF(AND(A2226="Russia",AK2226=2050),0.86,IF(AND(A2226="China",AK2226=2035),0.91,IF(AND(A2226="China",AK2226=2050),0.87,IF(AND(A2226="India",AK2226=2035),0.92,IF(AND(A2226="India",AK2226=2050),0.87,IF(AND(A2226="Middle East",AK2226=2035),0.89,IF(AND(A2226="Middle East",AK2226=2050),0.84,IF(AND(A2226="Africa",AK2226=2035),0.9,IF(AND(A2226="Africa",AK2226=2050),0.86,IF(AND(A2226="Brazil",AK2226=2035),0.93,IF(AND(A2226="Brazil",AK2226=2050),0.89,""))))))))))))))))))</f>
        <v>*0.89</v>
      </c>
      <c r="AM2226" s="51" t="str">
        <f aca="false">AM2225</f>
        <v>REZoning_Sol-Win</v>
      </c>
      <c r="AP2226" s="0" t="s">
        <v>3077</v>
      </c>
      <c r="AQ2226" s="0" t="s">
        <v>35</v>
      </c>
      <c r="AR2226" s="0" t="n">
        <v>2100</v>
      </c>
      <c r="AS2226" s="0" t="s">
        <v>914</v>
      </c>
      <c r="AT2226" s="0" t="s">
        <v>36</v>
      </c>
    </row>
    <row r="2227" customFormat="false" ht="28.5" hidden="false" customHeight="true" outlineLevel="0" collapsed="false">
      <c r="A2227" s="3" t="s">
        <v>76</v>
      </c>
      <c r="C2227" s="0" t="s">
        <v>3078</v>
      </c>
      <c r="D2227" s="50" t="s">
        <v>35</v>
      </c>
      <c r="E2227" s="0" t="n">
        <v>2035</v>
      </c>
      <c r="F2227" s="51" t="str">
        <f aca="false">"*"&amp;IF(AND(A2227="EU",E2227=2035),0.95,IF(AND(A2227="EU",E2227=2050),0.93,IF(AND(A2227="USA",E2227=2035),0.96,IF(AND(A2227="USA",E2227=2050),0.94,IF(AND(A2227="Japan",E2227=2035),0.94,IF(AND(A2227="Japan",E2227=2050),0.92,IF(AND(A2227="Russia",E2227=2035),0.95,IF(AND(A2227="Russia",E2227=2050),0.93,IF(AND(A2227="China",E2227=2035),0.94,IF(AND(A2227="China",E2227=2050),0.92,IF(AND(A2227="India",E2227=2035),0.95,IF(AND(A2227="India",E2227=2050),0.92,IF(AND(A2227="Middle East",E2227=2035),0.94,IF(AND(A2227="Middle East",E2227=2050),0.9,IF(AND(A2227="Africa",E2227=2035),0.94,IF(AND(A2227="Africa",E2227=2050),0.91,IF(AND(A2227="Brazil",E2227=2035),0.95,IF(AND(A2227="Brazil",E2227=2050),0.92,""))))))))))))))))))</f>
        <v>*0.96</v>
      </c>
      <c r="H2227" s="0" t="s">
        <v>3078</v>
      </c>
      <c r="I2227" s="50" t="s">
        <v>35</v>
      </c>
      <c r="J2227" s="0" t="n">
        <v>2050</v>
      </c>
      <c r="K2227" s="48" t="str">
        <f aca="false">"*"&amp;IF(AND(A2227="EU",J2227=2035),0.95,IF(AND(A2227="EU",J2227=2050),0.93,IF(AND(A2227="USA",J2227=2035),0.96,IF(AND(A2227="USA",J2227=2050),0.94,IF(AND(A2227="Japan",J2227=2035),0.94,IF(AND(A2227="Japan",J2227=2050),0.92,IF(AND(A2227="Russia",J2227=2035),0.95,IF(AND(A2227="Russia",J2227=2050),0.93,IF(AND(A2227="China",J2227=2035),0.94,IF(AND(A2227="China",J2227=2050),0.92,IF(AND(A2227="India",J2227=2035),0.95,IF(AND(A2227="India",J2227=2050),0.92,IF(AND(A2227="Middle East",J2227=2035),0.94,IF(AND(A2227="Middle East",J2227=2050),0.9,IF(AND(A2227="Africa",J2227=2035),0.94,IF(AND(A2227="Africa",J2227=2050),0.91,IF(AND(A2227="Brazil",J2227=2035),0.95,IF(AND(A2227="Brazil",J2227=2050),0.92,""))))))))))))))))))</f>
        <v>*0.94</v>
      </c>
      <c r="P2227" s="41" t="s">
        <v>3078</v>
      </c>
      <c r="Q2227" s="52" t="s">
        <v>35</v>
      </c>
      <c r="R2227" s="41" t="n">
        <v>2035</v>
      </c>
      <c r="S2227" s="53" t="str">
        <f aca="false">"*"&amp;IF(AND(A2227="EU",R2227=2035),0.95,IF(AND(A2227="EU",R2227=2050),0.93,IF(AND(A2227="USA",R2227=2035),0.96,IF(AND(A2227="USA",R2227=2050),0.93,IF(AND(A2227="Japan",R2227=2035),0.94,IF(AND(A2227="Japan",R2227=2050),0.92,IF(AND(A2227="Russia",R2227=2035),0.95,IF(AND(A2227="Russia",R2227=2050),0.91,IF(AND(A2227="China",R2227=2035),0.93,IF(AND(A2227="China",R2227=2050),0.92,IF(AND(A2227="India",R2227=2035),0.94,IF(AND(A2227="India",R2227=2050),0.91,IF(AND(A2227="Middle East",R2227=2035),0.92,IF(AND(A2227="Middle East",R2227=2050),0.89,IF(AND(A2227="Africa",R2227=2035),0.93,IF(AND(A2227="Africa",R2227=2050),0.9,IF(AND(A2227="Brazil",R2227=2035),0.95,IF(AND(A2227="Brazil",R2227=2050),0.92,""))))))))))))))))))</f>
        <v>*0.96</v>
      </c>
      <c r="U2227" s="41" t="s">
        <v>3078</v>
      </c>
      <c r="V2227" s="52" t="s">
        <v>35</v>
      </c>
      <c r="W2227" s="41" t="n">
        <v>2050</v>
      </c>
      <c r="X2227" s="53" t="str">
        <f aca="false">"*"&amp;IF(AND(A2227="EU",W2227=2035),0.95,IF(AND(A2227="EU",W2227=2050),0.93,IF(AND(A2227="USA",W2227=2035),0.96,IF(AND(A2227="USA",W2227=2050),0.93,IF(AND(A2227="Japan",W2227=2035),0.94,IF(AND(A2227="Japan",W2227=2050),0.92,IF(AND(A2227="Russia",W2227=2035),0.95,IF(AND(A2227="Russia",W2227=2050),0.91,IF(AND(A2227="China",W2227=2035),0.93,IF(AND(A2227="China",W2227=2050),0.92,IF(AND(A2227="India",W2227=2035),0.94,IF(AND(A2227="India",W2227=2050),0.91,IF(AND(A2227="Middle East",W2227=2035),0.92,IF(AND(A2227="Middle East",W2227=2050),0.89,IF(AND(A2227="Africa",W2227=2035),0.93,IF(AND(A2227="Africa",W2227=2050),0.9,IF(AND(A2227="Brazil",W2227=2035),0.95,IF(AND(A2227="Brazil",W2227=2050),0.92,""))))))))))))))))))</f>
        <v>*0.93</v>
      </c>
      <c r="AC2227" s="0" t="s">
        <v>3078</v>
      </c>
      <c r="AD2227" s="50" t="s">
        <v>35</v>
      </c>
      <c r="AE2227" s="0" t="n">
        <v>2035</v>
      </c>
      <c r="AF2227" s="51" t="str">
        <f aca="false">"*"&amp;IF(AND(A2227="EU",AE2227=2035),0.93,IF(AND(A2227="EU",AE2227=2050),0.9,IF(AND(A2227="USA",AE2227=2035),0.92,IF(AND(A2227="USA",AE2227=2050),0.89,IF(AND(A2227="Japan",AE2227=2035),0.92,IF(AND(A2227="Japan",AE2227=2050),0.89,IF(AND(A2227="Russia",AE2227=2035),0.91,IF(AND(A2227="Russia",AE2227=2050),0.86,IF(AND(A2227="China",AE2227=2035),0.91,IF(AND(A2227="China",AE2227=2050),0.87,IF(AND(A2227="India",AE2227=2035),0.92,IF(AND(A2227="India",AE2227=2050),0.87,IF(AND(A2227="Middle East",AE2227=2035),0.89,IF(AND(A2227="Middle East",AE2227=2050),0.84,IF(AND(A2227="Africa",AE2227=2035),0.9,IF(AND(A2227="Africa",AE2227=2050),0.86,IF(AND(A2227="Brazil",AE2227=2035),0.93,IF(AND(A2227="Brazil",AE2227=2050),0.89,""))))))))))))))))))</f>
        <v>*0.92</v>
      </c>
      <c r="AG2227" s="51" t="str">
        <f aca="false">AG2226</f>
        <v>REZoning_Sol-Win</v>
      </c>
      <c r="AI2227" s="0" t="s">
        <v>3078</v>
      </c>
      <c r="AJ2227" s="50" t="s">
        <v>35</v>
      </c>
      <c r="AK2227" s="0" t="n">
        <v>2050</v>
      </c>
      <c r="AL2227" s="51" t="str">
        <f aca="false">"*"&amp;IF(AND(A2227="EU",AK2227=2035),0.93,IF(AND(A2227="EU",AK2227=2050),0.9,IF(AND(A2227="USA",AK2227=2035),0.92,IF(AND(A2227="USA",AK2227=2050),0.89,IF(AND(A2227="Japan",AK2227=2035),0.92,IF(AND(A2227="Japan",AK2227=2050),0.89,IF(AND(A2227="Russia",AK2227=2035),0.91,IF(AND(A2227="Russia",AK2227=2050),0.86,IF(AND(A2227="China",AK2227=2035),0.91,IF(AND(A2227="China",AK2227=2050),0.87,IF(AND(A2227="India",AK2227=2035),0.92,IF(AND(A2227="India",AK2227=2050),0.87,IF(AND(A2227="Middle East",AK2227=2035),0.89,IF(AND(A2227="Middle East",AK2227=2050),0.84,IF(AND(A2227="Africa",AK2227=2035),0.9,IF(AND(A2227="Africa",AK2227=2050),0.86,IF(AND(A2227="Brazil",AK2227=2035),0.93,IF(AND(A2227="Brazil",AK2227=2050),0.89,""))))))))))))))))))</f>
        <v>*0.89</v>
      </c>
      <c r="AM2227" s="51" t="str">
        <f aca="false">AM2226</f>
        <v>REZoning_Sol-Win</v>
      </c>
      <c r="AP2227" s="0" t="s">
        <v>3078</v>
      </c>
      <c r="AQ2227" s="0" t="s">
        <v>35</v>
      </c>
      <c r="AR2227" s="0" t="n">
        <v>2100</v>
      </c>
      <c r="AS2227" s="0" t="s">
        <v>914</v>
      </c>
      <c r="AT2227" s="0" t="s">
        <v>36</v>
      </c>
    </row>
    <row r="2228" customFormat="false" ht="28.5" hidden="false" customHeight="true" outlineLevel="0" collapsed="false">
      <c r="A2228" s="3" t="s">
        <v>76</v>
      </c>
      <c r="C2228" s="0" t="s">
        <v>3079</v>
      </c>
      <c r="D2228" s="50" t="s">
        <v>35</v>
      </c>
      <c r="E2228" s="0" t="n">
        <v>2035</v>
      </c>
      <c r="F2228" s="51" t="str">
        <f aca="false">"*"&amp;IF(AND(A2228="EU",E2228=2035),0.95,IF(AND(A2228="EU",E2228=2050),0.93,IF(AND(A2228="USA",E2228=2035),0.96,IF(AND(A2228="USA",E2228=2050),0.94,IF(AND(A2228="Japan",E2228=2035),0.94,IF(AND(A2228="Japan",E2228=2050),0.92,IF(AND(A2228="Russia",E2228=2035),0.95,IF(AND(A2228="Russia",E2228=2050),0.93,IF(AND(A2228="China",E2228=2035),0.94,IF(AND(A2228="China",E2228=2050),0.92,IF(AND(A2228="India",E2228=2035),0.95,IF(AND(A2228="India",E2228=2050),0.92,IF(AND(A2228="Middle East",E2228=2035),0.94,IF(AND(A2228="Middle East",E2228=2050),0.9,IF(AND(A2228="Africa",E2228=2035),0.94,IF(AND(A2228="Africa",E2228=2050),0.91,IF(AND(A2228="Brazil",E2228=2035),0.95,IF(AND(A2228="Brazil",E2228=2050),0.92,""))))))))))))))))))</f>
        <v>*0.96</v>
      </c>
      <c r="H2228" s="0" t="s">
        <v>3079</v>
      </c>
      <c r="I2228" s="50" t="s">
        <v>35</v>
      </c>
      <c r="J2228" s="0" t="n">
        <v>2050</v>
      </c>
      <c r="K2228" s="48" t="str">
        <f aca="false">"*"&amp;IF(AND(A2228="EU",J2228=2035),0.95,IF(AND(A2228="EU",J2228=2050),0.93,IF(AND(A2228="USA",J2228=2035),0.96,IF(AND(A2228="USA",J2228=2050),0.94,IF(AND(A2228="Japan",J2228=2035),0.94,IF(AND(A2228="Japan",J2228=2050),0.92,IF(AND(A2228="Russia",J2228=2035),0.95,IF(AND(A2228="Russia",J2228=2050),0.93,IF(AND(A2228="China",J2228=2035),0.94,IF(AND(A2228="China",J2228=2050),0.92,IF(AND(A2228="India",J2228=2035),0.95,IF(AND(A2228="India",J2228=2050),0.92,IF(AND(A2228="Middle East",J2228=2035),0.94,IF(AND(A2228="Middle East",J2228=2050),0.9,IF(AND(A2228="Africa",J2228=2035),0.94,IF(AND(A2228="Africa",J2228=2050),0.91,IF(AND(A2228="Brazil",J2228=2035),0.95,IF(AND(A2228="Brazil",J2228=2050),0.92,""))))))))))))))))))</f>
        <v>*0.94</v>
      </c>
      <c r="P2228" s="41" t="s">
        <v>3079</v>
      </c>
      <c r="Q2228" s="52" t="s">
        <v>35</v>
      </c>
      <c r="R2228" s="41" t="n">
        <v>2035</v>
      </c>
      <c r="S2228" s="53" t="str">
        <f aca="false">"*"&amp;IF(AND(A2228="EU",R2228=2035),0.95,IF(AND(A2228="EU",R2228=2050),0.93,IF(AND(A2228="USA",R2228=2035),0.96,IF(AND(A2228="USA",R2228=2050),0.93,IF(AND(A2228="Japan",R2228=2035),0.94,IF(AND(A2228="Japan",R2228=2050),0.92,IF(AND(A2228="Russia",R2228=2035),0.95,IF(AND(A2228="Russia",R2228=2050),0.91,IF(AND(A2228="China",R2228=2035),0.93,IF(AND(A2228="China",R2228=2050),0.92,IF(AND(A2228="India",R2228=2035),0.94,IF(AND(A2228="India",R2228=2050),0.91,IF(AND(A2228="Middle East",R2228=2035),0.92,IF(AND(A2228="Middle East",R2228=2050),0.89,IF(AND(A2228="Africa",R2228=2035),0.93,IF(AND(A2228="Africa",R2228=2050),0.9,IF(AND(A2228="Brazil",R2228=2035),0.95,IF(AND(A2228="Brazil",R2228=2050),0.92,""))))))))))))))))))</f>
        <v>*0.96</v>
      </c>
      <c r="U2228" s="41" t="s">
        <v>3079</v>
      </c>
      <c r="V2228" s="52" t="s">
        <v>35</v>
      </c>
      <c r="W2228" s="41" t="n">
        <v>2050</v>
      </c>
      <c r="X2228" s="53" t="str">
        <f aca="false">"*"&amp;IF(AND(A2228="EU",W2228=2035),0.95,IF(AND(A2228="EU",W2228=2050),0.93,IF(AND(A2228="USA",W2228=2035),0.96,IF(AND(A2228="USA",W2228=2050),0.93,IF(AND(A2228="Japan",W2228=2035),0.94,IF(AND(A2228="Japan",W2228=2050),0.92,IF(AND(A2228="Russia",W2228=2035),0.95,IF(AND(A2228="Russia",W2228=2050),0.91,IF(AND(A2228="China",W2228=2035),0.93,IF(AND(A2228="China",W2228=2050),0.92,IF(AND(A2228="India",W2228=2035),0.94,IF(AND(A2228="India",W2228=2050),0.91,IF(AND(A2228="Middle East",W2228=2035),0.92,IF(AND(A2228="Middle East",W2228=2050),0.89,IF(AND(A2228="Africa",W2228=2035),0.93,IF(AND(A2228="Africa",W2228=2050),0.9,IF(AND(A2228="Brazil",W2228=2035),0.95,IF(AND(A2228="Brazil",W2228=2050),0.92,""))))))))))))))))))</f>
        <v>*0.93</v>
      </c>
      <c r="AC2228" s="0" t="s">
        <v>3079</v>
      </c>
      <c r="AD2228" s="50" t="s">
        <v>35</v>
      </c>
      <c r="AE2228" s="0" t="n">
        <v>2035</v>
      </c>
      <c r="AF2228" s="51" t="str">
        <f aca="false">"*"&amp;IF(AND(A2228="EU",AE2228=2035),0.93,IF(AND(A2228="EU",AE2228=2050),0.9,IF(AND(A2228="USA",AE2228=2035),0.92,IF(AND(A2228="USA",AE2228=2050),0.89,IF(AND(A2228="Japan",AE2228=2035),0.92,IF(AND(A2228="Japan",AE2228=2050),0.89,IF(AND(A2228="Russia",AE2228=2035),0.91,IF(AND(A2228="Russia",AE2228=2050),0.86,IF(AND(A2228="China",AE2228=2035),0.91,IF(AND(A2228="China",AE2228=2050),0.87,IF(AND(A2228="India",AE2228=2035),0.92,IF(AND(A2228="India",AE2228=2050),0.87,IF(AND(A2228="Middle East",AE2228=2035),0.89,IF(AND(A2228="Middle East",AE2228=2050),0.84,IF(AND(A2228="Africa",AE2228=2035),0.9,IF(AND(A2228="Africa",AE2228=2050),0.86,IF(AND(A2228="Brazil",AE2228=2035),0.93,IF(AND(A2228="Brazil",AE2228=2050),0.89,""))))))))))))))))))</f>
        <v>*0.92</v>
      </c>
      <c r="AG2228" s="51" t="str">
        <f aca="false">AG2227</f>
        <v>REZoning_Sol-Win</v>
      </c>
      <c r="AI2228" s="0" t="s">
        <v>3079</v>
      </c>
      <c r="AJ2228" s="50" t="s">
        <v>35</v>
      </c>
      <c r="AK2228" s="0" t="n">
        <v>2050</v>
      </c>
      <c r="AL2228" s="51" t="str">
        <f aca="false">"*"&amp;IF(AND(A2228="EU",AK2228=2035),0.93,IF(AND(A2228="EU",AK2228=2050),0.9,IF(AND(A2228="USA",AK2228=2035),0.92,IF(AND(A2228="USA",AK2228=2050),0.89,IF(AND(A2228="Japan",AK2228=2035),0.92,IF(AND(A2228="Japan",AK2228=2050),0.89,IF(AND(A2228="Russia",AK2228=2035),0.91,IF(AND(A2228="Russia",AK2228=2050),0.86,IF(AND(A2228="China",AK2228=2035),0.91,IF(AND(A2228="China",AK2228=2050),0.87,IF(AND(A2228="India",AK2228=2035),0.92,IF(AND(A2228="India",AK2228=2050),0.87,IF(AND(A2228="Middle East",AK2228=2035),0.89,IF(AND(A2228="Middle East",AK2228=2050),0.84,IF(AND(A2228="Africa",AK2228=2035),0.9,IF(AND(A2228="Africa",AK2228=2050),0.86,IF(AND(A2228="Brazil",AK2228=2035),0.93,IF(AND(A2228="Brazil",AK2228=2050),0.89,""))))))))))))))))))</f>
        <v>*0.89</v>
      </c>
      <c r="AM2228" s="51" t="str">
        <f aca="false">AM2227</f>
        <v>REZoning_Sol-Win</v>
      </c>
      <c r="AP2228" s="0" t="s">
        <v>3079</v>
      </c>
      <c r="AQ2228" s="0" t="s">
        <v>35</v>
      </c>
      <c r="AR2228" s="0" t="n">
        <v>2100</v>
      </c>
      <c r="AS2228" s="0" t="s">
        <v>914</v>
      </c>
      <c r="AT2228" s="0" t="s">
        <v>36</v>
      </c>
    </row>
    <row r="2229" customFormat="false" ht="28.5" hidden="false" customHeight="true" outlineLevel="0" collapsed="false">
      <c r="A2229" s="3" t="s">
        <v>76</v>
      </c>
      <c r="C2229" s="0" t="s">
        <v>3080</v>
      </c>
      <c r="D2229" s="50" t="s">
        <v>35</v>
      </c>
      <c r="E2229" s="0" t="n">
        <v>2035</v>
      </c>
      <c r="F2229" s="51" t="str">
        <f aca="false">"*"&amp;IF(AND(A2229="EU",E2229=2035),0.95,IF(AND(A2229="EU",E2229=2050),0.93,IF(AND(A2229="USA",E2229=2035),0.96,IF(AND(A2229="USA",E2229=2050),0.94,IF(AND(A2229="Japan",E2229=2035),0.94,IF(AND(A2229="Japan",E2229=2050),0.92,IF(AND(A2229="Russia",E2229=2035),0.95,IF(AND(A2229="Russia",E2229=2050),0.93,IF(AND(A2229="China",E2229=2035),0.94,IF(AND(A2229="China",E2229=2050),0.92,IF(AND(A2229="India",E2229=2035),0.95,IF(AND(A2229="India",E2229=2050),0.92,IF(AND(A2229="Middle East",E2229=2035),0.94,IF(AND(A2229="Middle East",E2229=2050),0.9,IF(AND(A2229="Africa",E2229=2035),0.94,IF(AND(A2229="Africa",E2229=2050),0.91,IF(AND(A2229="Brazil",E2229=2035),0.95,IF(AND(A2229="Brazil",E2229=2050),0.92,""))))))))))))))))))</f>
        <v>*0.96</v>
      </c>
      <c r="H2229" s="0" t="s">
        <v>3080</v>
      </c>
      <c r="I2229" s="50" t="s">
        <v>35</v>
      </c>
      <c r="J2229" s="0" t="n">
        <v>2050</v>
      </c>
      <c r="K2229" s="48" t="str">
        <f aca="false">"*"&amp;IF(AND(A2229="EU",J2229=2035),0.95,IF(AND(A2229="EU",J2229=2050),0.93,IF(AND(A2229="USA",J2229=2035),0.96,IF(AND(A2229="USA",J2229=2050),0.94,IF(AND(A2229="Japan",J2229=2035),0.94,IF(AND(A2229="Japan",J2229=2050),0.92,IF(AND(A2229="Russia",J2229=2035),0.95,IF(AND(A2229="Russia",J2229=2050),0.93,IF(AND(A2229="China",J2229=2035),0.94,IF(AND(A2229="China",J2229=2050),0.92,IF(AND(A2229="India",J2229=2035),0.95,IF(AND(A2229="India",J2229=2050),0.92,IF(AND(A2229="Middle East",J2229=2035),0.94,IF(AND(A2229="Middle East",J2229=2050),0.9,IF(AND(A2229="Africa",J2229=2035),0.94,IF(AND(A2229="Africa",J2229=2050),0.91,IF(AND(A2229="Brazil",J2229=2035),0.95,IF(AND(A2229="Brazil",J2229=2050),0.92,""))))))))))))))))))</f>
        <v>*0.94</v>
      </c>
      <c r="P2229" s="41" t="s">
        <v>3080</v>
      </c>
      <c r="Q2229" s="52" t="s">
        <v>35</v>
      </c>
      <c r="R2229" s="41" t="n">
        <v>2035</v>
      </c>
      <c r="S2229" s="53" t="str">
        <f aca="false">"*"&amp;IF(AND(A2229="EU",R2229=2035),0.95,IF(AND(A2229="EU",R2229=2050),0.93,IF(AND(A2229="USA",R2229=2035),0.96,IF(AND(A2229="USA",R2229=2050),0.93,IF(AND(A2229="Japan",R2229=2035),0.94,IF(AND(A2229="Japan",R2229=2050),0.92,IF(AND(A2229="Russia",R2229=2035),0.95,IF(AND(A2229="Russia",R2229=2050),0.91,IF(AND(A2229="China",R2229=2035),0.93,IF(AND(A2229="China",R2229=2050),0.92,IF(AND(A2229="India",R2229=2035),0.94,IF(AND(A2229="India",R2229=2050),0.91,IF(AND(A2229="Middle East",R2229=2035),0.92,IF(AND(A2229="Middle East",R2229=2050),0.89,IF(AND(A2229="Africa",R2229=2035),0.93,IF(AND(A2229="Africa",R2229=2050),0.9,IF(AND(A2229="Brazil",R2229=2035),0.95,IF(AND(A2229="Brazil",R2229=2050),0.92,""))))))))))))))))))</f>
        <v>*0.96</v>
      </c>
      <c r="U2229" s="41" t="s">
        <v>3080</v>
      </c>
      <c r="V2229" s="52" t="s">
        <v>35</v>
      </c>
      <c r="W2229" s="41" t="n">
        <v>2050</v>
      </c>
      <c r="X2229" s="53" t="str">
        <f aca="false">"*"&amp;IF(AND(A2229="EU",W2229=2035),0.95,IF(AND(A2229="EU",W2229=2050),0.93,IF(AND(A2229="USA",W2229=2035),0.96,IF(AND(A2229="USA",W2229=2050),0.93,IF(AND(A2229="Japan",W2229=2035),0.94,IF(AND(A2229="Japan",W2229=2050),0.92,IF(AND(A2229="Russia",W2229=2035),0.95,IF(AND(A2229="Russia",W2229=2050),0.91,IF(AND(A2229="China",W2229=2035),0.93,IF(AND(A2229="China",W2229=2050),0.92,IF(AND(A2229="India",W2229=2035),0.94,IF(AND(A2229="India",W2229=2050),0.91,IF(AND(A2229="Middle East",W2229=2035),0.92,IF(AND(A2229="Middle East",W2229=2050),0.89,IF(AND(A2229="Africa",W2229=2035),0.93,IF(AND(A2229="Africa",W2229=2050),0.9,IF(AND(A2229="Brazil",W2229=2035),0.95,IF(AND(A2229="Brazil",W2229=2050),0.92,""))))))))))))))))))</f>
        <v>*0.93</v>
      </c>
      <c r="AC2229" s="0" t="s">
        <v>3080</v>
      </c>
      <c r="AD2229" s="50" t="s">
        <v>35</v>
      </c>
      <c r="AE2229" s="0" t="n">
        <v>2035</v>
      </c>
      <c r="AF2229" s="51" t="str">
        <f aca="false">"*"&amp;IF(AND(A2229="EU",AE2229=2035),0.93,IF(AND(A2229="EU",AE2229=2050),0.9,IF(AND(A2229="USA",AE2229=2035),0.92,IF(AND(A2229="USA",AE2229=2050),0.89,IF(AND(A2229="Japan",AE2229=2035),0.92,IF(AND(A2229="Japan",AE2229=2050),0.89,IF(AND(A2229="Russia",AE2229=2035),0.91,IF(AND(A2229="Russia",AE2229=2050),0.86,IF(AND(A2229="China",AE2229=2035),0.91,IF(AND(A2229="China",AE2229=2050),0.87,IF(AND(A2229="India",AE2229=2035),0.92,IF(AND(A2229="India",AE2229=2050),0.87,IF(AND(A2229="Middle East",AE2229=2035),0.89,IF(AND(A2229="Middle East",AE2229=2050),0.84,IF(AND(A2229="Africa",AE2229=2035),0.9,IF(AND(A2229="Africa",AE2229=2050),0.86,IF(AND(A2229="Brazil",AE2229=2035),0.93,IF(AND(A2229="Brazil",AE2229=2050),0.89,""))))))))))))))))))</f>
        <v>*0.92</v>
      </c>
      <c r="AG2229" s="51" t="str">
        <f aca="false">AG2228</f>
        <v>REZoning_Sol-Win</v>
      </c>
      <c r="AI2229" s="0" t="s">
        <v>3080</v>
      </c>
      <c r="AJ2229" s="50" t="s">
        <v>35</v>
      </c>
      <c r="AK2229" s="0" t="n">
        <v>2050</v>
      </c>
      <c r="AL2229" s="51" t="str">
        <f aca="false">"*"&amp;IF(AND(A2229="EU",AK2229=2035),0.93,IF(AND(A2229="EU",AK2229=2050),0.9,IF(AND(A2229="USA",AK2229=2035),0.92,IF(AND(A2229="USA",AK2229=2050),0.89,IF(AND(A2229="Japan",AK2229=2035),0.92,IF(AND(A2229="Japan",AK2229=2050),0.89,IF(AND(A2229="Russia",AK2229=2035),0.91,IF(AND(A2229="Russia",AK2229=2050),0.86,IF(AND(A2229="China",AK2229=2035),0.91,IF(AND(A2229="China",AK2229=2050),0.87,IF(AND(A2229="India",AK2229=2035),0.92,IF(AND(A2229="India",AK2229=2050),0.87,IF(AND(A2229="Middle East",AK2229=2035),0.89,IF(AND(A2229="Middle East",AK2229=2050),0.84,IF(AND(A2229="Africa",AK2229=2035),0.9,IF(AND(A2229="Africa",AK2229=2050),0.86,IF(AND(A2229="Brazil",AK2229=2035),0.93,IF(AND(A2229="Brazil",AK2229=2050),0.89,""))))))))))))))))))</f>
        <v>*0.89</v>
      </c>
      <c r="AM2229" s="51" t="str">
        <f aca="false">AM2228</f>
        <v>REZoning_Sol-Win</v>
      </c>
      <c r="AP2229" s="0" t="s">
        <v>3080</v>
      </c>
      <c r="AQ2229" s="0" t="s">
        <v>35</v>
      </c>
      <c r="AR2229" s="0" t="n">
        <v>2100</v>
      </c>
      <c r="AS2229" s="0" t="s">
        <v>914</v>
      </c>
      <c r="AT2229" s="0" t="s">
        <v>36</v>
      </c>
    </row>
    <row r="2230" customFormat="false" ht="28.5" hidden="false" customHeight="true" outlineLevel="0" collapsed="false">
      <c r="A2230" s="3" t="s">
        <v>76</v>
      </c>
      <c r="C2230" s="0" t="s">
        <v>3081</v>
      </c>
      <c r="D2230" s="50" t="s">
        <v>35</v>
      </c>
      <c r="E2230" s="0" t="n">
        <v>2035</v>
      </c>
      <c r="F2230" s="51" t="str">
        <f aca="false">"*"&amp;IF(AND(A2230="EU",E2230=2035),0.95,IF(AND(A2230="EU",E2230=2050),0.93,IF(AND(A2230="USA",E2230=2035),0.96,IF(AND(A2230="USA",E2230=2050),0.94,IF(AND(A2230="Japan",E2230=2035),0.94,IF(AND(A2230="Japan",E2230=2050),0.92,IF(AND(A2230="Russia",E2230=2035),0.95,IF(AND(A2230="Russia",E2230=2050),0.93,IF(AND(A2230="China",E2230=2035),0.94,IF(AND(A2230="China",E2230=2050),0.92,IF(AND(A2230="India",E2230=2035),0.95,IF(AND(A2230="India",E2230=2050),0.92,IF(AND(A2230="Middle East",E2230=2035),0.94,IF(AND(A2230="Middle East",E2230=2050),0.9,IF(AND(A2230="Africa",E2230=2035),0.94,IF(AND(A2230="Africa",E2230=2050),0.91,IF(AND(A2230="Brazil",E2230=2035),0.95,IF(AND(A2230="Brazil",E2230=2050),0.92,""))))))))))))))))))</f>
        <v>*0.96</v>
      </c>
      <c r="H2230" s="0" t="s">
        <v>3081</v>
      </c>
      <c r="I2230" s="50" t="s">
        <v>35</v>
      </c>
      <c r="J2230" s="0" t="n">
        <v>2050</v>
      </c>
      <c r="K2230" s="48" t="str">
        <f aca="false">"*"&amp;IF(AND(A2230="EU",J2230=2035),0.95,IF(AND(A2230="EU",J2230=2050),0.93,IF(AND(A2230="USA",J2230=2035),0.96,IF(AND(A2230="USA",J2230=2050),0.94,IF(AND(A2230="Japan",J2230=2035),0.94,IF(AND(A2230="Japan",J2230=2050),0.92,IF(AND(A2230="Russia",J2230=2035),0.95,IF(AND(A2230="Russia",J2230=2050),0.93,IF(AND(A2230="China",J2230=2035),0.94,IF(AND(A2230="China",J2230=2050),0.92,IF(AND(A2230="India",J2230=2035),0.95,IF(AND(A2230="India",J2230=2050),0.92,IF(AND(A2230="Middle East",J2230=2035),0.94,IF(AND(A2230="Middle East",J2230=2050),0.9,IF(AND(A2230="Africa",J2230=2035),0.94,IF(AND(A2230="Africa",J2230=2050),0.91,IF(AND(A2230="Brazil",J2230=2035),0.95,IF(AND(A2230="Brazil",J2230=2050),0.92,""))))))))))))))))))</f>
        <v>*0.94</v>
      </c>
      <c r="P2230" s="41" t="s">
        <v>3081</v>
      </c>
      <c r="Q2230" s="52" t="s">
        <v>35</v>
      </c>
      <c r="R2230" s="41" t="n">
        <v>2035</v>
      </c>
      <c r="S2230" s="53" t="str">
        <f aca="false">"*"&amp;IF(AND(A2230="EU",R2230=2035),0.95,IF(AND(A2230="EU",R2230=2050),0.93,IF(AND(A2230="USA",R2230=2035),0.96,IF(AND(A2230="USA",R2230=2050),0.93,IF(AND(A2230="Japan",R2230=2035),0.94,IF(AND(A2230="Japan",R2230=2050),0.92,IF(AND(A2230="Russia",R2230=2035),0.95,IF(AND(A2230="Russia",R2230=2050),0.91,IF(AND(A2230="China",R2230=2035),0.93,IF(AND(A2230="China",R2230=2050),0.92,IF(AND(A2230="India",R2230=2035),0.94,IF(AND(A2230="India",R2230=2050),0.91,IF(AND(A2230="Middle East",R2230=2035),0.92,IF(AND(A2230="Middle East",R2230=2050),0.89,IF(AND(A2230="Africa",R2230=2035),0.93,IF(AND(A2230="Africa",R2230=2050),0.9,IF(AND(A2230="Brazil",R2230=2035),0.95,IF(AND(A2230="Brazil",R2230=2050),0.92,""))))))))))))))))))</f>
        <v>*0.96</v>
      </c>
      <c r="U2230" s="41" t="s">
        <v>3081</v>
      </c>
      <c r="V2230" s="52" t="s">
        <v>35</v>
      </c>
      <c r="W2230" s="41" t="n">
        <v>2050</v>
      </c>
      <c r="X2230" s="53" t="str">
        <f aca="false">"*"&amp;IF(AND(A2230="EU",W2230=2035),0.95,IF(AND(A2230="EU",W2230=2050),0.93,IF(AND(A2230="USA",W2230=2035),0.96,IF(AND(A2230="USA",W2230=2050),0.93,IF(AND(A2230="Japan",W2230=2035),0.94,IF(AND(A2230="Japan",W2230=2050),0.92,IF(AND(A2230="Russia",W2230=2035),0.95,IF(AND(A2230="Russia",W2230=2050),0.91,IF(AND(A2230="China",W2230=2035),0.93,IF(AND(A2230="China",W2230=2050),0.92,IF(AND(A2230="India",W2230=2035),0.94,IF(AND(A2230="India",W2230=2050),0.91,IF(AND(A2230="Middle East",W2230=2035),0.92,IF(AND(A2230="Middle East",W2230=2050),0.89,IF(AND(A2230="Africa",W2230=2035),0.93,IF(AND(A2230="Africa",W2230=2050),0.9,IF(AND(A2230="Brazil",W2230=2035),0.95,IF(AND(A2230="Brazil",W2230=2050),0.92,""))))))))))))))))))</f>
        <v>*0.93</v>
      </c>
      <c r="AC2230" s="0" t="s">
        <v>3081</v>
      </c>
      <c r="AD2230" s="50" t="s">
        <v>35</v>
      </c>
      <c r="AE2230" s="0" t="n">
        <v>2035</v>
      </c>
      <c r="AF2230" s="51" t="str">
        <f aca="false">"*"&amp;IF(AND(A2230="EU",AE2230=2035),0.93,IF(AND(A2230="EU",AE2230=2050),0.9,IF(AND(A2230="USA",AE2230=2035),0.92,IF(AND(A2230="USA",AE2230=2050),0.89,IF(AND(A2230="Japan",AE2230=2035),0.92,IF(AND(A2230="Japan",AE2230=2050),0.89,IF(AND(A2230="Russia",AE2230=2035),0.91,IF(AND(A2230="Russia",AE2230=2050),0.86,IF(AND(A2230="China",AE2230=2035),0.91,IF(AND(A2230="China",AE2230=2050),0.87,IF(AND(A2230="India",AE2230=2035),0.92,IF(AND(A2230="India",AE2230=2050),0.87,IF(AND(A2230="Middle East",AE2230=2035),0.89,IF(AND(A2230="Middle East",AE2230=2050),0.84,IF(AND(A2230="Africa",AE2230=2035),0.9,IF(AND(A2230="Africa",AE2230=2050),0.86,IF(AND(A2230="Brazil",AE2230=2035),0.93,IF(AND(A2230="Brazil",AE2230=2050),0.89,""))))))))))))))))))</f>
        <v>*0.92</v>
      </c>
      <c r="AG2230" s="51" t="str">
        <f aca="false">AG2229</f>
        <v>REZoning_Sol-Win</v>
      </c>
      <c r="AI2230" s="0" t="s">
        <v>3081</v>
      </c>
      <c r="AJ2230" s="50" t="s">
        <v>35</v>
      </c>
      <c r="AK2230" s="0" t="n">
        <v>2050</v>
      </c>
      <c r="AL2230" s="51" t="str">
        <f aca="false">"*"&amp;IF(AND(A2230="EU",AK2230=2035),0.93,IF(AND(A2230="EU",AK2230=2050),0.9,IF(AND(A2230="USA",AK2230=2035),0.92,IF(AND(A2230="USA",AK2230=2050),0.89,IF(AND(A2230="Japan",AK2230=2035),0.92,IF(AND(A2230="Japan",AK2230=2050),0.89,IF(AND(A2230="Russia",AK2230=2035),0.91,IF(AND(A2230="Russia",AK2230=2050),0.86,IF(AND(A2230="China",AK2230=2035),0.91,IF(AND(A2230="China",AK2230=2050),0.87,IF(AND(A2230="India",AK2230=2035),0.92,IF(AND(A2230="India",AK2230=2050),0.87,IF(AND(A2230="Middle East",AK2230=2035),0.89,IF(AND(A2230="Middle East",AK2230=2050),0.84,IF(AND(A2230="Africa",AK2230=2035),0.9,IF(AND(A2230="Africa",AK2230=2050),0.86,IF(AND(A2230="Brazil",AK2230=2035),0.93,IF(AND(A2230="Brazil",AK2230=2050),0.89,""))))))))))))))))))</f>
        <v>*0.89</v>
      </c>
      <c r="AM2230" s="51" t="str">
        <f aca="false">AM2229</f>
        <v>REZoning_Sol-Win</v>
      </c>
      <c r="AP2230" s="0" t="s">
        <v>3081</v>
      </c>
      <c r="AQ2230" s="0" t="s">
        <v>35</v>
      </c>
      <c r="AR2230" s="0" t="n">
        <v>2100</v>
      </c>
      <c r="AS2230" s="0" t="s">
        <v>914</v>
      </c>
      <c r="AT2230" s="0" t="s">
        <v>36</v>
      </c>
    </row>
    <row r="2231" customFormat="false" ht="28.5" hidden="false" customHeight="true" outlineLevel="0" collapsed="false">
      <c r="A2231" s="3" t="s">
        <v>76</v>
      </c>
      <c r="C2231" s="0" t="s">
        <v>3082</v>
      </c>
      <c r="D2231" s="50" t="s">
        <v>35</v>
      </c>
      <c r="E2231" s="0" t="n">
        <v>2035</v>
      </c>
      <c r="F2231" s="51" t="str">
        <f aca="false">"*"&amp;IF(AND(A2231="EU",E2231=2035),0.95,IF(AND(A2231="EU",E2231=2050),0.93,IF(AND(A2231="USA",E2231=2035),0.96,IF(AND(A2231="USA",E2231=2050),0.94,IF(AND(A2231="Japan",E2231=2035),0.94,IF(AND(A2231="Japan",E2231=2050),0.92,IF(AND(A2231="Russia",E2231=2035),0.95,IF(AND(A2231="Russia",E2231=2050),0.93,IF(AND(A2231="China",E2231=2035),0.94,IF(AND(A2231="China",E2231=2050),0.92,IF(AND(A2231="India",E2231=2035),0.95,IF(AND(A2231="India",E2231=2050),0.92,IF(AND(A2231="Middle East",E2231=2035),0.94,IF(AND(A2231="Middle East",E2231=2050),0.9,IF(AND(A2231="Africa",E2231=2035),0.94,IF(AND(A2231="Africa",E2231=2050),0.91,IF(AND(A2231="Brazil",E2231=2035),0.95,IF(AND(A2231="Brazil",E2231=2050),0.92,""))))))))))))))))))</f>
        <v>*0.96</v>
      </c>
      <c r="H2231" s="0" t="s">
        <v>3082</v>
      </c>
      <c r="I2231" s="50" t="s">
        <v>35</v>
      </c>
      <c r="J2231" s="0" t="n">
        <v>2050</v>
      </c>
      <c r="K2231" s="48" t="str">
        <f aca="false">"*"&amp;IF(AND(A2231="EU",J2231=2035),0.95,IF(AND(A2231="EU",J2231=2050),0.93,IF(AND(A2231="USA",J2231=2035),0.96,IF(AND(A2231="USA",J2231=2050),0.94,IF(AND(A2231="Japan",J2231=2035),0.94,IF(AND(A2231="Japan",J2231=2050),0.92,IF(AND(A2231="Russia",J2231=2035),0.95,IF(AND(A2231="Russia",J2231=2050),0.93,IF(AND(A2231="China",J2231=2035),0.94,IF(AND(A2231="China",J2231=2050),0.92,IF(AND(A2231="India",J2231=2035),0.95,IF(AND(A2231="India",J2231=2050),0.92,IF(AND(A2231="Middle East",J2231=2035),0.94,IF(AND(A2231="Middle East",J2231=2050),0.9,IF(AND(A2231="Africa",J2231=2035),0.94,IF(AND(A2231="Africa",J2231=2050),0.91,IF(AND(A2231="Brazil",J2231=2035),0.95,IF(AND(A2231="Brazil",J2231=2050),0.92,""))))))))))))))))))</f>
        <v>*0.94</v>
      </c>
      <c r="P2231" s="41" t="s">
        <v>3082</v>
      </c>
      <c r="Q2231" s="52" t="s">
        <v>35</v>
      </c>
      <c r="R2231" s="41" t="n">
        <v>2035</v>
      </c>
      <c r="S2231" s="53" t="str">
        <f aca="false">"*"&amp;IF(AND(A2231="EU",R2231=2035),0.95,IF(AND(A2231="EU",R2231=2050),0.93,IF(AND(A2231="USA",R2231=2035),0.96,IF(AND(A2231="USA",R2231=2050),0.93,IF(AND(A2231="Japan",R2231=2035),0.94,IF(AND(A2231="Japan",R2231=2050),0.92,IF(AND(A2231="Russia",R2231=2035),0.95,IF(AND(A2231="Russia",R2231=2050),0.91,IF(AND(A2231="China",R2231=2035),0.93,IF(AND(A2231="China",R2231=2050),0.92,IF(AND(A2231="India",R2231=2035),0.94,IF(AND(A2231="India",R2231=2050),0.91,IF(AND(A2231="Middle East",R2231=2035),0.92,IF(AND(A2231="Middle East",R2231=2050),0.89,IF(AND(A2231="Africa",R2231=2035),0.93,IF(AND(A2231="Africa",R2231=2050),0.9,IF(AND(A2231="Brazil",R2231=2035),0.95,IF(AND(A2231="Brazil",R2231=2050),0.92,""))))))))))))))))))</f>
        <v>*0.96</v>
      </c>
      <c r="U2231" s="41" t="s">
        <v>3082</v>
      </c>
      <c r="V2231" s="52" t="s">
        <v>35</v>
      </c>
      <c r="W2231" s="41" t="n">
        <v>2050</v>
      </c>
      <c r="X2231" s="53" t="str">
        <f aca="false">"*"&amp;IF(AND(A2231="EU",W2231=2035),0.95,IF(AND(A2231="EU",W2231=2050),0.93,IF(AND(A2231="USA",W2231=2035),0.96,IF(AND(A2231="USA",W2231=2050),0.93,IF(AND(A2231="Japan",W2231=2035),0.94,IF(AND(A2231="Japan",W2231=2050),0.92,IF(AND(A2231="Russia",W2231=2035),0.95,IF(AND(A2231="Russia",W2231=2050),0.91,IF(AND(A2231="China",W2231=2035),0.93,IF(AND(A2231="China",W2231=2050),0.92,IF(AND(A2231="India",W2231=2035),0.94,IF(AND(A2231="India",W2231=2050),0.91,IF(AND(A2231="Middle East",W2231=2035),0.92,IF(AND(A2231="Middle East",W2231=2050),0.89,IF(AND(A2231="Africa",W2231=2035),0.93,IF(AND(A2231="Africa",W2231=2050),0.9,IF(AND(A2231="Brazil",W2231=2035),0.95,IF(AND(A2231="Brazil",W2231=2050),0.92,""))))))))))))))))))</f>
        <v>*0.93</v>
      </c>
      <c r="AC2231" s="0" t="s">
        <v>3082</v>
      </c>
      <c r="AD2231" s="50" t="s">
        <v>35</v>
      </c>
      <c r="AE2231" s="0" t="n">
        <v>2035</v>
      </c>
      <c r="AF2231" s="51" t="str">
        <f aca="false">"*"&amp;IF(AND(A2231="EU",AE2231=2035),0.93,IF(AND(A2231="EU",AE2231=2050),0.9,IF(AND(A2231="USA",AE2231=2035),0.92,IF(AND(A2231="USA",AE2231=2050),0.89,IF(AND(A2231="Japan",AE2231=2035),0.92,IF(AND(A2231="Japan",AE2231=2050),0.89,IF(AND(A2231="Russia",AE2231=2035),0.91,IF(AND(A2231="Russia",AE2231=2050),0.86,IF(AND(A2231="China",AE2231=2035),0.91,IF(AND(A2231="China",AE2231=2050),0.87,IF(AND(A2231="India",AE2231=2035),0.92,IF(AND(A2231="India",AE2231=2050),0.87,IF(AND(A2231="Middle East",AE2231=2035),0.89,IF(AND(A2231="Middle East",AE2231=2050),0.84,IF(AND(A2231="Africa",AE2231=2035),0.9,IF(AND(A2231="Africa",AE2231=2050),0.86,IF(AND(A2231="Brazil",AE2231=2035),0.93,IF(AND(A2231="Brazil",AE2231=2050),0.89,""))))))))))))))))))</f>
        <v>*0.92</v>
      </c>
      <c r="AG2231" s="51" t="str">
        <f aca="false">AG2230</f>
        <v>REZoning_Sol-Win</v>
      </c>
      <c r="AI2231" s="0" t="s">
        <v>3082</v>
      </c>
      <c r="AJ2231" s="50" t="s">
        <v>35</v>
      </c>
      <c r="AK2231" s="0" t="n">
        <v>2050</v>
      </c>
      <c r="AL2231" s="51" t="str">
        <f aca="false">"*"&amp;IF(AND(A2231="EU",AK2231=2035),0.93,IF(AND(A2231="EU",AK2231=2050),0.9,IF(AND(A2231="USA",AK2231=2035),0.92,IF(AND(A2231="USA",AK2231=2050),0.89,IF(AND(A2231="Japan",AK2231=2035),0.92,IF(AND(A2231="Japan",AK2231=2050),0.89,IF(AND(A2231="Russia",AK2231=2035),0.91,IF(AND(A2231="Russia",AK2231=2050),0.86,IF(AND(A2231="China",AK2231=2035),0.91,IF(AND(A2231="China",AK2231=2050),0.87,IF(AND(A2231="India",AK2231=2035),0.92,IF(AND(A2231="India",AK2231=2050),0.87,IF(AND(A2231="Middle East",AK2231=2035),0.89,IF(AND(A2231="Middle East",AK2231=2050),0.84,IF(AND(A2231="Africa",AK2231=2035),0.9,IF(AND(A2231="Africa",AK2231=2050),0.86,IF(AND(A2231="Brazil",AK2231=2035),0.93,IF(AND(A2231="Brazil",AK2231=2050),0.89,""))))))))))))))))))</f>
        <v>*0.89</v>
      </c>
      <c r="AM2231" s="51" t="str">
        <f aca="false">AM2230</f>
        <v>REZoning_Sol-Win</v>
      </c>
      <c r="AP2231" s="0" t="s">
        <v>3082</v>
      </c>
      <c r="AQ2231" s="0" t="s">
        <v>35</v>
      </c>
      <c r="AR2231" s="0" t="n">
        <v>2100</v>
      </c>
      <c r="AS2231" s="0" t="s">
        <v>914</v>
      </c>
      <c r="AT2231" s="0" t="s">
        <v>36</v>
      </c>
    </row>
    <row r="2232" customFormat="false" ht="28.5" hidden="false" customHeight="true" outlineLevel="0" collapsed="false">
      <c r="A2232" s="3" t="s">
        <v>76</v>
      </c>
      <c r="C2232" s="0" t="s">
        <v>3083</v>
      </c>
      <c r="D2232" s="50" t="s">
        <v>35</v>
      </c>
      <c r="E2232" s="0" t="n">
        <v>2035</v>
      </c>
      <c r="F2232" s="51" t="str">
        <f aca="false">"*"&amp;IF(AND(A2232="EU",E2232=2035),0.95,IF(AND(A2232="EU",E2232=2050),0.93,IF(AND(A2232="USA",E2232=2035),0.96,IF(AND(A2232="USA",E2232=2050),0.94,IF(AND(A2232="Japan",E2232=2035),0.94,IF(AND(A2232="Japan",E2232=2050),0.92,IF(AND(A2232="Russia",E2232=2035),0.95,IF(AND(A2232="Russia",E2232=2050),0.93,IF(AND(A2232="China",E2232=2035),0.94,IF(AND(A2232="China",E2232=2050),0.92,IF(AND(A2232="India",E2232=2035),0.95,IF(AND(A2232="India",E2232=2050),0.92,IF(AND(A2232="Middle East",E2232=2035),0.94,IF(AND(A2232="Middle East",E2232=2050),0.9,IF(AND(A2232="Africa",E2232=2035),0.94,IF(AND(A2232="Africa",E2232=2050),0.91,IF(AND(A2232="Brazil",E2232=2035),0.95,IF(AND(A2232="Brazil",E2232=2050),0.92,""))))))))))))))))))</f>
        <v>*0.96</v>
      </c>
      <c r="H2232" s="0" t="s">
        <v>3083</v>
      </c>
      <c r="I2232" s="50" t="s">
        <v>35</v>
      </c>
      <c r="J2232" s="0" t="n">
        <v>2050</v>
      </c>
      <c r="K2232" s="48" t="str">
        <f aca="false">"*"&amp;IF(AND(A2232="EU",J2232=2035),0.95,IF(AND(A2232="EU",J2232=2050),0.93,IF(AND(A2232="USA",J2232=2035),0.96,IF(AND(A2232="USA",J2232=2050),0.94,IF(AND(A2232="Japan",J2232=2035),0.94,IF(AND(A2232="Japan",J2232=2050),0.92,IF(AND(A2232="Russia",J2232=2035),0.95,IF(AND(A2232="Russia",J2232=2050),0.93,IF(AND(A2232="China",J2232=2035),0.94,IF(AND(A2232="China",J2232=2050),0.92,IF(AND(A2232="India",J2232=2035),0.95,IF(AND(A2232="India",J2232=2050),0.92,IF(AND(A2232="Middle East",J2232=2035),0.94,IF(AND(A2232="Middle East",J2232=2050),0.9,IF(AND(A2232="Africa",J2232=2035),0.94,IF(AND(A2232="Africa",J2232=2050),0.91,IF(AND(A2232="Brazil",J2232=2035),0.95,IF(AND(A2232="Brazil",J2232=2050),0.92,""))))))))))))))))))</f>
        <v>*0.94</v>
      </c>
      <c r="P2232" s="41" t="s">
        <v>3083</v>
      </c>
      <c r="Q2232" s="52" t="s">
        <v>35</v>
      </c>
      <c r="R2232" s="41" t="n">
        <v>2035</v>
      </c>
      <c r="S2232" s="53" t="str">
        <f aca="false">"*"&amp;IF(AND(A2232="EU",R2232=2035),0.95,IF(AND(A2232="EU",R2232=2050),0.93,IF(AND(A2232="USA",R2232=2035),0.96,IF(AND(A2232="USA",R2232=2050),0.93,IF(AND(A2232="Japan",R2232=2035),0.94,IF(AND(A2232="Japan",R2232=2050),0.92,IF(AND(A2232="Russia",R2232=2035),0.95,IF(AND(A2232="Russia",R2232=2050),0.91,IF(AND(A2232="China",R2232=2035),0.93,IF(AND(A2232="China",R2232=2050),0.92,IF(AND(A2232="India",R2232=2035),0.94,IF(AND(A2232="India",R2232=2050),0.91,IF(AND(A2232="Middle East",R2232=2035),0.92,IF(AND(A2232="Middle East",R2232=2050),0.89,IF(AND(A2232="Africa",R2232=2035),0.93,IF(AND(A2232="Africa",R2232=2050),0.9,IF(AND(A2232="Brazil",R2232=2035),0.95,IF(AND(A2232="Brazil",R2232=2050),0.92,""))))))))))))))))))</f>
        <v>*0.96</v>
      </c>
      <c r="U2232" s="41" t="s">
        <v>3083</v>
      </c>
      <c r="V2232" s="52" t="s">
        <v>35</v>
      </c>
      <c r="W2232" s="41" t="n">
        <v>2050</v>
      </c>
      <c r="X2232" s="53" t="str">
        <f aca="false">"*"&amp;IF(AND(A2232="EU",W2232=2035),0.95,IF(AND(A2232="EU",W2232=2050),0.93,IF(AND(A2232="USA",W2232=2035),0.96,IF(AND(A2232="USA",W2232=2050),0.93,IF(AND(A2232="Japan",W2232=2035),0.94,IF(AND(A2232="Japan",W2232=2050),0.92,IF(AND(A2232="Russia",W2232=2035),0.95,IF(AND(A2232="Russia",W2232=2050),0.91,IF(AND(A2232="China",W2232=2035),0.93,IF(AND(A2232="China",W2232=2050),0.92,IF(AND(A2232="India",W2232=2035),0.94,IF(AND(A2232="India",W2232=2050),0.91,IF(AND(A2232="Middle East",W2232=2035),0.92,IF(AND(A2232="Middle East",W2232=2050),0.89,IF(AND(A2232="Africa",W2232=2035),0.93,IF(AND(A2232="Africa",W2232=2050),0.9,IF(AND(A2232="Brazil",W2232=2035),0.95,IF(AND(A2232="Brazil",W2232=2050),0.92,""))))))))))))))))))</f>
        <v>*0.93</v>
      </c>
      <c r="AC2232" s="0" t="s">
        <v>3083</v>
      </c>
      <c r="AD2232" s="50" t="s">
        <v>35</v>
      </c>
      <c r="AE2232" s="0" t="n">
        <v>2035</v>
      </c>
      <c r="AF2232" s="51" t="str">
        <f aca="false">"*"&amp;IF(AND(A2232="EU",AE2232=2035),0.93,IF(AND(A2232="EU",AE2232=2050),0.9,IF(AND(A2232="USA",AE2232=2035),0.92,IF(AND(A2232="USA",AE2232=2050),0.89,IF(AND(A2232="Japan",AE2232=2035),0.92,IF(AND(A2232="Japan",AE2232=2050),0.89,IF(AND(A2232="Russia",AE2232=2035),0.91,IF(AND(A2232="Russia",AE2232=2050),0.86,IF(AND(A2232="China",AE2232=2035),0.91,IF(AND(A2232="China",AE2232=2050),0.87,IF(AND(A2232="India",AE2232=2035),0.92,IF(AND(A2232="India",AE2232=2050),0.87,IF(AND(A2232="Middle East",AE2232=2035),0.89,IF(AND(A2232="Middle East",AE2232=2050),0.84,IF(AND(A2232="Africa",AE2232=2035),0.9,IF(AND(A2232="Africa",AE2232=2050),0.86,IF(AND(A2232="Brazil",AE2232=2035),0.93,IF(AND(A2232="Brazil",AE2232=2050),0.89,""))))))))))))))))))</f>
        <v>*0.92</v>
      </c>
      <c r="AG2232" s="51" t="str">
        <f aca="false">AG2231</f>
        <v>REZoning_Sol-Win</v>
      </c>
      <c r="AI2232" s="0" t="s">
        <v>3083</v>
      </c>
      <c r="AJ2232" s="50" t="s">
        <v>35</v>
      </c>
      <c r="AK2232" s="0" t="n">
        <v>2050</v>
      </c>
      <c r="AL2232" s="51" t="str">
        <f aca="false">"*"&amp;IF(AND(A2232="EU",AK2232=2035),0.93,IF(AND(A2232="EU",AK2232=2050),0.9,IF(AND(A2232="USA",AK2232=2035),0.92,IF(AND(A2232="USA",AK2232=2050),0.89,IF(AND(A2232="Japan",AK2232=2035),0.92,IF(AND(A2232="Japan",AK2232=2050),0.89,IF(AND(A2232="Russia",AK2232=2035),0.91,IF(AND(A2232="Russia",AK2232=2050),0.86,IF(AND(A2232="China",AK2232=2035),0.91,IF(AND(A2232="China",AK2232=2050),0.87,IF(AND(A2232="India",AK2232=2035),0.92,IF(AND(A2232="India",AK2232=2050),0.87,IF(AND(A2232="Middle East",AK2232=2035),0.89,IF(AND(A2232="Middle East",AK2232=2050),0.84,IF(AND(A2232="Africa",AK2232=2035),0.9,IF(AND(A2232="Africa",AK2232=2050),0.86,IF(AND(A2232="Brazil",AK2232=2035),0.93,IF(AND(A2232="Brazil",AK2232=2050),0.89,""))))))))))))))))))</f>
        <v>*0.89</v>
      </c>
      <c r="AM2232" s="51" t="str">
        <f aca="false">AM2231</f>
        <v>REZoning_Sol-Win</v>
      </c>
      <c r="AP2232" s="0" t="s">
        <v>3083</v>
      </c>
      <c r="AQ2232" s="0" t="s">
        <v>35</v>
      </c>
      <c r="AR2232" s="0" t="n">
        <v>2100</v>
      </c>
      <c r="AS2232" s="0" t="s">
        <v>914</v>
      </c>
      <c r="AT2232" s="0" t="s">
        <v>36</v>
      </c>
    </row>
    <row r="2233" customFormat="false" ht="28.5" hidden="false" customHeight="true" outlineLevel="0" collapsed="false">
      <c r="A2233" s="3" t="s">
        <v>76</v>
      </c>
      <c r="C2233" s="0" t="s">
        <v>3084</v>
      </c>
      <c r="D2233" s="50" t="s">
        <v>35</v>
      </c>
      <c r="E2233" s="0" t="n">
        <v>2035</v>
      </c>
      <c r="F2233" s="51" t="str">
        <f aca="false">"*"&amp;IF(AND(A2233="EU",E2233=2035),0.95,IF(AND(A2233="EU",E2233=2050),0.93,IF(AND(A2233="USA",E2233=2035),0.96,IF(AND(A2233="USA",E2233=2050),0.94,IF(AND(A2233="Japan",E2233=2035),0.94,IF(AND(A2233="Japan",E2233=2050),0.92,IF(AND(A2233="Russia",E2233=2035),0.95,IF(AND(A2233="Russia",E2233=2050),0.93,IF(AND(A2233="China",E2233=2035),0.94,IF(AND(A2233="China",E2233=2050),0.92,IF(AND(A2233="India",E2233=2035),0.95,IF(AND(A2233="India",E2233=2050),0.92,IF(AND(A2233="Middle East",E2233=2035),0.94,IF(AND(A2233="Middle East",E2233=2050),0.9,IF(AND(A2233="Africa",E2233=2035),0.94,IF(AND(A2233="Africa",E2233=2050),0.91,IF(AND(A2233="Brazil",E2233=2035),0.95,IF(AND(A2233="Brazil",E2233=2050),0.92,""))))))))))))))))))</f>
        <v>*0.96</v>
      </c>
      <c r="H2233" s="0" t="s">
        <v>3084</v>
      </c>
      <c r="I2233" s="50" t="s">
        <v>35</v>
      </c>
      <c r="J2233" s="0" t="n">
        <v>2050</v>
      </c>
      <c r="K2233" s="48" t="str">
        <f aca="false">"*"&amp;IF(AND(A2233="EU",J2233=2035),0.95,IF(AND(A2233="EU",J2233=2050),0.93,IF(AND(A2233="USA",J2233=2035),0.96,IF(AND(A2233="USA",J2233=2050),0.94,IF(AND(A2233="Japan",J2233=2035),0.94,IF(AND(A2233="Japan",J2233=2050),0.92,IF(AND(A2233="Russia",J2233=2035),0.95,IF(AND(A2233="Russia",J2233=2050),0.93,IF(AND(A2233="China",J2233=2035),0.94,IF(AND(A2233="China",J2233=2050),0.92,IF(AND(A2233="India",J2233=2035),0.95,IF(AND(A2233="India",J2233=2050),0.92,IF(AND(A2233="Middle East",J2233=2035),0.94,IF(AND(A2233="Middle East",J2233=2050),0.9,IF(AND(A2233="Africa",J2233=2035),0.94,IF(AND(A2233="Africa",J2233=2050),0.91,IF(AND(A2233="Brazil",J2233=2035),0.95,IF(AND(A2233="Brazil",J2233=2050),0.92,""))))))))))))))))))</f>
        <v>*0.94</v>
      </c>
      <c r="P2233" s="41" t="s">
        <v>3084</v>
      </c>
      <c r="Q2233" s="52" t="s">
        <v>35</v>
      </c>
      <c r="R2233" s="41" t="n">
        <v>2035</v>
      </c>
      <c r="S2233" s="53" t="str">
        <f aca="false">"*"&amp;IF(AND(A2233="EU",R2233=2035),0.95,IF(AND(A2233="EU",R2233=2050),0.93,IF(AND(A2233="USA",R2233=2035),0.96,IF(AND(A2233="USA",R2233=2050),0.93,IF(AND(A2233="Japan",R2233=2035),0.94,IF(AND(A2233="Japan",R2233=2050),0.92,IF(AND(A2233="Russia",R2233=2035),0.95,IF(AND(A2233="Russia",R2233=2050),0.91,IF(AND(A2233="China",R2233=2035),0.93,IF(AND(A2233="China",R2233=2050),0.92,IF(AND(A2233="India",R2233=2035),0.94,IF(AND(A2233="India",R2233=2050),0.91,IF(AND(A2233="Middle East",R2233=2035),0.92,IF(AND(A2233="Middle East",R2233=2050),0.89,IF(AND(A2233="Africa",R2233=2035),0.93,IF(AND(A2233="Africa",R2233=2050),0.9,IF(AND(A2233="Brazil",R2233=2035),0.95,IF(AND(A2233="Brazil",R2233=2050),0.92,""))))))))))))))))))</f>
        <v>*0.96</v>
      </c>
      <c r="U2233" s="41" t="s">
        <v>3084</v>
      </c>
      <c r="V2233" s="52" t="s">
        <v>35</v>
      </c>
      <c r="W2233" s="41" t="n">
        <v>2050</v>
      </c>
      <c r="X2233" s="53" t="str">
        <f aca="false">"*"&amp;IF(AND(A2233="EU",W2233=2035),0.95,IF(AND(A2233="EU",W2233=2050),0.93,IF(AND(A2233="USA",W2233=2035),0.96,IF(AND(A2233="USA",W2233=2050),0.93,IF(AND(A2233="Japan",W2233=2035),0.94,IF(AND(A2233="Japan",W2233=2050),0.92,IF(AND(A2233="Russia",W2233=2035),0.95,IF(AND(A2233="Russia",W2233=2050),0.91,IF(AND(A2233="China",W2233=2035),0.93,IF(AND(A2233="China",W2233=2050),0.92,IF(AND(A2233="India",W2233=2035),0.94,IF(AND(A2233="India",W2233=2050),0.91,IF(AND(A2233="Middle East",W2233=2035),0.92,IF(AND(A2233="Middle East",W2233=2050),0.89,IF(AND(A2233="Africa",W2233=2035),0.93,IF(AND(A2233="Africa",W2233=2050),0.9,IF(AND(A2233="Brazil",W2233=2035),0.95,IF(AND(A2233="Brazil",W2233=2050),0.92,""))))))))))))))))))</f>
        <v>*0.93</v>
      </c>
      <c r="AC2233" s="0" t="s">
        <v>3084</v>
      </c>
      <c r="AD2233" s="50" t="s">
        <v>35</v>
      </c>
      <c r="AE2233" s="0" t="n">
        <v>2035</v>
      </c>
      <c r="AF2233" s="51" t="str">
        <f aca="false">"*"&amp;IF(AND(A2233="EU",AE2233=2035),0.93,IF(AND(A2233="EU",AE2233=2050),0.9,IF(AND(A2233="USA",AE2233=2035),0.92,IF(AND(A2233="USA",AE2233=2050),0.89,IF(AND(A2233="Japan",AE2233=2035),0.92,IF(AND(A2233="Japan",AE2233=2050),0.89,IF(AND(A2233="Russia",AE2233=2035),0.91,IF(AND(A2233="Russia",AE2233=2050),0.86,IF(AND(A2233="China",AE2233=2035),0.91,IF(AND(A2233="China",AE2233=2050),0.87,IF(AND(A2233="India",AE2233=2035),0.92,IF(AND(A2233="India",AE2233=2050),0.87,IF(AND(A2233="Middle East",AE2233=2035),0.89,IF(AND(A2233="Middle East",AE2233=2050),0.84,IF(AND(A2233="Africa",AE2233=2035),0.9,IF(AND(A2233="Africa",AE2233=2050),0.86,IF(AND(A2233="Brazil",AE2233=2035),0.93,IF(AND(A2233="Brazil",AE2233=2050),0.89,""))))))))))))))))))</f>
        <v>*0.92</v>
      </c>
      <c r="AG2233" s="51" t="str">
        <f aca="false">AG2232</f>
        <v>REZoning_Sol-Win</v>
      </c>
      <c r="AI2233" s="0" t="s">
        <v>3084</v>
      </c>
      <c r="AJ2233" s="50" t="s">
        <v>35</v>
      </c>
      <c r="AK2233" s="0" t="n">
        <v>2050</v>
      </c>
      <c r="AL2233" s="51" t="str">
        <f aca="false">"*"&amp;IF(AND(A2233="EU",AK2233=2035),0.93,IF(AND(A2233="EU",AK2233=2050),0.9,IF(AND(A2233="USA",AK2233=2035),0.92,IF(AND(A2233="USA",AK2233=2050),0.89,IF(AND(A2233="Japan",AK2233=2035),0.92,IF(AND(A2233="Japan",AK2233=2050),0.89,IF(AND(A2233="Russia",AK2233=2035),0.91,IF(AND(A2233="Russia",AK2233=2050),0.86,IF(AND(A2233="China",AK2233=2035),0.91,IF(AND(A2233="China",AK2233=2050),0.87,IF(AND(A2233="India",AK2233=2035),0.92,IF(AND(A2233="India",AK2233=2050),0.87,IF(AND(A2233="Middle East",AK2233=2035),0.89,IF(AND(A2233="Middle East",AK2233=2050),0.84,IF(AND(A2233="Africa",AK2233=2035),0.9,IF(AND(A2233="Africa",AK2233=2050),0.86,IF(AND(A2233="Brazil",AK2233=2035),0.93,IF(AND(A2233="Brazil",AK2233=2050),0.89,""))))))))))))))))))</f>
        <v>*0.89</v>
      </c>
      <c r="AM2233" s="51" t="str">
        <f aca="false">AM2232</f>
        <v>REZoning_Sol-Win</v>
      </c>
      <c r="AP2233" s="0" t="s">
        <v>3084</v>
      </c>
      <c r="AQ2233" s="0" t="s">
        <v>35</v>
      </c>
      <c r="AR2233" s="0" t="n">
        <v>2100</v>
      </c>
      <c r="AS2233" s="0" t="s">
        <v>914</v>
      </c>
      <c r="AT2233" s="0" t="s">
        <v>36</v>
      </c>
    </row>
    <row r="2234" customFormat="false" ht="28.5" hidden="false" customHeight="true" outlineLevel="0" collapsed="false">
      <c r="A2234" s="3" t="s">
        <v>76</v>
      </c>
      <c r="C2234" s="0" t="s">
        <v>3085</v>
      </c>
      <c r="D2234" s="50" t="s">
        <v>35</v>
      </c>
      <c r="E2234" s="0" t="n">
        <v>2035</v>
      </c>
      <c r="F2234" s="51" t="str">
        <f aca="false">"*"&amp;IF(AND(A2234="EU",E2234=2035),0.95,IF(AND(A2234="EU",E2234=2050),0.93,IF(AND(A2234="USA",E2234=2035),0.96,IF(AND(A2234="USA",E2234=2050),0.94,IF(AND(A2234="Japan",E2234=2035),0.94,IF(AND(A2234="Japan",E2234=2050),0.92,IF(AND(A2234="Russia",E2234=2035),0.95,IF(AND(A2234="Russia",E2234=2050),0.93,IF(AND(A2234="China",E2234=2035),0.94,IF(AND(A2234="China",E2234=2050),0.92,IF(AND(A2234="India",E2234=2035),0.95,IF(AND(A2234="India",E2234=2050),0.92,IF(AND(A2234="Middle East",E2234=2035),0.94,IF(AND(A2234="Middle East",E2234=2050),0.9,IF(AND(A2234="Africa",E2234=2035),0.94,IF(AND(A2234="Africa",E2234=2050),0.91,IF(AND(A2234="Brazil",E2234=2035),0.95,IF(AND(A2234="Brazil",E2234=2050),0.92,""))))))))))))))))))</f>
        <v>*0.96</v>
      </c>
      <c r="H2234" s="0" t="s">
        <v>3085</v>
      </c>
      <c r="I2234" s="50" t="s">
        <v>35</v>
      </c>
      <c r="J2234" s="0" t="n">
        <v>2050</v>
      </c>
      <c r="K2234" s="48" t="str">
        <f aca="false">"*"&amp;IF(AND(A2234="EU",J2234=2035),0.95,IF(AND(A2234="EU",J2234=2050),0.93,IF(AND(A2234="USA",J2234=2035),0.96,IF(AND(A2234="USA",J2234=2050),0.94,IF(AND(A2234="Japan",J2234=2035),0.94,IF(AND(A2234="Japan",J2234=2050),0.92,IF(AND(A2234="Russia",J2234=2035),0.95,IF(AND(A2234="Russia",J2234=2050),0.93,IF(AND(A2234="China",J2234=2035),0.94,IF(AND(A2234="China",J2234=2050),0.92,IF(AND(A2234="India",J2234=2035),0.95,IF(AND(A2234="India",J2234=2050),0.92,IF(AND(A2234="Middle East",J2234=2035),0.94,IF(AND(A2234="Middle East",J2234=2050),0.9,IF(AND(A2234="Africa",J2234=2035),0.94,IF(AND(A2234="Africa",J2234=2050),0.91,IF(AND(A2234="Brazil",J2234=2035),0.95,IF(AND(A2234="Brazil",J2234=2050),0.92,""))))))))))))))))))</f>
        <v>*0.94</v>
      </c>
      <c r="P2234" s="41" t="s">
        <v>3085</v>
      </c>
      <c r="Q2234" s="52" t="s">
        <v>35</v>
      </c>
      <c r="R2234" s="41" t="n">
        <v>2035</v>
      </c>
      <c r="S2234" s="53" t="str">
        <f aca="false">"*"&amp;IF(AND(A2234="EU",R2234=2035),0.95,IF(AND(A2234="EU",R2234=2050),0.93,IF(AND(A2234="USA",R2234=2035),0.96,IF(AND(A2234="USA",R2234=2050),0.93,IF(AND(A2234="Japan",R2234=2035),0.94,IF(AND(A2234="Japan",R2234=2050),0.92,IF(AND(A2234="Russia",R2234=2035),0.95,IF(AND(A2234="Russia",R2234=2050),0.91,IF(AND(A2234="China",R2234=2035),0.93,IF(AND(A2234="China",R2234=2050),0.92,IF(AND(A2234="India",R2234=2035),0.94,IF(AND(A2234="India",R2234=2050),0.91,IF(AND(A2234="Middle East",R2234=2035),0.92,IF(AND(A2234="Middle East",R2234=2050),0.89,IF(AND(A2234="Africa",R2234=2035),0.93,IF(AND(A2234="Africa",R2234=2050),0.9,IF(AND(A2234="Brazil",R2234=2035),0.95,IF(AND(A2234="Brazil",R2234=2050),0.92,""))))))))))))))))))</f>
        <v>*0.96</v>
      </c>
      <c r="U2234" s="41" t="s">
        <v>3085</v>
      </c>
      <c r="V2234" s="52" t="s">
        <v>35</v>
      </c>
      <c r="W2234" s="41" t="n">
        <v>2050</v>
      </c>
      <c r="X2234" s="53" t="str">
        <f aca="false">"*"&amp;IF(AND(A2234="EU",W2234=2035),0.95,IF(AND(A2234="EU",W2234=2050),0.93,IF(AND(A2234="USA",W2234=2035),0.96,IF(AND(A2234="USA",W2234=2050),0.93,IF(AND(A2234="Japan",W2234=2035),0.94,IF(AND(A2234="Japan",W2234=2050),0.92,IF(AND(A2234="Russia",W2234=2035),0.95,IF(AND(A2234="Russia",W2234=2050),0.91,IF(AND(A2234="China",W2234=2035),0.93,IF(AND(A2234="China",W2234=2050),0.92,IF(AND(A2234="India",W2234=2035),0.94,IF(AND(A2234="India",W2234=2050),0.91,IF(AND(A2234="Middle East",W2234=2035),0.92,IF(AND(A2234="Middle East",W2234=2050),0.89,IF(AND(A2234="Africa",W2234=2035),0.93,IF(AND(A2234="Africa",W2234=2050),0.9,IF(AND(A2234="Brazil",W2234=2035),0.95,IF(AND(A2234="Brazil",W2234=2050),0.92,""))))))))))))))))))</f>
        <v>*0.93</v>
      </c>
      <c r="AC2234" s="0" t="s">
        <v>3085</v>
      </c>
      <c r="AD2234" s="50" t="s">
        <v>35</v>
      </c>
      <c r="AE2234" s="0" t="n">
        <v>2035</v>
      </c>
      <c r="AF2234" s="51" t="str">
        <f aca="false">"*"&amp;IF(AND(A2234="EU",AE2234=2035),0.93,IF(AND(A2234="EU",AE2234=2050),0.9,IF(AND(A2234="USA",AE2234=2035),0.92,IF(AND(A2234="USA",AE2234=2050),0.89,IF(AND(A2234="Japan",AE2234=2035),0.92,IF(AND(A2234="Japan",AE2234=2050),0.89,IF(AND(A2234="Russia",AE2234=2035),0.91,IF(AND(A2234="Russia",AE2234=2050),0.86,IF(AND(A2234="China",AE2234=2035),0.91,IF(AND(A2234="China",AE2234=2050),0.87,IF(AND(A2234="India",AE2234=2035),0.92,IF(AND(A2234="India",AE2234=2050),0.87,IF(AND(A2234="Middle East",AE2234=2035),0.89,IF(AND(A2234="Middle East",AE2234=2050),0.84,IF(AND(A2234="Africa",AE2234=2035),0.9,IF(AND(A2234="Africa",AE2234=2050),0.86,IF(AND(A2234="Brazil",AE2234=2035),0.93,IF(AND(A2234="Brazil",AE2234=2050),0.89,""))))))))))))))))))</f>
        <v>*0.92</v>
      </c>
      <c r="AG2234" s="51" t="str">
        <f aca="false">AG2233</f>
        <v>REZoning_Sol-Win</v>
      </c>
      <c r="AI2234" s="0" t="s">
        <v>3085</v>
      </c>
      <c r="AJ2234" s="50" t="s">
        <v>35</v>
      </c>
      <c r="AK2234" s="0" t="n">
        <v>2050</v>
      </c>
      <c r="AL2234" s="51" t="str">
        <f aca="false">"*"&amp;IF(AND(A2234="EU",AK2234=2035),0.93,IF(AND(A2234="EU",AK2234=2050),0.9,IF(AND(A2234="USA",AK2234=2035),0.92,IF(AND(A2234="USA",AK2234=2050),0.89,IF(AND(A2234="Japan",AK2234=2035),0.92,IF(AND(A2234="Japan",AK2234=2050),0.89,IF(AND(A2234="Russia",AK2234=2035),0.91,IF(AND(A2234="Russia",AK2234=2050),0.86,IF(AND(A2234="China",AK2234=2035),0.91,IF(AND(A2234="China",AK2234=2050),0.87,IF(AND(A2234="India",AK2234=2035),0.92,IF(AND(A2234="India",AK2234=2050),0.87,IF(AND(A2234="Middle East",AK2234=2035),0.89,IF(AND(A2234="Middle East",AK2234=2050),0.84,IF(AND(A2234="Africa",AK2234=2035),0.9,IF(AND(A2234="Africa",AK2234=2050),0.86,IF(AND(A2234="Brazil",AK2234=2035),0.93,IF(AND(A2234="Brazil",AK2234=2050),0.89,""))))))))))))))))))</f>
        <v>*0.89</v>
      </c>
      <c r="AM2234" s="51" t="str">
        <f aca="false">AM2233</f>
        <v>REZoning_Sol-Win</v>
      </c>
      <c r="AP2234" s="0" t="s">
        <v>3085</v>
      </c>
      <c r="AQ2234" s="0" t="s">
        <v>35</v>
      </c>
      <c r="AR2234" s="0" t="n">
        <v>2100</v>
      </c>
      <c r="AS2234" s="0" t="s">
        <v>914</v>
      </c>
      <c r="AT2234" s="0" t="s">
        <v>36</v>
      </c>
    </row>
    <row r="2235" customFormat="false" ht="28.5" hidden="false" customHeight="true" outlineLevel="0" collapsed="false">
      <c r="A2235" s="3" t="s">
        <v>76</v>
      </c>
      <c r="C2235" s="0" t="s">
        <v>3086</v>
      </c>
      <c r="D2235" s="50" t="s">
        <v>35</v>
      </c>
      <c r="E2235" s="0" t="n">
        <v>2035</v>
      </c>
      <c r="F2235" s="51" t="str">
        <f aca="false">"*"&amp;IF(AND(A2235="EU",E2235=2035),0.95,IF(AND(A2235="EU",E2235=2050),0.93,IF(AND(A2235="USA",E2235=2035),0.96,IF(AND(A2235="USA",E2235=2050),0.94,IF(AND(A2235="Japan",E2235=2035),0.94,IF(AND(A2235="Japan",E2235=2050),0.92,IF(AND(A2235="Russia",E2235=2035),0.95,IF(AND(A2235="Russia",E2235=2050),0.93,IF(AND(A2235="China",E2235=2035),0.94,IF(AND(A2235="China",E2235=2050),0.92,IF(AND(A2235="India",E2235=2035),0.95,IF(AND(A2235="India",E2235=2050),0.92,IF(AND(A2235="Middle East",E2235=2035),0.94,IF(AND(A2235="Middle East",E2235=2050),0.9,IF(AND(A2235="Africa",E2235=2035),0.94,IF(AND(A2235="Africa",E2235=2050),0.91,IF(AND(A2235="Brazil",E2235=2035),0.95,IF(AND(A2235="Brazil",E2235=2050),0.92,""))))))))))))))))))</f>
        <v>*0.96</v>
      </c>
      <c r="H2235" s="0" t="s">
        <v>3086</v>
      </c>
      <c r="I2235" s="50" t="s">
        <v>35</v>
      </c>
      <c r="J2235" s="0" t="n">
        <v>2050</v>
      </c>
      <c r="K2235" s="48" t="str">
        <f aca="false">"*"&amp;IF(AND(A2235="EU",J2235=2035),0.95,IF(AND(A2235="EU",J2235=2050),0.93,IF(AND(A2235="USA",J2235=2035),0.96,IF(AND(A2235="USA",J2235=2050),0.94,IF(AND(A2235="Japan",J2235=2035),0.94,IF(AND(A2235="Japan",J2235=2050),0.92,IF(AND(A2235="Russia",J2235=2035),0.95,IF(AND(A2235="Russia",J2235=2050),0.93,IF(AND(A2235="China",J2235=2035),0.94,IF(AND(A2235="China",J2235=2050),0.92,IF(AND(A2235="India",J2235=2035),0.95,IF(AND(A2235="India",J2235=2050),0.92,IF(AND(A2235="Middle East",J2235=2035),0.94,IF(AND(A2235="Middle East",J2235=2050),0.9,IF(AND(A2235="Africa",J2235=2035),0.94,IF(AND(A2235="Africa",J2235=2050),0.91,IF(AND(A2235="Brazil",J2235=2035),0.95,IF(AND(A2235="Brazil",J2235=2050),0.92,""))))))))))))))))))</f>
        <v>*0.94</v>
      </c>
      <c r="P2235" s="41" t="s">
        <v>3086</v>
      </c>
      <c r="Q2235" s="52" t="s">
        <v>35</v>
      </c>
      <c r="R2235" s="41" t="n">
        <v>2035</v>
      </c>
      <c r="S2235" s="53" t="str">
        <f aca="false">"*"&amp;IF(AND(A2235="EU",R2235=2035),0.95,IF(AND(A2235="EU",R2235=2050),0.93,IF(AND(A2235="USA",R2235=2035),0.96,IF(AND(A2235="USA",R2235=2050),0.93,IF(AND(A2235="Japan",R2235=2035),0.94,IF(AND(A2235="Japan",R2235=2050),0.92,IF(AND(A2235="Russia",R2235=2035),0.95,IF(AND(A2235="Russia",R2235=2050),0.91,IF(AND(A2235="China",R2235=2035),0.93,IF(AND(A2235="China",R2235=2050),0.92,IF(AND(A2235="India",R2235=2035),0.94,IF(AND(A2235="India",R2235=2050),0.91,IF(AND(A2235="Middle East",R2235=2035),0.92,IF(AND(A2235="Middle East",R2235=2050),0.89,IF(AND(A2235="Africa",R2235=2035),0.93,IF(AND(A2235="Africa",R2235=2050),0.9,IF(AND(A2235="Brazil",R2235=2035),0.95,IF(AND(A2235="Brazil",R2235=2050),0.92,""))))))))))))))))))</f>
        <v>*0.96</v>
      </c>
      <c r="U2235" s="41" t="s">
        <v>3086</v>
      </c>
      <c r="V2235" s="52" t="s">
        <v>35</v>
      </c>
      <c r="W2235" s="41" t="n">
        <v>2050</v>
      </c>
      <c r="X2235" s="53" t="str">
        <f aca="false">"*"&amp;IF(AND(A2235="EU",W2235=2035),0.95,IF(AND(A2235="EU",W2235=2050),0.93,IF(AND(A2235="USA",W2235=2035),0.96,IF(AND(A2235="USA",W2235=2050),0.93,IF(AND(A2235="Japan",W2235=2035),0.94,IF(AND(A2235="Japan",W2235=2050),0.92,IF(AND(A2235="Russia",W2235=2035),0.95,IF(AND(A2235="Russia",W2235=2050),0.91,IF(AND(A2235="China",W2235=2035),0.93,IF(AND(A2235="China",W2235=2050),0.92,IF(AND(A2235="India",W2235=2035),0.94,IF(AND(A2235="India",W2235=2050),0.91,IF(AND(A2235="Middle East",W2235=2035),0.92,IF(AND(A2235="Middle East",W2235=2050),0.89,IF(AND(A2235="Africa",W2235=2035),0.93,IF(AND(A2235="Africa",W2235=2050),0.9,IF(AND(A2235="Brazil",W2235=2035),0.95,IF(AND(A2235="Brazil",W2235=2050),0.92,""))))))))))))))))))</f>
        <v>*0.93</v>
      </c>
      <c r="AC2235" s="0" t="s">
        <v>3086</v>
      </c>
      <c r="AD2235" s="50" t="s">
        <v>35</v>
      </c>
      <c r="AE2235" s="0" t="n">
        <v>2035</v>
      </c>
      <c r="AF2235" s="51" t="str">
        <f aca="false">"*"&amp;IF(AND(A2235="EU",AE2235=2035),0.93,IF(AND(A2235="EU",AE2235=2050),0.9,IF(AND(A2235="USA",AE2235=2035),0.92,IF(AND(A2235="USA",AE2235=2050),0.89,IF(AND(A2235="Japan",AE2235=2035),0.92,IF(AND(A2235="Japan",AE2235=2050),0.89,IF(AND(A2235="Russia",AE2235=2035),0.91,IF(AND(A2235="Russia",AE2235=2050),0.86,IF(AND(A2235="China",AE2235=2035),0.91,IF(AND(A2235="China",AE2235=2050),0.87,IF(AND(A2235="India",AE2235=2035),0.92,IF(AND(A2235="India",AE2235=2050),0.87,IF(AND(A2235="Middle East",AE2235=2035),0.89,IF(AND(A2235="Middle East",AE2235=2050),0.84,IF(AND(A2235="Africa",AE2235=2035),0.9,IF(AND(A2235="Africa",AE2235=2050),0.86,IF(AND(A2235="Brazil",AE2235=2035),0.93,IF(AND(A2235="Brazil",AE2235=2050),0.89,""))))))))))))))))))</f>
        <v>*0.92</v>
      </c>
      <c r="AG2235" s="51" t="str">
        <f aca="false">AG2234</f>
        <v>REZoning_Sol-Win</v>
      </c>
      <c r="AI2235" s="0" t="s">
        <v>3086</v>
      </c>
      <c r="AJ2235" s="50" t="s">
        <v>35</v>
      </c>
      <c r="AK2235" s="0" t="n">
        <v>2050</v>
      </c>
      <c r="AL2235" s="51" t="str">
        <f aca="false">"*"&amp;IF(AND(A2235="EU",AK2235=2035),0.93,IF(AND(A2235="EU",AK2235=2050),0.9,IF(AND(A2235="USA",AK2235=2035),0.92,IF(AND(A2235="USA",AK2235=2050),0.89,IF(AND(A2235="Japan",AK2235=2035),0.92,IF(AND(A2235="Japan",AK2235=2050),0.89,IF(AND(A2235="Russia",AK2235=2035),0.91,IF(AND(A2235="Russia",AK2235=2050),0.86,IF(AND(A2235="China",AK2235=2035),0.91,IF(AND(A2235="China",AK2235=2050),0.87,IF(AND(A2235="India",AK2235=2035),0.92,IF(AND(A2235="India",AK2235=2050),0.87,IF(AND(A2235="Middle East",AK2235=2035),0.89,IF(AND(A2235="Middle East",AK2235=2050),0.84,IF(AND(A2235="Africa",AK2235=2035),0.9,IF(AND(A2235="Africa",AK2235=2050),0.86,IF(AND(A2235="Brazil",AK2235=2035),0.93,IF(AND(A2235="Brazil",AK2235=2050),0.89,""))))))))))))))))))</f>
        <v>*0.89</v>
      </c>
      <c r="AM2235" s="51" t="str">
        <f aca="false">AM2234</f>
        <v>REZoning_Sol-Win</v>
      </c>
      <c r="AP2235" s="0" t="s">
        <v>3086</v>
      </c>
      <c r="AQ2235" s="0" t="s">
        <v>35</v>
      </c>
      <c r="AR2235" s="0" t="n">
        <v>2100</v>
      </c>
      <c r="AS2235" s="0" t="s">
        <v>914</v>
      </c>
      <c r="AT2235" s="0" t="s">
        <v>36</v>
      </c>
    </row>
    <row r="2236" customFormat="false" ht="28.5" hidden="false" customHeight="true" outlineLevel="0" collapsed="false">
      <c r="A2236" s="3" t="s">
        <v>76</v>
      </c>
      <c r="C2236" s="0" t="s">
        <v>3087</v>
      </c>
      <c r="D2236" s="50" t="s">
        <v>35</v>
      </c>
      <c r="E2236" s="0" t="n">
        <v>2035</v>
      </c>
      <c r="F2236" s="51" t="str">
        <f aca="false">"*"&amp;IF(AND(A2236="EU",E2236=2035),0.95,IF(AND(A2236="EU",E2236=2050),0.93,IF(AND(A2236="USA",E2236=2035),0.96,IF(AND(A2236="USA",E2236=2050),0.94,IF(AND(A2236="Japan",E2236=2035),0.94,IF(AND(A2236="Japan",E2236=2050),0.92,IF(AND(A2236="Russia",E2236=2035),0.95,IF(AND(A2236="Russia",E2236=2050),0.93,IF(AND(A2236="China",E2236=2035),0.94,IF(AND(A2236="China",E2236=2050),0.92,IF(AND(A2236="India",E2236=2035),0.95,IF(AND(A2236="India",E2236=2050),0.92,IF(AND(A2236="Middle East",E2236=2035),0.94,IF(AND(A2236="Middle East",E2236=2050),0.9,IF(AND(A2236="Africa",E2236=2035),0.94,IF(AND(A2236="Africa",E2236=2050),0.91,IF(AND(A2236="Brazil",E2236=2035),0.95,IF(AND(A2236="Brazil",E2236=2050),0.92,""))))))))))))))))))</f>
        <v>*0.96</v>
      </c>
      <c r="H2236" s="0" t="s">
        <v>3087</v>
      </c>
      <c r="I2236" s="50" t="s">
        <v>35</v>
      </c>
      <c r="J2236" s="0" t="n">
        <v>2050</v>
      </c>
      <c r="K2236" s="48" t="str">
        <f aca="false">"*"&amp;IF(AND(A2236="EU",J2236=2035),0.95,IF(AND(A2236="EU",J2236=2050),0.93,IF(AND(A2236="USA",J2236=2035),0.96,IF(AND(A2236="USA",J2236=2050),0.94,IF(AND(A2236="Japan",J2236=2035),0.94,IF(AND(A2236="Japan",J2236=2050),0.92,IF(AND(A2236="Russia",J2236=2035),0.95,IF(AND(A2236="Russia",J2236=2050),0.93,IF(AND(A2236="China",J2236=2035),0.94,IF(AND(A2236="China",J2236=2050),0.92,IF(AND(A2236="India",J2236=2035),0.95,IF(AND(A2236="India",J2236=2050),0.92,IF(AND(A2236="Middle East",J2236=2035),0.94,IF(AND(A2236="Middle East",J2236=2050),0.9,IF(AND(A2236="Africa",J2236=2035),0.94,IF(AND(A2236="Africa",J2236=2050),0.91,IF(AND(A2236="Brazil",J2236=2035),0.95,IF(AND(A2236="Brazil",J2236=2050),0.92,""))))))))))))))))))</f>
        <v>*0.94</v>
      </c>
      <c r="P2236" s="41" t="s">
        <v>3087</v>
      </c>
      <c r="Q2236" s="52" t="s">
        <v>35</v>
      </c>
      <c r="R2236" s="41" t="n">
        <v>2035</v>
      </c>
      <c r="S2236" s="53" t="str">
        <f aca="false">"*"&amp;IF(AND(A2236="EU",R2236=2035),0.95,IF(AND(A2236="EU",R2236=2050),0.93,IF(AND(A2236="USA",R2236=2035),0.96,IF(AND(A2236="USA",R2236=2050),0.93,IF(AND(A2236="Japan",R2236=2035),0.94,IF(AND(A2236="Japan",R2236=2050),0.92,IF(AND(A2236="Russia",R2236=2035),0.95,IF(AND(A2236="Russia",R2236=2050),0.91,IF(AND(A2236="China",R2236=2035),0.93,IF(AND(A2236="China",R2236=2050),0.92,IF(AND(A2236="India",R2236=2035),0.94,IF(AND(A2236="India",R2236=2050),0.91,IF(AND(A2236="Middle East",R2236=2035),0.92,IF(AND(A2236="Middle East",R2236=2050),0.89,IF(AND(A2236="Africa",R2236=2035),0.93,IF(AND(A2236="Africa",R2236=2050),0.9,IF(AND(A2236="Brazil",R2236=2035),0.95,IF(AND(A2236="Brazil",R2236=2050),0.92,""))))))))))))))))))</f>
        <v>*0.96</v>
      </c>
      <c r="U2236" s="41" t="s">
        <v>3087</v>
      </c>
      <c r="V2236" s="52" t="s">
        <v>35</v>
      </c>
      <c r="W2236" s="41" t="n">
        <v>2050</v>
      </c>
      <c r="X2236" s="53" t="str">
        <f aca="false">"*"&amp;IF(AND(A2236="EU",W2236=2035),0.95,IF(AND(A2236="EU",W2236=2050),0.93,IF(AND(A2236="USA",W2236=2035),0.96,IF(AND(A2236="USA",W2236=2050),0.93,IF(AND(A2236="Japan",W2236=2035),0.94,IF(AND(A2236="Japan",W2236=2050),0.92,IF(AND(A2236="Russia",W2236=2035),0.95,IF(AND(A2236="Russia",W2236=2050),0.91,IF(AND(A2236="China",W2236=2035),0.93,IF(AND(A2236="China",W2236=2050),0.92,IF(AND(A2236="India",W2236=2035),0.94,IF(AND(A2236="India",W2236=2050),0.91,IF(AND(A2236="Middle East",W2236=2035),0.92,IF(AND(A2236="Middle East",W2236=2050),0.89,IF(AND(A2236="Africa",W2236=2035),0.93,IF(AND(A2236="Africa",W2236=2050),0.9,IF(AND(A2236="Brazil",W2236=2035),0.95,IF(AND(A2236="Brazil",W2236=2050),0.92,""))))))))))))))))))</f>
        <v>*0.93</v>
      </c>
      <c r="AC2236" s="0" t="s">
        <v>3087</v>
      </c>
      <c r="AD2236" s="50" t="s">
        <v>35</v>
      </c>
      <c r="AE2236" s="0" t="n">
        <v>2035</v>
      </c>
      <c r="AF2236" s="51" t="str">
        <f aca="false">"*"&amp;IF(AND(A2236="EU",AE2236=2035),0.93,IF(AND(A2236="EU",AE2236=2050),0.9,IF(AND(A2236="USA",AE2236=2035),0.92,IF(AND(A2236="USA",AE2236=2050),0.89,IF(AND(A2236="Japan",AE2236=2035),0.92,IF(AND(A2236="Japan",AE2236=2050),0.89,IF(AND(A2236="Russia",AE2236=2035),0.91,IF(AND(A2236="Russia",AE2236=2050),0.86,IF(AND(A2236="China",AE2236=2035),0.91,IF(AND(A2236="China",AE2236=2050),0.87,IF(AND(A2236="India",AE2236=2035),0.92,IF(AND(A2236="India",AE2236=2050),0.87,IF(AND(A2236="Middle East",AE2236=2035),0.89,IF(AND(A2236="Middle East",AE2236=2050),0.84,IF(AND(A2236="Africa",AE2236=2035),0.9,IF(AND(A2236="Africa",AE2236=2050),0.86,IF(AND(A2236="Brazil",AE2236=2035),0.93,IF(AND(A2236="Brazil",AE2236=2050),0.89,""))))))))))))))))))</f>
        <v>*0.92</v>
      </c>
      <c r="AG2236" s="51" t="str">
        <f aca="false">AG2235</f>
        <v>REZoning_Sol-Win</v>
      </c>
      <c r="AI2236" s="0" t="s">
        <v>3087</v>
      </c>
      <c r="AJ2236" s="50" t="s">
        <v>35</v>
      </c>
      <c r="AK2236" s="0" t="n">
        <v>2050</v>
      </c>
      <c r="AL2236" s="51" t="str">
        <f aca="false">"*"&amp;IF(AND(A2236="EU",AK2236=2035),0.93,IF(AND(A2236="EU",AK2236=2050),0.9,IF(AND(A2236="USA",AK2236=2035),0.92,IF(AND(A2236="USA",AK2236=2050),0.89,IF(AND(A2236="Japan",AK2236=2035),0.92,IF(AND(A2236="Japan",AK2236=2050),0.89,IF(AND(A2236="Russia",AK2236=2035),0.91,IF(AND(A2236="Russia",AK2236=2050),0.86,IF(AND(A2236="China",AK2236=2035),0.91,IF(AND(A2236="China",AK2236=2050),0.87,IF(AND(A2236="India",AK2236=2035),0.92,IF(AND(A2236="India",AK2236=2050),0.87,IF(AND(A2236="Middle East",AK2236=2035),0.89,IF(AND(A2236="Middle East",AK2236=2050),0.84,IF(AND(A2236="Africa",AK2236=2035),0.9,IF(AND(A2236="Africa",AK2236=2050),0.86,IF(AND(A2236="Brazil",AK2236=2035),0.93,IF(AND(A2236="Brazil",AK2236=2050),0.89,""))))))))))))))))))</f>
        <v>*0.89</v>
      </c>
      <c r="AM2236" s="51" t="str">
        <f aca="false">AM2235</f>
        <v>REZoning_Sol-Win</v>
      </c>
      <c r="AP2236" s="0" t="s">
        <v>3087</v>
      </c>
      <c r="AQ2236" s="0" t="s">
        <v>35</v>
      </c>
      <c r="AR2236" s="0" t="n">
        <v>2100</v>
      </c>
      <c r="AS2236" s="0" t="s">
        <v>914</v>
      </c>
      <c r="AT2236" s="0" t="s">
        <v>36</v>
      </c>
    </row>
    <row r="2237" customFormat="false" ht="28.5" hidden="false" customHeight="true" outlineLevel="0" collapsed="false">
      <c r="A2237" s="3" t="s">
        <v>76</v>
      </c>
      <c r="C2237" s="0" t="s">
        <v>3088</v>
      </c>
      <c r="D2237" s="50" t="s">
        <v>35</v>
      </c>
      <c r="E2237" s="0" t="n">
        <v>2035</v>
      </c>
      <c r="F2237" s="51" t="str">
        <f aca="false">"*"&amp;IF(AND(A2237="EU",E2237=2035),0.95,IF(AND(A2237="EU",E2237=2050),0.93,IF(AND(A2237="USA",E2237=2035),0.96,IF(AND(A2237="USA",E2237=2050),0.94,IF(AND(A2237="Japan",E2237=2035),0.94,IF(AND(A2237="Japan",E2237=2050),0.92,IF(AND(A2237="Russia",E2237=2035),0.95,IF(AND(A2237="Russia",E2237=2050),0.93,IF(AND(A2237="China",E2237=2035),0.94,IF(AND(A2237="China",E2237=2050),0.92,IF(AND(A2237="India",E2237=2035),0.95,IF(AND(A2237="India",E2237=2050),0.92,IF(AND(A2237="Middle East",E2237=2035),0.94,IF(AND(A2237="Middle East",E2237=2050),0.9,IF(AND(A2237="Africa",E2237=2035),0.94,IF(AND(A2237="Africa",E2237=2050),0.91,IF(AND(A2237="Brazil",E2237=2035),0.95,IF(AND(A2237="Brazil",E2237=2050),0.92,""))))))))))))))))))</f>
        <v>*0.96</v>
      </c>
      <c r="H2237" s="0" t="s">
        <v>3088</v>
      </c>
      <c r="I2237" s="50" t="s">
        <v>35</v>
      </c>
      <c r="J2237" s="0" t="n">
        <v>2050</v>
      </c>
      <c r="K2237" s="48" t="str">
        <f aca="false">"*"&amp;IF(AND(A2237="EU",J2237=2035),0.95,IF(AND(A2237="EU",J2237=2050),0.93,IF(AND(A2237="USA",J2237=2035),0.96,IF(AND(A2237="USA",J2237=2050),0.94,IF(AND(A2237="Japan",J2237=2035),0.94,IF(AND(A2237="Japan",J2237=2050),0.92,IF(AND(A2237="Russia",J2237=2035),0.95,IF(AND(A2237="Russia",J2237=2050),0.93,IF(AND(A2237="China",J2237=2035),0.94,IF(AND(A2237="China",J2237=2050),0.92,IF(AND(A2237="India",J2237=2035),0.95,IF(AND(A2237="India",J2237=2050),0.92,IF(AND(A2237="Middle East",J2237=2035),0.94,IF(AND(A2237="Middle East",J2237=2050),0.9,IF(AND(A2237="Africa",J2237=2035),0.94,IF(AND(A2237="Africa",J2237=2050),0.91,IF(AND(A2237="Brazil",J2237=2035),0.95,IF(AND(A2237="Brazil",J2237=2050),0.92,""))))))))))))))))))</f>
        <v>*0.94</v>
      </c>
      <c r="P2237" s="41" t="s">
        <v>3088</v>
      </c>
      <c r="Q2237" s="52" t="s">
        <v>35</v>
      </c>
      <c r="R2237" s="41" t="n">
        <v>2035</v>
      </c>
      <c r="S2237" s="53" t="str">
        <f aca="false">"*"&amp;IF(AND(A2237="EU",R2237=2035),0.95,IF(AND(A2237="EU",R2237=2050),0.93,IF(AND(A2237="USA",R2237=2035),0.96,IF(AND(A2237="USA",R2237=2050),0.93,IF(AND(A2237="Japan",R2237=2035),0.94,IF(AND(A2237="Japan",R2237=2050),0.92,IF(AND(A2237="Russia",R2237=2035),0.95,IF(AND(A2237="Russia",R2237=2050),0.91,IF(AND(A2237="China",R2237=2035),0.93,IF(AND(A2237="China",R2237=2050),0.92,IF(AND(A2237="India",R2237=2035),0.94,IF(AND(A2237="India",R2237=2050),0.91,IF(AND(A2237="Middle East",R2237=2035),0.92,IF(AND(A2237="Middle East",R2237=2050),0.89,IF(AND(A2237="Africa",R2237=2035),0.93,IF(AND(A2237="Africa",R2237=2050),0.9,IF(AND(A2237="Brazil",R2237=2035),0.95,IF(AND(A2237="Brazil",R2237=2050),0.92,""))))))))))))))))))</f>
        <v>*0.96</v>
      </c>
      <c r="U2237" s="41" t="s">
        <v>3088</v>
      </c>
      <c r="V2237" s="52" t="s">
        <v>35</v>
      </c>
      <c r="W2237" s="41" t="n">
        <v>2050</v>
      </c>
      <c r="X2237" s="53" t="str">
        <f aca="false">"*"&amp;IF(AND(A2237="EU",W2237=2035),0.95,IF(AND(A2237="EU",W2237=2050),0.93,IF(AND(A2237="USA",W2237=2035),0.96,IF(AND(A2237="USA",W2237=2050),0.93,IF(AND(A2237="Japan",W2237=2035),0.94,IF(AND(A2237="Japan",W2237=2050),0.92,IF(AND(A2237="Russia",W2237=2035),0.95,IF(AND(A2237="Russia",W2237=2050),0.91,IF(AND(A2237="China",W2237=2035),0.93,IF(AND(A2237="China",W2237=2050),0.92,IF(AND(A2237="India",W2237=2035),0.94,IF(AND(A2237="India",W2237=2050),0.91,IF(AND(A2237="Middle East",W2237=2035),0.92,IF(AND(A2237="Middle East",W2237=2050),0.89,IF(AND(A2237="Africa",W2237=2035),0.93,IF(AND(A2237="Africa",W2237=2050),0.9,IF(AND(A2237="Brazil",W2237=2035),0.95,IF(AND(A2237="Brazil",W2237=2050),0.92,""))))))))))))))))))</f>
        <v>*0.93</v>
      </c>
      <c r="AC2237" s="0" t="s">
        <v>3088</v>
      </c>
      <c r="AD2237" s="50" t="s">
        <v>35</v>
      </c>
      <c r="AE2237" s="0" t="n">
        <v>2035</v>
      </c>
      <c r="AF2237" s="51" t="str">
        <f aca="false">"*"&amp;IF(AND(A2237="EU",AE2237=2035),0.93,IF(AND(A2237="EU",AE2237=2050),0.9,IF(AND(A2237="USA",AE2237=2035),0.92,IF(AND(A2237="USA",AE2237=2050),0.89,IF(AND(A2237="Japan",AE2237=2035),0.92,IF(AND(A2237="Japan",AE2237=2050),0.89,IF(AND(A2237="Russia",AE2237=2035),0.91,IF(AND(A2237="Russia",AE2237=2050),0.86,IF(AND(A2237="China",AE2237=2035),0.91,IF(AND(A2237="China",AE2237=2050),0.87,IF(AND(A2237="India",AE2237=2035),0.92,IF(AND(A2237="India",AE2237=2050),0.87,IF(AND(A2237="Middle East",AE2237=2035),0.89,IF(AND(A2237="Middle East",AE2237=2050),0.84,IF(AND(A2237="Africa",AE2237=2035),0.9,IF(AND(A2237="Africa",AE2237=2050),0.86,IF(AND(A2237="Brazil",AE2237=2035),0.93,IF(AND(A2237="Brazil",AE2237=2050),0.89,""))))))))))))))))))</f>
        <v>*0.92</v>
      </c>
      <c r="AG2237" s="51" t="str">
        <f aca="false">AG2236</f>
        <v>REZoning_Sol-Win</v>
      </c>
      <c r="AI2237" s="0" t="s">
        <v>3088</v>
      </c>
      <c r="AJ2237" s="50" t="s">
        <v>35</v>
      </c>
      <c r="AK2237" s="0" t="n">
        <v>2050</v>
      </c>
      <c r="AL2237" s="51" t="str">
        <f aca="false">"*"&amp;IF(AND(A2237="EU",AK2237=2035),0.93,IF(AND(A2237="EU",AK2237=2050),0.9,IF(AND(A2237="USA",AK2237=2035),0.92,IF(AND(A2237="USA",AK2237=2050),0.89,IF(AND(A2237="Japan",AK2237=2035),0.92,IF(AND(A2237="Japan",AK2237=2050),0.89,IF(AND(A2237="Russia",AK2237=2035),0.91,IF(AND(A2237="Russia",AK2237=2050),0.86,IF(AND(A2237="China",AK2237=2035),0.91,IF(AND(A2237="China",AK2237=2050),0.87,IF(AND(A2237="India",AK2237=2035),0.92,IF(AND(A2237="India",AK2237=2050),0.87,IF(AND(A2237="Middle East",AK2237=2035),0.89,IF(AND(A2237="Middle East",AK2237=2050),0.84,IF(AND(A2237="Africa",AK2237=2035),0.9,IF(AND(A2237="Africa",AK2237=2050),0.86,IF(AND(A2237="Brazil",AK2237=2035),0.93,IF(AND(A2237="Brazil",AK2237=2050),0.89,""))))))))))))))))))</f>
        <v>*0.89</v>
      </c>
      <c r="AM2237" s="51" t="str">
        <f aca="false">AM2236</f>
        <v>REZoning_Sol-Win</v>
      </c>
      <c r="AP2237" s="0" t="s">
        <v>3088</v>
      </c>
      <c r="AQ2237" s="0" t="s">
        <v>35</v>
      </c>
      <c r="AR2237" s="0" t="n">
        <v>2100</v>
      </c>
      <c r="AS2237" s="0" t="s">
        <v>914</v>
      </c>
      <c r="AT2237" s="0" t="s">
        <v>36</v>
      </c>
    </row>
    <row r="2238" customFormat="false" ht="28.5" hidden="false" customHeight="true" outlineLevel="0" collapsed="false">
      <c r="A2238" s="3" t="s">
        <v>76</v>
      </c>
      <c r="C2238" s="0" t="s">
        <v>3089</v>
      </c>
      <c r="D2238" s="50" t="s">
        <v>35</v>
      </c>
      <c r="E2238" s="0" t="n">
        <v>2035</v>
      </c>
      <c r="F2238" s="51" t="str">
        <f aca="false">"*"&amp;IF(AND(A2238="EU",E2238=2035),0.95,IF(AND(A2238="EU",E2238=2050),0.93,IF(AND(A2238="USA",E2238=2035),0.96,IF(AND(A2238="USA",E2238=2050),0.94,IF(AND(A2238="Japan",E2238=2035),0.94,IF(AND(A2238="Japan",E2238=2050),0.92,IF(AND(A2238="Russia",E2238=2035),0.95,IF(AND(A2238="Russia",E2238=2050),0.93,IF(AND(A2238="China",E2238=2035),0.94,IF(AND(A2238="China",E2238=2050),0.92,IF(AND(A2238="India",E2238=2035),0.95,IF(AND(A2238="India",E2238=2050),0.92,IF(AND(A2238="Middle East",E2238=2035),0.94,IF(AND(A2238="Middle East",E2238=2050),0.9,IF(AND(A2238="Africa",E2238=2035),0.94,IF(AND(A2238="Africa",E2238=2050),0.91,IF(AND(A2238="Brazil",E2238=2035),0.95,IF(AND(A2238="Brazil",E2238=2050),0.92,""))))))))))))))))))</f>
        <v>*0.96</v>
      </c>
      <c r="H2238" s="0" t="s">
        <v>3089</v>
      </c>
      <c r="I2238" s="50" t="s">
        <v>35</v>
      </c>
      <c r="J2238" s="0" t="n">
        <v>2050</v>
      </c>
      <c r="K2238" s="48" t="str">
        <f aca="false">"*"&amp;IF(AND(A2238="EU",J2238=2035),0.95,IF(AND(A2238="EU",J2238=2050),0.93,IF(AND(A2238="USA",J2238=2035),0.96,IF(AND(A2238="USA",J2238=2050),0.94,IF(AND(A2238="Japan",J2238=2035),0.94,IF(AND(A2238="Japan",J2238=2050),0.92,IF(AND(A2238="Russia",J2238=2035),0.95,IF(AND(A2238="Russia",J2238=2050),0.93,IF(AND(A2238="China",J2238=2035),0.94,IF(AND(A2238="China",J2238=2050),0.92,IF(AND(A2238="India",J2238=2035),0.95,IF(AND(A2238="India",J2238=2050),0.92,IF(AND(A2238="Middle East",J2238=2035),0.94,IF(AND(A2238="Middle East",J2238=2050),0.9,IF(AND(A2238="Africa",J2238=2035),0.94,IF(AND(A2238="Africa",J2238=2050),0.91,IF(AND(A2238="Brazil",J2238=2035),0.95,IF(AND(A2238="Brazil",J2238=2050),0.92,""))))))))))))))))))</f>
        <v>*0.94</v>
      </c>
      <c r="P2238" s="41" t="s">
        <v>3089</v>
      </c>
      <c r="Q2238" s="52" t="s">
        <v>35</v>
      </c>
      <c r="R2238" s="41" t="n">
        <v>2035</v>
      </c>
      <c r="S2238" s="53" t="str">
        <f aca="false">"*"&amp;IF(AND(A2238="EU",R2238=2035),0.95,IF(AND(A2238="EU",R2238=2050),0.93,IF(AND(A2238="USA",R2238=2035),0.96,IF(AND(A2238="USA",R2238=2050),0.93,IF(AND(A2238="Japan",R2238=2035),0.94,IF(AND(A2238="Japan",R2238=2050),0.92,IF(AND(A2238="Russia",R2238=2035),0.95,IF(AND(A2238="Russia",R2238=2050),0.91,IF(AND(A2238="China",R2238=2035),0.93,IF(AND(A2238="China",R2238=2050),0.92,IF(AND(A2238="India",R2238=2035),0.94,IF(AND(A2238="India",R2238=2050),0.91,IF(AND(A2238="Middle East",R2238=2035),0.92,IF(AND(A2238="Middle East",R2238=2050),0.89,IF(AND(A2238="Africa",R2238=2035),0.93,IF(AND(A2238="Africa",R2238=2050),0.9,IF(AND(A2238="Brazil",R2238=2035),0.95,IF(AND(A2238="Brazil",R2238=2050),0.92,""))))))))))))))))))</f>
        <v>*0.96</v>
      </c>
      <c r="U2238" s="41" t="s">
        <v>3089</v>
      </c>
      <c r="V2238" s="52" t="s">
        <v>35</v>
      </c>
      <c r="W2238" s="41" t="n">
        <v>2050</v>
      </c>
      <c r="X2238" s="53" t="str">
        <f aca="false">"*"&amp;IF(AND(A2238="EU",W2238=2035),0.95,IF(AND(A2238="EU",W2238=2050),0.93,IF(AND(A2238="USA",W2238=2035),0.96,IF(AND(A2238="USA",W2238=2050),0.93,IF(AND(A2238="Japan",W2238=2035),0.94,IF(AND(A2238="Japan",W2238=2050),0.92,IF(AND(A2238="Russia",W2238=2035),0.95,IF(AND(A2238="Russia",W2238=2050),0.91,IF(AND(A2238="China",W2238=2035),0.93,IF(AND(A2238="China",W2238=2050),0.92,IF(AND(A2238="India",W2238=2035),0.94,IF(AND(A2238="India",W2238=2050),0.91,IF(AND(A2238="Middle East",W2238=2035),0.92,IF(AND(A2238="Middle East",W2238=2050),0.89,IF(AND(A2238="Africa",W2238=2035),0.93,IF(AND(A2238="Africa",W2238=2050),0.9,IF(AND(A2238="Brazil",W2238=2035),0.95,IF(AND(A2238="Brazil",W2238=2050),0.92,""))))))))))))))))))</f>
        <v>*0.93</v>
      </c>
      <c r="AC2238" s="0" t="s">
        <v>3089</v>
      </c>
      <c r="AD2238" s="50" t="s">
        <v>35</v>
      </c>
      <c r="AE2238" s="0" t="n">
        <v>2035</v>
      </c>
      <c r="AF2238" s="51" t="str">
        <f aca="false">"*"&amp;IF(AND(A2238="EU",AE2238=2035),0.93,IF(AND(A2238="EU",AE2238=2050),0.9,IF(AND(A2238="USA",AE2238=2035),0.92,IF(AND(A2238="USA",AE2238=2050),0.89,IF(AND(A2238="Japan",AE2238=2035),0.92,IF(AND(A2238="Japan",AE2238=2050),0.89,IF(AND(A2238="Russia",AE2238=2035),0.91,IF(AND(A2238="Russia",AE2238=2050),0.86,IF(AND(A2238="China",AE2238=2035),0.91,IF(AND(A2238="China",AE2238=2050),0.87,IF(AND(A2238="India",AE2238=2035),0.92,IF(AND(A2238="India",AE2238=2050),0.87,IF(AND(A2238="Middle East",AE2238=2035),0.89,IF(AND(A2238="Middle East",AE2238=2050),0.84,IF(AND(A2238="Africa",AE2238=2035),0.9,IF(AND(A2238="Africa",AE2238=2050),0.86,IF(AND(A2238="Brazil",AE2238=2035),0.93,IF(AND(A2238="Brazil",AE2238=2050),0.89,""))))))))))))))))))</f>
        <v>*0.92</v>
      </c>
      <c r="AG2238" s="51" t="str">
        <f aca="false">AG2237</f>
        <v>REZoning_Sol-Win</v>
      </c>
      <c r="AI2238" s="0" t="s">
        <v>3089</v>
      </c>
      <c r="AJ2238" s="50" t="s">
        <v>35</v>
      </c>
      <c r="AK2238" s="0" t="n">
        <v>2050</v>
      </c>
      <c r="AL2238" s="51" t="str">
        <f aca="false">"*"&amp;IF(AND(A2238="EU",AK2238=2035),0.93,IF(AND(A2238="EU",AK2238=2050),0.9,IF(AND(A2238="USA",AK2238=2035),0.92,IF(AND(A2238="USA",AK2238=2050),0.89,IF(AND(A2238="Japan",AK2238=2035),0.92,IF(AND(A2238="Japan",AK2238=2050),0.89,IF(AND(A2238="Russia",AK2238=2035),0.91,IF(AND(A2238="Russia",AK2238=2050),0.86,IF(AND(A2238="China",AK2238=2035),0.91,IF(AND(A2238="China",AK2238=2050),0.87,IF(AND(A2238="India",AK2238=2035),0.92,IF(AND(A2238="India",AK2238=2050),0.87,IF(AND(A2238="Middle East",AK2238=2035),0.89,IF(AND(A2238="Middle East",AK2238=2050),0.84,IF(AND(A2238="Africa",AK2238=2035),0.9,IF(AND(A2238="Africa",AK2238=2050),0.86,IF(AND(A2238="Brazil",AK2238=2035),0.93,IF(AND(A2238="Brazil",AK2238=2050),0.89,""))))))))))))))))))</f>
        <v>*0.89</v>
      </c>
      <c r="AM2238" s="51" t="str">
        <f aca="false">AM2237</f>
        <v>REZoning_Sol-Win</v>
      </c>
      <c r="AP2238" s="0" t="s">
        <v>3089</v>
      </c>
      <c r="AQ2238" s="0" t="s">
        <v>35</v>
      </c>
      <c r="AR2238" s="0" t="n">
        <v>2100</v>
      </c>
      <c r="AS2238" s="0" t="s">
        <v>914</v>
      </c>
      <c r="AT2238" s="0" t="s">
        <v>36</v>
      </c>
    </row>
    <row r="2239" customFormat="false" ht="28.5" hidden="false" customHeight="true" outlineLevel="0" collapsed="false">
      <c r="A2239" s="3" t="s">
        <v>76</v>
      </c>
      <c r="C2239" s="0" t="s">
        <v>3090</v>
      </c>
      <c r="D2239" s="50" t="s">
        <v>35</v>
      </c>
      <c r="E2239" s="0" t="n">
        <v>2035</v>
      </c>
      <c r="F2239" s="51" t="str">
        <f aca="false">"*"&amp;IF(AND(A2239="EU",E2239=2035),0.95,IF(AND(A2239="EU",E2239=2050),0.93,IF(AND(A2239="USA",E2239=2035),0.96,IF(AND(A2239="USA",E2239=2050),0.94,IF(AND(A2239="Japan",E2239=2035),0.94,IF(AND(A2239="Japan",E2239=2050),0.92,IF(AND(A2239="Russia",E2239=2035),0.95,IF(AND(A2239="Russia",E2239=2050),0.93,IF(AND(A2239="China",E2239=2035),0.94,IF(AND(A2239="China",E2239=2050),0.92,IF(AND(A2239="India",E2239=2035),0.95,IF(AND(A2239="India",E2239=2050),0.92,IF(AND(A2239="Middle East",E2239=2035),0.94,IF(AND(A2239="Middle East",E2239=2050),0.9,IF(AND(A2239="Africa",E2239=2035),0.94,IF(AND(A2239="Africa",E2239=2050),0.91,IF(AND(A2239="Brazil",E2239=2035),0.95,IF(AND(A2239="Brazil",E2239=2050),0.92,""))))))))))))))))))</f>
        <v>*0.96</v>
      </c>
      <c r="H2239" s="0" t="s">
        <v>3090</v>
      </c>
      <c r="I2239" s="50" t="s">
        <v>35</v>
      </c>
      <c r="J2239" s="0" t="n">
        <v>2050</v>
      </c>
      <c r="K2239" s="48" t="str">
        <f aca="false">"*"&amp;IF(AND(A2239="EU",J2239=2035),0.95,IF(AND(A2239="EU",J2239=2050),0.93,IF(AND(A2239="USA",J2239=2035),0.96,IF(AND(A2239="USA",J2239=2050),0.94,IF(AND(A2239="Japan",J2239=2035),0.94,IF(AND(A2239="Japan",J2239=2050),0.92,IF(AND(A2239="Russia",J2239=2035),0.95,IF(AND(A2239="Russia",J2239=2050),0.93,IF(AND(A2239="China",J2239=2035),0.94,IF(AND(A2239="China",J2239=2050),0.92,IF(AND(A2239="India",J2239=2035),0.95,IF(AND(A2239="India",J2239=2050),0.92,IF(AND(A2239="Middle East",J2239=2035),0.94,IF(AND(A2239="Middle East",J2239=2050),0.9,IF(AND(A2239="Africa",J2239=2035),0.94,IF(AND(A2239="Africa",J2239=2050),0.91,IF(AND(A2239="Brazil",J2239=2035),0.95,IF(AND(A2239="Brazil",J2239=2050),0.92,""))))))))))))))))))</f>
        <v>*0.94</v>
      </c>
      <c r="P2239" s="41" t="s">
        <v>3090</v>
      </c>
      <c r="Q2239" s="52" t="s">
        <v>35</v>
      </c>
      <c r="R2239" s="41" t="n">
        <v>2035</v>
      </c>
      <c r="S2239" s="53" t="str">
        <f aca="false">"*"&amp;IF(AND(A2239="EU",R2239=2035),0.95,IF(AND(A2239="EU",R2239=2050),0.93,IF(AND(A2239="USA",R2239=2035),0.96,IF(AND(A2239="USA",R2239=2050),0.93,IF(AND(A2239="Japan",R2239=2035),0.94,IF(AND(A2239="Japan",R2239=2050),0.92,IF(AND(A2239="Russia",R2239=2035),0.95,IF(AND(A2239="Russia",R2239=2050),0.91,IF(AND(A2239="China",R2239=2035),0.93,IF(AND(A2239="China",R2239=2050),0.92,IF(AND(A2239="India",R2239=2035),0.94,IF(AND(A2239="India",R2239=2050),0.91,IF(AND(A2239="Middle East",R2239=2035),0.92,IF(AND(A2239="Middle East",R2239=2050),0.89,IF(AND(A2239="Africa",R2239=2035),0.93,IF(AND(A2239="Africa",R2239=2050),0.9,IF(AND(A2239="Brazil",R2239=2035),0.95,IF(AND(A2239="Brazil",R2239=2050),0.92,""))))))))))))))))))</f>
        <v>*0.96</v>
      </c>
      <c r="U2239" s="41" t="s">
        <v>3090</v>
      </c>
      <c r="V2239" s="52" t="s">
        <v>35</v>
      </c>
      <c r="W2239" s="41" t="n">
        <v>2050</v>
      </c>
      <c r="X2239" s="53" t="str">
        <f aca="false">"*"&amp;IF(AND(A2239="EU",W2239=2035),0.95,IF(AND(A2239="EU",W2239=2050),0.93,IF(AND(A2239="USA",W2239=2035),0.96,IF(AND(A2239="USA",W2239=2050),0.93,IF(AND(A2239="Japan",W2239=2035),0.94,IF(AND(A2239="Japan",W2239=2050),0.92,IF(AND(A2239="Russia",W2239=2035),0.95,IF(AND(A2239="Russia",W2239=2050),0.91,IF(AND(A2239="China",W2239=2035),0.93,IF(AND(A2239="China",W2239=2050),0.92,IF(AND(A2239="India",W2239=2035),0.94,IF(AND(A2239="India",W2239=2050),0.91,IF(AND(A2239="Middle East",W2239=2035),0.92,IF(AND(A2239="Middle East",W2239=2050),0.89,IF(AND(A2239="Africa",W2239=2035),0.93,IF(AND(A2239="Africa",W2239=2050),0.9,IF(AND(A2239="Brazil",W2239=2035),0.95,IF(AND(A2239="Brazil",W2239=2050),0.92,""))))))))))))))))))</f>
        <v>*0.93</v>
      </c>
      <c r="AC2239" s="0" t="s">
        <v>3090</v>
      </c>
      <c r="AD2239" s="50" t="s">
        <v>35</v>
      </c>
      <c r="AE2239" s="0" t="n">
        <v>2035</v>
      </c>
      <c r="AF2239" s="51" t="str">
        <f aca="false">"*"&amp;IF(AND(A2239="EU",AE2239=2035),0.93,IF(AND(A2239="EU",AE2239=2050),0.9,IF(AND(A2239="USA",AE2239=2035),0.92,IF(AND(A2239="USA",AE2239=2050),0.89,IF(AND(A2239="Japan",AE2239=2035),0.92,IF(AND(A2239="Japan",AE2239=2050),0.89,IF(AND(A2239="Russia",AE2239=2035),0.91,IF(AND(A2239="Russia",AE2239=2050),0.86,IF(AND(A2239="China",AE2239=2035),0.91,IF(AND(A2239="China",AE2239=2050),0.87,IF(AND(A2239="India",AE2239=2035),0.92,IF(AND(A2239="India",AE2239=2050),0.87,IF(AND(A2239="Middle East",AE2239=2035),0.89,IF(AND(A2239="Middle East",AE2239=2050),0.84,IF(AND(A2239="Africa",AE2239=2035),0.9,IF(AND(A2239="Africa",AE2239=2050),0.86,IF(AND(A2239="Brazil",AE2239=2035),0.93,IF(AND(A2239="Brazil",AE2239=2050),0.89,""))))))))))))))))))</f>
        <v>*0.92</v>
      </c>
      <c r="AG2239" s="51" t="str">
        <f aca="false">AG2238</f>
        <v>REZoning_Sol-Win</v>
      </c>
      <c r="AI2239" s="0" t="s">
        <v>3090</v>
      </c>
      <c r="AJ2239" s="50" t="s">
        <v>35</v>
      </c>
      <c r="AK2239" s="0" t="n">
        <v>2050</v>
      </c>
      <c r="AL2239" s="51" t="str">
        <f aca="false">"*"&amp;IF(AND(A2239="EU",AK2239=2035),0.93,IF(AND(A2239="EU",AK2239=2050),0.9,IF(AND(A2239="USA",AK2239=2035),0.92,IF(AND(A2239="USA",AK2239=2050),0.89,IF(AND(A2239="Japan",AK2239=2035),0.92,IF(AND(A2239="Japan",AK2239=2050),0.89,IF(AND(A2239="Russia",AK2239=2035),0.91,IF(AND(A2239="Russia",AK2239=2050),0.86,IF(AND(A2239="China",AK2239=2035),0.91,IF(AND(A2239="China",AK2239=2050),0.87,IF(AND(A2239="India",AK2239=2035),0.92,IF(AND(A2239="India",AK2239=2050),0.87,IF(AND(A2239="Middle East",AK2239=2035),0.89,IF(AND(A2239="Middle East",AK2239=2050),0.84,IF(AND(A2239="Africa",AK2239=2035),0.9,IF(AND(A2239="Africa",AK2239=2050),0.86,IF(AND(A2239="Brazil",AK2239=2035),0.93,IF(AND(A2239="Brazil",AK2239=2050),0.89,""))))))))))))))))))</f>
        <v>*0.89</v>
      </c>
      <c r="AM2239" s="51" t="str">
        <f aca="false">AM2238</f>
        <v>REZoning_Sol-Win</v>
      </c>
      <c r="AP2239" s="0" t="s">
        <v>3090</v>
      </c>
      <c r="AQ2239" s="0" t="s">
        <v>35</v>
      </c>
      <c r="AR2239" s="0" t="n">
        <v>2100</v>
      </c>
      <c r="AS2239" s="0" t="s">
        <v>914</v>
      </c>
      <c r="AT2239" s="0" t="s">
        <v>36</v>
      </c>
    </row>
    <row r="2240" customFormat="false" ht="28.5" hidden="false" customHeight="true" outlineLevel="0" collapsed="false">
      <c r="A2240" s="3" t="s">
        <v>76</v>
      </c>
      <c r="C2240" s="0" t="s">
        <v>3091</v>
      </c>
      <c r="D2240" s="50" t="s">
        <v>35</v>
      </c>
      <c r="E2240" s="0" t="n">
        <v>2035</v>
      </c>
      <c r="F2240" s="51" t="str">
        <f aca="false">"*"&amp;IF(AND(A2240="EU",E2240=2035),0.95,IF(AND(A2240="EU",E2240=2050),0.93,IF(AND(A2240="USA",E2240=2035),0.96,IF(AND(A2240="USA",E2240=2050),0.94,IF(AND(A2240="Japan",E2240=2035),0.94,IF(AND(A2240="Japan",E2240=2050),0.92,IF(AND(A2240="Russia",E2240=2035),0.95,IF(AND(A2240="Russia",E2240=2050),0.93,IF(AND(A2240="China",E2240=2035),0.94,IF(AND(A2240="China",E2240=2050),0.92,IF(AND(A2240="India",E2240=2035),0.95,IF(AND(A2240="India",E2240=2050),0.92,IF(AND(A2240="Middle East",E2240=2035),0.94,IF(AND(A2240="Middle East",E2240=2050),0.9,IF(AND(A2240="Africa",E2240=2035),0.94,IF(AND(A2240="Africa",E2240=2050),0.91,IF(AND(A2240="Brazil",E2240=2035),0.95,IF(AND(A2240="Brazil",E2240=2050),0.92,""))))))))))))))))))</f>
        <v>*0.96</v>
      </c>
      <c r="H2240" s="0" t="s">
        <v>3091</v>
      </c>
      <c r="I2240" s="50" t="s">
        <v>35</v>
      </c>
      <c r="J2240" s="0" t="n">
        <v>2050</v>
      </c>
      <c r="K2240" s="48" t="str">
        <f aca="false">"*"&amp;IF(AND(A2240="EU",J2240=2035),0.95,IF(AND(A2240="EU",J2240=2050),0.93,IF(AND(A2240="USA",J2240=2035),0.96,IF(AND(A2240="USA",J2240=2050),0.94,IF(AND(A2240="Japan",J2240=2035),0.94,IF(AND(A2240="Japan",J2240=2050),0.92,IF(AND(A2240="Russia",J2240=2035),0.95,IF(AND(A2240="Russia",J2240=2050),0.93,IF(AND(A2240="China",J2240=2035),0.94,IF(AND(A2240="China",J2240=2050),0.92,IF(AND(A2240="India",J2240=2035),0.95,IF(AND(A2240="India",J2240=2050),0.92,IF(AND(A2240="Middle East",J2240=2035),0.94,IF(AND(A2240="Middle East",J2240=2050),0.9,IF(AND(A2240="Africa",J2240=2035),0.94,IF(AND(A2240="Africa",J2240=2050),0.91,IF(AND(A2240="Brazil",J2240=2035),0.95,IF(AND(A2240="Brazil",J2240=2050),0.92,""))))))))))))))))))</f>
        <v>*0.94</v>
      </c>
      <c r="P2240" s="41" t="s">
        <v>3091</v>
      </c>
      <c r="Q2240" s="52" t="s">
        <v>35</v>
      </c>
      <c r="R2240" s="41" t="n">
        <v>2035</v>
      </c>
      <c r="S2240" s="53" t="str">
        <f aca="false">"*"&amp;IF(AND(A2240="EU",R2240=2035),0.95,IF(AND(A2240="EU",R2240=2050),0.93,IF(AND(A2240="USA",R2240=2035),0.96,IF(AND(A2240="USA",R2240=2050),0.93,IF(AND(A2240="Japan",R2240=2035),0.94,IF(AND(A2240="Japan",R2240=2050),0.92,IF(AND(A2240="Russia",R2240=2035),0.95,IF(AND(A2240="Russia",R2240=2050),0.91,IF(AND(A2240="China",R2240=2035),0.93,IF(AND(A2240="China",R2240=2050),0.92,IF(AND(A2240="India",R2240=2035),0.94,IF(AND(A2240="India",R2240=2050),0.91,IF(AND(A2240="Middle East",R2240=2035),0.92,IF(AND(A2240="Middle East",R2240=2050),0.89,IF(AND(A2240="Africa",R2240=2035),0.93,IF(AND(A2240="Africa",R2240=2050),0.9,IF(AND(A2240="Brazil",R2240=2035),0.95,IF(AND(A2240="Brazil",R2240=2050),0.92,""))))))))))))))))))</f>
        <v>*0.96</v>
      </c>
      <c r="U2240" s="41" t="s">
        <v>3091</v>
      </c>
      <c r="V2240" s="52" t="s">
        <v>35</v>
      </c>
      <c r="W2240" s="41" t="n">
        <v>2050</v>
      </c>
      <c r="X2240" s="53" t="str">
        <f aca="false">"*"&amp;IF(AND(A2240="EU",W2240=2035),0.95,IF(AND(A2240="EU",W2240=2050),0.93,IF(AND(A2240="USA",W2240=2035),0.96,IF(AND(A2240="USA",W2240=2050),0.93,IF(AND(A2240="Japan",W2240=2035),0.94,IF(AND(A2240="Japan",W2240=2050),0.92,IF(AND(A2240="Russia",W2240=2035),0.95,IF(AND(A2240="Russia",W2240=2050),0.91,IF(AND(A2240="China",W2240=2035),0.93,IF(AND(A2240="China",W2240=2050),0.92,IF(AND(A2240="India",W2240=2035),0.94,IF(AND(A2240="India",W2240=2050),0.91,IF(AND(A2240="Middle East",W2240=2035),0.92,IF(AND(A2240="Middle East",W2240=2050),0.89,IF(AND(A2240="Africa",W2240=2035),0.93,IF(AND(A2240="Africa",W2240=2050),0.9,IF(AND(A2240="Brazil",W2240=2035),0.95,IF(AND(A2240="Brazil",W2240=2050),0.92,""))))))))))))))))))</f>
        <v>*0.93</v>
      </c>
      <c r="AC2240" s="0" t="s">
        <v>3091</v>
      </c>
      <c r="AD2240" s="50" t="s">
        <v>35</v>
      </c>
      <c r="AE2240" s="0" t="n">
        <v>2035</v>
      </c>
      <c r="AF2240" s="51" t="str">
        <f aca="false">"*"&amp;IF(AND(A2240="EU",AE2240=2035),0.93,IF(AND(A2240="EU",AE2240=2050),0.9,IF(AND(A2240="USA",AE2240=2035),0.92,IF(AND(A2240="USA",AE2240=2050),0.89,IF(AND(A2240="Japan",AE2240=2035),0.92,IF(AND(A2240="Japan",AE2240=2050),0.89,IF(AND(A2240="Russia",AE2240=2035),0.91,IF(AND(A2240="Russia",AE2240=2050),0.86,IF(AND(A2240="China",AE2240=2035),0.91,IF(AND(A2240="China",AE2240=2050),0.87,IF(AND(A2240="India",AE2240=2035),0.92,IF(AND(A2240="India",AE2240=2050),0.87,IF(AND(A2240="Middle East",AE2240=2035),0.89,IF(AND(A2240="Middle East",AE2240=2050),0.84,IF(AND(A2240="Africa",AE2240=2035),0.9,IF(AND(A2240="Africa",AE2240=2050),0.86,IF(AND(A2240="Brazil",AE2240=2035),0.93,IF(AND(A2240="Brazil",AE2240=2050),0.89,""))))))))))))))))))</f>
        <v>*0.92</v>
      </c>
      <c r="AG2240" s="51" t="str">
        <f aca="false">AG2239</f>
        <v>REZoning_Sol-Win</v>
      </c>
      <c r="AI2240" s="0" t="s">
        <v>3091</v>
      </c>
      <c r="AJ2240" s="50" t="s">
        <v>35</v>
      </c>
      <c r="AK2240" s="0" t="n">
        <v>2050</v>
      </c>
      <c r="AL2240" s="51" t="str">
        <f aca="false">"*"&amp;IF(AND(A2240="EU",AK2240=2035),0.93,IF(AND(A2240="EU",AK2240=2050),0.9,IF(AND(A2240="USA",AK2240=2035),0.92,IF(AND(A2240="USA",AK2240=2050),0.89,IF(AND(A2240="Japan",AK2240=2035),0.92,IF(AND(A2240="Japan",AK2240=2050),0.89,IF(AND(A2240="Russia",AK2240=2035),0.91,IF(AND(A2240="Russia",AK2240=2050),0.86,IF(AND(A2240="China",AK2240=2035),0.91,IF(AND(A2240="China",AK2240=2050),0.87,IF(AND(A2240="India",AK2240=2035),0.92,IF(AND(A2240="India",AK2240=2050),0.87,IF(AND(A2240="Middle East",AK2240=2035),0.89,IF(AND(A2240="Middle East",AK2240=2050),0.84,IF(AND(A2240="Africa",AK2240=2035),0.9,IF(AND(A2240="Africa",AK2240=2050),0.86,IF(AND(A2240="Brazil",AK2240=2035),0.93,IF(AND(A2240="Brazil",AK2240=2050),0.89,""))))))))))))))))))</f>
        <v>*0.89</v>
      </c>
      <c r="AM2240" s="51" t="str">
        <f aca="false">AM2239</f>
        <v>REZoning_Sol-Win</v>
      </c>
      <c r="AP2240" s="0" t="s">
        <v>3091</v>
      </c>
      <c r="AQ2240" s="0" t="s">
        <v>35</v>
      </c>
      <c r="AR2240" s="0" t="n">
        <v>2100</v>
      </c>
      <c r="AS2240" s="0" t="s">
        <v>914</v>
      </c>
      <c r="AT2240" s="0" t="s">
        <v>36</v>
      </c>
    </row>
    <row r="2241" customFormat="false" ht="28.5" hidden="false" customHeight="true" outlineLevel="0" collapsed="false">
      <c r="A2241" s="3" t="s">
        <v>76</v>
      </c>
      <c r="C2241" s="0" t="s">
        <v>3092</v>
      </c>
      <c r="D2241" s="50" t="s">
        <v>35</v>
      </c>
      <c r="E2241" s="0" t="n">
        <v>2035</v>
      </c>
      <c r="F2241" s="51" t="str">
        <f aca="false">"*"&amp;IF(AND(A2241="EU",E2241=2035),0.95,IF(AND(A2241="EU",E2241=2050),0.93,IF(AND(A2241="USA",E2241=2035),0.96,IF(AND(A2241="USA",E2241=2050),0.94,IF(AND(A2241="Japan",E2241=2035),0.94,IF(AND(A2241="Japan",E2241=2050),0.92,IF(AND(A2241="Russia",E2241=2035),0.95,IF(AND(A2241="Russia",E2241=2050),0.93,IF(AND(A2241="China",E2241=2035),0.94,IF(AND(A2241="China",E2241=2050),0.92,IF(AND(A2241="India",E2241=2035),0.95,IF(AND(A2241="India",E2241=2050),0.92,IF(AND(A2241="Middle East",E2241=2035),0.94,IF(AND(A2241="Middle East",E2241=2050),0.9,IF(AND(A2241="Africa",E2241=2035),0.94,IF(AND(A2241="Africa",E2241=2050),0.91,IF(AND(A2241="Brazil",E2241=2035),0.95,IF(AND(A2241="Brazil",E2241=2050),0.92,""))))))))))))))))))</f>
        <v>*0.96</v>
      </c>
      <c r="H2241" s="0" t="s">
        <v>3092</v>
      </c>
      <c r="I2241" s="50" t="s">
        <v>35</v>
      </c>
      <c r="J2241" s="0" t="n">
        <v>2050</v>
      </c>
      <c r="K2241" s="48" t="str">
        <f aca="false">"*"&amp;IF(AND(A2241="EU",J2241=2035),0.95,IF(AND(A2241="EU",J2241=2050),0.93,IF(AND(A2241="USA",J2241=2035),0.96,IF(AND(A2241="USA",J2241=2050),0.94,IF(AND(A2241="Japan",J2241=2035),0.94,IF(AND(A2241="Japan",J2241=2050),0.92,IF(AND(A2241="Russia",J2241=2035),0.95,IF(AND(A2241="Russia",J2241=2050),0.93,IF(AND(A2241="China",J2241=2035),0.94,IF(AND(A2241="China",J2241=2050),0.92,IF(AND(A2241="India",J2241=2035),0.95,IF(AND(A2241="India",J2241=2050),0.92,IF(AND(A2241="Middle East",J2241=2035),0.94,IF(AND(A2241="Middle East",J2241=2050),0.9,IF(AND(A2241="Africa",J2241=2035),0.94,IF(AND(A2241="Africa",J2241=2050),0.91,IF(AND(A2241="Brazil",J2241=2035),0.95,IF(AND(A2241="Brazil",J2241=2050),0.92,""))))))))))))))))))</f>
        <v>*0.94</v>
      </c>
      <c r="P2241" s="41" t="s">
        <v>3092</v>
      </c>
      <c r="Q2241" s="52" t="s">
        <v>35</v>
      </c>
      <c r="R2241" s="41" t="n">
        <v>2035</v>
      </c>
      <c r="S2241" s="53" t="str">
        <f aca="false">"*"&amp;IF(AND(A2241="EU",R2241=2035),0.95,IF(AND(A2241="EU",R2241=2050),0.93,IF(AND(A2241="USA",R2241=2035),0.96,IF(AND(A2241="USA",R2241=2050),0.93,IF(AND(A2241="Japan",R2241=2035),0.94,IF(AND(A2241="Japan",R2241=2050),0.92,IF(AND(A2241="Russia",R2241=2035),0.95,IF(AND(A2241="Russia",R2241=2050),0.91,IF(AND(A2241="China",R2241=2035),0.93,IF(AND(A2241="China",R2241=2050),0.92,IF(AND(A2241="India",R2241=2035),0.94,IF(AND(A2241="India",R2241=2050),0.91,IF(AND(A2241="Middle East",R2241=2035),0.92,IF(AND(A2241="Middle East",R2241=2050),0.89,IF(AND(A2241="Africa",R2241=2035),0.93,IF(AND(A2241="Africa",R2241=2050),0.9,IF(AND(A2241="Brazil",R2241=2035),0.95,IF(AND(A2241="Brazil",R2241=2050),0.92,""))))))))))))))))))</f>
        <v>*0.96</v>
      </c>
      <c r="U2241" s="41" t="s">
        <v>3092</v>
      </c>
      <c r="V2241" s="52" t="s">
        <v>35</v>
      </c>
      <c r="W2241" s="41" t="n">
        <v>2050</v>
      </c>
      <c r="X2241" s="53" t="str">
        <f aca="false">"*"&amp;IF(AND(A2241="EU",W2241=2035),0.95,IF(AND(A2241="EU",W2241=2050),0.93,IF(AND(A2241="USA",W2241=2035),0.96,IF(AND(A2241="USA",W2241=2050),0.93,IF(AND(A2241="Japan",W2241=2035),0.94,IF(AND(A2241="Japan",W2241=2050),0.92,IF(AND(A2241="Russia",W2241=2035),0.95,IF(AND(A2241="Russia",W2241=2050),0.91,IF(AND(A2241="China",W2241=2035),0.93,IF(AND(A2241="China",W2241=2050),0.92,IF(AND(A2241="India",W2241=2035),0.94,IF(AND(A2241="India",W2241=2050),0.91,IF(AND(A2241="Middle East",W2241=2035),0.92,IF(AND(A2241="Middle East",W2241=2050),0.89,IF(AND(A2241="Africa",W2241=2035),0.93,IF(AND(A2241="Africa",W2241=2050),0.9,IF(AND(A2241="Brazil",W2241=2035),0.95,IF(AND(A2241="Brazil",W2241=2050),0.92,""))))))))))))))))))</f>
        <v>*0.93</v>
      </c>
      <c r="AC2241" s="0" t="s">
        <v>3092</v>
      </c>
      <c r="AD2241" s="50" t="s">
        <v>35</v>
      </c>
      <c r="AE2241" s="0" t="n">
        <v>2035</v>
      </c>
      <c r="AF2241" s="51" t="str">
        <f aca="false">"*"&amp;IF(AND(A2241="EU",AE2241=2035),0.93,IF(AND(A2241="EU",AE2241=2050),0.9,IF(AND(A2241="USA",AE2241=2035),0.92,IF(AND(A2241="USA",AE2241=2050),0.89,IF(AND(A2241="Japan",AE2241=2035),0.92,IF(AND(A2241="Japan",AE2241=2050),0.89,IF(AND(A2241="Russia",AE2241=2035),0.91,IF(AND(A2241="Russia",AE2241=2050),0.86,IF(AND(A2241="China",AE2241=2035),0.91,IF(AND(A2241="China",AE2241=2050),0.87,IF(AND(A2241="India",AE2241=2035),0.92,IF(AND(A2241="India",AE2241=2050),0.87,IF(AND(A2241="Middle East",AE2241=2035),0.89,IF(AND(A2241="Middle East",AE2241=2050),0.84,IF(AND(A2241="Africa",AE2241=2035),0.9,IF(AND(A2241="Africa",AE2241=2050),0.86,IF(AND(A2241="Brazil",AE2241=2035),0.93,IF(AND(A2241="Brazil",AE2241=2050),0.89,""))))))))))))))))))</f>
        <v>*0.92</v>
      </c>
      <c r="AG2241" s="51" t="str">
        <f aca="false">AG2240</f>
        <v>REZoning_Sol-Win</v>
      </c>
      <c r="AI2241" s="0" t="s">
        <v>3092</v>
      </c>
      <c r="AJ2241" s="50" t="s">
        <v>35</v>
      </c>
      <c r="AK2241" s="0" t="n">
        <v>2050</v>
      </c>
      <c r="AL2241" s="51" t="str">
        <f aca="false">"*"&amp;IF(AND(A2241="EU",AK2241=2035),0.93,IF(AND(A2241="EU",AK2241=2050),0.9,IF(AND(A2241="USA",AK2241=2035),0.92,IF(AND(A2241="USA",AK2241=2050),0.89,IF(AND(A2241="Japan",AK2241=2035),0.92,IF(AND(A2241="Japan",AK2241=2050),0.89,IF(AND(A2241="Russia",AK2241=2035),0.91,IF(AND(A2241="Russia",AK2241=2050),0.86,IF(AND(A2241="China",AK2241=2035),0.91,IF(AND(A2241="China",AK2241=2050),0.87,IF(AND(A2241="India",AK2241=2035),0.92,IF(AND(A2241="India",AK2241=2050),0.87,IF(AND(A2241="Middle East",AK2241=2035),0.89,IF(AND(A2241="Middle East",AK2241=2050),0.84,IF(AND(A2241="Africa",AK2241=2035),0.9,IF(AND(A2241="Africa",AK2241=2050),0.86,IF(AND(A2241="Brazil",AK2241=2035),0.93,IF(AND(A2241="Brazil",AK2241=2050),0.89,""))))))))))))))))))</f>
        <v>*0.89</v>
      </c>
      <c r="AM2241" s="51" t="str">
        <f aca="false">AM2240</f>
        <v>REZoning_Sol-Win</v>
      </c>
      <c r="AP2241" s="0" t="s">
        <v>3092</v>
      </c>
      <c r="AQ2241" s="0" t="s">
        <v>35</v>
      </c>
      <c r="AR2241" s="0" t="n">
        <v>2100</v>
      </c>
      <c r="AS2241" s="0" t="s">
        <v>914</v>
      </c>
      <c r="AT2241" s="0" t="s">
        <v>36</v>
      </c>
    </row>
    <row r="2242" customFormat="false" ht="28.5" hidden="false" customHeight="true" outlineLevel="0" collapsed="false">
      <c r="A2242" s="3" t="s">
        <v>76</v>
      </c>
      <c r="C2242" s="0" t="s">
        <v>3093</v>
      </c>
      <c r="D2242" s="50" t="s">
        <v>35</v>
      </c>
      <c r="E2242" s="0" t="n">
        <v>2035</v>
      </c>
      <c r="F2242" s="51" t="str">
        <f aca="false">"*"&amp;IF(AND(A2242="EU",E2242=2035),0.95,IF(AND(A2242="EU",E2242=2050),0.93,IF(AND(A2242="USA",E2242=2035),0.96,IF(AND(A2242="USA",E2242=2050),0.94,IF(AND(A2242="Japan",E2242=2035),0.94,IF(AND(A2242="Japan",E2242=2050),0.92,IF(AND(A2242="Russia",E2242=2035),0.95,IF(AND(A2242="Russia",E2242=2050),0.93,IF(AND(A2242="China",E2242=2035),0.94,IF(AND(A2242="China",E2242=2050),0.92,IF(AND(A2242="India",E2242=2035),0.95,IF(AND(A2242="India",E2242=2050),0.92,IF(AND(A2242="Middle East",E2242=2035),0.94,IF(AND(A2242="Middle East",E2242=2050),0.9,IF(AND(A2242="Africa",E2242=2035),0.94,IF(AND(A2242="Africa",E2242=2050),0.91,IF(AND(A2242="Brazil",E2242=2035),0.95,IF(AND(A2242="Brazil",E2242=2050),0.92,""))))))))))))))))))</f>
        <v>*0.96</v>
      </c>
      <c r="H2242" s="0" t="s">
        <v>3093</v>
      </c>
      <c r="I2242" s="50" t="s">
        <v>35</v>
      </c>
      <c r="J2242" s="0" t="n">
        <v>2050</v>
      </c>
      <c r="K2242" s="48" t="str">
        <f aca="false">"*"&amp;IF(AND(A2242="EU",J2242=2035),0.95,IF(AND(A2242="EU",J2242=2050),0.93,IF(AND(A2242="USA",J2242=2035),0.96,IF(AND(A2242="USA",J2242=2050),0.94,IF(AND(A2242="Japan",J2242=2035),0.94,IF(AND(A2242="Japan",J2242=2050),0.92,IF(AND(A2242="Russia",J2242=2035),0.95,IF(AND(A2242="Russia",J2242=2050),0.93,IF(AND(A2242="China",J2242=2035),0.94,IF(AND(A2242="China",J2242=2050),0.92,IF(AND(A2242="India",J2242=2035),0.95,IF(AND(A2242="India",J2242=2050),0.92,IF(AND(A2242="Middle East",J2242=2035),0.94,IF(AND(A2242="Middle East",J2242=2050),0.9,IF(AND(A2242="Africa",J2242=2035),0.94,IF(AND(A2242="Africa",J2242=2050),0.91,IF(AND(A2242="Brazil",J2242=2035),0.95,IF(AND(A2242="Brazil",J2242=2050),0.92,""))))))))))))))))))</f>
        <v>*0.94</v>
      </c>
      <c r="P2242" s="41" t="s">
        <v>3093</v>
      </c>
      <c r="Q2242" s="52" t="s">
        <v>35</v>
      </c>
      <c r="R2242" s="41" t="n">
        <v>2035</v>
      </c>
      <c r="S2242" s="53" t="str">
        <f aca="false">"*"&amp;IF(AND(A2242="EU",R2242=2035),0.95,IF(AND(A2242="EU",R2242=2050),0.93,IF(AND(A2242="USA",R2242=2035),0.96,IF(AND(A2242="USA",R2242=2050),0.93,IF(AND(A2242="Japan",R2242=2035),0.94,IF(AND(A2242="Japan",R2242=2050),0.92,IF(AND(A2242="Russia",R2242=2035),0.95,IF(AND(A2242="Russia",R2242=2050),0.91,IF(AND(A2242="China",R2242=2035),0.93,IF(AND(A2242="China",R2242=2050),0.92,IF(AND(A2242="India",R2242=2035),0.94,IF(AND(A2242="India",R2242=2050),0.91,IF(AND(A2242="Middle East",R2242=2035),0.92,IF(AND(A2242="Middle East",R2242=2050),0.89,IF(AND(A2242="Africa",R2242=2035),0.93,IF(AND(A2242="Africa",R2242=2050),0.9,IF(AND(A2242="Brazil",R2242=2035),0.95,IF(AND(A2242="Brazil",R2242=2050),0.92,""))))))))))))))))))</f>
        <v>*0.96</v>
      </c>
      <c r="U2242" s="41" t="s">
        <v>3093</v>
      </c>
      <c r="V2242" s="52" t="s">
        <v>35</v>
      </c>
      <c r="W2242" s="41" t="n">
        <v>2050</v>
      </c>
      <c r="X2242" s="53" t="str">
        <f aca="false">"*"&amp;IF(AND(A2242="EU",W2242=2035),0.95,IF(AND(A2242="EU",W2242=2050),0.93,IF(AND(A2242="USA",W2242=2035),0.96,IF(AND(A2242="USA",W2242=2050),0.93,IF(AND(A2242="Japan",W2242=2035),0.94,IF(AND(A2242="Japan",W2242=2050),0.92,IF(AND(A2242="Russia",W2242=2035),0.95,IF(AND(A2242="Russia",W2242=2050),0.91,IF(AND(A2242="China",W2242=2035),0.93,IF(AND(A2242="China",W2242=2050),0.92,IF(AND(A2242="India",W2242=2035),0.94,IF(AND(A2242="India",W2242=2050),0.91,IF(AND(A2242="Middle East",W2242=2035),0.92,IF(AND(A2242="Middle East",W2242=2050),0.89,IF(AND(A2242="Africa",W2242=2035),0.93,IF(AND(A2242="Africa",W2242=2050),0.9,IF(AND(A2242="Brazil",W2242=2035),0.95,IF(AND(A2242="Brazil",W2242=2050),0.92,""))))))))))))))))))</f>
        <v>*0.93</v>
      </c>
      <c r="AC2242" s="0" t="s">
        <v>3093</v>
      </c>
      <c r="AD2242" s="50" t="s">
        <v>35</v>
      </c>
      <c r="AE2242" s="0" t="n">
        <v>2035</v>
      </c>
      <c r="AF2242" s="51" t="str">
        <f aca="false">"*"&amp;IF(AND(A2242="EU",AE2242=2035),0.93,IF(AND(A2242="EU",AE2242=2050),0.9,IF(AND(A2242="USA",AE2242=2035),0.92,IF(AND(A2242="USA",AE2242=2050),0.89,IF(AND(A2242="Japan",AE2242=2035),0.92,IF(AND(A2242="Japan",AE2242=2050),0.89,IF(AND(A2242="Russia",AE2242=2035),0.91,IF(AND(A2242="Russia",AE2242=2050),0.86,IF(AND(A2242="China",AE2242=2035),0.91,IF(AND(A2242="China",AE2242=2050),0.87,IF(AND(A2242="India",AE2242=2035),0.92,IF(AND(A2242="India",AE2242=2050),0.87,IF(AND(A2242="Middle East",AE2242=2035),0.89,IF(AND(A2242="Middle East",AE2242=2050),0.84,IF(AND(A2242="Africa",AE2242=2035),0.9,IF(AND(A2242="Africa",AE2242=2050),0.86,IF(AND(A2242="Brazil",AE2242=2035),0.93,IF(AND(A2242="Brazil",AE2242=2050),0.89,""))))))))))))))))))</f>
        <v>*0.92</v>
      </c>
      <c r="AG2242" s="51" t="str">
        <f aca="false">AG2241</f>
        <v>REZoning_Sol-Win</v>
      </c>
      <c r="AI2242" s="0" t="s">
        <v>3093</v>
      </c>
      <c r="AJ2242" s="50" t="s">
        <v>35</v>
      </c>
      <c r="AK2242" s="0" t="n">
        <v>2050</v>
      </c>
      <c r="AL2242" s="51" t="str">
        <f aca="false">"*"&amp;IF(AND(A2242="EU",AK2242=2035),0.93,IF(AND(A2242="EU",AK2242=2050),0.9,IF(AND(A2242="USA",AK2242=2035),0.92,IF(AND(A2242="USA",AK2242=2050),0.89,IF(AND(A2242="Japan",AK2242=2035),0.92,IF(AND(A2242="Japan",AK2242=2050),0.89,IF(AND(A2242="Russia",AK2242=2035),0.91,IF(AND(A2242="Russia",AK2242=2050),0.86,IF(AND(A2242="China",AK2242=2035),0.91,IF(AND(A2242="China",AK2242=2050),0.87,IF(AND(A2242="India",AK2242=2035),0.92,IF(AND(A2242="India",AK2242=2050),0.87,IF(AND(A2242="Middle East",AK2242=2035),0.89,IF(AND(A2242="Middle East",AK2242=2050),0.84,IF(AND(A2242="Africa",AK2242=2035),0.9,IF(AND(A2242="Africa",AK2242=2050),0.86,IF(AND(A2242="Brazil",AK2242=2035),0.93,IF(AND(A2242="Brazil",AK2242=2050),0.89,""))))))))))))))))))</f>
        <v>*0.89</v>
      </c>
      <c r="AM2242" s="51" t="str">
        <f aca="false">AM2241</f>
        <v>REZoning_Sol-Win</v>
      </c>
      <c r="AP2242" s="0" t="s">
        <v>3093</v>
      </c>
      <c r="AQ2242" s="0" t="s">
        <v>35</v>
      </c>
      <c r="AR2242" s="0" t="n">
        <v>2100</v>
      </c>
      <c r="AS2242" s="0" t="s">
        <v>914</v>
      </c>
      <c r="AT2242" s="0" t="s">
        <v>36</v>
      </c>
    </row>
    <row r="2243" customFormat="false" ht="28.5" hidden="false" customHeight="true" outlineLevel="0" collapsed="false">
      <c r="A2243" s="3" t="s">
        <v>76</v>
      </c>
      <c r="C2243" s="0" t="s">
        <v>3094</v>
      </c>
      <c r="D2243" s="50" t="s">
        <v>35</v>
      </c>
      <c r="E2243" s="0" t="n">
        <v>2035</v>
      </c>
      <c r="F2243" s="51" t="str">
        <f aca="false">"*"&amp;IF(AND(A2243="EU",E2243=2035),0.95,IF(AND(A2243="EU",E2243=2050),0.93,IF(AND(A2243="USA",E2243=2035),0.96,IF(AND(A2243="USA",E2243=2050),0.94,IF(AND(A2243="Japan",E2243=2035),0.94,IF(AND(A2243="Japan",E2243=2050),0.92,IF(AND(A2243="Russia",E2243=2035),0.95,IF(AND(A2243="Russia",E2243=2050),0.93,IF(AND(A2243="China",E2243=2035),0.94,IF(AND(A2243="China",E2243=2050),0.92,IF(AND(A2243="India",E2243=2035),0.95,IF(AND(A2243="India",E2243=2050),0.92,IF(AND(A2243="Middle East",E2243=2035),0.94,IF(AND(A2243="Middle East",E2243=2050),0.9,IF(AND(A2243="Africa",E2243=2035),0.94,IF(AND(A2243="Africa",E2243=2050),0.91,IF(AND(A2243="Brazil",E2243=2035),0.95,IF(AND(A2243="Brazil",E2243=2050),0.92,""))))))))))))))))))</f>
        <v>*0.96</v>
      </c>
      <c r="H2243" s="0" t="s">
        <v>3094</v>
      </c>
      <c r="I2243" s="50" t="s">
        <v>35</v>
      </c>
      <c r="J2243" s="0" t="n">
        <v>2050</v>
      </c>
      <c r="K2243" s="48" t="str">
        <f aca="false">"*"&amp;IF(AND(A2243="EU",J2243=2035),0.95,IF(AND(A2243="EU",J2243=2050),0.93,IF(AND(A2243="USA",J2243=2035),0.96,IF(AND(A2243="USA",J2243=2050),0.94,IF(AND(A2243="Japan",J2243=2035),0.94,IF(AND(A2243="Japan",J2243=2050),0.92,IF(AND(A2243="Russia",J2243=2035),0.95,IF(AND(A2243="Russia",J2243=2050),0.93,IF(AND(A2243="China",J2243=2035),0.94,IF(AND(A2243="China",J2243=2050),0.92,IF(AND(A2243="India",J2243=2035),0.95,IF(AND(A2243="India",J2243=2050),0.92,IF(AND(A2243="Middle East",J2243=2035),0.94,IF(AND(A2243="Middle East",J2243=2050),0.9,IF(AND(A2243="Africa",J2243=2035),0.94,IF(AND(A2243="Africa",J2243=2050),0.91,IF(AND(A2243="Brazil",J2243=2035),0.95,IF(AND(A2243="Brazil",J2243=2050),0.92,""))))))))))))))))))</f>
        <v>*0.94</v>
      </c>
      <c r="P2243" s="41" t="s">
        <v>3094</v>
      </c>
      <c r="Q2243" s="52" t="s">
        <v>35</v>
      </c>
      <c r="R2243" s="41" t="n">
        <v>2035</v>
      </c>
      <c r="S2243" s="53" t="str">
        <f aca="false">"*"&amp;IF(AND(A2243="EU",R2243=2035),0.95,IF(AND(A2243="EU",R2243=2050),0.93,IF(AND(A2243="USA",R2243=2035),0.96,IF(AND(A2243="USA",R2243=2050),0.93,IF(AND(A2243="Japan",R2243=2035),0.94,IF(AND(A2243="Japan",R2243=2050),0.92,IF(AND(A2243="Russia",R2243=2035),0.95,IF(AND(A2243="Russia",R2243=2050),0.91,IF(AND(A2243="China",R2243=2035),0.93,IF(AND(A2243="China",R2243=2050),0.92,IF(AND(A2243="India",R2243=2035),0.94,IF(AND(A2243="India",R2243=2050),0.91,IF(AND(A2243="Middle East",R2243=2035),0.92,IF(AND(A2243="Middle East",R2243=2050),0.89,IF(AND(A2243="Africa",R2243=2035),0.93,IF(AND(A2243="Africa",R2243=2050),0.9,IF(AND(A2243="Brazil",R2243=2035),0.95,IF(AND(A2243="Brazil",R2243=2050),0.92,""))))))))))))))))))</f>
        <v>*0.96</v>
      </c>
      <c r="U2243" s="41" t="s">
        <v>3094</v>
      </c>
      <c r="V2243" s="52" t="s">
        <v>35</v>
      </c>
      <c r="W2243" s="41" t="n">
        <v>2050</v>
      </c>
      <c r="X2243" s="53" t="str">
        <f aca="false">"*"&amp;IF(AND(A2243="EU",W2243=2035),0.95,IF(AND(A2243="EU",W2243=2050),0.93,IF(AND(A2243="USA",W2243=2035),0.96,IF(AND(A2243="USA",W2243=2050),0.93,IF(AND(A2243="Japan",W2243=2035),0.94,IF(AND(A2243="Japan",W2243=2050),0.92,IF(AND(A2243="Russia",W2243=2035),0.95,IF(AND(A2243="Russia",W2243=2050),0.91,IF(AND(A2243="China",W2243=2035),0.93,IF(AND(A2243="China",W2243=2050),0.92,IF(AND(A2243="India",W2243=2035),0.94,IF(AND(A2243="India",W2243=2050),0.91,IF(AND(A2243="Middle East",W2243=2035),0.92,IF(AND(A2243="Middle East",W2243=2050),0.89,IF(AND(A2243="Africa",W2243=2035),0.93,IF(AND(A2243="Africa",W2243=2050),0.9,IF(AND(A2243="Brazil",W2243=2035),0.95,IF(AND(A2243="Brazil",W2243=2050),0.92,""))))))))))))))))))</f>
        <v>*0.93</v>
      </c>
      <c r="AC2243" s="0" t="s">
        <v>3094</v>
      </c>
      <c r="AD2243" s="50" t="s">
        <v>35</v>
      </c>
      <c r="AE2243" s="0" t="n">
        <v>2035</v>
      </c>
      <c r="AF2243" s="51" t="str">
        <f aca="false">"*"&amp;IF(AND(A2243="EU",AE2243=2035),0.93,IF(AND(A2243="EU",AE2243=2050),0.9,IF(AND(A2243="USA",AE2243=2035),0.92,IF(AND(A2243="USA",AE2243=2050),0.89,IF(AND(A2243="Japan",AE2243=2035),0.92,IF(AND(A2243="Japan",AE2243=2050),0.89,IF(AND(A2243="Russia",AE2243=2035),0.91,IF(AND(A2243="Russia",AE2243=2050),0.86,IF(AND(A2243="China",AE2243=2035),0.91,IF(AND(A2243="China",AE2243=2050),0.87,IF(AND(A2243="India",AE2243=2035),0.92,IF(AND(A2243="India",AE2243=2050),0.87,IF(AND(A2243="Middle East",AE2243=2035),0.89,IF(AND(A2243="Middle East",AE2243=2050),0.84,IF(AND(A2243="Africa",AE2243=2035),0.9,IF(AND(A2243="Africa",AE2243=2050),0.86,IF(AND(A2243="Brazil",AE2243=2035),0.93,IF(AND(A2243="Brazil",AE2243=2050),0.89,""))))))))))))))))))</f>
        <v>*0.92</v>
      </c>
      <c r="AG2243" s="51" t="str">
        <f aca="false">AG2242</f>
        <v>REZoning_Sol-Win</v>
      </c>
      <c r="AI2243" s="0" t="s">
        <v>3094</v>
      </c>
      <c r="AJ2243" s="50" t="s">
        <v>35</v>
      </c>
      <c r="AK2243" s="0" t="n">
        <v>2050</v>
      </c>
      <c r="AL2243" s="51" t="str">
        <f aca="false">"*"&amp;IF(AND(A2243="EU",AK2243=2035),0.93,IF(AND(A2243="EU",AK2243=2050),0.9,IF(AND(A2243="USA",AK2243=2035),0.92,IF(AND(A2243="USA",AK2243=2050),0.89,IF(AND(A2243="Japan",AK2243=2035),0.92,IF(AND(A2243="Japan",AK2243=2050),0.89,IF(AND(A2243="Russia",AK2243=2035),0.91,IF(AND(A2243="Russia",AK2243=2050),0.86,IF(AND(A2243="China",AK2243=2035),0.91,IF(AND(A2243="China",AK2243=2050),0.87,IF(AND(A2243="India",AK2243=2035),0.92,IF(AND(A2243="India",AK2243=2050),0.87,IF(AND(A2243="Middle East",AK2243=2035),0.89,IF(AND(A2243="Middle East",AK2243=2050),0.84,IF(AND(A2243="Africa",AK2243=2035),0.9,IF(AND(A2243="Africa",AK2243=2050),0.86,IF(AND(A2243="Brazil",AK2243=2035),0.93,IF(AND(A2243="Brazil",AK2243=2050),0.89,""))))))))))))))))))</f>
        <v>*0.89</v>
      </c>
      <c r="AM2243" s="51" t="str">
        <f aca="false">AM2242</f>
        <v>REZoning_Sol-Win</v>
      </c>
      <c r="AP2243" s="0" t="s">
        <v>3094</v>
      </c>
      <c r="AQ2243" s="0" t="s">
        <v>35</v>
      </c>
      <c r="AR2243" s="0" t="n">
        <v>2100</v>
      </c>
      <c r="AS2243" s="0" t="s">
        <v>914</v>
      </c>
      <c r="AT2243" s="0" t="s">
        <v>36</v>
      </c>
    </row>
    <row r="2244" customFormat="false" ht="28.5" hidden="false" customHeight="true" outlineLevel="0" collapsed="false">
      <c r="A2244" s="3" t="s">
        <v>76</v>
      </c>
      <c r="C2244" s="0" t="s">
        <v>3095</v>
      </c>
      <c r="D2244" s="50" t="s">
        <v>35</v>
      </c>
      <c r="E2244" s="0" t="n">
        <v>2035</v>
      </c>
      <c r="F2244" s="51" t="str">
        <f aca="false">"*"&amp;IF(AND(A2244="EU",E2244=2035),0.95,IF(AND(A2244="EU",E2244=2050),0.93,IF(AND(A2244="USA",E2244=2035),0.96,IF(AND(A2244="USA",E2244=2050),0.94,IF(AND(A2244="Japan",E2244=2035),0.94,IF(AND(A2244="Japan",E2244=2050),0.92,IF(AND(A2244="Russia",E2244=2035),0.95,IF(AND(A2244="Russia",E2244=2050),0.93,IF(AND(A2244="China",E2244=2035),0.94,IF(AND(A2244="China",E2244=2050),0.92,IF(AND(A2244="India",E2244=2035),0.95,IF(AND(A2244="India",E2244=2050),0.92,IF(AND(A2244="Middle East",E2244=2035),0.94,IF(AND(A2244="Middle East",E2244=2050),0.9,IF(AND(A2244="Africa",E2244=2035),0.94,IF(AND(A2244="Africa",E2244=2050),0.91,IF(AND(A2244="Brazil",E2244=2035),0.95,IF(AND(A2244="Brazil",E2244=2050),0.92,""))))))))))))))))))</f>
        <v>*0.96</v>
      </c>
      <c r="H2244" s="0" t="s">
        <v>3095</v>
      </c>
      <c r="I2244" s="50" t="s">
        <v>35</v>
      </c>
      <c r="J2244" s="0" t="n">
        <v>2050</v>
      </c>
      <c r="K2244" s="48" t="str">
        <f aca="false">"*"&amp;IF(AND(A2244="EU",J2244=2035),0.95,IF(AND(A2244="EU",J2244=2050),0.93,IF(AND(A2244="USA",J2244=2035),0.96,IF(AND(A2244="USA",J2244=2050),0.94,IF(AND(A2244="Japan",J2244=2035),0.94,IF(AND(A2244="Japan",J2244=2050),0.92,IF(AND(A2244="Russia",J2244=2035),0.95,IF(AND(A2244="Russia",J2244=2050),0.93,IF(AND(A2244="China",J2244=2035),0.94,IF(AND(A2244="China",J2244=2050),0.92,IF(AND(A2244="India",J2244=2035),0.95,IF(AND(A2244="India",J2244=2050),0.92,IF(AND(A2244="Middle East",J2244=2035),0.94,IF(AND(A2244="Middle East",J2244=2050),0.9,IF(AND(A2244="Africa",J2244=2035),0.94,IF(AND(A2244="Africa",J2244=2050),0.91,IF(AND(A2244="Brazil",J2244=2035),0.95,IF(AND(A2244="Brazil",J2244=2050),0.92,""))))))))))))))))))</f>
        <v>*0.94</v>
      </c>
      <c r="P2244" s="41" t="s">
        <v>3095</v>
      </c>
      <c r="Q2244" s="52" t="s">
        <v>35</v>
      </c>
      <c r="R2244" s="41" t="n">
        <v>2035</v>
      </c>
      <c r="S2244" s="53" t="str">
        <f aca="false">"*"&amp;IF(AND(A2244="EU",R2244=2035),0.95,IF(AND(A2244="EU",R2244=2050),0.93,IF(AND(A2244="USA",R2244=2035),0.96,IF(AND(A2244="USA",R2244=2050),0.93,IF(AND(A2244="Japan",R2244=2035),0.94,IF(AND(A2244="Japan",R2244=2050),0.92,IF(AND(A2244="Russia",R2244=2035),0.95,IF(AND(A2244="Russia",R2244=2050),0.91,IF(AND(A2244="China",R2244=2035),0.93,IF(AND(A2244="China",R2244=2050),0.92,IF(AND(A2244="India",R2244=2035),0.94,IF(AND(A2244="India",R2244=2050),0.91,IF(AND(A2244="Middle East",R2244=2035),0.92,IF(AND(A2244="Middle East",R2244=2050),0.89,IF(AND(A2244="Africa",R2244=2035),0.93,IF(AND(A2244="Africa",R2244=2050),0.9,IF(AND(A2244="Brazil",R2244=2035),0.95,IF(AND(A2244="Brazil",R2244=2050),0.92,""))))))))))))))))))</f>
        <v>*0.96</v>
      </c>
      <c r="U2244" s="41" t="s">
        <v>3095</v>
      </c>
      <c r="V2244" s="52" t="s">
        <v>35</v>
      </c>
      <c r="W2244" s="41" t="n">
        <v>2050</v>
      </c>
      <c r="X2244" s="53" t="str">
        <f aca="false">"*"&amp;IF(AND(A2244="EU",W2244=2035),0.95,IF(AND(A2244="EU",W2244=2050),0.93,IF(AND(A2244="USA",W2244=2035),0.96,IF(AND(A2244="USA",W2244=2050),0.93,IF(AND(A2244="Japan",W2244=2035),0.94,IF(AND(A2244="Japan",W2244=2050),0.92,IF(AND(A2244="Russia",W2244=2035),0.95,IF(AND(A2244="Russia",W2244=2050),0.91,IF(AND(A2244="China",W2244=2035),0.93,IF(AND(A2244="China",W2244=2050),0.92,IF(AND(A2244="India",W2244=2035),0.94,IF(AND(A2244="India",W2244=2050),0.91,IF(AND(A2244="Middle East",W2244=2035),0.92,IF(AND(A2244="Middle East",W2244=2050),0.89,IF(AND(A2244="Africa",W2244=2035),0.93,IF(AND(A2244="Africa",W2244=2050),0.9,IF(AND(A2244="Brazil",W2244=2035),0.95,IF(AND(A2244="Brazil",W2244=2050),0.92,""))))))))))))))))))</f>
        <v>*0.93</v>
      </c>
      <c r="AC2244" s="0" t="s">
        <v>3095</v>
      </c>
      <c r="AD2244" s="50" t="s">
        <v>35</v>
      </c>
      <c r="AE2244" s="0" t="n">
        <v>2035</v>
      </c>
      <c r="AF2244" s="51" t="str">
        <f aca="false">"*"&amp;IF(AND(A2244="EU",AE2244=2035),0.93,IF(AND(A2244="EU",AE2244=2050),0.9,IF(AND(A2244="USA",AE2244=2035),0.92,IF(AND(A2244="USA",AE2244=2050),0.89,IF(AND(A2244="Japan",AE2244=2035),0.92,IF(AND(A2244="Japan",AE2244=2050),0.89,IF(AND(A2244="Russia",AE2244=2035),0.91,IF(AND(A2244="Russia",AE2244=2050),0.86,IF(AND(A2244="China",AE2244=2035),0.91,IF(AND(A2244="China",AE2244=2050),0.87,IF(AND(A2244="India",AE2244=2035),0.92,IF(AND(A2244="India",AE2244=2050),0.87,IF(AND(A2244="Middle East",AE2244=2035),0.89,IF(AND(A2244="Middle East",AE2244=2050),0.84,IF(AND(A2244="Africa",AE2244=2035),0.9,IF(AND(A2244="Africa",AE2244=2050),0.86,IF(AND(A2244="Brazil",AE2244=2035),0.93,IF(AND(A2244="Brazil",AE2244=2050),0.89,""))))))))))))))))))</f>
        <v>*0.92</v>
      </c>
      <c r="AG2244" s="51" t="str">
        <f aca="false">AG2243</f>
        <v>REZoning_Sol-Win</v>
      </c>
      <c r="AI2244" s="0" t="s">
        <v>3095</v>
      </c>
      <c r="AJ2244" s="50" t="s">
        <v>35</v>
      </c>
      <c r="AK2244" s="0" t="n">
        <v>2050</v>
      </c>
      <c r="AL2244" s="51" t="str">
        <f aca="false">"*"&amp;IF(AND(A2244="EU",AK2244=2035),0.93,IF(AND(A2244="EU",AK2244=2050),0.9,IF(AND(A2244="USA",AK2244=2035),0.92,IF(AND(A2244="USA",AK2244=2050),0.89,IF(AND(A2244="Japan",AK2244=2035),0.92,IF(AND(A2244="Japan",AK2244=2050),0.89,IF(AND(A2244="Russia",AK2244=2035),0.91,IF(AND(A2244="Russia",AK2244=2050),0.86,IF(AND(A2244="China",AK2244=2035),0.91,IF(AND(A2244="China",AK2244=2050),0.87,IF(AND(A2244="India",AK2244=2035),0.92,IF(AND(A2244="India",AK2244=2050),0.87,IF(AND(A2244="Middle East",AK2244=2035),0.89,IF(AND(A2244="Middle East",AK2244=2050),0.84,IF(AND(A2244="Africa",AK2244=2035),0.9,IF(AND(A2244="Africa",AK2244=2050),0.86,IF(AND(A2244="Brazil",AK2244=2035),0.93,IF(AND(A2244="Brazil",AK2244=2050),0.89,""))))))))))))))))))</f>
        <v>*0.89</v>
      </c>
      <c r="AM2244" s="51" t="str">
        <f aca="false">AM2243</f>
        <v>REZoning_Sol-Win</v>
      </c>
      <c r="AP2244" s="0" t="s">
        <v>3095</v>
      </c>
      <c r="AQ2244" s="0" t="s">
        <v>35</v>
      </c>
      <c r="AR2244" s="0" t="n">
        <v>2100</v>
      </c>
      <c r="AS2244" s="0" t="s">
        <v>914</v>
      </c>
      <c r="AT2244" s="0" t="s">
        <v>36</v>
      </c>
    </row>
    <row r="2245" customFormat="false" ht="28.5" hidden="false" customHeight="true" outlineLevel="0" collapsed="false">
      <c r="A2245" s="3" t="s">
        <v>76</v>
      </c>
      <c r="C2245" s="0" t="s">
        <v>3096</v>
      </c>
      <c r="D2245" s="50" t="s">
        <v>35</v>
      </c>
      <c r="E2245" s="0" t="n">
        <v>2035</v>
      </c>
      <c r="F2245" s="51" t="str">
        <f aca="false">"*"&amp;IF(AND(A2245="EU",E2245=2035),0.95,IF(AND(A2245="EU",E2245=2050),0.93,IF(AND(A2245="USA",E2245=2035),0.96,IF(AND(A2245="USA",E2245=2050),0.94,IF(AND(A2245="Japan",E2245=2035),0.94,IF(AND(A2245="Japan",E2245=2050),0.92,IF(AND(A2245="Russia",E2245=2035),0.95,IF(AND(A2245="Russia",E2245=2050),0.93,IF(AND(A2245="China",E2245=2035),0.94,IF(AND(A2245="China",E2245=2050),0.92,IF(AND(A2245="India",E2245=2035),0.95,IF(AND(A2245="India",E2245=2050),0.92,IF(AND(A2245="Middle East",E2245=2035),0.94,IF(AND(A2245="Middle East",E2245=2050),0.9,IF(AND(A2245="Africa",E2245=2035),0.94,IF(AND(A2245="Africa",E2245=2050),0.91,IF(AND(A2245="Brazil",E2245=2035),0.95,IF(AND(A2245="Brazil",E2245=2050),0.92,""))))))))))))))))))</f>
        <v>*0.96</v>
      </c>
      <c r="H2245" s="0" t="s">
        <v>3096</v>
      </c>
      <c r="I2245" s="50" t="s">
        <v>35</v>
      </c>
      <c r="J2245" s="0" t="n">
        <v>2050</v>
      </c>
      <c r="K2245" s="48" t="str">
        <f aca="false">"*"&amp;IF(AND(A2245="EU",J2245=2035),0.95,IF(AND(A2245="EU",J2245=2050),0.93,IF(AND(A2245="USA",J2245=2035),0.96,IF(AND(A2245="USA",J2245=2050),0.94,IF(AND(A2245="Japan",J2245=2035),0.94,IF(AND(A2245="Japan",J2245=2050),0.92,IF(AND(A2245="Russia",J2245=2035),0.95,IF(AND(A2245="Russia",J2245=2050),0.93,IF(AND(A2245="China",J2245=2035),0.94,IF(AND(A2245="China",J2245=2050),0.92,IF(AND(A2245="India",J2245=2035),0.95,IF(AND(A2245="India",J2245=2050),0.92,IF(AND(A2245="Middle East",J2245=2035),0.94,IF(AND(A2245="Middle East",J2245=2050),0.9,IF(AND(A2245="Africa",J2245=2035),0.94,IF(AND(A2245="Africa",J2245=2050),0.91,IF(AND(A2245="Brazil",J2245=2035),0.95,IF(AND(A2245="Brazil",J2245=2050),0.92,""))))))))))))))))))</f>
        <v>*0.94</v>
      </c>
      <c r="P2245" s="41" t="s">
        <v>3096</v>
      </c>
      <c r="Q2245" s="52" t="s">
        <v>35</v>
      </c>
      <c r="R2245" s="41" t="n">
        <v>2035</v>
      </c>
      <c r="S2245" s="53" t="str">
        <f aca="false">"*"&amp;IF(AND(A2245="EU",R2245=2035),0.95,IF(AND(A2245="EU",R2245=2050),0.93,IF(AND(A2245="USA",R2245=2035),0.96,IF(AND(A2245="USA",R2245=2050),0.93,IF(AND(A2245="Japan",R2245=2035),0.94,IF(AND(A2245="Japan",R2245=2050),0.92,IF(AND(A2245="Russia",R2245=2035),0.95,IF(AND(A2245="Russia",R2245=2050),0.91,IF(AND(A2245="China",R2245=2035),0.93,IF(AND(A2245="China",R2245=2050),0.92,IF(AND(A2245="India",R2245=2035),0.94,IF(AND(A2245="India",R2245=2050),0.91,IF(AND(A2245="Middle East",R2245=2035),0.92,IF(AND(A2245="Middle East",R2245=2050),0.89,IF(AND(A2245="Africa",R2245=2035),0.93,IF(AND(A2245="Africa",R2245=2050),0.9,IF(AND(A2245="Brazil",R2245=2035),0.95,IF(AND(A2245="Brazil",R2245=2050),0.92,""))))))))))))))))))</f>
        <v>*0.96</v>
      </c>
      <c r="U2245" s="41" t="s">
        <v>3096</v>
      </c>
      <c r="V2245" s="52" t="s">
        <v>35</v>
      </c>
      <c r="W2245" s="41" t="n">
        <v>2050</v>
      </c>
      <c r="X2245" s="53" t="str">
        <f aca="false">"*"&amp;IF(AND(A2245="EU",W2245=2035),0.95,IF(AND(A2245="EU",W2245=2050),0.93,IF(AND(A2245="USA",W2245=2035),0.96,IF(AND(A2245="USA",W2245=2050),0.93,IF(AND(A2245="Japan",W2245=2035),0.94,IF(AND(A2245="Japan",W2245=2050),0.92,IF(AND(A2245="Russia",W2245=2035),0.95,IF(AND(A2245="Russia",W2245=2050),0.91,IF(AND(A2245="China",W2245=2035),0.93,IF(AND(A2245="China",W2245=2050),0.92,IF(AND(A2245="India",W2245=2035),0.94,IF(AND(A2245="India",W2245=2050),0.91,IF(AND(A2245="Middle East",W2245=2035),0.92,IF(AND(A2245="Middle East",W2245=2050),0.89,IF(AND(A2245="Africa",W2245=2035),0.93,IF(AND(A2245="Africa",W2245=2050),0.9,IF(AND(A2245="Brazil",W2245=2035),0.95,IF(AND(A2245="Brazil",W2245=2050),0.92,""))))))))))))))))))</f>
        <v>*0.93</v>
      </c>
      <c r="AC2245" s="0" t="s">
        <v>3096</v>
      </c>
      <c r="AD2245" s="50" t="s">
        <v>35</v>
      </c>
      <c r="AE2245" s="0" t="n">
        <v>2035</v>
      </c>
      <c r="AF2245" s="51" t="str">
        <f aca="false">"*"&amp;IF(AND(A2245="EU",AE2245=2035),0.93,IF(AND(A2245="EU",AE2245=2050),0.9,IF(AND(A2245="USA",AE2245=2035),0.92,IF(AND(A2245="USA",AE2245=2050),0.89,IF(AND(A2245="Japan",AE2245=2035),0.92,IF(AND(A2245="Japan",AE2245=2050),0.89,IF(AND(A2245="Russia",AE2245=2035),0.91,IF(AND(A2245="Russia",AE2245=2050),0.86,IF(AND(A2245="China",AE2245=2035),0.91,IF(AND(A2245="China",AE2245=2050),0.87,IF(AND(A2245="India",AE2245=2035),0.92,IF(AND(A2245="India",AE2245=2050),0.87,IF(AND(A2245="Middle East",AE2245=2035),0.89,IF(AND(A2245="Middle East",AE2245=2050),0.84,IF(AND(A2245="Africa",AE2245=2035),0.9,IF(AND(A2245="Africa",AE2245=2050),0.86,IF(AND(A2245="Brazil",AE2245=2035),0.93,IF(AND(A2245="Brazil",AE2245=2050),0.89,""))))))))))))))))))</f>
        <v>*0.92</v>
      </c>
      <c r="AG2245" s="51" t="str">
        <f aca="false">AG2244</f>
        <v>REZoning_Sol-Win</v>
      </c>
      <c r="AI2245" s="0" t="s">
        <v>3096</v>
      </c>
      <c r="AJ2245" s="50" t="s">
        <v>35</v>
      </c>
      <c r="AK2245" s="0" t="n">
        <v>2050</v>
      </c>
      <c r="AL2245" s="51" t="str">
        <f aca="false">"*"&amp;IF(AND(A2245="EU",AK2245=2035),0.93,IF(AND(A2245="EU",AK2245=2050),0.9,IF(AND(A2245="USA",AK2245=2035),0.92,IF(AND(A2245="USA",AK2245=2050),0.89,IF(AND(A2245="Japan",AK2245=2035),0.92,IF(AND(A2245="Japan",AK2245=2050),0.89,IF(AND(A2245="Russia",AK2245=2035),0.91,IF(AND(A2245="Russia",AK2245=2050),0.86,IF(AND(A2245="China",AK2245=2035),0.91,IF(AND(A2245="China",AK2245=2050),0.87,IF(AND(A2245="India",AK2245=2035),0.92,IF(AND(A2245="India",AK2245=2050),0.87,IF(AND(A2245="Middle East",AK2245=2035),0.89,IF(AND(A2245="Middle East",AK2245=2050),0.84,IF(AND(A2245="Africa",AK2245=2035),0.9,IF(AND(A2245="Africa",AK2245=2050),0.86,IF(AND(A2245="Brazil",AK2245=2035),0.93,IF(AND(A2245="Brazil",AK2245=2050),0.89,""))))))))))))))))))</f>
        <v>*0.89</v>
      </c>
      <c r="AM2245" s="51" t="str">
        <f aca="false">AM2244</f>
        <v>REZoning_Sol-Win</v>
      </c>
      <c r="AP2245" s="0" t="s">
        <v>3096</v>
      </c>
      <c r="AQ2245" s="0" t="s">
        <v>35</v>
      </c>
      <c r="AR2245" s="0" t="n">
        <v>2100</v>
      </c>
      <c r="AS2245" s="0" t="s">
        <v>914</v>
      </c>
      <c r="AT2245" s="0" t="s">
        <v>36</v>
      </c>
    </row>
    <row r="2246" customFormat="false" ht="28.5" hidden="false" customHeight="true" outlineLevel="0" collapsed="false">
      <c r="A2246" s="3" t="s">
        <v>76</v>
      </c>
      <c r="C2246" s="0" t="s">
        <v>3097</v>
      </c>
      <c r="D2246" s="50" t="s">
        <v>35</v>
      </c>
      <c r="E2246" s="0" t="n">
        <v>2035</v>
      </c>
      <c r="F2246" s="51" t="str">
        <f aca="false">"*"&amp;IF(AND(A2246="EU",E2246=2035),0.95,IF(AND(A2246="EU",E2246=2050),0.93,IF(AND(A2246="USA",E2246=2035),0.96,IF(AND(A2246="USA",E2246=2050),0.94,IF(AND(A2246="Japan",E2246=2035),0.94,IF(AND(A2246="Japan",E2246=2050),0.92,IF(AND(A2246="Russia",E2246=2035),0.95,IF(AND(A2246="Russia",E2246=2050),0.93,IF(AND(A2246="China",E2246=2035),0.94,IF(AND(A2246="China",E2246=2050),0.92,IF(AND(A2246="India",E2246=2035),0.95,IF(AND(A2246="India",E2246=2050),0.92,IF(AND(A2246="Middle East",E2246=2035),0.94,IF(AND(A2246="Middle East",E2246=2050),0.9,IF(AND(A2246="Africa",E2246=2035),0.94,IF(AND(A2246="Africa",E2246=2050),0.91,IF(AND(A2246="Brazil",E2246=2035),0.95,IF(AND(A2246="Brazil",E2246=2050),0.92,""))))))))))))))))))</f>
        <v>*0.96</v>
      </c>
      <c r="H2246" s="0" t="s">
        <v>3097</v>
      </c>
      <c r="I2246" s="50" t="s">
        <v>35</v>
      </c>
      <c r="J2246" s="0" t="n">
        <v>2050</v>
      </c>
      <c r="K2246" s="48" t="str">
        <f aca="false">"*"&amp;IF(AND(A2246="EU",J2246=2035),0.95,IF(AND(A2246="EU",J2246=2050),0.93,IF(AND(A2246="USA",J2246=2035),0.96,IF(AND(A2246="USA",J2246=2050),0.94,IF(AND(A2246="Japan",J2246=2035),0.94,IF(AND(A2246="Japan",J2246=2050),0.92,IF(AND(A2246="Russia",J2246=2035),0.95,IF(AND(A2246="Russia",J2246=2050),0.93,IF(AND(A2246="China",J2246=2035),0.94,IF(AND(A2246="China",J2246=2050),0.92,IF(AND(A2246="India",J2246=2035),0.95,IF(AND(A2246="India",J2246=2050),0.92,IF(AND(A2246="Middle East",J2246=2035),0.94,IF(AND(A2246="Middle East",J2246=2050),0.9,IF(AND(A2246="Africa",J2246=2035),0.94,IF(AND(A2246="Africa",J2246=2050),0.91,IF(AND(A2246="Brazil",J2246=2035),0.95,IF(AND(A2246="Brazil",J2246=2050),0.92,""))))))))))))))))))</f>
        <v>*0.94</v>
      </c>
      <c r="P2246" s="41" t="s">
        <v>3097</v>
      </c>
      <c r="Q2246" s="52" t="s">
        <v>35</v>
      </c>
      <c r="R2246" s="41" t="n">
        <v>2035</v>
      </c>
      <c r="S2246" s="53" t="str">
        <f aca="false">"*"&amp;IF(AND(A2246="EU",R2246=2035),0.95,IF(AND(A2246="EU",R2246=2050),0.93,IF(AND(A2246="USA",R2246=2035),0.96,IF(AND(A2246="USA",R2246=2050),0.93,IF(AND(A2246="Japan",R2246=2035),0.94,IF(AND(A2246="Japan",R2246=2050),0.92,IF(AND(A2246="Russia",R2246=2035),0.95,IF(AND(A2246="Russia",R2246=2050),0.91,IF(AND(A2246="China",R2246=2035),0.93,IF(AND(A2246="China",R2246=2050),0.92,IF(AND(A2246="India",R2246=2035),0.94,IF(AND(A2246="India",R2246=2050),0.91,IF(AND(A2246="Middle East",R2246=2035),0.92,IF(AND(A2246="Middle East",R2246=2050),0.89,IF(AND(A2246="Africa",R2246=2035),0.93,IF(AND(A2246="Africa",R2246=2050),0.9,IF(AND(A2246="Brazil",R2246=2035),0.95,IF(AND(A2246="Brazil",R2246=2050),0.92,""))))))))))))))))))</f>
        <v>*0.96</v>
      </c>
      <c r="U2246" s="41" t="s">
        <v>3097</v>
      </c>
      <c r="V2246" s="52" t="s">
        <v>35</v>
      </c>
      <c r="W2246" s="41" t="n">
        <v>2050</v>
      </c>
      <c r="X2246" s="53" t="str">
        <f aca="false">"*"&amp;IF(AND(A2246="EU",W2246=2035),0.95,IF(AND(A2246="EU",W2246=2050),0.93,IF(AND(A2246="USA",W2246=2035),0.96,IF(AND(A2246="USA",W2246=2050),0.93,IF(AND(A2246="Japan",W2246=2035),0.94,IF(AND(A2246="Japan",W2246=2050),0.92,IF(AND(A2246="Russia",W2246=2035),0.95,IF(AND(A2246="Russia",W2246=2050),0.91,IF(AND(A2246="China",W2246=2035),0.93,IF(AND(A2246="China",W2246=2050),0.92,IF(AND(A2246="India",W2246=2035),0.94,IF(AND(A2246="India",W2246=2050),0.91,IF(AND(A2246="Middle East",W2246=2035),0.92,IF(AND(A2246="Middle East",W2246=2050),0.89,IF(AND(A2246="Africa",W2246=2035),0.93,IF(AND(A2246="Africa",W2246=2050),0.9,IF(AND(A2246="Brazil",W2246=2035),0.95,IF(AND(A2246="Brazil",W2246=2050),0.92,""))))))))))))))))))</f>
        <v>*0.93</v>
      </c>
      <c r="AC2246" s="0" t="s">
        <v>3097</v>
      </c>
      <c r="AD2246" s="50" t="s">
        <v>35</v>
      </c>
      <c r="AE2246" s="0" t="n">
        <v>2035</v>
      </c>
      <c r="AF2246" s="51" t="str">
        <f aca="false">"*"&amp;IF(AND(A2246="EU",AE2246=2035),0.93,IF(AND(A2246="EU",AE2246=2050),0.9,IF(AND(A2246="USA",AE2246=2035),0.92,IF(AND(A2246="USA",AE2246=2050),0.89,IF(AND(A2246="Japan",AE2246=2035),0.92,IF(AND(A2246="Japan",AE2246=2050),0.89,IF(AND(A2246="Russia",AE2246=2035),0.91,IF(AND(A2246="Russia",AE2246=2050),0.86,IF(AND(A2246="China",AE2246=2035),0.91,IF(AND(A2246="China",AE2246=2050),0.87,IF(AND(A2246="India",AE2246=2035),0.92,IF(AND(A2246="India",AE2246=2050),0.87,IF(AND(A2246="Middle East",AE2246=2035),0.89,IF(AND(A2246="Middle East",AE2246=2050),0.84,IF(AND(A2246="Africa",AE2246=2035),0.9,IF(AND(A2246="Africa",AE2246=2050),0.86,IF(AND(A2246="Brazil",AE2246=2035),0.93,IF(AND(A2246="Brazil",AE2246=2050),0.89,""))))))))))))))))))</f>
        <v>*0.92</v>
      </c>
      <c r="AG2246" s="51" t="str">
        <f aca="false">AG2245</f>
        <v>REZoning_Sol-Win</v>
      </c>
      <c r="AI2246" s="0" t="s">
        <v>3097</v>
      </c>
      <c r="AJ2246" s="50" t="s">
        <v>35</v>
      </c>
      <c r="AK2246" s="0" t="n">
        <v>2050</v>
      </c>
      <c r="AL2246" s="51" t="str">
        <f aca="false">"*"&amp;IF(AND(A2246="EU",AK2246=2035),0.93,IF(AND(A2246="EU",AK2246=2050),0.9,IF(AND(A2246="USA",AK2246=2035),0.92,IF(AND(A2246="USA",AK2246=2050),0.89,IF(AND(A2246="Japan",AK2246=2035),0.92,IF(AND(A2246="Japan",AK2246=2050),0.89,IF(AND(A2246="Russia",AK2246=2035),0.91,IF(AND(A2246="Russia",AK2246=2050),0.86,IF(AND(A2246="China",AK2246=2035),0.91,IF(AND(A2246="China",AK2246=2050),0.87,IF(AND(A2246="India",AK2246=2035),0.92,IF(AND(A2246="India",AK2246=2050),0.87,IF(AND(A2246="Middle East",AK2246=2035),0.89,IF(AND(A2246="Middle East",AK2246=2050),0.84,IF(AND(A2246="Africa",AK2246=2035),0.9,IF(AND(A2246="Africa",AK2246=2050),0.86,IF(AND(A2246="Brazil",AK2246=2035),0.93,IF(AND(A2246="Brazil",AK2246=2050),0.89,""))))))))))))))))))</f>
        <v>*0.89</v>
      </c>
      <c r="AM2246" s="51" t="str">
        <f aca="false">AM2245</f>
        <v>REZoning_Sol-Win</v>
      </c>
      <c r="AP2246" s="0" t="s">
        <v>3097</v>
      </c>
      <c r="AQ2246" s="0" t="s">
        <v>35</v>
      </c>
      <c r="AR2246" s="0" t="n">
        <v>2100</v>
      </c>
      <c r="AS2246" s="0" t="s">
        <v>914</v>
      </c>
      <c r="AT2246" s="0" t="s">
        <v>36</v>
      </c>
    </row>
    <row r="2247" customFormat="false" ht="28.5" hidden="false" customHeight="true" outlineLevel="0" collapsed="false">
      <c r="A2247" s="3" t="s">
        <v>76</v>
      </c>
      <c r="C2247" s="0" t="s">
        <v>3098</v>
      </c>
      <c r="D2247" s="50" t="s">
        <v>35</v>
      </c>
      <c r="E2247" s="0" t="n">
        <v>2035</v>
      </c>
      <c r="F2247" s="51" t="str">
        <f aca="false">"*"&amp;IF(AND(A2247="EU",E2247=2035),0.95,IF(AND(A2247="EU",E2247=2050),0.93,IF(AND(A2247="USA",E2247=2035),0.96,IF(AND(A2247="USA",E2247=2050),0.94,IF(AND(A2247="Japan",E2247=2035),0.94,IF(AND(A2247="Japan",E2247=2050),0.92,IF(AND(A2247="Russia",E2247=2035),0.95,IF(AND(A2247="Russia",E2247=2050),0.93,IF(AND(A2247="China",E2247=2035),0.94,IF(AND(A2247="China",E2247=2050),0.92,IF(AND(A2247="India",E2247=2035),0.95,IF(AND(A2247="India",E2247=2050),0.92,IF(AND(A2247="Middle East",E2247=2035),0.94,IF(AND(A2247="Middle East",E2247=2050),0.9,IF(AND(A2247="Africa",E2247=2035),0.94,IF(AND(A2247="Africa",E2247=2050),0.91,IF(AND(A2247="Brazil",E2247=2035),0.95,IF(AND(A2247="Brazil",E2247=2050),0.92,""))))))))))))))))))</f>
        <v>*0.96</v>
      </c>
      <c r="H2247" s="0" t="s">
        <v>3098</v>
      </c>
      <c r="I2247" s="50" t="s">
        <v>35</v>
      </c>
      <c r="J2247" s="0" t="n">
        <v>2050</v>
      </c>
      <c r="K2247" s="48" t="str">
        <f aca="false">"*"&amp;IF(AND(A2247="EU",J2247=2035),0.95,IF(AND(A2247="EU",J2247=2050),0.93,IF(AND(A2247="USA",J2247=2035),0.96,IF(AND(A2247="USA",J2247=2050),0.94,IF(AND(A2247="Japan",J2247=2035),0.94,IF(AND(A2247="Japan",J2247=2050),0.92,IF(AND(A2247="Russia",J2247=2035),0.95,IF(AND(A2247="Russia",J2247=2050),0.93,IF(AND(A2247="China",J2247=2035),0.94,IF(AND(A2247="China",J2247=2050),0.92,IF(AND(A2247="India",J2247=2035),0.95,IF(AND(A2247="India",J2247=2050),0.92,IF(AND(A2247="Middle East",J2247=2035),0.94,IF(AND(A2247="Middle East",J2247=2050),0.9,IF(AND(A2247="Africa",J2247=2035),0.94,IF(AND(A2247="Africa",J2247=2050),0.91,IF(AND(A2247="Brazil",J2247=2035),0.95,IF(AND(A2247="Brazil",J2247=2050),0.92,""))))))))))))))))))</f>
        <v>*0.94</v>
      </c>
      <c r="P2247" s="41" t="s">
        <v>3098</v>
      </c>
      <c r="Q2247" s="52" t="s">
        <v>35</v>
      </c>
      <c r="R2247" s="41" t="n">
        <v>2035</v>
      </c>
      <c r="S2247" s="53" t="str">
        <f aca="false">"*"&amp;IF(AND(A2247="EU",R2247=2035),0.95,IF(AND(A2247="EU",R2247=2050),0.93,IF(AND(A2247="USA",R2247=2035),0.96,IF(AND(A2247="USA",R2247=2050),0.93,IF(AND(A2247="Japan",R2247=2035),0.94,IF(AND(A2247="Japan",R2247=2050),0.92,IF(AND(A2247="Russia",R2247=2035),0.95,IF(AND(A2247="Russia",R2247=2050),0.91,IF(AND(A2247="China",R2247=2035),0.93,IF(AND(A2247="China",R2247=2050),0.92,IF(AND(A2247="India",R2247=2035),0.94,IF(AND(A2247="India",R2247=2050),0.91,IF(AND(A2247="Middle East",R2247=2035),0.92,IF(AND(A2247="Middle East",R2247=2050),0.89,IF(AND(A2247="Africa",R2247=2035),0.93,IF(AND(A2247="Africa",R2247=2050),0.9,IF(AND(A2247="Brazil",R2247=2035),0.95,IF(AND(A2247="Brazil",R2247=2050),0.92,""))))))))))))))))))</f>
        <v>*0.96</v>
      </c>
      <c r="U2247" s="41" t="s">
        <v>3098</v>
      </c>
      <c r="V2247" s="52" t="s">
        <v>35</v>
      </c>
      <c r="W2247" s="41" t="n">
        <v>2050</v>
      </c>
      <c r="X2247" s="53" t="str">
        <f aca="false">"*"&amp;IF(AND(A2247="EU",W2247=2035),0.95,IF(AND(A2247="EU",W2247=2050),0.93,IF(AND(A2247="USA",W2247=2035),0.96,IF(AND(A2247="USA",W2247=2050),0.93,IF(AND(A2247="Japan",W2247=2035),0.94,IF(AND(A2247="Japan",W2247=2050),0.92,IF(AND(A2247="Russia",W2247=2035),0.95,IF(AND(A2247="Russia",W2247=2050),0.91,IF(AND(A2247="China",W2247=2035),0.93,IF(AND(A2247="China",W2247=2050),0.92,IF(AND(A2247="India",W2247=2035),0.94,IF(AND(A2247="India",W2247=2050),0.91,IF(AND(A2247="Middle East",W2247=2035),0.92,IF(AND(A2247="Middle East",W2247=2050),0.89,IF(AND(A2247="Africa",W2247=2035),0.93,IF(AND(A2247="Africa",W2247=2050),0.9,IF(AND(A2247="Brazil",W2247=2035),0.95,IF(AND(A2247="Brazil",W2247=2050),0.92,""))))))))))))))))))</f>
        <v>*0.93</v>
      </c>
      <c r="AC2247" s="0" t="s">
        <v>3098</v>
      </c>
      <c r="AD2247" s="50" t="s">
        <v>35</v>
      </c>
      <c r="AE2247" s="0" t="n">
        <v>2035</v>
      </c>
      <c r="AF2247" s="51" t="str">
        <f aca="false">"*"&amp;IF(AND(A2247="EU",AE2247=2035),0.93,IF(AND(A2247="EU",AE2247=2050),0.9,IF(AND(A2247="USA",AE2247=2035),0.92,IF(AND(A2247="USA",AE2247=2050),0.89,IF(AND(A2247="Japan",AE2247=2035),0.92,IF(AND(A2247="Japan",AE2247=2050),0.89,IF(AND(A2247="Russia",AE2247=2035),0.91,IF(AND(A2247="Russia",AE2247=2050),0.86,IF(AND(A2247="China",AE2247=2035),0.91,IF(AND(A2247="China",AE2247=2050),0.87,IF(AND(A2247="India",AE2247=2035),0.92,IF(AND(A2247="India",AE2247=2050),0.87,IF(AND(A2247="Middle East",AE2247=2035),0.89,IF(AND(A2247="Middle East",AE2247=2050),0.84,IF(AND(A2247="Africa",AE2247=2035),0.9,IF(AND(A2247="Africa",AE2247=2050),0.86,IF(AND(A2247="Brazil",AE2247=2035),0.93,IF(AND(A2247="Brazil",AE2247=2050),0.89,""))))))))))))))))))</f>
        <v>*0.92</v>
      </c>
      <c r="AG2247" s="51" t="str">
        <f aca="false">AG2246</f>
        <v>REZoning_Sol-Win</v>
      </c>
      <c r="AI2247" s="0" t="s">
        <v>3098</v>
      </c>
      <c r="AJ2247" s="50" t="s">
        <v>35</v>
      </c>
      <c r="AK2247" s="0" t="n">
        <v>2050</v>
      </c>
      <c r="AL2247" s="51" t="str">
        <f aca="false">"*"&amp;IF(AND(A2247="EU",AK2247=2035),0.93,IF(AND(A2247="EU",AK2247=2050),0.9,IF(AND(A2247="USA",AK2247=2035),0.92,IF(AND(A2247="USA",AK2247=2050),0.89,IF(AND(A2247="Japan",AK2247=2035),0.92,IF(AND(A2247="Japan",AK2247=2050),0.89,IF(AND(A2247="Russia",AK2247=2035),0.91,IF(AND(A2247="Russia",AK2247=2050),0.86,IF(AND(A2247="China",AK2247=2035),0.91,IF(AND(A2247="China",AK2247=2050),0.87,IF(AND(A2247="India",AK2247=2035),0.92,IF(AND(A2247="India",AK2247=2050),0.87,IF(AND(A2247="Middle East",AK2247=2035),0.89,IF(AND(A2247="Middle East",AK2247=2050),0.84,IF(AND(A2247="Africa",AK2247=2035),0.9,IF(AND(A2247="Africa",AK2247=2050),0.86,IF(AND(A2247="Brazil",AK2247=2035),0.93,IF(AND(A2247="Brazil",AK2247=2050),0.89,""))))))))))))))))))</f>
        <v>*0.89</v>
      </c>
      <c r="AM2247" s="51" t="str">
        <f aca="false">AM2246</f>
        <v>REZoning_Sol-Win</v>
      </c>
      <c r="AP2247" s="0" t="s">
        <v>3098</v>
      </c>
      <c r="AQ2247" s="0" t="s">
        <v>35</v>
      </c>
      <c r="AR2247" s="0" t="n">
        <v>2100</v>
      </c>
      <c r="AS2247" s="0" t="s">
        <v>914</v>
      </c>
      <c r="AT2247" s="0" t="s">
        <v>36</v>
      </c>
    </row>
    <row r="2248" customFormat="false" ht="28.5" hidden="false" customHeight="true" outlineLevel="0" collapsed="false">
      <c r="A2248" s="3" t="s">
        <v>76</v>
      </c>
      <c r="C2248" s="0" t="s">
        <v>3099</v>
      </c>
      <c r="D2248" s="50" t="s">
        <v>35</v>
      </c>
      <c r="E2248" s="0" t="n">
        <v>2035</v>
      </c>
      <c r="F2248" s="51" t="str">
        <f aca="false">"*"&amp;IF(AND(A2248="EU",E2248=2035),0.95,IF(AND(A2248="EU",E2248=2050),0.93,IF(AND(A2248="USA",E2248=2035),0.96,IF(AND(A2248="USA",E2248=2050),0.94,IF(AND(A2248="Japan",E2248=2035),0.94,IF(AND(A2248="Japan",E2248=2050),0.92,IF(AND(A2248="Russia",E2248=2035),0.95,IF(AND(A2248="Russia",E2248=2050),0.93,IF(AND(A2248="China",E2248=2035),0.94,IF(AND(A2248="China",E2248=2050),0.92,IF(AND(A2248="India",E2248=2035),0.95,IF(AND(A2248="India",E2248=2050),0.92,IF(AND(A2248="Middle East",E2248=2035),0.94,IF(AND(A2248="Middle East",E2248=2050),0.9,IF(AND(A2248="Africa",E2248=2035),0.94,IF(AND(A2248="Africa",E2248=2050),0.91,IF(AND(A2248="Brazil",E2248=2035),0.95,IF(AND(A2248="Brazil",E2248=2050),0.92,""))))))))))))))))))</f>
        <v>*0.96</v>
      </c>
      <c r="H2248" s="0" t="s">
        <v>3099</v>
      </c>
      <c r="I2248" s="50" t="s">
        <v>35</v>
      </c>
      <c r="J2248" s="0" t="n">
        <v>2050</v>
      </c>
      <c r="K2248" s="48" t="str">
        <f aca="false">"*"&amp;IF(AND(A2248="EU",J2248=2035),0.95,IF(AND(A2248="EU",J2248=2050),0.93,IF(AND(A2248="USA",J2248=2035),0.96,IF(AND(A2248="USA",J2248=2050),0.94,IF(AND(A2248="Japan",J2248=2035),0.94,IF(AND(A2248="Japan",J2248=2050),0.92,IF(AND(A2248="Russia",J2248=2035),0.95,IF(AND(A2248="Russia",J2248=2050),0.93,IF(AND(A2248="China",J2248=2035),0.94,IF(AND(A2248="China",J2248=2050),0.92,IF(AND(A2248="India",J2248=2035),0.95,IF(AND(A2248="India",J2248=2050),0.92,IF(AND(A2248="Middle East",J2248=2035),0.94,IF(AND(A2248="Middle East",J2248=2050),0.9,IF(AND(A2248="Africa",J2248=2035),0.94,IF(AND(A2248="Africa",J2248=2050),0.91,IF(AND(A2248="Brazil",J2248=2035),0.95,IF(AND(A2248="Brazil",J2248=2050),0.92,""))))))))))))))))))</f>
        <v>*0.94</v>
      </c>
      <c r="P2248" s="41" t="s">
        <v>3099</v>
      </c>
      <c r="Q2248" s="52" t="s">
        <v>35</v>
      </c>
      <c r="R2248" s="41" t="n">
        <v>2035</v>
      </c>
      <c r="S2248" s="53" t="str">
        <f aca="false">"*"&amp;IF(AND(A2248="EU",R2248=2035),0.95,IF(AND(A2248="EU",R2248=2050),0.93,IF(AND(A2248="USA",R2248=2035),0.96,IF(AND(A2248="USA",R2248=2050),0.93,IF(AND(A2248="Japan",R2248=2035),0.94,IF(AND(A2248="Japan",R2248=2050),0.92,IF(AND(A2248="Russia",R2248=2035),0.95,IF(AND(A2248="Russia",R2248=2050),0.91,IF(AND(A2248="China",R2248=2035),0.93,IF(AND(A2248="China",R2248=2050),0.92,IF(AND(A2248="India",R2248=2035),0.94,IF(AND(A2248="India",R2248=2050),0.91,IF(AND(A2248="Middle East",R2248=2035),0.92,IF(AND(A2248="Middle East",R2248=2050),0.89,IF(AND(A2248="Africa",R2248=2035),0.93,IF(AND(A2248="Africa",R2248=2050),0.9,IF(AND(A2248="Brazil",R2248=2035),0.95,IF(AND(A2248="Brazil",R2248=2050),0.92,""))))))))))))))))))</f>
        <v>*0.96</v>
      </c>
      <c r="U2248" s="41" t="s">
        <v>3099</v>
      </c>
      <c r="V2248" s="52" t="s">
        <v>35</v>
      </c>
      <c r="W2248" s="41" t="n">
        <v>2050</v>
      </c>
      <c r="X2248" s="53" t="str">
        <f aca="false">"*"&amp;IF(AND(A2248="EU",W2248=2035),0.95,IF(AND(A2248="EU",W2248=2050),0.93,IF(AND(A2248="USA",W2248=2035),0.96,IF(AND(A2248="USA",W2248=2050),0.93,IF(AND(A2248="Japan",W2248=2035),0.94,IF(AND(A2248="Japan",W2248=2050),0.92,IF(AND(A2248="Russia",W2248=2035),0.95,IF(AND(A2248="Russia",W2248=2050),0.91,IF(AND(A2248="China",W2248=2035),0.93,IF(AND(A2248="China",W2248=2050),0.92,IF(AND(A2248="India",W2248=2035),0.94,IF(AND(A2248="India",W2248=2050),0.91,IF(AND(A2248="Middle East",W2248=2035),0.92,IF(AND(A2248="Middle East",W2248=2050),0.89,IF(AND(A2248="Africa",W2248=2035),0.93,IF(AND(A2248="Africa",W2248=2050),0.9,IF(AND(A2248="Brazil",W2248=2035),0.95,IF(AND(A2248="Brazil",W2248=2050),0.92,""))))))))))))))))))</f>
        <v>*0.93</v>
      </c>
      <c r="AC2248" s="0" t="s">
        <v>3099</v>
      </c>
      <c r="AD2248" s="50" t="s">
        <v>35</v>
      </c>
      <c r="AE2248" s="0" t="n">
        <v>2035</v>
      </c>
      <c r="AF2248" s="51" t="str">
        <f aca="false">"*"&amp;IF(AND(A2248="EU",AE2248=2035),0.93,IF(AND(A2248="EU",AE2248=2050),0.9,IF(AND(A2248="USA",AE2248=2035),0.92,IF(AND(A2248="USA",AE2248=2050),0.89,IF(AND(A2248="Japan",AE2248=2035),0.92,IF(AND(A2248="Japan",AE2248=2050),0.89,IF(AND(A2248="Russia",AE2248=2035),0.91,IF(AND(A2248="Russia",AE2248=2050),0.86,IF(AND(A2248="China",AE2248=2035),0.91,IF(AND(A2248="China",AE2248=2050),0.87,IF(AND(A2248="India",AE2248=2035),0.92,IF(AND(A2248="India",AE2248=2050),0.87,IF(AND(A2248="Middle East",AE2248=2035),0.89,IF(AND(A2248="Middle East",AE2248=2050),0.84,IF(AND(A2248="Africa",AE2248=2035),0.9,IF(AND(A2248="Africa",AE2248=2050),0.86,IF(AND(A2248="Brazil",AE2248=2035),0.93,IF(AND(A2248="Brazil",AE2248=2050),0.89,""))))))))))))))))))</f>
        <v>*0.92</v>
      </c>
      <c r="AG2248" s="51" t="str">
        <f aca="false">AG2247</f>
        <v>REZoning_Sol-Win</v>
      </c>
      <c r="AI2248" s="0" t="s">
        <v>3099</v>
      </c>
      <c r="AJ2248" s="50" t="s">
        <v>35</v>
      </c>
      <c r="AK2248" s="0" t="n">
        <v>2050</v>
      </c>
      <c r="AL2248" s="51" t="str">
        <f aca="false">"*"&amp;IF(AND(A2248="EU",AK2248=2035),0.93,IF(AND(A2248="EU",AK2248=2050),0.9,IF(AND(A2248="USA",AK2248=2035),0.92,IF(AND(A2248="USA",AK2248=2050),0.89,IF(AND(A2248="Japan",AK2248=2035),0.92,IF(AND(A2248="Japan",AK2248=2050),0.89,IF(AND(A2248="Russia",AK2248=2035),0.91,IF(AND(A2248="Russia",AK2248=2050),0.86,IF(AND(A2248="China",AK2248=2035),0.91,IF(AND(A2248="China",AK2248=2050),0.87,IF(AND(A2248="India",AK2248=2035),0.92,IF(AND(A2248="India",AK2248=2050),0.87,IF(AND(A2248="Middle East",AK2248=2035),0.89,IF(AND(A2248="Middle East",AK2248=2050),0.84,IF(AND(A2248="Africa",AK2248=2035),0.9,IF(AND(A2248="Africa",AK2248=2050),0.86,IF(AND(A2248="Brazil",AK2248=2035),0.93,IF(AND(A2248="Brazil",AK2248=2050),0.89,""))))))))))))))))))</f>
        <v>*0.89</v>
      </c>
      <c r="AM2248" s="51" t="str">
        <f aca="false">AM2247</f>
        <v>REZoning_Sol-Win</v>
      </c>
      <c r="AP2248" s="0" t="s">
        <v>3099</v>
      </c>
      <c r="AQ2248" s="0" t="s">
        <v>35</v>
      </c>
      <c r="AR2248" s="0" t="n">
        <v>2100</v>
      </c>
      <c r="AS2248" s="0" t="s">
        <v>914</v>
      </c>
      <c r="AT2248" s="0" t="s">
        <v>36</v>
      </c>
    </row>
    <row r="2249" customFormat="false" ht="28.5" hidden="false" customHeight="true" outlineLevel="0" collapsed="false">
      <c r="A2249" s="3" t="s">
        <v>76</v>
      </c>
      <c r="C2249" s="0" t="s">
        <v>3100</v>
      </c>
      <c r="D2249" s="50" t="s">
        <v>35</v>
      </c>
      <c r="E2249" s="0" t="n">
        <v>2035</v>
      </c>
      <c r="F2249" s="51" t="str">
        <f aca="false">"*"&amp;IF(AND(A2249="EU",E2249=2035),0.95,IF(AND(A2249="EU",E2249=2050),0.93,IF(AND(A2249="USA",E2249=2035),0.96,IF(AND(A2249="USA",E2249=2050),0.94,IF(AND(A2249="Japan",E2249=2035),0.94,IF(AND(A2249="Japan",E2249=2050),0.92,IF(AND(A2249="Russia",E2249=2035),0.95,IF(AND(A2249="Russia",E2249=2050),0.93,IF(AND(A2249="China",E2249=2035),0.94,IF(AND(A2249="China",E2249=2050),0.92,IF(AND(A2249="India",E2249=2035),0.95,IF(AND(A2249="India",E2249=2050),0.92,IF(AND(A2249="Middle East",E2249=2035),0.94,IF(AND(A2249="Middle East",E2249=2050),0.9,IF(AND(A2249="Africa",E2249=2035),0.94,IF(AND(A2249="Africa",E2249=2050),0.91,IF(AND(A2249="Brazil",E2249=2035),0.95,IF(AND(A2249="Brazil",E2249=2050),0.92,""))))))))))))))))))</f>
        <v>*0.96</v>
      </c>
      <c r="H2249" s="0" t="s">
        <v>3100</v>
      </c>
      <c r="I2249" s="50" t="s">
        <v>35</v>
      </c>
      <c r="J2249" s="0" t="n">
        <v>2050</v>
      </c>
      <c r="K2249" s="48" t="str">
        <f aca="false">"*"&amp;IF(AND(A2249="EU",J2249=2035),0.95,IF(AND(A2249="EU",J2249=2050),0.93,IF(AND(A2249="USA",J2249=2035),0.96,IF(AND(A2249="USA",J2249=2050),0.94,IF(AND(A2249="Japan",J2249=2035),0.94,IF(AND(A2249="Japan",J2249=2050),0.92,IF(AND(A2249="Russia",J2249=2035),0.95,IF(AND(A2249="Russia",J2249=2050),0.93,IF(AND(A2249="China",J2249=2035),0.94,IF(AND(A2249="China",J2249=2050),0.92,IF(AND(A2249="India",J2249=2035),0.95,IF(AND(A2249="India",J2249=2050),0.92,IF(AND(A2249="Middle East",J2249=2035),0.94,IF(AND(A2249="Middle East",J2249=2050),0.9,IF(AND(A2249="Africa",J2249=2035),0.94,IF(AND(A2249="Africa",J2249=2050),0.91,IF(AND(A2249="Brazil",J2249=2035),0.95,IF(AND(A2249="Brazil",J2249=2050),0.92,""))))))))))))))))))</f>
        <v>*0.94</v>
      </c>
      <c r="P2249" s="41" t="s">
        <v>3100</v>
      </c>
      <c r="Q2249" s="52" t="s">
        <v>35</v>
      </c>
      <c r="R2249" s="41" t="n">
        <v>2035</v>
      </c>
      <c r="S2249" s="53" t="str">
        <f aca="false">"*"&amp;IF(AND(A2249="EU",R2249=2035),0.95,IF(AND(A2249="EU",R2249=2050),0.93,IF(AND(A2249="USA",R2249=2035),0.96,IF(AND(A2249="USA",R2249=2050),0.93,IF(AND(A2249="Japan",R2249=2035),0.94,IF(AND(A2249="Japan",R2249=2050),0.92,IF(AND(A2249="Russia",R2249=2035),0.95,IF(AND(A2249="Russia",R2249=2050),0.91,IF(AND(A2249="China",R2249=2035),0.93,IF(AND(A2249="China",R2249=2050),0.92,IF(AND(A2249="India",R2249=2035),0.94,IF(AND(A2249="India",R2249=2050),0.91,IF(AND(A2249="Middle East",R2249=2035),0.92,IF(AND(A2249="Middle East",R2249=2050),0.89,IF(AND(A2249="Africa",R2249=2035),0.93,IF(AND(A2249="Africa",R2249=2050),0.9,IF(AND(A2249="Brazil",R2249=2035),0.95,IF(AND(A2249="Brazil",R2249=2050),0.92,""))))))))))))))))))</f>
        <v>*0.96</v>
      </c>
      <c r="U2249" s="41" t="s">
        <v>3100</v>
      </c>
      <c r="V2249" s="52" t="s">
        <v>35</v>
      </c>
      <c r="W2249" s="41" t="n">
        <v>2050</v>
      </c>
      <c r="X2249" s="53" t="str">
        <f aca="false">"*"&amp;IF(AND(A2249="EU",W2249=2035),0.95,IF(AND(A2249="EU",W2249=2050),0.93,IF(AND(A2249="USA",W2249=2035),0.96,IF(AND(A2249="USA",W2249=2050),0.93,IF(AND(A2249="Japan",W2249=2035),0.94,IF(AND(A2249="Japan",W2249=2050),0.92,IF(AND(A2249="Russia",W2249=2035),0.95,IF(AND(A2249="Russia",W2249=2050),0.91,IF(AND(A2249="China",W2249=2035),0.93,IF(AND(A2249="China",W2249=2050),0.92,IF(AND(A2249="India",W2249=2035),0.94,IF(AND(A2249="India",W2249=2050),0.91,IF(AND(A2249="Middle East",W2249=2035),0.92,IF(AND(A2249="Middle East",W2249=2050),0.89,IF(AND(A2249="Africa",W2249=2035),0.93,IF(AND(A2249="Africa",W2249=2050),0.9,IF(AND(A2249="Brazil",W2249=2035),0.95,IF(AND(A2249="Brazil",W2249=2050),0.92,""))))))))))))))))))</f>
        <v>*0.93</v>
      </c>
      <c r="AC2249" s="0" t="s">
        <v>3100</v>
      </c>
      <c r="AD2249" s="50" t="s">
        <v>35</v>
      </c>
      <c r="AE2249" s="0" t="n">
        <v>2035</v>
      </c>
      <c r="AF2249" s="51" t="str">
        <f aca="false">"*"&amp;IF(AND(A2249="EU",AE2249=2035),0.93,IF(AND(A2249="EU",AE2249=2050),0.9,IF(AND(A2249="USA",AE2249=2035),0.92,IF(AND(A2249="USA",AE2249=2050),0.89,IF(AND(A2249="Japan",AE2249=2035),0.92,IF(AND(A2249="Japan",AE2249=2050),0.89,IF(AND(A2249="Russia",AE2249=2035),0.91,IF(AND(A2249="Russia",AE2249=2050),0.86,IF(AND(A2249="China",AE2249=2035),0.91,IF(AND(A2249="China",AE2249=2050),0.87,IF(AND(A2249="India",AE2249=2035),0.92,IF(AND(A2249="India",AE2249=2050),0.87,IF(AND(A2249="Middle East",AE2249=2035),0.89,IF(AND(A2249="Middle East",AE2249=2050),0.84,IF(AND(A2249="Africa",AE2249=2035),0.9,IF(AND(A2249="Africa",AE2249=2050),0.86,IF(AND(A2249="Brazil",AE2249=2035),0.93,IF(AND(A2249="Brazil",AE2249=2050),0.89,""))))))))))))))))))</f>
        <v>*0.92</v>
      </c>
      <c r="AG2249" s="51" t="str">
        <f aca="false">AG2248</f>
        <v>REZoning_Sol-Win</v>
      </c>
      <c r="AI2249" s="0" t="s">
        <v>3100</v>
      </c>
      <c r="AJ2249" s="50" t="s">
        <v>35</v>
      </c>
      <c r="AK2249" s="0" t="n">
        <v>2050</v>
      </c>
      <c r="AL2249" s="51" t="str">
        <f aca="false">"*"&amp;IF(AND(A2249="EU",AK2249=2035),0.93,IF(AND(A2249="EU",AK2249=2050),0.9,IF(AND(A2249="USA",AK2249=2035),0.92,IF(AND(A2249="USA",AK2249=2050),0.89,IF(AND(A2249="Japan",AK2249=2035),0.92,IF(AND(A2249="Japan",AK2249=2050),0.89,IF(AND(A2249="Russia",AK2249=2035),0.91,IF(AND(A2249="Russia",AK2249=2050),0.86,IF(AND(A2249="China",AK2249=2035),0.91,IF(AND(A2249="China",AK2249=2050),0.87,IF(AND(A2249="India",AK2249=2035),0.92,IF(AND(A2249="India",AK2249=2050),0.87,IF(AND(A2249="Middle East",AK2249=2035),0.89,IF(AND(A2249="Middle East",AK2249=2050),0.84,IF(AND(A2249="Africa",AK2249=2035),0.9,IF(AND(A2249="Africa",AK2249=2050),0.86,IF(AND(A2249="Brazil",AK2249=2035),0.93,IF(AND(A2249="Brazil",AK2249=2050),0.89,""))))))))))))))))))</f>
        <v>*0.89</v>
      </c>
      <c r="AM2249" s="51" t="str">
        <f aca="false">AM2248</f>
        <v>REZoning_Sol-Win</v>
      </c>
      <c r="AP2249" s="0" t="s">
        <v>3100</v>
      </c>
      <c r="AQ2249" s="0" t="s">
        <v>35</v>
      </c>
      <c r="AR2249" s="0" t="n">
        <v>2100</v>
      </c>
      <c r="AS2249" s="0" t="s">
        <v>914</v>
      </c>
      <c r="AT2249" s="0" t="s">
        <v>36</v>
      </c>
    </row>
    <row r="2250" customFormat="false" ht="28.5" hidden="false" customHeight="true" outlineLevel="0" collapsed="false">
      <c r="A2250" s="3" t="s">
        <v>76</v>
      </c>
      <c r="C2250" s="0" t="s">
        <v>3101</v>
      </c>
      <c r="D2250" s="50" t="s">
        <v>35</v>
      </c>
      <c r="E2250" s="0" t="n">
        <v>2035</v>
      </c>
      <c r="F2250" s="51" t="str">
        <f aca="false">"*"&amp;IF(AND(A2250="EU",E2250=2035),0.95,IF(AND(A2250="EU",E2250=2050),0.93,IF(AND(A2250="USA",E2250=2035),0.96,IF(AND(A2250="USA",E2250=2050),0.94,IF(AND(A2250="Japan",E2250=2035),0.94,IF(AND(A2250="Japan",E2250=2050),0.92,IF(AND(A2250="Russia",E2250=2035),0.95,IF(AND(A2250="Russia",E2250=2050),0.93,IF(AND(A2250="China",E2250=2035),0.94,IF(AND(A2250="China",E2250=2050),0.92,IF(AND(A2250="India",E2250=2035),0.95,IF(AND(A2250="India",E2250=2050),0.92,IF(AND(A2250="Middle East",E2250=2035),0.94,IF(AND(A2250="Middle East",E2250=2050),0.9,IF(AND(A2250="Africa",E2250=2035),0.94,IF(AND(A2250="Africa",E2250=2050),0.91,IF(AND(A2250="Brazil",E2250=2035),0.95,IF(AND(A2250="Brazil",E2250=2050),0.92,""))))))))))))))))))</f>
        <v>*0.96</v>
      </c>
      <c r="H2250" s="0" t="s">
        <v>3101</v>
      </c>
      <c r="I2250" s="50" t="s">
        <v>35</v>
      </c>
      <c r="J2250" s="0" t="n">
        <v>2050</v>
      </c>
      <c r="K2250" s="48" t="str">
        <f aca="false">"*"&amp;IF(AND(A2250="EU",J2250=2035),0.95,IF(AND(A2250="EU",J2250=2050),0.93,IF(AND(A2250="USA",J2250=2035),0.96,IF(AND(A2250="USA",J2250=2050),0.94,IF(AND(A2250="Japan",J2250=2035),0.94,IF(AND(A2250="Japan",J2250=2050),0.92,IF(AND(A2250="Russia",J2250=2035),0.95,IF(AND(A2250="Russia",J2250=2050),0.93,IF(AND(A2250="China",J2250=2035),0.94,IF(AND(A2250="China",J2250=2050),0.92,IF(AND(A2250="India",J2250=2035),0.95,IF(AND(A2250="India",J2250=2050),0.92,IF(AND(A2250="Middle East",J2250=2035),0.94,IF(AND(A2250="Middle East",J2250=2050),0.9,IF(AND(A2250="Africa",J2250=2035),0.94,IF(AND(A2250="Africa",J2250=2050),0.91,IF(AND(A2250="Brazil",J2250=2035),0.95,IF(AND(A2250="Brazil",J2250=2050),0.92,""))))))))))))))))))</f>
        <v>*0.94</v>
      </c>
      <c r="P2250" s="41" t="s">
        <v>3101</v>
      </c>
      <c r="Q2250" s="52" t="s">
        <v>35</v>
      </c>
      <c r="R2250" s="41" t="n">
        <v>2035</v>
      </c>
      <c r="S2250" s="53" t="str">
        <f aca="false">"*"&amp;IF(AND(A2250="EU",R2250=2035),0.95,IF(AND(A2250="EU",R2250=2050),0.93,IF(AND(A2250="USA",R2250=2035),0.96,IF(AND(A2250="USA",R2250=2050),0.93,IF(AND(A2250="Japan",R2250=2035),0.94,IF(AND(A2250="Japan",R2250=2050),0.92,IF(AND(A2250="Russia",R2250=2035),0.95,IF(AND(A2250="Russia",R2250=2050),0.91,IF(AND(A2250="China",R2250=2035),0.93,IF(AND(A2250="China",R2250=2050),0.92,IF(AND(A2250="India",R2250=2035),0.94,IF(AND(A2250="India",R2250=2050),0.91,IF(AND(A2250="Middle East",R2250=2035),0.92,IF(AND(A2250="Middle East",R2250=2050),0.89,IF(AND(A2250="Africa",R2250=2035),0.93,IF(AND(A2250="Africa",R2250=2050),0.9,IF(AND(A2250="Brazil",R2250=2035),0.95,IF(AND(A2250="Brazil",R2250=2050),0.92,""))))))))))))))))))</f>
        <v>*0.96</v>
      </c>
      <c r="U2250" s="41" t="s">
        <v>3101</v>
      </c>
      <c r="V2250" s="52" t="s">
        <v>35</v>
      </c>
      <c r="W2250" s="41" t="n">
        <v>2050</v>
      </c>
      <c r="X2250" s="53" t="str">
        <f aca="false">"*"&amp;IF(AND(A2250="EU",W2250=2035),0.95,IF(AND(A2250="EU",W2250=2050),0.93,IF(AND(A2250="USA",W2250=2035),0.96,IF(AND(A2250="USA",W2250=2050),0.93,IF(AND(A2250="Japan",W2250=2035),0.94,IF(AND(A2250="Japan",W2250=2050),0.92,IF(AND(A2250="Russia",W2250=2035),0.95,IF(AND(A2250="Russia",W2250=2050),0.91,IF(AND(A2250="China",W2250=2035),0.93,IF(AND(A2250="China",W2250=2050),0.92,IF(AND(A2250="India",W2250=2035),0.94,IF(AND(A2250="India",W2250=2050),0.91,IF(AND(A2250="Middle East",W2250=2035),0.92,IF(AND(A2250="Middle East",W2250=2050),0.89,IF(AND(A2250="Africa",W2250=2035),0.93,IF(AND(A2250="Africa",W2250=2050),0.9,IF(AND(A2250="Brazil",W2250=2035),0.95,IF(AND(A2250="Brazil",W2250=2050),0.92,""))))))))))))))))))</f>
        <v>*0.93</v>
      </c>
      <c r="AC2250" s="0" t="s">
        <v>3101</v>
      </c>
      <c r="AD2250" s="50" t="s">
        <v>35</v>
      </c>
      <c r="AE2250" s="0" t="n">
        <v>2035</v>
      </c>
      <c r="AF2250" s="51" t="str">
        <f aca="false">"*"&amp;IF(AND(A2250="EU",AE2250=2035),0.93,IF(AND(A2250="EU",AE2250=2050),0.9,IF(AND(A2250="USA",AE2250=2035),0.92,IF(AND(A2250="USA",AE2250=2050),0.89,IF(AND(A2250="Japan",AE2250=2035),0.92,IF(AND(A2250="Japan",AE2250=2050),0.89,IF(AND(A2250="Russia",AE2250=2035),0.91,IF(AND(A2250="Russia",AE2250=2050),0.86,IF(AND(A2250="China",AE2250=2035),0.91,IF(AND(A2250="China",AE2250=2050),0.87,IF(AND(A2250="India",AE2250=2035),0.92,IF(AND(A2250="India",AE2250=2050),0.87,IF(AND(A2250="Middle East",AE2250=2035),0.89,IF(AND(A2250="Middle East",AE2250=2050),0.84,IF(AND(A2250="Africa",AE2250=2035),0.9,IF(AND(A2250="Africa",AE2250=2050),0.86,IF(AND(A2250="Brazil",AE2250=2035),0.93,IF(AND(A2250="Brazil",AE2250=2050),0.89,""))))))))))))))))))</f>
        <v>*0.92</v>
      </c>
      <c r="AG2250" s="51" t="str">
        <f aca="false">AG2249</f>
        <v>REZoning_Sol-Win</v>
      </c>
      <c r="AI2250" s="0" t="s">
        <v>3101</v>
      </c>
      <c r="AJ2250" s="50" t="s">
        <v>35</v>
      </c>
      <c r="AK2250" s="0" t="n">
        <v>2050</v>
      </c>
      <c r="AL2250" s="51" t="str">
        <f aca="false">"*"&amp;IF(AND(A2250="EU",AK2250=2035),0.93,IF(AND(A2250="EU",AK2250=2050),0.9,IF(AND(A2250="USA",AK2250=2035),0.92,IF(AND(A2250="USA",AK2250=2050),0.89,IF(AND(A2250="Japan",AK2250=2035),0.92,IF(AND(A2250="Japan",AK2250=2050),0.89,IF(AND(A2250="Russia",AK2250=2035),0.91,IF(AND(A2250="Russia",AK2250=2050),0.86,IF(AND(A2250="China",AK2250=2035),0.91,IF(AND(A2250="China",AK2250=2050),0.87,IF(AND(A2250="India",AK2250=2035),0.92,IF(AND(A2250="India",AK2250=2050),0.87,IF(AND(A2250="Middle East",AK2250=2035),0.89,IF(AND(A2250="Middle East",AK2250=2050),0.84,IF(AND(A2250="Africa",AK2250=2035),0.9,IF(AND(A2250="Africa",AK2250=2050),0.86,IF(AND(A2250="Brazil",AK2250=2035),0.93,IF(AND(A2250="Brazil",AK2250=2050),0.89,""))))))))))))))))))</f>
        <v>*0.89</v>
      </c>
      <c r="AM2250" s="51" t="str">
        <f aca="false">AM2249</f>
        <v>REZoning_Sol-Win</v>
      </c>
      <c r="AP2250" s="0" t="s">
        <v>3101</v>
      </c>
      <c r="AQ2250" s="0" t="s">
        <v>35</v>
      </c>
      <c r="AR2250" s="0" t="n">
        <v>2100</v>
      </c>
      <c r="AS2250" s="0" t="s">
        <v>914</v>
      </c>
      <c r="AT2250" s="0" t="s">
        <v>36</v>
      </c>
    </row>
    <row r="2251" customFormat="false" ht="28.5" hidden="false" customHeight="true" outlineLevel="0" collapsed="false">
      <c r="A2251" s="3" t="s">
        <v>76</v>
      </c>
      <c r="C2251" s="0" t="s">
        <v>3102</v>
      </c>
      <c r="D2251" s="50" t="s">
        <v>35</v>
      </c>
      <c r="E2251" s="0" t="n">
        <v>2035</v>
      </c>
      <c r="F2251" s="51" t="str">
        <f aca="false">"*"&amp;IF(AND(A2251="EU",E2251=2035),0.95,IF(AND(A2251="EU",E2251=2050),0.93,IF(AND(A2251="USA",E2251=2035),0.96,IF(AND(A2251="USA",E2251=2050),0.94,IF(AND(A2251="Japan",E2251=2035),0.94,IF(AND(A2251="Japan",E2251=2050),0.92,IF(AND(A2251="Russia",E2251=2035),0.95,IF(AND(A2251="Russia",E2251=2050),0.93,IF(AND(A2251="China",E2251=2035),0.94,IF(AND(A2251="China",E2251=2050),0.92,IF(AND(A2251="India",E2251=2035),0.95,IF(AND(A2251="India",E2251=2050),0.92,IF(AND(A2251="Middle East",E2251=2035),0.94,IF(AND(A2251="Middle East",E2251=2050),0.9,IF(AND(A2251="Africa",E2251=2035),0.94,IF(AND(A2251="Africa",E2251=2050),0.91,IF(AND(A2251="Brazil",E2251=2035),0.95,IF(AND(A2251="Brazil",E2251=2050),0.92,""))))))))))))))))))</f>
        <v>*0.96</v>
      </c>
      <c r="H2251" s="0" t="s">
        <v>3102</v>
      </c>
      <c r="I2251" s="50" t="s">
        <v>35</v>
      </c>
      <c r="J2251" s="0" t="n">
        <v>2050</v>
      </c>
      <c r="K2251" s="48" t="str">
        <f aca="false">"*"&amp;IF(AND(A2251="EU",J2251=2035),0.95,IF(AND(A2251="EU",J2251=2050),0.93,IF(AND(A2251="USA",J2251=2035),0.96,IF(AND(A2251="USA",J2251=2050),0.94,IF(AND(A2251="Japan",J2251=2035),0.94,IF(AND(A2251="Japan",J2251=2050),0.92,IF(AND(A2251="Russia",J2251=2035),0.95,IF(AND(A2251="Russia",J2251=2050),0.93,IF(AND(A2251="China",J2251=2035),0.94,IF(AND(A2251="China",J2251=2050),0.92,IF(AND(A2251="India",J2251=2035),0.95,IF(AND(A2251="India",J2251=2050),0.92,IF(AND(A2251="Middle East",J2251=2035),0.94,IF(AND(A2251="Middle East",J2251=2050),0.9,IF(AND(A2251="Africa",J2251=2035),0.94,IF(AND(A2251="Africa",J2251=2050),0.91,IF(AND(A2251="Brazil",J2251=2035),0.95,IF(AND(A2251="Brazil",J2251=2050),0.92,""))))))))))))))))))</f>
        <v>*0.94</v>
      </c>
      <c r="P2251" s="41" t="s">
        <v>3102</v>
      </c>
      <c r="Q2251" s="52" t="s">
        <v>35</v>
      </c>
      <c r="R2251" s="41" t="n">
        <v>2035</v>
      </c>
      <c r="S2251" s="53" t="str">
        <f aca="false">"*"&amp;IF(AND(A2251="EU",R2251=2035),0.95,IF(AND(A2251="EU",R2251=2050),0.93,IF(AND(A2251="USA",R2251=2035),0.96,IF(AND(A2251="USA",R2251=2050),0.93,IF(AND(A2251="Japan",R2251=2035),0.94,IF(AND(A2251="Japan",R2251=2050),0.92,IF(AND(A2251="Russia",R2251=2035),0.95,IF(AND(A2251="Russia",R2251=2050),0.91,IF(AND(A2251="China",R2251=2035),0.93,IF(AND(A2251="China",R2251=2050),0.92,IF(AND(A2251="India",R2251=2035),0.94,IF(AND(A2251="India",R2251=2050),0.91,IF(AND(A2251="Middle East",R2251=2035),0.92,IF(AND(A2251="Middle East",R2251=2050),0.89,IF(AND(A2251="Africa",R2251=2035),0.93,IF(AND(A2251="Africa",R2251=2050),0.9,IF(AND(A2251="Brazil",R2251=2035),0.95,IF(AND(A2251="Brazil",R2251=2050),0.92,""))))))))))))))))))</f>
        <v>*0.96</v>
      </c>
      <c r="U2251" s="41" t="s">
        <v>3102</v>
      </c>
      <c r="V2251" s="52" t="s">
        <v>35</v>
      </c>
      <c r="W2251" s="41" t="n">
        <v>2050</v>
      </c>
      <c r="X2251" s="53" t="str">
        <f aca="false">"*"&amp;IF(AND(A2251="EU",W2251=2035),0.95,IF(AND(A2251="EU",W2251=2050),0.93,IF(AND(A2251="USA",W2251=2035),0.96,IF(AND(A2251="USA",W2251=2050),0.93,IF(AND(A2251="Japan",W2251=2035),0.94,IF(AND(A2251="Japan",W2251=2050),0.92,IF(AND(A2251="Russia",W2251=2035),0.95,IF(AND(A2251="Russia",W2251=2050),0.91,IF(AND(A2251="China",W2251=2035),0.93,IF(AND(A2251="China",W2251=2050),0.92,IF(AND(A2251="India",W2251=2035),0.94,IF(AND(A2251="India",W2251=2050),0.91,IF(AND(A2251="Middle East",W2251=2035),0.92,IF(AND(A2251="Middle East",W2251=2050),0.89,IF(AND(A2251="Africa",W2251=2035),0.93,IF(AND(A2251="Africa",W2251=2050),0.9,IF(AND(A2251="Brazil",W2251=2035),0.95,IF(AND(A2251="Brazil",W2251=2050),0.92,""))))))))))))))))))</f>
        <v>*0.93</v>
      </c>
      <c r="AC2251" s="0" t="s">
        <v>3102</v>
      </c>
      <c r="AD2251" s="50" t="s">
        <v>35</v>
      </c>
      <c r="AE2251" s="0" t="n">
        <v>2035</v>
      </c>
      <c r="AF2251" s="51" t="str">
        <f aca="false">"*"&amp;IF(AND(A2251="EU",AE2251=2035),0.93,IF(AND(A2251="EU",AE2251=2050),0.9,IF(AND(A2251="USA",AE2251=2035),0.92,IF(AND(A2251="USA",AE2251=2050),0.89,IF(AND(A2251="Japan",AE2251=2035),0.92,IF(AND(A2251="Japan",AE2251=2050),0.89,IF(AND(A2251="Russia",AE2251=2035),0.91,IF(AND(A2251="Russia",AE2251=2050),0.86,IF(AND(A2251="China",AE2251=2035),0.91,IF(AND(A2251="China",AE2251=2050),0.87,IF(AND(A2251="India",AE2251=2035),0.92,IF(AND(A2251="India",AE2251=2050),0.87,IF(AND(A2251="Middle East",AE2251=2035),0.89,IF(AND(A2251="Middle East",AE2251=2050),0.84,IF(AND(A2251="Africa",AE2251=2035),0.9,IF(AND(A2251="Africa",AE2251=2050),0.86,IF(AND(A2251="Brazil",AE2251=2035),0.93,IF(AND(A2251="Brazil",AE2251=2050),0.89,""))))))))))))))))))</f>
        <v>*0.92</v>
      </c>
      <c r="AG2251" s="51" t="str">
        <f aca="false">AG2250</f>
        <v>REZoning_Sol-Win</v>
      </c>
      <c r="AI2251" s="0" t="s">
        <v>3102</v>
      </c>
      <c r="AJ2251" s="50" t="s">
        <v>35</v>
      </c>
      <c r="AK2251" s="0" t="n">
        <v>2050</v>
      </c>
      <c r="AL2251" s="51" t="str">
        <f aca="false">"*"&amp;IF(AND(A2251="EU",AK2251=2035),0.93,IF(AND(A2251="EU",AK2251=2050),0.9,IF(AND(A2251="USA",AK2251=2035),0.92,IF(AND(A2251="USA",AK2251=2050),0.89,IF(AND(A2251="Japan",AK2251=2035),0.92,IF(AND(A2251="Japan",AK2251=2050),0.89,IF(AND(A2251="Russia",AK2251=2035),0.91,IF(AND(A2251="Russia",AK2251=2050),0.86,IF(AND(A2251="China",AK2251=2035),0.91,IF(AND(A2251="China",AK2251=2050),0.87,IF(AND(A2251="India",AK2251=2035),0.92,IF(AND(A2251="India",AK2251=2050),0.87,IF(AND(A2251="Middle East",AK2251=2035),0.89,IF(AND(A2251="Middle East",AK2251=2050),0.84,IF(AND(A2251="Africa",AK2251=2035),0.9,IF(AND(A2251="Africa",AK2251=2050),0.86,IF(AND(A2251="Brazil",AK2251=2035),0.93,IF(AND(A2251="Brazil",AK2251=2050),0.89,""))))))))))))))))))</f>
        <v>*0.89</v>
      </c>
      <c r="AM2251" s="51" t="str">
        <f aca="false">AM2250</f>
        <v>REZoning_Sol-Win</v>
      </c>
      <c r="AP2251" s="0" t="s">
        <v>3102</v>
      </c>
      <c r="AQ2251" s="0" t="s">
        <v>35</v>
      </c>
      <c r="AR2251" s="0" t="n">
        <v>2100</v>
      </c>
      <c r="AS2251" s="0" t="s">
        <v>914</v>
      </c>
      <c r="AT2251" s="0" t="s">
        <v>36</v>
      </c>
    </row>
    <row r="2252" customFormat="false" ht="28.5" hidden="false" customHeight="true" outlineLevel="0" collapsed="false">
      <c r="A2252" s="3" t="s">
        <v>76</v>
      </c>
      <c r="C2252" s="0" t="s">
        <v>3103</v>
      </c>
      <c r="D2252" s="50" t="s">
        <v>35</v>
      </c>
      <c r="E2252" s="0" t="n">
        <v>2035</v>
      </c>
      <c r="F2252" s="51" t="str">
        <f aca="false">"*"&amp;IF(AND(A2252="EU",E2252=2035),0.95,IF(AND(A2252="EU",E2252=2050),0.93,IF(AND(A2252="USA",E2252=2035),0.96,IF(AND(A2252="USA",E2252=2050),0.94,IF(AND(A2252="Japan",E2252=2035),0.94,IF(AND(A2252="Japan",E2252=2050),0.92,IF(AND(A2252="Russia",E2252=2035),0.95,IF(AND(A2252="Russia",E2252=2050),0.93,IF(AND(A2252="China",E2252=2035),0.94,IF(AND(A2252="China",E2252=2050),0.92,IF(AND(A2252="India",E2252=2035),0.95,IF(AND(A2252="India",E2252=2050),0.92,IF(AND(A2252="Middle East",E2252=2035),0.94,IF(AND(A2252="Middle East",E2252=2050),0.9,IF(AND(A2252="Africa",E2252=2035),0.94,IF(AND(A2252="Africa",E2252=2050),0.91,IF(AND(A2252="Brazil",E2252=2035),0.95,IF(AND(A2252="Brazil",E2252=2050),0.92,""))))))))))))))))))</f>
        <v>*0.96</v>
      </c>
      <c r="H2252" s="0" t="s">
        <v>3103</v>
      </c>
      <c r="I2252" s="50" t="s">
        <v>35</v>
      </c>
      <c r="J2252" s="0" t="n">
        <v>2050</v>
      </c>
      <c r="K2252" s="48" t="str">
        <f aca="false">"*"&amp;IF(AND(A2252="EU",J2252=2035),0.95,IF(AND(A2252="EU",J2252=2050),0.93,IF(AND(A2252="USA",J2252=2035),0.96,IF(AND(A2252="USA",J2252=2050),0.94,IF(AND(A2252="Japan",J2252=2035),0.94,IF(AND(A2252="Japan",J2252=2050),0.92,IF(AND(A2252="Russia",J2252=2035),0.95,IF(AND(A2252="Russia",J2252=2050),0.93,IF(AND(A2252="China",J2252=2035),0.94,IF(AND(A2252="China",J2252=2050),0.92,IF(AND(A2252="India",J2252=2035),0.95,IF(AND(A2252="India",J2252=2050),0.92,IF(AND(A2252="Middle East",J2252=2035),0.94,IF(AND(A2252="Middle East",J2252=2050),0.9,IF(AND(A2252="Africa",J2252=2035),0.94,IF(AND(A2252="Africa",J2252=2050),0.91,IF(AND(A2252="Brazil",J2252=2035),0.95,IF(AND(A2252="Brazil",J2252=2050),0.92,""))))))))))))))))))</f>
        <v>*0.94</v>
      </c>
      <c r="P2252" s="41" t="s">
        <v>3103</v>
      </c>
      <c r="Q2252" s="52" t="s">
        <v>35</v>
      </c>
      <c r="R2252" s="41" t="n">
        <v>2035</v>
      </c>
      <c r="S2252" s="53" t="str">
        <f aca="false">"*"&amp;IF(AND(A2252="EU",R2252=2035),0.95,IF(AND(A2252="EU",R2252=2050),0.93,IF(AND(A2252="USA",R2252=2035),0.96,IF(AND(A2252="USA",R2252=2050),0.93,IF(AND(A2252="Japan",R2252=2035),0.94,IF(AND(A2252="Japan",R2252=2050),0.92,IF(AND(A2252="Russia",R2252=2035),0.95,IF(AND(A2252="Russia",R2252=2050),0.91,IF(AND(A2252="China",R2252=2035),0.93,IF(AND(A2252="China",R2252=2050),0.92,IF(AND(A2252="India",R2252=2035),0.94,IF(AND(A2252="India",R2252=2050),0.91,IF(AND(A2252="Middle East",R2252=2035),0.92,IF(AND(A2252="Middle East",R2252=2050),0.89,IF(AND(A2252="Africa",R2252=2035),0.93,IF(AND(A2252="Africa",R2252=2050),0.9,IF(AND(A2252="Brazil",R2252=2035),0.95,IF(AND(A2252="Brazil",R2252=2050),0.92,""))))))))))))))))))</f>
        <v>*0.96</v>
      </c>
      <c r="U2252" s="41" t="s">
        <v>3103</v>
      </c>
      <c r="V2252" s="52" t="s">
        <v>35</v>
      </c>
      <c r="W2252" s="41" t="n">
        <v>2050</v>
      </c>
      <c r="X2252" s="53" t="str">
        <f aca="false">"*"&amp;IF(AND(A2252="EU",W2252=2035),0.95,IF(AND(A2252="EU",W2252=2050),0.93,IF(AND(A2252="USA",W2252=2035),0.96,IF(AND(A2252="USA",W2252=2050),0.93,IF(AND(A2252="Japan",W2252=2035),0.94,IF(AND(A2252="Japan",W2252=2050),0.92,IF(AND(A2252="Russia",W2252=2035),0.95,IF(AND(A2252="Russia",W2252=2050),0.91,IF(AND(A2252="China",W2252=2035),0.93,IF(AND(A2252="China",W2252=2050),0.92,IF(AND(A2252="India",W2252=2035),0.94,IF(AND(A2252="India",W2252=2050),0.91,IF(AND(A2252="Middle East",W2252=2035),0.92,IF(AND(A2252="Middle East",W2252=2050),0.89,IF(AND(A2252="Africa",W2252=2035),0.93,IF(AND(A2252="Africa",W2252=2050),0.9,IF(AND(A2252="Brazil",W2252=2035),0.95,IF(AND(A2252="Brazil",W2252=2050),0.92,""))))))))))))))))))</f>
        <v>*0.93</v>
      </c>
      <c r="AC2252" s="0" t="s">
        <v>3103</v>
      </c>
      <c r="AD2252" s="50" t="s">
        <v>35</v>
      </c>
      <c r="AE2252" s="0" t="n">
        <v>2035</v>
      </c>
      <c r="AF2252" s="51" t="str">
        <f aca="false">"*"&amp;IF(AND(A2252="EU",AE2252=2035),0.93,IF(AND(A2252="EU",AE2252=2050),0.9,IF(AND(A2252="USA",AE2252=2035),0.92,IF(AND(A2252="USA",AE2252=2050),0.89,IF(AND(A2252="Japan",AE2252=2035),0.92,IF(AND(A2252="Japan",AE2252=2050),0.89,IF(AND(A2252="Russia",AE2252=2035),0.91,IF(AND(A2252="Russia",AE2252=2050),0.86,IF(AND(A2252="China",AE2252=2035),0.91,IF(AND(A2252="China",AE2252=2050),0.87,IF(AND(A2252="India",AE2252=2035),0.92,IF(AND(A2252="India",AE2252=2050),0.87,IF(AND(A2252="Middle East",AE2252=2035),0.89,IF(AND(A2252="Middle East",AE2252=2050),0.84,IF(AND(A2252="Africa",AE2252=2035),0.9,IF(AND(A2252="Africa",AE2252=2050),0.86,IF(AND(A2252="Brazil",AE2252=2035),0.93,IF(AND(A2252="Brazil",AE2252=2050),0.89,""))))))))))))))))))</f>
        <v>*0.92</v>
      </c>
      <c r="AG2252" s="51" t="str">
        <f aca="false">AG2251</f>
        <v>REZoning_Sol-Win</v>
      </c>
      <c r="AI2252" s="0" t="s">
        <v>3103</v>
      </c>
      <c r="AJ2252" s="50" t="s">
        <v>35</v>
      </c>
      <c r="AK2252" s="0" t="n">
        <v>2050</v>
      </c>
      <c r="AL2252" s="51" t="str">
        <f aca="false">"*"&amp;IF(AND(A2252="EU",AK2252=2035),0.93,IF(AND(A2252="EU",AK2252=2050),0.9,IF(AND(A2252="USA",AK2252=2035),0.92,IF(AND(A2252="USA",AK2252=2050),0.89,IF(AND(A2252="Japan",AK2252=2035),0.92,IF(AND(A2252="Japan",AK2252=2050),0.89,IF(AND(A2252="Russia",AK2252=2035),0.91,IF(AND(A2252="Russia",AK2252=2050),0.86,IF(AND(A2252="China",AK2252=2035),0.91,IF(AND(A2252="China",AK2252=2050),0.87,IF(AND(A2252="India",AK2252=2035),0.92,IF(AND(A2252="India",AK2252=2050),0.87,IF(AND(A2252="Middle East",AK2252=2035),0.89,IF(AND(A2252="Middle East",AK2252=2050),0.84,IF(AND(A2252="Africa",AK2252=2035),0.9,IF(AND(A2252="Africa",AK2252=2050),0.86,IF(AND(A2252="Brazil",AK2252=2035),0.93,IF(AND(A2252="Brazil",AK2252=2050),0.89,""))))))))))))))))))</f>
        <v>*0.89</v>
      </c>
      <c r="AM2252" s="51" t="str">
        <f aca="false">AM2251</f>
        <v>REZoning_Sol-Win</v>
      </c>
      <c r="AP2252" s="0" t="s">
        <v>3103</v>
      </c>
      <c r="AQ2252" s="0" t="s">
        <v>35</v>
      </c>
      <c r="AR2252" s="0" t="n">
        <v>2100</v>
      </c>
      <c r="AS2252" s="0" t="s">
        <v>914</v>
      </c>
      <c r="AT2252" s="0" t="s">
        <v>36</v>
      </c>
    </row>
    <row r="2253" customFormat="false" ht="28.5" hidden="false" customHeight="true" outlineLevel="0" collapsed="false">
      <c r="A2253" s="3" t="s">
        <v>76</v>
      </c>
      <c r="C2253" s="0" t="s">
        <v>3104</v>
      </c>
      <c r="D2253" s="50" t="s">
        <v>35</v>
      </c>
      <c r="E2253" s="0" t="n">
        <v>2035</v>
      </c>
      <c r="F2253" s="51" t="str">
        <f aca="false">"*"&amp;IF(AND(A2253="EU",E2253=2035),0.95,IF(AND(A2253="EU",E2253=2050),0.93,IF(AND(A2253="USA",E2253=2035),0.96,IF(AND(A2253="USA",E2253=2050),0.94,IF(AND(A2253="Japan",E2253=2035),0.94,IF(AND(A2253="Japan",E2253=2050),0.92,IF(AND(A2253="Russia",E2253=2035),0.95,IF(AND(A2253="Russia",E2253=2050),0.93,IF(AND(A2253="China",E2253=2035),0.94,IF(AND(A2253="China",E2253=2050),0.92,IF(AND(A2253="India",E2253=2035),0.95,IF(AND(A2253="India",E2253=2050),0.92,IF(AND(A2253="Middle East",E2253=2035),0.94,IF(AND(A2253="Middle East",E2253=2050),0.9,IF(AND(A2253="Africa",E2253=2035),0.94,IF(AND(A2253="Africa",E2253=2050),0.91,IF(AND(A2253="Brazil",E2253=2035),0.95,IF(AND(A2253="Brazil",E2253=2050),0.92,""))))))))))))))))))</f>
        <v>*0.96</v>
      </c>
      <c r="H2253" s="0" t="s">
        <v>3104</v>
      </c>
      <c r="I2253" s="50" t="s">
        <v>35</v>
      </c>
      <c r="J2253" s="0" t="n">
        <v>2050</v>
      </c>
      <c r="K2253" s="48" t="str">
        <f aca="false">"*"&amp;IF(AND(A2253="EU",J2253=2035),0.95,IF(AND(A2253="EU",J2253=2050),0.93,IF(AND(A2253="USA",J2253=2035),0.96,IF(AND(A2253="USA",J2253=2050),0.94,IF(AND(A2253="Japan",J2253=2035),0.94,IF(AND(A2253="Japan",J2253=2050),0.92,IF(AND(A2253="Russia",J2253=2035),0.95,IF(AND(A2253="Russia",J2253=2050),0.93,IF(AND(A2253="China",J2253=2035),0.94,IF(AND(A2253="China",J2253=2050),0.92,IF(AND(A2253="India",J2253=2035),0.95,IF(AND(A2253="India",J2253=2050),0.92,IF(AND(A2253="Middle East",J2253=2035),0.94,IF(AND(A2253="Middle East",J2253=2050),0.9,IF(AND(A2253="Africa",J2253=2035),0.94,IF(AND(A2253="Africa",J2253=2050),0.91,IF(AND(A2253="Brazil",J2253=2035),0.95,IF(AND(A2253="Brazil",J2253=2050),0.92,""))))))))))))))))))</f>
        <v>*0.94</v>
      </c>
      <c r="P2253" s="41" t="s">
        <v>3104</v>
      </c>
      <c r="Q2253" s="52" t="s">
        <v>35</v>
      </c>
      <c r="R2253" s="41" t="n">
        <v>2035</v>
      </c>
      <c r="S2253" s="53" t="str">
        <f aca="false">"*"&amp;IF(AND(A2253="EU",R2253=2035),0.95,IF(AND(A2253="EU",R2253=2050),0.93,IF(AND(A2253="USA",R2253=2035),0.96,IF(AND(A2253="USA",R2253=2050),0.93,IF(AND(A2253="Japan",R2253=2035),0.94,IF(AND(A2253="Japan",R2253=2050),0.92,IF(AND(A2253="Russia",R2253=2035),0.95,IF(AND(A2253="Russia",R2253=2050),0.91,IF(AND(A2253="China",R2253=2035),0.93,IF(AND(A2253="China",R2253=2050),0.92,IF(AND(A2253="India",R2253=2035),0.94,IF(AND(A2253="India",R2253=2050),0.91,IF(AND(A2253="Middle East",R2253=2035),0.92,IF(AND(A2253="Middle East",R2253=2050),0.89,IF(AND(A2253="Africa",R2253=2035),0.93,IF(AND(A2253="Africa",R2253=2050),0.9,IF(AND(A2253="Brazil",R2253=2035),0.95,IF(AND(A2253="Brazil",R2253=2050),0.92,""))))))))))))))))))</f>
        <v>*0.96</v>
      </c>
      <c r="U2253" s="41" t="s">
        <v>3104</v>
      </c>
      <c r="V2253" s="52" t="s">
        <v>35</v>
      </c>
      <c r="W2253" s="41" t="n">
        <v>2050</v>
      </c>
      <c r="X2253" s="53" t="str">
        <f aca="false">"*"&amp;IF(AND(A2253="EU",W2253=2035),0.95,IF(AND(A2253="EU",W2253=2050),0.93,IF(AND(A2253="USA",W2253=2035),0.96,IF(AND(A2253="USA",W2253=2050),0.93,IF(AND(A2253="Japan",W2253=2035),0.94,IF(AND(A2253="Japan",W2253=2050),0.92,IF(AND(A2253="Russia",W2253=2035),0.95,IF(AND(A2253="Russia",W2253=2050),0.91,IF(AND(A2253="China",W2253=2035),0.93,IF(AND(A2253="China",W2253=2050),0.92,IF(AND(A2253="India",W2253=2035),0.94,IF(AND(A2253="India",W2253=2050),0.91,IF(AND(A2253="Middle East",W2253=2035),0.92,IF(AND(A2253="Middle East",W2253=2050),0.89,IF(AND(A2253="Africa",W2253=2035),0.93,IF(AND(A2253="Africa",W2253=2050),0.9,IF(AND(A2253="Brazil",W2253=2035),0.95,IF(AND(A2253="Brazil",W2253=2050),0.92,""))))))))))))))))))</f>
        <v>*0.93</v>
      </c>
      <c r="AC2253" s="0" t="s">
        <v>3104</v>
      </c>
      <c r="AD2253" s="50" t="s">
        <v>35</v>
      </c>
      <c r="AE2253" s="0" t="n">
        <v>2035</v>
      </c>
      <c r="AF2253" s="51" t="str">
        <f aca="false">"*"&amp;IF(AND(A2253="EU",AE2253=2035),0.93,IF(AND(A2253="EU",AE2253=2050),0.9,IF(AND(A2253="USA",AE2253=2035),0.92,IF(AND(A2253="USA",AE2253=2050),0.89,IF(AND(A2253="Japan",AE2253=2035),0.92,IF(AND(A2253="Japan",AE2253=2050),0.89,IF(AND(A2253="Russia",AE2253=2035),0.91,IF(AND(A2253="Russia",AE2253=2050),0.86,IF(AND(A2253="China",AE2253=2035),0.91,IF(AND(A2253="China",AE2253=2050),0.87,IF(AND(A2253="India",AE2253=2035),0.92,IF(AND(A2253="India",AE2253=2050),0.87,IF(AND(A2253="Middle East",AE2253=2035),0.89,IF(AND(A2253="Middle East",AE2253=2050),0.84,IF(AND(A2253="Africa",AE2253=2035),0.9,IF(AND(A2253="Africa",AE2253=2050),0.86,IF(AND(A2253="Brazil",AE2253=2035),0.93,IF(AND(A2253="Brazil",AE2253=2050),0.89,""))))))))))))))))))</f>
        <v>*0.92</v>
      </c>
      <c r="AG2253" s="51" t="str">
        <f aca="false">AG2252</f>
        <v>REZoning_Sol-Win</v>
      </c>
      <c r="AI2253" s="0" t="s">
        <v>3104</v>
      </c>
      <c r="AJ2253" s="50" t="s">
        <v>35</v>
      </c>
      <c r="AK2253" s="0" t="n">
        <v>2050</v>
      </c>
      <c r="AL2253" s="51" t="str">
        <f aca="false">"*"&amp;IF(AND(A2253="EU",AK2253=2035),0.93,IF(AND(A2253="EU",AK2253=2050),0.9,IF(AND(A2253="USA",AK2253=2035),0.92,IF(AND(A2253="USA",AK2253=2050),0.89,IF(AND(A2253="Japan",AK2253=2035),0.92,IF(AND(A2253="Japan",AK2253=2050),0.89,IF(AND(A2253="Russia",AK2253=2035),0.91,IF(AND(A2253="Russia",AK2253=2050),0.86,IF(AND(A2253="China",AK2253=2035),0.91,IF(AND(A2253="China",AK2253=2050),0.87,IF(AND(A2253="India",AK2253=2035),0.92,IF(AND(A2253="India",AK2253=2050),0.87,IF(AND(A2253="Middle East",AK2253=2035),0.89,IF(AND(A2253="Middle East",AK2253=2050),0.84,IF(AND(A2253="Africa",AK2253=2035),0.9,IF(AND(A2253="Africa",AK2253=2050),0.86,IF(AND(A2253="Brazil",AK2253=2035),0.93,IF(AND(A2253="Brazil",AK2253=2050),0.89,""))))))))))))))))))</f>
        <v>*0.89</v>
      </c>
      <c r="AM2253" s="51" t="str">
        <f aca="false">AM2252</f>
        <v>REZoning_Sol-Win</v>
      </c>
      <c r="AP2253" s="0" t="s">
        <v>3104</v>
      </c>
      <c r="AQ2253" s="0" t="s">
        <v>35</v>
      </c>
      <c r="AR2253" s="0" t="n">
        <v>2100</v>
      </c>
      <c r="AS2253" s="0" t="s">
        <v>914</v>
      </c>
      <c r="AT2253" s="0" t="s">
        <v>36</v>
      </c>
    </row>
    <row r="2254" customFormat="false" ht="28.5" hidden="false" customHeight="true" outlineLevel="0" collapsed="false">
      <c r="A2254" s="3" t="s">
        <v>76</v>
      </c>
      <c r="C2254" s="0" t="s">
        <v>3105</v>
      </c>
      <c r="D2254" s="50" t="s">
        <v>35</v>
      </c>
      <c r="E2254" s="0" t="n">
        <v>2035</v>
      </c>
      <c r="F2254" s="51" t="str">
        <f aca="false">"*"&amp;IF(AND(A2254="EU",E2254=2035),0.95,IF(AND(A2254="EU",E2254=2050),0.93,IF(AND(A2254="USA",E2254=2035),0.96,IF(AND(A2254="USA",E2254=2050),0.94,IF(AND(A2254="Japan",E2254=2035),0.94,IF(AND(A2254="Japan",E2254=2050),0.92,IF(AND(A2254="Russia",E2254=2035),0.95,IF(AND(A2254="Russia",E2254=2050),0.93,IF(AND(A2254="China",E2254=2035),0.94,IF(AND(A2254="China",E2254=2050),0.92,IF(AND(A2254="India",E2254=2035),0.95,IF(AND(A2254="India",E2254=2050),0.92,IF(AND(A2254="Middle East",E2254=2035),0.94,IF(AND(A2254="Middle East",E2254=2050),0.9,IF(AND(A2254="Africa",E2254=2035),0.94,IF(AND(A2254="Africa",E2254=2050),0.91,IF(AND(A2254="Brazil",E2254=2035),0.95,IF(AND(A2254="Brazil",E2254=2050),0.92,""))))))))))))))))))</f>
        <v>*0.96</v>
      </c>
      <c r="H2254" s="0" t="s">
        <v>3105</v>
      </c>
      <c r="I2254" s="50" t="s">
        <v>35</v>
      </c>
      <c r="J2254" s="0" t="n">
        <v>2050</v>
      </c>
      <c r="K2254" s="48" t="str">
        <f aca="false">"*"&amp;IF(AND(A2254="EU",J2254=2035),0.95,IF(AND(A2254="EU",J2254=2050),0.93,IF(AND(A2254="USA",J2254=2035),0.96,IF(AND(A2254="USA",J2254=2050),0.94,IF(AND(A2254="Japan",J2254=2035),0.94,IF(AND(A2254="Japan",J2254=2050),0.92,IF(AND(A2254="Russia",J2254=2035),0.95,IF(AND(A2254="Russia",J2254=2050),0.93,IF(AND(A2254="China",J2254=2035),0.94,IF(AND(A2254="China",J2254=2050),0.92,IF(AND(A2254="India",J2254=2035),0.95,IF(AND(A2254="India",J2254=2050),0.92,IF(AND(A2254="Middle East",J2254=2035),0.94,IF(AND(A2254="Middle East",J2254=2050),0.9,IF(AND(A2254="Africa",J2254=2035),0.94,IF(AND(A2254="Africa",J2254=2050),0.91,IF(AND(A2254="Brazil",J2254=2035),0.95,IF(AND(A2254="Brazil",J2254=2050),0.92,""))))))))))))))))))</f>
        <v>*0.94</v>
      </c>
      <c r="P2254" s="41" t="s">
        <v>3105</v>
      </c>
      <c r="Q2254" s="52" t="s">
        <v>35</v>
      </c>
      <c r="R2254" s="41" t="n">
        <v>2035</v>
      </c>
      <c r="S2254" s="53" t="str">
        <f aca="false">"*"&amp;IF(AND(A2254="EU",R2254=2035),0.95,IF(AND(A2254="EU",R2254=2050),0.93,IF(AND(A2254="USA",R2254=2035),0.96,IF(AND(A2254="USA",R2254=2050),0.93,IF(AND(A2254="Japan",R2254=2035),0.94,IF(AND(A2254="Japan",R2254=2050),0.92,IF(AND(A2254="Russia",R2254=2035),0.95,IF(AND(A2254="Russia",R2254=2050),0.91,IF(AND(A2254="China",R2254=2035),0.93,IF(AND(A2254="China",R2254=2050),0.92,IF(AND(A2254="India",R2254=2035),0.94,IF(AND(A2254="India",R2254=2050),0.91,IF(AND(A2254="Middle East",R2254=2035),0.92,IF(AND(A2254="Middle East",R2254=2050),0.89,IF(AND(A2254="Africa",R2254=2035),0.93,IF(AND(A2254="Africa",R2254=2050),0.9,IF(AND(A2254="Brazil",R2254=2035),0.95,IF(AND(A2254="Brazil",R2254=2050),0.92,""))))))))))))))))))</f>
        <v>*0.96</v>
      </c>
      <c r="U2254" s="41" t="s">
        <v>3105</v>
      </c>
      <c r="V2254" s="52" t="s">
        <v>35</v>
      </c>
      <c r="W2254" s="41" t="n">
        <v>2050</v>
      </c>
      <c r="X2254" s="53" t="str">
        <f aca="false">"*"&amp;IF(AND(A2254="EU",W2254=2035),0.95,IF(AND(A2254="EU",W2254=2050),0.93,IF(AND(A2254="USA",W2254=2035),0.96,IF(AND(A2254="USA",W2254=2050),0.93,IF(AND(A2254="Japan",W2254=2035),0.94,IF(AND(A2254="Japan",W2254=2050),0.92,IF(AND(A2254="Russia",W2254=2035),0.95,IF(AND(A2254="Russia",W2254=2050),0.91,IF(AND(A2254="China",W2254=2035),0.93,IF(AND(A2254="China",W2254=2050),0.92,IF(AND(A2254="India",W2254=2035),0.94,IF(AND(A2254="India",W2254=2050),0.91,IF(AND(A2254="Middle East",W2254=2035),0.92,IF(AND(A2254="Middle East",W2254=2050),0.89,IF(AND(A2254="Africa",W2254=2035),0.93,IF(AND(A2254="Africa",W2254=2050),0.9,IF(AND(A2254="Brazil",W2254=2035),0.95,IF(AND(A2254="Brazil",W2254=2050),0.92,""))))))))))))))))))</f>
        <v>*0.93</v>
      </c>
      <c r="AC2254" s="0" t="s">
        <v>3105</v>
      </c>
      <c r="AD2254" s="50" t="s">
        <v>35</v>
      </c>
      <c r="AE2254" s="0" t="n">
        <v>2035</v>
      </c>
      <c r="AF2254" s="51" t="str">
        <f aca="false">"*"&amp;IF(AND(A2254="EU",AE2254=2035),0.93,IF(AND(A2254="EU",AE2254=2050),0.9,IF(AND(A2254="USA",AE2254=2035),0.92,IF(AND(A2254="USA",AE2254=2050),0.89,IF(AND(A2254="Japan",AE2254=2035),0.92,IF(AND(A2254="Japan",AE2254=2050),0.89,IF(AND(A2254="Russia",AE2254=2035),0.91,IF(AND(A2254="Russia",AE2254=2050),0.86,IF(AND(A2254="China",AE2254=2035),0.91,IF(AND(A2254="China",AE2254=2050),0.87,IF(AND(A2254="India",AE2254=2035),0.92,IF(AND(A2254="India",AE2254=2050),0.87,IF(AND(A2254="Middle East",AE2254=2035),0.89,IF(AND(A2254="Middle East",AE2254=2050),0.84,IF(AND(A2254="Africa",AE2254=2035),0.9,IF(AND(A2254="Africa",AE2254=2050),0.86,IF(AND(A2254="Brazil",AE2254=2035),0.93,IF(AND(A2254="Brazil",AE2254=2050),0.89,""))))))))))))))))))</f>
        <v>*0.92</v>
      </c>
      <c r="AG2254" s="51" t="str">
        <f aca="false">AG2253</f>
        <v>REZoning_Sol-Win</v>
      </c>
      <c r="AI2254" s="0" t="s">
        <v>3105</v>
      </c>
      <c r="AJ2254" s="50" t="s">
        <v>35</v>
      </c>
      <c r="AK2254" s="0" t="n">
        <v>2050</v>
      </c>
      <c r="AL2254" s="51" t="str">
        <f aca="false">"*"&amp;IF(AND(A2254="EU",AK2254=2035),0.93,IF(AND(A2254="EU",AK2254=2050),0.9,IF(AND(A2254="USA",AK2254=2035),0.92,IF(AND(A2254="USA",AK2254=2050),0.89,IF(AND(A2254="Japan",AK2254=2035),0.92,IF(AND(A2254="Japan",AK2254=2050),0.89,IF(AND(A2254="Russia",AK2254=2035),0.91,IF(AND(A2254="Russia",AK2254=2050),0.86,IF(AND(A2254="China",AK2254=2035),0.91,IF(AND(A2254="China",AK2254=2050),0.87,IF(AND(A2254="India",AK2254=2035),0.92,IF(AND(A2254="India",AK2254=2050),0.87,IF(AND(A2254="Middle East",AK2254=2035),0.89,IF(AND(A2254="Middle East",AK2254=2050),0.84,IF(AND(A2254="Africa",AK2254=2035),0.9,IF(AND(A2254="Africa",AK2254=2050),0.86,IF(AND(A2254="Brazil",AK2254=2035),0.93,IF(AND(A2254="Brazil",AK2254=2050),0.89,""))))))))))))))))))</f>
        <v>*0.89</v>
      </c>
      <c r="AM2254" s="51" t="str">
        <f aca="false">AM2253</f>
        <v>REZoning_Sol-Win</v>
      </c>
      <c r="AP2254" s="0" t="s">
        <v>3105</v>
      </c>
      <c r="AQ2254" s="0" t="s">
        <v>35</v>
      </c>
      <c r="AR2254" s="0" t="n">
        <v>2100</v>
      </c>
      <c r="AS2254" s="0" t="s">
        <v>914</v>
      </c>
      <c r="AT2254" s="0" t="s">
        <v>36</v>
      </c>
    </row>
    <row r="2255" customFormat="false" ht="28.5" hidden="false" customHeight="true" outlineLevel="0" collapsed="false">
      <c r="A2255" s="3" t="s">
        <v>76</v>
      </c>
      <c r="C2255" s="0" t="s">
        <v>3106</v>
      </c>
      <c r="D2255" s="50" t="s">
        <v>35</v>
      </c>
      <c r="E2255" s="0" t="n">
        <v>2035</v>
      </c>
      <c r="F2255" s="51" t="str">
        <f aca="false">"*"&amp;IF(AND(A2255="EU",E2255=2035),0.95,IF(AND(A2255="EU",E2255=2050),0.93,IF(AND(A2255="USA",E2255=2035),0.96,IF(AND(A2255="USA",E2255=2050),0.94,IF(AND(A2255="Japan",E2255=2035),0.94,IF(AND(A2255="Japan",E2255=2050),0.92,IF(AND(A2255="Russia",E2255=2035),0.95,IF(AND(A2255="Russia",E2255=2050),0.93,IF(AND(A2255="China",E2255=2035),0.94,IF(AND(A2255="China",E2255=2050),0.92,IF(AND(A2255="India",E2255=2035),0.95,IF(AND(A2255="India",E2255=2050),0.92,IF(AND(A2255="Middle East",E2255=2035),0.94,IF(AND(A2255="Middle East",E2255=2050),0.9,IF(AND(A2255="Africa",E2255=2035),0.94,IF(AND(A2255="Africa",E2255=2050),0.91,IF(AND(A2255="Brazil",E2255=2035),0.95,IF(AND(A2255="Brazil",E2255=2050),0.92,""))))))))))))))))))</f>
        <v>*0.96</v>
      </c>
      <c r="H2255" s="0" t="s">
        <v>3106</v>
      </c>
      <c r="I2255" s="50" t="s">
        <v>35</v>
      </c>
      <c r="J2255" s="0" t="n">
        <v>2050</v>
      </c>
      <c r="K2255" s="48" t="str">
        <f aca="false">"*"&amp;IF(AND(A2255="EU",J2255=2035),0.95,IF(AND(A2255="EU",J2255=2050),0.93,IF(AND(A2255="USA",J2255=2035),0.96,IF(AND(A2255="USA",J2255=2050),0.94,IF(AND(A2255="Japan",J2255=2035),0.94,IF(AND(A2255="Japan",J2255=2050),0.92,IF(AND(A2255="Russia",J2255=2035),0.95,IF(AND(A2255="Russia",J2255=2050),0.93,IF(AND(A2255="China",J2255=2035),0.94,IF(AND(A2255="China",J2255=2050),0.92,IF(AND(A2255="India",J2255=2035),0.95,IF(AND(A2255="India",J2255=2050),0.92,IF(AND(A2255="Middle East",J2255=2035),0.94,IF(AND(A2255="Middle East",J2255=2050),0.9,IF(AND(A2255="Africa",J2255=2035),0.94,IF(AND(A2255="Africa",J2255=2050),0.91,IF(AND(A2255="Brazil",J2255=2035),0.95,IF(AND(A2255="Brazil",J2255=2050),0.92,""))))))))))))))))))</f>
        <v>*0.94</v>
      </c>
      <c r="P2255" s="41" t="s">
        <v>3106</v>
      </c>
      <c r="Q2255" s="52" t="s">
        <v>35</v>
      </c>
      <c r="R2255" s="41" t="n">
        <v>2035</v>
      </c>
      <c r="S2255" s="53" t="str">
        <f aca="false">"*"&amp;IF(AND(A2255="EU",R2255=2035),0.95,IF(AND(A2255="EU",R2255=2050),0.93,IF(AND(A2255="USA",R2255=2035),0.96,IF(AND(A2255="USA",R2255=2050),0.93,IF(AND(A2255="Japan",R2255=2035),0.94,IF(AND(A2255="Japan",R2255=2050),0.92,IF(AND(A2255="Russia",R2255=2035),0.95,IF(AND(A2255="Russia",R2255=2050),0.91,IF(AND(A2255="China",R2255=2035),0.93,IF(AND(A2255="China",R2255=2050),0.92,IF(AND(A2255="India",R2255=2035),0.94,IF(AND(A2255="India",R2255=2050),0.91,IF(AND(A2255="Middle East",R2255=2035),0.92,IF(AND(A2255="Middle East",R2255=2050),0.89,IF(AND(A2255="Africa",R2255=2035),0.93,IF(AND(A2255="Africa",R2255=2050),0.9,IF(AND(A2255="Brazil",R2255=2035),0.95,IF(AND(A2255="Brazil",R2255=2050),0.92,""))))))))))))))))))</f>
        <v>*0.96</v>
      </c>
      <c r="U2255" s="41" t="s">
        <v>3106</v>
      </c>
      <c r="V2255" s="52" t="s">
        <v>35</v>
      </c>
      <c r="W2255" s="41" t="n">
        <v>2050</v>
      </c>
      <c r="X2255" s="53" t="str">
        <f aca="false">"*"&amp;IF(AND(A2255="EU",W2255=2035),0.95,IF(AND(A2255="EU",W2255=2050),0.93,IF(AND(A2255="USA",W2255=2035),0.96,IF(AND(A2255="USA",W2255=2050),0.93,IF(AND(A2255="Japan",W2255=2035),0.94,IF(AND(A2255="Japan",W2255=2050),0.92,IF(AND(A2255="Russia",W2255=2035),0.95,IF(AND(A2255="Russia",W2255=2050),0.91,IF(AND(A2255="China",W2255=2035),0.93,IF(AND(A2255="China",W2255=2050),0.92,IF(AND(A2255="India",W2255=2035),0.94,IF(AND(A2255="India",W2255=2050),0.91,IF(AND(A2255="Middle East",W2255=2035),0.92,IF(AND(A2255="Middle East",W2255=2050),0.89,IF(AND(A2255="Africa",W2255=2035),0.93,IF(AND(A2255="Africa",W2255=2050),0.9,IF(AND(A2255="Brazil",W2255=2035),0.95,IF(AND(A2255="Brazil",W2255=2050),0.92,""))))))))))))))))))</f>
        <v>*0.93</v>
      </c>
      <c r="AC2255" s="0" t="s">
        <v>3106</v>
      </c>
      <c r="AD2255" s="50" t="s">
        <v>35</v>
      </c>
      <c r="AE2255" s="0" t="n">
        <v>2035</v>
      </c>
      <c r="AF2255" s="51" t="str">
        <f aca="false">"*"&amp;IF(AND(A2255="EU",AE2255=2035),0.93,IF(AND(A2255="EU",AE2255=2050),0.9,IF(AND(A2255="USA",AE2255=2035),0.92,IF(AND(A2255="USA",AE2255=2050),0.89,IF(AND(A2255="Japan",AE2255=2035),0.92,IF(AND(A2255="Japan",AE2255=2050),0.89,IF(AND(A2255="Russia",AE2255=2035),0.91,IF(AND(A2255="Russia",AE2255=2050),0.86,IF(AND(A2255="China",AE2255=2035),0.91,IF(AND(A2255="China",AE2255=2050),0.87,IF(AND(A2255="India",AE2255=2035),0.92,IF(AND(A2255="India",AE2255=2050),0.87,IF(AND(A2255="Middle East",AE2255=2035),0.89,IF(AND(A2255="Middle East",AE2255=2050),0.84,IF(AND(A2255="Africa",AE2255=2035),0.9,IF(AND(A2255="Africa",AE2255=2050),0.86,IF(AND(A2255="Brazil",AE2255=2035),0.93,IF(AND(A2255="Brazil",AE2255=2050),0.89,""))))))))))))))))))</f>
        <v>*0.92</v>
      </c>
      <c r="AG2255" s="51" t="str">
        <f aca="false">AG2254</f>
        <v>REZoning_Sol-Win</v>
      </c>
      <c r="AI2255" s="0" t="s">
        <v>3106</v>
      </c>
      <c r="AJ2255" s="50" t="s">
        <v>35</v>
      </c>
      <c r="AK2255" s="0" t="n">
        <v>2050</v>
      </c>
      <c r="AL2255" s="51" t="str">
        <f aca="false">"*"&amp;IF(AND(A2255="EU",AK2255=2035),0.93,IF(AND(A2255="EU",AK2255=2050),0.9,IF(AND(A2255="USA",AK2255=2035),0.92,IF(AND(A2255="USA",AK2255=2050),0.89,IF(AND(A2255="Japan",AK2255=2035),0.92,IF(AND(A2255="Japan",AK2255=2050),0.89,IF(AND(A2255="Russia",AK2255=2035),0.91,IF(AND(A2255="Russia",AK2255=2050),0.86,IF(AND(A2255="China",AK2255=2035),0.91,IF(AND(A2255="China",AK2255=2050),0.87,IF(AND(A2255="India",AK2255=2035),0.92,IF(AND(A2255="India",AK2255=2050),0.87,IF(AND(A2255="Middle East",AK2255=2035),0.89,IF(AND(A2255="Middle East",AK2255=2050),0.84,IF(AND(A2255="Africa",AK2255=2035),0.9,IF(AND(A2255="Africa",AK2255=2050),0.86,IF(AND(A2255="Brazil",AK2255=2035),0.93,IF(AND(A2255="Brazil",AK2255=2050),0.89,""))))))))))))))))))</f>
        <v>*0.89</v>
      </c>
      <c r="AM2255" s="51" t="str">
        <f aca="false">AM2254</f>
        <v>REZoning_Sol-Win</v>
      </c>
      <c r="AP2255" s="0" t="s">
        <v>3106</v>
      </c>
      <c r="AQ2255" s="0" t="s">
        <v>35</v>
      </c>
      <c r="AR2255" s="0" t="n">
        <v>2100</v>
      </c>
      <c r="AS2255" s="0" t="s">
        <v>914</v>
      </c>
      <c r="AT2255" s="0" t="s">
        <v>36</v>
      </c>
    </row>
    <row r="2256" customFormat="false" ht="28.5" hidden="false" customHeight="true" outlineLevel="0" collapsed="false">
      <c r="A2256" s="3" t="s">
        <v>76</v>
      </c>
      <c r="C2256" s="0" t="s">
        <v>3107</v>
      </c>
      <c r="D2256" s="50" t="s">
        <v>35</v>
      </c>
      <c r="E2256" s="0" t="n">
        <v>2035</v>
      </c>
      <c r="F2256" s="51" t="str">
        <f aca="false">"*"&amp;IF(AND(A2256="EU",E2256=2035),0.95,IF(AND(A2256="EU",E2256=2050),0.93,IF(AND(A2256="USA",E2256=2035),0.96,IF(AND(A2256="USA",E2256=2050),0.94,IF(AND(A2256="Japan",E2256=2035),0.94,IF(AND(A2256="Japan",E2256=2050),0.92,IF(AND(A2256="Russia",E2256=2035),0.95,IF(AND(A2256="Russia",E2256=2050),0.93,IF(AND(A2256="China",E2256=2035),0.94,IF(AND(A2256="China",E2256=2050),0.92,IF(AND(A2256="India",E2256=2035),0.95,IF(AND(A2256="India",E2256=2050),0.92,IF(AND(A2256="Middle East",E2256=2035),0.94,IF(AND(A2256="Middle East",E2256=2050),0.9,IF(AND(A2256="Africa",E2256=2035),0.94,IF(AND(A2256="Africa",E2256=2050),0.91,IF(AND(A2256="Brazil",E2256=2035),0.95,IF(AND(A2256="Brazil",E2256=2050),0.92,""))))))))))))))))))</f>
        <v>*0.96</v>
      </c>
      <c r="H2256" s="0" t="s">
        <v>3107</v>
      </c>
      <c r="I2256" s="50" t="s">
        <v>35</v>
      </c>
      <c r="J2256" s="0" t="n">
        <v>2050</v>
      </c>
      <c r="K2256" s="48" t="str">
        <f aca="false">"*"&amp;IF(AND(A2256="EU",J2256=2035),0.95,IF(AND(A2256="EU",J2256=2050),0.93,IF(AND(A2256="USA",J2256=2035),0.96,IF(AND(A2256="USA",J2256=2050),0.94,IF(AND(A2256="Japan",J2256=2035),0.94,IF(AND(A2256="Japan",J2256=2050),0.92,IF(AND(A2256="Russia",J2256=2035),0.95,IF(AND(A2256="Russia",J2256=2050),0.93,IF(AND(A2256="China",J2256=2035),0.94,IF(AND(A2256="China",J2256=2050),0.92,IF(AND(A2256="India",J2256=2035),0.95,IF(AND(A2256="India",J2256=2050),0.92,IF(AND(A2256="Middle East",J2256=2035),0.94,IF(AND(A2256="Middle East",J2256=2050),0.9,IF(AND(A2256="Africa",J2256=2035),0.94,IF(AND(A2256="Africa",J2256=2050),0.91,IF(AND(A2256="Brazil",J2256=2035),0.95,IF(AND(A2256="Brazil",J2256=2050),0.92,""))))))))))))))))))</f>
        <v>*0.94</v>
      </c>
      <c r="P2256" s="41" t="s">
        <v>3107</v>
      </c>
      <c r="Q2256" s="52" t="s">
        <v>35</v>
      </c>
      <c r="R2256" s="41" t="n">
        <v>2035</v>
      </c>
      <c r="S2256" s="53" t="str">
        <f aca="false">"*"&amp;IF(AND(A2256="EU",R2256=2035),0.95,IF(AND(A2256="EU",R2256=2050),0.93,IF(AND(A2256="USA",R2256=2035),0.96,IF(AND(A2256="USA",R2256=2050),0.93,IF(AND(A2256="Japan",R2256=2035),0.94,IF(AND(A2256="Japan",R2256=2050),0.92,IF(AND(A2256="Russia",R2256=2035),0.95,IF(AND(A2256="Russia",R2256=2050),0.91,IF(AND(A2256="China",R2256=2035),0.93,IF(AND(A2256="China",R2256=2050),0.92,IF(AND(A2256="India",R2256=2035),0.94,IF(AND(A2256="India",R2256=2050),0.91,IF(AND(A2256="Middle East",R2256=2035),0.92,IF(AND(A2256="Middle East",R2256=2050),0.89,IF(AND(A2256="Africa",R2256=2035),0.93,IF(AND(A2256="Africa",R2256=2050),0.9,IF(AND(A2256="Brazil",R2256=2035),0.95,IF(AND(A2256="Brazil",R2256=2050),0.92,""))))))))))))))))))</f>
        <v>*0.96</v>
      </c>
      <c r="U2256" s="41" t="s">
        <v>3107</v>
      </c>
      <c r="V2256" s="52" t="s">
        <v>35</v>
      </c>
      <c r="W2256" s="41" t="n">
        <v>2050</v>
      </c>
      <c r="X2256" s="53" t="str">
        <f aca="false">"*"&amp;IF(AND(A2256="EU",W2256=2035),0.95,IF(AND(A2256="EU",W2256=2050),0.93,IF(AND(A2256="USA",W2256=2035),0.96,IF(AND(A2256="USA",W2256=2050),0.93,IF(AND(A2256="Japan",W2256=2035),0.94,IF(AND(A2256="Japan",W2256=2050),0.92,IF(AND(A2256="Russia",W2256=2035),0.95,IF(AND(A2256="Russia",W2256=2050),0.91,IF(AND(A2256="China",W2256=2035),0.93,IF(AND(A2256="China",W2256=2050),0.92,IF(AND(A2256="India",W2256=2035),0.94,IF(AND(A2256="India",W2256=2050),0.91,IF(AND(A2256="Middle East",W2256=2035),0.92,IF(AND(A2256="Middle East",W2256=2050),0.89,IF(AND(A2256="Africa",W2256=2035),0.93,IF(AND(A2256="Africa",W2256=2050),0.9,IF(AND(A2256="Brazil",W2256=2035),0.95,IF(AND(A2256="Brazil",W2256=2050),0.92,""))))))))))))))))))</f>
        <v>*0.93</v>
      </c>
      <c r="AC2256" s="0" t="s">
        <v>3107</v>
      </c>
      <c r="AD2256" s="50" t="s">
        <v>35</v>
      </c>
      <c r="AE2256" s="0" t="n">
        <v>2035</v>
      </c>
      <c r="AF2256" s="51" t="str">
        <f aca="false">"*"&amp;IF(AND(A2256="EU",AE2256=2035),0.93,IF(AND(A2256="EU",AE2256=2050),0.9,IF(AND(A2256="USA",AE2256=2035),0.92,IF(AND(A2256="USA",AE2256=2050),0.89,IF(AND(A2256="Japan",AE2256=2035),0.92,IF(AND(A2256="Japan",AE2256=2050),0.89,IF(AND(A2256="Russia",AE2256=2035),0.91,IF(AND(A2256="Russia",AE2256=2050),0.86,IF(AND(A2256="China",AE2256=2035),0.91,IF(AND(A2256="China",AE2256=2050),0.87,IF(AND(A2256="India",AE2256=2035),0.92,IF(AND(A2256="India",AE2256=2050),0.87,IF(AND(A2256="Middle East",AE2256=2035),0.89,IF(AND(A2256="Middle East",AE2256=2050),0.84,IF(AND(A2256="Africa",AE2256=2035),0.9,IF(AND(A2256="Africa",AE2256=2050),0.86,IF(AND(A2256="Brazil",AE2256=2035),0.93,IF(AND(A2256="Brazil",AE2256=2050),0.89,""))))))))))))))))))</f>
        <v>*0.92</v>
      </c>
      <c r="AG2256" s="51" t="str">
        <f aca="false">AG2255</f>
        <v>REZoning_Sol-Win</v>
      </c>
      <c r="AI2256" s="0" t="s">
        <v>3107</v>
      </c>
      <c r="AJ2256" s="50" t="s">
        <v>35</v>
      </c>
      <c r="AK2256" s="0" t="n">
        <v>2050</v>
      </c>
      <c r="AL2256" s="51" t="str">
        <f aca="false">"*"&amp;IF(AND(A2256="EU",AK2256=2035),0.93,IF(AND(A2256="EU",AK2256=2050),0.9,IF(AND(A2256="USA",AK2256=2035),0.92,IF(AND(A2256="USA",AK2256=2050),0.89,IF(AND(A2256="Japan",AK2256=2035),0.92,IF(AND(A2256="Japan",AK2256=2050),0.89,IF(AND(A2256="Russia",AK2256=2035),0.91,IF(AND(A2256="Russia",AK2256=2050),0.86,IF(AND(A2256="China",AK2256=2035),0.91,IF(AND(A2256="China",AK2256=2050),0.87,IF(AND(A2256="India",AK2256=2035),0.92,IF(AND(A2256="India",AK2256=2050),0.87,IF(AND(A2256="Middle East",AK2256=2035),0.89,IF(AND(A2256="Middle East",AK2256=2050),0.84,IF(AND(A2256="Africa",AK2256=2035),0.9,IF(AND(A2256="Africa",AK2256=2050),0.86,IF(AND(A2256="Brazil",AK2256=2035),0.93,IF(AND(A2256="Brazil",AK2256=2050),0.89,""))))))))))))))))))</f>
        <v>*0.89</v>
      </c>
      <c r="AM2256" s="51" t="str">
        <f aca="false">AM2255</f>
        <v>REZoning_Sol-Win</v>
      </c>
      <c r="AP2256" s="0" t="s">
        <v>3107</v>
      </c>
      <c r="AQ2256" s="0" t="s">
        <v>35</v>
      </c>
      <c r="AR2256" s="0" t="n">
        <v>2100</v>
      </c>
      <c r="AS2256" s="0" t="s">
        <v>914</v>
      </c>
      <c r="AT2256" s="0" t="s">
        <v>36</v>
      </c>
    </row>
    <row r="2257" customFormat="false" ht="28.5" hidden="false" customHeight="true" outlineLevel="0" collapsed="false">
      <c r="A2257" s="3" t="s">
        <v>76</v>
      </c>
      <c r="C2257" s="0" t="s">
        <v>3108</v>
      </c>
      <c r="D2257" s="50" t="s">
        <v>35</v>
      </c>
      <c r="E2257" s="0" t="n">
        <v>2035</v>
      </c>
      <c r="F2257" s="51" t="str">
        <f aca="false">"*"&amp;IF(AND(A2257="EU",E2257=2035),0.95,IF(AND(A2257="EU",E2257=2050),0.93,IF(AND(A2257="USA",E2257=2035),0.96,IF(AND(A2257="USA",E2257=2050),0.94,IF(AND(A2257="Japan",E2257=2035),0.94,IF(AND(A2257="Japan",E2257=2050),0.92,IF(AND(A2257="Russia",E2257=2035),0.95,IF(AND(A2257="Russia",E2257=2050),0.93,IF(AND(A2257="China",E2257=2035),0.94,IF(AND(A2257="China",E2257=2050),0.92,IF(AND(A2257="India",E2257=2035),0.95,IF(AND(A2257="India",E2257=2050),0.92,IF(AND(A2257="Middle East",E2257=2035),0.94,IF(AND(A2257="Middle East",E2257=2050),0.9,IF(AND(A2257="Africa",E2257=2035),0.94,IF(AND(A2257="Africa",E2257=2050),0.91,IF(AND(A2257="Brazil",E2257=2035),0.95,IF(AND(A2257="Brazil",E2257=2050),0.92,""))))))))))))))))))</f>
        <v>*0.96</v>
      </c>
      <c r="H2257" s="0" t="s">
        <v>3108</v>
      </c>
      <c r="I2257" s="50" t="s">
        <v>35</v>
      </c>
      <c r="J2257" s="0" t="n">
        <v>2050</v>
      </c>
      <c r="K2257" s="48" t="str">
        <f aca="false">"*"&amp;IF(AND(A2257="EU",J2257=2035),0.95,IF(AND(A2257="EU",J2257=2050),0.93,IF(AND(A2257="USA",J2257=2035),0.96,IF(AND(A2257="USA",J2257=2050),0.94,IF(AND(A2257="Japan",J2257=2035),0.94,IF(AND(A2257="Japan",J2257=2050),0.92,IF(AND(A2257="Russia",J2257=2035),0.95,IF(AND(A2257="Russia",J2257=2050),0.93,IF(AND(A2257="China",J2257=2035),0.94,IF(AND(A2257="China",J2257=2050),0.92,IF(AND(A2257="India",J2257=2035),0.95,IF(AND(A2257="India",J2257=2050),0.92,IF(AND(A2257="Middle East",J2257=2035),0.94,IF(AND(A2257="Middle East",J2257=2050),0.9,IF(AND(A2257="Africa",J2257=2035),0.94,IF(AND(A2257="Africa",J2257=2050),0.91,IF(AND(A2257="Brazil",J2257=2035),0.95,IF(AND(A2257="Brazil",J2257=2050),0.92,""))))))))))))))))))</f>
        <v>*0.94</v>
      </c>
      <c r="P2257" s="41" t="s">
        <v>3108</v>
      </c>
      <c r="Q2257" s="52" t="s">
        <v>35</v>
      </c>
      <c r="R2257" s="41" t="n">
        <v>2035</v>
      </c>
      <c r="S2257" s="53" t="str">
        <f aca="false">"*"&amp;IF(AND(A2257="EU",R2257=2035),0.95,IF(AND(A2257="EU",R2257=2050),0.93,IF(AND(A2257="USA",R2257=2035),0.96,IF(AND(A2257="USA",R2257=2050),0.93,IF(AND(A2257="Japan",R2257=2035),0.94,IF(AND(A2257="Japan",R2257=2050),0.92,IF(AND(A2257="Russia",R2257=2035),0.95,IF(AND(A2257="Russia",R2257=2050),0.91,IF(AND(A2257="China",R2257=2035),0.93,IF(AND(A2257="China",R2257=2050),0.92,IF(AND(A2257="India",R2257=2035),0.94,IF(AND(A2257="India",R2257=2050),0.91,IF(AND(A2257="Middle East",R2257=2035),0.92,IF(AND(A2257="Middle East",R2257=2050),0.89,IF(AND(A2257="Africa",R2257=2035),0.93,IF(AND(A2257="Africa",R2257=2050),0.9,IF(AND(A2257="Brazil",R2257=2035),0.95,IF(AND(A2257="Brazil",R2257=2050),0.92,""))))))))))))))))))</f>
        <v>*0.96</v>
      </c>
      <c r="U2257" s="41" t="s">
        <v>3108</v>
      </c>
      <c r="V2257" s="52" t="s">
        <v>35</v>
      </c>
      <c r="W2257" s="41" t="n">
        <v>2050</v>
      </c>
      <c r="X2257" s="53" t="str">
        <f aca="false">"*"&amp;IF(AND(A2257="EU",W2257=2035),0.95,IF(AND(A2257="EU",W2257=2050),0.93,IF(AND(A2257="USA",W2257=2035),0.96,IF(AND(A2257="USA",W2257=2050),0.93,IF(AND(A2257="Japan",W2257=2035),0.94,IF(AND(A2257="Japan",W2257=2050),0.92,IF(AND(A2257="Russia",W2257=2035),0.95,IF(AND(A2257="Russia",W2257=2050),0.91,IF(AND(A2257="China",W2257=2035),0.93,IF(AND(A2257="China",W2257=2050),0.92,IF(AND(A2257="India",W2257=2035),0.94,IF(AND(A2257="India",W2257=2050),0.91,IF(AND(A2257="Middle East",W2257=2035),0.92,IF(AND(A2257="Middle East",W2257=2050),0.89,IF(AND(A2257="Africa",W2257=2035),0.93,IF(AND(A2257="Africa",W2257=2050),0.9,IF(AND(A2257="Brazil",W2257=2035),0.95,IF(AND(A2257="Brazil",W2257=2050),0.92,""))))))))))))))))))</f>
        <v>*0.93</v>
      </c>
      <c r="AC2257" s="0" t="s">
        <v>3108</v>
      </c>
      <c r="AD2257" s="50" t="s">
        <v>35</v>
      </c>
      <c r="AE2257" s="0" t="n">
        <v>2035</v>
      </c>
      <c r="AF2257" s="51" t="str">
        <f aca="false">"*"&amp;IF(AND(A2257="EU",AE2257=2035),0.93,IF(AND(A2257="EU",AE2257=2050),0.9,IF(AND(A2257="USA",AE2257=2035),0.92,IF(AND(A2257="USA",AE2257=2050),0.89,IF(AND(A2257="Japan",AE2257=2035),0.92,IF(AND(A2257="Japan",AE2257=2050),0.89,IF(AND(A2257="Russia",AE2257=2035),0.91,IF(AND(A2257="Russia",AE2257=2050),0.86,IF(AND(A2257="China",AE2257=2035),0.91,IF(AND(A2257="China",AE2257=2050),0.87,IF(AND(A2257="India",AE2257=2035),0.92,IF(AND(A2257="India",AE2257=2050),0.87,IF(AND(A2257="Middle East",AE2257=2035),0.89,IF(AND(A2257="Middle East",AE2257=2050),0.84,IF(AND(A2257="Africa",AE2257=2035),0.9,IF(AND(A2257="Africa",AE2257=2050),0.86,IF(AND(A2257="Brazil",AE2257=2035),0.93,IF(AND(A2257="Brazil",AE2257=2050),0.89,""))))))))))))))))))</f>
        <v>*0.92</v>
      </c>
      <c r="AG2257" s="51" t="str">
        <f aca="false">AG2256</f>
        <v>REZoning_Sol-Win</v>
      </c>
      <c r="AI2257" s="0" t="s">
        <v>3108</v>
      </c>
      <c r="AJ2257" s="50" t="s">
        <v>35</v>
      </c>
      <c r="AK2257" s="0" t="n">
        <v>2050</v>
      </c>
      <c r="AL2257" s="51" t="str">
        <f aca="false">"*"&amp;IF(AND(A2257="EU",AK2257=2035),0.93,IF(AND(A2257="EU",AK2257=2050),0.9,IF(AND(A2257="USA",AK2257=2035),0.92,IF(AND(A2257="USA",AK2257=2050),0.89,IF(AND(A2257="Japan",AK2257=2035),0.92,IF(AND(A2257="Japan",AK2257=2050),0.89,IF(AND(A2257="Russia",AK2257=2035),0.91,IF(AND(A2257="Russia",AK2257=2050),0.86,IF(AND(A2257="China",AK2257=2035),0.91,IF(AND(A2257="China",AK2257=2050),0.87,IF(AND(A2257="India",AK2257=2035),0.92,IF(AND(A2257="India",AK2257=2050),0.87,IF(AND(A2257="Middle East",AK2257=2035),0.89,IF(AND(A2257="Middle East",AK2257=2050),0.84,IF(AND(A2257="Africa",AK2257=2035),0.9,IF(AND(A2257="Africa",AK2257=2050),0.86,IF(AND(A2257="Brazil",AK2257=2035),0.93,IF(AND(A2257="Brazil",AK2257=2050),0.89,""))))))))))))))))))</f>
        <v>*0.89</v>
      </c>
      <c r="AM2257" s="51" t="str">
        <f aca="false">AM2256</f>
        <v>REZoning_Sol-Win</v>
      </c>
      <c r="AP2257" s="0" t="s">
        <v>3108</v>
      </c>
      <c r="AQ2257" s="0" t="s">
        <v>35</v>
      </c>
      <c r="AR2257" s="0" t="n">
        <v>2100</v>
      </c>
      <c r="AS2257" s="0" t="s">
        <v>914</v>
      </c>
      <c r="AT2257" s="0" t="s">
        <v>36</v>
      </c>
    </row>
    <row r="2258" customFormat="false" ht="28.5" hidden="false" customHeight="true" outlineLevel="0" collapsed="false">
      <c r="A2258" s="3" t="s">
        <v>76</v>
      </c>
      <c r="C2258" s="0" t="s">
        <v>3109</v>
      </c>
      <c r="D2258" s="50" t="s">
        <v>35</v>
      </c>
      <c r="E2258" s="0" t="n">
        <v>2035</v>
      </c>
      <c r="F2258" s="51" t="str">
        <f aca="false">"*"&amp;IF(AND(A2258="EU",E2258=2035),0.95,IF(AND(A2258="EU",E2258=2050),0.93,IF(AND(A2258="USA",E2258=2035),0.96,IF(AND(A2258="USA",E2258=2050),0.94,IF(AND(A2258="Japan",E2258=2035),0.94,IF(AND(A2258="Japan",E2258=2050),0.92,IF(AND(A2258="Russia",E2258=2035),0.95,IF(AND(A2258="Russia",E2258=2050),0.93,IF(AND(A2258="China",E2258=2035),0.94,IF(AND(A2258="China",E2258=2050),0.92,IF(AND(A2258="India",E2258=2035),0.95,IF(AND(A2258="India",E2258=2050),0.92,IF(AND(A2258="Middle East",E2258=2035),0.94,IF(AND(A2258="Middle East",E2258=2050),0.9,IF(AND(A2258="Africa",E2258=2035),0.94,IF(AND(A2258="Africa",E2258=2050),0.91,IF(AND(A2258="Brazil",E2258=2035),0.95,IF(AND(A2258="Brazil",E2258=2050),0.92,""))))))))))))))))))</f>
        <v>*0.96</v>
      </c>
      <c r="H2258" s="0" t="s">
        <v>3109</v>
      </c>
      <c r="I2258" s="50" t="s">
        <v>35</v>
      </c>
      <c r="J2258" s="0" t="n">
        <v>2050</v>
      </c>
      <c r="K2258" s="48" t="str">
        <f aca="false">"*"&amp;IF(AND(A2258="EU",J2258=2035),0.95,IF(AND(A2258="EU",J2258=2050),0.93,IF(AND(A2258="USA",J2258=2035),0.96,IF(AND(A2258="USA",J2258=2050),0.94,IF(AND(A2258="Japan",J2258=2035),0.94,IF(AND(A2258="Japan",J2258=2050),0.92,IF(AND(A2258="Russia",J2258=2035),0.95,IF(AND(A2258="Russia",J2258=2050),0.93,IF(AND(A2258="China",J2258=2035),0.94,IF(AND(A2258="China",J2258=2050),0.92,IF(AND(A2258="India",J2258=2035),0.95,IF(AND(A2258="India",J2258=2050),0.92,IF(AND(A2258="Middle East",J2258=2035),0.94,IF(AND(A2258="Middle East",J2258=2050),0.9,IF(AND(A2258="Africa",J2258=2035),0.94,IF(AND(A2258="Africa",J2258=2050),0.91,IF(AND(A2258="Brazil",J2258=2035),0.95,IF(AND(A2258="Brazil",J2258=2050),0.92,""))))))))))))))))))</f>
        <v>*0.94</v>
      </c>
      <c r="P2258" s="41" t="s">
        <v>3109</v>
      </c>
      <c r="Q2258" s="52" t="s">
        <v>35</v>
      </c>
      <c r="R2258" s="41" t="n">
        <v>2035</v>
      </c>
      <c r="S2258" s="53" t="str">
        <f aca="false">"*"&amp;IF(AND(A2258="EU",R2258=2035),0.95,IF(AND(A2258="EU",R2258=2050),0.93,IF(AND(A2258="USA",R2258=2035),0.96,IF(AND(A2258="USA",R2258=2050),0.93,IF(AND(A2258="Japan",R2258=2035),0.94,IF(AND(A2258="Japan",R2258=2050),0.92,IF(AND(A2258="Russia",R2258=2035),0.95,IF(AND(A2258="Russia",R2258=2050),0.91,IF(AND(A2258="China",R2258=2035),0.93,IF(AND(A2258="China",R2258=2050),0.92,IF(AND(A2258="India",R2258=2035),0.94,IF(AND(A2258="India",R2258=2050),0.91,IF(AND(A2258="Middle East",R2258=2035),0.92,IF(AND(A2258="Middle East",R2258=2050),0.89,IF(AND(A2258="Africa",R2258=2035),0.93,IF(AND(A2258="Africa",R2258=2050),0.9,IF(AND(A2258="Brazil",R2258=2035),0.95,IF(AND(A2258="Brazil",R2258=2050),0.92,""))))))))))))))))))</f>
        <v>*0.96</v>
      </c>
      <c r="U2258" s="41" t="s">
        <v>3109</v>
      </c>
      <c r="V2258" s="52" t="s">
        <v>35</v>
      </c>
      <c r="W2258" s="41" t="n">
        <v>2050</v>
      </c>
      <c r="X2258" s="53" t="str">
        <f aca="false">"*"&amp;IF(AND(A2258="EU",W2258=2035),0.95,IF(AND(A2258="EU",W2258=2050),0.93,IF(AND(A2258="USA",W2258=2035),0.96,IF(AND(A2258="USA",W2258=2050),0.93,IF(AND(A2258="Japan",W2258=2035),0.94,IF(AND(A2258="Japan",W2258=2050),0.92,IF(AND(A2258="Russia",W2258=2035),0.95,IF(AND(A2258="Russia",W2258=2050),0.91,IF(AND(A2258="China",W2258=2035),0.93,IF(AND(A2258="China",W2258=2050),0.92,IF(AND(A2258="India",W2258=2035),0.94,IF(AND(A2258="India",W2258=2050),0.91,IF(AND(A2258="Middle East",W2258=2035),0.92,IF(AND(A2258="Middle East",W2258=2050),0.89,IF(AND(A2258="Africa",W2258=2035),0.93,IF(AND(A2258="Africa",W2258=2050),0.9,IF(AND(A2258="Brazil",W2258=2035),0.95,IF(AND(A2258="Brazil",W2258=2050),0.92,""))))))))))))))))))</f>
        <v>*0.93</v>
      </c>
      <c r="AC2258" s="0" t="s">
        <v>3109</v>
      </c>
      <c r="AD2258" s="50" t="s">
        <v>35</v>
      </c>
      <c r="AE2258" s="0" t="n">
        <v>2035</v>
      </c>
      <c r="AF2258" s="51" t="str">
        <f aca="false">"*"&amp;IF(AND(A2258="EU",AE2258=2035),0.93,IF(AND(A2258="EU",AE2258=2050),0.9,IF(AND(A2258="USA",AE2258=2035),0.92,IF(AND(A2258="USA",AE2258=2050),0.89,IF(AND(A2258="Japan",AE2258=2035),0.92,IF(AND(A2258="Japan",AE2258=2050),0.89,IF(AND(A2258="Russia",AE2258=2035),0.91,IF(AND(A2258="Russia",AE2258=2050),0.86,IF(AND(A2258="China",AE2258=2035),0.91,IF(AND(A2258="China",AE2258=2050),0.87,IF(AND(A2258="India",AE2258=2035),0.92,IF(AND(A2258="India",AE2258=2050),0.87,IF(AND(A2258="Middle East",AE2258=2035),0.89,IF(AND(A2258="Middle East",AE2258=2050),0.84,IF(AND(A2258="Africa",AE2258=2035),0.9,IF(AND(A2258="Africa",AE2258=2050),0.86,IF(AND(A2258="Brazil",AE2258=2035),0.93,IF(AND(A2258="Brazil",AE2258=2050),0.89,""))))))))))))))))))</f>
        <v>*0.92</v>
      </c>
      <c r="AG2258" s="51" t="str">
        <f aca="false">AG2257</f>
        <v>REZoning_Sol-Win</v>
      </c>
      <c r="AI2258" s="0" t="s">
        <v>3109</v>
      </c>
      <c r="AJ2258" s="50" t="s">
        <v>35</v>
      </c>
      <c r="AK2258" s="0" t="n">
        <v>2050</v>
      </c>
      <c r="AL2258" s="51" t="str">
        <f aca="false">"*"&amp;IF(AND(A2258="EU",AK2258=2035),0.93,IF(AND(A2258="EU",AK2258=2050),0.9,IF(AND(A2258="USA",AK2258=2035),0.92,IF(AND(A2258="USA",AK2258=2050),0.89,IF(AND(A2258="Japan",AK2258=2035),0.92,IF(AND(A2258="Japan",AK2258=2050),0.89,IF(AND(A2258="Russia",AK2258=2035),0.91,IF(AND(A2258="Russia",AK2258=2050),0.86,IF(AND(A2258="China",AK2258=2035),0.91,IF(AND(A2258="China",AK2258=2050),0.87,IF(AND(A2258="India",AK2258=2035),0.92,IF(AND(A2258="India",AK2258=2050),0.87,IF(AND(A2258="Middle East",AK2258=2035),0.89,IF(AND(A2258="Middle East",AK2258=2050),0.84,IF(AND(A2258="Africa",AK2258=2035),0.9,IF(AND(A2258="Africa",AK2258=2050),0.86,IF(AND(A2258="Brazil",AK2258=2035),0.93,IF(AND(A2258="Brazil",AK2258=2050),0.89,""))))))))))))))))))</f>
        <v>*0.89</v>
      </c>
      <c r="AM2258" s="51" t="str">
        <f aca="false">AM2257</f>
        <v>REZoning_Sol-Win</v>
      </c>
      <c r="AP2258" s="0" t="s">
        <v>3109</v>
      </c>
      <c r="AQ2258" s="0" t="s">
        <v>35</v>
      </c>
      <c r="AR2258" s="0" t="n">
        <v>2100</v>
      </c>
      <c r="AS2258" s="0" t="s">
        <v>914</v>
      </c>
      <c r="AT2258" s="0" t="s">
        <v>36</v>
      </c>
    </row>
    <row r="2259" customFormat="false" ht="28.5" hidden="false" customHeight="true" outlineLevel="0" collapsed="false">
      <c r="A2259" s="3" t="s">
        <v>76</v>
      </c>
      <c r="C2259" s="0" t="s">
        <v>3110</v>
      </c>
      <c r="D2259" s="50" t="s">
        <v>35</v>
      </c>
      <c r="E2259" s="0" t="n">
        <v>2035</v>
      </c>
      <c r="F2259" s="51" t="str">
        <f aca="false">"*"&amp;IF(AND(A2259="EU",E2259=2035),0.95,IF(AND(A2259="EU",E2259=2050),0.93,IF(AND(A2259="USA",E2259=2035),0.96,IF(AND(A2259="USA",E2259=2050),0.94,IF(AND(A2259="Japan",E2259=2035),0.94,IF(AND(A2259="Japan",E2259=2050),0.92,IF(AND(A2259="Russia",E2259=2035),0.95,IF(AND(A2259="Russia",E2259=2050),0.93,IF(AND(A2259="China",E2259=2035),0.94,IF(AND(A2259="China",E2259=2050),0.92,IF(AND(A2259="India",E2259=2035),0.95,IF(AND(A2259="India",E2259=2050),0.92,IF(AND(A2259="Middle East",E2259=2035),0.94,IF(AND(A2259="Middle East",E2259=2050),0.9,IF(AND(A2259="Africa",E2259=2035),0.94,IF(AND(A2259="Africa",E2259=2050),0.91,IF(AND(A2259="Brazil",E2259=2035),0.95,IF(AND(A2259="Brazil",E2259=2050),0.92,""))))))))))))))))))</f>
        <v>*0.96</v>
      </c>
      <c r="H2259" s="0" t="s">
        <v>3110</v>
      </c>
      <c r="I2259" s="50" t="s">
        <v>35</v>
      </c>
      <c r="J2259" s="0" t="n">
        <v>2050</v>
      </c>
      <c r="K2259" s="48" t="str">
        <f aca="false">"*"&amp;IF(AND(A2259="EU",J2259=2035),0.95,IF(AND(A2259="EU",J2259=2050),0.93,IF(AND(A2259="USA",J2259=2035),0.96,IF(AND(A2259="USA",J2259=2050),0.94,IF(AND(A2259="Japan",J2259=2035),0.94,IF(AND(A2259="Japan",J2259=2050),0.92,IF(AND(A2259="Russia",J2259=2035),0.95,IF(AND(A2259="Russia",J2259=2050),0.93,IF(AND(A2259="China",J2259=2035),0.94,IF(AND(A2259="China",J2259=2050),0.92,IF(AND(A2259="India",J2259=2035),0.95,IF(AND(A2259="India",J2259=2050),0.92,IF(AND(A2259="Middle East",J2259=2035),0.94,IF(AND(A2259="Middle East",J2259=2050),0.9,IF(AND(A2259="Africa",J2259=2035),0.94,IF(AND(A2259="Africa",J2259=2050),0.91,IF(AND(A2259="Brazil",J2259=2035),0.95,IF(AND(A2259="Brazil",J2259=2050),0.92,""))))))))))))))))))</f>
        <v>*0.94</v>
      </c>
      <c r="P2259" s="41" t="s">
        <v>3110</v>
      </c>
      <c r="Q2259" s="52" t="s">
        <v>35</v>
      </c>
      <c r="R2259" s="41" t="n">
        <v>2035</v>
      </c>
      <c r="S2259" s="53" t="str">
        <f aca="false">"*"&amp;IF(AND(A2259="EU",R2259=2035),0.95,IF(AND(A2259="EU",R2259=2050),0.93,IF(AND(A2259="USA",R2259=2035),0.96,IF(AND(A2259="USA",R2259=2050),0.93,IF(AND(A2259="Japan",R2259=2035),0.94,IF(AND(A2259="Japan",R2259=2050),0.92,IF(AND(A2259="Russia",R2259=2035),0.95,IF(AND(A2259="Russia",R2259=2050),0.91,IF(AND(A2259="China",R2259=2035),0.93,IF(AND(A2259="China",R2259=2050),0.92,IF(AND(A2259="India",R2259=2035),0.94,IF(AND(A2259="India",R2259=2050),0.91,IF(AND(A2259="Middle East",R2259=2035),0.92,IF(AND(A2259="Middle East",R2259=2050),0.89,IF(AND(A2259="Africa",R2259=2035),0.93,IF(AND(A2259="Africa",R2259=2050),0.9,IF(AND(A2259="Brazil",R2259=2035),0.95,IF(AND(A2259="Brazil",R2259=2050),0.92,""))))))))))))))))))</f>
        <v>*0.96</v>
      </c>
      <c r="U2259" s="41" t="s">
        <v>3110</v>
      </c>
      <c r="V2259" s="52" t="s">
        <v>35</v>
      </c>
      <c r="W2259" s="41" t="n">
        <v>2050</v>
      </c>
      <c r="X2259" s="53" t="str">
        <f aca="false">"*"&amp;IF(AND(A2259="EU",W2259=2035),0.95,IF(AND(A2259="EU",W2259=2050),0.93,IF(AND(A2259="USA",W2259=2035),0.96,IF(AND(A2259="USA",W2259=2050),0.93,IF(AND(A2259="Japan",W2259=2035),0.94,IF(AND(A2259="Japan",W2259=2050),0.92,IF(AND(A2259="Russia",W2259=2035),0.95,IF(AND(A2259="Russia",W2259=2050),0.91,IF(AND(A2259="China",W2259=2035),0.93,IF(AND(A2259="China",W2259=2050),0.92,IF(AND(A2259="India",W2259=2035),0.94,IF(AND(A2259="India",W2259=2050),0.91,IF(AND(A2259="Middle East",W2259=2035),0.92,IF(AND(A2259="Middle East",W2259=2050),0.89,IF(AND(A2259="Africa",W2259=2035),0.93,IF(AND(A2259="Africa",W2259=2050),0.9,IF(AND(A2259="Brazil",W2259=2035),0.95,IF(AND(A2259="Brazil",W2259=2050),0.92,""))))))))))))))))))</f>
        <v>*0.93</v>
      </c>
      <c r="AC2259" s="0" t="s">
        <v>3110</v>
      </c>
      <c r="AD2259" s="50" t="s">
        <v>35</v>
      </c>
      <c r="AE2259" s="0" t="n">
        <v>2035</v>
      </c>
      <c r="AF2259" s="51" t="str">
        <f aca="false">"*"&amp;IF(AND(A2259="EU",AE2259=2035),0.93,IF(AND(A2259="EU",AE2259=2050),0.9,IF(AND(A2259="USA",AE2259=2035),0.92,IF(AND(A2259="USA",AE2259=2050),0.89,IF(AND(A2259="Japan",AE2259=2035),0.92,IF(AND(A2259="Japan",AE2259=2050),0.89,IF(AND(A2259="Russia",AE2259=2035),0.91,IF(AND(A2259="Russia",AE2259=2050),0.86,IF(AND(A2259="China",AE2259=2035),0.91,IF(AND(A2259="China",AE2259=2050),0.87,IF(AND(A2259="India",AE2259=2035),0.92,IF(AND(A2259="India",AE2259=2050),0.87,IF(AND(A2259="Middle East",AE2259=2035),0.89,IF(AND(A2259="Middle East",AE2259=2050),0.84,IF(AND(A2259="Africa",AE2259=2035),0.9,IF(AND(A2259="Africa",AE2259=2050),0.86,IF(AND(A2259="Brazil",AE2259=2035),0.93,IF(AND(A2259="Brazil",AE2259=2050),0.89,""))))))))))))))))))</f>
        <v>*0.92</v>
      </c>
      <c r="AG2259" s="51" t="str">
        <f aca="false">AG2258</f>
        <v>REZoning_Sol-Win</v>
      </c>
      <c r="AI2259" s="0" t="s">
        <v>3110</v>
      </c>
      <c r="AJ2259" s="50" t="s">
        <v>35</v>
      </c>
      <c r="AK2259" s="0" t="n">
        <v>2050</v>
      </c>
      <c r="AL2259" s="51" t="str">
        <f aca="false">"*"&amp;IF(AND(A2259="EU",AK2259=2035),0.93,IF(AND(A2259="EU",AK2259=2050),0.9,IF(AND(A2259="USA",AK2259=2035),0.92,IF(AND(A2259="USA",AK2259=2050),0.89,IF(AND(A2259="Japan",AK2259=2035),0.92,IF(AND(A2259="Japan",AK2259=2050),0.89,IF(AND(A2259="Russia",AK2259=2035),0.91,IF(AND(A2259="Russia",AK2259=2050),0.86,IF(AND(A2259="China",AK2259=2035),0.91,IF(AND(A2259="China",AK2259=2050),0.87,IF(AND(A2259="India",AK2259=2035),0.92,IF(AND(A2259="India",AK2259=2050),0.87,IF(AND(A2259="Middle East",AK2259=2035),0.89,IF(AND(A2259="Middle East",AK2259=2050),0.84,IF(AND(A2259="Africa",AK2259=2035),0.9,IF(AND(A2259="Africa",AK2259=2050),0.86,IF(AND(A2259="Brazil",AK2259=2035),0.93,IF(AND(A2259="Brazil",AK2259=2050),0.89,""))))))))))))))))))</f>
        <v>*0.89</v>
      </c>
      <c r="AM2259" s="51" t="str">
        <f aca="false">AM2258</f>
        <v>REZoning_Sol-Win</v>
      </c>
      <c r="AP2259" s="0" t="s">
        <v>3110</v>
      </c>
      <c r="AQ2259" s="0" t="s">
        <v>35</v>
      </c>
      <c r="AR2259" s="0" t="n">
        <v>2100</v>
      </c>
      <c r="AS2259" s="0" t="s">
        <v>914</v>
      </c>
      <c r="AT2259" s="0" t="s">
        <v>36</v>
      </c>
    </row>
    <row r="2260" customFormat="false" ht="28.5" hidden="false" customHeight="true" outlineLevel="0" collapsed="false">
      <c r="A2260" s="3" t="s">
        <v>76</v>
      </c>
      <c r="C2260" s="0" t="s">
        <v>3111</v>
      </c>
      <c r="D2260" s="50" t="s">
        <v>35</v>
      </c>
      <c r="E2260" s="0" t="n">
        <v>2035</v>
      </c>
      <c r="F2260" s="51" t="str">
        <f aca="false">"*"&amp;IF(AND(A2260="EU",E2260=2035),0.95,IF(AND(A2260="EU",E2260=2050),0.93,IF(AND(A2260="USA",E2260=2035),0.96,IF(AND(A2260="USA",E2260=2050),0.94,IF(AND(A2260="Japan",E2260=2035),0.94,IF(AND(A2260="Japan",E2260=2050),0.92,IF(AND(A2260="Russia",E2260=2035),0.95,IF(AND(A2260="Russia",E2260=2050),0.93,IF(AND(A2260="China",E2260=2035),0.94,IF(AND(A2260="China",E2260=2050),0.92,IF(AND(A2260="India",E2260=2035),0.95,IF(AND(A2260="India",E2260=2050),0.92,IF(AND(A2260="Middle East",E2260=2035),0.94,IF(AND(A2260="Middle East",E2260=2050),0.9,IF(AND(A2260="Africa",E2260=2035),0.94,IF(AND(A2260="Africa",E2260=2050),0.91,IF(AND(A2260="Brazil",E2260=2035),0.95,IF(AND(A2260="Brazil",E2260=2050),0.92,""))))))))))))))))))</f>
        <v>*0.96</v>
      </c>
      <c r="H2260" s="0" t="s">
        <v>3111</v>
      </c>
      <c r="I2260" s="50" t="s">
        <v>35</v>
      </c>
      <c r="J2260" s="0" t="n">
        <v>2050</v>
      </c>
      <c r="K2260" s="48" t="str">
        <f aca="false">"*"&amp;IF(AND(A2260="EU",J2260=2035),0.95,IF(AND(A2260="EU",J2260=2050),0.93,IF(AND(A2260="USA",J2260=2035),0.96,IF(AND(A2260="USA",J2260=2050),0.94,IF(AND(A2260="Japan",J2260=2035),0.94,IF(AND(A2260="Japan",J2260=2050),0.92,IF(AND(A2260="Russia",J2260=2035),0.95,IF(AND(A2260="Russia",J2260=2050),0.93,IF(AND(A2260="China",J2260=2035),0.94,IF(AND(A2260="China",J2260=2050),0.92,IF(AND(A2260="India",J2260=2035),0.95,IF(AND(A2260="India",J2260=2050),0.92,IF(AND(A2260="Middle East",J2260=2035),0.94,IF(AND(A2260="Middle East",J2260=2050),0.9,IF(AND(A2260="Africa",J2260=2035),0.94,IF(AND(A2260="Africa",J2260=2050),0.91,IF(AND(A2260="Brazil",J2260=2035),0.95,IF(AND(A2260="Brazil",J2260=2050),0.92,""))))))))))))))))))</f>
        <v>*0.94</v>
      </c>
      <c r="P2260" s="41" t="s">
        <v>3111</v>
      </c>
      <c r="Q2260" s="52" t="s">
        <v>35</v>
      </c>
      <c r="R2260" s="41" t="n">
        <v>2035</v>
      </c>
      <c r="S2260" s="53" t="str">
        <f aca="false">"*"&amp;IF(AND(A2260="EU",R2260=2035),0.95,IF(AND(A2260="EU",R2260=2050),0.93,IF(AND(A2260="USA",R2260=2035),0.96,IF(AND(A2260="USA",R2260=2050),0.93,IF(AND(A2260="Japan",R2260=2035),0.94,IF(AND(A2260="Japan",R2260=2050),0.92,IF(AND(A2260="Russia",R2260=2035),0.95,IF(AND(A2260="Russia",R2260=2050),0.91,IF(AND(A2260="China",R2260=2035),0.93,IF(AND(A2260="China",R2260=2050),0.92,IF(AND(A2260="India",R2260=2035),0.94,IF(AND(A2260="India",R2260=2050),0.91,IF(AND(A2260="Middle East",R2260=2035),0.92,IF(AND(A2260="Middle East",R2260=2050),0.89,IF(AND(A2260="Africa",R2260=2035),0.93,IF(AND(A2260="Africa",R2260=2050),0.9,IF(AND(A2260="Brazil",R2260=2035),0.95,IF(AND(A2260="Brazil",R2260=2050),0.92,""))))))))))))))))))</f>
        <v>*0.96</v>
      </c>
      <c r="U2260" s="41" t="s">
        <v>3111</v>
      </c>
      <c r="V2260" s="52" t="s">
        <v>35</v>
      </c>
      <c r="W2260" s="41" t="n">
        <v>2050</v>
      </c>
      <c r="X2260" s="53" t="str">
        <f aca="false">"*"&amp;IF(AND(A2260="EU",W2260=2035),0.95,IF(AND(A2260="EU",W2260=2050),0.93,IF(AND(A2260="USA",W2260=2035),0.96,IF(AND(A2260="USA",W2260=2050),0.93,IF(AND(A2260="Japan",W2260=2035),0.94,IF(AND(A2260="Japan",W2260=2050),0.92,IF(AND(A2260="Russia",W2260=2035),0.95,IF(AND(A2260="Russia",W2260=2050),0.91,IF(AND(A2260="China",W2260=2035),0.93,IF(AND(A2260="China",W2260=2050),0.92,IF(AND(A2260="India",W2260=2035),0.94,IF(AND(A2260="India",W2260=2050),0.91,IF(AND(A2260="Middle East",W2260=2035),0.92,IF(AND(A2260="Middle East",W2260=2050),0.89,IF(AND(A2260="Africa",W2260=2035),0.93,IF(AND(A2260="Africa",W2260=2050),0.9,IF(AND(A2260="Brazil",W2260=2035),0.95,IF(AND(A2260="Brazil",W2260=2050),0.92,""))))))))))))))))))</f>
        <v>*0.93</v>
      </c>
      <c r="AC2260" s="0" t="s">
        <v>3111</v>
      </c>
      <c r="AD2260" s="50" t="s">
        <v>35</v>
      </c>
      <c r="AE2260" s="0" t="n">
        <v>2035</v>
      </c>
      <c r="AF2260" s="51" t="str">
        <f aca="false">"*"&amp;IF(AND(A2260="EU",AE2260=2035),0.93,IF(AND(A2260="EU",AE2260=2050),0.9,IF(AND(A2260="USA",AE2260=2035),0.92,IF(AND(A2260="USA",AE2260=2050),0.89,IF(AND(A2260="Japan",AE2260=2035),0.92,IF(AND(A2260="Japan",AE2260=2050),0.89,IF(AND(A2260="Russia",AE2260=2035),0.91,IF(AND(A2260="Russia",AE2260=2050),0.86,IF(AND(A2260="China",AE2260=2035),0.91,IF(AND(A2260="China",AE2260=2050),0.87,IF(AND(A2260="India",AE2260=2035),0.92,IF(AND(A2260="India",AE2260=2050),0.87,IF(AND(A2260="Middle East",AE2260=2035),0.89,IF(AND(A2260="Middle East",AE2260=2050),0.84,IF(AND(A2260="Africa",AE2260=2035),0.9,IF(AND(A2260="Africa",AE2260=2050),0.86,IF(AND(A2260="Brazil",AE2260=2035),0.93,IF(AND(A2260="Brazil",AE2260=2050),0.89,""))))))))))))))))))</f>
        <v>*0.92</v>
      </c>
      <c r="AG2260" s="51" t="str">
        <f aca="false">AG2259</f>
        <v>REZoning_Sol-Win</v>
      </c>
      <c r="AI2260" s="0" t="s">
        <v>3111</v>
      </c>
      <c r="AJ2260" s="50" t="s">
        <v>35</v>
      </c>
      <c r="AK2260" s="0" t="n">
        <v>2050</v>
      </c>
      <c r="AL2260" s="51" t="str">
        <f aca="false">"*"&amp;IF(AND(A2260="EU",AK2260=2035),0.93,IF(AND(A2260="EU",AK2260=2050),0.9,IF(AND(A2260="USA",AK2260=2035),0.92,IF(AND(A2260="USA",AK2260=2050),0.89,IF(AND(A2260="Japan",AK2260=2035),0.92,IF(AND(A2260="Japan",AK2260=2050),0.89,IF(AND(A2260="Russia",AK2260=2035),0.91,IF(AND(A2260="Russia",AK2260=2050),0.86,IF(AND(A2260="China",AK2260=2035),0.91,IF(AND(A2260="China",AK2260=2050),0.87,IF(AND(A2260="India",AK2260=2035),0.92,IF(AND(A2260="India",AK2260=2050),0.87,IF(AND(A2260="Middle East",AK2260=2035),0.89,IF(AND(A2260="Middle East",AK2260=2050),0.84,IF(AND(A2260="Africa",AK2260=2035),0.9,IF(AND(A2260="Africa",AK2260=2050),0.86,IF(AND(A2260="Brazil",AK2260=2035),0.93,IF(AND(A2260="Brazil",AK2260=2050),0.89,""))))))))))))))))))</f>
        <v>*0.89</v>
      </c>
      <c r="AM2260" s="51" t="str">
        <f aca="false">AM2259</f>
        <v>REZoning_Sol-Win</v>
      </c>
      <c r="AP2260" s="0" t="s">
        <v>3111</v>
      </c>
      <c r="AQ2260" s="0" t="s">
        <v>35</v>
      </c>
      <c r="AR2260" s="0" t="n">
        <v>2100</v>
      </c>
      <c r="AS2260" s="0" t="s">
        <v>914</v>
      </c>
      <c r="AT2260" s="0" t="s">
        <v>36</v>
      </c>
    </row>
    <row r="2261" customFormat="false" ht="28.5" hidden="false" customHeight="true" outlineLevel="0" collapsed="false">
      <c r="A2261" s="3" t="s">
        <v>76</v>
      </c>
      <c r="C2261" s="0" t="s">
        <v>3112</v>
      </c>
      <c r="D2261" s="50" t="s">
        <v>35</v>
      </c>
      <c r="E2261" s="0" t="n">
        <v>2035</v>
      </c>
      <c r="F2261" s="51" t="str">
        <f aca="false">"*"&amp;IF(AND(A2261="EU",E2261=2035),0.95,IF(AND(A2261="EU",E2261=2050),0.93,IF(AND(A2261="USA",E2261=2035),0.96,IF(AND(A2261="USA",E2261=2050),0.94,IF(AND(A2261="Japan",E2261=2035),0.94,IF(AND(A2261="Japan",E2261=2050),0.92,IF(AND(A2261="Russia",E2261=2035),0.95,IF(AND(A2261="Russia",E2261=2050),0.93,IF(AND(A2261="China",E2261=2035),0.94,IF(AND(A2261="China",E2261=2050),0.92,IF(AND(A2261="India",E2261=2035),0.95,IF(AND(A2261="India",E2261=2050),0.92,IF(AND(A2261="Middle East",E2261=2035),0.94,IF(AND(A2261="Middle East",E2261=2050),0.9,IF(AND(A2261="Africa",E2261=2035),0.94,IF(AND(A2261="Africa",E2261=2050),0.91,IF(AND(A2261="Brazil",E2261=2035),0.95,IF(AND(A2261="Brazil",E2261=2050),0.92,""))))))))))))))))))</f>
        <v>*0.96</v>
      </c>
      <c r="H2261" s="0" t="s">
        <v>3112</v>
      </c>
      <c r="I2261" s="50" t="s">
        <v>35</v>
      </c>
      <c r="J2261" s="0" t="n">
        <v>2050</v>
      </c>
      <c r="K2261" s="48" t="str">
        <f aca="false">"*"&amp;IF(AND(A2261="EU",J2261=2035),0.95,IF(AND(A2261="EU",J2261=2050),0.93,IF(AND(A2261="USA",J2261=2035),0.96,IF(AND(A2261="USA",J2261=2050),0.94,IF(AND(A2261="Japan",J2261=2035),0.94,IF(AND(A2261="Japan",J2261=2050),0.92,IF(AND(A2261="Russia",J2261=2035),0.95,IF(AND(A2261="Russia",J2261=2050),0.93,IF(AND(A2261="China",J2261=2035),0.94,IF(AND(A2261="China",J2261=2050),0.92,IF(AND(A2261="India",J2261=2035),0.95,IF(AND(A2261="India",J2261=2050),0.92,IF(AND(A2261="Middle East",J2261=2035),0.94,IF(AND(A2261="Middle East",J2261=2050),0.9,IF(AND(A2261="Africa",J2261=2035),0.94,IF(AND(A2261="Africa",J2261=2050),0.91,IF(AND(A2261="Brazil",J2261=2035),0.95,IF(AND(A2261="Brazil",J2261=2050),0.92,""))))))))))))))))))</f>
        <v>*0.94</v>
      </c>
      <c r="P2261" s="41" t="s">
        <v>3112</v>
      </c>
      <c r="Q2261" s="52" t="s">
        <v>35</v>
      </c>
      <c r="R2261" s="41" t="n">
        <v>2035</v>
      </c>
      <c r="S2261" s="53" t="str">
        <f aca="false">"*"&amp;IF(AND(A2261="EU",R2261=2035),0.95,IF(AND(A2261="EU",R2261=2050),0.93,IF(AND(A2261="USA",R2261=2035),0.96,IF(AND(A2261="USA",R2261=2050),0.93,IF(AND(A2261="Japan",R2261=2035),0.94,IF(AND(A2261="Japan",R2261=2050),0.92,IF(AND(A2261="Russia",R2261=2035),0.95,IF(AND(A2261="Russia",R2261=2050),0.91,IF(AND(A2261="China",R2261=2035),0.93,IF(AND(A2261="China",R2261=2050),0.92,IF(AND(A2261="India",R2261=2035),0.94,IF(AND(A2261="India",R2261=2050),0.91,IF(AND(A2261="Middle East",R2261=2035),0.92,IF(AND(A2261="Middle East",R2261=2050),0.89,IF(AND(A2261="Africa",R2261=2035),0.93,IF(AND(A2261="Africa",R2261=2050),0.9,IF(AND(A2261="Brazil",R2261=2035),0.95,IF(AND(A2261="Brazil",R2261=2050),0.92,""))))))))))))))))))</f>
        <v>*0.96</v>
      </c>
      <c r="U2261" s="41" t="s">
        <v>3112</v>
      </c>
      <c r="V2261" s="52" t="s">
        <v>35</v>
      </c>
      <c r="W2261" s="41" t="n">
        <v>2050</v>
      </c>
      <c r="X2261" s="53" t="str">
        <f aca="false">"*"&amp;IF(AND(A2261="EU",W2261=2035),0.95,IF(AND(A2261="EU",W2261=2050),0.93,IF(AND(A2261="USA",W2261=2035),0.96,IF(AND(A2261="USA",W2261=2050),0.93,IF(AND(A2261="Japan",W2261=2035),0.94,IF(AND(A2261="Japan",W2261=2050),0.92,IF(AND(A2261="Russia",W2261=2035),0.95,IF(AND(A2261="Russia",W2261=2050),0.91,IF(AND(A2261="China",W2261=2035),0.93,IF(AND(A2261="China",W2261=2050),0.92,IF(AND(A2261="India",W2261=2035),0.94,IF(AND(A2261="India",W2261=2050),0.91,IF(AND(A2261="Middle East",W2261=2035),0.92,IF(AND(A2261="Middle East",W2261=2050),0.89,IF(AND(A2261="Africa",W2261=2035),0.93,IF(AND(A2261="Africa",W2261=2050),0.9,IF(AND(A2261="Brazil",W2261=2035),0.95,IF(AND(A2261="Brazil",W2261=2050),0.92,""))))))))))))))))))</f>
        <v>*0.93</v>
      </c>
      <c r="AC2261" s="0" t="s">
        <v>3112</v>
      </c>
      <c r="AD2261" s="50" t="s">
        <v>35</v>
      </c>
      <c r="AE2261" s="0" t="n">
        <v>2035</v>
      </c>
      <c r="AF2261" s="51" t="str">
        <f aca="false">"*"&amp;IF(AND(A2261="EU",AE2261=2035),0.93,IF(AND(A2261="EU",AE2261=2050),0.9,IF(AND(A2261="USA",AE2261=2035),0.92,IF(AND(A2261="USA",AE2261=2050),0.89,IF(AND(A2261="Japan",AE2261=2035),0.92,IF(AND(A2261="Japan",AE2261=2050),0.89,IF(AND(A2261="Russia",AE2261=2035),0.91,IF(AND(A2261="Russia",AE2261=2050),0.86,IF(AND(A2261="China",AE2261=2035),0.91,IF(AND(A2261="China",AE2261=2050),0.87,IF(AND(A2261="India",AE2261=2035),0.92,IF(AND(A2261="India",AE2261=2050),0.87,IF(AND(A2261="Middle East",AE2261=2035),0.89,IF(AND(A2261="Middle East",AE2261=2050),0.84,IF(AND(A2261="Africa",AE2261=2035),0.9,IF(AND(A2261="Africa",AE2261=2050),0.86,IF(AND(A2261="Brazil",AE2261=2035),0.93,IF(AND(A2261="Brazil",AE2261=2050),0.89,""))))))))))))))))))</f>
        <v>*0.92</v>
      </c>
      <c r="AG2261" s="51" t="str">
        <f aca="false">AG2260</f>
        <v>REZoning_Sol-Win</v>
      </c>
      <c r="AI2261" s="0" t="s">
        <v>3112</v>
      </c>
      <c r="AJ2261" s="50" t="s">
        <v>35</v>
      </c>
      <c r="AK2261" s="0" t="n">
        <v>2050</v>
      </c>
      <c r="AL2261" s="51" t="str">
        <f aca="false">"*"&amp;IF(AND(A2261="EU",AK2261=2035),0.93,IF(AND(A2261="EU",AK2261=2050),0.9,IF(AND(A2261="USA",AK2261=2035),0.92,IF(AND(A2261="USA",AK2261=2050),0.89,IF(AND(A2261="Japan",AK2261=2035),0.92,IF(AND(A2261="Japan",AK2261=2050),0.89,IF(AND(A2261="Russia",AK2261=2035),0.91,IF(AND(A2261="Russia",AK2261=2050),0.86,IF(AND(A2261="China",AK2261=2035),0.91,IF(AND(A2261="China",AK2261=2050),0.87,IF(AND(A2261="India",AK2261=2035),0.92,IF(AND(A2261="India",AK2261=2050),0.87,IF(AND(A2261="Middle East",AK2261=2035),0.89,IF(AND(A2261="Middle East",AK2261=2050),0.84,IF(AND(A2261="Africa",AK2261=2035),0.9,IF(AND(A2261="Africa",AK2261=2050),0.86,IF(AND(A2261="Brazil",AK2261=2035),0.93,IF(AND(A2261="Brazil",AK2261=2050),0.89,""))))))))))))))))))</f>
        <v>*0.89</v>
      </c>
      <c r="AM2261" s="51" t="str">
        <f aca="false">AM2260</f>
        <v>REZoning_Sol-Win</v>
      </c>
      <c r="AP2261" s="0" t="s">
        <v>3112</v>
      </c>
      <c r="AQ2261" s="0" t="s">
        <v>35</v>
      </c>
      <c r="AR2261" s="0" t="n">
        <v>2100</v>
      </c>
      <c r="AS2261" s="0" t="s">
        <v>914</v>
      </c>
      <c r="AT2261" s="0" t="s">
        <v>36</v>
      </c>
    </row>
    <row r="2262" customFormat="false" ht="28.5" hidden="false" customHeight="true" outlineLevel="0" collapsed="false">
      <c r="A2262" s="3" t="s">
        <v>76</v>
      </c>
      <c r="C2262" s="0" t="s">
        <v>3113</v>
      </c>
      <c r="D2262" s="50" t="s">
        <v>35</v>
      </c>
      <c r="E2262" s="0" t="n">
        <v>2035</v>
      </c>
      <c r="F2262" s="51" t="str">
        <f aca="false">"*"&amp;IF(AND(A2262="EU",E2262=2035),0.95,IF(AND(A2262="EU",E2262=2050),0.93,IF(AND(A2262="USA",E2262=2035),0.96,IF(AND(A2262="USA",E2262=2050),0.94,IF(AND(A2262="Japan",E2262=2035),0.94,IF(AND(A2262="Japan",E2262=2050),0.92,IF(AND(A2262="Russia",E2262=2035),0.95,IF(AND(A2262="Russia",E2262=2050),0.93,IF(AND(A2262="China",E2262=2035),0.94,IF(AND(A2262="China",E2262=2050),0.92,IF(AND(A2262="India",E2262=2035),0.95,IF(AND(A2262="India",E2262=2050),0.92,IF(AND(A2262="Middle East",E2262=2035),0.94,IF(AND(A2262="Middle East",E2262=2050),0.9,IF(AND(A2262="Africa",E2262=2035),0.94,IF(AND(A2262="Africa",E2262=2050),0.91,IF(AND(A2262="Brazil",E2262=2035),0.95,IF(AND(A2262="Brazil",E2262=2050),0.92,""))))))))))))))))))</f>
        <v>*0.96</v>
      </c>
      <c r="H2262" s="0" t="s">
        <v>3113</v>
      </c>
      <c r="I2262" s="50" t="s">
        <v>35</v>
      </c>
      <c r="J2262" s="0" t="n">
        <v>2050</v>
      </c>
      <c r="K2262" s="48" t="str">
        <f aca="false">"*"&amp;IF(AND(A2262="EU",J2262=2035),0.95,IF(AND(A2262="EU",J2262=2050),0.93,IF(AND(A2262="USA",J2262=2035),0.96,IF(AND(A2262="USA",J2262=2050),0.94,IF(AND(A2262="Japan",J2262=2035),0.94,IF(AND(A2262="Japan",J2262=2050),0.92,IF(AND(A2262="Russia",J2262=2035),0.95,IF(AND(A2262="Russia",J2262=2050),0.93,IF(AND(A2262="China",J2262=2035),0.94,IF(AND(A2262="China",J2262=2050),0.92,IF(AND(A2262="India",J2262=2035),0.95,IF(AND(A2262="India",J2262=2050),0.92,IF(AND(A2262="Middle East",J2262=2035),0.94,IF(AND(A2262="Middle East",J2262=2050),0.9,IF(AND(A2262="Africa",J2262=2035),0.94,IF(AND(A2262="Africa",J2262=2050),0.91,IF(AND(A2262="Brazil",J2262=2035),0.95,IF(AND(A2262="Brazil",J2262=2050),0.92,""))))))))))))))))))</f>
        <v>*0.94</v>
      </c>
      <c r="P2262" s="41" t="s">
        <v>3113</v>
      </c>
      <c r="Q2262" s="52" t="s">
        <v>35</v>
      </c>
      <c r="R2262" s="41" t="n">
        <v>2035</v>
      </c>
      <c r="S2262" s="53" t="str">
        <f aca="false">"*"&amp;IF(AND(A2262="EU",R2262=2035),0.95,IF(AND(A2262="EU",R2262=2050),0.93,IF(AND(A2262="USA",R2262=2035),0.96,IF(AND(A2262="USA",R2262=2050),0.93,IF(AND(A2262="Japan",R2262=2035),0.94,IF(AND(A2262="Japan",R2262=2050),0.92,IF(AND(A2262="Russia",R2262=2035),0.95,IF(AND(A2262="Russia",R2262=2050),0.91,IF(AND(A2262="China",R2262=2035),0.93,IF(AND(A2262="China",R2262=2050),0.92,IF(AND(A2262="India",R2262=2035),0.94,IF(AND(A2262="India",R2262=2050),0.91,IF(AND(A2262="Middle East",R2262=2035),0.92,IF(AND(A2262="Middle East",R2262=2050),0.89,IF(AND(A2262="Africa",R2262=2035),0.93,IF(AND(A2262="Africa",R2262=2050),0.9,IF(AND(A2262="Brazil",R2262=2035),0.95,IF(AND(A2262="Brazil",R2262=2050),0.92,""))))))))))))))))))</f>
        <v>*0.96</v>
      </c>
      <c r="U2262" s="41" t="s">
        <v>3113</v>
      </c>
      <c r="V2262" s="52" t="s">
        <v>35</v>
      </c>
      <c r="W2262" s="41" t="n">
        <v>2050</v>
      </c>
      <c r="X2262" s="53" t="str">
        <f aca="false">"*"&amp;IF(AND(A2262="EU",W2262=2035),0.95,IF(AND(A2262="EU",W2262=2050),0.93,IF(AND(A2262="USA",W2262=2035),0.96,IF(AND(A2262="USA",W2262=2050),0.93,IF(AND(A2262="Japan",W2262=2035),0.94,IF(AND(A2262="Japan",W2262=2050),0.92,IF(AND(A2262="Russia",W2262=2035),0.95,IF(AND(A2262="Russia",W2262=2050),0.91,IF(AND(A2262="China",W2262=2035),0.93,IF(AND(A2262="China",W2262=2050),0.92,IF(AND(A2262="India",W2262=2035),0.94,IF(AND(A2262="India",W2262=2050),0.91,IF(AND(A2262="Middle East",W2262=2035),0.92,IF(AND(A2262="Middle East",W2262=2050),0.89,IF(AND(A2262="Africa",W2262=2035),0.93,IF(AND(A2262="Africa",W2262=2050),0.9,IF(AND(A2262="Brazil",W2262=2035),0.95,IF(AND(A2262="Brazil",W2262=2050),0.92,""))))))))))))))))))</f>
        <v>*0.93</v>
      </c>
      <c r="AC2262" s="0" t="s">
        <v>3113</v>
      </c>
      <c r="AD2262" s="50" t="s">
        <v>35</v>
      </c>
      <c r="AE2262" s="0" t="n">
        <v>2035</v>
      </c>
      <c r="AF2262" s="51" t="str">
        <f aca="false">"*"&amp;IF(AND(A2262="EU",AE2262=2035),0.93,IF(AND(A2262="EU",AE2262=2050),0.9,IF(AND(A2262="USA",AE2262=2035),0.92,IF(AND(A2262="USA",AE2262=2050),0.89,IF(AND(A2262="Japan",AE2262=2035),0.92,IF(AND(A2262="Japan",AE2262=2050),0.89,IF(AND(A2262="Russia",AE2262=2035),0.91,IF(AND(A2262="Russia",AE2262=2050),0.86,IF(AND(A2262="China",AE2262=2035),0.91,IF(AND(A2262="China",AE2262=2050),0.87,IF(AND(A2262="India",AE2262=2035),0.92,IF(AND(A2262="India",AE2262=2050),0.87,IF(AND(A2262="Middle East",AE2262=2035),0.89,IF(AND(A2262="Middle East",AE2262=2050),0.84,IF(AND(A2262="Africa",AE2262=2035),0.9,IF(AND(A2262="Africa",AE2262=2050),0.86,IF(AND(A2262="Brazil",AE2262=2035),0.93,IF(AND(A2262="Brazil",AE2262=2050),0.89,""))))))))))))))))))</f>
        <v>*0.92</v>
      </c>
      <c r="AG2262" s="51" t="str">
        <f aca="false">AG2261</f>
        <v>REZoning_Sol-Win</v>
      </c>
      <c r="AI2262" s="0" t="s">
        <v>3113</v>
      </c>
      <c r="AJ2262" s="50" t="s">
        <v>35</v>
      </c>
      <c r="AK2262" s="0" t="n">
        <v>2050</v>
      </c>
      <c r="AL2262" s="51" t="str">
        <f aca="false">"*"&amp;IF(AND(A2262="EU",AK2262=2035),0.93,IF(AND(A2262="EU",AK2262=2050),0.9,IF(AND(A2262="USA",AK2262=2035),0.92,IF(AND(A2262="USA",AK2262=2050),0.89,IF(AND(A2262="Japan",AK2262=2035),0.92,IF(AND(A2262="Japan",AK2262=2050),0.89,IF(AND(A2262="Russia",AK2262=2035),0.91,IF(AND(A2262="Russia",AK2262=2050),0.86,IF(AND(A2262="China",AK2262=2035),0.91,IF(AND(A2262="China",AK2262=2050),0.87,IF(AND(A2262="India",AK2262=2035),0.92,IF(AND(A2262="India",AK2262=2050),0.87,IF(AND(A2262="Middle East",AK2262=2035),0.89,IF(AND(A2262="Middle East",AK2262=2050),0.84,IF(AND(A2262="Africa",AK2262=2035),0.9,IF(AND(A2262="Africa",AK2262=2050),0.86,IF(AND(A2262="Brazil",AK2262=2035),0.93,IF(AND(A2262="Brazil",AK2262=2050),0.89,""))))))))))))))))))</f>
        <v>*0.89</v>
      </c>
      <c r="AM2262" s="51" t="str">
        <f aca="false">AM2261</f>
        <v>REZoning_Sol-Win</v>
      </c>
      <c r="AP2262" s="0" t="s">
        <v>3113</v>
      </c>
      <c r="AQ2262" s="0" t="s">
        <v>35</v>
      </c>
      <c r="AR2262" s="0" t="n">
        <v>2100</v>
      </c>
      <c r="AS2262" s="0" t="s">
        <v>914</v>
      </c>
      <c r="AT2262" s="0" t="s">
        <v>36</v>
      </c>
    </row>
    <row r="2263" customFormat="false" ht="28.5" hidden="false" customHeight="true" outlineLevel="0" collapsed="false">
      <c r="A2263" s="3" t="s">
        <v>76</v>
      </c>
      <c r="C2263" s="0" t="s">
        <v>3114</v>
      </c>
      <c r="D2263" s="50" t="s">
        <v>35</v>
      </c>
      <c r="E2263" s="0" t="n">
        <v>2035</v>
      </c>
      <c r="F2263" s="51" t="str">
        <f aca="false">"*"&amp;IF(AND(A2263="EU",E2263=2035),0.95,IF(AND(A2263="EU",E2263=2050),0.93,IF(AND(A2263="USA",E2263=2035),0.96,IF(AND(A2263="USA",E2263=2050),0.94,IF(AND(A2263="Japan",E2263=2035),0.94,IF(AND(A2263="Japan",E2263=2050),0.92,IF(AND(A2263="Russia",E2263=2035),0.95,IF(AND(A2263="Russia",E2263=2050),0.93,IF(AND(A2263="China",E2263=2035),0.94,IF(AND(A2263="China",E2263=2050),0.92,IF(AND(A2263="India",E2263=2035),0.95,IF(AND(A2263="India",E2263=2050),0.92,IF(AND(A2263="Middle East",E2263=2035),0.94,IF(AND(A2263="Middle East",E2263=2050),0.9,IF(AND(A2263="Africa",E2263=2035),0.94,IF(AND(A2263="Africa",E2263=2050),0.91,IF(AND(A2263="Brazil",E2263=2035),0.95,IF(AND(A2263="Brazil",E2263=2050),0.92,""))))))))))))))))))</f>
        <v>*0.96</v>
      </c>
      <c r="H2263" s="0" t="s">
        <v>3114</v>
      </c>
      <c r="I2263" s="50" t="s">
        <v>35</v>
      </c>
      <c r="J2263" s="0" t="n">
        <v>2050</v>
      </c>
      <c r="K2263" s="48" t="str">
        <f aca="false">"*"&amp;IF(AND(A2263="EU",J2263=2035),0.95,IF(AND(A2263="EU",J2263=2050),0.93,IF(AND(A2263="USA",J2263=2035),0.96,IF(AND(A2263="USA",J2263=2050),0.94,IF(AND(A2263="Japan",J2263=2035),0.94,IF(AND(A2263="Japan",J2263=2050),0.92,IF(AND(A2263="Russia",J2263=2035),0.95,IF(AND(A2263="Russia",J2263=2050),0.93,IF(AND(A2263="China",J2263=2035),0.94,IF(AND(A2263="China",J2263=2050),0.92,IF(AND(A2263="India",J2263=2035),0.95,IF(AND(A2263="India",J2263=2050),0.92,IF(AND(A2263="Middle East",J2263=2035),0.94,IF(AND(A2263="Middle East",J2263=2050),0.9,IF(AND(A2263="Africa",J2263=2035),0.94,IF(AND(A2263="Africa",J2263=2050),0.91,IF(AND(A2263="Brazil",J2263=2035),0.95,IF(AND(A2263="Brazil",J2263=2050),0.92,""))))))))))))))))))</f>
        <v>*0.94</v>
      </c>
      <c r="P2263" s="41" t="s">
        <v>3114</v>
      </c>
      <c r="Q2263" s="52" t="s">
        <v>35</v>
      </c>
      <c r="R2263" s="41" t="n">
        <v>2035</v>
      </c>
      <c r="S2263" s="53" t="str">
        <f aca="false">"*"&amp;IF(AND(A2263="EU",R2263=2035),0.95,IF(AND(A2263="EU",R2263=2050),0.93,IF(AND(A2263="USA",R2263=2035),0.96,IF(AND(A2263="USA",R2263=2050),0.93,IF(AND(A2263="Japan",R2263=2035),0.94,IF(AND(A2263="Japan",R2263=2050),0.92,IF(AND(A2263="Russia",R2263=2035),0.95,IF(AND(A2263="Russia",R2263=2050),0.91,IF(AND(A2263="China",R2263=2035),0.93,IF(AND(A2263="China",R2263=2050),0.92,IF(AND(A2263="India",R2263=2035),0.94,IF(AND(A2263="India",R2263=2050),0.91,IF(AND(A2263="Middle East",R2263=2035),0.92,IF(AND(A2263="Middle East",R2263=2050),0.89,IF(AND(A2263="Africa",R2263=2035),0.93,IF(AND(A2263="Africa",R2263=2050),0.9,IF(AND(A2263="Brazil",R2263=2035),0.95,IF(AND(A2263="Brazil",R2263=2050),0.92,""))))))))))))))))))</f>
        <v>*0.96</v>
      </c>
      <c r="U2263" s="41" t="s">
        <v>3114</v>
      </c>
      <c r="V2263" s="52" t="s">
        <v>35</v>
      </c>
      <c r="W2263" s="41" t="n">
        <v>2050</v>
      </c>
      <c r="X2263" s="53" t="str">
        <f aca="false">"*"&amp;IF(AND(A2263="EU",W2263=2035),0.95,IF(AND(A2263="EU",W2263=2050),0.93,IF(AND(A2263="USA",W2263=2035),0.96,IF(AND(A2263="USA",W2263=2050),0.93,IF(AND(A2263="Japan",W2263=2035),0.94,IF(AND(A2263="Japan",W2263=2050),0.92,IF(AND(A2263="Russia",W2263=2035),0.95,IF(AND(A2263="Russia",W2263=2050),0.91,IF(AND(A2263="China",W2263=2035),0.93,IF(AND(A2263="China",W2263=2050),0.92,IF(AND(A2263="India",W2263=2035),0.94,IF(AND(A2263="India",W2263=2050),0.91,IF(AND(A2263="Middle East",W2263=2035),0.92,IF(AND(A2263="Middle East",W2263=2050),0.89,IF(AND(A2263="Africa",W2263=2035),0.93,IF(AND(A2263="Africa",W2263=2050),0.9,IF(AND(A2263="Brazil",W2263=2035),0.95,IF(AND(A2263="Brazil",W2263=2050),0.92,""))))))))))))))))))</f>
        <v>*0.93</v>
      </c>
      <c r="AC2263" s="0" t="s">
        <v>3114</v>
      </c>
      <c r="AD2263" s="50" t="s">
        <v>35</v>
      </c>
      <c r="AE2263" s="0" t="n">
        <v>2035</v>
      </c>
      <c r="AF2263" s="51" t="str">
        <f aca="false">"*"&amp;IF(AND(A2263="EU",AE2263=2035),0.93,IF(AND(A2263="EU",AE2263=2050),0.9,IF(AND(A2263="USA",AE2263=2035),0.92,IF(AND(A2263="USA",AE2263=2050),0.89,IF(AND(A2263="Japan",AE2263=2035),0.92,IF(AND(A2263="Japan",AE2263=2050),0.89,IF(AND(A2263="Russia",AE2263=2035),0.91,IF(AND(A2263="Russia",AE2263=2050),0.86,IF(AND(A2263="China",AE2263=2035),0.91,IF(AND(A2263="China",AE2263=2050),0.87,IF(AND(A2263="India",AE2263=2035),0.92,IF(AND(A2263="India",AE2263=2050),0.87,IF(AND(A2263="Middle East",AE2263=2035),0.89,IF(AND(A2263="Middle East",AE2263=2050),0.84,IF(AND(A2263="Africa",AE2263=2035),0.9,IF(AND(A2263="Africa",AE2263=2050),0.86,IF(AND(A2263="Brazil",AE2263=2035),0.93,IF(AND(A2263="Brazil",AE2263=2050),0.89,""))))))))))))))))))</f>
        <v>*0.92</v>
      </c>
      <c r="AG2263" s="51" t="str">
        <f aca="false">AG2262</f>
        <v>REZoning_Sol-Win</v>
      </c>
      <c r="AI2263" s="0" t="s">
        <v>3114</v>
      </c>
      <c r="AJ2263" s="50" t="s">
        <v>35</v>
      </c>
      <c r="AK2263" s="0" t="n">
        <v>2050</v>
      </c>
      <c r="AL2263" s="51" t="str">
        <f aca="false">"*"&amp;IF(AND(A2263="EU",AK2263=2035),0.93,IF(AND(A2263="EU",AK2263=2050),0.9,IF(AND(A2263="USA",AK2263=2035),0.92,IF(AND(A2263="USA",AK2263=2050),0.89,IF(AND(A2263="Japan",AK2263=2035),0.92,IF(AND(A2263="Japan",AK2263=2050),0.89,IF(AND(A2263="Russia",AK2263=2035),0.91,IF(AND(A2263="Russia",AK2263=2050),0.86,IF(AND(A2263="China",AK2263=2035),0.91,IF(AND(A2263="China",AK2263=2050),0.87,IF(AND(A2263="India",AK2263=2035),0.92,IF(AND(A2263="India",AK2263=2050),0.87,IF(AND(A2263="Middle East",AK2263=2035),0.89,IF(AND(A2263="Middle East",AK2263=2050),0.84,IF(AND(A2263="Africa",AK2263=2035),0.9,IF(AND(A2263="Africa",AK2263=2050),0.86,IF(AND(A2263="Brazil",AK2263=2035),0.93,IF(AND(A2263="Brazil",AK2263=2050),0.89,""))))))))))))))))))</f>
        <v>*0.89</v>
      </c>
      <c r="AM2263" s="51" t="str">
        <f aca="false">AM2262</f>
        <v>REZoning_Sol-Win</v>
      </c>
      <c r="AP2263" s="0" t="s">
        <v>3114</v>
      </c>
      <c r="AQ2263" s="0" t="s">
        <v>35</v>
      </c>
      <c r="AR2263" s="0" t="n">
        <v>2100</v>
      </c>
      <c r="AS2263" s="0" t="s">
        <v>914</v>
      </c>
      <c r="AT2263" s="0" t="s">
        <v>36</v>
      </c>
    </row>
    <row r="2264" customFormat="false" ht="28.5" hidden="false" customHeight="true" outlineLevel="0" collapsed="false">
      <c r="A2264" s="3" t="s">
        <v>76</v>
      </c>
      <c r="C2264" s="0" t="s">
        <v>3115</v>
      </c>
      <c r="D2264" s="50" t="s">
        <v>35</v>
      </c>
      <c r="E2264" s="0" t="n">
        <v>2035</v>
      </c>
      <c r="F2264" s="51" t="str">
        <f aca="false">"*"&amp;IF(AND(A2264="EU",E2264=2035),0.95,IF(AND(A2264="EU",E2264=2050),0.93,IF(AND(A2264="USA",E2264=2035),0.96,IF(AND(A2264="USA",E2264=2050),0.94,IF(AND(A2264="Japan",E2264=2035),0.94,IF(AND(A2264="Japan",E2264=2050),0.92,IF(AND(A2264="Russia",E2264=2035),0.95,IF(AND(A2264="Russia",E2264=2050),0.93,IF(AND(A2264="China",E2264=2035),0.94,IF(AND(A2264="China",E2264=2050),0.92,IF(AND(A2264="India",E2264=2035),0.95,IF(AND(A2264="India",E2264=2050),0.92,IF(AND(A2264="Middle East",E2264=2035),0.94,IF(AND(A2264="Middle East",E2264=2050),0.9,IF(AND(A2264="Africa",E2264=2035),0.94,IF(AND(A2264="Africa",E2264=2050),0.91,IF(AND(A2264="Brazil",E2264=2035),0.95,IF(AND(A2264="Brazil",E2264=2050),0.92,""))))))))))))))))))</f>
        <v>*0.96</v>
      </c>
      <c r="H2264" s="0" t="s">
        <v>3115</v>
      </c>
      <c r="I2264" s="50" t="s">
        <v>35</v>
      </c>
      <c r="J2264" s="0" t="n">
        <v>2050</v>
      </c>
      <c r="K2264" s="48" t="str">
        <f aca="false">"*"&amp;IF(AND(A2264="EU",J2264=2035),0.95,IF(AND(A2264="EU",J2264=2050),0.93,IF(AND(A2264="USA",J2264=2035),0.96,IF(AND(A2264="USA",J2264=2050),0.94,IF(AND(A2264="Japan",J2264=2035),0.94,IF(AND(A2264="Japan",J2264=2050),0.92,IF(AND(A2264="Russia",J2264=2035),0.95,IF(AND(A2264="Russia",J2264=2050),0.93,IF(AND(A2264="China",J2264=2035),0.94,IF(AND(A2264="China",J2264=2050),0.92,IF(AND(A2264="India",J2264=2035),0.95,IF(AND(A2264="India",J2264=2050),0.92,IF(AND(A2264="Middle East",J2264=2035),0.94,IF(AND(A2264="Middle East",J2264=2050),0.9,IF(AND(A2264="Africa",J2264=2035),0.94,IF(AND(A2264="Africa",J2264=2050),0.91,IF(AND(A2264="Brazil",J2264=2035),0.95,IF(AND(A2264="Brazil",J2264=2050),0.92,""))))))))))))))))))</f>
        <v>*0.94</v>
      </c>
      <c r="P2264" s="41" t="s">
        <v>3115</v>
      </c>
      <c r="Q2264" s="52" t="s">
        <v>35</v>
      </c>
      <c r="R2264" s="41" t="n">
        <v>2035</v>
      </c>
      <c r="S2264" s="53" t="str">
        <f aca="false">"*"&amp;IF(AND(A2264="EU",R2264=2035),0.95,IF(AND(A2264="EU",R2264=2050),0.93,IF(AND(A2264="USA",R2264=2035),0.96,IF(AND(A2264="USA",R2264=2050),0.93,IF(AND(A2264="Japan",R2264=2035),0.94,IF(AND(A2264="Japan",R2264=2050),0.92,IF(AND(A2264="Russia",R2264=2035),0.95,IF(AND(A2264="Russia",R2264=2050),0.91,IF(AND(A2264="China",R2264=2035),0.93,IF(AND(A2264="China",R2264=2050),0.92,IF(AND(A2264="India",R2264=2035),0.94,IF(AND(A2264="India",R2264=2050),0.91,IF(AND(A2264="Middle East",R2264=2035),0.92,IF(AND(A2264="Middle East",R2264=2050),0.89,IF(AND(A2264="Africa",R2264=2035),0.93,IF(AND(A2264="Africa",R2264=2050),0.9,IF(AND(A2264="Brazil",R2264=2035),0.95,IF(AND(A2264="Brazil",R2264=2050),0.92,""))))))))))))))))))</f>
        <v>*0.96</v>
      </c>
      <c r="U2264" s="41" t="s">
        <v>3115</v>
      </c>
      <c r="V2264" s="52" t="s">
        <v>35</v>
      </c>
      <c r="W2264" s="41" t="n">
        <v>2050</v>
      </c>
      <c r="X2264" s="53" t="str">
        <f aca="false">"*"&amp;IF(AND(A2264="EU",W2264=2035),0.95,IF(AND(A2264="EU",W2264=2050),0.93,IF(AND(A2264="USA",W2264=2035),0.96,IF(AND(A2264="USA",W2264=2050),0.93,IF(AND(A2264="Japan",W2264=2035),0.94,IF(AND(A2264="Japan",W2264=2050),0.92,IF(AND(A2264="Russia",W2264=2035),0.95,IF(AND(A2264="Russia",W2264=2050),0.91,IF(AND(A2264="China",W2264=2035),0.93,IF(AND(A2264="China",W2264=2050),0.92,IF(AND(A2264="India",W2264=2035),0.94,IF(AND(A2264="India",W2264=2050),0.91,IF(AND(A2264="Middle East",W2264=2035),0.92,IF(AND(A2264="Middle East",W2264=2050),0.89,IF(AND(A2264="Africa",W2264=2035),0.93,IF(AND(A2264="Africa",W2264=2050),0.9,IF(AND(A2264="Brazil",W2264=2035),0.95,IF(AND(A2264="Brazil",W2264=2050),0.92,""))))))))))))))))))</f>
        <v>*0.93</v>
      </c>
      <c r="AC2264" s="0" t="s">
        <v>3115</v>
      </c>
      <c r="AD2264" s="50" t="s">
        <v>35</v>
      </c>
      <c r="AE2264" s="0" t="n">
        <v>2035</v>
      </c>
      <c r="AF2264" s="51" t="str">
        <f aca="false">"*"&amp;IF(AND(A2264="EU",AE2264=2035),0.93,IF(AND(A2264="EU",AE2264=2050),0.9,IF(AND(A2264="USA",AE2264=2035),0.92,IF(AND(A2264="USA",AE2264=2050),0.89,IF(AND(A2264="Japan",AE2264=2035),0.92,IF(AND(A2264="Japan",AE2264=2050),0.89,IF(AND(A2264="Russia",AE2264=2035),0.91,IF(AND(A2264="Russia",AE2264=2050),0.86,IF(AND(A2264="China",AE2264=2035),0.91,IF(AND(A2264="China",AE2264=2050),0.87,IF(AND(A2264="India",AE2264=2035),0.92,IF(AND(A2264="India",AE2264=2050),0.87,IF(AND(A2264="Middle East",AE2264=2035),0.89,IF(AND(A2264="Middle East",AE2264=2050),0.84,IF(AND(A2264="Africa",AE2264=2035),0.9,IF(AND(A2264="Africa",AE2264=2050),0.86,IF(AND(A2264="Brazil",AE2264=2035),0.93,IF(AND(A2264="Brazil",AE2264=2050),0.89,""))))))))))))))))))</f>
        <v>*0.92</v>
      </c>
      <c r="AG2264" s="51" t="str">
        <f aca="false">AG2263</f>
        <v>REZoning_Sol-Win</v>
      </c>
      <c r="AI2264" s="0" t="s">
        <v>3115</v>
      </c>
      <c r="AJ2264" s="50" t="s">
        <v>35</v>
      </c>
      <c r="AK2264" s="0" t="n">
        <v>2050</v>
      </c>
      <c r="AL2264" s="51" t="str">
        <f aca="false">"*"&amp;IF(AND(A2264="EU",AK2264=2035),0.93,IF(AND(A2264="EU",AK2264=2050),0.9,IF(AND(A2264="USA",AK2264=2035),0.92,IF(AND(A2264="USA",AK2264=2050),0.89,IF(AND(A2264="Japan",AK2264=2035),0.92,IF(AND(A2264="Japan",AK2264=2050),0.89,IF(AND(A2264="Russia",AK2264=2035),0.91,IF(AND(A2264="Russia",AK2264=2050),0.86,IF(AND(A2264="China",AK2264=2035),0.91,IF(AND(A2264="China",AK2264=2050),0.87,IF(AND(A2264="India",AK2264=2035),0.92,IF(AND(A2264="India",AK2264=2050),0.87,IF(AND(A2264="Middle East",AK2264=2035),0.89,IF(AND(A2264="Middle East",AK2264=2050),0.84,IF(AND(A2264="Africa",AK2264=2035),0.9,IF(AND(A2264="Africa",AK2264=2050),0.86,IF(AND(A2264="Brazil",AK2264=2035),0.93,IF(AND(A2264="Brazil",AK2264=2050),0.89,""))))))))))))))))))</f>
        <v>*0.89</v>
      </c>
      <c r="AM2264" s="51" t="str">
        <f aca="false">AM2263</f>
        <v>REZoning_Sol-Win</v>
      </c>
      <c r="AP2264" s="0" t="s">
        <v>3115</v>
      </c>
      <c r="AQ2264" s="0" t="s">
        <v>35</v>
      </c>
      <c r="AR2264" s="0" t="n">
        <v>2100</v>
      </c>
      <c r="AS2264" s="0" t="s">
        <v>914</v>
      </c>
      <c r="AT2264" s="0" t="s">
        <v>36</v>
      </c>
    </row>
    <row r="2265" customFormat="false" ht="28.5" hidden="false" customHeight="true" outlineLevel="0" collapsed="false">
      <c r="A2265" s="3" t="s">
        <v>76</v>
      </c>
      <c r="C2265" s="0" t="s">
        <v>3116</v>
      </c>
      <c r="D2265" s="50" t="s">
        <v>35</v>
      </c>
      <c r="E2265" s="0" t="n">
        <v>2035</v>
      </c>
      <c r="F2265" s="51" t="str">
        <f aca="false">"*"&amp;IF(AND(A2265="EU",E2265=2035),0.95,IF(AND(A2265="EU",E2265=2050),0.93,IF(AND(A2265="USA",E2265=2035),0.96,IF(AND(A2265="USA",E2265=2050),0.94,IF(AND(A2265="Japan",E2265=2035),0.94,IF(AND(A2265="Japan",E2265=2050),0.92,IF(AND(A2265="Russia",E2265=2035),0.95,IF(AND(A2265="Russia",E2265=2050),0.93,IF(AND(A2265="China",E2265=2035),0.94,IF(AND(A2265="China",E2265=2050),0.92,IF(AND(A2265="India",E2265=2035),0.95,IF(AND(A2265="India",E2265=2050),0.92,IF(AND(A2265="Middle East",E2265=2035),0.94,IF(AND(A2265="Middle East",E2265=2050),0.9,IF(AND(A2265="Africa",E2265=2035),0.94,IF(AND(A2265="Africa",E2265=2050),0.91,IF(AND(A2265="Brazil",E2265=2035),0.95,IF(AND(A2265="Brazil",E2265=2050),0.92,""))))))))))))))))))</f>
        <v>*0.96</v>
      </c>
      <c r="H2265" s="0" t="s">
        <v>3116</v>
      </c>
      <c r="I2265" s="50" t="s">
        <v>35</v>
      </c>
      <c r="J2265" s="0" t="n">
        <v>2050</v>
      </c>
      <c r="K2265" s="48" t="str">
        <f aca="false">"*"&amp;IF(AND(A2265="EU",J2265=2035),0.95,IF(AND(A2265="EU",J2265=2050),0.93,IF(AND(A2265="USA",J2265=2035),0.96,IF(AND(A2265="USA",J2265=2050),0.94,IF(AND(A2265="Japan",J2265=2035),0.94,IF(AND(A2265="Japan",J2265=2050),0.92,IF(AND(A2265="Russia",J2265=2035),0.95,IF(AND(A2265="Russia",J2265=2050),0.93,IF(AND(A2265="China",J2265=2035),0.94,IF(AND(A2265="China",J2265=2050),0.92,IF(AND(A2265="India",J2265=2035),0.95,IF(AND(A2265="India",J2265=2050),0.92,IF(AND(A2265="Middle East",J2265=2035),0.94,IF(AND(A2265="Middle East",J2265=2050),0.9,IF(AND(A2265="Africa",J2265=2035),0.94,IF(AND(A2265="Africa",J2265=2050),0.91,IF(AND(A2265="Brazil",J2265=2035),0.95,IF(AND(A2265="Brazil",J2265=2050),0.92,""))))))))))))))))))</f>
        <v>*0.94</v>
      </c>
      <c r="P2265" s="41" t="s">
        <v>3116</v>
      </c>
      <c r="Q2265" s="52" t="s">
        <v>35</v>
      </c>
      <c r="R2265" s="41" t="n">
        <v>2035</v>
      </c>
      <c r="S2265" s="53" t="str">
        <f aca="false">"*"&amp;IF(AND(A2265="EU",R2265=2035),0.95,IF(AND(A2265="EU",R2265=2050),0.93,IF(AND(A2265="USA",R2265=2035),0.96,IF(AND(A2265="USA",R2265=2050),0.93,IF(AND(A2265="Japan",R2265=2035),0.94,IF(AND(A2265="Japan",R2265=2050),0.92,IF(AND(A2265="Russia",R2265=2035),0.95,IF(AND(A2265="Russia",R2265=2050),0.91,IF(AND(A2265="China",R2265=2035),0.93,IF(AND(A2265="China",R2265=2050),0.92,IF(AND(A2265="India",R2265=2035),0.94,IF(AND(A2265="India",R2265=2050),0.91,IF(AND(A2265="Middle East",R2265=2035),0.92,IF(AND(A2265="Middle East",R2265=2050),0.89,IF(AND(A2265="Africa",R2265=2035),0.93,IF(AND(A2265="Africa",R2265=2050),0.9,IF(AND(A2265="Brazil",R2265=2035),0.95,IF(AND(A2265="Brazil",R2265=2050),0.92,""))))))))))))))))))</f>
        <v>*0.96</v>
      </c>
      <c r="U2265" s="41" t="s">
        <v>3116</v>
      </c>
      <c r="V2265" s="52" t="s">
        <v>35</v>
      </c>
      <c r="W2265" s="41" t="n">
        <v>2050</v>
      </c>
      <c r="X2265" s="53" t="str">
        <f aca="false">"*"&amp;IF(AND(A2265="EU",W2265=2035),0.95,IF(AND(A2265="EU",W2265=2050),0.93,IF(AND(A2265="USA",W2265=2035),0.96,IF(AND(A2265="USA",W2265=2050),0.93,IF(AND(A2265="Japan",W2265=2035),0.94,IF(AND(A2265="Japan",W2265=2050),0.92,IF(AND(A2265="Russia",W2265=2035),0.95,IF(AND(A2265="Russia",W2265=2050),0.91,IF(AND(A2265="China",W2265=2035),0.93,IF(AND(A2265="China",W2265=2050),0.92,IF(AND(A2265="India",W2265=2035),0.94,IF(AND(A2265="India",W2265=2050),0.91,IF(AND(A2265="Middle East",W2265=2035),0.92,IF(AND(A2265="Middle East",W2265=2050),0.89,IF(AND(A2265="Africa",W2265=2035),0.93,IF(AND(A2265="Africa",W2265=2050),0.9,IF(AND(A2265="Brazil",W2265=2035),0.95,IF(AND(A2265="Brazil",W2265=2050),0.92,""))))))))))))))))))</f>
        <v>*0.93</v>
      </c>
      <c r="AC2265" s="0" t="s">
        <v>3116</v>
      </c>
      <c r="AD2265" s="50" t="s">
        <v>35</v>
      </c>
      <c r="AE2265" s="0" t="n">
        <v>2035</v>
      </c>
      <c r="AF2265" s="51" t="str">
        <f aca="false">"*"&amp;IF(AND(A2265="EU",AE2265=2035),0.93,IF(AND(A2265="EU",AE2265=2050),0.9,IF(AND(A2265="USA",AE2265=2035),0.92,IF(AND(A2265="USA",AE2265=2050),0.89,IF(AND(A2265="Japan",AE2265=2035),0.92,IF(AND(A2265="Japan",AE2265=2050),0.89,IF(AND(A2265="Russia",AE2265=2035),0.91,IF(AND(A2265="Russia",AE2265=2050),0.86,IF(AND(A2265="China",AE2265=2035),0.91,IF(AND(A2265="China",AE2265=2050),0.87,IF(AND(A2265="India",AE2265=2035),0.92,IF(AND(A2265="India",AE2265=2050),0.87,IF(AND(A2265="Middle East",AE2265=2035),0.89,IF(AND(A2265="Middle East",AE2265=2050),0.84,IF(AND(A2265="Africa",AE2265=2035),0.9,IF(AND(A2265="Africa",AE2265=2050),0.86,IF(AND(A2265="Brazil",AE2265=2035),0.93,IF(AND(A2265="Brazil",AE2265=2050),0.89,""))))))))))))))))))</f>
        <v>*0.92</v>
      </c>
      <c r="AG2265" s="51" t="str">
        <f aca="false">AG2264</f>
        <v>REZoning_Sol-Win</v>
      </c>
      <c r="AI2265" s="0" t="s">
        <v>3116</v>
      </c>
      <c r="AJ2265" s="50" t="s">
        <v>35</v>
      </c>
      <c r="AK2265" s="0" t="n">
        <v>2050</v>
      </c>
      <c r="AL2265" s="51" t="str">
        <f aca="false">"*"&amp;IF(AND(A2265="EU",AK2265=2035),0.93,IF(AND(A2265="EU",AK2265=2050),0.9,IF(AND(A2265="USA",AK2265=2035),0.92,IF(AND(A2265="USA",AK2265=2050),0.89,IF(AND(A2265="Japan",AK2265=2035),0.92,IF(AND(A2265="Japan",AK2265=2050),0.89,IF(AND(A2265="Russia",AK2265=2035),0.91,IF(AND(A2265="Russia",AK2265=2050),0.86,IF(AND(A2265="China",AK2265=2035),0.91,IF(AND(A2265="China",AK2265=2050),0.87,IF(AND(A2265="India",AK2265=2035),0.92,IF(AND(A2265="India",AK2265=2050),0.87,IF(AND(A2265="Middle East",AK2265=2035),0.89,IF(AND(A2265="Middle East",AK2265=2050),0.84,IF(AND(A2265="Africa",AK2265=2035),0.9,IF(AND(A2265="Africa",AK2265=2050),0.86,IF(AND(A2265="Brazil",AK2265=2035),0.93,IF(AND(A2265="Brazil",AK2265=2050),0.89,""))))))))))))))))))</f>
        <v>*0.89</v>
      </c>
      <c r="AM2265" s="51" t="str">
        <f aca="false">AM2264</f>
        <v>REZoning_Sol-Win</v>
      </c>
      <c r="AP2265" s="0" t="s">
        <v>3116</v>
      </c>
      <c r="AQ2265" s="0" t="s">
        <v>35</v>
      </c>
      <c r="AR2265" s="0" t="n">
        <v>2100</v>
      </c>
      <c r="AS2265" s="0" t="s">
        <v>914</v>
      </c>
      <c r="AT2265" s="0" t="s">
        <v>36</v>
      </c>
    </row>
    <row r="2266" customFormat="false" ht="28.5" hidden="false" customHeight="true" outlineLevel="0" collapsed="false">
      <c r="A2266" s="3" t="s">
        <v>76</v>
      </c>
      <c r="C2266" s="0" t="s">
        <v>3117</v>
      </c>
      <c r="D2266" s="50" t="s">
        <v>35</v>
      </c>
      <c r="E2266" s="0" t="n">
        <v>2035</v>
      </c>
      <c r="F2266" s="51" t="str">
        <f aca="false">"*"&amp;IF(AND(A2266="EU",E2266=2035),0.95,IF(AND(A2266="EU",E2266=2050),0.93,IF(AND(A2266="USA",E2266=2035),0.96,IF(AND(A2266="USA",E2266=2050),0.94,IF(AND(A2266="Japan",E2266=2035),0.94,IF(AND(A2266="Japan",E2266=2050),0.92,IF(AND(A2266="Russia",E2266=2035),0.95,IF(AND(A2266="Russia",E2266=2050),0.93,IF(AND(A2266="China",E2266=2035),0.94,IF(AND(A2266="China",E2266=2050),0.92,IF(AND(A2266="India",E2266=2035),0.95,IF(AND(A2266="India",E2266=2050),0.92,IF(AND(A2266="Middle East",E2266=2035),0.94,IF(AND(A2266="Middle East",E2266=2050),0.9,IF(AND(A2266="Africa",E2266=2035),0.94,IF(AND(A2266="Africa",E2266=2050),0.91,IF(AND(A2266="Brazil",E2266=2035),0.95,IF(AND(A2266="Brazil",E2266=2050),0.92,""))))))))))))))))))</f>
        <v>*0.96</v>
      </c>
      <c r="H2266" s="0" t="s">
        <v>3117</v>
      </c>
      <c r="I2266" s="50" t="s">
        <v>35</v>
      </c>
      <c r="J2266" s="0" t="n">
        <v>2050</v>
      </c>
      <c r="K2266" s="48" t="str">
        <f aca="false">"*"&amp;IF(AND(A2266="EU",J2266=2035),0.95,IF(AND(A2266="EU",J2266=2050),0.93,IF(AND(A2266="USA",J2266=2035),0.96,IF(AND(A2266="USA",J2266=2050),0.94,IF(AND(A2266="Japan",J2266=2035),0.94,IF(AND(A2266="Japan",J2266=2050),0.92,IF(AND(A2266="Russia",J2266=2035),0.95,IF(AND(A2266="Russia",J2266=2050),0.93,IF(AND(A2266="China",J2266=2035),0.94,IF(AND(A2266="China",J2266=2050),0.92,IF(AND(A2266="India",J2266=2035),0.95,IF(AND(A2266="India",J2266=2050),0.92,IF(AND(A2266="Middle East",J2266=2035),0.94,IF(AND(A2266="Middle East",J2266=2050),0.9,IF(AND(A2266="Africa",J2266=2035),0.94,IF(AND(A2266="Africa",J2266=2050),0.91,IF(AND(A2266="Brazil",J2266=2035),0.95,IF(AND(A2266="Brazil",J2266=2050),0.92,""))))))))))))))))))</f>
        <v>*0.94</v>
      </c>
      <c r="P2266" s="41" t="s">
        <v>3117</v>
      </c>
      <c r="Q2266" s="52" t="s">
        <v>35</v>
      </c>
      <c r="R2266" s="41" t="n">
        <v>2035</v>
      </c>
      <c r="S2266" s="53" t="str">
        <f aca="false">"*"&amp;IF(AND(A2266="EU",R2266=2035),0.95,IF(AND(A2266="EU",R2266=2050),0.93,IF(AND(A2266="USA",R2266=2035),0.96,IF(AND(A2266="USA",R2266=2050),0.93,IF(AND(A2266="Japan",R2266=2035),0.94,IF(AND(A2266="Japan",R2266=2050),0.92,IF(AND(A2266="Russia",R2266=2035),0.95,IF(AND(A2266="Russia",R2266=2050),0.91,IF(AND(A2266="China",R2266=2035),0.93,IF(AND(A2266="China",R2266=2050),0.92,IF(AND(A2266="India",R2266=2035),0.94,IF(AND(A2266="India",R2266=2050),0.91,IF(AND(A2266="Middle East",R2266=2035),0.92,IF(AND(A2266="Middle East",R2266=2050),0.89,IF(AND(A2266="Africa",R2266=2035),0.93,IF(AND(A2266="Africa",R2266=2050),0.9,IF(AND(A2266="Brazil",R2266=2035),0.95,IF(AND(A2266="Brazil",R2266=2050),0.92,""))))))))))))))))))</f>
        <v>*0.96</v>
      </c>
      <c r="U2266" s="41" t="s">
        <v>3117</v>
      </c>
      <c r="V2266" s="52" t="s">
        <v>35</v>
      </c>
      <c r="W2266" s="41" t="n">
        <v>2050</v>
      </c>
      <c r="X2266" s="53" t="str">
        <f aca="false">"*"&amp;IF(AND(A2266="EU",W2266=2035),0.95,IF(AND(A2266="EU",W2266=2050),0.93,IF(AND(A2266="USA",W2266=2035),0.96,IF(AND(A2266="USA",W2266=2050),0.93,IF(AND(A2266="Japan",W2266=2035),0.94,IF(AND(A2266="Japan",W2266=2050),0.92,IF(AND(A2266="Russia",W2266=2035),0.95,IF(AND(A2266="Russia",W2266=2050),0.91,IF(AND(A2266="China",W2266=2035),0.93,IF(AND(A2266="China",W2266=2050),0.92,IF(AND(A2266="India",W2266=2035),0.94,IF(AND(A2266="India",W2266=2050),0.91,IF(AND(A2266="Middle East",W2266=2035),0.92,IF(AND(A2266="Middle East",W2266=2050),0.89,IF(AND(A2266="Africa",W2266=2035),0.93,IF(AND(A2266="Africa",W2266=2050),0.9,IF(AND(A2266="Brazil",W2266=2035),0.95,IF(AND(A2266="Brazil",W2266=2050),0.92,""))))))))))))))))))</f>
        <v>*0.93</v>
      </c>
      <c r="AC2266" s="0" t="s">
        <v>3117</v>
      </c>
      <c r="AD2266" s="50" t="s">
        <v>35</v>
      </c>
      <c r="AE2266" s="0" t="n">
        <v>2035</v>
      </c>
      <c r="AF2266" s="51" t="str">
        <f aca="false">"*"&amp;IF(AND(A2266="EU",AE2266=2035),0.93,IF(AND(A2266="EU",AE2266=2050),0.9,IF(AND(A2266="USA",AE2266=2035),0.92,IF(AND(A2266="USA",AE2266=2050),0.89,IF(AND(A2266="Japan",AE2266=2035),0.92,IF(AND(A2266="Japan",AE2266=2050),0.89,IF(AND(A2266="Russia",AE2266=2035),0.91,IF(AND(A2266="Russia",AE2266=2050),0.86,IF(AND(A2266="China",AE2266=2035),0.91,IF(AND(A2266="China",AE2266=2050),0.87,IF(AND(A2266="India",AE2266=2035),0.92,IF(AND(A2266="India",AE2266=2050),0.87,IF(AND(A2266="Middle East",AE2266=2035),0.89,IF(AND(A2266="Middle East",AE2266=2050),0.84,IF(AND(A2266="Africa",AE2266=2035),0.9,IF(AND(A2266="Africa",AE2266=2050),0.86,IF(AND(A2266="Brazil",AE2266=2035),0.93,IF(AND(A2266="Brazil",AE2266=2050),0.89,""))))))))))))))))))</f>
        <v>*0.92</v>
      </c>
      <c r="AG2266" s="51" t="str">
        <f aca="false">AG2265</f>
        <v>REZoning_Sol-Win</v>
      </c>
      <c r="AI2266" s="0" t="s">
        <v>3117</v>
      </c>
      <c r="AJ2266" s="50" t="s">
        <v>35</v>
      </c>
      <c r="AK2266" s="0" t="n">
        <v>2050</v>
      </c>
      <c r="AL2266" s="51" t="str">
        <f aca="false">"*"&amp;IF(AND(A2266="EU",AK2266=2035),0.93,IF(AND(A2266="EU",AK2266=2050),0.9,IF(AND(A2266="USA",AK2266=2035),0.92,IF(AND(A2266="USA",AK2266=2050),0.89,IF(AND(A2266="Japan",AK2266=2035),0.92,IF(AND(A2266="Japan",AK2266=2050),0.89,IF(AND(A2266="Russia",AK2266=2035),0.91,IF(AND(A2266="Russia",AK2266=2050),0.86,IF(AND(A2266="China",AK2266=2035),0.91,IF(AND(A2266="China",AK2266=2050),0.87,IF(AND(A2266="India",AK2266=2035),0.92,IF(AND(A2266="India",AK2266=2050),0.87,IF(AND(A2266="Middle East",AK2266=2035),0.89,IF(AND(A2266="Middle East",AK2266=2050),0.84,IF(AND(A2266="Africa",AK2266=2035),0.9,IF(AND(A2266="Africa",AK2266=2050),0.86,IF(AND(A2266="Brazil",AK2266=2035),0.93,IF(AND(A2266="Brazil",AK2266=2050),0.89,""))))))))))))))))))</f>
        <v>*0.89</v>
      </c>
      <c r="AM2266" s="51" t="str">
        <f aca="false">AM2265</f>
        <v>REZoning_Sol-Win</v>
      </c>
      <c r="AP2266" s="0" t="s">
        <v>3117</v>
      </c>
      <c r="AQ2266" s="0" t="s">
        <v>35</v>
      </c>
      <c r="AR2266" s="0" t="n">
        <v>2100</v>
      </c>
      <c r="AS2266" s="0" t="s">
        <v>914</v>
      </c>
      <c r="AT2266" s="0" t="s">
        <v>36</v>
      </c>
    </row>
    <row r="2267" customFormat="false" ht="28.5" hidden="false" customHeight="true" outlineLevel="0" collapsed="false">
      <c r="A2267" s="3" t="s">
        <v>76</v>
      </c>
      <c r="C2267" s="0" t="s">
        <v>3118</v>
      </c>
      <c r="D2267" s="50" t="s">
        <v>35</v>
      </c>
      <c r="E2267" s="0" t="n">
        <v>2035</v>
      </c>
      <c r="F2267" s="51" t="str">
        <f aca="false">"*"&amp;IF(AND(A2267="EU",E2267=2035),0.95,IF(AND(A2267="EU",E2267=2050),0.93,IF(AND(A2267="USA",E2267=2035),0.96,IF(AND(A2267="USA",E2267=2050),0.94,IF(AND(A2267="Japan",E2267=2035),0.94,IF(AND(A2267="Japan",E2267=2050),0.92,IF(AND(A2267="Russia",E2267=2035),0.95,IF(AND(A2267="Russia",E2267=2050),0.93,IF(AND(A2267="China",E2267=2035),0.94,IF(AND(A2267="China",E2267=2050),0.92,IF(AND(A2267="India",E2267=2035),0.95,IF(AND(A2267="India",E2267=2050),0.92,IF(AND(A2267="Middle East",E2267=2035),0.94,IF(AND(A2267="Middle East",E2267=2050),0.9,IF(AND(A2267="Africa",E2267=2035),0.94,IF(AND(A2267="Africa",E2267=2050),0.91,IF(AND(A2267="Brazil",E2267=2035),0.95,IF(AND(A2267="Brazil",E2267=2050),0.92,""))))))))))))))))))</f>
        <v>*0.96</v>
      </c>
      <c r="H2267" s="0" t="s">
        <v>3118</v>
      </c>
      <c r="I2267" s="50" t="s">
        <v>35</v>
      </c>
      <c r="J2267" s="0" t="n">
        <v>2050</v>
      </c>
      <c r="K2267" s="48" t="str">
        <f aca="false">"*"&amp;IF(AND(A2267="EU",J2267=2035),0.95,IF(AND(A2267="EU",J2267=2050),0.93,IF(AND(A2267="USA",J2267=2035),0.96,IF(AND(A2267="USA",J2267=2050),0.94,IF(AND(A2267="Japan",J2267=2035),0.94,IF(AND(A2267="Japan",J2267=2050),0.92,IF(AND(A2267="Russia",J2267=2035),0.95,IF(AND(A2267="Russia",J2267=2050),0.93,IF(AND(A2267="China",J2267=2035),0.94,IF(AND(A2267="China",J2267=2050),0.92,IF(AND(A2267="India",J2267=2035),0.95,IF(AND(A2267="India",J2267=2050),0.92,IF(AND(A2267="Middle East",J2267=2035),0.94,IF(AND(A2267="Middle East",J2267=2050),0.9,IF(AND(A2267="Africa",J2267=2035),0.94,IF(AND(A2267="Africa",J2267=2050),0.91,IF(AND(A2267="Brazil",J2267=2035),0.95,IF(AND(A2267="Brazil",J2267=2050),0.92,""))))))))))))))))))</f>
        <v>*0.94</v>
      </c>
      <c r="P2267" s="41" t="s">
        <v>3118</v>
      </c>
      <c r="Q2267" s="52" t="s">
        <v>35</v>
      </c>
      <c r="R2267" s="41" t="n">
        <v>2035</v>
      </c>
      <c r="S2267" s="53" t="str">
        <f aca="false">"*"&amp;IF(AND(A2267="EU",R2267=2035),0.95,IF(AND(A2267="EU",R2267=2050),0.93,IF(AND(A2267="USA",R2267=2035),0.96,IF(AND(A2267="USA",R2267=2050),0.93,IF(AND(A2267="Japan",R2267=2035),0.94,IF(AND(A2267="Japan",R2267=2050),0.92,IF(AND(A2267="Russia",R2267=2035),0.95,IF(AND(A2267="Russia",R2267=2050),0.91,IF(AND(A2267="China",R2267=2035),0.93,IF(AND(A2267="China",R2267=2050),0.92,IF(AND(A2267="India",R2267=2035),0.94,IF(AND(A2267="India",R2267=2050),0.91,IF(AND(A2267="Middle East",R2267=2035),0.92,IF(AND(A2267="Middle East",R2267=2050),0.89,IF(AND(A2267="Africa",R2267=2035),0.93,IF(AND(A2267="Africa",R2267=2050),0.9,IF(AND(A2267="Brazil",R2267=2035),0.95,IF(AND(A2267="Brazil",R2267=2050),0.92,""))))))))))))))))))</f>
        <v>*0.96</v>
      </c>
      <c r="U2267" s="41" t="s">
        <v>3118</v>
      </c>
      <c r="V2267" s="52" t="s">
        <v>35</v>
      </c>
      <c r="W2267" s="41" t="n">
        <v>2050</v>
      </c>
      <c r="X2267" s="53" t="str">
        <f aca="false">"*"&amp;IF(AND(A2267="EU",W2267=2035),0.95,IF(AND(A2267="EU",W2267=2050),0.93,IF(AND(A2267="USA",W2267=2035),0.96,IF(AND(A2267="USA",W2267=2050),0.93,IF(AND(A2267="Japan",W2267=2035),0.94,IF(AND(A2267="Japan",W2267=2050),0.92,IF(AND(A2267="Russia",W2267=2035),0.95,IF(AND(A2267="Russia",W2267=2050),0.91,IF(AND(A2267="China",W2267=2035),0.93,IF(AND(A2267="China",W2267=2050),0.92,IF(AND(A2267="India",W2267=2035),0.94,IF(AND(A2267="India",W2267=2050),0.91,IF(AND(A2267="Middle East",W2267=2035),0.92,IF(AND(A2267="Middle East",W2267=2050),0.89,IF(AND(A2267="Africa",W2267=2035),0.93,IF(AND(A2267="Africa",W2267=2050),0.9,IF(AND(A2267="Brazil",W2267=2035),0.95,IF(AND(A2267="Brazil",W2267=2050),0.92,""))))))))))))))))))</f>
        <v>*0.93</v>
      </c>
      <c r="AC2267" s="0" t="s">
        <v>3118</v>
      </c>
      <c r="AD2267" s="50" t="s">
        <v>35</v>
      </c>
      <c r="AE2267" s="0" t="n">
        <v>2035</v>
      </c>
      <c r="AF2267" s="51" t="str">
        <f aca="false">"*"&amp;IF(AND(A2267="EU",AE2267=2035),0.93,IF(AND(A2267="EU",AE2267=2050),0.9,IF(AND(A2267="USA",AE2267=2035),0.92,IF(AND(A2267="USA",AE2267=2050),0.89,IF(AND(A2267="Japan",AE2267=2035),0.92,IF(AND(A2267="Japan",AE2267=2050),0.89,IF(AND(A2267="Russia",AE2267=2035),0.91,IF(AND(A2267="Russia",AE2267=2050),0.86,IF(AND(A2267="China",AE2267=2035),0.91,IF(AND(A2267="China",AE2267=2050),0.87,IF(AND(A2267="India",AE2267=2035),0.92,IF(AND(A2267="India",AE2267=2050),0.87,IF(AND(A2267="Middle East",AE2267=2035),0.89,IF(AND(A2267="Middle East",AE2267=2050),0.84,IF(AND(A2267="Africa",AE2267=2035),0.9,IF(AND(A2267="Africa",AE2267=2050),0.86,IF(AND(A2267="Brazil",AE2267=2035),0.93,IF(AND(A2267="Brazil",AE2267=2050),0.89,""))))))))))))))))))</f>
        <v>*0.92</v>
      </c>
      <c r="AG2267" s="51" t="str">
        <f aca="false">AG2266</f>
        <v>REZoning_Sol-Win</v>
      </c>
      <c r="AI2267" s="0" t="s">
        <v>3118</v>
      </c>
      <c r="AJ2267" s="50" t="s">
        <v>35</v>
      </c>
      <c r="AK2267" s="0" t="n">
        <v>2050</v>
      </c>
      <c r="AL2267" s="51" t="str">
        <f aca="false">"*"&amp;IF(AND(A2267="EU",AK2267=2035),0.93,IF(AND(A2267="EU",AK2267=2050),0.9,IF(AND(A2267="USA",AK2267=2035),0.92,IF(AND(A2267="USA",AK2267=2050),0.89,IF(AND(A2267="Japan",AK2267=2035),0.92,IF(AND(A2267="Japan",AK2267=2050),0.89,IF(AND(A2267="Russia",AK2267=2035),0.91,IF(AND(A2267="Russia",AK2267=2050),0.86,IF(AND(A2267="China",AK2267=2035),0.91,IF(AND(A2267="China",AK2267=2050),0.87,IF(AND(A2267="India",AK2267=2035),0.92,IF(AND(A2267="India",AK2267=2050),0.87,IF(AND(A2267="Middle East",AK2267=2035),0.89,IF(AND(A2267="Middle East",AK2267=2050),0.84,IF(AND(A2267="Africa",AK2267=2035),0.9,IF(AND(A2267="Africa",AK2267=2050),0.86,IF(AND(A2267="Brazil",AK2267=2035),0.93,IF(AND(A2267="Brazil",AK2267=2050),0.89,""))))))))))))))))))</f>
        <v>*0.89</v>
      </c>
      <c r="AM2267" s="51" t="str">
        <f aca="false">AM2266</f>
        <v>REZoning_Sol-Win</v>
      </c>
      <c r="AP2267" s="0" t="s">
        <v>3118</v>
      </c>
      <c r="AQ2267" s="0" t="s">
        <v>35</v>
      </c>
      <c r="AR2267" s="0" t="n">
        <v>2100</v>
      </c>
      <c r="AS2267" s="0" t="s">
        <v>914</v>
      </c>
      <c r="AT2267" s="0" t="s">
        <v>36</v>
      </c>
    </row>
    <row r="2268" customFormat="false" ht="28.5" hidden="false" customHeight="true" outlineLevel="0" collapsed="false">
      <c r="A2268" s="3" t="s">
        <v>76</v>
      </c>
      <c r="C2268" s="0" t="s">
        <v>3119</v>
      </c>
      <c r="D2268" s="50" t="s">
        <v>35</v>
      </c>
      <c r="E2268" s="0" t="n">
        <v>2035</v>
      </c>
      <c r="F2268" s="51" t="str">
        <f aca="false">"*"&amp;IF(AND(A2268="EU",E2268=2035),0.95,IF(AND(A2268="EU",E2268=2050),0.93,IF(AND(A2268="USA",E2268=2035),0.96,IF(AND(A2268="USA",E2268=2050),0.94,IF(AND(A2268="Japan",E2268=2035),0.94,IF(AND(A2268="Japan",E2268=2050),0.92,IF(AND(A2268="Russia",E2268=2035),0.95,IF(AND(A2268="Russia",E2268=2050),0.93,IF(AND(A2268="China",E2268=2035),0.94,IF(AND(A2268="China",E2268=2050),0.92,IF(AND(A2268="India",E2268=2035),0.95,IF(AND(A2268="India",E2268=2050),0.92,IF(AND(A2268="Middle East",E2268=2035),0.94,IF(AND(A2268="Middle East",E2268=2050),0.9,IF(AND(A2268="Africa",E2268=2035),0.94,IF(AND(A2268="Africa",E2268=2050),0.91,IF(AND(A2268="Brazil",E2268=2035),0.95,IF(AND(A2268="Brazil",E2268=2050),0.92,""))))))))))))))))))</f>
        <v>*0.96</v>
      </c>
      <c r="H2268" s="0" t="s">
        <v>3119</v>
      </c>
      <c r="I2268" s="50" t="s">
        <v>35</v>
      </c>
      <c r="J2268" s="0" t="n">
        <v>2050</v>
      </c>
      <c r="K2268" s="48" t="str">
        <f aca="false">"*"&amp;IF(AND(A2268="EU",J2268=2035),0.95,IF(AND(A2268="EU",J2268=2050),0.93,IF(AND(A2268="USA",J2268=2035),0.96,IF(AND(A2268="USA",J2268=2050),0.94,IF(AND(A2268="Japan",J2268=2035),0.94,IF(AND(A2268="Japan",J2268=2050),0.92,IF(AND(A2268="Russia",J2268=2035),0.95,IF(AND(A2268="Russia",J2268=2050),0.93,IF(AND(A2268="China",J2268=2035),0.94,IF(AND(A2268="China",J2268=2050),0.92,IF(AND(A2268="India",J2268=2035),0.95,IF(AND(A2268="India",J2268=2050),0.92,IF(AND(A2268="Middle East",J2268=2035),0.94,IF(AND(A2268="Middle East",J2268=2050),0.9,IF(AND(A2268="Africa",J2268=2035),0.94,IF(AND(A2268="Africa",J2268=2050),0.91,IF(AND(A2268="Brazil",J2268=2035),0.95,IF(AND(A2268="Brazil",J2268=2050),0.92,""))))))))))))))))))</f>
        <v>*0.94</v>
      </c>
      <c r="P2268" s="41" t="s">
        <v>3119</v>
      </c>
      <c r="Q2268" s="52" t="s">
        <v>35</v>
      </c>
      <c r="R2268" s="41" t="n">
        <v>2035</v>
      </c>
      <c r="S2268" s="53" t="str">
        <f aca="false">"*"&amp;IF(AND(A2268="EU",R2268=2035),0.95,IF(AND(A2268="EU",R2268=2050),0.93,IF(AND(A2268="USA",R2268=2035),0.96,IF(AND(A2268="USA",R2268=2050),0.93,IF(AND(A2268="Japan",R2268=2035),0.94,IF(AND(A2268="Japan",R2268=2050),0.92,IF(AND(A2268="Russia",R2268=2035),0.95,IF(AND(A2268="Russia",R2268=2050),0.91,IF(AND(A2268="China",R2268=2035),0.93,IF(AND(A2268="China",R2268=2050),0.92,IF(AND(A2268="India",R2268=2035),0.94,IF(AND(A2268="India",R2268=2050),0.91,IF(AND(A2268="Middle East",R2268=2035),0.92,IF(AND(A2268="Middle East",R2268=2050),0.89,IF(AND(A2268="Africa",R2268=2035),0.93,IF(AND(A2268="Africa",R2268=2050),0.9,IF(AND(A2268="Brazil",R2268=2035),0.95,IF(AND(A2268="Brazil",R2268=2050),0.92,""))))))))))))))))))</f>
        <v>*0.96</v>
      </c>
      <c r="U2268" s="41" t="s">
        <v>3119</v>
      </c>
      <c r="V2268" s="52" t="s">
        <v>35</v>
      </c>
      <c r="W2268" s="41" t="n">
        <v>2050</v>
      </c>
      <c r="X2268" s="53" t="str">
        <f aca="false">"*"&amp;IF(AND(A2268="EU",W2268=2035),0.95,IF(AND(A2268="EU",W2268=2050),0.93,IF(AND(A2268="USA",W2268=2035),0.96,IF(AND(A2268="USA",W2268=2050),0.93,IF(AND(A2268="Japan",W2268=2035),0.94,IF(AND(A2268="Japan",W2268=2050),0.92,IF(AND(A2268="Russia",W2268=2035),0.95,IF(AND(A2268="Russia",W2268=2050),0.91,IF(AND(A2268="China",W2268=2035),0.93,IF(AND(A2268="China",W2268=2050),0.92,IF(AND(A2268="India",W2268=2035),0.94,IF(AND(A2268="India",W2268=2050),0.91,IF(AND(A2268="Middle East",W2268=2035),0.92,IF(AND(A2268="Middle East",W2268=2050),0.89,IF(AND(A2268="Africa",W2268=2035),0.93,IF(AND(A2268="Africa",W2268=2050),0.9,IF(AND(A2268="Brazil",W2268=2035),0.95,IF(AND(A2268="Brazil",W2268=2050),0.92,""))))))))))))))))))</f>
        <v>*0.93</v>
      </c>
      <c r="AC2268" s="0" t="s">
        <v>3119</v>
      </c>
      <c r="AD2268" s="50" t="s">
        <v>35</v>
      </c>
      <c r="AE2268" s="0" t="n">
        <v>2035</v>
      </c>
      <c r="AF2268" s="51" t="str">
        <f aca="false">"*"&amp;IF(AND(A2268="EU",AE2268=2035),0.93,IF(AND(A2268="EU",AE2268=2050),0.9,IF(AND(A2268="USA",AE2268=2035),0.92,IF(AND(A2268="USA",AE2268=2050),0.89,IF(AND(A2268="Japan",AE2268=2035),0.92,IF(AND(A2268="Japan",AE2268=2050),0.89,IF(AND(A2268="Russia",AE2268=2035),0.91,IF(AND(A2268="Russia",AE2268=2050),0.86,IF(AND(A2268="China",AE2268=2035),0.91,IF(AND(A2268="China",AE2268=2050),0.87,IF(AND(A2268="India",AE2268=2035),0.92,IF(AND(A2268="India",AE2268=2050),0.87,IF(AND(A2268="Middle East",AE2268=2035),0.89,IF(AND(A2268="Middle East",AE2268=2050),0.84,IF(AND(A2268="Africa",AE2268=2035),0.9,IF(AND(A2268="Africa",AE2268=2050),0.86,IF(AND(A2268="Brazil",AE2268=2035),0.93,IF(AND(A2268="Brazil",AE2268=2050),0.89,""))))))))))))))))))</f>
        <v>*0.92</v>
      </c>
      <c r="AG2268" s="51" t="str">
        <f aca="false">AG2267</f>
        <v>REZoning_Sol-Win</v>
      </c>
      <c r="AI2268" s="0" t="s">
        <v>3119</v>
      </c>
      <c r="AJ2268" s="50" t="s">
        <v>35</v>
      </c>
      <c r="AK2268" s="0" t="n">
        <v>2050</v>
      </c>
      <c r="AL2268" s="51" t="str">
        <f aca="false">"*"&amp;IF(AND(A2268="EU",AK2268=2035),0.93,IF(AND(A2268="EU",AK2268=2050),0.9,IF(AND(A2268="USA",AK2268=2035),0.92,IF(AND(A2268="USA",AK2268=2050),0.89,IF(AND(A2268="Japan",AK2268=2035),0.92,IF(AND(A2268="Japan",AK2268=2050),0.89,IF(AND(A2268="Russia",AK2268=2035),0.91,IF(AND(A2268="Russia",AK2268=2050),0.86,IF(AND(A2268="China",AK2268=2035),0.91,IF(AND(A2268="China",AK2268=2050),0.87,IF(AND(A2268="India",AK2268=2035),0.92,IF(AND(A2268="India",AK2268=2050),0.87,IF(AND(A2268="Middle East",AK2268=2035),0.89,IF(AND(A2268="Middle East",AK2268=2050),0.84,IF(AND(A2268="Africa",AK2268=2035),0.9,IF(AND(A2268="Africa",AK2268=2050),0.86,IF(AND(A2268="Brazil",AK2268=2035),0.93,IF(AND(A2268="Brazil",AK2268=2050),0.89,""))))))))))))))))))</f>
        <v>*0.89</v>
      </c>
      <c r="AM2268" s="51" t="str">
        <f aca="false">AM2267</f>
        <v>REZoning_Sol-Win</v>
      </c>
      <c r="AP2268" s="0" t="s">
        <v>3119</v>
      </c>
      <c r="AQ2268" s="0" t="s">
        <v>35</v>
      </c>
      <c r="AR2268" s="0" t="n">
        <v>2100</v>
      </c>
      <c r="AS2268" s="0" t="s">
        <v>914</v>
      </c>
      <c r="AT2268" s="0" t="s">
        <v>36</v>
      </c>
    </row>
    <row r="2269" customFormat="false" ht="28.5" hidden="false" customHeight="true" outlineLevel="0" collapsed="false">
      <c r="A2269" s="3" t="s">
        <v>76</v>
      </c>
      <c r="C2269" s="0" t="s">
        <v>3120</v>
      </c>
      <c r="D2269" s="50" t="s">
        <v>35</v>
      </c>
      <c r="E2269" s="0" t="n">
        <v>2035</v>
      </c>
      <c r="F2269" s="51" t="str">
        <f aca="false">"*"&amp;IF(AND(A2269="EU",E2269=2035),0.95,IF(AND(A2269="EU",E2269=2050),0.93,IF(AND(A2269="USA",E2269=2035),0.96,IF(AND(A2269="USA",E2269=2050),0.94,IF(AND(A2269="Japan",E2269=2035),0.94,IF(AND(A2269="Japan",E2269=2050),0.92,IF(AND(A2269="Russia",E2269=2035),0.95,IF(AND(A2269="Russia",E2269=2050),0.93,IF(AND(A2269="China",E2269=2035),0.94,IF(AND(A2269="China",E2269=2050),0.92,IF(AND(A2269="India",E2269=2035),0.95,IF(AND(A2269="India",E2269=2050),0.92,IF(AND(A2269="Middle East",E2269=2035),0.94,IF(AND(A2269="Middle East",E2269=2050),0.9,IF(AND(A2269="Africa",E2269=2035),0.94,IF(AND(A2269="Africa",E2269=2050),0.91,IF(AND(A2269="Brazil",E2269=2035),0.95,IF(AND(A2269="Brazil",E2269=2050),0.92,""))))))))))))))))))</f>
        <v>*0.96</v>
      </c>
      <c r="H2269" s="0" t="s">
        <v>3120</v>
      </c>
      <c r="I2269" s="50" t="s">
        <v>35</v>
      </c>
      <c r="J2269" s="0" t="n">
        <v>2050</v>
      </c>
      <c r="K2269" s="48" t="str">
        <f aca="false">"*"&amp;IF(AND(A2269="EU",J2269=2035),0.95,IF(AND(A2269="EU",J2269=2050),0.93,IF(AND(A2269="USA",J2269=2035),0.96,IF(AND(A2269="USA",J2269=2050),0.94,IF(AND(A2269="Japan",J2269=2035),0.94,IF(AND(A2269="Japan",J2269=2050),0.92,IF(AND(A2269="Russia",J2269=2035),0.95,IF(AND(A2269="Russia",J2269=2050),0.93,IF(AND(A2269="China",J2269=2035),0.94,IF(AND(A2269="China",J2269=2050),0.92,IF(AND(A2269="India",J2269=2035),0.95,IF(AND(A2269="India",J2269=2050),0.92,IF(AND(A2269="Middle East",J2269=2035),0.94,IF(AND(A2269="Middle East",J2269=2050),0.9,IF(AND(A2269="Africa",J2269=2035),0.94,IF(AND(A2269="Africa",J2269=2050),0.91,IF(AND(A2269="Brazil",J2269=2035),0.95,IF(AND(A2269="Brazil",J2269=2050),0.92,""))))))))))))))))))</f>
        <v>*0.94</v>
      </c>
      <c r="P2269" s="41" t="s">
        <v>3120</v>
      </c>
      <c r="Q2269" s="52" t="s">
        <v>35</v>
      </c>
      <c r="R2269" s="41" t="n">
        <v>2035</v>
      </c>
      <c r="S2269" s="53" t="str">
        <f aca="false">"*"&amp;IF(AND(A2269="EU",R2269=2035),0.95,IF(AND(A2269="EU",R2269=2050),0.93,IF(AND(A2269="USA",R2269=2035),0.96,IF(AND(A2269="USA",R2269=2050),0.93,IF(AND(A2269="Japan",R2269=2035),0.94,IF(AND(A2269="Japan",R2269=2050),0.92,IF(AND(A2269="Russia",R2269=2035),0.95,IF(AND(A2269="Russia",R2269=2050),0.91,IF(AND(A2269="China",R2269=2035),0.93,IF(AND(A2269="China",R2269=2050),0.92,IF(AND(A2269="India",R2269=2035),0.94,IF(AND(A2269="India",R2269=2050),0.91,IF(AND(A2269="Middle East",R2269=2035),0.92,IF(AND(A2269="Middle East",R2269=2050),0.89,IF(AND(A2269="Africa",R2269=2035),0.93,IF(AND(A2269="Africa",R2269=2050),0.9,IF(AND(A2269="Brazil",R2269=2035),0.95,IF(AND(A2269="Brazil",R2269=2050),0.92,""))))))))))))))))))</f>
        <v>*0.96</v>
      </c>
      <c r="U2269" s="41" t="s">
        <v>3120</v>
      </c>
      <c r="V2269" s="52" t="s">
        <v>35</v>
      </c>
      <c r="W2269" s="41" t="n">
        <v>2050</v>
      </c>
      <c r="X2269" s="53" t="str">
        <f aca="false">"*"&amp;IF(AND(A2269="EU",W2269=2035),0.95,IF(AND(A2269="EU",W2269=2050),0.93,IF(AND(A2269="USA",W2269=2035),0.96,IF(AND(A2269="USA",W2269=2050),0.93,IF(AND(A2269="Japan",W2269=2035),0.94,IF(AND(A2269="Japan",W2269=2050),0.92,IF(AND(A2269="Russia",W2269=2035),0.95,IF(AND(A2269="Russia",W2269=2050),0.91,IF(AND(A2269="China",W2269=2035),0.93,IF(AND(A2269="China",W2269=2050),0.92,IF(AND(A2269="India",W2269=2035),0.94,IF(AND(A2269="India",W2269=2050),0.91,IF(AND(A2269="Middle East",W2269=2035),0.92,IF(AND(A2269="Middle East",W2269=2050),0.89,IF(AND(A2269="Africa",W2269=2035),0.93,IF(AND(A2269="Africa",W2269=2050),0.9,IF(AND(A2269="Brazil",W2269=2035),0.95,IF(AND(A2269="Brazil",W2269=2050),0.92,""))))))))))))))))))</f>
        <v>*0.93</v>
      </c>
      <c r="AC2269" s="0" t="s">
        <v>3120</v>
      </c>
      <c r="AD2269" s="50" t="s">
        <v>35</v>
      </c>
      <c r="AE2269" s="0" t="n">
        <v>2035</v>
      </c>
      <c r="AF2269" s="51" t="str">
        <f aca="false">"*"&amp;IF(AND(A2269="EU",AE2269=2035),0.93,IF(AND(A2269="EU",AE2269=2050),0.9,IF(AND(A2269="USA",AE2269=2035),0.92,IF(AND(A2269="USA",AE2269=2050),0.89,IF(AND(A2269="Japan",AE2269=2035),0.92,IF(AND(A2269="Japan",AE2269=2050),0.89,IF(AND(A2269="Russia",AE2269=2035),0.91,IF(AND(A2269="Russia",AE2269=2050),0.86,IF(AND(A2269="China",AE2269=2035),0.91,IF(AND(A2269="China",AE2269=2050),0.87,IF(AND(A2269="India",AE2269=2035),0.92,IF(AND(A2269="India",AE2269=2050),0.87,IF(AND(A2269="Middle East",AE2269=2035),0.89,IF(AND(A2269="Middle East",AE2269=2050),0.84,IF(AND(A2269="Africa",AE2269=2035),0.9,IF(AND(A2269="Africa",AE2269=2050),0.86,IF(AND(A2269="Brazil",AE2269=2035),0.93,IF(AND(A2269="Brazil",AE2269=2050),0.89,""))))))))))))))))))</f>
        <v>*0.92</v>
      </c>
      <c r="AG2269" s="51" t="str">
        <f aca="false">AG2268</f>
        <v>REZoning_Sol-Win</v>
      </c>
      <c r="AI2269" s="0" t="s">
        <v>3120</v>
      </c>
      <c r="AJ2269" s="50" t="s">
        <v>35</v>
      </c>
      <c r="AK2269" s="0" t="n">
        <v>2050</v>
      </c>
      <c r="AL2269" s="51" t="str">
        <f aca="false">"*"&amp;IF(AND(A2269="EU",AK2269=2035),0.93,IF(AND(A2269="EU",AK2269=2050),0.9,IF(AND(A2269="USA",AK2269=2035),0.92,IF(AND(A2269="USA",AK2269=2050),0.89,IF(AND(A2269="Japan",AK2269=2035),0.92,IF(AND(A2269="Japan",AK2269=2050),0.89,IF(AND(A2269="Russia",AK2269=2035),0.91,IF(AND(A2269="Russia",AK2269=2050),0.86,IF(AND(A2269="China",AK2269=2035),0.91,IF(AND(A2269="China",AK2269=2050),0.87,IF(AND(A2269="India",AK2269=2035),0.92,IF(AND(A2269="India",AK2269=2050),0.87,IF(AND(A2269="Middle East",AK2269=2035),0.89,IF(AND(A2269="Middle East",AK2269=2050),0.84,IF(AND(A2269="Africa",AK2269=2035),0.9,IF(AND(A2269="Africa",AK2269=2050),0.86,IF(AND(A2269="Brazil",AK2269=2035),0.93,IF(AND(A2269="Brazil",AK2269=2050),0.89,""))))))))))))))))))</f>
        <v>*0.89</v>
      </c>
      <c r="AM2269" s="51" t="str">
        <f aca="false">AM2268</f>
        <v>REZoning_Sol-Win</v>
      </c>
      <c r="AP2269" s="0" t="s">
        <v>3120</v>
      </c>
      <c r="AQ2269" s="0" t="s">
        <v>35</v>
      </c>
      <c r="AR2269" s="0" t="n">
        <v>2100</v>
      </c>
      <c r="AS2269" s="0" t="s">
        <v>914</v>
      </c>
      <c r="AT2269" s="0" t="s">
        <v>36</v>
      </c>
    </row>
    <row r="2270" customFormat="false" ht="28.5" hidden="false" customHeight="true" outlineLevel="0" collapsed="false">
      <c r="A2270" s="3" t="s">
        <v>76</v>
      </c>
      <c r="C2270" s="0" t="s">
        <v>3121</v>
      </c>
      <c r="D2270" s="50" t="s">
        <v>35</v>
      </c>
      <c r="E2270" s="0" t="n">
        <v>2035</v>
      </c>
      <c r="F2270" s="51" t="str">
        <f aca="false">"*"&amp;IF(AND(A2270="EU",E2270=2035),0.95,IF(AND(A2270="EU",E2270=2050),0.93,IF(AND(A2270="USA",E2270=2035),0.96,IF(AND(A2270="USA",E2270=2050),0.94,IF(AND(A2270="Japan",E2270=2035),0.94,IF(AND(A2270="Japan",E2270=2050),0.92,IF(AND(A2270="Russia",E2270=2035),0.95,IF(AND(A2270="Russia",E2270=2050),0.93,IF(AND(A2270="China",E2270=2035),0.94,IF(AND(A2270="China",E2270=2050),0.92,IF(AND(A2270="India",E2270=2035),0.95,IF(AND(A2270="India",E2270=2050),0.92,IF(AND(A2270="Middle East",E2270=2035),0.94,IF(AND(A2270="Middle East",E2270=2050),0.9,IF(AND(A2270="Africa",E2270=2035),0.94,IF(AND(A2270="Africa",E2270=2050),0.91,IF(AND(A2270="Brazil",E2270=2035),0.95,IF(AND(A2270="Brazil",E2270=2050),0.92,""))))))))))))))))))</f>
        <v>*0.96</v>
      </c>
      <c r="H2270" s="0" t="s">
        <v>3121</v>
      </c>
      <c r="I2270" s="50" t="s">
        <v>35</v>
      </c>
      <c r="J2270" s="0" t="n">
        <v>2050</v>
      </c>
      <c r="K2270" s="48" t="str">
        <f aca="false">"*"&amp;IF(AND(A2270="EU",J2270=2035),0.95,IF(AND(A2270="EU",J2270=2050),0.93,IF(AND(A2270="USA",J2270=2035),0.96,IF(AND(A2270="USA",J2270=2050),0.94,IF(AND(A2270="Japan",J2270=2035),0.94,IF(AND(A2270="Japan",J2270=2050),0.92,IF(AND(A2270="Russia",J2270=2035),0.95,IF(AND(A2270="Russia",J2270=2050),0.93,IF(AND(A2270="China",J2270=2035),0.94,IF(AND(A2270="China",J2270=2050),0.92,IF(AND(A2270="India",J2270=2035),0.95,IF(AND(A2270="India",J2270=2050),0.92,IF(AND(A2270="Middle East",J2270=2035),0.94,IF(AND(A2270="Middle East",J2270=2050),0.9,IF(AND(A2270="Africa",J2270=2035),0.94,IF(AND(A2270="Africa",J2270=2050),0.91,IF(AND(A2270="Brazil",J2270=2035),0.95,IF(AND(A2270="Brazil",J2270=2050),0.92,""))))))))))))))))))</f>
        <v>*0.94</v>
      </c>
      <c r="P2270" s="41" t="s">
        <v>3121</v>
      </c>
      <c r="Q2270" s="52" t="s">
        <v>35</v>
      </c>
      <c r="R2270" s="41" t="n">
        <v>2035</v>
      </c>
      <c r="S2270" s="53" t="str">
        <f aca="false">"*"&amp;IF(AND(A2270="EU",R2270=2035),0.95,IF(AND(A2270="EU",R2270=2050),0.93,IF(AND(A2270="USA",R2270=2035),0.96,IF(AND(A2270="USA",R2270=2050),0.93,IF(AND(A2270="Japan",R2270=2035),0.94,IF(AND(A2270="Japan",R2270=2050),0.92,IF(AND(A2270="Russia",R2270=2035),0.95,IF(AND(A2270="Russia",R2270=2050),0.91,IF(AND(A2270="China",R2270=2035),0.93,IF(AND(A2270="China",R2270=2050),0.92,IF(AND(A2270="India",R2270=2035),0.94,IF(AND(A2270="India",R2270=2050),0.91,IF(AND(A2270="Middle East",R2270=2035),0.92,IF(AND(A2270="Middle East",R2270=2050),0.89,IF(AND(A2270="Africa",R2270=2035),0.93,IF(AND(A2270="Africa",R2270=2050),0.9,IF(AND(A2270="Brazil",R2270=2035),0.95,IF(AND(A2270="Brazil",R2270=2050),0.92,""))))))))))))))))))</f>
        <v>*0.96</v>
      </c>
      <c r="U2270" s="41" t="s">
        <v>3121</v>
      </c>
      <c r="V2270" s="52" t="s">
        <v>35</v>
      </c>
      <c r="W2270" s="41" t="n">
        <v>2050</v>
      </c>
      <c r="X2270" s="53" t="str">
        <f aca="false">"*"&amp;IF(AND(A2270="EU",W2270=2035),0.95,IF(AND(A2270="EU",W2270=2050),0.93,IF(AND(A2270="USA",W2270=2035),0.96,IF(AND(A2270="USA",W2270=2050),0.93,IF(AND(A2270="Japan",W2270=2035),0.94,IF(AND(A2270="Japan",W2270=2050),0.92,IF(AND(A2270="Russia",W2270=2035),0.95,IF(AND(A2270="Russia",W2270=2050),0.91,IF(AND(A2270="China",W2270=2035),0.93,IF(AND(A2270="China",W2270=2050),0.92,IF(AND(A2270="India",W2270=2035),0.94,IF(AND(A2270="India",W2270=2050),0.91,IF(AND(A2270="Middle East",W2270=2035),0.92,IF(AND(A2270="Middle East",W2270=2050),0.89,IF(AND(A2270="Africa",W2270=2035),0.93,IF(AND(A2270="Africa",W2270=2050),0.9,IF(AND(A2270="Brazil",W2270=2035),0.95,IF(AND(A2270="Brazil",W2270=2050),0.92,""))))))))))))))))))</f>
        <v>*0.93</v>
      </c>
      <c r="AC2270" s="0" t="s">
        <v>3121</v>
      </c>
      <c r="AD2270" s="50" t="s">
        <v>35</v>
      </c>
      <c r="AE2270" s="0" t="n">
        <v>2035</v>
      </c>
      <c r="AF2270" s="51" t="str">
        <f aca="false">"*"&amp;IF(AND(A2270="EU",AE2270=2035),0.93,IF(AND(A2270="EU",AE2270=2050),0.9,IF(AND(A2270="USA",AE2270=2035),0.92,IF(AND(A2270="USA",AE2270=2050),0.89,IF(AND(A2270="Japan",AE2270=2035),0.92,IF(AND(A2270="Japan",AE2270=2050),0.89,IF(AND(A2270="Russia",AE2270=2035),0.91,IF(AND(A2270="Russia",AE2270=2050),0.86,IF(AND(A2270="China",AE2270=2035),0.91,IF(AND(A2270="China",AE2270=2050),0.87,IF(AND(A2270="India",AE2270=2035),0.92,IF(AND(A2270="India",AE2270=2050),0.87,IF(AND(A2270="Middle East",AE2270=2035),0.89,IF(AND(A2270="Middle East",AE2270=2050),0.84,IF(AND(A2270="Africa",AE2270=2035),0.9,IF(AND(A2270="Africa",AE2270=2050),0.86,IF(AND(A2270="Brazil",AE2270=2035),0.93,IF(AND(A2270="Brazil",AE2270=2050),0.89,""))))))))))))))))))</f>
        <v>*0.92</v>
      </c>
      <c r="AG2270" s="51" t="str">
        <f aca="false">AG2269</f>
        <v>REZoning_Sol-Win</v>
      </c>
      <c r="AI2270" s="0" t="s">
        <v>3121</v>
      </c>
      <c r="AJ2270" s="50" t="s">
        <v>35</v>
      </c>
      <c r="AK2270" s="0" t="n">
        <v>2050</v>
      </c>
      <c r="AL2270" s="51" t="str">
        <f aca="false">"*"&amp;IF(AND(A2270="EU",AK2270=2035),0.93,IF(AND(A2270="EU",AK2270=2050),0.9,IF(AND(A2270="USA",AK2270=2035),0.92,IF(AND(A2270="USA",AK2270=2050),0.89,IF(AND(A2270="Japan",AK2270=2035),0.92,IF(AND(A2270="Japan",AK2270=2050),0.89,IF(AND(A2270="Russia",AK2270=2035),0.91,IF(AND(A2270="Russia",AK2270=2050),0.86,IF(AND(A2270="China",AK2270=2035),0.91,IF(AND(A2270="China",AK2270=2050),0.87,IF(AND(A2270="India",AK2270=2035),0.92,IF(AND(A2270="India",AK2270=2050),0.87,IF(AND(A2270="Middle East",AK2270=2035),0.89,IF(AND(A2270="Middle East",AK2270=2050),0.84,IF(AND(A2270="Africa",AK2270=2035),0.9,IF(AND(A2270="Africa",AK2270=2050),0.86,IF(AND(A2270="Brazil",AK2270=2035),0.93,IF(AND(A2270="Brazil",AK2270=2050),0.89,""))))))))))))))))))</f>
        <v>*0.89</v>
      </c>
      <c r="AM2270" s="51" t="str">
        <f aca="false">AM2269</f>
        <v>REZoning_Sol-Win</v>
      </c>
      <c r="AP2270" s="0" t="s">
        <v>3121</v>
      </c>
      <c r="AQ2270" s="0" t="s">
        <v>35</v>
      </c>
      <c r="AR2270" s="0" t="n">
        <v>2100</v>
      </c>
      <c r="AS2270" s="0" t="s">
        <v>914</v>
      </c>
      <c r="AT2270" s="0" t="s">
        <v>36</v>
      </c>
    </row>
    <row r="2271" customFormat="false" ht="28.5" hidden="false" customHeight="true" outlineLevel="0" collapsed="false">
      <c r="A2271" s="3" t="s">
        <v>76</v>
      </c>
      <c r="C2271" s="0" t="s">
        <v>3122</v>
      </c>
      <c r="D2271" s="50" t="s">
        <v>35</v>
      </c>
      <c r="E2271" s="0" t="n">
        <v>2035</v>
      </c>
      <c r="F2271" s="51" t="str">
        <f aca="false">"*"&amp;IF(AND(A2271="EU",E2271=2035),0.95,IF(AND(A2271="EU",E2271=2050),0.93,IF(AND(A2271="USA",E2271=2035),0.96,IF(AND(A2271="USA",E2271=2050),0.94,IF(AND(A2271="Japan",E2271=2035),0.94,IF(AND(A2271="Japan",E2271=2050),0.92,IF(AND(A2271="Russia",E2271=2035),0.95,IF(AND(A2271="Russia",E2271=2050),0.93,IF(AND(A2271="China",E2271=2035),0.94,IF(AND(A2271="China",E2271=2050),0.92,IF(AND(A2271="India",E2271=2035),0.95,IF(AND(A2271="India",E2271=2050),0.92,IF(AND(A2271="Middle East",E2271=2035),0.94,IF(AND(A2271="Middle East",E2271=2050),0.9,IF(AND(A2271="Africa",E2271=2035),0.94,IF(AND(A2271="Africa",E2271=2050),0.91,IF(AND(A2271="Brazil",E2271=2035),0.95,IF(AND(A2271="Brazil",E2271=2050),0.92,""))))))))))))))))))</f>
        <v>*0.96</v>
      </c>
      <c r="H2271" s="0" t="s">
        <v>3122</v>
      </c>
      <c r="I2271" s="50" t="s">
        <v>35</v>
      </c>
      <c r="J2271" s="0" t="n">
        <v>2050</v>
      </c>
      <c r="K2271" s="48" t="str">
        <f aca="false">"*"&amp;IF(AND(A2271="EU",J2271=2035),0.95,IF(AND(A2271="EU",J2271=2050),0.93,IF(AND(A2271="USA",J2271=2035),0.96,IF(AND(A2271="USA",J2271=2050),0.94,IF(AND(A2271="Japan",J2271=2035),0.94,IF(AND(A2271="Japan",J2271=2050),0.92,IF(AND(A2271="Russia",J2271=2035),0.95,IF(AND(A2271="Russia",J2271=2050),0.93,IF(AND(A2271="China",J2271=2035),0.94,IF(AND(A2271="China",J2271=2050),0.92,IF(AND(A2271="India",J2271=2035),0.95,IF(AND(A2271="India",J2271=2050),0.92,IF(AND(A2271="Middle East",J2271=2035),0.94,IF(AND(A2271="Middle East",J2271=2050),0.9,IF(AND(A2271="Africa",J2271=2035),0.94,IF(AND(A2271="Africa",J2271=2050),0.91,IF(AND(A2271="Brazil",J2271=2035),0.95,IF(AND(A2271="Brazil",J2271=2050),0.92,""))))))))))))))))))</f>
        <v>*0.94</v>
      </c>
      <c r="P2271" s="41" t="s">
        <v>3122</v>
      </c>
      <c r="Q2271" s="52" t="s">
        <v>35</v>
      </c>
      <c r="R2271" s="41" t="n">
        <v>2035</v>
      </c>
      <c r="S2271" s="53" t="str">
        <f aca="false">"*"&amp;IF(AND(A2271="EU",R2271=2035),0.95,IF(AND(A2271="EU",R2271=2050),0.93,IF(AND(A2271="USA",R2271=2035),0.96,IF(AND(A2271="USA",R2271=2050),0.93,IF(AND(A2271="Japan",R2271=2035),0.94,IF(AND(A2271="Japan",R2271=2050),0.92,IF(AND(A2271="Russia",R2271=2035),0.95,IF(AND(A2271="Russia",R2271=2050),0.91,IF(AND(A2271="China",R2271=2035),0.93,IF(AND(A2271="China",R2271=2050),0.92,IF(AND(A2271="India",R2271=2035),0.94,IF(AND(A2271="India",R2271=2050),0.91,IF(AND(A2271="Middle East",R2271=2035),0.92,IF(AND(A2271="Middle East",R2271=2050),0.89,IF(AND(A2271="Africa",R2271=2035),0.93,IF(AND(A2271="Africa",R2271=2050),0.9,IF(AND(A2271="Brazil",R2271=2035),0.95,IF(AND(A2271="Brazil",R2271=2050),0.92,""))))))))))))))))))</f>
        <v>*0.96</v>
      </c>
      <c r="U2271" s="41" t="s">
        <v>3122</v>
      </c>
      <c r="V2271" s="52" t="s">
        <v>35</v>
      </c>
      <c r="W2271" s="41" t="n">
        <v>2050</v>
      </c>
      <c r="X2271" s="53" t="str">
        <f aca="false">"*"&amp;IF(AND(A2271="EU",W2271=2035),0.95,IF(AND(A2271="EU",W2271=2050),0.93,IF(AND(A2271="USA",W2271=2035),0.96,IF(AND(A2271="USA",W2271=2050),0.93,IF(AND(A2271="Japan",W2271=2035),0.94,IF(AND(A2271="Japan",W2271=2050),0.92,IF(AND(A2271="Russia",W2271=2035),0.95,IF(AND(A2271="Russia",W2271=2050),0.91,IF(AND(A2271="China",W2271=2035),0.93,IF(AND(A2271="China",W2271=2050),0.92,IF(AND(A2271="India",W2271=2035),0.94,IF(AND(A2271="India",W2271=2050),0.91,IF(AND(A2271="Middle East",W2271=2035),0.92,IF(AND(A2271="Middle East",W2271=2050),0.89,IF(AND(A2271="Africa",W2271=2035),0.93,IF(AND(A2271="Africa",W2271=2050),0.9,IF(AND(A2271="Brazil",W2271=2035),0.95,IF(AND(A2271="Brazil",W2271=2050),0.92,""))))))))))))))))))</f>
        <v>*0.93</v>
      </c>
      <c r="AC2271" s="0" t="s">
        <v>3122</v>
      </c>
      <c r="AD2271" s="50" t="s">
        <v>35</v>
      </c>
      <c r="AE2271" s="0" t="n">
        <v>2035</v>
      </c>
      <c r="AF2271" s="51" t="str">
        <f aca="false">"*"&amp;IF(AND(A2271="EU",AE2271=2035),0.93,IF(AND(A2271="EU",AE2271=2050),0.9,IF(AND(A2271="USA",AE2271=2035),0.92,IF(AND(A2271="USA",AE2271=2050),0.89,IF(AND(A2271="Japan",AE2271=2035),0.92,IF(AND(A2271="Japan",AE2271=2050),0.89,IF(AND(A2271="Russia",AE2271=2035),0.91,IF(AND(A2271="Russia",AE2271=2050),0.86,IF(AND(A2271="China",AE2271=2035),0.91,IF(AND(A2271="China",AE2271=2050),0.87,IF(AND(A2271="India",AE2271=2035),0.92,IF(AND(A2271="India",AE2271=2050),0.87,IF(AND(A2271="Middle East",AE2271=2035),0.89,IF(AND(A2271="Middle East",AE2271=2050),0.84,IF(AND(A2271="Africa",AE2271=2035),0.9,IF(AND(A2271="Africa",AE2271=2050),0.86,IF(AND(A2271="Brazil",AE2271=2035),0.93,IF(AND(A2271="Brazil",AE2271=2050),0.89,""))))))))))))))))))</f>
        <v>*0.92</v>
      </c>
      <c r="AG2271" s="51" t="str">
        <f aca="false">AG2270</f>
        <v>REZoning_Sol-Win</v>
      </c>
      <c r="AI2271" s="0" t="s">
        <v>3122</v>
      </c>
      <c r="AJ2271" s="50" t="s">
        <v>35</v>
      </c>
      <c r="AK2271" s="0" t="n">
        <v>2050</v>
      </c>
      <c r="AL2271" s="51" t="str">
        <f aca="false">"*"&amp;IF(AND(A2271="EU",AK2271=2035),0.93,IF(AND(A2271="EU",AK2271=2050),0.9,IF(AND(A2271="USA",AK2271=2035),0.92,IF(AND(A2271="USA",AK2271=2050),0.89,IF(AND(A2271="Japan",AK2271=2035),0.92,IF(AND(A2271="Japan",AK2271=2050),0.89,IF(AND(A2271="Russia",AK2271=2035),0.91,IF(AND(A2271="Russia",AK2271=2050),0.86,IF(AND(A2271="China",AK2271=2035),0.91,IF(AND(A2271="China",AK2271=2050),0.87,IF(AND(A2271="India",AK2271=2035),0.92,IF(AND(A2271="India",AK2271=2050),0.87,IF(AND(A2271="Middle East",AK2271=2035),0.89,IF(AND(A2271="Middle East",AK2271=2050),0.84,IF(AND(A2271="Africa",AK2271=2035),0.9,IF(AND(A2271="Africa",AK2271=2050),0.86,IF(AND(A2271="Brazil",AK2271=2035),0.93,IF(AND(A2271="Brazil",AK2271=2050),0.89,""))))))))))))))))))</f>
        <v>*0.89</v>
      </c>
      <c r="AM2271" s="51" t="str">
        <f aca="false">AM2270</f>
        <v>REZoning_Sol-Win</v>
      </c>
      <c r="AP2271" s="0" t="s">
        <v>3122</v>
      </c>
      <c r="AQ2271" s="0" t="s">
        <v>35</v>
      </c>
      <c r="AR2271" s="0" t="n">
        <v>2100</v>
      </c>
      <c r="AS2271" s="0" t="s">
        <v>914</v>
      </c>
      <c r="AT2271" s="0" t="s">
        <v>36</v>
      </c>
    </row>
    <row r="2272" customFormat="false" ht="28.5" hidden="false" customHeight="true" outlineLevel="0" collapsed="false">
      <c r="A2272" s="3" t="s">
        <v>76</v>
      </c>
      <c r="C2272" s="0" t="s">
        <v>3123</v>
      </c>
      <c r="D2272" s="50" t="s">
        <v>35</v>
      </c>
      <c r="E2272" s="0" t="n">
        <v>2035</v>
      </c>
      <c r="F2272" s="51" t="str">
        <f aca="false">"*"&amp;IF(AND(A2272="EU",E2272=2035),0.95,IF(AND(A2272="EU",E2272=2050),0.93,IF(AND(A2272="USA",E2272=2035),0.96,IF(AND(A2272="USA",E2272=2050),0.94,IF(AND(A2272="Japan",E2272=2035),0.94,IF(AND(A2272="Japan",E2272=2050),0.92,IF(AND(A2272="Russia",E2272=2035),0.95,IF(AND(A2272="Russia",E2272=2050),0.93,IF(AND(A2272="China",E2272=2035),0.94,IF(AND(A2272="China",E2272=2050),0.92,IF(AND(A2272="India",E2272=2035),0.95,IF(AND(A2272="India",E2272=2050),0.92,IF(AND(A2272="Middle East",E2272=2035),0.94,IF(AND(A2272="Middle East",E2272=2050),0.9,IF(AND(A2272="Africa",E2272=2035),0.94,IF(AND(A2272="Africa",E2272=2050),0.91,IF(AND(A2272="Brazil",E2272=2035),0.95,IF(AND(A2272="Brazil",E2272=2050),0.92,""))))))))))))))))))</f>
        <v>*0.96</v>
      </c>
      <c r="H2272" s="0" t="s">
        <v>3123</v>
      </c>
      <c r="I2272" s="50" t="s">
        <v>35</v>
      </c>
      <c r="J2272" s="0" t="n">
        <v>2050</v>
      </c>
      <c r="K2272" s="48" t="str">
        <f aca="false">"*"&amp;IF(AND(A2272="EU",J2272=2035),0.95,IF(AND(A2272="EU",J2272=2050),0.93,IF(AND(A2272="USA",J2272=2035),0.96,IF(AND(A2272="USA",J2272=2050),0.94,IF(AND(A2272="Japan",J2272=2035),0.94,IF(AND(A2272="Japan",J2272=2050),0.92,IF(AND(A2272="Russia",J2272=2035),0.95,IF(AND(A2272="Russia",J2272=2050),0.93,IF(AND(A2272="China",J2272=2035),0.94,IF(AND(A2272="China",J2272=2050),0.92,IF(AND(A2272="India",J2272=2035),0.95,IF(AND(A2272="India",J2272=2050),0.92,IF(AND(A2272="Middle East",J2272=2035),0.94,IF(AND(A2272="Middle East",J2272=2050),0.9,IF(AND(A2272="Africa",J2272=2035),0.94,IF(AND(A2272="Africa",J2272=2050),0.91,IF(AND(A2272="Brazil",J2272=2035),0.95,IF(AND(A2272="Brazil",J2272=2050),0.92,""))))))))))))))))))</f>
        <v>*0.94</v>
      </c>
      <c r="P2272" s="41" t="s">
        <v>3123</v>
      </c>
      <c r="Q2272" s="52" t="s">
        <v>35</v>
      </c>
      <c r="R2272" s="41" t="n">
        <v>2035</v>
      </c>
      <c r="S2272" s="53" t="str">
        <f aca="false">"*"&amp;IF(AND(A2272="EU",R2272=2035),0.95,IF(AND(A2272="EU",R2272=2050),0.93,IF(AND(A2272="USA",R2272=2035),0.96,IF(AND(A2272="USA",R2272=2050),0.93,IF(AND(A2272="Japan",R2272=2035),0.94,IF(AND(A2272="Japan",R2272=2050),0.92,IF(AND(A2272="Russia",R2272=2035),0.95,IF(AND(A2272="Russia",R2272=2050),0.91,IF(AND(A2272="China",R2272=2035),0.93,IF(AND(A2272="China",R2272=2050),0.92,IF(AND(A2272="India",R2272=2035),0.94,IF(AND(A2272="India",R2272=2050),0.91,IF(AND(A2272="Middle East",R2272=2035),0.92,IF(AND(A2272="Middle East",R2272=2050),0.89,IF(AND(A2272="Africa",R2272=2035),0.93,IF(AND(A2272="Africa",R2272=2050),0.9,IF(AND(A2272="Brazil",R2272=2035),0.95,IF(AND(A2272="Brazil",R2272=2050),0.92,""))))))))))))))))))</f>
        <v>*0.96</v>
      </c>
      <c r="U2272" s="41" t="s">
        <v>3123</v>
      </c>
      <c r="V2272" s="52" t="s">
        <v>35</v>
      </c>
      <c r="W2272" s="41" t="n">
        <v>2050</v>
      </c>
      <c r="X2272" s="53" t="str">
        <f aca="false">"*"&amp;IF(AND(A2272="EU",W2272=2035),0.95,IF(AND(A2272="EU",W2272=2050),0.93,IF(AND(A2272="USA",W2272=2035),0.96,IF(AND(A2272="USA",W2272=2050),0.93,IF(AND(A2272="Japan",W2272=2035),0.94,IF(AND(A2272="Japan",W2272=2050),0.92,IF(AND(A2272="Russia",W2272=2035),0.95,IF(AND(A2272="Russia",W2272=2050),0.91,IF(AND(A2272="China",W2272=2035),0.93,IF(AND(A2272="China",W2272=2050),0.92,IF(AND(A2272="India",W2272=2035),0.94,IF(AND(A2272="India",W2272=2050),0.91,IF(AND(A2272="Middle East",W2272=2035),0.92,IF(AND(A2272="Middle East",W2272=2050),0.89,IF(AND(A2272="Africa",W2272=2035),0.93,IF(AND(A2272="Africa",W2272=2050),0.9,IF(AND(A2272="Brazil",W2272=2035),0.95,IF(AND(A2272="Brazil",W2272=2050),0.92,""))))))))))))))))))</f>
        <v>*0.93</v>
      </c>
      <c r="AC2272" s="0" t="s">
        <v>3123</v>
      </c>
      <c r="AD2272" s="50" t="s">
        <v>35</v>
      </c>
      <c r="AE2272" s="0" t="n">
        <v>2035</v>
      </c>
      <c r="AF2272" s="51" t="str">
        <f aca="false">"*"&amp;IF(AND(A2272="EU",AE2272=2035),0.93,IF(AND(A2272="EU",AE2272=2050),0.9,IF(AND(A2272="USA",AE2272=2035),0.92,IF(AND(A2272="USA",AE2272=2050),0.89,IF(AND(A2272="Japan",AE2272=2035),0.92,IF(AND(A2272="Japan",AE2272=2050),0.89,IF(AND(A2272="Russia",AE2272=2035),0.91,IF(AND(A2272="Russia",AE2272=2050),0.86,IF(AND(A2272="China",AE2272=2035),0.91,IF(AND(A2272="China",AE2272=2050),0.87,IF(AND(A2272="India",AE2272=2035),0.92,IF(AND(A2272="India",AE2272=2050),0.87,IF(AND(A2272="Middle East",AE2272=2035),0.89,IF(AND(A2272="Middle East",AE2272=2050),0.84,IF(AND(A2272="Africa",AE2272=2035),0.9,IF(AND(A2272="Africa",AE2272=2050),0.86,IF(AND(A2272="Brazil",AE2272=2035),0.93,IF(AND(A2272="Brazil",AE2272=2050),0.89,""))))))))))))))))))</f>
        <v>*0.92</v>
      </c>
      <c r="AG2272" s="51" t="str">
        <f aca="false">AG2271</f>
        <v>REZoning_Sol-Win</v>
      </c>
      <c r="AI2272" s="0" t="s">
        <v>3123</v>
      </c>
      <c r="AJ2272" s="50" t="s">
        <v>35</v>
      </c>
      <c r="AK2272" s="0" t="n">
        <v>2050</v>
      </c>
      <c r="AL2272" s="51" t="str">
        <f aca="false">"*"&amp;IF(AND(A2272="EU",AK2272=2035),0.93,IF(AND(A2272="EU",AK2272=2050),0.9,IF(AND(A2272="USA",AK2272=2035),0.92,IF(AND(A2272="USA",AK2272=2050),0.89,IF(AND(A2272="Japan",AK2272=2035),0.92,IF(AND(A2272="Japan",AK2272=2050),0.89,IF(AND(A2272="Russia",AK2272=2035),0.91,IF(AND(A2272="Russia",AK2272=2050),0.86,IF(AND(A2272="China",AK2272=2035),0.91,IF(AND(A2272="China",AK2272=2050),0.87,IF(AND(A2272="India",AK2272=2035),0.92,IF(AND(A2272="India",AK2272=2050),0.87,IF(AND(A2272="Middle East",AK2272=2035),0.89,IF(AND(A2272="Middle East",AK2272=2050),0.84,IF(AND(A2272="Africa",AK2272=2035),0.9,IF(AND(A2272="Africa",AK2272=2050),0.86,IF(AND(A2272="Brazil",AK2272=2035),0.93,IF(AND(A2272="Brazil",AK2272=2050),0.89,""))))))))))))))))))</f>
        <v>*0.89</v>
      </c>
      <c r="AM2272" s="51" t="str">
        <f aca="false">AM2271</f>
        <v>REZoning_Sol-Win</v>
      </c>
      <c r="AP2272" s="0" t="s">
        <v>3123</v>
      </c>
      <c r="AQ2272" s="0" t="s">
        <v>35</v>
      </c>
      <c r="AR2272" s="0" t="n">
        <v>2100</v>
      </c>
      <c r="AS2272" s="0" t="s">
        <v>914</v>
      </c>
      <c r="AT2272" s="0" t="s">
        <v>36</v>
      </c>
    </row>
    <row r="2273" customFormat="false" ht="28.5" hidden="false" customHeight="true" outlineLevel="0" collapsed="false">
      <c r="A2273" s="3" t="s">
        <v>76</v>
      </c>
      <c r="C2273" s="0" t="s">
        <v>3124</v>
      </c>
      <c r="D2273" s="50" t="s">
        <v>35</v>
      </c>
      <c r="E2273" s="0" t="n">
        <v>2035</v>
      </c>
      <c r="F2273" s="51" t="str">
        <f aca="false">"*"&amp;IF(AND(A2273="EU",E2273=2035),0.95,IF(AND(A2273="EU",E2273=2050),0.93,IF(AND(A2273="USA",E2273=2035),0.96,IF(AND(A2273="USA",E2273=2050),0.94,IF(AND(A2273="Japan",E2273=2035),0.94,IF(AND(A2273="Japan",E2273=2050),0.92,IF(AND(A2273="Russia",E2273=2035),0.95,IF(AND(A2273="Russia",E2273=2050),0.93,IF(AND(A2273="China",E2273=2035),0.94,IF(AND(A2273="China",E2273=2050),0.92,IF(AND(A2273="India",E2273=2035),0.95,IF(AND(A2273="India",E2273=2050),0.92,IF(AND(A2273="Middle East",E2273=2035),0.94,IF(AND(A2273="Middle East",E2273=2050),0.9,IF(AND(A2273="Africa",E2273=2035),0.94,IF(AND(A2273="Africa",E2273=2050),0.91,IF(AND(A2273="Brazil",E2273=2035),0.95,IF(AND(A2273="Brazil",E2273=2050),0.92,""))))))))))))))))))</f>
        <v>*0.96</v>
      </c>
      <c r="H2273" s="0" t="s">
        <v>3124</v>
      </c>
      <c r="I2273" s="50" t="s">
        <v>35</v>
      </c>
      <c r="J2273" s="0" t="n">
        <v>2050</v>
      </c>
      <c r="K2273" s="48" t="str">
        <f aca="false">"*"&amp;IF(AND(A2273="EU",J2273=2035),0.95,IF(AND(A2273="EU",J2273=2050),0.93,IF(AND(A2273="USA",J2273=2035),0.96,IF(AND(A2273="USA",J2273=2050),0.94,IF(AND(A2273="Japan",J2273=2035),0.94,IF(AND(A2273="Japan",J2273=2050),0.92,IF(AND(A2273="Russia",J2273=2035),0.95,IF(AND(A2273="Russia",J2273=2050),0.93,IF(AND(A2273="China",J2273=2035),0.94,IF(AND(A2273="China",J2273=2050),0.92,IF(AND(A2273="India",J2273=2035),0.95,IF(AND(A2273="India",J2273=2050),0.92,IF(AND(A2273="Middle East",J2273=2035),0.94,IF(AND(A2273="Middle East",J2273=2050),0.9,IF(AND(A2273="Africa",J2273=2035),0.94,IF(AND(A2273="Africa",J2273=2050),0.91,IF(AND(A2273="Brazil",J2273=2035),0.95,IF(AND(A2273="Brazil",J2273=2050),0.92,""))))))))))))))))))</f>
        <v>*0.94</v>
      </c>
      <c r="P2273" s="41" t="s">
        <v>3124</v>
      </c>
      <c r="Q2273" s="52" t="s">
        <v>35</v>
      </c>
      <c r="R2273" s="41" t="n">
        <v>2035</v>
      </c>
      <c r="S2273" s="53" t="str">
        <f aca="false">"*"&amp;IF(AND(A2273="EU",R2273=2035),0.95,IF(AND(A2273="EU",R2273=2050),0.93,IF(AND(A2273="USA",R2273=2035),0.96,IF(AND(A2273="USA",R2273=2050),0.93,IF(AND(A2273="Japan",R2273=2035),0.94,IF(AND(A2273="Japan",R2273=2050),0.92,IF(AND(A2273="Russia",R2273=2035),0.95,IF(AND(A2273="Russia",R2273=2050),0.91,IF(AND(A2273="China",R2273=2035),0.93,IF(AND(A2273="China",R2273=2050),0.92,IF(AND(A2273="India",R2273=2035),0.94,IF(AND(A2273="India",R2273=2050),0.91,IF(AND(A2273="Middle East",R2273=2035),0.92,IF(AND(A2273="Middle East",R2273=2050),0.89,IF(AND(A2273="Africa",R2273=2035),0.93,IF(AND(A2273="Africa",R2273=2050),0.9,IF(AND(A2273="Brazil",R2273=2035),0.95,IF(AND(A2273="Brazil",R2273=2050),0.92,""))))))))))))))))))</f>
        <v>*0.96</v>
      </c>
      <c r="U2273" s="41" t="s">
        <v>3124</v>
      </c>
      <c r="V2273" s="52" t="s">
        <v>35</v>
      </c>
      <c r="W2273" s="41" t="n">
        <v>2050</v>
      </c>
      <c r="X2273" s="53" t="str">
        <f aca="false">"*"&amp;IF(AND(A2273="EU",W2273=2035),0.95,IF(AND(A2273="EU",W2273=2050),0.93,IF(AND(A2273="USA",W2273=2035),0.96,IF(AND(A2273="USA",W2273=2050),0.93,IF(AND(A2273="Japan",W2273=2035),0.94,IF(AND(A2273="Japan",W2273=2050),0.92,IF(AND(A2273="Russia",W2273=2035),0.95,IF(AND(A2273="Russia",W2273=2050),0.91,IF(AND(A2273="China",W2273=2035),0.93,IF(AND(A2273="China",W2273=2050),0.92,IF(AND(A2273="India",W2273=2035),0.94,IF(AND(A2273="India",W2273=2050),0.91,IF(AND(A2273="Middle East",W2273=2035),0.92,IF(AND(A2273="Middle East",W2273=2050),0.89,IF(AND(A2273="Africa",W2273=2035),0.93,IF(AND(A2273="Africa",W2273=2050),0.9,IF(AND(A2273="Brazil",W2273=2035),0.95,IF(AND(A2273="Brazil",W2273=2050),0.92,""))))))))))))))))))</f>
        <v>*0.93</v>
      </c>
      <c r="AC2273" s="0" t="s">
        <v>3124</v>
      </c>
      <c r="AD2273" s="50" t="s">
        <v>35</v>
      </c>
      <c r="AE2273" s="0" t="n">
        <v>2035</v>
      </c>
      <c r="AF2273" s="51" t="str">
        <f aca="false">"*"&amp;IF(AND(A2273="EU",AE2273=2035),0.93,IF(AND(A2273="EU",AE2273=2050),0.9,IF(AND(A2273="USA",AE2273=2035),0.92,IF(AND(A2273="USA",AE2273=2050),0.89,IF(AND(A2273="Japan",AE2273=2035),0.92,IF(AND(A2273="Japan",AE2273=2050),0.89,IF(AND(A2273="Russia",AE2273=2035),0.91,IF(AND(A2273="Russia",AE2273=2050),0.86,IF(AND(A2273="China",AE2273=2035),0.91,IF(AND(A2273="China",AE2273=2050),0.87,IF(AND(A2273="India",AE2273=2035),0.92,IF(AND(A2273="India",AE2273=2050),0.87,IF(AND(A2273="Middle East",AE2273=2035),0.89,IF(AND(A2273="Middle East",AE2273=2050),0.84,IF(AND(A2273="Africa",AE2273=2035),0.9,IF(AND(A2273="Africa",AE2273=2050),0.86,IF(AND(A2273="Brazil",AE2273=2035),0.93,IF(AND(A2273="Brazil",AE2273=2050),0.89,""))))))))))))))))))</f>
        <v>*0.92</v>
      </c>
      <c r="AG2273" s="51" t="str">
        <f aca="false">AG2272</f>
        <v>REZoning_Sol-Win</v>
      </c>
      <c r="AI2273" s="0" t="s">
        <v>3124</v>
      </c>
      <c r="AJ2273" s="50" t="s">
        <v>35</v>
      </c>
      <c r="AK2273" s="0" t="n">
        <v>2050</v>
      </c>
      <c r="AL2273" s="51" t="str">
        <f aca="false">"*"&amp;IF(AND(A2273="EU",AK2273=2035),0.93,IF(AND(A2273="EU",AK2273=2050),0.9,IF(AND(A2273="USA",AK2273=2035),0.92,IF(AND(A2273="USA",AK2273=2050),0.89,IF(AND(A2273="Japan",AK2273=2035),0.92,IF(AND(A2273="Japan",AK2273=2050),0.89,IF(AND(A2273="Russia",AK2273=2035),0.91,IF(AND(A2273="Russia",AK2273=2050),0.86,IF(AND(A2273="China",AK2273=2035),0.91,IF(AND(A2273="China",AK2273=2050),0.87,IF(AND(A2273="India",AK2273=2035),0.92,IF(AND(A2273="India",AK2273=2050),0.87,IF(AND(A2273="Middle East",AK2273=2035),0.89,IF(AND(A2273="Middle East",AK2273=2050),0.84,IF(AND(A2273="Africa",AK2273=2035),0.9,IF(AND(A2273="Africa",AK2273=2050),0.86,IF(AND(A2273="Brazil",AK2273=2035),0.93,IF(AND(A2273="Brazil",AK2273=2050),0.89,""))))))))))))))))))</f>
        <v>*0.89</v>
      </c>
      <c r="AM2273" s="51" t="str">
        <f aca="false">AM2272</f>
        <v>REZoning_Sol-Win</v>
      </c>
      <c r="AP2273" s="0" t="s">
        <v>3124</v>
      </c>
      <c r="AQ2273" s="0" t="s">
        <v>35</v>
      </c>
      <c r="AR2273" s="0" t="n">
        <v>2100</v>
      </c>
      <c r="AS2273" s="0" t="s">
        <v>914</v>
      </c>
      <c r="AT2273" s="0" t="s">
        <v>36</v>
      </c>
    </row>
    <row r="2274" customFormat="false" ht="28.5" hidden="false" customHeight="true" outlineLevel="0" collapsed="false">
      <c r="A2274" s="3" t="s">
        <v>76</v>
      </c>
      <c r="C2274" s="0" t="s">
        <v>3125</v>
      </c>
      <c r="D2274" s="50" t="s">
        <v>35</v>
      </c>
      <c r="E2274" s="0" t="n">
        <v>2035</v>
      </c>
      <c r="F2274" s="51" t="str">
        <f aca="false">"*"&amp;IF(AND(A2274="EU",E2274=2035),0.95,IF(AND(A2274="EU",E2274=2050),0.93,IF(AND(A2274="USA",E2274=2035),0.96,IF(AND(A2274="USA",E2274=2050),0.94,IF(AND(A2274="Japan",E2274=2035),0.94,IF(AND(A2274="Japan",E2274=2050),0.92,IF(AND(A2274="Russia",E2274=2035),0.95,IF(AND(A2274="Russia",E2274=2050),0.93,IF(AND(A2274="China",E2274=2035),0.94,IF(AND(A2274="China",E2274=2050),0.92,IF(AND(A2274="India",E2274=2035),0.95,IF(AND(A2274="India",E2274=2050),0.92,IF(AND(A2274="Middle East",E2274=2035),0.94,IF(AND(A2274="Middle East",E2274=2050),0.9,IF(AND(A2274="Africa",E2274=2035),0.94,IF(AND(A2274="Africa",E2274=2050),0.91,IF(AND(A2274="Brazil",E2274=2035),0.95,IF(AND(A2274="Brazil",E2274=2050),0.92,""))))))))))))))))))</f>
        <v>*0.96</v>
      </c>
      <c r="H2274" s="0" t="s">
        <v>3125</v>
      </c>
      <c r="I2274" s="50" t="s">
        <v>35</v>
      </c>
      <c r="J2274" s="0" t="n">
        <v>2050</v>
      </c>
      <c r="K2274" s="48" t="str">
        <f aca="false">"*"&amp;IF(AND(A2274="EU",J2274=2035),0.95,IF(AND(A2274="EU",J2274=2050),0.93,IF(AND(A2274="USA",J2274=2035),0.96,IF(AND(A2274="USA",J2274=2050),0.94,IF(AND(A2274="Japan",J2274=2035),0.94,IF(AND(A2274="Japan",J2274=2050),0.92,IF(AND(A2274="Russia",J2274=2035),0.95,IF(AND(A2274="Russia",J2274=2050),0.93,IF(AND(A2274="China",J2274=2035),0.94,IF(AND(A2274="China",J2274=2050),0.92,IF(AND(A2274="India",J2274=2035),0.95,IF(AND(A2274="India",J2274=2050),0.92,IF(AND(A2274="Middle East",J2274=2035),0.94,IF(AND(A2274="Middle East",J2274=2050),0.9,IF(AND(A2274="Africa",J2274=2035),0.94,IF(AND(A2274="Africa",J2274=2050),0.91,IF(AND(A2274="Brazil",J2274=2035),0.95,IF(AND(A2274="Brazil",J2274=2050),0.92,""))))))))))))))))))</f>
        <v>*0.94</v>
      </c>
      <c r="P2274" s="41" t="s">
        <v>3125</v>
      </c>
      <c r="Q2274" s="52" t="s">
        <v>35</v>
      </c>
      <c r="R2274" s="41" t="n">
        <v>2035</v>
      </c>
      <c r="S2274" s="53" t="str">
        <f aca="false">"*"&amp;IF(AND(A2274="EU",R2274=2035),0.95,IF(AND(A2274="EU",R2274=2050),0.93,IF(AND(A2274="USA",R2274=2035),0.96,IF(AND(A2274="USA",R2274=2050),0.93,IF(AND(A2274="Japan",R2274=2035),0.94,IF(AND(A2274="Japan",R2274=2050),0.92,IF(AND(A2274="Russia",R2274=2035),0.95,IF(AND(A2274="Russia",R2274=2050),0.91,IF(AND(A2274="China",R2274=2035),0.93,IF(AND(A2274="China",R2274=2050),0.92,IF(AND(A2274="India",R2274=2035),0.94,IF(AND(A2274="India",R2274=2050),0.91,IF(AND(A2274="Middle East",R2274=2035),0.92,IF(AND(A2274="Middle East",R2274=2050),0.89,IF(AND(A2274="Africa",R2274=2035),0.93,IF(AND(A2274="Africa",R2274=2050),0.9,IF(AND(A2274="Brazil",R2274=2035),0.95,IF(AND(A2274="Brazil",R2274=2050),0.92,""))))))))))))))))))</f>
        <v>*0.96</v>
      </c>
      <c r="U2274" s="41" t="s">
        <v>3125</v>
      </c>
      <c r="V2274" s="52" t="s">
        <v>35</v>
      </c>
      <c r="W2274" s="41" t="n">
        <v>2050</v>
      </c>
      <c r="X2274" s="53" t="str">
        <f aca="false">"*"&amp;IF(AND(A2274="EU",W2274=2035),0.95,IF(AND(A2274="EU",W2274=2050),0.93,IF(AND(A2274="USA",W2274=2035),0.96,IF(AND(A2274="USA",W2274=2050),0.93,IF(AND(A2274="Japan",W2274=2035),0.94,IF(AND(A2274="Japan",W2274=2050),0.92,IF(AND(A2274="Russia",W2274=2035),0.95,IF(AND(A2274="Russia",W2274=2050),0.91,IF(AND(A2274="China",W2274=2035),0.93,IF(AND(A2274="China",W2274=2050),0.92,IF(AND(A2274="India",W2274=2035),0.94,IF(AND(A2274="India",W2274=2050),0.91,IF(AND(A2274="Middle East",W2274=2035),0.92,IF(AND(A2274="Middle East",W2274=2050),0.89,IF(AND(A2274="Africa",W2274=2035),0.93,IF(AND(A2274="Africa",W2274=2050),0.9,IF(AND(A2274="Brazil",W2274=2035),0.95,IF(AND(A2274="Brazil",W2274=2050),0.92,""))))))))))))))))))</f>
        <v>*0.93</v>
      </c>
      <c r="AC2274" s="0" t="s">
        <v>3125</v>
      </c>
      <c r="AD2274" s="50" t="s">
        <v>35</v>
      </c>
      <c r="AE2274" s="0" t="n">
        <v>2035</v>
      </c>
      <c r="AF2274" s="51" t="str">
        <f aca="false">"*"&amp;IF(AND(A2274="EU",AE2274=2035),0.93,IF(AND(A2274="EU",AE2274=2050),0.9,IF(AND(A2274="USA",AE2274=2035),0.92,IF(AND(A2274="USA",AE2274=2050),0.89,IF(AND(A2274="Japan",AE2274=2035),0.92,IF(AND(A2274="Japan",AE2274=2050),0.89,IF(AND(A2274="Russia",AE2274=2035),0.91,IF(AND(A2274="Russia",AE2274=2050),0.86,IF(AND(A2274="China",AE2274=2035),0.91,IF(AND(A2274="China",AE2274=2050),0.87,IF(AND(A2274="India",AE2274=2035),0.92,IF(AND(A2274="India",AE2274=2050),0.87,IF(AND(A2274="Middle East",AE2274=2035),0.89,IF(AND(A2274="Middle East",AE2274=2050),0.84,IF(AND(A2274="Africa",AE2274=2035),0.9,IF(AND(A2274="Africa",AE2274=2050),0.86,IF(AND(A2274="Brazil",AE2274=2035),0.93,IF(AND(A2274="Brazil",AE2274=2050),0.89,""))))))))))))))))))</f>
        <v>*0.92</v>
      </c>
      <c r="AG2274" s="51" t="str">
        <f aca="false">AG2273</f>
        <v>REZoning_Sol-Win</v>
      </c>
      <c r="AI2274" s="0" t="s">
        <v>3125</v>
      </c>
      <c r="AJ2274" s="50" t="s">
        <v>35</v>
      </c>
      <c r="AK2274" s="0" t="n">
        <v>2050</v>
      </c>
      <c r="AL2274" s="51" t="str">
        <f aca="false">"*"&amp;IF(AND(A2274="EU",AK2274=2035),0.93,IF(AND(A2274="EU",AK2274=2050),0.9,IF(AND(A2274="USA",AK2274=2035),0.92,IF(AND(A2274="USA",AK2274=2050),0.89,IF(AND(A2274="Japan",AK2274=2035),0.92,IF(AND(A2274="Japan",AK2274=2050),0.89,IF(AND(A2274="Russia",AK2274=2035),0.91,IF(AND(A2274="Russia",AK2274=2050),0.86,IF(AND(A2274="China",AK2274=2035),0.91,IF(AND(A2274="China",AK2274=2050),0.87,IF(AND(A2274="India",AK2274=2035),0.92,IF(AND(A2274="India",AK2274=2050),0.87,IF(AND(A2274="Middle East",AK2274=2035),0.89,IF(AND(A2274="Middle East",AK2274=2050),0.84,IF(AND(A2274="Africa",AK2274=2035),0.9,IF(AND(A2274="Africa",AK2274=2050),0.86,IF(AND(A2274="Brazil",AK2274=2035),0.93,IF(AND(A2274="Brazil",AK2274=2050),0.89,""))))))))))))))))))</f>
        <v>*0.89</v>
      </c>
      <c r="AM2274" s="51" t="str">
        <f aca="false">AM2273</f>
        <v>REZoning_Sol-Win</v>
      </c>
      <c r="AP2274" s="0" t="s">
        <v>3125</v>
      </c>
      <c r="AQ2274" s="0" t="s">
        <v>35</v>
      </c>
      <c r="AR2274" s="0" t="n">
        <v>2100</v>
      </c>
      <c r="AS2274" s="0" t="s">
        <v>914</v>
      </c>
      <c r="AT2274" s="0" t="s">
        <v>36</v>
      </c>
    </row>
    <row r="2275" customFormat="false" ht="28.5" hidden="false" customHeight="true" outlineLevel="0" collapsed="false">
      <c r="A2275" s="3" t="s">
        <v>76</v>
      </c>
      <c r="C2275" s="0" t="s">
        <v>3126</v>
      </c>
      <c r="D2275" s="50" t="s">
        <v>35</v>
      </c>
      <c r="E2275" s="0" t="n">
        <v>2035</v>
      </c>
      <c r="F2275" s="51" t="str">
        <f aca="false">"*"&amp;IF(AND(A2275="EU",E2275=2035),0.95,IF(AND(A2275="EU",E2275=2050),0.93,IF(AND(A2275="USA",E2275=2035),0.96,IF(AND(A2275="USA",E2275=2050),0.94,IF(AND(A2275="Japan",E2275=2035),0.94,IF(AND(A2275="Japan",E2275=2050),0.92,IF(AND(A2275="Russia",E2275=2035),0.95,IF(AND(A2275="Russia",E2275=2050),0.93,IF(AND(A2275="China",E2275=2035),0.94,IF(AND(A2275="China",E2275=2050),0.92,IF(AND(A2275="India",E2275=2035),0.95,IF(AND(A2275="India",E2275=2050),0.92,IF(AND(A2275="Middle East",E2275=2035),0.94,IF(AND(A2275="Middle East",E2275=2050),0.9,IF(AND(A2275="Africa",E2275=2035),0.94,IF(AND(A2275="Africa",E2275=2050),0.91,IF(AND(A2275="Brazil",E2275=2035),0.95,IF(AND(A2275="Brazil",E2275=2050),0.92,""))))))))))))))))))</f>
        <v>*0.96</v>
      </c>
      <c r="H2275" s="0" t="s">
        <v>3126</v>
      </c>
      <c r="I2275" s="50" t="s">
        <v>35</v>
      </c>
      <c r="J2275" s="0" t="n">
        <v>2050</v>
      </c>
      <c r="K2275" s="48" t="str">
        <f aca="false">"*"&amp;IF(AND(A2275="EU",J2275=2035),0.95,IF(AND(A2275="EU",J2275=2050),0.93,IF(AND(A2275="USA",J2275=2035),0.96,IF(AND(A2275="USA",J2275=2050),0.94,IF(AND(A2275="Japan",J2275=2035),0.94,IF(AND(A2275="Japan",J2275=2050),0.92,IF(AND(A2275="Russia",J2275=2035),0.95,IF(AND(A2275="Russia",J2275=2050),0.93,IF(AND(A2275="China",J2275=2035),0.94,IF(AND(A2275="China",J2275=2050),0.92,IF(AND(A2275="India",J2275=2035),0.95,IF(AND(A2275="India",J2275=2050),0.92,IF(AND(A2275="Middle East",J2275=2035),0.94,IF(AND(A2275="Middle East",J2275=2050),0.9,IF(AND(A2275="Africa",J2275=2035),0.94,IF(AND(A2275="Africa",J2275=2050),0.91,IF(AND(A2275="Brazil",J2275=2035),0.95,IF(AND(A2275="Brazil",J2275=2050),0.92,""))))))))))))))))))</f>
        <v>*0.94</v>
      </c>
      <c r="P2275" s="41" t="s">
        <v>3126</v>
      </c>
      <c r="Q2275" s="52" t="s">
        <v>35</v>
      </c>
      <c r="R2275" s="41" t="n">
        <v>2035</v>
      </c>
      <c r="S2275" s="53" t="str">
        <f aca="false">"*"&amp;IF(AND(A2275="EU",R2275=2035),0.95,IF(AND(A2275="EU",R2275=2050),0.93,IF(AND(A2275="USA",R2275=2035),0.96,IF(AND(A2275="USA",R2275=2050),0.93,IF(AND(A2275="Japan",R2275=2035),0.94,IF(AND(A2275="Japan",R2275=2050),0.92,IF(AND(A2275="Russia",R2275=2035),0.95,IF(AND(A2275="Russia",R2275=2050),0.91,IF(AND(A2275="China",R2275=2035),0.93,IF(AND(A2275="China",R2275=2050),0.92,IF(AND(A2275="India",R2275=2035),0.94,IF(AND(A2275="India",R2275=2050),0.91,IF(AND(A2275="Middle East",R2275=2035),0.92,IF(AND(A2275="Middle East",R2275=2050),0.89,IF(AND(A2275="Africa",R2275=2035),0.93,IF(AND(A2275="Africa",R2275=2050),0.9,IF(AND(A2275="Brazil",R2275=2035),0.95,IF(AND(A2275="Brazil",R2275=2050),0.92,""))))))))))))))))))</f>
        <v>*0.96</v>
      </c>
      <c r="U2275" s="41" t="s">
        <v>3126</v>
      </c>
      <c r="V2275" s="52" t="s">
        <v>35</v>
      </c>
      <c r="W2275" s="41" t="n">
        <v>2050</v>
      </c>
      <c r="X2275" s="53" t="str">
        <f aca="false">"*"&amp;IF(AND(A2275="EU",W2275=2035),0.95,IF(AND(A2275="EU",W2275=2050),0.93,IF(AND(A2275="USA",W2275=2035),0.96,IF(AND(A2275="USA",W2275=2050),0.93,IF(AND(A2275="Japan",W2275=2035),0.94,IF(AND(A2275="Japan",W2275=2050),0.92,IF(AND(A2275="Russia",W2275=2035),0.95,IF(AND(A2275="Russia",W2275=2050),0.91,IF(AND(A2275="China",W2275=2035),0.93,IF(AND(A2275="China",W2275=2050),0.92,IF(AND(A2275="India",W2275=2035),0.94,IF(AND(A2275="India",W2275=2050),0.91,IF(AND(A2275="Middle East",W2275=2035),0.92,IF(AND(A2275="Middle East",W2275=2050),0.89,IF(AND(A2275="Africa",W2275=2035),0.93,IF(AND(A2275="Africa",W2275=2050),0.9,IF(AND(A2275="Brazil",W2275=2035),0.95,IF(AND(A2275="Brazil",W2275=2050),0.92,""))))))))))))))))))</f>
        <v>*0.93</v>
      </c>
      <c r="AC2275" s="0" t="s">
        <v>3126</v>
      </c>
      <c r="AD2275" s="50" t="s">
        <v>35</v>
      </c>
      <c r="AE2275" s="0" t="n">
        <v>2035</v>
      </c>
      <c r="AF2275" s="51" t="str">
        <f aca="false">"*"&amp;IF(AND(A2275="EU",AE2275=2035),0.93,IF(AND(A2275="EU",AE2275=2050),0.9,IF(AND(A2275="USA",AE2275=2035),0.92,IF(AND(A2275="USA",AE2275=2050),0.89,IF(AND(A2275="Japan",AE2275=2035),0.92,IF(AND(A2275="Japan",AE2275=2050),0.89,IF(AND(A2275="Russia",AE2275=2035),0.91,IF(AND(A2275="Russia",AE2275=2050),0.86,IF(AND(A2275="China",AE2275=2035),0.91,IF(AND(A2275="China",AE2275=2050),0.87,IF(AND(A2275="India",AE2275=2035),0.92,IF(AND(A2275="India",AE2275=2050),0.87,IF(AND(A2275="Middle East",AE2275=2035),0.89,IF(AND(A2275="Middle East",AE2275=2050),0.84,IF(AND(A2275="Africa",AE2275=2035),0.9,IF(AND(A2275="Africa",AE2275=2050),0.86,IF(AND(A2275="Brazil",AE2275=2035),0.93,IF(AND(A2275="Brazil",AE2275=2050),0.89,""))))))))))))))))))</f>
        <v>*0.92</v>
      </c>
      <c r="AG2275" s="51" t="str">
        <f aca="false">AG2274</f>
        <v>REZoning_Sol-Win</v>
      </c>
      <c r="AI2275" s="0" t="s">
        <v>3126</v>
      </c>
      <c r="AJ2275" s="50" t="s">
        <v>35</v>
      </c>
      <c r="AK2275" s="0" t="n">
        <v>2050</v>
      </c>
      <c r="AL2275" s="51" t="str">
        <f aca="false">"*"&amp;IF(AND(A2275="EU",AK2275=2035),0.93,IF(AND(A2275="EU",AK2275=2050),0.9,IF(AND(A2275="USA",AK2275=2035),0.92,IF(AND(A2275="USA",AK2275=2050),0.89,IF(AND(A2275="Japan",AK2275=2035),0.92,IF(AND(A2275="Japan",AK2275=2050),0.89,IF(AND(A2275="Russia",AK2275=2035),0.91,IF(AND(A2275="Russia",AK2275=2050),0.86,IF(AND(A2275="China",AK2275=2035),0.91,IF(AND(A2275="China",AK2275=2050),0.87,IF(AND(A2275="India",AK2275=2035),0.92,IF(AND(A2275="India",AK2275=2050),0.87,IF(AND(A2275="Middle East",AK2275=2035),0.89,IF(AND(A2275="Middle East",AK2275=2050),0.84,IF(AND(A2275="Africa",AK2275=2035),0.9,IF(AND(A2275="Africa",AK2275=2050),0.86,IF(AND(A2275="Brazil",AK2275=2035),0.93,IF(AND(A2275="Brazil",AK2275=2050),0.89,""))))))))))))))))))</f>
        <v>*0.89</v>
      </c>
      <c r="AM2275" s="51" t="str">
        <f aca="false">AM2274</f>
        <v>REZoning_Sol-Win</v>
      </c>
      <c r="AP2275" s="0" t="s">
        <v>3126</v>
      </c>
      <c r="AQ2275" s="0" t="s">
        <v>35</v>
      </c>
      <c r="AR2275" s="0" t="n">
        <v>2100</v>
      </c>
      <c r="AS2275" s="0" t="s">
        <v>914</v>
      </c>
      <c r="AT2275" s="0" t="s">
        <v>36</v>
      </c>
    </row>
    <row r="2276" customFormat="false" ht="28.5" hidden="false" customHeight="true" outlineLevel="0" collapsed="false">
      <c r="A2276" s="3" t="s">
        <v>76</v>
      </c>
      <c r="C2276" s="0" t="s">
        <v>3127</v>
      </c>
      <c r="D2276" s="50" t="s">
        <v>35</v>
      </c>
      <c r="E2276" s="0" t="n">
        <v>2035</v>
      </c>
      <c r="F2276" s="51" t="str">
        <f aca="false">"*"&amp;IF(AND(A2276="EU",E2276=2035),0.95,IF(AND(A2276="EU",E2276=2050),0.93,IF(AND(A2276="USA",E2276=2035),0.96,IF(AND(A2276="USA",E2276=2050),0.94,IF(AND(A2276="Japan",E2276=2035),0.94,IF(AND(A2276="Japan",E2276=2050),0.92,IF(AND(A2276="Russia",E2276=2035),0.95,IF(AND(A2276="Russia",E2276=2050),0.93,IF(AND(A2276="China",E2276=2035),0.94,IF(AND(A2276="China",E2276=2050),0.92,IF(AND(A2276="India",E2276=2035),0.95,IF(AND(A2276="India",E2276=2050),0.92,IF(AND(A2276="Middle East",E2276=2035),0.94,IF(AND(A2276="Middle East",E2276=2050),0.9,IF(AND(A2276="Africa",E2276=2035),0.94,IF(AND(A2276="Africa",E2276=2050),0.91,IF(AND(A2276="Brazil",E2276=2035),0.95,IF(AND(A2276="Brazil",E2276=2050),0.92,""))))))))))))))))))</f>
        <v>*0.96</v>
      </c>
      <c r="H2276" s="0" t="s">
        <v>3127</v>
      </c>
      <c r="I2276" s="50" t="s">
        <v>35</v>
      </c>
      <c r="J2276" s="0" t="n">
        <v>2050</v>
      </c>
      <c r="K2276" s="48" t="str">
        <f aca="false">"*"&amp;IF(AND(A2276="EU",J2276=2035),0.95,IF(AND(A2276="EU",J2276=2050),0.93,IF(AND(A2276="USA",J2276=2035),0.96,IF(AND(A2276="USA",J2276=2050),0.94,IF(AND(A2276="Japan",J2276=2035),0.94,IF(AND(A2276="Japan",J2276=2050),0.92,IF(AND(A2276="Russia",J2276=2035),0.95,IF(AND(A2276="Russia",J2276=2050),0.93,IF(AND(A2276="China",J2276=2035),0.94,IF(AND(A2276="China",J2276=2050),0.92,IF(AND(A2276="India",J2276=2035),0.95,IF(AND(A2276="India",J2276=2050),0.92,IF(AND(A2276="Middle East",J2276=2035),0.94,IF(AND(A2276="Middle East",J2276=2050),0.9,IF(AND(A2276="Africa",J2276=2035),0.94,IF(AND(A2276="Africa",J2276=2050),0.91,IF(AND(A2276="Brazil",J2276=2035),0.95,IF(AND(A2276="Brazil",J2276=2050),0.92,""))))))))))))))))))</f>
        <v>*0.94</v>
      </c>
      <c r="P2276" s="41" t="s">
        <v>3127</v>
      </c>
      <c r="Q2276" s="52" t="s">
        <v>35</v>
      </c>
      <c r="R2276" s="41" t="n">
        <v>2035</v>
      </c>
      <c r="S2276" s="53" t="str">
        <f aca="false">"*"&amp;IF(AND(A2276="EU",R2276=2035),0.95,IF(AND(A2276="EU",R2276=2050),0.93,IF(AND(A2276="USA",R2276=2035),0.96,IF(AND(A2276="USA",R2276=2050),0.93,IF(AND(A2276="Japan",R2276=2035),0.94,IF(AND(A2276="Japan",R2276=2050),0.92,IF(AND(A2276="Russia",R2276=2035),0.95,IF(AND(A2276="Russia",R2276=2050),0.91,IF(AND(A2276="China",R2276=2035),0.93,IF(AND(A2276="China",R2276=2050),0.92,IF(AND(A2276="India",R2276=2035),0.94,IF(AND(A2276="India",R2276=2050),0.91,IF(AND(A2276="Middle East",R2276=2035),0.92,IF(AND(A2276="Middle East",R2276=2050),0.89,IF(AND(A2276="Africa",R2276=2035),0.93,IF(AND(A2276="Africa",R2276=2050),0.9,IF(AND(A2276="Brazil",R2276=2035),0.95,IF(AND(A2276="Brazil",R2276=2050),0.92,""))))))))))))))))))</f>
        <v>*0.96</v>
      </c>
      <c r="U2276" s="41" t="s">
        <v>3127</v>
      </c>
      <c r="V2276" s="52" t="s">
        <v>35</v>
      </c>
      <c r="W2276" s="41" t="n">
        <v>2050</v>
      </c>
      <c r="X2276" s="53" t="str">
        <f aca="false">"*"&amp;IF(AND(A2276="EU",W2276=2035),0.95,IF(AND(A2276="EU",W2276=2050),0.93,IF(AND(A2276="USA",W2276=2035),0.96,IF(AND(A2276="USA",W2276=2050),0.93,IF(AND(A2276="Japan",W2276=2035),0.94,IF(AND(A2276="Japan",W2276=2050),0.92,IF(AND(A2276="Russia",W2276=2035),0.95,IF(AND(A2276="Russia",W2276=2050),0.91,IF(AND(A2276="China",W2276=2035),0.93,IF(AND(A2276="China",W2276=2050),0.92,IF(AND(A2276="India",W2276=2035),0.94,IF(AND(A2276="India",W2276=2050),0.91,IF(AND(A2276="Middle East",W2276=2035),0.92,IF(AND(A2276="Middle East",W2276=2050),0.89,IF(AND(A2276="Africa",W2276=2035),0.93,IF(AND(A2276="Africa",W2276=2050),0.9,IF(AND(A2276="Brazil",W2276=2035),0.95,IF(AND(A2276="Brazil",W2276=2050),0.92,""))))))))))))))))))</f>
        <v>*0.93</v>
      </c>
      <c r="AC2276" s="0" t="s">
        <v>3127</v>
      </c>
      <c r="AD2276" s="50" t="s">
        <v>35</v>
      </c>
      <c r="AE2276" s="0" t="n">
        <v>2035</v>
      </c>
      <c r="AF2276" s="51" t="str">
        <f aca="false">"*"&amp;IF(AND(A2276="EU",AE2276=2035),0.93,IF(AND(A2276="EU",AE2276=2050),0.9,IF(AND(A2276="USA",AE2276=2035),0.92,IF(AND(A2276="USA",AE2276=2050),0.89,IF(AND(A2276="Japan",AE2276=2035),0.92,IF(AND(A2276="Japan",AE2276=2050),0.89,IF(AND(A2276="Russia",AE2276=2035),0.91,IF(AND(A2276="Russia",AE2276=2050),0.86,IF(AND(A2276="China",AE2276=2035),0.91,IF(AND(A2276="China",AE2276=2050),0.87,IF(AND(A2276="India",AE2276=2035),0.92,IF(AND(A2276="India",AE2276=2050),0.87,IF(AND(A2276="Middle East",AE2276=2035),0.89,IF(AND(A2276="Middle East",AE2276=2050),0.84,IF(AND(A2276="Africa",AE2276=2035),0.9,IF(AND(A2276="Africa",AE2276=2050),0.86,IF(AND(A2276="Brazil",AE2276=2035),0.93,IF(AND(A2276="Brazil",AE2276=2050),0.89,""))))))))))))))))))</f>
        <v>*0.92</v>
      </c>
      <c r="AG2276" s="51" t="str">
        <f aca="false">AG2275</f>
        <v>REZoning_Sol-Win</v>
      </c>
      <c r="AI2276" s="0" t="s">
        <v>3127</v>
      </c>
      <c r="AJ2276" s="50" t="s">
        <v>35</v>
      </c>
      <c r="AK2276" s="0" t="n">
        <v>2050</v>
      </c>
      <c r="AL2276" s="51" t="str">
        <f aca="false">"*"&amp;IF(AND(A2276="EU",AK2276=2035),0.93,IF(AND(A2276="EU",AK2276=2050),0.9,IF(AND(A2276="USA",AK2276=2035),0.92,IF(AND(A2276="USA",AK2276=2050),0.89,IF(AND(A2276="Japan",AK2276=2035),0.92,IF(AND(A2276="Japan",AK2276=2050),0.89,IF(AND(A2276="Russia",AK2276=2035),0.91,IF(AND(A2276="Russia",AK2276=2050),0.86,IF(AND(A2276="China",AK2276=2035),0.91,IF(AND(A2276="China",AK2276=2050),0.87,IF(AND(A2276="India",AK2276=2035),0.92,IF(AND(A2276="India",AK2276=2050),0.87,IF(AND(A2276="Middle East",AK2276=2035),0.89,IF(AND(A2276="Middle East",AK2276=2050),0.84,IF(AND(A2276="Africa",AK2276=2035),0.9,IF(AND(A2276="Africa",AK2276=2050),0.86,IF(AND(A2276="Brazil",AK2276=2035),0.93,IF(AND(A2276="Brazil",AK2276=2050),0.89,""))))))))))))))))))</f>
        <v>*0.89</v>
      </c>
      <c r="AM2276" s="51" t="str">
        <f aca="false">AM2275</f>
        <v>REZoning_Sol-Win</v>
      </c>
      <c r="AP2276" s="0" t="s">
        <v>3127</v>
      </c>
      <c r="AQ2276" s="0" t="s">
        <v>35</v>
      </c>
      <c r="AR2276" s="0" t="n">
        <v>2100</v>
      </c>
      <c r="AS2276" s="0" t="s">
        <v>914</v>
      </c>
      <c r="AT2276" s="0" t="s">
        <v>36</v>
      </c>
    </row>
    <row r="2277" customFormat="false" ht="28.5" hidden="false" customHeight="true" outlineLevel="0" collapsed="false">
      <c r="A2277" s="3" t="s">
        <v>76</v>
      </c>
      <c r="C2277" s="0" t="s">
        <v>3128</v>
      </c>
      <c r="D2277" s="50" t="s">
        <v>35</v>
      </c>
      <c r="E2277" s="0" t="n">
        <v>2035</v>
      </c>
      <c r="F2277" s="51" t="str">
        <f aca="false">"*"&amp;IF(AND(A2277="EU",E2277=2035),0.95,IF(AND(A2277="EU",E2277=2050),0.93,IF(AND(A2277="USA",E2277=2035),0.96,IF(AND(A2277="USA",E2277=2050),0.94,IF(AND(A2277="Japan",E2277=2035),0.94,IF(AND(A2277="Japan",E2277=2050),0.92,IF(AND(A2277="Russia",E2277=2035),0.95,IF(AND(A2277="Russia",E2277=2050),0.93,IF(AND(A2277="China",E2277=2035),0.94,IF(AND(A2277="China",E2277=2050),0.92,IF(AND(A2277="India",E2277=2035),0.95,IF(AND(A2277="India",E2277=2050),0.92,IF(AND(A2277="Middle East",E2277=2035),0.94,IF(AND(A2277="Middle East",E2277=2050),0.9,IF(AND(A2277="Africa",E2277=2035),0.94,IF(AND(A2277="Africa",E2277=2050),0.91,IF(AND(A2277="Brazil",E2277=2035),0.95,IF(AND(A2277="Brazil",E2277=2050),0.92,""))))))))))))))))))</f>
        <v>*0.96</v>
      </c>
      <c r="H2277" s="0" t="s">
        <v>3128</v>
      </c>
      <c r="I2277" s="50" t="s">
        <v>35</v>
      </c>
      <c r="J2277" s="0" t="n">
        <v>2050</v>
      </c>
      <c r="K2277" s="48" t="str">
        <f aca="false">"*"&amp;IF(AND(A2277="EU",J2277=2035),0.95,IF(AND(A2277="EU",J2277=2050),0.93,IF(AND(A2277="USA",J2277=2035),0.96,IF(AND(A2277="USA",J2277=2050),0.94,IF(AND(A2277="Japan",J2277=2035),0.94,IF(AND(A2277="Japan",J2277=2050),0.92,IF(AND(A2277="Russia",J2277=2035),0.95,IF(AND(A2277="Russia",J2277=2050),0.93,IF(AND(A2277="China",J2277=2035),0.94,IF(AND(A2277="China",J2277=2050),0.92,IF(AND(A2277="India",J2277=2035),0.95,IF(AND(A2277="India",J2277=2050),0.92,IF(AND(A2277="Middle East",J2277=2035),0.94,IF(AND(A2277="Middle East",J2277=2050),0.9,IF(AND(A2277="Africa",J2277=2035),0.94,IF(AND(A2277="Africa",J2277=2050),0.91,IF(AND(A2277="Brazil",J2277=2035),0.95,IF(AND(A2277="Brazil",J2277=2050),0.92,""))))))))))))))))))</f>
        <v>*0.94</v>
      </c>
      <c r="P2277" s="41" t="s">
        <v>3128</v>
      </c>
      <c r="Q2277" s="52" t="s">
        <v>35</v>
      </c>
      <c r="R2277" s="41" t="n">
        <v>2035</v>
      </c>
      <c r="S2277" s="53" t="str">
        <f aca="false">"*"&amp;IF(AND(A2277="EU",R2277=2035),0.95,IF(AND(A2277="EU",R2277=2050),0.93,IF(AND(A2277="USA",R2277=2035),0.96,IF(AND(A2277="USA",R2277=2050),0.93,IF(AND(A2277="Japan",R2277=2035),0.94,IF(AND(A2277="Japan",R2277=2050),0.92,IF(AND(A2277="Russia",R2277=2035),0.95,IF(AND(A2277="Russia",R2277=2050),0.91,IF(AND(A2277="China",R2277=2035),0.93,IF(AND(A2277="China",R2277=2050),0.92,IF(AND(A2277="India",R2277=2035),0.94,IF(AND(A2277="India",R2277=2050),0.91,IF(AND(A2277="Middle East",R2277=2035),0.92,IF(AND(A2277="Middle East",R2277=2050),0.89,IF(AND(A2277="Africa",R2277=2035),0.93,IF(AND(A2277="Africa",R2277=2050),0.9,IF(AND(A2277="Brazil",R2277=2035),0.95,IF(AND(A2277="Brazil",R2277=2050),0.92,""))))))))))))))))))</f>
        <v>*0.96</v>
      </c>
      <c r="U2277" s="41" t="s">
        <v>3128</v>
      </c>
      <c r="V2277" s="52" t="s">
        <v>35</v>
      </c>
      <c r="W2277" s="41" t="n">
        <v>2050</v>
      </c>
      <c r="X2277" s="53" t="str">
        <f aca="false">"*"&amp;IF(AND(A2277="EU",W2277=2035),0.95,IF(AND(A2277="EU",W2277=2050),0.93,IF(AND(A2277="USA",W2277=2035),0.96,IF(AND(A2277="USA",W2277=2050),0.93,IF(AND(A2277="Japan",W2277=2035),0.94,IF(AND(A2277="Japan",W2277=2050),0.92,IF(AND(A2277="Russia",W2277=2035),0.95,IF(AND(A2277="Russia",W2277=2050),0.91,IF(AND(A2277="China",W2277=2035),0.93,IF(AND(A2277="China",W2277=2050),0.92,IF(AND(A2277="India",W2277=2035),0.94,IF(AND(A2277="India",W2277=2050),0.91,IF(AND(A2277="Middle East",W2277=2035),0.92,IF(AND(A2277="Middle East",W2277=2050),0.89,IF(AND(A2277="Africa",W2277=2035),0.93,IF(AND(A2277="Africa",W2277=2050),0.9,IF(AND(A2277="Brazil",W2277=2035),0.95,IF(AND(A2277="Brazil",W2277=2050),0.92,""))))))))))))))))))</f>
        <v>*0.93</v>
      </c>
      <c r="AC2277" s="0" t="s">
        <v>3128</v>
      </c>
      <c r="AD2277" s="50" t="s">
        <v>35</v>
      </c>
      <c r="AE2277" s="0" t="n">
        <v>2035</v>
      </c>
      <c r="AF2277" s="51" t="str">
        <f aca="false">"*"&amp;IF(AND(A2277="EU",AE2277=2035),0.93,IF(AND(A2277="EU",AE2277=2050),0.9,IF(AND(A2277="USA",AE2277=2035),0.92,IF(AND(A2277="USA",AE2277=2050),0.89,IF(AND(A2277="Japan",AE2277=2035),0.92,IF(AND(A2277="Japan",AE2277=2050),0.89,IF(AND(A2277="Russia",AE2277=2035),0.91,IF(AND(A2277="Russia",AE2277=2050),0.86,IF(AND(A2277="China",AE2277=2035),0.91,IF(AND(A2277="China",AE2277=2050),0.87,IF(AND(A2277="India",AE2277=2035),0.92,IF(AND(A2277="India",AE2277=2050),0.87,IF(AND(A2277="Middle East",AE2277=2035),0.89,IF(AND(A2277="Middle East",AE2277=2050),0.84,IF(AND(A2277="Africa",AE2277=2035),0.9,IF(AND(A2277="Africa",AE2277=2050),0.86,IF(AND(A2277="Brazil",AE2277=2035),0.93,IF(AND(A2277="Brazil",AE2277=2050),0.89,""))))))))))))))))))</f>
        <v>*0.92</v>
      </c>
      <c r="AG2277" s="51" t="str">
        <f aca="false">AG2276</f>
        <v>REZoning_Sol-Win</v>
      </c>
      <c r="AI2277" s="0" t="s">
        <v>3128</v>
      </c>
      <c r="AJ2277" s="50" t="s">
        <v>35</v>
      </c>
      <c r="AK2277" s="0" t="n">
        <v>2050</v>
      </c>
      <c r="AL2277" s="51" t="str">
        <f aca="false">"*"&amp;IF(AND(A2277="EU",AK2277=2035),0.93,IF(AND(A2277="EU",AK2277=2050),0.9,IF(AND(A2277="USA",AK2277=2035),0.92,IF(AND(A2277="USA",AK2277=2050),0.89,IF(AND(A2277="Japan",AK2277=2035),0.92,IF(AND(A2277="Japan",AK2277=2050),0.89,IF(AND(A2277="Russia",AK2277=2035),0.91,IF(AND(A2277="Russia",AK2277=2050),0.86,IF(AND(A2277="China",AK2277=2035),0.91,IF(AND(A2277="China",AK2277=2050),0.87,IF(AND(A2277="India",AK2277=2035),0.92,IF(AND(A2277="India",AK2277=2050),0.87,IF(AND(A2277="Middle East",AK2277=2035),0.89,IF(AND(A2277="Middle East",AK2277=2050),0.84,IF(AND(A2277="Africa",AK2277=2035),0.9,IF(AND(A2277="Africa",AK2277=2050),0.86,IF(AND(A2277="Brazil",AK2277=2035),0.93,IF(AND(A2277="Brazil",AK2277=2050),0.89,""))))))))))))))))))</f>
        <v>*0.89</v>
      </c>
      <c r="AM2277" s="51" t="str">
        <f aca="false">AM2276</f>
        <v>REZoning_Sol-Win</v>
      </c>
      <c r="AP2277" s="0" t="s">
        <v>3128</v>
      </c>
      <c r="AQ2277" s="0" t="s">
        <v>35</v>
      </c>
      <c r="AR2277" s="0" t="n">
        <v>2100</v>
      </c>
      <c r="AS2277" s="0" t="s">
        <v>914</v>
      </c>
      <c r="AT2277" s="0" t="s">
        <v>36</v>
      </c>
    </row>
    <row r="2278" customFormat="false" ht="28.5" hidden="false" customHeight="true" outlineLevel="0" collapsed="false">
      <c r="A2278" s="3" t="s">
        <v>76</v>
      </c>
      <c r="C2278" s="0" t="s">
        <v>3129</v>
      </c>
      <c r="D2278" s="50" t="s">
        <v>35</v>
      </c>
      <c r="E2278" s="0" t="n">
        <v>2035</v>
      </c>
      <c r="F2278" s="51" t="str">
        <f aca="false">"*"&amp;IF(AND(A2278="EU",E2278=2035),0.95,IF(AND(A2278="EU",E2278=2050),0.93,IF(AND(A2278="USA",E2278=2035),0.96,IF(AND(A2278="USA",E2278=2050),0.94,IF(AND(A2278="Japan",E2278=2035),0.94,IF(AND(A2278="Japan",E2278=2050),0.92,IF(AND(A2278="Russia",E2278=2035),0.95,IF(AND(A2278="Russia",E2278=2050),0.93,IF(AND(A2278="China",E2278=2035),0.94,IF(AND(A2278="China",E2278=2050),0.92,IF(AND(A2278="India",E2278=2035),0.95,IF(AND(A2278="India",E2278=2050),0.92,IF(AND(A2278="Middle East",E2278=2035),0.94,IF(AND(A2278="Middle East",E2278=2050),0.9,IF(AND(A2278="Africa",E2278=2035),0.94,IF(AND(A2278="Africa",E2278=2050),0.91,IF(AND(A2278="Brazil",E2278=2035),0.95,IF(AND(A2278="Brazil",E2278=2050),0.92,""))))))))))))))))))</f>
        <v>*0.96</v>
      </c>
      <c r="H2278" s="0" t="s">
        <v>3129</v>
      </c>
      <c r="I2278" s="50" t="s">
        <v>35</v>
      </c>
      <c r="J2278" s="0" t="n">
        <v>2050</v>
      </c>
      <c r="K2278" s="48" t="str">
        <f aca="false">"*"&amp;IF(AND(A2278="EU",J2278=2035),0.95,IF(AND(A2278="EU",J2278=2050),0.93,IF(AND(A2278="USA",J2278=2035),0.96,IF(AND(A2278="USA",J2278=2050),0.94,IF(AND(A2278="Japan",J2278=2035),0.94,IF(AND(A2278="Japan",J2278=2050),0.92,IF(AND(A2278="Russia",J2278=2035),0.95,IF(AND(A2278="Russia",J2278=2050),0.93,IF(AND(A2278="China",J2278=2035),0.94,IF(AND(A2278="China",J2278=2050),0.92,IF(AND(A2278="India",J2278=2035),0.95,IF(AND(A2278="India",J2278=2050),0.92,IF(AND(A2278="Middle East",J2278=2035),0.94,IF(AND(A2278="Middle East",J2278=2050),0.9,IF(AND(A2278="Africa",J2278=2035),0.94,IF(AND(A2278="Africa",J2278=2050),0.91,IF(AND(A2278="Brazil",J2278=2035),0.95,IF(AND(A2278="Brazil",J2278=2050),0.92,""))))))))))))))))))</f>
        <v>*0.94</v>
      </c>
      <c r="P2278" s="41" t="s">
        <v>3129</v>
      </c>
      <c r="Q2278" s="52" t="s">
        <v>35</v>
      </c>
      <c r="R2278" s="41" t="n">
        <v>2035</v>
      </c>
      <c r="S2278" s="53" t="str">
        <f aca="false">"*"&amp;IF(AND(A2278="EU",R2278=2035),0.95,IF(AND(A2278="EU",R2278=2050),0.93,IF(AND(A2278="USA",R2278=2035),0.96,IF(AND(A2278="USA",R2278=2050),0.93,IF(AND(A2278="Japan",R2278=2035),0.94,IF(AND(A2278="Japan",R2278=2050),0.92,IF(AND(A2278="Russia",R2278=2035),0.95,IF(AND(A2278="Russia",R2278=2050),0.91,IF(AND(A2278="China",R2278=2035),0.93,IF(AND(A2278="China",R2278=2050),0.92,IF(AND(A2278="India",R2278=2035),0.94,IF(AND(A2278="India",R2278=2050),0.91,IF(AND(A2278="Middle East",R2278=2035),0.92,IF(AND(A2278="Middle East",R2278=2050),0.89,IF(AND(A2278="Africa",R2278=2035),0.93,IF(AND(A2278="Africa",R2278=2050),0.9,IF(AND(A2278="Brazil",R2278=2035),0.95,IF(AND(A2278="Brazil",R2278=2050),0.92,""))))))))))))))))))</f>
        <v>*0.96</v>
      </c>
      <c r="U2278" s="41" t="s">
        <v>3129</v>
      </c>
      <c r="V2278" s="52" t="s">
        <v>35</v>
      </c>
      <c r="W2278" s="41" t="n">
        <v>2050</v>
      </c>
      <c r="X2278" s="53" t="str">
        <f aca="false">"*"&amp;IF(AND(A2278="EU",W2278=2035),0.95,IF(AND(A2278="EU",W2278=2050),0.93,IF(AND(A2278="USA",W2278=2035),0.96,IF(AND(A2278="USA",W2278=2050),0.93,IF(AND(A2278="Japan",W2278=2035),0.94,IF(AND(A2278="Japan",W2278=2050),0.92,IF(AND(A2278="Russia",W2278=2035),0.95,IF(AND(A2278="Russia",W2278=2050),0.91,IF(AND(A2278="China",W2278=2035),0.93,IF(AND(A2278="China",W2278=2050),0.92,IF(AND(A2278="India",W2278=2035),0.94,IF(AND(A2278="India",W2278=2050),0.91,IF(AND(A2278="Middle East",W2278=2035),0.92,IF(AND(A2278="Middle East",W2278=2050),0.89,IF(AND(A2278="Africa",W2278=2035),0.93,IF(AND(A2278="Africa",W2278=2050),0.9,IF(AND(A2278="Brazil",W2278=2035),0.95,IF(AND(A2278="Brazil",W2278=2050),0.92,""))))))))))))))))))</f>
        <v>*0.93</v>
      </c>
      <c r="AC2278" s="0" t="s">
        <v>3129</v>
      </c>
      <c r="AD2278" s="50" t="s">
        <v>35</v>
      </c>
      <c r="AE2278" s="0" t="n">
        <v>2035</v>
      </c>
      <c r="AF2278" s="51" t="str">
        <f aca="false">"*"&amp;IF(AND(A2278="EU",AE2278=2035),0.93,IF(AND(A2278="EU",AE2278=2050),0.9,IF(AND(A2278="USA",AE2278=2035),0.92,IF(AND(A2278="USA",AE2278=2050),0.89,IF(AND(A2278="Japan",AE2278=2035),0.92,IF(AND(A2278="Japan",AE2278=2050),0.89,IF(AND(A2278="Russia",AE2278=2035),0.91,IF(AND(A2278="Russia",AE2278=2050),0.86,IF(AND(A2278="China",AE2278=2035),0.91,IF(AND(A2278="China",AE2278=2050),0.87,IF(AND(A2278="India",AE2278=2035),0.92,IF(AND(A2278="India",AE2278=2050),0.87,IF(AND(A2278="Middle East",AE2278=2035),0.89,IF(AND(A2278="Middle East",AE2278=2050),0.84,IF(AND(A2278="Africa",AE2278=2035),0.9,IF(AND(A2278="Africa",AE2278=2050),0.86,IF(AND(A2278="Brazil",AE2278=2035),0.93,IF(AND(A2278="Brazil",AE2278=2050),0.89,""))))))))))))))))))</f>
        <v>*0.92</v>
      </c>
      <c r="AG2278" s="51" t="str">
        <f aca="false">AG2277</f>
        <v>REZoning_Sol-Win</v>
      </c>
      <c r="AI2278" s="0" t="s">
        <v>3129</v>
      </c>
      <c r="AJ2278" s="50" t="s">
        <v>35</v>
      </c>
      <c r="AK2278" s="0" t="n">
        <v>2050</v>
      </c>
      <c r="AL2278" s="51" t="str">
        <f aca="false">"*"&amp;IF(AND(A2278="EU",AK2278=2035),0.93,IF(AND(A2278="EU",AK2278=2050),0.9,IF(AND(A2278="USA",AK2278=2035),0.92,IF(AND(A2278="USA",AK2278=2050),0.89,IF(AND(A2278="Japan",AK2278=2035),0.92,IF(AND(A2278="Japan",AK2278=2050),0.89,IF(AND(A2278="Russia",AK2278=2035),0.91,IF(AND(A2278="Russia",AK2278=2050),0.86,IF(AND(A2278="China",AK2278=2035),0.91,IF(AND(A2278="China",AK2278=2050),0.87,IF(AND(A2278="India",AK2278=2035),0.92,IF(AND(A2278="India",AK2278=2050),0.87,IF(AND(A2278="Middle East",AK2278=2035),0.89,IF(AND(A2278="Middle East",AK2278=2050),0.84,IF(AND(A2278="Africa",AK2278=2035),0.9,IF(AND(A2278="Africa",AK2278=2050),0.86,IF(AND(A2278="Brazil",AK2278=2035),0.93,IF(AND(A2278="Brazil",AK2278=2050),0.89,""))))))))))))))))))</f>
        <v>*0.89</v>
      </c>
      <c r="AM2278" s="51" t="str">
        <f aca="false">AM2277</f>
        <v>REZoning_Sol-Win</v>
      </c>
      <c r="AP2278" s="0" t="s">
        <v>3129</v>
      </c>
      <c r="AQ2278" s="0" t="s">
        <v>35</v>
      </c>
      <c r="AR2278" s="0" t="n">
        <v>2100</v>
      </c>
      <c r="AS2278" s="0" t="s">
        <v>914</v>
      </c>
      <c r="AT2278" s="0" t="s">
        <v>36</v>
      </c>
    </row>
    <row r="2279" customFormat="false" ht="28.5" hidden="false" customHeight="true" outlineLevel="0" collapsed="false">
      <c r="A2279" s="3" t="s">
        <v>76</v>
      </c>
      <c r="C2279" s="0" t="s">
        <v>3130</v>
      </c>
      <c r="D2279" s="50" t="s">
        <v>35</v>
      </c>
      <c r="E2279" s="0" t="n">
        <v>2035</v>
      </c>
      <c r="F2279" s="51" t="str">
        <f aca="false">"*"&amp;IF(AND(A2279="EU",E2279=2035),0.95,IF(AND(A2279="EU",E2279=2050),0.93,IF(AND(A2279="USA",E2279=2035),0.96,IF(AND(A2279="USA",E2279=2050),0.94,IF(AND(A2279="Japan",E2279=2035),0.94,IF(AND(A2279="Japan",E2279=2050),0.92,IF(AND(A2279="Russia",E2279=2035),0.95,IF(AND(A2279="Russia",E2279=2050),0.93,IF(AND(A2279="China",E2279=2035),0.94,IF(AND(A2279="China",E2279=2050),0.92,IF(AND(A2279="India",E2279=2035),0.95,IF(AND(A2279="India",E2279=2050),0.92,IF(AND(A2279="Middle East",E2279=2035),0.94,IF(AND(A2279="Middle East",E2279=2050),0.9,IF(AND(A2279="Africa",E2279=2035),0.94,IF(AND(A2279="Africa",E2279=2050),0.91,IF(AND(A2279="Brazil",E2279=2035),0.95,IF(AND(A2279="Brazil",E2279=2050),0.92,""))))))))))))))))))</f>
        <v>*0.96</v>
      </c>
      <c r="H2279" s="0" t="s">
        <v>3130</v>
      </c>
      <c r="I2279" s="50" t="s">
        <v>35</v>
      </c>
      <c r="J2279" s="0" t="n">
        <v>2050</v>
      </c>
      <c r="K2279" s="48" t="str">
        <f aca="false">"*"&amp;IF(AND(A2279="EU",J2279=2035),0.95,IF(AND(A2279="EU",J2279=2050),0.93,IF(AND(A2279="USA",J2279=2035),0.96,IF(AND(A2279="USA",J2279=2050),0.94,IF(AND(A2279="Japan",J2279=2035),0.94,IF(AND(A2279="Japan",J2279=2050),0.92,IF(AND(A2279="Russia",J2279=2035),0.95,IF(AND(A2279="Russia",J2279=2050),0.93,IF(AND(A2279="China",J2279=2035),0.94,IF(AND(A2279="China",J2279=2050),0.92,IF(AND(A2279="India",J2279=2035),0.95,IF(AND(A2279="India",J2279=2050),0.92,IF(AND(A2279="Middle East",J2279=2035),0.94,IF(AND(A2279="Middle East",J2279=2050),0.9,IF(AND(A2279="Africa",J2279=2035),0.94,IF(AND(A2279="Africa",J2279=2050),0.91,IF(AND(A2279="Brazil",J2279=2035),0.95,IF(AND(A2279="Brazil",J2279=2050),0.92,""))))))))))))))))))</f>
        <v>*0.94</v>
      </c>
      <c r="P2279" s="41" t="s">
        <v>3130</v>
      </c>
      <c r="Q2279" s="52" t="s">
        <v>35</v>
      </c>
      <c r="R2279" s="41" t="n">
        <v>2035</v>
      </c>
      <c r="S2279" s="53" t="str">
        <f aca="false">"*"&amp;IF(AND(A2279="EU",R2279=2035),0.95,IF(AND(A2279="EU",R2279=2050),0.93,IF(AND(A2279="USA",R2279=2035),0.96,IF(AND(A2279="USA",R2279=2050),0.93,IF(AND(A2279="Japan",R2279=2035),0.94,IF(AND(A2279="Japan",R2279=2050),0.92,IF(AND(A2279="Russia",R2279=2035),0.95,IF(AND(A2279="Russia",R2279=2050),0.91,IF(AND(A2279="China",R2279=2035),0.93,IF(AND(A2279="China",R2279=2050),0.92,IF(AND(A2279="India",R2279=2035),0.94,IF(AND(A2279="India",R2279=2050),0.91,IF(AND(A2279="Middle East",R2279=2035),0.92,IF(AND(A2279="Middle East",R2279=2050),0.89,IF(AND(A2279="Africa",R2279=2035),0.93,IF(AND(A2279="Africa",R2279=2050),0.9,IF(AND(A2279="Brazil",R2279=2035),0.95,IF(AND(A2279="Brazil",R2279=2050),0.92,""))))))))))))))))))</f>
        <v>*0.96</v>
      </c>
      <c r="U2279" s="41" t="s">
        <v>3130</v>
      </c>
      <c r="V2279" s="52" t="s">
        <v>35</v>
      </c>
      <c r="W2279" s="41" t="n">
        <v>2050</v>
      </c>
      <c r="X2279" s="53" t="str">
        <f aca="false">"*"&amp;IF(AND(A2279="EU",W2279=2035),0.95,IF(AND(A2279="EU",W2279=2050),0.93,IF(AND(A2279="USA",W2279=2035),0.96,IF(AND(A2279="USA",W2279=2050),0.93,IF(AND(A2279="Japan",W2279=2035),0.94,IF(AND(A2279="Japan",W2279=2050),0.92,IF(AND(A2279="Russia",W2279=2035),0.95,IF(AND(A2279="Russia",W2279=2050),0.91,IF(AND(A2279="China",W2279=2035),0.93,IF(AND(A2279="China",W2279=2050),0.92,IF(AND(A2279="India",W2279=2035),0.94,IF(AND(A2279="India",W2279=2050),0.91,IF(AND(A2279="Middle East",W2279=2035),0.92,IF(AND(A2279="Middle East",W2279=2050),0.89,IF(AND(A2279="Africa",W2279=2035),0.93,IF(AND(A2279="Africa",W2279=2050),0.9,IF(AND(A2279="Brazil",W2279=2035),0.95,IF(AND(A2279="Brazil",W2279=2050),0.92,""))))))))))))))))))</f>
        <v>*0.93</v>
      </c>
      <c r="AC2279" s="0" t="s">
        <v>3130</v>
      </c>
      <c r="AD2279" s="50" t="s">
        <v>35</v>
      </c>
      <c r="AE2279" s="0" t="n">
        <v>2035</v>
      </c>
      <c r="AF2279" s="51" t="str">
        <f aca="false">"*"&amp;IF(AND(A2279="EU",AE2279=2035),0.93,IF(AND(A2279="EU",AE2279=2050),0.9,IF(AND(A2279="USA",AE2279=2035),0.92,IF(AND(A2279="USA",AE2279=2050),0.89,IF(AND(A2279="Japan",AE2279=2035),0.92,IF(AND(A2279="Japan",AE2279=2050),0.89,IF(AND(A2279="Russia",AE2279=2035),0.91,IF(AND(A2279="Russia",AE2279=2050),0.86,IF(AND(A2279="China",AE2279=2035),0.91,IF(AND(A2279="China",AE2279=2050),0.87,IF(AND(A2279="India",AE2279=2035),0.92,IF(AND(A2279="India",AE2279=2050),0.87,IF(AND(A2279="Middle East",AE2279=2035),0.89,IF(AND(A2279="Middle East",AE2279=2050),0.84,IF(AND(A2279="Africa",AE2279=2035),0.9,IF(AND(A2279="Africa",AE2279=2050),0.86,IF(AND(A2279="Brazil",AE2279=2035),0.93,IF(AND(A2279="Brazil",AE2279=2050),0.89,""))))))))))))))))))</f>
        <v>*0.92</v>
      </c>
      <c r="AG2279" s="51" t="str">
        <f aca="false">AG2278</f>
        <v>REZoning_Sol-Win</v>
      </c>
      <c r="AI2279" s="0" t="s">
        <v>3130</v>
      </c>
      <c r="AJ2279" s="50" t="s">
        <v>35</v>
      </c>
      <c r="AK2279" s="0" t="n">
        <v>2050</v>
      </c>
      <c r="AL2279" s="51" t="str">
        <f aca="false">"*"&amp;IF(AND(A2279="EU",AK2279=2035),0.93,IF(AND(A2279="EU",AK2279=2050),0.9,IF(AND(A2279="USA",AK2279=2035),0.92,IF(AND(A2279="USA",AK2279=2050),0.89,IF(AND(A2279="Japan",AK2279=2035),0.92,IF(AND(A2279="Japan",AK2279=2050),0.89,IF(AND(A2279="Russia",AK2279=2035),0.91,IF(AND(A2279="Russia",AK2279=2050),0.86,IF(AND(A2279="China",AK2279=2035),0.91,IF(AND(A2279="China",AK2279=2050),0.87,IF(AND(A2279="India",AK2279=2035),0.92,IF(AND(A2279="India",AK2279=2050),0.87,IF(AND(A2279="Middle East",AK2279=2035),0.89,IF(AND(A2279="Middle East",AK2279=2050),0.84,IF(AND(A2279="Africa",AK2279=2035),0.9,IF(AND(A2279="Africa",AK2279=2050),0.86,IF(AND(A2279="Brazil",AK2279=2035),0.93,IF(AND(A2279="Brazil",AK2279=2050),0.89,""))))))))))))))))))</f>
        <v>*0.89</v>
      </c>
      <c r="AM2279" s="51" t="str">
        <f aca="false">AM2278</f>
        <v>REZoning_Sol-Win</v>
      </c>
      <c r="AP2279" s="0" t="s">
        <v>3130</v>
      </c>
      <c r="AQ2279" s="0" t="s">
        <v>35</v>
      </c>
      <c r="AR2279" s="0" t="n">
        <v>2100</v>
      </c>
      <c r="AS2279" s="0" t="s">
        <v>914</v>
      </c>
      <c r="AT2279" s="0" t="s">
        <v>36</v>
      </c>
    </row>
    <row r="2280" customFormat="false" ht="28.5" hidden="false" customHeight="true" outlineLevel="0" collapsed="false">
      <c r="A2280" s="3" t="s">
        <v>76</v>
      </c>
      <c r="C2280" s="0" t="s">
        <v>3131</v>
      </c>
      <c r="D2280" s="50" t="s">
        <v>35</v>
      </c>
      <c r="E2280" s="0" t="n">
        <v>2035</v>
      </c>
      <c r="F2280" s="51" t="str">
        <f aca="false">"*"&amp;IF(AND(A2280="EU",E2280=2035),0.95,IF(AND(A2280="EU",E2280=2050),0.93,IF(AND(A2280="USA",E2280=2035),0.96,IF(AND(A2280="USA",E2280=2050),0.94,IF(AND(A2280="Japan",E2280=2035),0.94,IF(AND(A2280="Japan",E2280=2050),0.92,IF(AND(A2280="Russia",E2280=2035),0.95,IF(AND(A2280="Russia",E2280=2050),0.93,IF(AND(A2280="China",E2280=2035),0.94,IF(AND(A2280="China",E2280=2050),0.92,IF(AND(A2280="India",E2280=2035),0.95,IF(AND(A2280="India",E2280=2050),0.92,IF(AND(A2280="Middle East",E2280=2035),0.94,IF(AND(A2280="Middle East",E2280=2050),0.9,IF(AND(A2280="Africa",E2280=2035),0.94,IF(AND(A2280="Africa",E2280=2050),0.91,IF(AND(A2280="Brazil",E2280=2035),0.95,IF(AND(A2280="Brazil",E2280=2050),0.92,""))))))))))))))))))</f>
        <v>*0.96</v>
      </c>
      <c r="H2280" s="0" t="s">
        <v>3131</v>
      </c>
      <c r="I2280" s="50" t="s">
        <v>35</v>
      </c>
      <c r="J2280" s="0" t="n">
        <v>2050</v>
      </c>
      <c r="K2280" s="48" t="str">
        <f aca="false">"*"&amp;IF(AND(A2280="EU",J2280=2035),0.95,IF(AND(A2280="EU",J2280=2050),0.93,IF(AND(A2280="USA",J2280=2035),0.96,IF(AND(A2280="USA",J2280=2050),0.94,IF(AND(A2280="Japan",J2280=2035),0.94,IF(AND(A2280="Japan",J2280=2050),0.92,IF(AND(A2280="Russia",J2280=2035),0.95,IF(AND(A2280="Russia",J2280=2050),0.93,IF(AND(A2280="China",J2280=2035),0.94,IF(AND(A2280="China",J2280=2050),0.92,IF(AND(A2280="India",J2280=2035),0.95,IF(AND(A2280="India",J2280=2050),0.92,IF(AND(A2280="Middle East",J2280=2035),0.94,IF(AND(A2280="Middle East",J2280=2050),0.9,IF(AND(A2280="Africa",J2280=2035),0.94,IF(AND(A2280="Africa",J2280=2050),0.91,IF(AND(A2280="Brazil",J2280=2035),0.95,IF(AND(A2280="Brazil",J2280=2050),0.92,""))))))))))))))))))</f>
        <v>*0.94</v>
      </c>
      <c r="P2280" s="41" t="s">
        <v>3131</v>
      </c>
      <c r="Q2280" s="52" t="s">
        <v>35</v>
      </c>
      <c r="R2280" s="41" t="n">
        <v>2035</v>
      </c>
      <c r="S2280" s="53" t="str">
        <f aca="false">"*"&amp;IF(AND(A2280="EU",R2280=2035),0.95,IF(AND(A2280="EU",R2280=2050),0.93,IF(AND(A2280="USA",R2280=2035),0.96,IF(AND(A2280="USA",R2280=2050),0.93,IF(AND(A2280="Japan",R2280=2035),0.94,IF(AND(A2280="Japan",R2280=2050),0.92,IF(AND(A2280="Russia",R2280=2035),0.95,IF(AND(A2280="Russia",R2280=2050),0.91,IF(AND(A2280="China",R2280=2035),0.93,IF(AND(A2280="China",R2280=2050),0.92,IF(AND(A2280="India",R2280=2035),0.94,IF(AND(A2280="India",R2280=2050),0.91,IF(AND(A2280="Middle East",R2280=2035),0.92,IF(AND(A2280="Middle East",R2280=2050),0.89,IF(AND(A2280="Africa",R2280=2035),0.93,IF(AND(A2280="Africa",R2280=2050),0.9,IF(AND(A2280="Brazil",R2280=2035),0.95,IF(AND(A2280="Brazil",R2280=2050),0.92,""))))))))))))))))))</f>
        <v>*0.96</v>
      </c>
      <c r="U2280" s="41" t="s">
        <v>3131</v>
      </c>
      <c r="V2280" s="52" t="s">
        <v>35</v>
      </c>
      <c r="W2280" s="41" t="n">
        <v>2050</v>
      </c>
      <c r="X2280" s="53" t="str">
        <f aca="false">"*"&amp;IF(AND(A2280="EU",W2280=2035),0.95,IF(AND(A2280="EU",W2280=2050),0.93,IF(AND(A2280="USA",W2280=2035),0.96,IF(AND(A2280="USA",W2280=2050),0.93,IF(AND(A2280="Japan",W2280=2035),0.94,IF(AND(A2280="Japan",W2280=2050),0.92,IF(AND(A2280="Russia",W2280=2035),0.95,IF(AND(A2280="Russia",W2280=2050),0.91,IF(AND(A2280="China",W2280=2035),0.93,IF(AND(A2280="China",W2280=2050),0.92,IF(AND(A2280="India",W2280=2035),0.94,IF(AND(A2280="India",W2280=2050),0.91,IF(AND(A2280="Middle East",W2280=2035),0.92,IF(AND(A2280="Middle East",W2280=2050),0.89,IF(AND(A2280="Africa",W2280=2035),0.93,IF(AND(A2280="Africa",W2280=2050),0.9,IF(AND(A2280="Brazil",W2280=2035),0.95,IF(AND(A2280="Brazil",W2280=2050),0.92,""))))))))))))))))))</f>
        <v>*0.93</v>
      </c>
      <c r="AC2280" s="0" t="s">
        <v>3131</v>
      </c>
      <c r="AD2280" s="50" t="s">
        <v>35</v>
      </c>
      <c r="AE2280" s="0" t="n">
        <v>2035</v>
      </c>
      <c r="AF2280" s="51" t="str">
        <f aca="false">"*"&amp;IF(AND(A2280="EU",AE2280=2035),0.93,IF(AND(A2280="EU",AE2280=2050),0.9,IF(AND(A2280="USA",AE2280=2035),0.92,IF(AND(A2280="USA",AE2280=2050),0.89,IF(AND(A2280="Japan",AE2280=2035),0.92,IF(AND(A2280="Japan",AE2280=2050),0.89,IF(AND(A2280="Russia",AE2280=2035),0.91,IF(AND(A2280="Russia",AE2280=2050),0.86,IF(AND(A2280="China",AE2280=2035),0.91,IF(AND(A2280="China",AE2280=2050),0.87,IF(AND(A2280="India",AE2280=2035),0.92,IF(AND(A2280="India",AE2280=2050),0.87,IF(AND(A2280="Middle East",AE2280=2035),0.89,IF(AND(A2280="Middle East",AE2280=2050),0.84,IF(AND(A2280="Africa",AE2280=2035),0.9,IF(AND(A2280="Africa",AE2280=2050),0.86,IF(AND(A2280="Brazil",AE2280=2035),0.93,IF(AND(A2280="Brazil",AE2280=2050),0.89,""))))))))))))))))))</f>
        <v>*0.92</v>
      </c>
      <c r="AG2280" s="51" t="str">
        <f aca="false">AG2279</f>
        <v>REZoning_Sol-Win</v>
      </c>
      <c r="AI2280" s="0" t="s">
        <v>3131</v>
      </c>
      <c r="AJ2280" s="50" t="s">
        <v>35</v>
      </c>
      <c r="AK2280" s="0" t="n">
        <v>2050</v>
      </c>
      <c r="AL2280" s="51" t="str">
        <f aca="false">"*"&amp;IF(AND(A2280="EU",AK2280=2035),0.93,IF(AND(A2280="EU",AK2280=2050),0.9,IF(AND(A2280="USA",AK2280=2035),0.92,IF(AND(A2280="USA",AK2280=2050),0.89,IF(AND(A2280="Japan",AK2280=2035),0.92,IF(AND(A2280="Japan",AK2280=2050),0.89,IF(AND(A2280="Russia",AK2280=2035),0.91,IF(AND(A2280="Russia",AK2280=2050),0.86,IF(AND(A2280="China",AK2280=2035),0.91,IF(AND(A2280="China",AK2280=2050),0.87,IF(AND(A2280="India",AK2280=2035),0.92,IF(AND(A2280="India",AK2280=2050),0.87,IF(AND(A2280="Middle East",AK2280=2035),0.89,IF(AND(A2280="Middle East",AK2280=2050),0.84,IF(AND(A2280="Africa",AK2280=2035),0.9,IF(AND(A2280="Africa",AK2280=2050),0.86,IF(AND(A2280="Brazil",AK2280=2035),0.93,IF(AND(A2280="Brazil",AK2280=2050),0.89,""))))))))))))))))))</f>
        <v>*0.89</v>
      </c>
      <c r="AM2280" s="51" t="str">
        <f aca="false">AM2279</f>
        <v>REZoning_Sol-Win</v>
      </c>
      <c r="AP2280" s="0" t="s">
        <v>3131</v>
      </c>
      <c r="AQ2280" s="0" t="s">
        <v>35</v>
      </c>
      <c r="AR2280" s="0" t="n">
        <v>2100</v>
      </c>
      <c r="AS2280" s="0" t="s">
        <v>914</v>
      </c>
      <c r="AT2280" s="0" t="s">
        <v>36</v>
      </c>
    </row>
    <row r="2281" customFormat="false" ht="28.5" hidden="false" customHeight="true" outlineLevel="0" collapsed="false">
      <c r="A2281" s="3" t="s">
        <v>76</v>
      </c>
      <c r="C2281" s="0" t="s">
        <v>3132</v>
      </c>
      <c r="D2281" s="50" t="s">
        <v>35</v>
      </c>
      <c r="E2281" s="0" t="n">
        <v>2035</v>
      </c>
      <c r="F2281" s="51" t="str">
        <f aca="false">"*"&amp;IF(AND(A2281="EU",E2281=2035),0.95,IF(AND(A2281="EU",E2281=2050),0.93,IF(AND(A2281="USA",E2281=2035),0.96,IF(AND(A2281="USA",E2281=2050),0.94,IF(AND(A2281="Japan",E2281=2035),0.94,IF(AND(A2281="Japan",E2281=2050),0.92,IF(AND(A2281="Russia",E2281=2035),0.95,IF(AND(A2281="Russia",E2281=2050),0.93,IF(AND(A2281="China",E2281=2035),0.94,IF(AND(A2281="China",E2281=2050),0.92,IF(AND(A2281="India",E2281=2035),0.95,IF(AND(A2281="India",E2281=2050),0.92,IF(AND(A2281="Middle East",E2281=2035),0.94,IF(AND(A2281="Middle East",E2281=2050),0.9,IF(AND(A2281="Africa",E2281=2035),0.94,IF(AND(A2281="Africa",E2281=2050),0.91,IF(AND(A2281="Brazil",E2281=2035),0.95,IF(AND(A2281="Brazil",E2281=2050),0.92,""))))))))))))))))))</f>
        <v>*0.96</v>
      </c>
      <c r="H2281" s="0" t="s">
        <v>3132</v>
      </c>
      <c r="I2281" s="50" t="s">
        <v>35</v>
      </c>
      <c r="J2281" s="0" t="n">
        <v>2050</v>
      </c>
      <c r="K2281" s="48" t="str">
        <f aca="false">"*"&amp;IF(AND(A2281="EU",J2281=2035),0.95,IF(AND(A2281="EU",J2281=2050),0.93,IF(AND(A2281="USA",J2281=2035),0.96,IF(AND(A2281="USA",J2281=2050),0.94,IF(AND(A2281="Japan",J2281=2035),0.94,IF(AND(A2281="Japan",J2281=2050),0.92,IF(AND(A2281="Russia",J2281=2035),0.95,IF(AND(A2281="Russia",J2281=2050),0.93,IF(AND(A2281="China",J2281=2035),0.94,IF(AND(A2281="China",J2281=2050),0.92,IF(AND(A2281="India",J2281=2035),0.95,IF(AND(A2281="India",J2281=2050),0.92,IF(AND(A2281="Middle East",J2281=2035),0.94,IF(AND(A2281="Middle East",J2281=2050),0.9,IF(AND(A2281="Africa",J2281=2035),0.94,IF(AND(A2281="Africa",J2281=2050),0.91,IF(AND(A2281="Brazil",J2281=2035),0.95,IF(AND(A2281="Brazil",J2281=2050),0.92,""))))))))))))))))))</f>
        <v>*0.94</v>
      </c>
      <c r="P2281" s="41" t="s">
        <v>3132</v>
      </c>
      <c r="Q2281" s="52" t="s">
        <v>35</v>
      </c>
      <c r="R2281" s="41" t="n">
        <v>2035</v>
      </c>
      <c r="S2281" s="53" t="str">
        <f aca="false">"*"&amp;IF(AND(A2281="EU",R2281=2035),0.95,IF(AND(A2281="EU",R2281=2050),0.93,IF(AND(A2281="USA",R2281=2035),0.96,IF(AND(A2281="USA",R2281=2050),0.93,IF(AND(A2281="Japan",R2281=2035),0.94,IF(AND(A2281="Japan",R2281=2050),0.92,IF(AND(A2281="Russia",R2281=2035),0.95,IF(AND(A2281="Russia",R2281=2050),0.91,IF(AND(A2281="China",R2281=2035),0.93,IF(AND(A2281="China",R2281=2050),0.92,IF(AND(A2281="India",R2281=2035),0.94,IF(AND(A2281="India",R2281=2050),0.91,IF(AND(A2281="Middle East",R2281=2035),0.92,IF(AND(A2281="Middle East",R2281=2050),0.89,IF(AND(A2281="Africa",R2281=2035),0.93,IF(AND(A2281="Africa",R2281=2050),0.9,IF(AND(A2281="Brazil",R2281=2035),0.95,IF(AND(A2281="Brazil",R2281=2050),0.92,""))))))))))))))))))</f>
        <v>*0.96</v>
      </c>
      <c r="U2281" s="41" t="s">
        <v>3132</v>
      </c>
      <c r="V2281" s="52" t="s">
        <v>35</v>
      </c>
      <c r="W2281" s="41" t="n">
        <v>2050</v>
      </c>
      <c r="X2281" s="53" t="str">
        <f aca="false">"*"&amp;IF(AND(A2281="EU",W2281=2035),0.95,IF(AND(A2281="EU",W2281=2050),0.93,IF(AND(A2281="USA",W2281=2035),0.96,IF(AND(A2281="USA",W2281=2050),0.93,IF(AND(A2281="Japan",W2281=2035),0.94,IF(AND(A2281="Japan",W2281=2050),0.92,IF(AND(A2281="Russia",W2281=2035),0.95,IF(AND(A2281="Russia",W2281=2050),0.91,IF(AND(A2281="China",W2281=2035),0.93,IF(AND(A2281="China",W2281=2050),0.92,IF(AND(A2281="India",W2281=2035),0.94,IF(AND(A2281="India",W2281=2050),0.91,IF(AND(A2281="Middle East",W2281=2035),0.92,IF(AND(A2281="Middle East",W2281=2050),0.89,IF(AND(A2281="Africa",W2281=2035),0.93,IF(AND(A2281="Africa",W2281=2050),0.9,IF(AND(A2281="Brazil",W2281=2035),0.95,IF(AND(A2281="Brazil",W2281=2050),0.92,""))))))))))))))))))</f>
        <v>*0.93</v>
      </c>
      <c r="AC2281" s="0" t="s">
        <v>3132</v>
      </c>
      <c r="AD2281" s="50" t="s">
        <v>35</v>
      </c>
      <c r="AE2281" s="0" t="n">
        <v>2035</v>
      </c>
      <c r="AF2281" s="51" t="str">
        <f aca="false">"*"&amp;IF(AND(A2281="EU",AE2281=2035),0.93,IF(AND(A2281="EU",AE2281=2050),0.9,IF(AND(A2281="USA",AE2281=2035),0.92,IF(AND(A2281="USA",AE2281=2050),0.89,IF(AND(A2281="Japan",AE2281=2035),0.92,IF(AND(A2281="Japan",AE2281=2050),0.89,IF(AND(A2281="Russia",AE2281=2035),0.91,IF(AND(A2281="Russia",AE2281=2050),0.86,IF(AND(A2281="China",AE2281=2035),0.91,IF(AND(A2281="China",AE2281=2050),0.87,IF(AND(A2281="India",AE2281=2035),0.92,IF(AND(A2281="India",AE2281=2050),0.87,IF(AND(A2281="Middle East",AE2281=2035),0.89,IF(AND(A2281="Middle East",AE2281=2050),0.84,IF(AND(A2281="Africa",AE2281=2035),0.9,IF(AND(A2281="Africa",AE2281=2050),0.86,IF(AND(A2281="Brazil",AE2281=2035),0.93,IF(AND(A2281="Brazil",AE2281=2050),0.89,""))))))))))))))))))</f>
        <v>*0.92</v>
      </c>
      <c r="AG2281" s="51" t="str">
        <f aca="false">AG2280</f>
        <v>REZoning_Sol-Win</v>
      </c>
      <c r="AI2281" s="0" t="s">
        <v>3132</v>
      </c>
      <c r="AJ2281" s="50" t="s">
        <v>35</v>
      </c>
      <c r="AK2281" s="0" t="n">
        <v>2050</v>
      </c>
      <c r="AL2281" s="51" t="str">
        <f aca="false">"*"&amp;IF(AND(A2281="EU",AK2281=2035),0.93,IF(AND(A2281="EU",AK2281=2050),0.9,IF(AND(A2281="USA",AK2281=2035),0.92,IF(AND(A2281="USA",AK2281=2050),0.89,IF(AND(A2281="Japan",AK2281=2035),0.92,IF(AND(A2281="Japan",AK2281=2050),0.89,IF(AND(A2281="Russia",AK2281=2035),0.91,IF(AND(A2281="Russia",AK2281=2050),0.86,IF(AND(A2281="China",AK2281=2035),0.91,IF(AND(A2281="China",AK2281=2050),0.87,IF(AND(A2281="India",AK2281=2035),0.92,IF(AND(A2281="India",AK2281=2050),0.87,IF(AND(A2281="Middle East",AK2281=2035),0.89,IF(AND(A2281="Middle East",AK2281=2050),0.84,IF(AND(A2281="Africa",AK2281=2035),0.9,IF(AND(A2281="Africa",AK2281=2050),0.86,IF(AND(A2281="Brazil",AK2281=2035),0.93,IF(AND(A2281="Brazil",AK2281=2050),0.89,""))))))))))))))))))</f>
        <v>*0.89</v>
      </c>
      <c r="AM2281" s="51" t="str">
        <f aca="false">AM2280</f>
        <v>REZoning_Sol-Win</v>
      </c>
      <c r="AP2281" s="0" t="s">
        <v>3132</v>
      </c>
      <c r="AQ2281" s="0" t="s">
        <v>35</v>
      </c>
      <c r="AR2281" s="0" t="n">
        <v>2100</v>
      </c>
      <c r="AS2281" s="0" t="s">
        <v>914</v>
      </c>
      <c r="AT2281" s="0" t="s">
        <v>36</v>
      </c>
    </row>
    <row r="2282" customFormat="false" ht="28.5" hidden="false" customHeight="true" outlineLevel="0" collapsed="false">
      <c r="A2282" s="3" t="s">
        <v>76</v>
      </c>
      <c r="C2282" s="0" t="s">
        <v>3133</v>
      </c>
      <c r="D2282" s="50" t="s">
        <v>35</v>
      </c>
      <c r="E2282" s="0" t="n">
        <v>2035</v>
      </c>
      <c r="F2282" s="51" t="str">
        <f aca="false">"*"&amp;IF(AND(A2282="EU",E2282=2035),0.95,IF(AND(A2282="EU",E2282=2050),0.93,IF(AND(A2282="USA",E2282=2035),0.96,IF(AND(A2282="USA",E2282=2050),0.94,IF(AND(A2282="Japan",E2282=2035),0.94,IF(AND(A2282="Japan",E2282=2050),0.92,IF(AND(A2282="Russia",E2282=2035),0.95,IF(AND(A2282="Russia",E2282=2050),0.93,IF(AND(A2282="China",E2282=2035),0.94,IF(AND(A2282="China",E2282=2050),0.92,IF(AND(A2282="India",E2282=2035),0.95,IF(AND(A2282="India",E2282=2050),0.92,IF(AND(A2282="Middle East",E2282=2035),0.94,IF(AND(A2282="Middle East",E2282=2050),0.9,IF(AND(A2282="Africa",E2282=2035),0.94,IF(AND(A2282="Africa",E2282=2050),0.91,IF(AND(A2282="Brazil",E2282=2035),0.95,IF(AND(A2282="Brazil",E2282=2050),0.92,""))))))))))))))))))</f>
        <v>*0.96</v>
      </c>
      <c r="H2282" s="0" t="s">
        <v>3133</v>
      </c>
      <c r="I2282" s="50" t="s">
        <v>35</v>
      </c>
      <c r="J2282" s="0" t="n">
        <v>2050</v>
      </c>
      <c r="K2282" s="48" t="str">
        <f aca="false">"*"&amp;IF(AND(A2282="EU",J2282=2035),0.95,IF(AND(A2282="EU",J2282=2050),0.93,IF(AND(A2282="USA",J2282=2035),0.96,IF(AND(A2282="USA",J2282=2050),0.94,IF(AND(A2282="Japan",J2282=2035),0.94,IF(AND(A2282="Japan",J2282=2050),0.92,IF(AND(A2282="Russia",J2282=2035),0.95,IF(AND(A2282="Russia",J2282=2050),0.93,IF(AND(A2282="China",J2282=2035),0.94,IF(AND(A2282="China",J2282=2050),0.92,IF(AND(A2282="India",J2282=2035),0.95,IF(AND(A2282="India",J2282=2050),0.92,IF(AND(A2282="Middle East",J2282=2035),0.94,IF(AND(A2282="Middle East",J2282=2050),0.9,IF(AND(A2282="Africa",J2282=2035),0.94,IF(AND(A2282="Africa",J2282=2050),0.91,IF(AND(A2282="Brazil",J2282=2035),0.95,IF(AND(A2282="Brazil",J2282=2050),0.92,""))))))))))))))))))</f>
        <v>*0.94</v>
      </c>
      <c r="P2282" s="41" t="s">
        <v>3133</v>
      </c>
      <c r="Q2282" s="52" t="s">
        <v>35</v>
      </c>
      <c r="R2282" s="41" t="n">
        <v>2035</v>
      </c>
      <c r="S2282" s="53" t="str">
        <f aca="false">"*"&amp;IF(AND(A2282="EU",R2282=2035),0.95,IF(AND(A2282="EU",R2282=2050),0.93,IF(AND(A2282="USA",R2282=2035),0.96,IF(AND(A2282="USA",R2282=2050),0.93,IF(AND(A2282="Japan",R2282=2035),0.94,IF(AND(A2282="Japan",R2282=2050),0.92,IF(AND(A2282="Russia",R2282=2035),0.95,IF(AND(A2282="Russia",R2282=2050),0.91,IF(AND(A2282="China",R2282=2035),0.93,IF(AND(A2282="China",R2282=2050),0.92,IF(AND(A2282="India",R2282=2035),0.94,IF(AND(A2282="India",R2282=2050),0.91,IF(AND(A2282="Middle East",R2282=2035),0.92,IF(AND(A2282="Middle East",R2282=2050),0.89,IF(AND(A2282="Africa",R2282=2035),0.93,IF(AND(A2282="Africa",R2282=2050),0.9,IF(AND(A2282="Brazil",R2282=2035),0.95,IF(AND(A2282="Brazil",R2282=2050),0.92,""))))))))))))))))))</f>
        <v>*0.96</v>
      </c>
      <c r="U2282" s="41" t="s">
        <v>3133</v>
      </c>
      <c r="V2282" s="52" t="s">
        <v>35</v>
      </c>
      <c r="W2282" s="41" t="n">
        <v>2050</v>
      </c>
      <c r="X2282" s="53" t="str">
        <f aca="false">"*"&amp;IF(AND(A2282="EU",W2282=2035),0.95,IF(AND(A2282="EU",W2282=2050),0.93,IF(AND(A2282="USA",W2282=2035),0.96,IF(AND(A2282="USA",W2282=2050),0.93,IF(AND(A2282="Japan",W2282=2035),0.94,IF(AND(A2282="Japan",W2282=2050),0.92,IF(AND(A2282="Russia",W2282=2035),0.95,IF(AND(A2282="Russia",W2282=2050),0.91,IF(AND(A2282="China",W2282=2035),0.93,IF(AND(A2282="China",W2282=2050),0.92,IF(AND(A2282="India",W2282=2035),0.94,IF(AND(A2282="India",W2282=2050),0.91,IF(AND(A2282="Middle East",W2282=2035),0.92,IF(AND(A2282="Middle East",W2282=2050),0.89,IF(AND(A2282="Africa",W2282=2035),0.93,IF(AND(A2282="Africa",W2282=2050),0.9,IF(AND(A2282="Brazil",W2282=2035),0.95,IF(AND(A2282="Brazil",W2282=2050),0.92,""))))))))))))))))))</f>
        <v>*0.93</v>
      </c>
      <c r="AC2282" s="0" t="s">
        <v>3133</v>
      </c>
      <c r="AD2282" s="50" t="s">
        <v>35</v>
      </c>
      <c r="AE2282" s="0" t="n">
        <v>2035</v>
      </c>
      <c r="AF2282" s="51" t="str">
        <f aca="false">"*"&amp;IF(AND(A2282="EU",AE2282=2035),0.93,IF(AND(A2282="EU",AE2282=2050),0.9,IF(AND(A2282="USA",AE2282=2035),0.92,IF(AND(A2282="USA",AE2282=2050),0.89,IF(AND(A2282="Japan",AE2282=2035),0.92,IF(AND(A2282="Japan",AE2282=2050),0.89,IF(AND(A2282="Russia",AE2282=2035),0.91,IF(AND(A2282="Russia",AE2282=2050),0.86,IF(AND(A2282="China",AE2282=2035),0.91,IF(AND(A2282="China",AE2282=2050),0.87,IF(AND(A2282="India",AE2282=2035),0.92,IF(AND(A2282="India",AE2282=2050),0.87,IF(AND(A2282="Middle East",AE2282=2035),0.89,IF(AND(A2282="Middle East",AE2282=2050),0.84,IF(AND(A2282="Africa",AE2282=2035),0.9,IF(AND(A2282="Africa",AE2282=2050),0.86,IF(AND(A2282="Brazil",AE2282=2035),0.93,IF(AND(A2282="Brazil",AE2282=2050),0.89,""))))))))))))))))))</f>
        <v>*0.92</v>
      </c>
      <c r="AG2282" s="51" t="str">
        <f aca="false">AG2281</f>
        <v>REZoning_Sol-Win</v>
      </c>
      <c r="AI2282" s="0" t="s">
        <v>3133</v>
      </c>
      <c r="AJ2282" s="50" t="s">
        <v>35</v>
      </c>
      <c r="AK2282" s="0" t="n">
        <v>2050</v>
      </c>
      <c r="AL2282" s="51" t="str">
        <f aca="false">"*"&amp;IF(AND(A2282="EU",AK2282=2035),0.93,IF(AND(A2282="EU",AK2282=2050),0.9,IF(AND(A2282="USA",AK2282=2035),0.92,IF(AND(A2282="USA",AK2282=2050),0.89,IF(AND(A2282="Japan",AK2282=2035),0.92,IF(AND(A2282="Japan",AK2282=2050),0.89,IF(AND(A2282="Russia",AK2282=2035),0.91,IF(AND(A2282="Russia",AK2282=2050),0.86,IF(AND(A2282="China",AK2282=2035),0.91,IF(AND(A2282="China",AK2282=2050),0.87,IF(AND(A2282="India",AK2282=2035),0.92,IF(AND(A2282="India",AK2282=2050),0.87,IF(AND(A2282="Middle East",AK2282=2035),0.89,IF(AND(A2282="Middle East",AK2282=2050),0.84,IF(AND(A2282="Africa",AK2282=2035),0.9,IF(AND(A2282="Africa",AK2282=2050),0.86,IF(AND(A2282="Brazil",AK2282=2035),0.93,IF(AND(A2282="Brazil",AK2282=2050),0.89,""))))))))))))))))))</f>
        <v>*0.89</v>
      </c>
      <c r="AM2282" s="51" t="str">
        <f aca="false">AM2281</f>
        <v>REZoning_Sol-Win</v>
      </c>
      <c r="AP2282" s="0" t="s">
        <v>3133</v>
      </c>
      <c r="AQ2282" s="0" t="s">
        <v>35</v>
      </c>
      <c r="AR2282" s="0" t="n">
        <v>2100</v>
      </c>
      <c r="AS2282" s="0" t="s">
        <v>914</v>
      </c>
      <c r="AT2282" s="0" t="s">
        <v>36</v>
      </c>
    </row>
    <row r="2283" customFormat="false" ht="28.5" hidden="false" customHeight="true" outlineLevel="0" collapsed="false">
      <c r="A2283" s="3" t="s">
        <v>73</v>
      </c>
      <c r="C2283" s="0" t="s">
        <v>3134</v>
      </c>
      <c r="D2283" s="50" t="s">
        <v>35</v>
      </c>
      <c r="E2283" s="0" t="n">
        <v>2035</v>
      </c>
      <c r="F2283" s="51" t="str">
        <f aca="false">"*"&amp;IF(AND(A2283="EU",E2283=2035),0.95,IF(AND(A2283="EU",E2283=2050),0.93,IF(AND(A2283="USA",E2283=2035),0.96,IF(AND(A2283="USA",E2283=2050),0.94,IF(AND(A2283="Japan",E2283=2035),0.94,IF(AND(A2283="Japan",E2283=2050),0.92,IF(AND(A2283="Russia",E2283=2035),0.95,IF(AND(A2283="Russia",E2283=2050),0.93,IF(AND(A2283="China",E2283=2035),0.94,IF(AND(A2283="China",E2283=2050),0.92,IF(AND(A2283="India",E2283=2035),0.95,IF(AND(A2283="India",E2283=2050),0.92,IF(AND(A2283="Middle East",E2283=2035),0.94,IF(AND(A2283="Middle East",E2283=2050),0.9,IF(AND(A2283="Africa",E2283=2035),0.94,IF(AND(A2283="Africa",E2283=2050),0.91,IF(AND(A2283="Brazil",E2283=2035),0.95,IF(AND(A2283="Brazil",E2283=2050),0.92,""))))))))))))))))))</f>
        <v>*0.95</v>
      </c>
      <c r="H2283" s="0" t="s">
        <v>3134</v>
      </c>
      <c r="I2283" s="50" t="s">
        <v>35</v>
      </c>
      <c r="J2283" s="0" t="n">
        <v>2050</v>
      </c>
      <c r="K2283" s="48" t="str">
        <f aca="false">"*"&amp;IF(AND(A2283="EU",J2283=2035),0.95,IF(AND(A2283="EU",J2283=2050),0.93,IF(AND(A2283="USA",J2283=2035),0.96,IF(AND(A2283="USA",J2283=2050),0.94,IF(AND(A2283="Japan",J2283=2035),0.94,IF(AND(A2283="Japan",J2283=2050),0.92,IF(AND(A2283="Russia",J2283=2035),0.95,IF(AND(A2283="Russia",J2283=2050),0.93,IF(AND(A2283="China",J2283=2035),0.94,IF(AND(A2283="China",J2283=2050),0.92,IF(AND(A2283="India",J2283=2035),0.95,IF(AND(A2283="India",J2283=2050),0.92,IF(AND(A2283="Middle East",J2283=2035),0.94,IF(AND(A2283="Middle East",J2283=2050),0.9,IF(AND(A2283="Africa",J2283=2035),0.94,IF(AND(A2283="Africa",J2283=2050),0.91,IF(AND(A2283="Brazil",J2283=2035),0.95,IF(AND(A2283="Brazil",J2283=2050),0.92,""))))))))))))))))))</f>
        <v>*0.93</v>
      </c>
      <c r="P2283" s="41" t="s">
        <v>3134</v>
      </c>
      <c r="Q2283" s="52" t="s">
        <v>35</v>
      </c>
      <c r="R2283" s="41" t="n">
        <v>2035</v>
      </c>
      <c r="S2283" s="53" t="str">
        <f aca="false">"*"&amp;IF(AND(A2283="EU",R2283=2035),0.95,IF(AND(A2283="EU",R2283=2050),0.93,IF(AND(A2283="USA",R2283=2035),0.96,IF(AND(A2283="USA",R2283=2050),0.93,IF(AND(A2283="Japan",R2283=2035),0.94,IF(AND(A2283="Japan",R2283=2050),0.92,IF(AND(A2283="Russia",R2283=2035),0.95,IF(AND(A2283="Russia",R2283=2050),0.91,IF(AND(A2283="China",R2283=2035),0.93,IF(AND(A2283="China",R2283=2050),0.92,IF(AND(A2283="India",R2283=2035),0.94,IF(AND(A2283="India",R2283=2050),0.91,IF(AND(A2283="Middle East",R2283=2035),0.92,IF(AND(A2283="Middle East",R2283=2050),0.89,IF(AND(A2283="Africa",R2283=2035),0.93,IF(AND(A2283="Africa",R2283=2050),0.9,IF(AND(A2283="Brazil",R2283=2035),0.95,IF(AND(A2283="Brazil",R2283=2050),0.92,""))))))))))))))))))</f>
        <v>*0.95</v>
      </c>
      <c r="U2283" s="41" t="s">
        <v>3134</v>
      </c>
      <c r="V2283" s="52" t="s">
        <v>35</v>
      </c>
      <c r="W2283" s="41" t="n">
        <v>2050</v>
      </c>
      <c r="X2283" s="53" t="str">
        <f aca="false">"*"&amp;IF(AND(A2283="EU",W2283=2035),0.95,IF(AND(A2283="EU",W2283=2050),0.93,IF(AND(A2283="USA",W2283=2035),0.96,IF(AND(A2283="USA",W2283=2050),0.93,IF(AND(A2283="Japan",W2283=2035),0.94,IF(AND(A2283="Japan",W2283=2050),0.92,IF(AND(A2283="Russia",W2283=2035),0.95,IF(AND(A2283="Russia",W2283=2050),0.91,IF(AND(A2283="China",W2283=2035),0.93,IF(AND(A2283="China",W2283=2050),0.92,IF(AND(A2283="India",W2283=2035),0.94,IF(AND(A2283="India",W2283=2050),0.91,IF(AND(A2283="Middle East",W2283=2035),0.92,IF(AND(A2283="Middle East",W2283=2050),0.89,IF(AND(A2283="Africa",W2283=2035),0.93,IF(AND(A2283="Africa",W2283=2050),0.9,IF(AND(A2283="Brazil",W2283=2035),0.95,IF(AND(A2283="Brazil",W2283=2050),0.92,""))))))))))))))))))</f>
        <v>*0.91</v>
      </c>
      <c r="AC2283" s="0" t="s">
        <v>3134</v>
      </c>
      <c r="AD2283" s="50" t="s">
        <v>35</v>
      </c>
      <c r="AE2283" s="0" t="n">
        <v>2035</v>
      </c>
      <c r="AF2283" s="51" t="str">
        <f aca="false">"*"&amp;IF(AND(A2283="EU",AE2283=2035),0.93,IF(AND(A2283="EU",AE2283=2050),0.9,IF(AND(A2283="USA",AE2283=2035),0.92,IF(AND(A2283="USA",AE2283=2050),0.89,IF(AND(A2283="Japan",AE2283=2035),0.92,IF(AND(A2283="Japan",AE2283=2050),0.89,IF(AND(A2283="Russia",AE2283=2035),0.91,IF(AND(A2283="Russia",AE2283=2050),0.86,IF(AND(A2283="China",AE2283=2035),0.91,IF(AND(A2283="China",AE2283=2050),0.87,IF(AND(A2283="India",AE2283=2035),0.92,IF(AND(A2283="India",AE2283=2050),0.87,IF(AND(A2283="Middle East",AE2283=2035),0.89,IF(AND(A2283="Middle East",AE2283=2050),0.84,IF(AND(A2283="Africa",AE2283=2035),0.9,IF(AND(A2283="Africa",AE2283=2050),0.86,IF(AND(A2283="Brazil",AE2283=2035),0.93,IF(AND(A2283="Brazil",AE2283=2050),0.89,""))))))))))))))))))</f>
        <v>*0.91</v>
      </c>
      <c r="AG2283" s="51" t="str">
        <f aca="false">AG2282</f>
        <v>REZoning_Sol-Win</v>
      </c>
      <c r="AI2283" s="0" t="s">
        <v>3134</v>
      </c>
      <c r="AJ2283" s="50" t="s">
        <v>35</v>
      </c>
      <c r="AK2283" s="0" t="n">
        <v>2050</v>
      </c>
      <c r="AL2283" s="51" t="str">
        <f aca="false">"*"&amp;IF(AND(A2283="EU",AK2283=2035),0.93,IF(AND(A2283="EU",AK2283=2050),0.9,IF(AND(A2283="USA",AK2283=2035),0.92,IF(AND(A2283="USA",AK2283=2050),0.89,IF(AND(A2283="Japan",AK2283=2035),0.92,IF(AND(A2283="Japan",AK2283=2050),0.89,IF(AND(A2283="Russia",AK2283=2035),0.91,IF(AND(A2283="Russia",AK2283=2050),0.86,IF(AND(A2283="China",AK2283=2035),0.91,IF(AND(A2283="China",AK2283=2050),0.87,IF(AND(A2283="India",AK2283=2035),0.92,IF(AND(A2283="India",AK2283=2050),0.87,IF(AND(A2283="Middle East",AK2283=2035),0.89,IF(AND(A2283="Middle East",AK2283=2050),0.84,IF(AND(A2283="Africa",AK2283=2035),0.9,IF(AND(A2283="Africa",AK2283=2050),0.86,IF(AND(A2283="Brazil",AK2283=2035),0.93,IF(AND(A2283="Brazil",AK2283=2050),0.89,""))))))))))))))))))</f>
        <v>*0.86</v>
      </c>
      <c r="AM2283" s="51" t="str">
        <f aca="false">AM2282</f>
        <v>REZoning_Sol-Win</v>
      </c>
      <c r="AP2283" s="0" t="s">
        <v>3134</v>
      </c>
      <c r="AQ2283" s="0" t="s">
        <v>35</v>
      </c>
      <c r="AR2283" s="0" t="n">
        <v>2100</v>
      </c>
      <c r="AS2283" s="0" t="s">
        <v>860</v>
      </c>
      <c r="AT2283" s="0" t="s">
        <v>36</v>
      </c>
    </row>
    <row r="2284" customFormat="false" ht="28.5" hidden="false" customHeight="true" outlineLevel="0" collapsed="false">
      <c r="A2284" s="3" t="s">
        <v>73</v>
      </c>
      <c r="C2284" s="0" t="s">
        <v>3135</v>
      </c>
      <c r="D2284" s="50" t="s">
        <v>35</v>
      </c>
      <c r="E2284" s="0" t="n">
        <v>2035</v>
      </c>
      <c r="F2284" s="51" t="str">
        <f aca="false">"*"&amp;IF(AND(A2284="EU",E2284=2035),0.95,IF(AND(A2284="EU",E2284=2050),0.93,IF(AND(A2284="USA",E2284=2035),0.96,IF(AND(A2284="USA",E2284=2050),0.94,IF(AND(A2284="Japan",E2284=2035),0.94,IF(AND(A2284="Japan",E2284=2050),0.92,IF(AND(A2284="Russia",E2284=2035),0.95,IF(AND(A2284="Russia",E2284=2050),0.93,IF(AND(A2284="China",E2284=2035),0.94,IF(AND(A2284="China",E2284=2050),0.92,IF(AND(A2284="India",E2284=2035),0.95,IF(AND(A2284="India",E2284=2050),0.92,IF(AND(A2284="Middle East",E2284=2035),0.94,IF(AND(A2284="Middle East",E2284=2050),0.9,IF(AND(A2284="Africa",E2284=2035),0.94,IF(AND(A2284="Africa",E2284=2050),0.91,IF(AND(A2284="Brazil",E2284=2035),0.95,IF(AND(A2284="Brazil",E2284=2050),0.92,""))))))))))))))))))</f>
        <v>*0.95</v>
      </c>
      <c r="H2284" s="0" t="s">
        <v>3135</v>
      </c>
      <c r="I2284" s="50" t="s">
        <v>35</v>
      </c>
      <c r="J2284" s="0" t="n">
        <v>2050</v>
      </c>
      <c r="K2284" s="48" t="str">
        <f aca="false">"*"&amp;IF(AND(A2284="EU",J2284=2035),0.95,IF(AND(A2284="EU",J2284=2050),0.93,IF(AND(A2284="USA",J2284=2035),0.96,IF(AND(A2284="USA",J2284=2050),0.94,IF(AND(A2284="Japan",J2284=2035),0.94,IF(AND(A2284="Japan",J2284=2050),0.92,IF(AND(A2284="Russia",J2284=2035),0.95,IF(AND(A2284="Russia",J2284=2050),0.93,IF(AND(A2284="China",J2284=2035),0.94,IF(AND(A2284="China",J2284=2050),0.92,IF(AND(A2284="India",J2284=2035),0.95,IF(AND(A2284="India",J2284=2050),0.92,IF(AND(A2284="Middle East",J2284=2035),0.94,IF(AND(A2284="Middle East",J2284=2050),0.9,IF(AND(A2284="Africa",J2284=2035),0.94,IF(AND(A2284="Africa",J2284=2050),0.91,IF(AND(A2284="Brazil",J2284=2035),0.95,IF(AND(A2284="Brazil",J2284=2050),0.92,""))))))))))))))))))</f>
        <v>*0.93</v>
      </c>
      <c r="P2284" s="41" t="s">
        <v>3135</v>
      </c>
      <c r="Q2284" s="52" t="s">
        <v>35</v>
      </c>
      <c r="R2284" s="41" t="n">
        <v>2035</v>
      </c>
      <c r="S2284" s="53" t="str">
        <f aca="false">"*"&amp;IF(AND(A2284="EU",R2284=2035),0.95,IF(AND(A2284="EU",R2284=2050),0.93,IF(AND(A2284="USA",R2284=2035),0.96,IF(AND(A2284="USA",R2284=2050),0.93,IF(AND(A2284="Japan",R2284=2035),0.94,IF(AND(A2284="Japan",R2284=2050),0.92,IF(AND(A2284="Russia",R2284=2035),0.95,IF(AND(A2284="Russia",R2284=2050),0.91,IF(AND(A2284="China",R2284=2035),0.93,IF(AND(A2284="China",R2284=2050),0.92,IF(AND(A2284="India",R2284=2035),0.94,IF(AND(A2284="India",R2284=2050),0.91,IF(AND(A2284="Middle East",R2284=2035),0.92,IF(AND(A2284="Middle East",R2284=2050),0.89,IF(AND(A2284="Africa",R2284=2035),0.93,IF(AND(A2284="Africa",R2284=2050),0.9,IF(AND(A2284="Brazil",R2284=2035),0.95,IF(AND(A2284="Brazil",R2284=2050),0.92,""))))))))))))))))))</f>
        <v>*0.95</v>
      </c>
      <c r="U2284" s="41" t="s">
        <v>3135</v>
      </c>
      <c r="V2284" s="52" t="s">
        <v>35</v>
      </c>
      <c r="W2284" s="41" t="n">
        <v>2050</v>
      </c>
      <c r="X2284" s="53" t="str">
        <f aca="false">"*"&amp;IF(AND(A2284="EU",W2284=2035),0.95,IF(AND(A2284="EU",W2284=2050),0.93,IF(AND(A2284="USA",W2284=2035),0.96,IF(AND(A2284="USA",W2284=2050),0.93,IF(AND(A2284="Japan",W2284=2035),0.94,IF(AND(A2284="Japan",W2284=2050),0.92,IF(AND(A2284="Russia",W2284=2035),0.95,IF(AND(A2284="Russia",W2284=2050),0.91,IF(AND(A2284="China",W2284=2035),0.93,IF(AND(A2284="China",W2284=2050),0.92,IF(AND(A2284="India",W2284=2035),0.94,IF(AND(A2284="India",W2284=2050),0.91,IF(AND(A2284="Middle East",W2284=2035),0.92,IF(AND(A2284="Middle East",W2284=2050),0.89,IF(AND(A2284="Africa",W2284=2035),0.93,IF(AND(A2284="Africa",W2284=2050),0.9,IF(AND(A2284="Brazil",W2284=2035),0.95,IF(AND(A2284="Brazil",W2284=2050),0.92,""))))))))))))))))))</f>
        <v>*0.91</v>
      </c>
      <c r="AC2284" s="0" t="s">
        <v>3135</v>
      </c>
      <c r="AD2284" s="50" t="s">
        <v>35</v>
      </c>
      <c r="AE2284" s="0" t="n">
        <v>2035</v>
      </c>
      <c r="AF2284" s="51" t="str">
        <f aca="false">"*"&amp;IF(AND(A2284="EU",AE2284=2035),0.93,IF(AND(A2284="EU",AE2284=2050),0.9,IF(AND(A2284="USA",AE2284=2035),0.92,IF(AND(A2284="USA",AE2284=2050),0.89,IF(AND(A2284="Japan",AE2284=2035),0.92,IF(AND(A2284="Japan",AE2284=2050),0.89,IF(AND(A2284="Russia",AE2284=2035),0.91,IF(AND(A2284="Russia",AE2284=2050),0.86,IF(AND(A2284="China",AE2284=2035),0.91,IF(AND(A2284="China",AE2284=2050),0.87,IF(AND(A2284="India",AE2284=2035),0.92,IF(AND(A2284="India",AE2284=2050),0.87,IF(AND(A2284="Middle East",AE2284=2035),0.89,IF(AND(A2284="Middle East",AE2284=2050),0.84,IF(AND(A2284="Africa",AE2284=2035),0.9,IF(AND(A2284="Africa",AE2284=2050),0.86,IF(AND(A2284="Brazil",AE2284=2035),0.93,IF(AND(A2284="Brazil",AE2284=2050),0.89,""))))))))))))))))))</f>
        <v>*0.91</v>
      </c>
      <c r="AG2284" s="51" t="str">
        <f aca="false">AG2283</f>
        <v>REZoning_Sol-Win</v>
      </c>
      <c r="AI2284" s="0" t="s">
        <v>3135</v>
      </c>
      <c r="AJ2284" s="50" t="s">
        <v>35</v>
      </c>
      <c r="AK2284" s="0" t="n">
        <v>2050</v>
      </c>
      <c r="AL2284" s="51" t="str">
        <f aca="false">"*"&amp;IF(AND(A2284="EU",AK2284=2035),0.93,IF(AND(A2284="EU",AK2284=2050),0.9,IF(AND(A2284="USA",AK2284=2035),0.92,IF(AND(A2284="USA",AK2284=2050),0.89,IF(AND(A2284="Japan",AK2284=2035),0.92,IF(AND(A2284="Japan",AK2284=2050),0.89,IF(AND(A2284="Russia",AK2284=2035),0.91,IF(AND(A2284="Russia",AK2284=2050),0.86,IF(AND(A2284="China",AK2284=2035),0.91,IF(AND(A2284="China",AK2284=2050),0.87,IF(AND(A2284="India",AK2284=2035),0.92,IF(AND(A2284="India",AK2284=2050),0.87,IF(AND(A2284="Middle East",AK2284=2035),0.89,IF(AND(A2284="Middle East",AK2284=2050),0.84,IF(AND(A2284="Africa",AK2284=2035),0.9,IF(AND(A2284="Africa",AK2284=2050),0.86,IF(AND(A2284="Brazil",AK2284=2035),0.93,IF(AND(A2284="Brazil",AK2284=2050),0.89,""))))))))))))))))))</f>
        <v>*0.86</v>
      </c>
      <c r="AM2284" s="51" t="str">
        <f aca="false">AM2283</f>
        <v>REZoning_Sol-Win</v>
      </c>
      <c r="AP2284" s="0" t="s">
        <v>3135</v>
      </c>
      <c r="AQ2284" s="0" t="s">
        <v>35</v>
      </c>
      <c r="AR2284" s="0" t="n">
        <v>2100</v>
      </c>
      <c r="AS2284" s="0" t="s">
        <v>860</v>
      </c>
      <c r="AT2284" s="0" t="s">
        <v>36</v>
      </c>
    </row>
    <row r="2285" customFormat="false" ht="28.5" hidden="false" customHeight="true" outlineLevel="0" collapsed="false">
      <c r="A2285" s="3" t="s">
        <v>73</v>
      </c>
      <c r="C2285" s="0" t="s">
        <v>3136</v>
      </c>
      <c r="D2285" s="50" t="s">
        <v>35</v>
      </c>
      <c r="E2285" s="0" t="n">
        <v>2035</v>
      </c>
      <c r="F2285" s="51" t="str">
        <f aca="false">"*"&amp;IF(AND(A2285="EU",E2285=2035),0.95,IF(AND(A2285="EU",E2285=2050),0.93,IF(AND(A2285="USA",E2285=2035),0.96,IF(AND(A2285="USA",E2285=2050),0.94,IF(AND(A2285="Japan",E2285=2035),0.94,IF(AND(A2285="Japan",E2285=2050),0.92,IF(AND(A2285="Russia",E2285=2035),0.95,IF(AND(A2285="Russia",E2285=2050),0.93,IF(AND(A2285="China",E2285=2035),0.94,IF(AND(A2285="China",E2285=2050),0.92,IF(AND(A2285="India",E2285=2035),0.95,IF(AND(A2285="India",E2285=2050),0.92,IF(AND(A2285="Middle East",E2285=2035),0.94,IF(AND(A2285="Middle East",E2285=2050),0.9,IF(AND(A2285="Africa",E2285=2035),0.94,IF(AND(A2285="Africa",E2285=2050),0.91,IF(AND(A2285="Brazil",E2285=2035),0.95,IF(AND(A2285="Brazil",E2285=2050),0.92,""))))))))))))))))))</f>
        <v>*0.95</v>
      </c>
      <c r="H2285" s="0" t="s">
        <v>3136</v>
      </c>
      <c r="I2285" s="50" t="s">
        <v>35</v>
      </c>
      <c r="J2285" s="0" t="n">
        <v>2050</v>
      </c>
      <c r="K2285" s="48" t="str">
        <f aca="false">"*"&amp;IF(AND(A2285="EU",J2285=2035),0.95,IF(AND(A2285="EU",J2285=2050),0.93,IF(AND(A2285="USA",J2285=2035),0.96,IF(AND(A2285="USA",J2285=2050),0.94,IF(AND(A2285="Japan",J2285=2035),0.94,IF(AND(A2285="Japan",J2285=2050),0.92,IF(AND(A2285="Russia",J2285=2035),0.95,IF(AND(A2285="Russia",J2285=2050),0.93,IF(AND(A2285="China",J2285=2035),0.94,IF(AND(A2285="China",J2285=2050),0.92,IF(AND(A2285="India",J2285=2035),0.95,IF(AND(A2285="India",J2285=2050),0.92,IF(AND(A2285="Middle East",J2285=2035),0.94,IF(AND(A2285="Middle East",J2285=2050),0.9,IF(AND(A2285="Africa",J2285=2035),0.94,IF(AND(A2285="Africa",J2285=2050),0.91,IF(AND(A2285="Brazil",J2285=2035),0.95,IF(AND(A2285="Brazil",J2285=2050),0.92,""))))))))))))))))))</f>
        <v>*0.93</v>
      </c>
      <c r="P2285" s="41" t="s">
        <v>3136</v>
      </c>
      <c r="Q2285" s="52" t="s">
        <v>35</v>
      </c>
      <c r="R2285" s="41" t="n">
        <v>2035</v>
      </c>
      <c r="S2285" s="53" t="str">
        <f aca="false">"*"&amp;IF(AND(A2285="EU",R2285=2035),0.95,IF(AND(A2285="EU",R2285=2050),0.93,IF(AND(A2285="USA",R2285=2035),0.96,IF(AND(A2285="USA",R2285=2050),0.93,IF(AND(A2285="Japan",R2285=2035),0.94,IF(AND(A2285="Japan",R2285=2050),0.92,IF(AND(A2285="Russia",R2285=2035),0.95,IF(AND(A2285="Russia",R2285=2050),0.91,IF(AND(A2285="China",R2285=2035),0.93,IF(AND(A2285="China",R2285=2050),0.92,IF(AND(A2285="India",R2285=2035),0.94,IF(AND(A2285="India",R2285=2050),0.91,IF(AND(A2285="Middle East",R2285=2035),0.92,IF(AND(A2285="Middle East",R2285=2050),0.89,IF(AND(A2285="Africa",R2285=2035),0.93,IF(AND(A2285="Africa",R2285=2050),0.9,IF(AND(A2285="Brazil",R2285=2035),0.95,IF(AND(A2285="Brazil",R2285=2050),0.92,""))))))))))))))))))</f>
        <v>*0.95</v>
      </c>
      <c r="U2285" s="41" t="s">
        <v>3136</v>
      </c>
      <c r="V2285" s="52" t="s">
        <v>35</v>
      </c>
      <c r="W2285" s="41" t="n">
        <v>2050</v>
      </c>
      <c r="X2285" s="53" t="str">
        <f aca="false">"*"&amp;IF(AND(A2285="EU",W2285=2035),0.95,IF(AND(A2285="EU",W2285=2050),0.93,IF(AND(A2285="USA",W2285=2035),0.96,IF(AND(A2285="USA",W2285=2050),0.93,IF(AND(A2285="Japan",W2285=2035),0.94,IF(AND(A2285="Japan",W2285=2050),0.92,IF(AND(A2285="Russia",W2285=2035),0.95,IF(AND(A2285="Russia",W2285=2050),0.91,IF(AND(A2285="China",W2285=2035),0.93,IF(AND(A2285="China",W2285=2050),0.92,IF(AND(A2285="India",W2285=2035),0.94,IF(AND(A2285="India",W2285=2050),0.91,IF(AND(A2285="Middle East",W2285=2035),0.92,IF(AND(A2285="Middle East",W2285=2050),0.89,IF(AND(A2285="Africa",W2285=2035),0.93,IF(AND(A2285="Africa",W2285=2050),0.9,IF(AND(A2285="Brazil",W2285=2035),0.95,IF(AND(A2285="Brazil",W2285=2050),0.92,""))))))))))))))))))</f>
        <v>*0.91</v>
      </c>
      <c r="AC2285" s="0" t="s">
        <v>3136</v>
      </c>
      <c r="AD2285" s="50" t="s">
        <v>35</v>
      </c>
      <c r="AE2285" s="0" t="n">
        <v>2035</v>
      </c>
      <c r="AF2285" s="51" t="str">
        <f aca="false">"*"&amp;IF(AND(A2285="EU",AE2285=2035),0.93,IF(AND(A2285="EU",AE2285=2050),0.9,IF(AND(A2285="USA",AE2285=2035),0.92,IF(AND(A2285="USA",AE2285=2050),0.89,IF(AND(A2285="Japan",AE2285=2035),0.92,IF(AND(A2285="Japan",AE2285=2050),0.89,IF(AND(A2285="Russia",AE2285=2035),0.91,IF(AND(A2285="Russia",AE2285=2050),0.86,IF(AND(A2285="China",AE2285=2035),0.91,IF(AND(A2285="China",AE2285=2050),0.87,IF(AND(A2285="India",AE2285=2035),0.92,IF(AND(A2285="India",AE2285=2050),0.87,IF(AND(A2285="Middle East",AE2285=2035),0.89,IF(AND(A2285="Middle East",AE2285=2050),0.84,IF(AND(A2285="Africa",AE2285=2035),0.9,IF(AND(A2285="Africa",AE2285=2050),0.86,IF(AND(A2285="Brazil",AE2285=2035),0.93,IF(AND(A2285="Brazil",AE2285=2050),0.89,""))))))))))))))))))</f>
        <v>*0.91</v>
      </c>
      <c r="AG2285" s="51" t="str">
        <f aca="false">AG2284</f>
        <v>REZoning_Sol-Win</v>
      </c>
      <c r="AI2285" s="0" t="s">
        <v>3136</v>
      </c>
      <c r="AJ2285" s="50" t="s">
        <v>35</v>
      </c>
      <c r="AK2285" s="0" t="n">
        <v>2050</v>
      </c>
      <c r="AL2285" s="51" t="str">
        <f aca="false">"*"&amp;IF(AND(A2285="EU",AK2285=2035),0.93,IF(AND(A2285="EU",AK2285=2050),0.9,IF(AND(A2285="USA",AK2285=2035),0.92,IF(AND(A2285="USA",AK2285=2050),0.89,IF(AND(A2285="Japan",AK2285=2035),0.92,IF(AND(A2285="Japan",AK2285=2050),0.89,IF(AND(A2285="Russia",AK2285=2035),0.91,IF(AND(A2285="Russia",AK2285=2050),0.86,IF(AND(A2285="China",AK2285=2035),0.91,IF(AND(A2285="China",AK2285=2050),0.87,IF(AND(A2285="India",AK2285=2035),0.92,IF(AND(A2285="India",AK2285=2050),0.87,IF(AND(A2285="Middle East",AK2285=2035),0.89,IF(AND(A2285="Middle East",AK2285=2050),0.84,IF(AND(A2285="Africa",AK2285=2035),0.9,IF(AND(A2285="Africa",AK2285=2050),0.86,IF(AND(A2285="Brazil",AK2285=2035),0.93,IF(AND(A2285="Brazil",AK2285=2050),0.89,""))))))))))))))))))</f>
        <v>*0.86</v>
      </c>
      <c r="AM2285" s="51" t="str">
        <f aca="false">AM2284</f>
        <v>REZoning_Sol-Win</v>
      </c>
      <c r="AP2285" s="0" t="s">
        <v>3136</v>
      </c>
      <c r="AQ2285" s="0" t="s">
        <v>35</v>
      </c>
      <c r="AR2285" s="0" t="n">
        <v>2100</v>
      </c>
      <c r="AS2285" s="0" t="s">
        <v>860</v>
      </c>
      <c r="AT2285" s="0" t="s">
        <v>36</v>
      </c>
    </row>
    <row r="2286" customFormat="false" ht="28.5" hidden="false" customHeight="true" outlineLevel="0" collapsed="false">
      <c r="A2286" s="3" t="s">
        <v>73</v>
      </c>
      <c r="C2286" s="0" t="s">
        <v>3137</v>
      </c>
      <c r="D2286" s="50" t="s">
        <v>35</v>
      </c>
      <c r="E2286" s="0" t="n">
        <v>2035</v>
      </c>
      <c r="F2286" s="51" t="str">
        <f aca="false">"*"&amp;IF(AND(A2286="EU",E2286=2035),0.95,IF(AND(A2286="EU",E2286=2050),0.93,IF(AND(A2286="USA",E2286=2035),0.96,IF(AND(A2286="USA",E2286=2050),0.94,IF(AND(A2286="Japan",E2286=2035),0.94,IF(AND(A2286="Japan",E2286=2050),0.92,IF(AND(A2286="Russia",E2286=2035),0.95,IF(AND(A2286="Russia",E2286=2050),0.93,IF(AND(A2286="China",E2286=2035),0.94,IF(AND(A2286="China",E2286=2050),0.92,IF(AND(A2286="India",E2286=2035),0.95,IF(AND(A2286="India",E2286=2050),0.92,IF(AND(A2286="Middle East",E2286=2035),0.94,IF(AND(A2286="Middle East",E2286=2050),0.9,IF(AND(A2286="Africa",E2286=2035),0.94,IF(AND(A2286="Africa",E2286=2050),0.91,IF(AND(A2286="Brazil",E2286=2035),0.95,IF(AND(A2286="Brazil",E2286=2050),0.92,""))))))))))))))))))</f>
        <v>*0.95</v>
      </c>
      <c r="H2286" s="0" t="s">
        <v>3137</v>
      </c>
      <c r="I2286" s="50" t="s">
        <v>35</v>
      </c>
      <c r="J2286" s="0" t="n">
        <v>2050</v>
      </c>
      <c r="K2286" s="48" t="str">
        <f aca="false">"*"&amp;IF(AND(A2286="EU",J2286=2035),0.95,IF(AND(A2286="EU",J2286=2050),0.93,IF(AND(A2286="USA",J2286=2035),0.96,IF(AND(A2286="USA",J2286=2050),0.94,IF(AND(A2286="Japan",J2286=2035),0.94,IF(AND(A2286="Japan",J2286=2050),0.92,IF(AND(A2286="Russia",J2286=2035),0.95,IF(AND(A2286="Russia",J2286=2050),0.93,IF(AND(A2286="China",J2286=2035),0.94,IF(AND(A2286="China",J2286=2050),0.92,IF(AND(A2286="India",J2286=2035),0.95,IF(AND(A2286="India",J2286=2050),0.92,IF(AND(A2286="Middle East",J2286=2035),0.94,IF(AND(A2286="Middle East",J2286=2050),0.9,IF(AND(A2286="Africa",J2286=2035),0.94,IF(AND(A2286="Africa",J2286=2050),0.91,IF(AND(A2286="Brazil",J2286=2035),0.95,IF(AND(A2286="Brazil",J2286=2050),0.92,""))))))))))))))))))</f>
        <v>*0.93</v>
      </c>
      <c r="P2286" s="41" t="s">
        <v>3137</v>
      </c>
      <c r="Q2286" s="52" t="s">
        <v>35</v>
      </c>
      <c r="R2286" s="41" t="n">
        <v>2035</v>
      </c>
      <c r="S2286" s="53" t="str">
        <f aca="false">"*"&amp;IF(AND(A2286="EU",R2286=2035),0.95,IF(AND(A2286="EU",R2286=2050),0.93,IF(AND(A2286="USA",R2286=2035),0.96,IF(AND(A2286="USA",R2286=2050),0.93,IF(AND(A2286="Japan",R2286=2035),0.94,IF(AND(A2286="Japan",R2286=2050),0.92,IF(AND(A2286="Russia",R2286=2035),0.95,IF(AND(A2286="Russia",R2286=2050),0.91,IF(AND(A2286="China",R2286=2035),0.93,IF(AND(A2286="China",R2286=2050),0.92,IF(AND(A2286="India",R2286=2035),0.94,IF(AND(A2286="India",R2286=2050),0.91,IF(AND(A2286="Middle East",R2286=2035),0.92,IF(AND(A2286="Middle East",R2286=2050),0.89,IF(AND(A2286="Africa",R2286=2035),0.93,IF(AND(A2286="Africa",R2286=2050),0.9,IF(AND(A2286="Brazil",R2286=2035),0.95,IF(AND(A2286="Brazil",R2286=2050),0.92,""))))))))))))))))))</f>
        <v>*0.95</v>
      </c>
      <c r="U2286" s="41" t="s">
        <v>3137</v>
      </c>
      <c r="V2286" s="52" t="s">
        <v>35</v>
      </c>
      <c r="W2286" s="41" t="n">
        <v>2050</v>
      </c>
      <c r="X2286" s="53" t="str">
        <f aca="false">"*"&amp;IF(AND(A2286="EU",W2286=2035),0.95,IF(AND(A2286="EU",W2286=2050),0.93,IF(AND(A2286="USA",W2286=2035),0.96,IF(AND(A2286="USA",W2286=2050),0.93,IF(AND(A2286="Japan",W2286=2035),0.94,IF(AND(A2286="Japan",W2286=2050),0.92,IF(AND(A2286="Russia",W2286=2035),0.95,IF(AND(A2286="Russia",W2286=2050),0.91,IF(AND(A2286="China",W2286=2035),0.93,IF(AND(A2286="China",W2286=2050),0.92,IF(AND(A2286="India",W2286=2035),0.94,IF(AND(A2286="India",W2286=2050),0.91,IF(AND(A2286="Middle East",W2286=2035),0.92,IF(AND(A2286="Middle East",W2286=2050),0.89,IF(AND(A2286="Africa",W2286=2035),0.93,IF(AND(A2286="Africa",W2286=2050),0.9,IF(AND(A2286="Brazil",W2286=2035),0.95,IF(AND(A2286="Brazil",W2286=2050),0.92,""))))))))))))))))))</f>
        <v>*0.91</v>
      </c>
      <c r="AC2286" s="0" t="s">
        <v>3137</v>
      </c>
      <c r="AD2286" s="50" t="s">
        <v>35</v>
      </c>
      <c r="AE2286" s="0" t="n">
        <v>2035</v>
      </c>
      <c r="AF2286" s="51" t="str">
        <f aca="false">"*"&amp;IF(AND(A2286="EU",AE2286=2035),0.93,IF(AND(A2286="EU",AE2286=2050),0.9,IF(AND(A2286="USA",AE2286=2035),0.92,IF(AND(A2286="USA",AE2286=2050),0.89,IF(AND(A2286="Japan",AE2286=2035),0.92,IF(AND(A2286="Japan",AE2286=2050),0.89,IF(AND(A2286="Russia",AE2286=2035),0.91,IF(AND(A2286="Russia",AE2286=2050),0.86,IF(AND(A2286="China",AE2286=2035),0.91,IF(AND(A2286="China",AE2286=2050),0.87,IF(AND(A2286="India",AE2286=2035),0.92,IF(AND(A2286="India",AE2286=2050),0.87,IF(AND(A2286="Middle East",AE2286=2035),0.89,IF(AND(A2286="Middle East",AE2286=2050),0.84,IF(AND(A2286="Africa",AE2286=2035),0.9,IF(AND(A2286="Africa",AE2286=2050),0.86,IF(AND(A2286="Brazil",AE2286=2035),0.93,IF(AND(A2286="Brazil",AE2286=2050),0.89,""))))))))))))))))))</f>
        <v>*0.91</v>
      </c>
      <c r="AG2286" s="51" t="str">
        <f aca="false">AG2285</f>
        <v>REZoning_Sol-Win</v>
      </c>
      <c r="AI2286" s="0" t="s">
        <v>3137</v>
      </c>
      <c r="AJ2286" s="50" t="s">
        <v>35</v>
      </c>
      <c r="AK2286" s="0" t="n">
        <v>2050</v>
      </c>
      <c r="AL2286" s="51" t="str">
        <f aca="false">"*"&amp;IF(AND(A2286="EU",AK2286=2035),0.93,IF(AND(A2286="EU",AK2286=2050),0.9,IF(AND(A2286="USA",AK2286=2035),0.92,IF(AND(A2286="USA",AK2286=2050),0.89,IF(AND(A2286="Japan",AK2286=2035),0.92,IF(AND(A2286="Japan",AK2286=2050),0.89,IF(AND(A2286="Russia",AK2286=2035),0.91,IF(AND(A2286="Russia",AK2286=2050),0.86,IF(AND(A2286="China",AK2286=2035),0.91,IF(AND(A2286="China",AK2286=2050),0.87,IF(AND(A2286="India",AK2286=2035),0.92,IF(AND(A2286="India",AK2286=2050),0.87,IF(AND(A2286="Middle East",AK2286=2035),0.89,IF(AND(A2286="Middle East",AK2286=2050),0.84,IF(AND(A2286="Africa",AK2286=2035),0.9,IF(AND(A2286="Africa",AK2286=2050),0.86,IF(AND(A2286="Brazil",AK2286=2035),0.93,IF(AND(A2286="Brazil",AK2286=2050),0.89,""))))))))))))))))))</f>
        <v>*0.86</v>
      </c>
      <c r="AM2286" s="51" t="str">
        <f aca="false">AM2285</f>
        <v>REZoning_Sol-Win</v>
      </c>
      <c r="AP2286" s="0" t="s">
        <v>3137</v>
      </c>
      <c r="AQ2286" s="0" t="s">
        <v>35</v>
      </c>
      <c r="AR2286" s="0" t="n">
        <v>2100</v>
      </c>
      <c r="AS2286" s="0" t="s">
        <v>860</v>
      </c>
      <c r="AT2286" s="0" t="s">
        <v>36</v>
      </c>
    </row>
    <row r="2287" customFormat="false" ht="28.5" hidden="false" customHeight="true" outlineLevel="0" collapsed="false">
      <c r="A2287" s="3" t="s">
        <v>61</v>
      </c>
      <c r="C2287" s="0" t="s">
        <v>3138</v>
      </c>
      <c r="D2287" s="50" t="s">
        <v>35</v>
      </c>
      <c r="E2287" s="0" t="n">
        <v>2035</v>
      </c>
      <c r="F2287" s="51" t="str">
        <f aca="false">"*"&amp;IF(AND(A2287="EU",E2287=2035),0.95,IF(AND(A2287="EU",E2287=2050),0.93,IF(AND(A2287="USA",E2287=2035),0.96,IF(AND(A2287="USA",E2287=2050),0.94,IF(AND(A2287="Japan",E2287=2035),0.94,IF(AND(A2287="Japan",E2287=2050),0.92,IF(AND(A2287="Russia",E2287=2035),0.95,IF(AND(A2287="Russia",E2287=2050),0.93,IF(AND(A2287="China",E2287=2035),0.94,IF(AND(A2287="China",E2287=2050),0.92,IF(AND(A2287="India",E2287=2035),0.95,IF(AND(A2287="India",E2287=2050),0.92,IF(AND(A2287="Middle East",E2287=2035),0.94,IF(AND(A2287="Middle East",E2287=2050),0.9,IF(AND(A2287="Africa",E2287=2035),0.94,IF(AND(A2287="Africa",E2287=2050),0.91,IF(AND(A2287="Brazil",E2287=2035),0.95,IF(AND(A2287="Brazil",E2287=2050),0.92,""))))))))))))))))))</f>
        <v>*0.95</v>
      </c>
      <c r="H2287" s="0" t="s">
        <v>3138</v>
      </c>
      <c r="I2287" s="50" t="s">
        <v>35</v>
      </c>
      <c r="J2287" s="0" t="n">
        <v>2050</v>
      </c>
      <c r="K2287" s="48" t="str">
        <f aca="false">"*"&amp;IF(AND(A2287="EU",J2287=2035),0.95,IF(AND(A2287="EU",J2287=2050),0.93,IF(AND(A2287="USA",J2287=2035),0.96,IF(AND(A2287="USA",J2287=2050),0.94,IF(AND(A2287="Japan",J2287=2035),0.94,IF(AND(A2287="Japan",J2287=2050),0.92,IF(AND(A2287="Russia",J2287=2035),0.95,IF(AND(A2287="Russia",J2287=2050),0.93,IF(AND(A2287="China",J2287=2035),0.94,IF(AND(A2287="China",J2287=2050),0.92,IF(AND(A2287="India",J2287=2035),0.95,IF(AND(A2287="India",J2287=2050),0.92,IF(AND(A2287="Middle East",J2287=2035),0.94,IF(AND(A2287="Middle East",J2287=2050),0.9,IF(AND(A2287="Africa",J2287=2035),0.94,IF(AND(A2287="Africa",J2287=2050),0.91,IF(AND(A2287="Brazil",J2287=2035),0.95,IF(AND(A2287="Brazil",J2287=2050),0.92,""))))))))))))))))))</f>
        <v>*0.92</v>
      </c>
      <c r="P2287" s="41" t="s">
        <v>3138</v>
      </c>
      <c r="Q2287" s="52" t="s">
        <v>35</v>
      </c>
      <c r="R2287" s="41" t="n">
        <v>2035</v>
      </c>
      <c r="S2287" s="53" t="str">
        <f aca="false">"*"&amp;IF(AND(A2287="EU",R2287=2035),0.95,IF(AND(A2287="EU",R2287=2050),0.93,IF(AND(A2287="USA",R2287=2035),0.96,IF(AND(A2287="USA",R2287=2050),0.93,IF(AND(A2287="Japan",R2287=2035),0.94,IF(AND(A2287="Japan",R2287=2050),0.92,IF(AND(A2287="Russia",R2287=2035),0.95,IF(AND(A2287="Russia",R2287=2050),0.91,IF(AND(A2287="China",R2287=2035),0.93,IF(AND(A2287="China",R2287=2050),0.92,IF(AND(A2287="India",R2287=2035),0.94,IF(AND(A2287="India",R2287=2050),0.91,IF(AND(A2287="Middle East",R2287=2035),0.92,IF(AND(A2287="Middle East",R2287=2050),0.89,IF(AND(A2287="Africa",R2287=2035),0.93,IF(AND(A2287="Africa",R2287=2050),0.9,IF(AND(A2287="Brazil",R2287=2035),0.95,IF(AND(A2287="Brazil",R2287=2050),0.92,""))))))))))))))))))</f>
        <v>*0.95</v>
      </c>
      <c r="U2287" s="41" t="s">
        <v>3138</v>
      </c>
      <c r="V2287" s="52" t="s">
        <v>35</v>
      </c>
      <c r="W2287" s="41" t="n">
        <v>2050</v>
      </c>
      <c r="X2287" s="53" t="str">
        <f aca="false">"*"&amp;IF(AND(A2287="EU",W2287=2035),0.95,IF(AND(A2287="EU",W2287=2050),0.93,IF(AND(A2287="USA",W2287=2035),0.96,IF(AND(A2287="USA",W2287=2050),0.93,IF(AND(A2287="Japan",W2287=2035),0.94,IF(AND(A2287="Japan",W2287=2050),0.92,IF(AND(A2287="Russia",W2287=2035),0.95,IF(AND(A2287="Russia",W2287=2050),0.91,IF(AND(A2287="China",W2287=2035),0.93,IF(AND(A2287="China",W2287=2050),0.92,IF(AND(A2287="India",W2287=2035),0.94,IF(AND(A2287="India",W2287=2050),0.91,IF(AND(A2287="Middle East",W2287=2035),0.92,IF(AND(A2287="Middle East",W2287=2050),0.89,IF(AND(A2287="Africa",W2287=2035),0.93,IF(AND(A2287="Africa",W2287=2050),0.9,IF(AND(A2287="Brazil",W2287=2035),0.95,IF(AND(A2287="Brazil",W2287=2050),0.92,""))))))))))))))))))</f>
        <v>*0.92</v>
      </c>
      <c r="AC2287" s="0" t="s">
        <v>3138</v>
      </c>
      <c r="AD2287" s="50" t="s">
        <v>35</v>
      </c>
      <c r="AE2287" s="0" t="n">
        <v>2035</v>
      </c>
      <c r="AF2287" s="51" t="str">
        <f aca="false">"*"&amp;IF(AND(A2287="EU",AE2287=2035),0.93,IF(AND(A2287="EU",AE2287=2050),0.9,IF(AND(A2287="USA",AE2287=2035),0.92,IF(AND(A2287="USA",AE2287=2050),0.89,IF(AND(A2287="Japan",AE2287=2035),0.92,IF(AND(A2287="Japan",AE2287=2050),0.89,IF(AND(A2287="Russia",AE2287=2035),0.91,IF(AND(A2287="Russia",AE2287=2050),0.86,IF(AND(A2287="China",AE2287=2035),0.91,IF(AND(A2287="China",AE2287=2050),0.87,IF(AND(A2287="India",AE2287=2035),0.92,IF(AND(A2287="India",AE2287=2050),0.87,IF(AND(A2287="Middle East",AE2287=2035),0.89,IF(AND(A2287="Middle East",AE2287=2050),0.84,IF(AND(A2287="Africa",AE2287=2035),0.9,IF(AND(A2287="Africa",AE2287=2050),0.86,IF(AND(A2287="Brazil",AE2287=2035),0.93,IF(AND(A2287="Brazil",AE2287=2050),0.89,""))))))))))))))))))</f>
        <v>*0.93</v>
      </c>
      <c r="AG2287" s="51" t="str">
        <f aca="false">AG2286</f>
        <v>REZoning_Sol-Win</v>
      </c>
      <c r="AI2287" s="0" t="s">
        <v>3138</v>
      </c>
      <c r="AJ2287" s="50" t="s">
        <v>35</v>
      </c>
      <c r="AK2287" s="0" t="n">
        <v>2050</v>
      </c>
      <c r="AL2287" s="51" t="str">
        <f aca="false">"*"&amp;IF(AND(A2287="EU",AK2287=2035),0.93,IF(AND(A2287="EU",AK2287=2050),0.9,IF(AND(A2287="USA",AK2287=2035),0.92,IF(AND(A2287="USA",AK2287=2050),0.89,IF(AND(A2287="Japan",AK2287=2035),0.92,IF(AND(A2287="Japan",AK2287=2050),0.89,IF(AND(A2287="Russia",AK2287=2035),0.91,IF(AND(A2287="Russia",AK2287=2050),0.86,IF(AND(A2287="China",AK2287=2035),0.91,IF(AND(A2287="China",AK2287=2050),0.87,IF(AND(A2287="India",AK2287=2035),0.92,IF(AND(A2287="India",AK2287=2050),0.87,IF(AND(A2287="Middle East",AK2287=2035),0.89,IF(AND(A2287="Middle East",AK2287=2050),0.84,IF(AND(A2287="Africa",AK2287=2035),0.9,IF(AND(A2287="Africa",AK2287=2050),0.86,IF(AND(A2287="Brazil",AK2287=2035),0.93,IF(AND(A2287="Brazil",AK2287=2050),0.89,""))))))))))))))))))</f>
        <v>*0.89</v>
      </c>
      <c r="AM2287" s="51" t="str">
        <f aca="false">AM2286</f>
        <v>REZoning_Sol-Win</v>
      </c>
      <c r="AP2287" s="0" t="s">
        <v>3138</v>
      </c>
      <c r="AQ2287" s="0" t="s">
        <v>35</v>
      </c>
      <c r="AR2287" s="0" t="n">
        <v>2100</v>
      </c>
      <c r="AS2287" s="0" t="s">
        <v>914</v>
      </c>
      <c r="AT2287" s="0" t="s">
        <v>36</v>
      </c>
    </row>
    <row r="2288" customFormat="false" ht="28.5" hidden="false" customHeight="true" outlineLevel="0" collapsed="false">
      <c r="A2288" s="3" t="s">
        <v>61</v>
      </c>
      <c r="C2288" s="0" t="s">
        <v>3139</v>
      </c>
      <c r="D2288" s="50" t="s">
        <v>35</v>
      </c>
      <c r="E2288" s="0" t="n">
        <v>2035</v>
      </c>
      <c r="F2288" s="51" t="str">
        <f aca="false">"*"&amp;IF(AND(A2288="EU",E2288=2035),0.95,IF(AND(A2288="EU",E2288=2050),0.93,IF(AND(A2288="USA",E2288=2035),0.96,IF(AND(A2288="USA",E2288=2050),0.94,IF(AND(A2288="Japan",E2288=2035),0.94,IF(AND(A2288="Japan",E2288=2050),0.92,IF(AND(A2288="Russia",E2288=2035),0.95,IF(AND(A2288="Russia",E2288=2050),0.93,IF(AND(A2288="China",E2288=2035),0.94,IF(AND(A2288="China",E2288=2050),0.92,IF(AND(A2288="India",E2288=2035),0.95,IF(AND(A2288="India",E2288=2050),0.92,IF(AND(A2288="Middle East",E2288=2035),0.94,IF(AND(A2288="Middle East",E2288=2050),0.9,IF(AND(A2288="Africa",E2288=2035),0.94,IF(AND(A2288="Africa",E2288=2050),0.91,IF(AND(A2288="Brazil",E2288=2035),0.95,IF(AND(A2288="Brazil",E2288=2050),0.92,""))))))))))))))))))</f>
        <v>*0.95</v>
      </c>
      <c r="H2288" s="0" t="s">
        <v>3139</v>
      </c>
      <c r="I2288" s="50" t="s">
        <v>35</v>
      </c>
      <c r="J2288" s="0" t="n">
        <v>2050</v>
      </c>
      <c r="K2288" s="48" t="str">
        <f aca="false">"*"&amp;IF(AND(A2288="EU",J2288=2035),0.95,IF(AND(A2288="EU",J2288=2050),0.93,IF(AND(A2288="USA",J2288=2035),0.96,IF(AND(A2288="USA",J2288=2050),0.94,IF(AND(A2288="Japan",J2288=2035),0.94,IF(AND(A2288="Japan",J2288=2050),0.92,IF(AND(A2288="Russia",J2288=2035),0.95,IF(AND(A2288="Russia",J2288=2050),0.93,IF(AND(A2288="China",J2288=2035),0.94,IF(AND(A2288="China",J2288=2050),0.92,IF(AND(A2288="India",J2288=2035),0.95,IF(AND(A2288="India",J2288=2050),0.92,IF(AND(A2288="Middle East",J2288=2035),0.94,IF(AND(A2288="Middle East",J2288=2050),0.9,IF(AND(A2288="Africa",J2288=2035),0.94,IF(AND(A2288="Africa",J2288=2050),0.91,IF(AND(A2288="Brazil",J2288=2035),0.95,IF(AND(A2288="Brazil",J2288=2050),0.92,""))))))))))))))))))</f>
        <v>*0.92</v>
      </c>
      <c r="P2288" s="41" t="s">
        <v>3139</v>
      </c>
      <c r="Q2288" s="52" t="s">
        <v>35</v>
      </c>
      <c r="R2288" s="41" t="n">
        <v>2035</v>
      </c>
      <c r="S2288" s="53" t="str">
        <f aca="false">"*"&amp;IF(AND(A2288="EU",R2288=2035),0.95,IF(AND(A2288="EU",R2288=2050),0.93,IF(AND(A2288="USA",R2288=2035),0.96,IF(AND(A2288="USA",R2288=2050),0.93,IF(AND(A2288="Japan",R2288=2035),0.94,IF(AND(A2288="Japan",R2288=2050),0.92,IF(AND(A2288="Russia",R2288=2035),0.95,IF(AND(A2288="Russia",R2288=2050),0.91,IF(AND(A2288="China",R2288=2035),0.93,IF(AND(A2288="China",R2288=2050),0.92,IF(AND(A2288="India",R2288=2035),0.94,IF(AND(A2288="India",R2288=2050),0.91,IF(AND(A2288="Middle East",R2288=2035),0.92,IF(AND(A2288="Middle East",R2288=2050),0.89,IF(AND(A2288="Africa",R2288=2035),0.93,IF(AND(A2288="Africa",R2288=2050),0.9,IF(AND(A2288="Brazil",R2288=2035),0.95,IF(AND(A2288="Brazil",R2288=2050),0.92,""))))))))))))))))))</f>
        <v>*0.95</v>
      </c>
      <c r="U2288" s="41" t="s">
        <v>3139</v>
      </c>
      <c r="V2288" s="52" t="s">
        <v>35</v>
      </c>
      <c r="W2288" s="41" t="n">
        <v>2050</v>
      </c>
      <c r="X2288" s="53" t="str">
        <f aca="false">"*"&amp;IF(AND(A2288="EU",W2288=2035),0.95,IF(AND(A2288="EU",W2288=2050),0.93,IF(AND(A2288="USA",W2288=2035),0.96,IF(AND(A2288="USA",W2288=2050),0.93,IF(AND(A2288="Japan",W2288=2035),0.94,IF(AND(A2288="Japan",W2288=2050),0.92,IF(AND(A2288="Russia",W2288=2035),0.95,IF(AND(A2288="Russia",W2288=2050),0.91,IF(AND(A2288="China",W2288=2035),0.93,IF(AND(A2288="China",W2288=2050),0.92,IF(AND(A2288="India",W2288=2035),0.94,IF(AND(A2288="India",W2288=2050),0.91,IF(AND(A2288="Middle East",W2288=2035),0.92,IF(AND(A2288="Middle East",W2288=2050),0.89,IF(AND(A2288="Africa",W2288=2035),0.93,IF(AND(A2288="Africa",W2288=2050),0.9,IF(AND(A2288="Brazil",W2288=2035),0.95,IF(AND(A2288="Brazil",W2288=2050),0.92,""))))))))))))))))))</f>
        <v>*0.92</v>
      </c>
      <c r="AC2288" s="0" t="s">
        <v>3139</v>
      </c>
      <c r="AD2288" s="50" t="s">
        <v>35</v>
      </c>
      <c r="AE2288" s="0" t="n">
        <v>2035</v>
      </c>
      <c r="AF2288" s="51" t="str">
        <f aca="false">"*"&amp;IF(AND(A2288="EU",AE2288=2035),0.93,IF(AND(A2288="EU",AE2288=2050),0.9,IF(AND(A2288="USA",AE2288=2035),0.92,IF(AND(A2288="USA",AE2288=2050),0.89,IF(AND(A2288="Japan",AE2288=2035),0.92,IF(AND(A2288="Japan",AE2288=2050),0.89,IF(AND(A2288="Russia",AE2288=2035),0.91,IF(AND(A2288="Russia",AE2288=2050),0.86,IF(AND(A2288="China",AE2288=2035),0.91,IF(AND(A2288="China",AE2288=2050),0.87,IF(AND(A2288="India",AE2288=2035),0.92,IF(AND(A2288="India",AE2288=2050),0.87,IF(AND(A2288="Middle East",AE2288=2035),0.89,IF(AND(A2288="Middle East",AE2288=2050),0.84,IF(AND(A2288="Africa",AE2288=2035),0.9,IF(AND(A2288="Africa",AE2288=2050),0.86,IF(AND(A2288="Brazil",AE2288=2035),0.93,IF(AND(A2288="Brazil",AE2288=2050),0.89,""))))))))))))))))))</f>
        <v>*0.93</v>
      </c>
      <c r="AG2288" s="51" t="str">
        <f aca="false">AG2287</f>
        <v>REZoning_Sol-Win</v>
      </c>
      <c r="AI2288" s="0" t="s">
        <v>3139</v>
      </c>
      <c r="AJ2288" s="50" t="s">
        <v>35</v>
      </c>
      <c r="AK2288" s="0" t="n">
        <v>2050</v>
      </c>
      <c r="AL2288" s="51" t="str">
        <f aca="false">"*"&amp;IF(AND(A2288="EU",AK2288=2035),0.93,IF(AND(A2288="EU",AK2288=2050),0.9,IF(AND(A2288="USA",AK2288=2035),0.92,IF(AND(A2288="USA",AK2288=2050),0.89,IF(AND(A2288="Japan",AK2288=2035),0.92,IF(AND(A2288="Japan",AK2288=2050),0.89,IF(AND(A2288="Russia",AK2288=2035),0.91,IF(AND(A2288="Russia",AK2288=2050),0.86,IF(AND(A2288="China",AK2288=2035),0.91,IF(AND(A2288="China",AK2288=2050),0.87,IF(AND(A2288="India",AK2288=2035),0.92,IF(AND(A2288="India",AK2288=2050),0.87,IF(AND(A2288="Middle East",AK2288=2035),0.89,IF(AND(A2288="Middle East",AK2288=2050),0.84,IF(AND(A2288="Africa",AK2288=2035),0.9,IF(AND(A2288="Africa",AK2288=2050),0.86,IF(AND(A2288="Brazil",AK2288=2035),0.93,IF(AND(A2288="Brazil",AK2288=2050),0.89,""))))))))))))))))))</f>
        <v>*0.89</v>
      </c>
      <c r="AM2288" s="51" t="str">
        <f aca="false">AM2287</f>
        <v>REZoning_Sol-Win</v>
      </c>
      <c r="AP2288" s="0" t="s">
        <v>3139</v>
      </c>
      <c r="AQ2288" s="0" t="s">
        <v>35</v>
      </c>
      <c r="AR2288" s="0" t="n">
        <v>2100</v>
      </c>
      <c r="AS2288" s="0" t="s">
        <v>914</v>
      </c>
      <c r="AT2288" s="0" t="s">
        <v>36</v>
      </c>
    </row>
    <row r="2289" customFormat="false" ht="28.5" hidden="false" customHeight="true" outlineLevel="0" collapsed="false">
      <c r="A2289" s="3" t="s">
        <v>61</v>
      </c>
      <c r="C2289" s="0" t="s">
        <v>3140</v>
      </c>
      <c r="D2289" s="50" t="s">
        <v>35</v>
      </c>
      <c r="E2289" s="0" t="n">
        <v>2035</v>
      </c>
      <c r="F2289" s="51" t="str">
        <f aca="false">"*"&amp;IF(AND(A2289="EU",E2289=2035),0.95,IF(AND(A2289="EU",E2289=2050),0.93,IF(AND(A2289="USA",E2289=2035),0.96,IF(AND(A2289="USA",E2289=2050),0.94,IF(AND(A2289="Japan",E2289=2035),0.94,IF(AND(A2289="Japan",E2289=2050),0.92,IF(AND(A2289="Russia",E2289=2035),0.95,IF(AND(A2289="Russia",E2289=2050),0.93,IF(AND(A2289="China",E2289=2035),0.94,IF(AND(A2289="China",E2289=2050),0.92,IF(AND(A2289="India",E2289=2035),0.95,IF(AND(A2289="India",E2289=2050),0.92,IF(AND(A2289="Middle East",E2289=2035),0.94,IF(AND(A2289="Middle East",E2289=2050),0.9,IF(AND(A2289="Africa",E2289=2035),0.94,IF(AND(A2289="Africa",E2289=2050),0.91,IF(AND(A2289="Brazil",E2289=2035),0.95,IF(AND(A2289="Brazil",E2289=2050),0.92,""))))))))))))))))))</f>
        <v>*0.95</v>
      </c>
      <c r="H2289" s="0" t="s">
        <v>3140</v>
      </c>
      <c r="I2289" s="50" t="s">
        <v>35</v>
      </c>
      <c r="J2289" s="0" t="n">
        <v>2050</v>
      </c>
      <c r="K2289" s="48" t="str">
        <f aca="false">"*"&amp;IF(AND(A2289="EU",J2289=2035),0.95,IF(AND(A2289="EU",J2289=2050),0.93,IF(AND(A2289="USA",J2289=2035),0.96,IF(AND(A2289="USA",J2289=2050),0.94,IF(AND(A2289="Japan",J2289=2035),0.94,IF(AND(A2289="Japan",J2289=2050),0.92,IF(AND(A2289="Russia",J2289=2035),0.95,IF(AND(A2289="Russia",J2289=2050),0.93,IF(AND(A2289="China",J2289=2035),0.94,IF(AND(A2289="China",J2289=2050),0.92,IF(AND(A2289="India",J2289=2035),0.95,IF(AND(A2289="India",J2289=2050),0.92,IF(AND(A2289="Middle East",J2289=2035),0.94,IF(AND(A2289="Middle East",J2289=2050),0.9,IF(AND(A2289="Africa",J2289=2035),0.94,IF(AND(A2289="Africa",J2289=2050),0.91,IF(AND(A2289="Brazil",J2289=2035),0.95,IF(AND(A2289="Brazil",J2289=2050),0.92,""))))))))))))))))))</f>
        <v>*0.92</v>
      </c>
      <c r="P2289" s="41" t="s">
        <v>3140</v>
      </c>
      <c r="Q2289" s="52" t="s">
        <v>35</v>
      </c>
      <c r="R2289" s="41" t="n">
        <v>2035</v>
      </c>
      <c r="S2289" s="53" t="str">
        <f aca="false">"*"&amp;IF(AND(A2289="EU",R2289=2035),0.95,IF(AND(A2289="EU",R2289=2050),0.93,IF(AND(A2289="USA",R2289=2035),0.96,IF(AND(A2289="USA",R2289=2050),0.93,IF(AND(A2289="Japan",R2289=2035),0.94,IF(AND(A2289="Japan",R2289=2050),0.92,IF(AND(A2289="Russia",R2289=2035),0.95,IF(AND(A2289="Russia",R2289=2050),0.91,IF(AND(A2289="China",R2289=2035),0.93,IF(AND(A2289="China",R2289=2050),0.92,IF(AND(A2289="India",R2289=2035),0.94,IF(AND(A2289="India",R2289=2050),0.91,IF(AND(A2289="Middle East",R2289=2035),0.92,IF(AND(A2289="Middle East",R2289=2050),0.89,IF(AND(A2289="Africa",R2289=2035),0.93,IF(AND(A2289="Africa",R2289=2050),0.9,IF(AND(A2289="Brazil",R2289=2035),0.95,IF(AND(A2289="Brazil",R2289=2050),0.92,""))))))))))))))))))</f>
        <v>*0.95</v>
      </c>
      <c r="U2289" s="41" t="s">
        <v>3140</v>
      </c>
      <c r="V2289" s="52" t="s">
        <v>35</v>
      </c>
      <c r="W2289" s="41" t="n">
        <v>2050</v>
      </c>
      <c r="X2289" s="53" t="str">
        <f aca="false">"*"&amp;IF(AND(A2289="EU",W2289=2035),0.95,IF(AND(A2289="EU",W2289=2050),0.93,IF(AND(A2289="USA",W2289=2035),0.96,IF(AND(A2289="USA",W2289=2050),0.93,IF(AND(A2289="Japan",W2289=2035),0.94,IF(AND(A2289="Japan",W2289=2050),0.92,IF(AND(A2289="Russia",W2289=2035),0.95,IF(AND(A2289="Russia",W2289=2050),0.91,IF(AND(A2289="China",W2289=2035),0.93,IF(AND(A2289="China",W2289=2050),0.92,IF(AND(A2289="India",W2289=2035),0.94,IF(AND(A2289="India",W2289=2050),0.91,IF(AND(A2289="Middle East",W2289=2035),0.92,IF(AND(A2289="Middle East",W2289=2050),0.89,IF(AND(A2289="Africa",W2289=2035),0.93,IF(AND(A2289="Africa",W2289=2050),0.9,IF(AND(A2289="Brazil",W2289=2035),0.95,IF(AND(A2289="Brazil",W2289=2050),0.92,""))))))))))))))))))</f>
        <v>*0.92</v>
      </c>
      <c r="AC2289" s="0" t="s">
        <v>3140</v>
      </c>
      <c r="AD2289" s="50" t="s">
        <v>35</v>
      </c>
      <c r="AE2289" s="0" t="n">
        <v>2035</v>
      </c>
      <c r="AF2289" s="51" t="str">
        <f aca="false">"*"&amp;IF(AND(A2289="EU",AE2289=2035),0.93,IF(AND(A2289="EU",AE2289=2050),0.9,IF(AND(A2289="USA",AE2289=2035),0.92,IF(AND(A2289="USA",AE2289=2050),0.89,IF(AND(A2289="Japan",AE2289=2035),0.92,IF(AND(A2289="Japan",AE2289=2050),0.89,IF(AND(A2289="Russia",AE2289=2035),0.91,IF(AND(A2289="Russia",AE2289=2050),0.86,IF(AND(A2289="China",AE2289=2035),0.91,IF(AND(A2289="China",AE2289=2050),0.87,IF(AND(A2289="India",AE2289=2035),0.92,IF(AND(A2289="India",AE2289=2050),0.87,IF(AND(A2289="Middle East",AE2289=2035),0.89,IF(AND(A2289="Middle East",AE2289=2050),0.84,IF(AND(A2289="Africa",AE2289=2035),0.9,IF(AND(A2289="Africa",AE2289=2050),0.86,IF(AND(A2289="Brazil",AE2289=2035),0.93,IF(AND(A2289="Brazil",AE2289=2050),0.89,""))))))))))))))))))</f>
        <v>*0.93</v>
      </c>
      <c r="AG2289" s="51" t="str">
        <f aca="false">AG2288</f>
        <v>REZoning_Sol-Win</v>
      </c>
      <c r="AI2289" s="0" t="s">
        <v>3140</v>
      </c>
      <c r="AJ2289" s="50" t="s">
        <v>35</v>
      </c>
      <c r="AK2289" s="0" t="n">
        <v>2050</v>
      </c>
      <c r="AL2289" s="51" t="str">
        <f aca="false">"*"&amp;IF(AND(A2289="EU",AK2289=2035),0.93,IF(AND(A2289="EU",AK2289=2050),0.9,IF(AND(A2289="USA",AK2289=2035),0.92,IF(AND(A2289="USA",AK2289=2050),0.89,IF(AND(A2289="Japan",AK2289=2035),0.92,IF(AND(A2289="Japan",AK2289=2050),0.89,IF(AND(A2289="Russia",AK2289=2035),0.91,IF(AND(A2289="Russia",AK2289=2050),0.86,IF(AND(A2289="China",AK2289=2035),0.91,IF(AND(A2289="China",AK2289=2050),0.87,IF(AND(A2289="India",AK2289=2035),0.92,IF(AND(A2289="India",AK2289=2050),0.87,IF(AND(A2289="Middle East",AK2289=2035),0.89,IF(AND(A2289="Middle East",AK2289=2050),0.84,IF(AND(A2289="Africa",AK2289=2035),0.9,IF(AND(A2289="Africa",AK2289=2050),0.86,IF(AND(A2289="Brazil",AK2289=2035),0.93,IF(AND(A2289="Brazil",AK2289=2050),0.89,""))))))))))))))))))</f>
        <v>*0.89</v>
      </c>
      <c r="AM2289" s="51" t="str">
        <f aca="false">AM2288</f>
        <v>REZoning_Sol-Win</v>
      </c>
      <c r="AP2289" s="0" t="s">
        <v>3140</v>
      </c>
      <c r="AQ2289" s="0" t="s">
        <v>35</v>
      </c>
      <c r="AR2289" s="0" t="n">
        <v>2100</v>
      </c>
      <c r="AS2289" s="0" t="s">
        <v>914</v>
      </c>
      <c r="AT2289" s="0" t="s">
        <v>36</v>
      </c>
    </row>
    <row r="2290" customFormat="false" ht="28.5" hidden="false" customHeight="true" outlineLevel="0" collapsed="false">
      <c r="A2290" s="3" t="s">
        <v>61</v>
      </c>
      <c r="C2290" s="0" t="s">
        <v>3141</v>
      </c>
      <c r="D2290" s="50" t="s">
        <v>35</v>
      </c>
      <c r="E2290" s="0" t="n">
        <v>2035</v>
      </c>
      <c r="F2290" s="51" t="str">
        <f aca="false">"*"&amp;IF(AND(A2290="EU",E2290=2035),0.95,IF(AND(A2290="EU",E2290=2050),0.93,IF(AND(A2290="USA",E2290=2035),0.96,IF(AND(A2290="USA",E2290=2050),0.94,IF(AND(A2290="Japan",E2290=2035),0.94,IF(AND(A2290="Japan",E2290=2050),0.92,IF(AND(A2290="Russia",E2290=2035),0.95,IF(AND(A2290="Russia",E2290=2050),0.93,IF(AND(A2290="China",E2290=2035),0.94,IF(AND(A2290="China",E2290=2050),0.92,IF(AND(A2290="India",E2290=2035),0.95,IF(AND(A2290="India",E2290=2050),0.92,IF(AND(A2290="Middle East",E2290=2035),0.94,IF(AND(A2290="Middle East",E2290=2050),0.9,IF(AND(A2290="Africa",E2290=2035),0.94,IF(AND(A2290="Africa",E2290=2050),0.91,IF(AND(A2290="Brazil",E2290=2035),0.95,IF(AND(A2290="Brazil",E2290=2050),0.92,""))))))))))))))))))</f>
        <v>*0.95</v>
      </c>
      <c r="H2290" s="0" t="s">
        <v>3141</v>
      </c>
      <c r="I2290" s="50" t="s">
        <v>35</v>
      </c>
      <c r="J2290" s="0" t="n">
        <v>2050</v>
      </c>
      <c r="K2290" s="48" t="str">
        <f aca="false">"*"&amp;IF(AND(A2290="EU",J2290=2035),0.95,IF(AND(A2290="EU",J2290=2050),0.93,IF(AND(A2290="USA",J2290=2035),0.96,IF(AND(A2290="USA",J2290=2050),0.94,IF(AND(A2290="Japan",J2290=2035),0.94,IF(AND(A2290="Japan",J2290=2050),0.92,IF(AND(A2290="Russia",J2290=2035),0.95,IF(AND(A2290="Russia",J2290=2050),0.93,IF(AND(A2290="China",J2290=2035),0.94,IF(AND(A2290="China",J2290=2050),0.92,IF(AND(A2290="India",J2290=2035),0.95,IF(AND(A2290="India",J2290=2050),0.92,IF(AND(A2290="Middle East",J2290=2035),0.94,IF(AND(A2290="Middle East",J2290=2050),0.9,IF(AND(A2290="Africa",J2290=2035),0.94,IF(AND(A2290="Africa",J2290=2050),0.91,IF(AND(A2290="Brazil",J2290=2035),0.95,IF(AND(A2290="Brazil",J2290=2050),0.92,""))))))))))))))))))</f>
        <v>*0.92</v>
      </c>
      <c r="P2290" s="41" t="s">
        <v>3141</v>
      </c>
      <c r="Q2290" s="52" t="s">
        <v>35</v>
      </c>
      <c r="R2290" s="41" t="n">
        <v>2035</v>
      </c>
      <c r="S2290" s="53" t="str">
        <f aca="false">"*"&amp;IF(AND(A2290="EU",R2290=2035),0.95,IF(AND(A2290="EU",R2290=2050),0.93,IF(AND(A2290="USA",R2290=2035),0.96,IF(AND(A2290="USA",R2290=2050),0.93,IF(AND(A2290="Japan",R2290=2035),0.94,IF(AND(A2290="Japan",R2290=2050),0.92,IF(AND(A2290="Russia",R2290=2035),0.95,IF(AND(A2290="Russia",R2290=2050),0.91,IF(AND(A2290="China",R2290=2035),0.93,IF(AND(A2290="China",R2290=2050),0.92,IF(AND(A2290="India",R2290=2035),0.94,IF(AND(A2290="India",R2290=2050),0.91,IF(AND(A2290="Middle East",R2290=2035),0.92,IF(AND(A2290="Middle East",R2290=2050),0.89,IF(AND(A2290="Africa",R2290=2035),0.93,IF(AND(A2290="Africa",R2290=2050),0.9,IF(AND(A2290="Brazil",R2290=2035),0.95,IF(AND(A2290="Brazil",R2290=2050),0.92,""))))))))))))))))))</f>
        <v>*0.95</v>
      </c>
      <c r="U2290" s="41" t="s">
        <v>3141</v>
      </c>
      <c r="V2290" s="52" t="s">
        <v>35</v>
      </c>
      <c r="W2290" s="41" t="n">
        <v>2050</v>
      </c>
      <c r="X2290" s="53" t="str">
        <f aca="false">"*"&amp;IF(AND(A2290="EU",W2290=2035),0.95,IF(AND(A2290="EU",W2290=2050),0.93,IF(AND(A2290="USA",W2290=2035),0.96,IF(AND(A2290="USA",W2290=2050),0.93,IF(AND(A2290="Japan",W2290=2035),0.94,IF(AND(A2290="Japan",W2290=2050),0.92,IF(AND(A2290="Russia",W2290=2035),0.95,IF(AND(A2290="Russia",W2290=2050),0.91,IF(AND(A2290="China",W2290=2035),0.93,IF(AND(A2290="China",W2290=2050),0.92,IF(AND(A2290="India",W2290=2035),0.94,IF(AND(A2290="India",W2290=2050),0.91,IF(AND(A2290="Middle East",W2290=2035),0.92,IF(AND(A2290="Middle East",W2290=2050),0.89,IF(AND(A2290="Africa",W2290=2035),0.93,IF(AND(A2290="Africa",W2290=2050),0.9,IF(AND(A2290="Brazil",W2290=2035),0.95,IF(AND(A2290="Brazil",W2290=2050),0.92,""))))))))))))))))))</f>
        <v>*0.92</v>
      </c>
      <c r="AC2290" s="0" t="s">
        <v>3141</v>
      </c>
      <c r="AD2290" s="50" t="s">
        <v>35</v>
      </c>
      <c r="AE2290" s="0" t="n">
        <v>2035</v>
      </c>
      <c r="AF2290" s="51" t="str">
        <f aca="false">"*"&amp;IF(AND(A2290="EU",AE2290=2035),0.93,IF(AND(A2290="EU",AE2290=2050),0.9,IF(AND(A2290="USA",AE2290=2035),0.92,IF(AND(A2290="USA",AE2290=2050),0.89,IF(AND(A2290="Japan",AE2290=2035),0.92,IF(AND(A2290="Japan",AE2290=2050),0.89,IF(AND(A2290="Russia",AE2290=2035),0.91,IF(AND(A2290="Russia",AE2290=2050),0.86,IF(AND(A2290="China",AE2290=2035),0.91,IF(AND(A2290="China",AE2290=2050),0.87,IF(AND(A2290="India",AE2290=2035),0.92,IF(AND(A2290="India",AE2290=2050),0.87,IF(AND(A2290="Middle East",AE2290=2035),0.89,IF(AND(A2290="Middle East",AE2290=2050),0.84,IF(AND(A2290="Africa",AE2290=2035),0.9,IF(AND(A2290="Africa",AE2290=2050),0.86,IF(AND(A2290="Brazil",AE2290=2035),0.93,IF(AND(A2290="Brazil",AE2290=2050),0.89,""))))))))))))))))))</f>
        <v>*0.93</v>
      </c>
      <c r="AG2290" s="51" t="str">
        <f aca="false">AG2289</f>
        <v>REZoning_Sol-Win</v>
      </c>
      <c r="AI2290" s="0" t="s">
        <v>3141</v>
      </c>
      <c r="AJ2290" s="50" t="s">
        <v>35</v>
      </c>
      <c r="AK2290" s="0" t="n">
        <v>2050</v>
      </c>
      <c r="AL2290" s="51" t="str">
        <f aca="false">"*"&amp;IF(AND(A2290="EU",AK2290=2035),0.93,IF(AND(A2290="EU",AK2290=2050),0.9,IF(AND(A2290="USA",AK2290=2035),0.92,IF(AND(A2290="USA",AK2290=2050),0.89,IF(AND(A2290="Japan",AK2290=2035),0.92,IF(AND(A2290="Japan",AK2290=2050),0.89,IF(AND(A2290="Russia",AK2290=2035),0.91,IF(AND(A2290="Russia",AK2290=2050),0.86,IF(AND(A2290="China",AK2290=2035),0.91,IF(AND(A2290="China",AK2290=2050),0.87,IF(AND(A2290="India",AK2290=2035),0.92,IF(AND(A2290="India",AK2290=2050),0.87,IF(AND(A2290="Middle East",AK2290=2035),0.89,IF(AND(A2290="Middle East",AK2290=2050),0.84,IF(AND(A2290="Africa",AK2290=2035),0.9,IF(AND(A2290="Africa",AK2290=2050),0.86,IF(AND(A2290="Brazil",AK2290=2035),0.93,IF(AND(A2290="Brazil",AK2290=2050),0.89,""))))))))))))))))))</f>
        <v>*0.89</v>
      </c>
      <c r="AM2290" s="51" t="str">
        <f aca="false">AM2289</f>
        <v>REZoning_Sol-Win</v>
      </c>
      <c r="AP2290" s="0" t="s">
        <v>3141</v>
      </c>
      <c r="AQ2290" s="0" t="s">
        <v>35</v>
      </c>
      <c r="AR2290" s="0" t="n">
        <v>2100</v>
      </c>
      <c r="AS2290" s="0" t="s">
        <v>914</v>
      </c>
      <c r="AT2290" s="0" t="s">
        <v>36</v>
      </c>
    </row>
    <row r="2291" customFormat="false" ht="28.5" hidden="false" customHeight="true" outlineLevel="0" collapsed="false">
      <c r="A2291" s="3" t="s">
        <v>61</v>
      </c>
      <c r="C2291" s="0" t="s">
        <v>3142</v>
      </c>
      <c r="D2291" s="50" t="s">
        <v>35</v>
      </c>
      <c r="E2291" s="0" t="n">
        <v>2035</v>
      </c>
      <c r="F2291" s="51" t="str">
        <f aca="false">"*"&amp;IF(AND(A2291="EU",E2291=2035),0.95,IF(AND(A2291="EU",E2291=2050),0.93,IF(AND(A2291="USA",E2291=2035),0.96,IF(AND(A2291="USA",E2291=2050),0.94,IF(AND(A2291="Japan",E2291=2035),0.94,IF(AND(A2291="Japan",E2291=2050),0.92,IF(AND(A2291="Russia",E2291=2035),0.95,IF(AND(A2291="Russia",E2291=2050),0.93,IF(AND(A2291="China",E2291=2035),0.94,IF(AND(A2291="China",E2291=2050),0.92,IF(AND(A2291="India",E2291=2035),0.95,IF(AND(A2291="India",E2291=2050),0.92,IF(AND(A2291="Middle East",E2291=2035),0.94,IF(AND(A2291="Middle East",E2291=2050),0.9,IF(AND(A2291="Africa",E2291=2035),0.94,IF(AND(A2291="Africa",E2291=2050),0.91,IF(AND(A2291="Brazil",E2291=2035),0.95,IF(AND(A2291="Brazil",E2291=2050),0.92,""))))))))))))))))))</f>
        <v>*0.95</v>
      </c>
      <c r="H2291" s="0" t="s">
        <v>3142</v>
      </c>
      <c r="I2291" s="50" t="s">
        <v>35</v>
      </c>
      <c r="J2291" s="0" t="n">
        <v>2050</v>
      </c>
      <c r="K2291" s="48" t="str">
        <f aca="false">"*"&amp;IF(AND(A2291="EU",J2291=2035),0.95,IF(AND(A2291="EU",J2291=2050),0.93,IF(AND(A2291="USA",J2291=2035),0.96,IF(AND(A2291="USA",J2291=2050),0.94,IF(AND(A2291="Japan",J2291=2035),0.94,IF(AND(A2291="Japan",J2291=2050),0.92,IF(AND(A2291="Russia",J2291=2035),0.95,IF(AND(A2291="Russia",J2291=2050),0.93,IF(AND(A2291="China",J2291=2035),0.94,IF(AND(A2291="China",J2291=2050),0.92,IF(AND(A2291="India",J2291=2035),0.95,IF(AND(A2291="India",J2291=2050),0.92,IF(AND(A2291="Middle East",J2291=2035),0.94,IF(AND(A2291="Middle East",J2291=2050),0.9,IF(AND(A2291="Africa",J2291=2035),0.94,IF(AND(A2291="Africa",J2291=2050),0.91,IF(AND(A2291="Brazil",J2291=2035),0.95,IF(AND(A2291="Brazil",J2291=2050),0.92,""))))))))))))))))))</f>
        <v>*0.92</v>
      </c>
      <c r="P2291" s="41" t="s">
        <v>3142</v>
      </c>
      <c r="Q2291" s="52" t="s">
        <v>35</v>
      </c>
      <c r="R2291" s="41" t="n">
        <v>2035</v>
      </c>
      <c r="S2291" s="53" t="str">
        <f aca="false">"*"&amp;IF(AND(A2291="EU",R2291=2035),0.95,IF(AND(A2291="EU",R2291=2050),0.93,IF(AND(A2291="USA",R2291=2035),0.96,IF(AND(A2291="USA",R2291=2050),0.93,IF(AND(A2291="Japan",R2291=2035),0.94,IF(AND(A2291="Japan",R2291=2050),0.92,IF(AND(A2291="Russia",R2291=2035),0.95,IF(AND(A2291="Russia",R2291=2050),0.91,IF(AND(A2291="China",R2291=2035),0.93,IF(AND(A2291="China",R2291=2050),0.92,IF(AND(A2291="India",R2291=2035),0.94,IF(AND(A2291="India",R2291=2050),0.91,IF(AND(A2291="Middle East",R2291=2035),0.92,IF(AND(A2291="Middle East",R2291=2050),0.89,IF(AND(A2291="Africa",R2291=2035),0.93,IF(AND(A2291="Africa",R2291=2050),0.9,IF(AND(A2291="Brazil",R2291=2035),0.95,IF(AND(A2291="Brazil",R2291=2050),0.92,""))))))))))))))))))</f>
        <v>*0.95</v>
      </c>
      <c r="U2291" s="41" t="s">
        <v>3142</v>
      </c>
      <c r="V2291" s="52" t="s">
        <v>35</v>
      </c>
      <c r="W2291" s="41" t="n">
        <v>2050</v>
      </c>
      <c r="X2291" s="53" t="str">
        <f aca="false">"*"&amp;IF(AND(A2291="EU",W2291=2035),0.95,IF(AND(A2291="EU",W2291=2050),0.93,IF(AND(A2291="USA",W2291=2035),0.96,IF(AND(A2291="USA",W2291=2050),0.93,IF(AND(A2291="Japan",W2291=2035),0.94,IF(AND(A2291="Japan",W2291=2050),0.92,IF(AND(A2291="Russia",W2291=2035),0.95,IF(AND(A2291="Russia",W2291=2050),0.91,IF(AND(A2291="China",W2291=2035),0.93,IF(AND(A2291="China",W2291=2050),0.92,IF(AND(A2291="India",W2291=2035),0.94,IF(AND(A2291="India",W2291=2050),0.91,IF(AND(A2291="Middle East",W2291=2035),0.92,IF(AND(A2291="Middle East",W2291=2050),0.89,IF(AND(A2291="Africa",W2291=2035),0.93,IF(AND(A2291="Africa",W2291=2050),0.9,IF(AND(A2291="Brazil",W2291=2035),0.95,IF(AND(A2291="Brazil",W2291=2050),0.92,""))))))))))))))))))</f>
        <v>*0.92</v>
      </c>
      <c r="AC2291" s="0" t="s">
        <v>3142</v>
      </c>
      <c r="AD2291" s="50" t="s">
        <v>35</v>
      </c>
      <c r="AE2291" s="0" t="n">
        <v>2035</v>
      </c>
      <c r="AF2291" s="51" t="str">
        <f aca="false">"*"&amp;IF(AND(A2291="EU",AE2291=2035),0.93,IF(AND(A2291="EU",AE2291=2050),0.9,IF(AND(A2291="USA",AE2291=2035),0.92,IF(AND(A2291="USA",AE2291=2050),0.89,IF(AND(A2291="Japan",AE2291=2035),0.92,IF(AND(A2291="Japan",AE2291=2050),0.89,IF(AND(A2291="Russia",AE2291=2035),0.91,IF(AND(A2291="Russia",AE2291=2050),0.86,IF(AND(A2291="China",AE2291=2035),0.91,IF(AND(A2291="China",AE2291=2050),0.87,IF(AND(A2291="India",AE2291=2035),0.92,IF(AND(A2291="India",AE2291=2050),0.87,IF(AND(A2291="Middle East",AE2291=2035),0.89,IF(AND(A2291="Middle East",AE2291=2050),0.84,IF(AND(A2291="Africa",AE2291=2035),0.9,IF(AND(A2291="Africa",AE2291=2050),0.86,IF(AND(A2291="Brazil",AE2291=2035),0.93,IF(AND(A2291="Brazil",AE2291=2050),0.89,""))))))))))))))))))</f>
        <v>*0.93</v>
      </c>
      <c r="AG2291" s="51" t="str">
        <f aca="false">AG2290</f>
        <v>REZoning_Sol-Win</v>
      </c>
      <c r="AI2291" s="0" t="s">
        <v>3142</v>
      </c>
      <c r="AJ2291" s="50" t="s">
        <v>35</v>
      </c>
      <c r="AK2291" s="0" t="n">
        <v>2050</v>
      </c>
      <c r="AL2291" s="51" t="str">
        <f aca="false">"*"&amp;IF(AND(A2291="EU",AK2291=2035),0.93,IF(AND(A2291="EU",AK2291=2050),0.9,IF(AND(A2291="USA",AK2291=2035),0.92,IF(AND(A2291="USA",AK2291=2050),0.89,IF(AND(A2291="Japan",AK2291=2035),0.92,IF(AND(A2291="Japan",AK2291=2050),0.89,IF(AND(A2291="Russia",AK2291=2035),0.91,IF(AND(A2291="Russia",AK2291=2050),0.86,IF(AND(A2291="China",AK2291=2035),0.91,IF(AND(A2291="China",AK2291=2050),0.87,IF(AND(A2291="India",AK2291=2035),0.92,IF(AND(A2291="India",AK2291=2050),0.87,IF(AND(A2291="Middle East",AK2291=2035),0.89,IF(AND(A2291="Middle East",AK2291=2050),0.84,IF(AND(A2291="Africa",AK2291=2035),0.9,IF(AND(A2291="Africa",AK2291=2050),0.86,IF(AND(A2291="Brazil",AK2291=2035),0.93,IF(AND(A2291="Brazil",AK2291=2050),0.89,""))))))))))))))))))</f>
        <v>*0.89</v>
      </c>
      <c r="AM2291" s="51" t="str">
        <f aca="false">AM2290</f>
        <v>REZoning_Sol-Win</v>
      </c>
      <c r="AP2291" s="0" t="s">
        <v>3142</v>
      </c>
      <c r="AQ2291" s="0" t="s">
        <v>35</v>
      </c>
      <c r="AR2291" s="0" t="n">
        <v>2100</v>
      </c>
      <c r="AS2291" s="0" t="s">
        <v>914</v>
      </c>
      <c r="AT2291" s="0" t="s">
        <v>36</v>
      </c>
    </row>
    <row r="2292" customFormat="false" ht="28.5" hidden="false" customHeight="true" outlineLevel="0" collapsed="false">
      <c r="A2292" s="3" t="s">
        <v>61</v>
      </c>
      <c r="C2292" s="0" t="s">
        <v>3143</v>
      </c>
      <c r="D2292" s="50" t="s">
        <v>35</v>
      </c>
      <c r="E2292" s="0" t="n">
        <v>2035</v>
      </c>
      <c r="F2292" s="51" t="str">
        <f aca="false">"*"&amp;IF(AND(A2292="EU",E2292=2035),0.95,IF(AND(A2292="EU",E2292=2050),0.93,IF(AND(A2292="USA",E2292=2035),0.96,IF(AND(A2292="USA",E2292=2050),0.94,IF(AND(A2292="Japan",E2292=2035),0.94,IF(AND(A2292="Japan",E2292=2050),0.92,IF(AND(A2292="Russia",E2292=2035),0.95,IF(AND(A2292="Russia",E2292=2050),0.93,IF(AND(A2292="China",E2292=2035),0.94,IF(AND(A2292="China",E2292=2050),0.92,IF(AND(A2292="India",E2292=2035),0.95,IF(AND(A2292="India",E2292=2050),0.92,IF(AND(A2292="Middle East",E2292=2035),0.94,IF(AND(A2292="Middle East",E2292=2050),0.9,IF(AND(A2292="Africa",E2292=2035),0.94,IF(AND(A2292="Africa",E2292=2050),0.91,IF(AND(A2292="Brazil",E2292=2035),0.95,IF(AND(A2292="Brazil",E2292=2050),0.92,""))))))))))))))))))</f>
        <v>*0.95</v>
      </c>
      <c r="H2292" s="0" t="s">
        <v>3143</v>
      </c>
      <c r="I2292" s="50" t="s">
        <v>35</v>
      </c>
      <c r="J2292" s="0" t="n">
        <v>2050</v>
      </c>
      <c r="K2292" s="48" t="str">
        <f aca="false">"*"&amp;IF(AND(A2292="EU",J2292=2035),0.95,IF(AND(A2292="EU",J2292=2050),0.93,IF(AND(A2292="USA",J2292=2035),0.96,IF(AND(A2292="USA",J2292=2050),0.94,IF(AND(A2292="Japan",J2292=2035),0.94,IF(AND(A2292="Japan",J2292=2050),0.92,IF(AND(A2292="Russia",J2292=2035),0.95,IF(AND(A2292="Russia",J2292=2050),0.93,IF(AND(A2292="China",J2292=2035),0.94,IF(AND(A2292="China",J2292=2050),0.92,IF(AND(A2292="India",J2292=2035),0.95,IF(AND(A2292="India",J2292=2050),0.92,IF(AND(A2292="Middle East",J2292=2035),0.94,IF(AND(A2292="Middle East",J2292=2050),0.9,IF(AND(A2292="Africa",J2292=2035),0.94,IF(AND(A2292="Africa",J2292=2050),0.91,IF(AND(A2292="Brazil",J2292=2035),0.95,IF(AND(A2292="Brazil",J2292=2050),0.92,""))))))))))))))))))</f>
        <v>*0.92</v>
      </c>
      <c r="P2292" s="41" t="s">
        <v>3143</v>
      </c>
      <c r="Q2292" s="52" t="s">
        <v>35</v>
      </c>
      <c r="R2292" s="41" t="n">
        <v>2035</v>
      </c>
      <c r="S2292" s="53" t="str">
        <f aca="false">"*"&amp;IF(AND(A2292="EU",R2292=2035),0.95,IF(AND(A2292="EU",R2292=2050),0.93,IF(AND(A2292="USA",R2292=2035),0.96,IF(AND(A2292="USA",R2292=2050),0.93,IF(AND(A2292="Japan",R2292=2035),0.94,IF(AND(A2292="Japan",R2292=2050),0.92,IF(AND(A2292="Russia",R2292=2035),0.95,IF(AND(A2292="Russia",R2292=2050),0.91,IF(AND(A2292="China",R2292=2035),0.93,IF(AND(A2292="China",R2292=2050),0.92,IF(AND(A2292="India",R2292=2035),0.94,IF(AND(A2292="India",R2292=2050),0.91,IF(AND(A2292="Middle East",R2292=2035),0.92,IF(AND(A2292="Middle East",R2292=2050),0.89,IF(AND(A2292="Africa",R2292=2035),0.93,IF(AND(A2292="Africa",R2292=2050),0.9,IF(AND(A2292="Brazil",R2292=2035),0.95,IF(AND(A2292="Brazil",R2292=2050),0.92,""))))))))))))))))))</f>
        <v>*0.95</v>
      </c>
      <c r="U2292" s="41" t="s">
        <v>3143</v>
      </c>
      <c r="V2292" s="52" t="s">
        <v>35</v>
      </c>
      <c r="W2292" s="41" t="n">
        <v>2050</v>
      </c>
      <c r="X2292" s="53" t="str">
        <f aca="false">"*"&amp;IF(AND(A2292="EU",W2292=2035),0.95,IF(AND(A2292="EU",W2292=2050),0.93,IF(AND(A2292="USA",W2292=2035),0.96,IF(AND(A2292="USA",W2292=2050),0.93,IF(AND(A2292="Japan",W2292=2035),0.94,IF(AND(A2292="Japan",W2292=2050),0.92,IF(AND(A2292="Russia",W2292=2035),0.95,IF(AND(A2292="Russia",W2292=2050),0.91,IF(AND(A2292="China",W2292=2035),0.93,IF(AND(A2292="China",W2292=2050),0.92,IF(AND(A2292="India",W2292=2035),0.94,IF(AND(A2292="India",W2292=2050),0.91,IF(AND(A2292="Middle East",W2292=2035),0.92,IF(AND(A2292="Middle East",W2292=2050),0.89,IF(AND(A2292="Africa",W2292=2035),0.93,IF(AND(A2292="Africa",W2292=2050),0.9,IF(AND(A2292="Brazil",W2292=2035),0.95,IF(AND(A2292="Brazil",W2292=2050),0.92,""))))))))))))))))))</f>
        <v>*0.92</v>
      </c>
      <c r="AC2292" s="0" t="s">
        <v>3143</v>
      </c>
      <c r="AD2292" s="50" t="s">
        <v>35</v>
      </c>
      <c r="AE2292" s="0" t="n">
        <v>2035</v>
      </c>
      <c r="AF2292" s="51" t="str">
        <f aca="false">"*"&amp;IF(AND(A2292="EU",AE2292=2035),0.93,IF(AND(A2292="EU",AE2292=2050),0.9,IF(AND(A2292="USA",AE2292=2035),0.92,IF(AND(A2292="USA",AE2292=2050),0.89,IF(AND(A2292="Japan",AE2292=2035),0.92,IF(AND(A2292="Japan",AE2292=2050),0.89,IF(AND(A2292="Russia",AE2292=2035),0.91,IF(AND(A2292="Russia",AE2292=2050),0.86,IF(AND(A2292="China",AE2292=2035),0.91,IF(AND(A2292="China",AE2292=2050),0.87,IF(AND(A2292="India",AE2292=2035),0.92,IF(AND(A2292="India",AE2292=2050),0.87,IF(AND(A2292="Middle East",AE2292=2035),0.89,IF(AND(A2292="Middle East",AE2292=2050),0.84,IF(AND(A2292="Africa",AE2292=2035),0.9,IF(AND(A2292="Africa",AE2292=2050),0.86,IF(AND(A2292="Brazil",AE2292=2035),0.93,IF(AND(A2292="Brazil",AE2292=2050),0.89,""))))))))))))))))))</f>
        <v>*0.93</v>
      </c>
      <c r="AG2292" s="51" t="str">
        <f aca="false">AG2291</f>
        <v>REZoning_Sol-Win</v>
      </c>
      <c r="AI2292" s="0" t="s">
        <v>3143</v>
      </c>
      <c r="AJ2292" s="50" t="s">
        <v>35</v>
      </c>
      <c r="AK2292" s="0" t="n">
        <v>2050</v>
      </c>
      <c r="AL2292" s="51" t="str">
        <f aca="false">"*"&amp;IF(AND(A2292="EU",AK2292=2035),0.93,IF(AND(A2292="EU",AK2292=2050),0.9,IF(AND(A2292="USA",AK2292=2035),0.92,IF(AND(A2292="USA",AK2292=2050),0.89,IF(AND(A2292="Japan",AK2292=2035),0.92,IF(AND(A2292="Japan",AK2292=2050),0.89,IF(AND(A2292="Russia",AK2292=2035),0.91,IF(AND(A2292="Russia",AK2292=2050),0.86,IF(AND(A2292="China",AK2292=2035),0.91,IF(AND(A2292="China",AK2292=2050),0.87,IF(AND(A2292="India",AK2292=2035),0.92,IF(AND(A2292="India",AK2292=2050),0.87,IF(AND(A2292="Middle East",AK2292=2035),0.89,IF(AND(A2292="Middle East",AK2292=2050),0.84,IF(AND(A2292="Africa",AK2292=2035),0.9,IF(AND(A2292="Africa",AK2292=2050),0.86,IF(AND(A2292="Brazil",AK2292=2035),0.93,IF(AND(A2292="Brazil",AK2292=2050),0.89,""))))))))))))))))))</f>
        <v>*0.89</v>
      </c>
      <c r="AM2292" s="51" t="str">
        <f aca="false">AM2291</f>
        <v>REZoning_Sol-Win</v>
      </c>
      <c r="AP2292" s="0" t="s">
        <v>3143</v>
      </c>
      <c r="AQ2292" s="0" t="s">
        <v>35</v>
      </c>
      <c r="AR2292" s="0" t="n">
        <v>2100</v>
      </c>
      <c r="AS2292" s="0" t="s">
        <v>914</v>
      </c>
      <c r="AT2292" s="0" t="s">
        <v>36</v>
      </c>
    </row>
    <row r="2293" customFormat="false" ht="28.5" hidden="false" customHeight="true" outlineLevel="0" collapsed="false">
      <c r="A2293" s="3" t="s">
        <v>61</v>
      </c>
      <c r="C2293" s="0" t="s">
        <v>3144</v>
      </c>
      <c r="D2293" s="50" t="s">
        <v>35</v>
      </c>
      <c r="E2293" s="0" t="n">
        <v>2035</v>
      </c>
      <c r="F2293" s="51" t="str">
        <f aca="false">"*"&amp;IF(AND(A2293="EU",E2293=2035),0.95,IF(AND(A2293="EU",E2293=2050),0.93,IF(AND(A2293="USA",E2293=2035),0.96,IF(AND(A2293="USA",E2293=2050),0.94,IF(AND(A2293="Japan",E2293=2035),0.94,IF(AND(A2293="Japan",E2293=2050),0.92,IF(AND(A2293="Russia",E2293=2035),0.95,IF(AND(A2293="Russia",E2293=2050),0.93,IF(AND(A2293="China",E2293=2035),0.94,IF(AND(A2293="China",E2293=2050),0.92,IF(AND(A2293="India",E2293=2035),0.95,IF(AND(A2293="India",E2293=2050),0.92,IF(AND(A2293="Middle East",E2293=2035),0.94,IF(AND(A2293="Middle East",E2293=2050),0.9,IF(AND(A2293="Africa",E2293=2035),0.94,IF(AND(A2293="Africa",E2293=2050),0.91,IF(AND(A2293="Brazil",E2293=2035),0.95,IF(AND(A2293="Brazil",E2293=2050),0.92,""))))))))))))))))))</f>
        <v>*0.95</v>
      </c>
      <c r="H2293" s="0" t="s">
        <v>3144</v>
      </c>
      <c r="I2293" s="50" t="s">
        <v>35</v>
      </c>
      <c r="J2293" s="0" t="n">
        <v>2050</v>
      </c>
      <c r="K2293" s="48" t="str">
        <f aca="false">"*"&amp;IF(AND(A2293="EU",J2293=2035),0.95,IF(AND(A2293="EU",J2293=2050),0.93,IF(AND(A2293="USA",J2293=2035),0.96,IF(AND(A2293="USA",J2293=2050),0.94,IF(AND(A2293="Japan",J2293=2035),0.94,IF(AND(A2293="Japan",J2293=2050),0.92,IF(AND(A2293="Russia",J2293=2035),0.95,IF(AND(A2293="Russia",J2293=2050),0.93,IF(AND(A2293="China",J2293=2035),0.94,IF(AND(A2293="China",J2293=2050),0.92,IF(AND(A2293="India",J2293=2035),0.95,IF(AND(A2293="India",J2293=2050),0.92,IF(AND(A2293="Middle East",J2293=2035),0.94,IF(AND(A2293="Middle East",J2293=2050),0.9,IF(AND(A2293="Africa",J2293=2035),0.94,IF(AND(A2293="Africa",J2293=2050),0.91,IF(AND(A2293="Brazil",J2293=2035),0.95,IF(AND(A2293="Brazil",J2293=2050),0.92,""))))))))))))))))))</f>
        <v>*0.92</v>
      </c>
      <c r="P2293" s="41" t="s">
        <v>3144</v>
      </c>
      <c r="Q2293" s="52" t="s">
        <v>35</v>
      </c>
      <c r="R2293" s="41" t="n">
        <v>2035</v>
      </c>
      <c r="S2293" s="53" t="str">
        <f aca="false">"*"&amp;IF(AND(A2293="EU",R2293=2035),0.95,IF(AND(A2293="EU",R2293=2050),0.93,IF(AND(A2293="USA",R2293=2035),0.96,IF(AND(A2293="USA",R2293=2050),0.93,IF(AND(A2293="Japan",R2293=2035),0.94,IF(AND(A2293="Japan",R2293=2050),0.92,IF(AND(A2293="Russia",R2293=2035),0.95,IF(AND(A2293="Russia",R2293=2050),0.91,IF(AND(A2293="China",R2293=2035),0.93,IF(AND(A2293="China",R2293=2050),0.92,IF(AND(A2293="India",R2293=2035),0.94,IF(AND(A2293="India",R2293=2050),0.91,IF(AND(A2293="Middle East",R2293=2035),0.92,IF(AND(A2293="Middle East",R2293=2050),0.89,IF(AND(A2293="Africa",R2293=2035),0.93,IF(AND(A2293="Africa",R2293=2050),0.9,IF(AND(A2293="Brazil",R2293=2035),0.95,IF(AND(A2293="Brazil",R2293=2050),0.92,""))))))))))))))))))</f>
        <v>*0.95</v>
      </c>
      <c r="U2293" s="41" t="s">
        <v>3144</v>
      </c>
      <c r="V2293" s="52" t="s">
        <v>35</v>
      </c>
      <c r="W2293" s="41" t="n">
        <v>2050</v>
      </c>
      <c r="X2293" s="53" t="str">
        <f aca="false">"*"&amp;IF(AND(A2293="EU",W2293=2035),0.95,IF(AND(A2293="EU",W2293=2050),0.93,IF(AND(A2293="USA",W2293=2035),0.96,IF(AND(A2293="USA",W2293=2050),0.93,IF(AND(A2293="Japan",W2293=2035),0.94,IF(AND(A2293="Japan",W2293=2050),0.92,IF(AND(A2293="Russia",W2293=2035),0.95,IF(AND(A2293="Russia",W2293=2050),0.91,IF(AND(A2293="China",W2293=2035),0.93,IF(AND(A2293="China",W2293=2050),0.92,IF(AND(A2293="India",W2293=2035),0.94,IF(AND(A2293="India",W2293=2050),0.91,IF(AND(A2293="Middle East",W2293=2035),0.92,IF(AND(A2293="Middle East",W2293=2050),0.89,IF(AND(A2293="Africa",W2293=2035),0.93,IF(AND(A2293="Africa",W2293=2050),0.9,IF(AND(A2293="Brazil",W2293=2035),0.95,IF(AND(A2293="Brazil",W2293=2050),0.92,""))))))))))))))))))</f>
        <v>*0.92</v>
      </c>
      <c r="AC2293" s="0" t="s">
        <v>3144</v>
      </c>
      <c r="AD2293" s="50" t="s">
        <v>35</v>
      </c>
      <c r="AE2293" s="0" t="n">
        <v>2035</v>
      </c>
      <c r="AF2293" s="51" t="str">
        <f aca="false">"*"&amp;IF(AND(A2293="EU",AE2293=2035),0.93,IF(AND(A2293="EU",AE2293=2050),0.9,IF(AND(A2293="USA",AE2293=2035),0.92,IF(AND(A2293="USA",AE2293=2050),0.89,IF(AND(A2293="Japan",AE2293=2035),0.92,IF(AND(A2293="Japan",AE2293=2050),0.89,IF(AND(A2293="Russia",AE2293=2035),0.91,IF(AND(A2293="Russia",AE2293=2050),0.86,IF(AND(A2293="China",AE2293=2035),0.91,IF(AND(A2293="China",AE2293=2050),0.87,IF(AND(A2293="India",AE2293=2035),0.92,IF(AND(A2293="India",AE2293=2050),0.87,IF(AND(A2293="Middle East",AE2293=2035),0.89,IF(AND(A2293="Middle East",AE2293=2050),0.84,IF(AND(A2293="Africa",AE2293=2035),0.9,IF(AND(A2293="Africa",AE2293=2050),0.86,IF(AND(A2293="Brazil",AE2293=2035),0.93,IF(AND(A2293="Brazil",AE2293=2050),0.89,""))))))))))))))))))</f>
        <v>*0.93</v>
      </c>
      <c r="AG2293" s="51" t="str">
        <f aca="false">AG2292</f>
        <v>REZoning_Sol-Win</v>
      </c>
      <c r="AI2293" s="0" t="s">
        <v>3144</v>
      </c>
      <c r="AJ2293" s="50" t="s">
        <v>35</v>
      </c>
      <c r="AK2293" s="0" t="n">
        <v>2050</v>
      </c>
      <c r="AL2293" s="51" t="str">
        <f aca="false">"*"&amp;IF(AND(A2293="EU",AK2293=2035),0.93,IF(AND(A2293="EU",AK2293=2050),0.9,IF(AND(A2293="USA",AK2293=2035),0.92,IF(AND(A2293="USA",AK2293=2050),0.89,IF(AND(A2293="Japan",AK2293=2035),0.92,IF(AND(A2293="Japan",AK2293=2050),0.89,IF(AND(A2293="Russia",AK2293=2035),0.91,IF(AND(A2293="Russia",AK2293=2050),0.86,IF(AND(A2293="China",AK2293=2035),0.91,IF(AND(A2293="China",AK2293=2050),0.87,IF(AND(A2293="India",AK2293=2035),0.92,IF(AND(A2293="India",AK2293=2050),0.87,IF(AND(A2293="Middle East",AK2293=2035),0.89,IF(AND(A2293="Middle East",AK2293=2050),0.84,IF(AND(A2293="Africa",AK2293=2035),0.9,IF(AND(A2293="Africa",AK2293=2050),0.86,IF(AND(A2293="Brazil",AK2293=2035),0.93,IF(AND(A2293="Brazil",AK2293=2050),0.89,""))))))))))))))))))</f>
        <v>*0.89</v>
      </c>
      <c r="AM2293" s="51" t="str">
        <f aca="false">AM2292</f>
        <v>REZoning_Sol-Win</v>
      </c>
      <c r="AP2293" s="0" t="s">
        <v>3144</v>
      </c>
      <c r="AQ2293" s="0" t="s">
        <v>35</v>
      </c>
      <c r="AR2293" s="0" t="n">
        <v>2100</v>
      </c>
      <c r="AS2293" s="0" t="s">
        <v>914</v>
      </c>
      <c r="AT2293" s="0" t="s">
        <v>36</v>
      </c>
    </row>
    <row r="2294" customFormat="false" ht="28.5" hidden="false" customHeight="true" outlineLevel="0" collapsed="false">
      <c r="A2294" s="3" t="s">
        <v>61</v>
      </c>
      <c r="C2294" s="0" t="s">
        <v>3145</v>
      </c>
      <c r="D2294" s="50" t="s">
        <v>35</v>
      </c>
      <c r="E2294" s="0" t="n">
        <v>2035</v>
      </c>
      <c r="F2294" s="51" t="str">
        <f aca="false">"*"&amp;IF(AND(A2294="EU",E2294=2035),0.95,IF(AND(A2294="EU",E2294=2050),0.93,IF(AND(A2294="USA",E2294=2035),0.96,IF(AND(A2294="USA",E2294=2050),0.94,IF(AND(A2294="Japan",E2294=2035),0.94,IF(AND(A2294="Japan",E2294=2050),0.92,IF(AND(A2294="Russia",E2294=2035),0.95,IF(AND(A2294="Russia",E2294=2050),0.93,IF(AND(A2294="China",E2294=2035),0.94,IF(AND(A2294="China",E2294=2050),0.92,IF(AND(A2294="India",E2294=2035),0.95,IF(AND(A2294="India",E2294=2050),0.92,IF(AND(A2294="Middle East",E2294=2035),0.94,IF(AND(A2294="Middle East",E2294=2050),0.9,IF(AND(A2294="Africa",E2294=2035),0.94,IF(AND(A2294="Africa",E2294=2050),0.91,IF(AND(A2294="Brazil",E2294=2035),0.95,IF(AND(A2294="Brazil",E2294=2050),0.92,""))))))))))))))))))</f>
        <v>*0.95</v>
      </c>
      <c r="H2294" s="0" t="s">
        <v>3145</v>
      </c>
      <c r="I2294" s="50" t="s">
        <v>35</v>
      </c>
      <c r="J2294" s="0" t="n">
        <v>2050</v>
      </c>
      <c r="K2294" s="48" t="str">
        <f aca="false">"*"&amp;IF(AND(A2294="EU",J2294=2035),0.95,IF(AND(A2294="EU",J2294=2050),0.93,IF(AND(A2294="USA",J2294=2035),0.96,IF(AND(A2294="USA",J2294=2050),0.94,IF(AND(A2294="Japan",J2294=2035),0.94,IF(AND(A2294="Japan",J2294=2050),0.92,IF(AND(A2294="Russia",J2294=2035),0.95,IF(AND(A2294="Russia",J2294=2050),0.93,IF(AND(A2294="China",J2294=2035),0.94,IF(AND(A2294="China",J2294=2050),0.92,IF(AND(A2294="India",J2294=2035),0.95,IF(AND(A2294="India",J2294=2050),0.92,IF(AND(A2294="Middle East",J2294=2035),0.94,IF(AND(A2294="Middle East",J2294=2050),0.9,IF(AND(A2294="Africa",J2294=2035),0.94,IF(AND(A2294="Africa",J2294=2050),0.91,IF(AND(A2294="Brazil",J2294=2035),0.95,IF(AND(A2294="Brazil",J2294=2050),0.92,""))))))))))))))))))</f>
        <v>*0.92</v>
      </c>
      <c r="P2294" s="41" t="s">
        <v>3145</v>
      </c>
      <c r="Q2294" s="52" t="s">
        <v>35</v>
      </c>
      <c r="R2294" s="41" t="n">
        <v>2035</v>
      </c>
      <c r="S2294" s="53" t="str">
        <f aca="false">"*"&amp;IF(AND(A2294="EU",R2294=2035),0.95,IF(AND(A2294="EU",R2294=2050),0.93,IF(AND(A2294="USA",R2294=2035),0.96,IF(AND(A2294="USA",R2294=2050),0.93,IF(AND(A2294="Japan",R2294=2035),0.94,IF(AND(A2294="Japan",R2294=2050),0.92,IF(AND(A2294="Russia",R2294=2035),0.95,IF(AND(A2294="Russia",R2294=2050),0.91,IF(AND(A2294="China",R2294=2035),0.93,IF(AND(A2294="China",R2294=2050),0.92,IF(AND(A2294="India",R2294=2035),0.94,IF(AND(A2294="India",R2294=2050),0.91,IF(AND(A2294="Middle East",R2294=2035),0.92,IF(AND(A2294="Middle East",R2294=2050),0.89,IF(AND(A2294="Africa",R2294=2035),0.93,IF(AND(A2294="Africa",R2294=2050),0.9,IF(AND(A2294="Brazil",R2294=2035),0.95,IF(AND(A2294="Brazil",R2294=2050),0.92,""))))))))))))))))))</f>
        <v>*0.95</v>
      </c>
      <c r="U2294" s="41" t="s">
        <v>3145</v>
      </c>
      <c r="V2294" s="52" t="s">
        <v>35</v>
      </c>
      <c r="W2294" s="41" t="n">
        <v>2050</v>
      </c>
      <c r="X2294" s="53" t="str">
        <f aca="false">"*"&amp;IF(AND(A2294="EU",W2294=2035),0.95,IF(AND(A2294="EU",W2294=2050),0.93,IF(AND(A2294="USA",W2294=2035),0.96,IF(AND(A2294="USA",W2294=2050),0.93,IF(AND(A2294="Japan",W2294=2035),0.94,IF(AND(A2294="Japan",W2294=2050),0.92,IF(AND(A2294="Russia",W2294=2035),0.95,IF(AND(A2294="Russia",W2294=2050),0.91,IF(AND(A2294="China",W2294=2035),0.93,IF(AND(A2294="China",W2294=2050),0.92,IF(AND(A2294="India",W2294=2035),0.94,IF(AND(A2294="India",W2294=2050),0.91,IF(AND(A2294="Middle East",W2294=2035),0.92,IF(AND(A2294="Middle East",W2294=2050),0.89,IF(AND(A2294="Africa",W2294=2035),0.93,IF(AND(A2294="Africa",W2294=2050),0.9,IF(AND(A2294="Brazil",W2294=2035),0.95,IF(AND(A2294="Brazil",W2294=2050),0.92,""))))))))))))))))))</f>
        <v>*0.92</v>
      </c>
      <c r="AC2294" s="0" t="s">
        <v>3145</v>
      </c>
      <c r="AD2294" s="50" t="s">
        <v>35</v>
      </c>
      <c r="AE2294" s="0" t="n">
        <v>2035</v>
      </c>
      <c r="AF2294" s="51" t="str">
        <f aca="false">"*"&amp;IF(AND(A2294="EU",AE2294=2035),0.93,IF(AND(A2294="EU",AE2294=2050),0.9,IF(AND(A2294="USA",AE2294=2035),0.92,IF(AND(A2294="USA",AE2294=2050),0.89,IF(AND(A2294="Japan",AE2294=2035),0.92,IF(AND(A2294="Japan",AE2294=2050),0.89,IF(AND(A2294="Russia",AE2294=2035),0.91,IF(AND(A2294="Russia",AE2294=2050),0.86,IF(AND(A2294="China",AE2294=2035),0.91,IF(AND(A2294="China",AE2294=2050),0.87,IF(AND(A2294="India",AE2294=2035),0.92,IF(AND(A2294="India",AE2294=2050),0.87,IF(AND(A2294="Middle East",AE2294=2035),0.89,IF(AND(A2294="Middle East",AE2294=2050),0.84,IF(AND(A2294="Africa",AE2294=2035),0.9,IF(AND(A2294="Africa",AE2294=2050),0.86,IF(AND(A2294="Brazil",AE2294=2035),0.93,IF(AND(A2294="Brazil",AE2294=2050),0.89,""))))))))))))))))))</f>
        <v>*0.93</v>
      </c>
      <c r="AG2294" s="51" t="str">
        <f aca="false">AG2293</f>
        <v>REZoning_Sol-Win</v>
      </c>
      <c r="AI2294" s="0" t="s">
        <v>3145</v>
      </c>
      <c r="AJ2294" s="50" t="s">
        <v>35</v>
      </c>
      <c r="AK2294" s="0" t="n">
        <v>2050</v>
      </c>
      <c r="AL2294" s="51" t="str">
        <f aca="false">"*"&amp;IF(AND(A2294="EU",AK2294=2035),0.93,IF(AND(A2294="EU",AK2294=2050),0.9,IF(AND(A2294="USA",AK2294=2035),0.92,IF(AND(A2294="USA",AK2294=2050),0.89,IF(AND(A2294="Japan",AK2294=2035),0.92,IF(AND(A2294="Japan",AK2294=2050),0.89,IF(AND(A2294="Russia",AK2294=2035),0.91,IF(AND(A2294="Russia",AK2294=2050),0.86,IF(AND(A2294="China",AK2294=2035),0.91,IF(AND(A2294="China",AK2294=2050),0.87,IF(AND(A2294="India",AK2294=2035),0.92,IF(AND(A2294="India",AK2294=2050),0.87,IF(AND(A2294="Middle East",AK2294=2035),0.89,IF(AND(A2294="Middle East",AK2294=2050),0.84,IF(AND(A2294="Africa",AK2294=2035),0.9,IF(AND(A2294="Africa",AK2294=2050),0.86,IF(AND(A2294="Brazil",AK2294=2035),0.93,IF(AND(A2294="Brazil",AK2294=2050),0.89,""))))))))))))))))))</f>
        <v>*0.89</v>
      </c>
      <c r="AM2294" s="51" t="str">
        <f aca="false">AM2293</f>
        <v>REZoning_Sol-Win</v>
      </c>
      <c r="AP2294" s="0" t="s">
        <v>3145</v>
      </c>
      <c r="AQ2294" s="0" t="s">
        <v>35</v>
      </c>
      <c r="AR2294" s="0" t="n">
        <v>2100</v>
      </c>
      <c r="AS2294" s="0" t="s">
        <v>914</v>
      </c>
      <c r="AT2294" s="0" t="s">
        <v>36</v>
      </c>
    </row>
    <row r="2295" customFormat="false" ht="28.5" hidden="false" customHeight="true" outlineLevel="0" collapsed="false">
      <c r="A2295" s="3" t="s">
        <v>61</v>
      </c>
      <c r="C2295" s="0" t="s">
        <v>3146</v>
      </c>
      <c r="D2295" s="50" t="s">
        <v>35</v>
      </c>
      <c r="E2295" s="0" t="n">
        <v>2035</v>
      </c>
      <c r="F2295" s="51" t="str">
        <f aca="false">"*"&amp;IF(AND(A2295="EU",E2295=2035),0.95,IF(AND(A2295="EU",E2295=2050),0.93,IF(AND(A2295="USA",E2295=2035),0.96,IF(AND(A2295="USA",E2295=2050),0.94,IF(AND(A2295="Japan",E2295=2035),0.94,IF(AND(A2295="Japan",E2295=2050),0.92,IF(AND(A2295="Russia",E2295=2035),0.95,IF(AND(A2295="Russia",E2295=2050),0.93,IF(AND(A2295="China",E2295=2035),0.94,IF(AND(A2295="China",E2295=2050),0.92,IF(AND(A2295="India",E2295=2035),0.95,IF(AND(A2295="India",E2295=2050),0.92,IF(AND(A2295="Middle East",E2295=2035),0.94,IF(AND(A2295="Middle East",E2295=2050),0.9,IF(AND(A2295="Africa",E2295=2035),0.94,IF(AND(A2295="Africa",E2295=2050),0.91,IF(AND(A2295="Brazil",E2295=2035),0.95,IF(AND(A2295="Brazil",E2295=2050),0.92,""))))))))))))))))))</f>
        <v>*0.95</v>
      </c>
      <c r="H2295" s="0" t="s">
        <v>3146</v>
      </c>
      <c r="I2295" s="50" t="s">
        <v>35</v>
      </c>
      <c r="J2295" s="0" t="n">
        <v>2050</v>
      </c>
      <c r="K2295" s="48" t="str">
        <f aca="false">"*"&amp;IF(AND(A2295="EU",J2295=2035),0.95,IF(AND(A2295="EU",J2295=2050),0.93,IF(AND(A2295="USA",J2295=2035),0.96,IF(AND(A2295="USA",J2295=2050),0.94,IF(AND(A2295="Japan",J2295=2035),0.94,IF(AND(A2295="Japan",J2295=2050),0.92,IF(AND(A2295="Russia",J2295=2035),0.95,IF(AND(A2295="Russia",J2295=2050),0.93,IF(AND(A2295="China",J2295=2035),0.94,IF(AND(A2295="China",J2295=2050),0.92,IF(AND(A2295="India",J2295=2035),0.95,IF(AND(A2295="India",J2295=2050),0.92,IF(AND(A2295="Middle East",J2295=2035),0.94,IF(AND(A2295="Middle East",J2295=2050),0.9,IF(AND(A2295="Africa",J2295=2035),0.94,IF(AND(A2295="Africa",J2295=2050),0.91,IF(AND(A2295="Brazil",J2295=2035),0.95,IF(AND(A2295="Brazil",J2295=2050),0.92,""))))))))))))))))))</f>
        <v>*0.92</v>
      </c>
      <c r="P2295" s="41" t="s">
        <v>3146</v>
      </c>
      <c r="Q2295" s="52" t="s">
        <v>35</v>
      </c>
      <c r="R2295" s="41" t="n">
        <v>2035</v>
      </c>
      <c r="S2295" s="53" t="str">
        <f aca="false">"*"&amp;IF(AND(A2295="EU",R2295=2035),0.95,IF(AND(A2295="EU",R2295=2050),0.93,IF(AND(A2295="USA",R2295=2035),0.96,IF(AND(A2295="USA",R2295=2050),0.93,IF(AND(A2295="Japan",R2295=2035),0.94,IF(AND(A2295="Japan",R2295=2050),0.92,IF(AND(A2295="Russia",R2295=2035),0.95,IF(AND(A2295="Russia",R2295=2050),0.91,IF(AND(A2295="China",R2295=2035),0.93,IF(AND(A2295="China",R2295=2050),0.92,IF(AND(A2295="India",R2295=2035),0.94,IF(AND(A2295="India",R2295=2050),0.91,IF(AND(A2295="Middle East",R2295=2035),0.92,IF(AND(A2295="Middle East",R2295=2050),0.89,IF(AND(A2295="Africa",R2295=2035),0.93,IF(AND(A2295="Africa",R2295=2050),0.9,IF(AND(A2295="Brazil",R2295=2035),0.95,IF(AND(A2295="Brazil",R2295=2050),0.92,""))))))))))))))))))</f>
        <v>*0.95</v>
      </c>
      <c r="U2295" s="41" t="s">
        <v>3146</v>
      </c>
      <c r="V2295" s="52" t="s">
        <v>35</v>
      </c>
      <c r="W2295" s="41" t="n">
        <v>2050</v>
      </c>
      <c r="X2295" s="53" t="str">
        <f aca="false">"*"&amp;IF(AND(A2295="EU",W2295=2035),0.95,IF(AND(A2295="EU",W2295=2050),0.93,IF(AND(A2295="USA",W2295=2035),0.96,IF(AND(A2295="USA",W2295=2050),0.93,IF(AND(A2295="Japan",W2295=2035),0.94,IF(AND(A2295="Japan",W2295=2050),0.92,IF(AND(A2295="Russia",W2295=2035),0.95,IF(AND(A2295="Russia",W2295=2050),0.91,IF(AND(A2295="China",W2295=2035),0.93,IF(AND(A2295="China",W2295=2050),0.92,IF(AND(A2295="India",W2295=2035),0.94,IF(AND(A2295="India",W2295=2050),0.91,IF(AND(A2295="Middle East",W2295=2035),0.92,IF(AND(A2295="Middle East",W2295=2050),0.89,IF(AND(A2295="Africa",W2295=2035),0.93,IF(AND(A2295="Africa",W2295=2050),0.9,IF(AND(A2295="Brazil",W2295=2035),0.95,IF(AND(A2295="Brazil",W2295=2050),0.92,""))))))))))))))))))</f>
        <v>*0.92</v>
      </c>
      <c r="AC2295" s="0" t="s">
        <v>3146</v>
      </c>
      <c r="AD2295" s="50" t="s">
        <v>35</v>
      </c>
      <c r="AE2295" s="0" t="n">
        <v>2035</v>
      </c>
      <c r="AF2295" s="51" t="str">
        <f aca="false">"*"&amp;IF(AND(A2295="EU",AE2295=2035),0.93,IF(AND(A2295="EU",AE2295=2050),0.9,IF(AND(A2295="USA",AE2295=2035),0.92,IF(AND(A2295="USA",AE2295=2050),0.89,IF(AND(A2295="Japan",AE2295=2035),0.92,IF(AND(A2295="Japan",AE2295=2050),0.89,IF(AND(A2295="Russia",AE2295=2035),0.91,IF(AND(A2295="Russia",AE2295=2050),0.86,IF(AND(A2295="China",AE2295=2035),0.91,IF(AND(A2295="China",AE2295=2050),0.87,IF(AND(A2295="India",AE2295=2035),0.92,IF(AND(A2295="India",AE2295=2050),0.87,IF(AND(A2295="Middle East",AE2295=2035),0.89,IF(AND(A2295="Middle East",AE2295=2050),0.84,IF(AND(A2295="Africa",AE2295=2035),0.9,IF(AND(A2295="Africa",AE2295=2050),0.86,IF(AND(A2295="Brazil",AE2295=2035),0.93,IF(AND(A2295="Brazil",AE2295=2050),0.89,""))))))))))))))))))</f>
        <v>*0.93</v>
      </c>
      <c r="AG2295" s="51" t="str">
        <f aca="false">AG2294</f>
        <v>REZoning_Sol-Win</v>
      </c>
      <c r="AI2295" s="0" t="s">
        <v>3146</v>
      </c>
      <c r="AJ2295" s="50" t="s">
        <v>35</v>
      </c>
      <c r="AK2295" s="0" t="n">
        <v>2050</v>
      </c>
      <c r="AL2295" s="51" t="str">
        <f aca="false">"*"&amp;IF(AND(A2295="EU",AK2295=2035),0.93,IF(AND(A2295="EU",AK2295=2050),0.9,IF(AND(A2295="USA",AK2295=2035),0.92,IF(AND(A2295="USA",AK2295=2050),0.89,IF(AND(A2295="Japan",AK2295=2035),0.92,IF(AND(A2295="Japan",AK2295=2050),0.89,IF(AND(A2295="Russia",AK2295=2035),0.91,IF(AND(A2295="Russia",AK2295=2050),0.86,IF(AND(A2295="China",AK2295=2035),0.91,IF(AND(A2295="China",AK2295=2050),0.87,IF(AND(A2295="India",AK2295=2035),0.92,IF(AND(A2295="India",AK2295=2050),0.87,IF(AND(A2295="Middle East",AK2295=2035),0.89,IF(AND(A2295="Middle East",AK2295=2050),0.84,IF(AND(A2295="Africa",AK2295=2035),0.9,IF(AND(A2295="Africa",AK2295=2050),0.86,IF(AND(A2295="Brazil",AK2295=2035),0.93,IF(AND(A2295="Brazil",AK2295=2050),0.89,""))))))))))))))))))</f>
        <v>*0.89</v>
      </c>
      <c r="AM2295" s="51" t="str">
        <f aca="false">AM2294</f>
        <v>REZoning_Sol-Win</v>
      </c>
      <c r="AP2295" s="0" t="s">
        <v>3146</v>
      </c>
      <c r="AQ2295" s="0" t="s">
        <v>35</v>
      </c>
      <c r="AR2295" s="0" t="n">
        <v>2100</v>
      </c>
      <c r="AS2295" s="0" t="s">
        <v>914</v>
      </c>
      <c r="AT2295" s="0" t="s">
        <v>36</v>
      </c>
    </row>
    <row r="2296" customFormat="false" ht="28.5" hidden="false" customHeight="true" outlineLevel="0" collapsed="false">
      <c r="A2296" s="3" t="s">
        <v>61</v>
      </c>
      <c r="C2296" s="0" t="s">
        <v>3147</v>
      </c>
      <c r="D2296" s="50" t="s">
        <v>35</v>
      </c>
      <c r="E2296" s="0" t="n">
        <v>2035</v>
      </c>
      <c r="F2296" s="51" t="str">
        <f aca="false">"*"&amp;IF(AND(A2296="EU",E2296=2035),0.95,IF(AND(A2296="EU",E2296=2050),0.93,IF(AND(A2296="USA",E2296=2035),0.96,IF(AND(A2296="USA",E2296=2050),0.94,IF(AND(A2296="Japan",E2296=2035),0.94,IF(AND(A2296="Japan",E2296=2050),0.92,IF(AND(A2296="Russia",E2296=2035),0.95,IF(AND(A2296="Russia",E2296=2050),0.93,IF(AND(A2296="China",E2296=2035),0.94,IF(AND(A2296="China",E2296=2050),0.92,IF(AND(A2296="India",E2296=2035),0.95,IF(AND(A2296="India",E2296=2050),0.92,IF(AND(A2296="Middle East",E2296=2035),0.94,IF(AND(A2296="Middle East",E2296=2050),0.9,IF(AND(A2296="Africa",E2296=2035),0.94,IF(AND(A2296="Africa",E2296=2050),0.91,IF(AND(A2296="Brazil",E2296=2035),0.95,IF(AND(A2296="Brazil",E2296=2050),0.92,""))))))))))))))))))</f>
        <v>*0.95</v>
      </c>
      <c r="H2296" s="0" t="s">
        <v>3147</v>
      </c>
      <c r="I2296" s="50" t="s">
        <v>35</v>
      </c>
      <c r="J2296" s="0" t="n">
        <v>2050</v>
      </c>
      <c r="K2296" s="48" t="str">
        <f aca="false">"*"&amp;IF(AND(A2296="EU",J2296=2035),0.95,IF(AND(A2296="EU",J2296=2050),0.93,IF(AND(A2296="USA",J2296=2035),0.96,IF(AND(A2296="USA",J2296=2050),0.94,IF(AND(A2296="Japan",J2296=2035),0.94,IF(AND(A2296="Japan",J2296=2050),0.92,IF(AND(A2296="Russia",J2296=2035),0.95,IF(AND(A2296="Russia",J2296=2050),0.93,IF(AND(A2296="China",J2296=2035),0.94,IF(AND(A2296="China",J2296=2050),0.92,IF(AND(A2296="India",J2296=2035),0.95,IF(AND(A2296="India",J2296=2050),0.92,IF(AND(A2296="Middle East",J2296=2035),0.94,IF(AND(A2296="Middle East",J2296=2050),0.9,IF(AND(A2296="Africa",J2296=2035),0.94,IF(AND(A2296="Africa",J2296=2050),0.91,IF(AND(A2296="Brazil",J2296=2035),0.95,IF(AND(A2296="Brazil",J2296=2050),0.92,""))))))))))))))))))</f>
        <v>*0.92</v>
      </c>
      <c r="P2296" s="41" t="s">
        <v>3147</v>
      </c>
      <c r="Q2296" s="52" t="s">
        <v>35</v>
      </c>
      <c r="R2296" s="41" t="n">
        <v>2035</v>
      </c>
      <c r="S2296" s="53" t="str">
        <f aca="false">"*"&amp;IF(AND(A2296="EU",R2296=2035),0.95,IF(AND(A2296="EU",R2296=2050),0.93,IF(AND(A2296="USA",R2296=2035),0.96,IF(AND(A2296="USA",R2296=2050),0.93,IF(AND(A2296="Japan",R2296=2035),0.94,IF(AND(A2296="Japan",R2296=2050),0.92,IF(AND(A2296="Russia",R2296=2035),0.95,IF(AND(A2296="Russia",R2296=2050),0.91,IF(AND(A2296="China",R2296=2035),0.93,IF(AND(A2296="China",R2296=2050),0.92,IF(AND(A2296="India",R2296=2035),0.94,IF(AND(A2296="India",R2296=2050),0.91,IF(AND(A2296="Middle East",R2296=2035),0.92,IF(AND(A2296="Middle East",R2296=2050),0.89,IF(AND(A2296="Africa",R2296=2035),0.93,IF(AND(A2296="Africa",R2296=2050),0.9,IF(AND(A2296="Brazil",R2296=2035),0.95,IF(AND(A2296="Brazil",R2296=2050),0.92,""))))))))))))))))))</f>
        <v>*0.95</v>
      </c>
      <c r="U2296" s="41" t="s">
        <v>3147</v>
      </c>
      <c r="V2296" s="52" t="s">
        <v>35</v>
      </c>
      <c r="W2296" s="41" t="n">
        <v>2050</v>
      </c>
      <c r="X2296" s="53" t="str">
        <f aca="false">"*"&amp;IF(AND(A2296="EU",W2296=2035),0.95,IF(AND(A2296="EU",W2296=2050),0.93,IF(AND(A2296="USA",W2296=2035),0.96,IF(AND(A2296="USA",W2296=2050),0.93,IF(AND(A2296="Japan",W2296=2035),0.94,IF(AND(A2296="Japan",W2296=2050),0.92,IF(AND(A2296="Russia",W2296=2035),0.95,IF(AND(A2296="Russia",W2296=2050),0.91,IF(AND(A2296="China",W2296=2035),0.93,IF(AND(A2296="China",W2296=2050),0.92,IF(AND(A2296="India",W2296=2035),0.94,IF(AND(A2296="India",W2296=2050),0.91,IF(AND(A2296="Middle East",W2296=2035),0.92,IF(AND(A2296="Middle East",W2296=2050),0.89,IF(AND(A2296="Africa",W2296=2035),0.93,IF(AND(A2296="Africa",W2296=2050),0.9,IF(AND(A2296="Brazil",W2296=2035),0.95,IF(AND(A2296="Brazil",W2296=2050),0.92,""))))))))))))))))))</f>
        <v>*0.92</v>
      </c>
      <c r="AC2296" s="0" t="s">
        <v>3147</v>
      </c>
      <c r="AD2296" s="50" t="s">
        <v>35</v>
      </c>
      <c r="AE2296" s="0" t="n">
        <v>2035</v>
      </c>
      <c r="AF2296" s="51" t="str">
        <f aca="false">"*"&amp;IF(AND(A2296="EU",AE2296=2035),0.93,IF(AND(A2296="EU",AE2296=2050),0.9,IF(AND(A2296="USA",AE2296=2035),0.92,IF(AND(A2296="USA",AE2296=2050),0.89,IF(AND(A2296="Japan",AE2296=2035),0.92,IF(AND(A2296="Japan",AE2296=2050),0.89,IF(AND(A2296="Russia",AE2296=2035),0.91,IF(AND(A2296="Russia",AE2296=2050),0.86,IF(AND(A2296="China",AE2296=2035),0.91,IF(AND(A2296="China",AE2296=2050),0.87,IF(AND(A2296="India",AE2296=2035),0.92,IF(AND(A2296="India",AE2296=2050),0.87,IF(AND(A2296="Middle East",AE2296=2035),0.89,IF(AND(A2296="Middle East",AE2296=2050),0.84,IF(AND(A2296="Africa",AE2296=2035),0.9,IF(AND(A2296="Africa",AE2296=2050),0.86,IF(AND(A2296="Brazil",AE2296=2035),0.93,IF(AND(A2296="Brazil",AE2296=2050),0.89,""))))))))))))))))))</f>
        <v>*0.93</v>
      </c>
      <c r="AG2296" s="51" t="str">
        <f aca="false">AG2295</f>
        <v>REZoning_Sol-Win</v>
      </c>
      <c r="AI2296" s="0" t="s">
        <v>3147</v>
      </c>
      <c r="AJ2296" s="50" t="s">
        <v>35</v>
      </c>
      <c r="AK2296" s="0" t="n">
        <v>2050</v>
      </c>
      <c r="AL2296" s="51" t="str">
        <f aca="false">"*"&amp;IF(AND(A2296="EU",AK2296=2035),0.93,IF(AND(A2296="EU",AK2296=2050),0.9,IF(AND(A2296="USA",AK2296=2035),0.92,IF(AND(A2296="USA",AK2296=2050),0.89,IF(AND(A2296="Japan",AK2296=2035),0.92,IF(AND(A2296="Japan",AK2296=2050),0.89,IF(AND(A2296="Russia",AK2296=2035),0.91,IF(AND(A2296="Russia",AK2296=2050),0.86,IF(AND(A2296="China",AK2296=2035),0.91,IF(AND(A2296="China",AK2296=2050),0.87,IF(AND(A2296="India",AK2296=2035),0.92,IF(AND(A2296="India",AK2296=2050),0.87,IF(AND(A2296="Middle East",AK2296=2035),0.89,IF(AND(A2296="Middle East",AK2296=2050),0.84,IF(AND(A2296="Africa",AK2296=2035),0.9,IF(AND(A2296="Africa",AK2296=2050),0.86,IF(AND(A2296="Brazil",AK2296=2035),0.93,IF(AND(A2296="Brazil",AK2296=2050),0.89,""))))))))))))))))))</f>
        <v>*0.89</v>
      </c>
      <c r="AM2296" s="51" t="str">
        <f aca="false">AM2295</f>
        <v>REZoning_Sol-Win</v>
      </c>
      <c r="AP2296" s="0" t="s">
        <v>3147</v>
      </c>
      <c r="AQ2296" s="0" t="s">
        <v>35</v>
      </c>
      <c r="AR2296" s="0" t="n">
        <v>2100</v>
      </c>
      <c r="AS2296" s="0" t="s">
        <v>914</v>
      </c>
      <c r="AT2296" s="0" t="s">
        <v>36</v>
      </c>
    </row>
    <row r="2297" customFormat="false" ht="28.5" hidden="false" customHeight="true" outlineLevel="0" collapsed="false">
      <c r="A2297" s="3" t="s">
        <v>61</v>
      </c>
      <c r="C2297" s="0" t="s">
        <v>3148</v>
      </c>
      <c r="D2297" s="50" t="s">
        <v>35</v>
      </c>
      <c r="E2297" s="0" t="n">
        <v>2035</v>
      </c>
      <c r="F2297" s="51" t="str">
        <f aca="false">"*"&amp;IF(AND(A2297="EU",E2297=2035),0.95,IF(AND(A2297="EU",E2297=2050),0.93,IF(AND(A2297="USA",E2297=2035),0.96,IF(AND(A2297="USA",E2297=2050),0.94,IF(AND(A2297="Japan",E2297=2035),0.94,IF(AND(A2297="Japan",E2297=2050),0.92,IF(AND(A2297="Russia",E2297=2035),0.95,IF(AND(A2297="Russia",E2297=2050),0.93,IF(AND(A2297="China",E2297=2035),0.94,IF(AND(A2297="China",E2297=2050),0.92,IF(AND(A2297="India",E2297=2035),0.95,IF(AND(A2297="India",E2297=2050),0.92,IF(AND(A2297="Middle East",E2297=2035),0.94,IF(AND(A2297="Middle East",E2297=2050),0.9,IF(AND(A2297="Africa",E2297=2035),0.94,IF(AND(A2297="Africa",E2297=2050),0.91,IF(AND(A2297="Brazil",E2297=2035),0.95,IF(AND(A2297="Brazil",E2297=2050),0.92,""))))))))))))))))))</f>
        <v>*0.95</v>
      </c>
      <c r="H2297" s="0" t="s">
        <v>3148</v>
      </c>
      <c r="I2297" s="50" t="s">
        <v>35</v>
      </c>
      <c r="J2297" s="0" t="n">
        <v>2050</v>
      </c>
      <c r="K2297" s="48" t="str">
        <f aca="false">"*"&amp;IF(AND(A2297="EU",J2297=2035),0.95,IF(AND(A2297="EU",J2297=2050),0.93,IF(AND(A2297="USA",J2297=2035),0.96,IF(AND(A2297="USA",J2297=2050),0.94,IF(AND(A2297="Japan",J2297=2035),0.94,IF(AND(A2297="Japan",J2297=2050),0.92,IF(AND(A2297="Russia",J2297=2035),0.95,IF(AND(A2297="Russia",J2297=2050),0.93,IF(AND(A2297="China",J2297=2035),0.94,IF(AND(A2297="China",J2297=2050),0.92,IF(AND(A2297="India",J2297=2035),0.95,IF(AND(A2297="India",J2297=2050),0.92,IF(AND(A2297="Middle East",J2297=2035),0.94,IF(AND(A2297="Middle East",J2297=2050),0.9,IF(AND(A2297="Africa",J2297=2035),0.94,IF(AND(A2297="Africa",J2297=2050),0.91,IF(AND(A2297="Brazil",J2297=2035),0.95,IF(AND(A2297="Brazil",J2297=2050),0.92,""))))))))))))))))))</f>
        <v>*0.92</v>
      </c>
      <c r="P2297" s="41" t="s">
        <v>3148</v>
      </c>
      <c r="Q2297" s="52" t="s">
        <v>35</v>
      </c>
      <c r="R2297" s="41" t="n">
        <v>2035</v>
      </c>
      <c r="S2297" s="53" t="str">
        <f aca="false">"*"&amp;IF(AND(A2297="EU",R2297=2035),0.95,IF(AND(A2297="EU",R2297=2050),0.93,IF(AND(A2297="USA",R2297=2035),0.96,IF(AND(A2297="USA",R2297=2050),0.93,IF(AND(A2297="Japan",R2297=2035),0.94,IF(AND(A2297="Japan",R2297=2050),0.92,IF(AND(A2297="Russia",R2297=2035),0.95,IF(AND(A2297="Russia",R2297=2050),0.91,IF(AND(A2297="China",R2297=2035),0.93,IF(AND(A2297="China",R2297=2050),0.92,IF(AND(A2297="India",R2297=2035),0.94,IF(AND(A2297="India",R2297=2050),0.91,IF(AND(A2297="Middle East",R2297=2035),0.92,IF(AND(A2297="Middle East",R2297=2050),0.89,IF(AND(A2297="Africa",R2297=2035),0.93,IF(AND(A2297="Africa",R2297=2050),0.9,IF(AND(A2297="Brazil",R2297=2035),0.95,IF(AND(A2297="Brazil",R2297=2050),0.92,""))))))))))))))))))</f>
        <v>*0.95</v>
      </c>
      <c r="U2297" s="41" t="s">
        <v>3148</v>
      </c>
      <c r="V2297" s="52" t="s">
        <v>35</v>
      </c>
      <c r="W2297" s="41" t="n">
        <v>2050</v>
      </c>
      <c r="X2297" s="53" t="str">
        <f aca="false">"*"&amp;IF(AND(A2297="EU",W2297=2035),0.95,IF(AND(A2297="EU",W2297=2050),0.93,IF(AND(A2297="USA",W2297=2035),0.96,IF(AND(A2297="USA",W2297=2050),0.93,IF(AND(A2297="Japan",W2297=2035),0.94,IF(AND(A2297="Japan",W2297=2050),0.92,IF(AND(A2297="Russia",W2297=2035),0.95,IF(AND(A2297="Russia",W2297=2050),0.91,IF(AND(A2297="China",W2297=2035),0.93,IF(AND(A2297="China",W2297=2050),0.92,IF(AND(A2297="India",W2297=2035),0.94,IF(AND(A2297="India",W2297=2050),0.91,IF(AND(A2297="Middle East",W2297=2035),0.92,IF(AND(A2297="Middle East",W2297=2050),0.89,IF(AND(A2297="Africa",W2297=2035),0.93,IF(AND(A2297="Africa",W2297=2050),0.9,IF(AND(A2297="Brazil",W2297=2035),0.95,IF(AND(A2297="Brazil",W2297=2050),0.92,""))))))))))))))))))</f>
        <v>*0.92</v>
      </c>
      <c r="AC2297" s="0" t="s">
        <v>3148</v>
      </c>
      <c r="AD2297" s="50" t="s">
        <v>35</v>
      </c>
      <c r="AE2297" s="0" t="n">
        <v>2035</v>
      </c>
      <c r="AF2297" s="51" t="str">
        <f aca="false">"*"&amp;IF(AND(A2297="EU",AE2297=2035),0.93,IF(AND(A2297="EU",AE2297=2050),0.9,IF(AND(A2297="USA",AE2297=2035),0.92,IF(AND(A2297="USA",AE2297=2050),0.89,IF(AND(A2297="Japan",AE2297=2035),0.92,IF(AND(A2297="Japan",AE2297=2050),0.89,IF(AND(A2297="Russia",AE2297=2035),0.91,IF(AND(A2297="Russia",AE2297=2050),0.86,IF(AND(A2297="China",AE2297=2035),0.91,IF(AND(A2297="China",AE2297=2050),0.87,IF(AND(A2297="India",AE2297=2035),0.92,IF(AND(A2297="India",AE2297=2050),0.87,IF(AND(A2297="Middle East",AE2297=2035),0.89,IF(AND(A2297="Middle East",AE2297=2050),0.84,IF(AND(A2297="Africa",AE2297=2035),0.9,IF(AND(A2297="Africa",AE2297=2050),0.86,IF(AND(A2297="Brazil",AE2297=2035),0.93,IF(AND(A2297="Brazil",AE2297=2050),0.89,""))))))))))))))))))</f>
        <v>*0.93</v>
      </c>
      <c r="AG2297" s="51" t="str">
        <f aca="false">AG2296</f>
        <v>REZoning_Sol-Win</v>
      </c>
      <c r="AI2297" s="0" t="s">
        <v>3148</v>
      </c>
      <c r="AJ2297" s="50" t="s">
        <v>35</v>
      </c>
      <c r="AK2297" s="0" t="n">
        <v>2050</v>
      </c>
      <c r="AL2297" s="51" t="str">
        <f aca="false">"*"&amp;IF(AND(A2297="EU",AK2297=2035),0.93,IF(AND(A2297="EU",AK2297=2050),0.9,IF(AND(A2297="USA",AK2297=2035),0.92,IF(AND(A2297="USA",AK2297=2050),0.89,IF(AND(A2297="Japan",AK2297=2035),0.92,IF(AND(A2297="Japan",AK2297=2050),0.89,IF(AND(A2297="Russia",AK2297=2035),0.91,IF(AND(A2297="Russia",AK2297=2050),0.86,IF(AND(A2297="China",AK2297=2035),0.91,IF(AND(A2297="China",AK2297=2050),0.87,IF(AND(A2297="India",AK2297=2035),0.92,IF(AND(A2297="India",AK2297=2050),0.87,IF(AND(A2297="Middle East",AK2297=2035),0.89,IF(AND(A2297="Middle East",AK2297=2050),0.84,IF(AND(A2297="Africa",AK2297=2035),0.9,IF(AND(A2297="Africa",AK2297=2050),0.86,IF(AND(A2297="Brazil",AK2297=2035),0.93,IF(AND(A2297="Brazil",AK2297=2050),0.89,""))))))))))))))))))</f>
        <v>*0.89</v>
      </c>
      <c r="AM2297" s="51" t="str">
        <f aca="false">AM2296</f>
        <v>REZoning_Sol-Win</v>
      </c>
      <c r="AP2297" s="0" t="s">
        <v>3148</v>
      </c>
      <c r="AQ2297" s="0" t="s">
        <v>35</v>
      </c>
      <c r="AR2297" s="0" t="n">
        <v>2100</v>
      </c>
      <c r="AS2297" s="0" t="s">
        <v>914</v>
      </c>
      <c r="AT2297" s="0" t="s">
        <v>36</v>
      </c>
    </row>
    <row r="2298" customFormat="false" ht="28.5" hidden="false" customHeight="true" outlineLevel="0" collapsed="false">
      <c r="A2298" s="3" t="s">
        <v>61</v>
      </c>
      <c r="C2298" s="0" t="s">
        <v>3149</v>
      </c>
      <c r="D2298" s="50" t="s">
        <v>35</v>
      </c>
      <c r="E2298" s="0" t="n">
        <v>2035</v>
      </c>
      <c r="F2298" s="51" t="str">
        <f aca="false">"*"&amp;IF(AND(A2298="EU",E2298=2035),0.95,IF(AND(A2298="EU",E2298=2050),0.93,IF(AND(A2298="USA",E2298=2035),0.96,IF(AND(A2298="USA",E2298=2050),0.94,IF(AND(A2298="Japan",E2298=2035),0.94,IF(AND(A2298="Japan",E2298=2050),0.92,IF(AND(A2298="Russia",E2298=2035),0.95,IF(AND(A2298="Russia",E2298=2050),0.93,IF(AND(A2298="China",E2298=2035),0.94,IF(AND(A2298="China",E2298=2050),0.92,IF(AND(A2298="India",E2298=2035),0.95,IF(AND(A2298="India",E2298=2050),0.92,IF(AND(A2298="Middle East",E2298=2035),0.94,IF(AND(A2298="Middle East",E2298=2050),0.9,IF(AND(A2298="Africa",E2298=2035),0.94,IF(AND(A2298="Africa",E2298=2050),0.91,IF(AND(A2298="Brazil",E2298=2035),0.95,IF(AND(A2298="Brazil",E2298=2050),0.92,""))))))))))))))))))</f>
        <v>*0.95</v>
      </c>
      <c r="H2298" s="0" t="s">
        <v>3149</v>
      </c>
      <c r="I2298" s="50" t="s">
        <v>35</v>
      </c>
      <c r="J2298" s="0" t="n">
        <v>2050</v>
      </c>
      <c r="K2298" s="48" t="str">
        <f aca="false">"*"&amp;IF(AND(A2298="EU",J2298=2035),0.95,IF(AND(A2298="EU",J2298=2050),0.93,IF(AND(A2298="USA",J2298=2035),0.96,IF(AND(A2298="USA",J2298=2050),0.94,IF(AND(A2298="Japan",J2298=2035),0.94,IF(AND(A2298="Japan",J2298=2050),0.92,IF(AND(A2298="Russia",J2298=2035),0.95,IF(AND(A2298="Russia",J2298=2050),0.93,IF(AND(A2298="China",J2298=2035),0.94,IF(AND(A2298="China",J2298=2050),0.92,IF(AND(A2298="India",J2298=2035),0.95,IF(AND(A2298="India",J2298=2050),0.92,IF(AND(A2298="Middle East",J2298=2035),0.94,IF(AND(A2298="Middle East",J2298=2050),0.9,IF(AND(A2298="Africa",J2298=2035),0.94,IF(AND(A2298="Africa",J2298=2050),0.91,IF(AND(A2298="Brazil",J2298=2035),0.95,IF(AND(A2298="Brazil",J2298=2050),0.92,""))))))))))))))))))</f>
        <v>*0.92</v>
      </c>
      <c r="P2298" s="41" t="s">
        <v>3149</v>
      </c>
      <c r="Q2298" s="52" t="s">
        <v>35</v>
      </c>
      <c r="R2298" s="41" t="n">
        <v>2035</v>
      </c>
      <c r="S2298" s="53" t="str">
        <f aca="false">"*"&amp;IF(AND(A2298="EU",R2298=2035),0.95,IF(AND(A2298="EU",R2298=2050),0.93,IF(AND(A2298="USA",R2298=2035),0.96,IF(AND(A2298="USA",R2298=2050),0.93,IF(AND(A2298="Japan",R2298=2035),0.94,IF(AND(A2298="Japan",R2298=2050),0.92,IF(AND(A2298="Russia",R2298=2035),0.95,IF(AND(A2298="Russia",R2298=2050),0.91,IF(AND(A2298="China",R2298=2035),0.93,IF(AND(A2298="China",R2298=2050),0.92,IF(AND(A2298="India",R2298=2035),0.94,IF(AND(A2298="India",R2298=2050),0.91,IF(AND(A2298="Middle East",R2298=2035),0.92,IF(AND(A2298="Middle East",R2298=2050),0.89,IF(AND(A2298="Africa",R2298=2035),0.93,IF(AND(A2298="Africa",R2298=2050),0.9,IF(AND(A2298="Brazil",R2298=2035),0.95,IF(AND(A2298="Brazil",R2298=2050),0.92,""))))))))))))))))))</f>
        <v>*0.95</v>
      </c>
      <c r="U2298" s="41" t="s">
        <v>3149</v>
      </c>
      <c r="V2298" s="52" t="s">
        <v>35</v>
      </c>
      <c r="W2298" s="41" t="n">
        <v>2050</v>
      </c>
      <c r="X2298" s="53" t="str">
        <f aca="false">"*"&amp;IF(AND(A2298="EU",W2298=2035),0.95,IF(AND(A2298="EU",W2298=2050),0.93,IF(AND(A2298="USA",W2298=2035),0.96,IF(AND(A2298="USA",W2298=2050),0.93,IF(AND(A2298="Japan",W2298=2035),0.94,IF(AND(A2298="Japan",W2298=2050),0.92,IF(AND(A2298="Russia",W2298=2035),0.95,IF(AND(A2298="Russia",W2298=2050),0.91,IF(AND(A2298="China",W2298=2035),0.93,IF(AND(A2298="China",W2298=2050),0.92,IF(AND(A2298="India",W2298=2035),0.94,IF(AND(A2298="India",W2298=2050),0.91,IF(AND(A2298="Middle East",W2298=2035),0.92,IF(AND(A2298="Middle East",W2298=2050),0.89,IF(AND(A2298="Africa",W2298=2035),0.93,IF(AND(A2298="Africa",W2298=2050),0.9,IF(AND(A2298="Brazil",W2298=2035),0.95,IF(AND(A2298="Brazil",W2298=2050),0.92,""))))))))))))))))))</f>
        <v>*0.92</v>
      </c>
      <c r="AC2298" s="0" t="s">
        <v>3149</v>
      </c>
      <c r="AD2298" s="50" t="s">
        <v>35</v>
      </c>
      <c r="AE2298" s="0" t="n">
        <v>2035</v>
      </c>
      <c r="AF2298" s="51" t="str">
        <f aca="false">"*"&amp;IF(AND(A2298="EU",AE2298=2035),0.93,IF(AND(A2298="EU",AE2298=2050),0.9,IF(AND(A2298="USA",AE2298=2035),0.92,IF(AND(A2298="USA",AE2298=2050),0.89,IF(AND(A2298="Japan",AE2298=2035),0.92,IF(AND(A2298="Japan",AE2298=2050),0.89,IF(AND(A2298="Russia",AE2298=2035),0.91,IF(AND(A2298="Russia",AE2298=2050),0.86,IF(AND(A2298="China",AE2298=2035),0.91,IF(AND(A2298="China",AE2298=2050),0.87,IF(AND(A2298="India",AE2298=2035),0.92,IF(AND(A2298="India",AE2298=2050),0.87,IF(AND(A2298="Middle East",AE2298=2035),0.89,IF(AND(A2298="Middle East",AE2298=2050),0.84,IF(AND(A2298="Africa",AE2298=2035),0.9,IF(AND(A2298="Africa",AE2298=2050),0.86,IF(AND(A2298="Brazil",AE2298=2035),0.93,IF(AND(A2298="Brazil",AE2298=2050),0.89,""))))))))))))))))))</f>
        <v>*0.93</v>
      </c>
      <c r="AG2298" s="51" t="str">
        <f aca="false">AG2297</f>
        <v>REZoning_Sol-Win</v>
      </c>
      <c r="AI2298" s="0" t="s">
        <v>3149</v>
      </c>
      <c r="AJ2298" s="50" t="s">
        <v>35</v>
      </c>
      <c r="AK2298" s="0" t="n">
        <v>2050</v>
      </c>
      <c r="AL2298" s="51" t="str">
        <f aca="false">"*"&amp;IF(AND(A2298="EU",AK2298=2035),0.93,IF(AND(A2298="EU",AK2298=2050),0.9,IF(AND(A2298="USA",AK2298=2035),0.92,IF(AND(A2298="USA",AK2298=2050),0.89,IF(AND(A2298="Japan",AK2298=2035),0.92,IF(AND(A2298="Japan",AK2298=2050),0.89,IF(AND(A2298="Russia",AK2298=2035),0.91,IF(AND(A2298="Russia",AK2298=2050),0.86,IF(AND(A2298="China",AK2298=2035),0.91,IF(AND(A2298="China",AK2298=2050),0.87,IF(AND(A2298="India",AK2298=2035),0.92,IF(AND(A2298="India",AK2298=2050),0.87,IF(AND(A2298="Middle East",AK2298=2035),0.89,IF(AND(A2298="Middle East",AK2298=2050),0.84,IF(AND(A2298="Africa",AK2298=2035),0.9,IF(AND(A2298="Africa",AK2298=2050),0.86,IF(AND(A2298="Brazil",AK2298=2035),0.93,IF(AND(A2298="Brazil",AK2298=2050),0.89,""))))))))))))))))))</f>
        <v>*0.89</v>
      </c>
      <c r="AM2298" s="51" t="str">
        <f aca="false">AM2297</f>
        <v>REZoning_Sol-Win</v>
      </c>
      <c r="AP2298" s="0" t="s">
        <v>3149</v>
      </c>
      <c r="AQ2298" s="0" t="s">
        <v>35</v>
      </c>
      <c r="AR2298" s="0" t="n">
        <v>2100</v>
      </c>
      <c r="AS2298" s="0" t="s">
        <v>914</v>
      </c>
      <c r="AT2298" s="0" t="s">
        <v>36</v>
      </c>
    </row>
    <row r="2299" customFormat="false" ht="28.5" hidden="false" customHeight="true" outlineLevel="0" collapsed="false">
      <c r="A2299" s="3" t="s">
        <v>61</v>
      </c>
      <c r="C2299" s="0" t="s">
        <v>3150</v>
      </c>
      <c r="D2299" s="50" t="s">
        <v>35</v>
      </c>
      <c r="E2299" s="0" t="n">
        <v>2035</v>
      </c>
      <c r="F2299" s="51" t="str">
        <f aca="false">"*"&amp;IF(AND(A2299="EU",E2299=2035),0.95,IF(AND(A2299="EU",E2299=2050),0.93,IF(AND(A2299="USA",E2299=2035),0.96,IF(AND(A2299="USA",E2299=2050),0.94,IF(AND(A2299="Japan",E2299=2035),0.94,IF(AND(A2299="Japan",E2299=2050),0.92,IF(AND(A2299="Russia",E2299=2035),0.95,IF(AND(A2299="Russia",E2299=2050),0.93,IF(AND(A2299="China",E2299=2035),0.94,IF(AND(A2299="China",E2299=2050),0.92,IF(AND(A2299="India",E2299=2035),0.95,IF(AND(A2299="India",E2299=2050),0.92,IF(AND(A2299="Middle East",E2299=2035),0.94,IF(AND(A2299="Middle East",E2299=2050),0.9,IF(AND(A2299="Africa",E2299=2035),0.94,IF(AND(A2299="Africa",E2299=2050),0.91,IF(AND(A2299="Brazil",E2299=2035),0.95,IF(AND(A2299="Brazil",E2299=2050),0.92,""))))))))))))))))))</f>
        <v>*0.95</v>
      </c>
      <c r="H2299" s="0" t="s">
        <v>3150</v>
      </c>
      <c r="I2299" s="50" t="s">
        <v>35</v>
      </c>
      <c r="J2299" s="0" t="n">
        <v>2050</v>
      </c>
      <c r="K2299" s="48" t="str">
        <f aca="false">"*"&amp;IF(AND(A2299="EU",J2299=2035),0.95,IF(AND(A2299="EU",J2299=2050),0.93,IF(AND(A2299="USA",J2299=2035),0.96,IF(AND(A2299="USA",J2299=2050),0.94,IF(AND(A2299="Japan",J2299=2035),0.94,IF(AND(A2299="Japan",J2299=2050),0.92,IF(AND(A2299="Russia",J2299=2035),0.95,IF(AND(A2299="Russia",J2299=2050),0.93,IF(AND(A2299="China",J2299=2035),0.94,IF(AND(A2299="China",J2299=2050),0.92,IF(AND(A2299="India",J2299=2035),0.95,IF(AND(A2299="India",J2299=2050),0.92,IF(AND(A2299="Middle East",J2299=2035),0.94,IF(AND(A2299="Middle East",J2299=2050),0.9,IF(AND(A2299="Africa",J2299=2035),0.94,IF(AND(A2299="Africa",J2299=2050),0.91,IF(AND(A2299="Brazil",J2299=2035),0.95,IF(AND(A2299="Brazil",J2299=2050),0.92,""))))))))))))))))))</f>
        <v>*0.92</v>
      </c>
      <c r="P2299" s="41" t="s">
        <v>3150</v>
      </c>
      <c r="Q2299" s="52" t="s">
        <v>35</v>
      </c>
      <c r="R2299" s="41" t="n">
        <v>2035</v>
      </c>
      <c r="S2299" s="53" t="str">
        <f aca="false">"*"&amp;IF(AND(A2299="EU",R2299=2035),0.95,IF(AND(A2299="EU",R2299=2050),0.93,IF(AND(A2299="USA",R2299=2035),0.96,IF(AND(A2299="USA",R2299=2050),0.93,IF(AND(A2299="Japan",R2299=2035),0.94,IF(AND(A2299="Japan",R2299=2050),0.92,IF(AND(A2299="Russia",R2299=2035),0.95,IF(AND(A2299="Russia",R2299=2050),0.91,IF(AND(A2299="China",R2299=2035),0.93,IF(AND(A2299="China",R2299=2050),0.92,IF(AND(A2299="India",R2299=2035),0.94,IF(AND(A2299="India",R2299=2050),0.91,IF(AND(A2299="Middle East",R2299=2035),0.92,IF(AND(A2299="Middle East",R2299=2050),0.89,IF(AND(A2299="Africa",R2299=2035),0.93,IF(AND(A2299="Africa",R2299=2050),0.9,IF(AND(A2299="Brazil",R2299=2035),0.95,IF(AND(A2299="Brazil",R2299=2050),0.92,""))))))))))))))))))</f>
        <v>*0.95</v>
      </c>
      <c r="U2299" s="41" t="s">
        <v>3150</v>
      </c>
      <c r="V2299" s="52" t="s">
        <v>35</v>
      </c>
      <c r="W2299" s="41" t="n">
        <v>2050</v>
      </c>
      <c r="X2299" s="53" t="str">
        <f aca="false">"*"&amp;IF(AND(A2299="EU",W2299=2035),0.95,IF(AND(A2299="EU",W2299=2050),0.93,IF(AND(A2299="USA",W2299=2035),0.96,IF(AND(A2299="USA",W2299=2050),0.93,IF(AND(A2299="Japan",W2299=2035),0.94,IF(AND(A2299="Japan",W2299=2050),0.92,IF(AND(A2299="Russia",W2299=2035),0.95,IF(AND(A2299="Russia",W2299=2050),0.91,IF(AND(A2299="China",W2299=2035),0.93,IF(AND(A2299="China",W2299=2050),0.92,IF(AND(A2299="India",W2299=2035),0.94,IF(AND(A2299="India",W2299=2050),0.91,IF(AND(A2299="Middle East",W2299=2035),0.92,IF(AND(A2299="Middle East",W2299=2050),0.89,IF(AND(A2299="Africa",W2299=2035),0.93,IF(AND(A2299="Africa",W2299=2050),0.9,IF(AND(A2299="Brazil",W2299=2035),0.95,IF(AND(A2299="Brazil",W2299=2050),0.92,""))))))))))))))))))</f>
        <v>*0.92</v>
      </c>
      <c r="AC2299" s="0" t="s">
        <v>3150</v>
      </c>
      <c r="AD2299" s="50" t="s">
        <v>35</v>
      </c>
      <c r="AE2299" s="0" t="n">
        <v>2035</v>
      </c>
      <c r="AF2299" s="51" t="str">
        <f aca="false">"*"&amp;IF(AND(A2299="EU",AE2299=2035),0.93,IF(AND(A2299="EU",AE2299=2050),0.9,IF(AND(A2299="USA",AE2299=2035),0.92,IF(AND(A2299="USA",AE2299=2050),0.89,IF(AND(A2299="Japan",AE2299=2035),0.92,IF(AND(A2299="Japan",AE2299=2050),0.89,IF(AND(A2299="Russia",AE2299=2035),0.91,IF(AND(A2299="Russia",AE2299=2050),0.86,IF(AND(A2299="China",AE2299=2035),0.91,IF(AND(A2299="China",AE2299=2050),0.87,IF(AND(A2299="India",AE2299=2035),0.92,IF(AND(A2299="India",AE2299=2050),0.87,IF(AND(A2299="Middle East",AE2299=2035),0.89,IF(AND(A2299="Middle East",AE2299=2050),0.84,IF(AND(A2299="Africa",AE2299=2035),0.9,IF(AND(A2299="Africa",AE2299=2050),0.86,IF(AND(A2299="Brazil",AE2299=2035),0.93,IF(AND(A2299="Brazil",AE2299=2050),0.89,""))))))))))))))))))</f>
        <v>*0.93</v>
      </c>
      <c r="AG2299" s="51" t="str">
        <f aca="false">AG2298</f>
        <v>REZoning_Sol-Win</v>
      </c>
      <c r="AI2299" s="0" t="s">
        <v>3150</v>
      </c>
      <c r="AJ2299" s="50" t="s">
        <v>35</v>
      </c>
      <c r="AK2299" s="0" t="n">
        <v>2050</v>
      </c>
      <c r="AL2299" s="51" t="str">
        <f aca="false">"*"&amp;IF(AND(A2299="EU",AK2299=2035),0.93,IF(AND(A2299="EU",AK2299=2050),0.9,IF(AND(A2299="USA",AK2299=2035),0.92,IF(AND(A2299="USA",AK2299=2050),0.89,IF(AND(A2299="Japan",AK2299=2035),0.92,IF(AND(A2299="Japan",AK2299=2050),0.89,IF(AND(A2299="Russia",AK2299=2035),0.91,IF(AND(A2299="Russia",AK2299=2050),0.86,IF(AND(A2299="China",AK2299=2035),0.91,IF(AND(A2299="China",AK2299=2050),0.87,IF(AND(A2299="India",AK2299=2035),0.92,IF(AND(A2299="India",AK2299=2050),0.87,IF(AND(A2299="Middle East",AK2299=2035),0.89,IF(AND(A2299="Middle East",AK2299=2050),0.84,IF(AND(A2299="Africa",AK2299=2035),0.9,IF(AND(A2299="Africa",AK2299=2050),0.86,IF(AND(A2299="Brazil",AK2299=2035),0.93,IF(AND(A2299="Brazil",AK2299=2050),0.89,""))))))))))))))))))</f>
        <v>*0.89</v>
      </c>
      <c r="AM2299" s="51" t="str">
        <f aca="false">AM2298</f>
        <v>REZoning_Sol-Win</v>
      </c>
      <c r="AP2299" s="0" t="s">
        <v>3150</v>
      </c>
      <c r="AQ2299" s="0" t="s">
        <v>35</v>
      </c>
      <c r="AR2299" s="0" t="n">
        <v>2100</v>
      </c>
      <c r="AS2299" s="0" t="s">
        <v>914</v>
      </c>
      <c r="AT2299" s="0" t="s">
        <v>36</v>
      </c>
    </row>
    <row r="2300" customFormat="false" ht="28.5" hidden="false" customHeight="true" outlineLevel="0" collapsed="false">
      <c r="A2300" s="3" t="s">
        <v>61</v>
      </c>
      <c r="C2300" s="0" t="s">
        <v>3151</v>
      </c>
      <c r="D2300" s="50" t="s">
        <v>35</v>
      </c>
      <c r="E2300" s="0" t="n">
        <v>2035</v>
      </c>
      <c r="F2300" s="51" t="str">
        <f aca="false">"*"&amp;IF(AND(A2300="EU",E2300=2035),0.95,IF(AND(A2300="EU",E2300=2050),0.93,IF(AND(A2300="USA",E2300=2035),0.96,IF(AND(A2300="USA",E2300=2050),0.94,IF(AND(A2300="Japan",E2300=2035),0.94,IF(AND(A2300="Japan",E2300=2050),0.92,IF(AND(A2300="Russia",E2300=2035),0.95,IF(AND(A2300="Russia",E2300=2050),0.93,IF(AND(A2300="China",E2300=2035),0.94,IF(AND(A2300="China",E2300=2050),0.92,IF(AND(A2300="India",E2300=2035),0.95,IF(AND(A2300="India",E2300=2050),0.92,IF(AND(A2300="Middle East",E2300=2035),0.94,IF(AND(A2300="Middle East",E2300=2050),0.9,IF(AND(A2300="Africa",E2300=2035),0.94,IF(AND(A2300="Africa",E2300=2050),0.91,IF(AND(A2300="Brazil",E2300=2035),0.95,IF(AND(A2300="Brazil",E2300=2050),0.92,""))))))))))))))))))</f>
        <v>*0.95</v>
      </c>
      <c r="H2300" s="0" t="s">
        <v>3151</v>
      </c>
      <c r="I2300" s="50" t="s">
        <v>35</v>
      </c>
      <c r="J2300" s="0" t="n">
        <v>2050</v>
      </c>
      <c r="K2300" s="48" t="str">
        <f aca="false">"*"&amp;IF(AND(A2300="EU",J2300=2035),0.95,IF(AND(A2300="EU",J2300=2050),0.93,IF(AND(A2300="USA",J2300=2035),0.96,IF(AND(A2300="USA",J2300=2050),0.94,IF(AND(A2300="Japan",J2300=2035),0.94,IF(AND(A2300="Japan",J2300=2050),0.92,IF(AND(A2300="Russia",J2300=2035),0.95,IF(AND(A2300="Russia",J2300=2050),0.93,IF(AND(A2300="China",J2300=2035),0.94,IF(AND(A2300="China",J2300=2050),0.92,IF(AND(A2300="India",J2300=2035),0.95,IF(AND(A2300="India",J2300=2050),0.92,IF(AND(A2300="Middle East",J2300=2035),0.94,IF(AND(A2300="Middle East",J2300=2050),0.9,IF(AND(A2300="Africa",J2300=2035),0.94,IF(AND(A2300="Africa",J2300=2050),0.91,IF(AND(A2300="Brazil",J2300=2035),0.95,IF(AND(A2300="Brazil",J2300=2050),0.92,""))))))))))))))))))</f>
        <v>*0.92</v>
      </c>
      <c r="P2300" s="41" t="s">
        <v>3151</v>
      </c>
      <c r="Q2300" s="52" t="s">
        <v>35</v>
      </c>
      <c r="R2300" s="41" t="n">
        <v>2035</v>
      </c>
      <c r="S2300" s="53" t="str">
        <f aca="false">"*"&amp;IF(AND(A2300="EU",R2300=2035),0.95,IF(AND(A2300="EU",R2300=2050),0.93,IF(AND(A2300="USA",R2300=2035),0.96,IF(AND(A2300="USA",R2300=2050),0.93,IF(AND(A2300="Japan",R2300=2035),0.94,IF(AND(A2300="Japan",R2300=2050),0.92,IF(AND(A2300="Russia",R2300=2035),0.95,IF(AND(A2300="Russia",R2300=2050),0.91,IF(AND(A2300="China",R2300=2035),0.93,IF(AND(A2300="China",R2300=2050),0.92,IF(AND(A2300="India",R2300=2035),0.94,IF(AND(A2300="India",R2300=2050),0.91,IF(AND(A2300="Middle East",R2300=2035),0.92,IF(AND(A2300="Middle East",R2300=2050),0.89,IF(AND(A2300="Africa",R2300=2035),0.93,IF(AND(A2300="Africa",R2300=2050),0.9,IF(AND(A2300="Brazil",R2300=2035),0.95,IF(AND(A2300="Brazil",R2300=2050),0.92,""))))))))))))))))))</f>
        <v>*0.95</v>
      </c>
      <c r="U2300" s="41" t="s">
        <v>3151</v>
      </c>
      <c r="V2300" s="52" t="s">
        <v>35</v>
      </c>
      <c r="W2300" s="41" t="n">
        <v>2050</v>
      </c>
      <c r="X2300" s="53" t="str">
        <f aca="false">"*"&amp;IF(AND(A2300="EU",W2300=2035),0.95,IF(AND(A2300="EU",W2300=2050),0.93,IF(AND(A2300="USA",W2300=2035),0.96,IF(AND(A2300="USA",W2300=2050),0.93,IF(AND(A2300="Japan",W2300=2035),0.94,IF(AND(A2300="Japan",W2300=2050),0.92,IF(AND(A2300="Russia",W2300=2035),0.95,IF(AND(A2300="Russia",W2300=2050),0.91,IF(AND(A2300="China",W2300=2035),0.93,IF(AND(A2300="China",W2300=2050),0.92,IF(AND(A2300="India",W2300=2035),0.94,IF(AND(A2300="India",W2300=2050),0.91,IF(AND(A2300="Middle East",W2300=2035),0.92,IF(AND(A2300="Middle East",W2300=2050),0.89,IF(AND(A2300="Africa",W2300=2035),0.93,IF(AND(A2300="Africa",W2300=2050),0.9,IF(AND(A2300="Brazil",W2300=2035),0.95,IF(AND(A2300="Brazil",W2300=2050),0.92,""))))))))))))))))))</f>
        <v>*0.92</v>
      </c>
      <c r="AC2300" s="0" t="s">
        <v>3151</v>
      </c>
      <c r="AD2300" s="50" t="s">
        <v>35</v>
      </c>
      <c r="AE2300" s="0" t="n">
        <v>2035</v>
      </c>
      <c r="AF2300" s="51" t="str">
        <f aca="false">"*"&amp;IF(AND(A2300="EU",AE2300=2035),0.93,IF(AND(A2300="EU",AE2300=2050),0.9,IF(AND(A2300="USA",AE2300=2035),0.92,IF(AND(A2300="USA",AE2300=2050),0.89,IF(AND(A2300="Japan",AE2300=2035),0.92,IF(AND(A2300="Japan",AE2300=2050),0.89,IF(AND(A2300="Russia",AE2300=2035),0.91,IF(AND(A2300="Russia",AE2300=2050),0.86,IF(AND(A2300="China",AE2300=2035),0.91,IF(AND(A2300="China",AE2300=2050),0.87,IF(AND(A2300="India",AE2300=2035),0.92,IF(AND(A2300="India",AE2300=2050),0.87,IF(AND(A2300="Middle East",AE2300=2035),0.89,IF(AND(A2300="Middle East",AE2300=2050),0.84,IF(AND(A2300="Africa",AE2300=2035),0.9,IF(AND(A2300="Africa",AE2300=2050),0.86,IF(AND(A2300="Brazil",AE2300=2035),0.93,IF(AND(A2300="Brazil",AE2300=2050),0.89,""))))))))))))))))))</f>
        <v>*0.93</v>
      </c>
      <c r="AG2300" s="51" t="str">
        <f aca="false">AG2299</f>
        <v>REZoning_Sol-Win</v>
      </c>
      <c r="AI2300" s="0" t="s">
        <v>3151</v>
      </c>
      <c r="AJ2300" s="50" t="s">
        <v>35</v>
      </c>
      <c r="AK2300" s="0" t="n">
        <v>2050</v>
      </c>
      <c r="AL2300" s="51" t="str">
        <f aca="false">"*"&amp;IF(AND(A2300="EU",AK2300=2035),0.93,IF(AND(A2300="EU",AK2300=2050),0.9,IF(AND(A2300="USA",AK2300=2035),0.92,IF(AND(A2300="USA",AK2300=2050),0.89,IF(AND(A2300="Japan",AK2300=2035),0.92,IF(AND(A2300="Japan",AK2300=2050),0.89,IF(AND(A2300="Russia",AK2300=2035),0.91,IF(AND(A2300="Russia",AK2300=2050),0.86,IF(AND(A2300="China",AK2300=2035),0.91,IF(AND(A2300="China",AK2300=2050),0.87,IF(AND(A2300="India",AK2300=2035),0.92,IF(AND(A2300="India",AK2300=2050),0.87,IF(AND(A2300="Middle East",AK2300=2035),0.89,IF(AND(A2300="Middle East",AK2300=2050),0.84,IF(AND(A2300="Africa",AK2300=2035),0.9,IF(AND(A2300="Africa",AK2300=2050),0.86,IF(AND(A2300="Brazil",AK2300=2035),0.93,IF(AND(A2300="Brazil",AK2300=2050),0.89,""))))))))))))))))))</f>
        <v>*0.89</v>
      </c>
      <c r="AM2300" s="51" t="str">
        <f aca="false">AM2299</f>
        <v>REZoning_Sol-Win</v>
      </c>
      <c r="AP2300" s="0" t="s">
        <v>3151</v>
      </c>
      <c r="AQ2300" s="0" t="s">
        <v>35</v>
      </c>
      <c r="AR2300" s="0" t="n">
        <v>2100</v>
      </c>
      <c r="AS2300" s="0" t="s">
        <v>914</v>
      </c>
      <c r="AT2300" s="0" t="s">
        <v>36</v>
      </c>
    </row>
    <row r="2301" customFormat="false" ht="28.5" hidden="false" customHeight="true" outlineLevel="0" collapsed="false">
      <c r="A2301" s="3" t="s">
        <v>61</v>
      </c>
      <c r="C2301" s="0" t="s">
        <v>3152</v>
      </c>
      <c r="D2301" s="50" t="s">
        <v>35</v>
      </c>
      <c r="E2301" s="0" t="n">
        <v>2035</v>
      </c>
      <c r="F2301" s="51" t="str">
        <f aca="false">"*"&amp;IF(AND(A2301="EU",E2301=2035),0.95,IF(AND(A2301="EU",E2301=2050),0.93,IF(AND(A2301="USA",E2301=2035),0.96,IF(AND(A2301="USA",E2301=2050),0.94,IF(AND(A2301="Japan",E2301=2035),0.94,IF(AND(A2301="Japan",E2301=2050),0.92,IF(AND(A2301="Russia",E2301=2035),0.95,IF(AND(A2301="Russia",E2301=2050),0.93,IF(AND(A2301="China",E2301=2035),0.94,IF(AND(A2301="China",E2301=2050),0.92,IF(AND(A2301="India",E2301=2035),0.95,IF(AND(A2301="India",E2301=2050),0.92,IF(AND(A2301="Middle East",E2301=2035),0.94,IF(AND(A2301="Middle East",E2301=2050),0.9,IF(AND(A2301="Africa",E2301=2035),0.94,IF(AND(A2301="Africa",E2301=2050),0.91,IF(AND(A2301="Brazil",E2301=2035),0.95,IF(AND(A2301="Brazil",E2301=2050),0.92,""))))))))))))))))))</f>
        <v>*0.95</v>
      </c>
      <c r="H2301" s="0" t="s">
        <v>3152</v>
      </c>
      <c r="I2301" s="50" t="s">
        <v>35</v>
      </c>
      <c r="J2301" s="0" t="n">
        <v>2050</v>
      </c>
      <c r="K2301" s="48" t="str">
        <f aca="false">"*"&amp;IF(AND(A2301="EU",J2301=2035),0.95,IF(AND(A2301="EU",J2301=2050),0.93,IF(AND(A2301="USA",J2301=2035),0.96,IF(AND(A2301="USA",J2301=2050),0.94,IF(AND(A2301="Japan",J2301=2035),0.94,IF(AND(A2301="Japan",J2301=2050),0.92,IF(AND(A2301="Russia",J2301=2035),0.95,IF(AND(A2301="Russia",J2301=2050),0.93,IF(AND(A2301="China",J2301=2035),0.94,IF(AND(A2301="China",J2301=2050),0.92,IF(AND(A2301="India",J2301=2035),0.95,IF(AND(A2301="India",J2301=2050),0.92,IF(AND(A2301="Middle East",J2301=2035),0.94,IF(AND(A2301="Middle East",J2301=2050),0.9,IF(AND(A2301="Africa",J2301=2035),0.94,IF(AND(A2301="Africa",J2301=2050),0.91,IF(AND(A2301="Brazil",J2301=2035),0.95,IF(AND(A2301="Brazil",J2301=2050),0.92,""))))))))))))))))))</f>
        <v>*0.92</v>
      </c>
      <c r="P2301" s="41" t="s">
        <v>3152</v>
      </c>
      <c r="Q2301" s="52" t="s">
        <v>35</v>
      </c>
      <c r="R2301" s="41" t="n">
        <v>2035</v>
      </c>
      <c r="S2301" s="53" t="str">
        <f aca="false">"*"&amp;IF(AND(A2301="EU",R2301=2035),0.95,IF(AND(A2301="EU",R2301=2050),0.93,IF(AND(A2301="USA",R2301=2035),0.96,IF(AND(A2301="USA",R2301=2050),0.93,IF(AND(A2301="Japan",R2301=2035),0.94,IF(AND(A2301="Japan",R2301=2050),0.92,IF(AND(A2301="Russia",R2301=2035),0.95,IF(AND(A2301="Russia",R2301=2050),0.91,IF(AND(A2301="China",R2301=2035),0.93,IF(AND(A2301="China",R2301=2050),0.92,IF(AND(A2301="India",R2301=2035),0.94,IF(AND(A2301="India",R2301=2050),0.91,IF(AND(A2301="Middle East",R2301=2035),0.92,IF(AND(A2301="Middle East",R2301=2050),0.89,IF(AND(A2301="Africa",R2301=2035),0.93,IF(AND(A2301="Africa",R2301=2050),0.9,IF(AND(A2301="Brazil",R2301=2035),0.95,IF(AND(A2301="Brazil",R2301=2050),0.92,""))))))))))))))))))</f>
        <v>*0.95</v>
      </c>
      <c r="U2301" s="41" t="s">
        <v>3152</v>
      </c>
      <c r="V2301" s="52" t="s">
        <v>35</v>
      </c>
      <c r="W2301" s="41" t="n">
        <v>2050</v>
      </c>
      <c r="X2301" s="53" t="str">
        <f aca="false">"*"&amp;IF(AND(A2301="EU",W2301=2035),0.95,IF(AND(A2301="EU",W2301=2050),0.93,IF(AND(A2301="USA",W2301=2035),0.96,IF(AND(A2301="USA",W2301=2050),0.93,IF(AND(A2301="Japan",W2301=2035),0.94,IF(AND(A2301="Japan",W2301=2050),0.92,IF(AND(A2301="Russia",W2301=2035),0.95,IF(AND(A2301="Russia",W2301=2050),0.91,IF(AND(A2301="China",W2301=2035),0.93,IF(AND(A2301="China",W2301=2050),0.92,IF(AND(A2301="India",W2301=2035),0.94,IF(AND(A2301="India",W2301=2050),0.91,IF(AND(A2301="Middle East",W2301=2035),0.92,IF(AND(A2301="Middle East",W2301=2050),0.89,IF(AND(A2301="Africa",W2301=2035),0.93,IF(AND(A2301="Africa",W2301=2050),0.9,IF(AND(A2301="Brazil",W2301=2035),0.95,IF(AND(A2301="Brazil",W2301=2050),0.92,""))))))))))))))))))</f>
        <v>*0.92</v>
      </c>
      <c r="AC2301" s="0" t="s">
        <v>3152</v>
      </c>
      <c r="AD2301" s="50" t="s">
        <v>35</v>
      </c>
      <c r="AE2301" s="0" t="n">
        <v>2035</v>
      </c>
      <c r="AF2301" s="51" t="str">
        <f aca="false">"*"&amp;IF(AND(A2301="EU",AE2301=2035),0.93,IF(AND(A2301="EU",AE2301=2050),0.9,IF(AND(A2301="USA",AE2301=2035),0.92,IF(AND(A2301="USA",AE2301=2050),0.89,IF(AND(A2301="Japan",AE2301=2035),0.92,IF(AND(A2301="Japan",AE2301=2050),0.89,IF(AND(A2301="Russia",AE2301=2035),0.91,IF(AND(A2301="Russia",AE2301=2050),0.86,IF(AND(A2301="China",AE2301=2035),0.91,IF(AND(A2301="China",AE2301=2050),0.87,IF(AND(A2301="India",AE2301=2035),0.92,IF(AND(A2301="India",AE2301=2050),0.87,IF(AND(A2301="Middle East",AE2301=2035),0.89,IF(AND(A2301="Middle East",AE2301=2050),0.84,IF(AND(A2301="Africa",AE2301=2035),0.9,IF(AND(A2301="Africa",AE2301=2050),0.86,IF(AND(A2301="Brazil",AE2301=2035),0.93,IF(AND(A2301="Brazil",AE2301=2050),0.89,""))))))))))))))))))</f>
        <v>*0.93</v>
      </c>
      <c r="AG2301" s="51" t="str">
        <f aca="false">AG2300</f>
        <v>REZoning_Sol-Win</v>
      </c>
      <c r="AI2301" s="0" t="s">
        <v>3152</v>
      </c>
      <c r="AJ2301" s="50" t="s">
        <v>35</v>
      </c>
      <c r="AK2301" s="0" t="n">
        <v>2050</v>
      </c>
      <c r="AL2301" s="51" t="str">
        <f aca="false">"*"&amp;IF(AND(A2301="EU",AK2301=2035),0.93,IF(AND(A2301="EU",AK2301=2050),0.9,IF(AND(A2301="USA",AK2301=2035),0.92,IF(AND(A2301="USA",AK2301=2050),0.89,IF(AND(A2301="Japan",AK2301=2035),0.92,IF(AND(A2301="Japan",AK2301=2050),0.89,IF(AND(A2301="Russia",AK2301=2035),0.91,IF(AND(A2301="Russia",AK2301=2050),0.86,IF(AND(A2301="China",AK2301=2035),0.91,IF(AND(A2301="China",AK2301=2050),0.87,IF(AND(A2301="India",AK2301=2035),0.92,IF(AND(A2301="India",AK2301=2050),0.87,IF(AND(A2301="Middle East",AK2301=2035),0.89,IF(AND(A2301="Middle East",AK2301=2050),0.84,IF(AND(A2301="Africa",AK2301=2035),0.9,IF(AND(A2301="Africa",AK2301=2050),0.86,IF(AND(A2301="Brazil",AK2301=2035),0.93,IF(AND(A2301="Brazil",AK2301=2050),0.89,""))))))))))))))))))</f>
        <v>*0.89</v>
      </c>
      <c r="AM2301" s="51" t="str">
        <f aca="false">AM2300</f>
        <v>REZoning_Sol-Win</v>
      </c>
      <c r="AP2301" s="0" t="s">
        <v>3152</v>
      </c>
      <c r="AQ2301" s="0" t="s">
        <v>35</v>
      </c>
      <c r="AR2301" s="0" t="n">
        <v>2100</v>
      </c>
      <c r="AS2301" s="0" t="s">
        <v>914</v>
      </c>
      <c r="AT2301" s="0" t="s">
        <v>36</v>
      </c>
    </row>
    <row r="2302" customFormat="false" ht="28.5" hidden="false" customHeight="true" outlineLevel="0" collapsed="false">
      <c r="A2302" s="3" t="s">
        <v>61</v>
      </c>
      <c r="C2302" s="0" t="s">
        <v>3153</v>
      </c>
      <c r="D2302" s="50" t="s">
        <v>35</v>
      </c>
      <c r="E2302" s="0" t="n">
        <v>2035</v>
      </c>
      <c r="F2302" s="51" t="str">
        <f aca="false">"*"&amp;IF(AND(A2302="EU",E2302=2035),0.95,IF(AND(A2302="EU",E2302=2050),0.93,IF(AND(A2302="USA",E2302=2035),0.96,IF(AND(A2302="USA",E2302=2050),0.94,IF(AND(A2302="Japan",E2302=2035),0.94,IF(AND(A2302="Japan",E2302=2050),0.92,IF(AND(A2302="Russia",E2302=2035),0.95,IF(AND(A2302="Russia",E2302=2050),0.93,IF(AND(A2302="China",E2302=2035),0.94,IF(AND(A2302="China",E2302=2050),0.92,IF(AND(A2302="India",E2302=2035),0.95,IF(AND(A2302="India",E2302=2050),0.92,IF(AND(A2302="Middle East",E2302=2035),0.94,IF(AND(A2302="Middle East",E2302=2050),0.9,IF(AND(A2302="Africa",E2302=2035),0.94,IF(AND(A2302="Africa",E2302=2050),0.91,IF(AND(A2302="Brazil",E2302=2035),0.95,IF(AND(A2302="Brazil",E2302=2050),0.92,""))))))))))))))))))</f>
        <v>*0.95</v>
      </c>
      <c r="H2302" s="0" t="s">
        <v>3153</v>
      </c>
      <c r="I2302" s="50" t="s">
        <v>35</v>
      </c>
      <c r="J2302" s="0" t="n">
        <v>2050</v>
      </c>
      <c r="K2302" s="48" t="str">
        <f aca="false">"*"&amp;IF(AND(A2302="EU",J2302=2035),0.95,IF(AND(A2302="EU",J2302=2050),0.93,IF(AND(A2302="USA",J2302=2035),0.96,IF(AND(A2302="USA",J2302=2050),0.94,IF(AND(A2302="Japan",J2302=2035),0.94,IF(AND(A2302="Japan",J2302=2050),0.92,IF(AND(A2302="Russia",J2302=2035),0.95,IF(AND(A2302="Russia",J2302=2050),0.93,IF(AND(A2302="China",J2302=2035),0.94,IF(AND(A2302="China",J2302=2050),0.92,IF(AND(A2302="India",J2302=2035),0.95,IF(AND(A2302="India",J2302=2050),0.92,IF(AND(A2302="Middle East",J2302=2035),0.94,IF(AND(A2302="Middle East",J2302=2050),0.9,IF(AND(A2302="Africa",J2302=2035),0.94,IF(AND(A2302="Africa",J2302=2050),0.91,IF(AND(A2302="Brazil",J2302=2035),0.95,IF(AND(A2302="Brazil",J2302=2050),0.92,""))))))))))))))))))</f>
        <v>*0.92</v>
      </c>
      <c r="P2302" s="41" t="s">
        <v>3153</v>
      </c>
      <c r="Q2302" s="52" t="s">
        <v>35</v>
      </c>
      <c r="R2302" s="41" t="n">
        <v>2035</v>
      </c>
      <c r="S2302" s="53" t="str">
        <f aca="false">"*"&amp;IF(AND(A2302="EU",R2302=2035),0.95,IF(AND(A2302="EU",R2302=2050),0.93,IF(AND(A2302="USA",R2302=2035),0.96,IF(AND(A2302="USA",R2302=2050),0.93,IF(AND(A2302="Japan",R2302=2035),0.94,IF(AND(A2302="Japan",R2302=2050),0.92,IF(AND(A2302="Russia",R2302=2035),0.95,IF(AND(A2302="Russia",R2302=2050),0.91,IF(AND(A2302="China",R2302=2035),0.93,IF(AND(A2302="China",R2302=2050),0.92,IF(AND(A2302="India",R2302=2035),0.94,IF(AND(A2302="India",R2302=2050),0.91,IF(AND(A2302="Middle East",R2302=2035),0.92,IF(AND(A2302="Middle East",R2302=2050),0.89,IF(AND(A2302="Africa",R2302=2035),0.93,IF(AND(A2302="Africa",R2302=2050),0.9,IF(AND(A2302="Brazil",R2302=2035),0.95,IF(AND(A2302="Brazil",R2302=2050),0.92,""))))))))))))))))))</f>
        <v>*0.95</v>
      </c>
      <c r="U2302" s="41" t="s">
        <v>3153</v>
      </c>
      <c r="V2302" s="52" t="s">
        <v>35</v>
      </c>
      <c r="W2302" s="41" t="n">
        <v>2050</v>
      </c>
      <c r="X2302" s="53" t="str">
        <f aca="false">"*"&amp;IF(AND(A2302="EU",W2302=2035),0.95,IF(AND(A2302="EU",W2302=2050),0.93,IF(AND(A2302="USA",W2302=2035),0.96,IF(AND(A2302="USA",W2302=2050),0.93,IF(AND(A2302="Japan",W2302=2035),0.94,IF(AND(A2302="Japan",W2302=2050),0.92,IF(AND(A2302="Russia",W2302=2035),0.95,IF(AND(A2302="Russia",W2302=2050),0.91,IF(AND(A2302="China",W2302=2035),0.93,IF(AND(A2302="China",W2302=2050),0.92,IF(AND(A2302="India",W2302=2035),0.94,IF(AND(A2302="India",W2302=2050),0.91,IF(AND(A2302="Middle East",W2302=2035),0.92,IF(AND(A2302="Middle East",W2302=2050),0.89,IF(AND(A2302="Africa",W2302=2035),0.93,IF(AND(A2302="Africa",W2302=2050),0.9,IF(AND(A2302="Brazil",W2302=2035),0.95,IF(AND(A2302="Brazil",W2302=2050),0.92,""))))))))))))))))))</f>
        <v>*0.92</v>
      </c>
      <c r="AC2302" s="0" t="s">
        <v>3153</v>
      </c>
      <c r="AD2302" s="50" t="s">
        <v>35</v>
      </c>
      <c r="AE2302" s="0" t="n">
        <v>2035</v>
      </c>
      <c r="AF2302" s="51" t="str">
        <f aca="false">"*"&amp;IF(AND(A2302="EU",AE2302=2035),0.93,IF(AND(A2302="EU",AE2302=2050),0.9,IF(AND(A2302="USA",AE2302=2035),0.92,IF(AND(A2302="USA",AE2302=2050),0.89,IF(AND(A2302="Japan",AE2302=2035),0.92,IF(AND(A2302="Japan",AE2302=2050),0.89,IF(AND(A2302="Russia",AE2302=2035),0.91,IF(AND(A2302="Russia",AE2302=2050),0.86,IF(AND(A2302="China",AE2302=2035),0.91,IF(AND(A2302="China",AE2302=2050),0.87,IF(AND(A2302="India",AE2302=2035),0.92,IF(AND(A2302="India",AE2302=2050),0.87,IF(AND(A2302="Middle East",AE2302=2035),0.89,IF(AND(A2302="Middle East",AE2302=2050),0.84,IF(AND(A2302="Africa",AE2302=2035),0.9,IF(AND(A2302="Africa",AE2302=2050),0.86,IF(AND(A2302="Brazil",AE2302=2035),0.93,IF(AND(A2302="Brazil",AE2302=2050),0.89,""))))))))))))))))))</f>
        <v>*0.93</v>
      </c>
      <c r="AG2302" s="51" t="str">
        <f aca="false">AG2301</f>
        <v>REZoning_Sol-Win</v>
      </c>
      <c r="AI2302" s="0" t="s">
        <v>3153</v>
      </c>
      <c r="AJ2302" s="50" t="s">
        <v>35</v>
      </c>
      <c r="AK2302" s="0" t="n">
        <v>2050</v>
      </c>
      <c r="AL2302" s="51" t="str">
        <f aca="false">"*"&amp;IF(AND(A2302="EU",AK2302=2035),0.93,IF(AND(A2302="EU",AK2302=2050),0.9,IF(AND(A2302="USA",AK2302=2035),0.92,IF(AND(A2302="USA",AK2302=2050),0.89,IF(AND(A2302="Japan",AK2302=2035),0.92,IF(AND(A2302="Japan",AK2302=2050),0.89,IF(AND(A2302="Russia",AK2302=2035),0.91,IF(AND(A2302="Russia",AK2302=2050),0.86,IF(AND(A2302="China",AK2302=2035),0.91,IF(AND(A2302="China",AK2302=2050),0.87,IF(AND(A2302="India",AK2302=2035),0.92,IF(AND(A2302="India",AK2302=2050),0.87,IF(AND(A2302="Middle East",AK2302=2035),0.89,IF(AND(A2302="Middle East",AK2302=2050),0.84,IF(AND(A2302="Africa",AK2302=2035),0.9,IF(AND(A2302="Africa",AK2302=2050),0.86,IF(AND(A2302="Brazil",AK2302=2035),0.93,IF(AND(A2302="Brazil",AK2302=2050),0.89,""))))))))))))))))))</f>
        <v>*0.89</v>
      </c>
      <c r="AM2302" s="51" t="str">
        <f aca="false">AM2301</f>
        <v>REZoning_Sol-Win</v>
      </c>
      <c r="AP2302" s="0" t="s">
        <v>3153</v>
      </c>
      <c r="AQ2302" s="0" t="s">
        <v>35</v>
      </c>
      <c r="AR2302" s="0" t="n">
        <v>2100</v>
      </c>
      <c r="AS2302" s="0" t="s">
        <v>914</v>
      </c>
      <c r="AT2302" s="0" t="s">
        <v>36</v>
      </c>
    </row>
    <row r="2303" customFormat="false" ht="28.5" hidden="false" customHeight="true" outlineLevel="0" collapsed="false">
      <c r="A2303" s="3" t="s">
        <v>61</v>
      </c>
      <c r="C2303" s="0" t="s">
        <v>3154</v>
      </c>
      <c r="D2303" s="50" t="s">
        <v>35</v>
      </c>
      <c r="E2303" s="0" t="n">
        <v>2035</v>
      </c>
      <c r="F2303" s="51" t="str">
        <f aca="false">"*"&amp;IF(AND(A2303="EU",E2303=2035),0.95,IF(AND(A2303="EU",E2303=2050),0.93,IF(AND(A2303="USA",E2303=2035),0.96,IF(AND(A2303="USA",E2303=2050),0.94,IF(AND(A2303="Japan",E2303=2035),0.94,IF(AND(A2303="Japan",E2303=2050),0.92,IF(AND(A2303="Russia",E2303=2035),0.95,IF(AND(A2303="Russia",E2303=2050),0.93,IF(AND(A2303="China",E2303=2035),0.94,IF(AND(A2303="China",E2303=2050),0.92,IF(AND(A2303="India",E2303=2035),0.95,IF(AND(A2303="India",E2303=2050),0.92,IF(AND(A2303="Middle East",E2303=2035),0.94,IF(AND(A2303="Middle East",E2303=2050),0.9,IF(AND(A2303="Africa",E2303=2035),0.94,IF(AND(A2303="Africa",E2303=2050),0.91,IF(AND(A2303="Brazil",E2303=2035),0.95,IF(AND(A2303="Brazil",E2303=2050),0.92,""))))))))))))))))))</f>
        <v>*0.95</v>
      </c>
      <c r="H2303" s="0" t="s">
        <v>3154</v>
      </c>
      <c r="I2303" s="50" t="s">
        <v>35</v>
      </c>
      <c r="J2303" s="0" t="n">
        <v>2050</v>
      </c>
      <c r="K2303" s="48" t="str">
        <f aca="false">"*"&amp;IF(AND(A2303="EU",J2303=2035),0.95,IF(AND(A2303="EU",J2303=2050),0.93,IF(AND(A2303="USA",J2303=2035),0.96,IF(AND(A2303="USA",J2303=2050),0.94,IF(AND(A2303="Japan",J2303=2035),0.94,IF(AND(A2303="Japan",J2303=2050),0.92,IF(AND(A2303="Russia",J2303=2035),0.95,IF(AND(A2303="Russia",J2303=2050),0.93,IF(AND(A2303="China",J2303=2035),0.94,IF(AND(A2303="China",J2303=2050),0.92,IF(AND(A2303="India",J2303=2035),0.95,IF(AND(A2303="India",J2303=2050),0.92,IF(AND(A2303="Middle East",J2303=2035),0.94,IF(AND(A2303="Middle East",J2303=2050),0.9,IF(AND(A2303="Africa",J2303=2035),0.94,IF(AND(A2303="Africa",J2303=2050),0.91,IF(AND(A2303="Brazil",J2303=2035),0.95,IF(AND(A2303="Brazil",J2303=2050),0.92,""))))))))))))))))))</f>
        <v>*0.92</v>
      </c>
      <c r="P2303" s="41" t="s">
        <v>3154</v>
      </c>
      <c r="Q2303" s="52" t="s">
        <v>35</v>
      </c>
      <c r="R2303" s="41" t="n">
        <v>2035</v>
      </c>
      <c r="S2303" s="53" t="str">
        <f aca="false">"*"&amp;IF(AND(A2303="EU",R2303=2035),0.95,IF(AND(A2303="EU",R2303=2050),0.93,IF(AND(A2303="USA",R2303=2035),0.96,IF(AND(A2303="USA",R2303=2050),0.93,IF(AND(A2303="Japan",R2303=2035),0.94,IF(AND(A2303="Japan",R2303=2050),0.92,IF(AND(A2303="Russia",R2303=2035),0.95,IF(AND(A2303="Russia",R2303=2050),0.91,IF(AND(A2303="China",R2303=2035),0.93,IF(AND(A2303="China",R2303=2050),0.92,IF(AND(A2303="India",R2303=2035),0.94,IF(AND(A2303="India",R2303=2050),0.91,IF(AND(A2303="Middle East",R2303=2035),0.92,IF(AND(A2303="Middle East",R2303=2050),0.89,IF(AND(A2303="Africa",R2303=2035),0.93,IF(AND(A2303="Africa",R2303=2050),0.9,IF(AND(A2303="Brazil",R2303=2035),0.95,IF(AND(A2303="Brazil",R2303=2050),0.92,""))))))))))))))))))</f>
        <v>*0.95</v>
      </c>
      <c r="U2303" s="41" t="s">
        <v>3154</v>
      </c>
      <c r="V2303" s="52" t="s">
        <v>35</v>
      </c>
      <c r="W2303" s="41" t="n">
        <v>2050</v>
      </c>
      <c r="X2303" s="53" t="str">
        <f aca="false">"*"&amp;IF(AND(A2303="EU",W2303=2035),0.95,IF(AND(A2303="EU",W2303=2050),0.93,IF(AND(A2303="USA",W2303=2035),0.96,IF(AND(A2303="USA",W2303=2050),0.93,IF(AND(A2303="Japan",W2303=2035),0.94,IF(AND(A2303="Japan",W2303=2050),0.92,IF(AND(A2303="Russia",W2303=2035),0.95,IF(AND(A2303="Russia",W2303=2050),0.91,IF(AND(A2303="China",W2303=2035),0.93,IF(AND(A2303="China",W2303=2050),0.92,IF(AND(A2303="India",W2303=2035),0.94,IF(AND(A2303="India",W2303=2050),0.91,IF(AND(A2303="Middle East",W2303=2035),0.92,IF(AND(A2303="Middle East",W2303=2050),0.89,IF(AND(A2303="Africa",W2303=2035),0.93,IF(AND(A2303="Africa",W2303=2050),0.9,IF(AND(A2303="Brazil",W2303=2035),0.95,IF(AND(A2303="Brazil",W2303=2050),0.92,""))))))))))))))))))</f>
        <v>*0.92</v>
      </c>
      <c r="AC2303" s="0" t="s">
        <v>3154</v>
      </c>
      <c r="AD2303" s="50" t="s">
        <v>35</v>
      </c>
      <c r="AE2303" s="0" t="n">
        <v>2035</v>
      </c>
      <c r="AF2303" s="51" t="str">
        <f aca="false">"*"&amp;IF(AND(A2303="EU",AE2303=2035),0.93,IF(AND(A2303="EU",AE2303=2050),0.9,IF(AND(A2303="USA",AE2303=2035),0.92,IF(AND(A2303="USA",AE2303=2050),0.89,IF(AND(A2303="Japan",AE2303=2035),0.92,IF(AND(A2303="Japan",AE2303=2050),0.89,IF(AND(A2303="Russia",AE2303=2035),0.91,IF(AND(A2303="Russia",AE2303=2050),0.86,IF(AND(A2303="China",AE2303=2035),0.91,IF(AND(A2303="China",AE2303=2050),0.87,IF(AND(A2303="India",AE2303=2035),0.92,IF(AND(A2303="India",AE2303=2050),0.87,IF(AND(A2303="Middle East",AE2303=2035),0.89,IF(AND(A2303="Middle East",AE2303=2050),0.84,IF(AND(A2303="Africa",AE2303=2035),0.9,IF(AND(A2303="Africa",AE2303=2050),0.86,IF(AND(A2303="Brazil",AE2303=2035),0.93,IF(AND(A2303="Brazil",AE2303=2050),0.89,""))))))))))))))))))</f>
        <v>*0.93</v>
      </c>
      <c r="AG2303" s="51" t="str">
        <f aca="false">AG2302</f>
        <v>REZoning_Sol-Win</v>
      </c>
      <c r="AI2303" s="0" t="s">
        <v>3154</v>
      </c>
      <c r="AJ2303" s="50" t="s">
        <v>35</v>
      </c>
      <c r="AK2303" s="0" t="n">
        <v>2050</v>
      </c>
      <c r="AL2303" s="51" t="str">
        <f aca="false">"*"&amp;IF(AND(A2303="EU",AK2303=2035),0.93,IF(AND(A2303="EU",AK2303=2050),0.9,IF(AND(A2303="USA",AK2303=2035),0.92,IF(AND(A2303="USA",AK2303=2050),0.89,IF(AND(A2303="Japan",AK2303=2035),0.92,IF(AND(A2303="Japan",AK2303=2050),0.89,IF(AND(A2303="Russia",AK2303=2035),0.91,IF(AND(A2303="Russia",AK2303=2050),0.86,IF(AND(A2303="China",AK2303=2035),0.91,IF(AND(A2303="China",AK2303=2050),0.87,IF(AND(A2303="India",AK2303=2035),0.92,IF(AND(A2303="India",AK2303=2050),0.87,IF(AND(A2303="Middle East",AK2303=2035),0.89,IF(AND(A2303="Middle East",AK2303=2050),0.84,IF(AND(A2303="Africa",AK2303=2035),0.9,IF(AND(A2303="Africa",AK2303=2050),0.86,IF(AND(A2303="Brazil",AK2303=2035),0.93,IF(AND(A2303="Brazil",AK2303=2050),0.89,""))))))))))))))))))</f>
        <v>*0.89</v>
      </c>
      <c r="AM2303" s="51" t="str">
        <f aca="false">AM2302</f>
        <v>REZoning_Sol-Win</v>
      </c>
      <c r="AP2303" s="0" t="s">
        <v>3154</v>
      </c>
      <c r="AQ2303" s="0" t="s">
        <v>35</v>
      </c>
      <c r="AR2303" s="0" t="n">
        <v>2100</v>
      </c>
      <c r="AS2303" s="0" t="s">
        <v>914</v>
      </c>
      <c r="AT2303" s="0" t="s">
        <v>36</v>
      </c>
    </row>
    <row r="2304" customFormat="false" ht="28.5" hidden="false" customHeight="true" outlineLevel="0" collapsed="false">
      <c r="A2304" s="3" t="s">
        <v>61</v>
      </c>
      <c r="C2304" s="0" t="s">
        <v>3155</v>
      </c>
      <c r="D2304" s="50" t="s">
        <v>35</v>
      </c>
      <c r="E2304" s="0" t="n">
        <v>2035</v>
      </c>
      <c r="F2304" s="51" t="str">
        <f aca="false">"*"&amp;IF(AND(A2304="EU",E2304=2035),0.95,IF(AND(A2304="EU",E2304=2050),0.93,IF(AND(A2304="USA",E2304=2035),0.96,IF(AND(A2304="USA",E2304=2050),0.94,IF(AND(A2304="Japan",E2304=2035),0.94,IF(AND(A2304="Japan",E2304=2050),0.92,IF(AND(A2304="Russia",E2304=2035),0.95,IF(AND(A2304="Russia",E2304=2050),0.93,IF(AND(A2304="China",E2304=2035),0.94,IF(AND(A2304="China",E2304=2050),0.92,IF(AND(A2304="India",E2304=2035),0.95,IF(AND(A2304="India",E2304=2050),0.92,IF(AND(A2304="Middle East",E2304=2035),0.94,IF(AND(A2304="Middle East",E2304=2050),0.9,IF(AND(A2304="Africa",E2304=2035),0.94,IF(AND(A2304="Africa",E2304=2050),0.91,IF(AND(A2304="Brazil",E2304=2035),0.95,IF(AND(A2304="Brazil",E2304=2050),0.92,""))))))))))))))))))</f>
        <v>*0.95</v>
      </c>
      <c r="H2304" s="0" t="s">
        <v>3155</v>
      </c>
      <c r="I2304" s="50" t="s">
        <v>35</v>
      </c>
      <c r="J2304" s="0" t="n">
        <v>2050</v>
      </c>
      <c r="K2304" s="48" t="str">
        <f aca="false">"*"&amp;IF(AND(A2304="EU",J2304=2035),0.95,IF(AND(A2304="EU",J2304=2050),0.93,IF(AND(A2304="USA",J2304=2035),0.96,IF(AND(A2304="USA",J2304=2050),0.94,IF(AND(A2304="Japan",J2304=2035),0.94,IF(AND(A2304="Japan",J2304=2050),0.92,IF(AND(A2304="Russia",J2304=2035),0.95,IF(AND(A2304="Russia",J2304=2050),0.93,IF(AND(A2304="China",J2304=2035),0.94,IF(AND(A2304="China",J2304=2050),0.92,IF(AND(A2304="India",J2304=2035),0.95,IF(AND(A2304="India",J2304=2050),0.92,IF(AND(A2304="Middle East",J2304=2035),0.94,IF(AND(A2304="Middle East",J2304=2050),0.9,IF(AND(A2304="Africa",J2304=2035),0.94,IF(AND(A2304="Africa",J2304=2050),0.91,IF(AND(A2304="Brazil",J2304=2035),0.95,IF(AND(A2304="Brazil",J2304=2050),0.92,""))))))))))))))))))</f>
        <v>*0.92</v>
      </c>
      <c r="P2304" s="41" t="s">
        <v>3155</v>
      </c>
      <c r="Q2304" s="52" t="s">
        <v>35</v>
      </c>
      <c r="R2304" s="41" t="n">
        <v>2035</v>
      </c>
      <c r="S2304" s="53" t="str">
        <f aca="false">"*"&amp;IF(AND(A2304="EU",R2304=2035),0.95,IF(AND(A2304="EU",R2304=2050),0.93,IF(AND(A2304="USA",R2304=2035),0.96,IF(AND(A2304="USA",R2304=2050),0.93,IF(AND(A2304="Japan",R2304=2035),0.94,IF(AND(A2304="Japan",R2304=2050),0.92,IF(AND(A2304="Russia",R2304=2035),0.95,IF(AND(A2304="Russia",R2304=2050),0.91,IF(AND(A2304="China",R2304=2035),0.93,IF(AND(A2304="China",R2304=2050),0.92,IF(AND(A2304="India",R2304=2035),0.94,IF(AND(A2304="India",R2304=2050),0.91,IF(AND(A2304="Middle East",R2304=2035),0.92,IF(AND(A2304="Middle East",R2304=2050),0.89,IF(AND(A2304="Africa",R2304=2035),0.93,IF(AND(A2304="Africa",R2304=2050),0.9,IF(AND(A2304="Brazil",R2304=2035),0.95,IF(AND(A2304="Brazil",R2304=2050),0.92,""))))))))))))))))))</f>
        <v>*0.95</v>
      </c>
      <c r="U2304" s="41" t="s">
        <v>3155</v>
      </c>
      <c r="V2304" s="52" t="s">
        <v>35</v>
      </c>
      <c r="W2304" s="41" t="n">
        <v>2050</v>
      </c>
      <c r="X2304" s="53" t="str">
        <f aca="false">"*"&amp;IF(AND(A2304="EU",W2304=2035),0.95,IF(AND(A2304="EU",W2304=2050),0.93,IF(AND(A2304="USA",W2304=2035),0.96,IF(AND(A2304="USA",W2304=2050),0.93,IF(AND(A2304="Japan",W2304=2035),0.94,IF(AND(A2304="Japan",W2304=2050),0.92,IF(AND(A2304="Russia",W2304=2035),0.95,IF(AND(A2304="Russia",W2304=2050),0.91,IF(AND(A2304="China",W2304=2035),0.93,IF(AND(A2304="China",W2304=2050),0.92,IF(AND(A2304="India",W2304=2035),0.94,IF(AND(A2304="India",W2304=2050),0.91,IF(AND(A2304="Middle East",W2304=2035),0.92,IF(AND(A2304="Middle East",W2304=2050),0.89,IF(AND(A2304="Africa",W2304=2035),0.93,IF(AND(A2304="Africa",W2304=2050),0.9,IF(AND(A2304="Brazil",W2304=2035),0.95,IF(AND(A2304="Brazil",W2304=2050),0.92,""))))))))))))))))))</f>
        <v>*0.92</v>
      </c>
      <c r="AC2304" s="0" t="s">
        <v>3155</v>
      </c>
      <c r="AD2304" s="50" t="s">
        <v>35</v>
      </c>
      <c r="AE2304" s="0" t="n">
        <v>2035</v>
      </c>
      <c r="AF2304" s="51" t="str">
        <f aca="false">"*"&amp;IF(AND(A2304="EU",AE2304=2035),0.93,IF(AND(A2304="EU",AE2304=2050),0.9,IF(AND(A2304="USA",AE2304=2035),0.92,IF(AND(A2304="USA",AE2304=2050),0.89,IF(AND(A2304="Japan",AE2304=2035),0.92,IF(AND(A2304="Japan",AE2304=2050),0.89,IF(AND(A2304="Russia",AE2304=2035),0.91,IF(AND(A2304="Russia",AE2304=2050),0.86,IF(AND(A2304="China",AE2304=2035),0.91,IF(AND(A2304="China",AE2304=2050),0.87,IF(AND(A2304="India",AE2304=2035),0.92,IF(AND(A2304="India",AE2304=2050),0.87,IF(AND(A2304="Middle East",AE2304=2035),0.89,IF(AND(A2304="Middle East",AE2304=2050),0.84,IF(AND(A2304="Africa",AE2304=2035),0.9,IF(AND(A2304="Africa",AE2304=2050),0.86,IF(AND(A2304="Brazil",AE2304=2035),0.93,IF(AND(A2304="Brazil",AE2304=2050),0.89,""))))))))))))))))))</f>
        <v>*0.93</v>
      </c>
      <c r="AG2304" s="51" t="str">
        <f aca="false">AG2303</f>
        <v>REZoning_Sol-Win</v>
      </c>
      <c r="AI2304" s="0" t="s">
        <v>3155</v>
      </c>
      <c r="AJ2304" s="50" t="s">
        <v>35</v>
      </c>
      <c r="AK2304" s="0" t="n">
        <v>2050</v>
      </c>
      <c r="AL2304" s="51" t="str">
        <f aca="false">"*"&amp;IF(AND(A2304="EU",AK2304=2035),0.93,IF(AND(A2304="EU",AK2304=2050),0.9,IF(AND(A2304="USA",AK2304=2035),0.92,IF(AND(A2304="USA",AK2304=2050),0.89,IF(AND(A2304="Japan",AK2304=2035),0.92,IF(AND(A2304="Japan",AK2304=2050),0.89,IF(AND(A2304="Russia",AK2304=2035),0.91,IF(AND(A2304="Russia",AK2304=2050),0.86,IF(AND(A2304="China",AK2304=2035),0.91,IF(AND(A2304="China",AK2304=2050),0.87,IF(AND(A2304="India",AK2304=2035),0.92,IF(AND(A2304="India",AK2304=2050),0.87,IF(AND(A2304="Middle East",AK2304=2035),0.89,IF(AND(A2304="Middle East",AK2304=2050),0.84,IF(AND(A2304="Africa",AK2304=2035),0.9,IF(AND(A2304="Africa",AK2304=2050),0.86,IF(AND(A2304="Brazil",AK2304=2035),0.93,IF(AND(A2304="Brazil",AK2304=2050),0.89,""))))))))))))))))))</f>
        <v>*0.89</v>
      </c>
      <c r="AM2304" s="51" t="str">
        <f aca="false">AM2303</f>
        <v>REZoning_Sol-Win</v>
      </c>
      <c r="AP2304" s="0" t="s">
        <v>3155</v>
      </c>
      <c r="AQ2304" s="0" t="s">
        <v>35</v>
      </c>
      <c r="AR2304" s="0" t="n">
        <v>2100</v>
      </c>
      <c r="AS2304" s="0" t="s">
        <v>914</v>
      </c>
      <c r="AT2304" s="0" t="s">
        <v>36</v>
      </c>
    </row>
    <row r="2305" customFormat="false" ht="28.5" hidden="false" customHeight="true" outlineLevel="0" collapsed="false">
      <c r="A2305" s="3" t="s">
        <v>61</v>
      </c>
      <c r="C2305" s="0" t="s">
        <v>3156</v>
      </c>
      <c r="D2305" s="50" t="s">
        <v>35</v>
      </c>
      <c r="E2305" s="0" t="n">
        <v>2035</v>
      </c>
      <c r="F2305" s="51" t="str">
        <f aca="false">"*"&amp;IF(AND(A2305="EU",E2305=2035),0.95,IF(AND(A2305="EU",E2305=2050),0.93,IF(AND(A2305="USA",E2305=2035),0.96,IF(AND(A2305="USA",E2305=2050),0.94,IF(AND(A2305="Japan",E2305=2035),0.94,IF(AND(A2305="Japan",E2305=2050),0.92,IF(AND(A2305="Russia",E2305=2035),0.95,IF(AND(A2305="Russia",E2305=2050),0.93,IF(AND(A2305="China",E2305=2035),0.94,IF(AND(A2305="China",E2305=2050),0.92,IF(AND(A2305="India",E2305=2035),0.95,IF(AND(A2305="India",E2305=2050),0.92,IF(AND(A2305="Middle East",E2305=2035),0.94,IF(AND(A2305="Middle East",E2305=2050),0.9,IF(AND(A2305="Africa",E2305=2035),0.94,IF(AND(A2305="Africa",E2305=2050),0.91,IF(AND(A2305="Brazil",E2305=2035),0.95,IF(AND(A2305="Brazil",E2305=2050),0.92,""))))))))))))))))))</f>
        <v>*0.95</v>
      </c>
      <c r="H2305" s="0" t="s">
        <v>3156</v>
      </c>
      <c r="I2305" s="50" t="s">
        <v>35</v>
      </c>
      <c r="J2305" s="0" t="n">
        <v>2050</v>
      </c>
      <c r="K2305" s="48" t="str">
        <f aca="false">"*"&amp;IF(AND(A2305="EU",J2305=2035),0.95,IF(AND(A2305="EU",J2305=2050),0.93,IF(AND(A2305="USA",J2305=2035),0.96,IF(AND(A2305="USA",J2305=2050),0.94,IF(AND(A2305="Japan",J2305=2035),0.94,IF(AND(A2305="Japan",J2305=2050),0.92,IF(AND(A2305="Russia",J2305=2035),0.95,IF(AND(A2305="Russia",J2305=2050),0.93,IF(AND(A2305="China",J2305=2035),0.94,IF(AND(A2305="China",J2305=2050),0.92,IF(AND(A2305="India",J2305=2035),0.95,IF(AND(A2305="India",J2305=2050),0.92,IF(AND(A2305="Middle East",J2305=2035),0.94,IF(AND(A2305="Middle East",J2305=2050),0.9,IF(AND(A2305="Africa",J2305=2035),0.94,IF(AND(A2305="Africa",J2305=2050),0.91,IF(AND(A2305="Brazil",J2305=2035),0.95,IF(AND(A2305="Brazil",J2305=2050),0.92,""))))))))))))))))))</f>
        <v>*0.92</v>
      </c>
      <c r="P2305" s="41" t="s">
        <v>3156</v>
      </c>
      <c r="Q2305" s="52" t="s">
        <v>35</v>
      </c>
      <c r="R2305" s="41" t="n">
        <v>2035</v>
      </c>
      <c r="S2305" s="53" t="str">
        <f aca="false">"*"&amp;IF(AND(A2305="EU",R2305=2035),0.95,IF(AND(A2305="EU",R2305=2050),0.93,IF(AND(A2305="USA",R2305=2035),0.96,IF(AND(A2305="USA",R2305=2050),0.93,IF(AND(A2305="Japan",R2305=2035),0.94,IF(AND(A2305="Japan",R2305=2050),0.92,IF(AND(A2305="Russia",R2305=2035),0.95,IF(AND(A2305="Russia",R2305=2050),0.91,IF(AND(A2305="China",R2305=2035),0.93,IF(AND(A2305="China",R2305=2050),0.92,IF(AND(A2305="India",R2305=2035),0.94,IF(AND(A2305="India",R2305=2050),0.91,IF(AND(A2305="Middle East",R2305=2035),0.92,IF(AND(A2305="Middle East",R2305=2050),0.89,IF(AND(A2305="Africa",R2305=2035),0.93,IF(AND(A2305="Africa",R2305=2050),0.9,IF(AND(A2305="Brazil",R2305=2035),0.95,IF(AND(A2305="Brazil",R2305=2050),0.92,""))))))))))))))))))</f>
        <v>*0.95</v>
      </c>
      <c r="U2305" s="41" t="s">
        <v>3156</v>
      </c>
      <c r="V2305" s="52" t="s">
        <v>35</v>
      </c>
      <c r="W2305" s="41" t="n">
        <v>2050</v>
      </c>
      <c r="X2305" s="53" t="str">
        <f aca="false">"*"&amp;IF(AND(A2305="EU",W2305=2035),0.95,IF(AND(A2305="EU",W2305=2050),0.93,IF(AND(A2305="USA",W2305=2035),0.96,IF(AND(A2305="USA",W2305=2050),0.93,IF(AND(A2305="Japan",W2305=2035),0.94,IF(AND(A2305="Japan",W2305=2050),0.92,IF(AND(A2305="Russia",W2305=2035),0.95,IF(AND(A2305="Russia",W2305=2050),0.91,IF(AND(A2305="China",W2305=2035),0.93,IF(AND(A2305="China",W2305=2050),0.92,IF(AND(A2305="India",W2305=2035),0.94,IF(AND(A2305="India",W2305=2050),0.91,IF(AND(A2305="Middle East",W2305=2035),0.92,IF(AND(A2305="Middle East",W2305=2050),0.89,IF(AND(A2305="Africa",W2305=2035),0.93,IF(AND(A2305="Africa",W2305=2050),0.9,IF(AND(A2305="Brazil",W2305=2035),0.95,IF(AND(A2305="Brazil",W2305=2050),0.92,""))))))))))))))))))</f>
        <v>*0.92</v>
      </c>
      <c r="AC2305" s="0" t="s">
        <v>3156</v>
      </c>
      <c r="AD2305" s="50" t="s">
        <v>35</v>
      </c>
      <c r="AE2305" s="0" t="n">
        <v>2035</v>
      </c>
      <c r="AF2305" s="51" t="str">
        <f aca="false">"*"&amp;IF(AND(A2305="EU",AE2305=2035),0.93,IF(AND(A2305="EU",AE2305=2050),0.9,IF(AND(A2305="USA",AE2305=2035),0.92,IF(AND(A2305="USA",AE2305=2050),0.89,IF(AND(A2305="Japan",AE2305=2035),0.92,IF(AND(A2305="Japan",AE2305=2050),0.89,IF(AND(A2305="Russia",AE2305=2035),0.91,IF(AND(A2305="Russia",AE2305=2050),0.86,IF(AND(A2305="China",AE2305=2035),0.91,IF(AND(A2305="China",AE2305=2050),0.87,IF(AND(A2305="India",AE2305=2035),0.92,IF(AND(A2305="India",AE2305=2050),0.87,IF(AND(A2305="Middle East",AE2305=2035),0.89,IF(AND(A2305="Middle East",AE2305=2050),0.84,IF(AND(A2305="Africa",AE2305=2035),0.9,IF(AND(A2305="Africa",AE2305=2050),0.86,IF(AND(A2305="Brazil",AE2305=2035),0.93,IF(AND(A2305="Brazil",AE2305=2050),0.89,""))))))))))))))))))</f>
        <v>*0.93</v>
      </c>
      <c r="AG2305" s="51" t="str">
        <f aca="false">AG2304</f>
        <v>REZoning_Sol-Win</v>
      </c>
      <c r="AI2305" s="0" t="s">
        <v>3156</v>
      </c>
      <c r="AJ2305" s="50" t="s">
        <v>35</v>
      </c>
      <c r="AK2305" s="0" t="n">
        <v>2050</v>
      </c>
      <c r="AL2305" s="51" t="str">
        <f aca="false">"*"&amp;IF(AND(A2305="EU",AK2305=2035),0.93,IF(AND(A2305="EU",AK2305=2050),0.9,IF(AND(A2305="USA",AK2305=2035),0.92,IF(AND(A2305="USA",AK2305=2050),0.89,IF(AND(A2305="Japan",AK2305=2035),0.92,IF(AND(A2305="Japan",AK2305=2050),0.89,IF(AND(A2305="Russia",AK2305=2035),0.91,IF(AND(A2305="Russia",AK2305=2050),0.86,IF(AND(A2305="China",AK2305=2035),0.91,IF(AND(A2305="China",AK2305=2050),0.87,IF(AND(A2305="India",AK2305=2035),0.92,IF(AND(A2305="India",AK2305=2050),0.87,IF(AND(A2305="Middle East",AK2305=2035),0.89,IF(AND(A2305="Middle East",AK2305=2050),0.84,IF(AND(A2305="Africa",AK2305=2035),0.9,IF(AND(A2305="Africa",AK2305=2050),0.86,IF(AND(A2305="Brazil",AK2305=2035),0.93,IF(AND(A2305="Brazil",AK2305=2050),0.89,""))))))))))))))))))</f>
        <v>*0.89</v>
      </c>
      <c r="AM2305" s="51" t="str">
        <f aca="false">AM2304</f>
        <v>REZoning_Sol-Win</v>
      </c>
      <c r="AP2305" s="0" t="s">
        <v>3156</v>
      </c>
      <c r="AQ2305" s="0" t="s">
        <v>35</v>
      </c>
      <c r="AR2305" s="0" t="n">
        <v>2100</v>
      </c>
      <c r="AS2305" s="0" t="s">
        <v>914</v>
      </c>
      <c r="AT2305" s="0" t="s">
        <v>36</v>
      </c>
    </row>
    <row r="2306" customFormat="false" ht="28.5" hidden="false" customHeight="true" outlineLevel="0" collapsed="false">
      <c r="A2306" s="3" t="s">
        <v>61</v>
      </c>
      <c r="C2306" s="0" t="s">
        <v>3157</v>
      </c>
      <c r="D2306" s="50" t="s">
        <v>35</v>
      </c>
      <c r="E2306" s="0" t="n">
        <v>2035</v>
      </c>
      <c r="F2306" s="51" t="str">
        <f aca="false">"*"&amp;IF(AND(A2306="EU",E2306=2035),0.95,IF(AND(A2306="EU",E2306=2050),0.93,IF(AND(A2306="USA",E2306=2035),0.96,IF(AND(A2306="USA",E2306=2050),0.94,IF(AND(A2306="Japan",E2306=2035),0.94,IF(AND(A2306="Japan",E2306=2050),0.92,IF(AND(A2306="Russia",E2306=2035),0.95,IF(AND(A2306="Russia",E2306=2050),0.93,IF(AND(A2306="China",E2306=2035),0.94,IF(AND(A2306="China",E2306=2050),0.92,IF(AND(A2306="India",E2306=2035),0.95,IF(AND(A2306="India",E2306=2050),0.92,IF(AND(A2306="Middle East",E2306=2035),0.94,IF(AND(A2306="Middle East",E2306=2050),0.9,IF(AND(A2306="Africa",E2306=2035),0.94,IF(AND(A2306="Africa",E2306=2050),0.91,IF(AND(A2306="Brazil",E2306=2035),0.95,IF(AND(A2306="Brazil",E2306=2050),0.92,""))))))))))))))))))</f>
        <v>*0.95</v>
      </c>
      <c r="H2306" s="0" t="s">
        <v>3157</v>
      </c>
      <c r="I2306" s="50" t="s">
        <v>35</v>
      </c>
      <c r="J2306" s="0" t="n">
        <v>2050</v>
      </c>
      <c r="K2306" s="48" t="str">
        <f aca="false">"*"&amp;IF(AND(A2306="EU",J2306=2035),0.95,IF(AND(A2306="EU",J2306=2050),0.93,IF(AND(A2306="USA",J2306=2035),0.96,IF(AND(A2306="USA",J2306=2050),0.94,IF(AND(A2306="Japan",J2306=2035),0.94,IF(AND(A2306="Japan",J2306=2050),0.92,IF(AND(A2306="Russia",J2306=2035),0.95,IF(AND(A2306="Russia",J2306=2050),0.93,IF(AND(A2306="China",J2306=2035),0.94,IF(AND(A2306="China",J2306=2050),0.92,IF(AND(A2306="India",J2306=2035),0.95,IF(AND(A2306="India",J2306=2050),0.92,IF(AND(A2306="Middle East",J2306=2035),0.94,IF(AND(A2306="Middle East",J2306=2050),0.9,IF(AND(A2306="Africa",J2306=2035),0.94,IF(AND(A2306="Africa",J2306=2050),0.91,IF(AND(A2306="Brazil",J2306=2035),0.95,IF(AND(A2306="Brazil",J2306=2050),0.92,""))))))))))))))))))</f>
        <v>*0.92</v>
      </c>
      <c r="P2306" s="41" t="s">
        <v>3157</v>
      </c>
      <c r="Q2306" s="52" t="s">
        <v>35</v>
      </c>
      <c r="R2306" s="41" t="n">
        <v>2035</v>
      </c>
      <c r="S2306" s="53" t="str">
        <f aca="false">"*"&amp;IF(AND(A2306="EU",R2306=2035),0.95,IF(AND(A2306="EU",R2306=2050),0.93,IF(AND(A2306="USA",R2306=2035),0.96,IF(AND(A2306="USA",R2306=2050),0.93,IF(AND(A2306="Japan",R2306=2035),0.94,IF(AND(A2306="Japan",R2306=2050),0.92,IF(AND(A2306="Russia",R2306=2035),0.95,IF(AND(A2306="Russia",R2306=2050),0.91,IF(AND(A2306="China",R2306=2035),0.93,IF(AND(A2306="China",R2306=2050),0.92,IF(AND(A2306="India",R2306=2035),0.94,IF(AND(A2306="India",R2306=2050),0.91,IF(AND(A2306="Middle East",R2306=2035),0.92,IF(AND(A2306="Middle East",R2306=2050),0.89,IF(AND(A2306="Africa",R2306=2035),0.93,IF(AND(A2306="Africa",R2306=2050),0.9,IF(AND(A2306="Brazil",R2306=2035),0.95,IF(AND(A2306="Brazil",R2306=2050),0.92,""))))))))))))))))))</f>
        <v>*0.95</v>
      </c>
      <c r="U2306" s="41" t="s">
        <v>3157</v>
      </c>
      <c r="V2306" s="52" t="s">
        <v>35</v>
      </c>
      <c r="W2306" s="41" t="n">
        <v>2050</v>
      </c>
      <c r="X2306" s="53" t="str">
        <f aca="false">"*"&amp;IF(AND(A2306="EU",W2306=2035),0.95,IF(AND(A2306="EU",W2306=2050),0.93,IF(AND(A2306="USA",W2306=2035),0.96,IF(AND(A2306="USA",W2306=2050),0.93,IF(AND(A2306="Japan",W2306=2035),0.94,IF(AND(A2306="Japan",W2306=2050),0.92,IF(AND(A2306="Russia",W2306=2035),0.95,IF(AND(A2306="Russia",W2306=2050),0.91,IF(AND(A2306="China",W2306=2035),0.93,IF(AND(A2306="China",W2306=2050),0.92,IF(AND(A2306="India",W2306=2035),0.94,IF(AND(A2306="India",W2306=2050),0.91,IF(AND(A2306="Middle East",W2306=2035),0.92,IF(AND(A2306="Middle East",W2306=2050),0.89,IF(AND(A2306="Africa",W2306=2035),0.93,IF(AND(A2306="Africa",W2306=2050),0.9,IF(AND(A2306="Brazil",W2306=2035),0.95,IF(AND(A2306="Brazil",W2306=2050),0.92,""))))))))))))))))))</f>
        <v>*0.92</v>
      </c>
      <c r="AC2306" s="0" t="s">
        <v>3157</v>
      </c>
      <c r="AD2306" s="50" t="s">
        <v>35</v>
      </c>
      <c r="AE2306" s="0" t="n">
        <v>2035</v>
      </c>
      <c r="AF2306" s="51" t="str">
        <f aca="false">"*"&amp;IF(AND(A2306="EU",AE2306=2035),0.93,IF(AND(A2306="EU",AE2306=2050),0.9,IF(AND(A2306="USA",AE2306=2035),0.92,IF(AND(A2306="USA",AE2306=2050),0.89,IF(AND(A2306="Japan",AE2306=2035),0.92,IF(AND(A2306="Japan",AE2306=2050),0.89,IF(AND(A2306="Russia",AE2306=2035),0.91,IF(AND(A2306="Russia",AE2306=2050),0.86,IF(AND(A2306="China",AE2306=2035),0.91,IF(AND(A2306="China",AE2306=2050),0.87,IF(AND(A2306="India",AE2306=2035),0.92,IF(AND(A2306="India",AE2306=2050),0.87,IF(AND(A2306="Middle East",AE2306=2035),0.89,IF(AND(A2306="Middle East",AE2306=2050),0.84,IF(AND(A2306="Africa",AE2306=2035),0.9,IF(AND(A2306="Africa",AE2306=2050),0.86,IF(AND(A2306="Brazil",AE2306=2035),0.93,IF(AND(A2306="Brazil",AE2306=2050),0.89,""))))))))))))))))))</f>
        <v>*0.93</v>
      </c>
      <c r="AG2306" s="51" t="str">
        <f aca="false">AG2305</f>
        <v>REZoning_Sol-Win</v>
      </c>
      <c r="AI2306" s="0" t="s">
        <v>3157</v>
      </c>
      <c r="AJ2306" s="50" t="s">
        <v>35</v>
      </c>
      <c r="AK2306" s="0" t="n">
        <v>2050</v>
      </c>
      <c r="AL2306" s="51" t="str">
        <f aca="false">"*"&amp;IF(AND(A2306="EU",AK2306=2035),0.93,IF(AND(A2306="EU",AK2306=2050),0.9,IF(AND(A2306="USA",AK2306=2035),0.92,IF(AND(A2306="USA",AK2306=2050),0.89,IF(AND(A2306="Japan",AK2306=2035),0.92,IF(AND(A2306="Japan",AK2306=2050),0.89,IF(AND(A2306="Russia",AK2306=2035),0.91,IF(AND(A2306="Russia",AK2306=2050),0.86,IF(AND(A2306="China",AK2306=2035),0.91,IF(AND(A2306="China",AK2306=2050),0.87,IF(AND(A2306="India",AK2306=2035),0.92,IF(AND(A2306="India",AK2306=2050),0.87,IF(AND(A2306="Middle East",AK2306=2035),0.89,IF(AND(A2306="Middle East",AK2306=2050),0.84,IF(AND(A2306="Africa",AK2306=2035),0.9,IF(AND(A2306="Africa",AK2306=2050),0.86,IF(AND(A2306="Brazil",AK2306=2035),0.93,IF(AND(A2306="Brazil",AK2306=2050),0.89,""))))))))))))))))))</f>
        <v>*0.89</v>
      </c>
      <c r="AM2306" s="51" t="str">
        <f aca="false">AM2305</f>
        <v>REZoning_Sol-Win</v>
      </c>
      <c r="AP2306" s="0" t="s">
        <v>3157</v>
      </c>
      <c r="AQ2306" s="0" t="s">
        <v>35</v>
      </c>
      <c r="AR2306" s="0" t="n">
        <v>2100</v>
      </c>
      <c r="AS2306" s="0" t="s">
        <v>914</v>
      </c>
      <c r="AT2306" s="0" t="s">
        <v>36</v>
      </c>
    </row>
    <row r="2307" customFormat="false" ht="28.5" hidden="false" customHeight="true" outlineLevel="0" collapsed="false">
      <c r="A2307" s="3" t="s">
        <v>61</v>
      </c>
      <c r="C2307" s="0" t="s">
        <v>3158</v>
      </c>
      <c r="D2307" s="50" t="s">
        <v>35</v>
      </c>
      <c r="E2307" s="0" t="n">
        <v>2035</v>
      </c>
      <c r="F2307" s="51" t="str">
        <f aca="false">"*"&amp;IF(AND(A2307="EU",E2307=2035),0.95,IF(AND(A2307="EU",E2307=2050),0.93,IF(AND(A2307="USA",E2307=2035),0.96,IF(AND(A2307="USA",E2307=2050),0.94,IF(AND(A2307="Japan",E2307=2035),0.94,IF(AND(A2307="Japan",E2307=2050),0.92,IF(AND(A2307="Russia",E2307=2035),0.95,IF(AND(A2307="Russia",E2307=2050),0.93,IF(AND(A2307="China",E2307=2035),0.94,IF(AND(A2307="China",E2307=2050),0.92,IF(AND(A2307="India",E2307=2035),0.95,IF(AND(A2307="India",E2307=2050),0.92,IF(AND(A2307="Middle East",E2307=2035),0.94,IF(AND(A2307="Middle East",E2307=2050),0.9,IF(AND(A2307="Africa",E2307=2035),0.94,IF(AND(A2307="Africa",E2307=2050),0.91,IF(AND(A2307="Brazil",E2307=2035),0.95,IF(AND(A2307="Brazil",E2307=2050),0.92,""))))))))))))))))))</f>
        <v>*0.95</v>
      </c>
      <c r="H2307" s="0" t="s">
        <v>3158</v>
      </c>
      <c r="I2307" s="50" t="s">
        <v>35</v>
      </c>
      <c r="J2307" s="0" t="n">
        <v>2050</v>
      </c>
      <c r="K2307" s="48" t="str">
        <f aca="false">"*"&amp;IF(AND(A2307="EU",J2307=2035),0.95,IF(AND(A2307="EU",J2307=2050),0.93,IF(AND(A2307="USA",J2307=2035),0.96,IF(AND(A2307="USA",J2307=2050),0.94,IF(AND(A2307="Japan",J2307=2035),0.94,IF(AND(A2307="Japan",J2307=2050),0.92,IF(AND(A2307="Russia",J2307=2035),0.95,IF(AND(A2307="Russia",J2307=2050),0.93,IF(AND(A2307="China",J2307=2035),0.94,IF(AND(A2307="China",J2307=2050),0.92,IF(AND(A2307="India",J2307=2035),0.95,IF(AND(A2307="India",J2307=2050),0.92,IF(AND(A2307="Middle East",J2307=2035),0.94,IF(AND(A2307="Middle East",J2307=2050),0.9,IF(AND(A2307="Africa",J2307=2035),0.94,IF(AND(A2307="Africa",J2307=2050),0.91,IF(AND(A2307="Brazil",J2307=2035),0.95,IF(AND(A2307="Brazil",J2307=2050),0.92,""))))))))))))))))))</f>
        <v>*0.92</v>
      </c>
      <c r="P2307" s="41" t="s">
        <v>3158</v>
      </c>
      <c r="Q2307" s="52" t="s">
        <v>35</v>
      </c>
      <c r="R2307" s="41" t="n">
        <v>2035</v>
      </c>
      <c r="S2307" s="53" t="str">
        <f aca="false">"*"&amp;IF(AND(A2307="EU",R2307=2035),0.95,IF(AND(A2307="EU",R2307=2050),0.93,IF(AND(A2307="USA",R2307=2035),0.96,IF(AND(A2307="USA",R2307=2050),0.93,IF(AND(A2307="Japan",R2307=2035),0.94,IF(AND(A2307="Japan",R2307=2050),0.92,IF(AND(A2307="Russia",R2307=2035),0.95,IF(AND(A2307="Russia",R2307=2050),0.91,IF(AND(A2307="China",R2307=2035),0.93,IF(AND(A2307="China",R2307=2050),0.92,IF(AND(A2307="India",R2307=2035),0.94,IF(AND(A2307="India",R2307=2050),0.91,IF(AND(A2307="Middle East",R2307=2035),0.92,IF(AND(A2307="Middle East",R2307=2050),0.89,IF(AND(A2307="Africa",R2307=2035),0.93,IF(AND(A2307="Africa",R2307=2050),0.9,IF(AND(A2307="Brazil",R2307=2035),0.95,IF(AND(A2307="Brazil",R2307=2050),0.92,""))))))))))))))))))</f>
        <v>*0.95</v>
      </c>
      <c r="U2307" s="41" t="s">
        <v>3158</v>
      </c>
      <c r="V2307" s="52" t="s">
        <v>35</v>
      </c>
      <c r="W2307" s="41" t="n">
        <v>2050</v>
      </c>
      <c r="X2307" s="53" t="str">
        <f aca="false">"*"&amp;IF(AND(A2307="EU",W2307=2035),0.95,IF(AND(A2307="EU",W2307=2050),0.93,IF(AND(A2307="USA",W2307=2035),0.96,IF(AND(A2307="USA",W2307=2050),0.93,IF(AND(A2307="Japan",W2307=2035),0.94,IF(AND(A2307="Japan",W2307=2050),0.92,IF(AND(A2307="Russia",W2307=2035),0.95,IF(AND(A2307="Russia",W2307=2050),0.91,IF(AND(A2307="China",W2307=2035),0.93,IF(AND(A2307="China",W2307=2050),0.92,IF(AND(A2307="India",W2307=2035),0.94,IF(AND(A2307="India",W2307=2050),0.91,IF(AND(A2307="Middle East",W2307=2035),0.92,IF(AND(A2307="Middle East",W2307=2050),0.89,IF(AND(A2307="Africa",W2307=2035),0.93,IF(AND(A2307="Africa",W2307=2050),0.9,IF(AND(A2307="Brazil",W2307=2035),0.95,IF(AND(A2307="Brazil",W2307=2050),0.92,""))))))))))))))))))</f>
        <v>*0.92</v>
      </c>
      <c r="AC2307" s="0" t="s">
        <v>3158</v>
      </c>
      <c r="AD2307" s="50" t="s">
        <v>35</v>
      </c>
      <c r="AE2307" s="0" t="n">
        <v>2035</v>
      </c>
      <c r="AF2307" s="51" t="str">
        <f aca="false">"*"&amp;IF(AND(A2307="EU",AE2307=2035),0.93,IF(AND(A2307="EU",AE2307=2050),0.9,IF(AND(A2307="USA",AE2307=2035),0.92,IF(AND(A2307="USA",AE2307=2050),0.89,IF(AND(A2307="Japan",AE2307=2035),0.92,IF(AND(A2307="Japan",AE2307=2050),0.89,IF(AND(A2307="Russia",AE2307=2035),0.91,IF(AND(A2307="Russia",AE2307=2050),0.86,IF(AND(A2307="China",AE2307=2035),0.91,IF(AND(A2307="China",AE2307=2050),0.87,IF(AND(A2307="India",AE2307=2035),0.92,IF(AND(A2307="India",AE2307=2050),0.87,IF(AND(A2307="Middle East",AE2307=2035),0.89,IF(AND(A2307="Middle East",AE2307=2050),0.84,IF(AND(A2307="Africa",AE2307=2035),0.9,IF(AND(A2307="Africa",AE2307=2050),0.86,IF(AND(A2307="Brazil",AE2307=2035),0.93,IF(AND(A2307="Brazil",AE2307=2050),0.89,""))))))))))))))))))</f>
        <v>*0.93</v>
      </c>
      <c r="AG2307" s="51" t="str">
        <f aca="false">AG2306</f>
        <v>REZoning_Sol-Win</v>
      </c>
      <c r="AI2307" s="0" t="s">
        <v>3158</v>
      </c>
      <c r="AJ2307" s="50" t="s">
        <v>35</v>
      </c>
      <c r="AK2307" s="0" t="n">
        <v>2050</v>
      </c>
      <c r="AL2307" s="51" t="str">
        <f aca="false">"*"&amp;IF(AND(A2307="EU",AK2307=2035),0.93,IF(AND(A2307="EU",AK2307=2050),0.9,IF(AND(A2307="USA",AK2307=2035),0.92,IF(AND(A2307="USA",AK2307=2050),0.89,IF(AND(A2307="Japan",AK2307=2035),0.92,IF(AND(A2307="Japan",AK2307=2050),0.89,IF(AND(A2307="Russia",AK2307=2035),0.91,IF(AND(A2307="Russia",AK2307=2050),0.86,IF(AND(A2307="China",AK2307=2035),0.91,IF(AND(A2307="China",AK2307=2050),0.87,IF(AND(A2307="India",AK2307=2035),0.92,IF(AND(A2307="India",AK2307=2050),0.87,IF(AND(A2307="Middle East",AK2307=2035),0.89,IF(AND(A2307="Middle East",AK2307=2050),0.84,IF(AND(A2307="Africa",AK2307=2035),0.9,IF(AND(A2307="Africa",AK2307=2050),0.86,IF(AND(A2307="Brazil",AK2307=2035),0.93,IF(AND(A2307="Brazil",AK2307=2050),0.89,""))))))))))))))))))</f>
        <v>*0.89</v>
      </c>
      <c r="AM2307" s="51" t="str">
        <f aca="false">AM2306</f>
        <v>REZoning_Sol-Win</v>
      </c>
      <c r="AP2307" s="0" t="s">
        <v>3158</v>
      </c>
      <c r="AQ2307" s="0" t="s">
        <v>35</v>
      </c>
      <c r="AR2307" s="0" t="n">
        <v>2100</v>
      </c>
      <c r="AS2307" s="0" t="s">
        <v>914</v>
      </c>
      <c r="AT2307" s="0" t="s">
        <v>36</v>
      </c>
    </row>
    <row r="2308" customFormat="false" ht="28.5" hidden="false" customHeight="true" outlineLevel="0" collapsed="false">
      <c r="A2308" s="3" t="s">
        <v>61</v>
      </c>
      <c r="C2308" s="0" t="s">
        <v>3159</v>
      </c>
      <c r="D2308" s="50" t="s">
        <v>35</v>
      </c>
      <c r="E2308" s="0" t="n">
        <v>2035</v>
      </c>
      <c r="F2308" s="51" t="str">
        <f aca="false">"*"&amp;IF(AND(A2308="EU",E2308=2035),0.95,IF(AND(A2308="EU",E2308=2050),0.93,IF(AND(A2308="USA",E2308=2035),0.96,IF(AND(A2308="USA",E2308=2050),0.94,IF(AND(A2308="Japan",E2308=2035),0.94,IF(AND(A2308="Japan",E2308=2050),0.92,IF(AND(A2308="Russia",E2308=2035),0.95,IF(AND(A2308="Russia",E2308=2050),0.93,IF(AND(A2308="China",E2308=2035),0.94,IF(AND(A2308="China",E2308=2050),0.92,IF(AND(A2308="India",E2308=2035),0.95,IF(AND(A2308="India",E2308=2050),0.92,IF(AND(A2308="Middle East",E2308=2035),0.94,IF(AND(A2308="Middle East",E2308=2050),0.9,IF(AND(A2308="Africa",E2308=2035),0.94,IF(AND(A2308="Africa",E2308=2050),0.91,IF(AND(A2308="Brazil",E2308=2035),0.95,IF(AND(A2308="Brazil",E2308=2050),0.92,""))))))))))))))))))</f>
        <v>*0.95</v>
      </c>
      <c r="H2308" s="0" t="s">
        <v>3159</v>
      </c>
      <c r="I2308" s="50" t="s">
        <v>35</v>
      </c>
      <c r="J2308" s="0" t="n">
        <v>2050</v>
      </c>
      <c r="K2308" s="48" t="str">
        <f aca="false">"*"&amp;IF(AND(A2308="EU",J2308=2035),0.95,IF(AND(A2308="EU",J2308=2050),0.93,IF(AND(A2308="USA",J2308=2035),0.96,IF(AND(A2308="USA",J2308=2050),0.94,IF(AND(A2308="Japan",J2308=2035),0.94,IF(AND(A2308="Japan",J2308=2050),0.92,IF(AND(A2308="Russia",J2308=2035),0.95,IF(AND(A2308="Russia",J2308=2050),0.93,IF(AND(A2308="China",J2308=2035),0.94,IF(AND(A2308="China",J2308=2050),0.92,IF(AND(A2308="India",J2308=2035),0.95,IF(AND(A2308="India",J2308=2050),0.92,IF(AND(A2308="Middle East",J2308=2035),0.94,IF(AND(A2308="Middle East",J2308=2050),0.9,IF(AND(A2308="Africa",J2308=2035),0.94,IF(AND(A2308="Africa",J2308=2050),0.91,IF(AND(A2308="Brazil",J2308=2035),0.95,IF(AND(A2308="Brazil",J2308=2050),0.92,""))))))))))))))))))</f>
        <v>*0.92</v>
      </c>
      <c r="P2308" s="41" t="s">
        <v>3159</v>
      </c>
      <c r="Q2308" s="52" t="s">
        <v>35</v>
      </c>
      <c r="R2308" s="41" t="n">
        <v>2035</v>
      </c>
      <c r="S2308" s="53" t="str">
        <f aca="false">"*"&amp;IF(AND(A2308="EU",R2308=2035),0.95,IF(AND(A2308="EU",R2308=2050),0.93,IF(AND(A2308="USA",R2308=2035),0.96,IF(AND(A2308="USA",R2308=2050),0.93,IF(AND(A2308="Japan",R2308=2035),0.94,IF(AND(A2308="Japan",R2308=2050),0.92,IF(AND(A2308="Russia",R2308=2035),0.95,IF(AND(A2308="Russia",R2308=2050),0.91,IF(AND(A2308="China",R2308=2035),0.93,IF(AND(A2308="China",R2308=2050),0.92,IF(AND(A2308="India",R2308=2035),0.94,IF(AND(A2308="India",R2308=2050),0.91,IF(AND(A2308="Middle East",R2308=2035),0.92,IF(AND(A2308="Middle East",R2308=2050),0.89,IF(AND(A2308="Africa",R2308=2035),0.93,IF(AND(A2308="Africa",R2308=2050),0.9,IF(AND(A2308="Brazil",R2308=2035),0.95,IF(AND(A2308="Brazil",R2308=2050),0.92,""))))))))))))))))))</f>
        <v>*0.95</v>
      </c>
      <c r="U2308" s="41" t="s">
        <v>3159</v>
      </c>
      <c r="V2308" s="52" t="s">
        <v>35</v>
      </c>
      <c r="W2308" s="41" t="n">
        <v>2050</v>
      </c>
      <c r="X2308" s="53" t="str">
        <f aca="false">"*"&amp;IF(AND(A2308="EU",W2308=2035),0.95,IF(AND(A2308="EU",W2308=2050),0.93,IF(AND(A2308="USA",W2308=2035),0.96,IF(AND(A2308="USA",W2308=2050),0.93,IF(AND(A2308="Japan",W2308=2035),0.94,IF(AND(A2308="Japan",W2308=2050),0.92,IF(AND(A2308="Russia",W2308=2035),0.95,IF(AND(A2308="Russia",W2308=2050),0.91,IF(AND(A2308="China",W2308=2035),0.93,IF(AND(A2308="China",W2308=2050),0.92,IF(AND(A2308="India",W2308=2035),0.94,IF(AND(A2308="India",W2308=2050),0.91,IF(AND(A2308="Middle East",W2308=2035),0.92,IF(AND(A2308="Middle East",W2308=2050),0.89,IF(AND(A2308="Africa",W2308=2035),0.93,IF(AND(A2308="Africa",W2308=2050),0.9,IF(AND(A2308="Brazil",W2308=2035),0.95,IF(AND(A2308="Brazil",W2308=2050),0.92,""))))))))))))))))))</f>
        <v>*0.92</v>
      </c>
      <c r="AC2308" s="0" t="s">
        <v>3159</v>
      </c>
      <c r="AD2308" s="50" t="s">
        <v>35</v>
      </c>
      <c r="AE2308" s="0" t="n">
        <v>2035</v>
      </c>
      <c r="AF2308" s="51" t="str">
        <f aca="false">"*"&amp;IF(AND(A2308="EU",AE2308=2035),0.93,IF(AND(A2308="EU",AE2308=2050),0.9,IF(AND(A2308="USA",AE2308=2035),0.92,IF(AND(A2308="USA",AE2308=2050),0.89,IF(AND(A2308="Japan",AE2308=2035),0.92,IF(AND(A2308="Japan",AE2308=2050),0.89,IF(AND(A2308="Russia",AE2308=2035),0.91,IF(AND(A2308="Russia",AE2308=2050),0.86,IF(AND(A2308="China",AE2308=2035),0.91,IF(AND(A2308="China",AE2308=2050),0.87,IF(AND(A2308="India",AE2308=2035),0.92,IF(AND(A2308="India",AE2308=2050),0.87,IF(AND(A2308="Middle East",AE2308=2035),0.89,IF(AND(A2308="Middle East",AE2308=2050),0.84,IF(AND(A2308="Africa",AE2308=2035),0.9,IF(AND(A2308="Africa",AE2308=2050),0.86,IF(AND(A2308="Brazil",AE2308=2035),0.93,IF(AND(A2308="Brazil",AE2308=2050),0.89,""))))))))))))))))))</f>
        <v>*0.93</v>
      </c>
      <c r="AG2308" s="51" t="str">
        <f aca="false">AG2307</f>
        <v>REZoning_Sol-Win</v>
      </c>
      <c r="AI2308" s="0" t="s">
        <v>3159</v>
      </c>
      <c r="AJ2308" s="50" t="s">
        <v>35</v>
      </c>
      <c r="AK2308" s="0" t="n">
        <v>2050</v>
      </c>
      <c r="AL2308" s="51" t="str">
        <f aca="false">"*"&amp;IF(AND(A2308="EU",AK2308=2035),0.93,IF(AND(A2308="EU",AK2308=2050),0.9,IF(AND(A2308="USA",AK2308=2035),0.92,IF(AND(A2308="USA",AK2308=2050),0.89,IF(AND(A2308="Japan",AK2308=2035),0.92,IF(AND(A2308="Japan",AK2308=2050),0.89,IF(AND(A2308="Russia",AK2308=2035),0.91,IF(AND(A2308="Russia",AK2308=2050),0.86,IF(AND(A2308="China",AK2308=2035),0.91,IF(AND(A2308="China",AK2308=2050),0.87,IF(AND(A2308="India",AK2308=2035),0.92,IF(AND(A2308="India",AK2308=2050),0.87,IF(AND(A2308="Middle East",AK2308=2035),0.89,IF(AND(A2308="Middle East",AK2308=2050),0.84,IF(AND(A2308="Africa",AK2308=2035),0.9,IF(AND(A2308="Africa",AK2308=2050),0.86,IF(AND(A2308="Brazil",AK2308=2035),0.93,IF(AND(A2308="Brazil",AK2308=2050),0.89,""))))))))))))))))))</f>
        <v>*0.89</v>
      </c>
      <c r="AM2308" s="51" t="str">
        <f aca="false">AM2307</f>
        <v>REZoning_Sol-Win</v>
      </c>
      <c r="AP2308" s="0" t="s">
        <v>3159</v>
      </c>
      <c r="AQ2308" s="0" t="s">
        <v>35</v>
      </c>
      <c r="AR2308" s="0" t="n">
        <v>2100</v>
      </c>
      <c r="AS2308" s="0" t="s">
        <v>914</v>
      </c>
      <c r="AT2308" s="0" t="s">
        <v>36</v>
      </c>
    </row>
    <row r="2309" customFormat="false" ht="28.5" hidden="false" customHeight="true" outlineLevel="0" collapsed="false">
      <c r="A2309" s="3" t="s">
        <v>61</v>
      </c>
      <c r="C2309" s="0" t="s">
        <v>3160</v>
      </c>
      <c r="D2309" s="50" t="s">
        <v>35</v>
      </c>
      <c r="E2309" s="0" t="n">
        <v>2035</v>
      </c>
      <c r="F2309" s="51" t="str">
        <f aca="false">"*"&amp;IF(AND(A2309="EU",E2309=2035),0.95,IF(AND(A2309="EU",E2309=2050),0.93,IF(AND(A2309="USA",E2309=2035),0.96,IF(AND(A2309="USA",E2309=2050),0.94,IF(AND(A2309="Japan",E2309=2035),0.94,IF(AND(A2309="Japan",E2309=2050),0.92,IF(AND(A2309="Russia",E2309=2035),0.95,IF(AND(A2309="Russia",E2309=2050),0.93,IF(AND(A2309="China",E2309=2035),0.94,IF(AND(A2309="China",E2309=2050),0.92,IF(AND(A2309="India",E2309=2035),0.95,IF(AND(A2309="India",E2309=2050),0.92,IF(AND(A2309="Middle East",E2309=2035),0.94,IF(AND(A2309="Middle East",E2309=2050),0.9,IF(AND(A2309="Africa",E2309=2035),0.94,IF(AND(A2309="Africa",E2309=2050),0.91,IF(AND(A2309="Brazil",E2309=2035),0.95,IF(AND(A2309="Brazil",E2309=2050),0.92,""))))))))))))))))))</f>
        <v>*0.95</v>
      </c>
      <c r="H2309" s="0" t="s">
        <v>3160</v>
      </c>
      <c r="I2309" s="50" t="s">
        <v>35</v>
      </c>
      <c r="J2309" s="0" t="n">
        <v>2050</v>
      </c>
      <c r="K2309" s="48" t="str">
        <f aca="false">"*"&amp;IF(AND(A2309="EU",J2309=2035),0.95,IF(AND(A2309="EU",J2309=2050),0.93,IF(AND(A2309="USA",J2309=2035),0.96,IF(AND(A2309="USA",J2309=2050),0.94,IF(AND(A2309="Japan",J2309=2035),0.94,IF(AND(A2309="Japan",J2309=2050),0.92,IF(AND(A2309="Russia",J2309=2035),0.95,IF(AND(A2309="Russia",J2309=2050),0.93,IF(AND(A2309="China",J2309=2035),0.94,IF(AND(A2309="China",J2309=2050),0.92,IF(AND(A2309="India",J2309=2035),0.95,IF(AND(A2309="India",J2309=2050),0.92,IF(AND(A2309="Middle East",J2309=2035),0.94,IF(AND(A2309="Middle East",J2309=2050),0.9,IF(AND(A2309="Africa",J2309=2035),0.94,IF(AND(A2309="Africa",J2309=2050),0.91,IF(AND(A2309="Brazil",J2309=2035),0.95,IF(AND(A2309="Brazil",J2309=2050),0.92,""))))))))))))))))))</f>
        <v>*0.92</v>
      </c>
      <c r="P2309" s="41" t="s">
        <v>3160</v>
      </c>
      <c r="Q2309" s="52" t="s">
        <v>35</v>
      </c>
      <c r="R2309" s="41" t="n">
        <v>2035</v>
      </c>
      <c r="S2309" s="53" t="str">
        <f aca="false">"*"&amp;IF(AND(A2309="EU",R2309=2035),0.95,IF(AND(A2309="EU",R2309=2050),0.93,IF(AND(A2309="USA",R2309=2035),0.96,IF(AND(A2309="USA",R2309=2050),0.93,IF(AND(A2309="Japan",R2309=2035),0.94,IF(AND(A2309="Japan",R2309=2050),0.92,IF(AND(A2309="Russia",R2309=2035),0.95,IF(AND(A2309="Russia",R2309=2050),0.91,IF(AND(A2309="China",R2309=2035),0.93,IF(AND(A2309="China",R2309=2050),0.92,IF(AND(A2309="India",R2309=2035),0.94,IF(AND(A2309="India",R2309=2050),0.91,IF(AND(A2309="Middle East",R2309=2035),0.92,IF(AND(A2309="Middle East",R2309=2050),0.89,IF(AND(A2309="Africa",R2309=2035),0.93,IF(AND(A2309="Africa",R2309=2050),0.9,IF(AND(A2309="Brazil",R2309=2035),0.95,IF(AND(A2309="Brazil",R2309=2050),0.92,""))))))))))))))))))</f>
        <v>*0.95</v>
      </c>
      <c r="U2309" s="41" t="s">
        <v>3160</v>
      </c>
      <c r="V2309" s="52" t="s">
        <v>35</v>
      </c>
      <c r="W2309" s="41" t="n">
        <v>2050</v>
      </c>
      <c r="X2309" s="53" t="str">
        <f aca="false">"*"&amp;IF(AND(A2309="EU",W2309=2035),0.95,IF(AND(A2309="EU",W2309=2050),0.93,IF(AND(A2309="USA",W2309=2035),0.96,IF(AND(A2309="USA",W2309=2050),0.93,IF(AND(A2309="Japan",W2309=2035),0.94,IF(AND(A2309="Japan",W2309=2050),0.92,IF(AND(A2309="Russia",W2309=2035),0.95,IF(AND(A2309="Russia",W2309=2050),0.91,IF(AND(A2309="China",W2309=2035),0.93,IF(AND(A2309="China",W2309=2050),0.92,IF(AND(A2309="India",W2309=2035),0.94,IF(AND(A2309="India",W2309=2050),0.91,IF(AND(A2309="Middle East",W2309=2035),0.92,IF(AND(A2309="Middle East",W2309=2050),0.89,IF(AND(A2309="Africa",W2309=2035),0.93,IF(AND(A2309="Africa",W2309=2050),0.9,IF(AND(A2309="Brazil",W2309=2035),0.95,IF(AND(A2309="Brazil",W2309=2050),0.92,""))))))))))))))))))</f>
        <v>*0.92</v>
      </c>
      <c r="AC2309" s="0" t="s">
        <v>3160</v>
      </c>
      <c r="AD2309" s="50" t="s">
        <v>35</v>
      </c>
      <c r="AE2309" s="0" t="n">
        <v>2035</v>
      </c>
      <c r="AF2309" s="51" t="str">
        <f aca="false">"*"&amp;IF(AND(A2309="EU",AE2309=2035),0.93,IF(AND(A2309="EU",AE2309=2050),0.9,IF(AND(A2309="USA",AE2309=2035),0.92,IF(AND(A2309="USA",AE2309=2050),0.89,IF(AND(A2309="Japan",AE2309=2035),0.92,IF(AND(A2309="Japan",AE2309=2050),0.89,IF(AND(A2309="Russia",AE2309=2035),0.91,IF(AND(A2309="Russia",AE2309=2050),0.86,IF(AND(A2309="China",AE2309=2035),0.91,IF(AND(A2309="China",AE2309=2050),0.87,IF(AND(A2309="India",AE2309=2035),0.92,IF(AND(A2309="India",AE2309=2050),0.87,IF(AND(A2309="Middle East",AE2309=2035),0.89,IF(AND(A2309="Middle East",AE2309=2050),0.84,IF(AND(A2309="Africa",AE2309=2035),0.9,IF(AND(A2309="Africa",AE2309=2050),0.86,IF(AND(A2309="Brazil",AE2309=2035),0.93,IF(AND(A2309="Brazil",AE2309=2050),0.89,""))))))))))))))))))</f>
        <v>*0.93</v>
      </c>
      <c r="AG2309" s="51" t="str">
        <f aca="false">AG2308</f>
        <v>REZoning_Sol-Win</v>
      </c>
      <c r="AI2309" s="0" t="s">
        <v>3160</v>
      </c>
      <c r="AJ2309" s="50" t="s">
        <v>35</v>
      </c>
      <c r="AK2309" s="0" t="n">
        <v>2050</v>
      </c>
      <c r="AL2309" s="51" t="str">
        <f aca="false">"*"&amp;IF(AND(A2309="EU",AK2309=2035),0.93,IF(AND(A2309="EU",AK2309=2050),0.9,IF(AND(A2309="USA",AK2309=2035),0.92,IF(AND(A2309="USA",AK2309=2050),0.89,IF(AND(A2309="Japan",AK2309=2035),0.92,IF(AND(A2309="Japan",AK2309=2050),0.89,IF(AND(A2309="Russia",AK2309=2035),0.91,IF(AND(A2309="Russia",AK2309=2050),0.86,IF(AND(A2309="China",AK2309=2035),0.91,IF(AND(A2309="China",AK2309=2050),0.87,IF(AND(A2309="India",AK2309=2035),0.92,IF(AND(A2309="India",AK2309=2050),0.87,IF(AND(A2309="Middle East",AK2309=2035),0.89,IF(AND(A2309="Middle East",AK2309=2050),0.84,IF(AND(A2309="Africa",AK2309=2035),0.9,IF(AND(A2309="Africa",AK2309=2050),0.86,IF(AND(A2309="Brazil",AK2309=2035),0.93,IF(AND(A2309="Brazil",AK2309=2050),0.89,""))))))))))))))))))</f>
        <v>*0.89</v>
      </c>
      <c r="AM2309" s="51" t="str">
        <f aca="false">AM2308</f>
        <v>REZoning_Sol-Win</v>
      </c>
      <c r="AP2309" s="0" t="s">
        <v>3160</v>
      </c>
      <c r="AQ2309" s="0" t="s">
        <v>35</v>
      </c>
      <c r="AR2309" s="0" t="n">
        <v>2100</v>
      </c>
      <c r="AS2309" s="0" t="s">
        <v>914</v>
      </c>
      <c r="AT2309" s="0" t="s">
        <v>36</v>
      </c>
    </row>
    <row r="2310" customFormat="false" ht="28.5" hidden="false" customHeight="true" outlineLevel="0" collapsed="false">
      <c r="A2310" s="3" t="s">
        <v>61</v>
      </c>
      <c r="C2310" s="0" t="s">
        <v>3161</v>
      </c>
      <c r="D2310" s="50" t="s">
        <v>35</v>
      </c>
      <c r="E2310" s="0" t="n">
        <v>2035</v>
      </c>
      <c r="F2310" s="51" t="str">
        <f aca="false">"*"&amp;IF(AND(A2310="EU",E2310=2035),0.95,IF(AND(A2310="EU",E2310=2050),0.93,IF(AND(A2310="USA",E2310=2035),0.96,IF(AND(A2310="USA",E2310=2050),0.94,IF(AND(A2310="Japan",E2310=2035),0.94,IF(AND(A2310="Japan",E2310=2050),0.92,IF(AND(A2310="Russia",E2310=2035),0.95,IF(AND(A2310="Russia",E2310=2050),0.93,IF(AND(A2310="China",E2310=2035),0.94,IF(AND(A2310="China",E2310=2050),0.92,IF(AND(A2310="India",E2310=2035),0.95,IF(AND(A2310="India",E2310=2050),0.92,IF(AND(A2310="Middle East",E2310=2035),0.94,IF(AND(A2310="Middle East",E2310=2050),0.9,IF(AND(A2310="Africa",E2310=2035),0.94,IF(AND(A2310="Africa",E2310=2050),0.91,IF(AND(A2310="Brazil",E2310=2035),0.95,IF(AND(A2310="Brazil",E2310=2050),0.92,""))))))))))))))))))</f>
        <v>*0.95</v>
      </c>
      <c r="H2310" s="0" t="s">
        <v>3161</v>
      </c>
      <c r="I2310" s="50" t="s">
        <v>35</v>
      </c>
      <c r="J2310" s="0" t="n">
        <v>2050</v>
      </c>
      <c r="K2310" s="48" t="str">
        <f aca="false">"*"&amp;IF(AND(A2310="EU",J2310=2035),0.95,IF(AND(A2310="EU",J2310=2050),0.93,IF(AND(A2310="USA",J2310=2035),0.96,IF(AND(A2310="USA",J2310=2050),0.94,IF(AND(A2310="Japan",J2310=2035),0.94,IF(AND(A2310="Japan",J2310=2050),0.92,IF(AND(A2310="Russia",J2310=2035),0.95,IF(AND(A2310="Russia",J2310=2050),0.93,IF(AND(A2310="China",J2310=2035),0.94,IF(AND(A2310="China",J2310=2050),0.92,IF(AND(A2310="India",J2310=2035),0.95,IF(AND(A2310="India",J2310=2050),0.92,IF(AND(A2310="Middle East",J2310=2035),0.94,IF(AND(A2310="Middle East",J2310=2050),0.9,IF(AND(A2310="Africa",J2310=2035),0.94,IF(AND(A2310="Africa",J2310=2050),0.91,IF(AND(A2310="Brazil",J2310=2035),0.95,IF(AND(A2310="Brazil",J2310=2050),0.92,""))))))))))))))))))</f>
        <v>*0.92</v>
      </c>
      <c r="P2310" s="41" t="s">
        <v>3161</v>
      </c>
      <c r="Q2310" s="52" t="s">
        <v>35</v>
      </c>
      <c r="R2310" s="41" t="n">
        <v>2035</v>
      </c>
      <c r="S2310" s="53" t="str">
        <f aca="false">"*"&amp;IF(AND(A2310="EU",R2310=2035),0.95,IF(AND(A2310="EU",R2310=2050),0.93,IF(AND(A2310="USA",R2310=2035),0.96,IF(AND(A2310="USA",R2310=2050),0.93,IF(AND(A2310="Japan",R2310=2035),0.94,IF(AND(A2310="Japan",R2310=2050),0.92,IF(AND(A2310="Russia",R2310=2035),0.95,IF(AND(A2310="Russia",R2310=2050),0.91,IF(AND(A2310="China",R2310=2035),0.93,IF(AND(A2310="China",R2310=2050),0.92,IF(AND(A2310="India",R2310=2035),0.94,IF(AND(A2310="India",R2310=2050),0.91,IF(AND(A2310="Middle East",R2310=2035),0.92,IF(AND(A2310="Middle East",R2310=2050),0.89,IF(AND(A2310="Africa",R2310=2035),0.93,IF(AND(A2310="Africa",R2310=2050),0.9,IF(AND(A2310="Brazil",R2310=2035),0.95,IF(AND(A2310="Brazil",R2310=2050),0.92,""))))))))))))))))))</f>
        <v>*0.95</v>
      </c>
      <c r="U2310" s="41" t="s">
        <v>3161</v>
      </c>
      <c r="V2310" s="52" t="s">
        <v>35</v>
      </c>
      <c r="W2310" s="41" t="n">
        <v>2050</v>
      </c>
      <c r="X2310" s="53" t="str">
        <f aca="false">"*"&amp;IF(AND(A2310="EU",W2310=2035),0.95,IF(AND(A2310="EU",W2310=2050),0.93,IF(AND(A2310="USA",W2310=2035),0.96,IF(AND(A2310="USA",W2310=2050),0.93,IF(AND(A2310="Japan",W2310=2035),0.94,IF(AND(A2310="Japan",W2310=2050),0.92,IF(AND(A2310="Russia",W2310=2035),0.95,IF(AND(A2310="Russia",W2310=2050),0.91,IF(AND(A2310="China",W2310=2035),0.93,IF(AND(A2310="China",W2310=2050),0.92,IF(AND(A2310="India",W2310=2035),0.94,IF(AND(A2310="India",W2310=2050),0.91,IF(AND(A2310="Middle East",W2310=2035),0.92,IF(AND(A2310="Middle East",W2310=2050),0.89,IF(AND(A2310="Africa",W2310=2035),0.93,IF(AND(A2310="Africa",W2310=2050),0.9,IF(AND(A2310="Brazil",W2310=2035),0.95,IF(AND(A2310="Brazil",W2310=2050),0.92,""))))))))))))))))))</f>
        <v>*0.92</v>
      </c>
      <c r="AC2310" s="0" t="s">
        <v>3161</v>
      </c>
      <c r="AD2310" s="50" t="s">
        <v>35</v>
      </c>
      <c r="AE2310" s="0" t="n">
        <v>2035</v>
      </c>
      <c r="AF2310" s="51" t="str">
        <f aca="false">"*"&amp;IF(AND(A2310="EU",AE2310=2035),0.93,IF(AND(A2310="EU",AE2310=2050),0.9,IF(AND(A2310="USA",AE2310=2035),0.92,IF(AND(A2310="USA",AE2310=2050),0.89,IF(AND(A2310="Japan",AE2310=2035),0.92,IF(AND(A2310="Japan",AE2310=2050),0.89,IF(AND(A2310="Russia",AE2310=2035),0.91,IF(AND(A2310="Russia",AE2310=2050),0.86,IF(AND(A2310="China",AE2310=2035),0.91,IF(AND(A2310="China",AE2310=2050),0.87,IF(AND(A2310="India",AE2310=2035),0.92,IF(AND(A2310="India",AE2310=2050),0.87,IF(AND(A2310="Middle East",AE2310=2035),0.89,IF(AND(A2310="Middle East",AE2310=2050),0.84,IF(AND(A2310="Africa",AE2310=2035),0.9,IF(AND(A2310="Africa",AE2310=2050),0.86,IF(AND(A2310="Brazil",AE2310=2035),0.93,IF(AND(A2310="Brazil",AE2310=2050),0.89,""))))))))))))))))))</f>
        <v>*0.93</v>
      </c>
      <c r="AG2310" s="51" t="str">
        <f aca="false">AG2309</f>
        <v>REZoning_Sol-Win</v>
      </c>
      <c r="AI2310" s="0" t="s">
        <v>3161</v>
      </c>
      <c r="AJ2310" s="50" t="s">
        <v>35</v>
      </c>
      <c r="AK2310" s="0" t="n">
        <v>2050</v>
      </c>
      <c r="AL2310" s="51" t="str">
        <f aca="false">"*"&amp;IF(AND(A2310="EU",AK2310=2035),0.93,IF(AND(A2310="EU",AK2310=2050),0.9,IF(AND(A2310="USA",AK2310=2035),0.92,IF(AND(A2310="USA",AK2310=2050),0.89,IF(AND(A2310="Japan",AK2310=2035),0.92,IF(AND(A2310="Japan",AK2310=2050),0.89,IF(AND(A2310="Russia",AK2310=2035),0.91,IF(AND(A2310="Russia",AK2310=2050),0.86,IF(AND(A2310="China",AK2310=2035),0.91,IF(AND(A2310="China",AK2310=2050),0.87,IF(AND(A2310="India",AK2310=2035),0.92,IF(AND(A2310="India",AK2310=2050),0.87,IF(AND(A2310="Middle East",AK2310=2035),0.89,IF(AND(A2310="Middle East",AK2310=2050),0.84,IF(AND(A2310="Africa",AK2310=2035),0.9,IF(AND(A2310="Africa",AK2310=2050),0.86,IF(AND(A2310="Brazil",AK2310=2035),0.93,IF(AND(A2310="Brazil",AK2310=2050),0.89,""))))))))))))))))))</f>
        <v>*0.89</v>
      </c>
      <c r="AM2310" s="51" t="str">
        <f aca="false">AM2309</f>
        <v>REZoning_Sol-Win</v>
      </c>
      <c r="AP2310" s="0" t="s">
        <v>3161</v>
      </c>
      <c r="AQ2310" s="0" t="s">
        <v>35</v>
      </c>
      <c r="AR2310" s="0" t="n">
        <v>2100</v>
      </c>
      <c r="AS2310" s="0" t="s">
        <v>914</v>
      </c>
      <c r="AT2310" s="0" t="s">
        <v>36</v>
      </c>
    </row>
    <row r="2311" customFormat="false" ht="28.5" hidden="false" customHeight="true" outlineLevel="0" collapsed="false">
      <c r="A2311" s="3" t="s">
        <v>61</v>
      </c>
      <c r="C2311" s="0" t="s">
        <v>3162</v>
      </c>
      <c r="D2311" s="50" t="s">
        <v>35</v>
      </c>
      <c r="E2311" s="0" t="n">
        <v>2035</v>
      </c>
      <c r="F2311" s="51" t="str">
        <f aca="false">"*"&amp;IF(AND(A2311="EU",E2311=2035),0.95,IF(AND(A2311="EU",E2311=2050),0.93,IF(AND(A2311="USA",E2311=2035),0.96,IF(AND(A2311="USA",E2311=2050),0.94,IF(AND(A2311="Japan",E2311=2035),0.94,IF(AND(A2311="Japan",E2311=2050),0.92,IF(AND(A2311="Russia",E2311=2035),0.95,IF(AND(A2311="Russia",E2311=2050),0.93,IF(AND(A2311="China",E2311=2035),0.94,IF(AND(A2311="China",E2311=2050),0.92,IF(AND(A2311="India",E2311=2035),0.95,IF(AND(A2311="India",E2311=2050),0.92,IF(AND(A2311="Middle East",E2311=2035),0.94,IF(AND(A2311="Middle East",E2311=2050),0.9,IF(AND(A2311="Africa",E2311=2035),0.94,IF(AND(A2311="Africa",E2311=2050),0.91,IF(AND(A2311="Brazil",E2311=2035),0.95,IF(AND(A2311="Brazil",E2311=2050),0.92,""))))))))))))))))))</f>
        <v>*0.95</v>
      </c>
      <c r="H2311" s="0" t="s">
        <v>3162</v>
      </c>
      <c r="I2311" s="50" t="s">
        <v>35</v>
      </c>
      <c r="J2311" s="0" t="n">
        <v>2050</v>
      </c>
      <c r="K2311" s="48" t="str">
        <f aca="false">"*"&amp;IF(AND(A2311="EU",J2311=2035),0.95,IF(AND(A2311="EU",J2311=2050),0.93,IF(AND(A2311="USA",J2311=2035),0.96,IF(AND(A2311="USA",J2311=2050),0.94,IF(AND(A2311="Japan",J2311=2035),0.94,IF(AND(A2311="Japan",J2311=2050),0.92,IF(AND(A2311="Russia",J2311=2035),0.95,IF(AND(A2311="Russia",J2311=2050),0.93,IF(AND(A2311="China",J2311=2035),0.94,IF(AND(A2311="China",J2311=2050),0.92,IF(AND(A2311="India",J2311=2035),0.95,IF(AND(A2311="India",J2311=2050),0.92,IF(AND(A2311="Middle East",J2311=2035),0.94,IF(AND(A2311="Middle East",J2311=2050),0.9,IF(AND(A2311="Africa",J2311=2035),0.94,IF(AND(A2311="Africa",J2311=2050),0.91,IF(AND(A2311="Brazil",J2311=2035),0.95,IF(AND(A2311="Brazil",J2311=2050),0.92,""))))))))))))))))))</f>
        <v>*0.92</v>
      </c>
      <c r="P2311" s="41" t="s">
        <v>3162</v>
      </c>
      <c r="Q2311" s="52" t="s">
        <v>35</v>
      </c>
      <c r="R2311" s="41" t="n">
        <v>2035</v>
      </c>
      <c r="S2311" s="53" t="str">
        <f aca="false">"*"&amp;IF(AND(A2311="EU",R2311=2035),0.95,IF(AND(A2311="EU",R2311=2050),0.93,IF(AND(A2311="USA",R2311=2035),0.96,IF(AND(A2311="USA",R2311=2050),0.93,IF(AND(A2311="Japan",R2311=2035),0.94,IF(AND(A2311="Japan",R2311=2050),0.92,IF(AND(A2311="Russia",R2311=2035),0.95,IF(AND(A2311="Russia",R2311=2050),0.91,IF(AND(A2311="China",R2311=2035),0.93,IF(AND(A2311="China",R2311=2050),0.92,IF(AND(A2311="India",R2311=2035),0.94,IF(AND(A2311="India",R2311=2050),0.91,IF(AND(A2311="Middle East",R2311=2035),0.92,IF(AND(A2311="Middle East",R2311=2050),0.89,IF(AND(A2311="Africa",R2311=2035),0.93,IF(AND(A2311="Africa",R2311=2050),0.9,IF(AND(A2311="Brazil",R2311=2035),0.95,IF(AND(A2311="Brazil",R2311=2050),0.92,""))))))))))))))))))</f>
        <v>*0.95</v>
      </c>
      <c r="U2311" s="41" t="s">
        <v>3162</v>
      </c>
      <c r="V2311" s="52" t="s">
        <v>35</v>
      </c>
      <c r="W2311" s="41" t="n">
        <v>2050</v>
      </c>
      <c r="X2311" s="53" t="str">
        <f aca="false">"*"&amp;IF(AND(A2311="EU",W2311=2035),0.95,IF(AND(A2311="EU",W2311=2050),0.93,IF(AND(A2311="USA",W2311=2035),0.96,IF(AND(A2311="USA",W2311=2050),0.93,IF(AND(A2311="Japan",W2311=2035),0.94,IF(AND(A2311="Japan",W2311=2050),0.92,IF(AND(A2311="Russia",W2311=2035),0.95,IF(AND(A2311="Russia",W2311=2050),0.91,IF(AND(A2311="China",W2311=2035),0.93,IF(AND(A2311="China",W2311=2050),0.92,IF(AND(A2311="India",W2311=2035),0.94,IF(AND(A2311="India",W2311=2050),0.91,IF(AND(A2311="Middle East",W2311=2035),0.92,IF(AND(A2311="Middle East",W2311=2050),0.89,IF(AND(A2311="Africa",W2311=2035),0.93,IF(AND(A2311="Africa",W2311=2050),0.9,IF(AND(A2311="Brazil",W2311=2035),0.95,IF(AND(A2311="Brazil",W2311=2050),0.92,""))))))))))))))))))</f>
        <v>*0.92</v>
      </c>
      <c r="AC2311" s="0" t="s">
        <v>3162</v>
      </c>
      <c r="AD2311" s="50" t="s">
        <v>35</v>
      </c>
      <c r="AE2311" s="0" t="n">
        <v>2035</v>
      </c>
      <c r="AF2311" s="51" t="str">
        <f aca="false">"*"&amp;IF(AND(A2311="EU",AE2311=2035),0.93,IF(AND(A2311="EU",AE2311=2050),0.9,IF(AND(A2311="USA",AE2311=2035),0.92,IF(AND(A2311="USA",AE2311=2050),0.89,IF(AND(A2311="Japan",AE2311=2035),0.92,IF(AND(A2311="Japan",AE2311=2050),0.89,IF(AND(A2311="Russia",AE2311=2035),0.91,IF(AND(A2311="Russia",AE2311=2050),0.86,IF(AND(A2311="China",AE2311=2035),0.91,IF(AND(A2311="China",AE2311=2050),0.87,IF(AND(A2311="India",AE2311=2035),0.92,IF(AND(A2311="India",AE2311=2050),0.87,IF(AND(A2311="Middle East",AE2311=2035),0.89,IF(AND(A2311="Middle East",AE2311=2050),0.84,IF(AND(A2311="Africa",AE2311=2035),0.9,IF(AND(A2311="Africa",AE2311=2050),0.86,IF(AND(A2311="Brazil",AE2311=2035),0.93,IF(AND(A2311="Brazil",AE2311=2050),0.89,""))))))))))))))))))</f>
        <v>*0.93</v>
      </c>
      <c r="AG2311" s="51" t="str">
        <f aca="false">AG2310</f>
        <v>REZoning_Sol-Win</v>
      </c>
      <c r="AI2311" s="0" t="s">
        <v>3162</v>
      </c>
      <c r="AJ2311" s="50" t="s">
        <v>35</v>
      </c>
      <c r="AK2311" s="0" t="n">
        <v>2050</v>
      </c>
      <c r="AL2311" s="51" t="str">
        <f aca="false">"*"&amp;IF(AND(A2311="EU",AK2311=2035),0.93,IF(AND(A2311="EU",AK2311=2050),0.9,IF(AND(A2311="USA",AK2311=2035),0.92,IF(AND(A2311="USA",AK2311=2050),0.89,IF(AND(A2311="Japan",AK2311=2035),0.92,IF(AND(A2311="Japan",AK2311=2050),0.89,IF(AND(A2311="Russia",AK2311=2035),0.91,IF(AND(A2311="Russia",AK2311=2050),0.86,IF(AND(A2311="China",AK2311=2035),0.91,IF(AND(A2311="China",AK2311=2050),0.87,IF(AND(A2311="India",AK2311=2035),0.92,IF(AND(A2311="India",AK2311=2050),0.87,IF(AND(A2311="Middle East",AK2311=2035),0.89,IF(AND(A2311="Middle East",AK2311=2050),0.84,IF(AND(A2311="Africa",AK2311=2035),0.9,IF(AND(A2311="Africa",AK2311=2050),0.86,IF(AND(A2311="Brazil",AK2311=2035),0.93,IF(AND(A2311="Brazil",AK2311=2050),0.89,""))))))))))))))))))</f>
        <v>*0.89</v>
      </c>
      <c r="AM2311" s="51" t="str">
        <f aca="false">AM2310</f>
        <v>REZoning_Sol-Win</v>
      </c>
      <c r="AP2311" s="0" t="s">
        <v>3162</v>
      </c>
      <c r="AQ2311" s="0" t="s">
        <v>35</v>
      </c>
      <c r="AR2311" s="0" t="n">
        <v>2100</v>
      </c>
      <c r="AS2311" s="0" t="s">
        <v>914</v>
      </c>
      <c r="AT2311" s="0" t="s">
        <v>36</v>
      </c>
    </row>
    <row r="2312" customFormat="false" ht="28.5" hidden="false" customHeight="true" outlineLevel="0" collapsed="false">
      <c r="A2312" s="3" t="s">
        <v>61</v>
      </c>
      <c r="C2312" s="0" t="s">
        <v>3163</v>
      </c>
      <c r="D2312" s="50" t="s">
        <v>35</v>
      </c>
      <c r="E2312" s="0" t="n">
        <v>2035</v>
      </c>
      <c r="F2312" s="51" t="str">
        <f aca="false">"*"&amp;IF(AND(A2312="EU",E2312=2035),0.95,IF(AND(A2312="EU",E2312=2050),0.93,IF(AND(A2312="USA",E2312=2035),0.96,IF(AND(A2312="USA",E2312=2050),0.94,IF(AND(A2312="Japan",E2312=2035),0.94,IF(AND(A2312="Japan",E2312=2050),0.92,IF(AND(A2312="Russia",E2312=2035),0.95,IF(AND(A2312="Russia",E2312=2050),0.93,IF(AND(A2312="China",E2312=2035),0.94,IF(AND(A2312="China",E2312=2050),0.92,IF(AND(A2312="India",E2312=2035),0.95,IF(AND(A2312="India",E2312=2050),0.92,IF(AND(A2312="Middle East",E2312=2035),0.94,IF(AND(A2312="Middle East",E2312=2050),0.9,IF(AND(A2312="Africa",E2312=2035),0.94,IF(AND(A2312="Africa",E2312=2050),0.91,IF(AND(A2312="Brazil",E2312=2035),0.95,IF(AND(A2312="Brazil",E2312=2050),0.92,""))))))))))))))))))</f>
        <v>*0.95</v>
      </c>
      <c r="H2312" s="0" t="s">
        <v>3163</v>
      </c>
      <c r="I2312" s="50" t="s">
        <v>35</v>
      </c>
      <c r="J2312" s="0" t="n">
        <v>2050</v>
      </c>
      <c r="K2312" s="48" t="str">
        <f aca="false">"*"&amp;IF(AND(A2312="EU",J2312=2035),0.95,IF(AND(A2312="EU",J2312=2050),0.93,IF(AND(A2312="USA",J2312=2035),0.96,IF(AND(A2312="USA",J2312=2050),0.94,IF(AND(A2312="Japan",J2312=2035),0.94,IF(AND(A2312="Japan",J2312=2050),0.92,IF(AND(A2312="Russia",J2312=2035),0.95,IF(AND(A2312="Russia",J2312=2050),0.93,IF(AND(A2312="China",J2312=2035),0.94,IF(AND(A2312="China",J2312=2050),0.92,IF(AND(A2312="India",J2312=2035),0.95,IF(AND(A2312="India",J2312=2050),0.92,IF(AND(A2312="Middle East",J2312=2035),0.94,IF(AND(A2312="Middle East",J2312=2050),0.9,IF(AND(A2312="Africa",J2312=2035),0.94,IF(AND(A2312="Africa",J2312=2050),0.91,IF(AND(A2312="Brazil",J2312=2035),0.95,IF(AND(A2312="Brazil",J2312=2050),0.92,""))))))))))))))))))</f>
        <v>*0.92</v>
      </c>
      <c r="P2312" s="41" t="s">
        <v>3163</v>
      </c>
      <c r="Q2312" s="52" t="s">
        <v>35</v>
      </c>
      <c r="R2312" s="41" t="n">
        <v>2035</v>
      </c>
      <c r="S2312" s="53" t="str">
        <f aca="false">"*"&amp;IF(AND(A2312="EU",R2312=2035),0.95,IF(AND(A2312="EU",R2312=2050),0.93,IF(AND(A2312="USA",R2312=2035),0.96,IF(AND(A2312="USA",R2312=2050),0.93,IF(AND(A2312="Japan",R2312=2035),0.94,IF(AND(A2312="Japan",R2312=2050),0.92,IF(AND(A2312="Russia",R2312=2035),0.95,IF(AND(A2312="Russia",R2312=2050),0.91,IF(AND(A2312="China",R2312=2035),0.93,IF(AND(A2312="China",R2312=2050),0.92,IF(AND(A2312="India",R2312=2035),0.94,IF(AND(A2312="India",R2312=2050),0.91,IF(AND(A2312="Middle East",R2312=2035),0.92,IF(AND(A2312="Middle East",R2312=2050),0.89,IF(AND(A2312="Africa",R2312=2035),0.93,IF(AND(A2312="Africa",R2312=2050),0.9,IF(AND(A2312="Brazil",R2312=2035),0.95,IF(AND(A2312="Brazil",R2312=2050),0.92,""))))))))))))))))))</f>
        <v>*0.95</v>
      </c>
      <c r="U2312" s="41" t="s">
        <v>3163</v>
      </c>
      <c r="V2312" s="52" t="s">
        <v>35</v>
      </c>
      <c r="W2312" s="41" t="n">
        <v>2050</v>
      </c>
      <c r="X2312" s="53" t="str">
        <f aca="false">"*"&amp;IF(AND(A2312="EU",W2312=2035),0.95,IF(AND(A2312="EU",W2312=2050),0.93,IF(AND(A2312="USA",W2312=2035),0.96,IF(AND(A2312="USA",W2312=2050),0.93,IF(AND(A2312="Japan",W2312=2035),0.94,IF(AND(A2312="Japan",W2312=2050),0.92,IF(AND(A2312="Russia",W2312=2035),0.95,IF(AND(A2312="Russia",W2312=2050),0.91,IF(AND(A2312="China",W2312=2035),0.93,IF(AND(A2312="China",W2312=2050),0.92,IF(AND(A2312="India",W2312=2035),0.94,IF(AND(A2312="India",W2312=2050),0.91,IF(AND(A2312="Middle East",W2312=2035),0.92,IF(AND(A2312="Middle East",W2312=2050),0.89,IF(AND(A2312="Africa",W2312=2035),0.93,IF(AND(A2312="Africa",W2312=2050),0.9,IF(AND(A2312="Brazil",W2312=2035),0.95,IF(AND(A2312="Brazil",W2312=2050),0.92,""))))))))))))))))))</f>
        <v>*0.92</v>
      </c>
      <c r="AC2312" s="0" t="s">
        <v>3163</v>
      </c>
      <c r="AD2312" s="50" t="s">
        <v>35</v>
      </c>
      <c r="AE2312" s="0" t="n">
        <v>2035</v>
      </c>
      <c r="AF2312" s="51" t="str">
        <f aca="false">"*"&amp;IF(AND(A2312="EU",AE2312=2035),0.93,IF(AND(A2312="EU",AE2312=2050),0.9,IF(AND(A2312="USA",AE2312=2035),0.92,IF(AND(A2312="USA",AE2312=2050),0.89,IF(AND(A2312="Japan",AE2312=2035),0.92,IF(AND(A2312="Japan",AE2312=2050),0.89,IF(AND(A2312="Russia",AE2312=2035),0.91,IF(AND(A2312="Russia",AE2312=2050),0.86,IF(AND(A2312="China",AE2312=2035),0.91,IF(AND(A2312="China",AE2312=2050),0.87,IF(AND(A2312="India",AE2312=2035),0.92,IF(AND(A2312="India",AE2312=2050),0.87,IF(AND(A2312="Middle East",AE2312=2035),0.89,IF(AND(A2312="Middle East",AE2312=2050),0.84,IF(AND(A2312="Africa",AE2312=2035),0.9,IF(AND(A2312="Africa",AE2312=2050),0.86,IF(AND(A2312="Brazil",AE2312=2035),0.93,IF(AND(A2312="Brazil",AE2312=2050),0.89,""))))))))))))))))))</f>
        <v>*0.93</v>
      </c>
      <c r="AG2312" s="51" t="str">
        <f aca="false">AG2311</f>
        <v>REZoning_Sol-Win</v>
      </c>
      <c r="AI2312" s="0" t="s">
        <v>3163</v>
      </c>
      <c r="AJ2312" s="50" t="s">
        <v>35</v>
      </c>
      <c r="AK2312" s="0" t="n">
        <v>2050</v>
      </c>
      <c r="AL2312" s="51" t="str">
        <f aca="false">"*"&amp;IF(AND(A2312="EU",AK2312=2035),0.93,IF(AND(A2312="EU",AK2312=2050),0.9,IF(AND(A2312="USA",AK2312=2035),0.92,IF(AND(A2312="USA",AK2312=2050),0.89,IF(AND(A2312="Japan",AK2312=2035),0.92,IF(AND(A2312="Japan",AK2312=2050),0.89,IF(AND(A2312="Russia",AK2312=2035),0.91,IF(AND(A2312="Russia",AK2312=2050),0.86,IF(AND(A2312="China",AK2312=2035),0.91,IF(AND(A2312="China",AK2312=2050),0.87,IF(AND(A2312="India",AK2312=2035),0.92,IF(AND(A2312="India",AK2312=2050),0.87,IF(AND(A2312="Middle East",AK2312=2035),0.89,IF(AND(A2312="Middle East",AK2312=2050),0.84,IF(AND(A2312="Africa",AK2312=2035),0.9,IF(AND(A2312="Africa",AK2312=2050),0.86,IF(AND(A2312="Brazil",AK2312=2035),0.93,IF(AND(A2312="Brazil",AK2312=2050),0.89,""))))))))))))))))))</f>
        <v>*0.89</v>
      </c>
      <c r="AM2312" s="51" t="str">
        <f aca="false">AM2311</f>
        <v>REZoning_Sol-Win</v>
      </c>
      <c r="AP2312" s="0" t="s">
        <v>3163</v>
      </c>
      <c r="AQ2312" s="0" t="s">
        <v>35</v>
      </c>
      <c r="AR2312" s="0" t="n">
        <v>2100</v>
      </c>
      <c r="AS2312" s="0" t="s">
        <v>914</v>
      </c>
      <c r="AT2312" s="0" t="s">
        <v>36</v>
      </c>
    </row>
    <row r="2313" customFormat="false" ht="28.5" hidden="false" customHeight="true" outlineLevel="0" collapsed="false">
      <c r="A2313" s="3" t="s">
        <v>61</v>
      </c>
      <c r="C2313" s="0" t="s">
        <v>3164</v>
      </c>
      <c r="D2313" s="50" t="s">
        <v>35</v>
      </c>
      <c r="E2313" s="0" t="n">
        <v>2035</v>
      </c>
      <c r="F2313" s="51" t="str">
        <f aca="false">"*"&amp;IF(AND(A2313="EU",E2313=2035),0.95,IF(AND(A2313="EU",E2313=2050),0.93,IF(AND(A2313="USA",E2313=2035),0.96,IF(AND(A2313="USA",E2313=2050),0.94,IF(AND(A2313="Japan",E2313=2035),0.94,IF(AND(A2313="Japan",E2313=2050),0.92,IF(AND(A2313="Russia",E2313=2035),0.95,IF(AND(A2313="Russia",E2313=2050),0.93,IF(AND(A2313="China",E2313=2035),0.94,IF(AND(A2313="China",E2313=2050),0.92,IF(AND(A2313="India",E2313=2035),0.95,IF(AND(A2313="India",E2313=2050),0.92,IF(AND(A2313="Middle East",E2313=2035),0.94,IF(AND(A2313="Middle East",E2313=2050),0.9,IF(AND(A2313="Africa",E2313=2035),0.94,IF(AND(A2313="Africa",E2313=2050),0.91,IF(AND(A2313="Brazil",E2313=2035),0.95,IF(AND(A2313="Brazil",E2313=2050),0.92,""))))))))))))))))))</f>
        <v>*0.95</v>
      </c>
      <c r="H2313" s="0" t="s">
        <v>3164</v>
      </c>
      <c r="I2313" s="50" t="s">
        <v>35</v>
      </c>
      <c r="J2313" s="0" t="n">
        <v>2050</v>
      </c>
      <c r="K2313" s="48" t="str">
        <f aca="false">"*"&amp;IF(AND(A2313="EU",J2313=2035),0.95,IF(AND(A2313="EU",J2313=2050),0.93,IF(AND(A2313="USA",J2313=2035),0.96,IF(AND(A2313="USA",J2313=2050),0.94,IF(AND(A2313="Japan",J2313=2035),0.94,IF(AND(A2313="Japan",J2313=2050),0.92,IF(AND(A2313="Russia",J2313=2035),0.95,IF(AND(A2313="Russia",J2313=2050),0.93,IF(AND(A2313="China",J2313=2035),0.94,IF(AND(A2313="China",J2313=2050),0.92,IF(AND(A2313="India",J2313=2035),0.95,IF(AND(A2313="India",J2313=2050),0.92,IF(AND(A2313="Middle East",J2313=2035),0.94,IF(AND(A2313="Middle East",J2313=2050),0.9,IF(AND(A2313="Africa",J2313=2035),0.94,IF(AND(A2313="Africa",J2313=2050),0.91,IF(AND(A2313="Brazil",J2313=2035),0.95,IF(AND(A2313="Brazil",J2313=2050),0.92,""))))))))))))))))))</f>
        <v>*0.92</v>
      </c>
      <c r="P2313" s="41" t="s">
        <v>3164</v>
      </c>
      <c r="Q2313" s="52" t="s">
        <v>35</v>
      </c>
      <c r="R2313" s="41" t="n">
        <v>2035</v>
      </c>
      <c r="S2313" s="53" t="str">
        <f aca="false">"*"&amp;IF(AND(A2313="EU",R2313=2035),0.95,IF(AND(A2313="EU",R2313=2050),0.93,IF(AND(A2313="USA",R2313=2035),0.96,IF(AND(A2313="USA",R2313=2050),0.93,IF(AND(A2313="Japan",R2313=2035),0.94,IF(AND(A2313="Japan",R2313=2050),0.92,IF(AND(A2313="Russia",R2313=2035),0.95,IF(AND(A2313="Russia",R2313=2050),0.91,IF(AND(A2313="China",R2313=2035),0.93,IF(AND(A2313="China",R2313=2050),0.92,IF(AND(A2313="India",R2313=2035),0.94,IF(AND(A2313="India",R2313=2050),0.91,IF(AND(A2313="Middle East",R2313=2035),0.92,IF(AND(A2313="Middle East",R2313=2050),0.89,IF(AND(A2313="Africa",R2313=2035),0.93,IF(AND(A2313="Africa",R2313=2050),0.9,IF(AND(A2313="Brazil",R2313=2035),0.95,IF(AND(A2313="Brazil",R2313=2050),0.92,""))))))))))))))))))</f>
        <v>*0.95</v>
      </c>
      <c r="U2313" s="41" t="s">
        <v>3164</v>
      </c>
      <c r="V2313" s="52" t="s">
        <v>35</v>
      </c>
      <c r="W2313" s="41" t="n">
        <v>2050</v>
      </c>
      <c r="X2313" s="53" t="str">
        <f aca="false">"*"&amp;IF(AND(A2313="EU",W2313=2035),0.95,IF(AND(A2313="EU",W2313=2050),0.93,IF(AND(A2313="USA",W2313=2035),0.96,IF(AND(A2313="USA",W2313=2050),0.93,IF(AND(A2313="Japan",W2313=2035),0.94,IF(AND(A2313="Japan",W2313=2050),0.92,IF(AND(A2313="Russia",W2313=2035),0.95,IF(AND(A2313="Russia",W2313=2050),0.91,IF(AND(A2313="China",W2313=2035),0.93,IF(AND(A2313="China",W2313=2050),0.92,IF(AND(A2313="India",W2313=2035),0.94,IF(AND(A2313="India",W2313=2050),0.91,IF(AND(A2313="Middle East",W2313=2035),0.92,IF(AND(A2313="Middle East",W2313=2050),0.89,IF(AND(A2313="Africa",W2313=2035),0.93,IF(AND(A2313="Africa",W2313=2050),0.9,IF(AND(A2313="Brazil",W2313=2035),0.95,IF(AND(A2313="Brazil",W2313=2050),0.92,""))))))))))))))))))</f>
        <v>*0.92</v>
      </c>
      <c r="AC2313" s="0" t="s">
        <v>3164</v>
      </c>
      <c r="AD2313" s="50" t="s">
        <v>35</v>
      </c>
      <c r="AE2313" s="0" t="n">
        <v>2035</v>
      </c>
      <c r="AF2313" s="51" t="str">
        <f aca="false">"*"&amp;IF(AND(A2313="EU",AE2313=2035),0.93,IF(AND(A2313="EU",AE2313=2050),0.9,IF(AND(A2313="USA",AE2313=2035),0.92,IF(AND(A2313="USA",AE2313=2050),0.89,IF(AND(A2313="Japan",AE2313=2035),0.92,IF(AND(A2313="Japan",AE2313=2050),0.89,IF(AND(A2313="Russia",AE2313=2035),0.91,IF(AND(A2313="Russia",AE2313=2050),0.86,IF(AND(A2313="China",AE2313=2035),0.91,IF(AND(A2313="China",AE2313=2050),0.87,IF(AND(A2313="India",AE2313=2035),0.92,IF(AND(A2313="India",AE2313=2050),0.87,IF(AND(A2313="Middle East",AE2313=2035),0.89,IF(AND(A2313="Middle East",AE2313=2050),0.84,IF(AND(A2313="Africa",AE2313=2035),0.9,IF(AND(A2313="Africa",AE2313=2050),0.86,IF(AND(A2313="Brazil",AE2313=2035),0.93,IF(AND(A2313="Brazil",AE2313=2050),0.89,""))))))))))))))))))</f>
        <v>*0.93</v>
      </c>
      <c r="AG2313" s="51" t="str">
        <f aca="false">AG2312</f>
        <v>REZoning_Sol-Win</v>
      </c>
      <c r="AI2313" s="0" t="s">
        <v>3164</v>
      </c>
      <c r="AJ2313" s="50" t="s">
        <v>35</v>
      </c>
      <c r="AK2313" s="0" t="n">
        <v>2050</v>
      </c>
      <c r="AL2313" s="51" t="str">
        <f aca="false">"*"&amp;IF(AND(A2313="EU",AK2313=2035),0.93,IF(AND(A2313="EU",AK2313=2050),0.9,IF(AND(A2313="USA",AK2313=2035),0.92,IF(AND(A2313="USA",AK2313=2050),0.89,IF(AND(A2313="Japan",AK2313=2035),0.92,IF(AND(A2313="Japan",AK2313=2050),0.89,IF(AND(A2313="Russia",AK2313=2035),0.91,IF(AND(A2313="Russia",AK2313=2050),0.86,IF(AND(A2313="China",AK2313=2035),0.91,IF(AND(A2313="China",AK2313=2050),0.87,IF(AND(A2313="India",AK2313=2035),0.92,IF(AND(A2313="India",AK2313=2050),0.87,IF(AND(A2313="Middle East",AK2313=2035),0.89,IF(AND(A2313="Middle East",AK2313=2050),0.84,IF(AND(A2313="Africa",AK2313=2035),0.9,IF(AND(A2313="Africa",AK2313=2050),0.86,IF(AND(A2313="Brazil",AK2313=2035),0.93,IF(AND(A2313="Brazil",AK2313=2050),0.89,""))))))))))))))))))</f>
        <v>*0.89</v>
      </c>
      <c r="AM2313" s="51" t="str">
        <f aca="false">AM2312</f>
        <v>REZoning_Sol-Win</v>
      </c>
      <c r="AP2313" s="0" t="s">
        <v>3164</v>
      </c>
      <c r="AQ2313" s="0" t="s">
        <v>35</v>
      </c>
      <c r="AR2313" s="0" t="n">
        <v>2100</v>
      </c>
      <c r="AS2313" s="0" t="s">
        <v>914</v>
      </c>
      <c r="AT2313" s="0" t="s">
        <v>36</v>
      </c>
    </row>
    <row r="2314" customFormat="false" ht="28.5" hidden="false" customHeight="true" outlineLevel="0" collapsed="false">
      <c r="A2314" s="3" t="s">
        <v>61</v>
      </c>
      <c r="C2314" s="0" t="s">
        <v>3165</v>
      </c>
      <c r="D2314" s="50" t="s">
        <v>35</v>
      </c>
      <c r="E2314" s="0" t="n">
        <v>2035</v>
      </c>
      <c r="F2314" s="51" t="str">
        <f aca="false">"*"&amp;IF(AND(A2314="EU",E2314=2035),0.95,IF(AND(A2314="EU",E2314=2050),0.93,IF(AND(A2314="USA",E2314=2035),0.96,IF(AND(A2314="USA",E2314=2050),0.94,IF(AND(A2314="Japan",E2314=2035),0.94,IF(AND(A2314="Japan",E2314=2050),0.92,IF(AND(A2314="Russia",E2314=2035),0.95,IF(AND(A2314="Russia",E2314=2050),0.93,IF(AND(A2314="China",E2314=2035),0.94,IF(AND(A2314="China",E2314=2050),0.92,IF(AND(A2314="India",E2314=2035),0.95,IF(AND(A2314="India",E2314=2050),0.92,IF(AND(A2314="Middle East",E2314=2035),0.94,IF(AND(A2314="Middle East",E2314=2050),0.9,IF(AND(A2314="Africa",E2314=2035),0.94,IF(AND(A2314="Africa",E2314=2050),0.91,IF(AND(A2314="Brazil",E2314=2035),0.95,IF(AND(A2314="Brazil",E2314=2050),0.92,""))))))))))))))))))</f>
        <v>*0.95</v>
      </c>
      <c r="H2314" s="0" t="s">
        <v>3165</v>
      </c>
      <c r="I2314" s="50" t="s">
        <v>35</v>
      </c>
      <c r="J2314" s="0" t="n">
        <v>2050</v>
      </c>
      <c r="K2314" s="48" t="str">
        <f aca="false">"*"&amp;IF(AND(A2314="EU",J2314=2035),0.95,IF(AND(A2314="EU",J2314=2050),0.93,IF(AND(A2314="USA",J2314=2035),0.96,IF(AND(A2314="USA",J2314=2050),0.94,IF(AND(A2314="Japan",J2314=2035),0.94,IF(AND(A2314="Japan",J2314=2050),0.92,IF(AND(A2314="Russia",J2314=2035),0.95,IF(AND(A2314="Russia",J2314=2050),0.93,IF(AND(A2314="China",J2314=2035),0.94,IF(AND(A2314="China",J2314=2050),0.92,IF(AND(A2314="India",J2314=2035),0.95,IF(AND(A2314="India",J2314=2050),0.92,IF(AND(A2314="Middle East",J2314=2035),0.94,IF(AND(A2314="Middle East",J2314=2050),0.9,IF(AND(A2314="Africa",J2314=2035),0.94,IF(AND(A2314="Africa",J2314=2050),0.91,IF(AND(A2314="Brazil",J2314=2035),0.95,IF(AND(A2314="Brazil",J2314=2050),0.92,""))))))))))))))))))</f>
        <v>*0.92</v>
      </c>
      <c r="P2314" s="41" t="s">
        <v>3165</v>
      </c>
      <c r="Q2314" s="52" t="s">
        <v>35</v>
      </c>
      <c r="R2314" s="41" t="n">
        <v>2035</v>
      </c>
      <c r="S2314" s="53" t="str">
        <f aca="false">"*"&amp;IF(AND(A2314="EU",R2314=2035),0.95,IF(AND(A2314="EU",R2314=2050),0.93,IF(AND(A2314="USA",R2314=2035),0.96,IF(AND(A2314="USA",R2314=2050),0.93,IF(AND(A2314="Japan",R2314=2035),0.94,IF(AND(A2314="Japan",R2314=2050),0.92,IF(AND(A2314="Russia",R2314=2035),0.95,IF(AND(A2314="Russia",R2314=2050),0.91,IF(AND(A2314="China",R2314=2035),0.93,IF(AND(A2314="China",R2314=2050),0.92,IF(AND(A2314="India",R2314=2035),0.94,IF(AND(A2314="India",R2314=2050),0.91,IF(AND(A2314="Middle East",R2314=2035),0.92,IF(AND(A2314="Middle East",R2314=2050),0.89,IF(AND(A2314="Africa",R2314=2035),0.93,IF(AND(A2314="Africa",R2314=2050),0.9,IF(AND(A2314="Brazil",R2314=2035),0.95,IF(AND(A2314="Brazil",R2314=2050),0.92,""))))))))))))))))))</f>
        <v>*0.95</v>
      </c>
      <c r="U2314" s="41" t="s">
        <v>3165</v>
      </c>
      <c r="V2314" s="52" t="s">
        <v>35</v>
      </c>
      <c r="W2314" s="41" t="n">
        <v>2050</v>
      </c>
      <c r="X2314" s="53" t="str">
        <f aca="false">"*"&amp;IF(AND(A2314="EU",W2314=2035),0.95,IF(AND(A2314="EU",W2314=2050),0.93,IF(AND(A2314="USA",W2314=2035),0.96,IF(AND(A2314="USA",W2314=2050),0.93,IF(AND(A2314="Japan",W2314=2035),0.94,IF(AND(A2314="Japan",W2314=2050),0.92,IF(AND(A2314="Russia",W2314=2035),0.95,IF(AND(A2314="Russia",W2314=2050),0.91,IF(AND(A2314="China",W2314=2035),0.93,IF(AND(A2314="China",W2314=2050),0.92,IF(AND(A2314="India",W2314=2035),0.94,IF(AND(A2314="India",W2314=2050),0.91,IF(AND(A2314="Middle East",W2314=2035),0.92,IF(AND(A2314="Middle East",W2314=2050),0.89,IF(AND(A2314="Africa",W2314=2035),0.93,IF(AND(A2314="Africa",W2314=2050),0.9,IF(AND(A2314="Brazil",W2314=2035),0.95,IF(AND(A2314="Brazil",W2314=2050),0.92,""))))))))))))))))))</f>
        <v>*0.92</v>
      </c>
      <c r="AC2314" s="0" t="s">
        <v>3165</v>
      </c>
      <c r="AD2314" s="50" t="s">
        <v>35</v>
      </c>
      <c r="AE2314" s="0" t="n">
        <v>2035</v>
      </c>
      <c r="AF2314" s="51" t="str">
        <f aca="false">"*"&amp;IF(AND(A2314="EU",AE2314=2035),0.93,IF(AND(A2314="EU",AE2314=2050),0.9,IF(AND(A2314="USA",AE2314=2035),0.92,IF(AND(A2314="USA",AE2314=2050),0.89,IF(AND(A2314="Japan",AE2314=2035),0.92,IF(AND(A2314="Japan",AE2314=2050),0.89,IF(AND(A2314="Russia",AE2314=2035),0.91,IF(AND(A2314="Russia",AE2314=2050),0.86,IF(AND(A2314="China",AE2314=2035),0.91,IF(AND(A2314="China",AE2314=2050),0.87,IF(AND(A2314="India",AE2314=2035),0.92,IF(AND(A2314="India",AE2314=2050),0.87,IF(AND(A2314="Middle East",AE2314=2035),0.89,IF(AND(A2314="Middle East",AE2314=2050),0.84,IF(AND(A2314="Africa",AE2314=2035),0.9,IF(AND(A2314="Africa",AE2314=2050),0.86,IF(AND(A2314="Brazil",AE2314=2035),0.93,IF(AND(A2314="Brazil",AE2314=2050),0.89,""))))))))))))))))))</f>
        <v>*0.93</v>
      </c>
      <c r="AG2314" s="51" t="str">
        <f aca="false">AG2313</f>
        <v>REZoning_Sol-Win</v>
      </c>
      <c r="AI2314" s="0" t="s">
        <v>3165</v>
      </c>
      <c r="AJ2314" s="50" t="s">
        <v>35</v>
      </c>
      <c r="AK2314" s="0" t="n">
        <v>2050</v>
      </c>
      <c r="AL2314" s="51" t="str">
        <f aca="false">"*"&amp;IF(AND(A2314="EU",AK2314=2035),0.93,IF(AND(A2314="EU",AK2314=2050),0.9,IF(AND(A2314="USA",AK2314=2035),0.92,IF(AND(A2314="USA",AK2314=2050),0.89,IF(AND(A2314="Japan",AK2314=2035),0.92,IF(AND(A2314="Japan",AK2314=2050),0.89,IF(AND(A2314="Russia",AK2314=2035),0.91,IF(AND(A2314="Russia",AK2314=2050),0.86,IF(AND(A2314="China",AK2314=2035),0.91,IF(AND(A2314="China",AK2314=2050),0.87,IF(AND(A2314="India",AK2314=2035),0.92,IF(AND(A2314="India",AK2314=2050),0.87,IF(AND(A2314="Middle East",AK2314=2035),0.89,IF(AND(A2314="Middle East",AK2314=2050),0.84,IF(AND(A2314="Africa",AK2314=2035),0.9,IF(AND(A2314="Africa",AK2314=2050),0.86,IF(AND(A2314="Brazil",AK2314=2035),0.93,IF(AND(A2314="Brazil",AK2314=2050),0.89,""))))))))))))))))))</f>
        <v>*0.89</v>
      </c>
      <c r="AM2314" s="51" t="str">
        <f aca="false">AM2313</f>
        <v>REZoning_Sol-Win</v>
      </c>
      <c r="AP2314" s="0" t="s">
        <v>3165</v>
      </c>
      <c r="AQ2314" s="0" t="s">
        <v>35</v>
      </c>
      <c r="AR2314" s="0" t="n">
        <v>2100</v>
      </c>
      <c r="AS2314" s="0" t="s">
        <v>914</v>
      </c>
      <c r="AT2314" s="0" t="s">
        <v>36</v>
      </c>
    </row>
    <row r="2315" customFormat="false" ht="28.5" hidden="false" customHeight="true" outlineLevel="0" collapsed="false">
      <c r="A2315" s="3" t="s">
        <v>61</v>
      </c>
      <c r="C2315" s="0" t="s">
        <v>3166</v>
      </c>
      <c r="D2315" s="50" t="s">
        <v>35</v>
      </c>
      <c r="E2315" s="0" t="n">
        <v>2035</v>
      </c>
      <c r="F2315" s="51" t="str">
        <f aca="false">"*"&amp;IF(AND(A2315="EU",E2315=2035),0.95,IF(AND(A2315="EU",E2315=2050),0.93,IF(AND(A2315="USA",E2315=2035),0.96,IF(AND(A2315="USA",E2315=2050),0.94,IF(AND(A2315="Japan",E2315=2035),0.94,IF(AND(A2315="Japan",E2315=2050),0.92,IF(AND(A2315="Russia",E2315=2035),0.95,IF(AND(A2315="Russia",E2315=2050),0.93,IF(AND(A2315="China",E2315=2035),0.94,IF(AND(A2315="China",E2315=2050),0.92,IF(AND(A2315="India",E2315=2035),0.95,IF(AND(A2315="India",E2315=2050),0.92,IF(AND(A2315="Middle East",E2315=2035),0.94,IF(AND(A2315="Middle East",E2315=2050),0.9,IF(AND(A2315="Africa",E2315=2035),0.94,IF(AND(A2315="Africa",E2315=2050),0.91,IF(AND(A2315="Brazil",E2315=2035),0.95,IF(AND(A2315="Brazil",E2315=2050),0.92,""))))))))))))))))))</f>
        <v>*0.95</v>
      </c>
      <c r="H2315" s="0" t="s">
        <v>3166</v>
      </c>
      <c r="I2315" s="50" t="s">
        <v>35</v>
      </c>
      <c r="J2315" s="0" t="n">
        <v>2050</v>
      </c>
      <c r="K2315" s="48" t="str">
        <f aca="false">"*"&amp;IF(AND(A2315="EU",J2315=2035),0.95,IF(AND(A2315="EU",J2315=2050),0.93,IF(AND(A2315="USA",J2315=2035),0.96,IF(AND(A2315="USA",J2315=2050),0.94,IF(AND(A2315="Japan",J2315=2035),0.94,IF(AND(A2315="Japan",J2315=2050),0.92,IF(AND(A2315="Russia",J2315=2035),0.95,IF(AND(A2315="Russia",J2315=2050),0.93,IF(AND(A2315="China",J2315=2035),0.94,IF(AND(A2315="China",J2315=2050),0.92,IF(AND(A2315="India",J2315=2035),0.95,IF(AND(A2315="India",J2315=2050),0.92,IF(AND(A2315="Middle East",J2315=2035),0.94,IF(AND(A2315="Middle East",J2315=2050),0.9,IF(AND(A2315="Africa",J2315=2035),0.94,IF(AND(A2315="Africa",J2315=2050),0.91,IF(AND(A2315="Brazil",J2315=2035),0.95,IF(AND(A2315="Brazil",J2315=2050),0.92,""))))))))))))))))))</f>
        <v>*0.92</v>
      </c>
      <c r="P2315" s="41" t="s">
        <v>3166</v>
      </c>
      <c r="Q2315" s="52" t="s">
        <v>35</v>
      </c>
      <c r="R2315" s="41" t="n">
        <v>2035</v>
      </c>
      <c r="S2315" s="53" t="str">
        <f aca="false">"*"&amp;IF(AND(A2315="EU",R2315=2035),0.95,IF(AND(A2315="EU",R2315=2050),0.93,IF(AND(A2315="USA",R2315=2035),0.96,IF(AND(A2315="USA",R2315=2050),0.93,IF(AND(A2315="Japan",R2315=2035),0.94,IF(AND(A2315="Japan",R2315=2050),0.92,IF(AND(A2315="Russia",R2315=2035),0.95,IF(AND(A2315="Russia",R2315=2050),0.91,IF(AND(A2315="China",R2315=2035),0.93,IF(AND(A2315="China",R2315=2050),0.92,IF(AND(A2315="India",R2315=2035),0.94,IF(AND(A2315="India",R2315=2050),0.91,IF(AND(A2315="Middle East",R2315=2035),0.92,IF(AND(A2315="Middle East",R2315=2050),0.89,IF(AND(A2315="Africa",R2315=2035),0.93,IF(AND(A2315="Africa",R2315=2050),0.9,IF(AND(A2315="Brazil",R2315=2035),0.95,IF(AND(A2315="Brazil",R2315=2050),0.92,""))))))))))))))))))</f>
        <v>*0.95</v>
      </c>
      <c r="U2315" s="41" t="s">
        <v>3166</v>
      </c>
      <c r="V2315" s="52" t="s">
        <v>35</v>
      </c>
      <c r="W2315" s="41" t="n">
        <v>2050</v>
      </c>
      <c r="X2315" s="53" t="str">
        <f aca="false">"*"&amp;IF(AND(A2315="EU",W2315=2035),0.95,IF(AND(A2315="EU",W2315=2050),0.93,IF(AND(A2315="USA",W2315=2035),0.96,IF(AND(A2315="USA",W2315=2050),0.93,IF(AND(A2315="Japan",W2315=2035),0.94,IF(AND(A2315="Japan",W2315=2050),0.92,IF(AND(A2315="Russia",W2315=2035),0.95,IF(AND(A2315="Russia",W2315=2050),0.91,IF(AND(A2315="China",W2315=2035),0.93,IF(AND(A2315="China",W2315=2050),0.92,IF(AND(A2315="India",W2315=2035),0.94,IF(AND(A2315="India",W2315=2050),0.91,IF(AND(A2315="Middle East",W2315=2035),0.92,IF(AND(A2315="Middle East",W2315=2050),0.89,IF(AND(A2315="Africa",W2315=2035),0.93,IF(AND(A2315="Africa",W2315=2050),0.9,IF(AND(A2315="Brazil",W2315=2035),0.95,IF(AND(A2315="Brazil",W2315=2050),0.92,""))))))))))))))))))</f>
        <v>*0.92</v>
      </c>
      <c r="AC2315" s="0" t="s">
        <v>3166</v>
      </c>
      <c r="AD2315" s="50" t="s">
        <v>35</v>
      </c>
      <c r="AE2315" s="0" t="n">
        <v>2035</v>
      </c>
      <c r="AF2315" s="51" t="str">
        <f aca="false">"*"&amp;IF(AND(A2315="EU",AE2315=2035),0.93,IF(AND(A2315="EU",AE2315=2050),0.9,IF(AND(A2315="USA",AE2315=2035),0.92,IF(AND(A2315="USA",AE2315=2050),0.89,IF(AND(A2315="Japan",AE2315=2035),0.92,IF(AND(A2315="Japan",AE2315=2050),0.89,IF(AND(A2315="Russia",AE2315=2035),0.91,IF(AND(A2315="Russia",AE2315=2050),0.86,IF(AND(A2315="China",AE2315=2035),0.91,IF(AND(A2315="China",AE2315=2050),0.87,IF(AND(A2315="India",AE2315=2035),0.92,IF(AND(A2315="India",AE2315=2050),0.87,IF(AND(A2315="Middle East",AE2315=2035),0.89,IF(AND(A2315="Middle East",AE2315=2050),0.84,IF(AND(A2315="Africa",AE2315=2035),0.9,IF(AND(A2315="Africa",AE2315=2050),0.86,IF(AND(A2315="Brazil",AE2315=2035),0.93,IF(AND(A2315="Brazil",AE2315=2050),0.89,""))))))))))))))))))</f>
        <v>*0.93</v>
      </c>
      <c r="AG2315" s="51" t="str">
        <f aca="false">AG2314</f>
        <v>REZoning_Sol-Win</v>
      </c>
      <c r="AI2315" s="0" t="s">
        <v>3166</v>
      </c>
      <c r="AJ2315" s="50" t="s">
        <v>35</v>
      </c>
      <c r="AK2315" s="0" t="n">
        <v>2050</v>
      </c>
      <c r="AL2315" s="51" t="str">
        <f aca="false">"*"&amp;IF(AND(A2315="EU",AK2315=2035),0.93,IF(AND(A2315="EU",AK2315=2050),0.9,IF(AND(A2315="USA",AK2315=2035),0.92,IF(AND(A2315="USA",AK2315=2050),0.89,IF(AND(A2315="Japan",AK2315=2035),0.92,IF(AND(A2315="Japan",AK2315=2050),0.89,IF(AND(A2315="Russia",AK2315=2035),0.91,IF(AND(A2315="Russia",AK2315=2050),0.86,IF(AND(A2315="China",AK2315=2035),0.91,IF(AND(A2315="China",AK2315=2050),0.87,IF(AND(A2315="India",AK2315=2035),0.92,IF(AND(A2315="India",AK2315=2050),0.87,IF(AND(A2315="Middle East",AK2315=2035),0.89,IF(AND(A2315="Middle East",AK2315=2050),0.84,IF(AND(A2315="Africa",AK2315=2035),0.9,IF(AND(A2315="Africa",AK2315=2050),0.86,IF(AND(A2315="Brazil",AK2315=2035),0.93,IF(AND(A2315="Brazil",AK2315=2050),0.89,""))))))))))))))))))</f>
        <v>*0.89</v>
      </c>
      <c r="AM2315" s="51" t="str">
        <f aca="false">AM2314</f>
        <v>REZoning_Sol-Win</v>
      </c>
      <c r="AP2315" s="0" t="s">
        <v>3166</v>
      </c>
      <c r="AQ2315" s="0" t="s">
        <v>35</v>
      </c>
      <c r="AR2315" s="0" t="n">
        <v>2100</v>
      </c>
      <c r="AS2315" s="0" t="s">
        <v>914</v>
      </c>
      <c r="AT2315" s="0" t="s">
        <v>36</v>
      </c>
    </row>
    <row r="2316" customFormat="false" ht="28.5" hidden="false" customHeight="true" outlineLevel="0" collapsed="false">
      <c r="A2316" s="3" t="s">
        <v>61</v>
      </c>
      <c r="C2316" s="0" t="s">
        <v>3167</v>
      </c>
      <c r="D2316" s="50" t="s">
        <v>35</v>
      </c>
      <c r="E2316" s="0" t="n">
        <v>2035</v>
      </c>
      <c r="F2316" s="51" t="str">
        <f aca="false">"*"&amp;IF(AND(A2316="EU",E2316=2035),0.95,IF(AND(A2316="EU",E2316=2050),0.93,IF(AND(A2316="USA",E2316=2035),0.96,IF(AND(A2316="USA",E2316=2050),0.94,IF(AND(A2316="Japan",E2316=2035),0.94,IF(AND(A2316="Japan",E2316=2050),0.92,IF(AND(A2316="Russia",E2316=2035),0.95,IF(AND(A2316="Russia",E2316=2050),0.93,IF(AND(A2316="China",E2316=2035),0.94,IF(AND(A2316="China",E2316=2050),0.92,IF(AND(A2316="India",E2316=2035),0.95,IF(AND(A2316="India",E2316=2050),0.92,IF(AND(A2316="Middle East",E2316=2035),0.94,IF(AND(A2316="Middle East",E2316=2050),0.9,IF(AND(A2316="Africa",E2316=2035),0.94,IF(AND(A2316="Africa",E2316=2050),0.91,IF(AND(A2316="Brazil",E2316=2035),0.95,IF(AND(A2316="Brazil",E2316=2050),0.92,""))))))))))))))))))</f>
        <v>*0.95</v>
      </c>
      <c r="H2316" s="0" t="s">
        <v>3167</v>
      </c>
      <c r="I2316" s="50" t="s">
        <v>35</v>
      </c>
      <c r="J2316" s="0" t="n">
        <v>2050</v>
      </c>
      <c r="K2316" s="48" t="str">
        <f aca="false">"*"&amp;IF(AND(A2316="EU",J2316=2035),0.95,IF(AND(A2316="EU",J2316=2050),0.93,IF(AND(A2316="USA",J2316=2035),0.96,IF(AND(A2316="USA",J2316=2050),0.94,IF(AND(A2316="Japan",J2316=2035),0.94,IF(AND(A2316="Japan",J2316=2050),0.92,IF(AND(A2316="Russia",J2316=2035),0.95,IF(AND(A2316="Russia",J2316=2050),0.93,IF(AND(A2316="China",J2316=2035),0.94,IF(AND(A2316="China",J2316=2050),0.92,IF(AND(A2316="India",J2316=2035),0.95,IF(AND(A2316="India",J2316=2050),0.92,IF(AND(A2316="Middle East",J2316=2035),0.94,IF(AND(A2316="Middle East",J2316=2050),0.9,IF(AND(A2316="Africa",J2316=2035),0.94,IF(AND(A2316="Africa",J2316=2050),0.91,IF(AND(A2316="Brazil",J2316=2035),0.95,IF(AND(A2316="Brazil",J2316=2050),0.92,""))))))))))))))))))</f>
        <v>*0.92</v>
      </c>
      <c r="P2316" s="41" t="s">
        <v>3167</v>
      </c>
      <c r="Q2316" s="52" t="s">
        <v>35</v>
      </c>
      <c r="R2316" s="41" t="n">
        <v>2035</v>
      </c>
      <c r="S2316" s="53" t="str">
        <f aca="false">"*"&amp;IF(AND(A2316="EU",R2316=2035),0.95,IF(AND(A2316="EU",R2316=2050),0.93,IF(AND(A2316="USA",R2316=2035),0.96,IF(AND(A2316="USA",R2316=2050),0.93,IF(AND(A2316="Japan",R2316=2035),0.94,IF(AND(A2316="Japan",R2316=2050),0.92,IF(AND(A2316="Russia",R2316=2035),0.95,IF(AND(A2316="Russia",R2316=2050),0.91,IF(AND(A2316="China",R2316=2035),0.93,IF(AND(A2316="China",R2316=2050),0.92,IF(AND(A2316="India",R2316=2035),0.94,IF(AND(A2316="India",R2316=2050),0.91,IF(AND(A2316="Middle East",R2316=2035),0.92,IF(AND(A2316="Middle East",R2316=2050),0.89,IF(AND(A2316="Africa",R2316=2035),0.93,IF(AND(A2316="Africa",R2316=2050),0.9,IF(AND(A2316="Brazil",R2316=2035),0.95,IF(AND(A2316="Brazil",R2316=2050),0.92,""))))))))))))))))))</f>
        <v>*0.95</v>
      </c>
      <c r="U2316" s="41" t="s">
        <v>3167</v>
      </c>
      <c r="V2316" s="52" t="s">
        <v>35</v>
      </c>
      <c r="W2316" s="41" t="n">
        <v>2050</v>
      </c>
      <c r="X2316" s="53" t="str">
        <f aca="false">"*"&amp;IF(AND(A2316="EU",W2316=2035),0.95,IF(AND(A2316="EU",W2316=2050),0.93,IF(AND(A2316="USA",W2316=2035),0.96,IF(AND(A2316="USA",W2316=2050),0.93,IF(AND(A2316="Japan",W2316=2035),0.94,IF(AND(A2316="Japan",W2316=2050),0.92,IF(AND(A2316="Russia",W2316=2035),0.95,IF(AND(A2316="Russia",W2316=2050),0.91,IF(AND(A2316="China",W2316=2035),0.93,IF(AND(A2316="China",W2316=2050),0.92,IF(AND(A2316="India",W2316=2035),0.94,IF(AND(A2316="India",W2316=2050),0.91,IF(AND(A2316="Middle East",W2316=2035),0.92,IF(AND(A2316="Middle East",W2316=2050),0.89,IF(AND(A2316="Africa",W2316=2035),0.93,IF(AND(A2316="Africa",W2316=2050),0.9,IF(AND(A2316="Brazil",W2316=2035),0.95,IF(AND(A2316="Brazil",W2316=2050),0.92,""))))))))))))))))))</f>
        <v>*0.92</v>
      </c>
      <c r="AC2316" s="0" t="s">
        <v>3167</v>
      </c>
      <c r="AD2316" s="50" t="s">
        <v>35</v>
      </c>
      <c r="AE2316" s="0" t="n">
        <v>2035</v>
      </c>
      <c r="AF2316" s="51" t="str">
        <f aca="false">"*"&amp;IF(AND(A2316="EU",AE2316=2035),0.93,IF(AND(A2316="EU",AE2316=2050),0.9,IF(AND(A2316="USA",AE2316=2035),0.92,IF(AND(A2316="USA",AE2316=2050),0.89,IF(AND(A2316="Japan",AE2316=2035),0.92,IF(AND(A2316="Japan",AE2316=2050),0.89,IF(AND(A2316="Russia",AE2316=2035),0.91,IF(AND(A2316="Russia",AE2316=2050),0.86,IF(AND(A2316="China",AE2316=2035),0.91,IF(AND(A2316="China",AE2316=2050),0.87,IF(AND(A2316="India",AE2316=2035),0.92,IF(AND(A2316="India",AE2316=2050),0.87,IF(AND(A2316="Middle East",AE2316=2035),0.89,IF(AND(A2316="Middle East",AE2316=2050),0.84,IF(AND(A2316="Africa",AE2316=2035),0.9,IF(AND(A2316="Africa",AE2316=2050),0.86,IF(AND(A2316="Brazil",AE2316=2035),0.93,IF(AND(A2316="Brazil",AE2316=2050),0.89,""))))))))))))))))))</f>
        <v>*0.93</v>
      </c>
      <c r="AG2316" s="51" t="str">
        <f aca="false">AG2315</f>
        <v>REZoning_Sol-Win</v>
      </c>
      <c r="AI2316" s="0" t="s">
        <v>3167</v>
      </c>
      <c r="AJ2316" s="50" t="s">
        <v>35</v>
      </c>
      <c r="AK2316" s="0" t="n">
        <v>2050</v>
      </c>
      <c r="AL2316" s="51" t="str">
        <f aca="false">"*"&amp;IF(AND(A2316="EU",AK2316=2035),0.93,IF(AND(A2316="EU",AK2316=2050),0.9,IF(AND(A2316="USA",AK2316=2035),0.92,IF(AND(A2316="USA",AK2316=2050),0.89,IF(AND(A2316="Japan",AK2316=2035),0.92,IF(AND(A2316="Japan",AK2316=2050),0.89,IF(AND(A2316="Russia",AK2316=2035),0.91,IF(AND(A2316="Russia",AK2316=2050),0.86,IF(AND(A2316="China",AK2316=2035),0.91,IF(AND(A2316="China",AK2316=2050),0.87,IF(AND(A2316="India",AK2316=2035),0.92,IF(AND(A2316="India",AK2316=2050),0.87,IF(AND(A2316="Middle East",AK2316=2035),0.89,IF(AND(A2316="Middle East",AK2316=2050),0.84,IF(AND(A2316="Africa",AK2316=2035),0.9,IF(AND(A2316="Africa",AK2316=2050),0.86,IF(AND(A2316="Brazil",AK2316=2035),0.93,IF(AND(A2316="Brazil",AK2316=2050),0.89,""))))))))))))))))))</f>
        <v>*0.89</v>
      </c>
      <c r="AM2316" s="51" t="str">
        <f aca="false">AM2315</f>
        <v>REZoning_Sol-Win</v>
      </c>
      <c r="AP2316" s="0" t="s">
        <v>3167</v>
      </c>
      <c r="AQ2316" s="0" t="s">
        <v>35</v>
      </c>
      <c r="AR2316" s="0" t="n">
        <v>2100</v>
      </c>
      <c r="AS2316" s="0" t="s">
        <v>914</v>
      </c>
      <c r="AT2316" s="0" t="s">
        <v>36</v>
      </c>
    </row>
    <row r="2317" customFormat="false" ht="28.5" hidden="false" customHeight="true" outlineLevel="0" collapsed="false">
      <c r="A2317" s="3" t="s">
        <v>61</v>
      </c>
      <c r="C2317" s="0" t="s">
        <v>3168</v>
      </c>
      <c r="D2317" s="50" t="s">
        <v>35</v>
      </c>
      <c r="E2317" s="0" t="n">
        <v>2035</v>
      </c>
      <c r="F2317" s="51" t="str">
        <f aca="false">"*"&amp;IF(AND(A2317="EU",E2317=2035),0.95,IF(AND(A2317="EU",E2317=2050),0.93,IF(AND(A2317="USA",E2317=2035),0.96,IF(AND(A2317="USA",E2317=2050),0.94,IF(AND(A2317="Japan",E2317=2035),0.94,IF(AND(A2317="Japan",E2317=2050),0.92,IF(AND(A2317="Russia",E2317=2035),0.95,IF(AND(A2317="Russia",E2317=2050),0.93,IF(AND(A2317="China",E2317=2035),0.94,IF(AND(A2317="China",E2317=2050),0.92,IF(AND(A2317="India",E2317=2035),0.95,IF(AND(A2317="India",E2317=2050),0.92,IF(AND(A2317="Middle East",E2317=2035),0.94,IF(AND(A2317="Middle East",E2317=2050),0.9,IF(AND(A2317="Africa",E2317=2035),0.94,IF(AND(A2317="Africa",E2317=2050),0.91,IF(AND(A2317="Brazil",E2317=2035),0.95,IF(AND(A2317="Brazil",E2317=2050),0.92,""))))))))))))))))))</f>
        <v>*0.95</v>
      </c>
      <c r="H2317" s="0" t="s">
        <v>3168</v>
      </c>
      <c r="I2317" s="50" t="s">
        <v>35</v>
      </c>
      <c r="J2317" s="0" t="n">
        <v>2050</v>
      </c>
      <c r="K2317" s="48" t="str">
        <f aca="false">"*"&amp;IF(AND(A2317="EU",J2317=2035),0.95,IF(AND(A2317="EU",J2317=2050),0.93,IF(AND(A2317="USA",J2317=2035),0.96,IF(AND(A2317="USA",J2317=2050),0.94,IF(AND(A2317="Japan",J2317=2035),0.94,IF(AND(A2317="Japan",J2317=2050),0.92,IF(AND(A2317="Russia",J2317=2035),0.95,IF(AND(A2317="Russia",J2317=2050),0.93,IF(AND(A2317="China",J2317=2035),0.94,IF(AND(A2317="China",J2317=2050),0.92,IF(AND(A2317="India",J2317=2035),0.95,IF(AND(A2317="India",J2317=2050),0.92,IF(AND(A2317="Middle East",J2317=2035),0.94,IF(AND(A2317="Middle East",J2317=2050),0.9,IF(AND(A2317="Africa",J2317=2035),0.94,IF(AND(A2317="Africa",J2317=2050),0.91,IF(AND(A2317="Brazil",J2317=2035),0.95,IF(AND(A2317="Brazil",J2317=2050),0.92,""))))))))))))))))))</f>
        <v>*0.92</v>
      </c>
      <c r="P2317" s="41" t="s">
        <v>3168</v>
      </c>
      <c r="Q2317" s="52" t="s">
        <v>35</v>
      </c>
      <c r="R2317" s="41" t="n">
        <v>2035</v>
      </c>
      <c r="S2317" s="53" t="str">
        <f aca="false">"*"&amp;IF(AND(A2317="EU",R2317=2035),0.95,IF(AND(A2317="EU",R2317=2050),0.93,IF(AND(A2317="USA",R2317=2035),0.96,IF(AND(A2317="USA",R2317=2050),0.93,IF(AND(A2317="Japan",R2317=2035),0.94,IF(AND(A2317="Japan",R2317=2050),0.92,IF(AND(A2317="Russia",R2317=2035),0.95,IF(AND(A2317="Russia",R2317=2050),0.91,IF(AND(A2317="China",R2317=2035),0.93,IF(AND(A2317="China",R2317=2050),0.92,IF(AND(A2317="India",R2317=2035),0.94,IF(AND(A2317="India",R2317=2050),0.91,IF(AND(A2317="Middle East",R2317=2035),0.92,IF(AND(A2317="Middle East",R2317=2050),0.89,IF(AND(A2317="Africa",R2317=2035),0.93,IF(AND(A2317="Africa",R2317=2050),0.9,IF(AND(A2317="Brazil",R2317=2035),0.95,IF(AND(A2317="Brazil",R2317=2050),0.92,""))))))))))))))))))</f>
        <v>*0.95</v>
      </c>
      <c r="U2317" s="41" t="s">
        <v>3168</v>
      </c>
      <c r="V2317" s="52" t="s">
        <v>35</v>
      </c>
      <c r="W2317" s="41" t="n">
        <v>2050</v>
      </c>
      <c r="X2317" s="53" t="str">
        <f aca="false">"*"&amp;IF(AND(A2317="EU",W2317=2035),0.95,IF(AND(A2317="EU",W2317=2050),0.93,IF(AND(A2317="USA",W2317=2035),0.96,IF(AND(A2317="USA",W2317=2050),0.93,IF(AND(A2317="Japan",W2317=2035),0.94,IF(AND(A2317="Japan",W2317=2050),0.92,IF(AND(A2317="Russia",W2317=2035),0.95,IF(AND(A2317="Russia",W2317=2050),0.91,IF(AND(A2317="China",W2317=2035),0.93,IF(AND(A2317="China",W2317=2050),0.92,IF(AND(A2317="India",W2317=2035),0.94,IF(AND(A2317="India",W2317=2050),0.91,IF(AND(A2317="Middle East",W2317=2035),0.92,IF(AND(A2317="Middle East",W2317=2050),0.89,IF(AND(A2317="Africa",W2317=2035),0.93,IF(AND(A2317="Africa",W2317=2050),0.9,IF(AND(A2317="Brazil",W2317=2035),0.95,IF(AND(A2317="Brazil",W2317=2050),0.92,""))))))))))))))))))</f>
        <v>*0.92</v>
      </c>
      <c r="AC2317" s="0" t="s">
        <v>3168</v>
      </c>
      <c r="AD2317" s="50" t="s">
        <v>35</v>
      </c>
      <c r="AE2317" s="0" t="n">
        <v>2035</v>
      </c>
      <c r="AF2317" s="51" t="str">
        <f aca="false">"*"&amp;IF(AND(A2317="EU",AE2317=2035),0.93,IF(AND(A2317="EU",AE2317=2050),0.9,IF(AND(A2317="USA",AE2317=2035),0.92,IF(AND(A2317="USA",AE2317=2050),0.89,IF(AND(A2317="Japan",AE2317=2035),0.92,IF(AND(A2317="Japan",AE2317=2050),0.89,IF(AND(A2317="Russia",AE2317=2035),0.91,IF(AND(A2317="Russia",AE2317=2050),0.86,IF(AND(A2317="China",AE2317=2035),0.91,IF(AND(A2317="China",AE2317=2050),0.87,IF(AND(A2317="India",AE2317=2035),0.92,IF(AND(A2317="India",AE2317=2050),0.87,IF(AND(A2317="Middle East",AE2317=2035),0.89,IF(AND(A2317="Middle East",AE2317=2050),0.84,IF(AND(A2317="Africa",AE2317=2035),0.9,IF(AND(A2317="Africa",AE2317=2050),0.86,IF(AND(A2317="Brazil",AE2317=2035),0.93,IF(AND(A2317="Brazil",AE2317=2050),0.89,""))))))))))))))))))</f>
        <v>*0.93</v>
      </c>
      <c r="AG2317" s="51" t="str">
        <f aca="false">AG2316</f>
        <v>REZoning_Sol-Win</v>
      </c>
      <c r="AI2317" s="0" t="s">
        <v>3168</v>
      </c>
      <c r="AJ2317" s="50" t="s">
        <v>35</v>
      </c>
      <c r="AK2317" s="0" t="n">
        <v>2050</v>
      </c>
      <c r="AL2317" s="51" t="str">
        <f aca="false">"*"&amp;IF(AND(A2317="EU",AK2317=2035),0.93,IF(AND(A2317="EU",AK2317=2050),0.9,IF(AND(A2317="USA",AK2317=2035),0.92,IF(AND(A2317="USA",AK2317=2050),0.89,IF(AND(A2317="Japan",AK2317=2035),0.92,IF(AND(A2317="Japan",AK2317=2050),0.89,IF(AND(A2317="Russia",AK2317=2035),0.91,IF(AND(A2317="Russia",AK2317=2050),0.86,IF(AND(A2317="China",AK2317=2035),0.91,IF(AND(A2317="China",AK2317=2050),0.87,IF(AND(A2317="India",AK2317=2035),0.92,IF(AND(A2317="India",AK2317=2050),0.87,IF(AND(A2317="Middle East",AK2317=2035),0.89,IF(AND(A2317="Middle East",AK2317=2050),0.84,IF(AND(A2317="Africa",AK2317=2035),0.9,IF(AND(A2317="Africa",AK2317=2050),0.86,IF(AND(A2317="Brazil",AK2317=2035),0.93,IF(AND(A2317="Brazil",AK2317=2050),0.89,""))))))))))))))))))</f>
        <v>*0.89</v>
      </c>
      <c r="AM2317" s="51" t="str">
        <f aca="false">AM2316</f>
        <v>REZoning_Sol-Win</v>
      </c>
      <c r="AP2317" s="0" t="s">
        <v>3168</v>
      </c>
      <c r="AQ2317" s="0" t="s">
        <v>35</v>
      </c>
      <c r="AR2317" s="0" t="n">
        <v>2100</v>
      </c>
      <c r="AS2317" s="0" t="s">
        <v>914</v>
      </c>
      <c r="AT2317" s="0" t="s">
        <v>36</v>
      </c>
    </row>
    <row r="2318" customFormat="false" ht="28.5" hidden="false" customHeight="true" outlineLevel="0" collapsed="false">
      <c r="A2318" s="3" t="s">
        <v>61</v>
      </c>
      <c r="C2318" s="0" t="s">
        <v>3169</v>
      </c>
      <c r="D2318" s="50" t="s">
        <v>35</v>
      </c>
      <c r="E2318" s="0" t="n">
        <v>2035</v>
      </c>
      <c r="F2318" s="51" t="str">
        <f aca="false">"*"&amp;IF(AND(A2318="EU",E2318=2035),0.95,IF(AND(A2318="EU",E2318=2050),0.93,IF(AND(A2318="USA",E2318=2035),0.96,IF(AND(A2318="USA",E2318=2050),0.94,IF(AND(A2318="Japan",E2318=2035),0.94,IF(AND(A2318="Japan",E2318=2050),0.92,IF(AND(A2318="Russia",E2318=2035),0.95,IF(AND(A2318="Russia",E2318=2050),0.93,IF(AND(A2318="China",E2318=2035),0.94,IF(AND(A2318="China",E2318=2050),0.92,IF(AND(A2318="India",E2318=2035),0.95,IF(AND(A2318="India",E2318=2050),0.92,IF(AND(A2318="Middle East",E2318=2035),0.94,IF(AND(A2318="Middle East",E2318=2050),0.9,IF(AND(A2318="Africa",E2318=2035),0.94,IF(AND(A2318="Africa",E2318=2050),0.91,IF(AND(A2318="Brazil",E2318=2035),0.95,IF(AND(A2318="Brazil",E2318=2050),0.92,""))))))))))))))))))</f>
        <v>*0.95</v>
      </c>
      <c r="H2318" s="0" t="s">
        <v>3169</v>
      </c>
      <c r="I2318" s="50" t="s">
        <v>35</v>
      </c>
      <c r="J2318" s="0" t="n">
        <v>2050</v>
      </c>
      <c r="K2318" s="48" t="str">
        <f aca="false">"*"&amp;IF(AND(A2318="EU",J2318=2035),0.95,IF(AND(A2318="EU",J2318=2050),0.93,IF(AND(A2318="USA",J2318=2035),0.96,IF(AND(A2318="USA",J2318=2050),0.94,IF(AND(A2318="Japan",J2318=2035),0.94,IF(AND(A2318="Japan",J2318=2050),0.92,IF(AND(A2318="Russia",J2318=2035),0.95,IF(AND(A2318="Russia",J2318=2050),0.93,IF(AND(A2318="China",J2318=2035),0.94,IF(AND(A2318="China",J2318=2050),0.92,IF(AND(A2318="India",J2318=2035),0.95,IF(AND(A2318="India",J2318=2050),0.92,IF(AND(A2318="Middle East",J2318=2035),0.94,IF(AND(A2318="Middle East",J2318=2050),0.9,IF(AND(A2318="Africa",J2318=2035),0.94,IF(AND(A2318="Africa",J2318=2050),0.91,IF(AND(A2318="Brazil",J2318=2035),0.95,IF(AND(A2318="Brazil",J2318=2050),0.92,""))))))))))))))))))</f>
        <v>*0.92</v>
      </c>
      <c r="P2318" s="41" t="s">
        <v>3169</v>
      </c>
      <c r="Q2318" s="52" t="s">
        <v>35</v>
      </c>
      <c r="R2318" s="41" t="n">
        <v>2035</v>
      </c>
      <c r="S2318" s="53" t="str">
        <f aca="false">"*"&amp;IF(AND(A2318="EU",R2318=2035),0.95,IF(AND(A2318="EU",R2318=2050),0.93,IF(AND(A2318="USA",R2318=2035),0.96,IF(AND(A2318="USA",R2318=2050),0.93,IF(AND(A2318="Japan",R2318=2035),0.94,IF(AND(A2318="Japan",R2318=2050),0.92,IF(AND(A2318="Russia",R2318=2035),0.95,IF(AND(A2318="Russia",R2318=2050),0.91,IF(AND(A2318="China",R2318=2035),0.93,IF(AND(A2318="China",R2318=2050),0.92,IF(AND(A2318="India",R2318=2035),0.94,IF(AND(A2318="India",R2318=2050),0.91,IF(AND(A2318="Middle East",R2318=2035),0.92,IF(AND(A2318="Middle East",R2318=2050),0.89,IF(AND(A2318="Africa",R2318=2035),0.93,IF(AND(A2318="Africa",R2318=2050),0.9,IF(AND(A2318="Brazil",R2318=2035),0.95,IF(AND(A2318="Brazil",R2318=2050),0.92,""))))))))))))))))))</f>
        <v>*0.95</v>
      </c>
      <c r="U2318" s="41" t="s">
        <v>3169</v>
      </c>
      <c r="V2318" s="52" t="s">
        <v>35</v>
      </c>
      <c r="W2318" s="41" t="n">
        <v>2050</v>
      </c>
      <c r="X2318" s="53" t="str">
        <f aca="false">"*"&amp;IF(AND(A2318="EU",W2318=2035),0.95,IF(AND(A2318="EU",W2318=2050),0.93,IF(AND(A2318="USA",W2318=2035),0.96,IF(AND(A2318="USA",W2318=2050),0.93,IF(AND(A2318="Japan",W2318=2035),0.94,IF(AND(A2318="Japan",W2318=2050),0.92,IF(AND(A2318="Russia",W2318=2035),0.95,IF(AND(A2318="Russia",W2318=2050),0.91,IF(AND(A2318="China",W2318=2035),0.93,IF(AND(A2318="China",W2318=2050),0.92,IF(AND(A2318="India",W2318=2035),0.94,IF(AND(A2318="India",W2318=2050),0.91,IF(AND(A2318="Middle East",W2318=2035),0.92,IF(AND(A2318="Middle East",W2318=2050),0.89,IF(AND(A2318="Africa",W2318=2035),0.93,IF(AND(A2318="Africa",W2318=2050),0.9,IF(AND(A2318="Brazil",W2318=2035),0.95,IF(AND(A2318="Brazil",W2318=2050),0.92,""))))))))))))))))))</f>
        <v>*0.92</v>
      </c>
      <c r="AC2318" s="0" t="s">
        <v>3169</v>
      </c>
      <c r="AD2318" s="50" t="s">
        <v>35</v>
      </c>
      <c r="AE2318" s="0" t="n">
        <v>2035</v>
      </c>
      <c r="AF2318" s="51" t="str">
        <f aca="false">"*"&amp;IF(AND(A2318="EU",AE2318=2035),0.93,IF(AND(A2318="EU",AE2318=2050),0.9,IF(AND(A2318="USA",AE2318=2035),0.92,IF(AND(A2318="USA",AE2318=2050),0.89,IF(AND(A2318="Japan",AE2318=2035),0.92,IF(AND(A2318="Japan",AE2318=2050),0.89,IF(AND(A2318="Russia",AE2318=2035),0.91,IF(AND(A2318="Russia",AE2318=2050),0.86,IF(AND(A2318="China",AE2318=2035),0.91,IF(AND(A2318="China",AE2318=2050),0.87,IF(AND(A2318="India",AE2318=2035),0.92,IF(AND(A2318="India",AE2318=2050),0.87,IF(AND(A2318="Middle East",AE2318=2035),0.89,IF(AND(A2318="Middle East",AE2318=2050),0.84,IF(AND(A2318="Africa",AE2318=2035),0.9,IF(AND(A2318="Africa",AE2318=2050),0.86,IF(AND(A2318="Brazil",AE2318=2035),0.93,IF(AND(A2318="Brazil",AE2318=2050),0.89,""))))))))))))))))))</f>
        <v>*0.93</v>
      </c>
      <c r="AG2318" s="51" t="str">
        <f aca="false">AG2317</f>
        <v>REZoning_Sol-Win</v>
      </c>
      <c r="AI2318" s="0" t="s">
        <v>3169</v>
      </c>
      <c r="AJ2318" s="50" t="s">
        <v>35</v>
      </c>
      <c r="AK2318" s="0" t="n">
        <v>2050</v>
      </c>
      <c r="AL2318" s="51" t="str">
        <f aca="false">"*"&amp;IF(AND(A2318="EU",AK2318=2035),0.93,IF(AND(A2318="EU",AK2318=2050),0.9,IF(AND(A2318="USA",AK2318=2035),0.92,IF(AND(A2318="USA",AK2318=2050),0.89,IF(AND(A2318="Japan",AK2318=2035),0.92,IF(AND(A2318="Japan",AK2318=2050),0.89,IF(AND(A2318="Russia",AK2318=2035),0.91,IF(AND(A2318="Russia",AK2318=2050),0.86,IF(AND(A2318="China",AK2318=2035),0.91,IF(AND(A2318="China",AK2318=2050),0.87,IF(AND(A2318="India",AK2318=2035),0.92,IF(AND(A2318="India",AK2318=2050),0.87,IF(AND(A2318="Middle East",AK2318=2035),0.89,IF(AND(A2318="Middle East",AK2318=2050),0.84,IF(AND(A2318="Africa",AK2318=2035),0.9,IF(AND(A2318="Africa",AK2318=2050),0.86,IF(AND(A2318="Brazil",AK2318=2035),0.93,IF(AND(A2318="Brazil",AK2318=2050),0.89,""))))))))))))))))))</f>
        <v>*0.89</v>
      </c>
      <c r="AM2318" s="51" t="str">
        <f aca="false">AM2317</f>
        <v>REZoning_Sol-Win</v>
      </c>
      <c r="AP2318" s="0" t="s">
        <v>3169</v>
      </c>
      <c r="AQ2318" s="0" t="s">
        <v>35</v>
      </c>
      <c r="AR2318" s="0" t="n">
        <v>2100</v>
      </c>
      <c r="AS2318" s="0" t="s">
        <v>914</v>
      </c>
      <c r="AT2318" s="0" t="s">
        <v>36</v>
      </c>
    </row>
    <row r="2319" customFormat="false" ht="28.5" hidden="false" customHeight="true" outlineLevel="0" collapsed="false">
      <c r="A2319" s="3" t="s">
        <v>61</v>
      </c>
      <c r="C2319" s="0" t="s">
        <v>3170</v>
      </c>
      <c r="D2319" s="50" t="s">
        <v>35</v>
      </c>
      <c r="E2319" s="0" t="n">
        <v>2035</v>
      </c>
      <c r="F2319" s="51" t="str">
        <f aca="false">"*"&amp;IF(AND(A2319="EU",E2319=2035),0.95,IF(AND(A2319="EU",E2319=2050),0.93,IF(AND(A2319="USA",E2319=2035),0.96,IF(AND(A2319="USA",E2319=2050),0.94,IF(AND(A2319="Japan",E2319=2035),0.94,IF(AND(A2319="Japan",E2319=2050),0.92,IF(AND(A2319="Russia",E2319=2035),0.95,IF(AND(A2319="Russia",E2319=2050),0.93,IF(AND(A2319="China",E2319=2035),0.94,IF(AND(A2319="China",E2319=2050),0.92,IF(AND(A2319="India",E2319=2035),0.95,IF(AND(A2319="India",E2319=2050),0.92,IF(AND(A2319="Middle East",E2319=2035),0.94,IF(AND(A2319="Middle East",E2319=2050),0.9,IF(AND(A2319="Africa",E2319=2035),0.94,IF(AND(A2319="Africa",E2319=2050),0.91,IF(AND(A2319="Brazil",E2319=2035),0.95,IF(AND(A2319="Brazil",E2319=2050),0.92,""))))))))))))))))))</f>
        <v>*0.95</v>
      </c>
      <c r="H2319" s="0" t="s">
        <v>3170</v>
      </c>
      <c r="I2319" s="50" t="s">
        <v>35</v>
      </c>
      <c r="J2319" s="0" t="n">
        <v>2050</v>
      </c>
      <c r="K2319" s="48" t="str">
        <f aca="false">"*"&amp;IF(AND(A2319="EU",J2319=2035),0.95,IF(AND(A2319="EU",J2319=2050),0.93,IF(AND(A2319="USA",J2319=2035),0.96,IF(AND(A2319="USA",J2319=2050),0.94,IF(AND(A2319="Japan",J2319=2035),0.94,IF(AND(A2319="Japan",J2319=2050),0.92,IF(AND(A2319="Russia",J2319=2035),0.95,IF(AND(A2319="Russia",J2319=2050),0.93,IF(AND(A2319="China",J2319=2035),0.94,IF(AND(A2319="China",J2319=2050),0.92,IF(AND(A2319="India",J2319=2035),0.95,IF(AND(A2319="India",J2319=2050),0.92,IF(AND(A2319="Middle East",J2319=2035),0.94,IF(AND(A2319="Middle East",J2319=2050),0.9,IF(AND(A2319="Africa",J2319=2035),0.94,IF(AND(A2319="Africa",J2319=2050),0.91,IF(AND(A2319="Brazil",J2319=2035),0.95,IF(AND(A2319="Brazil",J2319=2050),0.92,""))))))))))))))))))</f>
        <v>*0.92</v>
      </c>
      <c r="P2319" s="41" t="s">
        <v>3170</v>
      </c>
      <c r="Q2319" s="52" t="s">
        <v>35</v>
      </c>
      <c r="R2319" s="41" t="n">
        <v>2035</v>
      </c>
      <c r="S2319" s="53" t="str">
        <f aca="false">"*"&amp;IF(AND(A2319="EU",R2319=2035),0.95,IF(AND(A2319="EU",R2319=2050),0.93,IF(AND(A2319="USA",R2319=2035),0.96,IF(AND(A2319="USA",R2319=2050),0.93,IF(AND(A2319="Japan",R2319=2035),0.94,IF(AND(A2319="Japan",R2319=2050),0.92,IF(AND(A2319="Russia",R2319=2035),0.95,IF(AND(A2319="Russia",R2319=2050),0.91,IF(AND(A2319="China",R2319=2035),0.93,IF(AND(A2319="China",R2319=2050),0.92,IF(AND(A2319="India",R2319=2035),0.94,IF(AND(A2319="India",R2319=2050),0.91,IF(AND(A2319="Middle East",R2319=2035),0.92,IF(AND(A2319="Middle East",R2319=2050),0.89,IF(AND(A2319="Africa",R2319=2035),0.93,IF(AND(A2319="Africa",R2319=2050),0.9,IF(AND(A2319="Brazil",R2319=2035),0.95,IF(AND(A2319="Brazil",R2319=2050),0.92,""))))))))))))))))))</f>
        <v>*0.95</v>
      </c>
      <c r="U2319" s="41" t="s">
        <v>3170</v>
      </c>
      <c r="V2319" s="52" t="s">
        <v>35</v>
      </c>
      <c r="W2319" s="41" t="n">
        <v>2050</v>
      </c>
      <c r="X2319" s="53" t="str">
        <f aca="false">"*"&amp;IF(AND(A2319="EU",W2319=2035),0.95,IF(AND(A2319="EU",W2319=2050),0.93,IF(AND(A2319="USA",W2319=2035),0.96,IF(AND(A2319="USA",W2319=2050),0.93,IF(AND(A2319="Japan",W2319=2035),0.94,IF(AND(A2319="Japan",W2319=2050),0.92,IF(AND(A2319="Russia",W2319=2035),0.95,IF(AND(A2319="Russia",W2319=2050),0.91,IF(AND(A2319="China",W2319=2035),0.93,IF(AND(A2319="China",W2319=2050),0.92,IF(AND(A2319="India",W2319=2035),0.94,IF(AND(A2319="India",W2319=2050),0.91,IF(AND(A2319="Middle East",W2319=2035),0.92,IF(AND(A2319="Middle East",W2319=2050),0.89,IF(AND(A2319="Africa",W2319=2035),0.93,IF(AND(A2319="Africa",W2319=2050),0.9,IF(AND(A2319="Brazil",W2319=2035),0.95,IF(AND(A2319="Brazil",W2319=2050),0.92,""))))))))))))))))))</f>
        <v>*0.92</v>
      </c>
      <c r="AC2319" s="0" t="s">
        <v>3170</v>
      </c>
      <c r="AD2319" s="50" t="s">
        <v>35</v>
      </c>
      <c r="AE2319" s="0" t="n">
        <v>2035</v>
      </c>
      <c r="AF2319" s="51" t="str">
        <f aca="false">"*"&amp;IF(AND(A2319="EU",AE2319=2035),0.93,IF(AND(A2319="EU",AE2319=2050),0.9,IF(AND(A2319="USA",AE2319=2035),0.92,IF(AND(A2319="USA",AE2319=2050),0.89,IF(AND(A2319="Japan",AE2319=2035),0.92,IF(AND(A2319="Japan",AE2319=2050),0.89,IF(AND(A2319="Russia",AE2319=2035),0.91,IF(AND(A2319="Russia",AE2319=2050),0.86,IF(AND(A2319="China",AE2319=2035),0.91,IF(AND(A2319="China",AE2319=2050),0.87,IF(AND(A2319="India",AE2319=2035),0.92,IF(AND(A2319="India",AE2319=2050),0.87,IF(AND(A2319="Middle East",AE2319=2035),0.89,IF(AND(A2319="Middle East",AE2319=2050),0.84,IF(AND(A2319="Africa",AE2319=2035),0.9,IF(AND(A2319="Africa",AE2319=2050),0.86,IF(AND(A2319="Brazil",AE2319=2035),0.93,IF(AND(A2319="Brazil",AE2319=2050),0.89,""))))))))))))))))))</f>
        <v>*0.93</v>
      </c>
      <c r="AG2319" s="51" t="str">
        <f aca="false">AG2318</f>
        <v>REZoning_Sol-Win</v>
      </c>
      <c r="AI2319" s="0" t="s">
        <v>3170</v>
      </c>
      <c r="AJ2319" s="50" t="s">
        <v>35</v>
      </c>
      <c r="AK2319" s="0" t="n">
        <v>2050</v>
      </c>
      <c r="AL2319" s="51" t="str">
        <f aca="false">"*"&amp;IF(AND(A2319="EU",AK2319=2035),0.93,IF(AND(A2319="EU",AK2319=2050),0.9,IF(AND(A2319="USA",AK2319=2035),0.92,IF(AND(A2319="USA",AK2319=2050),0.89,IF(AND(A2319="Japan",AK2319=2035),0.92,IF(AND(A2319="Japan",AK2319=2050),0.89,IF(AND(A2319="Russia",AK2319=2035),0.91,IF(AND(A2319="Russia",AK2319=2050),0.86,IF(AND(A2319="China",AK2319=2035),0.91,IF(AND(A2319="China",AK2319=2050),0.87,IF(AND(A2319="India",AK2319=2035),0.92,IF(AND(A2319="India",AK2319=2050),0.87,IF(AND(A2319="Middle East",AK2319=2035),0.89,IF(AND(A2319="Middle East",AK2319=2050),0.84,IF(AND(A2319="Africa",AK2319=2035),0.9,IF(AND(A2319="Africa",AK2319=2050),0.86,IF(AND(A2319="Brazil",AK2319=2035),0.93,IF(AND(A2319="Brazil",AK2319=2050),0.89,""))))))))))))))))))</f>
        <v>*0.89</v>
      </c>
      <c r="AM2319" s="51" t="str">
        <f aca="false">AM2318</f>
        <v>REZoning_Sol-Win</v>
      </c>
      <c r="AP2319" s="0" t="s">
        <v>3170</v>
      </c>
      <c r="AQ2319" s="0" t="s">
        <v>35</v>
      </c>
      <c r="AR2319" s="0" t="n">
        <v>2100</v>
      </c>
      <c r="AS2319" s="0" t="s">
        <v>914</v>
      </c>
      <c r="AT2319" s="0" t="s">
        <v>36</v>
      </c>
    </row>
    <row r="2320" customFormat="false" ht="28.5" hidden="false" customHeight="true" outlineLevel="0" collapsed="false">
      <c r="A2320" s="3" t="s">
        <v>61</v>
      </c>
      <c r="C2320" s="0" t="s">
        <v>3171</v>
      </c>
      <c r="D2320" s="50" t="s">
        <v>35</v>
      </c>
      <c r="E2320" s="0" t="n">
        <v>2035</v>
      </c>
      <c r="F2320" s="51" t="str">
        <f aca="false">"*"&amp;IF(AND(A2320="EU",E2320=2035),0.95,IF(AND(A2320="EU",E2320=2050),0.93,IF(AND(A2320="USA",E2320=2035),0.96,IF(AND(A2320="USA",E2320=2050),0.94,IF(AND(A2320="Japan",E2320=2035),0.94,IF(AND(A2320="Japan",E2320=2050),0.92,IF(AND(A2320="Russia",E2320=2035),0.95,IF(AND(A2320="Russia",E2320=2050),0.93,IF(AND(A2320="China",E2320=2035),0.94,IF(AND(A2320="China",E2320=2050),0.92,IF(AND(A2320="India",E2320=2035),0.95,IF(AND(A2320="India",E2320=2050),0.92,IF(AND(A2320="Middle East",E2320=2035),0.94,IF(AND(A2320="Middle East",E2320=2050),0.9,IF(AND(A2320="Africa",E2320=2035),0.94,IF(AND(A2320="Africa",E2320=2050),0.91,IF(AND(A2320="Brazil",E2320=2035),0.95,IF(AND(A2320="Brazil",E2320=2050),0.92,""))))))))))))))))))</f>
        <v>*0.95</v>
      </c>
      <c r="H2320" s="0" t="s">
        <v>3171</v>
      </c>
      <c r="I2320" s="50" t="s">
        <v>35</v>
      </c>
      <c r="J2320" s="0" t="n">
        <v>2050</v>
      </c>
      <c r="K2320" s="48" t="str">
        <f aca="false">"*"&amp;IF(AND(A2320="EU",J2320=2035),0.95,IF(AND(A2320="EU",J2320=2050),0.93,IF(AND(A2320="USA",J2320=2035),0.96,IF(AND(A2320="USA",J2320=2050),0.94,IF(AND(A2320="Japan",J2320=2035),0.94,IF(AND(A2320="Japan",J2320=2050),0.92,IF(AND(A2320="Russia",J2320=2035),0.95,IF(AND(A2320="Russia",J2320=2050),0.93,IF(AND(A2320="China",J2320=2035),0.94,IF(AND(A2320="China",J2320=2050),0.92,IF(AND(A2320="India",J2320=2035),0.95,IF(AND(A2320="India",J2320=2050),0.92,IF(AND(A2320="Middle East",J2320=2035),0.94,IF(AND(A2320="Middle East",J2320=2050),0.9,IF(AND(A2320="Africa",J2320=2035),0.94,IF(AND(A2320="Africa",J2320=2050),0.91,IF(AND(A2320="Brazil",J2320=2035),0.95,IF(AND(A2320="Brazil",J2320=2050),0.92,""))))))))))))))))))</f>
        <v>*0.92</v>
      </c>
      <c r="P2320" s="41" t="s">
        <v>3171</v>
      </c>
      <c r="Q2320" s="52" t="s">
        <v>35</v>
      </c>
      <c r="R2320" s="41" t="n">
        <v>2035</v>
      </c>
      <c r="S2320" s="53" t="str">
        <f aca="false">"*"&amp;IF(AND(A2320="EU",R2320=2035),0.95,IF(AND(A2320="EU",R2320=2050),0.93,IF(AND(A2320="USA",R2320=2035),0.96,IF(AND(A2320="USA",R2320=2050),0.93,IF(AND(A2320="Japan",R2320=2035),0.94,IF(AND(A2320="Japan",R2320=2050),0.92,IF(AND(A2320="Russia",R2320=2035),0.95,IF(AND(A2320="Russia",R2320=2050),0.91,IF(AND(A2320="China",R2320=2035),0.93,IF(AND(A2320="China",R2320=2050),0.92,IF(AND(A2320="India",R2320=2035),0.94,IF(AND(A2320="India",R2320=2050),0.91,IF(AND(A2320="Middle East",R2320=2035),0.92,IF(AND(A2320="Middle East",R2320=2050),0.89,IF(AND(A2320="Africa",R2320=2035),0.93,IF(AND(A2320="Africa",R2320=2050),0.9,IF(AND(A2320="Brazil",R2320=2035),0.95,IF(AND(A2320="Brazil",R2320=2050),0.92,""))))))))))))))))))</f>
        <v>*0.95</v>
      </c>
      <c r="U2320" s="41" t="s">
        <v>3171</v>
      </c>
      <c r="V2320" s="52" t="s">
        <v>35</v>
      </c>
      <c r="W2320" s="41" t="n">
        <v>2050</v>
      </c>
      <c r="X2320" s="53" t="str">
        <f aca="false">"*"&amp;IF(AND(A2320="EU",W2320=2035),0.95,IF(AND(A2320="EU",W2320=2050),0.93,IF(AND(A2320="USA",W2320=2035),0.96,IF(AND(A2320="USA",W2320=2050),0.93,IF(AND(A2320="Japan",W2320=2035),0.94,IF(AND(A2320="Japan",W2320=2050),0.92,IF(AND(A2320="Russia",W2320=2035),0.95,IF(AND(A2320="Russia",W2320=2050),0.91,IF(AND(A2320="China",W2320=2035),0.93,IF(AND(A2320="China",W2320=2050),0.92,IF(AND(A2320="India",W2320=2035),0.94,IF(AND(A2320="India",W2320=2050),0.91,IF(AND(A2320="Middle East",W2320=2035),0.92,IF(AND(A2320="Middle East",W2320=2050),0.89,IF(AND(A2320="Africa",W2320=2035),0.93,IF(AND(A2320="Africa",W2320=2050),0.9,IF(AND(A2320="Brazil",W2320=2035),0.95,IF(AND(A2320="Brazil",W2320=2050),0.92,""))))))))))))))))))</f>
        <v>*0.92</v>
      </c>
      <c r="AC2320" s="0" t="s">
        <v>3171</v>
      </c>
      <c r="AD2320" s="50" t="s">
        <v>35</v>
      </c>
      <c r="AE2320" s="0" t="n">
        <v>2035</v>
      </c>
      <c r="AF2320" s="51" t="str">
        <f aca="false">"*"&amp;IF(AND(A2320="EU",AE2320=2035),0.93,IF(AND(A2320="EU",AE2320=2050),0.9,IF(AND(A2320="USA",AE2320=2035),0.92,IF(AND(A2320="USA",AE2320=2050),0.89,IF(AND(A2320="Japan",AE2320=2035),0.92,IF(AND(A2320="Japan",AE2320=2050),0.89,IF(AND(A2320="Russia",AE2320=2035),0.91,IF(AND(A2320="Russia",AE2320=2050),0.86,IF(AND(A2320="China",AE2320=2035),0.91,IF(AND(A2320="China",AE2320=2050),0.87,IF(AND(A2320="India",AE2320=2035),0.92,IF(AND(A2320="India",AE2320=2050),0.87,IF(AND(A2320="Middle East",AE2320=2035),0.89,IF(AND(A2320="Middle East",AE2320=2050),0.84,IF(AND(A2320="Africa",AE2320=2035),0.9,IF(AND(A2320="Africa",AE2320=2050),0.86,IF(AND(A2320="Brazil",AE2320=2035),0.93,IF(AND(A2320="Brazil",AE2320=2050),0.89,""))))))))))))))))))</f>
        <v>*0.93</v>
      </c>
      <c r="AG2320" s="51" t="str">
        <f aca="false">AG2319</f>
        <v>REZoning_Sol-Win</v>
      </c>
      <c r="AI2320" s="0" t="s">
        <v>3171</v>
      </c>
      <c r="AJ2320" s="50" t="s">
        <v>35</v>
      </c>
      <c r="AK2320" s="0" t="n">
        <v>2050</v>
      </c>
      <c r="AL2320" s="51" t="str">
        <f aca="false">"*"&amp;IF(AND(A2320="EU",AK2320=2035),0.93,IF(AND(A2320="EU",AK2320=2050),0.9,IF(AND(A2320="USA",AK2320=2035),0.92,IF(AND(A2320="USA",AK2320=2050),0.89,IF(AND(A2320="Japan",AK2320=2035),0.92,IF(AND(A2320="Japan",AK2320=2050),0.89,IF(AND(A2320="Russia",AK2320=2035),0.91,IF(AND(A2320="Russia",AK2320=2050),0.86,IF(AND(A2320="China",AK2320=2035),0.91,IF(AND(A2320="China",AK2320=2050),0.87,IF(AND(A2320="India",AK2320=2035),0.92,IF(AND(A2320="India",AK2320=2050),0.87,IF(AND(A2320="Middle East",AK2320=2035),0.89,IF(AND(A2320="Middle East",AK2320=2050),0.84,IF(AND(A2320="Africa",AK2320=2035),0.9,IF(AND(A2320="Africa",AK2320=2050),0.86,IF(AND(A2320="Brazil",AK2320=2035),0.93,IF(AND(A2320="Brazil",AK2320=2050),0.89,""))))))))))))))))))</f>
        <v>*0.89</v>
      </c>
      <c r="AM2320" s="51" t="str">
        <f aca="false">AM2319</f>
        <v>REZoning_Sol-Win</v>
      </c>
      <c r="AP2320" s="0" t="s">
        <v>3171</v>
      </c>
      <c r="AQ2320" s="0" t="s">
        <v>35</v>
      </c>
      <c r="AR2320" s="0" t="n">
        <v>2100</v>
      </c>
      <c r="AS2320" s="0" t="s">
        <v>914</v>
      </c>
      <c r="AT2320" s="0" t="s">
        <v>36</v>
      </c>
    </row>
    <row r="2321" customFormat="false" ht="28.5" hidden="false" customHeight="true" outlineLevel="0" collapsed="false">
      <c r="A2321" s="3" t="s">
        <v>61</v>
      </c>
      <c r="C2321" s="0" t="s">
        <v>3172</v>
      </c>
      <c r="D2321" s="50" t="s">
        <v>35</v>
      </c>
      <c r="E2321" s="0" t="n">
        <v>2035</v>
      </c>
      <c r="F2321" s="51" t="str">
        <f aca="false">"*"&amp;IF(AND(A2321="EU",E2321=2035),0.95,IF(AND(A2321="EU",E2321=2050),0.93,IF(AND(A2321="USA",E2321=2035),0.96,IF(AND(A2321="USA",E2321=2050),0.94,IF(AND(A2321="Japan",E2321=2035),0.94,IF(AND(A2321="Japan",E2321=2050),0.92,IF(AND(A2321="Russia",E2321=2035),0.95,IF(AND(A2321="Russia",E2321=2050),0.93,IF(AND(A2321="China",E2321=2035),0.94,IF(AND(A2321="China",E2321=2050),0.92,IF(AND(A2321="India",E2321=2035),0.95,IF(AND(A2321="India",E2321=2050),0.92,IF(AND(A2321="Middle East",E2321=2035),0.94,IF(AND(A2321="Middle East",E2321=2050),0.9,IF(AND(A2321="Africa",E2321=2035),0.94,IF(AND(A2321="Africa",E2321=2050),0.91,IF(AND(A2321="Brazil",E2321=2035),0.95,IF(AND(A2321="Brazil",E2321=2050),0.92,""))))))))))))))))))</f>
        <v>*0.95</v>
      </c>
      <c r="H2321" s="0" t="s">
        <v>3172</v>
      </c>
      <c r="I2321" s="50" t="s">
        <v>35</v>
      </c>
      <c r="J2321" s="0" t="n">
        <v>2050</v>
      </c>
      <c r="K2321" s="48" t="str">
        <f aca="false">"*"&amp;IF(AND(A2321="EU",J2321=2035),0.95,IF(AND(A2321="EU",J2321=2050),0.93,IF(AND(A2321="USA",J2321=2035),0.96,IF(AND(A2321="USA",J2321=2050),0.94,IF(AND(A2321="Japan",J2321=2035),0.94,IF(AND(A2321="Japan",J2321=2050),0.92,IF(AND(A2321="Russia",J2321=2035),0.95,IF(AND(A2321="Russia",J2321=2050),0.93,IF(AND(A2321="China",J2321=2035),0.94,IF(AND(A2321="China",J2321=2050),0.92,IF(AND(A2321="India",J2321=2035),0.95,IF(AND(A2321="India",J2321=2050),0.92,IF(AND(A2321="Middle East",J2321=2035),0.94,IF(AND(A2321="Middle East",J2321=2050),0.9,IF(AND(A2321="Africa",J2321=2035),0.94,IF(AND(A2321="Africa",J2321=2050),0.91,IF(AND(A2321="Brazil",J2321=2035),0.95,IF(AND(A2321="Brazil",J2321=2050),0.92,""))))))))))))))))))</f>
        <v>*0.92</v>
      </c>
      <c r="P2321" s="41" t="s">
        <v>3172</v>
      </c>
      <c r="Q2321" s="52" t="s">
        <v>35</v>
      </c>
      <c r="R2321" s="41" t="n">
        <v>2035</v>
      </c>
      <c r="S2321" s="53" t="str">
        <f aca="false">"*"&amp;IF(AND(A2321="EU",R2321=2035),0.95,IF(AND(A2321="EU",R2321=2050),0.93,IF(AND(A2321="USA",R2321=2035),0.96,IF(AND(A2321="USA",R2321=2050),0.93,IF(AND(A2321="Japan",R2321=2035),0.94,IF(AND(A2321="Japan",R2321=2050),0.92,IF(AND(A2321="Russia",R2321=2035),0.95,IF(AND(A2321="Russia",R2321=2050),0.91,IF(AND(A2321="China",R2321=2035),0.93,IF(AND(A2321="China",R2321=2050),0.92,IF(AND(A2321="India",R2321=2035),0.94,IF(AND(A2321="India",R2321=2050),0.91,IF(AND(A2321="Middle East",R2321=2035),0.92,IF(AND(A2321="Middle East",R2321=2050),0.89,IF(AND(A2321="Africa",R2321=2035),0.93,IF(AND(A2321="Africa",R2321=2050),0.9,IF(AND(A2321="Brazil",R2321=2035),0.95,IF(AND(A2321="Brazil",R2321=2050),0.92,""))))))))))))))))))</f>
        <v>*0.95</v>
      </c>
      <c r="U2321" s="41" t="s">
        <v>3172</v>
      </c>
      <c r="V2321" s="52" t="s">
        <v>35</v>
      </c>
      <c r="W2321" s="41" t="n">
        <v>2050</v>
      </c>
      <c r="X2321" s="53" t="str">
        <f aca="false">"*"&amp;IF(AND(A2321="EU",W2321=2035),0.95,IF(AND(A2321="EU",W2321=2050),0.93,IF(AND(A2321="USA",W2321=2035),0.96,IF(AND(A2321="USA",W2321=2050),0.93,IF(AND(A2321="Japan",W2321=2035),0.94,IF(AND(A2321="Japan",W2321=2050),0.92,IF(AND(A2321="Russia",W2321=2035),0.95,IF(AND(A2321="Russia",W2321=2050),0.91,IF(AND(A2321="China",W2321=2035),0.93,IF(AND(A2321="China",W2321=2050),0.92,IF(AND(A2321="India",W2321=2035),0.94,IF(AND(A2321="India",W2321=2050),0.91,IF(AND(A2321="Middle East",W2321=2035),0.92,IF(AND(A2321="Middle East",W2321=2050),0.89,IF(AND(A2321="Africa",W2321=2035),0.93,IF(AND(A2321="Africa",W2321=2050),0.9,IF(AND(A2321="Brazil",W2321=2035),0.95,IF(AND(A2321="Brazil",W2321=2050),0.92,""))))))))))))))))))</f>
        <v>*0.92</v>
      </c>
      <c r="AC2321" s="0" t="s">
        <v>3172</v>
      </c>
      <c r="AD2321" s="50" t="s">
        <v>35</v>
      </c>
      <c r="AE2321" s="0" t="n">
        <v>2035</v>
      </c>
      <c r="AF2321" s="51" t="str">
        <f aca="false">"*"&amp;IF(AND(A2321="EU",AE2321=2035),0.93,IF(AND(A2321="EU",AE2321=2050),0.9,IF(AND(A2321="USA",AE2321=2035),0.92,IF(AND(A2321="USA",AE2321=2050),0.89,IF(AND(A2321="Japan",AE2321=2035),0.92,IF(AND(A2321="Japan",AE2321=2050),0.89,IF(AND(A2321="Russia",AE2321=2035),0.91,IF(AND(A2321="Russia",AE2321=2050),0.86,IF(AND(A2321="China",AE2321=2035),0.91,IF(AND(A2321="China",AE2321=2050),0.87,IF(AND(A2321="India",AE2321=2035),0.92,IF(AND(A2321="India",AE2321=2050),0.87,IF(AND(A2321="Middle East",AE2321=2035),0.89,IF(AND(A2321="Middle East",AE2321=2050),0.84,IF(AND(A2321="Africa",AE2321=2035),0.9,IF(AND(A2321="Africa",AE2321=2050),0.86,IF(AND(A2321="Brazil",AE2321=2035),0.93,IF(AND(A2321="Brazil",AE2321=2050),0.89,""))))))))))))))))))</f>
        <v>*0.93</v>
      </c>
      <c r="AG2321" s="51" t="str">
        <f aca="false">AG2320</f>
        <v>REZoning_Sol-Win</v>
      </c>
      <c r="AI2321" s="0" t="s">
        <v>3172</v>
      </c>
      <c r="AJ2321" s="50" t="s">
        <v>35</v>
      </c>
      <c r="AK2321" s="0" t="n">
        <v>2050</v>
      </c>
      <c r="AL2321" s="51" t="str">
        <f aca="false">"*"&amp;IF(AND(A2321="EU",AK2321=2035),0.93,IF(AND(A2321="EU",AK2321=2050),0.9,IF(AND(A2321="USA",AK2321=2035),0.92,IF(AND(A2321="USA",AK2321=2050),0.89,IF(AND(A2321="Japan",AK2321=2035),0.92,IF(AND(A2321="Japan",AK2321=2050),0.89,IF(AND(A2321="Russia",AK2321=2035),0.91,IF(AND(A2321="Russia",AK2321=2050),0.86,IF(AND(A2321="China",AK2321=2035),0.91,IF(AND(A2321="China",AK2321=2050),0.87,IF(AND(A2321="India",AK2321=2035),0.92,IF(AND(A2321="India",AK2321=2050),0.87,IF(AND(A2321="Middle East",AK2321=2035),0.89,IF(AND(A2321="Middle East",AK2321=2050),0.84,IF(AND(A2321="Africa",AK2321=2035),0.9,IF(AND(A2321="Africa",AK2321=2050),0.86,IF(AND(A2321="Brazil",AK2321=2035),0.93,IF(AND(A2321="Brazil",AK2321=2050),0.89,""))))))))))))))))))</f>
        <v>*0.89</v>
      </c>
      <c r="AM2321" s="51" t="str">
        <f aca="false">AM2320</f>
        <v>REZoning_Sol-Win</v>
      </c>
      <c r="AP2321" s="0" t="s">
        <v>3172</v>
      </c>
      <c r="AQ2321" s="0" t="s">
        <v>35</v>
      </c>
      <c r="AR2321" s="0" t="n">
        <v>2100</v>
      </c>
      <c r="AS2321" s="0" t="s">
        <v>914</v>
      </c>
      <c r="AT2321" s="0" t="s">
        <v>36</v>
      </c>
    </row>
    <row r="2322" customFormat="false" ht="28.5" hidden="false" customHeight="true" outlineLevel="0" collapsed="false">
      <c r="A2322" s="3" t="s">
        <v>61</v>
      </c>
      <c r="C2322" s="0" t="s">
        <v>3173</v>
      </c>
      <c r="D2322" s="50" t="s">
        <v>35</v>
      </c>
      <c r="E2322" s="0" t="n">
        <v>2035</v>
      </c>
      <c r="F2322" s="51" t="str">
        <f aca="false">"*"&amp;IF(AND(A2322="EU",E2322=2035),0.95,IF(AND(A2322="EU",E2322=2050),0.93,IF(AND(A2322="USA",E2322=2035),0.96,IF(AND(A2322="USA",E2322=2050),0.94,IF(AND(A2322="Japan",E2322=2035),0.94,IF(AND(A2322="Japan",E2322=2050),0.92,IF(AND(A2322="Russia",E2322=2035),0.95,IF(AND(A2322="Russia",E2322=2050),0.93,IF(AND(A2322="China",E2322=2035),0.94,IF(AND(A2322="China",E2322=2050),0.92,IF(AND(A2322="India",E2322=2035),0.95,IF(AND(A2322="India",E2322=2050),0.92,IF(AND(A2322="Middle East",E2322=2035),0.94,IF(AND(A2322="Middle East",E2322=2050),0.9,IF(AND(A2322="Africa",E2322=2035),0.94,IF(AND(A2322="Africa",E2322=2050),0.91,IF(AND(A2322="Brazil",E2322=2035),0.95,IF(AND(A2322="Brazil",E2322=2050),0.92,""))))))))))))))))))</f>
        <v>*0.95</v>
      </c>
      <c r="H2322" s="0" t="s">
        <v>3173</v>
      </c>
      <c r="I2322" s="50" t="s">
        <v>35</v>
      </c>
      <c r="J2322" s="0" t="n">
        <v>2050</v>
      </c>
      <c r="K2322" s="48" t="str">
        <f aca="false">"*"&amp;IF(AND(A2322="EU",J2322=2035),0.95,IF(AND(A2322="EU",J2322=2050),0.93,IF(AND(A2322="USA",J2322=2035),0.96,IF(AND(A2322="USA",J2322=2050),0.94,IF(AND(A2322="Japan",J2322=2035),0.94,IF(AND(A2322="Japan",J2322=2050),0.92,IF(AND(A2322="Russia",J2322=2035),0.95,IF(AND(A2322="Russia",J2322=2050),0.93,IF(AND(A2322="China",J2322=2035),0.94,IF(AND(A2322="China",J2322=2050),0.92,IF(AND(A2322="India",J2322=2035),0.95,IF(AND(A2322="India",J2322=2050),0.92,IF(AND(A2322="Middle East",J2322=2035),0.94,IF(AND(A2322="Middle East",J2322=2050),0.9,IF(AND(A2322="Africa",J2322=2035),0.94,IF(AND(A2322="Africa",J2322=2050),0.91,IF(AND(A2322="Brazil",J2322=2035),0.95,IF(AND(A2322="Brazil",J2322=2050),0.92,""))))))))))))))))))</f>
        <v>*0.92</v>
      </c>
      <c r="P2322" s="41" t="s">
        <v>3173</v>
      </c>
      <c r="Q2322" s="52" t="s">
        <v>35</v>
      </c>
      <c r="R2322" s="41" t="n">
        <v>2035</v>
      </c>
      <c r="S2322" s="53" t="str">
        <f aca="false">"*"&amp;IF(AND(A2322="EU",R2322=2035),0.95,IF(AND(A2322="EU",R2322=2050),0.93,IF(AND(A2322="USA",R2322=2035),0.96,IF(AND(A2322="USA",R2322=2050),0.93,IF(AND(A2322="Japan",R2322=2035),0.94,IF(AND(A2322="Japan",R2322=2050),0.92,IF(AND(A2322="Russia",R2322=2035),0.95,IF(AND(A2322="Russia",R2322=2050),0.91,IF(AND(A2322="China",R2322=2035),0.93,IF(AND(A2322="China",R2322=2050),0.92,IF(AND(A2322="India",R2322=2035),0.94,IF(AND(A2322="India",R2322=2050),0.91,IF(AND(A2322="Middle East",R2322=2035),0.92,IF(AND(A2322="Middle East",R2322=2050),0.89,IF(AND(A2322="Africa",R2322=2035),0.93,IF(AND(A2322="Africa",R2322=2050),0.9,IF(AND(A2322="Brazil",R2322=2035),0.95,IF(AND(A2322="Brazil",R2322=2050),0.92,""))))))))))))))))))</f>
        <v>*0.95</v>
      </c>
      <c r="U2322" s="41" t="s">
        <v>3173</v>
      </c>
      <c r="V2322" s="52" t="s">
        <v>35</v>
      </c>
      <c r="W2322" s="41" t="n">
        <v>2050</v>
      </c>
      <c r="X2322" s="53" t="str">
        <f aca="false">"*"&amp;IF(AND(A2322="EU",W2322=2035),0.95,IF(AND(A2322="EU",W2322=2050),0.93,IF(AND(A2322="USA",W2322=2035),0.96,IF(AND(A2322="USA",W2322=2050),0.93,IF(AND(A2322="Japan",W2322=2035),0.94,IF(AND(A2322="Japan",W2322=2050),0.92,IF(AND(A2322="Russia",W2322=2035),0.95,IF(AND(A2322="Russia",W2322=2050),0.91,IF(AND(A2322="China",W2322=2035),0.93,IF(AND(A2322="China",W2322=2050),0.92,IF(AND(A2322="India",W2322=2035),0.94,IF(AND(A2322="India",W2322=2050),0.91,IF(AND(A2322="Middle East",W2322=2035),0.92,IF(AND(A2322="Middle East",W2322=2050),0.89,IF(AND(A2322="Africa",W2322=2035),0.93,IF(AND(A2322="Africa",W2322=2050),0.9,IF(AND(A2322="Brazil",W2322=2035),0.95,IF(AND(A2322="Brazil",W2322=2050),0.92,""))))))))))))))))))</f>
        <v>*0.92</v>
      </c>
      <c r="AC2322" s="0" t="s">
        <v>3173</v>
      </c>
      <c r="AD2322" s="50" t="s">
        <v>35</v>
      </c>
      <c r="AE2322" s="0" t="n">
        <v>2035</v>
      </c>
      <c r="AF2322" s="51" t="str">
        <f aca="false">"*"&amp;IF(AND(A2322="EU",AE2322=2035),0.93,IF(AND(A2322="EU",AE2322=2050),0.9,IF(AND(A2322="USA",AE2322=2035),0.92,IF(AND(A2322="USA",AE2322=2050),0.89,IF(AND(A2322="Japan",AE2322=2035),0.92,IF(AND(A2322="Japan",AE2322=2050),0.89,IF(AND(A2322="Russia",AE2322=2035),0.91,IF(AND(A2322="Russia",AE2322=2050),0.86,IF(AND(A2322="China",AE2322=2035),0.91,IF(AND(A2322="China",AE2322=2050),0.87,IF(AND(A2322="India",AE2322=2035),0.92,IF(AND(A2322="India",AE2322=2050),0.87,IF(AND(A2322="Middle East",AE2322=2035),0.89,IF(AND(A2322="Middle East",AE2322=2050),0.84,IF(AND(A2322="Africa",AE2322=2035),0.9,IF(AND(A2322="Africa",AE2322=2050),0.86,IF(AND(A2322="Brazil",AE2322=2035),0.93,IF(AND(A2322="Brazil",AE2322=2050),0.89,""))))))))))))))))))</f>
        <v>*0.93</v>
      </c>
      <c r="AG2322" s="51" t="str">
        <f aca="false">AG2321</f>
        <v>REZoning_Sol-Win</v>
      </c>
      <c r="AI2322" s="0" t="s">
        <v>3173</v>
      </c>
      <c r="AJ2322" s="50" t="s">
        <v>35</v>
      </c>
      <c r="AK2322" s="0" t="n">
        <v>2050</v>
      </c>
      <c r="AL2322" s="51" t="str">
        <f aca="false">"*"&amp;IF(AND(A2322="EU",AK2322=2035),0.93,IF(AND(A2322="EU",AK2322=2050),0.9,IF(AND(A2322="USA",AK2322=2035),0.92,IF(AND(A2322="USA",AK2322=2050),0.89,IF(AND(A2322="Japan",AK2322=2035),0.92,IF(AND(A2322="Japan",AK2322=2050),0.89,IF(AND(A2322="Russia",AK2322=2035),0.91,IF(AND(A2322="Russia",AK2322=2050),0.86,IF(AND(A2322="China",AK2322=2035),0.91,IF(AND(A2322="China",AK2322=2050),0.87,IF(AND(A2322="India",AK2322=2035),0.92,IF(AND(A2322="India",AK2322=2050),0.87,IF(AND(A2322="Middle East",AK2322=2035),0.89,IF(AND(A2322="Middle East",AK2322=2050),0.84,IF(AND(A2322="Africa",AK2322=2035),0.9,IF(AND(A2322="Africa",AK2322=2050),0.86,IF(AND(A2322="Brazil",AK2322=2035),0.93,IF(AND(A2322="Brazil",AK2322=2050),0.89,""))))))))))))))))))</f>
        <v>*0.89</v>
      </c>
      <c r="AM2322" s="51" t="str">
        <f aca="false">AM2321</f>
        <v>REZoning_Sol-Win</v>
      </c>
      <c r="AP2322" s="0" t="s">
        <v>3173</v>
      </c>
      <c r="AQ2322" s="0" t="s">
        <v>35</v>
      </c>
      <c r="AR2322" s="0" t="n">
        <v>2100</v>
      </c>
      <c r="AS2322" s="0" t="s">
        <v>914</v>
      </c>
      <c r="AT2322" s="0" t="s">
        <v>36</v>
      </c>
    </row>
    <row r="2323" customFormat="false" ht="28.5" hidden="false" customHeight="true" outlineLevel="0" collapsed="false">
      <c r="A2323" s="3" t="s">
        <v>61</v>
      </c>
      <c r="C2323" s="0" t="s">
        <v>3174</v>
      </c>
      <c r="D2323" s="50" t="s">
        <v>35</v>
      </c>
      <c r="E2323" s="0" t="n">
        <v>2035</v>
      </c>
      <c r="F2323" s="51" t="str">
        <f aca="false">"*"&amp;IF(AND(A2323="EU",E2323=2035),0.95,IF(AND(A2323="EU",E2323=2050),0.93,IF(AND(A2323="USA",E2323=2035),0.96,IF(AND(A2323="USA",E2323=2050),0.94,IF(AND(A2323="Japan",E2323=2035),0.94,IF(AND(A2323="Japan",E2323=2050),0.92,IF(AND(A2323="Russia",E2323=2035),0.95,IF(AND(A2323="Russia",E2323=2050),0.93,IF(AND(A2323="China",E2323=2035),0.94,IF(AND(A2323="China",E2323=2050),0.92,IF(AND(A2323="India",E2323=2035),0.95,IF(AND(A2323="India",E2323=2050),0.92,IF(AND(A2323="Middle East",E2323=2035),0.94,IF(AND(A2323="Middle East",E2323=2050),0.9,IF(AND(A2323="Africa",E2323=2035),0.94,IF(AND(A2323="Africa",E2323=2050),0.91,IF(AND(A2323="Brazil",E2323=2035),0.95,IF(AND(A2323="Brazil",E2323=2050),0.92,""))))))))))))))))))</f>
        <v>*0.95</v>
      </c>
      <c r="H2323" s="0" t="s">
        <v>3174</v>
      </c>
      <c r="I2323" s="50" t="s">
        <v>35</v>
      </c>
      <c r="J2323" s="0" t="n">
        <v>2050</v>
      </c>
      <c r="K2323" s="48" t="str">
        <f aca="false">"*"&amp;IF(AND(A2323="EU",J2323=2035),0.95,IF(AND(A2323="EU",J2323=2050),0.93,IF(AND(A2323="USA",J2323=2035),0.96,IF(AND(A2323="USA",J2323=2050),0.94,IF(AND(A2323="Japan",J2323=2035),0.94,IF(AND(A2323="Japan",J2323=2050),0.92,IF(AND(A2323="Russia",J2323=2035),0.95,IF(AND(A2323="Russia",J2323=2050),0.93,IF(AND(A2323="China",J2323=2035),0.94,IF(AND(A2323="China",J2323=2050),0.92,IF(AND(A2323="India",J2323=2035),0.95,IF(AND(A2323="India",J2323=2050),0.92,IF(AND(A2323="Middle East",J2323=2035),0.94,IF(AND(A2323="Middle East",J2323=2050),0.9,IF(AND(A2323="Africa",J2323=2035),0.94,IF(AND(A2323="Africa",J2323=2050),0.91,IF(AND(A2323="Brazil",J2323=2035),0.95,IF(AND(A2323="Brazil",J2323=2050),0.92,""))))))))))))))))))</f>
        <v>*0.92</v>
      </c>
      <c r="P2323" s="41" t="s">
        <v>3174</v>
      </c>
      <c r="Q2323" s="52" t="s">
        <v>35</v>
      </c>
      <c r="R2323" s="41" t="n">
        <v>2035</v>
      </c>
      <c r="S2323" s="53" t="str">
        <f aca="false">"*"&amp;IF(AND(A2323="EU",R2323=2035),0.95,IF(AND(A2323="EU",R2323=2050),0.93,IF(AND(A2323="USA",R2323=2035),0.96,IF(AND(A2323="USA",R2323=2050),0.93,IF(AND(A2323="Japan",R2323=2035),0.94,IF(AND(A2323="Japan",R2323=2050),0.92,IF(AND(A2323="Russia",R2323=2035),0.95,IF(AND(A2323="Russia",R2323=2050),0.91,IF(AND(A2323="China",R2323=2035),0.93,IF(AND(A2323="China",R2323=2050),0.92,IF(AND(A2323="India",R2323=2035),0.94,IF(AND(A2323="India",R2323=2050),0.91,IF(AND(A2323="Middle East",R2323=2035),0.92,IF(AND(A2323="Middle East",R2323=2050),0.89,IF(AND(A2323="Africa",R2323=2035),0.93,IF(AND(A2323="Africa",R2323=2050),0.9,IF(AND(A2323="Brazil",R2323=2035),0.95,IF(AND(A2323="Brazil",R2323=2050),0.92,""))))))))))))))))))</f>
        <v>*0.95</v>
      </c>
      <c r="U2323" s="41" t="s">
        <v>3174</v>
      </c>
      <c r="V2323" s="52" t="s">
        <v>35</v>
      </c>
      <c r="W2323" s="41" t="n">
        <v>2050</v>
      </c>
      <c r="X2323" s="53" t="str">
        <f aca="false">"*"&amp;IF(AND(A2323="EU",W2323=2035),0.95,IF(AND(A2323="EU",W2323=2050),0.93,IF(AND(A2323="USA",W2323=2035),0.96,IF(AND(A2323="USA",W2323=2050),0.93,IF(AND(A2323="Japan",W2323=2035),0.94,IF(AND(A2323="Japan",W2323=2050),0.92,IF(AND(A2323="Russia",W2323=2035),0.95,IF(AND(A2323="Russia",W2323=2050),0.91,IF(AND(A2323="China",W2323=2035),0.93,IF(AND(A2323="China",W2323=2050),0.92,IF(AND(A2323="India",W2323=2035),0.94,IF(AND(A2323="India",W2323=2050),0.91,IF(AND(A2323="Middle East",W2323=2035),0.92,IF(AND(A2323="Middle East",W2323=2050),0.89,IF(AND(A2323="Africa",W2323=2035),0.93,IF(AND(A2323="Africa",W2323=2050),0.9,IF(AND(A2323="Brazil",W2323=2035),0.95,IF(AND(A2323="Brazil",W2323=2050),0.92,""))))))))))))))))))</f>
        <v>*0.92</v>
      </c>
      <c r="AC2323" s="0" t="s">
        <v>3174</v>
      </c>
      <c r="AD2323" s="50" t="s">
        <v>35</v>
      </c>
      <c r="AE2323" s="0" t="n">
        <v>2035</v>
      </c>
      <c r="AF2323" s="51" t="str">
        <f aca="false">"*"&amp;IF(AND(A2323="EU",AE2323=2035),0.93,IF(AND(A2323="EU",AE2323=2050),0.9,IF(AND(A2323="USA",AE2323=2035),0.92,IF(AND(A2323="USA",AE2323=2050),0.89,IF(AND(A2323="Japan",AE2323=2035),0.92,IF(AND(A2323="Japan",AE2323=2050),0.89,IF(AND(A2323="Russia",AE2323=2035),0.91,IF(AND(A2323="Russia",AE2323=2050),0.86,IF(AND(A2323="China",AE2323=2035),0.91,IF(AND(A2323="China",AE2323=2050),0.87,IF(AND(A2323="India",AE2323=2035),0.92,IF(AND(A2323="India",AE2323=2050),0.87,IF(AND(A2323="Middle East",AE2323=2035),0.89,IF(AND(A2323="Middle East",AE2323=2050),0.84,IF(AND(A2323="Africa",AE2323=2035),0.9,IF(AND(A2323="Africa",AE2323=2050),0.86,IF(AND(A2323="Brazil",AE2323=2035),0.93,IF(AND(A2323="Brazil",AE2323=2050),0.89,""))))))))))))))))))</f>
        <v>*0.93</v>
      </c>
      <c r="AG2323" s="51" t="str">
        <f aca="false">AG2322</f>
        <v>REZoning_Sol-Win</v>
      </c>
      <c r="AI2323" s="0" t="s">
        <v>3174</v>
      </c>
      <c r="AJ2323" s="50" t="s">
        <v>35</v>
      </c>
      <c r="AK2323" s="0" t="n">
        <v>2050</v>
      </c>
      <c r="AL2323" s="51" t="str">
        <f aca="false">"*"&amp;IF(AND(A2323="EU",AK2323=2035),0.93,IF(AND(A2323="EU",AK2323=2050),0.9,IF(AND(A2323="USA",AK2323=2035),0.92,IF(AND(A2323="USA",AK2323=2050),0.89,IF(AND(A2323="Japan",AK2323=2035),0.92,IF(AND(A2323="Japan",AK2323=2050),0.89,IF(AND(A2323="Russia",AK2323=2035),0.91,IF(AND(A2323="Russia",AK2323=2050),0.86,IF(AND(A2323="China",AK2323=2035),0.91,IF(AND(A2323="China",AK2323=2050),0.87,IF(AND(A2323="India",AK2323=2035),0.92,IF(AND(A2323="India",AK2323=2050),0.87,IF(AND(A2323="Middle East",AK2323=2035),0.89,IF(AND(A2323="Middle East",AK2323=2050),0.84,IF(AND(A2323="Africa",AK2323=2035),0.9,IF(AND(A2323="Africa",AK2323=2050),0.86,IF(AND(A2323="Brazil",AK2323=2035),0.93,IF(AND(A2323="Brazil",AK2323=2050),0.89,""))))))))))))))))))</f>
        <v>*0.89</v>
      </c>
      <c r="AM2323" s="51" t="str">
        <f aca="false">AM2322</f>
        <v>REZoning_Sol-Win</v>
      </c>
      <c r="AP2323" s="0" t="s">
        <v>3174</v>
      </c>
      <c r="AQ2323" s="0" t="s">
        <v>35</v>
      </c>
      <c r="AR2323" s="0" t="n">
        <v>2100</v>
      </c>
      <c r="AS2323" s="0" t="s">
        <v>914</v>
      </c>
      <c r="AT2323" s="0" t="s">
        <v>36</v>
      </c>
    </row>
    <row r="2324" customFormat="false" ht="28.5" hidden="false" customHeight="true" outlineLevel="0" collapsed="false">
      <c r="A2324" s="3" t="s">
        <v>61</v>
      </c>
      <c r="C2324" s="0" t="s">
        <v>3175</v>
      </c>
      <c r="D2324" s="50" t="s">
        <v>35</v>
      </c>
      <c r="E2324" s="0" t="n">
        <v>2035</v>
      </c>
      <c r="F2324" s="51" t="str">
        <f aca="false">"*"&amp;IF(AND(A2324="EU",E2324=2035),0.95,IF(AND(A2324="EU",E2324=2050),0.93,IF(AND(A2324="USA",E2324=2035),0.96,IF(AND(A2324="USA",E2324=2050),0.94,IF(AND(A2324="Japan",E2324=2035),0.94,IF(AND(A2324="Japan",E2324=2050),0.92,IF(AND(A2324="Russia",E2324=2035),0.95,IF(AND(A2324="Russia",E2324=2050),0.93,IF(AND(A2324="China",E2324=2035),0.94,IF(AND(A2324="China",E2324=2050),0.92,IF(AND(A2324="India",E2324=2035),0.95,IF(AND(A2324="India",E2324=2050),0.92,IF(AND(A2324="Middle East",E2324=2035),0.94,IF(AND(A2324="Middle East",E2324=2050),0.9,IF(AND(A2324="Africa",E2324=2035),0.94,IF(AND(A2324="Africa",E2324=2050),0.91,IF(AND(A2324="Brazil",E2324=2035),0.95,IF(AND(A2324="Brazil",E2324=2050),0.92,""))))))))))))))))))</f>
        <v>*0.95</v>
      </c>
      <c r="H2324" s="0" t="s">
        <v>3175</v>
      </c>
      <c r="I2324" s="50" t="s">
        <v>35</v>
      </c>
      <c r="J2324" s="0" t="n">
        <v>2050</v>
      </c>
      <c r="K2324" s="48" t="str">
        <f aca="false">"*"&amp;IF(AND(A2324="EU",J2324=2035),0.95,IF(AND(A2324="EU",J2324=2050),0.93,IF(AND(A2324="USA",J2324=2035),0.96,IF(AND(A2324="USA",J2324=2050),0.94,IF(AND(A2324="Japan",J2324=2035),0.94,IF(AND(A2324="Japan",J2324=2050),0.92,IF(AND(A2324="Russia",J2324=2035),0.95,IF(AND(A2324="Russia",J2324=2050),0.93,IF(AND(A2324="China",J2324=2035),0.94,IF(AND(A2324="China",J2324=2050),0.92,IF(AND(A2324="India",J2324=2035),0.95,IF(AND(A2324="India",J2324=2050),0.92,IF(AND(A2324="Middle East",J2324=2035),0.94,IF(AND(A2324="Middle East",J2324=2050),0.9,IF(AND(A2324="Africa",J2324=2035),0.94,IF(AND(A2324="Africa",J2324=2050),0.91,IF(AND(A2324="Brazil",J2324=2035),0.95,IF(AND(A2324="Brazil",J2324=2050),0.92,""))))))))))))))))))</f>
        <v>*0.92</v>
      </c>
      <c r="P2324" s="41" t="s">
        <v>3175</v>
      </c>
      <c r="Q2324" s="52" t="s">
        <v>35</v>
      </c>
      <c r="R2324" s="41" t="n">
        <v>2035</v>
      </c>
      <c r="S2324" s="53" t="str">
        <f aca="false">"*"&amp;IF(AND(A2324="EU",R2324=2035),0.95,IF(AND(A2324="EU",R2324=2050),0.93,IF(AND(A2324="USA",R2324=2035),0.96,IF(AND(A2324="USA",R2324=2050),0.93,IF(AND(A2324="Japan",R2324=2035),0.94,IF(AND(A2324="Japan",R2324=2050),0.92,IF(AND(A2324="Russia",R2324=2035),0.95,IF(AND(A2324="Russia",R2324=2050),0.91,IF(AND(A2324="China",R2324=2035),0.93,IF(AND(A2324="China",R2324=2050),0.92,IF(AND(A2324="India",R2324=2035),0.94,IF(AND(A2324="India",R2324=2050),0.91,IF(AND(A2324="Middle East",R2324=2035),0.92,IF(AND(A2324="Middle East",R2324=2050),0.89,IF(AND(A2324="Africa",R2324=2035),0.93,IF(AND(A2324="Africa",R2324=2050),0.9,IF(AND(A2324="Brazil",R2324=2035),0.95,IF(AND(A2324="Brazil",R2324=2050),0.92,""))))))))))))))))))</f>
        <v>*0.95</v>
      </c>
      <c r="U2324" s="41" t="s">
        <v>3175</v>
      </c>
      <c r="V2324" s="52" t="s">
        <v>35</v>
      </c>
      <c r="W2324" s="41" t="n">
        <v>2050</v>
      </c>
      <c r="X2324" s="53" t="str">
        <f aca="false">"*"&amp;IF(AND(A2324="EU",W2324=2035),0.95,IF(AND(A2324="EU",W2324=2050),0.93,IF(AND(A2324="USA",W2324=2035),0.96,IF(AND(A2324="USA",W2324=2050),0.93,IF(AND(A2324="Japan",W2324=2035),0.94,IF(AND(A2324="Japan",W2324=2050),0.92,IF(AND(A2324="Russia",W2324=2035),0.95,IF(AND(A2324="Russia",W2324=2050),0.91,IF(AND(A2324="China",W2324=2035),0.93,IF(AND(A2324="China",W2324=2050),0.92,IF(AND(A2324="India",W2324=2035),0.94,IF(AND(A2324="India",W2324=2050),0.91,IF(AND(A2324="Middle East",W2324=2035),0.92,IF(AND(A2324="Middle East",W2324=2050),0.89,IF(AND(A2324="Africa",W2324=2035),0.93,IF(AND(A2324="Africa",W2324=2050),0.9,IF(AND(A2324="Brazil",W2324=2035),0.95,IF(AND(A2324="Brazil",W2324=2050),0.92,""))))))))))))))))))</f>
        <v>*0.92</v>
      </c>
      <c r="AC2324" s="0" t="s">
        <v>3175</v>
      </c>
      <c r="AD2324" s="50" t="s">
        <v>35</v>
      </c>
      <c r="AE2324" s="0" t="n">
        <v>2035</v>
      </c>
      <c r="AF2324" s="51" t="str">
        <f aca="false">"*"&amp;IF(AND(A2324="EU",AE2324=2035),0.93,IF(AND(A2324="EU",AE2324=2050),0.9,IF(AND(A2324="USA",AE2324=2035),0.92,IF(AND(A2324="USA",AE2324=2050),0.89,IF(AND(A2324="Japan",AE2324=2035),0.92,IF(AND(A2324="Japan",AE2324=2050),0.89,IF(AND(A2324="Russia",AE2324=2035),0.91,IF(AND(A2324="Russia",AE2324=2050),0.86,IF(AND(A2324="China",AE2324=2035),0.91,IF(AND(A2324="China",AE2324=2050),0.87,IF(AND(A2324="India",AE2324=2035),0.92,IF(AND(A2324="India",AE2324=2050),0.87,IF(AND(A2324="Middle East",AE2324=2035),0.89,IF(AND(A2324="Middle East",AE2324=2050),0.84,IF(AND(A2324="Africa",AE2324=2035),0.9,IF(AND(A2324="Africa",AE2324=2050),0.86,IF(AND(A2324="Brazil",AE2324=2035),0.93,IF(AND(A2324="Brazil",AE2324=2050),0.89,""))))))))))))))))))</f>
        <v>*0.93</v>
      </c>
      <c r="AG2324" s="51" t="str">
        <f aca="false">AG2323</f>
        <v>REZoning_Sol-Win</v>
      </c>
      <c r="AI2324" s="0" t="s">
        <v>3175</v>
      </c>
      <c r="AJ2324" s="50" t="s">
        <v>35</v>
      </c>
      <c r="AK2324" s="0" t="n">
        <v>2050</v>
      </c>
      <c r="AL2324" s="51" t="str">
        <f aca="false">"*"&amp;IF(AND(A2324="EU",AK2324=2035),0.93,IF(AND(A2324="EU",AK2324=2050),0.9,IF(AND(A2324="USA",AK2324=2035),0.92,IF(AND(A2324="USA",AK2324=2050),0.89,IF(AND(A2324="Japan",AK2324=2035),0.92,IF(AND(A2324="Japan",AK2324=2050),0.89,IF(AND(A2324="Russia",AK2324=2035),0.91,IF(AND(A2324="Russia",AK2324=2050),0.86,IF(AND(A2324="China",AK2324=2035),0.91,IF(AND(A2324="China",AK2324=2050),0.87,IF(AND(A2324="India",AK2324=2035),0.92,IF(AND(A2324="India",AK2324=2050),0.87,IF(AND(A2324="Middle East",AK2324=2035),0.89,IF(AND(A2324="Middle East",AK2324=2050),0.84,IF(AND(A2324="Africa",AK2324=2035),0.9,IF(AND(A2324="Africa",AK2324=2050),0.86,IF(AND(A2324="Brazil",AK2324=2035),0.93,IF(AND(A2324="Brazil",AK2324=2050),0.89,""))))))))))))))))))</f>
        <v>*0.89</v>
      </c>
      <c r="AM2324" s="51" t="str">
        <f aca="false">AM2323</f>
        <v>REZoning_Sol-Win</v>
      </c>
      <c r="AP2324" s="0" t="s">
        <v>3175</v>
      </c>
      <c r="AQ2324" s="0" t="s">
        <v>35</v>
      </c>
      <c r="AR2324" s="0" t="n">
        <v>2100</v>
      </c>
      <c r="AS2324" s="0" t="s">
        <v>914</v>
      </c>
      <c r="AT2324" s="0" t="s">
        <v>36</v>
      </c>
    </row>
    <row r="2325" customFormat="false" ht="28.5" hidden="false" customHeight="true" outlineLevel="0" collapsed="false">
      <c r="A2325" s="3" t="s">
        <v>61</v>
      </c>
      <c r="C2325" s="0" t="s">
        <v>3176</v>
      </c>
      <c r="D2325" s="50" t="s">
        <v>35</v>
      </c>
      <c r="E2325" s="0" t="n">
        <v>2035</v>
      </c>
      <c r="F2325" s="51" t="str">
        <f aca="false">"*"&amp;IF(AND(A2325="EU",E2325=2035),0.95,IF(AND(A2325="EU",E2325=2050),0.93,IF(AND(A2325="USA",E2325=2035),0.96,IF(AND(A2325="USA",E2325=2050),0.94,IF(AND(A2325="Japan",E2325=2035),0.94,IF(AND(A2325="Japan",E2325=2050),0.92,IF(AND(A2325="Russia",E2325=2035),0.95,IF(AND(A2325="Russia",E2325=2050),0.93,IF(AND(A2325="China",E2325=2035),0.94,IF(AND(A2325="China",E2325=2050),0.92,IF(AND(A2325="India",E2325=2035),0.95,IF(AND(A2325="India",E2325=2050),0.92,IF(AND(A2325="Middle East",E2325=2035),0.94,IF(AND(A2325="Middle East",E2325=2050),0.9,IF(AND(A2325="Africa",E2325=2035),0.94,IF(AND(A2325="Africa",E2325=2050),0.91,IF(AND(A2325="Brazil",E2325=2035),0.95,IF(AND(A2325="Brazil",E2325=2050),0.92,""))))))))))))))))))</f>
        <v>*0.95</v>
      </c>
      <c r="H2325" s="0" t="s">
        <v>3176</v>
      </c>
      <c r="I2325" s="50" t="s">
        <v>35</v>
      </c>
      <c r="J2325" s="0" t="n">
        <v>2050</v>
      </c>
      <c r="K2325" s="48" t="str">
        <f aca="false">"*"&amp;IF(AND(A2325="EU",J2325=2035),0.95,IF(AND(A2325="EU",J2325=2050),0.93,IF(AND(A2325="USA",J2325=2035),0.96,IF(AND(A2325="USA",J2325=2050),0.94,IF(AND(A2325="Japan",J2325=2035),0.94,IF(AND(A2325="Japan",J2325=2050),0.92,IF(AND(A2325="Russia",J2325=2035),0.95,IF(AND(A2325="Russia",J2325=2050),0.93,IF(AND(A2325="China",J2325=2035),0.94,IF(AND(A2325="China",J2325=2050),0.92,IF(AND(A2325="India",J2325=2035),0.95,IF(AND(A2325="India",J2325=2050),0.92,IF(AND(A2325="Middle East",J2325=2035),0.94,IF(AND(A2325="Middle East",J2325=2050),0.9,IF(AND(A2325="Africa",J2325=2035),0.94,IF(AND(A2325="Africa",J2325=2050),0.91,IF(AND(A2325="Brazil",J2325=2035),0.95,IF(AND(A2325="Brazil",J2325=2050),0.92,""))))))))))))))))))</f>
        <v>*0.92</v>
      </c>
      <c r="P2325" s="41" t="s">
        <v>3176</v>
      </c>
      <c r="Q2325" s="52" t="s">
        <v>35</v>
      </c>
      <c r="R2325" s="41" t="n">
        <v>2035</v>
      </c>
      <c r="S2325" s="53" t="str">
        <f aca="false">"*"&amp;IF(AND(A2325="EU",R2325=2035),0.95,IF(AND(A2325="EU",R2325=2050),0.93,IF(AND(A2325="USA",R2325=2035),0.96,IF(AND(A2325="USA",R2325=2050),0.93,IF(AND(A2325="Japan",R2325=2035),0.94,IF(AND(A2325="Japan",R2325=2050),0.92,IF(AND(A2325="Russia",R2325=2035),0.95,IF(AND(A2325="Russia",R2325=2050),0.91,IF(AND(A2325="China",R2325=2035),0.93,IF(AND(A2325="China",R2325=2050),0.92,IF(AND(A2325="India",R2325=2035),0.94,IF(AND(A2325="India",R2325=2050),0.91,IF(AND(A2325="Middle East",R2325=2035),0.92,IF(AND(A2325="Middle East",R2325=2050),0.89,IF(AND(A2325="Africa",R2325=2035),0.93,IF(AND(A2325="Africa",R2325=2050),0.9,IF(AND(A2325="Brazil",R2325=2035),0.95,IF(AND(A2325="Brazil",R2325=2050),0.92,""))))))))))))))))))</f>
        <v>*0.95</v>
      </c>
      <c r="U2325" s="41" t="s">
        <v>3176</v>
      </c>
      <c r="V2325" s="52" t="s">
        <v>35</v>
      </c>
      <c r="W2325" s="41" t="n">
        <v>2050</v>
      </c>
      <c r="X2325" s="53" t="str">
        <f aca="false">"*"&amp;IF(AND(A2325="EU",W2325=2035),0.95,IF(AND(A2325="EU",W2325=2050),0.93,IF(AND(A2325="USA",W2325=2035),0.96,IF(AND(A2325="USA",W2325=2050),0.93,IF(AND(A2325="Japan",W2325=2035),0.94,IF(AND(A2325="Japan",W2325=2050),0.92,IF(AND(A2325="Russia",W2325=2035),0.95,IF(AND(A2325="Russia",W2325=2050),0.91,IF(AND(A2325="China",W2325=2035),0.93,IF(AND(A2325="China",W2325=2050),0.92,IF(AND(A2325="India",W2325=2035),0.94,IF(AND(A2325="India",W2325=2050),0.91,IF(AND(A2325="Middle East",W2325=2035),0.92,IF(AND(A2325="Middle East",W2325=2050),0.89,IF(AND(A2325="Africa",W2325=2035),0.93,IF(AND(A2325="Africa",W2325=2050),0.9,IF(AND(A2325="Brazil",W2325=2035),0.95,IF(AND(A2325="Brazil",W2325=2050),0.92,""))))))))))))))))))</f>
        <v>*0.92</v>
      </c>
      <c r="AC2325" s="0" t="s">
        <v>3176</v>
      </c>
      <c r="AD2325" s="50" t="s">
        <v>35</v>
      </c>
      <c r="AE2325" s="0" t="n">
        <v>2035</v>
      </c>
      <c r="AF2325" s="51" t="str">
        <f aca="false">"*"&amp;IF(AND(A2325="EU",AE2325=2035),0.93,IF(AND(A2325="EU",AE2325=2050),0.9,IF(AND(A2325="USA",AE2325=2035),0.92,IF(AND(A2325="USA",AE2325=2050),0.89,IF(AND(A2325="Japan",AE2325=2035),0.92,IF(AND(A2325="Japan",AE2325=2050),0.89,IF(AND(A2325="Russia",AE2325=2035),0.91,IF(AND(A2325="Russia",AE2325=2050),0.86,IF(AND(A2325="China",AE2325=2035),0.91,IF(AND(A2325="China",AE2325=2050),0.87,IF(AND(A2325="India",AE2325=2035),0.92,IF(AND(A2325="India",AE2325=2050),0.87,IF(AND(A2325="Middle East",AE2325=2035),0.89,IF(AND(A2325="Middle East",AE2325=2050),0.84,IF(AND(A2325="Africa",AE2325=2035),0.9,IF(AND(A2325="Africa",AE2325=2050),0.86,IF(AND(A2325="Brazil",AE2325=2035),0.93,IF(AND(A2325="Brazil",AE2325=2050),0.89,""))))))))))))))))))</f>
        <v>*0.93</v>
      </c>
      <c r="AG2325" s="51" t="str">
        <f aca="false">AG2324</f>
        <v>REZoning_Sol-Win</v>
      </c>
      <c r="AI2325" s="0" t="s">
        <v>3176</v>
      </c>
      <c r="AJ2325" s="50" t="s">
        <v>35</v>
      </c>
      <c r="AK2325" s="0" t="n">
        <v>2050</v>
      </c>
      <c r="AL2325" s="51" t="str">
        <f aca="false">"*"&amp;IF(AND(A2325="EU",AK2325=2035),0.93,IF(AND(A2325="EU",AK2325=2050),0.9,IF(AND(A2325="USA",AK2325=2035),0.92,IF(AND(A2325="USA",AK2325=2050),0.89,IF(AND(A2325="Japan",AK2325=2035),0.92,IF(AND(A2325="Japan",AK2325=2050),0.89,IF(AND(A2325="Russia",AK2325=2035),0.91,IF(AND(A2325="Russia",AK2325=2050),0.86,IF(AND(A2325="China",AK2325=2035),0.91,IF(AND(A2325="China",AK2325=2050),0.87,IF(AND(A2325="India",AK2325=2035),0.92,IF(AND(A2325="India",AK2325=2050),0.87,IF(AND(A2325="Middle East",AK2325=2035),0.89,IF(AND(A2325="Middle East",AK2325=2050),0.84,IF(AND(A2325="Africa",AK2325=2035),0.9,IF(AND(A2325="Africa",AK2325=2050),0.86,IF(AND(A2325="Brazil",AK2325=2035),0.93,IF(AND(A2325="Brazil",AK2325=2050),0.89,""))))))))))))))))))</f>
        <v>*0.89</v>
      </c>
      <c r="AM2325" s="51" t="str">
        <f aca="false">AM2324</f>
        <v>REZoning_Sol-Win</v>
      </c>
      <c r="AP2325" s="0" t="s">
        <v>3176</v>
      </c>
      <c r="AQ2325" s="0" t="s">
        <v>35</v>
      </c>
      <c r="AR2325" s="0" t="n">
        <v>2100</v>
      </c>
      <c r="AS2325" s="0" t="s">
        <v>914</v>
      </c>
      <c r="AT2325" s="0" t="s">
        <v>36</v>
      </c>
    </row>
    <row r="2326" customFormat="false" ht="28.5" hidden="false" customHeight="true" outlineLevel="0" collapsed="false">
      <c r="A2326" s="3" t="s">
        <v>61</v>
      </c>
      <c r="C2326" s="0" t="s">
        <v>3177</v>
      </c>
      <c r="D2326" s="50" t="s">
        <v>35</v>
      </c>
      <c r="E2326" s="0" t="n">
        <v>2035</v>
      </c>
      <c r="F2326" s="51" t="str">
        <f aca="false">"*"&amp;IF(AND(A2326="EU",E2326=2035),0.95,IF(AND(A2326="EU",E2326=2050),0.93,IF(AND(A2326="USA",E2326=2035),0.96,IF(AND(A2326="USA",E2326=2050),0.94,IF(AND(A2326="Japan",E2326=2035),0.94,IF(AND(A2326="Japan",E2326=2050),0.92,IF(AND(A2326="Russia",E2326=2035),0.95,IF(AND(A2326="Russia",E2326=2050),0.93,IF(AND(A2326="China",E2326=2035),0.94,IF(AND(A2326="China",E2326=2050),0.92,IF(AND(A2326="India",E2326=2035),0.95,IF(AND(A2326="India",E2326=2050),0.92,IF(AND(A2326="Middle East",E2326=2035),0.94,IF(AND(A2326="Middle East",E2326=2050),0.9,IF(AND(A2326="Africa",E2326=2035),0.94,IF(AND(A2326="Africa",E2326=2050),0.91,IF(AND(A2326="Brazil",E2326=2035),0.95,IF(AND(A2326="Brazil",E2326=2050),0.92,""))))))))))))))))))</f>
        <v>*0.95</v>
      </c>
      <c r="H2326" s="0" t="s">
        <v>3177</v>
      </c>
      <c r="I2326" s="50" t="s">
        <v>35</v>
      </c>
      <c r="J2326" s="0" t="n">
        <v>2050</v>
      </c>
      <c r="K2326" s="48" t="str">
        <f aca="false">"*"&amp;IF(AND(A2326="EU",J2326=2035),0.95,IF(AND(A2326="EU",J2326=2050),0.93,IF(AND(A2326="USA",J2326=2035),0.96,IF(AND(A2326="USA",J2326=2050),0.94,IF(AND(A2326="Japan",J2326=2035),0.94,IF(AND(A2326="Japan",J2326=2050),0.92,IF(AND(A2326="Russia",J2326=2035),0.95,IF(AND(A2326="Russia",J2326=2050),0.93,IF(AND(A2326="China",J2326=2035),0.94,IF(AND(A2326="China",J2326=2050),0.92,IF(AND(A2326="India",J2326=2035),0.95,IF(AND(A2326="India",J2326=2050),0.92,IF(AND(A2326="Middle East",J2326=2035),0.94,IF(AND(A2326="Middle East",J2326=2050),0.9,IF(AND(A2326="Africa",J2326=2035),0.94,IF(AND(A2326="Africa",J2326=2050),0.91,IF(AND(A2326="Brazil",J2326=2035),0.95,IF(AND(A2326="Brazil",J2326=2050),0.92,""))))))))))))))))))</f>
        <v>*0.92</v>
      </c>
      <c r="P2326" s="41" t="s">
        <v>3177</v>
      </c>
      <c r="Q2326" s="52" t="s">
        <v>35</v>
      </c>
      <c r="R2326" s="41" t="n">
        <v>2035</v>
      </c>
      <c r="S2326" s="53" t="str">
        <f aca="false">"*"&amp;IF(AND(A2326="EU",R2326=2035),0.95,IF(AND(A2326="EU",R2326=2050),0.93,IF(AND(A2326="USA",R2326=2035),0.96,IF(AND(A2326="USA",R2326=2050),0.93,IF(AND(A2326="Japan",R2326=2035),0.94,IF(AND(A2326="Japan",R2326=2050),0.92,IF(AND(A2326="Russia",R2326=2035),0.95,IF(AND(A2326="Russia",R2326=2050),0.91,IF(AND(A2326="China",R2326=2035),0.93,IF(AND(A2326="China",R2326=2050),0.92,IF(AND(A2326="India",R2326=2035),0.94,IF(AND(A2326="India",R2326=2050),0.91,IF(AND(A2326="Middle East",R2326=2035),0.92,IF(AND(A2326="Middle East",R2326=2050),0.89,IF(AND(A2326="Africa",R2326=2035),0.93,IF(AND(A2326="Africa",R2326=2050),0.9,IF(AND(A2326="Brazil",R2326=2035),0.95,IF(AND(A2326="Brazil",R2326=2050),0.92,""))))))))))))))))))</f>
        <v>*0.95</v>
      </c>
      <c r="U2326" s="41" t="s">
        <v>3177</v>
      </c>
      <c r="V2326" s="52" t="s">
        <v>35</v>
      </c>
      <c r="W2326" s="41" t="n">
        <v>2050</v>
      </c>
      <c r="X2326" s="53" t="str">
        <f aca="false">"*"&amp;IF(AND(A2326="EU",W2326=2035),0.95,IF(AND(A2326="EU",W2326=2050),0.93,IF(AND(A2326="USA",W2326=2035),0.96,IF(AND(A2326="USA",W2326=2050),0.93,IF(AND(A2326="Japan",W2326=2035),0.94,IF(AND(A2326="Japan",W2326=2050),0.92,IF(AND(A2326="Russia",W2326=2035),0.95,IF(AND(A2326="Russia",W2326=2050),0.91,IF(AND(A2326="China",W2326=2035),0.93,IF(AND(A2326="China",W2326=2050),0.92,IF(AND(A2326="India",W2326=2035),0.94,IF(AND(A2326="India",W2326=2050),0.91,IF(AND(A2326="Middle East",W2326=2035),0.92,IF(AND(A2326="Middle East",W2326=2050),0.89,IF(AND(A2326="Africa",W2326=2035),0.93,IF(AND(A2326="Africa",W2326=2050),0.9,IF(AND(A2326="Brazil",W2326=2035),0.95,IF(AND(A2326="Brazil",W2326=2050),0.92,""))))))))))))))))))</f>
        <v>*0.92</v>
      </c>
      <c r="AC2326" s="0" t="s">
        <v>3177</v>
      </c>
      <c r="AD2326" s="50" t="s">
        <v>35</v>
      </c>
      <c r="AE2326" s="0" t="n">
        <v>2035</v>
      </c>
      <c r="AF2326" s="51" t="str">
        <f aca="false">"*"&amp;IF(AND(A2326="EU",AE2326=2035),0.93,IF(AND(A2326="EU",AE2326=2050),0.9,IF(AND(A2326="USA",AE2326=2035),0.92,IF(AND(A2326="USA",AE2326=2050),0.89,IF(AND(A2326="Japan",AE2326=2035),0.92,IF(AND(A2326="Japan",AE2326=2050),0.89,IF(AND(A2326="Russia",AE2326=2035),0.91,IF(AND(A2326="Russia",AE2326=2050),0.86,IF(AND(A2326="China",AE2326=2035),0.91,IF(AND(A2326="China",AE2326=2050),0.87,IF(AND(A2326="India",AE2326=2035),0.92,IF(AND(A2326="India",AE2326=2050),0.87,IF(AND(A2326="Middle East",AE2326=2035),0.89,IF(AND(A2326="Middle East",AE2326=2050),0.84,IF(AND(A2326="Africa",AE2326=2035),0.9,IF(AND(A2326="Africa",AE2326=2050),0.86,IF(AND(A2326="Brazil",AE2326=2035),0.93,IF(AND(A2326="Brazil",AE2326=2050),0.89,""))))))))))))))))))</f>
        <v>*0.93</v>
      </c>
      <c r="AG2326" s="51" t="str">
        <f aca="false">AG2325</f>
        <v>REZoning_Sol-Win</v>
      </c>
      <c r="AI2326" s="0" t="s">
        <v>3177</v>
      </c>
      <c r="AJ2326" s="50" t="s">
        <v>35</v>
      </c>
      <c r="AK2326" s="0" t="n">
        <v>2050</v>
      </c>
      <c r="AL2326" s="51" t="str">
        <f aca="false">"*"&amp;IF(AND(A2326="EU",AK2326=2035),0.93,IF(AND(A2326="EU",AK2326=2050),0.9,IF(AND(A2326="USA",AK2326=2035),0.92,IF(AND(A2326="USA",AK2326=2050),0.89,IF(AND(A2326="Japan",AK2326=2035),0.92,IF(AND(A2326="Japan",AK2326=2050),0.89,IF(AND(A2326="Russia",AK2326=2035),0.91,IF(AND(A2326="Russia",AK2326=2050),0.86,IF(AND(A2326="China",AK2326=2035),0.91,IF(AND(A2326="China",AK2326=2050),0.87,IF(AND(A2326="India",AK2326=2035),0.92,IF(AND(A2326="India",AK2326=2050),0.87,IF(AND(A2326="Middle East",AK2326=2035),0.89,IF(AND(A2326="Middle East",AK2326=2050),0.84,IF(AND(A2326="Africa",AK2326=2035),0.9,IF(AND(A2326="Africa",AK2326=2050),0.86,IF(AND(A2326="Brazil",AK2326=2035),0.93,IF(AND(A2326="Brazil",AK2326=2050),0.89,""))))))))))))))))))</f>
        <v>*0.89</v>
      </c>
      <c r="AM2326" s="51" t="str">
        <f aca="false">AM2325</f>
        <v>REZoning_Sol-Win</v>
      </c>
      <c r="AP2326" s="0" t="s">
        <v>3177</v>
      </c>
      <c r="AQ2326" s="0" t="s">
        <v>35</v>
      </c>
      <c r="AR2326" s="0" t="n">
        <v>2100</v>
      </c>
      <c r="AS2326" s="0" t="s">
        <v>914</v>
      </c>
      <c r="AT2326" s="0" t="s">
        <v>36</v>
      </c>
    </row>
    <row r="2327" customFormat="false" ht="28.5" hidden="false" customHeight="true" outlineLevel="0" collapsed="false">
      <c r="A2327" s="3" t="s">
        <v>61</v>
      </c>
      <c r="C2327" s="0" t="s">
        <v>3178</v>
      </c>
      <c r="D2327" s="50" t="s">
        <v>35</v>
      </c>
      <c r="E2327" s="0" t="n">
        <v>2035</v>
      </c>
      <c r="F2327" s="51" t="str">
        <f aca="false">"*"&amp;IF(AND(A2327="EU",E2327=2035),0.95,IF(AND(A2327="EU",E2327=2050),0.93,IF(AND(A2327="USA",E2327=2035),0.96,IF(AND(A2327="USA",E2327=2050),0.94,IF(AND(A2327="Japan",E2327=2035),0.94,IF(AND(A2327="Japan",E2327=2050),0.92,IF(AND(A2327="Russia",E2327=2035),0.95,IF(AND(A2327="Russia",E2327=2050),0.93,IF(AND(A2327="China",E2327=2035),0.94,IF(AND(A2327="China",E2327=2050),0.92,IF(AND(A2327="India",E2327=2035),0.95,IF(AND(A2327="India",E2327=2050),0.92,IF(AND(A2327="Middle East",E2327=2035),0.94,IF(AND(A2327="Middle East",E2327=2050),0.9,IF(AND(A2327="Africa",E2327=2035),0.94,IF(AND(A2327="Africa",E2327=2050),0.91,IF(AND(A2327="Brazil",E2327=2035),0.95,IF(AND(A2327="Brazil",E2327=2050),0.92,""))))))))))))))))))</f>
        <v>*0.95</v>
      </c>
      <c r="H2327" s="0" t="s">
        <v>3178</v>
      </c>
      <c r="I2327" s="50" t="s">
        <v>35</v>
      </c>
      <c r="J2327" s="0" t="n">
        <v>2050</v>
      </c>
      <c r="K2327" s="48" t="str">
        <f aca="false">"*"&amp;IF(AND(A2327="EU",J2327=2035),0.95,IF(AND(A2327="EU",J2327=2050),0.93,IF(AND(A2327="USA",J2327=2035),0.96,IF(AND(A2327="USA",J2327=2050),0.94,IF(AND(A2327="Japan",J2327=2035),0.94,IF(AND(A2327="Japan",J2327=2050),0.92,IF(AND(A2327="Russia",J2327=2035),0.95,IF(AND(A2327="Russia",J2327=2050),0.93,IF(AND(A2327="China",J2327=2035),0.94,IF(AND(A2327="China",J2327=2050),0.92,IF(AND(A2327="India",J2327=2035),0.95,IF(AND(A2327="India",J2327=2050),0.92,IF(AND(A2327="Middle East",J2327=2035),0.94,IF(AND(A2327="Middle East",J2327=2050),0.9,IF(AND(A2327="Africa",J2327=2035),0.94,IF(AND(A2327="Africa",J2327=2050),0.91,IF(AND(A2327="Brazil",J2327=2035),0.95,IF(AND(A2327="Brazil",J2327=2050),0.92,""))))))))))))))))))</f>
        <v>*0.92</v>
      </c>
      <c r="P2327" s="41" t="s">
        <v>3178</v>
      </c>
      <c r="Q2327" s="52" t="s">
        <v>35</v>
      </c>
      <c r="R2327" s="41" t="n">
        <v>2035</v>
      </c>
      <c r="S2327" s="53" t="str">
        <f aca="false">"*"&amp;IF(AND(A2327="EU",R2327=2035),0.95,IF(AND(A2327="EU",R2327=2050),0.93,IF(AND(A2327="USA",R2327=2035),0.96,IF(AND(A2327="USA",R2327=2050),0.93,IF(AND(A2327="Japan",R2327=2035),0.94,IF(AND(A2327="Japan",R2327=2050),0.92,IF(AND(A2327="Russia",R2327=2035),0.95,IF(AND(A2327="Russia",R2327=2050),0.91,IF(AND(A2327="China",R2327=2035),0.93,IF(AND(A2327="China",R2327=2050),0.92,IF(AND(A2327="India",R2327=2035),0.94,IF(AND(A2327="India",R2327=2050),0.91,IF(AND(A2327="Middle East",R2327=2035),0.92,IF(AND(A2327="Middle East",R2327=2050),0.89,IF(AND(A2327="Africa",R2327=2035),0.93,IF(AND(A2327="Africa",R2327=2050),0.9,IF(AND(A2327="Brazil",R2327=2035),0.95,IF(AND(A2327="Brazil",R2327=2050),0.92,""))))))))))))))))))</f>
        <v>*0.95</v>
      </c>
      <c r="U2327" s="41" t="s">
        <v>3178</v>
      </c>
      <c r="V2327" s="52" t="s">
        <v>35</v>
      </c>
      <c r="W2327" s="41" t="n">
        <v>2050</v>
      </c>
      <c r="X2327" s="53" t="str">
        <f aca="false">"*"&amp;IF(AND(A2327="EU",W2327=2035),0.95,IF(AND(A2327="EU",W2327=2050),0.93,IF(AND(A2327="USA",W2327=2035),0.96,IF(AND(A2327="USA",W2327=2050),0.93,IF(AND(A2327="Japan",W2327=2035),0.94,IF(AND(A2327="Japan",W2327=2050),0.92,IF(AND(A2327="Russia",W2327=2035),0.95,IF(AND(A2327="Russia",W2327=2050),0.91,IF(AND(A2327="China",W2327=2035),0.93,IF(AND(A2327="China",W2327=2050),0.92,IF(AND(A2327="India",W2327=2035),0.94,IF(AND(A2327="India",W2327=2050),0.91,IF(AND(A2327="Middle East",W2327=2035),0.92,IF(AND(A2327="Middle East",W2327=2050),0.89,IF(AND(A2327="Africa",W2327=2035),0.93,IF(AND(A2327="Africa",W2327=2050),0.9,IF(AND(A2327="Brazil",W2327=2035),0.95,IF(AND(A2327="Brazil",W2327=2050),0.92,""))))))))))))))))))</f>
        <v>*0.92</v>
      </c>
      <c r="AC2327" s="0" t="s">
        <v>3178</v>
      </c>
      <c r="AD2327" s="50" t="s">
        <v>35</v>
      </c>
      <c r="AE2327" s="0" t="n">
        <v>2035</v>
      </c>
      <c r="AF2327" s="51" t="str">
        <f aca="false">"*"&amp;IF(AND(A2327="EU",AE2327=2035),0.93,IF(AND(A2327="EU",AE2327=2050),0.9,IF(AND(A2327="USA",AE2327=2035),0.92,IF(AND(A2327="USA",AE2327=2050),0.89,IF(AND(A2327="Japan",AE2327=2035),0.92,IF(AND(A2327="Japan",AE2327=2050),0.89,IF(AND(A2327="Russia",AE2327=2035),0.91,IF(AND(A2327="Russia",AE2327=2050),0.86,IF(AND(A2327="China",AE2327=2035),0.91,IF(AND(A2327="China",AE2327=2050),0.87,IF(AND(A2327="India",AE2327=2035),0.92,IF(AND(A2327="India",AE2327=2050),0.87,IF(AND(A2327="Middle East",AE2327=2035),0.89,IF(AND(A2327="Middle East",AE2327=2050),0.84,IF(AND(A2327="Africa",AE2327=2035),0.9,IF(AND(A2327="Africa",AE2327=2050),0.86,IF(AND(A2327="Brazil",AE2327=2035),0.93,IF(AND(A2327="Brazil",AE2327=2050),0.89,""))))))))))))))))))</f>
        <v>*0.93</v>
      </c>
      <c r="AG2327" s="51" t="str">
        <f aca="false">AG2326</f>
        <v>REZoning_Sol-Win</v>
      </c>
      <c r="AI2327" s="0" t="s">
        <v>3178</v>
      </c>
      <c r="AJ2327" s="50" t="s">
        <v>35</v>
      </c>
      <c r="AK2327" s="0" t="n">
        <v>2050</v>
      </c>
      <c r="AL2327" s="51" t="str">
        <f aca="false">"*"&amp;IF(AND(A2327="EU",AK2327=2035),0.93,IF(AND(A2327="EU",AK2327=2050),0.9,IF(AND(A2327="USA",AK2327=2035),0.92,IF(AND(A2327="USA",AK2327=2050),0.89,IF(AND(A2327="Japan",AK2327=2035),0.92,IF(AND(A2327="Japan",AK2327=2050),0.89,IF(AND(A2327="Russia",AK2327=2035),0.91,IF(AND(A2327="Russia",AK2327=2050),0.86,IF(AND(A2327="China",AK2327=2035),0.91,IF(AND(A2327="China",AK2327=2050),0.87,IF(AND(A2327="India",AK2327=2035),0.92,IF(AND(A2327="India",AK2327=2050),0.87,IF(AND(A2327="Middle East",AK2327=2035),0.89,IF(AND(A2327="Middle East",AK2327=2050),0.84,IF(AND(A2327="Africa",AK2327=2035),0.9,IF(AND(A2327="Africa",AK2327=2050),0.86,IF(AND(A2327="Brazil",AK2327=2035),0.93,IF(AND(A2327="Brazil",AK2327=2050),0.89,""))))))))))))))))))</f>
        <v>*0.89</v>
      </c>
      <c r="AM2327" s="51" t="str">
        <f aca="false">AM2326</f>
        <v>REZoning_Sol-Win</v>
      </c>
      <c r="AP2327" s="0" t="s">
        <v>3178</v>
      </c>
      <c r="AQ2327" s="0" t="s">
        <v>35</v>
      </c>
      <c r="AR2327" s="0" t="n">
        <v>2100</v>
      </c>
      <c r="AS2327" s="0" t="s">
        <v>914</v>
      </c>
      <c r="AT2327" s="0" t="s">
        <v>36</v>
      </c>
    </row>
    <row r="2328" customFormat="false" ht="28.5" hidden="false" customHeight="true" outlineLevel="0" collapsed="false">
      <c r="A2328" s="3" t="s">
        <v>61</v>
      </c>
      <c r="C2328" s="0" t="s">
        <v>3179</v>
      </c>
      <c r="D2328" s="50" t="s">
        <v>35</v>
      </c>
      <c r="E2328" s="0" t="n">
        <v>2035</v>
      </c>
      <c r="F2328" s="51" t="str">
        <f aca="false">"*"&amp;IF(AND(A2328="EU",E2328=2035),0.95,IF(AND(A2328="EU",E2328=2050),0.93,IF(AND(A2328="USA",E2328=2035),0.96,IF(AND(A2328="USA",E2328=2050),0.94,IF(AND(A2328="Japan",E2328=2035),0.94,IF(AND(A2328="Japan",E2328=2050),0.92,IF(AND(A2328="Russia",E2328=2035),0.95,IF(AND(A2328="Russia",E2328=2050),0.93,IF(AND(A2328="China",E2328=2035),0.94,IF(AND(A2328="China",E2328=2050),0.92,IF(AND(A2328="India",E2328=2035),0.95,IF(AND(A2328="India",E2328=2050),0.92,IF(AND(A2328="Middle East",E2328=2035),0.94,IF(AND(A2328="Middle East",E2328=2050),0.9,IF(AND(A2328="Africa",E2328=2035),0.94,IF(AND(A2328="Africa",E2328=2050),0.91,IF(AND(A2328="Brazil",E2328=2035),0.95,IF(AND(A2328="Brazil",E2328=2050),0.92,""))))))))))))))))))</f>
        <v>*0.95</v>
      </c>
      <c r="H2328" s="0" t="s">
        <v>3179</v>
      </c>
      <c r="I2328" s="50" t="s">
        <v>35</v>
      </c>
      <c r="J2328" s="0" t="n">
        <v>2050</v>
      </c>
      <c r="K2328" s="48" t="str">
        <f aca="false">"*"&amp;IF(AND(A2328="EU",J2328=2035),0.95,IF(AND(A2328="EU",J2328=2050),0.93,IF(AND(A2328="USA",J2328=2035),0.96,IF(AND(A2328="USA",J2328=2050),0.94,IF(AND(A2328="Japan",J2328=2035),0.94,IF(AND(A2328="Japan",J2328=2050),0.92,IF(AND(A2328="Russia",J2328=2035),0.95,IF(AND(A2328="Russia",J2328=2050),0.93,IF(AND(A2328="China",J2328=2035),0.94,IF(AND(A2328="China",J2328=2050),0.92,IF(AND(A2328="India",J2328=2035),0.95,IF(AND(A2328="India",J2328=2050),0.92,IF(AND(A2328="Middle East",J2328=2035),0.94,IF(AND(A2328="Middle East",J2328=2050),0.9,IF(AND(A2328="Africa",J2328=2035),0.94,IF(AND(A2328="Africa",J2328=2050),0.91,IF(AND(A2328="Brazil",J2328=2035),0.95,IF(AND(A2328="Brazil",J2328=2050),0.92,""))))))))))))))))))</f>
        <v>*0.92</v>
      </c>
      <c r="P2328" s="41" t="s">
        <v>3179</v>
      </c>
      <c r="Q2328" s="52" t="s">
        <v>35</v>
      </c>
      <c r="R2328" s="41" t="n">
        <v>2035</v>
      </c>
      <c r="S2328" s="53" t="str">
        <f aca="false">"*"&amp;IF(AND(A2328="EU",R2328=2035),0.95,IF(AND(A2328="EU",R2328=2050),0.93,IF(AND(A2328="USA",R2328=2035),0.96,IF(AND(A2328="USA",R2328=2050),0.93,IF(AND(A2328="Japan",R2328=2035),0.94,IF(AND(A2328="Japan",R2328=2050),0.92,IF(AND(A2328="Russia",R2328=2035),0.95,IF(AND(A2328="Russia",R2328=2050),0.91,IF(AND(A2328="China",R2328=2035),0.93,IF(AND(A2328="China",R2328=2050),0.92,IF(AND(A2328="India",R2328=2035),0.94,IF(AND(A2328="India",R2328=2050),0.91,IF(AND(A2328="Middle East",R2328=2035),0.92,IF(AND(A2328="Middle East",R2328=2050),0.89,IF(AND(A2328="Africa",R2328=2035),0.93,IF(AND(A2328="Africa",R2328=2050),0.9,IF(AND(A2328="Brazil",R2328=2035),0.95,IF(AND(A2328="Brazil",R2328=2050),0.92,""))))))))))))))))))</f>
        <v>*0.95</v>
      </c>
      <c r="U2328" s="41" t="s">
        <v>3179</v>
      </c>
      <c r="V2328" s="52" t="s">
        <v>35</v>
      </c>
      <c r="W2328" s="41" t="n">
        <v>2050</v>
      </c>
      <c r="X2328" s="53" t="str">
        <f aca="false">"*"&amp;IF(AND(A2328="EU",W2328=2035),0.95,IF(AND(A2328="EU",W2328=2050),0.93,IF(AND(A2328="USA",W2328=2035),0.96,IF(AND(A2328="USA",W2328=2050),0.93,IF(AND(A2328="Japan",W2328=2035),0.94,IF(AND(A2328="Japan",W2328=2050),0.92,IF(AND(A2328="Russia",W2328=2035),0.95,IF(AND(A2328="Russia",W2328=2050),0.91,IF(AND(A2328="China",W2328=2035),0.93,IF(AND(A2328="China",W2328=2050),0.92,IF(AND(A2328="India",W2328=2035),0.94,IF(AND(A2328="India",W2328=2050),0.91,IF(AND(A2328="Middle East",W2328=2035),0.92,IF(AND(A2328="Middle East",W2328=2050),0.89,IF(AND(A2328="Africa",W2328=2035),0.93,IF(AND(A2328="Africa",W2328=2050),0.9,IF(AND(A2328="Brazil",W2328=2035),0.95,IF(AND(A2328="Brazil",W2328=2050),0.92,""))))))))))))))))))</f>
        <v>*0.92</v>
      </c>
      <c r="AC2328" s="0" t="s">
        <v>3179</v>
      </c>
      <c r="AD2328" s="50" t="s">
        <v>35</v>
      </c>
      <c r="AE2328" s="0" t="n">
        <v>2035</v>
      </c>
      <c r="AF2328" s="51" t="str">
        <f aca="false">"*"&amp;IF(AND(A2328="EU",AE2328=2035),0.93,IF(AND(A2328="EU",AE2328=2050),0.9,IF(AND(A2328="USA",AE2328=2035),0.92,IF(AND(A2328="USA",AE2328=2050),0.89,IF(AND(A2328="Japan",AE2328=2035),0.92,IF(AND(A2328="Japan",AE2328=2050),0.89,IF(AND(A2328="Russia",AE2328=2035),0.91,IF(AND(A2328="Russia",AE2328=2050),0.86,IF(AND(A2328="China",AE2328=2035),0.91,IF(AND(A2328="China",AE2328=2050),0.87,IF(AND(A2328="India",AE2328=2035),0.92,IF(AND(A2328="India",AE2328=2050),0.87,IF(AND(A2328="Middle East",AE2328=2035),0.89,IF(AND(A2328="Middle East",AE2328=2050),0.84,IF(AND(A2328="Africa",AE2328=2035),0.9,IF(AND(A2328="Africa",AE2328=2050),0.86,IF(AND(A2328="Brazil",AE2328=2035),0.93,IF(AND(A2328="Brazil",AE2328=2050),0.89,""))))))))))))))))))</f>
        <v>*0.93</v>
      </c>
      <c r="AG2328" s="51" t="str">
        <f aca="false">AG2327</f>
        <v>REZoning_Sol-Win</v>
      </c>
      <c r="AI2328" s="0" t="s">
        <v>3179</v>
      </c>
      <c r="AJ2328" s="50" t="s">
        <v>35</v>
      </c>
      <c r="AK2328" s="0" t="n">
        <v>2050</v>
      </c>
      <c r="AL2328" s="51" t="str">
        <f aca="false">"*"&amp;IF(AND(A2328="EU",AK2328=2035),0.93,IF(AND(A2328="EU",AK2328=2050),0.9,IF(AND(A2328="USA",AK2328=2035),0.92,IF(AND(A2328="USA",AK2328=2050),0.89,IF(AND(A2328="Japan",AK2328=2035),0.92,IF(AND(A2328="Japan",AK2328=2050),0.89,IF(AND(A2328="Russia",AK2328=2035),0.91,IF(AND(A2328="Russia",AK2328=2050),0.86,IF(AND(A2328="China",AK2328=2035),0.91,IF(AND(A2328="China",AK2328=2050),0.87,IF(AND(A2328="India",AK2328=2035),0.92,IF(AND(A2328="India",AK2328=2050),0.87,IF(AND(A2328="Middle East",AK2328=2035),0.89,IF(AND(A2328="Middle East",AK2328=2050),0.84,IF(AND(A2328="Africa",AK2328=2035),0.9,IF(AND(A2328="Africa",AK2328=2050),0.86,IF(AND(A2328="Brazil",AK2328=2035),0.93,IF(AND(A2328="Brazil",AK2328=2050),0.89,""))))))))))))))))))</f>
        <v>*0.89</v>
      </c>
      <c r="AM2328" s="51" t="str">
        <f aca="false">AM2327</f>
        <v>REZoning_Sol-Win</v>
      </c>
      <c r="AP2328" s="0" t="s">
        <v>3179</v>
      </c>
      <c r="AQ2328" s="0" t="s">
        <v>35</v>
      </c>
      <c r="AR2328" s="0" t="n">
        <v>2100</v>
      </c>
      <c r="AS2328" s="0" t="s">
        <v>914</v>
      </c>
      <c r="AT2328" s="0" t="s">
        <v>36</v>
      </c>
    </row>
    <row r="2329" customFormat="false" ht="28.5" hidden="false" customHeight="true" outlineLevel="0" collapsed="false">
      <c r="A2329" s="3" t="s">
        <v>61</v>
      </c>
      <c r="C2329" s="0" t="s">
        <v>3180</v>
      </c>
      <c r="D2329" s="50" t="s">
        <v>35</v>
      </c>
      <c r="E2329" s="0" t="n">
        <v>2035</v>
      </c>
      <c r="F2329" s="51" t="str">
        <f aca="false">"*"&amp;IF(AND(A2329="EU",E2329=2035),0.95,IF(AND(A2329="EU",E2329=2050),0.93,IF(AND(A2329="USA",E2329=2035),0.96,IF(AND(A2329="USA",E2329=2050),0.94,IF(AND(A2329="Japan",E2329=2035),0.94,IF(AND(A2329="Japan",E2329=2050),0.92,IF(AND(A2329="Russia",E2329=2035),0.95,IF(AND(A2329="Russia",E2329=2050),0.93,IF(AND(A2329="China",E2329=2035),0.94,IF(AND(A2329="China",E2329=2050),0.92,IF(AND(A2329="India",E2329=2035),0.95,IF(AND(A2329="India",E2329=2050),0.92,IF(AND(A2329="Middle East",E2329=2035),0.94,IF(AND(A2329="Middle East",E2329=2050),0.9,IF(AND(A2329="Africa",E2329=2035),0.94,IF(AND(A2329="Africa",E2329=2050),0.91,IF(AND(A2329="Brazil",E2329=2035),0.95,IF(AND(A2329="Brazil",E2329=2050),0.92,""))))))))))))))))))</f>
        <v>*0.95</v>
      </c>
      <c r="H2329" s="0" t="s">
        <v>3180</v>
      </c>
      <c r="I2329" s="50" t="s">
        <v>35</v>
      </c>
      <c r="J2329" s="0" t="n">
        <v>2050</v>
      </c>
      <c r="K2329" s="48" t="str">
        <f aca="false">"*"&amp;IF(AND(A2329="EU",J2329=2035),0.95,IF(AND(A2329="EU",J2329=2050),0.93,IF(AND(A2329="USA",J2329=2035),0.96,IF(AND(A2329="USA",J2329=2050),0.94,IF(AND(A2329="Japan",J2329=2035),0.94,IF(AND(A2329="Japan",J2329=2050),0.92,IF(AND(A2329="Russia",J2329=2035),0.95,IF(AND(A2329="Russia",J2329=2050),0.93,IF(AND(A2329="China",J2329=2035),0.94,IF(AND(A2329="China",J2329=2050),0.92,IF(AND(A2329="India",J2329=2035),0.95,IF(AND(A2329="India",J2329=2050),0.92,IF(AND(A2329="Middle East",J2329=2035),0.94,IF(AND(A2329="Middle East",J2329=2050),0.9,IF(AND(A2329="Africa",J2329=2035),0.94,IF(AND(A2329="Africa",J2329=2050),0.91,IF(AND(A2329="Brazil",J2329=2035),0.95,IF(AND(A2329="Brazil",J2329=2050),0.92,""))))))))))))))))))</f>
        <v>*0.92</v>
      </c>
      <c r="P2329" s="41" t="s">
        <v>3180</v>
      </c>
      <c r="Q2329" s="52" t="s">
        <v>35</v>
      </c>
      <c r="R2329" s="41" t="n">
        <v>2035</v>
      </c>
      <c r="S2329" s="53" t="str">
        <f aca="false">"*"&amp;IF(AND(A2329="EU",R2329=2035),0.95,IF(AND(A2329="EU",R2329=2050),0.93,IF(AND(A2329="USA",R2329=2035),0.96,IF(AND(A2329="USA",R2329=2050),0.93,IF(AND(A2329="Japan",R2329=2035),0.94,IF(AND(A2329="Japan",R2329=2050),0.92,IF(AND(A2329="Russia",R2329=2035),0.95,IF(AND(A2329="Russia",R2329=2050),0.91,IF(AND(A2329="China",R2329=2035),0.93,IF(AND(A2329="China",R2329=2050),0.92,IF(AND(A2329="India",R2329=2035),0.94,IF(AND(A2329="India",R2329=2050),0.91,IF(AND(A2329="Middle East",R2329=2035),0.92,IF(AND(A2329="Middle East",R2329=2050),0.89,IF(AND(A2329="Africa",R2329=2035),0.93,IF(AND(A2329="Africa",R2329=2050),0.9,IF(AND(A2329="Brazil",R2329=2035),0.95,IF(AND(A2329="Brazil",R2329=2050),0.92,""))))))))))))))))))</f>
        <v>*0.95</v>
      </c>
      <c r="U2329" s="41" t="s">
        <v>3180</v>
      </c>
      <c r="V2329" s="52" t="s">
        <v>35</v>
      </c>
      <c r="W2329" s="41" t="n">
        <v>2050</v>
      </c>
      <c r="X2329" s="53" t="str">
        <f aca="false">"*"&amp;IF(AND(A2329="EU",W2329=2035),0.95,IF(AND(A2329="EU",W2329=2050),0.93,IF(AND(A2329="USA",W2329=2035),0.96,IF(AND(A2329="USA",W2329=2050),0.93,IF(AND(A2329="Japan",W2329=2035),0.94,IF(AND(A2329="Japan",W2329=2050),0.92,IF(AND(A2329="Russia",W2329=2035),0.95,IF(AND(A2329="Russia",W2329=2050),0.91,IF(AND(A2329="China",W2329=2035),0.93,IF(AND(A2329="China",W2329=2050),0.92,IF(AND(A2329="India",W2329=2035),0.94,IF(AND(A2329="India",W2329=2050),0.91,IF(AND(A2329="Middle East",W2329=2035),0.92,IF(AND(A2329="Middle East",W2329=2050),0.89,IF(AND(A2329="Africa",W2329=2035),0.93,IF(AND(A2329="Africa",W2329=2050),0.9,IF(AND(A2329="Brazil",W2329=2035),0.95,IF(AND(A2329="Brazil",W2329=2050),0.92,""))))))))))))))))))</f>
        <v>*0.92</v>
      </c>
      <c r="AC2329" s="0" t="s">
        <v>3180</v>
      </c>
      <c r="AD2329" s="50" t="s">
        <v>35</v>
      </c>
      <c r="AE2329" s="0" t="n">
        <v>2035</v>
      </c>
      <c r="AF2329" s="51" t="str">
        <f aca="false">"*"&amp;IF(AND(A2329="EU",AE2329=2035),0.93,IF(AND(A2329="EU",AE2329=2050),0.9,IF(AND(A2329="USA",AE2329=2035),0.92,IF(AND(A2329="USA",AE2329=2050),0.89,IF(AND(A2329="Japan",AE2329=2035),0.92,IF(AND(A2329="Japan",AE2329=2050),0.89,IF(AND(A2329="Russia",AE2329=2035),0.91,IF(AND(A2329="Russia",AE2329=2050),0.86,IF(AND(A2329="China",AE2329=2035),0.91,IF(AND(A2329="China",AE2329=2050),0.87,IF(AND(A2329="India",AE2329=2035),0.92,IF(AND(A2329="India",AE2329=2050),0.87,IF(AND(A2329="Middle East",AE2329=2035),0.89,IF(AND(A2329="Middle East",AE2329=2050),0.84,IF(AND(A2329="Africa",AE2329=2035),0.9,IF(AND(A2329="Africa",AE2329=2050),0.86,IF(AND(A2329="Brazil",AE2329=2035),0.93,IF(AND(A2329="Brazil",AE2329=2050),0.89,""))))))))))))))))))</f>
        <v>*0.93</v>
      </c>
      <c r="AG2329" s="51" t="str">
        <f aca="false">AG2328</f>
        <v>REZoning_Sol-Win</v>
      </c>
      <c r="AI2329" s="0" t="s">
        <v>3180</v>
      </c>
      <c r="AJ2329" s="50" t="s">
        <v>35</v>
      </c>
      <c r="AK2329" s="0" t="n">
        <v>2050</v>
      </c>
      <c r="AL2329" s="51" t="str">
        <f aca="false">"*"&amp;IF(AND(A2329="EU",AK2329=2035),0.93,IF(AND(A2329="EU",AK2329=2050),0.9,IF(AND(A2329="USA",AK2329=2035),0.92,IF(AND(A2329="USA",AK2329=2050),0.89,IF(AND(A2329="Japan",AK2329=2035),0.92,IF(AND(A2329="Japan",AK2329=2050),0.89,IF(AND(A2329="Russia",AK2329=2035),0.91,IF(AND(A2329="Russia",AK2329=2050),0.86,IF(AND(A2329="China",AK2329=2035),0.91,IF(AND(A2329="China",AK2329=2050),0.87,IF(AND(A2329="India",AK2329=2035),0.92,IF(AND(A2329="India",AK2329=2050),0.87,IF(AND(A2329="Middle East",AK2329=2035),0.89,IF(AND(A2329="Middle East",AK2329=2050),0.84,IF(AND(A2329="Africa",AK2329=2035),0.9,IF(AND(A2329="Africa",AK2329=2050),0.86,IF(AND(A2329="Brazil",AK2329=2035),0.93,IF(AND(A2329="Brazil",AK2329=2050),0.89,""))))))))))))))))))</f>
        <v>*0.89</v>
      </c>
      <c r="AM2329" s="51" t="str">
        <f aca="false">AM2328</f>
        <v>REZoning_Sol-Win</v>
      </c>
      <c r="AP2329" s="0" t="s">
        <v>3180</v>
      </c>
      <c r="AQ2329" s="0" t="s">
        <v>35</v>
      </c>
      <c r="AR2329" s="0" t="n">
        <v>2100</v>
      </c>
      <c r="AS2329" s="0" t="s">
        <v>914</v>
      </c>
      <c r="AT2329" s="0" t="s">
        <v>36</v>
      </c>
    </row>
    <row r="2330" customFormat="false" ht="28.5" hidden="false" customHeight="true" outlineLevel="0" collapsed="false">
      <c r="A2330" s="3" t="s">
        <v>61</v>
      </c>
      <c r="C2330" s="0" t="s">
        <v>3181</v>
      </c>
      <c r="D2330" s="50" t="s">
        <v>35</v>
      </c>
      <c r="E2330" s="0" t="n">
        <v>2035</v>
      </c>
      <c r="F2330" s="51" t="str">
        <f aca="false">"*"&amp;IF(AND(A2330="EU",E2330=2035),0.95,IF(AND(A2330="EU",E2330=2050),0.93,IF(AND(A2330="USA",E2330=2035),0.96,IF(AND(A2330="USA",E2330=2050),0.94,IF(AND(A2330="Japan",E2330=2035),0.94,IF(AND(A2330="Japan",E2330=2050),0.92,IF(AND(A2330="Russia",E2330=2035),0.95,IF(AND(A2330="Russia",E2330=2050),0.93,IF(AND(A2330="China",E2330=2035),0.94,IF(AND(A2330="China",E2330=2050),0.92,IF(AND(A2330="India",E2330=2035),0.95,IF(AND(A2330="India",E2330=2050),0.92,IF(AND(A2330="Middle East",E2330=2035),0.94,IF(AND(A2330="Middle East",E2330=2050),0.9,IF(AND(A2330="Africa",E2330=2035),0.94,IF(AND(A2330="Africa",E2330=2050),0.91,IF(AND(A2330="Brazil",E2330=2035),0.95,IF(AND(A2330="Brazil",E2330=2050),0.92,""))))))))))))))))))</f>
        <v>*0.95</v>
      </c>
      <c r="H2330" s="0" t="s">
        <v>3181</v>
      </c>
      <c r="I2330" s="50" t="s">
        <v>35</v>
      </c>
      <c r="J2330" s="0" t="n">
        <v>2050</v>
      </c>
      <c r="K2330" s="48" t="str">
        <f aca="false">"*"&amp;IF(AND(A2330="EU",J2330=2035),0.95,IF(AND(A2330="EU",J2330=2050),0.93,IF(AND(A2330="USA",J2330=2035),0.96,IF(AND(A2330="USA",J2330=2050),0.94,IF(AND(A2330="Japan",J2330=2035),0.94,IF(AND(A2330="Japan",J2330=2050),0.92,IF(AND(A2330="Russia",J2330=2035),0.95,IF(AND(A2330="Russia",J2330=2050),0.93,IF(AND(A2330="China",J2330=2035),0.94,IF(AND(A2330="China",J2330=2050),0.92,IF(AND(A2330="India",J2330=2035),0.95,IF(AND(A2330="India",J2330=2050),0.92,IF(AND(A2330="Middle East",J2330=2035),0.94,IF(AND(A2330="Middle East",J2330=2050),0.9,IF(AND(A2330="Africa",J2330=2035),0.94,IF(AND(A2330="Africa",J2330=2050),0.91,IF(AND(A2330="Brazil",J2330=2035),0.95,IF(AND(A2330="Brazil",J2330=2050),0.92,""))))))))))))))))))</f>
        <v>*0.92</v>
      </c>
      <c r="P2330" s="41" t="s">
        <v>3181</v>
      </c>
      <c r="Q2330" s="52" t="s">
        <v>35</v>
      </c>
      <c r="R2330" s="41" t="n">
        <v>2035</v>
      </c>
      <c r="S2330" s="53" t="str">
        <f aca="false">"*"&amp;IF(AND(A2330="EU",R2330=2035),0.95,IF(AND(A2330="EU",R2330=2050),0.93,IF(AND(A2330="USA",R2330=2035),0.96,IF(AND(A2330="USA",R2330=2050),0.93,IF(AND(A2330="Japan",R2330=2035),0.94,IF(AND(A2330="Japan",R2330=2050),0.92,IF(AND(A2330="Russia",R2330=2035),0.95,IF(AND(A2330="Russia",R2330=2050),0.91,IF(AND(A2330="China",R2330=2035),0.93,IF(AND(A2330="China",R2330=2050),0.92,IF(AND(A2330="India",R2330=2035),0.94,IF(AND(A2330="India",R2330=2050),0.91,IF(AND(A2330="Middle East",R2330=2035),0.92,IF(AND(A2330="Middle East",R2330=2050),0.89,IF(AND(A2330="Africa",R2330=2035),0.93,IF(AND(A2330="Africa",R2330=2050),0.9,IF(AND(A2330="Brazil",R2330=2035),0.95,IF(AND(A2330="Brazil",R2330=2050),0.92,""))))))))))))))))))</f>
        <v>*0.95</v>
      </c>
      <c r="U2330" s="41" t="s">
        <v>3181</v>
      </c>
      <c r="V2330" s="52" t="s">
        <v>35</v>
      </c>
      <c r="W2330" s="41" t="n">
        <v>2050</v>
      </c>
      <c r="X2330" s="53" t="str">
        <f aca="false">"*"&amp;IF(AND(A2330="EU",W2330=2035),0.95,IF(AND(A2330="EU",W2330=2050),0.93,IF(AND(A2330="USA",W2330=2035),0.96,IF(AND(A2330="USA",W2330=2050),0.93,IF(AND(A2330="Japan",W2330=2035),0.94,IF(AND(A2330="Japan",W2330=2050),0.92,IF(AND(A2330="Russia",W2330=2035),0.95,IF(AND(A2330="Russia",W2330=2050),0.91,IF(AND(A2330="China",W2330=2035),0.93,IF(AND(A2330="China",W2330=2050),0.92,IF(AND(A2330="India",W2330=2035),0.94,IF(AND(A2330="India",W2330=2050),0.91,IF(AND(A2330="Middle East",W2330=2035),0.92,IF(AND(A2330="Middle East",W2330=2050),0.89,IF(AND(A2330="Africa",W2330=2035),0.93,IF(AND(A2330="Africa",W2330=2050),0.9,IF(AND(A2330="Brazil",W2330=2035),0.95,IF(AND(A2330="Brazil",W2330=2050),0.92,""))))))))))))))))))</f>
        <v>*0.92</v>
      </c>
      <c r="AC2330" s="0" t="s">
        <v>3181</v>
      </c>
      <c r="AD2330" s="50" t="s">
        <v>35</v>
      </c>
      <c r="AE2330" s="0" t="n">
        <v>2035</v>
      </c>
      <c r="AF2330" s="51" t="str">
        <f aca="false">"*"&amp;IF(AND(A2330="EU",AE2330=2035),0.93,IF(AND(A2330="EU",AE2330=2050),0.9,IF(AND(A2330="USA",AE2330=2035),0.92,IF(AND(A2330="USA",AE2330=2050),0.89,IF(AND(A2330="Japan",AE2330=2035),0.92,IF(AND(A2330="Japan",AE2330=2050),0.89,IF(AND(A2330="Russia",AE2330=2035),0.91,IF(AND(A2330="Russia",AE2330=2050),0.86,IF(AND(A2330="China",AE2330=2035),0.91,IF(AND(A2330="China",AE2330=2050),0.87,IF(AND(A2330="India",AE2330=2035),0.92,IF(AND(A2330="India",AE2330=2050),0.87,IF(AND(A2330="Middle East",AE2330=2035),0.89,IF(AND(A2330="Middle East",AE2330=2050),0.84,IF(AND(A2330="Africa",AE2330=2035),0.9,IF(AND(A2330="Africa",AE2330=2050),0.86,IF(AND(A2330="Brazil",AE2330=2035),0.93,IF(AND(A2330="Brazil",AE2330=2050),0.89,""))))))))))))))))))</f>
        <v>*0.93</v>
      </c>
      <c r="AG2330" s="51" t="str">
        <f aca="false">AG2329</f>
        <v>REZoning_Sol-Win</v>
      </c>
      <c r="AI2330" s="0" t="s">
        <v>3181</v>
      </c>
      <c r="AJ2330" s="50" t="s">
        <v>35</v>
      </c>
      <c r="AK2330" s="0" t="n">
        <v>2050</v>
      </c>
      <c r="AL2330" s="51" t="str">
        <f aca="false">"*"&amp;IF(AND(A2330="EU",AK2330=2035),0.93,IF(AND(A2330="EU",AK2330=2050),0.9,IF(AND(A2330="USA",AK2330=2035),0.92,IF(AND(A2330="USA",AK2330=2050),0.89,IF(AND(A2330="Japan",AK2330=2035),0.92,IF(AND(A2330="Japan",AK2330=2050),0.89,IF(AND(A2330="Russia",AK2330=2035),0.91,IF(AND(A2330="Russia",AK2330=2050),0.86,IF(AND(A2330="China",AK2330=2035),0.91,IF(AND(A2330="China",AK2330=2050),0.87,IF(AND(A2330="India",AK2330=2035),0.92,IF(AND(A2330="India",AK2330=2050),0.87,IF(AND(A2330="Middle East",AK2330=2035),0.89,IF(AND(A2330="Middle East",AK2330=2050),0.84,IF(AND(A2330="Africa",AK2330=2035),0.9,IF(AND(A2330="Africa",AK2330=2050),0.86,IF(AND(A2330="Brazil",AK2330=2035),0.93,IF(AND(A2330="Brazil",AK2330=2050),0.89,""))))))))))))))))))</f>
        <v>*0.89</v>
      </c>
      <c r="AM2330" s="51" t="str">
        <f aca="false">AM2329</f>
        <v>REZoning_Sol-Win</v>
      </c>
      <c r="AP2330" s="0" t="s">
        <v>3181</v>
      </c>
      <c r="AQ2330" s="0" t="s">
        <v>35</v>
      </c>
      <c r="AR2330" s="0" t="n">
        <v>2100</v>
      </c>
      <c r="AS2330" s="0" t="s">
        <v>914</v>
      </c>
      <c r="AT2330" s="0" t="s">
        <v>36</v>
      </c>
    </row>
    <row r="2331" customFormat="false" ht="28.5" hidden="false" customHeight="true" outlineLevel="0" collapsed="false">
      <c r="A2331" s="3" t="s">
        <v>61</v>
      </c>
      <c r="C2331" s="0" t="s">
        <v>3182</v>
      </c>
      <c r="D2331" s="50" t="s">
        <v>35</v>
      </c>
      <c r="E2331" s="0" t="n">
        <v>2035</v>
      </c>
      <c r="F2331" s="51" t="str">
        <f aca="false">"*"&amp;IF(AND(A2331="EU",E2331=2035),0.95,IF(AND(A2331="EU",E2331=2050),0.93,IF(AND(A2331="USA",E2331=2035),0.96,IF(AND(A2331="USA",E2331=2050),0.94,IF(AND(A2331="Japan",E2331=2035),0.94,IF(AND(A2331="Japan",E2331=2050),0.92,IF(AND(A2331="Russia",E2331=2035),0.95,IF(AND(A2331="Russia",E2331=2050),0.93,IF(AND(A2331="China",E2331=2035),0.94,IF(AND(A2331="China",E2331=2050),0.92,IF(AND(A2331="India",E2331=2035),0.95,IF(AND(A2331="India",E2331=2050),0.92,IF(AND(A2331="Middle East",E2331=2035),0.94,IF(AND(A2331="Middle East",E2331=2050),0.9,IF(AND(A2331="Africa",E2331=2035),0.94,IF(AND(A2331="Africa",E2331=2050),0.91,IF(AND(A2331="Brazil",E2331=2035),0.95,IF(AND(A2331="Brazil",E2331=2050),0.92,""))))))))))))))))))</f>
        <v>*0.95</v>
      </c>
      <c r="H2331" s="0" t="s">
        <v>3182</v>
      </c>
      <c r="I2331" s="50" t="s">
        <v>35</v>
      </c>
      <c r="J2331" s="0" t="n">
        <v>2050</v>
      </c>
      <c r="K2331" s="48" t="str">
        <f aca="false">"*"&amp;IF(AND(A2331="EU",J2331=2035),0.95,IF(AND(A2331="EU",J2331=2050),0.93,IF(AND(A2331="USA",J2331=2035),0.96,IF(AND(A2331="USA",J2331=2050),0.94,IF(AND(A2331="Japan",J2331=2035),0.94,IF(AND(A2331="Japan",J2331=2050),0.92,IF(AND(A2331="Russia",J2331=2035),0.95,IF(AND(A2331="Russia",J2331=2050),0.93,IF(AND(A2331="China",J2331=2035),0.94,IF(AND(A2331="China",J2331=2050),0.92,IF(AND(A2331="India",J2331=2035),0.95,IF(AND(A2331="India",J2331=2050),0.92,IF(AND(A2331="Middle East",J2331=2035),0.94,IF(AND(A2331="Middle East",J2331=2050),0.9,IF(AND(A2331="Africa",J2331=2035),0.94,IF(AND(A2331="Africa",J2331=2050),0.91,IF(AND(A2331="Brazil",J2331=2035),0.95,IF(AND(A2331="Brazil",J2331=2050),0.92,""))))))))))))))))))</f>
        <v>*0.92</v>
      </c>
      <c r="P2331" s="41" t="s">
        <v>3182</v>
      </c>
      <c r="Q2331" s="52" t="s">
        <v>35</v>
      </c>
      <c r="R2331" s="41" t="n">
        <v>2035</v>
      </c>
      <c r="S2331" s="53" t="str">
        <f aca="false">"*"&amp;IF(AND(A2331="EU",R2331=2035),0.95,IF(AND(A2331="EU",R2331=2050),0.93,IF(AND(A2331="USA",R2331=2035),0.96,IF(AND(A2331="USA",R2331=2050),0.93,IF(AND(A2331="Japan",R2331=2035),0.94,IF(AND(A2331="Japan",R2331=2050),0.92,IF(AND(A2331="Russia",R2331=2035),0.95,IF(AND(A2331="Russia",R2331=2050),0.91,IF(AND(A2331="China",R2331=2035),0.93,IF(AND(A2331="China",R2331=2050),0.92,IF(AND(A2331="India",R2331=2035),0.94,IF(AND(A2331="India",R2331=2050),0.91,IF(AND(A2331="Middle East",R2331=2035),0.92,IF(AND(A2331="Middle East",R2331=2050),0.89,IF(AND(A2331="Africa",R2331=2035),0.93,IF(AND(A2331="Africa",R2331=2050),0.9,IF(AND(A2331="Brazil",R2331=2035),0.95,IF(AND(A2331="Brazil",R2331=2050),0.92,""))))))))))))))))))</f>
        <v>*0.95</v>
      </c>
      <c r="U2331" s="41" t="s">
        <v>3182</v>
      </c>
      <c r="V2331" s="52" t="s">
        <v>35</v>
      </c>
      <c r="W2331" s="41" t="n">
        <v>2050</v>
      </c>
      <c r="X2331" s="53" t="str">
        <f aca="false">"*"&amp;IF(AND(A2331="EU",W2331=2035),0.95,IF(AND(A2331="EU",W2331=2050),0.93,IF(AND(A2331="USA",W2331=2035),0.96,IF(AND(A2331="USA",W2331=2050),0.93,IF(AND(A2331="Japan",W2331=2035),0.94,IF(AND(A2331="Japan",W2331=2050),0.92,IF(AND(A2331="Russia",W2331=2035),0.95,IF(AND(A2331="Russia",W2331=2050),0.91,IF(AND(A2331="China",W2331=2035),0.93,IF(AND(A2331="China",W2331=2050),0.92,IF(AND(A2331="India",W2331=2035),0.94,IF(AND(A2331="India",W2331=2050),0.91,IF(AND(A2331="Middle East",W2331=2035),0.92,IF(AND(A2331="Middle East",W2331=2050),0.89,IF(AND(A2331="Africa",W2331=2035),0.93,IF(AND(A2331="Africa",W2331=2050),0.9,IF(AND(A2331="Brazil",W2331=2035),0.95,IF(AND(A2331="Brazil",W2331=2050),0.92,""))))))))))))))))))</f>
        <v>*0.92</v>
      </c>
      <c r="AC2331" s="0" t="s">
        <v>3182</v>
      </c>
      <c r="AD2331" s="50" t="s">
        <v>35</v>
      </c>
      <c r="AE2331" s="0" t="n">
        <v>2035</v>
      </c>
      <c r="AF2331" s="51" t="str">
        <f aca="false">"*"&amp;IF(AND(A2331="EU",AE2331=2035),0.93,IF(AND(A2331="EU",AE2331=2050),0.9,IF(AND(A2331="USA",AE2331=2035),0.92,IF(AND(A2331="USA",AE2331=2050),0.89,IF(AND(A2331="Japan",AE2331=2035),0.92,IF(AND(A2331="Japan",AE2331=2050),0.89,IF(AND(A2331="Russia",AE2331=2035),0.91,IF(AND(A2331="Russia",AE2331=2050),0.86,IF(AND(A2331="China",AE2331=2035),0.91,IF(AND(A2331="China",AE2331=2050),0.87,IF(AND(A2331="India",AE2331=2035),0.92,IF(AND(A2331="India",AE2331=2050),0.87,IF(AND(A2331="Middle East",AE2331=2035),0.89,IF(AND(A2331="Middle East",AE2331=2050),0.84,IF(AND(A2331="Africa",AE2331=2035),0.9,IF(AND(A2331="Africa",AE2331=2050),0.86,IF(AND(A2331="Brazil",AE2331=2035),0.93,IF(AND(A2331="Brazil",AE2331=2050),0.89,""))))))))))))))))))</f>
        <v>*0.93</v>
      </c>
      <c r="AG2331" s="51" t="str">
        <f aca="false">AG2330</f>
        <v>REZoning_Sol-Win</v>
      </c>
      <c r="AI2331" s="0" t="s">
        <v>3182</v>
      </c>
      <c r="AJ2331" s="50" t="s">
        <v>35</v>
      </c>
      <c r="AK2331" s="0" t="n">
        <v>2050</v>
      </c>
      <c r="AL2331" s="51" t="str">
        <f aca="false">"*"&amp;IF(AND(A2331="EU",AK2331=2035),0.93,IF(AND(A2331="EU",AK2331=2050),0.9,IF(AND(A2331="USA",AK2331=2035),0.92,IF(AND(A2331="USA",AK2331=2050),0.89,IF(AND(A2331="Japan",AK2331=2035),0.92,IF(AND(A2331="Japan",AK2331=2050),0.89,IF(AND(A2331="Russia",AK2331=2035),0.91,IF(AND(A2331="Russia",AK2331=2050),0.86,IF(AND(A2331="China",AK2331=2035),0.91,IF(AND(A2331="China",AK2331=2050),0.87,IF(AND(A2331="India",AK2331=2035),0.92,IF(AND(A2331="India",AK2331=2050),0.87,IF(AND(A2331="Middle East",AK2331=2035),0.89,IF(AND(A2331="Middle East",AK2331=2050),0.84,IF(AND(A2331="Africa",AK2331=2035),0.9,IF(AND(A2331="Africa",AK2331=2050),0.86,IF(AND(A2331="Brazil",AK2331=2035),0.93,IF(AND(A2331="Brazil",AK2331=2050),0.89,""))))))))))))))))))</f>
        <v>*0.89</v>
      </c>
      <c r="AM2331" s="51" t="str">
        <f aca="false">AM2330</f>
        <v>REZoning_Sol-Win</v>
      </c>
      <c r="AP2331" s="0" t="s">
        <v>3182</v>
      </c>
      <c r="AQ2331" s="0" t="s">
        <v>35</v>
      </c>
      <c r="AR2331" s="0" t="n">
        <v>2100</v>
      </c>
      <c r="AS2331" s="0" t="s">
        <v>914</v>
      </c>
      <c r="AT2331" s="0" t="s">
        <v>36</v>
      </c>
    </row>
    <row r="2332" customFormat="false" ht="28.5" hidden="false" customHeight="true" outlineLevel="0" collapsed="false">
      <c r="A2332" s="3" t="s">
        <v>61</v>
      </c>
      <c r="C2332" s="0" t="s">
        <v>3183</v>
      </c>
      <c r="D2332" s="50" t="s">
        <v>35</v>
      </c>
      <c r="E2332" s="0" t="n">
        <v>2035</v>
      </c>
      <c r="F2332" s="51" t="str">
        <f aca="false">"*"&amp;IF(AND(A2332="EU",E2332=2035),0.95,IF(AND(A2332="EU",E2332=2050),0.93,IF(AND(A2332="USA",E2332=2035),0.96,IF(AND(A2332="USA",E2332=2050),0.94,IF(AND(A2332="Japan",E2332=2035),0.94,IF(AND(A2332="Japan",E2332=2050),0.92,IF(AND(A2332="Russia",E2332=2035),0.95,IF(AND(A2332="Russia",E2332=2050),0.93,IF(AND(A2332="China",E2332=2035),0.94,IF(AND(A2332="China",E2332=2050),0.92,IF(AND(A2332="India",E2332=2035),0.95,IF(AND(A2332="India",E2332=2050),0.92,IF(AND(A2332="Middle East",E2332=2035),0.94,IF(AND(A2332="Middle East",E2332=2050),0.9,IF(AND(A2332="Africa",E2332=2035),0.94,IF(AND(A2332="Africa",E2332=2050),0.91,IF(AND(A2332="Brazil",E2332=2035),0.95,IF(AND(A2332="Brazil",E2332=2050),0.92,""))))))))))))))))))</f>
        <v>*0.95</v>
      </c>
      <c r="H2332" s="0" t="s">
        <v>3183</v>
      </c>
      <c r="I2332" s="50" t="s">
        <v>35</v>
      </c>
      <c r="J2332" s="0" t="n">
        <v>2050</v>
      </c>
      <c r="K2332" s="48" t="str">
        <f aca="false">"*"&amp;IF(AND(A2332="EU",J2332=2035),0.95,IF(AND(A2332="EU",J2332=2050),0.93,IF(AND(A2332="USA",J2332=2035),0.96,IF(AND(A2332="USA",J2332=2050),0.94,IF(AND(A2332="Japan",J2332=2035),0.94,IF(AND(A2332="Japan",J2332=2050),0.92,IF(AND(A2332="Russia",J2332=2035),0.95,IF(AND(A2332="Russia",J2332=2050),0.93,IF(AND(A2332="China",J2332=2035),0.94,IF(AND(A2332="China",J2332=2050),0.92,IF(AND(A2332="India",J2332=2035),0.95,IF(AND(A2332="India",J2332=2050),0.92,IF(AND(A2332="Middle East",J2332=2035),0.94,IF(AND(A2332="Middle East",J2332=2050),0.9,IF(AND(A2332="Africa",J2332=2035),0.94,IF(AND(A2332="Africa",J2332=2050),0.91,IF(AND(A2332="Brazil",J2332=2035),0.95,IF(AND(A2332="Brazil",J2332=2050),0.92,""))))))))))))))))))</f>
        <v>*0.92</v>
      </c>
      <c r="P2332" s="41" t="s">
        <v>3183</v>
      </c>
      <c r="Q2332" s="52" t="s">
        <v>35</v>
      </c>
      <c r="R2332" s="41" t="n">
        <v>2035</v>
      </c>
      <c r="S2332" s="53" t="str">
        <f aca="false">"*"&amp;IF(AND(A2332="EU",R2332=2035),0.95,IF(AND(A2332="EU",R2332=2050),0.93,IF(AND(A2332="USA",R2332=2035),0.96,IF(AND(A2332="USA",R2332=2050),0.93,IF(AND(A2332="Japan",R2332=2035),0.94,IF(AND(A2332="Japan",R2332=2050),0.92,IF(AND(A2332="Russia",R2332=2035),0.95,IF(AND(A2332="Russia",R2332=2050),0.91,IF(AND(A2332="China",R2332=2035),0.93,IF(AND(A2332="China",R2332=2050),0.92,IF(AND(A2332="India",R2332=2035),0.94,IF(AND(A2332="India",R2332=2050),0.91,IF(AND(A2332="Middle East",R2332=2035),0.92,IF(AND(A2332="Middle East",R2332=2050),0.89,IF(AND(A2332="Africa",R2332=2035),0.93,IF(AND(A2332="Africa",R2332=2050),0.9,IF(AND(A2332="Brazil",R2332=2035),0.95,IF(AND(A2332="Brazil",R2332=2050),0.92,""))))))))))))))))))</f>
        <v>*0.95</v>
      </c>
      <c r="U2332" s="41" t="s">
        <v>3183</v>
      </c>
      <c r="V2332" s="52" t="s">
        <v>35</v>
      </c>
      <c r="W2332" s="41" t="n">
        <v>2050</v>
      </c>
      <c r="X2332" s="53" t="str">
        <f aca="false">"*"&amp;IF(AND(A2332="EU",W2332=2035),0.95,IF(AND(A2332="EU",W2332=2050),0.93,IF(AND(A2332="USA",W2332=2035),0.96,IF(AND(A2332="USA",W2332=2050),0.93,IF(AND(A2332="Japan",W2332=2035),0.94,IF(AND(A2332="Japan",W2332=2050),0.92,IF(AND(A2332="Russia",W2332=2035),0.95,IF(AND(A2332="Russia",W2332=2050),0.91,IF(AND(A2332="China",W2332=2035),0.93,IF(AND(A2332="China",W2332=2050),0.92,IF(AND(A2332="India",W2332=2035),0.94,IF(AND(A2332="India",W2332=2050),0.91,IF(AND(A2332="Middle East",W2332=2035),0.92,IF(AND(A2332="Middle East",W2332=2050),0.89,IF(AND(A2332="Africa",W2332=2035),0.93,IF(AND(A2332="Africa",W2332=2050),0.9,IF(AND(A2332="Brazil",W2332=2035),0.95,IF(AND(A2332="Brazil",W2332=2050),0.92,""))))))))))))))))))</f>
        <v>*0.92</v>
      </c>
      <c r="AC2332" s="0" t="s">
        <v>3183</v>
      </c>
      <c r="AD2332" s="50" t="s">
        <v>35</v>
      </c>
      <c r="AE2332" s="0" t="n">
        <v>2035</v>
      </c>
      <c r="AF2332" s="51" t="str">
        <f aca="false">"*"&amp;IF(AND(A2332="EU",AE2332=2035),0.93,IF(AND(A2332="EU",AE2332=2050),0.9,IF(AND(A2332="USA",AE2332=2035),0.92,IF(AND(A2332="USA",AE2332=2050),0.89,IF(AND(A2332="Japan",AE2332=2035),0.92,IF(AND(A2332="Japan",AE2332=2050),0.89,IF(AND(A2332="Russia",AE2332=2035),0.91,IF(AND(A2332="Russia",AE2332=2050),0.86,IF(AND(A2332="China",AE2332=2035),0.91,IF(AND(A2332="China",AE2332=2050),0.87,IF(AND(A2332="India",AE2332=2035),0.92,IF(AND(A2332="India",AE2332=2050),0.87,IF(AND(A2332="Middle East",AE2332=2035),0.89,IF(AND(A2332="Middle East",AE2332=2050),0.84,IF(AND(A2332="Africa",AE2332=2035),0.9,IF(AND(A2332="Africa",AE2332=2050),0.86,IF(AND(A2332="Brazil",AE2332=2035),0.93,IF(AND(A2332="Brazil",AE2332=2050),0.89,""))))))))))))))))))</f>
        <v>*0.93</v>
      </c>
      <c r="AG2332" s="51" t="str">
        <f aca="false">AG2331</f>
        <v>REZoning_Sol-Win</v>
      </c>
      <c r="AI2332" s="0" t="s">
        <v>3183</v>
      </c>
      <c r="AJ2332" s="50" t="s">
        <v>35</v>
      </c>
      <c r="AK2332" s="0" t="n">
        <v>2050</v>
      </c>
      <c r="AL2332" s="51" t="str">
        <f aca="false">"*"&amp;IF(AND(A2332="EU",AK2332=2035),0.93,IF(AND(A2332="EU",AK2332=2050),0.9,IF(AND(A2332="USA",AK2332=2035),0.92,IF(AND(A2332="USA",AK2332=2050),0.89,IF(AND(A2332="Japan",AK2332=2035),0.92,IF(AND(A2332="Japan",AK2332=2050),0.89,IF(AND(A2332="Russia",AK2332=2035),0.91,IF(AND(A2332="Russia",AK2332=2050),0.86,IF(AND(A2332="China",AK2332=2035),0.91,IF(AND(A2332="China",AK2332=2050),0.87,IF(AND(A2332="India",AK2332=2035),0.92,IF(AND(A2332="India",AK2332=2050),0.87,IF(AND(A2332="Middle East",AK2332=2035),0.89,IF(AND(A2332="Middle East",AK2332=2050),0.84,IF(AND(A2332="Africa",AK2332=2035),0.9,IF(AND(A2332="Africa",AK2332=2050),0.86,IF(AND(A2332="Brazil",AK2332=2035),0.93,IF(AND(A2332="Brazil",AK2332=2050),0.89,""))))))))))))))))))</f>
        <v>*0.89</v>
      </c>
      <c r="AM2332" s="51" t="str">
        <f aca="false">AM2331</f>
        <v>REZoning_Sol-Win</v>
      </c>
      <c r="AP2332" s="0" t="s">
        <v>3183</v>
      </c>
      <c r="AQ2332" s="0" t="s">
        <v>35</v>
      </c>
      <c r="AR2332" s="0" t="n">
        <v>2100</v>
      </c>
      <c r="AS2332" s="0" t="s">
        <v>914</v>
      </c>
      <c r="AT2332" s="0" t="s">
        <v>36</v>
      </c>
    </row>
    <row r="2333" customFormat="false" ht="28.5" hidden="false" customHeight="true" outlineLevel="0" collapsed="false">
      <c r="A2333" s="3" t="s">
        <v>61</v>
      </c>
      <c r="C2333" s="0" t="s">
        <v>3184</v>
      </c>
      <c r="D2333" s="50" t="s">
        <v>35</v>
      </c>
      <c r="E2333" s="0" t="n">
        <v>2035</v>
      </c>
      <c r="F2333" s="51" t="str">
        <f aca="false">"*"&amp;IF(AND(A2333="EU",E2333=2035),0.95,IF(AND(A2333="EU",E2333=2050),0.93,IF(AND(A2333="USA",E2333=2035),0.96,IF(AND(A2333="USA",E2333=2050),0.94,IF(AND(A2333="Japan",E2333=2035),0.94,IF(AND(A2333="Japan",E2333=2050),0.92,IF(AND(A2333="Russia",E2333=2035),0.95,IF(AND(A2333="Russia",E2333=2050),0.93,IF(AND(A2333="China",E2333=2035),0.94,IF(AND(A2333="China",E2333=2050),0.92,IF(AND(A2333="India",E2333=2035),0.95,IF(AND(A2333="India",E2333=2050),0.92,IF(AND(A2333="Middle East",E2333=2035),0.94,IF(AND(A2333="Middle East",E2333=2050),0.9,IF(AND(A2333="Africa",E2333=2035),0.94,IF(AND(A2333="Africa",E2333=2050),0.91,IF(AND(A2333="Brazil",E2333=2035),0.95,IF(AND(A2333="Brazil",E2333=2050),0.92,""))))))))))))))))))</f>
        <v>*0.95</v>
      </c>
      <c r="H2333" s="0" t="s">
        <v>3184</v>
      </c>
      <c r="I2333" s="50" t="s">
        <v>35</v>
      </c>
      <c r="J2333" s="0" t="n">
        <v>2050</v>
      </c>
      <c r="K2333" s="48" t="str">
        <f aca="false">"*"&amp;IF(AND(A2333="EU",J2333=2035),0.95,IF(AND(A2333="EU",J2333=2050),0.93,IF(AND(A2333="USA",J2333=2035),0.96,IF(AND(A2333="USA",J2333=2050),0.94,IF(AND(A2333="Japan",J2333=2035),0.94,IF(AND(A2333="Japan",J2333=2050),0.92,IF(AND(A2333="Russia",J2333=2035),0.95,IF(AND(A2333="Russia",J2333=2050),0.93,IF(AND(A2333="China",J2333=2035),0.94,IF(AND(A2333="China",J2333=2050),0.92,IF(AND(A2333="India",J2333=2035),0.95,IF(AND(A2333="India",J2333=2050),0.92,IF(AND(A2333="Middle East",J2333=2035),0.94,IF(AND(A2333="Middle East",J2333=2050),0.9,IF(AND(A2333="Africa",J2333=2035),0.94,IF(AND(A2333="Africa",J2333=2050),0.91,IF(AND(A2333="Brazil",J2333=2035),0.95,IF(AND(A2333="Brazil",J2333=2050),0.92,""))))))))))))))))))</f>
        <v>*0.92</v>
      </c>
      <c r="P2333" s="41" t="s">
        <v>3184</v>
      </c>
      <c r="Q2333" s="52" t="s">
        <v>35</v>
      </c>
      <c r="R2333" s="41" t="n">
        <v>2035</v>
      </c>
      <c r="S2333" s="53" t="str">
        <f aca="false">"*"&amp;IF(AND(A2333="EU",R2333=2035),0.95,IF(AND(A2333="EU",R2333=2050),0.93,IF(AND(A2333="USA",R2333=2035),0.96,IF(AND(A2333="USA",R2333=2050),0.93,IF(AND(A2333="Japan",R2333=2035),0.94,IF(AND(A2333="Japan",R2333=2050),0.92,IF(AND(A2333="Russia",R2333=2035),0.95,IF(AND(A2333="Russia",R2333=2050),0.91,IF(AND(A2333="China",R2333=2035),0.93,IF(AND(A2333="China",R2333=2050),0.92,IF(AND(A2333="India",R2333=2035),0.94,IF(AND(A2333="India",R2333=2050),0.91,IF(AND(A2333="Middle East",R2333=2035),0.92,IF(AND(A2333="Middle East",R2333=2050),0.89,IF(AND(A2333="Africa",R2333=2035),0.93,IF(AND(A2333="Africa",R2333=2050),0.9,IF(AND(A2333="Brazil",R2333=2035),0.95,IF(AND(A2333="Brazil",R2333=2050),0.92,""))))))))))))))))))</f>
        <v>*0.95</v>
      </c>
      <c r="U2333" s="41" t="s">
        <v>3184</v>
      </c>
      <c r="V2333" s="52" t="s">
        <v>35</v>
      </c>
      <c r="W2333" s="41" t="n">
        <v>2050</v>
      </c>
      <c r="X2333" s="53" t="str">
        <f aca="false">"*"&amp;IF(AND(A2333="EU",W2333=2035),0.95,IF(AND(A2333="EU",W2333=2050),0.93,IF(AND(A2333="USA",W2333=2035),0.96,IF(AND(A2333="USA",W2333=2050),0.93,IF(AND(A2333="Japan",W2333=2035),0.94,IF(AND(A2333="Japan",W2333=2050),0.92,IF(AND(A2333="Russia",W2333=2035),0.95,IF(AND(A2333="Russia",W2333=2050),0.91,IF(AND(A2333="China",W2333=2035),0.93,IF(AND(A2333="China",W2333=2050),0.92,IF(AND(A2333="India",W2333=2035),0.94,IF(AND(A2333="India",W2333=2050),0.91,IF(AND(A2333="Middle East",W2333=2035),0.92,IF(AND(A2333="Middle East",W2333=2050),0.89,IF(AND(A2333="Africa",W2333=2035),0.93,IF(AND(A2333="Africa",W2333=2050),0.9,IF(AND(A2333="Brazil",W2333=2035),0.95,IF(AND(A2333="Brazil",W2333=2050),0.92,""))))))))))))))))))</f>
        <v>*0.92</v>
      </c>
      <c r="AC2333" s="0" t="s">
        <v>3184</v>
      </c>
      <c r="AD2333" s="50" t="s">
        <v>35</v>
      </c>
      <c r="AE2333" s="0" t="n">
        <v>2035</v>
      </c>
      <c r="AF2333" s="51" t="str">
        <f aca="false">"*"&amp;IF(AND(A2333="EU",AE2333=2035),0.93,IF(AND(A2333="EU",AE2333=2050),0.9,IF(AND(A2333="USA",AE2333=2035),0.92,IF(AND(A2333="USA",AE2333=2050),0.89,IF(AND(A2333="Japan",AE2333=2035),0.92,IF(AND(A2333="Japan",AE2333=2050),0.89,IF(AND(A2333="Russia",AE2333=2035),0.91,IF(AND(A2333="Russia",AE2333=2050),0.86,IF(AND(A2333="China",AE2333=2035),0.91,IF(AND(A2333="China",AE2333=2050),0.87,IF(AND(A2333="India",AE2333=2035),0.92,IF(AND(A2333="India",AE2333=2050),0.87,IF(AND(A2333="Middle East",AE2333=2035),0.89,IF(AND(A2333="Middle East",AE2333=2050),0.84,IF(AND(A2333="Africa",AE2333=2035),0.9,IF(AND(A2333="Africa",AE2333=2050),0.86,IF(AND(A2333="Brazil",AE2333=2035),0.93,IF(AND(A2333="Brazil",AE2333=2050),0.89,""))))))))))))))))))</f>
        <v>*0.93</v>
      </c>
      <c r="AG2333" s="51" t="str">
        <f aca="false">AG2332</f>
        <v>REZoning_Sol-Win</v>
      </c>
      <c r="AI2333" s="0" t="s">
        <v>3184</v>
      </c>
      <c r="AJ2333" s="50" t="s">
        <v>35</v>
      </c>
      <c r="AK2333" s="0" t="n">
        <v>2050</v>
      </c>
      <c r="AL2333" s="51" t="str">
        <f aca="false">"*"&amp;IF(AND(A2333="EU",AK2333=2035),0.93,IF(AND(A2333="EU",AK2333=2050),0.9,IF(AND(A2333="USA",AK2333=2035),0.92,IF(AND(A2333="USA",AK2333=2050),0.89,IF(AND(A2333="Japan",AK2333=2035),0.92,IF(AND(A2333="Japan",AK2333=2050),0.89,IF(AND(A2333="Russia",AK2333=2035),0.91,IF(AND(A2333="Russia",AK2333=2050),0.86,IF(AND(A2333="China",AK2333=2035),0.91,IF(AND(A2333="China",AK2333=2050),0.87,IF(AND(A2333="India",AK2333=2035),0.92,IF(AND(A2333="India",AK2333=2050),0.87,IF(AND(A2333="Middle East",AK2333=2035),0.89,IF(AND(A2333="Middle East",AK2333=2050),0.84,IF(AND(A2333="Africa",AK2333=2035),0.9,IF(AND(A2333="Africa",AK2333=2050),0.86,IF(AND(A2333="Brazil",AK2333=2035),0.93,IF(AND(A2333="Brazil",AK2333=2050),0.89,""))))))))))))))))))</f>
        <v>*0.89</v>
      </c>
      <c r="AM2333" s="51" t="str">
        <f aca="false">AM2332</f>
        <v>REZoning_Sol-Win</v>
      </c>
      <c r="AP2333" s="0" t="s">
        <v>3184</v>
      </c>
      <c r="AQ2333" s="0" t="s">
        <v>35</v>
      </c>
      <c r="AR2333" s="0" t="n">
        <v>2100</v>
      </c>
      <c r="AS2333" s="0" t="s">
        <v>914</v>
      </c>
      <c r="AT2333" s="0" t="s">
        <v>36</v>
      </c>
    </row>
    <row r="2334" customFormat="false" ht="28.5" hidden="false" customHeight="true" outlineLevel="0" collapsed="false">
      <c r="A2334" s="3" t="s">
        <v>61</v>
      </c>
      <c r="C2334" s="0" t="s">
        <v>3185</v>
      </c>
      <c r="D2334" s="50" t="s">
        <v>35</v>
      </c>
      <c r="E2334" s="0" t="n">
        <v>2035</v>
      </c>
      <c r="F2334" s="51" t="str">
        <f aca="false">"*"&amp;IF(AND(A2334="EU",E2334=2035),0.95,IF(AND(A2334="EU",E2334=2050),0.93,IF(AND(A2334="USA",E2334=2035),0.96,IF(AND(A2334="USA",E2334=2050),0.94,IF(AND(A2334="Japan",E2334=2035),0.94,IF(AND(A2334="Japan",E2334=2050),0.92,IF(AND(A2334="Russia",E2334=2035),0.95,IF(AND(A2334="Russia",E2334=2050),0.93,IF(AND(A2334="China",E2334=2035),0.94,IF(AND(A2334="China",E2334=2050),0.92,IF(AND(A2334="India",E2334=2035),0.95,IF(AND(A2334="India",E2334=2050),0.92,IF(AND(A2334="Middle East",E2334=2035),0.94,IF(AND(A2334="Middle East",E2334=2050),0.9,IF(AND(A2334="Africa",E2334=2035),0.94,IF(AND(A2334="Africa",E2334=2050),0.91,IF(AND(A2334="Brazil",E2334=2035),0.95,IF(AND(A2334="Brazil",E2334=2050),0.92,""))))))))))))))))))</f>
        <v>*0.95</v>
      </c>
      <c r="H2334" s="0" t="s">
        <v>3185</v>
      </c>
      <c r="I2334" s="50" t="s">
        <v>35</v>
      </c>
      <c r="J2334" s="0" t="n">
        <v>2050</v>
      </c>
      <c r="K2334" s="48" t="str">
        <f aca="false">"*"&amp;IF(AND(A2334="EU",J2334=2035),0.95,IF(AND(A2334="EU",J2334=2050),0.93,IF(AND(A2334="USA",J2334=2035),0.96,IF(AND(A2334="USA",J2334=2050),0.94,IF(AND(A2334="Japan",J2334=2035),0.94,IF(AND(A2334="Japan",J2334=2050),0.92,IF(AND(A2334="Russia",J2334=2035),0.95,IF(AND(A2334="Russia",J2334=2050),0.93,IF(AND(A2334="China",J2334=2035),0.94,IF(AND(A2334="China",J2334=2050),0.92,IF(AND(A2334="India",J2334=2035),0.95,IF(AND(A2334="India",J2334=2050),0.92,IF(AND(A2334="Middle East",J2334=2035),0.94,IF(AND(A2334="Middle East",J2334=2050),0.9,IF(AND(A2334="Africa",J2334=2035),0.94,IF(AND(A2334="Africa",J2334=2050),0.91,IF(AND(A2334="Brazil",J2334=2035),0.95,IF(AND(A2334="Brazil",J2334=2050),0.92,""))))))))))))))))))</f>
        <v>*0.92</v>
      </c>
      <c r="P2334" s="41" t="s">
        <v>3185</v>
      </c>
      <c r="Q2334" s="52" t="s">
        <v>35</v>
      </c>
      <c r="R2334" s="41" t="n">
        <v>2035</v>
      </c>
      <c r="S2334" s="53" t="str">
        <f aca="false">"*"&amp;IF(AND(A2334="EU",R2334=2035),0.95,IF(AND(A2334="EU",R2334=2050),0.93,IF(AND(A2334="USA",R2334=2035),0.96,IF(AND(A2334="USA",R2334=2050),0.93,IF(AND(A2334="Japan",R2334=2035),0.94,IF(AND(A2334="Japan",R2334=2050),0.92,IF(AND(A2334="Russia",R2334=2035),0.95,IF(AND(A2334="Russia",R2334=2050),0.91,IF(AND(A2334="China",R2334=2035),0.93,IF(AND(A2334="China",R2334=2050),0.92,IF(AND(A2334="India",R2334=2035),0.94,IF(AND(A2334="India",R2334=2050),0.91,IF(AND(A2334="Middle East",R2334=2035),0.92,IF(AND(A2334="Middle East",R2334=2050),0.89,IF(AND(A2334="Africa",R2334=2035),0.93,IF(AND(A2334="Africa",R2334=2050),0.9,IF(AND(A2334="Brazil",R2334=2035),0.95,IF(AND(A2334="Brazil",R2334=2050),0.92,""))))))))))))))))))</f>
        <v>*0.95</v>
      </c>
      <c r="U2334" s="41" t="s">
        <v>3185</v>
      </c>
      <c r="V2334" s="52" t="s">
        <v>35</v>
      </c>
      <c r="W2334" s="41" t="n">
        <v>2050</v>
      </c>
      <c r="X2334" s="53" t="str">
        <f aca="false">"*"&amp;IF(AND(A2334="EU",W2334=2035),0.95,IF(AND(A2334="EU",W2334=2050),0.93,IF(AND(A2334="USA",W2334=2035),0.96,IF(AND(A2334="USA",W2334=2050),0.93,IF(AND(A2334="Japan",W2334=2035),0.94,IF(AND(A2334="Japan",W2334=2050),0.92,IF(AND(A2334="Russia",W2334=2035),0.95,IF(AND(A2334="Russia",W2334=2050),0.91,IF(AND(A2334="China",W2334=2035),0.93,IF(AND(A2334="China",W2334=2050),0.92,IF(AND(A2334="India",W2334=2035),0.94,IF(AND(A2334="India",W2334=2050),0.91,IF(AND(A2334="Middle East",W2334=2035),0.92,IF(AND(A2334="Middle East",W2334=2050),0.89,IF(AND(A2334="Africa",W2334=2035),0.93,IF(AND(A2334="Africa",W2334=2050),0.9,IF(AND(A2334="Brazil",W2334=2035),0.95,IF(AND(A2334="Brazil",W2334=2050),0.92,""))))))))))))))))))</f>
        <v>*0.92</v>
      </c>
      <c r="AC2334" s="0" t="s">
        <v>3185</v>
      </c>
      <c r="AD2334" s="50" t="s">
        <v>35</v>
      </c>
      <c r="AE2334" s="0" t="n">
        <v>2035</v>
      </c>
      <c r="AF2334" s="51" t="str">
        <f aca="false">"*"&amp;IF(AND(A2334="EU",AE2334=2035),0.93,IF(AND(A2334="EU",AE2334=2050),0.9,IF(AND(A2334="USA",AE2334=2035),0.92,IF(AND(A2334="USA",AE2334=2050),0.89,IF(AND(A2334="Japan",AE2334=2035),0.92,IF(AND(A2334="Japan",AE2334=2050),0.89,IF(AND(A2334="Russia",AE2334=2035),0.91,IF(AND(A2334="Russia",AE2334=2050),0.86,IF(AND(A2334="China",AE2334=2035),0.91,IF(AND(A2334="China",AE2334=2050),0.87,IF(AND(A2334="India",AE2334=2035),0.92,IF(AND(A2334="India",AE2334=2050),0.87,IF(AND(A2334="Middle East",AE2334=2035),0.89,IF(AND(A2334="Middle East",AE2334=2050),0.84,IF(AND(A2334="Africa",AE2334=2035),0.9,IF(AND(A2334="Africa",AE2334=2050),0.86,IF(AND(A2334="Brazil",AE2334=2035),0.93,IF(AND(A2334="Brazil",AE2334=2050),0.89,""))))))))))))))))))</f>
        <v>*0.93</v>
      </c>
      <c r="AG2334" s="51" t="str">
        <f aca="false">AG2333</f>
        <v>REZoning_Sol-Win</v>
      </c>
      <c r="AI2334" s="0" t="s">
        <v>3185</v>
      </c>
      <c r="AJ2334" s="50" t="s">
        <v>35</v>
      </c>
      <c r="AK2334" s="0" t="n">
        <v>2050</v>
      </c>
      <c r="AL2334" s="51" t="str">
        <f aca="false">"*"&amp;IF(AND(A2334="EU",AK2334=2035),0.93,IF(AND(A2334="EU",AK2334=2050),0.9,IF(AND(A2334="USA",AK2334=2035),0.92,IF(AND(A2334="USA",AK2334=2050),0.89,IF(AND(A2334="Japan",AK2334=2035),0.92,IF(AND(A2334="Japan",AK2334=2050),0.89,IF(AND(A2334="Russia",AK2334=2035),0.91,IF(AND(A2334="Russia",AK2334=2050),0.86,IF(AND(A2334="China",AK2334=2035),0.91,IF(AND(A2334="China",AK2334=2050),0.87,IF(AND(A2334="India",AK2334=2035),0.92,IF(AND(A2334="India",AK2334=2050),0.87,IF(AND(A2334="Middle East",AK2334=2035),0.89,IF(AND(A2334="Middle East",AK2334=2050),0.84,IF(AND(A2334="Africa",AK2334=2035),0.9,IF(AND(A2334="Africa",AK2334=2050),0.86,IF(AND(A2334="Brazil",AK2334=2035),0.93,IF(AND(A2334="Brazil",AK2334=2050),0.89,""))))))))))))))))))</f>
        <v>*0.89</v>
      </c>
      <c r="AM2334" s="51" t="str">
        <f aca="false">AM2333</f>
        <v>REZoning_Sol-Win</v>
      </c>
      <c r="AP2334" s="0" t="s">
        <v>3185</v>
      </c>
      <c r="AQ2334" s="0" t="s">
        <v>35</v>
      </c>
      <c r="AR2334" s="0" t="n">
        <v>2100</v>
      </c>
      <c r="AS2334" s="0" t="s">
        <v>914</v>
      </c>
      <c r="AT2334" s="0" t="s">
        <v>36</v>
      </c>
    </row>
    <row r="2335" customFormat="false" ht="28.5" hidden="false" customHeight="true" outlineLevel="0" collapsed="false">
      <c r="A2335" s="3" t="s">
        <v>61</v>
      </c>
      <c r="C2335" s="0" t="s">
        <v>3186</v>
      </c>
      <c r="D2335" s="50" t="s">
        <v>35</v>
      </c>
      <c r="E2335" s="0" t="n">
        <v>2035</v>
      </c>
      <c r="F2335" s="51" t="str">
        <f aca="false">"*"&amp;IF(AND(A2335="EU",E2335=2035),0.95,IF(AND(A2335="EU",E2335=2050),0.93,IF(AND(A2335="USA",E2335=2035),0.96,IF(AND(A2335="USA",E2335=2050),0.94,IF(AND(A2335="Japan",E2335=2035),0.94,IF(AND(A2335="Japan",E2335=2050),0.92,IF(AND(A2335="Russia",E2335=2035),0.95,IF(AND(A2335="Russia",E2335=2050),0.93,IF(AND(A2335="China",E2335=2035),0.94,IF(AND(A2335="China",E2335=2050),0.92,IF(AND(A2335="India",E2335=2035),0.95,IF(AND(A2335="India",E2335=2050),0.92,IF(AND(A2335="Middle East",E2335=2035),0.94,IF(AND(A2335="Middle East",E2335=2050),0.9,IF(AND(A2335="Africa",E2335=2035),0.94,IF(AND(A2335="Africa",E2335=2050),0.91,IF(AND(A2335="Brazil",E2335=2035),0.95,IF(AND(A2335="Brazil",E2335=2050),0.92,""))))))))))))))))))</f>
        <v>*0.95</v>
      </c>
      <c r="H2335" s="0" t="s">
        <v>3186</v>
      </c>
      <c r="I2335" s="50" t="s">
        <v>35</v>
      </c>
      <c r="J2335" s="0" t="n">
        <v>2050</v>
      </c>
      <c r="K2335" s="48" t="str">
        <f aca="false">"*"&amp;IF(AND(A2335="EU",J2335=2035),0.95,IF(AND(A2335="EU",J2335=2050),0.93,IF(AND(A2335="USA",J2335=2035),0.96,IF(AND(A2335="USA",J2335=2050),0.94,IF(AND(A2335="Japan",J2335=2035),0.94,IF(AND(A2335="Japan",J2335=2050),0.92,IF(AND(A2335="Russia",J2335=2035),0.95,IF(AND(A2335="Russia",J2335=2050),0.93,IF(AND(A2335="China",J2335=2035),0.94,IF(AND(A2335="China",J2335=2050),0.92,IF(AND(A2335="India",J2335=2035),0.95,IF(AND(A2335="India",J2335=2050),0.92,IF(AND(A2335="Middle East",J2335=2035),0.94,IF(AND(A2335="Middle East",J2335=2050),0.9,IF(AND(A2335="Africa",J2335=2035),0.94,IF(AND(A2335="Africa",J2335=2050),0.91,IF(AND(A2335="Brazil",J2335=2035),0.95,IF(AND(A2335="Brazil",J2335=2050),0.92,""))))))))))))))))))</f>
        <v>*0.92</v>
      </c>
      <c r="P2335" s="41" t="s">
        <v>3186</v>
      </c>
      <c r="Q2335" s="52" t="s">
        <v>35</v>
      </c>
      <c r="R2335" s="41" t="n">
        <v>2035</v>
      </c>
      <c r="S2335" s="53" t="str">
        <f aca="false">"*"&amp;IF(AND(A2335="EU",R2335=2035),0.95,IF(AND(A2335="EU",R2335=2050),0.93,IF(AND(A2335="USA",R2335=2035),0.96,IF(AND(A2335="USA",R2335=2050),0.93,IF(AND(A2335="Japan",R2335=2035),0.94,IF(AND(A2335="Japan",R2335=2050),0.92,IF(AND(A2335="Russia",R2335=2035),0.95,IF(AND(A2335="Russia",R2335=2050),0.91,IF(AND(A2335="China",R2335=2035),0.93,IF(AND(A2335="China",R2335=2050),0.92,IF(AND(A2335="India",R2335=2035),0.94,IF(AND(A2335="India",R2335=2050),0.91,IF(AND(A2335="Middle East",R2335=2035),0.92,IF(AND(A2335="Middle East",R2335=2050),0.89,IF(AND(A2335="Africa",R2335=2035),0.93,IF(AND(A2335="Africa",R2335=2050),0.9,IF(AND(A2335="Brazil",R2335=2035),0.95,IF(AND(A2335="Brazil",R2335=2050),0.92,""))))))))))))))))))</f>
        <v>*0.95</v>
      </c>
      <c r="U2335" s="41" t="s">
        <v>3186</v>
      </c>
      <c r="V2335" s="52" t="s">
        <v>35</v>
      </c>
      <c r="W2335" s="41" t="n">
        <v>2050</v>
      </c>
      <c r="X2335" s="53" t="str">
        <f aca="false">"*"&amp;IF(AND(A2335="EU",W2335=2035),0.95,IF(AND(A2335="EU",W2335=2050),0.93,IF(AND(A2335="USA",W2335=2035),0.96,IF(AND(A2335="USA",W2335=2050),0.93,IF(AND(A2335="Japan",W2335=2035),0.94,IF(AND(A2335="Japan",W2335=2050),0.92,IF(AND(A2335="Russia",W2335=2035),0.95,IF(AND(A2335="Russia",W2335=2050),0.91,IF(AND(A2335="China",W2335=2035),0.93,IF(AND(A2335="China",W2335=2050),0.92,IF(AND(A2335="India",W2335=2035),0.94,IF(AND(A2335="India",W2335=2050),0.91,IF(AND(A2335="Middle East",W2335=2035),0.92,IF(AND(A2335="Middle East",W2335=2050),0.89,IF(AND(A2335="Africa",W2335=2035),0.93,IF(AND(A2335="Africa",W2335=2050),0.9,IF(AND(A2335="Brazil",W2335=2035),0.95,IF(AND(A2335="Brazil",W2335=2050),0.92,""))))))))))))))))))</f>
        <v>*0.92</v>
      </c>
      <c r="AC2335" s="0" t="s">
        <v>3186</v>
      </c>
      <c r="AD2335" s="50" t="s">
        <v>35</v>
      </c>
      <c r="AE2335" s="0" t="n">
        <v>2035</v>
      </c>
      <c r="AF2335" s="51" t="str">
        <f aca="false">"*"&amp;IF(AND(A2335="EU",AE2335=2035),0.93,IF(AND(A2335="EU",AE2335=2050),0.9,IF(AND(A2335="USA",AE2335=2035),0.92,IF(AND(A2335="USA",AE2335=2050),0.89,IF(AND(A2335="Japan",AE2335=2035),0.92,IF(AND(A2335="Japan",AE2335=2050),0.89,IF(AND(A2335="Russia",AE2335=2035),0.91,IF(AND(A2335="Russia",AE2335=2050),0.86,IF(AND(A2335="China",AE2335=2035),0.91,IF(AND(A2335="China",AE2335=2050),0.87,IF(AND(A2335="India",AE2335=2035),0.92,IF(AND(A2335="India",AE2335=2050),0.87,IF(AND(A2335="Middle East",AE2335=2035),0.89,IF(AND(A2335="Middle East",AE2335=2050),0.84,IF(AND(A2335="Africa",AE2335=2035),0.9,IF(AND(A2335="Africa",AE2335=2050),0.86,IF(AND(A2335="Brazil",AE2335=2035),0.93,IF(AND(A2335="Brazil",AE2335=2050),0.89,""))))))))))))))))))</f>
        <v>*0.93</v>
      </c>
      <c r="AG2335" s="51" t="str">
        <f aca="false">AG2334</f>
        <v>REZoning_Sol-Win</v>
      </c>
      <c r="AI2335" s="0" t="s">
        <v>3186</v>
      </c>
      <c r="AJ2335" s="50" t="s">
        <v>35</v>
      </c>
      <c r="AK2335" s="0" t="n">
        <v>2050</v>
      </c>
      <c r="AL2335" s="51" t="str">
        <f aca="false">"*"&amp;IF(AND(A2335="EU",AK2335=2035),0.93,IF(AND(A2335="EU",AK2335=2050),0.9,IF(AND(A2335="USA",AK2335=2035),0.92,IF(AND(A2335="USA",AK2335=2050),0.89,IF(AND(A2335="Japan",AK2335=2035),0.92,IF(AND(A2335="Japan",AK2335=2050),0.89,IF(AND(A2335="Russia",AK2335=2035),0.91,IF(AND(A2335="Russia",AK2335=2050),0.86,IF(AND(A2335="China",AK2335=2035),0.91,IF(AND(A2335="China",AK2335=2050),0.87,IF(AND(A2335="India",AK2335=2035),0.92,IF(AND(A2335="India",AK2335=2050),0.87,IF(AND(A2335="Middle East",AK2335=2035),0.89,IF(AND(A2335="Middle East",AK2335=2050),0.84,IF(AND(A2335="Africa",AK2335=2035),0.9,IF(AND(A2335="Africa",AK2335=2050),0.86,IF(AND(A2335="Brazil",AK2335=2035),0.93,IF(AND(A2335="Brazil",AK2335=2050),0.89,""))))))))))))))))))</f>
        <v>*0.89</v>
      </c>
      <c r="AM2335" s="51" t="str">
        <f aca="false">AM2334</f>
        <v>REZoning_Sol-Win</v>
      </c>
      <c r="AP2335" s="0" t="s">
        <v>3186</v>
      </c>
      <c r="AQ2335" s="0" t="s">
        <v>35</v>
      </c>
      <c r="AR2335" s="0" t="n">
        <v>2100</v>
      </c>
      <c r="AS2335" s="0" t="s">
        <v>914</v>
      </c>
      <c r="AT2335" s="0" t="s">
        <v>36</v>
      </c>
    </row>
    <row r="2336" customFormat="false" ht="28.5" hidden="false" customHeight="true" outlineLevel="0" collapsed="false">
      <c r="A2336" s="3" t="s">
        <v>61</v>
      </c>
      <c r="C2336" s="0" t="s">
        <v>3187</v>
      </c>
      <c r="D2336" s="50" t="s">
        <v>35</v>
      </c>
      <c r="E2336" s="0" t="n">
        <v>2035</v>
      </c>
      <c r="F2336" s="51" t="str">
        <f aca="false">"*"&amp;IF(AND(A2336="EU",E2336=2035),0.95,IF(AND(A2336="EU",E2336=2050),0.93,IF(AND(A2336="USA",E2336=2035),0.96,IF(AND(A2336="USA",E2336=2050),0.94,IF(AND(A2336="Japan",E2336=2035),0.94,IF(AND(A2336="Japan",E2336=2050),0.92,IF(AND(A2336="Russia",E2336=2035),0.95,IF(AND(A2336="Russia",E2336=2050),0.93,IF(AND(A2336="China",E2336=2035),0.94,IF(AND(A2336="China",E2336=2050),0.92,IF(AND(A2336="India",E2336=2035),0.95,IF(AND(A2336="India",E2336=2050),0.92,IF(AND(A2336="Middle East",E2336=2035),0.94,IF(AND(A2336="Middle East",E2336=2050),0.9,IF(AND(A2336="Africa",E2336=2035),0.94,IF(AND(A2336="Africa",E2336=2050),0.91,IF(AND(A2336="Brazil",E2336=2035),0.95,IF(AND(A2336="Brazil",E2336=2050),0.92,""))))))))))))))))))</f>
        <v>*0.95</v>
      </c>
      <c r="H2336" s="0" t="s">
        <v>3187</v>
      </c>
      <c r="I2336" s="50" t="s">
        <v>35</v>
      </c>
      <c r="J2336" s="0" t="n">
        <v>2050</v>
      </c>
      <c r="K2336" s="48" t="str">
        <f aca="false">"*"&amp;IF(AND(A2336="EU",J2336=2035),0.95,IF(AND(A2336="EU",J2336=2050),0.93,IF(AND(A2336="USA",J2336=2035),0.96,IF(AND(A2336="USA",J2336=2050),0.94,IF(AND(A2336="Japan",J2336=2035),0.94,IF(AND(A2336="Japan",J2336=2050),0.92,IF(AND(A2336="Russia",J2336=2035),0.95,IF(AND(A2336="Russia",J2336=2050),0.93,IF(AND(A2336="China",J2336=2035),0.94,IF(AND(A2336="China",J2336=2050),0.92,IF(AND(A2336="India",J2336=2035),0.95,IF(AND(A2336="India",J2336=2050),0.92,IF(AND(A2336="Middle East",J2336=2035),0.94,IF(AND(A2336="Middle East",J2336=2050),0.9,IF(AND(A2336="Africa",J2336=2035),0.94,IF(AND(A2336="Africa",J2336=2050),0.91,IF(AND(A2336="Brazil",J2336=2035),0.95,IF(AND(A2336="Brazil",J2336=2050),0.92,""))))))))))))))))))</f>
        <v>*0.92</v>
      </c>
      <c r="P2336" s="41" t="s">
        <v>3187</v>
      </c>
      <c r="Q2336" s="52" t="s">
        <v>35</v>
      </c>
      <c r="R2336" s="41" t="n">
        <v>2035</v>
      </c>
      <c r="S2336" s="53" t="str">
        <f aca="false">"*"&amp;IF(AND(A2336="EU",R2336=2035),0.95,IF(AND(A2336="EU",R2336=2050),0.93,IF(AND(A2336="USA",R2336=2035),0.96,IF(AND(A2336="USA",R2336=2050),0.93,IF(AND(A2336="Japan",R2336=2035),0.94,IF(AND(A2336="Japan",R2336=2050),0.92,IF(AND(A2336="Russia",R2336=2035),0.95,IF(AND(A2336="Russia",R2336=2050),0.91,IF(AND(A2336="China",R2336=2035),0.93,IF(AND(A2336="China",R2336=2050),0.92,IF(AND(A2336="India",R2336=2035),0.94,IF(AND(A2336="India",R2336=2050),0.91,IF(AND(A2336="Middle East",R2336=2035),0.92,IF(AND(A2336="Middle East",R2336=2050),0.89,IF(AND(A2336="Africa",R2336=2035),0.93,IF(AND(A2336="Africa",R2336=2050),0.9,IF(AND(A2336="Brazil",R2336=2035),0.95,IF(AND(A2336="Brazil",R2336=2050),0.92,""))))))))))))))))))</f>
        <v>*0.95</v>
      </c>
      <c r="U2336" s="41" t="s">
        <v>3187</v>
      </c>
      <c r="V2336" s="52" t="s">
        <v>35</v>
      </c>
      <c r="W2336" s="41" t="n">
        <v>2050</v>
      </c>
      <c r="X2336" s="53" t="str">
        <f aca="false">"*"&amp;IF(AND(A2336="EU",W2336=2035),0.95,IF(AND(A2336="EU",W2336=2050),0.93,IF(AND(A2336="USA",W2336=2035),0.96,IF(AND(A2336="USA",W2336=2050),0.93,IF(AND(A2336="Japan",W2336=2035),0.94,IF(AND(A2336="Japan",W2336=2050),0.92,IF(AND(A2336="Russia",W2336=2035),0.95,IF(AND(A2336="Russia",W2336=2050),0.91,IF(AND(A2336="China",W2336=2035),0.93,IF(AND(A2336="China",W2336=2050),0.92,IF(AND(A2336="India",W2336=2035),0.94,IF(AND(A2336="India",W2336=2050),0.91,IF(AND(A2336="Middle East",W2336=2035),0.92,IF(AND(A2336="Middle East",W2336=2050),0.89,IF(AND(A2336="Africa",W2336=2035),0.93,IF(AND(A2336="Africa",W2336=2050),0.9,IF(AND(A2336="Brazil",W2336=2035),0.95,IF(AND(A2336="Brazil",W2336=2050),0.92,""))))))))))))))))))</f>
        <v>*0.92</v>
      </c>
      <c r="AC2336" s="0" t="s">
        <v>3187</v>
      </c>
      <c r="AD2336" s="50" t="s">
        <v>35</v>
      </c>
      <c r="AE2336" s="0" t="n">
        <v>2035</v>
      </c>
      <c r="AF2336" s="51" t="str">
        <f aca="false">"*"&amp;IF(AND(A2336="EU",AE2336=2035),0.93,IF(AND(A2336="EU",AE2336=2050),0.9,IF(AND(A2336="USA",AE2336=2035),0.92,IF(AND(A2336="USA",AE2336=2050),0.89,IF(AND(A2336="Japan",AE2336=2035),0.92,IF(AND(A2336="Japan",AE2336=2050),0.89,IF(AND(A2336="Russia",AE2336=2035),0.91,IF(AND(A2336="Russia",AE2336=2050),0.86,IF(AND(A2336="China",AE2336=2035),0.91,IF(AND(A2336="China",AE2336=2050),0.87,IF(AND(A2336="India",AE2336=2035),0.92,IF(AND(A2336="India",AE2336=2050),0.87,IF(AND(A2336="Middle East",AE2336=2035),0.89,IF(AND(A2336="Middle East",AE2336=2050),0.84,IF(AND(A2336="Africa",AE2336=2035),0.9,IF(AND(A2336="Africa",AE2336=2050),0.86,IF(AND(A2336="Brazil",AE2336=2035),0.93,IF(AND(A2336="Brazil",AE2336=2050),0.89,""))))))))))))))))))</f>
        <v>*0.93</v>
      </c>
      <c r="AG2336" s="51" t="str">
        <f aca="false">AG2335</f>
        <v>REZoning_Sol-Win</v>
      </c>
      <c r="AI2336" s="0" t="s">
        <v>3187</v>
      </c>
      <c r="AJ2336" s="50" t="s">
        <v>35</v>
      </c>
      <c r="AK2336" s="0" t="n">
        <v>2050</v>
      </c>
      <c r="AL2336" s="51" t="str">
        <f aca="false">"*"&amp;IF(AND(A2336="EU",AK2336=2035),0.93,IF(AND(A2336="EU",AK2336=2050),0.9,IF(AND(A2336="USA",AK2336=2035),0.92,IF(AND(A2336="USA",AK2336=2050),0.89,IF(AND(A2336="Japan",AK2336=2035),0.92,IF(AND(A2336="Japan",AK2336=2050),0.89,IF(AND(A2336="Russia",AK2336=2035),0.91,IF(AND(A2336="Russia",AK2336=2050),0.86,IF(AND(A2336="China",AK2336=2035),0.91,IF(AND(A2336="China",AK2336=2050),0.87,IF(AND(A2336="India",AK2336=2035),0.92,IF(AND(A2336="India",AK2336=2050),0.87,IF(AND(A2336="Middle East",AK2336=2035),0.89,IF(AND(A2336="Middle East",AK2336=2050),0.84,IF(AND(A2336="Africa",AK2336=2035),0.9,IF(AND(A2336="Africa",AK2336=2050),0.86,IF(AND(A2336="Brazil",AK2336=2035),0.93,IF(AND(A2336="Brazil",AK2336=2050),0.89,""))))))))))))))))))</f>
        <v>*0.89</v>
      </c>
      <c r="AM2336" s="51" t="str">
        <f aca="false">AM2335</f>
        <v>REZoning_Sol-Win</v>
      </c>
      <c r="AP2336" s="0" t="s">
        <v>3187</v>
      </c>
      <c r="AQ2336" s="0" t="s">
        <v>35</v>
      </c>
      <c r="AR2336" s="0" t="n">
        <v>2100</v>
      </c>
      <c r="AS2336" s="0" t="s">
        <v>914</v>
      </c>
      <c r="AT2336" s="0" t="s">
        <v>36</v>
      </c>
    </row>
    <row r="2337" customFormat="false" ht="28.5" hidden="false" customHeight="true" outlineLevel="0" collapsed="false">
      <c r="A2337" s="3" t="s">
        <v>61</v>
      </c>
      <c r="C2337" s="0" t="s">
        <v>3188</v>
      </c>
      <c r="D2337" s="50" t="s">
        <v>35</v>
      </c>
      <c r="E2337" s="0" t="n">
        <v>2035</v>
      </c>
      <c r="F2337" s="51" t="str">
        <f aca="false">"*"&amp;IF(AND(A2337="EU",E2337=2035),0.95,IF(AND(A2337="EU",E2337=2050),0.93,IF(AND(A2337="USA",E2337=2035),0.96,IF(AND(A2337="USA",E2337=2050),0.94,IF(AND(A2337="Japan",E2337=2035),0.94,IF(AND(A2337="Japan",E2337=2050),0.92,IF(AND(A2337="Russia",E2337=2035),0.95,IF(AND(A2337="Russia",E2337=2050),0.93,IF(AND(A2337="China",E2337=2035),0.94,IF(AND(A2337="China",E2337=2050),0.92,IF(AND(A2337="India",E2337=2035),0.95,IF(AND(A2337="India",E2337=2050),0.92,IF(AND(A2337="Middle East",E2337=2035),0.94,IF(AND(A2337="Middle East",E2337=2050),0.9,IF(AND(A2337="Africa",E2337=2035),0.94,IF(AND(A2337="Africa",E2337=2050),0.91,IF(AND(A2337="Brazil",E2337=2035),0.95,IF(AND(A2337="Brazil",E2337=2050),0.92,""))))))))))))))))))</f>
        <v>*0.95</v>
      </c>
      <c r="H2337" s="0" t="s">
        <v>3188</v>
      </c>
      <c r="I2337" s="50" t="s">
        <v>35</v>
      </c>
      <c r="J2337" s="0" t="n">
        <v>2050</v>
      </c>
      <c r="K2337" s="48" t="str">
        <f aca="false">"*"&amp;IF(AND(A2337="EU",J2337=2035),0.95,IF(AND(A2337="EU",J2337=2050),0.93,IF(AND(A2337="USA",J2337=2035),0.96,IF(AND(A2337="USA",J2337=2050),0.94,IF(AND(A2337="Japan",J2337=2035),0.94,IF(AND(A2337="Japan",J2337=2050),0.92,IF(AND(A2337="Russia",J2337=2035),0.95,IF(AND(A2337="Russia",J2337=2050),0.93,IF(AND(A2337="China",J2337=2035),0.94,IF(AND(A2337="China",J2337=2050),0.92,IF(AND(A2337="India",J2337=2035),0.95,IF(AND(A2337="India",J2337=2050),0.92,IF(AND(A2337="Middle East",J2337=2035),0.94,IF(AND(A2337="Middle East",J2337=2050),0.9,IF(AND(A2337="Africa",J2337=2035),0.94,IF(AND(A2337="Africa",J2337=2050),0.91,IF(AND(A2337="Brazil",J2337=2035),0.95,IF(AND(A2337="Brazil",J2337=2050),0.92,""))))))))))))))))))</f>
        <v>*0.92</v>
      </c>
      <c r="P2337" s="41" t="s">
        <v>3188</v>
      </c>
      <c r="Q2337" s="52" t="s">
        <v>35</v>
      </c>
      <c r="R2337" s="41" t="n">
        <v>2035</v>
      </c>
      <c r="S2337" s="53" t="str">
        <f aca="false">"*"&amp;IF(AND(A2337="EU",R2337=2035),0.95,IF(AND(A2337="EU",R2337=2050),0.93,IF(AND(A2337="USA",R2337=2035),0.96,IF(AND(A2337="USA",R2337=2050),0.93,IF(AND(A2337="Japan",R2337=2035),0.94,IF(AND(A2337="Japan",R2337=2050),0.92,IF(AND(A2337="Russia",R2337=2035),0.95,IF(AND(A2337="Russia",R2337=2050),0.91,IF(AND(A2337="China",R2337=2035),0.93,IF(AND(A2337="China",R2337=2050),0.92,IF(AND(A2337="India",R2337=2035),0.94,IF(AND(A2337="India",R2337=2050),0.91,IF(AND(A2337="Middle East",R2337=2035),0.92,IF(AND(A2337="Middle East",R2337=2050),0.89,IF(AND(A2337="Africa",R2337=2035),0.93,IF(AND(A2337="Africa",R2337=2050),0.9,IF(AND(A2337="Brazil",R2337=2035),0.95,IF(AND(A2337="Brazil",R2337=2050),0.92,""))))))))))))))))))</f>
        <v>*0.95</v>
      </c>
      <c r="U2337" s="41" t="s">
        <v>3188</v>
      </c>
      <c r="V2337" s="52" t="s">
        <v>35</v>
      </c>
      <c r="W2337" s="41" t="n">
        <v>2050</v>
      </c>
      <c r="X2337" s="53" t="str">
        <f aca="false">"*"&amp;IF(AND(A2337="EU",W2337=2035),0.95,IF(AND(A2337="EU",W2337=2050),0.93,IF(AND(A2337="USA",W2337=2035),0.96,IF(AND(A2337="USA",W2337=2050),0.93,IF(AND(A2337="Japan",W2337=2035),0.94,IF(AND(A2337="Japan",W2337=2050),0.92,IF(AND(A2337="Russia",W2337=2035),0.95,IF(AND(A2337="Russia",W2337=2050),0.91,IF(AND(A2337="China",W2337=2035),0.93,IF(AND(A2337="China",W2337=2050),0.92,IF(AND(A2337="India",W2337=2035),0.94,IF(AND(A2337="India",W2337=2050),0.91,IF(AND(A2337="Middle East",W2337=2035),0.92,IF(AND(A2337="Middle East",W2337=2050),0.89,IF(AND(A2337="Africa",W2337=2035),0.93,IF(AND(A2337="Africa",W2337=2050),0.9,IF(AND(A2337="Brazil",W2337=2035),0.95,IF(AND(A2337="Brazil",W2337=2050),0.92,""))))))))))))))))))</f>
        <v>*0.92</v>
      </c>
      <c r="AC2337" s="0" t="s">
        <v>3188</v>
      </c>
      <c r="AD2337" s="50" t="s">
        <v>35</v>
      </c>
      <c r="AE2337" s="0" t="n">
        <v>2035</v>
      </c>
      <c r="AF2337" s="51" t="str">
        <f aca="false">"*"&amp;IF(AND(A2337="EU",AE2337=2035),0.93,IF(AND(A2337="EU",AE2337=2050),0.9,IF(AND(A2337="USA",AE2337=2035),0.92,IF(AND(A2337="USA",AE2337=2050),0.89,IF(AND(A2337="Japan",AE2337=2035),0.92,IF(AND(A2337="Japan",AE2337=2050),0.89,IF(AND(A2337="Russia",AE2337=2035),0.91,IF(AND(A2337="Russia",AE2337=2050),0.86,IF(AND(A2337="China",AE2337=2035),0.91,IF(AND(A2337="China",AE2337=2050),0.87,IF(AND(A2337="India",AE2337=2035),0.92,IF(AND(A2337="India",AE2337=2050),0.87,IF(AND(A2337="Middle East",AE2337=2035),0.89,IF(AND(A2337="Middle East",AE2337=2050),0.84,IF(AND(A2337="Africa",AE2337=2035),0.9,IF(AND(A2337="Africa",AE2337=2050),0.86,IF(AND(A2337="Brazil",AE2337=2035),0.93,IF(AND(A2337="Brazil",AE2337=2050),0.89,""))))))))))))))))))</f>
        <v>*0.93</v>
      </c>
      <c r="AG2337" s="51" t="str">
        <f aca="false">AG2336</f>
        <v>REZoning_Sol-Win</v>
      </c>
      <c r="AI2337" s="0" t="s">
        <v>3188</v>
      </c>
      <c r="AJ2337" s="50" t="s">
        <v>35</v>
      </c>
      <c r="AK2337" s="0" t="n">
        <v>2050</v>
      </c>
      <c r="AL2337" s="51" t="str">
        <f aca="false">"*"&amp;IF(AND(A2337="EU",AK2337=2035),0.93,IF(AND(A2337="EU",AK2337=2050),0.9,IF(AND(A2337="USA",AK2337=2035),0.92,IF(AND(A2337="USA",AK2337=2050),0.89,IF(AND(A2337="Japan",AK2337=2035),0.92,IF(AND(A2337="Japan",AK2337=2050),0.89,IF(AND(A2337="Russia",AK2337=2035),0.91,IF(AND(A2337="Russia",AK2337=2050),0.86,IF(AND(A2337="China",AK2337=2035),0.91,IF(AND(A2337="China",AK2337=2050),0.87,IF(AND(A2337="India",AK2337=2035),0.92,IF(AND(A2337="India",AK2337=2050),0.87,IF(AND(A2337="Middle East",AK2337=2035),0.89,IF(AND(A2337="Middle East",AK2337=2050),0.84,IF(AND(A2337="Africa",AK2337=2035),0.9,IF(AND(A2337="Africa",AK2337=2050),0.86,IF(AND(A2337="Brazil",AK2337=2035),0.93,IF(AND(A2337="Brazil",AK2337=2050),0.89,""))))))))))))))))))</f>
        <v>*0.89</v>
      </c>
      <c r="AM2337" s="51" t="str">
        <f aca="false">AM2336</f>
        <v>REZoning_Sol-Win</v>
      </c>
      <c r="AP2337" s="0" t="s">
        <v>3188</v>
      </c>
      <c r="AQ2337" s="0" t="s">
        <v>35</v>
      </c>
      <c r="AR2337" s="0" t="n">
        <v>2100</v>
      </c>
      <c r="AS2337" s="0" t="s">
        <v>914</v>
      </c>
      <c r="AT2337" s="0" t="s">
        <v>36</v>
      </c>
    </row>
    <row r="2338" customFormat="false" ht="28.5" hidden="false" customHeight="true" outlineLevel="0" collapsed="false">
      <c r="A2338" s="3" t="s">
        <v>61</v>
      </c>
      <c r="C2338" s="0" t="s">
        <v>3189</v>
      </c>
      <c r="D2338" s="50" t="s">
        <v>35</v>
      </c>
      <c r="E2338" s="0" t="n">
        <v>2035</v>
      </c>
      <c r="F2338" s="51" t="str">
        <f aca="false">"*"&amp;IF(AND(A2338="EU",E2338=2035),0.95,IF(AND(A2338="EU",E2338=2050),0.93,IF(AND(A2338="USA",E2338=2035),0.96,IF(AND(A2338="USA",E2338=2050),0.94,IF(AND(A2338="Japan",E2338=2035),0.94,IF(AND(A2338="Japan",E2338=2050),0.92,IF(AND(A2338="Russia",E2338=2035),0.95,IF(AND(A2338="Russia",E2338=2050),0.93,IF(AND(A2338="China",E2338=2035),0.94,IF(AND(A2338="China",E2338=2050),0.92,IF(AND(A2338="India",E2338=2035),0.95,IF(AND(A2338="India",E2338=2050),0.92,IF(AND(A2338="Middle East",E2338=2035),0.94,IF(AND(A2338="Middle East",E2338=2050),0.9,IF(AND(A2338="Africa",E2338=2035),0.94,IF(AND(A2338="Africa",E2338=2050),0.91,IF(AND(A2338="Brazil",E2338=2035),0.95,IF(AND(A2338="Brazil",E2338=2050),0.92,""))))))))))))))))))</f>
        <v>*0.95</v>
      </c>
      <c r="H2338" s="0" t="s">
        <v>3189</v>
      </c>
      <c r="I2338" s="50" t="s">
        <v>35</v>
      </c>
      <c r="J2338" s="0" t="n">
        <v>2050</v>
      </c>
      <c r="K2338" s="48" t="str">
        <f aca="false">"*"&amp;IF(AND(A2338="EU",J2338=2035),0.95,IF(AND(A2338="EU",J2338=2050),0.93,IF(AND(A2338="USA",J2338=2035),0.96,IF(AND(A2338="USA",J2338=2050),0.94,IF(AND(A2338="Japan",J2338=2035),0.94,IF(AND(A2338="Japan",J2338=2050),0.92,IF(AND(A2338="Russia",J2338=2035),0.95,IF(AND(A2338="Russia",J2338=2050),0.93,IF(AND(A2338="China",J2338=2035),0.94,IF(AND(A2338="China",J2338=2050),0.92,IF(AND(A2338="India",J2338=2035),0.95,IF(AND(A2338="India",J2338=2050),0.92,IF(AND(A2338="Middle East",J2338=2035),0.94,IF(AND(A2338="Middle East",J2338=2050),0.9,IF(AND(A2338="Africa",J2338=2035),0.94,IF(AND(A2338="Africa",J2338=2050),0.91,IF(AND(A2338="Brazil",J2338=2035),0.95,IF(AND(A2338="Brazil",J2338=2050),0.92,""))))))))))))))))))</f>
        <v>*0.92</v>
      </c>
      <c r="P2338" s="41" t="s">
        <v>3189</v>
      </c>
      <c r="Q2338" s="52" t="s">
        <v>35</v>
      </c>
      <c r="R2338" s="41" t="n">
        <v>2035</v>
      </c>
      <c r="S2338" s="53" t="str">
        <f aca="false">"*"&amp;IF(AND(A2338="EU",R2338=2035),0.95,IF(AND(A2338="EU",R2338=2050),0.93,IF(AND(A2338="USA",R2338=2035),0.96,IF(AND(A2338="USA",R2338=2050),0.93,IF(AND(A2338="Japan",R2338=2035),0.94,IF(AND(A2338="Japan",R2338=2050),0.92,IF(AND(A2338="Russia",R2338=2035),0.95,IF(AND(A2338="Russia",R2338=2050),0.91,IF(AND(A2338="China",R2338=2035),0.93,IF(AND(A2338="China",R2338=2050),0.92,IF(AND(A2338="India",R2338=2035),0.94,IF(AND(A2338="India",R2338=2050),0.91,IF(AND(A2338="Middle East",R2338=2035),0.92,IF(AND(A2338="Middle East",R2338=2050),0.89,IF(AND(A2338="Africa",R2338=2035),0.93,IF(AND(A2338="Africa",R2338=2050),0.9,IF(AND(A2338="Brazil",R2338=2035),0.95,IF(AND(A2338="Brazil",R2338=2050),0.92,""))))))))))))))))))</f>
        <v>*0.95</v>
      </c>
      <c r="U2338" s="41" t="s">
        <v>3189</v>
      </c>
      <c r="V2338" s="52" t="s">
        <v>35</v>
      </c>
      <c r="W2338" s="41" t="n">
        <v>2050</v>
      </c>
      <c r="X2338" s="53" t="str">
        <f aca="false">"*"&amp;IF(AND(A2338="EU",W2338=2035),0.95,IF(AND(A2338="EU",W2338=2050),0.93,IF(AND(A2338="USA",W2338=2035),0.96,IF(AND(A2338="USA",W2338=2050),0.93,IF(AND(A2338="Japan",W2338=2035),0.94,IF(AND(A2338="Japan",W2338=2050),0.92,IF(AND(A2338="Russia",W2338=2035),0.95,IF(AND(A2338="Russia",W2338=2050),0.91,IF(AND(A2338="China",W2338=2035),0.93,IF(AND(A2338="China",W2338=2050),0.92,IF(AND(A2338="India",W2338=2035),0.94,IF(AND(A2338="India",W2338=2050),0.91,IF(AND(A2338="Middle East",W2338=2035),0.92,IF(AND(A2338="Middle East",W2338=2050),0.89,IF(AND(A2338="Africa",W2338=2035),0.93,IF(AND(A2338="Africa",W2338=2050),0.9,IF(AND(A2338="Brazil",W2338=2035),0.95,IF(AND(A2338="Brazil",W2338=2050),0.92,""))))))))))))))))))</f>
        <v>*0.92</v>
      </c>
      <c r="AC2338" s="0" t="s">
        <v>3189</v>
      </c>
      <c r="AD2338" s="50" t="s">
        <v>35</v>
      </c>
      <c r="AE2338" s="0" t="n">
        <v>2035</v>
      </c>
      <c r="AF2338" s="51" t="str">
        <f aca="false">"*"&amp;IF(AND(A2338="EU",AE2338=2035),0.93,IF(AND(A2338="EU",AE2338=2050),0.9,IF(AND(A2338="USA",AE2338=2035),0.92,IF(AND(A2338="USA",AE2338=2050),0.89,IF(AND(A2338="Japan",AE2338=2035),0.92,IF(AND(A2338="Japan",AE2338=2050),0.89,IF(AND(A2338="Russia",AE2338=2035),0.91,IF(AND(A2338="Russia",AE2338=2050),0.86,IF(AND(A2338="China",AE2338=2035),0.91,IF(AND(A2338="China",AE2338=2050),0.87,IF(AND(A2338="India",AE2338=2035),0.92,IF(AND(A2338="India",AE2338=2050),0.87,IF(AND(A2338="Middle East",AE2338=2035),0.89,IF(AND(A2338="Middle East",AE2338=2050),0.84,IF(AND(A2338="Africa",AE2338=2035),0.9,IF(AND(A2338="Africa",AE2338=2050),0.86,IF(AND(A2338="Brazil",AE2338=2035),0.93,IF(AND(A2338="Brazil",AE2338=2050),0.89,""))))))))))))))))))</f>
        <v>*0.93</v>
      </c>
      <c r="AG2338" s="51" t="str">
        <f aca="false">AG2337</f>
        <v>REZoning_Sol-Win</v>
      </c>
      <c r="AI2338" s="0" t="s">
        <v>3189</v>
      </c>
      <c r="AJ2338" s="50" t="s">
        <v>35</v>
      </c>
      <c r="AK2338" s="0" t="n">
        <v>2050</v>
      </c>
      <c r="AL2338" s="51" t="str">
        <f aca="false">"*"&amp;IF(AND(A2338="EU",AK2338=2035),0.93,IF(AND(A2338="EU",AK2338=2050),0.9,IF(AND(A2338="USA",AK2338=2035),0.92,IF(AND(A2338="USA",AK2338=2050),0.89,IF(AND(A2338="Japan",AK2338=2035),0.92,IF(AND(A2338="Japan",AK2338=2050),0.89,IF(AND(A2338="Russia",AK2338=2035),0.91,IF(AND(A2338="Russia",AK2338=2050),0.86,IF(AND(A2338="China",AK2338=2035),0.91,IF(AND(A2338="China",AK2338=2050),0.87,IF(AND(A2338="India",AK2338=2035),0.92,IF(AND(A2338="India",AK2338=2050),0.87,IF(AND(A2338="Middle East",AK2338=2035),0.89,IF(AND(A2338="Middle East",AK2338=2050),0.84,IF(AND(A2338="Africa",AK2338=2035),0.9,IF(AND(A2338="Africa",AK2338=2050),0.86,IF(AND(A2338="Brazil",AK2338=2035),0.93,IF(AND(A2338="Brazil",AK2338=2050),0.89,""))))))))))))))))))</f>
        <v>*0.89</v>
      </c>
      <c r="AM2338" s="51" t="str">
        <f aca="false">AM2337</f>
        <v>REZoning_Sol-Win</v>
      </c>
      <c r="AP2338" s="0" t="s">
        <v>3189</v>
      </c>
      <c r="AQ2338" s="0" t="s">
        <v>35</v>
      </c>
      <c r="AR2338" s="0" t="n">
        <v>2100</v>
      </c>
      <c r="AS2338" s="0" t="s">
        <v>914</v>
      </c>
      <c r="AT2338" s="0" t="s">
        <v>36</v>
      </c>
    </row>
    <row r="2339" customFormat="false" ht="28.5" hidden="false" customHeight="true" outlineLevel="0" collapsed="false">
      <c r="A2339" s="3" t="s">
        <v>61</v>
      </c>
      <c r="C2339" s="0" t="s">
        <v>3190</v>
      </c>
      <c r="D2339" s="50" t="s">
        <v>35</v>
      </c>
      <c r="E2339" s="0" t="n">
        <v>2035</v>
      </c>
      <c r="F2339" s="51" t="str">
        <f aca="false">"*"&amp;IF(AND(A2339="EU",E2339=2035),0.95,IF(AND(A2339="EU",E2339=2050),0.93,IF(AND(A2339="USA",E2339=2035),0.96,IF(AND(A2339="USA",E2339=2050),0.94,IF(AND(A2339="Japan",E2339=2035),0.94,IF(AND(A2339="Japan",E2339=2050),0.92,IF(AND(A2339="Russia",E2339=2035),0.95,IF(AND(A2339="Russia",E2339=2050),0.93,IF(AND(A2339="China",E2339=2035),0.94,IF(AND(A2339="China",E2339=2050),0.92,IF(AND(A2339="India",E2339=2035),0.95,IF(AND(A2339="India",E2339=2050),0.92,IF(AND(A2339="Middle East",E2339=2035),0.94,IF(AND(A2339="Middle East",E2339=2050),0.9,IF(AND(A2339="Africa",E2339=2035),0.94,IF(AND(A2339="Africa",E2339=2050),0.91,IF(AND(A2339="Brazil",E2339=2035),0.95,IF(AND(A2339="Brazil",E2339=2050),0.92,""))))))))))))))))))</f>
        <v>*0.95</v>
      </c>
      <c r="H2339" s="0" t="s">
        <v>3190</v>
      </c>
      <c r="I2339" s="50" t="s">
        <v>35</v>
      </c>
      <c r="J2339" s="0" t="n">
        <v>2050</v>
      </c>
      <c r="K2339" s="48" t="str">
        <f aca="false">"*"&amp;IF(AND(A2339="EU",J2339=2035),0.95,IF(AND(A2339="EU",J2339=2050),0.93,IF(AND(A2339="USA",J2339=2035),0.96,IF(AND(A2339="USA",J2339=2050),0.94,IF(AND(A2339="Japan",J2339=2035),0.94,IF(AND(A2339="Japan",J2339=2050),0.92,IF(AND(A2339="Russia",J2339=2035),0.95,IF(AND(A2339="Russia",J2339=2050),0.93,IF(AND(A2339="China",J2339=2035),0.94,IF(AND(A2339="China",J2339=2050),0.92,IF(AND(A2339="India",J2339=2035),0.95,IF(AND(A2339="India",J2339=2050),0.92,IF(AND(A2339="Middle East",J2339=2035),0.94,IF(AND(A2339="Middle East",J2339=2050),0.9,IF(AND(A2339="Africa",J2339=2035),0.94,IF(AND(A2339="Africa",J2339=2050),0.91,IF(AND(A2339="Brazil",J2339=2035),0.95,IF(AND(A2339="Brazil",J2339=2050),0.92,""))))))))))))))))))</f>
        <v>*0.92</v>
      </c>
      <c r="P2339" s="41" t="s">
        <v>3190</v>
      </c>
      <c r="Q2339" s="52" t="s">
        <v>35</v>
      </c>
      <c r="R2339" s="41" t="n">
        <v>2035</v>
      </c>
      <c r="S2339" s="53" t="str">
        <f aca="false">"*"&amp;IF(AND(A2339="EU",R2339=2035),0.95,IF(AND(A2339="EU",R2339=2050),0.93,IF(AND(A2339="USA",R2339=2035),0.96,IF(AND(A2339="USA",R2339=2050),0.93,IF(AND(A2339="Japan",R2339=2035),0.94,IF(AND(A2339="Japan",R2339=2050),0.92,IF(AND(A2339="Russia",R2339=2035),0.95,IF(AND(A2339="Russia",R2339=2050),0.91,IF(AND(A2339="China",R2339=2035),0.93,IF(AND(A2339="China",R2339=2050),0.92,IF(AND(A2339="India",R2339=2035),0.94,IF(AND(A2339="India",R2339=2050),0.91,IF(AND(A2339="Middle East",R2339=2035),0.92,IF(AND(A2339="Middle East",R2339=2050),0.89,IF(AND(A2339="Africa",R2339=2035),0.93,IF(AND(A2339="Africa",R2339=2050),0.9,IF(AND(A2339="Brazil",R2339=2035),0.95,IF(AND(A2339="Brazil",R2339=2050),0.92,""))))))))))))))))))</f>
        <v>*0.95</v>
      </c>
      <c r="U2339" s="41" t="s">
        <v>3190</v>
      </c>
      <c r="V2339" s="52" t="s">
        <v>35</v>
      </c>
      <c r="W2339" s="41" t="n">
        <v>2050</v>
      </c>
      <c r="X2339" s="53" t="str">
        <f aca="false">"*"&amp;IF(AND(A2339="EU",W2339=2035),0.95,IF(AND(A2339="EU",W2339=2050),0.93,IF(AND(A2339="USA",W2339=2035),0.96,IF(AND(A2339="USA",W2339=2050),0.93,IF(AND(A2339="Japan",W2339=2035),0.94,IF(AND(A2339="Japan",W2339=2050),0.92,IF(AND(A2339="Russia",W2339=2035),0.95,IF(AND(A2339="Russia",W2339=2050),0.91,IF(AND(A2339="China",W2339=2035),0.93,IF(AND(A2339="China",W2339=2050),0.92,IF(AND(A2339="India",W2339=2035),0.94,IF(AND(A2339="India",W2339=2050),0.91,IF(AND(A2339="Middle East",W2339=2035),0.92,IF(AND(A2339="Middle East",W2339=2050),0.89,IF(AND(A2339="Africa",W2339=2035),0.93,IF(AND(A2339="Africa",W2339=2050),0.9,IF(AND(A2339="Brazil",W2339=2035),0.95,IF(AND(A2339="Brazil",W2339=2050),0.92,""))))))))))))))))))</f>
        <v>*0.92</v>
      </c>
      <c r="AC2339" s="0" t="s">
        <v>3190</v>
      </c>
      <c r="AD2339" s="50" t="s">
        <v>35</v>
      </c>
      <c r="AE2339" s="0" t="n">
        <v>2035</v>
      </c>
      <c r="AF2339" s="51" t="str">
        <f aca="false">"*"&amp;IF(AND(A2339="EU",AE2339=2035),0.93,IF(AND(A2339="EU",AE2339=2050),0.9,IF(AND(A2339="USA",AE2339=2035),0.92,IF(AND(A2339="USA",AE2339=2050),0.89,IF(AND(A2339="Japan",AE2339=2035),0.92,IF(AND(A2339="Japan",AE2339=2050),0.89,IF(AND(A2339="Russia",AE2339=2035),0.91,IF(AND(A2339="Russia",AE2339=2050),0.86,IF(AND(A2339="China",AE2339=2035),0.91,IF(AND(A2339="China",AE2339=2050),0.87,IF(AND(A2339="India",AE2339=2035),0.92,IF(AND(A2339="India",AE2339=2050),0.87,IF(AND(A2339="Middle East",AE2339=2035),0.89,IF(AND(A2339="Middle East",AE2339=2050),0.84,IF(AND(A2339="Africa",AE2339=2035),0.9,IF(AND(A2339="Africa",AE2339=2050),0.86,IF(AND(A2339="Brazil",AE2339=2035),0.93,IF(AND(A2339="Brazil",AE2339=2050),0.89,""))))))))))))))))))</f>
        <v>*0.93</v>
      </c>
      <c r="AG2339" s="51" t="str">
        <f aca="false">AG2338</f>
        <v>REZoning_Sol-Win</v>
      </c>
      <c r="AI2339" s="0" t="s">
        <v>3190</v>
      </c>
      <c r="AJ2339" s="50" t="s">
        <v>35</v>
      </c>
      <c r="AK2339" s="0" t="n">
        <v>2050</v>
      </c>
      <c r="AL2339" s="51" t="str">
        <f aca="false">"*"&amp;IF(AND(A2339="EU",AK2339=2035),0.93,IF(AND(A2339="EU",AK2339=2050),0.9,IF(AND(A2339="USA",AK2339=2035),0.92,IF(AND(A2339="USA",AK2339=2050),0.89,IF(AND(A2339="Japan",AK2339=2035),0.92,IF(AND(A2339="Japan",AK2339=2050),0.89,IF(AND(A2339="Russia",AK2339=2035),0.91,IF(AND(A2339="Russia",AK2339=2050),0.86,IF(AND(A2339="China",AK2339=2035),0.91,IF(AND(A2339="China",AK2339=2050),0.87,IF(AND(A2339="India",AK2339=2035),0.92,IF(AND(A2339="India",AK2339=2050),0.87,IF(AND(A2339="Middle East",AK2339=2035),0.89,IF(AND(A2339="Middle East",AK2339=2050),0.84,IF(AND(A2339="Africa",AK2339=2035),0.9,IF(AND(A2339="Africa",AK2339=2050),0.86,IF(AND(A2339="Brazil",AK2339=2035),0.93,IF(AND(A2339="Brazil",AK2339=2050),0.89,""))))))))))))))))))</f>
        <v>*0.89</v>
      </c>
      <c r="AM2339" s="51" t="str">
        <f aca="false">AM2338</f>
        <v>REZoning_Sol-Win</v>
      </c>
      <c r="AP2339" s="0" t="s">
        <v>3190</v>
      </c>
      <c r="AQ2339" s="0" t="s">
        <v>35</v>
      </c>
      <c r="AR2339" s="0" t="n">
        <v>2100</v>
      </c>
      <c r="AS2339" s="0" t="s">
        <v>914</v>
      </c>
      <c r="AT2339" s="0" t="s">
        <v>36</v>
      </c>
    </row>
    <row r="2340" customFormat="false" ht="28.5" hidden="false" customHeight="true" outlineLevel="0" collapsed="false">
      <c r="A2340" s="3" t="s">
        <v>147</v>
      </c>
      <c r="C2340" s="0" t="s">
        <v>3191</v>
      </c>
      <c r="D2340" s="50" t="s">
        <v>35</v>
      </c>
      <c r="E2340" s="0" t="n">
        <v>2035</v>
      </c>
      <c r="F2340" s="51" t="str">
        <f aca="false">"*"&amp;IF(AND(A2340="EU",E2340=2035),0.95,IF(AND(A2340="EU",E2340=2050),0.93,IF(AND(A2340="USA",E2340=2035),0.96,IF(AND(A2340="USA",E2340=2050),0.94,IF(AND(A2340="Japan",E2340=2035),0.94,IF(AND(A2340="Japan",E2340=2050),0.92,IF(AND(A2340="Russia",E2340=2035),0.95,IF(AND(A2340="Russia",E2340=2050),0.93,IF(AND(A2340="China",E2340=2035),0.94,IF(AND(A2340="China",E2340=2050),0.92,IF(AND(A2340="India",E2340=2035),0.95,IF(AND(A2340="India",E2340=2050),0.92,IF(AND(A2340="Middle East",E2340=2035),0.94,IF(AND(A2340="Middle East",E2340=2050),0.9,IF(AND(A2340="Africa",E2340=2035),0.94,IF(AND(A2340="Africa",E2340=2050),0.91,IF(AND(A2340="Brazil",E2340=2035),0.95,IF(AND(A2340="Brazil",E2340=2050),0.92,""))))))))))))))))))</f>
        <v>*0.94</v>
      </c>
      <c r="H2340" s="0" t="s">
        <v>3191</v>
      </c>
      <c r="I2340" s="50" t="s">
        <v>35</v>
      </c>
      <c r="J2340" s="0" t="n">
        <v>2050</v>
      </c>
      <c r="K2340" s="48" t="str">
        <f aca="false">"*"&amp;IF(AND(A2340="EU",J2340=2035),0.95,IF(AND(A2340="EU",J2340=2050),0.93,IF(AND(A2340="USA",J2340=2035),0.96,IF(AND(A2340="USA",J2340=2050),0.94,IF(AND(A2340="Japan",J2340=2035),0.94,IF(AND(A2340="Japan",J2340=2050),0.92,IF(AND(A2340="Russia",J2340=2035),0.95,IF(AND(A2340="Russia",J2340=2050),0.93,IF(AND(A2340="China",J2340=2035),0.94,IF(AND(A2340="China",J2340=2050),0.92,IF(AND(A2340="India",J2340=2035),0.95,IF(AND(A2340="India",J2340=2050),0.92,IF(AND(A2340="Middle East",J2340=2035),0.94,IF(AND(A2340="Middle East",J2340=2050),0.9,IF(AND(A2340="Africa",J2340=2035),0.94,IF(AND(A2340="Africa",J2340=2050),0.91,IF(AND(A2340="Brazil",J2340=2035),0.95,IF(AND(A2340="Brazil",J2340=2050),0.92,""))))))))))))))))))</f>
        <v>*0.92</v>
      </c>
      <c r="P2340" s="41" t="s">
        <v>3191</v>
      </c>
      <c r="Q2340" s="52" t="s">
        <v>35</v>
      </c>
      <c r="R2340" s="41" t="n">
        <v>2035</v>
      </c>
      <c r="S2340" s="53" t="str">
        <f aca="false">"*"&amp;IF(AND(A2340="EU",R2340=2035),0.95,IF(AND(A2340="EU",R2340=2050),0.93,IF(AND(A2340="USA",R2340=2035),0.96,IF(AND(A2340="USA",R2340=2050),0.93,IF(AND(A2340="Japan",R2340=2035),0.94,IF(AND(A2340="Japan",R2340=2050),0.92,IF(AND(A2340="Russia",R2340=2035),0.95,IF(AND(A2340="Russia",R2340=2050),0.91,IF(AND(A2340="China",R2340=2035),0.93,IF(AND(A2340="China",R2340=2050),0.92,IF(AND(A2340="India",R2340=2035),0.94,IF(AND(A2340="India",R2340=2050),0.91,IF(AND(A2340="Middle East",R2340=2035),0.92,IF(AND(A2340="Middle East",R2340=2050),0.89,IF(AND(A2340="Africa",R2340=2035),0.93,IF(AND(A2340="Africa",R2340=2050),0.9,IF(AND(A2340="Brazil",R2340=2035),0.95,IF(AND(A2340="Brazil",R2340=2050),0.92,""))))))))))))))))))</f>
        <v>*0.93</v>
      </c>
      <c r="U2340" s="41" t="s">
        <v>3191</v>
      </c>
      <c r="V2340" s="52" t="s">
        <v>35</v>
      </c>
      <c r="W2340" s="41" t="n">
        <v>2050</v>
      </c>
      <c r="X2340" s="53" t="str">
        <f aca="false">"*"&amp;IF(AND(A2340="EU",W2340=2035),0.95,IF(AND(A2340="EU",W2340=2050),0.93,IF(AND(A2340="USA",W2340=2035),0.96,IF(AND(A2340="USA",W2340=2050),0.93,IF(AND(A2340="Japan",W2340=2035),0.94,IF(AND(A2340="Japan",W2340=2050),0.92,IF(AND(A2340="Russia",W2340=2035),0.95,IF(AND(A2340="Russia",W2340=2050),0.91,IF(AND(A2340="China",W2340=2035),0.93,IF(AND(A2340="China",W2340=2050),0.92,IF(AND(A2340="India",W2340=2035),0.94,IF(AND(A2340="India",W2340=2050),0.91,IF(AND(A2340="Middle East",W2340=2035),0.92,IF(AND(A2340="Middle East",W2340=2050),0.89,IF(AND(A2340="Africa",W2340=2035),0.93,IF(AND(A2340="Africa",W2340=2050),0.9,IF(AND(A2340="Brazil",W2340=2035),0.95,IF(AND(A2340="Brazil",W2340=2050),0.92,""))))))))))))))))))</f>
        <v>*0.92</v>
      </c>
      <c r="AC2340" s="0" t="s">
        <v>3191</v>
      </c>
      <c r="AD2340" s="50" t="s">
        <v>35</v>
      </c>
      <c r="AE2340" s="0" t="n">
        <v>2035</v>
      </c>
      <c r="AF2340" s="51" t="str">
        <f aca="false">"*"&amp;IF(AND(A2340="EU",AE2340=2035),0.93,IF(AND(A2340="EU",AE2340=2050),0.9,IF(AND(A2340="USA",AE2340=2035),0.92,IF(AND(A2340="USA",AE2340=2050),0.89,IF(AND(A2340="Japan",AE2340=2035),0.92,IF(AND(A2340="Japan",AE2340=2050),0.89,IF(AND(A2340="Russia",AE2340=2035),0.91,IF(AND(A2340="Russia",AE2340=2050),0.86,IF(AND(A2340="China",AE2340=2035),0.91,IF(AND(A2340="China",AE2340=2050),0.87,IF(AND(A2340="India",AE2340=2035),0.92,IF(AND(A2340="India",AE2340=2050),0.87,IF(AND(A2340="Middle East",AE2340=2035),0.89,IF(AND(A2340="Middle East",AE2340=2050),0.84,IF(AND(A2340="Africa",AE2340=2035),0.9,IF(AND(A2340="Africa",AE2340=2050),0.86,IF(AND(A2340="Brazil",AE2340=2035),0.93,IF(AND(A2340="Brazil",AE2340=2050),0.89,""))))))))))))))))))</f>
        <v>*0.91</v>
      </c>
      <c r="AG2340" s="51" t="str">
        <f aca="false">AG2339</f>
        <v>REZoning_Sol-Win</v>
      </c>
      <c r="AI2340" s="0" t="s">
        <v>3191</v>
      </c>
      <c r="AJ2340" s="50" t="s">
        <v>35</v>
      </c>
      <c r="AK2340" s="0" t="n">
        <v>2050</v>
      </c>
      <c r="AL2340" s="51" t="str">
        <f aca="false">"*"&amp;IF(AND(A2340="EU",AK2340=2035),0.93,IF(AND(A2340="EU",AK2340=2050),0.9,IF(AND(A2340="USA",AK2340=2035),0.92,IF(AND(A2340="USA",AK2340=2050),0.89,IF(AND(A2340="Japan",AK2340=2035),0.92,IF(AND(A2340="Japan",AK2340=2050),0.89,IF(AND(A2340="Russia",AK2340=2035),0.91,IF(AND(A2340="Russia",AK2340=2050),0.86,IF(AND(A2340="China",AK2340=2035),0.91,IF(AND(A2340="China",AK2340=2050),0.87,IF(AND(A2340="India",AK2340=2035),0.92,IF(AND(A2340="India",AK2340=2050),0.87,IF(AND(A2340="Middle East",AK2340=2035),0.89,IF(AND(A2340="Middle East",AK2340=2050),0.84,IF(AND(A2340="Africa",AK2340=2035),0.9,IF(AND(A2340="Africa",AK2340=2050),0.86,IF(AND(A2340="Brazil",AK2340=2035),0.93,IF(AND(A2340="Brazil",AK2340=2050),0.89,""))))))))))))))))))</f>
        <v>*0.87</v>
      </c>
      <c r="AM2340" s="51" t="str">
        <f aca="false">AM2339</f>
        <v>REZoning_Sol-Win</v>
      </c>
      <c r="AP2340" s="0" t="s">
        <v>3191</v>
      </c>
      <c r="AQ2340" s="0" t="s">
        <v>35</v>
      </c>
      <c r="AR2340" s="0" t="n">
        <v>2100</v>
      </c>
      <c r="AS2340" s="0" t="s">
        <v>851</v>
      </c>
      <c r="AT2340" s="0" t="s">
        <v>36</v>
      </c>
    </row>
    <row r="2341" customFormat="false" ht="28.5" hidden="false" customHeight="true" outlineLevel="0" collapsed="false">
      <c r="A2341" s="3" t="s">
        <v>147</v>
      </c>
      <c r="C2341" s="0" t="s">
        <v>3192</v>
      </c>
      <c r="D2341" s="50" t="s">
        <v>35</v>
      </c>
      <c r="E2341" s="0" t="n">
        <v>2035</v>
      </c>
      <c r="F2341" s="51" t="str">
        <f aca="false">"*"&amp;IF(AND(A2341="EU",E2341=2035),0.95,IF(AND(A2341="EU",E2341=2050),0.93,IF(AND(A2341="USA",E2341=2035),0.96,IF(AND(A2341="USA",E2341=2050),0.94,IF(AND(A2341="Japan",E2341=2035),0.94,IF(AND(A2341="Japan",E2341=2050),0.92,IF(AND(A2341="Russia",E2341=2035),0.95,IF(AND(A2341="Russia",E2341=2050),0.93,IF(AND(A2341="China",E2341=2035),0.94,IF(AND(A2341="China",E2341=2050),0.92,IF(AND(A2341="India",E2341=2035),0.95,IF(AND(A2341="India",E2341=2050),0.92,IF(AND(A2341="Middle East",E2341=2035),0.94,IF(AND(A2341="Middle East",E2341=2050),0.9,IF(AND(A2341="Africa",E2341=2035),0.94,IF(AND(A2341="Africa",E2341=2050),0.91,IF(AND(A2341="Brazil",E2341=2035),0.95,IF(AND(A2341="Brazil",E2341=2050),0.92,""))))))))))))))))))</f>
        <v>*0.94</v>
      </c>
      <c r="H2341" s="0" t="s">
        <v>3192</v>
      </c>
      <c r="I2341" s="50" t="s">
        <v>35</v>
      </c>
      <c r="J2341" s="0" t="n">
        <v>2050</v>
      </c>
      <c r="K2341" s="48" t="str">
        <f aca="false">"*"&amp;IF(AND(A2341="EU",J2341=2035),0.95,IF(AND(A2341="EU",J2341=2050),0.93,IF(AND(A2341="USA",J2341=2035),0.96,IF(AND(A2341="USA",J2341=2050),0.94,IF(AND(A2341="Japan",J2341=2035),0.94,IF(AND(A2341="Japan",J2341=2050),0.92,IF(AND(A2341="Russia",J2341=2035),0.95,IF(AND(A2341="Russia",J2341=2050),0.93,IF(AND(A2341="China",J2341=2035),0.94,IF(AND(A2341="China",J2341=2050),0.92,IF(AND(A2341="India",J2341=2035),0.95,IF(AND(A2341="India",J2341=2050),0.92,IF(AND(A2341="Middle East",J2341=2035),0.94,IF(AND(A2341="Middle East",J2341=2050),0.9,IF(AND(A2341="Africa",J2341=2035),0.94,IF(AND(A2341="Africa",J2341=2050),0.91,IF(AND(A2341="Brazil",J2341=2035),0.95,IF(AND(A2341="Brazil",J2341=2050),0.92,""))))))))))))))))))</f>
        <v>*0.92</v>
      </c>
      <c r="P2341" s="41" t="s">
        <v>3192</v>
      </c>
      <c r="Q2341" s="52" t="s">
        <v>35</v>
      </c>
      <c r="R2341" s="41" t="n">
        <v>2035</v>
      </c>
      <c r="S2341" s="53" t="str">
        <f aca="false">"*"&amp;IF(AND(A2341="EU",R2341=2035),0.95,IF(AND(A2341="EU",R2341=2050),0.93,IF(AND(A2341="USA",R2341=2035),0.96,IF(AND(A2341="USA",R2341=2050),0.93,IF(AND(A2341="Japan",R2341=2035),0.94,IF(AND(A2341="Japan",R2341=2050),0.92,IF(AND(A2341="Russia",R2341=2035),0.95,IF(AND(A2341="Russia",R2341=2050),0.91,IF(AND(A2341="China",R2341=2035),0.93,IF(AND(A2341="China",R2341=2050),0.92,IF(AND(A2341="India",R2341=2035),0.94,IF(AND(A2341="India",R2341=2050),0.91,IF(AND(A2341="Middle East",R2341=2035),0.92,IF(AND(A2341="Middle East",R2341=2050),0.89,IF(AND(A2341="Africa",R2341=2035),0.93,IF(AND(A2341="Africa",R2341=2050),0.9,IF(AND(A2341="Brazil",R2341=2035),0.95,IF(AND(A2341="Brazil",R2341=2050),0.92,""))))))))))))))))))</f>
        <v>*0.93</v>
      </c>
      <c r="U2341" s="41" t="s">
        <v>3192</v>
      </c>
      <c r="V2341" s="52" t="s">
        <v>35</v>
      </c>
      <c r="W2341" s="41" t="n">
        <v>2050</v>
      </c>
      <c r="X2341" s="53" t="str">
        <f aca="false">"*"&amp;IF(AND(A2341="EU",W2341=2035),0.95,IF(AND(A2341="EU",W2341=2050),0.93,IF(AND(A2341="USA",W2341=2035),0.96,IF(AND(A2341="USA",W2341=2050),0.93,IF(AND(A2341="Japan",W2341=2035),0.94,IF(AND(A2341="Japan",W2341=2050),0.92,IF(AND(A2341="Russia",W2341=2035),0.95,IF(AND(A2341="Russia",W2341=2050),0.91,IF(AND(A2341="China",W2341=2035),0.93,IF(AND(A2341="China",W2341=2050),0.92,IF(AND(A2341="India",W2341=2035),0.94,IF(AND(A2341="India",W2341=2050),0.91,IF(AND(A2341="Middle East",W2341=2035),0.92,IF(AND(A2341="Middle East",W2341=2050),0.89,IF(AND(A2341="Africa",W2341=2035),0.93,IF(AND(A2341="Africa",W2341=2050),0.9,IF(AND(A2341="Brazil",W2341=2035),0.95,IF(AND(A2341="Brazil",W2341=2050),0.92,""))))))))))))))))))</f>
        <v>*0.92</v>
      </c>
      <c r="AC2341" s="0" t="s">
        <v>3192</v>
      </c>
      <c r="AD2341" s="50" t="s">
        <v>35</v>
      </c>
      <c r="AE2341" s="0" t="n">
        <v>2035</v>
      </c>
      <c r="AF2341" s="51" t="str">
        <f aca="false">"*"&amp;IF(AND(A2341="EU",AE2341=2035),0.93,IF(AND(A2341="EU",AE2341=2050),0.9,IF(AND(A2341="USA",AE2341=2035),0.92,IF(AND(A2341="USA",AE2341=2050),0.89,IF(AND(A2341="Japan",AE2341=2035),0.92,IF(AND(A2341="Japan",AE2341=2050),0.89,IF(AND(A2341="Russia",AE2341=2035),0.91,IF(AND(A2341="Russia",AE2341=2050),0.86,IF(AND(A2341="China",AE2341=2035),0.91,IF(AND(A2341="China",AE2341=2050),0.87,IF(AND(A2341="India",AE2341=2035),0.92,IF(AND(A2341="India",AE2341=2050),0.87,IF(AND(A2341="Middle East",AE2341=2035),0.89,IF(AND(A2341="Middle East",AE2341=2050),0.84,IF(AND(A2341="Africa",AE2341=2035),0.9,IF(AND(A2341="Africa",AE2341=2050),0.86,IF(AND(A2341="Brazil",AE2341=2035),0.93,IF(AND(A2341="Brazil",AE2341=2050),0.89,""))))))))))))))))))</f>
        <v>*0.91</v>
      </c>
      <c r="AG2341" s="51" t="str">
        <f aca="false">AG2340</f>
        <v>REZoning_Sol-Win</v>
      </c>
      <c r="AI2341" s="0" t="s">
        <v>3192</v>
      </c>
      <c r="AJ2341" s="50" t="s">
        <v>35</v>
      </c>
      <c r="AK2341" s="0" t="n">
        <v>2050</v>
      </c>
      <c r="AL2341" s="51" t="str">
        <f aca="false">"*"&amp;IF(AND(A2341="EU",AK2341=2035),0.93,IF(AND(A2341="EU",AK2341=2050),0.9,IF(AND(A2341="USA",AK2341=2035),0.92,IF(AND(A2341="USA",AK2341=2050),0.89,IF(AND(A2341="Japan",AK2341=2035),0.92,IF(AND(A2341="Japan",AK2341=2050),0.89,IF(AND(A2341="Russia",AK2341=2035),0.91,IF(AND(A2341="Russia",AK2341=2050),0.86,IF(AND(A2341="China",AK2341=2035),0.91,IF(AND(A2341="China",AK2341=2050),0.87,IF(AND(A2341="India",AK2341=2035),0.92,IF(AND(A2341="India",AK2341=2050),0.87,IF(AND(A2341="Middle East",AK2341=2035),0.89,IF(AND(A2341="Middle East",AK2341=2050),0.84,IF(AND(A2341="Africa",AK2341=2035),0.9,IF(AND(A2341="Africa",AK2341=2050),0.86,IF(AND(A2341="Brazil",AK2341=2035),0.93,IF(AND(A2341="Brazil",AK2341=2050),0.89,""))))))))))))))))))</f>
        <v>*0.87</v>
      </c>
      <c r="AM2341" s="51" t="str">
        <f aca="false">AM2340</f>
        <v>REZoning_Sol-Win</v>
      </c>
      <c r="AP2341" s="0" t="s">
        <v>3192</v>
      </c>
      <c r="AQ2341" s="0" t="s">
        <v>35</v>
      </c>
      <c r="AR2341" s="0" t="n">
        <v>2100</v>
      </c>
      <c r="AS2341" s="0" t="s">
        <v>851</v>
      </c>
      <c r="AT2341" s="0" t="s">
        <v>36</v>
      </c>
    </row>
    <row r="2342" customFormat="false" ht="28.5" hidden="false" customHeight="true" outlineLevel="0" collapsed="false">
      <c r="A2342" s="3" t="s">
        <v>147</v>
      </c>
      <c r="C2342" s="0" t="s">
        <v>3193</v>
      </c>
      <c r="D2342" s="50" t="s">
        <v>35</v>
      </c>
      <c r="E2342" s="0" t="n">
        <v>2035</v>
      </c>
      <c r="F2342" s="51" t="str">
        <f aca="false">"*"&amp;IF(AND(A2342="EU",E2342=2035),0.95,IF(AND(A2342="EU",E2342=2050),0.93,IF(AND(A2342="USA",E2342=2035),0.96,IF(AND(A2342="USA",E2342=2050),0.94,IF(AND(A2342="Japan",E2342=2035),0.94,IF(AND(A2342="Japan",E2342=2050),0.92,IF(AND(A2342="Russia",E2342=2035),0.95,IF(AND(A2342="Russia",E2342=2050),0.93,IF(AND(A2342="China",E2342=2035),0.94,IF(AND(A2342="China",E2342=2050),0.92,IF(AND(A2342="India",E2342=2035),0.95,IF(AND(A2342="India",E2342=2050),0.92,IF(AND(A2342="Middle East",E2342=2035),0.94,IF(AND(A2342="Middle East",E2342=2050),0.9,IF(AND(A2342="Africa",E2342=2035),0.94,IF(AND(A2342="Africa",E2342=2050),0.91,IF(AND(A2342="Brazil",E2342=2035),0.95,IF(AND(A2342="Brazil",E2342=2050),0.92,""))))))))))))))))))</f>
        <v>*0.94</v>
      </c>
      <c r="H2342" s="0" t="s">
        <v>3193</v>
      </c>
      <c r="I2342" s="50" t="s">
        <v>35</v>
      </c>
      <c r="J2342" s="0" t="n">
        <v>2050</v>
      </c>
      <c r="K2342" s="48" t="str">
        <f aca="false">"*"&amp;IF(AND(A2342="EU",J2342=2035),0.95,IF(AND(A2342="EU",J2342=2050),0.93,IF(AND(A2342="USA",J2342=2035),0.96,IF(AND(A2342="USA",J2342=2050),0.94,IF(AND(A2342="Japan",J2342=2035),0.94,IF(AND(A2342="Japan",J2342=2050),0.92,IF(AND(A2342="Russia",J2342=2035),0.95,IF(AND(A2342="Russia",J2342=2050),0.93,IF(AND(A2342="China",J2342=2035),0.94,IF(AND(A2342="China",J2342=2050),0.92,IF(AND(A2342="India",J2342=2035),0.95,IF(AND(A2342="India",J2342=2050),0.92,IF(AND(A2342="Middle East",J2342=2035),0.94,IF(AND(A2342="Middle East",J2342=2050),0.9,IF(AND(A2342="Africa",J2342=2035),0.94,IF(AND(A2342="Africa",J2342=2050),0.91,IF(AND(A2342="Brazil",J2342=2035),0.95,IF(AND(A2342="Brazil",J2342=2050),0.92,""))))))))))))))))))</f>
        <v>*0.92</v>
      </c>
      <c r="P2342" s="41" t="s">
        <v>3193</v>
      </c>
      <c r="Q2342" s="52" t="s">
        <v>35</v>
      </c>
      <c r="R2342" s="41" t="n">
        <v>2035</v>
      </c>
      <c r="S2342" s="53" t="str">
        <f aca="false">"*"&amp;IF(AND(A2342="EU",R2342=2035),0.95,IF(AND(A2342="EU",R2342=2050),0.93,IF(AND(A2342="USA",R2342=2035),0.96,IF(AND(A2342="USA",R2342=2050),0.93,IF(AND(A2342="Japan",R2342=2035),0.94,IF(AND(A2342="Japan",R2342=2050),0.92,IF(AND(A2342="Russia",R2342=2035),0.95,IF(AND(A2342="Russia",R2342=2050),0.91,IF(AND(A2342="China",R2342=2035),0.93,IF(AND(A2342="China",R2342=2050),0.92,IF(AND(A2342="India",R2342=2035),0.94,IF(AND(A2342="India",R2342=2050),0.91,IF(AND(A2342="Middle East",R2342=2035),0.92,IF(AND(A2342="Middle East",R2342=2050),0.89,IF(AND(A2342="Africa",R2342=2035),0.93,IF(AND(A2342="Africa",R2342=2050),0.9,IF(AND(A2342="Brazil",R2342=2035),0.95,IF(AND(A2342="Brazil",R2342=2050),0.92,""))))))))))))))))))</f>
        <v>*0.93</v>
      </c>
      <c r="U2342" s="41" t="s">
        <v>3193</v>
      </c>
      <c r="V2342" s="52" t="s">
        <v>35</v>
      </c>
      <c r="W2342" s="41" t="n">
        <v>2050</v>
      </c>
      <c r="X2342" s="53" t="str">
        <f aca="false">"*"&amp;IF(AND(A2342="EU",W2342=2035),0.95,IF(AND(A2342="EU",W2342=2050),0.93,IF(AND(A2342="USA",W2342=2035),0.96,IF(AND(A2342="USA",W2342=2050),0.93,IF(AND(A2342="Japan",W2342=2035),0.94,IF(AND(A2342="Japan",W2342=2050),0.92,IF(AND(A2342="Russia",W2342=2035),0.95,IF(AND(A2342="Russia",W2342=2050),0.91,IF(AND(A2342="China",W2342=2035),0.93,IF(AND(A2342="China",W2342=2050),0.92,IF(AND(A2342="India",W2342=2035),0.94,IF(AND(A2342="India",W2342=2050),0.91,IF(AND(A2342="Middle East",W2342=2035),0.92,IF(AND(A2342="Middle East",W2342=2050),0.89,IF(AND(A2342="Africa",W2342=2035),0.93,IF(AND(A2342="Africa",W2342=2050),0.9,IF(AND(A2342="Brazil",W2342=2035),0.95,IF(AND(A2342="Brazil",W2342=2050),0.92,""))))))))))))))))))</f>
        <v>*0.92</v>
      </c>
      <c r="AC2342" s="0" t="s">
        <v>3193</v>
      </c>
      <c r="AD2342" s="50" t="s">
        <v>35</v>
      </c>
      <c r="AE2342" s="0" t="n">
        <v>2035</v>
      </c>
      <c r="AF2342" s="51" t="str">
        <f aca="false">"*"&amp;IF(AND(A2342="EU",AE2342=2035),0.93,IF(AND(A2342="EU",AE2342=2050),0.9,IF(AND(A2342="USA",AE2342=2035),0.92,IF(AND(A2342="USA",AE2342=2050),0.89,IF(AND(A2342="Japan",AE2342=2035),0.92,IF(AND(A2342="Japan",AE2342=2050),0.89,IF(AND(A2342="Russia",AE2342=2035),0.91,IF(AND(A2342="Russia",AE2342=2050),0.86,IF(AND(A2342="China",AE2342=2035),0.91,IF(AND(A2342="China",AE2342=2050),0.87,IF(AND(A2342="India",AE2342=2035),0.92,IF(AND(A2342="India",AE2342=2050),0.87,IF(AND(A2342="Middle East",AE2342=2035),0.89,IF(AND(A2342="Middle East",AE2342=2050),0.84,IF(AND(A2342="Africa",AE2342=2035),0.9,IF(AND(A2342="Africa",AE2342=2050),0.86,IF(AND(A2342="Brazil",AE2342=2035),0.93,IF(AND(A2342="Brazil",AE2342=2050),0.89,""))))))))))))))))))</f>
        <v>*0.91</v>
      </c>
      <c r="AG2342" s="51" t="str">
        <f aca="false">AG2341</f>
        <v>REZoning_Sol-Win</v>
      </c>
      <c r="AI2342" s="0" t="s">
        <v>3193</v>
      </c>
      <c r="AJ2342" s="50" t="s">
        <v>35</v>
      </c>
      <c r="AK2342" s="0" t="n">
        <v>2050</v>
      </c>
      <c r="AL2342" s="51" t="str">
        <f aca="false">"*"&amp;IF(AND(A2342="EU",AK2342=2035),0.93,IF(AND(A2342="EU",AK2342=2050),0.9,IF(AND(A2342="USA",AK2342=2035),0.92,IF(AND(A2342="USA",AK2342=2050),0.89,IF(AND(A2342="Japan",AK2342=2035),0.92,IF(AND(A2342="Japan",AK2342=2050),0.89,IF(AND(A2342="Russia",AK2342=2035),0.91,IF(AND(A2342="Russia",AK2342=2050),0.86,IF(AND(A2342="China",AK2342=2035),0.91,IF(AND(A2342="China",AK2342=2050),0.87,IF(AND(A2342="India",AK2342=2035),0.92,IF(AND(A2342="India",AK2342=2050),0.87,IF(AND(A2342="Middle East",AK2342=2035),0.89,IF(AND(A2342="Middle East",AK2342=2050),0.84,IF(AND(A2342="Africa",AK2342=2035),0.9,IF(AND(A2342="Africa",AK2342=2050),0.86,IF(AND(A2342="Brazil",AK2342=2035),0.93,IF(AND(A2342="Brazil",AK2342=2050),0.89,""))))))))))))))))))</f>
        <v>*0.87</v>
      </c>
      <c r="AM2342" s="51" t="str">
        <f aca="false">AM2341</f>
        <v>REZoning_Sol-Win</v>
      </c>
      <c r="AP2342" s="0" t="s">
        <v>3193</v>
      </c>
      <c r="AQ2342" s="0" t="s">
        <v>35</v>
      </c>
      <c r="AR2342" s="0" t="n">
        <v>2100</v>
      </c>
      <c r="AS2342" s="0" t="s">
        <v>851</v>
      </c>
      <c r="AT2342" s="0" t="s">
        <v>36</v>
      </c>
    </row>
    <row r="2343" customFormat="false" ht="28.5" hidden="false" customHeight="true" outlineLevel="0" collapsed="false">
      <c r="A2343" s="3" t="s">
        <v>147</v>
      </c>
      <c r="C2343" s="0" t="s">
        <v>3194</v>
      </c>
      <c r="D2343" s="50" t="s">
        <v>35</v>
      </c>
      <c r="E2343" s="0" t="n">
        <v>2035</v>
      </c>
      <c r="F2343" s="51" t="str">
        <f aca="false">"*"&amp;IF(AND(A2343="EU",E2343=2035),0.95,IF(AND(A2343="EU",E2343=2050),0.93,IF(AND(A2343="USA",E2343=2035),0.96,IF(AND(A2343="USA",E2343=2050),0.94,IF(AND(A2343="Japan",E2343=2035),0.94,IF(AND(A2343="Japan",E2343=2050),0.92,IF(AND(A2343="Russia",E2343=2035),0.95,IF(AND(A2343="Russia",E2343=2050),0.93,IF(AND(A2343="China",E2343=2035),0.94,IF(AND(A2343="China",E2343=2050),0.92,IF(AND(A2343="India",E2343=2035),0.95,IF(AND(A2343="India",E2343=2050),0.92,IF(AND(A2343="Middle East",E2343=2035),0.94,IF(AND(A2343="Middle East",E2343=2050),0.9,IF(AND(A2343="Africa",E2343=2035),0.94,IF(AND(A2343="Africa",E2343=2050),0.91,IF(AND(A2343="Brazil",E2343=2035),0.95,IF(AND(A2343="Brazil",E2343=2050),0.92,""))))))))))))))))))</f>
        <v>*0.94</v>
      </c>
      <c r="H2343" s="0" t="s">
        <v>3194</v>
      </c>
      <c r="I2343" s="50" t="s">
        <v>35</v>
      </c>
      <c r="J2343" s="0" t="n">
        <v>2050</v>
      </c>
      <c r="K2343" s="48" t="str">
        <f aca="false">"*"&amp;IF(AND(A2343="EU",J2343=2035),0.95,IF(AND(A2343="EU",J2343=2050),0.93,IF(AND(A2343="USA",J2343=2035),0.96,IF(AND(A2343="USA",J2343=2050),0.94,IF(AND(A2343="Japan",J2343=2035),0.94,IF(AND(A2343="Japan",J2343=2050),0.92,IF(AND(A2343="Russia",J2343=2035),0.95,IF(AND(A2343="Russia",J2343=2050),0.93,IF(AND(A2343="China",J2343=2035),0.94,IF(AND(A2343="China",J2343=2050),0.92,IF(AND(A2343="India",J2343=2035),0.95,IF(AND(A2343="India",J2343=2050),0.92,IF(AND(A2343="Middle East",J2343=2035),0.94,IF(AND(A2343="Middle East",J2343=2050),0.9,IF(AND(A2343="Africa",J2343=2035),0.94,IF(AND(A2343="Africa",J2343=2050),0.91,IF(AND(A2343="Brazil",J2343=2035),0.95,IF(AND(A2343="Brazil",J2343=2050),0.92,""))))))))))))))))))</f>
        <v>*0.92</v>
      </c>
      <c r="P2343" s="41" t="s">
        <v>3194</v>
      </c>
      <c r="Q2343" s="52" t="s">
        <v>35</v>
      </c>
      <c r="R2343" s="41" t="n">
        <v>2035</v>
      </c>
      <c r="S2343" s="53" t="str">
        <f aca="false">"*"&amp;IF(AND(A2343="EU",R2343=2035),0.95,IF(AND(A2343="EU",R2343=2050),0.93,IF(AND(A2343="USA",R2343=2035),0.96,IF(AND(A2343="USA",R2343=2050),0.93,IF(AND(A2343="Japan",R2343=2035),0.94,IF(AND(A2343="Japan",R2343=2050),0.92,IF(AND(A2343="Russia",R2343=2035),0.95,IF(AND(A2343="Russia",R2343=2050),0.91,IF(AND(A2343="China",R2343=2035),0.93,IF(AND(A2343="China",R2343=2050),0.92,IF(AND(A2343="India",R2343=2035),0.94,IF(AND(A2343="India",R2343=2050),0.91,IF(AND(A2343="Middle East",R2343=2035),0.92,IF(AND(A2343="Middle East",R2343=2050),0.89,IF(AND(A2343="Africa",R2343=2035),0.93,IF(AND(A2343="Africa",R2343=2050),0.9,IF(AND(A2343="Brazil",R2343=2035),0.95,IF(AND(A2343="Brazil",R2343=2050),0.92,""))))))))))))))))))</f>
        <v>*0.93</v>
      </c>
      <c r="U2343" s="41" t="s">
        <v>3194</v>
      </c>
      <c r="V2343" s="52" t="s">
        <v>35</v>
      </c>
      <c r="W2343" s="41" t="n">
        <v>2050</v>
      </c>
      <c r="X2343" s="53" t="str">
        <f aca="false">"*"&amp;IF(AND(A2343="EU",W2343=2035),0.95,IF(AND(A2343="EU",W2343=2050),0.93,IF(AND(A2343="USA",W2343=2035),0.96,IF(AND(A2343="USA",W2343=2050),0.93,IF(AND(A2343="Japan",W2343=2035),0.94,IF(AND(A2343="Japan",W2343=2050),0.92,IF(AND(A2343="Russia",W2343=2035),0.95,IF(AND(A2343="Russia",W2343=2050),0.91,IF(AND(A2343="China",W2343=2035),0.93,IF(AND(A2343="China",W2343=2050),0.92,IF(AND(A2343="India",W2343=2035),0.94,IF(AND(A2343="India",W2343=2050),0.91,IF(AND(A2343="Middle East",W2343=2035),0.92,IF(AND(A2343="Middle East",W2343=2050),0.89,IF(AND(A2343="Africa",W2343=2035),0.93,IF(AND(A2343="Africa",W2343=2050),0.9,IF(AND(A2343="Brazil",W2343=2035),0.95,IF(AND(A2343="Brazil",W2343=2050),0.92,""))))))))))))))))))</f>
        <v>*0.92</v>
      </c>
      <c r="AC2343" s="0" t="s">
        <v>3194</v>
      </c>
      <c r="AD2343" s="50" t="s">
        <v>35</v>
      </c>
      <c r="AE2343" s="0" t="n">
        <v>2035</v>
      </c>
      <c r="AF2343" s="51" t="str">
        <f aca="false">"*"&amp;IF(AND(A2343="EU",AE2343=2035),0.93,IF(AND(A2343="EU",AE2343=2050),0.9,IF(AND(A2343="USA",AE2343=2035),0.92,IF(AND(A2343="USA",AE2343=2050),0.89,IF(AND(A2343="Japan",AE2343=2035),0.92,IF(AND(A2343="Japan",AE2343=2050),0.89,IF(AND(A2343="Russia",AE2343=2035),0.91,IF(AND(A2343="Russia",AE2343=2050),0.86,IF(AND(A2343="China",AE2343=2035),0.91,IF(AND(A2343="China",AE2343=2050),0.87,IF(AND(A2343="India",AE2343=2035),0.92,IF(AND(A2343="India",AE2343=2050),0.87,IF(AND(A2343="Middle East",AE2343=2035),0.89,IF(AND(A2343="Middle East",AE2343=2050),0.84,IF(AND(A2343="Africa",AE2343=2035),0.9,IF(AND(A2343="Africa",AE2343=2050),0.86,IF(AND(A2343="Brazil",AE2343=2035),0.93,IF(AND(A2343="Brazil",AE2343=2050),0.89,""))))))))))))))))))</f>
        <v>*0.91</v>
      </c>
      <c r="AG2343" s="51" t="str">
        <f aca="false">AG2342</f>
        <v>REZoning_Sol-Win</v>
      </c>
      <c r="AI2343" s="0" t="s">
        <v>3194</v>
      </c>
      <c r="AJ2343" s="50" t="s">
        <v>35</v>
      </c>
      <c r="AK2343" s="0" t="n">
        <v>2050</v>
      </c>
      <c r="AL2343" s="51" t="str">
        <f aca="false">"*"&amp;IF(AND(A2343="EU",AK2343=2035),0.93,IF(AND(A2343="EU",AK2343=2050),0.9,IF(AND(A2343="USA",AK2343=2035),0.92,IF(AND(A2343="USA",AK2343=2050),0.89,IF(AND(A2343="Japan",AK2343=2035),0.92,IF(AND(A2343="Japan",AK2343=2050),0.89,IF(AND(A2343="Russia",AK2343=2035),0.91,IF(AND(A2343="Russia",AK2343=2050),0.86,IF(AND(A2343="China",AK2343=2035),0.91,IF(AND(A2343="China",AK2343=2050),0.87,IF(AND(A2343="India",AK2343=2035),0.92,IF(AND(A2343="India",AK2343=2050),0.87,IF(AND(A2343="Middle East",AK2343=2035),0.89,IF(AND(A2343="Middle East",AK2343=2050),0.84,IF(AND(A2343="Africa",AK2343=2035),0.9,IF(AND(A2343="Africa",AK2343=2050),0.86,IF(AND(A2343="Brazil",AK2343=2035),0.93,IF(AND(A2343="Brazil",AK2343=2050),0.89,""))))))))))))))))))</f>
        <v>*0.87</v>
      </c>
      <c r="AM2343" s="51" t="str">
        <f aca="false">AM2342</f>
        <v>REZoning_Sol-Win</v>
      </c>
      <c r="AP2343" s="0" t="s">
        <v>3194</v>
      </c>
      <c r="AQ2343" s="0" t="s">
        <v>35</v>
      </c>
      <c r="AR2343" s="0" t="n">
        <v>2100</v>
      </c>
      <c r="AS2343" s="0" t="s">
        <v>851</v>
      </c>
      <c r="AT2343" s="0" t="s">
        <v>36</v>
      </c>
    </row>
    <row r="2344" customFormat="false" ht="28.5" hidden="false" customHeight="true" outlineLevel="0" collapsed="false">
      <c r="A2344" s="3" t="s">
        <v>147</v>
      </c>
      <c r="C2344" s="0" t="s">
        <v>3195</v>
      </c>
      <c r="D2344" s="50" t="s">
        <v>35</v>
      </c>
      <c r="E2344" s="0" t="n">
        <v>2035</v>
      </c>
      <c r="F2344" s="51" t="str">
        <f aca="false">"*"&amp;IF(AND(A2344="EU",E2344=2035),0.95,IF(AND(A2344="EU",E2344=2050),0.93,IF(AND(A2344="USA",E2344=2035),0.96,IF(AND(A2344="USA",E2344=2050),0.94,IF(AND(A2344="Japan",E2344=2035),0.94,IF(AND(A2344="Japan",E2344=2050),0.92,IF(AND(A2344="Russia",E2344=2035),0.95,IF(AND(A2344="Russia",E2344=2050),0.93,IF(AND(A2344="China",E2344=2035),0.94,IF(AND(A2344="China",E2344=2050),0.92,IF(AND(A2344="India",E2344=2035),0.95,IF(AND(A2344="India",E2344=2050),0.92,IF(AND(A2344="Middle East",E2344=2035),0.94,IF(AND(A2344="Middle East",E2344=2050),0.9,IF(AND(A2344="Africa",E2344=2035),0.94,IF(AND(A2344="Africa",E2344=2050),0.91,IF(AND(A2344="Brazil",E2344=2035),0.95,IF(AND(A2344="Brazil",E2344=2050),0.92,""))))))))))))))))))</f>
        <v>*0.94</v>
      </c>
      <c r="H2344" s="0" t="s">
        <v>3195</v>
      </c>
      <c r="I2344" s="50" t="s">
        <v>35</v>
      </c>
      <c r="J2344" s="0" t="n">
        <v>2050</v>
      </c>
      <c r="K2344" s="48" t="str">
        <f aca="false">"*"&amp;IF(AND(A2344="EU",J2344=2035),0.95,IF(AND(A2344="EU",J2344=2050),0.93,IF(AND(A2344="USA",J2344=2035),0.96,IF(AND(A2344="USA",J2344=2050),0.94,IF(AND(A2344="Japan",J2344=2035),0.94,IF(AND(A2344="Japan",J2344=2050),0.92,IF(AND(A2344="Russia",J2344=2035),0.95,IF(AND(A2344="Russia",J2344=2050),0.93,IF(AND(A2344="China",J2344=2035),0.94,IF(AND(A2344="China",J2344=2050),0.92,IF(AND(A2344="India",J2344=2035),0.95,IF(AND(A2344="India",J2344=2050),0.92,IF(AND(A2344="Middle East",J2344=2035),0.94,IF(AND(A2344="Middle East",J2344=2050),0.9,IF(AND(A2344="Africa",J2344=2035),0.94,IF(AND(A2344="Africa",J2344=2050),0.91,IF(AND(A2344="Brazil",J2344=2035),0.95,IF(AND(A2344="Brazil",J2344=2050),0.92,""))))))))))))))))))</f>
        <v>*0.92</v>
      </c>
      <c r="P2344" s="41" t="s">
        <v>3195</v>
      </c>
      <c r="Q2344" s="52" t="s">
        <v>35</v>
      </c>
      <c r="R2344" s="41" t="n">
        <v>2035</v>
      </c>
      <c r="S2344" s="53" t="str">
        <f aca="false">"*"&amp;IF(AND(A2344="EU",R2344=2035),0.95,IF(AND(A2344="EU",R2344=2050),0.93,IF(AND(A2344="USA",R2344=2035),0.96,IF(AND(A2344="USA",R2344=2050),0.93,IF(AND(A2344="Japan",R2344=2035),0.94,IF(AND(A2344="Japan",R2344=2050),0.92,IF(AND(A2344="Russia",R2344=2035),0.95,IF(AND(A2344="Russia",R2344=2050),0.91,IF(AND(A2344="China",R2344=2035),0.93,IF(AND(A2344="China",R2344=2050),0.92,IF(AND(A2344="India",R2344=2035),0.94,IF(AND(A2344="India",R2344=2050),0.91,IF(AND(A2344="Middle East",R2344=2035),0.92,IF(AND(A2344="Middle East",R2344=2050),0.89,IF(AND(A2344="Africa",R2344=2035),0.93,IF(AND(A2344="Africa",R2344=2050),0.9,IF(AND(A2344="Brazil",R2344=2035),0.95,IF(AND(A2344="Brazil",R2344=2050),0.92,""))))))))))))))))))</f>
        <v>*0.93</v>
      </c>
      <c r="U2344" s="41" t="s">
        <v>3195</v>
      </c>
      <c r="V2344" s="52" t="s">
        <v>35</v>
      </c>
      <c r="W2344" s="41" t="n">
        <v>2050</v>
      </c>
      <c r="X2344" s="53" t="str">
        <f aca="false">"*"&amp;IF(AND(A2344="EU",W2344=2035),0.95,IF(AND(A2344="EU",W2344=2050),0.93,IF(AND(A2344="USA",W2344=2035),0.96,IF(AND(A2344="USA",W2344=2050),0.93,IF(AND(A2344="Japan",W2344=2035),0.94,IF(AND(A2344="Japan",W2344=2050),0.92,IF(AND(A2344="Russia",W2344=2035),0.95,IF(AND(A2344="Russia",W2344=2050),0.91,IF(AND(A2344="China",W2344=2035),0.93,IF(AND(A2344="China",W2344=2050),0.92,IF(AND(A2344="India",W2344=2035),0.94,IF(AND(A2344="India",W2344=2050),0.91,IF(AND(A2344="Middle East",W2344=2035),0.92,IF(AND(A2344="Middle East",W2344=2050),0.89,IF(AND(A2344="Africa",W2344=2035),0.93,IF(AND(A2344="Africa",W2344=2050),0.9,IF(AND(A2344="Brazil",W2344=2035),0.95,IF(AND(A2344="Brazil",W2344=2050),0.92,""))))))))))))))))))</f>
        <v>*0.92</v>
      </c>
      <c r="AC2344" s="0" t="s">
        <v>3195</v>
      </c>
      <c r="AD2344" s="50" t="s">
        <v>35</v>
      </c>
      <c r="AE2344" s="0" t="n">
        <v>2035</v>
      </c>
      <c r="AF2344" s="51" t="str">
        <f aca="false">"*"&amp;IF(AND(A2344="EU",AE2344=2035),0.93,IF(AND(A2344="EU",AE2344=2050),0.9,IF(AND(A2344="USA",AE2344=2035),0.92,IF(AND(A2344="USA",AE2344=2050),0.89,IF(AND(A2344="Japan",AE2344=2035),0.92,IF(AND(A2344="Japan",AE2344=2050),0.89,IF(AND(A2344="Russia",AE2344=2035),0.91,IF(AND(A2344="Russia",AE2344=2050),0.86,IF(AND(A2344="China",AE2344=2035),0.91,IF(AND(A2344="China",AE2344=2050),0.87,IF(AND(A2344="India",AE2344=2035),0.92,IF(AND(A2344="India",AE2344=2050),0.87,IF(AND(A2344="Middle East",AE2344=2035),0.89,IF(AND(A2344="Middle East",AE2344=2050),0.84,IF(AND(A2344="Africa",AE2344=2035),0.9,IF(AND(A2344="Africa",AE2344=2050),0.86,IF(AND(A2344="Brazil",AE2344=2035),0.93,IF(AND(A2344="Brazil",AE2344=2050),0.89,""))))))))))))))))))</f>
        <v>*0.91</v>
      </c>
      <c r="AG2344" s="51" t="str">
        <f aca="false">AG2343</f>
        <v>REZoning_Sol-Win</v>
      </c>
      <c r="AI2344" s="0" t="s">
        <v>3195</v>
      </c>
      <c r="AJ2344" s="50" t="s">
        <v>35</v>
      </c>
      <c r="AK2344" s="0" t="n">
        <v>2050</v>
      </c>
      <c r="AL2344" s="51" t="str">
        <f aca="false">"*"&amp;IF(AND(A2344="EU",AK2344=2035),0.93,IF(AND(A2344="EU",AK2344=2050),0.9,IF(AND(A2344="USA",AK2344=2035),0.92,IF(AND(A2344="USA",AK2344=2050),0.89,IF(AND(A2344="Japan",AK2344=2035),0.92,IF(AND(A2344="Japan",AK2344=2050),0.89,IF(AND(A2344="Russia",AK2344=2035),0.91,IF(AND(A2344="Russia",AK2344=2050),0.86,IF(AND(A2344="China",AK2344=2035),0.91,IF(AND(A2344="China",AK2344=2050),0.87,IF(AND(A2344="India",AK2344=2035),0.92,IF(AND(A2344="India",AK2344=2050),0.87,IF(AND(A2344="Middle East",AK2344=2035),0.89,IF(AND(A2344="Middle East",AK2344=2050),0.84,IF(AND(A2344="Africa",AK2344=2035),0.9,IF(AND(A2344="Africa",AK2344=2050),0.86,IF(AND(A2344="Brazil",AK2344=2035),0.93,IF(AND(A2344="Brazil",AK2344=2050),0.89,""))))))))))))))))))</f>
        <v>*0.87</v>
      </c>
      <c r="AM2344" s="51" t="str">
        <f aca="false">AM2343</f>
        <v>REZoning_Sol-Win</v>
      </c>
      <c r="AP2344" s="0" t="s">
        <v>3195</v>
      </c>
      <c r="AQ2344" s="0" t="s">
        <v>35</v>
      </c>
      <c r="AR2344" s="0" t="n">
        <v>2100</v>
      </c>
      <c r="AS2344" s="0" t="s">
        <v>851</v>
      </c>
      <c r="AT2344" s="0" t="s">
        <v>36</v>
      </c>
    </row>
    <row r="2345" customFormat="false" ht="28.5" hidden="false" customHeight="true" outlineLevel="0" collapsed="false">
      <c r="A2345" s="3" t="s">
        <v>147</v>
      </c>
      <c r="C2345" s="0" t="s">
        <v>3196</v>
      </c>
      <c r="D2345" s="50" t="s">
        <v>35</v>
      </c>
      <c r="E2345" s="0" t="n">
        <v>2035</v>
      </c>
      <c r="F2345" s="51" t="str">
        <f aca="false">"*"&amp;IF(AND(A2345="EU",E2345=2035),0.95,IF(AND(A2345="EU",E2345=2050),0.93,IF(AND(A2345="USA",E2345=2035),0.96,IF(AND(A2345="USA",E2345=2050),0.94,IF(AND(A2345="Japan",E2345=2035),0.94,IF(AND(A2345="Japan",E2345=2050),0.92,IF(AND(A2345="Russia",E2345=2035),0.95,IF(AND(A2345="Russia",E2345=2050),0.93,IF(AND(A2345="China",E2345=2035),0.94,IF(AND(A2345="China",E2345=2050),0.92,IF(AND(A2345="India",E2345=2035),0.95,IF(AND(A2345="India",E2345=2050),0.92,IF(AND(A2345="Middle East",E2345=2035),0.94,IF(AND(A2345="Middle East",E2345=2050),0.9,IF(AND(A2345="Africa",E2345=2035),0.94,IF(AND(A2345="Africa",E2345=2050),0.91,IF(AND(A2345="Brazil",E2345=2035),0.95,IF(AND(A2345="Brazil",E2345=2050),0.92,""))))))))))))))))))</f>
        <v>*0.94</v>
      </c>
      <c r="H2345" s="0" t="s">
        <v>3196</v>
      </c>
      <c r="I2345" s="50" t="s">
        <v>35</v>
      </c>
      <c r="J2345" s="0" t="n">
        <v>2050</v>
      </c>
      <c r="K2345" s="48" t="str">
        <f aca="false">"*"&amp;IF(AND(A2345="EU",J2345=2035),0.95,IF(AND(A2345="EU",J2345=2050),0.93,IF(AND(A2345="USA",J2345=2035),0.96,IF(AND(A2345="USA",J2345=2050),0.94,IF(AND(A2345="Japan",J2345=2035),0.94,IF(AND(A2345="Japan",J2345=2050),0.92,IF(AND(A2345="Russia",J2345=2035),0.95,IF(AND(A2345="Russia",J2345=2050),0.93,IF(AND(A2345="China",J2345=2035),0.94,IF(AND(A2345="China",J2345=2050),0.92,IF(AND(A2345="India",J2345=2035),0.95,IF(AND(A2345="India",J2345=2050),0.92,IF(AND(A2345="Middle East",J2345=2035),0.94,IF(AND(A2345="Middle East",J2345=2050),0.9,IF(AND(A2345="Africa",J2345=2035),0.94,IF(AND(A2345="Africa",J2345=2050),0.91,IF(AND(A2345="Brazil",J2345=2035),0.95,IF(AND(A2345="Brazil",J2345=2050),0.92,""))))))))))))))))))</f>
        <v>*0.92</v>
      </c>
      <c r="P2345" s="41" t="s">
        <v>3196</v>
      </c>
      <c r="Q2345" s="52" t="s">
        <v>35</v>
      </c>
      <c r="R2345" s="41" t="n">
        <v>2035</v>
      </c>
      <c r="S2345" s="53" t="str">
        <f aca="false">"*"&amp;IF(AND(A2345="EU",R2345=2035),0.95,IF(AND(A2345="EU",R2345=2050),0.93,IF(AND(A2345="USA",R2345=2035),0.96,IF(AND(A2345="USA",R2345=2050),0.93,IF(AND(A2345="Japan",R2345=2035),0.94,IF(AND(A2345="Japan",R2345=2050),0.92,IF(AND(A2345="Russia",R2345=2035),0.95,IF(AND(A2345="Russia",R2345=2050),0.91,IF(AND(A2345="China",R2345=2035),0.93,IF(AND(A2345="China",R2345=2050),0.92,IF(AND(A2345="India",R2345=2035),0.94,IF(AND(A2345="India",R2345=2050),0.91,IF(AND(A2345="Middle East",R2345=2035),0.92,IF(AND(A2345="Middle East",R2345=2050),0.89,IF(AND(A2345="Africa",R2345=2035),0.93,IF(AND(A2345="Africa",R2345=2050),0.9,IF(AND(A2345="Brazil",R2345=2035),0.95,IF(AND(A2345="Brazil",R2345=2050),0.92,""))))))))))))))))))</f>
        <v>*0.93</v>
      </c>
      <c r="U2345" s="41" t="s">
        <v>3196</v>
      </c>
      <c r="V2345" s="52" t="s">
        <v>35</v>
      </c>
      <c r="W2345" s="41" t="n">
        <v>2050</v>
      </c>
      <c r="X2345" s="53" t="str">
        <f aca="false">"*"&amp;IF(AND(A2345="EU",W2345=2035),0.95,IF(AND(A2345="EU",W2345=2050),0.93,IF(AND(A2345="USA",W2345=2035),0.96,IF(AND(A2345="USA",W2345=2050),0.93,IF(AND(A2345="Japan",W2345=2035),0.94,IF(AND(A2345="Japan",W2345=2050),0.92,IF(AND(A2345="Russia",W2345=2035),0.95,IF(AND(A2345="Russia",W2345=2050),0.91,IF(AND(A2345="China",W2345=2035),0.93,IF(AND(A2345="China",W2345=2050),0.92,IF(AND(A2345="India",W2345=2035),0.94,IF(AND(A2345="India",W2345=2050),0.91,IF(AND(A2345="Middle East",W2345=2035),0.92,IF(AND(A2345="Middle East",W2345=2050),0.89,IF(AND(A2345="Africa",W2345=2035),0.93,IF(AND(A2345="Africa",W2345=2050),0.9,IF(AND(A2345="Brazil",W2345=2035),0.95,IF(AND(A2345="Brazil",W2345=2050),0.92,""))))))))))))))))))</f>
        <v>*0.92</v>
      </c>
      <c r="AC2345" s="0" t="s">
        <v>3196</v>
      </c>
      <c r="AD2345" s="50" t="s">
        <v>35</v>
      </c>
      <c r="AE2345" s="0" t="n">
        <v>2035</v>
      </c>
      <c r="AF2345" s="51" t="str">
        <f aca="false">"*"&amp;IF(AND(A2345="EU",AE2345=2035),0.93,IF(AND(A2345="EU",AE2345=2050),0.9,IF(AND(A2345="USA",AE2345=2035),0.92,IF(AND(A2345="USA",AE2345=2050),0.89,IF(AND(A2345="Japan",AE2345=2035),0.92,IF(AND(A2345="Japan",AE2345=2050),0.89,IF(AND(A2345="Russia",AE2345=2035),0.91,IF(AND(A2345="Russia",AE2345=2050),0.86,IF(AND(A2345="China",AE2345=2035),0.91,IF(AND(A2345="China",AE2345=2050),0.87,IF(AND(A2345="India",AE2345=2035),0.92,IF(AND(A2345="India",AE2345=2050),0.87,IF(AND(A2345="Middle East",AE2345=2035),0.89,IF(AND(A2345="Middle East",AE2345=2050),0.84,IF(AND(A2345="Africa",AE2345=2035),0.9,IF(AND(A2345="Africa",AE2345=2050),0.86,IF(AND(A2345="Brazil",AE2345=2035),0.93,IF(AND(A2345="Brazil",AE2345=2050),0.89,""))))))))))))))))))</f>
        <v>*0.91</v>
      </c>
      <c r="AG2345" s="51" t="str">
        <f aca="false">AG2344</f>
        <v>REZoning_Sol-Win</v>
      </c>
      <c r="AI2345" s="0" t="s">
        <v>3196</v>
      </c>
      <c r="AJ2345" s="50" t="s">
        <v>35</v>
      </c>
      <c r="AK2345" s="0" t="n">
        <v>2050</v>
      </c>
      <c r="AL2345" s="51" t="str">
        <f aca="false">"*"&amp;IF(AND(A2345="EU",AK2345=2035),0.93,IF(AND(A2345="EU",AK2345=2050),0.9,IF(AND(A2345="USA",AK2345=2035),0.92,IF(AND(A2345="USA",AK2345=2050),0.89,IF(AND(A2345="Japan",AK2345=2035),0.92,IF(AND(A2345="Japan",AK2345=2050),0.89,IF(AND(A2345="Russia",AK2345=2035),0.91,IF(AND(A2345="Russia",AK2345=2050),0.86,IF(AND(A2345="China",AK2345=2035),0.91,IF(AND(A2345="China",AK2345=2050),0.87,IF(AND(A2345="India",AK2345=2035),0.92,IF(AND(A2345="India",AK2345=2050),0.87,IF(AND(A2345="Middle East",AK2345=2035),0.89,IF(AND(A2345="Middle East",AK2345=2050),0.84,IF(AND(A2345="Africa",AK2345=2035),0.9,IF(AND(A2345="Africa",AK2345=2050),0.86,IF(AND(A2345="Brazil",AK2345=2035),0.93,IF(AND(A2345="Brazil",AK2345=2050),0.89,""))))))))))))))))))</f>
        <v>*0.87</v>
      </c>
      <c r="AM2345" s="51" t="str">
        <f aca="false">AM2344</f>
        <v>REZoning_Sol-Win</v>
      </c>
      <c r="AP2345" s="0" t="s">
        <v>3196</v>
      </c>
      <c r="AQ2345" s="0" t="s">
        <v>35</v>
      </c>
      <c r="AR2345" s="0" t="n">
        <v>2100</v>
      </c>
      <c r="AS2345" s="0" t="s">
        <v>851</v>
      </c>
      <c r="AT2345" s="0" t="s">
        <v>36</v>
      </c>
    </row>
    <row r="2346" customFormat="false" ht="28.5" hidden="false" customHeight="true" outlineLevel="0" collapsed="false">
      <c r="A2346" s="3" t="s">
        <v>147</v>
      </c>
      <c r="C2346" s="0" t="s">
        <v>3197</v>
      </c>
      <c r="D2346" s="50" t="s">
        <v>35</v>
      </c>
      <c r="E2346" s="0" t="n">
        <v>2035</v>
      </c>
      <c r="F2346" s="51" t="str">
        <f aca="false">"*"&amp;IF(AND(A2346="EU",E2346=2035),0.95,IF(AND(A2346="EU",E2346=2050),0.93,IF(AND(A2346="USA",E2346=2035),0.96,IF(AND(A2346="USA",E2346=2050),0.94,IF(AND(A2346="Japan",E2346=2035),0.94,IF(AND(A2346="Japan",E2346=2050),0.92,IF(AND(A2346="Russia",E2346=2035),0.95,IF(AND(A2346="Russia",E2346=2050),0.93,IF(AND(A2346="China",E2346=2035),0.94,IF(AND(A2346="China",E2346=2050),0.92,IF(AND(A2346="India",E2346=2035),0.95,IF(AND(A2346="India",E2346=2050),0.92,IF(AND(A2346="Middle East",E2346=2035),0.94,IF(AND(A2346="Middle East",E2346=2050),0.9,IF(AND(A2346="Africa",E2346=2035),0.94,IF(AND(A2346="Africa",E2346=2050),0.91,IF(AND(A2346="Brazil",E2346=2035),0.95,IF(AND(A2346="Brazil",E2346=2050),0.92,""))))))))))))))))))</f>
        <v>*0.94</v>
      </c>
      <c r="H2346" s="0" t="s">
        <v>3197</v>
      </c>
      <c r="I2346" s="50" t="s">
        <v>35</v>
      </c>
      <c r="J2346" s="0" t="n">
        <v>2050</v>
      </c>
      <c r="K2346" s="48" t="str">
        <f aca="false">"*"&amp;IF(AND(A2346="EU",J2346=2035),0.95,IF(AND(A2346="EU",J2346=2050),0.93,IF(AND(A2346="USA",J2346=2035),0.96,IF(AND(A2346="USA",J2346=2050),0.94,IF(AND(A2346="Japan",J2346=2035),0.94,IF(AND(A2346="Japan",J2346=2050),0.92,IF(AND(A2346="Russia",J2346=2035),0.95,IF(AND(A2346="Russia",J2346=2050),0.93,IF(AND(A2346="China",J2346=2035),0.94,IF(AND(A2346="China",J2346=2050),0.92,IF(AND(A2346="India",J2346=2035),0.95,IF(AND(A2346="India",J2346=2050),0.92,IF(AND(A2346="Middle East",J2346=2035),0.94,IF(AND(A2346="Middle East",J2346=2050),0.9,IF(AND(A2346="Africa",J2346=2035),0.94,IF(AND(A2346="Africa",J2346=2050),0.91,IF(AND(A2346="Brazil",J2346=2035),0.95,IF(AND(A2346="Brazil",J2346=2050),0.92,""))))))))))))))))))</f>
        <v>*0.92</v>
      </c>
      <c r="P2346" s="41" t="s">
        <v>3197</v>
      </c>
      <c r="Q2346" s="52" t="s">
        <v>35</v>
      </c>
      <c r="R2346" s="41" t="n">
        <v>2035</v>
      </c>
      <c r="S2346" s="53" t="str">
        <f aca="false">"*"&amp;IF(AND(A2346="EU",R2346=2035),0.95,IF(AND(A2346="EU",R2346=2050),0.93,IF(AND(A2346="USA",R2346=2035),0.96,IF(AND(A2346="USA",R2346=2050),0.93,IF(AND(A2346="Japan",R2346=2035),0.94,IF(AND(A2346="Japan",R2346=2050),0.92,IF(AND(A2346="Russia",R2346=2035),0.95,IF(AND(A2346="Russia",R2346=2050),0.91,IF(AND(A2346="China",R2346=2035),0.93,IF(AND(A2346="China",R2346=2050),0.92,IF(AND(A2346="India",R2346=2035),0.94,IF(AND(A2346="India",R2346=2050),0.91,IF(AND(A2346="Middle East",R2346=2035),0.92,IF(AND(A2346="Middle East",R2346=2050),0.89,IF(AND(A2346="Africa",R2346=2035),0.93,IF(AND(A2346="Africa",R2346=2050),0.9,IF(AND(A2346="Brazil",R2346=2035),0.95,IF(AND(A2346="Brazil",R2346=2050),0.92,""))))))))))))))))))</f>
        <v>*0.93</v>
      </c>
      <c r="U2346" s="41" t="s">
        <v>3197</v>
      </c>
      <c r="V2346" s="52" t="s">
        <v>35</v>
      </c>
      <c r="W2346" s="41" t="n">
        <v>2050</v>
      </c>
      <c r="X2346" s="53" t="str">
        <f aca="false">"*"&amp;IF(AND(A2346="EU",W2346=2035),0.95,IF(AND(A2346="EU",W2346=2050),0.93,IF(AND(A2346="USA",W2346=2035),0.96,IF(AND(A2346="USA",W2346=2050),0.93,IF(AND(A2346="Japan",W2346=2035),0.94,IF(AND(A2346="Japan",W2346=2050),0.92,IF(AND(A2346="Russia",W2346=2035),0.95,IF(AND(A2346="Russia",W2346=2050),0.91,IF(AND(A2346="China",W2346=2035),0.93,IF(AND(A2346="China",W2346=2050),0.92,IF(AND(A2346="India",W2346=2035),0.94,IF(AND(A2346="India",W2346=2050),0.91,IF(AND(A2346="Middle East",W2346=2035),0.92,IF(AND(A2346="Middle East",W2346=2050),0.89,IF(AND(A2346="Africa",W2346=2035),0.93,IF(AND(A2346="Africa",W2346=2050),0.9,IF(AND(A2346="Brazil",W2346=2035),0.95,IF(AND(A2346="Brazil",W2346=2050),0.92,""))))))))))))))))))</f>
        <v>*0.92</v>
      </c>
      <c r="AC2346" s="0" t="s">
        <v>3197</v>
      </c>
      <c r="AD2346" s="50" t="s">
        <v>35</v>
      </c>
      <c r="AE2346" s="0" t="n">
        <v>2035</v>
      </c>
      <c r="AF2346" s="51" t="str">
        <f aca="false">"*"&amp;IF(AND(A2346="EU",AE2346=2035),0.93,IF(AND(A2346="EU",AE2346=2050),0.9,IF(AND(A2346="USA",AE2346=2035),0.92,IF(AND(A2346="USA",AE2346=2050),0.89,IF(AND(A2346="Japan",AE2346=2035),0.92,IF(AND(A2346="Japan",AE2346=2050),0.89,IF(AND(A2346="Russia",AE2346=2035),0.91,IF(AND(A2346="Russia",AE2346=2050),0.86,IF(AND(A2346="China",AE2346=2035),0.91,IF(AND(A2346="China",AE2346=2050),0.87,IF(AND(A2346="India",AE2346=2035),0.92,IF(AND(A2346="India",AE2346=2050),0.87,IF(AND(A2346="Middle East",AE2346=2035),0.89,IF(AND(A2346="Middle East",AE2346=2050),0.84,IF(AND(A2346="Africa",AE2346=2035),0.9,IF(AND(A2346="Africa",AE2346=2050),0.86,IF(AND(A2346="Brazil",AE2346=2035),0.93,IF(AND(A2346="Brazil",AE2346=2050),0.89,""))))))))))))))))))</f>
        <v>*0.91</v>
      </c>
      <c r="AG2346" s="51" t="str">
        <f aca="false">AG2345</f>
        <v>REZoning_Sol-Win</v>
      </c>
      <c r="AI2346" s="0" t="s">
        <v>3197</v>
      </c>
      <c r="AJ2346" s="50" t="s">
        <v>35</v>
      </c>
      <c r="AK2346" s="0" t="n">
        <v>2050</v>
      </c>
      <c r="AL2346" s="51" t="str">
        <f aca="false">"*"&amp;IF(AND(A2346="EU",AK2346=2035),0.93,IF(AND(A2346="EU",AK2346=2050),0.9,IF(AND(A2346="USA",AK2346=2035),0.92,IF(AND(A2346="USA",AK2346=2050),0.89,IF(AND(A2346="Japan",AK2346=2035),0.92,IF(AND(A2346="Japan",AK2346=2050),0.89,IF(AND(A2346="Russia",AK2346=2035),0.91,IF(AND(A2346="Russia",AK2346=2050),0.86,IF(AND(A2346="China",AK2346=2035),0.91,IF(AND(A2346="China",AK2346=2050),0.87,IF(AND(A2346="India",AK2346=2035),0.92,IF(AND(A2346="India",AK2346=2050),0.87,IF(AND(A2346="Middle East",AK2346=2035),0.89,IF(AND(A2346="Middle East",AK2346=2050),0.84,IF(AND(A2346="Africa",AK2346=2035),0.9,IF(AND(A2346="Africa",AK2346=2050),0.86,IF(AND(A2346="Brazil",AK2346=2035),0.93,IF(AND(A2346="Brazil",AK2346=2050),0.89,""))))))))))))))))))</f>
        <v>*0.87</v>
      </c>
      <c r="AM2346" s="51" t="str">
        <f aca="false">AM2345</f>
        <v>REZoning_Sol-Win</v>
      </c>
      <c r="AP2346" s="0" t="s">
        <v>3197</v>
      </c>
      <c r="AQ2346" s="0" t="s">
        <v>35</v>
      </c>
      <c r="AR2346" s="0" t="n">
        <v>2100</v>
      </c>
      <c r="AS2346" s="0" t="s">
        <v>851</v>
      </c>
      <c r="AT2346" s="0" t="s">
        <v>36</v>
      </c>
    </row>
    <row r="2347" customFormat="false" ht="28.5" hidden="false" customHeight="true" outlineLevel="0" collapsed="false">
      <c r="A2347" s="3" t="s">
        <v>147</v>
      </c>
      <c r="C2347" s="0" t="s">
        <v>3198</v>
      </c>
      <c r="D2347" s="50" t="s">
        <v>35</v>
      </c>
      <c r="E2347" s="0" t="n">
        <v>2035</v>
      </c>
      <c r="F2347" s="51" t="str">
        <f aca="false">"*"&amp;IF(AND(A2347="EU",E2347=2035),0.95,IF(AND(A2347="EU",E2347=2050),0.93,IF(AND(A2347="USA",E2347=2035),0.96,IF(AND(A2347="USA",E2347=2050),0.94,IF(AND(A2347="Japan",E2347=2035),0.94,IF(AND(A2347="Japan",E2347=2050),0.92,IF(AND(A2347="Russia",E2347=2035),0.95,IF(AND(A2347="Russia",E2347=2050),0.93,IF(AND(A2347="China",E2347=2035),0.94,IF(AND(A2347="China",E2347=2050),0.92,IF(AND(A2347="India",E2347=2035),0.95,IF(AND(A2347="India",E2347=2050),0.92,IF(AND(A2347="Middle East",E2347=2035),0.94,IF(AND(A2347="Middle East",E2347=2050),0.9,IF(AND(A2347="Africa",E2347=2035),0.94,IF(AND(A2347="Africa",E2347=2050),0.91,IF(AND(A2347="Brazil",E2347=2035),0.95,IF(AND(A2347="Brazil",E2347=2050),0.92,""))))))))))))))))))</f>
        <v>*0.94</v>
      </c>
      <c r="H2347" s="0" t="s">
        <v>3198</v>
      </c>
      <c r="I2347" s="50" t="s">
        <v>35</v>
      </c>
      <c r="J2347" s="0" t="n">
        <v>2050</v>
      </c>
      <c r="K2347" s="48" t="str">
        <f aca="false">"*"&amp;IF(AND(A2347="EU",J2347=2035),0.95,IF(AND(A2347="EU",J2347=2050),0.93,IF(AND(A2347="USA",J2347=2035),0.96,IF(AND(A2347="USA",J2347=2050),0.94,IF(AND(A2347="Japan",J2347=2035),0.94,IF(AND(A2347="Japan",J2347=2050),0.92,IF(AND(A2347="Russia",J2347=2035),0.95,IF(AND(A2347="Russia",J2347=2050),0.93,IF(AND(A2347="China",J2347=2035),0.94,IF(AND(A2347="China",J2347=2050),0.92,IF(AND(A2347="India",J2347=2035),0.95,IF(AND(A2347="India",J2347=2050),0.92,IF(AND(A2347="Middle East",J2347=2035),0.94,IF(AND(A2347="Middle East",J2347=2050),0.9,IF(AND(A2347="Africa",J2347=2035),0.94,IF(AND(A2347="Africa",J2347=2050),0.91,IF(AND(A2347="Brazil",J2347=2035),0.95,IF(AND(A2347="Brazil",J2347=2050),0.92,""))))))))))))))))))</f>
        <v>*0.92</v>
      </c>
      <c r="P2347" s="41" t="s">
        <v>3198</v>
      </c>
      <c r="Q2347" s="52" t="s">
        <v>35</v>
      </c>
      <c r="R2347" s="41" t="n">
        <v>2035</v>
      </c>
      <c r="S2347" s="53" t="str">
        <f aca="false">"*"&amp;IF(AND(A2347="EU",R2347=2035),0.95,IF(AND(A2347="EU",R2347=2050),0.93,IF(AND(A2347="USA",R2347=2035),0.96,IF(AND(A2347="USA",R2347=2050),0.93,IF(AND(A2347="Japan",R2347=2035),0.94,IF(AND(A2347="Japan",R2347=2050),0.92,IF(AND(A2347="Russia",R2347=2035),0.95,IF(AND(A2347="Russia",R2347=2050),0.91,IF(AND(A2347="China",R2347=2035),0.93,IF(AND(A2347="China",R2347=2050),0.92,IF(AND(A2347="India",R2347=2035),0.94,IF(AND(A2347="India",R2347=2050),0.91,IF(AND(A2347="Middle East",R2347=2035),0.92,IF(AND(A2347="Middle East",R2347=2050),0.89,IF(AND(A2347="Africa",R2347=2035),0.93,IF(AND(A2347="Africa",R2347=2050),0.9,IF(AND(A2347="Brazil",R2347=2035),0.95,IF(AND(A2347="Brazil",R2347=2050),0.92,""))))))))))))))))))</f>
        <v>*0.93</v>
      </c>
      <c r="U2347" s="41" t="s">
        <v>3198</v>
      </c>
      <c r="V2347" s="52" t="s">
        <v>35</v>
      </c>
      <c r="W2347" s="41" t="n">
        <v>2050</v>
      </c>
      <c r="X2347" s="53" t="str">
        <f aca="false">"*"&amp;IF(AND(A2347="EU",W2347=2035),0.95,IF(AND(A2347="EU",W2347=2050),0.93,IF(AND(A2347="USA",W2347=2035),0.96,IF(AND(A2347="USA",W2347=2050),0.93,IF(AND(A2347="Japan",W2347=2035),0.94,IF(AND(A2347="Japan",W2347=2050),0.92,IF(AND(A2347="Russia",W2347=2035),0.95,IF(AND(A2347="Russia",W2347=2050),0.91,IF(AND(A2347="China",W2347=2035),0.93,IF(AND(A2347="China",W2347=2050),0.92,IF(AND(A2347="India",W2347=2035),0.94,IF(AND(A2347="India",W2347=2050),0.91,IF(AND(A2347="Middle East",W2347=2035),0.92,IF(AND(A2347="Middle East",W2347=2050),0.89,IF(AND(A2347="Africa",W2347=2035),0.93,IF(AND(A2347="Africa",W2347=2050),0.9,IF(AND(A2347="Brazil",W2347=2035),0.95,IF(AND(A2347="Brazil",W2347=2050),0.92,""))))))))))))))))))</f>
        <v>*0.92</v>
      </c>
      <c r="AC2347" s="0" t="s">
        <v>3198</v>
      </c>
      <c r="AD2347" s="50" t="s">
        <v>35</v>
      </c>
      <c r="AE2347" s="0" t="n">
        <v>2035</v>
      </c>
      <c r="AF2347" s="51" t="str">
        <f aca="false">"*"&amp;IF(AND(A2347="EU",AE2347=2035),0.93,IF(AND(A2347="EU",AE2347=2050),0.9,IF(AND(A2347="USA",AE2347=2035),0.92,IF(AND(A2347="USA",AE2347=2050),0.89,IF(AND(A2347="Japan",AE2347=2035),0.92,IF(AND(A2347="Japan",AE2347=2050),0.89,IF(AND(A2347="Russia",AE2347=2035),0.91,IF(AND(A2347="Russia",AE2347=2050),0.86,IF(AND(A2347="China",AE2347=2035),0.91,IF(AND(A2347="China",AE2347=2050),0.87,IF(AND(A2347="India",AE2347=2035),0.92,IF(AND(A2347="India",AE2347=2050),0.87,IF(AND(A2347="Middle East",AE2347=2035),0.89,IF(AND(A2347="Middle East",AE2347=2050),0.84,IF(AND(A2347="Africa",AE2347=2035),0.9,IF(AND(A2347="Africa",AE2347=2050),0.86,IF(AND(A2347="Brazil",AE2347=2035),0.93,IF(AND(A2347="Brazil",AE2347=2050),0.89,""))))))))))))))))))</f>
        <v>*0.91</v>
      </c>
      <c r="AG2347" s="51" t="str">
        <f aca="false">AG2346</f>
        <v>REZoning_Sol-Win</v>
      </c>
      <c r="AI2347" s="0" t="s">
        <v>3198</v>
      </c>
      <c r="AJ2347" s="50" t="s">
        <v>35</v>
      </c>
      <c r="AK2347" s="0" t="n">
        <v>2050</v>
      </c>
      <c r="AL2347" s="51" t="str">
        <f aca="false">"*"&amp;IF(AND(A2347="EU",AK2347=2035),0.93,IF(AND(A2347="EU",AK2347=2050),0.9,IF(AND(A2347="USA",AK2347=2035),0.92,IF(AND(A2347="USA",AK2347=2050),0.89,IF(AND(A2347="Japan",AK2347=2035),0.92,IF(AND(A2347="Japan",AK2347=2050),0.89,IF(AND(A2347="Russia",AK2347=2035),0.91,IF(AND(A2347="Russia",AK2347=2050),0.86,IF(AND(A2347="China",AK2347=2035),0.91,IF(AND(A2347="China",AK2347=2050),0.87,IF(AND(A2347="India",AK2347=2035),0.92,IF(AND(A2347="India",AK2347=2050),0.87,IF(AND(A2347="Middle East",AK2347=2035),0.89,IF(AND(A2347="Middle East",AK2347=2050),0.84,IF(AND(A2347="Africa",AK2347=2035),0.9,IF(AND(A2347="Africa",AK2347=2050),0.86,IF(AND(A2347="Brazil",AK2347=2035),0.93,IF(AND(A2347="Brazil",AK2347=2050),0.89,""))))))))))))))))))</f>
        <v>*0.87</v>
      </c>
      <c r="AM2347" s="51" t="str">
        <f aca="false">AM2346</f>
        <v>REZoning_Sol-Win</v>
      </c>
      <c r="AP2347" s="0" t="s">
        <v>3198</v>
      </c>
      <c r="AQ2347" s="0" t="s">
        <v>35</v>
      </c>
      <c r="AR2347" s="0" t="n">
        <v>2100</v>
      </c>
      <c r="AS2347" s="0" t="s">
        <v>851</v>
      </c>
      <c r="AT2347" s="0" t="s">
        <v>36</v>
      </c>
    </row>
    <row r="2348" customFormat="false" ht="28.5" hidden="false" customHeight="true" outlineLevel="0" collapsed="false">
      <c r="A2348" s="3" t="s">
        <v>147</v>
      </c>
      <c r="C2348" s="0" t="s">
        <v>3199</v>
      </c>
      <c r="D2348" s="50" t="s">
        <v>35</v>
      </c>
      <c r="E2348" s="0" t="n">
        <v>2035</v>
      </c>
      <c r="F2348" s="51" t="str">
        <f aca="false">"*"&amp;IF(AND(A2348="EU",E2348=2035),0.95,IF(AND(A2348="EU",E2348=2050),0.93,IF(AND(A2348="USA",E2348=2035),0.96,IF(AND(A2348="USA",E2348=2050),0.94,IF(AND(A2348="Japan",E2348=2035),0.94,IF(AND(A2348="Japan",E2348=2050),0.92,IF(AND(A2348="Russia",E2348=2035),0.95,IF(AND(A2348="Russia",E2348=2050),0.93,IF(AND(A2348="China",E2348=2035),0.94,IF(AND(A2348="China",E2348=2050),0.92,IF(AND(A2348="India",E2348=2035),0.95,IF(AND(A2348="India",E2348=2050),0.92,IF(AND(A2348="Middle East",E2348=2035),0.94,IF(AND(A2348="Middle East",E2348=2050),0.9,IF(AND(A2348="Africa",E2348=2035),0.94,IF(AND(A2348="Africa",E2348=2050),0.91,IF(AND(A2348="Brazil",E2348=2035),0.95,IF(AND(A2348="Brazil",E2348=2050),0.92,""))))))))))))))))))</f>
        <v>*0.94</v>
      </c>
      <c r="H2348" s="0" t="s">
        <v>3199</v>
      </c>
      <c r="I2348" s="50" t="s">
        <v>35</v>
      </c>
      <c r="J2348" s="0" t="n">
        <v>2050</v>
      </c>
      <c r="K2348" s="48" t="str">
        <f aca="false">"*"&amp;IF(AND(A2348="EU",J2348=2035),0.95,IF(AND(A2348="EU",J2348=2050),0.93,IF(AND(A2348="USA",J2348=2035),0.96,IF(AND(A2348="USA",J2348=2050),0.94,IF(AND(A2348="Japan",J2348=2035),0.94,IF(AND(A2348="Japan",J2348=2050),0.92,IF(AND(A2348="Russia",J2348=2035),0.95,IF(AND(A2348="Russia",J2348=2050),0.93,IF(AND(A2348="China",J2348=2035),0.94,IF(AND(A2348="China",J2348=2050),0.92,IF(AND(A2348="India",J2348=2035),0.95,IF(AND(A2348="India",J2348=2050),0.92,IF(AND(A2348="Middle East",J2348=2035),0.94,IF(AND(A2348="Middle East",J2348=2050),0.9,IF(AND(A2348="Africa",J2348=2035),0.94,IF(AND(A2348="Africa",J2348=2050),0.91,IF(AND(A2348="Brazil",J2348=2035),0.95,IF(AND(A2348="Brazil",J2348=2050),0.92,""))))))))))))))))))</f>
        <v>*0.92</v>
      </c>
      <c r="P2348" s="41" t="s">
        <v>3199</v>
      </c>
      <c r="Q2348" s="52" t="s">
        <v>35</v>
      </c>
      <c r="R2348" s="41" t="n">
        <v>2035</v>
      </c>
      <c r="S2348" s="53" t="str">
        <f aca="false">"*"&amp;IF(AND(A2348="EU",R2348=2035),0.95,IF(AND(A2348="EU",R2348=2050),0.93,IF(AND(A2348="USA",R2348=2035),0.96,IF(AND(A2348="USA",R2348=2050),0.93,IF(AND(A2348="Japan",R2348=2035),0.94,IF(AND(A2348="Japan",R2348=2050),0.92,IF(AND(A2348="Russia",R2348=2035),0.95,IF(AND(A2348="Russia",R2348=2050),0.91,IF(AND(A2348="China",R2348=2035),0.93,IF(AND(A2348="China",R2348=2050),0.92,IF(AND(A2348="India",R2348=2035),0.94,IF(AND(A2348="India",R2348=2050),0.91,IF(AND(A2348="Middle East",R2348=2035),0.92,IF(AND(A2348="Middle East",R2348=2050),0.89,IF(AND(A2348="Africa",R2348=2035),0.93,IF(AND(A2348="Africa",R2348=2050),0.9,IF(AND(A2348="Brazil",R2348=2035),0.95,IF(AND(A2348="Brazil",R2348=2050),0.92,""))))))))))))))))))</f>
        <v>*0.93</v>
      </c>
      <c r="U2348" s="41" t="s">
        <v>3199</v>
      </c>
      <c r="V2348" s="52" t="s">
        <v>35</v>
      </c>
      <c r="W2348" s="41" t="n">
        <v>2050</v>
      </c>
      <c r="X2348" s="53" t="str">
        <f aca="false">"*"&amp;IF(AND(A2348="EU",W2348=2035),0.95,IF(AND(A2348="EU",W2348=2050),0.93,IF(AND(A2348="USA",W2348=2035),0.96,IF(AND(A2348="USA",W2348=2050),0.93,IF(AND(A2348="Japan",W2348=2035),0.94,IF(AND(A2348="Japan",W2348=2050),0.92,IF(AND(A2348="Russia",W2348=2035),0.95,IF(AND(A2348="Russia",W2348=2050),0.91,IF(AND(A2348="China",W2348=2035),0.93,IF(AND(A2348="China",W2348=2050),0.92,IF(AND(A2348="India",W2348=2035),0.94,IF(AND(A2348="India",W2348=2050),0.91,IF(AND(A2348="Middle East",W2348=2035),0.92,IF(AND(A2348="Middle East",W2348=2050),0.89,IF(AND(A2348="Africa",W2348=2035),0.93,IF(AND(A2348="Africa",W2348=2050),0.9,IF(AND(A2348="Brazil",W2348=2035),0.95,IF(AND(A2348="Brazil",W2348=2050),0.92,""))))))))))))))))))</f>
        <v>*0.92</v>
      </c>
      <c r="AC2348" s="0" t="s">
        <v>3199</v>
      </c>
      <c r="AD2348" s="50" t="s">
        <v>35</v>
      </c>
      <c r="AE2348" s="0" t="n">
        <v>2035</v>
      </c>
      <c r="AF2348" s="51" t="str">
        <f aca="false">"*"&amp;IF(AND(A2348="EU",AE2348=2035),0.93,IF(AND(A2348="EU",AE2348=2050),0.9,IF(AND(A2348="USA",AE2348=2035),0.92,IF(AND(A2348="USA",AE2348=2050),0.89,IF(AND(A2348="Japan",AE2348=2035),0.92,IF(AND(A2348="Japan",AE2348=2050),0.89,IF(AND(A2348="Russia",AE2348=2035),0.91,IF(AND(A2348="Russia",AE2348=2050),0.86,IF(AND(A2348="China",AE2348=2035),0.91,IF(AND(A2348="China",AE2348=2050),0.87,IF(AND(A2348="India",AE2348=2035),0.92,IF(AND(A2348="India",AE2348=2050),0.87,IF(AND(A2348="Middle East",AE2348=2035),0.89,IF(AND(A2348="Middle East",AE2348=2050),0.84,IF(AND(A2348="Africa",AE2348=2035),0.9,IF(AND(A2348="Africa",AE2348=2050),0.86,IF(AND(A2348="Brazil",AE2348=2035),0.93,IF(AND(A2348="Brazil",AE2348=2050),0.89,""))))))))))))))))))</f>
        <v>*0.91</v>
      </c>
      <c r="AG2348" s="51" t="str">
        <f aca="false">AG2347</f>
        <v>REZoning_Sol-Win</v>
      </c>
      <c r="AI2348" s="0" t="s">
        <v>3199</v>
      </c>
      <c r="AJ2348" s="50" t="s">
        <v>35</v>
      </c>
      <c r="AK2348" s="0" t="n">
        <v>2050</v>
      </c>
      <c r="AL2348" s="51" t="str">
        <f aca="false">"*"&amp;IF(AND(A2348="EU",AK2348=2035),0.93,IF(AND(A2348="EU",AK2348=2050),0.9,IF(AND(A2348="USA",AK2348=2035),0.92,IF(AND(A2348="USA",AK2348=2050),0.89,IF(AND(A2348="Japan",AK2348=2035),0.92,IF(AND(A2348="Japan",AK2348=2050),0.89,IF(AND(A2348="Russia",AK2348=2035),0.91,IF(AND(A2348="Russia",AK2348=2050),0.86,IF(AND(A2348="China",AK2348=2035),0.91,IF(AND(A2348="China",AK2348=2050),0.87,IF(AND(A2348="India",AK2348=2035),0.92,IF(AND(A2348="India",AK2348=2050),0.87,IF(AND(A2348="Middle East",AK2348=2035),0.89,IF(AND(A2348="Middle East",AK2348=2050),0.84,IF(AND(A2348="Africa",AK2348=2035),0.9,IF(AND(A2348="Africa",AK2348=2050),0.86,IF(AND(A2348="Brazil",AK2348=2035),0.93,IF(AND(A2348="Brazil",AK2348=2050),0.89,""))))))))))))))))))</f>
        <v>*0.87</v>
      </c>
      <c r="AM2348" s="51" t="str">
        <f aca="false">AM2347</f>
        <v>REZoning_Sol-Win</v>
      </c>
      <c r="AP2348" s="0" t="s">
        <v>3199</v>
      </c>
      <c r="AQ2348" s="0" t="s">
        <v>35</v>
      </c>
      <c r="AR2348" s="0" t="n">
        <v>2100</v>
      </c>
      <c r="AS2348" s="0" t="s">
        <v>851</v>
      </c>
      <c r="AT2348" s="0" t="s">
        <v>36</v>
      </c>
    </row>
    <row r="2349" customFormat="false" ht="28.5" hidden="false" customHeight="true" outlineLevel="0" collapsed="false">
      <c r="A2349" s="3" t="s">
        <v>147</v>
      </c>
      <c r="C2349" s="0" t="s">
        <v>3200</v>
      </c>
      <c r="D2349" s="50" t="s">
        <v>35</v>
      </c>
      <c r="E2349" s="0" t="n">
        <v>2035</v>
      </c>
      <c r="F2349" s="51" t="str">
        <f aca="false">"*"&amp;IF(AND(A2349="EU",E2349=2035),0.95,IF(AND(A2349="EU",E2349=2050),0.93,IF(AND(A2349="USA",E2349=2035),0.96,IF(AND(A2349="USA",E2349=2050),0.94,IF(AND(A2349="Japan",E2349=2035),0.94,IF(AND(A2349="Japan",E2349=2050),0.92,IF(AND(A2349="Russia",E2349=2035),0.95,IF(AND(A2349="Russia",E2349=2050),0.93,IF(AND(A2349="China",E2349=2035),0.94,IF(AND(A2349="China",E2349=2050),0.92,IF(AND(A2349="India",E2349=2035),0.95,IF(AND(A2349="India",E2349=2050),0.92,IF(AND(A2349="Middle East",E2349=2035),0.94,IF(AND(A2349="Middle East",E2349=2050),0.9,IF(AND(A2349="Africa",E2349=2035),0.94,IF(AND(A2349="Africa",E2349=2050),0.91,IF(AND(A2349="Brazil",E2349=2035),0.95,IF(AND(A2349="Brazil",E2349=2050),0.92,""))))))))))))))))))</f>
        <v>*0.94</v>
      </c>
      <c r="H2349" s="0" t="s">
        <v>3200</v>
      </c>
      <c r="I2349" s="50" t="s">
        <v>35</v>
      </c>
      <c r="J2349" s="0" t="n">
        <v>2050</v>
      </c>
      <c r="K2349" s="48" t="str">
        <f aca="false">"*"&amp;IF(AND(A2349="EU",J2349=2035),0.95,IF(AND(A2349="EU",J2349=2050),0.93,IF(AND(A2349="USA",J2349=2035),0.96,IF(AND(A2349="USA",J2349=2050),0.94,IF(AND(A2349="Japan",J2349=2035),0.94,IF(AND(A2349="Japan",J2349=2050),0.92,IF(AND(A2349="Russia",J2349=2035),0.95,IF(AND(A2349="Russia",J2349=2050),0.93,IF(AND(A2349="China",J2349=2035),0.94,IF(AND(A2349="China",J2349=2050),0.92,IF(AND(A2349="India",J2349=2035),0.95,IF(AND(A2349="India",J2349=2050),0.92,IF(AND(A2349="Middle East",J2349=2035),0.94,IF(AND(A2349="Middle East",J2349=2050),0.9,IF(AND(A2349="Africa",J2349=2035),0.94,IF(AND(A2349="Africa",J2349=2050),0.91,IF(AND(A2349="Brazil",J2349=2035),0.95,IF(AND(A2349="Brazil",J2349=2050),0.92,""))))))))))))))))))</f>
        <v>*0.92</v>
      </c>
      <c r="P2349" s="41" t="s">
        <v>3200</v>
      </c>
      <c r="Q2349" s="52" t="s">
        <v>35</v>
      </c>
      <c r="R2349" s="41" t="n">
        <v>2035</v>
      </c>
      <c r="S2349" s="53" t="str">
        <f aca="false">"*"&amp;IF(AND(A2349="EU",R2349=2035),0.95,IF(AND(A2349="EU",R2349=2050),0.93,IF(AND(A2349="USA",R2349=2035),0.96,IF(AND(A2349="USA",R2349=2050),0.93,IF(AND(A2349="Japan",R2349=2035),0.94,IF(AND(A2349="Japan",R2349=2050),0.92,IF(AND(A2349="Russia",R2349=2035),0.95,IF(AND(A2349="Russia",R2349=2050),0.91,IF(AND(A2349="China",R2349=2035),0.93,IF(AND(A2349="China",R2349=2050),0.92,IF(AND(A2349="India",R2349=2035),0.94,IF(AND(A2349="India",R2349=2050),0.91,IF(AND(A2349="Middle East",R2349=2035),0.92,IF(AND(A2349="Middle East",R2349=2050),0.89,IF(AND(A2349="Africa",R2349=2035),0.93,IF(AND(A2349="Africa",R2349=2050),0.9,IF(AND(A2349="Brazil",R2349=2035),0.95,IF(AND(A2349="Brazil",R2349=2050),0.92,""))))))))))))))))))</f>
        <v>*0.93</v>
      </c>
      <c r="U2349" s="41" t="s">
        <v>3200</v>
      </c>
      <c r="V2349" s="52" t="s">
        <v>35</v>
      </c>
      <c r="W2349" s="41" t="n">
        <v>2050</v>
      </c>
      <c r="X2349" s="53" t="str">
        <f aca="false">"*"&amp;IF(AND(A2349="EU",W2349=2035),0.95,IF(AND(A2349="EU",W2349=2050),0.93,IF(AND(A2349="USA",W2349=2035),0.96,IF(AND(A2349="USA",W2349=2050),0.93,IF(AND(A2349="Japan",W2349=2035),0.94,IF(AND(A2349="Japan",W2349=2050),0.92,IF(AND(A2349="Russia",W2349=2035),0.95,IF(AND(A2349="Russia",W2349=2050),0.91,IF(AND(A2349="China",W2349=2035),0.93,IF(AND(A2349="China",W2349=2050),0.92,IF(AND(A2349="India",W2349=2035),0.94,IF(AND(A2349="India",W2349=2050),0.91,IF(AND(A2349="Middle East",W2349=2035),0.92,IF(AND(A2349="Middle East",W2349=2050),0.89,IF(AND(A2349="Africa",W2349=2035),0.93,IF(AND(A2349="Africa",W2349=2050),0.9,IF(AND(A2349="Brazil",W2349=2035),0.95,IF(AND(A2349="Brazil",W2349=2050),0.92,""))))))))))))))))))</f>
        <v>*0.92</v>
      </c>
      <c r="AC2349" s="0" t="s">
        <v>3200</v>
      </c>
      <c r="AD2349" s="50" t="s">
        <v>35</v>
      </c>
      <c r="AE2349" s="0" t="n">
        <v>2035</v>
      </c>
      <c r="AF2349" s="51" t="str">
        <f aca="false">"*"&amp;IF(AND(A2349="EU",AE2349=2035),0.93,IF(AND(A2349="EU",AE2349=2050),0.9,IF(AND(A2349="USA",AE2349=2035),0.92,IF(AND(A2349="USA",AE2349=2050),0.89,IF(AND(A2349="Japan",AE2349=2035),0.92,IF(AND(A2349="Japan",AE2349=2050),0.89,IF(AND(A2349="Russia",AE2349=2035),0.91,IF(AND(A2349="Russia",AE2349=2050),0.86,IF(AND(A2349="China",AE2349=2035),0.91,IF(AND(A2349="China",AE2349=2050),0.87,IF(AND(A2349="India",AE2349=2035),0.92,IF(AND(A2349="India",AE2349=2050),0.87,IF(AND(A2349="Middle East",AE2349=2035),0.89,IF(AND(A2349="Middle East",AE2349=2050),0.84,IF(AND(A2349="Africa",AE2349=2035),0.9,IF(AND(A2349="Africa",AE2349=2050),0.86,IF(AND(A2349="Brazil",AE2349=2035),0.93,IF(AND(A2349="Brazil",AE2349=2050),0.89,""))))))))))))))))))</f>
        <v>*0.91</v>
      </c>
      <c r="AG2349" s="51" t="str">
        <f aca="false">AG2348</f>
        <v>REZoning_Sol-Win</v>
      </c>
      <c r="AI2349" s="0" t="s">
        <v>3200</v>
      </c>
      <c r="AJ2349" s="50" t="s">
        <v>35</v>
      </c>
      <c r="AK2349" s="0" t="n">
        <v>2050</v>
      </c>
      <c r="AL2349" s="51" t="str">
        <f aca="false">"*"&amp;IF(AND(A2349="EU",AK2349=2035),0.93,IF(AND(A2349="EU",AK2349=2050),0.9,IF(AND(A2349="USA",AK2349=2035),0.92,IF(AND(A2349="USA",AK2349=2050),0.89,IF(AND(A2349="Japan",AK2349=2035),0.92,IF(AND(A2349="Japan",AK2349=2050),0.89,IF(AND(A2349="Russia",AK2349=2035),0.91,IF(AND(A2349="Russia",AK2349=2050),0.86,IF(AND(A2349="China",AK2349=2035),0.91,IF(AND(A2349="China",AK2349=2050),0.87,IF(AND(A2349="India",AK2349=2035),0.92,IF(AND(A2349="India",AK2349=2050),0.87,IF(AND(A2349="Middle East",AK2349=2035),0.89,IF(AND(A2349="Middle East",AK2349=2050),0.84,IF(AND(A2349="Africa",AK2349=2035),0.9,IF(AND(A2349="Africa",AK2349=2050),0.86,IF(AND(A2349="Brazil",AK2349=2035),0.93,IF(AND(A2349="Brazil",AK2349=2050),0.89,""))))))))))))))))))</f>
        <v>*0.87</v>
      </c>
      <c r="AM2349" s="51" t="str">
        <f aca="false">AM2348</f>
        <v>REZoning_Sol-Win</v>
      </c>
      <c r="AP2349" s="0" t="s">
        <v>3200</v>
      </c>
      <c r="AQ2349" s="0" t="s">
        <v>35</v>
      </c>
      <c r="AR2349" s="0" t="n">
        <v>2100</v>
      </c>
      <c r="AS2349" s="0" t="s">
        <v>851</v>
      </c>
      <c r="AT2349" s="0" t="s">
        <v>36</v>
      </c>
    </row>
    <row r="2350" customFormat="false" ht="28.5" hidden="false" customHeight="true" outlineLevel="0" collapsed="false">
      <c r="A2350" s="3" t="s">
        <v>147</v>
      </c>
      <c r="C2350" s="0" t="s">
        <v>3201</v>
      </c>
      <c r="D2350" s="50" t="s">
        <v>35</v>
      </c>
      <c r="E2350" s="0" t="n">
        <v>2035</v>
      </c>
      <c r="F2350" s="51" t="str">
        <f aca="false">"*"&amp;IF(AND(A2350="EU",E2350=2035),0.95,IF(AND(A2350="EU",E2350=2050),0.93,IF(AND(A2350="USA",E2350=2035),0.96,IF(AND(A2350="USA",E2350=2050),0.94,IF(AND(A2350="Japan",E2350=2035),0.94,IF(AND(A2350="Japan",E2350=2050),0.92,IF(AND(A2350="Russia",E2350=2035),0.95,IF(AND(A2350="Russia",E2350=2050),0.93,IF(AND(A2350="China",E2350=2035),0.94,IF(AND(A2350="China",E2350=2050),0.92,IF(AND(A2350="India",E2350=2035),0.95,IF(AND(A2350="India",E2350=2050),0.92,IF(AND(A2350="Middle East",E2350=2035),0.94,IF(AND(A2350="Middle East",E2350=2050),0.9,IF(AND(A2350="Africa",E2350=2035),0.94,IF(AND(A2350="Africa",E2350=2050),0.91,IF(AND(A2350="Brazil",E2350=2035),0.95,IF(AND(A2350="Brazil",E2350=2050),0.92,""))))))))))))))))))</f>
        <v>*0.94</v>
      </c>
      <c r="H2350" s="0" t="s">
        <v>3201</v>
      </c>
      <c r="I2350" s="50" t="s">
        <v>35</v>
      </c>
      <c r="J2350" s="0" t="n">
        <v>2050</v>
      </c>
      <c r="K2350" s="48" t="str">
        <f aca="false">"*"&amp;IF(AND(A2350="EU",J2350=2035),0.95,IF(AND(A2350="EU",J2350=2050),0.93,IF(AND(A2350="USA",J2350=2035),0.96,IF(AND(A2350="USA",J2350=2050),0.94,IF(AND(A2350="Japan",J2350=2035),0.94,IF(AND(A2350="Japan",J2350=2050),0.92,IF(AND(A2350="Russia",J2350=2035),0.95,IF(AND(A2350="Russia",J2350=2050),0.93,IF(AND(A2350="China",J2350=2035),0.94,IF(AND(A2350="China",J2350=2050),0.92,IF(AND(A2350="India",J2350=2035),0.95,IF(AND(A2350="India",J2350=2050),0.92,IF(AND(A2350="Middle East",J2350=2035),0.94,IF(AND(A2350="Middle East",J2350=2050),0.9,IF(AND(A2350="Africa",J2350=2035),0.94,IF(AND(A2350="Africa",J2350=2050),0.91,IF(AND(A2350="Brazil",J2350=2035),0.95,IF(AND(A2350="Brazil",J2350=2050),0.92,""))))))))))))))))))</f>
        <v>*0.92</v>
      </c>
      <c r="P2350" s="41" t="s">
        <v>3201</v>
      </c>
      <c r="Q2350" s="52" t="s">
        <v>35</v>
      </c>
      <c r="R2350" s="41" t="n">
        <v>2035</v>
      </c>
      <c r="S2350" s="53" t="str">
        <f aca="false">"*"&amp;IF(AND(A2350="EU",R2350=2035),0.95,IF(AND(A2350="EU",R2350=2050),0.93,IF(AND(A2350="USA",R2350=2035),0.96,IF(AND(A2350="USA",R2350=2050),0.93,IF(AND(A2350="Japan",R2350=2035),0.94,IF(AND(A2350="Japan",R2350=2050),0.92,IF(AND(A2350="Russia",R2350=2035),0.95,IF(AND(A2350="Russia",R2350=2050),0.91,IF(AND(A2350="China",R2350=2035),0.93,IF(AND(A2350="China",R2350=2050),0.92,IF(AND(A2350="India",R2350=2035),0.94,IF(AND(A2350="India",R2350=2050),0.91,IF(AND(A2350="Middle East",R2350=2035),0.92,IF(AND(A2350="Middle East",R2350=2050),0.89,IF(AND(A2350="Africa",R2350=2035),0.93,IF(AND(A2350="Africa",R2350=2050),0.9,IF(AND(A2350="Brazil",R2350=2035),0.95,IF(AND(A2350="Brazil",R2350=2050),0.92,""))))))))))))))))))</f>
        <v>*0.93</v>
      </c>
      <c r="U2350" s="41" t="s">
        <v>3201</v>
      </c>
      <c r="V2350" s="52" t="s">
        <v>35</v>
      </c>
      <c r="W2350" s="41" t="n">
        <v>2050</v>
      </c>
      <c r="X2350" s="53" t="str">
        <f aca="false">"*"&amp;IF(AND(A2350="EU",W2350=2035),0.95,IF(AND(A2350="EU",W2350=2050),0.93,IF(AND(A2350="USA",W2350=2035),0.96,IF(AND(A2350="USA",W2350=2050),0.93,IF(AND(A2350="Japan",W2350=2035),0.94,IF(AND(A2350="Japan",W2350=2050),0.92,IF(AND(A2350="Russia",W2350=2035),0.95,IF(AND(A2350="Russia",W2350=2050),0.91,IF(AND(A2350="China",W2350=2035),0.93,IF(AND(A2350="China",W2350=2050),0.92,IF(AND(A2350="India",W2350=2035),0.94,IF(AND(A2350="India",W2350=2050),0.91,IF(AND(A2350="Middle East",W2350=2035),0.92,IF(AND(A2350="Middle East",W2350=2050),0.89,IF(AND(A2350="Africa",W2350=2035),0.93,IF(AND(A2350="Africa",W2350=2050),0.9,IF(AND(A2350="Brazil",W2350=2035),0.95,IF(AND(A2350="Brazil",W2350=2050),0.92,""))))))))))))))))))</f>
        <v>*0.92</v>
      </c>
      <c r="AC2350" s="0" t="s">
        <v>3201</v>
      </c>
      <c r="AD2350" s="50" t="s">
        <v>35</v>
      </c>
      <c r="AE2350" s="0" t="n">
        <v>2035</v>
      </c>
      <c r="AF2350" s="51" t="str">
        <f aca="false">"*"&amp;IF(AND(A2350="EU",AE2350=2035),0.93,IF(AND(A2350="EU",AE2350=2050),0.9,IF(AND(A2350="USA",AE2350=2035),0.92,IF(AND(A2350="USA",AE2350=2050),0.89,IF(AND(A2350="Japan",AE2350=2035),0.92,IF(AND(A2350="Japan",AE2350=2050),0.89,IF(AND(A2350="Russia",AE2350=2035),0.91,IF(AND(A2350="Russia",AE2350=2050),0.86,IF(AND(A2350="China",AE2350=2035),0.91,IF(AND(A2350="China",AE2350=2050),0.87,IF(AND(A2350="India",AE2350=2035),0.92,IF(AND(A2350="India",AE2350=2050),0.87,IF(AND(A2350="Middle East",AE2350=2035),0.89,IF(AND(A2350="Middle East",AE2350=2050),0.84,IF(AND(A2350="Africa",AE2350=2035),0.9,IF(AND(A2350="Africa",AE2350=2050),0.86,IF(AND(A2350="Brazil",AE2350=2035),0.93,IF(AND(A2350="Brazil",AE2350=2050),0.89,""))))))))))))))))))</f>
        <v>*0.91</v>
      </c>
      <c r="AG2350" s="51" t="str">
        <f aca="false">AG2349</f>
        <v>REZoning_Sol-Win</v>
      </c>
      <c r="AI2350" s="0" t="s">
        <v>3201</v>
      </c>
      <c r="AJ2350" s="50" t="s">
        <v>35</v>
      </c>
      <c r="AK2350" s="0" t="n">
        <v>2050</v>
      </c>
      <c r="AL2350" s="51" t="str">
        <f aca="false">"*"&amp;IF(AND(A2350="EU",AK2350=2035),0.93,IF(AND(A2350="EU",AK2350=2050),0.9,IF(AND(A2350="USA",AK2350=2035),0.92,IF(AND(A2350="USA",AK2350=2050),0.89,IF(AND(A2350="Japan",AK2350=2035),0.92,IF(AND(A2350="Japan",AK2350=2050),0.89,IF(AND(A2350="Russia",AK2350=2035),0.91,IF(AND(A2350="Russia",AK2350=2050),0.86,IF(AND(A2350="China",AK2350=2035),0.91,IF(AND(A2350="China",AK2350=2050),0.87,IF(AND(A2350="India",AK2350=2035),0.92,IF(AND(A2350="India",AK2350=2050),0.87,IF(AND(A2350="Middle East",AK2350=2035),0.89,IF(AND(A2350="Middle East",AK2350=2050),0.84,IF(AND(A2350="Africa",AK2350=2035),0.9,IF(AND(A2350="Africa",AK2350=2050),0.86,IF(AND(A2350="Brazil",AK2350=2035),0.93,IF(AND(A2350="Brazil",AK2350=2050),0.89,""))))))))))))))))))</f>
        <v>*0.87</v>
      </c>
      <c r="AM2350" s="51" t="str">
        <f aca="false">AM2349</f>
        <v>REZoning_Sol-Win</v>
      </c>
      <c r="AP2350" s="0" t="s">
        <v>3201</v>
      </c>
      <c r="AQ2350" s="0" t="s">
        <v>35</v>
      </c>
      <c r="AR2350" s="0" t="n">
        <v>2100</v>
      </c>
      <c r="AS2350" s="0" t="s">
        <v>851</v>
      </c>
      <c r="AT2350" s="0" t="s">
        <v>36</v>
      </c>
    </row>
    <row r="2351" customFormat="false" ht="28.5" hidden="false" customHeight="true" outlineLevel="0" collapsed="false">
      <c r="A2351" s="3" t="s">
        <v>147</v>
      </c>
      <c r="C2351" s="0" t="s">
        <v>3202</v>
      </c>
      <c r="D2351" s="50" t="s">
        <v>35</v>
      </c>
      <c r="E2351" s="0" t="n">
        <v>2035</v>
      </c>
      <c r="F2351" s="51" t="str">
        <f aca="false">"*"&amp;IF(AND(A2351="EU",E2351=2035),0.95,IF(AND(A2351="EU",E2351=2050),0.93,IF(AND(A2351="USA",E2351=2035),0.96,IF(AND(A2351="USA",E2351=2050),0.94,IF(AND(A2351="Japan",E2351=2035),0.94,IF(AND(A2351="Japan",E2351=2050),0.92,IF(AND(A2351="Russia",E2351=2035),0.95,IF(AND(A2351="Russia",E2351=2050),0.93,IF(AND(A2351="China",E2351=2035),0.94,IF(AND(A2351="China",E2351=2050),0.92,IF(AND(A2351="India",E2351=2035),0.95,IF(AND(A2351="India",E2351=2050),0.92,IF(AND(A2351="Middle East",E2351=2035),0.94,IF(AND(A2351="Middle East",E2351=2050),0.9,IF(AND(A2351="Africa",E2351=2035),0.94,IF(AND(A2351="Africa",E2351=2050),0.91,IF(AND(A2351="Brazil",E2351=2035),0.95,IF(AND(A2351="Brazil",E2351=2050),0.92,""))))))))))))))))))</f>
        <v>*0.94</v>
      </c>
      <c r="H2351" s="0" t="s">
        <v>3202</v>
      </c>
      <c r="I2351" s="50" t="s">
        <v>35</v>
      </c>
      <c r="J2351" s="0" t="n">
        <v>2050</v>
      </c>
      <c r="K2351" s="48" t="str">
        <f aca="false">"*"&amp;IF(AND(A2351="EU",J2351=2035),0.95,IF(AND(A2351="EU",J2351=2050),0.93,IF(AND(A2351="USA",J2351=2035),0.96,IF(AND(A2351="USA",J2351=2050),0.94,IF(AND(A2351="Japan",J2351=2035),0.94,IF(AND(A2351="Japan",J2351=2050),0.92,IF(AND(A2351="Russia",J2351=2035),0.95,IF(AND(A2351="Russia",J2351=2050),0.93,IF(AND(A2351="China",J2351=2035),0.94,IF(AND(A2351="China",J2351=2050),0.92,IF(AND(A2351="India",J2351=2035),0.95,IF(AND(A2351="India",J2351=2050),0.92,IF(AND(A2351="Middle East",J2351=2035),0.94,IF(AND(A2351="Middle East",J2351=2050),0.9,IF(AND(A2351="Africa",J2351=2035),0.94,IF(AND(A2351="Africa",J2351=2050),0.91,IF(AND(A2351="Brazil",J2351=2035),0.95,IF(AND(A2351="Brazil",J2351=2050),0.92,""))))))))))))))))))</f>
        <v>*0.92</v>
      </c>
      <c r="P2351" s="41" t="s">
        <v>3202</v>
      </c>
      <c r="Q2351" s="52" t="s">
        <v>35</v>
      </c>
      <c r="R2351" s="41" t="n">
        <v>2035</v>
      </c>
      <c r="S2351" s="53" t="str">
        <f aca="false">"*"&amp;IF(AND(A2351="EU",R2351=2035),0.95,IF(AND(A2351="EU",R2351=2050),0.93,IF(AND(A2351="USA",R2351=2035),0.96,IF(AND(A2351="USA",R2351=2050),0.93,IF(AND(A2351="Japan",R2351=2035),0.94,IF(AND(A2351="Japan",R2351=2050),0.92,IF(AND(A2351="Russia",R2351=2035),0.95,IF(AND(A2351="Russia",R2351=2050),0.91,IF(AND(A2351="China",R2351=2035),0.93,IF(AND(A2351="China",R2351=2050),0.92,IF(AND(A2351="India",R2351=2035),0.94,IF(AND(A2351="India",R2351=2050),0.91,IF(AND(A2351="Middle East",R2351=2035),0.92,IF(AND(A2351="Middle East",R2351=2050),0.89,IF(AND(A2351="Africa",R2351=2035),0.93,IF(AND(A2351="Africa",R2351=2050),0.9,IF(AND(A2351="Brazil",R2351=2035),0.95,IF(AND(A2351="Brazil",R2351=2050),0.92,""))))))))))))))))))</f>
        <v>*0.93</v>
      </c>
      <c r="U2351" s="41" t="s">
        <v>3202</v>
      </c>
      <c r="V2351" s="52" t="s">
        <v>35</v>
      </c>
      <c r="W2351" s="41" t="n">
        <v>2050</v>
      </c>
      <c r="X2351" s="53" t="str">
        <f aca="false">"*"&amp;IF(AND(A2351="EU",W2351=2035),0.95,IF(AND(A2351="EU",W2351=2050),0.93,IF(AND(A2351="USA",W2351=2035),0.96,IF(AND(A2351="USA",W2351=2050),0.93,IF(AND(A2351="Japan",W2351=2035),0.94,IF(AND(A2351="Japan",W2351=2050),0.92,IF(AND(A2351="Russia",W2351=2035),0.95,IF(AND(A2351="Russia",W2351=2050),0.91,IF(AND(A2351="China",W2351=2035),0.93,IF(AND(A2351="China",W2351=2050),0.92,IF(AND(A2351="India",W2351=2035),0.94,IF(AND(A2351="India",W2351=2050),0.91,IF(AND(A2351="Middle East",W2351=2035),0.92,IF(AND(A2351="Middle East",W2351=2050),0.89,IF(AND(A2351="Africa",W2351=2035),0.93,IF(AND(A2351="Africa",W2351=2050),0.9,IF(AND(A2351="Brazil",W2351=2035),0.95,IF(AND(A2351="Brazil",W2351=2050),0.92,""))))))))))))))))))</f>
        <v>*0.92</v>
      </c>
      <c r="AC2351" s="0" t="s">
        <v>3202</v>
      </c>
      <c r="AD2351" s="50" t="s">
        <v>35</v>
      </c>
      <c r="AE2351" s="0" t="n">
        <v>2035</v>
      </c>
      <c r="AF2351" s="51" t="str">
        <f aca="false">"*"&amp;IF(AND(A2351="EU",AE2351=2035),0.93,IF(AND(A2351="EU",AE2351=2050),0.9,IF(AND(A2351="USA",AE2351=2035),0.92,IF(AND(A2351="USA",AE2351=2050),0.89,IF(AND(A2351="Japan",AE2351=2035),0.92,IF(AND(A2351="Japan",AE2351=2050),0.89,IF(AND(A2351="Russia",AE2351=2035),0.91,IF(AND(A2351="Russia",AE2351=2050),0.86,IF(AND(A2351="China",AE2351=2035),0.91,IF(AND(A2351="China",AE2351=2050),0.87,IF(AND(A2351="India",AE2351=2035),0.92,IF(AND(A2351="India",AE2351=2050),0.87,IF(AND(A2351="Middle East",AE2351=2035),0.89,IF(AND(A2351="Middle East",AE2351=2050),0.84,IF(AND(A2351="Africa",AE2351=2035),0.9,IF(AND(A2351="Africa",AE2351=2050),0.86,IF(AND(A2351="Brazil",AE2351=2035),0.93,IF(AND(A2351="Brazil",AE2351=2050),0.89,""))))))))))))))))))</f>
        <v>*0.91</v>
      </c>
      <c r="AG2351" s="51" t="str">
        <f aca="false">AG2350</f>
        <v>REZoning_Sol-Win</v>
      </c>
      <c r="AI2351" s="0" t="s">
        <v>3202</v>
      </c>
      <c r="AJ2351" s="50" t="s">
        <v>35</v>
      </c>
      <c r="AK2351" s="0" t="n">
        <v>2050</v>
      </c>
      <c r="AL2351" s="51" t="str">
        <f aca="false">"*"&amp;IF(AND(A2351="EU",AK2351=2035),0.93,IF(AND(A2351="EU",AK2351=2050),0.9,IF(AND(A2351="USA",AK2351=2035),0.92,IF(AND(A2351="USA",AK2351=2050),0.89,IF(AND(A2351="Japan",AK2351=2035),0.92,IF(AND(A2351="Japan",AK2351=2050),0.89,IF(AND(A2351="Russia",AK2351=2035),0.91,IF(AND(A2351="Russia",AK2351=2050),0.86,IF(AND(A2351="China",AK2351=2035),0.91,IF(AND(A2351="China",AK2351=2050),0.87,IF(AND(A2351="India",AK2351=2035),0.92,IF(AND(A2351="India",AK2351=2050),0.87,IF(AND(A2351="Middle East",AK2351=2035),0.89,IF(AND(A2351="Middle East",AK2351=2050),0.84,IF(AND(A2351="Africa",AK2351=2035),0.9,IF(AND(A2351="Africa",AK2351=2050),0.86,IF(AND(A2351="Brazil",AK2351=2035),0.93,IF(AND(A2351="Brazil",AK2351=2050),0.89,""))))))))))))))))))</f>
        <v>*0.87</v>
      </c>
      <c r="AM2351" s="51" t="str">
        <f aca="false">AM2350</f>
        <v>REZoning_Sol-Win</v>
      </c>
      <c r="AP2351" s="0" t="s">
        <v>3202</v>
      </c>
      <c r="AQ2351" s="0" t="s">
        <v>35</v>
      </c>
      <c r="AR2351" s="0" t="n">
        <v>2100</v>
      </c>
      <c r="AS2351" s="0" t="s">
        <v>851</v>
      </c>
      <c r="AT2351" s="0" t="s">
        <v>36</v>
      </c>
    </row>
    <row r="2352" customFormat="false" ht="28.5" hidden="false" customHeight="true" outlineLevel="0" collapsed="false">
      <c r="A2352" s="3" t="s">
        <v>147</v>
      </c>
      <c r="C2352" s="0" t="s">
        <v>3203</v>
      </c>
      <c r="D2352" s="50" t="s">
        <v>35</v>
      </c>
      <c r="E2352" s="0" t="n">
        <v>2035</v>
      </c>
      <c r="F2352" s="51" t="str">
        <f aca="false">"*"&amp;IF(AND(A2352="EU",E2352=2035),0.95,IF(AND(A2352="EU",E2352=2050),0.93,IF(AND(A2352="USA",E2352=2035),0.96,IF(AND(A2352="USA",E2352=2050),0.94,IF(AND(A2352="Japan",E2352=2035),0.94,IF(AND(A2352="Japan",E2352=2050),0.92,IF(AND(A2352="Russia",E2352=2035),0.95,IF(AND(A2352="Russia",E2352=2050),0.93,IF(AND(A2352="China",E2352=2035),0.94,IF(AND(A2352="China",E2352=2050),0.92,IF(AND(A2352="India",E2352=2035),0.95,IF(AND(A2352="India",E2352=2050),0.92,IF(AND(A2352="Middle East",E2352=2035),0.94,IF(AND(A2352="Middle East",E2352=2050),0.9,IF(AND(A2352="Africa",E2352=2035),0.94,IF(AND(A2352="Africa",E2352=2050),0.91,IF(AND(A2352="Brazil",E2352=2035),0.95,IF(AND(A2352="Brazil",E2352=2050),0.92,""))))))))))))))))))</f>
        <v>*0.94</v>
      </c>
      <c r="H2352" s="0" t="s">
        <v>3203</v>
      </c>
      <c r="I2352" s="50" t="s">
        <v>35</v>
      </c>
      <c r="J2352" s="0" t="n">
        <v>2050</v>
      </c>
      <c r="K2352" s="48" t="str">
        <f aca="false">"*"&amp;IF(AND(A2352="EU",J2352=2035),0.95,IF(AND(A2352="EU",J2352=2050),0.93,IF(AND(A2352="USA",J2352=2035),0.96,IF(AND(A2352="USA",J2352=2050),0.94,IF(AND(A2352="Japan",J2352=2035),0.94,IF(AND(A2352="Japan",J2352=2050),0.92,IF(AND(A2352="Russia",J2352=2035),0.95,IF(AND(A2352="Russia",J2352=2050),0.93,IF(AND(A2352="China",J2352=2035),0.94,IF(AND(A2352="China",J2352=2050),0.92,IF(AND(A2352="India",J2352=2035),0.95,IF(AND(A2352="India",J2352=2050),0.92,IF(AND(A2352="Middle East",J2352=2035),0.94,IF(AND(A2352="Middle East",J2352=2050),0.9,IF(AND(A2352="Africa",J2352=2035),0.94,IF(AND(A2352="Africa",J2352=2050),0.91,IF(AND(A2352="Brazil",J2352=2035),0.95,IF(AND(A2352="Brazil",J2352=2050),0.92,""))))))))))))))))))</f>
        <v>*0.92</v>
      </c>
      <c r="P2352" s="41" t="s">
        <v>3203</v>
      </c>
      <c r="Q2352" s="52" t="s">
        <v>35</v>
      </c>
      <c r="R2352" s="41" t="n">
        <v>2035</v>
      </c>
      <c r="S2352" s="53" t="str">
        <f aca="false">"*"&amp;IF(AND(A2352="EU",R2352=2035),0.95,IF(AND(A2352="EU",R2352=2050),0.93,IF(AND(A2352="USA",R2352=2035),0.96,IF(AND(A2352="USA",R2352=2050),0.93,IF(AND(A2352="Japan",R2352=2035),0.94,IF(AND(A2352="Japan",R2352=2050),0.92,IF(AND(A2352="Russia",R2352=2035),0.95,IF(AND(A2352="Russia",R2352=2050),0.91,IF(AND(A2352="China",R2352=2035),0.93,IF(AND(A2352="China",R2352=2050),0.92,IF(AND(A2352="India",R2352=2035),0.94,IF(AND(A2352="India",R2352=2050),0.91,IF(AND(A2352="Middle East",R2352=2035),0.92,IF(AND(A2352="Middle East",R2352=2050),0.89,IF(AND(A2352="Africa",R2352=2035),0.93,IF(AND(A2352="Africa",R2352=2050),0.9,IF(AND(A2352="Brazil",R2352=2035),0.95,IF(AND(A2352="Brazil",R2352=2050),0.92,""))))))))))))))))))</f>
        <v>*0.93</v>
      </c>
      <c r="U2352" s="41" t="s">
        <v>3203</v>
      </c>
      <c r="V2352" s="52" t="s">
        <v>35</v>
      </c>
      <c r="W2352" s="41" t="n">
        <v>2050</v>
      </c>
      <c r="X2352" s="53" t="str">
        <f aca="false">"*"&amp;IF(AND(A2352="EU",W2352=2035),0.95,IF(AND(A2352="EU",W2352=2050),0.93,IF(AND(A2352="USA",W2352=2035),0.96,IF(AND(A2352="USA",W2352=2050),0.93,IF(AND(A2352="Japan",W2352=2035),0.94,IF(AND(A2352="Japan",W2352=2050),0.92,IF(AND(A2352="Russia",W2352=2035),0.95,IF(AND(A2352="Russia",W2352=2050),0.91,IF(AND(A2352="China",W2352=2035),0.93,IF(AND(A2352="China",W2352=2050),0.92,IF(AND(A2352="India",W2352=2035),0.94,IF(AND(A2352="India",W2352=2050),0.91,IF(AND(A2352="Middle East",W2352=2035),0.92,IF(AND(A2352="Middle East",W2352=2050),0.89,IF(AND(A2352="Africa",W2352=2035),0.93,IF(AND(A2352="Africa",W2352=2050),0.9,IF(AND(A2352="Brazil",W2352=2035),0.95,IF(AND(A2352="Brazil",W2352=2050),0.92,""))))))))))))))))))</f>
        <v>*0.92</v>
      </c>
      <c r="AC2352" s="0" t="s">
        <v>3203</v>
      </c>
      <c r="AD2352" s="50" t="s">
        <v>35</v>
      </c>
      <c r="AE2352" s="0" t="n">
        <v>2035</v>
      </c>
      <c r="AF2352" s="51" t="str">
        <f aca="false">"*"&amp;IF(AND(A2352="EU",AE2352=2035),0.93,IF(AND(A2352="EU",AE2352=2050),0.9,IF(AND(A2352="USA",AE2352=2035),0.92,IF(AND(A2352="USA",AE2352=2050),0.89,IF(AND(A2352="Japan",AE2352=2035),0.92,IF(AND(A2352="Japan",AE2352=2050),0.89,IF(AND(A2352="Russia",AE2352=2035),0.91,IF(AND(A2352="Russia",AE2352=2050),0.86,IF(AND(A2352="China",AE2352=2035),0.91,IF(AND(A2352="China",AE2352=2050),0.87,IF(AND(A2352="India",AE2352=2035),0.92,IF(AND(A2352="India",AE2352=2050),0.87,IF(AND(A2352="Middle East",AE2352=2035),0.89,IF(AND(A2352="Middle East",AE2352=2050),0.84,IF(AND(A2352="Africa",AE2352=2035),0.9,IF(AND(A2352="Africa",AE2352=2050),0.86,IF(AND(A2352="Brazil",AE2352=2035),0.93,IF(AND(A2352="Brazil",AE2352=2050),0.89,""))))))))))))))))))</f>
        <v>*0.91</v>
      </c>
      <c r="AG2352" s="51" t="str">
        <f aca="false">AG2351</f>
        <v>REZoning_Sol-Win</v>
      </c>
      <c r="AI2352" s="0" t="s">
        <v>3203</v>
      </c>
      <c r="AJ2352" s="50" t="s">
        <v>35</v>
      </c>
      <c r="AK2352" s="0" t="n">
        <v>2050</v>
      </c>
      <c r="AL2352" s="51" t="str">
        <f aca="false">"*"&amp;IF(AND(A2352="EU",AK2352=2035),0.93,IF(AND(A2352="EU",AK2352=2050),0.9,IF(AND(A2352="USA",AK2352=2035),0.92,IF(AND(A2352="USA",AK2352=2050),0.89,IF(AND(A2352="Japan",AK2352=2035),0.92,IF(AND(A2352="Japan",AK2352=2050),0.89,IF(AND(A2352="Russia",AK2352=2035),0.91,IF(AND(A2352="Russia",AK2352=2050),0.86,IF(AND(A2352="China",AK2352=2035),0.91,IF(AND(A2352="China",AK2352=2050),0.87,IF(AND(A2352="India",AK2352=2035),0.92,IF(AND(A2352="India",AK2352=2050),0.87,IF(AND(A2352="Middle East",AK2352=2035),0.89,IF(AND(A2352="Middle East",AK2352=2050),0.84,IF(AND(A2352="Africa",AK2352=2035),0.9,IF(AND(A2352="Africa",AK2352=2050),0.86,IF(AND(A2352="Brazil",AK2352=2035),0.93,IF(AND(A2352="Brazil",AK2352=2050),0.89,""))))))))))))))))))</f>
        <v>*0.87</v>
      </c>
      <c r="AM2352" s="51" t="str">
        <f aca="false">AM2351</f>
        <v>REZoning_Sol-Win</v>
      </c>
      <c r="AP2352" s="0" t="s">
        <v>3203</v>
      </c>
      <c r="AQ2352" s="0" t="s">
        <v>35</v>
      </c>
      <c r="AR2352" s="0" t="n">
        <v>2100</v>
      </c>
      <c r="AS2352" s="0" t="s">
        <v>851</v>
      </c>
      <c r="AT2352" s="0" t="s">
        <v>36</v>
      </c>
    </row>
    <row r="2353" customFormat="false" ht="28.5" hidden="false" customHeight="true" outlineLevel="0" collapsed="false">
      <c r="A2353" s="3" t="s">
        <v>147</v>
      </c>
      <c r="C2353" s="0" t="s">
        <v>3204</v>
      </c>
      <c r="D2353" s="50" t="s">
        <v>35</v>
      </c>
      <c r="E2353" s="0" t="n">
        <v>2035</v>
      </c>
      <c r="F2353" s="51" t="str">
        <f aca="false">"*"&amp;IF(AND(A2353="EU",E2353=2035),0.95,IF(AND(A2353="EU",E2353=2050),0.93,IF(AND(A2353="USA",E2353=2035),0.96,IF(AND(A2353="USA",E2353=2050),0.94,IF(AND(A2353="Japan",E2353=2035),0.94,IF(AND(A2353="Japan",E2353=2050),0.92,IF(AND(A2353="Russia",E2353=2035),0.95,IF(AND(A2353="Russia",E2353=2050),0.93,IF(AND(A2353="China",E2353=2035),0.94,IF(AND(A2353="China",E2353=2050),0.92,IF(AND(A2353="India",E2353=2035),0.95,IF(AND(A2353="India",E2353=2050),0.92,IF(AND(A2353="Middle East",E2353=2035),0.94,IF(AND(A2353="Middle East",E2353=2050),0.9,IF(AND(A2353="Africa",E2353=2035),0.94,IF(AND(A2353="Africa",E2353=2050),0.91,IF(AND(A2353="Brazil",E2353=2035),0.95,IF(AND(A2353="Brazil",E2353=2050),0.92,""))))))))))))))))))</f>
        <v>*0.94</v>
      </c>
      <c r="H2353" s="0" t="s">
        <v>3204</v>
      </c>
      <c r="I2353" s="50" t="s">
        <v>35</v>
      </c>
      <c r="J2353" s="0" t="n">
        <v>2050</v>
      </c>
      <c r="K2353" s="48" t="str">
        <f aca="false">"*"&amp;IF(AND(A2353="EU",J2353=2035),0.95,IF(AND(A2353="EU",J2353=2050),0.93,IF(AND(A2353="USA",J2353=2035),0.96,IF(AND(A2353="USA",J2353=2050),0.94,IF(AND(A2353="Japan",J2353=2035),0.94,IF(AND(A2353="Japan",J2353=2050),0.92,IF(AND(A2353="Russia",J2353=2035),0.95,IF(AND(A2353="Russia",J2353=2050),0.93,IF(AND(A2353="China",J2353=2035),0.94,IF(AND(A2353="China",J2353=2050),0.92,IF(AND(A2353="India",J2353=2035),0.95,IF(AND(A2353="India",J2353=2050),0.92,IF(AND(A2353="Middle East",J2353=2035),0.94,IF(AND(A2353="Middle East",J2353=2050),0.9,IF(AND(A2353="Africa",J2353=2035),0.94,IF(AND(A2353="Africa",J2353=2050),0.91,IF(AND(A2353="Brazil",J2353=2035),0.95,IF(AND(A2353="Brazil",J2353=2050),0.92,""))))))))))))))))))</f>
        <v>*0.92</v>
      </c>
      <c r="P2353" s="41" t="s">
        <v>3204</v>
      </c>
      <c r="Q2353" s="52" t="s">
        <v>35</v>
      </c>
      <c r="R2353" s="41" t="n">
        <v>2035</v>
      </c>
      <c r="S2353" s="53" t="str">
        <f aca="false">"*"&amp;IF(AND(A2353="EU",R2353=2035),0.95,IF(AND(A2353="EU",R2353=2050),0.93,IF(AND(A2353="USA",R2353=2035),0.96,IF(AND(A2353="USA",R2353=2050),0.93,IF(AND(A2353="Japan",R2353=2035),0.94,IF(AND(A2353="Japan",R2353=2050),0.92,IF(AND(A2353="Russia",R2353=2035),0.95,IF(AND(A2353="Russia",R2353=2050),0.91,IF(AND(A2353="China",R2353=2035),0.93,IF(AND(A2353="China",R2353=2050),0.92,IF(AND(A2353="India",R2353=2035),0.94,IF(AND(A2353="India",R2353=2050),0.91,IF(AND(A2353="Middle East",R2353=2035),0.92,IF(AND(A2353="Middle East",R2353=2050),0.89,IF(AND(A2353="Africa",R2353=2035),0.93,IF(AND(A2353="Africa",R2353=2050),0.9,IF(AND(A2353="Brazil",R2353=2035),0.95,IF(AND(A2353="Brazil",R2353=2050),0.92,""))))))))))))))))))</f>
        <v>*0.93</v>
      </c>
      <c r="U2353" s="41" t="s">
        <v>3204</v>
      </c>
      <c r="V2353" s="52" t="s">
        <v>35</v>
      </c>
      <c r="W2353" s="41" t="n">
        <v>2050</v>
      </c>
      <c r="X2353" s="53" t="str">
        <f aca="false">"*"&amp;IF(AND(A2353="EU",W2353=2035),0.95,IF(AND(A2353="EU",W2353=2050),0.93,IF(AND(A2353="USA",W2353=2035),0.96,IF(AND(A2353="USA",W2353=2050),0.93,IF(AND(A2353="Japan",W2353=2035),0.94,IF(AND(A2353="Japan",W2353=2050),0.92,IF(AND(A2353="Russia",W2353=2035),0.95,IF(AND(A2353="Russia",W2353=2050),0.91,IF(AND(A2353="China",W2353=2035),0.93,IF(AND(A2353="China",W2353=2050),0.92,IF(AND(A2353="India",W2353=2035),0.94,IF(AND(A2353="India",W2353=2050),0.91,IF(AND(A2353="Middle East",W2353=2035),0.92,IF(AND(A2353="Middle East",W2353=2050),0.89,IF(AND(A2353="Africa",W2353=2035),0.93,IF(AND(A2353="Africa",W2353=2050),0.9,IF(AND(A2353="Brazil",W2353=2035),0.95,IF(AND(A2353="Brazil",W2353=2050),0.92,""))))))))))))))))))</f>
        <v>*0.92</v>
      </c>
      <c r="AC2353" s="0" t="s">
        <v>3204</v>
      </c>
      <c r="AD2353" s="50" t="s">
        <v>35</v>
      </c>
      <c r="AE2353" s="0" t="n">
        <v>2035</v>
      </c>
      <c r="AF2353" s="51" t="str">
        <f aca="false">"*"&amp;IF(AND(A2353="EU",AE2353=2035),0.93,IF(AND(A2353="EU",AE2353=2050),0.9,IF(AND(A2353="USA",AE2353=2035),0.92,IF(AND(A2353="USA",AE2353=2050),0.89,IF(AND(A2353="Japan",AE2353=2035),0.92,IF(AND(A2353="Japan",AE2353=2050),0.89,IF(AND(A2353="Russia",AE2353=2035),0.91,IF(AND(A2353="Russia",AE2353=2050),0.86,IF(AND(A2353="China",AE2353=2035),0.91,IF(AND(A2353="China",AE2353=2050),0.87,IF(AND(A2353="India",AE2353=2035),0.92,IF(AND(A2353="India",AE2353=2050),0.87,IF(AND(A2353="Middle East",AE2353=2035),0.89,IF(AND(A2353="Middle East",AE2353=2050),0.84,IF(AND(A2353="Africa",AE2353=2035),0.9,IF(AND(A2353="Africa",AE2353=2050),0.86,IF(AND(A2353="Brazil",AE2353=2035),0.93,IF(AND(A2353="Brazil",AE2353=2050),0.89,""))))))))))))))))))</f>
        <v>*0.91</v>
      </c>
      <c r="AG2353" s="51" t="str">
        <f aca="false">AG2352</f>
        <v>REZoning_Sol-Win</v>
      </c>
      <c r="AI2353" s="0" t="s">
        <v>3204</v>
      </c>
      <c r="AJ2353" s="50" t="s">
        <v>35</v>
      </c>
      <c r="AK2353" s="0" t="n">
        <v>2050</v>
      </c>
      <c r="AL2353" s="51" t="str">
        <f aca="false">"*"&amp;IF(AND(A2353="EU",AK2353=2035),0.93,IF(AND(A2353="EU",AK2353=2050),0.9,IF(AND(A2353="USA",AK2353=2035),0.92,IF(AND(A2353="USA",AK2353=2050),0.89,IF(AND(A2353="Japan",AK2353=2035),0.92,IF(AND(A2353="Japan",AK2353=2050),0.89,IF(AND(A2353="Russia",AK2353=2035),0.91,IF(AND(A2353="Russia",AK2353=2050),0.86,IF(AND(A2353="China",AK2353=2035),0.91,IF(AND(A2353="China",AK2353=2050),0.87,IF(AND(A2353="India",AK2353=2035),0.92,IF(AND(A2353="India",AK2353=2050),0.87,IF(AND(A2353="Middle East",AK2353=2035),0.89,IF(AND(A2353="Middle East",AK2353=2050),0.84,IF(AND(A2353="Africa",AK2353=2035),0.9,IF(AND(A2353="Africa",AK2353=2050),0.86,IF(AND(A2353="Brazil",AK2353=2035),0.93,IF(AND(A2353="Brazil",AK2353=2050),0.89,""))))))))))))))))))</f>
        <v>*0.87</v>
      </c>
      <c r="AM2353" s="51" t="str">
        <f aca="false">AM2352</f>
        <v>REZoning_Sol-Win</v>
      </c>
      <c r="AP2353" s="0" t="s">
        <v>3204</v>
      </c>
      <c r="AQ2353" s="0" t="s">
        <v>35</v>
      </c>
      <c r="AR2353" s="0" t="n">
        <v>2100</v>
      </c>
      <c r="AS2353" s="0" t="s">
        <v>851</v>
      </c>
      <c r="AT2353" s="0" t="s">
        <v>36</v>
      </c>
    </row>
    <row r="2354" customFormat="false" ht="28.5" hidden="false" customHeight="true" outlineLevel="0" collapsed="false">
      <c r="A2354" s="3" t="s">
        <v>147</v>
      </c>
      <c r="C2354" s="0" t="s">
        <v>3205</v>
      </c>
      <c r="D2354" s="50" t="s">
        <v>35</v>
      </c>
      <c r="E2354" s="0" t="n">
        <v>2035</v>
      </c>
      <c r="F2354" s="51" t="str">
        <f aca="false">"*"&amp;IF(AND(A2354="EU",E2354=2035),0.95,IF(AND(A2354="EU",E2354=2050),0.93,IF(AND(A2354="USA",E2354=2035),0.96,IF(AND(A2354="USA",E2354=2050),0.94,IF(AND(A2354="Japan",E2354=2035),0.94,IF(AND(A2354="Japan",E2354=2050),0.92,IF(AND(A2354="Russia",E2354=2035),0.95,IF(AND(A2354="Russia",E2354=2050),0.93,IF(AND(A2354="China",E2354=2035),0.94,IF(AND(A2354="China",E2354=2050),0.92,IF(AND(A2354="India",E2354=2035),0.95,IF(AND(A2354="India",E2354=2050),0.92,IF(AND(A2354="Middle East",E2354=2035),0.94,IF(AND(A2354="Middle East",E2354=2050),0.9,IF(AND(A2354="Africa",E2354=2035),0.94,IF(AND(A2354="Africa",E2354=2050),0.91,IF(AND(A2354="Brazil",E2354=2035),0.95,IF(AND(A2354="Brazil",E2354=2050),0.92,""))))))))))))))))))</f>
        <v>*0.94</v>
      </c>
      <c r="H2354" s="0" t="s">
        <v>3205</v>
      </c>
      <c r="I2354" s="50" t="s">
        <v>35</v>
      </c>
      <c r="J2354" s="0" t="n">
        <v>2050</v>
      </c>
      <c r="K2354" s="48" t="str">
        <f aca="false">"*"&amp;IF(AND(A2354="EU",J2354=2035),0.95,IF(AND(A2354="EU",J2354=2050),0.93,IF(AND(A2354="USA",J2354=2035),0.96,IF(AND(A2354="USA",J2354=2050),0.94,IF(AND(A2354="Japan",J2354=2035),0.94,IF(AND(A2354="Japan",J2354=2050),0.92,IF(AND(A2354="Russia",J2354=2035),0.95,IF(AND(A2354="Russia",J2354=2050),0.93,IF(AND(A2354="China",J2354=2035),0.94,IF(AND(A2354="China",J2354=2050),0.92,IF(AND(A2354="India",J2354=2035),0.95,IF(AND(A2354="India",J2354=2050),0.92,IF(AND(A2354="Middle East",J2354=2035),0.94,IF(AND(A2354="Middle East",J2354=2050),0.9,IF(AND(A2354="Africa",J2354=2035),0.94,IF(AND(A2354="Africa",J2354=2050),0.91,IF(AND(A2354="Brazil",J2354=2035),0.95,IF(AND(A2354="Brazil",J2354=2050),0.92,""))))))))))))))))))</f>
        <v>*0.92</v>
      </c>
      <c r="P2354" s="41" t="s">
        <v>3205</v>
      </c>
      <c r="Q2354" s="52" t="s">
        <v>35</v>
      </c>
      <c r="R2354" s="41" t="n">
        <v>2035</v>
      </c>
      <c r="S2354" s="53" t="str">
        <f aca="false">"*"&amp;IF(AND(A2354="EU",R2354=2035),0.95,IF(AND(A2354="EU",R2354=2050),0.93,IF(AND(A2354="USA",R2354=2035),0.96,IF(AND(A2354="USA",R2354=2050),0.93,IF(AND(A2354="Japan",R2354=2035),0.94,IF(AND(A2354="Japan",R2354=2050),0.92,IF(AND(A2354="Russia",R2354=2035),0.95,IF(AND(A2354="Russia",R2354=2050),0.91,IF(AND(A2354="China",R2354=2035),0.93,IF(AND(A2354="China",R2354=2050),0.92,IF(AND(A2354="India",R2354=2035),0.94,IF(AND(A2354="India",R2354=2050),0.91,IF(AND(A2354="Middle East",R2354=2035),0.92,IF(AND(A2354="Middle East",R2354=2050),0.89,IF(AND(A2354="Africa",R2354=2035),0.93,IF(AND(A2354="Africa",R2354=2050),0.9,IF(AND(A2354="Brazil",R2354=2035),0.95,IF(AND(A2354="Brazil",R2354=2050),0.92,""))))))))))))))))))</f>
        <v>*0.93</v>
      </c>
      <c r="U2354" s="41" t="s">
        <v>3205</v>
      </c>
      <c r="V2354" s="52" t="s">
        <v>35</v>
      </c>
      <c r="W2354" s="41" t="n">
        <v>2050</v>
      </c>
      <c r="X2354" s="53" t="str">
        <f aca="false">"*"&amp;IF(AND(A2354="EU",W2354=2035),0.95,IF(AND(A2354="EU",W2354=2050),0.93,IF(AND(A2354="USA",W2354=2035),0.96,IF(AND(A2354="USA",W2354=2050),0.93,IF(AND(A2354="Japan",W2354=2035),0.94,IF(AND(A2354="Japan",W2354=2050),0.92,IF(AND(A2354="Russia",W2354=2035),0.95,IF(AND(A2354="Russia",W2354=2050),0.91,IF(AND(A2354="China",W2354=2035),0.93,IF(AND(A2354="China",W2354=2050),0.92,IF(AND(A2354="India",W2354=2035),0.94,IF(AND(A2354="India",W2354=2050),0.91,IF(AND(A2354="Middle East",W2354=2035),0.92,IF(AND(A2354="Middle East",W2354=2050),0.89,IF(AND(A2354="Africa",W2354=2035),0.93,IF(AND(A2354="Africa",W2354=2050),0.9,IF(AND(A2354="Brazil",W2354=2035),0.95,IF(AND(A2354="Brazil",W2354=2050),0.92,""))))))))))))))))))</f>
        <v>*0.92</v>
      </c>
      <c r="AC2354" s="0" t="s">
        <v>3205</v>
      </c>
      <c r="AD2354" s="50" t="s">
        <v>35</v>
      </c>
      <c r="AE2354" s="0" t="n">
        <v>2035</v>
      </c>
      <c r="AF2354" s="51" t="str">
        <f aca="false">"*"&amp;IF(AND(A2354="EU",AE2354=2035),0.93,IF(AND(A2354="EU",AE2354=2050),0.9,IF(AND(A2354="USA",AE2354=2035),0.92,IF(AND(A2354="USA",AE2354=2050),0.89,IF(AND(A2354="Japan",AE2354=2035),0.92,IF(AND(A2354="Japan",AE2354=2050),0.89,IF(AND(A2354="Russia",AE2354=2035),0.91,IF(AND(A2354="Russia",AE2354=2050),0.86,IF(AND(A2354="China",AE2354=2035),0.91,IF(AND(A2354="China",AE2354=2050),0.87,IF(AND(A2354="India",AE2354=2035),0.92,IF(AND(A2354="India",AE2354=2050),0.87,IF(AND(A2354="Middle East",AE2354=2035),0.89,IF(AND(A2354="Middle East",AE2354=2050),0.84,IF(AND(A2354="Africa",AE2354=2035),0.9,IF(AND(A2354="Africa",AE2354=2050),0.86,IF(AND(A2354="Brazil",AE2354=2035),0.93,IF(AND(A2354="Brazil",AE2354=2050),0.89,""))))))))))))))))))</f>
        <v>*0.91</v>
      </c>
      <c r="AG2354" s="51" t="str">
        <f aca="false">AG2353</f>
        <v>REZoning_Sol-Win</v>
      </c>
      <c r="AI2354" s="0" t="s">
        <v>3205</v>
      </c>
      <c r="AJ2354" s="50" t="s">
        <v>35</v>
      </c>
      <c r="AK2354" s="0" t="n">
        <v>2050</v>
      </c>
      <c r="AL2354" s="51" t="str">
        <f aca="false">"*"&amp;IF(AND(A2354="EU",AK2354=2035),0.93,IF(AND(A2354="EU",AK2354=2050),0.9,IF(AND(A2354="USA",AK2354=2035),0.92,IF(AND(A2354="USA",AK2354=2050),0.89,IF(AND(A2354="Japan",AK2354=2035),0.92,IF(AND(A2354="Japan",AK2354=2050),0.89,IF(AND(A2354="Russia",AK2354=2035),0.91,IF(AND(A2354="Russia",AK2354=2050),0.86,IF(AND(A2354="China",AK2354=2035),0.91,IF(AND(A2354="China",AK2354=2050),0.87,IF(AND(A2354="India",AK2354=2035),0.92,IF(AND(A2354="India",AK2354=2050),0.87,IF(AND(A2354="Middle East",AK2354=2035),0.89,IF(AND(A2354="Middle East",AK2354=2050),0.84,IF(AND(A2354="Africa",AK2354=2035),0.9,IF(AND(A2354="Africa",AK2354=2050),0.86,IF(AND(A2354="Brazil",AK2354=2035),0.93,IF(AND(A2354="Brazil",AK2354=2050),0.89,""))))))))))))))))))</f>
        <v>*0.87</v>
      </c>
      <c r="AM2354" s="51" t="str">
        <f aca="false">AM2353</f>
        <v>REZoning_Sol-Win</v>
      </c>
      <c r="AP2354" s="0" t="s">
        <v>3205</v>
      </c>
      <c r="AQ2354" s="0" t="s">
        <v>35</v>
      </c>
      <c r="AR2354" s="0" t="n">
        <v>2100</v>
      </c>
      <c r="AS2354" s="0" t="s">
        <v>851</v>
      </c>
      <c r="AT2354" s="0" t="s">
        <v>36</v>
      </c>
    </row>
    <row r="2355" customFormat="false" ht="28.5" hidden="false" customHeight="true" outlineLevel="0" collapsed="false">
      <c r="A2355" s="3" t="s">
        <v>147</v>
      </c>
      <c r="C2355" s="0" t="s">
        <v>3206</v>
      </c>
      <c r="D2355" s="50" t="s">
        <v>35</v>
      </c>
      <c r="E2355" s="0" t="n">
        <v>2035</v>
      </c>
      <c r="F2355" s="51" t="str">
        <f aca="false">"*"&amp;IF(AND(A2355="EU",E2355=2035),0.95,IF(AND(A2355="EU",E2355=2050),0.93,IF(AND(A2355="USA",E2355=2035),0.96,IF(AND(A2355="USA",E2355=2050),0.94,IF(AND(A2355="Japan",E2355=2035),0.94,IF(AND(A2355="Japan",E2355=2050),0.92,IF(AND(A2355="Russia",E2355=2035),0.95,IF(AND(A2355="Russia",E2355=2050),0.93,IF(AND(A2355="China",E2355=2035),0.94,IF(AND(A2355="China",E2355=2050),0.92,IF(AND(A2355="India",E2355=2035),0.95,IF(AND(A2355="India",E2355=2050),0.92,IF(AND(A2355="Middle East",E2355=2035),0.94,IF(AND(A2355="Middle East",E2355=2050),0.9,IF(AND(A2355="Africa",E2355=2035),0.94,IF(AND(A2355="Africa",E2355=2050),0.91,IF(AND(A2355="Brazil",E2355=2035),0.95,IF(AND(A2355="Brazil",E2355=2050),0.92,""))))))))))))))))))</f>
        <v>*0.94</v>
      </c>
      <c r="H2355" s="0" t="s">
        <v>3206</v>
      </c>
      <c r="I2355" s="50" t="s">
        <v>35</v>
      </c>
      <c r="J2355" s="0" t="n">
        <v>2050</v>
      </c>
      <c r="K2355" s="48" t="str">
        <f aca="false">"*"&amp;IF(AND(A2355="EU",J2355=2035),0.95,IF(AND(A2355="EU",J2355=2050),0.93,IF(AND(A2355="USA",J2355=2035),0.96,IF(AND(A2355="USA",J2355=2050),0.94,IF(AND(A2355="Japan",J2355=2035),0.94,IF(AND(A2355="Japan",J2355=2050),0.92,IF(AND(A2355="Russia",J2355=2035),0.95,IF(AND(A2355="Russia",J2355=2050),0.93,IF(AND(A2355="China",J2355=2035),0.94,IF(AND(A2355="China",J2355=2050),0.92,IF(AND(A2355="India",J2355=2035),0.95,IF(AND(A2355="India",J2355=2050),0.92,IF(AND(A2355="Middle East",J2355=2035),0.94,IF(AND(A2355="Middle East",J2355=2050),0.9,IF(AND(A2355="Africa",J2355=2035),0.94,IF(AND(A2355="Africa",J2355=2050),0.91,IF(AND(A2355="Brazil",J2355=2035),0.95,IF(AND(A2355="Brazil",J2355=2050),0.92,""))))))))))))))))))</f>
        <v>*0.92</v>
      </c>
      <c r="P2355" s="41" t="s">
        <v>3206</v>
      </c>
      <c r="Q2355" s="52" t="s">
        <v>35</v>
      </c>
      <c r="R2355" s="41" t="n">
        <v>2035</v>
      </c>
      <c r="S2355" s="53" t="str">
        <f aca="false">"*"&amp;IF(AND(A2355="EU",R2355=2035),0.95,IF(AND(A2355="EU",R2355=2050),0.93,IF(AND(A2355="USA",R2355=2035),0.96,IF(AND(A2355="USA",R2355=2050),0.93,IF(AND(A2355="Japan",R2355=2035),0.94,IF(AND(A2355="Japan",R2355=2050),0.92,IF(AND(A2355="Russia",R2355=2035),0.95,IF(AND(A2355="Russia",R2355=2050),0.91,IF(AND(A2355="China",R2355=2035),0.93,IF(AND(A2355="China",R2355=2050),0.92,IF(AND(A2355="India",R2355=2035),0.94,IF(AND(A2355="India",R2355=2050),0.91,IF(AND(A2355="Middle East",R2355=2035),0.92,IF(AND(A2355="Middle East",R2355=2050),0.89,IF(AND(A2355="Africa",R2355=2035),0.93,IF(AND(A2355="Africa",R2355=2050),0.9,IF(AND(A2355="Brazil",R2355=2035),0.95,IF(AND(A2355="Brazil",R2355=2050),0.92,""))))))))))))))))))</f>
        <v>*0.93</v>
      </c>
      <c r="U2355" s="41" t="s">
        <v>3206</v>
      </c>
      <c r="V2355" s="52" t="s">
        <v>35</v>
      </c>
      <c r="W2355" s="41" t="n">
        <v>2050</v>
      </c>
      <c r="X2355" s="53" t="str">
        <f aca="false">"*"&amp;IF(AND(A2355="EU",W2355=2035),0.95,IF(AND(A2355="EU",W2355=2050),0.93,IF(AND(A2355="USA",W2355=2035),0.96,IF(AND(A2355="USA",W2355=2050),0.93,IF(AND(A2355="Japan",W2355=2035),0.94,IF(AND(A2355="Japan",W2355=2050),0.92,IF(AND(A2355="Russia",W2355=2035),0.95,IF(AND(A2355="Russia",W2355=2050),0.91,IF(AND(A2355="China",W2355=2035),0.93,IF(AND(A2355="China",W2355=2050),0.92,IF(AND(A2355="India",W2355=2035),0.94,IF(AND(A2355="India",W2355=2050),0.91,IF(AND(A2355="Middle East",W2355=2035),0.92,IF(AND(A2355="Middle East",W2355=2050),0.89,IF(AND(A2355="Africa",W2355=2035),0.93,IF(AND(A2355="Africa",W2355=2050),0.9,IF(AND(A2355="Brazil",W2355=2035),0.95,IF(AND(A2355="Brazil",W2355=2050),0.92,""))))))))))))))))))</f>
        <v>*0.92</v>
      </c>
      <c r="AC2355" s="0" t="s">
        <v>3206</v>
      </c>
      <c r="AD2355" s="50" t="s">
        <v>35</v>
      </c>
      <c r="AE2355" s="0" t="n">
        <v>2035</v>
      </c>
      <c r="AF2355" s="51" t="str">
        <f aca="false">"*"&amp;IF(AND(A2355="EU",AE2355=2035),0.93,IF(AND(A2355="EU",AE2355=2050),0.9,IF(AND(A2355="USA",AE2355=2035),0.92,IF(AND(A2355="USA",AE2355=2050),0.89,IF(AND(A2355="Japan",AE2355=2035),0.92,IF(AND(A2355="Japan",AE2355=2050),0.89,IF(AND(A2355="Russia",AE2355=2035),0.91,IF(AND(A2355="Russia",AE2355=2050),0.86,IF(AND(A2355="China",AE2355=2035),0.91,IF(AND(A2355="China",AE2355=2050),0.87,IF(AND(A2355="India",AE2355=2035),0.92,IF(AND(A2355="India",AE2355=2050),0.87,IF(AND(A2355="Middle East",AE2355=2035),0.89,IF(AND(A2355="Middle East",AE2355=2050),0.84,IF(AND(A2355="Africa",AE2355=2035),0.9,IF(AND(A2355="Africa",AE2355=2050),0.86,IF(AND(A2355="Brazil",AE2355=2035),0.93,IF(AND(A2355="Brazil",AE2355=2050),0.89,""))))))))))))))))))</f>
        <v>*0.91</v>
      </c>
      <c r="AG2355" s="51" t="str">
        <f aca="false">AG2354</f>
        <v>REZoning_Sol-Win</v>
      </c>
      <c r="AI2355" s="0" t="s">
        <v>3206</v>
      </c>
      <c r="AJ2355" s="50" t="s">
        <v>35</v>
      </c>
      <c r="AK2355" s="0" t="n">
        <v>2050</v>
      </c>
      <c r="AL2355" s="51" t="str">
        <f aca="false">"*"&amp;IF(AND(A2355="EU",AK2355=2035),0.93,IF(AND(A2355="EU",AK2355=2050),0.9,IF(AND(A2355="USA",AK2355=2035),0.92,IF(AND(A2355="USA",AK2355=2050),0.89,IF(AND(A2355="Japan",AK2355=2035),0.92,IF(AND(A2355="Japan",AK2355=2050),0.89,IF(AND(A2355="Russia",AK2355=2035),0.91,IF(AND(A2355="Russia",AK2355=2050),0.86,IF(AND(A2355="China",AK2355=2035),0.91,IF(AND(A2355="China",AK2355=2050),0.87,IF(AND(A2355="India",AK2355=2035),0.92,IF(AND(A2355="India",AK2355=2050),0.87,IF(AND(A2355="Middle East",AK2355=2035),0.89,IF(AND(A2355="Middle East",AK2355=2050),0.84,IF(AND(A2355="Africa",AK2355=2035),0.9,IF(AND(A2355="Africa",AK2355=2050),0.86,IF(AND(A2355="Brazil",AK2355=2035),0.93,IF(AND(A2355="Brazil",AK2355=2050),0.89,""))))))))))))))))))</f>
        <v>*0.87</v>
      </c>
      <c r="AM2355" s="51" t="str">
        <f aca="false">AM2354</f>
        <v>REZoning_Sol-Win</v>
      </c>
      <c r="AP2355" s="0" t="s">
        <v>3206</v>
      </c>
      <c r="AQ2355" s="0" t="s">
        <v>35</v>
      </c>
      <c r="AR2355" s="0" t="n">
        <v>2100</v>
      </c>
      <c r="AS2355" s="0" t="s">
        <v>851</v>
      </c>
      <c r="AT2355" s="0" t="s">
        <v>36</v>
      </c>
    </row>
    <row r="2356" customFormat="false" ht="28.5" hidden="false" customHeight="true" outlineLevel="0" collapsed="false">
      <c r="A2356" s="3" t="s">
        <v>147</v>
      </c>
      <c r="C2356" s="0" t="s">
        <v>3207</v>
      </c>
      <c r="D2356" s="50" t="s">
        <v>35</v>
      </c>
      <c r="E2356" s="0" t="n">
        <v>2035</v>
      </c>
      <c r="F2356" s="51" t="str">
        <f aca="false">"*"&amp;IF(AND(A2356="EU",E2356=2035),0.95,IF(AND(A2356="EU",E2356=2050),0.93,IF(AND(A2356="USA",E2356=2035),0.96,IF(AND(A2356="USA",E2356=2050),0.94,IF(AND(A2356="Japan",E2356=2035),0.94,IF(AND(A2356="Japan",E2356=2050),0.92,IF(AND(A2356="Russia",E2356=2035),0.95,IF(AND(A2356="Russia",E2356=2050),0.93,IF(AND(A2356="China",E2356=2035),0.94,IF(AND(A2356="China",E2356=2050),0.92,IF(AND(A2356="India",E2356=2035),0.95,IF(AND(A2356="India",E2356=2050),0.92,IF(AND(A2356="Middle East",E2356=2035),0.94,IF(AND(A2356="Middle East",E2356=2050),0.9,IF(AND(A2356="Africa",E2356=2035),0.94,IF(AND(A2356="Africa",E2356=2050),0.91,IF(AND(A2356="Brazil",E2356=2035),0.95,IF(AND(A2356="Brazil",E2356=2050),0.92,""))))))))))))))))))</f>
        <v>*0.94</v>
      </c>
      <c r="H2356" s="0" t="s">
        <v>3207</v>
      </c>
      <c r="I2356" s="50" t="s">
        <v>35</v>
      </c>
      <c r="J2356" s="0" t="n">
        <v>2050</v>
      </c>
      <c r="K2356" s="48" t="str">
        <f aca="false">"*"&amp;IF(AND(A2356="EU",J2356=2035),0.95,IF(AND(A2356="EU",J2356=2050),0.93,IF(AND(A2356="USA",J2356=2035),0.96,IF(AND(A2356="USA",J2356=2050),0.94,IF(AND(A2356="Japan",J2356=2035),0.94,IF(AND(A2356="Japan",J2356=2050),0.92,IF(AND(A2356="Russia",J2356=2035),0.95,IF(AND(A2356="Russia",J2356=2050),0.93,IF(AND(A2356="China",J2356=2035),0.94,IF(AND(A2356="China",J2356=2050),0.92,IF(AND(A2356="India",J2356=2035),0.95,IF(AND(A2356="India",J2356=2050),0.92,IF(AND(A2356="Middle East",J2356=2035),0.94,IF(AND(A2356="Middle East",J2356=2050),0.9,IF(AND(A2356="Africa",J2356=2035),0.94,IF(AND(A2356="Africa",J2356=2050),0.91,IF(AND(A2356="Brazil",J2356=2035),0.95,IF(AND(A2356="Brazil",J2356=2050),0.92,""))))))))))))))))))</f>
        <v>*0.92</v>
      </c>
      <c r="P2356" s="41" t="s">
        <v>3207</v>
      </c>
      <c r="Q2356" s="52" t="s">
        <v>35</v>
      </c>
      <c r="R2356" s="41" t="n">
        <v>2035</v>
      </c>
      <c r="S2356" s="53" t="str">
        <f aca="false">"*"&amp;IF(AND(A2356="EU",R2356=2035),0.95,IF(AND(A2356="EU",R2356=2050),0.93,IF(AND(A2356="USA",R2356=2035),0.96,IF(AND(A2356="USA",R2356=2050),0.93,IF(AND(A2356="Japan",R2356=2035),0.94,IF(AND(A2356="Japan",R2356=2050),0.92,IF(AND(A2356="Russia",R2356=2035),0.95,IF(AND(A2356="Russia",R2356=2050),0.91,IF(AND(A2356="China",R2356=2035),0.93,IF(AND(A2356="China",R2356=2050),0.92,IF(AND(A2356="India",R2356=2035),0.94,IF(AND(A2356="India",R2356=2050),0.91,IF(AND(A2356="Middle East",R2356=2035),0.92,IF(AND(A2356="Middle East",R2356=2050),0.89,IF(AND(A2356="Africa",R2356=2035),0.93,IF(AND(A2356="Africa",R2356=2050),0.9,IF(AND(A2356="Brazil",R2356=2035),0.95,IF(AND(A2356="Brazil",R2356=2050),0.92,""))))))))))))))))))</f>
        <v>*0.93</v>
      </c>
      <c r="U2356" s="41" t="s">
        <v>3207</v>
      </c>
      <c r="V2356" s="52" t="s">
        <v>35</v>
      </c>
      <c r="W2356" s="41" t="n">
        <v>2050</v>
      </c>
      <c r="X2356" s="53" t="str">
        <f aca="false">"*"&amp;IF(AND(A2356="EU",W2356=2035),0.95,IF(AND(A2356="EU",W2356=2050),0.93,IF(AND(A2356="USA",W2356=2035),0.96,IF(AND(A2356="USA",W2356=2050),0.93,IF(AND(A2356="Japan",W2356=2035),0.94,IF(AND(A2356="Japan",W2356=2050),0.92,IF(AND(A2356="Russia",W2356=2035),0.95,IF(AND(A2356="Russia",W2356=2050),0.91,IF(AND(A2356="China",W2356=2035),0.93,IF(AND(A2356="China",W2356=2050),0.92,IF(AND(A2356="India",W2356=2035),0.94,IF(AND(A2356="India",W2356=2050),0.91,IF(AND(A2356="Middle East",W2356=2035),0.92,IF(AND(A2356="Middle East",W2356=2050),0.89,IF(AND(A2356="Africa",W2356=2035),0.93,IF(AND(A2356="Africa",W2356=2050),0.9,IF(AND(A2356="Brazil",W2356=2035),0.95,IF(AND(A2356="Brazil",W2356=2050),0.92,""))))))))))))))))))</f>
        <v>*0.92</v>
      </c>
      <c r="AC2356" s="0" t="s">
        <v>3207</v>
      </c>
      <c r="AD2356" s="50" t="s">
        <v>35</v>
      </c>
      <c r="AE2356" s="0" t="n">
        <v>2035</v>
      </c>
      <c r="AF2356" s="51" t="str">
        <f aca="false">"*"&amp;IF(AND(A2356="EU",AE2356=2035),0.93,IF(AND(A2356="EU",AE2356=2050),0.9,IF(AND(A2356="USA",AE2356=2035),0.92,IF(AND(A2356="USA",AE2356=2050),0.89,IF(AND(A2356="Japan",AE2356=2035),0.92,IF(AND(A2356="Japan",AE2356=2050),0.89,IF(AND(A2356="Russia",AE2356=2035),0.91,IF(AND(A2356="Russia",AE2356=2050),0.86,IF(AND(A2356="China",AE2356=2035),0.91,IF(AND(A2356="China",AE2356=2050),0.87,IF(AND(A2356="India",AE2356=2035),0.92,IF(AND(A2356="India",AE2356=2050),0.87,IF(AND(A2356="Middle East",AE2356=2035),0.89,IF(AND(A2356="Middle East",AE2356=2050),0.84,IF(AND(A2356="Africa",AE2356=2035),0.9,IF(AND(A2356="Africa",AE2356=2050),0.86,IF(AND(A2356="Brazil",AE2356=2035),0.93,IF(AND(A2356="Brazil",AE2356=2050),0.89,""))))))))))))))))))</f>
        <v>*0.91</v>
      </c>
      <c r="AG2356" s="51" t="str">
        <f aca="false">AG2355</f>
        <v>REZoning_Sol-Win</v>
      </c>
      <c r="AI2356" s="0" t="s">
        <v>3207</v>
      </c>
      <c r="AJ2356" s="50" t="s">
        <v>35</v>
      </c>
      <c r="AK2356" s="0" t="n">
        <v>2050</v>
      </c>
      <c r="AL2356" s="51" t="str">
        <f aca="false">"*"&amp;IF(AND(A2356="EU",AK2356=2035),0.93,IF(AND(A2356="EU",AK2356=2050),0.9,IF(AND(A2356="USA",AK2356=2035),0.92,IF(AND(A2356="USA",AK2356=2050),0.89,IF(AND(A2356="Japan",AK2356=2035),0.92,IF(AND(A2356="Japan",AK2356=2050),0.89,IF(AND(A2356="Russia",AK2356=2035),0.91,IF(AND(A2356="Russia",AK2356=2050),0.86,IF(AND(A2356="China",AK2356=2035),0.91,IF(AND(A2356="China",AK2356=2050),0.87,IF(AND(A2356="India",AK2356=2035),0.92,IF(AND(A2356="India",AK2356=2050),0.87,IF(AND(A2356="Middle East",AK2356=2035),0.89,IF(AND(A2356="Middle East",AK2356=2050),0.84,IF(AND(A2356="Africa",AK2356=2035),0.9,IF(AND(A2356="Africa",AK2356=2050),0.86,IF(AND(A2356="Brazil",AK2356=2035),0.93,IF(AND(A2356="Brazil",AK2356=2050),0.89,""))))))))))))))))))</f>
        <v>*0.87</v>
      </c>
      <c r="AM2356" s="51" t="str">
        <f aca="false">AM2355</f>
        <v>REZoning_Sol-Win</v>
      </c>
      <c r="AP2356" s="0" t="s">
        <v>3207</v>
      </c>
      <c r="AQ2356" s="0" t="s">
        <v>35</v>
      </c>
      <c r="AR2356" s="0" t="n">
        <v>2100</v>
      </c>
      <c r="AS2356" s="0" t="s">
        <v>851</v>
      </c>
      <c r="AT2356" s="0" t="s">
        <v>36</v>
      </c>
    </row>
    <row r="2357" customFormat="false" ht="28.5" hidden="false" customHeight="true" outlineLevel="0" collapsed="false">
      <c r="A2357" s="3" t="s">
        <v>147</v>
      </c>
      <c r="C2357" s="0" t="s">
        <v>3208</v>
      </c>
      <c r="D2357" s="50" t="s">
        <v>35</v>
      </c>
      <c r="E2357" s="0" t="n">
        <v>2035</v>
      </c>
      <c r="F2357" s="51" t="str">
        <f aca="false">"*"&amp;IF(AND(A2357="EU",E2357=2035),0.95,IF(AND(A2357="EU",E2357=2050),0.93,IF(AND(A2357="USA",E2357=2035),0.96,IF(AND(A2357="USA",E2357=2050),0.94,IF(AND(A2357="Japan",E2357=2035),0.94,IF(AND(A2357="Japan",E2357=2050),0.92,IF(AND(A2357="Russia",E2357=2035),0.95,IF(AND(A2357="Russia",E2357=2050),0.93,IF(AND(A2357="China",E2357=2035),0.94,IF(AND(A2357="China",E2357=2050),0.92,IF(AND(A2357="India",E2357=2035),0.95,IF(AND(A2357="India",E2357=2050),0.92,IF(AND(A2357="Middle East",E2357=2035),0.94,IF(AND(A2357="Middle East",E2357=2050),0.9,IF(AND(A2357="Africa",E2357=2035),0.94,IF(AND(A2357="Africa",E2357=2050),0.91,IF(AND(A2357="Brazil",E2357=2035),0.95,IF(AND(A2357="Brazil",E2357=2050),0.92,""))))))))))))))))))</f>
        <v>*0.94</v>
      </c>
      <c r="H2357" s="0" t="s">
        <v>3208</v>
      </c>
      <c r="I2357" s="50" t="s">
        <v>35</v>
      </c>
      <c r="J2357" s="0" t="n">
        <v>2050</v>
      </c>
      <c r="K2357" s="48" t="str">
        <f aca="false">"*"&amp;IF(AND(A2357="EU",J2357=2035),0.95,IF(AND(A2357="EU",J2357=2050),0.93,IF(AND(A2357="USA",J2357=2035),0.96,IF(AND(A2357="USA",J2357=2050),0.94,IF(AND(A2357="Japan",J2357=2035),0.94,IF(AND(A2357="Japan",J2357=2050),0.92,IF(AND(A2357="Russia",J2357=2035),0.95,IF(AND(A2357="Russia",J2357=2050),0.93,IF(AND(A2357="China",J2357=2035),0.94,IF(AND(A2357="China",J2357=2050),0.92,IF(AND(A2357="India",J2357=2035),0.95,IF(AND(A2357="India",J2357=2050),0.92,IF(AND(A2357="Middle East",J2357=2035),0.94,IF(AND(A2357="Middle East",J2357=2050),0.9,IF(AND(A2357="Africa",J2357=2035),0.94,IF(AND(A2357="Africa",J2357=2050),0.91,IF(AND(A2357="Brazil",J2357=2035),0.95,IF(AND(A2357="Brazil",J2357=2050),0.92,""))))))))))))))))))</f>
        <v>*0.92</v>
      </c>
      <c r="P2357" s="41" t="s">
        <v>3208</v>
      </c>
      <c r="Q2357" s="52" t="s">
        <v>35</v>
      </c>
      <c r="R2357" s="41" t="n">
        <v>2035</v>
      </c>
      <c r="S2357" s="53" t="str">
        <f aca="false">"*"&amp;IF(AND(A2357="EU",R2357=2035),0.95,IF(AND(A2357="EU",R2357=2050),0.93,IF(AND(A2357="USA",R2357=2035),0.96,IF(AND(A2357="USA",R2357=2050),0.93,IF(AND(A2357="Japan",R2357=2035),0.94,IF(AND(A2357="Japan",R2357=2050),0.92,IF(AND(A2357="Russia",R2357=2035),0.95,IF(AND(A2357="Russia",R2357=2050),0.91,IF(AND(A2357="China",R2357=2035),0.93,IF(AND(A2357="China",R2357=2050),0.92,IF(AND(A2357="India",R2357=2035),0.94,IF(AND(A2357="India",R2357=2050),0.91,IF(AND(A2357="Middle East",R2357=2035),0.92,IF(AND(A2357="Middle East",R2357=2050),0.89,IF(AND(A2357="Africa",R2357=2035),0.93,IF(AND(A2357="Africa",R2357=2050),0.9,IF(AND(A2357="Brazil",R2357=2035),0.95,IF(AND(A2357="Brazil",R2357=2050),0.92,""))))))))))))))))))</f>
        <v>*0.93</v>
      </c>
      <c r="U2357" s="41" t="s">
        <v>3208</v>
      </c>
      <c r="V2357" s="52" t="s">
        <v>35</v>
      </c>
      <c r="W2357" s="41" t="n">
        <v>2050</v>
      </c>
      <c r="X2357" s="53" t="str">
        <f aca="false">"*"&amp;IF(AND(A2357="EU",W2357=2035),0.95,IF(AND(A2357="EU",W2357=2050),0.93,IF(AND(A2357="USA",W2357=2035),0.96,IF(AND(A2357="USA",W2357=2050),0.93,IF(AND(A2357="Japan",W2357=2035),0.94,IF(AND(A2357="Japan",W2357=2050),0.92,IF(AND(A2357="Russia",W2357=2035),0.95,IF(AND(A2357="Russia",W2357=2050),0.91,IF(AND(A2357="China",W2357=2035),0.93,IF(AND(A2357="China",W2357=2050),0.92,IF(AND(A2357="India",W2357=2035),0.94,IF(AND(A2357="India",W2357=2050),0.91,IF(AND(A2357="Middle East",W2357=2035),0.92,IF(AND(A2357="Middle East",W2357=2050),0.89,IF(AND(A2357="Africa",W2357=2035),0.93,IF(AND(A2357="Africa",W2357=2050),0.9,IF(AND(A2357="Brazil",W2357=2035),0.95,IF(AND(A2357="Brazil",W2357=2050),0.92,""))))))))))))))))))</f>
        <v>*0.92</v>
      </c>
      <c r="AC2357" s="0" t="s">
        <v>3208</v>
      </c>
      <c r="AD2357" s="50" t="s">
        <v>35</v>
      </c>
      <c r="AE2357" s="0" t="n">
        <v>2035</v>
      </c>
      <c r="AF2357" s="51" t="str">
        <f aca="false">"*"&amp;IF(AND(A2357="EU",AE2357=2035),0.93,IF(AND(A2357="EU",AE2357=2050),0.9,IF(AND(A2357="USA",AE2357=2035),0.92,IF(AND(A2357="USA",AE2357=2050),0.89,IF(AND(A2357="Japan",AE2357=2035),0.92,IF(AND(A2357="Japan",AE2357=2050),0.89,IF(AND(A2357="Russia",AE2357=2035),0.91,IF(AND(A2357="Russia",AE2357=2050),0.86,IF(AND(A2357="China",AE2357=2035),0.91,IF(AND(A2357="China",AE2357=2050),0.87,IF(AND(A2357="India",AE2357=2035),0.92,IF(AND(A2357="India",AE2357=2050),0.87,IF(AND(A2357="Middle East",AE2357=2035),0.89,IF(AND(A2357="Middle East",AE2357=2050),0.84,IF(AND(A2357="Africa",AE2357=2035),0.9,IF(AND(A2357="Africa",AE2357=2050),0.86,IF(AND(A2357="Brazil",AE2357=2035),0.93,IF(AND(A2357="Brazil",AE2357=2050),0.89,""))))))))))))))))))</f>
        <v>*0.91</v>
      </c>
      <c r="AG2357" s="51" t="str">
        <f aca="false">AG2356</f>
        <v>REZoning_Sol-Win</v>
      </c>
      <c r="AI2357" s="0" t="s">
        <v>3208</v>
      </c>
      <c r="AJ2357" s="50" t="s">
        <v>35</v>
      </c>
      <c r="AK2357" s="0" t="n">
        <v>2050</v>
      </c>
      <c r="AL2357" s="51" t="str">
        <f aca="false">"*"&amp;IF(AND(A2357="EU",AK2357=2035),0.93,IF(AND(A2357="EU",AK2357=2050),0.9,IF(AND(A2357="USA",AK2357=2035),0.92,IF(AND(A2357="USA",AK2357=2050),0.89,IF(AND(A2357="Japan",AK2357=2035),0.92,IF(AND(A2357="Japan",AK2357=2050),0.89,IF(AND(A2357="Russia",AK2357=2035),0.91,IF(AND(A2357="Russia",AK2357=2050),0.86,IF(AND(A2357="China",AK2357=2035),0.91,IF(AND(A2357="China",AK2357=2050),0.87,IF(AND(A2357="India",AK2357=2035),0.92,IF(AND(A2357="India",AK2357=2050),0.87,IF(AND(A2357="Middle East",AK2357=2035),0.89,IF(AND(A2357="Middle East",AK2357=2050),0.84,IF(AND(A2357="Africa",AK2357=2035),0.9,IF(AND(A2357="Africa",AK2357=2050),0.86,IF(AND(A2357="Brazil",AK2357=2035),0.93,IF(AND(A2357="Brazil",AK2357=2050),0.89,""))))))))))))))))))</f>
        <v>*0.87</v>
      </c>
      <c r="AM2357" s="51" t="str">
        <f aca="false">AM2356</f>
        <v>REZoning_Sol-Win</v>
      </c>
      <c r="AP2357" s="0" t="s">
        <v>3208</v>
      </c>
      <c r="AQ2357" s="0" t="s">
        <v>35</v>
      </c>
      <c r="AR2357" s="0" t="n">
        <v>2100</v>
      </c>
      <c r="AS2357" s="0" t="s">
        <v>851</v>
      </c>
      <c r="AT2357" s="0" t="s">
        <v>36</v>
      </c>
    </row>
    <row r="2358" customFormat="false" ht="28.5" hidden="false" customHeight="true" outlineLevel="0" collapsed="false">
      <c r="A2358" s="3" t="s">
        <v>147</v>
      </c>
      <c r="C2358" s="0" t="s">
        <v>3209</v>
      </c>
      <c r="D2358" s="50" t="s">
        <v>35</v>
      </c>
      <c r="E2358" s="0" t="n">
        <v>2035</v>
      </c>
      <c r="F2358" s="51" t="str">
        <f aca="false">"*"&amp;IF(AND(A2358="EU",E2358=2035),0.95,IF(AND(A2358="EU",E2358=2050),0.93,IF(AND(A2358="USA",E2358=2035),0.96,IF(AND(A2358="USA",E2358=2050),0.94,IF(AND(A2358="Japan",E2358=2035),0.94,IF(AND(A2358="Japan",E2358=2050),0.92,IF(AND(A2358="Russia",E2358=2035),0.95,IF(AND(A2358="Russia",E2358=2050),0.93,IF(AND(A2358="China",E2358=2035),0.94,IF(AND(A2358="China",E2358=2050),0.92,IF(AND(A2358="India",E2358=2035),0.95,IF(AND(A2358="India",E2358=2050),0.92,IF(AND(A2358="Middle East",E2358=2035),0.94,IF(AND(A2358="Middle East",E2358=2050),0.9,IF(AND(A2358="Africa",E2358=2035),0.94,IF(AND(A2358="Africa",E2358=2050),0.91,IF(AND(A2358="Brazil",E2358=2035),0.95,IF(AND(A2358="Brazil",E2358=2050),0.92,""))))))))))))))))))</f>
        <v>*0.94</v>
      </c>
      <c r="H2358" s="0" t="s">
        <v>3209</v>
      </c>
      <c r="I2358" s="50" t="s">
        <v>35</v>
      </c>
      <c r="J2358" s="0" t="n">
        <v>2050</v>
      </c>
      <c r="K2358" s="48" t="str">
        <f aca="false">"*"&amp;IF(AND(A2358="EU",J2358=2035),0.95,IF(AND(A2358="EU",J2358=2050),0.93,IF(AND(A2358="USA",J2358=2035),0.96,IF(AND(A2358="USA",J2358=2050),0.94,IF(AND(A2358="Japan",J2358=2035),0.94,IF(AND(A2358="Japan",J2358=2050),0.92,IF(AND(A2358="Russia",J2358=2035),0.95,IF(AND(A2358="Russia",J2358=2050),0.93,IF(AND(A2358="China",J2358=2035),0.94,IF(AND(A2358="China",J2358=2050),0.92,IF(AND(A2358="India",J2358=2035),0.95,IF(AND(A2358="India",J2358=2050),0.92,IF(AND(A2358="Middle East",J2358=2035),0.94,IF(AND(A2358="Middle East",J2358=2050),0.9,IF(AND(A2358="Africa",J2358=2035),0.94,IF(AND(A2358="Africa",J2358=2050),0.91,IF(AND(A2358="Brazil",J2358=2035),0.95,IF(AND(A2358="Brazil",J2358=2050),0.92,""))))))))))))))))))</f>
        <v>*0.92</v>
      </c>
      <c r="P2358" s="41" t="s">
        <v>3209</v>
      </c>
      <c r="Q2358" s="52" t="s">
        <v>35</v>
      </c>
      <c r="R2358" s="41" t="n">
        <v>2035</v>
      </c>
      <c r="S2358" s="53" t="str">
        <f aca="false">"*"&amp;IF(AND(A2358="EU",R2358=2035),0.95,IF(AND(A2358="EU",R2358=2050),0.93,IF(AND(A2358="USA",R2358=2035),0.96,IF(AND(A2358="USA",R2358=2050),0.93,IF(AND(A2358="Japan",R2358=2035),0.94,IF(AND(A2358="Japan",R2358=2050),0.92,IF(AND(A2358="Russia",R2358=2035),0.95,IF(AND(A2358="Russia",R2358=2050),0.91,IF(AND(A2358="China",R2358=2035),0.93,IF(AND(A2358="China",R2358=2050),0.92,IF(AND(A2358="India",R2358=2035),0.94,IF(AND(A2358="India",R2358=2050),0.91,IF(AND(A2358="Middle East",R2358=2035),0.92,IF(AND(A2358="Middle East",R2358=2050),0.89,IF(AND(A2358="Africa",R2358=2035),0.93,IF(AND(A2358="Africa",R2358=2050),0.9,IF(AND(A2358="Brazil",R2358=2035),0.95,IF(AND(A2358="Brazil",R2358=2050),0.92,""))))))))))))))))))</f>
        <v>*0.93</v>
      </c>
      <c r="U2358" s="41" t="s">
        <v>3209</v>
      </c>
      <c r="V2358" s="52" t="s">
        <v>35</v>
      </c>
      <c r="W2358" s="41" t="n">
        <v>2050</v>
      </c>
      <c r="X2358" s="53" t="str">
        <f aca="false">"*"&amp;IF(AND(A2358="EU",W2358=2035),0.95,IF(AND(A2358="EU",W2358=2050),0.93,IF(AND(A2358="USA",W2358=2035),0.96,IF(AND(A2358="USA",W2358=2050),0.93,IF(AND(A2358="Japan",W2358=2035),0.94,IF(AND(A2358="Japan",W2358=2050),0.92,IF(AND(A2358="Russia",W2358=2035),0.95,IF(AND(A2358="Russia",W2358=2050),0.91,IF(AND(A2358="China",W2358=2035),0.93,IF(AND(A2358="China",W2358=2050),0.92,IF(AND(A2358="India",W2358=2035),0.94,IF(AND(A2358="India",W2358=2050),0.91,IF(AND(A2358="Middle East",W2358=2035),0.92,IF(AND(A2358="Middle East",W2358=2050),0.89,IF(AND(A2358="Africa",W2358=2035),0.93,IF(AND(A2358="Africa",W2358=2050),0.9,IF(AND(A2358="Brazil",W2358=2035),0.95,IF(AND(A2358="Brazil",W2358=2050),0.92,""))))))))))))))))))</f>
        <v>*0.92</v>
      </c>
      <c r="AC2358" s="0" t="s">
        <v>3209</v>
      </c>
      <c r="AD2358" s="50" t="s">
        <v>35</v>
      </c>
      <c r="AE2358" s="0" t="n">
        <v>2035</v>
      </c>
      <c r="AF2358" s="51" t="str">
        <f aca="false">"*"&amp;IF(AND(A2358="EU",AE2358=2035),0.93,IF(AND(A2358="EU",AE2358=2050),0.9,IF(AND(A2358="USA",AE2358=2035),0.92,IF(AND(A2358="USA",AE2358=2050),0.89,IF(AND(A2358="Japan",AE2358=2035),0.92,IF(AND(A2358="Japan",AE2358=2050),0.89,IF(AND(A2358="Russia",AE2358=2035),0.91,IF(AND(A2358="Russia",AE2358=2050),0.86,IF(AND(A2358="China",AE2358=2035),0.91,IF(AND(A2358="China",AE2358=2050),0.87,IF(AND(A2358="India",AE2358=2035),0.92,IF(AND(A2358="India",AE2358=2050),0.87,IF(AND(A2358="Middle East",AE2358=2035),0.89,IF(AND(A2358="Middle East",AE2358=2050),0.84,IF(AND(A2358="Africa",AE2358=2035),0.9,IF(AND(A2358="Africa",AE2358=2050),0.86,IF(AND(A2358="Brazil",AE2358=2035),0.93,IF(AND(A2358="Brazil",AE2358=2050),0.89,""))))))))))))))))))</f>
        <v>*0.91</v>
      </c>
      <c r="AG2358" s="51" t="str">
        <f aca="false">AG2357</f>
        <v>REZoning_Sol-Win</v>
      </c>
      <c r="AI2358" s="0" t="s">
        <v>3209</v>
      </c>
      <c r="AJ2358" s="50" t="s">
        <v>35</v>
      </c>
      <c r="AK2358" s="0" t="n">
        <v>2050</v>
      </c>
      <c r="AL2358" s="51" t="str">
        <f aca="false">"*"&amp;IF(AND(A2358="EU",AK2358=2035),0.93,IF(AND(A2358="EU",AK2358=2050),0.9,IF(AND(A2358="USA",AK2358=2035),0.92,IF(AND(A2358="USA",AK2358=2050),0.89,IF(AND(A2358="Japan",AK2358=2035),0.92,IF(AND(A2358="Japan",AK2358=2050),0.89,IF(AND(A2358="Russia",AK2358=2035),0.91,IF(AND(A2358="Russia",AK2358=2050),0.86,IF(AND(A2358="China",AK2358=2035),0.91,IF(AND(A2358="China",AK2358=2050),0.87,IF(AND(A2358="India",AK2358=2035),0.92,IF(AND(A2358="India",AK2358=2050),0.87,IF(AND(A2358="Middle East",AK2358=2035),0.89,IF(AND(A2358="Middle East",AK2358=2050),0.84,IF(AND(A2358="Africa",AK2358=2035),0.9,IF(AND(A2358="Africa",AK2358=2050),0.86,IF(AND(A2358="Brazil",AK2358=2035),0.93,IF(AND(A2358="Brazil",AK2358=2050),0.89,""))))))))))))))))))</f>
        <v>*0.87</v>
      </c>
      <c r="AM2358" s="51" t="str">
        <f aca="false">AM2357</f>
        <v>REZoning_Sol-Win</v>
      </c>
      <c r="AP2358" s="0" t="s">
        <v>3209</v>
      </c>
      <c r="AQ2358" s="0" t="s">
        <v>35</v>
      </c>
      <c r="AR2358" s="0" t="n">
        <v>2100</v>
      </c>
      <c r="AS2358" s="0" t="s">
        <v>851</v>
      </c>
      <c r="AT2358" s="0" t="s">
        <v>36</v>
      </c>
    </row>
    <row r="2359" customFormat="false" ht="28.5" hidden="false" customHeight="true" outlineLevel="0" collapsed="false">
      <c r="A2359" s="3" t="s">
        <v>147</v>
      </c>
      <c r="C2359" s="0" t="s">
        <v>3210</v>
      </c>
      <c r="D2359" s="50" t="s">
        <v>35</v>
      </c>
      <c r="E2359" s="0" t="n">
        <v>2035</v>
      </c>
      <c r="F2359" s="51" t="str">
        <f aca="false">"*"&amp;IF(AND(A2359="EU",E2359=2035),0.95,IF(AND(A2359="EU",E2359=2050),0.93,IF(AND(A2359="USA",E2359=2035),0.96,IF(AND(A2359="USA",E2359=2050),0.94,IF(AND(A2359="Japan",E2359=2035),0.94,IF(AND(A2359="Japan",E2359=2050),0.92,IF(AND(A2359="Russia",E2359=2035),0.95,IF(AND(A2359="Russia",E2359=2050),0.93,IF(AND(A2359="China",E2359=2035),0.94,IF(AND(A2359="China",E2359=2050),0.92,IF(AND(A2359="India",E2359=2035),0.95,IF(AND(A2359="India",E2359=2050),0.92,IF(AND(A2359="Middle East",E2359=2035),0.94,IF(AND(A2359="Middle East",E2359=2050),0.9,IF(AND(A2359="Africa",E2359=2035),0.94,IF(AND(A2359="Africa",E2359=2050),0.91,IF(AND(A2359="Brazil",E2359=2035),0.95,IF(AND(A2359="Brazil",E2359=2050),0.92,""))))))))))))))))))</f>
        <v>*0.94</v>
      </c>
      <c r="H2359" s="0" t="s">
        <v>3210</v>
      </c>
      <c r="I2359" s="50" t="s">
        <v>35</v>
      </c>
      <c r="J2359" s="0" t="n">
        <v>2050</v>
      </c>
      <c r="K2359" s="48" t="str">
        <f aca="false">"*"&amp;IF(AND(A2359="EU",J2359=2035),0.95,IF(AND(A2359="EU",J2359=2050),0.93,IF(AND(A2359="USA",J2359=2035),0.96,IF(AND(A2359="USA",J2359=2050),0.94,IF(AND(A2359="Japan",J2359=2035),0.94,IF(AND(A2359="Japan",J2359=2050),0.92,IF(AND(A2359="Russia",J2359=2035),0.95,IF(AND(A2359="Russia",J2359=2050),0.93,IF(AND(A2359="China",J2359=2035),0.94,IF(AND(A2359="China",J2359=2050),0.92,IF(AND(A2359="India",J2359=2035),0.95,IF(AND(A2359="India",J2359=2050),0.92,IF(AND(A2359="Middle East",J2359=2035),0.94,IF(AND(A2359="Middle East",J2359=2050),0.9,IF(AND(A2359="Africa",J2359=2035),0.94,IF(AND(A2359="Africa",J2359=2050),0.91,IF(AND(A2359="Brazil",J2359=2035),0.95,IF(AND(A2359="Brazil",J2359=2050),0.92,""))))))))))))))))))</f>
        <v>*0.92</v>
      </c>
      <c r="P2359" s="41" t="s">
        <v>3210</v>
      </c>
      <c r="Q2359" s="52" t="s">
        <v>35</v>
      </c>
      <c r="R2359" s="41" t="n">
        <v>2035</v>
      </c>
      <c r="S2359" s="53" t="str">
        <f aca="false">"*"&amp;IF(AND(A2359="EU",R2359=2035),0.95,IF(AND(A2359="EU",R2359=2050),0.93,IF(AND(A2359="USA",R2359=2035),0.96,IF(AND(A2359="USA",R2359=2050),0.93,IF(AND(A2359="Japan",R2359=2035),0.94,IF(AND(A2359="Japan",R2359=2050),0.92,IF(AND(A2359="Russia",R2359=2035),0.95,IF(AND(A2359="Russia",R2359=2050),0.91,IF(AND(A2359="China",R2359=2035),0.93,IF(AND(A2359="China",R2359=2050),0.92,IF(AND(A2359="India",R2359=2035),0.94,IF(AND(A2359="India",R2359=2050),0.91,IF(AND(A2359="Middle East",R2359=2035),0.92,IF(AND(A2359="Middle East",R2359=2050),0.89,IF(AND(A2359="Africa",R2359=2035),0.93,IF(AND(A2359="Africa",R2359=2050),0.9,IF(AND(A2359="Brazil",R2359=2035),0.95,IF(AND(A2359="Brazil",R2359=2050),0.92,""))))))))))))))))))</f>
        <v>*0.93</v>
      </c>
      <c r="U2359" s="41" t="s">
        <v>3210</v>
      </c>
      <c r="V2359" s="52" t="s">
        <v>35</v>
      </c>
      <c r="W2359" s="41" t="n">
        <v>2050</v>
      </c>
      <c r="X2359" s="53" t="str">
        <f aca="false">"*"&amp;IF(AND(A2359="EU",W2359=2035),0.95,IF(AND(A2359="EU",W2359=2050),0.93,IF(AND(A2359="USA",W2359=2035),0.96,IF(AND(A2359="USA",W2359=2050),0.93,IF(AND(A2359="Japan",W2359=2035),0.94,IF(AND(A2359="Japan",W2359=2050),0.92,IF(AND(A2359="Russia",W2359=2035),0.95,IF(AND(A2359="Russia",W2359=2050),0.91,IF(AND(A2359="China",W2359=2035),0.93,IF(AND(A2359="China",W2359=2050),0.92,IF(AND(A2359="India",W2359=2035),0.94,IF(AND(A2359="India",W2359=2050),0.91,IF(AND(A2359="Middle East",W2359=2035),0.92,IF(AND(A2359="Middle East",W2359=2050),0.89,IF(AND(A2359="Africa",W2359=2035),0.93,IF(AND(A2359="Africa",W2359=2050),0.9,IF(AND(A2359="Brazil",W2359=2035),0.95,IF(AND(A2359="Brazil",W2359=2050),0.92,""))))))))))))))))))</f>
        <v>*0.92</v>
      </c>
      <c r="AC2359" s="0" t="s">
        <v>3210</v>
      </c>
      <c r="AD2359" s="50" t="s">
        <v>35</v>
      </c>
      <c r="AE2359" s="0" t="n">
        <v>2035</v>
      </c>
      <c r="AF2359" s="51" t="str">
        <f aca="false">"*"&amp;IF(AND(A2359="EU",AE2359=2035),0.93,IF(AND(A2359="EU",AE2359=2050),0.9,IF(AND(A2359="USA",AE2359=2035),0.92,IF(AND(A2359="USA",AE2359=2050),0.89,IF(AND(A2359="Japan",AE2359=2035),0.92,IF(AND(A2359="Japan",AE2359=2050),0.89,IF(AND(A2359="Russia",AE2359=2035),0.91,IF(AND(A2359="Russia",AE2359=2050),0.86,IF(AND(A2359="China",AE2359=2035),0.91,IF(AND(A2359="China",AE2359=2050),0.87,IF(AND(A2359="India",AE2359=2035),0.92,IF(AND(A2359="India",AE2359=2050),0.87,IF(AND(A2359="Middle East",AE2359=2035),0.89,IF(AND(A2359="Middle East",AE2359=2050),0.84,IF(AND(A2359="Africa",AE2359=2035),0.9,IF(AND(A2359="Africa",AE2359=2050),0.86,IF(AND(A2359="Brazil",AE2359=2035),0.93,IF(AND(A2359="Brazil",AE2359=2050),0.89,""))))))))))))))))))</f>
        <v>*0.91</v>
      </c>
      <c r="AG2359" s="51" t="str">
        <f aca="false">AG2358</f>
        <v>REZoning_Sol-Win</v>
      </c>
      <c r="AI2359" s="0" t="s">
        <v>3210</v>
      </c>
      <c r="AJ2359" s="50" t="s">
        <v>35</v>
      </c>
      <c r="AK2359" s="0" t="n">
        <v>2050</v>
      </c>
      <c r="AL2359" s="51" t="str">
        <f aca="false">"*"&amp;IF(AND(A2359="EU",AK2359=2035),0.93,IF(AND(A2359="EU",AK2359=2050),0.9,IF(AND(A2359="USA",AK2359=2035),0.92,IF(AND(A2359="USA",AK2359=2050),0.89,IF(AND(A2359="Japan",AK2359=2035),0.92,IF(AND(A2359="Japan",AK2359=2050),0.89,IF(AND(A2359="Russia",AK2359=2035),0.91,IF(AND(A2359="Russia",AK2359=2050),0.86,IF(AND(A2359="China",AK2359=2035),0.91,IF(AND(A2359="China",AK2359=2050),0.87,IF(AND(A2359="India",AK2359=2035),0.92,IF(AND(A2359="India",AK2359=2050),0.87,IF(AND(A2359="Middle East",AK2359=2035),0.89,IF(AND(A2359="Middle East",AK2359=2050),0.84,IF(AND(A2359="Africa",AK2359=2035),0.9,IF(AND(A2359="Africa",AK2359=2050),0.86,IF(AND(A2359="Brazil",AK2359=2035),0.93,IF(AND(A2359="Brazil",AK2359=2050),0.89,""))))))))))))))))))</f>
        <v>*0.87</v>
      </c>
      <c r="AM2359" s="51" t="str">
        <f aca="false">AM2358</f>
        <v>REZoning_Sol-Win</v>
      </c>
      <c r="AP2359" s="0" t="s">
        <v>3210</v>
      </c>
      <c r="AQ2359" s="0" t="s">
        <v>35</v>
      </c>
      <c r="AR2359" s="0" t="n">
        <v>2100</v>
      </c>
      <c r="AS2359" s="0" t="s">
        <v>851</v>
      </c>
      <c r="AT2359" s="0" t="s">
        <v>36</v>
      </c>
    </row>
    <row r="2360" customFormat="false" ht="28.5" hidden="false" customHeight="true" outlineLevel="0" collapsed="false">
      <c r="A2360" s="3" t="s">
        <v>147</v>
      </c>
      <c r="C2360" s="0" t="s">
        <v>3211</v>
      </c>
      <c r="D2360" s="50" t="s">
        <v>35</v>
      </c>
      <c r="E2360" s="0" t="n">
        <v>2035</v>
      </c>
      <c r="F2360" s="51" t="str">
        <f aca="false">"*"&amp;IF(AND(A2360="EU",E2360=2035),0.95,IF(AND(A2360="EU",E2360=2050),0.93,IF(AND(A2360="USA",E2360=2035),0.96,IF(AND(A2360="USA",E2360=2050),0.94,IF(AND(A2360="Japan",E2360=2035),0.94,IF(AND(A2360="Japan",E2360=2050),0.92,IF(AND(A2360="Russia",E2360=2035),0.95,IF(AND(A2360="Russia",E2360=2050),0.93,IF(AND(A2360="China",E2360=2035),0.94,IF(AND(A2360="China",E2360=2050),0.92,IF(AND(A2360="India",E2360=2035),0.95,IF(AND(A2360="India",E2360=2050),0.92,IF(AND(A2360="Middle East",E2360=2035),0.94,IF(AND(A2360="Middle East",E2360=2050),0.9,IF(AND(A2360="Africa",E2360=2035),0.94,IF(AND(A2360="Africa",E2360=2050),0.91,IF(AND(A2360="Brazil",E2360=2035),0.95,IF(AND(A2360="Brazil",E2360=2050),0.92,""))))))))))))))))))</f>
        <v>*0.94</v>
      </c>
      <c r="H2360" s="0" t="s">
        <v>3211</v>
      </c>
      <c r="I2360" s="50" t="s">
        <v>35</v>
      </c>
      <c r="J2360" s="0" t="n">
        <v>2050</v>
      </c>
      <c r="K2360" s="48" t="str">
        <f aca="false">"*"&amp;IF(AND(A2360="EU",J2360=2035),0.95,IF(AND(A2360="EU",J2360=2050),0.93,IF(AND(A2360="USA",J2360=2035),0.96,IF(AND(A2360="USA",J2360=2050),0.94,IF(AND(A2360="Japan",J2360=2035),0.94,IF(AND(A2360="Japan",J2360=2050),0.92,IF(AND(A2360="Russia",J2360=2035),0.95,IF(AND(A2360="Russia",J2360=2050),0.93,IF(AND(A2360="China",J2360=2035),0.94,IF(AND(A2360="China",J2360=2050),0.92,IF(AND(A2360="India",J2360=2035),0.95,IF(AND(A2360="India",J2360=2050),0.92,IF(AND(A2360="Middle East",J2360=2035),0.94,IF(AND(A2360="Middle East",J2360=2050),0.9,IF(AND(A2360="Africa",J2360=2035),0.94,IF(AND(A2360="Africa",J2360=2050),0.91,IF(AND(A2360="Brazil",J2360=2035),0.95,IF(AND(A2360="Brazil",J2360=2050),0.92,""))))))))))))))))))</f>
        <v>*0.92</v>
      </c>
      <c r="P2360" s="41" t="s">
        <v>3211</v>
      </c>
      <c r="Q2360" s="52" t="s">
        <v>35</v>
      </c>
      <c r="R2360" s="41" t="n">
        <v>2035</v>
      </c>
      <c r="S2360" s="53" t="str">
        <f aca="false">"*"&amp;IF(AND(A2360="EU",R2360=2035),0.95,IF(AND(A2360="EU",R2360=2050),0.93,IF(AND(A2360="USA",R2360=2035),0.96,IF(AND(A2360="USA",R2360=2050),0.93,IF(AND(A2360="Japan",R2360=2035),0.94,IF(AND(A2360="Japan",R2360=2050),0.92,IF(AND(A2360="Russia",R2360=2035),0.95,IF(AND(A2360="Russia",R2360=2050),0.91,IF(AND(A2360="China",R2360=2035),0.93,IF(AND(A2360="China",R2360=2050),0.92,IF(AND(A2360="India",R2360=2035),0.94,IF(AND(A2360="India",R2360=2050),0.91,IF(AND(A2360="Middle East",R2360=2035),0.92,IF(AND(A2360="Middle East",R2360=2050),0.89,IF(AND(A2360="Africa",R2360=2035),0.93,IF(AND(A2360="Africa",R2360=2050),0.9,IF(AND(A2360="Brazil",R2360=2035),0.95,IF(AND(A2360="Brazil",R2360=2050),0.92,""))))))))))))))))))</f>
        <v>*0.93</v>
      </c>
      <c r="U2360" s="41" t="s">
        <v>3211</v>
      </c>
      <c r="V2360" s="52" t="s">
        <v>35</v>
      </c>
      <c r="W2360" s="41" t="n">
        <v>2050</v>
      </c>
      <c r="X2360" s="53" t="str">
        <f aca="false">"*"&amp;IF(AND(A2360="EU",W2360=2035),0.95,IF(AND(A2360="EU",W2360=2050),0.93,IF(AND(A2360="USA",W2360=2035),0.96,IF(AND(A2360="USA",W2360=2050),0.93,IF(AND(A2360="Japan",W2360=2035),0.94,IF(AND(A2360="Japan",W2360=2050),0.92,IF(AND(A2360="Russia",W2360=2035),0.95,IF(AND(A2360="Russia",W2360=2050),0.91,IF(AND(A2360="China",W2360=2035),0.93,IF(AND(A2360="China",W2360=2050),0.92,IF(AND(A2360="India",W2360=2035),0.94,IF(AND(A2360="India",W2360=2050),0.91,IF(AND(A2360="Middle East",W2360=2035),0.92,IF(AND(A2360="Middle East",W2360=2050),0.89,IF(AND(A2360="Africa",W2360=2035),0.93,IF(AND(A2360="Africa",W2360=2050),0.9,IF(AND(A2360="Brazil",W2360=2035),0.95,IF(AND(A2360="Brazil",W2360=2050),0.92,""))))))))))))))))))</f>
        <v>*0.92</v>
      </c>
      <c r="AC2360" s="0" t="s">
        <v>3211</v>
      </c>
      <c r="AD2360" s="50" t="s">
        <v>35</v>
      </c>
      <c r="AE2360" s="0" t="n">
        <v>2035</v>
      </c>
      <c r="AF2360" s="51" t="str">
        <f aca="false">"*"&amp;IF(AND(A2360="EU",AE2360=2035),0.93,IF(AND(A2360="EU",AE2360=2050),0.9,IF(AND(A2360="USA",AE2360=2035),0.92,IF(AND(A2360="USA",AE2360=2050),0.89,IF(AND(A2360="Japan",AE2360=2035),0.92,IF(AND(A2360="Japan",AE2360=2050),0.89,IF(AND(A2360="Russia",AE2360=2035),0.91,IF(AND(A2360="Russia",AE2360=2050),0.86,IF(AND(A2360="China",AE2360=2035),0.91,IF(AND(A2360="China",AE2360=2050),0.87,IF(AND(A2360="India",AE2360=2035),0.92,IF(AND(A2360="India",AE2360=2050),0.87,IF(AND(A2360="Middle East",AE2360=2035),0.89,IF(AND(A2360="Middle East",AE2360=2050),0.84,IF(AND(A2360="Africa",AE2360=2035),0.9,IF(AND(A2360="Africa",AE2360=2050),0.86,IF(AND(A2360="Brazil",AE2360=2035),0.93,IF(AND(A2360="Brazil",AE2360=2050),0.89,""))))))))))))))))))</f>
        <v>*0.91</v>
      </c>
      <c r="AG2360" s="51" t="str">
        <f aca="false">AG2359</f>
        <v>REZoning_Sol-Win</v>
      </c>
      <c r="AI2360" s="0" t="s">
        <v>3211</v>
      </c>
      <c r="AJ2360" s="50" t="s">
        <v>35</v>
      </c>
      <c r="AK2360" s="0" t="n">
        <v>2050</v>
      </c>
      <c r="AL2360" s="51" t="str">
        <f aca="false">"*"&amp;IF(AND(A2360="EU",AK2360=2035),0.93,IF(AND(A2360="EU",AK2360=2050),0.9,IF(AND(A2360="USA",AK2360=2035),0.92,IF(AND(A2360="USA",AK2360=2050),0.89,IF(AND(A2360="Japan",AK2360=2035),0.92,IF(AND(A2360="Japan",AK2360=2050),0.89,IF(AND(A2360="Russia",AK2360=2035),0.91,IF(AND(A2360="Russia",AK2360=2050),0.86,IF(AND(A2360="China",AK2360=2035),0.91,IF(AND(A2360="China",AK2360=2050),0.87,IF(AND(A2360="India",AK2360=2035),0.92,IF(AND(A2360="India",AK2360=2050),0.87,IF(AND(A2360="Middle East",AK2360=2035),0.89,IF(AND(A2360="Middle East",AK2360=2050),0.84,IF(AND(A2360="Africa",AK2360=2035),0.9,IF(AND(A2360="Africa",AK2360=2050),0.86,IF(AND(A2360="Brazil",AK2360=2035),0.93,IF(AND(A2360="Brazil",AK2360=2050),0.89,""))))))))))))))))))</f>
        <v>*0.87</v>
      </c>
      <c r="AM2360" s="51" t="str">
        <f aca="false">AM2359</f>
        <v>REZoning_Sol-Win</v>
      </c>
      <c r="AP2360" s="0" t="s">
        <v>3211</v>
      </c>
      <c r="AQ2360" s="0" t="s">
        <v>35</v>
      </c>
      <c r="AR2360" s="0" t="n">
        <v>2100</v>
      </c>
      <c r="AS2360" s="0" t="s">
        <v>851</v>
      </c>
      <c r="AT2360" s="0" t="s">
        <v>36</v>
      </c>
    </row>
    <row r="2361" customFormat="false" ht="28.5" hidden="false" customHeight="true" outlineLevel="0" collapsed="false">
      <c r="A2361" s="3" t="s">
        <v>147</v>
      </c>
      <c r="C2361" s="0" t="s">
        <v>3212</v>
      </c>
      <c r="D2361" s="50" t="s">
        <v>35</v>
      </c>
      <c r="E2361" s="0" t="n">
        <v>2035</v>
      </c>
      <c r="F2361" s="51" t="str">
        <f aca="false">"*"&amp;IF(AND(A2361="EU",E2361=2035),0.95,IF(AND(A2361="EU",E2361=2050),0.93,IF(AND(A2361="USA",E2361=2035),0.96,IF(AND(A2361="USA",E2361=2050),0.94,IF(AND(A2361="Japan",E2361=2035),0.94,IF(AND(A2361="Japan",E2361=2050),0.92,IF(AND(A2361="Russia",E2361=2035),0.95,IF(AND(A2361="Russia",E2361=2050),0.93,IF(AND(A2361="China",E2361=2035),0.94,IF(AND(A2361="China",E2361=2050),0.92,IF(AND(A2361="India",E2361=2035),0.95,IF(AND(A2361="India",E2361=2050),0.92,IF(AND(A2361="Middle East",E2361=2035),0.94,IF(AND(A2361="Middle East",E2361=2050),0.9,IF(AND(A2361="Africa",E2361=2035),0.94,IF(AND(A2361="Africa",E2361=2050),0.91,IF(AND(A2361="Brazil",E2361=2035),0.95,IF(AND(A2361="Brazil",E2361=2050),0.92,""))))))))))))))))))</f>
        <v>*0.94</v>
      </c>
      <c r="H2361" s="0" t="s">
        <v>3212</v>
      </c>
      <c r="I2361" s="50" t="s">
        <v>35</v>
      </c>
      <c r="J2361" s="0" t="n">
        <v>2050</v>
      </c>
      <c r="K2361" s="48" t="str">
        <f aca="false">"*"&amp;IF(AND(A2361="EU",J2361=2035),0.95,IF(AND(A2361="EU",J2361=2050),0.93,IF(AND(A2361="USA",J2361=2035),0.96,IF(AND(A2361="USA",J2361=2050),0.94,IF(AND(A2361="Japan",J2361=2035),0.94,IF(AND(A2361="Japan",J2361=2050),0.92,IF(AND(A2361="Russia",J2361=2035),0.95,IF(AND(A2361="Russia",J2361=2050),0.93,IF(AND(A2361="China",J2361=2035),0.94,IF(AND(A2361="China",J2361=2050),0.92,IF(AND(A2361="India",J2361=2035),0.95,IF(AND(A2361="India",J2361=2050),0.92,IF(AND(A2361="Middle East",J2361=2035),0.94,IF(AND(A2361="Middle East",J2361=2050),0.9,IF(AND(A2361="Africa",J2361=2035),0.94,IF(AND(A2361="Africa",J2361=2050),0.91,IF(AND(A2361="Brazil",J2361=2035),0.95,IF(AND(A2361="Brazil",J2361=2050),0.92,""))))))))))))))))))</f>
        <v>*0.92</v>
      </c>
      <c r="P2361" s="41" t="s">
        <v>3212</v>
      </c>
      <c r="Q2361" s="52" t="s">
        <v>35</v>
      </c>
      <c r="R2361" s="41" t="n">
        <v>2035</v>
      </c>
      <c r="S2361" s="53" t="str">
        <f aca="false">"*"&amp;IF(AND(A2361="EU",R2361=2035),0.95,IF(AND(A2361="EU",R2361=2050),0.93,IF(AND(A2361="USA",R2361=2035),0.96,IF(AND(A2361="USA",R2361=2050),0.93,IF(AND(A2361="Japan",R2361=2035),0.94,IF(AND(A2361="Japan",R2361=2050),0.92,IF(AND(A2361="Russia",R2361=2035),0.95,IF(AND(A2361="Russia",R2361=2050),0.91,IF(AND(A2361="China",R2361=2035),0.93,IF(AND(A2361="China",R2361=2050),0.92,IF(AND(A2361="India",R2361=2035),0.94,IF(AND(A2361="India",R2361=2050),0.91,IF(AND(A2361="Middle East",R2361=2035),0.92,IF(AND(A2361="Middle East",R2361=2050),0.89,IF(AND(A2361="Africa",R2361=2035),0.93,IF(AND(A2361="Africa",R2361=2050),0.9,IF(AND(A2361="Brazil",R2361=2035),0.95,IF(AND(A2361="Brazil",R2361=2050),0.92,""))))))))))))))))))</f>
        <v>*0.93</v>
      </c>
      <c r="U2361" s="41" t="s">
        <v>3212</v>
      </c>
      <c r="V2361" s="52" t="s">
        <v>35</v>
      </c>
      <c r="W2361" s="41" t="n">
        <v>2050</v>
      </c>
      <c r="X2361" s="53" t="str">
        <f aca="false">"*"&amp;IF(AND(A2361="EU",W2361=2035),0.95,IF(AND(A2361="EU",W2361=2050),0.93,IF(AND(A2361="USA",W2361=2035),0.96,IF(AND(A2361="USA",W2361=2050),0.93,IF(AND(A2361="Japan",W2361=2035),0.94,IF(AND(A2361="Japan",W2361=2050),0.92,IF(AND(A2361="Russia",W2361=2035),0.95,IF(AND(A2361="Russia",W2361=2050),0.91,IF(AND(A2361="China",W2361=2035),0.93,IF(AND(A2361="China",W2361=2050),0.92,IF(AND(A2361="India",W2361=2035),0.94,IF(AND(A2361="India",W2361=2050),0.91,IF(AND(A2361="Middle East",W2361=2035),0.92,IF(AND(A2361="Middle East",W2361=2050),0.89,IF(AND(A2361="Africa",W2361=2035),0.93,IF(AND(A2361="Africa",W2361=2050),0.9,IF(AND(A2361="Brazil",W2361=2035),0.95,IF(AND(A2361="Brazil",W2361=2050),0.92,""))))))))))))))))))</f>
        <v>*0.92</v>
      </c>
      <c r="AC2361" s="0" t="s">
        <v>3212</v>
      </c>
      <c r="AD2361" s="50" t="s">
        <v>35</v>
      </c>
      <c r="AE2361" s="0" t="n">
        <v>2035</v>
      </c>
      <c r="AF2361" s="51" t="str">
        <f aca="false">"*"&amp;IF(AND(A2361="EU",AE2361=2035),0.93,IF(AND(A2361="EU",AE2361=2050),0.9,IF(AND(A2361="USA",AE2361=2035),0.92,IF(AND(A2361="USA",AE2361=2050),0.89,IF(AND(A2361="Japan",AE2361=2035),0.92,IF(AND(A2361="Japan",AE2361=2050),0.89,IF(AND(A2361="Russia",AE2361=2035),0.91,IF(AND(A2361="Russia",AE2361=2050),0.86,IF(AND(A2361="China",AE2361=2035),0.91,IF(AND(A2361="China",AE2361=2050),0.87,IF(AND(A2361="India",AE2361=2035),0.92,IF(AND(A2361="India",AE2361=2050),0.87,IF(AND(A2361="Middle East",AE2361=2035),0.89,IF(AND(A2361="Middle East",AE2361=2050),0.84,IF(AND(A2361="Africa",AE2361=2035),0.9,IF(AND(A2361="Africa",AE2361=2050),0.86,IF(AND(A2361="Brazil",AE2361=2035),0.93,IF(AND(A2361="Brazil",AE2361=2050),0.89,""))))))))))))))))))</f>
        <v>*0.91</v>
      </c>
      <c r="AG2361" s="51" t="str">
        <f aca="false">AG2360</f>
        <v>REZoning_Sol-Win</v>
      </c>
      <c r="AI2361" s="0" t="s">
        <v>3212</v>
      </c>
      <c r="AJ2361" s="50" t="s">
        <v>35</v>
      </c>
      <c r="AK2361" s="0" t="n">
        <v>2050</v>
      </c>
      <c r="AL2361" s="51" t="str">
        <f aca="false">"*"&amp;IF(AND(A2361="EU",AK2361=2035),0.93,IF(AND(A2361="EU",AK2361=2050),0.9,IF(AND(A2361="USA",AK2361=2035),0.92,IF(AND(A2361="USA",AK2361=2050),0.89,IF(AND(A2361="Japan",AK2361=2035),0.92,IF(AND(A2361="Japan",AK2361=2050),0.89,IF(AND(A2361="Russia",AK2361=2035),0.91,IF(AND(A2361="Russia",AK2361=2050),0.86,IF(AND(A2361="China",AK2361=2035),0.91,IF(AND(A2361="China",AK2361=2050),0.87,IF(AND(A2361="India",AK2361=2035),0.92,IF(AND(A2361="India",AK2361=2050),0.87,IF(AND(A2361="Middle East",AK2361=2035),0.89,IF(AND(A2361="Middle East",AK2361=2050),0.84,IF(AND(A2361="Africa",AK2361=2035),0.9,IF(AND(A2361="Africa",AK2361=2050),0.86,IF(AND(A2361="Brazil",AK2361=2035),0.93,IF(AND(A2361="Brazil",AK2361=2050),0.89,""))))))))))))))))))</f>
        <v>*0.87</v>
      </c>
      <c r="AM2361" s="51" t="str">
        <f aca="false">AM2360</f>
        <v>REZoning_Sol-Win</v>
      </c>
      <c r="AP2361" s="0" t="s">
        <v>3212</v>
      </c>
      <c r="AQ2361" s="0" t="s">
        <v>35</v>
      </c>
      <c r="AR2361" s="0" t="n">
        <v>2100</v>
      </c>
      <c r="AS2361" s="0" t="s">
        <v>851</v>
      </c>
      <c r="AT2361" s="0" t="s">
        <v>36</v>
      </c>
    </row>
    <row r="2362" customFormat="false" ht="28.5" hidden="false" customHeight="true" outlineLevel="0" collapsed="false">
      <c r="A2362" s="3" t="s">
        <v>147</v>
      </c>
      <c r="C2362" s="0" t="s">
        <v>3213</v>
      </c>
      <c r="D2362" s="50" t="s">
        <v>35</v>
      </c>
      <c r="E2362" s="0" t="n">
        <v>2035</v>
      </c>
      <c r="F2362" s="51" t="str">
        <f aca="false">"*"&amp;IF(AND(A2362="EU",E2362=2035),0.95,IF(AND(A2362="EU",E2362=2050),0.93,IF(AND(A2362="USA",E2362=2035),0.96,IF(AND(A2362="USA",E2362=2050),0.94,IF(AND(A2362="Japan",E2362=2035),0.94,IF(AND(A2362="Japan",E2362=2050),0.92,IF(AND(A2362="Russia",E2362=2035),0.95,IF(AND(A2362="Russia",E2362=2050),0.93,IF(AND(A2362="China",E2362=2035),0.94,IF(AND(A2362="China",E2362=2050),0.92,IF(AND(A2362="India",E2362=2035),0.95,IF(AND(A2362="India",E2362=2050),0.92,IF(AND(A2362="Middle East",E2362=2035),0.94,IF(AND(A2362="Middle East",E2362=2050),0.9,IF(AND(A2362="Africa",E2362=2035),0.94,IF(AND(A2362="Africa",E2362=2050),0.91,IF(AND(A2362="Brazil",E2362=2035),0.95,IF(AND(A2362="Brazil",E2362=2050),0.92,""))))))))))))))))))</f>
        <v>*0.94</v>
      </c>
      <c r="H2362" s="0" t="s">
        <v>3213</v>
      </c>
      <c r="I2362" s="50" t="s">
        <v>35</v>
      </c>
      <c r="J2362" s="0" t="n">
        <v>2050</v>
      </c>
      <c r="K2362" s="48" t="str">
        <f aca="false">"*"&amp;IF(AND(A2362="EU",J2362=2035),0.95,IF(AND(A2362="EU",J2362=2050),0.93,IF(AND(A2362="USA",J2362=2035),0.96,IF(AND(A2362="USA",J2362=2050),0.94,IF(AND(A2362="Japan",J2362=2035),0.94,IF(AND(A2362="Japan",J2362=2050),0.92,IF(AND(A2362="Russia",J2362=2035),0.95,IF(AND(A2362="Russia",J2362=2050),0.93,IF(AND(A2362="China",J2362=2035),0.94,IF(AND(A2362="China",J2362=2050),0.92,IF(AND(A2362="India",J2362=2035),0.95,IF(AND(A2362="India",J2362=2050),0.92,IF(AND(A2362="Middle East",J2362=2035),0.94,IF(AND(A2362="Middle East",J2362=2050),0.9,IF(AND(A2362="Africa",J2362=2035),0.94,IF(AND(A2362="Africa",J2362=2050),0.91,IF(AND(A2362="Brazil",J2362=2035),0.95,IF(AND(A2362="Brazil",J2362=2050),0.92,""))))))))))))))))))</f>
        <v>*0.92</v>
      </c>
      <c r="P2362" s="41" t="s">
        <v>3213</v>
      </c>
      <c r="Q2362" s="52" t="s">
        <v>35</v>
      </c>
      <c r="R2362" s="41" t="n">
        <v>2035</v>
      </c>
      <c r="S2362" s="53" t="str">
        <f aca="false">"*"&amp;IF(AND(A2362="EU",R2362=2035),0.95,IF(AND(A2362="EU",R2362=2050),0.93,IF(AND(A2362="USA",R2362=2035),0.96,IF(AND(A2362="USA",R2362=2050),0.93,IF(AND(A2362="Japan",R2362=2035),0.94,IF(AND(A2362="Japan",R2362=2050),0.92,IF(AND(A2362="Russia",R2362=2035),0.95,IF(AND(A2362="Russia",R2362=2050),0.91,IF(AND(A2362="China",R2362=2035),0.93,IF(AND(A2362="China",R2362=2050),0.92,IF(AND(A2362="India",R2362=2035),0.94,IF(AND(A2362="India",R2362=2050),0.91,IF(AND(A2362="Middle East",R2362=2035),0.92,IF(AND(A2362="Middle East",R2362=2050),0.89,IF(AND(A2362="Africa",R2362=2035),0.93,IF(AND(A2362="Africa",R2362=2050),0.9,IF(AND(A2362="Brazil",R2362=2035),0.95,IF(AND(A2362="Brazil",R2362=2050),0.92,""))))))))))))))))))</f>
        <v>*0.93</v>
      </c>
      <c r="U2362" s="41" t="s">
        <v>3213</v>
      </c>
      <c r="V2362" s="52" t="s">
        <v>35</v>
      </c>
      <c r="W2362" s="41" t="n">
        <v>2050</v>
      </c>
      <c r="X2362" s="53" t="str">
        <f aca="false">"*"&amp;IF(AND(A2362="EU",W2362=2035),0.95,IF(AND(A2362="EU",W2362=2050),0.93,IF(AND(A2362="USA",W2362=2035),0.96,IF(AND(A2362="USA",W2362=2050),0.93,IF(AND(A2362="Japan",W2362=2035),0.94,IF(AND(A2362="Japan",W2362=2050),0.92,IF(AND(A2362="Russia",W2362=2035),0.95,IF(AND(A2362="Russia",W2362=2050),0.91,IF(AND(A2362="China",W2362=2035),0.93,IF(AND(A2362="China",W2362=2050),0.92,IF(AND(A2362="India",W2362=2035),0.94,IF(AND(A2362="India",W2362=2050),0.91,IF(AND(A2362="Middle East",W2362=2035),0.92,IF(AND(A2362="Middle East",W2362=2050),0.89,IF(AND(A2362="Africa",W2362=2035),0.93,IF(AND(A2362="Africa",W2362=2050),0.9,IF(AND(A2362="Brazil",W2362=2035),0.95,IF(AND(A2362="Brazil",W2362=2050),0.92,""))))))))))))))))))</f>
        <v>*0.92</v>
      </c>
      <c r="AC2362" s="0" t="s">
        <v>3213</v>
      </c>
      <c r="AD2362" s="50" t="s">
        <v>35</v>
      </c>
      <c r="AE2362" s="0" t="n">
        <v>2035</v>
      </c>
      <c r="AF2362" s="51" t="str">
        <f aca="false">"*"&amp;IF(AND(A2362="EU",AE2362=2035),0.93,IF(AND(A2362="EU",AE2362=2050),0.9,IF(AND(A2362="USA",AE2362=2035),0.92,IF(AND(A2362="USA",AE2362=2050),0.89,IF(AND(A2362="Japan",AE2362=2035),0.92,IF(AND(A2362="Japan",AE2362=2050),0.89,IF(AND(A2362="Russia",AE2362=2035),0.91,IF(AND(A2362="Russia",AE2362=2050),0.86,IF(AND(A2362="China",AE2362=2035),0.91,IF(AND(A2362="China",AE2362=2050),0.87,IF(AND(A2362="India",AE2362=2035),0.92,IF(AND(A2362="India",AE2362=2050),0.87,IF(AND(A2362="Middle East",AE2362=2035),0.89,IF(AND(A2362="Middle East",AE2362=2050),0.84,IF(AND(A2362="Africa",AE2362=2035),0.9,IF(AND(A2362="Africa",AE2362=2050),0.86,IF(AND(A2362="Brazil",AE2362=2035),0.93,IF(AND(A2362="Brazil",AE2362=2050),0.89,""))))))))))))))))))</f>
        <v>*0.91</v>
      </c>
      <c r="AG2362" s="51" t="str">
        <f aca="false">AG2361</f>
        <v>REZoning_Sol-Win</v>
      </c>
      <c r="AI2362" s="0" t="s">
        <v>3213</v>
      </c>
      <c r="AJ2362" s="50" t="s">
        <v>35</v>
      </c>
      <c r="AK2362" s="0" t="n">
        <v>2050</v>
      </c>
      <c r="AL2362" s="51" t="str">
        <f aca="false">"*"&amp;IF(AND(A2362="EU",AK2362=2035),0.93,IF(AND(A2362="EU",AK2362=2050),0.9,IF(AND(A2362="USA",AK2362=2035),0.92,IF(AND(A2362="USA",AK2362=2050),0.89,IF(AND(A2362="Japan",AK2362=2035),0.92,IF(AND(A2362="Japan",AK2362=2050),0.89,IF(AND(A2362="Russia",AK2362=2035),0.91,IF(AND(A2362="Russia",AK2362=2050),0.86,IF(AND(A2362="China",AK2362=2035),0.91,IF(AND(A2362="China",AK2362=2050),0.87,IF(AND(A2362="India",AK2362=2035),0.92,IF(AND(A2362="India",AK2362=2050),0.87,IF(AND(A2362="Middle East",AK2362=2035),0.89,IF(AND(A2362="Middle East",AK2362=2050),0.84,IF(AND(A2362="Africa",AK2362=2035),0.9,IF(AND(A2362="Africa",AK2362=2050),0.86,IF(AND(A2362="Brazil",AK2362=2035),0.93,IF(AND(A2362="Brazil",AK2362=2050),0.89,""))))))))))))))))))</f>
        <v>*0.87</v>
      </c>
      <c r="AM2362" s="51" t="str">
        <f aca="false">AM2361</f>
        <v>REZoning_Sol-Win</v>
      </c>
      <c r="AP2362" s="0" t="s">
        <v>3213</v>
      </c>
      <c r="AQ2362" s="0" t="s">
        <v>35</v>
      </c>
      <c r="AR2362" s="0" t="n">
        <v>2100</v>
      </c>
      <c r="AS2362" s="0" t="s">
        <v>851</v>
      </c>
      <c r="AT2362" s="0" t="s">
        <v>36</v>
      </c>
    </row>
    <row r="2363" customFormat="false" ht="28.5" hidden="false" customHeight="true" outlineLevel="0" collapsed="false">
      <c r="A2363" s="3" t="s">
        <v>147</v>
      </c>
      <c r="C2363" s="0" t="s">
        <v>3214</v>
      </c>
      <c r="D2363" s="50" t="s">
        <v>35</v>
      </c>
      <c r="E2363" s="0" t="n">
        <v>2035</v>
      </c>
      <c r="F2363" s="51" t="str">
        <f aca="false">"*"&amp;IF(AND(A2363="EU",E2363=2035),0.95,IF(AND(A2363="EU",E2363=2050),0.93,IF(AND(A2363="USA",E2363=2035),0.96,IF(AND(A2363="USA",E2363=2050),0.94,IF(AND(A2363="Japan",E2363=2035),0.94,IF(AND(A2363="Japan",E2363=2050),0.92,IF(AND(A2363="Russia",E2363=2035),0.95,IF(AND(A2363="Russia",E2363=2050),0.93,IF(AND(A2363="China",E2363=2035),0.94,IF(AND(A2363="China",E2363=2050),0.92,IF(AND(A2363="India",E2363=2035),0.95,IF(AND(A2363="India",E2363=2050),0.92,IF(AND(A2363="Middle East",E2363=2035),0.94,IF(AND(A2363="Middle East",E2363=2050),0.9,IF(AND(A2363="Africa",E2363=2035),0.94,IF(AND(A2363="Africa",E2363=2050),0.91,IF(AND(A2363="Brazil",E2363=2035),0.95,IF(AND(A2363="Brazil",E2363=2050),0.92,""))))))))))))))))))</f>
        <v>*0.94</v>
      </c>
      <c r="H2363" s="0" t="s">
        <v>3214</v>
      </c>
      <c r="I2363" s="50" t="s">
        <v>35</v>
      </c>
      <c r="J2363" s="0" t="n">
        <v>2050</v>
      </c>
      <c r="K2363" s="48" t="str">
        <f aca="false">"*"&amp;IF(AND(A2363="EU",J2363=2035),0.95,IF(AND(A2363="EU",J2363=2050),0.93,IF(AND(A2363="USA",J2363=2035),0.96,IF(AND(A2363="USA",J2363=2050),0.94,IF(AND(A2363="Japan",J2363=2035),0.94,IF(AND(A2363="Japan",J2363=2050),0.92,IF(AND(A2363="Russia",J2363=2035),0.95,IF(AND(A2363="Russia",J2363=2050),0.93,IF(AND(A2363="China",J2363=2035),0.94,IF(AND(A2363="China",J2363=2050),0.92,IF(AND(A2363="India",J2363=2035),0.95,IF(AND(A2363="India",J2363=2050),0.92,IF(AND(A2363="Middle East",J2363=2035),0.94,IF(AND(A2363="Middle East",J2363=2050),0.9,IF(AND(A2363="Africa",J2363=2035),0.94,IF(AND(A2363="Africa",J2363=2050),0.91,IF(AND(A2363="Brazil",J2363=2035),0.95,IF(AND(A2363="Brazil",J2363=2050),0.92,""))))))))))))))))))</f>
        <v>*0.92</v>
      </c>
      <c r="P2363" s="41" t="s">
        <v>3214</v>
      </c>
      <c r="Q2363" s="52" t="s">
        <v>35</v>
      </c>
      <c r="R2363" s="41" t="n">
        <v>2035</v>
      </c>
      <c r="S2363" s="53" t="str">
        <f aca="false">"*"&amp;IF(AND(A2363="EU",R2363=2035),0.95,IF(AND(A2363="EU",R2363=2050),0.93,IF(AND(A2363="USA",R2363=2035),0.96,IF(AND(A2363="USA",R2363=2050),0.93,IF(AND(A2363="Japan",R2363=2035),0.94,IF(AND(A2363="Japan",R2363=2050),0.92,IF(AND(A2363="Russia",R2363=2035),0.95,IF(AND(A2363="Russia",R2363=2050),0.91,IF(AND(A2363="China",R2363=2035),0.93,IF(AND(A2363="China",R2363=2050),0.92,IF(AND(A2363="India",R2363=2035),0.94,IF(AND(A2363="India",R2363=2050),0.91,IF(AND(A2363="Middle East",R2363=2035),0.92,IF(AND(A2363="Middle East",R2363=2050),0.89,IF(AND(A2363="Africa",R2363=2035),0.93,IF(AND(A2363="Africa",R2363=2050),0.9,IF(AND(A2363="Brazil",R2363=2035),0.95,IF(AND(A2363="Brazil",R2363=2050),0.92,""))))))))))))))))))</f>
        <v>*0.93</v>
      </c>
      <c r="U2363" s="41" t="s">
        <v>3214</v>
      </c>
      <c r="V2363" s="52" t="s">
        <v>35</v>
      </c>
      <c r="W2363" s="41" t="n">
        <v>2050</v>
      </c>
      <c r="X2363" s="53" t="str">
        <f aca="false">"*"&amp;IF(AND(A2363="EU",W2363=2035),0.95,IF(AND(A2363="EU",W2363=2050),0.93,IF(AND(A2363="USA",W2363=2035),0.96,IF(AND(A2363="USA",W2363=2050),0.93,IF(AND(A2363="Japan",W2363=2035),0.94,IF(AND(A2363="Japan",W2363=2050),0.92,IF(AND(A2363="Russia",W2363=2035),0.95,IF(AND(A2363="Russia",W2363=2050),0.91,IF(AND(A2363="China",W2363=2035),0.93,IF(AND(A2363="China",W2363=2050),0.92,IF(AND(A2363="India",W2363=2035),0.94,IF(AND(A2363="India",W2363=2050),0.91,IF(AND(A2363="Middle East",W2363=2035),0.92,IF(AND(A2363="Middle East",W2363=2050),0.89,IF(AND(A2363="Africa",W2363=2035),0.93,IF(AND(A2363="Africa",W2363=2050),0.9,IF(AND(A2363="Brazil",W2363=2035),0.95,IF(AND(A2363="Brazil",W2363=2050),0.92,""))))))))))))))))))</f>
        <v>*0.92</v>
      </c>
      <c r="AC2363" s="0" t="s">
        <v>3214</v>
      </c>
      <c r="AD2363" s="50" t="s">
        <v>35</v>
      </c>
      <c r="AE2363" s="0" t="n">
        <v>2035</v>
      </c>
      <c r="AF2363" s="51" t="str">
        <f aca="false">"*"&amp;IF(AND(A2363="EU",AE2363=2035),0.93,IF(AND(A2363="EU",AE2363=2050),0.9,IF(AND(A2363="USA",AE2363=2035),0.92,IF(AND(A2363="USA",AE2363=2050),0.89,IF(AND(A2363="Japan",AE2363=2035),0.92,IF(AND(A2363="Japan",AE2363=2050),0.89,IF(AND(A2363="Russia",AE2363=2035),0.91,IF(AND(A2363="Russia",AE2363=2050),0.86,IF(AND(A2363="China",AE2363=2035),0.91,IF(AND(A2363="China",AE2363=2050),0.87,IF(AND(A2363="India",AE2363=2035),0.92,IF(AND(A2363="India",AE2363=2050),0.87,IF(AND(A2363="Middle East",AE2363=2035),0.89,IF(AND(A2363="Middle East",AE2363=2050),0.84,IF(AND(A2363="Africa",AE2363=2035),0.9,IF(AND(A2363="Africa",AE2363=2050),0.86,IF(AND(A2363="Brazil",AE2363=2035),0.93,IF(AND(A2363="Brazil",AE2363=2050),0.89,""))))))))))))))))))</f>
        <v>*0.91</v>
      </c>
      <c r="AG2363" s="51" t="str">
        <f aca="false">AG2362</f>
        <v>REZoning_Sol-Win</v>
      </c>
      <c r="AI2363" s="0" t="s">
        <v>3214</v>
      </c>
      <c r="AJ2363" s="50" t="s">
        <v>35</v>
      </c>
      <c r="AK2363" s="0" t="n">
        <v>2050</v>
      </c>
      <c r="AL2363" s="51" t="str">
        <f aca="false">"*"&amp;IF(AND(A2363="EU",AK2363=2035),0.93,IF(AND(A2363="EU",AK2363=2050),0.9,IF(AND(A2363="USA",AK2363=2035),0.92,IF(AND(A2363="USA",AK2363=2050),0.89,IF(AND(A2363="Japan",AK2363=2035),0.92,IF(AND(A2363="Japan",AK2363=2050),0.89,IF(AND(A2363="Russia",AK2363=2035),0.91,IF(AND(A2363="Russia",AK2363=2050),0.86,IF(AND(A2363="China",AK2363=2035),0.91,IF(AND(A2363="China",AK2363=2050),0.87,IF(AND(A2363="India",AK2363=2035),0.92,IF(AND(A2363="India",AK2363=2050),0.87,IF(AND(A2363="Middle East",AK2363=2035),0.89,IF(AND(A2363="Middle East",AK2363=2050),0.84,IF(AND(A2363="Africa",AK2363=2035),0.9,IF(AND(A2363="Africa",AK2363=2050),0.86,IF(AND(A2363="Brazil",AK2363=2035),0.93,IF(AND(A2363="Brazil",AK2363=2050),0.89,""))))))))))))))))))</f>
        <v>*0.87</v>
      </c>
      <c r="AM2363" s="51" t="str">
        <f aca="false">AM2362</f>
        <v>REZoning_Sol-Win</v>
      </c>
      <c r="AP2363" s="0" t="s">
        <v>3214</v>
      </c>
      <c r="AQ2363" s="0" t="s">
        <v>35</v>
      </c>
      <c r="AR2363" s="0" t="n">
        <v>2100</v>
      </c>
      <c r="AS2363" s="0" t="s">
        <v>851</v>
      </c>
      <c r="AT2363" s="0" t="s">
        <v>36</v>
      </c>
    </row>
    <row r="2364" customFormat="false" ht="28.5" hidden="false" customHeight="true" outlineLevel="0" collapsed="false">
      <c r="A2364" s="3" t="s">
        <v>147</v>
      </c>
      <c r="C2364" s="0" t="s">
        <v>3215</v>
      </c>
      <c r="D2364" s="50" t="s">
        <v>35</v>
      </c>
      <c r="E2364" s="0" t="n">
        <v>2035</v>
      </c>
      <c r="F2364" s="51" t="str">
        <f aca="false">"*"&amp;IF(AND(A2364="EU",E2364=2035),0.95,IF(AND(A2364="EU",E2364=2050),0.93,IF(AND(A2364="USA",E2364=2035),0.96,IF(AND(A2364="USA",E2364=2050),0.94,IF(AND(A2364="Japan",E2364=2035),0.94,IF(AND(A2364="Japan",E2364=2050),0.92,IF(AND(A2364="Russia",E2364=2035),0.95,IF(AND(A2364="Russia",E2364=2050),0.93,IF(AND(A2364="China",E2364=2035),0.94,IF(AND(A2364="China",E2364=2050),0.92,IF(AND(A2364="India",E2364=2035),0.95,IF(AND(A2364="India",E2364=2050),0.92,IF(AND(A2364="Middle East",E2364=2035),0.94,IF(AND(A2364="Middle East",E2364=2050),0.9,IF(AND(A2364="Africa",E2364=2035),0.94,IF(AND(A2364="Africa",E2364=2050),0.91,IF(AND(A2364="Brazil",E2364=2035),0.95,IF(AND(A2364="Brazil",E2364=2050),0.92,""))))))))))))))))))</f>
        <v>*0.94</v>
      </c>
      <c r="H2364" s="0" t="s">
        <v>3215</v>
      </c>
      <c r="I2364" s="50" t="s">
        <v>35</v>
      </c>
      <c r="J2364" s="0" t="n">
        <v>2050</v>
      </c>
      <c r="K2364" s="48" t="str">
        <f aca="false">"*"&amp;IF(AND(A2364="EU",J2364=2035),0.95,IF(AND(A2364="EU",J2364=2050),0.93,IF(AND(A2364="USA",J2364=2035),0.96,IF(AND(A2364="USA",J2364=2050),0.94,IF(AND(A2364="Japan",J2364=2035),0.94,IF(AND(A2364="Japan",J2364=2050),0.92,IF(AND(A2364="Russia",J2364=2035),0.95,IF(AND(A2364="Russia",J2364=2050),0.93,IF(AND(A2364="China",J2364=2035),0.94,IF(AND(A2364="China",J2364=2050),0.92,IF(AND(A2364="India",J2364=2035),0.95,IF(AND(A2364="India",J2364=2050),0.92,IF(AND(A2364="Middle East",J2364=2035),0.94,IF(AND(A2364="Middle East",J2364=2050),0.9,IF(AND(A2364="Africa",J2364=2035),0.94,IF(AND(A2364="Africa",J2364=2050),0.91,IF(AND(A2364="Brazil",J2364=2035),0.95,IF(AND(A2364="Brazil",J2364=2050),0.92,""))))))))))))))))))</f>
        <v>*0.92</v>
      </c>
      <c r="P2364" s="41" t="s">
        <v>3215</v>
      </c>
      <c r="Q2364" s="52" t="s">
        <v>35</v>
      </c>
      <c r="R2364" s="41" t="n">
        <v>2035</v>
      </c>
      <c r="S2364" s="53" t="str">
        <f aca="false">"*"&amp;IF(AND(A2364="EU",R2364=2035),0.95,IF(AND(A2364="EU",R2364=2050),0.93,IF(AND(A2364="USA",R2364=2035),0.96,IF(AND(A2364="USA",R2364=2050),0.93,IF(AND(A2364="Japan",R2364=2035),0.94,IF(AND(A2364="Japan",R2364=2050),0.92,IF(AND(A2364="Russia",R2364=2035),0.95,IF(AND(A2364="Russia",R2364=2050),0.91,IF(AND(A2364="China",R2364=2035),0.93,IF(AND(A2364="China",R2364=2050),0.92,IF(AND(A2364="India",R2364=2035),0.94,IF(AND(A2364="India",R2364=2050),0.91,IF(AND(A2364="Middle East",R2364=2035),0.92,IF(AND(A2364="Middle East",R2364=2050),0.89,IF(AND(A2364="Africa",R2364=2035),0.93,IF(AND(A2364="Africa",R2364=2050),0.9,IF(AND(A2364="Brazil",R2364=2035),0.95,IF(AND(A2364="Brazil",R2364=2050),0.92,""))))))))))))))))))</f>
        <v>*0.93</v>
      </c>
      <c r="U2364" s="41" t="s">
        <v>3215</v>
      </c>
      <c r="V2364" s="52" t="s">
        <v>35</v>
      </c>
      <c r="W2364" s="41" t="n">
        <v>2050</v>
      </c>
      <c r="X2364" s="53" t="str">
        <f aca="false">"*"&amp;IF(AND(A2364="EU",W2364=2035),0.95,IF(AND(A2364="EU",W2364=2050),0.93,IF(AND(A2364="USA",W2364=2035),0.96,IF(AND(A2364="USA",W2364=2050),0.93,IF(AND(A2364="Japan",W2364=2035),0.94,IF(AND(A2364="Japan",W2364=2050),0.92,IF(AND(A2364="Russia",W2364=2035),0.95,IF(AND(A2364="Russia",W2364=2050),0.91,IF(AND(A2364="China",W2364=2035),0.93,IF(AND(A2364="China",W2364=2050),0.92,IF(AND(A2364="India",W2364=2035),0.94,IF(AND(A2364="India",W2364=2050),0.91,IF(AND(A2364="Middle East",W2364=2035),0.92,IF(AND(A2364="Middle East",W2364=2050),0.89,IF(AND(A2364="Africa",W2364=2035),0.93,IF(AND(A2364="Africa",W2364=2050),0.9,IF(AND(A2364="Brazil",W2364=2035),0.95,IF(AND(A2364="Brazil",W2364=2050),0.92,""))))))))))))))))))</f>
        <v>*0.92</v>
      </c>
      <c r="AC2364" s="0" t="s">
        <v>3215</v>
      </c>
      <c r="AD2364" s="50" t="s">
        <v>35</v>
      </c>
      <c r="AE2364" s="0" t="n">
        <v>2035</v>
      </c>
      <c r="AF2364" s="51" t="str">
        <f aca="false">"*"&amp;IF(AND(A2364="EU",AE2364=2035),0.93,IF(AND(A2364="EU",AE2364=2050),0.9,IF(AND(A2364="USA",AE2364=2035),0.92,IF(AND(A2364="USA",AE2364=2050),0.89,IF(AND(A2364="Japan",AE2364=2035),0.92,IF(AND(A2364="Japan",AE2364=2050),0.89,IF(AND(A2364="Russia",AE2364=2035),0.91,IF(AND(A2364="Russia",AE2364=2050),0.86,IF(AND(A2364="China",AE2364=2035),0.91,IF(AND(A2364="China",AE2364=2050),0.87,IF(AND(A2364="India",AE2364=2035),0.92,IF(AND(A2364="India",AE2364=2050),0.87,IF(AND(A2364="Middle East",AE2364=2035),0.89,IF(AND(A2364="Middle East",AE2364=2050),0.84,IF(AND(A2364="Africa",AE2364=2035),0.9,IF(AND(A2364="Africa",AE2364=2050),0.86,IF(AND(A2364="Brazil",AE2364=2035),0.93,IF(AND(A2364="Brazil",AE2364=2050),0.89,""))))))))))))))))))</f>
        <v>*0.91</v>
      </c>
      <c r="AG2364" s="51" t="str">
        <f aca="false">AG2363</f>
        <v>REZoning_Sol-Win</v>
      </c>
      <c r="AI2364" s="0" t="s">
        <v>3215</v>
      </c>
      <c r="AJ2364" s="50" t="s">
        <v>35</v>
      </c>
      <c r="AK2364" s="0" t="n">
        <v>2050</v>
      </c>
      <c r="AL2364" s="51" t="str">
        <f aca="false">"*"&amp;IF(AND(A2364="EU",AK2364=2035),0.93,IF(AND(A2364="EU",AK2364=2050),0.9,IF(AND(A2364="USA",AK2364=2035),0.92,IF(AND(A2364="USA",AK2364=2050),0.89,IF(AND(A2364="Japan",AK2364=2035),0.92,IF(AND(A2364="Japan",AK2364=2050),0.89,IF(AND(A2364="Russia",AK2364=2035),0.91,IF(AND(A2364="Russia",AK2364=2050),0.86,IF(AND(A2364="China",AK2364=2035),0.91,IF(AND(A2364="China",AK2364=2050),0.87,IF(AND(A2364="India",AK2364=2035),0.92,IF(AND(A2364="India",AK2364=2050),0.87,IF(AND(A2364="Middle East",AK2364=2035),0.89,IF(AND(A2364="Middle East",AK2364=2050),0.84,IF(AND(A2364="Africa",AK2364=2035),0.9,IF(AND(A2364="Africa",AK2364=2050),0.86,IF(AND(A2364="Brazil",AK2364=2035),0.93,IF(AND(A2364="Brazil",AK2364=2050),0.89,""))))))))))))))))))</f>
        <v>*0.87</v>
      </c>
      <c r="AM2364" s="51" t="str">
        <f aca="false">AM2363</f>
        <v>REZoning_Sol-Win</v>
      </c>
      <c r="AP2364" s="0" t="s">
        <v>3215</v>
      </c>
      <c r="AQ2364" s="0" t="s">
        <v>35</v>
      </c>
      <c r="AR2364" s="0" t="n">
        <v>2100</v>
      </c>
      <c r="AS2364" s="0" t="s">
        <v>851</v>
      </c>
      <c r="AT2364" s="0" t="s">
        <v>36</v>
      </c>
    </row>
    <row r="2365" customFormat="false" ht="28.5" hidden="false" customHeight="true" outlineLevel="0" collapsed="false">
      <c r="A2365" s="3" t="s">
        <v>147</v>
      </c>
      <c r="C2365" s="0" t="s">
        <v>3216</v>
      </c>
      <c r="D2365" s="50" t="s">
        <v>35</v>
      </c>
      <c r="E2365" s="0" t="n">
        <v>2035</v>
      </c>
      <c r="F2365" s="51" t="str">
        <f aca="false">"*"&amp;IF(AND(A2365="EU",E2365=2035),0.95,IF(AND(A2365="EU",E2365=2050),0.93,IF(AND(A2365="USA",E2365=2035),0.96,IF(AND(A2365="USA",E2365=2050),0.94,IF(AND(A2365="Japan",E2365=2035),0.94,IF(AND(A2365="Japan",E2365=2050),0.92,IF(AND(A2365="Russia",E2365=2035),0.95,IF(AND(A2365="Russia",E2365=2050),0.93,IF(AND(A2365="China",E2365=2035),0.94,IF(AND(A2365="China",E2365=2050),0.92,IF(AND(A2365="India",E2365=2035),0.95,IF(AND(A2365="India",E2365=2050),0.92,IF(AND(A2365="Middle East",E2365=2035),0.94,IF(AND(A2365="Middle East",E2365=2050),0.9,IF(AND(A2365="Africa",E2365=2035),0.94,IF(AND(A2365="Africa",E2365=2050),0.91,IF(AND(A2365="Brazil",E2365=2035),0.95,IF(AND(A2365="Brazil",E2365=2050),0.92,""))))))))))))))))))</f>
        <v>*0.94</v>
      </c>
      <c r="H2365" s="0" t="s">
        <v>3216</v>
      </c>
      <c r="I2365" s="50" t="s">
        <v>35</v>
      </c>
      <c r="J2365" s="0" t="n">
        <v>2050</v>
      </c>
      <c r="K2365" s="48" t="str">
        <f aca="false">"*"&amp;IF(AND(A2365="EU",J2365=2035),0.95,IF(AND(A2365="EU",J2365=2050),0.93,IF(AND(A2365="USA",J2365=2035),0.96,IF(AND(A2365="USA",J2365=2050),0.94,IF(AND(A2365="Japan",J2365=2035),0.94,IF(AND(A2365="Japan",J2365=2050),0.92,IF(AND(A2365="Russia",J2365=2035),0.95,IF(AND(A2365="Russia",J2365=2050),0.93,IF(AND(A2365="China",J2365=2035),0.94,IF(AND(A2365="China",J2365=2050),0.92,IF(AND(A2365="India",J2365=2035),0.95,IF(AND(A2365="India",J2365=2050),0.92,IF(AND(A2365="Middle East",J2365=2035),0.94,IF(AND(A2365="Middle East",J2365=2050),0.9,IF(AND(A2365="Africa",J2365=2035),0.94,IF(AND(A2365="Africa",J2365=2050),0.91,IF(AND(A2365="Brazil",J2365=2035),0.95,IF(AND(A2365="Brazil",J2365=2050),0.92,""))))))))))))))))))</f>
        <v>*0.92</v>
      </c>
      <c r="P2365" s="41" t="s">
        <v>3216</v>
      </c>
      <c r="Q2365" s="52" t="s">
        <v>35</v>
      </c>
      <c r="R2365" s="41" t="n">
        <v>2035</v>
      </c>
      <c r="S2365" s="53" t="str">
        <f aca="false">"*"&amp;IF(AND(A2365="EU",R2365=2035),0.95,IF(AND(A2365="EU",R2365=2050),0.93,IF(AND(A2365="USA",R2365=2035),0.96,IF(AND(A2365="USA",R2365=2050),0.93,IF(AND(A2365="Japan",R2365=2035),0.94,IF(AND(A2365="Japan",R2365=2050),0.92,IF(AND(A2365="Russia",R2365=2035),0.95,IF(AND(A2365="Russia",R2365=2050),0.91,IF(AND(A2365="China",R2365=2035),0.93,IF(AND(A2365="China",R2365=2050),0.92,IF(AND(A2365="India",R2365=2035),0.94,IF(AND(A2365="India",R2365=2050),0.91,IF(AND(A2365="Middle East",R2365=2035),0.92,IF(AND(A2365="Middle East",R2365=2050),0.89,IF(AND(A2365="Africa",R2365=2035),0.93,IF(AND(A2365="Africa",R2365=2050),0.9,IF(AND(A2365="Brazil",R2365=2035),0.95,IF(AND(A2365="Brazil",R2365=2050),0.92,""))))))))))))))))))</f>
        <v>*0.93</v>
      </c>
      <c r="U2365" s="41" t="s">
        <v>3216</v>
      </c>
      <c r="V2365" s="52" t="s">
        <v>35</v>
      </c>
      <c r="W2365" s="41" t="n">
        <v>2050</v>
      </c>
      <c r="X2365" s="53" t="str">
        <f aca="false">"*"&amp;IF(AND(A2365="EU",W2365=2035),0.95,IF(AND(A2365="EU",W2365=2050),0.93,IF(AND(A2365="USA",W2365=2035),0.96,IF(AND(A2365="USA",W2365=2050),0.93,IF(AND(A2365="Japan",W2365=2035),0.94,IF(AND(A2365="Japan",W2365=2050),0.92,IF(AND(A2365="Russia",W2365=2035),0.95,IF(AND(A2365="Russia",W2365=2050),0.91,IF(AND(A2365="China",W2365=2035),0.93,IF(AND(A2365="China",W2365=2050),0.92,IF(AND(A2365="India",W2365=2035),0.94,IF(AND(A2365="India",W2365=2050),0.91,IF(AND(A2365="Middle East",W2365=2035),0.92,IF(AND(A2365="Middle East",W2365=2050),0.89,IF(AND(A2365="Africa",W2365=2035),0.93,IF(AND(A2365="Africa",W2365=2050),0.9,IF(AND(A2365="Brazil",W2365=2035),0.95,IF(AND(A2365="Brazil",W2365=2050),0.92,""))))))))))))))))))</f>
        <v>*0.92</v>
      </c>
      <c r="AC2365" s="0" t="s">
        <v>3216</v>
      </c>
      <c r="AD2365" s="50" t="s">
        <v>35</v>
      </c>
      <c r="AE2365" s="0" t="n">
        <v>2035</v>
      </c>
      <c r="AF2365" s="51" t="str">
        <f aca="false">"*"&amp;IF(AND(A2365="EU",AE2365=2035),0.93,IF(AND(A2365="EU",AE2365=2050),0.9,IF(AND(A2365="USA",AE2365=2035),0.92,IF(AND(A2365="USA",AE2365=2050),0.89,IF(AND(A2365="Japan",AE2365=2035),0.92,IF(AND(A2365="Japan",AE2365=2050),0.89,IF(AND(A2365="Russia",AE2365=2035),0.91,IF(AND(A2365="Russia",AE2365=2050),0.86,IF(AND(A2365="China",AE2365=2035),0.91,IF(AND(A2365="China",AE2365=2050),0.87,IF(AND(A2365="India",AE2365=2035),0.92,IF(AND(A2365="India",AE2365=2050),0.87,IF(AND(A2365="Middle East",AE2365=2035),0.89,IF(AND(A2365="Middle East",AE2365=2050),0.84,IF(AND(A2365="Africa",AE2365=2035),0.9,IF(AND(A2365="Africa",AE2365=2050),0.86,IF(AND(A2365="Brazil",AE2365=2035),0.93,IF(AND(A2365="Brazil",AE2365=2050),0.89,""))))))))))))))))))</f>
        <v>*0.91</v>
      </c>
      <c r="AG2365" s="51" t="str">
        <f aca="false">AG2364</f>
        <v>REZoning_Sol-Win</v>
      </c>
      <c r="AI2365" s="0" t="s">
        <v>3216</v>
      </c>
      <c r="AJ2365" s="50" t="s">
        <v>35</v>
      </c>
      <c r="AK2365" s="0" t="n">
        <v>2050</v>
      </c>
      <c r="AL2365" s="51" t="str">
        <f aca="false">"*"&amp;IF(AND(A2365="EU",AK2365=2035),0.93,IF(AND(A2365="EU",AK2365=2050),0.9,IF(AND(A2365="USA",AK2365=2035),0.92,IF(AND(A2365="USA",AK2365=2050),0.89,IF(AND(A2365="Japan",AK2365=2035),0.92,IF(AND(A2365="Japan",AK2365=2050),0.89,IF(AND(A2365="Russia",AK2365=2035),0.91,IF(AND(A2365="Russia",AK2365=2050),0.86,IF(AND(A2365="China",AK2365=2035),0.91,IF(AND(A2365="China",AK2365=2050),0.87,IF(AND(A2365="India",AK2365=2035),0.92,IF(AND(A2365="India",AK2365=2050),0.87,IF(AND(A2365="Middle East",AK2365=2035),0.89,IF(AND(A2365="Middle East",AK2365=2050),0.84,IF(AND(A2365="Africa",AK2365=2035),0.9,IF(AND(A2365="Africa",AK2365=2050),0.86,IF(AND(A2365="Brazil",AK2365=2035),0.93,IF(AND(A2365="Brazil",AK2365=2050),0.89,""))))))))))))))))))</f>
        <v>*0.87</v>
      </c>
      <c r="AM2365" s="51" t="str">
        <f aca="false">AM2364</f>
        <v>REZoning_Sol-Win</v>
      </c>
      <c r="AP2365" s="0" t="s">
        <v>3216</v>
      </c>
      <c r="AQ2365" s="0" t="s">
        <v>35</v>
      </c>
      <c r="AR2365" s="0" t="n">
        <v>2100</v>
      </c>
      <c r="AS2365" s="0" t="s">
        <v>851</v>
      </c>
      <c r="AT2365" s="0" t="s">
        <v>36</v>
      </c>
    </row>
    <row r="2366" customFormat="false" ht="28.5" hidden="false" customHeight="true" outlineLevel="0" collapsed="false">
      <c r="A2366" s="3" t="s">
        <v>147</v>
      </c>
      <c r="C2366" s="0" t="s">
        <v>3217</v>
      </c>
      <c r="D2366" s="50" t="s">
        <v>35</v>
      </c>
      <c r="E2366" s="0" t="n">
        <v>2035</v>
      </c>
      <c r="F2366" s="51" t="str">
        <f aca="false">"*"&amp;IF(AND(A2366="EU",E2366=2035),0.95,IF(AND(A2366="EU",E2366=2050),0.93,IF(AND(A2366="USA",E2366=2035),0.96,IF(AND(A2366="USA",E2366=2050),0.94,IF(AND(A2366="Japan",E2366=2035),0.94,IF(AND(A2366="Japan",E2366=2050),0.92,IF(AND(A2366="Russia",E2366=2035),0.95,IF(AND(A2366="Russia",E2366=2050),0.93,IF(AND(A2366="China",E2366=2035),0.94,IF(AND(A2366="China",E2366=2050),0.92,IF(AND(A2366="India",E2366=2035),0.95,IF(AND(A2366="India",E2366=2050),0.92,IF(AND(A2366="Middle East",E2366=2035),0.94,IF(AND(A2366="Middle East",E2366=2050),0.9,IF(AND(A2366="Africa",E2366=2035),0.94,IF(AND(A2366="Africa",E2366=2050),0.91,IF(AND(A2366="Brazil",E2366=2035),0.95,IF(AND(A2366="Brazil",E2366=2050),0.92,""))))))))))))))))))</f>
        <v>*0.94</v>
      </c>
      <c r="H2366" s="0" t="s">
        <v>3217</v>
      </c>
      <c r="I2366" s="50" t="s">
        <v>35</v>
      </c>
      <c r="J2366" s="0" t="n">
        <v>2050</v>
      </c>
      <c r="K2366" s="48" t="str">
        <f aca="false">"*"&amp;IF(AND(A2366="EU",J2366=2035),0.95,IF(AND(A2366="EU",J2366=2050),0.93,IF(AND(A2366="USA",J2366=2035),0.96,IF(AND(A2366="USA",J2366=2050),0.94,IF(AND(A2366="Japan",J2366=2035),0.94,IF(AND(A2366="Japan",J2366=2050),0.92,IF(AND(A2366="Russia",J2366=2035),0.95,IF(AND(A2366="Russia",J2366=2050),0.93,IF(AND(A2366="China",J2366=2035),0.94,IF(AND(A2366="China",J2366=2050),0.92,IF(AND(A2366="India",J2366=2035),0.95,IF(AND(A2366="India",J2366=2050),0.92,IF(AND(A2366="Middle East",J2366=2035),0.94,IF(AND(A2366="Middle East",J2366=2050),0.9,IF(AND(A2366="Africa",J2366=2035),0.94,IF(AND(A2366="Africa",J2366=2050),0.91,IF(AND(A2366="Brazil",J2366=2035),0.95,IF(AND(A2366="Brazil",J2366=2050),0.92,""))))))))))))))))))</f>
        <v>*0.92</v>
      </c>
      <c r="P2366" s="41" t="s">
        <v>3217</v>
      </c>
      <c r="Q2366" s="52" t="s">
        <v>35</v>
      </c>
      <c r="R2366" s="41" t="n">
        <v>2035</v>
      </c>
      <c r="S2366" s="53" t="str">
        <f aca="false">"*"&amp;IF(AND(A2366="EU",R2366=2035),0.95,IF(AND(A2366="EU",R2366=2050),0.93,IF(AND(A2366="USA",R2366=2035),0.96,IF(AND(A2366="USA",R2366=2050),0.93,IF(AND(A2366="Japan",R2366=2035),0.94,IF(AND(A2366="Japan",R2366=2050),0.92,IF(AND(A2366="Russia",R2366=2035),0.95,IF(AND(A2366="Russia",R2366=2050),0.91,IF(AND(A2366="China",R2366=2035),0.93,IF(AND(A2366="China",R2366=2050),0.92,IF(AND(A2366="India",R2366=2035),0.94,IF(AND(A2366="India",R2366=2050),0.91,IF(AND(A2366="Middle East",R2366=2035),0.92,IF(AND(A2366="Middle East",R2366=2050),0.89,IF(AND(A2366="Africa",R2366=2035),0.93,IF(AND(A2366="Africa",R2366=2050),0.9,IF(AND(A2366="Brazil",R2366=2035),0.95,IF(AND(A2366="Brazil",R2366=2050),0.92,""))))))))))))))))))</f>
        <v>*0.93</v>
      </c>
      <c r="U2366" s="41" t="s">
        <v>3217</v>
      </c>
      <c r="V2366" s="52" t="s">
        <v>35</v>
      </c>
      <c r="W2366" s="41" t="n">
        <v>2050</v>
      </c>
      <c r="X2366" s="53" t="str">
        <f aca="false">"*"&amp;IF(AND(A2366="EU",W2366=2035),0.95,IF(AND(A2366="EU",W2366=2050),0.93,IF(AND(A2366="USA",W2366=2035),0.96,IF(AND(A2366="USA",W2366=2050),0.93,IF(AND(A2366="Japan",W2366=2035),0.94,IF(AND(A2366="Japan",W2366=2050),0.92,IF(AND(A2366="Russia",W2366=2035),0.95,IF(AND(A2366="Russia",W2366=2050),0.91,IF(AND(A2366="China",W2366=2035),0.93,IF(AND(A2366="China",W2366=2050),0.92,IF(AND(A2366="India",W2366=2035),0.94,IF(AND(A2366="India",W2366=2050),0.91,IF(AND(A2366="Middle East",W2366=2035),0.92,IF(AND(A2366="Middle East",W2366=2050),0.89,IF(AND(A2366="Africa",W2366=2035),0.93,IF(AND(A2366="Africa",W2366=2050),0.9,IF(AND(A2366="Brazil",W2366=2035),0.95,IF(AND(A2366="Brazil",W2366=2050),0.92,""))))))))))))))))))</f>
        <v>*0.92</v>
      </c>
      <c r="AC2366" s="0" t="s">
        <v>3217</v>
      </c>
      <c r="AD2366" s="50" t="s">
        <v>35</v>
      </c>
      <c r="AE2366" s="0" t="n">
        <v>2035</v>
      </c>
      <c r="AF2366" s="51" t="str">
        <f aca="false">"*"&amp;IF(AND(A2366="EU",AE2366=2035),0.93,IF(AND(A2366="EU",AE2366=2050),0.9,IF(AND(A2366="USA",AE2366=2035),0.92,IF(AND(A2366="USA",AE2366=2050),0.89,IF(AND(A2366="Japan",AE2366=2035),0.92,IF(AND(A2366="Japan",AE2366=2050),0.89,IF(AND(A2366="Russia",AE2366=2035),0.91,IF(AND(A2366="Russia",AE2366=2050),0.86,IF(AND(A2366="China",AE2366=2035),0.91,IF(AND(A2366="China",AE2366=2050),0.87,IF(AND(A2366="India",AE2366=2035),0.92,IF(AND(A2366="India",AE2366=2050),0.87,IF(AND(A2366="Middle East",AE2366=2035),0.89,IF(AND(A2366="Middle East",AE2366=2050),0.84,IF(AND(A2366="Africa",AE2366=2035),0.9,IF(AND(A2366="Africa",AE2366=2050),0.86,IF(AND(A2366="Brazil",AE2366=2035),0.93,IF(AND(A2366="Brazil",AE2366=2050),0.89,""))))))))))))))))))</f>
        <v>*0.91</v>
      </c>
      <c r="AG2366" s="51" t="str">
        <f aca="false">AG2365</f>
        <v>REZoning_Sol-Win</v>
      </c>
      <c r="AI2366" s="0" t="s">
        <v>3217</v>
      </c>
      <c r="AJ2366" s="50" t="s">
        <v>35</v>
      </c>
      <c r="AK2366" s="0" t="n">
        <v>2050</v>
      </c>
      <c r="AL2366" s="51" t="str">
        <f aca="false">"*"&amp;IF(AND(A2366="EU",AK2366=2035),0.93,IF(AND(A2366="EU",AK2366=2050),0.9,IF(AND(A2366="USA",AK2366=2035),0.92,IF(AND(A2366="USA",AK2366=2050),0.89,IF(AND(A2366="Japan",AK2366=2035),0.92,IF(AND(A2366="Japan",AK2366=2050),0.89,IF(AND(A2366="Russia",AK2366=2035),0.91,IF(AND(A2366="Russia",AK2366=2050),0.86,IF(AND(A2366="China",AK2366=2035),0.91,IF(AND(A2366="China",AK2366=2050),0.87,IF(AND(A2366="India",AK2366=2035),0.92,IF(AND(A2366="India",AK2366=2050),0.87,IF(AND(A2366="Middle East",AK2366=2035),0.89,IF(AND(A2366="Middle East",AK2366=2050),0.84,IF(AND(A2366="Africa",AK2366=2035),0.9,IF(AND(A2366="Africa",AK2366=2050),0.86,IF(AND(A2366="Brazil",AK2366=2035),0.93,IF(AND(A2366="Brazil",AK2366=2050),0.89,""))))))))))))))))))</f>
        <v>*0.87</v>
      </c>
      <c r="AM2366" s="51" t="str">
        <f aca="false">AM2365</f>
        <v>REZoning_Sol-Win</v>
      </c>
      <c r="AP2366" s="0" t="s">
        <v>3217</v>
      </c>
      <c r="AQ2366" s="0" t="s">
        <v>35</v>
      </c>
      <c r="AR2366" s="0" t="n">
        <v>2100</v>
      </c>
      <c r="AS2366" s="0" t="s">
        <v>851</v>
      </c>
      <c r="AT2366" s="0" t="s">
        <v>36</v>
      </c>
    </row>
    <row r="2367" customFormat="false" ht="28.5" hidden="false" customHeight="true" outlineLevel="0" collapsed="false">
      <c r="A2367" s="3" t="s">
        <v>147</v>
      </c>
      <c r="C2367" s="0" t="s">
        <v>3218</v>
      </c>
      <c r="D2367" s="50" t="s">
        <v>35</v>
      </c>
      <c r="E2367" s="0" t="n">
        <v>2035</v>
      </c>
      <c r="F2367" s="51" t="str">
        <f aca="false">"*"&amp;IF(AND(A2367="EU",E2367=2035),0.95,IF(AND(A2367="EU",E2367=2050),0.93,IF(AND(A2367="USA",E2367=2035),0.96,IF(AND(A2367="USA",E2367=2050),0.94,IF(AND(A2367="Japan",E2367=2035),0.94,IF(AND(A2367="Japan",E2367=2050),0.92,IF(AND(A2367="Russia",E2367=2035),0.95,IF(AND(A2367="Russia",E2367=2050),0.93,IF(AND(A2367="China",E2367=2035),0.94,IF(AND(A2367="China",E2367=2050),0.92,IF(AND(A2367="India",E2367=2035),0.95,IF(AND(A2367="India",E2367=2050),0.92,IF(AND(A2367="Middle East",E2367=2035),0.94,IF(AND(A2367="Middle East",E2367=2050),0.9,IF(AND(A2367="Africa",E2367=2035),0.94,IF(AND(A2367="Africa",E2367=2050),0.91,IF(AND(A2367="Brazil",E2367=2035),0.95,IF(AND(A2367="Brazil",E2367=2050),0.92,""))))))))))))))))))</f>
        <v>*0.94</v>
      </c>
      <c r="H2367" s="0" t="s">
        <v>3218</v>
      </c>
      <c r="I2367" s="50" t="s">
        <v>35</v>
      </c>
      <c r="J2367" s="0" t="n">
        <v>2050</v>
      </c>
      <c r="K2367" s="48" t="str">
        <f aca="false">"*"&amp;IF(AND(A2367="EU",J2367=2035),0.95,IF(AND(A2367="EU",J2367=2050),0.93,IF(AND(A2367="USA",J2367=2035),0.96,IF(AND(A2367="USA",J2367=2050),0.94,IF(AND(A2367="Japan",J2367=2035),0.94,IF(AND(A2367="Japan",J2367=2050),0.92,IF(AND(A2367="Russia",J2367=2035),0.95,IF(AND(A2367="Russia",J2367=2050),0.93,IF(AND(A2367="China",J2367=2035),0.94,IF(AND(A2367="China",J2367=2050),0.92,IF(AND(A2367="India",J2367=2035),0.95,IF(AND(A2367="India",J2367=2050),0.92,IF(AND(A2367="Middle East",J2367=2035),0.94,IF(AND(A2367="Middle East",J2367=2050),0.9,IF(AND(A2367="Africa",J2367=2035),0.94,IF(AND(A2367="Africa",J2367=2050),0.91,IF(AND(A2367="Brazil",J2367=2035),0.95,IF(AND(A2367="Brazil",J2367=2050),0.92,""))))))))))))))))))</f>
        <v>*0.92</v>
      </c>
      <c r="P2367" s="41" t="s">
        <v>3218</v>
      </c>
      <c r="Q2367" s="52" t="s">
        <v>35</v>
      </c>
      <c r="R2367" s="41" t="n">
        <v>2035</v>
      </c>
      <c r="S2367" s="53" t="str">
        <f aca="false">"*"&amp;IF(AND(A2367="EU",R2367=2035),0.95,IF(AND(A2367="EU",R2367=2050),0.93,IF(AND(A2367="USA",R2367=2035),0.96,IF(AND(A2367="USA",R2367=2050),0.93,IF(AND(A2367="Japan",R2367=2035),0.94,IF(AND(A2367="Japan",R2367=2050),0.92,IF(AND(A2367="Russia",R2367=2035),0.95,IF(AND(A2367="Russia",R2367=2050),0.91,IF(AND(A2367="China",R2367=2035),0.93,IF(AND(A2367="China",R2367=2050),0.92,IF(AND(A2367="India",R2367=2035),0.94,IF(AND(A2367="India",R2367=2050),0.91,IF(AND(A2367="Middle East",R2367=2035),0.92,IF(AND(A2367="Middle East",R2367=2050),0.89,IF(AND(A2367="Africa",R2367=2035),0.93,IF(AND(A2367="Africa",R2367=2050),0.9,IF(AND(A2367="Brazil",R2367=2035),0.95,IF(AND(A2367="Brazil",R2367=2050),0.92,""))))))))))))))))))</f>
        <v>*0.93</v>
      </c>
      <c r="U2367" s="41" t="s">
        <v>3218</v>
      </c>
      <c r="V2367" s="52" t="s">
        <v>35</v>
      </c>
      <c r="W2367" s="41" t="n">
        <v>2050</v>
      </c>
      <c r="X2367" s="53" t="str">
        <f aca="false">"*"&amp;IF(AND(A2367="EU",W2367=2035),0.95,IF(AND(A2367="EU",W2367=2050),0.93,IF(AND(A2367="USA",W2367=2035),0.96,IF(AND(A2367="USA",W2367=2050),0.93,IF(AND(A2367="Japan",W2367=2035),0.94,IF(AND(A2367="Japan",W2367=2050),0.92,IF(AND(A2367="Russia",W2367=2035),0.95,IF(AND(A2367="Russia",W2367=2050),0.91,IF(AND(A2367="China",W2367=2035),0.93,IF(AND(A2367="China",W2367=2050),0.92,IF(AND(A2367="India",W2367=2035),0.94,IF(AND(A2367="India",W2367=2050),0.91,IF(AND(A2367="Middle East",W2367=2035),0.92,IF(AND(A2367="Middle East",W2367=2050),0.89,IF(AND(A2367="Africa",W2367=2035),0.93,IF(AND(A2367="Africa",W2367=2050),0.9,IF(AND(A2367="Brazil",W2367=2035),0.95,IF(AND(A2367="Brazil",W2367=2050),0.92,""))))))))))))))))))</f>
        <v>*0.92</v>
      </c>
      <c r="AC2367" s="0" t="s">
        <v>3218</v>
      </c>
      <c r="AD2367" s="50" t="s">
        <v>35</v>
      </c>
      <c r="AE2367" s="0" t="n">
        <v>2035</v>
      </c>
      <c r="AF2367" s="51" t="str">
        <f aca="false">"*"&amp;IF(AND(A2367="EU",AE2367=2035),0.93,IF(AND(A2367="EU",AE2367=2050),0.9,IF(AND(A2367="USA",AE2367=2035),0.92,IF(AND(A2367="USA",AE2367=2050),0.89,IF(AND(A2367="Japan",AE2367=2035),0.92,IF(AND(A2367="Japan",AE2367=2050),0.89,IF(AND(A2367="Russia",AE2367=2035),0.91,IF(AND(A2367="Russia",AE2367=2050),0.86,IF(AND(A2367="China",AE2367=2035),0.91,IF(AND(A2367="China",AE2367=2050),0.87,IF(AND(A2367="India",AE2367=2035),0.92,IF(AND(A2367="India",AE2367=2050),0.87,IF(AND(A2367="Middle East",AE2367=2035),0.89,IF(AND(A2367="Middle East",AE2367=2050),0.84,IF(AND(A2367="Africa",AE2367=2035),0.9,IF(AND(A2367="Africa",AE2367=2050),0.86,IF(AND(A2367="Brazil",AE2367=2035),0.93,IF(AND(A2367="Brazil",AE2367=2050),0.89,""))))))))))))))))))</f>
        <v>*0.91</v>
      </c>
      <c r="AG2367" s="51" t="str">
        <f aca="false">AG2366</f>
        <v>REZoning_Sol-Win</v>
      </c>
      <c r="AI2367" s="0" t="s">
        <v>3218</v>
      </c>
      <c r="AJ2367" s="50" t="s">
        <v>35</v>
      </c>
      <c r="AK2367" s="0" t="n">
        <v>2050</v>
      </c>
      <c r="AL2367" s="51" t="str">
        <f aca="false">"*"&amp;IF(AND(A2367="EU",AK2367=2035),0.93,IF(AND(A2367="EU",AK2367=2050),0.9,IF(AND(A2367="USA",AK2367=2035),0.92,IF(AND(A2367="USA",AK2367=2050),0.89,IF(AND(A2367="Japan",AK2367=2035),0.92,IF(AND(A2367="Japan",AK2367=2050),0.89,IF(AND(A2367="Russia",AK2367=2035),0.91,IF(AND(A2367="Russia",AK2367=2050),0.86,IF(AND(A2367="China",AK2367=2035),0.91,IF(AND(A2367="China",AK2367=2050),0.87,IF(AND(A2367="India",AK2367=2035),0.92,IF(AND(A2367="India",AK2367=2050),0.87,IF(AND(A2367="Middle East",AK2367=2035),0.89,IF(AND(A2367="Middle East",AK2367=2050),0.84,IF(AND(A2367="Africa",AK2367=2035),0.9,IF(AND(A2367="Africa",AK2367=2050),0.86,IF(AND(A2367="Brazil",AK2367=2035),0.93,IF(AND(A2367="Brazil",AK2367=2050),0.89,""))))))))))))))))))</f>
        <v>*0.87</v>
      </c>
      <c r="AM2367" s="51" t="str">
        <f aca="false">AM2366</f>
        <v>REZoning_Sol-Win</v>
      </c>
      <c r="AP2367" s="0" t="s">
        <v>3218</v>
      </c>
      <c r="AQ2367" s="0" t="s">
        <v>35</v>
      </c>
      <c r="AR2367" s="0" t="n">
        <v>2100</v>
      </c>
      <c r="AS2367" s="0" t="s">
        <v>851</v>
      </c>
      <c r="AT2367" s="0" t="s">
        <v>36</v>
      </c>
    </row>
    <row r="2368" customFormat="false" ht="28.5" hidden="false" customHeight="true" outlineLevel="0" collapsed="false">
      <c r="A2368" s="3" t="s">
        <v>147</v>
      </c>
      <c r="C2368" s="0" t="s">
        <v>3219</v>
      </c>
      <c r="D2368" s="50" t="s">
        <v>35</v>
      </c>
      <c r="E2368" s="0" t="n">
        <v>2035</v>
      </c>
      <c r="F2368" s="51" t="str">
        <f aca="false">"*"&amp;IF(AND(A2368="EU",E2368=2035),0.95,IF(AND(A2368="EU",E2368=2050),0.93,IF(AND(A2368="USA",E2368=2035),0.96,IF(AND(A2368="USA",E2368=2050),0.94,IF(AND(A2368="Japan",E2368=2035),0.94,IF(AND(A2368="Japan",E2368=2050),0.92,IF(AND(A2368="Russia",E2368=2035),0.95,IF(AND(A2368="Russia",E2368=2050),0.93,IF(AND(A2368="China",E2368=2035),0.94,IF(AND(A2368="China",E2368=2050),0.92,IF(AND(A2368="India",E2368=2035),0.95,IF(AND(A2368="India",E2368=2050),0.92,IF(AND(A2368="Middle East",E2368=2035),0.94,IF(AND(A2368="Middle East",E2368=2050),0.9,IF(AND(A2368="Africa",E2368=2035),0.94,IF(AND(A2368="Africa",E2368=2050),0.91,IF(AND(A2368="Brazil",E2368=2035),0.95,IF(AND(A2368="Brazil",E2368=2050),0.92,""))))))))))))))))))</f>
        <v>*0.94</v>
      </c>
      <c r="H2368" s="0" t="s">
        <v>3219</v>
      </c>
      <c r="I2368" s="50" t="s">
        <v>35</v>
      </c>
      <c r="J2368" s="0" t="n">
        <v>2050</v>
      </c>
      <c r="K2368" s="48" t="str">
        <f aca="false">"*"&amp;IF(AND(A2368="EU",J2368=2035),0.95,IF(AND(A2368="EU",J2368=2050),0.93,IF(AND(A2368="USA",J2368=2035),0.96,IF(AND(A2368="USA",J2368=2050),0.94,IF(AND(A2368="Japan",J2368=2035),0.94,IF(AND(A2368="Japan",J2368=2050),0.92,IF(AND(A2368="Russia",J2368=2035),0.95,IF(AND(A2368="Russia",J2368=2050),0.93,IF(AND(A2368="China",J2368=2035),0.94,IF(AND(A2368="China",J2368=2050),0.92,IF(AND(A2368="India",J2368=2035),0.95,IF(AND(A2368="India",J2368=2050),0.92,IF(AND(A2368="Middle East",J2368=2035),0.94,IF(AND(A2368="Middle East",J2368=2050),0.9,IF(AND(A2368="Africa",J2368=2035),0.94,IF(AND(A2368="Africa",J2368=2050),0.91,IF(AND(A2368="Brazil",J2368=2035),0.95,IF(AND(A2368="Brazil",J2368=2050),0.92,""))))))))))))))))))</f>
        <v>*0.92</v>
      </c>
      <c r="P2368" s="41" t="s">
        <v>3219</v>
      </c>
      <c r="Q2368" s="52" t="s">
        <v>35</v>
      </c>
      <c r="R2368" s="41" t="n">
        <v>2035</v>
      </c>
      <c r="S2368" s="53" t="str">
        <f aca="false">"*"&amp;IF(AND(A2368="EU",R2368=2035),0.95,IF(AND(A2368="EU",R2368=2050),0.93,IF(AND(A2368="USA",R2368=2035),0.96,IF(AND(A2368="USA",R2368=2050),0.93,IF(AND(A2368="Japan",R2368=2035),0.94,IF(AND(A2368="Japan",R2368=2050),0.92,IF(AND(A2368="Russia",R2368=2035),0.95,IF(AND(A2368="Russia",R2368=2050),0.91,IF(AND(A2368="China",R2368=2035),0.93,IF(AND(A2368="China",R2368=2050),0.92,IF(AND(A2368="India",R2368=2035),0.94,IF(AND(A2368="India",R2368=2050),0.91,IF(AND(A2368="Middle East",R2368=2035),0.92,IF(AND(A2368="Middle East",R2368=2050),0.89,IF(AND(A2368="Africa",R2368=2035),0.93,IF(AND(A2368="Africa",R2368=2050),0.9,IF(AND(A2368="Brazil",R2368=2035),0.95,IF(AND(A2368="Brazil",R2368=2050),0.92,""))))))))))))))))))</f>
        <v>*0.93</v>
      </c>
      <c r="U2368" s="41" t="s">
        <v>3219</v>
      </c>
      <c r="V2368" s="52" t="s">
        <v>35</v>
      </c>
      <c r="W2368" s="41" t="n">
        <v>2050</v>
      </c>
      <c r="X2368" s="53" t="str">
        <f aca="false">"*"&amp;IF(AND(A2368="EU",W2368=2035),0.95,IF(AND(A2368="EU",W2368=2050),0.93,IF(AND(A2368="USA",W2368=2035),0.96,IF(AND(A2368="USA",W2368=2050),0.93,IF(AND(A2368="Japan",W2368=2035),0.94,IF(AND(A2368="Japan",W2368=2050),0.92,IF(AND(A2368="Russia",W2368=2035),0.95,IF(AND(A2368="Russia",W2368=2050),0.91,IF(AND(A2368="China",W2368=2035),0.93,IF(AND(A2368="China",W2368=2050),0.92,IF(AND(A2368="India",W2368=2035),0.94,IF(AND(A2368="India",W2368=2050),0.91,IF(AND(A2368="Middle East",W2368=2035),0.92,IF(AND(A2368="Middle East",W2368=2050),0.89,IF(AND(A2368="Africa",W2368=2035),0.93,IF(AND(A2368="Africa",W2368=2050),0.9,IF(AND(A2368="Brazil",W2368=2035),0.95,IF(AND(A2368="Brazil",W2368=2050),0.92,""))))))))))))))))))</f>
        <v>*0.92</v>
      </c>
      <c r="AC2368" s="0" t="s">
        <v>3219</v>
      </c>
      <c r="AD2368" s="50" t="s">
        <v>35</v>
      </c>
      <c r="AE2368" s="0" t="n">
        <v>2035</v>
      </c>
      <c r="AF2368" s="51" t="str">
        <f aca="false">"*"&amp;IF(AND(A2368="EU",AE2368=2035),0.93,IF(AND(A2368="EU",AE2368=2050),0.9,IF(AND(A2368="USA",AE2368=2035),0.92,IF(AND(A2368="USA",AE2368=2050),0.89,IF(AND(A2368="Japan",AE2368=2035),0.92,IF(AND(A2368="Japan",AE2368=2050),0.89,IF(AND(A2368="Russia",AE2368=2035),0.91,IF(AND(A2368="Russia",AE2368=2050),0.86,IF(AND(A2368="China",AE2368=2035),0.91,IF(AND(A2368="China",AE2368=2050),0.87,IF(AND(A2368="India",AE2368=2035),0.92,IF(AND(A2368="India",AE2368=2050),0.87,IF(AND(A2368="Middle East",AE2368=2035),0.89,IF(AND(A2368="Middle East",AE2368=2050),0.84,IF(AND(A2368="Africa",AE2368=2035),0.9,IF(AND(A2368="Africa",AE2368=2050),0.86,IF(AND(A2368="Brazil",AE2368=2035),0.93,IF(AND(A2368="Brazil",AE2368=2050),0.89,""))))))))))))))))))</f>
        <v>*0.91</v>
      </c>
      <c r="AG2368" s="51" t="str">
        <f aca="false">AG2367</f>
        <v>REZoning_Sol-Win</v>
      </c>
      <c r="AI2368" s="0" t="s">
        <v>3219</v>
      </c>
      <c r="AJ2368" s="50" t="s">
        <v>35</v>
      </c>
      <c r="AK2368" s="0" t="n">
        <v>2050</v>
      </c>
      <c r="AL2368" s="51" t="str">
        <f aca="false">"*"&amp;IF(AND(A2368="EU",AK2368=2035),0.93,IF(AND(A2368="EU",AK2368=2050),0.9,IF(AND(A2368="USA",AK2368=2035),0.92,IF(AND(A2368="USA",AK2368=2050),0.89,IF(AND(A2368="Japan",AK2368=2035),0.92,IF(AND(A2368="Japan",AK2368=2050),0.89,IF(AND(A2368="Russia",AK2368=2035),0.91,IF(AND(A2368="Russia",AK2368=2050),0.86,IF(AND(A2368="China",AK2368=2035),0.91,IF(AND(A2368="China",AK2368=2050),0.87,IF(AND(A2368="India",AK2368=2035),0.92,IF(AND(A2368="India",AK2368=2050),0.87,IF(AND(A2368="Middle East",AK2368=2035),0.89,IF(AND(A2368="Middle East",AK2368=2050),0.84,IF(AND(A2368="Africa",AK2368=2035),0.9,IF(AND(A2368="Africa",AK2368=2050),0.86,IF(AND(A2368="Brazil",AK2368=2035),0.93,IF(AND(A2368="Brazil",AK2368=2050),0.89,""))))))))))))))))))</f>
        <v>*0.87</v>
      </c>
      <c r="AM2368" s="51" t="str">
        <f aca="false">AM2367</f>
        <v>REZoning_Sol-Win</v>
      </c>
      <c r="AP2368" s="0" t="s">
        <v>3219</v>
      </c>
      <c r="AQ2368" s="0" t="s">
        <v>35</v>
      </c>
      <c r="AR2368" s="0" t="n">
        <v>2100</v>
      </c>
      <c r="AS2368" s="0" t="s">
        <v>851</v>
      </c>
      <c r="AT2368" s="0" t="s">
        <v>36</v>
      </c>
    </row>
    <row r="2369" customFormat="false" ht="28.5" hidden="false" customHeight="true" outlineLevel="0" collapsed="false">
      <c r="A2369" s="3" t="s">
        <v>147</v>
      </c>
      <c r="C2369" s="0" t="s">
        <v>3220</v>
      </c>
      <c r="D2369" s="50" t="s">
        <v>35</v>
      </c>
      <c r="E2369" s="0" t="n">
        <v>2035</v>
      </c>
      <c r="F2369" s="51" t="str">
        <f aca="false">"*"&amp;IF(AND(A2369="EU",E2369=2035),0.95,IF(AND(A2369="EU",E2369=2050),0.93,IF(AND(A2369="USA",E2369=2035),0.96,IF(AND(A2369="USA",E2369=2050),0.94,IF(AND(A2369="Japan",E2369=2035),0.94,IF(AND(A2369="Japan",E2369=2050),0.92,IF(AND(A2369="Russia",E2369=2035),0.95,IF(AND(A2369="Russia",E2369=2050),0.93,IF(AND(A2369="China",E2369=2035),0.94,IF(AND(A2369="China",E2369=2050),0.92,IF(AND(A2369="India",E2369=2035),0.95,IF(AND(A2369="India",E2369=2050),0.92,IF(AND(A2369="Middle East",E2369=2035),0.94,IF(AND(A2369="Middle East",E2369=2050),0.9,IF(AND(A2369="Africa",E2369=2035),0.94,IF(AND(A2369="Africa",E2369=2050),0.91,IF(AND(A2369="Brazil",E2369=2035),0.95,IF(AND(A2369="Brazil",E2369=2050),0.92,""))))))))))))))))))</f>
        <v>*0.94</v>
      </c>
      <c r="H2369" s="0" t="s">
        <v>3220</v>
      </c>
      <c r="I2369" s="50" t="s">
        <v>35</v>
      </c>
      <c r="J2369" s="0" t="n">
        <v>2050</v>
      </c>
      <c r="K2369" s="48" t="str">
        <f aca="false">"*"&amp;IF(AND(A2369="EU",J2369=2035),0.95,IF(AND(A2369="EU",J2369=2050),0.93,IF(AND(A2369="USA",J2369=2035),0.96,IF(AND(A2369="USA",J2369=2050),0.94,IF(AND(A2369="Japan",J2369=2035),0.94,IF(AND(A2369="Japan",J2369=2050),0.92,IF(AND(A2369="Russia",J2369=2035),0.95,IF(AND(A2369="Russia",J2369=2050),0.93,IF(AND(A2369="China",J2369=2035),0.94,IF(AND(A2369="China",J2369=2050),0.92,IF(AND(A2369="India",J2369=2035),0.95,IF(AND(A2369="India",J2369=2050),0.92,IF(AND(A2369="Middle East",J2369=2035),0.94,IF(AND(A2369="Middle East",J2369=2050),0.9,IF(AND(A2369="Africa",J2369=2035),0.94,IF(AND(A2369="Africa",J2369=2050),0.91,IF(AND(A2369="Brazil",J2369=2035),0.95,IF(AND(A2369="Brazil",J2369=2050),0.92,""))))))))))))))))))</f>
        <v>*0.92</v>
      </c>
      <c r="P2369" s="41" t="s">
        <v>3220</v>
      </c>
      <c r="Q2369" s="52" t="s">
        <v>35</v>
      </c>
      <c r="R2369" s="41" t="n">
        <v>2035</v>
      </c>
      <c r="S2369" s="53" t="str">
        <f aca="false">"*"&amp;IF(AND(A2369="EU",R2369=2035),0.95,IF(AND(A2369="EU",R2369=2050),0.93,IF(AND(A2369="USA",R2369=2035),0.96,IF(AND(A2369="USA",R2369=2050),0.93,IF(AND(A2369="Japan",R2369=2035),0.94,IF(AND(A2369="Japan",R2369=2050),0.92,IF(AND(A2369="Russia",R2369=2035),0.95,IF(AND(A2369="Russia",R2369=2050),0.91,IF(AND(A2369="China",R2369=2035),0.93,IF(AND(A2369="China",R2369=2050),0.92,IF(AND(A2369="India",R2369=2035),0.94,IF(AND(A2369="India",R2369=2050),0.91,IF(AND(A2369="Middle East",R2369=2035),0.92,IF(AND(A2369="Middle East",R2369=2050),0.89,IF(AND(A2369="Africa",R2369=2035),0.93,IF(AND(A2369="Africa",R2369=2050),0.9,IF(AND(A2369="Brazil",R2369=2035),0.95,IF(AND(A2369="Brazil",R2369=2050),0.92,""))))))))))))))))))</f>
        <v>*0.93</v>
      </c>
      <c r="U2369" s="41" t="s">
        <v>3220</v>
      </c>
      <c r="V2369" s="52" t="s">
        <v>35</v>
      </c>
      <c r="W2369" s="41" t="n">
        <v>2050</v>
      </c>
      <c r="X2369" s="53" t="str">
        <f aca="false">"*"&amp;IF(AND(A2369="EU",W2369=2035),0.95,IF(AND(A2369="EU",W2369=2050),0.93,IF(AND(A2369="USA",W2369=2035),0.96,IF(AND(A2369="USA",W2369=2050),0.93,IF(AND(A2369="Japan",W2369=2035),0.94,IF(AND(A2369="Japan",W2369=2050),0.92,IF(AND(A2369="Russia",W2369=2035),0.95,IF(AND(A2369="Russia",W2369=2050),0.91,IF(AND(A2369="China",W2369=2035),0.93,IF(AND(A2369="China",W2369=2050),0.92,IF(AND(A2369="India",W2369=2035),0.94,IF(AND(A2369="India",W2369=2050),0.91,IF(AND(A2369="Middle East",W2369=2035),0.92,IF(AND(A2369="Middle East",W2369=2050),0.89,IF(AND(A2369="Africa",W2369=2035),0.93,IF(AND(A2369="Africa",W2369=2050),0.9,IF(AND(A2369="Brazil",W2369=2035),0.95,IF(AND(A2369="Brazil",W2369=2050),0.92,""))))))))))))))))))</f>
        <v>*0.92</v>
      </c>
      <c r="AC2369" s="0" t="s">
        <v>3220</v>
      </c>
      <c r="AD2369" s="50" t="s">
        <v>35</v>
      </c>
      <c r="AE2369" s="0" t="n">
        <v>2035</v>
      </c>
      <c r="AF2369" s="51" t="str">
        <f aca="false">"*"&amp;IF(AND(A2369="EU",AE2369=2035),0.93,IF(AND(A2369="EU",AE2369=2050),0.9,IF(AND(A2369="USA",AE2369=2035),0.92,IF(AND(A2369="USA",AE2369=2050),0.89,IF(AND(A2369="Japan",AE2369=2035),0.92,IF(AND(A2369="Japan",AE2369=2050),0.89,IF(AND(A2369="Russia",AE2369=2035),0.91,IF(AND(A2369="Russia",AE2369=2050),0.86,IF(AND(A2369="China",AE2369=2035),0.91,IF(AND(A2369="China",AE2369=2050),0.87,IF(AND(A2369="India",AE2369=2035),0.92,IF(AND(A2369="India",AE2369=2050),0.87,IF(AND(A2369="Middle East",AE2369=2035),0.89,IF(AND(A2369="Middle East",AE2369=2050),0.84,IF(AND(A2369="Africa",AE2369=2035),0.9,IF(AND(A2369="Africa",AE2369=2050),0.86,IF(AND(A2369="Brazil",AE2369=2035),0.93,IF(AND(A2369="Brazil",AE2369=2050),0.89,""))))))))))))))))))</f>
        <v>*0.91</v>
      </c>
      <c r="AG2369" s="51" t="str">
        <f aca="false">AG2368</f>
        <v>REZoning_Sol-Win</v>
      </c>
      <c r="AI2369" s="0" t="s">
        <v>3220</v>
      </c>
      <c r="AJ2369" s="50" t="s">
        <v>35</v>
      </c>
      <c r="AK2369" s="0" t="n">
        <v>2050</v>
      </c>
      <c r="AL2369" s="51" t="str">
        <f aca="false">"*"&amp;IF(AND(A2369="EU",AK2369=2035),0.93,IF(AND(A2369="EU",AK2369=2050),0.9,IF(AND(A2369="USA",AK2369=2035),0.92,IF(AND(A2369="USA",AK2369=2050),0.89,IF(AND(A2369="Japan",AK2369=2035),0.92,IF(AND(A2369="Japan",AK2369=2050),0.89,IF(AND(A2369="Russia",AK2369=2035),0.91,IF(AND(A2369="Russia",AK2369=2050),0.86,IF(AND(A2369="China",AK2369=2035),0.91,IF(AND(A2369="China",AK2369=2050),0.87,IF(AND(A2369="India",AK2369=2035),0.92,IF(AND(A2369="India",AK2369=2050),0.87,IF(AND(A2369="Middle East",AK2369=2035),0.89,IF(AND(A2369="Middle East",AK2369=2050),0.84,IF(AND(A2369="Africa",AK2369=2035),0.9,IF(AND(A2369="Africa",AK2369=2050),0.86,IF(AND(A2369="Brazil",AK2369=2035),0.93,IF(AND(A2369="Brazil",AK2369=2050),0.89,""))))))))))))))))))</f>
        <v>*0.87</v>
      </c>
      <c r="AM2369" s="51" t="str">
        <f aca="false">AM2368</f>
        <v>REZoning_Sol-Win</v>
      </c>
      <c r="AP2369" s="0" t="s">
        <v>3220</v>
      </c>
      <c r="AQ2369" s="0" t="s">
        <v>35</v>
      </c>
      <c r="AR2369" s="0" t="n">
        <v>2100</v>
      </c>
      <c r="AS2369" s="0" t="s">
        <v>851</v>
      </c>
      <c r="AT2369" s="0" t="s">
        <v>36</v>
      </c>
    </row>
    <row r="2370" customFormat="false" ht="28.5" hidden="false" customHeight="true" outlineLevel="0" collapsed="false">
      <c r="A2370" s="3" t="s">
        <v>147</v>
      </c>
      <c r="C2370" s="0" t="s">
        <v>3221</v>
      </c>
      <c r="D2370" s="50" t="s">
        <v>35</v>
      </c>
      <c r="E2370" s="0" t="n">
        <v>2035</v>
      </c>
      <c r="F2370" s="51" t="str">
        <f aca="false">"*"&amp;IF(AND(A2370="EU",E2370=2035),0.95,IF(AND(A2370="EU",E2370=2050),0.93,IF(AND(A2370="USA",E2370=2035),0.96,IF(AND(A2370="USA",E2370=2050),0.94,IF(AND(A2370="Japan",E2370=2035),0.94,IF(AND(A2370="Japan",E2370=2050),0.92,IF(AND(A2370="Russia",E2370=2035),0.95,IF(AND(A2370="Russia",E2370=2050),0.93,IF(AND(A2370="China",E2370=2035),0.94,IF(AND(A2370="China",E2370=2050),0.92,IF(AND(A2370="India",E2370=2035),0.95,IF(AND(A2370="India",E2370=2050),0.92,IF(AND(A2370="Middle East",E2370=2035),0.94,IF(AND(A2370="Middle East",E2370=2050),0.9,IF(AND(A2370="Africa",E2370=2035),0.94,IF(AND(A2370="Africa",E2370=2050),0.91,IF(AND(A2370="Brazil",E2370=2035),0.95,IF(AND(A2370="Brazil",E2370=2050),0.92,""))))))))))))))))))</f>
        <v>*0.94</v>
      </c>
      <c r="H2370" s="0" t="s">
        <v>3221</v>
      </c>
      <c r="I2370" s="50" t="s">
        <v>35</v>
      </c>
      <c r="J2370" s="0" t="n">
        <v>2050</v>
      </c>
      <c r="K2370" s="48" t="str">
        <f aca="false">"*"&amp;IF(AND(A2370="EU",J2370=2035),0.95,IF(AND(A2370="EU",J2370=2050),0.93,IF(AND(A2370="USA",J2370=2035),0.96,IF(AND(A2370="USA",J2370=2050),0.94,IF(AND(A2370="Japan",J2370=2035),0.94,IF(AND(A2370="Japan",J2370=2050),0.92,IF(AND(A2370="Russia",J2370=2035),0.95,IF(AND(A2370="Russia",J2370=2050),0.93,IF(AND(A2370="China",J2370=2035),0.94,IF(AND(A2370="China",J2370=2050),0.92,IF(AND(A2370="India",J2370=2035),0.95,IF(AND(A2370="India",J2370=2050),0.92,IF(AND(A2370="Middle East",J2370=2035),0.94,IF(AND(A2370="Middle East",J2370=2050),0.9,IF(AND(A2370="Africa",J2370=2035),0.94,IF(AND(A2370="Africa",J2370=2050),0.91,IF(AND(A2370="Brazil",J2370=2035),0.95,IF(AND(A2370="Brazil",J2370=2050),0.92,""))))))))))))))))))</f>
        <v>*0.92</v>
      </c>
      <c r="P2370" s="41" t="s">
        <v>3221</v>
      </c>
      <c r="Q2370" s="52" t="s">
        <v>35</v>
      </c>
      <c r="R2370" s="41" t="n">
        <v>2035</v>
      </c>
      <c r="S2370" s="53" t="str">
        <f aca="false">"*"&amp;IF(AND(A2370="EU",R2370=2035),0.95,IF(AND(A2370="EU",R2370=2050),0.93,IF(AND(A2370="USA",R2370=2035),0.96,IF(AND(A2370="USA",R2370=2050),0.93,IF(AND(A2370="Japan",R2370=2035),0.94,IF(AND(A2370="Japan",R2370=2050),0.92,IF(AND(A2370="Russia",R2370=2035),0.95,IF(AND(A2370="Russia",R2370=2050),0.91,IF(AND(A2370="China",R2370=2035),0.93,IF(AND(A2370="China",R2370=2050),0.92,IF(AND(A2370="India",R2370=2035),0.94,IF(AND(A2370="India",R2370=2050),0.91,IF(AND(A2370="Middle East",R2370=2035),0.92,IF(AND(A2370="Middle East",R2370=2050),0.89,IF(AND(A2370="Africa",R2370=2035),0.93,IF(AND(A2370="Africa",R2370=2050),0.9,IF(AND(A2370="Brazil",R2370=2035),0.95,IF(AND(A2370="Brazil",R2370=2050),0.92,""))))))))))))))))))</f>
        <v>*0.93</v>
      </c>
      <c r="U2370" s="41" t="s">
        <v>3221</v>
      </c>
      <c r="V2370" s="52" t="s">
        <v>35</v>
      </c>
      <c r="W2370" s="41" t="n">
        <v>2050</v>
      </c>
      <c r="X2370" s="53" t="str">
        <f aca="false">"*"&amp;IF(AND(A2370="EU",W2370=2035),0.95,IF(AND(A2370="EU",W2370=2050),0.93,IF(AND(A2370="USA",W2370=2035),0.96,IF(AND(A2370="USA",W2370=2050),0.93,IF(AND(A2370="Japan",W2370=2035),0.94,IF(AND(A2370="Japan",W2370=2050),0.92,IF(AND(A2370="Russia",W2370=2035),0.95,IF(AND(A2370="Russia",W2370=2050),0.91,IF(AND(A2370="China",W2370=2035),0.93,IF(AND(A2370="China",W2370=2050),0.92,IF(AND(A2370="India",W2370=2035),0.94,IF(AND(A2370="India",W2370=2050),0.91,IF(AND(A2370="Middle East",W2370=2035),0.92,IF(AND(A2370="Middle East",W2370=2050),0.89,IF(AND(A2370="Africa",W2370=2035),0.93,IF(AND(A2370="Africa",W2370=2050),0.9,IF(AND(A2370="Brazil",W2370=2035),0.95,IF(AND(A2370="Brazil",W2370=2050),0.92,""))))))))))))))))))</f>
        <v>*0.92</v>
      </c>
      <c r="AC2370" s="0" t="s">
        <v>3221</v>
      </c>
      <c r="AD2370" s="50" t="s">
        <v>35</v>
      </c>
      <c r="AE2370" s="0" t="n">
        <v>2035</v>
      </c>
      <c r="AF2370" s="51" t="str">
        <f aca="false">"*"&amp;IF(AND(A2370="EU",AE2370=2035),0.93,IF(AND(A2370="EU",AE2370=2050),0.9,IF(AND(A2370="USA",AE2370=2035),0.92,IF(AND(A2370="USA",AE2370=2050),0.89,IF(AND(A2370="Japan",AE2370=2035),0.92,IF(AND(A2370="Japan",AE2370=2050),0.89,IF(AND(A2370="Russia",AE2370=2035),0.91,IF(AND(A2370="Russia",AE2370=2050),0.86,IF(AND(A2370="China",AE2370=2035),0.91,IF(AND(A2370="China",AE2370=2050),0.87,IF(AND(A2370="India",AE2370=2035),0.92,IF(AND(A2370="India",AE2370=2050),0.87,IF(AND(A2370="Middle East",AE2370=2035),0.89,IF(AND(A2370="Middle East",AE2370=2050),0.84,IF(AND(A2370="Africa",AE2370=2035),0.9,IF(AND(A2370="Africa",AE2370=2050),0.86,IF(AND(A2370="Brazil",AE2370=2035),0.93,IF(AND(A2370="Brazil",AE2370=2050),0.89,""))))))))))))))))))</f>
        <v>*0.91</v>
      </c>
      <c r="AG2370" s="51" t="str">
        <f aca="false">AG2369</f>
        <v>REZoning_Sol-Win</v>
      </c>
      <c r="AI2370" s="0" t="s">
        <v>3221</v>
      </c>
      <c r="AJ2370" s="50" t="s">
        <v>35</v>
      </c>
      <c r="AK2370" s="0" t="n">
        <v>2050</v>
      </c>
      <c r="AL2370" s="51" t="str">
        <f aca="false">"*"&amp;IF(AND(A2370="EU",AK2370=2035),0.93,IF(AND(A2370="EU",AK2370=2050),0.9,IF(AND(A2370="USA",AK2370=2035),0.92,IF(AND(A2370="USA",AK2370=2050),0.89,IF(AND(A2370="Japan",AK2370=2035),0.92,IF(AND(A2370="Japan",AK2370=2050),0.89,IF(AND(A2370="Russia",AK2370=2035),0.91,IF(AND(A2370="Russia",AK2370=2050),0.86,IF(AND(A2370="China",AK2370=2035),0.91,IF(AND(A2370="China",AK2370=2050),0.87,IF(AND(A2370="India",AK2370=2035),0.92,IF(AND(A2370="India",AK2370=2050),0.87,IF(AND(A2370="Middle East",AK2370=2035),0.89,IF(AND(A2370="Middle East",AK2370=2050),0.84,IF(AND(A2370="Africa",AK2370=2035),0.9,IF(AND(A2370="Africa",AK2370=2050),0.86,IF(AND(A2370="Brazil",AK2370=2035),0.93,IF(AND(A2370="Brazil",AK2370=2050),0.89,""))))))))))))))))))</f>
        <v>*0.87</v>
      </c>
      <c r="AM2370" s="51" t="str">
        <f aca="false">AM2369</f>
        <v>REZoning_Sol-Win</v>
      </c>
      <c r="AP2370" s="0" t="s">
        <v>3221</v>
      </c>
      <c r="AQ2370" s="0" t="s">
        <v>35</v>
      </c>
      <c r="AR2370" s="0" t="n">
        <v>2100</v>
      </c>
      <c r="AS2370" s="0" t="s">
        <v>851</v>
      </c>
      <c r="AT2370" s="0" t="s">
        <v>36</v>
      </c>
    </row>
    <row r="2371" customFormat="false" ht="28.5" hidden="false" customHeight="true" outlineLevel="0" collapsed="false">
      <c r="A2371" s="3" t="s">
        <v>57</v>
      </c>
      <c r="C2371" s="0" t="s">
        <v>3222</v>
      </c>
      <c r="D2371" s="50" t="s">
        <v>35</v>
      </c>
      <c r="E2371" s="0" t="n">
        <v>2035</v>
      </c>
      <c r="F2371" s="51" t="str">
        <f aca="false">"*"&amp;IF(AND(A2371="EU",E2371=2035),0.95,IF(AND(A2371="EU",E2371=2050),0.93,IF(AND(A2371="USA",E2371=2035),0.96,IF(AND(A2371="USA",E2371=2050),0.94,IF(AND(A2371="Japan",E2371=2035),0.94,IF(AND(A2371="Japan",E2371=2050),0.92,IF(AND(A2371="Russia",E2371=2035),0.95,IF(AND(A2371="Russia",E2371=2050),0.93,IF(AND(A2371="China",E2371=2035),0.94,IF(AND(A2371="China",E2371=2050),0.92,IF(AND(A2371="India",E2371=2035),0.95,IF(AND(A2371="India",E2371=2050),0.92,IF(AND(A2371="Middle East",E2371=2035),0.94,IF(AND(A2371="Middle East",E2371=2050),0.9,IF(AND(A2371="Africa",E2371=2035),0.94,IF(AND(A2371="Africa",E2371=2050),0.91,IF(AND(A2371="Brazil",E2371=2035),0.95,IF(AND(A2371="Brazil",E2371=2050),0.92,""))))))))))))))))))</f>
        <v>*0.94</v>
      </c>
      <c r="H2371" s="0" t="s">
        <v>3222</v>
      </c>
      <c r="I2371" s="50" t="s">
        <v>35</v>
      </c>
      <c r="J2371" s="0" t="n">
        <v>2050</v>
      </c>
      <c r="K2371" s="48" t="str">
        <f aca="false">"*"&amp;IF(AND(A2371="EU",J2371=2035),0.95,IF(AND(A2371="EU",J2371=2050),0.93,IF(AND(A2371="USA",J2371=2035),0.96,IF(AND(A2371="USA",J2371=2050),0.94,IF(AND(A2371="Japan",J2371=2035),0.94,IF(AND(A2371="Japan",J2371=2050),0.92,IF(AND(A2371="Russia",J2371=2035),0.95,IF(AND(A2371="Russia",J2371=2050),0.93,IF(AND(A2371="China",J2371=2035),0.94,IF(AND(A2371="China",J2371=2050),0.92,IF(AND(A2371="India",J2371=2035),0.95,IF(AND(A2371="India",J2371=2050),0.92,IF(AND(A2371="Middle East",J2371=2035),0.94,IF(AND(A2371="Middle East",J2371=2050),0.9,IF(AND(A2371="Africa",J2371=2035),0.94,IF(AND(A2371="Africa",J2371=2050),0.91,IF(AND(A2371="Brazil",J2371=2035),0.95,IF(AND(A2371="Brazil",J2371=2050),0.92,""))))))))))))))))))</f>
        <v>*0.9</v>
      </c>
      <c r="P2371" s="41" t="s">
        <v>3222</v>
      </c>
      <c r="Q2371" s="52" t="s">
        <v>35</v>
      </c>
      <c r="R2371" s="41" t="n">
        <v>2035</v>
      </c>
      <c r="S2371" s="53" t="str">
        <f aca="false">"*"&amp;IF(AND(A2371="EU",R2371=2035),0.95,IF(AND(A2371="EU",R2371=2050),0.93,IF(AND(A2371="USA",R2371=2035),0.96,IF(AND(A2371="USA",R2371=2050),0.93,IF(AND(A2371="Japan",R2371=2035),0.94,IF(AND(A2371="Japan",R2371=2050),0.92,IF(AND(A2371="Russia",R2371=2035),0.95,IF(AND(A2371="Russia",R2371=2050),0.91,IF(AND(A2371="China",R2371=2035),0.93,IF(AND(A2371="China",R2371=2050),0.92,IF(AND(A2371="India",R2371=2035),0.94,IF(AND(A2371="India",R2371=2050),0.91,IF(AND(A2371="Middle East",R2371=2035),0.92,IF(AND(A2371="Middle East",R2371=2050),0.89,IF(AND(A2371="Africa",R2371=2035),0.93,IF(AND(A2371="Africa",R2371=2050),0.9,IF(AND(A2371="Brazil",R2371=2035),0.95,IF(AND(A2371="Brazil",R2371=2050),0.92,""))))))))))))))))))</f>
        <v>*0.92</v>
      </c>
      <c r="U2371" s="41" t="s">
        <v>3222</v>
      </c>
      <c r="V2371" s="52" t="s">
        <v>35</v>
      </c>
      <c r="W2371" s="41" t="n">
        <v>2050</v>
      </c>
      <c r="X2371" s="53" t="str">
        <f aca="false">"*"&amp;IF(AND(A2371="EU",W2371=2035),0.95,IF(AND(A2371="EU",W2371=2050),0.93,IF(AND(A2371="USA",W2371=2035),0.96,IF(AND(A2371="USA",W2371=2050),0.93,IF(AND(A2371="Japan",W2371=2035),0.94,IF(AND(A2371="Japan",W2371=2050),0.92,IF(AND(A2371="Russia",W2371=2035),0.95,IF(AND(A2371="Russia",W2371=2050),0.91,IF(AND(A2371="China",W2371=2035),0.93,IF(AND(A2371="China",W2371=2050),0.92,IF(AND(A2371="India",W2371=2035),0.94,IF(AND(A2371="India",W2371=2050),0.91,IF(AND(A2371="Middle East",W2371=2035),0.92,IF(AND(A2371="Middle East",W2371=2050),0.89,IF(AND(A2371="Africa",W2371=2035),0.93,IF(AND(A2371="Africa",W2371=2050),0.9,IF(AND(A2371="Brazil",W2371=2035),0.95,IF(AND(A2371="Brazil",W2371=2050),0.92,""))))))))))))))))))</f>
        <v>*0.89</v>
      </c>
      <c r="AC2371" s="0" t="s">
        <v>3222</v>
      </c>
      <c r="AD2371" s="50" t="s">
        <v>35</v>
      </c>
      <c r="AE2371" s="0" t="n">
        <v>2035</v>
      </c>
      <c r="AF2371" s="51" t="str">
        <f aca="false">"*"&amp;IF(AND(A2371="EU",AE2371=2035),0.93,IF(AND(A2371="EU",AE2371=2050),0.9,IF(AND(A2371="USA",AE2371=2035),0.92,IF(AND(A2371="USA",AE2371=2050),0.89,IF(AND(A2371="Japan",AE2371=2035),0.92,IF(AND(A2371="Japan",AE2371=2050),0.89,IF(AND(A2371="Russia",AE2371=2035),0.91,IF(AND(A2371="Russia",AE2371=2050),0.86,IF(AND(A2371="China",AE2371=2035),0.91,IF(AND(A2371="China",AE2371=2050),0.87,IF(AND(A2371="India",AE2371=2035),0.92,IF(AND(A2371="India",AE2371=2050),0.87,IF(AND(A2371="Middle East",AE2371=2035),0.89,IF(AND(A2371="Middle East",AE2371=2050),0.84,IF(AND(A2371="Africa",AE2371=2035),0.9,IF(AND(A2371="Africa",AE2371=2050),0.86,IF(AND(A2371="Brazil",AE2371=2035),0.93,IF(AND(A2371="Brazil",AE2371=2050),0.89,""))))))))))))))))))</f>
        <v>*0.89</v>
      </c>
      <c r="AG2371" s="51" t="str">
        <f aca="false">AG2370</f>
        <v>REZoning_Sol-Win</v>
      </c>
      <c r="AI2371" s="0" t="s">
        <v>3222</v>
      </c>
      <c r="AJ2371" s="50" t="s">
        <v>35</v>
      </c>
      <c r="AK2371" s="0" t="n">
        <v>2050</v>
      </c>
      <c r="AL2371" s="51" t="str">
        <f aca="false">"*"&amp;IF(AND(A2371="EU",AK2371=2035),0.93,IF(AND(A2371="EU",AK2371=2050),0.9,IF(AND(A2371="USA",AK2371=2035),0.92,IF(AND(A2371="USA",AK2371=2050),0.89,IF(AND(A2371="Japan",AK2371=2035),0.92,IF(AND(A2371="Japan",AK2371=2050),0.89,IF(AND(A2371="Russia",AK2371=2035),0.91,IF(AND(A2371="Russia",AK2371=2050),0.86,IF(AND(A2371="China",AK2371=2035),0.91,IF(AND(A2371="China",AK2371=2050),0.87,IF(AND(A2371="India",AK2371=2035),0.92,IF(AND(A2371="India",AK2371=2050),0.87,IF(AND(A2371="Middle East",AK2371=2035),0.89,IF(AND(A2371="Middle East",AK2371=2050),0.84,IF(AND(A2371="Africa",AK2371=2035),0.9,IF(AND(A2371="Africa",AK2371=2050),0.86,IF(AND(A2371="Brazil",AK2371=2035),0.93,IF(AND(A2371="Brazil",AK2371=2050),0.89,""))))))))))))))))))</f>
        <v>*0.84</v>
      </c>
      <c r="AM2371" s="51" t="str">
        <f aca="false">AM2370</f>
        <v>REZoning_Sol-Win</v>
      </c>
      <c r="AP2371" s="0" t="s">
        <v>3222</v>
      </c>
      <c r="AQ2371" s="0" t="s">
        <v>35</v>
      </c>
      <c r="AR2371" s="0" t="n">
        <v>2100</v>
      </c>
      <c r="AS2371" s="0" t="s">
        <v>896</v>
      </c>
      <c r="AT2371" s="0" t="s">
        <v>36</v>
      </c>
    </row>
    <row r="2372" customFormat="false" ht="28.5" hidden="false" customHeight="true" outlineLevel="0" collapsed="false">
      <c r="A2372" s="3" t="s">
        <v>57</v>
      </c>
      <c r="C2372" s="0" t="s">
        <v>3223</v>
      </c>
      <c r="D2372" s="50" t="s">
        <v>35</v>
      </c>
      <c r="E2372" s="0" t="n">
        <v>2035</v>
      </c>
      <c r="F2372" s="51" t="str">
        <f aca="false">"*"&amp;IF(AND(A2372="EU",E2372=2035),0.95,IF(AND(A2372="EU",E2372=2050),0.93,IF(AND(A2372="USA",E2372=2035),0.96,IF(AND(A2372="USA",E2372=2050),0.94,IF(AND(A2372="Japan",E2372=2035),0.94,IF(AND(A2372="Japan",E2372=2050),0.92,IF(AND(A2372="Russia",E2372=2035),0.95,IF(AND(A2372="Russia",E2372=2050),0.93,IF(AND(A2372="China",E2372=2035),0.94,IF(AND(A2372="China",E2372=2050),0.92,IF(AND(A2372="India",E2372=2035),0.95,IF(AND(A2372="India",E2372=2050),0.92,IF(AND(A2372="Middle East",E2372=2035),0.94,IF(AND(A2372="Middle East",E2372=2050),0.9,IF(AND(A2372="Africa",E2372=2035),0.94,IF(AND(A2372="Africa",E2372=2050),0.91,IF(AND(A2372="Brazil",E2372=2035),0.95,IF(AND(A2372="Brazil",E2372=2050),0.92,""))))))))))))))))))</f>
        <v>*0.94</v>
      </c>
      <c r="H2372" s="0" t="s">
        <v>3223</v>
      </c>
      <c r="I2372" s="50" t="s">
        <v>35</v>
      </c>
      <c r="J2372" s="0" t="n">
        <v>2050</v>
      </c>
      <c r="K2372" s="48" t="str">
        <f aca="false">"*"&amp;IF(AND(A2372="EU",J2372=2035),0.95,IF(AND(A2372="EU",J2372=2050),0.93,IF(AND(A2372="USA",J2372=2035),0.96,IF(AND(A2372="USA",J2372=2050),0.94,IF(AND(A2372="Japan",J2372=2035),0.94,IF(AND(A2372="Japan",J2372=2050),0.92,IF(AND(A2372="Russia",J2372=2035),0.95,IF(AND(A2372="Russia",J2372=2050),0.93,IF(AND(A2372="China",J2372=2035),0.94,IF(AND(A2372="China",J2372=2050),0.92,IF(AND(A2372="India",J2372=2035),0.95,IF(AND(A2372="India",J2372=2050),0.92,IF(AND(A2372="Middle East",J2372=2035),0.94,IF(AND(A2372="Middle East",J2372=2050),0.9,IF(AND(A2372="Africa",J2372=2035),0.94,IF(AND(A2372="Africa",J2372=2050),0.91,IF(AND(A2372="Brazil",J2372=2035),0.95,IF(AND(A2372="Brazil",J2372=2050),0.92,""))))))))))))))))))</f>
        <v>*0.9</v>
      </c>
      <c r="P2372" s="41" t="s">
        <v>3223</v>
      </c>
      <c r="Q2372" s="52" t="s">
        <v>35</v>
      </c>
      <c r="R2372" s="41" t="n">
        <v>2035</v>
      </c>
      <c r="S2372" s="53" t="str">
        <f aca="false">"*"&amp;IF(AND(A2372="EU",R2372=2035),0.95,IF(AND(A2372="EU",R2372=2050),0.93,IF(AND(A2372="USA",R2372=2035),0.96,IF(AND(A2372="USA",R2372=2050),0.93,IF(AND(A2372="Japan",R2372=2035),0.94,IF(AND(A2372="Japan",R2372=2050),0.92,IF(AND(A2372="Russia",R2372=2035),0.95,IF(AND(A2372="Russia",R2372=2050),0.91,IF(AND(A2372="China",R2372=2035),0.93,IF(AND(A2372="China",R2372=2050),0.92,IF(AND(A2372="India",R2372=2035),0.94,IF(AND(A2372="India",R2372=2050),0.91,IF(AND(A2372="Middle East",R2372=2035),0.92,IF(AND(A2372="Middle East",R2372=2050),0.89,IF(AND(A2372="Africa",R2372=2035),0.93,IF(AND(A2372="Africa",R2372=2050),0.9,IF(AND(A2372="Brazil",R2372=2035),0.95,IF(AND(A2372="Brazil",R2372=2050),0.92,""))))))))))))))))))</f>
        <v>*0.92</v>
      </c>
      <c r="U2372" s="41" t="s">
        <v>3223</v>
      </c>
      <c r="V2372" s="52" t="s">
        <v>35</v>
      </c>
      <c r="W2372" s="41" t="n">
        <v>2050</v>
      </c>
      <c r="X2372" s="53" t="str">
        <f aca="false">"*"&amp;IF(AND(A2372="EU",W2372=2035),0.95,IF(AND(A2372="EU",W2372=2050),0.93,IF(AND(A2372="USA",W2372=2035),0.96,IF(AND(A2372="USA",W2372=2050),0.93,IF(AND(A2372="Japan",W2372=2035),0.94,IF(AND(A2372="Japan",W2372=2050),0.92,IF(AND(A2372="Russia",W2372=2035),0.95,IF(AND(A2372="Russia",W2372=2050),0.91,IF(AND(A2372="China",W2372=2035),0.93,IF(AND(A2372="China",W2372=2050),0.92,IF(AND(A2372="India",W2372=2035),0.94,IF(AND(A2372="India",W2372=2050),0.91,IF(AND(A2372="Middle East",W2372=2035),0.92,IF(AND(A2372="Middle East",W2372=2050),0.89,IF(AND(A2372="Africa",W2372=2035),0.93,IF(AND(A2372="Africa",W2372=2050),0.9,IF(AND(A2372="Brazil",W2372=2035),0.95,IF(AND(A2372="Brazil",W2372=2050),0.92,""))))))))))))))))))</f>
        <v>*0.89</v>
      </c>
      <c r="AC2372" s="0" t="s">
        <v>3223</v>
      </c>
      <c r="AD2372" s="50" t="s">
        <v>35</v>
      </c>
      <c r="AE2372" s="0" t="n">
        <v>2035</v>
      </c>
      <c r="AF2372" s="51" t="str">
        <f aca="false">"*"&amp;IF(AND(A2372="EU",AE2372=2035),0.93,IF(AND(A2372="EU",AE2372=2050),0.9,IF(AND(A2372="USA",AE2372=2035),0.92,IF(AND(A2372="USA",AE2372=2050),0.89,IF(AND(A2372="Japan",AE2372=2035),0.92,IF(AND(A2372="Japan",AE2372=2050),0.89,IF(AND(A2372="Russia",AE2372=2035),0.91,IF(AND(A2372="Russia",AE2372=2050),0.86,IF(AND(A2372="China",AE2372=2035),0.91,IF(AND(A2372="China",AE2372=2050),0.87,IF(AND(A2372="India",AE2372=2035),0.92,IF(AND(A2372="India",AE2372=2050),0.87,IF(AND(A2372="Middle East",AE2372=2035),0.89,IF(AND(A2372="Middle East",AE2372=2050),0.84,IF(AND(A2372="Africa",AE2372=2035),0.9,IF(AND(A2372="Africa",AE2372=2050),0.86,IF(AND(A2372="Brazil",AE2372=2035),0.93,IF(AND(A2372="Brazil",AE2372=2050),0.89,""))))))))))))))))))</f>
        <v>*0.89</v>
      </c>
      <c r="AG2372" s="51" t="str">
        <f aca="false">AG2371</f>
        <v>REZoning_Sol-Win</v>
      </c>
      <c r="AI2372" s="0" t="s">
        <v>3223</v>
      </c>
      <c r="AJ2372" s="50" t="s">
        <v>35</v>
      </c>
      <c r="AK2372" s="0" t="n">
        <v>2050</v>
      </c>
      <c r="AL2372" s="51" t="str">
        <f aca="false">"*"&amp;IF(AND(A2372="EU",AK2372=2035),0.93,IF(AND(A2372="EU",AK2372=2050),0.9,IF(AND(A2372="USA",AK2372=2035),0.92,IF(AND(A2372="USA",AK2372=2050),0.89,IF(AND(A2372="Japan",AK2372=2035),0.92,IF(AND(A2372="Japan",AK2372=2050),0.89,IF(AND(A2372="Russia",AK2372=2035),0.91,IF(AND(A2372="Russia",AK2372=2050),0.86,IF(AND(A2372="China",AK2372=2035),0.91,IF(AND(A2372="China",AK2372=2050),0.87,IF(AND(A2372="India",AK2372=2035),0.92,IF(AND(A2372="India",AK2372=2050),0.87,IF(AND(A2372="Middle East",AK2372=2035),0.89,IF(AND(A2372="Middle East",AK2372=2050),0.84,IF(AND(A2372="Africa",AK2372=2035),0.9,IF(AND(A2372="Africa",AK2372=2050),0.86,IF(AND(A2372="Brazil",AK2372=2035),0.93,IF(AND(A2372="Brazil",AK2372=2050),0.89,""))))))))))))))))))</f>
        <v>*0.84</v>
      </c>
      <c r="AM2372" s="51" t="str">
        <f aca="false">AM2371</f>
        <v>REZoning_Sol-Win</v>
      </c>
      <c r="AP2372" s="0" t="s">
        <v>3223</v>
      </c>
      <c r="AQ2372" s="0" t="s">
        <v>35</v>
      </c>
      <c r="AR2372" s="0" t="n">
        <v>2100</v>
      </c>
      <c r="AS2372" s="0" t="s">
        <v>896</v>
      </c>
      <c r="AT2372" s="0" t="s">
        <v>36</v>
      </c>
    </row>
    <row r="2373" customFormat="false" ht="28.5" hidden="false" customHeight="true" outlineLevel="0" collapsed="false">
      <c r="A2373" s="3" t="s">
        <v>57</v>
      </c>
      <c r="C2373" s="0" t="s">
        <v>3224</v>
      </c>
      <c r="D2373" s="50" t="s">
        <v>35</v>
      </c>
      <c r="E2373" s="0" t="n">
        <v>2035</v>
      </c>
      <c r="F2373" s="51" t="str">
        <f aca="false">"*"&amp;IF(AND(A2373="EU",E2373=2035),0.95,IF(AND(A2373="EU",E2373=2050),0.93,IF(AND(A2373="USA",E2373=2035),0.96,IF(AND(A2373="USA",E2373=2050),0.94,IF(AND(A2373="Japan",E2373=2035),0.94,IF(AND(A2373="Japan",E2373=2050),0.92,IF(AND(A2373="Russia",E2373=2035),0.95,IF(AND(A2373="Russia",E2373=2050),0.93,IF(AND(A2373="China",E2373=2035),0.94,IF(AND(A2373="China",E2373=2050),0.92,IF(AND(A2373="India",E2373=2035),0.95,IF(AND(A2373="India",E2373=2050),0.92,IF(AND(A2373="Middle East",E2373=2035),0.94,IF(AND(A2373="Middle East",E2373=2050),0.9,IF(AND(A2373="Africa",E2373=2035),0.94,IF(AND(A2373="Africa",E2373=2050),0.91,IF(AND(A2373="Brazil",E2373=2035),0.95,IF(AND(A2373="Brazil",E2373=2050),0.92,""))))))))))))))))))</f>
        <v>*0.94</v>
      </c>
      <c r="H2373" s="0" t="s">
        <v>3224</v>
      </c>
      <c r="I2373" s="50" t="s">
        <v>35</v>
      </c>
      <c r="J2373" s="0" t="n">
        <v>2050</v>
      </c>
      <c r="K2373" s="48" t="str">
        <f aca="false">"*"&amp;IF(AND(A2373="EU",J2373=2035),0.95,IF(AND(A2373="EU",J2373=2050),0.93,IF(AND(A2373="USA",J2373=2035),0.96,IF(AND(A2373="USA",J2373=2050),0.94,IF(AND(A2373="Japan",J2373=2035),0.94,IF(AND(A2373="Japan",J2373=2050),0.92,IF(AND(A2373="Russia",J2373=2035),0.95,IF(AND(A2373="Russia",J2373=2050),0.93,IF(AND(A2373="China",J2373=2035),0.94,IF(AND(A2373="China",J2373=2050),0.92,IF(AND(A2373="India",J2373=2035),0.95,IF(AND(A2373="India",J2373=2050),0.92,IF(AND(A2373="Middle East",J2373=2035),0.94,IF(AND(A2373="Middle East",J2373=2050),0.9,IF(AND(A2373="Africa",J2373=2035),0.94,IF(AND(A2373="Africa",J2373=2050),0.91,IF(AND(A2373="Brazil",J2373=2035),0.95,IF(AND(A2373="Brazil",J2373=2050),0.92,""))))))))))))))))))</f>
        <v>*0.9</v>
      </c>
      <c r="P2373" s="41" t="s">
        <v>3224</v>
      </c>
      <c r="Q2373" s="52" t="s">
        <v>35</v>
      </c>
      <c r="R2373" s="41" t="n">
        <v>2035</v>
      </c>
      <c r="S2373" s="53" t="str">
        <f aca="false">"*"&amp;IF(AND(A2373="EU",R2373=2035),0.95,IF(AND(A2373="EU",R2373=2050),0.93,IF(AND(A2373="USA",R2373=2035),0.96,IF(AND(A2373="USA",R2373=2050),0.93,IF(AND(A2373="Japan",R2373=2035),0.94,IF(AND(A2373="Japan",R2373=2050),0.92,IF(AND(A2373="Russia",R2373=2035),0.95,IF(AND(A2373="Russia",R2373=2050),0.91,IF(AND(A2373="China",R2373=2035),0.93,IF(AND(A2373="China",R2373=2050),0.92,IF(AND(A2373="India",R2373=2035),0.94,IF(AND(A2373="India",R2373=2050),0.91,IF(AND(A2373="Middle East",R2373=2035),0.92,IF(AND(A2373="Middle East",R2373=2050),0.89,IF(AND(A2373="Africa",R2373=2035),0.93,IF(AND(A2373="Africa",R2373=2050),0.9,IF(AND(A2373="Brazil",R2373=2035),0.95,IF(AND(A2373="Brazil",R2373=2050),0.92,""))))))))))))))))))</f>
        <v>*0.92</v>
      </c>
      <c r="U2373" s="41" t="s">
        <v>3224</v>
      </c>
      <c r="V2373" s="52" t="s">
        <v>35</v>
      </c>
      <c r="W2373" s="41" t="n">
        <v>2050</v>
      </c>
      <c r="X2373" s="53" t="str">
        <f aca="false">"*"&amp;IF(AND(A2373="EU",W2373=2035),0.95,IF(AND(A2373="EU",W2373=2050),0.93,IF(AND(A2373="USA",W2373=2035),0.96,IF(AND(A2373="USA",W2373=2050),0.93,IF(AND(A2373="Japan",W2373=2035),0.94,IF(AND(A2373="Japan",W2373=2050),0.92,IF(AND(A2373="Russia",W2373=2035),0.95,IF(AND(A2373="Russia",W2373=2050),0.91,IF(AND(A2373="China",W2373=2035),0.93,IF(AND(A2373="China",W2373=2050),0.92,IF(AND(A2373="India",W2373=2035),0.94,IF(AND(A2373="India",W2373=2050),0.91,IF(AND(A2373="Middle East",W2373=2035),0.92,IF(AND(A2373="Middle East",W2373=2050),0.89,IF(AND(A2373="Africa",W2373=2035),0.93,IF(AND(A2373="Africa",W2373=2050),0.9,IF(AND(A2373="Brazil",W2373=2035),0.95,IF(AND(A2373="Brazil",W2373=2050),0.92,""))))))))))))))))))</f>
        <v>*0.89</v>
      </c>
      <c r="AC2373" s="0" t="s">
        <v>3224</v>
      </c>
      <c r="AD2373" s="50" t="s">
        <v>35</v>
      </c>
      <c r="AE2373" s="0" t="n">
        <v>2035</v>
      </c>
      <c r="AF2373" s="51" t="str">
        <f aca="false">"*"&amp;IF(AND(A2373="EU",AE2373=2035),0.93,IF(AND(A2373="EU",AE2373=2050),0.9,IF(AND(A2373="USA",AE2373=2035),0.92,IF(AND(A2373="USA",AE2373=2050),0.89,IF(AND(A2373="Japan",AE2373=2035),0.92,IF(AND(A2373="Japan",AE2373=2050),0.89,IF(AND(A2373="Russia",AE2373=2035),0.91,IF(AND(A2373="Russia",AE2373=2050),0.86,IF(AND(A2373="China",AE2373=2035),0.91,IF(AND(A2373="China",AE2373=2050),0.87,IF(AND(A2373="India",AE2373=2035),0.92,IF(AND(A2373="India",AE2373=2050),0.87,IF(AND(A2373="Middle East",AE2373=2035),0.89,IF(AND(A2373="Middle East",AE2373=2050),0.84,IF(AND(A2373="Africa",AE2373=2035),0.9,IF(AND(A2373="Africa",AE2373=2050),0.86,IF(AND(A2373="Brazil",AE2373=2035),0.93,IF(AND(A2373="Brazil",AE2373=2050),0.89,""))))))))))))))))))</f>
        <v>*0.89</v>
      </c>
      <c r="AG2373" s="51" t="str">
        <f aca="false">AG2372</f>
        <v>REZoning_Sol-Win</v>
      </c>
      <c r="AI2373" s="0" t="s">
        <v>3224</v>
      </c>
      <c r="AJ2373" s="50" t="s">
        <v>35</v>
      </c>
      <c r="AK2373" s="0" t="n">
        <v>2050</v>
      </c>
      <c r="AL2373" s="51" t="str">
        <f aca="false">"*"&amp;IF(AND(A2373="EU",AK2373=2035),0.93,IF(AND(A2373="EU",AK2373=2050),0.9,IF(AND(A2373="USA",AK2373=2035),0.92,IF(AND(A2373="USA",AK2373=2050),0.89,IF(AND(A2373="Japan",AK2373=2035),0.92,IF(AND(A2373="Japan",AK2373=2050),0.89,IF(AND(A2373="Russia",AK2373=2035),0.91,IF(AND(A2373="Russia",AK2373=2050),0.86,IF(AND(A2373="China",AK2373=2035),0.91,IF(AND(A2373="China",AK2373=2050),0.87,IF(AND(A2373="India",AK2373=2035),0.92,IF(AND(A2373="India",AK2373=2050),0.87,IF(AND(A2373="Middle East",AK2373=2035),0.89,IF(AND(A2373="Middle East",AK2373=2050),0.84,IF(AND(A2373="Africa",AK2373=2035),0.9,IF(AND(A2373="Africa",AK2373=2050),0.86,IF(AND(A2373="Brazil",AK2373=2035),0.93,IF(AND(A2373="Brazil",AK2373=2050),0.89,""))))))))))))))))))</f>
        <v>*0.84</v>
      </c>
      <c r="AM2373" s="51" t="str">
        <f aca="false">AM2372</f>
        <v>REZoning_Sol-Win</v>
      </c>
      <c r="AP2373" s="0" t="s">
        <v>3224</v>
      </c>
      <c r="AQ2373" s="0" t="s">
        <v>35</v>
      </c>
      <c r="AR2373" s="0" t="n">
        <v>2100</v>
      </c>
      <c r="AS2373" s="0" t="s">
        <v>896</v>
      </c>
      <c r="AT2373" s="0" t="s">
        <v>36</v>
      </c>
    </row>
    <row r="2374" customFormat="false" ht="28.5" hidden="false" customHeight="true" outlineLevel="0" collapsed="false">
      <c r="A2374" s="3" t="s">
        <v>57</v>
      </c>
      <c r="C2374" s="0" t="s">
        <v>3225</v>
      </c>
      <c r="D2374" s="50" t="s">
        <v>35</v>
      </c>
      <c r="E2374" s="0" t="n">
        <v>2035</v>
      </c>
      <c r="F2374" s="51" t="str">
        <f aca="false">"*"&amp;IF(AND(A2374="EU",E2374=2035),0.95,IF(AND(A2374="EU",E2374=2050),0.93,IF(AND(A2374="USA",E2374=2035),0.96,IF(AND(A2374="USA",E2374=2050),0.94,IF(AND(A2374="Japan",E2374=2035),0.94,IF(AND(A2374="Japan",E2374=2050),0.92,IF(AND(A2374="Russia",E2374=2035),0.95,IF(AND(A2374="Russia",E2374=2050),0.93,IF(AND(A2374="China",E2374=2035),0.94,IF(AND(A2374="China",E2374=2050),0.92,IF(AND(A2374="India",E2374=2035),0.95,IF(AND(A2374="India",E2374=2050),0.92,IF(AND(A2374="Middle East",E2374=2035),0.94,IF(AND(A2374="Middle East",E2374=2050),0.9,IF(AND(A2374="Africa",E2374=2035),0.94,IF(AND(A2374="Africa",E2374=2050),0.91,IF(AND(A2374="Brazil",E2374=2035),0.95,IF(AND(A2374="Brazil",E2374=2050),0.92,""))))))))))))))))))</f>
        <v>*0.94</v>
      </c>
      <c r="H2374" s="0" t="s">
        <v>3225</v>
      </c>
      <c r="I2374" s="50" t="s">
        <v>35</v>
      </c>
      <c r="J2374" s="0" t="n">
        <v>2050</v>
      </c>
      <c r="K2374" s="48" t="str">
        <f aca="false">"*"&amp;IF(AND(A2374="EU",J2374=2035),0.95,IF(AND(A2374="EU",J2374=2050),0.93,IF(AND(A2374="USA",J2374=2035),0.96,IF(AND(A2374="USA",J2374=2050),0.94,IF(AND(A2374="Japan",J2374=2035),0.94,IF(AND(A2374="Japan",J2374=2050),0.92,IF(AND(A2374="Russia",J2374=2035),0.95,IF(AND(A2374="Russia",J2374=2050),0.93,IF(AND(A2374="China",J2374=2035),0.94,IF(AND(A2374="China",J2374=2050),0.92,IF(AND(A2374="India",J2374=2035),0.95,IF(AND(A2374="India",J2374=2050),0.92,IF(AND(A2374="Middle East",J2374=2035),0.94,IF(AND(A2374="Middle East",J2374=2050),0.9,IF(AND(A2374="Africa",J2374=2035),0.94,IF(AND(A2374="Africa",J2374=2050),0.91,IF(AND(A2374="Brazil",J2374=2035),0.95,IF(AND(A2374="Brazil",J2374=2050),0.92,""))))))))))))))))))</f>
        <v>*0.9</v>
      </c>
      <c r="P2374" s="41" t="s">
        <v>3225</v>
      </c>
      <c r="Q2374" s="52" t="s">
        <v>35</v>
      </c>
      <c r="R2374" s="41" t="n">
        <v>2035</v>
      </c>
      <c r="S2374" s="53" t="str">
        <f aca="false">"*"&amp;IF(AND(A2374="EU",R2374=2035),0.95,IF(AND(A2374="EU",R2374=2050),0.93,IF(AND(A2374="USA",R2374=2035),0.96,IF(AND(A2374="USA",R2374=2050),0.93,IF(AND(A2374="Japan",R2374=2035),0.94,IF(AND(A2374="Japan",R2374=2050),0.92,IF(AND(A2374="Russia",R2374=2035),0.95,IF(AND(A2374="Russia",R2374=2050),0.91,IF(AND(A2374="China",R2374=2035),0.93,IF(AND(A2374="China",R2374=2050),0.92,IF(AND(A2374="India",R2374=2035),0.94,IF(AND(A2374="India",R2374=2050),0.91,IF(AND(A2374="Middle East",R2374=2035),0.92,IF(AND(A2374="Middle East",R2374=2050),0.89,IF(AND(A2374="Africa",R2374=2035),0.93,IF(AND(A2374="Africa",R2374=2050),0.9,IF(AND(A2374="Brazil",R2374=2035),0.95,IF(AND(A2374="Brazil",R2374=2050),0.92,""))))))))))))))))))</f>
        <v>*0.92</v>
      </c>
      <c r="U2374" s="41" t="s">
        <v>3225</v>
      </c>
      <c r="V2374" s="52" t="s">
        <v>35</v>
      </c>
      <c r="W2374" s="41" t="n">
        <v>2050</v>
      </c>
      <c r="X2374" s="53" t="str">
        <f aca="false">"*"&amp;IF(AND(A2374="EU",W2374=2035),0.95,IF(AND(A2374="EU",W2374=2050),0.93,IF(AND(A2374="USA",W2374=2035),0.96,IF(AND(A2374="USA",W2374=2050),0.93,IF(AND(A2374="Japan",W2374=2035),0.94,IF(AND(A2374="Japan",W2374=2050),0.92,IF(AND(A2374="Russia",W2374=2035),0.95,IF(AND(A2374="Russia",W2374=2050),0.91,IF(AND(A2374="China",W2374=2035),0.93,IF(AND(A2374="China",W2374=2050),0.92,IF(AND(A2374="India",W2374=2035),0.94,IF(AND(A2374="India",W2374=2050),0.91,IF(AND(A2374="Middle East",W2374=2035),0.92,IF(AND(A2374="Middle East",W2374=2050),0.89,IF(AND(A2374="Africa",W2374=2035),0.93,IF(AND(A2374="Africa",W2374=2050),0.9,IF(AND(A2374="Brazil",W2374=2035),0.95,IF(AND(A2374="Brazil",W2374=2050),0.92,""))))))))))))))))))</f>
        <v>*0.89</v>
      </c>
      <c r="AC2374" s="0" t="s">
        <v>3225</v>
      </c>
      <c r="AD2374" s="50" t="s">
        <v>35</v>
      </c>
      <c r="AE2374" s="0" t="n">
        <v>2035</v>
      </c>
      <c r="AF2374" s="51" t="str">
        <f aca="false">"*"&amp;IF(AND(A2374="EU",AE2374=2035),0.93,IF(AND(A2374="EU",AE2374=2050),0.9,IF(AND(A2374="USA",AE2374=2035),0.92,IF(AND(A2374="USA",AE2374=2050),0.89,IF(AND(A2374="Japan",AE2374=2035),0.92,IF(AND(A2374="Japan",AE2374=2050),0.89,IF(AND(A2374="Russia",AE2374=2035),0.91,IF(AND(A2374="Russia",AE2374=2050),0.86,IF(AND(A2374="China",AE2374=2035),0.91,IF(AND(A2374="China",AE2374=2050),0.87,IF(AND(A2374="India",AE2374=2035),0.92,IF(AND(A2374="India",AE2374=2050),0.87,IF(AND(A2374="Middle East",AE2374=2035),0.89,IF(AND(A2374="Middle East",AE2374=2050),0.84,IF(AND(A2374="Africa",AE2374=2035),0.9,IF(AND(A2374="Africa",AE2374=2050),0.86,IF(AND(A2374="Brazil",AE2374=2035),0.93,IF(AND(A2374="Brazil",AE2374=2050),0.89,""))))))))))))))))))</f>
        <v>*0.89</v>
      </c>
      <c r="AG2374" s="51" t="str">
        <f aca="false">AG2373</f>
        <v>REZoning_Sol-Win</v>
      </c>
      <c r="AI2374" s="0" t="s">
        <v>3225</v>
      </c>
      <c r="AJ2374" s="50" t="s">
        <v>35</v>
      </c>
      <c r="AK2374" s="0" t="n">
        <v>2050</v>
      </c>
      <c r="AL2374" s="51" t="str">
        <f aca="false">"*"&amp;IF(AND(A2374="EU",AK2374=2035),0.93,IF(AND(A2374="EU",AK2374=2050),0.9,IF(AND(A2374="USA",AK2374=2035),0.92,IF(AND(A2374="USA",AK2374=2050),0.89,IF(AND(A2374="Japan",AK2374=2035),0.92,IF(AND(A2374="Japan",AK2374=2050),0.89,IF(AND(A2374="Russia",AK2374=2035),0.91,IF(AND(A2374="Russia",AK2374=2050),0.86,IF(AND(A2374="China",AK2374=2035),0.91,IF(AND(A2374="China",AK2374=2050),0.87,IF(AND(A2374="India",AK2374=2035),0.92,IF(AND(A2374="India",AK2374=2050),0.87,IF(AND(A2374="Middle East",AK2374=2035),0.89,IF(AND(A2374="Middle East",AK2374=2050),0.84,IF(AND(A2374="Africa",AK2374=2035),0.9,IF(AND(A2374="Africa",AK2374=2050),0.86,IF(AND(A2374="Brazil",AK2374=2035),0.93,IF(AND(A2374="Brazil",AK2374=2050),0.89,""))))))))))))))))))</f>
        <v>*0.84</v>
      </c>
      <c r="AM2374" s="51" t="str">
        <f aca="false">AM2373</f>
        <v>REZoning_Sol-Win</v>
      </c>
      <c r="AP2374" s="0" t="s">
        <v>3225</v>
      </c>
      <c r="AQ2374" s="0" t="s">
        <v>35</v>
      </c>
      <c r="AR2374" s="0" t="n">
        <v>2100</v>
      </c>
      <c r="AS2374" s="0" t="s">
        <v>896</v>
      </c>
      <c r="AT2374" s="0" t="s">
        <v>36</v>
      </c>
    </row>
    <row r="2375" customFormat="false" ht="28.5" hidden="false" customHeight="true" outlineLevel="0" collapsed="false">
      <c r="A2375" s="3" t="s">
        <v>57</v>
      </c>
      <c r="C2375" s="0" t="s">
        <v>3226</v>
      </c>
      <c r="D2375" s="50" t="s">
        <v>35</v>
      </c>
      <c r="E2375" s="0" t="n">
        <v>2035</v>
      </c>
      <c r="F2375" s="51" t="str">
        <f aca="false">"*"&amp;IF(AND(A2375="EU",E2375=2035),0.95,IF(AND(A2375="EU",E2375=2050),0.93,IF(AND(A2375="USA",E2375=2035),0.96,IF(AND(A2375="USA",E2375=2050),0.94,IF(AND(A2375="Japan",E2375=2035),0.94,IF(AND(A2375="Japan",E2375=2050),0.92,IF(AND(A2375="Russia",E2375=2035),0.95,IF(AND(A2375="Russia",E2375=2050),0.93,IF(AND(A2375="China",E2375=2035),0.94,IF(AND(A2375="China",E2375=2050),0.92,IF(AND(A2375="India",E2375=2035),0.95,IF(AND(A2375="India",E2375=2050),0.92,IF(AND(A2375="Middle East",E2375=2035),0.94,IF(AND(A2375="Middle East",E2375=2050),0.9,IF(AND(A2375="Africa",E2375=2035),0.94,IF(AND(A2375="Africa",E2375=2050),0.91,IF(AND(A2375="Brazil",E2375=2035),0.95,IF(AND(A2375="Brazil",E2375=2050),0.92,""))))))))))))))))))</f>
        <v>*0.94</v>
      </c>
      <c r="H2375" s="0" t="s">
        <v>3226</v>
      </c>
      <c r="I2375" s="50" t="s">
        <v>35</v>
      </c>
      <c r="J2375" s="0" t="n">
        <v>2050</v>
      </c>
      <c r="K2375" s="48" t="str">
        <f aca="false">"*"&amp;IF(AND(A2375="EU",J2375=2035),0.95,IF(AND(A2375="EU",J2375=2050),0.93,IF(AND(A2375="USA",J2375=2035),0.96,IF(AND(A2375="USA",J2375=2050),0.94,IF(AND(A2375="Japan",J2375=2035),0.94,IF(AND(A2375="Japan",J2375=2050),0.92,IF(AND(A2375="Russia",J2375=2035),0.95,IF(AND(A2375="Russia",J2375=2050),0.93,IF(AND(A2375="China",J2375=2035),0.94,IF(AND(A2375="China",J2375=2050),0.92,IF(AND(A2375="India",J2375=2035),0.95,IF(AND(A2375="India",J2375=2050),0.92,IF(AND(A2375="Middle East",J2375=2035),0.94,IF(AND(A2375="Middle East",J2375=2050),0.9,IF(AND(A2375="Africa",J2375=2035),0.94,IF(AND(A2375="Africa",J2375=2050),0.91,IF(AND(A2375="Brazil",J2375=2035),0.95,IF(AND(A2375="Brazil",J2375=2050),0.92,""))))))))))))))))))</f>
        <v>*0.9</v>
      </c>
      <c r="P2375" s="41" t="s">
        <v>3226</v>
      </c>
      <c r="Q2375" s="52" t="s">
        <v>35</v>
      </c>
      <c r="R2375" s="41" t="n">
        <v>2035</v>
      </c>
      <c r="S2375" s="53" t="str">
        <f aca="false">"*"&amp;IF(AND(A2375="EU",R2375=2035),0.95,IF(AND(A2375="EU",R2375=2050),0.93,IF(AND(A2375="USA",R2375=2035),0.96,IF(AND(A2375="USA",R2375=2050),0.93,IF(AND(A2375="Japan",R2375=2035),0.94,IF(AND(A2375="Japan",R2375=2050),0.92,IF(AND(A2375="Russia",R2375=2035),0.95,IF(AND(A2375="Russia",R2375=2050),0.91,IF(AND(A2375="China",R2375=2035),0.93,IF(AND(A2375="China",R2375=2050),0.92,IF(AND(A2375="India",R2375=2035),0.94,IF(AND(A2375="India",R2375=2050),0.91,IF(AND(A2375="Middle East",R2375=2035),0.92,IF(AND(A2375="Middle East",R2375=2050),0.89,IF(AND(A2375="Africa",R2375=2035),0.93,IF(AND(A2375="Africa",R2375=2050),0.9,IF(AND(A2375="Brazil",R2375=2035),0.95,IF(AND(A2375="Brazil",R2375=2050),0.92,""))))))))))))))))))</f>
        <v>*0.92</v>
      </c>
      <c r="U2375" s="41" t="s">
        <v>3226</v>
      </c>
      <c r="V2375" s="52" t="s">
        <v>35</v>
      </c>
      <c r="W2375" s="41" t="n">
        <v>2050</v>
      </c>
      <c r="X2375" s="53" t="str">
        <f aca="false">"*"&amp;IF(AND(A2375="EU",W2375=2035),0.95,IF(AND(A2375="EU",W2375=2050),0.93,IF(AND(A2375="USA",W2375=2035),0.96,IF(AND(A2375="USA",W2375=2050),0.93,IF(AND(A2375="Japan",W2375=2035),0.94,IF(AND(A2375="Japan",W2375=2050),0.92,IF(AND(A2375="Russia",W2375=2035),0.95,IF(AND(A2375="Russia",W2375=2050),0.91,IF(AND(A2375="China",W2375=2035),0.93,IF(AND(A2375="China",W2375=2050),0.92,IF(AND(A2375="India",W2375=2035),0.94,IF(AND(A2375="India",W2375=2050),0.91,IF(AND(A2375="Middle East",W2375=2035),0.92,IF(AND(A2375="Middle East",W2375=2050),0.89,IF(AND(A2375="Africa",W2375=2035),0.93,IF(AND(A2375="Africa",W2375=2050),0.9,IF(AND(A2375="Brazil",W2375=2035),0.95,IF(AND(A2375="Brazil",W2375=2050),0.92,""))))))))))))))))))</f>
        <v>*0.89</v>
      </c>
      <c r="AC2375" s="0" t="s">
        <v>3226</v>
      </c>
      <c r="AD2375" s="50" t="s">
        <v>35</v>
      </c>
      <c r="AE2375" s="0" t="n">
        <v>2035</v>
      </c>
      <c r="AF2375" s="51" t="str">
        <f aca="false">"*"&amp;IF(AND(A2375="EU",AE2375=2035),0.93,IF(AND(A2375="EU",AE2375=2050),0.9,IF(AND(A2375="USA",AE2375=2035),0.92,IF(AND(A2375="USA",AE2375=2050),0.89,IF(AND(A2375="Japan",AE2375=2035),0.92,IF(AND(A2375="Japan",AE2375=2050),0.89,IF(AND(A2375="Russia",AE2375=2035),0.91,IF(AND(A2375="Russia",AE2375=2050),0.86,IF(AND(A2375="China",AE2375=2035),0.91,IF(AND(A2375="China",AE2375=2050),0.87,IF(AND(A2375="India",AE2375=2035),0.92,IF(AND(A2375="India",AE2375=2050),0.87,IF(AND(A2375="Middle East",AE2375=2035),0.89,IF(AND(A2375="Middle East",AE2375=2050),0.84,IF(AND(A2375="Africa",AE2375=2035),0.9,IF(AND(A2375="Africa",AE2375=2050),0.86,IF(AND(A2375="Brazil",AE2375=2035),0.93,IF(AND(A2375="Brazil",AE2375=2050),0.89,""))))))))))))))))))</f>
        <v>*0.89</v>
      </c>
      <c r="AG2375" s="51" t="str">
        <f aca="false">AG2374</f>
        <v>REZoning_Sol-Win</v>
      </c>
      <c r="AI2375" s="0" t="s">
        <v>3226</v>
      </c>
      <c r="AJ2375" s="50" t="s">
        <v>35</v>
      </c>
      <c r="AK2375" s="0" t="n">
        <v>2050</v>
      </c>
      <c r="AL2375" s="51" t="str">
        <f aca="false">"*"&amp;IF(AND(A2375="EU",AK2375=2035),0.93,IF(AND(A2375="EU",AK2375=2050),0.9,IF(AND(A2375="USA",AK2375=2035),0.92,IF(AND(A2375="USA",AK2375=2050),0.89,IF(AND(A2375="Japan",AK2375=2035),0.92,IF(AND(A2375="Japan",AK2375=2050),0.89,IF(AND(A2375="Russia",AK2375=2035),0.91,IF(AND(A2375="Russia",AK2375=2050),0.86,IF(AND(A2375="China",AK2375=2035),0.91,IF(AND(A2375="China",AK2375=2050),0.87,IF(AND(A2375="India",AK2375=2035),0.92,IF(AND(A2375="India",AK2375=2050),0.87,IF(AND(A2375="Middle East",AK2375=2035),0.89,IF(AND(A2375="Middle East",AK2375=2050),0.84,IF(AND(A2375="Africa",AK2375=2035),0.9,IF(AND(A2375="Africa",AK2375=2050),0.86,IF(AND(A2375="Brazil",AK2375=2035),0.93,IF(AND(A2375="Brazil",AK2375=2050),0.89,""))))))))))))))))))</f>
        <v>*0.84</v>
      </c>
      <c r="AM2375" s="51" t="str">
        <f aca="false">AM2374</f>
        <v>REZoning_Sol-Win</v>
      </c>
      <c r="AP2375" s="0" t="s">
        <v>3226</v>
      </c>
      <c r="AQ2375" s="0" t="s">
        <v>35</v>
      </c>
      <c r="AR2375" s="0" t="n">
        <v>2100</v>
      </c>
      <c r="AS2375" s="0" t="s">
        <v>896</v>
      </c>
      <c r="AT2375" s="0" t="s">
        <v>36</v>
      </c>
    </row>
    <row r="2376" customFormat="false" ht="28.5" hidden="false" customHeight="true" outlineLevel="0" collapsed="false">
      <c r="A2376" s="3" t="s">
        <v>57</v>
      </c>
      <c r="C2376" s="0" t="s">
        <v>3227</v>
      </c>
      <c r="D2376" s="50" t="s">
        <v>35</v>
      </c>
      <c r="E2376" s="0" t="n">
        <v>2035</v>
      </c>
      <c r="F2376" s="51" t="str">
        <f aca="false">"*"&amp;IF(AND(A2376="EU",E2376=2035),0.95,IF(AND(A2376="EU",E2376=2050),0.93,IF(AND(A2376="USA",E2376=2035),0.96,IF(AND(A2376="USA",E2376=2050),0.94,IF(AND(A2376="Japan",E2376=2035),0.94,IF(AND(A2376="Japan",E2376=2050),0.92,IF(AND(A2376="Russia",E2376=2035),0.95,IF(AND(A2376="Russia",E2376=2050),0.93,IF(AND(A2376="China",E2376=2035),0.94,IF(AND(A2376="China",E2376=2050),0.92,IF(AND(A2376="India",E2376=2035),0.95,IF(AND(A2376="India",E2376=2050),0.92,IF(AND(A2376="Middle East",E2376=2035),0.94,IF(AND(A2376="Middle East",E2376=2050),0.9,IF(AND(A2376="Africa",E2376=2035),0.94,IF(AND(A2376="Africa",E2376=2050),0.91,IF(AND(A2376="Brazil",E2376=2035),0.95,IF(AND(A2376="Brazil",E2376=2050),0.92,""))))))))))))))))))</f>
        <v>*0.94</v>
      </c>
      <c r="H2376" s="0" t="s">
        <v>3227</v>
      </c>
      <c r="I2376" s="50" t="s">
        <v>35</v>
      </c>
      <c r="J2376" s="0" t="n">
        <v>2050</v>
      </c>
      <c r="K2376" s="48" t="str">
        <f aca="false">"*"&amp;IF(AND(A2376="EU",J2376=2035),0.95,IF(AND(A2376="EU",J2376=2050),0.93,IF(AND(A2376="USA",J2376=2035),0.96,IF(AND(A2376="USA",J2376=2050),0.94,IF(AND(A2376="Japan",J2376=2035),0.94,IF(AND(A2376="Japan",J2376=2050),0.92,IF(AND(A2376="Russia",J2376=2035),0.95,IF(AND(A2376="Russia",J2376=2050),0.93,IF(AND(A2376="China",J2376=2035),0.94,IF(AND(A2376="China",J2376=2050),0.92,IF(AND(A2376="India",J2376=2035),0.95,IF(AND(A2376="India",J2376=2050),0.92,IF(AND(A2376="Middle East",J2376=2035),0.94,IF(AND(A2376="Middle East",J2376=2050),0.9,IF(AND(A2376="Africa",J2376=2035),0.94,IF(AND(A2376="Africa",J2376=2050),0.91,IF(AND(A2376="Brazil",J2376=2035),0.95,IF(AND(A2376="Brazil",J2376=2050),0.92,""))))))))))))))))))</f>
        <v>*0.9</v>
      </c>
      <c r="P2376" s="41" t="s">
        <v>3227</v>
      </c>
      <c r="Q2376" s="52" t="s">
        <v>35</v>
      </c>
      <c r="R2376" s="41" t="n">
        <v>2035</v>
      </c>
      <c r="S2376" s="53" t="str">
        <f aca="false">"*"&amp;IF(AND(A2376="EU",R2376=2035),0.95,IF(AND(A2376="EU",R2376=2050),0.93,IF(AND(A2376="USA",R2376=2035),0.96,IF(AND(A2376="USA",R2376=2050),0.93,IF(AND(A2376="Japan",R2376=2035),0.94,IF(AND(A2376="Japan",R2376=2050),0.92,IF(AND(A2376="Russia",R2376=2035),0.95,IF(AND(A2376="Russia",R2376=2050),0.91,IF(AND(A2376="China",R2376=2035),0.93,IF(AND(A2376="China",R2376=2050),0.92,IF(AND(A2376="India",R2376=2035),0.94,IF(AND(A2376="India",R2376=2050),0.91,IF(AND(A2376="Middle East",R2376=2035),0.92,IF(AND(A2376="Middle East",R2376=2050),0.89,IF(AND(A2376="Africa",R2376=2035),0.93,IF(AND(A2376="Africa",R2376=2050),0.9,IF(AND(A2376="Brazil",R2376=2035),0.95,IF(AND(A2376="Brazil",R2376=2050),0.92,""))))))))))))))))))</f>
        <v>*0.92</v>
      </c>
      <c r="U2376" s="41" t="s">
        <v>3227</v>
      </c>
      <c r="V2376" s="52" t="s">
        <v>35</v>
      </c>
      <c r="W2376" s="41" t="n">
        <v>2050</v>
      </c>
      <c r="X2376" s="53" t="str">
        <f aca="false">"*"&amp;IF(AND(A2376="EU",W2376=2035),0.95,IF(AND(A2376="EU",W2376=2050),0.93,IF(AND(A2376="USA",W2376=2035),0.96,IF(AND(A2376="USA",W2376=2050),0.93,IF(AND(A2376="Japan",W2376=2035),0.94,IF(AND(A2376="Japan",W2376=2050),0.92,IF(AND(A2376="Russia",W2376=2035),0.95,IF(AND(A2376="Russia",W2376=2050),0.91,IF(AND(A2376="China",W2376=2035),0.93,IF(AND(A2376="China",W2376=2050),0.92,IF(AND(A2376="India",W2376=2035),0.94,IF(AND(A2376="India",W2376=2050),0.91,IF(AND(A2376="Middle East",W2376=2035),0.92,IF(AND(A2376="Middle East",W2376=2050),0.89,IF(AND(A2376="Africa",W2376=2035),0.93,IF(AND(A2376="Africa",W2376=2050),0.9,IF(AND(A2376="Brazil",W2376=2035),0.95,IF(AND(A2376="Brazil",W2376=2050),0.92,""))))))))))))))))))</f>
        <v>*0.89</v>
      </c>
      <c r="AC2376" s="0" t="s">
        <v>3227</v>
      </c>
      <c r="AD2376" s="50" t="s">
        <v>35</v>
      </c>
      <c r="AE2376" s="0" t="n">
        <v>2035</v>
      </c>
      <c r="AF2376" s="51" t="str">
        <f aca="false">"*"&amp;IF(AND(A2376="EU",AE2376=2035),0.93,IF(AND(A2376="EU",AE2376=2050),0.9,IF(AND(A2376="USA",AE2376=2035),0.92,IF(AND(A2376="USA",AE2376=2050),0.89,IF(AND(A2376="Japan",AE2376=2035),0.92,IF(AND(A2376="Japan",AE2376=2050),0.89,IF(AND(A2376="Russia",AE2376=2035),0.91,IF(AND(A2376="Russia",AE2376=2050),0.86,IF(AND(A2376="China",AE2376=2035),0.91,IF(AND(A2376="China",AE2376=2050),0.87,IF(AND(A2376="India",AE2376=2035),0.92,IF(AND(A2376="India",AE2376=2050),0.87,IF(AND(A2376="Middle East",AE2376=2035),0.89,IF(AND(A2376="Middle East",AE2376=2050),0.84,IF(AND(A2376="Africa",AE2376=2035),0.9,IF(AND(A2376="Africa",AE2376=2050),0.86,IF(AND(A2376="Brazil",AE2376=2035),0.93,IF(AND(A2376="Brazil",AE2376=2050),0.89,""))))))))))))))))))</f>
        <v>*0.89</v>
      </c>
      <c r="AG2376" s="51" t="str">
        <f aca="false">AG2375</f>
        <v>REZoning_Sol-Win</v>
      </c>
      <c r="AI2376" s="0" t="s">
        <v>3227</v>
      </c>
      <c r="AJ2376" s="50" t="s">
        <v>35</v>
      </c>
      <c r="AK2376" s="0" t="n">
        <v>2050</v>
      </c>
      <c r="AL2376" s="51" t="str">
        <f aca="false">"*"&amp;IF(AND(A2376="EU",AK2376=2035),0.93,IF(AND(A2376="EU",AK2376=2050),0.9,IF(AND(A2376="USA",AK2376=2035),0.92,IF(AND(A2376="USA",AK2376=2050),0.89,IF(AND(A2376="Japan",AK2376=2035),0.92,IF(AND(A2376="Japan",AK2376=2050),0.89,IF(AND(A2376="Russia",AK2376=2035),0.91,IF(AND(A2376="Russia",AK2376=2050),0.86,IF(AND(A2376="China",AK2376=2035),0.91,IF(AND(A2376="China",AK2376=2050),0.87,IF(AND(A2376="India",AK2376=2035),0.92,IF(AND(A2376="India",AK2376=2050),0.87,IF(AND(A2376="Middle East",AK2376=2035),0.89,IF(AND(A2376="Middle East",AK2376=2050),0.84,IF(AND(A2376="Africa",AK2376=2035),0.9,IF(AND(A2376="Africa",AK2376=2050),0.86,IF(AND(A2376="Brazil",AK2376=2035),0.93,IF(AND(A2376="Brazil",AK2376=2050),0.89,""))))))))))))))))))</f>
        <v>*0.84</v>
      </c>
      <c r="AM2376" s="51" t="str">
        <f aca="false">AM2375</f>
        <v>REZoning_Sol-Win</v>
      </c>
      <c r="AP2376" s="0" t="s">
        <v>3227</v>
      </c>
      <c r="AQ2376" s="0" t="s">
        <v>35</v>
      </c>
      <c r="AR2376" s="0" t="n">
        <v>2100</v>
      </c>
      <c r="AS2376" s="0" t="s">
        <v>896</v>
      </c>
      <c r="AT2376" s="0" t="s">
        <v>36</v>
      </c>
    </row>
    <row r="2377" customFormat="false" ht="28.5" hidden="false" customHeight="true" outlineLevel="0" collapsed="false">
      <c r="A2377" s="3" t="s">
        <v>57</v>
      </c>
      <c r="C2377" s="0" t="s">
        <v>3228</v>
      </c>
      <c r="D2377" s="50" t="s">
        <v>35</v>
      </c>
      <c r="E2377" s="0" t="n">
        <v>2035</v>
      </c>
      <c r="F2377" s="51" t="str">
        <f aca="false">"*"&amp;IF(AND(A2377="EU",E2377=2035),0.95,IF(AND(A2377="EU",E2377=2050),0.93,IF(AND(A2377="USA",E2377=2035),0.96,IF(AND(A2377="USA",E2377=2050),0.94,IF(AND(A2377="Japan",E2377=2035),0.94,IF(AND(A2377="Japan",E2377=2050),0.92,IF(AND(A2377="Russia",E2377=2035),0.95,IF(AND(A2377="Russia",E2377=2050),0.93,IF(AND(A2377="China",E2377=2035),0.94,IF(AND(A2377="China",E2377=2050),0.92,IF(AND(A2377="India",E2377=2035),0.95,IF(AND(A2377="India",E2377=2050),0.92,IF(AND(A2377="Middle East",E2377=2035),0.94,IF(AND(A2377="Middle East",E2377=2050),0.9,IF(AND(A2377="Africa",E2377=2035),0.94,IF(AND(A2377="Africa",E2377=2050),0.91,IF(AND(A2377="Brazil",E2377=2035),0.95,IF(AND(A2377="Brazil",E2377=2050),0.92,""))))))))))))))))))</f>
        <v>*0.94</v>
      </c>
      <c r="H2377" s="0" t="s">
        <v>3228</v>
      </c>
      <c r="I2377" s="50" t="s">
        <v>35</v>
      </c>
      <c r="J2377" s="0" t="n">
        <v>2050</v>
      </c>
      <c r="K2377" s="48" t="str">
        <f aca="false">"*"&amp;IF(AND(A2377="EU",J2377=2035),0.95,IF(AND(A2377="EU",J2377=2050),0.93,IF(AND(A2377="USA",J2377=2035),0.96,IF(AND(A2377="USA",J2377=2050),0.94,IF(AND(A2377="Japan",J2377=2035),0.94,IF(AND(A2377="Japan",J2377=2050),0.92,IF(AND(A2377="Russia",J2377=2035),0.95,IF(AND(A2377="Russia",J2377=2050),0.93,IF(AND(A2377="China",J2377=2035),0.94,IF(AND(A2377="China",J2377=2050),0.92,IF(AND(A2377="India",J2377=2035),0.95,IF(AND(A2377="India",J2377=2050),0.92,IF(AND(A2377="Middle East",J2377=2035),0.94,IF(AND(A2377="Middle East",J2377=2050),0.9,IF(AND(A2377="Africa",J2377=2035),0.94,IF(AND(A2377="Africa",J2377=2050),0.91,IF(AND(A2377="Brazil",J2377=2035),0.95,IF(AND(A2377="Brazil",J2377=2050),0.92,""))))))))))))))))))</f>
        <v>*0.9</v>
      </c>
      <c r="P2377" s="41" t="s">
        <v>3228</v>
      </c>
      <c r="Q2377" s="52" t="s">
        <v>35</v>
      </c>
      <c r="R2377" s="41" t="n">
        <v>2035</v>
      </c>
      <c r="S2377" s="53" t="str">
        <f aca="false">"*"&amp;IF(AND(A2377="EU",R2377=2035),0.95,IF(AND(A2377="EU",R2377=2050),0.93,IF(AND(A2377="USA",R2377=2035),0.96,IF(AND(A2377="USA",R2377=2050),0.93,IF(AND(A2377="Japan",R2377=2035),0.94,IF(AND(A2377="Japan",R2377=2050),0.92,IF(AND(A2377="Russia",R2377=2035),0.95,IF(AND(A2377="Russia",R2377=2050),0.91,IF(AND(A2377="China",R2377=2035),0.93,IF(AND(A2377="China",R2377=2050),0.92,IF(AND(A2377="India",R2377=2035),0.94,IF(AND(A2377="India",R2377=2050),0.91,IF(AND(A2377="Middle East",R2377=2035),0.92,IF(AND(A2377="Middle East",R2377=2050),0.89,IF(AND(A2377="Africa",R2377=2035),0.93,IF(AND(A2377="Africa",R2377=2050),0.9,IF(AND(A2377="Brazil",R2377=2035),0.95,IF(AND(A2377="Brazil",R2377=2050),0.92,""))))))))))))))))))</f>
        <v>*0.92</v>
      </c>
      <c r="U2377" s="41" t="s">
        <v>3228</v>
      </c>
      <c r="V2377" s="52" t="s">
        <v>35</v>
      </c>
      <c r="W2377" s="41" t="n">
        <v>2050</v>
      </c>
      <c r="X2377" s="53" t="str">
        <f aca="false">"*"&amp;IF(AND(A2377="EU",W2377=2035),0.95,IF(AND(A2377="EU",W2377=2050),0.93,IF(AND(A2377="USA",W2377=2035),0.96,IF(AND(A2377="USA",W2377=2050),0.93,IF(AND(A2377="Japan",W2377=2035),0.94,IF(AND(A2377="Japan",W2377=2050),0.92,IF(AND(A2377="Russia",W2377=2035),0.95,IF(AND(A2377="Russia",W2377=2050),0.91,IF(AND(A2377="China",W2377=2035),0.93,IF(AND(A2377="China",W2377=2050),0.92,IF(AND(A2377="India",W2377=2035),0.94,IF(AND(A2377="India",W2377=2050),0.91,IF(AND(A2377="Middle East",W2377=2035),0.92,IF(AND(A2377="Middle East",W2377=2050),0.89,IF(AND(A2377="Africa",W2377=2035),0.93,IF(AND(A2377="Africa",W2377=2050),0.9,IF(AND(A2377="Brazil",W2377=2035),0.95,IF(AND(A2377="Brazil",W2377=2050),0.92,""))))))))))))))))))</f>
        <v>*0.89</v>
      </c>
      <c r="AC2377" s="0" t="s">
        <v>3228</v>
      </c>
      <c r="AD2377" s="50" t="s">
        <v>35</v>
      </c>
      <c r="AE2377" s="0" t="n">
        <v>2035</v>
      </c>
      <c r="AF2377" s="51" t="str">
        <f aca="false">"*"&amp;IF(AND(A2377="EU",AE2377=2035),0.93,IF(AND(A2377="EU",AE2377=2050),0.9,IF(AND(A2377="USA",AE2377=2035),0.92,IF(AND(A2377="USA",AE2377=2050),0.89,IF(AND(A2377="Japan",AE2377=2035),0.92,IF(AND(A2377="Japan",AE2377=2050),0.89,IF(AND(A2377="Russia",AE2377=2035),0.91,IF(AND(A2377="Russia",AE2377=2050),0.86,IF(AND(A2377="China",AE2377=2035),0.91,IF(AND(A2377="China",AE2377=2050),0.87,IF(AND(A2377="India",AE2377=2035),0.92,IF(AND(A2377="India",AE2377=2050),0.87,IF(AND(A2377="Middle East",AE2377=2035),0.89,IF(AND(A2377="Middle East",AE2377=2050),0.84,IF(AND(A2377="Africa",AE2377=2035),0.9,IF(AND(A2377="Africa",AE2377=2050),0.86,IF(AND(A2377="Brazil",AE2377=2035),0.93,IF(AND(A2377="Brazil",AE2377=2050),0.89,""))))))))))))))))))</f>
        <v>*0.89</v>
      </c>
      <c r="AG2377" s="51" t="str">
        <f aca="false">AG2376</f>
        <v>REZoning_Sol-Win</v>
      </c>
      <c r="AI2377" s="0" t="s">
        <v>3228</v>
      </c>
      <c r="AJ2377" s="50" t="s">
        <v>35</v>
      </c>
      <c r="AK2377" s="0" t="n">
        <v>2050</v>
      </c>
      <c r="AL2377" s="51" t="str">
        <f aca="false">"*"&amp;IF(AND(A2377="EU",AK2377=2035),0.93,IF(AND(A2377="EU",AK2377=2050),0.9,IF(AND(A2377="USA",AK2377=2035),0.92,IF(AND(A2377="USA",AK2377=2050),0.89,IF(AND(A2377="Japan",AK2377=2035),0.92,IF(AND(A2377="Japan",AK2377=2050),0.89,IF(AND(A2377="Russia",AK2377=2035),0.91,IF(AND(A2377="Russia",AK2377=2050),0.86,IF(AND(A2377="China",AK2377=2035),0.91,IF(AND(A2377="China",AK2377=2050),0.87,IF(AND(A2377="India",AK2377=2035),0.92,IF(AND(A2377="India",AK2377=2050),0.87,IF(AND(A2377="Middle East",AK2377=2035),0.89,IF(AND(A2377="Middle East",AK2377=2050),0.84,IF(AND(A2377="Africa",AK2377=2035),0.9,IF(AND(A2377="Africa",AK2377=2050),0.86,IF(AND(A2377="Brazil",AK2377=2035),0.93,IF(AND(A2377="Brazil",AK2377=2050),0.89,""))))))))))))))))))</f>
        <v>*0.84</v>
      </c>
      <c r="AM2377" s="51" t="str">
        <f aca="false">AM2376</f>
        <v>REZoning_Sol-Win</v>
      </c>
      <c r="AP2377" s="0" t="s">
        <v>3228</v>
      </c>
      <c r="AQ2377" s="0" t="s">
        <v>35</v>
      </c>
      <c r="AR2377" s="0" t="n">
        <v>2100</v>
      </c>
      <c r="AS2377" s="0" t="s">
        <v>896</v>
      </c>
      <c r="AT2377" s="0" t="s">
        <v>36</v>
      </c>
    </row>
    <row r="2378" customFormat="false" ht="28.5" hidden="false" customHeight="true" outlineLevel="0" collapsed="false">
      <c r="A2378" s="3" t="s">
        <v>57</v>
      </c>
      <c r="C2378" s="0" t="s">
        <v>3229</v>
      </c>
      <c r="D2378" s="50" t="s">
        <v>35</v>
      </c>
      <c r="E2378" s="0" t="n">
        <v>2035</v>
      </c>
      <c r="F2378" s="51" t="str">
        <f aca="false">"*"&amp;IF(AND(A2378="EU",E2378=2035),0.95,IF(AND(A2378="EU",E2378=2050),0.93,IF(AND(A2378="USA",E2378=2035),0.96,IF(AND(A2378="USA",E2378=2050),0.94,IF(AND(A2378="Japan",E2378=2035),0.94,IF(AND(A2378="Japan",E2378=2050),0.92,IF(AND(A2378="Russia",E2378=2035),0.95,IF(AND(A2378="Russia",E2378=2050),0.93,IF(AND(A2378="China",E2378=2035),0.94,IF(AND(A2378="China",E2378=2050),0.92,IF(AND(A2378="India",E2378=2035),0.95,IF(AND(A2378="India",E2378=2050),0.92,IF(AND(A2378="Middle East",E2378=2035),0.94,IF(AND(A2378="Middle East",E2378=2050),0.9,IF(AND(A2378="Africa",E2378=2035),0.94,IF(AND(A2378="Africa",E2378=2050),0.91,IF(AND(A2378="Brazil",E2378=2035),0.95,IF(AND(A2378="Brazil",E2378=2050),0.92,""))))))))))))))))))</f>
        <v>*0.94</v>
      </c>
      <c r="H2378" s="0" t="s">
        <v>3229</v>
      </c>
      <c r="I2378" s="50" t="s">
        <v>35</v>
      </c>
      <c r="J2378" s="0" t="n">
        <v>2050</v>
      </c>
      <c r="K2378" s="48" t="str">
        <f aca="false">"*"&amp;IF(AND(A2378="EU",J2378=2035),0.95,IF(AND(A2378="EU",J2378=2050),0.93,IF(AND(A2378="USA",J2378=2035),0.96,IF(AND(A2378="USA",J2378=2050),0.94,IF(AND(A2378="Japan",J2378=2035),0.94,IF(AND(A2378="Japan",J2378=2050),0.92,IF(AND(A2378="Russia",J2378=2035),0.95,IF(AND(A2378="Russia",J2378=2050),0.93,IF(AND(A2378="China",J2378=2035),0.94,IF(AND(A2378="China",J2378=2050),0.92,IF(AND(A2378="India",J2378=2035),0.95,IF(AND(A2378="India",J2378=2050),0.92,IF(AND(A2378="Middle East",J2378=2035),0.94,IF(AND(A2378="Middle East",J2378=2050),0.9,IF(AND(A2378="Africa",J2378=2035),0.94,IF(AND(A2378="Africa",J2378=2050),0.91,IF(AND(A2378="Brazil",J2378=2035),0.95,IF(AND(A2378="Brazil",J2378=2050),0.92,""))))))))))))))))))</f>
        <v>*0.9</v>
      </c>
      <c r="P2378" s="41" t="s">
        <v>3229</v>
      </c>
      <c r="Q2378" s="52" t="s">
        <v>35</v>
      </c>
      <c r="R2378" s="41" t="n">
        <v>2035</v>
      </c>
      <c r="S2378" s="53" t="str">
        <f aca="false">"*"&amp;IF(AND(A2378="EU",R2378=2035),0.95,IF(AND(A2378="EU",R2378=2050),0.93,IF(AND(A2378="USA",R2378=2035),0.96,IF(AND(A2378="USA",R2378=2050),0.93,IF(AND(A2378="Japan",R2378=2035),0.94,IF(AND(A2378="Japan",R2378=2050),0.92,IF(AND(A2378="Russia",R2378=2035),0.95,IF(AND(A2378="Russia",R2378=2050),0.91,IF(AND(A2378="China",R2378=2035),0.93,IF(AND(A2378="China",R2378=2050),0.92,IF(AND(A2378="India",R2378=2035),0.94,IF(AND(A2378="India",R2378=2050),0.91,IF(AND(A2378="Middle East",R2378=2035),0.92,IF(AND(A2378="Middle East",R2378=2050),0.89,IF(AND(A2378="Africa",R2378=2035),0.93,IF(AND(A2378="Africa",R2378=2050),0.9,IF(AND(A2378="Brazil",R2378=2035),0.95,IF(AND(A2378="Brazil",R2378=2050),0.92,""))))))))))))))))))</f>
        <v>*0.92</v>
      </c>
      <c r="U2378" s="41" t="s">
        <v>3229</v>
      </c>
      <c r="V2378" s="52" t="s">
        <v>35</v>
      </c>
      <c r="W2378" s="41" t="n">
        <v>2050</v>
      </c>
      <c r="X2378" s="53" t="str">
        <f aca="false">"*"&amp;IF(AND(A2378="EU",W2378=2035),0.95,IF(AND(A2378="EU",W2378=2050),0.93,IF(AND(A2378="USA",W2378=2035),0.96,IF(AND(A2378="USA",W2378=2050),0.93,IF(AND(A2378="Japan",W2378=2035),0.94,IF(AND(A2378="Japan",W2378=2050),0.92,IF(AND(A2378="Russia",W2378=2035),0.95,IF(AND(A2378="Russia",W2378=2050),0.91,IF(AND(A2378="China",W2378=2035),0.93,IF(AND(A2378="China",W2378=2050),0.92,IF(AND(A2378="India",W2378=2035),0.94,IF(AND(A2378="India",W2378=2050),0.91,IF(AND(A2378="Middle East",W2378=2035),0.92,IF(AND(A2378="Middle East",W2378=2050),0.89,IF(AND(A2378="Africa",W2378=2035),0.93,IF(AND(A2378="Africa",W2378=2050),0.9,IF(AND(A2378="Brazil",W2378=2035),0.95,IF(AND(A2378="Brazil",W2378=2050),0.92,""))))))))))))))))))</f>
        <v>*0.89</v>
      </c>
      <c r="AC2378" s="0" t="s">
        <v>3229</v>
      </c>
      <c r="AD2378" s="50" t="s">
        <v>35</v>
      </c>
      <c r="AE2378" s="0" t="n">
        <v>2035</v>
      </c>
      <c r="AF2378" s="51" t="str">
        <f aca="false">"*"&amp;IF(AND(A2378="EU",AE2378=2035),0.93,IF(AND(A2378="EU",AE2378=2050),0.9,IF(AND(A2378="USA",AE2378=2035),0.92,IF(AND(A2378="USA",AE2378=2050),0.89,IF(AND(A2378="Japan",AE2378=2035),0.92,IF(AND(A2378="Japan",AE2378=2050),0.89,IF(AND(A2378="Russia",AE2378=2035),0.91,IF(AND(A2378="Russia",AE2378=2050),0.86,IF(AND(A2378="China",AE2378=2035),0.91,IF(AND(A2378="China",AE2378=2050),0.87,IF(AND(A2378="India",AE2378=2035),0.92,IF(AND(A2378="India",AE2378=2050),0.87,IF(AND(A2378="Middle East",AE2378=2035),0.89,IF(AND(A2378="Middle East",AE2378=2050),0.84,IF(AND(A2378="Africa",AE2378=2035),0.9,IF(AND(A2378="Africa",AE2378=2050),0.86,IF(AND(A2378="Brazil",AE2378=2035),0.93,IF(AND(A2378="Brazil",AE2378=2050),0.89,""))))))))))))))))))</f>
        <v>*0.89</v>
      </c>
      <c r="AG2378" s="51" t="str">
        <f aca="false">AG2377</f>
        <v>REZoning_Sol-Win</v>
      </c>
      <c r="AI2378" s="0" t="s">
        <v>3229</v>
      </c>
      <c r="AJ2378" s="50" t="s">
        <v>35</v>
      </c>
      <c r="AK2378" s="0" t="n">
        <v>2050</v>
      </c>
      <c r="AL2378" s="51" t="str">
        <f aca="false">"*"&amp;IF(AND(A2378="EU",AK2378=2035),0.93,IF(AND(A2378="EU",AK2378=2050),0.9,IF(AND(A2378="USA",AK2378=2035),0.92,IF(AND(A2378="USA",AK2378=2050),0.89,IF(AND(A2378="Japan",AK2378=2035),0.92,IF(AND(A2378="Japan",AK2378=2050),0.89,IF(AND(A2378="Russia",AK2378=2035),0.91,IF(AND(A2378="Russia",AK2378=2050),0.86,IF(AND(A2378="China",AK2378=2035),0.91,IF(AND(A2378="China",AK2378=2050),0.87,IF(AND(A2378="India",AK2378=2035),0.92,IF(AND(A2378="India",AK2378=2050),0.87,IF(AND(A2378="Middle East",AK2378=2035),0.89,IF(AND(A2378="Middle East",AK2378=2050),0.84,IF(AND(A2378="Africa",AK2378=2035),0.9,IF(AND(A2378="Africa",AK2378=2050),0.86,IF(AND(A2378="Brazil",AK2378=2035),0.93,IF(AND(A2378="Brazil",AK2378=2050),0.89,""))))))))))))))))))</f>
        <v>*0.84</v>
      </c>
      <c r="AM2378" s="51" t="str">
        <f aca="false">AM2377</f>
        <v>REZoning_Sol-Win</v>
      </c>
      <c r="AP2378" s="0" t="s">
        <v>3229</v>
      </c>
      <c r="AQ2378" s="0" t="s">
        <v>35</v>
      </c>
      <c r="AR2378" s="0" t="n">
        <v>2100</v>
      </c>
      <c r="AS2378" s="0" t="s">
        <v>896</v>
      </c>
      <c r="AT2378" s="0" t="s">
        <v>36</v>
      </c>
    </row>
    <row r="2379" customFormat="false" ht="28.5" hidden="false" customHeight="true" outlineLevel="0" collapsed="false">
      <c r="A2379" s="3" t="s">
        <v>57</v>
      </c>
      <c r="C2379" s="0" t="s">
        <v>3230</v>
      </c>
      <c r="D2379" s="50" t="s">
        <v>35</v>
      </c>
      <c r="E2379" s="0" t="n">
        <v>2035</v>
      </c>
      <c r="F2379" s="51" t="str">
        <f aca="false">"*"&amp;IF(AND(A2379="EU",E2379=2035),0.95,IF(AND(A2379="EU",E2379=2050),0.93,IF(AND(A2379="USA",E2379=2035),0.96,IF(AND(A2379="USA",E2379=2050),0.94,IF(AND(A2379="Japan",E2379=2035),0.94,IF(AND(A2379="Japan",E2379=2050),0.92,IF(AND(A2379="Russia",E2379=2035),0.95,IF(AND(A2379="Russia",E2379=2050),0.93,IF(AND(A2379="China",E2379=2035),0.94,IF(AND(A2379="China",E2379=2050),0.92,IF(AND(A2379="India",E2379=2035),0.95,IF(AND(A2379="India",E2379=2050),0.92,IF(AND(A2379="Middle East",E2379=2035),0.94,IF(AND(A2379="Middle East",E2379=2050),0.9,IF(AND(A2379="Africa",E2379=2035),0.94,IF(AND(A2379="Africa",E2379=2050),0.91,IF(AND(A2379="Brazil",E2379=2035),0.95,IF(AND(A2379="Brazil",E2379=2050),0.92,""))))))))))))))))))</f>
        <v>*0.94</v>
      </c>
      <c r="H2379" s="0" t="s">
        <v>3230</v>
      </c>
      <c r="I2379" s="50" t="s">
        <v>35</v>
      </c>
      <c r="J2379" s="0" t="n">
        <v>2050</v>
      </c>
      <c r="K2379" s="48" t="str">
        <f aca="false">"*"&amp;IF(AND(A2379="EU",J2379=2035),0.95,IF(AND(A2379="EU",J2379=2050),0.93,IF(AND(A2379="USA",J2379=2035),0.96,IF(AND(A2379="USA",J2379=2050),0.94,IF(AND(A2379="Japan",J2379=2035),0.94,IF(AND(A2379="Japan",J2379=2050),0.92,IF(AND(A2379="Russia",J2379=2035),0.95,IF(AND(A2379="Russia",J2379=2050),0.93,IF(AND(A2379="China",J2379=2035),0.94,IF(AND(A2379="China",J2379=2050),0.92,IF(AND(A2379="India",J2379=2035),0.95,IF(AND(A2379="India",J2379=2050),0.92,IF(AND(A2379="Middle East",J2379=2035),0.94,IF(AND(A2379="Middle East",J2379=2050),0.9,IF(AND(A2379="Africa",J2379=2035),0.94,IF(AND(A2379="Africa",J2379=2050),0.91,IF(AND(A2379="Brazil",J2379=2035),0.95,IF(AND(A2379="Brazil",J2379=2050),0.92,""))))))))))))))))))</f>
        <v>*0.9</v>
      </c>
      <c r="P2379" s="41" t="s">
        <v>3230</v>
      </c>
      <c r="Q2379" s="52" t="s">
        <v>35</v>
      </c>
      <c r="R2379" s="41" t="n">
        <v>2035</v>
      </c>
      <c r="S2379" s="53" t="str">
        <f aca="false">"*"&amp;IF(AND(A2379="EU",R2379=2035),0.95,IF(AND(A2379="EU",R2379=2050),0.93,IF(AND(A2379="USA",R2379=2035),0.96,IF(AND(A2379="USA",R2379=2050),0.93,IF(AND(A2379="Japan",R2379=2035),0.94,IF(AND(A2379="Japan",R2379=2050),0.92,IF(AND(A2379="Russia",R2379=2035),0.95,IF(AND(A2379="Russia",R2379=2050),0.91,IF(AND(A2379="China",R2379=2035),0.93,IF(AND(A2379="China",R2379=2050),0.92,IF(AND(A2379="India",R2379=2035),0.94,IF(AND(A2379="India",R2379=2050),0.91,IF(AND(A2379="Middle East",R2379=2035),0.92,IF(AND(A2379="Middle East",R2379=2050),0.89,IF(AND(A2379="Africa",R2379=2035),0.93,IF(AND(A2379="Africa",R2379=2050),0.9,IF(AND(A2379="Brazil",R2379=2035),0.95,IF(AND(A2379="Brazil",R2379=2050),0.92,""))))))))))))))))))</f>
        <v>*0.92</v>
      </c>
      <c r="U2379" s="41" t="s">
        <v>3230</v>
      </c>
      <c r="V2379" s="52" t="s">
        <v>35</v>
      </c>
      <c r="W2379" s="41" t="n">
        <v>2050</v>
      </c>
      <c r="X2379" s="53" t="str">
        <f aca="false">"*"&amp;IF(AND(A2379="EU",W2379=2035),0.95,IF(AND(A2379="EU",W2379=2050),0.93,IF(AND(A2379="USA",W2379=2035),0.96,IF(AND(A2379="USA",W2379=2050),0.93,IF(AND(A2379="Japan",W2379=2035),0.94,IF(AND(A2379="Japan",W2379=2050),0.92,IF(AND(A2379="Russia",W2379=2035),0.95,IF(AND(A2379="Russia",W2379=2050),0.91,IF(AND(A2379="China",W2379=2035),0.93,IF(AND(A2379="China",W2379=2050),0.92,IF(AND(A2379="India",W2379=2035),0.94,IF(AND(A2379="India",W2379=2050),0.91,IF(AND(A2379="Middle East",W2379=2035),0.92,IF(AND(A2379="Middle East",W2379=2050),0.89,IF(AND(A2379="Africa",W2379=2035),0.93,IF(AND(A2379="Africa",W2379=2050),0.9,IF(AND(A2379="Brazil",W2379=2035),0.95,IF(AND(A2379="Brazil",W2379=2050),0.92,""))))))))))))))))))</f>
        <v>*0.89</v>
      </c>
      <c r="AC2379" s="0" t="s">
        <v>3230</v>
      </c>
      <c r="AD2379" s="50" t="s">
        <v>35</v>
      </c>
      <c r="AE2379" s="0" t="n">
        <v>2035</v>
      </c>
      <c r="AF2379" s="51" t="str">
        <f aca="false">"*"&amp;IF(AND(A2379="EU",AE2379=2035),0.93,IF(AND(A2379="EU",AE2379=2050),0.9,IF(AND(A2379="USA",AE2379=2035),0.92,IF(AND(A2379="USA",AE2379=2050),0.89,IF(AND(A2379="Japan",AE2379=2035),0.92,IF(AND(A2379="Japan",AE2379=2050),0.89,IF(AND(A2379="Russia",AE2379=2035),0.91,IF(AND(A2379="Russia",AE2379=2050),0.86,IF(AND(A2379="China",AE2379=2035),0.91,IF(AND(A2379="China",AE2379=2050),0.87,IF(AND(A2379="India",AE2379=2035),0.92,IF(AND(A2379="India",AE2379=2050),0.87,IF(AND(A2379="Middle East",AE2379=2035),0.89,IF(AND(A2379="Middle East",AE2379=2050),0.84,IF(AND(A2379="Africa",AE2379=2035),0.9,IF(AND(A2379="Africa",AE2379=2050),0.86,IF(AND(A2379="Brazil",AE2379=2035),0.93,IF(AND(A2379="Brazil",AE2379=2050),0.89,""))))))))))))))))))</f>
        <v>*0.89</v>
      </c>
      <c r="AG2379" s="51" t="str">
        <f aca="false">AG2378</f>
        <v>REZoning_Sol-Win</v>
      </c>
      <c r="AI2379" s="0" t="s">
        <v>3230</v>
      </c>
      <c r="AJ2379" s="50" t="s">
        <v>35</v>
      </c>
      <c r="AK2379" s="0" t="n">
        <v>2050</v>
      </c>
      <c r="AL2379" s="51" t="str">
        <f aca="false">"*"&amp;IF(AND(A2379="EU",AK2379=2035),0.93,IF(AND(A2379="EU",AK2379=2050),0.9,IF(AND(A2379="USA",AK2379=2035),0.92,IF(AND(A2379="USA",AK2379=2050),0.89,IF(AND(A2379="Japan",AK2379=2035),0.92,IF(AND(A2379="Japan",AK2379=2050),0.89,IF(AND(A2379="Russia",AK2379=2035),0.91,IF(AND(A2379="Russia",AK2379=2050),0.86,IF(AND(A2379="China",AK2379=2035),0.91,IF(AND(A2379="China",AK2379=2050),0.87,IF(AND(A2379="India",AK2379=2035),0.92,IF(AND(A2379="India",AK2379=2050),0.87,IF(AND(A2379="Middle East",AK2379=2035),0.89,IF(AND(A2379="Middle East",AK2379=2050),0.84,IF(AND(A2379="Africa",AK2379=2035),0.9,IF(AND(A2379="Africa",AK2379=2050),0.86,IF(AND(A2379="Brazil",AK2379=2035),0.93,IF(AND(A2379="Brazil",AK2379=2050),0.89,""))))))))))))))))))</f>
        <v>*0.84</v>
      </c>
      <c r="AM2379" s="51" t="str">
        <f aca="false">AM2378</f>
        <v>REZoning_Sol-Win</v>
      </c>
      <c r="AP2379" s="0" t="s">
        <v>3230</v>
      </c>
      <c r="AQ2379" s="0" t="s">
        <v>35</v>
      </c>
      <c r="AR2379" s="0" t="n">
        <v>2100</v>
      </c>
      <c r="AS2379" s="0" t="s">
        <v>896</v>
      </c>
      <c r="AT2379" s="0" t="s">
        <v>36</v>
      </c>
    </row>
    <row r="2380" customFormat="false" ht="28.5" hidden="false" customHeight="true" outlineLevel="0" collapsed="false">
      <c r="A2380" s="3" t="s">
        <v>57</v>
      </c>
      <c r="C2380" s="0" t="s">
        <v>3231</v>
      </c>
      <c r="D2380" s="50" t="s">
        <v>35</v>
      </c>
      <c r="E2380" s="0" t="n">
        <v>2035</v>
      </c>
      <c r="F2380" s="51" t="str">
        <f aca="false">"*"&amp;IF(AND(A2380="EU",E2380=2035),0.95,IF(AND(A2380="EU",E2380=2050),0.93,IF(AND(A2380="USA",E2380=2035),0.96,IF(AND(A2380="USA",E2380=2050),0.94,IF(AND(A2380="Japan",E2380=2035),0.94,IF(AND(A2380="Japan",E2380=2050),0.92,IF(AND(A2380="Russia",E2380=2035),0.95,IF(AND(A2380="Russia",E2380=2050),0.93,IF(AND(A2380="China",E2380=2035),0.94,IF(AND(A2380="China",E2380=2050),0.92,IF(AND(A2380="India",E2380=2035),0.95,IF(AND(A2380="India",E2380=2050),0.92,IF(AND(A2380="Middle East",E2380=2035),0.94,IF(AND(A2380="Middle East",E2380=2050),0.9,IF(AND(A2380="Africa",E2380=2035),0.94,IF(AND(A2380="Africa",E2380=2050),0.91,IF(AND(A2380="Brazil",E2380=2035),0.95,IF(AND(A2380="Brazil",E2380=2050),0.92,""))))))))))))))))))</f>
        <v>*0.94</v>
      </c>
      <c r="H2380" s="0" t="s">
        <v>3231</v>
      </c>
      <c r="I2380" s="50" t="s">
        <v>35</v>
      </c>
      <c r="J2380" s="0" t="n">
        <v>2050</v>
      </c>
      <c r="K2380" s="48" t="str">
        <f aca="false">"*"&amp;IF(AND(A2380="EU",J2380=2035),0.95,IF(AND(A2380="EU",J2380=2050),0.93,IF(AND(A2380="USA",J2380=2035),0.96,IF(AND(A2380="USA",J2380=2050),0.94,IF(AND(A2380="Japan",J2380=2035),0.94,IF(AND(A2380="Japan",J2380=2050),0.92,IF(AND(A2380="Russia",J2380=2035),0.95,IF(AND(A2380="Russia",J2380=2050),0.93,IF(AND(A2380="China",J2380=2035),0.94,IF(AND(A2380="China",J2380=2050),0.92,IF(AND(A2380="India",J2380=2035),0.95,IF(AND(A2380="India",J2380=2050),0.92,IF(AND(A2380="Middle East",J2380=2035),0.94,IF(AND(A2380="Middle East",J2380=2050),0.9,IF(AND(A2380="Africa",J2380=2035),0.94,IF(AND(A2380="Africa",J2380=2050),0.91,IF(AND(A2380="Brazil",J2380=2035),0.95,IF(AND(A2380="Brazil",J2380=2050),0.92,""))))))))))))))))))</f>
        <v>*0.9</v>
      </c>
      <c r="P2380" s="41" t="s">
        <v>3231</v>
      </c>
      <c r="Q2380" s="52" t="s">
        <v>35</v>
      </c>
      <c r="R2380" s="41" t="n">
        <v>2035</v>
      </c>
      <c r="S2380" s="53" t="str">
        <f aca="false">"*"&amp;IF(AND(A2380="EU",R2380=2035),0.95,IF(AND(A2380="EU",R2380=2050),0.93,IF(AND(A2380="USA",R2380=2035),0.96,IF(AND(A2380="USA",R2380=2050),0.93,IF(AND(A2380="Japan",R2380=2035),0.94,IF(AND(A2380="Japan",R2380=2050),0.92,IF(AND(A2380="Russia",R2380=2035),0.95,IF(AND(A2380="Russia",R2380=2050),0.91,IF(AND(A2380="China",R2380=2035),0.93,IF(AND(A2380="China",R2380=2050),0.92,IF(AND(A2380="India",R2380=2035),0.94,IF(AND(A2380="India",R2380=2050),0.91,IF(AND(A2380="Middle East",R2380=2035),0.92,IF(AND(A2380="Middle East",R2380=2050),0.89,IF(AND(A2380="Africa",R2380=2035),0.93,IF(AND(A2380="Africa",R2380=2050),0.9,IF(AND(A2380="Brazil",R2380=2035),0.95,IF(AND(A2380="Brazil",R2380=2050),0.92,""))))))))))))))))))</f>
        <v>*0.92</v>
      </c>
      <c r="U2380" s="41" t="s">
        <v>3231</v>
      </c>
      <c r="V2380" s="52" t="s">
        <v>35</v>
      </c>
      <c r="W2380" s="41" t="n">
        <v>2050</v>
      </c>
      <c r="X2380" s="53" t="str">
        <f aca="false">"*"&amp;IF(AND(A2380="EU",W2380=2035),0.95,IF(AND(A2380="EU",W2380=2050),0.93,IF(AND(A2380="USA",W2380=2035),0.96,IF(AND(A2380="USA",W2380=2050),0.93,IF(AND(A2380="Japan",W2380=2035),0.94,IF(AND(A2380="Japan",W2380=2050),0.92,IF(AND(A2380="Russia",W2380=2035),0.95,IF(AND(A2380="Russia",W2380=2050),0.91,IF(AND(A2380="China",W2380=2035),0.93,IF(AND(A2380="China",W2380=2050),0.92,IF(AND(A2380="India",W2380=2035),0.94,IF(AND(A2380="India",W2380=2050),0.91,IF(AND(A2380="Middle East",W2380=2035),0.92,IF(AND(A2380="Middle East",W2380=2050),0.89,IF(AND(A2380="Africa",W2380=2035),0.93,IF(AND(A2380="Africa",W2380=2050),0.9,IF(AND(A2380="Brazil",W2380=2035),0.95,IF(AND(A2380="Brazil",W2380=2050),0.92,""))))))))))))))))))</f>
        <v>*0.89</v>
      </c>
      <c r="AC2380" s="0" t="s">
        <v>3231</v>
      </c>
      <c r="AD2380" s="50" t="s">
        <v>35</v>
      </c>
      <c r="AE2380" s="0" t="n">
        <v>2035</v>
      </c>
      <c r="AF2380" s="51" t="str">
        <f aca="false">"*"&amp;IF(AND(A2380="EU",AE2380=2035),0.93,IF(AND(A2380="EU",AE2380=2050),0.9,IF(AND(A2380="USA",AE2380=2035),0.92,IF(AND(A2380="USA",AE2380=2050),0.89,IF(AND(A2380="Japan",AE2380=2035),0.92,IF(AND(A2380="Japan",AE2380=2050),0.89,IF(AND(A2380="Russia",AE2380=2035),0.91,IF(AND(A2380="Russia",AE2380=2050),0.86,IF(AND(A2380="China",AE2380=2035),0.91,IF(AND(A2380="China",AE2380=2050),0.87,IF(AND(A2380="India",AE2380=2035),0.92,IF(AND(A2380="India",AE2380=2050),0.87,IF(AND(A2380="Middle East",AE2380=2035),0.89,IF(AND(A2380="Middle East",AE2380=2050),0.84,IF(AND(A2380="Africa",AE2380=2035),0.9,IF(AND(A2380="Africa",AE2380=2050),0.86,IF(AND(A2380="Brazil",AE2380=2035),0.93,IF(AND(A2380="Brazil",AE2380=2050),0.89,""))))))))))))))))))</f>
        <v>*0.89</v>
      </c>
      <c r="AG2380" s="51" t="str">
        <f aca="false">AG2379</f>
        <v>REZoning_Sol-Win</v>
      </c>
      <c r="AI2380" s="0" t="s">
        <v>3231</v>
      </c>
      <c r="AJ2380" s="50" t="s">
        <v>35</v>
      </c>
      <c r="AK2380" s="0" t="n">
        <v>2050</v>
      </c>
      <c r="AL2380" s="51" t="str">
        <f aca="false">"*"&amp;IF(AND(A2380="EU",AK2380=2035),0.93,IF(AND(A2380="EU",AK2380=2050),0.9,IF(AND(A2380="USA",AK2380=2035),0.92,IF(AND(A2380="USA",AK2380=2050),0.89,IF(AND(A2380="Japan",AK2380=2035),0.92,IF(AND(A2380="Japan",AK2380=2050),0.89,IF(AND(A2380="Russia",AK2380=2035),0.91,IF(AND(A2380="Russia",AK2380=2050),0.86,IF(AND(A2380="China",AK2380=2035),0.91,IF(AND(A2380="China",AK2380=2050),0.87,IF(AND(A2380="India",AK2380=2035),0.92,IF(AND(A2380="India",AK2380=2050),0.87,IF(AND(A2380="Middle East",AK2380=2035),0.89,IF(AND(A2380="Middle East",AK2380=2050),0.84,IF(AND(A2380="Africa",AK2380=2035),0.9,IF(AND(A2380="Africa",AK2380=2050),0.86,IF(AND(A2380="Brazil",AK2380=2035),0.93,IF(AND(A2380="Brazil",AK2380=2050),0.89,""))))))))))))))))))</f>
        <v>*0.84</v>
      </c>
      <c r="AM2380" s="51" t="str">
        <f aca="false">AM2379</f>
        <v>REZoning_Sol-Win</v>
      </c>
      <c r="AP2380" s="0" t="s">
        <v>3231</v>
      </c>
      <c r="AQ2380" s="0" t="s">
        <v>35</v>
      </c>
      <c r="AR2380" s="0" t="n">
        <v>2100</v>
      </c>
      <c r="AS2380" s="0" t="s">
        <v>896</v>
      </c>
      <c r="AT2380" s="0" t="s">
        <v>36</v>
      </c>
    </row>
    <row r="2381" customFormat="false" ht="28.5" hidden="false" customHeight="true" outlineLevel="0" collapsed="false">
      <c r="A2381" s="3" t="s">
        <v>57</v>
      </c>
      <c r="C2381" s="0" t="s">
        <v>3232</v>
      </c>
      <c r="D2381" s="50" t="s">
        <v>35</v>
      </c>
      <c r="E2381" s="0" t="n">
        <v>2035</v>
      </c>
      <c r="F2381" s="51" t="str">
        <f aca="false">"*"&amp;IF(AND(A2381="EU",E2381=2035),0.95,IF(AND(A2381="EU",E2381=2050),0.93,IF(AND(A2381="USA",E2381=2035),0.96,IF(AND(A2381="USA",E2381=2050),0.94,IF(AND(A2381="Japan",E2381=2035),0.94,IF(AND(A2381="Japan",E2381=2050),0.92,IF(AND(A2381="Russia",E2381=2035),0.95,IF(AND(A2381="Russia",E2381=2050),0.93,IF(AND(A2381="China",E2381=2035),0.94,IF(AND(A2381="China",E2381=2050),0.92,IF(AND(A2381="India",E2381=2035),0.95,IF(AND(A2381="India",E2381=2050),0.92,IF(AND(A2381="Middle East",E2381=2035),0.94,IF(AND(A2381="Middle East",E2381=2050),0.9,IF(AND(A2381="Africa",E2381=2035),0.94,IF(AND(A2381="Africa",E2381=2050),0.91,IF(AND(A2381="Brazil",E2381=2035),0.95,IF(AND(A2381="Brazil",E2381=2050),0.92,""))))))))))))))))))</f>
        <v>*0.94</v>
      </c>
      <c r="H2381" s="0" t="s">
        <v>3232</v>
      </c>
      <c r="I2381" s="50" t="s">
        <v>35</v>
      </c>
      <c r="J2381" s="0" t="n">
        <v>2050</v>
      </c>
      <c r="K2381" s="48" t="str">
        <f aca="false">"*"&amp;IF(AND(A2381="EU",J2381=2035),0.95,IF(AND(A2381="EU",J2381=2050),0.93,IF(AND(A2381="USA",J2381=2035),0.96,IF(AND(A2381="USA",J2381=2050),0.94,IF(AND(A2381="Japan",J2381=2035),0.94,IF(AND(A2381="Japan",J2381=2050),0.92,IF(AND(A2381="Russia",J2381=2035),0.95,IF(AND(A2381="Russia",J2381=2050),0.93,IF(AND(A2381="China",J2381=2035),0.94,IF(AND(A2381="China",J2381=2050),0.92,IF(AND(A2381="India",J2381=2035),0.95,IF(AND(A2381="India",J2381=2050),0.92,IF(AND(A2381="Middle East",J2381=2035),0.94,IF(AND(A2381="Middle East",J2381=2050),0.9,IF(AND(A2381="Africa",J2381=2035),0.94,IF(AND(A2381="Africa",J2381=2050),0.91,IF(AND(A2381="Brazil",J2381=2035),0.95,IF(AND(A2381="Brazil",J2381=2050),0.92,""))))))))))))))))))</f>
        <v>*0.9</v>
      </c>
      <c r="P2381" s="41" t="s">
        <v>3232</v>
      </c>
      <c r="Q2381" s="52" t="s">
        <v>35</v>
      </c>
      <c r="R2381" s="41" t="n">
        <v>2035</v>
      </c>
      <c r="S2381" s="53" t="str">
        <f aca="false">"*"&amp;IF(AND(A2381="EU",R2381=2035),0.95,IF(AND(A2381="EU",R2381=2050),0.93,IF(AND(A2381="USA",R2381=2035),0.96,IF(AND(A2381="USA",R2381=2050),0.93,IF(AND(A2381="Japan",R2381=2035),0.94,IF(AND(A2381="Japan",R2381=2050),0.92,IF(AND(A2381="Russia",R2381=2035),0.95,IF(AND(A2381="Russia",R2381=2050),0.91,IF(AND(A2381="China",R2381=2035),0.93,IF(AND(A2381="China",R2381=2050),0.92,IF(AND(A2381="India",R2381=2035),0.94,IF(AND(A2381="India",R2381=2050),0.91,IF(AND(A2381="Middle East",R2381=2035),0.92,IF(AND(A2381="Middle East",R2381=2050),0.89,IF(AND(A2381="Africa",R2381=2035),0.93,IF(AND(A2381="Africa",R2381=2050),0.9,IF(AND(A2381="Brazil",R2381=2035),0.95,IF(AND(A2381="Brazil",R2381=2050),0.92,""))))))))))))))))))</f>
        <v>*0.92</v>
      </c>
      <c r="U2381" s="41" t="s">
        <v>3232</v>
      </c>
      <c r="V2381" s="52" t="s">
        <v>35</v>
      </c>
      <c r="W2381" s="41" t="n">
        <v>2050</v>
      </c>
      <c r="X2381" s="53" t="str">
        <f aca="false">"*"&amp;IF(AND(A2381="EU",W2381=2035),0.95,IF(AND(A2381="EU",W2381=2050),0.93,IF(AND(A2381="USA",W2381=2035),0.96,IF(AND(A2381="USA",W2381=2050),0.93,IF(AND(A2381="Japan",W2381=2035),0.94,IF(AND(A2381="Japan",W2381=2050),0.92,IF(AND(A2381="Russia",W2381=2035),0.95,IF(AND(A2381="Russia",W2381=2050),0.91,IF(AND(A2381="China",W2381=2035),0.93,IF(AND(A2381="China",W2381=2050),0.92,IF(AND(A2381="India",W2381=2035),0.94,IF(AND(A2381="India",W2381=2050),0.91,IF(AND(A2381="Middle East",W2381=2035),0.92,IF(AND(A2381="Middle East",W2381=2050),0.89,IF(AND(A2381="Africa",W2381=2035),0.93,IF(AND(A2381="Africa",W2381=2050),0.9,IF(AND(A2381="Brazil",W2381=2035),0.95,IF(AND(A2381="Brazil",W2381=2050),0.92,""))))))))))))))))))</f>
        <v>*0.89</v>
      </c>
      <c r="AC2381" s="0" t="s">
        <v>3232</v>
      </c>
      <c r="AD2381" s="50" t="s">
        <v>35</v>
      </c>
      <c r="AE2381" s="0" t="n">
        <v>2035</v>
      </c>
      <c r="AF2381" s="51" t="str">
        <f aca="false">"*"&amp;IF(AND(A2381="EU",AE2381=2035),0.93,IF(AND(A2381="EU",AE2381=2050),0.9,IF(AND(A2381="USA",AE2381=2035),0.92,IF(AND(A2381="USA",AE2381=2050),0.89,IF(AND(A2381="Japan",AE2381=2035),0.92,IF(AND(A2381="Japan",AE2381=2050),0.89,IF(AND(A2381="Russia",AE2381=2035),0.91,IF(AND(A2381="Russia",AE2381=2050),0.86,IF(AND(A2381="China",AE2381=2035),0.91,IF(AND(A2381="China",AE2381=2050),0.87,IF(AND(A2381="India",AE2381=2035),0.92,IF(AND(A2381="India",AE2381=2050),0.87,IF(AND(A2381="Middle East",AE2381=2035),0.89,IF(AND(A2381="Middle East",AE2381=2050),0.84,IF(AND(A2381="Africa",AE2381=2035),0.9,IF(AND(A2381="Africa",AE2381=2050),0.86,IF(AND(A2381="Brazil",AE2381=2035),0.93,IF(AND(A2381="Brazil",AE2381=2050),0.89,""))))))))))))))))))</f>
        <v>*0.89</v>
      </c>
      <c r="AG2381" s="51" t="str">
        <f aca="false">AG2380</f>
        <v>REZoning_Sol-Win</v>
      </c>
      <c r="AI2381" s="0" t="s">
        <v>3232</v>
      </c>
      <c r="AJ2381" s="50" t="s">
        <v>35</v>
      </c>
      <c r="AK2381" s="0" t="n">
        <v>2050</v>
      </c>
      <c r="AL2381" s="51" t="str">
        <f aca="false">"*"&amp;IF(AND(A2381="EU",AK2381=2035),0.93,IF(AND(A2381="EU",AK2381=2050),0.9,IF(AND(A2381="USA",AK2381=2035),0.92,IF(AND(A2381="USA",AK2381=2050),0.89,IF(AND(A2381="Japan",AK2381=2035),0.92,IF(AND(A2381="Japan",AK2381=2050),0.89,IF(AND(A2381="Russia",AK2381=2035),0.91,IF(AND(A2381="Russia",AK2381=2050),0.86,IF(AND(A2381="China",AK2381=2035),0.91,IF(AND(A2381="China",AK2381=2050),0.87,IF(AND(A2381="India",AK2381=2035),0.92,IF(AND(A2381="India",AK2381=2050),0.87,IF(AND(A2381="Middle East",AK2381=2035),0.89,IF(AND(A2381="Middle East",AK2381=2050),0.84,IF(AND(A2381="Africa",AK2381=2035),0.9,IF(AND(A2381="Africa",AK2381=2050),0.86,IF(AND(A2381="Brazil",AK2381=2035),0.93,IF(AND(A2381="Brazil",AK2381=2050),0.89,""))))))))))))))))))</f>
        <v>*0.84</v>
      </c>
      <c r="AM2381" s="51" t="str">
        <f aca="false">AM2380</f>
        <v>REZoning_Sol-Win</v>
      </c>
      <c r="AP2381" s="0" t="s">
        <v>3232</v>
      </c>
      <c r="AQ2381" s="0" t="s">
        <v>35</v>
      </c>
      <c r="AR2381" s="0" t="n">
        <v>2100</v>
      </c>
      <c r="AS2381" s="0" t="s">
        <v>896</v>
      </c>
      <c r="AT2381" s="0" t="s">
        <v>36</v>
      </c>
    </row>
    <row r="2382" customFormat="false" ht="28.5" hidden="false" customHeight="true" outlineLevel="0" collapsed="false">
      <c r="A2382" s="3" t="s">
        <v>43</v>
      </c>
      <c r="C2382" s="0" t="s">
        <v>3233</v>
      </c>
      <c r="D2382" s="50" t="s">
        <v>35</v>
      </c>
      <c r="E2382" s="0" t="n">
        <v>2035</v>
      </c>
      <c r="F2382" s="51" t="str">
        <f aca="false">"*"&amp;IF(AND(A2382="EU",E2382=2035),0.95,IF(AND(A2382="EU",E2382=2050),0.93,IF(AND(A2382="USA",E2382=2035),0.96,IF(AND(A2382="USA",E2382=2050),0.94,IF(AND(A2382="Japan",E2382=2035),0.94,IF(AND(A2382="Japan",E2382=2050),0.92,IF(AND(A2382="Russia",E2382=2035),0.95,IF(AND(A2382="Russia",E2382=2050),0.93,IF(AND(A2382="China",E2382=2035),0.94,IF(AND(A2382="China",E2382=2050),0.92,IF(AND(A2382="India",E2382=2035),0.95,IF(AND(A2382="India",E2382=2050),0.92,IF(AND(A2382="Middle East",E2382=2035),0.94,IF(AND(A2382="Middle East",E2382=2050),0.9,IF(AND(A2382="Africa",E2382=2035),0.94,IF(AND(A2382="Africa",E2382=2050),0.91,IF(AND(A2382="Brazil",E2382=2035),0.95,IF(AND(A2382="Brazil",E2382=2050),0.92,""))))))))))))))))))</f>
        <v>*0.94</v>
      </c>
      <c r="H2382" s="0" t="s">
        <v>3233</v>
      </c>
      <c r="I2382" s="50" t="s">
        <v>35</v>
      </c>
      <c r="J2382" s="0" t="n">
        <v>2050</v>
      </c>
      <c r="K2382" s="48" t="str">
        <f aca="false">"*"&amp;IF(AND(A2382="EU",J2382=2035),0.95,IF(AND(A2382="EU",J2382=2050),0.93,IF(AND(A2382="USA",J2382=2035),0.96,IF(AND(A2382="USA",J2382=2050),0.94,IF(AND(A2382="Japan",J2382=2035),0.94,IF(AND(A2382="Japan",J2382=2050),0.92,IF(AND(A2382="Russia",J2382=2035),0.95,IF(AND(A2382="Russia",J2382=2050),0.93,IF(AND(A2382="China",J2382=2035),0.94,IF(AND(A2382="China",J2382=2050),0.92,IF(AND(A2382="India",J2382=2035),0.95,IF(AND(A2382="India",J2382=2050),0.92,IF(AND(A2382="Middle East",J2382=2035),0.94,IF(AND(A2382="Middle East",J2382=2050),0.9,IF(AND(A2382="Africa",J2382=2035),0.94,IF(AND(A2382="Africa",J2382=2050),0.91,IF(AND(A2382="Brazil",J2382=2035),0.95,IF(AND(A2382="Brazil",J2382=2050),0.92,""))))))))))))))))))</f>
        <v>*0.91</v>
      </c>
      <c r="P2382" s="41" t="s">
        <v>3233</v>
      </c>
      <c r="Q2382" s="52" t="s">
        <v>35</v>
      </c>
      <c r="R2382" s="41" t="n">
        <v>2035</v>
      </c>
      <c r="S2382" s="53" t="str">
        <f aca="false">"*"&amp;IF(AND(A2382="EU",R2382=2035),0.95,IF(AND(A2382="EU",R2382=2050),0.93,IF(AND(A2382="USA",R2382=2035),0.96,IF(AND(A2382="USA",R2382=2050),0.93,IF(AND(A2382="Japan",R2382=2035),0.94,IF(AND(A2382="Japan",R2382=2050),0.92,IF(AND(A2382="Russia",R2382=2035),0.95,IF(AND(A2382="Russia",R2382=2050),0.91,IF(AND(A2382="China",R2382=2035),0.93,IF(AND(A2382="China",R2382=2050),0.92,IF(AND(A2382="India",R2382=2035),0.94,IF(AND(A2382="India",R2382=2050),0.91,IF(AND(A2382="Middle East",R2382=2035),0.92,IF(AND(A2382="Middle East",R2382=2050),0.89,IF(AND(A2382="Africa",R2382=2035),0.93,IF(AND(A2382="Africa",R2382=2050),0.9,IF(AND(A2382="Brazil",R2382=2035),0.95,IF(AND(A2382="Brazil",R2382=2050),0.92,""))))))))))))))))))</f>
        <v>*0.93</v>
      </c>
      <c r="U2382" s="41" t="s">
        <v>3233</v>
      </c>
      <c r="V2382" s="52" t="s">
        <v>35</v>
      </c>
      <c r="W2382" s="41" t="n">
        <v>2050</v>
      </c>
      <c r="X2382" s="53" t="str">
        <f aca="false">"*"&amp;IF(AND(A2382="EU",W2382=2035),0.95,IF(AND(A2382="EU",W2382=2050),0.93,IF(AND(A2382="USA",W2382=2035),0.96,IF(AND(A2382="USA",W2382=2050),0.93,IF(AND(A2382="Japan",W2382=2035),0.94,IF(AND(A2382="Japan",W2382=2050),0.92,IF(AND(A2382="Russia",W2382=2035),0.95,IF(AND(A2382="Russia",W2382=2050),0.91,IF(AND(A2382="China",W2382=2035),0.93,IF(AND(A2382="China",W2382=2050),0.92,IF(AND(A2382="India",W2382=2035),0.94,IF(AND(A2382="India",W2382=2050),0.91,IF(AND(A2382="Middle East",W2382=2035),0.92,IF(AND(A2382="Middle East",W2382=2050),0.89,IF(AND(A2382="Africa",W2382=2035),0.93,IF(AND(A2382="Africa",W2382=2050),0.9,IF(AND(A2382="Brazil",W2382=2035),0.95,IF(AND(A2382="Brazil",W2382=2050),0.92,""))))))))))))))))))</f>
        <v>*0.9</v>
      </c>
      <c r="AC2382" s="0" t="s">
        <v>3233</v>
      </c>
      <c r="AD2382" s="50" t="s">
        <v>35</v>
      </c>
      <c r="AE2382" s="0" t="n">
        <v>2035</v>
      </c>
      <c r="AF2382" s="51" t="str">
        <f aca="false">"*"&amp;IF(AND(A2382="EU",AE2382=2035),0.93,IF(AND(A2382="EU",AE2382=2050),0.9,IF(AND(A2382="USA",AE2382=2035),0.92,IF(AND(A2382="USA",AE2382=2050),0.89,IF(AND(A2382="Japan",AE2382=2035),0.92,IF(AND(A2382="Japan",AE2382=2050),0.89,IF(AND(A2382="Russia",AE2382=2035),0.91,IF(AND(A2382="Russia",AE2382=2050),0.86,IF(AND(A2382="China",AE2382=2035),0.91,IF(AND(A2382="China",AE2382=2050),0.87,IF(AND(A2382="India",AE2382=2035),0.92,IF(AND(A2382="India",AE2382=2050),0.87,IF(AND(A2382="Middle East",AE2382=2035),0.89,IF(AND(A2382="Middle East",AE2382=2050),0.84,IF(AND(A2382="Africa",AE2382=2035),0.9,IF(AND(A2382="Africa",AE2382=2050),0.86,IF(AND(A2382="Brazil",AE2382=2035),0.93,IF(AND(A2382="Brazil",AE2382=2050),0.89,""))))))))))))))))))</f>
        <v>*0.9</v>
      </c>
      <c r="AG2382" s="51" t="str">
        <f aca="false">AG2381</f>
        <v>REZoning_Sol-Win</v>
      </c>
      <c r="AI2382" s="0" t="s">
        <v>3233</v>
      </c>
      <c r="AJ2382" s="50" t="s">
        <v>35</v>
      </c>
      <c r="AK2382" s="0" t="n">
        <v>2050</v>
      </c>
      <c r="AL2382" s="51" t="str">
        <f aca="false">"*"&amp;IF(AND(A2382="EU",AK2382=2035),0.93,IF(AND(A2382="EU",AK2382=2050),0.9,IF(AND(A2382="USA",AK2382=2035),0.92,IF(AND(A2382="USA",AK2382=2050),0.89,IF(AND(A2382="Japan",AK2382=2035),0.92,IF(AND(A2382="Japan",AK2382=2050),0.89,IF(AND(A2382="Russia",AK2382=2035),0.91,IF(AND(A2382="Russia",AK2382=2050),0.86,IF(AND(A2382="China",AK2382=2035),0.91,IF(AND(A2382="China",AK2382=2050),0.87,IF(AND(A2382="India",AK2382=2035),0.92,IF(AND(A2382="India",AK2382=2050),0.87,IF(AND(A2382="Middle East",AK2382=2035),0.89,IF(AND(A2382="Middle East",AK2382=2050),0.84,IF(AND(A2382="Africa",AK2382=2035),0.9,IF(AND(A2382="Africa",AK2382=2050),0.86,IF(AND(A2382="Brazil",AK2382=2035),0.93,IF(AND(A2382="Brazil",AK2382=2050),0.89,""))))))))))))))))))</f>
        <v>*0.86</v>
      </c>
      <c r="AM2382" s="51" t="str">
        <f aca="false">AM2381</f>
        <v>REZoning_Sol-Win</v>
      </c>
      <c r="AP2382" s="0" t="s">
        <v>3233</v>
      </c>
      <c r="AQ2382" s="0" t="s">
        <v>35</v>
      </c>
      <c r="AR2382" s="0" t="n">
        <v>2100</v>
      </c>
      <c r="AS2382" s="0" t="s">
        <v>860</v>
      </c>
      <c r="AT2382" s="0" t="s">
        <v>36</v>
      </c>
    </row>
    <row r="2383" customFormat="false" ht="28.5" hidden="false" customHeight="true" outlineLevel="0" collapsed="false">
      <c r="A2383" s="3" t="s">
        <v>43</v>
      </c>
      <c r="C2383" s="0" t="s">
        <v>3234</v>
      </c>
      <c r="D2383" s="50" t="s">
        <v>35</v>
      </c>
      <c r="E2383" s="0" t="n">
        <v>2035</v>
      </c>
      <c r="F2383" s="51" t="str">
        <f aca="false">"*"&amp;IF(AND(A2383="EU",E2383=2035),0.95,IF(AND(A2383="EU",E2383=2050),0.93,IF(AND(A2383="USA",E2383=2035),0.96,IF(AND(A2383="USA",E2383=2050),0.94,IF(AND(A2383="Japan",E2383=2035),0.94,IF(AND(A2383="Japan",E2383=2050),0.92,IF(AND(A2383="Russia",E2383=2035),0.95,IF(AND(A2383="Russia",E2383=2050),0.93,IF(AND(A2383="China",E2383=2035),0.94,IF(AND(A2383="China",E2383=2050),0.92,IF(AND(A2383="India",E2383=2035),0.95,IF(AND(A2383="India",E2383=2050),0.92,IF(AND(A2383="Middle East",E2383=2035),0.94,IF(AND(A2383="Middle East",E2383=2050),0.9,IF(AND(A2383="Africa",E2383=2035),0.94,IF(AND(A2383="Africa",E2383=2050),0.91,IF(AND(A2383="Brazil",E2383=2035),0.95,IF(AND(A2383="Brazil",E2383=2050),0.92,""))))))))))))))))))</f>
        <v>*0.94</v>
      </c>
      <c r="H2383" s="0" t="s">
        <v>3234</v>
      </c>
      <c r="I2383" s="50" t="s">
        <v>35</v>
      </c>
      <c r="J2383" s="0" t="n">
        <v>2050</v>
      </c>
      <c r="K2383" s="48" t="str">
        <f aca="false">"*"&amp;IF(AND(A2383="EU",J2383=2035),0.95,IF(AND(A2383="EU",J2383=2050),0.93,IF(AND(A2383="USA",J2383=2035),0.96,IF(AND(A2383="USA",J2383=2050),0.94,IF(AND(A2383="Japan",J2383=2035),0.94,IF(AND(A2383="Japan",J2383=2050),0.92,IF(AND(A2383="Russia",J2383=2035),0.95,IF(AND(A2383="Russia",J2383=2050),0.93,IF(AND(A2383="China",J2383=2035),0.94,IF(AND(A2383="China",J2383=2050),0.92,IF(AND(A2383="India",J2383=2035),0.95,IF(AND(A2383="India",J2383=2050),0.92,IF(AND(A2383="Middle East",J2383=2035),0.94,IF(AND(A2383="Middle East",J2383=2050),0.9,IF(AND(A2383="Africa",J2383=2035),0.94,IF(AND(A2383="Africa",J2383=2050),0.91,IF(AND(A2383="Brazil",J2383=2035),0.95,IF(AND(A2383="Brazil",J2383=2050),0.92,""))))))))))))))))))</f>
        <v>*0.91</v>
      </c>
      <c r="P2383" s="41" t="s">
        <v>3234</v>
      </c>
      <c r="Q2383" s="52" t="s">
        <v>35</v>
      </c>
      <c r="R2383" s="41" t="n">
        <v>2035</v>
      </c>
      <c r="S2383" s="53" t="str">
        <f aca="false">"*"&amp;IF(AND(A2383="EU",R2383=2035),0.95,IF(AND(A2383="EU",R2383=2050),0.93,IF(AND(A2383="USA",R2383=2035),0.96,IF(AND(A2383="USA",R2383=2050),0.93,IF(AND(A2383="Japan",R2383=2035),0.94,IF(AND(A2383="Japan",R2383=2050),0.92,IF(AND(A2383="Russia",R2383=2035),0.95,IF(AND(A2383="Russia",R2383=2050),0.91,IF(AND(A2383="China",R2383=2035),0.93,IF(AND(A2383="China",R2383=2050),0.92,IF(AND(A2383="India",R2383=2035),0.94,IF(AND(A2383="India",R2383=2050),0.91,IF(AND(A2383="Middle East",R2383=2035),0.92,IF(AND(A2383="Middle East",R2383=2050),0.89,IF(AND(A2383="Africa",R2383=2035),0.93,IF(AND(A2383="Africa",R2383=2050),0.9,IF(AND(A2383="Brazil",R2383=2035),0.95,IF(AND(A2383="Brazil",R2383=2050),0.92,""))))))))))))))))))</f>
        <v>*0.93</v>
      </c>
      <c r="U2383" s="41" t="s">
        <v>3234</v>
      </c>
      <c r="V2383" s="52" t="s">
        <v>35</v>
      </c>
      <c r="W2383" s="41" t="n">
        <v>2050</v>
      </c>
      <c r="X2383" s="53" t="str">
        <f aca="false">"*"&amp;IF(AND(A2383="EU",W2383=2035),0.95,IF(AND(A2383="EU",W2383=2050),0.93,IF(AND(A2383="USA",W2383=2035),0.96,IF(AND(A2383="USA",W2383=2050),0.93,IF(AND(A2383="Japan",W2383=2035),0.94,IF(AND(A2383="Japan",W2383=2050),0.92,IF(AND(A2383="Russia",W2383=2035),0.95,IF(AND(A2383="Russia",W2383=2050),0.91,IF(AND(A2383="China",W2383=2035),0.93,IF(AND(A2383="China",W2383=2050),0.92,IF(AND(A2383="India",W2383=2035),0.94,IF(AND(A2383="India",W2383=2050),0.91,IF(AND(A2383="Middle East",W2383=2035),0.92,IF(AND(A2383="Middle East",W2383=2050),0.89,IF(AND(A2383="Africa",W2383=2035),0.93,IF(AND(A2383="Africa",W2383=2050),0.9,IF(AND(A2383="Brazil",W2383=2035),0.95,IF(AND(A2383="Brazil",W2383=2050),0.92,""))))))))))))))))))</f>
        <v>*0.9</v>
      </c>
      <c r="AC2383" s="0" t="s">
        <v>3234</v>
      </c>
      <c r="AD2383" s="50" t="s">
        <v>35</v>
      </c>
      <c r="AE2383" s="0" t="n">
        <v>2035</v>
      </c>
      <c r="AF2383" s="51" t="str">
        <f aca="false">"*"&amp;IF(AND(A2383="EU",AE2383=2035),0.93,IF(AND(A2383="EU",AE2383=2050),0.9,IF(AND(A2383="USA",AE2383=2035),0.92,IF(AND(A2383="USA",AE2383=2050),0.89,IF(AND(A2383="Japan",AE2383=2035),0.92,IF(AND(A2383="Japan",AE2383=2050),0.89,IF(AND(A2383="Russia",AE2383=2035),0.91,IF(AND(A2383="Russia",AE2383=2050),0.86,IF(AND(A2383="China",AE2383=2035),0.91,IF(AND(A2383="China",AE2383=2050),0.87,IF(AND(A2383="India",AE2383=2035),0.92,IF(AND(A2383="India",AE2383=2050),0.87,IF(AND(A2383="Middle East",AE2383=2035),0.89,IF(AND(A2383="Middle East",AE2383=2050),0.84,IF(AND(A2383="Africa",AE2383=2035),0.9,IF(AND(A2383="Africa",AE2383=2050),0.86,IF(AND(A2383="Brazil",AE2383=2035),0.93,IF(AND(A2383="Brazil",AE2383=2050),0.89,""))))))))))))))))))</f>
        <v>*0.9</v>
      </c>
      <c r="AG2383" s="51" t="str">
        <f aca="false">AG2382</f>
        <v>REZoning_Sol-Win</v>
      </c>
      <c r="AI2383" s="0" t="s">
        <v>3234</v>
      </c>
      <c r="AJ2383" s="50" t="s">
        <v>35</v>
      </c>
      <c r="AK2383" s="0" t="n">
        <v>2050</v>
      </c>
      <c r="AL2383" s="51" t="str">
        <f aca="false">"*"&amp;IF(AND(A2383="EU",AK2383=2035),0.93,IF(AND(A2383="EU",AK2383=2050),0.9,IF(AND(A2383="USA",AK2383=2035),0.92,IF(AND(A2383="USA",AK2383=2050),0.89,IF(AND(A2383="Japan",AK2383=2035),0.92,IF(AND(A2383="Japan",AK2383=2050),0.89,IF(AND(A2383="Russia",AK2383=2035),0.91,IF(AND(A2383="Russia",AK2383=2050),0.86,IF(AND(A2383="China",AK2383=2035),0.91,IF(AND(A2383="China",AK2383=2050),0.87,IF(AND(A2383="India",AK2383=2035),0.92,IF(AND(A2383="India",AK2383=2050),0.87,IF(AND(A2383="Middle East",AK2383=2035),0.89,IF(AND(A2383="Middle East",AK2383=2050),0.84,IF(AND(A2383="Africa",AK2383=2035),0.9,IF(AND(A2383="Africa",AK2383=2050),0.86,IF(AND(A2383="Brazil",AK2383=2035),0.93,IF(AND(A2383="Brazil",AK2383=2050),0.89,""))))))))))))))))))</f>
        <v>*0.86</v>
      </c>
      <c r="AM2383" s="51" t="str">
        <f aca="false">AM2382</f>
        <v>REZoning_Sol-Win</v>
      </c>
      <c r="AP2383" s="0" t="s">
        <v>3234</v>
      </c>
      <c r="AQ2383" s="0" t="s">
        <v>35</v>
      </c>
      <c r="AR2383" s="0" t="n">
        <v>2100</v>
      </c>
      <c r="AS2383" s="0" t="s">
        <v>860</v>
      </c>
      <c r="AT2383" s="0" t="s">
        <v>36</v>
      </c>
    </row>
    <row r="2384" customFormat="false" ht="28.5" hidden="false" customHeight="true" outlineLevel="0" collapsed="false">
      <c r="A2384" s="3" t="s">
        <v>43</v>
      </c>
      <c r="C2384" s="0" t="s">
        <v>3235</v>
      </c>
      <c r="D2384" s="50" t="s">
        <v>35</v>
      </c>
      <c r="E2384" s="0" t="n">
        <v>2035</v>
      </c>
      <c r="F2384" s="51" t="str">
        <f aca="false">"*"&amp;IF(AND(A2384="EU",E2384=2035),0.95,IF(AND(A2384="EU",E2384=2050),0.93,IF(AND(A2384="USA",E2384=2035),0.96,IF(AND(A2384="USA",E2384=2050),0.94,IF(AND(A2384="Japan",E2384=2035),0.94,IF(AND(A2384="Japan",E2384=2050),0.92,IF(AND(A2384="Russia",E2384=2035),0.95,IF(AND(A2384="Russia",E2384=2050),0.93,IF(AND(A2384="China",E2384=2035),0.94,IF(AND(A2384="China",E2384=2050),0.92,IF(AND(A2384="India",E2384=2035),0.95,IF(AND(A2384="India",E2384=2050),0.92,IF(AND(A2384="Middle East",E2384=2035),0.94,IF(AND(A2384="Middle East",E2384=2050),0.9,IF(AND(A2384="Africa",E2384=2035),0.94,IF(AND(A2384="Africa",E2384=2050),0.91,IF(AND(A2384="Brazil",E2384=2035),0.95,IF(AND(A2384="Brazil",E2384=2050),0.92,""))))))))))))))))))</f>
        <v>*0.94</v>
      </c>
      <c r="H2384" s="0" t="s">
        <v>3235</v>
      </c>
      <c r="I2384" s="50" t="s">
        <v>35</v>
      </c>
      <c r="J2384" s="0" t="n">
        <v>2050</v>
      </c>
      <c r="K2384" s="48" t="str">
        <f aca="false">"*"&amp;IF(AND(A2384="EU",J2384=2035),0.95,IF(AND(A2384="EU",J2384=2050),0.93,IF(AND(A2384="USA",J2384=2035),0.96,IF(AND(A2384="USA",J2384=2050),0.94,IF(AND(A2384="Japan",J2384=2035),0.94,IF(AND(A2384="Japan",J2384=2050),0.92,IF(AND(A2384="Russia",J2384=2035),0.95,IF(AND(A2384="Russia",J2384=2050),0.93,IF(AND(A2384="China",J2384=2035),0.94,IF(AND(A2384="China",J2384=2050),0.92,IF(AND(A2384="India",J2384=2035),0.95,IF(AND(A2384="India",J2384=2050),0.92,IF(AND(A2384="Middle East",J2384=2035),0.94,IF(AND(A2384="Middle East",J2384=2050),0.9,IF(AND(A2384="Africa",J2384=2035),0.94,IF(AND(A2384="Africa",J2384=2050),0.91,IF(AND(A2384="Brazil",J2384=2035),0.95,IF(AND(A2384="Brazil",J2384=2050),0.92,""))))))))))))))))))</f>
        <v>*0.91</v>
      </c>
      <c r="P2384" s="41" t="s">
        <v>3235</v>
      </c>
      <c r="Q2384" s="52" t="s">
        <v>35</v>
      </c>
      <c r="R2384" s="41" t="n">
        <v>2035</v>
      </c>
      <c r="S2384" s="53" t="str">
        <f aca="false">"*"&amp;IF(AND(A2384="EU",R2384=2035),0.95,IF(AND(A2384="EU",R2384=2050),0.93,IF(AND(A2384="USA",R2384=2035),0.96,IF(AND(A2384="USA",R2384=2050),0.93,IF(AND(A2384="Japan",R2384=2035),0.94,IF(AND(A2384="Japan",R2384=2050),0.92,IF(AND(A2384="Russia",R2384=2035),0.95,IF(AND(A2384="Russia",R2384=2050),0.91,IF(AND(A2384="China",R2384=2035),0.93,IF(AND(A2384="China",R2384=2050),0.92,IF(AND(A2384="India",R2384=2035),0.94,IF(AND(A2384="India",R2384=2050),0.91,IF(AND(A2384="Middle East",R2384=2035),0.92,IF(AND(A2384="Middle East",R2384=2050),0.89,IF(AND(A2384="Africa",R2384=2035),0.93,IF(AND(A2384="Africa",R2384=2050),0.9,IF(AND(A2384="Brazil",R2384=2035),0.95,IF(AND(A2384="Brazil",R2384=2050),0.92,""))))))))))))))))))</f>
        <v>*0.93</v>
      </c>
      <c r="U2384" s="41" t="s">
        <v>3235</v>
      </c>
      <c r="V2384" s="52" t="s">
        <v>35</v>
      </c>
      <c r="W2384" s="41" t="n">
        <v>2050</v>
      </c>
      <c r="X2384" s="53" t="str">
        <f aca="false">"*"&amp;IF(AND(A2384="EU",W2384=2035),0.95,IF(AND(A2384="EU",W2384=2050),0.93,IF(AND(A2384="USA",W2384=2035),0.96,IF(AND(A2384="USA",W2384=2050),0.93,IF(AND(A2384="Japan",W2384=2035),0.94,IF(AND(A2384="Japan",W2384=2050),0.92,IF(AND(A2384="Russia",W2384=2035),0.95,IF(AND(A2384="Russia",W2384=2050),0.91,IF(AND(A2384="China",W2384=2035),0.93,IF(AND(A2384="China",W2384=2050),0.92,IF(AND(A2384="India",W2384=2035),0.94,IF(AND(A2384="India",W2384=2050),0.91,IF(AND(A2384="Middle East",W2384=2035),0.92,IF(AND(A2384="Middle East",W2384=2050),0.89,IF(AND(A2384="Africa",W2384=2035),0.93,IF(AND(A2384="Africa",W2384=2050),0.9,IF(AND(A2384="Brazil",W2384=2035),0.95,IF(AND(A2384="Brazil",W2384=2050),0.92,""))))))))))))))))))</f>
        <v>*0.9</v>
      </c>
      <c r="AC2384" s="0" t="s">
        <v>3235</v>
      </c>
      <c r="AD2384" s="50" t="s">
        <v>35</v>
      </c>
      <c r="AE2384" s="0" t="n">
        <v>2035</v>
      </c>
      <c r="AF2384" s="51" t="str">
        <f aca="false">"*"&amp;IF(AND(A2384="EU",AE2384=2035),0.93,IF(AND(A2384="EU",AE2384=2050),0.9,IF(AND(A2384="USA",AE2384=2035),0.92,IF(AND(A2384="USA",AE2384=2050),0.89,IF(AND(A2384="Japan",AE2384=2035),0.92,IF(AND(A2384="Japan",AE2384=2050),0.89,IF(AND(A2384="Russia",AE2384=2035),0.91,IF(AND(A2384="Russia",AE2384=2050),0.86,IF(AND(A2384="China",AE2384=2035),0.91,IF(AND(A2384="China",AE2384=2050),0.87,IF(AND(A2384="India",AE2384=2035),0.92,IF(AND(A2384="India",AE2384=2050),0.87,IF(AND(A2384="Middle East",AE2384=2035),0.89,IF(AND(A2384="Middle East",AE2384=2050),0.84,IF(AND(A2384="Africa",AE2384=2035),0.9,IF(AND(A2384="Africa",AE2384=2050),0.86,IF(AND(A2384="Brazil",AE2384=2035),0.93,IF(AND(A2384="Brazil",AE2384=2050),0.89,""))))))))))))))))))</f>
        <v>*0.9</v>
      </c>
      <c r="AG2384" s="51" t="str">
        <f aca="false">AG2383</f>
        <v>REZoning_Sol-Win</v>
      </c>
      <c r="AI2384" s="0" t="s">
        <v>3235</v>
      </c>
      <c r="AJ2384" s="50" t="s">
        <v>35</v>
      </c>
      <c r="AK2384" s="0" t="n">
        <v>2050</v>
      </c>
      <c r="AL2384" s="51" t="str">
        <f aca="false">"*"&amp;IF(AND(A2384="EU",AK2384=2035),0.93,IF(AND(A2384="EU",AK2384=2050),0.9,IF(AND(A2384="USA",AK2384=2035),0.92,IF(AND(A2384="USA",AK2384=2050),0.89,IF(AND(A2384="Japan",AK2384=2035),0.92,IF(AND(A2384="Japan",AK2384=2050),0.89,IF(AND(A2384="Russia",AK2384=2035),0.91,IF(AND(A2384="Russia",AK2384=2050),0.86,IF(AND(A2384="China",AK2384=2035),0.91,IF(AND(A2384="China",AK2384=2050),0.87,IF(AND(A2384="India",AK2384=2035),0.92,IF(AND(A2384="India",AK2384=2050),0.87,IF(AND(A2384="Middle East",AK2384=2035),0.89,IF(AND(A2384="Middle East",AK2384=2050),0.84,IF(AND(A2384="Africa",AK2384=2035),0.9,IF(AND(A2384="Africa",AK2384=2050),0.86,IF(AND(A2384="Brazil",AK2384=2035),0.93,IF(AND(A2384="Brazil",AK2384=2050),0.89,""))))))))))))))))))</f>
        <v>*0.86</v>
      </c>
      <c r="AM2384" s="51" t="str">
        <f aca="false">AM2383</f>
        <v>REZoning_Sol-Win</v>
      </c>
      <c r="AP2384" s="0" t="s">
        <v>3235</v>
      </c>
      <c r="AQ2384" s="0" t="s">
        <v>35</v>
      </c>
      <c r="AR2384" s="0" t="n">
        <v>2100</v>
      </c>
      <c r="AS2384" s="0" t="s">
        <v>860</v>
      </c>
      <c r="AT2384" s="0" t="s">
        <v>36</v>
      </c>
    </row>
    <row r="2385" customFormat="false" ht="28.5" hidden="false" customHeight="true" outlineLevel="0" collapsed="false">
      <c r="A2385" s="3" t="s">
        <v>43</v>
      </c>
      <c r="C2385" s="0" t="s">
        <v>3236</v>
      </c>
      <c r="D2385" s="50" t="s">
        <v>35</v>
      </c>
      <c r="E2385" s="0" t="n">
        <v>2035</v>
      </c>
      <c r="F2385" s="51" t="str">
        <f aca="false">"*"&amp;IF(AND(A2385="EU",E2385=2035),0.95,IF(AND(A2385="EU",E2385=2050),0.93,IF(AND(A2385="USA",E2385=2035),0.96,IF(AND(A2385="USA",E2385=2050),0.94,IF(AND(A2385="Japan",E2385=2035),0.94,IF(AND(A2385="Japan",E2385=2050),0.92,IF(AND(A2385="Russia",E2385=2035),0.95,IF(AND(A2385="Russia",E2385=2050),0.93,IF(AND(A2385="China",E2385=2035),0.94,IF(AND(A2385="China",E2385=2050),0.92,IF(AND(A2385="India",E2385=2035),0.95,IF(AND(A2385="India",E2385=2050),0.92,IF(AND(A2385="Middle East",E2385=2035),0.94,IF(AND(A2385="Middle East",E2385=2050),0.9,IF(AND(A2385="Africa",E2385=2035),0.94,IF(AND(A2385="Africa",E2385=2050),0.91,IF(AND(A2385="Brazil",E2385=2035),0.95,IF(AND(A2385="Brazil",E2385=2050),0.92,""))))))))))))))))))</f>
        <v>*0.94</v>
      </c>
      <c r="H2385" s="0" t="s">
        <v>3236</v>
      </c>
      <c r="I2385" s="50" t="s">
        <v>35</v>
      </c>
      <c r="J2385" s="0" t="n">
        <v>2050</v>
      </c>
      <c r="K2385" s="48" t="str">
        <f aca="false">"*"&amp;IF(AND(A2385="EU",J2385=2035),0.95,IF(AND(A2385="EU",J2385=2050),0.93,IF(AND(A2385="USA",J2385=2035),0.96,IF(AND(A2385="USA",J2385=2050),0.94,IF(AND(A2385="Japan",J2385=2035),0.94,IF(AND(A2385="Japan",J2385=2050),0.92,IF(AND(A2385="Russia",J2385=2035),0.95,IF(AND(A2385="Russia",J2385=2050),0.93,IF(AND(A2385="China",J2385=2035),0.94,IF(AND(A2385="China",J2385=2050),0.92,IF(AND(A2385="India",J2385=2035),0.95,IF(AND(A2385="India",J2385=2050),0.92,IF(AND(A2385="Middle East",J2385=2035),0.94,IF(AND(A2385="Middle East",J2385=2050),0.9,IF(AND(A2385="Africa",J2385=2035),0.94,IF(AND(A2385="Africa",J2385=2050),0.91,IF(AND(A2385="Brazil",J2385=2035),0.95,IF(AND(A2385="Brazil",J2385=2050),0.92,""))))))))))))))))))</f>
        <v>*0.91</v>
      </c>
      <c r="P2385" s="41" t="s">
        <v>3236</v>
      </c>
      <c r="Q2385" s="52" t="s">
        <v>35</v>
      </c>
      <c r="R2385" s="41" t="n">
        <v>2035</v>
      </c>
      <c r="S2385" s="53" t="str">
        <f aca="false">"*"&amp;IF(AND(A2385="EU",R2385=2035),0.95,IF(AND(A2385="EU",R2385=2050),0.93,IF(AND(A2385="USA",R2385=2035),0.96,IF(AND(A2385="USA",R2385=2050),0.93,IF(AND(A2385="Japan",R2385=2035),0.94,IF(AND(A2385="Japan",R2385=2050),0.92,IF(AND(A2385="Russia",R2385=2035),0.95,IF(AND(A2385="Russia",R2385=2050),0.91,IF(AND(A2385="China",R2385=2035),0.93,IF(AND(A2385="China",R2385=2050),0.92,IF(AND(A2385="India",R2385=2035),0.94,IF(AND(A2385="India",R2385=2050),0.91,IF(AND(A2385="Middle East",R2385=2035),0.92,IF(AND(A2385="Middle East",R2385=2050),0.89,IF(AND(A2385="Africa",R2385=2035),0.93,IF(AND(A2385="Africa",R2385=2050),0.9,IF(AND(A2385="Brazil",R2385=2035),0.95,IF(AND(A2385="Brazil",R2385=2050),0.92,""))))))))))))))))))</f>
        <v>*0.93</v>
      </c>
      <c r="U2385" s="41" t="s">
        <v>3236</v>
      </c>
      <c r="V2385" s="52" t="s">
        <v>35</v>
      </c>
      <c r="W2385" s="41" t="n">
        <v>2050</v>
      </c>
      <c r="X2385" s="53" t="str">
        <f aca="false">"*"&amp;IF(AND(A2385="EU",W2385=2035),0.95,IF(AND(A2385="EU",W2385=2050),0.93,IF(AND(A2385="USA",W2385=2035),0.96,IF(AND(A2385="USA",W2385=2050),0.93,IF(AND(A2385="Japan",W2385=2035),0.94,IF(AND(A2385="Japan",W2385=2050),0.92,IF(AND(A2385="Russia",W2385=2035),0.95,IF(AND(A2385="Russia",W2385=2050),0.91,IF(AND(A2385="China",W2385=2035),0.93,IF(AND(A2385="China",W2385=2050),0.92,IF(AND(A2385="India",W2385=2035),0.94,IF(AND(A2385="India",W2385=2050),0.91,IF(AND(A2385="Middle East",W2385=2035),0.92,IF(AND(A2385="Middle East",W2385=2050),0.89,IF(AND(A2385="Africa",W2385=2035),0.93,IF(AND(A2385="Africa",W2385=2050),0.9,IF(AND(A2385="Brazil",W2385=2035),0.95,IF(AND(A2385="Brazil",W2385=2050),0.92,""))))))))))))))))))</f>
        <v>*0.9</v>
      </c>
      <c r="AC2385" s="0" t="s">
        <v>3236</v>
      </c>
      <c r="AD2385" s="50" t="s">
        <v>35</v>
      </c>
      <c r="AE2385" s="0" t="n">
        <v>2035</v>
      </c>
      <c r="AF2385" s="51" t="str">
        <f aca="false">"*"&amp;IF(AND(A2385="EU",AE2385=2035),0.93,IF(AND(A2385="EU",AE2385=2050),0.9,IF(AND(A2385="USA",AE2385=2035),0.92,IF(AND(A2385="USA",AE2385=2050),0.89,IF(AND(A2385="Japan",AE2385=2035),0.92,IF(AND(A2385="Japan",AE2385=2050),0.89,IF(AND(A2385="Russia",AE2385=2035),0.91,IF(AND(A2385="Russia",AE2385=2050),0.86,IF(AND(A2385="China",AE2385=2035),0.91,IF(AND(A2385="China",AE2385=2050),0.87,IF(AND(A2385="India",AE2385=2035),0.92,IF(AND(A2385="India",AE2385=2050),0.87,IF(AND(A2385="Middle East",AE2385=2035),0.89,IF(AND(A2385="Middle East",AE2385=2050),0.84,IF(AND(A2385="Africa",AE2385=2035),0.9,IF(AND(A2385="Africa",AE2385=2050),0.86,IF(AND(A2385="Brazil",AE2385=2035),0.93,IF(AND(A2385="Brazil",AE2385=2050),0.89,""))))))))))))))))))</f>
        <v>*0.9</v>
      </c>
      <c r="AG2385" s="51" t="str">
        <f aca="false">AG2384</f>
        <v>REZoning_Sol-Win</v>
      </c>
      <c r="AI2385" s="0" t="s">
        <v>3236</v>
      </c>
      <c r="AJ2385" s="50" t="s">
        <v>35</v>
      </c>
      <c r="AK2385" s="0" t="n">
        <v>2050</v>
      </c>
      <c r="AL2385" s="51" t="str">
        <f aca="false">"*"&amp;IF(AND(A2385="EU",AK2385=2035),0.93,IF(AND(A2385="EU",AK2385=2050),0.9,IF(AND(A2385="USA",AK2385=2035),0.92,IF(AND(A2385="USA",AK2385=2050),0.89,IF(AND(A2385="Japan",AK2385=2035),0.92,IF(AND(A2385="Japan",AK2385=2050),0.89,IF(AND(A2385="Russia",AK2385=2035),0.91,IF(AND(A2385="Russia",AK2385=2050),0.86,IF(AND(A2385="China",AK2385=2035),0.91,IF(AND(A2385="China",AK2385=2050),0.87,IF(AND(A2385="India",AK2385=2035),0.92,IF(AND(A2385="India",AK2385=2050),0.87,IF(AND(A2385="Middle East",AK2385=2035),0.89,IF(AND(A2385="Middle East",AK2385=2050),0.84,IF(AND(A2385="Africa",AK2385=2035),0.9,IF(AND(A2385="Africa",AK2385=2050),0.86,IF(AND(A2385="Brazil",AK2385=2035),0.93,IF(AND(A2385="Brazil",AK2385=2050),0.89,""))))))))))))))))))</f>
        <v>*0.86</v>
      </c>
      <c r="AM2385" s="51" t="str">
        <f aca="false">AM2384</f>
        <v>REZoning_Sol-Win</v>
      </c>
      <c r="AP2385" s="0" t="s">
        <v>3236</v>
      </c>
      <c r="AQ2385" s="0" t="s">
        <v>35</v>
      </c>
      <c r="AR2385" s="0" t="n">
        <v>2100</v>
      </c>
      <c r="AS2385" s="0" t="s">
        <v>860</v>
      </c>
      <c r="AT2385" s="0" t="s">
        <v>36</v>
      </c>
    </row>
    <row r="2386" customFormat="false" ht="28.5" hidden="false" customHeight="true" outlineLevel="0" collapsed="false">
      <c r="A2386" s="3" t="s">
        <v>43</v>
      </c>
      <c r="C2386" s="0" t="s">
        <v>3237</v>
      </c>
      <c r="D2386" s="50" t="s">
        <v>35</v>
      </c>
      <c r="E2386" s="0" t="n">
        <v>2035</v>
      </c>
      <c r="F2386" s="51" t="str">
        <f aca="false">"*"&amp;IF(AND(A2386="EU",E2386=2035),0.95,IF(AND(A2386="EU",E2386=2050),0.93,IF(AND(A2386="USA",E2386=2035),0.96,IF(AND(A2386="USA",E2386=2050),0.94,IF(AND(A2386="Japan",E2386=2035),0.94,IF(AND(A2386="Japan",E2386=2050),0.92,IF(AND(A2386="Russia",E2386=2035),0.95,IF(AND(A2386="Russia",E2386=2050),0.93,IF(AND(A2386="China",E2386=2035),0.94,IF(AND(A2386="China",E2386=2050),0.92,IF(AND(A2386="India",E2386=2035),0.95,IF(AND(A2386="India",E2386=2050),0.92,IF(AND(A2386="Middle East",E2386=2035),0.94,IF(AND(A2386="Middle East",E2386=2050),0.9,IF(AND(A2386="Africa",E2386=2035),0.94,IF(AND(A2386="Africa",E2386=2050),0.91,IF(AND(A2386="Brazil",E2386=2035),0.95,IF(AND(A2386="Brazil",E2386=2050),0.92,""))))))))))))))))))</f>
        <v>*0.94</v>
      </c>
      <c r="H2386" s="0" t="s">
        <v>3237</v>
      </c>
      <c r="I2386" s="50" t="s">
        <v>35</v>
      </c>
      <c r="J2386" s="0" t="n">
        <v>2050</v>
      </c>
      <c r="K2386" s="48" t="str">
        <f aca="false">"*"&amp;IF(AND(A2386="EU",J2386=2035),0.95,IF(AND(A2386="EU",J2386=2050),0.93,IF(AND(A2386="USA",J2386=2035),0.96,IF(AND(A2386="USA",J2386=2050),0.94,IF(AND(A2386="Japan",J2386=2035),0.94,IF(AND(A2386="Japan",J2386=2050),0.92,IF(AND(A2386="Russia",J2386=2035),0.95,IF(AND(A2386="Russia",J2386=2050),0.93,IF(AND(A2386="China",J2386=2035),0.94,IF(AND(A2386="China",J2386=2050),0.92,IF(AND(A2386="India",J2386=2035),0.95,IF(AND(A2386="India",J2386=2050),0.92,IF(AND(A2386="Middle East",J2386=2035),0.94,IF(AND(A2386="Middle East",J2386=2050),0.9,IF(AND(A2386="Africa",J2386=2035),0.94,IF(AND(A2386="Africa",J2386=2050),0.91,IF(AND(A2386="Brazil",J2386=2035),0.95,IF(AND(A2386="Brazil",J2386=2050),0.92,""))))))))))))))))))</f>
        <v>*0.91</v>
      </c>
      <c r="P2386" s="41" t="s">
        <v>3237</v>
      </c>
      <c r="Q2386" s="52" t="s">
        <v>35</v>
      </c>
      <c r="R2386" s="41" t="n">
        <v>2035</v>
      </c>
      <c r="S2386" s="53" t="str">
        <f aca="false">"*"&amp;IF(AND(A2386="EU",R2386=2035),0.95,IF(AND(A2386="EU",R2386=2050),0.93,IF(AND(A2386="USA",R2386=2035),0.96,IF(AND(A2386="USA",R2386=2050),0.93,IF(AND(A2386="Japan",R2386=2035),0.94,IF(AND(A2386="Japan",R2386=2050),0.92,IF(AND(A2386="Russia",R2386=2035),0.95,IF(AND(A2386="Russia",R2386=2050),0.91,IF(AND(A2386="China",R2386=2035),0.93,IF(AND(A2386="China",R2386=2050),0.92,IF(AND(A2386="India",R2386=2035),0.94,IF(AND(A2386="India",R2386=2050),0.91,IF(AND(A2386="Middle East",R2386=2035),0.92,IF(AND(A2386="Middle East",R2386=2050),0.89,IF(AND(A2386="Africa",R2386=2035),0.93,IF(AND(A2386="Africa",R2386=2050),0.9,IF(AND(A2386="Brazil",R2386=2035),0.95,IF(AND(A2386="Brazil",R2386=2050),0.92,""))))))))))))))))))</f>
        <v>*0.93</v>
      </c>
      <c r="U2386" s="41" t="s">
        <v>3237</v>
      </c>
      <c r="V2386" s="52" t="s">
        <v>35</v>
      </c>
      <c r="W2386" s="41" t="n">
        <v>2050</v>
      </c>
      <c r="X2386" s="53" t="str">
        <f aca="false">"*"&amp;IF(AND(A2386="EU",W2386=2035),0.95,IF(AND(A2386="EU",W2386=2050),0.93,IF(AND(A2386="USA",W2386=2035),0.96,IF(AND(A2386="USA",W2386=2050),0.93,IF(AND(A2386="Japan",W2386=2035),0.94,IF(AND(A2386="Japan",W2386=2050),0.92,IF(AND(A2386="Russia",W2386=2035),0.95,IF(AND(A2386="Russia",W2386=2050),0.91,IF(AND(A2386="China",W2386=2035),0.93,IF(AND(A2386="China",W2386=2050),0.92,IF(AND(A2386="India",W2386=2035),0.94,IF(AND(A2386="India",W2386=2050),0.91,IF(AND(A2386="Middle East",W2386=2035),0.92,IF(AND(A2386="Middle East",W2386=2050),0.89,IF(AND(A2386="Africa",W2386=2035),0.93,IF(AND(A2386="Africa",W2386=2050),0.9,IF(AND(A2386="Brazil",W2386=2035),0.95,IF(AND(A2386="Brazil",W2386=2050),0.92,""))))))))))))))))))</f>
        <v>*0.9</v>
      </c>
      <c r="AC2386" s="0" t="s">
        <v>3237</v>
      </c>
      <c r="AD2386" s="50" t="s">
        <v>35</v>
      </c>
      <c r="AE2386" s="0" t="n">
        <v>2035</v>
      </c>
      <c r="AF2386" s="51" t="str">
        <f aca="false">"*"&amp;IF(AND(A2386="EU",AE2386=2035),0.93,IF(AND(A2386="EU",AE2386=2050),0.9,IF(AND(A2386="USA",AE2386=2035),0.92,IF(AND(A2386="USA",AE2386=2050),0.89,IF(AND(A2386="Japan",AE2386=2035),0.92,IF(AND(A2386="Japan",AE2386=2050),0.89,IF(AND(A2386="Russia",AE2386=2035),0.91,IF(AND(A2386="Russia",AE2386=2050),0.86,IF(AND(A2386="China",AE2386=2035),0.91,IF(AND(A2386="China",AE2386=2050),0.87,IF(AND(A2386="India",AE2386=2035),0.92,IF(AND(A2386="India",AE2386=2050),0.87,IF(AND(A2386="Middle East",AE2386=2035),0.89,IF(AND(A2386="Middle East",AE2386=2050),0.84,IF(AND(A2386="Africa",AE2386=2035),0.9,IF(AND(A2386="Africa",AE2386=2050),0.86,IF(AND(A2386="Brazil",AE2386=2035),0.93,IF(AND(A2386="Brazil",AE2386=2050),0.89,""))))))))))))))))))</f>
        <v>*0.9</v>
      </c>
      <c r="AG2386" s="51" t="str">
        <f aca="false">AG2385</f>
        <v>REZoning_Sol-Win</v>
      </c>
      <c r="AI2386" s="0" t="s">
        <v>3237</v>
      </c>
      <c r="AJ2386" s="50" t="s">
        <v>35</v>
      </c>
      <c r="AK2386" s="0" t="n">
        <v>2050</v>
      </c>
      <c r="AL2386" s="51" t="str">
        <f aca="false">"*"&amp;IF(AND(A2386="EU",AK2386=2035),0.93,IF(AND(A2386="EU",AK2386=2050),0.9,IF(AND(A2386="USA",AK2386=2035),0.92,IF(AND(A2386="USA",AK2386=2050),0.89,IF(AND(A2386="Japan",AK2386=2035),0.92,IF(AND(A2386="Japan",AK2386=2050),0.89,IF(AND(A2386="Russia",AK2386=2035),0.91,IF(AND(A2386="Russia",AK2386=2050),0.86,IF(AND(A2386="China",AK2386=2035),0.91,IF(AND(A2386="China",AK2386=2050),0.87,IF(AND(A2386="India",AK2386=2035),0.92,IF(AND(A2386="India",AK2386=2050),0.87,IF(AND(A2386="Middle East",AK2386=2035),0.89,IF(AND(A2386="Middle East",AK2386=2050),0.84,IF(AND(A2386="Africa",AK2386=2035),0.9,IF(AND(A2386="Africa",AK2386=2050),0.86,IF(AND(A2386="Brazil",AK2386=2035),0.93,IF(AND(A2386="Brazil",AK2386=2050),0.89,""))))))))))))))))))</f>
        <v>*0.86</v>
      </c>
      <c r="AM2386" s="51" t="str">
        <f aca="false">AM2385</f>
        <v>REZoning_Sol-Win</v>
      </c>
      <c r="AP2386" s="0" t="s">
        <v>3237</v>
      </c>
      <c r="AQ2386" s="0" t="s">
        <v>35</v>
      </c>
      <c r="AR2386" s="0" t="n">
        <v>2100</v>
      </c>
      <c r="AS2386" s="0" t="s">
        <v>860</v>
      </c>
      <c r="AT2386" s="0" t="s">
        <v>36</v>
      </c>
    </row>
    <row r="2387" customFormat="false" ht="28.5" hidden="false" customHeight="true" outlineLevel="0" collapsed="false">
      <c r="A2387" s="3" t="s">
        <v>43</v>
      </c>
      <c r="C2387" s="0" t="s">
        <v>3238</v>
      </c>
      <c r="D2387" s="50" t="s">
        <v>35</v>
      </c>
      <c r="E2387" s="0" t="n">
        <v>2035</v>
      </c>
      <c r="F2387" s="51" t="str">
        <f aca="false">"*"&amp;IF(AND(A2387="EU",E2387=2035),0.95,IF(AND(A2387="EU",E2387=2050),0.93,IF(AND(A2387="USA",E2387=2035),0.96,IF(AND(A2387="USA",E2387=2050),0.94,IF(AND(A2387="Japan",E2387=2035),0.94,IF(AND(A2387="Japan",E2387=2050),0.92,IF(AND(A2387="Russia",E2387=2035),0.95,IF(AND(A2387="Russia",E2387=2050),0.93,IF(AND(A2387="China",E2387=2035),0.94,IF(AND(A2387="China",E2387=2050),0.92,IF(AND(A2387="India",E2387=2035),0.95,IF(AND(A2387="India",E2387=2050),0.92,IF(AND(A2387="Middle East",E2387=2035),0.94,IF(AND(A2387="Middle East",E2387=2050),0.9,IF(AND(A2387="Africa",E2387=2035),0.94,IF(AND(A2387="Africa",E2387=2050),0.91,IF(AND(A2387="Brazil",E2387=2035),0.95,IF(AND(A2387="Brazil",E2387=2050),0.92,""))))))))))))))))))</f>
        <v>*0.94</v>
      </c>
      <c r="H2387" s="0" t="s">
        <v>3238</v>
      </c>
      <c r="I2387" s="50" t="s">
        <v>35</v>
      </c>
      <c r="J2387" s="0" t="n">
        <v>2050</v>
      </c>
      <c r="K2387" s="48" t="str">
        <f aca="false">"*"&amp;IF(AND(A2387="EU",J2387=2035),0.95,IF(AND(A2387="EU",J2387=2050),0.93,IF(AND(A2387="USA",J2387=2035),0.96,IF(AND(A2387="USA",J2387=2050),0.94,IF(AND(A2387="Japan",J2387=2035),0.94,IF(AND(A2387="Japan",J2387=2050),0.92,IF(AND(A2387="Russia",J2387=2035),0.95,IF(AND(A2387="Russia",J2387=2050),0.93,IF(AND(A2387="China",J2387=2035),0.94,IF(AND(A2387="China",J2387=2050),0.92,IF(AND(A2387="India",J2387=2035),0.95,IF(AND(A2387="India",J2387=2050),0.92,IF(AND(A2387="Middle East",J2387=2035),0.94,IF(AND(A2387="Middle East",J2387=2050),0.9,IF(AND(A2387="Africa",J2387=2035),0.94,IF(AND(A2387="Africa",J2387=2050),0.91,IF(AND(A2387="Brazil",J2387=2035),0.95,IF(AND(A2387="Brazil",J2387=2050),0.92,""))))))))))))))))))</f>
        <v>*0.91</v>
      </c>
      <c r="P2387" s="41" t="s">
        <v>3238</v>
      </c>
      <c r="Q2387" s="52" t="s">
        <v>35</v>
      </c>
      <c r="R2387" s="41" t="n">
        <v>2035</v>
      </c>
      <c r="S2387" s="53" t="str">
        <f aca="false">"*"&amp;IF(AND(A2387="EU",R2387=2035),0.95,IF(AND(A2387="EU",R2387=2050),0.93,IF(AND(A2387="USA",R2387=2035),0.96,IF(AND(A2387="USA",R2387=2050),0.93,IF(AND(A2387="Japan",R2387=2035),0.94,IF(AND(A2387="Japan",R2387=2050),0.92,IF(AND(A2387="Russia",R2387=2035),0.95,IF(AND(A2387="Russia",R2387=2050),0.91,IF(AND(A2387="China",R2387=2035),0.93,IF(AND(A2387="China",R2387=2050),0.92,IF(AND(A2387="India",R2387=2035),0.94,IF(AND(A2387="India",R2387=2050),0.91,IF(AND(A2387="Middle East",R2387=2035),0.92,IF(AND(A2387="Middle East",R2387=2050),0.89,IF(AND(A2387="Africa",R2387=2035),0.93,IF(AND(A2387="Africa",R2387=2050),0.9,IF(AND(A2387="Brazil",R2387=2035),0.95,IF(AND(A2387="Brazil",R2387=2050),0.92,""))))))))))))))))))</f>
        <v>*0.93</v>
      </c>
      <c r="U2387" s="41" t="s">
        <v>3238</v>
      </c>
      <c r="V2387" s="52" t="s">
        <v>35</v>
      </c>
      <c r="W2387" s="41" t="n">
        <v>2050</v>
      </c>
      <c r="X2387" s="53" t="str">
        <f aca="false">"*"&amp;IF(AND(A2387="EU",W2387=2035),0.95,IF(AND(A2387="EU",W2387=2050),0.93,IF(AND(A2387="USA",W2387=2035),0.96,IF(AND(A2387="USA",W2387=2050),0.93,IF(AND(A2387="Japan",W2387=2035),0.94,IF(AND(A2387="Japan",W2387=2050),0.92,IF(AND(A2387="Russia",W2387=2035),0.95,IF(AND(A2387="Russia",W2387=2050),0.91,IF(AND(A2387="China",W2387=2035),0.93,IF(AND(A2387="China",W2387=2050),0.92,IF(AND(A2387="India",W2387=2035),0.94,IF(AND(A2387="India",W2387=2050),0.91,IF(AND(A2387="Middle East",W2387=2035),0.92,IF(AND(A2387="Middle East",W2387=2050),0.89,IF(AND(A2387="Africa",W2387=2035),0.93,IF(AND(A2387="Africa",W2387=2050),0.9,IF(AND(A2387="Brazil",W2387=2035),0.95,IF(AND(A2387="Brazil",W2387=2050),0.92,""))))))))))))))))))</f>
        <v>*0.9</v>
      </c>
      <c r="AC2387" s="0" t="s">
        <v>3238</v>
      </c>
      <c r="AD2387" s="50" t="s">
        <v>35</v>
      </c>
      <c r="AE2387" s="0" t="n">
        <v>2035</v>
      </c>
      <c r="AF2387" s="51" t="str">
        <f aca="false">"*"&amp;IF(AND(A2387="EU",AE2387=2035),0.93,IF(AND(A2387="EU",AE2387=2050),0.9,IF(AND(A2387="USA",AE2387=2035),0.92,IF(AND(A2387="USA",AE2387=2050),0.89,IF(AND(A2387="Japan",AE2387=2035),0.92,IF(AND(A2387="Japan",AE2387=2050),0.89,IF(AND(A2387="Russia",AE2387=2035),0.91,IF(AND(A2387="Russia",AE2387=2050),0.86,IF(AND(A2387="China",AE2387=2035),0.91,IF(AND(A2387="China",AE2387=2050),0.87,IF(AND(A2387="India",AE2387=2035),0.92,IF(AND(A2387="India",AE2387=2050),0.87,IF(AND(A2387="Middle East",AE2387=2035),0.89,IF(AND(A2387="Middle East",AE2387=2050),0.84,IF(AND(A2387="Africa",AE2387=2035),0.9,IF(AND(A2387="Africa",AE2387=2050),0.86,IF(AND(A2387="Brazil",AE2387=2035),0.93,IF(AND(A2387="Brazil",AE2387=2050),0.89,""))))))))))))))))))</f>
        <v>*0.9</v>
      </c>
      <c r="AG2387" s="51" t="str">
        <f aca="false">AG2386</f>
        <v>REZoning_Sol-Win</v>
      </c>
      <c r="AI2387" s="0" t="s">
        <v>3238</v>
      </c>
      <c r="AJ2387" s="50" t="s">
        <v>35</v>
      </c>
      <c r="AK2387" s="0" t="n">
        <v>2050</v>
      </c>
      <c r="AL2387" s="51" t="str">
        <f aca="false">"*"&amp;IF(AND(A2387="EU",AK2387=2035),0.93,IF(AND(A2387="EU",AK2387=2050),0.9,IF(AND(A2387="USA",AK2387=2035),0.92,IF(AND(A2387="USA",AK2387=2050),0.89,IF(AND(A2387="Japan",AK2387=2035),0.92,IF(AND(A2387="Japan",AK2387=2050),0.89,IF(AND(A2387="Russia",AK2387=2035),0.91,IF(AND(A2387="Russia",AK2387=2050),0.86,IF(AND(A2387="China",AK2387=2035),0.91,IF(AND(A2387="China",AK2387=2050),0.87,IF(AND(A2387="India",AK2387=2035),0.92,IF(AND(A2387="India",AK2387=2050),0.87,IF(AND(A2387="Middle East",AK2387=2035),0.89,IF(AND(A2387="Middle East",AK2387=2050),0.84,IF(AND(A2387="Africa",AK2387=2035),0.9,IF(AND(A2387="Africa",AK2387=2050),0.86,IF(AND(A2387="Brazil",AK2387=2035),0.93,IF(AND(A2387="Brazil",AK2387=2050),0.89,""))))))))))))))))))</f>
        <v>*0.86</v>
      </c>
      <c r="AM2387" s="51" t="str">
        <f aca="false">AM2386</f>
        <v>REZoning_Sol-Win</v>
      </c>
      <c r="AP2387" s="0" t="s">
        <v>3238</v>
      </c>
      <c r="AQ2387" s="0" t="s">
        <v>35</v>
      </c>
      <c r="AR2387" s="0" t="n">
        <v>2100</v>
      </c>
      <c r="AS2387" s="0" t="s">
        <v>860</v>
      </c>
      <c r="AT2387" s="0" t="s">
        <v>36</v>
      </c>
    </row>
    <row r="2388" customFormat="false" ht="28.5" hidden="false" customHeight="true" outlineLevel="0" collapsed="false">
      <c r="A2388" s="3" t="s">
        <v>43</v>
      </c>
      <c r="C2388" s="0" t="s">
        <v>3239</v>
      </c>
      <c r="D2388" s="50" t="s">
        <v>35</v>
      </c>
      <c r="E2388" s="0" t="n">
        <v>2035</v>
      </c>
      <c r="F2388" s="51" t="str">
        <f aca="false">"*"&amp;IF(AND(A2388="EU",E2388=2035),0.95,IF(AND(A2388="EU",E2388=2050),0.93,IF(AND(A2388="USA",E2388=2035),0.96,IF(AND(A2388="USA",E2388=2050),0.94,IF(AND(A2388="Japan",E2388=2035),0.94,IF(AND(A2388="Japan",E2388=2050),0.92,IF(AND(A2388="Russia",E2388=2035),0.95,IF(AND(A2388="Russia",E2388=2050),0.93,IF(AND(A2388="China",E2388=2035),0.94,IF(AND(A2388="China",E2388=2050),0.92,IF(AND(A2388="India",E2388=2035),0.95,IF(AND(A2388="India",E2388=2050),0.92,IF(AND(A2388="Middle East",E2388=2035),0.94,IF(AND(A2388="Middle East",E2388=2050),0.9,IF(AND(A2388="Africa",E2388=2035),0.94,IF(AND(A2388="Africa",E2388=2050),0.91,IF(AND(A2388="Brazil",E2388=2035),0.95,IF(AND(A2388="Brazil",E2388=2050),0.92,""))))))))))))))))))</f>
        <v>*0.94</v>
      </c>
      <c r="H2388" s="0" t="s">
        <v>3239</v>
      </c>
      <c r="I2388" s="50" t="s">
        <v>35</v>
      </c>
      <c r="J2388" s="0" t="n">
        <v>2050</v>
      </c>
      <c r="K2388" s="48" t="str">
        <f aca="false">"*"&amp;IF(AND(A2388="EU",J2388=2035),0.95,IF(AND(A2388="EU",J2388=2050),0.93,IF(AND(A2388="USA",J2388=2035),0.96,IF(AND(A2388="USA",J2388=2050),0.94,IF(AND(A2388="Japan",J2388=2035),0.94,IF(AND(A2388="Japan",J2388=2050),0.92,IF(AND(A2388="Russia",J2388=2035),0.95,IF(AND(A2388="Russia",J2388=2050),0.93,IF(AND(A2388="China",J2388=2035),0.94,IF(AND(A2388="China",J2388=2050),0.92,IF(AND(A2388="India",J2388=2035),0.95,IF(AND(A2388="India",J2388=2050),0.92,IF(AND(A2388="Middle East",J2388=2035),0.94,IF(AND(A2388="Middle East",J2388=2050),0.9,IF(AND(A2388="Africa",J2388=2035),0.94,IF(AND(A2388="Africa",J2388=2050),0.91,IF(AND(A2388="Brazil",J2388=2035),0.95,IF(AND(A2388="Brazil",J2388=2050),0.92,""))))))))))))))))))</f>
        <v>*0.91</v>
      </c>
      <c r="P2388" s="41" t="s">
        <v>3239</v>
      </c>
      <c r="Q2388" s="52" t="s">
        <v>35</v>
      </c>
      <c r="R2388" s="41" t="n">
        <v>2035</v>
      </c>
      <c r="S2388" s="53" t="str">
        <f aca="false">"*"&amp;IF(AND(A2388="EU",R2388=2035),0.95,IF(AND(A2388="EU",R2388=2050),0.93,IF(AND(A2388="USA",R2388=2035),0.96,IF(AND(A2388="USA",R2388=2050),0.93,IF(AND(A2388="Japan",R2388=2035),0.94,IF(AND(A2388="Japan",R2388=2050),0.92,IF(AND(A2388="Russia",R2388=2035),0.95,IF(AND(A2388="Russia",R2388=2050),0.91,IF(AND(A2388="China",R2388=2035),0.93,IF(AND(A2388="China",R2388=2050),0.92,IF(AND(A2388="India",R2388=2035),0.94,IF(AND(A2388="India",R2388=2050),0.91,IF(AND(A2388="Middle East",R2388=2035),0.92,IF(AND(A2388="Middle East",R2388=2050),0.89,IF(AND(A2388="Africa",R2388=2035),0.93,IF(AND(A2388="Africa",R2388=2050),0.9,IF(AND(A2388="Brazil",R2388=2035),0.95,IF(AND(A2388="Brazil",R2388=2050),0.92,""))))))))))))))))))</f>
        <v>*0.93</v>
      </c>
      <c r="U2388" s="41" t="s">
        <v>3239</v>
      </c>
      <c r="V2388" s="52" t="s">
        <v>35</v>
      </c>
      <c r="W2388" s="41" t="n">
        <v>2050</v>
      </c>
      <c r="X2388" s="53" t="str">
        <f aca="false">"*"&amp;IF(AND(A2388="EU",W2388=2035),0.95,IF(AND(A2388="EU",W2388=2050),0.93,IF(AND(A2388="USA",W2388=2035),0.96,IF(AND(A2388="USA",W2388=2050),0.93,IF(AND(A2388="Japan",W2388=2035),0.94,IF(AND(A2388="Japan",W2388=2050),0.92,IF(AND(A2388="Russia",W2388=2035),0.95,IF(AND(A2388="Russia",W2388=2050),0.91,IF(AND(A2388="China",W2388=2035),0.93,IF(AND(A2388="China",W2388=2050),0.92,IF(AND(A2388="India",W2388=2035),0.94,IF(AND(A2388="India",W2388=2050),0.91,IF(AND(A2388="Middle East",W2388=2035),0.92,IF(AND(A2388="Middle East",W2388=2050),0.89,IF(AND(A2388="Africa",W2388=2035),0.93,IF(AND(A2388="Africa",W2388=2050),0.9,IF(AND(A2388="Brazil",W2388=2035),0.95,IF(AND(A2388="Brazil",W2388=2050),0.92,""))))))))))))))))))</f>
        <v>*0.9</v>
      </c>
      <c r="AC2388" s="0" t="s">
        <v>3239</v>
      </c>
      <c r="AD2388" s="50" t="s">
        <v>35</v>
      </c>
      <c r="AE2388" s="0" t="n">
        <v>2035</v>
      </c>
      <c r="AF2388" s="51" t="str">
        <f aca="false">"*"&amp;IF(AND(A2388="EU",AE2388=2035),0.93,IF(AND(A2388="EU",AE2388=2050),0.9,IF(AND(A2388="USA",AE2388=2035),0.92,IF(AND(A2388="USA",AE2388=2050),0.89,IF(AND(A2388="Japan",AE2388=2035),0.92,IF(AND(A2388="Japan",AE2388=2050),0.89,IF(AND(A2388="Russia",AE2388=2035),0.91,IF(AND(A2388="Russia",AE2388=2050),0.86,IF(AND(A2388="China",AE2388=2035),0.91,IF(AND(A2388="China",AE2388=2050),0.87,IF(AND(A2388="India",AE2388=2035),0.92,IF(AND(A2388="India",AE2388=2050),0.87,IF(AND(A2388="Middle East",AE2388=2035),0.89,IF(AND(A2388="Middle East",AE2388=2050),0.84,IF(AND(A2388="Africa",AE2388=2035),0.9,IF(AND(A2388="Africa",AE2388=2050),0.86,IF(AND(A2388="Brazil",AE2388=2035),0.93,IF(AND(A2388="Brazil",AE2388=2050),0.89,""))))))))))))))))))</f>
        <v>*0.9</v>
      </c>
      <c r="AG2388" s="51" t="str">
        <f aca="false">AG2387</f>
        <v>REZoning_Sol-Win</v>
      </c>
      <c r="AI2388" s="0" t="s">
        <v>3239</v>
      </c>
      <c r="AJ2388" s="50" t="s">
        <v>35</v>
      </c>
      <c r="AK2388" s="0" t="n">
        <v>2050</v>
      </c>
      <c r="AL2388" s="51" t="str">
        <f aca="false">"*"&amp;IF(AND(A2388="EU",AK2388=2035),0.93,IF(AND(A2388="EU",AK2388=2050),0.9,IF(AND(A2388="USA",AK2388=2035),0.92,IF(AND(A2388="USA",AK2388=2050),0.89,IF(AND(A2388="Japan",AK2388=2035),0.92,IF(AND(A2388="Japan",AK2388=2050),0.89,IF(AND(A2388="Russia",AK2388=2035),0.91,IF(AND(A2388="Russia",AK2388=2050),0.86,IF(AND(A2388="China",AK2388=2035),0.91,IF(AND(A2388="China",AK2388=2050),0.87,IF(AND(A2388="India",AK2388=2035),0.92,IF(AND(A2388="India",AK2388=2050),0.87,IF(AND(A2388="Middle East",AK2388=2035),0.89,IF(AND(A2388="Middle East",AK2388=2050),0.84,IF(AND(A2388="Africa",AK2388=2035),0.9,IF(AND(A2388="Africa",AK2388=2050),0.86,IF(AND(A2388="Brazil",AK2388=2035),0.93,IF(AND(A2388="Brazil",AK2388=2050),0.89,""))))))))))))))))))</f>
        <v>*0.86</v>
      </c>
      <c r="AM2388" s="51" t="str">
        <f aca="false">AM2387</f>
        <v>REZoning_Sol-Win</v>
      </c>
      <c r="AP2388" s="0" t="s">
        <v>3239</v>
      </c>
      <c r="AQ2388" s="0" t="s">
        <v>35</v>
      </c>
      <c r="AR2388" s="0" t="n">
        <v>2100</v>
      </c>
      <c r="AS2388" s="0" t="s">
        <v>860</v>
      </c>
      <c r="AT2388" s="0" t="s">
        <v>36</v>
      </c>
    </row>
    <row r="2389" customFormat="false" ht="28.5" hidden="false" customHeight="true" outlineLevel="0" collapsed="false">
      <c r="A2389" s="3" t="s">
        <v>43</v>
      </c>
      <c r="C2389" s="0" t="s">
        <v>3240</v>
      </c>
      <c r="D2389" s="50" t="s">
        <v>35</v>
      </c>
      <c r="E2389" s="0" t="n">
        <v>2035</v>
      </c>
      <c r="F2389" s="51" t="str">
        <f aca="false">"*"&amp;IF(AND(A2389="EU",E2389=2035),0.95,IF(AND(A2389="EU",E2389=2050),0.93,IF(AND(A2389="USA",E2389=2035),0.96,IF(AND(A2389="USA",E2389=2050),0.94,IF(AND(A2389="Japan",E2389=2035),0.94,IF(AND(A2389="Japan",E2389=2050),0.92,IF(AND(A2389="Russia",E2389=2035),0.95,IF(AND(A2389="Russia",E2389=2050),0.93,IF(AND(A2389="China",E2389=2035),0.94,IF(AND(A2389="China",E2389=2050),0.92,IF(AND(A2389="India",E2389=2035),0.95,IF(AND(A2389="India",E2389=2050),0.92,IF(AND(A2389="Middle East",E2389=2035),0.94,IF(AND(A2389="Middle East",E2389=2050),0.9,IF(AND(A2389="Africa",E2389=2035),0.94,IF(AND(A2389="Africa",E2389=2050),0.91,IF(AND(A2389="Brazil",E2389=2035),0.95,IF(AND(A2389="Brazil",E2389=2050),0.92,""))))))))))))))))))</f>
        <v>*0.94</v>
      </c>
      <c r="H2389" s="0" t="s">
        <v>3240</v>
      </c>
      <c r="I2389" s="50" t="s">
        <v>35</v>
      </c>
      <c r="J2389" s="0" t="n">
        <v>2050</v>
      </c>
      <c r="K2389" s="48" t="str">
        <f aca="false">"*"&amp;IF(AND(A2389="EU",J2389=2035),0.95,IF(AND(A2389="EU",J2389=2050),0.93,IF(AND(A2389="USA",J2389=2035),0.96,IF(AND(A2389="USA",J2389=2050),0.94,IF(AND(A2389="Japan",J2389=2035),0.94,IF(AND(A2389="Japan",J2389=2050),0.92,IF(AND(A2389="Russia",J2389=2035),0.95,IF(AND(A2389="Russia",J2389=2050),0.93,IF(AND(A2389="China",J2389=2035),0.94,IF(AND(A2389="China",J2389=2050),0.92,IF(AND(A2389="India",J2389=2035),0.95,IF(AND(A2389="India",J2389=2050),0.92,IF(AND(A2389="Middle East",J2389=2035),0.94,IF(AND(A2389="Middle East",J2389=2050),0.9,IF(AND(A2389="Africa",J2389=2035),0.94,IF(AND(A2389="Africa",J2389=2050),0.91,IF(AND(A2389="Brazil",J2389=2035),0.95,IF(AND(A2389="Brazil",J2389=2050),0.92,""))))))))))))))))))</f>
        <v>*0.91</v>
      </c>
      <c r="P2389" s="41" t="s">
        <v>3240</v>
      </c>
      <c r="Q2389" s="52" t="s">
        <v>35</v>
      </c>
      <c r="R2389" s="41" t="n">
        <v>2035</v>
      </c>
      <c r="S2389" s="53" t="str">
        <f aca="false">"*"&amp;IF(AND(A2389="EU",R2389=2035),0.95,IF(AND(A2389="EU",R2389=2050),0.93,IF(AND(A2389="USA",R2389=2035),0.96,IF(AND(A2389="USA",R2389=2050),0.93,IF(AND(A2389="Japan",R2389=2035),0.94,IF(AND(A2389="Japan",R2389=2050),0.92,IF(AND(A2389="Russia",R2389=2035),0.95,IF(AND(A2389="Russia",R2389=2050),0.91,IF(AND(A2389="China",R2389=2035),0.93,IF(AND(A2389="China",R2389=2050),0.92,IF(AND(A2389="India",R2389=2035),0.94,IF(AND(A2389="India",R2389=2050),0.91,IF(AND(A2389="Middle East",R2389=2035),0.92,IF(AND(A2389="Middle East",R2389=2050),0.89,IF(AND(A2389="Africa",R2389=2035),0.93,IF(AND(A2389="Africa",R2389=2050),0.9,IF(AND(A2389="Brazil",R2389=2035),0.95,IF(AND(A2389="Brazil",R2389=2050),0.92,""))))))))))))))))))</f>
        <v>*0.93</v>
      </c>
      <c r="U2389" s="41" t="s">
        <v>3240</v>
      </c>
      <c r="V2389" s="52" t="s">
        <v>35</v>
      </c>
      <c r="W2389" s="41" t="n">
        <v>2050</v>
      </c>
      <c r="X2389" s="53" t="str">
        <f aca="false">"*"&amp;IF(AND(A2389="EU",W2389=2035),0.95,IF(AND(A2389="EU",W2389=2050),0.93,IF(AND(A2389="USA",W2389=2035),0.96,IF(AND(A2389="USA",W2389=2050),0.93,IF(AND(A2389="Japan",W2389=2035),0.94,IF(AND(A2389="Japan",W2389=2050),0.92,IF(AND(A2389="Russia",W2389=2035),0.95,IF(AND(A2389="Russia",W2389=2050),0.91,IF(AND(A2389="China",W2389=2035),0.93,IF(AND(A2389="China",W2389=2050),0.92,IF(AND(A2389="India",W2389=2035),0.94,IF(AND(A2389="India",W2389=2050),0.91,IF(AND(A2389="Middle East",W2389=2035),0.92,IF(AND(A2389="Middle East",W2389=2050),0.89,IF(AND(A2389="Africa",W2389=2035),0.93,IF(AND(A2389="Africa",W2389=2050),0.9,IF(AND(A2389="Brazil",W2389=2035),0.95,IF(AND(A2389="Brazil",W2389=2050),0.92,""))))))))))))))))))</f>
        <v>*0.9</v>
      </c>
      <c r="AC2389" s="0" t="s">
        <v>3240</v>
      </c>
      <c r="AD2389" s="50" t="s">
        <v>35</v>
      </c>
      <c r="AE2389" s="0" t="n">
        <v>2035</v>
      </c>
      <c r="AF2389" s="51" t="str">
        <f aca="false">"*"&amp;IF(AND(A2389="EU",AE2389=2035),0.93,IF(AND(A2389="EU",AE2389=2050),0.9,IF(AND(A2389="USA",AE2389=2035),0.92,IF(AND(A2389="USA",AE2389=2050),0.89,IF(AND(A2389="Japan",AE2389=2035),0.92,IF(AND(A2389="Japan",AE2389=2050),0.89,IF(AND(A2389="Russia",AE2389=2035),0.91,IF(AND(A2389="Russia",AE2389=2050),0.86,IF(AND(A2389="China",AE2389=2035),0.91,IF(AND(A2389="China",AE2389=2050),0.87,IF(AND(A2389="India",AE2389=2035),0.92,IF(AND(A2389="India",AE2389=2050),0.87,IF(AND(A2389="Middle East",AE2389=2035),0.89,IF(AND(A2389="Middle East",AE2389=2050),0.84,IF(AND(A2389="Africa",AE2389=2035),0.9,IF(AND(A2389="Africa",AE2389=2050),0.86,IF(AND(A2389="Brazil",AE2389=2035),0.93,IF(AND(A2389="Brazil",AE2389=2050),0.89,""))))))))))))))))))</f>
        <v>*0.9</v>
      </c>
      <c r="AG2389" s="51" t="str">
        <f aca="false">AG2388</f>
        <v>REZoning_Sol-Win</v>
      </c>
      <c r="AI2389" s="0" t="s">
        <v>3240</v>
      </c>
      <c r="AJ2389" s="50" t="s">
        <v>35</v>
      </c>
      <c r="AK2389" s="0" t="n">
        <v>2050</v>
      </c>
      <c r="AL2389" s="51" t="str">
        <f aca="false">"*"&amp;IF(AND(A2389="EU",AK2389=2035),0.93,IF(AND(A2389="EU",AK2389=2050),0.9,IF(AND(A2389="USA",AK2389=2035),0.92,IF(AND(A2389="USA",AK2389=2050),0.89,IF(AND(A2389="Japan",AK2389=2035),0.92,IF(AND(A2389="Japan",AK2389=2050),0.89,IF(AND(A2389="Russia",AK2389=2035),0.91,IF(AND(A2389="Russia",AK2389=2050),0.86,IF(AND(A2389="China",AK2389=2035),0.91,IF(AND(A2389="China",AK2389=2050),0.87,IF(AND(A2389="India",AK2389=2035),0.92,IF(AND(A2389="India",AK2389=2050),0.87,IF(AND(A2389="Middle East",AK2389=2035),0.89,IF(AND(A2389="Middle East",AK2389=2050),0.84,IF(AND(A2389="Africa",AK2389=2035),0.9,IF(AND(A2389="Africa",AK2389=2050),0.86,IF(AND(A2389="Brazil",AK2389=2035),0.93,IF(AND(A2389="Brazil",AK2389=2050),0.89,""))))))))))))))))))</f>
        <v>*0.86</v>
      </c>
      <c r="AM2389" s="51" t="str">
        <f aca="false">AM2388</f>
        <v>REZoning_Sol-Win</v>
      </c>
      <c r="AP2389" s="0" t="s">
        <v>3240</v>
      </c>
      <c r="AQ2389" s="0" t="s">
        <v>35</v>
      </c>
      <c r="AR2389" s="0" t="n">
        <v>2100</v>
      </c>
      <c r="AS2389" s="0" t="s">
        <v>860</v>
      </c>
      <c r="AT2389" s="0" t="s">
        <v>36</v>
      </c>
    </row>
    <row r="2390" customFormat="false" ht="28.5" hidden="false" customHeight="true" outlineLevel="0" collapsed="false">
      <c r="A2390" s="3" t="s">
        <v>43</v>
      </c>
      <c r="C2390" s="0" t="s">
        <v>3241</v>
      </c>
      <c r="D2390" s="50" t="s">
        <v>35</v>
      </c>
      <c r="E2390" s="0" t="n">
        <v>2035</v>
      </c>
      <c r="F2390" s="51" t="str">
        <f aca="false">"*"&amp;IF(AND(A2390="EU",E2390=2035),0.95,IF(AND(A2390="EU",E2390=2050),0.93,IF(AND(A2390="USA",E2390=2035),0.96,IF(AND(A2390="USA",E2390=2050),0.94,IF(AND(A2390="Japan",E2390=2035),0.94,IF(AND(A2390="Japan",E2390=2050),0.92,IF(AND(A2390="Russia",E2390=2035),0.95,IF(AND(A2390="Russia",E2390=2050),0.93,IF(AND(A2390="China",E2390=2035),0.94,IF(AND(A2390="China",E2390=2050),0.92,IF(AND(A2390="India",E2390=2035),0.95,IF(AND(A2390="India",E2390=2050),0.92,IF(AND(A2390="Middle East",E2390=2035),0.94,IF(AND(A2390="Middle East",E2390=2050),0.9,IF(AND(A2390="Africa",E2390=2035),0.94,IF(AND(A2390="Africa",E2390=2050),0.91,IF(AND(A2390="Brazil",E2390=2035),0.95,IF(AND(A2390="Brazil",E2390=2050),0.92,""))))))))))))))))))</f>
        <v>*0.94</v>
      </c>
      <c r="H2390" s="0" t="s">
        <v>3241</v>
      </c>
      <c r="I2390" s="50" t="s">
        <v>35</v>
      </c>
      <c r="J2390" s="0" t="n">
        <v>2050</v>
      </c>
      <c r="K2390" s="48" t="str">
        <f aca="false">"*"&amp;IF(AND(A2390="EU",J2390=2035),0.95,IF(AND(A2390="EU",J2390=2050),0.93,IF(AND(A2390="USA",J2390=2035),0.96,IF(AND(A2390="USA",J2390=2050),0.94,IF(AND(A2390="Japan",J2390=2035),0.94,IF(AND(A2390="Japan",J2390=2050),0.92,IF(AND(A2390="Russia",J2390=2035),0.95,IF(AND(A2390="Russia",J2390=2050),0.93,IF(AND(A2390="China",J2390=2035),0.94,IF(AND(A2390="China",J2390=2050),0.92,IF(AND(A2390="India",J2390=2035),0.95,IF(AND(A2390="India",J2390=2050),0.92,IF(AND(A2390="Middle East",J2390=2035),0.94,IF(AND(A2390="Middle East",J2390=2050),0.9,IF(AND(A2390="Africa",J2390=2035),0.94,IF(AND(A2390="Africa",J2390=2050),0.91,IF(AND(A2390="Brazil",J2390=2035),0.95,IF(AND(A2390="Brazil",J2390=2050),0.92,""))))))))))))))))))</f>
        <v>*0.91</v>
      </c>
      <c r="P2390" s="41" t="s">
        <v>3241</v>
      </c>
      <c r="Q2390" s="52" t="s">
        <v>35</v>
      </c>
      <c r="R2390" s="41" t="n">
        <v>2035</v>
      </c>
      <c r="S2390" s="53" t="str">
        <f aca="false">"*"&amp;IF(AND(A2390="EU",R2390=2035),0.95,IF(AND(A2390="EU",R2390=2050),0.93,IF(AND(A2390="USA",R2390=2035),0.96,IF(AND(A2390="USA",R2390=2050),0.93,IF(AND(A2390="Japan",R2390=2035),0.94,IF(AND(A2390="Japan",R2390=2050),0.92,IF(AND(A2390="Russia",R2390=2035),0.95,IF(AND(A2390="Russia",R2390=2050),0.91,IF(AND(A2390="China",R2390=2035),0.93,IF(AND(A2390="China",R2390=2050),0.92,IF(AND(A2390="India",R2390=2035),0.94,IF(AND(A2390="India",R2390=2050),0.91,IF(AND(A2390="Middle East",R2390=2035),0.92,IF(AND(A2390="Middle East",R2390=2050),0.89,IF(AND(A2390="Africa",R2390=2035),0.93,IF(AND(A2390="Africa",R2390=2050),0.9,IF(AND(A2390="Brazil",R2390=2035),0.95,IF(AND(A2390="Brazil",R2390=2050),0.92,""))))))))))))))))))</f>
        <v>*0.93</v>
      </c>
      <c r="U2390" s="41" t="s">
        <v>3241</v>
      </c>
      <c r="V2390" s="52" t="s">
        <v>35</v>
      </c>
      <c r="W2390" s="41" t="n">
        <v>2050</v>
      </c>
      <c r="X2390" s="53" t="str">
        <f aca="false">"*"&amp;IF(AND(A2390="EU",W2390=2035),0.95,IF(AND(A2390="EU",W2390=2050),0.93,IF(AND(A2390="USA",W2390=2035),0.96,IF(AND(A2390="USA",W2390=2050),0.93,IF(AND(A2390="Japan",W2390=2035),0.94,IF(AND(A2390="Japan",W2390=2050),0.92,IF(AND(A2390="Russia",W2390=2035),0.95,IF(AND(A2390="Russia",W2390=2050),0.91,IF(AND(A2390="China",W2390=2035),0.93,IF(AND(A2390="China",W2390=2050),0.92,IF(AND(A2390="India",W2390=2035),0.94,IF(AND(A2390="India",W2390=2050),0.91,IF(AND(A2390="Middle East",W2390=2035),0.92,IF(AND(A2390="Middle East",W2390=2050),0.89,IF(AND(A2390="Africa",W2390=2035),0.93,IF(AND(A2390="Africa",W2390=2050),0.9,IF(AND(A2390="Brazil",W2390=2035),0.95,IF(AND(A2390="Brazil",W2390=2050),0.92,""))))))))))))))))))</f>
        <v>*0.9</v>
      </c>
      <c r="AC2390" s="0" t="s">
        <v>3241</v>
      </c>
      <c r="AD2390" s="50" t="s">
        <v>35</v>
      </c>
      <c r="AE2390" s="0" t="n">
        <v>2035</v>
      </c>
      <c r="AF2390" s="51" t="str">
        <f aca="false">"*"&amp;IF(AND(A2390="EU",AE2390=2035),0.93,IF(AND(A2390="EU",AE2390=2050),0.9,IF(AND(A2390="USA",AE2390=2035),0.92,IF(AND(A2390="USA",AE2390=2050),0.89,IF(AND(A2390="Japan",AE2390=2035),0.92,IF(AND(A2390="Japan",AE2390=2050),0.89,IF(AND(A2390="Russia",AE2390=2035),0.91,IF(AND(A2390="Russia",AE2390=2050),0.86,IF(AND(A2390="China",AE2390=2035),0.91,IF(AND(A2390="China",AE2390=2050),0.87,IF(AND(A2390="India",AE2390=2035),0.92,IF(AND(A2390="India",AE2390=2050),0.87,IF(AND(A2390="Middle East",AE2390=2035),0.89,IF(AND(A2390="Middle East",AE2390=2050),0.84,IF(AND(A2390="Africa",AE2390=2035),0.9,IF(AND(A2390="Africa",AE2390=2050),0.86,IF(AND(A2390="Brazil",AE2390=2035),0.93,IF(AND(A2390="Brazil",AE2390=2050),0.89,""))))))))))))))))))</f>
        <v>*0.9</v>
      </c>
      <c r="AG2390" s="51" t="str">
        <f aca="false">AG2389</f>
        <v>REZoning_Sol-Win</v>
      </c>
      <c r="AI2390" s="0" t="s">
        <v>3241</v>
      </c>
      <c r="AJ2390" s="50" t="s">
        <v>35</v>
      </c>
      <c r="AK2390" s="0" t="n">
        <v>2050</v>
      </c>
      <c r="AL2390" s="51" t="str">
        <f aca="false">"*"&amp;IF(AND(A2390="EU",AK2390=2035),0.93,IF(AND(A2390="EU",AK2390=2050),0.9,IF(AND(A2390="USA",AK2390=2035),0.92,IF(AND(A2390="USA",AK2390=2050),0.89,IF(AND(A2390="Japan",AK2390=2035),0.92,IF(AND(A2390="Japan",AK2390=2050),0.89,IF(AND(A2390="Russia",AK2390=2035),0.91,IF(AND(A2390="Russia",AK2390=2050),0.86,IF(AND(A2390="China",AK2390=2035),0.91,IF(AND(A2390="China",AK2390=2050),0.87,IF(AND(A2390="India",AK2390=2035),0.92,IF(AND(A2390="India",AK2390=2050),0.87,IF(AND(A2390="Middle East",AK2390=2035),0.89,IF(AND(A2390="Middle East",AK2390=2050),0.84,IF(AND(A2390="Africa",AK2390=2035),0.9,IF(AND(A2390="Africa",AK2390=2050),0.86,IF(AND(A2390="Brazil",AK2390=2035),0.93,IF(AND(A2390="Brazil",AK2390=2050),0.89,""))))))))))))))))))</f>
        <v>*0.86</v>
      </c>
      <c r="AM2390" s="51" t="str">
        <f aca="false">AM2389</f>
        <v>REZoning_Sol-Win</v>
      </c>
      <c r="AP2390" s="0" t="s">
        <v>3241</v>
      </c>
      <c r="AQ2390" s="0" t="s">
        <v>35</v>
      </c>
      <c r="AR2390" s="0" t="n">
        <v>2100</v>
      </c>
      <c r="AS2390" s="0" t="s">
        <v>860</v>
      </c>
      <c r="AT2390" s="0" t="s">
        <v>36</v>
      </c>
    </row>
    <row r="2391" customFormat="false" ht="28.5" hidden="false" customHeight="true" outlineLevel="0" collapsed="false">
      <c r="A2391" s="3" t="s">
        <v>43</v>
      </c>
      <c r="C2391" s="0" t="s">
        <v>3242</v>
      </c>
      <c r="D2391" s="50" t="s">
        <v>35</v>
      </c>
      <c r="E2391" s="0" t="n">
        <v>2035</v>
      </c>
      <c r="F2391" s="51" t="str">
        <f aca="false">"*"&amp;IF(AND(A2391="EU",E2391=2035),0.95,IF(AND(A2391="EU",E2391=2050),0.93,IF(AND(A2391="USA",E2391=2035),0.96,IF(AND(A2391="USA",E2391=2050),0.94,IF(AND(A2391="Japan",E2391=2035),0.94,IF(AND(A2391="Japan",E2391=2050),0.92,IF(AND(A2391="Russia",E2391=2035),0.95,IF(AND(A2391="Russia",E2391=2050),0.93,IF(AND(A2391="China",E2391=2035),0.94,IF(AND(A2391="China",E2391=2050),0.92,IF(AND(A2391="India",E2391=2035),0.95,IF(AND(A2391="India",E2391=2050),0.92,IF(AND(A2391="Middle East",E2391=2035),0.94,IF(AND(A2391="Middle East",E2391=2050),0.9,IF(AND(A2391="Africa",E2391=2035),0.94,IF(AND(A2391="Africa",E2391=2050),0.91,IF(AND(A2391="Brazil",E2391=2035),0.95,IF(AND(A2391="Brazil",E2391=2050),0.92,""))))))))))))))))))</f>
        <v>*0.94</v>
      </c>
      <c r="H2391" s="0" t="s">
        <v>3242</v>
      </c>
      <c r="I2391" s="50" t="s">
        <v>35</v>
      </c>
      <c r="J2391" s="0" t="n">
        <v>2050</v>
      </c>
      <c r="K2391" s="48" t="str">
        <f aca="false">"*"&amp;IF(AND(A2391="EU",J2391=2035),0.95,IF(AND(A2391="EU",J2391=2050),0.93,IF(AND(A2391="USA",J2391=2035),0.96,IF(AND(A2391="USA",J2391=2050),0.94,IF(AND(A2391="Japan",J2391=2035),0.94,IF(AND(A2391="Japan",J2391=2050),0.92,IF(AND(A2391="Russia",J2391=2035),0.95,IF(AND(A2391="Russia",J2391=2050),0.93,IF(AND(A2391="China",J2391=2035),0.94,IF(AND(A2391="China",J2391=2050),0.92,IF(AND(A2391="India",J2391=2035),0.95,IF(AND(A2391="India",J2391=2050),0.92,IF(AND(A2391="Middle East",J2391=2035),0.94,IF(AND(A2391="Middle East",J2391=2050),0.9,IF(AND(A2391="Africa",J2391=2035),0.94,IF(AND(A2391="Africa",J2391=2050),0.91,IF(AND(A2391="Brazil",J2391=2035),0.95,IF(AND(A2391="Brazil",J2391=2050),0.92,""))))))))))))))))))</f>
        <v>*0.91</v>
      </c>
      <c r="P2391" s="41" t="s">
        <v>3242</v>
      </c>
      <c r="Q2391" s="52" t="s">
        <v>35</v>
      </c>
      <c r="R2391" s="41" t="n">
        <v>2035</v>
      </c>
      <c r="S2391" s="53" t="str">
        <f aca="false">"*"&amp;IF(AND(A2391="EU",R2391=2035),0.95,IF(AND(A2391="EU",R2391=2050),0.93,IF(AND(A2391="USA",R2391=2035),0.96,IF(AND(A2391="USA",R2391=2050),0.93,IF(AND(A2391="Japan",R2391=2035),0.94,IF(AND(A2391="Japan",R2391=2050),0.92,IF(AND(A2391="Russia",R2391=2035),0.95,IF(AND(A2391="Russia",R2391=2050),0.91,IF(AND(A2391="China",R2391=2035),0.93,IF(AND(A2391="China",R2391=2050),0.92,IF(AND(A2391="India",R2391=2035),0.94,IF(AND(A2391="India",R2391=2050),0.91,IF(AND(A2391="Middle East",R2391=2035),0.92,IF(AND(A2391="Middle East",R2391=2050),0.89,IF(AND(A2391="Africa",R2391=2035),0.93,IF(AND(A2391="Africa",R2391=2050),0.9,IF(AND(A2391="Brazil",R2391=2035),0.95,IF(AND(A2391="Brazil",R2391=2050),0.92,""))))))))))))))))))</f>
        <v>*0.93</v>
      </c>
      <c r="U2391" s="41" t="s">
        <v>3242</v>
      </c>
      <c r="V2391" s="52" t="s">
        <v>35</v>
      </c>
      <c r="W2391" s="41" t="n">
        <v>2050</v>
      </c>
      <c r="X2391" s="53" t="str">
        <f aca="false">"*"&amp;IF(AND(A2391="EU",W2391=2035),0.95,IF(AND(A2391="EU",W2391=2050),0.93,IF(AND(A2391="USA",W2391=2035),0.96,IF(AND(A2391="USA",W2391=2050),0.93,IF(AND(A2391="Japan",W2391=2035),0.94,IF(AND(A2391="Japan",W2391=2050),0.92,IF(AND(A2391="Russia",W2391=2035),0.95,IF(AND(A2391="Russia",W2391=2050),0.91,IF(AND(A2391="China",W2391=2035),0.93,IF(AND(A2391="China",W2391=2050),0.92,IF(AND(A2391="India",W2391=2035),0.94,IF(AND(A2391="India",W2391=2050),0.91,IF(AND(A2391="Middle East",W2391=2035),0.92,IF(AND(A2391="Middle East",W2391=2050),0.89,IF(AND(A2391="Africa",W2391=2035),0.93,IF(AND(A2391="Africa",W2391=2050),0.9,IF(AND(A2391="Brazil",W2391=2035),0.95,IF(AND(A2391="Brazil",W2391=2050),0.92,""))))))))))))))))))</f>
        <v>*0.9</v>
      </c>
      <c r="AC2391" s="0" t="s">
        <v>3242</v>
      </c>
      <c r="AD2391" s="50" t="s">
        <v>35</v>
      </c>
      <c r="AE2391" s="0" t="n">
        <v>2035</v>
      </c>
      <c r="AF2391" s="51" t="str">
        <f aca="false">"*"&amp;IF(AND(A2391="EU",AE2391=2035),0.93,IF(AND(A2391="EU",AE2391=2050),0.9,IF(AND(A2391="USA",AE2391=2035),0.92,IF(AND(A2391="USA",AE2391=2050),0.89,IF(AND(A2391="Japan",AE2391=2035),0.92,IF(AND(A2391="Japan",AE2391=2050),0.89,IF(AND(A2391="Russia",AE2391=2035),0.91,IF(AND(A2391="Russia",AE2391=2050),0.86,IF(AND(A2391="China",AE2391=2035),0.91,IF(AND(A2391="China",AE2391=2050),0.87,IF(AND(A2391="India",AE2391=2035),0.92,IF(AND(A2391="India",AE2391=2050),0.87,IF(AND(A2391="Middle East",AE2391=2035),0.89,IF(AND(A2391="Middle East",AE2391=2050),0.84,IF(AND(A2391="Africa",AE2391=2035),0.9,IF(AND(A2391="Africa",AE2391=2050),0.86,IF(AND(A2391="Brazil",AE2391=2035),0.93,IF(AND(A2391="Brazil",AE2391=2050),0.89,""))))))))))))))))))</f>
        <v>*0.9</v>
      </c>
      <c r="AG2391" s="51" t="str">
        <f aca="false">AG2390</f>
        <v>REZoning_Sol-Win</v>
      </c>
      <c r="AI2391" s="0" t="s">
        <v>3242</v>
      </c>
      <c r="AJ2391" s="50" t="s">
        <v>35</v>
      </c>
      <c r="AK2391" s="0" t="n">
        <v>2050</v>
      </c>
      <c r="AL2391" s="51" t="str">
        <f aca="false">"*"&amp;IF(AND(A2391="EU",AK2391=2035),0.93,IF(AND(A2391="EU",AK2391=2050),0.9,IF(AND(A2391="USA",AK2391=2035),0.92,IF(AND(A2391="USA",AK2391=2050),0.89,IF(AND(A2391="Japan",AK2391=2035),0.92,IF(AND(A2391="Japan",AK2391=2050),0.89,IF(AND(A2391="Russia",AK2391=2035),0.91,IF(AND(A2391="Russia",AK2391=2050),0.86,IF(AND(A2391="China",AK2391=2035),0.91,IF(AND(A2391="China",AK2391=2050),0.87,IF(AND(A2391="India",AK2391=2035),0.92,IF(AND(A2391="India",AK2391=2050),0.87,IF(AND(A2391="Middle East",AK2391=2035),0.89,IF(AND(A2391="Middle East",AK2391=2050),0.84,IF(AND(A2391="Africa",AK2391=2035),0.9,IF(AND(A2391="Africa",AK2391=2050),0.86,IF(AND(A2391="Brazil",AK2391=2035),0.93,IF(AND(A2391="Brazil",AK2391=2050),0.89,""))))))))))))))))))</f>
        <v>*0.86</v>
      </c>
      <c r="AM2391" s="51" t="str">
        <f aca="false">AM2390</f>
        <v>REZoning_Sol-Win</v>
      </c>
      <c r="AP2391" s="0" t="s">
        <v>3242</v>
      </c>
      <c r="AQ2391" s="0" t="s">
        <v>35</v>
      </c>
      <c r="AR2391" s="0" t="n">
        <v>2100</v>
      </c>
      <c r="AS2391" s="0" t="s">
        <v>860</v>
      </c>
      <c r="AT2391" s="0" t="s">
        <v>36</v>
      </c>
    </row>
    <row r="2392" customFormat="false" ht="28.5" hidden="false" customHeight="true" outlineLevel="0" collapsed="false">
      <c r="A2392" s="3" t="s">
        <v>43</v>
      </c>
      <c r="C2392" s="0" t="s">
        <v>3243</v>
      </c>
      <c r="D2392" s="50" t="s">
        <v>35</v>
      </c>
      <c r="E2392" s="0" t="n">
        <v>2035</v>
      </c>
      <c r="F2392" s="51" t="str">
        <f aca="false">"*"&amp;IF(AND(A2392="EU",E2392=2035),0.95,IF(AND(A2392="EU",E2392=2050),0.93,IF(AND(A2392="USA",E2392=2035),0.96,IF(AND(A2392="USA",E2392=2050),0.94,IF(AND(A2392="Japan",E2392=2035),0.94,IF(AND(A2392="Japan",E2392=2050),0.92,IF(AND(A2392="Russia",E2392=2035),0.95,IF(AND(A2392="Russia",E2392=2050),0.93,IF(AND(A2392="China",E2392=2035),0.94,IF(AND(A2392="China",E2392=2050),0.92,IF(AND(A2392="India",E2392=2035),0.95,IF(AND(A2392="India",E2392=2050),0.92,IF(AND(A2392="Middle East",E2392=2035),0.94,IF(AND(A2392="Middle East",E2392=2050),0.9,IF(AND(A2392="Africa",E2392=2035),0.94,IF(AND(A2392="Africa",E2392=2050),0.91,IF(AND(A2392="Brazil",E2392=2035),0.95,IF(AND(A2392="Brazil",E2392=2050),0.92,""))))))))))))))))))</f>
        <v>*0.94</v>
      </c>
      <c r="H2392" s="0" t="s">
        <v>3243</v>
      </c>
      <c r="I2392" s="50" t="s">
        <v>35</v>
      </c>
      <c r="J2392" s="0" t="n">
        <v>2050</v>
      </c>
      <c r="K2392" s="48" t="str">
        <f aca="false">"*"&amp;IF(AND(A2392="EU",J2392=2035),0.95,IF(AND(A2392="EU",J2392=2050),0.93,IF(AND(A2392="USA",J2392=2035),0.96,IF(AND(A2392="USA",J2392=2050),0.94,IF(AND(A2392="Japan",J2392=2035),0.94,IF(AND(A2392="Japan",J2392=2050),0.92,IF(AND(A2392="Russia",J2392=2035),0.95,IF(AND(A2392="Russia",J2392=2050),0.93,IF(AND(A2392="China",J2392=2035),0.94,IF(AND(A2392="China",J2392=2050),0.92,IF(AND(A2392="India",J2392=2035),0.95,IF(AND(A2392="India",J2392=2050),0.92,IF(AND(A2392="Middle East",J2392=2035),0.94,IF(AND(A2392="Middle East",J2392=2050),0.9,IF(AND(A2392="Africa",J2392=2035),0.94,IF(AND(A2392="Africa",J2392=2050),0.91,IF(AND(A2392="Brazil",J2392=2035),0.95,IF(AND(A2392="Brazil",J2392=2050),0.92,""))))))))))))))))))</f>
        <v>*0.91</v>
      </c>
      <c r="P2392" s="41" t="s">
        <v>3243</v>
      </c>
      <c r="Q2392" s="52" t="s">
        <v>35</v>
      </c>
      <c r="R2392" s="41" t="n">
        <v>2035</v>
      </c>
      <c r="S2392" s="53" t="str">
        <f aca="false">"*"&amp;IF(AND(A2392="EU",R2392=2035),0.95,IF(AND(A2392="EU",R2392=2050),0.93,IF(AND(A2392="USA",R2392=2035),0.96,IF(AND(A2392="USA",R2392=2050),0.93,IF(AND(A2392="Japan",R2392=2035),0.94,IF(AND(A2392="Japan",R2392=2050),0.92,IF(AND(A2392="Russia",R2392=2035),0.95,IF(AND(A2392="Russia",R2392=2050),0.91,IF(AND(A2392="China",R2392=2035),0.93,IF(AND(A2392="China",R2392=2050),0.92,IF(AND(A2392="India",R2392=2035),0.94,IF(AND(A2392="India",R2392=2050),0.91,IF(AND(A2392="Middle East",R2392=2035),0.92,IF(AND(A2392="Middle East",R2392=2050),0.89,IF(AND(A2392="Africa",R2392=2035),0.93,IF(AND(A2392="Africa",R2392=2050),0.9,IF(AND(A2392="Brazil",R2392=2035),0.95,IF(AND(A2392="Brazil",R2392=2050),0.92,""))))))))))))))))))</f>
        <v>*0.93</v>
      </c>
      <c r="U2392" s="41" t="s">
        <v>3243</v>
      </c>
      <c r="V2392" s="52" t="s">
        <v>35</v>
      </c>
      <c r="W2392" s="41" t="n">
        <v>2050</v>
      </c>
      <c r="X2392" s="53" t="str">
        <f aca="false">"*"&amp;IF(AND(A2392="EU",W2392=2035),0.95,IF(AND(A2392="EU",W2392=2050),0.93,IF(AND(A2392="USA",W2392=2035),0.96,IF(AND(A2392="USA",W2392=2050),0.93,IF(AND(A2392="Japan",W2392=2035),0.94,IF(AND(A2392="Japan",W2392=2050),0.92,IF(AND(A2392="Russia",W2392=2035),0.95,IF(AND(A2392="Russia",W2392=2050),0.91,IF(AND(A2392="China",W2392=2035),0.93,IF(AND(A2392="China",W2392=2050),0.92,IF(AND(A2392="India",W2392=2035),0.94,IF(AND(A2392="India",W2392=2050),0.91,IF(AND(A2392="Middle East",W2392=2035),0.92,IF(AND(A2392="Middle East",W2392=2050),0.89,IF(AND(A2392="Africa",W2392=2035),0.93,IF(AND(A2392="Africa",W2392=2050),0.9,IF(AND(A2392="Brazil",W2392=2035),0.95,IF(AND(A2392="Brazil",W2392=2050),0.92,""))))))))))))))))))</f>
        <v>*0.9</v>
      </c>
      <c r="AC2392" s="0" t="s">
        <v>3243</v>
      </c>
      <c r="AD2392" s="50" t="s">
        <v>35</v>
      </c>
      <c r="AE2392" s="0" t="n">
        <v>2035</v>
      </c>
      <c r="AF2392" s="51" t="str">
        <f aca="false">"*"&amp;IF(AND(A2392="EU",AE2392=2035),0.93,IF(AND(A2392="EU",AE2392=2050),0.9,IF(AND(A2392="USA",AE2392=2035),0.92,IF(AND(A2392="USA",AE2392=2050),0.89,IF(AND(A2392="Japan",AE2392=2035),0.92,IF(AND(A2392="Japan",AE2392=2050),0.89,IF(AND(A2392="Russia",AE2392=2035),0.91,IF(AND(A2392="Russia",AE2392=2050),0.86,IF(AND(A2392="China",AE2392=2035),0.91,IF(AND(A2392="China",AE2392=2050),0.87,IF(AND(A2392="India",AE2392=2035),0.92,IF(AND(A2392="India",AE2392=2050),0.87,IF(AND(A2392="Middle East",AE2392=2035),0.89,IF(AND(A2392="Middle East",AE2392=2050),0.84,IF(AND(A2392="Africa",AE2392=2035),0.9,IF(AND(A2392="Africa",AE2392=2050),0.86,IF(AND(A2392="Brazil",AE2392=2035),0.93,IF(AND(A2392="Brazil",AE2392=2050),0.89,""))))))))))))))))))</f>
        <v>*0.9</v>
      </c>
      <c r="AG2392" s="51" t="str">
        <f aca="false">AG2391</f>
        <v>REZoning_Sol-Win</v>
      </c>
      <c r="AI2392" s="0" t="s">
        <v>3243</v>
      </c>
      <c r="AJ2392" s="50" t="s">
        <v>35</v>
      </c>
      <c r="AK2392" s="0" t="n">
        <v>2050</v>
      </c>
      <c r="AL2392" s="51" t="str">
        <f aca="false">"*"&amp;IF(AND(A2392="EU",AK2392=2035),0.93,IF(AND(A2392="EU",AK2392=2050),0.9,IF(AND(A2392="USA",AK2392=2035),0.92,IF(AND(A2392="USA",AK2392=2050),0.89,IF(AND(A2392="Japan",AK2392=2035),0.92,IF(AND(A2392="Japan",AK2392=2050),0.89,IF(AND(A2392="Russia",AK2392=2035),0.91,IF(AND(A2392="Russia",AK2392=2050),0.86,IF(AND(A2392="China",AK2392=2035),0.91,IF(AND(A2392="China",AK2392=2050),0.87,IF(AND(A2392="India",AK2392=2035),0.92,IF(AND(A2392="India",AK2392=2050),0.87,IF(AND(A2392="Middle East",AK2392=2035),0.89,IF(AND(A2392="Middle East",AK2392=2050),0.84,IF(AND(A2392="Africa",AK2392=2035),0.9,IF(AND(A2392="Africa",AK2392=2050),0.86,IF(AND(A2392="Brazil",AK2392=2035),0.93,IF(AND(A2392="Brazil",AK2392=2050),0.89,""))))))))))))))))))</f>
        <v>*0.86</v>
      </c>
      <c r="AM2392" s="51" t="str">
        <f aca="false">AM2391</f>
        <v>REZoning_Sol-Win</v>
      </c>
      <c r="AP2392" s="0" t="s">
        <v>3243</v>
      </c>
      <c r="AQ2392" s="0" t="s">
        <v>35</v>
      </c>
      <c r="AR2392" s="0" t="n">
        <v>2100</v>
      </c>
      <c r="AS2392" s="0" t="s">
        <v>860</v>
      </c>
      <c r="AT2392" s="0" t="s">
        <v>36</v>
      </c>
    </row>
    <row r="2393" customFormat="false" ht="28.5" hidden="false" customHeight="true" outlineLevel="0" collapsed="false">
      <c r="A2393" s="3" t="s">
        <v>43</v>
      </c>
      <c r="C2393" s="0" t="s">
        <v>3244</v>
      </c>
      <c r="D2393" s="50" t="s">
        <v>35</v>
      </c>
      <c r="E2393" s="0" t="n">
        <v>2035</v>
      </c>
      <c r="F2393" s="51" t="str">
        <f aca="false">"*"&amp;IF(AND(A2393="EU",E2393=2035),0.95,IF(AND(A2393="EU",E2393=2050),0.93,IF(AND(A2393="USA",E2393=2035),0.96,IF(AND(A2393="USA",E2393=2050),0.94,IF(AND(A2393="Japan",E2393=2035),0.94,IF(AND(A2393="Japan",E2393=2050),0.92,IF(AND(A2393="Russia",E2393=2035),0.95,IF(AND(A2393="Russia",E2393=2050),0.93,IF(AND(A2393="China",E2393=2035),0.94,IF(AND(A2393="China",E2393=2050),0.92,IF(AND(A2393="India",E2393=2035),0.95,IF(AND(A2393="India",E2393=2050),0.92,IF(AND(A2393="Middle East",E2393=2035),0.94,IF(AND(A2393="Middle East",E2393=2050),0.9,IF(AND(A2393="Africa",E2393=2035),0.94,IF(AND(A2393="Africa",E2393=2050),0.91,IF(AND(A2393="Brazil",E2393=2035),0.95,IF(AND(A2393="Brazil",E2393=2050),0.92,""))))))))))))))))))</f>
        <v>*0.94</v>
      </c>
      <c r="H2393" s="0" t="s">
        <v>3244</v>
      </c>
      <c r="I2393" s="50" t="s">
        <v>35</v>
      </c>
      <c r="J2393" s="0" t="n">
        <v>2050</v>
      </c>
      <c r="K2393" s="48" t="str">
        <f aca="false">"*"&amp;IF(AND(A2393="EU",J2393=2035),0.95,IF(AND(A2393="EU",J2393=2050),0.93,IF(AND(A2393="USA",J2393=2035),0.96,IF(AND(A2393="USA",J2393=2050),0.94,IF(AND(A2393="Japan",J2393=2035),0.94,IF(AND(A2393="Japan",J2393=2050),0.92,IF(AND(A2393="Russia",J2393=2035),0.95,IF(AND(A2393="Russia",J2393=2050),0.93,IF(AND(A2393="China",J2393=2035),0.94,IF(AND(A2393="China",J2393=2050),0.92,IF(AND(A2393="India",J2393=2035),0.95,IF(AND(A2393="India",J2393=2050),0.92,IF(AND(A2393="Middle East",J2393=2035),0.94,IF(AND(A2393="Middle East",J2393=2050),0.9,IF(AND(A2393="Africa",J2393=2035),0.94,IF(AND(A2393="Africa",J2393=2050),0.91,IF(AND(A2393="Brazil",J2393=2035),0.95,IF(AND(A2393="Brazil",J2393=2050),0.92,""))))))))))))))))))</f>
        <v>*0.91</v>
      </c>
      <c r="P2393" s="41" t="s">
        <v>3244</v>
      </c>
      <c r="Q2393" s="52" t="s">
        <v>35</v>
      </c>
      <c r="R2393" s="41" t="n">
        <v>2035</v>
      </c>
      <c r="S2393" s="53" t="str">
        <f aca="false">"*"&amp;IF(AND(A2393="EU",R2393=2035),0.95,IF(AND(A2393="EU",R2393=2050),0.93,IF(AND(A2393="USA",R2393=2035),0.96,IF(AND(A2393="USA",R2393=2050),0.93,IF(AND(A2393="Japan",R2393=2035),0.94,IF(AND(A2393="Japan",R2393=2050),0.92,IF(AND(A2393="Russia",R2393=2035),0.95,IF(AND(A2393="Russia",R2393=2050),0.91,IF(AND(A2393="China",R2393=2035),0.93,IF(AND(A2393="China",R2393=2050),0.92,IF(AND(A2393="India",R2393=2035),0.94,IF(AND(A2393="India",R2393=2050),0.91,IF(AND(A2393="Middle East",R2393=2035),0.92,IF(AND(A2393="Middle East",R2393=2050),0.89,IF(AND(A2393="Africa",R2393=2035),0.93,IF(AND(A2393="Africa",R2393=2050),0.9,IF(AND(A2393="Brazil",R2393=2035),0.95,IF(AND(A2393="Brazil",R2393=2050),0.92,""))))))))))))))))))</f>
        <v>*0.93</v>
      </c>
      <c r="U2393" s="41" t="s">
        <v>3244</v>
      </c>
      <c r="V2393" s="52" t="s">
        <v>35</v>
      </c>
      <c r="W2393" s="41" t="n">
        <v>2050</v>
      </c>
      <c r="X2393" s="53" t="str">
        <f aca="false">"*"&amp;IF(AND(A2393="EU",W2393=2035),0.95,IF(AND(A2393="EU",W2393=2050),0.93,IF(AND(A2393="USA",W2393=2035),0.96,IF(AND(A2393="USA",W2393=2050),0.93,IF(AND(A2393="Japan",W2393=2035),0.94,IF(AND(A2393="Japan",W2393=2050),0.92,IF(AND(A2393="Russia",W2393=2035),0.95,IF(AND(A2393="Russia",W2393=2050),0.91,IF(AND(A2393="China",W2393=2035),0.93,IF(AND(A2393="China",W2393=2050),0.92,IF(AND(A2393="India",W2393=2035),0.94,IF(AND(A2393="India",W2393=2050),0.91,IF(AND(A2393="Middle East",W2393=2035),0.92,IF(AND(A2393="Middle East",W2393=2050),0.89,IF(AND(A2393="Africa",W2393=2035),0.93,IF(AND(A2393="Africa",W2393=2050),0.9,IF(AND(A2393="Brazil",W2393=2035),0.95,IF(AND(A2393="Brazil",W2393=2050),0.92,""))))))))))))))))))</f>
        <v>*0.9</v>
      </c>
      <c r="AC2393" s="0" t="s">
        <v>3244</v>
      </c>
      <c r="AD2393" s="50" t="s">
        <v>35</v>
      </c>
      <c r="AE2393" s="0" t="n">
        <v>2035</v>
      </c>
      <c r="AF2393" s="51" t="str">
        <f aca="false">"*"&amp;IF(AND(A2393="EU",AE2393=2035),0.93,IF(AND(A2393="EU",AE2393=2050),0.9,IF(AND(A2393="USA",AE2393=2035),0.92,IF(AND(A2393="USA",AE2393=2050),0.89,IF(AND(A2393="Japan",AE2393=2035),0.92,IF(AND(A2393="Japan",AE2393=2050),0.89,IF(AND(A2393="Russia",AE2393=2035),0.91,IF(AND(A2393="Russia",AE2393=2050),0.86,IF(AND(A2393="China",AE2393=2035),0.91,IF(AND(A2393="China",AE2393=2050),0.87,IF(AND(A2393="India",AE2393=2035),0.92,IF(AND(A2393="India",AE2393=2050),0.87,IF(AND(A2393="Middle East",AE2393=2035),0.89,IF(AND(A2393="Middle East",AE2393=2050),0.84,IF(AND(A2393="Africa",AE2393=2035),0.9,IF(AND(A2393="Africa",AE2393=2050),0.86,IF(AND(A2393="Brazil",AE2393=2035),0.93,IF(AND(A2393="Brazil",AE2393=2050),0.89,""))))))))))))))))))</f>
        <v>*0.9</v>
      </c>
      <c r="AG2393" s="51" t="str">
        <f aca="false">AG2392</f>
        <v>REZoning_Sol-Win</v>
      </c>
      <c r="AI2393" s="0" t="s">
        <v>3244</v>
      </c>
      <c r="AJ2393" s="50" t="s">
        <v>35</v>
      </c>
      <c r="AK2393" s="0" t="n">
        <v>2050</v>
      </c>
      <c r="AL2393" s="51" t="str">
        <f aca="false">"*"&amp;IF(AND(A2393="EU",AK2393=2035),0.93,IF(AND(A2393="EU",AK2393=2050),0.9,IF(AND(A2393="USA",AK2393=2035),0.92,IF(AND(A2393="USA",AK2393=2050),0.89,IF(AND(A2393="Japan",AK2393=2035),0.92,IF(AND(A2393="Japan",AK2393=2050),0.89,IF(AND(A2393="Russia",AK2393=2035),0.91,IF(AND(A2393="Russia",AK2393=2050),0.86,IF(AND(A2393="China",AK2393=2035),0.91,IF(AND(A2393="China",AK2393=2050),0.87,IF(AND(A2393="India",AK2393=2035),0.92,IF(AND(A2393="India",AK2393=2050),0.87,IF(AND(A2393="Middle East",AK2393=2035),0.89,IF(AND(A2393="Middle East",AK2393=2050),0.84,IF(AND(A2393="Africa",AK2393=2035),0.9,IF(AND(A2393="Africa",AK2393=2050),0.86,IF(AND(A2393="Brazil",AK2393=2035),0.93,IF(AND(A2393="Brazil",AK2393=2050),0.89,""))))))))))))))))))</f>
        <v>*0.86</v>
      </c>
      <c r="AM2393" s="51" t="str">
        <f aca="false">AM2392</f>
        <v>REZoning_Sol-Win</v>
      </c>
      <c r="AP2393" s="0" t="s">
        <v>3244</v>
      </c>
      <c r="AQ2393" s="0" t="s">
        <v>35</v>
      </c>
      <c r="AR2393" s="0" t="n">
        <v>2100</v>
      </c>
      <c r="AS2393" s="0" t="s">
        <v>860</v>
      </c>
      <c r="AT2393" s="0" t="s">
        <v>36</v>
      </c>
    </row>
    <row r="2394" customFormat="false" ht="28.5" hidden="false" customHeight="true" outlineLevel="0" collapsed="false">
      <c r="A2394" s="3" t="s">
        <v>43</v>
      </c>
      <c r="C2394" s="0" t="s">
        <v>3245</v>
      </c>
      <c r="D2394" s="50" t="s">
        <v>35</v>
      </c>
      <c r="E2394" s="0" t="n">
        <v>2035</v>
      </c>
      <c r="F2394" s="51" t="str">
        <f aca="false">"*"&amp;IF(AND(A2394="EU",E2394=2035),0.95,IF(AND(A2394="EU",E2394=2050),0.93,IF(AND(A2394="USA",E2394=2035),0.96,IF(AND(A2394="USA",E2394=2050),0.94,IF(AND(A2394="Japan",E2394=2035),0.94,IF(AND(A2394="Japan",E2394=2050),0.92,IF(AND(A2394="Russia",E2394=2035),0.95,IF(AND(A2394="Russia",E2394=2050),0.93,IF(AND(A2394="China",E2394=2035),0.94,IF(AND(A2394="China",E2394=2050),0.92,IF(AND(A2394="India",E2394=2035),0.95,IF(AND(A2394="India",E2394=2050),0.92,IF(AND(A2394="Middle East",E2394=2035),0.94,IF(AND(A2394="Middle East",E2394=2050),0.9,IF(AND(A2394="Africa",E2394=2035),0.94,IF(AND(A2394="Africa",E2394=2050),0.91,IF(AND(A2394="Brazil",E2394=2035),0.95,IF(AND(A2394="Brazil",E2394=2050),0.92,""))))))))))))))))))</f>
        <v>*0.94</v>
      </c>
      <c r="H2394" s="0" t="s">
        <v>3245</v>
      </c>
      <c r="I2394" s="50" t="s">
        <v>35</v>
      </c>
      <c r="J2394" s="0" t="n">
        <v>2050</v>
      </c>
      <c r="K2394" s="48" t="str">
        <f aca="false">"*"&amp;IF(AND(A2394="EU",J2394=2035),0.95,IF(AND(A2394="EU",J2394=2050),0.93,IF(AND(A2394="USA",J2394=2035),0.96,IF(AND(A2394="USA",J2394=2050),0.94,IF(AND(A2394="Japan",J2394=2035),0.94,IF(AND(A2394="Japan",J2394=2050),0.92,IF(AND(A2394="Russia",J2394=2035),0.95,IF(AND(A2394="Russia",J2394=2050),0.93,IF(AND(A2394="China",J2394=2035),0.94,IF(AND(A2394="China",J2394=2050),0.92,IF(AND(A2394="India",J2394=2035),0.95,IF(AND(A2394="India",J2394=2050),0.92,IF(AND(A2394="Middle East",J2394=2035),0.94,IF(AND(A2394="Middle East",J2394=2050),0.9,IF(AND(A2394="Africa",J2394=2035),0.94,IF(AND(A2394="Africa",J2394=2050),0.91,IF(AND(A2394="Brazil",J2394=2035),0.95,IF(AND(A2394="Brazil",J2394=2050),0.92,""))))))))))))))))))</f>
        <v>*0.91</v>
      </c>
      <c r="P2394" s="41" t="s">
        <v>3245</v>
      </c>
      <c r="Q2394" s="52" t="s">
        <v>35</v>
      </c>
      <c r="R2394" s="41" t="n">
        <v>2035</v>
      </c>
      <c r="S2394" s="53" t="str">
        <f aca="false">"*"&amp;IF(AND(A2394="EU",R2394=2035),0.95,IF(AND(A2394="EU",R2394=2050),0.93,IF(AND(A2394="USA",R2394=2035),0.96,IF(AND(A2394="USA",R2394=2050),0.93,IF(AND(A2394="Japan",R2394=2035),0.94,IF(AND(A2394="Japan",R2394=2050),0.92,IF(AND(A2394="Russia",R2394=2035),0.95,IF(AND(A2394="Russia",R2394=2050),0.91,IF(AND(A2394="China",R2394=2035),0.93,IF(AND(A2394="China",R2394=2050),0.92,IF(AND(A2394="India",R2394=2035),0.94,IF(AND(A2394="India",R2394=2050),0.91,IF(AND(A2394="Middle East",R2394=2035),0.92,IF(AND(A2394="Middle East",R2394=2050),0.89,IF(AND(A2394="Africa",R2394=2035),0.93,IF(AND(A2394="Africa",R2394=2050),0.9,IF(AND(A2394="Brazil",R2394=2035),0.95,IF(AND(A2394="Brazil",R2394=2050),0.92,""))))))))))))))))))</f>
        <v>*0.93</v>
      </c>
      <c r="U2394" s="41" t="s">
        <v>3245</v>
      </c>
      <c r="V2394" s="52" t="s">
        <v>35</v>
      </c>
      <c r="W2394" s="41" t="n">
        <v>2050</v>
      </c>
      <c r="X2394" s="53" t="str">
        <f aca="false">"*"&amp;IF(AND(A2394="EU",W2394=2035),0.95,IF(AND(A2394="EU",W2394=2050),0.93,IF(AND(A2394="USA",W2394=2035),0.96,IF(AND(A2394="USA",W2394=2050),0.93,IF(AND(A2394="Japan",W2394=2035),0.94,IF(AND(A2394="Japan",W2394=2050),0.92,IF(AND(A2394="Russia",W2394=2035),0.95,IF(AND(A2394="Russia",W2394=2050),0.91,IF(AND(A2394="China",W2394=2035),0.93,IF(AND(A2394="China",W2394=2050),0.92,IF(AND(A2394="India",W2394=2035),0.94,IF(AND(A2394="India",W2394=2050),0.91,IF(AND(A2394="Middle East",W2394=2035),0.92,IF(AND(A2394="Middle East",W2394=2050),0.89,IF(AND(A2394="Africa",W2394=2035),0.93,IF(AND(A2394="Africa",W2394=2050),0.9,IF(AND(A2394="Brazil",W2394=2035),0.95,IF(AND(A2394="Brazil",W2394=2050),0.92,""))))))))))))))))))</f>
        <v>*0.9</v>
      </c>
      <c r="AC2394" s="0" t="s">
        <v>3245</v>
      </c>
      <c r="AD2394" s="50" t="s">
        <v>35</v>
      </c>
      <c r="AE2394" s="0" t="n">
        <v>2035</v>
      </c>
      <c r="AF2394" s="51" t="str">
        <f aca="false">"*"&amp;IF(AND(A2394="EU",AE2394=2035),0.93,IF(AND(A2394="EU",AE2394=2050),0.9,IF(AND(A2394="USA",AE2394=2035),0.92,IF(AND(A2394="USA",AE2394=2050),0.89,IF(AND(A2394="Japan",AE2394=2035),0.92,IF(AND(A2394="Japan",AE2394=2050),0.89,IF(AND(A2394="Russia",AE2394=2035),0.91,IF(AND(A2394="Russia",AE2394=2050),0.86,IF(AND(A2394="China",AE2394=2035),0.91,IF(AND(A2394="China",AE2394=2050),0.87,IF(AND(A2394="India",AE2394=2035),0.92,IF(AND(A2394="India",AE2394=2050),0.87,IF(AND(A2394="Middle East",AE2394=2035),0.89,IF(AND(A2394="Middle East",AE2394=2050),0.84,IF(AND(A2394="Africa",AE2394=2035),0.9,IF(AND(A2394="Africa",AE2394=2050),0.86,IF(AND(A2394="Brazil",AE2394=2035),0.93,IF(AND(A2394="Brazil",AE2394=2050),0.89,""))))))))))))))))))</f>
        <v>*0.9</v>
      </c>
      <c r="AG2394" s="51" t="str">
        <f aca="false">AG2393</f>
        <v>REZoning_Sol-Win</v>
      </c>
      <c r="AI2394" s="0" t="s">
        <v>3245</v>
      </c>
      <c r="AJ2394" s="50" t="s">
        <v>35</v>
      </c>
      <c r="AK2394" s="0" t="n">
        <v>2050</v>
      </c>
      <c r="AL2394" s="51" t="str">
        <f aca="false">"*"&amp;IF(AND(A2394="EU",AK2394=2035),0.93,IF(AND(A2394="EU",AK2394=2050),0.9,IF(AND(A2394="USA",AK2394=2035),0.92,IF(AND(A2394="USA",AK2394=2050),0.89,IF(AND(A2394="Japan",AK2394=2035),0.92,IF(AND(A2394="Japan",AK2394=2050),0.89,IF(AND(A2394="Russia",AK2394=2035),0.91,IF(AND(A2394="Russia",AK2394=2050),0.86,IF(AND(A2394="China",AK2394=2035),0.91,IF(AND(A2394="China",AK2394=2050),0.87,IF(AND(A2394="India",AK2394=2035),0.92,IF(AND(A2394="India",AK2394=2050),0.87,IF(AND(A2394="Middle East",AK2394=2035),0.89,IF(AND(A2394="Middle East",AK2394=2050),0.84,IF(AND(A2394="Africa",AK2394=2035),0.9,IF(AND(A2394="Africa",AK2394=2050),0.86,IF(AND(A2394="Brazil",AK2394=2035),0.93,IF(AND(A2394="Brazil",AK2394=2050),0.89,""))))))))))))))))))</f>
        <v>*0.86</v>
      </c>
      <c r="AM2394" s="51" t="str">
        <f aca="false">AM2393</f>
        <v>REZoning_Sol-Win</v>
      </c>
      <c r="AP2394" s="0" t="s">
        <v>3245</v>
      </c>
      <c r="AQ2394" s="0" t="s">
        <v>35</v>
      </c>
      <c r="AR2394" s="0" t="n">
        <v>2100</v>
      </c>
      <c r="AS2394" s="0" t="s">
        <v>860</v>
      </c>
      <c r="AT2394" s="0" t="s">
        <v>36</v>
      </c>
    </row>
    <row r="2395" customFormat="false" ht="28.5" hidden="false" customHeight="true" outlineLevel="0" collapsed="false">
      <c r="A2395" s="3" t="s">
        <v>43</v>
      </c>
      <c r="C2395" s="0" t="s">
        <v>3246</v>
      </c>
      <c r="D2395" s="50" t="s">
        <v>35</v>
      </c>
      <c r="E2395" s="0" t="n">
        <v>2035</v>
      </c>
      <c r="F2395" s="51" t="str">
        <f aca="false">"*"&amp;IF(AND(A2395="EU",E2395=2035),0.95,IF(AND(A2395="EU",E2395=2050),0.93,IF(AND(A2395="USA",E2395=2035),0.96,IF(AND(A2395="USA",E2395=2050),0.94,IF(AND(A2395="Japan",E2395=2035),0.94,IF(AND(A2395="Japan",E2395=2050),0.92,IF(AND(A2395="Russia",E2395=2035),0.95,IF(AND(A2395="Russia",E2395=2050),0.93,IF(AND(A2395="China",E2395=2035),0.94,IF(AND(A2395="China",E2395=2050),0.92,IF(AND(A2395="India",E2395=2035),0.95,IF(AND(A2395="India",E2395=2050),0.92,IF(AND(A2395="Middle East",E2395=2035),0.94,IF(AND(A2395="Middle East",E2395=2050),0.9,IF(AND(A2395="Africa",E2395=2035),0.94,IF(AND(A2395="Africa",E2395=2050),0.91,IF(AND(A2395="Brazil",E2395=2035),0.95,IF(AND(A2395="Brazil",E2395=2050),0.92,""))))))))))))))))))</f>
        <v>*0.94</v>
      </c>
      <c r="H2395" s="0" t="s">
        <v>3246</v>
      </c>
      <c r="I2395" s="50" t="s">
        <v>35</v>
      </c>
      <c r="J2395" s="0" t="n">
        <v>2050</v>
      </c>
      <c r="K2395" s="48" t="str">
        <f aca="false">"*"&amp;IF(AND(A2395="EU",J2395=2035),0.95,IF(AND(A2395="EU",J2395=2050),0.93,IF(AND(A2395="USA",J2395=2035),0.96,IF(AND(A2395="USA",J2395=2050),0.94,IF(AND(A2395="Japan",J2395=2035),0.94,IF(AND(A2395="Japan",J2395=2050),0.92,IF(AND(A2395="Russia",J2395=2035),0.95,IF(AND(A2395="Russia",J2395=2050),0.93,IF(AND(A2395="China",J2395=2035),0.94,IF(AND(A2395="China",J2395=2050),0.92,IF(AND(A2395="India",J2395=2035),0.95,IF(AND(A2395="India",J2395=2050),0.92,IF(AND(A2395="Middle East",J2395=2035),0.94,IF(AND(A2395="Middle East",J2395=2050),0.9,IF(AND(A2395="Africa",J2395=2035),0.94,IF(AND(A2395="Africa",J2395=2050),0.91,IF(AND(A2395="Brazil",J2395=2035),0.95,IF(AND(A2395="Brazil",J2395=2050),0.92,""))))))))))))))))))</f>
        <v>*0.91</v>
      </c>
      <c r="P2395" s="41" t="s">
        <v>3246</v>
      </c>
      <c r="Q2395" s="52" t="s">
        <v>35</v>
      </c>
      <c r="R2395" s="41" t="n">
        <v>2035</v>
      </c>
      <c r="S2395" s="53" t="str">
        <f aca="false">"*"&amp;IF(AND(A2395="EU",R2395=2035),0.95,IF(AND(A2395="EU",R2395=2050),0.93,IF(AND(A2395="USA",R2395=2035),0.96,IF(AND(A2395="USA",R2395=2050),0.93,IF(AND(A2395="Japan",R2395=2035),0.94,IF(AND(A2395="Japan",R2395=2050),0.92,IF(AND(A2395="Russia",R2395=2035),0.95,IF(AND(A2395="Russia",R2395=2050),0.91,IF(AND(A2395="China",R2395=2035),0.93,IF(AND(A2395="China",R2395=2050),0.92,IF(AND(A2395="India",R2395=2035),0.94,IF(AND(A2395="India",R2395=2050),0.91,IF(AND(A2395="Middle East",R2395=2035),0.92,IF(AND(A2395="Middle East",R2395=2050),0.89,IF(AND(A2395="Africa",R2395=2035),0.93,IF(AND(A2395="Africa",R2395=2050),0.9,IF(AND(A2395="Brazil",R2395=2035),0.95,IF(AND(A2395="Brazil",R2395=2050),0.92,""))))))))))))))))))</f>
        <v>*0.93</v>
      </c>
      <c r="U2395" s="41" t="s">
        <v>3246</v>
      </c>
      <c r="V2395" s="52" t="s">
        <v>35</v>
      </c>
      <c r="W2395" s="41" t="n">
        <v>2050</v>
      </c>
      <c r="X2395" s="53" t="str">
        <f aca="false">"*"&amp;IF(AND(A2395="EU",W2395=2035),0.95,IF(AND(A2395="EU",W2395=2050),0.93,IF(AND(A2395="USA",W2395=2035),0.96,IF(AND(A2395="USA",W2395=2050),0.93,IF(AND(A2395="Japan",W2395=2035),0.94,IF(AND(A2395="Japan",W2395=2050),0.92,IF(AND(A2395="Russia",W2395=2035),0.95,IF(AND(A2395="Russia",W2395=2050),0.91,IF(AND(A2395="China",W2395=2035),0.93,IF(AND(A2395="China",W2395=2050),0.92,IF(AND(A2395="India",W2395=2035),0.94,IF(AND(A2395="India",W2395=2050),0.91,IF(AND(A2395="Middle East",W2395=2035),0.92,IF(AND(A2395="Middle East",W2395=2050),0.89,IF(AND(A2395="Africa",W2395=2035),0.93,IF(AND(A2395="Africa",W2395=2050),0.9,IF(AND(A2395="Brazil",W2395=2035),0.95,IF(AND(A2395="Brazil",W2395=2050),0.92,""))))))))))))))))))</f>
        <v>*0.9</v>
      </c>
      <c r="AC2395" s="0" t="s">
        <v>3246</v>
      </c>
      <c r="AD2395" s="50" t="s">
        <v>35</v>
      </c>
      <c r="AE2395" s="0" t="n">
        <v>2035</v>
      </c>
      <c r="AF2395" s="51" t="str">
        <f aca="false">"*"&amp;IF(AND(A2395="EU",AE2395=2035),0.93,IF(AND(A2395="EU",AE2395=2050),0.9,IF(AND(A2395="USA",AE2395=2035),0.92,IF(AND(A2395="USA",AE2395=2050),0.89,IF(AND(A2395="Japan",AE2395=2035),0.92,IF(AND(A2395="Japan",AE2395=2050),0.89,IF(AND(A2395="Russia",AE2395=2035),0.91,IF(AND(A2395="Russia",AE2395=2050),0.86,IF(AND(A2395="China",AE2395=2035),0.91,IF(AND(A2395="China",AE2395=2050),0.87,IF(AND(A2395="India",AE2395=2035),0.92,IF(AND(A2395="India",AE2395=2050),0.87,IF(AND(A2395="Middle East",AE2395=2035),0.89,IF(AND(A2395="Middle East",AE2395=2050),0.84,IF(AND(A2395="Africa",AE2395=2035),0.9,IF(AND(A2395="Africa",AE2395=2050),0.86,IF(AND(A2395="Brazil",AE2395=2035),0.93,IF(AND(A2395="Brazil",AE2395=2050),0.89,""))))))))))))))))))</f>
        <v>*0.9</v>
      </c>
      <c r="AG2395" s="51" t="str">
        <f aca="false">AG2394</f>
        <v>REZoning_Sol-Win</v>
      </c>
      <c r="AI2395" s="0" t="s">
        <v>3246</v>
      </c>
      <c r="AJ2395" s="50" t="s">
        <v>35</v>
      </c>
      <c r="AK2395" s="0" t="n">
        <v>2050</v>
      </c>
      <c r="AL2395" s="51" t="str">
        <f aca="false">"*"&amp;IF(AND(A2395="EU",AK2395=2035),0.93,IF(AND(A2395="EU",AK2395=2050),0.9,IF(AND(A2395="USA",AK2395=2035),0.92,IF(AND(A2395="USA",AK2395=2050),0.89,IF(AND(A2395="Japan",AK2395=2035),0.92,IF(AND(A2395="Japan",AK2395=2050),0.89,IF(AND(A2395="Russia",AK2395=2035),0.91,IF(AND(A2395="Russia",AK2395=2050),0.86,IF(AND(A2395="China",AK2395=2035),0.91,IF(AND(A2395="China",AK2395=2050),0.87,IF(AND(A2395="India",AK2395=2035),0.92,IF(AND(A2395="India",AK2395=2050),0.87,IF(AND(A2395="Middle East",AK2395=2035),0.89,IF(AND(A2395="Middle East",AK2395=2050),0.84,IF(AND(A2395="Africa",AK2395=2035),0.9,IF(AND(A2395="Africa",AK2395=2050),0.86,IF(AND(A2395="Brazil",AK2395=2035),0.93,IF(AND(A2395="Brazil",AK2395=2050),0.89,""))))))))))))))))))</f>
        <v>*0.86</v>
      </c>
      <c r="AM2395" s="51" t="str">
        <f aca="false">AM2394</f>
        <v>REZoning_Sol-Win</v>
      </c>
      <c r="AP2395" s="0" t="s">
        <v>3246</v>
      </c>
      <c r="AQ2395" s="0" t="s">
        <v>35</v>
      </c>
      <c r="AR2395" s="0" t="n">
        <v>2100</v>
      </c>
      <c r="AS2395" s="0" t="s">
        <v>860</v>
      </c>
      <c r="AT2395" s="0" t="s">
        <v>36</v>
      </c>
    </row>
    <row r="2396" customFormat="false" ht="28.5" hidden="false" customHeight="true" outlineLevel="0" collapsed="false">
      <c r="A2396" s="3" t="s">
        <v>43</v>
      </c>
      <c r="C2396" s="0" t="s">
        <v>3247</v>
      </c>
      <c r="D2396" s="50" t="s">
        <v>35</v>
      </c>
      <c r="E2396" s="0" t="n">
        <v>2035</v>
      </c>
      <c r="F2396" s="51" t="str">
        <f aca="false">"*"&amp;IF(AND(A2396="EU",E2396=2035),0.95,IF(AND(A2396="EU",E2396=2050),0.93,IF(AND(A2396="USA",E2396=2035),0.96,IF(AND(A2396="USA",E2396=2050),0.94,IF(AND(A2396="Japan",E2396=2035),0.94,IF(AND(A2396="Japan",E2396=2050),0.92,IF(AND(A2396="Russia",E2396=2035),0.95,IF(AND(A2396="Russia",E2396=2050),0.93,IF(AND(A2396="China",E2396=2035),0.94,IF(AND(A2396="China",E2396=2050),0.92,IF(AND(A2396="India",E2396=2035),0.95,IF(AND(A2396="India",E2396=2050),0.92,IF(AND(A2396="Middle East",E2396=2035),0.94,IF(AND(A2396="Middle East",E2396=2050),0.9,IF(AND(A2396="Africa",E2396=2035),0.94,IF(AND(A2396="Africa",E2396=2050),0.91,IF(AND(A2396="Brazil",E2396=2035),0.95,IF(AND(A2396="Brazil",E2396=2050),0.92,""))))))))))))))))))</f>
        <v>*0.94</v>
      </c>
      <c r="H2396" s="0" t="s">
        <v>3247</v>
      </c>
      <c r="I2396" s="50" t="s">
        <v>35</v>
      </c>
      <c r="J2396" s="0" t="n">
        <v>2050</v>
      </c>
      <c r="K2396" s="48" t="str">
        <f aca="false">"*"&amp;IF(AND(A2396="EU",J2396=2035),0.95,IF(AND(A2396="EU",J2396=2050),0.93,IF(AND(A2396="USA",J2396=2035),0.96,IF(AND(A2396="USA",J2396=2050),0.94,IF(AND(A2396="Japan",J2396=2035),0.94,IF(AND(A2396="Japan",J2396=2050),0.92,IF(AND(A2396="Russia",J2396=2035),0.95,IF(AND(A2396="Russia",J2396=2050),0.93,IF(AND(A2396="China",J2396=2035),0.94,IF(AND(A2396="China",J2396=2050),0.92,IF(AND(A2396="India",J2396=2035),0.95,IF(AND(A2396="India",J2396=2050),0.92,IF(AND(A2396="Middle East",J2396=2035),0.94,IF(AND(A2396="Middle East",J2396=2050),0.9,IF(AND(A2396="Africa",J2396=2035),0.94,IF(AND(A2396="Africa",J2396=2050),0.91,IF(AND(A2396="Brazil",J2396=2035),0.95,IF(AND(A2396="Brazil",J2396=2050),0.92,""))))))))))))))))))</f>
        <v>*0.91</v>
      </c>
      <c r="P2396" s="41" t="s">
        <v>3247</v>
      </c>
      <c r="Q2396" s="52" t="s">
        <v>35</v>
      </c>
      <c r="R2396" s="41" t="n">
        <v>2035</v>
      </c>
      <c r="S2396" s="53" t="str">
        <f aca="false">"*"&amp;IF(AND(A2396="EU",R2396=2035),0.95,IF(AND(A2396="EU",R2396=2050),0.93,IF(AND(A2396="USA",R2396=2035),0.96,IF(AND(A2396="USA",R2396=2050),0.93,IF(AND(A2396="Japan",R2396=2035),0.94,IF(AND(A2396="Japan",R2396=2050),0.92,IF(AND(A2396="Russia",R2396=2035),0.95,IF(AND(A2396="Russia",R2396=2050),0.91,IF(AND(A2396="China",R2396=2035),0.93,IF(AND(A2396="China",R2396=2050),0.92,IF(AND(A2396="India",R2396=2035),0.94,IF(AND(A2396="India",R2396=2050),0.91,IF(AND(A2396="Middle East",R2396=2035),0.92,IF(AND(A2396="Middle East",R2396=2050),0.89,IF(AND(A2396="Africa",R2396=2035),0.93,IF(AND(A2396="Africa",R2396=2050),0.9,IF(AND(A2396="Brazil",R2396=2035),0.95,IF(AND(A2396="Brazil",R2396=2050),0.92,""))))))))))))))))))</f>
        <v>*0.93</v>
      </c>
      <c r="U2396" s="41" t="s">
        <v>3247</v>
      </c>
      <c r="V2396" s="52" t="s">
        <v>35</v>
      </c>
      <c r="W2396" s="41" t="n">
        <v>2050</v>
      </c>
      <c r="X2396" s="53" t="str">
        <f aca="false">"*"&amp;IF(AND(A2396="EU",W2396=2035),0.95,IF(AND(A2396="EU",W2396=2050),0.93,IF(AND(A2396="USA",W2396=2035),0.96,IF(AND(A2396="USA",W2396=2050),0.93,IF(AND(A2396="Japan",W2396=2035),0.94,IF(AND(A2396="Japan",W2396=2050),0.92,IF(AND(A2396="Russia",W2396=2035),0.95,IF(AND(A2396="Russia",W2396=2050),0.91,IF(AND(A2396="China",W2396=2035),0.93,IF(AND(A2396="China",W2396=2050),0.92,IF(AND(A2396="India",W2396=2035),0.94,IF(AND(A2396="India",W2396=2050),0.91,IF(AND(A2396="Middle East",W2396=2035),0.92,IF(AND(A2396="Middle East",W2396=2050),0.89,IF(AND(A2396="Africa",W2396=2035),0.93,IF(AND(A2396="Africa",W2396=2050),0.9,IF(AND(A2396="Brazil",W2396=2035),0.95,IF(AND(A2396="Brazil",W2396=2050),0.92,""))))))))))))))))))</f>
        <v>*0.9</v>
      </c>
      <c r="AC2396" s="0" t="s">
        <v>3247</v>
      </c>
      <c r="AD2396" s="50" t="s">
        <v>35</v>
      </c>
      <c r="AE2396" s="0" t="n">
        <v>2035</v>
      </c>
      <c r="AF2396" s="51" t="str">
        <f aca="false">"*"&amp;IF(AND(A2396="EU",AE2396=2035),0.93,IF(AND(A2396="EU",AE2396=2050),0.9,IF(AND(A2396="USA",AE2396=2035),0.92,IF(AND(A2396="USA",AE2396=2050),0.89,IF(AND(A2396="Japan",AE2396=2035),0.92,IF(AND(A2396="Japan",AE2396=2050),0.89,IF(AND(A2396="Russia",AE2396=2035),0.91,IF(AND(A2396="Russia",AE2396=2050),0.86,IF(AND(A2396="China",AE2396=2035),0.91,IF(AND(A2396="China",AE2396=2050),0.87,IF(AND(A2396="India",AE2396=2035),0.92,IF(AND(A2396="India",AE2396=2050),0.87,IF(AND(A2396="Middle East",AE2396=2035),0.89,IF(AND(A2396="Middle East",AE2396=2050),0.84,IF(AND(A2396="Africa",AE2396=2035),0.9,IF(AND(A2396="Africa",AE2396=2050),0.86,IF(AND(A2396="Brazil",AE2396=2035),0.93,IF(AND(A2396="Brazil",AE2396=2050),0.89,""))))))))))))))))))</f>
        <v>*0.9</v>
      </c>
      <c r="AG2396" s="51" t="str">
        <f aca="false">AG2395</f>
        <v>REZoning_Sol-Win</v>
      </c>
      <c r="AI2396" s="0" t="s">
        <v>3247</v>
      </c>
      <c r="AJ2396" s="50" t="s">
        <v>35</v>
      </c>
      <c r="AK2396" s="0" t="n">
        <v>2050</v>
      </c>
      <c r="AL2396" s="51" t="str">
        <f aca="false">"*"&amp;IF(AND(A2396="EU",AK2396=2035),0.93,IF(AND(A2396="EU",AK2396=2050),0.9,IF(AND(A2396="USA",AK2396=2035),0.92,IF(AND(A2396="USA",AK2396=2050),0.89,IF(AND(A2396="Japan",AK2396=2035),0.92,IF(AND(A2396="Japan",AK2396=2050),0.89,IF(AND(A2396="Russia",AK2396=2035),0.91,IF(AND(A2396="Russia",AK2396=2050),0.86,IF(AND(A2396="China",AK2396=2035),0.91,IF(AND(A2396="China",AK2396=2050),0.87,IF(AND(A2396="India",AK2396=2035),0.92,IF(AND(A2396="India",AK2396=2050),0.87,IF(AND(A2396="Middle East",AK2396=2035),0.89,IF(AND(A2396="Middle East",AK2396=2050),0.84,IF(AND(A2396="Africa",AK2396=2035),0.9,IF(AND(A2396="Africa",AK2396=2050),0.86,IF(AND(A2396="Brazil",AK2396=2035),0.93,IF(AND(A2396="Brazil",AK2396=2050),0.89,""))))))))))))))))))</f>
        <v>*0.86</v>
      </c>
      <c r="AM2396" s="51" t="str">
        <f aca="false">AM2395</f>
        <v>REZoning_Sol-Win</v>
      </c>
      <c r="AP2396" s="0" t="s">
        <v>3247</v>
      </c>
      <c r="AQ2396" s="0" t="s">
        <v>35</v>
      </c>
      <c r="AR2396" s="0" t="n">
        <v>2100</v>
      </c>
      <c r="AS2396" s="0" t="s">
        <v>860</v>
      </c>
      <c r="AT2396" s="0" t="s">
        <v>36</v>
      </c>
    </row>
    <row r="2397" customFormat="false" ht="28.5" hidden="false" customHeight="true" outlineLevel="0" collapsed="false">
      <c r="A2397" s="3" t="s">
        <v>43</v>
      </c>
      <c r="C2397" s="0" t="s">
        <v>3248</v>
      </c>
      <c r="D2397" s="50" t="s">
        <v>35</v>
      </c>
      <c r="E2397" s="0" t="n">
        <v>2035</v>
      </c>
      <c r="F2397" s="51" t="str">
        <f aca="false">"*"&amp;IF(AND(A2397="EU",E2397=2035),0.95,IF(AND(A2397="EU",E2397=2050),0.93,IF(AND(A2397="USA",E2397=2035),0.96,IF(AND(A2397="USA",E2397=2050),0.94,IF(AND(A2397="Japan",E2397=2035),0.94,IF(AND(A2397="Japan",E2397=2050),0.92,IF(AND(A2397="Russia",E2397=2035),0.95,IF(AND(A2397="Russia",E2397=2050),0.93,IF(AND(A2397="China",E2397=2035),0.94,IF(AND(A2397="China",E2397=2050),0.92,IF(AND(A2397="India",E2397=2035),0.95,IF(AND(A2397="India",E2397=2050),0.92,IF(AND(A2397="Middle East",E2397=2035),0.94,IF(AND(A2397="Middle East",E2397=2050),0.9,IF(AND(A2397="Africa",E2397=2035),0.94,IF(AND(A2397="Africa",E2397=2050),0.91,IF(AND(A2397="Brazil",E2397=2035),0.95,IF(AND(A2397="Brazil",E2397=2050),0.92,""))))))))))))))))))</f>
        <v>*0.94</v>
      </c>
      <c r="H2397" s="0" t="s">
        <v>3248</v>
      </c>
      <c r="I2397" s="50" t="s">
        <v>35</v>
      </c>
      <c r="J2397" s="0" t="n">
        <v>2050</v>
      </c>
      <c r="K2397" s="48" t="str">
        <f aca="false">"*"&amp;IF(AND(A2397="EU",J2397=2035),0.95,IF(AND(A2397="EU",J2397=2050),0.93,IF(AND(A2397="USA",J2397=2035),0.96,IF(AND(A2397="USA",J2397=2050),0.94,IF(AND(A2397="Japan",J2397=2035),0.94,IF(AND(A2397="Japan",J2397=2050),0.92,IF(AND(A2397="Russia",J2397=2035),0.95,IF(AND(A2397="Russia",J2397=2050),0.93,IF(AND(A2397="China",J2397=2035),0.94,IF(AND(A2397="China",J2397=2050),0.92,IF(AND(A2397="India",J2397=2035),0.95,IF(AND(A2397="India",J2397=2050),0.92,IF(AND(A2397="Middle East",J2397=2035),0.94,IF(AND(A2397="Middle East",J2397=2050),0.9,IF(AND(A2397="Africa",J2397=2035),0.94,IF(AND(A2397="Africa",J2397=2050),0.91,IF(AND(A2397="Brazil",J2397=2035),0.95,IF(AND(A2397="Brazil",J2397=2050),0.92,""))))))))))))))))))</f>
        <v>*0.91</v>
      </c>
      <c r="P2397" s="41" t="s">
        <v>3248</v>
      </c>
      <c r="Q2397" s="52" t="s">
        <v>35</v>
      </c>
      <c r="R2397" s="41" t="n">
        <v>2035</v>
      </c>
      <c r="S2397" s="53" t="str">
        <f aca="false">"*"&amp;IF(AND(A2397="EU",R2397=2035),0.95,IF(AND(A2397="EU",R2397=2050),0.93,IF(AND(A2397="USA",R2397=2035),0.96,IF(AND(A2397="USA",R2397=2050),0.93,IF(AND(A2397="Japan",R2397=2035),0.94,IF(AND(A2397="Japan",R2397=2050),0.92,IF(AND(A2397="Russia",R2397=2035),0.95,IF(AND(A2397="Russia",R2397=2050),0.91,IF(AND(A2397="China",R2397=2035),0.93,IF(AND(A2397="China",R2397=2050),0.92,IF(AND(A2397="India",R2397=2035),0.94,IF(AND(A2397="India",R2397=2050),0.91,IF(AND(A2397="Middle East",R2397=2035),0.92,IF(AND(A2397="Middle East",R2397=2050),0.89,IF(AND(A2397="Africa",R2397=2035),0.93,IF(AND(A2397="Africa",R2397=2050),0.9,IF(AND(A2397="Brazil",R2397=2035),0.95,IF(AND(A2397="Brazil",R2397=2050),0.92,""))))))))))))))))))</f>
        <v>*0.93</v>
      </c>
      <c r="U2397" s="41" t="s">
        <v>3248</v>
      </c>
      <c r="V2397" s="52" t="s">
        <v>35</v>
      </c>
      <c r="W2397" s="41" t="n">
        <v>2050</v>
      </c>
      <c r="X2397" s="53" t="str">
        <f aca="false">"*"&amp;IF(AND(A2397="EU",W2397=2035),0.95,IF(AND(A2397="EU",W2397=2050),0.93,IF(AND(A2397="USA",W2397=2035),0.96,IF(AND(A2397="USA",W2397=2050),0.93,IF(AND(A2397="Japan",W2397=2035),0.94,IF(AND(A2397="Japan",W2397=2050),0.92,IF(AND(A2397="Russia",W2397=2035),0.95,IF(AND(A2397="Russia",W2397=2050),0.91,IF(AND(A2397="China",W2397=2035),0.93,IF(AND(A2397="China",W2397=2050),0.92,IF(AND(A2397="India",W2397=2035),0.94,IF(AND(A2397="India",W2397=2050),0.91,IF(AND(A2397="Middle East",W2397=2035),0.92,IF(AND(A2397="Middle East",W2397=2050),0.89,IF(AND(A2397="Africa",W2397=2035),0.93,IF(AND(A2397="Africa",W2397=2050),0.9,IF(AND(A2397="Brazil",W2397=2035),0.95,IF(AND(A2397="Brazil",W2397=2050),0.92,""))))))))))))))))))</f>
        <v>*0.9</v>
      </c>
      <c r="AC2397" s="0" t="s">
        <v>3248</v>
      </c>
      <c r="AD2397" s="50" t="s">
        <v>35</v>
      </c>
      <c r="AE2397" s="0" t="n">
        <v>2035</v>
      </c>
      <c r="AF2397" s="51" t="str">
        <f aca="false">"*"&amp;IF(AND(A2397="EU",AE2397=2035),0.93,IF(AND(A2397="EU",AE2397=2050),0.9,IF(AND(A2397="USA",AE2397=2035),0.92,IF(AND(A2397="USA",AE2397=2050),0.89,IF(AND(A2397="Japan",AE2397=2035),0.92,IF(AND(A2397="Japan",AE2397=2050),0.89,IF(AND(A2397="Russia",AE2397=2035),0.91,IF(AND(A2397="Russia",AE2397=2050),0.86,IF(AND(A2397="China",AE2397=2035),0.91,IF(AND(A2397="China",AE2397=2050),0.87,IF(AND(A2397="India",AE2397=2035),0.92,IF(AND(A2397="India",AE2397=2050),0.87,IF(AND(A2397="Middle East",AE2397=2035),0.89,IF(AND(A2397="Middle East",AE2397=2050),0.84,IF(AND(A2397="Africa",AE2397=2035),0.9,IF(AND(A2397="Africa",AE2397=2050),0.86,IF(AND(A2397="Brazil",AE2397=2035),0.93,IF(AND(A2397="Brazil",AE2397=2050),0.89,""))))))))))))))))))</f>
        <v>*0.9</v>
      </c>
      <c r="AG2397" s="51" t="str">
        <f aca="false">AG2396</f>
        <v>REZoning_Sol-Win</v>
      </c>
      <c r="AI2397" s="0" t="s">
        <v>3248</v>
      </c>
      <c r="AJ2397" s="50" t="s">
        <v>35</v>
      </c>
      <c r="AK2397" s="0" t="n">
        <v>2050</v>
      </c>
      <c r="AL2397" s="51" t="str">
        <f aca="false">"*"&amp;IF(AND(A2397="EU",AK2397=2035),0.93,IF(AND(A2397="EU",AK2397=2050),0.9,IF(AND(A2397="USA",AK2397=2035),0.92,IF(AND(A2397="USA",AK2397=2050),0.89,IF(AND(A2397="Japan",AK2397=2035),0.92,IF(AND(A2397="Japan",AK2397=2050),0.89,IF(AND(A2397="Russia",AK2397=2035),0.91,IF(AND(A2397="Russia",AK2397=2050),0.86,IF(AND(A2397="China",AK2397=2035),0.91,IF(AND(A2397="China",AK2397=2050),0.87,IF(AND(A2397="India",AK2397=2035),0.92,IF(AND(A2397="India",AK2397=2050),0.87,IF(AND(A2397="Middle East",AK2397=2035),0.89,IF(AND(A2397="Middle East",AK2397=2050),0.84,IF(AND(A2397="Africa",AK2397=2035),0.9,IF(AND(A2397="Africa",AK2397=2050),0.86,IF(AND(A2397="Brazil",AK2397=2035),0.93,IF(AND(A2397="Brazil",AK2397=2050),0.89,""))))))))))))))))))</f>
        <v>*0.86</v>
      </c>
      <c r="AM2397" s="51" t="str">
        <f aca="false">AM2396</f>
        <v>REZoning_Sol-Win</v>
      </c>
      <c r="AP2397" s="0" t="s">
        <v>3248</v>
      </c>
      <c r="AQ2397" s="0" t="s">
        <v>35</v>
      </c>
      <c r="AR2397" s="0" t="n">
        <v>2100</v>
      </c>
      <c r="AS2397" s="0" t="s">
        <v>860</v>
      </c>
      <c r="AT2397" s="0" t="s">
        <v>36</v>
      </c>
    </row>
    <row r="2398" customFormat="false" ht="28.5" hidden="false" customHeight="true" outlineLevel="0" collapsed="false">
      <c r="A2398" s="3" t="s">
        <v>43</v>
      </c>
      <c r="C2398" s="0" t="s">
        <v>3249</v>
      </c>
      <c r="D2398" s="50" t="s">
        <v>35</v>
      </c>
      <c r="E2398" s="0" t="n">
        <v>2035</v>
      </c>
      <c r="F2398" s="51" t="str">
        <f aca="false">"*"&amp;IF(AND(A2398="EU",E2398=2035),0.95,IF(AND(A2398="EU",E2398=2050),0.93,IF(AND(A2398="USA",E2398=2035),0.96,IF(AND(A2398="USA",E2398=2050),0.94,IF(AND(A2398="Japan",E2398=2035),0.94,IF(AND(A2398="Japan",E2398=2050),0.92,IF(AND(A2398="Russia",E2398=2035),0.95,IF(AND(A2398="Russia",E2398=2050),0.93,IF(AND(A2398="China",E2398=2035),0.94,IF(AND(A2398="China",E2398=2050),0.92,IF(AND(A2398="India",E2398=2035),0.95,IF(AND(A2398="India",E2398=2050),0.92,IF(AND(A2398="Middle East",E2398=2035),0.94,IF(AND(A2398="Middle East",E2398=2050),0.9,IF(AND(A2398="Africa",E2398=2035),0.94,IF(AND(A2398="Africa",E2398=2050),0.91,IF(AND(A2398="Brazil",E2398=2035),0.95,IF(AND(A2398="Brazil",E2398=2050),0.92,""))))))))))))))))))</f>
        <v>*0.94</v>
      </c>
      <c r="H2398" s="0" t="s">
        <v>3249</v>
      </c>
      <c r="I2398" s="50" t="s">
        <v>35</v>
      </c>
      <c r="J2398" s="0" t="n">
        <v>2050</v>
      </c>
      <c r="K2398" s="48" t="str">
        <f aca="false">"*"&amp;IF(AND(A2398="EU",J2398=2035),0.95,IF(AND(A2398="EU",J2398=2050),0.93,IF(AND(A2398="USA",J2398=2035),0.96,IF(AND(A2398="USA",J2398=2050),0.94,IF(AND(A2398="Japan",J2398=2035),0.94,IF(AND(A2398="Japan",J2398=2050),0.92,IF(AND(A2398="Russia",J2398=2035),0.95,IF(AND(A2398="Russia",J2398=2050),0.93,IF(AND(A2398="China",J2398=2035),0.94,IF(AND(A2398="China",J2398=2050),0.92,IF(AND(A2398="India",J2398=2035),0.95,IF(AND(A2398="India",J2398=2050),0.92,IF(AND(A2398="Middle East",J2398=2035),0.94,IF(AND(A2398="Middle East",J2398=2050),0.9,IF(AND(A2398="Africa",J2398=2035),0.94,IF(AND(A2398="Africa",J2398=2050),0.91,IF(AND(A2398="Brazil",J2398=2035),0.95,IF(AND(A2398="Brazil",J2398=2050),0.92,""))))))))))))))))))</f>
        <v>*0.91</v>
      </c>
      <c r="P2398" s="41" t="s">
        <v>3249</v>
      </c>
      <c r="Q2398" s="52" t="s">
        <v>35</v>
      </c>
      <c r="R2398" s="41" t="n">
        <v>2035</v>
      </c>
      <c r="S2398" s="53" t="str">
        <f aca="false">"*"&amp;IF(AND(A2398="EU",R2398=2035),0.95,IF(AND(A2398="EU",R2398=2050),0.93,IF(AND(A2398="USA",R2398=2035),0.96,IF(AND(A2398="USA",R2398=2050),0.93,IF(AND(A2398="Japan",R2398=2035),0.94,IF(AND(A2398="Japan",R2398=2050),0.92,IF(AND(A2398="Russia",R2398=2035),0.95,IF(AND(A2398="Russia",R2398=2050),0.91,IF(AND(A2398="China",R2398=2035),0.93,IF(AND(A2398="China",R2398=2050),0.92,IF(AND(A2398="India",R2398=2035),0.94,IF(AND(A2398="India",R2398=2050),0.91,IF(AND(A2398="Middle East",R2398=2035),0.92,IF(AND(A2398="Middle East",R2398=2050),0.89,IF(AND(A2398="Africa",R2398=2035),0.93,IF(AND(A2398="Africa",R2398=2050),0.9,IF(AND(A2398="Brazil",R2398=2035),0.95,IF(AND(A2398="Brazil",R2398=2050),0.92,""))))))))))))))))))</f>
        <v>*0.93</v>
      </c>
      <c r="U2398" s="41" t="s">
        <v>3249</v>
      </c>
      <c r="V2398" s="52" t="s">
        <v>35</v>
      </c>
      <c r="W2398" s="41" t="n">
        <v>2050</v>
      </c>
      <c r="X2398" s="53" t="str">
        <f aca="false">"*"&amp;IF(AND(A2398="EU",W2398=2035),0.95,IF(AND(A2398="EU",W2398=2050),0.93,IF(AND(A2398="USA",W2398=2035),0.96,IF(AND(A2398="USA",W2398=2050),0.93,IF(AND(A2398="Japan",W2398=2035),0.94,IF(AND(A2398="Japan",W2398=2050),0.92,IF(AND(A2398="Russia",W2398=2035),0.95,IF(AND(A2398="Russia",W2398=2050),0.91,IF(AND(A2398="China",W2398=2035),0.93,IF(AND(A2398="China",W2398=2050),0.92,IF(AND(A2398="India",W2398=2035),0.94,IF(AND(A2398="India",W2398=2050),0.91,IF(AND(A2398="Middle East",W2398=2035),0.92,IF(AND(A2398="Middle East",W2398=2050),0.89,IF(AND(A2398="Africa",W2398=2035),0.93,IF(AND(A2398="Africa",W2398=2050),0.9,IF(AND(A2398="Brazil",W2398=2035),0.95,IF(AND(A2398="Brazil",W2398=2050),0.92,""))))))))))))))))))</f>
        <v>*0.9</v>
      </c>
      <c r="AC2398" s="0" t="s">
        <v>3249</v>
      </c>
      <c r="AD2398" s="50" t="s">
        <v>35</v>
      </c>
      <c r="AE2398" s="0" t="n">
        <v>2035</v>
      </c>
      <c r="AF2398" s="51" t="str">
        <f aca="false">"*"&amp;IF(AND(A2398="EU",AE2398=2035),0.93,IF(AND(A2398="EU",AE2398=2050),0.9,IF(AND(A2398="USA",AE2398=2035),0.92,IF(AND(A2398="USA",AE2398=2050),0.89,IF(AND(A2398="Japan",AE2398=2035),0.92,IF(AND(A2398="Japan",AE2398=2050),0.89,IF(AND(A2398="Russia",AE2398=2035),0.91,IF(AND(A2398="Russia",AE2398=2050),0.86,IF(AND(A2398="China",AE2398=2035),0.91,IF(AND(A2398="China",AE2398=2050),0.87,IF(AND(A2398="India",AE2398=2035),0.92,IF(AND(A2398="India",AE2398=2050),0.87,IF(AND(A2398="Middle East",AE2398=2035),0.89,IF(AND(A2398="Middle East",AE2398=2050),0.84,IF(AND(A2398="Africa",AE2398=2035),0.9,IF(AND(A2398="Africa",AE2398=2050),0.86,IF(AND(A2398="Brazil",AE2398=2035),0.93,IF(AND(A2398="Brazil",AE2398=2050),0.89,""))))))))))))))))))</f>
        <v>*0.9</v>
      </c>
      <c r="AG2398" s="51" t="str">
        <f aca="false">AG2397</f>
        <v>REZoning_Sol-Win</v>
      </c>
      <c r="AI2398" s="0" t="s">
        <v>3249</v>
      </c>
      <c r="AJ2398" s="50" t="s">
        <v>35</v>
      </c>
      <c r="AK2398" s="0" t="n">
        <v>2050</v>
      </c>
      <c r="AL2398" s="51" t="str">
        <f aca="false">"*"&amp;IF(AND(A2398="EU",AK2398=2035),0.93,IF(AND(A2398="EU",AK2398=2050),0.9,IF(AND(A2398="USA",AK2398=2035),0.92,IF(AND(A2398="USA",AK2398=2050),0.89,IF(AND(A2398="Japan",AK2398=2035),0.92,IF(AND(A2398="Japan",AK2398=2050),0.89,IF(AND(A2398="Russia",AK2398=2035),0.91,IF(AND(A2398="Russia",AK2398=2050),0.86,IF(AND(A2398="China",AK2398=2035),0.91,IF(AND(A2398="China",AK2398=2050),0.87,IF(AND(A2398="India",AK2398=2035),0.92,IF(AND(A2398="India",AK2398=2050),0.87,IF(AND(A2398="Middle East",AK2398=2035),0.89,IF(AND(A2398="Middle East",AK2398=2050),0.84,IF(AND(A2398="Africa",AK2398=2035),0.9,IF(AND(A2398="Africa",AK2398=2050),0.86,IF(AND(A2398="Brazil",AK2398=2035),0.93,IF(AND(A2398="Brazil",AK2398=2050),0.89,""))))))))))))))))))</f>
        <v>*0.86</v>
      </c>
      <c r="AM2398" s="51" t="str">
        <f aca="false">AM2397</f>
        <v>REZoning_Sol-Win</v>
      </c>
      <c r="AP2398" s="0" t="s">
        <v>3249</v>
      </c>
      <c r="AQ2398" s="0" t="s">
        <v>35</v>
      </c>
      <c r="AR2398" s="0" t="n">
        <v>2100</v>
      </c>
      <c r="AS2398" s="0" t="s">
        <v>860</v>
      </c>
      <c r="AT2398" s="0" t="s">
        <v>36</v>
      </c>
    </row>
    <row r="2399" customFormat="false" ht="28.5" hidden="false" customHeight="true" outlineLevel="0" collapsed="false">
      <c r="A2399" s="3" t="s">
        <v>43</v>
      </c>
      <c r="C2399" s="0" t="s">
        <v>3250</v>
      </c>
      <c r="D2399" s="50" t="s">
        <v>35</v>
      </c>
      <c r="E2399" s="0" t="n">
        <v>2035</v>
      </c>
      <c r="F2399" s="51" t="str">
        <f aca="false">"*"&amp;IF(AND(A2399="EU",E2399=2035),0.95,IF(AND(A2399="EU",E2399=2050),0.93,IF(AND(A2399="USA",E2399=2035),0.96,IF(AND(A2399="USA",E2399=2050),0.94,IF(AND(A2399="Japan",E2399=2035),0.94,IF(AND(A2399="Japan",E2399=2050),0.92,IF(AND(A2399="Russia",E2399=2035),0.95,IF(AND(A2399="Russia",E2399=2050),0.93,IF(AND(A2399="China",E2399=2035),0.94,IF(AND(A2399="China",E2399=2050),0.92,IF(AND(A2399="India",E2399=2035),0.95,IF(AND(A2399="India",E2399=2050),0.92,IF(AND(A2399="Middle East",E2399=2035),0.94,IF(AND(A2399="Middle East",E2399=2050),0.9,IF(AND(A2399="Africa",E2399=2035),0.94,IF(AND(A2399="Africa",E2399=2050),0.91,IF(AND(A2399="Brazil",E2399=2035),0.95,IF(AND(A2399="Brazil",E2399=2050),0.92,""))))))))))))))))))</f>
        <v>*0.94</v>
      </c>
      <c r="H2399" s="0" t="s">
        <v>3250</v>
      </c>
      <c r="I2399" s="50" t="s">
        <v>35</v>
      </c>
      <c r="J2399" s="0" t="n">
        <v>2050</v>
      </c>
      <c r="K2399" s="48" t="str">
        <f aca="false">"*"&amp;IF(AND(A2399="EU",J2399=2035),0.95,IF(AND(A2399="EU",J2399=2050),0.93,IF(AND(A2399="USA",J2399=2035),0.96,IF(AND(A2399="USA",J2399=2050),0.94,IF(AND(A2399="Japan",J2399=2035),0.94,IF(AND(A2399="Japan",J2399=2050),0.92,IF(AND(A2399="Russia",J2399=2035),0.95,IF(AND(A2399="Russia",J2399=2050),0.93,IF(AND(A2399="China",J2399=2035),0.94,IF(AND(A2399="China",J2399=2050),0.92,IF(AND(A2399="India",J2399=2035),0.95,IF(AND(A2399="India",J2399=2050),0.92,IF(AND(A2399="Middle East",J2399=2035),0.94,IF(AND(A2399="Middle East",J2399=2050),0.9,IF(AND(A2399="Africa",J2399=2035),0.94,IF(AND(A2399="Africa",J2399=2050),0.91,IF(AND(A2399="Brazil",J2399=2035),0.95,IF(AND(A2399="Brazil",J2399=2050),0.92,""))))))))))))))))))</f>
        <v>*0.91</v>
      </c>
      <c r="P2399" s="41" t="s">
        <v>3250</v>
      </c>
      <c r="Q2399" s="52" t="s">
        <v>35</v>
      </c>
      <c r="R2399" s="41" t="n">
        <v>2035</v>
      </c>
      <c r="S2399" s="53" t="str">
        <f aca="false">"*"&amp;IF(AND(A2399="EU",R2399=2035),0.95,IF(AND(A2399="EU",R2399=2050),0.93,IF(AND(A2399="USA",R2399=2035),0.96,IF(AND(A2399="USA",R2399=2050),0.93,IF(AND(A2399="Japan",R2399=2035),0.94,IF(AND(A2399="Japan",R2399=2050),0.92,IF(AND(A2399="Russia",R2399=2035),0.95,IF(AND(A2399="Russia",R2399=2050),0.91,IF(AND(A2399="China",R2399=2035),0.93,IF(AND(A2399="China",R2399=2050),0.92,IF(AND(A2399="India",R2399=2035),0.94,IF(AND(A2399="India",R2399=2050),0.91,IF(AND(A2399="Middle East",R2399=2035),0.92,IF(AND(A2399="Middle East",R2399=2050),0.89,IF(AND(A2399="Africa",R2399=2035),0.93,IF(AND(A2399="Africa",R2399=2050),0.9,IF(AND(A2399="Brazil",R2399=2035),0.95,IF(AND(A2399="Brazil",R2399=2050),0.92,""))))))))))))))))))</f>
        <v>*0.93</v>
      </c>
      <c r="U2399" s="41" t="s">
        <v>3250</v>
      </c>
      <c r="V2399" s="52" t="s">
        <v>35</v>
      </c>
      <c r="W2399" s="41" t="n">
        <v>2050</v>
      </c>
      <c r="X2399" s="53" t="str">
        <f aca="false">"*"&amp;IF(AND(A2399="EU",W2399=2035),0.95,IF(AND(A2399="EU",W2399=2050),0.93,IF(AND(A2399="USA",W2399=2035),0.96,IF(AND(A2399="USA",W2399=2050),0.93,IF(AND(A2399="Japan",W2399=2035),0.94,IF(AND(A2399="Japan",W2399=2050),0.92,IF(AND(A2399="Russia",W2399=2035),0.95,IF(AND(A2399="Russia",W2399=2050),0.91,IF(AND(A2399="China",W2399=2035),0.93,IF(AND(A2399="China",W2399=2050),0.92,IF(AND(A2399="India",W2399=2035),0.94,IF(AND(A2399="India",W2399=2050),0.91,IF(AND(A2399="Middle East",W2399=2035),0.92,IF(AND(A2399="Middle East",W2399=2050),0.89,IF(AND(A2399="Africa",W2399=2035),0.93,IF(AND(A2399="Africa",W2399=2050),0.9,IF(AND(A2399="Brazil",W2399=2035),0.95,IF(AND(A2399="Brazil",W2399=2050),0.92,""))))))))))))))))))</f>
        <v>*0.9</v>
      </c>
      <c r="AC2399" s="0" t="s">
        <v>3250</v>
      </c>
      <c r="AD2399" s="50" t="s">
        <v>35</v>
      </c>
      <c r="AE2399" s="0" t="n">
        <v>2035</v>
      </c>
      <c r="AF2399" s="51" t="str">
        <f aca="false">"*"&amp;IF(AND(A2399="EU",AE2399=2035),0.93,IF(AND(A2399="EU",AE2399=2050),0.9,IF(AND(A2399="USA",AE2399=2035),0.92,IF(AND(A2399="USA",AE2399=2050),0.89,IF(AND(A2399="Japan",AE2399=2035),0.92,IF(AND(A2399="Japan",AE2399=2050),0.89,IF(AND(A2399="Russia",AE2399=2035),0.91,IF(AND(A2399="Russia",AE2399=2050),0.86,IF(AND(A2399="China",AE2399=2035),0.91,IF(AND(A2399="China",AE2399=2050),0.87,IF(AND(A2399="India",AE2399=2035),0.92,IF(AND(A2399="India",AE2399=2050),0.87,IF(AND(A2399="Middle East",AE2399=2035),0.89,IF(AND(A2399="Middle East",AE2399=2050),0.84,IF(AND(A2399="Africa",AE2399=2035),0.9,IF(AND(A2399="Africa",AE2399=2050),0.86,IF(AND(A2399="Brazil",AE2399=2035),0.93,IF(AND(A2399="Brazil",AE2399=2050),0.89,""))))))))))))))))))</f>
        <v>*0.9</v>
      </c>
      <c r="AG2399" s="51" t="str">
        <f aca="false">AG2398</f>
        <v>REZoning_Sol-Win</v>
      </c>
      <c r="AI2399" s="0" t="s">
        <v>3250</v>
      </c>
      <c r="AJ2399" s="50" t="s">
        <v>35</v>
      </c>
      <c r="AK2399" s="0" t="n">
        <v>2050</v>
      </c>
      <c r="AL2399" s="51" t="str">
        <f aca="false">"*"&amp;IF(AND(A2399="EU",AK2399=2035),0.93,IF(AND(A2399="EU",AK2399=2050),0.9,IF(AND(A2399="USA",AK2399=2035),0.92,IF(AND(A2399="USA",AK2399=2050),0.89,IF(AND(A2399="Japan",AK2399=2035),0.92,IF(AND(A2399="Japan",AK2399=2050),0.89,IF(AND(A2399="Russia",AK2399=2035),0.91,IF(AND(A2399="Russia",AK2399=2050),0.86,IF(AND(A2399="China",AK2399=2035),0.91,IF(AND(A2399="China",AK2399=2050),0.87,IF(AND(A2399="India",AK2399=2035),0.92,IF(AND(A2399="India",AK2399=2050),0.87,IF(AND(A2399="Middle East",AK2399=2035),0.89,IF(AND(A2399="Middle East",AK2399=2050),0.84,IF(AND(A2399="Africa",AK2399=2035),0.9,IF(AND(A2399="Africa",AK2399=2050),0.86,IF(AND(A2399="Brazil",AK2399=2035),0.93,IF(AND(A2399="Brazil",AK2399=2050),0.89,""))))))))))))))))))</f>
        <v>*0.86</v>
      </c>
      <c r="AM2399" s="51" t="str">
        <f aca="false">AM2398</f>
        <v>REZoning_Sol-Win</v>
      </c>
      <c r="AP2399" s="0" t="s">
        <v>3250</v>
      </c>
      <c r="AQ2399" s="0" t="s">
        <v>35</v>
      </c>
      <c r="AR2399" s="0" t="n">
        <v>2100</v>
      </c>
      <c r="AS2399" s="0" t="s">
        <v>860</v>
      </c>
      <c r="AT2399" s="0" t="s">
        <v>36</v>
      </c>
    </row>
    <row r="2400" customFormat="false" ht="28.5" hidden="false" customHeight="true" outlineLevel="0" collapsed="false">
      <c r="A2400" s="3" t="s">
        <v>43</v>
      </c>
      <c r="C2400" s="0" t="s">
        <v>3251</v>
      </c>
      <c r="D2400" s="50" t="s">
        <v>35</v>
      </c>
      <c r="E2400" s="0" t="n">
        <v>2035</v>
      </c>
      <c r="F2400" s="51" t="str">
        <f aca="false">"*"&amp;IF(AND(A2400="EU",E2400=2035),0.95,IF(AND(A2400="EU",E2400=2050),0.93,IF(AND(A2400="USA",E2400=2035),0.96,IF(AND(A2400="USA",E2400=2050),0.94,IF(AND(A2400="Japan",E2400=2035),0.94,IF(AND(A2400="Japan",E2400=2050),0.92,IF(AND(A2400="Russia",E2400=2035),0.95,IF(AND(A2400="Russia",E2400=2050),0.93,IF(AND(A2400="China",E2400=2035),0.94,IF(AND(A2400="China",E2400=2050),0.92,IF(AND(A2400="India",E2400=2035),0.95,IF(AND(A2400="India",E2400=2050),0.92,IF(AND(A2400="Middle East",E2400=2035),0.94,IF(AND(A2400="Middle East",E2400=2050),0.9,IF(AND(A2400="Africa",E2400=2035),0.94,IF(AND(A2400="Africa",E2400=2050),0.91,IF(AND(A2400="Brazil",E2400=2035),0.95,IF(AND(A2400="Brazil",E2400=2050),0.92,""))))))))))))))))))</f>
        <v>*0.94</v>
      </c>
      <c r="H2400" s="0" t="s">
        <v>3251</v>
      </c>
      <c r="I2400" s="50" t="s">
        <v>35</v>
      </c>
      <c r="J2400" s="0" t="n">
        <v>2050</v>
      </c>
      <c r="K2400" s="48" t="str">
        <f aca="false">"*"&amp;IF(AND(A2400="EU",J2400=2035),0.95,IF(AND(A2400="EU",J2400=2050),0.93,IF(AND(A2400="USA",J2400=2035),0.96,IF(AND(A2400="USA",J2400=2050),0.94,IF(AND(A2400="Japan",J2400=2035),0.94,IF(AND(A2400="Japan",J2400=2050),0.92,IF(AND(A2400="Russia",J2400=2035),0.95,IF(AND(A2400="Russia",J2400=2050),0.93,IF(AND(A2400="China",J2400=2035),0.94,IF(AND(A2400="China",J2400=2050),0.92,IF(AND(A2400="India",J2400=2035),0.95,IF(AND(A2400="India",J2400=2050),0.92,IF(AND(A2400="Middle East",J2400=2035),0.94,IF(AND(A2400="Middle East",J2400=2050),0.9,IF(AND(A2400="Africa",J2400=2035),0.94,IF(AND(A2400="Africa",J2400=2050),0.91,IF(AND(A2400="Brazil",J2400=2035),0.95,IF(AND(A2400="Brazil",J2400=2050),0.92,""))))))))))))))))))</f>
        <v>*0.91</v>
      </c>
      <c r="P2400" s="41" t="s">
        <v>3251</v>
      </c>
      <c r="Q2400" s="52" t="s">
        <v>35</v>
      </c>
      <c r="R2400" s="41" t="n">
        <v>2035</v>
      </c>
      <c r="S2400" s="53" t="str">
        <f aca="false">"*"&amp;IF(AND(A2400="EU",R2400=2035),0.95,IF(AND(A2400="EU",R2400=2050),0.93,IF(AND(A2400="USA",R2400=2035),0.96,IF(AND(A2400="USA",R2400=2050),0.93,IF(AND(A2400="Japan",R2400=2035),0.94,IF(AND(A2400="Japan",R2400=2050),0.92,IF(AND(A2400="Russia",R2400=2035),0.95,IF(AND(A2400="Russia",R2400=2050),0.91,IF(AND(A2400="China",R2400=2035),0.93,IF(AND(A2400="China",R2400=2050),0.92,IF(AND(A2400="India",R2400=2035),0.94,IF(AND(A2400="India",R2400=2050),0.91,IF(AND(A2400="Middle East",R2400=2035),0.92,IF(AND(A2400="Middle East",R2400=2050),0.89,IF(AND(A2400="Africa",R2400=2035),0.93,IF(AND(A2400="Africa",R2400=2050),0.9,IF(AND(A2400="Brazil",R2400=2035),0.95,IF(AND(A2400="Brazil",R2400=2050),0.92,""))))))))))))))))))</f>
        <v>*0.93</v>
      </c>
      <c r="U2400" s="41" t="s">
        <v>3251</v>
      </c>
      <c r="V2400" s="52" t="s">
        <v>35</v>
      </c>
      <c r="W2400" s="41" t="n">
        <v>2050</v>
      </c>
      <c r="X2400" s="53" t="str">
        <f aca="false">"*"&amp;IF(AND(A2400="EU",W2400=2035),0.95,IF(AND(A2400="EU",W2400=2050),0.93,IF(AND(A2400="USA",W2400=2035),0.96,IF(AND(A2400="USA",W2400=2050),0.93,IF(AND(A2400="Japan",W2400=2035),0.94,IF(AND(A2400="Japan",W2400=2050),0.92,IF(AND(A2400="Russia",W2400=2035),0.95,IF(AND(A2400="Russia",W2400=2050),0.91,IF(AND(A2400="China",W2400=2035),0.93,IF(AND(A2400="China",W2400=2050),0.92,IF(AND(A2400="India",W2400=2035),0.94,IF(AND(A2400="India",W2400=2050),0.91,IF(AND(A2400="Middle East",W2400=2035),0.92,IF(AND(A2400="Middle East",W2400=2050),0.89,IF(AND(A2400="Africa",W2400=2035),0.93,IF(AND(A2400="Africa",W2400=2050),0.9,IF(AND(A2400="Brazil",W2400=2035),0.95,IF(AND(A2400="Brazil",W2400=2050),0.92,""))))))))))))))))))</f>
        <v>*0.9</v>
      </c>
      <c r="AC2400" s="0" t="s">
        <v>3251</v>
      </c>
      <c r="AD2400" s="50" t="s">
        <v>35</v>
      </c>
      <c r="AE2400" s="0" t="n">
        <v>2035</v>
      </c>
      <c r="AF2400" s="51" t="str">
        <f aca="false">"*"&amp;IF(AND(A2400="EU",AE2400=2035),0.93,IF(AND(A2400="EU",AE2400=2050),0.9,IF(AND(A2400="USA",AE2400=2035),0.92,IF(AND(A2400="USA",AE2400=2050),0.89,IF(AND(A2400="Japan",AE2400=2035),0.92,IF(AND(A2400="Japan",AE2400=2050),0.89,IF(AND(A2400="Russia",AE2400=2035),0.91,IF(AND(A2400="Russia",AE2400=2050),0.86,IF(AND(A2400="China",AE2400=2035),0.91,IF(AND(A2400="China",AE2400=2050),0.87,IF(AND(A2400="India",AE2400=2035),0.92,IF(AND(A2400="India",AE2400=2050),0.87,IF(AND(A2400="Middle East",AE2400=2035),0.89,IF(AND(A2400="Middle East",AE2400=2050),0.84,IF(AND(A2400="Africa",AE2400=2035),0.9,IF(AND(A2400="Africa",AE2400=2050),0.86,IF(AND(A2400="Brazil",AE2400=2035),0.93,IF(AND(A2400="Brazil",AE2400=2050),0.89,""))))))))))))))))))</f>
        <v>*0.9</v>
      </c>
      <c r="AG2400" s="51" t="str">
        <f aca="false">AG2399</f>
        <v>REZoning_Sol-Win</v>
      </c>
      <c r="AI2400" s="0" t="s">
        <v>3251</v>
      </c>
      <c r="AJ2400" s="50" t="s">
        <v>35</v>
      </c>
      <c r="AK2400" s="0" t="n">
        <v>2050</v>
      </c>
      <c r="AL2400" s="51" t="str">
        <f aca="false">"*"&amp;IF(AND(A2400="EU",AK2400=2035),0.93,IF(AND(A2400="EU",AK2400=2050),0.9,IF(AND(A2400="USA",AK2400=2035),0.92,IF(AND(A2400="USA",AK2400=2050),0.89,IF(AND(A2400="Japan",AK2400=2035),0.92,IF(AND(A2400="Japan",AK2400=2050),0.89,IF(AND(A2400="Russia",AK2400=2035),0.91,IF(AND(A2400="Russia",AK2400=2050),0.86,IF(AND(A2400="China",AK2400=2035),0.91,IF(AND(A2400="China",AK2400=2050),0.87,IF(AND(A2400="India",AK2400=2035),0.92,IF(AND(A2400="India",AK2400=2050),0.87,IF(AND(A2400="Middle East",AK2400=2035),0.89,IF(AND(A2400="Middle East",AK2400=2050),0.84,IF(AND(A2400="Africa",AK2400=2035),0.9,IF(AND(A2400="Africa",AK2400=2050),0.86,IF(AND(A2400="Brazil",AK2400=2035),0.93,IF(AND(A2400="Brazil",AK2400=2050),0.89,""))))))))))))))))))</f>
        <v>*0.86</v>
      </c>
      <c r="AM2400" s="51" t="str">
        <f aca="false">AM2399</f>
        <v>REZoning_Sol-Win</v>
      </c>
      <c r="AP2400" s="0" t="s">
        <v>3251</v>
      </c>
      <c r="AQ2400" s="0" t="s">
        <v>35</v>
      </c>
      <c r="AR2400" s="0" t="n">
        <v>2100</v>
      </c>
      <c r="AS2400" s="0" t="s">
        <v>860</v>
      </c>
      <c r="AT2400" s="0" t="s">
        <v>36</v>
      </c>
    </row>
    <row r="2401" customFormat="false" ht="28.5" hidden="false" customHeight="true" outlineLevel="0" collapsed="false">
      <c r="A2401" s="3" t="s">
        <v>43</v>
      </c>
      <c r="C2401" s="0" t="s">
        <v>3252</v>
      </c>
      <c r="D2401" s="50" t="s">
        <v>35</v>
      </c>
      <c r="E2401" s="0" t="n">
        <v>2035</v>
      </c>
      <c r="F2401" s="51" t="str">
        <f aca="false">"*"&amp;IF(AND(A2401="EU",E2401=2035),0.95,IF(AND(A2401="EU",E2401=2050),0.93,IF(AND(A2401="USA",E2401=2035),0.96,IF(AND(A2401="USA",E2401=2050),0.94,IF(AND(A2401="Japan",E2401=2035),0.94,IF(AND(A2401="Japan",E2401=2050),0.92,IF(AND(A2401="Russia",E2401=2035),0.95,IF(AND(A2401="Russia",E2401=2050),0.93,IF(AND(A2401="China",E2401=2035),0.94,IF(AND(A2401="China",E2401=2050),0.92,IF(AND(A2401="India",E2401=2035),0.95,IF(AND(A2401="India",E2401=2050),0.92,IF(AND(A2401="Middle East",E2401=2035),0.94,IF(AND(A2401="Middle East",E2401=2050),0.9,IF(AND(A2401="Africa",E2401=2035),0.94,IF(AND(A2401="Africa",E2401=2050),0.91,IF(AND(A2401="Brazil",E2401=2035),0.95,IF(AND(A2401="Brazil",E2401=2050),0.92,""))))))))))))))))))</f>
        <v>*0.94</v>
      </c>
      <c r="H2401" s="0" t="s">
        <v>3252</v>
      </c>
      <c r="I2401" s="50" t="s">
        <v>35</v>
      </c>
      <c r="J2401" s="0" t="n">
        <v>2050</v>
      </c>
      <c r="K2401" s="48" t="str">
        <f aca="false">"*"&amp;IF(AND(A2401="EU",J2401=2035),0.95,IF(AND(A2401="EU",J2401=2050),0.93,IF(AND(A2401="USA",J2401=2035),0.96,IF(AND(A2401="USA",J2401=2050),0.94,IF(AND(A2401="Japan",J2401=2035),0.94,IF(AND(A2401="Japan",J2401=2050),0.92,IF(AND(A2401="Russia",J2401=2035),0.95,IF(AND(A2401="Russia",J2401=2050),0.93,IF(AND(A2401="China",J2401=2035),0.94,IF(AND(A2401="China",J2401=2050),0.92,IF(AND(A2401="India",J2401=2035),0.95,IF(AND(A2401="India",J2401=2050),0.92,IF(AND(A2401="Middle East",J2401=2035),0.94,IF(AND(A2401="Middle East",J2401=2050),0.9,IF(AND(A2401="Africa",J2401=2035),0.94,IF(AND(A2401="Africa",J2401=2050),0.91,IF(AND(A2401="Brazil",J2401=2035),0.95,IF(AND(A2401="Brazil",J2401=2050),0.92,""))))))))))))))))))</f>
        <v>*0.91</v>
      </c>
      <c r="P2401" s="41" t="s">
        <v>3252</v>
      </c>
      <c r="Q2401" s="52" t="s">
        <v>35</v>
      </c>
      <c r="R2401" s="41" t="n">
        <v>2035</v>
      </c>
      <c r="S2401" s="53" t="str">
        <f aca="false">"*"&amp;IF(AND(A2401="EU",R2401=2035),0.95,IF(AND(A2401="EU",R2401=2050),0.93,IF(AND(A2401="USA",R2401=2035),0.96,IF(AND(A2401="USA",R2401=2050),0.93,IF(AND(A2401="Japan",R2401=2035),0.94,IF(AND(A2401="Japan",R2401=2050),0.92,IF(AND(A2401="Russia",R2401=2035),0.95,IF(AND(A2401="Russia",R2401=2050),0.91,IF(AND(A2401="China",R2401=2035),0.93,IF(AND(A2401="China",R2401=2050),0.92,IF(AND(A2401="India",R2401=2035),0.94,IF(AND(A2401="India",R2401=2050),0.91,IF(AND(A2401="Middle East",R2401=2035),0.92,IF(AND(A2401="Middle East",R2401=2050),0.89,IF(AND(A2401="Africa",R2401=2035),0.93,IF(AND(A2401="Africa",R2401=2050),0.9,IF(AND(A2401="Brazil",R2401=2035),0.95,IF(AND(A2401="Brazil",R2401=2050),0.92,""))))))))))))))))))</f>
        <v>*0.93</v>
      </c>
      <c r="U2401" s="41" t="s">
        <v>3252</v>
      </c>
      <c r="V2401" s="52" t="s">
        <v>35</v>
      </c>
      <c r="W2401" s="41" t="n">
        <v>2050</v>
      </c>
      <c r="X2401" s="53" t="str">
        <f aca="false">"*"&amp;IF(AND(A2401="EU",W2401=2035),0.95,IF(AND(A2401="EU",W2401=2050),0.93,IF(AND(A2401="USA",W2401=2035),0.96,IF(AND(A2401="USA",W2401=2050),0.93,IF(AND(A2401="Japan",W2401=2035),0.94,IF(AND(A2401="Japan",W2401=2050),0.92,IF(AND(A2401="Russia",W2401=2035),0.95,IF(AND(A2401="Russia",W2401=2050),0.91,IF(AND(A2401="China",W2401=2035),0.93,IF(AND(A2401="China",W2401=2050),0.92,IF(AND(A2401="India",W2401=2035),0.94,IF(AND(A2401="India",W2401=2050),0.91,IF(AND(A2401="Middle East",W2401=2035),0.92,IF(AND(A2401="Middle East",W2401=2050),0.89,IF(AND(A2401="Africa",W2401=2035),0.93,IF(AND(A2401="Africa",W2401=2050),0.9,IF(AND(A2401="Brazil",W2401=2035),0.95,IF(AND(A2401="Brazil",W2401=2050),0.92,""))))))))))))))))))</f>
        <v>*0.9</v>
      </c>
      <c r="AC2401" s="0" t="s">
        <v>3252</v>
      </c>
      <c r="AD2401" s="50" t="s">
        <v>35</v>
      </c>
      <c r="AE2401" s="0" t="n">
        <v>2035</v>
      </c>
      <c r="AF2401" s="51" t="str">
        <f aca="false">"*"&amp;IF(AND(A2401="EU",AE2401=2035),0.93,IF(AND(A2401="EU",AE2401=2050),0.9,IF(AND(A2401="USA",AE2401=2035),0.92,IF(AND(A2401="USA",AE2401=2050),0.89,IF(AND(A2401="Japan",AE2401=2035),0.92,IF(AND(A2401="Japan",AE2401=2050),0.89,IF(AND(A2401="Russia",AE2401=2035),0.91,IF(AND(A2401="Russia",AE2401=2050),0.86,IF(AND(A2401="China",AE2401=2035),0.91,IF(AND(A2401="China",AE2401=2050),0.87,IF(AND(A2401="India",AE2401=2035),0.92,IF(AND(A2401="India",AE2401=2050),0.87,IF(AND(A2401="Middle East",AE2401=2035),0.89,IF(AND(A2401="Middle East",AE2401=2050),0.84,IF(AND(A2401="Africa",AE2401=2035),0.9,IF(AND(A2401="Africa",AE2401=2050),0.86,IF(AND(A2401="Brazil",AE2401=2035),0.93,IF(AND(A2401="Brazil",AE2401=2050),0.89,""))))))))))))))))))</f>
        <v>*0.9</v>
      </c>
      <c r="AG2401" s="51" t="str">
        <f aca="false">AG2400</f>
        <v>REZoning_Sol-Win</v>
      </c>
      <c r="AI2401" s="0" t="s">
        <v>3252</v>
      </c>
      <c r="AJ2401" s="50" t="s">
        <v>35</v>
      </c>
      <c r="AK2401" s="0" t="n">
        <v>2050</v>
      </c>
      <c r="AL2401" s="51" t="str">
        <f aca="false">"*"&amp;IF(AND(A2401="EU",AK2401=2035),0.93,IF(AND(A2401="EU",AK2401=2050),0.9,IF(AND(A2401="USA",AK2401=2035),0.92,IF(AND(A2401="USA",AK2401=2050),0.89,IF(AND(A2401="Japan",AK2401=2035),0.92,IF(AND(A2401="Japan",AK2401=2050),0.89,IF(AND(A2401="Russia",AK2401=2035),0.91,IF(AND(A2401="Russia",AK2401=2050),0.86,IF(AND(A2401="China",AK2401=2035),0.91,IF(AND(A2401="China",AK2401=2050),0.87,IF(AND(A2401="India",AK2401=2035),0.92,IF(AND(A2401="India",AK2401=2050),0.87,IF(AND(A2401="Middle East",AK2401=2035),0.89,IF(AND(A2401="Middle East",AK2401=2050),0.84,IF(AND(A2401="Africa",AK2401=2035),0.9,IF(AND(A2401="Africa",AK2401=2050),0.86,IF(AND(A2401="Brazil",AK2401=2035),0.93,IF(AND(A2401="Brazil",AK2401=2050),0.89,""))))))))))))))))))</f>
        <v>*0.86</v>
      </c>
      <c r="AM2401" s="51" t="str">
        <f aca="false">AM2400</f>
        <v>REZoning_Sol-Win</v>
      </c>
      <c r="AP2401" s="0" t="s">
        <v>3252</v>
      </c>
      <c r="AQ2401" s="0" t="s">
        <v>35</v>
      </c>
      <c r="AR2401" s="0" t="n">
        <v>2100</v>
      </c>
      <c r="AS2401" s="0" t="s">
        <v>860</v>
      </c>
      <c r="AT2401" s="0" t="s">
        <v>36</v>
      </c>
    </row>
    <row r="2402" customFormat="false" ht="28.5" hidden="false" customHeight="true" outlineLevel="0" collapsed="false">
      <c r="A2402" s="3" t="s">
        <v>43</v>
      </c>
      <c r="C2402" s="0" t="s">
        <v>3253</v>
      </c>
      <c r="D2402" s="50" t="s">
        <v>35</v>
      </c>
      <c r="E2402" s="0" t="n">
        <v>2035</v>
      </c>
      <c r="F2402" s="51" t="str">
        <f aca="false">"*"&amp;IF(AND(A2402="EU",E2402=2035),0.95,IF(AND(A2402="EU",E2402=2050),0.93,IF(AND(A2402="USA",E2402=2035),0.96,IF(AND(A2402="USA",E2402=2050),0.94,IF(AND(A2402="Japan",E2402=2035),0.94,IF(AND(A2402="Japan",E2402=2050),0.92,IF(AND(A2402="Russia",E2402=2035),0.95,IF(AND(A2402="Russia",E2402=2050),0.93,IF(AND(A2402="China",E2402=2035),0.94,IF(AND(A2402="China",E2402=2050),0.92,IF(AND(A2402="India",E2402=2035),0.95,IF(AND(A2402="India",E2402=2050),0.92,IF(AND(A2402="Middle East",E2402=2035),0.94,IF(AND(A2402="Middle East",E2402=2050),0.9,IF(AND(A2402="Africa",E2402=2035),0.94,IF(AND(A2402="Africa",E2402=2050),0.91,IF(AND(A2402="Brazil",E2402=2035),0.95,IF(AND(A2402="Brazil",E2402=2050),0.92,""))))))))))))))))))</f>
        <v>*0.94</v>
      </c>
      <c r="H2402" s="0" t="s">
        <v>3253</v>
      </c>
      <c r="I2402" s="50" t="s">
        <v>35</v>
      </c>
      <c r="J2402" s="0" t="n">
        <v>2050</v>
      </c>
      <c r="K2402" s="48" t="str">
        <f aca="false">"*"&amp;IF(AND(A2402="EU",J2402=2035),0.95,IF(AND(A2402="EU",J2402=2050),0.93,IF(AND(A2402="USA",J2402=2035),0.96,IF(AND(A2402="USA",J2402=2050),0.94,IF(AND(A2402="Japan",J2402=2035),0.94,IF(AND(A2402="Japan",J2402=2050),0.92,IF(AND(A2402="Russia",J2402=2035),0.95,IF(AND(A2402="Russia",J2402=2050),0.93,IF(AND(A2402="China",J2402=2035),0.94,IF(AND(A2402="China",J2402=2050),0.92,IF(AND(A2402="India",J2402=2035),0.95,IF(AND(A2402="India",J2402=2050),0.92,IF(AND(A2402="Middle East",J2402=2035),0.94,IF(AND(A2402="Middle East",J2402=2050),0.9,IF(AND(A2402="Africa",J2402=2035),0.94,IF(AND(A2402="Africa",J2402=2050),0.91,IF(AND(A2402="Brazil",J2402=2035),0.95,IF(AND(A2402="Brazil",J2402=2050),0.92,""))))))))))))))))))</f>
        <v>*0.91</v>
      </c>
      <c r="P2402" s="41" t="s">
        <v>3253</v>
      </c>
      <c r="Q2402" s="52" t="s">
        <v>35</v>
      </c>
      <c r="R2402" s="41" t="n">
        <v>2035</v>
      </c>
      <c r="S2402" s="53" t="str">
        <f aca="false">"*"&amp;IF(AND(A2402="EU",R2402=2035),0.95,IF(AND(A2402="EU",R2402=2050),0.93,IF(AND(A2402="USA",R2402=2035),0.96,IF(AND(A2402="USA",R2402=2050),0.93,IF(AND(A2402="Japan",R2402=2035),0.94,IF(AND(A2402="Japan",R2402=2050),0.92,IF(AND(A2402="Russia",R2402=2035),0.95,IF(AND(A2402="Russia",R2402=2050),0.91,IF(AND(A2402="China",R2402=2035),0.93,IF(AND(A2402="China",R2402=2050),0.92,IF(AND(A2402="India",R2402=2035),0.94,IF(AND(A2402="India",R2402=2050),0.91,IF(AND(A2402="Middle East",R2402=2035),0.92,IF(AND(A2402="Middle East",R2402=2050),0.89,IF(AND(A2402="Africa",R2402=2035),0.93,IF(AND(A2402="Africa",R2402=2050),0.9,IF(AND(A2402="Brazil",R2402=2035),0.95,IF(AND(A2402="Brazil",R2402=2050),0.92,""))))))))))))))))))</f>
        <v>*0.93</v>
      </c>
      <c r="U2402" s="41" t="s">
        <v>3253</v>
      </c>
      <c r="V2402" s="52" t="s">
        <v>35</v>
      </c>
      <c r="W2402" s="41" t="n">
        <v>2050</v>
      </c>
      <c r="X2402" s="53" t="str">
        <f aca="false">"*"&amp;IF(AND(A2402="EU",W2402=2035),0.95,IF(AND(A2402="EU",W2402=2050),0.93,IF(AND(A2402="USA",W2402=2035),0.96,IF(AND(A2402="USA",W2402=2050),0.93,IF(AND(A2402="Japan",W2402=2035),0.94,IF(AND(A2402="Japan",W2402=2050),0.92,IF(AND(A2402="Russia",W2402=2035),0.95,IF(AND(A2402="Russia",W2402=2050),0.91,IF(AND(A2402="China",W2402=2035),0.93,IF(AND(A2402="China",W2402=2050),0.92,IF(AND(A2402="India",W2402=2035),0.94,IF(AND(A2402="India",W2402=2050),0.91,IF(AND(A2402="Middle East",W2402=2035),0.92,IF(AND(A2402="Middle East",W2402=2050),0.89,IF(AND(A2402="Africa",W2402=2035),0.93,IF(AND(A2402="Africa",W2402=2050),0.9,IF(AND(A2402="Brazil",W2402=2035),0.95,IF(AND(A2402="Brazil",W2402=2050),0.92,""))))))))))))))))))</f>
        <v>*0.9</v>
      </c>
      <c r="AC2402" s="0" t="s">
        <v>3253</v>
      </c>
      <c r="AD2402" s="50" t="s">
        <v>35</v>
      </c>
      <c r="AE2402" s="0" t="n">
        <v>2035</v>
      </c>
      <c r="AF2402" s="51" t="str">
        <f aca="false">"*"&amp;IF(AND(A2402="EU",AE2402=2035),0.93,IF(AND(A2402="EU",AE2402=2050),0.9,IF(AND(A2402="USA",AE2402=2035),0.92,IF(AND(A2402="USA",AE2402=2050),0.89,IF(AND(A2402="Japan",AE2402=2035),0.92,IF(AND(A2402="Japan",AE2402=2050),0.89,IF(AND(A2402="Russia",AE2402=2035),0.91,IF(AND(A2402="Russia",AE2402=2050),0.86,IF(AND(A2402="China",AE2402=2035),0.91,IF(AND(A2402="China",AE2402=2050),0.87,IF(AND(A2402="India",AE2402=2035),0.92,IF(AND(A2402="India",AE2402=2050),0.87,IF(AND(A2402="Middle East",AE2402=2035),0.89,IF(AND(A2402="Middle East",AE2402=2050),0.84,IF(AND(A2402="Africa",AE2402=2035),0.9,IF(AND(A2402="Africa",AE2402=2050),0.86,IF(AND(A2402="Brazil",AE2402=2035),0.93,IF(AND(A2402="Brazil",AE2402=2050),0.89,""))))))))))))))))))</f>
        <v>*0.9</v>
      </c>
      <c r="AG2402" s="51" t="str">
        <f aca="false">AG2401</f>
        <v>REZoning_Sol-Win</v>
      </c>
      <c r="AI2402" s="0" t="s">
        <v>3253</v>
      </c>
      <c r="AJ2402" s="50" t="s">
        <v>35</v>
      </c>
      <c r="AK2402" s="0" t="n">
        <v>2050</v>
      </c>
      <c r="AL2402" s="51" t="str">
        <f aca="false">"*"&amp;IF(AND(A2402="EU",AK2402=2035),0.93,IF(AND(A2402="EU",AK2402=2050),0.9,IF(AND(A2402="USA",AK2402=2035),0.92,IF(AND(A2402="USA",AK2402=2050),0.89,IF(AND(A2402="Japan",AK2402=2035),0.92,IF(AND(A2402="Japan",AK2402=2050),0.89,IF(AND(A2402="Russia",AK2402=2035),0.91,IF(AND(A2402="Russia",AK2402=2050),0.86,IF(AND(A2402="China",AK2402=2035),0.91,IF(AND(A2402="China",AK2402=2050),0.87,IF(AND(A2402="India",AK2402=2035),0.92,IF(AND(A2402="India",AK2402=2050),0.87,IF(AND(A2402="Middle East",AK2402=2035),0.89,IF(AND(A2402="Middle East",AK2402=2050),0.84,IF(AND(A2402="Africa",AK2402=2035),0.9,IF(AND(A2402="Africa",AK2402=2050),0.86,IF(AND(A2402="Brazil",AK2402=2035),0.93,IF(AND(A2402="Brazil",AK2402=2050),0.89,""))))))))))))))))))</f>
        <v>*0.86</v>
      </c>
      <c r="AM2402" s="51" t="str">
        <f aca="false">AM2401</f>
        <v>REZoning_Sol-Win</v>
      </c>
      <c r="AP2402" s="0" t="s">
        <v>3253</v>
      </c>
      <c r="AQ2402" s="0" t="s">
        <v>35</v>
      </c>
      <c r="AR2402" s="0" t="n">
        <v>2100</v>
      </c>
      <c r="AS2402" s="0" t="s">
        <v>860</v>
      </c>
      <c r="AT2402" s="0" t="s">
        <v>36</v>
      </c>
    </row>
    <row r="2403" customFormat="false" ht="28.5" hidden="false" customHeight="true" outlineLevel="0" collapsed="false">
      <c r="A2403" s="3" t="s">
        <v>43</v>
      </c>
      <c r="C2403" s="0" t="s">
        <v>3254</v>
      </c>
      <c r="D2403" s="50" t="s">
        <v>35</v>
      </c>
      <c r="E2403" s="0" t="n">
        <v>2035</v>
      </c>
      <c r="F2403" s="51" t="str">
        <f aca="false">"*"&amp;IF(AND(A2403="EU",E2403=2035),0.95,IF(AND(A2403="EU",E2403=2050),0.93,IF(AND(A2403="USA",E2403=2035),0.96,IF(AND(A2403="USA",E2403=2050),0.94,IF(AND(A2403="Japan",E2403=2035),0.94,IF(AND(A2403="Japan",E2403=2050),0.92,IF(AND(A2403="Russia",E2403=2035),0.95,IF(AND(A2403="Russia",E2403=2050),0.93,IF(AND(A2403="China",E2403=2035),0.94,IF(AND(A2403="China",E2403=2050),0.92,IF(AND(A2403="India",E2403=2035),0.95,IF(AND(A2403="India",E2403=2050),0.92,IF(AND(A2403="Middle East",E2403=2035),0.94,IF(AND(A2403="Middle East",E2403=2050),0.9,IF(AND(A2403="Africa",E2403=2035),0.94,IF(AND(A2403="Africa",E2403=2050),0.91,IF(AND(A2403="Brazil",E2403=2035),0.95,IF(AND(A2403="Brazil",E2403=2050),0.92,""))))))))))))))))))</f>
        <v>*0.94</v>
      </c>
      <c r="H2403" s="0" t="s">
        <v>3254</v>
      </c>
      <c r="I2403" s="50" t="s">
        <v>35</v>
      </c>
      <c r="J2403" s="0" t="n">
        <v>2050</v>
      </c>
      <c r="K2403" s="48" t="str">
        <f aca="false">"*"&amp;IF(AND(A2403="EU",J2403=2035),0.95,IF(AND(A2403="EU",J2403=2050),0.93,IF(AND(A2403="USA",J2403=2035),0.96,IF(AND(A2403="USA",J2403=2050),0.94,IF(AND(A2403="Japan",J2403=2035),0.94,IF(AND(A2403="Japan",J2403=2050),0.92,IF(AND(A2403="Russia",J2403=2035),0.95,IF(AND(A2403="Russia",J2403=2050),0.93,IF(AND(A2403="China",J2403=2035),0.94,IF(AND(A2403="China",J2403=2050),0.92,IF(AND(A2403="India",J2403=2035),0.95,IF(AND(A2403="India",J2403=2050),0.92,IF(AND(A2403="Middle East",J2403=2035),0.94,IF(AND(A2403="Middle East",J2403=2050),0.9,IF(AND(A2403="Africa",J2403=2035),0.94,IF(AND(A2403="Africa",J2403=2050),0.91,IF(AND(A2403="Brazil",J2403=2035),0.95,IF(AND(A2403="Brazil",J2403=2050),0.92,""))))))))))))))))))</f>
        <v>*0.91</v>
      </c>
      <c r="P2403" s="41" t="s">
        <v>3254</v>
      </c>
      <c r="Q2403" s="52" t="s">
        <v>35</v>
      </c>
      <c r="R2403" s="41" t="n">
        <v>2035</v>
      </c>
      <c r="S2403" s="53" t="str">
        <f aca="false">"*"&amp;IF(AND(A2403="EU",R2403=2035),0.95,IF(AND(A2403="EU",R2403=2050),0.93,IF(AND(A2403="USA",R2403=2035),0.96,IF(AND(A2403="USA",R2403=2050),0.93,IF(AND(A2403="Japan",R2403=2035),0.94,IF(AND(A2403="Japan",R2403=2050),0.92,IF(AND(A2403="Russia",R2403=2035),0.95,IF(AND(A2403="Russia",R2403=2050),0.91,IF(AND(A2403="China",R2403=2035),0.93,IF(AND(A2403="China",R2403=2050),0.92,IF(AND(A2403="India",R2403=2035),0.94,IF(AND(A2403="India",R2403=2050),0.91,IF(AND(A2403="Middle East",R2403=2035),0.92,IF(AND(A2403="Middle East",R2403=2050),0.89,IF(AND(A2403="Africa",R2403=2035),0.93,IF(AND(A2403="Africa",R2403=2050),0.9,IF(AND(A2403="Brazil",R2403=2035),0.95,IF(AND(A2403="Brazil",R2403=2050),0.92,""))))))))))))))))))</f>
        <v>*0.93</v>
      </c>
      <c r="U2403" s="41" t="s">
        <v>3254</v>
      </c>
      <c r="V2403" s="52" t="s">
        <v>35</v>
      </c>
      <c r="W2403" s="41" t="n">
        <v>2050</v>
      </c>
      <c r="X2403" s="53" t="str">
        <f aca="false">"*"&amp;IF(AND(A2403="EU",W2403=2035),0.95,IF(AND(A2403="EU",W2403=2050),0.93,IF(AND(A2403="USA",W2403=2035),0.96,IF(AND(A2403="USA",W2403=2050),0.93,IF(AND(A2403="Japan",W2403=2035),0.94,IF(AND(A2403="Japan",W2403=2050),0.92,IF(AND(A2403="Russia",W2403=2035),0.95,IF(AND(A2403="Russia",W2403=2050),0.91,IF(AND(A2403="China",W2403=2035),0.93,IF(AND(A2403="China",W2403=2050),0.92,IF(AND(A2403="India",W2403=2035),0.94,IF(AND(A2403="India",W2403=2050),0.91,IF(AND(A2403="Middle East",W2403=2035),0.92,IF(AND(A2403="Middle East",W2403=2050),0.89,IF(AND(A2403="Africa",W2403=2035),0.93,IF(AND(A2403="Africa",W2403=2050),0.9,IF(AND(A2403="Brazil",W2403=2035),0.95,IF(AND(A2403="Brazil",W2403=2050),0.92,""))))))))))))))))))</f>
        <v>*0.9</v>
      </c>
      <c r="AC2403" s="0" t="s">
        <v>3254</v>
      </c>
      <c r="AD2403" s="50" t="s">
        <v>35</v>
      </c>
      <c r="AE2403" s="0" t="n">
        <v>2035</v>
      </c>
      <c r="AF2403" s="51" t="str">
        <f aca="false">"*"&amp;IF(AND(A2403="EU",AE2403=2035),0.93,IF(AND(A2403="EU",AE2403=2050),0.9,IF(AND(A2403="USA",AE2403=2035),0.92,IF(AND(A2403="USA",AE2403=2050),0.89,IF(AND(A2403="Japan",AE2403=2035),0.92,IF(AND(A2403="Japan",AE2403=2050),0.89,IF(AND(A2403="Russia",AE2403=2035),0.91,IF(AND(A2403="Russia",AE2403=2050),0.86,IF(AND(A2403="China",AE2403=2035),0.91,IF(AND(A2403="China",AE2403=2050),0.87,IF(AND(A2403="India",AE2403=2035),0.92,IF(AND(A2403="India",AE2403=2050),0.87,IF(AND(A2403="Middle East",AE2403=2035),0.89,IF(AND(A2403="Middle East",AE2403=2050),0.84,IF(AND(A2403="Africa",AE2403=2035),0.9,IF(AND(A2403="Africa",AE2403=2050),0.86,IF(AND(A2403="Brazil",AE2403=2035),0.93,IF(AND(A2403="Brazil",AE2403=2050),0.89,""))))))))))))))))))</f>
        <v>*0.9</v>
      </c>
      <c r="AG2403" s="51" t="str">
        <f aca="false">AG2402</f>
        <v>REZoning_Sol-Win</v>
      </c>
      <c r="AI2403" s="0" t="s">
        <v>3254</v>
      </c>
      <c r="AJ2403" s="50" t="s">
        <v>35</v>
      </c>
      <c r="AK2403" s="0" t="n">
        <v>2050</v>
      </c>
      <c r="AL2403" s="51" t="str">
        <f aca="false">"*"&amp;IF(AND(A2403="EU",AK2403=2035),0.93,IF(AND(A2403="EU",AK2403=2050),0.9,IF(AND(A2403="USA",AK2403=2035),0.92,IF(AND(A2403="USA",AK2403=2050),0.89,IF(AND(A2403="Japan",AK2403=2035),0.92,IF(AND(A2403="Japan",AK2403=2050),0.89,IF(AND(A2403="Russia",AK2403=2035),0.91,IF(AND(A2403="Russia",AK2403=2050),0.86,IF(AND(A2403="China",AK2403=2035),0.91,IF(AND(A2403="China",AK2403=2050),0.87,IF(AND(A2403="India",AK2403=2035),0.92,IF(AND(A2403="India",AK2403=2050),0.87,IF(AND(A2403="Middle East",AK2403=2035),0.89,IF(AND(A2403="Middle East",AK2403=2050),0.84,IF(AND(A2403="Africa",AK2403=2035),0.9,IF(AND(A2403="Africa",AK2403=2050),0.86,IF(AND(A2403="Brazil",AK2403=2035),0.93,IF(AND(A2403="Brazil",AK2403=2050),0.89,""))))))))))))))))))</f>
        <v>*0.86</v>
      </c>
      <c r="AM2403" s="51" t="str">
        <f aca="false">AM2402</f>
        <v>REZoning_Sol-Win</v>
      </c>
      <c r="AP2403" s="0" t="s">
        <v>3254</v>
      </c>
      <c r="AQ2403" s="0" t="s">
        <v>35</v>
      </c>
      <c r="AR2403" s="0" t="n">
        <v>2100</v>
      </c>
      <c r="AS2403" s="0" t="s">
        <v>860</v>
      </c>
      <c r="AT2403" s="0" t="s">
        <v>36</v>
      </c>
    </row>
    <row r="2404" customFormat="false" ht="28.5" hidden="false" customHeight="true" outlineLevel="0" collapsed="false">
      <c r="A2404" s="3" t="s">
        <v>43</v>
      </c>
      <c r="C2404" s="0" t="s">
        <v>3255</v>
      </c>
      <c r="D2404" s="50" t="s">
        <v>35</v>
      </c>
      <c r="E2404" s="0" t="n">
        <v>2035</v>
      </c>
      <c r="F2404" s="51" t="str">
        <f aca="false">"*"&amp;IF(AND(A2404="EU",E2404=2035),0.95,IF(AND(A2404="EU",E2404=2050),0.93,IF(AND(A2404="USA",E2404=2035),0.96,IF(AND(A2404="USA",E2404=2050),0.94,IF(AND(A2404="Japan",E2404=2035),0.94,IF(AND(A2404="Japan",E2404=2050),0.92,IF(AND(A2404="Russia",E2404=2035),0.95,IF(AND(A2404="Russia",E2404=2050),0.93,IF(AND(A2404="China",E2404=2035),0.94,IF(AND(A2404="China",E2404=2050),0.92,IF(AND(A2404="India",E2404=2035),0.95,IF(AND(A2404="India",E2404=2050),0.92,IF(AND(A2404="Middle East",E2404=2035),0.94,IF(AND(A2404="Middle East",E2404=2050),0.9,IF(AND(A2404="Africa",E2404=2035),0.94,IF(AND(A2404="Africa",E2404=2050),0.91,IF(AND(A2404="Brazil",E2404=2035),0.95,IF(AND(A2404="Brazil",E2404=2050),0.92,""))))))))))))))))))</f>
        <v>*0.94</v>
      </c>
      <c r="H2404" s="0" t="s">
        <v>3255</v>
      </c>
      <c r="I2404" s="50" t="s">
        <v>35</v>
      </c>
      <c r="J2404" s="0" t="n">
        <v>2050</v>
      </c>
      <c r="K2404" s="48" t="str">
        <f aca="false">"*"&amp;IF(AND(A2404="EU",J2404=2035),0.95,IF(AND(A2404="EU",J2404=2050),0.93,IF(AND(A2404="USA",J2404=2035),0.96,IF(AND(A2404="USA",J2404=2050),0.94,IF(AND(A2404="Japan",J2404=2035),0.94,IF(AND(A2404="Japan",J2404=2050),0.92,IF(AND(A2404="Russia",J2404=2035),0.95,IF(AND(A2404="Russia",J2404=2050),0.93,IF(AND(A2404="China",J2404=2035),0.94,IF(AND(A2404="China",J2404=2050),0.92,IF(AND(A2404="India",J2404=2035),0.95,IF(AND(A2404="India",J2404=2050),0.92,IF(AND(A2404="Middle East",J2404=2035),0.94,IF(AND(A2404="Middle East",J2404=2050),0.9,IF(AND(A2404="Africa",J2404=2035),0.94,IF(AND(A2404="Africa",J2404=2050),0.91,IF(AND(A2404="Brazil",J2404=2035),0.95,IF(AND(A2404="Brazil",J2404=2050),0.92,""))))))))))))))))))</f>
        <v>*0.91</v>
      </c>
      <c r="P2404" s="41" t="s">
        <v>3255</v>
      </c>
      <c r="Q2404" s="52" t="s">
        <v>35</v>
      </c>
      <c r="R2404" s="41" t="n">
        <v>2035</v>
      </c>
      <c r="S2404" s="53" t="str">
        <f aca="false">"*"&amp;IF(AND(A2404="EU",R2404=2035),0.95,IF(AND(A2404="EU",R2404=2050),0.93,IF(AND(A2404="USA",R2404=2035),0.96,IF(AND(A2404="USA",R2404=2050),0.93,IF(AND(A2404="Japan",R2404=2035),0.94,IF(AND(A2404="Japan",R2404=2050),0.92,IF(AND(A2404="Russia",R2404=2035),0.95,IF(AND(A2404="Russia",R2404=2050),0.91,IF(AND(A2404="China",R2404=2035),0.93,IF(AND(A2404="China",R2404=2050),0.92,IF(AND(A2404="India",R2404=2035),0.94,IF(AND(A2404="India",R2404=2050),0.91,IF(AND(A2404="Middle East",R2404=2035),0.92,IF(AND(A2404="Middle East",R2404=2050),0.89,IF(AND(A2404="Africa",R2404=2035),0.93,IF(AND(A2404="Africa",R2404=2050),0.9,IF(AND(A2404="Brazil",R2404=2035),0.95,IF(AND(A2404="Brazil",R2404=2050),0.92,""))))))))))))))))))</f>
        <v>*0.93</v>
      </c>
      <c r="U2404" s="41" t="s">
        <v>3255</v>
      </c>
      <c r="V2404" s="52" t="s">
        <v>35</v>
      </c>
      <c r="W2404" s="41" t="n">
        <v>2050</v>
      </c>
      <c r="X2404" s="53" t="str">
        <f aca="false">"*"&amp;IF(AND(A2404="EU",W2404=2035),0.95,IF(AND(A2404="EU",W2404=2050),0.93,IF(AND(A2404="USA",W2404=2035),0.96,IF(AND(A2404="USA",W2404=2050),0.93,IF(AND(A2404="Japan",W2404=2035),0.94,IF(AND(A2404="Japan",W2404=2050),0.92,IF(AND(A2404="Russia",W2404=2035),0.95,IF(AND(A2404="Russia",W2404=2050),0.91,IF(AND(A2404="China",W2404=2035),0.93,IF(AND(A2404="China",W2404=2050),0.92,IF(AND(A2404="India",W2404=2035),0.94,IF(AND(A2404="India",W2404=2050),0.91,IF(AND(A2404="Middle East",W2404=2035),0.92,IF(AND(A2404="Middle East",W2404=2050),0.89,IF(AND(A2404="Africa",W2404=2035),0.93,IF(AND(A2404="Africa",W2404=2050),0.9,IF(AND(A2404="Brazil",W2404=2035),0.95,IF(AND(A2404="Brazil",W2404=2050),0.92,""))))))))))))))))))</f>
        <v>*0.9</v>
      </c>
      <c r="AC2404" s="0" t="s">
        <v>3255</v>
      </c>
      <c r="AD2404" s="50" t="s">
        <v>35</v>
      </c>
      <c r="AE2404" s="0" t="n">
        <v>2035</v>
      </c>
      <c r="AF2404" s="51" t="str">
        <f aca="false">"*"&amp;IF(AND(A2404="EU",AE2404=2035),0.93,IF(AND(A2404="EU",AE2404=2050),0.9,IF(AND(A2404="USA",AE2404=2035),0.92,IF(AND(A2404="USA",AE2404=2050),0.89,IF(AND(A2404="Japan",AE2404=2035),0.92,IF(AND(A2404="Japan",AE2404=2050),0.89,IF(AND(A2404="Russia",AE2404=2035),0.91,IF(AND(A2404="Russia",AE2404=2050),0.86,IF(AND(A2404="China",AE2404=2035),0.91,IF(AND(A2404="China",AE2404=2050),0.87,IF(AND(A2404="India",AE2404=2035),0.92,IF(AND(A2404="India",AE2404=2050),0.87,IF(AND(A2404="Middle East",AE2404=2035),0.89,IF(AND(A2404="Middle East",AE2404=2050),0.84,IF(AND(A2404="Africa",AE2404=2035),0.9,IF(AND(A2404="Africa",AE2404=2050),0.86,IF(AND(A2404="Brazil",AE2404=2035),0.93,IF(AND(A2404="Brazil",AE2404=2050),0.89,""))))))))))))))))))</f>
        <v>*0.9</v>
      </c>
      <c r="AG2404" s="51" t="str">
        <f aca="false">AG2403</f>
        <v>REZoning_Sol-Win</v>
      </c>
      <c r="AI2404" s="0" t="s">
        <v>3255</v>
      </c>
      <c r="AJ2404" s="50" t="s">
        <v>35</v>
      </c>
      <c r="AK2404" s="0" t="n">
        <v>2050</v>
      </c>
      <c r="AL2404" s="51" t="str">
        <f aca="false">"*"&amp;IF(AND(A2404="EU",AK2404=2035),0.93,IF(AND(A2404="EU",AK2404=2050),0.9,IF(AND(A2404="USA",AK2404=2035),0.92,IF(AND(A2404="USA",AK2404=2050),0.89,IF(AND(A2404="Japan",AK2404=2035),0.92,IF(AND(A2404="Japan",AK2404=2050),0.89,IF(AND(A2404="Russia",AK2404=2035),0.91,IF(AND(A2404="Russia",AK2404=2050),0.86,IF(AND(A2404="China",AK2404=2035),0.91,IF(AND(A2404="China",AK2404=2050),0.87,IF(AND(A2404="India",AK2404=2035),0.92,IF(AND(A2404="India",AK2404=2050),0.87,IF(AND(A2404="Middle East",AK2404=2035),0.89,IF(AND(A2404="Middle East",AK2404=2050),0.84,IF(AND(A2404="Africa",AK2404=2035),0.9,IF(AND(A2404="Africa",AK2404=2050),0.86,IF(AND(A2404="Brazil",AK2404=2035),0.93,IF(AND(A2404="Brazil",AK2404=2050),0.89,""))))))))))))))))))</f>
        <v>*0.86</v>
      </c>
      <c r="AM2404" s="51" t="str">
        <f aca="false">AM2403</f>
        <v>REZoning_Sol-Win</v>
      </c>
      <c r="AP2404" s="0" t="s">
        <v>3255</v>
      </c>
      <c r="AQ2404" s="0" t="s">
        <v>35</v>
      </c>
      <c r="AR2404" s="0" t="n">
        <v>2100</v>
      </c>
      <c r="AS2404" s="0" t="s">
        <v>860</v>
      </c>
      <c r="AT2404" s="0" t="s">
        <v>36</v>
      </c>
    </row>
    <row r="2405" customFormat="false" ht="28.5" hidden="false" customHeight="true" outlineLevel="0" collapsed="false">
      <c r="A2405" s="3" t="s">
        <v>43</v>
      </c>
      <c r="C2405" s="0" t="s">
        <v>3256</v>
      </c>
      <c r="D2405" s="50" t="s">
        <v>35</v>
      </c>
      <c r="E2405" s="0" t="n">
        <v>2035</v>
      </c>
      <c r="F2405" s="51" t="str">
        <f aca="false">"*"&amp;IF(AND(A2405="EU",E2405=2035),0.95,IF(AND(A2405="EU",E2405=2050),0.93,IF(AND(A2405="USA",E2405=2035),0.96,IF(AND(A2405="USA",E2405=2050),0.94,IF(AND(A2405="Japan",E2405=2035),0.94,IF(AND(A2405="Japan",E2405=2050),0.92,IF(AND(A2405="Russia",E2405=2035),0.95,IF(AND(A2405="Russia",E2405=2050),0.93,IF(AND(A2405="China",E2405=2035),0.94,IF(AND(A2405="China",E2405=2050),0.92,IF(AND(A2405="India",E2405=2035),0.95,IF(AND(A2405="India",E2405=2050),0.92,IF(AND(A2405="Middle East",E2405=2035),0.94,IF(AND(A2405="Middle East",E2405=2050),0.9,IF(AND(A2405="Africa",E2405=2035),0.94,IF(AND(A2405="Africa",E2405=2050),0.91,IF(AND(A2405="Brazil",E2405=2035),0.95,IF(AND(A2405="Brazil",E2405=2050),0.92,""))))))))))))))))))</f>
        <v>*0.94</v>
      </c>
      <c r="H2405" s="0" t="s">
        <v>3256</v>
      </c>
      <c r="I2405" s="50" t="s">
        <v>35</v>
      </c>
      <c r="J2405" s="0" t="n">
        <v>2050</v>
      </c>
      <c r="K2405" s="48" t="str">
        <f aca="false">"*"&amp;IF(AND(A2405="EU",J2405=2035),0.95,IF(AND(A2405="EU",J2405=2050),0.93,IF(AND(A2405="USA",J2405=2035),0.96,IF(AND(A2405="USA",J2405=2050),0.94,IF(AND(A2405="Japan",J2405=2035),0.94,IF(AND(A2405="Japan",J2405=2050),0.92,IF(AND(A2405="Russia",J2405=2035),0.95,IF(AND(A2405="Russia",J2405=2050),0.93,IF(AND(A2405="China",J2405=2035),0.94,IF(AND(A2405="China",J2405=2050),0.92,IF(AND(A2405="India",J2405=2035),0.95,IF(AND(A2405="India",J2405=2050),0.92,IF(AND(A2405="Middle East",J2405=2035),0.94,IF(AND(A2405="Middle East",J2405=2050),0.9,IF(AND(A2405="Africa",J2405=2035),0.94,IF(AND(A2405="Africa",J2405=2050),0.91,IF(AND(A2405="Brazil",J2405=2035),0.95,IF(AND(A2405="Brazil",J2405=2050),0.92,""))))))))))))))))))</f>
        <v>*0.91</v>
      </c>
      <c r="P2405" s="41" t="s">
        <v>3256</v>
      </c>
      <c r="Q2405" s="52" t="s">
        <v>35</v>
      </c>
      <c r="R2405" s="41" t="n">
        <v>2035</v>
      </c>
      <c r="S2405" s="53" t="str">
        <f aca="false">"*"&amp;IF(AND(A2405="EU",R2405=2035),0.95,IF(AND(A2405="EU",R2405=2050),0.93,IF(AND(A2405="USA",R2405=2035),0.96,IF(AND(A2405="USA",R2405=2050),0.93,IF(AND(A2405="Japan",R2405=2035),0.94,IF(AND(A2405="Japan",R2405=2050),0.92,IF(AND(A2405="Russia",R2405=2035),0.95,IF(AND(A2405="Russia",R2405=2050),0.91,IF(AND(A2405="China",R2405=2035),0.93,IF(AND(A2405="China",R2405=2050),0.92,IF(AND(A2405="India",R2405=2035),0.94,IF(AND(A2405="India",R2405=2050),0.91,IF(AND(A2405="Middle East",R2405=2035),0.92,IF(AND(A2405="Middle East",R2405=2050),0.89,IF(AND(A2405="Africa",R2405=2035),0.93,IF(AND(A2405="Africa",R2405=2050),0.9,IF(AND(A2405="Brazil",R2405=2035),0.95,IF(AND(A2405="Brazil",R2405=2050),0.92,""))))))))))))))))))</f>
        <v>*0.93</v>
      </c>
      <c r="U2405" s="41" t="s">
        <v>3256</v>
      </c>
      <c r="V2405" s="52" t="s">
        <v>35</v>
      </c>
      <c r="W2405" s="41" t="n">
        <v>2050</v>
      </c>
      <c r="X2405" s="53" t="str">
        <f aca="false">"*"&amp;IF(AND(A2405="EU",W2405=2035),0.95,IF(AND(A2405="EU",W2405=2050),0.93,IF(AND(A2405="USA",W2405=2035),0.96,IF(AND(A2405="USA",W2405=2050),0.93,IF(AND(A2405="Japan",W2405=2035),0.94,IF(AND(A2405="Japan",W2405=2050),0.92,IF(AND(A2405="Russia",W2405=2035),0.95,IF(AND(A2405="Russia",W2405=2050),0.91,IF(AND(A2405="China",W2405=2035),0.93,IF(AND(A2405="China",W2405=2050),0.92,IF(AND(A2405="India",W2405=2035),0.94,IF(AND(A2405="India",W2405=2050),0.91,IF(AND(A2405="Middle East",W2405=2035),0.92,IF(AND(A2405="Middle East",W2405=2050),0.89,IF(AND(A2405="Africa",W2405=2035),0.93,IF(AND(A2405="Africa",W2405=2050),0.9,IF(AND(A2405="Brazil",W2405=2035),0.95,IF(AND(A2405="Brazil",W2405=2050),0.92,""))))))))))))))))))</f>
        <v>*0.9</v>
      </c>
      <c r="AC2405" s="0" t="s">
        <v>3256</v>
      </c>
      <c r="AD2405" s="50" t="s">
        <v>35</v>
      </c>
      <c r="AE2405" s="0" t="n">
        <v>2035</v>
      </c>
      <c r="AF2405" s="51" t="str">
        <f aca="false">"*"&amp;IF(AND(A2405="EU",AE2405=2035),0.93,IF(AND(A2405="EU",AE2405=2050),0.9,IF(AND(A2405="USA",AE2405=2035),0.92,IF(AND(A2405="USA",AE2405=2050),0.89,IF(AND(A2405="Japan",AE2405=2035),0.92,IF(AND(A2405="Japan",AE2405=2050),0.89,IF(AND(A2405="Russia",AE2405=2035),0.91,IF(AND(A2405="Russia",AE2405=2050),0.86,IF(AND(A2405="China",AE2405=2035),0.91,IF(AND(A2405="China",AE2405=2050),0.87,IF(AND(A2405="India",AE2405=2035),0.92,IF(AND(A2405="India",AE2405=2050),0.87,IF(AND(A2405="Middle East",AE2405=2035),0.89,IF(AND(A2405="Middle East",AE2405=2050),0.84,IF(AND(A2405="Africa",AE2405=2035),0.9,IF(AND(A2405="Africa",AE2405=2050),0.86,IF(AND(A2405="Brazil",AE2405=2035),0.93,IF(AND(A2405="Brazil",AE2405=2050),0.89,""))))))))))))))))))</f>
        <v>*0.9</v>
      </c>
      <c r="AG2405" s="51" t="str">
        <f aca="false">AG2404</f>
        <v>REZoning_Sol-Win</v>
      </c>
      <c r="AI2405" s="0" t="s">
        <v>3256</v>
      </c>
      <c r="AJ2405" s="50" t="s">
        <v>35</v>
      </c>
      <c r="AK2405" s="0" t="n">
        <v>2050</v>
      </c>
      <c r="AL2405" s="51" t="str">
        <f aca="false">"*"&amp;IF(AND(A2405="EU",AK2405=2035),0.93,IF(AND(A2405="EU",AK2405=2050),0.9,IF(AND(A2405="USA",AK2405=2035),0.92,IF(AND(A2405="USA",AK2405=2050),0.89,IF(AND(A2405="Japan",AK2405=2035),0.92,IF(AND(A2405="Japan",AK2405=2050),0.89,IF(AND(A2405="Russia",AK2405=2035),0.91,IF(AND(A2405="Russia",AK2405=2050),0.86,IF(AND(A2405="China",AK2405=2035),0.91,IF(AND(A2405="China",AK2405=2050),0.87,IF(AND(A2405="India",AK2405=2035),0.92,IF(AND(A2405="India",AK2405=2050),0.87,IF(AND(A2405="Middle East",AK2405=2035),0.89,IF(AND(A2405="Middle East",AK2405=2050),0.84,IF(AND(A2405="Africa",AK2405=2035),0.9,IF(AND(A2405="Africa",AK2405=2050),0.86,IF(AND(A2405="Brazil",AK2405=2035),0.93,IF(AND(A2405="Brazil",AK2405=2050),0.89,""))))))))))))))))))</f>
        <v>*0.86</v>
      </c>
      <c r="AM2405" s="51" t="str">
        <f aca="false">AM2404</f>
        <v>REZoning_Sol-Win</v>
      </c>
      <c r="AP2405" s="0" t="s">
        <v>3256</v>
      </c>
      <c r="AQ2405" s="0" t="s">
        <v>35</v>
      </c>
      <c r="AR2405" s="0" t="n">
        <v>2100</v>
      </c>
      <c r="AS2405" s="0" t="s">
        <v>860</v>
      </c>
      <c r="AT2405" s="0" t="s">
        <v>36</v>
      </c>
    </row>
    <row r="2406" customFormat="false" ht="28.5" hidden="false" customHeight="true" outlineLevel="0" collapsed="false">
      <c r="A2406" s="3" t="s">
        <v>43</v>
      </c>
      <c r="C2406" s="0" t="s">
        <v>3257</v>
      </c>
      <c r="D2406" s="50" t="s">
        <v>35</v>
      </c>
      <c r="E2406" s="0" t="n">
        <v>2035</v>
      </c>
      <c r="F2406" s="51" t="str">
        <f aca="false">"*"&amp;IF(AND(A2406="EU",E2406=2035),0.95,IF(AND(A2406="EU",E2406=2050),0.93,IF(AND(A2406="USA",E2406=2035),0.96,IF(AND(A2406="USA",E2406=2050),0.94,IF(AND(A2406="Japan",E2406=2035),0.94,IF(AND(A2406="Japan",E2406=2050),0.92,IF(AND(A2406="Russia",E2406=2035),0.95,IF(AND(A2406="Russia",E2406=2050),0.93,IF(AND(A2406="China",E2406=2035),0.94,IF(AND(A2406="China",E2406=2050),0.92,IF(AND(A2406="India",E2406=2035),0.95,IF(AND(A2406="India",E2406=2050),0.92,IF(AND(A2406="Middle East",E2406=2035),0.94,IF(AND(A2406="Middle East",E2406=2050),0.9,IF(AND(A2406="Africa",E2406=2035),0.94,IF(AND(A2406="Africa",E2406=2050),0.91,IF(AND(A2406="Brazil",E2406=2035),0.95,IF(AND(A2406="Brazil",E2406=2050),0.92,""))))))))))))))))))</f>
        <v>*0.94</v>
      </c>
      <c r="H2406" s="0" t="s">
        <v>3257</v>
      </c>
      <c r="I2406" s="50" t="s">
        <v>35</v>
      </c>
      <c r="J2406" s="0" t="n">
        <v>2050</v>
      </c>
      <c r="K2406" s="48" t="str">
        <f aca="false">"*"&amp;IF(AND(A2406="EU",J2406=2035),0.95,IF(AND(A2406="EU",J2406=2050),0.93,IF(AND(A2406="USA",J2406=2035),0.96,IF(AND(A2406="USA",J2406=2050),0.94,IF(AND(A2406="Japan",J2406=2035),0.94,IF(AND(A2406="Japan",J2406=2050),0.92,IF(AND(A2406="Russia",J2406=2035),0.95,IF(AND(A2406="Russia",J2406=2050),0.93,IF(AND(A2406="China",J2406=2035),0.94,IF(AND(A2406="China",J2406=2050),0.92,IF(AND(A2406="India",J2406=2035),0.95,IF(AND(A2406="India",J2406=2050),0.92,IF(AND(A2406="Middle East",J2406=2035),0.94,IF(AND(A2406="Middle East",J2406=2050),0.9,IF(AND(A2406="Africa",J2406=2035),0.94,IF(AND(A2406="Africa",J2406=2050),0.91,IF(AND(A2406="Brazil",J2406=2035),0.95,IF(AND(A2406="Brazil",J2406=2050),0.92,""))))))))))))))))))</f>
        <v>*0.91</v>
      </c>
      <c r="P2406" s="41" t="s">
        <v>3257</v>
      </c>
      <c r="Q2406" s="52" t="s">
        <v>35</v>
      </c>
      <c r="R2406" s="41" t="n">
        <v>2035</v>
      </c>
      <c r="S2406" s="53" t="str">
        <f aca="false">"*"&amp;IF(AND(A2406="EU",R2406=2035),0.95,IF(AND(A2406="EU",R2406=2050),0.93,IF(AND(A2406="USA",R2406=2035),0.96,IF(AND(A2406="USA",R2406=2050),0.93,IF(AND(A2406="Japan",R2406=2035),0.94,IF(AND(A2406="Japan",R2406=2050),0.92,IF(AND(A2406="Russia",R2406=2035),0.95,IF(AND(A2406="Russia",R2406=2050),0.91,IF(AND(A2406="China",R2406=2035),0.93,IF(AND(A2406="China",R2406=2050),0.92,IF(AND(A2406="India",R2406=2035),0.94,IF(AND(A2406="India",R2406=2050),0.91,IF(AND(A2406="Middle East",R2406=2035),0.92,IF(AND(A2406="Middle East",R2406=2050),0.89,IF(AND(A2406="Africa",R2406=2035),0.93,IF(AND(A2406="Africa",R2406=2050),0.9,IF(AND(A2406="Brazil",R2406=2035),0.95,IF(AND(A2406="Brazil",R2406=2050),0.92,""))))))))))))))))))</f>
        <v>*0.93</v>
      </c>
      <c r="U2406" s="41" t="s">
        <v>3257</v>
      </c>
      <c r="V2406" s="52" t="s">
        <v>35</v>
      </c>
      <c r="W2406" s="41" t="n">
        <v>2050</v>
      </c>
      <c r="X2406" s="53" t="str">
        <f aca="false">"*"&amp;IF(AND(A2406="EU",W2406=2035),0.95,IF(AND(A2406="EU",W2406=2050),0.93,IF(AND(A2406="USA",W2406=2035),0.96,IF(AND(A2406="USA",W2406=2050),0.93,IF(AND(A2406="Japan",W2406=2035),0.94,IF(AND(A2406="Japan",W2406=2050),0.92,IF(AND(A2406="Russia",W2406=2035),0.95,IF(AND(A2406="Russia",W2406=2050),0.91,IF(AND(A2406="China",W2406=2035),0.93,IF(AND(A2406="China",W2406=2050),0.92,IF(AND(A2406="India",W2406=2035),0.94,IF(AND(A2406="India",W2406=2050),0.91,IF(AND(A2406="Middle East",W2406=2035),0.92,IF(AND(A2406="Middle East",W2406=2050),0.89,IF(AND(A2406="Africa",W2406=2035),0.93,IF(AND(A2406="Africa",W2406=2050),0.9,IF(AND(A2406="Brazil",W2406=2035),0.95,IF(AND(A2406="Brazil",W2406=2050),0.92,""))))))))))))))))))</f>
        <v>*0.9</v>
      </c>
      <c r="AC2406" s="0" t="s">
        <v>3257</v>
      </c>
      <c r="AD2406" s="50" t="s">
        <v>35</v>
      </c>
      <c r="AE2406" s="0" t="n">
        <v>2035</v>
      </c>
      <c r="AF2406" s="51" t="str">
        <f aca="false">"*"&amp;IF(AND(A2406="EU",AE2406=2035),0.93,IF(AND(A2406="EU",AE2406=2050),0.9,IF(AND(A2406="USA",AE2406=2035),0.92,IF(AND(A2406="USA",AE2406=2050),0.89,IF(AND(A2406="Japan",AE2406=2035),0.92,IF(AND(A2406="Japan",AE2406=2050),0.89,IF(AND(A2406="Russia",AE2406=2035),0.91,IF(AND(A2406="Russia",AE2406=2050),0.86,IF(AND(A2406="China",AE2406=2035),0.91,IF(AND(A2406="China",AE2406=2050),0.87,IF(AND(A2406="India",AE2406=2035),0.92,IF(AND(A2406="India",AE2406=2050),0.87,IF(AND(A2406="Middle East",AE2406=2035),0.89,IF(AND(A2406="Middle East",AE2406=2050),0.84,IF(AND(A2406="Africa",AE2406=2035),0.9,IF(AND(A2406="Africa",AE2406=2050),0.86,IF(AND(A2406="Brazil",AE2406=2035),0.93,IF(AND(A2406="Brazil",AE2406=2050),0.89,""))))))))))))))))))</f>
        <v>*0.9</v>
      </c>
      <c r="AG2406" s="51" t="str">
        <f aca="false">AG2405</f>
        <v>REZoning_Sol-Win</v>
      </c>
      <c r="AI2406" s="0" t="s">
        <v>3257</v>
      </c>
      <c r="AJ2406" s="50" t="s">
        <v>35</v>
      </c>
      <c r="AK2406" s="0" t="n">
        <v>2050</v>
      </c>
      <c r="AL2406" s="51" t="str">
        <f aca="false">"*"&amp;IF(AND(A2406="EU",AK2406=2035),0.93,IF(AND(A2406="EU",AK2406=2050),0.9,IF(AND(A2406="USA",AK2406=2035),0.92,IF(AND(A2406="USA",AK2406=2050),0.89,IF(AND(A2406="Japan",AK2406=2035),0.92,IF(AND(A2406="Japan",AK2406=2050),0.89,IF(AND(A2406="Russia",AK2406=2035),0.91,IF(AND(A2406="Russia",AK2406=2050),0.86,IF(AND(A2406="China",AK2406=2035),0.91,IF(AND(A2406="China",AK2406=2050),0.87,IF(AND(A2406="India",AK2406=2035),0.92,IF(AND(A2406="India",AK2406=2050),0.87,IF(AND(A2406="Middle East",AK2406=2035),0.89,IF(AND(A2406="Middle East",AK2406=2050),0.84,IF(AND(A2406="Africa",AK2406=2035),0.9,IF(AND(A2406="Africa",AK2406=2050),0.86,IF(AND(A2406="Brazil",AK2406=2035),0.93,IF(AND(A2406="Brazil",AK2406=2050),0.89,""))))))))))))))))))</f>
        <v>*0.86</v>
      </c>
      <c r="AM2406" s="51" t="str">
        <f aca="false">AM2405</f>
        <v>REZoning_Sol-Win</v>
      </c>
      <c r="AP2406" s="0" t="s">
        <v>3257</v>
      </c>
      <c r="AQ2406" s="0" t="s">
        <v>35</v>
      </c>
      <c r="AR2406" s="0" t="n">
        <v>2100</v>
      </c>
      <c r="AS2406" s="0" t="s">
        <v>860</v>
      </c>
      <c r="AT2406" s="0" t="s">
        <v>36</v>
      </c>
    </row>
    <row r="2407" customFormat="false" ht="28.5" hidden="false" customHeight="true" outlineLevel="0" collapsed="false">
      <c r="A2407" s="3" t="s">
        <v>43</v>
      </c>
      <c r="C2407" s="0" t="s">
        <v>3258</v>
      </c>
      <c r="D2407" s="50" t="s">
        <v>35</v>
      </c>
      <c r="E2407" s="0" t="n">
        <v>2035</v>
      </c>
      <c r="F2407" s="51" t="str">
        <f aca="false">"*"&amp;IF(AND(A2407="EU",E2407=2035),0.95,IF(AND(A2407="EU",E2407=2050),0.93,IF(AND(A2407="USA",E2407=2035),0.96,IF(AND(A2407="USA",E2407=2050),0.94,IF(AND(A2407="Japan",E2407=2035),0.94,IF(AND(A2407="Japan",E2407=2050),0.92,IF(AND(A2407="Russia",E2407=2035),0.95,IF(AND(A2407="Russia",E2407=2050),0.93,IF(AND(A2407="China",E2407=2035),0.94,IF(AND(A2407="China",E2407=2050),0.92,IF(AND(A2407="India",E2407=2035),0.95,IF(AND(A2407="India",E2407=2050),0.92,IF(AND(A2407="Middle East",E2407=2035),0.94,IF(AND(A2407="Middle East",E2407=2050),0.9,IF(AND(A2407="Africa",E2407=2035),0.94,IF(AND(A2407="Africa",E2407=2050),0.91,IF(AND(A2407="Brazil",E2407=2035),0.95,IF(AND(A2407="Brazil",E2407=2050),0.92,""))))))))))))))))))</f>
        <v>*0.94</v>
      </c>
      <c r="H2407" s="0" t="s">
        <v>3258</v>
      </c>
      <c r="I2407" s="50" t="s">
        <v>35</v>
      </c>
      <c r="J2407" s="0" t="n">
        <v>2050</v>
      </c>
      <c r="K2407" s="48" t="str">
        <f aca="false">"*"&amp;IF(AND(A2407="EU",J2407=2035),0.95,IF(AND(A2407="EU",J2407=2050),0.93,IF(AND(A2407="USA",J2407=2035),0.96,IF(AND(A2407="USA",J2407=2050),0.94,IF(AND(A2407="Japan",J2407=2035),0.94,IF(AND(A2407="Japan",J2407=2050),0.92,IF(AND(A2407="Russia",J2407=2035),0.95,IF(AND(A2407="Russia",J2407=2050),0.93,IF(AND(A2407="China",J2407=2035),0.94,IF(AND(A2407="China",J2407=2050),0.92,IF(AND(A2407="India",J2407=2035),0.95,IF(AND(A2407="India",J2407=2050),0.92,IF(AND(A2407="Middle East",J2407=2035),0.94,IF(AND(A2407="Middle East",J2407=2050),0.9,IF(AND(A2407="Africa",J2407=2035),0.94,IF(AND(A2407="Africa",J2407=2050),0.91,IF(AND(A2407="Brazil",J2407=2035),0.95,IF(AND(A2407="Brazil",J2407=2050),0.92,""))))))))))))))))))</f>
        <v>*0.91</v>
      </c>
      <c r="P2407" s="41" t="s">
        <v>3258</v>
      </c>
      <c r="Q2407" s="52" t="s">
        <v>35</v>
      </c>
      <c r="R2407" s="41" t="n">
        <v>2035</v>
      </c>
      <c r="S2407" s="53" t="str">
        <f aca="false">"*"&amp;IF(AND(A2407="EU",R2407=2035),0.95,IF(AND(A2407="EU",R2407=2050),0.93,IF(AND(A2407="USA",R2407=2035),0.96,IF(AND(A2407="USA",R2407=2050),0.93,IF(AND(A2407="Japan",R2407=2035),0.94,IF(AND(A2407="Japan",R2407=2050),0.92,IF(AND(A2407="Russia",R2407=2035),0.95,IF(AND(A2407="Russia",R2407=2050),0.91,IF(AND(A2407="China",R2407=2035),0.93,IF(AND(A2407="China",R2407=2050),0.92,IF(AND(A2407="India",R2407=2035),0.94,IF(AND(A2407="India",R2407=2050),0.91,IF(AND(A2407="Middle East",R2407=2035),0.92,IF(AND(A2407="Middle East",R2407=2050),0.89,IF(AND(A2407="Africa",R2407=2035),0.93,IF(AND(A2407="Africa",R2407=2050),0.9,IF(AND(A2407="Brazil",R2407=2035),0.95,IF(AND(A2407="Brazil",R2407=2050),0.92,""))))))))))))))))))</f>
        <v>*0.93</v>
      </c>
      <c r="U2407" s="41" t="s">
        <v>3258</v>
      </c>
      <c r="V2407" s="52" t="s">
        <v>35</v>
      </c>
      <c r="W2407" s="41" t="n">
        <v>2050</v>
      </c>
      <c r="X2407" s="53" t="str">
        <f aca="false">"*"&amp;IF(AND(A2407="EU",W2407=2035),0.95,IF(AND(A2407="EU",W2407=2050),0.93,IF(AND(A2407="USA",W2407=2035),0.96,IF(AND(A2407="USA",W2407=2050),0.93,IF(AND(A2407="Japan",W2407=2035),0.94,IF(AND(A2407="Japan",W2407=2050),0.92,IF(AND(A2407="Russia",W2407=2035),0.95,IF(AND(A2407="Russia",W2407=2050),0.91,IF(AND(A2407="China",W2407=2035),0.93,IF(AND(A2407="China",W2407=2050),0.92,IF(AND(A2407="India",W2407=2035),0.94,IF(AND(A2407="India",W2407=2050),0.91,IF(AND(A2407="Middle East",W2407=2035),0.92,IF(AND(A2407="Middle East",W2407=2050),0.89,IF(AND(A2407="Africa",W2407=2035),0.93,IF(AND(A2407="Africa",W2407=2050),0.9,IF(AND(A2407="Brazil",W2407=2035),0.95,IF(AND(A2407="Brazil",W2407=2050),0.92,""))))))))))))))))))</f>
        <v>*0.9</v>
      </c>
      <c r="AC2407" s="0" t="s">
        <v>3258</v>
      </c>
      <c r="AD2407" s="50" t="s">
        <v>35</v>
      </c>
      <c r="AE2407" s="0" t="n">
        <v>2035</v>
      </c>
      <c r="AF2407" s="51" t="str">
        <f aca="false">"*"&amp;IF(AND(A2407="EU",AE2407=2035),0.93,IF(AND(A2407="EU",AE2407=2050),0.9,IF(AND(A2407="USA",AE2407=2035),0.92,IF(AND(A2407="USA",AE2407=2050),0.89,IF(AND(A2407="Japan",AE2407=2035),0.92,IF(AND(A2407="Japan",AE2407=2050),0.89,IF(AND(A2407="Russia",AE2407=2035),0.91,IF(AND(A2407="Russia",AE2407=2050),0.86,IF(AND(A2407="China",AE2407=2035),0.91,IF(AND(A2407="China",AE2407=2050),0.87,IF(AND(A2407="India",AE2407=2035),0.92,IF(AND(A2407="India",AE2407=2050),0.87,IF(AND(A2407="Middle East",AE2407=2035),0.89,IF(AND(A2407="Middle East",AE2407=2050),0.84,IF(AND(A2407="Africa",AE2407=2035),0.9,IF(AND(A2407="Africa",AE2407=2050),0.86,IF(AND(A2407="Brazil",AE2407=2035),0.93,IF(AND(A2407="Brazil",AE2407=2050),0.89,""))))))))))))))))))</f>
        <v>*0.9</v>
      </c>
      <c r="AG2407" s="51" t="str">
        <f aca="false">AG2406</f>
        <v>REZoning_Sol-Win</v>
      </c>
      <c r="AI2407" s="0" t="s">
        <v>3258</v>
      </c>
      <c r="AJ2407" s="50" t="s">
        <v>35</v>
      </c>
      <c r="AK2407" s="0" t="n">
        <v>2050</v>
      </c>
      <c r="AL2407" s="51" t="str">
        <f aca="false">"*"&amp;IF(AND(A2407="EU",AK2407=2035),0.93,IF(AND(A2407="EU",AK2407=2050),0.9,IF(AND(A2407="USA",AK2407=2035),0.92,IF(AND(A2407="USA",AK2407=2050),0.89,IF(AND(A2407="Japan",AK2407=2035),0.92,IF(AND(A2407="Japan",AK2407=2050),0.89,IF(AND(A2407="Russia",AK2407=2035),0.91,IF(AND(A2407="Russia",AK2407=2050),0.86,IF(AND(A2407="China",AK2407=2035),0.91,IF(AND(A2407="China",AK2407=2050),0.87,IF(AND(A2407="India",AK2407=2035),0.92,IF(AND(A2407="India",AK2407=2050),0.87,IF(AND(A2407="Middle East",AK2407=2035),0.89,IF(AND(A2407="Middle East",AK2407=2050),0.84,IF(AND(A2407="Africa",AK2407=2035),0.9,IF(AND(A2407="Africa",AK2407=2050),0.86,IF(AND(A2407="Brazil",AK2407=2035),0.93,IF(AND(A2407="Brazil",AK2407=2050),0.89,""))))))))))))))))))</f>
        <v>*0.86</v>
      </c>
      <c r="AM2407" s="51" t="str">
        <f aca="false">AM2406</f>
        <v>REZoning_Sol-Win</v>
      </c>
      <c r="AP2407" s="0" t="s">
        <v>3258</v>
      </c>
      <c r="AQ2407" s="0" t="s">
        <v>35</v>
      </c>
      <c r="AR2407" s="0" t="n">
        <v>2100</v>
      </c>
      <c r="AS2407" s="0" t="s">
        <v>860</v>
      </c>
      <c r="AT2407" s="0" t="s">
        <v>36</v>
      </c>
    </row>
    <row r="2408" customFormat="false" ht="28.5" hidden="false" customHeight="true" outlineLevel="0" collapsed="false">
      <c r="A2408" s="3" t="s">
        <v>43</v>
      </c>
      <c r="C2408" s="0" t="s">
        <v>3259</v>
      </c>
      <c r="D2408" s="50" t="s">
        <v>35</v>
      </c>
      <c r="E2408" s="0" t="n">
        <v>2035</v>
      </c>
      <c r="F2408" s="51" t="str">
        <f aca="false">"*"&amp;IF(AND(A2408="EU",E2408=2035),0.95,IF(AND(A2408="EU",E2408=2050),0.93,IF(AND(A2408="USA",E2408=2035),0.96,IF(AND(A2408="USA",E2408=2050),0.94,IF(AND(A2408="Japan",E2408=2035),0.94,IF(AND(A2408="Japan",E2408=2050),0.92,IF(AND(A2408="Russia",E2408=2035),0.95,IF(AND(A2408="Russia",E2408=2050),0.93,IF(AND(A2408="China",E2408=2035),0.94,IF(AND(A2408="China",E2408=2050),0.92,IF(AND(A2408="India",E2408=2035),0.95,IF(AND(A2408="India",E2408=2050),0.92,IF(AND(A2408="Middle East",E2408=2035),0.94,IF(AND(A2408="Middle East",E2408=2050),0.9,IF(AND(A2408="Africa",E2408=2035),0.94,IF(AND(A2408="Africa",E2408=2050),0.91,IF(AND(A2408="Brazil",E2408=2035),0.95,IF(AND(A2408="Brazil",E2408=2050),0.92,""))))))))))))))))))</f>
        <v>*0.94</v>
      </c>
      <c r="H2408" s="0" t="s">
        <v>3259</v>
      </c>
      <c r="I2408" s="50" t="s">
        <v>35</v>
      </c>
      <c r="J2408" s="0" t="n">
        <v>2050</v>
      </c>
      <c r="K2408" s="48" t="str">
        <f aca="false">"*"&amp;IF(AND(A2408="EU",J2408=2035),0.95,IF(AND(A2408="EU",J2408=2050),0.93,IF(AND(A2408="USA",J2408=2035),0.96,IF(AND(A2408="USA",J2408=2050),0.94,IF(AND(A2408="Japan",J2408=2035),0.94,IF(AND(A2408="Japan",J2408=2050),0.92,IF(AND(A2408="Russia",J2408=2035),0.95,IF(AND(A2408="Russia",J2408=2050),0.93,IF(AND(A2408="China",J2408=2035),0.94,IF(AND(A2408="China",J2408=2050),0.92,IF(AND(A2408="India",J2408=2035),0.95,IF(AND(A2408="India",J2408=2050),0.92,IF(AND(A2408="Middle East",J2408=2035),0.94,IF(AND(A2408="Middle East",J2408=2050),0.9,IF(AND(A2408="Africa",J2408=2035),0.94,IF(AND(A2408="Africa",J2408=2050),0.91,IF(AND(A2408="Brazil",J2408=2035),0.95,IF(AND(A2408="Brazil",J2408=2050),0.92,""))))))))))))))))))</f>
        <v>*0.91</v>
      </c>
      <c r="P2408" s="41" t="s">
        <v>3259</v>
      </c>
      <c r="Q2408" s="52" t="s">
        <v>35</v>
      </c>
      <c r="R2408" s="41" t="n">
        <v>2035</v>
      </c>
      <c r="S2408" s="53" t="str">
        <f aca="false">"*"&amp;IF(AND(A2408="EU",R2408=2035),0.95,IF(AND(A2408="EU",R2408=2050),0.93,IF(AND(A2408="USA",R2408=2035),0.96,IF(AND(A2408="USA",R2408=2050),0.93,IF(AND(A2408="Japan",R2408=2035),0.94,IF(AND(A2408="Japan",R2408=2050),0.92,IF(AND(A2408="Russia",R2408=2035),0.95,IF(AND(A2408="Russia",R2408=2050),0.91,IF(AND(A2408="China",R2408=2035),0.93,IF(AND(A2408="China",R2408=2050),0.92,IF(AND(A2408="India",R2408=2035),0.94,IF(AND(A2408="India",R2408=2050),0.91,IF(AND(A2408="Middle East",R2408=2035),0.92,IF(AND(A2408="Middle East",R2408=2050),0.89,IF(AND(A2408="Africa",R2408=2035),0.93,IF(AND(A2408="Africa",R2408=2050),0.9,IF(AND(A2408="Brazil",R2408=2035),0.95,IF(AND(A2408="Brazil",R2408=2050),0.92,""))))))))))))))))))</f>
        <v>*0.93</v>
      </c>
      <c r="U2408" s="41" t="s">
        <v>3259</v>
      </c>
      <c r="V2408" s="52" t="s">
        <v>35</v>
      </c>
      <c r="W2408" s="41" t="n">
        <v>2050</v>
      </c>
      <c r="X2408" s="53" t="str">
        <f aca="false">"*"&amp;IF(AND(A2408="EU",W2408=2035),0.95,IF(AND(A2408="EU",W2408=2050),0.93,IF(AND(A2408="USA",W2408=2035),0.96,IF(AND(A2408="USA",W2408=2050),0.93,IF(AND(A2408="Japan",W2408=2035),0.94,IF(AND(A2408="Japan",W2408=2050),0.92,IF(AND(A2408="Russia",W2408=2035),0.95,IF(AND(A2408="Russia",W2408=2050),0.91,IF(AND(A2408="China",W2408=2035),0.93,IF(AND(A2408="China",W2408=2050),0.92,IF(AND(A2408="India",W2408=2035),0.94,IF(AND(A2408="India",W2408=2050),0.91,IF(AND(A2408="Middle East",W2408=2035),0.92,IF(AND(A2408="Middle East",W2408=2050),0.89,IF(AND(A2408="Africa",W2408=2035),0.93,IF(AND(A2408="Africa",W2408=2050),0.9,IF(AND(A2408="Brazil",W2408=2035),0.95,IF(AND(A2408="Brazil",W2408=2050),0.92,""))))))))))))))))))</f>
        <v>*0.9</v>
      </c>
      <c r="AC2408" s="0" t="s">
        <v>3259</v>
      </c>
      <c r="AD2408" s="50" t="s">
        <v>35</v>
      </c>
      <c r="AE2408" s="0" t="n">
        <v>2035</v>
      </c>
      <c r="AF2408" s="51" t="str">
        <f aca="false">"*"&amp;IF(AND(A2408="EU",AE2408=2035),0.93,IF(AND(A2408="EU",AE2408=2050),0.9,IF(AND(A2408="USA",AE2408=2035),0.92,IF(AND(A2408="USA",AE2408=2050),0.89,IF(AND(A2408="Japan",AE2408=2035),0.92,IF(AND(A2408="Japan",AE2408=2050),0.89,IF(AND(A2408="Russia",AE2408=2035),0.91,IF(AND(A2408="Russia",AE2408=2050),0.86,IF(AND(A2408="China",AE2408=2035),0.91,IF(AND(A2408="China",AE2408=2050),0.87,IF(AND(A2408="India",AE2408=2035),0.92,IF(AND(A2408="India",AE2408=2050),0.87,IF(AND(A2408="Middle East",AE2408=2035),0.89,IF(AND(A2408="Middle East",AE2408=2050),0.84,IF(AND(A2408="Africa",AE2408=2035),0.9,IF(AND(A2408="Africa",AE2408=2050),0.86,IF(AND(A2408="Brazil",AE2408=2035),0.93,IF(AND(A2408="Brazil",AE2408=2050),0.89,""))))))))))))))))))</f>
        <v>*0.9</v>
      </c>
      <c r="AG2408" s="51" t="str">
        <f aca="false">AG2407</f>
        <v>REZoning_Sol-Win</v>
      </c>
      <c r="AI2408" s="0" t="s">
        <v>3259</v>
      </c>
      <c r="AJ2408" s="50" t="s">
        <v>35</v>
      </c>
      <c r="AK2408" s="0" t="n">
        <v>2050</v>
      </c>
      <c r="AL2408" s="51" t="str">
        <f aca="false">"*"&amp;IF(AND(A2408="EU",AK2408=2035),0.93,IF(AND(A2408="EU",AK2408=2050),0.9,IF(AND(A2408="USA",AK2408=2035),0.92,IF(AND(A2408="USA",AK2408=2050),0.89,IF(AND(A2408="Japan",AK2408=2035),0.92,IF(AND(A2408="Japan",AK2408=2050),0.89,IF(AND(A2408="Russia",AK2408=2035),0.91,IF(AND(A2408="Russia",AK2408=2050),0.86,IF(AND(A2408="China",AK2408=2035),0.91,IF(AND(A2408="China",AK2408=2050),0.87,IF(AND(A2408="India",AK2408=2035),0.92,IF(AND(A2408="India",AK2408=2050),0.87,IF(AND(A2408="Middle East",AK2408=2035),0.89,IF(AND(A2408="Middle East",AK2408=2050),0.84,IF(AND(A2408="Africa",AK2408=2035),0.9,IF(AND(A2408="Africa",AK2408=2050),0.86,IF(AND(A2408="Brazil",AK2408=2035),0.93,IF(AND(A2408="Brazil",AK2408=2050),0.89,""))))))))))))))))))</f>
        <v>*0.86</v>
      </c>
      <c r="AM2408" s="51" t="str">
        <f aca="false">AM2407</f>
        <v>REZoning_Sol-Win</v>
      </c>
      <c r="AP2408" s="0" t="s">
        <v>3259</v>
      </c>
      <c r="AQ2408" s="0" t="s">
        <v>35</v>
      </c>
      <c r="AR2408" s="0" t="n">
        <v>2100</v>
      </c>
      <c r="AS2408" s="0" t="s">
        <v>860</v>
      </c>
      <c r="AT2408" s="0" t="s">
        <v>36</v>
      </c>
    </row>
    <row r="2409" customFormat="false" ht="28.5" hidden="false" customHeight="true" outlineLevel="0" collapsed="false">
      <c r="A2409" s="3" t="s">
        <v>43</v>
      </c>
      <c r="C2409" s="0" t="s">
        <v>3260</v>
      </c>
      <c r="D2409" s="50" t="s">
        <v>35</v>
      </c>
      <c r="E2409" s="0" t="n">
        <v>2035</v>
      </c>
      <c r="F2409" s="51" t="str">
        <f aca="false">"*"&amp;IF(AND(A2409="EU",E2409=2035),0.95,IF(AND(A2409="EU",E2409=2050),0.93,IF(AND(A2409="USA",E2409=2035),0.96,IF(AND(A2409="USA",E2409=2050),0.94,IF(AND(A2409="Japan",E2409=2035),0.94,IF(AND(A2409="Japan",E2409=2050),0.92,IF(AND(A2409="Russia",E2409=2035),0.95,IF(AND(A2409="Russia",E2409=2050),0.93,IF(AND(A2409="China",E2409=2035),0.94,IF(AND(A2409="China",E2409=2050),0.92,IF(AND(A2409="India",E2409=2035),0.95,IF(AND(A2409="India",E2409=2050),0.92,IF(AND(A2409="Middle East",E2409=2035),0.94,IF(AND(A2409="Middle East",E2409=2050),0.9,IF(AND(A2409="Africa",E2409=2035),0.94,IF(AND(A2409="Africa",E2409=2050),0.91,IF(AND(A2409="Brazil",E2409=2035),0.95,IF(AND(A2409="Brazil",E2409=2050),0.92,""))))))))))))))))))</f>
        <v>*0.94</v>
      </c>
      <c r="H2409" s="0" t="s">
        <v>3260</v>
      </c>
      <c r="I2409" s="50" t="s">
        <v>35</v>
      </c>
      <c r="J2409" s="0" t="n">
        <v>2050</v>
      </c>
      <c r="K2409" s="48" t="str">
        <f aca="false">"*"&amp;IF(AND(A2409="EU",J2409=2035),0.95,IF(AND(A2409="EU",J2409=2050),0.93,IF(AND(A2409="USA",J2409=2035),0.96,IF(AND(A2409="USA",J2409=2050),0.94,IF(AND(A2409="Japan",J2409=2035),0.94,IF(AND(A2409="Japan",J2409=2050),0.92,IF(AND(A2409="Russia",J2409=2035),0.95,IF(AND(A2409="Russia",J2409=2050),0.93,IF(AND(A2409="China",J2409=2035),0.94,IF(AND(A2409="China",J2409=2050),0.92,IF(AND(A2409="India",J2409=2035),0.95,IF(AND(A2409="India",J2409=2050),0.92,IF(AND(A2409="Middle East",J2409=2035),0.94,IF(AND(A2409="Middle East",J2409=2050),0.9,IF(AND(A2409="Africa",J2409=2035),0.94,IF(AND(A2409="Africa",J2409=2050),0.91,IF(AND(A2409="Brazil",J2409=2035),0.95,IF(AND(A2409="Brazil",J2409=2050),0.92,""))))))))))))))))))</f>
        <v>*0.91</v>
      </c>
      <c r="P2409" s="41" t="s">
        <v>3260</v>
      </c>
      <c r="Q2409" s="52" t="s">
        <v>35</v>
      </c>
      <c r="R2409" s="41" t="n">
        <v>2035</v>
      </c>
      <c r="S2409" s="53" t="str">
        <f aca="false">"*"&amp;IF(AND(A2409="EU",R2409=2035),0.95,IF(AND(A2409="EU",R2409=2050),0.93,IF(AND(A2409="USA",R2409=2035),0.96,IF(AND(A2409="USA",R2409=2050),0.93,IF(AND(A2409="Japan",R2409=2035),0.94,IF(AND(A2409="Japan",R2409=2050),0.92,IF(AND(A2409="Russia",R2409=2035),0.95,IF(AND(A2409="Russia",R2409=2050),0.91,IF(AND(A2409="China",R2409=2035),0.93,IF(AND(A2409="China",R2409=2050),0.92,IF(AND(A2409="India",R2409=2035),0.94,IF(AND(A2409="India",R2409=2050),0.91,IF(AND(A2409="Middle East",R2409=2035),0.92,IF(AND(A2409="Middle East",R2409=2050),0.89,IF(AND(A2409="Africa",R2409=2035),0.93,IF(AND(A2409="Africa",R2409=2050),0.9,IF(AND(A2409="Brazil",R2409=2035),0.95,IF(AND(A2409="Brazil",R2409=2050),0.92,""))))))))))))))))))</f>
        <v>*0.93</v>
      </c>
      <c r="U2409" s="41" t="s">
        <v>3260</v>
      </c>
      <c r="V2409" s="52" t="s">
        <v>35</v>
      </c>
      <c r="W2409" s="41" t="n">
        <v>2050</v>
      </c>
      <c r="X2409" s="53" t="str">
        <f aca="false">"*"&amp;IF(AND(A2409="EU",W2409=2035),0.95,IF(AND(A2409="EU",W2409=2050),0.93,IF(AND(A2409="USA",W2409=2035),0.96,IF(AND(A2409="USA",W2409=2050),0.93,IF(AND(A2409="Japan",W2409=2035),0.94,IF(AND(A2409="Japan",W2409=2050),0.92,IF(AND(A2409="Russia",W2409=2035),0.95,IF(AND(A2409="Russia",W2409=2050),0.91,IF(AND(A2409="China",W2409=2035),0.93,IF(AND(A2409="China",W2409=2050),0.92,IF(AND(A2409="India",W2409=2035),0.94,IF(AND(A2409="India",W2409=2050),0.91,IF(AND(A2409="Middle East",W2409=2035),0.92,IF(AND(A2409="Middle East",W2409=2050),0.89,IF(AND(A2409="Africa",W2409=2035),0.93,IF(AND(A2409="Africa",W2409=2050),0.9,IF(AND(A2409="Brazil",W2409=2035),0.95,IF(AND(A2409="Brazil",W2409=2050),0.92,""))))))))))))))))))</f>
        <v>*0.9</v>
      </c>
      <c r="AC2409" s="0" t="s">
        <v>3260</v>
      </c>
      <c r="AD2409" s="50" t="s">
        <v>35</v>
      </c>
      <c r="AE2409" s="0" t="n">
        <v>2035</v>
      </c>
      <c r="AF2409" s="51" t="str">
        <f aca="false">"*"&amp;IF(AND(A2409="EU",AE2409=2035),0.93,IF(AND(A2409="EU",AE2409=2050),0.9,IF(AND(A2409="USA",AE2409=2035),0.92,IF(AND(A2409="USA",AE2409=2050),0.89,IF(AND(A2409="Japan",AE2409=2035),0.92,IF(AND(A2409="Japan",AE2409=2050),0.89,IF(AND(A2409="Russia",AE2409=2035),0.91,IF(AND(A2409="Russia",AE2409=2050),0.86,IF(AND(A2409="China",AE2409=2035),0.91,IF(AND(A2409="China",AE2409=2050),0.87,IF(AND(A2409="India",AE2409=2035),0.92,IF(AND(A2409="India",AE2409=2050),0.87,IF(AND(A2409="Middle East",AE2409=2035),0.89,IF(AND(A2409="Middle East",AE2409=2050),0.84,IF(AND(A2409="Africa",AE2409=2035),0.9,IF(AND(A2409="Africa",AE2409=2050),0.86,IF(AND(A2409="Brazil",AE2409=2035),0.93,IF(AND(A2409="Brazil",AE2409=2050),0.89,""))))))))))))))))))</f>
        <v>*0.9</v>
      </c>
      <c r="AG2409" s="51" t="str">
        <f aca="false">AG2408</f>
        <v>REZoning_Sol-Win</v>
      </c>
      <c r="AI2409" s="0" t="s">
        <v>3260</v>
      </c>
      <c r="AJ2409" s="50" t="s">
        <v>35</v>
      </c>
      <c r="AK2409" s="0" t="n">
        <v>2050</v>
      </c>
      <c r="AL2409" s="51" t="str">
        <f aca="false">"*"&amp;IF(AND(A2409="EU",AK2409=2035),0.93,IF(AND(A2409="EU",AK2409=2050),0.9,IF(AND(A2409="USA",AK2409=2035),0.92,IF(AND(A2409="USA",AK2409=2050),0.89,IF(AND(A2409="Japan",AK2409=2035),0.92,IF(AND(A2409="Japan",AK2409=2050),0.89,IF(AND(A2409="Russia",AK2409=2035),0.91,IF(AND(A2409="Russia",AK2409=2050),0.86,IF(AND(A2409="China",AK2409=2035),0.91,IF(AND(A2409="China",AK2409=2050),0.87,IF(AND(A2409="India",AK2409=2035),0.92,IF(AND(A2409="India",AK2409=2050),0.87,IF(AND(A2409="Middle East",AK2409=2035),0.89,IF(AND(A2409="Middle East",AK2409=2050),0.84,IF(AND(A2409="Africa",AK2409=2035),0.9,IF(AND(A2409="Africa",AK2409=2050),0.86,IF(AND(A2409="Brazil",AK2409=2035),0.93,IF(AND(A2409="Brazil",AK2409=2050),0.89,""))))))))))))))))))</f>
        <v>*0.86</v>
      </c>
      <c r="AM2409" s="51" t="str">
        <f aca="false">AM2408</f>
        <v>REZoning_Sol-Win</v>
      </c>
      <c r="AP2409" s="0" t="s">
        <v>3260</v>
      </c>
      <c r="AQ2409" s="0" t="s">
        <v>35</v>
      </c>
      <c r="AR2409" s="0" t="n">
        <v>2100</v>
      </c>
      <c r="AS2409" s="0" t="s">
        <v>860</v>
      </c>
      <c r="AT2409" s="0" t="s">
        <v>36</v>
      </c>
    </row>
    <row r="2410" customFormat="false" ht="28.5" hidden="false" customHeight="true" outlineLevel="0" collapsed="false">
      <c r="A2410" s="3" t="s">
        <v>43</v>
      </c>
      <c r="C2410" s="0" t="s">
        <v>3261</v>
      </c>
      <c r="D2410" s="50" t="s">
        <v>35</v>
      </c>
      <c r="E2410" s="0" t="n">
        <v>2035</v>
      </c>
      <c r="F2410" s="51" t="str">
        <f aca="false">"*"&amp;IF(AND(A2410="EU",E2410=2035),0.95,IF(AND(A2410="EU",E2410=2050),0.93,IF(AND(A2410="USA",E2410=2035),0.96,IF(AND(A2410="USA",E2410=2050),0.94,IF(AND(A2410="Japan",E2410=2035),0.94,IF(AND(A2410="Japan",E2410=2050),0.92,IF(AND(A2410="Russia",E2410=2035),0.95,IF(AND(A2410="Russia",E2410=2050),0.93,IF(AND(A2410="China",E2410=2035),0.94,IF(AND(A2410="China",E2410=2050),0.92,IF(AND(A2410="India",E2410=2035),0.95,IF(AND(A2410="India",E2410=2050),0.92,IF(AND(A2410="Middle East",E2410=2035),0.94,IF(AND(A2410="Middle East",E2410=2050),0.9,IF(AND(A2410="Africa",E2410=2035),0.94,IF(AND(A2410="Africa",E2410=2050),0.91,IF(AND(A2410="Brazil",E2410=2035),0.95,IF(AND(A2410="Brazil",E2410=2050),0.92,""))))))))))))))))))</f>
        <v>*0.94</v>
      </c>
      <c r="H2410" s="0" t="s">
        <v>3261</v>
      </c>
      <c r="I2410" s="50" t="s">
        <v>35</v>
      </c>
      <c r="J2410" s="0" t="n">
        <v>2050</v>
      </c>
      <c r="K2410" s="48" t="str">
        <f aca="false">"*"&amp;IF(AND(A2410="EU",J2410=2035),0.95,IF(AND(A2410="EU",J2410=2050),0.93,IF(AND(A2410="USA",J2410=2035),0.96,IF(AND(A2410="USA",J2410=2050),0.94,IF(AND(A2410="Japan",J2410=2035),0.94,IF(AND(A2410="Japan",J2410=2050),0.92,IF(AND(A2410="Russia",J2410=2035),0.95,IF(AND(A2410="Russia",J2410=2050),0.93,IF(AND(A2410="China",J2410=2035),0.94,IF(AND(A2410="China",J2410=2050),0.92,IF(AND(A2410="India",J2410=2035),0.95,IF(AND(A2410="India",J2410=2050),0.92,IF(AND(A2410="Middle East",J2410=2035),0.94,IF(AND(A2410="Middle East",J2410=2050),0.9,IF(AND(A2410="Africa",J2410=2035),0.94,IF(AND(A2410="Africa",J2410=2050),0.91,IF(AND(A2410="Brazil",J2410=2035),0.95,IF(AND(A2410="Brazil",J2410=2050),0.92,""))))))))))))))))))</f>
        <v>*0.91</v>
      </c>
      <c r="P2410" s="41" t="s">
        <v>3261</v>
      </c>
      <c r="Q2410" s="52" t="s">
        <v>35</v>
      </c>
      <c r="R2410" s="41" t="n">
        <v>2035</v>
      </c>
      <c r="S2410" s="53" t="str">
        <f aca="false">"*"&amp;IF(AND(A2410="EU",R2410=2035),0.95,IF(AND(A2410="EU",R2410=2050),0.93,IF(AND(A2410="USA",R2410=2035),0.96,IF(AND(A2410="USA",R2410=2050),0.93,IF(AND(A2410="Japan",R2410=2035),0.94,IF(AND(A2410="Japan",R2410=2050),0.92,IF(AND(A2410="Russia",R2410=2035),0.95,IF(AND(A2410="Russia",R2410=2050),0.91,IF(AND(A2410="China",R2410=2035),0.93,IF(AND(A2410="China",R2410=2050),0.92,IF(AND(A2410="India",R2410=2035),0.94,IF(AND(A2410="India",R2410=2050),0.91,IF(AND(A2410="Middle East",R2410=2035),0.92,IF(AND(A2410="Middle East",R2410=2050),0.89,IF(AND(A2410="Africa",R2410=2035),0.93,IF(AND(A2410="Africa",R2410=2050),0.9,IF(AND(A2410="Brazil",R2410=2035),0.95,IF(AND(A2410="Brazil",R2410=2050),0.92,""))))))))))))))))))</f>
        <v>*0.93</v>
      </c>
      <c r="U2410" s="41" t="s">
        <v>3261</v>
      </c>
      <c r="V2410" s="52" t="s">
        <v>35</v>
      </c>
      <c r="W2410" s="41" t="n">
        <v>2050</v>
      </c>
      <c r="X2410" s="53" t="str">
        <f aca="false">"*"&amp;IF(AND(A2410="EU",W2410=2035),0.95,IF(AND(A2410="EU",W2410=2050),0.93,IF(AND(A2410="USA",W2410=2035),0.96,IF(AND(A2410="USA",W2410=2050),0.93,IF(AND(A2410="Japan",W2410=2035),0.94,IF(AND(A2410="Japan",W2410=2050),0.92,IF(AND(A2410="Russia",W2410=2035),0.95,IF(AND(A2410="Russia",W2410=2050),0.91,IF(AND(A2410="China",W2410=2035),0.93,IF(AND(A2410="China",W2410=2050),0.92,IF(AND(A2410="India",W2410=2035),0.94,IF(AND(A2410="India",W2410=2050),0.91,IF(AND(A2410="Middle East",W2410=2035),0.92,IF(AND(A2410="Middle East",W2410=2050),0.89,IF(AND(A2410="Africa",W2410=2035),0.93,IF(AND(A2410="Africa",W2410=2050),0.9,IF(AND(A2410="Brazil",W2410=2035),0.95,IF(AND(A2410="Brazil",W2410=2050),0.92,""))))))))))))))))))</f>
        <v>*0.9</v>
      </c>
      <c r="AC2410" s="0" t="s">
        <v>3261</v>
      </c>
      <c r="AD2410" s="50" t="s">
        <v>35</v>
      </c>
      <c r="AE2410" s="0" t="n">
        <v>2035</v>
      </c>
      <c r="AF2410" s="51" t="str">
        <f aca="false">"*"&amp;IF(AND(A2410="EU",AE2410=2035),0.93,IF(AND(A2410="EU",AE2410=2050),0.9,IF(AND(A2410="USA",AE2410=2035),0.92,IF(AND(A2410="USA",AE2410=2050),0.89,IF(AND(A2410="Japan",AE2410=2035),0.92,IF(AND(A2410="Japan",AE2410=2050),0.89,IF(AND(A2410="Russia",AE2410=2035),0.91,IF(AND(A2410="Russia",AE2410=2050),0.86,IF(AND(A2410="China",AE2410=2035),0.91,IF(AND(A2410="China",AE2410=2050),0.87,IF(AND(A2410="India",AE2410=2035),0.92,IF(AND(A2410="India",AE2410=2050),0.87,IF(AND(A2410="Middle East",AE2410=2035),0.89,IF(AND(A2410="Middle East",AE2410=2050),0.84,IF(AND(A2410="Africa",AE2410=2035),0.9,IF(AND(A2410="Africa",AE2410=2050),0.86,IF(AND(A2410="Brazil",AE2410=2035),0.93,IF(AND(A2410="Brazil",AE2410=2050),0.89,""))))))))))))))))))</f>
        <v>*0.9</v>
      </c>
      <c r="AG2410" s="51" t="str">
        <f aca="false">AG2409</f>
        <v>REZoning_Sol-Win</v>
      </c>
      <c r="AI2410" s="0" t="s">
        <v>3261</v>
      </c>
      <c r="AJ2410" s="50" t="s">
        <v>35</v>
      </c>
      <c r="AK2410" s="0" t="n">
        <v>2050</v>
      </c>
      <c r="AL2410" s="51" t="str">
        <f aca="false">"*"&amp;IF(AND(A2410="EU",AK2410=2035),0.93,IF(AND(A2410="EU",AK2410=2050),0.9,IF(AND(A2410="USA",AK2410=2035),0.92,IF(AND(A2410="USA",AK2410=2050),0.89,IF(AND(A2410="Japan",AK2410=2035),0.92,IF(AND(A2410="Japan",AK2410=2050),0.89,IF(AND(A2410="Russia",AK2410=2035),0.91,IF(AND(A2410="Russia",AK2410=2050),0.86,IF(AND(A2410="China",AK2410=2035),0.91,IF(AND(A2410="China",AK2410=2050),0.87,IF(AND(A2410="India",AK2410=2035),0.92,IF(AND(A2410="India",AK2410=2050),0.87,IF(AND(A2410="Middle East",AK2410=2035),0.89,IF(AND(A2410="Middle East",AK2410=2050),0.84,IF(AND(A2410="Africa",AK2410=2035),0.9,IF(AND(A2410="Africa",AK2410=2050),0.86,IF(AND(A2410="Brazil",AK2410=2035),0.93,IF(AND(A2410="Brazil",AK2410=2050),0.89,""))))))))))))))))))</f>
        <v>*0.86</v>
      </c>
      <c r="AM2410" s="51" t="str">
        <f aca="false">AM2409</f>
        <v>REZoning_Sol-Win</v>
      </c>
      <c r="AP2410" s="0" t="s">
        <v>3261</v>
      </c>
      <c r="AQ2410" s="0" t="s">
        <v>35</v>
      </c>
      <c r="AR2410" s="0" t="n">
        <v>2100</v>
      </c>
      <c r="AS2410" s="0" t="s">
        <v>860</v>
      </c>
      <c r="AT2410" s="0" t="s">
        <v>36</v>
      </c>
    </row>
    <row r="2411" customFormat="false" ht="28.5" hidden="false" customHeight="true" outlineLevel="0" collapsed="false">
      <c r="A2411" s="3" t="s">
        <v>43</v>
      </c>
      <c r="C2411" s="0" t="s">
        <v>3262</v>
      </c>
      <c r="D2411" s="50" t="s">
        <v>35</v>
      </c>
      <c r="E2411" s="0" t="n">
        <v>2035</v>
      </c>
      <c r="F2411" s="51" t="str">
        <f aca="false">"*"&amp;IF(AND(A2411="EU",E2411=2035),0.95,IF(AND(A2411="EU",E2411=2050),0.93,IF(AND(A2411="USA",E2411=2035),0.96,IF(AND(A2411="USA",E2411=2050),0.94,IF(AND(A2411="Japan",E2411=2035),0.94,IF(AND(A2411="Japan",E2411=2050),0.92,IF(AND(A2411="Russia",E2411=2035),0.95,IF(AND(A2411="Russia",E2411=2050),0.93,IF(AND(A2411="China",E2411=2035),0.94,IF(AND(A2411="China",E2411=2050),0.92,IF(AND(A2411="India",E2411=2035),0.95,IF(AND(A2411="India",E2411=2050),0.92,IF(AND(A2411="Middle East",E2411=2035),0.94,IF(AND(A2411="Middle East",E2411=2050),0.9,IF(AND(A2411="Africa",E2411=2035),0.94,IF(AND(A2411="Africa",E2411=2050),0.91,IF(AND(A2411="Brazil",E2411=2035),0.95,IF(AND(A2411="Brazil",E2411=2050),0.92,""))))))))))))))))))</f>
        <v>*0.94</v>
      </c>
      <c r="H2411" s="0" t="s">
        <v>3262</v>
      </c>
      <c r="I2411" s="50" t="s">
        <v>35</v>
      </c>
      <c r="J2411" s="0" t="n">
        <v>2050</v>
      </c>
      <c r="K2411" s="48" t="str">
        <f aca="false">"*"&amp;IF(AND(A2411="EU",J2411=2035),0.95,IF(AND(A2411="EU",J2411=2050),0.93,IF(AND(A2411="USA",J2411=2035),0.96,IF(AND(A2411="USA",J2411=2050),0.94,IF(AND(A2411="Japan",J2411=2035),0.94,IF(AND(A2411="Japan",J2411=2050),0.92,IF(AND(A2411="Russia",J2411=2035),0.95,IF(AND(A2411="Russia",J2411=2050),0.93,IF(AND(A2411="China",J2411=2035),0.94,IF(AND(A2411="China",J2411=2050),0.92,IF(AND(A2411="India",J2411=2035),0.95,IF(AND(A2411="India",J2411=2050),0.92,IF(AND(A2411="Middle East",J2411=2035),0.94,IF(AND(A2411="Middle East",J2411=2050),0.9,IF(AND(A2411="Africa",J2411=2035),0.94,IF(AND(A2411="Africa",J2411=2050),0.91,IF(AND(A2411="Brazil",J2411=2035),0.95,IF(AND(A2411="Brazil",J2411=2050),0.92,""))))))))))))))))))</f>
        <v>*0.91</v>
      </c>
      <c r="P2411" s="41" t="s">
        <v>3262</v>
      </c>
      <c r="Q2411" s="52" t="s">
        <v>35</v>
      </c>
      <c r="R2411" s="41" t="n">
        <v>2035</v>
      </c>
      <c r="S2411" s="53" t="str">
        <f aca="false">"*"&amp;IF(AND(A2411="EU",R2411=2035),0.95,IF(AND(A2411="EU",R2411=2050),0.93,IF(AND(A2411="USA",R2411=2035),0.96,IF(AND(A2411="USA",R2411=2050),0.93,IF(AND(A2411="Japan",R2411=2035),0.94,IF(AND(A2411="Japan",R2411=2050),0.92,IF(AND(A2411="Russia",R2411=2035),0.95,IF(AND(A2411="Russia",R2411=2050),0.91,IF(AND(A2411="China",R2411=2035),0.93,IF(AND(A2411="China",R2411=2050),0.92,IF(AND(A2411="India",R2411=2035),0.94,IF(AND(A2411="India",R2411=2050),0.91,IF(AND(A2411="Middle East",R2411=2035),0.92,IF(AND(A2411="Middle East",R2411=2050),0.89,IF(AND(A2411="Africa",R2411=2035),0.93,IF(AND(A2411="Africa",R2411=2050),0.9,IF(AND(A2411="Brazil",R2411=2035),0.95,IF(AND(A2411="Brazil",R2411=2050),0.92,""))))))))))))))))))</f>
        <v>*0.93</v>
      </c>
      <c r="U2411" s="41" t="s">
        <v>3262</v>
      </c>
      <c r="V2411" s="52" t="s">
        <v>35</v>
      </c>
      <c r="W2411" s="41" t="n">
        <v>2050</v>
      </c>
      <c r="X2411" s="53" t="str">
        <f aca="false">"*"&amp;IF(AND(A2411="EU",W2411=2035),0.95,IF(AND(A2411="EU",W2411=2050),0.93,IF(AND(A2411="USA",W2411=2035),0.96,IF(AND(A2411="USA",W2411=2050),0.93,IF(AND(A2411="Japan",W2411=2035),0.94,IF(AND(A2411="Japan",W2411=2050),0.92,IF(AND(A2411="Russia",W2411=2035),0.95,IF(AND(A2411="Russia",W2411=2050),0.91,IF(AND(A2411="China",W2411=2035),0.93,IF(AND(A2411="China",W2411=2050),0.92,IF(AND(A2411="India",W2411=2035),0.94,IF(AND(A2411="India",W2411=2050),0.91,IF(AND(A2411="Middle East",W2411=2035),0.92,IF(AND(A2411="Middle East",W2411=2050),0.89,IF(AND(A2411="Africa",W2411=2035),0.93,IF(AND(A2411="Africa",W2411=2050),0.9,IF(AND(A2411="Brazil",W2411=2035),0.95,IF(AND(A2411="Brazil",W2411=2050),0.92,""))))))))))))))))))</f>
        <v>*0.9</v>
      </c>
      <c r="AC2411" s="0" t="s">
        <v>3262</v>
      </c>
      <c r="AD2411" s="50" t="s">
        <v>35</v>
      </c>
      <c r="AE2411" s="0" t="n">
        <v>2035</v>
      </c>
      <c r="AF2411" s="51" t="str">
        <f aca="false">"*"&amp;IF(AND(A2411="EU",AE2411=2035),0.93,IF(AND(A2411="EU",AE2411=2050),0.9,IF(AND(A2411="USA",AE2411=2035),0.92,IF(AND(A2411="USA",AE2411=2050),0.89,IF(AND(A2411="Japan",AE2411=2035),0.92,IF(AND(A2411="Japan",AE2411=2050),0.89,IF(AND(A2411="Russia",AE2411=2035),0.91,IF(AND(A2411="Russia",AE2411=2050),0.86,IF(AND(A2411="China",AE2411=2035),0.91,IF(AND(A2411="China",AE2411=2050),0.87,IF(AND(A2411="India",AE2411=2035),0.92,IF(AND(A2411="India",AE2411=2050),0.87,IF(AND(A2411="Middle East",AE2411=2035),0.89,IF(AND(A2411="Middle East",AE2411=2050),0.84,IF(AND(A2411="Africa",AE2411=2035),0.9,IF(AND(A2411="Africa",AE2411=2050),0.86,IF(AND(A2411="Brazil",AE2411=2035),0.93,IF(AND(A2411="Brazil",AE2411=2050),0.89,""))))))))))))))))))</f>
        <v>*0.9</v>
      </c>
      <c r="AG2411" s="51" t="str">
        <f aca="false">AG2410</f>
        <v>REZoning_Sol-Win</v>
      </c>
      <c r="AI2411" s="0" t="s">
        <v>3262</v>
      </c>
      <c r="AJ2411" s="50" t="s">
        <v>35</v>
      </c>
      <c r="AK2411" s="0" t="n">
        <v>2050</v>
      </c>
      <c r="AL2411" s="51" t="str">
        <f aca="false">"*"&amp;IF(AND(A2411="EU",AK2411=2035),0.93,IF(AND(A2411="EU",AK2411=2050),0.9,IF(AND(A2411="USA",AK2411=2035),0.92,IF(AND(A2411="USA",AK2411=2050),0.89,IF(AND(A2411="Japan",AK2411=2035),0.92,IF(AND(A2411="Japan",AK2411=2050),0.89,IF(AND(A2411="Russia",AK2411=2035),0.91,IF(AND(A2411="Russia",AK2411=2050),0.86,IF(AND(A2411="China",AK2411=2035),0.91,IF(AND(A2411="China",AK2411=2050),0.87,IF(AND(A2411="India",AK2411=2035),0.92,IF(AND(A2411="India",AK2411=2050),0.87,IF(AND(A2411="Middle East",AK2411=2035),0.89,IF(AND(A2411="Middle East",AK2411=2050),0.84,IF(AND(A2411="Africa",AK2411=2035),0.9,IF(AND(A2411="Africa",AK2411=2050),0.86,IF(AND(A2411="Brazil",AK2411=2035),0.93,IF(AND(A2411="Brazil",AK2411=2050),0.89,""))))))))))))))))))</f>
        <v>*0.86</v>
      </c>
      <c r="AM2411" s="51" t="str">
        <f aca="false">AM2410</f>
        <v>REZoning_Sol-Win</v>
      </c>
      <c r="AP2411" s="0" t="s">
        <v>3262</v>
      </c>
      <c r="AQ2411" s="0" t="s">
        <v>35</v>
      </c>
      <c r="AR2411" s="0" t="n">
        <v>2100</v>
      </c>
      <c r="AS2411" s="0" t="s">
        <v>860</v>
      </c>
      <c r="AT2411" s="0" t="s">
        <v>36</v>
      </c>
    </row>
    <row r="2412" customFormat="false" ht="28.5" hidden="false" customHeight="true" outlineLevel="0" collapsed="false">
      <c r="A2412" s="3" t="s">
        <v>43</v>
      </c>
      <c r="C2412" s="0" t="s">
        <v>3263</v>
      </c>
      <c r="D2412" s="50" t="s">
        <v>35</v>
      </c>
      <c r="E2412" s="0" t="n">
        <v>2035</v>
      </c>
      <c r="F2412" s="51" t="str">
        <f aca="false">"*"&amp;IF(AND(A2412="EU",E2412=2035),0.95,IF(AND(A2412="EU",E2412=2050),0.93,IF(AND(A2412="USA",E2412=2035),0.96,IF(AND(A2412="USA",E2412=2050),0.94,IF(AND(A2412="Japan",E2412=2035),0.94,IF(AND(A2412="Japan",E2412=2050),0.92,IF(AND(A2412="Russia",E2412=2035),0.95,IF(AND(A2412="Russia",E2412=2050),0.93,IF(AND(A2412="China",E2412=2035),0.94,IF(AND(A2412="China",E2412=2050),0.92,IF(AND(A2412="India",E2412=2035),0.95,IF(AND(A2412="India",E2412=2050),0.92,IF(AND(A2412="Middle East",E2412=2035),0.94,IF(AND(A2412="Middle East",E2412=2050),0.9,IF(AND(A2412="Africa",E2412=2035),0.94,IF(AND(A2412="Africa",E2412=2050),0.91,IF(AND(A2412="Brazil",E2412=2035),0.95,IF(AND(A2412="Brazil",E2412=2050),0.92,""))))))))))))))))))</f>
        <v>*0.94</v>
      </c>
      <c r="H2412" s="0" t="s">
        <v>3263</v>
      </c>
      <c r="I2412" s="50" t="s">
        <v>35</v>
      </c>
      <c r="J2412" s="0" t="n">
        <v>2050</v>
      </c>
      <c r="K2412" s="48" t="str">
        <f aca="false">"*"&amp;IF(AND(A2412="EU",J2412=2035),0.95,IF(AND(A2412="EU",J2412=2050),0.93,IF(AND(A2412="USA",J2412=2035),0.96,IF(AND(A2412="USA",J2412=2050),0.94,IF(AND(A2412="Japan",J2412=2035),0.94,IF(AND(A2412="Japan",J2412=2050),0.92,IF(AND(A2412="Russia",J2412=2035),0.95,IF(AND(A2412="Russia",J2412=2050),0.93,IF(AND(A2412="China",J2412=2035),0.94,IF(AND(A2412="China",J2412=2050),0.92,IF(AND(A2412="India",J2412=2035),0.95,IF(AND(A2412="India",J2412=2050),0.92,IF(AND(A2412="Middle East",J2412=2035),0.94,IF(AND(A2412="Middle East",J2412=2050),0.9,IF(AND(A2412="Africa",J2412=2035),0.94,IF(AND(A2412="Africa",J2412=2050),0.91,IF(AND(A2412="Brazil",J2412=2035),0.95,IF(AND(A2412="Brazil",J2412=2050),0.92,""))))))))))))))))))</f>
        <v>*0.91</v>
      </c>
      <c r="P2412" s="41" t="s">
        <v>3263</v>
      </c>
      <c r="Q2412" s="52" t="s">
        <v>35</v>
      </c>
      <c r="R2412" s="41" t="n">
        <v>2035</v>
      </c>
      <c r="S2412" s="53" t="str">
        <f aca="false">"*"&amp;IF(AND(A2412="EU",R2412=2035),0.95,IF(AND(A2412="EU",R2412=2050),0.93,IF(AND(A2412="USA",R2412=2035),0.96,IF(AND(A2412="USA",R2412=2050),0.93,IF(AND(A2412="Japan",R2412=2035),0.94,IF(AND(A2412="Japan",R2412=2050),0.92,IF(AND(A2412="Russia",R2412=2035),0.95,IF(AND(A2412="Russia",R2412=2050),0.91,IF(AND(A2412="China",R2412=2035),0.93,IF(AND(A2412="China",R2412=2050),0.92,IF(AND(A2412="India",R2412=2035),0.94,IF(AND(A2412="India",R2412=2050),0.91,IF(AND(A2412="Middle East",R2412=2035),0.92,IF(AND(A2412="Middle East",R2412=2050),0.89,IF(AND(A2412="Africa",R2412=2035),0.93,IF(AND(A2412="Africa",R2412=2050),0.9,IF(AND(A2412="Brazil",R2412=2035),0.95,IF(AND(A2412="Brazil",R2412=2050),0.92,""))))))))))))))))))</f>
        <v>*0.93</v>
      </c>
      <c r="U2412" s="41" t="s">
        <v>3263</v>
      </c>
      <c r="V2412" s="52" t="s">
        <v>35</v>
      </c>
      <c r="W2412" s="41" t="n">
        <v>2050</v>
      </c>
      <c r="X2412" s="53" t="str">
        <f aca="false">"*"&amp;IF(AND(A2412="EU",W2412=2035),0.95,IF(AND(A2412="EU",W2412=2050),0.93,IF(AND(A2412="USA",W2412=2035),0.96,IF(AND(A2412="USA",W2412=2050),0.93,IF(AND(A2412="Japan",W2412=2035),0.94,IF(AND(A2412="Japan",W2412=2050),0.92,IF(AND(A2412="Russia",W2412=2035),0.95,IF(AND(A2412="Russia",W2412=2050),0.91,IF(AND(A2412="China",W2412=2035),0.93,IF(AND(A2412="China",W2412=2050),0.92,IF(AND(A2412="India",W2412=2035),0.94,IF(AND(A2412="India",W2412=2050),0.91,IF(AND(A2412="Middle East",W2412=2035),0.92,IF(AND(A2412="Middle East",W2412=2050),0.89,IF(AND(A2412="Africa",W2412=2035),0.93,IF(AND(A2412="Africa",W2412=2050),0.9,IF(AND(A2412="Brazil",W2412=2035),0.95,IF(AND(A2412="Brazil",W2412=2050),0.92,""))))))))))))))))))</f>
        <v>*0.9</v>
      </c>
      <c r="AC2412" s="0" t="s">
        <v>3263</v>
      </c>
      <c r="AD2412" s="50" t="s">
        <v>35</v>
      </c>
      <c r="AE2412" s="0" t="n">
        <v>2035</v>
      </c>
      <c r="AF2412" s="51" t="str">
        <f aca="false">"*"&amp;IF(AND(A2412="EU",AE2412=2035),0.93,IF(AND(A2412="EU",AE2412=2050),0.9,IF(AND(A2412="USA",AE2412=2035),0.92,IF(AND(A2412="USA",AE2412=2050),0.89,IF(AND(A2412="Japan",AE2412=2035),0.92,IF(AND(A2412="Japan",AE2412=2050),0.89,IF(AND(A2412="Russia",AE2412=2035),0.91,IF(AND(A2412="Russia",AE2412=2050),0.86,IF(AND(A2412="China",AE2412=2035),0.91,IF(AND(A2412="China",AE2412=2050),0.87,IF(AND(A2412="India",AE2412=2035),0.92,IF(AND(A2412="India",AE2412=2050),0.87,IF(AND(A2412="Middle East",AE2412=2035),0.89,IF(AND(A2412="Middle East",AE2412=2050),0.84,IF(AND(A2412="Africa",AE2412=2035),0.9,IF(AND(A2412="Africa",AE2412=2050),0.86,IF(AND(A2412="Brazil",AE2412=2035),0.93,IF(AND(A2412="Brazil",AE2412=2050),0.89,""))))))))))))))))))</f>
        <v>*0.9</v>
      </c>
      <c r="AG2412" s="51" t="str">
        <f aca="false">AG2411</f>
        <v>REZoning_Sol-Win</v>
      </c>
      <c r="AI2412" s="0" t="s">
        <v>3263</v>
      </c>
      <c r="AJ2412" s="50" t="s">
        <v>35</v>
      </c>
      <c r="AK2412" s="0" t="n">
        <v>2050</v>
      </c>
      <c r="AL2412" s="51" t="str">
        <f aca="false">"*"&amp;IF(AND(A2412="EU",AK2412=2035),0.93,IF(AND(A2412="EU",AK2412=2050),0.9,IF(AND(A2412="USA",AK2412=2035),0.92,IF(AND(A2412="USA",AK2412=2050),0.89,IF(AND(A2412="Japan",AK2412=2035),0.92,IF(AND(A2412="Japan",AK2412=2050),0.89,IF(AND(A2412="Russia",AK2412=2035),0.91,IF(AND(A2412="Russia",AK2412=2050),0.86,IF(AND(A2412="China",AK2412=2035),0.91,IF(AND(A2412="China",AK2412=2050),0.87,IF(AND(A2412="India",AK2412=2035),0.92,IF(AND(A2412="India",AK2412=2050),0.87,IF(AND(A2412="Middle East",AK2412=2035),0.89,IF(AND(A2412="Middle East",AK2412=2050),0.84,IF(AND(A2412="Africa",AK2412=2035),0.9,IF(AND(A2412="Africa",AK2412=2050),0.86,IF(AND(A2412="Brazil",AK2412=2035),0.93,IF(AND(A2412="Brazil",AK2412=2050),0.89,""))))))))))))))))))</f>
        <v>*0.86</v>
      </c>
      <c r="AM2412" s="51" t="str">
        <f aca="false">AM2411</f>
        <v>REZoning_Sol-Win</v>
      </c>
      <c r="AP2412" s="0" t="s">
        <v>3263</v>
      </c>
      <c r="AQ2412" s="0" t="s">
        <v>35</v>
      </c>
      <c r="AR2412" s="0" t="n">
        <v>2100</v>
      </c>
      <c r="AS2412" s="0" t="s">
        <v>860</v>
      </c>
      <c r="AT2412" s="0" t="s">
        <v>36</v>
      </c>
    </row>
    <row r="2413" customFormat="false" ht="28.5" hidden="false" customHeight="true" outlineLevel="0" collapsed="false">
      <c r="A2413" s="3" t="s">
        <v>43</v>
      </c>
      <c r="C2413" s="0" t="s">
        <v>3264</v>
      </c>
      <c r="D2413" s="50" t="s">
        <v>35</v>
      </c>
      <c r="E2413" s="0" t="n">
        <v>2035</v>
      </c>
      <c r="F2413" s="51" t="str">
        <f aca="false">"*"&amp;IF(AND(A2413="EU",E2413=2035),0.95,IF(AND(A2413="EU",E2413=2050),0.93,IF(AND(A2413="USA",E2413=2035),0.96,IF(AND(A2413="USA",E2413=2050),0.94,IF(AND(A2413="Japan",E2413=2035),0.94,IF(AND(A2413="Japan",E2413=2050),0.92,IF(AND(A2413="Russia",E2413=2035),0.95,IF(AND(A2413="Russia",E2413=2050),0.93,IF(AND(A2413="China",E2413=2035),0.94,IF(AND(A2413="China",E2413=2050),0.92,IF(AND(A2413="India",E2413=2035),0.95,IF(AND(A2413="India",E2413=2050),0.92,IF(AND(A2413="Middle East",E2413=2035),0.94,IF(AND(A2413="Middle East",E2413=2050),0.9,IF(AND(A2413="Africa",E2413=2035),0.94,IF(AND(A2413="Africa",E2413=2050),0.91,IF(AND(A2413="Brazil",E2413=2035),0.95,IF(AND(A2413="Brazil",E2413=2050),0.92,""))))))))))))))))))</f>
        <v>*0.94</v>
      </c>
      <c r="H2413" s="0" t="s">
        <v>3264</v>
      </c>
      <c r="I2413" s="50" t="s">
        <v>35</v>
      </c>
      <c r="J2413" s="0" t="n">
        <v>2050</v>
      </c>
      <c r="K2413" s="48" t="str">
        <f aca="false">"*"&amp;IF(AND(A2413="EU",J2413=2035),0.95,IF(AND(A2413="EU",J2413=2050),0.93,IF(AND(A2413="USA",J2413=2035),0.96,IF(AND(A2413="USA",J2413=2050),0.94,IF(AND(A2413="Japan",J2413=2035),0.94,IF(AND(A2413="Japan",J2413=2050),0.92,IF(AND(A2413="Russia",J2413=2035),0.95,IF(AND(A2413="Russia",J2413=2050),0.93,IF(AND(A2413="China",J2413=2035),0.94,IF(AND(A2413="China",J2413=2050),0.92,IF(AND(A2413="India",J2413=2035),0.95,IF(AND(A2413="India",J2413=2050),0.92,IF(AND(A2413="Middle East",J2413=2035),0.94,IF(AND(A2413="Middle East",J2413=2050),0.9,IF(AND(A2413="Africa",J2413=2035),0.94,IF(AND(A2413="Africa",J2413=2050),0.91,IF(AND(A2413="Brazil",J2413=2035),0.95,IF(AND(A2413="Brazil",J2413=2050),0.92,""))))))))))))))))))</f>
        <v>*0.91</v>
      </c>
      <c r="P2413" s="41" t="s">
        <v>3264</v>
      </c>
      <c r="Q2413" s="52" t="s">
        <v>35</v>
      </c>
      <c r="R2413" s="41" t="n">
        <v>2035</v>
      </c>
      <c r="S2413" s="53" t="str">
        <f aca="false">"*"&amp;IF(AND(A2413="EU",R2413=2035),0.95,IF(AND(A2413="EU",R2413=2050),0.93,IF(AND(A2413="USA",R2413=2035),0.96,IF(AND(A2413="USA",R2413=2050),0.93,IF(AND(A2413="Japan",R2413=2035),0.94,IF(AND(A2413="Japan",R2413=2050),0.92,IF(AND(A2413="Russia",R2413=2035),0.95,IF(AND(A2413="Russia",R2413=2050),0.91,IF(AND(A2413="China",R2413=2035),0.93,IF(AND(A2413="China",R2413=2050),0.92,IF(AND(A2413="India",R2413=2035),0.94,IF(AND(A2413="India",R2413=2050),0.91,IF(AND(A2413="Middle East",R2413=2035),0.92,IF(AND(A2413="Middle East",R2413=2050),0.89,IF(AND(A2413="Africa",R2413=2035),0.93,IF(AND(A2413="Africa",R2413=2050),0.9,IF(AND(A2413="Brazil",R2413=2035),0.95,IF(AND(A2413="Brazil",R2413=2050),0.92,""))))))))))))))))))</f>
        <v>*0.93</v>
      </c>
      <c r="U2413" s="41" t="s">
        <v>3264</v>
      </c>
      <c r="V2413" s="52" t="s">
        <v>35</v>
      </c>
      <c r="W2413" s="41" t="n">
        <v>2050</v>
      </c>
      <c r="X2413" s="53" t="str">
        <f aca="false">"*"&amp;IF(AND(A2413="EU",W2413=2035),0.95,IF(AND(A2413="EU",W2413=2050),0.93,IF(AND(A2413="USA",W2413=2035),0.96,IF(AND(A2413="USA",W2413=2050),0.93,IF(AND(A2413="Japan",W2413=2035),0.94,IF(AND(A2413="Japan",W2413=2050),0.92,IF(AND(A2413="Russia",W2413=2035),0.95,IF(AND(A2413="Russia",W2413=2050),0.91,IF(AND(A2413="China",W2413=2035),0.93,IF(AND(A2413="China",W2413=2050),0.92,IF(AND(A2413="India",W2413=2035),0.94,IF(AND(A2413="India",W2413=2050),0.91,IF(AND(A2413="Middle East",W2413=2035),0.92,IF(AND(A2413="Middle East",W2413=2050),0.89,IF(AND(A2413="Africa",W2413=2035),0.93,IF(AND(A2413="Africa",W2413=2050),0.9,IF(AND(A2413="Brazil",W2413=2035),0.95,IF(AND(A2413="Brazil",W2413=2050),0.92,""))))))))))))))))))</f>
        <v>*0.9</v>
      </c>
      <c r="AC2413" s="0" t="s">
        <v>3264</v>
      </c>
      <c r="AD2413" s="50" t="s">
        <v>35</v>
      </c>
      <c r="AE2413" s="0" t="n">
        <v>2035</v>
      </c>
      <c r="AF2413" s="51" t="str">
        <f aca="false">"*"&amp;IF(AND(A2413="EU",AE2413=2035),0.93,IF(AND(A2413="EU",AE2413=2050),0.9,IF(AND(A2413="USA",AE2413=2035),0.92,IF(AND(A2413="USA",AE2413=2050),0.89,IF(AND(A2413="Japan",AE2413=2035),0.92,IF(AND(A2413="Japan",AE2413=2050),0.89,IF(AND(A2413="Russia",AE2413=2035),0.91,IF(AND(A2413="Russia",AE2413=2050),0.86,IF(AND(A2413="China",AE2413=2035),0.91,IF(AND(A2413="China",AE2413=2050),0.87,IF(AND(A2413="India",AE2413=2035),0.92,IF(AND(A2413="India",AE2413=2050),0.87,IF(AND(A2413="Middle East",AE2413=2035),0.89,IF(AND(A2413="Middle East",AE2413=2050),0.84,IF(AND(A2413="Africa",AE2413=2035),0.9,IF(AND(A2413="Africa",AE2413=2050),0.86,IF(AND(A2413="Brazil",AE2413=2035),0.93,IF(AND(A2413="Brazil",AE2413=2050),0.89,""))))))))))))))))))</f>
        <v>*0.9</v>
      </c>
      <c r="AG2413" s="51" t="str">
        <f aca="false">AG2412</f>
        <v>REZoning_Sol-Win</v>
      </c>
      <c r="AI2413" s="0" t="s">
        <v>3264</v>
      </c>
      <c r="AJ2413" s="50" t="s">
        <v>35</v>
      </c>
      <c r="AK2413" s="0" t="n">
        <v>2050</v>
      </c>
      <c r="AL2413" s="51" t="str">
        <f aca="false">"*"&amp;IF(AND(A2413="EU",AK2413=2035),0.93,IF(AND(A2413="EU",AK2413=2050),0.9,IF(AND(A2413="USA",AK2413=2035),0.92,IF(AND(A2413="USA",AK2413=2050),0.89,IF(AND(A2413="Japan",AK2413=2035),0.92,IF(AND(A2413="Japan",AK2413=2050),0.89,IF(AND(A2413="Russia",AK2413=2035),0.91,IF(AND(A2413="Russia",AK2413=2050),0.86,IF(AND(A2413="China",AK2413=2035),0.91,IF(AND(A2413="China",AK2413=2050),0.87,IF(AND(A2413="India",AK2413=2035),0.92,IF(AND(A2413="India",AK2413=2050),0.87,IF(AND(A2413="Middle East",AK2413=2035),0.89,IF(AND(A2413="Middle East",AK2413=2050),0.84,IF(AND(A2413="Africa",AK2413=2035),0.9,IF(AND(A2413="Africa",AK2413=2050),0.86,IF(AND(A2413="Brazil",AK2413=2035),0.93,IF(AND(A2413="Brazil",AK2413=2050),0.89,""))))))))))))))))))</f>
        <v>*0.86</v>
      </c>
      <c r="AM2413" s="51" t="str">
        <f aca="false">AM2412</f>
        <v>REZoning_Sol-Win</v>
      </c>
      <c r="AP2413" s="0" t="s">
        <v>3264</v>
      </c>
      <c r="AQ2413" s="0" t="s">
        <v>35</v>
      </c>
      <c r="AR2413" s="0" t="n">
        <v>2100</v>
      </c>
      <c r="AS2413" s="0" t="s">
        <v>860</v>
      </c>
      <c r="AT2413" s="0" t="s">
        <v>36</v>
      </c>
    </row>
    <row r="2414" customFormat="false" ht="28.5" hidden="false" customHeight="true" outlineLevel="0" collapsed="false">
      <c r="A2414" s="3" t="s">
        <v>43</v>
      </c>
      <c r="C2414" s="0" t="s">
        <v>3265</v>
      </c>
      <c r="D2414" s="50" t="s">
        <v>35</v>
      </c>
      <c r="E2414" s="0" t="n">
        <v>2035</v>
      </c>
      <c r="F2414" s="51" t="str">
        <f aca="false">"*"&amp;IF(AND(A2414="EU",E2414=2035),0.95,IF(AND(A2414="EU",E2414=2050),0.93,IF(AND(A2414="USA",E2414=2035),0.96,IF(AND(A2414="USA",E2414=2050),0.94,IF(AND(A2414="Japan",E2414=2035),0.94,IF(AND(A2414="Japan",E2414=2050),0.92,IF(AND(A2414="Russia",E2414=2035),0.95,IF(AND(A2414="Russia",E2414=2050),0.93,IF(AND(A2414="China",E2414=2035),0.94,IF(AND(A2414="China",E2414=2050),0.92,IF(AND(A2414="India",E2414=2035),0.95,IF(AND(A2414="India",E2414=2050),0.92,IF(AND(A2414="Middle East",E2414=2035),0.94,IF(AND(A2414="Middle East",E2414=2050),0.9,IF(AND(A2414="Africa",E2414=2035),0.94,IF(AND(A2414="Africa",E2414=2050),0.91,IF(AND(A2414="Brazil",E2414=2035),0.95,IF(AND(A2414="Brazil",E2414=2050),0.92,""))))))))))))))))))</f>
        <v>*0.94</v>
      </c>
      <c r="H2414" s="0" t="s">
        <v>3265</v>
      </c>
      <c r="I2414" s="50" t="s">
        <v>35</v>
      </c>
      <c r="J2414" s="0" t="n">
        <v>2050</v>
      </c>
      <c r="K2414" s="48" t="str">
        <f aca="false">"*"&amp;IF(AND(A2414="EU",J2414=2035),0.95,IF(AND(A2414="EU",J2414=2050),0.93,IF(AND(A2414="USA",J2414=2035),0.96,IF(AND(A2414="USA",J2414=2050),0.94,IF(AND(A2414="Japan",J2414=2035),0.94,IF(AND(A2414="Japan",J2414=2050),0.92,IF(AND(A2414="Russia",J2414=2035),0.95,IF(AND(A2414="Russia",J2414=2050),0.93,IF(AND(A2414="China",J2414=2035),0.94,IF(AND(A2414="China",J2414=2050),0.92,IF(AND(A2414="India",J2414=2035),0.95,IF(AND(A2414="India",J2414=2050),0.92,IF(AND(A2414="Middle East",J2414=2035),0.94,IF(AND(A2414="Middle East",J2414=2050),0.9,IF(AND(A2414="Africa",J2414=2035),0.94,IF(AND(A2414="Africa",J2414=2050),0.91,IF(AND(A2414="Brazil",J2414=2035),0.95,IF(AND(A2414="Brazil",J2414=2050),0.92,""))))))))))))))))))</f>
        <v>*0.91</v>
      </c>
      <c r="P2414" s="41" t="s">
        <v>3265</v>
      </c>
      <c r="Q2414" s="52" t="s">
        <v>35</v>
      </c>
      <c r="R2414" s="41" t="n">
        <v>2035</v>
      </c>
      <c r="S2414" s="53" t="str">
        <f aca="false">"*"&amp;IF(AND(A2414="EU",R2414=2035),0.95,IF(AND(A2414="EU",R2414=2050),0.93,IF(AND(A2414="USA",R2414=2035),0.96,IF(AND(A2414="USA",R2414=2050),0.93,IF(AND(A2414="Japan",R2414=2035),0.94,IF(AND(A2414="Japan",R2414=2050),0.92,IF(AND(A2414="Russia",R2414=2035),0.95,IF(AND(A2414="Russia",R2414=2050),0.91,IF(AND(A2414="China",R2414=2035),0.93,IF(AND(A2414="China",R2414=2050),0.92,IF(AND(A2414="India",R2414=2035),0.94,IF(AND(A2414="India",R2414=2050),0.91,IF(AND(A2414="Middle East",R2414=2035),0.92,IF(AND(A2414="Middle East",R2414=2050),0.89,IF(AND(A2414="Africa",R2414=2035),0.93,IF(AND(A2414="Africa",R2414=2050),0.9,IF(AND(A2414="Brazil",R2414=2035),0.95,IF(AND(A2414="Brazil",R2414=2050),0.92,""))))))))))))))))))</f>
        <v>*0.93</v>
      </c>
      <c r="U2414" s="41" t="s">
        <v>3265</v>
      </c>
      <c r="V2414" s="52" t="s">
        <v>35</v>
      </c>
      <c r="W2414" s="41" t="n">
        <v>2050</v>
      </c>
      <c r="X2414" s="53" t="str">
        <f aca="false">"*"&amp;IF(AND(A2414="EU",W2414=2035),0.95,IF(AND(A2414="EU",W2414=2050),0.93,IF(AND(A2414="USA",W2414=2035),0.96,IF(AND(A2414="USA",W2414=2050),0.93,IF(AND(A2414="Japan",W2414=2035),0.94,IF(AND(A2414="Japan",W2414=2050),0.92,IF(AND(A2414="Russia",W2414=2035),0.95,IF(AND(A2414="Russia",W2414=2050),0.91,IF(AND(A2414="China",W2414=2035),0.93,IF(AND(A2414="China",W2414=2050),0.92,IF(AND(A2414="India",W2414=2035),0.94,IF(AND(A2414="India",W2414=2050),0.91,IF(AND(A2414="Middle East",W2414=2035),0.92,IF(AND(A2414="Middle East",W2414=2050),0.89,IF(AND(A2414="Africa",W2414=2035),0.93,IF(AND(A2414="Africa",W2414=2050),0.9,IF(AND(A2414="Brazil",W2414=2035),0.95,IF(AND(A2414="Brazil",W2414=2050),0.92,""))))))))))))))))))</f>
        <v>*0.9</v>
      </c>
      <c r="AC2414" s="0" t="s">
        <v>3265</v>
      </c>
      <c r="AD2414" s="50" t="s">
        <v>35</v>
      </c>
      <c r="AE2414" s="0" t="n">
        <v>2035</v>
      </c>
      <c r="AF2414" s="51" t="str">
        <f aca="false">"*"&amp;IF(AND(A2414="EU",AE2414=2035),0.93,IF(AND(A2414="EU",AE2414=2050),0.9,IF(AND(A2414="USA",AE2414=2035),0.92,IF(AND(A2414="USA",AE2414=2050),0.89,IF(AND(A2414="Japan",AE2414=2035),0.92,IF(AND(A2414="Japan",AE2414=2050),0.89,IF(AND(A2414="Russia",AE2414=2035),0.91,IF(AND(A2414="Russia",AE2414=2050),0.86,IF(AND(A2414="China",AE2414=2035),0.91,IF(AND(A2414="China",AE2414=2050),0.87,IF(AND(A2414="India",AE2414=2035),0.92,IF(AND(A2414="India",AE2414=2050),0.87,IF(AND(A2414="Middle East",AE2414=2035),0.89,IF(AND(A2414="Middle East",AE2414=2050),0.84,IF(AND(A2414="Africa",AE2414=2035),0.9,IF(AND(A2414="Africa",AE2414=2050),0.86,IF(AND(A2414="Brazil",AE2414=2035),0.93,IF(AND(A2414="Brazil",AE2414=2050),0.89,""))))))))))))))))))</f>
        <v>*0.9</v>
      </c>
      <c r="AG2414" s="51" t="str">
        <f aca="false">AG2413</f>
        <v>REZoning_Sol-Win</v>
      </c>
      <c r="AI2414" s="0" t="s">
        <v>3265</v>
      </c>
      <c r="AJ2414" s="50" t="s">
        <v>35</v>
      </c>
      <c r="AK2414" s="0" t="n">
        <v>2050</v>
      </c>
      <c r="AL2414" s="51" t="str">
        <f aca="false">"*"&amp;IF(AND(A2414="EU",AK2414=2035),0.93,IF(AND(A2414="EU",AK2414=2050),0.9,IF(AND(A2414="USA",AK2414=2035),0.92,IF(AND(A2414="USA",AK2414=2050),0.89,IF(AND(A2414="Japan",AK2414=2035),0.92,IF(AND(A2414="Japan",AK2414=2050),0.89,IF(AND(A2414="Russia",AK2414=2035),0.91,IF(AND(A2414="Russia",AK2414=2050),0.86,IF(AND(A2414="China",AK2414=2035),0.91,IF(AND(A2414="China",AK2414=2050),0.87,IF(AND(A2414="India",AK2414=2035),0.92,IF(AND(A2414="India",AK2414=2050),0.87,IF(AND(A2414="Middle East",AK2414=2035),0.89,IF(AND(A2414="Middle East",AK2414=2050),0.84,IF(AND(A2414="Africa",AK2414=2035),0.9,IF(AND(A2414="Africa",AK2414=2050),0.86,IF(AND(A2414="Brazil",AK2414=2035),0.93,IF(AND(A2414="Brazil",AK2414=2050),0.89,""))))))))))))))))))</f>
        <v>*0.86</v>
      </c>
      <c r="AM2414" s="51" t="str">
        <f aca="false">AM2413</f>
        <v>REZoning_Sol-Win</v>
      </c>
      <c r="AP2414" s="0" t="s">
        <v>3265</v>
      </c>
      <c r="AQ2414" s="0" t="s">
        <v>35</v>
      </c>
      <c r="AR2414" s="0" t="n">
        <v>2100</v>
      </c>
      <c r="AS2414" s="0" t="s">
        <v>860</v>
      </c>
      <c r="AT2414" s="0" t="s">
        <v>36</v>
      </c>
    </row>
    <row r="2415" customFormat="false" ht="28.5" hidden="false" customHeight="true" outlineLevel="0" collapsed="false">
      <c r="A2415" s="3" t="s">
        <v>43</v>
      </c>
      <c r="C2415" s="0" t="s">
        <v>3266</v>
      </c>
      <c r="D2415" s="50" t="s">
        <v>35</v>
      </c>
      <c r="E2415" s="0" t="n">
        <v>2035</v>
      </c>
      <c r="F2415" s="51" t="str">
        <f aca="false">"*"&amp;IF(AND(A2415="EU",E2415=2035),0.95,IF(AND(A2415="EU",E2415=2050),0.93,IF(AND(A2415="USA",E2415=2035),0.96,IF(AND(A2415="USA",E2415=2050),0.94,IF(AND(A2415="Japan",E2415=2035),0.94,IF(AND(A2415="Japan",E2415=2050),0.92,IF(AND(A2415="Russia",E2415=2035),0.95,IF(AND(A2415="Russia",E2415=2050),0.93,IF(AND(A2415="China",E2415=2035),0.94,IF(AND(A2415="China",E2415=2050),0.92,IF(AND(A2415="India",E2415=2035),0.95,IF(AND(A2415="India",E2415=2050),0.92,IF(AND(A2415="Middle East",E2415=2035),0.94,IF(AND(A2415="Middle East",E2415=2050),0.9,IF(AND(A2415="Africa",E2415=2035),0.94,IF(AND(A2415="Africa",E2415=2050),0.91,IF(AND(A2415="Brazil",E2415=2035),0.95,IF(AND(A2415="Brazil",E2415=2050),0.92,""))))))))))))))))))</f>
        <v>*0.94</v>
      </c>
      <c r="H2415" s="0" t="s">
        <v>3266</v>
      </c>
      <c r="I2415" s="50" t="s">
        <v>35</v>
      </c>
      <c r="J2415" s="0" t="n">
        <v>2050</v>
      </c>
      <c r="K2415" s="48" t="str">
        <f aca="false">"*"&amp;IF(AND(A2415="EU",J2415=2035),0.95,IF(AND(A2415="EU",J2415=2050),0.93,IF(AND(A2415="USA",J2415=2035),0.96,IF(AND(A2415="USA",J2415=2050),0.94,IF(AND(A2415="Japan",J2415=2035),0.94,IF(AND(A2415="Japan",J2415=2050),0.92,IF(AND(A2415="Russia",J2415=2035),0.95,IF(AND(A2415="Russia",J2415=2050),0.93,IF(AND(A2415="China",J2415=2035),0.94,IF(AND(A2415="China",J2415=2050),0.92,IF(AND(A2415="India",J2415=2035),0.95,IF(AND(A2415="India",J2415=2050),0.92,IF(AND(A2415="Middle East",J2415=2035),0.94,IF(AND(A2415="Middle East",J2415=2050),0.9,IF(AND(A2415="Africa",J2415=2035),0.94,IF(AND(A2415="Africa",J2415=2050),0.91,IF(AND(A2415="Brazil",J2415=2035),0.95,IF(AND(A2415="Brazil",J2415=2050),0.92,""))))))))))))))))))</f>
        <v>*0.91</v>
      </c>
      <c r="P2415" s="41" t="s">
        <v>3266</v>
      </c>
      <c r="Q2415" s="52" t="s">
        <v>35</v>
      </c>
      <c r="R2415" s="41" t="n">
        <v>2035</v>
      </c>
      <c r="S2415" s="53" t="str">
        <f aca="false">"*"&amp;IF(AND(A2415="EU",R2415=2035),0.95,IF(AND(A2415="EU",R2415=2050),0.93,IF(AND(A2415="USA",R2415=2035),0.96,IF(AND(A2415="USA",R2415=2050),0.93,IF(AND(A2415="Japan",R2415=2035),0.94,IF(AND(A2415="Japan",R2415=2050),0.92,IF(AND(A2415="Russia",R2415=2035),0.95,IF(AND(A2415="Russia",R2415=2050),0.91,IF(AND(A2415="China",R2415=2035),0.93,IF(AND(A2415="China",R2415=2050),0.92,IF(AND(A2415="India",R2415=2035),0.94,IF(AND(A2415="India",R2415=2050),0.91,IF(AND(A2415="Middle East",R2415=2035),0.92,IF(AND(A2415="Middle East",R2415=2050),0.89,IF(AND(A2415="Africa",R2415=2035),0.93,IF(AND(A2415="Africa",R2415=2050),0.9,IF(AND(A2415="Brazil",R2415=2035),0.95,IF(AND(A2415="Brazil",R2415=2050),0.92,""))))))))))))))))))</f>
        <v>*0.93</v>
      </c>
      <c r="U2415" s="41" t="s">
        <v>3266</v>
      </c>
      <c r="V2415" s="52" t="s">
        <v>35</v>
      </c>
      <c r="W2415" s="41" t="n">
        <v>2050</v>
      </c>
      <c r="X2415" s="53" t="str">
        <f aca="false">"*"&amp;IF(AND(A2415="EU",W2415=2035),0.95,IF(AND(A2415="EU",W2415=2050),0.93,IF(AND(A2415="USA",W2415=2035),0.96,IF(AND(A2415="USA",W2415=2050),0.93,IF(AND(A2415="Japan",W2415=2035),0.94,IF(AND(A2415="Japan",W2415=2050),0.92,IF(AND(A2415="Russia",W2415=2035),0.95,IF(AND(A2415="Russia",W2415=2050),0.91,IF(AND(A2415="China",W2415=2035),0.93,IF(AND(A2415="China",W2415=2050),0.92,IF(AND(A2415="India",W2415=2035),0.94,IF(AND(A2415="India",W2415=2050),0.91,IF(AND(A2415="Middle East",W2415=2035),0.92,IF(AND(A2415="Middle East",W2415=2050),0.89,IF(AND(A2415="Africa",W2415=2035),0.93,IF(AND(A2415="Africa",W2415=2050),0.9,IF(AND(A2415="Brazil",W2415=2035),0.95,IF(AND(A2415="Brazil",W2415=2050),0.92,""))))))))))))))))))</f>
        <v>*0.9</v>
      </c>
      <c r="AC2415" s="0" t="s">
        <v>3266</v>
      </c>
      <c r="AD2415" s="50" t="s">
        <v>35</v>
      </c>
      <c r="AE2415" s="0" t="n">
        <v>2035</v>
      </c>
      <c r="AF2415" s="51" t="str">
        <f aca="false">"*"&amp;IF(AND(A2415="EU",AE2415=2035),0.93,IF(AND(A2415="EU",AE2415=2050),0.9,IF(AND(A2415="USA",AE2415=2035),0.92,IF(AND(A2415="USA",AE2415=2050),0.89,IF(AND(A2415="Japan",AE2415=2035),0.92,IF(AND(A2415="Japan",AE2415=2050),0.89,IF(AND(A2415="Russia",AE2415=2035),0.91,IF(AND(A2415="Russia",AE2415=2050),0.86,IF(AND(A2415="China",AE2415=2035),0.91,IF(AND(A2415="China",AE2415=2050),0.87,IF(AND(A2415="India",AE2415=2035),0.92,IF(AND(A2415="India",AE2415=2050),0.87,IF(AND(A2415="Middle East",AE2415=2035),0.89,IF(AND(A2415="Middle East",AE2415=2050),0.84,IF(AND(A2415="Africa",AE2415=2035),0.9,IF(AND(A2415="Africa",AE2415=2050),0.86,IF(AND(A2415="Brazil",AE2415=2035),0.93,IF(AND(A2415="Brazil",AE2415=2050),0.89,""))))))))))))))))))</f>
        <v>*0.9</v>
      </c>
      <c r="AG2415" s="51" t="str">
        <f aca="false">AG2414</f>
        <v>REZoning_Sol-Win</v>
      </c>
      <c r="AI2415" s="0" t="s">
        <v>3266</v>
      </c>
      <c r="AJ2415" s="50" t="s">
        <v>35</v>
      </c>
      <c r="AK2415" s="0" t="n">
        <v>2050</v>
      </c>
      <c r="AL2415" s="51" t="str">
        <f aca="false">"*"&amp;IF(AND(A2415="EU",AK2415=2035),0.93,IF(AND(A2415="EU",AK2415=2050),0.9,IF(AND(A2415="USA",AK2415=2035),0.92,IF(AND(A2415="USA",AK2415=2050),0.89,IF(AND(A2415="Japan",AK2415=2035),0.92,IF(AND(A2415="Japan",AK2415=2050),0.89,IF(AND(A2415="Russia",AK2415=2035),0.91,IF(AND(A2415="Russia",AK2415=2050),0.86,IF(AND(A2415="China",AK2415=2035),0.91,IF(AND(A2415="China",AK2415=2050),0.87,IF(AND(A2415="India",AK2415=2035),0.92,IF(AND(A2415="India",AK2415=2050),0.87,IF(AND(A2415="Middle East",AK2415=2035),0.89,IF(AND(A2415="Middle East",AK2415=2050),0.84,IF(AND(A2415="Africa",AK2415=2035),0.9,IF(AND(A2415="Africa",AK2415=2050),0.86,IF(AND(A2415="Brazil",AK2415=2035),0.93,IF(AND(A2415="Brazil",AK2415=2050),0.89,""))))))))))))))))))</f>
        <v>*0.86</v>
      </c>
      <c r="AM2415" s="51" t="str">
        <f aca="false">AM2414</f>
        <v>REZoning_Sol-Win</v>
      </c>
      <c r="AP2415" s="0" t="s">
        <v>3266</v>
      </c>
      <c r="AQ2415" s="0" t="s">
        <v>35</v>
      </c>
      <c r="AR2415" s="0" t="n">
        <v>2100</v>
      </c>
      <c r="AS2415" s="0" t="s">
        <v>860</v>
      </c>
      <c r="AT2415" s="0" t="s">
        <v>36</v>
      </c>
    </row>
    <row r="2416" customFormat="false" ht="28.5" hidden="false" customHeight="true" outlineLevel="0" collapsed="false">
      <c r="A2416" s="3" t="s">
        <v>43</v>
      </c>
      <c r="C2416" s="0" t="s">
        <v>3267</v>
      </c>
      <c r="D2416" s="50" t="s">
        <v>35</v>
      </c>
      <c r="E2416" s="0" t="n">
        <v>2035</v>
      </c>
      <c r="F2416" s="51" t="str">
        <f aca="false">"*"&amp;IF(AND(A2416="EU",E2416=2035),0.95,IF(AND(A2416="EU",E2416=2050),0.93,IF(AND(A2416="USA",E2416=2035),0.96,IF(AND(A2416="USA",E2416=2050),0.94,IF(AND(A2416="Japan",E2416=2035),0.94,IF(AND(A2416="Japan",E2416=2050),0.92,IF(AND(A2416="Russia",E2416=2035),0.95,IF(AND(A2416="Russia",E2416=2050),0.93,IF(AND(A2416="China",E2416=2035),0.94,IF(AND(A2416="China",E2416=2050),0.92,IF(AND(A2416="India",E2416=2035),0.95,IF(AND(A2416="India",E2416=2050),0.92,IF(AND(A2416="Middle East",E2416=2035),0.94,IF(AND(A2416="Middle East",E2416=2050),0.9,IF(AND(A2416="Africa",E2416=2035),0.94,IF(AND(A2416="Africa",E2416=2050),0.91,IF(AND(A2416="Brazil",E2416=2035),0.95,IF(AND(A2416="Brazil",E2416=2050),0.92,""))))))))))))))))))</f>
        <v>*0.94</v>
      </c>
      <c r="H2416" s="0" t="s">
        <v>3267</v>
      </c>
      <c r="I2416" s="50" t="s">
        <v>35</v>
      </c>
      <c r="J2416" s="0" t="n">
        <v>2050</v>
      </c>
      <c r="K2416" s="48" t="str">
        <f aca="false">"*"&amp;IF(AND(A2416="EU",J2416=2035),0.95,IF(AND(A2416="EU",J2416=2050),0.93,IF(AND(A2416="USA",J2416=2035),0.96,IF(AND(A2416="USA",J2416=2050),0.94,IF(AND(A2416="Japan",J2416=2035),0.94,IF(AND(A2416="Japan",J2416=2050),0.92,IF(AND(A2416="Russia",J2416=2035),0.95,IF(AND(A2416="Russia",J2416=2050),0.93,IF(AND(A2416="China",J2416=2035),0.94,IF(AND(A2416="China",J2416=2050),0.92,IF(AND(A2416="India",J2416=2035),0.95,IF(AND(A2416="India",J2416=2050),0.92,IF(AND(A2416="Middle East",J2416=2035),0.94,IF(AND(A2416="Middle East",J2416=2050),0.9,IF(AND(A2416="Africa",J2416=2035),0.94,IF(AND(A2416="Africa",J2416=2050),0.91,IF(AND(A2416="Brazil",J2416=2035),0.95,IF(AND(A2416="Brazil",J2416=2050),0.92,""))))))))))))))))))</f>
        <v>*0.91</v>
      </c>
      <c r="P2416" s="41" t="s">
        <v>3267</v>
      </c>
      <c r="Q2416" s="52" t="s">
        <v>35</v>
      </c>
      <c r="R2416" s="41" t="n">
        <v>2035</v>
      </c>
      <c r="S2416" s="53" t="str">
        <f aca="false">"*"&amp;IF(AND(A2416="EU",R2416=2035),0.95,IF(AND(A2416="EU",R2416=2050),0.93,IF(AND(A2416="USA",R2416=2035),0.96,IF(AND(A2416="USA",R2416=2050),0.93,IF(AND(A2416="Japan",R2416=2035),0.94,IF(AND(A2416="Japan",R2416=2050),0.92,IF(AND(A2416="Russia",R2416=2035),0.95,IF(AND(A2416="Russia",R2416=2050),0.91,IF(AND(A2416="China",R2416=2035),0.93,IF(AND(A2416="China",R2416=2050),0.92,IF(AND(A2416="India",R2416=2035),0.94,IF(AND(A2416="India",R2416=2050),0.91,IF(AND(A2416="Middle East",R2416=2035),0.92,IF(AND(A2416="Middle East",R2416=2050),0.89,IF(AND(A2416="Africa",R2416=2035),0.93,IF(AND(A2416="Africa",R2416=2050),0.9,IF(AND(A2416="Brazil",R2416=2035),0.95,IF(AND(A2416="Brazil",R2416=2050),0.92,""))))))))))))))))))</f>
        <v>*0.93</v>
      </c>
      <c r="U2416" s="41" t="s">
        <v>3267</v>
      </c>
      <c r="V2416" s="52" t="s">
        <v>35</v>
      </c>
      <c r="W2416" s="41" t="n">
        <v>2050</v>
      </c>
      <c r="X2416" s="53" t="str">
        <f aca="false">"*"&amp;IF(AND(A2416="EU",W2416=2035),0.95,IF(AND(A2416="EU",W2416=2050),0.93,IF(AND(A2416="USA",W2416=2035),0.96,IF(AND(A2416="USA",W2416=2050),0.93,IF(AND(A2416="Japan",W2416=2035),0.94,IF(AND(A2416="Japan",W2416=2050),0.92,IF(AND(A2416="Russia",W2416=2035),0.95,IF(AND(A2416="Russia",W2416=2050),0.91,IF(AND(A2416="China",W2416=2035),0.93,IF(AND(A2416="China",W2416=2050),0.92,IF(AND(A2416="India",W2416=2035),0.94,IF(AND(A2416="India",W2416=2050),0.91,IF(AND(A2416="Middle East",W2416=2035),0.92,IF(AND(A2416="Middle East",W2416=2050),0.89,IF(AND(A2416="Africa",W2416=2035),0.93,IF(AND(A2416="Africa",W2416=2050),0.9,IF(AND(A2416="Brazil",W2416=2035),0.95,IF(AND(A2416="Brazil",W2416=2050),0.92,""))))))))))))))))))</f>
        <v>*0.9</v>
      </c>
      <c r="AC2416" s="0" t="s">
        <v>3267</v>
      </c>
      <c r="AD2416" s="50" t="s">
        <v>35</v>
      </c>
      <c r="AE2416" s="0" t="n">
        <v>2035</v>
      </c>
      <c r="AF2416" s="51" t="str">
        <f aca="false">"*"&amp;IF(AND(A2416="EU",AE2416=2035),0.93,IF(AND(A2416="EU",AE2416=2050),0.9,IF(AND(A2416="USA",AE2416=2035),0.92,IF(AND(A2416="USA",AE2416=2050),0.89,IF(AND(A2416="Japan",AE2416=2035),0.92,IF(AND(A2416="Japan",AE2416=2050),0.89,IF(AND(A2416="Russia",AE2416=2035),0.91,IF(AND(A2416="Russia",AE2416=2050),0.86,IF(AND(A2416="China",AE2416=2035),0.91,IF(AND(A2416="China",AE2416=2050),0.87,IF(AND(A2416="India",AE2416=2035),0.92,IF(AND(A2416="India",AE2416=2050),0.87,IF(AND(A2416="Middle East",AE2416=2035),0.89,IF(AND(A2416="Middle East",AE2416=2050),0.84,IF(AND(A2416="Africa",AE2416=2035),0.9,IF(AND(A2416="Africa",AE2416=2050),0.86,IF(AND(A2416="Brazil",AE2416=2035),0.93,IF(AND(A2416="Brazil",AE2416=2050),0.89,""))))))))))))))))))</f>
        <v>*0.9</v>
      </c>
      <c r="AG2416" s="51" t="str">
        <f aca="false">AG2415</f>
        <v>REZoning_Sol-Win</v>
      </c>
      <c r="AI2416" s="0" t="s">
        <v>3267</v>
      </c>
      <c r="AJ2416" s="50" t="s">
        <v>35</v>
      </c>
      <c r="AK2416" s="0" t="n">
        <v>2050</v>
      </c>
      <c r="AL2416" s="51" t="str">
        <f aca="false">"*"&amp;IF(AND(A2416="EU",AK2416=2035),0.93,IF(AND(A2416="EU",AK2416=2050),0.9,IF(AND(A2416="USA",AK2416=2035),0.92,IF(AND(A2416="USA",AK2416=2050),0.89,IF(AND(A2416="Japan",AK2416=2035),0.92,IF(AND(A2416="Japan",AK2416=2050),0.89,IF(AND(A2416="Russia",AK2416=2035),0.91,IF(AND(A2416="Russia",AK2416=2050),0.86,IF(AND(A2416="China",AK2416=2035),0.91,IF(AND(A2416="China",AK2416=2050),0.87,IF(AND(A2416="India",AK2416=2035),0.92,IF(AND(A2416="India",AK2416=2050),0.87,IF(AND(A2416="Middle East",AK2416=2035),0.89,IF(AND(A2416="Middle East",AK2416=2050),0.84,IF(AND(A2416="Africa",AK2416=2035),0.9,IF(AND(A2416="Africa",AK2416=2050),0.86,IF(AND(A2416="Brazil",AK2416=2035),0.93,IF(AND(A2416="Brazil",AK2416=2050),0.89,""))))))))))))))))))</f>
        <v>*0.86</v>
      </c>
      <c r="AM2416" s="51" t="str">
        <f aca="false">AM2415</f>
        <v>REZoning_Sol-Win</v>
      </c>
      <c r="AP2416" s="0" t="s">
        <v>3267</v>
      </c>
      <c r="AQ2416" s="0" t="s">
        <v>35</v>
      </c>
      <c r="AR2416" s="0" t="n">
        <v>2100</v>
      </c>
      <c r="AS2416" s="0" t="s">
        <v>860</v>
      </c>
      <c r="AT2416" s="0" t="s">
        <v>36</v>
      </c>
    </row>
    <row r="2417" customFormat="false" ht="28.5" hidden="false" customHeight="true" outlineLevel="0" collapsed="false">
      <c r="A2417" s="3" t="s">
        <v>43</v>
      </c>
      <c r="C2417" s="0" t="s">
        <v>3268</v>
      </c>
      <c r="D2417" s="50" t="s">
        <v>35</v>
      </c>
      <c r="E2417" s="0" t="n">
        <v>2035</v>
      </c>
      <c r="F2417" s="51" t="str">
        <f aca="false">"*"&amp;IF(AND(A2417="EU",E2417=2035),0.95,IF(AND(A2417="EU",E2417=2050),0.93,IF(AND(A2417="USA",E2417=2035),0.96,IF(AND(A2417="USA",E2417=2050),0.94,IF(AND(A2417="Japan",E2417=2035),0.94,IF(AND(A2417="Japan",E2417=2050),0.92,IF(AND(A2417="Russia",E2417=2035),0.95,IF(AND(A2417="Russia",E2417=2050),0.93,IF(AND(A2417="China",E2417=2035),0.94,IF(AND(A2417="China",E2417=2050),0.92,IF(AND(A2417="India",E2417=2035),0.95,IF(AND(A2417="India",E2417=2050),0.92,IF(AND(A2417="Middle East",E2417=2035),0.94,IF(AND(A2417="Middle East",E2417=2050),0.9,IF(AND(A2417="Africa",E2417=2035),0.94,IF(AND(A2417="Africa",E2417=2050),0.91,IF(AND(A2417="Brazil",E2417=2035),0.95,IF(AND(A2417="Brazil",E2417=2050),0.92,""))))))))))))))))))</f>
        <v>*0.94</v>
      </c>
      <c r="H2417" s="0" t="s">
        <v>3268</v>
      </c>
      <c r="I2417" s="50" t="s">
        <v>35</v>
      </c>
      <c r="J2417" s="0" t="n">
        <v>2050</v>
      </c>
      <c r="K2417" s="48" t="str">
        <f aca="false">"*"&amp;IF(AND(A2417="EU",J2417=2035),0.95,IF(AND(A2417="EU",J2417=2050),0.93,IF(AND(A2417="USA",J2417=2035),0.96,IF(AND(A2417="USA",J2417=2050),0.94,IF(AND(A2417="Japan",J2417=2035),0.94,IF(AND(A2417="Japan",J2417=2050),0.92,IF(AND(A2417="Russia",J2417=2035),0.95,IF(AND(A2417="Russia",J2417=2050),0.93,IF(AND(A2417="China",J2417=2035),0.94,IF(AND(A2417="China",J2417=2050),0.92,IF(AND(A2417="India",J2417=2035),0.95,IF(AND(A2417="India",J2417=2050),0.92,IF(AND(A2417="Middle East",J2417=2035),0.94,IF(AND(A2417="Middle East",J2417=2050),0.9,IF(AND(A2417="Africa",J2417=2035),0.94,IF(AND(A2417="Africa",J2417=2050),0.91,IF(AND(A2417="Brazil",J2417=2035),0.95,IF(AND(A2417="Brazil",J2417=2050),0.92,""))))))))))))))))))</f>
        <v>*0.91</v>
      </c>
      <c r="P2417" s="41" t="s">
        <v>3268</v>
      </c>
      <c r="Q2417" s="52" t="s">
        <v>35</v>
      </c>
      <c r="R2417" s="41" t="n">
        <v>2035</v>
      </c>
      <c r="S2417" s="53" t="str">
        <f aca="false">"*"&amp;IF(AND(A2417="EU",R2417=2035),0.95,IF(AND(A2417="EU",R2417=2050),0.93,IF(AND(A2417="USA",R2417=2035),0.96,IF(AND(A2417="USA",R2417=2050),0.93,IF(AND(A2417="Japan",R2417=2035),0.94,IF(AND(A2417="Japan",R2417=2050),0.92,IF(AND(A2417="Russia",R2417=2035),0.95,IF(AND(A2417="Russia",R2417=2050),0.91,IF(AND(A2417="China",R2417=2035),0.93,IF(AND(A2417="China",R2417=2050),0.92,IF(AND(A2417="India",R2417=2035),0.94,IF(AND(A2417="India",R2417=2050),0.91,IF(AND(A2417="Middle East",R2417=2035),0.92,IF(AND(A2417="Middle East",R2417=2050),0.89,IF(AND(A2417="Africa",R2417=2035),0.93,IF(AND(A2417="Africa",R2417=2050),0.9,IF(AND(A2417="Brazil",R2417=2035),0.95,IF(AND(A2417="Brazil",R2417=2050),0.92,""))))))))))))))))))</f>
        <v>*0.93</v>
      </c>
      <c r="U2417" s="41" t="s">
        <v>3268</v>
      </c>
      <c r="V2417" s="52" t="s">
        <v>35</v>
      </c>
      <c r="W2417" s="41" t="n">
        <v>2050</v>
      </c>
      <c r="X2417" s="53" t="str">
        <f aca="false">"*"&amp;IF(AND(A2417="EU",W2417=2035),0.95,IF(AND(A2417="EU",W2417=2050),0.93,IF(AND(A2417="USA",W2417=2035),0.96,IF(AND(A2417="USA",W2417=2050),0.93,IF(AND(A2417="Japan",W2417=2035),0.94,IF(AND(A2417="Japan",W2417=2050),0.92,IF(AND(A2417="Russia",W2417=2035),0.95,IF(AND(A2417="Russia",W2417=2050),0.91,IF(AND(A2417="China",W2417=2035),0.93,IF(AND(A2417="China",W2417=2050),0.92,IF(AND(A2417="India",W2417=2035),0.94,IF(AND(A2417="India",W2417=2050),0.91,IF(AND(A2417="Middle East",W2417=2035),0.92,IF(AND(A2417="Middle East",W2417=2050),0.89,IF(AND(A2417="Africa",W2417=2035),0.93,IF(AND(A2417="Africa",W2417=2050),0.9,IF(AND(A2417="Brazil",W2417=2035),0.95,IF(AND(A2417="Brazil",W2417=2050),0.92,""))))))))))))))))))</f>
        <v>*0.9</v>
      </c>
      <c r="AC2417" s="0" t="s">
        <v>3268</v>
      </c>
      <c r="AD2417" s="50" t="s">
        <v>35</v>
      </c>
      <c r="AE2417" s="0" t="n">
        <v>2035</v>
      </c>
      <c r="AF2417" s="51" t="str">
        <f aca="false">"*"&amp;IF(AND(A2417="EU",AE2417=2035),0.93,IF(AND(A2417="EU",AE2417=2050),0.9,IF(AND(A2417="USA",AE2417=2035),0.92,IF(AND(A2417="USA",AE2417=2050),0.89,IF(AND(A2417="Japan",AE2417=2035),0.92,IF(AND(A2417="Japan",AE2417=2050),0.89,IF(AND(A2417="Russia",AE2417=2035),0.91,IF(AND(A2417="Russia",AE2417=2050),0.86,IF(AND(A2417="China",AE2417=2035),0.91,IF(AND(A2417="China",AE2417=2050),0.87,IF(AND(A2417="India",AE2417=2035),0.92,IF(AND(A2417="India",AE2417=2050),0.87,IF(AND(A2417="Middle East",AE2417=2035),0.89,IF(AND(A2417="Middle East",AE2417=2050),0.84,IF(AND(A2417="Africa",AE2417=2035),0.9,IF(AND(A2417="Africa",AE2417=2050),0.86,IF(AND(A2417="Brazil",AE2417=2035),0.93,IF(AND(A2417="Brazil",AE2417=2050),0.89,""))))))))))))))))))</f>
        <v>*0.9</v>
      </c>
      <c r="AG2417" s="51" t="str">
        <f aca="false">AG2416</f>
        <v>REZoning_Sol-Win</v>
      </c>
      <c r="AI2417" s="0" t="s">
        <v>3268</v>
      </c>
      <c r="AJ2417" s="50" t="s">
        <v>35</v>
      </c>
      <c r="AK2417" s="0" t="n">
        <v>2050</v>
      </c>
      <c r="AL2417" s="51" t="str">
        <f aca="false">"*"&amp;IF(AND(A2417="EU",AK2417=2035),0.93,IF(AND(A2417="EU",AK2417=2050),0.9,IF(AND(A2417="USA",AK2417=2035),0.92,IF(AND(A2417="USA",AK2417=2050),0.89,IF(AND(A2417="Japan",AK2417=2035),0.92,IF(AND(A2417="Japan",AK2417=2050),0.89,IF(AND(A2417="Russia",AK2417=2035),0.91,IF(AND(A2417="Russia",AK2417=2050),0.86,IF(AND(A2417="China",AK2417=2035),0.91,IF(AND(A2417="China",AK2417=2050),0.87,IF(AND(A2417="India",AK2417=2035),0.92,IF(AND(A2417="India",AK2417=2050),0.87,IF(AND(A2417="Middle East",AK2417=2035),0.89,IF(AND(A2417="Middle East",AK2417=2050),0.84,IF(AND(A2417="Africa",AK2417=2035),0.9,IF(AND(A2417="Africa",AK2417=2050),0.86,IF(AND(A2417="Brazil",AK2417=2035),0.93,IF(AND(A2417="Brazil",AK2417=2050),0.89,""))))))))))))))))))</f>
        <v>*0.86</v>
      </c>
      <c r="AM2417" s="51" t="str">
        <f aca="false">AM2416</f>
        <v>REZoning_Sol-Win</v>
      </c>
      <c r="AP2417" s="0" t="s">
        <v>3268</v>
      </c>
      <c r="AQ2417" s="0" t="s">
        <v>35</v>
      </c>
      <c r="AR2417" s="0" t="n">
        <v>2100</v>
      </c>
      <c r="AS2417" s="0" t="s">
        <v>860</v>
      </c>
      <c r="AT2417" s="0" t="s">
        <v>36</v>
      </c>
    </row>
    <row r="2418" customFormat="false" ht="28.5" hidden="false" customHeight="true" outlineLevel="0" collapsed="false">
      <c r="A2418" s="3" t="s">
        <v>43</v>
      </c>
      <c r="C2418" s="0" t="s">
        <v>3269</v>
      </c>
      <c r="D2418" s="50" t="s">
        <v>35</v>
      </c>
      <c r="E2418" s="0" t="n">
        <v>2035</v>
      </c>
      <c r="F2418" s="51" t="str">
        <f aca="false">"*"&amp;IF(AND(A2418="EU",E2418=2035),0.95,IF(AND(A2418="EU",E2418=2050),0.93,IF(AND(A2418="USA",E2418=2035),0.96,IF(AND(A2418="USA",E2418=2050),0.94,IF(AND(A2418="Japan",E2418=2035),0.94,IF(AND(A2418="Japan",E2418=2050),0.92,IF(AND(A2418="Russia",E2418=2035),0.95,IF(AND(A2418="Russia",E2418=2050),0.93,IF(AND(A2418="China",E2418=2035),0.94,IF(AND(A2418="China",E2418=2050),0.92,IF(AND(A2418="India",E2418=2035),0.95,IF(AND(A2418="India",E2418=2050),0.92,IF(AND(A2418="Middle East",E2418=2035),0.94,IF(AND(A2418="Middle East",E2418=2050),0.9,IF(AND(A2418="Africa",E2418=2035),0.94,IF(AND(A2418="Africa",E2418=2050),0.91,IF(AND(A2418="Brazil",E2418=2035),0.95,IF(AND(A2418="Brazil",E2418=2050),0.92,""))))))))))))))))))</f>
        <v>*0.94</v>
      </c>
      <c r="H2418" s="0" t="s">
        <v>3269</v>
      </c>
      <c r="I2418" s="50" t="s">
        <v>35</v>
      </c>
      <c r="J2418" s="0" t="n">
        <v>2050</v>
      </c>
      <c r="K2418" s="48" t="str">
        <f aca="false">"*"&amp;IF(AND(A2418="EU",J2418=2035),0.95,IF(AND(A2418="EU",J2418=2050),0.93,IF(AND(A2418="USA",J2418=2035),0.96,IF(AND(A2418="USA",J2418=2050),0.94,IF(AND(A2418="Japan",J2418=2035),0.94,IF(AND(A2418="Japan",J2418=2050),0.92,IF(AND(A2418="Russia",J2418=2035),0.95,IF(AND(A2418="Russia",J2418=2050),0.93,IF(AND(A2418="China",J2418=2035),0.94,IF(AND(A2418="China",J2418=2050),0.92,IF(AND(A2418="India",J2418=2035),0.95,IF(AND(A2418="India",J2418=2050),0.92,IF(AND(A2418="Middle East",J2418=2035),0.94,IF(AND(A2418="Middle East",J2418=2050),0.9,IF(AND(A2418="Africa",J2418=2035),0.94,IF(AND(A2418="Africa",J2418=2050),0.91,IF(AND(A2418="Brazil",J2418=2035),0.95,IF(AND(A2418="Brazil",J2418=2050),0.92,""))))))))))))))))))</f>
        <v>*0.91</v>
      </c>
      <c r="P2418" s="41" t="s">
        <v>3269</v>
      </c>
      <c r="Q2418" s="52" t="s">
        <v>35</v>
      </c>
      <c r="R2418" s="41" t="n">
        <v>2035</v>
      </c>
      <c r="S2418" s="53" t="str">
        <f aca="false">"*"&amp;IF(AND(A2418="EU",R2418=2035),0.95,IF(AND(A2418="EU",R2418=2050),0.93,IF(AND(A2418="USA",R2418=2035),0.96,IF(AND(A2418="USA",R2418=2050),0.93,IF(AND(A2418="Japan",R2418=2035),0.94,IF(AND(A2418="Japan",R2418=2050),0.92,IF(AND(A2418="Russia",R2418=2035),0.95,IF(AND(A2418="Russia",R2418=2050),0.91,IF(AND(A2418="China",R2418=2035),0.93,IF(AND(A2418="China",R2418=2050),0.92,IF(AND(A2418="India",R2418=2035),0.94,IF(AND(A2418="India",R2418=2050),0.91,IF(AND(A2418="Middle East",R2418=2035),0.92,IF(AND(A2418="Middle East",R2418=2050),0.89,IF(AND(A2418="Africa",R2418=2035),0.93,IF(AND(A2418="Africa",R2418=2050),0.9,IF(AND(A2418="Brazil",R2418=2035),0.95,IF(AND(A2418="Brazil",R2418=2050),0.92,""))))))))))))))))))</f>
        <v>*0.93</v>
      </c>
      <c r="U2418" s="41" t="s">
        <v>3269</v>
      </c>
      <c r="V2418" s="52" t="s">
        <v>35</v>
      </c>
      <c r="W2418" s="41" t="n">
        <v>2050</v>
      </c>
      <c r="X2418" s="53" t="str">
        <f aca="false">"*"&amp;IF(AND(A2418="EU",W2418=2035),0.95,IF(AND(A2418="EU",W2418=2050),0.93,IF(AND(A2418="USA",W2418=2035),0.96,IF(AND(A2418="USA",W2418=2050),0.93,IF(AND(A2418="Japan",W2418=2035),0.94,IF(AND(A2418="Japan",W2418=2050),0.92,IF(AND(A2418="Russia",W2418=2035),0.95,IF(AND(A2418="Russia",W2418=2050),0.91,IF(AND(A2418="China",W2418=2035),0.93,IF(AND(A2418="China",W2418=2050),0.92,IF(AND(A2418="India",W2418=2035),0.94,IF(AND(A2418="India",W2418=2050),0.91,IF(AND(A2418="Middle East",W2418=2035),0.92,IF(AND(A2418="Middle East",W2418=2050),0.89,IF(AND(A2418="Africa",W2418=2035),0.93,IF(AND(A2418="Africa",W2418=2050),0.9,IF(AND(A2418="Brazil",W2418=2035),0.95,IF(AND(A2418="Brazil",W2418=2050),0.92,""))))))))))))))))))</f>
        <v>*0.9</v>
      </c>
      <c r="AC2418" s="0" t="s">
        <v>3269</v>
      </c>
      <c r="AD2418" s="50" t="s">
        <v>35</v>
      </c>
      <c r="AE2418" s="0" t="n">
        <v>2035</v>
      </c>
      <c r="AF2418" s="51" t="str">
        <f aca="false">"*"&amp;IF(AND(A2418="EU",AE2418=2035),0.93,IF(AND(A2418="EU",AE2418=2050),0.9,IF(AND(A2418="USA",AE2418=2035),0.92,IF(AND(A2418="USA",AE2418=2050),0.89,IF(AND(A2418="Japan",AE2418=2035),0.92,IF(AND(A2418="Japan",AE2418=2050),0.89,IF(AND(A2418="Russia",AE2418=2035),0.91,IF(AND(A2418="Russia",AE2418=2050),0.86,IF(AND(A2418="China",AE2418=2035),0.91,IF(AND(A2418="China",AE2418=2050),0.87,IF(AND(A2418="India",AE2418=2035),0.92,IF(AND(A2418="India",AE2418=2050),0.87,IF(AND(A2418="Middle East",AE2418=2035),0.89,IF(AND(A2418="Middle East",AE2418=2050),0.84,IF(AND(A2418="Africa",AE2418=2035),0.9,IF(AND(A2418="Africa",AE2418=2050),0.86,IF(AND(A2418="Brazil",AE2418=2035),0.93,IF(AND(A2418="Brazil",AE2418=2050),0.89,""))))))))))))))))))</f>
        <v>*0.9</v>
      </c>
      <c r="AG2418" s="51" t="str">
        <f aca="false">AG2417</f>
        <v>REZoning_Sol-Win</v>
      </c>
      <c r="AI2418" s="0" t="s">
        <v>3269</v>
      </c>
      <c r="AJ2418" s="50" t="s">
        <v>35</v>
      </c>
      <c r="AK2418" s="0" t="n">
        <v>2050</v>
      </c>
      <c r="AL2418" s="51" t="str">
        <f aca="false">"*"&amp;IF(AND(A2418="EU",AK2418=2035),0.93,IF(AND(A2418="EU",AK2418=2050),0.9,IF(AND(A2418="USA",AK2418=2035),0.92,IF(AND(A2418="USA",AK2418=2050),0.89,IF(AND(A2418="Japan",AK2418=2035),0.92,IF(AND(A2418="Japan",AK2418=2050),0.89,IF(AND(A2418="Russia",AK2418=2035),0.91,IF(AND(A2418="Russia",AK2418=2050),0.86,IF(AND(A2418="China",AK2418=2035),0.91,IF(AND(A2418="China",AK2418=2050),0.87,IF(AND(A2418="India",AK2418=2035),0.92,IF(AND(A2418="India",AK2418=2050),0.87,IF(AND(A2418="Middle East",AK2418=2035),0.89,IF(AND(A2418="Middle East",AK2418=2050),0.84,IF(AND(A2418="Africa",AK2418=2035),0.9,IF(AND(A2418="Africa",AK2418=2050),0.86,IF(AND(A2418="Brazil",AK2418=2035),0.93,IF(AND(A2418="Brazil",AK2418=2050),0.89,""))))))))))))))))))</f>
        <v>*0.86</v>
      </c>
      <c r="AM2418" s="51" t="str">
        <f aca="false">AM2417</f>
        <v>REZoning_Sol-Win</v>
      </c>
      <c r="AP2418" s="0" t="s">
        <v>3269</v>
      </c>
      <c r="AQ2418" s="0" t="s">
        <v>35</v>
      </c>
      <c r="AR2418" s="0" t="n">
        <v>2100</v>
      </c>
      <c r="AS2418" s="0" t="s">
        <v>860</v>
      </c>
      <c r="AT2418" s="0" t="s">
        <v>36</v>
      </c>
    </row>
    <row r="2419" customFormat="false" ht="28.5" hidden="false" customHeight="true" outlineLevel="0" collapsed="false">
      <c r="A2419" s="3" t="s">
        <v>43</v>
      </c>
      <c r="C2419" s="0" t="s">
        <v>3270</v>
      </c>
      <c r="D2419" s="50" t="s">
        <v>35</v>
      </c>
      <c r="E2419" s="0" t="n">
        <v>2035</v>
      </c>
      <c r="F2419" s="51" t="str">
        <f aca="false">"*"&amp;IF(AND(A2419="EU",E2419=2035),0.95,IF(AND(A2419="EU",E2419=2050),0.93,IF(AND(A2419="USA",E2419=2035),0.96,IF(AND(A2419="USA",E2419=2050),0.94,IF(AND(A2419="Japan",E2419=2035),0.94,IF(AND(A2419="Japan",E2419=2050),0.92,IF(AND(A2419="Russia",E2419=2035),0.95,IF(AND(A2419="Russia",E2419=2050),0.93,IF(AND(A2419="China",E2419=2035),0.94,IF(AND(A2419="China",E2419=2050),0.92,IF(AND(A2419="India",E2419=2035),0.95,IF(AND(A2419="India",E2419=2050),0.92,IF(AND(A2419="Middle East",E2419=2035),0.94,IF(AND(A2419="Middle East",E2419=2050),0.9,IF(AND(A2419="Africa",E2419=2035),0.94,IF(AND(A2419="Africa",E2419=2050),0.91,IF(AND(A2419="Brazil",E2419=2035),0.95,IF(AND(A2419="Brazil",E2419=2050),0.92,""))))))))))))))))))</f>
        <v>*0.94</v>
      </c>
      <c r="H2419" s="0" t="s">
        <v>3270</v>
      </c>
      <c r="I2419" s="50" t="s">
        <v>35</v>
      </c>
      <c r="J2419" s="0" t="n">
        <v>2050</v>
      </c>
      <c r="K2419" s="48" t="str">
        <f aca="false">"*"&amp;IF(AND(A2419="EU",J2419=2035),0.95,IF(AND(A2419="EU",J2419=2050),0.93,IF(AND(A2419="USA",J2419=2035),0.96,IF(AND(A2419="USA",J2419=2050),0.94,IF(AND(A2419="Japan",J2419=2035),0.94,IF(AND(A2419="Japan",J2419=2050),0.92,IF(AND(A2419="Russia",J2419=2035),0.95,IF(AND(A2419="Russia",J2419=2050),0.93,IF(AND(A2419="China",J2419=2035),0.94,IF(AND(A2419="China",J2419=2050),0.92,IF(AND(A2419="India",J2419=2035),0.95,IF(AND(A2419="India",J2419=2050),0.92,IF(AND(A2419="Middle East",J2419=2035),0.94,IF(AND(A2419="Middle East",J2419=2050),0.9,IF(AND(A2419="Africa",J2419=2035),0.94,IF(AND(A2419="Africa",J2419=2050),0.91,IF(AND(A2419="Brazil",J2419=2035),0.95,IF(AND(A2419="Brazil",J2419=2050),0.92,""))))))))))))))))))</f>
        <v>*0.91</v>
      </c>
      <c r="P2419" s="41" t="s">
        <v>3270</v>
      </c>
      <c r="Q2419" s="52" t="s">
        <v>35</v>
      </c>
      <c r="R2419" s="41" t="n">
        <v>2035</v>
      </c>
      <c r="S2419" s="53" t="str">
        <f aca="false">"*"&amp;IF(AND(A2419="EU",R2419=2035),0.95,IF(AND(A2419="EU",R2419=2050),0.93,IF(AND(A2419="USA",R2419=2035),0.96,IF(AND(A2419="USA",R2419=2050),0.93,IF(AND(A2419="Japan",R2419=2035),0.94,IF(AND(A2419="Japan",R2419=2050),0.92,IF(AND(A2419="Russia",R2419=2035),0.95,IF(AND(A2419="Russia",R2419=2050),0.91,IF(AND(A2419="China",R2419=2035),0.93,IF(AND(A2419="China",R2419=2050),0.92,IF(AND(A2419="India",R2419=2035),0.94,IF(AND(A2419="India",R2419=2050),0.91,IF(AND(A2419="Middle East",R2419=2035),0.92,IF(AND(A2419="Middle East",R2419=2050),0.89,IF(AND(A2419="Africa",R2419=2035),0.93,IF(AND(A2419="Africa",R2419=2050),0.9,IF(AND(A2419="Brazil",R2419=2035),0.95,IF(AND(A2419="Brazil",R2419=2050),0.92,""))))))))))))))))))</f>
        <v>*0.93</v>
      </c>
      <c r="U2419" s="41" t="s">
        <v>3270</v>
      </c>
      <c r="V2419" s="52" t="s">
        <v>35</v>
      </c>
      <c r="W2419" s="41" t="n">
        <v>2050</v>
      </c>
      <c r="X2419" s="53" t="str">
        <f aca="false">"*"&amp;IF(AND(A2419="EU",W2419=2035),0.95,IF(AND(A2419="EU",W2419=2050),0.93,IF(AND(A2419="USA",W2419=2035),0.96,IF(AND(A2419="USA",W2419=2050),0.93,IF(AND(A2419="Japan",W2419=2035),0.94,IF(AND(A2419="Japan",W2419=2050),0.92,IF(AND(A2419="Russia",W2419=2035),0.95,IF(AND(A2419="Russia",W2419=2050),0.91,IF(AND(A2419="China",W2419=2035),0.93,IF(AND(A2419="China",W2419=2050),0.92,IF(AND(A2419="India",W2419=2035),0.94,IF(AND(A2419="India",W2419=2050),0.91,IF(AND(A2419="Middle East",W2419=2035),0.92,IF(AND(A2419="Middle East",W2419=2050),0.89,IF(AND(A2419="Africa",W2419=2035),0.93,IF(AND(A2419="Africa",W2419=2050),0.9,IF(AND(A2419="Brazil",W2419=2035),0.95,IF(AND(A2419="Brazil",W2419=2050),0.92,""))))))))))))))))))</f>
        <v>*0.9</v>
      </c>
      <c r="AC2419" s="0" t="s">
        <v>3270</v>
      </c>
      <c r="AD2419" s="50" t="s">
        <v>35</v>
      </c>
      <c r="AE2419" s="0" t="n">
        <v>2035</v>
      </c>
      <c r="AF2419" s="51" t="str">
        <f aca="false">"*"&amp;IF(AND(A2419="EU",AE2419=2035),0.93,IF(AND(A2419="EU",AE2419=2050),0.9,IF(AND(A2419="USA",AE2419=2035),0.92,IF(AND(A2419="USA",AE2419=2050),0.89,IF(AND(A2419="Japan",AE2419=2035),0.92,IF(AND(A2419="Japan",AE2419=2050),0.89,IF(AND(A2419="Russia",AE2419=2035),0.91,IF(AND(A2419="Russia",AE2419=2050),0.86,IF(AND(A2419="China",AE2419=2035),0.91,IF(AND(A2419="China",AE2419=2050),0.87,IF(AND(A2419="India",AE2419=2035),0.92,IF(AND(A2419="India",AE2419=2050),0.87,IF(AND(A2419="Middle East",AE2419=2035),0.89,IF(AND(A2419="Middle East",AE2419=2050),0.84,IF(AND(A2419="Africa",AE2419=2035),0.9,IF(AND(A2419="Africa",AE2419=2050),0.86,IF(AND(A2419="Brazil",AE2419=2035),0.93,IF(AND(A2419="Brazil",AE2419=2050),0.89,""))))))))))))))))))</f>
        <v>*0.9</v>
      </c>
      <c r="AG2419" s="51" t="str">
        <f aca="false">AG2418</f>
        <v>REZoning_Sol-Win</v>
      </c>
      <c r="AI2419" s="0" t="s">
        <v>3270</v>
      </c>
      <c r="AJ2419" s="50" t="s">
        <v>35</v>
      </c>
      <c r="AK2419" s="0" t="n">
        <v>2050</v>
      </c>
      <c r="AL2419" s="51" t="str">
        <f aca="false">"*"&amp;IF(AND(A2419="EU",AK2419=2035),0.93,IF(AND(A2419="EU",AK2419=2050),0.9,IF(AND(A2419="USA",AK2419=2035),0.92,IF(AND(A2419="USA",AK2419=2050),0.89,IF(AND(A2419="Japan",AK2419=2035),0.92,IF(AND(A2419="Japan",AK2419=2050),0.89,IF(AND(A2419="Russia",AK2419=2035),0.91,IF(AND(A2419="Russia",AK2419=2050),0.86,IF(AND(A2419="China",AK2419=2035),0.91,IF(AND(A2419="China",AK2419=2050),0.87,IF(AND(A2419="India",AK2419=2035),0.92,IF(AND(A2419="India",AK2419=2050),0.87,IF(AND(A2419="Middle East",AK2419=2035),0.89,IF(AND(A2419="Middle East",AK2419=2050),0.84,IF(AND(A2419="Africa",AK2419=2035),0.9,IF(AND(A2419="Africa",AK2419=2050),0.86,IF(AND(A2419="Brazil",AK2419=2035),0.93,IF(AND(A2419="Brazil",AK2419=2050),0.89,""))))))))))))))))))</f>
        <v>*0.86</v>
      </c>
      <c r="AM2419" s="51" t="str">
        <f aca="false">AM2418</f>
        <v>REZoning_Sol-Win</v>
      </c>
      <c r="AP2419" s="0" t="s">
        <v>3270</v>
      </c>
      <c r="AQ2419" s="0" t="s">
        <v>35</v>
      </c>
      <c r="AR2419" s="0" t="n">
        <v>2100</v>
      </c>
      <c r="AS2419" s="0" t="s">
        <v>860</v>
      </c>
      <c r="AT2419" s="0" t="s">
        <v>36</v>
      </c>
    </row>
    <row r="2420" customFormat="false" ht="28.5" hidden="false" customHeight="true" outlineLevel="0" collapsed="false">
      <c r="A2420" s="3" t="s">
        <v>43</v>
      </c>
      <c r="C2420" s="0" t="s">
        <v>3271</v>
      </c>
      <c r="D2420" s="50" t="s">
        <v>35</v>
      </c>
      <c r="E2420" s="0" t="n">
        <v>2035</v>
      </c>
      <c r="F2420" s="51" t="str">
        <f aca="false">"*"&amp;IF(AND(A2420="EU",E2420=2035),0.95,IF(AND(A2420="EU",E2420=2050),0.93,IF(AND(A2420="USA",E2420=2035),0.96,IF(AND(A2420="USA",E2420=2050),0.94,IF(AND(A2420="Japan",E2420=2035),0.94,IF(AND(A2420="Japan",E2420=2050),0.92,IF(AND(A2420="Russia",E2420=2035),0.95,IF(AND(A2420="Russia",E2420=2050),0.93,IF(AND(A2420="China",E2420=2035),0.94,IF(AND(A2420="China",E2420=2050),0.92,IF(AND(A2420="India",E2420=2035),0.95,IF(AND(A2420="India",E2420=2050),0.92,IF(AND(A2420="Middle East",E2420=2035),0.94,IF(AND(A2420="Middle East",E2420=2050),0.9,IF(AND(A2420="Africa",E2420=2035),0.94,IF(AND(A2420="Africa",E2420=2050),0.91,IF(AND(A2420="Brazil",E2420=2035),0.95,IF(AND(A2420="Brazil",E2420=2050),0.92,""))))))))))))))))))</f>
        <v>*0.94</v>
      </c>
      <c r="H2420" s="0" t="s">
        <v>3271</v>
      </c>
      <c r="I2420" s="50" t="s">
        <v>35</v>
      </c>
      <c r="J2420" s="0" t="n">
        <v>2050</v>
      </c>
      <c r="K2420" s="48" t="str">
        <f aca="false">"*"&amp;IF(AND(A2420="EU",J2420=2035),0.95,IF(AND(A2420="EU",J2420=2050),0.93,IF(AND(A2420="USA",J2420=2035),0.96,IF(AND(A2420="USA",J2420=2050),0.94,IF(AND(A2420="Japan",J2420=2035),0.94,IF(AND(A2420="Japan",J2420=2050),0.92,IF(AND(A2420="Russia",J2420=2035),0.95,IF(AND(A2420="Russia",J2420=2050),0.93,IF(AND(A2420="China",J2420=2035),0.94,IF(AND(A2420="China",J2420=2050),0.92,IF(AND(A2420="India",J2420=2035),0.95,IF(AND(A2420="India",J2420=2050),0.92,IF(AND(A2420="Middle East",J2420=2035),0.94,IF(AND(A2420="Middle East",J2420=2050),0.9,IF(AND(A2420="Africa",J2420=2035),0.94,IF(AND(A2420="Africa",J2420=2050),0.91,IF(AND(A2420="Brazil",J2420=2035),0.95,IF(AND(A2420="Brazil",J2420=2050),0.92,""))))))))))))))))))</f>
        <v>*0.91</v>
      </c>
      <c r="P2420" s="41" t="s">
        <v>3271</v>
      </c>
      <c r="Q2420" s="52" t="s">
        <v>35</v>
      </c>
      <c r="R2420" s="41" t="n">
        <v>2035</v>
      </c>
      <c r="S2420" s="53" t="str">
        <f aca="false">"*"&amp;IF(AND(A2420="EU",R2420=2035),0.95,IF(AND(A2420="EU",R2420=2050),0.93,IF(AND(A2420="USA",R2420=2035),0.96,IF(AND(A2420="USA",R2420=2050),0.93,IF(AND(A2420="Japan",R2420=2035),0.94,IF(AND(A2420="Japan",R2420=2050),0.92,IF(AND(A2420="Russia",R2420=2035),0.95,IF(AND(A2420="Russia",R2420=2050),0.91,IF(AND(A2420="China",R2420=2035),0.93,IF(AND(A2420="China",R2420=2050),0.92,IF(AND(A2420="India",R2420=2035),0.94,IF(AND(A2420="India",R2420=2050),0.91,IF(AND(A2420="Middle East",R2420=2035),0.92,IF(AND(A2420="Middle East",R2420=2050),0.89,IF(AND(A2420="Africa",R2420=2035),0.93,IF(AND(A2420="Africa",R2420=2050),0.9,IF(AND(A2420="Brazil",R2420=2035),0.95,IF(AND(A2420="Brazil",R2420=2050),0.92,""))))))))))))))))))</f>
        <v>*0.93</v>
      </c>
      <c r="U2420" s="41" t="s">
        <v>3271</v>
      </c>
      <c r="V2420" s="52" t="s">
        <v>35</v>
      </c>
      <c r="W2420" s="41" t="n">
        <v>2050</v>
      </c>
      <c r="X2420" s="53" t="str">
        <f aca="false">"*"&amp;IF(AND(A2420="EU",W2420=2035),0.95,IF(AND(A2420="EU",W2420=2050),0.93,IF(AND(A2420="USA",W2420=2035),0.96,IF(AND(A2420="USA",W2420=2050),0.93,IF(AND(A2420="Japan",W2420=2035),0.94,IF(AND(A2420="Japan",W2420=2050),0.92,IF(AND(A2420="Russia",W2420=2035),0.95,IF(AND(A2420="Russia",W2420=2050),0.91,IF(AND(A2420="China",W2420=2035),0.93,IF(AND(A2420="China",W2420=2050),0.92,IF(AND(A2420="India",W2420=2035),0.94,IF(AND(A2420="India",W2420=2050),0.91,IF(AND(A2420="Middle East",W2420=2035),0.92,IF(AND(A2420="Middle East",W2420=2050),0.89,IF(AND(A2420="Africa",W2420=2035),0.93,IF(AND(A2420="Africa",W2420=2050),0.9,IF(AND(A2420="Brazil",W2420=2035),0.95,IF(AND(A2420="Brazil",W2420=2050),0.92,""))))))))))))))))))</f>
        <v>*0.9</v>
      </c>
      <c r="AC2420" s="0" t="s">
        <v>3271</v>
      </c>
      <c r="AD2420" s="50" t="s">
        <v>35</v>
      </c>
      <c r="AE2420" s="0" t="n">
        <v>2035</v>
      </c>
      <c r="AF2420" s="51" t="str">
        <f aca="false">"*"&amp;IF(AND(A2420="EU",AE2420=2035),0.93,IF(AND(A2420="EU",AE2420=2050),0.9,IF(AND(A2420="USA",AE2420=2035),0.92,IF(AND(A2420="USA",AE2420=2050),0.89,IF(AND(A2420="Japan",AE2420=2035),0.92,IF(AND(A2420="Japan",AE2420=2050),0.89,IF(AND(A2420="Russia",AE2420=2035),0.91,IF(AND(A2420="Russia",AE2420=2050),0.86,IF(AND(A2420="China",AE2420=2035),0.91,IF(AND(A2420="China",AE2420=2050),0.87,IF(AND(A2420="India",AE2420=2035),0.92,IF(AND(A2420="India",AE2420=2050),0.87,IF(AND(A2420="Middle East",AE2420=2035),0.89,IF(AND(A2420="Middle East",AE2420=2050),0.84,IF(AND(A2420="Africa",AE2420=2035),0.9,IF(AND(A2420="Africa",AE2420=2050),0.86,IF(AND(A2420="Brazil",AE2420=2035),0.93,IF(AND(A2420="Brazil",AE2420=2050),0.89,""))))))))))))))))))</f>
        <v>*0.9</v>
      </c>
      <c r="AG2420" s="51" t="str">
        <f aca="false">AG2419</f>
        <v>REZoning_Sol-Win</v>
      </c>
      <c r="AI2420" s="0" t="s">
        <v>3271</v>
      </c>
      <c r="AJ2420" s="50" t="s">
        <v>35</v>
      </c>
      <c r="AK2420" s="0" t="n">
        <v>2050</v>
      </c>
      <c r="AL2420" s="51" t="str">
        <f aca="false">"*"&amp;IF(AND(A2420="EU",AK2420=2035),0.93,IF(AND(A2420="EU",AK2420=2050),0.9,IF(AND(A2420="USA",AK2420=2035),0.92,IF(AND(A2420="USA",AK2420=2050),0.89,IF(AND(A2420="Japan",AK2420=2035),0.92,IF(AND(A2420="Japan",AK2420=2050),0.89,IF(AND(A2420="Russia",AK2420=2035),0.91,IF(AND(A2420="Russia",AK2420=2050),0.86,IF(AND(A2420="China",AK2420=2035),0.91,IF(AND(A2420="China",AK2420=2050),0.87,IF(AND(A2420="India",AK2420=2035),0.92,IF(AND(A2420="India",AK2420=2050),0.87,IF(AND(A2420="Middle East",AK2420=2035),0.89,IF(AND(A2420="Middle East",AK2420=2050),0.84,IF(AND(A2420="Africa",AK2420=2035),0.9,IF(AND(A2420="Africa",AK2420=2050),0.86,IF(AND(A2420="Brazil",AK2420=2035),0.93,IF(AND(A2420="Brazil",AK2420=2050),0.89,""))))))))))))))))))</f>
        <v>*0.86</v>
      </c>
      <c r="AM2420" s="51" t="str">
        <f aca="false">AM2419</f>
        <v>REZoning_Sol-Win</v>
      </c>
      <c r="AP2420" s="0" t="s">
        <v>3271</v>
      </c>
      <c r="AQ2420" s="0" t="s">
        <v>35</v>
      </c>
      <c r="AR2420" s="0" t="n">
        <v>2100</v>
      </c>
      <c r="AS2420" s="0" t="s">
        <v>860</v>
      </c>
      <c r="AT2420" s="0" t="s">
        <v>36</v>
      </c>
    </row>
    <row r="2421" customFormat="false" ht="28.5" hidden="false" customHeight="true" outlineLevel="0" collapsed="false">
      <c r="A2421" s="3" t="s">
        <v>43</v>
      </c>
      <c r="C2421" s="0" t="s">
        <v>3272</v>
      </c>
      <c r="D2421" s="50" t="s">
        <v>35</v>
      </c>
      <c r="E2421" s="0" t="n">
        <v>2035</v>
      </c>
      <c r="F2421" s="51" t="str">
        <f aca="false">"*"&amp;IF(AND(A2421="EU",E2421=2035),0.95,IF(AND(A2421="EU",E2421=2050),0.93,IF(AND(A2421="USA",E2421=2035),0.96,IF(AND(A2421="USA",E2421=2050),0.94,IF(AND(A2421="Japan",E2421=2035),0.94,IF(AND(A2421="Japan",E2421=2050),0.92,IF(AND(A2421="Russia",E2421=2035),0.95,IF(AND(A2421="Russia",E2421=2050),0.93,IF(AND(A2421="China",E2421=2035),0.94,IF(AND(A2421="China",E2421=2050),0.92,IF(AND(A2421="India",E2421=2035),0.95,IF(AND(A2421="India",E2421=2050),0.92,IF(AND(A2421="Middle East",E2421=2035),0.94,IF(AND(A2421="Middle East",E2421=2050),0.9,IF(AND(A2421="Africa",E2421=2035),0.94,IF(AND(A2421="Africa",E2421=2050),0.91,IF(AND(A2421="Brazil",E2421=2035),0.95,IF(AND(A2421="Brazil",E2421=2050),0.92,""))))))))))))))))))</f>
        <v>*0.94</v>
      </c>
      <c r="H2421" s="0" t="s">
        <v>3272</v>
      </c>
      <c r="I2421" s="50" t="s">
        <v>35</v>
      </c>
      <c r="J2421" s="0" t="n">
        <v>2050</v>
      </c>
      <c r="K2421" s="48" t="str">
        <f aca="false">"*"&amp;IF(AND(A2421="EU",J2421=2035),0.95,IF(AND(A2421="EU",J2421=2050),0.93,IF(AND(A2421="USA",J2421=2035),0.96,IF(AND(A2421="USA",J2421=2050),0.94,IF(AND(A2421="Japan",J2421=2035),0.94,IF(AND(A2421="Japan",J2421=2050),0.92,IF(AND(A2421="Russia",J2421=2035),0.95,IF(AND(A2421="Russia",J2421=2050),0.93,IF(AND(A2421="China",J2421=2035),0.94,IF(AND(A2421="China",J2421=2050),0.92,IF(AND(A2421="India",J2421=2035),0.95,IF(AND(A2421="India",J2421=2050),0.92,IF(AND(A2421="Middle East",J2421=2035),0.94,IF(AND(A2421="Middle East",J2421=2050),0.9,IF(AND(A2421="Africa",J2421=2035),0.94,IF(AND(A2421="Africa",J2421=2050),0.91,IF(AND(A2421="Brazil",J2421=2035),0.95,IF(AND(A2421="Brazil",J2421=2050),0.92,""))))))))))))))))))</f>
        <v>*0.91</v>
      </c>
      <c r="P2421" s="41" t="s">
        <v>3272</v>
      </c>
      <c r="Q2421" s="52" t="s">
        <v>35</v>
      </c>
      <c r="R2421" s="41" t="n">
        <v>2035</v>
      </c>
      <c r="S2421" s="53" t="str">
        <f aca="false">"*"&amp;IF(AND(A2421="EU",R2421=2035),0.95,IF(AND(A2421="EU",R2421=2050),0.93,IF(AND(A2421="USA",R2421=2035),0.96,IF(AND(A2421="USA",R2421=2050),0.93,IF(AND(A2421="Japan",R2421=2035),0.94,IF(AND(A2421="Japan",R2421=2050),0.92,IF(AND(A2421="Russia",R2421=2035),0.95,IF(AND(A2421="Russia",R2421=2050),0.91,IF(AND(A2421="China",R2421=2035),0.93,IF(AND(A2421="China",R2421=2050),0.92,IF(AND(A2421="India",R2421=2035),0.94,IF(AND(A2421="India",R2421=2050),0.91,IF(AND(A2421="Middle East",R2421=2035),0.92,IF(AND(A2421="Middle East",R2421=2050),0.89,IF(AND(A2421="Africa",R2421=2035),0.93,IF(AND(A2421="Africa",R2421=2050),0.9,IF(AND(A2421="Brazil",R2421=2035),0.95,IF(AND(A2421="Brazil",R2421=2050),0.92,""))))))))))))))))))</f>
        <v>*0.93</v>
      </c>
      <c r="U2421" s="41" t="s">
        <v>3272</v>
      </c>
      <c r="V2421" s="52" t="s">
        <v>35</v>
      </c>
      <c r="W2421" s="41" t="n">
        <v>2050</v>
      </c>
      <c r="X2421" s="53" t="str">
        <f aca="false">"*"&amp;IF(AND(A2421="EU",W2421=2035),0.95,IF(AND(A2421="EU",W2421=2050),0.93,IF(AND(A2421="USA",W2421=2035),0.96,IF(AND(A2421="USA",W2421=2050),0.93,IF(AND(A2421="Japan",W2421=2035),0.94,IF(AND(A2421="Japan",W2421=2050),0.92,IF(AND(A2421="Russia",W2421=2035),0.95,IF(AND(A2421="Russia",W2421=2050),0.91,IF(AND(A2421="China",W2421=2035),0.93,IF(AND(A2421="China",W2421=2050),0.92,IF(AND(A2421="India",W2421=2035),0.94,IF(AND(A2421="India",W2421=2050),0.91,IF(AND(A2421="Middle East",W2421=2035),0.92,IF(AND(A2421="Middle East",W2421=2050),0.89,IF(AND(A2421="Africa",W2421=2035),0.93,IF(AND(A2421="Africa",W2421=2050),0.9,IF(AND(A2421="Brazil",W2421=2035),0.95,IF(AND(A2421="Brazil",W2421=2050),0.92,""))))))))))))))))))</f>
        <v>*0.9</v>
      </c>
      <c r="AC2421" s="0" t="s">
        <v>3272</v>
      </c>
      <c r="AD2421" s="50" t="s">
        <v>35</v>
      </c>
      <c r="AE2421" s="0" t="n">
        <v>2035</v>
      </c>
      <c r="AF2421" s="51" t="str">
        <f aca="false">"*"&amp;IF(AND(A2421="EU",AE2421=2035),0.93,IF(AND(A2421="EU",AE2421=2050),0.9,IF(AND(A2421="USA",AE2421=2035),0.92,IF(AND(A2421="USA",AE2421=2050),0.89,IF(AND(A2421="Japan",AE2421=2035),0.92,IF(AND(A2421="Japan",AE2421=2050),0.89,IF(AND(A2421="Russia",AE2421=2035),0.91,IF(AND(A2421="Russia",AE2421=2050),0.86,IF(AND(A2421="China",AE2421=2035),0.91,IF(AND(A2421="China",AE2421=2050),0.87,IF(AND(A2421="India",AE2421=2035),0.92,IF(AND(A2421="India",AE2421=2050),0.87,IF(AND(A2421="Middle East",AE2421=2035),0.89,IF(AND(A2421="Middle East",AE2421=2050),0.84,IF(AND(A2421="Africa",AE2421=2035),0.9,IF(AND(A2421="Africa",AE2421=2050),0.86,IF(AND(A2421="Brazil",AE2421=2035),0.93,IF(AND(A2421="Brazil",AE2421=2050),0.89,""))))))))))))))))))</f>
        <v>*0.9</v>
      </c>
      <c r="AG2421" s="51" t="str">
        <f aca="false">AG2420</f>
        <v>REZoning_Sol-Win</v>
      </c>
      <c r="AI2421" s="0" t="s">
        <v>3272</v>
      </c>
      <c r="AJ2421" s="50" t="s">
        <v>35</v>
      </c>
      <c r="AK2421" s="0" t="n">
        <v>2050</v>
      </c>
      <c r="AL2421" s="51" t="str">
        <f aca="false">"*"&amp;IF(AND(A2421="EU",AK2421=2035),0.93,IF(AND(A2421="EU",AK2421=2050),0.9,IF(AND(A2421="USA",AK2421=2035),0.92,IF(AND(A2421="USA",AK2421=2050),0.89,IF(AND(A2421="Japan",AK2421=2035),0.92,IF(AND(A2421="Japan",AK2421=2050),0.89,IF(AND(A2421="Russia",AK2421=2035),0.91,IF(AND(A2421="Russia",AK2421=2050),0.86,IF(AND(A2421="China",AK2421=2035),0.91,IF(AND(A2421="China",AK2421=2050),0.87,IF(AND(A2421="India",AK2421=2035),0.92,IF(AND(A2421="India",AK2421=2050),0.87,IF(AND(A2421="Middle East",AK2421=2035),0.89,IF(AND(A2421="Middle East",AK2421=2050),0.84,IF(AND(A2421="Africa",AK2421=2035),0.9,IF(AND(A2421="Africa",AK2421=2050),0.86,IF(AND(A2421="Brazil",AK2421=2035),0.93,IF(AND(A2421="Brazil",AK2421=2050),0.89,""))))))))))))))))))</f>
        <v>*0.86</v>
      </c>
      <c r="AM2421" s="51" t="str">
        <f aca="false">AM2420</f>
        <v>REZoning_Sol-Win</v>
      </c>
      <c r="AP2421" s="0" t="s">
        <v>3272</v>
      </c>
      <c r="AQ2421" s="0" t="s">
        <v>35</v>
      </c>
      <c r="AR2421" s="0" t="n">
        <v>2100</v>
      </c>
      <c r="AS2421" s="0" t="s">
        <v>860</v>
      </c>
      <c r="AT2421" s="0" t="s">
        <v>36</v>
      </c>
    </row>
    <row r="2422" customFormat="false" ht="28.5" hidden="false" customHeight="true" outlineLevel="0" collapsed="false">
      <c r="A2422" s="3" t="s">
        <v>43</v>
      </c>
      <c r="C2422" s="0" t="s">
        <v>3273</v>
      </c>
      <c r="D2422" s="50" t="s">
        <v>35</v>
      </c>
      <c r="E2422" s="0" t="n">
        <v>2035</v>
      </c>
      <c r="F2422" s="51" t="str">
        <f aca="false">"*"&amp;IF(AND(A2422="EU",E2422=2035),0.95,IF(AND(A2422="EU",E2422=2050),0.93,IF(AND(A2422="USA",E2422=2035),0.96,IF(AND(A2422="USA",E2422=2050),0.94,IF(AND(A2422="Japan",E2422=2035),0.94,IF(AND(A2422="Japan",E2422=2050),0.92,IF(AND(A2422="Russia",E2422=2035),0.95,IF(AND(A2422="Russia",E2422=2050),0.93,IF(AND(A2422="China",E2422=2035),0.94,IF(AND(A2422="China",E2422=2050),0.92,IF(AND(A2422="India",E2422=2035),0.95,IF(AND(A2422="India",E2422=2050),0.92,IF(AND(A2422="Middle East",E2422=2035),0.94,IF(AND(A2422="Middle East",E2422=2050),0.9,IF(AND(A2422="Africa",E2422=2035),0.94,IF(AND(A2422="Africa",E2422=2050),0.91,IF(AND(A2422="Brazil",E2422=2035),0.95,IF(AND(A2422="Brazil",E2422=2050),0.92,""))))))))))))))))))</f>
        <v>*0.94</v>
      </c>
      <c r="H2422" s="0" t="s">
        <v>3273</v>
      </c>
      <c r="I2422" s="50" t="s">
        <v>35</v>
      </c>
      <c r="J2422" s="0" t="n">
        <v>2050</v>
      </c>
      <c r="K2422" s="48" t="str">
        <f aca="false">"*"&amp;IF(AND(A2422="EU",J2422=2035),0.95,IF(AND(A2422="EU",J2422=2050),0.93,IF(AND(A2422="USA",J2422=2035),0.96,IF(AND(A2422="USA",J2422=2050),0.94,IF(AND(A2422="Japan",J2422=2035),0.94,IF(AND(A2422="Japan",J2422=2050),0.92,IF(AND(A2422="Russia",J2422=2035),0.95,IF(AND(A2422="Russia",J2422=2050),0.93,IF(AND(A2422="China",J2422=2035),0.94,IF(AND(A2422="China",J2422=2050),0.92,IF(AND(A2422="India",J2422=2035),0.95,IF(AND(A2422="India",J2422=2050),0.92,IF(AND(A2422="Middle East",J2422=2035),0.94,IF(AND(A2422="Middle East",J2422=2050),0.9,IF(AND(A2422="Africa",J2422=2035),0.94,IF(AND(A2422="Africa",J2422=2050),0.91,IF(AND(A2422="Brazil",J2422=2035),0.95,IF(AND(A2422="Brazil",J2422=2050),0.92,""))))))))))))))))))</f>
        <v>*0.91</v>
      </c>
      <c r="P2422" s="41" t="s">
        <v>3273</v>
      </c>
      <c r="Q2422" s="52" t="s">
        <v>35</v>
      </c>
      <c r="R2422" s="41" t="n">
        <v>2035</v>
      </c>
      <c r="S2422" s="53" t="str">
        <f aca="false">"*"&amp;IF(AND(A2422="EU",R2422=2035),0.95,IF(AND(A2422="EU",R2422=2050),0.93,IF(AND(A2422="USA",R2422=2035),0.96,IF(AND(A2422="USA",R2422=2050),0.93,IF(AND(A2422="Japan",R2422=2035),0.94,IF(AND(A2422="Japan",R2422=2050),0.92,IF(AND(A2422="Russia",R2422=2035),0.95,IF(AND(A2422="Russia",R2422=2050),0.91,IF(AND(A2422="China",R2422=2035),0.93,IF(AND(A2422="China",R2422=2050),0.92,IF(AND(A2422="India",R2422=2035),0.94,IF(AND(A2422="India",R2422=2050),0.91,IF(AND(A2422="Middle East",R2422=2035),0.92,IF(AND(A2422="Middle East",R2422=2050),0.89,IF(AND(A2422="Africa",R2422=2035),0.93,IF(AND(A2422="Africa",R2422=2050),0.9,IF(AND(A2422="Brazil",R2422=2035),0.95,IF(AND(A2422="Brazil",R2422=2050),0.92,""))))))))))))))))))</f>
        <v>*0.93</v>
      </c>
      <c r="U2422" s="41" t="s">
        <v>3273</v>
      </c>
      <c r="V2422" s="52" t="s">
        <v>35</v>
      </c>
      <c r="W2422" s="41" t="n">
        <v>2050</v>
      </c>
      <c r="X2422" s="53" t="str">
        <f aca="false">"*"&amp;IF(AND(A2422="EU",W2422=2035),0.95,IF(AND(A2422="EU",W2422=2050),0.93,IF(AND(A2422="USA",W2422=2035),0.96,IF(AND(A2422="USA",W2422=2050),0.93,IF(AND(A2422="Japan",W2422=2035),0.94,IF(AND(A2422="Japan",W2422=2050),0.92,IF(AND(A2422="Russia",W2422=2035),0.95,IF(AND(A2422="Russia",W2422=2050),0.91,IF(AND(A2422="China",W2422=2035),0.93,IF(AND(A2422="China",W2422=2050),0.92,IF(AND(A2422="India",W2422=2035),0.94,IF(AND(A2422="India",W2422=2050),0.91,IF(AND(A2422="Middle East",W2422=2035),0.92,IF(AND(A2422="Middle East",W2422=2050),0.89,IF(AND(A2422="Africa",W2422=2035),0.93,IF(AND(A2422="Africa",W2422=2050),0.9,IF(AND(A2422="Brazil",W2422=2035),0.95,IF(AND(A2422="Brazil",W2422=2050),0.92,""))))))))))))))))))</f>
        <v>*0.9</v>
      </c>
      <c r="AC2422" s="0" t="s">
        <v>3273</v>
      </c>
      <c r="AD2422" s="50" t="s">
        <v>35</v>
      </c>
      <c r="AE2422" s="0" t="n">
        <v>2035</v>
      </c>
      <c r="AF2422" s="51" t="str">
        <f aca="false">"*"&amp;IF(AND(A2422="EU",AE2422=2035),0.93,IF(AND(A2422="EU",AE2422=2050),0.9,IF(AND(A2422="USA",AE2422=2035),0.92,IF(AND(A2422="USA",AE2422=2050),0.89,IF(AND(A2422="Japan",AE2422=2035),0.92,IF(AND(A2422="Japan",AE2422=2050),0.89,IF(AND(A2422="Russia",AE2422=2035),0.91,IF(AND(A2422="Russia",AE2422=2050),0.86,IF(AND(A2422="China",AE2422=2035),0.91,IF(AND(A2422="China",AE2422=2050),0.87,IF(AND(A2422="India",AE2422=2035),0.92,IF(AND(A2422="India",AE2422=2050),0.87,IF(AND(A2422="Middle East",AE2422=2035),0.89,IF(AND(A2422="Middle East",AE2422=2050),0.84,IF(AND(A2422="Africa",AE2422=2035),0.9,IF(AND(A2422="Africa",AE2422=2050),0.86,IF(AND(A2422="Brazil",AE2422=2035),0.93,IF(AND(A2422="Brazil",AE2422=2050),0.89,""))))))))))))))))))</f>
        <v>*0.9</v>
      </c>
      <c r="AG2422" s="51" t="str">
        <f aca="false">AG2421</f>
        <v>REZoning_Sol-Win</v>
      </c>
      <c r="AI2422" s="0" t="s">
        <v>3273</v>
      </c>
      <c r="AJ2422" s="50" t="s">
        <v>35</v>
      </c>
      <c r="AK2422" s="0" t="n">
        <v>2050</v>
      </c>
      <c r="AL2422" s="51" t="str">
        <f aca="false">"*"&amp;IF(AND(A2422="EU",AK2422=2035),0.93,IF(AND(A2422="EU",AK2422=2050),0.9,IF(AND(A2422="USA",AK2422=2035),0.92,IF(AND(A2422="USA",AK2422=2050),0.89,IF(AND(A2422="Japan",AK2422=2035),0.92,IF(AND(A2422="Japan",AK2422=2050),0.89,IF(AND(A2422="Russia",AK2422=2035),0.91,IF(AND(A2422="Russia",AK2422=2050),0.86,IF(AND(A2422="China",AK2422=2035),0.91,IF(AND(A2422="China",AK2422=2050),0.87,IF(AND(A2422="India",AK2422=2035),0.92,IF(AND(A2422="India",AK2422=2050),0.87,IF(AND(A2422="Middle East",AK2422=2035),0.89,IF(AND(A2422="Middle East",AK2422=2050),0.84,IF(AND(A2422="Africa",AK2422=2035),0.9,IF(AND(A2422="Africa",AK2422=2050),0.86,IF(AND(A2422="Brazil",AK2422=2035),0.93,IF(AND(A2422="Brazil",AK2422=2050),0.89,""))))))))))))))))))</f>
        <v>*0.86</v>
      </c>
      <c r="AM2422" s="51" t="str">
        <f aca="false">AM2421</f>
        <v>REZoning_Sol-Win</v>
      </c>
      <c r="AP2422" s="0" t="s">
        <v>3273</v>
      </c>
      <c r="AQ2422" s="0" t="s">
        <v>35</v>
      </c>
      <c r="AR2422" s="0" t="n">
        <v>2100</v>
      </c>
      <c r="AS2422" s="0" t="s">
        <v>860</v>
      </c>
      <c r="AT2422" s="0" t="s">
        <v>36</v>
      </c>
    </row>
    <row r="2423" customFormat="false" ht="28.5" hidden="false" customHeight="true" outlineLevel="0" collapsed="false">
      <c r="A2423" s="3" t="s">
        <v>43</v>
      </c>
      <c r="C2423" s="0" t="s">
        <v>3274</v>
      </c>
      <c r="D2423" s="50" t="s">
        <v>35</v>
      </c>
      <c r="E2423" s="0" t="n">
        <v>2035</v>
      </c>
      <c r="F2423" s="51" t="str">
        <f aca="false">"*"&amp;IF(AND(A2423="EU",E2423=2035),0.95,IF(AND(A2423="EU",E2423=2050),0.93,IF(AND(A2423="USA",E2423=2035),0.96,IF(AND(A2423="USA",E2423=2050),0.94,IF(AND(A2423="Japan",E2423=2035),0.94,IF(AND(A2423="Japan",E2423=2050),0.92,IF(AND(A2423="Russia",E2423=2035),0.95,IF(AND(A2423="Russia",E2423=2050),0.93,IF(AND(A2423="China",E2423=2035),0.94,IF(AND(A2423="China",E2423=2050),0.92,IF(AND(A2423="India",E2423=2035),0.95,IF(AND(A2423="India",E2423=2050),0.92,IF(AND(A2423="Middle East",E2423=2035),0.94,IF(AND(A2423="Middle East",E2423=2050),0.9,IF(AND(A2423="Africa",E2423=2035),0.94,IF(AND(A2423="Africa",E2423=2050),0.91,IF(AND(A2423="Brazil",E2423=2035),0.95,IF(AND(A2423="Brazil",E2423=2050),0.92,""))))))))))))))))))</f>
        <v>*0.94</v>
      </c>
      <c r="H2423" s="0" t="s">
        <v>3274</v>
      </c>
      <c r="I2423" s="50" t="s">
        <v>35</v>
      </c>
      <c r="J2423" s="0" t="n">
        <v>2050</v>
      </c>
      <c r="K2423" s="48" t="str">
        <f aca="false">"*"&amp;IF(AND(A2423="EU",J2423=2035),0.95,IF(AND(A2423="EU",J2423=2050),0.93,IF(AND(A2423="USA",J2423=2035),0.96,IF(AND(A2423="USA",J2423=2050),0.94,IF(AND(A2423="Japan",J2423=2035),0.94,IF(AND(A2423="Japan",J2423=2050),0.92,IF(AND(A2423="Russia",J2423=2035),0.95,IF(AND(A2423="Russia",J2423=2050),0.93,IF(AND(A2423="China",J2423=2035),0.94,IF(AND(A2423="China",J2423=2050),0.92,IF(AND(A2423="India",J2423=2035),0.95,IF(AND(A2423="India",J2423=2050),0.92,IF(AND(A2423="Middle East",J2423=2035),0.94,IF(AND(A2423="Middle East",J2423=2050),0.9,IF(AND(A2423="Africa",J2423=2035),0.94,IF(AND(A2423="Africa",J2423=2050),0.91,IF(AND(A2423="Brazil",J2423=2035),0.95,IF(AND(A2423="Brazil",J2423=2050),0.92,""))))))))))))))))))</f>
        <v>*0.91</v>
      </c>
      <c r="P2423" s="41" t="s">
        <v>3274</v>
      </c>
      <c r="Q2423" s="52" t="s">
        <v>35</v>
      </c>
      <c r="R2423" s="41" t="n">
        <v>2035</v>
      </c>
      <c r="S2423" s="53" t="str">
        <f aca="false">"*"&amp;IF(AND(A2423="EU",R2423=2035),0.95,IF(AND(A2423="EU",R2423=2050),0.93,IF(AND(A2423="USA",R2423=2035),0.96,IF(AND(A2423="USA",R2423=2050),0.93,IF(AND(A2423="Japan",R2423=2035),0.94,IF(AND(A2423="Japan",R2423=2050),0.92,IF(AND(A2423="Russia",R2423=2035),0.95,IF(AND(A2423="Russia",R2423=2050),0.91,IF(AND(A2423="China",R2423=2035),0.93,IF(AND(A2423="China",R2423=2050),0.92,IF(AND(A2423="India",R2423=2035),0.94,IF(AND(A2423="India",R2423=2050),0.91,IF(AND(A2423="Middle East",R2423=2035),0.92,IF(AND(A2423="Middle East",R2423=2050),0.89,IF(AND(A2423="Africa",R2423=2035),0.93,IF(AND(A2423="Africa",R2423=2050),0.9,IF(AND(A2423="Brazil",R2423=2035),0.95,IF(AND(A2423="Brazil",R2423=2050),0.92,""))))))))))))))))))</f>
        <v>*0.93</v>
      </c>
      <c r="U2423" s="41" t="s">
        <v>3274</v>
      </c>
      <c r="V2423" s="52" t="s">
        <v>35</v>
      </c>
      <c r="W2423" s="41" t="n">
        <v>2050</v>
      </c>
      <c r="X2423" s="53" t="str">
        <f aca="false">"*"&amp;IF(AND(A2423="EU",W2423=2035),0.95,IF(AND(A2423="EU",W2423=2050),0.93,IF(AND(A2423="USA",W2423=2035),0.96,IF(AND(A2423="USA",W2423=2050),0.93,IF(AND(A2423="Japan",W2423=2035),0.94,IF(AND(A2423="Japan",W2423=2050),0.92,IF(AND(A2423="Russia",W2423=2035),0.95,IF(AND(A2423="Russia",W2423=2050),0.91,IF(AND(A2423="China",W2423=2035),0.93,IF(AND(A2423="China",W2423=2050),0.92,IF(AND(A2423="India",W2423=2035),0.94,IF(AND(A2423="India",W2423=2050),0.91,IF(AND(A2423="Middle East",W2423=2035),0.92,IF(AND(A2423="Middle East",W2423=2050),0.89,IF(AND(A2423="Africa",W2423=2035),0.93,IF(AND(A2423="Africa",W2423=2050),0.9,IF(AND(A2423="Brazil",W2423=2035),0.95,IF(AND(A2423="Brazil",W2423=2050),0.92,""))))))))))))))))))</f>
        <v>*0.9</v>
      </c>
      <c r="AC2423" s="0" t="s">
        <v>3274</v>
      </c>
      <c r="AD2423" s="50" t="s">
        <v>35</v>
      </c>
      <c r="AE2423" s="0" t="n">
        <v>2035</v>
      </c>
      <c r="AF2423" s="51" t="str">
        <f aca="false">"*"&amp;IF(AND(A2423="EU",AE2423=2035),0.93,IF(AND(A2423="EU",AE2423=2050),0.9,IF(AND(A2423="USA",AE2423=2035),0.92,IF(AND(A2423="USA",AE2423=2050),0.89,IF(AND(A2423="Japan",AE2423=2035),0.92,IF(AND(A2423="Japan",AE2423=2050),0.89,IF(AND(A2423="Russia",AE2423=2035),0.91,IF(AND(A2423="Russia",AE2423=2050),0.86,IF(AND(A2423="China",AE2423=2035),0.91,IF(AND(A2423="China",AE2423=2050),0.87,IF(AND(A2423="India",AE2423=2035),0.92,IF(AND(A2423="India",AE2423=2050),0.87,IF(AND(A2423="Middle East",AE2423=2035),0.89,IF(AND(A2423="Middle East",AE2423=2050),0.84,IF(AND(A2423="Africa",AE2423=2035),0.9,IF(AND(A2423="Africa",AE2423=2050),0.86,IF(AND(A2423="Brazil",AE2423=2035),0.93,IF(AND(A2423="Brazil",AE2423=2050),0.89,""))))))))))))))))))</f>
        <v>*0.9</v>
      </c>
      <c r="AG2423" s="51" t="str">
        <f aca="false">AG2422</f>
        <v>REZoning_Sol-Win</v>
      </c>
      <c r="AI2423" s="0" t="s">
        <v>3274</v>
      </c>
      <c r="AJ2423" s="50" t="s">
        <v>35</v>
      </c>
      <c r="AK2423" s="0" t="n">
        <v>2050</v>
      </c>
      <c r="AL2423" s="51" t="str">
        <f aca="false">"*"&amp;IF(AND(A2423="EU",AK2423=2035),0.93,IF(AND(A2423="EU",AK2423=2050),0.9,IF(AND(A2423="USA",AK2423=2035),0.92,IF(AND(A2423="USA",AK2423=2050),0.89,IF(AND(A2423="Japan",AK2423=2035),0.92,IF(AND(A2423="Japan",AK2423=2050),0.89,IF(AND(A2423="Russia",AK2423=2035),0.91,IF(AND(A2423="Russia",AK2423=2050),0.86,IF(AND(A2423="China",AK2423=2035),0.91,IF(AND(A2423="China",AK2423=2050),0.87,IF(AND(A2423="India",AK2423=2035),0.92,IF(AND(A2423="India",AK2423=2050),0.87,IF(AND(A2423="Middle East",AK2423=2035),0.89,IF(AND(A2423="Middle East",AK2423=2050),0.84,IF(AND(A2423="Africa",AK2423=2035),0.9,IF(AND(A2423="Africa",AK2423=2050),0.86,IF(AND(A2423="Brazil",AK2423=2035),0.93,IF(AND(A2423="Brazil",AK2423=2050),0.89,""))))))))))))))))))</f>
        <v>*0.86</v>
      </c>
      <c r="AM2423" s="51" t="str">
        <f aca="false">AM2422</f>
        <v>REZoning_Sol-Win</v>
      </c>
      <c r="AP2423" s="0" t="s">
        <v>3274</v>
      </c>
      <c r="AQ2423" s="0" t="s">
        <v>35</v>
      </c>
      <c r="AR2423" s="0" t="n">
        <v>2100</v>
      </c>
      <c r="AS2423" s="0" t="s">
        <v>860</v>
      </c>
      <c r="AT2423" s="0" t="s">
        <v>36</v>
      </c>
    </row>
    <row r="2424" customFormat="false" ht="28.5" hidden="false" customHeight="true" outlineLevel="0" collapsed="false">
      <c r="A2424" s="3" t="s">
        <v>43</v>
      </c>
      <c r="C2424" s="0" t="s">
        <v>3275</v>
      </c>
      <c r="D2424" s="50" t="s">
        <v>35</v>
      </c>
      <c r="E2424" s="0" t="n">
        <v>2035</v>
      </c>
      <c r="F2424" s="51" t="str">
        <f aca="false">"*"&amp;IF(AND(A2424="EU",E2424=2035),0.95,IF(AND(A2424="EU",E2424=2050),0.93,IF(AND(A2424="USA",E2424=2035),0.96,IF(AND(A2424="USA",E2424=2050),0.94,IF(AND(A2424="Japan",E2424=2035),0.94,IF(AND(A2424="Japan",E2424=2050),0.92,IF(AND(A2424="Russia",E2424=2035),0.95,IF(AND(A2424="Russia",E2424=2050),0.93,IF(AND(A2424="China",E2424=2035),0.94,IF(AND(A2424="China",E2424=2050),0.92,IF(AND(A2424="India",E2424=2035),0.95,IF(AND(A2424="India",E2424=2050),0.92,IF(AND(A2424="Middle East",E2424=2035),0.94,IF(AND(A2424="Middle East",E2424=2050),0.9,IF(AND(A2424="Africa",E2424=2035),0.94,IF(AND(A2424="Africa",E2424=2050),0.91,IF(AND(A2424="Brazil",E2424=2035),0.95,IF(AND(A2424="Brazil",E2424=2050),0.92,""))))))))))))))))))</f>
        <v>*0.94</v>
      </c>
      <c r="H2424" s="0" t="s">
        <v>3275</v>
      </c>
      <c r="I2424" s="50" t="s">
        <v>35</v>
      </c>
      <c r="J2424" s="0" t="n">
        <v>2050</v>
      </c>
      <c r="K2424" s="48" t="str">
        <f aca="false">"*"&amp;IF(AND(A2424="EU",J2424=2035),0.95,IF(AND(A2424="EU",J2424=2050),0.93,IF(AND(A2424="USA",J2424=2035),0.96,IF(AND(A2424="USA",J2424=2050),0.94,IF(AND(A2424="Japan",J2424=2035),0.94,IF(AND(A2424="Japan",J2424=2050),0.92,IF(AND(A2424="Russia",J2424=2035),0.95,IF(AND(A2424="Russia",J2424=2050),0.93,IF(AND(A2424="China",J2424=2035),0.94,IF(AND(A2424="China",J2424=2050),0.92,IF(AND(A2424="India",J2424=2035),0.95,IF(AND(A2424="India",J2424=2050),0.92,IF(AND(A2424="Middle East",J2424=2035),0.94,IF(AND(A2424="Middle East",J2424=2050),0.9,IF(AND(A2424="Africa",J2424=2035),0.94,IF(AND(A2424="Africa",J2424=2050),0.91,IF(AND(A2424="Brazil",J2424=2035),0.95,IF(AND(A2424="Brazil",J2424=2050),0.92,""))))))))))))))))))</f>
        <v>*0.91</v>
      </c>
      <c r="P2424" s="41" t="s">
        <v>3275</v>
      </c>
      <c r="Q2424" s="52" t="s">
        <v>35</v>
      </c>
      <c r="R2424" s="41" t="n">
        <v>2035</v>
      </c>
      <c r="S2424" s="53" t="str">
        <f aca="false">"*"&amp;IF(AND(A2424="EU",R2424=2035),0.95,IF(AND(A2424="EU",R2424=2050),0.93,IF(AND(A2424="USA",R2424=2035),0.96,IF(AND(A2424="USA",R2424=2050),0.93,IF(AND(A2424="Japan",R2424=2035),0.94,IF(AND(A2424="Japan",R2424=2050),0.92,IF(AND(A2424="Russia",R2424=2035),0.95,IF(AND(A2424="Russia",R2424=2050),0.91,IF(AND(A2424="China",R2424=2035),0.93,IF(AND(A2424="China",R2424=2050),0.92,IF(AND(A2424="India",R2424=2035),0.94,IF(AND(A2424="India",R2424=2050),0.91,IF(AND(A2424="Middle East",R2424=2035),0.92,IF(AND(A2424="Middle East",R2424=2050),0.89,IF(AND(A2424="Africa",R2424=2035),0.93,IF(AND(A2424="Africa",R2424=2050),0.9,IF(AND(A2424="Brazil",R2424=2035),0.95,IF(AND(A2424="Brazil",R2424=2050),0.92,""))))))))))))))))))</f>
        <v>*0.93</v>
      </c>
      <c r="U2424" s="41" t="s">
        <v>3275</v>
      </c>
      <c r="V2424" s="52" t="s">
        <v>35</v>
      </c>
      <c r="W2424" s="41" t="n">
        <v>2050</v>
      </c>
      <c r="X2424" s="53" t="str">
        <f aca="false">"*"&amp;IF(AND(A2424="EU",W2424=2035),0.95,IF(AND(A2424="EU",W2424=2050),0.93,IF(AND(A2424="USA",W2424=2035),0.96,IF(AND(A2424="USA",W2424=2050),0.93,IF(AND(A2424="Japan",W2424=2035),0.94,IF(AND(A2424="Japan",W2424=2050),0.92,IF(AND(A2424="Russia",W2424=2035),0.95,IF(AND(A2424="Russia",W2424=2050),0.91,IF(AND(A2424="China",W2424=2035),0.93,IF(AND(A2424="China",W2424=2050),0.92,IF(AND(A2424="India",W2424=2035),0.94,IF(AND(A2424="India",W2424=2050),0.91,IF(AND(A2424="Middle East",W2424=2035),0.92,IF(AND(A2424="Middle East",W2424=2050),0.89,IF(AND(A2424="Africa",W2424=2035),0.93,IF(AND(A2424="Africa",W2424=2050),0.9,IF(AND(A2424="Brazil",W2424=2035),0.95,IF(AND(A2424="Brazil",W2424=2050),0.92,""))))))))))))))))))</f>
        <v>*0.9</v>
      </c>
      <c r="AC2424" s="0" t="s">
        <v>3275</v>
      </c>
      <c r="AD2424" s="50" t="s">
        <v>35</v>
      </c>
      <c r="AE2424" s="0" t="n">
        <v>2035</v>
      </c>
      <c r="AF2424" s="51" t="str">
        <f aca="false">"*"&amp;IF(AND(A2424="EU",AE2424=2035),0.93,IF(AND(A2424="EU",AE2424=2050),0.9,IF(AND(A2424="USA",AE2424=2035),0.92,IF(AND(A2424="USA",AE2424=2050),0.89,IF(AND(A2424="Japan",AE2424=2035),0.92,IF(AND(A2424="Japan",AE2424=2050),0.89,IF(AND(A2424="Russia",AE2424=2035),0.91,IF(AND(A2424="Russia",AE2424=2050),0.86,IF(AND(A2424="China",AE2424=2035),0.91,IF(AND(A2424="China",AE2424=2050),0.87,IF(AND(A2424="India",AE2424=2035),0.92,IF(AND(A2424="India",AE2424=2050),0.87,IF(AND(A2424="Middle East",AE2424=2035),0.89,IF(AND(A2424="Middle East",AE2424=2050),0.84,IF(AND(A2424="Africa",AE2424=2035),0.9,IF(AND(A2424="Africa",AE2424=2050),0.86,IF(AND(A2424="Brazil",AE2424=2035),0.93,IF(AND(A2424="Brazil",AE2424=2050),0.89,""))))))))))))))))))</f>
        <v>*0.9</v>
      </c>
      <c r="AG2424" s="51" t="str">
        <f aca="false">AG2423</f>
        <v>REZoning_Sol-Win</v>
      </c>
      <c r="AI2424" s="0" t="s">
        <v>3275</v>
      </c>
      <c r="AJ2424" s="50" t="s">
        <v>35</v>
      </c>
      <c r="AK2424" s="0" t="n">
        <v>2050</v>
      </c>
      <c r="AL2424" s="51" t="str">
        <f aca="false">"*"&amp;IF(AND(A2424="EU",AK2424=2035),0.93,IF(AND(A2424="EU",AK2424=2050),0.9,IF(AND(A2424="USA",AK2424=2035),0.92,IF(AND(A2424="USA",AK2424=2050),0.89,IF(AND(A2424="Japan",AK2424=2035),0.92,IF(AND(A2424="Japan",AK2424=2050),0.89,IF(AND(A2424="Russia",AK2424=2035),0.91,IF(AND(A2424="Russia",AK2424=2050),0.86,IF(AND(A2424="China",AK2424=2035),0.91,IF(AND(A2424="China",AK2424=2050),0.87,IF(AND(A2424="India",AK2424=2035),0.92,IF(AND(A2424="India",AK2424=2050),0.87,IF(AND(A2424="Middle East",AK2424=2035),0.89,IF(AND(A2424="Middle East",AK2424=2050),0.84,IF(AND(A2424="Africa",AK2424=2035),0.9,IF(AND(A2424="Africa",AK2424=2050),0.86,IF(AND(A2424="Brazil",AK2424=2035),0.93,IF(AND(A2424="Brazil",AK2424=2050),0.89,""))))))))))))))))))</f>
        <v>*0.86</v>
      </c>
      <c r="AM2424" s="51" t="str">
        <f aca="false">AM2423</f>
        <v>REZoning_Sol-Win</v>
      </c>
      <c r="AP2424" s="0" t="s">
        <v>3275</v>
      </c>
      <c r="AQ2424" s="0" t="s">
        <v>35</v>
      </c>
      <c r="AR2424" s="0" t="n">
        <v>2100</v>
      </c>
      <c r="AS2424" s="0" t="s">
        <v>860</v>
      </c>
      <c r="AT2424" s="0" t="s">
        <v>36</v>
      </c>
    </row>
    <row r="2425" customFormat="false" ht="28.5" hidden="false" customHeight="true" outlineLevel="0" collapsed="false">
      <c r="A2425" s="3" t="s">
        <v>43</v>
      </c>
      <c r="C2425" s="0" t="s">
        <v>3276</v>
      </c>
      <c r="D2425" s="50" t="s">
        <v>35</v>
      </c>
      <c r="E2425" s="0" t="n">
        <v>2035</v>
      </c>
      <c r="F2425" s="51" t="str">
        <f aca="false">"*"&amp;IF(AND(A2425="EU",E2425=2035),0.95,IF(AND(A2425="EU",E2425=2050),0.93,IF(AND(A2425="USA",E2425=2035),0.96,IF(AND(A2425="USA",E2425=2050),0.94,IF(AND(A2425="Japan",E2425=2035),0.94,IF(AND(A2425="Japan",E2425=2050),0.92,IF(AND(A2425="Russia",E2425=2035),0.95,IF(AND(A2425="Russia",E2425=2050),0.93,IF(AND(A2425="China",E2425=2035),0.94,IF(AND(A2425="China",E2425=2050),0.92,IF(AND(A2425="India",E2425=2035),0.95,IF(AND(A2425="India",E2425=2050),0.92,IF(AND(A2425="Middle East",E2425=2035),0.94,IF(AND(A2425="Middle East",E2425=2050),0.9,IF(AND(A2425="Africa",E2425=2035),0.94,IF(AND(A2425="Africa",E2425=2050),0.91,IF(AND(A2425="Brazil",E2425=2035),0.95,IF(AND(A2425="Brazil",E2425=2050),0.92,""))))))))))))))))))</f>
        <v>*0.94</v>
      </c>
      <c r="H2425" s="0" t="s">
        <v>3276</v>
      </c>
      <c r="I2425" s="50" t="s">
        <v>35</v>
      </c>
      <c r="J2425" s="0" t="n">
        <v>2050</v>
      </c>
      <c r="K2425" s="48" t="str">
        <f aca="false">"*"&amp;IF(AND(A2425="EU",J2425=2035),0.95,IF(AND(A2425="EU",J2425=2050),0.93,IF(AND(A2425="USA",J2425=2035),0.96,IF(AND(A2425="USA",J2425=2050),0.94,IF(AND(A2425="Japan",J2425=2035),0.94,IF(AND(A2425="Japan",J2425=2050),0.92,IF(AND(A2425="Russia",J2425=2035),0.95,IF(AND(A2425="Russia",J2425=2050),0.93,IF(AND(A2425="China",J2425=2035),0.94,IF(AND(A2425="China",J2425=2050),0.92,IF(AND(A2425="India",J2425=2035),0.95,IF(AND(A2425="India",J2425=2050),0.92,IF(AND(A2425="Middle East",J2425=2035),0.94,IF(AND(A2425="Middle East",J2425=2050),0.9,IF(AND(A2425="Africa",J2425=2035),0.94,IF(AND(A2425="Africa",J2425=2050),0.91,IF(AND(A2425="Brazil",J2425=2035),0.95,IF(AND(A2425="Brazil",J2425=2050),0.92,""))))))))))))))))))</f>
        <v>*0.91</v>
      </c>
      <c r="P2425" s="41" t="s">
        <v>3276</v>
      </c>
      <c r="Q2425" s="52" t="s">
        <v>35</v>
      </c>
      <c r="R2425" s="41" t="n">
        <v>2035</v>
      </c>
      <c r="S2425" s="53" t="str">
        <f aca="false">"*"&amp;IF(AND(A2425="EU",R2425=2035),0.95,IF(AND(A2425="EU",R2425=2050),0.93,IF(AND(A2425="USA",R2425=2035),0.96,IF(AND(A2425="USA",R2425=2050),0.93,IF(AND(A2425="Japan",R2425=2035),0.94,IF(AND(A2425="Japan",R2425=2050),0.92,IF(AND(A2425="Russia",R2425=2035),0.95,IF(AND(A2425="Russia",R2425=2050),0.91,IF(AND(A2425="China",R2425=2035),0.93,IF(AND(A2425="China",R2425=2050),0.92,IF(AND(A2425="India",R2425=2035),0.94,IF(AND(A2425="India",R2425=2050),0.91,IF(AND(A2425="Middle East",R2425=2035),0.92,IF(AND(A2425="Middle East",R2425=2050),0.89,IF(AND(A2425="Africa",R2425=2035),0.93,IF(AND(A2425="Africa",R2425=2050),0.9,IF(AND(A2425="Brazil",R2425=2035),0.95,IF(AND(A2425="Brazil",R2425=2050),0.92,""))))))))))))))))))</f>
        <v>*0.93</v>
      </c>
      <c r="U2425" s="41" t="s">
        <v>3276</v>
      </c>
      <c r="V2425" s="52" t="s">
        <v>35</v>
      </c>
      <c r="W2425" s="41" t="n">
        <v>2050</v>
      </c>
      <c r="X2425" s="53" t="str">
        <f aca="false">"*"&amp;IF(AND(A2425="EU",W2425=2035),0.95,IF(AND(A2425="EU",W2425=2050),0.93,IF(AND(A2425="USA",W2425=2035),0.96,IF(AND(A2425="USA",W2425=2050),0.93,IF(AND(A2425="Japan",W2425=2035),0.94,IF(AND(A2425="Japan",W2425=2050),0.92,IF(AND(A2425="Russia",W2425=2035),0.95,IF(AND(A2425="Russia",W2425=2050),0.91,IF(AND(A2425="China",W2425=2035),0.93,IF(AND(A2425="China",W2425=2050),0.92,IF(AND(A2425="India",W2425=2035),0.94,IF(AND(A2425="India",W2425=2050),0.91,IF(AND(A2425="Middle East",W2425=2035),0.92,IF(AND(A2425="Middle East",W2425=2050),0.89,IF(AND(A2425="Africa",W2425=2035),0.93,IF(AND(A2425="Africa",W2425=2050),0.9,IF(AND(A2425="Brazil",W2425=2035),0.95,IF(AND(A2425="Brazil",W2425=2050),0.92,""))))))))))))))))))</f>
        <v>*0.9</v>
      </c>
      <c r="AC2425" s="0" t="s">
        <v>3276</v>
      </c>
      <c r="AD2425" s="50" t="s">
        <v>35</v>
      </c>
      <c r="AE2425" s="0" t="n">
        <v>2035</v>
      </c>
      <c r="AF2425" s="51" t="str">
        <f aca="false">"*"&amp;IF(AND(A2425="EU",AE2425=2035),0.93,IF(AND(A2425="EU",AE2425=2050),0.9,IF(AND(A2425="USA",AE2425=2035),0.92,IF(AND(A2425="USA",AE2425=2050),0.89,IF(AND(A2425="Japan",AE2425=2035),0.92,IF(AND(A2425="Japan",AE2425=2050),0.89,IF(AND(A2425="Russia",AE2425=2035),0.91,IF(AND(A2425="Russia",AE2425=2050),0.86,IF(AND(A2425="China",AE2425=2035),0.91,IF(AND(A2425="China",AE2425=2050),0.87,IF(AND(A2425="India",AE2425=2035),0.92,IF(AND(A2425="India",AE2425=2050),0.87,IF(AND(A2425="Middle East",AE2425=2035),0.89,IF(AND(A2425="Middle East",AE2425=2050),0.84,IF(AND(A2425="Africa",AE2425=2035),0.9,IF(AND(A2425="Africa",AE2425=2050),0.86,IF(AND(A2425="Brazil",AE2425=2035),0.93,IF(AND(A2425="Brazil",AE2425=2050),0.89,""))))))))))))))))))</f>
        <v>*0.9</v>
      </c>
      <c r="AG2425" s="51" t="str">
        <f aca="false">AG2424</f>
        <v>REZoning_Sol-Win</v>
      </c>
      <c r="AI2425" s="0" t="s">
        <v>3276</v>
      </c>
      <c r="AJ2425" s="50" t="s">
        <v>35</v>
      </c>
      <c r="AK2425" s="0" t="n">
        <v>2050</v>
      </c>
      <c r="AL2425" s="51" t="str">
        <f aca="false">"*"&amp;IF(AND(A2425="EU",AK2425=2035),0.93,IF(AND(A2425="EU",AK2425=2050),0.9,IF(AND(A2425="USA",AK2425=2035),0.92,IF(AND(A2425="USA",AK2425=2050),0.89,IF(AND(A2425="Japan",AK2425=2035),0.92,IF(AND(A2425="Japan",AK2425=2050),0.89,IF(AND(A2425="Russia",AK2425=2035),0.91,IF(AND(A2425="Russia",AK2425=2050),0.86,IF(AND(A2425="China",AK2425=2035),0.91,IF(AND(A2425="China",AK2425=2050),0.87,IF(AND(A2425="India",AK2425=2035),0.92,IF(AND(A2425="India",AK2425=2050),0.87,IF(AND(A2425="Middle East",AK2425=2035),0.89,IF(AND(A2425="Middle East",AK2425=2050),0.84,IF(AND(A2425="Africa",AK2425=2035),0.9,IF(AND(A2425="Africa",AK2425=2050),0.86,IF(AND(A2425="Brazil",AK2425=2035),0.93,IF(AND(A2425="Brazil",AK2425=2050),0.89,""))))))))))))))))))</f>
        <v>*0.86</v>
      </c>
      <c r="AM2425" s="51" t="str">
        <f aca="false">AM2424</f>
        <v>REZoning_Sol-Win</v>
      </c>
      <c r="AP2425" s="0" t="s">
        <v>3276</v>
      </c>
      <c r="AQ2425" s="0" t="s">
        <v>35</v>
      </c>
      <c r="AR2425" s="0" t="n">
        <v>2100</v>
      </c>
      <c r="AS2425" s="0" t="s">
        <v>860</v>
      </c>
      <c r="AT2425" s="0" t="s">
        <v>36</v>
      </c>
    </row>
    <row r="2426" customFormat="false" ht="28.5" hidden="false" customHeight="true" outlineLevel="0" collapsed="false">
      <c r="A2426" s="3" t="s">
        <v>43</v>
      </c>
      <c r="C2426" s="0" t="s">
        <v>3277</v>
      </c>
      <c r="D2426" s="50" t="s">
        <v>35</v>
      </c>
      <c r="E2426" s="0" t="n">
        <v>2035</v>
      </c>
      <c r="F2426" s="51" t="str">
        <f aca="false">"*"&amp;IF(AND(A2426="EU",E2426=2035),0.95,IF(AND(A2426="EU",E2426=2050),0.93,IF(AND(A2426="USA",E2426=2035),0.96,IF(AND(A2426="USA",E2426=2050),0.94,IF(AND(A2426="Japan",E2426=2035),0.94,IF(AND(A2426="Japan",E2426=2050),0.92,IF(AND(A2426="Russia",E2426=2035),0.95,IF(AND(A2426="Russia",E2426=2050),0.93,IF(AND(A2426="China",E2426=2035),0.94,IF(AND(A2426="China",E2426=2050),0.92,IF(AND(A2426="India",E2426=2035),0.95,IF(AND(A2426="India",E2426=2050),0.92,IF(AND(A2426="Middle East",E2426=2035),0.94,IF(AND(A2426="Middle East",E2426=2050),0.9,IF(AND(A2426="Africa",E2426=2035),0.94,IF(AND(A2426="Africa",E2426=2050),0.91,IF(AND(A2426="Brazil",E2426=2035),0.95,IF(AND(A2426="Brazil",E2426=2050),0.92,""))))))))))))))))))</f>
        <v>*0.94</v>
      </c>
      <c r="H2426" s="0" t="s">
        <v>3277</v>
      </c>
      <c r="I2426" s="50" t="s">
        <v>35</v>
      </c>
      <c r="J2426" s="0" t="n">
        <v>2050</v>
      </c>
      <c r="K2426" s="48" t="str">
        <f aca="false">"*"&amp;IF(AND(A2426="EU",J2426=2035),0.95,IF(AND(A2426="EU",J2426=2050),0.93,IF(AND(A2426="USA",J2426=2035),0.96,IF(AND(A2426="USA",J2426=2050),0.94,IF(AND(A2426="Japan",J2426=2035),0.94,IF(AND(A2426="Japan",J2426=2050),0.92,IF(AND(A2426="Russia",J2426=2035),0.95,IF(AND(A2426="Russia",J2426=2050),0.93,IF(AND(A2426="China",J2426=2035),0.94,IF(AND(A2426="China",J2426=2050),0.92,IF(AND(A2426="India",J2426=2035),0.95,IF(AND(A2426="India",J2426=2050),0.92,IF(AND(A2426="Middle East",J2426=2035),0.94,IF(AND(A2426="Middle East",J2426=2050),0.9,IF(AND(A2426="Africa",J2426=2035),0.94,IF(AND(A2426="Africa",J2426=2050),0.91,IF(AND(A2426="Brazil",J2426=2035),0.95,IF(AND(A2426="Brazil",J2426=2050),0.92,""))))))))))))))))))</f>
        <v>*0.91</v>
      </c>
      <c r="P2426" s="41" t="s">
        <v>3277</v>
      </c>
      <c r="Q2426" s="52" t="s">
        <v>35</v>
      </c>
      <c r="R2426" s="41" t="n">
        <v>2035</v>
      </c>
      <c r="S2426" s="53" t="str">
        <f aca="false">"*"&amp;IF(AND(A2426="EU",R2426=2035),0.95,IF(AND(A2426="EU",R2426=2050),0.93,IF(AND(A2426="USA",R2426=2035),0.96,IF(AND(A2426="USA",R2426=2050),0.93,IF(AND(A2426="Japan",R2426=2035),0.94,IF(AND(A2426="Japan",R2426=2050),0.92,IF(AND(A2426="Russia",R2426=2035),0.95,IF(AND(A2426="Russia",R2426=2050),0.91,IF(AND(A2426="China",R2426=2035),0.93,IF(AND(A2426="China",R2426=2050),0.92,IF(AND(A2426="India",R2426=2035),0.94,IF(AND(A2426="India",R2426=2050),0.91,IF(AND(A2426="Middle East",R2426=2035),0.92,IF(AND(A2426="Middle East",R2426=2050),0.89,IF(AND(A2426="Africa",R2426=2035),0.93,IF(AND(A2426="Africa",R2426=2050),0.9,IF(AND(A2426="Brazil",R2426=2035),0.95,IF(AND(A2426="Brazil",R2426=2050),0.92,""))))))))))))))))))</f>
        <v>*0.93</v>
      </c>
      <c r="U2426" s="41" t="s">
        <v>3277</v>
      </c>
      <c r="V2426" s="52" t="s">
        <v>35</v>
      </c>
      <c r="W2426" s="41" t="n">
        <v>2050</v>
      </c>
      <c r="X2426" s="53" t="str">
        <f aca="false">"*"&amp;IF(AND(A2426="EU",W2426=2035),0.95,IF(AND(A2426="EU",W2426=2050),0.93,IF(AND(A2426="USA",W2426=2035),0.96,IF(AND(A2426="USA",W2426=2050),0.93,IF(AND(A2426="Japan",W2426=2035),0.94,IF(AND(A2426="Japan",W2426=2050),0.92,IF(AND(A2426="Russia",W2426=2035),0.95,IF(AND(A2426="Russia",W2426=2050),0.91,IF(AND(A2426="China",W2426=2035),0.93,IF(AND(A2426="China",W2426=2050),0.92,IF(AND(A2426="India",W2426=2035),0.94,IF(AND(A2426="India",W2426=2050),0.91,IF(AND(A2426="Middle East",W2426=2035),0.92,IF(AND(A2426="Middle East",W2426=2050),0.89,IF(AND(A2426="Africa",W2426=2035),0.93,IF(AND(A2426="Africa",W2426=2050),0.9,IF(AND(A2426="Brazil",W2426=2035),0.95,IF(AND(A2426="Brazil",W2426=2050),0.92,""))))))))))))))))))</f>
        <v>*0.9</v>
      </c>
      <c r="AC2426" s="0" t="s">
        <v>3277</v>
      </c>
      <c r="AD2426" s="50" t="s">
        <v>35</v>
      </c>
      <c r="AE2426" s="0" t="n">
        <v>2035</v>
      </c>
      <c r="AF2426" s="51" t="str">
        <f aca="false">"*"&amp;IF(AND(A2426="EU",AE2426=2035),0.93,IF(AND(A2426="EU",AE2426=2050),0.9,IF(AND(A2426="USA",AE2426=2035),0.92,IF(AND(A2426="USA",AE2426=2050),0.89,IF(AND(A2426="Japan",AE2426=2035),0.92,IF(AND(A2426="Japan",AE2426=2050),0.89,IF(AND(A2426="Russia",AE2426=2035),0.91,IF(AND(A2426="Russia",AE2426=2050),0.86,IF(AND(A2426="China",AE2426=2035),0.91,IF(AND(A2426="China",AE2426=2050),0.87,IF(AND(A2426="India",AE2426=2035),0.92,IF(AND(A2426="India",AE2426=2050),0.87,IF(AND(A2426="Middle East",AE2426=2035),0.89,IF(AND(A2426="Middle East",AE2426=2050),0.84,IF(AND(A2426="Africa",AE2426=2035),0.9,IF(AND(A2426="Africa",AE2426=2050),0.86,IF(AND(A2426="Brazil",AE2426=2035),0.93,IF(AND(A2426="Brazil",AE2426=2050),0.89,""))))))))))))))))))</f>
        <v>*0.9</v>
      </c>
      <c r="AG2426" s="51" t="str">
        <f aca="false">AG2425</f>
        <v>REZoning_Sol-Win</v>
      </c>
      <c r="AI2426" s="0" t="s">
        <v>3277</v>
      </c>
      <c r="AJ2426" s="50" t="s">
        <v>35</v>
      </c>
      <c r="AK2426" s="0" t="n">
        <v>2050</v>
      </c>
      <c r="AL2426" s="51" t="str">
        <f aca="false">"*"&amp;IF(AND(A2426="EU",AK2426=2035),0.93,IF(AND(A2426="EU",AK2426=2050),0.9,IF(AND(A2426="USA",AK2426=2035),0.92,IF(AND(A2426="USA",AK2426=2050),0.89,IF(AND(A2426="Japan",AK2426=2035),0.92,IF(AND(A2426="Japan",AK2426=2050),0.89,IF(AND(A2426="Russia",AK2426=2035),0.91,IF(AND(A2426="Russia",AK2426=2050),0.86,IF(AND(A2426="China",AK2426=2035),0.91,IF(AND(A2426="China",AK2426=2050),0.87,IF(AND(A2426="India",AK2426=2035),0.92,IF(AND(A2426="India",AK2426=2050),0.87,IF(AND(A2426="Middle East",AK2426=2035),0.89,IF(AND(A2426="Middle East",AK2426=2050),0.84,IF(AND(A2426="Africa",AK2426=2035),0.9,IF(AND(A2426="Africa",AK2426=2050),0.86,IF(AND(A2426="Brazil",AK2426=2035),0.93,IF(AND(A2426="Brazil",AK2426=2050),0.89,""))))))))))))))))))</f>
        <v>*0.86</v>
      </c>
      <c r="AM2426" s="51" t="str">
        <f aca="false">AM2425</f>
        <v>REZoning_Sol-Win</v>
      </c>
      <c r="AP2426" s="0" t="s">
        <v>3277</v>
      </c>
      <c r="AQ2426" s="0" t="s">
        <v>35</v>
      </c>
      <c r="AR2426" s="0" t="n">
        <v>2100</v>
      </c>
      <c r="AS2426" s="0" t="s">
        <v>860</v>
      </c>
      <c r="AT2426" s="0" t="s">
        <v>36</v>
      </c>
    </row>
    <row r="2427" customFormat="false" ht="28.5" hidden="false" customHeight="true" outlineLevel="0" collapsed="false">
      <c r="A2427" s="3" t="s">
        <v>43</v>
      </c>
      <c r="C2427" s="0" t="s">
        <v>3278</v>
      </c>
      <c r="D2427" s="50" t="s">
        <v>35</v>
      </c>
      <c r="E2427" s="0" t="n">
        <v>2035</v>
      </c>
      <c r="F2427" s="51" t="str">
        <f aca="false">"*"&amp;IF(AND(A2427="EU",E2427=2035),0.95,IF(AND(A2427="EU",E2427=2050),0.93,IF(AND(A2427="USA",E2427=2035),0.96,IF(AND(A2427="USA",E2427=2050),0.94,IF(AND(A2427="Japan",E2427=2035),0.94,IF(AND(A2427="Japan",E2427=2050),0.92,IF(AND(A2427="Russia",E2427=2035),0.95,IF(AND(A2427="Russia",E2427=2050),0.93,IF(AND(A2427="China",E2427=2035),0.94,IF(AND(A2427="China",E2427=2050),0.92,IF(AND(A2427="India",E2427=2035),0.95,IF(AND(A2427="India",E2427=2050),0.92,IF(AND(A2427="Middle East",E2427=2035),0.94,IF(AND(A2427="Middle East",E2427=2050),0.9,IF(AND(A2427="Africa",E2427=2035),0.94,IF(AND(A2427="Africa",E2427=2050),0.91,IF(AND(A2427="Brazil",E2427=2035),0.95,IF(AND(A2427="Brazil",E2427=2050),0.92,""))))))))))))))))))</f>
        <v>*0.94</v>
      </c>
      <c r="H2427" s="0" t="s">
        <v>3278</v>
      </c>
      <c r="I2427" s="50" t="s">
        <v>35</v>
      </c>
      <c r="J2427" s="0" t="n">
        <v>2050</v>
      </c>
      <c r="K2427" s="48" t="str">
        <f aca="false">"*"&amp;IF(AND(A2427="EU",J2427=2035),0.95,IF(AND(A2427="EU",J2427=2050),0.93,IF(AND(A2427="USA",J2427=2035),0.96,IF(AND(A2427="USA",J2427=2050),0.94,IF(AND(A2427="Japan",J2427=2035),0.94,IF(AND(A2427="Japan",J2427=2050),0.92,IF(AND(A2427="Russia",J2427=2035),0.95,IF(AND(A2427="Russia",J2427=2050),0.93,IF(AND(A2427="China",J2427=2035),0.94,IF(AND(A2427="China",J2427=2050),0.92,IF(AND(A2427="India",J2427=2035),0.95,IF(AND(A2427="India",J2427=2050),0.92,IF(AND(A2427="Middle East",J2427=2035),0.94,IF(AND(A2427="Middle East",J2427=2050),0.9,IF(AND(A2427="Africa",J2427=2035),0.94,IF(AND(A2427="Africa",J2427=2050),0.91,IF(AND(A2427="Brazil",J2427=2035),0.95,IF(AND(A2427="Brazil",J2427=2050),0.92,""))))))))))))))))))</f>
        <v>*0.91</v>
      </c>
      <c r="P2427" s="41" t="s">
        <v>3278</v>
      </c>
      <c r="Q2427" s="52" t="s">
        <v>35</v>
      </c>
      <c r="R2427" s="41" t="n">
        <v>2035</v>
      </c>
      <c r="S2427" s="53" t="str">
        <f aca="false">"*"&amp;IF(AND(A2427="EU",R2427=2035),0.95,IF(AND(A2427="EU",R2427=2050),0.93,IF(AND(A2427="USA",R2427=2035),0.96,IF(AND(A2427="USA",R2427=2050),0.93,IF(AND(A2427="Japan",R2427=2035),0.94,IF(AND(A2427="Japan",R2427=2050),0.92,IF(AND(A2427="Russia",R2427=2035),0.95,IF(AND(A2427="Russia",R2427=2050),0.91,IF(AND(A2427="China",R2427=2035),0.93,IF(AND(A2427="China",R2427=2050),0.92,IF(AND(A2427="India",R2427=2035),0.94,IF(AND(A2427="India",R2427=2050),0.91,IF(AND(A2427="Middle East",R2427=2035),0.92,IF(AND(A2427="Middle East",R2427=2050),0.89,IF(AND(A2427="Africa",R2427=2035),0.93,IF(AND(A2427="Africa",R2427=2050),0.9,IF(AND(A2427="Brazil",R2427=2035),0.95,IF(AND(A2427="Brazil",R2427=2050),0.92,""))))))))))))))))))</f>
        <v>*0.93</v>
      </c>
      <c r="U2427" s="41" t="s">
        <v>3278</v>
      </c>
      <c r="V2427" s="52" t="s">
        <v>35</v>
      </c>
      <c r="W2427" s="41" t="n">
        <v>2050</v>
      </c>
      <c r="X2427" s="53" t="str">
        <f aca="false">"*"&amp;IF(AND(A2427="EU",W2427=2035),0.95,IF(AND(A2427="EU",W2427=2050),0.93,IF(AND(A2427="USA",W2427=2035),0.96,IF(AND(A2427="USA",W2427=2050),0.93,IF(AND(A2427="Japan",W2427=2035),0.94,IF(AND(A2427="Japan",W2427=2050),0.92,IF(AND(A2427="Russia",W2427=2035),0.95,IF(AND(A2427="Russia",W2427=2050),0.91,IF(AND(A2427="China",W2427=2035),0.93,IF(AND(A2427="China",W2427=2050),0.92,IF(AND(A2427="India",W2427=2035),0.94,IF(AND(A2427="India",W2427=2050),0.91,IF(AND(A2427="Middle East",W2427=2035),0.92,IF(AND(A2427="Middle East",W2427=2050),0.89,IF(AND(A2427="Africa",W2427=2035),0.93,IF(AND(A2427="Africa",W2427=2050),0.9,IF(AND(A2427="Brazil",W2427=2035),0.95,IF(AND(A2427="Brazil",W2427=2050),0.92,""))))))))))))))))))</f>
        <v>*0.9</v>
      </c>
      <c r="AC2427" s="0" t="s">
        <v>3278</v>
      </c>
      <c r="AD2427" s="50" t="s">
        <v>35</v>
      </c>
      <c r="AE2427" s="0" t="n">
        <v>2035</v>
      </c>
      <c r="AF2427" s="51" t="str">
        <f aca="false">"*"&amp;IF(AND(A2427="EU",AE2427=2035),0.93,IF(AND(A2427="EU",AE2427=2050),0.9,IF(AND(A2427="USA",AE2427=2035),0.92,IF(AND(A2427="USA",AE2427=2050),0.89,IF(AND(A2427="Japan",AE2427=2035),0.92,IF(AND(A2427="Japan",AE2427=2050),0.89,IF(AND(A2427="Russia",AE2427=2035),0.91,IF(AND(A2427="Russia",AE2427=2050),0.86,IF(AND(A2427="China",AE2427=2035),0.91,IF(AND(A2427="China",AE2427=2050),0.87,IF(AND(A2427="India",AE2427=2035),0.92,IF(AND(A2427="India",AE2427=2050),0.87,IF(AND(A2427="Middle East",AE2427=2035),0.89,IF(AND(A2427="Middle East",AE2427=2050),0.84,IF(AND(A2427="Africa",AE2427=2035),0.9,IF(AND(A2427="Africa",AE2427=2050),0.86,IF(AND(A2427="Brazil",AE2427=2035),0.93,IF(AND(A2427="Brazil",AE2427=2050),0.89,""))))))))))))))))))</f>
        <v>*0.9</v>
      </c>
      <c r="AG2427" s="51" t="str">
        <f aca="false">AG2426</f>
        <v>REZoning_Sol-Win</v>
      </c>
      <c r="AI2427" s="0" t="s">
        <v>3278</v>
      </c>
      <c r="AJ2427" s="50" t="s">
        <v>35</v>
      </c>
      <c r="AK2427" s="0" t="n">
        <v>2050</v>
      </c>
      <c r="AL2427" s="51" t="str">
        <f aca="false">"*"&amp;IF(AND(A2427="EU",AK2427=2035),0.93,IF(AND(A2427="EU",AK2427=2050),0.9,IF(AND(A2427="USA",AK2427=2035),0.92,IF(AND(A2427="USA",AK2427=2050),0.89,IF(AND(A2427="Japan",AK2427=2035),0.92,IF(AND(A2427="Japan",AK2427=2050),0.89,IF(AND(A2427="Russia",AK2427=2035),0.91,IF(AND(A2427="Russia",AK2427=2050),0.86,IF(AND(A2427="China",AK2427=2035),0.91,IF(AND(A2427="China",AK2427=2050),0.87,IF(AND(A2427="India",AK2427=2035),0.92,IF(AND(A2427="India",AK2427=2050),0.87,IF(AND(A2427="Middle East",AK2427=2035),0.89,IF(AND(A2427="Middle East",AK2427=2050),0.84,IF(AND(A2427="Africa",AK2427=2035),0.9,IF(AND(A2427="Africa",AK2427=2050),0.86,IF(AND(A2427="Brazil",AK2427=2035),0.93,IF(AND(A2427="Brazil",AK2427=2050),0.89,""))))))))))))))))))</f>
        <v>*0.86</v>
      </c>
      <c r="AM2427" s="51" t="str">
        <f aca="false">AM2426</f>
        <v>REZoning_Sol-Win</v>
      </c>
      <c r="AP2427" s="0" t="s">
        <v>3278</v>
      </c>
      <c r="AQ2427" s="0" t="s">
        <v>35</v>
      </c>
      <c r="AR2427" s="0" t="n">
        <v>2100</v>
      </c>
      <c r="AS2427" s="0" t="s">
        <v>860</v>
      </c>
      <c r="AT2427" s="0" t="s">
        <v>36</v>
      </c>
    </row>
    <row r="2428" customFormat="false" ht="28.5" hidden="false" customHeight="true" outlineLevel="0" collapsed="false">
      <c r="A2428" s="3" t="s">
        <v>43</v>
      </c>
      <c r="C2428" s="0" t="s">
        <v>3279</v>
      </c>
      <c r="D2428" s="50" t="s">
        <v>35</v>
      </c>
      <c r="E2428" s="0" t="n">
        <v>2035</v>
      </c>
      <c r="F2428" s="51" t="str">
        <f aca="false">"*"&amp;IF(AND(A2428="EU",E2428=2035),0.95,IF(AND(A2428="EU",E2428=2050),0.93,IF(AND(A2428="USA",E2428=2035),0.96,IF(AND(A2428="USA",E2428=2050),0.94,IF(AND(A2428="Japan",E2428=2035),0.94,IF(AND(A2428="Japan",E2428=2050),0.92,IF(AND(A2428="Russia",E2428=2035),0.95,IF(AND(A2428="Russia",E2428=2050),0.93,IF(AND(A2428="China",E2428=2035),0.94,IF(AND(A2428="China",E2428=2050),0.92,IF(AND(A2428="India",E2428=2035),0.95,IF(AND(A2428="India",E2428=2050),0.92,IF(AND(A2428="Middle East",E2428=2035),0.94,IF(AND(A2428="Middle East",E2428=2050),0.9,IF(AND(A2428="Africa",E2428=2035),0.94,IF(AND(A2428="Africa",E2428=2050),0.91,IF(AND(A2428="Brazil",E2428=2035),0.95,IF(AND(A2428="Brazil",E2428=2050),0.92,""))))))))))))))))))</f>
        <v>*0.94</v>
      </c>
      <c r="H2428" s="0" t="s">
        <v>3279</v>
      </c>
      <c r="I2428" s="50" t="s">
        <v>35</v>
      </c>
      <c r="J2428" s="0" t="n">
        <v>2050</v>
      </c>
      <c r="K2428" s="48" t="str">
        <f aca="false">"*"&amp;IF(AND(A2428="EU",J2428=2035),0.95,IF(AND(A2428="EU",J2428=2050),0.93,IF(AND(A2428="USA",J2428=2035),0.96,IF(AND(A2428="USA",J2428=2050),0.94,IF(AND(A2428="Japan",J2428=2035),0.94,IF(AND(A2428="Japan",J2428=2050),0.92,IF(AND(A2428="Russia",J2428=2035),0.95,IF(AND(A2428="Russia",J2428=2050),0.93,IF(AND(A2428="China",J2428=2035),0.94,IF(AND(A2428="China",J2428=2050),0.92,IF(AND(A2428="India",J2428=2035),0.95,IF(AND(A2428="India",J2428=2050),0.92,IF(AND(A2428="Middle East",J2428=2035),0.94,IF(AND(A2428="Middle East",J2428=2050),0.9,IF(AND(A2428="Africa",J2428=2035),0.94,IF(AND(A2428="Africa",J2428=2050),0.91,IF(AND(A2428="Brazil",J2428=2035),0.95,IF(AND(A2428="Brazil",J2428=2050),0.92,""))))))))))))))))))</f>
        <v>*0.91</v>
      </c>
      <c r="P2428" s="41" t="s">
        <v>3279</v>
      </c>
      <c r="Q2428" s="52" t="s">
        <v>35</v>
      </c>
      <c r="R2428" s="41" t="n">
        <v>2035</v>
      </c>
      <c r="S2428" s="53" t="str">
        <f aca="false">"*"&amp;IF(AND(A2428="EU",R2428=2035),0.95,IF(AND(A2428="EU",R2428=2050),0.93,IF(AND(A2428="USA",R2428=2035),0.96,IF(AND(A2428="USA",R2428=2050),0.93,IF(AND(A2428="Japan",R2428=2035),0.94,IF(AND(A2428="Japan",R2428=2050),0.92,IF(AND(A2428="Russia",R2428=2035),0.95,IF(AND(A2428="Russia",R2428=2050),0.91,IF(AND(A2428="China",R2428=2035),0.93,IF(AND(A2428="China",R2428=2050),0.92,IF(AND(A2428="India",R2428=2035),0.94,IF(AND(A2428="India",R2428=2050),0.91,IF(AND(A2428="Middle East",R2428=2035),0.92,IF(AND(A2428="Middle East",R2428=2050),0.89,IF(AND(A2428="Africa",R2428=2035),0.93,IF(AND(A2428="Africa",R2428=2050),0.9,IF(AND(A2428="Brazil",R2428=2035),0.95,IF(AND(A2428="Brazil",R2428=2050),0.92,""))))))))))))))))))</f>
        <v>*0.93</v>
      </c>
      <c r="U2428" s="41" t="s">
        <v>3279</v>
      </c>
      <c r="V2428" s="52" t="s">
        <v>35</v>
      </c>
      <c r="W2428" s="41" t="n">
        <v>2050</v>
      </c>
      <c r="X2428" s="53" t="str">
        <f aca="false">"*"&amp;IF(AND(A2428="EU",W2428=2035),0.95,IF(AND(A2428="EU",W2428=2050),0.93,IF(AND(A2428="USA",W2428=2035),0.96,IF(AND(A2428="USA",W2428=2050),0.93,IF(AND(A2428="Japan",W2428=2035),0.94,IF(AND(A2428="Japan",W2428=2050),0.92,IF(AND(A2428="Russia",W2428=2035),0.95,IF(AND(A2428="Russia",W2428=2050),0.91,IF(AND(A2428="China",W2428=2035),0.93,IF(AND(A2428="China",W2428=2050),0.92,IF(AND(A2428="India",W2428=2035),0.94,IF(AND(A2428="India",W2428=2050),0.91,IF(AND(A2428="Middle East",W2428=2035),0.92,IF(AND(A2428="Middle East",W2428=2050),0.89,IF(AND(A2428="Africa",W2428=2035),0.93,IF(AND(A2428="Africa",W2428=2050),0.9,IF(AND(A2428="Brazil",W2428=2035),0.95,IF(AND(A2428="Brazil",W2428=2050),0.92,""))))))))))))))))))</f>
        <v>*0.9</v>
      </c>
      <c r="AC2428" s="0" t="s">
        <v>3279</v>
      </c>
      <c r="AD2428" s="50" t="s">
        <v>35</v>
      </c>
      <c r="AE2428" s="0" t="n">
        <v>2035</v>
      </c>
      <c r="AF2428" s="51" t="str">
        <f aca="false">"*"&amp;IF(AND(A2428="EU",AE2428=2035),0.93,IF(AND(A2428="EU",AE2428=2050),0.9,IF(AND(A2428="USA",AE2428=2035),0.92,IF(AND(A2428="USA",AE2428=2050),0.89,IF(AND(A2428="Japan",AE2428=2035),0.92,IF(AND(A2428="Japan",AE2428=2050),0.89,IF(AND(A2428="Russia",AE2428=2035),0.91,IF(AND(A2428="Russia",AE2428=2050),0.86,IF(AND(A2428="China",AE2428=2035),0.91,IF(AND(A2428="China",AE2428=2050),0.87,IF(AND(A2428="India",AE2428=2035),0.92,IF(AND(A2428="India",AE2428=2050),0.87,IF(AND(A2428="Middle East",AE2428=2035),0.89,IF(AND(A2428="Middle East",AE2428=2050),0.84,IF(AND(A2428="Africa",AE2428=2035),0.9,IF(AND(A2428="Africa",AE2428=2050),0.86,IF(AND(A2428="Brazil",AE2428=2035),0.93,IF(AND(A2428="Brazil",AE2428=2050),0.89,""))))))))))))))))))</f>
        <v>*0.9</v>
      </c>
      <c r="AG2428" s="51" t="str">
        <f aca="false">AG2427</f>
        <v>REZoning_Sol-Win</v>
      </c>
      <c r="AI2428" s="0" t="s">
        <v>3279</v>
      </c>
      <c r="AJ2428" s="50" t="s">
        <v>35</v>
      </c>
      <c r="AK2428" s="0" t="n">
        <v>2050</v>
      </c>
      <c r="AL2428" s="51" t="str">
        <f aca="false">"*"&amp;IF(AND(A2428="EU",AK2428=2035),0.93,IF(AND(A2428="EU",AK2428=2050),0.9,IF(AND(A2428="USA",AK2428=2035),0.92,IF(AND(A2428="USA",AK2428=2050),0.89,IF(AND(A2428="Japan",AK2428=2035),0.92,IF(AND(A2428="Japan",AK2428=2050),0.89,IF(AND(A2428="Russia",AK2428=2035),0.91,IF(AND(A2428="Russia",AK2428=2050),0.86,IF(AND(A2428="China",AK2428=2035),0.91,IF(AND(A2428="China",AK2428=2050),0.87,IF(AND(A2428="India",AK2428=2035),0.92,IF(AND(A2428="India",AK2428=2050),0.87,IF(AND(A2428="Middle East",AK2428=2035),0.89,IF(AND(A2428="Middle East",AK2428=2050),0.84,IF(AND(A2428="Africa",AK2428=2035),0.9,IF(AND(A2428="Africa",AK2428=2050),0.86,IF(AND(A2428="Brazil",AK2428=2035),0.93,IF(AND(A2428="Brazil",AK2428=2050),0.89,""))))))))))))))))))</f>
        <v>*0.86</v>
      </c>
      <c r="AM2428" s="51" t="str">
        <f aca="false">AM2427</f>
        <v>REZoning_Sol-Win</v>
      </c>
      <c r="AP2428" s="0" t="s">
        <v>3279</v>
      </c>
      <c r="AQ2428" s="0" t="s">
        <v>35</v>
      </c>
      <c r="AR2428" s="0" t="n">
        <v>2100</v>
      </c>
      <c r="AS2428" s="0" t="s">
        <v>860</v>
      </c>
      <c r="AT2428" s="0" t="s">
        <v>36</v>
      </c>
    </row>
    <row r="2429" customFormat="false" ht="28.5" hidden="false" customHeight="true" outlineLevel="0" collapsed="false">
      <c r="A2429" s="3" t="s">
        <v>43</v>
      </c>
      <c r="C2429" s="0" t="s">
        <v>3280</v>
      </c>
      <c r="D2429" s="50" t="s">
        <v>35</v>
      </c>
      <c r="E2429" s="0" t="n">
        <v>2035</v>
      </c>
      <c r="F2429" s="51" t="str">
        <f aca="false">"*"&amp;IF(AND(A2429="EU",E2429=2035),0.95,IF(AND(A2429="EU",E2429=2050),0.93,IF(AND(A2429="USA",E2429=2035),0.96,IF(AND(A2429="USA",E2429=2050),0.94,IF(AND(A2429="Japan",E2429=2035),0.94,IF(AND(A2429="Japan",E2429=2050),0.92,IF(AND(A2429="Russia",E2429=2035),0.95,IF(AND(A2429="Russia",E2429=2050),0.93,IF(AND(A2429="China",E2429=2035),0.94,IF(AND(A2429="China",E2429=2050),0.92,IF(AND(A2429="India",E2429=2035),0.95,IF(AND(A2429="India",E2429=2050),0.92,IF(AND(A2429="Middle East",E2429=2035),0.94,IF(AND(A2429="Middle East",E2429=2050),0.9,IF(AND(A2429="Africa",E2429=2035),0.94,IF(AND(A2429="Africa",E2429=2050),0.91,IF(AND(A2429="Brazil",E2429=2035),0.95,IF(AND(A2429="Brazil",E2429=2050),0.92,""))))))))))))))))))</f>
        <v>*0.94</v>
      </c>
      <c r="H2429" s="0" t="s">
        <v>3280</v>
      </c>
      <c r="I2429" s="50" t="s">
        <v>35</v>
      </c>
      <c r="J2429" s="0" t="n">
        <v>2050</v>
      </c>
      <c r="K2429" s="48" t="str">
        <f aca="false">"*"&amp;IF(AND(A2429="EU",J2429=2035),0.95,IF(AND(A2429="EU",J2429=2050),0.93,IF(AND(A2429="USA",J2429=2035),0.96,IF(AND(A2429="USA",J2429=2050),0.94,IF(AND(A2429="Japan",J2429=2035),0.94,IF(AND(A2429="Japan",J2429=2050),0.92,IF(AND(A2429="Russia",J2429=2035),0.95,IF(AND(A2429="Russia",J2429=2050),0.93,IF(AND(A2429="China",J2429=2035),0.94,IF(AND(A2429="China",J2429=2050),0.92,IF(AND(A2429="India",J2429=2035),0.95,IF(AND(A2429="India",J2429=2050),0.92,IF(AND(A2429="Middle East",J2429=2035),0.94,IF(AND(A2429="Middle East",J2429=2050),0.9,IF(AND(A2429="Africa",J2429=2035),0.94,IF(AND(A2429="Africa",J2429=2050),0.91,IF(AND(A2429="Brazil",J2429=2035),0.95,IF(AND(A2429="Brazil",J2429=2050),0.92,""))))))))))))))))))</f>
        <v>*0.91</v>
      </c>
      <c r="P2429" s="41" t="s">
        <v>3280</v>
      </c>
      <c r="Q2429" s="52" t="s">
        <v>35</v>
      </c>
      <c r="R2429" s="41" t="n">
        <v>2035</v>
      </c>
      <c r="S2429" s="53" t="str">
        <f aca="false">"*"&amp;IF(AND(A2429="EU",R2429=2035),0.95,IF(AND(A2429="EU",R2429=2050),0.93,IF(AND(A2429="USA",R2429=2035),0.96,IF(AND(A2429="USA",R2429=2050),0.93,IF(AND(A2429="Japan",R2429=2035),0.94,IF(AND(A2429="Japan",R2429=2050),0.92,IF(AND(A2429="Russia",R2429=2035),0.95,IF(AND(A2429="Russia",R2429=2050),0.91,IF(AND(A2429="China",R2429=2035),0.93,IF(AND(A2429="China",R2429=2050),0.92,IF(AND(A2429="India",R2429=2035),0.94,IF(AND(A2429="India",R2429=2050),0.91,IF(AND(A2429="Middle East",R2429=2035),0.92,IF(AND(A2429="Middle East",R2429=2050),0.89,IF(AND(A2429="Africa",R2429=2035),0.93,IF(AND(A2429="Africa",R2429=2050),0.9,IF(AND(A2429="Brazil",R2429=2035),0.95,IF(AND(A2429="Brazil",R2429=2050),0.92,""))))))))))))))))))</f>
        <v>*0.93</v>
      </c>
      <c r="U2429" s="41" t="s">
        <v>3280</v>
      </c>
      <c r="V2429" s="52" t="s">
        <v>35</v>
      </c>
      <c r="W2429" s="41" t="n">
        <v>2050</v>
      </c>
      <c r="X2429" s="53" t="str">
        <f aca="false">"*"&amp;IF(AND(A2429="EU",W2429=2035),0.95,IF(AND(A2429="EU",W2429=2050),0.93,IF(AND(A2429="USA",W2429=2035),0.96,IF(AND(A2429="USA",W2429=2050),0.93,IF(AND(A2429="Japan",W2429=2035),0.94,IF(AND(A2429="Japan",W2429=2050),0.92,IF(AND(A2429="Russia",W2429=2035),0.95,IF(AND(A2429="Russia",W2429=2050),0.91,IF(AND(A2429="China",W2429=2035),0.93,IF(AND(A2429="China",W2429=2050),0.92,IF(AND(A2429="India",W2429=2035),0.94,IF(AND(A2429="India",W2429=2050),0.91,IF(AND(A2429="Middle East",W2429=2035),0.92,IF(AND(A2429="Middle East",W2429=2050),0.89,IF(AND(A2429="Africa",W2429=2035),0.93,IF(AND(A2429="Africa",W2429=2050),0.9,IF(AND(A2429="Brazil",W2429=2035),0.95,IF(AND(A2429="Brazil",W2429=2050),0.92,""))))))))))))))))))</f>
        <v>*0.9</v>
      </c>
      <c r="AC2429" s="0" t="s">
        <v>3280</v>
      </c>
      <c r="AD2429" s="50" t="s">
        <v>35</v>
      </c>
      <c r="AE2429" s="0" t="n">
        <v>2035</v>
      </c>
      <c r="AF2429" s="51" t="str">
        <f aca="false">"*"&amp;IF(AND(A2429="EU",AE2429=2035),0.93,IF(AND(A2429="EU",AE2429=2050),0.9,IF(AND(A2429="USA",AE2429=2035),0.92,IF(AND(A2429="USA",AE2429=2050),0.89,IF(AND(A2429="Japan",AE2429=2035),0.92,IF(AND(A2429="Japan",AE2429=2050),0.89,IF(AND(A2429="Russia",AE2429=2035),0.91,IF(AND(A2429="Russia",AE2429=2050),0.86,IF(AND(A2429="China",AE2429=2035),0.91,IF(AND(A2429="China",AE2429=2050),0.87,IF(AND(A2429="India",AE2429=2035),0.92,IF(AND(A2429="India",AE2429=2050),0.87,IF(AND(A2429="Middle East",AE2429=2035),0.89,IF(AND(A2429="Middle East",AE2429=2050),0.84,IF(AND(A2429="Africa",AE2429=2035),0.9,IF(AND(A2429="Africa",AE2429=2050),0.86,IF(AND(A2429="Brazil",AE2429=2035),0.93,IF(AND(A2429="Brazil",AE2429=2050),0.89,""))))))))))))))))))</f>
        <v>*0.9</v>
      </c>
      <c r="AG2429" s="51" t="str">
        <f aca="false">AG2428</f>
        <v>REZoning_Sol-Win</v>
      </c>
      <c r="AI2429" s="0" t="s">
        <v>3280</v>
      </c>
      <c r="AJ2429" s="50" t="s">
        <v>35</v>
      </c>
      <c r="AK2429" s="0" t="n">
        <v>2050</v>
      </c>
      <c r="AL2429" s="51" t="str">
        <f aca="false">"*"&amp;IF(AND(A2429="EU",AK2429=2035),0.93,IF(AND(A2429="EU",AK2429=2050),0.9,IF(AND(A2429="USA",AK2429=2035),0.92,IF(AND(A2429="USA",AK2429=2050),0.89,IF(AND(A2429="Japan",AK2429=2035),0.92,IF(AND(A2429="Japan",AK2429=2050),0.89,IF(AND(A2429="Russia",AK2429=2035),0.91,IF(AND(A2429="Russia",AK2429=2050),0.86,IF(AND(A2429="China",AK2429=2035),0.91,IF(AND(A2429="China",AK2429=2050),0.87,IF(AND(A2429="India",AK2429=2035),0.92,IF(AND(A2429="India",AK2429=2050),0.87,IF(AND(A2429="Middle East",AK2429=2035),0.89,IF(AND(A2429="Middle East",AK2429=2050),0.84,IF(AND(A2429="Africa",AK2429=2035),0.9,IF(AND(A2429="Africa",AK2429=2050),0.86,IF(AND(A2429="Brazil",AK2429=2035),0.93,IF(AND(A2429="Brazil",AK2429=2050),0.89,""))))))))))))))))))</f>
        <v>*0.86</v>
      </c>
      <c r="AM2429" s="51" t="str">
        <f aca="false">AM2428</f>
        <v>REZoning_Sol-Win</v>
      </c>
      <c r="AP2429" s="0" t="s">
        <v>3280</v>
      </c>
      <c r="AQ2429" s="0" t="s">
        <v>35</v>
      </c>
      <c r="AR2429" s="0" t="n">
        <v>2100</v>
      </c>
      <c r="AS2429" s="0" t="s">
        <v>860</v>
      </c>
      <c r="AT2429" s="0" t="s">
        <v>36</v>
      </c>
    </row>
    <row r="2430" customFormat="false" ht="28.5" hidden="false" customHeight="true" outlineLevel="0" collapsed="false">
      <c r="A2430" s="3" t="s">
        <v>43</v>
      </c>
      <c r="C2430" s="0" t="s">
        <v>3281</v>
      </c>
      <c r="D2430" s="50" t="s">
        <v>35</v>
      </c>
      <c r="E2430" s="0" t="n">
        <v>2035</v>
      </c>
      <c r="F2430" s="51" t="str">
        <f aca="false">"*"&amp;IF(AND(A2430="EU",E2430=2035),0.95,IF(AND(A2430="EU",E2430=2050),0.93,IF(AND(A2430="USA",E2430=2035),0.96,IF(AND(A2430="USA",E2430=2050),0.94,IF(AND(A2430="Japan",E2430=2035),0.94,IF(AND(A2430="Japan",E2430=2050),0.92,IF(AND(A2430="Russia",E2430=2035),0.95,IF(AND(A2430="Russia",E2430=2050),0.93,IF(AND(A2430="China",E2430=2035),0.94,IF(AND(A2430="China",E2430=2050),0.92,IF(AND(A2430="India",E2430=2035),0.95,IF(AND(A2430="India",E2430=2050),0.92,IF(AND(A2430="Middle East",E2430=2035),0.94,IF(AND(A2430="Middle East",E2430=2050),0.9,IF(AND(A2430="Africa",E2430=2035),0.94,IF(AND(A2430="Africa",E2430=2050),0.91,IF(AND(A2430="Brazil",E2430=2035),0.95,IF(AND(A2430="Brazil",E2430=2050),0.92,""))))))))))))))))))</f>
        <v>*0.94</v>
      </c>
      <c r="H2430" s="0" t="s">
        <v>3281</v>
      </c>
      <c r="I2430" s="50" t="s">
        <v>35</v>
      </c>
      <c r="J2430" s="0" t="n">
        <v>2050</v>
      </c>
      <c r="K2430" s="48" t="str">
        <f aca="false">"*"&amp;IF(AND(A2430="EU",J2430=2035),0.95,IF(AND(A2430="EU",J2430=2050),0.93,IF(AND(A2430="USA",J2430=2035),0.96,IF(AND(A2430="USA",J2430=2050),0.94,IF(AND(A2430="Japan",J2430=2035),0.94,IF(AND(A2430="Japan",J2430=2050),0.92,IF(AND(A2430="Russia",J2430=2035),0.95,IF(AND(A2430="Russia",J2430=2050),0.93,IF(AND(A2430="China",J2430=2035),0.94,IF(AND(A2430="China",J2430=2050),0.92,IF(AND(A2430="India",J2430=2035),0.95,IF(AND(A2430="India",J2430=2050),0.92,IF(AND(A2430="Middle East",J2430=2035),0.94,IF(AND(A2430="Middle East",J2430=2050),0.9,IF(AND(A2430="Africa",J2430=2035),0.94,IF(AND(A2430="Africa",J2430=2050),0.91,IF(AND(A2430="Brazil",J2430=2035),0.95,IF(AND(A2430="Brazil",J2430=2050),0.92,""))))))))))))))))))</f>
        <v>*0.91</v>
      </c>
      <c r="P2430" s="41" t="s">
        <v>3281</v>
      </c>
      <c r="Q2430" s="52" t="s">
        <v>35</v>
      </c>
      <c r="R2430" s="41" t="n">
        <v>2035</v>
      </c>
      <c r="S2430" s="53" t="str">
        <f aca="false">"*"&amp;IF(AND(A2430="EU",R2430=2035),0.95,IF(AND(A2430="EU",R2430=2050),0.93,IF(AND(A2430="USA",R2430=2035),0.96,IF(AND(A2430="USA",R2430=2050),0.93,IF(AND(A2430="Japan",R2430=2035),0.94,IF(AND(A2430="Japan",R2430=2050),0.92,IF(AND(A2430="Russia",R2430=2035),0.95,IF(AND(A2430="Russia",R2430=2050),0.91,IF(AND(A2430="China",R2430=2035),0.93,IF(AND(A2430="China",R2430=2050),0.92,IF(AND(A2430="India",R2430=2035),0.94,IF(AND(A2430="India",R2430=2050),0.91,IF(AND(A2430="Middle East",R2430=2035),0.92,IF(AND(A2430="Middle East",R2430=2050),0.89,IF(AND(A2430="Africa",R2430=2035),0.93,IF(AND(A2430="Africa",R2430=2050),0.9,IF(AND(A2430="Brazil",R2430=2035),0.95,IF(AND(A2430="Brazil",R2430=2050),0.92,""))))))))))))))))))</f>
        <v>*0.93</v>
      </c>
      <c r="U2430" s="41" t="s">
        <v>3281</v>
      </c>
      <c r="V2430" s="52" t="s">
        <v>35</v>
      </c>
      <c r="W2430" s="41" t="n">
        <v>2050</v>
      </c>
      <c r="X2430" s="53" t="str">
        <f aca="false">"*"&amp;IF(AND(A2430="EU",W2430=2035),0.95,IF(AND(A2430="EU",W2430=2050),0.93,IF(AND(A2430="USA",W2430=2035),0.96,IF(AND(A2430="USA",W2430=2050),0.93,IF(AND(A2430="Japan",W2430=2035),0.94,IF(AND(A2430="Japan",W2430=2050),0.92,IF(AND(A2430="Russia",W2430=2035),0.95,IF(AND(A2430="Russia",W2430=2050),0.91,IF(AND(A2430="China",W2430=2035),0.93,IF(AND(A2430="China",W2430=2050),0.92,IF(AND(A2430="India",W2430=2035),0.94,IF(AND(A2430="India",W2430=2050),0.91,IF(AND(A2430="Middle East",W2430=2035),0.92,IF(AND(A2430="Middle East",W2430=2050),0.89,IF(AND(A2430="Africa",W2430=2035),0.93,IF(AND(A2430="Africa",W2430=2050),0.9,IF(AND(A2430="Brazil",W2430=2035),0.95,IF(AND(A2430="Brazil",W2430=2050),0.92,""))))))))))))))))))</f>
        <v>*0.9</v>
      </c>
      <c r="AC2430" s="0" t="s">
        <v>3281</v>
      </c>
      <c r="AD2430" s="50" t="s">
        <v>35</v>
      </c>
      <c r="AE2430" s="0" t="n">
        <v>2035</v>
      </c>
      <c r="AF2430" s="51" t="str">
        <f aca="false">"*"&amp;IF(AND(A2430="EU",AE2430=2035),0.93,IF(AND(A2430="EU",AE2430=2050),0.9,IF(AND(A2430="USA",AE2430=2035),0.92,IF(AND(A2430="USA",AE2430=2050),0.89,IF(AND(A2430="Japan",AE2430=2035),0.92,IF(AND(A2430="Japan",AE2430=2050),0.89,IF(AND(A2430="Russia",AE2430=2035),0.91,IF(AND(A2430="Russia",AE2430=2050),0.86,IF(AND(A2430="China",AE2430=2035),0.91,IF(AND(A2430="China",AE2430=2050),0.87,IF(AND(A2430="India",AE2430=2035),0.92,IF(AND(A2430="India",AE2430=2050),0.87,IF(AND(A2430="Middle East",AE2430=2035),0.89,IF(AND(A2430="Middle East",AE2430=2050),0.84,IF(AND(A2430="Africa",AE2430=2035),0.9,IF(AND(A2430="Africa",AE2430=2050),0.86,IF(AND(A2430="Brazil",AE2430=2035),0.93,IF(AND(A2430="Brazil",AE2430=2050),0.89,""))))))))))))))))))</f>
        <v>*0.9</v>
      </c>
      <c r="AG2430" s="51" t="str">
        <f aca="false">AG2429</f>
        <v>REZoning_Sol-Win</v>
      </c>
      <c r="AI2430" s="0" t="s">
        <v>3281</v>
      </c>
      <c r="AJ2430" s="50" t="s">
        <v>35</v>
      </c>
      <c r="AK2430" s="0" t="n">
        <v>2050</v>
      </c>
      <c r="AL2430" s="51" t="str">
        <f aca="false">"*"&amp;IF(AND(A2430="EU",AK2430=2035),0.93,IF(AND(A2430="EU",AK2430=2050),0.9,IF(AND(A2430="USA",AK2430=2035),0.92,IF(AND(A2430="USA",AK2430=2050),0.89,IF(AND(A2430="Japan",AK2430=2035),0.92,IF(AND(A2430="Japan",AK2430=2050),0.89,IF(AND(A2430="Russia",AK2430=2035),0.91,IF(AND(A2430="Russia",AK2430=2050),0.86,IF(AND(A2430="China",AK2430=2035),0.91,IF(AND(A2430="China",AK2430=2050),0.87,IF(AND(A2430="India",AK2430=2035),0.92,IF(AND(A2430="India",AK2430=2050),0.87,IF(AND(A2430="Middle East",AK2430=2035),0.89,IF(AND(A2430="Middle East",AK2430=2050),0.84,IF(AND(A2430="Africa",AK2430=2035),0.9,IF(AND(A2430="Africa",AK2430=2050),0.86,IF(AND(A2430="Brazil",AK2430=2035),0.93,IF(AND(A2430="Brazil",AK2430=2050),0.89,""))))))))))))))))))</f>
        <v>*0.86</v>
      </c>
      <c r="AM2430" s="51" t="str">
        <f aca="false">AM2429</f>
        <v>REZoning_Sol-Win</v>
      </c>
      <c r="AP2430" s="0" t="s">
        <v>3281</v>
      </c>
      <c r="AQ2430" s="0" t="s">
        <v>35</v>
      </c>
      <c r="AR2430" s="0" t="n">
        <v>2100</v>
      </c>
      <c r="AS2430" s="0" t="s">
        <v>860</v>
      </c>
      <c r="AT2430" s="0" t="s">
        <v>36</v>
      </c>
    </row>
    <row r="2431" customFormat="false" ht="28.5" hidden="false" customHeight="true" outlineLevel="0" collapsed="false">
      <c r="A2431" s="3" t="s">
        <v>43</v>
      </c>
      <c r="C2431" s="0" t="s">
        <v>3282</v>
      </c>
      <c r="D2431" s="50" t="s">
        <v>35</v>
      </c>
      <c r="E2431" s="0" t="n">
        <v>2035</v>
      </c>
      <c r="F2431" s="51" t="str">
        <f aca="false">"*"&amp;IF(AND(A2431="EU",E2431=2035),0.95,IF(AND(A2431="EU",E2431=2050),0.93,IF(AND(A2431="USA",E2431=2035),0.96,IF(AND(A2431="USA",E2431=2050),0.94,IF(AND(A2431="Japan",E2431=2035),0.94,IF(AND(A2431="Japan",E2431=2050),0.92,IF(AND(A2431="Russia",E2431=2035),0.95,IF(AND(A2431="Russia",E2431=2050),0.93,IF(AND(A2431="China",E2431=2035),0.94,IF(AND(A2431="China",E2431=2050),0.92,IF(AND(A2431="India",E2431=2035),0.95,IF(AND(A2431="India",E2431=2050),0.92,IF(AND(A2431="Middle East",E2431=2035),0.94,IF(AND(A2431="Middle East",E2431=2050),0.9,IF(AND(A2431="Africa",E2431=2035),0.94,IF(AND(A2431="Africa",E2431=2050),0.91,IF(AND(A2431="Brazil",E2431=2035),0.95,IF(AND(A2431="Brazil",E2431=2050),0.92,""))))))))))))))))))</f>
        <v>*0.94</v>
      </c>
      <c r="H2431" s="0" t="s">
        <v>3282</v>
      </c>
      <c r="I2431" s="50" t="s">
        <v>35</v>
      </c>
      <c r="J2431" s="0" t="n">
        <v>2050</v>
      </c>
      <c r="K2431" s="48" t="str">
        <f aca="false">"*"&amp;IF(AND(A2431="EU",J2431=2035),0.95,IF(AND(A2431="EU",J2431=2050),0.93,IF(AND(A2431="USA",J2431=2035),0.96,IF(AND(A2431="USA",J2431=2050),0.94,IF(AND(A2431="Japan",J2431=2035),0.94,IF(AND(A2431="Japan",J2431=2050),0.92,IF(AND(A2431="Russia",J2431=2035),0.95,IF(AND(A2431="Russia",J2431=2050),0.93,IF(AND(A2431="China",J2431=2035),0.94,IF(AND(A2431="China",J2431=2050),0.92,IF(AND(A2431="India",J2431=2035),0.95,IF(AND(A2431="India",J2431=2050),0.92,IF(AND(A2431="Middle East",J2431=2035),0.94,IF(AND(A2431="Middle East",J2431=2050),0.9,IF(AND(A2431="Africa",J2431=2035),0.94,IF(AND(A2431="Africa",J2431=2050),0.91,IF(AND(A2431="Brazil",J2431=2035),0.95,IF(AND(A2431="Brazil",J2431=2050),0.92,""))))))))))))))))))</f>
        <v>*0.91</v>
      </c>
      <c r="P2431" s="41" t="s">
        <v>3282</v>
      </c>
      <c r="Q2431" s="52" t="s">
        <v>35</v>
      </c>
      <c r="R2431" s="41" t="n">
        <v>2035</v>
      </c>
      <c r="S2431" s="53" t="str">
        <f aca="false">"*"&amp;IF(AND(A2431="EU",R2431=2035),0.95,IF(AND(A2431="EU",R2431=2050),0.93,IF(AND(A2431="USA",R2431=2035),0.96,IF(AND(A2431="USA",R2431=2050),0.93,IF(AND(A2431="Japan",R2431=2035),0.94,IF(AND(A2431="Japan",R2431=2050),0.92,IF(AND(A2431="Russia",R2431=2035),0.95,IF(AND(A2431="Russia",R2431=2050),0.91,IF(AND(A2431="China",R2431=2035),0.93,IF(AND(A2431="China",R2431=2050),0.92,IF(AND(A2431="India",R2431=2035),0.94,IF(AND(A2431="India",R2431=2050),0.91,IF(AND(A2431="Middle East",R2431=2035),0.92,IF(AND(A2431="Middle East",R2431=2050),0.89,IF(AND(A2431="Africa",R2431=2035),0.93,IF(AND(A2431="Africa",R2431=2050),0.9,IF(AND(A2431="Brazil",R2431=2035),0.95,IF(AND(A2431="Brazil",R2431=2050),0.92,""))))))))))))))))))</f>
        <v>*0.93</v>
      </c>
      <c r="U2431" s="41" t="s">
        <v>3282</v>
      </c>
      <c r="V2431" s="52" t="s">
        <v>35</v>
      </c>
      <c r="W2431" s="41" t="n">
        <v>2050</v>
      </c>
      <c r="X2431" s="53" t="str">
        <f aca="false">"*"&amp;IF(AND(A2431="EU",W2431=2035),0.95,IF(AND(A2431="EU",W2431=2050),0.93,IF(AND(A2431="USA",W2431=2035),0.96,IF(AND(A2431="USA",W2431=2050),0.93,IF(AND(A2431="Japan",W2431=2035),0.94,IF(AND(A2431="Japan",W2431=2050),0.92,IF(AND(A2431="Russia",W2431=2035),0.95,IF(AND(A2431="Russia",W2431=2050),0.91,IF(AND(A2431="China",W2431=2035),0.93,IF(AND(A2431="China",W2431=2050),0.92,IF(AND(A2431="India",W2431=2035),0.94,IF(AND(A2431="India",W2431=2050),0.91,IF(AND(A2431="Middle East",W2431=2035),0.92,IF(AND(A2431="Middle East",W2431=2050),0.89,IF(AND(A2431="Africa",W2431=2035),0.93,IF(AND(A2431="Africa",W2431=2050),0.9,IF(AND(A2431="Brazil",W2431=2035),0.95,IF(AND(A2431="Brazil",W2431=2050),0.92,""))))))))))))))))))</f>
        <v>*0.9</v>
      </c>
      <c r="AC2431" s="0" t="s">
        <v>3282</v>
      </c>
      <c r="AD2431" s="50" t="s">
        <v>35</v>
      </c>
      <c r="AE2431" s="0" t="n">
        <v>2035</v>
      </c>
      <c r="AF2431" s="51" t="str">
        <f aca="false">"*"&amp;IF(AND(A2431="EU",AE2431=2035),0.93,IF(AND(A2431="EU",AE2431=2050),0.9,IF(AND(A2431="USA",AE2431=2035),0.92,IF(AND(A2431="USA",AE2431=2050),0.89,IF(AND(A2431="Japan",AE2431=2035),0.92,IF(AND(A2431="Japan",AE2431=2050),0.89,IF(AND(A2431="Russia",AE2431=2035),0.91,IF(AND(A2431="Russia",AE2431=2050),0.86,IF(AND(A2431="China",AE2431=2035),0.91,IF(AND(A2431="China",AE2431=2050),0.87,IF(AND(A2431="India",AE2431=2035),0.92,IF(AND(A2431="India",AE2431=2050),0.87,IF(AND(A2431="Middle East",AE2431=2035),0.89,IF(AND(A2431="Middle East",AE2431=2050),0.84,IF(AND(A2431="Africa",AE2431=2035),0.9,IF(AND(A2431="Africa",AE2431=2050),0.86,IF(AND(A2431="Brazil",AE2431=2035),0.93,IF(AND(A2431="Brazil",AE2431=2050),0.89,""))))))))))))))))))</f>
        <v>*0.9</v>
      </c>
      <c r="AG2431" s="51" t="str">
        <f aca="false">AG2430</f>
        <v>REZoning_Sol-Win</v>
      </c>
      <c r="AI2431" s="0" t="s">
        <v>3282</v>
      </c>
      <c r="AJ2431" s="50" t="s">
        <v>35</v>
      </c>
      <c r="AK2431" s="0" t="n">
        <v>2050</v>
      </c>
      <c r="AL2431" s="51" t="str">
        <f aca="false">"*"&amp;IF(AND(A2431="EU",AK2431=2035),0.93,IF(AND(A2431="EU",AK2431=2050),0.9,IF(AND(A2431="USA",AK2431=2035),0.92,IF(AND(A2431="USA",AK2431=2050),0.89,IF(AND(A2431="Japan",AK2431=2035),0.92,IF(AND(A2431="Japan",AK2431=2050),0.89,IF(AND(A2431="Russia",AK2431=2035),0.91,IF(AND(A2431="Russia",AK2431=2050),0.86,IF(AND(A2431="China",AK2431=2035),0.91,IF(AND(A2431="China",AK2431=2050),0.87,IF(AND(A2431="India",AK2431=2035),0.92,IF(AND(A2431="India",AK2431=2050),0.87,IF(AND(A2431="Middle East",AK2431=2035),0.89,IF(AND(A2431="Middle East",AK2431=2050),0.84,IF(AND(A2431="Africa",AK2431=2035),0.9,IF(AND(A2431="Africa",AK2431=2050),0.86,IF(AND(A2431="Brazil",AK2431=2035),0.93,IF(AND(A2431="Brazil",AK2431=2050),0.89,""))))))))))))))))))</f>
        <v>*0.86</v>
      </c>
      <c r="AM2431" s="51" t="str">
        <f aca="false">AM2430</f>
        <v>REZoning_Sol-Win</v>
      </c>
      <c r="AP2431" s="0" t="s">
        <v>3282</v>
      </c>
      <c r="AQ2431" s="0" t="s">
        <v>35</v>
      </c>
      <c r="AR2431" s="0" t="n">
        <v>2100</v>
      </c>
      <c r="AS2431" s="0" t="s">
        <v>860</v>
      </c>
      <c r="AT2431" s="0" t="s">
        <v>36</v>
      </c>
    </row>
    <row r="2432" customFormat="false" ht="28.5" hidden="false" customHeight="true" outlineLevel="0" collapsed="false">
      <c r="A2432" s="3" t="s">
        <v>43</v>
      </c>
      <c r="C2432" s="0" t="s">
        <v>3283</v>
      </c>
      <c r="D2432" s="50" t="s">
        <v>35</v>
      </c>
      <c r="E2432" s="0" t="n">
        <v>2035</v>
      </c>
      <c r="F2432" s="51" t="str">
        <f aca="false">"*"&amp;IF(AND(A2432="EU",E2432=2035),0.95,IF(AND(A2432="EU",E2432=2050),0.93,IF(AND(A2432="USA",E2432=2035),0.96,IF(AND(A2432="USA",E2432=2050),0.94,IF(AND(A2432="Japan",E2432=2035),0.94,IF(AND(A2432="Japan",E2432=2050),0.92,IF(AND(A2432="Russia",E2432=2035),0.95,IF(AND(A2432="Russia",E2432=2050),0.93,IF(AND(A2432="China",E2432=2035),0.94,IF(AND(A2432="China",E2432=2050),0.92,IF(AND(A2432="India",E2432=2035),0.95,IF(AND(A2432="India",E2432=2050),0.92,IF(AND(A2432="Middle East",E2432=2035),0.94,IF(AND(A2432="Middle East",E2432=2050),0.9,IF(AND(A2432="Africa",E2432=2035),0.94,IF(AND(A2432="Africa",E2432=2050),0.91,IF(AND(A2432="Brazil",E2432=2035),0.95,IF(AND(A2432="Brazil",E2432=2050),0.92,""))))))))))))))))))</f>
        <v>*0.94</v>
      </c>
      <c r="H2432" s="0" t="s">
        <v>3283</v>
      </c>
      <c r="I2432" s="50" t="s">
        <v>35</v>
      </c>
      <c r="J2432" s="0" t="n">
        <v>2050</v>
      </c>
      <c r="K2432" s="48" t="str">
        <f aca="false">"*"&amp;IF(AND(A2432="EU",J2432=2035),0.95,IF(AND(A2432="EU",J2432=2050),0.93,IF(AND(A2432="USA",J2432=2035),0.96,IF(AND(A2432="USA",J2432=2050),0.94,IF(AND(A2432="Japan",J2432=2035),0.94,IF(AND(A2432="Japan",J2432=2050),0.92,IF(AND(A2432="Russia",J2432=2035),0.95,IF(AND(A2432="Russia",J2432=2050),0.93,IF(AND(A2432="China",J2432=2035),0.94,IF(AND(A2432="China",J2432=2050),0.92,IF(AND(A2432="India",J2432=2035),0.95,IF(AND(A2432="India",J2432=2050),0.92,IF(AND(A2432="Middle East",J2432=2035),0.94,IF(AND(A2432="Middle East",J2432=2050),0.9,IF(AND(A2432="Africa",J2432=2035),0.94,IF(AND(A2432="Africa",J2432=2050),0.91,IF(AND(A2432="Brazil",J2432=2035),0.95,IF(AND(A2432="Brazil",J2432=2050),0.92,""))))))))))))))))))</f>
        <v>*0.91</v>
      </c>
      <c r="P2432" s="41" t="s">
        <v>3283</v>
      </c>
      <c r="Q2432" s="52" t="s">
        <v>35</v>
      </c>
      <c r="R2432" s="41" t="n">
        <v>2035</v>
      </c>
      <c r="S2432" s="53" t="str">
        <f aca="false">"*"&amp;IF(AND(A2432="EU",R2432=2035),0.95,IF(AND(A2432="EU",R2432=2050),0.93,IF(AND(A2432="USA",R2432=2035),0.96,IF(AND(A2432="USA",R2432=2050),0.93,IF(AND(A2432="Japan",R2432=2035),0.94,IF(AND(A2432="Japan",R2432=2050),0.92,IF(AND(A2432="Russia",R2432=2035),0.95,IF(AND(A2432="Russia",R2432=2050),0.91,IF(AND(A2432="China",R2432=2035),0.93,IF(AND(A2432="China",R2432=2050),0.92,IF(AND(A2432="India",R2432=2035),0.94,IF(AND(A2432="India",R2432=2050),0.91,IF(AND(A2432="Middle East",R2432=2035),0.92,IF(AND(A2432="Middle East",R2432=2050),0.89,IF(AND(A2432="Africa",R2432=2035),0.93,IF(AND(A2432="Africa",R2432=2050),0.9,IF(AND(A2432="Brazil",R2432=2035),0.95,IF(AND(A2432="Brazil",R2432=2050),0.92,""))))))))))))))))))</f>
        <v>*0.93</v>
      </c>
      <c r="U2432" s="41" t="s">
        <v>3283</v>
      </c>
      <c r="V2432" s="52" t="s">
        <v>35</v>
      </c>
      <c r="W2432" s="41" t="n">
        <v>2050</v>
      </c>
      <c r="X2432" s="53" t="str">
        <f aca="false">"*"&amp;IF(AND(A2432="EU",W2432=2035),0.95,IF(AND(A2432="EU",W2432=2050),0.93,IF(AND(A2432="USA",W2432=2035),0.96,IF(AND(A2432="USA",W2432=2050),0.93,IF(AND(A2432="Japan",W2432=2035),0.94,IF(AND(A2432="Japan",W2432=2050),0.92,IF(AND(A2432="Russia",W2432=2035),0.95,IF(AND(A2432="Russia",W2432=2050),0.91,IF(AND(A2432="China",W2432=2035),0.93,IF(AND(A2432="China",W2432=2050),0.92,IF(AND(A2432="India",W2432=2035),0.94,IF(AND(A2432="India",W2432=2050),0.91,IF(AND(A2432="Middle East",W2432=2035),0.92,IF(AND(A2432="Middle East",W2432=2050),0.89,IF(AND(A2432="Africa",W2432=2035),0.93,IF(AND(A2432="Africa",W2432=2050),0.9,IF(AND(A2432="Brazil",W2432=2035),0.95,IF(AND(A2432="Brazil",W2432=2050),0.92,""))))))))))))))))))</f>
        <v>*0.9</v>
      </c>
      <c r="AC2432" s="0" t="s">
        <v>3283</v>
      </c>
      <c r="AD2432" s="50" t="s">
        <v>35</v>
      </c>
      <c r="AE2432" s="0" t="n">
        <v>2035</v>
      </c>
      <c r="AF2432" s="51" t="str">
        <f aca="false">"*"&amp;IF(AND(A2432="EU",AE2432=2035),0.93,IF(AND(A2432="EU",AE2432=2050),0.9,IF(AND(A2432="USA",AE2432=2035),0.92,IF(AND(A2432="USA",AE2432=2050),0.89,IF(AND(A2432="Japan",AE2432=2035),0.92,IF(AND(A2432="Japan",AE2432=2050),0.89,IF(AND(A2432="Russia",AE2432=2035),0.91,IF(AND(A2432="Russia",AE2432=2050),0.86,IF(AND(A2432="China",AE2432=2035),0.91,IF(AND(A2432="China",AE2432=2050),0.87,IF(AND(A2432="India",AE2432=2035),0.92,IF(AND(A2432="India",AE2432=2050),0.87,IF(AND(A2432="Middle East",AE2432=2035),0.89,IF(AND(A2432="Middle East",AE2432=2050),0.84,IF(AND(A2432="Africa",AE2432=2035),0.9,IF(AND(A2432="Africa",AE2432=2050),0.86,IF(AND(A2432="Brazil",AE2432=2035),0.93,IF(AND(A2432="Brazil",AE2432=2050),0.89,""))))))))))))))))))</f>
        <v>*0.9</v>
      </c>
      <c r="AG2432" s="51" t="str">
        <f aca="false">AG2431</f>
        <v>REZoning_Sol-Win</v>
      </c>
      <c r="AI2432" s="0" t="s">
        <v>3283</v>
      </c>
      <c r="AJ2432" s="50" t="s">
        <v>35</v>
      </c>
      <c r="AK2432" s="0" t="n">
        <v>2050</v>
      </c>
      <c r="AL2432" s="51" t="str">
        <f aca="false">"*"&amp;IF(AND(A2432="EU",AK2432=2035),0.93,IF(AND(A2432="EU",AK2432=2050),0.9,IF(AND(A2432="USA",AK2432=2035),0.92,IF(AND(A2432="USA",AK2432=2050),0.89,IF(AND(A2432="Japan",AK2432=2035),0.92,IF(AND(A2432="Japan",AK2432=2050),0.89,IF(AND(A2432="Russia",AK2432=2035),0.91,IF(AND(A2432="Russia",AK2432=2050),0.86,IF(AND(A2432="China",AK2432=2035),0.91,IF(AND(A2432="China",AK2432=2050),0.87,IF(AND(A2432="India",AK2432=2035),0.92,IF(AND(A2432="India",AK2432=2050),0.87,IF(AND(A2432="Middle East",AK2432=2035),0.89,IF(AND(A2432="Middle East",AK2432=2050),0.84,IF(AND(A2432="Africa",AK2432=2035),0.9,IF(AND(A2432="Africa",AK2432=2050),0.86,IF(AND(A2432="Brazil",AK2432=2035),0.93,IF(AND(A2432="Brazil",AK2432=2050),0.89,""))))))))))))))))))</f>
        <v>*0.86</v>
      </c>
      <c r="AM2432" s="51" t="str">
        <f aca="false">AM2431</f>
        <v>REZoning_Sol-Win</v>
      </c>
      <c r="AP2432" s="0" t="s">
        <v>3283</v>
      </c>
      <c r="AQ2432" s="0" t="s">
        <v>35</v>
      </c>
      <c r="AR2432" s="0" t="n">
        <v>2100</v>
      </c>
      <c r="AS2432" s="0" t="s">
        <v>860</v>
      </c>
      <c r="AT2432" s="0" t="s">
        <v>36</v>
      </c>
    </row>
    <row r="2433" customFormat="false" ht="28.5" hidden="false" customHeight="true" outlineLevel="0" collapsed="false">
      <c r="A2433" s="3" t="s">
        <v>43</v>
      </c>
      <c r="C2433" s="0" t="s">
        <v>3284</v>
      </c>
      <c r="D2433" s="50" t="s">
        <v>35</v>
      </c>
      <c r="E2433" s="0" t="n">
        <v>2035</v>
      </c>
      <c r="F2433" s="51" t="str">
        <f aca="false">"*"&amp;IF(AND(A2433="EU",E2433=2035),0.95,IF(AND(A2433="EU",E2433=2050),0.93,IF(AND(A2433="USA",E2433=2035),0.96,IF(AND(A2433="USA",E2433=2050),0.94,IF(AND(A2433="Japan",E2433=2035),0.94,IF(AND(A2433="Japan",E2433=2050),0.92,IF(AND(A2433="Russia",E2433=2035),0.95,IF(AND(A2433="Russia",E2433=2050),0.93,IF(AND(A2433="China",E2433=2035),0.94,IF(AND(A2433="China",E2433=2050),0.92,IF(AND(A2433="India",E2433=2035),0.95,IF(AND(A2433="India",E2433=2050),0.92,IF(AND(A2433="Middle East",E2433=2035),0.94,IF(AND(A2433="Middle East",E2433=2050),0.9,IF(AND(A2433="Africa",E2433=2035),0.94,IF(AND(A2433="Africa",E2433=2050),0.91,IF(AND(A2433="Brazil",E2433=2035),0.95,IF(AND(A2433="Brazil",E2433=2050),0.92,""))))))))))))))))))</f>
        <v>*0.94</v>
      </c>
      <c r="H2433" s="0" t="s">
        <v>3284</v>
      </c>
      <c r="I2433" s="50" t="s">
        <v>35</v>
      </c>
      <c r="J2433" s="0" t="n">
        <v>2050</v>
      </c>
      <c r="K2433" s="48" t="str">
        <f aca="false">"*"&amp;IF(AND(A2433="EU",J2433=2035),0.95,IF(AND(A2433="EU",J2433=2050),0.93,IF(AND(A2433="USA",J2433=2035),0.96,IF(AND(A2433="USA",J2433=2050),0.94,IF(AND(A2433="Japan",J2433=2035),0.94,IF(AND(A2433="Japan",J2433=2050),0.92,IF(AND(A2433="Russia",J2433=2035),0.95,IF(AND(A2433="Russia",J2433=2050),0.93,IF(AND(A2433="China",J2433=2035),0.94,IF(AND(A2433="China",J2433=2050),0.92,IF(AND(A2433="India",J2433=2035),0.95,IF(AND(A2433="India",J2433=2050),0.92,IF(AND(A2433="Middle East",J2433=2035),0.94,IF(AND(A2433="Middle East",J2433=2050),0.9,IF(AND(A2433="Africa",J2433=2035),0.94,IF(AND(A2433="Africa",J2433=2050),0.91,IF(AND(A2433="Brazil",J2433=2035),0.95,IF(AND(A2433="Brazil",J2433=2050),0.92,""))))))))))))))))))</f>
        <v>*0.91</v>
      </c>
      <c r="P2433" s="41" t="s">
        <v>3284</v>
      </c>
      <c r="Q2433" s="52" t="s">
        <v>35</v>
      </c>
      <c r="R2433" s="41" t="n">
        <v>2035</v>
      </c>
      <c r="S2433" s="53" t="str">
        <f aca="false">"*"&amp;IF(AND(A2433="EU",R2433=2035),0.95,IF(AND(A2433="EU",R2433=2050),0.93,IF(AND(A2433="USA",R2433=2035),0.96,IF(AND(A2433="USA",R2433=2050),0.93,IF(AND(A2433="Japan",R2433=2035),0.94,IF(AND(A2433="Japan",R2433=2050),0.92,IF(AND(A2433="Russia",R2433=2035),0.95,IF(AND(A2433="Russia",R2433=2050),0.91,IF(AND(A2433="China",R2433=2035),0.93,IF(AND(A2433="China",R2433=2050),0.92,IF(AND(A2433="India",R2433=2035),0.94,IF(AND(A2433="India",R2433=2050),0.91,IF(AND(A2433="Middle East",R2433=2035),0.92,IF(AND(A2433="Middle East",R2433=2050),0.89,IF(AND(A2433="Africa",R2433=2035),0.93,IF(AND(A2433="Africa",R2433=2050),0.9,IF(AND(A2433="Brazil",R2433=2035),0.95,IF(AND(A2433="Brazil",R2433=2050),0.92,""))))))))))))))))))</f>
        <v>*0.93</v>
      </c>
      <c r="U2433" s="41" t="s">
        <v>3284</v>
      </c>
      <c r="V2433" s="52" t="s">
        <v>35</v>
      </c>
      <c r="W2433" s="41" t="n">
        <v>2050</v>
      </c>
      <c r="X2433" s="53" t="str">
        <f aca="false">"*"&amp;IF(AND(A2433="EU",W2433=2035),0.95,IF(AND(A2433="EU",W2433=2050),0.93,IF(AND(A2433="USA",W2433=2035),0.96,IF(AND(A2433="USA",W2433=2050),0.93,IF(AND(A2433="Japan",W2433=2035),0.94,IF(AND(A2433="Japan",W2433=2050),0.92,IF(AND(A2433="Russia",W2433=2035),0.95,IF(AND(A2433="Russia",W2433=2050),0.91,IF(AND(A2433="China",W2433=2035),0.93,IF(AND(A2433="China",W2433=2050),0.92,IF(AND(A2433="India",W2433=2035),0.94,IF(AND(A2433="India",W2433=2050),0.91,IF(AND(A2433="Middle East",W2433=2035),0.92,IF(AND(A2433="Middle East",W2433=2050),0.89,IF(AND(A2433="Africa",W2433=2035),0.93,IF(AND(A2433="Africa",W2433=2050),0.9,IF(AND(A2433="Brazil",W2433=2035),0.95,IF(AND(A2433="Brazil",W2433=2050),0.92,""))))))))))))))))))</f>
        <v>*0.9</v>
      </c>
      <c r="AC2433" s="0" t="s">
        <v>3284</v>
      </c>
      <c r="AD2433" s="50" t="s">
        <v>35</v>
      </c>
      <c r="AE2433" s="0" t="n">
        <v>2035</v>
      </c>
      <c r="AF2433" s="51" t="str">
        <f aca="false">"*"&amp;IF(AND(A2433="EU",AE2433=2035),0.93,IF(AND(A2433="EU",AE2433=2050),0.9,IF(AND(A2433="USA",AE2433=2035),0.92,IF(AND(A2433="USA",AE2433=2050),0.89,IF(AND(A2433="Japan",AE2433=2035),0.92,IF(AND(A2433="Japan",AE2433=2050),0.89,IF(AND(A2433="Russia",AE2433=2035),0.91,IF(AND(A2433="Russia",AE2433=2050),0.86,IF(AND(A2433="China",AE2433=2035),0.91,IF(AND(A2433="China",AE2433=2050),0.87,IF(AND(A2433="India",AE2433=2035),0.92,IF(AND(A2433="India",AE2433=2050),0.87,IF(AND(A2433="Middle East",AE2433=2035),0.89,IF(AND(A2433="Middle East",AE2433=2050),0.84,IF(AND(A2433="Africa",AE2433=2035),0.9,IF(AND(A2433="Africa",AE2433=2050),0.86,IF(AND(A2433="Brazil",AE2433=2035),0.93,IF(AND(A2433="Brazil",AE2433=2050),0.89,""))))))))))))))))))</f>
        <v>*0.9</v>
      </c>
      <c r="AG2433" s="51" t="str">
        <f aca="false">AG2432</f>
        <v>REZoning_Sol-Win</v>
      </c>
      <c r="AI2433" s="0" t="s">
        <v>3284</v>
      </c>
      <c r="AJ2433" s="50" t="s">
        <v>35</v>
      </c>
      <c r="AK2433" s="0" t="n">
        <v>2050</v>
      </c>
      <c r="AL2433" s="51" t="str">
        <f aca="false">"*"&amp;IF(AND(A2433="EU",AK2433=2035),0.93,IF(AND(A2433="EU",AK2433=2050),0.9,IF(AND(A2433="USA",AK2433=2035),0.92,IF(AND(A2433="USA",AK2433=2050),0.89,IF(AND(A2433="Japan",AK2433=2035),0.92,IF(AND(A2433="Japan",AK2433=2050),0.89,IF(AND(A2433="Russia",AK2433=2035),0.91,IF(AND(A2433="Russia",AK2433=2050),0.86,IF(AND(A2433="China",AK2433=2035),0.91,IF(AND(A2433="China",AK2433=2050),0.87,IF(AND(A2433="India",AK2433=2035),0.92,IF(AND(A2433="India",AK2433=2050),0.87,IF(AND(A2433="Middle East",AK2433=2035),0.89,IF(AND(A2433="Middle East",AK2433=2050),0.84,IF(AND(A2433="Africa",AK2433=2035),0.9,IF(AND(A2433="Africa",AK2433=2050),0.86,IF(AND(A2433="Brazil",AK2433=2035),0.93,IF(AND(A2433="Brazil",AK2433=2050),0.89,""))))))))))))))))))</f>
        <v>*0.86</v>
      </c>
      <c r="AM2433" s="51" t="str">
        <f aca="false">AM2432</f>
        <v>REZoning_Sol-Win</v>
      </c>
      <c r="AP2433" s="0" t="s">
        <v>3284</v>
      </c>
      <c r="AQ2433" s="0" t="s">
        <v>35</v>
      </c>
      <c r="AR2433" s="0" t="n">
        <v>2100</v>
      </c>
      <c r="AS2433" s="0" t="s">
        <v>860</v>
      </c>
      <c r="AT2433" s="0" t="s">
        <v>36</v>
      </c>
    </row>
    <row r="2434" customFormat="false" ht="28.5" hidden="false" customHeight="true" outlineLevel="0" collapsed="false">
      <c r="A2434" s="3" t="s">
        <v>43</v>
      </c>
      <c r="C2434" s="0" t="s">
        <v>3285</v>
      </c>
      <c r="D2434" s="50" t="s">
        <v>35</v>
      </c>
      <c r="E2434" s="0" t="n">
        <v>2035</v>
      </c>
      <c r="F2434" s="51" t="str">
        <f aca="false">"*"&amp;IF(AND(A2434="EU",E2434=2035),0.95,IF(AND(A2434="EU",E2434=2050),0.93,IF(AND(A2434="USA",E2434=2035),0.96,IF(AND(A2434="USA",E2434=2050),0.94,IF(AND(A2434="Japan",E2434=2035),0.94,IF(AND(A2434="Japan",E2434=2050),0.92,IF(AND(A2434="Russia",E2434=2035),0.95,IF(AND(A2434="Russia",E2434=2050),0.93,IF(AND(A2434="China",E2434=2035),0.94,IF(AND(A2434="China",E2434=2050),0.92,IF(AND(A2434="India",E2434=2035),0.95,IF(AND(A2434="India",E2434=2050),0.92,IF(AND(A2434="Middle East",E2434=2035),0.94,IF(AND(A2434="Middle East",E2434=2050),0.9,IF(AND(A2434="Africa",E2434=2035),0.94,IF(AND(A2434="Africa",E2434=2050),0.91,IF(AND(A2434="Brazil",E2434=2035),0.95,IF(AND(A2434="Brazil",E2434=2050),0.92,""))))))))))))))))))</f>
        <v>*0.94</v>
      </c>
      <c r="H2434" s="0" t="s">
        <v>3285</v>
      </c>
      <c r="I2434" s="50" t="s">
        <v>35</v>
      </c>
      <c r="J2434" s="0" t="n">
        <v>2050</v>
      </c>
      <c r="K2434" s="48" t="str">
        <f aca="false">"*"&amp;IF(AND(A2434="EU",J2434=2035),0.95,IF(AND(A2434="EU",J2434=2050),0.93,IF(AND(A2434="USA",J2434=2035),0.96,IF(AND(A2434="USA",J2434=2050),0.94,IF(AND(A2434="Japan",J2434=2035),0.94,IF(AND(A2434="Japan",J2434=2050),0.92,IF(AND(A2434="Russia",J2434=2035),0.95,IF(AND(A2434="Russia",J2434=2050),0.93,IF(AND(A2434="China",J2434=2035),0.94,IF(AND(A2434="China",J2434=2050),0.92,IF(AND(A2434="India",J2434=2035),0.95,IF(AND(A2434="India",J2434=2050),0.92,IF(AND(A2434="Middle East",J2434=2035),0.94,IF(AND(A2434="Middle East",J2434=2050),0.9,IF(AND(A2434="Africa",J2434=2035),0.94,IF(AND(A2434="Africa",J2434=2050),0.91,IF(AND(A2434="Brazil",J2434=2035),0.95,IF(AND(A2434="Brazil",J2434=2050),0.92,""))))))))))))))))))</f>
        <v>*0.91</v>
      </c>
      <c r="P2434" s="41" t="s">
        <v>3285</v>
      </c>
      <c r="Q2434" s="52" t="s">
        <v>35</v>
      </c>
      <c r="R2434" s="41" t="n">
        <v>2035</v>
      </c>
      <c r="S2434" s="53" t="str">
        <f aca="false">"*"&amp;IF(AND(A2434="EU",R2434=2035),0.95,IF(AND(A2434="EU",R2434=2050),0.93,IF(AND(A2434="USA",R2434=2035),0.96,IF(AND(A2434="USA",R2434=2050),0.93,IF(AND(A2434="Japan",R2434=2035),0.94,IF(AND(A2434="Japan",R2434=2050),0.92,IF(AND(A2434="Russia",R2434=2035),0.95,IF(AND(A2434="Russia",R2434=2050),0.91,IF(AND(A2434="China",R2434=2035),0.93,IF(AND(A2434="China",R2434=2050),0.92,IF(AND(A2434="India",R2434=2035),0.94,IF(AND(A2434="India",R2434=2050),0.91,IF(AND(A2434="Middle East",R2434=2035),0.92,IF(AND(A2434="Middle East",R2434=2050),0.89,IF(AND(A2434="Africa",R2434=2035),0.93,IF(AND(A2434="Africa",R2434=2050),0.9,IF(AND(A2434="Brazil",R2434=2035),0.95,IF(AND(A2434="Brazil",R2434=2050),0.92,""))))))))))))))))))</f>
        <v>*0.93</v>
      </c>
      <c r="U2434" s="41" t="s">
        <v>3285</v>
      </c>
      <c r="V2434" s="52" t="s">
        <v>35</v>
      </c>
      <c r="W2434" s="41" t="n">
        <v>2050</v>
      </c>
      <c r="X2434" s="53" t="str">
        <f aca="false">"*"&amp;IF(AND(A2434="EU",W2434=2035),0.95,IF(AND(A2434="EU",W2434=2050),0.93,IF(AND(A2434="USA",W2434=2035),0.96,IF(AND(A2434="USA",W2434=2050),0.93,IF(AND(A2434="Japan",W2434=2035),0.94,IF(AND(A2434="Japan",W2434=2050),0.92,IF(AND(A2434="Russia",W2434=2035),0.95,IF(AND(A2434="Russia",W2434=2050),0.91,IF(AND(A2434="China",W2434=2035),0.93,IF(AND(A2434="China",W2434=2050),0.92,IF(AND(A2434="India",W2434=2035),0.94,IF(AND(A2434="India",W2434=2050),0.91,IF(AND(A2434="Middle East",W2434=2035),0.92,IF(AND(A2434="Middle East",W2434=2050),0.89,IF(AND(A2434="Africa",W2434=2035),0.93,IF(AND(A2434="Africa",W2434=2050),0.9,IF(AND(A2434="Brazil",W2434=2035),0.95,IF(AND(A2434="Brazil",W2434=2050),0.92,""))))))))))))))))))</f>
        <v>*0.9</v>
      </c>
      <c r="AC2434" s="0" t="s">
        <v>3285</v>
      </c>
      <c r="AD2434" s="50" t="s">
        <v>35</v>
      </c>
      <c r="AE2434" s="0" t="n">
        <v>2035</v>
      </c>
      <c r="AF2434" s="51" t="str">
        <f aca="false">"*"&amp;IF(AND(A2434="EU",AE2434=2035),0.93,IF(AND(A2434="EU",AE2434=2050),0.9,IF(AND(A2434="USA",AE2434=2035),0.92,IF(AND(A2434="USA",AE2434=2050),0.89,IF(AND(A2434="Japan",AE2434=2035),0.92,IF(AND(A2434="Japan",AE2434=2050),0.89,IF(AND(A2434="Russia",AE2434=2035),0.91,IF(AND(A2434="Russia",AE2434=2050),0.86,IF(AND(A2434="China",AE2434=2035),0.91,IF(AND(A2434="China",AE2434=2050),0.87,IF(AND(A2434="India",AE2434=2035),0.92,IF(AND(A2434="India",AE2434=2050),0.87,IF(AND(A2434="Middle East",AE2434=2035),0.89,IF(AND(A2434="Middle East",AE2434=2050),0.84,IF(AND(A2434="Africa",AE2434=2035),0.9,IF(AND(A2434="Africa",AE2434=2050),0.86,IF(AND(A2434="Brazil",AE2434=2035),0.93,IF(AND(A2434="Brazil",AE2434=2050),0.89,""))))))))))))))))))</f>
        <v>*0.9</v>
      </c>
      <c r="AG2434" s="51" t="str">
        <f aca="false">AG2433</f>
        <v>REZoning_Sol-Win</v>
      </c>
      <c r="AI2434" s="0" t="s">
        <v>3285</v>
      </c>
      <c r="AJ2434" s="50" t="s">
        <v>35</v>
      </c>
      <c r="AK2434" s="0" t="n">
        <v>2050</v>
      </c>
      <c r="AL2434" s="51" t="str">
        <f aca="false">"*"&amp;IF(AND(A2434="EU",AK2434=2035),0.93,IF(AND(A2434="EU",AK2434=2050),0.9,IF(AND(A2434="USA",AK2434=2035),0.92,IF(AND(A2434="USA",AK2434=2050),0.89,IF(AND(A2434="Japan",AK2434=2035),0.92,IF(AND(A2434="Japan",AK2434=2050),0.89,IF(AND(A2434="Russia",AK2434=2035),0.91,IF(AND(A2434="Russia",AK2434=2050),0.86,IF(AND(A2434="China",AK2434=2035),0.91,IF(AND(A2434="China",AK2434=2050),0.87,IF(AND(A2434="India",AK2434=2035),0.92,IF(AND(A2434="India",AK2434=2050),0.87,IF(AND(A2434="Middle East",AK2434=2035),0.89,IF(AND(A2434="Middle East",AK2434=2050),0.84,IF(AND(A2434="Africa",AK2434=2035),0.9,IF(AND(A2434="Africa",AK2434=2050),0.86,IF(AND(A2434="Brazil",AK2434=2035),0.93,IF(AND(A2434="Brazil",AK2434=2050),0.89,""))))))))))))))))))</f>
        <v>*0.86</v>
      </c>
      <c r="AM2434" s="51" t="str">
        <f aca="false">AM2433</f>
        <v>REZoning_Sol-Win</v>
      </c>
      <c r="AP2434" s="0" t="s">
        <v>3285</v>
      </c>
      <c r="AQ2434" s="0" t="s">
        <v>35</v>
      </c>
      <c r="AR2434" s="0" t="n">
        <v>2100</v>
      </c>
      <c r="AS2434" s="0" t="s">
        <v>860</v>
      </c>
      <c r="AT2434" s="0" t="s">
        <v>36</v>
      </c>
    </row>
    <row r="2435" customFormat="false" ht="28.5" hidden="false" customHeight="true" outlineLevel="0" collapsed="false">
      <c r="A2435" s="3" t="s">
        <v>43</v>
      </c>
      <c r="C2435" s="0" t="s">
        <v>3286</v>
      </c>
      <c r="D2435" s="50" t="s">
        <v>35</v>
      </c>
      <c r="E2435" s="0" t="n">
        <v>2035</v>
      </c>
      <c r="F2435" s="51" t="str">
        <f aca="false">"*"&amp;IF(AND(A2435="EU",E2435=2035),0.95,IF(AND(A2435="EU",E2435=2050),0.93,IF(AND(A2435="USA",E2435=2035),0.96,IF(AND(A2435="USA",E2435=2050),0.94,IF(AND(A2435="Japan",E2435=2035),0.94,IF(AND(A2435="Japan",E2435=2050),0.92,IF(AND(A2435="Russia",E2435=2035),0.95,IF(AND(A2435="Russia",E2435=2050),0.93,IF(AND(A2435="China",E2435=2035),0.94,IF(AND(A2435="China",E2435=2050),0.92,IF(AND(A2435="India",E2435=2035),0.95,IF(AND(A2435="India",E2435=2050),0.92,IF(AND(A2435="Middle East",E2435=2035),0.94,IF(AND(A2435="Middle East",E2435=2050),0.9,IF(AND(A2435="Africa",E2435=2035),0.94,IF(AND(A2435="Africa",E2435=2050),0.91,IF(AND(A2435="Brazil",E2435=2035),0.95,IF(AND(A2435="Brazil",E2435=2050),0.92,""))))))))))))))))))</f>
        <v>*0.94</v>
      </c>
      <c r="H2435" s="0" t="s">
        <v>3286</v>
      </c>
      <c r="I2435" s="50" t="s">
        <v>35</v>
      </c>
      <c r="J2435" s="0" t="n">
        <v>2050</v>
      </c>
      <c r="K2435" s="48" t="str">
        <f aca="false">"*"&amp;IF(AND(A2435="EU",J2435=2035),0.95,IF(AND(A2435="EU",J2435=2050),0.93,IF(AND(A2435="USA",J2435=2035),0.96,IF(AND(A2435="USA",J2435=2050),0.94,IF(AND(A2435="Japan",J2435=2035),0.94,IF(AND(A2435="Japan",J2435=2050),0.92,IF(AND(A2435="Russia",J2435=2035),0.95,IF(AND(A2435="Russia",J2435=2050),0.93,IF(AND(A2435="China",J2435=2035),0.94,IF(AND(A2435="China",J2435=2050),0.92,IF(AND(A2435="India",J2435=2035),0.95,IF(AND(A2435="India",J2435=2050),0.92,IF(AND(A2435="Middle East",J2435=2035),0.94,IF(AND(A2435="Middle East",J2435=2050),0.9,IF(AND(A2435="Africa",J2435=2035),0.94,IF(AND(A2435="Africa",J2435=2050),0.91,IF(AND(A2435="Brazil",J2435=2035),0.95,IF(AND(A2435="Brazil",J2435=2050),0.92,""))))))))))))))))))</f>
        <v>*0.91</v>
      </c>
      <c r="P2435" s="41" t="s">
        <v>3286</v>
      </c>
      <c r="Q2435" s="52" t="s">
        <v>35</v>
      </c>
      <c r="R2435" s="41" t="n">
        <v>2035</v>
      </c>
      <c r="S2435" s="53" t="str">
        <f aca="false">"*"&amp;IF(AND(A2435="EU",R2435=2035),0.95,IF(AND(A2435="EU",R2435=2050),0.93,IF(AND(A2435="USA",R2435=2035),0.96,IF(AND(A2435="USA",R2435=2050),0.93,IF(AND(A2435="Japan",R2435=2035),0.94,IF(AND(A2435="Japan",R2435=2050),0.92,IF(AND(A2435="Russia",R2435=2035),0.95,IF(AND(A2435="Russia",R2435=2050),0.91,IF(AND(A2435="China",R2435=2035),0.93,IF(AND(A2435="China",R2435=2050),0.92,IF(AND(A2435="India",R2435=2035),0.94,IF(AND(A2435="India",R2435=2050),0.91,IF(AND(A2435="Middle East",R2435=2035),0.92,IF(AND(A2435="Middle East",R2435=2050),0.89,IF(AND(A2435="Africa",R2435=2035),0.93,IF(AND(A2435="Africa",R2435=2050),0.9,IF(AND(A2435="Brazil",R2435=2035),0.95,IF(AND(A2435="Brazil",R2435=2050),0.92,""))))))))))))))))))</f>
        <v>*0.93</v>
      </c>
      <c r="U2435" s="41" t="s">
        <v>3286</v>
      </c>
      <c r="V2435" s="52" t="s">
        <v>35</v>
      </c>
      <c r="W2435" s="41" t="n">
        <v>2050</v>
      </c>
      <c r="X2435" s="53" t="str">
        <f aca="false">"*"&amp;IF(AND(A2435="EU",W2435=2035),0.95,IF(AND(A2435="EU",W2435=2050),0.93,IF(AND(A2435="USA",W2435=2035),0.96,IF(AND(A2435="USA",W2435=2050),0.93,IF(AND(A2435="Japan",W2435=2035),0.94,IF(AND(A2435="Japan",W2435=2050),0.92,IF(AND(A2435="Russia",W2435=2035),0.95,IF(AND(A2435="Russia",W2435=2050),0.91,IF(AND(A2435="China",W2435=2035),0.93,IF(AND(A2435="China",W2435=2050),0.92,IF(AND(A2435="India",W2435=2035),0.94,IF(AND(A2435="India",W2435=2050),0.91,IF(AND(A2435="Middle East",W2435=2035),0.92,IF(AND(A2435="Middle East",W2435=2050),0.89,IF(AND(A2435="Africa",W2435=2035),0.93,IF(AND(A2435="Africa",W2435=2050),0.9,IF(AND(A2435="Brazil",W2435=2035),0.95,IF(AND(A2435="Brazil",W2435=2050),0.92,""))))))))))))))))))</f>
        <v>*0.9</v>
      </c>
      <c r="AC2435" s="0" t="s">
        <v>3286</v>
      </c>
      <c r="AD2435" s="50" t="s">
        <v>35</v>
      </c>
      <c r="AE2435" s="0" t="n">
        <v>2035</v>
      </c>
      <c r="AF2435" s="51" t="str">
        <f aca="false">"*"&amp;IF(AND(A2435="EU",AE2435=2035),0.93,IF(AND(A2435="EU",AE2435=2050),0.9,IF(AND(A2435="USA",AE2435=2035),0.92,IF(AND(A2435="USA",AE2435=2050),0.89,IF(AND(A2435="Japan",AE2435=2035),0.92,IF(AND(A2435="Japan",AE2435=2050),0.89,IF(AND(A2435="Russia",AE2435=2035),0.91,IF(AND(A2435="Russia",AE2435=2050),0.86,IF(AND(A2435="China",AE2435=2035),0.91,IF(AND(A2435="China",AE2435=2050),0.87,IF(AND(A2435="India",AE2435=2035),0.92,IF(AND(A2435="India",AE2435=2050),0.87,IF(AND(A2435="Middle East",AE2435=2035),0.89,IF(AND(A2435="Middle East",AE2435=2050),0.84,IF(AND(A2435="Africa",AE2435=2035),0.9,IF(AND(A2435="Africa",AE2435=2050),0.86,IF(AND(A2435="Brazil",AE2435=2035),0.93,IF(AND(A2435="Brazil",AE2435=2050),0.89,""))))))))))))))))))</f>
        <v>*0.9</v>
      </c>
      <c r="AG2435" s="51" t="str">
        <f aca="false">AG2434</f>
        <v>REZoning_Sol-Win</v>
      </c>
      <c r="AI2435" s="0" t="s">
        <v>3286</v>
      </c>
      <c r="AJ2435" s="50" t="s">
        <v>35</v>
      </c>
      <c r="AK2435" s="0" t="n">
        <v>2050</v>
      </c>
      <c r="AL2435" s="51" t="str">
        <f aca="false">"*"&amp;IF(AND(A2435="EU",AK2435=2035),0.93,IF(AND(A2435="EU",AK2435=2050),0.9,IF(AND(A2435="USA",AK2435=2035),0.92,IF(AND(A2435="USA",AK2435=2050),0.89,IF(AND(A2435="Japan",AK2435=2035),0.92,IF(AND(A2435="Japan",AK2435=2050),0.89,IF(AND(A2435="Russia",AK2435=2035),0.91,IF(AND(A2435="Russia",AK2435=2050),0.86,IF(AND(A2435="China",AK2435=2035),0.91,IF(AND(A2435="China",AK2435=2050),0.87,IF(AND(A2435="India",AK2435=2035),0.92,IF(AND(A2435="India",AK2435=2050),0.87,IF(AND(A2435="Middle East",AK2435=2035),0.89,IF(AND(A2435="Middle East",AK2435=2050),0.84,IF(AND(A2435="Africa",AK2435=2035),0.9,IF(AND(A2435="Africa",AK2435=2050),0.86,IF(AND(A2435="Brazil",AK2435=2035),0.93,IF(AND(A2435="Brazil",AK2435=2050),0.89,""))))))))))))))))))</f>
        <v>*0.86</v>
      </c>
      <c r="AM2435" s="51" t="str">
        <f aca="false">AM2434</f>
        <v>REZoning_Sol-Win</v>
      </c>
      <c r="AP2435" s="0" t="s">
        <v>3286</v>
      </c>
      <c r="AQ2435" s="0" t="s">
        <v>35</v>
      </c>
      <c r="AR2435" s="0" t="n">
        <v>2100</v>
      </c>
      <c r="AS2435" s="0" t="s">
        <v>860</v>
      </c>
      <c r="AT2435" s="0" t="s">
        <v>36</v>
      </c>
    </row>
    <row r="2436" customFormat="false" ht="28.5" hidden="false" customHeight="true" outlineLevel="0" collapsed="false">
      <c r="A2436" s="3" t="s">
        <v>43</v>
      </c>
      <c r="C2436" s="0" t="s">
        <v>3287</v>
      </c>
      <c r="D2436" s="50" t="s">
        <v>35</v>
      </c>
      <c r="E2436" s="0" t="n">
        <v>2035</v>
      </c>
      <c r="F2436" s="51" t="str">
        <f aca="false">"*"&amp;IF(AND(A2436="EU",E2436=2035),0.95,IF(AND(A2436="EU",E2436=2050),0.93,IF(AND(A2436="USA",E2436=2035),0.96,IF(AND(A2436="USA",E2436=2050),0.94,IF(AND(A2436="Japan",E2436=2035),0.94,IF(AND(A2436="Japan",E2436=2050),0.92,IF(AND(A2436="Russia",E2436=2035),0.95,IF(AND(A2436="Russia",E2436=2050),0.93,IF(AND(A2436="China",E2436=2035),0.94,IF(AND(A2436="China",E2436=2050),0.92,IF(AND(A2436="India",E2436=2035),0.95,IF(AND(A2436="India",E2436=2050),0.92,IF(AND(A2436="Middle East",E2436=2035),0.94,IF(AND(A2436="Middle East",E2436=2050),0.9,IF(AND(A2436="Africa",E2436=2035),0.94,IF(AND(A2436="Africa",E2436=2050),0.91,IF(AND(A2436="Brazil",E2436=2035),0.95,IF(AND(A2436="Brazil",E2436=2050),0.92,""))))))))))))))))))</f>
        <v>*0.94</v>
      </c>
      <c r="H2436" s="0" t="s">
        <v>3287</v>
      </c>
      <c r="I2436" s="50" t="s">
        <v>35</v>
      </c>
      <c r="J2436" s="0" t="n">
        <v>2050</v>
      </c>
      <c r="K2436" s="48" t="str">
        <f aca="false">"*"&amp;IF(AND(A2436="EU",J2436=2035),0.95,IF(AND(A2436="EU",J2436=2050),0.93,IF(AND(A2436="USA",J2436=2035),0.96,IF(AND(A2436="USA",J2436=2050),0.94,IF(AND(A2436="Japan",J2436=2035),0.94,IF(AND(A2436="Japan",J2436=2050),0.92,IF(AND(A2436="Russia",J2436=2035),0.95,IF(AND(A2436="Russia",J2436=2050),0.93,IF(AND(A2436="China",J2436=2035),0.94,IF(AND(A2436="China",J2436=2050),0.92,IF(AND(A2436="India",J2436=2035),0.95,IF(AND(A2436="India",J2436=2050),0.92,IF(AND(A2436="Middle East",J2436=2035),0.94,IF(AND(A2436="Middle East",J2436=2050),0.9,IF(AND(A2436="Africa",J2436=2035),0.94,IF(AND(A2436="Africa",J2436=2050),0.91,IF(AND(A2436="Brazil",J2436=2035),0.95,IF(AND(A2436="Brazil",J2436=2050),0.92,""))))))))))))))))))</f>
        <v>*0.91</v>
      </c>
      <c r="P2436" s="41" t="s">
        <v>3287</v>
      </c>
      <c r="Q2436" s="52" t="s">
        <v>35</v>
      </c>
      <c r="R2436" s="41" t="n">
        <v>2035</v>
      </c>
      <c r="S2436" s="53" t="str">
        <f aca="false">"*"&amp;IF(AND(A2436="EU",R2436=2035),0.95,IF(AND(A2436="EU",R2436=2050),0.93,IF(AND(A2436="USA",R2436=2035),0.96,IF(AND(A2436="USA",R2436=2050),0.93,IF(AND(A2436="Japan",R2436=2035),0.94,IF(AND(A2436="Japan",R2436=2050),0.92,IF(AND(A2436="Russia",R2436=2035),0.95,IF(AND(A2436="Russia",R2436=2050),0.91,IF(AND(A2436="China",R2436=2035),0.93,IF(AND(A2436="China",R2436=2050),0.92,IF(AND(A2436="India",R2436=2035),0.94,IF(AND(A2436="India",R2436=2050),0.91,IF(AND(A2436="Middle East",R2436=2035),0.92,IF(AND(A2436="Middle East",R2436=2050),0.89,IF(AND(A2436="Africa",R2436=2035),0.93,IF(AND(A2436="Africa",R2436=2050),0.9,IF(AND(A2436="Brazil",R2436=2035),0.95,IF(AND(A2436="Brazil",R2436=2050),0.92,""))))))))))))))))))</f>
        <v>*0.93</v>
      </c>
      <c r="U2436" s="41" t="s">
        <v>3287</v>
      </c>
      <c r="V2436" s="52" t="s">
        <v>35</v>
      </c>
      <c r="W2436" s="41" t="n">
        <v>2050</v>
      </c>
      <c r="X2436" s="53" t="str">
        <f aca="false">"*"&amp;IF(AND(A2436="EU",W2436=2035),0.95,IF(AND(A2436="EU",W2436=2050),0.93,IF(AND(A2436="USA",W2436=2035),0.96,IF(AND(A2436="USA",W2436=2050),0.93,IF(AND(A2436="Japan",W2436=2035),0.94,IF(AND(A2436="Japan",W2436=2050),0.92,IF(AND(A2436="Russia",W2436=2035),0.95,IF(AND(A2436="Russia",W2436=2050),0.91,IF(AND(A2436="China",W2436=2035),0.93,IF(AND(A2436="China",W2436=2050),0.92,IF(AND(A2436="India",W2436=2035),0.94,IF(AND(A2436="India",W2436=2050),0.91,IF(AND(A2436="Middle East",W2436=2035),0.92,IF(AND(A2436="Middle East",W2436=2050),0.89,IF(AND(A2436="Africa",W2436=2035),0.93,IF(AND(A2436="Africa",W2436=2050),0.9,IF(AND(A2436="Brazil",W2436=2035),0.95,IF(AND(A2436="Brazil",W2436=2050),0.92,""))))))))))))))))))</f>
        <v>*0.9</v>
      </c>
      <c r="AC2436" s="0" t="s">
        <v>3287</v>
      </c>
      <c r="AD2436" s="50" t="s">
        <v>35</v>
      </c>
      <c r="AE2436" s="0" t="n">
        <v>2035</v>
      </c>
      <c r="AF2436" s="51" t="str">
        <f aca="false">"*"&amp;IF(AND(A2436="EU",AE2436=2035),0.93,IF(AND(A2436="EU",AE2436=2050),0.9,IF(AND(A2436="USA",AE2436=2035),0.92,IF(AND(A2436="USA",AE2436=2050),0.89,IF(AND(A2436="Japan",AE2436=2035),0.92,IF(AND(A2436="Japan",AE2436=2050),0.89,IF(AND(A2436="Russia",AE2436=2035),0.91,IF(AND(A2436="Russia",AE2436=2050),0.86,IF(AND(A2436="China",AE2436=2035),0.91,IF(AND(A2436="China",AE2436=2050),0.87,IF(AND(A2436="India",AE2436=2035),0.92,IF(AND(A2436="India",AE2436=2050),0.87,IF(AND(A2436="Middle East",AE2436=2035),0.89,IF(AND(A2436="Middle East",AE2436=2050),0.84,IF(AND(A2436="Africa",AE2436=2035),0.9,IF(AND(A2436="Africa",AE2436=2050),0.86,IF(AND(A2436="Brazil",AE2436=2035),0.93,IF(AND(A2436="Brazil",AE2436=2050),0.89,""))))))))))))))))))</f>
        <v>*0.9</v>
      </c>
      <c r="AG2436" s="51" t="str">
        <f aca="false">AG2435</f>
        <v>REZoning_Sol-Win</v>
      </c>
      <c r="AI2436" s="0" t="s">
        <v>3287</v>
      </c>
      <c r="AJ2436" s="50" t="s">
        <v>35</v>
      </c>
      <c r="AK2436" s="0" t="n">
        <v>2050</v>
      </c>
      <c r="AL2436" s="51" t="str">
        <f aca="false">"*"&amp;IF(AND(A2436="EU",AK2436=2035),0.93,IF(AND(A2436="EU",AK2436=2050),0.9,IF(AND(A2436="USA",AK2436=2035),0.92,IF(AND(A2436="USA",AK2436=2050),0.89,IF(AND(A2436="Japan",AK2436=2035),0.92,IF(AND(A2436="Japan",AK2436=2050),0.89,IF(AND(A2436="Russia",AK2436=2035),0.91,IF(AND(A2436="Russia",AK2436=2050),0.86,IF(AND(A2436="China",AK2436=2035),0.91,IF(AND(A2436="China",AK2436=2050),0.87,IF(AND(A2436="India",AK2436=2035),0.92,IF(AND(A2436="India",AK2436=2050),0.87,IF(AND(A2436="Middle East",AK2436=2035),0.89,IF(AND(A2436="Middle East",AK2436=2050),0.84,IF(AND(A2436="Africa",AK2436=2035),0.9,IF(AND(A2436="Africa",AK2436=2050),0.86,IF(AND(A2436="Brazil",AK2436=2035),0.93,IF(AND(A2436="Brazil",AK2436=2050),0.89,""))))))))))))))))))</f>
        <v>*0.86</v>
      </c>
      <c r="AM2436" s="51" t="str">
        <f aca="false">AM2435</f>
        <v>REZoning_Sol-Win</v>
      </c>
      <c r="AP2436" s="0" t="s">
        <v>3287</v>
      </c>
      <c r="AQ2436" s="0" t="s">
        <v>35</v>
      </c>
      <c r="AR2436" s="0" t="n">
        <v>2100</v>
      </c>
      <c r="AS2436" s="0" t="s">
        <v>860</v>
      </c>
      <c r="AT2436" s="0" t="s">
        <v>36</v>
      </c>
    </row>
    <row r="2437" customFormat="false" ht="28.5" hidden="false" customHeight="true" outlineLevel="0" collapsed="false">
      <c r="A2437" s="3" t="s">
        <v>43</v>
      </c>
      <c r="C2437" s="0" t="s">
        <v>3288</v>
      </c>
      <c r="D2437" s="50" t="s">
        <v>35</v>
      </c>
      <c r="E2437" s="0" t="n">
        <v>2035</v>
      </c>
      <c r="F2437" s="51" t="str">
        <f aca="false">"*"&amp;IF(AND(A2437="EU",E2437=2035),0.95,IF(AND(A2437="EU",E2437=2050),0.93,IF(AND(A2437="USA",E2437=2035),0.96,IF(AND(A2437="USA",E2437=2050),0.94,IF(AND(A2437="Japan",E2437=2035),0.94,IF(AND(A2437="Japan",E2437=2050),0.92,IF(AND(A2437="Russia",E2437=2035),0.95,IF(AND(A2437="Russia",E2437=2050),0.93,IF(AND(A2437="China",E2437=2035),0.94,IF(AND(A2437="China",E2437=2050),0.92,IF(AND(A2437="India",E2437=2035),0.95,IF(AND(A2437="India",E2437=2050),0.92,IF(AND(A2437="Middle East",E2437=2035),0.94,IF(AND(A2437="Middle East",E2437=2050),0.9,IF(AND(A2437="Africa",E2437=2035),0.94,IF(AND(A2437="Africa",E2437=2050),0.91,IF(AND(A2437="Brazil",E2437=2035),0.95,IF(AND(A2437="Brazil",E2437=2050),0.92,""))))))))))))))))))</f>
        <v>*0.94</v>
      </c>
      <c r="H2437" s="0" t="s">
        <v>3288</v>
      </c>
      <c r="I2437" s="50" t="s">
        <v>35</v>
      </c>
      <c r="J2437" s="0" t="n">
        <v>2050</v>
      </c>
      <c r="K2437" s="48" t="str">
        <f aca="false">"*"&amp;IF(AND(A2437="EU",J2437=2035),0.95,IF(AND(A2437="EU",J2437=2050),0.93,IF(AND(A2437="USA",J2437=2035),0.96,IF(AND(A2437="USA",J2437=2050),0.94,IF(AND(A2437="Japan",J2437=2035),0.94,IF(AND(A2437="Japan",J2437=2050),0.92,IF(AND(A2437="Russia",J2437=2035),0.95,IF(AND(A2437="Russia",J2437=2050),0.93,IF(AND(A2437="China",J2437=2035),0.94,IF(AND(A2437="China",J2437=2050),0.92,IF(AND(A2437="India",J2437=2035),0.95,IF(AND(A2437="India",J2437=2050),0.92,IF(AND(A2437="Middle East",J2437=2035),0.94,IF(AND(A2437="Middle East",J2437=2050),0.9,IF(AND(A2437="Africa",J2437=2035),0.94,IF(AND(A2437="Africa",J2437=2050),0.91,IF(AND(A2437="Brazil",J2437=2035),0.95,IF(AND(A2437="Brazil",J2437=2050),0.92,""))))))))))))))))))</f>
        <v>*0.91</v>
      </c>
      <c r="P2437" s="41" t="s">
        <v>3288</v>
      </c>
      <c r="Q2437" s="52" t="s">
        <v>35</v>
      </c>
      <c r="R2437" s="41" t="n">
        <v>2035</v>
      </c>
      <c r="S2437" s="53" t="str">
        <f aca="false">"*"&amp;IF(AND(A2437="EU",R2437=2035),0.95,IF(AND(A2437="EU",R2437=2050),0.93,IF(AND(A2437="USA",R2437=2035),0.96,IF(AND(A2437="USA",R2437=2050),0.93,IF(AND(A2437="Japan",R2437=2035),0.94,IF(AND(A2437="Japan",R2437=2050),0.92,IF(AND(A2437="Russia",R2437=2035),0.95,IF(AND(A2437="Russia",R2437=2050),0.91,IF(AND(A2437="China",R2437=2035),0.93,IF(AND(A2437="China",R2437=2050),0.92,IF(AND(A2437="India",R2437=2035),0.94,IF(AND(A2437="India",R2437=2050),0.91,IF(AND(A2437="Middle East",R2437=2035),0.92,IF(AND(A2437="Middle East",R2437=2050),0.89,IF(AND(A2437="Africa",R2437=2035),0.93,IF(AND(A2437="Africa",R2437=2050),0.9,IF(AND(A2437="Brazil",R2437=2035),0.95,IF(AND(A2437="Brazil",R2437=2050),0.92,""))))))))))))))))))</f>
        <v>*0.93</v>
      </c>
      <c r="U2437" s="41" t="s">
        <v>3288</v>
      </c>
      <c r="V2437" s="52" t="s">
        <v>35</v>
      </c>
      <c r="W2437" s="41" t="n">
        <v>2050</v>
      </c>
      <c r="X2437" s="53" t="str">
        <f aca="false">"*"&amp;IF(AND(A2437="EU",W2437=2035),0.95,IF(AND(A2437="EU",W2437=2050),0.93,IF(AND(A2437="USA",W2437=2035),0.96,IF(AND(A2437="USA",W2437=2050),0.93,IF(AND(A2437="Japan",W2437=2035),0.94,IF(AND(A2437="Japan",W2437=2050),0.92,IF(AND(A2437="Russia",W2437=2035),0.95,IF(AND(A2437="Russia",W2437=2050),0.91,IF(AND(A2437="China",W2437=2035),0.93,IF(AND(A2437="China",W2437=2050),0.92,IF(AND(A2437="India",W2437=2035),0.94,IF(AND(A2437="India",W2437=2050),0.91,IF(AND(A2437="Middle East",W2437=2035),0.92,IF(AND(A2437="Middle East",W2437=2050),0.89,IF(AND(A2437="Africa",W2437=2035),0.93,IF(AND(A2437="Africa",W2437=2050),0.9,IF(AND(A2437="Brazil",W2437=2035),0.95,IF(AND(A2437="Brazil",W2437=2050),0.92,""))))))))))))))))))</f>
        <v>*0.9</v>
      </c>
      <c r="AC2437" s="0" t="s">
        <v>3288</v>
      </c>
      <c r="AD2437" s="50" t="s">
        <v>35</v>
      </c>
      <c r="AE2437" s="0" t="n">
        <v>2035</v>
      </c>
      <c r="AF2437" s="51" t="str">
        <f aca="false">"*"&amp;IF(AND(A2437="EU",AE2437=2035),0.93,IF(AND(A2437="EU",AE2437=2050),0.9,IF(AND(A2437="USA",AE2437=2035),0.92,IF(AND(A2437="USA",AE2437=2050),0.89,IF(AND(A2437="Japan",AE2437=2035),0.92,IF(AND(A2437="Japan",AE2437=2050),0.89,IF(AND(A2437="Russia",AE2437=2035),0.91,IF(AND(A2437="Russia",AE2437=2050),0.86,IF(AND(A2437="China",AE2437=2035),0.91,IF(AND(A2437="China",AE2437=2050),0.87,IF(AND(A2437="India",AE2437=2035),0.92,IF(AND(A2437="India",AE2437=2050),0.87,IF(AND(A2437="Middle East",AE2437=2035),0.89,IF(AND(A2437="Middle East",AE2437=2050),0.84,IF(AND(A2437="Africa",AE2437=2035),0.9,IF(AND(A2437="Africa",AE2437=2050),0.86,IF(AND(A2437="Brazil",AE2437=2035),0.93,IF(AND(A2437="Brazil",AE2437=2050),0.89,""))))))))))))))))))</f>
        <v>*0.9</v>
      </c>
      <c r="AG2437" s="51" t="str">
        <f aca="false">AG2436</f>
        <v>REZoning_Sol-Win</v>
      </c>
      <c r="AI2437" s="0" t="s">
        <v>3288</v>
      </c>
      <c r="AJ2437" s="50" t="s">
        <v>35</v>
      </c>
      <c r="AK2437" s="0" t="n">
        <v>2050</v>
      </c>
      <c r="AL2437" s="51" t="str">
        <f aca="false">"*"&amp;IF(AND(A2437="EU",AK2437=2035),0.93,IF(AND(A2437="EU",AK2437=2050),0.9,IF(AND(A2437="USA",AK2437=2035),0.92,IF(AND(A2437="USA",AK2437=2050),0.89,IF(AND(A2437="Japan",AK2437=2035),0.92,IF(AND(A2437="Japan",AK2437=2050),0.89,IF(AND(A2437="Russia",AK2437=2035),0.91,IF(AND(A2437="Russia",AK2437=2050),0.86,IF(AND(A2437="China",AK2437=2035),0.91,IF(AND(A2437="China",AK2437=2050),0.87,IF(AND(A2437="India",AK2437=2035),0.92,IF(AND(A2437="India",AK2437=2050),0.87,IF(AND(A2437="Middle East",AK2437=2035),0.89,IF(AND(A2437="Middle East",AK2437=2050),0.84,IF(AND(A2437="Africa",AK2437=2035),0.9,IF(AND(A2437="Africa",AK2437=2050),0.86,IF(AND(A2437="Brazil",AK2437=2035),0.93,IF(AND(A2437="Brazil",AK2437=2050),0.89,""))))))))))))))))))</f>
        <v>*0.86</v>
      </c>
      <c r="AM2437" s="51" t="str">
        <f aca="false">AM2436</f>
        <v>REZoning_Sol-Win</v>
      </c>
      <c r="AP2437" s="0" t="s">
        <v>3288</v>
      </c>
      <c r="AQ2437" s="0" t="s">
        <v>35</v>
      </c>
      <c r="AR2437" s="0" t="n">
        <v>2100</v>
      </c>
      <c r="AS2437" s="0" t="s">
        <v>860</v>
      </c>
      <c r="AT2437" s="0" t="s">
        <v>36</v>
      </c>
    </row>
    <row r="2438" customFormat="false" ht="28.5" hidden="false" customHeight="true" outlineLevel="0" collapsed="false">
      <c r="A2438" s="3" t="s">
        <v>43</v>
      </c>
      <c r="C2438" s="0" t="s">
        <v>3289</v>
      </c>
      <c r="D2438" s="50" t="s">
        <v>35</v>
      </c>
      <c r="E2438" s="0" t="n">
        <v>2035</v>
      </c>
      <c r="F2438" s="51" t="str">
        <f aca="false">"*"&amp;IF(AND(A2438="EU",E2438=2035),0.95,IF(AND(A2438="EU",E2438=2050),0.93,IF(AND(A2438="USA",E2438=2035),0.96,IF(AND(A2438="USA",E2438=2050),0.94,IF(AND(A2438="Japan",E2438=2035),0.94,IF(AND(A2438="Japan",E2438=2050),0.92,IF(AND(A2438="Russia",E2438=2035),0.95,IF(AND(A2438="Russia",E2438=2050),0.93,IF(AND(A2438="China",E2438=2035),0.94,IF(AND(A2438="China",E2438=2050),0.92,IF(AND(A2438="India",E2438=2035),0.95,IF(AND(A2438="India",E2438=2050),0.92,IF(AND(A2438="Middle East",E2438=2035),0.94,IF(AND(A2438="Middle East",E2438=2050),0.9,IF(AND(A2438="Africa",E2438=2035),0.94,IF(AND(A2438="Africa",E2438=2050),0.91,IF(AND(A2438="Brazil",E2438=2035),0.95,IF(AND(A2438="Brazil",E2438=2050),0.92,""))))))))))))))))))</f>
        <v>*0.94</v>
      </c>
      <c r="H2438" s="0" t="s">
        <v>3289</v>
      </c>
      <c r="I2438" s="50" t="s">
        <v>35</v>
      </c>
      <c r="J2438" s="0" t="n">
        <v>2050</v>
      </c>
      <c r="K2438" s="48" t="str">
        <f aca="false">"*"&amp;IF(AND(A2438="EU",J2438=2035),0.95,IF(AND(A2438="EU",J2438=2050),0.93,IF(AND(A2438="USA",J2438=2035),0.96,IF(AND(A2438="USA",J2438=2050),0.94,IF(AND(A2438="Japan",J2438=2035),0.94,IF(AND(A2438="Japan",J2438=2050),0.92,IF(AND(A2438="Russia",J2438=2035),0.95,IF(AND(A2438="Russia",J2438=2050),0.93,IF(AND(A2438="China",J2438=2035),0.94,IF(AND(A2438="China",J2438=2050),0.92,IF(AND(A2438="India",J2438=2035),0.95,IF(AND(A2438="India",J2438=2050),0.92,IF(AND(A2438="Middle East",J2438=2035),0.94,IF(AND(A2438="Middle East",J2438=2050),0.9,IF(AND(A2438="Africa",J2438=2035),0.94,IF(AND(A2438="Africa",J2438=2050),0.91,IF(AND(A2438="Brazil",J2438=2035),0.95,IF(AND(A2438="Brazil",J2438=2050),0.92,""))))))))))))))))))</f>
        <v>*0.91</v>
      </c>
      <c r="P2438" s="41" t="s">
        <v>3289</v>
      </c>
      <c r="Q2438" s="52" t="s">
        <v>35</v>
      </c>
      <c r="R2438" s="41" t="n">
        <v>2035</v>
      </c>
      <c r="S2438" s="53" t="str">
        <f aca="false">"*"&amp;IF(AND(A2438="EU",R2438=2035),0.95,IF(AND(A2438="EU",R2438=2050),0.93,IF(AND(A2438="USA",R2438=2035),0.96,IF(AND(A2438="USA",R2438=2050),0.93,IF(AND(A2438="Japan",R2438=2035),0.94,IF(AND(A2438="Japan",R2438=2050),0.92,IF(AND(A2438="Russia",R2438=2035),0.95,IF(AND(A2438="Russia",R2438=2050),0.91,IF(AND(A2438="China",R2438=2035),0.93,IF(AND(A2438="China",R2438=2050),0.92,IF(AND(A2438="India",R2438=2035),0.94,IF(AND(A2438="India",R2438=2050),0.91,IF(AND(A2438="Middle East",R2438=2035),0.92,IF(AND(A2438="Middle East",R2438=2050),0.89,IF(AND(A2438="Africa",R2438=2035),0.93,IF(AND(A2438="Africa",R2438=2050),0.9,IF(AND(A2438="Brazil",R2438=2035),0.95,IF(AND(A2438="Brazil",R2438=2050),0.92,""))))))))))))))))))</f>
        <v>*0.93</v>
      </c>
      <c r="U2438" s="41" t="s">
        <v>3289</v>
      </c>
      <c r="V2438" s="52" t="s">
        <v>35</v>
      </c>
      <c r="W2438" s="41" t="n">
        <v>2050</v>
      </c>
      <c r="X2438" s="53" t="str">
        <f aca="false">"*"&amp;IF(AND(A2438="EU",W2438=2035),0.95,IF(AND(A2438="EU",W2438=2050),0.93,IF(AND(A2438="USA",W2438=2035),0.96,IF(AND(A2438="USA",W2438=2050),0.93,IF(AND(A2438="Japan",W2438=2035),0.94,IF(AND(A2438="Japan",W2438=2050),0.92,IF(AND(A2438="Russia",W2438=2035),0.95,IF(AND(A2438="Russia",W2438=2050),0.91,IF(AND(A2438="China",W2438=2035),0.93,IF(AND(A2438="China",W2438=2050),0.92,IF(AND(A2438="India",W2438=2035),0.94,IF(AND(A2438="India",W2438=2050),0.91,IF(AND(A2438="Middle East",W2438=2035),0.92,IF(AND(A2438="Middle East",W2438=2050),0.89,IF(AND(A2438="Africa",W2438=2035),0.93,IF(AND(A2438="Africa",W2438=2050),0.9,IF(AND(A2438="Brazil",W2438=2035),0.95,IF(AND(A2438="Brazil",W2438=2050),0.92,""))))))))))))))))))</f>
        <v>*0.9</v>
      </c>
      <c r="AC2438" s="0" t="s">
        <v>3289</v>
      </c>
      <c r="AD2438" s="50" t="s">
        <v>35</v>
      </c>
      <c r="AE2438" s="0" t="n">
        <v>2035</v>
      </c>
      <c r="AF2438" s="51" t="str">
        <f aca="false">"*"&amp;IF(AND(A2438="EU",AE2438=2035),0.93,IF(AND(A2438="EU",AE2438=2050),0.9,IF(AND(A2438="USA",AE2438=2035),0.92,IF(AND(A2438="USA",AE2438=2050),0.89,IF(AND(A2438="Japan",AE2438=2035),0.92,IF(AND(A2438="Japan",AE2438=2050),0.89,IF(AND(A2438="Russia",AE2438=2035),0.91,IF(AND(A2438="Russia",AE2438=2050),0.86,IF(AND(A2438="China",AE2438=2035),0.91,IF(AND(A2438="China",AE2438=2050),0.87,IF(AND(A2438="India",AE2438=2035),0.92,IF(AND(A2438="India",AE2438=2050),0.87,IF(AND(A2438="Middle East",AE2438=2035),0.89,IF(AND(A2438="Middle East",AE2438=2050),0.84,IF(AND(A2438="Africa",AE2438=2035),0.9,IF(AND(A2438="Africa",AE2438=2050),0.86,IF(AND(A2438="Brazil",AE2438=2035),0.93,IF(AND(A2438="Brazil",AE2438=2050),0.89,""))))))))))))))))))</f>
        <v>*0.9</v>
      </c>
      <c r="AG2438" s="51" t="str">
        <f aca="false">AG2437</f>
        <v>REZoning_Sol-Win</v>
      </c>
      <c r="AI2438" s="0" t="s">
        <v>3289</v>
      </c>
      <c r="AJ2438" s="50" t="s">
        <v>35</v>
      </c>
      <c r="AK2438" s="0" t="n">
        <v>2050</v>
      </c>
      <c r="AL2438" s="51" t="str">
        <f aca="false">"*"&amp;IF(AND(A2438="EU",AK2438=2035),0.93,IF(AND(A2438="EU",AK2438=2050),0.9,IF(AND(A2438="USA",AK2438=2035),0.92,IF(AND(A2438="USA",AK2438=2050),0.89,IF(AND(A2438="Japan",AK2438=2035),0.92,IF(AND(A2438="Japan",AK2438=2050),0.89,IF(AND(A2438="Russia",AK2438=2035),0.91,IF(AND(A2438="Russia",AK2438=2050),0.86,IF(AND(A2438="China",AK2438=2035),0.91,IF(AND(A2438="China",AK2438=2050),0.87,IF(AND(A2438="India",AK2438=2035),0.92,IF(AND(A2438="India",AK2438=2050),0.87,IF(AND(A2438="Middle East",AK2438=2035),0.89,IF(AND(A2438="Middle East",AK2438=2050),0.84,IF(AND(A2438="Africa",AK2438=2035),0.9,IF(AND(A2438="Africa",AK2438=2050),0.86,IF(AND(A2438="Brazil",AK2438=2035),0.93,IF(AND(A2438="Brazil",AK2438=2050),0.89,""))))))))))))))))))</f>
        <v>*0.86</v>
      </c>
      <c r="AM2438" s="51" t="str">
        <f aca="false">AM2437</f>
        <v>REZoning_Sol-Win</v>
      </c>
      <c r="AP2438" s="0" t="s">
        <v>3289</v>
      </c>
      <c r="AQ2438" s="0" t="s">
        <v>35</v>
      </c>
      <c r="AR2438" s="0" t="n">
        <v>2100</v>
      </c>
      <c r="AS2438" s="0" t="s">
        <v>860</v>
      </c>
      <c r="AT2438" s="0" t="s">
        <v>36</v>
      </c>
    </row>
    <row r="2439" customFormat="false" ht="28.5" hidden="false" customHeight="true" outlineLevel="0" collapsed="false">
      <c r="A2439" s="3" t="s">
        <v>43</v>
      </c>
      <c r="C2439" s="0" t="s">
        <v>3290</v>
      </c>
      <c r="D2439" s="50" t="s">
        <v>35</v>
      </c>
      <c r="E2439" s="0" t="n">
        <v>2035</v>
      </c>
      <c r="F2439" s="51" t="str">
        <f aca="false">"*"&amp;IF(AND(A2439="EU",E2439=2035),0.95,IF(AND(A2439="EU",E2439=2050),0.93,IF(AND(A2439="USA",E2439=2035),0.96,IF(AND(A2439="USA",E2439=2050),0.94,IF(AND(A2439="Japan",E2439=2035),0.94,IF(AND(A2439="Japan",E2439=2050),0.92,IF(AND(A2439="Russia",E2439=2035),0.95,IF(AND(A2439="Russia",E2439=2050),0.93,IF(AND(A2439="China",E2439=2035),0.94,IF(AND(A2439="China",E2439=2050),0.92,IF(AND(A2439="India",E2439=2035),0.95,IF(AND(A2439="India",E2439=2050),0.92,IF(AND(A2439="Middle East",E2439=2035),0.94,IF(AND(A2439="Middle East",E2439=2050),0.9,IF(AND(A2439="Africa",E2439=2035),0.94,IF(AND(A2439="Africa",E2439=2050),0.91,IF(AND(A2439="Brazil",E2439=2035),0.95,IF(AND(A2439="Brazil",E2439=2050),0.92,""))))))))))))))))))</f>
        <v>*0.94</v>
      </c>
      <c r="H2439" s="0" t="s">
        <v>3290</v>
      </c>
      <c r="I2439" s="50" t="s">
        <v>35</v>
      </c>
      <c r="J2439" s="0" t="n">
        <v>2050</v>
      </c>
      <c r="K2439" s="48" t="str">
        <f aca="false">"*"&amp;IF(AND(A2439="EU",J2439=2035),0.95,IF(AND(A2439="EU",J2439=2050),0.93,IF(AND(A2439="USA",J2439=2035),0.96,IF(AND(A2439="USA",J2439=2050),0.94,IF(AND(A2439="Japan",J2439=2035),0.94,IF(AND(A2439="Japan",J2439=2050),0.92,IF(AND(A2439="Russia",J2439=2035),0.95,IF(AND(A2439="Russia",J2439=2050),0.93,IF(AND(A2439="China",J2439=2035),0.94,IF(AND(A2439="China",J2439=2050),0.92,IF(AND(A2439="India",J2439=2035),0.95,IF(AND(A2439="India",J2439=2050),0.92,IF(AND(A2439="Middle East",J2439=2035),0.94,IF(AND(A2439="Middle East",J2439=2050),0.9,IF(AND(A2439="Africa",J2439=2035),0.94,IF(AND(A2439="Africa",J2439=2050),0.91,IF(AND(A2439="Brazil",J2439=2035),0.95,IF(AND(A2439="Brazil",J2439=2050),0.92,""))))))))))))))))))</f>
        <v>*0.91</v>
      </c>
      <c r="P2439" s="41" t="s">
        <v>3290</v>
      </c>
      <c r="Q2439" s="52" t="s">
        <v>35</v>
      </c>
      <c r="R2439" s="41" t="n">
        <v>2035</v>
      </c>
      <c r="S2439" s="53" t="str">
        <f aca="false">"*"&amp;IF(AND(A2439="EU",R2439=2035),0.95,IF(AND(A2439="EU",R2439=2050),0.93,IF(AND(A2439="USA",R2439=2035),0.96,IF(AND(A2439="USA",R2439=2050),0.93,IF(AND(A2439="Japan",R2439=2035),0.94,IF(AND(A2439="Japan",R2439=2050),0.92,IF(AND(A2439="Russia",R2439=2035),0.95,IF(AND(A2439="Russia",R2439=2050),0.91,IF(AND(A2439="China",R2439=2035),0.93,IF(AND(A2439="China",R2439=2050),0.92,IF(AND(A2439="India",R2439=2035),0.94,IF(AND(A2439="India",R2439=2050),0.91,IF(AND(A2439="Middle East",R2439=2035),0.92,IF(AND(A2439="Middle East",R2439=2050),0.89,IF(AND(A2439="Africa",R2439=2035),0.93,IF(AND(A2439="Africa",R2439=2050),0.9,IF(AND(A2439="Brazil",R2439=2035),0.95,IF(AND(A2439="Brazil",R2439=2050),0.92,""))))))))))))))))))</f>
        <v>*0.93</v>
      </c>
      <c r="U2439" s="41" t="s">
        <v>3290</v>
      </c>
      <c r="V2439" s="52" t="s">
        <v>35</v>
      </c>
      <c r="W2439" s="41" t="n">
        <v>2050</v>
      </c>
      <c r="X2439" s="53" t="str">
        <f aca="false">"*"&amp;IF(AND(A2439="EU",W2439=2035),0.95,IF(AND(A2439="EU",W2439=2050),0.93,IF(AND(A2439="USA",W2439=2035),0.96,IF(AND(A2439="USA",W2439=2050),0.93,IF(AND(A2439="Japan",W2439=2035),0.94,IF(AND(A2439="Japan",W2439=2050),0.92,IF(AND(A2439="Russia",W2439=2035),0.95,IF(AND(A2439="Russia",W2439=2050),0.91,IF(AND(A2439="China",W2439=2035),0.93,IF(AND(A2439="China",W2439=2050),0.92,IF(AND(A2439="India",W2439=2035),0.94,IF(AND(A2439="India",W2439=2050),0.91,IF(AND(A2439="Middle East",W2439=2035),0.92,IF(AND(A2439="Middle East",W2439=2050),0.89,IF(AND(A2439="Africa",W2439=2035),0.93,IF(AND(A2439="Africa",W2439=2050),0.9,IF(AND(A2439="Brazil",W2439=2035),0.95,IF(AND(A2439="Brazil",W2439=2050),0.92,""))))))))))))))))))</f>
        <v>*0.9</v>
      </c>
      <c r="AC2439" s="0" t="s">
        <v>3290</v>
      </c>
      <c r="AD2439" s="50" t="s">
        <v>35</v>
      </c>
      <c r="AE2439" s="0" t="n">
        <v>2035</v>
      </c>
      <c r="AF2439" s="51" t="str">
        <f aca="false">"*"&amp;IF(AND(A2439="EU",AE2439=2035),0.93,IF(AND(A2439="EU",AE2439=2050),0.9,IF(AND(A2439="USA",AE2439=2035),0.92,IF(AND(A2439="USA",AE2439=2050),0.89,IF(AND(A2439="Japan",AE2439=2035),0.92,IF(AND(A2439="Japan",AE2439=2050),0.89,IF(AND(A2439="Russia",AE2439=2035),0.91,IF(AND(A2439="Russia",AE2439=2050),0.86,IF(AND(A2439="China",AE2439=2035),0.91,IF(AND(A2439="China",AE2439=2050),0.87,IF(AND(A2439="India",AE2439=2035),0.92,IF(AND(A2439="India",AE2439=2050),0.87,IF(AND(A2439="Middle East",AE2439=2035),0.89,IF(AND(A2439="Middle East",AE2439=2050),0.84,IF(AND(A2439="Africa",AE2439=2035),0.9,IF(AND(A2439="Africa",AE2439=2050),0.86,IF(AND(A2439="Brazil",AE2439=2035),0.93,IF(AND(A2439="Brazil",AE2439=2050),0.89,""))))))))))))))))))</f>
        <v>*0.9</v>
      </c>
      <c r="AG2439" s="51" t="str">
        <f aca="false">AG2438</f>
        <v>REZoning_Sol-Win</v>
      </c>
      <c r="AI2439" s="0" t="s">
        <v>3290</v>
      </c>
      <c r="AJ2439" s="50" t="s">
        <v>35</v>
      </c>
      <c r="AK2439" s="0" t="n">
        <v>2050</v>
      </c>
      <c r="AL2439" s="51" t="str">
        <f aca="false">"*"&amp;IF(AND(A2439="EU",AK2439=2035),0.93,IF(AND(A2439="EU",AK2439=2050),0.9,IF(AND(A2439="USA",AK2439=2035),0.92,IF(AND(A2439="USA",AK2439=2050),0.89,IF(AND(A2439="Japan",AK2439=2035),0.92,IF(AND(A2439="Japan",AK2439=2050),0.89,IF(AND(A2439="Russia",AK2439=2035),0.91,IF(AND(A2439="Russia",AK2439=2050),0.86,IF(AND(A2439="China",AK2439=2035),0.91,IF(AND(A2439="China",AK2439=2050),0.87,IF(AND(A2439="India",AK2439=2035),0.92,IF(AND(A2439="India",AK2439=2050),0.87,IF(AND(A2439="Middle East",AK2439=2035),0.89,IF(AND(A2439="Middle East",AK2439=2050),0.84,IF(AND(A2439="Africa",AK2439=2035),0.9,IF(AND(A2439="Africa",AK2439=2050),0.86,IF(AND(A2439="Brazil",AK2439=2035),0.93,IF(AND(A2439="Brazil",AK2439=2050),0.89,""))))))))))))))))))</f>
        <v>*0.86</v>
      </c>
      <c r="AM2439" s="51" t="str">
        <f aca="false">AM2438</f>
        <v>REZoning_Sol-Win</v>
      </c>
      <c r="AP2439" s="0" t="s">
        <v>3290</v>
      </c>
      <c r="AQ2439" s="0" t="s">
        <v>35</v>
      </c>
      <c r="AR2439" s="0" t="n">
        <v>2100</v>
      </c>
      <c r="AS2439" s="0" t="s">
        <v>860</v>
      </c>
      <c r="AT2439" s="0" t="s">
        <v>36</v>
      </c>
    </row>
    <row r="2440" customFormat="false" ht="28.5" hidden="false" customHeight="true" outlineLevel="0" collapsed="false">
      <c r="A2440" s="3" t="s">
        <v>43</v>
      </c>
      <c r="C2440" s="0" t="s">
        <v>3291</v>
      </c>
      <c r="D2440" s="50" t="s">
        <v>35</v>
      </c>
      <c r="E2440" s="0" t="n">
        <v>2035</v>
      </c>
      <c r="F2440" s="51" t="str">
        <f aca="false">"*"&amp;IF(AND(A2440="EU",E2440=2035),0.95,IF(AND(A2440="EU",E2440=2050),0.93,IF(AND(A2440="USA",E2440=2035),0.96,IF(AND(A2440="USA",E2440=2050),0.94,IF(AND(A2440="Japan",E2440=2035),0.94,IF(AND(A2440="Japan",E2440=2050),0.92,IF(AND(A2440="Russia",E2440=2035),0.95,IF(AND(A2440="Russia",E2440=2050),0.93,IF(AND(A2440="China",E2440=2035),0.94,IF(AND(A2440="China",E2440=2050),0.92,IF(AND(A2440="India",E2440=2035),0.95,IF(AND(A2440="India",E2440=2050),0.92,IF(AND(A2440="Middle East",E2440=2035),0.94,IF(AND(A2440="Middle East",E2440=2050),0.9,IF(AND(A2440="Africa",E2440=2035),0.94,IF(AND(A2440="Africa",E2440=2050),0.91,IF(AND(A2440="Brazil",E2440=2035),0.95,IF(AND(A2440="Brazil",E2440=2050),0.92,""))))))))))))))))))</f>
        <v>*0.94</v>
      </c>
      <c r="H2440" s="0" t="s">
        <v>3291</v>
      </c>
      <c r="I2440" s="50" t="s">
        <v>35</v>
      </c>
      <c r="J2440" s="0" t="n">
        <v>2050</v>
      </c>
      <c r="K2440" s="48" t="str">
        <f aca="false">"*"&amp;IF(AND(A2440="EU",J2440=2035),0.95,IF(AND(A2440="EU",J2440=2050),0.93,IF(AND(A2440="USA",J2440=2035),0.96,IF(AND(A2440="USA",J2440=2050),0.94,IF(AND(A2440="Japan",J2440=2035),0.94,IF(AND(A2440="Japan",J2440=2050),0.92,IF(AND(A2440="Russia",J2440=2035),0.95,IF(AND(A2440="Russia",J2440=2050),0.93,IF(AND(A2440="China",J2440=2035),0.94,IF(AND(A2440="China",J2440=2050),0.92,IF(AND(A2440="India",J2440=2035),0.95,IF(AND(A2440="India",J2440=2050),0.92,IF(AND(A2440="Middle East",J2440=2035),0.94,IF(AND(A2440="Middle East",J2440=2050),0.9,IF(AND(A2440="Africa",J2440=2035),0.94,IF(AND(A2440="Africa",J2440=2050),0.91,IF(AND(A2440="Brazil",J2440=2035),0.95,IF(AND(A2440="Brazil",J2440=2050),0.92,""))))))))))))))))))</f>
        <v>*0.91</v>
      </c>
      <c r="P2440" s="41" t="s">
        <v>3291</v>
      </c>
      <c r="Q2440" s="52" t="s">
        <v>35</v>
      </c>
      <c r="R2440" s="41" t="n">
        <v>2035</v>
      </c>
      <c r="S2440" s="53" t="str">
        <f aca="false">"*"&amp;IF(AND(A2440="EU",R2440=2035),0.95,IF(AND(A2440="EU",R2440=2050),0.93,IF(AND(A2440="USA",R2440=2035),0.96,IF(AND(A2440="USA",R2440=2050),0.93,IF(AND(A2440="Japan",R2440=2035),0.94,IF(AND(A2440="Japan",R2440=2050),0.92,IF(AND(A2440="Russia",R2440=2035),0.95,IF(AND(A2440="Russia",R2440=2050),0.91,IF(AND(A2440="China",R2440=2035),0.93,IF(AND(A2440="China",R2440=2050),0.92,IF(AND(A2440="India",R2440=2035),0.94,IF(AND(A2440="India",R2440=2050),0.91,IF(AND(A2440="Middle East",R2440=2035),0.92,IF(AND(A2440="Middle East",R2440=2050),0.89,IF(AND(A2440="Africa",R2440=2035),0.93,IF(AND(A2440="Africa",R2440=2050),0.9,IF(AND(A2440="Brazil",R2440=2035),0.95,IF(AND(A2440="Brazil",R2440=2050),0.92,""))))))))))))))))))</f>
        <v>*0.93</v>
      </c>
      <c r="U2440" s="41" t="s">
        <v>3291</v>
      </c>
      <c r="V2440" s="52" t="s">
        <v>35</v>
      </c>
      <c r="W2440" s="41" t="n">
        <v>2050</v>
      </c>
      <c r="X2440" s="53" t="str">
        <f aca="false">"*"&amp;IF(AND(A2440="EU",W2440=2035),0.95,IF(AND(A2440="EU",W2440=2050),0.93,IF(AND(A2440="USA",W2440=2035),0.96,IF(AND(A2440="USA",W2440=2050),0.93,IF(AND(A2440="Japan",W2440=2035),0.94,IF(AND(A2440="Japan",W2440=2050),0.92,IF(AND(A2440="Russia",W2440=2035),0.95,IF(AND(A2440="Russia",W2440=2050),0.91,IF(AND(A2440="China",W2440=2035),0.93,IF(AND(A2440="China",W2440=2050),0.92,IF(AND(A2440="India",W2440=2035),0.94,IF(AND(A2440="India",W2440=2050),0.91,IF(AND(A2440="Middle East",W2440=2035),0.92,IF(AND(A2440="Middle East",W2440=2050),0.89,IF(AND(A2440="Africa",W2440=2035),0.93,IF(AND(A2440="Africa",W2440=2050),0.9,IF(AND(A2440="Brazil",W2440=2035),0.95,IF(AND(A2440="Brazil",W2440=2050),0.92,""))))))))))))))))))</f>
        <v>*0.9</v>
      </c>
      <c r="AC2440" s="0" t="s">
        <v>3291</v>
      </c>
      <c r="AD2440" s="50" t="s">
        <v>35</v>
      </c>
      <c r="AE2440" s="0" t="n">
        <v>2035</v>
      </c>
      <c r="AF2440" s="51" t="str">
        <f aca="false">"*"&amp;IF(AND(A2440="EU",AE2440=2035),0.93,IF(AND(A2440="EU",AE2440=2050),0.9,IF(AND(A2440="USA",AE2440=2035),0.92,IF(AND(A2440="USA",AE2440=2050),0.89,IF(AND(A2440="Japan",AE2440=2035),0.92,IF(AND(A2440="Japan",AE2440=2050),0.89,IF(AND(A2440="Russia",AE2440=2035),0.91,IF(AND(A2440="Russia",AE2440=2050),0.86,IF(AND(A2440="China",AE2440=2035),0.91,IF(AND(A2440="China",AE2440=2050),0.87,IF(AND(A2440="India",AE2440=2035),0.92,IF(AND(A2440="India",AE2440=2050),0.87,IF(AND(A2440="Middle East",AE2440=2035),0.89,IF(AND(A2440="Middle East",AE2440=2050),0.84,IF(AND(A2440="Africa",AE2440=2035),0.9,IF(AND(A2440="Africa",AE2440=2050),0.86,IF(AND(A2440="Brazil",AE2440=2035),0.93,IF(AND(A2440="Brazil",AE2440=2050),0.89,""))))))))))))))))))</f>
        <v>*0.9</v>
      </c>
      <c r="AG2440" s="51" t="str">
        <f aca="false">AG2439</f>
        <v>REZoning_Sol-Win</v>
      </c>
      <c r="AI2440" s="0" t="s">
        <v>3291</v>
      </c>
      <c r="AJ2440" s="50" t="s">
        <v>35</v>
      </c>
      <c r="AK2440" s="0" t="n">
        <v>2050</v>
      </c>
      <c r="AL2440" s="51" t="str">
        <f aca="false">"*"&amp;IF(AND(A2440="EU",AK2440=2035),0.93,IF(AND(A2440="EU",AK2440=2050),0.9,IF(AND(A2440="USA",AK2440=2035),0.92,IF(AND(A2440="USA",AK2440=2050),0.89,IF(AND(A2440="Japan",AK2440=2035),0.92,IF(AND(A2440="Japan",AK2440=2050),0.89,IF(AND(A2440="Russia",AK2440=2035),0.91,IF(AND(A2440="Russia",AK2440=2050),0.86,IF(AND(A2440="China",AK2440=2035),0.91,IF(AND(A2440="China",AK2440=2050),0.87,IF(AND(A2440="India",AK2440=2035),0.92,IF(AND(A2440="India",AK2440=2050),0.87,IF(AND(A2440="Middle East",AK2440=2035),0.89,IF(AND(A2440="Middle East",AK2440=2050),0.84,IF(AND(A2440="Africa",AK2440=2035),0.9,IF(AND(A2440="Africa",AK2440=2050),0.86,IF(AND(A2440="Brazil",AK2440=2035),0.93,IF(AND(A2440="Brazil",AK2440=2050),0.89,""))))))))))))))))))</f>
        <v>*0.86</v>
      </c>
      <c r="AM2440" s="51" t="str">
        <f aca="false">AM2439</f>
        <v>REZoning_Sol-Win</v>
      </c>
      <c r="AP2440" s="0" t="s">
        <v>3291</v>
      </c>
      <c r="AQ2440" s="0" t="s">
        <v>35</v>
      </c>
      <c r="AR2440" s="0" t="n">
        <v>2100</v>
      </c>
      <c r="AS2440" s="0" t="s">
        <v>860</v>
      </c>
      <c r="AT2440" s="0" t="s">
        <v>36</v>
      </c>
    </row>
    <row r="2441" customFormat="false" ht="28.5" hidden="false" customHeight="true" outlineLevel="0" collapsed="false">
      <c r="A2441" s="3" t="s">
        <v>43</v>
      </c>
      <c r="C2441" s="0" t="s">
        <v>3292</v>
      </c>
      <c r="D2441" s="50" t="s">
        <v>35</v>
      </c>
      <c r="E2441" s="0" t="n">
        <v>2035</v>
      </c>
      <c r="F2441" s="51" t="str">
        <f aca="false">"*"&amp;IF(AND(A2441="EU",E2441=2035),0.95,IF(AND(A2441="EU",E2441=2050),0.93,IF(AND(A2441="USA",E2441=2035),0.96,IF(AND(A2441="USA",E2441=2050),0.94,IF(AND(A2441="Japan",E2441=2035),0.94,IF(AND(A2441="Japan",E2441=2050),0.92,IF(AND(A2441="Russia",E2441=2035),0.95,IF(AND(A2441="Russia",E2441=2050),0.93,IF(AND(A2441="China",E2441=2035),0.94,IF(AND(A2441="China",E2441=2050),0.92,IF(AND(A2441="India",E2441=2035),0.95,IF(AND(A2441="India",E2441=2050),0.92,IF(AND(A2441="Middle East",E2441=2035),0.94,IF(AND(A2441="Middle East",E2441=2050),0.9,IF(AND(A2441="Africa",E2441=2035),0.94,IF(AND(A2441="Africa",E2441=2050),0.91,IF(AND(A2441="Brazil",E2441=2035),0.95,IF(AND(A2441="Brazil",E2441=2050),0.92,""))))))))))))))))))</f>
        <v>*0.94</v>
      </c>
      <c r="H2441" s="0" t="s">
        <v>3292</v>
      </c>
      <c r="I2441" s="50" t="s">
        <v>35</v>
      </c>
      <c r="J2441" s="0" t="n">
        <v>2050</v>
      </c>
      <c r="K2441" s="48" t="str">
        <f aca="false">"*"&amp;IF(AND(A2441="EU",J2441=2035),0.95,IF(AND(A2441="EU",J2441=2050),0.93,IF(AND(A2441="USA",J2441=2035),0.96,IF(AND(A2441="USA",J2441=2050),0.94,IF(AND(A2441="Japan",J2441=2035),0.94,IF(AND(A2441="Japan",J2441=2050),0.92,IF(AND(A2441="Russia",J2441=2035),0.95,IF(AND(A2441="Russia",J2441=2050),0.93,IF(AND(A2441="China",J2441=2035),0.94,IF(AND(A2441="China",J2441=2050),0.92,IF(AND(A2441="India",J2441=2035),0.95,IF(AND(A2441="India",J2441=2050),0.92,IF(AND(A2441="Middle East",J2441=2035),0.94,IF(AND(A2441="Middle East",J2441=2050),0.9,IF(AND(A2441="Africa",J2441=2035),0.94,IF(AND(A2441="Africa",J2441=2050),0.91,IF(AND(A2441="Brazil",J2441=2035),0.95,IF(AND(A2441="Brazil",J2441=2050),0.92,""))))))))))))))))))</f>
        <v>*0.91</v>
      </c>
      <c r="P2441" s="41" t="s">
        <v>3292</v>
      </c>
      <c r="Q2441" s="52" t="s">
        <v>35</v>
      </c>
      <c r="R2441" s="41" t="n">
        <v>2035</v>
      </c>
      <c r="S2441" s="53" t="str">
        <f aca="false">"*"&amp;IF(AND(A2441="EU",R2441=2035),0.95,IF(AND(A2441="EU",R2441=2050),0.93,IF(AND(A2441="USA",R2441=2035),0.96,IF(AND(A2441="USA",R2441=2050),0.93,IF(AND(A2441="Japan",R2441=2035),0.94,IF(AND(A2441="Japan",R2441=2050),0.92,IF(AND(A2441="Russia",R2441=2035),0.95,IF(AND(A2441="Russia",R2441=2050),0.91,IF(AND(A2441="China",R2441=2035),0.93,IF(AND(A2441="China",R2441=2050),0.92,IF(AND(A2441="India",R2441=2035),0.94,IF(AND(A2441="India",R2441=2050),0.91,IF(AND(A2441="Middle East",R2441=2035),0.92,IF(AND(A2441="Middle East",R2441=2050),0.89,IF(AND(A2441="Africa",R2441=2035),0.93,IF(AND(A2441="Africa",R2441=2050),0.9,IF(AND(A2441="Brazil",R2441=2035),0.95,IF(AND(A2441="Brazil",R2441=2050),0.92,""))))))))))))))))))</f>
        <v>*0.93</v>
      </c>
      <c r="U2441" s="41" t="s">
        <v>3292</v>
      </c>
      <c r="V2441" s="52" t="s">
        <v>35</v>
      </c>
      <c r="W2441" s="41" t="n">
        <v>2050</v>
      </c>
      <c r="X2441" s="53" t="str">
        <f aca="false">"*"&amp;IF(AND(A2441="EU",W2441=2035),0.95,IF(AND(A2441="EU",W2441=2050),0.93,IF(AND(A2441="USA",W2441=2035),0.96,IF(AND(A2441="USA",W2441=2050),0.93,IF(AND(A2441="Japan",W2441=2035),0.94,IF(AND(A2441="Japan",W2441=2050),0.92,IF(AND(A2441="Russia",W2441=2035),0.95,IF(AND(A2441="Russia",W2441=2050),0.91,IF(AND(A2441="China",W2441=2035),0.93,IF(AND(A2441="China",W2441=2050),0.92,IF(AND(A2441="India",W2441=2035),0.94,IF(AND(A2441="India",W2441=2050),0.91,IF(AND(A2441="Middle East",W2441=2035),0.92,IF(AND(A2441="Middle East",W2441=2050),0.89,IF(AND(A2441="Africa",W2441=2035),0.93,IF(AND(A2441="Africa",W2441=2050),0.9,IF(AND(A2441="Brazil",W2441=2035),0.95,IF(AND(A2441="Brazil",W2441=2050),0.92,""))))))))))))))))))</f>
        <v>*0.9</v>
      </c>
      <c r="AC2441" s="0" t="s">
        <v>3292</v>
      </c>
      <c r="AD2441" s="50" t="s">
        <v>35</v>
      </c>
      <c r="AE2441" s="0" t="n">
        <v>2035</v>
      </c>
      <c r="AF2441" s="51" t="str">
        <f aca="false">"*"&amp;IF(AND(A2441="EU",AE2441=2035),0.93,IF(AND(A2441="EU",AE2441=2050),0.9,IF(AND(A2441="USA",AE2441=2035),0.92,IF(AND(A2441="USA",AE2441=2050),0.89,IF(AND(A2441="Japan",AE2441=2035),0.92,IF(AND(A2441="Japan",AE2441=2050),0.89,IF(AND(A2441="Russia",AE2441=2035),0.91,IF(AND(A2441="Russia",AE2441=2050),0.86,IF(AND(A2441="China",AE2441=2035),0.91,IF(AND(A2441="China",AE2441=2050),0.87,IF(AND(A2441="India",AE2441=2035),0.92,IF(AND(A2441="India",AE2441=2050),0.87,IF(AND(A2441="Middle East",AE2441=2035),0.89,IF(AND(A2441="Middle East",AE2441=2050),0.84,IF(AND(A2441="Africa",AE2441=2035),0.9,IF(AND(A2441="Africa",AE2441=2050),0.86,IF(AND(A2441="Brazil",AE2441=2035),0.93,IF(AND(A2441="Brazil",AE2441=2050),0.89,""))))))))))))))))))</f>
        <v>*0.9</v>
      </c>
      <c r="AG2441" s="51" t="str">
        <f aca="false">AG2440</f>
        <v>REZoning_Sol-Win</v>
      </c>
      <c r="AI2441" s="0" t="s">
        <v>3292</v>
      </c>
      <c r="AJ2441" s="50" t="s">
        <v>35</v>
      </c>
      <c r="AK2441" s="0" t="n">
        <v>2050</v>
      </c>
      <c r="AL2441" s="51" t="str">
        <f aca="false">"*"&amp;IF(AND(A2441="EU",AK2441=2035),0.93,IF(AND(A2441="EU",AK2441=2050),0.9,IF(AND(A2441="USA",AK2441=2035),0.92,IF(AND(A2441="USA",AK2441=2050),0.89,IF(AND(A2441="Japan",AK2441=2035),0.92,IF(AND(A2441="Japan",AK2441=2050),0.89,IF(AND(A2441="Russia",AK2441=2035),0.91,IF(AND(A2441="Russia",AK2441=2050),0.86,IF(AND(A2441="China",AK2441=2035),0.91,IF(AND(A2441="China",AK2441=2050),0.87,IF(AND(A2441="India",AK2441=2035),0.92,IF(AND(A2441="India",AK2441=2050),0.87,IF(AND(A2441="Middle East",AK2441=2035),0.89,IF(AND(A2441="Middle East",AK2441=2050),0.84,IF(AND(A2441="Africa",AK2441=2035),0.9,IF(AND(A2441="Africa",AK2441=2050),0.86,IF(AND(A2441="Brazil",AK2441=2035),0.93,IF(AND(A2441="Brazil",AK2441=2050),0.89,""))))))))))))))))))</f>
        <v>*0.86</v>
      </c>
      <c r="AM2441" s="51" t="str">
        <f aca="false">AM2440</f>
        <v>REZoning_Sol-Win</v>
      </c>
      <c r="AP2441" s="0" t="s">
        <v>3292</v>
      </c>
      <c r="AQ2441" s="0" t="s">
        <v>35</v>
      </c>
      <c r="AR2441" s="0" t="n">
        <v>2100</v>
      </c>
      <c r="AS2441" s="0" t="s">
        <v>860</v>
      </c>
      <c r="AT2441" s="0" t="s">
        <v>36</v>
      </c>
    </row>
    <row r="2442" customFormat="false" ht="28.5" hidden="false" customHeight="true" outlineLevel="0" collapsed="false">
      <c r="A2442" s="3" t="s">
        <v>43</v>
      </c>
      <c r="C2442" s="0" t="s">
        <v>3293</v>
      </c>
      <c r="D2442" s="50" t="s">
        <v>35</v>
      </c>
      <c r="E2442" s="0" t="n">
        <v>2035</v>
      </c>
      <c r="F2442" s="51" t="str">
        <f aca="false">"*"&amp;IF(AND(A2442="EU",E2442=2035),0.95,IF(AND(A2442="EU",E2442=2050),0.93,IF(AND(A2442="USA",E2442=2035),0.96,IF(AND(A2442="USA",E2442=2050),0.94,IF(AND(A2442="Japan",E2442=2035),0.94,IF(AND(A2442="Japan",E2442=2050),0.92,IF(AND(A2442="Russia",E2442=2035),0.95,IF(AND(A2442="Russia",E2442=2050),0.93,IF(AND(A2442="China",E2442=2035),0.94,IF(AND(A2442="China",E2442=2050),0.92,IF(AND(A2442="India",E2442=2035),0.95,IF(AND(A2442="India",E2442=2050),0.92,IF(AND(A2442="Middle East",E2442=2035),0.94,IF(AND(A2442="Middle East",E2442=2050),0.9,IF(AND(A2442="Africa",E2442=2035),0.94,IF(AND(A2442="Africa",E2442=2050),0.91,IF(AND(A2442="Brazil",E2442=2035),0.95,IF(AND(A2442="Brazil",E2442=2050),0.92,""))))))))))))))))))</f>
        <v>*0.94</v>
      </c>
      <c r="H2442" s="0" t="s">
        <v>3293</v>
      </c>
      <c r="I2442" s="50" t="s">
        <v>35</v>
      </c>
      <c r="J2442" s="0" t="n">
        <v>2050</v>
      </c>
      <c r="K2442" s="48" t="str">
        <f aca="false">"*"&amp;IF(AND(A2442="EU",J2442=2035),0.95,IF(AND(A2442="EU",J2442=2050),0.93,IF(AND(A2442="USA",J2442=2035),0.96,IF(AND(A2442="USA",J2442=2050),0.94,IF(AND(A2442="Japan",J2442=2035),0.94,IF(AND(A2442="Japan",J2442=2050),0.92,IF(AND(A2442="Russia",J2442=2035),0.95,IF(AND(A2442="Russia",J2442=2050),0.93,IF(AND(A2442="China",J2442=2035),0.94,IF(AND(A2442="China",J2442=2050),0.92,IF(AND(A2442="India",J2442=2035),0.95,IF(AND(A2442="India",J2442=2050),0.92,IF(AND(A2442="Middle East",J2442=2035),0.94,IF(AND(A2442="Middle East",J2442=2050),0.9,IF(AND(A2442="Africa",J2442=2035),0.94,IF(AND(A2442="Africa",J2442=2050),0.91,IF(AND(A2442="Brazil",J2442=2035),0.95,IF(AND(A2442="Brazil",J2442=2050),0.92,""))))))))))))))))))</f>
        <v>*0.91</v>
      </c>
      <c r="P2442" s="41" t="s">
        <v>3293</v>
      </c>
      <c r="Q2442" s="52" t="s">
        <v>35</v>
      </c>
      <c r="R2442" s="41" t="n">
        <v>2035</v>
      </c>
      <c r="S2442" s="53" t="str">
        <f aca="false">"*"&amp;IF(AND(A2442="EU",R2442=2035),0.95,IF(AND(A2442="EU",R2442=2050),0.93,IF(AND(A2442="USA",R2442=2035),0.96,IF(AND(A2442="USA",R2442=2050),0.93,IF(AND(A2442="Japan",R2442=2035),0.94,IF(AND(A2442="Japan",R2442=2050),0.92,IF(AND(A2442="Russia",R2442=2035),0.95,IF(AND(A2442="Russia",R2442=2050),0.91,IF(AND(A2442="China",R2442=2035),0.93,IF(AND(A2442="China",R2442=2050),0.92,IF(AND(A2442="India",R2442=2035),0.94,IF(AND(A2442="India",R2442=2050),0.91,IF(AND(A2442="Middle East",R2442=2035),0.92,IF(AND(A2442="Middle East",R2442=2050),0.89,IF(AND(A2442="Africa",R2442=2035),0.93,IF(AND(A2442="Africa",R2442=2050),0.9,IF(AND(A2442="Brazil",R2442=2035),0.95,IF(AND(A2442="Brazil",R2442=2050),0.92,""))))))))))))))))))</f>
        <v>*0.93</v>
      </c>
      <c r="U2442" s="41" t="s">
        <v>3293</v>
      </c>
      <c r="V2442" s="52" t="s">
        <v>35</v>
      </c>
      <c r="W2442" s="41" t="n">
        <v>2050</v>
      </c>
      <c r="X2442" s="53" t="str">
        <f aca="false">"*"&amp;IF(AND(A2442="EU",W2442=2035),0.95,IF(AND(A2442="EU",W2442=2050),0.93,IF(AND(A2442="USA",W2442=2035),0.96,IF(AND(A2442="USA",W2442=2050),0.93,IF(AND(A2442="Japan",W2442=2035),0.94,IF(AND(A2442="Japan",W2442=2050),0.92,IF(AND(A2442="Russia",W2442=2035),0.95,IF(AND(A2442="Russia",W2442=2050),0.91,IF(AND(A2442="China",W2442=2035),0.93,IF(AND(A2442="China",W2442=2050),0.92,IF(AND(A2442="India",W2442=2035),0.94,IF(AND(A2442="India",W2442=2050),0.91,IF(AND(A2442="Middle East",W2442=2035),0.92,IF(AND(A2442="Middle East",W2442=2050),0.89,IF(AND(A2442="Africa",W2442=2035),0.93,IF(AND(A2442="Africa",W2442=2050),0.9,IF(AND(A2442="Brazil",W2442=2035),0.95,IF(AND(A2442="Brazil",W2442=2050),0.92,""))))))))))))))))))</f>
        <v>*0.9</v>
      </c>
      <c r="AC2442" s="0" t="s">
        <v>3293</v>
      </c>
      <c r="AD2442" s="50" t="s">
        <v>35</v>
      </c>
      <c r="AE2442" s="0" t="n">
        <v>2035</v>
      </c>
      <c r="AF2442" s="51" t="str">
        <f aca="false">"*"&amp;IF(AND(A2442="EU",AE2442=2035),0.93,IF(AND(A2442="EU",AE2442=2050),0.9,IF(AND(A2442="USA",AE2442=2035),0.92,IF(AND(A2442="USA",AE2442=2050),0.89,IF(AND(A2442="Japan",AE2442=2035),0.92,IF(AND(A2442="Japan",AE2442=2050),0.89,IF(AND(A2442="Russia",AE2442=2035),0.91,IF(AND(A2442="Russia",AE2442=2050),0.86,IF(AND(A2442="China",AE2442=2035),0.91,IF(AND(A2442="China",AE2442=2050),0.87,IF(AND(A2442="India",AE2442=2035),0.92,IF(AND(A2442="India",AE2442=2050),0.87,IF(AND(A2442="Middle East",AE2442=2035),0.89,IF(AND(A2442="Middle East",AE2442=2050),0.84,IF(AND(A2442="Africa",AE2442=2035),0.9,IF(AND(A2442="Africa",AE2442=2050),0.86,IF(AND(A2442="Brazil",AE2442=2035),0.93,IF(AND(A2442="Brazil",AE2442=2050),0.89,""))))))))))))))))))</f>
        <v>*0.9</v>
      </c>
      <c r="AG2442" s="51" t="str">
        <f aca="false">AG2441</f>
        <v>REZoning_Sol-Win</v>
      </c>
      <c r="AI2442" s="0" t="s">
        <v>3293</v>
      </c>
      <c r="AJ2442" s="50" t="s">
        <v>35</v>
      </c>
      <c r="AK2442" s="0" t="n">
        <v>2050</v>
      </c>
      <c r="AL2442" s="51" t="str">
        <f aca="false">"*"&amp;IF(AND(A2442="EU",AK2442=2035),0.93,IF(AND(A2442="EU",AK2442=2050),0.9,IF(AND(A2442="USA",AK2442=2035),0.92,IF(AND(A2442="USA",AK2442=2050),0.89,IF(AND(A2442="Japan",AK2442=2035),0.92,IF(AND(A2442="Japan",AK2442=2050),0.89,IF(AND(A2442="Russia",AK2442=2035),0.91,IF(AND(A2442="Russia",AK2442=2050),0.86,IF(AND(A2442="China",AK2442=2035),0.91,IF(AND(A2442="China",AK2442=2050),0.87,IF(AND(A2442="India",AK2442=2035),0.92,IF(AND(A2442="India",AK2442=2050),0.87,IF(AND(A2442="Middle East",AK2442=2035),0.89,IF(AND(A2442="Middle East",AK2442=2050),0.84,IF(AND(A2442="Africa",AK2442=2035),0.9,IF(AND(A2442="Africa",AK2442=2050),0.86,IF(AND(A2442="Brazil",AK2442=2035),0.93,IF(AND(A2442="Brazil",AK2442=2050),0.89,""))))))))))))))))))</f>
        <v>*0.86</v>
      </c>
      <c r="AM2442" s="51" t="str">
        <f aca="false">AM2441</f>
        <v>REZoning_Sol-Win</v>
      </c>
      <c r="AP2442" s="0" t="s">
        <v>3293</v>
      </c>
      <c r="AQ2442" s="0" t="s">
        <v>35</v>
      </c>
      <c r="AR2442" s="0" t="n">
        <v>2100</v>
      </c>
      <c r="AS2442" s="0" t="s">
        <v>860</v>
      </c>
      <c r="AT2442" s="0" t="s">
        <v>36</v>
      </c>
    </row>
    <row r="2443" customFormat="false" ht="28.5" hidden="false" customHeight="true" outlineLevel="0" collapsed="false">
      <c r="A2443" s="3" t="s">
        <v>43</v>
      </c>
      <c r="C2443" s="0" t="s">
        <v>3294</v>
      </c>
      <c r="D2443" s="50" t="s">
        <v>35</v>
      </c>
      <c r="E2443" s="0" t="n">
        <v>2035</v>
      </c>
      <c r="F2443" s="51" t="str">
        <f aca="false">"*"&amp;IF(AND(A2443="EU",E2443=2035),0.95,IF(AND(A2443="EU",E2443=2050),0.93,IF(AND(A2443="USA",E2443=2035),0.96,IF(AND(A2443="USA",E2443=2050),0.94,IF(AND(A2443="Japan",E2443=2035),0.94,IF(AND(A2443="Japan",E2443=2050),0.92,IF(AND(A2443="Russia",E2443=2035),0.95,IF(AND(A2443="Russia",E2443=2050),0.93,IF(AND(A2443="China",E2443=2035),0.94,IF(AND(A2443="China",E2443=2050),0.92,IF(AND(A2443="India",E2443=2035),0.95,IF(AND(A2443="India",E2443=2050),0.92,IF(AND(A2443="Middle East",E2443=2035),0.94,IF(AND(A2443="Middle East",E2443=2050),0.9,IF(AND(A2443="Africa",E2443=2035),0.94,IF(AND(A2443="Africa",E2443=2050),0.91,IF(AND(A2443="Brazil",E2443=2035),0.95,IF(AND(A2443="Brazil",E2443=2050),0.92,""))))))))))))))))))</f>
        <v>*0.94</v>
      </c>
      <c r="H2443" s="0" t="s">
        <v>3294</v>
      </c>
      <c r="I2443" s="50" t="s">
        <v>35</v>
      </c>
      <c r="J2443" s="0" t="n">
        <v>2050</v>
      </c>
      <c r="K2443" s="48" t="str">
        <f aca="false">"*"&amp;IF(AND(A2443="EU",J2443=2035),0.95,IF(AND(A2443="EU",J2443=2050),0.93,IF(AND(A2443="USA",J2443=2035),0.96,IF(AND(A2443="USA",J2443=2050),0.94,IF(AND(A2443="Japan",J2443=2035),0.94,IF(AND(A2443="Japan",J2443=2050),0.92,IF(AND(A2443="Russia",J2443=2035),0.95,IF(AND(A2443="Russia",J2443=2050),0.93,IF(AND(A2443="China",J2443=2035),0.94,IF(AND(A2443="China",J2443=2050),0.92,IF(AND(A2443="India",J2443=2035),0.95,IF(AND(A2443="India",J2443=2050),0.92,IF(AND(A2443="Middle East",J2443=2035),0.94,IF(AND(A2443="Middle East",J2443=2050),0.9,IF(AND(A2443="Africa",J2443=2035),0.94,IF(AND(A2443="Africa",J2443=2050),0.91,IF(AND(A2443="Brazil",J2443=2035),0.95,IF(AND(A2443="Brazil",J2443=2050),0.92,""))))))))))))))))))</f>
        <v>*0.91</v>
      </c>
      <c r="P2443" s="41" t="s">
        <v>3294</v>
      </c>
      <c r="Q2443" s="52" t="s">
        <v>35</v>
      </c>
      <c r="R2443" s="41" t="n">
        <v>2035</v>
      </c>
      <c r="S2443" s="53" t="str">
        <f aca="false">"*"&amp;IF(AND(A2443="EU",R2443=2035),0.95,IF(AND(A2443="EU",R2443=2050),0.93,IF(AND(A2443="USA",R2443=2035),0.96,IF(AND(A2443="USA",R2443=2050),0.93,IF(AND(A2443="Japan",R2443=2035),0.94,IF(AND(A2443="Japan",R2443=2050),0.92,IF(AND(A2443="Russia",R2443=2035),0.95,IF(AND(A2443="Russia",R2443=2050),0.91,IF(AND(A2443="China",R2443=2035),0.93,IF(AND(A2443="China",R2443=2050),0.92,IF(AND(A2443="India",R2443=2035),0.94,IF(AND(A2443="India",R2443=2050),0.91,IF(AND(A2443="Middle East",R2443=2035),0.92,IF(AND(A2443="Middle East",R2443=2050),0.89,IF(AND(A2443="Africa",R2443=2035),0.93,IF(AND(A2443="Africa",R2443=2050),0.9,IF(AND(A2443="Brazil",R2443=2035),0.95,IF(AND(A2443="Brazil",R2443=2050),0.92,""))))))))))))))))))</f>
        <v>*0.93</v>
      </c>
      <c r="U2443" s="41" t="s">
        <v>3294</v>
      </c>
      <c r="V2443" s="52" t="s">
        <v>35</v>
      </c>
      <c r="W2443" s="41" t="n">
        <v>2050</v>
      </c>
      <c r="X2443" s="53" t="str">
        <f aca="false">"*"&amp;IF(AND(A2443="EU",W2443=2035),0.95,IF(AND(A2443="EU",W2443=2050),0.93,IF(AND(A2443="USA",W2443=2035),0.96,IF(AND(A2443="USA",W2443=2050),0.93,IF(AND(A2443="Japan",W2443=2035),0.94,IF(AND(A2443="Japan",W2443=2050),0.92,IF(AND(A2443="Russia",W2443=2035),0.95,IF(AND(A2443="Russia",W2443=2050),0.91,IF(AND(A2443="China",W2443=2035),0.93,IF(AND(A2443="China",W2443=2050),0.92,IF(AND(A2443="India",W2443=2035),0.94,IF(AND(A2443="India",W2443=2050),0.91,IF(AND(A2443="Middle East",W2443=2035),0.92,IF(AND(A2443="Middle East",W2443=2050),0.89,IF(AND(A2443="Africa",W2443=2035),0.93,IF(AND(A2443="Africa",W2443=2050),0.9,IF(AND(A2443="Brazil",W2443=2035),0.95,IF(AND(A2443="Brazil",W2443=2050),0.92,""))))))))))))))))))</f>
        <v>*0.9</v>
      </c>
      <c r="AC2443" s="0" t="s">
        <v>3294</v>
      </c>
      <c r="AD2443" s="50" t="s">
        <v>35</v>
      </c>
      <c r="AE2443" s="0" t="n">
        <v>2035</v>
      </c>
      <c r="AF2443" s="51" t="str">
        <f aca="false">"*"&amp;IF(AND(A2443="EU",AE2443=2035),0.93,IF(AND(A2443="EU",AE2443=2050),0.9,IF(AND(A2443="USA",AE2443=2035),0.92,IF(AND(A2443="USA",AE2443=2050),0.89,IF(AND(A2443="Japan",AE2443=2035),0.92,IF(AND(A2443="Japan",AE2443=2050),0.89,IF(AND(A2443="Russia",AE2443=2035),0.91,IF(AND(A2443="Russia",AE2443=2050),0.86,IF(AND(A2443="China",AE2443=2035),0.91,IF(AND(A2443="China",AE2443=2050),0.87,IF(AND(A2443="India",AE2443=2035),0.92,IF(AND(A2443="India",AE2443=2050),0.87,IF(AND(A2443="Middle East",AE2443=2035),0.89,IF(AND(A2443="Middle East",AE2443=2050),0.84,IF(AND(A2443="Africa",AE2443=2035),0.9,IF(AND(A2443="Africa",AE2443=2050),0.86,IF(AND(A2443="Brazil",AE2443=2035),0.93,IF(AND(A2443="Brazil",AE2443=2050),0.89,""))))))))))))))))))</f>
        <v>*0.9</v>
      </c>
      <c r="AG2443" s="51" t="str">
        <f aca="false">AG2442</f>
        <v>REZoning_Sol-Win</v>
      </c>
      <c r="AI2443" s="0" t="s">
        <v>3294</v>
      </c>
      <c r="AJ2443" s="50" t="s">
        <v>35</v>
      </c>
      <c r="AK2443" s="0" t="n">
        <v>2050</v>
      </c>
      <c r="AL2443" s="51" t="str">
        <f aca="false">"*"&amp;IF(AND(A2443="EU",AK2443=2035),0.93,IF(AND(A2443="EU",AK2443=2050),0.9,IF(AND(A2443="USA",AK2443=2035),0.92,IF(AND(A2443="USA",AK2443=2050),0.89,IF(AND(A2443="Japan",AK2443=2035),0.92,IF(AND(A2443="Japan",AK2443=2050),0.89,IF(AND(A2443="Russia",AK2443=2035),0.91,IF(AND(A2443="Russia",AK2443=2050),0.86,IF(AND(A2443="China",AK2443=2035),0.91,IF(AND(A2443="China",AK2443=2050),0.87,IF(AND(A2443="India",AK2443=2035),0.92,IF(AND(A2443="India",AK2443=2050),0.87,IF(AND(A2443="Middle East",AK2443=2035),0.89,IF(AND(A2443="Middle East",AK2443=2050),0.84,IF(AND(A2443="Africa",AK2443=2035),0.9,IF(AND(A2443="Africa",AK2443=2050),0.86,IF(AND(A2443="Brazil",AK2443=2035),0.93,IF(AND(A2443="Brazil",AK2443=2050),0.89,""))))))))))))))))))</f>
        <v>*0.86</v>
      </c>
      <c r="AM2443" s="51" t="str">
        <f aca="false">AM2442</f>
        <v>REZoning_Sol-Win</v>
      </c>
      <c r="AP2443" s="0" t="s">
        <v>3294</v>
      </c>
      <c r="AQ2443" s="0" t="s">
        <v>35</v>
      </c>
      <c r="AR2443" s="0" t="n">
        <v>2100</v>
      </c>
      <c r="AS2443" s="0" t="s">
        <v>860</v>
      </c>
      <c r="AT2443" s="0" t="s">
        <v>36</v>
      </c>
    </row>
    <row r="2444" customFormat="false" ht="28.5" hidden="false" customHeight="true" outlineLevel="0" collapsed="false">
      <c r="A2444" s="3" t="s">
        <v>43</v>
      </c>
      <c r="C2444" s="0" t="s">
        <v>3295</v>
      </c>
      <c r="D2444" s="50" t="s">
        <v>35</v>
      </c>
      <c r="E2444" s="0" t="n">
        <v>2035</v>
      </c>
      <c r="F2444" s="51" t="str">
        <f aca="false">"*"&amp;IF(AND(A2444="EU",E2444=2035),0.95,IF(AND(A2444="EU",E2444=2050),0.93,IF(AND(A2444="USA",E2444=2035),0.96,IF(AND(A2444="USA",E2444=2050),0.94,IF(AND(A2444="Japan",E2444=2035),0.94,IF(AND(A2444="Japan",E2444=2050),0.92,IF(AND(A2444="Russia",E2444=2035),0.95,IF(AND(A2444="Russia",E2444=2050),0.93,IF(AND(A2444="China",E2444=2035),0.94,IF(AND(A2444="China",E2444=2050),0.92,IF(AND(A2444="India",E2444=2035),0.95,IF(AND(A2444="India",E2444=2050),0.92,IF(AND(A2444="Middle East",E2444=2035),0.94,IF(AND(A2444="Middle East",E2444=2050),0.9,IF(AND(A2444="Africa",E2444=2035),0.94,IF(AND(A2444="Africa",E2444=2050),0.91,IF(AND(A2444="Brazil",E2444=2035),0.95,IF(AND(A2444="Brazil",E2444=2050),0.92,""))))))))))))))))))</f>
        <v>*0.94</v>
      </c>
      <c r="H2444" s="0" t="s">
        <v>3295</v>
      </c>
      <c r="I2444" s="50" t="s">
        <v>35</v>
      </c>
      <c r="J2444" s="0" t="n">
        <v>2050</v>
      </c>
      <c r="K2444" s="48" t="str">
        <f aca="false">"*"&amp;IF(AND(A2444="EU",J2444=2035),0.95,IF(AND(A2444="EU",J2444=2050),0.93,IF(AND(A2444="USA",J2444=2035),0.96,IF(AND(A2444="USA",J2444=2050),0.94,IF(AND(A2444="Japan",J2444=2035),0.94,IF(AND(A2444="Japan",J2444=2050),0.92,IF(AND(A2444="Russia",J2444=2035),0.95,IF(AND(A2444="Russia",J2444=2050),0.93,IF(AND(A2444="China",J2444=2035),0.94,IF(AND(A2444="China",J2444=2050),0.92,IF(AND(A2444="India",J2444=2035),0.95,IF(AND(A2444="India",J2444=2050),0.92,IF(AND(A2444="Middle East",J2444=2035),0.94,IF(AND(A2444="Middle East",J2444=2050),0.9,IF(AND(A2444="Africa",J2444=2035),0.94,IF(AND(A2444="Africa",J2444=2050),0.91,IF(AND(A2444="Brazil",J2444=2035),0.95,IF(AND(A2444="Brazil",J2444=2050),0.92,""))))))))))))))))))</f>
        <v>*0.91</v>
      </c>
      <c r="P2444" s="41" t="s">
        <v>3295</v>
      </c>
      <c r="Q2444" s="52" t="s">
        <v>35</v>
      </c>
      <c r="R2444" s="41" t="n">
        <v>2035</v>
      </c>
      <c r="S2444" s="53" t="str">
        <f aca="false">"*"&amp;IF(AND(A2444="EU",R2444=2035),0.95,IF(AND(A2444="EU",R2444=2050),0.93,IF(AND(A2444="USA",R2444=2035),0.96,IF(AND(A2444="USA",R2444=2050),0.93,IF(AND(A2444="Japan",R2444=2035),0.94,IF(AND(A2444="Japan",R2444=2050),0.92,IF(AND(A2444="Russia",R2444=2035),0.95,IF(AND(A2444="Russia",R2444=2050),0.91,IF(AND(A2444="China",R2444=2035),0.93,IF(AND(A2444="China",R2444=2050),0.92,IF(AND(A2444="India",R2444=2035),0.94,IF(AND(A2444="India",R2444=2050),0.91,IF(AND(A2444="Middle East",R2444=2035),0.92,IF(AND(A2444="Middle East",R2444=2050),0.89,IF(AND(A2444="Africa",R2444=2035),0.93,IF(AND(A2444="Africa",R2444=2050),0.9,IF(AND(A2444="Brazil",R2444=2035),0.95,IF(AND(A2444="Brazil",R2444=2050),0.92,""))))))))))))))))))</f>
        <v>*0.93</v>
      </c>
      <c r="U2444" s="41" t="s">
        <v>3295</v>
      </c>
      <c r="V2444" s="52" t="s">
        <v>35</v>
      </c>
      <c r="W2444" s="41" t="n">
        <v>2050</v>
      </c>
      <c r="X2444" s="53" t="str">
        <f aca="false">"*"&amp;IF(AND(A2444="EU",W2444=2035),0.95,IF(AND(A2444="EU",W2444=2050),0.93,IF(AND(A2444="USA",W2444=2035),0.96,IF(AND(A2444="USA",W2444=2050),0.93,IF(AND(A2444="Japan",W2444=2035),0.94,IF(AND(A2444="Japan",W2444=2050),0.92,IF(AND(A2444="Russia",W2444=2035),0.95,IF(AND(A2444="Russia",W2444=2050),0.91,IF(AND(A2444="China",W2444=2035),0.93,IF(AND(A2444="China",W2444=2050),0.92,IF(AND(A2444="India",W2444=2035),0.94,IF(AND(A2444="India",W2444=2050),0.91,IF(AND(A2444="Middle East",W2444=2035),0.92,IF(AND(A2444="Middle East",W2444=2050),0.89,IF(AND(A2444="Africa",W2444=2035),0.93,IF(AND(A2444="Africa",W2444=2050),0.9,IF(AND(A2444="Brazil",W2444=2035),0.95,IF(AND(A2444="Brazil",W2444=2050),0.92,""))))))))))))))))))</f>
        <v>*0.9</v>
      </c>
      <c r="AC2444" s="0" t="s">
        <v>3295</v>
      </c>
      <c r="AD2444" s="50" t="s">
        <v>35</v>
      </c>
      <c r="AE2444" s="0" t="n">
        <v>2035</v>
      </c>
      <c r="AF2444" s="51" t="str">
        <f aca="false">"*"&amp;IF(AND(A2444="EU",AE2444=2035),0.93,IF(AND(A2444="EU",AE2444=2050),0.9,IF(AND(A2444="USA",AE2444=2035),0.92,IF(AND(A2444="USA",AE2444=2050),0.89,IF(AND(A2444="Japan",AE2444=2035),0.92,IF(AND(A2444="Japan",AE2444=2050),0.89,IF(AND(A2444="Russia",AE2444=2035),0.91,IF(AND(A2444="Russia",AE2444=2050),0.86,IF(AND(A2444="China",AE2444=2035),0.91,IF(AND(A2444="China",AE2444=2050),0.87,IF(AND(A2444="India",AE2444=2035),0.92,IF(AND(A2444="India",AE2444=2050),0.87,IF(AND(A2444="Middle East",AE2444=2035),0.89,IF(AND(A2444="Middle East",AE2444=2050),0.84,IF(AND(A2444="Africa",AE2444=2035),0.9,IF(AND(A2444="Africa",AE2444=2050),0.86,IF(AND(A2444="Brazil",AE2444=2035),0.93,IF(AND(A2444="Brazil",AE2444=2050),0.89,""))))))))))))))))))</f>
        <v>*0.9</v>
      </c>
      <c r="AG2444" s="51" t="str">
        <f aca="false">AG2443</f>
        <v>REZoning_Sol-Win</v>
      </c>
      <c r="AI2444" s="0" t="s">
        <v>3295</v>
      </c>
      <c r="AJ2444" s="50" t="s">
        <v>35</v>
      </c>
      <c r="AK2444" s="0" t="n">
        <v>2050</v>
      </c>
      <c r="AL2444" s="51" t="str">
        <f aca="false">"*"&amp;IF(AND(A2444="EU",AK2444=2035),0.93,IF(AND(A2444="EU",AK2444=2050),0.9,IF(AND(A2444="USA",AK2444=2035),0.92,IF(AND(A2444="USA",AK2444=2050),0.89,IF(AND(A2444="Japan",AK2444=2035),0.92,IF(AND(A2444="Japan",AK2444=2050),0.89,IF(AND(A2444="Russia",AK2444=2035),0.91,IF(AND(A2444="Russia",AK2444=2050),0.86,IF(AND(A2444="China",AK2444=2035),0.91,IF(AND(A2444="China",AK2444=2050),0.87,IF(AND(A2444="India",AK2444=2035),0.92,IF(AND(A2444="India",AK2444=2050),0.87,IF(AND(A2444="Middle East",AK2444=2035),0.89,IF(AND(A2444="Middle East",AK2444=2050),0.84,IF(AND(A2444="Africa",AK2444=2035),0.9,IF(AND(A2444="Africa",AK2444=2050),0.86,IF(AND(A2444="Brazil",AK2444=2035),0.93,IF(AND(A2444="Brazil",AK2444=2050),0.89,""))))))))))))))))))</f>
        <v>*0.86</v>
      </c>
      <c r="AM2444" s="51" t="str">
        <f aca="false">AM2443</f>
        <v>REZoning_Sol-Win</v>
      </c>
      <c r="AP2444" s="0" t="s">
        <v>3295</v>
      </c>
      <c r="AQ2444" s="0" t="s">
        <v>35</v>
      </c>
      <c r="AR2444" s="0" t="n">
        <v>2100</v>
      </c>
      <c r="AS2444" s="0" t="s">
        <v>860</v>
      </c>
      <c r="AT2444" s="0" t="s">
        <v>36</v>
      </c>
    </row>
    <row r="2445" customFormat="false" ht="28.5" hidden="false" customHeight="true" outlineLevel="0" collapsed="false">
      <c r="A2445" s="3" t="s">
        <v>43</v>
      </c>
      <c r="C2445" s="0" t="s">
        <v>3296</v>
      </c>
      <c r="D2445" s="50" t="s">
        <v>35</v>
      </c>
      <c r="E2445" s="0" t="n">
        <v>2035</v>
      </c>
      <c r="F2445" s="51" t="str">
        <f aca="false">"*"&amp;IF(AND(A2445="EU",E2445=2035),0.95,IF(AND(A2445="EU",E2445=2050),0.93,IF(AND(A2445="USA",E2445=2035),0.96,IF(AND(A2445="USA",E2445=2050),0.94,IF(AND(A2445="Japan",E2445=2035),0.94,IF(AND(A2445="Japan",E2445=2050),0.92,IF(AND(A2445="Russia",E2445=2035),0.95,IF(AND(A2445="Russia",E2445=2050),0.93,IF(AND(A2445="China",E2445=2035),0.94,IF(AND(A2445="China",E2445=2050),0.92,IF(AND(A2445="India",E2445=2035),0.95,IF(AND(A2445="India",E2445=2050),0.92,IF(AND(A2445="Middle East",E2445=2035),0.94,IF(AND(A2445="Middle East",E2445=2050),0.9,IF(AND(A2445="Africa",E2445=2035),0.94,IF(AND(A2445="Africa",E2445=2050),0.91,IF(AND(A2445="Brazil",E2445=2035),0.95,IF(AND(A2445="Brazil",E2445=2050),0.92,""))))))))))))))))))</f>
        <v>*0.94</v>
      </c>
      <c r="H2445" s="0" t="s">
        <v>3296</v>
      </c>
      <c r="I2445" s="50" t="s">
        <v>35</v>
      </c>
      <c r="J2445" s="0" t="n">
        <v>2050</v>
      </c>
      <c r="K2445" s="48" t="str">
        <f aca="false">"*"&amp;IF(AND(A2445="EU",J2445=2035),0.95,IF(AND(A2445="EU",J2445=2050),0.93,IF(AND(A2445="USA",J2445=2035),0.96,IF(AND(A2445="USA",J2445=2050),0.94,IF(AND(A2445="Japan",J2445=2035),0.94,IF(AND(A2445="Japan",J2445=2050),0.92,IF(AND(A2445="Russia",J2445=2035),0.95,IF(AND(A2445="Russia",J2445=2050),0.93,IF(AND(A2445="China",J2445=2035),0.94,IF(AND(A2445="China",J2445=2050),0.92,IF(AND(A2445="India",J2445=2035),0.95,IF(AND(A2445="India",J2445=2050),0.92,IF(AND(A2445="Middle East",J2445=2035),0.94,IF(AND(A2445="Middle East",J2445=2050),0.9,IF(AND(A2445="Africa",J2445=2035),0.94,IF(AND(A2445="Africa",J2445=2050),0.91,IF(AND(A2445="Brazil",J2445=2035),0.95,IF(AND(A2445="Brazil",J2445=2050),0.92,""))))))))))))))))))</f>
        <v>*0.91</v>
      </c>
      <c r="P2445" s="41" t="s">
        <v>3296</v>
      </c>
      <c r="Q2445" s="52" t="s">
        <v>35</v>
      </c>
      <c r="R2445" s="41" t="n">
        <v>2035</v>
      </c>
      <c r="S2445" s="53" t="str">
        <f aca="false">"*"&amp;IF(AND(A2445="EU",R2445=2035),0.95,IF(AND(A2445="EU",R2445=2050),0.93,IF(AND(A2445="USA",R2445=2035),0.96,IF(AND(A2445="USA",R2445=2050),0.93,IF(AND(A2445="Japan",R2445=2035),0.94,IF(AND(A2445="Japan",R2445=2050),0.92,IF(AND(A2445="Russia",R2445=2035),0.95,IF(AND(A2445="Russia",R2445=2050),0.91,IF(AND(A2445="China",R2445=2035),0.93,IF(AND(A2445="China",R2445=2050),0.92,IF(AND(A2445="India",R2445=2035),0.94,IF(AND(A2445="India",R2445=2050),0.91,IF(AND(A2445="Middle East",R2445=2035),0.92,IF(AND(A2445="Middle East",R2445=2050),0.89,IF(AND(A2445="Africa",R2445=2035),0.93,IF(AND(A2445="Africa",R2445=2050),0.9,IF(AND(A2445="Brazil",R2445=2035),0.95,IF(AND(A2445="Brazil",R2445=2050),0.92,""))))))))))))))))))</f>
        <v>*0.93</v>
      </c>
      <c r="U2445" s="41" t="s">
        <v>3296</v>
      </c>
      <c r="V2445" s="52" t="s">
        <v>35</v>
      </c>
      <c r="W2445" s="41" t="n">
        <v>2050</v>
      </c>
      <c r="X2445" s="53" t="str">
        <f aca="false">"*"&amp;IF(AND(A2445="EU",W2445=2035),0.95,IF(AND(A2445="EU",W2445=2050),0.93,IF(AND(A2445="USA",W2445=2035),0.96,IF(AND(A2445="USA",W2445=2050),0.93,IF(AND(A2445="Japan",W2445=2035),0.94,IF(AND(A2445="Japan",W2445=2050),0.92,IF(AND(A2445="Russia",W2445=2035),0.95,IF(AND(A2445="Russia",W2445=2050),0.91,IF(AND(A2445="China",W2445=2035),0.93,IF(AND(A2445="China",W2445=2050),0.92,IF(AND(A2445="India",W2445=2035),0.94,IF(AND(A2445="India",W2445=2050),0.91,IF(AND(A2445="Middle East",W2445=2035),0.92,IF(AND(A2445="Middle East",W2445=2050),0.89,IF(AND(A2445="Africa",W2445=2035),0.93,IF(AND(A2445="Africa",W2445=2050),0.9,IF(AND(A2445="Brazil",W2445=2035),0.95,IF(AND(A2445="Brazil",W2445=2050),0.92,""))))))))))))))))))</f>
        <v>*0.9</v>
      </c>
      <c r="AC2445" s="0" t="s">
        <v>3296</v>
      </c>
      <c r="AD2445" s="50" t="s">
        <v>35</v>
      </c>
      <c r="AE2445" s="0" t="n">
        <v>2035</v>
      </c>
      <c r="AF2445" s="51" t="str">
        <f aca="false">"*"&amp;IF(AND(A2445="EU",AE2445=2035),0.93,IF(AND(A2445="EU",AE2445=2050),0.9,IF(AND(A2445="USA",AE2445=2035),0.92,IF(AND(A2445="USA",AE2445=2050),0.89,IF(AND(A2445="Japan",AE2445=2035),0.92,IF(AND(A2445="Japan",AE2445=2050),0.89,IF(AND(A2445="Russia",AE2445=2035),0.91,IF(AND(A2445="Russia",AE2445=2050),0.86,IF(AND(A2445="China",AE2445=2035),0.91,IF(AND(A2445="China",AE2445=2050),0.87,IF(AND(A2445="India",AE2445=2035),0.92,IF(AND(A2445="India",AE2445=2050),0.87,IF(AND(A2445="Middle East",AE2445=2035),0.89,IF(AND(A2445="Middle East",AE2445=2050),0.84,IF(AND(A2445="Africa",AE2445=2035),0.9,IF(AND(A2445="Africa",AE2445=2050),0.86,IF(AND(A2445="Brazil",AE2445=2035),0.93,IF(AND(A2445="Brazil",AE2445=2050),0.89,""))))))))))))))))))</f>
        <v>*0.9</v>
      </c>
      <c r="AG2445" s="51" t="str">
        <f aca="false">AG2444</f>
        <v>REZoning_Sol-Win</v>
      </c>
      <c r="AI2445" s="0" t="s">
        <v>3296</v>
      </c>
      <c r="AJ2445" s="50" t="s">
        <v>35</v>
      </c>
      <c r="AK2445" s="0" t="n">
        <v>2050</v>
      </c>
      <c r="AL2445" s="51" t="str">
        <f aca="false">"*"&amp;IF(AND(A2445="EU",AK2445=2035),0.93,IF(AND(A2445="EU",AK2445=2050),0.9,IF(AND(A2445="USA",AK2445=2035),0.92,IF(AND(A2445="USA",AK2445=2050),0.89,IF(AND(A2445="Japan",AK2445=2035),0.92,IF(AND(A2445="Japan",AK2445=2050),0.89,IF(AND(A2445="Russia",AK2445=2035),0.91,IF(AND(A2445="Russia",AK2445=2050),0.86,IF(AND(A2445="China",AK2445=2035),0.91,IF(AND(A2445="China",AK2445=2050),0.87,IF(AND(A2445="India",AK2445=2035),0.92,IF(AND(A2445="India",AK2445=2050),0.87,IF(AND(A2445="Middle East",AK2445=2035),0.89,IF(AND(A2445="Middle East",AK2445=2050),0.84,IF(AND(A2445="Africa",AK2445=2035),0.9,IF(AND(A2445="Africa",AK2445=2050),0.86,IF(AND(A2445="Brazil",AK2445=2035),0.93,IF(AND(A2445="Brazil",AK2445=2050),0.89,""))))))))))))))))))</f>
        <v>*0.86</v>
      </c>
      <c r="AM2445" s="51" t="str">
        <f aca="false">AM2444</f>
        <v>REZoning_Sol-Win</v>
      </c>
      <c r="AP2445" s="0" t="s">
        <v>3296</v>
      </c>
      <c r="AQ2445" s="0" t="s">
        <v>35</v>
      </c>
      <c r="AR2445" s="0" t="n">
        <v>2100</v>
      </c>
      <c r="AS2445" s="0" t="s">
        <v>860</v>
      </c>
      <c r="AT2445" s="0" t="s">
        <v>36</v>
      </c>
    </row>
    <row r="2446" customFormat="false" ht="28.5" hidden="false" customHeight="true" outlineLevel="0" collapsed="false">
      <c r="A2446" s="3" t="s">
        <v>43</v>
      </c>
      <c r="C2446" s="0" t="s">
        <v>3297</v>
      </c>
      <c r="D2446" s="50" t="s">
        <v>35</v>
      </c>
      <c r="E2446" s="0" t="n">
        <v>2035</v>
      </c>
      <c r="F2446" s="51" t="str">
        <f aca="false">"*"&amp;IF(AND(A2446="EU",E2446=2035),0.95,IF(AND(A2446="EU",E2446=2050),0.93,IF(AND(A2446="USA",E2446=2035),0.96,IF(AND(A2446="USA",E2446=2050),0.94,IF(AND(A2446="Japan",E2446=2035),0.94,IF(AND(A2446="Japan",E2446=2050),0.92,IF(AND(A2446="Russia",E2446=2035),0.95,IF(AND(A2446="Russia",E2446=2050),0.93,IF(AND(A2446="China",E2446=2035),0.94,IF(AND(A2446="China",E2446=2050),0.92,IF(AND(A2446="India",E2446=2035),0.95,IF(AND(A2446="India",E2446=2050),0.92,IF(AND(A2446="Middle East",E2446=2035),0.94,IF(AND(A2446="Middle East",E2446=2050),0.9,IF(AND(A2446="Africa",E2446=2035),0.94,IF(AND(A2446="Africa",E2446=2050),0.91,IF(AND(A2446="Brazil",E2446=2035),0.95,IF(AND(A2446="Brazil",E2446=2050),0.92,""))))))))))))))))))</f>
        <v>*0.94</v>
      </c>
      <c r="H2446" s="0" t="s">
        <v>3297</v>
      </c>
      <c r="I2446" s="50" t="s">
        <v>35</v>
      </c>
      <c r="J2446" s="0" t="n">
        <v>2050</v>
      </c>
      <c r="K2446" s="48" t="str">
        <f aca="false">"*"&amp;IF(AND(A2446="EU",J2446=2035),0.95,IF(AND(A2446="EU",J2446=2050),0.93,IF(AND(A2446="USA",J2446=2035),0.96,IF(AND(A2446="USA",J2446=2050),0.94,IF(AND(A2446="Japan",J2446=2035),0.94,IF(AND(A2446="Japan",J2446=2050),0.92,IF(AND(A2446="Russia",J2446=2035),0.95,IF(AND(A2446="Russia",J2446=2050),0.93,IF(AND(A2446="China",J2446=2035),0.94,IF(AND(A2446="China",J2446=2050),0.92,IF(AND(A2446="India",J2446=2035),0.95,IF(AND(A2446="India",J2446=2050),0.92,IF(AND(A2446="Middle East",J2446=2035),0.94,IF(AND(A2446="Middle East",J2446=2050),0.9,IF(AND(A2446="Africa",J2446=2035),0.94,IF(AND(A2446="Africa",J2446=2050),0.91,IF(AND(A2446="Brazil",J2446=2035),0.95,IF(AND(A2446="Brazil",J2446=2050),0.92,""))))))))))))))))))</f>
        <v>*0.91</v>
      </c>
      <c r="P2446" s="41" t="s">
        <v>3297</v>
      </c>
      <c r="Q2446" s="52" t="s">
        <v>35</v>
      </c>
      <c r="R2446" s="41" t="n">
        <v>2035</v>
      </c>
      <c r="S2446" s="53" t="str">
        <f aca="false">"*"&amp;IF(AND(A2446="EU",R2446=2035),0.95,IF(AND(A2446="EU",R2446=2050),0.93,IF(AND(A2446="USA",R2446=2035),0.96,IF(AND(A2446="USA",R2446=2050),0.93,IF(AND(A2446="Japan",R2446=2035),0.94,IF(AND(A2446="Japan",R2446=2050),0.92,IF(AND(A2446="Russia",R2446=2035),0.95,IF(AND(A2446="Russia",R2446=2050),0.91,IF(AND(A2446="China",R2446=2035),0.93,IF(AND(A2446="China",R2446=2050),0.92,IF(AND(A2446="India",R2446=2035),0.94,IF(AND(A2446="India",R2446=2050),0.91,IF(AND(A2446="Middle East",R2446=2035),0.92,IF(AND(A2446="Middle East",R2446=2050),0.89,IF(AND(A2446="Africa",R2446=2035),0.93,IF(AND(A2446="Africa",R2446=2050),0.9,IF(AND(A2446="Brazil",R2446=2035),0.95,IF(AND(A2446="Brazil",R2446=2050),0.92,""))))))))))))))))))</f>
        <v>*0.93</v>
      </c>
      <c r="U2446" s="41" t="s">
        <v>3297</v>
      </c>
      <c r="V2446" s="52" t="s">
        <v>35</v>
      </c>
      <c r="W2446" s="41" t="n">
        <v>2050</v>
      </c>
      <c r="X2446" s="53" t="str">
        <f aca="false">"*"&amp;IF(AND(A2446="EU",W2446=2035),0.95,IF(AND(A2446="EU",W2446=2050),0.93,IF(AND(A2446="USA",W2446=2035),0.96,IF(AND(A2446="USA",W2446=2050),0.93,IF(AND(A2446="Japan",W2446=2035),0.94,IF(AND(A2446="Japan",W2446=2050),0.92,IF(AND(A2446="Russia",W2446=2035),0.95,IF(AND(A2446="Russia",W2446=2050),0.91,IF(AND(A2446="China",W2446=2035),0.93,IF(AND(A2446="China",W2446=2050),0.92,IF(AND(A2446="India",W2446=2035),0.94,IF(AND(A2446="India",W2446=2050),0.91,IF(AND(A2446="Middle East",W2446=2035),0.92,IF(AND(A2446="Middle East",W2446=2050),0.89,IF(AND(A2446="Africa",W2446=2035),0.93,IF(AND(A2446="Africa",W2446=2050),0.9,IF(AND(A2446="Brazil",W2446=2035),0.95,IF(AND(A2446="Brazil",W2446=2050),0.92,""))))))))))))))))))</f>
        <v>*0.9</v>
      </c>
      <c r="AC2446" s="0" t="s">
        <v>3297</v>
      </c>
      <c r="AD2446" s="50" t="s">
        <v>35</v>
      </c>
      <c r="AE2446" s="0" t="n">
        <v>2035</v>
      </c>
      <c r="AF2446" s="51" t="str">
        <f aca="false">"*"&amp;IF(AND(A2446="EU",AE2446=2035),0.93,IF(AND(A2446="EU",AE2446=2050),0.9,IF(AND(A2446="USA",AE2446=2035),0.92,IF(AND(A2446="USA",AE2446=2050),0.89,IF(AND(A2446="Japan",AE2446=2035),0.92,IF(AND(A2446="Japan",AE2446=2050),0.89,IF(AND(A2446="Russia",AE2446=2035),0.91,IF(AND(A2446="Russia",AE2446=2050),0.86,IF(AND(A2446="China",AE2446=2035),0.91,IF(AND(A2446="China",AE2446=2050),0.87,IF(AND(A2446="India",AE2446=2035),0.92,IF(AND(A2446="India",AE2446=2050),0.87,IF(AND(A2446="Middle East",AE2446=2035),0.89,IF(AND(A2446="Middle East",AE2446=2050),0.84,IF(AND(A2446="Africa",AE2446=2035),0.9,IF(AND(A2446="Africa",AE2446=2050),0.86,IF(AND(A2446="Brazil",AE2446=2035),0.93,IF(AND(A2446="Brazil",AE2446=2050),0.89,""))))))))))))))))))</f>
        <v>*0.9</v>
      </c>
      <c r="AG2446" s="51" t="str">
        <f aca="false">AG2445</f>
        <v>REZoning_Sol-Win</v>
      </c>
      <c r="AI2446" s="0" t="s">
        <v>3297</v>
      </c>
      <c r="AJ2446" s="50" t="s">
        <v>35</v>
      </c>
      <c r="AK2446" s="0" t="n">
        <v>2050</v>
      </c>
      <c r="AL2446" s="51" t="str">
        <f aca="false">"*"&amp;IF(AND(A2446="EU",AK2446=2035),0.93,IF(AND(A2446="EU",AK2446=2050),0.9,IF(AND(A2446="USA",AK2446=2035),0.92,IF(AND(A2446="USA",AK2446=2050),0.89,IF(AND(A2446="Japan",AK2446=2035),0.92,IF(AND(A2446="Japan",AK2446=2050),0.89,IF(AND(A2446="Russia",AK2446=2035),0.91,IF(AND(A2446="Russia",AK2446=2050),0.86,IF(AND(A2446="China",AK2446=2035),0.91,IF(AND(A2446="China",AK2446=2050),0.87,IF(AND(A2446="India",AK2446=2035),0.92,IF(AND(A2446="India",AK2446=2050),0.87,IF(AND(A2446="Middle East",AK2446=2035),0.89,IF(AND(A2446="Middle East",AK2446=2050),0.84,IF(AND(A2446="Africa",AK2446=2035),0.9,IF(AND(A2446="Africa",AK2446=2050),0.86,IF(AND(A2446="Brazil",AK2446=2035),0.93,IF(AND(A2446="Brazil",AK2446=2050),0.89,""))))))))))))))))))</f>
        <v>*0.86</v>
      </c>
      <c r="AM2446" s="51" t="str">
        <f aca="false">AM2445</f>
        <v>REZoning_Sol-Win</v>
      </c>
      <c r="AP2446" s="0" t="s">
        <v>3297</v>
      </c>
      <c r="AQ2446" s="0" t="s">
        <v>35</v>
      </c>
      <c r="AR2446" s="0" t="n">
        <v>2100</v>
      </c>
      <c r="AS2446" s="0" t="s">
        <v>860</v>
      </c>
      <c r="AT2446" s="0" t="s">
        <v>36</v>
      </c>
    </row>
    <row r="2447" customFormat="false" ht="28.5" hidden="false" customHeight="true" outlineLevel="0" collapsed="false">
      <c r="A2447" s="3" t="s">
        <v>43</v>
      </c>
      <c r="C2447" s="0" t="s">
        <v>3298</v>
      </c>
      <c r="D2447" s="50" t="s">
        <v>35</v>
      </c>
      <c r="E2447" s="0" t="n">
        <v>2035</v>
      </c>
      <c r="F2447" s="51" t="str">
        <f aca="false">"*"&amp;IF(AND(A2447="EU",E2447=2035),0.95,IF(AND(A2447="EU",E2447=2050),0.93,IF(AND(A2447="USA",E2447=2035),0.96,IF(AND(A2447="USA",E2447=2050),0.94,IF(AND(A2447="Japan",E2447=2035),0.94,IF(AND(A2447="Japan",E2447=2050),0.92,IF(AND(A2447="Russia",E2447=2035),0.95,IF(AND(A2447="Russia",E2447=2050),0.93,IF(AND(A2447="China",E2447=2035),0.94,IF(AND(A2447="China",E2447=2050),0.92,IF(AND(A2447="India",E2447=2035),0.95,IF(AND(A2447="India",E2447=2050),0.92,IF(AND(A2447="Middle East",E2447=2035),0.94,IF(AND(A2447="Middle East",E2447=2050),0.9,IF(AND(A2447="Africa",E2447=2035),0.94,IF(AND(A2447="Africa",E2447=2050),0.91,IF(AND(A2447="Brazil",E2447=2035),0.95,IF(AND(A2447="Brazil",E2447=2050),0.92,""))))))))))))))))))</f>
        <v>*0.94</v>
      </c>
      <c r="H2447" s="0" t="s">
        <v>3298</v>
      </c>
      <c r="I2447" s="50" t="s">
        <v>35</v>
      </c>
      <c r="J2447" s="0" t="n">
        <v>2050</v>
      </c>
      <c r="K2447" s="48" t="str">
        <f aca="false">"*"&amp;IF(AND(A2447="EU",J2447=2035),0.95,IF(AND(A2447="EU",J2447=2050),0.93,IF(AND(A2447="USA",J2447=2035),0.96,IF(AND(A2447="USA",J2447=2050),0.94,IF(AND(A2447="Japan",J2447=2035),0.94,IF(AND(A2447="Japan",J2447=2050),0.92,IF(AND(A2447="Russia",J2447=2035),0.95,IF(AND(A2447="Russia",J2447=2050),0.93,IF(AND(A2447="China",J2447=2035),0.94,IF(AND(A2447="China",J2447=2050),0.92,IF(AND(A2447="India",J2447=2035),0.95,IF(AND(A2447="India",J2447=2050),0.92,IF(AND(A2447="Middle East",J2447=2035),0.94,IF(AND(A2447="Middle East",J2447=2050),0.9,IF(AND(A2447="Africa",J2447=2035),0.94,IF(AND(A2447="Africa",J2447=2050),0.91,IF(AND(A2447="Brazil",J2447=2035),0.95,IF(AND(A2447="Brazil",J2447=2050),0.92,""))))))))))))))))))</f>
        <v>*0.91</v>
      </c>
      <c r="P2447" s="41" t="s">
        <v>3298</v>
      </c>
      <c r="Q2447" s="52" t="s">
        <v>35</v>
      </c>
      <c r="R2447" s="41" t="n">
        <v>2035</v>
      </c>
      <c r="S2447" s="53" t="str">
        <f aca="false">"*"&amp;IF(AND(A2447="EU",R2447=2035),0.95,IF(AND(A2447="EU",R2447=2050),0.93,IF(AND(A2447="USA",R2447=2035),0.96,IF(AND(A2447="USA",R2447=2050),0.93,IF(AND(A2447="Japan",R2447=2035),0.94,IF(AND(A2447="Japan",R2447=2050),0.92,IF(AND(A2447="Russia",R2447=2035),0.95,IF(AND(A2447="Russia",R2447=2050),0.91,IF(AND(A2447="China",R2447=2035),0.93,IF(AND(A2447="China",R2447=2050),0.92,IF(AND(A2447="India",R2447=2035),0.94,IF(AND(A2447="India",R2447=2050),0.91,IF(AND(A2447="Middle East",R2447=2035),0.92,IF(AND(A2447="Middle East",R2447=2050),0.89,IF(AND(A2447="Africa",R2447=2035),0.93,IF(AND(A2447="Africa",R2447=2050),0.9,IF(AND(A2447="Brazil",R2447=2035),0.95,IF(AND(A2447="Brazil",R2447=2050),0.92,""))))))))))))))))))</f>
        <v>*0.93</v>
      </c>
      <c r="U2447" s="41" t="s">
        <v>3298</v>
      </c>
      <c r="V2447" s="52" t="s">
        <v>35</v>
      </c>
      <c r="W2447" s="41" t="n">
        <v>2050</v>
      </c>
      <c r="X2447" s="53" t="str">
        <f aca="false">"*"&amp;IF(AND(A2447="EU",W2447=2035),0.95,IF(AND(A2447="EU",W2447=2050),0.93,IF(AND(A2447="USA",W2447=2035),0.96,IF(AND(A2447="USA",W2447=2050),0.93,IF(AND(A2447="Japan",W2447=2035),0.94,IF(AND(A2447="Japan",W2447=2050),0.92,IF(AND(A2447="Russia",W2447=2035),0.95,IF(AND(A2447="Russia",W2447=2050),0.91,IF(AND(A2447="China",W2447=2035),0.93,IF(AND(A2447="China",W2447=2050),0.92,IF(AND(A2447="India",W2447=2035),0.94,IF(AND(A2447="India",W2447=2050),0.91,IF(AND(A2447="Middle East",W2447=2035),0.92,IF(AND(A2447="Middle East",W2447=2050),0.89,IF(AND(A2447="Africa",W2447=2035),0.93,IF(AND(A2447="Africa",W2447=2050),0.9,IF(AND(A2447="Brazil",W2447=2035),0.95,IF(AND(A2447="Brazil",W2447=2050),0.92,""))))))))))))))))))</f>
        <v>*0.9</v>
      </c>
      <c r="AC2447" s="0" t="s">
        <v>3298</v>
      </c>
      <c r="AD2447" s="50" t="s">
        <v>35</v>
      </c>
      <c r="AE2447" s="0" t="n">
        <v>2035</v>
      </c>
      <c r="AF2447" s="51" t="str">
        <f aca="false">"*"&amp;IF(AND(A2447="EU",AE2447=2035),0.93,IF(AND(A2447="EU",AE2447=2050),0.9,IF(AND(A2447="USA",AE2447=2035),0.92,IF(AND(A2447="USA",AE2447=2050),0.89,IF(AND(A2447="Japan",AE2447=2035),0.92,IF(AND(A2447="Japan",AE2447=2050),0.89,IF(AND(A2447="Russia",AE2447=2035),0.91,IF(AND(A2447="Russia",AE2447=2050),0.86,IF(AND(A2447="China",AE2447=2035),0.91,IF(AND(A2447="China",AE2447=2050),0.87,IF(AND(A2447="India",AE2447=2035),0.92,IF(AND(A2447="India",AE2447=2050),0.87,IF(AND(A2447="Middle East",AE2447=2035),0.89,IF(AND(A2447="Middle East",AE2447=2050),0.84,IF(AND(A2447="Africa",AE2447=2035),0.9,IF(AND(A2447="Africa",AE2447=2050),0.86,IF(AND(A2447="Brazil",AE2447=2035),0.93,IF(AND(A2447="Brazil",AE2447=2050),0.89,""))))))))))))))))))</f>
        <v>*0.9</v>
      </c>
      <c r="AG2447" s="51" t="str">
        <f aca="false">AG2446</f>
        <v>REZoning_Sol-Win</v>
      </c>
      <c r="AI2447" s="0" t="s">
        <v>3298</v>
      </c>
      <c r="AJ2447" s="50" t="s">
        <v>35</v>
      </c>
      <c r="AK2447" s="0" t="n">
        <v>2050</v>
      </c>
      <c r="AL2447" s="51" t="str">
        <f aca="false">"*"&amp;IF(AND(A2447="EU",AK2447=2035),0.93,IF(AND(A2447="EU",AK2447=2050),0.9,IF(AND(A2447="USA",AK2447=2035),0.92,IF(AND(A2447="USA",AK2447=2050),0.89,IF(AND(A2447="Japan",AK2447=2035),0.92,IF(AND(A2447="Japan",AK2447=2050),0.89,IF(AND(A2447="Russia",AK2447=2035),0.91,IF(AND(A2447="Russia",AK2447=2050),0.86,IF(AND(A2447="China",AK2447=2035),0.91,IF(AND(A2447="China",AK2447=2050),0.87,IF(AND(A2447="India",AK2447=2035),0.92,IF(AND(A2447="India",AK2447=2050),0.87,IF(AND(A2447="Middle East",AK2447=2035),0.89,IF(AND(A2447="Middle East",AK2447=2050),0.84,IF(AND(A2447="Africa",AK2447=2035),0.9,IF(AND(A2447="Africa",AK2447=2050),0.86,IF(AND(A2447="Brazil",AK2447=2035),0.93,IF(AND(A2447="Brazil",AK2447=2050),0.89,""))))))))))))))))))</f>
        <v>*0.86</v>
      </c>
      <c r="AM2447" s="51" t="str">
        <f aca="false">AM2446</f>
        <v>REZoning_Sol-Win</v>
      </c>
      <c r="AP2447" s="0" t="s">
        <v>3298</v>
      </c>
      <c r="AQ2447" s="0" t="s">
        <v>35</v>
      </c>
      <c r="AR2447" s="0" t="n">
        <v>2100</v>
      </c>
      <c r="AS2447" s="0" t="s">
        <v>860</v>
      </c>
      <c r="AT2447" s="0" t="s">
        <v>36</v>
      </c>
    </row>
    <row r="2448" customFormat="false" ht="28.5" hidden="false" customHeight="true" outlineLevel="0" collapsed="false">
      <c r="A2448" s="3" t="s">
        <v>43</v>
      </c>
      <c r="C2448" s="0" t="s">
        <v>3299</v>
      </c>
      <c r="D2448" s="50" t="s">
        <v>35</v>
      </c>
      <c r="E2448" s="0" t="n">
        <v>2035</v>
      </c>
      <c r="F2448" s="51" t="str">
        <f aca="false">"*"&amp;IF(AND(A2448="EU",E2448=2035),0.95,IF(AND(A2448="EU",E2448=2050),0.93,IF(AND(A2448="USA",E2448=2035),0.96,IF(AND(A2448="USA",E2448=2050),0.94,IF(AND(A2448="Japan",E2448=2035),0.94,IF(AND(A2448="Japan",E2448=2050),0.92,IF(AND(A2448="Russia",E2448=2035),0.95,IF(AND(A2448="Russia",E2448=2050),0.93,IF(AND(A2448="China",E2448=2035),0.94,IF(AND(A2448="China",E2448=2050),0.92,IF(AND(A2448="India",E2448=2035),0.95,IF(AND(A2448="India",E2448=2050),0.92,IF(AND(A2448="Middle East",E2448=2035),0.94,IF(AND(A2448="Middle East",E2448=2050),0.9,IF(AND(A2448="Africa",E2448=2035),0.94,IF(AND(A2448="Africa",E2448=2050),0.91,IF(AND(A2448="Brazil",E2448=2035),0.95,IF(AND(A2448="Brazil",E2448=2050),0.92,""))))))))))))))))))</f>
        <v>*0.94</v>
      </c>
      <c r="H2448" s="0" t="s">
        <v>3299</v>
      </c>
      <c r="I2448" s="50" t="s">
        <v>35</v>
      </c>
      <c r="J2448" s="0" t="n">
        <v>2050</v>
      </c>
      <c r="K2448" s="48" t="str">
        <f aca="false">"*"&amp;IF(AND(A2448="EU",J2448=2035),0.95,IF(AND(A2448="EU",J2448=2050),0.93,IF(AND(A2448="USA",J2448=2035),0.96,IF(AND(A2448="USA",J2448=2050),0.94,IF(AND(A2448="Japan",J2448=2035),0.94,IF(AND(A2448="Japan",J2448=2050),0.92,IF(AND(A2448="Russia",J2448=2035),0.95,IF(AND(A2448="Russia",J2448=2050),0.93,IF(AND(A2448="China",J2448=2035),0.94,IF(AND(A2448="China",J2448=2050),0.92,IF(AND(A2448="India",J2448=2035),0.95,IF(AND(A2448="India",J2448=2050),0.92,IF(AND(A2448="Middle East",J2448=2035),0.94,IF(AND(A2448="Middle East",J2448=2050),0.9,IF(AND(A2448="Africa",J2448=2035),0.94,IF(AND(A2448="Africa",J2448=2050),0.91,IF(AND(A2448="Brazil",J2448=2035),0.95,IF(AND(A2448="Brazil",J2448=2050),0.92,""))))))))))))))))))</f>
        <v>*0.91</v>
      </c>
      <c r="P2448" s="41" t="s">
        <v>3299</v>
      </c>
      <c r="Q2448" s="52" t="s">
        <v>35</v>
      </c>
      <c r="R2448" s="41" t="n">
        <v>2035</v>
      </c>
      <c r="S2448" s="53" t="str">
        <f aca="false">"*"&amp;IF(AND(A2448="EU",R2448=2035),0.95,IF(AND(A2448="EU",R2448=2050),0.93,IF(AND(A2448="USA",R2448=2035),0.96,IF(AND(A2448="USA",R2448=2050),0.93,IF(AND(A2448="Japan",R2448=2035),0.94,IF(AND(A2448="Japan",R2448=2050),0.92,IF(AND(A2448="Russia",R2448=2035),0.95,IF(AND(A2448="Russia",R2448=2050),0.91,IF(AND(A2448="China",R2448=2035),0.93,IF(AND(A2448="China",R2448=2050),0.92,IF(AND(A2448="India",R2448=2035),0.94,IF(AND(A2448="India",R2448=2050),0.91,IF(AND(A2448="Middle East",R2448=2035),0.92,IF(AND(A2448="Middle East",R2448=2050),0.89,IF(AND(A2448="Africa",R2448=2035),0.93,IF(AND(A2448="Africa",R2448=2050),0.9,IF(AND(A2448="Brazil",R2448=2035),0.95,IF(AND(A2448="Brazil",R2448=2050),0.92,""))))))))))))))))))</f>
        <v>*0.93</v>
      </c>
      <c r="U2448" s="41" t="s">
        <v>3299</v>
      </c>
      <c r="V2448" s="52" t="s">
        <v>35</v>
      </c>
      <c r="W2448" s="41" t="n">
        <v>2050</v>
      </c>
      <c r="X2448" s="53" t="str">
        <f aca="false">"*"&amp;IF(AND(A2448="EU",W2448=2035),0.95,IF(AND(A2448="EU",W2448=2050),0.93,IF(AND(A2448="USA",W2448=2035),0.96,IF(AND(A2448="USA",W2448=2050),0.93,IF(AND(A2448="Japan",W2448=2035),0.94,IF(AND(A2448="Japan",W2448=2050),0.92,IF(AND(A2448="Russia",W2448=2035),0.95,IF(AND(A2448="Russia",W2448=2050),0.91,IF(AND(A2448="China",W2448=2035),0.93,IF(AND(A2448="China",W2448=2050),0.92,IF(AND(A2448="India",W2448=2035),0.94,IF(AND(A2448="India",W2448=2050),0.91,IF(AND(A2448="Middle East",W2448=2035),0.92,IF(AND(A2448="Middle East",W2448=2050),0.89,IF(AND(A2448="Africa",W2448=2035),0.93,IF(AND(A2448="Africa",W2448=2050),0.9,IF(AND(A2448="Brazil",W2448=2035),0.95,IF(AND(A2448="Brazil",W2448=2050),0.92,""))))))))))))))))))</f>
        <v>*0.9</v>
      </c>
      <c r="AC2448" s="0" t="s">
        <v>3299</v>
      </c>
      <c r="AD2448" s="50" t="s">
        <v>35</v>
      </c>
      <c r="AE2448" s="0" t="n">
        <v>2035</v>
      </c>
      <c r="AF2448" s="51" t="str">
        <f aca="false">"*"&amp;IF(AND(A2448="EU",AE2448=2035),0.93,IF(AND(A2448="EU",AE2448=2050),0.9,IF(AND(A2448="USA",AE2448=2035),0.92,IF(AND(A2448="USA",AE2448=2050),0.89,IF(AND(A2448="Japan",AE2448=2035),0.92,IF(AND(A2448="Japan",AE2448=2050),0.89,IF(AND(A2448="Russia",AE2448=2035),0.91,IF(AND(A2448="Russia",AE2448=2050),0.86,IF(AND(A2448="China",AE2448=2035),0.91,IF(AND(A2448="China",AE2448=2050),0.87,IF(AND(A2448="India",AE2448=2035),0.92,IF(AND(A2448="India",AE2448=2050),0.87,IF(AND(A2448="Middle East",AE2448=2035),0.89,IF(AND(A2448="Middle East",AE2448=2050),0.84,IF(AND(A2448="Africa",AE2448=2035),0.9,IF(AND(A2448="Africa",AE2448=2050),0.86,IF(AND(A2448="Brazil",AE2448=2035),0.93,IF(AND(A2448="Brazil",AE2448=2050),0.89,""))))))))))))))))))</f>
        <v>*0.9</v>
      </c>
      <c r="AG2448" s="51" t="str">
        <f aca="false">AG2447</f>
        <v>REZoning_Sol-Win</v>
      </c>
      <c r="AI2448" s="0" t="s">
        <v>3299</v>
      </c>
      <c r="AJ2448" s="50" t="s">
        <v>35</v>
      </c>
      <c r="AK2448" s="0" t="n">
        <v>2050</v>
      </c>
      <c r="AL2448" s="51" t="str">
        <f aca="false">"*"&amp;IF(AND(A2448="EU",AK2448=2035),0.93,IF(AND(A2448="EU",AK2448=2050),0.9,IF(AND(A2448="USA",AK2448=2035),0.92,IF(AND(A2448="USA",AK2448=2050),0.89,IF(AND(A2448="Japan",AK2448=2035),0.92,IF(AND(A2448="Japan",AK2448=2050),0.89,IF(AND(A2448="Russia",AK2448=2035),0.91,IF(AND(A2448="Russia",AK2448=2050),0.86,IF(AND(A2448="China",AK2448=2035),0.91,IF(AND(A2448="China",AK2448=2050),0.87,IF(AND(A2448="India",AK2448=2035),0.92,IF(AND(A2448="India",AK2448=2050),0.87,IF(AND(A2448="Middle East",AK2448=2035),0.89,IF(AND(A2448="Middle East",AK2448=2050),0.84,IF(AND(A2448="Africa",AK2448=2035),0.9,IF(AND(A2448="Africa",AK2448=2050),0.86,IF(AND(A2448="Brazil",AK2448=2035),0.93,IF(AND(A2448="Brazil",AK2448=2050),0.89,""))))))))))))))))))</f>
        <v>*0.86</v>
      </c>
      <c r="AM2448" s="51" t="str">
        <f aca="false">AM2447</f>
        <v>REZoning_Sol-Win</v>
      </c>
      <c r="AP2448" s="0" t="s">
        <v>3299</v>
      </c>
      <c r="AQ2448" s="0" t="s">
        <v>35</v>
      </c>
      <c r="AR2448" s="0" t="n">
        <v>2100</v>
      </c>
      <c r="AS2448" s="0" t="s">
        <v>860</v>
      </c>
      <c r="AT2448" s="0" t="s">
        <v>36</v>
      </c>
    </row>
    <row r="2449" customFormat="false" ht="28.5" hidden="false" customHeight="true" outlineLevel="0" collapsed="false">
      <c r="A2449" s="3" t="s">
        <v>43</v>
      </c>
      <c r="C2449" s="0" t="s">
        <v>3300</v>
      </c>
      <c r="D2449" s="50" t="s">
        <v>35</v>
      </c>
      <c r="E2449" s="0" t="n">
        <v>2035</v>
      </c>
      <c r="F2449" s="51" t="str">
        <f aca="false">"*"&amp;IF(AND(A2449="EU",E2449=2035),0.95,IF(AND(A2449="EU",E2449=2050),0.93,IF(AND(A2449="USA",E2449=2035),0.96,IF(AND(A2449="USA",E2449=2050),0.94,IF(AND(A2449="Japan",E2449=2035),0.94,IF(AND(A2449="Japan",E2449=2050),0.92,IF(AND(A2449="Russia",E2449=2035),0.95,IF(AND(A2449="Russia",E2449=2050),0.93,IF(AND(A2449="China",E2449=2035),0.94,IF(AND(A2449="China",E2449=2050),0.92,IF(AND(A2449="India",E2449=2035),0.95,IF(AND(A2449="India",E2449=2050),0.92,IF(AND(A2449="Middle East",E2449=2035),0.94,IF(AND(A2449="Middle East",E2449=2050),0.9,IF(AND(A2449="Africa",E2449=2035),0.94,IF(AND(A2449="Africa",E2449=2050),0.91,IF(AND(A2449="Brazil",E2449=2035),0.95,IF(AND(A2449="Brazil",E2449=2050),0.92,""))))))))))))))))))</f>
        <v>*0.94</v>
      </c>
      <c r="H2449" s="0" t="s">
        <v>3300</v>
      </c>
      <c r="I2449" s="50" t="s">
        <v>35</v>
      </c>
      <c r="J2449" s="0" t="n">
        <v>2050</v>
      </c>
      <c r="K2449" s="48" t="str">
        <f aca="false">"*"&amp;IF(AND(A2449="EU",J2449=2035),0.95,IF(AND(A2449="EU",J2449=2050),0.93,IF(AND(A2449="USA",J2449=2035),0.96,IF(AND(A2449="USA",J2449=2050),0.94,IF(AND(A2449="Japan",J2449=2035),0.94,IF(AND(A2449="Japan",J2449=2050),0.92,IF(AND(A2449="Russia",J2449=2035),0.95,IF(AND(A2449="Russia",J2449=2050),0.93,IF(AND(A2449="China",J2449=2035),0.94,IF(AND(A2449="China",J2449=2050),0.92,IF(AND(A2449="India",J2449=2035),0.95,IF(AND(A2449="India",J2449=2050),0.92,IF(AND(A2449="Middle East",J2449=2035),0.94,IF(AND(A2449="Middle East",J2449=2050),0.9,IF(AND(A2449="Africa",J2449=2035),0.94,IF(AND(A2449="Africa",J2449=2050),0.91,IF(AND(A2449="Brazil",J2449=2035),0.95,IF(AND(A2449="Brazil",J2449=2050),0.92,""))))))))))))))))))</f>
        <v>*0.91</v>
      </c>
      <c r="P2449" s="41" t="s">
        <v>3300</v>
      </c>
      <c r="Q2449" s="52" t="s">
        <v>35</v>
      </c>
      <c r="R2449" s="41" t="n">
        <v>2035</v>
      </c>
      <c r="S2449" s="53" t="str">
        <f aca="false">"*"&amp;IF(AND(A2449="EU",R2449=2035),0.95,IF(AND(A2449="EU",R2449=2050),0.93,IF(AND(A2449="USA",R2449=2035),0.96,IF(AND(A2449="USA",R2449=2050),0.93,IF(AND(A2449="Japan",R2449=2035),0.94,IF(AND(A2449="Japan",R2449=2050),0.92,IF(AND(A2449="Russia",R2449=2035),0.95,IF(AND(A2449="Russia",R2449=2050),0.91,IF(AND(A2449="China",R2449=2035),0.93,IF(AND(A2449="China",R2449=2050),0.92,IF(AND(A2449="India",R2449=2035),0.94,IF(AND(A2449="India",R2449=2050),0.91,IF(AND(A2449="Middle East",R2449=2035),0.92,IF(AND(A2449="Middle East",R2449=2050),0.89,IF(AND(A2449="Africa",R2449=2035),0.93,IF(AND(A2449="Africa",R2449=2050),0.9,IF(AND(A2449="Brazil",R2449=2035),0.95,IF(AND(A2449="Brazil",R2449=2050),0.92,""))))))))))))))))))</f>
        <v>*0.93</v>
      </c>
      <c r="U2449" s="41" t="s">
        <v>3300</v>
      </c>
      <c r="V2449" s="52" t="s">
        <v>35</v>
      </c>
      <c r="W2449" s="41" t="n">
        <v>2050</v>
      </c>
      <c r="X2449" s="53" t="str">
        <f aca="false">"*"&amp;IF(AND(A2449="EU",W2449=2035),0.95,IF(AND(A2449="EU",W2449=2050),0.93,IF(AND(A2449="USA",W2449=2035),0.96,IF(AND(A2449="USA",W2449=2050),0.93,IF(AND(A2449="Japan",W2449=2035),0.94,IF(AND(A2449="Japan",W2449=2050),0.92,IF(AND(A2449="Russia",W2449=2035),0.95,IF(AND(A2449="Russia",W2449=2050),0.91,IF(AND(A2449="China",W2449=2035),0.93,IF(AND(A2449="China",W2449=2050),0.92,IF(AND(A2449="India",W2449=2035),0.94,IF(AND(A2449="India",W2449=2050),0.91,IF(AND(A2449="Middle East",W2449=2035),0.92,IF(AND(A2449="Middle East",W2449=2050),0.89,IF(AND(A2449="Africa",W2449=2035),0.93,IF(AND(A2449="Africa",W2449=2050),0.9,IF(AND(A2449="Brazil",W2449=2035),0.95,IF(AND(A2449="Brazil",W2449=2050),0.92,""))))))))))))))))))</f>
        <v>*0.9</v>
      </c>
      <c r="AC2449" s="0" t="s">
        <v>3300</v>
      </c>
      <c r="AD2449" s="50" t="s">
        <v>35</v>
      </c>
      <c r="AE2449" s="0" t="n">
        <v>2035</v>
      </c>
      <c r="AF2449" s="51" t="str">
        <f aca="false">"*"&amp;IF(AND(A2449="EU",AE2449=2035),0.93,IF(AND(A2449="EU",AE2449=2050),0.9,IF(AND(A2449="USA",AE2449=2035),0.92,IF(AND(A2449="USA",AE2449=2050),0.89,IF(AND(A2449="Japan",AE2449=2035),0.92,IF(AND(A2449="Japan",AE2449=2050),0.89,IF(AND(A2449="Russia",AE2449=2035),0.91,IF(AND(A2449="Russia",AE2449=2050),0.86,IF(AND(A2449="China",AE2449=2035),0.91,IF(AND(A2449="China",AE2449=2050),0.87,IF(AND(A2449="India",AE2449=2035),0.92,IF(AND(A2449="India",AE2449=2050),0.87,IF(AND(A2449="Middle East",AE2449=2035),0.89,IF(AND(A2449="Middle East",AE2449=2050),0.84,IF(AND(A2449="Africa",AE2449=2035),0.9,IF(AND(A2449="Africa",AE2449=2050),0.86,IF(AND(A2449="Brazil",AE2449=2035),0.93,IF(AND(A2449="Brazil",AE2449=2050),0.89,""))))))))))))))))))</f>
        <v>*0.9</v>
      </c>
      <c r="AG2449" s="51" t="str">
        <f aca="false">AG2448</f>
        <v>REZoning_Sol-Win</v>
      </c>
      <c r="AI2449" s="0" t="s">
        <v>3300</v>
      </c>
      <c r="AJ2449" s="50" t="s">
        <v>35</v>
      </c>
      <c r="AK2449" s="0" t="n">
        <v>2050</v>
      </c>
      <c r="AL2449" s="51" t="str">
        <f aca="false">"*"&amp;IF(AND(A2449="EU",AK2449=2035),0.93,IF(AND(A2449="EU",AK2449=2050),0.9,IF(AND(A2449="USA",AK2449=2035),0.92,IF(AND(A2449="USA",AK2449=2050),0.89,IF(AND(A2449="Japan",AK2449=2035),0.92,IF(AND(A2449="Japan",AK2449=2050),0.89,IF(AND(A2449="Russia",AK2449=2035),0.91,IF(AND(A2449="Russia",AK2449=2050),0.86,IF(AND(A2449="China",AK2449=2035),0.91,IF(AND(A2449="China",AK2449=2050),0.87,IF(AND(A2449="India",AK2449=2035),0.92,IF(AND(A2449="India",AK2449=2050),0.87,IF(AND(A2449="Middle East",AK2449=2035),0.89,IF(AND(A2449="Middle East",AK2449=2050),0.84,IF(AND(A2449="Africa",AK2449=2035),0.9,IF(AND(A2449="Africa",AK2449=2050),0.86,IF(AND(A2449="Brazil",AK2449=2035),0.93,IF(AND(A2449="Brazil",AK2449=2050),0.89,""))))))))))))))))))</f>
        <v>*0.86</v>
      </c>
      <c r="AM2449" s="51" t="str">
        <f aca="false">AM2448</f>
        <v>REZoning_Sol-Win</v>
      </c>
      <c r="AP2449" s="0" t="s">
        <v>3300</v>
      </c>
      <c r="AQ2449" s="0" t="s">
        <v>35</v>
      </c>
      <c r="AR2449" s="0" t="n">
        <v>2100</v>
      </c>
      <c r="AS2449" s="0" t="s">
        <v>860</v>
      </c>
      <c r="AT2449" s="0" t="s">
        <v>36</v>
      </c>
    </row>
    <row r="2450" customFormat="false" ht="28.5" hidden="false" customHeight="true" outlineLevel="0" collapsed="false">
      <c r="A2450" s="3" t="s">
        <v>43</v>
      </c>
      <c r="C2450" s="0" t="s">
        <v>3301</v>
      </c>
      <c r="D2450" s="50" t="s">
        <v>35</v>
      </c>
      <c r="E2450" s="0" t="n">
        <v>2035</v>
      </c>
      <c r="F2450" s="51" t="str">
        <f aca="false">"*"&amp;IF(AND(A2450="EU",E2450=2035),0.95,IF(AND(A2450="EU",E2450=2050),0.93,IF(AND(A2450="USA",E2450=2035),0.96,IF(AND(A2450="USA",E2450=2050),0.94,IF(AND(A2450="Japan",E2450=2035),0.94,IF(AND(A2450="Japan",E2450=2050),0.92,IF(AND(A2450="Russia",E2450=2035),0.95,IF(AND(A2450="Russia",E2450=2050),0.93,IF(AND(A2450="China",E2450=2035),0.94,IF(AND(A2450="China",E2450=2050),0.92,IF(AND(A2450="India",E2450=2035),0.95,IF(AND(A2450="India",E2450=2050),0.92,IF(AND(A2450="Middle East",E2450=2035),0.94,IF(AND(A2450="Middle East",E2450=2050),0.9,IF(AND(A2450="Africa",E2450=2035),0.94,IF(AND(A2450="Africa",E2450=2050),0.91,IF(AND(A2450="Brazil",E2450=2035),0.95,IF(AND(A2450="Brazil",E2450=2050),0.92,""))))))))))))))))))</f>
        <v>*0.94</v>
      </c>
      <c r="H2450" s="0" t="s">
        <v>3301</v>
      </c>
      <c r="I2450" s="50" t="s">
        <v>35</v>
      </c>
      <c r="J2450" s="0" t="n">
        <v>2050</v>
      </c>
      <c r="K2450" s="48" t="str">
        <f aca="false">"*"&amp;IF(AND(A2450="EU",J2450=2035),0.95,IF(AND(A2450="EU",J2450=2050),0.93,IF(AND(A2450="USA",J2450=2035),0.96,IF(AND(A2450="USA",J2450=2050),0.94,IF(AND(A2450="Japan",J2450=2035),0.94,IF(AND(A2450="Japan",J2450=2050),0.92,IF(AND(A2450="Russia",J2450=2035),0.95,IF(AND(A2450="Russia",J2450=2050),0.93,IF(AND(A2450="China",J2450=2035),0.94,IF(AND(A2450="China",J2450=2050),0.92,IF(AND(A2450="India",J2450=2035),0.95,IF(AND(A2450="India",J2450=2050),0.92,IF(AND(A2450="Middle East",J2450=2035),0.94,IF(AND(A2450="Middle East",J2450=2050),0.9,IF(AND(A2450="Africa",J2450=2035),0.94,IF(AND(A2450="Africa",J2450=2050),0.91,IF(AND(A2450="Brazil",J2450=2035),0.95,IF(AND(A2450="Brazil",J2450=2050),0.92,""))))))))))))))))))</f>
        <v>*0.91</v>
      </c>
      <c r="P2450" s="41" t="s">
        <v>3301</v>
      </c>
      <c r="Q2450" s="52" t="s">
        <v>35</v>
      </c>
      <c r="R2450" s="41" t="n">
        <v>2035</v>
      </c>
      <c r="S2450" s="53" t="str">
        <f aca="false">"*"&amp;IF(AND(A2450="EU",R2450=2035),0.95,IF(AND(A2450="EU",R2450=2050),0.93,IF(AND(A2450="USA",R2450=2035),0.96,IF(AND(A2450="USA",R2450=2050),0.93,IF(AND(A2450="Japan",R2450=2035),0.94,IF(AND(A2450="Japan",R2450=2050),0.92,IF(AND(A2450="Russia",R2450=2035),0.95,IF(AND(A2450="Russia",R2450=2050),0.91,IF(AND(A2450="China",R2450=2035),0.93,IF(AND(A2450="China",R2450=2050),0.92,IF(AND(A2450="India",R2450=2035),0.94,IF(AND(A2450="India",R2450=2050),0.91,IF(AND(A2450="Middle East",R2450=2035),0.92,IF(AND(A2450="Middle East",R2450=2050),0.89,IF(AND(A2450="Africa",R2450=2035),0.93,IF(AND(A2450="Africa",R2450=2050),0.9,IF(AND(A2450="Brazil",R2450=2035),0.95,IF(AND(A2450="Brazil",R2450=2050),0.92,""))))))))))))))))))</f>
        <v>*0.93</v>
      </c>
      <c r="U2450" s="41" t="s">
        <v>3301</v>
      </c>
      <c r="V2450" s="52" t="s">
        <v>35</v>
      </c>
      <c r="W2450" s="41" t="n">
        <v>2050</v>
      </c>
      <c r="X2450" s="53" t="str">
        <f aca="false">"*"&amp;IF(AND(A2450="EU",W2450=2035),0.95,IF(AND(A2450="EU",W2450=2050),0.93,IF(AND(A2450="USA",W2450=2035),0.96,IF(AND(A2450="USA",W2450=2050),0.93,IF(AND(A2450="Japan",W2450=2035),0.94,IF(AND(A2450="Japan",W2450=2050),0.92,IF(AND(A2450="Russia",W2450=2035),0.95,IF(AND(A2450="Russia",W2450=2050),0.91,IF(AND(A2450="China",W2450=2035),0.93,IF(AND(A2450="China",W2450=2050),0.92,IF(AND(A2450="India",W2450=2035),0.94,IF(AND(A2450="India",W2450=2050),0.91,IF(AND(A2450="Middle East",W2450=2035),0.92,IF(AND(A2450="Middle East",W2450=2050),0.89,IF(AND(A2450="Africa",W2450=2035),0.93,IF(AND(A2450="Africa",W2450=2050),0.9,IF(AND(A2450="Brazil",W2450=2035),0.95,IF(AND(A2450="Brazil",W2450=2050),0.92,""))))))))))))))))))</f>
        <v>*0.9</v>
      </c>
      <c r="AC2450" s="0" t="s">
        <v>3301</v>
      </c>
      <c r="AD2450" s="50" t="s">
        <v>35</v>
      </c>
      <c r="AE2450" s="0" t="n">
        <v>2035</v>
      </c>
      <c r="AF2450" s="51" t="str">
        <f aca="false">"*"&amp;IF(AND(A2450="EU",AE2450=2035),0.93,IF(AND(A2450="EU",AE2450=2050),0.9,IF(AND(A2450="USA",AE2450=2035),0.92,IF(AND(A2450="USA",AE2450=2050),0.89,IF(AND(A2450="Japan",AE2450=2035),0.92,IF(AND(A2450="Japan",AE2450=2050),0.89,IF(AND(A2450="Russia",AE2450=2035),0.91,IF(AND(A2450="Russia",AE2450=2050),0.86,IF(AND(A2450="China",AE2450=2035),0.91,IF(AND(A2450="China",AE2450=2050),0.87,IF(AND(A2450="India",AE2450=2035),0.92,IF(AND(A2450="India",AE2450=2050),0.87,IF(AND(A2450="Middle East",AE2450=2035),0.89,IF(AND(A2450="Middle East",AE2450=2050),0.84,IF(AND(A2450="Africa",AE2450=2035),0.9,IF(AND(A2450="Africa",AE2450=2050),0.86,IF(AND(A2450="Brazil",AE2450=2035),0.93,IF(AND(A2450="Brazil",AE2450=2050),0.89,""))))))))))))))))))</f>
        <v>*0.9</v>
      </c>
      <c r="AG2450" s="51" t="str">
        <f aca="false">AG2449</f>
        <v>REZoning_Sol-Win</v>
      </c>
      <c r="AI2450" s="0" t="s">
        <v>3301</v>
      </c>
      <c r="AJ2450" s="50" t="s">
        <v>35</v>
      </c>
      <c r="AK2450" s="0" t="n">
        <v>2050</v>
      </c>
      <c r="AL2450" s="51" t="str">
        <f aca="false">"*"&amp;IF(AND(A2450="EU",AK2450=2035),0.93,IF(AND(A2450="EU",AK2450=2050),0.9,IF(AND(A2450="USA",AK2450=2035),0.92,IF(AND(A2450="USA",AK2450=2050),0.89,IF(AND(A2450="Japan",AK2450=2035),0.92,IF(AND(A2450="Japan",AK2450=2050),0.89,IF(AND(A2450="Russia",AK2450=2035),0.91,IF(AND(A2450="Russia",AK2450=2050),0.86,IF(AND(A2450="China",AK2450=2035),0.91,IF(AND(A2450="China",AK2450=2050),0.87,IF(AND(A2450="India",AK2450=2035),0.92,IF(AND(A2450="India",AK2450=2050),0.87,IF(AND(A2450="Middle East",AK2450=2035),0.89,IF(AND(A2450="Middle East",AK2450=2050),0.84,IF(AND(A2450="Africa",AK2450=2035),0.9,IF(AND(A2450="Africa",AK2450=2050),0.86,IF(AND(A2450="Brazil",AK2450=2035),0.93,IF(AND(A2450="Brazil",AK2450=2050),0.89,""))))))))))))))))))</f>
        <v>*0.86</v>
      </c>
      <c r="AM2450" s="51" t="str">
        <f aca="false">AM2449</f>
        <v>REZoning_Sol-Win</v>
      </c>
      <c r="AP2450" s="0" t="s">
        <v>3301</v>
      </c>
      <c r="AQ2450" s="0" t="s">
        <v>35</v>
      </c>
      <c r="AR2450" s="0" t="n">
        <v>2100</v>
      </c>
      <c r="AS2450" s="0" t="s">
        <v>860</v>
      </c>
      <c r="AT2450" s="0" t="s">
        <v>36</v>
      </c>
    </row>
    <row r="2451" customFormat="false" ht="28.5" hidden="false" customHeight="true" outlineLevel="0" collapsed="false">
      <c r="A2451" s="3" t="s">
        <v>43</v>
      </c>
      <c r="C2451" s="0" t="s">
        <v>3302</v>
      </c>
      <c r="D2451" s="50" t="s">
        <v>35</v>
      </c>
      <c r="E2451" s="0" t="n">
        <v>2035</v>
      </c>
      <c r="F2451" s="51" t="str">
        <f aca="false">"*"&amp;IF(AND(A2451="EU",E2451=2035),0.95,IF(AND(A2451="EU",E2451=2050),0.93,IF(AND(A2451="USA",E2451=2035),0.96,IF(AND(A2451="USA",E2451=2050),0.94,IF(AND(A2451="Japan",E2451=2035),0.94,IF(AND(A2451="Japan",E2451=2050),0.92,IF(AND(A2451="Russia",E2451=2035),0.95,IF(AND(A2451="Russia",E2451=2050),0.93,IF(AND(A2451="China",E2451=2035),0.94,IF(AND(A2451="China",E2451=2050),0.92,IF(AND(A2451="India",E2451=2035),0.95,IF(AND(A2451="India",E2451=2050),0.92,IF(AND(A2451="Middle East",E2451=2035),0.94,IF(AND(A2451="Middle East",E2451=2050),0.9,IF(AND(A2451="Africa",E2451=2035),0.94,IF(AND(A2451="Africa",E2451=2050),0.91,IF(AND(A2451="Brazil",E2451=2035),0.95,IF(AND(A2451="Brazil",E2451=2050),0.92,""))))))))))))))))))</f>
        <v>*0.94</v>
      </c>
      <c r="H2451" s="0" t="s">
        <v>3302</v>
      </c>
      <c r="I2451" s="50" t="s">
        <v>35</v>
      </c>
      <c r="J2451" s="0" t="n">
        <v>2050</v>
      </c>
      <c r="K2451" s="48" t="str">
        <f aca="false">"*"&amp;IF(AND(A2451="EU",J2451=2035),0.95,IF(AND(A2451="EU",J2451=2050),0.93,IF(AND(A2451="USA",J2451=2035),0.96,IF(AND(A2451="USA",J2451=2050),0.94,IF(AND(A2451="Japan",J2451=2035),0.94,IF(AND(A2451="Japan",J2451=2050),0.92,IF(AND(A2451="Russia",J2451=2035),0.95,IF(AND(A2451="Russia",J2451=2050),0.93,IF(AND(A2451="China",J2451=2035),0.94,IF(AND(A2451="China",J2451=2050),0.92,IF(AND(A2451="India",J2451=2035),0.95,IF(AND(A2451="India",J2451=2050),0.92,IF(AND(A2451="Middle East",J2451=2035),0.94,IF(AND(A2451="Middle East",J2451=2050),0.9,IF(AND(A2451="Africa",J2451=2035),0.94,IF(AND(A2451="Africa",J2451=2050),0.91,IF(AND(A2451="Brazil",J2451=2035),0.95,IF(AND(A2451="Brazil",J2451=2050),0.92,""))))))))))))))))))</f>
        <v>*0.91</v>
      </c>
      <c r="P2451" s="41" t="s">
        <v>3302</v>
      </c>
      <c r="Q2451" s="52" t="s">
        <v>35</v>
      </c>
      <c r="R2451" s="41" t="n">
        <v>2035</v>
      </c>
      <c r="S2451" s="53" t="str">
        <f aca="false">"*"&amp;IF(AND(A2451="EU",R2451=2035),0.95,IF(AND(A2451="EU",R2451=2050),0.93,IF(AND(A2451="USA",R2451=2035),0.96,IF(AND(A2451="USA",R2451=2050),0.93,IF(AND(A2451="Japan",R2451=2035),0.94,IF(AND(A2451="Japan",R2451=2050),0.92,IF(AND(A2451="Russia",R2451=2035),0.95,IF(AND(A2451="Russia",R2451=2050),0.91,IF(AND(A2451="China",R2451=2035),0.93,IF(AND(A2451="China",R2451=2050),0.92,IF(AND(A2451="India",R2451=2035),0.94,IF(AND(A2451="India",R2451=2050),0.91,IF(AND(A2451="Middle East",R2451=2035),0.92,IF(AND(A2451="Middle East",R2451=2050),0.89,IF(AND(A2451="Africa",R2451=2035),0.93,IF(AND(A2451="Africa",R2451=2050),0.9,IF(AND(A2451="Brazil",R2451=2035),0.95,IF(AND(A2451="Brazil",R2451=2050),0.92,""))))))))))))))))))</f>
        <v>*0.93</v>
      </c>
      <c r="U2451" s="41" t="s">
        <v>3302</v>
      </c>
      <c r="V2451" s="52" t="s">
        <v>35</v>
      </c>
      <c r="W2451" s="41" t="n">
        <v>2050</v>
      </c>
      <c r="X2451" s="53" t="str">
        <f aca="false">"*"&amp;IF(AND(A2451="EU",W2451=2035),0.95,IF(AND(A2451="EU",W2451=2050),0.93,IF(AND(A2451="USA",W2451=2035),0.96,IF(AND(A2451="USA",W2451=2050),0.93,IF(AND(A2451="Japan",W2451=2035),0.94,IF(AND(A2451="Japan",W2451=2050),0.92,IF(AND(A2451="Russia",W2451=2035),0.95,IF(AND(A2451="Russia",W2451=2050),0.91,IF(AND(A2451="China",W2451=2035),0.93,IF(AND(A2451="China",W2451=2050),0.92,IF(AND(A2451="India",W2451=2035),0.94,IF(AND(A2451="India",W2451=2050),0.91,IF(AND(A2451="Middle East",W2451=2035),0.92,IF(AND(A2451="Middle East",W2451=2050),0.89,IF(AND(A2451="Africa",W2451=2035),0.93,IF(AND(A2451="Africa",W2451=2050),0.9,IF(AND(A2451="Brazil",W2451=2035),0.95,IF(AND(A2451="Brazil",W2451=2050),0.92,""))))))))))))))))))</f>
        <v>*0.9</v>
      </c>
      <c r="AC2451" s="0" t="s">
        <v>3302</v>
      </c>
      <c r="AD2451" s="50" t="s">
        <v>35</v>
      </c>
      <c r="AE2451" s="0" t="n">
        <v>2035</v>
      </c>
      <c r="AF2451" s="51" t="str">
        <f aca="false">"*"&amp;IF(AND(A2451="EU",AE2451=2035),0.93,IF(AND(A2451="EU",AE2451=2050),0.9,IF(AND(A2451="USA",AE2451=2035),0.92,IF(AND(A2451="USA",AE2451=2050),0.89,IF(AND(A2451="Japan",AE2451=2035),0.92,IF(AND(A2451="Japan",AE2451=2050),0.89,IF(AND(A2451="Russia",AE2451=2035),0.91,IF(AND(A2451="Russia",AE2451=2050),0.86,IF(AND(A2451="China",AE2451=2035),0.91,IF(AND(A2451="China",AE2451=2050),0.87,IF(AND(A2451="India",AE2451=2035),0.92,IF(AND(A2451="India",AE2451=2050),0.87,IF(AND(A2451="Middle East",AE2451=2035),0.89,IF(AND(A2451="Middle East",AE2451=2050),0.84,IF(AND(A2451="Africa",AE2451=2035),0.9,IF(AND(A2451="Africa",AE2451=2050),0.86,IF(AND(A2451="Brazil",AE2451=2035),0.93,IF(AND(A2451="Brazil",AE2451=2050),0.89,""))))))))))))))))))</f>
        <v>*0.9</v>
      </c>
      <c r="AG2451" s="51" t="str">
        <f aca="false">AG2450</f>
        <v>REZoning_Sol-Win</v>
      </c>
      <c r="AI2451" s="0" t="s">
        <v>3302</v>
      </c>
      <c r="AJ2451" s="50" t="s">
        <v>35</v>
      </c>
      <c r="AK2451" s="0" t="n">
        <v>2050</v>
      </c>
      <c r="AL2451" s="51" t="str">
        <f aca="false">"*"&amp;IF(AND(A2451="EU",AK2451=2035),0.93,IF(AND(A2451="EU",AK2451=2050),0.9,IF(AND(A2451="USA",AK2451=2035),0.92,IF(AND(A2451="USA",AK2451=2050),0.89,IF(AND(A2451="Japan",AK2451=2035),0.92,IF(AND(A2451="Japan",AK2451=2050),0.89,IF(AND(A2451="Russia",AK2451=2035),0.91,IF(AND(A2451="Russia",AK2451=2050),0.86,IF(AND(A2451="China",AK2451=2035),0.91,IF(AND(A2451="China",AK2451=2050),0.87,IF(AND(A2451="India",AK2451=2035),0.92,IF(AND(A2451="India",AK2451=2050),0.87,IF(AND(A2451="Middle East",AK2451=2035),0.89,IF(AND(A2451="Middle East",AK2451=2050),0.84,IF(AND(A2451="Africa",AK2451=2035),0.9,IF(AND(A2451="Africa",AK2451=2050),0.86,IF(AND(A2451="Brazil",AK2451=2035),0.93,IF(AND(A2451="Brazil",AK2451=2050),0.89,""))))))))))))))))))</f>
        <v>*0.86</v>
      </c>
      <c r="AM2451" s="51" t="str">
        <f aca="false">AM2450</f>
        <v>REZoning_Sol-Win</v>
      </c>
      <c r="AP2451" s="0" t="s">
        <v>3302</v>
      </c>
      <c r="AQ2451" s="0" t="s">
        <v>35</v>
      </c>
      <c r="AR2451" s="0" t="n">
        <v>2100</v>
      </c>
      <c r="AS2451" s="0" t="s">
        <v>860</v>
      </c>
      <c r="AT2451" s="0" t="s">
        <v>36</v>
      </c>
    </row>
    <row r="2452" customFormat="false" ht="28.5" hidden="false" customHeight="true" outlineLevel="0" collapsed="false">
      <c r="A2452" s="3" t="s">
        <v>43</v>
      </c>
      <c r="C2452" s="0" t="s">
        <v>3303</v>
      </c>
      <c r="D2452" s="50" t="s">
        <v>35</v>
      </c>
      <c r="E2452" s="0" t="n">
        <v>2035</v>
      </c>
      <c r="F2452" s="51" t="str">
        <f aca="false">"*"&amp;IF(AND(A2452="EU",E2452=2035),0.95,IF(AND(A2452="EU",E2452=2050),0.93,IF(AND(A2452="USA",E2452=2035),0.96,IF(AND(A2452="USA",E2452=2050),0.94,IF(AND(A2452="Japan",E2452=2035),0.94,IF(AND(A2452="Japan",E2452=2050),0.92,IF(AND(A2452="Russia",E2452=2035),0.95,IF(AND(A2452="Russia",E2452=2050),0.93,IF(AND(A2452="China",E2452=2035),0.94,IF(AND(A2452="China",E2452=2050),0.92,IF(AND(A2452="India",E2452=2035),0.95,IF(AND(A2452="India",E2452=2050),0.92,IF(AND(A2452="Middle East",E2452=2035),0.94,IF(AND(A2452="Middle East",E2452=2050),0.9,IF(AND(A2452="Africa",E2452=2035),0.94,IF(AND(A2452="Africa",E2452=2050),0.91,IF(AND(A2452="Brazil",E2452=2035),0.95,IF(AND(A2452="Brazil",E2452=2050),0.92,""))))))))))))))))))</f>
        <v>*0.94</v>
      </c>
      <c r="H2452" s="0" t="s">
        <v>3303</v>
      </c>
      <c r="I2452" s="50" t="s">
        <v>35</v>
      </c>
      <c r="J2452" s="0" t="n">
        <v>2050</v>
      </c>
      <c r="K2452" s="48" t="str">
        <f aca="false">"*"&amp;IF(AND(A2452="EU",J2452=2035),0.95,IF(AND(A2452="EU",J2452=2050),0.93,IF(AND(A2452="USA",J2452=2035),0.96,IF(AND(A2452="USA",J2452=2050),0.94,IF(AND(A2452="Japan",J2452=2035),0.94,IF(AND(A2452="Japan",J2452=2050),0.92,IF(AND(A2452="Russia",J2452=2035),0.95,IF(AND(A2452="Russia",J2452=2050),0.93,IF(AND(A2452="China",J2452=2035),0.94,IF(AND(A2452="China",J2452=2050),0.92,IF(AND(A2452="India",J2452=2035),0.95,IF(AND(A2452="India",J2452=2050),0.92,IF(AND(A2452="Middle East",J2452=2035),0.94,IF(AND(A2452="Middle East",J2452=2050),0.9,IF(AND(A2452="Africa",J2452=2035),0.94,IF(AND(A2452="Africa",J2452=2050),0.91,IF(AND(A2452="Brazil",J2452=2035),0.95,IF(AND(A2452="Brazil",J2452=2050),0.92,""))))))))))))))))))</f>
        <v>*0.91</v>
      </c>
      <c r="P2452" s="41" t="s">
        <v>3303</v>
      </c>
      <c r="Q2452" s="52" t="s">
        <v>35</v>
      </c>
      <c r="R2452" s="41" t="n">
        <v>2035</v>
      </c>
      <c r="S2452" s="53" t="str">
        <f aca="false">"*"&amp;IF(AND(A2452="EU",R2452=2035),0.95,IF(AND(A2452="EU",R2452=2050),0.93,IF(AND(A2452="USA",R2452=2035),0.96,IF(AND(A2452="USA",R2452=2050),0.93,IF(AND(A2452="Japan",R2452=2035),0.94,IF(AND(A2452="Japan",R2452=2050),0.92,IF(AND(A2452="Russia",R2452=2035),0.95,IF(AND(A2452="Russia",R2452=2050),0.91,IF(AND(A2452="China",R2452=2035),0.93,IF(AND(A2452="China",R2452=2050),0.92,IF(AND(A2452="India",R2452=2035),0.94,IF(AND(A2452="India",R2452=2050),0.91,IF(AND(A2452="Middle East",R2452=2035),0.92,IF(AND(A2452="Middle East",R2452=2050),0.89,IF(AND(A2452="Africa",R2452=2035),0.93,IF(AND(A2452="Africa",R2452=2050),0.9,IF(AND(A2452="Brazil",R2452=2035),0.95,IF(AND(A2452="Brazil",R2452=2050),0.92,""))))))))))))))))))</f>
        <v>*0.93</v>
      </c>
      <c r="U2452" s="41" t="s">
        <v>3303</v>
      </c>
      <c r="V2452" s="52" t="s">
        <v>35</v>
      </c>
      <c r="W2452" s="41" t="n">
        <v>2050</v>
      </c>
      <c r="X2452" s="53" t="str">
        <f aca="false">"*"&amp;IF(AND(A2452="EU",W2452=2035),0.95,IF(AND(A2452="EU",W2452=2050),0.93,IF(AND(A2452="USA",W2452=2035),0.96,IF(AND(A2452="USA",W2452=2050),0.93,IF(AND(A2452="Japan",W2452=2035),0.94,IF(AND(A2452="Japan",W2452=2050),0.92,IF(AND(A2452="Russia",W2452=2035),0.95,IF(AND(A2452="Russia",W2452=2050),0.91,IF(AND(A2452="China",W2452=2035),0.93,IF(AND(A2452="China",W2452=2050),0.92,IF(AND(A2452="India",W2452=2035),0.94,IF(AND(A2452="India",W2452=2050),0.91,IF(AND(A2452="Middle East",W2452=2035),0.92,IF(AND(A2452="Middle East",W2452=2050),0.89,IF(AND(A2452="Africa",W2452=2035),0.93,IF(AND(A2452="Africa",W2452=2050),0.9,IF(AND(A2452="Brazil",W2452=2035),0.95,IF(AND(A2452="Brazil",W2452=2050),0.92,""))))))))))))))))))</f>
        <v>*0.9</v>
      </c>
      <c r="AC2452" s="0" t="s">
        <v>3303</v>
      </c>
      <c r="AD2452" s="50" t="s">
        <v>35</v>
      </c>
      <c r="AE2452" s="0" t="n">
        <v>2035</v>
      </c>
      <c r="AF2452" s="51" t="str">
        <f aca="false">"*"&amp;IF(AND(A2452="EU",AE2452=2035),0.93,IF(AND(A2452="EU",AE2452=2050),0.9,IF(AND(A2452="USA",AE2452=2035),0.92,IF(AND(A2452="USA",AE2452=2050),0.89,IF(AND(A2452="Japan",AE2452=2035),0.92,IF(AND(A2452="Japan",AE2452=2050),0.89,IF(AND(A2452="Russia",AE2452=2035),0.91,IF(AND(A2452="Russia",AE2452=2050),0.86,IF(AND(A2452="China",AE2452=2035),0.91,IF(AND(A2452="China",AE2452=2050),0.87,IF(AND(A2452="India",AE2452=2035),0.92,IF(AND(A2452="India",AE2452=2050),0.87,IF(AND(A2452="Middle East",AE2452=2035),0.89,IF(AND(A2452="Middle East",AE2452=2050),0.84,IF(AND(A2452="Africa",AE2452=2035),0.9,IF(AND(A2452="Africa",AE2452=2050),0.86,IF(AND(A2452="Brazil",AE2452=2035),0.93,IF(AND(A2452="Brazil",AE2452=2050),0.89,""))))))))))))))))))</f>
        <v>*0.9</v>
      </c>
      <c r="AG2452" s="51" t="str">
        <f aca="false">AG2451</f>
        <v>REZoning_Sol-Win</v>
      </c>
      <c r="AI2452" s="0" t="s">
        <v>3303</v>
      </c>
      <c r="AJ2452" s="50" t="s">
        <v>35</v>
      </c>
      <c r="AK2452" s="0" t="n">
        <v>2050</v>
      </c>
      <c r="AL2452" s="51" t="str">
        <f aca="false">"*"&amp;IF(AND(A2452="EU",AK2452=2035),0.93,IF(AND(A2452="EU",AK2452=2050),0.9,IF(AND(A2452="USA",AK2452=2035),0.92,IF(AND(A2452="USA",AK2452=2050),0.89,IF(AND(A2452="Japan",AK2452=2035),0.92,IF(AND(A2452="Japan",AK2452=2050),0.89,IF(AND(A2452="Russia",AK2452=2035),0.91,IF(AND(A2452="Russia",AK2452=2050),0.86,IF(AND(A2452="China",AK2452=2035),0.91,IF(AND(A2452="China",AK2452=2050),0.87,IF(AND(A2452="India",AK2452=2035),0.92,IF(AND(A2452="India",AK2452=2050),0.87,IF(AND(A2452="Middle East",AK2452=2035),0.89,IF(AND(A2452="Middle East",AK2452=2050),0.84,IF(AND(A2452="Africa",AK2452=2035),0.9,IF(AND(A2452="Africa",AK2452=2050),0.86,IF(AND(A2452="Brazil",AK2452=2035),0.93,IF(AND(A2452="Brazil",AK2452=2050),0.89,""))))))))))))))))))</f>
        <v>*0.86</v>
      </c>
      <c r="AM2452" s="51" t="str">
        <f aca="false">AM2451</f>
        <v>REZoning_Sol-Win</v>
      </c>
      <c r="AP2452" s="0" t="s">
        <v>3303</v>
      </c>
      <c r="AQ2452" s="0" t="s">
        <v>35</v>
      </c>
      <c r="AR2452" s="0" t="n">
        <v>2100</v>
      </c>
      <c r="AS2452" s="0" t="s">
        <v>860</v>
      </c>
      <c r="AT2452" s="0" t="s">
        <v>36</v>
      </c>
    </row>
    <row r="2453" customFormat="false" ht="28.5" hidden="false" customHeight="true" outlineLevel="0" collapsed="false">
      <c r="A2453" s="3" t="s">
        <v>43</v>
      </c>
      <c r="C2453" s="0" t="s">
        <v>3304</v>
      </c>
      <c r="D2453" s="50" t="s">
        <v>35</v>
      </c>
      <c r="E2453" s="0" t="n">
        <v>2035</v>
      </c>
      <c r="F2453" s="51" t="str">
        <f aca="false">"*"&amp;IF(AND(A2453="EU",E2453=2035),0.95,IF(AND(A2453="EU",E2453=2050),0.93,IF(AND(A2453="USA",E2453=2035),0.96,IF(AND(A2453="USA",E2453=2050),0.94,IF(AND(A2453="Japan",E2453=2035),0.94,IF(AND(A2453="Japan",E2453=2050),0.92,IF(AND(A2453="Russia",E2453=2035),0.95,IF(AND(A2453="Russia",E2453=2050),0.93,IF(AND(A2453="China",E2453=2035),0.94,IF(AND(A2453="China",E2453=2050),0.92,IF(AND(A2453="India",E2453=2035),0.95,IF(AND(A2453="India",E2453=2050),0.92,IF(AND(A2453="Middle East",E2453=2035),0.94,IF(AND(A2453="Middle East",E2453=2050),0.9,IF(AND(A2453="Africa",E2453=2035),0.94,IF(AND(A2453="Africa",E2453=2050),0.91,IF(AND(A2453="Brazil",E2453=2035),0.95,IF(AND(A2453="Brazil",E2453=2050),0.92,""))))))))))))))))))</f>
        <v>*0.94</v>
      </c>
      <c r="H2453" s="0" t="s">
        <v>3304</v>
      </c>
      <c r="I2453" s="50" t="s">
        <v>35</v>
      </c>
      <c r="J2453" s="0" t="n">
        <v>2050</v>
      </c>
      <c r="K2453" s="48" t="str">
        <f aca="false">"*"&amp;IF(AND(A2453="EU",J2453=2035),0.95,IF(AND(A2453="EU",J2453=2050),0.93,IF(AND(A2453="USA",J2453=2035),0.96,IF(AND(A2453="USA",J2453=2050),0.94,IF(AND(A2453="Japan",J2453=2035),0.94,IF(AND(A2453="Japan",J2453=2050),0.92,IF(AND(A2453="Russia",J2453=2035),0.95,IF(AND(A2453="Russia",J2453=2050),0.93,IF(AND(A2453="China",J2453=2035),0.94,IF(AND(A2453="China",J2453=2050),0.92,IF(AND(A2453="India",J2453=2035),0.95,IF(AND(A2453="India",J2453=2050),0.92,IF(AND(A2453="Middle East",J2453=2035),0.94,IF(AND(A2453="Middle East",J2453=2050),0.9,IF(AND(A2453="Africa",J2453=2035),0.94,IF(AND(A2453="Africa",J2453=2050),0.91,IF(AND(A2453="Brazil",J2453=2035),0.95,IF(AND(A2453="Brazil",J2453=2050),0.92,""))))))))))))))))))</f>
        <v>*0.91</v>
      </c>
      <c r="P2453" s="41" t="s">
        <v>3304</v>
      </c>
      <c r="Q2453" s="52" t="s">
        <v>35</v>
      </c>
      <c r="R2453" s="41" t="n">
        <v>2035</v>
      </c>
      <c r="S2453" s="53" t="str">
        <f aca="false">"*"&amp;IF(AND(A2453="EU",R2453=2035),0.95,IF(AND(A2453="EU",R2453=2050),0.93,IF(AND(A2453="USA",R2453=2035),0.96,IF(AND(A2453="USA",R2453=2050),0.93,IF(AND(A2453="Japan",R2453=2035),0.94,IF(AND(A2453="Japan",R2453=2050),0.92,IF(AND(A2453="Russia",R2453=2035),0.95,IF(AND(A2453="Russia",R2453=2050),0.91,IF(AND(A2453="China",R2453=2035),0.93,IF(AND(A2453="China",R2453=2050),0.92,IF(AND(A2453="India",R2453=2035),0.94,IF(AND(A2453="India",R2453=2050),0.91,IF(AND(A2453="Middle East",R2453=2035),0.92,IF(AND(A2453="Middle East",R2453=2050),0.89,IF(AND(A2453="Africa",R2453=2035),0.93,IF(AND(A2453="Africa",R2453=2050),0.9,IF(AND(A2453="Brazil",R2453=2035),0.95,IF(AND(A2453="Brazil",R2453=2050),0.92,""))))))))))))))))))</f>
        <v>*0.93</v>
      </c>
      <c r="U2453" s="41" t="s">
        <v>3304</v>
      </c>
      <c r="V2453" s="52" t="s">
        <v>35</v>
      </c>
      <c r="W2453" s="41" t="n">
        <v>2050</v>
      </c>
      <c r="X2453" s="53" t="str">
        <f aca="false">"*"&amp;IF(AND(A2453="EU",W2453=2035),0.95,IF(AND(A2453="EU",W2453=2050),0.93,IF(AND(A2453="USA",W2453=2035),0.96,IF(AND(A2453="USA",W2453=2050),0.93,IF(AND(A2453="Japan",W2453=2035),0.94,IF(AND(A2453="Japan",W2453=2050),0.92,IF(AND(A2453="Russia",W2453=2035),0.95,IF(AND(A2453="Russia",W2453=2050),0.91,IF(AND(A2453="China",W2453=2035),0.93,IF(AND(A2453="China",W2453=2050),0.92,IF(AND(A2453="India",W2453=2035),0.94,IF(AND(A2453="India",W2453=2050),0.91,IF(AND(A2453="Middle East",W2453=2035),0.92,IF(AND(A2453="Middle East",W2453=2050),0.89,IF(AND(A2453="Africa",W2453=2035),0.93,IF(AND(A2453="Africa",W2453=2050),0.9,IF(AND(A2453="Brazil",W2453=2035),0.95,IF(AND(A2453="Brazil",W2453=2050),0.92,""))))))))))))))))))</f>
        <v>*0.9</v>
      </c>
      <c r="AC2453" s="0" t="s">
        <v>3304</v>
      </c>
      <c r="AD2453" s="50" t="s">
        <v>35</v>
      </c>
      <c r="AE2453" s="0" t="n">
        <v>2035</v>
      </c>
      <c r="AF2453" s="51" t="str">
        <f aca="false">"*"&amp;IF(AND(A2453="EU",AE2453=2035),0.93,IF(AND(A2453="EU",AE2453=2050),0.9,IF(AND(A2453="USA",AE2453=2035),0.92,IF(AND(A2453="USA",AE2453=2050),0.89,IF(AND(A2453="Japan",AE2453=2035),0.92,IF(AND(A2453="Japan",AE2453=2050),0.89,IF(AND(A2453="Russia",AE2453=2035),0.91,IF(AND(A2453="Russia",AE2453=2050),0.86,IF(AND(A2453="China",AE2453=2035),0.91,IF(AND(A2453="China",AE2453=2050),0.87,IF(AND(A2453="India",AE2453=2035),0.92,IF(AND(A2453="India",AE2453=2050),0.87,IF(AND(A2453="Middle East",AE2453=2035),0.89,IF(AND(A2453="Middle East",AE2453=2050),0.84,IF(AND(A2453="Africa",AE2453=2035),0.9,IF(AND(A2453="Africa",AE2453=2050),0.86,IF(AND(A2453="Brazil",AE2453=2035),0.93,IF(AND(A2453="Brazil",AE2453=2050),0.89,""))))))))))))))))))</f>
        <v>*0.9</v>
      </c>
      <c r="AG2453" s="51" t="str">
        <f aca="false">AG2452</f>
        <v>REZoning_Sol-Win</v>
      </c>
      <c r="AI2453" s="0" t="s">
        <v>3304</v>
      </c>
      <c r="AJ2453" s="50" t="s">
        <v>35</v>
      </c>
      <c r="AK2453" s="0" t="n">
        <v>2050</v>
      </c>
      <c r="AL2453" s="51" t="str">
        <f aca="false">"*"&amp;IF(AND(A2453="EU",AK2453=2035),0.93,IF(AND(A2453="EU",AK2453=2050),0.9,IF(AND(A2453="USA",AK2453=2035),0.92,IF(AND(A2453="USA",AK2453=2050),0.89,IF(AND(A2453="Japan",AK2453=2035),0.92,IF(AND(A2453="Japan",AK2453=2050),0.89,IF(AND(A2453="Russia",AK2453=2035),0.91,IF(AND(A2453="Russia",AK2453=2050),0.86,IF(AND(A2453="China",AK2453=2035),0.91,IF(AND(A2453="China",AK2453=2050),0.87,IF(AND(A2453="India",AK2453=2035),0.92,IF(AND(A2453="India",AK2453=2050),0.87,IF(AND(A2453="Middle East",AK2453=2035),0.89,IF(AND(A2453="Middle East",AK2453=2050),0.84,IF(AND(A2453="Africa",AK2453=2035),0.9,IF(AND(A2453="Africa",AK2453=2050),0.86,IF(AND(A2453="Brazil",AK2453=2035),0.93,IF(AND(A2453="Brazil",AK2453=2050),0.89,""))))))))))))))))))</f>
        <v>*0.86</v>
      </c>
      <c r="AM2453" s="51" t="str">
        <f aca="false">AM2452</f>
        <v>REZoning_Sol-Win</v>
      </c>
      <c r="AP2453" s="0" t="s">
        <v>3304</v>
      </c>
      <c r="AQ2453" s="0" t="s">
        <v>35</v>
      </c>
      <c r="AR2453" s="0" t="n">
        <v>2100</v>
      </c>
      <c r="AS2453" s="0" t="s">
        <v>860</v>
      </c>
      <c r="AT2453" s="0" t="s">
        <v>36</v>
      </c>
    </row>
    <row r="2454" customFormat="false" ht="28.5" hidden="false" customHeight="true" outlineLevel="0" collapsed="false">
      <c r="A2454" s="3" t="s">
        <v>43</v>
      </c>
      <c r="C2454" s="0" t="s">
        <v>3305</v>
      </c>
      <c r="D2454" s="50" t="s">
        <v>35</v>
      </c>
      <c r="E2454" s="0" t="n">
        <v>2035</v>
      </c>
      <c r="F2454" s="51" t="str">
        <f aca="false">"*"&amp;IF(AND(A2454="EU",E2454=2035),0.95,IF(AND(A2454="EU",E2454=2050),0.93,IF(AND(A2454="USA",E2454=2035),0.96,IF(AND(A2454="USA",E2454=2050),0.94,IF(AND(A2454="Japan",E2454=2035),0.94,IF(AND(A2454="Japan",E2454=2050),0.92,IF(AND(A2454="Russia",E2454=2035),0.95,IF(AND(A2454="Russia",E2454=2050),0.93,IF(AND(A2454="China",E2454=2035),0.94,IF(AND(A2454="China",E2454=2050),0.92,IF(AND(A2454="India",E2454=2035),0.95,IF(AND(A2454="India",E2454=2050),0.92,IF(AND(A2454="Middle East",E2454=2035),0.94,IF(AND(A2454="Middle East",E2454=2050),0.9,IF(AND(A2454="Africa",E2454=2035),0.94,IF(AND(A2454="Africa",E2454=2050),0.91,IF(AND(A2454="Brazil",E2454=2035),0.95,IF(AND(A2454="Brazil",E2454=2050),0.92,""))))))))))))))))))</f>
        <v>*0.94</v>
      </c>
      <c r="H2454" s="0" t="s">
        <v>3305</v>
      </c>
      <c r="I2454" s="50" t="s">
        <v>35</v>
      </c>
      <c r="J2454" s="0" t="n">
        <v>2050</v>
      </c>
      <c r="K2454" s="48" t="str">
        <f aca="false">"*"&amp;IF(AND(A2454="EU",J2454=2035),0.95,IF(AND(A2454="EU",J2454=2050),0.93,IF(AND(A2454="USA",J2454=2035),0.96,IF(AND(A2454="USA",J2454=2050),0.94,IF(AND(A2454="Japan",J2454=2035),0.94,IF(AND(A2454="Japan",J2454=2050),0.92,IF(AND(A2454="Russia",J2454=2035),0.95,IF(AND(A2454="Russia",J2454=2050),0.93,IF(AND(A2454="China",J2454=2035),0.94,IF(AND(A2454="China",J2454=2050),0.92,IF(AND(A2454="India",J2454=2035),0.95,IF(AND(A2454="India",J2454=2050),0.92,IF(AND(A2454="Middle East",J2454=2035),0.94,IF(AND(A2454="Middle East",J2454=2050),0.9,IF(AND(A2454="Africa",J2454=2035),0.94,IF(AND(A2454="Africa",J2454=2050),0.91,IF(AND(A2454="Brazil",J2454=2035),0.95,IF(AND(A2454="Brazil",J2454=2050),0.92,""))))))))))))))))))</f>
        <v>*0.91</v>
      </c>
      <c r="P2454" s="41" t="s">
        <v>3305</v>
      </c>
      <c r="Q2454" s="52" t="s">
        <v>35</v>
      </c>
      <c r="R2454" s="41" t="n">
        <v>2035</v>
      </c>
      <c r="S2454" s="53" t="str">
        <f aca="false">"*"&amp;IF(AND(A2454="EU",R2454=2035),0.95,IF(AND(A2454="EU",R2454=2050),0.93,IF(AND(A2454="USA",R2454=2035),0.96,IF(AND(A2454="USA",R2454=2050),0.93,IF(AND(A2454="Japan",R2454=2035),0.94,IF(AND(A2454="Japan",R2454=2050),0.92,IF(AND(A2454="Russia",R2454=2035),0.95,IF(AND(A2454="Russia",R2454=2050),0.91,IF(AND(A2454="China",R2454=2035),0.93,IF(AND(A2454="China",R2454=2050),0.92,IF(AND(A2454="India",R2454=2035),0.94,IF(AND(A2454="India",R2454=2050),0.91,IF(AND(A2454="Middle East",R2454=2035),0.92,IF(AND(A2454="Middle East",R2454=2050),0.89,IF(AND(A2454="Africa",R2454=2035),0.93,IF(AND(A2454="Africa",R2454=2050),0.9,IF(AND(A2454="Brazil",R2454=2035),0.95,IF(AND(A2454="Brazil",R2454=2050),0.92,""))))))))))))))))))</f>
        <v>*0.93</v>
      </c>
      <c r="U2454" s="41" t="s">
        <v>3305</v>
      </c>
      <c r="V2454" s="52" t="s">
        <v>35</v>
      </c>
      <c r="W2454" s="41" t="n">
        <v>2050</v>
      </c>
      <c r="X2454" s="53" t="str">
        <f aca="false">"*"&amp;IF(AND(A2454="EU",W2454=2035),0.95,IF(AND(A2454="EU",W2454=2050),0.93,IF(AND(A2454="USA",W2454=2035),0.96,IF(AND(A2454="USA",W2454=2050),0.93,IF(AND(A2454="Japan",W2454=2035),0.94,IF(AND(A2454="Japan",W2454=2050),0.92,IF(AND(A2454="Russia",W2454=2035),0.95,IF(AND(A2454="Russia",W2454=2050),0.91,IF(AND(A2454="China",W2454=2035),0.93,IF(AND(A2454="China",W2454=2050),0.92,IF(AND(A2454="India",W2454=2035),0.94,IF(AND(A2454="India",W2454=2050),0.91,IF(AND(A2454="Middle East",W2454=2035),0.92,IF(AND(A2454="Middle East",W2454=2050),0.89,IF(AND(A2454="Africa",W2454=2035),0.93,IF(AND(A2454="Africa",W2454=2050),0.9,IF(AND(A2454="Brazil",W2454=2035),0.95,IF(AND(A2454="Brazil",W2454=2050),0.92,""))))))))))))))))))</f>
        <v>*0.9</v>
      </c>
      <c r="AC2454" s="0" t="s">
        <v>3305</v>
      </c>
      <c r="AD2454" s="50" t="s">
        <v>35</v>
      </c>
      <c r="AE2454" s="0" t="n">
        <v>2035</v>
      </c>
      <c r="AF2454" s="51" t="str">
        <f aca="false">"*"&amp;IF(AND(A2454="EU",AE2454=2035),0.93,IF(AND(A2454="EU",AE2454=2050),0.9,IF(AND(A2454="USA",AE2454=2035),0.92,IF(AND(A2454="USA",AE2454=2050),0.89,IF(AND(A2454="Japan",AE2454=2035),0.92,IF(AND(A2454="Japan",AE2454=2050),0.89,IF(AND(A2454="Russia",AE2454=2035),0.91,IF(AND(A2454="Russia",AE2454=2050),0.86,IF(AND(A2454="China",AE2454=2035),0.91,IF(AND(A2454="China",AE2454=2050),0.87,IF(AND(A2454="India",AE2454=2035),0.92,IF(AND(A2454="India",AE2454=2050),0.87,IF(AND(A2454="Middle East",AE2454=2035),0.89,IF(AND(A2454="Middle East",AE2454=2050),0.84,IF(AND(A2454="Africa",AE2454=2035),0.9,IF(AND(A2454="Africa",AE2454=2050),0.86,IF(AND(A2454="Brazil",AE2454=2035),0.93,IF(AND(A2454="Brazil",AE2454=2050),0.89,""))))))))))))))))))</f>
        <v>*0.9</v>
      </c>
      <c r="AG2454" s="51" t="str">
        <f aca="false">AG2453</f>
        <v>REZoning_Sol-Win</v>
      </c>
      <c r="AI2454" s="0" t="s">
        <v>3305</v>
      </c>
      <c r="AJ2454" s="50" t="s">
        <v>35</v>
      </c>
      <c r="AK2454" s="0" t="n">
        <v>2050</v>
      </c>
      <c r="AL2454" s="51" t="str">
        <f aca="false">"*"&amp;IF(AND(A2454="EU",AK2454=2035),0.93,IF(AND(A2454="EU",AK2454=2050),0.9,IF(AND(A2454="USA",AK2454=2035),0.92,IF(AND(A2454="USA",AK2454=2050),0.89,IF(AND(A2454="Japan",AK2454=2035),0.92,IF(AND(A2454="Japan",AK2454=2050),0.89,IF(AND(A2454="Russia",AK2454=2035),0.91,IF(AND(A2454="Russia",AK2454=2050),0.86,IF(AND(A2454="China",AK2454=2035),0.91,IF(AND(A2454="China",AK2454=2050),0.87,IF(AND(A2454="India",AK2454=2035),0.92,IF(AND(A2454="India",AK2454=2050),0.87,IF(AND(A2454="Middle East",AK2454=2035),0.89,IF(AND(A2454="Middle East",AK2454=2050),0.84,IF(AND(A2454="Africa",AK2454=2035),0.9,IF(AND(A2454="Africa",AK2454=2050),0.86,IF(AND(A2454="Brazil",AK2454=2035),0.93,IF(AND(A2454="Brazil",AK2454=2050),0.89,""))))))))))))))))))</f>
        <v>*0.86</v>
      </c>
      <c r="AM2454" s="51" t="str">
        <f aca="false">AM2453</f>
        <v>REZoning_Sol-Win</v>
      </c>
      <c r="AP2454" s="0" t="s">
        <v>3305</v>
      </c>
      <c r="AQ2454" s="0" t="s">
        <v>35</v>
      </c>
      <c r="AR2454" s="0" t="n">
        <v>2100</v>
      </c>
      <c r="AS2454" s="0" t="s">
        <v>860</v>
      </c>
      <c r="AT2454" s="0" t="s">
        <v>36</v>
      </c>
    </row>
    <row r="2455" customFormat="false" ht="28.5" hidden="false" customHeight="true" outlineLevel="0" collapsed="false">
      <c r="A2455" s="3" t="s">
        <v>43</v>
      </c>
      <c r="C2455" s="0" t="s">
        <v>3306</v>
      </c>
      <c r="D2455" s="50" t="s">
        <v>35</v>
      </c>
      <c r="E2455" s="0" t="n">
        <v>2035</v>
      </c>
      <c r="F2455" s="51" t="str">
        <f aca="false">"*"&amp;IF(AND(A2455="EU",E2455=2035),0.95,IF(AND(A2455="EU",E2455=2050),0.93,IF(AND(A2455="USA",E2455=2035),0.96,IF(AND(A2455="USA",E2455=2050),0.94,IF(AND(A2455="Japan",E2455=2035),0.94,IF(AND(A2455="Japan",E2455=2050),0.92,IF(AND(A2455="Russia",E2455=2035),0.95,IF(AND(A2455="Russia",E2455=2050),0.93,IF(AND(A2455="China",E2455=2035),0.94,IF(AND(A2455="China",E2455=2050),0.92,IF(AND(A2455="India",E2455=2035),0.95,IF(AND(A2455="India",E2455=2050),0.92,IF(AND(A2455="Middle East",E2455=2035),0.94,IF(AND(A2455="Middle East",E2455=2050),0.9,IF(AND(A2455="Africa",E2455=2035),0.94,IF(AND(A2455="Africa",E2455=2050),0.91,IF(AND(A2455="Brazil",E2455=2035),0.95,IF(AND(A2455="Brazil",E2455=2050),0.92,""))))))))))))))))))</f>
        <v>*0.94</v>
      </c>
      <c r="H2455" s="0" t="s">
        <v>3306</v>
      </c>
      <c r="I2455" s="50" t="s">
        <v>35</v>
      </c>
      <c r="J2455" s="0" t="n">
        <v>2050</v>
      </c>
      <c r="K2455" s="48" t="str">
        <f aca="false">"*"&amp;IF(AND(A2455="EU",J2455=2035),0.95,IF(AND(A2455="EU",J2455=2050),0.93,IF(AND(A2455="USA",J2455=2035),0.96,IF(AND(A2455="USA",J2455=2050),0.94,IF(AND(A2455="Japan",J2455=2035),0.94,IF(AND(A2455="Japan",J2455=2050),0.92,IF(AND(A2455="Russia",J2455=2035),0.95,IF(AND(A2455="Russia",J2455=2050),0.93,IF(AND(A2455="China",J2455=2035),0.94,IF(AND(A2455="China",J2455=2050),0.92,IF(AND(A2455="India",J2455=2035),0.95,IF(AND(A2455="India",J2455=2050),0.92,IF(AND(A2455="Middle East",J2455=2035),0.94,IF(AND(A2455="Middle East",J2455=2050),0.9,IF(AND(A2455="Africa",J2455=2035),0.94,IF(AND(A2455="Africa",J2455=2050),0.91,IF(AND(A2455="Brazil",J2455=2035),0.95,IF(AND(A2455="Brazil",J2455=2050),0.92,""))))))))))))))))))</f>
        <v>*0.91</v>
      </c>
      <c r="P2455" s="41" t="s">
        <v>3306</v>
      </c>
      <c r="Q2455" s="52" t="s">
        <v>35</v>
      </c>
      <c r="R2455" s="41" t="n">
        <v>2035</v>
      </c>
      <c r="S2455" s="53" t="str">
        <f aca="false">"*"&amp;IF(AND(A2455="EU",R2455=2035),0.95,IF(AND(A2455="EU",R2455=2050),0.93,IF(AND(A2455="USA",R2455=2035),0.96,IF(AND(A2455="USA",R2455=2050),0.93,IF(AND(A2455="Japan",R2455=2035),0.94,IF(AND(A2455="Japan",R2455=2050),0.92,IF(AND(A2455="Russia",R2455=2035),0.95,IF(AND(A2455="Russia",R2455=2050),0.91,IF(AND(A2455="China",R2455=2035),0.93,IF(AND(A2455="China",R2455=2050),0.92,IF(AND(A2455="India",R2455=2035),0.94,IF(AND(A2455="India",R2455=2050),0.91,IF(AND(A2455="Middle East",R2455=2035),0.92,IF(AND(A2455="Middle East",R2455=2050),0.89,IF(AND(A2455="Africa",R2455=2035),0.93,IF(AND(A2455="Africa",R2455=2050),0.9,IF(AND(A2455="Brazil",R2455=2035),0.95,IF(AND(A2455="Brazil",R2455=2050),0.92,""))))))))))))))))))</f>
        <v>*0.93</v>
      </c>
      <c r="U2455" s="41" t="s">
        <v>3306</v>
      </c>
      <c r="V2455" s="52" t="s">
        <v>35</v>
      </c>
      <c r="W2455" s="41" t="n">
        <v>2050</v>
      </c>
      <c r="X2455" s="53" t="str">
        <f aca="false">"*"&amp;IF(AND(A2455="EU",W2455=2035),0.95,IF(AND(A2455="EU",W2455=2050),0.93,IF(AND(A2455="USA",W2455=2035),0.96,IF(AND(A2455="USA",W2455=2050),0.93,IF(AND(A2455="Japan",W2455=2035),0.94,IF(AND(A2455="Japan",W2455=2050),0.92,IF(AND(A2455="Russia",W2455=2035),0.95,IF(AND(A2455="Russia",W2455=2050),0.91,IF(AND(A2455="China",W2455=2035),0.93,IF(AND(A2455="China",W2455=2050),0.92,IF(AND(A2455="India",W2455=2035),0.94,IF(AND(A2455="India",W2455=2050),0.91,IF(AND(A2455="Middle East",W2455=2035),0.92,IF(AND(A2455="Middle East",W2455=2050),0.89,IF(AND(A2455="Africa",W2455=2035),0.93,IF(AND(A2455="Africa",W2455=2050),0.9,IF(AND(A2455="Brazil",W2455=2035),0.95,IF(AND(A2455="Brazil",W2455=2050),0.92,""))))))))))))))))))</f>
        <v>*0.9</v>
      </c>
      <c r="AC2455" s="0" t="s">
        <v>3306</v>
      </c>
      <c r="AD2455" s="50" t="s">
        <v>35</v>
      </c>
      <c r="AE2455" s="0" t="n">
        <v>2035</v>
      </c>
      <c r="AF2455" s="51" t="str">
        <f aca="false">"*"&amp;IF(AND(A2455="EU",AE2455=2035),0.93,IF(AND(A2455="EU",AE2455=2050),0.9,IF(AND(A2455="USA",AE2455=2035),0.92,IF(AND(A2455="USA",AE2455=2050),0.89,IF(AND(A2455="Japan",AE2455=2035),0.92,IF(AND(A2455="Japan",AE2455=2050),0.89,IF(AND(A2455="Russia",AE2455=2035),0.91,IF(AND(A2455="Russia",AE2455=2050),0.86,IF(AND(A2455="China",AE2455=2035),0.91,IF(AND(A2455="China",AE2455=2050),0.87,IF(AND(A2455="India",AE2455=2035),0.92,IF(AND(A2455="India",AE2455=2050),0.87,IF(AND(A2455="Middle East",AE2455=2035),0.89,IF(AND(A2455="Middle East",AE2455=2050),0.84,IF(AND(A2455="Africa",AE2455=2035),0.9,IF(AND(A2455="Africa",AE2455=2050),0.86,IF(AND(A2455="Brazil",AE2455=2035),0.93,IF(AND(A2455="Brazil",AE2455=2050),0.89,""))))))))))))))))))</f>
        <v>*0.9</v>
      </c>
      <c r="AG2455" s="51" t="str">
        <f aca="false">AG2454</f>
        <v>REZoning_Sol-Win</v>
      </c>
      <c r="AI2455" s="0" t="s">
        <v>3306</v>
      </c>
      <c r="AJ2455" s="50" t="s">
        <v>35</v>
      </c>
      <c r="AK2455" s="0" t="n">
        <v>2050</v>
      </c>
      <c r="AL2455" s="51" t="str">
        <f aca="false">"*"&amp;IF(AND(A2455="EU",AK2455=2035),0.93,IF(AND(A2455="EU",AK2455=2050),0.9,IF(AND(A2455="USA",AK2455=2035),0.92,IF(AND(A2455="USA",AK2455=2050),0.89,IF(AND(A2455="Japan",AK2455=2035),0.92,IF(AND(A2455="Japan",AK2455=2050),0.89,IF(AND(A2455="Russia",AK2455=2035),0.91,IF(AND(A2455="Russia",AK2455=2050),0.86,IF(AND(A2455="China",AK2455=2035),0.91,IF(AND(A2455="China",AK2455=2050),0.87,IF(AND(A2455="India",AK2455=2035),0.92,IF(AND(A2455="India",AK2455=2050),0.87,IF(AND(A2455="Middle East",AK2455=2035),0.89,IF(AND(A2455="Middle East",AK2455=2050),0.84,IF(AND(A2455="Africa",AK2455=2035),0.9,IF(AND(A2455="Africa",AK2455=2050),0.86,IF(AND(A2455="Brazil",AK2455=2035),0.93,IF(AND(A2455="Brazil",AK2455=2050),0.89,""))))))))))))))))))</f>
        <v>*0.86</v>
      </c>
      <c r="AM2455" s="51" t="str">
        <f aca="false">AM2454</f>
        <v>REZoning_Sol-Win</v>
      </c>
      <c r="AP2455" s="0" t="s">
        <v>3306</v>
      </c>
      <c r="AQ2455" s="0" t="s">
        <v>35</v>
      </c>
      <c r="AR2455" s="0" t="n">
        <v>2100</v>
      </c>
      <c r="AS2455" s="0" t="s">
        <v>860</v>
      </c>
      <c r="AT2455" s="0" t="s">
        <v>36</v>
      </c>
    </row>
    <row r="2456" customFormat="false" ht="28.5" hidden="false" customHeight="true" outlineLevel="0" collapsed="false">
      <c r="A2456" s="3" t="s">
        <v>43</v>
      </c>
      <c r="C2456" s="0" t="s">
        <v>3307</v>
      </c>
      <c r="D2456" s="50" t="s">
        <v>35</v>
      </c>
      <c r="E2456" s="0" t="n">
        <v>2035</v>
      </c>
      <c r="F2456" s="51" t="str">
        <f aca="false">"*"&amp;IF(AND(A2456="EU",E2456=2035),0.95,IF(AND(A2456="EU",E2456=2050),0.93,IF(AND(A2456="USA",E2456=2035),0.96,IF(AND(A2456="USA",E2456=2050),0.94,IF(AND(A2456="Japan",E2456=2035),0.94,IF(AND(A2456="Japan",E2456=2050),0.92,IF(AND(A2456="Russia",E2456=2035),0.95,IF(AND(A2456="Russia",E2456=2050),0.93,IF(AND(A2456="China",E2456=2035),0.94,IF(AND(A2456="China",E2456=2050),0.92,IF(AND(A2456="India",E2456=2035),0.95,IF(AND(A2456="India",E2456=2050),0.92,IF(AND(A2456="Middle East",E2456=2035),0.94,IF(AND(A2456="Middle East",E2456=2050),0.9,IF(AND(A2456="Africa",E2456=2035),0.94,IF(AND(A2456="Africa",E2456=2050),0.91,IF(AND(A2456="Brazil",E2456=2035),0.95,IF(AND(A2456="Brazil",E2456=2050),0.92,""))))))))))))))))))</f>
        <v>*0.94</v>
      </c>
      <c r="H2456" s="0" t="s">
        <v>3307</v>
      </c>
      <c r="I2456" s="50" t="s">
        <v>35</v>
      </c>
      <c r="J2456" s="0" t="n">
        <v>2050</v>
      </c>
      <c r="K2456" s="48" t="str">
        <f aca="false">"*"&amp;IF(AND(A2456="EU",J2456=2035),0.95,IF(AND(A2456="EU",J2456=2050),0.93,IF(AND(A2456="USA",J2456=2035),0.96,IF(AND(A2456="USA",J2456=2050),0.94,IF(AND(A2456="Japan",J2456=2035),0.94,IF(AND(A2456="Japan",J2456=2050),0.92,IF(AND(A2456="Russia",J2456=2035),0.95,IF(AND(A2456="Russia",J2456=2050),0.93,IF(AND(A2456="China",J2456=2035),0.94,IF(AND(A2456="China",J2456=2050),0.92,IF(AND(A2456="India",J2456=2035),0.95,IF(AND(A2456="India",J2456=2050),0.92,IF(AND(A2456="Middle East",J2456=2035),0.94,IF(AND(A2456="Middle East",J2456=2050),0.9,IF(AND(A2456="Africa",J2456=2035),0.94,IF(AND(A2456="Africa",J2456=2050),0.91,IF(AND(A2456="Brazil",J2456=2035),0.95,IF(AND(A2456="Brazil",J2456=2050),0.92,""))))))))))))))))))</f>
        <v>*0.91</v>
      </c>
      <c r="P2456" s="41" t="s">
        <v>3307</v>
      </c>
      <c r="Q2456" s="52" t="s">
        <v>35</v>
      </c>
      <c r="R2456" s="41" t="n">
        <v>2035</v>
      </c>
      <c r="S2456" s="53" t="str">
        <f aca="false">"*"&amp;IF(AND(A2456="EU",R2456=2035),0.95,IF(AND(A2456="EU",R2456=2050),0.93,IF(AND(A2456="USA",R2456=2035),0.96,IF(AND(A2456="USA",R2456=2050),0.93,IF(AND(A2456="Japan",R2456=2035),0.94,IF(AND(A2456="Japan",R2456=2050),0.92,IF(AND(A2456="Russia",R2456=2035),0.95,IF(AND(A2456="Russia",R2456=2050),0.91,IF(AND(A2456="China",R2456=2035),0.93,IF(AND(A2456="China",R2456=2050),0.92,IF(AND(A2456="India",R2456=2035),0.94,IF(AND(A2456="India",R2456=2050),0.91,IF(AND(A2456="Middle East",R2456=2035),0.92,IF(AND(A2456="Middle East",R2456=2050),0.89,IF(AND(A2456="Africa",R2456=2035),0.93,IF(AND(A2456="Africa",R2456=2050),0.9,IF(AND(A2456="Brazil",R2456=2035),0.95,IF(AND(A2456="Brazil",R2456=2050),0.92,""))))))))))))))))))</f>
        <v>*0.93</v>
      </c>
      <c r="U2456" s="41" t="s">
        <v>3307</v>
      </c>
      <c r="V2456" s="52" t="s">
        <v>35</v>
      </c>
      <c r="W2456" s="41" t="n">
        <v>2050</v>
      </c>
      <c r="X2456" s="53" t="str">
        <f aca="false">"*"&amp;IF(AND(A2456="EU",W2456=2035),0.95,IF(AND(A2456="EU",W2456=2050),0.93,IF(AND(A2456="USA",W2456=2035),0.96,IF(AND(A2456="USA",W2456=2050),0.93,IF(AND(A2456="Japan",W2456=2035),0.94,IF(AND(A2456="Japan",W2456=2050),0.92,IF(AND(A2456="Russia",W2456=2035),0.95,IF(AND(A2456="Russia",W2456=2050),0.91,IF(AND(A2456="China",W2456=2035),0.93,IF(AND(A2456="China",W2456=2050),0.92,IF(AND(A2456="India",W2456=2035),0.94,IF(AND(A2456="India",W2456=2050),0.91,IF(AND(A2456="Middle East",W2456=2035),0.92,IF(AND(A2456="Middle East",W2456=2050),0.89,IF(AND(A2456="Africa",W2456=2035),0.93,IF(AND(A2456="Africa",W2456=2050),0.9,IF(AND(A2456="Brazil",W2456=2035),0.95,IF(AND(A2456="Brazil",W2456=2050),0.92,""))))))))))))))))))</f>
        <v>*0.9</v>
      </c>
      <c r="AC2456" s="0" t="s">
        <v>3307</v>
      </c>
      <c r="AD2456" s="50" t="s">
        <v>35</v>
      </c>
      <c r="AE2456" s="0" t="n">
        <v>2035</v>
      </c>
      <c r="AF2456" s="51" t="str">
        <f aca="false">"*"&amp;IF(AND(A2456="EU",AE2456=2035),0.93,IF(AND(A2456="EU",AE2456=2050),0.9,IF(AND(A2456="USA",AE2456=2035),0.92,IF(AND(A2456="USA",AE2456=2050),0.89,IF(AND(A2456="Japan",AE2456=2035),0.92,IF(AND(A2456="Japan",AE2456=2050),0.89,IF(AND(A2456="Russia",AE2456=2035),0.91,IF(AND(A2456="Russia",AE2456=2050),0.86,IF(AND(A2456="China",AE2456=2035),0.91,IF(AND(A2456="China",AE2456=2050),0.87,IF(AND(A2456="India",AE2456=2035),0.92,IF(AND(A2456="India",AE2456=2050),0.87,IF(AND(A2456="Middle East",AE2456=2035),0.89,IF(AND(A2456="Middle East",AE2456=2050),0.84,IF(AND(A2456="Africa",AE2456=2035),0.9,IF(AND(A2456="Africa",AE2456=2050),0.86,IF(AND(A2456="Brazil",AE2456=2035),0.93,IF(AND(A2456="Brazil",AE2456=2050),0.89,""))))))))))))))))))</f>
        <v>*0.9</v>
      </c>
      <c r="AG2456" s="51" t="str">
        <f aca="false">AG2455</f>
        <v>REZoning_Sol-Win</v>
      </c>
      <c r="AI2456" s="0" t="s">
        <v>3307</v>
      </c>
      <c r="AJ2456" s="50" t="s">
        <v>35</v>
      </c>
      <c r="AK2456" s="0" t="n">
        <v>2050</v>
      </c>
      <c r="AL2456" s="51" t="str">
        <f aca="false">"*"&amp;IF(AND(A2456="EU",AK2456=2035),0.93,IF(AND(A2456="EU",AK2456=2050),0.9,IF(AND(A2456="USA",AK2456=2035),0.92,IF(AND(A2456="USA",AK2456=2050),0.89,IF(AND(A2456="Japan",AK2456=2035),0.92,IF(AND(A2456="Japan",AK2456=2050),0.89,IF(AND(A2456="Russia",AK2456=2035),0.91,IF(AND(A2456="Russia",AK2456=2050),0.86,IF(AND(A2456="China",AK2456=2035),0.91,IF(AND(A2456="China",AK2456=2050),0.87,IF(AND(A2456="India",AK2456=2035),0.92,IF(AND(A2456="India",AK2456=2050),0.87,IF(AND(A2456="Middle East",AK2456=2035),0.89,IF(AND(A2456="Middle East",AK2456=2050),0.84,IF(AND(A2456="Africa",AK2456=2035),0.9,IF(AND(A2456="Africa",AK2456=2050),0.86,IF(AND(A2456="Brazil",AK2456=2035),0.93,IF(AND(A2456="Brazil",AK2456=2050),0.89,""))))))))))))))))))</f>
        <v>*0.86</v>
      </c>
      <c r="AM2456" s="51" t="str">
        <f aca="false">AM2455</f>
        <v>REZoning_Sol-Win</v>
      </c>
      <c r="AP2456" s="0" t="s">
        <v>3307</v>
      </c>
      <c r="AQ2456" s="0" t="s">
        <v>35</v>
      </c>
      <c r="AR2456" s="0" t="n">
        <v>2100</v>
      </c>
      <c r="AS2456" s="0" t="s">
        <v>860</v>
      </c>
      <c r="AT2456" s="0" t="s">
        <v>36</v>
      </c>
    </row>
    <row r="2457" customFormat="false" ht="28.5" hidden="false" customHeight="true" outlineLevel="0" collapsed="false">
      <c r="A2457" s="3" t="s">
        <v>43</v>
      </c>
      <c r="C2457" s="0" t="s">
        <v>3308</v>
      </c>
      <c r="D2457" s="50" t="s">
        <v>35</v>
      </c>
      <c r="E2457" s="0" t="n">
        <v>2035</v>
      </c>
      <c r="F2457" s="51" t="str">
        <f aca="false">"*"&amp;IF(AND(A2457="EU",E2457=2035),0.95,IF(AND(A2457="EU",E2457=2050),0.93,IF(AND(A2457="USA",E2457=2035),0.96,IF(AND(A2457="USA",E2457=2050),0.94,IF(AND(A2457="Japan",E2457=2035),0.94,IF(AND(A2457="Japan",E2457=2050),0.92,IF(AND(A2457="Russia",E2457=2035),0.95,IF(AND(A2457="Russia",E2457=2050),0.93,IF(AND(A2457="China",E2457=2035),0.94,IF(AND(A2457="China",E2457=2050),0.92,IF(AND(A2457="India",E2457=2035),0.95,IF(AND(A2457="India",E2457=2050),0.92,IF(AND(A2457="Middle East",E2457=2035),0.94,IF(AND(A2457="Middle East",E2457=2050),0.9,IF(AND(A2457="Africa",E2457=2035),0.94,IF(AND(A2457="Africa",E2457=2050),0.91,IF(AND(A2457="Brazil",E2457=2035),0.95,IF(AND(A2457="Brazil",E2457=2050),0.92,""))))))))))))))))))</f>
        <v>*0.94</v>
      </c>
      <c r="H2457" s="0" t="s">
        <v>3308</v>
      </c>
      <c r="I2457" s="50" t="s">
        <v>35</v>
      </c>
      <c r="J2457" s="0" t="n">
        <v>2050</v>
      </c>
      <c r="K2457" s="48" t="str">
        <f aca="false">"*"&amp;IF(AND(A2457="EU",J2457=2035),0.95,IF(AND(A2457="EU",J2457=2050),0.93,IF(AND(A2457="USA",J2457=2035),0.96,IF(AND(A2457="USA",J2457=2050),0.94,IF(AND(A2457="Japan",J2457=2035),0.94,IF(AND(A2457="Japan",J2457=2050),0.92,IF(AND(A2457="Russia",J2457=2035),0.95,IF(AND(A2457="Russia",J2457=2050),0.93,IF(AND(A2457="China",J2457=2035),0.94,IF(AND(A2457="China",J2457=2050),0.92,IF(AND(A2457="India",J2457=2035),0.95,IF(AND(A2457="India",J2457=2050),0.92,IF(AND(A2457="Middle East",J2457=2035),0.94,IF(AND(A2457="Middle East",J2457=2050),0.9,IF(AND(A2457="Africa",J2457=2035),0.94,IF(AND(A2457="Africa",J2457=2050),0.91,IF(AND(A2457="Brazil",J2457=2035),0.95,IF(AND(A2457="Brazil",J2457=2050),0.92,""))))))))))))))))))</f>
        <v>*0.91</v>
      </c>
      <c r="P2457" s="41" t="s">
        <v>3308</v>
      </c>
      <c r="Q2457" s="52" t="s">
        <v>35</v>
      </c>
      <c r="R2457" s="41" t="n">
        <v>2035</v>
      </c>
      <c r="S2457" s="53" t="str">
        <f aca="false">"*"&amp;IF(AND(A2457="EU",R2457=2035),0.95,IF(AND(A2457="EU",R2457=2050),0.93,IF(AND(A2457="USA",R2457=2035),0.96,IF(AND(A2457="USA",R2457=2050),0.93,IF(AND(A2457="Japan",R2457=2035),0.94,IF(AND(A2457="Japan",R2457=2050),0.92,IF(AND(A2457="Russia",R2457=2035),0.95,IF(AND(A2457="Russia",R2457=2050),0.91,IF(AND(A2457="China",R2457=2035),0.93,IF(AND(A2457="China",R2457=2050),0.92,IF(AND(A2457="India",R2457=2035),0.94,IF(AND(A2457="India",R2457=2050),0.91,IF(AND(A2457="Middle East",R2457=2035),0.92,IF(AND(A2457="Middle East",R2457=2050),0.89,IF(AND(A2457="Africa",R2457=2035),0.93,IF(AND(A2457="Africa",R2457=2050),0.9,IF(AND(A2457="Brazil",R2457=2035),0.95,IF(AND(A2457="Brazil",R2457=2050),0.92,""))))))))))))))))))</f>
        <v>*0.93</v>
      </c>
      <c r="U2457" s="41" t="s">
        <v>3308</v>
      </c>
      <c r="V2457" s="52" t="s">
        <v>35</v>
      </c>
      <c r="W2457" s="41" t="n">
        <v>2050</v>
      </c>
      <c r="X2457" s="53" t="str">
        <f aca="false">"*"&amp;IF(AND(A2457="EU",W2457=2035),0.95,IF(AND(A2457="EU",W2457=2050),0.93,IF(AND(A2457="USA",W2457=2035),0.96,IF(AND(A2457="USA",W2457=2050),0.93,IF(AND(A2457="Japan",W2457=2035),0.94,IF(AND(A2457="Japan",W2457=2050),0.92,IF(AND(A2457="Russia",W2457=2035),0.95,IF(AND(A2457="Russia",W2457=2050),0.91,IF(AND(A2457="China",W2457=2035),0.93,IF(AND(A2457="China",W2457=2050),0.92,IF(AND(A2457="India",W2457=2035),0.94,IF(AND(A2457="India",W2457=2050),0.91,IF(AND(A2457="Middle East",W2457=2035),0.92,IF(AND(A2457="Middle East",W2457=2050),0.89,IF(AND(A2457="Africa",W2457=2035),0.93,IF(AND(A2457="Africa",W2457=2050),0.9,IF(AND(A2457="Brazil",W2457=2035),0.95,IF(AND(A2457="Brazil",W2457=2050),0.92,""))))))))))))))))))</f>
        <v>*0.9</v>
      </c>
      <c r="AC2457" s="0" t="s">
        <v>3308</v>
      </c>
      <c r="AD2457" s="50" t="s">
        <v>35</v>
      </c>
      <c r="AE2457" s="0" t="n">
        <v>2035</v>
      </c>
      <c r="AF2457" s="51" t="str">
        <f aca="false">"*"&amp;IF(AND(A2457="EU",AE2457=2035),0.93,IF(AND(A2457="EU",AE2457=2050),0.9,IF(AND(A2457="USA",AE2457=2035),0.92,IF(AND(A2457="USA",AE2457=2050),0.89,IF(AND(A2457="Japan",AE2457=2035),0.92,IF(AND(A2457="Japan",AE2457=2050),0.89,IF(AND(A2457="Russia",AE2457=2035),0.91,IF(AND(A2457="Russia",AE2457=2050),0.86,IF(AND(A2457="China",AE2457=2035),0.91,IF(AND(A2457="China",AE2457=2050),0.87,IF(AND(A2457="India",AE2457=2035),0.92,IF(AND(A2457="India",AE2457=2050),0.87,IF(AND(A2457="Middle East",AE2457=2035),0.89,IF(AND(A2457="Middle East",AE2457=2050),0.84,IF(AND(A2457="Africa",AE2457=2035),0.9,IF(AND(A2457="Africa",AE2457=2050),0.86,IF(AND(A2457="Brazil",AE2457=2035),0.93,IF(AND(A2457="Brazil",AE2457=2050),0.89,""))))))))))))))))))</f>
        <v>*0.9</v>
      </c>
      <c r="AG2457" s="51" t="str">
        <f aca="false">AG2456</f>
        <v>REZoning_Sol-Win</v>
      </c>
      <c r="AI2457" s="0" t="s">
        <v>3308</v>
      </c>
      <c r="AJ2457" s="50" t="s">
        <v>35</v>
      </c>
      <c r="AK2457" s="0" t="n">
        <v>2050</v>
      </c>
      <c r="AL2457" s="51" t="str">
        <f aca="false">"*"&amp;IF(AND(A2457="EU",AK2457=2035),0.93,IF(AND(A2457="EU",AK2457=2050),0.9,IF(AND(A2457="USA",AK2457=2035),0.92,IF(AND(A2457="USA",AK2457=2050),0.89,IF(AND(A2457="Japan",AK2457=2035),0.92,IF(AND(A2457="Japan",AK2457=2050),0.89,IF(AND(A2457="Russia",AK2457=2035),0.91,IF(AND(A2457="Russia",AK2457=2050),0.86,IF(AND(A2457="China",AK2457=2035),0.91,IF(AND(A2457="China",AK2457=2050),0.87,IF(AND(A2457="India",AK2457=2035),0.92,IF(AND(A2457="India",AK2457=2050),0.87,IF(AND(A2457="Middle East",AK2457=2035),0.89,IF(AND(A2457="Middle East",AK2457=2050),0.84,IF(AND(A2457="Africa",AK2457=2035),0.9,IF(AND(A2457="Africa",AK2457=2050),0.86,IF(AND(A2457="Brazil",AK2457=2035),0.93,IF(AND(A2457="Brazil",AK2457=2050),0.89,""))))))))))))))))))</f>
        <v>*0.86</v>
      </c>
      <c r="AM2457" s="51" t="str">
        <f aca="false">AM2456</f>
        <v>REZoning_Sol-Win</v>
      </c>
      <c r="AP2457" s="0" t="s">
        <v>3308</v>
      </c>
      <c r="AQ2457" s="0" t="s">
        <v>35</v>
      </c>
      <c r="AR2457" s="0" t="n">
        <v>2100</v>
      </c>
      <c r="AS2457" s="0" t="s">
        <v>860</v>
      </c>
      <c r="AT2457" s="0" t="s">
        <v>36</v>
      </c>
    </row>
    <row r="2458" customFormat="false" ht="28.5" hidden="false" customHeight="true" outlineLevel="0" collapsed="false">
      <c r="A2458" s="3" t="s">
        <v>43</v>
      </c>
      <c r="C2458" s="0" t="s">
        <v>3309</v>
      </c>
      <c r="D2458" s="50" t="s">
        <v>35</v>
      </c>
      <c r="E2458" s="0" t="n">
        <v>2035</v>
      </c>
      <c r="F2458" s="51" t="str">
        <f aca="false">"*"&amp;IF(AND(A2458="EU",E2458=2035),0.95,IF(AND(A2458="EU",E2458=2050),0.93,IF(AND(A2458="USA",E2458=2035),0.96,IF(AND(A2458="USA",E2458=2050),0.94,IF(AND(A2458="Japan",E2458=2035),0.94,IF(AND(A2458="Japan",E2458=2050),0.92,IF(AND(A2458="Russia",E2458=2035),0.95,IF(AND(A2458="Russia",E2458=2050),0.93,IF(AND(A2458="China",E2458=2035),0.94,IF(AND(A2458="China",E2458=2050),0.92,IF(AND(A2458="India",E2458=2035),0.95,IF(AND(A2458="India",E2458=2050),0.92,IF(AND(A2458="Middle East",E2458=2035),0.94,IF(AND(A2458="Middle East",E2458=2050),0.9,IF(AND(A2458="Africa",E2458=2035),0.94,IF(AND(A2458="Africa",E2458=2050),0.91,IF(AND(A2458="Brazil",E2458=2035),0.95,IF(AND(A2458="Brazil",E2458=2050),0.92,""))))))))))))))))))</f>
        <v>*0.94</v>
      </c>
      <c r="H2458" s="0" t="s">
        <v>3309</v>
      </c>
      <c r="I2458" s="50" t="s">
        <v>35</v>
      </c>
      <c r="J2458" s="0" t="n">
        <v>2050</v>
      </c>
      <c r="K2458" s="48" t="str">
        <f aca="false">"*"&amp;IF(AND(A2458="EU",J2458=2035),0.95,IF(AND(A2458="EU",J2458=2050),0.93,IF(AND(A2458="USA",J2458=2035),0.96,IF(AND(A2458="USA",J2458=2050),0.94,IF(AND(A2458="Japan",J2458=2035),0.94,IF(AND(A2458="Japan",J2458=2050),0.92,IF(AND(A2458="Russia",J2458=2035),0.95,IF(AND(A2458="Russia",J2458=2050),0.93,IF(AND(A2458="China",J2458=2035),0.94,IF(AND(A2458="China",J2458=2050),0.92,IF(AND(A2458="India",J2458=2035),0.95,IF(AND(A2458="India",J2458=2050),0.92,IF(AND(A2458="Middle East",J2458=2035),0.94,IF(AND(A2458="Middle East",J2458=2050),0.9,IF(AND(A2458="Africa",J2458=2035),0.94,IF(AND(A2458="Africa",J2458=2050),0.91,IF(AND(A2458="Brazil",J2458=2035),0.95,IF(AND(A2458="Brazil",J2458=2050),0.92,""))))))))))))))))))</f>
        <v>*0.91</v>
      </c>
      <c r="P2458" s="41" t="s">
        <v>3309</v>
      </c>
      <c r="Q2458" s="52" t="s">
        <v>35</v>
      </c>
      <c r="R2458" s="41" t="n">
        <v>2035</v>
      </c>
      <c r="S2458" s="53" t="str">
        <f aca="false">"*"&amp;IF(AND(A2458="EU",R2458=2035),0.95,IF(AND(A2458="EU",R2458=2050),0.93,IF(AND(A2458="USA",R2458=2035),0.96,IF(AND(A2458="USA",R2458=2050),0.93,IF(AND(A2458="Japan",R2458=2035),0.94,IF(AND(A2458="Japan",R2458=2050),0.92,IF(AND(A2458="Russia",R2458=2035),0.95,IF(AND(A2458="Russia",R2458=2050),0.91,IF(AND(A2458="China",R2458=2035),0.93,IF(AND(A2458="China",R2458=2050),0.92,IF(AND(A2458="India",R2458=2035),0.94,IF(AND(A2458="India",R2458=2050),0.91,IF(AND(A2458="Middle East",R2458=2035),0.92,IF(AND(A2458="Middle East",R2458=2050),0.89,IF(AND(A2458="Africa",R2458=2035),0.93,IF(AND(A2458="Africa",R2458=2050),0.9,IF(AND(A2458="Brazil",R2458=2035),0.95,IF(AND(A2458="Brazil",R2458=2050),0.92,""))))))))))))))))))</f>
        <v>*0.93</v>
      </c>
      <c r="U2458" s="41" t="s">
        <v>3309</v>
      </c>
      <c r="V2458" s="52" t="s">
        <v>35</v>
      </c>
      <c r="W2458" s="41" t="n">
        <v>2050</v>
      </c>
      <c r="X2458" s="53" t="str">
        <f aca="false">"*"&amp;IF(AND(A2458="EU",W2458=2035),0.95,IF(AND(A2458="EU",W2458=2050),0.93,IF(AND(A2458="USA",W2458=2035),0.96,IF(AND(A2458="USA",W2458=2050),0.93,IF(AND(A2458="Japan",W2458=2035),0.94,IF(AND(A2458="Japan",W2458=2050),0.92,IF(AND(A2458="Russia",W2458=2035),0.95,IF(AND(A2458="Russia",W2458=2050),0.91,IF(AND(A2458="China",W2458=2035),0.93,IF(AND(A2458="China",W2458=2050),0.92,IF(AND(A2458="India",W2458=2035),0.94,IF(AND(A2458="India",W2458=2050),0.91,IF(AND(A2458="Middle East",W2458=2035),0.92,IF(AND(A2458="Middle East",W2458=2050),0.89,IF(AND(A2458="Africa",W2458=2035),0.93,IF(AND(A2458="Africa",W2458=2050),0.9,IF(AND(A2458="Brazil",W2458=2035),0.95,IF(AND(A2458="Brazil",W2458=2050),0.92,""))))))))))))))))))</f>
        <v>*0.9</v>
      </c>
      <c r="AC2458" s="0" t="s">
        <v>3309</v>
      </c>
      <c r="AD2458" s="50" t="s">
        <v>35</v>
      </c>
      <c r="AE2458" s="0" t="n">
        <v>2035</v>
      </c>
      <c r="AF2458" s="51" t="str">
        <f aca="false">"*"&amp;IF(AND(A2458="EU",AE2458=2035),0.93,IF(AND(A2458="EU",AE2458=2050),0.9,IF(AND(A2458="USA",AE2458=2035),0.92,IF(AND(A2458="USA",AE2458=2050),0.89,IF(AND(A2458="Japan",AE2458=2035),0.92,IF(AND(A2458="Japan",AE2458=2050),0.89,IF(AND(A2458="Russia",AE2458=2035),0.91,IF(AND(A2458="Russia",AE2458=2050),0.86,IF(AND(A2458="China",AE2458=2035),0.91,IF(AND(A2458="China",AE2458=2050),0.87,IF(AND(A2458="India",AE2458=2035),0.92,IF(AND(A2458="India",AE2458=2050),0.87,IF(AND(A2458="Middle East",AE2458=2035),0.89,IF(AND(A2458="Middle East",AE2458=2050),0.84,IF(AND(A2458="Africa",AE2458=2035),0.9,IF(AND(A2458="Africa",AE2458=2050),0.86,IF(AND(A2458="Brazil",AE2458=2035),0.93,IF(AND(A2458="Brazil",AE2458=2050),0.89,""))))))))))))))))))</f>
        <v>*0.9</v>
      </c>
      <c r="AG2458" s="51" t="str">
        <f aca="false">AG2457</f>
        <v>REZoning_Sol-Win</v>
      </c>
      <c r="AI2458" s="0" t="s">
        <v>3309</v>
      </c>
      <c r="AJ2458" s="50" t="s">
        <v>35</v>
      </c>
      <c r="AK2458" s="0" t="n">
        <v>2050</v>
      </c>
      <c r="AL2458" s="51" t="str">
        <f aca="false">"*"&amp;IF(AND(A2458="EU",AK2458=2035),0.93,IF(AND(A2458="EU",AK2458=2050),0.9,IF(AND(A2458="USA",AK2458=2035),0.92,IF(AND(A2458="USA",AK2458=2050),0.89,IF(AND(A2458="Japan",AK2458=2035),0.92,IF(AND(A2458="Japan",AK2458=2050),0.89,IF(AND(A2458="Russia",AK2458=2035),0.91,IF(AND(A2458="Russia",AK2458=2050),0.86,IF(AND(A2458="China",AK2458=2035),0.91,IF(AND(A2458="China",AK2458=2050),0.87,IF(AND(A2458="India",AK2458=2035),0.92,IF(AND(A2458="India",AK2458=2050),0.87,IF(AND(A2458="Middle East",AK2458=2035),0.89,IF(AND(A2458="Middle East",AK2458=2050),0.84,IF(AND(A2458="Africa",AK2458=2035),0.9,IF(AND(A2458="Africa",AK2458=2050),0.86,IF(AND(A2458="Brazil",AK2458=2035),0.93,IF(AND(A2458="Brazil",AK2458=2050),0.89,""))))))))))))))))))</f>
        <v>*0.86</v>
      </c>
      <c r="AM2458" s="51" t="str">
        <f aca="false">AM2457</f>
        <v>REZoning_Sol-Win</v>
      </c>
      <c r="AP2458" s="0" t="s">
        <v>3309</v>
      </c>
      <c r="AQ2458" s="0" t="s">
        <v>35</v>
      </c>
      <c r="AR2458" s="0" t="n">
        <v>2100</v>
      </c>
      <c r="AS2458" s="0" t="s">
        <v>860</v>
      </c>
      <c r="AT2458" s="0" t="s">
        <v>36</v>
      </c>
    </row>
    <row r="2459" customFormat="false" ht="28.5" hidden="false" customHeight="true" outlineLevel="0" collapsed="false">
      <c r="A2459" s="3" t="s">
        <v>43</v>
      </c>
      <c r="C2459" s="0" t="s">
        <v>3310</v>
      </c>
      <c r="D2459" s="50" t="s">
        <v>35</v>
      </c>
      <c r="E2459" s="0" t="n">
        <v>2035</v>
      </c>
      <c r="F2459" s="51" t="str">
        <f aca="false">"*"&amp;IF(AND(A2459="EU",E2459=2035),0.95,IF(AND(A2459="EU",E2459=2050),0.93,IF(AND(A2459="USA",E2459=2035),0.96,IF(AND(A2459="USA",E2459=2050),0.94,IF(AND(A2459="Japan",E2459=2035),0.94,IF(AND(A2459="Japan",E2459=2050),0.92,IF(AND(A2459="Russia",E2459=2035),0.95,IF(AND(A2459="Russia",E2459=2050),0.93,IF(AND(A2459="China",E2459=2035),0.94,IF(AND(A2459="China",E2459=2050),0.92,IF(AND(A2459="India",E2459=2035),0.95,IF(AND(A2459="India",E2459=2050),0.92,IF(AND(A2459="Middle East",E2459=2035),0.94,IF(AND(A2459="Middle East",E2459=2050),0.9,IF(AND(A2459="Africa",E2459=2035),0.94,IF(AND(A2459="Africa",E2459=2050),0.91,IF(AND(A2459="Brazil",E2459=2035),0.95,IF(AND(A2459="Brazil",E2459=2050),0.92,""))))))))))))))))))</f>
        <v>*0.94</v>
      </c>
      <c r="H2459" s="0" t="s">
        <v>3310</v>
      </c>
      <c r="I2459" s="50" t="s">
        <v>35</v>
      </c>
      <c r="J2459" s="0" t="n">
        <v>2050</v>
      </c>
      <c r="K2459" s="48" t="str">
        <f aca="false">"*"&amp;IF(AND(A2459="EU",J2459=2035),0.95,IF(AND(A2459="EU",J2459=2050),0.93,IF(AND(A2459="USA",J2459=2035),0.96,IF(AND(A2459="USA",J2459=2050),0.94,IF(AND(A2459="Japan",J2459=2035),0.94,IF(AND(A2459="Japan",J2459=2050),0.92,IF(AND(A2459="Russia",J2459=2035),0.95,IF(AND(A2459="Russia",J2459=2050),0.93,IF(AND(A2459="China",J2459=2035),0.94,IF(AND(A2459="China",J2459=2050),0.92,IF(AND(A2459="India",J2459=2035),0.95,IF(AND(A2459="India",J2459=2050),0.92,IF(AND(A2459="Middle East",J2459=2035),0.94,IF(AND(A2459="Middle East",J2459=2050),0.9,IF(AND(A2459="Africa",J2459=2035),0.94,IF(AND(A2459="Africa",J2459=2050),0.91,IF(AND(A2459="Brazil",J2459=2035),0.95,IF(AND(A2459="Brazil",J2459=2050),0.92,""))))))))))))))))))</f>
        <v>*0.91</v>
      </c>
      <c r="P2459" s="41" t="s">
        <v>3310</v>
      </c>
      <c r="Q2459" s="52" t="s">
        <v>35</v>
      </c>
      <c r="R2459" s="41" t="n">
        <v>2035</v>
      </c>
      <c r="S2459" s="53" t="str">
        <f aca="false">"*"&amp;IF(AND(A2459="EU",R2459=2035),0.95,IF(AND(A2459="EU",R2459=2050),0.93,IF(AND(A2459="USA",R2459=2035),0.96,IF(AND(A2459="USA",R2459=2050),0.93,IF(AND(A2459="Japan",R2459=2035),0.94,IF(AND(A2459="Japan",R2459=2050),0.92,IF(AND(A2459="Russia",R2459=2035),0.95,IF(AND(A2459="Russia",R2459=2050),0.91,IF(AND(A2459="China",R2459=2035),0.93,IF(AND(A2459="China",R2459=2050),0.92,IF(AND(A2459="India",R2459=2035),0.94,IF(AND(A2459="India",R2459=2050),0.91,IF(AND(A2459="Middle East",R2459=2035),0.92,IF(AND(A2459="Middle East",R2459=2050),0.89,IF(AND(A2459="Africa",R2459=2035),0.93,IF(AND(A2459="Africa",R2459=2050),0.9,IF(AND(A2459="Brazil",R2459=2035),0.95,IF(AND(A2459="Brazil",R2459=2050),0.92,""))))))))))))))))))</f>
        <v>*0.93</v>
      </c>
      <c r="U2459" s="41" t="s">
        <v>3310</v>
      </c>
      <c r="V2459" s="52" t="s">
        <v>35</v>
      </c>
      <c r="W2459" s="41" t="n">
        <v>2050</v>
      </c>
      <c r="X2459" s="53" t="str">
        <f aca="false">"*"&amp;IF(AND(A2459="EU",W2459=2035),0.95,IF(AND(A2459="EU",W2459=2050),0.93,IF(AND(A2459="USA",W2459=2035),0.96,IF(AND(A2459="USA",W2459=2050),0.93,IF(AND(A2459="Japan",W2459=2035),0.94,IF(AND(A2459="Japan",W2459=2050),0.92,IF(AND(A2459="Russia",W2459=2035),0.95,IF(AND(A2459="Russia",W2459=2050),0.91,IF(AND(A2459="China",W2459=2035),0.93,IF(AND(A2459="China",W2459=2050),0.92,IF(AND(A2459="India",W2459=2035),0.94,IF(AND(A2459="India",W2459=2050),0.91,IF(AND(A2459="Middle East",W2459=2035),0.92,IF(AND(A2459="Middle East",W2459=2050),0.89,IF(AND(A2459="Africa",W2459=2035),0.93,IF(AND(A2459="Africa",W2459=2050),0.9,IF(AND(A2459="Brazil",W2459=2035),0.95,IF(AND(A2459="Brazil",W2459=2050),0.92,""))))))))))))))))))</f>
        <v>*0.9</v>
      </c>
      <c r="AC2459" s="0" t="s">
        <v>3310</v>
      </c>
      <c r="AD2459" s="50" t="s">
        <v>35</v>
      </c>
      <c r="AE2459" s="0" t="n">
        <v>2035</v>
      </c>
      <c r="AF2459" s="51" t="str">
        <f aca="false">"*"&amp;IF(AND(A2459="EU",AE2459=2035),0.93,IF(AND(A2459="EU",AE2459=2050),0.9,IF(AND(A2459="USA",AE2459=2035),0.92,IF(AND(A2459="USA",AE2459=2050),0.89,IF(AND(A2459="Japan",AE2459=2035),0.92,IF(AND(A2459="Japan",AE2459=2050),0.89,IF(AND(A2459="Russia",AE2459=2035),0.91,IF(AND(A2459="Russia",AE2459=2050),0.86,IF(AND(A2459="China",AE2459=2035),0.91,IF(AND(A2459="China",AE2459=2050),0.87,IF(AND(A2459="India",AE2459=2035),0.92,IF(AND(A2459="India",AE2459=2050),0.87,IF(AND(A2459="Middle East",AE2459=2035),0.89,IF(AND(A2459="Middle East",AE2459=2050),0.84,IF(AND(A2459="Africa",AE2459=2035),0.9,IF(AND(A2459="Africa",AE2459=2050),0.86,IF(AND(A2459="Brazil",AE2459=2035),0.93,IF(AND(A2459="Brazil",AE2459=2050),0.89,""))))))))))))))))))</f>
        <v>*0.9</v>
      </c>
      <c r="AG2459" s="51" t="str">
        <f aca="false">AG2458</f>
        <v>REZoning_Sol-Win</v>
      </c>
      <c r="AI2459" s="0" t="s">
        <v>3310</v>
      </c>
      <c r="AJ2459" s="50" t="s">
        <v>35</v>
      </c>
      <c r="AK2459" s="0" t="n">
        <v>2050</v>
      </c>
      <c r="AL2459" s="51" t="str">
        <f aca="false">"*"&amp;IF(AND(A2459="EU",AK2459=2035),0.93,IF(AND(A2459="EU",AK2459=2050),0.9,IF(AND(A2459="USA",AK2459=2035),0.92,IF(AND(A2459="USA",AK2459=2050),0.89,IF(AND(A2459="Japan",AK2459=2035),0.92,IF(AND(A2459="Japan",AK2459=2050),0.89,IF(AND(A2459="Russia",AK2459=2035),0.91,IF(AND(A2459="Russia",AK2459=2050),0.86,IF(AND(A2459="China",AK2459=2035),0.91,IF(AND(A2459="China",AK2459=2050),0.87,IF(AND(A2459="India",AK2459=2035),0.92,IF(AND(A2459="India",AK2459=2050),0.87,IF(AND(A2459="Middle East",AK2459=2035),0.89,IF(AND(A2459="Middle East",AK2459=2050),0.84,IF(AND(A2459="Africa",AK2459=2035),0.9,IF(AND(A2459="Africa",AK2459=2050),0.86,IF(AND(A2459="Brazil",AK2459=2035),0.93,IF(AND(A2459="Brazil",AK2459=2050),0.89,""))))))))))))))))))</f>
        <v>*0.86</v>
      </c>
      <c r="AM2459" s="51" t="str">
        <f aca="false">AM2458</f>
        <v>REZoning_Sol-Win</v>
      </c>
      <c r="AP2459" s="0" t="s">
        <v>3310</v>
      </c>
      <c r="AQ2459" s="0" t="s">
        <v>35</v>
      </c>
      <c r="AR2459" s="0" t="n">
        <v>2100</v>
      </c>
      <c r="AS2459" s="0" t="s">
        <v>860</v>
      </c>
      <c r="AT2459" s="0" t="s">
        <v>36</v>
      </c>
    </row>
    <row r="2460" customFormat="false" ht="28.5" hidden="false" customHeight="true" outlineLevel="0" collapsed="false">
      <c r="A2460" s="3" t="s">
        <v>43</v>
      </c>
      <c r="C2460" s="0" t="s">
        <v>3311</v>
      </c>
      <c r="D2460" s="50" t="s">
        <v>35</v>
      </c>
      <c r="E2460" s="0" t="n">
        <v>2035</v>
      </c>
      <c r="F2460" s="51" t="str">
        <f aca="false">"*"&amp;IF(AND(A2460="EU",E2460=2035),0.95,IF(AND(A2460="EU",E2460=2050),0.93,IF(AND(A2460="USA",E2460=2035),0.96,IF(AND(A2460="USA",E2460=2050),0.94,IF(AND(A2460="Japan",E2460=2035),0.94,IF(AND(A2460="Japan",E2460=2050),0.92,IF(AND(A2460="Russia",E2460=2035),0.95,IF(AND(A2460="Russia",E2460=2050),0.93,IF(AND(A2460="China",E2460=2035),0.94,IF(AND(A2460="China",E2460=2050),0.92,IF(AND(A2460="India",E2460=2035),0.95,IF(AND(A2460="India",E2460=2050),0.92,IF(AND(A2460="Middle East",E2460=2035),0.94,IF(AND(A2460="Middle East",E2460=2050),0.9,IF(AND(A2460="Africa",E2460=2035),0.94,IF(AND(A2460="Africa",E2460=2050),0.91,IF(AND(A2460="Brazil",E2460=2035),0.95,IF(AND(A2460="Brazil",E2460=2050),0.92,""))))))))))))))))))</f>
        <v>*0.94</v>
      </c>
      <c r="H2460" s="0" t="s">
        <v>3311</v>
      </c>
      <c r="I2460" s="50" t="s">
        <v>35</v>
      </c>
      <c r="J2460" s="0" t="n">
        <v>2050</v>
      </c>
      <c r="K2460" s="48" t="str">
        <f aca="false">"*"&amp;IF(AND(A2460="EU",J2460=2035),0.95,IF(AND(A2460="EU",J2460=2050),0.93,IF(AND(A2460="USA",J2460=2035),0.96,IF(AND(A2460="USA",J2460=2050),0.94,IF(AND(A2460="Japan",J2460=2035),0.94,IF(AND(A2460="Japan",J2460=2050),0.92,IF(AND(A2460="Russia",J2460=2035),0.95,IF(AND(A2460="Russia",J2460=2050),0.93,IF(AND(A2460="China",J2460=2035),0.94,IF(AND(A2460="China",J2460=2050),0.92,IF(AND(A2460="India",J2460=2035),0.95,IF(AND(A2460="India",J2460=2050),0.92,IF(AND(A2460="Middle East",J2460=2035),0.94,IF(AND(A2460="Middle East",J2460=2050),0.9,IF(AND(A2460="Africa",J2460=2035),0.94,IF(AND(A2460="Africa",J2460=2050),0.91,IF(AND(A2460="Brazil",J2460=2035),0.95,IF(AND(A2460="Brazil",J2460=2050),0.92,""))))))))))))))))))</f>
        <v>*0.91</v>
      </c>
      <c r="P2460" s="41" t="s">
        <v>3311</v>
      </c>
      <c r="Q2460" s="52" t="s">
        <v>35</v>
      </c>
      <c r="R2460" s="41" t="n">
        <v>2035</v>
      </c>
      <c r="S2460" s="53" t="str">
        <f aca="false">"*"&amp;IF(AND(A2460="EU",R2460=2035),0.95,IF(AND(A2460="EU",R2460=2050),0.93,IF(AND(A2460="USA",R2460=2035),0.96,IF(AND(A2460="USA",R2460=2050),0.93,IF(AND(A2460="Japan",R2460=2035),0.94,IF(AND(A2460="Japan",R2460=2050),0.92,IF(AND(A2460="Russia",R2460=2035),0.95,IF(AND(A2460="Russia",R2460=2050),0.91,IF(AND(A2460="China",R2460=2035),0.93,IF(AND(A2460="China",R2460=2050),0.92,IF(AND(A2460="India",R2460=2035),0.94,IF(AND(A2460="India",R2460=2050),0.91,IF(AND(A2460="Middle East",R2460=2035),0.92,IF(AND(A2460="Middle East",R2460=2050),0.89,IF(AND(A2460="Africa",R2460=2035),0.93,IF(AND(A2460="Africa",R2460=2050),0.9,IF(AND(A2460="Brazil",R2460=2035),0.95,IF(AND(A2460="Brazil",R2460=2050),0.92,""))))))))))))))))))</f>
        <v>*0.93</v>
      </c>
      <c r="U2460" s="41" t="s">
        <v>3311</v>
      </c>
      <c r="V2460" s="52" t="s">
        <v>35</v>
      </c>
      <c r="W2460" s="41" t="n">
        <v>2050</v>
      </c>
      <c r="X2460" s="53" t="str">
        <f aca="false">"*"&amp;IF(AND(A2460="EU",W2460=2035),0.95,IF(AND(A2460="EU",W2460=2050),0.93,IF(AND(A2460="USA",W2460=2035),0.96,IF(AND(A2460="USA",W2460=2050),0.93,IF(AND(A2460="Japan",W2460=2035),0.94,IF(AND(A2460="Japan",W2460=2050),0.92,IF(AND(A2460="Russia",W2460=2035),0.95,IF(AND(A2460="Russia",W2460=2050),0.91,IF(AND(A2460="China",W2460=2035),0.93,IF(AND(A2460="China",W2460=2050),0.92,IF(AND(A2460="India",W2460=2035),0.94,IF(AND(A2460="India",W2460=2050),0.91,IF(AND(A2460="Middle East",W2460=2035),0.92,IF(AND(A2460="Middle East",W2460=2050),0.89,IF(AND(A2460="Africa",W2460=2035),0.93,IF(AND(A2460="Africa",W2460=2050),0.9,IF(AND(A2460="Brazil",W2460=2035),0.95,IF(AND(A2460="Brazil",W2460=2050),0.92,""))))))))))))))))))</f>
        <v>*0.9</v>
      </c>
      <c r="AC2460" s="0" t="s">
        <v>3311</v>
      </c>
      <c r="AD2460" s="50" t="s">
        <v>35</v>
      </c>
      <c r="AE2460" s="0" t="n">
        <v>2035</v>
      </c>
      <c r="AF2460" s="51" t="str">
        <f aca="false">"*"&amp;IF(AND(A2460="EU",AE2460=2035),0.93,IF(AND(A2460="EU",AE2460=2050),0.9,IF(AND(A2460="USA",AE2460=2035),0.92,IF(AND(A2460="USA",AE2460=2050),0.89,IF(AND(A2460="Japan",AE2460=2035),0.92,IF(AND(A2460="Japan",AE2460=2050),0.89,IF(AND(A2460="Russia",AE2460=2035),0.91,IF(AND(A2460="Russia",AE2460=2050),0.86,IF(AND(A2460="China",AE2460=2035),0.91,IF(AND(A2460="China",AE2460=2050),0.87,IF(AND(A2460="India",AE2460=2035),0.92,IF(AND(A2460="India",AE2460=2050),0.87,IF(AND(A2460="Middle East",AE2460=2035),0.89,IF(AND(A2460="Middle East",AE2460=2050),0.84,IF(AND(A2460="Africa",AE2460=2035),0.9,IF(AND(A2460="Africa",AE2460=2050),0.86,IF(AND(A2460="Brazil",AE2460=2035),0.93,IF(AND(A2460="Brazil",AE2460=2050),0.89,""))))))))))))))))))</f>
        <v>*0.9</v>
      </c>
      <c r="AG2460" s="51" t="str">
        <f aca="false">AG2459</f>
        <v>REZoning_Sol-Win</v>
      </c>
      <c r="AI2460" s="0" t="s">
        <v>3311</v>
      </c>
      <c r="AJ2460" s="50" t="s">
        <v>35</v>
      </c>
      <c r="AK2460" s="0" t="n">
        <v>2050</v>
      </c>
      <c r="AL2460" s="51" t="str">
        <f aca="false">"*"&amp;IF(AND(A2460="EU",AK2460=2035),0.93,IF(AND(A2460="EU",AK2460=2050),0.9,IF(AND(A2460="USA",AK2460=2035),0.92,IF(AND(A2460="USA",AK2460=2050),0.89,IF(AND(A2460="Japan",AK2460=2035),0.92,IF(AND(A2460="Japan",AK2460=2050),0.89,IF(AND(A2460="Russia",AK2460=2035),0.91,IF(AND(A2460="Russia",AK2460=2050),0.86,IF(AND(A2460="China",AK2460=2035),0.91,IF(AND(A2460="China",AK2460=2050),0.87,IF(AND(A2460="India",AK2460=2035),0.92,IF(AND(A2460="India",AK2460=2050),0.87,IF(AND(A2460="Middle East",AK2460=2035),0.89,IF(AND(A2460="Middle East",AK2460=2050),0.84,IF(AND(A2460="Africa",AK2460=2035),0.9,IF(AND(A2460="Africa",AK2460=2050),0.86,IF(AND(A2460="Brazil",AK2460=2035),0.93,IF(AND(A2460="Brazil",AK2460=2050),0.89,""))))))))))))))))))</f>
        <v>*0.86</v>
      </c>
      <c r="AM2460" s="51" t="str">
        <f aca="false">AM2459</f>
        <v>REZoning_Sol-Win</v>
      </c>
      <c r="AP2460" s="0" t="s">
        <v>3311</v>
      </c>
      <c r="AQ2460" s="0" t="s">
        <v>35</v>
      </c>
      <c r="AR2460" s="0" t="n">
        <v>2100</v>
      </c>
      <c r="AS2460" s="0" t="s">
        <v>860</v>
      </c>
      <c r="AT2460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2:AT1102"/>
  <sheetViews>
    <sheetView showFormulas="false" showGridLines="true" showRowColHeaders="true" showZeros="true" rightToLeft="false" tabSelected="false" showOutlineSymbols="true" defaultGridColor="true" view="normal" topLeftCell="AC1" colorId="64" zoomScale="54" zoomScaleNormal="54" zoomScalePageLayoutView="100" workbookViewId="0">
      <selection pane="topLeft" activeCell="H26" activeCellId="0" sqref="H26"/>
    </sheetView>
  </sheetViews>
  <sheetFormatPr defaultColWidth="8.73046875" defaultRowHeight="14.25" zeroHeight="false" outlineLevelRow="0" outlineLevelCol="0"/>
  <cols>
    <col collapsed="false" customWidth="true" hidden="false" outlineLevel="0" max="1" min="1" style="3" width="73.8"/>
    <col collapsed="false" customWidth="true" hidden="false" outlineLevel="0" max="3" min="3" style="0" width="21.46"/>
    <col collapsed="false" customWidth="true" hidden="false" outlineLevel="0" max="4" min="4" style="0" width="12"/>
    <col collapsed="false" customWidth="true" hidden="false" outlineLevel="0" max="6" min="6" style="0" width="10.2"/>
    <col collapsed="false" customWidth="true" hidden="false" outlineLevel="0" max="8" min="8" style="0" width="21.46"/>
    <col collapsed="false" customWidth="true" hidden="false" outlineLevel="0" max="9" min="9" style="0" width="12"/>
    <col collapsed="false" customWidth="true" hidden="false" outlineLevel="0" max="11" min="11" style="0" width="10.2"/>
    <col collapsed="false" customWidth="true" hidden="false" outlineLevel="0" max="16" min="16" style="41" width="21.46"/>
    <col collapsed="false" customWidth="true" hidden="false" outlineLevel="0" max="17" min="17" style="41" width="12"/>
    <col collapsed="false" customWidth="false" hidden="false" outlineLevel="0" max="18" min="18" style="41" width="8.73"/>
    <col collapsed="false" customWidth="true" hidden="false" outlineLevel="0" max="19" min="19" style="41" width="10.2"/>
    <col collapsed="false" customWidth="false" hidden="false" outlineLevel="0" max="20" min="20" style="41" width="8.73"/>
    <col collapsed="false" customWidth="true" hidden="false" outlineLevel="0" max="21" min="21" style="41" width="21.46"/>
    <col collapsed="false" customWidth="true" hidden="false" outlineLevel="0" max="22" min="22" style="41" width="12"/>
    <col collapsed="false" customWidth="false" hidden="false" outlineLevel="0" max="23" min="23" style="41" width="8.73"/>
    <col collapsed="false" customWidth="true" hidden="false" outlineLevel="0" max="24" min="24" style="41" width="10.2"/>
    <col collapsed="false" customWidth="true" hidden="false" outlineLevel="0" max="29" min="29" style="1" width="21.46"/>
    <col collapsed="false" customWidth="true" hidden="false" outlineLevel="0" max="30" min="30" style="1" width="12"/>
    <col collapsed="false" customWidth="false" hidden="false" outlineLevel="0" max="31" min="31" style="1" width="8.73"/>
    <col collapsed="false" customWidth="true" hidden="false" outlineLevel="0" max="33" min="32" style="1" width="10.2"/>
    <col collapsed="false" customWidth="true" hidden="false" outlineLevel="0" max="35" min="35" style="1" width="21.46"/>
    <col collapsed="false" customWidth="true" hidden="false" outlineLevel="0" max="36" min="36" style="1" width="12"/>
    <col collapsed="false" customWidth="false" hidden="false" outlineLevel="0" max="37" min="37" style="1" width="8.73"/>
    <col collapsed="false" customWidth="true" hidden="false" outlineLevel="0" max="38" min="38" style="1" width="10.2"/>
    <col collapsed="false" customWidth="true" hidden="false" outlineLevel="0" max="42" min="42" style="0" width="22.53"/>
  </cols>
  <sheetData>
    <row r="2" customFormat="false" ht="14.25" hidden="false" customHeight="false" outlineLevel="0" collapsed="false">
      <c r="K2" s="42"/>
      <c r="P2" s="43" t="s">
        <v>26</v>
      </c>
      <c r="S2" s="44"/>
      <c r="U2" s="43" t="s">
        <v>26</v>
      </c>
      <c r="X2" s="44"/>
      <c r="AC2" s="37"/>
      <c r="AF2" s="42"/>
      <c r="AG2" s="42"/>
      <c r="AI2" s="37"/>
      <c r="AL2" s="54"/>
    </row>
    <row r="3" customFormat="false" ht="15" hidden="false" customHeight="true" outlineLevel="0" collapsed="false">
      <c r="A3" s="45" t="s">
        <v>30</v>
      </c>
      <c r="C3" s="0" t="s">
        <v>31</v>
      </c>
      <c r="D3" s="46" t="s">
        <v>11</v>
      </c>
      <c r="E3" s="46" t="s">
        <v>12</v>
      </c>
      <c r="F3" s="47" t="s">
        <v>15</v>
      </c>
      <c r="G3" s="48"/>
      <c r="H3" s="0" t="s">
        <v>31</v>
      </c>
      <c r="I3" s="46" t="s">
        <v>11</v>
      </c>
      <c r="J3" s="46" t="s">
        <v>12</v>
      </c>
      <c r="K3" s="47" t="s">
        <v>15</v>
      </c>
      <c r="P3" s="41" t="s">
        <v>31</v>
      </c>
      <c r="Q3" s="49" t="s">
        <v>11</v>
      </c>
      <c r="R3" s="49" t="s">
        <v>12</v>
      </c>
      <c r="S3" s="47" t="s">
        <v>15</v>
      </c>
      <c r="T3" s="55"/>
      <c r="U3" s="41" t="s">
        <v>31</v>
      </c>
      <c r="V3" s="49" t="s">
        <v>11</v>
      </c>
      <c r="W3" s="49" t="s">
        <v>12</v>
      </c>
      <c r="X3" s="47" t="s">
        <v>15</v>
      </c>
      <c r="AC3" s="1" t="s">
        <v>31</v>
      </c>
      <c r="AD3" s="56" t="s">
        <v>11</v>
      </c>
      <c r="AE3" s="56" t="s">
        <v>12</v>
      </c>
      <c r="AF3" s="47" t="s">
        <v>15</v>
      </c>
      <c r="AG3" s="47" t="s">
        <v>32</v>
      </c>
      <c r="AH3" s="48"/>
      <c r="AI3" s="1" t="s">
        <v>31</v>
      </c>
      <c r="AJ3" s="56" t="s">
        <v>11</v>
      </c>
      <c r="AK3" s="56" t="s">
        <v>12</v>
      </c>
      <c r="AL3" s="47" t="s">
        <v>15</v>
      </c>
      <c r="AM3" s="47" t="s">
        <v>32</v>
      </c>
      <c r="AP3" s="0" t="s">
        <v>31</v>
      </c>
      <c r="AQ3" s="38" t="s">
        <v>11</v>
      </c>
      <c r="AR3" s="38" t="s">
        <v>12</v>
      </c>
      <c r="AS3" s="38" t="s">
        <v>15</v>
      </c>
      <c r="AT3" s="38" t="s">
        <v>32</v>
      </c>
    </row>
    <row r="4" customFormat="false" ht="28.5" hidden="false" customHeight="true" outlineLevel="0" collapsed="false">
      <c r="A4" s="3" t="s">
        <v>43</v>
      </c>
      <c r="C4" s="0" t="s">
        <v>3312</v>
      </c>
      <c r="D4" s="50" t="s">
        <v>35</v>
      </c>
      <c r="E4" s="0" t="n">
        <v>2035</v>
      </c>
      <c r="F4" s="51" t="str">
        <f aca="false">"*"&amp;IF(AND(A4="EU",E4=2035),0.95,IF(AND(A4="EU",E4=2050),0.93,IF(AND(A4="USA",E4=2035),0.96,IF(AND(A4="USA",E4=2050),0.94,IF(AND(A4="Japan",E4=2035),0.94,IF(AND(A4="Japan",E4=2050),0.92,IF(AND(A4="Russia",E4=2035),0.95,IF(AND(A4="Russia",E4=2050),0.93,IF(AND(A4="China",E4=2035),0.94,IF(AND(A4="China",E4=2050),0.92,IF(AND(A4="India",E4=2035),0.95,IF(AND(A4="India",E4=2050),0.92,IF(AND(A4="Middle East",E4=2035),0.94,IF(AND(A4="Middle East",E4=2050),0.9,IF(AND(A4="Africa",E4=2035),0.94,IF(AND(A4="Africa",E4=2050),0.91,IF(AND(A4="Brazil",E4=2035),0.95,IF(AND(A4="Brazil",E4=2050),0.92,""))))))))))))))))))</f>
        <v>*0.94</v>
      </c>
      <c r="H4" s="0" t="s">
        <v>3312</v>
      </c>
      <c r="I4" s="50" t="s">
        <v>35</v>
      </c>
      <c r="J4" s="0" t="n">
        <v>2050</v>
      </c>
      <c r="K4" s="48" t="str">
        <f aca="false">"*"&amp;IF(AND(A4="EU",J4=2035),0.95,IF(AND(A4="EU",J4=2050),0.93,IF(AND(A4="USA",J4=2035),0.96,IF(AND(A4="USA",J4=2050),0.94,IF(AND(A4="Japan",J4=2035),0.94,IF(AND(A4="Japan",J4=2050),0.92,IF(AND(A4="Russia",J4=2035),0.95,IF(AND(A4="Russia",J4=2050),0.93,IF(AND(A4="China",J4=2035),0.94,IF(AND(A4="China",J4=2050),0.92,IF(AND(A4="India",J4=2035),0.95,IF(AND(A4="India",J4=2050),0.92,IF(AND(A4="Middle East",J4=2035),0.94,IF(AND(A4="Middle East",J4=2050),0.9,IF(AND(A4="Africa",J4=2035),0.94,IF(AND(A4="Africa",J4=2050),0.91,IF(AND(A4="Brazil",J4=2035),0.95,IF(AND(A4="Brazil",J4=2050),0.92,""))))))))))))))))))</f>
        <v>*0.91</v>
      </c>
      <c r="P4" s="41" t="s">
        <v>3312</v>
      </c>
      <c r="Q4" s="52" t="s">
        <v>35</v>
      </c>
      <c r="R4" s="41" t="n">
        <v>2035</v>
      </c>
      <c r="S4" s="53" t="str">
        <f aca="false">"*"&amp;IF(AND(A4="EU",R4=2035),0.95,IF(AND(A4="EU",R4=2050),0.93,IF(AND(A4="USA",R4=2035),0.96,IF(AND(A4="USA",R4=2050),0.93,IF(AND(A4="Japan",R4=2035),0.94,IF(AND(A4="Japan",R4=2050),0.92,IF(AND(A4="Russia",R4=2035),0.95,IF(AND(A4="Russia",R4=2050),0.91,IF(AND(A4="China",R4=2035),0.93,IF(AND(A4="China",R4=2050),0.92,IF(AND(A4="India",R4=2035),0.94,IF(AND(A4="India",R4=2050),0.91,IF(AND(A4="Middle East",R4=2035),0.92,IF(AND(A4="Middle East",R4=2050),0.89,IF(AND(A4="Africa",R4=2035),0.93,IF(AND(A4="Africa",R4=2050),0.9,IF(AND(A4="Brazil",R4=2035),0.95,IF(AND(A4="Brazil",R4=2050),0.92,""))))))))))))))))))</f>
        <v>*0.93</v>
      </c>
      <c r="U4" s="41" t="s">
        <v>3312</v>
      </c>
      <c r="V4" s="52" t="s">
        <v>35</v>
      </c>
      <c r="W4" s="41" t="n">
        <v>2050</v>
      </c>
      <c r="X4" s="53" t="str">
        <f aca="false">"*"&amp;IF(AND(A4="EU",W4=2035),0.95,IF(AND(A4="EU",W4=2050),0.93,IF(AND(A4="USA",W4=2035),0.96,IF(AND(A4="USA",W4=2050),0.93,IF(AND(A4="Japan",W4=2035),0.94,IF(AND(A4="Japan",W4=2050),0.92,IF(AND(A4="Russia",W4=2035),0.95,IF(AND(A4="Russia",W4=2050),0.91,IF(AND(A4="China",W4=2035),0.93,IF(AND(A4="China",W4=2050),0.92,IF(AND(A4="India",W4=2035),0.94,IF(AND(A4="India",W4=2050),0.91,IF(AND(A4="Middle East",W4=2035),0.92,IF(AND(A4="Middle East",W4=2050),0.89,IF(AND(A4="Africa",W4=2035),0.93,IF(AND(A4="Africa",W4=2050),0.9,IF(AND(A4="Brazil",W4=2035),0.95,IF(AND(A4="Brazil",W4=2050),0.92,""))))))))))))))))))</f>
        <v>*0.9</v>
      </c>
      <c r="AC4" s="1" t="s">
        <v>3312</v>
      </c>
      <c r="AD4" s="57" t="s">
        <v>35</v>
      </c>
      <c r="AE4" s="1" t="n">
        <v>2035</v>
      </c>
      <c r="AF4" s="58" t="str">
        <f aca="false">"*"&amp;IF(AND(A4="EU",AE4=2035),0.93,IF(AND(A4="EU",AE4=2050),0.9,IF(AND(A4="USA",AE4=2035),0.92,IF(AND(A4="USA",AE4=2050),0.89,IF(AND(A4="Japan",AE4=2035),0.92,IF(AND(A4="Japan",AE4=2050),0.89,IF(AND(A4="Russia",AE4=2035),0.91,IF(AND(A4="Russia",AE4=2050),0.86,IF(AND(A4="China",AE4=2035),0.91,IF(AND(A4="China",AE4=2050),0.87,IF(AND(A4="India",AE4=2035),0.92,IF(AND(A4="India",AE4=2050),0.87,IF(AND(A4="Middle East",AE4=2035),0.89,IF(AND(A4="Middle East",AE4=2050),0.84,IF(AND(A4="Africa",AE4=2035),0.9,IF(AND(A4="Africa",AE4=2050),0.86,IF(AND(A4="Brazil",AE4=2035),0.93,IF(AND(A4="Brazil",AE4=2050),0.89,""))))))))))))))))))</f>
        <v>*0.9</v>
      </c>
      <c r="AG4" s="53" t="s">
        <v>36</v>
      </c>
      <c r="AI4" s="1" t="s">
        <v>3312</v>
      </c>
      <c r="AJ4" s="57" t="s">
        <v>35</v>
      </c>
      <c r="AK4" s="1" t="n">
        <v>2050</v>
      </c>
      <c r="AL4" s="58" t="str">
        <f aca="false">"*"&amp;IF(AND(A4="EU",AK4=2035),0.93,IF(AND(A4="EU",AK4=2050),0.9,IF(AND(A4="USA",AK4=2035),0.92,IF(AND(A4="USA",AK4=2050),0.89,IF(AND(A4="Japan",AK4=2035),0.92,IF(AND(A4="Japan",AK4=2050),0.89,IF(AND(A4="Russia",AK4=2035),0.91,IF(AND(A4="Russia",AK4=2050),0.86,IF(AND(A4="China",AK4=2035),0.91,IF(AND(A4="China",AK4=2050),0.87,IF(AND(A4="India",AK4=2035),0.92,IF(AND(A4="India",AK4=2050),0.87,IF(AND(A4="Middle East",AK4=2035),0.89,IF(AND(A4="Middle East",AK4=2050),0.84,IF(AND(A4="Africa",AK4=2035),0.9,IF(AND(A4="Africa",AK4=2050),0.86,IF(AND(A4="Brazil",AK4=2035),0.93,IF(AND(A4="Brazil",AK4=2050),0.89,""))))))))))))))))))</f>
        <v>*0.86</v>
      </c>
      <c r="AM4" s="53" t="s">
        <v>36</v>
      </c>
      <c r="AP4" s="0" t="s">
        <v>3312</v>
      </c>
      <c r="AQ4" s="38" t="s">
        <v>35</v>
      </c>
      <c r="AR4" s="0" t="n">
        <v>2100</v>
      </c>
      <c r="AS4" s="38" t="s">
        <v>860</v>
      </c>
      <c r="AT4" s="38" t="s">
        <v>36</v>
      </c>
    </row>
    <row r="5" customFormat="false" ht="28.5" hidden="false" customHeight="true" outlineLevel="0" collapsed="false">
      <c r="A5" s="3" t="s">
        <v>43</v>
      </c>
      <c r="C5" s="0" t="s">
        <v>3313</v>
      </c>
      <c r="D5" s="50" t="s">
        <v>35</v>
      </c>
      <c r="E5" s="0" t="n">
        <v>2035</v>
      </c>
      <c r="F5" s="51" t="str">
        <f aca="false">"*"&amp;IF(AND(A5="EU",E5=2035),0.95,IF(AND(A5="EU",E5=2050),0.93,IF(AND(A5="USA",E5=2035),0.96,IF(AND(A5="USA",E5=2050),0.94,IF(AND(A5="Japan",E5=2035),0.94,IF(AND(A5="Japan",E5=2050),0.92,IF(AND(A5="Russia",E5=2035),0.95,IF(AND(A5="Russia",E5=2050),0.93,IF(AND(A5="China",E5=2035),0.94,IF(AND(A5="China",E5=2050),0.92,IF(AND(A5="India",E5=2035),0.95,IF(AND(A5="India",E5=2050),0.92,IF(AND(A5="Middle East",E5=2035),0.94,IF(AND(A5="Middle East",E5=2050),0.9,IF(AND(A5="Africa",E5=2035),0.94,IF(AND(A5="Africa",E5=2050),0.91,IF(AND(A5="Brazil",E5=2035),0.95,IF(AND(A5="Brazil",E5=2050),0.92,""))))))))))))))))))</f>
        <v>*0.94</v>
      </c>
      <c r="H5" s="0" t="s">
        <v>3313</v>
      </c>
      <c r="I5" s="50" t="s">
        <v>35</v>
      </c>
      <c r="J5" s="0" t="n">
        <v>2050</v>
      </c>
      <c r="K5" s="48" t="str">
        <f aca="false">"*"&amp;IF(AND(A5="EU",J5=2035),0.95,IF(AND(A5="EU",J5=2050),0.93,IF(AND(A5="USA",J5=2035),0.96,IF(AND(A5="USA",J5=2050),0.94,IF(AND(A5="Japan",J5=2035),0.94,IF(AND(A5="Japan",J5=2050),0.92,IF(AND(A5="Russia",J5=2035),0.95,IF(AND(A5="Russia",J5=2050),0.93,IF(AND(A5="China",J5=2035),0.94,IF(AND(A5="China",J5=2050),0.92,IF(AND(A5="India",J5=2035),0.95,IF(AND(A5="India",J5=2050),0.92,IF(AND(A5="Middle East",J5=2035),0.94,IF(AND(A5="Middle East",J5=2050),0.9,IF(AND(A5="Africa",J5=2035),0.94,IF(AND(A5="Africa",J5=2050),0.91,IF(AND(A5="Brazil",J5=2035),0.95,IF(AND(A5="Brazil",J5=2050),0.92,""))))))))))))))))))</f>
        <v>*0.91</v>
      </c>
      <c r="P5" s="41" t="s">
        <v>3313</v>
      </c>
      <c r="Q5" s="52" t="s">
        <v>35</v>
      </c>
      <c r="R5" s="41" t="n">
        <v>2035</v>
      </c>
      <c r="S5" s="53" t="str">
        <f aca="false">"*"&amp;IF(AND(A5="EU",R5=2035),0.95,IF(AND(A5="EU",R5=2050),0.93,IF(AND(A5="USA",R5=2035),0.96,IF(AND(A5="USA",R5=2050),0.93,IF(AND(A5="Japan",R5=2035),0.94,IF(AND(A5="Japan",R5=2050),0.92,IF(AND(A5="Russia",R5=2035),0.95,IF(AND(A5="Russia",R5=2050),0.91,IF(AND(A5="China",R5=2035),0.93,IF(AND(A5="China",R5=2050),0.92,IF(AND(A5="India",R5=2035),0.94,IF(AND(A5="India",R5=2050),0.91,IF(AND(A5="Middle East",R5=2035),0.92,IF(AND(A5="Middle East",R5=2050),0.89,IF(AND(A5="Africa",R5=2035),0.93,IF(AND(A5="Africa",R5=2050),0.9,IF(AND(A5="Brazil",R5=2035),0.95,IF(AND(A5="Brazil",R5=2050),0.92,""))))))))))))))))))</f>
        <v>*0.93</v>
      </c>
      <c r="U5" s="41" t="s">
        <v>3313</v>
      </c>
      <c r="V5" s="52" t="s">
        <v>35</v>
      </c>
      <c r="W5" s="41" t="n">
        <v>2050</v>
      </c>
      <c r="X5" s="53" t="str">
        <f aca="false">"*"&amp;IF(AND(A5="EU",W5=2035),0.95,IF(AND(A5="EU",W5=2050),0.93,IF(AND(A5="USA",W5=2035),0.96,IF(AND(A5="USA",W5=2050),0.93,IF(AND(A5="Japan",W5=2035),0.94,IF(AND(A5="Japan",W5=2050),0.92,IF(AND(A5="Russia",W5=2035),0.95,IF(AND(A5="Russia",W5=2050),0.91,IF(AND(A5="China",W5=2035),0.93,IF(AND(A5="China",W5=2050),0.92,IF(AND(A5="India",W5=2035),0.94,IF(AND(A5="India",W5=2050),0.91,IF(AND(A5="Middle East",W5=2035),0.92,IF(AND(A5="Middle East",W5=2050),0.89,IF(AND(A5="Africa",W5=2035),0.93,IF(AND(A5="Africa",W5=2050),0.9,IF(AND(A5="Brazil",W5=2035),0.95,IF(AND(A5="Brazil",W5=2050),0.92,""))))))))))))))))))</f>
        <v>*0.9</v>
      </c>
      <c r="AC5" s="1" t="s">
        <v>3313</v>
      </c>
      <c r="AD5" s="57" t="s">
        <v>35</v>
      </c>
      <c r="AE5" s="1" t="n">
        <v>2035</v>
      </c>
      <c r="AF5" s="58" t="str">
        <f aca="false">"*"&amp;IF(AND(A5="EU",AE5=2035),0.93,IF(AND(A5="EU",AE5=2050),0.9,IF(AND(A5="USA",AE5=2035),0.92,IF(AND(A5="USA",AE5=2050),0.89,IF(AND(A5="Japan",AE5=2035),0.92,IF(AND(A5="Japan",AE5=2050),0.89,IF(AND(A5="Russia",AE5=2035),0.91,IF(AND(A5="Russia",AE5=2050),0.86,IF(AND(A5="China",AE5=2035),0.91,IF(AND(A5="China",AE5=2050),0.87,IF(AND(A5="India",AE5=2035),0.92,IF(AND(A5="India",AE5=2050),0.87,IF(AND(A5="Middle East",AE5=2035),0.89,IF(AND(A5="Middle East",AE5=2050),0.84,IF(AND(A5="Africa",AE5=2035),0.9,IF(AND(A5="Africa",AE5=2050),0.86,IF(AND(A5="Brazil",AE5=2035),0.93,IF(AND(A5="Brazil",AE5=2050),0.89,""))))))))))))))))))</f>
        <v>*0.9</v>
      </c>
      <c r="AG5" s="53" t="str">
        <f aca="false">AG4</f>
        <v>REZoning_Sol-Win</v>
      </c>
      <c r="AI5" s="1" t="s">
        <v>3313</v>
      </c>
      <c r="AJ5" s="57" t="s">
        <v>35</v>
      </c>
      <c r="AK5" s="1" t="n">
        <v>2050</v>
      </c>
      <c r="AL5" s="58" t="str">
        <f aca="false">"*"&amp;IF(AND(A5="EU",AK5=2035),0.93,IF(AND(A5="EU",AK5=2050),0.9,IF(AND(A5="USA",AK5=2035),0.92,IF(AND(A5="USA",AK5=2050),0.89,IF(AND(A5="Japan",AK5=2035),0.92,IF(AND(A5="Japan",AK5=2050),0.89,IF(AND(A5="Russia",AK5=2035),0.91,IF(AND(A5="Russia",AK5=2050),0.86,IF(AND(A5="China",AK5=2035),0.91,IF(AND(A5="China",AK5=2050),0.87,IF(AND(A5="India",AK5=2035),0.92,IF(AND(A5="India",AK5=2050),0.87,IF(AND(A5="Middle East",AK5=2035),0.89,IF(AND(A5="Middle East",AK5=2050),0.84,IF(AND(A5="Africa",AK5=2035),0.9,IF(AND(A5="Africa",AK5=2050),0.86,IF(AND(A5="Brazil",AK5=2035),0.93,IF(AND(A5="Brazil",AK5=2050),0.89,""))))))))))))))))))</f>
        <v>*0.86</v>
      </c>
      <c r="AM5" s="53" t="str">
        <f aca="false">AM4</f>
        <v>REZoning_Sol-Win</v>
      </c>
      <c r="AP5" s="0" t="s">
        <v>3313</v>
      </c>
      <c r="AQ5" s="38" t="s">
        <v>35</v>
      </c>
      <c r="AR5" s="38" t="n">
        <f aca="false">AR4</f>
        <v>2100</v>
      </c>
      <c r="AS5" s="38" t="s">
        <v>860</v>
      </c>
      <c r="AT5" s="38" t="s">
        <v>36</v>
      </c>
    </row>
    <row r="6" customFormat="false" ht="28.5" hidden="false" customHeight="true" outlineLevel="0" collapsed="false">
      <c r="A6" s="3" t="s">
        <v>43</v>
      </c>
      <c r="C6" s="0" t="s">
        <v>3314</v>
      </c>
      <c r="D6" s="50" t="s">
        <v>35</v>
      </c>
      <c r="E6" s="0" t="n">
        <v>2035</v>
      </c>
      <c r="F6" s="51" t="str">
        <f aca="false">"*"&amp;IF(AND(A6="EU",E6=2035),0.95,IF(AND(A6="EU",E6=2050),0.93,IF(AND(A6="USA",E6=2035),0.96,IF(AND(A6="USA",E6=2050),0.94,IF(AND(A6="Japan",E6=2035),0.94,IF(AND(A6="Japan",E6=2050),0.92,IF(AND(A6="Russia",E6=2035),0.95,IF(AND(A6="Russia",E6=2050),0.93,IF(AND(A6="China",E6=2035),0.94,IF(AND(A6="China",E6=2050),0.92,IF(AND(A6="India",E6=2035),0.95,IF(AND(A6="India",E6=2050),0.92,IF(AND(A6="Middle East",E6=2035),0.94,IF(AND(A6="Middle East",E6=2050),0.9,IF(AND(A6="Africa",E6=2035),0.94,IF(AND(A6="Africa",E6=2050),0.91,IF(AND(A6="Brazil",E6=2035),0.95,IF(AND(A6="Brazil",E6=2050),0.92,""))))))))))))))))))</f>
        <v>*0.94</v>
      </c>
      <c r="H6" s="0" t="s">
        <v>3314</v>
      </c>
      <c r="I6" s="50" t="s">
        <v>35</v>
      </c>
      <c r="J6" s="0" t="n">
        <v>2050</v>
      </c>
      <c r="K6" s="48" t="str">
        <f aca="false">"*"&amp;IF(AND(A6="EU",J6=2035),0.95,IF(AND(A6="EU",J6=2050),0.93,IF(AND(A6="USA",J6=2035),0.96,IF(AND(A6="USA",J6=2050),0.94,IF(AND(A6="Japan",J6=2035),0.94,IF(AND(A6="Japan",J6=2050),0.92,IF(AND(A6="Russia",J6=2035),0.95,IF(AND(A6="Russia",J6=2050),0.93,IF(AND(A6="China",J6=2035),0.94,IF(AND(A6="China",J6=2050),0.92,IF(AND(A6="India",J6=2035),0.95,IF(AND(A6="India",J6=2050),0.92,IF(AND(A6="Middle East",J6=2035),0.94,IF(AND(A6="Middle East",J6=2050),0.9,IF(AND(A6="Africa",J6=2035),0.94,IF(AND(A6="Africa",J6=2050),0.91,IF(AND(A6="Brazil",J6=2035),0.95,IF(AND(A6="Brazil",J6=2050),0.92,""))))))))))))))))))</f>
        <v>*0.91</v>
      </c>
      <c r="P6" s="41" t="s">
        <v>3314</v>
      </c>
      <c r="Q6" s="52" t="s">
        <v>35</v>
      </c>
      <c r="R6" s="41" t="n">
        <v>2035</v>
      </c>
      <c r="S6" s="53" t="str">
        <f aca="false">"*"&amp;IF(AND(A6="EU",R6=2035),0.95,IF(AND(A6="EU",R6=2050),0.93,IF(AND(A6="USA",R6=2035),0.96,IF(AND(A6="USA",R6=2050),0.93,IF(AND(A6="Japan",R6=2035),0.94,IF(AND(A6="Japan",R6=2050),0.92,IF(AND(A6="Russia",R6=2035),0.95,IF(AND(A6="Russia",R6=2050),0.91,IF(AND(A6="China",R6=2035),0.93,IF(AND(A6="China",R6=2050),0.92,IF(AND(A6="India",R6=2035),0.94,IF(AND(A6="India",R6=2050),0.91,IF(AND(A6="Middle East",R6=2035),0.92,IF(AND(A6="Middle East",R6=2050),0.89,IF(AND(A6="Africa",R6=2035),0.93,IF(AND(A6="Africa",R6=2050),0.9,IF(AND(A6="Brazil",R6=2035),0.95,IF(AND(A6="Brazil",R6=2050),0.92,""))))))))))))))))))</f>
        <v>*0.93</v>
      </c>
      <c r="U6" s="41" t="s">
        <v>3314</v>
      </c>
      <c r="V6" s="52" t="s">
        <v>35</v>
      </c>
      <c r="W6" s="41" t="n">
        <v>2050</v>
      </c>
      <c r="X6" s="53" t="str">
        <f aca="false">"*"&amp;IF(AND(A6="EU",W6=2035),0.95,IF(AND(A6="EU",W6=2050),0.93,IF(AND(A6="USA",W6=2035),0.96,IF(AND(A6="USA",W6=2050),0.93,IF(AND(A6="Japan",W6=2035),0.94,IF(AND(A6="Japan",W6=2050),0.92,IF(AND(A6="Russia",W6=2035),0.95,IF(AND(A6="Russia",W6=2050),0.91,IF(AND(A6="China",W6=2035),0.93,IF(AND(A6="China",W6=2050),0.92,IF(AND(A6="India",W6=2035),0.94,IF(AND(A6="India",W6=2050),0.91,IF(AND(A6="Middle East",W6=2035),0.92,IF(AND(A6="Middle East",W6=2050),0.89,IF(AND(A6="Africa",W6=2035),0.93,IF(AND(A6="Africa",W6=2050),0.9,IF(AND(A6="Brazil",W6=2035),0.95,IF(AND(A6="Brazil",W6=2050),0.92,""))))))))))))))))))</f>
        <v>*0.9</v>
      </c>
      <c r="AC6" s="1" t="s">
        <v>3314</v>
      </c>
      <c r="AD6" s="57" t="s">
        <v>35</v>
      </c>
      <c r="AE6" s="1" t="n">
        <v>2035</v>
      </c>
      <c r="AF6" s="58" t="str">
        <f aca="false">"*"&amp;IF(AND(A6="EU",AE6=2035),0.93,IF(AND(A6="EU",AE6=2050),0.9,IF(AND(A6="USA",AE6=2035),0.92,IF(AND(A6="USA",AE6=2050),0.89,IF(AND(A6="Japan",AE6=2035),0.92,IF(AND(A6="Japan",AE6=2050),0.89,IF(AND(A6="Russia",AE6=2035),0.91,IF(AND(A6="Russia",AE6=2050),0.86,IF(AND(A6="China",AE6=2035),0.91,IF(AND(A6="China",AE6=2050),0.87,IF(AND(A6="India",AE6=2035),0.92,IF(AND(A6="India",AE6=2050),0.87,IF(AND(A6="Middle East",AE6=2035),0.89,IF(AND(A6="Middle East",AE6=2050),0.84,IF(AND(A6="Africa",AE6=2035),0.9,IF(AND(A6="Africa",AE6=2050),0.86,IF(AND(A6="Brazil",AE6=2035),0.93,IF(AND(A6="Brazil",AE6=2050),0.89,""))))))))))))))))))</f>
        <v>*0.9</v>
      </c>
      <c r="AG6" s="53" t="str">
        <f aca="false">AG5</f>
        <v>REZoning_Sol-Win</v>
      </c>
      <c r="AI6" s="1" t="s">
        <v>3314</v>
      </c>
      <c r="AJ6" s="57" t="s">
        <v>35</v>
      </c>
      <c r="AK6" s="1" t="n">
        <v>2050</v>
      </c>
      <c r="AL6" s="58" t="str">
        <f aca="false">"*"&amp;IF(AND(A6="EU",AK6=2035),0.93,IF(AND(A6="EU",AK6=2050),0.9,IF(AND(A6="USA",AK6=2035),0.92,IF(AND(A6="USA",AK6=2050),0.89,IF(AND(A6="Japan",AK6=2035),0.92,IF(AND(A6="Japan",AK6=2050),0.89,IF(AND(A6="Russia",AK6=2035),0.91,IF(AND(A6="Russia",AK6=2050),0.86,IF(AND(A6="China",AK6=2035),0.91,IF(AND(A6="China",AK6=2050),0.87,IF(AND(A6="India",AK6=2035),0.92,IF(AND(A6="India",AK6=2050),0.87,IF(AND(A6="Middle East",AK6=2035),0.89,IF(AND(A6="Middle East",AK6=2050),0.84,IF(AND(A6="Africa",AK6=2035),0.9,IF(AND(A6="Africa",AK6=2050),0.86,IF(AND(A6="Brazil",AK6=2035),0.93,IF(AND(A6="Brazil",AK6=2050),0.89,""))))))))))))))))))</f>
        <v>*0.86</v>
      </c>
      <c r="AM6" s="53" t="str">
        <f aca="false">AM5</f>
        <v>REZoning_Sol-Win</v>
      </c>
      <c r="AP6" s="0" t="s">
        <v>3314</v>
      </c>
      <c r="AQ6" s="38" t="s">
        <v>35</v>
      </c>
      <c r="AR6" s="38" t="n">
        <f aca="false">AR5</f>
        <v>2100</v>
      </c>
      <c r="AS6" s="38" t="s">
        <v>860</v>
      </c>
      <c r="AT6" s="38" t="s">
        <v>36</v>
      </c>
    </row>
    <row r="7" customFormat="false" ht="28.5" hidden="false" customHeight="true" outlineLevel="0" collapsed="false">
      <c r="A7" s="3" t="s">
        <v>43</v>
      </c>
      <c r="C7" s="0" t="s">
        <v>3315</v>
      </c>
      <c r="D7" s="50" t="s">
        <v>35</v>
      </c>
      <c r="E7" s="0" t="n">
        <v>2035</v>
      </c>
      <c r="F7" s="51" t="str">
        <f aca="false">"*"&amp;IF(AND(A7="EU",E7=2035),0.95,IF(AND(A7="EU",E7=2050),0.93,IF(AND(A7="USA",E7=2035),0.96,IF(AND(A7="USA",E7=2050),0.94,IF(AND(A7="Japan",E7=2035),0.94,IF(AND(A7="Japan",E7=2050),0.92,IF(AND(A7="Russia",E7=2035),0.95,IF(AND(A7="Russia",E7=2050),0.93,IF(AND(A7="China",E7=2035),0.94,IF(AND(A7="China",E7=2050),0.92,IF(AND(A7="India",E7=2035),0.95,IF(AND(A7="India",E7=2050),0.92,IF(AND(A7="Middle East",E7=2035),0.94,IF(AND(A7="Middle East",E7=2050),0.9,IF(AND(A7="Africa",E7=2035),0.94,IF(AND(A7="Africa",E7=2050),0.91,IF(AND(A7="Brazil",E7=2035),0.95,IF(AND(A7="Brazil",E7=2050),0.92,""))))))))))))))))))</f>
        <v>*0.94</v>
      </c>
      <c r="H7" s="0" t="s">
        <v>3315</v>
      </c>
      <c r="I7" s="50" t="s">
        <v>35</v>
      </c>
      <c r="J7" s="0" t="n">
        <v>2050</v>
      </c>
      <c r="K7" s="48" t="str">
        <f aca="false">"*"&amp;IF(AND(A7="EU",J7=2035),0.95,IF(AND(A7="EU",J7=2050),0.93,IF(AND(A7="USA",J7=2035),0.96,IF(AND(A7="USA",J7=2050),0.94,IF(AND(A7="Japan",J7=2035),0.94,IF(AND(A7="Japan",J7=2050),0.92,IF(AND(A7="Russia",J7=2035),0.95,IF(AND(A7="Russia",J7=2050),0.93,IF(AND(A7="China",J7=2035),0.94,IF(AND(A7="China",J7=2050),0.92,IF(AND(A7="India",J7=2035),0.95,IF(AND(A7="India",J7=2050),0.92,IF(AND(A7="Middle East",J7=2035),0.94,IF(AND(A7="Middle East",J7=2050),0.9,IF(AND(A7="Africa",J7=2035),0.94,IF(AND(A7="Africa",J7=2050),0.91,IF(AND(A7="Brazil",J7=2035),0.95,IF(AND(A7="Brazil",J7=2050),0.92,""))))))))))))))))))</f>
        <v>*0.91</v>
      </c>
      <c r="P7" s="41" t="s">
        <v>3315</v>
      </c>
      <c r="Q7" s="52" t="s">
        <v>35</v>
      </c>
      <c r="R7" s="41" t="n">
        <v>2035</v>
      </c>
      <c r="S7" s="53" t="str">
        <f aca="false">"*"&amp;IF(AND(A7="EU",R7=2035),0.95,IF(AND(A7="EU",R7=2050),0.93,IF(AND(A7="USA",R7=2035),0.96,IF(AND(A7="USA",R7=2050),0.93,IF(AND(A7="Japan",R7=2035),0.94,IF(AND(A7="Japan",R7=2050),0.92,IF(AND(A7="Russia",R7=2035),0.95,IF(AND(A7="Russia",R7=2050),0.91,IF(AND(A7="China",R7=2035),0.93,IF(AND(A7="China",R7=2050),0.92,IF(AND(A7="India",R7=2035),0.94,IF(AND(A7="India",R7=2050),0.91,IF(AND(A7="Middle East",R7=2035),0.92,IF(AND(A7="Middle East",R7=2050),0.89,IF(AND(A7="Africa",R7=2035),0.93,IF(AND(A7="Africa",R7=2050),0.9,IF(AND(A7="Brazil",R7=2035),0.95,IF(AND(A7="Brazil",R7=2050),0.92,""))))))))))))))))))</f>
        <v>*0.93</v>
      </c>
      <c r="U7" s="41" t="s">
        <v>3315</v>
      </c>
      <c r="V7" s="52" t="s">
        <v>35</v>
      </c>
      <c r="W7" s="41" t="n">
        <v>2050</v>
      </c>
      <c r="X7" s="53" t="str">
        <f aca="false">"*"&amp;IF(AND(A7="EU",W7=2035),0.95,IF(AND(A7="EU",W7=2050),0.93,IF(AND(A7="USA",W7=2035),0.96,IF(AND(A7="USA",W7=2050),0.93,IF(AND(A7="Japan",W7=2035),0.94,IF(AND(A7="Japan",W7=2050),0.92,IF(AND(A7="Russia",W7=2035),0.95,IF(AND(A7="Russia",W7=2050),0.91,IF(AND(A7="China",W7=2035),0.93,IF(AND(A7="China",W7=2050),0.92,IF(AND(A7="India",W7=2035),0.94,IF(AND(A7="India",W7=2050),0.91,IF(AND(A7="Middle East",W7=2035),0.92,IF(AND(A7="Middle East",W7=2050),0.89,IF(AND(A7="Africa",W7=2035),0.93,IF(AND(A7="Africa",W7=2050),0.9,IF(AND(A7="Brazil",W7=2035),0.95,IF(AND(A7="Brazil",W7=2050),0.92,""))))))))))))))))))</f>
        <v>*0.9</v>
      </c>
      <c r="AC7" s="1" t="s">
        <v>3315</v>
      </c>
      <c r="AD7" s="57" t="s">
        <v>35</v>
      </c>
      <c r="AE7" s="1" t="n">
        <v>2035</v>
      </c>
      <c r="AF7" s="58" t="str">
        <f aca="false">"*"&amp;IF(AND(A7="EU",AE7=2035),0.93,IF(AND(A7="EU",AE7=2050),0.9,IF(AND(A7="USA",AE7=2035),0.92,IF(AND(A7="USA",AE7=2050),0.89,IF(AND(A7="Japan",AE7=2035),0.92,IF(AND(A7="Japan",AE7=2050),0.89,IF(AND(A7="Russia",AE7=2035),0.91,IF(AND(A7="Russia",AE7=2050),0.86,IF(AND(A7="China",AE7=2035),0.91,IF(AND(A7="China",AE7=2050),0.87,IF(AND(A7="India",AE7=2035),0.92,IF(AND(A7="India",AE7=2050),0.87,IF(AND(A7="Middle East",AE7=2035),0.89,IF(AND(A7="Middle East",AE7=2050),0.84,IF(AND(A7="Africa",AE7=2035),0.9,IF(AND(A7="Africa",AE7=2050),0.86,IF(AND(A7="Brazil",AE7=2035),0.93,IF(AND(A7="Brazil",AE7=2050),0.89,""))))))))))))))))))</f>
        <v>*0.9</v>
      </c>
      <c r="AG7" s="53" t="str">
        <f aca="false">AG6</f>
        <v>REZoning_Sol-Win</v>
      </c>
      <c r="AI7" s="1" t="s">
        <v>3315</v>
      </c>
      <c r="AJ7" s="57" t="s">
        <v>35</v>
      </c>
      <c r="AK7" s="1" t="n">
        <v>2050</v>
      </c>
      <c r="AL7" s="58" t="str">
        <f aca="false">"*"&amp;IF(AND(A7="EU",AK7=2035),0.93,IF(AND(A7="EU",AK7=2050),0.9,IF(AND(A7="USA",AK7=2035),0.92,IF(AND(A7="USA",AK7=2050),0.89,IF(AND(A7="Japan",AK7=2035),0.92,IF(AND(A7="Japan",AK7=2050),0.89,IF(AND(A7="Russia",AK7=2035),0.91,IF(AND(A7="Russia",AK7=2050),0.86,IF(AND(A7="China",AK7=2035),0.91,IF(AND(A7="China",AK7=2050),0.87,IF(AND(A7="India",AK7=2035),0.92,IF(AND(A7="India",AK7=2050),0.87,IF(AND(A7="Middle East",AK7=2035),0.89,IF(AND(A7="Middle East",AK7=2050),0.84,IF(AND(A7="Africa",AK7=2035),0.9,IF(AND(A7="Africa",AK7=2050),0.86,IF(AND(A7="Brazil",AK7=2035),0.93,IF(AND(A7="Brazil",AK7=2050),0.89,""))))))))))))))))))</f>
        <v>*0.86</v>
      </c>
      <c r="AM7" s="53" t="str">
        <f aca="false">AM6</f>
        <v>REZoning_Sol-Win</v>
      </c>
      <c r="AP7" s="0" t="s">
        <v>3315</v>
      </c>
      <c r="AQ7" s="38" t="s">
        <v>35</v>
      </c>
      <c r="AR7" s="38" t="n">
        <f aca="false">AR6</f>
        <v>2100</v>
      </c>
      <c r="AS7" s="38" t="s">
        <v>860</v>
      </c>
      <c r="AT7" s="38" t="s">
        <v>36</v>
      </c>
    </row>
    <row r="8" customFormat="false" ht="28.5" hidden="false" customHeight="true" outlineLevel="0" collapsed="false">
      <c r="A8" s="3" t="s">
        <v>51</v>
      </c>
      <c r="C8" s="0" t="s">
        <v>3316</v>
      </c>
      <c r="D8" s="50" t="s">
        <v>35</v>
      </c>
      <c r="E8" s="0" t="n">
        <v>2035</v>
      </c>
      <c r="F8" s="51" t="str">
        <f aca="false">"*"&amp;IF(AND(A8="EU",E8=2035),0.95,IF(AND(A8="EU",E8=2050),0.93,IF(AND(A8="USA",E8=2035),0.96,IF(AND(A8="USA",E8=2050),0.94,IF(AND(A8="Japan",E8=2035),0.94,IF(AND(A8="Japan",E8=2050),0.92,IF(AND(A8="Russia",E8=2035),0.95,IF(AND(A8="Russia",E8=2050),0.93,IF(AND(A8="China",E8=2035),0.94,IF(AND(A8="China",E8=2050),0.92,IF(AND(A8="India",E8=2035),0.95,IF(AND(A8="India",E8=2050),0.92,IF(AND(A8="Middle East",E8=2035),0.94,IF(AND(A8="Middle East",E8=2050),0.9,IF(AND(A8="Africa",E8=2035),0.94,IF(AND(A8="Africa",E8=2050),0.91,IF(AND(A8="Brazil",E8=2035),0.95,IF(AND(A8="Brazil",E8=2050),0.92,""))))))))))))))))))</f>
        <v>*0.95</v>
      </c>
      <c r="H8" s="0" t="s">
        <v>3316</v>
      </c>
      <c r="I8" s="50" t="s">
        <v>35</v>
      </c>
      <c r="J8" s="0" t="n">
        <v>2050</v>
      </c>
      <c r="K8" s="48" t="str">
        <f aca="false">"*"&amp;IF(AND(A8="EU",J8=2035),0.95,IF(AND(A8="EU",J8=2050),0.93,IF(AND(A8="USA",J8=2035),0.96,IF(AND(A8="USA",J8=2050),0.94,IF(AND(A8="Japan",J8=2035),0.94,IF(AND(A8="Japan",J8=2050),0.92,IF(AND(A8="Russia",J8=2035),0.95,IF(AND(A8="Russia",J8=2050),0.93,IF(AND(A8="China",J8=2035),0.94,IF(AND(A8="China",J8=2050),0.92,IF(AND(A8="India",J8=2035),0.95,IF(AND(A8="India",J8=2050),0.92,IF(AND(A8="Middle East",J8=2035),0.94,IF(AND(A8="Middle East",J8=2050),0.9,IF(AND(A8="Africa",J8=2035),0.94,IF(AND(A8="Africa",J8=2050),0.91,IF(AND(A8="Brazil",J8=2035),0.95,IF(AND(A8="Brazil",J8=2050),0.92,""))))))))))))))))))</f>
        <v>*0.93</v>
      </c>
      <c r="P8" s="41" t="s">
        <v>3316</v>
      </c>
      <c r="Q8" s="52" t="s">
        <v>35</v>
      </c>
      <c r="R8" s="41" t="n">
        <v>2035</v>
      </c>
      <c r="S8" s="53" t="str">
        <f aca="false">"*"&amp;IF(AND(A8="EU",R8=2035),0.95,IF(AND(A8="EU",R8=2050),0.93,IF(AND(A8="USA",R8=2035),0.96,IF(AND(A8="USA",R8=2050),0.93,IF(AND(A8="Japan",R8=2035),0.94,IF(AND(A8="Japan",R8=2050),0.92,IF(AND(A8="Russia",R8=2035),0.95,IF(AND(A8="Russia",R8=2050),0.91,IF(AND(A8="China",R8=2035),0.93,IF(AND(A8="China",R8=2050),0.92,IF(AND(A8="India",R8=2035),0.94,IF(AND(A8="India",R8=2050),0.91,IF(AND(A8="Middle East",R8=2035),0.92,IF(AND(A8="Middle East",R8=2050),0.89,IF(AND(A8="Africa",R8=2035),0.93,IF(AND(A8="Africa",R8=2050),0.9,IF(AND(A8="Brazil",R8=2035),0.95,IF(AND(A8="Brazil",R8=2050),0.92,""))))))))))))))))))</f>
        <v>*0.95</v>
      </c>
      <c r="U8" s="41" t="s">
        <v>3316</v>
      </c>
      <c r="V8" s="52" t="s">
        <v>35</v>
      </c>
      <c r="W8" s="41" t="n">
        <v>2050</v>
      </c>
      <c r="X8" s="53" t="str">
        <f aca="false">"*"&amp;IF(AND(A8="EU",W8=2035),0.95,IF(AND(A8="EU",W8=2050),0.93,IF(AND(A8="USA",W8=2035),0.96,IF(AND(A8="USA",W8=2050),0.93,IF(AND(A8="Japan",W8=2035),0.94,IF(AND(A8="Japan",W8=2050),0.92,IF(AND(A8="Russia",W8=2035),0.95,IF(AND(A8="Russia",W8=2050),0.91,IF(AND(A8="China",W8=2035),0.93,IF(AND(A8="China",W8=2050),0.92,IF(AND(A8="India",W8=2035),0.94,IF(AND(A8="India",W8=2050),0.91,IF(AND(A8="Middle East",W8=2035),0.92,IF(AND(A8="Middle East",W8=2050),0.89,IF(AND(A8="Africa",W8=2035),0.93,IF(AND(A8="Africa",W8=2050),0.9,IF(AND(A8="Brazil",W8=2035),0.95,IF(AND(A8="Brazil",W8=2050),0.92,""))))))))))))))))))</f>
        <v>*0.93</v>
      </c>
      <c r="AC8" s="1" t="s">
        <v>3316</v>
      </c>
      <c r="AD8" s="57" t="s">
        <v>35</v>
      </c>
      <c r="AE8" s="1" t="n">
        <v>2035</v>
      </c>
      <c r="AF8" s="58" t="str">
        <f aca="false">"*"&amp;IF(AND(A8="EU",AE8=2035),0.93,IF(AND(A8="EU",AE8=2050),0.9,IF(AND(A8="USA",AE8=2035),0.92,IF(AND(A8="USA",AE8=2050),0.89,IF(AND(A8="Japan",AE8=2035),0.92,IF(AND(A8="Japan",AE8=2050),0.89,IF(AND(A8="Russia",AE8=2035),0.91,IF(AND(A8="Russia",AE8=2050),0.86,IF(AND(A8="China",AE8=2035),0.91,IF(AND(A8="China",AE8=2050),0.87,IF(AND(A8="India",AE8=2035),0.92,IF(AND(A8="India",AE8=2050),0.87,IF(AND(A8="Middle East",AE8=2035),0.89,IF(AND(A8="Middle East",AE8=2050),0.84,IF(AND(A8="Africa",AE8=2035),0.9,IF(AND(A8="Africa",AE8=2050),0.86,IF(AND(A8="Brazil",AE8=2035),0.93,IF(AND(A8="Brazil",AE8=2050),0.89,""))))))))))))))))))</f>
        <v>*0.93</v>
      </c>
      <c r="AG8" s="53" t="str">
        <f aca="false">AG7</f>
        <v>REZoning_Sol-Win</v>
      </c>
      <c r="AI8" s="1" t="s">
        <v>3316</v>
      </c>
      <c r="AJ8" s="57" t="s">
        <v>35</v>
      </c>
      <c r="AK8" s="1" t="n">
        <v>2050</v>
      </c>
      <c r="AL8" s="58" t="str">
        <f aca="false">"*"&amp;IF(AND(A8="EU",AK8=2035),0.93,IF(AND(A8="EU",AK8=2050),0.9,IF(AND(A8="USA",AK8=2035),0.92,IF(AND(A8="USA",AK8=2050),0.89,IF(AND(A8="Japan",AK8=2035),0.92,IF(AND(A8="Japan",AK8=2050),0.89,IF(AND(A8="Russia",AK8=2035),0.91,IF(AND(A8="Russia",AK8=2050),0.86,IF(AND(A8="China",AK8=2035),0.91,IF(AND(A8="China",AK8=2050),0.87,IF(AND(A8="India",AK8=2035),0.92,IF(AND(A8="India",AK8=2050),0.87,IF(AND(A8="Middle East",AK8=2035),0.89,IF(AND(A8="Middle East",AK8=2050),0.84,IF(AND(A8="Africa",AK8=2035),0.9,IF(AND(A8="Africa",AK8=2050),0.86,IF(AND(A8="Brazil",AK8=2035),0.93,IF(AND(A8="Brazil",AK8=2050),0.89,""))))))))))))))))))</f>
        <v>*0.9</v>
      </c>
      <c r="AM8" s="53" t="str">
        <f aca="false">AM7</f>
        <v>REZoning_Sol-Win</v>
      </c>
      <c r="AP8" s="0" t="s">
        <v>3316</v>
      </c>
      <c r="AQ8" s="38" t="s">
        <v>35</v>
      </c>
      <c r="AR8" s="38" t="n">
        <f aca="false">AR7</f>
        <v>2100</v>
      </c>
      <c r="AS8" s="38" t="s">
        <v>874</v>
      </c>
      <c r="AT8" s="38" t="s">
        <v>36</v>
      </c>
    </row>
    <row r="9" customFormat="false" ht="28.5" hidden="false" customHeight="true" outlineLevel="0" collapsed="false">
      <c r="A9" s="3" t="s">
        <v>51</v>
      </c>
      <c r="C9" s="0" t="s">
        <v>3317</v>
      </c>
      <c r="D9" s="50" t="s">
        <v>35</v>
      </c>
      <c r="E9" s="0" t="n">
        <v>2035</v>
      </c>
      <c r="F9" s="51" t="str">
        <f aca="false">"*"&amp;IF(AND(A9="EU",E9=2035),0.95,IF(AND(A9="EU",E9=2050),0.93,IF(AND(A9="USA",E9=2035),0.96,IF(AND(A9="USA",E9=2050),0.94,IF(AND(A9="Japan",E9=2035),0.94,IF(AND(A9="Japan",E9=2050),0.92,IF(AND(A9="Russia",E9=2035),0.95,IF(AND(A9="Russia",E9=2050),0.93,IF(AND(A9="China",E9=2035),0.94,IF(AND(A9="China",E9=2050),0.92,IF(AND(A9="India",E9=2035),0.95,IF(AND(A9="India",E9=2050),0.92,IF(AND(A9="Middle East",E9=2035),0.94,IF(AND(A9="Middle East",E9=2050),0.9,IF(AND(A9="Africa",E9=2035),0.94,IF(AND(A9="Africa",E9=2050),0.91,IF(AND(A9="Brazil",E9=2035),0.95,IF(AND(A9="Brazil",E9=2050),0.92,""))))))))))))))))))</f>
        <v>*0.95</v>
      </c>
      <c r="H9" s="0" t="s">
        <v>3317</v>
      </c>
      <c r="I9" s="50" t="s">
        <v>35</v>
      </c>
      <c r="J9" s="0" t="n">
        <v>2050</v>
      </c>
      <c r="K9" s="48" t="str">
        <f aca="false">"*"&amp;IF(AND(A9="EU",J9=2035),0.95,IF(AND(A9="EU",J9=2050),0.93,IF(AND(A9="USA",J9=2035),0.96,IF(AND(A9="USA",J9=2050),0.94,IF(AND(A9="Japan",J9=2035),0.94,IF(AND(A9="Japan",J9=2050),0.92,IF(AND(A9="Russia",J9=2035),0.95,IF(AND(A9="Russia",J9=2050),0.93,IF(AND(A9="China",J9=2035),0.94,IF(AND(A9="China",J9=2050),0.92,IF(AND(A9="India",J9=2035),0.95,IF(AND(A9="India",J9=2050),0.92,IF(AND(A9="Middle East",J9=2035),0.94,IF(AND(A9="Middle East",J9=2050),0.9,IF(AND(A9="Africa",J9=2035),0.94,IF(AND(A9="Africa",J9=2050),0.91,IF(AND(A9="Brazil",J9=2035),0.95,IF(AND(A9="Brazil",J9=2050),0.92,""))))))))))))))))))</f>
        <v>*0.93</v>
      </c>
      <c r="P9" s="41" t="s">
        <v>3317</v>
      </c>
      <c r="Q9" s="52" t="s">
        <v>35</v>
      </c>
      <c r="R9" s="41" t="n">
        <v>2035</v>
      </c>
      <c r="S9" s="53" t="str">
        <f aca="false">"*"&amp;IF(AND(A9="EU",R9=2035),0.95,IF(AND(A9="EU",R9=2050),0.93,IF(AND(A9="USA",R9=2035),0.96,IF(AND(A9="USA",R9=2050),0.93,IF(AND(A9="Japan",R9=2035),0.94,IF(AND(A9="Japan",R9=2050),0.92,IF(AND(A9="Russia",R9=2035),0.95,IF(AND(A9="Russia",R9=2050),0.91,IF(AND(A9="China",R9=2035),0.93,IF(AND(A9="China",R9=2050),0.92,IF(AND(A9="India",R9=2035),0.94,IF(AND(A9="India",R9=2050),0.91,IF(AND(A9="Middle East",R9=2035),0.92,IF(AND(A9="Middle East",R9=2050),0.89,IF(AND(A9="Africa",R9=2035),0.93,IF(AND(A9="Africa",R9=2050),0.9,IF(AND(A9="Brazil",R9=2035),0.95,IF(AND(A9="Brazil",R9=2050),0.92,""))))))))))))))))))</f>
        <v>*0.95</v>
      </c>
      <c r="U9" s="41" t="s">
        <v>3317</v>
      </c>
      <c r="V9" s="52" t="s">
        <v>35</v>
      </c>
      <c r="W9" s="41" t="n">
        <v>2050</v>
      </c>
      <c r="X9" s="53" t="str">
        <f aca="false">"*"&amp;IF(AND(A9="EU",W9=2035),0.95,IF(AND(A9="EU",W9=2050),0.93,IF(AND(A9="USA",W9=2035),0.96,IF(AND(A9="USA",W9=2050),0.93,IF(AND(A9="Japan",W9=2035),0.94,IF(AND(A9="Japan",W9=2050),0.92,IF(AND(A9="Russia",W9=2035),0.95,IF(AND(A9="Russia",W9=2050),0.91,IF(AND(A9="China",W9=2035),0.93,IF(AND(A9="China",W9=2050),0.92,IF(AND(A9="India",W9=2035),0.94,IF(AND(A9="India",W9=2050),0.91,IF(AND(A9="Middle East",W9=2035),0.92,IF(AND(A9="Middle East",W9=2050),0.89,IF(AND(A9="Africa",W9=2035),0.93,IF(AND(A9="Africa",W9=2050),0.9,IF(AND(A9="Brazil",W9=2035),0.95,IF(AND(A9="Brazil",W9=2050),0.92,""))))))))))))))))))</f>
        <v>*0.93</v>
      </c>
      <c r="AC9" s="1" t="s">
        <v>3317</v>
      </c>
      <c r="AD9" s="57" t="s">
        <v>35</v>
      </c>
      <c r="AE9" s="1" t="n">
        <v>2035</v>
      </c>
      <c r="AF9" s="58" t="str">
        <f aca="false">"*"&amp;IF(AND(A9="EU",AE9=2035),0.93,IF(AND(A9="EU",AE9=2050),0.9,IF(AND(A9="USA",AE9=2035),0.92,IF(AND(A9="USA",AE9=2050),0.89,IF(AND(A9="Japan",AE9=2035),0.92,IF(AND(A9="Japan",AE9=2050),0.89,IF(AND(A9="Russia",AE9=2035),0.91,IF(AND(A9="Russia",AE9=2050),0.86,IF(AND(A9="China",AE9=2035),0.91,IF(AND(A9="China",AE9=2050),0.87,IF(AND(A9="India",AE9=2035),0.92,IF(AND(A9="India",AE9=2050),0.87,IF(AND(A9="Middle East",AE9=2035),0.89,IF(AND(A9="Middle East",AE9=2050),0.84,IF(AND(A9="Africa",AE9=2035),0.9,IF(AND(A9="Africa",AE9=2050),0.86,IF(AND(A9="Brazil",AE9=2035),0.93,IF(AND(A9="Brazil",AE9=2050),0.89,""))))))))))))))))))</f>
        <v>*0.93</v>
      </c>
      <c r="AG9" s="53" t="str">
        <f aca="false">AG8</f>
        <v>REZoning_Sol-Win</v>
      </c>
      <c r="AI9" s="1" t="s">
        <v>3317</v>
      </c>
      <c r="AJ9" s="57" t="s">
        <v>35</v>
      </c>
      <c r="AK9" s="1" t="n">
        <v>2050</v>
      </c>
      <c r="AL9" s="58" t="str">
        <f aca="false">"*"&amp;IF(AND(A9="EU",AK9=2035),0.93,IF(AND(A9="EU",AK9=2050),0.9,IF(AND(A9="USA",AK9=2035),0.92,IF(AND(A9="USA",AK9=2050),0.89,IF(AND(A9="Japan",AK9=2035),0.92,IF(AND(A9="Japan",AK9=2050),0.89,IF(AND(A9="Russia",AK9=2035),0.91,IF(AND(A9="Russia",AK9=2050),0.86,IF(AND(A9="China",AK9=2035),0.91,IF(AND(A9="China",AK9=2050),0.87,IF(AND(A9="India",AK9=2035),0.92,IF(AND(A9="India",AK9=2050),0.87,IF(AND(A9="Middle East",AK9=2035),0.89,IF(AND(A9="Middle East",AK9=2050),0.84,IF(AND(A9="Africa",AK9=2035),0.9,IF(AND(A9="Africa",AK9=2050),0.86,IF(AND(A9="Brazil",AK9=2035),0.93,IF(AND(A9="Brazil",AK9=2050),0.89,""))))))))))))))))))</f>
        <v>*0.9</v>
      </c>
      <c r="AM9" s="53" t="str">
        <f aca="false">AM8</f>
        <v>REZoning_Sol-Win</v>
      </c>
      <c r="AP9" s="0" t="s">
        <v>3317</v>
      </c>
      <c r="AQ9" s="38" t="s">
        <v>35</v>
      </c>
      <c r="AR9" s="38" t="n">
        <f aca="false">AR8</f>
        <v>2100</v>
      </c>
      <c r="AS9" s="38" t="s">
        <v>874</v>
      </c>
      <c r="AT9" s="38" t="s">
        <v>36</v>
      </c>
    </row>
    <row r="10" customFormat="false" ht="28.5" hidden="false" customHeight="true" outlineLevel="0" collapsed="false">
      <c r="A10" s="3" t="s">
        <v>61</v>
      </c>
      <c r="C10" s="0" t="s">
        <v>3318</v>
      </c>
      <c r="D10" s="50" t="s">
        <v>35</v>
      </c>
      <c r="E10" s="0" t="n">
        <v>2035</v>
      </c>
      <c r="F10" s="51" t="str">
        <f aca="false">"*"&amp;IF(AND(A10="EU",E10=2035),0.95,IF(AND(A10="EU",E10=2050),0.93,IF(AND(A10="USA",E10=2035),0.96,IF(AND(A10="USA",E10=2050),0.94,IF(AND(A10="Japan",E10=2035),0.94,IF(AND(A10="Japan",E10=2050),0.92,IF(AND(A10="Russia",E10=2035),0.95,IF(AND(A10="Russia",E10=2050),0.93,IF(AND(A10="China",E10=2035),0.94,IF(AND(A10="China",E10=2050),0.92,IF(AND(A10="India",E10=2035),0.95,IF(AND(A10="India",E10=2050),0.92,IF(AND(A10="Middle East",E10=2035),0.94,IF(AND(A10="Middle East",E10=2050),0.9,IF(AND(A10="Africa",E10=2035),0.94,IF(AND(A10="Africa",E10=2050),0.91,IF(AND(A10="Brazil",E10=2035),0.95,IF(AND(A10="Brazil",E10=2050),0.92,""))))))))))))))))))</f>
        <v>*0.95</v>
      </c>
      <c r="H10" s="0" t="s">
        <v>3318</v>
      </c>
      <c r="I10" s="50" t="s">
        <v>35</v>
      </c>
      <c r="J10" s="0" t="n">
        <v>2050</v>
      </c>
      <c r="K10" s="48" t="str">
        <f aca="false">"*"&amp;IF(AND(A10="EU",J10=2035),0.95,IF(AND(A10="EU",J10=2050),0.93,IF(AND(A10="USA",J10=2035),0.96,IF(AND(A10="USA",J10=2050),0.94,IF(AND(A10="Japan",J10=2035),0.94,IF(AND(A10="Japan",J10=2050),0.92,IF(AND(A10="Russia",J10=2035),0.95,IF(AND(A10="Russia",J10=2050),0.93,IF(AND(A10="China",J10=2035),0.94,IF(AND(A10="China",J10=2050),0.92,IF(AND(A10="India",J10=2035),0.95,IF(AND(A10="India",J10=2050),0.92,IF(AND(A10="Middle East",J10=2035),0.94,IF(AND(A10="Middle East",J10=2050),0.9,IF(AND(A10="Africa",J10=2035),0.94,IF(AND(A10="Africa",J10=2050),0.91,IF(AND(A10="Brazil",J10=2035),0.95,IF(AND(A10="Brazil",J10=2050),0.92,""))))))))))))))))))</f>
        <v>*0.92</v>
      </c>
      <c r="P10" s="41" t="s">
        <v>3318</v>
      </c>
      <c r="Q10" s="52" t="s">
        <v>35</v>
      </c>
      <c r="R10" s="41" t="n">
        <v>2035</v>
      </c>
      <c r="S10" s="53" t="str">
        <f aca="false">"*"&amp;IF(AND(A10="EU",R10=2035),0.95,IF(AND(A10="EU",R10=2050),0.93,IF(AND(A10="USA",R10=2035),0.96,IF(AND(A10="USA",R10=2050),0.93,IF(AND(A10="Japan",R10=2035),0.94,IF(AND(A10="Japan",R10=2050),0.92,IF(AND(A10="Russia",R10=2035),0.95,IF(AND(A10="Russia",R10=2050),0.91,IF(AND(A10="China",R10=2035),0.93,IF(AND(A10="China",R10=2050),0.92,IF(AND(A10="India",R10=2035),0.94,IF(AND(A10="India",R10=2050),0.91,IF(AND(A10="Middle East",R10=2035),0.92,IF(AND(A10="Middle East",R10=2050),0.89,IF(AND(A10="Africa",R10=2035),0.93,IF(AND(A10="Africa",R10=2050),0.9,IF(AND(A10="Brazil",R10=2035),0.95,IF(AND(A10="Brazil",R10=2050),0.92,""))))))))))))))))))</f>
        <v>*0.95</v>
      </c>
      <c r="U10" s="41" t="s">
        <v>3318</v>
      </c>
      <c r="V10" s="52" t="s">
        <v>35</v>
      </c>
      <c r="W10" s="41" t="n">
        <v>2050</v>
      </c>
      <c r="X10" s="53" t="str">
        <f aca="false">"*"&amp;IF(AND(A10="EU",W10=2035),0.95,IF(AND(A10="EU",W10=2050),0.93,IF(AND(A10="USA",W10=2035),0.96,IF(AND(A10="USA",W10=2050),0.93,IF(AND(A10="Japan",W10=2035),0.94,IF(AND(A10="Japan",W10=2050),0.92,IF(AND(A10="Russia",W10=2035),0.95,IF(AND(A10="Russia",W10=2050),0.91,IF(AND(A10="China",W10=2035),0.93,IF(AND(A10="China",W10=2050),0.92,IF(AND(A10="India",W10=2035),0.94,IF(AND(A10="India",W10=2050),0.91,IF(AND(A10="Middle East",W10=2035),0.92,IF(AND(A10="Middle East",W10=2050),0.89,IF(AND(A10="Africa",W10=2035),0.93,IF(AND(A10="Africa",W10=2050),0.9,IF(AND(A10="Brazil",W10=2035),0.95,IF(AND(A10="Brazil",W10=2050),0.92,""))))))))))))))))))</f>
        <v>*0.92</v>
      </c>
      <c r="AC10" s="1" t="s">
        <v>3318</v>
      </c>
      <c r="AD10" s="57" t="s">
        <v>35</v>
      </c>
      <c r="AE10" s="1" t="n">
        <v>2035</v>
      </c>
      <c r="AF10" s="58" t="str">
        <f aca="false">"*"&amp;IF(AND(A10="EU",AE10=2035),0.93,IF(AND(A10="EU",AE10=2050),0.9,IF(AND(A10="USA",AE10=2035),0.92,IF(AND(A10="USA",AE10=2050),0.89,IF(AND(A10="Japan",AE10=2035),0.92,IF(AND(A10="Japan",AE10=2050),0.89,IF(AND(A10="Russia",AE10=2035),0.91,IF(AND(A10="Russia",AE10=2050),0.86,IF(AND(A10="China",AE10=2035),0.91,IF(AND(A10="China",AE10=2050),0.87,IF(AND(A10="India",AE10=2035),0.92,IF(AND(A10="India",AE10=2050),0.87,IF(AND(A10="Middle East",AE10=2035),0.89,IF(AND(A10="Middle East",AE10=2050),0.84,IF(AND(A10="Africa",AE10=2035),0.9,IF(AND(A10="Africa",AE10=2050),0.86,IF(AND(A10="Brazil",AE10=2035),0.93,IF(AND(A10="Brazil",AE10=2050),0.89,""))))))))))))))))))</f>
        <v>*0.93</v>
      </c>
      <c r="AG10" s="53" t="str">
        <f aca="false">AG9</f>
        <v>REZoning_Sol-Win</v>
      </c>
      <c r="AI10" s="1" t="s">
        <v>3318</v>
      </c>
      <c r="AJ10" s="57" t="s">
        <v>35</v>
      </c>
      <c r="AK10" s="1" t="n">
        <v>2050</v>
      </c>
      <c r="AL10" s="58" t="str">
        <f aca="false">"*"&amp;IF(AND(A10="EU",AK10=2035),0.93,IF(AND(A10="EU",AK10=2050),0.9,IF(AND(A10="USA",AK10=2035),0.92,IF(AND(A10="USA",AK10=2050),0.89,IF(AND(A10="Japan",AK10=2035),0.92,IF(AND(A10="Japan",AK10=2050),0.89,IF(AND(A10="Russia",AK10=2035),0.91,IF(AND(A10="Russia",AK10=2050),0.86,IF(AND(A10="China",AK10=2035),0.91,IF(AND(A10="China",AK10=2050),0.87,IF(AND(A10="India",AK10=2035),0.92,IF(AND(A10="India",AK10=2050),0.87,IF(AND(A10="Middle East",AK10=2035),0.89,IF(AND(A10="Middle East",AK10=2050),0.84,IF(AND(A10="Africa",AK10=2035),0.9,IF(AND(A10="Africa",AK10=2050),0.86,IF(AND(A10="Brazil",AK10=2035),0.93,IF(AND(A10="Brazil",AK10=2050),0.89,""))))))))))))))))))</f>
        <v>*0.89</v>
      </c>
      <c r="AM10" s="53" t="str">
        <f aca="false">AM9</f>
        <v>REZoning_Sol-Win</v>
      </c>
      <c r="AP10" s="0" t="s">
        <v>3318</v>
      </c>
      <c r="AQ10" s="38" t="s">
        <v>35</v>
      </c>
      <c r="AR10" s="38" t="n">
        <f aca="false">AR9</f>
        <v>2100</v>
      </c>
      <c r="AS10" s="38" t="s">
        <v>914</v>
      </c>
      <c r="AT10" s="38" t="s">
        <v>36</v>
      </c>
    </row>
    <row r="11" customFormat="false" ht="28.5" hidden="false" customHeight="true" outlineLevel="0" collapsed="false">
      <c r="A11" s="3" t="s">
        <v>61</v>
      </c>
      <c r="C11" s="0" t="s">
        <v>3319</v>
      </c>
      <c r="D11" s="50" t="s">
        <v>35</v>
      </c>
      <c r="E11" s="0" t="n">
        <v>2035</v>
      </c>
      <c r="F11" s="51" t="str">
        <f aca="false">"*"&amp;IF(AND(A11="EU",E11=2035),0.95,IF(AND(A11="EU",E11=2050),0.93,IF(AND(A11="USA",E11=2035),0.96,IF(AND(A11="USA",E11=2050),0.94,IF(AND(A11="Japan",E11=2035),0.94,IF(AND(A11="Japan",E11=2050),0.92,IF(AND(A11="Russia",E11=2035),0.95,IF(AND(A11="Russia",E11=2050),0.93,IF(AND(A11="China",E11=2035),0.94,IF(AND(A11="China",E11=2050),0.92,IF(AND(A11="India",E11=2035),0.95,IF(AND(A11="India",E11=2050),0.92,IF(AND(A11="Middle East",E11=2035),0.94,IF(AND(A11="Middle East",E11=2050),0.9,IF(AND(A11="Africa",E11=2035),0.94,IF(AND(A11="Africa",E11=2050),0.91,IF(AND(A11="Brazil",E11=2035),0.95,IF(AND(A11="Brazil",E11=2050),0.92,""))))))))))))))))))</f>
        <v>*0.95</v>
      </c>
      <c r="H11" s="0" t="s">
        <v>3319</v>
      </c>
      <c r="I11" s="50" t="s">
        <v>35</v>
      </c>
      <c r="J11" s="0" t="n">
        <v>2050</v>
      </c>
      <c r="K11" s="48" t="str">
        <f aca="false">"*"&amp;IF(AND(A11="EU",J11=2035),0.95,IF(AND(A11="EU",J11=2050),0.93,IF(AND(A11="USA",J11=2035),0.96,IF(AND(A11="USA",J11=2050),0.94,IF(AND(A11="Japan",J11=2035),0.94,IF(AND(A11="Japan",J11=2050),0.92,IF(AND(A11="Russia",J11=2035),0.95,IF(AND(A11="Russia",J11=2050),0.93,IF(AND(A11="China",J11=2035),0.94,IF(AND(A11="China",J11=2050),0.92,IF(AND(A11="India",J11=2035),0.95,IF(AND(A11="India",J11=2050),0.92,IF(AND(A11="Middle East",J11=2035),0.94,IF(AND(A11="Middle East",J11=2050),0.9,IF(AND(A11="Africa",J11=2035),0.94,IF(AND(A11="Africa",J11=2050),0.91,IF(AND(A11="Brazil",J11=2035),0.95,IF(AND(A11="Brazil",J11=2050),0.92,""))))))))))))))))))</f>
        <v>*0.92</v>
      </c>
      <c r="P11" s="41" t="s">
        <v>3319</v>
      </c>
      <c r="Q11" s="52" t="s">
        <v>35</v>
      </c>
      <c r="R11" s="41" t="n">
        <v>2035</v>
      </c>
      <c r="S11" s="53" t="str">
        <f aca="false">"*"&amp;IF(AND(A11="EU",R11=2035),0.95,IF(AND(A11="EU",R11=2050),0.93,IF(AND(A11="USA",R11=2035),0.96,IF(AND(A11="USA",R11=2050),0.93,IF(AND(A11="Japan",R11=2035),0.94,IF(AND(A11="Japan",R11=2050),0.92,IF(AND(A11="Russia",R11=2035),0.95,IF(AND(A11="Russia",R11=2050),0.91,IF(AND(A11="China",R11=2035),0.93,IF(AND(A11="China",R11=2050),0.92,IF(AND(A11="India",R11=2035),0.94,IF(AND(A11="India",R11=2050),0.91,IF(AND(A11="Middle East",R11=2035),0.92,IF(AND(A11="Middle East",R11=2050),0.89,IF(AND(A11="Africa",R11=2035),0.93,IF(AND(A11="Africa",R11=2050),0.9,IF(AND(A11="Brazil",R11=2035),0.95,IF(AND(A11="Brazil",R11=2050),0.92,""))))))))))))))))))</f>
        <v>*0.95</v>
      </c>
      <c r="U11" s="41" t="s">
        <v>3319</v>
      </c>
      <c r="V11" s="52" t="s">
        <v>35</v>
      </c>
      <c r="W11" s="41" t="n">
        <v>2050</v>
      </c>
      <c r="X11" s="53" t="str">
        <f aca="false">"*"&amp;IF(AND(A11="EU",W11=2035),0.95,IF(AND(A11="EU",W11=2050),0.93,IF(AND(A11="USA",W11=2035),0.96,IF(AND(A11="USA",W11=2050),0.93,IF(AND(A11="Japan",W11=2035),0.94,IF(AND(A11="Japan",W11=2050),0.92,IF(AND(A11="Russia",W11=2035),0.95,IF(AND(A11="Russia",W11=2050),0.91,IF(AND(A11="China",W11=2035),0.93,IF(AND(A11="China",W11=2050),0.92,IF(AND(A11="India",W11=2035),0.94,IF(AND(A11="India",W11=2050),0.91,IF(AND(A11="Middle East",W11=2035),0.92,IF(AND(A11="Middle East",W11=2050),0.89,IF(AND(A11="Africa",W11=2035),0.93,IF(AND(A11="Africa",W11=2050),0.9,IF(AND(A11="Brazil",W11=2035),0.95,IF(AND(A11="Brazil",W11=2050),0.92,""))))))))))))))))))</f>
        <v>*0.92</v>
      </c>
      <c r="AC11" s="1" t="s">
        <v>3319</v>
      </c>
      <c r="AD11" s="57" t="s">
        <v>35</v>
      </c>
      <c r="AE11" s="1" t="n">
        <v>2035</v>
      </c>
      <c r="AF11" s="58" t="str">
        <f aca="false">"*"&amp;IF(AND(A11="EU",AE11=2035),0.93,IF(AND(A11="EU",AE11=2050),0.9,IF(AND(A11="USA",AE11=2035),0.92,IF(AND(A11="USA",AE11=2050),0.89,IF(AND(A11="Japan",AE11=2035),0.92,IF(AND(A11="Japan",AE11=2050),0.89,IF(AND(A11="Russia",AE11=2035),0.91,IF(AND(A11="Russia",AE11=2050),0.86,IF(AND(A11="China",AE11=2035),0.91,IF(AND(A11="China",AE11=2050),0.87,IF(AND(A11="India",AE11=2035),0.92,IF(AND(A11="India",AE11=2050),0.87,IF(AND(A11="Middle East",AE11=2035),0.89,IF(AND(A11="Middle East",AE11=2050),0.84,IF(AND(A11="Africa",AE11=2035),0.9,IF(AND(A11="Africa",AE11=2050),0.86,IF(AND(A11="Brazil",AE11=2035),0.93,IF(AND(A11="Brazil",AE11=2050),0.89,""))))))))))))))))))</f>
        <v>*0.93</v>
      </c>
      <c r="AG11" s="53" t="str">
        <f aca="false">AG10</f>
        <v>REZoning_Sol-Win</v>
      </c>
      <c r="AI11" s="1" t="s">
        <v>3319</v>
      </c>
      <c r="AJ11" s="57" t="s">
        <v>35</v>
      </c>
      <c r="AK11" s="1" t="n">
        <v>2050</v>
      </c>
      <c r="AL11" s="58" t="str">
        <f aca="false">"*"&amp;IF(AND(A11="EU",AK11=2035),0.93,IF(AND(A11="EU",AK11=2050),0.9,IF(AND(A11="USA",AK11=2035),0.92,IF(AND(A11="USA",AK11=2050),0.89,IF(AND(A11="Japan",AK11=2035),0.92,IF(AND(A11="Japan",AK11=2050),0.89,IF(AND(A11="Russia",AK11=2035),0.91,IF(AND(A11="Russia",AK11=2050),0.86,IF(AND(A11="China",AK11=2035),0.91,IF(AND(A11="China",AK11=2050),0.87,IF(AND(A11="India",AK11=2035),0.92,IF(AND(A11="India",AK11=2050),0.87,IF(AND(A11="Middle East",AK11=2035),0.89,IF(AND(A11="Middle East",AK11=2050),0.84,IF(AND(A11="Africa",AK11=2035),0.9,IF(AND(A11="Africa",AK11=2050),0.86,IF(AND(A11="Brazil",AK11=2035),0.93,IF(AND(A11="Brazil",AK11=2050),0.89,""))))))))))))))))))</f>
        <v>*0.89</v>
      </c>
      <c r="AM11" s="53" t="str">
        <f aca="false">AM10</f>
        <v>REZoning_Sol-Win</v>
      </c>
      <c r="AP11" s="0" t="s">
        <v>3319</v>
      </c>
      <c r="AQ11" s="38" t="s">
        <v>35</v>
      </c>
      <c r="AR11" s="38" t="n">
        <f aca="false">AR10</f>
        <v>2100</v>
      </c>
      <c r="AS11" s="38" t="s">
        <v>914</v>
      </c>
      <c r="AT11" s="38" t="s">
        <v>36</v>
      </c>
    </row>
    <row r="12" customFormat="false" ht="28.5" hidden="false" customHeight="true" outlineLevel="0" collapsed="false">
      <c r="A12" s="3" t="s">
        <v>61</v>
      </c>
      <c r="C12" s="0" t="s">
        <v>3320</v>
      </c>
      <c r="D12" s="50" t="s">
        <v>35</v>
      </c>
      <c r="E12" s="0" t="n">
        <v>2035</v>
      </c>
      <c r="F12" s="51" t="str">
        <f aca="false">"*"&amp;IF(AND(A12="EU",E12=2035),0.95,IF(AND(A12="EU",E12=2050),0.93,IF(AND(A12="USA",E12=2035),0.96,IF(AND(A12="USA",E12=2050),0.94,IF(AND(A12="Japan",E12=2035),0.94,IF(AND(A12="Japan",E12=2050),0.92,IF(AND(A12="Russia",E12=2035),0.95,IF(AND(A12="Russia",E12=2050),0.93,IF(AND(A12="China",E12=2035),0.94,IF(AND(A12="China",E12=2050),0.92,IF(AND(A12="India",E12=2035),0.95,IF(AND(A12="India",E12=2050),0.92,IF(AND(A12="Middle East",E12=2035),0.94,IF(AND(A12="Middle East",E12=2050),0.9,IF(AND(A12="Africa",E12=2035),0.94,IF(AND(A12="Africa",E12=2050),0.91,IF(AND(A12="Brazil",E12=2035),0.95,IF(AND(A12="Brazil",E12=2050),0.92,""))))))))))))))))))</f>
        <v>*0.95</v>
      </c>
      <c r="H12" s="0" t="s">
        <v>3320</v>
      </c>
      <c r="I12" s="50" t="s">
        <v>35</v>
      </c>
      <c r="J12" s="0" t="n">
        <v>2050</v>
      </c>
      <c r="K12" s="48" t="str">
        <f aca="false">"*"&amp;IF(AND(A12="EU",J12=2035),0.95,IF(AND(A12="EU",J12=2050),0.93,IF(AND(A12="USA",J12=2035),0.96,IF(AND(A12="USA",J12=2050),0.94,IF(AND(A12="Japan",J12=2035),0.94,IF(AND(A12="Japan",J12=2050),0.92,IF(AND(A12="Russia",J12=2035),0.95,IF(AND(A12="Russia",J12=2050),0.93,IF(AND(A12="China",J12=2035),0.94,IF(AND(A12="China",J12=2050),0.92,IF(AND(A12="India",J12=2035),0.95,IF(AND(A12="India",J12=2050),0.92,IF(AND(A12="Middle East",J12=2035),0.94,IF(AND(A12="Middle East",J12=2050),0.9,IF(AND(A12="Africa",J12=2035),0.94,IF(AND(A12="Africa",J12=2050),0.91,IF(AND(A12="Brazil",J12=2035),0.95,IF(AND(A12="Brazil",J12=2050),0.92,""))))))))))))))))))</f>
        <v>*0.92</v>
      </c>
      <c r="P12" s="41" t="s">
        <v>3320</v>
      </c>
      <c r="Q12" s="52" t="s">
        <v>35</v>
      </c>
      <c r="R12" s="41" t="n">
        <v>2035</v>
      </c>
      <c r="S12" s="53" t="str">
        <f aca="false">"*"&amp;IF(AND(A12="EU",R12=2035),0.95,IF(AND(A12="EU",R12=2050),0.93,IF(AND(A12="USA",R12=2035),0.96,IF(AND(A12="USA",R12=2050),0.93,IF(AND(A12="Japan",R12=2035),0.94,IF(AND(A12="Japan",R12=2050),0.92,IF(AND(A12="Russia",R12=2035),0.95,IF(AND(A12="Russia",R12=2050),0.91,IF(AND(A12="China",R12=2035),0.93,IF(AND(A12="China",R12=2050),0.92,IF(AND(A12="India",R12=2035),0.94,IF(AND(A12="India",R12=2050),0.91,IF(AND(A12="Middle East",R12=2035),0.92,IF(AND(A12="Middle East",R12=2050),0.89,IF(AND(A12="Africa",R12=2035),0.93,IF(AND(A12="Africa",R12=2050),0.9,IF(AND(A12="Brazil",R12=2035),0.95,IF(AND(A12="Brazil",R12=2050),0.92,""))))))))))))))))))</f>
        <v>*0.95</v>
      </c>
      <c r="U12" s="41" t="s">
        <v>3320</v>
      </c>
      <c r="V12" s="52" t="s">
        <v>35</v>
      </c>
      <c r="W12" s="41" t="n">
        <v>2050</v>
      </c>
      <c r="X12" s="53" t="str">
        <f aca="false">"*"&amp;IF(AND(A12="EU",W12=2035),0.95,IF(AND(A12="EU",W12=2050),0.93,IF(AND(A12="USA",W12=2035),0.96,IF(AND(A12="USA",W12=2050),0.93,IF(AND(A12="Japan",W12=2035),0.94,IF(AND(A12="Japan",W12=2050),0.92,IF(AND(A12="Russia",W12=2035),0.95,IF(AND(A12="Russia",W12=2050),0.91,IF(AND(A12="China",W12=2035),0.93,IF(AND(A12="China",W12=2050),0.92,IF(AND(A12="India",W12=2035),0.94,IF(AND(A12="India",W12=2050),0.91,IF(AND(A12="Middle East",W12=2035),0.92,IF(AND(A12="Middle East",W12=2050),0.89,IF(AND(A12="Africa",W12=2035),0.93,IF(AND(A12="Africa",W12=2050),0.9,IF(AND(A12="Brazil",W12=2035),0.95,IF(AND(A12="Brazil",W12=2050),0.92,""))))))))))))))))))</f>
        <v>*0.92</v>
      </c>
      <c r="AC12" s="1" t="s">
        <v>3320</v>
      </c>
      <c r="AD12" s="57" t="s">
        <v>35</v>
      </c>
      <c r="AE12" s="1" t="n">
        <v>2035</v>
      </c>
      <c r="AF12" s="58" t="str">
        <f aca="false">"*"&amp;IF(AND(A12="EU",AE12=2035),0.93,IF(AND(A12="EU",AE12=2050),0.9,IF(AND(A12="USA",AE12=2035),0.92,IF(AND(A12="USA",AE12=2050),0.89,IF(AND(A12="Japan",AE12=2035),0.92,IF(AND(A12="Japan",AE12=2050),0.89,IF(AND(A12="Russia",AE12=2035),0.91,IF(AND(A12="Russia",AE12=2050),0.86,IF(AND(A12="China",AE12=2035),0.91,IF(AND(A12="China",AE12=2050),0.87,IF(AND(A12="India",AE12=2035),0.92,IF(AND(A12="India",AE12=2050),0.87,IF(AND(A12="Middle East",AE12=2035),0.89,IF(AND(A12="Middle East",AE12=2050),0.84,IF(AND(A12="Africa",AE12=2035),0.9,IF(AND(A12="Africa",AE12=2050),0.86,IF(AND(A12="Brazil",AE12=2035),0.93,IF(AND(A12="Brazil",AE12=2050),0.89,""))))))))))))))))))</f>
        <v>*0.93</v>
      </c>
      <c r="AG12" s="53" t="str">
        <f aca="false">AG11</f>
        <v>REZoning_Sol-Win</v>
      </c>
      <c r="AI12" s="1" t="s">
        <v>3320</v>
      </c>
      <c r="AJ12" s="57" t="s">
        <v>35</v>
      </c>
      <c r="AK12" s="1" t="n">
        <v>2050</v>
      </c>
      <c r="AL12" s="58" t="str">
        <f aca="false">"*"&amp;IF(AND(A12="EU",AK12=2035),0.93,IF(AND(A12="EU",AK12=2050),0.9,IF(AND(A12="USA",AK12=2035),0.92,IF(AND(A12="USA",AK12=2050),0.89,IF(AND(A12="Japan",AK12=2035),0.92,IF(AND(A12="Japan",AK12=2050),0.89,IF(AND(A12="Russia",AK12=2035),0.91,IF(AND(A12="Russia",AK12=2050),0.86,IF(AND(A12="China",AK12=2035),0.91,IF(AND(A12="China",AK12=2050),0.87,IF(AND(A12="India",AK12=2035),0.92,IF(AND(A12="India",AK12=2050),0.87,IF(AND(A12="Middle East",AK12=2035),0.89,IF(AND(A12="Middle East",AK12=2050),0.84,IF(AND(A12="Africa",AK12=2035),0.9,IF(AND(A12="Africa",AK12=2050),0.86,IF(AND(A12="Brazil",AK12=2035),0.93,IF(AND(A12="Brazil",AK12=2050),0.89,""))))))))))))))))))</f>
        <v>*0.89</v>
      </c>
      <c r="AM12" s="53" t="str">
        <f aca="false">AM11</f>
        <v>REZoning_Sol-Win</v>
      </c>
      <c r="AP12" s="0" t="s">
        <v>3320</v>
      </c>
      <c r="AQ12" s="38" t="s">
        <v>35</v>
      </c>
      <c r="AR12" s="38" t="n">
        <f aca="false">AR11</f>
        <v>2100</v>
      </c>
      <c r="AS12" s="38" t="s">
        <v>914</v>
      </c>
      <c r="AT12" s="38" t="s">
        <v>36</v>
      </c>
    </row>
    <row r="13" customFormat="false" ht="28.5" hidden="false" customHeight="true" outlineLevel="0" collapsed="false">
      <c r="A13" s="3" t="s">
        <v>61</v>
      </c>
      <c r="C13" s="0" t="s">
        <v>3321</v>
      </c>
      <c r="D13" s="50" t="s">
        <v>35</v>
      </c>
      <c r="E13" s="0" t="n">
        <v>2035</v>
      </c>
      <c r="F13" s="51" t="str">
        <f aca="false">"*"&amp;IF(AND(A13="EU",E13=2035),0.95,IF(AND(A13="EU",E13=2050),0.93,IF(AND(A13="USA",E13=2035),0.96,IF(AND(A13="USA",E13=2050),0.94,IF(AND(A13="Japan",E13=2035),0.94,IF(AND(A13="Japan",E13=2050),0.92,IF(AND(A13="Russia",E13=2035),0.95,IF(AND(A13="Russia",E13=2050),0.93,IF(AND(A13="China",E13=2035),0.94,IF(AND(A13="China",E13=2050),0.92,IF(AND(A13="India",E13=2035),0.95,IF(AND(A13="India",E13=2050),0.92,IF(AND(A13="Middle East",E13=2035),0.94,IF(AND(A13="Middle East",E13=2050),0.9,IF(AND(A13="Africa",E13=2035),0.94,IF(AND(A13="Africa",E13=2050),0.91,IF(AND(A13="Brazil",E13=2035),0.95,IF(AND(A13="Brazil",E13=2050),0.92,""))))))))))))))))))</f>
        <v>*0.95</v>
      </c>
      <c r="H13" s="0" t="s">
        <v>3321</v>
      </c>
      <c r="I13" s="50" t="s">
        <v>35</v>
      </c>
      <c r="J13" s="0" t="n">
        <v>2050</v>
      </c>
      <c r="K13" s="48" t="str">
        <f aca="false">"*"&amp;IF(AND(A13="EU",J13=2035),0.95,IF(AND(A13="EU",J13=2050),0.93,IF(AND(A13="USA",J13=2035),0.96,IF(AND(A13="USA",J13=2050),0.94,IF(AND(A13="Japan",J13=2035),0.94,IF(AND(A13="Japan",J13=2050),0.92,IF(AND(A13="Russia",J13=2035),0.95,IF(AND(A13="Russia",J13=2050),0.93,IF(AND(A13="China",J13=2035),0.94,IF(AND(A13="China",J13=2050),0.92,IF(AND(A13="India",J13=2035),0.95,IF(AND(A13="India",J13=2050),0.92,IF(AND(A13="Middle East",J13=2035),0.94,IF(AND(A13="Middle East",J13=2050),0.9,IF(AND(A13="Africa",J13=2035),0.94,IF(AND(A13="Africa",J13=2050),0.91,IF(AND(A13="Brazil",J13=2035),0.95,IF(AND(A13="Brazil",J13=2050),0.92,""))))))))))))))))))</f>
        <v>*0.92</v>
      </c>
      <c r="P13" s="41" t="s">
        <v>3321</v>
      </c>
      <c r="Q13" s="52" t="s">
        <v>35</v>
      </c>
      <c r="R13" s="41" t="n">
        <v>2035</v>
      </c>
      <c r="S13" s="53" t="str">
        <f aca="false">"*"&amp;IF(AND(A13="EU",R13=2035),0.95,IF(AND(A13="EU",R13=2050),0.93,IF(AND(A13="USA",R13=2035),0.96,IF(AND(A13="USA",R13=2050),0.93,IF(AND(A13="Japan",R13=2035),0.94,IF(AND(A13="Japan",R13=2050),0.92,IF(AND(A13="Russia",R13=2035),0.95,IF(AND(A13="Russia",R13=2050),0.91,IF(AND(A13="China",R13=2035),0.93,IF(AND(A13="China",R13=2050),0.92,IF(AND(A13="India",R13=2035),0.94,IF(AND(A13="India",R13=2050),0.91,IF(AND(A13="Middle East",R13=2035),0.92,IF(AND(A13="Middle East",R13=2050),0.89,IF(AND(A13="Africa",R13=2035),0.93,IF(AND(A13="Africa",R13=2050),0.9,IF(AND(A13="Brazil",R13=2035),0.95,IF(AND(A13="Brazil",R13=2050),0.92,""))))))))))))))))))</f>
        <v>*0.95</v>
      </c>
      <c r="U13" s="41" t="s">
        <v>3321</v>
      </c>
      <c r="V13" s="52" t="s">
        <v>35</v>
      </c>
      <c r="W13" s="41" t="n">
        <v>2050</v>
      </c>
      <c r="X13" s="53" t="str">
        <f aca="false">"*"&amp;IF(AND(A13="EU",W13=2035),0.95,IF(AND(A13="EU",W13=2050),0.93,IF(AND(A13="USA",W13=2035),0.96,IF(AND(A13="USA",W13=2050),0.93,IF(AND(A13="Japan",W13=2035),0.94,IF(AND(A13="Japan",W13=2050),0.92,IF(AND(A13="Russia",W13=2035),0.95,IF(AND(A13="Russia",W13=2050),0.91,IF(AND(A13="China",W13=2035),0.93,IF(AND(A13="China",W13=2050),0.92,IF(AND(A13="India",W13=2035),0.94,IF(AND(A13="India",W13=2050),0.91,IF(AND(A13="Middle East",W13=2035),0.92,IF(AND(A13="Middle East",W13=2050),0.89,IF(AND(A13="Africa",W13=2035),0.93,IF(AND(A13="Africa",W13=2050),0.9,IF(AND(A13="Brazil",W13=2035),0.95,IF(AND(A13="Brazil",W13=2050),0.92,""))))))))))))))))))</f>
        <v>*0.92</v>
      </c>
      <c r="AC13" s="1" t="s">
        <v>3321</v>
      </c>
      <c r="AD13" s="57" t="s">
        <v>35</v>
      </c>
      <c r="AE13" s="1" t="n">
        <v>2035</v>
      </c>
      <c r="AF13" s="58" t="str">
        <f aca="false">"*"&amp;IF(AND(A13="EU",AE13=2035),0.93,IF(AND(A13="EU",AE13=2050),0.9,IF(AND(A13="USA",AE13=2035),0.92,IF(AND(A13="USA",AE13=2050),0.89,IF(AND(A13="Japan",AE13=2035),0.92,IF(AND(A13="Japan",AE13=2050),0.89,IF(AND(A13="Russia",AE13=2035),0.91,IF(AND(A13="Russia",AE13=2050),0.86,IF(AND(A13="China",AE13=2035),0.91,IF(AND(A13="China",AE13=2050),0.87,IF(AND(A13="India",AE13=2035),0.92,IF(AND(A13="India",AE13=2050),0.87,IF(AND(A13="Middle East",AE13=2035),0.89,IF(AND(A13="Middle East",AE13=2050),0.84,IF(AND(A13="Africa",AE13=2035),0.9,IF(AND(A13="Africa",AE13=2050),0.86,IF(AND(A13="Brazil",AE13=2035),0.93,IF(AND(A13="Brazil",AE13=2050),0.89,""))))))))))))))))))</f>
        <v>*0.93</v>
      </c>
      <c r="AG13" s="53" t="str">
        <f aca="false">AG12</f>
        <v>REZoning_Sol-Win</v>
      </c>
      <c r="AI13" s="1" t="s">
        <v>3321</v>
      </c>
      <c r="AJ13" s="57" t="s">
        <v>35</v>
      </c>
      <c r="AK13" s="1" t="n">
        <v>2050</v>
      </c>
      <c r="AL13" s="58" t="str">
        <f aca="false">"*"&amp;IF(AND(A13="EU",AK13=2035),0.93,IF(AND(A13="EU",AK13=2050),0.9,IF(AND(A13="USA",AK13=2035),0.92,IF(AND(A13="USA",AK13=2050),0.89,IF(AND(A13="Japan",AK13=2035),0.92,IF(AND(A13="Japan",AK13=2050),0.89,IF(AND(A13="Russia",AK13=2035),0.91,IF(AND(A13="Russia",AK13=2050),0.86,IF(AND(A13="China",AK13=2035),0.91,IF(AND(A13="China",AK13=2050),0.87,IF(AND(A13="India",AK13=2035),0.92,IF(AND(A13="India",AK13=2050),0.87,IF(AND(A13="Middle East",AK13=2035),0.89,IF(AND(A13="Middle East",AK13=2050),0.84,IF(AND(A13="Africa",AK13=2035),0.9,IF(AND(A13="Africa",AK13=2050),0.86,IF(AND(A13="Brazil",AK13=2035),0.93,IF(AND(A13="Brazil",AK13=2050),0.89,""))))))))))))))))))</f>
        <v>*0.89</v>
      </c>
      <c r="AM13" s="53" t="str">
        <f aca="false">AM12</f>
        <v>REZoning_Sol-Win</v>
      </c>
      <c r="AP13" s="0" t="s">
        <v>3321</v>
      </c>
      <c r="AQ13" s="38" t="s">
        <v>35</v>
      </c>
      <c r="AR13" s="38" t="n">
        <f aca="false">AR12</f>
        <v>2100</v>
      </c>
      <c r="AS13" s="38" t="s">
        <v>914</v>
      </c>
      <c r="AT13" s="38" t="s">
        <v>36</v>
      </c>
    </row>
    <row r="14" customFormat="false" ht="28.5" hidden="false" customHeight="true" outlineLevel="0" collapsed="false">
      <c r="A14" s="3" t="s">
        <v>61</v>
      </c>
      <c r="C14" s="0" t="s">
        <v>3322</v>
      </c>
      <c r="D14" s="50" t="s">
        <v>35</v>
      </c>
      <c r="E14" s="0" t="n">
        <v>2035</v>
      </c>
      <c r="F14" s="51" t="str">
        <f aca="false">"*"&amp;IF(AND(A14="EU",E14=2035),0.95,IF(AND(A14="EU",E14=2050),0.93,IF(AND(A14="USA",E14=2035),0.96,IF(AND(A14="USA",E14=2050),0.94,IF(AND(A14="Japan",E14=2035),0.94,IF(AND(A14="Japan",E14=2050),0.92,IF(AND(A14="Russia",E14=2035),0.95,IF(AND(A14="Russia",E14=2050),0.93,IF(AND(A14="China",E14=2035),0.94,IF(AND(A14="China",E14=2050),0.92,IF(AND(A14="India",E14=2035),0.95,IF(AND(A14="India",E14=2050),0.92,IF(AND(A14="Middle East",E14=2035),0.94,IF(AND(A14="Middle East",E14=2050),0.9,IF(AND(A14="Africa",E14=2035),0.94,IF(AND(A14="Africa",E14=2050),0.91,IF(AND(A14="Brazil",E14=2035),0.95,IF(AND(A14="Brazil",E14=2050),0.92,""))))))))))))))))))</f>
        <v>*0.95</v>
      </c>
      <c r="H14" s="0" t="s">
        <v>3322</v>
      </c>
      <c r="I14" s="50" t="s">
        <v>35</v>
      </c>
      <c r="J14" s="0" t="n">
        <v>2050</v>
      </c>
      <c r="K14" s="48" t="str">
        <f aca="false">"*"&amp;IF(AND(A14="EU",J14=2035),0.95,IF(AND(A14="EU",J14=2050),0.93,IF(AND(A14="USA",J14=2035),0.96,IF(AND(A14="USA",J14=2050),0.94,IF(AND(A14="Japan",J14=2035),0.94,IF(AND(A14="Japan",J14=2050),0.92,IF(AND(A14="Russia",J14=2035),0.95,IF(AND(A14="Russia",J14=2050),0.93,IF(AND(A14="China",J14=2035),0.94,IF(AND(A14="China",J14=2050),0.92,IF(AND(A14="India",J14=2035),0.95,IF(AND(A14="India",J14=2050),0.92,IF(AND(A14="Middle East",J14=2035),0.94,IF(AND(A14="Middle East",J14=2050),0.9,IF(AND(A14="Africa",J14=2035),0.94,IF(AND(A14="Africa",J14=2050),0.91,IF(AND(A14="Brazil",J14=2035),0.95,IF(AND(A14="Brazil",J14=2050),0.92,""))))))))))))))))))</f>
        <v>*0.92</v>
      </c>
      <c r="P14" s="41" t="s">
        <v>3322</v>
      </c>
      <c r="Q14" s="52" t="s">
        <v>35</v>
      </c>
      <c r="R14" s="41" t="n">
        <v>2035</v>
      </c>
      <c r="S14" s="53" t="str">
        <f aca="false">"*"&amp;IF(AND(A14="EU",R14=2035),0.95,IF(AND(A14="EU",R14=2050),0.93,IF(AND(A14="USA",R14=2035),0.96,IF(AND(A14="USA",R14=2050),0.93,IF(AND(A14="Japan",R14=2035),0.94,IF(AND(A14="Japan",R14=2050),0.92,IF(AND(A14="Russia",R14=2035),0.95,IF(AND(A14="Russia",R14=2050),0.91,IF(AND(A14="China",R14=2035),0.93,IF(AND(A14="China",R14=2050),0.92,IF(AND(A14="India",R14=2035),0.94,IF(AND(A14="India",R14=2050),0.91,IF(AND(A14="Middle East",R14=2035),0.92,IF(AND(A14="Middle East",R14=2050),0.89,IF(AND(A14="Africa",R14=2035),0.93,IF(AND(A14="Africa",R14=2050),0.9,IF(AND(A14="Brazil",R14=2035),0.95,IF(AND(A14="Brazil",R14=2050),0.92,""))))))))))))))))))</f>
        <v>*0.95</v>
      </c>
      <c r="U14" s="41" t="s">
        <v>3322</v>
      </c>
      <c r="V14" s="52" t="s">
        <v>35</v>
      </c>
      <c r="W14" s="41" t="n">
        <v>2050</v>
      </c>
      <c r="X14" s="53" t="str">
        <f aca="false">"*"&amp;IF(AND(A14="EU",W14=2035),0.95,IF(AND(A14="EU",W14=2050),0.93,IF(AND(A14="USA",W14=2035),0.96,IF(AND(A14="USA",W14=2050),0.93,IF(AND(A14="Japan",W14=2035),0.94,IF(AND(A14="Japan",W14=2050),0.92,IF(AND(A14="Russia",W14=2035),0.95,IF(AND(A14="Russia",W14=2050),0.91,IF(AND(A14="China",W14=2035),0.93,IF(AND(A14="China",W14=2050),0.92,IF(AND(A14="India",W14=2035),0.94,IF(AND(A14="India",W14=2050),0.91,IF(AND(A14="Middle East",W14=2035),0.92,IF(AND(A14="Middle East",W14=2050),0.89,IF(AND(A14="Africa",W14=2035),0.93,IF(AND(A14="Africa",W14=2050),0.9,IF(AND(A14="Brazil",W14=2035),0.95,IF(AND(A14="Brazil",W14=2050),0.92,""))))))))))))))))))</f>
        <v>*0.92</v>
      </c>
      <c r="AC14" s="1" t="s">
        <v>3322</v>
      </c>
      <c r="AD14" s="57" t="s">
        <v>35</v>
      </c>
      <c r="AE14" s="1" t="n">
        <v>2035</v>
      </c>
      <c r="AF14" s="58" t="str">
        <f aca="false">"*"&amp;IF(AND(A14="EU",AE14=2035),0.93,IF(AND(A14="EU",AE14=2050),0.9,IF(AND(A14="USA",AE14=2035),0.92,IF(AND(A14="USA",AE14=2050),0.89,IF(AND(A14="Japan",AE14=2035),0.92,IF(AND(A14="Japan",AE14=2050),0.89,IF(AND(A14="Russia",AE14=2035),0.91,IF(AND(A14="Russia",AE14=2050),0.86,IF(AND(A14="China",AE14=2035),0.91,IF(AND(A14="China",AE14=2050),0.87,IF(AND(A14="India",AE14=2035),0.92,IF(AND(A14="India",AE14=2050),0.87,IF(AND(A14="Middle East",AE14=2035),0.89,IF(AND(A14="Middle East",AE14=2050),0.84,IF(AND(A14="Africa",AE14=2035),0.9,IF(AND(A14="Africa",AE14=2050),0.86,IF(AND(A14="Brazil",AE14=2035),0.93,IF(AND(A14="Brazil",AE14=2050),0.89,""))))))))))))))))))</f>
        <v>*0.93</v>
      </c>
      <c r="AG14" s="53" t="str">
        <f aca="false">AG13</f>
        <v>REZoning_Sol-Win</v>
      </c>
      <c r="AI14" s="1" t="s">
        <v>3322</v>
      </c>
      <c r="AJ14" s="57" t="s">
        <v>35</v>
      </c>
      <c r="AK14" s="1" t="n">
        <v>2050</v>
      </c>
      <c r="AL14" s="58" t="str">
        <f aca="false">"*"&amp;IF(AND(A14="EU",AK14=2035),0.93,IF(AND(A14="EU",AK14=2050),0.9,IF(AND(A14="USA",AK14=2035),0.92,IF(AND(A14="USA",AK14=2050),0.89,IF(AND(A14="Japan",AK14=2035),0.92,IF(AND(A14="Japan",AK14=2050),0.89,IF(AND(A14="Russia",AK14=2035),0.91,IF(AND(A14="Russia",AK14=2050),0.86,IF(AND(A14="China",AK14=2035),0.91,IF(AND(A14="China",AK14=2050),0.87,IF(AND(A14="India",AK14=2035),0.92,IF(AND(A14="India",AK14=2050),0.87,IF(AND(A14="Middle East",AK14=2035),0.89,IF(AND(A14="Middle East",AK14=2050),0.84,IF(AND(A14="Africa",AK14=2035),0.9,IF(AND(A14="Africa",AK14=2050),0.86,IF(AND(A14="Brazil",AK14=2035),0.93,IF(AND(A14="Brazil",AK14=2050),0.89,""))))))))))))))))))</f>
        <v>*0.89</v>
      </c>
      <c r="AM14" s="53" t="str">
        <f aca="false">AM13</f>
        <v>REZoning_Sol-Win</v>
      </c>
      <c r="AP14" s="0" t="s">
        <v>3322</v>
      </c>
      <c r="AQ14" s="38" t="s">
        <v>35</v>
      </c>
      <c r="AR14" s="38" t="n">
        <f aca="false">AR13</f>
        <v>2100</v>
      </c>
      <c r="AS14" s="38" t="s">
        <v>914</v>
      </c>
      <c r="AT14" s="38" t="s">
        <v>36</v>
      </c>
    </row>
    <row r="15" customFormat="false" ht="28.5" hidden="false" customHeight="true" outlineLevel="0" collapsed="false">
      <c r="A15" s="3" t="s">
        <v>61</v>
      </c>
      <c r="C15" s="0" t="s">
        <v>3323</v>
      </c>
      <c r="D15" s="50" t="s">
        <v>35</v>
      </c>
      <c r="E15" s="0" t="n">
        <v>2035</v>
      </c>
      <c r="F15" s="51" t="str">
        <f aca="false">"*"&amp;IF(AND(A15="EU",E15=2035),0.95,IF(AND(A15="EU",E15=2050),0.93,IF(AND(A15="USA",E15=2035),0.96,IF(AND(A15="USA",E15=2050),0.94,IF(AND(A15="Japan",E15=2035),0.94,IF(AND(A15="Japan",E15=2050),0.92,IF(AND(A15="Russia",E15=2035),0.95,IF(AND(A15="Russia",E15=2050),0.93,IF(AND(A15="China",E15=2035),0.94,IF(AND(A15="China",E15=2050),0.92,IF(AND(A15="India",E15=2035),0.95,IF(AND(A15="India",E15=2050),0.92,IF(AND(A15="Middle East",E15=2035),0.94,IF(AND(A15="Middle East",E15=2050),0.9,IF(AND(A15="Africa",E15=2035),0.94,IF(AND(A15="Africa",E15=2050),0.91,IF(AND(A15="Brazil",E15=2035),0.95,IF(AND(A15="Brazil",E15=2050),0.92,""))))))))))))))))))</f>
        <v>*0.95</v>
      </c>
      <c r="H15" s="0" t="s">
        <v>3323</v>
      </c>
      <c r="I15" s="50" t="s">
        <v>35</v>
      </c>
      <c r="J15" s="0" t="n">
        <v>2050</v>
      </c>
      <c r="K15" s="48" t="str">
        <f aca="false">"*"&amp;IF(AND(A15="EU",J15=2035),0.95,IF(AND(A15="EU",J15=2050),0.93,IF(AND(A15="USA",J15=2035),0.96,IF(AND(A15="USA",J15=2050),0.94,IF(AND(A15="Japan",J15=2035),0.94,IF(AND(A15="Japan",J15=2050),0.92,IF(AND(A15="Russia",J15=2035),0.95,IF(AND(A15="Russia",J15=2050),0.93,IF(AND(A15="China",J15=2035),0.94,IF(AND(A15="China",J15=2050),0.92,IF(AND(A15="India",J15=2035),0.95,IF(AND(A15="India",J15=2050),0.92,IF(AND(A15="Middle East",J15=2035),0.94,IF(AND(A15="Middle East",J15=2050),0.9,IF(AND(A15="Africa",J15=2035),0.94,IF(AND(A15="Africa",J15=2050),0.91,IF(AND(A15="Brazil",J15=2035),0.95,IF(AND(A15="Brazil",J15=2050),0.92,""))))))))))))))))))</f>
        <v>*0.92</v>
      </c>
      <c r="P15" s="41" t="s">
        <v>3323</v>
      </c>
      <c r="Q15" s="52" t="s">
        <v>35</v>
      </c>
      <c r="R15" s="41" t="n">
        <v>2035</v>
      </c>
      <c r="S15" s="53" t="str">
        <f aca="false">"*"&amp;IF(AND(A15="EU",R15=2035),0.95,IF(AND(A15="EU",R15=2050),0.93,IF(AND(A15="USA",R15=2035),0.96,IF(AND(A15="USA",R15=2050),0.93,IF(AND(A15="Japan",R15=2035),0.94,IF(AND(A15="Japan",R15=2050),0.92,IF(AND(A15="Russia",R15=2035),0.95,IF(AND(A15="Russia",R15=2050),0.91,IF(AND(A15="China",R15=2035),0.93,IF(AND(A15="China",R15=2050),0.92,IF(AND(A15="India",R15=2035),0.94,IF(AND(A15="India",R15=2050),0.91,IF(AND(A15="Middle East",R15=2035),0.92,IF(AND(A15="Middle East",R15=2050),0.89,IF(AND(A15="Africa",R15=2035),0.93,IF(AND(A15="Africa",R15=2050),0.9,IF(AND(A15="Brazil",R15=2035),0.95,IF(AND(A15="Brazil",R15=2050),0.92,""))))))))))))))))))</f>
        <v>*0.95</v>
      </c>
      <c r="U15" s="41" t="s">
        <v>3323</v>
      </c>
      <c r="V15" s="52" t="s">
        <v>35</v>
      </c>
      <c r="W15" s="41" t="n">
        <v>2050</v>
      </c>
      <c r="X15" s="53" t="str">
        <f aca="false">"*"&amp;IF(AND(A15="EU",W15=2035),0.95,IF(AND(A15="EU",W15=2050),0.93,IF(AND(A15="USA",W15=2035),0.96,IF(AND(A15="USA",W15=2050),0.93,IF(AND(A15="Japan",W15=2035),0.94,IF(AND(A15="Japan",W15=2050),0.92,IF(AND(A15="Russia",W15=2035),0.95,IF(AND(A15="Russia",W15=2050),0.91,IF(AND(A15="China",W15=2035),0.93,IF(AND(A15="China",W15=2050),0.92,IF(AND(A15="India",W15=2035),0.94,IF(AND(A15="India",W15=2050),0.91,IF(AND(A15="Middle East",W15=2035),0.92,IF(AND(A15="Middle East",W15=2050),0.89,IF(AND(A15="Africa",W15=2035),0.93,IF(AND(A15="Africa",W15=2050),0.9,IF(AND(A15="Brazil",W15=2035),0.95,IF(AND(A15="Brazil",W15=2050),0.92,""))))))))))))))))))</f>
        <v>*0.92</v>
      </c>
      <c r="AC15" s="1" t="s">
        <v>3323</v>
      </c>
      <c r="AD15" s="57" t="s">
        <v>35</v>
      </c>
      <c r="AE15" s="1" t="n">
        <v>2035</v>
      </c>
      <c r="AF15" s="58" t="str">
        <f aca="false">"*"&amp;IF(AND(A15="EU",AE15=2035),0.93,IF(AND(A15="EU",AE15=2050),0.9,IF(AND(A15="USA",AE15=2035),0.92,IF(AND(A15="USA",AE15=2050),0.89,IF(AND(A15="Japan",AE15=2035),0.92,IF(AND(A15="Japan",AE15=2050),0.89,IF(AND(A15="Russia",AE15=2035),0.91,IF(AND(A15="Russia",AE15=2050),0.86,IF(AND(A15="China",AE15=2035),0.91,IF(AND(A15="China",AE15=2050),0.87,IF(AND(A15="India",AE15=2035),0.92,IF(AND(A15="India",AE15=2050),0.87,IF(AND(A15="Middle East",AE15=2035),0.89,IF(AND(A15="Middle East",AE15=2050),0.84,IF(AND(A15="Africa",AE15=2035),0.9,IF(AND(A15="Africa",AE15=2050),0.86,IF(AND(A15="Brazil",AE15=2035),0.93,IF(AND(A15="Brazil",AE15=2050),0.89,""))))))))))))))))))</f>
        <v>*0.93</v>
      </c>
      <c r="AG15" s="53" t="str">
        <f aca="false">AG14</f>
        <v>REZoning_Sol-Win</v>
      </c>
      <c r="AI15" s="1" t="s">
        <v>3323</v>
      </c>
      <c r="AJ15" s="57" t="s">
        <v>35</v>
      </c>
      <c r="AK15" s="1" t="n">
        <v>2050</v>
      </c>
      <c r="AL15" s="58" t="str">
        <f aca="false">"*"&amp;IF(AND(A15="EU",AK15=2035),0.93,IF(AND(A15="EU",AK15=2050),0.9,IF(AND(A15="USA",AK15=2035),0.92,IF(AND(A15="USA",AK15=2050),0.89,IF(AND(A15="Japan",AK15=2035),0.92,IF(AND(A15="Japan",AK15=2050),0.89,IF(AND(A15="Russia",AK15=2035),0.91,IF(AND(A15="Russia",AK15=2050),0.86,IF(AND(A15="China",AK15=2035),0.91,IF(AND(A15="China",AK15=2050),0.87,IF(AND(A15="India",AK15=2035),0.92,IF(AND(A15="India",AK15=2050),0.87,IF(AND(A15="Middle East",AK15=2035),0.89,IF(AND(A15="Middle East",AK15=2050),0.84,IF(AND(A15="Africa",AK15=2035),0.9,IF(AND(A15="Africa",AK15=2050),0.86,IF(AND(A15="Brazil",AK15=2035),0.93,IF(AND(A15="Brazil",AK15=2050),0.89,""))))))))))))))))))</f>
        <v>*0.89</v>
      </c>
      <c r="AM15" s="53" t="str">
        <f aca="false">AM14</f>
        <v>REZoning_Sol-Win</v>
      </c>
      <c r="AP15" s="0" t="s">
        <v>3323</v>
      </c>
      <c r="AQ15" s="38" t="s">
        <v>35</v>
      </c>
      <c r="AR15" s="38" t="n">
        <f aca="false">AR14</f>
        <v>2100</v>
      </c>
      <c r="AS15" s="38" t="s">
        <v>914</v>
      </c>
      <c r="AT15" s="38" t="s">
        <v>36</v>
      </c>
    </row>
    <row r="16" customFormat="false" ht="28.5" hidden="false" customHeight="true" outlineLevel="0" collapsed="false">
      <c r="A16" s="3" t="s">
        <v>61</v>
      </c>
      <c r="C16" s="0" t="s">
        <v>3324</v>
      </c>
      <c r="D16" s="50" t="s">
        <v>35</v>
      </c>
      <c r="E16" s="0" t="n">
        <v>2035</v>
      </c>
      <c r="F16" s="51" t="str">
        <f aca="false">"*"&amp;IF(AND(A16="EU",E16=2035),0.95,IF(AND(A16="EU",E16=2050),0.93,IF(AND(A16="USA",E16=2035),0.96,IF(AND(A16="USA",E16=2050),0.94,IF(AND(A16="Japan",E16=2035),0.94,IF(AND(A16="Japan",E16=2050),0.92,IF(AND(A16="Russia",E16=2035),0.95,IF(AND(A16="Russia",E16=2050),0.93,IF(AND(A16="China",E16=2035),0.94,IF(AND(A16="China",E16=2050),0.92,IF(AND(A16="India",E16=2035),0.95,IF(AND(A16="India",E16=2050),0.92,IF(AND(A16="Middle East",E16=2035),0.94,IF(AND(A16="Middle East",E16=2050),0.9,IF(AND(A16="Africa",E16=2035),0.94,IF(AND(A16="Africa",E16=2050),0.91,IF(AND(A16="Brazil",E16=2035),0.95,IF(AND(A16="Brazil",E16=2050),0.92,""))))))))))))))))))</f>
        <v>*0.95</v>
      </c>
      <c r="H16" s="0" t="s">
        <v>3324</v>
      </c>
      <c r="I16" s="50" t="s">
        <v>35</v>
      </c>
      <c r="J16" s="0" t="n">
        <v>2050</v>
      </c>
      <c r="K16" s="48" t="str">
        <f aca="false">"*"&amp;IF(AND(A16="EU",J16=2035),0.95,IF(AND(A16="EU",J16=2050),0.93,IF(AND(A16="USA",J16=2035),0.96,IF(AND(A16="USA",J16=2050),0.94,IF(AND(A16="Japan",J16=2035),0.94,IF(AND(A16="Japan",J16=2050),0.92,IF(AND(A16="Russia",J16=2035),0.95,IF(AND(A16="Russia",J16=2050),0.93,IF(AND(A16="China",J16=2035),0.94,IF(AND(A16="China",J16=2050),0.92,IF(AND(A16="India",J16=2035),0.95,IF(AND(A16="India",J16=2050),0.92,IF(AND(A16="Middle East",J16=2035),0.94,IF(AND(A16="Middle East",J16=2050),0.9,IF(AND(A16="Africa",J16=2035),0.94,IF(AND(A16="Africa",J16=2050),0.91,IF(AND(A16="Brazil",J16=2035),0.95,IF(AND(A16="Brazil",J16=2050),0.92,""))))))))))))))))))</f>
        <v>*0.92</v>
      </c>
      <c r="P16" s="41" t="s">
        <v>3324</v>
      </c>
      <c r="Q16" s="52" t="s">
        <v>35</v>
      </c>
      <c r="R16" s="41" t="n">
        <v>2035</v>
      </c>
      <c r="S16" s="53" t="str">
        <f aca="false">"*"&amp;IF(AND(A16="EU",R16=2035),0.95,IF(AND(A16="EU",R16=2050),0.93,IF(AND(A16="USA",R16=2035),0.96,IF(AND(A16="USA",R16=2050),0.93,IF(AND(A16="Japan",R16=2035),0.94,IF(AND(A16="Japan",R16=2050),0.92,IF(AND(A16="Russia",R16=2035),0.95,IF(AND(A16="Russia",R16=2050),0.91,IF(AND(A16="China",R16=2035),0.93,IF(AND(A16="China",R16=2050),0.92,IF(AND(A16="India",R16=2035),0.94,IF(AND(A16="India",R16=2050),0.91,IF(AND(A16="Middle East",R16=2035),0.92,IF(AND(A16="Middle East",R16=2050),0.89,IF(AND(A16="Africa",R16=2035),0.93,IF(AND(A16="Africa",R16=2050),0.9,IF(AND(A16="Brazil",R16=2035),0.95,IF(AND(A16="Brazil",R16=2050),0.92,""))))))))))))))))))</f>
        <v>*0.95</v>
      </c>
      <c r="U16" s="41" t="s">
        <v>3324</v>
      </c>
      <c r="V16" s="52" t="s">
        <v>35</v>
      </c>
      <c r="W16" s="41" t="n">
        <v>2050</v>
      </c>
      <c r="X16" s="53" t="str">
        <f aca="false">"*"&amp;IF(AND(A16="EU",W16=2035),0.95,IF(AND(A16="EU",W16=2050),0.93,IF(AND(A16="USA",W16=2035),0.96,IF(AND(A16="USA",W16=2050),0.93,IF(AND(A16="Japan",W16=2035),0.94,IF(AND(A16="Japan",W16=2050),0.92,IF(AND(A16="Russia",W16=2035),0.95,IF(AND(A16="Russia",W16=2050),0.91,IF(AND(A16="China",W16=2035),0.93,IF(AND(A16="China",W16=2050),0.92,IF(AND(A16="India",W16=2035),0.94,IF(AND(A16="India",W16=2050),0.91,IF(AND(A16="Middle East",W16=2035),0.92,IF(AND(A16="Middle East",W16=2050),0.89,IF(AND(A16="Africa",W16=2035),0.93,IF(AND(A16="Africa",W16=2050),0.9,IF(AND(A16="Brazil",W16=2035),0.95,IF(AND(A16="Brazil",W16=2050),0.92,""))))))))))))))))))</f>
        <v>*0.92</v>
      </c>
      <c r="AC16" s="1" t="s">
        <v>3324</v>
      </c>
      <c r="AD16" s="57" t="s">
        <v>35</v>
      </c>
      <c r="AE16" s="1" t="n">
        <v>2035</v>
      </c>
      <c r="AF16" s="58" t="str">
        <f aca="false">"*"&amp;IF(AND(A16="EU",AE16=2035),0.93,IF(AND(A16="EU",AE16=2050),0.9,IF(AND(A16="USA",AE16=2035),0.92,IF(AND(A16="USA",AE16=2050),0.89,IF(AND(A16="Japan",AE16=2035),0.92,IF(AND(A16="Japan",AE16=2050),0.89,IF(AND(A16="Russia",AE16=2035),0.91,IF(AND(A16="Russia",AE16=2050),0.86,IF(AND(A16="China",AE16=2035),0.91,IF(AND(A16="China",AE16=2050),0.87,IF(AND(A16="India",AE16=2035),0.92,IF(AND(A16="India",AE16=2050),0.87,IF(AND(A16="Middle East",AE16=2035),0.89,IF(AND(A16="Middle East",AE16=2050),0.84,IF(AND(A16="Africa",AE16=2035),0.9,IF(AND(A16="Africa",AE16=2050),0.86,IF(AND(A16="Brazil",AE16=2035),0.93,IF(AND(A16="Brazil",AE16=2050),0.89,""))))))))))))))))))</f>
        <v>*0.93</v>
      </c>
      <c r="AG16" s="53" t="str">
        <f aca="false">AG15</f>
        <v>REZoning_Sol-Win</v>
      </c>
      <c r="AI16" s="1" t="s">
        <v>3324</v>
      </c>
      <c r="AJ16" s="57" t="s">
        <v>35</v>
      </c>
      <c r="AK16" s="1" t="n">
        <v>2050</v>
      </c>
      <c r="AL16" s="58" t="str">
        <f aca="false">"*"&amp;IF(AND(A16="EU",AK16=2035),0.93,IF(AND(A16="EU",AK16=2050),0.9,IF(AND(A16="USA",AK16=2035),0.92,IF(AND(A16="USA",AK16=2050),0.89,IF(AND(A16="Japan",AK16=2035),0.92,IF(AND(A16="Japan",AK16=2050),0.89,IF(AND(A16="Russia",AK16=2035),0.91,IF(AND(A16="Russia",AK16=2050),0.86,IF(AND(A16="China",AK16=2035),0.91,IF(AND(A16="China",AK16=2050),0.87,IF(AND(A16="India",AK16=2035),0.92,IF(AND(A16="India",AK16=2050),0.87,IF(AND(A16="Middle East",AK16=2035),0.89,IF(AND(A16="Middle East",AK16=2050),0.84,IF(AND(A16="Africa",AK16=2035),0.9,IF(AND(A16="Africa",AK16=2050),0.86,IF(AND(A16="Brazil",AK16=2035),0.93,IF(AND(A16="Brazil",AK16=2050),0.89,""))))))))))))))))))</f>
        <v>*0.89</v>
      </c>
      <c r="AM16" s="53" t="str">
        <f aca="false">AM15</f>
        <v>REZoning_Sol-Win</v>
      </c>
      <c r="AP16" s="0" t="s">
        <v>3324</v>
      </c>
      <c r="AQ16" s="38" t="s">
        <v>35</v>
      </c>
      <c r="AR16" s="38" t="n">
        <f aca="false">AR15</f>
        <v>2100</v>
      </c>
      <c r="AS16" s="38" t="s">
        <v>914</v>
      </c>
      <c r="AT16" s="38" t="s">
        <v>36</v>
      </c>
    </row>
    <row r="17" customFormat="false" ht="28.5" hidden="false" customHeight="true" outlineLevel="0" collapsed="false">
      <c r="A17" s="3" t="s">
        <v>61</v>
      </c>
      <c r="C17" s="0" t="s">
        <v>3325</v>
      </c>
      <c r="D17" s="50" t="s">
        <v>35</v>
      </c>
      <c r="E17" s="0" t="n">
        <v>2035</v>
      </c>
      <c r="F17" s="51" t="str">
        <f aca="false">"*"&amp;IF(AND(A17="EU",E17=2035),0.95,IF(AND(A17="EU",E17=2050),0.93,IF(AND(A17="USA",E17=2035),0.96,IF(AND(A17="USA",E17=2050),0.94,IF(AND(A17="Japan",E17=2035),0.94,IF(AND(A17="Japan",E17=2050),0.92,IF(AND(A17="Russia",E17=2035),0.95,IF(AND(A17="Russia",E17=2050),0.93,IF(AND(A17="China",E17=2035),0.94,IF(AND(A17="China",E17=2050),0.92,IF(AND(A17="India",E17=2035),0.95,IF(AND(A17="India",E17=2050),0.92,IF(AND(A17="Middle East",E17=2035),0.94,IF(AND(A17="Middle East",E17=2050),0.9,IF(AND(A17="Africa",E17=2035),0.94,IF(AND(A17="Africa",E17=2050),0.91,IF(AND(A17="Brazil",E17=2035),0.95,IF(AND(A17="Brazil",E17=2050),0.92,""))))))))))))))))))</f>
        <v>*0.95</v>
      </c>
      <c r="H17" s="0" t="s">
        <v>3325</v>
      </c>
      <c r="I17" s="50" t="s">
        <v>35</v>
      </c>
      <c r="J17" s="0" t="n">
        <v>2050</v>
      </c>
      <c r="K17" s="48" t="str">
        <f aca="false">"*"&amp;IF(AND(A17="EU",J17=2035),0.95,IF(AND(A17="EU",J17=2050),0.93,IF(AND(A17="USA",J17=2035),0.96,IF(AND(A17="USA",J17=2050),0.94,IF(AND(A17="Japan",J17=2035),0.94,IF(AND(A17="Japan",J17=2050),0.92,IF(AND(A17="Russia",J17=2035),0.95,IF(AND(A17="Russia",J17=2050),0.93,IF(AND(A17="China",J17=2035),0.94,IF(AND(A17="China",J17=2050),0.92,IF(AND(A17="India",J17=2035),0.95,IF(AND(A17="India",J17=2050),0.92,IF(AND(A17="Middle East",J17=2035),0.94,IF(AND(A17="Middle East",J17=2050),0.9,IF(AND(A17="Africa",J17=2035),0.94,IF(AND(A17="Africa",J17=2050),0.91,IF(AND(A17="Brazil",J17=2035),0.95,IF(AND(A17="Brazil",J17=2050),0.92,""))))))))))))))))))</f>
        <v>*0.92</v>
      </c>
      <c r="P17" s="41" t="s">
        <v>3325</v>
      </c>
      <c r="Q17" s="52" t="s">
        <v>35</v>
      </c>
      <c r="R17" s="41" t="n">
        <v>2035</v>
      </c>
      <c r="S17" s="53" t="str">
        <f aca="false">"*"&amp;IF(AND(A17="EU",R17=2035),0.95,IF(AND(A17="EU",R17=2050),0.93,IF(AND(A17="USA",R17=2035),0.96,IF(AND(A17="USA",R17=2050),0.93,IF(AND(A17="Japan",R17=2035),0.94,IF(AND(A17="Japan",R17=2050),0.92,IF(AND(A17="Russia",R17=2035),0.95,IF(AND(A17="Russia",R17=2050),0.91,IF(AND(A17="China",R17=2035),0.93,IF(AND(A17="China",R17=2050),0.92,IF(AND(A17="India",R17=2035),0.94,IF(AND(A17="India",R17=2050),0.91,IF(AND(A17="Middle East",R17=2035),0.92,IF(AND(A17="Middle East",R17=2050),0.89,IF(AND(A17="Africa",R17=2035),0.93,IF(AND(A17="Africa",R17=2050),0.9,IF(AND(A17="Brazil",R17=2035),0.95,IF(AND(A17="Brazil",R17=2050),0.92,""))))))))))))))))))</f>
        <v>*0.95</v>
      </c>
      <c r="U17" s="41" t="s">
        <v>3325</v>
      </c>
      <c r="V17" s="52" t="s">
        <v>35</v>
      </c>
      <c r="W17" s="41" t="n">
        <v>2050</v>
      </c>
      <c r="X17" s="53" t="str">
        <f aca="false">"*"&amp;IF(AND(A17="EU",W17=2035),0.95,IF(AND(A17="EU",W17=2050),0.93,IF(AND(A17="USA",W17=2035),0.96,IF(AND(A17="USA",W17=2050),0.93,IF(AND(A17="Japan",W17=2035),0.94,IF(AND(A17="Japan",W17=2050),0.92,IF(AND(A17="Russia",W17=2035),0.95,IF(AND(A17="Russia",W17=2050),0.91,IF(AND(A17="China",W17=2035),0.93,IF(AND(A17="China",W17=2050),0.92,IF(AND(A17="India",W17=2035),0.94,IF(AND(A17="India",W17=2050),0.91,IF(AND(A17="Middle East",W17=2035),0.92,IF(AND(A17="Middle East",W17=2050),0.89,IF(AND(A17="Africa",W17=2035),0.93,IF(AND(A17="Africa",W17=2050),0.9,IF(AND(A17="Brazil",W17=2035),0.95,IF(AND(A17="Brazil",W17=2050),0.92,""))))))))))))))))))</f>
        <v>*0.92</v>
      </c>
      <c r="AC17" s="1" t="s">
        <v>3325</v>
      </c>
      <c r="AD17" s="57" t="s">
        <v>35</v>
      </c>
      <c r="AE17" s="1" t="n">
        <v>2035</v>
      </c>
      <c r="AF17" s="58" t="str">
        <f aca="false">"*"&amp;IF(AND(A17="EU",AE17=2035),0.93,IF(AND(A17="EU",AE17=2050),0.9,IF(AND(A17="USA",AE17=2035),0.92,IF(AND(A17="USA",AE17=2050),0.89,IF(AND(A17="Japan",AE17=2035),0.92,IF(AND(A17="Japan",AE17=2050),0.89,IF(AND(A17="Russia",AE17=2035),0.91,IF(AND(A17="Russia",AE17=2050),0.86,IF(AND(A17="China",AE17=2035),0.91,IF(AND(A17="China",AE17=2050),0.87,IF(AND(A17="India",AE17=2035),0.92,IF(AND(A17="India",AE17=2050),0.87,IF(AND(A17="Middle East",AE17=2035),0.89,IF(AND(A17="Middle East",AE17=2050),0.84,IF(AND(A17="Africa",AE17=2035),0.9,IF(AND(A17="Africa",AE17=2050),0.86,IF(AND(A17="Brazil",AE17=2035),0.93,IF(AND(A17="Brazil",AE17=2050),0.89,""))))))))))))))))))</f>
        <v>*0.93</v>
      </c>
      <c r="AG17" s="53" t="str">
        <f aca="false">AG16</f>
        <v>REZoning_Sol-Win</v>
      </c>
      <c r="AI17" s="1" t="s">
        <v>3325</v>
      </c>
      <c r="AJ17" s="57" t="s">
        <v>35</v>
      </c>
      <c r="AK17" s="1" t="n">
        <v>2050</v>
      </c>
      <c r="AL17" s="58" t="str">
        <f aca="false">"*"&amp;IF(AND(A17="EU",AK17=2035),0.93,IF(AND(A17="EU",AK17=2050),0.9,IF(AND(A17="USA",AK17=2035),0.92,IF(AND(A17="USA",AK17=2050),0.89,IF(AND(A17="Japan",AK17=2035),0.92,IF(AND(A17="Japan",AK17=2050),0.89,IF(AND(A17="Russia",AK17=2035),0.91,IF(AND(A17="Russia",AK17=2050),0.86,IF(AND(A17="China",AK17=2035),0.91,IF(AND(A17="China",AK17=2050),0.87,IF(AND(A17="India",AK17=2035),0.92,IF(AND(A17="India",AK17=2050),0.87,IF(AND(A17="Middle East",AK17=2035),0.89,IF(AND(A17="Middle East",AK17=2050),0.84,IF(AND(A17="Africa",AK17=2035),0.9,IF(AND(A17="Africa",AK17=2050),0.86,IF(AND(A17="Brazil",AK17=2035),0.93,IF(AND(A17="Brazil",AK17=2050),0.89,""))))))))))))))))))</f>
        <v>*0.89</v>
      </c>
      <c r="AM17" s="53" t="str">
        <f aca="false">AM16</f>
        <v>REZoning_Sol-Win</v>
      </c>
      <c r="AP17" s="0" t="s">
        <v>3325</v>
      </c>
      <c r="AQ17" s="38" t="s">
        <v>35</v>
      </c>
      <c r="AR17" s="38" t="n">
        <f aca="false">AR16</f>
        <v>2100</v>
      </c>
      <c r="AS17" s="38" t="s">
        <v>914</v>
      </c>
      <c r="AT17" s="38" t="s">
        <v>36</v>
      </c>
    </row>
    <row r="18" customFormat="false" ht="28.5" hidden="false" customHeight="true" outlineLevel="0" collapsed="false">
      <c r="A18" s="3" t="s">
        <v>61</v>
      </c>
      <c r="C18" s="0" t="s">
        <v>3326</v>
      </c>
      <c r="D18" s="50" t="s">
        <v>35</v>
      </c>
      <c r="E18" s="0" t="n">
        <v>2035</v>
      </c>
      <c r="F18" s="51" t="str">
        <f aca="false">"*"&amp;IF(AND(A18="EU",E18=2035),0.95,IF(AND(A18="EU",E18=2050),0.93,IF(AND(A18="USA",E18=2035),0.96,IF(AND(A18="USA",E18=2050),0.94,IF(AND(A18="Japan",E18=2035),0.94,IF(AND(A18="Japan",E18=2050),0.92,IF(AND(A18="Russia",E18=2035),0.95,IF(AND(A18="Russia",E18=2050),0.93,IF(AND(A18="China",E18=2035),0.94,IF(AND(A18="China",E18=2050),0.92,IF(AND(A18="India",E18=2035),0.95,IF(AND(A18="India",E18=2050),0.92,IF(AND(A18="Middle East",E18=2035),0.94,IF(AND(A18="Middle East",E18=2050),0.9,IF(AND(A18="Africa",E18=2035),0.94,IF(AND(A18="Africa",E18=2050),0.91,IF(AND(A18="Brazil",E18=2035),0.95,IF(AND(A18="Brazil",E18=2050),0.92,""))))))))))))))))))</f>
        <v>*0.95</v>
      </c>
      <c r="H18" s="0" t="s">
        <v>3326</v>
      </c>
      <c r="I18" s="50" t="s">
        <v>35</v>
      </c>
      <c r="J18" s="0" t="n">
        <v>2050</v>
      </c>
      <c r="K18" s="48" t="str">
        <f aca="false">"*"&amp;IF(AND(A18="EU",J18=2035),0.95,IF(AND(A18="EU",J18=2050),0.93,IF(AND(A18="USA",J18=2035),0.96,IF(AND(A18="USA",J18=2050),0.94,IF(AND(A18="Japan",J18=2035),0.94,IF(AND(A18="Japan",J18=2050),0.92,IF(AND(A18="Russia",J18=2035),0.95,IF(AND(A18="Russia",J18=2050),0.93,IF(AND(A18="China",J18=2035),0.94,IF(AND(A18="China",J18=2050),0.92,IF(AND(A18="India",J18=2035),0.95,IF(AND(A18="India",J18=2050),0.92,IF(AND(A18="Middle East",J18=2035),0.94,IF(AND(A18="Middle East",J18=2050),0.9,IF(AND(A18="Africa",J18=2035),0.94,IF(AND(A18="Africa",J18=2050),0.91,IF(AND(A18="Brazil",J18=2035),0.95,IF(AND(A18="Brazil",J18=2050),0.92,""))))))))))))))))))</f>
        <v>*0.92</v>
      </c>
      <c r="P18" s="41" t="s">
        <v>3326</v>
      </c>
      <c r="Q18" s="52" t="s">
        <v>35</v>
      </c>
      <c r="R18" s="41" t="n">
        <v>2035</v>
      </c>
      <c r="S18" s="53" t="str">
        <f aca="false">"*"&amp;IF(AND(A18="EU",R18=2035),0.95,IF(AND(A18="EU",R18=2050),0.93,IF(AND(A18="USA",R18=2035),0.96,IF(AND(A18="USA",R18=2050),0.93,IF(AND(A18="Japan",R18=2035),0.94,IF(AND(A18="Japan",R18=2050),0.92,IF(AND(A18="Russia",R18=2035),0.95,IF(AND(A18="Russia",R18=2050),0.91,IF(AND(A18="China",R18=2035),0.93,IF(AND(A18="China",R18=2050),0.92,IF(AND(A18="India",R18=2035),0.94,IF(AND(A18="India",R18=2050),0.91,IF(AND(A18="Middle East",R18=2035),0.92,IF(AND(A18="Middle East",R18=2050),0.89,IF(AND(A18="Africa",R18=2035),0.93,IF(AND(A18="Africa",R18=2050),0.9,IF(AND(A18="Brazil",R18=2035),0.95,IF(AND(A18="Brazil",R18=2050),0.92,""))))))))))))))))))</f>
        <v>*0.95</v>
      </c>
      <c r="U18" s="41" t="s">
        <v>3326</v>
      </c>
      <c r="V18" s="52" t="s">
        <v>35</v>
      </c>
      <c r="W18" s="41" t="n">
        <v>2050</v>
      </c>
      <c r="X18" s="53" t="str">
        <f aca="false">"*"&amp;IF(AND(A18="EU",W18=2035),0.95,IF(AND(A18="EU",W18=2050),0.93,IF(AND(A18="USA",W18=2035),0.96,IF(AND(A18="USA",W18=2050),0.93,IF(AND(A18="Japan",W18=2035),0.94,IF(AND(A18="Japan",W18=2050),0.92,IF(AND(A18="Russia",W18=2035),0.95,IF(AND(A18="Russia",W18=2050),0.91,IF(AND(A18="China",W18=2035),0.93,IF(AND(A18="China",W18=2050),0.92,IF(AND(A18="India",W18=2035),0.94,IF(AND(A18="India",W18=2050),0.91,IF(AND(A18="Middle East",W18=2035),0.92,IF(AND(A18="Middle East",W18=2050),0.89,IF(AND(A18="Africa",W18=2035),0.93,IF(AND(A18="Africa",W18=2050),0.9,IF(AND(A18="Brazil",W18=2035),0.95,IF(AND(A18="Brazil",W18=2050),0.92,""))))))))))))))))))</f>
        <v>*0.92</v>
      </c>
      <c r="AC18" s="1" t="s">
        <v>3326</v>
      </c>
      <c r="AD18" s="57" t="s">
        <v>35</v>
      </c>
      <c r="AE18" s="1" t="n">
        <v>2035</v>
      </c>
      <c r="AF18" s="58" t="str">
        <f aca="false">"*"&amp;IF(AND(A18="EU",AE18=2035),0.93,IF(AND(A18="EU",AE18=2050),0.9,IF(AND(A18="USA",AE18=2035),0.92,IF(AND(A18="USA",AE18=2050),0.89,IF(AND(A18="Japan",AE18=2035),0.92,IF(AND(A18="Japan",AE18=2050),0.89,IF(AND(A18="Russia",AE18=2035),0.91,IF(AND(A18="Russia",AE18=2050),0.86,IF(AND(A18="China",AE18=2035),0.91,IF(AND(A18="China",AE18=2050),0.87,IF(AND(A18="India",AE18=2035),0.92,IF(AND(A18="India",AE18=2050),0.87,IF(AND(A18="Middle East",AE18=2035),0.89,IF(AND(A18="Middle East",AE18=2050),0.84,IF(AND(A18="Africa",AE18=2035),0.9,IF(AND(A18="Africa",AE18=2050),0.86,IF(AND(A18="Brazil",AE18=2035),0.93,IF(AND(A18="Brazil",AE18=2050),0.89,""))))))))))))))))))</f>
        <v>*0.93</v>
      </c>
      <c r="AG18" s="53" t="str">
        <f aca="false">AG17</f>
        <v>REZoning_Sol-Win</v>
      </c>
      <c r="AI18" s="1" t="s">
        <v>3326</v>
      </c>
      <c r="AJ18" s="57" t="s">
        <v>35</v>
      </c>
      <c r="AK18" s="1" t="n">
        <v>2050</v>
      </c>
      <c r="AL18" s="58" t="str">
        <f aca="false">"*"&amp;IF(AND(A18="EU",AK18=2035),0.93,IF(AND(A18="EU",AK18=2050),0.9,IF(AND(A18="USA",AK18=2035),0.92,IF(AND(A18="USA",AK18=2050),0.89,IF(AND(A18="Japan",AK18=2035),0.92,IF(AND(A18="Japan",AK18=2050),0.89,IF(AND(A18="Russia",AK18=2035),0.91,IF(AND(A18="Russia",AK18=2050),0.86,IF(AND(A18="China",AK18=2035),0.91,IF(AND(A18="China",AK18=2050),0.87,IF(AND(A18="India",AK18=2035),0.92,IF(AND(A18="India",AK18=2050),0.87,IF(AND(A18="Middle East",AK18=2035),0.89,IF(AND(A18="Middle East",AK18=2050),0.84,IF(AND(A18="Africa",AK18=2035),0.9,IF(AND(A18="Africa",AK18=2050),0.86,IF(AND(A18="Brazil",AK18=2035),0.93,IF(AND(A18="Brazil",AK18=2050),0.89,""))))))))))))))))))</f>
        <v>*0.89</v>
      </c>
      <c r="AM18" s="53" t="str">
        <f aca="false">AM17</f>
        <v>REZoning_Sol-Win</v>
      </c>
      <c r="AP18" s="0" t="s">
        <v>3326</v>
      </c>
      <c r="AQ18" s="38" t="s">
        <v>35</v>
      </c>
      <c r="AR18" s="38" t="n">
        <f aca="false">AR17</f>
        <v>2100</v>
      </c>
      <c r="AS18" s="38" t="s">
        <v>914</v>
      </c>
      <c r="AT18" s="38" t="s">
        <v>36</v>
      </c>
    </row>
    <row r="19" customFormat="false" ht="28.5" hidden="false" customHeight="true" outlineLevel="0" collapsed="false">
      <c r="A19" s="3" t="s">
        <v>61</v>
      </c>
      <c r="C19" s="0" t="s">
        <v>3327</v>
      </c>
      <c r="D19" s="50" t="s">
        <v>35</v>
      </c>
      <c r="E19" s="0" t="n">
        <v>2035</v>
      </c>
      <c r="F19" s="51" t="str">
        <f aca="false">"*"&amp;IF(AND(A19="EU",E19=2035),0.95,IF(AND(A19="EU",E19=2050),0.93,IF(AND(A19="USA",E19=2035),0.96,IF(AND(A19="USA",E19=2050),0.94,IF(AND(A19="Japan",E19=2035),0.94,IF(AND(A19="Japan",E19=2050),0.92,IF(AND(A19="Russia",E19=2035),0.95,IF(AND(A19="Russia",E19=2050),0.93,IF(AND(A19="China",E19=2035),0.94,IF(AND(A19="China",E19=2050),0.92,IF(AND(A19="India",E19=2035),0.95,IF(AND(A19="India",E19=2050),0.92,IF(AND(A19="Middle East",E19=2035),0.94,IF(AND(A19="Middle East",E19=2050),0.9,IF(AND(A19="Africa",E19=2035),0.94,IF(AND(A19="Africa",E19=2050),0.91,IF(AND(A19="Brazil",E19=2035),0.95,IF(AND(A19="Brazil",E19=2050),0.92,""))))))))))))))))))</f>
        <v>*0.95</v>
      </c>
      <c r="H19" s="0" t="s">
        <v>3327</v>
      </c>
      <c r="I19" s="50" t="s">
        <v>35</v>
      </c>
      <c r="J19" s="0" t="n">
        <v>2050</v>
      </c>
      <c r="K19" s="48" t="str">
        <f aca="false">"*"&amp;IF(AND(A19="EU",J19=2035),0.95,IF(AND(A19="EU",J19=2050),0.93,IF(AND(A19="USA",J19=2035),0.96,IF(AND(A19="USA",J19=2050),0.94,IF(AND(A19="Japan",J19=2035),0.94,IF(AND(A19="Japan",J19=2050),0.92,IF(AND(A19="Russia",J19=2035),0.95,IF(AND(A19="Russia",J19=2050),0.93,IF(AND(A19="China",J19=2035),0.94,IF(AND(A19="China",J19=2050),0.92,IF(AND(A19="India",J19=2035),0.95,IF(AND(A19="India",J19=2050),0.92,IF(AND(A19="Middle East",J19=2035),0.94,IF(AND(A19="Middle East",J19=2050),0.9,IF(AND(A19="Africa",J19=2035),0.94,IF(AND(A19="Africa",J19=2050),0.91,IF(AND(A19="Brazil",J19=2035),0.95,IF(AND(A19="Brazil",J19=2050),0.92,""))))))))))))))))))</f>
        <v>*0.92</v>
      </c>
      <c r="P19" s="41" t="s">
        <v>3327</v>
      </c>
      <c r="Q19" s="52" t="s">
        <v>35</v>
      </c>
      <c r="R19" s="41" t="n">
        <v>2035</v>
      </c>
      <c r="S19" s="53" t="str">
        <f aca="false">"*"&amp;IF(AND(A19="EU",R19=2035),0.95,IF(AND(A19="EU",R19=2050),0.93,IF(AND(A19="USA",R19=2035),0.96,IF(AND(A19="USA",R19=2050),0.93,IF(AND(A19="Japan",R19=2035),0.94,IF(AND(A19="Japan",R19=2050),0.92,IF(AND(A19="Russia",R19=2035),0.95,IF(AND(A19="Russia",R19=2050),0.91,IF(AND(A19="China",R19=2035),0.93,IF(AND(A19="China",R19=2050),0.92,IF(AND(A19="India",R19=2035),0.94,IF(AND(A19="India",R19=2050),0.91,IF(AND(A19="Middle East",R19=2035),0.92,IF(AND(A19="Middle East",R19=2050),0.89,IF(AND(A19="Africa",R19=2035),0.93,IF(AND(A19="Africa",R19=2050),0.9,IF(AND(A19="Brazil",R19=2035),0.95,IF(AND(A19="Brazil",R19=2050),0.92,""))))))))))))))))))</f>
        <v>*0.95</v>
      </c>
      <c r="U19" s="41" t="s">
        <v>3327</v>
      </c>
      <c r="V19" s="52" t="s">
        <v>35</v>
      </c>
      <c r="W19" s="41" t="n">
        <v>2050</v>
      </c>
      <c r="X19" s="53" t="str">
        <f aca="false">"*"&amp;IF(AND(A19="EU",W19=2035),0.95,IF(AND(A19="EU",W19=2050),0.93,IF(AND(A19="USA",W19=2035),0.96,IF(AND(A19="USA",W19=2050),0.93,IF(AND(A19="Japan",W19=2035),0.94,IF(AND(A19="Japan",W19=2050),0.92,IF(AND(A19="Russia",W19=2035),0.95,IF(AND(A19="Russia",W19=2050),0.91,IF(AND(A19="China",W19=2035),0.93,IF(AND(A19="China",W19=2050),0.92,IF(AND(A19="India",W19=2035),0.94,IF(AND(A19="India",W19=2050),0.91,IF(AND(A19="Middle East",W19=2035),0.92,IF(AND(A19="Middle East",W19=2050),0.89,IF(AND(A19="Africa",W19=2035),0.93,IF(AND(A19="Africa",W19=2050),0.9,IF(AND(A19="Brazil",W19=2035),0.95,IF(AND(A19="Brazil",W19=2050),0.92,""))))))))))))))))))</f>
        <v>*0.92</v>
      </c>
      <c r="AC19" s="1" t="s">
        <v>3327</v>
      </c>
      <c r="AD19" s="57" t="s">
        <v>35</v>
      </c>
      <c r="AE19" s="1" t="n">
        <v>2035</v>
      </c>
      <c r="AF19" s="58" t="str">
        <f aca="false">"*"&amp;IF(AND(A19="EU",AE19=2035),0.93,IF(AND(A19="EU",AE19=2050),0.9,IF(AND(A19="USA",AE19=2035),0.92,IF(AND(A19="USA",AE19=2050),0.89,IF(AND(A19="Japan",AE19=2035),0.92,IF(AND(A19="Japan",AE19=2050),0.89,IF(AND(A19="Russia",AE19=2035),0.91,IF(AND(A19="Russia",AE19=2050),0.86,IF(AND(A19="China",AE19=2035),0.91,IF(AND(A19="China",AE19=2050),0.87,IF(AND(A19="India",AE19=2035),0.92,IF(AND(A19="India",AE19=2050),0.87,IF(AND(A19="Middle East",AE19=2035),0.89,IF(AND(A19="Middle East",AE19=2050),0.84,IF(AND(A19="Africa",AE19=2035),0.9,IF(AND(A19="Africa",AE19=2050),0.86,IF(AND(A19="Brazil",AE19=2035),0.93,IF(AND(A19="Brazil",AE19=2050),0.89,""))))))))))))))))))</f>
        <v>*0.93</v>
      </c>
      <c r="AG19" s="53" t="str">
        <f aca="false">AG18</f>
        <v>REZoning_Sol-Win</v>
      </c>
      <c r="AI19" s="1" t="s">
        <v>3327</v>
      </c>
      <c r="AJ19" s="57" t="s">
        <v>35</v>
      </c>
      <c r="AK19" s="1" t="n">
        <v>2050</v>
      </c>
      <c r="AL19" s="58" t="str">
        <f aca="false">"*"&amp;IF(AND(A19="EU",AK19=2035),0.93,IF(AND(A19="EU",AK19=2050),0.9,IF(AND(A19="USA",AK19=2035),0.92,IF(AND(A19="USA",AK19=2050),0.89,IF(AND(A19="Japan",AK19=2035),0.92,IF(AND(A19="Japan",AK19=2050),0.89,IF(AND(A19="Russia",AK19=2035),0.91,IF(AND(A19="Russia",AK19=2050),0.86,IF(AND(A19="China",AK19=2035),0.91,IF(AND(A19="China",AK19=2050),0.87,IF(AND(A19="India",AK19=2035),0.92,IF(AND(A19="India",AK19=2050),0.87,IF(AND(A19="Middle East",AK19=2035),0.89,IF(AND(A19="Middle East",AK19=2050),0.84,IF(AND(A19="Africa",AK19=2035),0.9,IF(AND(A19="Africa",AK19=2050),0.86,IF(AND(A19="Brazil",AK19=2035),0.93,IF(AND(A19="Brazil",AK19=2050),0.89,""))))))))))))))))))</f>
        <v>*0.89</v>
      </c>
      <c r="AM19" s="53" t="str">
        <f aca="false">AM18</f>
        <v>REZoning_Sol-Win</v>
      </c>
      <c r="AP19" s="0" t="s">
        <v>3327</v>
      </c>
      <c r="AQ19" s="38" t="s">
        <v>35</v>
      </c>
      <c r="AR19" s="38" t="n">
        <f aca="false">AR18</f>
        <v>2100</v>
      </c>
      <c r="AS19" s="38" t="s">
        <v>914</v>
      </c>
      <c r="AT19" s="38" t="s">
        <v>36</v>
      </c>
    </row>
    <row r="20" customFormat="false" ht="28.5" hidden="false" customHeight="true" outlineLevel="0" collapsed="false">
      <c r="A20" s="3" t="s">
        <v>61</v>
      </c>
      <c r="C20" s="0" t="s">
        <v>3328</v>
      </c>
      <c r="D20" s="50" t="s">
        <v>35</v>
      </c>
      <c r="E20" s="0" t="n">
        <v>2035</v>
      </c>
      <c r="F20" s="51" t="str">
        <f aca="false">"*"&amp;IF(AND(A20="EU",E20=2035),0.95,IF(AND(A20="EU",E20=2050),0.93,IF(AND(A20="USA",E20=2035),0.96,IF(AND(A20="USA",E20=2050),0.94,IF(AND(A20="Japan",E20=2035),0.94,IF(AND(A20="Japan",E20=2050),0.92,IF(AND(A20="Russia",E20=2035),0.95,IF(AND(A20="Russia",E20=2050),0.93,IF(AND(A20="China",E20=2035),0.94,IF(AND(A20="China",E20=2050),0.92,IF(AND(A20="India",E20=2035),0.95,IF(AND(A20="India",E20=2050),0.92,IF(AND(A20="Middle East",E20=2035),0.94,IF(AND(A20="Middle East",E20=2050),0.9,IF(AND(A20="Africa",E20=2035),0.94,IF(AND(A20="Africa",E20=2050),0.91,IF(AND(A20="Brazil",E20=2035),0.95,IF(AND(A20="Brazil",E20=2050),0.92,""))))))))))))))))))</f>
        <v>*0.95</v>
      </c>
      <c r="H20" s="0" t="s">
        <v>3328</v>
      </c>
      <c r="I20" s="50" t="s">
        <v>35</v>
      </c>
      <c r="J20" s="0" t="n">
        <v>2050</v>
      </c>
      <c r="K20" s="48" t="str">
        <f aca="false">"*"&amp;IF(AND(A20="EU",J20=2035),0.95,IF(AND(A20="EU",J20=2050),0.93,IF(AND(A20="USA",J20=2035),0.96,IF(AND(A20="USA",J20=2050),0.94,IF(AND(A20="Japan",J20=2035),0.94,IF(AND(A20="Japan",J20=2050),0.92,IF(AND(A20="Russia",J20=2035),0.95,IF(AND(A20="Russia",J20=2050),0.93,IF(AND(A20="China",J20=2035),0.94,IF(AND(A20="China",J20=2050),0.92,IF(AND(A20="India",J20=2035),0.95,IF(AND(A20="India",J20=2050),0.92,IF(AND(A20="Middle East",J20=2035),0.94,IF(AND(A20="Middle East",J20=2050),0.9,IF(AND(A20="Africa",J20=2035),0.94,IF(AND(A20="Africa",J20=2050),0.91,IF(AND(A20="Brazil",J20=2035),0.95,IF(AND(A20="Brazil",J20=2050),0.92,""))))))))))))))))))</f>
        <v>*0.92</v>
      </c>
      <c r="P20" s="41" t="s">
        <v>3328</v>
      </c>
      <c r="Q20" s="52" t="s">
        <v>35</v>
      </c>
      <c r="R20" s="41" t="n">
        <v>2035</v>
      </c>
      <c r="S20" s="53" t="str">
        <f aca="false">"*"&amp;IF(AND(A20="EU",R20=2035),0.95,IF(AND(A20="EU",R20=2050),0.93,IF(AND(A20="USA",R20=2035),0.96,IF(AND(A20="USA",R20=2050),0.93,IF(AND(A20="Japan",R20=2035),0.94,IF(AND(A20="Japan",R20=2050),0.92,IF(AND(A20="Russia",R20=2035),0.95,IF(AND(A20="Russia",R20=2050),0.91,IF(AND(A20="China",R20=2035),0.93,IF(AND(A20="China",R20=2050),0.92,IF(AND(A20="India",R20=2035),0.94,IF(AND(A20="India",R20=2050),0.91,IF(AND(A20="Middle East",R20=2035),0.92,IF(AND(A20="Middle East",R20=2050),0.89,IF(AND(A20="Africa",R20=2035),0.93,IF(AND(A20="Africa",R20=2050),0.9,IF(AND(A20="Brazil",R20=2035),0.95,IF(AND(A20="Brazil",R20=2050),0.92,""))))))))))))))))))</f>
        <v>*0.95</v>
      </c>
      <c r="U20" s="41" t="s">
        <v>3328</v>
      </c>
      <c r="V20" s="52" t="s">
        <v>35</v>
      </c>
      <c r="W20" s="41" t="n">
        <v>2050</v>
      </c>
      <c r="X20" s="53" t="str">
        <f aca="false">"*"&amp;IF(AND(A20="EU",W20=2035),0.95,IF(AND(A20="EU",W20=2050),0.93,IF(AND(A20="USA",W20=2035),0.96,IF(AND(A20="USA",W20=2050),0.93,IF(AND(A20="Japan",W20=2035),0.94,IF(AND(A20="Japan",W20=2050),0.92,IF(AND(A20="Russia",W20=2035),0.95,IF(AND(A20="Russia",W20=2050),0.91,IF(AND(A20="China",W20=2035),0.93,IF(AND(A20="China",W20=2050),0.92,IF(AND(A20="India",W20=2035),0.94,IF(AND(A20="India",W20=2050),0.91,IF(AND(A20="Middle East",W20=2035),0.92,IF(AND(A20="Middle East",W20=2050),0.89,IF(AND(A20="Africa",W20=2035),0.93,IF(AND(A20="Africa",W20=2050),0.9,IF(AND(A20="Brazil",W20=2035),0.95,IF(AND(A20="Brazil",W20=2050),0.92,""))))))))))))))))))</f>
        <v>*0.92</v>
      </c>
      <c r="AC20" s="1" t="s">
        <v>3328</v>
      </c>
      <c r="AD20" s="57" t="s">
        <v>35</v>
      </c>
      <c r="AE20" s="1" t="n">
        <v>2035</v>
      </c>
      <c r="AF20" s="58" t="str">
        <f aca="false">"*"&amp;IF(AND(A20="EU",AE20=2035),0.93,IF(AND(A20="EU",AE20=2050),0.9,IF(AND(A20="USA",AE20=2035),0.92,IF(AND(A20="USA",AE20=2050),0.89,IF(AND(A20="Japan",AE20=2035),0.92,IF(AND(A20="Japan",AE20=2050),0.89,IF(AND(A20="Russia",AE20=2035),0.91,IF(AND(A20="Russia",AE20=2050),0.86,IF(AND(A20="China",AE20=2035),0.91,IF(AND(A20="China",AE20=2050),0.87,IF(AND(A20="India",AE20=2035),0.92,IF(AND(A20="India",AE20=2050),0.87,IF(AND(A20="Middle East",AE20=2035),0.89,IF(AND(A20="Middle East",AE20=2050),0.84,IF(AND(A20="Africa",AE20=2035),0.9,IF(AND(A20="Africa",AE20=2050),0.86,IF(AND(A20="Brazil",AE20=2035),0.93,IF(AND(A20="Brazil",AE20=2050),0.89,""))))))))))))))))))</f>
        <v>*0.93</v>
      </c>
      <c r="AG20" s="53" t="str">
        <f aca="false">AG19</f>
        <v>REZoning_Sol-Win</v>
      </c>
      <c r="AI20" s="1" t="s">
        <v>3328</v>
      </c>
      <c r="AJ20" s="57" t="s">
        <v>35</v>
      </c>
      <c r="AK20" s="1" t="n">
        <v>2050</v>
      </c>
      <c r="AL20" s="58" t="str">
        <f aca="false">"*"&amp;IF(AND(A20="EU",AK20=2035),0.93,IF(AND(A20="EU",AK20=2050),0.9,IF(AND(A20="USA",AK20=2035),0.92,IF(AND(A20="USA",AK20=2050),0.89,IF(AND(A20="Japan",AK20=2035),0.92,IF(AND(A20="Japan",AK20=2050),0.89,IF(AND(A20="Russia",AK20=2035),0.91,IF(AND(A20="Russia",AK20=2050),0.86,IF(AND(A20="China",AK20=2035),0.91,IF(AND(A20="China",AK20=2050),0.87,IF(AND(A20="India",AK20=2035),0.92,IF(AND(A20="India",AK20=2050),0.87,IF(AND(A20="Middle East",AK20=2035),0.89,IF(AND(A20="Middle East",AK20=2050),0.84,IF(AND(A20="Africa",AK20=2035),0.9,IF(AND(A20="Africa",AK20=2050),0.86,IF(AND(A20="Brazil",AK20=2035),0.93,IF(AND(A20="Brazil",AK20=2050),0.89,""))))))))))))))))))</f>
        <v>*0.89</v>
      </c>
      <c r="AM20" s="53" t="str">
        <f aca="false">AM19</f>
        <v>REZoning_Sol-Win</v>
      </c>
      <c r="AP20" s="0" t="s">
        <v>3328</v>
      </c>
      <c r="AQ20" s="38" t="s">
        <v>35</v>
      </c>
      <c r="AR20" s="38" t="n">
        <f aca="false">AR19</f>
        <v>2100</v>
      </c>
      <c r="AS20" s="38" t="s">
        <v>914</v>
      </c>
      <c r="AT20" s="38" t="s">
        <v>36</v>
      </c>
    </row>
    <row r="21" customFormat="false" ht="28.5" hidden="false" customHeight="true" outlineLevel="0" collapsed="false">
      <c r="A21" s="3" t="s">
        <v>61</v>
      </c>
      <c r="C21" s="0" t="s">
        <v>3329</v>
      </c>
      <c r="D21" s="50" t="s">
        <v>35</v>
      </c>
      <c r="E21" s="0" t="n">
        <v>2035</v>
      </c>
      <c r="F21" s="51" t="str">
        <f aca="false">"*"&amp;IF(AND(A21="EU",E21=2035),0.95,IF(AND(A21="EU",E21=2050),0.93,IF(AND(A21="USA",E21=2035),0.96,IF(AND(A21="USA",E21=2050),0.94,IF(AND(A21="Japan",E21=2035),0.94,IF(AND(A21="Japan",E21=2050),0.92,IF(AND(A21="Russia",E21=2035),0.95,IF(AND(A21="Russia",E21=2050),0.93,IF(AND(A21="China",E21=2035),0.94,IF(AND(A21="China",E21=2050),0.92,IF(AND(A21="India",E21=2035),0.95,IF(AND(A21="India",E21=2050),0.92,IF(AND(A21="Middle East",E21=2035),0.94,IF(AND(A21="Middle East",E21=2050),0.9,IF(AND(A21="Africa",E21=2035),0.94,IF(AND(A21="Africa",E21=2050),0.91,IF(AND(A21="Brazil",E21=2035),0.95,IF(AND(A21="Brazil",E21=2050),0.92,""))))))))))))))))))</f>
        <v>*0.95</v>
      </c>
      <c r="H21" s="0" t="s">
        <v>3329</v>
      </c>
      <c r="I21" s="50" t="s">
        <v>35</v>
      </c>
      <c r="J21" s="0" t="n">
        <v>2050</v>
      </c>
      <c r="K21" s="48" t="str">
        <f aca="false">"*"&amp;IF(AND(A21="EU",J21=2035),0.95,IF(AND(A21="EU",J21=2050),0.93,IF(AND(A21="USA",J21=2035),0.96,IF(AND(A21="USA",J21=2050),0.94,IF(AND(A21="Japan",J21=2035),0.94,IF(AND(A21="Japan",J21=2050),0.92,IF(AND(A21="Russia",J21=2035),0.95,IF(AND(A21="Russia",J21=2050),0.93,IF(AND(A21="China",J21=2035),0.94,IF(AND(A21="China",J21=2050),0.92,IF(AND(A21="India",J21=2035),0.95,IF(AND(A21="India",J21=2050),0.92,IF(AND(A21="Middle East",J21=2035),0.94,IF(AND(A21="Middle East",J21=2050),0.9,IF(AND(A21="Africa",J21=2035),0.94,IF(AND(A21="Africa",J21=2050),0.91,IF(AND(A21="Brazil",J21=2035),0.95,IF(AND(A21="Brazil",J21=2050),0.92,""))))))))))))))))))</f>
        <v>*0.92</v>
      </c>
      <c r="P21" s="41" t="s">
        <v>3329</v>
      </c>
      <c r="Q21" s="52" t="s">
        <v>35</v>
      </c>
      <c r="R21" s="41" t="n">
        <v>2035</v>
      </c>
      <c r="S21" s="53" t="str">
        <f aca="false">"*"&amp;IF(AND(A21="EU",R21=2035),0.95,IF(AND(A21="EU",R21=2050),0.93,IF(AND(A21="USA",R21=2035),0.96,IF(AND(A21="USA",R21=2050),0.93,IF(AND(A21="Japan",R21=2035),0.94,IF(AND(A21="Japan",R21=2050),0.92,IF(AND(A21="Russia",R21=2035),0.95,IF(AND(A21="Russia",R21=2050),0.91,IF(AND(A21="China",R21=2035),0.93,IF(AND(A21="China",R21=2050),0.92,IF(AND(A21="India",R21=2035),0.94,IF(AND(A21="India",R21=2050),0.91,IF(AND(A21="Middle East",R21=2035),0.92,IF(AND(A21="Middle East",R21=2050),0.89,IF(AND(A21="Africa",R21=2035),0.93,IF(AND(A21="Africa",R21=2050),0.9,IF(AND(A21="Brazil",R21=2035),0.95,IF(AND(A21="Brazil",R21=2050),0.92,""))))))))))))))))))</f>
        <v>*0.95</v>
      </c>
      <c r="U21" s="41" t="s">
        <v>3329</v>
      </c>
      <c r="V21" s="52" t="s">
        <v>35</v>
      </c>
      <c r="W21" s="41" t="n">
        <v>2050</v>
      </c>
      <c r="X21" s="53" t="str">
        <f aca="false">"*"&amp;IF(AND(A21="EU",W21=2035),0.95,IF(AND(A21="EU",W21=2050),0.93,IF(AND(A21="USA",W21=2035),0.96,IF(AND(A21="USA",W21=2050),0.93,IF(AND(A21="Japan",W21=2035),0.94,IF(AND(A21="Japan",W21=2050),0.92,IF(AND(A21="Russia",W21=2035),0.95,IF(AND(A21="Russia",W21=2050),0.91,IF(AND(A21="China",W21=2035),0.93,IF(AND(A21="China",W21=2050),0.92,IF(AND(A21="India",W21=2035),0.94,IF(AND(A21="India",W21=2050),0.91,IF(AND(A21="Middle East",W21=2035),0.92,IF(AND(A21="Middle East",W21=2050),0.89,IF(AND(A21="Africa",W21=2035),0.93,IF(AND(A21="Africa",W21=2050),0.9,IF(AND(A21="Brazil",W21=2035),0.95,IF(AND(A21="Brazil",W21=2050),0.92,""))))))))))))))))))</f>
        <v>*0.92</v>
      </c>
      <c r="AC21" s="1" t="s">
        <v>3329</v>
      </c>
      <c r="AD21" s="57" t="s">
        <v>35</v>
      </c>
      <c r="AE21" s="1" t="n">
        <v>2035</v>
      </c>
      <c r="AF21" s="58" t="str">
        <f aca="false">"*"&amp;IF(AND(A21="EU",AE21=2035),0.93,IF(AND(A21="EU",AE21=2050),0.9,IF(AND(A21="USA",AE21=2035),0.92,IF(AND(A21="USA",AE21=2050),0.89,IF(AND(A21="Japan",AE21=2035),0.92,IF(AND(A21="Japan",AE21=2050),0.89,IF(AND(A21="Russia",AE21=2035),0.91,IF(AND(A21="Russia",AE21=2050),0.86,IF(AND(A21="China",AE21=2035),0.91,IF(AND(A21="China",AE21=2050),0.87,IF(AND(A21="India",AE21=2035),0.92,IF(AND(A21="India",AE21=2050),0.87,IF(AND(A21="Middle East",AE21=2035),0.89,IF(AND(A21="Middle East",AE21=2050),0.84,IF(AND(A21="Africa",AE21=2035),0.9,IF(AND(A21="Africa",AE21=2050),0.86,IF(AND(A21="Brazil",AE21=2035),0.93,IF(AND(A21="Brazil",AE21=2050),0.89,""))))))))))))))))))</f>
        <v>*0.93</v>
      </c>
      <c r="AG21" s="53" t="str">
        <f aca="false">AG20</f>
        <v>REZoning_Sol-Win</v>
      </c>
      <c r="AI21" s="1" t="s">
        <v>3329</v>
      </c>
      <c r="AJ21" s="57" t="s">
        <v>35</v>
      </c>
      <c r="AK21" s="1" t="n">
        <v>2050</v>
      </c>
      <c r="AL21" s="58" t="str">
        <f aca="false">"*"&amp;IF(AND(A21="EU",AK21=2035),0.93,IF(AND(A21="EU",AK21=2050),0.9,IF(AND(A21="USA",AK21=2035),0.92,IF(AND(A21="USA",AK21=2050),0.89,IF(AND(A21="Japan",AK21=2035),0.92,IF(AND(A21="Japan",AK21=2050),0.89,IF(AND(A21="Russia",AK21=2035),0.91,IF(AND(A21="Russia",AK21=2050),0.86,IF(AND(A21="China",AK21=2035),0.91,IF(AND(A21="China",AK21=2050),0.87,IF(AND(A21="India",AK21=2035),0.92,IF(AND(A21="India",AK21=2050),0.87,IF(AND(A21="Middle East",AK21=2035),0.89,IF(AND(A21="Middle East",AK21=2050),0.84,IF(AND(A21="Africa",AK21=2035),0.9,IF(AND(A21="Africa",AK21=2050),0.86,IF(AND(A21="Brazil",AK21=2035),0.93,IF(AND(A21="Brazil",AK21=2050),0.89,""))))))))))))))))))</f>
        <v>*0.89</v>
      </c>
      <c r="AM21" s="53" t="str">
        <f aca="false">AM20</f>
        <v>REZoning_Sol-Win</v>
      </c>
      <c r="AP21" s="0" t="s">
        <v>3329</v>
      </c>
      <c r="AQ21" s="38" t="s">
        <v>35</v>
      </c>
      <c r="AR21" s="38" t="n">
        <f aca="false">AR20</f>
        <v>2100</v>
      </c>
      <c r="AS21" s="38" t="s">
        <v>914</v>
      </c>
      <c r="AT21" s="38" t="s">
        <v>36</v>
      </c>
    </row>
    <row r="22" customFormat="false" ht="28.5" hidden="false" customHeight="true" outlineLevel="0" collapsed="false">
      <c r="A22" s="3" t="s">
        <v>61</v>
      </c>
      <c r="C22" s="0" t="s">
        <v>3330</v>
      </c>
      <c r="D22" s="50" t="s">
        <v>35</v>
      </c>
      <c r="E22" s="0" t="n">
        <v>2035</v>
      </c>
      <c r="F22" s="51" t="str">
        <f aca="false">"*"&amp;IF(AND(A22="EU",E22=2035),0.95,IF(AND(A22="EU",E22=2050),0.93,IF(AND(A22="USA",E22=2035),0.96,IF(AND(A22="USA",E22=2050),0.94,IF(AND(A22="Japan",E22=2035),0.94,IF(AND(A22="Japan",E22=2050),0.92,IF(AND(A22="Russia",E22=2035),0.95,IF(AND(A22="Russia",E22=2050),0.93,IF(AND(A22="China",E22=2035),0.94,IF(AND(A22="China",E22=2050),0.92,IF(AND(A22="India",E22=2035),0.95,IF(AND(A22="India",E22=2050),0.92,IF(AND(A22="Middle East",E22=2035),0.94,IF(AND(A22="Middle East",E22=2050),0.9,IF(AND(A22="Africa",E22=2035),0.94,IF(AND(A22="Africa",E22=2050),0.91,IF(AND(A22="Brazil",E22=2035),0.95,IF(AND(A22="Brazil",E22=2050),0.92,""))))))))))))))))))</f>
        <v>*0.95</v>
      </c>
      <c r="H22" s="0" t="s">
        <v>3330</v>
      </c>
      <c r="I22" s="50" t="s">
        <v>35</v>
      </c>
      <c r="J22" s="0" t="n">
        <v>2050</v>
      </c>
      <c r="K22" s="48" t="str">
        <f aca="false">"*"&amp;IF(AND(A22="EU",J22=2035),0.95,IF(AND(A22="EU",J22=2050),0.93,IF(AND(A22="USA",J22=2035),0.96,IF(AND(A22="USA",J22=2050),0.94,IF(AND(A22="Japan",J22=2035),0.94,IF(AND(A22="Japan",J22=2050),0.92,IF(AND(A22="Russia",J22=2035),0.95,IF(AND(A22="Russia",J22=2050),0.93,IF(AND(A22="China",J22=2035),0.94,IF(AND(A22="China",J22=2050),0.92,IF(AND(A22="India",J22=2035),0.95,IF(AND(A22="India",J22=2050),0.92,IF(AND(A22="Middle East",J22=2035),0.94,IF(AND(A22="Middle East",J22=2050),0.9,IF(AND(A22="Africa",J22=2035),0.94,IF(AND(A22="Africa",J22=2050),0.91,IF(AND(A22="Brazil",J22=2035),0.95,IF(AND(A22="Brazil",J22=2050),0.92,""))))))))))))))))))</f>
        <v>*0.92</v>
      </c>
      <c r="P22" s="41" t="s">
        <v>3330</v>
      </c>
      <c r="Q22" s="52" t="s">
        <v>35</v>
      </c>
      <c r="R22" s="41" t="n">
        <v>2035</v>
      </c>
      <c r="S22" s="53" t="str">
        <f aca="false">"*"&amp;IF(AND(A22="EU",R22=2035),0.95,IF(AND(A22="EU",R22=2050),0.93,IF(AND(A22="USA",R22=2035),0.96,IF(AND(A22="USA",R22=2050),0.93,IF(AND(A22="Japan",R22=2035),0.94,IF(AND(A22="Japan",R22=2050),0.92,IF(AND(A22="Russia",R22=2035),0.95,IF(AND(A22="Russia",R22=2050),0.91,IF(AND(A22="China",R22=2035),0.93,IF(AND(A22="China",R22=2050),0.92,IF(AND(A22="India",R22=2035),0.94,IF(AND(A22="India",R22=2050),0.91,IF(AND(A22="Middle East",R22=2035),0.92,IF(AND(A22="Middle East",R22=2050),0.89,IF(AND(A22="Africa",R22=2035),0.93,IF(AND(A22="Africa",R22=2050),0.9,IF(AND(A22="Brazil",R22=2035),0.95,IF(AND(A22="Brazil",R22=2050),0.92,""))))))))))))))))))</f>
        <v>*0.95</v>
      </c>
      <c r="U22" s="41" t="s">
        <v>3330</v>
      </c>
      <c r="V22" s="52" t="s">
        <v>35</v>
      </c>
      <c r="W22" s="41" t="n">
        <v>2050</v>
      </c>
      <c r="X22" s="53" t="str">
        <f aca="false">"*"&amp;IF(AND(A22="EU",W22=2035),0.95,IF(AND(A22="EU",W22=2050),0.93,IF(AND(A22="USA",W22=2035),0.96,IF(AND(A22="USA",W22=2050),0.93,IF(AND(A22="Japan",W22=2035),0.94,IF(AND(A22="Japan",W22=2050),0.92,IF(AND(A22="Russia",W22=2035),0.95,IF(AND(A22="Russia",W22=2050),0.91,IF(AND(A22="China",W22=2035),0.93,IF(AND(A22="China",W22=2050),0.92,IF(AND(A22="India",W22=2035),0.94,IF(AND(A22="India",W22=2050),0.91,IF(AND(A22="Middle East",W22=2035),0.92,IF(AND(A22="Middle East",W22=2050),0.89,IF(AND(A22="Africa",W22=2035),0.93,IF(AND(A22="Africa",W22=2050),0.9,IF(AND(A22="Brazil",W22=2035),0.95,IF(AND(A22="Brazil",W22=2050),0.92,""))))))))))))))))))</f>
        <v>*0.92</v>
      </c>
      <c r="AC22" s="1" t="s">
        <v>3330</v>
      </c>
      <c r="AD22" s="57" t="s">
        <v>35</v>
      </c>
      <c r="AE22" s="1" t="n">
        <v>2035</v>
      </c>
      <c r="AF22" s="58" t="str">
        <f aca="false">"*"&amp;IF(AND(A22="EU",AE22=2035),0.93,IF(AND(A22="EU",AE22=2050),0.9,IF(AND(A22="USA",AE22=2035),0.92,IF(AND(A22="USA",AE22=2050),0.89,IF(AND(A22="Japan",AE22=2035),0.92,IF(AND(A22="Japan",AE22=2050),0.89,IF(AND(A22="Russia",AE22=2035),0.91,IF(AND(A22="Russia",AE22=2050),0.86,IF(AND(A22="China",AE22=2035),0.91,IF(AND(A22="China",AE22=2050),0.87,IF(AND(A22="India",AE22=2035),0.92,IF(AND(A22="India",AE22=2050),0.87,IF(AND(A22="Middle East",AE22=2035),0.89,IF(AND(A22="Middle East",AE22=2050),0.84,IF(AND(A22="Africa",AE22=2035),0.9,IF(AND(A22="Africa",AE22=2050),0.86,IF(AND(A22="Brazil",AE22=2035),0.93,IF(AND(A22="Brazil",AE22=2050),0.89,""))))))))))))))))))</f>
        <v>*0.93</v>
      </c>
      <c r="AG22" s="53" t="str">
        <f aca="false">AG21</f>
        <v>REZoning_Sol-Win</v>
      </c>
      <c r="AI22" s="1" t="s">
        <v>3330</v>
      </c>
      <c r="AJ22" s="57" t="s">
        <v>35</v>
      </c>
      <c r="AK22" s="1" t="n">
        <v>2050</v>
      </c>
      <c r="AL22" s="58" t="str">
        <f aca="false">"*"&amp;IF(AND(A22="EU",AK22=2035),0.93,IF(AND(A22="EU",AK22=2050),0.9,IF(AND(A22="USA",AK22=2035),0.92,IF(AND(A22="USA",AK22=2050),0.89,IF(AND(A22="Japan",AK22=2035),0.92,IF(AND(A22="Japan",AK22=2050),0.89,IF(AND(A22="Russia",AK22=2035),0.91,IF(AND(A22="Russia",AK22=2050),0.86,IF(AND(A22="China",AK22=2035),0.91,IF(AND(A22="China",AK22=2050),0.87,IF(AND(A22="India",AK22=2035),0.92,IF(AND(A22="India",AK22=2050),0.87,IF(AND(A22="Middle East",AK22=2035),0.89,IF(AND(A22="Middle East",AK22=2050),0.84,IF(AND(A22="Africa",AK22=2035),0.9,IF(AND(A22="Africa",AK22=2050),0.86,IF(AND(A22="Brazil",AK22=2035),0.93,IF(AND(A22="Brazil",AK22=2050),0.89,""))))))))))))))))))</f>
        <v>*0.89</v>
      </c>
      <c r="AM22" s="53" t="str">
        <f aca="false">AM21</f>
        <v>REZoning_Sol-Win</v>
      </c>
      <c r="AP22" s="0" t="s">
        <v>3330</v>
      </c>
      <c r="AQ22" s="38" t="s">
        <v>35</v>
      </c>
      <c r="AR22" s="38" t="n">
        <f aca="false">AR21</f>
        <v>2100</v>
      </c>
      <c r="AS22" s="38" t="s">
        <v>914</v>
      </c>
      <c r="AT22" s="38" t="s">
        <v>36</v>
      </c>
    </row>
    <row r="23" customFormat="false" ht="28.5" hidden="false" customHeight="true" outlineLevel="0" collapsed="false">
      <c r="A23" s="3" t="s">
        <v>61</v>
      </c>
      <c r="C23" s="0" t="s">
        <v>3331</v>
      </c>
      <c r="D23" s="50" t="s">
        <v>35</v>
      </c>
      <c r="E23" s="0" t="n">
        <v>2035</v>
      </c>
      <c r="F23" s="51" t="str">
        <f aca="false">"*"&amp;IF(AND(A23="EU",E23=2035),0.95,IF(AND(A23="EU",E23=2050),0.93,IF(AND(A23="USA",E23=2035),0.96,IF(AND(A23="USA",E23=2050),0.94,IF(AND(A23="Japan",E23=2035),0.94,IF(AND(A23="Japan",E23=2050),0.92,IF(AND(A23="Russia",E23=2035),0.95,IF(AND(A23="Russia",E23=2050),0.93,IF(AND(A23="China",E23=2035),0.94,IF(AND(A23="China",E23=2050),0.92,IF(AND(A23="India",E23=2035),0.95,IF(AND(A23="India",E23=2050),0.92,IF(AND(A23="Middle East",E23=2035),0.94,IF(AND(A23="Middle East",E23=2050),0.9,IF(AND(A23="Africa",E23=2035),0.94,IF(AND(A23="Africa",E23=2050),0.91,IF(AND(A23="Brazil",E23=2035),0.95,IF(AND(A23="Brazil",E23=2050),0.92,""))))))))))))))))))</f>
        <v>*0.95</v>
      </c>
      <c r="H23" s="0" t="s">
        <v>3331</v>
      </c>
      <c r="I23" s="50" t="s">
        <v>35</v>
      </c>
      <c r="J23" s="0" t="n">
        <v>2050</v>
      </c>
      <c r="K23" s="48" t="str">
        <f aca="false">"*"&amp;IF(AND(A23="EU",J23=2035),0.95,IF(AND(A23="EU",J23=2050),0.93,IF(AND(A23="USA",J23=2035),0.96,IF(AND(A23="USA",J23=2050),0.94,IF(AND(A23="Japan",J23=2035),0.94,IF(AND(A23="Japan",J23=2050),0.92,IF(AND(A23="Russia",J23=2035),0.95,IF(AND(A23="Russia",J23=2050),0.93,IF(AND(A23="China",J23=2035),0.94,IF(AND(A23="China",J23=2050),0.92,IF(AND(A23="India",J23=2035),0.95,IF(AND(A23="India",J23=2050),0.92,IF(AND(A23="Middle East",J23=2035),0.94,IF(AND(A23="Middle East",J23=2050),0.9,IF(AND(A23="Africa",J23=2035),0.94,IF(AND(A23="Africa",J23=2050),0.91,IF(AND(A23="Brazil",J23=2035),0.95,IF(AND(A23="Brazil",J23=2050),0.92,""))))))))))))))))))</f>
        <v>*0.92</v>
      </c>
      <c r="P23" s="41" t="s">
        <v>3331</v>
      </c>
      <c r="Q23" s="52" t="s">
        <v>35</v>
      </c>
      <c r="R23" s="41" t="n">
        <v>2035</v>
      </c>
      <c r="S23" s="53" t="str">
        <f aca="false">"*"&amp;IF(AND(A23="EU",R23=2035),0.95,IF(AND(A23="EU",R23=2050),0.93,IF(AND(A23="USA",R23=2035),0.96,IF(AND(A23="USA",R23=2050),0.93,IF(AND(A23="Japan",R23=2035),0.94,IF(AND(A23="Japan",R23=2050),0.92,IF(AND(A23="Russia",R23=2035),0.95,IF(AND(A23="Russia",R23=2050),0.91,IF(AND(A23="China",R23=2035),0.93,IF(AND(A23="China",R23=2050),0.92,IF(AND(A23="India",R23=2035),0.94,IF(AND(A23="India",R23=2050),0.91,IF(AND(A23="Middle East",R23=2035),0.92,IF(AND(A23="Middle East",R23=2050),0.89,IF(AND(A23="Africa",R23=2035),0.93,IF(AND(A23="Africa",R23=2050),0.9,IF(AND(A23="Brazil",R23=2035),0.95,IF(AND(A23="Brazil",R23=2050),0.92,""))))))))))))))))))</f>
        <v>*0.95</v>
      </c>
      <c r="U23" s="41" t="s">
        <v>3331</v>
      </c>
      <c r="V23" s="52" t="s">
        <v>35</v>
      </c>
      <c r="W23" s="41" t="n">
        <v>2050</v>
      </c>
      <c r="X23" s="53" t="str">
        <f aca="false">"*"&amp;IF(AND(A23="EU",W23=2035),0.95,IF(AND(A23="EU",W23=2050),0.93,IF(AND(A23="USA",W23=2035),0.96,IF(AND(A23="USA",W23=2050),0.93,IF(AND(A23="Japan",W23=2035),0.94,IF(AND(A23="Japan",W23=2050),0.92,IF(AND(A23="Russia",W23=2035),0.95,IF(AND(A23="Russia",W23=2050),0.91,IF(AND(A23="China",W23=2035),0.93,IF(AND(A23="China",W23=2050),0.92,IF(AND(A23="India",W23=2035),0.94,IF(AND(A23="India",W23=2050),0.91,IF(AND(A23="Middle East",W23=2035),0.92,IF(AND(A23="Middle East",W23=2050),0.89,IF(AND(A23="Africa",W23=2035),0.93,IF(AND(A23="Africa",W23=2050),0.9,IF(AND(A23="Brazil",W23=2035),0.95,IF(AND(A23="Brazil",W23=2050),0.92,""))))))))))))))))))</f>
        <v>*0.92</v>
      </c>
      <c r="AC23" s="1" t="s">
        <v>3331</v>
      </c>
      <c r="AD23" s="57" t="s">
        <v>35</v>
      </c>
      <c r="AE23" s="1" t="n">
        <v>2035</v>
      </c>
      <c r="AF23" s="58" t="str">
        <f aca="false">"*"&amp;IF(AND(A23="EU",AE23=2035),0.93,IF(AND(A23="EU",AE23=2050),0.9,IF(AND(A23="USA",AE23=2035),0.92,IF(AND(A23="USA",AE23=2050),0.89,IF(AND(A23="Japan",AE23=2035),0.92,IF(AND(A23="Japan",AE23=2050),0.89,IF(AND(A23="Russia",AE23=2035),0.91,IF(AND(A23="Russia",AE23=2050),0.86,IF(AND(A23="China",AE23=2035),0.91,IF(AND(A23="China",AE23=2050),0.87,IF(AND(A23="India",AE23=2035),0.92,IF(AND(A23="India",AE23=2050),0.87,IF(AND(A23="Middle East",AE23=2035),0.89,IF(AND(A23="Middle East",AE23=2050),0.84,IF(AND(A23="Africa",AE23=2035),0.9,IF(AND(A23="Africa",AE23=2050),0.86,IF(AND(A23="Brazil",AE23=2035),0.93,IF(AND(A23="Brazil",AE23=2050),0.89,""))))))))))))))))))</f>
        <v>*0.93</v>
      </c>
      <c r="AG23" s="53" t="str">
        <f aca="false">AG22</f>
        <v>REZoning_Sol-Win</v>
      </c>
      <c r="AI23" s="1" t="s">
        <v>3331</v>
      </c>
      <c r="AJ23" s="57" t="s">
        <v>35</v>
      </c>
      <c r="AK23" s="1" t="n">
        <v>2050</v>
      </c>
      <c r="AL23" s="58" t="str">
        <f aca="false">"*"&amp;IF(AND(A23="EU",AK23=2035),0.93,IF(AND(A23="EU",AK23=2050),0.9,IF(AND(A23="USA",AK23=2035),0.92,IF(AND(A23="USA",AK23=2050),0.89,IF(AND(A23="Japan",AK23=2035),0.92,IF(AND(A23="Japan",AK23=2050),0.89,IF(AND(A23="Russia",AK23=2035),0.91,IF(AND(A23="Russia",AK23=2050),0.86,IF(AND(A23="China",AK23=2035),0.91,IF(AND(A23="China",AK23=2050),0.87,IF(AND(A23="India",AK23=2035),0.92,IF(AND(A23="India",AK23=2050),0.87,IF(AND(A23="Middle East",AK23=2035),0.89,IF(AND(A23="Middle East",AK23=2050),0.84,IF(AND(A23="Africa",AK23=2035),0.9,IF(AND(A23="Africa",AK23=2050),0.86,IF(AND(A23="Brazil",AK23=2035),0.93,IF(AND(A23="Brazil",AK23=2050),0.89,""))))))))))))))))))</f>
        <v>*0.89</v>
      </c>
      <c r="AM23" s="53" t="str">
        <f aca="false">AM22</f>
        <v>REZoning_Sol-Win</v>
      </c>
      <c r="AP23" s="0" t="s">
        <v>3331</v>
      </c>
      <c r="AQ23" s="38" t="s">
        <v>35</v>
      </c>
      <c r="AR23" s="38" t="n">
        <f aca="false">AR22</f>
        <v>2100</v>
      </c>
      <c r="AS23" s="38" t="s">
        <v>914</v>
      </c>
      <c r="AT23" s="38" t="s">
        <v>36</v>
      </c>
    </row>
    <row r="24" customFormat="false" ht="28.5" hidden="false" customHeight="true" outlineLevel="0" collapsed="false">
      <c r="A24" s="3" t="s">
        <v>61</v>
      </c>
      <c r="C24" s="0" t="s">
        <v>3332</v>
      </c>
      <c r="D24" s="50" t="s">
        <v>35</v>
      </c>
      <c r="E24" s="0" t="n">
        <v>2035</v>
      </c>
      <c r="F24" s="51" t="str">
        <f aca="false">"*"&amp;IF(AND(A24="EU",E24=2035),0.95,IF(AND(A24="EU",E24=2050),0.93,IF(AND(A24="USA",E24=2035),0.96,IF(AND(A24="USA",E24=2050),0.94,IF(AND(A24="Japan",E24=2035),0.94,IF(AND(A24="Japan",E24=2050),0.92,IF(AND(A24="Russia",E24=2035),0.95,IF(AND(A24="Russia",E24=2050),0.93,IF(AND(A24="China",E24=2035),0.94,IF(AND(A24="China",E24=2050),0.92,IF(AND(A24="India",E24=2035),0.95,IF(AND(A24="India",E24=2050),0.92,IF(AND(A24="Middle East",E24=2035),0.94,IF(AND(A24="Middle East",E24=2050),0.9,IF(AND(A24="Africa",E24=2035),0.94,IF(AND(A24="Africa",E24=2050),0.91,IF(AND(A24="Brazil",E24=2035),0.95,IF(AND(A24="Brazil",E24=2050),0.92,""))))))))))))))))))</f>
        <v>*0.95</v>
      </c>
      <c r="H24" s="0" t="s">
        <v>3332</v>
      </c>
      <c r="I24" s="50" t="s">
        <v>35</v>
      </c>
      <c r="J24" s="0" t="n">
        <v>2050</v>
      </c>
      <c r="K24" s="48" t="str">
        <f aca="false">"*"&amp;IF(AND(A24="EU",J24=2035),0.95,IF(AND(A24="EU",J24=2050),0.93,IF(AND(A24="USA",J24=2035),0.96,IF(AND(A24="USA",J24=2050),0.94,IF(AND(A24="Japan",J24=2035),0.94,IF(AND(A24="Japan",J24=2050),0.92,IF(AND(A24="Russia",J24=2035),0.95,IF(AND(A24="Russia",J24=2050),0.93,IF(AND(A24="China",J24=2035),0.94,IF(AND(A24="China",J24=2050),0.92,IF(AND(A24="India",J24=2035),0.95,IF(AND(A24="India",J24=2050),0.92,IF(AND(A24="Middle East",J24=2035),0.94,IF(AND(A24="Middle East",J24=2050),0.9,IF(AND(A24="Africa",J24=2035),0.94,IF(AND(A24="Africa",J24=2050),0.91,IF(AND(A24="Brazil",J24=2035),0.95,IF(AND(A24="Brazil",J24=2050),0.92,""))))))))))))))))))</f>
        <v>*0.92</v>
      </c>
      <c r="P24" s="41" t="s">
        <v>3332</v>
      </c>
      <c r="Q24" s="52" t="s">
        <v>35</v>
      </c>
      <c r="R24" s="41" t="n">
        <v>2035</v>
      </c>
      <c r="S24" s="53" t="str">
        <f aca="false">"*"&amp;IF(AND(A24="EU",R24=2035),0.95,IF(AND(A24="EU",R24=2050),0.93,IF(AND(A24="USA",R24=2035),0.96,IF(AND(A24="USA",R24=2050),0.93,IF(AND(A24="Japan",R24=2035),0.94,IF(AND(A24="Japan",R24=2050),0.92,IF(AND(A24="Russia",R24=2035),0.95,IF(AND(A24="Russia",R24=2050),0.91,IF(AND(A24="China",R24=2035),0.93,IF(AND(A24="China",R24=2050),0.92,IF(AND(A24="India",R24=2035),0.94,IF(AND(A24="India",R24=2050),0.91,IF(AND(A24="Middle East",R24=2035),0.92,IF(AND(A24="Middle East",R24=2050),0.89,IF(AND(A24="Africa",R24=2035),0.93,IF(AND(A24="Africa",R24=2050),0.9,IF(AND(A24="Brazil",R24=2035),0.95,IF(AND(A24="Brazil",R24=2050),0.92,""))))))))))))))))))</f>
        <v>*0.95</v>
      </c>
      <c r="U24" s="41" t="s">
        <v>3332</v>
      </c>
      <c r="V24" s="52" t="s">
        <v>35</v>
      </c>
      <c r="W24" s="41" t="n">
        <v>2050</v>
      </c>
      <c r="X24" s="53" t="str">
        <f aca="false">"*"&amp;IF(AND(A24="EU",W24=2035),0.95,IF(AND(A24="EU",W24=2050),0.93,IF(AND(A24="USA",W24=2035),0.96,IF(AND(A24="USA",W24=2050),0.93,IF(AND(A24="Japan",W24=2035),0.94,IF(AND(A24="Japan",W24=2050),0.92,IF(AND(A24="Russia",W24=2035),0.95,IF(AND(A24="Russia",W24=2050),0.91,IF(AND(A24="China",W24=2035),0.93,IF(AND(A24="China",W24=2050),0.92,IF(AND(A24="India",W24=2035),0.94,IF(AND(A24="India",W24=2050),0.91,IF(AND(A24="Middle East",W24=2035),0.92,IF(AND(A24="Middle East",W24=2050),0.89,IF(AND(A24="Africa",W24=2035),0.93,IF(AND(A24="Africa",W24=2050),0.9,IF(AND(A24="Brazil",W24=2035),0.95,IF(AND(A24="Brazil",W24=2050),0.92,""))))))))))))))))))</f>
        <v>*0.92</v>
      </c>
      <c r="AC24" s="1" t="s">
        <v>3332</v>
      </c>
      <c r="AD24" s="57" t="s">
        <v>35</v>
      </c>
      <c r="AE24" s="1" t="n">
        <v>2035</v>
      </c>
      <c r="AF24" s="58" t="str">
        <f aca="false">"*"&amp;IF(AND(A24="EU",AE24=2035),0.93,IF(AND(A24="EU",AE24=2050),0.9,IF(AND(A24="USA",AE24=2035),0.92,IF(AND(A24="USA",AE24=2050),0.89,IF(AND(A24="Japan",AE24=2035),0.92,IF(AND(A24="Japan",AE24=2050),0.89,IF(AND(A24="Russia",AE24=2035),0.91,IF(AND(A24="Russia",AE24=2050),0.86,IF(AND(A24="China",AE24=2035),0.91,IF(AND(A24="China",AE24=2050),0.87,IF(AND(A24="India",AE24=2035),0.92,IF(AND(A24="India",AE24=2050),0.87,IF(AND(A24="Middle East",AE24=2035),0.89,IF(AND(A24="Middle East",AE24=2050),0.84,IF(AND(A24="Africa",AE24=2035),0.9,IF(AND(A24="Africa",AE24=2050),0.86,IF(AND(A24="Brazil",AE24=2035),0.93,IF(AND(A24="Brazil",AE24=2050),0.89,""))))))))))))))))))</f>
        <v>*0.93</v>
      </c>
      <c r="AG24" s="53" t="str">
        <f aca="false">AG23</f>
        <v>REZoning_Sol-Win</v>
      </c>
      <c r="AI24" s="1" t="s">
        <v>3332</v>
      </c>
      <c r="AJ24" s="57" t="s">
        <v>35</v>
      </c>
      <c r="AK24" s="1" t="n">
        <v>2050</v>
      </c>
      <c r="AL24" s="58" t="str">
        <f aca="false">"*"&amp;IF(AND(A24="EU",AK24=2035),0.93,IF(AND(A24="EU",AK24=2050),0.9,IF(AND(A24="USA",AK24=2035),0.92,IF(AND(A24="USA",AK24=2050),0.89,IF(AND(A24="Japan",AK24=2035),0.92,IF(AND(A24="Japan",AK24=2050),0.89,IF(AND(A24="Russia",AK24=2035),0.91,IF(AND(A24="Russia",AK24=2050),0.86,IF(AND(A24="China",AK24=2035),0.91,IF(AND(A24="China",AK24=2050),0.87,IF(AND(A24="India",AK24=2035),0.92,IF(AND(A24="India",AK24=2050),0.87,IF(AND(A24="Middle East",AK24=2035),0.89,IF(AND(A24="Middle East",AK24=2050),0.84,IF(AND(A24="Africa",AK24=2035),0.9,IF(AND(A24="Africa",AK24=2050),0.86,IF(AND(A24="Brazil",AK24=2035),0.93,IF(AND(A24="Brazil",AK24=2050),0.89,""))))))))))))))))))</f>
        <v>*0.89</v>
      </c>
      <c r="AM24" s="53" t="str">
        <f aca="false">AM23</f>
        <v>REZoning_Sol-Win</v>
      </c>
      <c r="AP24" s="0" t="s">
        <v>3332</v>
      </c>
      <c r="AQ24" s="38" t="s">
        <v>35</v>
      </c>
      <c r="AR24" s="38" t="n">
        <f aca="false">AR23</f>
        <v>2100</v>
      </c>
      <c r="AS24" s="38" t="s">
        <v>914</v>
      </c>
      <c r="AT24" s="38" t="s">
        <v>36</v>
      </c>
    </row>
    <row r="25" customFormat="false" ht="28.5" hidden="false" customHeight="true" outlineLevel="0" collapsed="false">
      <c r="A25" s="3" t="s">
        <v>61</v>
      </c>
      <c r="C25" s="0" t="s">
        <v>3333</v>
      </c>
      <c r="D25" s="50" t="s">
        <v>35</v>
      </c>
      <c r="E25" s="0" t="n">
        <v>2035</v>
      </c>
      <c r="F25" s="51" t="str">
        <f aca="false">"*"&amp;IF(AND(A25="EU",E25=2035),0.95,IF(AND(A25="EU",E25=2050),0.93,IF(AND(A25="USA",E25=2035),0.96,IF(AND(A25="USA",E25=2050),0.94,IF(AND(A25="Japan",E25=2035),0.94,IF(AND(A25="Japan",E25=2050),0.92,IF(AND(A25="Russia",E25=2035),0.95,IF(AND(A25="Russia",E25=2050),0.93,IF(AND(A25="China",E25=2035),0.94,IF(AND(A25="China",E25=2050),0.92,IF(AND(A25="India",E25=2035),0.95,IF(AND(A25="India",E25=2050),0.92,IF(AND(A25="Middle East",E25=2035),0.94,IF(AND(A25="Middle East",E25=2050),0.9,IF(AND(A25="Africa",E25=2035),0.94,IF(AND(A25="Africa",E25=2050),0.91,IF(AND(A25="Brazil",E25=2035),0.95,IF(AND(A25="Brazil",E25=2050),0.92,""))))))))))))))))))</f>
        <v>*0.95</v>
      </c>
      <c r="H25" s="0" t="s">
        <v>3333</v>
      </c>
      <c r="I25" s="50" t="s">
        <v>35</v>
      </c>
      <c r="J25" s="0" t="n">
        <v>2050</v>
      </c>
      <c r="K25" s="48" t="str">
        <f aca="false">"*"&amp;IF(AND(A25="EU",J25=2035),0.95,IF(AND(A25="EU",J25=2050),0.93,IF(AND(A25="USA",J25=2035),0.96,IF(AND(A25="USA",J25=2050),0.94,IF(AND(A25="Japan",J25=2035),0.94,IF(AND(A25="Japan",J25=2050),0.92,IF(AND(A25="Russia",J25=2035),0.95,IF(AND(A25="Russia",J25=2050),0.93,IF(AND(A25="China",J25=2035),0.94,IF(AND(A25="China",J25=2050),0.92,IF(AND(A25="India",J25=2035),0.95,IF(AND(A25="India",J25=2050),0.92,IF(AND(A25="Middle East",J25=2035),0.94,IF(AND(A25="Middle East",J25=2050),0.9,IF(AND(A25="Africa",J25=2035),0.94,IF(AND(A25="Africa",J25=2050),0.91,IF(AND(A25="Brazil",J25=2035),0.95,IF(AND(A25="Brazil",J25=2050),0.92,""))))))))))))))))))</f>
        <v>*0.92</v>
      </c>
      <c r="P25" s="41" t="s">
        <v>3333</v>
      </c>
      <c r="Q25" s="52" t="s">
        <v>35</v>
      </c>
      <c r="R25" s="41" t="n">
        <v>2035</v>
      </c>
      <c r="S25" s="53" t="str">
        <f aca="false">"*"&amp;IF(AND(A25="EU",R25=2035),0.95,IF(AND(A25="EU",R25=2050),0.93,IF(AND(A25="USA",R25=2035),0.96,IF(AND(A25="USA",R25=2050),0.93,IF(AND(A25="Japan",R25=2035),0.94,IF(AND(A25="Japan",R25=2050),0.92,IF(AND(A25="Russia",R25=2035),0.95,IF(AND(A25="Russia",R25=2050),0.91,IF(AND(A25="China",R25=2035),0.93,IF(AND(A25="China",R25=2050),0.92,IF(AND(A25="India",R25=2035),0.94,IF(AND(A25="India",R25=2050),0.91,IF(AND(A25="Middle East",R25=2035),0.92,IF(AND(A25="Middle East",R25=2050),0.89,IF(AND(A25="Africa",R25=2035),0.93,IF(AND(A25="Africa",R25=2050),0.9,IF(AND(A25="Brazil",R25=2035),0.95,IF(AND(A25="Brazil",R25=2050),0.92,""))))))))))))))))))</f>
        <v>*0.95</v>
      </c>
      <c r="U25" s="41" t="s">
        <v>3333</v>
      </c>
      <c r="V25" s="52" t="s">
        <v>35</v>
      </c>
      <c r="W25" s="41" t="n">
        <v>2050</v>
      </c>
      <c r="X25" s="53" t="str">
        <f aca="false">"*"&amp;IF(AND(A25="EU",W25=2035),0.95,IF(AND(A25="EU",W25=2050),0.93,IF(AND(A25="USA",W25=2035),0.96,IF(AND(A25="USA",W25=2050),0.93,IF(AND(A25="Japan",W25=2035),0.94,IF(AND(A25="Japan",W25=2050),0.92,IF(AND(A25="Russia",W25=2035),0.95,IF(AND(A25="Russia",W25=2050),0.91,IF(AND(A25="China",W25=2035),0.93,IF(AND(A25="China",W25=2050),0.92,IF(AND(A25="India",W25=2035),0.94,IF(AND(A25="India",W25=2050),0.91,IF(AND(A25="Middle East",W25=2035),0.92,IF(AND(A25="Middle East",W25=2050),0.89,IF(AND(A25="Africa",W25=2035),0.93,IF(AND(A25="Africa",W25=2050),0.9,IF(AND(A25="Brazil",W25=2035),0.95,IF(AND(A25="Brazil",W25=2050),0.92,""))))))))))))))))))</f>
        <v>*0.92</v>
      </c>
      <c r="AC25" s="1" t="s">
        <v>3333</v>
      </c>
      <c r="AD25" s="57" t="s">
        <v>35</v>
      </c>
      <c r="AE25" s="1" t="n">
        <v>2035</v>
      </c>
      <c r="AF25" s="58" t="str">
        <f aca="false">"*"&amp;IF(AND(A25="EU",AE25=2035),0.93,IF(AND(A25="EU",AE25=2050),0.9,IF(AND(A25="USA",AE25=2035),0.92,IF(AND(A25="USA",AE25=2050),0.89,IF(AND(A25="Japan",AE25=2035),0.92,IF(AND(A25="Japan",AE25=2050),0.89,IF(AND(A25="Russia",AE25=2035),0.91,IF(AND(A25="Russia",AE25=2050),0.86,IF(AND(A25="China",AE25=2035),0.91,IF(AND(A25="China",AE25=2050),0.87,IF(AND(A25="India",AE25=2035),0.92,IF(AND(A25="India",AE25=2050),0.87,IF(AND(A25="Middle East",AE25=2035),0.89,IF(AND(A25="Middle East",AE25=2050),0.84,IF(AND(A25="Africa",AE25=2035),0.9,IF(AND(A25="Africa",AE25=2050),0.86,IF(AND(A25="Brazil",AE25=2035),0.93,IF(AND(A25="Brazil",AE25=2050),0.89,""))))))))))))))))))</f>
        <v>*0.93</v>
      </c>
      <c r="AG25" s="53" t="str">
        <f aca="false">AG24</f>
        <v>REZoning_Sol-Win</v>
      </c>
      <c r="AI25" s="1" t="s">
        <v>3333</v>
      </c>
      <c r="AJ25" s="57" t="s">
        <v>35</v>
      </c>
      <c r="AK25" s="1" t="n">
        <v>2050</v>
      </c>
      <c r="AL25" s="58" t="str">
        <f aca="false">"*"&amp;IF(AND(A25="EU",AK25=2035),0.93,IF(AND(A25="EU",AK25=2050),0.9,IF(AND(A25="USA",AK25=2035),0.92,IF(AND(A25="USA",AK25=2050),0.89,IF(AND(A25="Japan",AK25=2035),0.92,IF(AND(A25="Japan",AK25=2050),0.89,IF(AND(A25="Russia",AK25=2035),0.91,IF(AND(A25="Russia",AK25=2050),0.86,IF(AND(A25="China",AK25=2035),0.91,IF(AND(A25="China",AK25=2050),0.87,IF(AND(A25="India",AK25=2035),0.92,IF(AND(A25="India",AK25=2050),0.87,IF(AND(A25="Middle East",AK25=2035),0.89,IF(AND(A25="Middle East",AK25=2050),0.84,IF(AND(A25="Africa",AK25=2035),0.9,IF(AND(A25="Africa",AK25=2050),0.86,IF(AND(A25="Brazil",AK25=2035),0.93,IF(AND(A25="Brazil",AK25=2050),0.89,""))))))))))))))))))</f>
        <v>*0.89</v>
      </c>
      <c r="AM25" s="53" t="str">
        <f aca="false">AM24</f>
        <v>REZoning_Sol-Win</v>
      </c>
      <c r="AP25" s="0" t="s">
        <v>3333</v>
      </c>
      <c r="AQ25" s="38" t="s">
        <v>35</v>
      </c>
      <c r="AR25" s="38" t="n">
        <f aca="false">AR24</f>
        <v>2100</v>
      </c>
      <c r="AS25" s="38" t="s">
        <v>914</v>
      </c>
      <c r="AT25" s="38" t="s">
        <v>36</v>
      </c>
    </row>
    <row r="26" customFormat="false" ht="28.5" hidden="false" customHeight="true" outlineLevel="0" collapsed="false">
      <c r="A26" s="3" t="s">
        <v>61</v>
      </c>
      <c r="C26" s="0" t="s">
        <v>3334</v>
      </c>
      <c r="D26" s="50" t="s">
        <v>35</v>
      </c>
      <c r="E26" s="0" t="n">
        <v>2035</v>
      </c>
      <c r="F26" s="51" t="str">
        <f aca="false">"*"&amp;IF(AND(A26="EU",E26=2035),0.95,IF(AND(A26="EU",E26=2050),0.93,IF(AND(A26="USA",E26=2035),0.96,IF(AND(A26="USA",E26=2050),0.94,IF(AND(A26="Japan",E26=2035),0.94,IF(AND(A26="Japan",E26=2050),0.92,IF(AND(A26="Russia",E26=2035),0.95,IF(AND(A26="Russia",E26=2050),0.93,IF(AND(A26="China",E26=2035),0.94,IF(AND(A26="China",E26=2050),0.92,IF(AND(A26="India",E26=2035),0.95,IF(AND(A26="India",E26=2050),0.92,IF(AND(A26="Middle East",E26=2035),0.94,IF(AND(A26="Middle East",E26=2050),0.9,IF(AND(A26="Africa",E26=2035),0.94,IF(AND(A26="Africa",E26=2050),0.91,IF(AND(A26="Brazil",E26=2035),0.95,IF(AND(A26="Brazil",E26=2050),0.92,""))))))))))))))))))</f>
        <v>*0.95</v>
      </c>
      <c r="H26" s="0" t="s">
        <v>3334</v>
      </c>
      <c r="I26" s="50" t="s">
        <v>35</v>
      </c>
      <c r="J26" s="0" t="n">
        <v>2050</v>
      </c>
      <c r="K26" s="48" t="str">
        <f aca="false">"*"&amp;IF(AND(A26="EU",J26=2035),0.95,IF(AND(A26="EU",J26=2050),0.93,IF(AND(A26="USA",J26=2035),0.96,IF(AND(A26="USA",J26=2050),0.94,IF(AND(A26="Japan",J26=2035),0.94,IF(AND(A26="Japan",J26=2050),0.92,IF(AND(A26="Russia",J26=2035),0.95,IF(AND(A26="Russia",J26=2050),0.93,IF(AND(A26="China",J26=2035),0.94,IF(AND(A26="China",J26=2050),0.92,IF(AND(A26="India",J26=2035),0.95,IF(AND(A26="India",J26=2050),0.92,IF(AND(A26="Middle East",J26=2035),0.94,IF(AND(A26="Middle East",J26=2050),0.9,IF(AND(A26="Africa",J26=2035),0.94,IF(AND(A26="Africa",J26=2050),0.91,IF(AND(A26="Brazil",J26=2035),0.95,IF(AND(A26="Brazil",J26=2050),0.92,""))))))))))))))))))</f>
        <v>*0.92</v>
      </c>
      <c r="P26" s="41" t="s">
        <v>3334</v>
      </c>
      <c r="Q26" s="52" t="s">
        <v>35</v>
      </c>
      <c r="R26" s="41" t="n">
        <v>2035</v>
      </c>
      <c r="S26" s="53" t="str">
        <f aca="false">"*"&amp;IF(AND(A26="EU",R26=2035),0.95,IF(AND(A26="EU",R26=2050),0.93,IF(AND(A26="USA",R26=2035),0.96,IF(AND(A26="USA",R26=2050),0.93,IF(AND(A26="Japan",R26=2035),0.94,IF(AND(A26="Japan",R26=2050),0.92,IF(AND(A26="Russia",R26=2035),0.95,IF(AND(A26="Russia",R26=2050),0.91,IF(AND(A26="China",R26=2035),0.93,IF(AND(A26="China",R26=2050),0.92,IF(AND(A26="India",R26=2035),0.94,IF(AND(A26="India",R26=2050),0.91,IF(AND(A26="Middle East",R26=2035),0.92,IF(AND(A26="Middle East",R26=2050),0.89,IF(AND(A26="Africa",R26=2035),0.93,IF(AND(A26="Africa",R26=2050),0.9,IF(AND(A26="Brazil",R26=2035),0.95,IF(AND(A26="Brazil",R26=2050),0.92,""))))))))))))))))))</f>
        <v>*0.95</v>
      </c>
      <c r="U26" s="41" t="s">
        <v>3334</v>
      </c>
      <c r="V26" s="52" t="s">
        <v>35</v>
      </c>
      <c r="W26" s="41" t="n">
        <v>2050</v>
      </c>
      <c r="X26" s="53" t="str">
        <f aca="false">"*"&amp;IF(AND(A26="EU",W26=2035),0.95,IF(AND(A26="EU",W26=2050),0.93,IF(AND(A26="USA",W26=2035),0.96,IF(AND(A26="USA",W26=2050),0.93,IF(AND(A26="Japan",W26=2035),0.94,IF(AND(A26="Japan",W26=2050),0.92,IF(AND(A26="Russia",W26=2035),0.95,IF(AND(A26="Russia",W26=2050),0.91,IF(AND(A26="China",W26=2035),0.93,IF(AND(A26="China",W26=2050),0.92,IF(AND(A26="India",W26=2035),0.94,IF(AND(A26="India",W26=2050),0.91,IF(AND(A26="Middle East",W26=2035),0.92,IF(AND(A26="Middle East",W26=2050),0.89,IF(AND(A26="Africa",W26=2035),0.93,IF(AND(A26="Africa",W26=2050),0.9,IF(AND(A26="Brazil",W26=2035),0.95,IF(AND(A26="Brazil",W26=2050),0.92,""))))))))))))))))))</f>
        <v>*0.92</v>
      </c>
      <c r="AC26" s="1" t="s">
        <v>3334</v>
      </c>
      <c r="AD26" s="57" t="s">
        <v>35</v>
      </c>
      <c r="AE26" s="1" t="n">
        <v>2035</v>
      </c>
      <c r="AF26" s="58" t="str">
        <f aca="false">"*"&amp;IF(AND(A26="EU",AE26=2035),0.93,IF(AND(A26="EU",AE26=2050),0.9,IF(AND(A26="USA",AE26=2035),0.92,IF(AND(A26="USA",AE26=2050),0.89,IF(AND(A26="Japan",AE26=2035),0.92,IF(AND(A26="Japan",AE26=2050),0.89,IF(AND(A26="Russia",AE26=2035),0.91,IF(AND(A26="Russia",AE26=2050),0.86,IF(AND(A26="China",AE26=2035),0.91,IF(AND(A26="China",AE26=2050),0.87,IF(AND(A26="India",AE26=2035),0.92,IF(AND(A26="India",AE26=2050),0.87,IF(AND(A26="Middle East",AE26=2035),0.89,IF(AND(A26="Middle East",AE26=2050),0.84,IF(AND(A26="Africa",AE26=2035),0.9,IF(AND(A26="Africa",AE26=2050),0.86,IF(AND(A26="Brazil",AE26=2035),0.93,IF(AND(A26="Brazil",AE26=2050),0.89,""))))))))))))))))))</f>
        <v>*0.93</v>
      </c>
      <c r="AG26" s="53" t="str">
        <f aca="false">AG25</f>
        <v>REZoning_Sol-Win</v>
      </c>
      <c r="AI26" s="1" t="s">
        <v>3334</v>
      </c>
      <c r="AJ26" s="57" t="s">
        <v>35</v>
      </c>
      <c r="AK26" s="1" t="n">
        <v>2050</v>
      </c>
      <c r="AL26" s="58" t="str">
        <f aca="false">"*"&amp;IF(AND(A26="EU",AK26=2035),0.93,IF(AND(A26="EU",AK26=2050),0.9,IF(AND(A26="USA",AK26=2035),0.92,IF(AND(A26="USA",AK26=2050),0.89,IF(AND(A26="Japan",AK26=2035),0.92,IF(AND(A26="Japan",AK26=2050),0.89,IF(AND(A26="Russia",AK26=2035),0.91,IF(AND(A26="Russia",AK26=2050),0.86,IF(AND(A26="China",AK26=2035),0.91,IF(AND(A26="China",AK26=2050),0.87,IF(AND(A26="India",AK26=2035),0.92,IF(AND(A26="India",AK26=2050),0.87,IF(AND(A26="Middle East",AK26=2035),0.89,IF(AND(A26="Middle East",AK26=2050),0.84,IF(AND(A26="Africa",AK26=2035),0.9,IF(AND(A26="Africa",AK26=2050),0.86,IF(AND(A26="Brazil",AK26=2035),0.93,IF(AND(A26="Brazil",AK26=2050),0.89,""))))))))))))))))))</f>
        <v>*0.89</v>
      </c>
      <c r="AM26" s="53" t="str">
        <f aca="false">AM25</f>
        <v>REZoning_Sol-Win</v>
      </c>
      <c r="AP26" s="0" t="s">
        <v>3334</v>
      </c>
      <c r="AQ26" s="38" t="s">
        <v>35</v>
      </c>
      <c r="AR26" s="38" t="n">
        <f aca="false">AR25</f>
        <v>2100</v>
      </c>
      <c r="AS26" s="38" t="s">
        <v>914</v>
      </c>
      <c r="AT26" s="38" t="s">
        <v>36</v>
      </c>
    </row>
    <row r="27" customFormat="false" ht="28.5" hidden="false" customHeight="true" outlineLevel="0" collapsed="false">
      <c r="A27" s="3" t="s">
        <v>61</v>
      </c>
      <c r="C27" s="0" t="s">
        <v>3335</v>
      </c>
      <c r="D27" s="50" t="s">
        <v>35</v>
      </c>
      <c r="E27" s="0" t="n">
        <v>2035</v>
      </c>
      <c r="F27" s="51" t="str">
        <f aca="false">"*"&amp;IF(AND(A27="EU",E27=2035),0.95,IF(AND(A27="EU",E27=2050),0.93,IF(AND(A27="USA",E27=2035),0.96,IF(AND(A27="USA",E27=2050),0.94,IF(AND(A27="Japan",E27=2035),0.94,IF(AND(A27="Japan",E27=2050),0.92,IF(AND(A27="Russia",E27=2035),0.95,IF(AND(A27="Russia",E27=2050),0.93,IF(AND(A27="China",E27=2035),0.94,IF(AND(A27="China",E27=2050),0.92,IF(AND(A27="India",E27=2035),0.95,IF(AND(A27="India",E27=2050),0.92,IF(AND(A27="Middle East",E27=2035),0.94,IF(AND(A27="Middle East",E27=2050),0.9,IF(AND(A27="Africa",E27=2035),0.94,IF(AND(A27="Africa",E27=2050),0.91,IF(AND(A27="Brazil",E27=2035),0.95,IF(AND(A27="Brazil",E27=2050),0.92,""))))))))))))))))))</f>
        <v>*0.95</v>
      </c>
      <c r="H27" s="0" t="s">
        <v>3335</v>
      </c>
      <c r="I27" s="50" t="s">
        <v>35</v>
      </c>
      <c r="J27" s="0" t="n">
        <v>2050</v>
      </c>
      <c r="K27" s="48" t="str">
        <f aca="false">"*"&amp;IF(AND(A27="EU",J27=2035),0.95,IF(AND(A27="EU",J27=2050),0.93,IF(AND(A27="USA",J27=2035),0.96,IF(AND(A27="USA",J27=2050),0.94,IF(AND(A27="Japan",J27=2035),0.94,IF(AND(A27="Japan",J27=2050),0.92,IF(AND(A27="Russia",J27=2035),0.95,IF(AND(A27="Russia",J27=2050),0.93,IF(AND(A27="China",J27=2035),0.94,IF(AND(A27="China",J27=2050),0.92,IF(AND(A27="India",J27=2035),0.95,IF(AND(A27="India",J27=2050),0.92,IF(AND(A27="Middle East",J27=2035),0.94,IF(AND(A27="Middle East",J27=2050),0.9,IF(AND(A27="Africa",J27=2035),0.94,IF(AND(A27="Africa",J27=2050),0.91,IF(AND(A27="Brazil",J27=2035),0.95,IF(AND(A27="Brazil",J27=2050),0.92,""))))))))))))))))))</f>
        <v>*0.92</v>
      </c>
      <c r="P27" s="41" t="s">
        <v>3335</v>
      </c>
      <c r="Q27" s="52" t="s">
        <v>35</v>
      </c>
      <c r="R27" s="41" t="n">
        <v>2035</v>
      </c>
      <c r="S27" s="53" t="str">
        <f aca="false">"*"&amp;IF(AND(A27="EU",R27=2035),0.95,IF(AND(A27="EU",R27=2050),0.93,IF(AND(A27="USA",R27=2035),0.96,IF(AND(A27="USA",R27=2050),0.93,IF(AND(A27="Japan",R27=2035),0.94,IF(AND(A27="Japan",R27=2050),0.92,IF(AND(A27="Russia",R27=2035),0.95,IF(AND(A27="Russia",R27=2050),0.91,IF(AND(A27="China",R27=2035),0.93,IF(AND(A27="China",R27=2050),0.92,IF(AND(A27="India",R27=2035),0.94,IF(AND(A27="India",R27=2050),0.91,IF(AND(A27="Middle East",R27=2035),0.92,IF(AND(A27="Middle East",R27=2050),0.89,IF(AND(A27="Africa",R27=2035),0.93,IF(AND(A27="Africa",R27=2050),0.9,IF(AND(A27="Brazil",R27=2035),0.95,IF(AND(A27="Brazil",R27=2050),0.92,""))))))))))))))))))</f>
        <v>*0.95</v>
      </c>
      <c r="U27" s="41" t="s">
        <v>3335</v>
      </c>
      <c r="V27" s="52" t="s">
        <v>35</v>
      </c>
      <c r="W27" s="41" t="n">
        <v>2050</v>
      </c>
      <c r="X27" s="53" t="str">
        <f aca="false">"*"&amp;IF(AND(A27="EU",W27=2035),0.95,IF(AND(A27="EU",W27=2050),0.93,IF(AND(A27="USA",W27=2035),0.96,IF(AND(A27="USA",W27=2050),0.93,IF(AND(A27="Japan",W27=2035),0.94,IF(AND(A27="Japan",W27=2050),0.92,IF(AND(A27="Russia",W27=2035),0.95,IF(AND(A27="Russia",W27=2050),0.91,IF(AND(A27="China",W27=2035),0.93,IF(AND(A27="China",W27=2050),0.92,IF(AND(A27="India",W27=2035),0.94,IF(AND(A27="India",W27=2050),0.91,IF(AND(A27="Middle East",W27=2035),0.92,IF(AND(A27="Middle East",W27=2050),0.89,IF(AND(A27="Africa",W27=2035),0.93,IF(AND(A27="Africa",W27=2050),0.9,IF(AND(A27="Brazil",W27=2035),0.95,IF(AND(A27="Brazil",W27=2050),0.92,""))))))))))))))))))</f>
        <v>*0.92</v>
      </c>
      <c r="AC27" s="1" t="s">
        <v>3335</v>
      </c>
      <c r="AD27" s="57" t="s">
        <v>35</v>
      </c>
      <c r="AE27" s="1" t="n">
        <v>2035</v>
      </c>
      <c r="AF27" s="58" t="str">
        <f aca="false">"*"&amp;IF(AND(A27="EU",AE27=2035),0.93,IF(AND(A27="EU",AE27=2050),0.9,IF(AND(A27="USA",AE27=2035),0.92,IF(AND(A27="USA",AE27=2050),0.89,IF(AND(A27="Japan",AE27=2035),0.92,IF(AND(A27="Japan",AE27=2050),0.89,IF(AND(A27="Russia",AE27=2035),0.91,IF(AND(A27="Russia",AE27=2050),0.86,IF(AND(A27="China",AE27=2035),0.91,IF(AND(A27="China",AE27=2050),0.87,IF(AND(A27="India",AE27=2035),0.92,IF(AND(A27="India",AE27=2050),0.87,IF(AND(A27="Middle East",AE27=2035),0.89,IF(AND(A27="Middle East",AE27=2050),0.84,IF(AND(A27="Africa",AE27=2035),0.9,IF(AND(A27="Africa",AE27=2050),0.86,IF(AND(A27="Brazil",AE27=2035),0.93,IF(AND(A27="Brazil",AE27=2050),0.89,""))))))))))))))))))</f>
        <v>*0.93</v>
      </c>
      <c r="AG27" s="53" t="str">
        <f aca="false">AG26</f>
        <v>REZoning_Sol-Win</v>
      </c>
      <c r="AI27" s="1" t="s">
        <v>3335</v>
      </c>
      <c r="AJ27" s="57" t="s">
        <v>35</v>
      </c>
      <c r="AK27" s="1" t="n">
        <v>2050</v>
      </c>
      <c r="AL27" s="58" t="str">
        <f aca="false">"*"&amp;IF(AND(A27="EU",AK27=2035),0.93,IF(AND(A27="EU",AK27=2050),0.9,IF(AND(A27="USA",AK27=2035),0.92,IF(AND(A27="USA",AK27=2050),0.89,IF(AND(A27="Japan",AK27=2035),0.92,IF(AND(A27="Japan",AK27=2050),0.89,IF(AND(A27="Russia",AK27=2035),0.91,IF(AND(A27="Russia",AK27=2050),0.86,IF(AND(A27="China",AK27=2035),0.91,IF(AND(A27="China",AK27=2050),0.87,IF(AND(A27="India",AK27=2035),0.92,IF(AND(A27="India",AK27=2050),0.87,IF(AND(A27="Middle East",AK27=2035),0.89,IF(AND(A27="Middle East",AK27=2050),0.84,IF(AND(A27="Africa",AK27=2035),0.9,IF(AND(A27="Africa",AK27=2050),0.86,IF(AND(A27="Brazil",AK27=2035),0.93,IF(AND(A27="Brazil",AK27=2050),0.89,""))))))))))))))))))</f>
        <v>*0.89</v>
      </c>
      <c r="AM27" s="53" t="str">
        <f aca="false">AM26</f>
        <v>REZoning_Sol-Win</v>
      </c>
      <c r="AP27" s="0" t="s">
        <v>3335</v>
      </c>
      <c r="AQ27" s="38" t="s">
        <v>35</v>
      </c>
      <c r="AR27" s="38" t="n">
        <f aca="false">AR26</f>
        <v>2100</v>
      </c>
      <c r="AS27" s="38" t="s">
        <v>914</v>
      </c>
      <c r="AT27" s="38" t="s">
        <v>36</v>
      </c>
    </row>
    <row r="28" customFormat="false" ht="28.5" hidden="false" customHeight="true" outlineLevel="0" collapsed="false">
      <c r="A28" s="3" t="s">
        <v>61</v>
      </c>
      <c r="C28" s="0" t="s">
        <v>3336</v>
      </c>
      <c r="D28" s="50" t="s">
        <v>35</v>
      </c>
      <c r="E28" s="0" t="n">
        <v>2035</v>
      </c>
      <c r="F28" s="51" t="str">
        <f aca="false">"*"&amp;IF(AND(A28="EU",E28=2035),0.95,IF(AND(A28="EU",E28=2050),0.93,IF(AND(A28="USA",E28=2035),0.96,IF(AND(A28="USA",E28=2050),0.94,IF(AND(A28="Japan",E28=2035),0.94,IF(AND(A28="Japan",E28=2050),0.92,IF(AND(A28="Russia",E28=2035),0.95,IF(AND(A28="Russia",E28=2050),0.93,IF(AND(A28="China",E28=2035),0.94,IF(AND(A28="China",E28=2050),0.92,IF(AND(A28="India",E28=2035),0.95,IF(AND(A28="India",E28=2050),0.92,IF(AND(A28="Middle East",E28=2035),0.94,IF(AND(A28="Middle East",E28=2050),0.9,IF(AND(A28="Africa",E28=2035),0.94,IF(AND(A28="Africa",E28=2050),0.91,IF(AND(A28="Brazil",E28=2035),0.95,IF(AND(A28="Brazil",E28=2050),0.92,""))))))))))))))))))</f>
        <v>*0.95</v>
      </c>
      <c r="H28" s="0" t="s">
        <v>3336</v>
      </c>
      <c r="I28" s="50" t="s">
        <v>35</v>
      </c>
      <c r="J28" s="0" t="n">
        <v>2050</v>
      </c>
      <c r="K28" s="48" t="str">
        <f aca="false">"*"&amp;IF(AND(A28="EU",J28=2035),0.95,IF(AND(A28="EU",J28=2050),0.93,IF(AND(A28="USA",J28=2035),0.96,IF(AND(A28="USA",J28=2050),0.94,IF(AND(A28="Japan",J28=2035),0.94,IF(AND(A28="Japan",J28=2050),0.92,IF(AND(A28="Russia",J28=2035),0.95,IF(AND(A28="Russia",J28=2050),0.93,IF(AND(A28="China",J28=2035),0.94,IF(AND(A28="China",J28=2050),0.92,IF(AND(A28="India",J28=2035),0.95,IF(AND(A28="India",J28=2050),0.92,IF(AND(A28="Middle East",J28=2035),0.94,IF(AND(A28="Middle East",J28=2050),0.9,IF(AND(A28="Africa",J28=2035),0.94,IF(AND(A28="Africa",J28=2050),0.91,IF(AND(A28="Brazil",J28=2035),0.95,IF(AND(A28="Brazil",J28=2050),0.92,""))))))))))))))))))</f>
        <v>*0.92</v>
      </c>
      <c r="P28" s="41" t="s">
        <v>3336</v>
      </c>
      <c r="Q28" s="52" t="s">
        <v>35</v>
      </c>
      <c r="R28" s="41" t="n">
        <v>2035</v>
      </c>
      <c r="S28" s="53" t="str">
        <f aca="false">"*"&amp;IF(AND(A28="EU",R28=2035),0.95,IF(AND(A28="EU",R28=2050),0.93,IF(AND(A28="USA",R28=2035),0.96,IF(AND(A28="USA",R28=2050),0.93,IF(AND(A28="Japan",R28=2035),0.94,IF(AND(A28="Japan",R28=2050),0.92,IF(AND(A28="Russia",R28=2035),0.95,IF(AND(A28="Russia",R28=2050),0.91,IF(AND(A28="China",R28=2035),0.93,IF(AND(A28="China",R28=2050),0.92,IF(AND(A28="India",R28=2035),0.94,IF(AND(A28="India",R28=2050),0.91,IF(AND(A28="Middle East",R28=2035),0.92,IF(AND(A28="Middle East",R28=2050),0.89,IF(AND(A28="Africa",R28=2035),0.93,IF(AND(A28="Africa",R28=2050),0.9,IF(AND(A28="Brazil",R28=2035),0.95,IF(AND(A28="Brazil",R28=2050),0.92,""))))))))))))))))))</f>
        <v>*0.95</v>
      </c>
      <c r="U28" s="41" t="s">
        <v>3336</v>
      </c>
      <c r="V28" s="52" t="s">
        <v>35</v>
      </c>
      <c r="W28" s="41" t="n">
        <v>2050</v>
      </c>
      <c r="X28" s="53" t="str">
        <f aca="false">"*"&amp;IF(AND(A28="EU",W28=2035),0.95,IF(AND(A28="EU",W28=2050),0.93,IF(AND(A28="USA",W28=2035),0.96,IF(AND(A28="USA",W28=2050),0.93,IF(AND(A28="Japan",W28=2035),0.94,IF(AND(A28="Japan",W28=2050),0.92,IF(AND(A28="Russia",W28=2035),0.95,IF(AND(A28="Russia",W28=2050),0.91,IF(AND(A28="China",W28=2035),0.93,IF(AND(A28="China",W28=2050),0.92,IF(AND(A28="India",W28=2035),0.94,IF(AND(A28="India",W28=2050),0.91,IF(AND(A28="Middle East",W28=2035),0.92,IF(AND(A28="Middle East",W28=2050),0.89,IF(AND(A28="Africa",W28=2035),0.93,IF(AND(A28="Africa",W28=2050),0.9,IF(AND(A28="Brazil",W28=2035),0.95,IF(AND(A28="Brazil",W28=2050),0.92,""))))))))))))))))))</f>
        <v>*0.92</v>
      </c>
      <c r="AC28" s="1" t="s">
        <v>3336</v>
      </c>
      <c r="AD28" s="57" t="s">
        <v>35</v>
      </c>
      <c r="AE28" s="1" t="n">
        <v>2035</v>
      </c>
      <c r="AF28" s="58" t="str">
        <f aca="false">"*"&amp;IF(AND(A28="EU",AE28=2035),0.93,IF(AND(A28="EU",AE28=2050),0.9,IF(AND(A28="USA",AE28=2035),0.92,IF(AND(A28="USA",AE28=2050),0.89,IF(AND(A28="Japan",AE28=2035),0.92,IF(AND(A28="Japan",AE28=2050),0.89,IF(AND(A28="Russia",AE28=2035),0.91,IF(AND(A28="Russia",AE28=2050),0.86,IF(AND(A28="China",AE28=2035),0.91,IF(AND(A28="China",AE28=2050),0.87,IF(AND(A28="India",AE28=2035),0.92,IF(AND(A28="India",AE28=2050),0.87,IF(AND(A28="Middle East",AE28=2035),0.89,IF(AND(A28="Middle East",AE28=2050),0.84,IF(AND(A28="Africa",AE28=2035),0.9,IF(AND(A28="Africa",AE28=2050),0.86,IF(AND(A28="Brazil",AE28=2035),0.93,IF(AND(A28="Brazil",AE28=2050),0.89,""))))))))))))))))))</f>
        <v>*0.93</v>
      </c>
      <c r="AG28" s="53" t="str">
        <f aca="false">AG27</f>
        <v>REZoning_Sol-Win</v>
      </c>
      <c r="AI28" s="1" t="s">
        <v>3336</v>
      </c>
      <c r="AJ28" s="57" t="s">
        <v>35</v>
      </c>
      <c r="AK28" s="1" t="n">
        <v>2050</v>
      </c>
      <c r="AL28" s="58" t="str">
        <f aca="false">"*"&amp;IF(AND(A28="EU",AK28=2035),0.93,IF(AND(A28="EU",AK28=2050),0.9,IF(AND(A28="USA",AK28=2035),0.92,IF(AND(A28="USA",AK28=2050),0.89,IF(AND(A28="Japan",AK28=2035),0.92,IF(AND(A28="Japan",AK28=2050),0.89,IF(AND(A28="Russia",AK28=2035),0.91,IF(AND(A28="Russia",AK28=2050),0.86,IF(AND(A28="China",AK28=2035),0.91,IF(AND(A28="China",AK28=2050),0.87,IF(AND(A28="India",AK28=2035),0.92,IF(AND(A28="India",AK28=2050),0.87,IF(AND(A28="Middle East",AK28=2035),0.89,IF(AND(A28="Middle East",AK28=2050),0.84,IF(AND(A28="Africa",AK28=2035),0.9,IF(AND(A28="Africa",AK28=2050),0.86,IF(AND(A28="Brazil",AK28=2035),0.93,IF(AND(A28="Brazil",AK28=2050),0.89,""))))))))))))))))))</f>
        <v>*0.89</v>
      </c>
      <c r="AM28" s="53" t="str">
        <f aca="false">AM27</f>
        <v>REZoning_Sol-Win</v>
      </c>
      <c r="AP28" s="0" t="s">
        <v>3336</v>
      </c>
      <c r="AQ28" s="38" t="s">
        <v>35</v>
      </c>
      <c r="AR28" s="38" t="n">
        <f aca="false">AR27</f>
        <v>2100</v>
      </c>
      <c r="AS28" s="38" t="s">
        <v>914</v>
      </c>
      <c r="AT28" s="38" t="s">
        <v>36</v>
      </c>
    </row>
    <row r="29" customFormat="false" ht="28.5" hidden="false" customHeight="true" outlineLevel="0" collapsed="false">
      <c r="A29" s="3" t="s">
        <v>61</v>
      </c>
      <c r="C29" s="0" t="s">
        <v>3337</v>
      </c>
      <c r="D29" s="50" t="s">
        <v>35</v>
      </c>
      <c r="E29" s="0" t="n">
        <v>2035</v>
      </c>
      <c r="F29" s="51" t="str">
        <f aca="false">"*"&amp;IF(AND(A29="EU",E29=2035),0.95,IF(AND(A29="EU",E29=2050),0.93,IF(AND(A29="USA",E29=2035),0.96,IF(AND(A29="USA",E29=2050),0.94,IF(AND(A29="Japan",E29=2035),0.94,IF(AND(A29="Japan",E29=2050),0.92,IF(AND(A29="Russia",E29=2035),0.95,IF(AND(A29="Russia",E29=2050),0.93,IF(AND(A29="China",E29=2035),0.94,IF(AND(A29="China",E29=2050),0.92,IF(AND(A29="India",E29=2035),0.95,IF(AND(A29="India",E29=2050),0.92,IF(AND(A29="Middle East",E29=2035),0.94,IF(AND(A29="Middle East",E29=2050),0.9,IF(AND(A29="Africa",E29=2035),0.94,IF(AND(A29="Africa",E29=2050),0.91,IF(AND(A29="Brazil",E29=2035),0.95,IF(AND(A29="Brazil",E29=2050),0.92,""))))))))))))))))))</f>
        <v>*0.95</v>
      </c>
      <c r="H29" s="0" t="s">
        <v>3337</v>
      </c>
      <c r="I29" s="50" t="s">
        <v>35</v>
      </c>
      <c r="J29" s="0" t="n">
        <v>2050</v>
      </c>
      <c r="K29" s="48" t="str">
        <f aca="false">"*"&amp;IF(AND(A29="EU",J29=2035),0.95,IF(AND(A29="EU",J29=2050),0.93,IF(AND(A29="USA",J29=2035),0.96,IF(AND(A29="USA",J29=2050),0.94,IF(AND(A29="Japan",J29=2035),0.94,IF(AND(A29="Japan",J29=2050),0.92,IF(AND(A29="Russia",J29=2035),0.95,IF(AND(A29="Russia",J29=2050),0.93,IF(AND(A29="China",J29=2035),0.94,IF(AND(A29="China",J29=2050),0.92,IF(AND(A29="India",J29=2035),0.95,IF(AND(A29="India",J29=2050),0.92,IF(AND(A29="Middle East",J29=2035),0.94,IF(AND(A29="Middle East",J29=2050),0.9,IF(AND(A29="Africa",J29=2035),0.94,IF(AND(A29="Africa",J29=2050),0.91,IF(AND(A29="Brazil",J29=2035),0.95,IF(AND(A29="Brazil",J29=2050),0.92,""))))))))))))))))))</f>
        <v>*0.92</v>
      </c>
      <c r="P29" s="41" t="s">
        <v>3337</v>
      </c>
      <c r="Q29" s="52" t="s">
        <v>35</v>
      </c>
      <c r="R29" s="41" t="n">
        <v>2035</v>
      </c>
      <c r="S29" s="53" t="str">
        <f aca="false">"*"&amp;IF(AND(A29="EU",R29=2035),0.95,IF(AND(A29="EU",R29=2050),0.93,IF(AND(A29="USA",R29=2035),0.96,IF(AND(A29="USA",R29=2050),0.93,IF(AND(A29="Japan",R29=2035),0.94,IF(AND(A29="Japan",R29=2050),0.92,IF(AND(A29="Russia",R29=2035),0.95,IF(AND(A29="Russia",R29=2050),0.91,IF(AND(A29="China",R29=2035),0.93,IF(AND(A29="China",R29=2050),0.92,IF(AND(A29="India",R29=2035),0.94,IF(AND(A29="India",R29=2050),0.91,IF(AND(A29="Middle East",R29=2035),0.92,IF(AND(A29="Middle East",R29=2050),0.89,IF(AND(A29="Africa",R29=2035),0.93,IF(AND(A29="Africa",R29=2050),0.9,IF(AND(A29="Brazil",R29=2035),0.95,IF(AND(A29="Brazil",R29=2050),0.92,""))))))))))))))))))</f>
        <v>*0.95</v>
      </c>
      <c r="U29" s="41" t="s">
        <v>3337</v>
      </c>
      <c r="V29" s="52" t="s">
        <v>35</v>
      </c>
      <c r="W29" s="41" t="n">
        <v>2050</v>
      </c>
      <c r="X29" s="53" t="str">
        <f aca="false">"*"&amp;IF(AND(A29="EU",W29=2035),0.95,IF(AND(A29="EU",W29=2050),0.93,IF(AND(A29="USA",W29=2035),0.96,IF(AND(A29="USA",W29=2050),0.93,IF(AND(A29="Japan",W29=2035),0.94,IF(AND(A29="Japan",W29=2050),0.92,IF(AND(A29="Russia",W29=2035),0.95,IF(AND(A29="Russia",W29=2050),0.91,IF(AND(A29="China",W29=2035),0.93,IF(AND(A29="China",W29=2050),0.92,IF(AND(A29="India",W29=2035),0.94,IF(AND(A29="India",W29=2050),0.91,IF(AND(A29="Middle East",W29=2035),0.92,IF(AND(A29="Middle East",W29=2050),0.89,IF(AND(A29="Africa",W29=2035),0.93,IF(AND(A29="Africa",W29=2050),0.9,IF(AND(A29="Brazil",W29=2035),0.95,IF(AND(A29="Brazil",W29=2050),0.92,""))))))))))))))))))</f>
        <v>*0.92</v>
      </c>
      <c r="AC29" s="1" t="s">
        <v>3337</v>
      </c>
      <c r="AD29" s="57" t="s">
        <v>35</v>
      </c>
      <c r="AE29" s="1" t="n">
        <v>2035</v>
      </c>
      <c r="AF29" s="58" t="str">
        <f aca="false">"*"&amp;IF(AND(A29="EU",AE29=2035),0.93,IF(AND(A29="EU",AE29=2050),0.9,IF(AND(A29="USA",AE29=2035),0.92,IF(AND(A29="USA",AE29=2050),0.89,IF(AND(A29="Japan",AE29=2035),0.92,IF(AND(A29="Japan",AE29=2050),0.89,IF(AND(A29="Russia",AE29=2035),0.91,IF(AND(A29="Russia",AE29=2050),0.86,IF(AND(A29="China",AE29=2035),0.91,IF(AND(A29="China",AE29=2050),0.87,IF(AND(A29="India",AE29=2035),0.92,IF(AND(A29="India",AE29=2050),0.87,IF(AND(A29="Middle East",AE29=2035),0.89,IF(AND(A29="Middle East",AE29=2050),0.84,IF(AND(A29="Africa",AE29=2035),0.9,IF(AND(A29="Africa",AE29=2050),0.86,IF(AND(A29="Brazil",AE29=2035),0.93,IF(AND(A29="Brazil",AE29=2050),0.89,""))))))))))))))))))</f>
        <v>*0.93</v>
      </c>
      <c r="AG29" s="53" t="str">
        <f aca="false">AG28</f>
        <v>REZoning_Sol-Win</v>
      </c>
      <c r="AI29" s="1" t="s">
        <v>3337</v>
      </c>
      <c r="AJ29" s="57" t="s">
        <v>35</v>
      </c>
      <c r="AK29" s="1" t="n">
        <v>2050</v>
      </c>
      <c r="AL29" s="58" t="str">
        <f aca="false">"*"&amp;IF(AND(A29="EU",AK29=2035),0.93,IF(AND(A29="EU",AK29=2050),0.9,IF(AND(A29="USA",AK29=2035),0.92,IF(AND(A29="USA",AK29=2050),0.89,IF(AND(A29="Japan",AK29=2035),0.92,IF(AND(A29="Japan",AK29=2050),0.89,IF(AND(A29="Russia",AK29=2035),0.91,IF(AND(A29="Russia",AK29=2050),0.86,IF(AND(A29="China",AK29=2035),0.91,IF(AND(A29="China",AK29=2050),0.87,IF(AND(A29="India",AK29=2035),0.92,IF(AND(A29="India",AK29=2050),0.87,IF(AND(A29="Middle East",AK29=2035),0.89,IF(AND(A29="Middle East",AK29=2050),0.84,IF(AND(A29="Africa",AK29=2035),0.9,IF(AND(A29="Africa",AK29=2050),0.86,IF(AND(A29="Brazil",AK29=2035),0.93,IF(AND(A29="Brazil",AK29=2050),0.89,""))))))))))))))))))</f>
        <v>*0.89</v>
      </c>
      <c r="AM29" s="53" t="str">
        <f aca="false">AM28</f>
        <v>REZoning_Sol-Win</v>
      </c>
      <c r="AP29" s="0" t="s">
        <v>3337</v>
      </c>
      <c r="AQ29" s="38" t="s">
        <v>35</v>
      </c>
      <c r="AR29" s="38" t="n">
        <f aca="false">AR28</f>
        <v>2100</v>
      </c>
      <c r="AS29" s="38" t="s">
        <v>914</v>
      </c>
      <c r="AT29" s="38" t="s">
        <v>36</v>
      </c>
    </row>
    <row r="30" customFormat="false" ht="28.5" hidden="false" customHeight="true" outlineLevel="0" collapsed="false">
      <c r="A30" s="3" t="s">
        <v>61</v>
      </c>
      <c r="C30" s="0" t="s">
        <v>3338</v>
      </c>
      <c r="D30" s="50" t="s">
        <v>35</v>
      </c>
      <c r="E30" s="0" t="n">
        <v>2035</v>
      </c>
      <c r="F30" s="51" t="str">
        <f aca="false">"*"&amp;IF(AND(A30="EU",E30=2035),0.95,IF(AND(A30="EU",E30=2050),0.93,IF(AND(A30="USA",E30=2035),0.96,IF(AND(A30="USA",E30=2050),0.94,IF(AND(A30="Japan",E30=2035),0.94,IF(AND(A30="Japan",E30=2050),0.92,IF(AND(A30="Russia",E30=2035),0.95,IF(AND(A30="Russia",E30=2050),0.93,IF(AND(A30="China",E30=2035),0.94,IF(AND(A30="China",E30=2050),0.92,IF(AND(A30="India",E30=2035),0.95,IF(AND(A30="India",E30=2050),0.92,IF(AND(A30="Middle East",E30=2035),0.94,IF(AND(A30="Middle East",E30=2050),0.9,IF(AND(A30="Africa",E30=2035),0.94,IF(AND(A30="Africa",E30=2050),0.91,IF(AND(A30="Brazil",E30=2035),0.95,IF(AND(A30="Brazil",E30=2050),0.92,""))))))))))))))))))</f>
        <v>*0.95</v>
      </c>
      <c r="H30" s="0" t="s">
        <v>3338</v>
      </c>
      <c r="I30" s="50" t="s">
        <v>35</v>
      </c>
      <c r="J30" s="0" t="n">
        <v>2050</v>
      </c>
      <c r="K30" s="48" t="str">
        <f aca="false">"*"&amp;IF(AND(A30="EU",J30=2035),0.95,IF(AND(A30="EU",J30=2050),0.93,IF(AND(A30="USA",J30=2035),0.96,IF(AND(A30="USA",J30=2050),0.94,IF(AND(A30="Japan",J30=2035),0.94,IF(AND(A30="Japan",J30=2050),0.92,IF(AND(A30="Russia",J30=2035),0.95,IF(AND(A30="Russia",J30=2050),0.93,IF(AND(A30="China",J30=2035),0.94,IF(AND(A30="China",J30=2050),0.92,IF(AND(A30="India",J30=2035),0.95,IF(AND(A30="India",J30=2050),0.92,IF(AND(A30="Middle East",J30=2035),0.94,IF(AND(A30="Middle East",J30=2050),0.9,IF(AND(A30="Africa",J30=2035),0.94,IF(AND(A30="Africa",J30=2050),0.91,IF(AND(A30="Brazil",J30=2035),0.95,IF(AND(A30="Brazil",J30=2050),0.92,""))))))))))))))))))</f>
        <v>*0.92</v>
      </c>
      <c r="P30" s="41" t="s">
        <v>3338</v>
      </c>
      <c r="Q30" s="52" t="s">
        <v>35</v>
      </c>
      <c r="R30" s="41" t="n">
        <v>2035</v>
      </c>
      <c r="S30" s="53" t="str">
        <f aca="false">"*"&amp;IF(AND(A30="EU",R30=2035),0.95,IF(AND(A30="EU",R30=2050),0.93,IF(AND(A30="USA",R30=2035),0.96,IF(AND(A30="USA",R30=2050),0.93,IF(AND(A30="Japan",R30=2035),0.94,IF(AND(A30="Japan",R30=2050),0.92,IF(AND(A30="Russia",R30=2035),0.95,IF(AND(A30="Russia",R30=2050),0.91,IF(AND(A30="China",R30=2035),0.93,IF(AND(A30="China",R30=2050),0.92,IF(AND(A30="India",R30=2035),0.94,IF(AND(A30="India",R30=2050),0.91,IF(AND(A30="Middle East",R30=2035),0.92,IF(AND(A30="Middle East",R30=2050),0.89,IF(AND(A30="Africa",R30=2035),0.93,IF(AND(A30="Africa",R30=2050),0.9,IF(AND(A30="Brazil",R30=2035),0.95,IF(AND(A30="Brazil",R30=2050),0.92,""))))))))))))))))))</f>
        <v>*0.95</v>
      </c>
      <c r="U30" s="41" t="s">
        <v>3338</v>
      </c>
      <c r="V30" s="52" t="s">
        <v>35</v>
      </c>
      <c r="W30" s="41" t="n">
        <v>2050</v>
      </c>
      <c r="X30" s="53" t="str">
        <f aca="false">"*"&amp;IF(AND(A30="EU",W30=2035),0.95,IF(AND(A30="EU",W30=2050),0.93,IF(AND(A30="USA",W30=2035),0.96,IF(AND(A30="USA",W30=2050),0.93,IF(AND(A30="Japan",W30=2035),0.94,IF(AND(A30="Japan",W30=2050),0.92,IF(AND(A30="Russia",W30=2035),0.95,IF(AND(A30="Russia",W30=2050),0.91,IF(AND(A30="China",W30=2035),0.93,IF(AND(A30="China",W30=2050),0.92,IF(AND(A30="India",W30=2035),0.94,IF(AND(A30="India",W30=2050),0.91,IF(AND(A30="Middle East",W30=2035),0.92,IF(AND(A30="Middle East",W30=2050),0.89,IF(AND(A30="Africa",W30=2035),0.93,IF(AND(A30="Africa",W30=2050),0.9,IF(AND(A30="Brazil",W30=2035),0.95,IF(AND(A30="Brazil",W30=2050),0.92,""))))))))))))))))))</f>
        <v>*0.92</v>
      </c>
      <c r="AC30" s="1" t="s">
        <v>3338</v>
      </c>
      <c r="AD30" s="57" t="s">
        <v>35</v>
      </c>
      <c r="AE30" s="1" t="n">
        <v>2035</v>
      </c>
      <c r="AF30" s="58" t="str">
        <f aca="false">"*"&amp;IF(AND(A30="EU",AE30=2035),0.93,IF(AND(A30="EU",AE30=2050),0.9,IF(AND(A30="USA",AE30=2035),0.92,IF(AND(A30="USA",AE30=2050),0.89,IF(AND(A30="Japan",AE30=2035),0.92,IF(AND(A30="Japan",AE30=2050),0.89,IF(AND(A30="Russia",AE30=2035),0.91,IF(AND(A30="Russia",AE30=2050),0.86,IF(AND(A30="China",AE30=2035),0.91,IF(AND(A30="China",AE30=2050),0.87,IF(AND(A30="India",AE30=2035),0.92,IF(AND(A30="India",AE30=2050),0.87,IF(AND(A30="Middle East",AE30=2035),0.89,IF(AND(A30="Middle East",AE30=2050),0.84,IF(AND(A30="Africa",AE30=2035),0.9,IF(AND(A30="Africa",AE30=2050),0.86,IF(AND(A30="Brazil",AE30=2035),0.93,IF(AND(A30="Brazil",AE30=2050),0.89,""))))))))))))))))))</f>
        <v>*0.93</v>
      </c>
      <c r="AG30" s="53" t="str">
        <f aca="false">AG29</f>
        <v>REZoning_Sol-Win</v>
      </c>
      <c r="AI30" s="1" t="s">
        <v>3338</v>
      </c>
      <c r="AJ30" s="57" t="s">
        <v>35</v>
      </c>
      <c r="AK30" s="1" t="n">
        <v>2050</v>
      </c>
      <c r="AL30" s="58" t="str">
        <f aca="false">"*"&amp;IF(AND(A30="EU",AK30=2035),0.93,IF(AND(A30="EU",AK30=2050),0.9,IF(AND(A30="USA",AK30=2035),0.92,IF(AND(A30="USA",AK30=2050),0.89,IF(AND(A30="Japan",AK30=2035),0.92,IF(AND(A30="Japan",AK30=2050),0.89,IF(AND(A30="Russia",AK30=2035),0.91,IF(AND(A30="Russia",AK30=2050),0.86,IF(AND(A30="China",AK30=2035),0.91,IF(AND(A30="China",AK30=2050),0.87,IF(AND(A30="India",AK30=2035),0.92,IF(AND(A30="India",AK30=2050),0.87,IF(AND(A30="Middle East",AK30=2035),0.89,IF(AND(A30="Middle East",AK30=2050),0.84,IF(AND(A30="Africa",AK30=2035),0.9,IF(AND(A30="Africa",AK30=2050),0.86,IF(AND(A30="Brazil",AK30=2035),0.93,IF(AND(A30="Brazil",AK30=2050),0.89,""))))))))))))))))))</f>
        <v>*0.89</v>
      </c>
      <c r="AM30" s="53" t="str">
        <f aca="false">AM29</f>
        <v>REZoning_Sol-Win</v>
      </c>
      <c r="AP30" s="0" t="s">
        <v>3338</v>
      </c>
      <c r="AQ30" s="38" t="s">
        <v>35</v>
      </c>
      <c r="AR30" s="38" t="n">
        <f aca="false">AR29</f>
        <v>2100</v>
      </c>
      <c r="AS30" s="38" t="s">
        <v>914</v>
      </c>
      <c r="AT30" s="38" t="s">
        <v>36</v>
      </c>
    </row>
    <row r="31" customFormat="false" ht="28.5" hidden="false" customHeight="true" outlineLevel="0" collapsed="false">
      <c r="A31" s="3" t="s">
        <v>61</v>
      </c>
      <c r="C31" s="0" t="s">
        <v>3339</v>
      </c>
      <c r="D31" s="50" t="s">
        <v>35</v>
      </c>
      <c r="E31" s="0" t="n">
        <v>2035</v>
      </c>
      <c r="F31" s="51" t="str">
        <f aca="false">"*"&amp;IF(AND(A31="EU",E31=2035),0.95,IF(AND(A31="EU",E31=2050),0.93,IF(AND(A31="USA",E31=2035),0.96,IF(AND(A31="USA",E31=2050),0.94,IF(AND(A31="Japan",E31=2035),0.94,IF(AND(A31="Japan",E31=2050),0.92,IF(AND(A31="Russia",E31=2035),0.95,IF(AND(A31="Russia",E31=2050),0.93,IF(AND(A31="China",E31=2035),0.94,IF(AND(A31="China",E31=2050),0.92,IF(AND(A31="India",E31=2035),0.95,IF(AND(A31="India",E31=2050),0.92,IF(AND(A31="Middle East",E31=2035),0.94,IF(AND(A31="Middle East",E31=2050),0.9,IF(AND(A31="Africa",E31=2035),0.94,IF(AND(A31="Africa",E31=2050),0.91,IF(AND(A31="Brazil",E31=2035),0.95,IF(AND(A31="Brazil",E31=2050),0.92,""))))))))))))))))))</f>
        <v>*0.95</v>
      </c>
      <c r="H31" s="0" t="s">
        <v>3339</v>
      </c>
      <c r="I31" s="50" t="s">
        <v>35</v>
      </c>
      <c r="J31" s="0" t="n">
        <v>2050</v>
      </c>
      <c r="K31" s="48" t="str">
        <f aca="false">"*"&amp;IF(AND(A31="EU",J31=2035),0.95,IF(AND(A31="EU",J31=2050),0.93,IF(AND(A31="USA",J31=2035),0.96,IF(AND(A31="USA",J31=2050),0.94,IF(AND(A31="Japan",J31=2035),0.94,IF(AND(A31="Japan",J31=2050),0.92,IF(AND(A31="Russia",J31=2035),0.95,IF(AND(A31="Russia",J31=2050),0.93,IF(AND(A31="China",J31=2035),0.94,IF(AND(A31="China",J31=2050),0.92,IF(AND(A31="India",J31=2035),0.95,IF(AND(A31="India",J31=2050),0.92,IF(AND(A31="Middle East",J31=2035),0.94,IF(AND(A31="Middle East",J31=2050),0.9,IF(AND(A31="Africa",J31=2035),0.94,IF(AND(A31="Africa",J31=2050),0.91,IF(AND(A31="Brazil",J31=2035),0.95,IF(AND(A31="Brazil",J31=2050),0.92,""))))))))))))))))))</f>
        <v>*0.92</v>
      </c>
      <c r="P31" s="41" t="s">
        <v>3339</v>
      </c>
      <c r="Q31" s="52" t="s">
        <v>35</v>
      </c>
      <c r="R31" s="41" t="n">
        <v>2035</v>
      </c>
      <c r="S31" s="53" t="str">
        <f aca="false">"*"&amp;IF(AND(A31="EU",R31=2035),0.95,IF(AND(A31="EU",R31=2050),0.93,IF(AND(A31="USA",R31=2035),0.96,IF(AND(A31="USA",R31=2050),0.93,IF(AND(A31="Japan",R31=2035),0.94,IF(AND(A31="Japan",R31=2050),0.92,IF(AND(A31="Russia",R31=2035),0.95,IF(AND(A31="Russia",R31=2050),0.91,IF(AND(A31="China",R31=2035),0.93,IF(AND(A31="China",R31=2050),0.92,IF(AND(A31="India",R31=2035),0.94,IF(AND(A31="India",R31=2050),0.91,IF(AND(A31="Middle East",R31=2035),0.92,IF(AND(A31="Middle East",R31=2050),0.89,IF(AND(A31="Africa",R31=2035),0.93,IF(AND(A31="Africa",R31=2050),0.9,IF(AND(A31="Brazil",R31=2035),0.95,IF(AND(A31="Brazil",R31=2050),0.92,""))))))))))))))))))</f>
        <v>*0.95</v>
      </c>
      <c r="U31" s="41" t="s">
        <v>3339</v>
      </c>
      <c r="V31" s="52" t="s">
        <v>35</v>
      </c>
      <c r="W31" s="41" t="n">
        <v>2050</v>
      </c>
      <c r="X31" s="53" t="str">
        <f aca="false">"*"&amp;IF(AND(A31="EU",W31=2035),0.95,IF(AND(A31="EU",W31=2050),0.93,IF(AND(A31="USA",W31=2035),0.96,IF(AND(A31="USA",W31=2050),0.93,IF(AND(A31="Japan",W31=2035),0.94,IF(AND(A31="Japan",W31=2050),0.92,IF(AND(A31="Russia",W31=2035),0.95,IF(AND(A31="Russia",W31=2050),0.91,IF(AND(A31="China",W31=2035),0.93,IF(AND(A31="China",W31=2050),0.92,IF(AND(A31="India",W31=2035),0.94,IF(AND(A31="India",W31=2050),0.91,IF(AND(A31="Middle East",W31=2035),0.92,IF(AND(A31="Middle East",W31=2050),0.89,IF(AND(A31="Africa",W31=2035),0.93,IF(AND(A31="Africa",W31=2050),0.9,IF(AND(A31="Brazil",W31=2035),0.95,IF(AND(A31="Brazil",W31=2050),0.92,""))))))))))))))))))</f>
        <v>*0.92</v>
      </c>
      <c r="AC31" s="1" t="s">
        <v>3339</v>
      </c>
      <c r="AD31" s="57" t="s">
        <v>35</v>
      </c>
      <c r="AE31" s="1" t="n">
        <v>2035</v>
      </c>
      <c r="AF31" s="58" t="str">
        <f aca="false">"*"&amp;IF(AND(A31="EU",AE31=2035),0.93,IF(AND(A31="EU",AE31=2050),0.9,IF(AND(A31="USA",AE31=2035),0.92,IF(AND(A31="USA",AE31=2050),0.89,IF(AND(A31="Japan",AE31=2035),0.92,IF(AND(A31="Japan",AE31=2050),0.89,IF(AND(A31="Russia",AE31=2035),0.91,IF(AND(A31="Russia",AE31=2050),0.86,IF(AND(A31="China",AE31=2035),0.91,IF(AND(A31="China",AE31=2050),0.87,IF(AND(A31="India",AE31=2035),0.92,IF(AND(A31="India",AE31=2050),0.87,IF(AND(A31="Middle East",AE31=2035),0.89,IF(AND(A31="Middle East",AE31=2050),0.84,IF(AND(A31="Africa",AE31=2035),0.9,IF(AND(A31="Africa",AE31=2050),0.86,IF(AND(A31="Brazil",AE31=2035),0.93,IF(AND(A31="Brazil",AE31=2050),0.89,""))))))))))))))))))</f>
        <v>*0.93</v>
      </c>
      <c r="AG31" s="53" t="str">
        <f aca="false">AG30</f>
        <v>REZoning_Sol-Win</v>
      </c>
      <c r="AI31" s="1" t="s">
        <v>3339</v>
      </c>
      <c r="AJ31" s="57" t="s">
        <v>35</v>
      </c>
      <c r="AK31" s="1" t="n">
        <v>2050</v>
      </c>
      <c r="AL31" s="58" t="str">
        <f aca="false">"*"&amp;IF(AND(A31="EU",AK31=2035),0.93,IF(AND(A31="EU",AK31=2050),0.9,IF(AND(A31="USA",AK31=2035),0.92,IF(AND(A31="USA",AK31=2050),0.89,IF(AND(A31="Japan",AK31=2035),0.92,IF(AND(A31="Japan",AK31=2050),0.89,IF(AND(A31="Russia",AK31=2035),0.91,IF(AND(A31="Russia",AK31=2050),0.86,IF(AND(A31="China",AK31=2035),0.91,IF(AND(A31="China",AK31=2050),0.87,IF(AND(A31="India",AK31=2035),0.92,IF(AND(A31="India",AK31=2050),0.87,IF(AND(A31="Middle East",AK31=2035),0.89,IF(AND(A31="Middle East",AK31=2050),0.84,IF(AND(A31="Africa",AK31=2035),0.9,IF(AND(A31="Africa",AK31=2050),0.86,IF(AND(A31="Brazil",AK31=2035),0.93,IF(AND(A31="Brazil",AK31=2050),0.89,""))))))))))))))))))</f>
        <v>*0.89</v>
      </c>
      <c r="AM31" s="53" t="str">
        <f aca="false">AM30</f>
        <v>REZoning_Sol-Win</v>
      </c>
      <c r="AP31" s="0" t="s">
        <v>3339</v>
      </c>
      <c r="AQ31" s="38" t="s">
        <v>35</v>
      </c>
      <c r="AR31" s="38" t="n">
        <f aca="false">AR30</f>
        <v>2100</v>
      </c>
      <c r="AS31" s="38" t="s">
        <v>914</v>
      </c>
      <c r="AT31" s="38" t="s">
        <v>36</v>
      </c>
    </row>
    <row r="32" customFormat="false" ht="28.5" hidden="false" customHeight="true" outlineLevel="0" collapsed="false">
      <c r="A32" s="3" t="s">
        <v>61</v>
      </c>
      <c r="C32" s="0" t="s">
        <v>3340</v>
      </c>
      <c r="D32" s="50" t="s">
        <v>35</v>
      </c>
      <c r="E32" s="0" t="n">
        <v>2035</v>
      </c>
      <c r="F32" s="51" t="str">
        <f aca="false">"*"&amp;IF(AND(A32="EU",E32=2035),0.95,IF(AND(A32="EU",E32=2050),0.93,IF(AND(A32="USA",E32=2035),0.96,IF(AND(A32="USA",E32=2050),0.94,IF(AND(A32="Japan",E32=2035),0.94,IF(AND(A32="Japan",E32=2050),0.92,IF(AND(A32="Russia",E32=2035),0.95,IF(AND(A32="Russia",E32=2050),0.93,IF(AND(A32="China",E32=2035),0.94,IF(AND(A32="China",E32=2050),0.92,IF(AND(A32="India",E32=2035),0.95,IF(AND(A32="India",E32=2050),0.92,IF(AND(A32="Middle East",E32=2035),0.94,IF(AND(A32="Middle East",E32=2050),0.9,IF(AND(A32="Africa",E32=2035),0.94,IF(AND(A32="Africa",E32=2050),0.91,IF(AND(A32="Brazil",E32=2035),0.95,IF(AND(A32="Brazil",E32=2050),0.92,""))))))))))))))))))</f>
        <v>*0.95</v>
      </c>
      <c r="H32" s="0" t="s">
        <v>3340</v>
      </c>
      <c r="I32" s="50" t="s">
        <v>35</v>
      </c>
      <c r="J32" s="0" t="n">
        <v>2050</v>
      </c>
      <c r="K32" s="48" t="str">
        <f aca="false">"*"&amp;IF(AND(A32="EU",J32=2035),0.95,IF(AND(A32="EU",J32=2050),0.93,IF(AND(A32="USA",J32=2035),0.96,IF(AND(A32="USA",J32=2050),0.94,IF(AND(A32="Japan",J32=2035),0.94,IF(AND(A32="Japan",J32=2050),0.92,IF(AND(A32="Russia",J32=2035),0.95,IF(AND(A32="Russia",J32=2050),0.93,IF(AND(A32="China",J32=2035),0.94,IF(AND(A32="China",J32=2050),0.92,IF(AND(A32="India",J32=2035),0.95,IF(AND(A32="India",J32=2050),0.92,IF(AND(A32="Middle East",J32=2035),0.94,IF(AND(A32="Middle East",J32=2050),0.9,IF(AND(A32="Africa",J32=2035),0.94,IF(AND(A32="Africa",J32=2050),0.91,IF(AND(A32="Brazil",J32=2035),0.95,IF(AND(A32="Brazil",J32=2050),0.92,""))))))))))))))))))</f>
        <v>*0.92</v>
      </c>
      <c r="P32" s="41" t="s">
        <v>3340</v>
      </c>
      <c r="Q32" s="52" t="s">
        <v>35</v>
      </c>
      <c r="R32" s="41" t="n">
        <v>2035</v>
      </c>
      <c r="S32" s="53" t="str">
        <f aca="false">"*"&amp;IF(AND(A32="EU",R32=2035),0.95,IF(AND(A32="EU",R32=2050),0.93,IF(AND(A32="USA",R32=2035),0.96,IF(AND(A32="USA",R32=2050),0.93,IF(AND(A32="Japan",R32=2035),0.94,IF(AND(A32="Japan",R32=2050),0.92,IF(AND(A32="Russia",R32=2035),0.95,IF(AND(A32="Russia",R32=2050),0.91,IF(AND(A32="China",R32=2035),0.93,IF(AND(A32="China",R32=2050),0.92,IF(AND(A32="India",R32=2035),0.94,IF(AND(A32="India",R32=2050),0.91,IF(AND(A32="Middle East",R32=2035),0.92,IF(AND(A32="Middle East",R32=2050),0.89,IF(AND(A32="Africa",R32=2035),0.93,IF(AND(A32="Africa",R32=2050),0.9,IF(AND(A32="Brazil",R32=2035),0.95,IF(AND(A32="Brazil",R32=2050),0.92,""))))))))))))))))))</f>
        <v>*0.95</v>
      </c>
      <c r="U32" s="41" t="s">
        <v>3340</v>
      </c>
      <c r="V32" s="52" t="s">
        <v>35</v>
      </c>
      <c r="W32" s="41" t="n">
        <v>2050</v>
      </c>
      <c r="X32" s="53" t="str">
        <f aca="false">"*"&amp;IF(AND(A32="EU",W32=2035),0.95,IF(AND(A32="EU",W32=2050),0.93,IF(AND(A32="USA",W32=2035),0.96,IF(AND(A32="USA",W32=2050),0.93,IF(AND(A32="Japan",W32=2035),0.94,IF(AND(A32="Japan",W32=2050),0.92,IF(AND(A32="Russia",W32=2035),0.95,IF(AND(A32="Russia",W32=2050),0.91,IF(AND(A32="China",W32=2035),0.93,IF(AND(A32="China",W32=2050),0.92,IF(AND(A32="India",W32=2035),0.94,IF(AND(A32="India",W32=2050),0.91,IF(AND(A32="Middle East",W32=2035),0.92,IF(AND(A32="Middle East",W32=2050),0.89,IF(AND(A32="Africa",W32=2035),0.93,IF(AND(A32="Africa",W32=2050),0.9,IF(AND(A32="Brazil",W32=2035),0.95,IF(AND(A32="Brazil",W32=2050),0.92,""))))))))))))))))))</f>
        <v>*0.92</v>
      </c>
      <c r="AC32" s="1" t="s">
        <v>3340</v>
      </c>
      <c r="AD32" s="57" t="s">
        <v>35</v>
      </c>
      <c r="AE32" s="1" t="n">
        <v>2035</v>
      </c>
      <c r="AF32" s="58" t="str">
        <f aca="false">"*"&amp;IF(AND(A32="EU",AE32=2035),0.93,IF(AND(A32="EU",AE32=2050),0.9,IF(AND(A32="USA",AE32=2035),0.92,IF(AND(A32="USA",AE32=2050),0.89,IF(AND(A32="Japan",AE32=2035),0.92,IF(AND(A32="Japan",AE32=2050),0.89,IF(AND(A32="Russia",AE32=2035),0.91,IF(AND(A32="Russia",AE32=2050),0.86,IF(AND(A32="China",AE32=2035),0.91,IF(AND(A32="China",AE32=2050),0.87,IF(AND(A32="India",AE32=2035),0.92,IF(AND(A32="India",AE32=2050),0.87,IF(AND(A32="Middle East",AE32=2035),0.89,IF(AND(A32="Middle East",AE32=2050),0.84,IF(AND(A32="Africa",AE32=2035),0.9,IF(AND(A32="Africa",AE32=2050),0.86,IF(AND(A32="Brazil",AE32=2035),0.93,IF(AND(A32="Brazil",AE32=2050),0.89,""))))))))))))))))))</f>
        <v>*0.93</v>
      </c>
      <c r="AG32" s="53" t="str">
        <f aca="false">AG31</f>
        <v>REZoning_Sol-Win</v>
      </c>
      <c r="AI32" s="1" t="s">
        <v>3340</v>
      </c>
      <c r="AJ32" s="57" t="s">
        <v>35</v>
      </c>
      <c r="AK32" s="1" t="n">
        <v>2050</v>
      </c>
      <c r="AL32" s="58" t="str">
        <f aca="false">"*"&amp;IF(AND(A32="EU",AK32=2035),0.93,IF(AND(A32="EU",AK32=2050),0.9,IF(AND(A32="USA",AK32=2035),0.92,IF(AND(A32="USA",AK32=2050),0.89,IF(AND(A32="Japan",AK32=2035),0.92,IF(AND(A32="Japan",AK32=2050),0.89,IF(AND(A32="Russia",AK32=2035),0.91,IF(AND(A32="Russia",AK32=2050),0.86,IF(AND(A32="China",AK32=2035),0.91,IF(AND(A32="China",AK32=2050),0.87,IF(AND(A32="India",AK32=2035),0.92,IF(AND(A32="India",AK32=2050),0.87,IF(AND(A32="Middle East",AK32=2035),0.89,IF(AND(A32="Middle East",AK32=2050),0.84,IF(AND(A32="Africa",AK32=2035),0.9,IF(AND(A32="Africa",AK32=2050),0.86,IF(AND(A32="Brazil",AK32=2035),0.93,IF(AND(A32="Brazil",AK32=2050),0.89,""))))))))))))))))))</f>
        <v>*0.89</v>
      </c>
      <c r="AM32" s="53" t="str">
        <f aca="false">AM31</f>
        <v>REZoning_Sol-Win</v>
      </c>
      <c r="AP32" s="0" t="s">
        <v>3340</v>
      </c>
      <c r="AQ32" s="38" t="s">
        <v>35</v>
      </c>
      <c r="AR32" s="38" t="n">
        <f aca="false">AR31</f>
        <v>2100</v>
      </c>
      <c r="AS32" s="38" t="s">
        <v>914</v>
      </c>
      <c r="AT32" s="38" t="s">
        <v>36</v>
      </c>
    </row>
    <row r="33" customFormat="false" ht="28.5" hidden="false" customHeight="true" outlineLevel="0" collapsed="false">
      <c r="A33" s="3" t="s">
        <v>61</v>
      </c>
      <c r="C33" s="0" t="s">
        <v>3341</v>
      </c>
      <c r="D33" s="50" t="s">
        <v>35</v>
      </c>
      <c r="E33" s="0" t="n">
        <v>2035</v>
      </c>
      <c r="F33" s="51" t="str">
        <f aca="false">"*"&amp;IF(AND(A33="EU",E33=2035),0.95,IF(AND(A33="EU",E33=2050),0.93,IF(AND(A33="USA",E33=2035),0.96,IF(AND(A33="USA",E33=2050),0.94,IF(AND(A33="Japan",E33=2035),0.94,IF(AND(A33="Japan",E33=2050),0.92,IF(AND(A33="Russia",E33=2035),0.95,IF(AND(A33="Russia",E33=2050),0.93,IF(AND(A33="China",E33=2035),0.94,IF(AND(A33="China",E33=2050),0.92,IF(AND(A33="India",E33=2035),0.95,IF(AND(A33="India",E33=2050),0.92,IF(AND(A33="Middle East",E33=2035),0.94,IF(AND(A33="Middle East",E33=2050),0.9,IF(AND(A33="Africa",E33=2035),0.94,IF(AND(A33="Africa",E33=2050),0.91,IF(AND(A33="Brazil",E33=2035),0.95,IF(AND(A33="Brazil",E33=2050),0.92,""))))))))))))))))))</f>
        <v>*0.95</v>
      </c>
      <c r="H33" s="0" t="s">
        <v>3341</v>
      </c>
      <c r="I33" s="50" t="s">
        <v>35</v>
      </c>
      <c r="J33" s="0" t="n">
        <v>2050</v>
      </c>
      <c r="K33" s="48" t="str">
        <f aca="false">"*"&amp;IF(AND(A33="EU",J33=2035),0.95,IF(AND(A33="EU",J33=2050),0.93,IF(AND(A33="USA",J33=2035),0.96,IF(AND(A33="USA",J33=2050),0.94,IF(AND(A33="Japan",J33=2035),0.94,IF(AND(A33="Japan",J33=2050),0.92,IF(AND(A33="Russia",J33=2035),0.95,IF(AND(A33="Russia",J33=2050),0.93,IF(AND(A33="China",J33=2035),0.94,IF(AND(A33="China",J33=2050),0.92,IF(AND(A33="India",J33=2035),0.95,IF(AND(A33="India",J33=2050),0.92,IF(AND(A33="Middle East",J33=2035),0.94,IF(AND(A33="Middle East",J33=2050),0.9,IF(AND(A33="Africa",J33=2035),0.94,IF(AND(A33="Africa",J33=2050),0.91,IF(AND(A33="Brazil",J33=2035),0.95,IF(AND(A33="Brazil",J33=2050),0.92,""))))))))))))))))))</f>
        <v>*0.92</v>
      </c>
      <c r="P33" s="41" t="s">
        <v>3341</v>
      </c>
      <c r="Q33" s="52" t="s">
        <v>35</v>
      </c>
      <c r="R33" s="41" t="n">
        <v>2035</v>
      </c>
      <c r="S33" s="53" t="str">
        <f aca="false">"*"&amp;IF(AND(A33="EU",R33=2035),0.95,IF(AND(A33="EU",R33=2050),0.93,IF(AND(A33="USA",R33=2035),0.96,IF(AND(A33="USA",R33=2050),0.93,IF(AND(A33="Japan",R33=2035),0.94,IF(AND(A33="Japan",R33=2050),0.92,IF(AND(A33="Russia",R33=2035),0.95,IF(AND(A33="Russia",R33=2050),0.91,IF(AND(A33="China",R33=2035),0.93,IF(AND(A33="China",R33=2050),0.92,IF(AND(A33="India",R33=2035),0.94,IF(AND(A33="India",R33=2050),0.91,IF(AND(A33="Middle East",R33=2035),0.92,IF(AND(A33="Middle East",R33=2050),0.89,IF(AND(A33="Africa",R33=2035),0.93,IF(AND(A33="Africa",R33=2050),0.9,IF(AND(A33="Brazil",R33=2035),0.95,IF(AND(A33="Brazil",R33=2050),0.92,""))))))))))))))))))</f>
        <v>*0.95</v>
      </c>
      <c r="U33" s="41" t="s">
        <v>3341</v>
      </c>
      <c r="V33" s="52" t="s">
        <v>35</v>
      </c>
      <c r="W33" s="41" t="n">
        <v>2050</v>
      </c>
      <c r="X33" s="53" t="str">
        <f aca="false">"*"&amp;IF(AND(A33="EU",W33=2035),0.95,IF(AND(A33="EU",W33=2050),0.93,IF(AND(A33="USA",W33=2035),0.96,IF(AND(A33="USA",W33=2050),0.93,IF(AND(A33="Japan",W33=2035),0.94,IF(AND(A33="Japan",W33=2050),0.92,IF(AND(A33="Russia",W33=2035),0.95,IF(AND(A33="Russia",W33=2050),0.91,IF(AND(A33="China",W33=2035),0.93,IF(AND(A33="China",W33=2050),0.92,IF(AND(A33="India",W33=2035),0.94,IF(AND(A33="India",W33=2050),0.91,IF(AND(A33="Middle East",W33=2035),0.92,IF(AND(A33="Middle East",W33=2050),0.89,IF(AND(A33="Africa",W33=2035),0.93,IF(AND(A33="Africa",W33=2050),0.9,IF(AND(A33="Brazil",W33=2035),0.95,IF(AND(A33="Brazil",W33=2050),0.92,""))))))))))))))))))</f>
        <v>*0.92</v>
      </c>
      <c r="AC33" s="1" t="s">
        <v>3341</v>
      </c>
      <c r="AD33" s="57" t="s">
        <v>35</v>
      </c>
      <c r="AE33" s="1" t="n">
        <v>2035</v>
      </c>
      <c r="AF33" s="58" t="str">
        <f aca="false">"*"&amp;IF(AND(A33="EU",AE33=2035),0.93,IF(AND(A33="EU",AE33=2050),0.9,IF(AND(A33="USA",AE33=2035),0.92,IF(AND(A33="USA",AE33=2050),0.89,IF(AND(A33="Japan",AE33=2035),0.92,IF(AND(A33="Japan",AE33=2050),0.89,IF(AND(A33="Russia",AE33=2035),0.91,IF(AND(A33="Russia",AE33=2050),0.86,IF(AND(A33="China",AE33=2035),0.91,IF(AND(A33="China",AE33=2050),0.87,IF(AND(A33="India",AE33=2035),0.92,IF(AND(A33="India",AE33=2050),0.87,IF(AND(A33="Middle East",AE33=2035),0.89,IF(AND(A33="Middle East",AE33=2050),0.84,IF(AND(A33="Africa",AE33=2035),0.9,IF(AND(A33="Africa",AE33=2050),0.86,IF(AND(A33="Brazil",AE33=2035),0.93,IF(AND(A33="Brazil",AE33=2050),0.89,""))))))))))))))))))</f>
        <v>*0.93</v>
      </c>
      <c r="AG33" s="53" t="str">
        <f aca="false">AG32</f>
        <v>REZoning_Sol-Win</v>
      </c>
      <c r="AI33" s="1" t="s">
        <v>3341</v>
      </c>
      <c r="AJ33" s="57" t="s">
        <v>35</v>
      </c>
      <c r="AK33" s="1" t="n">
        <v>2050</v>
      </c>
      <c r="AL33" s="58" t="str">
        <f aca="false">"*"&amp;IF(AND(A33="EU",AK33=2035),0.93,IF(AND(A33="EU",AK33=2050),0.9,IF(AND(A33="USA",AK33=2035),0.92,IF(AND(A33="USA",AK33=2050),0.89,IF(AND(A33="Japan",AK33=2035),0.92,IF(AND(A33="Japan",AK33=2050),0.89,IF(AND(A33="Russia",AK33=2035),0.91,IF(AND(A33="Russia",AK33=2050),0.86,IF(AND(A33="China",AK33=2035),0.91,IF(AND(A33="China",AK33=2050),0.87,IF(AND(A33="India",AK33=2035),0.92,IF(AND(A33="India",AK33=2050),0.87,IF(AND(A33="Middle East",AK33=2035),0.89,IF(AND(A33="Middle East",AK33=2050),0.84,IF(AND(A33="Africa",AK33=2035),0.9,IF(AND(A33="Africa",AK33=2050),0.86,IF(AND(A33="Brazil",AK33=2035),0.93,IF(AND(A33="Brazil",AK33=2050),0.89,""))))))))))))))))))</f>
        <v>*0.89</v>
      </c>
      <c r="AM33" s="53" t="str">
        <f aca="false">AM32</f>
        <v>REZoning_Sol-Win</v>
      </c>
      <c r="AP33" s="0" t="s">
        <v>3341</v>
      </c>
      <c r="AQ33" s="38" t="s">
        <v>35</v>
      </c>
      <c r="AR33" s="38" t="n">
        <f aca="false">AR32</f>
        <v>2100</v>
      </c>
      <c r="AS33" s="38" t="s">
        <v>914</v>
      </c>
      <c r="AT33" s="38" t="s">
        <v>36</v>
      </c>
    </row>
    <row r="34" customFormat="false" ht="28.5" hidden="false" customHeight="true" outlineLevel="0" collapsed="false">
      <c r="A34" s="3" t="s">
        <v>61</v>
      </c>
      <c r="C34" s="0" t="s">
        <v>3342</v>
      </c>
      <c r="D34" s="50" t="s">
        <v>35</v>
      </c>
      <c r="E34" s="0" t="n">
        <v>2035</v>
      </c>
      <c r="F34" s="51" t="str">
        <f aca="false">"*"&amp;IF(AND(A34="EU",E34=2035),0.95,IF(AND(A34="EU",E34=2050),0.93,IF(AND(A34="USA",E34=2035),0.96,IF(AND(A34="USA",E34=2050),0.94,IF(AND(A34="Japan",E34=2035),0.94,IF(AND(A34="Japan",E34=2050),0.92,IF(AND(A34="Russia",E34=2035),0.95,IF(AND(A34="Russia",E34=2050),0.93,IF(AND(A34="China",E34=2035),0.94,IF(AND(A34="China",E34=2050),0.92,IF(AND(A34="India",E34=2035),0.95,IF(AND(A34="India",E34=2050),0.92,IF(AND(A34="Middle East",E34=2035),0.94,IF(AND(A34="Middle East",E34=2050),0.9,IF(AND(A34="Africa",E34=2035),0.94,IF(AND(A34="Africa",E34=2050),0.91,IF(AND(A34="Brazil",E34=2035),0.95,IF(AND(A34="Brazil",E34=2050),0.92,""))))))))))))))))))</f>
        <v>*0.95</v>
      </c>
      <c r="H34" s="0" t="s">
        <v>3342</v>
      </c>
      <c r="I34" s="50" t="s">
        <v>35</v>
      </c>
      <c r="J34" s="0" t="n">
        <v>2050</v>
      </c>
      <c r="K34" s="48" t="str">
        <f aca="false">"*"&amp;IF(AND(A34="EU",J34=2035),0.95,IF(AND(A34="EU",J34=2050),0.93,IF(AND(A34="USA",J34=2035),0.96,IF(AND(A34="USA",J34=2050),0.94,IF(AND(A34="Japan",J34=2035),0.94,IF(AND(A34="Japan",J34=2050),0.92,IF(AND(A34="Russia",J34=2035),0.95,IF(AND(A34="Russia",J34=2050),0.93,IF(AND(A34="China",J34=2035),0.94,IF(AND(A34="China",J34=2050),0.92,IF(AND(A34="India",J34=2035),0.95,IF(AND(A34="India",J34=2050),0.92,IF(AND(A34="Middle East",J34=2035),0.94,IF(AND(A34="Middle East",J34=2050),0.9,IF(AND(A34="Africa",J34=2035),0.94,IF(AND(A34="Africa",J34=2050),0.91,IF(AND(A34="Brazil",J34=2035),0.95,IF(AND(A34="Brazil",J34=2050),0.92,""))))))))))))))))))</f>
        <v>*0.92</v>
      </c>
      <c r="P34" s="41" t="s">
        <v>3342</v>
      </c>
      <c r="Q34" s="52" t="s">
        <v>35</v>
      </c>
      <c r="R34" s="41" t="n">
        <v>2035</v>
      </c>
      <c r="S34" s="53" t="str">
        <f aca="false">"*"&amp;IF(AND(A34="EU",R34=2035),0.95,IF(AND(A34="EU",R34=2050),0.93,IF(AND(A34="USA",R34=2035),0.96,IF(AND(A34="USA",R34=2050),0.93,IF(AND(A34="Japan",R34=2035),0.94,IF(AND(A34="Japan",R34=2050),0.92,IF(AND(A34="Russia",R34=2035),0.95,IF(AND(A34="Russia",R34=2050),0.91,IF(AND(A34="China",R34=2035),0.93,IF(AND(A34="China",R34=2050),0.92,IF(AND(A34="India",R34=2035),0.94,IF(AND(A34="India",R34=2050),0.91,IF(AND(A34="Middle East",R34=2035),0.92,IF(AND(A34="Middle East",R34=2050),0.89,IF(AND(A34="Africa",R34=2035),0.93,IF(AND(A34="Africa",R34=2050),0.9,IF(AND(A34="Brazil",R34=2035),0.95,IF(AND(A34="Brazil",R34=2050),0.92,""))))))))))))))))))</f>
        <v>*0.95</v>
      </c>
      <c r="U34" s="41" t="s">
        <v>3342</v>
      </c>
      <c r="V34" s="52" t="s">
        <v>35</v>
      </c>
      <c r="W34" s="41" t="n">
        <v>2050</v>
      </c>
      <c r="X34" s="53" t="str">
        <f aca="false">"*"&amp;IF(AND(A34="EU",W34=2035),0.95,IF(AND(A34="EU",W34=2050),0.93,IF(AND(A34="USA",W34=2035),0.96,IF(AND(A34="USA",W34=2050),0.93,IF(AND(A34="Japan",W34=2035),0.94,IF(AND(A34="Japan",W34=2050),0.92,IF(AND(A34="Russia",W34=2035),0.95,IF(AND(A34="Russia",W34=2050),0.91,IF(AND(A34="China",W34=2035),0.93,IF(AND(A34="China",W34=2050),0.92,IF(AND(A34="India",W34=2035),0.94,IF(AND(A34="India",W34=2050),0.91,IF(AND(A34="Middle East",W34=2035),0.92,IF(AND(A34="Middle East",W34=2050),0.89,IF(AND(A34="Africa",W34=2035),0.93,IF(AND(A34="Africa",W34=2050),0.9,IF(AND(A34="Brazil",W34=2035),0.95,IF(AND(A34="Brazil",W34=2050),0.92,""))))))))))))))))))</f>
        <v>*0.92</v>
      </c>
      <c r="AC34" s="1" t="s">
        <v>3342</v>
      </c>
      <c r="AD34" s="57" t="s">
        <v>35</v>
      </c>
      <c r="AE34" s="1" t="n">
        <v>2035</v>
      </c>
      <c r="AF34" s="58" t="str">
        <f aca="false">"*"&amp;IF(AND(A34="EU",AE34=2035),0.93,IF(AND(A34="EU",AE34=2050),0.9,IF(AND(A34="USA",AE34=2035),0.92,IF(AND(A34="USA",AE34=2050),0.89,IF(AND(A34="Japan",AE34=2035),0.92,IF(AND(A34="Japan",AE34=2050),0.89,IF(AND(A34="Russia",AE34=2035),0.91,IF(AND(A34="Russia",AE34=2050),0.86,IF(AND(A34="China",AE34=2035),0.91,IF(AND(A34="China",AE34=2050),0.87,IF(AND(A34="India",AE34=2035),0.92,IF(AND(A34="India",AE34=2050),0.87,IF(AND(A34="Middle East",AE34=2035),0.89,IF(AND(A34="Middle East",AE34=2050),0.84,IF(AND(A34="Africa",AE34=2035),0.9,IF(AND(A34="Africa",AE34=2050),0.86,IF(AND(A34="Brazil",AE34=2035),0.93,IF(AND(A34="Brazil",AE34=2050),0.89,""))))))))))))))))))</f>
        <v>*0.93</v>
      </c>
      <c r="AG34" s="53" t="str">
        <f aca="false">AG33</f>
        <v>REZoning_Sol-Win</v>
      </c>
      <c r="AI34" s="1" t="s">
        <v>3342</v>
      </c>
      <c r="AJ34" s="57" t="s">
        <v>35</v>
      </c>
      <c r="AK34" s="1" t="n">
        <v>2050</v>
      </c>
      <c r="AL34" s="58" t="str">
        <f aca="false">"*"&amp;IF(AND(A34="EU",AK34=2035),0.93,IF(AND(A34="EU",AK34=2050),0.9,IF(AND(A34="USA",AK34=2035),0.92,IF(AND(A34="USA",AK34=2050),0.89,IF(AND(A34="Japan",AK34=2035),0.92,IF(AND(A34="Japan",AK34=2050),0.89,IF(AND(A34="Russia",AK34=2035),0.91,IF(AND(A34="Russia",AK34=2050),0.86,IF(AND(A34="China",AK34=2035),0.91,IF(AND(A34="China",AK34=2050),0.87,IF(AND(A34="India",AK34=2035),0.92,IF(AND(A34="India",AK34=2050),0.87,IF(AND(A34="Middle East",AK34=2035),0.89,IF(AND(A34="Middle East",AK34=2050),0.84,IF(AND(A34="Africa",AK34=2035),0.9,IF(AND(A34="Africa",AK34=2050),0.86,IF(AND(A34="Brazil",AK34=2035),0.93,IF(AND(A34="Brazil",AK34=2050),0.89,""))))))))))))))))))</f>
        <v>*0.89</v>
      </c>
      <c r="AM34" s="53" t="str">
        <f aca="false">AM33</f>
        <v>REZoning_Sol-Win</v>
      </c>
      <c r="AP34" s="0" t="s">
        <v>3342</v>
      </c>
      <c r="AQ34" s="38" t="s">
        <v>35</v>
      </c>
      <c r="AR34" s="38" t="n">
        <f aca="false">AR33</f>
        <v>2100</v>
      </c>
      <c r="AS34" s="38" t="s">
        <v>914</v>
      </c>
      <c r="AT34" s="38" t="s">
        <v>36</v>
      </c>
    </row>
    <row r="35" customFormat="false" ht="28.5" hidden="false" customHeight="true" outlineLevel="0" collapsed="false">
      <c r="A35" s="3" t="s">
        <v>61</v>
      </c>
      <c r="C35" s="0" t="s">
        <v>3343</v>
      </c>
      <c r="D35" s="50" t="s">
        <v>35</v>
      </c>
      <c r="E35" s="0" t="n">
        <v>2035</v>
      </c>
      <c r="F35" s="51" t="str">
        <f aca="false">"*"&amp;IF(AND(A35="EU",E35=2035),0.95,IF(AND(A35="EU",E35=2050),0.93,IF(AND(A35="USA",E35=2035),0.96,IF(AND(A35="USA",E35=2050),0.94,IF(AND(A35="Japan",E35=2035),0.94,IF(AND(A35="Japan",E35=2050),0.92,IF(AND(A35="Russia",E35=2035),0.95,IF(AND(A35="Russia",E35=2050),0.93,IF(AND(A35="China",E35=2035),0.94,IF(AND(A35="China",E35=2050),0.92,IF(AND(A35="India",E35=2035),0.95,IF(AND(A35="India",E35=2050),0.92,IF(AND(A35="Middle East",E35=2035),0.94,IF(AND(A35="Middle East",E35=2050),0.9,IF(AND(A35="Africa",E35=2035),0.94,IF(AND(A35="Africa",E35=2050),0.91,IF(AND(A35="Brazil",E35=2035),0.95,IF(AND(A35="Brazil",E35=2050),0.92,""))))))))))))))))))</f>
        <v>*0.95</v>
      </c>
      <c r="H35" s="0" t="s">
        <v>3343</v>
      </c>
      <c r="I35" s="50" t="s">
        <v>35</v>
      </c>
      <c r="J35" s="0" t="n">
        <v>2050</v>
      </c>
      <c r="K35" s="48" t="str">
        <f aca="false">"*"&amp;IF(AND(A35="EU",J35=2035),0.95,IF(AND(A35="EU",J35=2050),0.93,IF(AND(A35="USA",J35=2035),0.96,IF(AND(A35="USA",J35=2050),0.94,IF(AND(A35="Japan",J35=2035),0.94,IF(AND(A35="Japan",J35=2050),0.92,IF(AND(A35="Russia",J35=2035),0.95,IF(AND(A35="Russia",J35=2050),0.93,IF(AND(A35="China",J35=2035),0.94,IF(AND(A35="China",J35=2050),0.92,IF(AND(A35="India",J35=2035),0.95,IF(AND(A35="India",J35=2050),0.92,IF(AND(A35="Middle East",J35=2035),0.94,IF(AND(A35="Middle East",J35=2050),0.9,IF(AND(A35="Africa",J35=2035),0.94,IF(AND(A35="Africa",J35=2050),0.91,IF(AND(A35="Brazil",J35=2035),0.95,IF(AND(A35="Brazil",J35=2050),0.92,""))))))))))))))))))</f>
        <v>*0.92</v>
      </c>
      <c r="P35" s="41" t="s">
        <v>3343</v>
      </c>
      <c r="Q35" s="52" t="s">
        <v>35</v>
      </c>
      <c r="R35" s="41" t="n">
        <v>2035</v>
      </c>
      <c r="S35" s="53" t="str">
        <f aca="false">"*"&amp;IF(AND(A35="EU",R35=2035),0.95,IF(AND(A35="EU",R35=2050),0.93,IF(AND(A35="USA",R35=2035),0.96,IF(AND(A35="USA",R35=2050),0.93,IF(AND(A35="Japan",R35=2035),0.94,IF(AND(A35="Japan",R35=2050),0.92,IF(AND(A35="Russia",R35=2035),0.95,IF(AND(A35="Russia",R35=2050),0.91,IF(AND(A35="China",R35=2035),0.93,IF(AND(A35="China",R35=2050),0.92,IF(AND(A35="India",R35=2035),0.94,IF(AND(A35="India",R35=2050),0.91,IF(AND(A35="Middle East",R35=2035),0.92,IF(AND(A35="Middle East",R35=2050),0.89,IF(AND(A35="Africa",R35=2035),0.93,IF(AND(A35="Africa",R35=2050),0.9,IF(AND(A35="Brazil",R35=2035),0.95,IF(AND(A35="Brazil",R35=2050),0.92,""))))))))))))))))))</f>
        <v>*0.95</v>
      </c>
      <c r="U35" s="41" t="s">
        <v>3343</v>
      </c>
      <c r="V35" s="52" t="s">
        <v>35</v>
      </c>
      <c r="W35" s="41" t="n">
        <v>2050</v>
      </c>
      <c r="X35" s="53" t="str">
        <f aca="false">"*"&amp;IF(AND(A35="EU",W35=2035),0.95,IF(AND(A35="EU",W35=2050),0.93,IF(AND(A35="USA",W35=2035),0.96,IF(AND(A35="USA",W35=2050),0.93,IF(AND(A35="Japan",W35=2035),0.94,IF(AND(A35="Japan",W35=2050),0.92,IF(AND(A35="Russia",W35=2035),0.95,IF(AND(A35="Russia",W35=2050),0.91,IF(AND(A35="China",W35=2035),0.93,IF(AND(A35="China",W35=2050),0.92,IF(AND(A35="India",W35=2035),0.94,IF(AND(A35="India",W35=2050),0.91,IF(AND(A35="Middle East",W35=2035),0.92,IF(AND(A35="Middle East",W35=2050),0.89,IF(AND(A35="Africa",W35=2035),0.93,IF(AND(A35="Africa",W35=2050),0.9,IF(AND(A35="Brazil",W35=2035),0.95,IF(AND(A35="Brazil",W35=2050),0.92,""))))))))))))))))))</f>
        <v>*0.92</v>
      </c>
      <c r="AC35" s="1" t="s">
        <v>3343</v>
      </c>
      <c r="AD35" s="57" t="s">
        <v>35</v>
      </c>
      <c r="AE35" s="1" t="n">
        <v>2035</v>
      </c>
      <c r="AF35" s="58" t="str">
        <f aca="false">"*"&amp;IF(AND(A35="EU",AE35=2035),0.93,IF(AND(A35="EU",AE35=2050),0.9,IF(AND(A35="USA",AE35=2035),0.92,IF(AND(A35="USA",AE35=2050),0.89,IF(AND(A35="Japan",AE35=2035),0.92,IF(AND(A35="Japan",AE35=2050),0.89,IF(AND(A35="Russia",AE35=2035),0.91,IF(AND(A35="Russia",AE35=2050),0.86,IF(AND(A35="China",AE35=2035),0.91,IF(AND(A35="China",AE35=2050),0.87,IF(AND(A35="India",AE35=2035),0.92,IF(AND(A35="India",AE35=2050),0.87,IF(AND(A35="Middle East",AE35=2035),0.89,IF(AND(A35="Middle East",AE35=2050),0.84,IF(AND(A35="Africa",AE35=2035),0.9,IF(AND(A35="Africa",AE35=2050),0.86,IF(AND(A35="Brazil",AE35=2035),0.93,IF(AND(A35="Brazil",AE35=2050),0.89,""))))))))))))))))))</f>
        <v>*0.93</v>
      </c>
      <c r="AG35" s="53" t="str">
        <f aca="false">AG34</f>
        <v>REZoning_Sol-Win</v>
      </c>
      <c r="AI35" s="1" t="s">
        <v>3343</v>
      </c>
      <c r="AJ35" s="57" t="s">
        <v>35</v>
      </c>
      <c r="AK35" s="1" t="n">
        <v>2050</v>
      </c>
      <c r="AL35" s="58" t="str">
        <f aca="false">"*"&amp;IF(AND(A35="EU",AK35=2035),0.93,IF(AND(A35="EU",AK35=2050),0.9,IF(AND(A35="USA",AK35=2035),0.92,IF(AND(A35="USA",AK35=2050),0.89,IF(AND(A35="Japan",AK35=2035),0.92,IF(AND(A35="Japan",AK35=2050),0.89,IF(AND(A35="Russia",AK35=2035),0.91,IF(AND(A35="Russia",AK35=2050),0.86,IF(AND(A35="China",AK35=2035),0.91,IF(AND(A35="China",AK35=2050),0.87,IF(AND(A35="India",AK35=2035),0.92,IF(AND(A35="India",AK35=2050),0.87,IF(AND(A35="Middle East",AK35=2035),0.89,IF(AND(A35="Middle East",AK35=2050),0.84,IF(AND(A35="Africa",AK35=2035),0.9,IF(AND(A35="Africa",AK35=2050),0.86,IF(AND(A35="Brazil",AK35=2035),0.93,IF(AND(A35="Brazil",AK35=2050),0.89,""))))))))))))))))))</f>
        <v>*0.89</v>
      </c>
      <c r="AM35" s="53" t="str">
        <f aca="false">AM34</f>
        <v>REZoning_Sol-Win</v>
      </c>
      <c r="AP35" s="0" t="s">
        <v>3343</v>
      </c>
      <c r="AQ35" s="38" t="s">
        <v>35</v>
      </c>
      <c r="AR35" s="38" t="n">
        <f aca="false">AR34</f>
        <v>2100</v>
      </c>
      <c r="AS35" s="38" t="s">
        <v>914</v>
      </c>
      <c r="AT35" s="38" t="s">
        <v>36</v>
      </c>
    </row>
    <row r="36" customFormat="false" ht="28.5" hidden="false" customHeight="true" outlineLevel="0" collapsed="false">
      <c r="A36" s="3" t="s">
        <v>61</v>
      </c>
      <c r="C36" s="0" t="s">
        <v>3344</v>
      </c>
      <c r="D36" s="50" t="s">
        <v>35</v>
      </c>
      <c r="E36" s="0" t="n">
        <v>2035</v>
      </c>
      <c r="F36" s="51" t="str">
        <f aca="false">"*"&amp;IF(AND(A36="EU",E36=2035),0.95,IF(AND(A36="EU",E36=2050),0.93,IF(AND(A36="USA",E36=2035),0.96,IF(AND(A36="USA",E36=2050),0.94,IF(AND(A36="Japan",E36=2035),0.94,IF(AND(A36="Japan",E36=2050),0.92,IF(AND(A36="Russia",E36=2035),0.95,IF(AND(A36="Russia",E36=2050),0.93,IF(AND(A36="China",E36=2035),0.94,IF(AND(A36="China",E36=2050),0.92,IF(AND(A36="India",E36=2035),0.95,IF(AND(A36="India",E36=2050),0.92,IF(AND(A36="Middle East",E36=2035),0.94,IF(AND(A36="Middle East",E36=2050),0.9,IF(AND(A36="Africa",E36=2035),0.94,IF(AND(A36="Africa",E36=2050),0.91,IF(AND(A36="Brazil",E36=2035),0.95,IF(AND(A36="Brazil",E36=2050),0.92,""))))))))))))))))))</f>
        <v>*0.95</v>
      </c>
      <c r="H36" s="0" t="s">
        <v>3344</v>
      </c>
      <c r="I36" s="50" t="s">
        <v>35</v>
      </c>
      <c r="J36" s="0" t="n">
        <v>2050</v>
      </c>
      <c r="K36" s="48" t="str">
        <f aca="false">"*"&amp;IF(AND(A36="EU",J36=2035),0.95,IF(AND(A36="EU",J36=2050),0.93,IF(AND(A36="USA",J36=2035),0.96,IF(AND(A36="USA",J36=2050),0.94,IF(AND(A36="Japan",J36=2035),0.94,IF(AND(A36="Japan",J36=2050),0.92,IF(AND(A36="Russia",J36=2035),0.95,IF(AND(A36="Russia",J36=2050),0.93,IF(AND(A36="China",J36=2035),0.94,IF(AND(A36="China",J36=2050),0.92,IF(AND(A36="India",J36=2035),0.95,IF(AND(A36="India",J36=2050),0.92,IF(AND(A36="Middle East",J36=2035),0.94,IF(AND(A36="Middle East",J36=2050),0.9,IF(AND(A36="Africa",J36=2035),0.94,IF(AND(A36="Africa",J36=2050),0.91,IF(AND(A36="Brazil",J36=2035),0.95,IF(AND(A36="Brazil",J36=2050),0.92,""))))))))))))))))))</f>
        <v>*0.92</v>
      </c>
      <c r="P36" s="41" t="s">
        <v>3344</v>
      </c>
      <c r="Q36" s="52" t="s">
        <v>35</v>
      </c>
      <c r="R36" s="41" t="n">
        <v>2035</v>
      </c>
      <c r="S36" s="53" t="str">
        <f aca="false">"*"&amp;IF(AND(A36="EU",R36=2035),0.95,IF(AND(A36="EU",R36=2050),0.93,IF(AND(A36="USA",R36=2035),0.96,IF(AND(A36="USA",R36=2050),0.93,IF(AND(A36="Japan",R36=2035),0.94,IF(AND(A36="Japan",R36=2050),0.92,IF(AND(A36="Russia",R36=2035),0.95,IF(AND(A36="Russia",R36=2050),0.91,IF(AND(A36="China",R36=2035),0.93,IF(AND(A36="China",R36=2050),0.92,IF(AND(A36="India",R36=2035),0.94,IF(AND(A36="India",R36=2050),0.91,IF(AND(A36="Middle East",R36=2035),0.92,IF(AND(A36="Middle East",R36=2050),0.89,IF(AND(A36="Africa",R36=2035),0.93,IF(AND(A36="Africa",R36=2050),0.9,IF(AND(A36="Brazil",R36=2035),0.95,IF(AND(A36="Brazil",R36=2050),0.92,""))))))))))))))))))</f>
        <v>*0.95</v>
      </c>
      <c r="U36" s="41" t="s">
        <v>3344</v>
      </c>
      <c r="V36" s="52" t="s">
        <v>35</v>
      </c>
      <c r="W36" s="41" t="n">
        <v>2050</v>
      </c>
      <c r="X36" s="53" t="str">
        <f aca="false">"*"&amp;IF(AND(A36="EU",W36=2035),0.95,IF(AND(A36="EU",W36=2050),0.93,IF(AND(A36="USA",W36=2035),0.96,IF(AND(A36="USA",W36=2050),0.93,IF(AND(A36="Japan",W36=2035),0.94,IF(AND(A36="Japan",W36=2050),0.92,IF(AND(A36="Russia",W36=2035),0.95,IF(AND(A36="Russia",W36=2050),0.91,IF(AND(A36="China",W36=2035),0.93,IF(AND(A36="China",W36=2050),0.92,IF(AND(A36="India",W36=2035),0.94,IF(AND(A36="India",W36=2050),0.91,IF(AND(A36="Middle East",W36=2035),0.92,IF(AND(A36="Middle East",W36=2050),0.89,IF(AND(A36="Africa",W36=2035),0.93,IF(AND(A36="Africa",W36=2050),0.9,IF(AND(A36="Brazil",W36=2035),0.95,IF(AND(A36="Brazil",W36=2050),0.92,""))))))))))))))))))</f>
        <v>*0.92</v>
      </c>
      <c r="AC36" s="1" t="s">
        <v>3344</v>
      </c>
      <c r="AD36" s="57" t="s">
        <v>35</v>
      </c>
      <c r="AE36" s="1" t="n">
        <v>2035</v>
      </c>
      <c r="AF36" s="58" t="str">
        <f aca="false">"*"&amp;IF(AND(A36="EU",AE36=2035),0.93,IF(AND(A36="EU",AE36=2050),0.9,IF(AND(A36="USA",AE36=2035),0.92,IF(AND(A36="USA",AE36=2050),0.89,IF(AND(A36="Japan",AE36=2035),0.92,IF(AND(A36="Japan",AE36=2050),0.89,IF(AND(A36="Russia",AE36=2035),0.91,IF(AND(A36="Russia",AE36=2050),0.86,IF(AND(A36="China",AE36=2035),0.91,IF(AND(A36="China",AE36=2050),0.87,IF(AND(A36="India",AE36=2035),0.92,IF(AND(A36="India",AE36=2050),0.87,IF(AND(A36="Middle East",AE36=2035),0.89,IF(AND(A36="Middle East",AE36=2050),0.84,IF(AND(A36="Africa",AE36=2035),0.9,IF(AND(A36="Africa",AE36=2050),0.86,IF(AND(A36="Brazil",AE36=2035),0.93,IF(AND(A36="Brazil",AE36=2050),0.89,""))))))))))))))))))</f>
        <v>*0.93</v>
      </c>
      <c r="AG36" s="53" t="str">
        <f aca="false">AG35</f>
        <v>REZoning_Sol-Win</v>
      </c>
      <c r="AI36" s="1" t="s">
        <v>3344</v>
      </c>
      <c r="AJ36" s="57" t="s">
        <v>35</v>
      </c>
      <c r="AK36" s="1" t="n">
        <v>2050</v>
      </c>
      <c r="AL36" s="58" t="str">
        <f aca="false">"*"&amp;IF(AND(A36="EU",AK36=2035),0.93,IF(AND(A36="EU",AK36=2050),0.9,IF(AND(A36="USA",AK36=2035),0.92,IF(AND(A36="USA",AK36=2050),0.89,IF(AND(A36="Japan",AK36=2035),0.92,IF(AND(A36="Japan",AK36=2050),0.89,IF(AND(A36="Russia",AK36=2035),0.91,IF(AND(A36="Russia",AK36=2050),0.86,IF(AND(A36="China",AK36=2035),0.91,IF(AND(A36="China",AK36=2050),0.87,IF(AND(A36="India",AK36=2035),0.92,IF(AND(A36="India",AK36=2050),0.87,IF(AND(A36="Middle East",AK36=2035),0.89,IF(AND(A36="Middle East",AK36=2050),0.84,IF(AND(A36="Africa",AK36=2035),0.9,IF(AND(A36="Africa",AK36=2050),0.86,IF(AND(A36="Brazil",AK36=2035),0.93,IF(AND(A36="Brazil",AK36=2050),0.89,""))))))))))))))))))</f>
        <v>*0.89</v>
      </c>
      <c r="AM36" s="53" t="str">
        <f aca="false">AM35</f>
        <v>REZoning_Sol-Win</v>
      </c>
      <c r="AP36" s="0" t="s">
        <v>3344</v>
      </c>
      <c r="AQ36" s="38" t="s">
        <v>35</v>
      </c>
      <c r="AR36" s="38" t="n">
        <f aca="false">AR35</f>
        <v>2100</v>
      </c>
      <c r="AS36" s="38" t="s">
        <v>914</v>
      </c>
      <c r="AT36" s="38" t="s">
        <v>36</v>
      </c>
    </row>
    <row r="37" customFormat="false" ht="28.5" hidden="false" customHeight="true" outlineLevel="0" collapsed="false">
      <c r="A37" s="3" t="s">
        <v>61</v>
      </c>
      <c r="C37" s="0" t="s">
        <v>3345</v>
      </c>
      <c r="D37" s="50" t="s">
        <v>35</v>
      </c>
      <c r="E37" s="0" t="n">
        <v>2035</v>
      </c>
      <c r="F37" s="51" t="str">
        <f aca="false">"*"&amp;IF(AND(A37="EU",E37=2035),0.95,IF(AND(A37="EU",E37=2050),0.93,IF(AND(A37="USA",E37=2035),0.96,IF(AND(A37="USA",E37=2050),0.94,IF(AND(A37="Japan",E37=2035),0.94,IF(AND(A37="Japan",E37=2050),0.92,IF(AND(A37="Russia",E37=2035),0.95,IF(AND(A37="Russia",E37=2050),0.93,IF(AND(A37="China",E37=2035),0.94,IF(AND(A37="China",E37=2050),0.92,IF(AND(A37="India",E37=2035),0.95,IF(AND(A37="India",E37=2050),0.92,IF(AND(A37="Middle East",E37=2035),0.94,IF(AND(A37="Middle East",E37=2050),0.9,IF(AND(A37="Africa",E37=2035),0.94,IF(AND(A37="Africa",E37=2050),0.91,IF(AND(A37="Brazil",E37=2035),0.95,IF(AND(A37="Brazil",E37=2050),0.92,""))))))))))))))))))</f>
        <v>*0.95</v>
      </c>
      <c r="H37" s="0" t="s">
        <v>3345</v>
      </c>
      <c r="I37" s="50" t="s">
        <v>35</v>
      </c>
      <c r="J37" s="0" t="n">
        <v>2050</v>
      </c>
      <c r="K37" s="48" t="str">
        <f aca="false">"*"&amp;IF(AND(A37="EU",J37=2035),0.95,IF(AND(A37="EU",J37=2050),0.93,IF(AND(A37="USA",J37=2035),0.96,IF(AND(A37="USA",J37=2050),0.94,IF(AND(A37="Japan",J37=2035),0.94,IF(AND(A37="Japan",J37=2050),0.92,IF(AND(A37="Russia",J37=2035),0.95,IF(AND(A37="Russia",J37=2050),0.93,IF(AND(A37="China",J37=2035),0.94,IF(AND(A37="China",J37=2050),0.92,IF(AND(A37="India",J37=2035),0.95,IF(AND(A37="India",J37=2050),0.92,IF(AND(A37="Middle East",J37=2035),0.94,IF(AND(A37="Middle East",J37=2050),0.9,IF(AND(A37="Africa",J37=2035),0.94,IF(AND(A37="Africa",J37=2050),0.91,IF(AND(A37="Brazil",J37=2035),0.95,IF(AND(A37="Brazil",J37=2050),0.92,""))))))))))))))))))</f>
        <v>*0.92</v>
      </c>
      <c r="P37" s="41" t="s">
        <v>3345</v>
      </c>
      <c r="Q37" s="52" t="s">
        <v>35</v>
      </c>
      <c r="R37" s="41" t="n">
        <v>2035</v>
      </c>
      <c r="S37" s="53" t="str">
        <f aca="false">"*"&amp;IF(AND(A37="EU",R37=2035),0.95,IF(AND(A37="EU",R37=2050),0.93,IF(AND(A37="USA",R37=2035),0.96,IF(AND(A37="USA",R37=2050),0.93,IF(AND(A37="Japan",R37=2035),0.94,IF(AND(A37="Japan",R37=2050),0.92,IF(AND(A37="Russia",R37=2035),0.95,IF(AND(A37="Russia",R37=2050),0.91,IF(AND(A37="China",R37=2035),0.93,IF(AND(A37="China",R37=2050),0.92,IF(AND(A37="India",R37=2035),0.94,IF(AND(A37="India",R37=2050),0.91,IF(AND(A37="Middle East",R37=2035),0.92,IF(AND(A37="Middle East",R37=2050),0.89,IF(AND(A37="Africa",R37=2035),0.93,IF(AND(A37="Africa",R37=2050),0.9,IF(AND(A37="Brazil",R37=2035),0.95,IF(AND(A37="Brazil",R37=2050),0.92,""))))))))))))))))))</f>
        <v>*0.95</v>
      </c>
      <c r="U37" s="41" t="s">
        <v>3345</v>
      </c>
      <c r="V37" s="52" t="s">
        <v>35</v>
      </c>
      <c r="W37" s="41" t="n">
        <v>2050</v>
      </c>
      <c r="X37" s="53" t="str">
        <f aca="false">"*"&amp;IF(AND(A37="EU",W37=2035),0.95,IF(AND(A37="EU",W37=2050),0.93,IF(AND(A37="USA",W37=2035),0.96,IF(AND(A37="USA",W37=2050),0.93,IF(AND(A37="Japan",W37=2035),0.94,IF(AND(A37="Japan",W37=2050),0.92,IF(AND(A37="Russia",W37=2035),0.95,IF(AND(A37="Russia",W37=2050),0.91,IF(AND(A37="China",W37=2035),0.93,IF(AND(A37="China",W37=2050),0.92,IF(AND(A37="India",W37=2035),0.94,IF(AND(A37="India",W37=2050),0.91,IF(AND(A37="Middle East",W37=2035),0.92,IF(AND(A37="Middle East",W37=2050),0.89,IF(AND(A37="Africa",W37=2035),0.93,IF(AND(A37="Africa",W37=2050),0.9,IF(AND(A37="Brazil",W37=2035),0.95,IF(AND(A37="Brazil",W37=2050),0.92,""))))))))))))))))))</f>
        <v>*0.92</v>
      </c>
      <c r="AC37" s="1" t="s">
        <v>3345</v>
      </c>
      <c r="AD37" s="57" t="s">
        <v>35</v>
      </c>
      <c r="AE37" s="1" t="n">
        <v>2035</v>
      </c>
      <c r="AF37" s="58" t="str">
        <f aca="false">"*"&amp;IF(AND(A37="EU",AE37=2035),0.93,IF(AND(A37="EU",AE37=2050),0.9,IF(AND(A37="USA",AE37=2035),0.92,IF(AND(A37="USA",AE37=2050),0.89,IF(AND(A37="Japan",AE37=2035),0.92,IF(AND(A37="Japan",AE37=2050),0.89,IF(AND(A37="Russia",AE37=2035),0.91,IF(AND(A37="Russia",AE37=2050),0.86,IF(AND(A37="China",AE37=2035),0.91,IF(AND(A37="China",AE37=2050),0.87,IF(AND(A37="India",AE37=2035),0.92,IF(AND(A37="India",AE37=2050),0.87,IF(AND(A37="Middle East",AE37=2035),0.89,IF(AND(A37="Middle East",AE37=2050),0.84,IF(AND(A37="Africa",AE37=2035),0.9,IF(AND(A37="Africa",AE37=2050),0.86,IF(AND(A37="Brazil",AE37=2035),0.93,IF(AND(A37="Brazil",AE37=2050),0.89,""))))))))))))))))))</f>
        <v>*0.93</v>
      </c>
      <c r="AG37" s="53" t="str">
        <f aca="false">AG36</f>
        <v>REZoning_Sol-Win</v>
      </c>
      <c r="AI37" s="1" t="s">
        <v>3345</v>
      </c>
      <c r="AJ37" s="57" t="s">
        <v>35</v>
      </c>
      <c r="AK37" s="1" t="n">
        <v>2050</v>
      </c>
      <c r="AL37" s="58" t="str">
        <f aca="false">"*"&amp;IF(AND(A37="EU",AK37=2035),0.93,IF(AND(A37="EU",AK37=2050),0.9,IF(AND(A37="USA",AK37=2035),0.92,IF(AND(A37="USA",AK37=2050),0.89,IF(AND(A37="Japan",AK37=2035),0.92,IF(AND(A37="Japan",AK37=2050),0.89,IF(AND(A37="Russia",AK37=2035),0.91,IF(AND(A37="Russia",AK37=2050),0.86,IF(AND(A37="China",AK37=2035),0.91,IF(AND(A37="China",AK37=2050),0.87,IF(AND(A37="India",AK37=2035),0.92,IF(AND(A37="India",AK37=2050),0.87,IF(AND(A37="Middle East",AK37=2035),0.89,IF(AND(A37="Middle East",AK37=2050),0.84,IF(AND(A37="Africa",AK37=2035),0.9,IF(AND(A37="Africa",AK37=2050),0.86,IF(AND(A37="Brazil",AK37=2035),0.93,IF(AND(A37="Brazil",AK37=2050),0.89,""))))))))))))))))))</f>
        <v>*0.89</v>
      </c>
      <c r="AM37" s="53" t="str">
        <f aca="false">AM36</f>
        <v>REZoning_Sol-Win</v>
      </c>
      <c r="AP37" s="0" t="s">
        <v>3345</v>
      </c>
      <c r="AQ37" s="38" t="s">
        <v>35</v>
      </c>
      <c r="AR37" s="38" t="n">
        <f aca="false">AR36</f>
        <v>2100</v>
      </c>
      <c r="AS37" s="38" t="s">
        <v>914</v>
      </c>
      <c r="AT37" s="38" t="s">
        <v>36</v>
      </c>
    </row>
    <row r="38" customFormat="false" ht="28.5" hidden="false" customHeight="true" outlineLevel="0" collapsed="false">
      <c r="A38" s="3" t="s">
        <v>61</v>
      </c>
      <c r="C38" s="0" t="s">
        <v>3346</v>
      </c>
      <c r="D38" s="50" t="s">
        <v>35</v>
      </c>
      <c r="E38" s="0" t="n">
        <v>2035</v>
      </c>
      <c r="F38" s="51" t="str">
        <f aca="false">"*"&amp;IF(AND(A38="EU",E38=2035),0.95,IF(AND(A38="EU",E38=2050),0.93,IF(AND(A38="USA",E38=2035),0.96,IF(AND(A38="USA",E38=2050),0.94,IF(AND(A38="Japan",E38=2035),0.94,IF(AND(A38="Japan",E38=2050),0.92,IF(AND(A38="Russia",E38=2035),0.95,IF(AND(A38="Russia",E38=2050),0.93,IF(AND(A38="China",E38=2035),0.94,IF(AND(A38="China",E38=2050),0.92,IF(AND(A38="India",E38=2035),0.95,IF(AND(A38="India",E38=2050),0.92,IF(AND(A38="Middle East",E38=2035),0.94,IF(AND(A38="Middle East",E38=2050),0.9,IF(AND(A38="Africa",E38=2035),0.94,IF(AND(A38="Africa",E38=2050),0.91,IF(AND(A38="Brazil",E38=2035),0.95,IF(AND(A38="Brazil",E38=2050),0.92,""))))))))))))))))))</f>
        <v>*0.95</v>
      </c>
      <c r="H38" s="0" t="s">
        <v>3346</v>
      </c>
      <c r="I38" s="50" t="s">
        <v>35</v>
      </c>
      <c r="J38" s="0" t="n">
        <v>2050</v>
      </c>
      <c r="K38" s="48" t="str">
        <f aca="false">"*"&amp;IF(AND(A38="EU",J38=2035),0.95,IF(AND(A38="EU",J38=2050),0.93,IF(AND(A38="USA",J38=2035),0.96,IF(AND(A38="USA",J38=2050),0.94,IF(AND(A38="Japan",J38=2035),0.94,IF(AND(A38="Japan",J38=2050),0.92,IF(AND(A38="Russia",J38=2035),0.95,IF(AND(A38="Russia",J38=2050),0.93,IF(AND(A38="China",J38=2035),0.94,IF(AND(A38="China",J38=2050),0.92,IF(AND(A38="India",J38=2035),0.95,IF(AND(A38="India",J38=2050),0.92,IF(AND(A38="Middle East",J38=2035),0.94,IF(AND(A38="Middle East",J38=2050),0.9,IF(AND(A38="Africa",J38=2035),0.94,IF(AND(A38="Africa",J38=2050),0.91,IF(AND(A38="Brazil",J38=2035),0.95,IF(AND(A38="Brazil",J38=2050),0.92,""))))))))))))))))))</f>
        <v>*0.92</v>
      </c>
      <c r="P38" s="41" t="s">
        <v>3346</v>
      </c>
      <c r="Q38" s="52" t="s">
        <v>35</v>
      </c>
      <c r="R38" s="41" t="n">
        <v>2035</v>
      </c>
      <c r="S38" s="53" t="str">
        <f aca="false">"*"&amp;IF(AND(A38="EU",R38=2035),0.95,IF(AND(A38="EU",R38=2050),0.93,IF(AND(A38="USA",R38=2035),0.96,IF(AND(A38="USA",R38=2050),0.93,IF(AND(A38="Japan",R38=2035),0.94,IF(AND(A38="Japan",R38=2050),0.92,IF(AND(A38="Russia",R38=2035),0.95,IF(AND(A38="Russia",R38=2050),0.91,IF(AND(A38="China",R38=2035),0.93,IF(AND(A38="China",R38=2050),0.92,IF(AND(A38="India",R38=2035),0.94,IF(AND(A38="India",R38=2050),0.91,IF(AND(A38="Middle East",R38=2035),0.92,IF(AND(A38="Middle East",R38=2050),0.89,IF(AND(A38="Africa",R38=2035),0.93,IF(AND(A38="Africa",R38=2050),0.9,IF(AND(A38="Brazil",R38=2035),0.95,IF(AND(A38="Brazil",R38=2050),0.92,""))))))))))))))))))</f>
        <v>*0.95</v>
      </c>
      <c r="U38" s="41" t="s">
        <v>3346</v>
      </c>
      <c r="V38" s="52" t="s">
        <v>35</v>
      </c>
      <c r="W38" s="41" t="n">
        <v>2050</v>
      </c>
      <c r="X38" s="53" t="str">
        <f aca="false">"*"&amp;IF(AND(A38="EU",W38=2035),0.95,IF(AND(A38="EU",W38=2050),0.93,IF(AND(A38="USA",W38=2035),0.96,IF(AND(A38="USA",W38=2050),0.93,IF(AND(A38="Japan",W38=2035),0.94,IF(AND(A38="Japan",W38=2050),0.92,IF(AND(A38="Russia",W38=2035),0.95,IF(AND(A38="Russia",W38=2050),0.91,IF(AND(A38="China",W38=2035),0.93,IF(AND(A38="China",W38=2050),0.92,IF(AND(A38="India",W38=2035),0.94,IF(AND(A38="India",W38=2050),0.91,IF(AND(A38="Middle East",W38=2035),0.92,IF(AND(A38="Middle East",W38=2050),0.89,IF(AND(A38="Africa",W38=2035),0.93,IF(AND(A38="Africa",W38=2050),0.9,IF(AND(A38="Brazil",W38=2035),0.95,IF(AND(A38="Brazil",W38=2050),0.92,""))))))))))))))))))</f>
        <v>*0.92</v>
      </c>
      <c r="AC38" s="1" t="s">
        <v>3346</v>
      </c>
      <c r="AD38" s="57" t="s">
        <v>35</v>
      </c>
      <c r="AE38" s="1" t="n">
        <v>2035</v>
      </c>
      <c r="AF38" s="58" t="str">
        <f aca="false">"*"&amp;IF(AND(A38="EU",AE38=2035),0.93,IF(AND(A38="EU",AE38=2050),0.9,IF(AND(A38="USA",AE38=2035),0.92,IF(AND(A38="USA",AE38=2050),0.89,IF(AND(A38="Japan",AE38=2035),0.92,IF(AND(A38="Japan",AE38=2050),0.89,IF(AND(A38="Russia",AE38=2035),0.91,IF(AND(A38="Russia",AE38=2050),0.86,IF(AND(A38="China",AE38=2035),0.91,IF(AND(A38="China",AE38=2050),0.87,IF(AND(A38="India",AE38=2035),0.92,IF(AND(A38="India",AE38=2050),0.87,IF(AND(A38="Middle East",AE38=2035),0.89,IF(AND(A38="Middle East",AE38=2050),0.84,IF(AND(A38="Africa",AE38=2035),0.9,IF(AND(A38="Africa",AE38=2050),0.86,IF(AND(A38="Brazil",AE38=2035),0.93,IF(AND(A38="Brazil",AE38=2050),0.89,""))))))))))))))))))</f>
        <v>*0.93</v>
      </c>
      <c r="AG38" s="53" t="str">
        <f aca="false">AG37</f>
        <v>REZoning_Sol-Win</v>
      </c>
      <c r="AI38" s="1" t="s">
        <v>3346</v>
      </c>
      <c r="AJ38" s="57" t="s">
        <v>35</v>
      </c>
      <c r="AK38" s="1" t="n">
        <v>2050</v>
      </c>
      <c r="AL38" s="58" t="str">
        <f aca="false">"*"&amp;IF(AND(A38="EU",AK38=2035),0.93,IF(AND(A38="EU",AK38=2050),0.9,IF(AND(A38="USA",AK38=2035),0.92,IF(AND(A38="USA",AK38=2050),0.89,IF(AND(A38="Japan",AK38=2035),0.92,IF(AND(A38="Japan",AK38=2050),0.89,IF(AND(A38="Russia",AK38=2035),0.91,IF(AND(A38="Russia",AK38=2050),0.86,IF(AND(A38="China",AK38=2035),0.91,IF(AND(A38="China",AK38=2050),0.87,IF(AND(A38="India",AK38=2035),0.92,IF(AND(A38="India",AK38=2050),0.87,IF(AND(A38="Middle East",AK38=2035),0.89,IF(AND(A38="Middle East",AK38=2050),0.84,IF(AND(A38="Africa",AK38=2035),0.9,IF(AND(A38="Africa",AK38=2050),0.86,IF(AND(A38="Brazil",AK38=2035),0.93,IF(AND(A38="Brazil",AK38=2050),0.89,""))))))))))))))))))</f>
        <v>*0.89</v>
      </c>
      <c r="AM38" s="53" t="str">
        <f aca="false">AM37</f>
        <v>REZoning_Sol-Win</v>
      </c>
      <c r="AP38" s="0" t="s">
        <v>3346</v>
      </c>
      <c r="AQ38" s="38" t="s">
        <v>35</v>
      </c>
      <c r="AR38" s="38" t="n">
        <f aca="false">AR37</f>
        <v>2100</v>
      </c>
      <c r="AS38" s="38" t="s">
        <v>914</v>
      </c>
      <c r="AT38" s="38" t="s">
        <v>36</v>
      </c>
    </row>
    <row r="39" customFormat="false" ht="28.5" hidden="false" customHeight="true" outlineLevel="0" collapsed="false">
      <c r="A39" s="3" t="s">
        <v>76</v>
      </c>
      <c r="C39" s="0" t="s">
        <v>3347</v>
      </c>
      <c r="D39" s="50" t="s">
        <v>35</v>
      </c>
      <c r="E39" s="0" t="n">
        <v>2035</v>
      </c>
      <c r="F39" s="51" t="str">
        <f aca="false">"*"&amp;IF(AND(A39="EU",E39=2035),0.95,IF(AND(A39="EU",E39=2050),0.93,IF(AND(A39="USA",E39=2035),0.96,IF(AND(A39="USA",E39=2050),0.94,IF(AND(A39="Japan",E39=2035),0.94,IF(AND(A39="Japan",E39=2050),0.92,IF(AND(A39="Russia",E39=2035),0.95,IF(AND(A39="Russia",E39=2050),0.93,IF(AND(A39="China",E39=2035),0.94,IF(AND(A39="China",E39=2050),0.92,IF(AND(A39="India",E39=2035),0.95,IF(AND(A39="India",E39=2050),0.92,IF(AND(A39="Middle East",E39=2035),0.94,IF(AND(A39="Middle East",E39=2050),0.9,IF(AND(A39="Africa",E39=2035),0.94,IF(AND(A39="Africa",E39=2050),0.91,IF(AND(A39="Brazil",E39=2035),0.95,IF(AND(A39="Brazil",E39=2050),0.92,""))))))))))))))))))</f>
        <v>*0.96</v>
      </c>
      <c r="H39" s="0" t="s">
        <v>3347</v>
      </c>
      <c r="I39" s="50" t="s">
        <v>35</v>
      </c>
      <c r="J39" s="0" t="n">
        <v>2050</v>
      </c>
      <c r="K39" s="48" t="str">
        <f aca="false">"*"&amp;IF(AND(A39="EU",J39=2035),0.95,IF(AND(A39="EU",J39=2050),0.93,IF(AND(A39="USA",J39=2035),0.96,IF(AND(A39="USA",J39=2050),0.94,IF(AND(A39="Japan",J39=2035),0.94,IF(AND(A39="Japan",J39=2050),0.92,IF(AND(A39="Russia",J39=2035),0.95,IF(AND(A39="Russia",J39=2050),0.93,IF(AND(A39="China",J39=2035),0.94,IF(AND(A39="China",J39=2050),0.92,IF(AND(A39="India",J39=2035),0.95,IF(AND(A39="India",J39=2050),0.92,IF(AND(A39="Middle East",J39=2035),0.94,IF(AND(A39="Middle East",J39=2050),0.9,IF(AND(A39="Africa",J39=2035),0.94,IF(AND(A39="Africa",J39=2050),0.91,IF(AND(A39="Brazil",J39=2035),0.95,IF(AND(A39="Brazil",J39=2050),0.92,""))))))))))))))))))</f>
        <v>*0.94</v>
      </c>
      <c r="P39" s="41" t="s">
        <v>3347</v>
      </c>
      <c r="Q39" s="52" t="s">
        <v>35</v>
      </c>
      <c r="R39" s="41" t="n">
        <v>2035</v>
      </c>
      <c r="S39" s="53" t="str">
        <f aca="false">"*"&amp;IF(AND(A39="EU",R39=2035),0.95,IF(AND(A39="EU",R39=2050),0.93,IF(AND(A39="USA",R39=2035),0.96,IF(AND(A39="USA",R39=2050),0.93,IF(AND(A39="Japan",R39=2035),0.94,IF(AND(A39="Japan",R39=2050),0.92,IF(AND(A39="Russia",R39=2035),0.95,IF(AND(A39="Russia",R39=2050),0.91,IF(AND(A39="China",R39=2035),0.93,IF(AND(A39="China",R39=2050),0.92,IF(AND(A39="India",R39=2035),0.94,IF(AND(A39="India",R39=2050),0.91,IF(AND(A39="Middle East",R39=2035),0.92,IF(AND(A39="Middle East",R39=2050),0.89,IF(AND(A39="Africa",R39=2035),0.93,IF(AND(A39="Africa",R39=2050),0.9,IF(AND(A39="Brazil",R39=2035),0.95,IF(AND(A39="Brazil",R39=2050),0.92,""))))))))))))))))))</f>
        <v>*0.96</v>
      </c>
      <c r="U39" s="41" t="s">
        <v>3347</v>
      </c>
      <c r="V39" s="52" t="s">
        <v>35</v>
      </c>
      <c r="W39" s="41" t="n">
        <v>2050</v>
      </c>
      <c r="X39" s="53" t="str">
        <f aca="false">"*"&amp;IF(AND(A39="EU",W39=2035),0.95,IF(AND(A39="EU",W39=2050),0.93,IF(AND(A39="USA",W39=2035),0.96,IF(AND(A39="USA",W39=2050),0.93,IF(AND(A39="Japan",W39=2035),0.94,IF(AND(A39="Japan",W39=2050),0.92,IF(AND(A39="Russia",W39=2035),0.95,IF(AND(A39="Russia",W39=2050),0.91,IF(AND(A39="China",W39=2035),0.93,IF(AND(A39="China",W39=2050),0.92,IF(AND(A39="India",W39=2035),0.94,IF(AND(A39="India",W39=2050),0.91,IF(AND(A39="Middle East",W39=2035),0.92,IF(AND(A39="Middle East",W39=2050),0.89,IF(AND(A39="Africa",W39=2035),0.93,IF(AND(A39="Africa",W39=2050),0.9,IF(AND(A39="Brazil",W39=2035),0.95,IF(AND(A39="Brazil",W39=2050),0.92,""))))))))))))))))))</f>
        <v>*0.93</v>
      </c>
      <c r="AC39" s="1" t="s">
        <v>3347</v>
      </c>
      <c r="AD39" s="57" t="s">
        <v>35</v>
      </c>
      <c r="AE39" s="1" t="n">
        <v>2035</v>
      </c>
      <c r="AF39" s="58" t="str">
        <f aca="false">"*"&amp;IF(AND(A39="EU",AE39=2035),0.93,IF(AND(A39="EU",AE39=2050),0.9,IF(AND(A39="USA",AE39=2035),0.92,IF(AND(A39="USA",AE39=2050),0.89,IF(AND(A39="Japan",AE39=2035),0.92,IF(AND(A39="Japan",AE39=2050),0.89,IF(AND(A39="Russia",AE39=2035),0.91,IF(AND(A39="Russia",AE39=2050),0.86,IF(AND(A39="China",AE39=2035),0.91,IF(AND(A39="China",AE39=2050),0.87,IF(AND(A39="India",AE39=2035),0.92,IF(AND(A39="India",AE39=2050),0.87,IF(AND(A39="Middle East",AE39=2035),0.89,IF(AND(A39="Middle East",AE39=2050),0.84,IF(AND(A39="Africa",AE39=2035),0.9,IF(AND(A39="Africa",AE39=2050),0.86,IF(AND(A39="Brazil",AE39=2035),0.93,IF(AND(A39="Brazil",AE39=2050),0.89,""))))))))))))))))))</f>
        <v>*0.92</v>
      </c>
      <c r="AG39" s="53" t="str">
        <f aca="false">AG38</f>
        <v>REZoning_Sol-Win</v>
      </c>
      <c r="AI39" s="1" t="s">
        <v>3347</v>
      </c>
      <c r="AJ39" s="57" t="s">
        <v>35</v>
      </c>
      <c r="AK39" s="1" t="n">
        <v>2050</v>
      </c>
      <c r="AL39" s="58" t="str">
        <f aca="false">"*"&amp;IF(AND(A39="EU",AK39=2035),0.93,IF(AND(A39="EU",AK39=2050),0.9,IF(AND(A39="USA",AK39=2035),0.92,IF(AND(A39="USA",AK39=2050),0.89,IF(AND(A39="Japan",AK39=2035),0.92,IF(AND(A39="Japan",AK39=2050),0.89,IF(AND(A39="Russia",AK39=2035),0.91,IF(AND(A39="Russia",AK39=2050),0.86,IF(AND(A39="China",AK39=2035),0.91,IF(AND(A39="China",AK39=2050),0.87,IF(AND(A39="India",AK39=2035),0.92,IF(AND(A39="India",AK39=2050),0.87,IF(AND(A39="Middle East",AK39=2035),0.89,IF(AND(A39="Middle East",AK39=2050),0.84,IF(AND(A39="Africa",AK39=2035),0.9,IF(AND(A39="Africa",AK39=2050),0.86,IF(AND(A39="Brazil",AK39=2035),0.93,IF(AND(A39="Brazil",AK39=2050),0.89,""))))))))))))))))))</f>
        <v>*0.89</v>
      </c>
      <c r="AM39" s="53" t="str">
        <f aca="false">AM38</f>
        <v>REZoning_Sol-Win</v>
      </c>
      <c r="AP39" s="0" t="s">
        <v>3347</v>
      </c>
      <c r="AQ39" s="38" t="s">
        <v>35</v>
      </c>
      <c r="AR39" s="38" t="n">
        <f aca="false">AR38</f>
        <v>2100</v>
      </c>
      <c r="AS39" s="38" t="s">
        <v>914</v>
      </c>
      <c r="AT39" s="38" t="s">
        <v>36</v>
      </c>
    </row>
    <row r="40" customFormat="false" ht="28.5" hidden="false" customHeight="true" outlineLevel="0" collapsed="false">
      <c r="A40" s="3" t="s">
        <v>76</v>
      </c>
      <c r="C40" s="0" t="s">
        <v>3348</v>
      </c>
      <c r="D40" s="50" t="s">
        <v>35</v>
      </c>
      <c r="E40" s="0" t="n">
        <v>2035</v>
      </c>
      <c r="F40" s="51" t="str">
        <f aca="false">"*"&amp;IF(AND(A40="EU",E40=2035),0.95,IF(AND(A40="EU",E40=2050),0.93,IF(AND(A40="USA",E40=2035),0.96,IF(AND(A40="USA",E40=2050),0.94,IF(AND(A40="Japan",E40=2035),0.94,IF(AND(A40="Japan",E40=2050),0.92,IF(AND(A40="Russia",E40=2035),0.95,IF(AND(A40="Russia",E40=2050),0.93,IF(AND(A40="China",E40=2035),0.94,IF(AND(A40="China",E40=2050),0.92,IF(AND(A40="India",E40=2035),0.95,IF(AND(A40="India",E40=2050),0.92,IF(AND(A40="Middle East",E40=2035),0.94,IF(AND(A40="Middle East",E40=2050),0.9,IF(AND(A40="Africa",E40=2035),0.94,IF(AND(A40="Africa",E40=2050),0.91,IF(AND(A40="Brazil",E40=2035),0.95,IF(AND(A40="Brazil",E40=2050),0.92,""))))))))))))))))))</f>
        <v>*0.96</v>
      </c>
      <c r="H40" s="0" t="s">
        <v>3348</v>
      </c>
      <c r="I40" s="50" t="s">
        <v>35</v>
      </c>
      <c r="J40" s="0" t="n">
        <v>2050</v>
      </c>
      <c r="K40" s="48" t="str">
        <f aca="false">"*"&amp;IF(AND(A40="EU",J40=2035),0.95,IF(AND(A40="EU",J40=2050),0.93,IF(AND(A40="USA",J40=2035),0.96,IF(AND(A40="USA",J40=2050),0.94,IF(AND(A40="Japan",J40=2035),0.94,IF(AND(A40="Japan",J40=2050),0.92,IF(AND(A40="Russia",J40=2035),0.95,IF(AND(A40="Russia",J40=2050),0.93,IF(AND(A40="China",J40=2035),0.94,IF(AND(A40="China",J40=2050),0.92,IF(AND(A40="India",J40=2035),0.95,IF(AND(A40="India",J40=2050),0.92,IF(AND(A40="Middle East",J40=2035),0.94,IF(AND(A40="Middle East",J40=2050),0.9,IF(AND(A40="Africa",J40=2035),0.94,IF(AND(A40="Africa",J40=2050),0.91,IF(AND(A40="Brazil",J40=2035),0.95,IF(AND(A40="Brazil",J40=2050),0.92,""))))))))))))))))))</f>
        <v>*0.94</v>
      </c>
      <c r="P40" s="41" t="s">
        <v>3348</v>
      </c>
      <c r="Q40" s="52" t="s">
        <v>35</v>
      </c>
      <c r="R40" s="41" t="n">
        <v>2035</v>
      </c>
      <c r="S40" s="53" t="str">
        <f aca="false">"*"&amp;IF(AND(A40="EU",R40=2035),0.95,IF(AND(A40="EU",R40=2050),0.93,IF(AND(A40="USA",R40=2035),0.96,IF(AND(A40="USA",R40=2050),0.93,IF(AND(A40="Japan",R40=2035),0.94,IF(AND(A40="Japan",R40=2050),0.92,IF(AND(A40="Russia",R40=2035),0.95,IF(AND(A40="Russia",R40=2050),0.91,IF(AND(A40="China",R40=2035),0.93,IF(AND(A40="China",R40=2050),0.92,IF(AND(A40="India",R40=2035),0.94,IF(AND(A40="India",R40=2050),0.91,IF(AND(A40="Middle East",R40=2035),0.92,IF(AND(A40="Middle East",R40=2050),0.89,IF(AND(A40="Africa",R40=2035),0.93,IF(AND(A40="Africa",R40=2050),0.9,IF(AND(A40="Brazil",R40=2035),0.95,IF(AND(A40="Brazil",R40=2050),0.92,""))))))))))))))))))</f>
        <v>*0.96</v>
      </c>
      <c r="U40" s="41" t="s">
        <v>3348</v>
      </c>
      <c r="V40" s="52" t="s">
        <v>35</v>
      </c>
      <c r="W40" s="41" t="n">
        <v>2050</v>
      </c>
      <c r="X40" s="53" t="str">
        <f aca="false">"*"&amp;IF(AND(A40="EU",W40=2035),0.95,IF(AND(A40="EU",W40=2050),0.93,IF(AND(A40="USA",W40=2035),0.96,IF(AND(A40="USA",W40=2050),0.93,IF(AND(A40="Japan",W40=2035),0.94,IF(AND(A40="Japan",W40=2050),0.92,IF(AND(A40="Russia",W40=2035),0.95,IF(AND(A40="Russia",W40=2050),0.91,IF(AND(A40="China",W40=2035),0.93,IF(AND(A40="China",W40=2050),0.92,IF(AND(A40="India",W40=2035),0.94,IF(AND(A40="India",W40=2050),0.91,IF(AND(A40="Middle East",W40=2035),0.92,IF(AND(A40="Middle East",W40=2050),0.89,IF(AND(A40="Africa",W40=2035),0.93,IF(AND(A40="Africa",W40=2050),0.9,IF(AND(A40="Brazil",W40=2035),0.95,IF(AND(A40="Brazil",W40=2050),0.92,""))))))))))))))))))</f>
        <v>*0.93</v>
      </c>
      <c r="AC40" s="1" t="s">
        <v>3348</v>
      </c>
      <c r="AD40" s="57" t="s">
        <v>35</v>
      </c>
      <c r="AE40" s="1" t="n">
        <v>2035</v>
      </c>
      <c r="AF40" s="58" t="str">
        <f aca="false">"*"&amp;IF(AND(A40="EU",AE40=2035),0.93,IF(AND(A40="EU",AE40=2050),0.9,IF(AND(A40="USA",AE40=2035),0.92,IF(AND(A40="USA",AE40=2050),0.89,IF(AND(A40="Japan",AE40=2035),0.92,IF(AND(A40="Japan",AE40=2050),0.89,IF(AND(A40="Russia",AE40=2035),0.91,IF(AND(A40="Russia",AE40=2050),0.86,IF(AND(A40="China",AE40=2035),0.91,IF(AND(A40="China",AE40=2050),0.87,IF(AND(A40="India",AE40=2035),0.92,IF(AND(A40="India",AE40=2050),0.87,IF(AND(A40="Middle East",AE40=2035),0.89,IF(AND(A40="Middle East",AE40=2050),0.84,IF(AND(A40="Africa",AE40=2035),0.9,IF(AND(A40="Africa",AE40=2050),0.86,IF(AND(A40="Brazil",AE40=2035),0.93,IF(AND(A40="Brazil",AE40=2050),0.89,""))))))))))))))))))</f>
        <v>*0.92</v>
      </c>
      <c r="AG40" s="53" t="str">
        <f aca="false">AG39</f>
        <v>REZoning_Sol-Win</v>
      </c>
      <c r="AI40" s="1" t="s">
        <v>3348</v>
      </c>
      <c r="AJ40" s="57" t="s">
        <v>35</v>
      </c>
      <c r="AK40" s="1" t="n">
        <v>2050</v>
      </c>
      <c r="AL40" s="58" t="str">
        <f aca="false">"*"&amp;IF(AND(A40="EU",AK40=2035),0.93,IF(AND(A40="EU",AK40=2050),0.9,IF(AND(A40="USA",AK40=2035),0.92,IF(AND(A40="USA",AK40=2050),0.89,IF(AND(A40="Japan",AK40=2035),0.92,IF(AND(A40="Japan",AK40=2050),0.89,IF(AND(A40="Russia",AK40=2035),0.91,IF(AND(A40="Russia",AK40=2050),0.86,IF(AND(A40="China",AK40=2035),0.91,IF(AND(A40="China",AK40=2050),0.87,IF(AND(A40="India",AK40=2035),0.92,IF(AND(A40="India",AK40=2050),0.87,IF(AND(A40="Middle East",AK40=2035),0.89,IF(AND(A40="Middle East",AK40=2050),0.84,IF(AND(A40="Africa",AK40=2035),0.9,IF(AND(A40="Africa",AK40=2050),0.86,IF(AND(A40="Brazil",AK40=2035),0.93,IF(AND(A40="Brazil",AK40=2050),0.89,""))))))))))))))))))</f>
        <v>*0.89</v>
      </c>
      <c r="AM40" s="53" t="str">
        <f aca="false">AM39</f>
        <v>REZoning_Sol-Win</v>
      </c>
      <c r="AP40" s="0" t="s">
        <v>3348</v>
      </c>
      <c r="AQ40" s="38" t="s">
        <v>35</v>
      </c>
      <c r="AR40" s="38" t="n">
        <f aca="false">AR39</f>
        <v>2100</v>
      </c>
      <c r="AS40" s="38" t="s">
        <v>914</v>
      </c>
      <c r="AT40" s="38" t="s">
        <v>36</v>
      </c>
    </row>
    <row r="41" customFormat="false" ht="28.5" hidden="false" customHeight="true" outlineLevel="0" collapsed="false">
      <c r="A41" s="3" t="s">
        <v>76</v>
      </c>
      <c r="C41" s="0" t="s">
        <v>3349</v>
      </c>
      <c r="D41" s="50" t="s">
        <v>35</v>
      </c>
      <c r="E41" s="0" t="n">
        <v>2035</v>
      </c>
      <c r="F41" s="51" t="str">
        <f aca="false">"*"&amp;IF(AND(A41="EU",E41=2035),0.95,IF(AND(A41="EU",E41=2050),0.93,IF(AND(A41="USA",E41=2035),0.96,IF(AND(A41="USA",E41=2050),0.94,IF(AND(A41="Japan",E41=2035),0.94,IF(AND(A41="Japan",E41=2050),0.92,IF(AND(A41="Russia",E41=2035),0.95,IF(AND(A41="Russia",E41=2050),0.93,IF(AND(A41="China",E41=2035),0.94,IF(AND(A41="China",E41=2050),0.92,IF(AND(A41="India",E41=2035),0.95,IF(AND(A41="India",E41=2050),0.92,IF(AND(A41="Middle East",E41=2035),0.94,IF(AND(A41="Middle East",E41=2050),0.9,IF(AND(A41="Africa",E41=2035),0.94,IF(AND(A41="Africa",E41=2050),0.91,IF(AND(A41="Brazil",E41=2035),0.95,IF(AND(A41="Brazil",E41=2050),0.92,""))))))))))))))))))</f>
        <v>*0.96</v>
      </c>
      <c r="H41" s="0" t="s">
        <v>3349</v>
      </c>
      <c r="I41" s="50" t="s">
        <v>35</v>
      </c>
      <c r="J41" s="0" t="n">
        <v>2050</v>
      </c>
      <c r="K41" s="48" t="str">
        <f aca="false">"*"&amp;IF(AND(A41="EU",J41=2035),0.95,IF(AND(A41="EU",J41=2050),0.93,IF(AND(A41="USA",J41=2035),0.96,IF(AND(A41="USA",J41=2050),0.94,IF(AND(A41="Japan",J41=2035),0.94,IF(AND(A41="Japan",J41=2050),0.92,IF(AND(A41="Russia",J41=2035),0.95,IF(AND(A41="Russia",J41=2050),0.93,IF(AND(A41="China",J41=2035),0.94,IF(AND(A41="China",J41=2050),0.92,IF(AND(A41="India",J41=2035),0.95,IF(AND(A41="India",J41=2050),0.92,IF(AND(A41="Middle East",J41=2035),0.94,IF(AND(A41="Middle East",J41=2050),0.9,IF(AND(A41="Africa",J41=2035),0.94,IF(AND(A41="Africa",J41=2050),0.91,IF(AND(A41="Brazil",J41=2035),0.95,IF(AND(A41="Brazil",J41=2050),0.92,""))))))))))))))))))</f>
        <v>*0.94</v>
      </c>
      <c r="P41" s="41" t="s">
        <v>3349</v>
      </c>
      <c r="Q41" s="52" t="s">
        <v>35</v>
      </c>
      <c r="R41" s="41" t="n">
        <v>2035</v>
      </c>
      <c r="S41" s="53" t="str">
        <f aca="false">"*"&amp;IF(AND(A41="EU",R41=2035),0.95,IF(AND(A41="EU",R41=2050),0.93,IF(AND(A41="USA",R41=2035),0.96,IF(AND(A41="USA",R41=2050),0.93,IF(AND(A41="Japan",R41=2035),0.94,IF(AND(A41="Japan",R41=2050),0.92,IF(AND(A41="Russia",R41=2035),0.95,IF(AND(A41="Russia",R41=2050),0.91,IF(AND(A41="China",R41=2035),0.93,IF(AND(A41="China",R41=2050),0.92,IF(AND(A41="India",R41=2035),0.94,IF(AND(A41="India",R41=2050),0.91,IF(AND(A41="Middle East",R41=2035),0.92,IF(AND(A41="Middle East",R41=2050),0.89,IF(AND(A41="Africa",R41=2035),0.93,IF(AND(A41="Africa",R41=2050),0.9,IF(AND(A41="Brazil",R41=2035),0.95,IF(AND(A41="Brazil",R41=2050),0.92,""))))))))))))))))))</f>
        <v>*0.96</v>
      </c>
      <c r="U41" s="41" t="s">
        <v>3349</v>
      </c>
      <c r="V41" s="52" t="s">
        <v>35</v>
      </c>
      <c r="W41" s="41" t="n">
        <v>2050</v>
      </c>
      <c r="X41" s="53" t="str">
        <f aca="false">"*"&amp;IF(AND(A41="EU",W41=2035),0.95,IF(AND(A41="EU",W41=2050),0.93,IF(AND(A41="USA",W41=2035),0.96,IF(AND(A41="USA",W41=2050),0.93,IF(AND(A41="Japan",W41=2035),0.94,IF(AND(A41="Japan",W41=2050),0.92,IF(AND(A41="Russia",W41=2035),0.95,IF(AND(A41="Russia",W41=2050),0.91,IF(AND(A41="China",W41=2035),0.93,IF(AND(A41="China",W41=2050),0.92,IF(AND(A41="India",W41=2035),0.94,IF(AND(A41="India",W41=2050),0.91,IF(AND(A41="Middle East",W41=2035),0.92,IF(AND(A41="Middle East",W41=2050),0.89,IF(AND(A41="Africa",W41=2035),0.93,IF(AND(A41="Africa",W41=2050),0.9,IF(AND(A41="Brazil",W41=2035),0.95,IF(AND(A41="Brazil",W41=2050),0.92,""))))))))))))))))))</f>
        <v>*0.93</v>
      </c>
      <c r="AC41" s="1" t="s">
        <v>3349</v>
      </c>
      <c r="AD41" s="57" t="s">
        <v>35</v>
      </c>
      <c r="AE41" s="1" t="n">
        <v>2035</v>
      </c>
      <c r="AF41" s="58" t="str">
        <f aca="false">"*"&amp;IF(AND(A41="EU",AE41=2035),0.93,IF(AND(A41="EU",AE41=2050),0.9,IF(AND(A41="USA",AE41=2035),0.92,IF(AND(A41="USA",AE41=2050),0.89,IF(AND(A41="Japan",AE41=2035),0.92,IF(AND(A41="Japan",AE41=2050),0.89,IF(AND(A41="Russia",AE41=2035),0.91,IF(AND(A41="Russia",AE41=2050),0.86,IF(AND(A41="China",AE41=2035),0.91,IF(AND(A41="China",AE41=2050),0.87,IF(AND(A41="India",AE41=2035),0.92,IF(AND(A41="India",AE41=2050),0.87,IF(AND(A41="Middle East",AE41=2035),0.89,IF(AND(A41="Middle East",AE41=2050),0.84,IF(AND(A41="Africa",AE41=2035),0.9,IF(AND(A41="Africa",AE41=2050),0.86,IF(AND(A41="Brazil",AE41=2035),0.93,IF(AND(A41="Brazil",AE41=2050),0.89,""))))))))))))))))))</f>
        <v>*0.92</v>
      </c>
      <c r="AG41" s="53" t="str">
        <f aca="false">AG40</f>
        <v>REZoning_Sol-Win</v>
      </c>
      <c r="AI41" s="1" t="s">
        <v>3349</v>
      </c>
      <c r="AJ41" s="57" t="s">
        <v>35</v>
      </c>
      <c r="AK41" s="1" t="n">
        <v>2050</v>
      </c>
      <c r="AL41" s="58" t="str">
        <f aca="false">"*"&amp;IF(AND(A41="EU",AK41=2035),0.93,IF(AND(A41="EU",AK41=2050),0.9,IF(AND(A41="USA",AK41=2035),0.92,IF(AND(A41="USA",AK41=2050),0.89,IF(AND(A41="Japan",AK41=2035),0.92,IF(AND(A41="Japan",AK41=2050),0.89,IF(AND(A41="Russia",AK41=2035),0.91,IF(AND(A41="Russia",AK41=2050),0.86,IF(AND(A41="China",AK41=2035),0.91,IF(AND(A41="China",AK41=2050),0.87,IF(AND(A41="India",AK41=2035),0.92,IF(AND(A41="India",AK41=2050),0.87,IF(AND(A41="Middle East",AK41=2035),0.89,IF(AND(A41="Middle East",AK41=2050),0.84,IF(AND(A41="Africa",AK41=2035),0.9,IF(AND(A41="Africa",AK41=2050),0.86,IF(AND(A41="Brazil",AK41=2035),0.93,IF(AND(A41="Brazil",AK41=2050),0.89,""))))))))))))))))))</f>
        <v>*0.89</v>
      </c>
      <c r="AM41" s="53" t="str">
        <f aca="false">AM40</f>
        <v>REZoning_Sol-Win</v>
      </c>
      <c r="AP41" s="0" t="s">
        <v>3349</v>
      </c>
      <c r="AQ41" s="38" t="s">
        <v>35</v>
      </c>
      <c r="AR41" s="38" t="n">
        <f aca="false">AR40</f>
        <v>2100</v>
      </c>
      <c r="AS41" s="38" t="s">
        <v>914</v>
      </c>
      <c r="AT41" s="38" t="s">
        <v>36</v>
      </c>
    </row>
    <row r="42" customFormat="false" ht="28.5" hidden="false" customHeight="true" outlineLevel="0" collapsed="false">
      <c r="A42" s="3" t="s">
        <v>76</v>
      </c>
      <c r="C42" s="0" t="s">
        <v>3350</v>
      </c>
      <c r="D42" s="50" t="s">
        <v>35</v>
      </c>
      <c r="E42" s="0" t="n">
        <v>2035</v>
      </c>
      <c r="F42" s="51" t="str">
        <f aca="false">"*"&amp;IF(AND(A42="EU",E42=2035),0.95,IF(AND(A42="EU",E42=2050),0.93,IF(AND(A42="USA",E42=2035),0.96,IF(AND(A42="USA",E42=2050),0.94,IF(AND(A42="Japan",E42=2035),0.94,IF(AND(A42="Japan",E42=2050),0.92,IF(AND(A42="Russia",E42=2035),0.95,IF(AND(A42="Russia",E42=2050),0.93,IF(AND(A42="China",E42=2035),0.94,IF(AND(A42="China",E42=2050),0.92,IF(AND(A42="India",E42=2035),0.95,IF(AND(A42="India",E42=2050),0.92,IF(AND(A42="Middle East",E42=2035),0.94,IF(AND(A42="Middle East",E42=2050),0.9,IF(AND(A42="Africa",E42=2035),0.94,IF(AND(A42="Africa",E42=2050),0.91,IF(AND(A42="Brazil",E42=2035),0.95,IF(AND(A42="Brazil",E42=2050),0.92,""))))))))))))))))))</f>
        <v>*0.96</v>
      </c>
      <c r="H42" s="0" t="s">
        <v>3350</v>
      </c>
      <c r="I42" s="50" t="s">
        <v>35</v>
      </c>
      <c r="J42" s="0" t="n">
        <v>2050</v>
      </c>
      <c r="K42" s="48" t="str">
        <f aca="false">"*"&amp;IF(AND(A42="EU",J42=2035),0.95,IF(AND(A42="EU",J42=2050),0.93,IF(AND(A42="USA",J42=2035),0.96,IF(AND(A42="USA",J42=2050),0.94,IF(AND(A42="Japan",J42=2035),0.94,IF(AND(A42="Japan",J42=2050),0.92,IF(AND(A42="Russia",J42=2035),0.95,IF(AND(A42="Russia",J42=2050),0.93,IF(AND(A42="China",J42=2035),0.94,IF(AND(A42="China",J42=2050),0.92,IF(AND(A42="India",J42=2035),0.95,IF(AND(A42="India",J42=2050),0.92,IF(AND(A42="Middle East",J42=2035),0.94,IF(AND(A42="Middle East",J42=2050),0.9,IF(AND(A42="Africa",J42=2035),0.94,IF(AND(A42="Africa",J42=2050),0.91,IF(AND(A42="Brazil",J42=2035),0.95,IF(AND(A42="Brazil",J42=2050),0.92,""))))))))))))))))))</f>
        <v>*0.94</v>
      </c>
      <c r="P42" s="41" t="s">
        <v>3350</v>
      </c>
      <c r="Q42" s="52" t="s">
        <v>35</v>
      </c>
      <c r="R42" s="41" t="n">
        <v>2035</v>
      </c>
      <c r="S42" s="53" t="str">
        <f aca="false">"*"&amp;IF(AND(A42="EU",R42=2035),0.95,IF(AND(A42="EU",R42=2050),0.93,IF(AND(A42="USA",R42=2035),0.96,IF(AND(A42="USA",R42=2050),0.93,IF(AND(A42="Japan",R42=2035),0.94,IF(AND(A42="Japan",R42=2050),0.92,IF(AND(A42="Russia",R42=2035),0.95,IF(AND(A42="Russia",R42=2050),0.91,IF(AND(A42="China",R42=2035),0.93,IF(AND(A42="China",R42=2050),0.92,IF(AND(A42="India",R42=2035),0.94,IF(AND(A42="India",R42=2050),0.91,IF(AND(A42="Middle East",R42=2035),0.92,IF(AND(A42="Middle East",R42=2050),0.89,IF(AND(A42="Africa",R42=2035),0.93,IF(AND(A42="Africa",R42=2050),0.9,IF(AND(A42="Brazil",R42=2035),0.95,IF(AND(A42="Brazil",R42=2050),0.92,""))))))))))))))))))</f>
        <v>*0.96</v>
      </c>
      <c r="U42" s="41" t="s">
        <v>3350</v>
      </c>
      <c r="V42" s="52" t="s">
        <v>35</v>
      </c>
      <c r="W42" s="41" t="n">
        <v>2050</v>
      </c>
      <c r="X42" s="53" t="str">
        <f aca="false">"*"&amp;IF(AND(A42="EU",W42=2035),0.95,IF(AND(A42="EU",W42=2050),0.93,IF(AND(A42="USA",W42=2035),0.96,IF(AND(A42="USA",W42=2050),0.93,IF(AND(A42="Japan",W42=2035),0.94,IF(AND(A42="Japan",W42=2050),0.92,IF(AND(A42="Russia",W42=2035),0.95,IF(AND(A42="Russia",W42=2050),0.91,IF(AND(A42="China",W42=2035),0.93,IF(AND(A42="China",W42=2050),0.92,IF(AND(A42="India",W42=2035),0.94,IF(AND(A42="India",W42=2050),0.91,IF(AND(A42="Middle East",W42=2035),0.92,IF(AND(A42="Middle East",W42=2050),0.89,IF(AND(A42="Africa",W42=2035),0.93,IF(AND(A42="Africa",W42=2050),0.9,IF(AND(A42="Brazil",W42=2035),0.95,IF(AND(A42="Brazil",W42=2050),0.92,""))))))))))))))))))</f>
        <v>*0.93</v>
      </c>
      <c r="AC42" s="1" t="s">
        <v>3350</v>
      </c>
      <c r="AD42" s="57" t="s">
        <v>35</v>
      </c>
      <c r="AE42" s="1" t="n">
        <v>2035</v>
      </c>
      <c r="AF42" s="58" t="str">
        <f aca="false">"*"&amp;IF(AND(A42="EU",AE42=2035),0.93,IF(AND(A42="EU",AE42=2050),0.9,IF(AND(A42="USA",AE42=2035),0.92,IF(AND(A42="USA",AE42=2050),0.89,IF(AND(A42="Japan",AE42=2035),0.92,IF(AND(A42="Japan",AE42=2050),0.89,IF(AND(A42="Russia",AE42=2035),0.91,IF(AND(A42="Russia",AE42=2050),0.86,IF(AND(A42="China",AE42=2035),0.91,IF(AND(A42="China",AE42=2050),0.87,IF(AND(A42="India",AE42=2035),0.92,IF(AND(A42="India",AE42=2050),0.87,IF(AND(A42="Middle East",AE42=2035),0.89,IF(AND(A42="Middle East",AE42=2050),0.84,IF(AND(A42="Africa",AE42=2035),0.9,IF(AND(A42="Africa",AE42=2050),0.86,IF(AND(A42="Brazil",AE42=2035),0.93,IF(AND(A42="Brazil",AE42=2050),0.89,""))))))))))))))))))</f>
        <v>*0.92</v>
      </c>
      <c r="AG42" s="53" t="str">
        <f aca="false">AG41</f>
        <v>REZoning_Sol-Win</v>
      </c>
      <c r="AI42" s="1" t="s">
        <v>3350</v>
      </c>
      <c r="AJ42" s="57" t="s">
        <v>35</v>
      </c>
      <c r="AK42" s="1" t="n">
        <v>2050</v>
      </c>
      <c r="AL42" s="58" t="str">
        <f aca="false">"*"&amp;IF(AND(A42="EU",AK42=2035),0.93,IF(AND(A42="EU",AK42=2050),0.9,IF(AND(A42="USA",AK42=2035),0.92,IF(AND(A42="USA",AK42=2050),0.89,IF(AND(A42="Japan",AK42=2035),0.92,IF(AND(A42="Japan",AK42=2050),0.89,IF(AND(A42="Russia",AK42=2035),0.91,IF(AND(A42="Russia",AK42=2050),0.86,IF(AND(A42="China",AK42=2035),0.91,IF(AND(A42="China",AK42=2050),0.87,IF(AND(A42="India",AK42=2035),0.92,IF(AND(A42="India",AK42=2050),0.87,IF(AND(A42="Middle East",AK42=2035),0.89,IF(AND(A42="Middle East",AK42=2050),0.84,IF(AND(A42="Africa",AK42=2035),0.9,IF(AND(A42="Africa",AK42=2050),0.86,IF(AND(A42="Brazil",AK42=2035),0.93,IF(AND(A42="Brazil",AK42=2050),0.89,""))))))))))))))))))</f>
        <v>*0.89</v>
      </c>
      <c r="AM42" s="53" t="str">
        <f aca="false">AM41</f>
        <v>REZoning_Sol-Win</v>
      </c>
      <c r="AP42" s="0" t="s">
        <v>3350</v>
      </c>
      <c r="AQ42" s="38" t="s">
        <v>35</v>
      </c>
      <c r="AR42" s="38" t="n">
        <f aca="false">AR41</f>
        <v>2100</v>
      </c>
      <c r="AS42" s="38" t="s">
        <v>914</v>
      </c>
      <c r="AT42" s="38" t="s">
        <v>36</v>
      </c>
    </row>
    <row r="43" customFormat="false" ht="28.5" hidden="false" customHeight="true" outlineLevel="0" collapsed="false">
      <c r="A43" s="3" t="s">
        <v>76</v>
      </c>
      <c r="C43" s="0" t="s">
        <v>3351</v>
      </c>
      <c r="D43" s="50" t="s">
        <v>35</v>
      </c>
      <c r="E43" s="0" t="n">
        <v>2035</v>
      </c>
      <c r="F43" s="51" t="str">
        <f aca="false">"*"&amp;IF(AND(A43="EU",E43=2035),0.95,IF(AND(A43="EU",E43=2050),0.93,IF(AND(A43="USA",E43=2035),0.96,IF(AND(A43="USA",E43=2050),0.94,IF(AND(A43="Japan",E43=2035),0.94,IF(AND(A43="Japan",E43=2050),0.92,IF(AND(A43="Russia",E43=2035),0.95,IF(AND(A43="Russia",E43=2050),0.93,IF(AND(A43="China",E43=2035),0.94,IF(AND(A43="China",E43=2050),0.92,IF(AND(A43="India",E43=2035),0.95,IF(AND(A43="India",E43=2050),0.92,IF(AND(A43="Middle East",E43=2035),0.94,IF(AND(A43="Middle East",E43=2050),0.9,IF(AND(A43="Africa",E43=2035),0.94,IF(AND(A43="Africa",E43=2050),0.91,IF(AND(A43="Brazil",E43=2035),0.95,IF(AND(A43="Brazil",E43=2050),0.92,""))))))))))))))))))</f>
        <v>*0.96</v>
      </c>
      <c r="H43" s="0" t="s">
        <v>3351</v>
      </c>
      <c r="I43" s="50" t="s">
        <v>35</v>
      </c>
      <c r="J43" s="0" t="n">
        <v>2050</v>
      </c>
      <c r="K43" s="48" t="str">
        <f aca="false">"*"&amp;IF(AND(A43="EU",J43=2035),0.95,IF(AND(A43="EU",J43=2050),0.93,IF(AND(A43="USA",J43=2035),0.96,IF(AND(A43="USA",J43=2050),0.94,IF(AND(A43="Japan",J43=2035),0.94,IF(AND(A43="Japan",J43=2050),0.92,IF(AND(A43="Russia",J43=2035),0.95,IF(AND(A43="Russia",J43=2050),0.93,IF(AND(A43="China",J43=2035),0.94,IF(AND(A43="China",J43=2050),0.92,IF(AND(A43="India",J43=2035),0.95,IF(AND(A43="India",J43=2050),0.92,IF(AND(A43="Middle East",J43=2035),0.94,IF(AND(A43="Middle East",J43=2050),0.9,IF(AND(A43="Africa",J43=2035),0.94,IF(AND(A43="Africa",J43=2050),0.91,IF(AND(A43="Brazil",J43=2035),0.95,IF(AND(A43="Brazil",J43=2050),0.92,""))))))))))))))))))</f>
        <v>*0.94</v>
      </c>
      <c r="P43" s="41" t="s">
        <v>3351</v>
      </c>
      <c r="Q43" s="52" t="s">
        <v>35</v>
      </c>
      <c r="R43" s="41" t="n">
        <v>2035</v>
      </c>
      <c r="S43" s="53" t="str">
        <f aca="false">"*"&amp;IF(AND(A43="EU",R43=2035),0.95,IF(AND(A43="EU",R43=2050),0.93,IF(AND(A43="USA",R43=2035),0.96,IF(AND(A43="USA",R43=2050),0.93,IF(AND(A43="Japan",R43=2035),0.94,IF(AND(A43="Japan",R43=2050),0.92,IF(AND(A43="Russia",R43=2035),0.95,IF(AND(A43="Russia",R43=2050),0.91,IF(AND(A43="China",R43=2035),0.93,IF(AND(A43="China",R43=2050),0.92,IF(AND(A43="India",R43=2035),0.94,IF(AND(A43="India",R43=2050),0.91,IF(AND(A43="Middle East",R43=2035),0.92,IF(AND(A43="Middle East",R43=2050),0.89,IF(AND(A43="Africa",R43=2035),0.93,IF(AND(A43="Africa",R43=2050),0.9,IF(AND(A43="Brazil",R43=2035),0.95,IF(AND(A43="Brazil",R43=2050),0.92,""))))))))))))))))))</f>
        <v>*0.96</v>
      </c>
      <c r="U43" s="41" t="s">
        <v>3351</v>
      </c>
      <c r="V43" s="52" t="s">
        <v>35</v>
      </c>
      <c r="W43" s="41" t="n">
        <v>2050</v>
      </c>
      <c r="X43" s="53" t="str">
        <f aca="false">"*"&amp;IF(AND(A43="EU",W43=2035),0.95,IF(AND(A43="EU",W43=2050),0.93,IF(AND(A43="USA",W43=2035),0.96,IF(AND(A43="USA",W43=2050),0.93,IF(AND(A43="Japan",W43=2035),0.94,IF(AND(A43="Japan",W43=2050),0.92,IF(AND(A43="Russia",W43=2035),0.95,IF(AND(A43="Russia",W43=2050),0.91,IF(AND(A43="China",W43=2035),0.93,IF(AND(A43="China",W43=2050),0.92,IF(AND(A43="India",W43=2035),0.94,IF(AND(A43="India",W43=2050),0.91,IF(AND(A43="Middle East",W43=2035),0.92,IF(AND(A43="Middle East",W43=2050),0.89,IF(AND(A43="Africa",W43=2035),0.93,IF(AND(A43="Africa",W43=2050),0.9,IF(AND(A43="Brazil",W43=2035),0.95,IF(AND(A43="Brazil",W43=2050),0.92,""))))))))))))))))))</f>
        <v>*0.93</v>
      </c>
      <c r="AC43" s="1" t="s">
        <v>3351</v>
      </c>
      <c r="AD43" s="57" t="s">
        <v>35</v>
      </c>
      <c r="AE43" s="1" t="n">
        <v>2035</v>
      </c>
      <c r="AF43" s="58" t="str">
        <f aca="false">"*"&amp;IF(AND(A43="EU",AE43=2035),0.93,IF(AND(A43="EU",AE43=2050),0.9,IF(AND(A43="USA",AE43=2035),0.92,IF(AND(A43="USA",AE43=2050),0.89,IF(AND(A43="Japan",AE43=2035),0.92,IF(AND(A43="Japan",AE43=2050),0.89,IF(AND(A43="Russia",AE43=2035),0.91,IF(AND(A43="Russia",AE43=2050),0.86,IF(AND(A43="China",AE43=2035),0.91,IF(AND(A43="China",AE43=2050),0.87,IF(AND(A43="India",AE43=2035),0.92,IF(AND(A43="India",AE43=2050),0.87,IF(AND(A43="Middle East",AE43=2035),0.89,IF(AND(A43="Middle East",AE43=2050),0.84,IF(AND(A43="Africa",AE43=2035),0.9,IF(AND(A43="Africa",AE43=2050),0.86,IF(AND(A43="Brazil",AE43=2035),0.93,IF(AND(A43="Brazil",AE43=2050),0.89,""))))))))))))))))))</f>
        <v>*0.92</v>
      </c>
      <c r="AG43" s="53" t="str">
        <f aca="false">AG42</f>
        <v>REZoning_Sol-Win</v>
      </c>
      <c r="AI43" s="1" t="s">
        <v>3351</v>
      </c>
      <c r="AJ43" s="57" t="s">
        <v>35</v>
      </c>
      <c r="AK43" s="1" t="n">
        <v>2050</v>
      </c>
      <c r="AL43" s="58" t="str">
        <f aca="false">"*"&amp;IF(AND(A43="EU",AK43=2035),0.93,IF(AND(A43="EU",AK43=2050),0.9,IF(AND(A43="USA",AK43=2035),0.92,IF(AND(A43="USA",AK43=2050),0.89,IF(AND(A43="Japan",AK43=2035),0.92,IF(AND(A43="Japan",AK43=2050),0.89,IF(AND(A43="Russia",AK43=2035),0.91,IF(AND(A43="Russia",AK43=2050),0.86,IF(AND(A43="China",AK43=2035),0.91,IF(AND(A43="China",AK43=2050),0.87,IF(AND(A43="India",AK43=2035),0.92,IF(AND(A43="India",AK43=2050),0.87,IF(AND(A43="Middle East",AK43=2035),0.89,IF(AND(A43="Middle East",AK43=2050),0.84,IF(AND(A43="Africa",AK43=2035),0.9,IF(AND(A43="Africa",AK43=2050),0.86,IF(AND(A43="Brazil",AK43=2035),0.93,IF(AND(A43="Brazil",AK43=2050),0.89,""))))))))))))))))))</f>
        <v>*0.89</v>
      </c>
      <c r="AM43" s="53" t="str">
        <f aca="false">AM42</f>
        <v>REZoning_Sol-Win</v>
      </c>
      <c r="AP43" s="0" t="s">
        <v>3351</v>
      </c>
      <c r="AQ43" s="38" t="s">
        <v>35</v>
      </c>
      <c r="AR43" s="38" t="n">
        <f aca="false">AR42</f>
        <v>2100</v>
      </c>
      <c r="AS43" s="38" t="s">
        <v>914</v>
      </c>
      <c r="AT43" s="38" t="s">
        <v>36</v>
      </c>
    </row>
    <row r="44" customFormat="false" ht="28.5" hidden="false" customHeight="true" outlineLevel="0" collapsed="false">
      <c r="A44" s="3" t="s">
        <v>76</v>
      </c>
      <c r="C44" s="0" t="s">
        <v>3352</v>
      </c>
      <c r="D44" s="50" t="s">
        <v>35</v>
      </c>
      <c r="E44" s="0" t="n">
        <v>2035</v>
      </c>
      <c r="F44" s="51" t="str">
        <f aca="false">"*"&amp;IF(AND(A44="EU",E44=2035),0.95,IF(AND(A44="EU",E44=2050),0.93,IF(AND(A44="USA",E44=2035),0.96,IF(AND(A44="USA",E44=2050),0.94,IF(AND(A44="Japan",E44=2035),0.94,IF(AND(A44="Japan",E44=2050),0.92,IF(AND(A44="Russia",E44=2035),0.95,IF(AND(A44="Russia",E44=2050),0.93,IF(AND(A44="China",E44=2035),0.94,IF(AND(A44="China",E44=2050),0.92,IF(AND(A44="India",E44=2035),0.95,IF(AND(A44="India",E44=2050),0.92,IF(AND(A44="Middle East",E44=2035),0.94,IF(AND(A44="Middle East",E44=2050),0.9,IF(AND(A44="Africa",E44=2035),0.94,IF(AND(A44="Africa",E44=2050),0.91,IF(AND(A44="Brazil",E44=2035),0.95,IF(AND(A44="Brazil",E44=2050),0.92,""))))))))))))))))))</f>
        <v>*0.96</v>
      </c>
      <c r="H44" s="0" t="s">
        <v>3352</v>
      </c>
      <c r="I44" s="50" t="s">
        <v>35</v>
      </c>
      <c r="J44" s="0" t="n">
        <v>2050</v>
      </c>
      <c r="K44" s="48" t="str">
        <f aca="false">"*"&amp;IF(AND(A44="EU",J44=2035),0.95,IF(AND(A44="EU",J44=2050),0.93,IF(AND(A44="USA",J44=2035),0.96,IF(AND(A44="USA",J44=2050),0.94,IF(AND(A44="Japan",J44=2035),0.94,IF(AND(A44="Japan",J44=2050),0.92,IF(AND(A44="Russia",J44=2035),0.95,IF(AND(A44="Russia",J44=2050),0.93,IF(AND(A44="China",J44=2035),0.94,IF(AND(A44="China",J44=2050),0.92,IF(AND(A44="India",J44=2035),0.95,IF(AND(A44="India",J44=2050),0.92,IF(AND(A44="Middle East",J44=2035),0.94,IF(AND(A44="Middle East",J44=2050),0.9,IF(AND(A44="Africa",J44=2035),0.94,IF(AND(A44="Africa",J44=2050),0.91,IF(AND(A44="Brazil",J44=2035),0.95,IF(AND(A44="Brazil",J44=2050),0.92,""))))))))))))))))))</f>
        <v>*0.94</v>
      </c>
      <c r="P44" s="41" t="s">
        <v>3352</v>
      </c>
      <c r="Q44" s="52" t="s">
        <v>35</v>
      </c>
      <c r="R44" s="41" t="n">
        <v>2035</v>
      </c>
      <c r="S44" s="53" t="str">
        <f aca="false">"*"&amp;IF(AND(A44="EU",R44=2035),0.95,IF(AND(A44="EU",R44=2050),0.93,IF(AND(A44="USA",R44=2035),0.96,IF(AND(A44="USA",R44=2050),0.93,IF(AND(A44="Japan",R44=2035),0.94,IF(AND(A44="Japan",R44=2050),0.92,IF(AND(A44="Russia",R44=2035),0.95,IF(AND(A44="Russia",R44=2050),0.91,IF(AND(A44="China",R44=2035),0.93,IF(AND(A44="China",R44=2050),0.92,IF(AND(A44="India",R44=2035),0.94,IF(AND(A44="India",R44=2050),0.91,IF(AND(A44="Middle East",R44=2035),0.92,IF(AND(A44="Middle East",R44=2050),0.89,IF(AND(A44="Africa",R44=2035),0.93,IF(AND(A44="Africa",R44=2050),0.9,IF(AND(A44="Brazil",R44=2035),0.95,IF(AND(A44="Brazil",R44=2050),0.92,""))))))))))))))))))</f>
        <v>*0.96</v>
      </c>
      <c r="U44" s="41" t="s">
        <v>3352</v>
      </c>
      <c r="V44" s="52" t="s">
        <v>35</v>
      </c>
      <c r="W44" s="41" t="n">
        <v>2050</v>
      </c>
      <c r="X44" s="53" t="str">
        <f aca="false">"*"&amp;IF(AND(A44="EU",W44=2035),0.95,IF(AND(A44="EU",W44=2050),0.93,IF(AND(A44="USA",W44=2035),0.96,IF(AND(A44="USA",W44=2050),0.93,IF(AND(A44="Japan",W44=2035),0.94,IF(AND(A44="Japan",W44=2050),0.92,IF(AND(A44="Russia",W44=2035),0.95,IF(AND(A44="Russia",W44=2050),0.91,IF(AND(A44="China",W44=2035),0.93,IF(AND(A44="China",W44=2050),0.92,IF(AND(A44="India",W44=2035),0.94,IF(AND(A44="India",W44=2050),0.91,IF(AND(A44="Middle East",W44=2035),0.92,IF(AND(A44="Middle East",W44=2050),0.89,IF(AND(A44="Africa",W44=2035),0.93,IF(AND(A44="Africa",W44=2050),0.9,IF(AND(A44="Brazil",W44=2035),0.95,IF(AND(A44="Brazil",W44=2050),0.92,""))))))))))))))))))</f>
        <v>*0.93</v>
      </c>
      <c r="AC44" s="1" t="s">
        <v>3352</v>
      </c>
      <c r="AD44" s="57" t="s">
        <v>35</v>
      </c>
      <c r="AE44" s="1" t="n">
        <v>2035</v>
      </c>
      <c r="AF44" s="58" t="str">
        <f aca="false">"*"&amp;IF(AND(A44="EU",AE44=2035),0.93,IF(AND(A44="EU",AE44=2050),0.9,IF(AND(A44="USA",AE44=2035),0.92,IF(AND(A44="USA",AE44=2050),0.89,IF(AND(A44="Japan",AE44=2035),0.92,IF(AND(A44="Japan",AE44=2050),0.89,IF(AND(A44="Russia",AE44=2035),0.91,IF(AND(A44="Russia",AE44=2050),0.86,IF(AND(A44="China",AE44=2035),0.91,IF(AND(A44="China",AE44=2050),0.87,IF(AND(A44="India",AE44=2035),0.92,IF(AND(A44="India",AE44=2050),0.87,IF(AND(A44="Middle East",AE44=2035),0.89,IF(AND(A44="Middle East",AE44=2050),0.84,IF(AND(A44="Africa",AE44=2035),0.9,IF(AND(A44="Africa",AE44=2050),0.86,IF(AND(A44="Brazil",AE44=2035),0.93,IF(AND(A44="Brazil",AE44=2050),0.89,""))))))))))))))))))</f>
        <v>*0.92</v>
      </c>
      <c r="AG44" s="53" t="str">
        <f aca="false">AG43</f>
        <v>REZoning_Sol-Win</v>
      </c>
      <c r="AI44" s="1" t="s">
        <v>3352</v>
      </c>
      <c r="AJ44" s="57" t="s">
        <v>35</v>
      </c>
      <c r="AK44" s="1" t="n">
        <v>2050</v>
      </c>
      <c r="AL44" s="58" t="str">
        <f aca="false">"*"&amp;IF(AND(A44="EU",AK44=2035),0.93,IF(AND(A44="EU",AK44=2050),0.9,IF(AND(A44="USA",AK44=2035),0.92,IF(AND(A44="USA",AK44=2050),0.89,IF(AND(A44="Japan",AK44=2035),0.92,IF(AND(A44="Japan",AK44=2050),0.89,IF(AND(A44="Russia",AK44=2035),0.91,IF(AND(A44="Russia",AK44=2050),0.86,IF(AND(A44="China",AK44=2035),0.91,IF(AND(A44="China",AK44=2050),0.87,IF(AND(A44="India",AK44=2035),0.92,IF(AND(A44="India",AK44=2050),0.87,IF(AND(A44="Middle East",AK44=2035),0.89,IF(AND(A44="Middle East",AK44=2050),0.84,IF(AND(A44="Africa",AK44=2035),0.9,IF(AND(A44="Africa",AK44=2050),0.86,IF(AND(A44="Brazil",AK44=2035),0.93,IF(AND(A44="Brazil",AK44=2050),0.89,""))))))))))))))))))</f>
        <v>*0.89</v>
      </c>
      <c r="AM44" s="53" t="str">
        <f aca="false">AM43</f>
        <v>REZoning_Sol-Win</v>
      </c>
      <c r="AP44" s="0" t="s">
        <v>3352</v>
      </c>
      <c r="AQ44" s="38" t="s">
        <v>35</v>
      </c>
      <c r="AR44" s="38" t="n">
        <f aca="false">AR43</f>
        <v>2100</v>
      </c>
      <c r="AS44" s="38" t="s">
        <v>914</v>
      </c>
      <c r="AT44" s="38" t="s">
        <v>36</v>
      </c>
    </row>
    <row r="45" customFormat="false" ht="28.5" hidden="false" customHeight="true" outlineLevel="0" collapsed="false">
      <c r="A45" s="3" t="s">
        <v>76</v>
      </c>
      <c r="C45" s="0" t="s">
        <v>3353</v>
      </c>
      <c r="D45" s="50" t="s">
        <v>35</v>
      </c>
      <c r="E45" s="0" t="n">
        <v>2035</v>
      </c>
      <c r="F45" s="51" t="str">
        <f aca="false">"*"&amp;IF(AND(A45="EU",E45=2035),0.95,IF(AND(A45="EU",E45=2050),0.93,IF(AND(A45="USA",E45=2035),0.96,IF(AND(A45="USA",E45=2050),0.94,IF(AND(A45="Japan",E45=2035),0.94,IF(AND(A45="Japan",E45=2050),0.92,IF(AND(A45="Russia",E45=2035),0.95,IF(AND(A45="Russia",E45=2050),0.93,IF(AND(A45="China",E45=2035),0.94,IF(AND(A45="China",E45=2050),0.92,IF(AND(A45="India",E45=2035),0.95,IF(AND(A45="India",E45=2050),0.92,IF(AND(A45="Middle East",E45=2035),0.94,IF(AND(A45="Middle East",E45=2050),0.9,IF(AND(A45="Africa",E45=2035),0.94,IF(AND(A45="Africa",E45=2050),0.91,IF(AND(A45="Brazil",E45=2035),0.95,IF(AND(A45="Brazil",E45=2050),0.92,""))))))))))))))))))</f>
        <v>*0.96</v>
      </c>
      <c r="H45" s="0" t="s">
        <v>3353</v>
      </c>
      <c r="I45" s="50" t="s">
        <v>35</v>
      </c>
      <c r="J45" s="0" t="n">
        <v>2050</v>
      </c>
      <c r="K45" s="48" t="str">
        <f aca="false">"*"&amp;IF(AND(A45="EU",J45=2035),0.95,IF(AND(A45="EU",J45=2050),0.93,IF(AND(A45="USA",J45=2035),0.96,IF(AND(A45="USA",J45=2050),0.94,IF(AND(A45="Japan",J45=2035),0.94,IF(AND(A45="Japan",J45=2050),0.92,IF(AND(A45="Russia",J45=2035),0.95,IF(AND(A45="Russia",J45=2050),0.93,IF(AND(A45="China",J45=2035),0.94,IF(AND(A45="China",J45=2050),0.92,IF(AND(A45="India",J45=2035),0.95,IF(AND(A45="India",J45=2050),0.92,IF(AND(A45="Middle East",J45=2035),0.94,IF(AND(A45="Middle East",J45=2050),0.9,IF(AND(A45="Africa",J45=2035),0.94,IF(AND(A45="Africa",J45=2050),0.91,IF(AND(A45="Brazil",J45=2035),0.95,IF(AND(A45="Brazil",J45=2050),0.92,""))))))))))))))))))</f>
        <v>*0.94</v>
      </c>
      <c r="P45" s="41" t="s">
        <v>3353</v>
      </c>
      <c r="Q45" s="52" t="s">
        <v>35</v>
      </c>
      <c r="R45" s="41" t="n">
        <v>2035</v>
      </c>
      <c r="S45" s="53" t="str">
        <f aca="false">"*"&amp;IF(AND(A45="EU",R45=2035),0.95,IF(AND(A45="EU",R45=2050),0.93,IF(AND(A45="USA",R45=2035),0.96,IF(AND(A45="USA",R45=2050),0.93,IF(AND(A45="Japan",R45=2035),0.94,IF(AND(A45="Japan",R45=2050),0.92,IF(AND(A45="Russia",R45=2035),0.95,IF(AND(A45="Russia",R45=2050),0.91,IF(AND(A45="China",R45=2035),0.93,IF(AND(A45="China",R45=2050),0.92,IF(AND(A45="India",R45=2035),0.94,IF(AND(A45="India",R45=2050),0.91,IF(AND(A45="Middle East",R45=2035),0.92,IF(AND(A45="Middle East",R45=2050),0.89,IF(AND(A45="Africa",R45=2035),0.93,IF(AND(A45="Africa",R45=2050),0.9,IF(AND(A45="Brazil",R45=2035),0.95,IF(AND(A45="Brazil",R45=2050),0.92,""))))))))))))))))))</f>
        <v>*0.96</v>
      </c>
      <c r="U45" s="41" t="s">
        <v>3353</v>
      </c>
      <c r="V45" s="52" t="s">
        <v>35</v>
      </c>
      <c r="W45" s="41" t="n">
        <v>2050</v>
      </c>
      <c r="X45" s="53" t="str">
        <f aca="false">"*"&amp;IF(AND(A45="EU",W45=2035),0.95,IF(AND(A45="EU",W45=2050),0.93,IF(AND(A45="USA",W45=2035),0.96,IF(AND(A45="USA",W45=2050),0.93,IF(AND(A45="Japan",W45=2035),0.94,IF(AND(A45="Japan",W45=2050),0.92,IF(AND(A45="Russia",W45=2035),0.95,IF(AND(A45="Russia",W45=2050),0.91,IF(AND(A45="China",W45=2035),0.93,IF(AND(A45="China",W45=2050),0.92,IF(AND(A45="India",W45=2035),0.94,IF(AND(A45="India",W45=2050),0.91,IF(AND(A45="Middle East",W45=2035),0.92,IF(AND(A45="Middle East",W45=2050),0.89,IF(AND(A45="Africa",W45=2035),0.93,IF(AND(A45="Africa",W45=2050),0.9,IF(AND(A45="Brazil",W45=2035),0.95,IF(AND(A45="Brazil",W45=2050),0.92,""))))))))))))))))))</f>
        <v>*0.93</v>
      </c>
      <c r="AC45" s="1" t="s">
        <v>3353</v>
      </c>
      <c r="AD45" s="57" t="s">
        <v>35</v>
      </c>
      <c r="AE45" s="1" t="n">
        <v>2035</v>
      </c>
      <c r="AF45" s="58" t="str">
        <f aca="false">"*"&amp;IF(AND(A45="EU",AE45=2035),0.93,IF(AND(A45="EU",AE45=2050),0.9,IF(AND(A45="USA",AE45=2035),0.92,IF(AND(A45="USA",AE45=2050),0.89,IF(AND(A45="Japan",AE45=2035),0.92,IF(AND(A45="Japan",AE45=2050),0.89,IF(AND(A45="Russia",AE45=2035),0.91,IF(AND(A45="Russia",AE45=2050),0.86,IF(AND(A45="China",AE45=2035),0.91,IF(AND(A45="China",AE45=2050),0.87,IF(AND(A45="India",AE45=2035),0.92,IF(AND(A45="India",AE45=2050),0.87,IF(AND(A45="Middle East",AE45=2035),0.89,IF(AND(A45="Middle East",AE45=2050),0.84,IF(AND(A45="Africa",AE45=2035),0.9,IF(AND(A45="Africa",AE45=2050),0.86,IF(AND(A45="Brazil",AE45=2035),0.93,IF(AND(A45="Brazil",AE45=2050),0.89,""))))))))))))))))))</f>
        <v>*0.92</v>
      </c>
      <c r="AG45" s="53" t="str">
        <f aca="false">AG44</f>
        <v>REZoning_Sol-Win</v>
      </c>
      <c r="AI45" s="1" t="s">
        <v>3353</v>
      </c>
      <c r="AJ45" s="57" t="s">
        <v>35</v>
      </c>
      <c r="AK45" s="1" t="n">
        <v>2050</v>
      </c>
      <c r="AL45" s="58" t="str">
        <f aca="false">"*"&amp;IF(AND(A45="EU",AK45=2035),0.93,IF(AND(A45="EU",AK45=2050),0.9,IF(AND(A45="USA",AK45=2035),0.92,IF(AND(A45="USA",AK45=2050),0.89,IF(AND(A45="Japan",AK45=2035),0.92,IF(AND(A45="Japan",AK45=2050),0.89,IF(AND(A45="Russia",AK45=2035),0.91,IF(AND(A45="Russia",AK45=2050),0.86,IF(AND(A45="China",AK45=2035),0.91,IF(AND(A45="China",AK45=2050),0.87,IF(AND(A45="India",AK45=2035),0.92,IF(AND(A45="India",AK45=2050),0.87,IF(AND(A45="Middle East",AK45=2035),0.89,IF(AND(A45="Middle East",AK45=2050),0.84,IF(AND(A45="Africa",AK45=2035),0.9,IF(AND(A45="Africa",AK45=2050),0.86,IF(AND(A45="Brazil",AK45=2035),0.93,IF(AND(A45="Brazil",AK45=2050),0.89,""))))))))))))))))))</f>
        <v>*0.89</v>
      </c>
      <c r="AM45" s="53" t="str">
        <f aca="false">AM44</f>
        <v>REZoning_Sol-Win</v>
      </c>
      <c r="AP45" s="0" t="s">
        <v>3353</v>
      </c>
      <c r="AQ45" s="38" t="s">
        <v>35</v>
      </c>
      <c r="AR45" s="38" t="n">
        <f aca="false">AR44</f>
        <v>2100</v>
      </c>
      <c r="AS45" s="38" t="s">
        <v>914</v>
      </c>
      <c r="AT45" s="38" t="s">
        <v>36</v>
      </c>
    </row>
    <row r="46" customFormat="false" ht="28.5" hidden="false" customHeight="true" outlineLevel="0" collapsed="false">
      <c r="A46" s="3" t="s">
        <v>76</v>
      </c>
      <c r="C46" s="0" t="s">
        <v>3354</v>
      </c>
      <c r="D46" s="50" t="s">
        <v>35</v>
      </c>
      <c r="E46" s="0" t="n">
        <v>2035</v>
      </c>
      <c r="F46" s="51" t="str">
        <f aca="false">"*"&amp;IF(AND(A46="EU",E46=2035),0.95,IF(AND(A46="EU",E46=2050),0.93,IF(AND(A46="USA",E46=2035),0.96,IF(AND(A46="USA",E46=2050),0.94,IF(AND(A46="Japan",E46=2035),0.94,IF(AND(A46="Japan",E46=2050),0.92,IF(AND(A46="Russia",E46=2035),0.95,IF(AND(A46="Russia",E46=2050),0.93,IF(AND(A46="China",E46=2035),0.94,IF(AND(A46="China",E46=2050),0.92,IF(AND(A46="India",E46=2035),0.95,IF(AND(A46="India",E46=2050),0.92,IF(AND(A46="Middle East",E46=2035),0.94,IF(AND(A46="Middle East",E46=2050),0.9,IF(AND(A46="Africa",E46=2035),0.94,IF(AND(A46="Africa",E46=2050),0.91,IF(AND(A46="Brazil",E46=2035),0.95,IF(AND(A46="Brazil",E46=2050),0.92,""))))))))))))))))))</f>
        <v>*0.96</v>
      </c>
      <c r="H46" s="0" t="s">
        <v>3354</v>
      </c>
      <c r="I46" s="50" t="s">
        <v>35</v>
      </c>
      <c r="J46" s="0" t="n">
        <v>2050</v>
      </c>
      <c r="K46" s="48" t="str">
        <f aca="false">"*"&amp;IF(AND(A46="EU",J46=2035),0.95,IF(AND(A46="EU",J46=2050),0.93,IF(AND(A46="USA",J46=2035),0.96,IF(AND(A46="USA",J46=2050),0.94,IF(AND(A46="Japan",J46=2035),0.94,IF(AND(A46="Japan",J46=2050),0.92,IF(AND(A46="Russia",J46=2035),0.95,IF(AND(A46="Russia",J46=2050),0.93,IF(AND(A46="China",J46=2035),0.94,IF(AND(A46="China",J46=2050),0.92,IF(AND(A46="India",J46=2035),0.95,IF(AND(A46="India",J46=2050),0.92,IF(AND(A46="Middle East",J46=2035),0.94,IF(AND(A46="Middle East",J46=2050),0.9,IF(AND(A46="Africa",J46=2035),0.94,IF(AND(A46="Africa",J46=2050),0.91,IF(AND(A46="Brazil",J46=2035),0.95,IF(AND(A46="Brazil",J46=2050),0.92,""))))))))))))))))))</f>
        <v>*0.94</v>
      </c>
      <c r="P46" s="41" t="s">
        <v>3354</v>
      </c>
      <c r="Q46" s="52" t="s">
        <v>35</v>
      </c>
      <c r="R46" s="41" t="n">
        <v>2035</v>
      </c>
      <c r="S46" s="53" t="str">
        <f aca="false">"*"&amp;IF(AND(A46="EU",R46=2035),0.95,IF(AND(A46="EU",R46=2050),0.93,IF(AND(A46="USA",R46=2035),0.96,IF(AND(A46="USA",R46=2050),0.93,IF(AND(A46="Japan",R46=2035),0.94,IF(AND(A46="Japan",R46=2050),0.92,IF(AND(A46="Russia",R46=2035),0.95,IF(AND(A46="Russia",R46=2050),0.91,IF(AND(A46="China",R46=2035),0.93,IF(AND(A46="China",R46=2050),0.92,IF(AND(A46="India",R46=2035),0.94,IF(AND(A46="India",R46=2050),0.91,IF(AND(A46="Middle East",R46=2035),0.92,IF(AND(A46="Middle East",R46=2050),0.89,IF(AND(A46="Africa",R46=2035),0.93,IF(AND(A46="Africa",R46=2050),0.9,IF(AND(A46="Brazil",R46=2035),0.95,IF(AND(A46="Brazil",R46=2050),0.92,""))))))))))))))))))</f>
        <v>*0.96</v>
      </c>
      <c r="U46" s="41" t="s">
        <v>3354</v>
      </c>
      <c r="V46" s="52" t="s">
        <v>35</v>
      </c>
      <c r="W46" s="41" t="n">
        <v>2050</v>
      </c>
      <c r="X46" s="53" t="str">
        <f aca="false">"*"&amp;IF(AND(A46="EU",W46=2035),0.95,IF(AND(A46="EU",W46=2050),0.93,IF(AND(A46="USA",W46=2035),0.96,IF(AND(A46="USA",W46=2050),0.93,IF(AND(A46="Japan",W46=2035),0.94,IF(AND(A46="Japan",W46=2050),0.92,IF(AND(A46="Russia",W46=2035),0.95,IF(AND(A46="Russia",W46=2050),0.91,IF(AND(A46="China",W46=2035),0.93,IF(AND(A46="China",W46=2050),0.92,IF(AND(A46="India",W46=2035),0.94,IF(AND(A46="India",W46=2050),0.91,IF(AND(A46="Middle East",W46=2035),0.92,IF(AND(A46="Middle East",W46=2050),0.89,IF(AND(A46="Africa",W46=2035),0.93,IF(AND(A46="Africa",W46=2050),0.9,IF(AND(A46="Brazil",W46=2035),0.95,IF(AND(A46="Brazil",W46=2050),0.92,""))))))))))))))))))</f>
        <v>*0.93</v>
      </c>
      <c r="AC46" s="1" t="s">
        <v>3354</v>
      </c>
      <c r="AD46" s="57" t="s">
        <v>35</v>
      </c>
      <c r="AE46" s="1" t="n">
        <v>2035</v>
      </c>
      <c r="AF46" s="58" t="str">
        <f aca="false">"*"&amp;IF(AND(A46="EU",AE46=2035),0.93,IF(AND(A46="EU",AE46=2050),0.9,IF(AND(A46="USA",AE46=2035),0.92,IF(AND(A46="USA",AE46=2050),0.89,IF(AND(A46="Japan",AE46=2035),0.92,IF(AND(A46="Japan",AE46=2050),0.89,IF(AND(A46="Russia",AE46=2035),0.91,IF(AND(A46="Russia",AE46=2050),0.86,IF(AND(A46="China",AE46=2035),0.91,IF(AND(A46="China",AE46=2050),0.87,IF(AND(A46="India",AE46=2035),0.92,IF(AND(A46="India",AE46=2050),0.87,IF(AND(A46="Middle East",AE46=2035),0.89,IF(AND(A46="Middle East",AE46=2050),0.84,IF(AND(A46="Africa",AE46=2035),0.9,IF(AND(A46="Africa",AE46=2050),0.86,IF(AND(A46="Brazil",AE46=2035),0.93,IF(AND(A46="Brazil",AE46=2050),0.89,""))))))))))))))))))</f>
        <v>*0.92</v>
      </c>
      <c r="AG46" s="53" t="str">
        <f aca="false">AG45</f>
        <v>REZoning_Sol-Win</v>
      </c>
      <c r="AI46" s="1" t="s">
        <v>3354</v>
      </c>
      <c r="AJ46" s="57" t="s">
        <v>35</v>
      </c>
      <c r="AK46" s="1" t="n">
        <v>2050</v>
      </c>
      <c r="AL46" s="58" t="str">
        <f aca="false">"*"&amp;IF(AND(A46="EU",AK46=2035),0.93,IF(AND(A46="EU",AK46=2050),0.9,IF(AND(A46="USA",AK46=2035),0.92,IF(AND(A46="USA",AK46=2050),0.89,IF(AND(A46="Japan",AK46=2035),0.92,IF(AND(A46="Japan",AK46=2050),0.89,IF(AND(A46="Russia",AK46=2035),0.91,IF(AND(A46="Russia",AK46=2050),0.86,IF(AND(A46="China",AK46=2035),0.91,IF(AND(A46="China",AK46=2050),0.87,IF(AND(A46="India",AK46=2035),0.92,IF(AND(A46="India",AK46=2050),0.87,IF(AND(A46="Middle East",AK46=2035),0.89,IF(AND(A46="Middle East",AK46=2050),0.84,IF(AND(A46="Africa",AK46=2035),0.9,IF(AND(A46="Africa",AK46=2050),0.86,IF(AND(A46="Brazil",AK46=2035),0.93,IF(AND(A46="Brazil",AK46=2050),0.89,""))))))))))))))))))</f>
        <v>*0.89</v>
      </c>
      <c r="AM46" s="53" t="str">
        <f aca="false">AM45</f>
        <v>REZoning_Sol-Win</v>
      </c>
      <c r="AP46" s="0" t="s">
        <v>3354</v>
      </c>
      <c r="AQ46" s="38" t="s">
        <v>35</v>
      </c>
      <c r="AR46" s="38" t="n">
        <f aca="false">AR45</f>
        <v>2100</v>
      </c>
      <c r="AS46" s="38" t="s">
        <v>914</v>
      </c>
      <c r="AT46" s="38" t="s">
        <v>36</v>
      </c>
    </row>
    <row r="47" customFormat="false" ht="28.5" hidden="false" customHeight="true" outlineLevel="0" collapsed="false">
      <c r="A47" s="3" t="s">
        <v>76</v>
      </c>
      <c r="C47" s="0" t="s">
        <v>3355</v>
      </c>
      <c r="D47" s="50" t="s">
        <v>35</v>
      </c>
      <c r="E47" s="0" t="n">
        <v>2035</v>
      </c>
      <c r="F47" s="51" t="str">
        <f aca="false">"*"&amp;IF(AND(A47="EU",E47=2035),0.95,IF(AND(A47="EU",E47=2050),0.93,IF(AND(A47="USA",E47=2035),0.96,IF(AND(A47="USA",E47=2050),0.94,IF(AND(A47="Japan",E47=2035),0.94,IF(AND(A47="Japan",E47=2050),0.92,IF(AND(A47="Russia",E47=2035),0.95,IF(AND(A47="Russia",E47=2050),0.93,IF(AND(A47="China",E47=2035),0.94,IF(AND(A47="China",E47=2050),0.92,IF(AND(A47="India",E47=2035),0.95,IF(AND(A47="India",E47=2050),0.92,IF(AND(A47="Middle East",E47=2035),0.94,IF(AND(A47="Middle East",E47=2050),0.9,IF(AND(A47="Africa",E47=2035),0.94,IF(AND(A47="Africa",E47=2050),0.91,IF(AND(A47="Brazil",E47=2035),0.95,IF(AND(A47="Brazil",E47=2050),0.92,""))))))))))))))))))</f>
        <v>*0.96</v>
      </c>
      <c r="H47" s="0" t="s">
        <v>3355</v>
      </c>
      <c r="I47" s="50" t="s">
        <v>35</v>
      </c>
      <c r="J47" s="0" t="n">
        <v>2050</v>
      </c>
      <c r="K47" s="48" t="str">
        <f aca="false">"*"&amp;IF(AND(A47="EU",J47=2035),0.95,IF(AND(A47="EU",J47=2050),0.93,IF(AND(A47="USA",J47=2035),0.96,IF(AND(A47="USA",J47=2050),0.94,IF(AND(A47="Japan",J47=2035),0.94,IF(AND(A47="Japan",J47=2050),0.92,IF(AND(A47="Russia",J47=2035),0.95,IF(AND(A47="Russia",J47=2050),0.93,IF(AND(A47="China",J47=2035),0.94,IF(AND(A47="China",J47=2050),0.92,IF(AND(A47="India",J47=2035),0.95,IF(AND(A47="India",J47=2050),0.92,IF(AND(A47="Middle East",J47=2035),0.94,IF(AND(A47="Middle East",J47=2050),0.9,IF(AND(A47="Africa",J47=2035),0.94,IF(AND(A47="Africa",J47=2050),0.91,IF(AND(A47="Brazil",J47=2035),0.95,IF(AND(A47="Brazil",J47=2050),0.92,""))))))))))))))))))</f>
        <v>*0.94</v>
      </c>
      <c r="P47" s="41" t="s">
        <v>3355</v>
      </c>
      <c r="Q47" s="52" t="s">
        <v>35</v>
      </c>
      <c r="R47" s="41" t="n">
        <v>2035</v>
      </c>
      <c r="S47" s="53" t="str">
        <f aca="false">"*"&amp;IF(AND(A47="EU",R47=2035),0.95,IF(AND(A47="EU",R47=2050),0.93,IF(AND(A47="USA",R47=2035),0.96,IF(AND(A47="USA",R47=2050),0.93,IF(AND(A47="Japan",R47=2035),0.94,IF(AND(A47="Japan",R47=2050),0.92,IF(AND(A47="Russia",R47=2035),0.95,IF(AND(A47="Russia",R47=2050),0.91,IF(AND(A47="China",R47=2035),0.93,IF(AND(A47="China",R47=2050),0.92,IF(AND(A47="India",R47=2035),0.94,IF(AND(A47="India",R47=2050),0.91,IF(AND(A47="Middle East",R47=2035),0.92,IF(AND(A47="Middle East",R47=2050),0.89,IF(AND(A47="Africa",R47=2035),0.93,IF(AND(A47="Africa",R47=2050),0.9,IF(AND(A47="Brazil",R47=2035),0.95,IF(AND(A47="Brazil",R47=2050),0.92,""))))))))))))))))))</f>
        <v>*0.96</v>
      </c>
      <c r="U47" s="41" t="s">
        <v>3355</v>
      </c>
      <c r="V47" s="52" t="s">
        <v>35</v>
      </c>
      <c r="W47" s="41" t="n">
        <v>2050</v>
      </c>
      <c r="X47" s="53" t="str">
        <f aca="false">"*"&amp;IF(AND(A47="EU",W47=2035),0.95,IF(AND(A47="EU",W47=2050),0.93,IF(AND(A47="USA",W47=2035),0.96,IF(AND(A47="USA",W47=2050),0.93,IF(AND(A47="Japan",W47=2035),0.94,IF(AND(A47="Japan",W47=2050),0.92,IF(AND(A47="Russia",W47=2035),0.95,IF(AND(A47="Russia",W47=2050),0.91,IF(AND(A47="China",W47=2035),0.93,IF(AND(A47="China",W47=2050),0.92,IF(AND(A47="India",W47=2035),0.94,IF(AND(A47="India",W47=2050),0.91,IF(AND(A47="Middle East",W47=2035),0.92,IF(AND(A47="Middle East",W47=2050),0.89,IF(AND(A47="Africa",W47=2035),0.93,IF(AND(A47="Africa",W47=2050),0.9,IF(AND(A47="Brazil",W47=2035),0.95,IF(AND(A47="Brazil",W47=2050),0.92,""))))))))))))))))))</f>
        <v>*0.93</v>
      </c>
      <c r="AC47" s="1" t="s">
        <v>3355</v>
      </c>
      <c r="AD47" s="57" t="s">
        <v>35</v>
      </c>
      <c r="AE47" s="1" t="n">
        <v>2035</v>
      </c>
      <c r="AF47" s="58" t="str">
        <f aca="false">"*"&amp;IF(AND(A47="EU",AE47=2035),0.93,IF(AND(A47="EU",AE47=2050),0.9,IF(AND(A47="USA",AE47=2035),0.92,IF(AND(A47="USA",AE47=2050),0.89,IF(AND(A47="Japan",AE47=2035),0.92,IF(AND(A47="Japan",AE47=2050),0.89,IF(AND(A47="Russia",AE47=2035),0.91,IF(AND(A47="Russia",AE47=2050),0.86,IF(AND(A47="China",AE47=2035),0.91,IF(AND(A47="China",AE47=2050),0.87,IF(AND(A47="India",AE47=2035),0.92,IF(AND(A47="India",AE47=2050),0.87,IF(AND(A47="Middle East",AE47=2035),0.89,IF(AND(A47="Middle East",AE47=2050),0.84,IF(AND(A47="Africa",AE47=2035),0.9,IF(AND(A47="Africa",AE47=2050),0.86,IF(AND(A47="Brazil",AE47=2035),0.93,IF(AND(A47="Brazil",AE47=2050),0.89,""))))))))))))))))))</f>
        <v>*0.92</v>
      </c>
      <c r="AG47" s="53" t="str">
        <f aca="false">AG46</f>
        <v>REZoning_Sol-Win</v>
      </c>
      <c r="AI47" s="1" t="s">
        <v>3355</v>
      </c>
      <c r="AJ47" s="57" t="s">
        <v>35</v>
      </c>
      <c r="AK47" s="1" t="n">
        <v>2050</v>
      </c>
      <c r="AL47" s="58" t="str">
        <f aca="false">"*"&amp;IF(AND(A47="EU",AK47=2035),0.93,IF(AND(A47="EU",AK47=2050),0.9,IF(AND(A47="USA",AK47=2035),0.92,IF(AND(A47="USA",AK47=2050),0.89,IF(AND(A47="Japan",AK47=2035),0.92,IF(AND(A47="Japan",AK47=2050),0.89,IF(AND(A47="Russia",AK47=2035),0.91,IF(AND(A47="Russia",AK47=2050),0.86,IF(AND(A47="China",AK47=2035),0.91,IF(AND(A47="China",AK47=2050),0.87,IF(AND(A47="India",AK47=2035),0.92,IF(AND(A47="India",AK47=2050),0.87,IF(AND(A47="Middle East",AK47=2035),0.89,IF(AND(A47="Middle East",AK47=2050),0.84,IF(AND(A47="Africa",AK47=2035),0.9,IF(AND(A47="Africa",AK47=2050),0.86,IF(AND(A47="Brazil",AK47=2035),0.93,IF(AND(A47="Brazil",AK47=2050),0.89,""))))))))))))))))))</f>
        <v>*0.89</v>
      </c>
      <c r="AM47" s="53" t="str">
        <f aca="false">AM46</f>
        <v>REZoning_Sol-Win</v>
      </c>
      <c r="AP47" s="0" t="s">
        <v>3355</v>
      </c>
      <c r="AQ47" s="38" t="s">
        <v>35</v>
      </c>
      <c r="AR47" s="38" t="n">
        <f aca="false">AR46</f>
        <v>2100</v>
      </c>
      <c r="AS47" s="38" t="s">
        <v>914</v>
      </c>
      <c r="AT47" s="38" t="s">
        <v>36</v>
      </c>
    </row>
    <row r="48" customFormat="false" ht="28.5" hidden="false" customHeight="true" outlineLevel="0" collapsed="false">
      <c r="A48" s="3" t="s">
        <v>76</v>
      </c>
      <c r="C48" s="0" t="s">
        <v>3356</v>
      </c>
      <c r="D48" s="50" t="s">
        <v>35</v>
      </c>
      <c r="E48" s="0" t="n">
        <v>2035</v>
      </c>
      <c r="F48" s="51" t="str">
        <f aca="false">"*"&amp;IF(AND(A48="EU",E48=2035),0.95,IF(AND(A48="EU",E48=2050),0.93,IF(AND(A48="USA",E48=2035),0.96,IF(AND(A48="USA",E48=2050),0.94,IF(AND(A48="Japan",E48=2035),0.94,IF(AND(A48="Japan",E48=2050),0.92,IF(AND(A48="Russia",E48=2035),0.95,IF(AND(A48="Russia",E48=2050),0.93,IF(AND(A48="China",E48=2035),0.94,IF(AND(A48="China",E48=2050),0.92,IF(AND(A48="India",E48=2035),0.95,IF(AND(A48="India",E48=2050),0.92,IF(AND(A48="Middle East",E48=2035),0.94,IF(AND(A48="Middle East",E48=2050),0.9,IF(AND(A48="Africa",E48=2035),0.94,IF(AND(A48="Africa",E48=2050),0.91,IF(AND(A48="Brazil",E48=2035),0.95,IF(AND(A48="Brazil",E48=2050),0.92,""))))))))))))))))))</f>
        <v>*0.96</v>
      </c>
      <c r="H48" s="0" t="s">
        <v>3356</v>
      </c>
      <c r="I48" s="50" t="s">
        <v>35</v>
      </c>
      <c r="J48" s="0" t="n">
        <v>2050</v>
      </c>
      <c r="K48" s="48" t="str">
        <f aca="false">"*"&amp;IF(AND(A48="EU",J48=2035),0.95,IF(AND(A48="EU",J48=2050),0.93,IF(AND(A48="USA",J48=2035),0.96,IF(AND(A48="USA",J48=2050),0.94,IF(AND(A48="Japan",J48=2035),0.94,IF(AND(A48="Japan",J48=2050),0.92,IF(AND(A48="Russia",J48=2035),0.95,IF(AND(A48="Russia",J48=2050),0.93,IF(AND(A48="China",J48=2035),0.94,IF(AND(A48="China",J48=2050),0.92,IF(AND(A48="India",J48=2035),0.95,IF(AND(A48="India",J48=2050),0.92,IF(AND(A48="Middle East",J48=2035),0.94,IF(AND(A48="Middle East",J48=2050),0.9,IF(AND(A48="Africa",J48=2035),0.94,IF(AND(A48="Africa",J48=2050),0.91,IF(AND(A48="Brazil",J48=2035),0.95,IF(AND(A48="Brazil",J48=2050),0.92,""))))))))))))))))))</f>
        <v>*0.94</v>
      </c>
      <c r="P48" s="41" t="s">
        <v>3356</v>
      </c>
      <c r="Q48" s="52" t="s">
        <v>35</v>
      </c>
      <c r="R48" s="41" t="n">
        <v>2035</v>
      </c>
      <c r="S48" s="53" t="str">
        <f aca="false">"*"&amp;IF(AND(A48="EU",R48=2035),0.95,IF(AND(A48="EU",R48=2050),0.93,IF(AND(A48="USA",R48=2035),0.96,IF(AND(A48="USA",R48=2050),0.93,IF(AND(A48="Japan",R48=2035),0.94,IF(AND(A48="Japan",R48=2050),0.92,IF(AND(A48="Russia",R48=2035),0.95,IF(AND(A48="Russia",R48=2050),0.91,IF(AND(A48="China",R48=2035),0.93,IF(AND(A48="China",R48=2050),0.92,IF(AND(A48="India",R48=2035),0.94,IF(AND(A48="India",R48=2050),0.91,IF(AND(A48="Middle East",R48=2035),0.92,IF(AND(A48="Middle East",R48=2050),0.89,IF(AND(A48="Africa",R48=2035),0.93,IF(AND(A48="Africa",R48=2050),0.9,IF(AND(A48="Brazil",R48=2035),0.95,IF(AND(A48="Brazil",R48=2050),0.92,""))))))))))))))))))</f>
        <v>*0.96</v>
      </c>
      <c r="U48" s="41" t="s">
        <v>3356</v>
      </c>
      <c r="V48" s="52" t="s">
        <v>35</v>
      </c>
      <c r="W48" s="41" t="n">
        <v>2050</v>
      </c>
      <c r="X48" s="53" t="str">
        <f aca="false">"*"&amp;IF(AND(A48="EU",W48=2035),0.95,IF(AND(A48="EU",W48=2050),0.93,IF(AND(A48="USA",W48=2035),0.96,IF(AND(A48="USA",W48=2050),0.93,IF(AND(A48="Japan",W48=2035),0.94,IF(AND(A48="Japan",W48=2050),0.92,IF(AND(A48="Russia",W48=2035),0.95,IF(AND(A48="Russia",W48=2050),0.91,IF(AND(A48="China",W48=2035),0.93,IF(AND(A48="China",W48=2050),0.92,IF(AND(A48="India",W48=2035),0.94,IF(AND(A48="India",W48=2050),0.91,IF(AND(A48="Middle East",W48=2035),0.92,IF(AND(A48="Middle East",W48=2050),0.89,IF(AND(A48="Africa",W48=2035),0.93,IF(AND(A48="Africa",W48=2050),0.9,IF(AND(A48="Brazil",W48=2035),0.95,IF(AND(A48="Brazil",W48=2050),0.92,""))))))))))))))))))</f>
        <v>*0.93</v>
      </c>
      <c r="AC48" s="1" t="s">
        <v>3356</v>
      </c>
      <c r="AD48" s="57" t="s">
        <v>35</v>
      </c>
      <c r="AE48" s="1" t="n">
        <v>2035</v>
      </c>
      <c r="AF48" s="58" t="str">
        <f aca="false">"*"&amp;IF(AND(A48="EU",AE48=2035),0.93,IF(AND(A48="EU",AE48=2050),0.9,IF(AND(A48="USA",AE48=2035),0.92,IF(AND(A48="USA",AE48=2050),0.89,IF(AND(A48="Japan",AE48=2035),0.92,IF(AND(A48="Japan",AE48=2050),0.89,IF(AND(A48="Russia",AE48=2035),0.91,IF(AND(A48="Russia",AE48=2050),0.86,IF(AND(A48="China",AE48=2035),0.91,IF(AND(A48="China",AE48=2050),0.87,IF(AND(A48="India",AE48=2035),0.92,IF(AND(A48="India",AE48=2050),0.87,IF(AND(A48="Middle East",AE48=2035),0.89,IF(AND(A48="Middle East",AE48=2050),0.84,IF(AND(A48="Africa",AE48=2035),0.9,IF(AND(A48="Africa",AE48=2050),0.86,IF(AND(A48="Brazil",AE48=2035),0.93,IF(AND(A48="Brazil",AE48=2050),0.89,""))))))))))))))))))</f>
        <v>*0.92</v>
      </c>
      <c r="AG48" s="53" t="str">
        <f aca="false">AG47</f>
        <v>REZoning_Sol-Win</v>
      </c>
      <c r="AI48" s="1" t="s">
        <v>3356</v>
      </c>
      <c r="AJ48" s="57" t="s">
        <v>35</v>
      </c>
      <c r="AK48" s="1" t="n">
        <v>2050</v>
      </c>
      <c r="AL48" s="58" t="str">
        <f aca="false">"*"&amp;IF(AND(A48="EU",AK48=2035),0.93,IF(AND(A48="EU",AK48=2050),0.9,IF(AND(A48="USA",AK48=2035),0.92,IF(AND(A48="USA",AK48=2050),0.89,IF(AND(A48="Japan",AK48=2035),0.92,IF(AND(A48="Japan",AK48=2050),0.89,IF(AND(A48="Russia",AK48=2035),0.91,IF(AND(A48="Russia",AK48=2050),0.86,IF(AND(A48="China",AK48=2035),0.91,IF(AND(A48="China",AK48=2050),0.87,IF(AND(A48="India",AK48=2035),0.92,IF(AND(A48="India",AK48=2050),0.87,IF(AND(A48="Middle East",AK48=2035),0.89,IF(AND(A48="Middle East",AK48=2050),0.84,IF(AND(A48="Africa",AK48=2035),0.9,IF(AND(A48="Africa",AK48=2050),0.86,IF(AND(A48="Brazil",AK48=2035),0.93,IF(AND(A48="Brazil",AK48=2050),0.89,""))))))))))))))))))</f>
        <v>*0.89</v>
      </c>
      <c r="AM48" s="53" t="str">
        <f aca="false">AM47</f>
        <v>REZoning_Sol-Win</v>
      </c>
      <c r="AP48" s="0" t="s">
        <v>3356</v>
      </c>
      <c r="AQ48" s="38" t="s">
        <v>35</v>
      </c>
      <c r="AR48" s="38" t="n">
        <f aca="false">AR47</f>
        <v>2100</v>
      </c>
      <c r="AS48" s="38" t="s">
        <v>914</v>
      </c>
      <c r="AT48" s="38" t="s">
        <v>36</v>
      </c>
    </row>
    <row r="49" customFormat="false" ht="28.5" hidden="false" customHeight="true" outlineLevel="0" collapsed="false">
      <c r="A49" s="3" t="s">
        <v>76</v>
      </c>
      <c r="C49" s="0" t="s">
        <v>3357</v>
      </c>
      <c r="D49" s="50" t="s">
        <v>35</v>
      </c>
      <c r="E49" s="0" t="n">
        <v>2035</v>
      </c>
      <c r="F49" s="51" t="str">
        <f aca="false">"*"&amp;IF(AND(A49="EU",E49=2035),0.95,IF(AND(A49="EU",E49=2050),0.93,IF(AND(A49="USA",E49=2035),0.96,IF(AND(A49="USA",E49=2050),0.94,IF(AND(A49="Japan",E49=2035),0.94,IF(AND(A49="Japan",E49=2050),0.92,IF(AND(A49="Russia",E49=2035),0.95,IF(AND(A49="Russia",E49=2050),0.93,IF(AND(A49="China",E49=2035),0.94,IF(AND(A49="China",E49=2050),0.92,IF(AND(A49="India",E49=2035),0.95,IF(AND(A49="India",E49=2050),0.92,IF(AND(A49="Middle East",E49=2035),0.94,IF(AND(A49="Middle East",E49=2050),0.9,IF(AND(A49="Africa",E49=2035),0.94,IF(AND(A49="Africa",E49=2050),0.91,IF(AND(A49="Brazil",E49=2035),0.95,IF(AND(A49="Brazil",E49=2050),0.92,""))))))))))))))))))</f>
        <v>*0.96</v>
      </c>
      <c r="H49" s="0" t="s">
        <v>3357</v>
      </c>
      <c r="I49" s="50" t="s">
        <v>35</v>
      </c>
      <c r="J49" s="0" t="n">
        <v>2050</v>
      </c>
      <c r="K49" s="48" t="str">
        <f aca="false">"*"&amp;IF(AND(A49="EU",J49=2035),0.95,IF(AND(A49="EU",J49=2050),0.93,IF(AND(A49="USA",J49=2035),0.96,IF(AND(A49="USA",J49=2050),0.94,IF(AND(A49="Japan",J49=2035),0.94,IF(AND(A49="Japan",J49=2050),0.92,IF(AND(A49="Russia",J49=2035),0.95,IF(AND(A49="Russia",J49=2050),0.93,IF(AND(A49="China",J49=2035),0.94,IF(AND(A49="China",J49=2050),0.92,IF(AND(A49="India",J49=2035),0.95,IF(AND(A49="India",J49=2050),0.92,IF(AND(A49="Middle East",J49=2035),0.94,IF(AND(A49="Middle East",J49=2050),0.9,IF(AND(A49="Africa",J49=2035),0.94,IF(AND(A49="Africa",J49=2050),0.91,IF(AND(A49="Brazil",J49=2035),0.95,IF(AND(A49="Brazil",J49=2050),0.92,""))))))))))))))))))</f>
        <v>*0.94</v>
      </c>
      <c r="P49" s="41" t="s">
        <v>3357</v>
      </c>
      <c r="Q49" s="52" t="s">
        <v>35</v>
      </c>
      <c r="R49" s="41" t="n">
        <v>2035</v>
      </c>
      <c r="S49" s="53" t="str">
        <f aca="false">"*"&amp;IF(AND(A49="EU",R49=2035),0.95,IF(AND(A49="EU",R49=2050),0.93,IF(AND(A49="USA",R49=2035),0.96,IF(AND(A49="USA",R49=2050),0.93,IF(AND(A49="Japan",R49=2035),0.94,IF(AND(A49="Japan",R49=2050),0.92,IF(AND(A49="Russia",R49=2035),0.95,IF(AND(A49="Russia",R49=2050),0.91,IF(AND(A49="China",R49=2035),0.93,IF(AND(A49="China",R49=2050),0.92,IF(AND(A49="India",R49=2035),0.94,IF(AND(A49="India",R49=2050),0.91,IF(AND(A49="Middle East",R49=2035),0.92,IF(AND(A49="Middle East",R49=2050),0.89,IF(AND(A49="Africa",R49=2035),0.93,IF(AND(A49="Africa",R49=2050),0.9,IF(AND(A49="Brazil",R49=2035),0.95,IF(AND(A49="Brazil",R49=2050),0.92,""))))))))))))))))))</f>
        <v>*0.96</v>
      </c>
      <c r="U49" s="41" t="s">
        <v>3357</v>
      </c>
      <c r="V49" s="52" t="s">
        <v>35</v>
      </c>
      <c r="W49" s="41" t="n">
        <v>2050</v>
      </c>
      <c r="X49" s="53" t="str">
        <f aca="false">"*"&amp;IF(AND(A49="EU",W49=2035),0.95,IF(AND(A49="EU",W49=2050),0.93,IF(AND(A49="USA",W49=2035),0.96,IF(AND(A49="USA",W49=2050),0.93,IF(AND(A49="Japan",W49=2035),0.94,IF(AND(A49="Japan",W49=2050),0.92,IF(AND(A49="Russia",W49=2035),0.95,IF(AND(A49="Russia",W49=2050),0.91,IF(AND(A49="China",W49=2035),0.93,IF(AND(A49="China",W49=2050),0.92,IF(AND(A49="India",W49=2035),0.94,IF(AND(A49="India",W49=2050),0.91,IF(AND(A49="Middle East",W49=2035),0.92,IF(AND(A49="Middle East",W49=2050),0.89,IF(AND(A49="Africa",W49=2035),0.93,IF(AND(A49="Africa",W49=2050),0.9,IF(AND(A49="Brazil",W49=2035),0.95,IF(AND(A49="Brazil",W49=2050),0.92,""))))))))))))))))))</f>
        <v>*0.93</v>
      </c>
      <c r="AC49" s="1" t="s">
        <v>3357</v>
      </c>
      <c r="AD49" s="57" t="s">
        <v>35</v>
      </c>
      <c r="AE49" s="1" t="n">
        <v>2035</v>
      </c>
      <c r="AF49" s="58" t="str">
        <f aca="false">"*"&amp;IF(AND(A49="EU",AE49=2035),0.93,IF(AND(A49="EU",AE49=2050),0.9,IF(AND(A49="USA",AE49=2035),0.92,IF(AND(A49="USA",AE49=2050),0.89,IF(AND(A49="Japan",AE49=2035),0.92,IF(AND(A49="Japan",AE49=2050),0.89,IF(AND(A49="Russia",AE49=2035),0.91,IF(AND(A49="Russia",AE49=2050),0.86,IF(AND(A49="China",AE49=2035),0.91,IF(AND(A49="China",AE49=2050),0.87,IF(AND(A49="India",AE49=2035),0.92,IF(AND(A49="India",AE49=2050),0.87,IF(AND(A49="Middle East",AE49=2035),0.89,IF(AND(A49="Middle East",AE49=2050),0.84,IF(AND(A49="Africa",AE49=2035),0.9,IF(AND(A49="Africa",AE49=2050),0.86,IF(AND(A49="Brazil",AE49=2035),0.93,IF(AND(A49="Brazil",AE49=2050),0.89,""))))))))))))))))))</f>
        <v>*0.92</v>
      </c>
      <c r="AG49" s="53" t="str">
        <f aca="false">AG48</f>
        <v>REZoning_Sol-Win</v>
      </c>
      <c r="AI49" s="1" t="s">
        <v>3357</v>
      </c>
      <c r="AJ49" s="57" t="s">
        <v>35</v>
      </c>
      <c r="AK49" s="1" t="n">
        <v>2050</v>
      </c>
      <c r="AL49" s="58" t="str">
        <f aca="false">"*"&amp;IF(AND(A49="EU",AK49=2035),0.93,IF(AND(A49="EU",AK49=2050),0.9,IF(AND(A49="USA",AK49=2035),0.92,IF(AND(A49="USA",AK49=2050),0.89,IF(AND(A49="Japan",AK49=2035),0.92,IF(AND(A49="Japan",AK49=2050),0.89,IF(AND(A49="Russia",AK49=2035),0.91,IF(AND(A49="Russia",AK49=2050),0.86,IF(AND(A49="China",AK49=2035),0.91,IF(AND(A49="China",AK49=2050),0.87,IF(AND(A49="India",AK49=2035),0.92,IF(AND(A49="India",AK49=2050),0.87,IF(AND(A49="Middle East",AK49=2035),0.89,IF(AND(A49="Middle East",AK49=2050),0.84,IF(AND(A49="Africa",AK49=2035),0.9,IF(AND(A49="Africa",AK49=2050),0.86,IF(AND(A49="Brazil",AK49=2035),0.93,IF(AND(A49="Brazil",AK49=2050),0.89,""))))))))))))))))))</f>
        <v>*0.89</v>
      </c>
      <c r="AM49" s="53" t="str">
        <f aca="false">AM48</f>
        <v>REZoning_Sol-Win</v>
      </c>
      <c r="AP49" s="0" t="s">
        <v>3357</v>
      </c>
      <c r="AQ49" s="38" t="s">
        <v>35</v>
      </c>
      <c r="AR49" s="38" t="n">
        <f aca="false">AR48</f>
        <v>2100</v>
      </c>
      <c r="AS49" s="38" t="s">
        <v>914</v>
      </c>
      <c r="AT49" s="38" t="s">
        <v>36</v>
      </c>
    </row>
    <row r="50" customFormat="false" ht="28.5" hidden="false" customHeight="true" outlineLevel="0" collapsed="false">
      <c r="A50" s="3" t="s">
        <v>76</v>
      </c>
      <c r="C50" s="0" t="s">
        <v>3358</v>
      </c>
      <c r="D50" s="50" t="s">
        <v>35</v>
      </c>
      <c r="E50" s="0" t="n">
        <v>2035</v>
      </c>
      <c r="F50" s="51" t="str">
        <f aca="false">"*"&amp;IF(AND(A50="EU",E50=2035),0.95,IF(AND(A50="EU",E50=2050),0.93,IF(AND(A50="USA",E50=2035),0.96,IF(AND(A50="USA",E50=2050),0.94,IF(AND(A50="Japan",E50=2035),0.94,IF(AND(A50="Japan",E50=2050),0.92,IF(AND(A50="Russia",E50=2035),0.95,IF(AND(A50="Russia",E50=2050),0.93,IF(AND(A50="China",E50=2035),0.94,IF(AND(A50="China",E50=2050),0.92,IF(AND(A50="India",E50=2035),0.95,IF(AND(A50="India",E50=2050),0.92,IF(AND(A50="Middle East",E50=2035),0.94,IF(AND(A50="Middle East",E50=2050),0.9,IF(AND(A50="Africa",E50=2035),0.94,IF(AND(A50="Africa",E50=2050),0.91,IF(AND(A50="Brazil",E50=2035),0.95,IF(AND(A50="Brazil",E50=2050),0.92,""))))))))))))))))))</f>
        <v>*0.96</v>
      </c>
      <c r="H50" s="0" t="s">
        <v>3358</v>
      </c>
      <c r="I50" s="50" t="s">
        <v>35</v>
      </c>
      <c r="J50" s="0" t="n">
        <v>2050</v>
      </c>
      <c r="K50" s="48" t="str">
        <f aca="false">"*"&amp;IF(AND(A50="EU",J50=2035),0.95,IF(AND(A50="EU",J50=2050),0.93,IF(AND(A50="USA",J50=2035),0.96,IF(AND(A50="USA",J50=2050),0.94,IF(AND(A50="Japan",J50=2035),0.94,IF(AND(A50="Japan",J50=2050),0.92,IF(AND(A50="Russia",J50=2035),0.95,IF(AND(A50="Russia",J50=2050),0.93,IF(AND(A50="China",J50=2035),0.94,IF(AND(A50="China",J50=2050),0.92,IF(AND(A50="India",J50=2035),0.95,IF(AND(A50="India",J50=2050),0.92,IF(AND(A50="Middle East",J50=2035),0.94,IF(AND(A50="Middle East",J50=2050),0.9,IF(AND(A50="Africa",J50=2035),0.94,IF(AND(A50="Africa",J50=2050),0.91,IF(AND(A50="Brazil",J50=2035),0.95,IF(AND(A50="Brazil",J50=2050),0.92,""))))))))))))))))))</f>
        <v>*0.94</v>
      </c>
      <c r="P50" s="41" t="s">
        <v>3358</v>
      </c>
      <c r="Q50" s="52" t="s">
        <v>35</v>
      </c>
      <c r="R50" s="41" t="n">
        <v>2035</v>
      </c>
      <c r="S50" s="53" t="str">
        <f aca="false">"*"&amp;IF(AND(A50="EU",R50=2035),0.95,IF(AND(A50="EU",R50=2050),0.93,IF(AND(A50="USA",R50=2035),0.96,IF(AND(A50="USA",R50=2050),0.93,IF(AND(A50="Japan",R50=2035),0.94,IF(AND(A50="Japan",R50=2050),0.92,IF(AND(A50="Russia",R50=2035),0.95,IF(AND(A50="Russia",R50=2050),0.91,IF(AND(A50="China",R50=2035),0.93,IF(AND(A50="China",R50=2050),0.92,IF(AND(A50="India",R50=2035),0.94,IF(AND(A50="India",R50=2050),0.91,IF(AND(A50="Middle East",R50=2035),0.92,IF(AND(A50="Middle East",R50=2050),0.89,IF(AND(A50="Africa",R50=2035),0.93,IF(AND(A50="Africa",R50=2050),0.9,IF(AND(A50="Brazil",R50=2035),0.95,IF(AND(A50="Brazil",R50=2050),0.92,""))))))))))))))))))</f>
        <v>*0.96</v>
      </c>
      <c r="U50" s="41" t="s">
        <v>3358</v>
      </c>
      <c r="V50" s="52" t="s">
        <v>35</v>
      </c>
      <c r="W50" s="41" t="n">
        <v>2050</v>
      </c>
      <c r="X50" s="53" t="str">
        <f aca="false">"*"&amp;IF(AND(A50="EU",W50=2035),0.95,IF(AND(A50="EU",W50=2050),0.93,IF(AND(A50="USA",W50=2035),0.96,IF(AND(A50="USA",W50=2050),0.93,IF(AND(A50="Japan",W50=2035),0.94,IF(AND(A50="Japan",W50=2050),0.92,IF(AND(A50="Russia",W50=2035),0.95,IF(AND(A50="Russia",W50=2050),0.91,IF(AND(A50="China",W50=2035),0.93,IF(AND(A50="China",W50=2050),0.92,IF(AND(A50="India",W50=2035),0.94,IF(AND(A50="India",W50=2050),0.91,IF(AND(A50="Middle East",W50=2035),0.92,IF(AND(A50="Middle East",W50=2050),0.89,IF(AND(A50="Africa",W50=2035),0.93,IF(AND(A50="Africa",W50=2050),0.9,IF(AND(A50="Brazil",W50=2035),0.95,IF(AND(A50="Brazil",W50=2050),0.92,""))))))))))))))))))</f>
        <v>*0.93</v>
      </c>
      <c r="AC50" s="1" t="s">
        <v>3358</v>
      </c>
      <c r="AD50" s="57" t="s">
        <v>35</v>
      </c>
      <c r="AE50" s="1" t="n">
        <v>2035</v>
      </c>
      <c r="AF50" s="58" t="str">
        <f aca="false">"*"&amp;IF(AND(A50="EU",AE50=2035),0.93,IF(AND(A50="EU",AE50=2050),0.9,IF(AND(A50="USA",AE50=2035),0.92,IF(AND(A50="USA",AE50=2050),0.89,IF(AND(A50="Japan",AE50=2035),0.92,IF(AND(A50="Japan",AE50=2050),0.89,IF(AND(A50="Russia",AE50=2035),0.91,IF(AND(A50="Russia",AE50=2050),0.86,IF(AND(A50="China",AE50=2035),0.91,IF(AND(A50="China",AE50=2050),0.87,IF(AND(A50="India",AE50=2035),0.92,IF(AND(A50="India",AE50=2050),0.87,IF(AND(A50="Middle East",AE50=2035),0.89,IF(AND(A50="Middle East",AE50=2050),0.84,IF(AND(A50="Africa",AE50=2035),0.9,IF(AND(A50="Africa",AE50=2050),0.86,IF(AND(A50="Brazil",AE50=2035),0.93,IF(AND(A50="Brazil",AE50=2050),0.89,""))))))))))))))))))</f>
        <v>*0.92</v>
      </c>
      <c r="AG50" s="53" t="str">
        <f aca="false">AG49</f>
        <v>REZoning_Sol-Win</v>
      </c>
      <c r="AI50" s="1" t="s">
        <v>3358</v>
      </c>
      <c r="AJ50" s="57" t="s">
        <v>35</v>
      </c>
      <c r="AK50" s="1" t="n">
        <v>2050</v>
      </c>
      <c r="AL50" s="58" t="str">
        <f aca="false">"*"&amp;IF(AND(A50="EU",AK50=2035),0.93,IF(AND(A50="EU",AK50=2050),0.9,IF(AND(A50="USA",AK50=2035),0.92,IF(AND(A50="USA",AK50=2050),0.89,IF(AND(A50="Japan",AK50=2035),0.92,IF(AND(A50="Japan",AK50=2050),0.89,IF(AND(A50="Russia",AK50=2035),0.91,IF(AND(A50="Russia",AK50=2050),0.86,IF(AND(A50="China",AK50=2035),0.91,IF(AND(A50="China",AK50=2050),0.87,IF(AND(A50="India",AK50=2035),0.92,IF(AND(A50="India",AK50=2050),0.87,IF(AND(A50="Middle East",AK50=2035),0.89,IF(AND(A50="Middle East",AK50=2050),0.84,IF(AND(A50="Africa",AK50=2035),0.9,IF(AND(A50="Africa",AK50=2050),0.86,IF(AND(A50="Brazil",AK50=2035),0.93,IF(AND(A50="Brazil",AK50=2050),0.89,""))))))))))))))))))</f>
        <v>*0.89</v>
      </c>
      <c r="AM50" s="53" t="str">
        <f aca="false">AM49</f>
        <v>REZoning_Sol-Win</v>
      </c>
      <c r="AP50" s="0" t="s">
        <v>3358</v>
      </c>
      <c r="AQ50" s="38" t="s">
        <v>35</v>
      </c>
      <c r="AR50" s="38" t="n">
        <f aca="false">AR49</f>
        <v>2100</v>
      </c>
      <c r="AS50" s="38" t="s">
        <v>914</v>
      </c>
      <c r="AT50" s="38" t="s">
        <v>36</v>
      </c>
    </row>
    <row r="51" customFormat="false" ht="28.5" hidden="false" customHeight="true" outlineLevel="0" collapsed="false">
      <c r="A51" s="3" t="s">
        <v>76</v>
      </c>
      <c r="C51" s="0" t="s">
        <v>3359</v>
      </c>
      <c r="D51" s="50" t="s">
        <v>35</v>
      </c>
      <c r="E51" s="0" t="n">
        <v>2035</v>
      </c>
      <c r="F51" s="51" t="str">
        <f aca="false">"*"&amp;IF(AND(A51="EU",E51=2035),0.95,IF(AND(A51="EU",E51=2050),0.93,IF(AND(A51="USA",E51=2035),0.96,IF(AND(A51="USA",E51=2050),0.94,IF(AND(A51="Japan",E51=2035),0.94,IF(AND(A51="Japan",E51=2050),0.92,IF(AND(A51="Russia",E51=2035),0.95,IF(AND(A51="Russia",E51=2050),0.93,IF(AND(A51="China",E51=2035),0.94,IF(AND(A51="China",E51=2050),0.92,IF(AND(A51="India",E51=2035),0.95,IF(AND(A51="India",E51=2050),0.92,IF(AND(A51="Middle East",E51=2035),0.94,IF(AND(A51="Middle East",E51=2050),0.9,IF(AND(A51="Africa",E51=2035),0.94,IF(AND(A51="Africa",E51=2050),0.91,IF(AND(A51="Brazil",E51=2035),0.95,IF(AND(A51="Brazil",E51=2050),0.92,""))))))))))))))))))</f>
        <v>*0.96</v>
      </c>
      <c r="H51" s="0" t="s">
        <v>3359</v>
      </c>
      <c r="I51" s="50" t="s">
        <v>35</v>
      </c>
      <c r="J51" s="0" t="n">
        <v>2050</v>
      </c>
      <c r="K51" s="48" t="str">
        <f aca="false">"*"&amp;IF(AND(A51="EU",J51=2035),0.95,IF(AND(A51="EU",J51=2050),0.93,IF(AND(A51="USA",J51=2035),0.96,IF(AND(A51="USA",J51=2050),0.94,IF(AND(A51="Japan",J51=2035),0.94,IF(AND(A51="Japan",J51=2050),0.92,IF(AND(A51="Russia",J51=2035),0.95,IF(AND(A51="Russia",J51=2050),0.93,IF(AND(A51="China",J51=2035),0.94,IF(AND(A51="China",J51=2050),0.92,IF(AND(A51="India",J51=2035),0.95,IF(AND(A51="India",J51=2050),0.92,IF(AND(A51="Middle East",J51=2035),0.94,IF(AND(A51="Middle East",J51=2050),0.9,IF(AND(A51="Africa",J51=2035),0.94,IF(AND(A51="Africa",J51=2050),0.91,IF(AND(A51="Brazil",J51=2035),0.95,IF(AND(A51="Brazil",J51=2050),0.92,""))))))))))))))))))</f>
        <v>*0.94</v>
      </c>
      <c r="P51" s="41" t="s">
        <v>3359</v>
      </c>
      <c r="Q51" s="52" t="s">
        <v>35</v>
      </c>
      <c r="R51" s="41" t="n">
        <v>2035</v>
      </c>
      <c r="S51" s="53" t="str">
        <f aca="false">"*"&amp;IF(AND(A51="EU",R51=2035),0.95,IF(AND(A51="EU",R51=2050),0.93,IF(AND(A51="USA",R51=2035),0.96,IF(AND(A51="USA",R51=2050),0.93,IF(AND(A51="Japan",R51=2035),0.94,IF(AND(A51="Japan",R51=2050),0.92,IF(AND(A51="Russia",R51=2035),0.95,IF(AND(A51="Russia",R51=2050),0.91,IF(AND(A51="China",R51=2035),0.93,IF(AND(A51="China",R51=2050),0.92,IF(AND(A51="India",R51=2035),0.94,IF(AND(A51="India",R51=2050),0.91,IF(AND(A51="Middle East",R51=2035),0.92,IF(AND(A51="Middle East",R51=2050),0.89,IF(AND(A51="Africa",R51=2035),0.93,IF(AND(A51="Africa",R51=2050),0.9,IF(AND(A51="Brazil",R51=2035),0.95,IF(AND(A51="Brazil",R51=2050),0.92,""))))))))))))))))))</f>
        <v>*0.96</v>
      </c>
      <c r="U51" s="41" t="s">
        <v>3359</v>
      </c>
      <c r="V51" s="52" t="s">
        <v>35</v>
      </c>
      <c r="W51" s="41" t="n">
        <v>2050</v>
      </c>
      <c r="X51" s="53" t="str">
        <f aca="false">"*"&amp;IF(AND(A51="EU",W51=2035),0.95,IF(AND(A51="EU",W51=2050),0.93,IF(AND(A51="USA",W51=2035),0.96,IF(AND(A51="USA",W51=2050),0.93,IF(AND(A51="Japan",W51=2035),0.94,IF(AND(A51="Japan",W51=2050),0.92,IF(AND(A51="Russia",W51=2035),0.95,IF(AND(A51="Russia",W51=2050),0.91,IF(AND(A51="China",W51=2035),0.93,IF(AND(A51="China",W51=2050),0.92,IF(AND(A51="India",W51=2035),0.94,IF(AND(A51="India",W51=2050),0.91,IF(AND(A51="Middle East",W51=2035),0.92,IF(AND(A51="Middle East",W51=2050),0.89,IF(AND(A51="Africa",W51=2035),0.93,IF(AND(A51="Africa",W51=2050),0.9,IF(AND(A51="Brazil",W51=2035),0.95,IF(AND(A51="Brazil",W51=2050),0.92,""))))))))))))))))))</f>
        <v>*0.93</v>
      </c>
      <c r="AC51" s="1" t="s">
        <v>3359</v>
      </c>
      <c r="AD51" s="57" t="s">
        <v>35</v>
      </c>
      <c r="AE51" s="1" t="n">
        <v>2035</v>
      </c>
      <c r="AF51" s="58" t="str">
        <f aca="false">"*"&amp;IF(AND(A51="EU",AE51=2035),0.93,IF(AND(A51="EU",AE51=2050),0.9,IF(AND(A51="USA",AE51=2035),0.92,IF(AND(A51="USA",AE51=2050),0.89,IF(AND(A51="Japan",AE51=2035),0.92,IF(AND(A51="Japan",AE51=2050),0.89,IF(AND(A51="Russia",AE51=2035),0.91,IF(AND(A51="Russia",AE51=2050),0.86,IF(AND(A51="China",AE51=2035),0.91,IF(AND(A51="China",AE51=2050),0.87,IF(AND(A51="India",AE51=2035),0.92,IF(AND(A51="India",AE51=2050),0.87,IF(AND(A51="Middle East",AE51=2035),0.89,IF(AND(A51="Middle East",AE51=2050),0.84,IF(AND(A51="Africa",AE51=2035),0.9,IF(AND(A51="Africa",AE51=2050),0.86,IF(AND(A51="Brazil",AE51=2035),0.93,IF(AND(A51="Brazil",AE51=2050),0.89,""))))))))))))))))))</f>
        <v>*0.92</v>
      </c>
      <c r="AG51" s="53" t="str">
        <f aca="false">AG50</f>
        <v>REZoning_Sol-Win</v>
      </c>
      <c r="AI51" s="1" t="s">
        <v>3359</v>
      </c>
      <c r="AJ51" s="57" t="s">
        <v>35</v>
      </c>
      <c r="AK51" s="1" t="n">
        <v>2050</v>
      </c>
      <c r="AL51" s="58" t="str">
        <f aca="false">"*"&amp;IF(AND(A51="EU",AK51=2035),0.93,IF(AND(A51="EU",AK51=2050),0.9,IF(AND(A51="USA",AK51=2035),0.92,IF(AND(A51="USA",AK51=2050),0.89,IF(AND(A51="Japan",AK51=2035),0.92,IF(AND(A51="Japan",AK51=2050),0.89,IF(AND(A51="Russia",AK51=2035),0.91,IF(AND(A51="Russia",AK51=2050),0.86,IF(AND(A51="China",AK51=2035),0.91,IF(AND(A51="China",AK51=2050),0.87,IF(AND(A51="India",AK51=2035),0.92,IF(AND(A51="India",AK51=2050),0.87,IF(AND(A51="Middle East",AK51=2035),0.89,IF(AND(A51="Middle East",AK51=2050),0.84,IF(AND(A51="Africa",AK51=2035),0.9,IF(AND(A51="Africa",AK51=2050),0.86,IF(AND(A51="Brazil",AK51=2035),0.93,IF(AND(A51="Brazil",AK51=2050),0.89,""))))))))))))))))))</f>
        <v>*0.89</v>
      </c>
      <c r="AM51" s="53" t="str">
        <f aca="false">AM50</f>
        <v>REZoning_Sol-Win</v>
      </c>
      <c r="AP51" s="0" t="s">
        <v>3359</v>
      </c>
      <c r="AQ51" s="38" t="s">
        <v>35</v>
      </c>
      <c r="AR51" s="38" t="n">
        <f aca="false">AR50</f>
        <v>2100</v>
      </c>
      <c r="AS51" s="38" t="s">
        <v>914</v>
      </c>
      <c r="AT51" s="38" t="s">
        <v>36</v>
      </c>
    </row>
    <row r="52" customFormat="false" ht="28.5" hidden="false" customHeight="true" outlineLevel="0" collapsed="false">
      <c r="A52" s="3" t="s">
        <v>76</v>
      </c>
      <c r="C52" s="0" t="s">
        <v>3360</v>
      </c>
      <c r="D52" s="50" t="s">
        <v>35</v>
      </c>
      <c r="E52" s="0" t="n">
        <v>2035</v>
      </c>
      <c r="F52" s="51" t="str">
        <f aca="false">"*"&amp;IF(AND(A52="EU",E52=2035),0.95,IF(AND(A52="EU",E52=2050),0.93,IF(AND(A52="USA",E52=2035),0.96,IF(AND(A52="USA",E52=2050),0.94,IF(AND(A52="Japan",E52=2035),0.94,IF(AND(A52="Japan",E52=2050),0.92,IF(AND(A52="Russia",E52=2035),0.95,IF(AND(A52="Russia",E52=2050),0.93,IF(AND(A52="China",E52=2035),0.94,IF(AND(A52="China",E52=2050),0.92,IF(AND(A52="India",E52=2035),0.95,IF(AND(A52="India",E52=2050),0.92,IF(AND(A52="Middle East",E52=2035),0.94,IF(AND(A52="Middle East",E52=2050),0.9,IF(AND(A52="Africa",E52=2035),0.94,IF(AND(A52="Africa",E52=2050),0.91,IF(AND(A52="Brazil",E52=2035),0.95,IF(AND(A52="Brazil",E52=2050),0.92,""))))))))))))))))))</f>
        <v>*0.96</v>
      </c>
      <c r="H52" s="0" t="s">
        <v>3360</v>
      </c>
      <c r="I52" s="50" t="s">
        <v>35</v>
      </c>
      <c r="J52" s="0" t="n">
        <v>2050</v>
      </c>
      <c r="K52" s="48" t="str">
        <f aca="false">"*"&amp;IF(AND(A52="EU",J52=2035),0.95,IF(AND(A52="EU",J52=2050),0.93,IF(AND(A52="USA",J52=2035),0.96,IF(AND(A52="USA",J52=2050),0.94,IF(AND(A52="Japan",J52=2035),0.94,IF(AND(A52="Japan",J52=2050),0.92,IF(AND(A52="Russia",J52=2035),0.95,IF(AND(A52="Russia",J52=2050),0.93,IF(AND(A52="China",J52=2035),0.94,IF(AND(A52="China",J52=2050),0.92,IF(AND(A52="India",J52=2035),0.95,IF(AND(A52="India",J52=2050),0.92,IF(AND(A52="Middle East",J52=2035),0.94,IF(AND(A52="Middle East",J52=2050),0.9,IF(AND(A52="Africa",J52=2035),0.94,IF(AND(A52="Africa",J52=2050),0.91,IF(AND(A52="Brazil",J52=2035),0.95,IF(AND(A52="Brazil",J52=2050),0.92,""))))))))))))))))))</f>
        <v>*0.94</v>
      </c>
      <c r="P52" s="41" t="s">
        <v>3360</v>
      </c>
      <c r="Q52" s="52" t="s">
        <v>35</v>
      </c>
      <c r="R52" s="41" t="n">
        <v>2035</v>
      </c>
      <c r="S52" s="53" t="str">
        <f aca="false">"*"&amp;IF(AND(A52="EU",R52=2035),0.95,IF(AND(A52="EU",R52=2050),0.93,IF(AND(A52="USA",R52=2035),0.96,IF(AND(A52="USA",R52=2050),0.93,IF(AND(A52="Japan",R52=2035),0.94,IF(AND(A52="Japan",R52=2050),0.92,IF(AND(A52="Russia",R52=2035),0.95,IF(AND(A52="Russia",R52=2050),0.91,IF(AND(A52="China",R52=2035),0.93,IF(AND(A52="China",R52=2050),0.92,IF(AND(A52="India",R52=2035),0.94,IF(AND(A52="India",R52=2050),0.91,IF(AND(A52="Middle East",R52=2035),0.92,IF(AND(A52="Middle East",R52=2050),0.89,IF(AND(A52="Africa",R52=2035),0.93,IF(AND(A52="Africa",R52=2050),0.9,IF(AND(A52="Brazil",R52=2035),0.95,IF(AND(A52="Brazil",R52=2050),0.92,""))))))))))))))))))</f>
        <v>*0.96</v>
      </c>
      <c r="U52" s="41" t="s">
        <v>3360</v>
      </c>
      <c r="V52" s="52" t="s">
        <v>35</v>
      </c>
      <c r="W52" s="41" t="n">
        <v>2050</v>
      </c>
      <c r="X52" s="53" t="str">
        <f aca="false">"*"&amp;IF(AND(A52="EU",W52=2035),0.95,IF(AND(A52="EU",W52=2050),0.93,IF(AND(A52="USA",W52=2035),0.96,IF(AND(A52="USA",W52=2050),0.93,IF(AND(A52="Japan",W52=2035),0.94,IF(AND(A52="Japan",W52=2050),0.92,IF(AND(A52="Russia",W52=2035),0.95,IF(AND(A52="Russia",W52=2050),0.91,IF(AND(A52="China",W52=2035),0.93,IF(AND(A52="China",W52=2050),0.92,IF(AND(A52="India",W52=2035),0.94,IF(AND(A52="India",W52=2050),0.91,IF(AND(A52="Middle East",W52=2035),0.92,IF(AND(A52="Middle East",W52=2050),0.89,IF(AND(A52="Africa",W52=2035),0.93,IF(AND(A52="Africa",W52=2050),0.9,IF(AND(A52="Brazil",W52=2035),0.95,IF(AND(A52="Brazil",W52=2050),0.92,""))))))))))))))))))</f>
        <v>*0.93</v>
      </c>
      <c r="AC52" s="1" t="s">
        <v>3360</v>
      </c>
      <c r="AD52" s="57" t="s">
        <v>35</v>
      </c>
      <c r="AE52" s="1" t="n">
        <v>2035</v>
      </c>
      <c r="AF52" s="58" t="str">
        <f aca="false">"*"&amp;IF(AND(A52="EU",AE52=2035),0.93,IF(AND(A52="EU",AE52=2050),0.9,IF(AND(A52="USA",AE52=2035),0.92,IF(AND(A52="USA",AE52=2050),0.89,IF(AND(A52="Japan",AE52=2035),0.92,IF(AND(A52="Japan",AE52=2050),0.89,IF(AND(A52="Russia",AE52=2035),0.91,IF(AND(A52="Russia",AE52=2050),0.86,IF(AND(A52="China",AE52=2035),0.91,IF(AND(A52="China",AE52=2050),0.87,IF(AND(A52="India",AE52=2035),0.92,IF(AND(A52="India",AE52=2050),0.87,IF(AND(A52="Middle East",AE52=2035),0.89,IF(AND(A52="Middle East",AE52=2050),0.84,IF(AND(A52="Africa",AE52=2035),0.9,IF(AND(A52="Africa",AE52=2050),0.86,IF(AND(A52="Brazil",AE52=2035),0.93,IF(AND(A52="Brazil",AE52=2050),0.89,""))))))))))))))))))</f>
        <v>*0.92</v>
      </c>
      <c r="AG52" s="53" t="str">
        <f aca="false">AG51</f>
        <v>REZoning_Sol-Win</v>
      </c>
      <c r="AI52" s="1" t="s">
        <v>3360</v>
      </c>
      <c r="AJ52" s="57" t="s">
        <v>35</v>
      </c>
      <c r="AK52" s="1" t="n">
        <v>2050</v>
      </c>
      <c r="AL52" s="58" t="str">
        <f aca="false">"*"&amp;IF(AND(A52="EU",AK52=2035),0.93,IF(AND(A52="EU",AK52=2050),0.9,IF(AND(A52="USA",AK52=2035),0.92,IF(AND(A52="USA",AK52=2050),0.89,IF(AND(A52="Japan",AK52=2035),0.92,IF(AND(A52="Japan",AK52=2050),0.89,IF(AND(A52="Russia",AK52=2035),0.91,IF(AND(A52="Russia",AK52=2050),0.86,IF(AND(A52="China",AK52=2035),0.91,IF(AND(A52="China",AK52=2050),0.87,IF(AND(A52="India",AK52=2035),0.92,IF(AND(A52="India",AK52=2050),0.87,IF(AND(A52="Middle East",AK52=2035),0.89,IF(AND(A52="Middle East",AK52=2050),0.84,IF(AND(A52="Africa",AK52=2035),0.9,IF(AND(A52="Africa",AK52=2050),0.86,IF(AND(A52="Brazil",AK52=2035),0.93,IF(AND(A52="Brazil",AK52=2050),0.89,""))))))))))))))))))</f>
        <v>*0.89</v>
      </c>
      <c r="AM52" s="53" t="str">
        <f aca="false">AM51</f>
        <v>REZoning_Sol-Win</v>
      </c>
      <c r="AP52" s="0" t="s">
        <v>3360</v>
      </c>
      <c r="AQ52" s="38" t="s">
        <v>35</v>
      </c>
      <c r="AR52" s="38" t="n">
        <f aca="false">AR51</f>
        <v>2100</v>
      </c>
      <c r="AS52" s="38" t="s">
        <v>914</v>
      </c>
      <c r="AT52" s="38" t="s">
        <v>36</v>
      </c>
    </row>
    <row r="53" customFormat="false" ht="28.5" hidden="false" customHeight="true" outlineLevel="0" collapsed="false">
      <c r="A53" s="3" t="s">
        <v>76</v>
      </c>
      <c r="C53" s="0" t="s">
        <v>3361</v>
      </c>
      <c r="D53" s="50" t="s">
        <v>35</v>
      </c>
      <c r="E53" s="0" t="n">
        <v>2035</v>
      </c>
      <c r="F53" s="51" t="str">
        <f aca="false">"*"&amp;IF(AND(A53="EU",E53=2035),0.95,IF(AND(A53="EU",E53=2050),0.93,IF(AND(A53="USA",E53=2035),0.96,IF(AND(A53="USA",E53=2050),0.94,IF(AND(A53="Japan",E53=2035),0.94,IF(AND(A53="Japan",E53=2050),0.92,IF(AND(A53="Russia",E53=2035),0.95,IF(AND(A53="Russia",E53=2050),0.93,IF(AND(A53="China",E53=2035),0.94,IF(AND(A53="China",E53=2050),0.92,IF(AND(A53="India",E53=2035),0.95,IF(AND(A53="India",E53=2050),0.92,IF(AND(A53="Middle East",E53=2035),0.94,IF(AND(A53="Middle East",E53=2050),0.9,IF(AND(A53="Africa",E53=2035),0.94,IF(AND(A53="Africa",E53=2050),0.91,IF(AND(A53="Brazil",E53=2035),0.95,IF(AND(A53="Brazil",E53=2050),0.92,""))))))))))))))))))</f>
        <v>*0.96</v>
      </c>
      <c r="H53" s="0" t="s">
        <v>3361</v>
      </c>
      <c r="I53" s="50" t="s">
        <v>35</v>
      </c>
      <c r="J53" s="0" t="n">
        <v>2050</v>
      </c>
      <c r="K53" s="48" t="str">
        <f aca="false">"*"&amp;IF(AND(A53="EU",J53=2035),0.95,IF(AND(A53="EU",J53=2050),0.93,IF(AND(A53="USA",J53=2035),0.96,IF(AND(A53="USA",J53=2050),0.94,IF(AND(A53="Japan",J53=2035),0.94,IF(AND(A53="Japan",J53=2050),0.92,IF(AND(A53="Russia",J53=2035),0.95,IF(AND(A53="Russia",J53=2050),0.93,IF(AND(A53="China",J53=2035),0.94,IF(AND(A53="China",J53=2050),0.92,IF(AND(A53="India",J53=2035),0.95,IF(AND(A53="India",J53=2050),0.92,IF(AND(A53="Middle East",J53=2035),0.94,IF(AND(A53="Middle East",J53=2050),0.9,IF(AND(A53="Africa",J53=2035),0.94,IF(AND(A53="Africa",J53=2050),0.91,IF(AND(A53="Brazil",J53=2035),0.95,IF(AND(A53="Brazil",J53=2050),0.92,""))))))))))))))))))</f>
        <v>*0.94</v>
      </c>
      <c r="P53" s="41" t="s">
        <v>3361</v>
      </c>
      <c r="Q53" s="52" t="s">
        <v>35</v>
      </c>
      <c r="R53" s="41" t="n">
        <v>2035</v>
      </c>
      <c r="S53" s="53" t="str">
        <f aca="false">"*"&amp;IF(AND(A53="EU",R53=2035),0.95,IF(AND(A53="EU",R53=2050),0.93,IF(AND(A53="USA",R53=2035),0.96,IF(AND(A53="USA",R53=2050),0.93,IF(AND(A53="Japan",R53=2035),0.94,IF(AND(A53="Japan",R53=2050),0.92,IF(AND(A53="Russia",R53=2035),0.95,IF(AND(A53="Russia",R53=2050),0.91,IF(AND(A53="China",R53=2035),0.93,IF(AND(A53="China",R53=2050),0.92,IF(AND(A53="India",R53=2035),0.94,IF(AND(A53="India",R53=2050),0.91,IF(AND(A53="Middle East",R53=2035),0.92,IF(AND(A53="Middle East",R53=2050),0.89,IF(AND(A53="Africa",R53=2035),0.93,IF(AND(A53="Africa",R53=2050),0.9,IF(AND(A53="Brazil",R53=2035),0.95,IF(AND(A53="Brazil",R53=2050),0.92,""))))))))))))))))))</f>
        <v>*0.96</v>
      </c>
      <c r="U53" s="41" t="s">
        <v>3361</v>
      </c>
      <c r="V53" s="52" t="s">
        <v>35</v>
      </c>
      <c r="W53" s="41" t="n">
        <v>2050</v>
      </c>
      <c r="X53" s="53" t="str">
        <f aca="false">"*"&amp;IF(AND(A53="EU",W53=2035),0.95,IF(AND(A53="EU",W53=2050),0.93,IF(AND(A53="USA",W53=2035),0.96,IF(AND(A53="USA",W53=2050),0.93,IF(AND(A53="Japan",W53=2035),0.94,IF(AND(A53="Japan",W53=2050),0.92,IF(AND(A53="Russia",W53=2035),0.95,IF(AND(A53="Russia",W53=2050),0.91,IF(AND(A53="China",W53=2035),0.93,IF(AND(A53="China",W53=2050),0.92,IF(AND(A53="India",W53=2035),0.94,IF(AND(A53="India",W53=2050),0.91,IF(AND(A53="Middle East",W53=2035),0.92,IF(AND(A53="Middle East",W53=2050),0.89,IF(AND(A53="Africa",W53=2035),0.93,IF(AND(A53="Africa",W53=2050),0.9,IF(AND(A53="Brazil",W53=2035),0.95,IF(AND(A53="Brazil",W53=2050),0.92,""))))))))))))))))))</f>
        <v>*0.93</v>
      </c>
      <c r="AC53" s="1" t="s">
        <v>3361</v>
      </c>
      <c r="AD53" s="57" t="s">
        <v>35</v>
      </c>
      <c r="AE53" s="1" t="n">
        <v>2035</v>
      </c>
      <c r="AF53" s="58" t="str">
        <f aca="false">"*"&amp;IF(AND(A53="EU",AE53=2035),0.93,IF(AND(A53="EU",AE53=2050),0.9,IF(AND(A53="USA",AE53=2035),0.92,IF(AND(A53="USA",AE53=2050),0.89,IF(AND(A53="Japan",AE53=2035),0.92,IF(AND(A53="Japan",AE53=2050),0.89,IF(AND(A53="Russia",AE53=2035),0.91,IF(AND(A53="Russia",AE53=2050),0.86,IF(AND(A53="China",AE53=2035),0.91,IF(AND(A53="China",AE53=2050),0.87,IF(AND(A53="India",AE53=2035),0.92,IF(AND(A53="India",AE53=2050),0.87,IF(AND(A53="Middle East",AE53=2035),0.89,IF(AND(A53="Middle East",AE53=2050),0.84,IF(AND(A53="Africa",AE53=2035),0.9,IF(AND(A53="Africa",AE53=2050),0.86,IF(AND(A53="Brazil",AE53=2035),0.93,IF(AND(A53="Brazil",AE53=2050),0.89,""))))))))))))))))))</f>
        <v>*0.92</v>
      </c>
      <c r="AG53" s="53" t="str">
        <f aca="false">AG52</f>
        <v>REZoning_Sol-Win</v>
      </c>
      <c r="AI53" s="1" t="s">
        <v>3361</v>
      </c>
      <c r="AJ53" s="57" t="s">
        <v>35</v>
      </c>
      <c r="AK53" s="1" t="n">
        <v>2050</v>
      </c>
      <c r="AL53" s="58" t="str">
        <f aca="false">"*"&amp;IF(AND(A53="EU",AK53=2035),0.93,IF(AND(A53="EU",AK53=2050),0.9,IF(AND(A53="USA",AK53=2035),0.92,IF(AND(A53="USA",AK53=2050),0.89,IF(AND(A53="Japan",AK53=2035),0.92,IF(AND(A53="Japan",AK53=2050),0.89,IF(AND(A53="Russia",AK53=2035),0.91,IF(AND(A53="Russia",AK53=2050),0.86,IF(AND(A53="China",AK53=2035),0.91,IF(AND(A53="China",AK53=2050),0.87,IF(AND(A53="India",AK53=2035),0.92,IF(AND(A53="India",AK53=2050),0.87,IF(AND(A53="Middle East",AK53=2035),0.89,IF(AND(A53="Middle East",AK53=2050),0.84,IF(AND(A53="Africa",AK53=2035),0.9,IF(AND(A53="Africa",AK53=2050),0.86,IF(AND(A53="Brazil",AK53=2035),0.93,IF(AND(A53="Brazil",AK53=2050),0.89,""))))))))))))))))))</f>
        <v>*0.89</v>
      </c>
      <c r="AM53" s="53" t="str">
        <f aca="false">AM52</f>
        <v>REZoning_Sol-Win</v>
      </c>
      <c r="AP53" s="0" t="s">
        <v>3361</v>
      </c>
      <c r="AQ53" s="38" t="s">
        <v>35</v>
      </c>
      <c r="AR53" s="38" t="n">
        <f aca="false">AR52</f>
        <v>2100</v>
      </c>
      <c r="AS53" s="38" t="s">
        <v>914</v>
      </c>
      <c r="AT53" s="38" t="s">
        <v>36</v>
      </c>
    </row>
    <row r="54" customFormat="false" ht="28.5" hidden="false" customHeight="true" outlineLevel="0" collapsed="false">
      <c r="A54" s="3" t="s">
        <v>76</v>
      </c>
      <c r="C54" s="0" t="s">
        <v>3362</v>
      </c>
      <c r="D54" s="50" t="s">
        <v>35</v>
      </c>
      <c r="E54" s="0" t="n">
        <v>2035</v>
      </c>
      <c r="F54" s="51" t="str">
        <f aca="false">"*"&amp;IF(AND(A54="EU",E54=2035),0.95,IF(AND(A54="EU",E54=2050),0.93,IF(AND(A54="USA",E54=2035),0.96,IF(AND(A54="USA",E54=2050),0.94,IF(AND(A54="Japan",E54=2035),0.94,IF(AND(A54="Japan",E54=2050),0.92,IF(AND(A54="Russia",E54=2035),0.95,IF(AND(A54="Russia",E54=2050),0.93,IF(AND(A54="China",E54=2035),0.94,IF(AND(A54="China",E54=2050),0.92,IF(AND(A54="India",E54=2035),0.95,IF(AND(A54="India",E54=2050),0.92,IF(AND(A54="Middle East",E54=2035),0.94,IF(AND(A54="Middle East",E54=2050),0.9,IF(AND(A54="Africa",E54=2035),0.94,IF(AND(A54="Africa",E54=2050),0.91,IF(AND(A54="Brazil",E54=2035),0.95,IF(AND(A54="Brazil",E54=2050),0.92,""))))))))))))))))))</f>
        <v>*0.96</v>
      </c>
      <c r="H54" s="0" t="s">
        <v>3362</v>
      </c>
      <c r="I54" s="50" t="s">
        <v>35</v>
      </c>
      <c r="J54" s="0" t="n">
        <v>2050</v>
      </c>
      <c r="K54" s="48" t="str">
        <f aca="false">"*"&amp;IF(AND(A54="EU",J54=2035),0.95,IF(AND(A54="EU",J54=2050),0.93,IF(AND(A54="USA",J54=2035),0.96,IF(AND(A54="USA",J54=2050),0.94,IF(AND(A54="Japan",J54=2035),0.94,IF(AND(A54="Japan",J54=2050),0.92,IF(AND(A54="Russia",J54=2035),0.95,IF(AND(A54="Russia",J54=2050),0.93,IF(AND(A54="China",J54=2035),0.94,IF(AND(A54="China",J54=2050),0.92,IF(AND(A54="India",J54=2035),0.95,IF(AND(A54="India",J54=2050),0.92,IF(AND(A54="Middle East",J54=2035),0.94,IF(AND(A54="Middle East",J54=2050),0.9,IF(AND(A54="Africa",J54=2035),0.94,IF(AND(A54="Africa",J54=2050),0.91,IF(AND(A54="Brazil",J54=2035),0.95,IF(AND(A54="Brazil",J54=2050),0.92,""))))))))))))))))))</f>
        <v>*0.94</v>
      </c>
      <c r="P54" s="41" t="s">
        <v>3362</v>
      </c>
      <c r="Q54" s="52" t="s">
        <v>35</v>
      </c>
      <c r="R54" s="41" t="n">
        <v>2035</v>
      </c>
      <c r="S54" s="53" t="str">
        <f aca="false">"*"&amp;IF(AND(A54="EU",R54=2035),0.95,IF(AND(A54="EU",R54=2050),0.93,IF(AND(A54="USA",R54=2035),0.96,IF(AND(A54="USA",R54=2050),0.93,IF(AND(A54="Japan",R54=2035),0.94,IF(AND(A54="Japan",R54=2050),0.92,IF(AND(A54="Russia",R54=2035),0.95,IF(AND(A54="Russia",R54=2050),0.91,IF(AND(A54="China",R54=2035),0.93,IF(AND(A54="China",R54=2050),0.92,IF(AND(A54="India",R54=2035),0.94,IF(AND(A54="India",R54=2050),0.91,IF(AND(A54="Middle East",R54=2035),0.92,IF(AND(A54="Middle East",R54=2050),0.89,IF(AND(A54="Africa",R54=2035),0.93,IF(AND(A54="Africa",R54=2050),0.9,IF(AND(A54="Brazil",R54=2035),0.95,IF(AND(A54="Brazil",R54=2050),0.92,""))))))))))))))))))</f>
        <v>*0.96</v>
      </c>
      <c r="U54" s="41" t="s">
        <v>3362</v>
      </c>
      <c r="V54" s="52" t="s">
        <v>35</v>
      </c>
      <c r="W54" s="41" t="n">
        <v>2050</v>
      </c>
      <c r="X54" s="53" t="str">
        <f aca="false">"*"&amp;IF(AND(A54="EU",W54=2035),0.95,IF(AND(A54="EU",W54=2050),0.93,IF(AND(A54="USA",W54=2035),0.96,IF(AND(A54="USA",W54=2050),0.93,IF(AND(A54="Japan",W54=2035),0.94,IF(AND(A54="Japan",W54=2050),0.92,IF(AND(A54="Russia",W54=2035),0.95,IF(AND(A54="Russia",W54=2050),0.91,IF(AND(A54="China",W54=2035),0.93,IF(AND(A54="China",W54=2050),0.92,IF(AND(A54="India",W54=2035),0.94,IF(AND(A54="India",W54=2050),0.91,IF(AND(A54="Middle East",W54=2035),0.92,IF(AND(A54="Middle East",W54=2050),0.89,IF(AND(A54="Africa",W54=2035),0.93,IF(AND(A54="Africa",W54=2050),0.9,IF(AND(A54="Brazil",W54=2035),0.95,IF(AND(A54="Brazil",W54=2050),0.92,""))))))))))))))))))</f>
        <v>*0.93</v>
      </c>
      <c r="AC54" s="1" t="s">
        <v>3362</v>
      </c>
      <c r="AD54" s="57" t="s">
        <v>35</v>
      </c>
      <c r="AE54" s="1" t="n">
        <v>2035</v>
      </c>
      <c r="AF54" s="58" t="str">
        <f aca="false">"*"&amp;IF(AND(A54="EU",AE54=2035),0.93,IF(AND(A54="EU",AE54=2050),0.9,IF(AND(A54="USA",AE54=2035),0.92,IF(AND(A54="USA",AE54=2050),0.89,IF(AND(A54="Japan",AE54=2035),0.92,IF(AND(A54="Japan",AE54=2050),0.89,IF(AND(A54="Russia",AE54=2035),0.91,IF(AND(A54="Russia",AE54=2050),0.86,IF(AND(A54="China",AE54=2035),0.91,IF(AND(A54="China",AE54=2050),0.87,IF(AND(A54="India",AE54=2035),0.92,IF(AND(A54="India",AE54=2050),0.87,IF(AND(A54="Middle East",AE54=2035),0.89,IF(AND(A54="Middle East",AE54=2050),0.84,IF(AND(A54="Africa",AE54=2035),0.9,IF(AND(A54="Africa",AE54=2050),0.86,IF(AND(A54="Brazil",AE54=2035),0.93,IF(AND(A54="Brazil",AE54=2050),0.89,""))))))))))))))))))</f>
        <v>*0.92</v>
      </c>
      <c r="AG54" s="53" t="str">
        <f aca="false">AG53</f>
        <v>REZoning_Sol-Win</v>
      </c>
      <c r="AI54" s="1" t="s">
        <v>3362</v>
      </c>
      <c r="AJ54" s="57" t="s">
        <v>35</v>
      </c>
      <c r="AK54" s="1" t="n">
        <v>2050</v>
      </c>
      <c r="AL54" s="58" t="str">
        <f aca="false">"*"&amp;IF(AND(A54="EU",AK54=2035),0.93,IF(AND(A54="EU",AK54=2050),0.9,IF(AND(A54="USA",AK54=2035),0.92,IF(AND(A54="USA",AK54=2050),0.89,IF(AND(A54="Japan",AK54=2035),0.92,IF(AND(A54="Japan",AK54=2050),0.89,IF(AND(A54="Russia",AK54=2035),0.91,IF(AND(A54="Russia",AK54=2050),0.86,IF(AND(A54="China",AK54=2035),0.91,IF(AND(A54="China",AK54=2050),0.87,IF(AND(A54="India",AK54=2035),0.92,IF(AND(A54="India",AK54=2050),0.87,IF(AND(A54="Middle East",AK54=2035),0.89,IF(AND(A54="Middle East",AK54=2050),0.84,IF(AND(A54="Africa",AK54=2035),0.9,IF(AND(A54="Africa",AK54=2050),0.86,IF(AND(A54="Brazil",AK54=2035),0.93,IF(AND(A54="Brazil",AK54=2050),0.89,""))))))))))))))))))</f>
        <v>*0.89</v>
      </c>
      <c r="AM54" s="53" t="str">
        <f aca="false">AM53</f>
        <v>REZoning_Sol-Win</v>
      </c>
      <c r="AP54" s="0" t="s">
        <v>3362</v>
      </c>
      <c r="AQ54" s="38" t="s">
        <v>35</v>
      </c>
      <c r="AR54" s="38" t="n">
        <f aca="false">AR53</f>
        <v>2100</v>
      </c>
      <c r="AS54" s="38" t="s">
        <v>914</v>
      </c>
      <c r="AT54" s="38" t="s">
        <v>36</v>
      </c>
    </row>
    <row r="55" customFormat="false" ht="28.5" hidden="false" customHeight="true" outlineLevel="0" collapsed="false">
      <c r="A55" s="3" t="s">
        <v>76</v>
      </c>
      <c r="C55" s="0" t="s">
        <v>3363</v>
      </c>
      <c r="D55" s="50" t="s">
        <v>35</v>
      </c>
      <c r="E55" s="0" t="n">
        <v>2035</v>
      </c>
      <c r="F55" s="51" t="str">
        <f aca="false">"*"&amp;IF(AND(A55="EU",E55=2035),0.95,IF(AND(A55="EU",E55=2050),0.93,IF(AND(A55="USA",E55=2035),0.96,IF(AND(A55="USA",E55=2050),0.94,IF(AND(A55="Japan",E55=2035),0.94,IF(AND(A55="Japan",E55=2050),0.92,IF(AND(A55="Russia",E55=2035),0.95,IF(AND(A55="Russia",E55=2050),0.93,IF(AND(A55="China",E55=2035),0.94,IF(AND(A55="China",E55=2050),0.92,IF(AND(A55="India",E55=2035),0.95,IF(AND(A55="India",E55=2050),0.92,IF(AND(A55="Middle East",E55=2035),0.94,IF(AND(A55="Middle East",E55=2050),0.9,IF(AND(A55="Africa",E55=2035),0.94,IF(AND(A55="Africa",E55=2050),0.91,IF(AND(A55="Brazil",E55=2035),0.95,IF(AND(A55="Brazil",E55=2050),0.92,""))))))))))))))))))</f>
        <v>*0.96</v>
      </c>
      <c r="H55" s="0" t="s">
        <v>3363</v>
      </c>
      <c r="I55" s="50" t="s">
        <v>35</v>
      </c>
      <c r="J55" s="0" t="n">
        <v>2050</v>
      </c>
      <c r="K55" s="48" t="str">
        <f aca="false">"*"&amp;IF(AND(A55="EU",J55=2035),0.95,IF(AND(A55="EU",J55=2050),0.93,IF(AND(A55="USA",J55=2035),0.96,IF(AND(A55="USA",J55=2050),0.94,IF(AND(A55="Japan",J55=2035),0.94,IF(AND(A55="Japan",J55=2050),0.92,IF(AND(A55="Russia",J55=2035),0.95,IF(AND(A55="Russia",J55=2050),0.93,IF(AND(A55="China",J55=2035),0.94,IF(AND(A55="China",J55=2050),0.92,IF(AND(A55="India",J55=2035),0.95,IF(AND(A55="India",J55=2050),0.92,IF(AND(A55="Middle East",J55=2035),0.94,IF(AND(A55="Middle East",J55=2050),0.9,IF(AND(A55="Africa",J55=2035),0.94,IF(AND(A55="Africa",J55=2050),0.91,IF(AND(A55="Brazil",J55=2035),0.95,IF(AND(A55="Brazil",J55=2050),0.92,""))))))))))))))))))</f>
        <v>*0.94</v>
      </c>
      <c r="P55" s="41" t="s">
        <v>3363</v>
      </c>
      <c r="Q55" s="52" t="s">
        <v>35</v>
      </c>
      <c r="R55" s="41" t="n">
        <v>2035</v>
      </c>
      <c r="S55" s="53" t="str">
        <f aca="false">"*"&amp;IF(AND(A55="EU",R55=2035),0.95,IF(AND(A55="EU",R55=2050),0.93,IF(AND(A55="USA",R55=2035),0.96,IF(AND(A55="USA",R55=2050),0.93,IF(AND(A55="Japan",R55=2035),0.94,IF(AND(A55="Japan",R55=2050),0.92,IF(AND(A55="Russia",R55=2035),0.95,IF(AND(A55="Russia",R55=2050),0.91,IF(AND(A55="China",R55=2035),0.93,IF(AND(A55="China",R55=2050),0.92,IF(AND(A55="India",R55=2035),0.94,IF(AND(A55="India",R55=2050),0.91,IF(AND(A55="Middle East",R55=2035),0.92,IF(AND(A55="Middle East",R55=2050),0.89,IF(AND(A55="Africa",R55=2035),0.93,IF(AND(A55="Africa",R55=2050),0.9,IF(AND(A55="Brazil",R55=2035),0.95,IF(AND(A55="Brazil",R55=2050),0.92,""))))))))))))))))))</f>
        <v>*0.96</v>
      </c>
      <c r="U55" s="41" t="s">
        <v>3363</v>
      </c>
      <c r="V55" s="52" t="s">
        <v>35</v>
      </c>
      <c r="W55" s="41" t="n">
        <v>2050</v>
      </c>
      <c r="X55" s="53" t="str">
        <f aca="false">"*"&amp;IF(AND(A55="EU",W55=2035),0.95,IF(AND(A55="EU",W55=2050),0.93,IF(AND(A55="USA",W55=2035),0.96,IF(AND(A55="USA",W55=2050),0.93,IF(AND(A55="Japan",W55=2035),0.94,IF(AND(A55="Japan",W55=2050),0.92,IF(AND(A55="Russia",W55=2035),0.95,IF(AND(A55="Russia",W55=2050),0.91,IF(AND(A55="China",W55=2035),0.93,IF(AND(A55="China",W55=2050),0.92,IF(AND(A55="India",W55=2035),0.94,IF(AND(A55="India",W55=2050),0.91,IF(AND(A55="Middle East",W55=2035),0.92,IF(AND(A55="Middle East",W55=2050),0.89,IF(AND(A55="Africa",W55=2035),0.93,IF(AND(A55="Africa",W55=2050),0.9,IF(AND(A55="Brazil",W55=2035),0.95,IF(AND(A55="Brazil",W55=2050),0.92,""))))))))))))))))))</f>
        <v>*0.93</v>
      </c>
      <c r="AC55" s="1" t="s">
        <v>3363</v>
      </c>
      <c r="AD55" s="57" t="s">
        <v>35</v>
      </c>
      <c r="AE55" s="1" t="n">
        <v>2035</v>
      </c>
      <c r="AF55" s="58" t="str">
        <f aca="false">"*"&amp;IF(AND(A55="EU",AE55=2035),0.93,IF(AND(A55="EU",AE55=2050),0.9,IF(AND(A55="USA",AE55=2035),0.92,IF(AND(A55="USA",AE55=2050),0.89,IF(AND(A55="Japan",AE55=2035),0.92,IF(AND(A55="Japan",AE55=2050),0.89,IF(AND(A55="Russia",AE55=2035),0.91,IF(AND(A55="Russia",AE55=2050),0.86,IF(AND(A55="China",AE55=2035),0.91,IF(AND(A55="China",AE55=2050),0.87,IF(AND(A55="India",AE55=2035),0.92,IF(AND(A55="India",AE55=2050),0.87,IF(AND(A55="Middle East",AE55=2035),0.89,IF(AND(A55="Middle East",AE55=2050),0.84,IF(AND(A55="Africa",AE55=2035),0.9,IF(AND(A55="Africa",AE55=2050),0.86,IF(AND(A55="Brazil",AE55=2035),0.93,IF(AND(A55="Brazil",AE55=2050),0.89,""))))))))))))))))))</f>
        <v>*0.92</v>
      </c>
      <c r="AG55" s="53" t="str">
        <f aca="false">AG54</f>
        <v>REZoning_Sol-Win</v>
      </c>
      <c r="AI55" s="1" t="s">
        <v>3363</v>
      </c>
      <c r="AJ55" s="57" t="s">
        <v>35</v>
      </c>
      <c r="AK55" s="1" t="n">
        <v>2050</v>
      </c>
      <c r="AL55" s="58" t="str">
        <f aca="false">"*"&amp;IF(AND(A55="EU",AK55=2035),0.93,IF(AND(A55="EU",AK55=2050),0.9,IF(AND(A55="USA",AK55=2035),0.92,IF(AND(A55="USA",AK55=2050),0.89,IF(AND(A55="Japan",AK55=2035),0.92,IF(AND(A55="Japan",AK55=2050),0.89,IF(AND(A55="Russia",AK55=2035),0.91,IF(AND(A55="Russia",AK55=2050),0.86,IF(AND(A55="China",AK55=2035),0.91,IF(AND(A55="China",AK55=2050),0.87,IF(AND(A55="India",AK55=2035),0.92,IF(AND(A55="India",AK55=2050),0.87,IF(AND(A55="Middle East",AK55=2035),0.89,IF(AND(A55="Middle East",AK55=2050),0.84,IF(AND(A55="Africa",AK55=2035),0.9,IF(AND(A55="Africa",AK55=2050),0.86,IF(AND(A55="Brazil",AK55=2035),0.93,IF(AND(A55="Brazil",AK55=2050),0.89,""))))))))))))))))))</f>
        <v>*0.89</v>
      </c>
      <c r="AM55" s="53" t="str">
        <f aca="false">AM54</f>
        <v>REZoning_Sol-Win</v>
      </c>
      <c r="AP55" s="0" t="s">
        <v>3363</v>
      </c>
      <c r="AQ55" s="38" t="s">
        <v>35</v>
      </c>
      <c r="AR55" s="38" t="n">
        <f aca="false">AR54</f>
        <v>2100</v>
      </c>
      <c r="AS55" s="38" t="s">
        <v>914</v>
      </c>
      <c r="AT55" s="38" t="s">
        <v>36</v>
      </c>
    </row>
    <row r="56" customFormat="false" ht="28.5" hidden="false" customHeight="true" outlineLevel="0" collapsed="false">
      <c r="A56" s="3" t="s">
        <v>76</v>
      </c>
      <c r="C56" s="0" t="s">
        <v>3364</v>
      </c>
      <c r="D56" s="50" t="s">
        <v>35</v>
      </c>
      <c r="E56" s="0" t="n">
        <v>2035</v>
      </c>
      <c r="F56" s="51" t="str">
        <f aca="false">"*"&amp;IF(AND(A56="EU",E56=2035),0.95,IF(AND(A56="EU",E56=2050),0.93,IF(AND(A56="USA",E56=2035),0.96,IF(AND(A56="USA",E56=2050),0.94,IF(AND(A56="Japan",E56=2035),0.94,IF(AND(A56="Japan",E56=2050),0.92,IF(AND(A56="Russia",E56=2035),0.95,IF(AND(A56="Russia",E56=2050),0.93,IF(AND(A56="China",E56=2035),0.94,IF(AND(A56="China",E56=2050),0.92,IF(AND(A56="India",E56=2035),0.95,IF(AND(A56="India",E56=2050),0.92,IF(AND(A56="Middle East",E56=2035),0.94,IF(AND(A56="Middle East",E56=2050),0.9,IF(AND(A56="Africa",E56=2035),0.94,IF(AND(A56="Africa",E56=2050),0.91,IF(AND(A56="Brazil",E56=2035),0.95,IF(AND(A56="Brazil",E56=2050),0.92,""))))))))))))))))))</f>
        <v>*0.96</v>
      </c>
      <c r="H56" s="0" t="s">
        <v>3364</v>
      </c>
      <c r="I56" s="50" t="s">
        <v>35</v>
      </c>
      <c r="J56" s="0" t="n">
        <v>2050</v>
      </c>
      <c r="K56" s="48" t="str">
        <f aca="false">"*"&amp;IF(AND(A56="EU",J56=2035),0.95,IF(AND(A56="EU",J56=2050),0.93,IF(AND(A56="USA",J56=2035),0.96,IF(AND(A56="USA",J56=2050),0.94,IF(AND(A56="Japan",J56=2035),0.94,IF(AND(A56="Japan",J56=2050),0.92,IF(AND(A56="Russia",J56=2035),0.95,IF(AND(A56="Russia",J56=2050),0.93,IF(AND(A56="China",J56=2035),0.94,IF(AND(A56="China",J56=2050),0.92,IF(AND(A56="India",J56=2035),0.95,IF(AND(A56="India",J56=2050),0.92,IF(AND(A56="Middle East",J56=2035),0.94,IF(AND(A56="Middle East",J56=2050),0.9,IF(AND(A56="Africa",J56=2035),0.94,IF(AND(A56="Africa",J56=2050),0.91,IF(AND(A56="Brazil",J56=2035),0.95,IF(AND(A56="Brazil",J56=2050),0.92,""))))))))))))))))))</f>
        <v>*0.94</v>
      </c>
      <c r="P56" s="41" t="s">
        <v>3364</v>
      </c>
      <c r="Q56" s="52" t="s">
        <v>35</v>
      </c>
      <c r="R56" s="41" t="n">
        <v>2035</v>
      </c>
      <c r="S56" s="53" t="str">
        <f aca="false">"*"&amp;IF(AND(A56="EU",R56=2035),0.95,IF(AND(A56="EU",R56=2050),0.93,IF(AND(A56="USA",R56=2035),0.96,IF(AND(A56="USA",R56=2050),0.93,IF(AND(A56="Japan",R56=2035),0.94,IF(AND(A56="Japan",R56=2050),0.92,IF(AND(A56="Russia",R56=2035),0.95,IF(AND(A56="Russia",R56=2050),0.91,IF(AND(A56="China",R56=2035),0.93,IF(AND(A56="China",R56=2050),0.92,IF(AND(A56="India",R56=2035),0.94,IF(AND(A56="India",R56=2050),0.91,IF(AND(A56="Middle East",R56=2035),0.92,IF(AND(A56="Middle East",R56=2050),0.89,IF(AND(A56="Africa",R56=2035),0.93,IF(AND(A56="Africa",R56=2050),0.9,IF(AND(A56="Brazil",R56=2035),0.95,IF(AND(A56="Brazil",R56=2050),0.92,""))))))))))))))))))</f>
        <v>*0.96</v>
      </c>
      <c r="U56" s="41" t="s">
        <v>3364</v>
      </c>
      <c r="V56" s="52" t="s">
        <v>35</v>
      </c>
      <c r="W56" s="41" t="n">
        <v>2050</v>
      </c>
      <c r="X56" s="53" t="str">
        <f aca="false">"*"&amp;IF(AND(A56="EU",W56=2035),0.95,IF(AND(A56="EU",W56=2050),0.93,IF(AND(A56="USA",W56=2035),0.96,IF(AND(A56="USA",W56=2050),0.93,IF(AND(A56="Japan",W56=2035),0.94,IF(AND(A56="Japan",W56=2050),0.92,IF(AND(A56="Russia",W56=2035),0.95,IF(AND(A56="Russia",W56=2050),0.91,IF(AND(A56="China",W56=2035),0.93,IF(AND(A56="China",W56=2050),0.92,IF(AND(A56="India",W56=2035),0.94,IF(AND(A56="India",W56=2050),0.91,IF(AND(A56="Middle East",W56=2035),0.92,IF(AND(A56="Middle East",W56=2050),0.89,IF(AND(A56="Africa",W56=2035),0.93,IF(AND(A56="Africa",W56=2050),0.9,IF(AND(A56="Brazil",W56=2035),0.95,IF(AND(A56="Brazil",W56=2050),0.92,""))))))))))))))))))</f>
        <v>*0.93</v>
      </c>
      <c r="AC56" s="1" t="s">
        <v>3364</v>
      </c>
      <c r="AD56" s="57" t="s">
        <v>35</v>
      </c>
      <c r="AE56" s="1" t="n">
        <v>2035</v>
      </c>
      <c r="AF56" s="58" t="str">
        <f aca="false">"*"&amp;IF(AND(A56="EU",AE56=2035),0.93,IF(AND(A56="EU",AE56=2050),0.9,IF(AND(A56="USA",AE56=2035),0.92,IF(AND(A56="USA",AE56=2050),0.89,IF(AND(A56="Japan",AE56=2035),0.92,IF(AND(A56="Japan",AE56=2050),0.89,IF(AND(A56="Russia",AE56=2035),0.91,IF(AND(A56="Russia",AE56=2050),0.86,IF(AND(A56="China",AE56=2035),0.91,IF(AND(A56="China",AE56=2050),0.87,IF(AND(A56="India",AE56=2035),0.92,IF(AND(A56="India",AE56=2050),0.87,IF(AND(A56="Middle East",AE56=2035),0.89,IF(AND(A56="Middle East",AE56=2050),0.84,IF(AND(A56="Africa",AE56=2035),0.9,IF(AND(A56="Africa",AE56=2050),0.86,IF(AND(A56="Brazil",AE56=2035),0.93,IF(AND(A56="Brazil",AE56=2050),0.89,""))))))))))))))))))</f>
        <v>*0.92</v>
      </c>
      <c r="AG56" s="53" t="str">
        <f aca="false">AG55</f>
        <v>REZoning_Sol-Win</v>
      </c>
      <c r="AI56" s="1" t="s">
        <v>3364</v>
      </c>
      <c r="AJ56" s="57" t="s">
        <v>35</v>
      </c>
      <c r="AK56" s="1" t="n">
        <v>2050</v>
      </c>
      <c r="AL56" s="58" t="str">
        <f aca="false">"*"&amp;IF(AND(A56="EU",AK56=2035),0.93,IF(AND(A56="EU",AK56=2050),0.9,IF(AND(A56="USA",AK56=2035),0.92,IF(AND(A56="USA",AK56=2050),0.89,IF(AND(A56="Japan",AK56=2035),0.92,IF(AND(A56="Japan",AK56=2050),0.89,IF(AND(A56="Russia",AK56=2035),0.91,IF(AND(A56="Russia",AK56=2050),0.86,IF(AND(A56="China",AK56=2035),0.91,IF(AND(A56="China",AK56=2050),0.87,IF(AND(A56="India",AK56=2035),0.92,IF(AND(A56="India",AK56=2050),0.87,IF(AND(A56="Middle East",AK56=2035),0.89,IF(AND(A56="Middle East",AK56=2050),0.84,IF(AND(A56="Africa",AK56=2035),0.9,IF(AND(A56="Africa",AK56=2050),0.86,IF(AND(A56="Brazil",AK56=2035),0.93,IF(AND(A56="Brazil",AK56=2050),0.89,""))))))))))))))))))</f>
        <v>*0.89</v>
      </c>
      <c r="AM56" s="53" t="str">
        <f aca="false">AM55</f>
        <v>REZoning_Sol-Win</v>
      </c>
      <c r="AP56" s="0" t="s">
        <v>3364</v>
      </c>
      <c r="AQ56" s="38" t="s">
        <v>35</v>
      </c>
      <c r="AR56" s="38" t="n">
        <f aca="false">AR55</f>
        <v>2100</v>
      </c>
      <c r="AS56" s="38" t="s">
        <v>914</v>
      </c>
      <c r="AT56" s="38" t="s">
        <v>36</v>
      </c>
    </row>
    <row r="57" customFormat="false" ht="28.5" hidden="false" customHeight="true" outlineLevel="0" collapsed="false">
      <c r="A57" s="3" t="s">
        <v>76</v>
      </c>
      <c r="C57" s="0" t="s">
        <v>3365</v>
      </c>
      <c r="D57" s="50" t="s">
        <v>35</v>
      </c>
      <c r="E57" s="0" t="n">
        <v>2035</v>
      </c>
      <c r="F57" s="51" t="str">
        <f aca="false">"*"&amp;IF(AND(A57="EU",E57=2035),0.95,IF(AND(A57="EU",E57=2050),0.93,IF(AND(A57="USA",E57=2035),0.96,IF(AND(A57="USA",E57=2050),0.94,IF(AND(A57="Japan",E57=2035),0.94,IF(AND(A57="Japan",E57=2050),0.92,IF(AND(A57="Russia",E57=2035),0.95,IF(AND(A57="Russia",E57=2050),0.93,IF(AND(A57="China",E57=2035),0.94,IF(AND(A57="China",E57=2050),0.92,IF(AND(A57="India",E57=2035),0.95,IF(AND(A57="India",E57=2050),0.92,IF(AND(A57="Middle East",E57=2035),0.94,IF(AND(A57="Middle East",E57=2050),0.9,IF(AND(A57="Africa",E57=2035),0.94,IF(AND(A57="Africa",E57=2050),0.91,IF(AND(A57="Brazil",E57=2035),0.95,IF(AND(A57="Brazil",E57=2050),0.92,""))))))))))))))))))</f>
        <v>*0.96</v>
      </c>
      <c r="H57" s="0" t="s">
        <v>3365</v>
      </c>
      <c r="I57" s="50" t="s">
        <v>35</v>
      </c>
      <c r="J57" s="0" t="n">
        <v>2050</v>
      </c>
      <c r="K57" s="48" t="str">
        <f aca="false">"*"&amp;IF(AND(A57="EU",J57=2035),0.95,IF(AND(A57="EU",J57=2050),0.93,IF(AND(A57="USA",J57=2035),0.96,IF(AND(A57="USA",J57=2050),0.94,IF(AND(A57="Japan",J57=2035),0.94,IF(AND(A57="Japan",J57=2050),0.92,IF(AND(A57="Russia",J57=2035),0.95,IF(AND(A57="Russia",J57=2050),0.93,IF(AND(A57="China",J57=2035),0.94,IF(AND(A57="China",J57=2050),0.92,IF(AND(A57="India",J57=2035),0.95,IF(AND(A57="India",J57=2050),0.92,IF(AND(A57="Middle East",J57=2035),0.94,IF(AND(A57="Middle East",J57=2050),0.9,IF(AND(A57="Africa",J57=2035),0.94,IF(AND(A57="Africa",J57=2050),0.91,IF(AND(A57="Brazil",J57=2035),0.95,IF(AND(A57="Brazil",J57=2050),0.92,""))))))))))))))))))</f>
        <v>*0.94</v>
      </c>
      <c r="P57" s="41" t="s">
        <v>3365</v>
      </c>
      <c r="Q57" s="52" t="s">
        <v>35</v>
      </c>
      <c r="R57" s="41" t="n">
        <v>2035</v>
      </c>
      <c r="S57" s="53" t="str">
        <f aca="false">"*"&amp;IF(AND(A57="EU",R57=2035),0.95,IF(AND(A57="EU",R57=2050),0.93,IF(AND(A57="USA",R57=2035),0.96,IF(AND(A57="USA",R57=2050),0.93,IF(AND(A57="Japan",R57=2035),0.94,IF(AND(A57="Japan",R57=2050),0.92,IF(AND(A57="Russia",R57=2035),0.95,IF(AND(A57="Russia",R57=2050),0.91,IF(AND(A57="China",R57=2035),0.93,IF(AND(A57="China",R57=2050),0.92,IF(AND(A57="India",R57=2035),0.94,IF(AND(A57="India",R57=2050),0.91,IF(AND(A57="Middle East",R57=2035),0.92,IF(AND(A57="Middle East",R57=2050),0.89,IF(AND(A57="Africa",R57=2035),0.93,IF(AND(A57="Africa",R57=2050),0.9,IF(AND(A57="Brazil",R57=2035),0.95,IF(AND(A57="Brazil",R57=2050),0.92,""))))))))))))))))))</f>
        <v>*0.96</v>
      </c>
      <c r="U57" s="41" t="s">
        <v>3365</v>
      </c>
      <c r="V57" s="52" t="s">
        <v>35</v>
      </c>
      <c r="W57" s="41" t="n">
        <v>2050</v>
      </c>
      <c r="X57" s="53" t="str">
        <f aca="false">"*"&amp;IF(AND(A57="EU",W57=2035),0.95,IF(AND(A57="EU",W57=2050),0.93,IF(AND(A57="USA",W57=2035),0.96,IF(AND(A57="USA",W57=2050),0.93,IF(AND(A57="Japan",W57=2035),0.94,IF(AND(A57="Japan",W57=2050),0.92,IF(AND(A57="Russia",W57=2035),0.95,IF(AND(A57="Russia",W57=2050),0.91,IF(AND(A57="China",W57=2035),0.93,IF(AND(A57="China",W57=2050),0.92,IF(AND(A57="India",W57=2035),0.94,IF(AND(A57="India",W57=2050),0.91,IF(AND(A57="Middle East",W57=2035),0.92,IF(AND(A57="Middle East",W57=2050),0.89,IF(AND(A57="Africa",W57=2035),0.93,IF(AND(A57="Africa",W57=2050),0.9,IF(AND(A57="Brazil",W57=2035),0.95,IF(AND(A57="Brazil",W57=2050),0.92,""))))))))))))))))))</f>
        <v>*0.93</v>
      </c>
      <c r="AC57" s="1" t="s">
        <v>3365</v>
      </c>
      <c r="AD57" s="57" t="s">
        <v>35</v>
      </c>
      <c r="AE57" s="1" t="n">
        <v>2035</v>
      </c>
      <c r="AF57" s="58" t="str">
        <f aca="false">"*"&amp;IF(AND(A57="EU",AE57=2035),0.93,IF(AND(A57="EU",AE57=2050),0.9,IF(AND(A57="USA",AE57=2035),0.92,IF(AND(A57="USA",AE57=2050),0.89,IF(AND(A57="Japan",AE57=2035),0.92,IF(AND(A57="Japan",AE57=2050),0.89,IF(AND(A57="Russia",AE57=2035),0.91,IF(AND(A57="Russia",AE57=2050),0.86,IF(AND(A57="China",AE57=2035),0.91,IF(AND(A57="China",AE57=2050),0.87,IF(AND(A57="India",AE57=2035),0.92,IF(AND(A57="India",AE57=2050),0.87,IF(AND(A57="Middle East",AE57=2035),0.89,IF(AND(A57="Middle East",AE57=2050),0.84,IF(AND(A57="Africa",AE57=2035),0.9,IF(AND(A57="Africa",AE57=2050),0.86,IF(AND(A57="Brazil",AE57=2035),0.93,IF(AND(A57="Brazil",AE57=2050),0.89,""))))))))))))))))))</f>
        <v>*0.92</v>
      </c>
      <c r="AG57" s="53" t="str">
        <f aca="false">AG56</f>
        <v>REZoning_Sol-Win</v>
      </c>
      <c r="AI57" s="1" t="s">
        <v>3365</v>
      </c>
      <c r="AJ57" s="57" t="s">
        <v>35</v>
      </c>
      <c r="AK57" s="1" t="n">
        <v>2050</v>
      </c>
      <c r="AL57" s="58" t="str">
        <f aca="false">"*"&amp;IF(AND(A57="EU",AK57=2035),0.93,IF(AND(A57="EU",AK57=2050),0.9,IF(AND(A57="USA",AK57=2035),0.92,IF(AND(A57="USA",AK57=2050),0.89,IF(AND(A57="Japan",AK57=2035),0.92,IF(AND(A57="Japan",AK57=2050),0.89,IF(AND(A57="Russia",AK57=2035),0.91,IF(AND(A57="Russia",AK57=2050),0.86,IF(AND(A57="China",AK57=2035),0.91,IF(AND(A57="China",AK57=2050),0.87,IF(AND(A57="India",AK57=2035),0.92,IF(AND(A57="India",AK57=2050),0.87,IF(AND(A57="Middle East",AK57=2035),0.89,IF(AND(A57="Middle East",AK57=2050),0.84,IF(AND(A57="Africa",AK57=2035),0.9,IF(AND(A57="Africa",AK57=2050),0.86,IF(AND(A57="Brazil",AK57=2035),0.93,IF(AND(A57="Brazil",AK57=2050),0.89,""))))))))))))))))))</f>
        <v>*0.89</v>
      </c>
      <c r="AM57" s="53" t="str">
        <f aca="false">AM56</f>
        <v>REZoning_Sol-Win</v>
      </c>
      <c r="AP57" s="0" t="s">
        <v>3365</v>
      </c>
      <c r="AQ57" s="38" t="s">
        <v>35</v>
      </c>
      <c r="AR57" s="38" t="n">
        <f aca="false">AR56</f>
        <v>2100</v>
      </c>
      <c r="AS57" s="38" t="s">
        <v>914</v>
      </c>
      <c r="AT57" s="38" t="s">
        <v>36</v>
      </c>
    </row>
    <row r="58" customFormat="false" ht="28.5" hidden="false" customHeight="true" outlineLevel="0" collapsed="false">
      <c r="A58" s="3" t="s">
        <v>76</v>
      </c>
      <c r="C58" s="0" t="s">
        <v>3366</v>
      </c>
      <c r="D58" s="50" t="s">
        <v>35</v>
      </c>
      <c r="E58" s="0" t="n">
        <v>2035</v>
      </c>
      <c r="F58" s="51" t="str">
        <f aca="false">"*"&amp;IF(AND(A58="EU",E58=2035),0.95,IF(AND(A58="EU",E58=2050),0.93,IF(AND(A58="USA",E58=2035),0.96,IF(AND(A58="USA",E58=2050),0.94,IF(AND(A58="Japan",E58=2035),0.94,IF(AND(A58="Japan",E58=2050),0.92,IF(AND(A58="Russia",E58=2035),0.95,IF(AND(A58="Russia",E58=2050),0.93,IF(AND(A58="China",E58=2035),0.94,IF(AND(A58="China",E58=2050),0.92,IF(AND(A58="India",E58=2035),0.95,IF(AND(A58="India",E58=2050),0.92,IF(AND(A58="Middle East",E58=2035),0.94,IF(AND(A58="Middle East",E58=2050),0.9,IF(AND(A58="Africa",E58=2035),0.94,IF(AND(A58="Africa",E58=2050),0.91,IF(AND(A58="Brazil",E58=2035),0.95,IF(AND(A58="Brazil",E58=2050),0.92,""))))))))))))))))))</f>
        <v>*0.96</v>
      </c>
      <c r="H58" s="0" t="s">
        <v>3366</v>
      </c>
      <c r="I58" s="50" t="s">
        <v>35</v>
      </c>
      <c r="J58" s="0" t="n">
        <v>2050</v>
      </c>
      <c r="K58" s="48" t="str">
        <f aca="false">"*"&amp;IF(AND(A58="EU",J58=2035),0.95,IF(AND(A58="EU",J58=2050),0.93,IF(AND(A58="USA",J58=2035),0.96,IF(AND(A58="USA",J58=2050),0.94,IF(AND(A58="Japan",J58=2035),0.94,IF(AND(A58="Japan",J58=2050),0.92,IF(AND(A58="Russia",J58=2035),0.95,IF(AND(A58="Russia",J58=2050),0.93,IF(AND(A58="China",J58=2035),0.94,IF(AND(A58="China",J58=2050),0.92,IF(AND(A58="India",J58=2035),0.95,IF(AND(A58="India",J58=2050),0.92,IF(AND(A58="Middle East",J58=2035),0.94,IF(AND(A58="Middle East",J58=2050),0.9,IF(AND(A58="Africa",J58=2035),0.94,IF(AND(A58="Africa",J58=2050),0.91,IF(AND(A58="Brazil",J58=2035),0.95,IF(AND(A58="Brazil",J58=2050),0.92,""))))))))))))))))))</f>
        <v>*0.94</v>
      </c>
      <c r="P58" s="41" t="s">
        <v>3366</v>
      </c>
      <c r="Q58" s="52" t="s">
        <v>35</v>
      </c>
      <c r="R58" s="41" t="n">
        <v>2035</v>
      </c>
      <c r="S58" s="53" t="str">
        <f aca="false">"*"&amp;IF(AND(A58="EU",R58=2035),0.95,IF(AND(A58="EU",R58=2050),0.93,IF(AND(A58="USA",R58=2035),0.96,IF(AND(A58="USA",R58=2050),0.93,IF(AND(A58="Japan",R58=2035),0.94,IF(AND(A58="Japan",R58=2050),0.92,IF(AND(A58="Russia",R58=2035),0.95,IF(AND(A58="Russia",R58=2050),0.91,IF(AND(A58="China",R58=2035),0.93,IF(AND(A58="China",R58=2050),0.92,IF(AND(A58="India",R58=2035),0.94,IF(AND(A58="India",R58=2050),0.91,IF(AND(A58="Middle East",R58=2035),0.92,IF(AND(A58="Middle East",R58=2050),0.89,IF(AND(A58="Africa",R58=2035),0.93,IF(AND(A58="Africa",R58=2050),0.9,IF(AND(A58="Brazil",R58=2035),0.95,IF(AND(A58="Brazil",R58=2050),0.92,""))))))))))))))))))</f>
        <v>*0.96</v>
      </c>
      <c r="U58" s="41" t="s">
        <v>3366</v>
      </c>
      <c r="V58" s="52" t="s">
        <v>35</v>
      </c>
      <c r="W58" s="41" t="n">
        <v>2050</v>
      </c>
      <c r="X58" s="53" t="str">
        <f aca="false">"*"&amp;IF(AND(A58="EU",W58=2035),0.95,IF(AND(A58="EU",W58=2050),0.93,IF(AND(A58="USA",W58=2035),0.96,IF(AND(A58="USA",W58=2050),0.93,IF(AND(A58="Japan",W58=2035),0.94,IF(AND(A58="Japan",W58=2050),0.92,IF(AND(A58="Russia",W58=2035),0.95,IF(AND(A58="Russia",W58=2050),0.91,IF(AND(A58="China",W58=2035),0.93,IF(AND(A58="China",W58=2050),0.92,IF(AND(A58="India",W58=2035),0.94,IF(AND(A58="India",W58=2050),0.91,IF(AND(A58="Middle East",W58=2035),0.92,IF(AND(A58="Middle East",W58=2050),0.89,IF(AND(A58="Africa",W58=2035),0.93,IF(AND(A58="Africa",W58=2050),0.9,IF(AND(A58="Brazil",W58=2035),0.95,IF(AND(A58="Brazil",W58=2050),0.92,""))))))))))))))))))</f>
        <v>*0.93</v>
      </c>
      <c r="AC58" s="1" t="s">
        <v>3366</v>
      </c>
      <c r="AD58" s="57" t="s">
        <v>35</v>
      </c>
      <c r="AE58" s="1" t="n">
        <v>2035</v>
      </c>
      <c r="AF58" s="58" t="str">
        <f aca="false">"*"&amp;IF(AND(A58="EU",AE58=2035),0.93,IF(AND(A58="EU",AE58=2050),0.9,IF(AND(A58="USA",AE58=2035),0.92,IF(AND(A58="USA",AE58=2050),0.89,IF(AND(A58="Japan",AE58=2035),0.92,IF(AND(A58="Japan",AE58=2050),0.89,IF(AND(A58="Russia",AE58=2035),0.91,IF(AND(A58="Russia",AE58=2050),0.86,IF(AND(A58="China",AE58=2035),0.91,IF(AND(A58="China",AE58=2050),0.87,IF(AND(A58="India",AE58=2035),0.92,IF(AND(A58="India",AE58=2050),0.87,IF(AND(A58="Middle East",AE58=2035),0.89,IF(AND(A58="Middle East",AE58=2050),0.84,IF(AND(A58="Africa",AE58=2035),0.9,IF(AND(A58="Africa",AE58=2050),0.86,IF(AND(A58="Brazil",AE58=2035),0.93,IF(AND(A58="Brazil",AE58=2050),0.89,""))))))))))))))))))</f>
        <v>*0.92</v>
      </c>
      <c r="AG58" s="53" t="str">
        <f aca="false">AG57</f>
        <v>REZoning_Sol-Win</v>
      </c>
      <c r="AI58" s="1" t="s">
        <v>3366</v>
      </c>
      <c r="AJ58" s="57" t="s">
        <v>35</v>
      </c>
      <c r="AK58" s="1" t="n">
        <v>2050</v>
      </c>
      <c r="AL58" s="58" t="str">
        <f aca="false">"*"&amp;IF(AND(A58="EU",AK58=2035),0.93,IF(AND(A58="EU",AK58=2050),0.9,IF(AND(A58="USA",AK58=2035),0.92,IF(AND(A58="USA",AK58=2050),0.89,IF(AND(A58="Japan",AK58=2035),0.92,IF(AND(A58="Japan",AK58=2050),0.89,IF(AND(A58="Russia",AK58=2035),0.91,IF(AND(A58="Russia",AK58=2050),0.86,IF(AND(A58="China",AK58=2035),0.91,IF(AND(A58="China",AK58=2050),0.87,IF(AND(A58="India",AK58=2035),0.92,IF(AND(A58="India",AK58=2050),0.87,IF(AND(A58="Middle East",AK58=2035),0.89,IF(AND(A58="Middle East",AK58=2050),0.84,IF(AND(A58="Africa",AK58=2035),0.9,IF(AND(A58="Africa",AK58=2050),0.86,IF(AND(A58="Brazil",AK58=2035),0.93,IF(AND(A58="Brazil",AK58=2050),0.89,""))))))))))))))))))</f>
        <v>*0.89</v>
      </c>
      <c r="AM58" s="53" t="str">
        <f aca="false">AM57</f>
        <v>REZoning_Sol-Win</v>
      </c>
      <c r="AP58" s="0" t="s">
        <v>3366</v>
      </c>
      <c r="AQ58" s="38" t="s">
        <v>35</v>
      </c>
      <c r="AR58" s="38" t="n">
        <f aca="false">AR57</f>
        <v>2100</v>
      </c>
      <c r="AS58" s="38" t="s">
        <v>914</v>
      </c>
      <c r="AT58" s="38" t="s">
        <v>36</v>
      </c>
    </row>
    <row r="59" customFormat="false" ht="28.5" hidden="false" customHeight="true" outlineLevel="0" collapsed="false">
      <c r="A59" s="3" t="s">
        <v>76</v>
      </c>
      <c r="C59" s="0" t="s">
        <v>3367</v>
      </c>
      <c r="D59" s="50" t="s">
        <v>35</v>
      </c>
      <c r="E59" s="0" t="n">
        <v>2035</v>
      </c>
      <c r="F59" s="51" t="str">
        <f aca="false">"*"&amp;IF(AND(A59="EU",E59=2035),0.95,IF(AND(A59="EU",E59=2050),0.93,IF(AND(A59="USA",E59=2035),0.96,IF(AND(A59="USA",E59=2050),0.94,IF(AND(A59="Japan",E59=2035),0.94,IF(AND(A59="Japan",E59=2050),0.92,IF(AND(A59="Russia",E59=2035),0.95,IF(AND(A59="Russia",E59=2050),0.93,IF(AND(A59="China",E59=2035),0.94,IF(AND(A59="China",E59=2050),0.92,IF(AND(A59="India",E59=2035),0.95,IF(AND(A59="India",E59=2050),0.92,IF(AND(A59="Middle East",E59=2035),0.94,IF(AND(A59="Middle East",E59=2050),0.9,IF(AND(A59="Africa",E59=2035),0.94,IF(AND(A59="Africa",E59=2050),0.91,IF(AND(A59="Brazil",E59=2035),0.95,IF(AND(A59="Brazil",E59=2050),0.92,""))))))))))))))))))</f>
        <v>*0.96</v>
      </c>
      <c r="H59" s="0" t="s">
        <v>3367</v>
      </c>
      <c r="I59" s="50" t="s">
        <v>35</v>
      </c>
      <c r="J59" s="0" t="n">
        <v>2050</v>
      </c>
      <c r="K59" s="48" t="str">
        <f aca="false">"*"&amp;IF(AND(A59="EU",J59=2035),0.95,IF(AND(A59="EU",J59=2050),0.93,IF(AND(A59="USA",J59=2035),0.96,IF(AND(A59="USA",J59=2050),0.94,IF(AND(A59="Japan",J59=2035),0.94,IF(AND(A59="Japan",J59=2050),0.92,IF(AND(A59="Russia",J59=2035),0.95,IF(AND(A59="Russia",J59=2050),0.93,IF(AND(A59="China",J59=2035),0.94,IF(AND(A59="China",J59=2050),0.92,IF(AND(A59="India",J59=2035),0.95,IF(AND(A59="India",J59=2050),0.92,IF(AND(A59="Middle East",J59=2035),0.94,IF(AND(A59="Middle East",J59=2050),0.9,IF(AND(A59="Africa",J59=2035),0.94,IF(AND(A59="Africa",J59=2050),0.91,IF(AND(A59="Brazil",J59=2035),0.95,IF(AND(A59="Brazil",J59=2050),0.92,""))))))))))))))))))</f>
        <v>*0.94</v>
      </c>
      <c r="P59" s="41" t="s">
        <v>3367</v>
      </c>
      <c r="Q59" s="52" t="s">
        <v>35</v>
      </c>
      <c r="R59" s="41" t="n">
        <v>2035</v>
      </c>
      <c r="S59" s="53" t="str">
        <f aca="false">"*"&amp;IF(AND(A59="EU",R59=2035),0.95,IF(AND(A59="EU",R59=2050),0.93,IF(AND(A59="USA",R59=2035),0.96,IF(AND(A59="USA",R59=2050),0.93,IF(AND(A59="Japan",R59=2035),0.94,IF(AND(A59="Japan",R59=2050),0.92,IF(AND(A59="Russia",R59=2035),0.95,IF(AND(A59="Russia",R59=2050),0.91,IF(AND(A59="China",R59=2035),0.93,IF(AND(A59="China",R59=2050),0.92,IF(AND(A59="India",R59=2035),0.94,IF(AND(A59="India",R59=2050),0.91,IF(AND(A59="Middle East",R59=2035),0.92,IF(AND(A59="Middle East",R59=2050),0.89,IF(AND(A59="Africa",R59=2035),0.93,IF(AND(A59="Africa",R59=2050),0.9,IF(AND(A59="Brazil",R59=2035),0.95,IF(AND(A59="Brazil",R59=2050),0.92,""))))))))))))))))))</f>
        <v>*0.96</v>
      </c>
      <c r="U59" s="41" t="s">
        <v>3367</v>
      </c>
      <c r="V59" s="52" t="s">
        <v>35</v>
      </c>
      <c r="W59" s="41" t="n">
        <v>2050</v>
      </c>
      <c r="X59" s="53" t="str">
        <f aca="false">"*"&amp;IF(AND(A59="EU",W59=2035),0.95,IF(AND(A59="EU",W59=2050),0.93,IF(AND(A59="USA",W59=2035),0.96,IF(AND(A59="USA",W59=2050),0.93,IF(AND(A59="Japan",W59=2035),0.94,IF(AND(A59="Japan",W59=2050),0.92,IF(AND(A59="Russia",W59=2035),0.95,IF(AND(A59="Russia",W59=2050),0.91,IF(AND(A59="China",W59=2035),0.93,IF(AND(A59="China",W59=2050),0.92,IF(AND(A59="India",W59=2035),0.94,IF(AND(A59="India",W59=2050),0.91,IF(AND(A59="Middle East",W59=2035),0.92,IF(AND(A59="Middle East",W59=2050),0.89,IF(AND(A59="Africa",W59=2035),0.93,IF(AND(A59="Africa",W59=2050),0.9,IF(AND(A59="Brazil",W59=2035),0.95,IF(AND(A59="Brazil",W59=2050),0.92,""))))))))))))))))))</f>
        <v>*0.93</v>
      </c>
      <c r="AC59" s="1" t="s">
        <v>3367</v>
      </c>
      <c r="AD59" s="57" t="s">
        <v>35</v>
      </c>
      <c r="AE59" s="1" t="n">
        <v>2035</v>
      </c>
      <c r="AF59" s="58" t="str">
        <f aca="false">"*"&amp;IF(AND(A59="EU",AE59=2035),0.93,IF(AND(A59="EU",AE59=2050),0.9,IF(AND(A59="USA",AE59=2035),0.92,IF(AND(A59="USA",AE59=2050),0.89,IF(AND(A59="Japan",AE59=2035),0.92,IF(AND(A59="Japan",AE59=2050),0.89,IF(AND(A59="Russia",AE59=2035),0.91,IF(AND(A59="Russia",AE59=2050),0.86,IF(AND(A59="China",AE59=2035),0.91,IF(AND(A59="China",AE59=2050),0.87,IF(AND(A59="India",AE59=2035),0.92,IF(AND(A59="India",AE59=2050),0.87,IF(AND(A59="Middle East",AE59=2035),0.89,IF(AND(A59="Middle East",AE59=2050),0.84,IF(AND(A59="Africa",AE59=2035),0.9,IF(AND(A59="Africa",AE59=2050),0.86,IF(AND(A59="Brazil",AE59=2035),0.93,IF(AND(A59="Brazil",AE59=2050),0.89,""))))))))))))))))))</f>
        <v>*0.92</v>
      </c>
      <c r="AG59" s="53" t="str">
        <f aca="false">AG58</f>
        <v>REZoning_Sol-Win</v>
      </c>
      <c r="AI59" s="1" t="s">
        <v>3367</v>
      </c>
      <c r="AJ59" s="57" t="s">
        <v>35</v>
      </c>
      <c r="AK59" s="1" t="n">
        <v>2050</v>
      </c>
      <c r="AL59" s="58" t="str">
        <f aca="false">"*"&amp;IF(AND(A59="EU",AK59=2035),0.93,IF(AND(A59="EU",AK59=2050),0.9,IF(AND(A59="USA",AK59=2035),0.92,IF(AND(A59="USA",AK59=2050),0.89,IF(AND(A59="Japan",AK59=2035),0.92,IF(AND(A59="Japan",AK59=2050),0.89,IF(AND(A59="Russia",AK59=2035),0.91,IF(AND(A59="Russia",AK59=2050),0.86,IF(AND(A59="China",AK59=2035),0.91,IF(AND(A59="China",AK59=2050),0.87,IF(AND(A59="India",AK59=2035),0.92,IF(AND(A59="India",AK59=2050),0.87,IF(AND(A59="Middle East",AK59=2035),0.89,IF(AND(A59="Middle East",AK59=2050),0.84,IF(AND(A59="Africa",AK59=2035),0.9,IF(AND(A59="Africa",AK59=2050),0.86,IF(AND(A59="Brazil",AK59=2035),0.93,IF(AND(A59="Brazil",AK59=2050),0.89,""))))))))))))))))))</f>
        <v>*0.89</v>
      </c>
      <c r="AM59" s="53" t="str">
        <f aca="false">AM58</f>
        <v>REZoning_Sol-Win</v>
      </c>
      <c r="AP59" s="0" t="s">
        <v>3367</v>
      </c>
      <c r="AQ59" s="38" t="s">
        <v>35</v>
      </c>
      <c r="AR59" s="38" t="n">
        <f aca="false">AR58</f>
        <v>2100</v>
      </c>
      <c r="AS59" s="38" t="s">
        <v>914</v>
      </c>
      <c r="AT59" s="38" t="s">
        <v>36</v>
      </c>
    </row>
    <row r="60" customFormat="false" ht="28.5" hidden="false" customHeight="true" outlineLevel="0" collapsed="false">
      <c r="A60" s="3" t="s">
        <v>76</v>
      </c>
      <c r="C60" s="0" t="s">
        <v>3368</v>
      </c>
      <c r="D60" s="50" t="s">
        <v>35</v>
      </c>
      <c r="E60" s="0" t="n">
        <v>2035</v>
      </c>
      <c r="F60" s="51" t="str">
        <f aca="false">"*"&amp;IF(AND(A60="EU",E60=2035),0.95,IF(AND(A60="EU",E60=2050),0.93,IF(AND(A60="USA",E60=2035),0.96,IF(AND(A60="USA",E60=2050),0.94,IF(AND(A60="Japan",E60=2035),0.94,IF(AND(A60="Japan",E60=2050),0.92,IF(AND(A60="Russia",E60=2035),0.95,IF(AND(A60="Russia",E60=2050),0.93,IF(AND(A60="China",E60=2035),0.94,IF(AND(A60="China",E60=2050),0.92,IF(AND(A60="India",E60=2035),0.95,IF(AND(A60="India",E60=2050),0.92,IF(AND(A60="Middle East",E60=2035),0.94,IF(AND(A60="Middle East",E60=2050),0.9,IF(AND(A60="Africa",E60=2035),0.94,IF(AND(A60="Africa",E60=2050),0.91,IF(AND(A60="Brazil",E60=2035),0.95,IF(AND(A60="Brazil",E60=2050),0.92,""))))))))))))))))))</f>
        <v>*0.96</v>
      </c>
      <c r="H60" s="0" t="s">
        <v>3368</v>
      </c>
      <c r="I60" s="50" t="s">
        <v>35</v>
      </c>
      <c r="J60" s="0" t="n">
        <v>2050</v>
      </c>
      <c r="K60" s="48" t="str">
        <f aca="false">"*"&amp;IF(AND(A60="EU",J60=2035),0.95,IF(AND(A60="EU",J60=2050),0.93,IF(AND(A60="USA",J60=2035),0.96,IF(AND(A60="USA",J60=2050),0.94,IF(AND(A60="Japan",J60=2035),0.94,IF(AND(A60="Japan",J60=2050),0.92,IF(AND(A60="Russia",J60=2035),0.95,IF(AND(A60="Russia",J60=2050),0.93,IF(AND(A60="China",J60=2035),0.94,IF(AND(A60="China",J60=2050),0.92,IF(AND(A60="India",J60=2035),0.95,IF(AND(A60="India",J60=2050),0.92,IF(AND(A60="Middle East",J60=2035),0.94,IF(AND(A60="Middle East",J60=2050),0.9,IF(AND(A60="Africa",J60=2035),0.94,IF(AND(A60="Africa",J60=2050),0.91,IF(AND(A60="Brazil",J60=2035),0.95,IF(AND(A60="Brazil",J60=2050),0.92,""))))))))))))))))))</f>
        <v>*0.94</v>
      </c>
      <c r="P60" s="41" t="s">
        <v>3368</v>
      </c>
      <c r="Q60" s="52" t="s">
        <v>35</v>
      </c>
      <c r="R60" s="41" t="n">
        <v>2035</v>
      </c>
      <c r="S60" s="53" t="str">
        <f aca="false">"*"&amp;IF(AND(A60="EU",R60=2035),0.95,IF(AND(A60="EU",R60=2050),0.93,IF(AND(A60="USA",R60=2035),0.96,IF(AND(A60="USA",R60=2050),0.93,IF(AND(A60="Japan",R60=2035),0.94,IF(AND(A60="Japan",R60=2050),0.92,IF(AND(A60="Russia",R60=2035),0.95,IF(AND(A60="Russia",R60=2050),0.91,IF(AND(A60="China",R60=2035),0.93,IF(AND(A60="China",R60=2050),0.92,IF(AND(A60="India",R60=2035),0.94,IF(AND(A60="India",R60=2050),0.91,IF(AND(A60="Middle East",R60=2035),0.92,IF(AND(A60="Middle East",R60=2050),0.89,IF(AND(A60="Africa",R60=2035),0.93,IF(AND(A60="Africa",R60=2050),0.9,IF(AND(A60="Brazil",R60=2035),0.95,IF(AND(A60="Brazil",R60=2050),0.92,""))))))))))))))))))</f>
        <v>*0.96</v>
      </c>
      <c r="U60" s="41" t="s">
        <v>3368</v>
      </c>
      <c r="V60" s="52" t="s">
        <v>35</v>
      </c>
      <c r="W60" s="41" t="n">
        <v>2050</v>
      </c>
      <c r="X60" s="53" t="str">
        <f aca="false">"*"&amp;IF(AND(A60="EU",W60=2035),0.95,IF(AND(A60="EU",W60=2050),0.93,IF(AND(A60="USA",W60=2035),0.96,IF(AND(A60="USA",W60=2050),0.93,IF(AND(A60="Japan",W60=2035),0.94,IF(AND(A60="Japan",W60=2050),0.92,IF(AND(A60="Russia",W60=2035),0.95,IF(AND(A60="Russia",W60=2050),0.91,IF(AND(A60="China",W60=2035),0.93,IF(AND(A60="China",W60=2050),0.92,IF(AND(A60="India",W60=2035),0.94,IF(AND(A60="India",W60=2050),0.91,IF(AND(A60="Middle East",W60=2035),0.92,IF(AND(A60="Middle East",W60=2050),0.89,IF(AND(A60="Africa",W60=2035),0.93,IF(AND(A60="Africa",W60=2050),0.9,IF(AND(A60="Brazil",W60=2035),0.95,IF(AND(A60="Brazil",W60=2050),0.92,""))))))))))))))))))</f>
        <v>*0.93</v>
      </c>
      <c r="AC60" s="1" t="s">
        <v>3368</v>
      </c>
      <c r="AD60" s="57" t="s">
        <v>35</v>
      </c>
      <c r="AE60" s="1" t="n">
        <v>2035</v>
      </c>
      <c r="AF60" s="58" t="str">
        <f aca="false">"*"&amp;IF(AND(A60="EU",AE60=2035),0.93,IF(AND(A60="EU",AE60=2050),0.9,IF(AND(A60="USA",AE60=2035),0.92,IF(AND(A60="USA",AE60=2050),0.89,IF(AND(A60="Japan",AE60=2035),0.92,IF(AND(A60="Japan",AE60=2050),0.89,IF(AND(A60="Russia",AE60=2035),0.91,IF(AND(A60="Russia",AE60=2050),0.86,IF(AND(A60="China",AE60=2035),0.91,IF(AND(A60="China",AE60=2050),0.87,IF(AND(A60="India",AE60=2035),0.92,IF(AND(A60="India",AE60=2050),0.87,IF(AND(A60="Middle East",AE60=2035),0.89,IF(AND(A60="Middle East",AE60=2050),0.84,IF(AND(A60="Africa",AE60=2035),0.9,IF(AND(A60="Africa",AE60=2050),0.86,IF(AND(A60="Brazil",AE60=2035),0.93,IF(AND(A60="Brazil",AE60=2050),0.89,""))))))))))))))))))</f>
        <v>*0.92</v>
      </c>
      <c r="AG60" s="53" t="str">
        <f aca="false">AG59</f>
        <v>REZoning_Sol-Win</v>
      </c>
      <c r="AI60" s="1" t="s">
        <v>3368</v>
      </c>
      <c r="AJ60" s="57" t="s">
        <v>35</v>
      </c>
      <c r="AK60" s="1" t="n">
        <v>2050</v>
      </c>
      <c r="AL60" s="58" t="str">
        <f aca="false">"*"&amp;IF(AND(A60="EU",AK60=2035),0.93,IF(AND(A60="EU",AK60=2050),0.9,IF(AND(A60="USA",AK60=2035),0.92,IF(AND(A60="USA",AK60=2050),0.89,IF(AND(A60="Japan",AK60=2035),0.92,IF(AND(A60="Japan",AK60=2050),0.89,IF(AND(A60="Russia",AK60=2035),0.91,IF(AND(A60="Russia",AK60=2050),0.86,IF(AND(A60="China",AK60=2035),0.91,IF(AND(A60="China",AK60=2050),0.87,IF(AND(A60="India",AK60=2035),0.92,IF(AND(A60="India",AK60=2050),0.87,IF(AND(A60="Middle East",AK60=2035),0.89,IF(AND(A60="Middle East",AK60=2050),0.84,IF(AND(A60="Africa",AK60=2035),0.9,IF(AND(A60="Africa",AK60=2050),0.86,IF(AND(A60="Brazil",AK60=2035),0.93,IF(AND(A60="Brazil",AK60=2050),0.89,""))))))))))))))))))</f>
        <v>*0.89</v>
      </c>
      <c r="AM60" s="53" t="str">
        <f aca="false">AM59</f>
        <v>REZoning_Sol-Win</v>
      </c>
      <c r="AP60" s="0" t="s">
        <v>3368</v>
      </c>
      <c r="AQ60" s="38" t="s">
        <v>35</v>
      </c>
      <c r="AR60" s="38" t="n">
        <f aca="false">AR59</f>
        <v>2100</v>
      </c>
      <c r="AS60" s="38" t="s">
        <v>914</v>
      </c>
      <c r="AT60" s="38" t="s">
        <v>36</v>
      </c>
    </row>
    <row r="61" customFormat="false" ht="28.5" hidden="false" customHeight="true" outlineLevel="0" collapsed="false">
      <c r="A61" s="3" t="s">
        <v>76</v>
      </c>
      <c r="C61" s="0" t="s">
        <v>3369</v>
      </c>
      <c r="D61" s="50" t="s">
        <v>35</v>
      </c>
      <c r="E61" s="0" t="n">
        <v>2035</v>
      </c>
      <c r="F61" s="51" t="str">
        <f aca="false">"*"&amp;IF(AND(A61="EU",E61=2035),0.95,IF(AND(A61="EU",E61=2050),0.93,IF(AND(A61="USA",E61=2035),0.96,IF(AND(A61="USA",E61=2050),0.94,IF(AND(A61="Japan",E61=2035),0.94,IF(AND(A61="Japan",E61=2050),0.92,IF(AND(A61="Russia",E61=2035),0.95,IF(AND(A61="Russia",E61=2050),0.93,IF(AND(A61="China",E61=2035),0.94,IF(AND(A61="China",E61=2050),0.92,IF(AND(A61="India",E61=2035),0.95,IF(AND(A61="India",E61=2050),0.92,IF(AND(A61="Middle East",E61=2035),0.94,IF(AND(A61="Middle East",E61=2050),0.9,IF(AND(A61="Africa",E61=2035),0.94,IF(AND(A61="Africa",E61=2050),0.91,IF(AND(A61="Brazil",E61=2035),0.95,IF(AND(A61="Brazil",E61=2050),0.92,""))))))))))))))))))</f>
        <v>*0.96</v>
      </c>
      <c r="H61" s="0" t="s">
        <v>3369</v>
      </c>
      <c r="I61" s="50" t="s">
        <v>35</v>
      </c>
      <c r="J61" s="0" t="n">
        <v>2050</v>
      </c>
      <c r="K61" s="48" t="str">
        <f aca="false">"*"&amp;IF(AND(A61="EU",J61=2035),0.95,IF(AND(A61="EU",J61=2050),0.93,IF(AND(A61="USA",J61=2035),0.96,IF(AND(A61="USA",J61=2050),0.94,IF(AND(A61="Japan",J61=2035),0.94,IF(AND(A61="Japan",J61=2050),0.92,IF(AND(A61="Russia",J61=2035),0.95,IF(AND(A61="Russia",J61=2050),0.93,IF(AND(A61="China",J61=2035),0.94,IF(AND(A61="China",J61=2050),0.92,IF(AND(A61="India",J61=2035),0.95,IF(AND(A61="India",J61=2050),0.92,IF(AND(A61="Middle East",J61=2035),0.94,IF(AND(A61="Middle East",J61=2050),0.9,IF(AND(A61="Africa",J61=2035),0.94,IF(AND(A61="Africa",J61=2050),0.91,IF(AND(A61="Brazil",J61=2035),0.95,IF(AND(A61="Brazil",J61=2050),0.92,""))))))))))))))))))</f>
        <v>*0.94</v>
      </c>
      <c r="P61" s="41" t="s">
        <v>3369</v>
      </c>
      <c r="Q61" s="52" t="s">
        <v>35</v>
      </c>
      <c r="R61" s="41" t="n">
        <v>2035</v>
      </c>
      <c r="S61" s="53" t="str">
        <f aca="false">"*"&amp;IF(AND(A61="EU",R61=2035),0.95,IF(AND(A61="EU",R61=2050),0.93,IF(AND(A61="USA",R61=2035),0.96,IF(AND(A61="USA",R61=2050),0.93,IF(AND(A61="Japan",R61=2035),0.94,IF(AND(A61="Japan",R61=2050),0.92,IF(AND(A61="Russia",R61=2035),0.95,IF(AND(A61="Russia",R61=2050),0.91,IF(AND(A61="China",R61=2035),0.93,IF(AND(A61="China",R61=2050),0.92,IF(AND(A61="India",R61=2035),0.94,IF(AND(A61="India",R61=2050),0.91,IF(AND(A61="Middle East",R61=2035),0.92,IF(AND(A61="Middle East",R61=2050),0.89,IF(AND(A61="Africa",R61=2035),0.93,IF(AND(A61="Africa",R61=2050),0.9,IF(AND(A61="Brazil",R61=2035),0.95,IF(AND(A61="Brazil",R61=2050),0.92,""))))))))))))))))))</f>
        <v>*0.96</v>
      </c>
      <c r="U61" s="41" t="s">
        <v>3369</v>
      </c>
      <c r="V61" s="52" t="s">
        <v>35</v>
      </c>
      <c r="W61" s="41" t="n">
        <v>2050</v>
      </c>
      <c r="X61" s="53" t="str">
        <f aca="false">"*"&amp;IF(AND(A61="EU",W61=2035),0.95,IF(AND(A61="EU",W61=2050),0.93,IF(AND(A61="USA",W61=2035),0.96,IF(AND(A61="USA",W61=2050),0.93,IF(AND(A61="Japan",W61=2035),0.94,IF(AND(A61="Japan",W61=2050),0.92,IF(AND(A61="Russia",W61=2035),0.95,IF(AND(A61="Russia",W61=2050),0.91,IF(AND(A61="China",W61=2035),0.93,IF(AND(A61="China",W61=2050),0.92,IF(AND(A61="India",W61=2035),0.94,IF(AND(A61="India",W61=2050),0.91,IF(AND(A61="Middle East",W61=2035),0.92,IF(AND(A61="Middle East",W61=2050),0.89,IF(AND(A61="Africa",W61=2035),0.93,IF(AND(A61="Africa",W61=2050),0.9,IF(AND(A61="Brazil",W61=2035),0.95,IF(AND(A61="Brazil",W61=2050),0.92,""))))))))))))))))))</f>
        <v>*0.93</v>
      </c>
      <c r="AC61" s="1" t="s">
        <v>3369</v>
      </c>
      <c r="AD61" s="57" t="s">
        <v>35</v>
      </c>
      <c r="AE61" s="1" t="n">
        <v>2035</v>
      </c>
      <c r="AF61" s="58" t="str">
        <f aca="false">"*"&amp;IF(AND(A61="EU",AE61=2035),0.93,IF(AND(A61="EU",AE61=2050),0.9,IF(AND(A61="USA",AE61=2035),0.92,IF(AND(A61="USA",AE61=2050),0.89,IF(AND(A61="Japan",AE61=2035),0.92,IF(AND(A61="Japan",AE61=2050),0.89,IF(AND(A61="Russia",AE61=2035),0.91,IF(AND(A61="Russia",AE61=2050),0.86,IF(AND(A61="China",AE61=2035),0.91,IF(AND(A61="China",AE61=2050),0.87,IF(AND(A61="India",AE61=2035),0.92,IF(AND(A61="India",AE61=2050),0.87,IF(AND(A61="Middle East",AE61=2035),0.89,IF(AND(A61="Middle East",AE61=2050),0.84,IF(AND(A61="Africa",AE61=2035),0.9,IF(AND(A61="Africa",AE61=2050),0.86,IF(AND(A61="Brazil",AE61=2035),0.93,IF(AND(A61="Brazil",AE61=2050),0.89,""))))))))))))))))))</f>
        <v>*0.92</v>
      </c>
      <c r="AG61" s="53" t="str">
        <f aca="false">AG60</f>
        <v>REZoning_Sol-Win</v>
      </c>
      <c r="AI61" s="1" t="s">
        <v>3369</v>
      </c>
      <c r="AJ61" s="57" t="s">
        <v>35</v>
      </c>
      <c r="AK61" s="1" t="n">
        <v>2050</v>
      </c>
      <c r="AL61" s="58" t="str">
        <f aca="false">"*"&amp;IF(AND(A61="EU",AK61=2035),0.93,IF(AND(A61="EU",AK61=2050),0.9,IF(AND(A61="USA",AK61=2035),0.92,IF(AND(A61="USA",AK61=2050),0.89,IF(AND(A61="Japan",AK61=2035),0.92,IF(AND(A61="Japan",AK61=2050),0.89,IF(AND(A61="Russia",AK61=2035),0.91,IF(AND(A61="Russia",AK61=2050),0.86,IF(AND(A61="China",AK61=2035),0.91,IF(AND(A61="China",AK61=2050),0.87,IF(AND(A61="India",AK61=2035),0.92,IF(AND(A61="India",AK61=2050),0.87,IF(AND(A61="Middle East",AK61=2035),0.89,IF(AND(A61="Middle East",AK61=2050),0.84,IF(AND(A61="Africa",AK61=2035),0.9,IF(AND(A61="Africa",AK61=2050),0.86,IF(AND(A61="Brazil",AK61=2035),0.93,IF(AND(A61="Brazil",AK61=2050),0.89,""))))))))))))))))))</f>
        <v>*0.89</v>
      </c>
      <c r="AM61" s="53" t="str">
        <f aca="false">AM60</f>
        <v>REZoning_Sol-Win</v>
      </c>
      <c r="AP61" s="0" t="s">
        <v>3369</v>
      </c>
      <c r="AQ61" s="38" t="s">
        <v>35</v>
      </c>
      <c r="AR61" s="38" t="n">
        <f aca="false">AR60</f>
        <v>2100</v>
      </c>
      <c r="AS61" s="38" t="s">
        <v>914</v>
      </c>
      <c r="AT61" s="38" t="s">
        <v>36</v>
      </c>
    </row>
    <row r="62" customFormat="false" ht="28.5" hidden="false" customHeight="true" outlineLevel="0" collapsed="false">
      <c r="A62" s="3" t="s">
        <v>76</v>
      </c>
      <c r="C62" s="0" t="s">
        <v>3370</v>
      </c>
      <c r="D62" s="50" t="s">
        <v>35</v>
      </c>
      <c r="E62" s="0" t="n">
        <v>2035</v>
      </c>
      <c r="F62" s="51" t="str">
        <f aca="false">"*"&amp;IF(AND(A62="EU",E62=2035),0.95,IF(AND(A62="EU",E62=2050),0.93,IF(AND(A62="USA",E62=2035),0.96,IF(AND(A62="USA",E62=2050),0.94,IF(AND(A62="Japan",E62=2035),0.94,IF(AND(A62="Japan",E62=2050),0.92,IF(AND(A62="Russia",E62=2035),0.95,IF(AND(A62="Russia",E62=2050),0.93,IF(AND(A62="China",E62=2035),0.94,IF(AND(A62="China",E62=2050),0.92,IF(AND(A62="India",E62=2035),0.95,IF(AND(A62="India",E62=2050),0.92,IF(AND(A62="Middle East",E62=2035),0.94,IF(AND(A62="Middle East",E62=2050),0.9,IF(AND(A62="Africa",E62=2035),0.94,IF(AND(A62="Africa",E62=2050),0.91,IF(AND(A62="Brazil",E62=2035),0.95,IF(AND(A62="Brazil",E62=2050),0.92,""))))))))))))))))))</f>
        <v>*0.96</v>
      </c>
      <c r="H62" s="0" t="s">
        <v>3370</v>
      </c>
      <c r="I62" s="50" t="s">
        <v>35</v>
      </c>
      <c r="J62" s="0" t="n">
        <v>2050</v>
      </c>
      <c r="K62" s="48" t="str">
        <f aca="false">"*"&amp;IF(AND(A62="EU",J62=2035),0.95,IF(AND(A62="EU",J62=2050),0.93,IF(AND(A62="USA",J62=2035),0.96,IF(AND(A62="USA",J62=2050),0.94,IF(AND(A62="Japan",J62=2035),0.94,IF(AND(A62="Japan",J62=2050),0.92,IF(AND(A62="Russia",J62=2035),0.95,IF(AND(A62="Russia",J62=2050),0.93,IF(AND(A62="China",J62=2035),0.94,IF(AND(A62="China",J62=2050),0.92,IF(AND(A62="India",J62=2035),0.95,IF(AND(A62="India",J62=2050),0.92,IF(AND(A62="Middle East",J62=2035),0.94,IF(AND(A62="Middle East",J62=2050),0.9,IF(AND(A62="Africa",J62=2035),0.94,IF(AND(A62="Africa",J62=2050),0.91,IF(AND(A62="Brazil",J62=2035),0.95,IF(AND(A62="Brazil",J62=2050),0.92,""))))))))))))))))))</f>
        <v>*0.94</v>
      </c>
      <c r="P62" s="41" t="s">
        <v>3370</v>
      </c>
      <c r="Q62" s="52" t="s">
        <v>35</v>
      </c>
      <c r="R62" s="41" t="n">
        <v>2035</v>
      </c>
      <c r="S62" s="53" t="str">
        <f aca="false">"*"&amp;IF(AND(A62="EU",R62=2035),0.95,IF(AND(A62="EU",R62=2050),0.93,IF(AND(A62="USA",R62=2035),0.96,IF(AND(A62="USA",R62=2050),0.93,IF(AND(A62="Japan",R62=2035),0.94,IF(AND(A62="Japan",R62=2050),0.92,IF(AND(A62="Russia",R62=2035),0.95,IF(AND(A62="Russia",R62=2050),0.91,IF(AND(A62="China",R62=2035),0.93,IF(AND(A62="China",R62=2050),0.92,IF(AND(A62="India",R62=2035),0.94,IF(AND(A62="India",R62=2050),0.91,IF(AND(A62="Middle East",R62=2035),0.92,IF(AND(A62="Middle East",R62=2050),0.89,IF(AND(A62="Africa",R62=2035),0.93,IF(AND(A62="Africa",R62=2050),0.9,IF(AND(A62="Brazil",R62=2035),0.95,IF(AND(A62="Brazil",R62=2050),0.92,""))))))))))))))))))</f>
        <v>*0.96</v>
      </c>
      <c r="U62" s="41" t="s">
        <v>3370</v>
      </c>
      <c r="V62" s="52" t="s">
        <v>35</v>
      </c>
      <c r="W62" s="41" t="n">
        <v>2050</v>
      </c>
      <c r="X62" s="53" t="str">
        <f aca="false">"*"&amp;IF(AND(A62="EU",W62=2035),0.95,IF(AND(A62="EU",W62=2050),0.93,IF(AND(A62="USA",W62=2035),0.96,IF(AND(A62="USA",W62=2050),0.93,IF(AND(A62="Japan",W62=2035),0.94,IF(AND(A62="Japan",W62=2050),0.92,IF(AND(A62="Russia",W62=2035),0.95,IF(AND(A62="Russia",W62=2050),0.91,IF(AND(A62="China",W62=2035),0.93,IF(AND(A62="China",W62=2050),0.92,IF(AND(A62="India",W62=2035),0.94,IF(AND(A62="India",W62=2050),0.91,IF(AND(A62="Middle East",W62=2035),0.92,IF(AND(A62="Middle East",W62=2050),0.89,IF(AND(A62="Africa",W62=2035),0.93,IF(AND(A62="Africa",W62=2050),0.9,IF(AND(A62="Brazil",W62=2035),0.95,IF(AND(A62="Brazil",W62=2050),0.92,""))))))))))))))))))</f>
        <v>*0.93</v>
      </c>
      <c r="AC62" s="1" t="s">
        <v>3370</v>
      </c>
      <c r="AD62" s="57" t="s">
        <v>35</v>
      </c>
      <c r="AE62" s="1" t="n">
        <v>2035</v>
      </c>
      <c r="AF62" s="58" t="str">
        <f aca="false">"*"&amp;IF(AND(A62="EU",AE62=2035),0.93,IF(AND(A62="EU",AE62=2050),0.9,IF(AND(A62="USA",AE62=2035),0.92,IF(AND(A62="USA",AE62=2050),0.89,IF(AND(A62="Japan",AE62=2035),0.92,IF(AND(A62="Japan",AE62=2050),0.89,IF(AND(A62="Russia",AE62=2035),0.91,IF(AND(A62="Russia",AE62=2050),0.86,IF(AND(A62="China",AE62=2035),0.91,IF(AND(A62="China",AE62=2050),0.87,IF(AND(A62="India",AE62=2035),0.92,IF(AND(A62="India",AE62=2050),0.87,IF(AND(A62="Middle East",AE62=2035),0.89,IF(AND(A62="Middle East",AE62=2050),0.84,IF(AND(A62="Africa",AE62=2035),0.9,IF(AND(A62="Africa",AE62=2050),0.86,IF(AND(A62="Brazil",AE62=2035),0.93,IF(AND(A62="Brazil",AE62=2050),0.89,""))))))))))))))))))</f>
        <v>*0.92</v>
      </c>
      <c r="AG62" s="53" t="str">
        <f aca="false">AG61</f>
        <v>REZoning_Sol-Win</v>
      </c>
      <c r="AI62" s="1" t="s">
        <v>3370</v>
      </c>
      <c r="AJ62" s="57" t="s">
        <v>35</v>
      </c>
      <c r="AK62" s="1" t="n">
        <v>2050</v>
      </c>
      <c r="AL62" s="58" t="str">
        <f aca="false">"*"&amp;IF(AND(A62="EU",AK62=2035),0.93,IF(AND(A62="EU",AK62=2050),0.9,IF(AND(A62="USA",AK62=2035),0.92,IF(AND(A62="USA",AK62=2050),0.89,IF(AND(A62="Japan",AK62=2035),0.92,IF(AND(A62="Japan",AK62=2050),0.89,IF(AND(A62="Russia",AK62=2035),0.91,IF(AND(A62="Russia",AK62=2050),0.86,IF(AND(A62="China",AK62=2035),0.91,IF(AND(A62="China",AK62=2050),0.87,IF(AND(A62="India",AK62=2035),0.92,IF(AND(A62="India",AK62=2050),0.87,IF(AND(A62="Middle East",AK62=2035),0.89,IF(AND(A62="Middle East",AK62=2050),0.84,IF(AND(A62="Africa",AK62=2035),0.9,IF(AND(A62="Africa",AK62=2050),0.86,IF(AND(A62="Brazil",AK62=2035),0.93,IF(AND(A62="Brazil",AK62=2050),0.89,""))))))))))))))))))</f>
        <v>*0.89</v>
      </c>
      <c r="AM62" s="53" t="str">
        <f aca="false">AM61</f>
        <v>REZoning_Sol-Win</v>
      </c>
      <c r="AP62" s="0" t="s">
        <v>3370</v>
      </c>
      <c r="AQ62" s="38" t="s">
        <v>35</v>
      </c>
      <c r="AR62" s="38" t="n">
        <f aca="false">AR61</f>
        <v>2100</v>
      </c>
      <c r="AS62" s="38" t="s">
        <v>914</v>
      </c>
      <c r="AT62" s="38" t="s">
        <v>36</v>
      </c>
    </row>
    <row r="63" customFormat="false" ht="28.5" hidden="false" customHeight="true" outlineLevel="0" collapsed="false">
      <c r="A63" s="3" t="s">
        <v>76</v>
      </c>
      <c r="C63" s="0" t="s">
        <v>3371</v>
      </c>
      <c r="D63" s="50" t="s">
        <v>35</v>
      </c>
      <c r="E63" s="0" t="n">
        <v>2035</v>
      </c>
      <c r="F63" s="51" t="str">
        <f aca="false">"*"&amp;IF(AND(A63="EU",E63=2035),0.95,IF(AND(A63="EU",E63=2050),0.93,IF(AND(A63="USA",E63=2035),0.96,IF(AND(A63="USA",E63=2050),0.94,IF(AND(A63="Japan",E63=2035),0.94,IF(AND(A63="Japan",E63=2050),0.92,IF(AND(A63="Russia",E63=2035),0.95,IF(AND(A63="Russia",E63=2050),0.93,IF(AND(A63="China",E63=2035),0.94,IF(AND(A63="China",E63=2050),0.92,IF(AND(A63="India",E63=2035),0.95,IF(AND(A63="India",E63=2050),0.92,IF(AND(A63="Middle East",E63=2035),0.94,IF(AND(A63="Middle East",E63=2050),0.9,IF(AND(A63="Africa",E63=2035),0.94,IF(AND(A63="Africa",E63=2050),0.91,IF(AND(A63="Brazil",E63=2035),0.95,IF(AND(A63="Brazil",E63=2050),0.92,""))))))))))))))))))</f>
        <v>*0.96</v>
      </c>
      <c r="H63" s="0" t="s">
        <v>3371</v>
      </c>
      <c r="I63" s="50" t="s">
        <v>35</v>
      </c>
      <c r="J63" s="0" t="n">
        <v>2050</v>
      </c>
      <c r="K63" s="48" t="str">
        <f aca="false">"*"&amp;IF(AND(A63="EU",J63=2035),0.95,IF(AND(A63="EU",J63=2050),0.93,IF(AND(A63="USA",J63=2035),0.96,IF(AND(A63="USA",J63=2050),0.94,IF(AND(A63="Japan",J63=2035),0.94,IF(AND(A63="Japan",J63=2050),0.92,IF(AND(A63="Russia",J63=2035),0.95,IF(AND(A63="Russia",J63=2050),0.93,IF(AND(A63="China",J63=2035),0.94,IF(AND(A63="China",J63=2050),0.92,IF(AND(A63="India",J63=2035),0.95,IF(AND(A63="India",J63=2050),0.92,IF(AND(A63="Middle East",J63=2035),0.94,IF(AND(A63="Middle East",J63=2050),0.9,IF(AND(A63="Africa",J63=2035),0.94,IF(AND(A63="Africa",J63=2050),0.91,IF(AND(A63="Brazil",J63=2035),0.95,IF(AND(A63="Brazil",J63=2050),0.92,""))))))))))))))))))</f>
        <v>*0.94</v>
      </c>
      <c r="P63" s="41" t="s">
        <v>3371</v>
      </c>
      <c r="Q63" s="52" t="s">
        <v>35</v>
      </c>
      <c r="R63" s="41" t="n">
        <v>2035</v>
      </c>
      <c r="S63" s="53" t="str">
        <f aca="false">"*"&amp;IF(AND(A63="EU",R63=2035),0.95,IF(AND(A63="EU",R63=2050),0.93,IF(AND(A63="USA",R63=2035),0.96,IF(AND(A63="USA",R63=2050),0.93,IF(AND(A63="Japan",R63=2035),0.94,IF(AND(A63="Japan",R63=2050),0.92,IF(AND(A63="Russia",R63=2035),0.95,IF(AND(A63="Russia",R63=2050),0.91,IF(AND(A63="China",R63=2035),0.93,IF(AND(A63="China",R63=2050),0.92,IF(AND(A63="India",R63=2035),0.94,IF(AND(A63="India",R63=2050),0.91,IF(AND(A63="Middle East",R63=2035),0.92,IF(AND(A63="Middle East",R63=2050),0.89,IF(AND(A63="Africa",R63=2035),0.93,IF(AND(A63="Africa",R63=2050),0.9,IF(AND(A63="Brazil",R63=2035),0.95,IF(AND(A63="Brazil",R63=2050),0.92,""))))))))))))))))))</f>
        <v>*0.96</v>
      </c>
      <c r="U63" s="41" t="s">
        <v>3371</v>
      </c>
      <c r="V63" s="52" t="s">
        <v>35</v>
      </c>
      <c r="W63" s="41" t="n">
        <v>2050</v>
      </c>
      <c r="X63" s="53" t="str">
        <f aca="false">"*"&amp;IF(AND(A63="EU",W63=2035),0.95,IF(AND(A63="EU",W63=2050),0.93,IF(AND(A63="USA",W63=2035),0.96,IF(AND(A63="USA",W63=2050),0.93,IF(AND(A63="Japan",W63=2035),0.94,IF(AND(A63="Japan",W63=2050),0.92,IF(AND(A63="Russia",W63=2035),0.95,IF(AND(A63="Russia",W63=2050),0.91,IF(AND(A63="China",W63=2035),0.93,IF(AND(A63="China",W63=2050),0.92,IF(AND(A63="India",W63=2035),0.94,IF(AND(A63="India",W63=2050),0.91,IF(AND(A63="Middle East",W63=2035),0.92,IF(AND(A63="Middle East",W63=2050),0.89,IF(AND(A63="Africa",W63=2035),0.93,IF(AND(A63="Africa",W63=2050),0.9,IF(AND(A63="Brazil",W63=2035),0.95,IF(AND(A63="Brazil",W63=2050),0.92,""))))))))))))))))))</f>
        <v>*0.93</v>
      </c>
      <c r="AC63" s="1" t="s">
        <v>3371</v>
      </c>
      <c r="AD63" s="57" t="s">
        <v>35</v>
      </c>
      <c r="AE63" s="1" t="n">
        <v>2035</v>
      </c>
      <c r="AF63" s="58" t="str">
        <f aca="false">"*"&amp;IF(AND(A63="EU",AE63=2035),0.93,IF(AND(A63="EU",AE63=2050),0.9,IF(AND(A63="USA",AE63=2035),0.92,IF(AND(A63="USA",AE63=2050),0.89,IF(AND(A63="Japan",AE63=2035),0.92,IF(AND(A63="Japan",AE63=2050),0.89,IF(AND(A63="Russia",AE63=2035),0.91,IF(AND(A63="Russia",AE63=2050),0.86,IF(AND(A63="China",AE63=2035),0.91,IF(AND(A63="China",AE63=2050),0.87,IF(AND(A63="India",AE63=2035),0.92,IF(AND(A63="India",AE63=2050),0.87,IF(AND(A63="Middle East",AE63=2035),0.89,IF(AND(A63="Middle East",AE63=2050),0.84,IF(AND(A63="Africa",AE63=2035),0.9,IF(AND(A63="Africa",AE63=2050),0.86,IF(AND(A63="Brazil",AE63=2035),0.93,IF(AND(A63="Brazil",AE63=2050),0.89,""))))))))))))))))))</f>
        <v>*0.92</v>
      </c>
      <c r="AG63" s="53" t="str">
        <f aca="false">AG62</f>
        <v>REZoning_Sol-Win</v>
      </c>
      <c r="AI63" s="1" t="s">
        <v>3371</v>
      </c>
      <c r="AJ63" s="57" t="s">
        <v>35</v>
      </c>
      <c r="AK63" s="1" t="n">
        <v>2050</v>
      </c>
      <c r="AL63" s="58" t="str">
        <f aca="false">"*"&amp;IF(AND(A63="EU",AK63=2035),0.93,IF(AND(A63="EU",AK63=2050),0.9,IF(AND(A63="USA",AK63=2035),0.92,IF(AND(A63="USA",AK63=2050),0.89,IF(AND(A63="Japan",AK63=2035),0.92,IF(AND(A63="Japan",AK63=2050),0.89,IF(AND(A63="Russia",AK63=2035),0.91,IF(AND(A63="Russia",AK63=2050),0.86,IF(AND(A63="China",AK63=2035),0.91,IF(AND(A63="China",AK63=2050),0.87,IF(AND(A63="India",AK63=2035),0.92,IF(AND(A63="India",AK63=2050),0.87,IF(AND(A63="Middle East",AK63=2035),0.89,IF(AND(A63="Middle East",AK63=2050),0.84,IF(AND(A63="Africa",AK63=2035),0.9,IF(AND(A63="Africa",AK63=2050),0.86,IF(AND(A63="Brazil",AK63=2035),0.93,IF(AND(A63="Brazil",AK63=2050),0.89,""))))))))))))))))))</f>
        <v>*0.89</v>
      </c>
      <c r="AM63" s="53" t="str">
        <f aca="false">AM62</f>
        <v>REZoning_Sol-Win</v>
      </c>
      <c r="AP63" s="0" t="s">
        <v>3371</v>
      </c>
      <c r="AQ63" s="38" t="s">
        <v>35</v>
      </c>
      <c r="AR63" s="38" t="n">
        <f aca="false">AR62</f>
        <v>2100</v>
      </c>
      <c r="AS63" s="38" t="s">
        <v>914</v>
      </c>
      <c r="AT63" s="38" t="s">
        <v>36</v>
      </c>
    </row>
    <row r="64" customFormat="false" ht="28.5" hidden="false" customHeight="true" outlineLevel="0" collapsed="false">
      <c r="A64" s="3" t="s">
        <v>76</v>
      </c>
      <c r="C64" s="0" t="s">
        <v>3372</v>
      </c>
      <c r="D64" s="50" t="s">
        <v>35</v>
      </c>
      <c r="E64" s="0" t="n">
        <v>2035</v>
      </c>
      <c r="F64" s="51" t="str">
        <f aca="false">"*"&amp;IF(AND(A64="EU",E64=2035),0.95,IF(AND(A64="EU",E64=2050),0.93,IF(AND(A64="USA",E64=2035),0.96,IF(AND(A64="USA",E64=2050),0.94,IF(AND(A64="Japan",E64=2035),0.94,IF(AND(A64="Japan",E64=2050),0.92,IF(AND(A64="Russia",E64=2035),0.95,IF(AND(A64="Russia",E64=2050),0.93,IF(AND(A64="China",E64=2035),0.94,IF(AND(A64="China",E64=2050),0.92,IF(AND(A64="India",E64=2035),0.95,IF(AND(A64="India",E64=2050),0.92,IF(AND(A64="Middle East",E64=2035),0.94,IF(AND(A64="Middle East",E64=2050),0.9,IF(AND(A64="Africa",E64=2035),0.94,IF(AND(A64="Africa",E64=2050),0.91,IF(AND(A64="Brazil",E64=2035),0.95,IF(AND(A64="Brazil",E64=2050),0.92,""))))))))))))))))))</f>
        <v>*0.96</v>
      </c>
      <c r="H64" s="0" t="s">
        <v>3372</v>
      </c>
      <c r="I64" s="50" t="s">
        <v>35</v>
      </c>
      <c r="J64" s="0" t="n">
        <v>2050</v>
      </c>
      <c r="K64" s="48" t="str">
        <f aca="false">"*"&amp;IF(AND(A64="EU",J64=2035),0.95,IF(AND(A64="EU",J64=2050),0.93,IF(AND(A64="USA",J64=2035),0.96,IF(AND(A64="USA",J64=2050),0.94,IF(AND(A64="Japan",J64=2035),0.94,IF(AND(A64="Japan",J64=2050),0.92,IF(AND(A64="Russia",J64=2035),0.95,IF(AND(A64="Russia",J64=2050),0.93,IF(AND(A64="China",J64=2035),0.94,IF(AND(A64="China",J64=2050),0.92,IF(AND(A64="India",J64=2035),0.95,IF(AND(A64="India",J64=2050),0.92,IF(AND(A64="Middle East",J64=2035),0.94,IF(AND(A64="Middle East",J64=2050),0.9,IF(AND(A64="Africa",J64=2035),0.94,IF(AND(A64="Africa",J64=2050),0.91,IF(AND(A64="Brazil",J64=2035),0.95,IF(AND(A64="Brazil",J64=2050),0.92,""))))))))))))))))))</f>
        <v>*0.94</v>
      </c>
      <c r="P64" s="41" t="s">
        <v>3372</v>
      </c>
      <c r="Q64" s="52" t="s">
        <v>35</v>
      </c>
      <c r="R64" s="41" t="n">
        <v>2035</v>
      </c>
      <c r="S64" s="53" t="str">
        <f aca="false">"*"&amp;IF(AND(A64="EU",R64=2035),0.95,IF(AND(A64="EU",R64=2050),0.93,IF(AND(A64="USA",R64=2035),0.96,IF(AND(A64="USA",R64=2050),0.93,IF(AND(A64="Japan",R64=2035),0.94,IF(AND(A64="Japan",R64=2050),0.92,IF(AND(A64="Russia",R64=2035),0.95,IF(AND(A64="Russia",R64=2050),0.91,IF(AND(A64="China",R64=2035),0.93,IF(AND(A64="China",R64=2050),0.92,IF(AND(A64="India",R64=2035),0.94,IF(AND(A64="India",R64=2050),0.91,IF(AND(A64="Middle East",R64=2035),0.92,IF(AND(A64="Middle East",R64=2050),0.89,IF(AND(A64="Africa",R64=2035),0.93,IF(AND(A64="Africa",R64=2050),0.9,IF(AND(A64="Brazil",R64=2035),0.95,IF(AND(A64="Brazil",R64=2050),0.92,""))))))))))))))))))</f>
        <v>*0.96</v>
      </c>
      <c r="U64" s="41" t="s">
        <v>3372</v>
      </c>
      <c r="V64" s="52" t="s">
        <v>35</v>
      </c>
      <c r="W64" s="41" t="n">
        <v>2050</v>
      </c>
      <c r="X64" s="53" t="str">
        <f aca="false">"*"&amp;IF(AND(A64="EU",W64=2035),0.95,IF(AND(A64="EU",W64=2050),0.93,IF(AND(A64="USA",W64=2035),0.96,IF(AND(A64="USA",W64=2050),0.93,IF(AND(A64="Japan",W64=2035),0.94,IF(AND(A64="Japan",W64=2050),0.92,IF(AND(A64="Russia",W64=2035),0.95,IF(AND(A64="Russia",W64=2050),0.91,IF(AND(A64="China",W64=2035),0.93,IF(AND(A64="China",W64=2050),0.92,IF(AND(A64="India",W64=2035),0.94,IF(AND(A64="India",W64=2050),0.91,IF(AND(A64="Middle East",W64=2035),0.92,IF(AND(A64="Middle East",W64=2050),0.89,IF(AND(A64="Africa",W64=2035),0.93,IF(AND(A64="Africa",W64=2050),0.9,IF(AND(A64="Brazil",W64=2035),0.95,IF(AND(A64="Brazil",W64=2050),0.92,""))))))))))))))))))</f>
        <v>*0.93</v>
      </c>
      <c r="AC64" s="1" t="s">
        <v>3372</v>
      </c>
      <c r="AD64" s="57" t="s">
        <v>35</v>
      </c>
      <c r="AE64" s="1" t="n">
        <v>2035</v>
      </c>
      <c r="AF64" s="58" t="str">
        <f aca="false">"*"&amp;IF(AND(A64="EU",AE64=2035),0.93,IF(AND(A64="EU",AE64=2050),0.9,IF(AND(A64="USA",AE64=2035),0.92,IF(AND(A64="USA",AE64=2050),0.89,IF(AND(A64="Japan",AE64=2035),0.92,IF(AND(A64="Japan",AE64=2050),0.89,IF(AND(A64="Russia",AE64=2035),0.91,IF(AND(A64="Russia",AE64=2050),0.86,IF(AND(A64="China",AE64=2035),0.91,IF(AND(A64="China",AE64=2050),0.87,IF(AND(A64="India",AE64=2035),0.92,IF(AND(A64="India",AE64=2050),0.87,IF(AND(A64="Middle East",AE64=2035),0.89,IF(AND(A64="Middle East",AE64=2050),0.84,IF(AND(A64="Africa",AE64=2035),0.9,IF(AND(A64="Africa",AE64=2050),0.86,IF(AND(A64="Brazil",AE64=2035),0.93,IF(AND(A64="Brazil",AE64=2050),0.89,""))))))))))))))))))</f>
        <v>*0.92</v>
      </c>
      <c r="AG64" s="53" t="str">
        <f aca="false">AG63</f>
        <v>REZoning_Sol-Win</v>
      </c>
      <c r="AI64" s="1" t="s">
        <v>3372</v>
      </c>
      <c r="AJ64" s="57" t="s">
        <v>35</v>
      </c>
      <c r="AK64" s="1" t="n">
        <v>2050</v>
      </c>
      <c r="AL64" s="58" t="str">
        <f aca="false">"*"&amp;IF(AND(A64="EU",AK64=2035),0.93,IF(AND(A64="EU",AK64=2050),0.9,IF(AND(A64="USA",AK64=2035),0.92,IF(AND(A64="USA",AK64=2050),0.89,IF(AND(A64="Japan",AK64=2035),0.92,IF(AND(A64="Japan",AK64=2050),0.89,IF(AND(A64="Russia",AK64=2035),0.91,IF(AND(A64="Russia",AK64=2050),0.86,IF(AND(A64="China",AK64=2035),0.91,IF(AND(A64="China",AK64=2050),0.87,IF(AND(A64="India",AK64=2035),0.92,IF(AND(A64="India",AK64=2050),0.87,IF(AND(A64="Middle East",AK64=2035),0.89,IF(AND(A64="Middle East",AK64=2050),0.84,IF(AND(A64="Africa",AK64=2035),0.9,IF(AND(A64="Africa",AK64=2050),0.86,IF(AND(A64="Brazil",AK64=2035),0.93,IF(AND(A64="Brazil",AK64=2050),0.89,""))))))))))))))))))</f>
        <v>*0.89</v>
      </c>
      <c r="AM64" s="53" t="str">
        <f aca="false">AM63</f>
        <v>REZoning_Sol-Win</v>
      </c>
      <c r="AP64" s="0" t="s">
        <v>3372</v>
      </c>
      <c r="AQ64" s="38" t="s">
        <v>35</v>
      </c>
      <c r="AR64" s="38" t="n">
        <f aca="false">AR63</f>
        <v>2100</v>
      </c>
      <c r="AS64" s="38" t="s">
        <v>914</v>
      </c>
      <c r="AT64" s="38" t="s">
        <v>36</v>
      </c>
    </row>
    <row r="65" customFormat="false" ht="28.5" hidden="false" customHeight="true" outlineLevel="0" collapsed="false">
      <c r="A65" s="3" t="s">
        <v>73</v>
      </c>
      <c r="C65" s="0" t="s">
        <v>3373</v>
      </c>
      <c r="D65" s="50" t="s">
        <v>35</v>
      </c>
      <c r="E65" s="0" t="n">
        <v>2035</v>
      </c>
      <c r="F65" s="51" t="str">
        <f aca="false">"*"&amp;IF(AND(A65="EU",E65=2035),0.95,IF(AND(A65="EU",E65=2050),0.93,IF(AND(A65="USA",E65=2035),0.96,IF(AND(A65="USA",E65=2050),0.94,IF(AND(A65="Japan",E65=2035),0.94,IF(AND(A65="Japan",E65=2050),0.92,IF(AND(A65="Russia",E65=2035),0.95,IF(AND(A65="Russia",E65=2050),0.93,IF(AND(A65="China",E65=2035),0.94,IF(AND(A65="China",E65=2050),0.92,IF(AND(A65="India",E65=2035),0.95,IF(AND(A65="India",E65=2050),0.92,IF(AND(A65="Middle East",E65=2035),0.94,IF(AND(A65="Middle East",E65=2050),0.9,IF(AND(A65="Africa",E65=2035),0.94,IF(AND(A65="Africa",E65=2050),0.91,IF(AND(A65="Brazil",E65=2035),0.95,IF(AND(A65="Brazil",E65=2050),0.92,""))))))))))))))))))</f>
        <v>*0.95</v>
      </c>
      <c r="H65" s="0" t="s">
        <v>3373</v>
      </c>
      <c r="I65" s="50" t="s">
        <v>35</v>
      </c>
      <c r="J65" s="0" t="n">
        <v>2050</v>
      </c>
      <c r="K65" s="48" t="str">
        <f aca="false">"*"&amp;IF(AND(A65="EU",J65=2035),0.95,IF(AND(A65="EU",J65=2050),0.93,IF(AND(A65="USA",J65=2035),0.96,IF(AND(A65="USA",J65=2050),0.94,IF(AND(A65="Japan",J65=2035),0.94,IF(AND(A65="Japan",J65=2050),0.92,IF(AND(A65="Russia",J65=2035),0.95,IF(AND(A65="Russia",J65=2050),0.93,IF(AND(A65="China",J65=2035),0.94,IF(AND(A65="China",J65=2050),0.92,IF(AND(A65="India",J65=2035),0.95,IF(AND(A65="India",J65=2050),0.92,IF(AND(A65="Middle East",J65=2035),0.94,IF(AND(A65="Middle East",J65=2050),0.9,IF(AND(A65="Africa",J65=2035),0.94,IF(AND(A65="Africa",J65=2050),0.91,IF(AND(A65="Brazil",J65=2035),0.95,IF(AND(A65="Brazil",J65=2050),0.92,""))))))))))))))))))</f>
        <v>*0.93</v>
      </c>
      <c r="P65" s="41" t="s">
        <v>3373</v>
      </c>
      <c r="Q65" s="52" t="s">
        <v>35</v>
      </c>
      <c r="R65" s="41" t="n">
        <v>2035</v>
      </c>
      <c r="S65" s="53" t="str">
        <f aca="false">"*"&amp;IF(AND(A65="EU",R65=2035),0.95,IF(AND(A65="EU",R65=2050),0.93,IF(AND(A65="USA",R65=2035),0.96,IF(AND(A65="USA",R65=2050),0.93,IF(AND(A65="Japan",R65=2035),0.94,IF(AND(A65="Japan",R65=2050),0.92,IF(AND(A65="Russia",R65=2035),0.95,IF(AND(A65="Russia",R65=2050),0.91,IF(AND(A65="China",R65=2035),0.93,IF(AND(A65="China",R65=2050),0.92,IF(AND(A65="India",R65=2035),0.94,IF(AND(A65="India",R65=2050),0.91,IF(AND(A65="Middle East",R65=2035),0.92,IF(AND(A65="Middle East",R65=2050),0.89,IF(AND(A65="Africa",R65=2035),0.93,IF(AND(A65="Africa",R65=2050),0.9,IF(AND(A65="Brazil",R65=2035),0.95,IF(AND(A65="Brazil",R65=2050),0.92,""))))))))))))))))))</f>
        <v>*0.95</v>
      </c>
      <c r="U65" s="41" t="s">
        <v>3373</v>
      </c>
      <c r="V65" s="52" t="s">
        <v>35</v>
      </c>
      <c r="W65" s="41" t="n">
        <v>2050</v>
      </c>
      <c r="X65" s="53" t="str">
        <f aca="false">"*"&amp;IF(AND(A65="EU",W65=2035),0.95,IF(AND(A65="EU",W65=2050),0.93,IF(AND(A65="USA",W65=2035),0.96,IF(AND(A65="USA",W65=2050),0.93,IF(AND(A65="Japan",W65=2035),0.94,IF(AND(A65="Japan",W65=2050),0.92,IF(AND(A65="Russia",W65=2035),0.95,IF(AND(A65="Russia",W65=2050),0.91,IF(AND(A65="China",W65=2035),0.93,IF(AND(A65="China",W65=2050),0.92,IF(AND(A65="India",W65=2035),0.94,IF(AND(A65="India",W65=2050),0.91,IF(AND(A65="Middle East",W65=2035),0.92,IF(AND(A65="Middle East",W65=2050),0.89,IF(AND(A65="Africa",W65=2035),0.93,IF(AND(A65="Africa",W65=2050),0.9,IF(AND(A65="Brazil",W65=2035),0.95,IF(AND(A65="Brazil",W65=2050),0.92,""))))))))))))))))))</f>
        <v>*0.91</v>
      </c>
      <c r="AC65" s="1" t="s">
        <v>3373</v>
      </c>
      <c r="AD65" s="57" t="s">
        <v>35</v>
      </c>
      <c r="AE65" s="1" t="n">
        <v>2035</v>
      </c>
      <c r="AF65" s="58" t="str">
        <f aca="false">"*"&amp;IF(AND(A65="EU",AE65=2035),0.93,IF(AND(A65="EU",AE65=2050),0.9,IF(AND(A65="USA",AE65=2035),0.92,IF(AND(A65="USA",AE65=2050),0.89,IF(AND(A65="Japan",AE65=2035),0.92,IF(AND(A65="Japan",AE65=2050),0.89,IF(AND(A65="Russia",AE65=2035),0.91,IF(AND(A65="Russia",AE65=2050),0.86,IF(AND(A65="China",AE65=2035),0.91,IF(AND(A65="China",AE65=2050),0.87,IF(AND(A65="India",AE65=2035),0.92,IF(AND(A65="India",AE65=2050),0.87,IF(AND(A65="Middle East",AE65=2035),0.89,IF(AND(A65="Middle East",AE65=2050),0.84,IF(AND(A65="Africa",AE65=2035),0.9,IF(AND(A65="Africa",AE65=2050),0.86,IF(AND(A65="Brazil",AE65=2035),0.93,IF(AND(A65="Brazil",AE65=2050),0.89,""))))))))))))))))))</f>
        <v>*0.91</v>
      </c>
      <c r="AG65" s="53" t="str">
        <f aca="false">AG64</f>
        <v>REZoning_Sol-Win</v>
      </c>
      <c r="AI65" s="1" t="s">
        <v>3373</v>
      </c>
      <c r="AJ65" s="57" t="s">
        <v>35</v>
      </c>
      <c r="AK65" s="1" t="n">
        <v>2050</v>
      </c>
      <c r="AL65" s="58" t="str">
        <f aca="false">"*"&amp;IF(AND(A65="EU",AK65=2035),0.93,IF(AND(A65="EU",AK65=2050),0.9,IF(AND(A65="USA",AK65=2035),0.92,IF(AND(A65="USA",AK65=2050),0.89,IF(AND(A65="Japan",AK65=2035),0.92,IF(AND(A65="Japan",AK65=2050),0.89,IF(AND(A65="Russia",AK65=2035),0.91,IF(AND(A65="Russia",AK65=2050),0.86,IF(AND(A65="China",AK65=2035),0.91,IF(AND(A65="China",AK65=2050),0.87,IF(AND(A65="India",AK65=2035),0.92,IF(AND(A65="India",AK65=2050),0.87,IF(AND(A65="Middle East",AK65=2035),0.89,IF(AND(A65="Middle East",AK65=2050),0.84,IF(AND(A65="Africa",AK65=2035),0.9,IF(AND(A65="Africa",AK65=2050),0.86,IF(AND(A65="Brazil",AK65=2035),0.93,IF(AND(A65="Brazil",AK65=2050),0.89,""))))))))))))))))))</f>
        <v>*0.86</v>
      </c>
      <c r="AM65" s="53" t="str">
        <f aca="false">AM64</f>
        <v>REZoning_Sol-Win</v>
      </c>
      <c r="AP65" s="0" t="s">
        <v>3373</v>
      </c>
      <c r="AQ65" s="38" t="s">
        <v>35</v>
      </c>
      <c r="AR65" s="38" t="n">
        <f aca="false">AR64</f>
        <v>2100</v>
      </c>
      <c r="AS65" s="38" t="s">
        <v>860</v>
      </c>
      <c r="AT65" s="38" t="s">
        <v>36</v>
      </c>
    </row>
    <row r="66" customFormat="false" ht="28.5" hidden="false" customHeight="true" outlineLevel="0" collapsed="false">
      <c r="A66" s="3" t="s">
        <v>73</v>
      </c>
      <c r="C66" s="0" t="s">
        <v>3374</v>
      </c>
      <c r="D66" s="50" t="s">
        <v>35</v>
      </c>
      <c r="E66" s="0" t="n">
        <v>2035</v>
      </c>
      <c r="F66" s="51" t="str">
        <f aca="false">"*"&amp;IF(AND(A66="EU",E66=2035),0.95,IF(AND(A66="EU",E66=2050),0.93,IF(AND(A66="USA",E66=2035),0.96,IF(AND(A66="USA",E66=2050),0.94,IF(AND(A66="Japan",E66=2035),0.94,IF(AND(A66="Japan",E66=2050),0.92,IF(AND(A66="Russia",E66=2035),0.95,IF(AND(A66="Russia",E66=2050),0.93,IF(AND(A66="China",E66=2035),0.94,IF(AND(A66="China",E66=2050),0.92,IF(AND(A66="India",E66=2035),0.95,IF(AND(A66="India",E66=2050),0.92,IF(AND(A66="Middle East",E66=2035),0.94,IF(AND(A66="Middle East",E66=2050),0.9,IF(AND(A66="Africa",E66=2035),0.94,IF(AND(A66="Africa",E66=2050),0.91,IF(AND(A66="Brazil",E66=2035),0.95,IF(AND(A66="Brazil",E66=2050),0.92,""))))))))))))))))))</f>
        <v>*0.95</v>
      </c>
      <c r="H66" s="0" t="s">
        <v>3374</v>
      </c>
      <c r="I66" s="50" t="s">
        <v>35</v>
      </c>
      <c r="J66" s="0" t="n">
        <v>2050</v>
      </c>
      <c r="K66" s="48" t="str">
        <f aca="false">"*"&amp;IF(AND(A66="EU",J66=2035),0.95,IF(AND(A66="EU",J66=2050),0.93,IF(AND(A66="USA",J66=2035),0.96,IF(AND(A66="USA",J66=2050),0.94,IF(AND(A66="Japan",J66=2035),0.94,IF(AND(A66="Japan",J66=2050),0.92,IF(AND(A66="Russia",J66=2035),0.95,IF(AND(A66="Russia",J66=2050),0.93,IF(AND(A66="China",J66=2035),0.94,IF(AND(A66="China",J66=2050),0.92,IF(AND(A66="India",J66=2035),0.95,IF(AND(A66="India",J66=2050),0.92,IF(AND(A66="Middle East",J66=2035),0.94,IF(AND(A66="Middle East",J66=2050),0.9,IF(AND(A66="Africa",J66=2035),0.94,IF(AND(A66="Africa",J66=2050),0.91,IF(AND(A66="Brazil",J66=2035),0.95,IF(AND(A66="Brazil",J66=2050),0.92,""))))))))))))))))))</f>
        <v>*0.93</v>
      </c>
      <c r="P66" s="41" t="s">
        <v>3374</v>
      </c>
      <c r="Q66" s="52" t="s">
        <v>35</v>
      </c>
      <c r="R66" s="41" t="n">
        <v>2035</v>
      </c>
      <c r="S66" s="53" t="str">
        <f aca="false">"*"&amp;IF(AND(A66="EU",R66=2035),0.95,IF(AND(A66="EU",R66=2050),0.93,IF(AND(A66="USA",R66=2035),0.96,IF(AND(A66="USA",R66=2050),0.93,IF(AND(A66="Japan",R66=2035),0.94,IF(AND(A66="Japan",R66=2050),0.92,IF(AND(A66="Russia",R66=2035),0.95,IF(AND(A66="Russia",R66=2050),0.91,IF(AND(A66="China",R66=2035),0.93,IF(AND(A66="China",R66=2050),0.92,IF(AND(A66="India",R66=2035),0.94,IF(AND(A66="India",R66=2050),0.91,IF(AND(A66="Middle East",R66=2035),0.92,IF(AND(A66="Middle East",R66=2050),0.89,IF(AND(A66="Africa",R66=2035),0.93,IF(AND(A66="Africa",R66=2050),0.9,IF(AND(A66="Brazil",R66=2035),0.95,IF(AND(A66="Brazil",R66=2050),0.92,""))))))))))))))))))</f>
        <v>*0.95</v>
      </c>
      <c r="U66" s="41" t="s">
        <v>3374</v>
      </c>
      <c r="V66" s="52" t="s">
        <v>35</v>
      </c>
      <c r="W66" s="41" t="n">
        <v>2050</v>
      </c>
      <c r="X66" s="53" t="str">
        <f aca="false">"*"&amp;IF(AND(A66="EU",W66=2035),0.95,IF(AND(A66="EU",W66=2050),0.93,IF(AND(A66="USA",W66=2035),0.96,IF(AND(A66="USA",W66=2050),0.93,IF(AND(A66="Japan",W66=2035),0.94,IF(AND(A66="Japan",W66=2050),0.92,IF(AND(A66="Russia",W66=2035),0.95,IF(AND(A66="Russia",W66=2050),0.91,IF(AND(A66="China",W66=2035),0.93,IF(AND(A66="China",W66=2050),0.92,IF(AND(A66="India",W66=2035),0.94,IF(AND(A66="India",W66=2050),0.91,IF(AND(A66="Middle East",W66=2035),0.92,IF(AND(A66="Middle East",W66=2050),0.89,IF(AND(A66="Africa",W66=2035),0.93,IF(AND(A66="Africa",W66=2050),0.9,IF(AND(A66="Brazil",W66=2035),0.95,IF(AND(A66="Brazil",W66=2050),0.92,""))))))))))))))))))</f>
        <v>*0.91</v>
      </c>
      <c r="AC66" s="1" t="s">
        <v>3374</v>
      </c>
      <c r="AD66" s="57" t="s">
        <v>35</v>
      </c>
      <c r="AE66" s="1" t="n">
        <v>2035</v>
      </c>
      <c r="AF66" s="58" t="str">
        <f aca="false">"*"&amp;IF(AND(A66="EU",AE66=2035),0.93,IF(AND(A66="EU",AE66=2050),0.9,IF(AND(A66="USA",AE66=2035),0.92,IF(AND(A66="USA",AE66=2050),0.89,IF(AND(A66="Japan",AE66=2035),0.92,IF(AND(A66="Japan",AE66=2050),0.89,IF(AND(A66="Russia",AE66=2035),0.91,IF(AND(A66="Russia",AE66=2050),0.86,IF(AND(A66="China",AE66=2035),0.91,IF(AND(A66="China",AE66=2050),0.87,IF(AND(A66="India",AE66=2035),0.92,IF(AND(A66="India",AE66=2050),0.87,IF(AND(A66="Middle East",AE66=2035),0.89,IF(AND(A66="Middle East",AE66=2050),0.84,IF(AND(A66="Africa",AE66=2035),0.9,IF(AND(A66="Africa",AE66=2050),0.86,IF(AND(A66="Brazil",AE66=2035),0.93,IF(AND(A66="Brazil",AE66=2050),0.89,""))))))))))))))))))</f>
        <v>*0.91</v>
      </c>
      <c r="AG66" s="53" t="str">
        <f aca="false">AG65</f>
        <v>REZoning_Sol-Win</v>
      </c>
      <c r="AI66" s="1" t="s">
        <v>3374</v>
      </c>
      <c r="AJ66" s="57" t="s">
        <v>35</v>
      </c>
      <c r="AK66" s="1" t="n">
        <v>2050</v>
      </c>
      <c r="AL66" s="58" t="str">
        <f aca="false">"*"&amp;IF(AND(A66="EU",AK66=2035),0.93,IF(AND(A66="EU",AK66=2050),0.9,IF(AND(A66="USA",AK66=2035),0.92,IF(AND(A66="USA",AK66=2050),0.89,IF(AND(A66="Japan",AK66=2035),0.92,IF(AND(A66="Japan",AK66=2050),0.89,IF(AND(A66="Russia",AK66=2035),0.91,IF(AND(A66="Russia",AK66=2050),0.86,IF(AND(A66="China",AK66=2035),0.91,IF(AND(A66="China",AK66=2050),0.87,IF(AND(A66="India",AK66=2035),0.92,IF(AND(A66="India",AK66=2050),0.87,IF(AND(A66="Middle East",AK66=2035),0.89,IF(AND(A66="Middle East",AK66=2050),0.84,IF(AND(A66="Africa",AK66=2035),0.9,IF(AND(A66="Africa",AK66=2050),0.86,IF(AND(A66="Brazil",AK66=2035),0.93,IF(AND(A66="Brazil",AK66=2050),0.89,""))))))))))))))))))</f>
        <v>*0.86</v>
      </c>
      <c r="AM66" s="53" t="str">
        <f aca="false">AM65</f>
        <v>REZoning_Sol-Win</v>
      </c>
      <c r="AP66" s="0" t="s">
        <v>3374</v>
      </c>
      <c r="AQ66" s="38" t="s">
        <v>35</v>
      </c>
      <c r="AR66" s="38" t="n">
        <f aca="false">AR65</f>
        <v>2100</v>
      </c>
      <c r="AS66" s="38" t="s">
        <v>860</v>
      </c>
      <c r="AT66" s="38" t="s">
        <v>36</v>
      </c>
    </row>
    <row r="67" customFormat="false" ht="28.5" hidden="false" customHeight="true" outlineLevel="0" collapsed="false">
      <c r="A67" s="3" t="s">
        <v>73</v>
      </c>
      <c r="C67" s="0" t="s">
        <v>3375</v>
      </c>
      <c r="D67" s="50" t="s">
        <v>35</v>
      </c>
      <c r="E67" s="0" t="n">
        <v>2035</v>
      </c>
      <c r="F67" s="51" t="str">
        <f aca="false">"*"&amp;IF(AND(A67="EU",E67=2035),0.95,IF(AND(A67="EU",E67=2050),0.93,IF(AND(A67="USA",E67=2035),0.96,IF(AND(A67="USA",E67=2050),0.94,IF(AND(A67="Japan",E67=2035),0.94,IF(AND(A67="Japan",E67=2050),0.92,IF(AND(A67="Russia",E67=2035),0.95,IF(AND(A67="Russia",E67=2050),0.93,IF(AND(A67="China",E67=2035),0.94,IF(AND(A67="China",E67=2050),0.92,IF(AND(A67="India",E67=2035),0.95,IF(AND(A67="India",E67=2050),0.92,IF(AND(A67="Middle East",E67=2035),0.94,IF(AND(A67="Middle East",E67=2050),0.9,IF(AND(A67="Africa",E67=2035),0.94,IF(AND(A67="Africa",E67=2050),0.91,IF(AND(A67="Brazil",E67=2035),0.95,IF(AND(A67="Brazil",E67=2050),0.92,""))))))))))))))))))</f>
        <v>*0.95</v>
      </c>
      <c r="H67" s="0" t="s">
        <v>3375</v>
      </c>
      <c r="I67" s="50" t="s">
        <v>35</v>
      </c>
      <c r="J67" s="0" t="n">
        <v>2050</v>
      </c>
      <c r="K67" s="48" t="str">
        <f aca="false">"*"&amp;IF(AND(A67="EU",J67=2035),0.95,IF(AND(A67="EU",J67=2050),0.93,IF(AND(A67="USA",J67=2035),0.96,IF(AND(A67="USA",J67=2050),0.94,IF(AND(A67="Japan",J67=2035),0.94,IF(AND(A67="Japan",J67=2050),0.92,IF(AND(A67="Russia",J67=2035),0.95,IF(AND(A67="Russia",J67=2050),0.93,IF(AND(A67="China",J67=2035),0.94,IF(AND(A67="China",J67=2050),0.92,IF(AND(A67="India",J67=2035),0.95,IF(AND(A67="India",J67=2050),0.92,IF(AND(A67="Middle East",J67=2035),0.94,IF(AND(A67="Middle East",J67=2050),0.9,IF(AND(A67="Africa",J67=2035),0.94,IF(AND(A67="Africa",J67=2050),0.91,IF(AND(A67="Brazil",J67=2035),0.95,IF(AND(A67="Brazil",J67=2050),0.92,""))))))))))))))))))</f>
        <v>*0.93</v>
      </c>
      <c r="P67" s="41" t="s">
        <v>3375</v>
      </c>
      <c r="Q67" s="52" t="s">
        <v>35</v>
      </c>
      <c r="R67" s="41" t="n">
        <v>2035</v>
      </c>
      <c r="S67" s="53" t="str">
        <f aca="false">"*"&amp;IF(AND(A67="EU",R67=2035),0.95,IF(AND(A67="EU",R67=2050),0.93,IF(AND(A67="USA",R67=2035),0.96,IF(AND(A67="USA",R67=2050),0.93,IF(AND(A67="Japan",R67=2035),0.94,IF(AND(A67="Japan",R67=2050),0.92,IF(AND(A67="Russia",R67=2035),0.95,IF(AND(A67="Russia",R67=2050),0.91,IF(AND(A67="China",R67=2035),0.93,IF(AND(A67="China",R67=2050),0.92,IF(AND(A67="India",R67=2035),0.94,IF(AND(A67="India",R67=2050),0.91,IF(AND(A67="Middle East",R67=2035),0.92,IF(AND(A67="Middle East",R67=2050),0.89,IF(AND(A67="Africa",R67=2035),0.93,IF(AND(A67="Africa",R67=2050),0.9,IF(AND(A67="Brazil",R67=2035),0.95,IF(AND(A67="Brazil",R67=2050),0.92,""))))))))))))))))))</f>
        <v>*0.95</v>
      </c>
      <c r="U67" s="41" t="s">
        <v>3375</v>
      </c>
      <c r="V67" s="52" t="s">
        <v>35</v>
      </c>
      <c r="W67" s="41" t="n">
        <v>2050</v>
      </c>
      <c r="X67" s="53" t="str">
        <f aca="false">"*"&amp;IF(AND(A67="EU",W67=2035),0.95,IF(AND(A67="EU",W67=2050),0.93,IF(AND(A67="USA",W67=2035),0.96,IF(AND(A67="USA",W67=2050),0.93,IF(AND(A67="Japan",W67=2035),0.94,IF(AND(A67="Japan",W67=2050),0.92,IF(AND(A67="Russia",W67=2035),0.95,IF(AND(A67="Russia",W67=2050),0.91,IF(AND(A67="China",W67=2035),0.93,IF(AND(A67="China",W67=2050),0.92,IF(AND(A67="India",W67=2035),0.94,IF(AND(A67="India",W67=2050),0.91,IF(AND(A67="Middle East",W67=2035),0.92,IF(AND(A67="Middle East",W67=2050),0.89,IF(AND(A67="Africa",W67=2035),0.93,IF(AND(A67="Africa",W67=2050),0.9,IF(AND(A67="Brazil",W67=2035),0.95,IF(AND(A67="Brazil",W67=2050),0.92,""))))))))))))))))))</f>
        <v>*0.91</v>
      </c>
      <c r="AC67" s="1" t="s">
        <v>3375</v>
      </c>
      <c r="AD67" s="57" t="s">
        <v>35</v>
      </c>
      <c r="AE67" s="1" t="n">
        <v>2035</v>
      </c>
      <c r="AF67" s="58" t="str">
        <f aca="false">"*"&amp;IF(AND(A67="EU",AE67=2035),0.93,IF(AND(A67="EU",AE67=2050),0.9,IF(AND(A67="USA",AE67=2035),0.92,IF(AND(A67="USA",AE67=2050),0.89,IF(AND(A67="Japan",AE67=2035),0.92,IF(AND(A67="Japan",AE67=2050),0.89,IF(AND(A67="Russia",AE67=2035),0.91,IF(AND(A67="Russia",AE67=2050),0.86,IF(AND(A67="China",AE67=2035),0.91,IF(AND(A67="China",AE67=2050),0.87,IF(AND(A67="India",AE67=2035),0.92,IF(AND(A67="India",AE67=2050),0.87,IF(AND(A67="Middle East",AE67=2035),0.89,IF(AND(A67="Middle East",AE67=2050),0.84,IF(AND(A67="Africa",AE67=2035),0.9,IF(AND(A67="Africa",AE67=2050),0.86,IF(AND(A67="Brazil",AE67=2035),0.93,IF(AND(A67="Brazil",AE67=2050),0.89,""))))))))))))))))))</f>
        <v>*0.91</v>
      </c>
      <c r="AG67" s="53" t="str">
        <f aca="false">AG66</f>
        <v>REZoning_Sol-Win</v>
      </c>
      <c r="AI67" s="1" t="s">
        <v>3375</v>
      </c>
      <c r="AJ67" s="57" t="s">
        <v>35</v>
      </c>
      <c r="AK67" s="1" t="n">
        <v>2050</v>
      </c>
      <c r="AL67" s="58" t="str">
        <f aca="false">"*"&amp;IF(AND(A67="EU",AK67=2035),0.93,IF(AND(A67="EU",AK67=2050),0.9,IF(AND(A67="USA",AK67=2035),0.92,IF(AND(A67="USA",AK67=2050),0.89,IF(AND(A67="Japan",AK67=2035),0.92,IF(AND(A67="Japan",AK67=2050),0.89,IF(AND(A67="Russia",AK67=2035),0.91,IF(AND(A67="Russia",AK67=2050),0.86,IF(AND(A67="China",AK67=2035),0.91,IF(AND(A67="China",AK67=2050),0.87,IF(AND(A67="India",AK67=2035),0.92,IF(AND(A67="India",AK67=2050),0.87,IF(AND(A67="Middle East",AK67=2035),0.89,IF(AND(A67="Middle East",AK67=2050),0.84,IF(AND(A67="Africa",AK67=2035),0.9,IF(AND(A67="Africa",AK67=2050),0.86,IF(AND(A67="Brazil",AK67=2035),0.93,IF(AND(A67="Brazil",AK67=2050),0.89,""))))))))))))))))))</f>
        <v>*0.86</v>
      </c>
      <c r="AM67" s="53" t="str">
        <f aca="false">AM66</f>
        <v>REZoning_Sol-Win</v>
      </c>
      <c r="AP67" s="0" t="s">
        <v>3375</v>
      </c>
      <c r="AQ67" s="38" t="s">
        <v>35</v>
      </c>
      <c r="AR67" s="38" t="n">
        <f aca="false">AR66</f>
        <v>2100</v>
      </c>
      <c r="AS67" s="38" t="s">
        <v>860</v>
      </c>
      <c r="AT67" s="38" t="s">
        <v>36</v>
      </c>
    </row>
    <row r="68" customFormat="false" ht="28.5" hidden="false" customHeight="true" outlineLevel="0" collapsed="false">
      <c r="A68" s="3" t="s">
        <v>73</v>
      </c>
      <c r="C68" s="0" t="s">
        <v>3376</v>
      </c>
      <c r="D68" s="50" t="s">
        <v>35</v>
      </c>
      <c r="E68" s="0" t="n">
        <v>2035</v>
      </c>
      <c r="F68" s="51" t="str">
        <f aca="false">"*"&amp;IF(AND(A68="EU",E68=2035),0.95,IF(AND(A68="EU",E68=2050),0.93,IF(AND(A68="USA",E68=2035),0.96,IF(AND(A68="USA",E68=2050),0.94,IF(AND(A68="Japan",E68=2035),0.94,IF(AND(A68="Japan",E68=2050),0.92,IF(AND(A68="Russia",E68=2035),0.95,IF(AND(A68="Russia",E68=2050),0.93,IF(AND(A68="China",E68=2035),0.94,IF(AND(A68="China",E68=2050),0.92,IF(AND(A68="India",E68=2035),0.95,IF(AND(A68="India",E68=2050),0.92,IF(AND(A68="Middle East",E68=2035),0.94,IF(AND(A68="Middle East",E68=2050),0.9,IF(AND(A68="Africa",E68=2035),0.94,IF(AND(A68="Africa",E68=2050),0.91,IF(AND(A68="Brazil",E68=2035),0.95,IF(AND(A68="Brazil",E68=2050),0.92,""))))))))))))))))))</f>
        <v>*0.95</v>
      </c>
      <c r="H68" s="0" t="s">
        <v>3376</v>
      </c>
      <c r="I68" s="50" t="s">
        <v>35</v>
      </c>
      <c r="J68" s="0" t="n">
        <v>2050</v>
      </c>
      <c r="K68" s="48" t="str">
        <f aca="false">"*"&amp;IF(AND(A68="EU",J68=2035),0.95,IF(AND(A68="EU",J68=2050),0.93,IF(AND(A68="USA",J68=2035),0.96,IF(AND(A68="USA",J68=2050),0.94,IF(AND(A68="Japan",J68=2035),0.94,IF(AND(A68="Japan",J68=2050),0.92,IF(AND(A68="Russia",J68=2035),0.95,IF(AND(A68="Russia",J68=2050),0.93,IF(AND(A68="China",J68=2035),0.94,IF(AND(A68="China",J68=2050),0.92,IF(AND(A68="India",J68=2035),0.95,IF(AND(A68="India",J68=2050),0.92,IF(AND(A68="Middle East",J68=2035),0.94,IF(AND(A68="Middle East",J68=2050),0.9,IF(AND(A68="Africa",J68=2035),0.94,IF(AND(A68="Africa",J68=2050),0.91,IF(AND(A68="Brazil",J68=2035),0.95,IF(AND(A68="Brazil",J68=2050),0.92,""))))))))))))))))))</f>
        <v>*0.93</v>
      </c>
      <c r="P68" s="41" t="s">
        <v>3376</v>
      </c>
      <c r="Q68" s="52" t="s">
        <v>35</v>
      </c>
      <c r="R68" s="41" t="n">
        <v>2035</v>
      </c>
      <c r="S68" s="53" t="str">
        <f aca="false">"*"&amp;IF(AND(A68="EU",R68=2035),0.95,IF(AND(A68="EU",R68=2050),0.93,IF(AND(A68="USA",R68=2035),0.96,IF(AND(A68="USA",R68=2050),0.93,IF(AND(A68="Japan",R68=2035),0.94,IF(AND(A68="Japan",R68=2050),0.92,IF(AND(A68="Russia",R68=2035),0.95,IF(AND(A68="Russia",R68=2050),0.91,IF(AND(A68="China",R68=2035),0.93,IF(AND(A68="China",R68=2050),0.92,IF(AND(A68="India",R68=2035),0.94,IF(AND(A68="India",R68=2050),0.91,IF(AND(A68="Middle East",R68=2035),0.92,IF(AND(A68="Middle East",R68=2050),0.89,IF(AND(A68="Africa",R68=2035),0.93,IF(AND(A68="Africa",R68=2050),0.9,IF(AND(A68="Brazil",R68=2035),0.95,IF(AND(A68="Brazil",R68=2050),0.92,""))))))))))))))))))</f>
        <v>*0.95</v>
      </c>
      <c r="U68" s="41" t="s">
        <v>3376</v>
      </c>
      <c r="V68" s="52" t="s">
        <v>35</v>
      </c>
      <c r="W68" s="41" t="n">
        <v>2050</v>
      </c>
      <c r="X68" s="53" t="str">
        <f aca="false">"*"&amp;IF(AND(A68="EU",W68=2035),0.95,IF(AND(A68="EU",W68=2050),0.93,IF(AND(A68="USA",W68=2035),0.96,IF(AND(A68="USA",W68=2050),0.93,IF(AND(A68="Japan",W68=2035),0.94,IF(AND(A68="Japan",W68=2050),0.92,IF(AND(A68="Russia",W68=2035),0.95,IF(AND(A68="Russia",W68=2050),0.91,IF(AND(A68="China",W68=2035),0.93,IF(AND(A68="China",W68=2050),0.92,IF(AND(A68="India",W68=2035),0.94,IF(AND(A68="India",W68=2050),0.91,IF(AND(A68="Middle East",W68=2035),0.92,IF(AND(A68="Middle East",W68=2050),0.89,IF(AND(A68="Africa",W68=2035),0.93,IF(AND(A68="Africa",W68=2050),0.9,IF(AND(A68="Brazil",W68=2035),0.95,IF(AND(A68="Brazil",W68=2050),0.92,""))))))))))))))))))</f>
        <v>*0.91</v>
      </c>
      <c r="AC68" s="1" t="s">
        <v>3376</v>
      </c>
      <c r="AD68" s="57" t="s">
        <v>35</v>
      </c>
      <c r="AE68" s="1" t="n">
        <v>2035</v>
      </c>
      <c r="AF68" s="58" t="str">
        <f aca="false">"*"&amp;IF(AND(A68="EU",AE68=2035),0.93,IF(AND(A68="EU",AE68=2050),0.9,IF(AND(A68="USA",AE68=2035),0.92,IF(AND(A68="USA",AE68=2050),0.89,IF(AND(A68="Japan",AE68=2035),0.92,IF(AND(A68="Japan",AE68=2050),0.89,IF(AND(A68="Russia",AE68=2035),0.91,IF(AND(A68="Russia",AE68=2050),0.86,IF(AND(A68="China",AE68=2035),0.91,IF(AND(A68="China",AE68=2050),0.87,IF(AND(A68="India",AE68=2035),0.92,IF(AND(A68="India",AE68=2050),0.87,IF(AND(A68="Middle East",AE68=2035),0.89,IF(AND(A68="Middle East",AE68=2050),0.84,IF(AND(A68="Africa",AE68=2035),0.9,IF(AND(A68="Africa",AE68=2050),0.86,IF(AND(A68="Brazil",AE68=2035),0.93,IF(AND(A68="Brazil",AE68=2050),0.89,""))))))))))))))))))</f>
        <v>*0.91</v>
      </c>
      <c r="AG68" s="53" t="str">
        <f aca="false">AG67</f>
        <v>REZoning_Sol-Win</v>
      </c>
      <c r="AI68" s="1" t="s">
        <v>3376</v>
      </c>
      <c r="AJ68" s="57" t="s">
        <v>35</v>
      </c>
      <c r="AK68" s="1" t="n">
        <v>2050</v>
      </c>
      <c r="AL68" s="58" t="str">
        <f aca="false">"*"&amp;IF(AND(A68="EU",AK68=2035),0.93,IF(AND(A68="EU",AK68=2050),0.9,IF(AND(A68="USA",AK68=2035),0.92,IF(AND(A68="USA",AK68=2050),0.89,IF(AND(A68="Japan",AK68=2035),0.92,IF(AND(A68="Japan",AK68=2050),0.89,IF(AND(A68="Russia",AK68=2035),0.91,IF(AND(A68="Russia",AK68=2050),0.86,IF(AND(A68="China",AK68=2035),0.91,IF(AND(A68="China",AK68=2050),0.87,IF(AND(A68="India",AK68=2035),0.92,IF(AND(A68="India",AK68=2050),0.87,IF(AND(A68="Middle East",AK68=2035),0.89,IF(AND(A68="Middle East",AK68=2050),0.84,IF(AND(A68="Africa",AK68=2035),0.9,IF(AND(A68="Africa",AK68=2050),0.86,IF(AND(A68="Brazil",AK68=2035),0.93,IF(AND(A68="Brazil",AK68=2050),0.89,""))))))))))))))))))</f>
        <v>*0.86</v>
      </c>
      <c r="AM68" s="53" t="str">
        <f aca="false">AM67</f>
        <v>REZoning_Sol-Win</v>
      </c>
      <c r="AP68" s="0" t="s">
        <v>3376</v>
      </c>
      <c r="AQ68" s="38" t="s">
        <v>35</v>
      </c>
      <c r="AR68" s="38" t="n">
        <f aca="false">AR67</f>
        <v>2100</v>
      </c>
      <c r="AS68" s="38" t="s">
        <v>860</v>
      </c>
      <c r="AT68" s="38" t="s">
        <v>36</v>
      </c>
    </row>
    <row r="69" customFormat="false" ht="28.5" hidden="false" customHeight="true" outlineLevel="0" collapsed="false">
      <c r="A69" s="3" t="s">
        <v>73</v>
      </c>
      <c r="C69" s="0" t="s">
        <v>3377</v>
      </c>
      <c r="D69" s="50" t="s">
        <v>35</v>
      </c>
      <c r="E69" s="0" t="n">
        <v>2035</v>
      </c>
      <c r="F69" s="51" t="str">
        <f aca="false">"*"&amp;IF(AND(A69="EU",E69=2035),0.95,IF(AND(A69="EU",E69=2050),0.93,IF(AND(A69="USA",E69=2035),0.96,IF(AND(A69="USA",E69=2050),0.94,IF(AND(A69="Japan",E69=2035),0.94,IF(AND(A69="Japan",E69=2050),0.92,IF(AND(A69="Russia",E69=2035),0.95,IF(AND(A69="Russia",E69=2050),0.93,IF(AND(A69="China",E69=2035),0.94,IF(AND(A69="China",E69=2050),0.92,IF(AND(A69="India",E69=2035),0.95,IF(AND(A69="India",E69=2050),0.92,IF(AND(A69="Middle East",E69=2035),0.94,IF(AND(A69="Middle East",E69=2050),0.9,IF(AND(A69="Africa",E69=2035),0.94,IF(AND(A69="Africa",E69=2050),0.91,IF(AND(A69="Brazil",E69=2035),0.95,IF(AND(A69="Brazil",E69=2050),0.92,""))))))))))))))))))</f>
        <v>*0.95</v>
      </c>
      <c r="H69" s="0" t="s">
        <v>3377</v>
      </c>
      <c r="I69" s="50" t="s">
        <v>35</v>
      </c>
      <c r="J69" s="0" t="n">
        <v>2050</v>
      </c>
      <c r="K69" s="48" t="str">
        <f aca="false">"*"&amp;IF(AND(A69="EU",J69=2035),0.95,IF(AND(A69="EU",J69=2050),0.93,IF(AND(A69="USA",J69=2035),0.96,IF(AND(A69="USA",J69=2050),0.94,IF(AND(A69="Japan",J69=2035),0.94,IF(AND(A69="Japan",J69=2050),0.92,IF(AND(A69="Russia",J69=2035),0.95,IF(AND(A69="Russia",J69=2050),0.93,IF(AND(A69="China",J69=2035),0.94,IF(AND(A69="China",J69=2050),0.92,IF(AND(A69="India",J69=2035),0.95,IF(AND(A69="India",J69=2050),0.92,IF(AND(A69="Middle East",J69=2035),0.94,IF(AND(A69="Middle East",J69=2050),0.9,IF(AND(A69="Africa",J69=2035),0.94,IF(AND(A69="Africa",J69=2050),0.91,IF(AND(A69="Brazil",J69=2035),0.95,IF(AND(A69="Brazil",J69=2050),0.92,""))))))))))))))))))</f>
        <v>*0.93</v>
      </c>
      <c r="P69" s="41" t="s">
        <v>3377</v>
      </c>
      <c r="Q69" s="52" t="s">
        <v>35</v>
      </c>
      <c r="R69" s="41" t="n">
        <v>2035</v>
      </c>
      <c r="S69" s="53" t="str">
        <f aca="false">"*"&amp;IF(AND(A69="EU",R69=2035),0.95,IF(AND(A69="EU",R69=2050),0.93,IF(AND(A69="USA",R69=2035),0.96,IF(AND(A69="USA",R69=2050),0.93,IF(AND(A69="Japan",R69=2035),0.94,IF(AND(A69="Japan",R69=2050),0.92,IF(AND(A69="Russia",R69=2035),0.95,IF(AND(A69="Russia",R69=2050),0.91,IF(AND(A69="China",R69=2035),0.93,IF(AND(A69="China",R69=2050),0.92,IF(AND(A69="India",R69=2035),0.94,IF(AND(A69="India",R69=2050),0.91,IF(AND(A69="Middle East",R69=2035),0.92,IF(AND(A69="Middle East",R69=2050),0.89,IF(AND(A69="Africa",R69=2035),0.93,IF(AND(A69="Africa",R69=2050),0.9,IF(AND(A69="Brazil",R69=2035),0.95,IF(AND(A69="Brazil",R69=2050),0.92,""))))))))))))))))))</f>
        <v>*0.95</v>
      </c>
      <c r="U69" s="41" t="s">
        <v>3377</v>
      </c>
      <c r="V69" s="52" t="s">
        <v>35</v>
      </c>
      <c r="W69" s="41" t="n">
        <v>2050</v>
      </c>
      <c r="X69" s="53" t="str">
        <f aca="false">"*"&amp;IF(AND(A69="EU",W69=2035),0.95,IF(AND(A69="EU",W69=2050),0.93,IF(AND(A69="USA",W69=2035),0.96,IF(AND(A69="USA",W69=2050),0.93,IF(AND(A69="Japan",W69=2035),0.94,IF(AND(A69="Japan",W69=2050),0.92,IF(AND(A69="Russia",W69=2035),0.95,IF(AND(A69="Russia",W69=2050),0.91,IF(AND(A69="China",W69=2035),0.93,IF(AND(A69="China",W69=2050),0.92,IF(AND(A69="India",W69=2035),0.94,IF(AND(A69="India",W69=2050),0.91,IF(AND(A69="Middle East",W69=2035),0.92,IF(AND(A69="Middle East",W69=2050),0.89,IF(AND(A69="Africa",W69=2035),0.93,IF(AND(A69="Africa",W69=2050),0.9,IF(AND(A69="Brazil",W69=2035),0.95,IF(AND(A69="Brazil",W69=2050),0.92,""))))))))))))))))))</f>
        <v>*0.91</v>
      </c>
      <c r="AC69" s="1" t="s">
        <v>3377</v>
      </c>
      <c r="AD69" s="57" t="s">
        <v>35</v>
      </c>
      <c r="AE69" s="1" t="n">
        <v>2035</v>
      </c>
      <c r="AF69" s="58" t="str">
        <f aca="false">"*"&amp;IF(AND(A69="EU",AE69=2035),0.93,IF(AND(A69="EU",AE69=2050),0.9,IF(AND(A69="USA",AE69=2035),0.92,IF(AND(A69="USA",AE69=2050),0.89,IF(AND(A69="Japan",AE69=2035),0.92,IF(AND(A69="Japan",AE69=2050),0.89,IF(AND(A69="Russia",AE69=2035),0.91,IF(AND(A69="Russia",AE69=2050),0.86,IF(AND(A69="China",AE69=2035),0.91,IF(AND(A69="China",AE69=2050),0.87,IF(AND(A69="India",AE69=2035),0.92,IF(AND(A69="India",AE69=2050),0.87,IF(AND(A69="Middle East",AE69=2035),0.89,IF(AND(A69="Middle East",AE69=2050),0.84,IF(AND(A69="Africa",AE69=2035),0.9,IF(AND(A69="Africa",AE69=2050),0.86,IF(AND(A69="Brazil",AE69=2035),0.93,IF(AND(A69="Brazil",AE69=2050),0.89,""))))))))))))))))))</f>
        <v>*0.91</v>
      </c>
      <c r="AG69" s="53" t="str">
        <f aca="false">AG68</f>
        <v>REZoning_Sol-Win</v>
      </c>
      <c r="AI69" s="1" t="s">
        <v>3377</v>
      </c>
      <c r="AJ69" s="57" t="s">
        <v>35</v>
      </c>
      <c r="AK69" s="1" t="n">
        <v>2050</v>
      </c>
      <c r="AL69" s="58" t="str">
        <f aca="false">"*"&amp;IF(AND(A69="EU",AK69=2035),0.93,IF(AND(A69="EU",AK69=2050),0.9,IF(AND(A69="USA",AK69=2035),0.92,IF(AND(A69="USA",AK69=2050),0.89,IF(AND(A69="Japan",AK69=2035),0.92,IF(AND(A69="Japan",AK69=2050),0.89,IF(AND(A69="Russia",AK69=2035),0.91,IF(AND(A69="Russia",AK69=2050),0.86,IF(AND(A69="China",AK69=2035),0.91,IF(AND(A69="China",AK69=2050),0.87,IF(AND(A69="India",AK69=2035),0.92,IF(AND(A69="India",AK69=2050),0.87,IF(AND(A69="Middle East",AK69=2035),0.89,IF(AND(A69="Middle East",AK69=2050),0.84,IF(AND(A69="Africa",AK69=2035),0.9,IF(AND(A69="Africa",AK69=2050),0.86,IF(AND(A69="Brazil",AK69=2035),0.93,IF(AND(A69="Brazil",AK69=2050),0.89,""))))))))))))))))))</f>
        <v>*0.86</v>
      </c>
      <c r="AM69" s="53" t="str">
        <f aca="false">AM68</f>
        <v>REZoning_Sol-Win</v>
      </c>
      <c r="AP69" s="0" t="s">
        <v>3377</v>
      </c>
      <c r="AQ69" s="38" t="s">
        <v>35</v>
      </c>
      <c r="AR69" s="38" t="n">
        <f aca="false">AR68</f>
        <v>2100</v>
      </c>
      <c r="AS69" s="38" t="s">
        <v>860</v>
      </c>
      <c r="AT69" s="38" t="s">
        <v>36</v>
      </c>
    </row>
    <row r="70" customFormat="false" ht="28.5" hidden="false" customHeight="true" outlineLevel="0" collapsed="false">
      <c r="A70" s="3" t="s">
        <v>73</v>
      </c>
      <c r="C70" s="0" t="s">
        <v>3378</v>
      </c>
      <c r="D70" s="50" t="s">
        <v>35</v>
      </c>
      <c r="E70" s="0" t="n">
        <v>2035</v>
      </c>
      <c r="F70" s="51" t="str">
        <f aca="false">"*"&amp;IF(AND(A70="EU",E70=2035),0.95,IF(AND(A70="EU",E70=2050),0.93,IF(AND(A70="USA",E70=2035),0.96,IF(AND(A70="USA",E70=2050),0.94,IF(AND(A70="Japan",E70=2035),0.94,IF(AND(A70="Japan",E70=2050),0.92,IF(AND(A70="Russia",E70=2035),0.95,IF(AND(A70="Russia",E70=2050),0.93,IF(AND(A70="China",E70=2035),0.94,IF(AND(A70="China",E70=2050),0.92,IF(AND(A70="India",E70=2035),0.95,IF(AND(A70="India",E70=2050),0.92,IF(AND(A70="Middle East",E70=2035),0.94,IF(AND(A70="Middle East",E70=2050),0.9,IF(AND(A70="Africa",E70=2035),0.94,IF(AND(A70="Africa",E70=2050),0.91,IF(AND(A70="Brazil",E70=2035),0.95,IF(AND(A70="Brazil",E70=2050),0.92,""))))))))))))))))))</f>
        <v>*0.95</v>
      </c>
      <c r="H70" s="0" t="s">
        <v>3378</v>
      </c>
      <c r="I70" s="50" t="s">
        <v>35</v>
      </c>
      <c r="J70" s="0" t="n">
        <v>2050</v>
      </c>
      <c r="K70" s="48" t="str">
        <f aca="false">"*"&amp;IF(AND(A70="EU",J70=2035),0.95,IF(AND(A70="EU",J70=2050),0.93,IF(AND(A70="USA",J70=2035),0.96,IF(AND(A70="USA",J70=2050),0.94,IF(AND(A70="Japan",J70=2035),0.94,IF(AND(A70="Japan",J70=2050),0.92,IF(AND(A70="Russia",J70=2035),0.95,IF(AND(A70="Russia",J70=2050),0.93,IF(AND(A70="China",J70=2035),0.94,IF(AND(A70="China",J70=2050),0.92,IF(AND(A70="India",J70=2035),0.95,IF(AND(A70="India",J70=2050),0.92,IF(AND(A70="Middle East",J70=2035),0.94,IF(AND(A70="Middle East",J70=2050),0.9,IF(AND(A70="Africa",J70=2035),0.94,IF(AND(A70="Africa",J70=2050),0.91,IF(AND(A70="Brazil",J70=2035),0.95,IF(AND(A70="Brazil",J70=2050),0.92,""))))))))))))))))))</f>
        <v>*0.93</v>
      </c>
      <c r="P70" s="41" t="s">
        <v>3378</v>
      </c>
      <c r="Q70" s="52" t="s">
        <v>35</v>
      </c>
      <c r="R70" s="41" t="n">
        <v>2035</v>
      </c>
      <c r="S70" s="53" t="str">
        <f aca="false">"*"&amp;IF(AND(A70="EU",R70=2035),0.95,IF(AND(A70="EU",R70=2050),0.93,IF(AND(A70="USA",R70=2035),0.96,IF(AND(A70="USA",R70=2050),0.93,IF(AND(A70="Japan",R70=2035),0.94,IF(AND(A70="Japan",R70=2050),0.92,IF(AND(A70="Russia",R70=2035),0.95,IF(AND(A70="Russia",R70=2050),0.91,IF(AND(A70="China",R70=2035),0.93,IF(AND(A70="China",R70=2050),0.92,IF(AND(A70="India",R70=2035),0.94,IF(AND(A70="India",R70=2050),0.91,IF(AND(A70="Middle East",R70=2035),0.92,IF(AND(A70="Middle East",R70=2050),0.89,IF(AND(A70="Africa",R70=2035),0.93,IF(AND(A70="Africa",R70=2050),0.9,IF(AND(A70="Brazil",R70=2035),0.95,IF(AND(A70="Brazil",R70=2050),0.92,""))))))))))))))))))</f>
        <v>*0.95</v>
      </c>
      <c r="U70" s="41" t="s">
        <v>3378</v>
      </c>
      <c r="V70" s="52" t="s">
        <v>35</v>
      </c>
      <c r="W70" s="41" t="n">
        <v>2050</v>
      </c>
      <c r="X70" s="53" t="str">
        <f aca="false">"*"&amp;IF(AND(A70="EU",W70=2035),0.95,IF(AND(A70="EU",W70=2050),0.93,IF(AND(A70="USA",W70=2035),0.96,IF(AND(A70="USA",W70=2050),0.93,IF(AND(A70="Japan",W70=2035),0.94,IF(AND(A70="Japan",W70=2050),0.92,IF(AND(A70="Russia",W70=2035),0.95,IF(AND(A70="Russia",W70=2050),0.91,IF(AND(A70="China",W70=2035),0.93,IF(AND(A70="China",W70=2050),0.92,IF(AND(A70="India",W70=2035),0.94,IF(AND(A70="India",W70=2050),0.91,IF(AND(A70="Middle East",W70=2035),0.92,IF(AND(A70="Middle East",W70=2050),0.89,IF(AND(A70="Africa",W70=2035),0.93,IF(AND(A70="Africa",W70=2050),0.9,IF(AND(A70="Brazil",W70=2035),0.95,IF(AND(A70="Brazil",W70=2050),0.92,""))))))))))))))))))</f>
        <v>*0.91</v>
      </c>
      <c r="AC70" s="1" t="s">
        <v>3378</v>
      </c>
      <c r="AD70" s="57" t="s">
        <v>35</v>
      </c>
      <c r="AE70" s="1" t="n">
        <v>2035</v>
      </c>
      <c r="AF70" s="58" t="str">
        <f aca="false">"*"&amp;IF(AND(A70="EU",AE70=2035),0.93,IF(AND(A70="EU",AE70=2050),0.9,IF(AND(A70="USA",AE70=2035),0.92,IF(AND(A70="USA",AE70=2050),0.89,IF(AND(A70="Japan",AE70=2035),0.92,IF(AND(A70="Japan",AE70=2050),0.89,IF(AND(A70="Russia",AE70=2035),0.91,IF(AND(A70="Russia",AE70=2050),0.86,IF(AND(A70="China",AE70=2035),0.91,IF(AND(A70="China",AE70=2050),0.87,IF(AND(A70="India",AE70=2035),0.92,IF(AND(A70="India",AE70=2050),0.87,IF(AND(A70="Middle East",AE70=2035),0.89,IF(AND(A70="Middle East",AE70=2050),0.84,IF(AND(A70="Africa",AE70=2035),0.9,IF(AND(A70="Africa",AE70=2050),0.86,IF(AND(A70="Brazil",AE70=2035),0.93,IF(AND(A70="Brazil",AE70=2050),0.89,""))))))))))))))))))</f>
        <v>*0.91</v>
      </c>
      <c r="AG70" s="53" t="str">
        <f aca="false">AG69</f>
        <v>REZoning_Sol-Win</v>
      </c>
      <c r="AI70" s="1" t="s">
        <v>3378</v>
      </c>
      <c r="AJ70" s="57" t="s">
        <v>35</v>
      </c>
      <c r="AK70" s="1" t="n">
        <v>2050</v>
      </c>
      <c r="AL70" s="58" t="str">
        <f aca="false">"*"&amp;IF(AND(A70="EU",AK70=2035),0.93,IF(AND(A70="EU",AK70=2050),0.9,IF(AND(A70="USA",AK70=2035),0.92,IF(AND(A70="USA",AK70=2050),0.89,IF(AND(A70="Japan",AK70=2035),0.92,IF(AND(A70="Japan",AK70=2050),0.89,IF(AND(A70="Russia",AK70=2035),0.91,IF(AND(A70="Russia",AK70=2050),0.86,IF(AND(A70="China",AK70=2035),0.91,IF(AND(A70="China",AK70=2050),0.87,IF(AND(A70="India",AK70=2035),0.92,IF(AND(A70="India",AK70=2050),0.87,IF(AND(A70="Middle East",AK70=2035),0.89,IF(AND(A70="Middle East",AK70=2050),0.84,IF(AND(A70="Africa",AK70=2035),0.9,IF(AND(A70="Africa",AK70=2050),0.86,IF(AND(A70="Brazil",AK70=2035),0.93,IF(AND(A70="Brazil",AK70=2050),0.89,""))))))))))))))))))</f>
        <v>*0.86</v>
      </c>
      <c r="AM70" s="53" t="str">
        <f aca="false">AM69</f>
        <v>REZoning_Sol-Win</v>
      </c>
      <c r="AP70" s="0" t="s">
        <v>3378</v>
      </c>
      <c r="AQ70" s="38" t="s">
        <v>35</v>
      </c>
      <c r="AR70" s="38" t="n">
        <f aca="false">AR69</f>
        <v>2100</v>
      </c>
      <c r="AS70" s="38" t="s">
        <v>860</v>
      </c>
      <c r="AT70" s="38" t="s">
        <v>36</v>
      </c>
    </row>
    <row r="71" customFormat="false" ht="28.5" hidden="false" customHeight="true" outlineLevel="0" collapsed="false">
      <c r="A71" s="3" t="s">
        <v>73</v>
      </c>
      <c r="C71" s="0" t="s">
        <v>3379</v>
      </c>
      <c r="D71" s="50" t="s">
        <v>35</v>
      </c>
      <c r="E71" s="0" t="n">
        <v>2035</v>
      </c>
      <c r="F71" s="51" t="str">
        <f aca="false">"*"&amp;IF(AND(A71="EU",E71=2035),0.95,IF(AND(A71="EU",E71=2050),0.93,IF(AND(A71="USA",E71=2035),0.96,IF(AND(A71="USA",E71=2050),0.94,IF(AND(A71="Japan",E71=2035),0.94,IF(AND(A71="Japan",E71=2050),0.92,IF(AND(A71="Russia",E71=2035),0.95,IF(AND(A71="Russia",E71=2050),0.93,IF(AND(A71="China",E71=2035),0.94,IF(AND(A71="China",E71=2050),0.92,IF(AND(A71="India",E71=2035),0.95,IF(AND(A71="India",E71=2050),0.92,IF(AND(A71="Middle East",E71=2035),0.94,IF(AND(A71="Middle East",E71=2050),0.9,IF(AND(A71="Africa",E71=2035),0.94,IF(AND(A71="Africa",E71=2050),0.91,IF(AND(A71="Brazil",E71=2035),0.95,IF(AND(A71="Brazil",E71=2050),0.92,""))))))))))))))))))</f>
        <v>*0.95</v>
      </c>
      <c r="H71" s="0" t="s">
        <v>3379</v>
      </c>
      <c r="I71" s="50" t="s">
        <v>35</v>
      </c>
      <c r="J71" s="0" t="n">
        <v>2050</v>
      </c>
      <c r="K71" s="48" t="str">
        <f aca="false">"*"&amp;IF(AND(A71="EU",J71=2035),0.95,IF(AND(A71="EU",J71=2050),0.93,IF(AND(A71="USA",J71=2035),0.96,IF(AND(A71="USA",J71=2050),0.94,IF(AND(A71="Japan",J71=2035),0.94,IF(AND(A71="Japan",J71=2050),0.92,IF(AND(A71="Russia",J71=2035),0.95,IF(AND(A71="Russia",J71=2050),0.93,IF(AND(A71="China",J71=2035),0.94,IF(AND(A71="China",J71=2050),0.92,IF(AND(A71="India",J71=2035),0.95,IF(AND(A71="India",J71=2050),0.92,IF(AND(A71="Middle East",J71=2035),0.94,IF(AND(A71="Middle East",J71=2050),0.9,IF(AND(A71="Africa",J71=2035),0.94,IF(AND(A71="Africa",J71=2050),0.91,IF(AND(A71="Brazil",J71=2035),0.95,IF(AND(A71="Brazil",J71=2050),0.92,""))))))))))))))))))</f>
        <v>*0.93</v>
      </c>
      <c r="P71" s="41" t="s">
        <v>3379</v>
      </c>
      <c r="Q71" s="52" t="s">
        <v>35</v>
      </c>
      <c r="R71" s="41" t="n">
        <v>2035</v>
      </c>
      <c r="S71" s="53" t="str">
        <f aca="false">"*"&amp;IF(AND(A71="EU",R71=2035),0.95,IF(AND(A71="EU",R71=2050),0.93,IF(AND(A71="USA",R71=2035),0.96,IF(AND(A71="USA",R71=2050),0.93,IF(AND(A71="Japan",R71=2035),0.94,IF(AND(A71="Japan",R71=2050),0.92,IF(AND(A71="Russia",R71=2035),0.95,IF(AND(A71="Russia",R71=2050),0.91,IF(AND(A71="China",R71=2035),0.93,IF(AND(A71="China",R71=2050),0.92,IF(AND(A71="India",R71=2035),0.94,IF(AND(A71="India",R71=2050),0.91,IF(AND(A71="Middle East",R71=2035),0.92,IF(AND(A71="Middle East",R71=2050),0.89,IF(AND(A71="Africa",R71=2035),0.93,IF(AND(A71="Africa",R71=2050),0.9,IF(AND(A71="Brazil",R71=2035),0.95,IF(AND(A71="Brazil",R71=2050),0.92,""))))))))))))))))))</f>
        <v>*0.95</v>
      </c>
      <c r="U71" s="41" t="s">
        <v>3379</v>
      </c>
      <c r="V71" s="52" t="s">
        <v>35</v>
      </c>
      <c r="W71" s="41" t="n">
        <v>2050</v>
      </c>
      <c r="X71" s="53" t="str">
        <f aca="false">"*"&amp;IF(AND(A71="EU",W71=2035),0.95,IF(AND(A71="EU",W71=2050),0.93,IF(AND(A71="USA",W71=2035),0.96,IF(AND(A71="USA",W71=2050),0.93,IF(AND(A71="Japan",W71=2035),0.94,IF(AND(A71="Japan",W71=2050),0.92,IF(AND(A71="Russia",W71=2035),0.95,IF(AND(A71="Russia",W71=2050),0.91,IF(AND(A71="China",W71=2035),0.93,IF(AND(A71="China",W71=2050),0.92,IF(AND(A71="India",W71=2035),0.94,IF(AND(A71="India",W71=2050),0.91,IF(AND(A71="Middle East",W71=2035),0.92,IF(AND(A71="Middle East",W71=2050),0.89,IF(AND(A71="Africa",W71=2035),0.93,IF(AND(A71="Africa",W71=2050),0.9,IF(AND(A71="Brazil",W71=2035),0.95,IF(AND(A71="Brazil",W71=2050),0.92,""))))))))))))))))))</f>
        <v>*0.91</v>
      </c>
      <c r="AC71" s="1" t="s">
        <v>3379</v>
      </c>
      <c r="AD71" s="57" t="s">
        <v>35</v>
      </c>
      <c r="AE71" s="1" t="n">
        <v>2035</v>
      </c>
      <c r="AF71" s="58" t="str">
        <f aca="false">"*"&amp;IF(AND(A71="EU",AE71=2035),0.93,IF(AND(A71="EU",AE71=2050),0.9,IF(AND(A71="USA",AE71=2035),0.92,IF(AND(A71="USA",AE71=2050),0.89,IF(AND(A71="Japan",AE71=2035),0.92,IF(AND(A71="Japan",AE71=2050),0.89,IF(AND(A71="Russia",AE71=2035),0.91,IF(AND(A71="Russia",AE71=2050),0.86,IF(AND(A71="China",AE71=2035),0.91,IF(AND(A71="China",AE71=2050),0.87,IF(AND(A71="India",AE71=2035),0.92,IF(AND(A71="India",AE71=2050),0.87,IF(AND(A71="Middle East",AE71=2035),0.89,IF(AND(A71="Middle East",AE71=2050),0.84,IF(AND(A71="Africa",AE71=2035),0.9,IF(AND(A71="Africa",AE71=2050),0.86,IF(AND(A71="Brazil",AE71=2035),0.93,IF(AND(A71="Brazil",AE71=2050),0.89,""))))))))))))))))))</f>
        <v>*0.91</v>
      </c>
      <c r="AG71" s="53" t="str">
        <f aca="false">AG70</f>
        <v>REZoning_Sol-Win</v>
      </c>
      <c r="AI71" s="1" t="s">
        <v>3379</v>
      </c>
      <c r="AJ71" s="57" t="s">
        <v>35</v>
      </c>
      <c r="AK71" s="1" t="n">
        <v>2050</v>
      </c>
      <c r="AL71" s="58" t="str">
        <f aca="false">"*"&amp;IF(AND(A71="EU",AK71=2035),0.93,IF(AND(A71="EU",AK71=2050),0.9,IF(AND(A71="USA",AK71=2035),0.92,IF(AND(A71="USA",AK71=2050),0.89,IF(AND(A71="Japan",AK71=2035),0.92,IF(AND(A71="Japan",AK71=2050),0.89,IF(AND(A71="Russia",AK71=2035),0.91,IF(AND(A71="Russia",AK71=2050),0.86,IF(AND(A71="China",AK71=2035),0.91,IF(AND(A71="China",AK71=2050),0.87,IF(AND(A71="India",AK71=2035),0.92,IF(AND(A71="India",AK71=2050),0.87,IF(AND(A71="Middle East",AK71=2035),0.89,IF(AND(A71="Middle East",AK71=2050),0.84,IF(AND(A71="Africa",AK71=2035),0.9,IF(AND(A71="Africa",AK71=2050),0.86,IF(AND(A71="Brazil",AK71=2035),0.93,IF(AND(A71="Brazil",AK71=2050),0.89,""))))))))))))))))))</f>
        <v>*0.86</v>
      </c>
      <c r="AM71" s="53" t="str">
        <f aca="false">AM70</f>
        <v>REZoning_Sol-Win</v>
      </c>
      <c r="AP71" s="0" t="s">
        <v>3379</v>
      </c>
      <c r="AQ71" s="38" t="s">
        <v>35</v>
      </c>
      <c r="AR71" s="38" t="n">
        <f aca="false">AR70</f>
        <v>2100</v>
      </c>
      <c r="AS71" s="38" t="s">
        <v>860</v>
      </c>
      <c r="AT71" s="38" t="s">
        <v>36</v>
      </c>
    </row>
    <row r="72" customFormat="false" ht="28.5" hidden="false" customHeight="true" outlineLevel="0" collapsed="false">
      <c r="A72" s="3" t="s">
        <v>73</v>
      </c>
      <c r="C72" s="0" t="s">
        <v>3380</v>
      </c>
      <c r="D72" s="50" t="s">
        <v>35</v>
      </c>
      <c r="E72" s="0" t="n">
        <v>2035</v>
      </c>
      <c r="F72" s="51" t="str">
        <f aca="false">"*"&amp;IF(AND(A72="EU",E72=2035),0.95,IF(AND(A72="EU",E72=2050),0.93,IF(AND(A72="USA",E72=2035),0.96,IF(AND(A72="USA",E72=2050),0.94,IF(AND(A72="Japan",E72=2035),0.94,IF(AND(A72="Japan",E72=2050),0.92,IF(AND(A72="Russia",E72=2035),0.95,IF(AND(A72="Russia",E72=2050),0.93,IF(AND(A72="China",E72=2035),0.94,IF(AND(A72="China",E72=2050),0.92,IF(AND(A72="India",E72=2035),0.95,IF(AND(A72="India",E72=2050),0.92,IF(AND(A72="Middle East",E72=2035),0.94,IF(AND(A72="Middle East",E72=2050),0.9,IF(AND(A72="Africa",E72=2035),0.94,IF(AND(A72="Africa",E72=2050),0.91,IF(AND(A72="Brazil",E72=2035),0.95,IF(AND(A72="Brazil",E72=2050),0.92,""))))))))))))))))))</f>
        <v>*0.95</v>
      </c>
      <c r="H72" s="0" t="s">
        <v>3380</v>
      </c>
      <c r="I72" s="50" t="s">
        <v>35</v>
      </c>
      <c r="J72" s="0" t="n">
        <v>2050</v>
      </c>
      <c r="K72" s="48" t="str">
        <f aca="false">"*"&amp;IF(AND(A72="EU",J72=2035),0.95,IF(AND(A72="EU",J72=2050),0.93,IF(AND(A72="USA",J72=2035),0.96,IF(AND(A72="USA",J72=2050),0.94,IF(AND(A72="Japan",J72=2035),0.94,IF(AND(A72="Japan",J72=2050),0.92,IF(AND(A72="Russia",J72=2035),0.95,IF(AND(A72="Russia",J72=2050),0.93,IF(AND(A72="China",J72=2035),0.94,IF(AND(A72="China",J72=2050),0.92,IF(AND(A72="India",J72=2035),0.95,IF(AND(A72="India",J72=2050),0.92,IF(AND(A72="Middle East",J72=2035),0.94,IF(AND(A72="Middle East",J72=2050),0.9,IF(AND(A72="Africa",J72=2035),0.94,IF(AND(A72="Africa",J72=2050),0.91,IF(AND(A72="Brazil",J72=2035),0.95,IF(AND(A72="Brazil",J72=2050),0.92,""))))))))))))))))))</f>
        <v>*0.93</v>
      </c>
      <c r="P72" s="41" t="s">
        <v>3380</v>
      </c>
      <c r="Q72" s="52" t="s">
        <v>35</v>
      </c>
      <c r="R72" s="41" t="n">
        <v>2035</v>
      </c>
      <c r="S72" s="53" t="str">
        <f aca="false">"*"&amp;IF(AND(A72="EU",R72=2035),0.95,IF(AND(A72="EU",R72=2050),0.93,IF(AND(A72="USA",R72=2035),0.96,IF(AND(A72="USA",R72=2050),0.93,IF(AND(A72="Japan",R72=2035),0.94,IF(AND(A72="Japan",R72=2050),0.92,IF(AND(A72="Russia",R72=2035),0.95,IF(AND(A72="Russia",R72=2050),0.91,IF(AND(A72="China",R72=2035),0.93,IF(AND(A72="China",R72=2050),0.92,IF(AND(A72="India",R72=2035),0.94,IF(AND(A72="India",R72=2050),0.91,IF(AND(A72="Middle East",R72=2035),0.92,IF(AND(A72="Middle East",R72=2050),0.89,IF(AND(A72="Africa",R72=2035),0.93,IF(AND(A72="Africa",R72=2050),0.9,IF(AND(A72="Brazil",R72=2035),0.95,IF(AND(A72="Brazil",R72=2050),0.92,""))))))))))))))))))</f>
        <v>*0.95</v>
      </c>
      <c r="U72" s="41" t="s">
        <v>3380</v>
      </c>
      <c r="V72" s="52" t="s">
        <v>35</v>
      </c>
      <c r="W72" s="41" t="n">
        <v>2050</v>
      </c>
      <c r="X72" s="53" t="str">
        <f aca="false">"*"&amp;IF(AND(A72="EU",W72=2035),0.95,IF(AND(A72="EU",W72=2050),0.93,IF(AND(A72="USA",W72=2035),0.96,IF(AND(A72="USA",W72=2050),0.93,IF(AND(A72="Japan",W72=2035),0.94,IF(AND(A72="Japan",W72=2050),0.92,IF(AND(A72="Russia",W72=2035),0.95,IF(AND(A72="Russia",W72=2050),0.91,IF(AND(A72="China",W72=2035),0.93,IF(AND(A72="China",W72=2050),0.92,IF(AND(A72="India",W72=2035),0.94,IF(AND(A72="India",W72=2050),0.91,IF(AND(A72="Middle East",W72=2035),0.92,IF(AND(A72="Middle East",W72=2050),0.89,IF(AND(A72="Africa",W72=2035),0.93,IF(AND(A72="Africa",W72=2050),0.9,IF(AND(A72="Brazil",W72=2035),0.95,IF(AND(A72="Brazil",W72=2050),0.92,""))))))))))))))))))</f>
        <v>*0.91</v>
      </c>
      <c r="AC72" s="1" t="s">
        <v>3380</v>
      </c>
      <c r="AD72" s="57" t="s">
        <v>35</v>
      </c>
      <c r="AE72" s="1" t="n">
        <v>2035</v>
      </c>
      <c r="AF72" s="58" t="str">
        <f aca="false">"*"&amp;IF(AND(A72="EU",AE72=2035),0.93,IF(AND(A72="EU",AE72=2050),0.9,IF(AND(A72="USA",AE72=2035),0.92,IF(AND(A72="USA",AE72=2050),0.89,IF(AND(A72="Japan",AE72=2035),0.92,IF(AND(A72="Japan",AE72=2050),0.89,IF(AND(A72="Russia",AE72=2035),0.91,IF(AND(A72="Russia",AE72=2050),0.86,IF(AND(A72="China",AE72=2035),0.91,IF(AND(A72="China",AE72=2050),0.87,IF(AND(A72="India",AE72=2035),0.92,IF(AND(A72="India",AE72=2050),0.87,IF(AND(A72="Middle East",AE72=2035),0.89,IF(AND(A72="Middle East",AE72=2050),0.84,IF(AND(A72="Africa",AE72=2035),0.9,IF(AND(A72="Africa",AE72=2050),0.86,IF(AND(A72="Brazil",AE72=2035),0.93,IF(AND(A72="Brazil",AE72=2050),0.89,""))))))))))))))))))</f>
        <v>*0.91</v>
      </c>
      <c r="AG72" s="53" t="str">
        <f aca="false">AG71</f>
        <v>REZoning_Sol-Win</v>
      </c>
      <c r="AI72" s="1" t="s">
        <v>3380</v>
      </c>
      <c r="AJ72" s="57" t="s">
        <v>35</v>
      </c>
      <c r="AK72" s="1" t="n">
        <v>2050</v>
      </c>
      <c r="AL72" s="58" t="str">
        <f aca="false">"*"&amp;IF(AND(A72="EU",AK72=2035),0.93,IF(AND(A72="EU",AK72=2050),0.9,IF(AND(A72="USA",AK72=2035),0.92,IF(AND(A72="USA",AK72=2050),0.89,IF(AND(A72="Japan",AK72=2035),0.92,IF(AND(A72="Japan",AK72=2050),0.89,IF(AND(A72="Russia",AK72=2035),0.91,IF(AND(A72="Russia",AK72=2050),0.86,IF(AND(A72="China",AK72=2035),0.91,IF(AND(A72="China",AK72=2050),0.87,IF(AND(A72="India",AK72=2035),0.92,IF(AND(A72="India",AK72=2050),0.87,IF(AND(A72="Middle East",AK72=2035),0.89,IF(AND(A72="Middle East",AK72=2050),0.84,IF(AND(A72="Africa",AK72=2035),0.9,IF(AND(A72="Africa",AK72=2050),0.86,IF(AND(A72="Brazil",AK72=2035),0.93,IF(AND(A72="Brazil",AK72=2050),0.89,""))))))))))))))))))</f>
        <v>*0.86</v>
      </c>
      <c r="AM72" s="53" t="str">
        <f aca="false">AM71</f>
        <v>REZoning_Sol-Win</v>
      </c>
      <c r="AP72" s="0" t="s">
        <v>3380</v>
      </c>
      <c r="AQ72" s="38" t="s">
        <v>35</v>
      </c>
      <c r="AR72" s="38" t="n">
        <f aca="false">AR71</f>
        <v>2100</v>
      </c>
      <c r="AS72" s="38" t="s">
        <v>860</v>
      </c>
      <c r="AT72" s="38" t="s">
        <v>36</v>
      </c>
    </row>
    <row r="73" customFormat="false" ht="28.5" hidden="false" customHeight="true" outlineLevel="0" collapsed="false">
      <c r="A73" s="3" t="s">
        <v>73</v>
      </c>
      <c r="C73" s="0" t="s">
        <v>3381</v>
      </c>
      <c r="D73" s="50" t="s">
        <v>35</v>
      </c>
      <c r="E73" s="0" t="n">
        <v>2035</v>
      </c>
      <c r="F73" s="51" t="str">
        <f aca="false">"*"&amp;IF(AND(A73="EU",E73=2035),0.95,IF(AND(A73="EU",E73=2050),0.93,IF(AND(A73="USA",E73=2035),0.96,IF(AND(A73="USA",E73=2050),0.94,IF(AND(A73="Japan",E73=2035),0.94,IF(AND(A73="Japan",E73=2050),0.92,IF(AND(A73="Russia",E73=2035),0.95,IF(AND(A73="Russia",E73=2050),0.93,IF(AND(A73="China",E73=2035),0.94,IF(AND(A73="China",E73=2050),0.92,IF(AND(A73="India",E73=2035),0.95,IF(AND(A73="India",E73=2050),0.92,IF(AND(A73="Middle East",E73=2035),0.94,IF(AND(A73="Middle East",E73=2050),0.9,IF(AND(A73="Africa",E73=2035),0.94,IF(AND(A73="Africa",E73=2050),0.91,IF(AND(A73="Brazil",E73=2035),0.95,IF(AND(A73="Brazil",E73=2050),0.92,""))))))))))))))))))</f>
        <v>*0.95</v>
      </c>
      <c r="H73" s="0" t="s">
        <v>3381</v>
      </c>
      <c r="I73" s="50" t="s">
        <v>35</v>
      </c>
      <c r="J73" s="0" t="n">
        <v>2050</v>
      </c>
      <c r="K73" s="48" t="str">
        <f aca="false">"*"&amp;IF(AND(A73="EU",J73=2035),0.95,IF(AND(A73="EU",J73=2050),0.93,IF(AND(A73="USA",J73=2035),0.96,IF(AND(A73="USA",J73=2050),0.94,IF(AND(A73="Japan",J73=2035),0.94,IF(AND(A73="Japan",J73=2050),0.92,IF(AND(A73="Russia",J73=2035),0.95,IF(AND(A73="Russia",J73=2050),0.93,IF(AND(A73="China",J73=2035),0.94,IF(AND(A73="China",J73=2050),0.92,IF(AND(A73="India",J73=2035),0.95,IF(AND(A73="India",J73=2050),0.92,IF(AND(A73="Middle East",J73=2035),0.94,IF(AND(A73="Middle East",J73=2050),0.9,IF(AND(A73="Africa",J73=2035),0.94,IF(AND(A73="Africa",J73=2050),0.91,IF(AND(A73="Brazil",J73=2035),0.95,IF(AND(A73="Brazil",J73=2050),0.92,""))))))))))))))))))</f>
        <v>*0.93</v>
      </c>
      <c r="P73" s="41" t="s">
        <v>3381</v>
      </c>
      <c r="Q73" s="52" t="s">
        <v>35</v>
      </c>
      <c r="R73" s="41" t="n">
        <v>2035</v>
      </c>
      <c r="S73" s="53" t="str">
        <f aca="false">"*"&amp;IF(AND(A73="EU",R73=2035),0.95,IF(AND(A73="EU",R73=2050),0.93,IF(AND(A73="USA",R73=2035),0.96,IF(AND(A73="USA",R73=2050),0.93,IF(AND(A73="Japan",R73=2035),0.94,IF(AND(A73="Japan",R73=2050),0.92,IF(AND(A73="Russia",R73=2035),0.95,IF(AND(A73="Russia",R73=2050),0.91,IF(AND(A73="China",R73=2035),0.93,IF(AND(A73="China",R73=2050),0.92,IF(AND(A73="India",R73=2035),0.94,IF(AND(A73="India",R73=2050),0.91,IF(AND(A73="Middle East",R73=2035),0.92,IF(AND(A73="Middle East",R73=2050),0.89,IF(AND(A73="Africa",R73=2035),0.93,IF(AND(A73="Africa",R73=2050),0.9,IF(AND(A73="Brazil",R73=2035),0.95,IF(AND(A73="Brazil",R73=2050),0.92,""))))))))))))))))))</f>
        <v>*0.95</v>
      </c>
      <c r="U73" s="41" t="s">
        <v>3381</v>
      </c>
      <c r="V73" s="52" t="s">
        <v>35</v>
      </c>
      <c r="W73" s="41" t="n">
        <v>2050</v>
      </c>
      <c r="X73" s="53" t="str">
        <f aca="false">"*"&amp;IF(AND(A73="EU",W73=2035),0.95,IF(AND(A73="EU",W73=2050),0.93,IF(AND(A73="USA",W73=2035),0.96,IF(AND(A73="USA",W73=2050),0.93,IF(AND(A73="Japan",W73=2035),0.94,IF(AND(A73="Japan",W73=2050),0.92,IF(AND(A73="Russia",W73=2035),0.95,IF(AND(A73="Russia",W73=2050),0.91,IF(AND(A73="China",W73=2035),0.93,IF(AND(A73="China",W73=2050),0.92,IF(AND(A73="India",W73=2035),0.94,IF(AND(A73="India",W73=2050),0.91,IF(AND(A73="Middle East",W73=2035),0.92,IF(AND(A73="Middle East",W73=2050),0.89,IF(AND(A73="Africa",W73=2035),0.93,IF(AND(A73="Africa",W73=2050),0.9,IF(AND(A73="Brazil",W73=2035),0.95,IF(AND(A73="Brazil",W73=2050),0.92,""))))))))))))))))))</f>
        <v>*0.91</v>
      </c>
      <c r="AC73" s="1" t="s">
        <v>3381</v>
      </c>
      <c r="AD73" s="57" t="s">
        <v>35</v>
      </c>
      <c r="AE73" s="1" t="n">
        <v>2035</v>
      </c>
      <c r="AF73" s="58" t="str">
        <f aca="false">"*"&amp;IF(AND(A73="EU",AE73=2035),0.93,IF(AND(A73="EU",AE73=2050),0.9,IF(AND(A73="USA",AE73=2035),0.92,IF(AND(A73="USA",AE73=2050),0.89,IF(AND(A73="Japan",AE73=2035),0.92,IF(AND(A73="Japan",AE73=2050),0.89,IF(AND(A73="Russia",AE73=2035),0.91,IF(AND(A73="Russia",AE73=2050),0.86,IF(AND(A73="China",AE73=2035),0.91,IF(AND(A73="China",AE73=2050),0.87,IF(AND(A73="India",AE73=2035),0.92,IF(AND(A73="India",AE73=2050),0.87,IF(AND(A73="Middle East",AE73=2035),0.89,IF(AND(A73="Middle East",AE73=2050),0.84,IF(AND(A73="Africa",AE73=2035),0.9,IF(AND(A73="Africa",AE73=2050),0.86,IF(AND(A73="Brazil",AE73=2035),0.93,IF(AND(A73="Brazil",AE73=2050),0.89,""))))))))))))))))))</f>
        <v>*0.91</v>
      </c>
      <c r="AG73" s="53" t="str">
        <f aca="false">AG72</f>
        <v>REZoning_Sol-Win</v>
      </c>
      <c r="AI73" s="1" t="s">
        <v>3381</v>
      </c>
      <c r="AJ73" s="57" t="s">
        <v>35</v>
      </c>
      <c r="AK73" s="1" t="n">
        <v>2050</v>
      </c>
      <c r="AL73" s="58" t="str">
        <f aca="false">"*"&amp;IF(AND(A73="EU",AK73=2035),0.93,IF(AND(A73="EU",AK73=2050),0.9,IF(AND(A73="USA",AK73=2035),0.92,IF(AND(A73="USA",AK73=2050),0.89,IF(AND(A73="Japan",AK73=2035),0.92,IF(AND(A73="Japan",AK73=2050),0.89,IF(AND(A73="Russia",AK73=2035),0.91,IF(AND(A73="Russia",AK73=2050),0.86,IF(AND(A73="China",AK73=2035),0.91,IF(AND(A73="China",AK73=2050),0.87,IF(AND(A73="India",AK73=2035),0.92,IF(AND(A73="India",AK73=2050),0.87,IF(AND(A73="Middle East",AK73=2035),0.89,IF(AND(A73="Middle East",AK73=2050),0.84,IF(AND(A73="Africa",AK73=2035),0.9,IF(AND(A73="Africa",AK73=2050),0.86,IF(AND(A73="Brazil",AK73=2035),0.93,IF(AND(A73="Brazil",AK73=2050),0.89,""))))))))))))))))))</f>
        <v>*0.86</v>
      </c>
      <c r="AM73" s="53" t="str">
        <f aca="false">AM72</f>
        <v>REZoning_Sol-Win</v>
      </c>
      <c r="AP73" s="0" t="s">
        <v>3381</v>
      </c>
      <c r="AQ73" s="38" t="s">
        <v>35</v>
      </c>
      <c r="AR73" s="38" t="n">
        <f aca="false">AR72</f>
        <v>2100</v>
      </c>
      <c r="AS73" s="38" t="s">
        <v>860</v>
      </c>
      <c r="AT73" s="38" t="s">
        <v>36</v>
      </c>
    </row>
    <row r="74" customFormat="false" ht="28.5" hidden="false" customHeight="true" outlineLevel="0" collapsed="false">
      <c r="A74" s="3" t="s">
        <v>51</v>
      </c>
      <c r="C74" s="0" t="s">
        <v>3382</v>
      </c>
      <c r="D74" s="50" t="s">
        <v>35</v>
      </c>
      <c r="E74" s="0" t="n">
        <v>2035</v>
      </c>
      <c r="F74" s="51" t="str">
        <f aca="false">"*"&amp;IF(AND(A74="EU",E74=2035),0.95,IF(AND(A74="EU",E74=2050),0.93,IF(AND(A74="USA",E74=2035),0.96,IF(AND(A74="USA",E74=2050),0.94,IF(AND(A74="Japan",E74=2035),0.94,IF(AND(A74="Japan",E74=2050),0.92,IF(AND(A74="Russia",E74=2035),0.95,IF(AND(A74="Russia",E74=2050),0.93,IF(AND(A74="China",E74=2035),0.94,IF(AND(A74="China",E74=2050),0.92,IF(AND(A74="India",E74=2035),0.95,IF(AND(A74="India",E74=2050),0.92,IF(AND(A74="Middle East",E74=2035),0.94,IF(AND(A74="Middle East",E74=2050),0.9,IF(AND(A74="Africa",E74=2035),0.94,IF(AND(A74="Africa",E74=2050),0.91,IF(AND(A74="Brazil",E74=2035),0.95,IF(AND(A74="Brazil",E74=2050),0.92,""))))))))))))))))))</f>
        <v>*0.95</v>
      </c>
      <c r="H74" s="0" t="s">
        <v>3382</v>
      </c>
      <c r="I74" s="50" t="s">
        <v>35</v>
      </c>
      <c r="J74" s="0" t="n">
        <v>2050</v>
      </c>
      <c r="K74" s="48" t="str">
        <f aca="false">"*"&amp;IF(AND(A74="EU",J74=2035),0.95,IF(AND(A74="EU",J74=2050),0.93,IF(AND(A74="USA",J74=2035),0.96,IF(AND(A74="USA",J74=2050),0.94,IF(AND(A74="Japan",J74=2035),0.94,IF(AND(A74="Japan",J74=2050),0.92,IF(AND(A74="Russia",J74=2035),0.95,IF(AND(A74="Russia",J74=2050),0.93,IF(AND(A74="China",J74=2035),0.94,IF(AND(A74="China",J74=2050),0.92,IF(AND(A74="India",J74=2035),0.95,IF(AND(A74="India",J74=2050),0.92,IF(AND(A74="Middle East",J74=2035),0.94,IF(AND(A74="Middle East",J74=2050),0.9,IF(AND(A74="Africa",J74=2035),0.94,IF(AND(A74="Africa",J74=2050),0.91,IF(AND(A74="Brazil",J74=2035),0.95,IF(AND(A74="Brazil",J74=2050),0.92,""))))))))))))))))))</f>
        <v>*0.93</v>
      </c>
      <c r="P74" s="41" t="s">
        <v>3382</v>
      </c>
      <c r="Q74" s="52" t="s">
        <v>35</v>
      </c>
      <c r="R74" s="41" t="n">
        <v>2035</v>
      </c>
      <c r="S74" s="53" t="str">
        <f aca="false">"*"&amp;IF(AND(A74="EU",R74=2035),0.95,IF(AND(A74="EU",R74=2050),0.93,IF(AND(A74="USA",R74=2035),0.96,IF(AND(A74="USA",R74=2050),0.93,IF(AND(A74="Japan",R74=2035),0.94,IF(AND(A74="Japan",R74=2050),0.92,IF(AND(A74="Russia",R74=2035),0.95,IF(AND(A74="Russia",R74=2050),0.91,IF(AND(A74="China",R74=2035),0.93,IF(AND(A74="China",R74=2050),0.92,IF(AND(A74="India",R74=2035),0.94,IF(AND(A74="India",R74=2050),0.91,IF(AND(A74="Middle East",R74=2035),0.92,IF(AND(A74="Middle East",R74=2050),0.89,IF(AND(A74="Africa",R74=2035),0.93,IF(AND(A74="Africa",R74=2050),0.9,IF(AND(A74="Brazil",R74=2035),0.95,IF(AND(A74="Brazil",R74=2050),0.92,""))))))))))))))))))</f>
        <v>*0.95</v>
      </c>
      <c r="U74" s="41" t="s">
        <v>3382</v>
      </c>
      <c r="V74" s="52" t="s">
        <v>35</v>
      </c>
      <c r="W74" s="41" t="n">
        <v>2050</v>
      </c>
      <c r="X74" s="53" t="str">
        <f aca="false">"*"&amp;IF(AND(A74="EU",W74=2035),0.95,IF(AND(A74="EU",W74=2050),0.93,IF(AND(A74="USA",W74=2035),0.96,IF(AND(A74="USA",W74=2050),0.93,IF(AND(A74="Japan",W74=2035),0.94,IF(AND(A74="Japan",W74=2050),0.92,IF(AND(A74="Russia",W74=2035),0.95,IF(AND(A74="Russia",W74=2050),0.91,IF(AND(A74="China",W74=2035),0.93,IF(AND(A74="China",W74=2050),0.92,IF(AND(A74="India",W74=2035),0.94,IF(AND(A74="India",W74=2050),0.91,IF(AND(A74="Middle East",W74=2035),0.92,IF(AND(A74="Middle East",W74=2050),0.89,IF(AND(A74="Africa",W74=2035),0.93,IF(AND(A74="Africa",W74=2050),0.9,IF(AND(A74="Brazil",W74=2035),0.95,IF(AND(A74="Brazil",W74=2050),0.92,""))))))))))))))))))</f>
        <v>*0.93</v>
      </c>
      <c r="AC74" s="1" t="s">
        <v>3382</v>
      </c>
      <c r="AD74" s="57" t="s">
        <v>35</v>
      </c>
      <c r="AE74" s="1" t="n">
        <v>2035</v>
      </c>
      <c r="AF74" s="58" t="str">
        <f aca="false">"*"&amp;IF(AND(A74="EU",AE74=2035),0.93,IF(AND(A74="EU",AE74=2050),0.9,IF(AND(A74="USA",AE74=2035),0.92,IF(AND(A74="USA",AE74=2050),0.89,IF(AND(A74="Japan",AE74=2035),0.92,IF(AND(A74="Japan",AE74=2050),0.89,IF(AND(A74="Russia",AE74=2035),0.91,IF(AND(A74="Russia",AE74=2050),0.86,IF(AND(A74="China",AE74=2035),0.91,IF(AND(A74="China",AE74=2050),0.87,IF(AND(A74="India",AE74=2035),0.92,IF(AND(A74="India",AE74=2050),0.87,IF(AND(A74="Middle East",AE74=2035),0.89,IF(AND(A74="Middle East",AE74=2050),0.84,IF(AND(A74="Africa",AE74=2035),0.9,IF(AND(A74="Africa",AE74=2050),0.86,IF(AND(A74="Brazil",AE74=2035),0.93,IF(AND(A74="Brazil",AE74=2050),0.89,""))))))))))))))))))</f>
        <v>*0.93</v>
      </c>
      <c r="AG74" s="53" t="str">
        <f aca="false">AG73</f>
        <v>REZoning_Sol-Win</v>
      </c>
      <c r="AI74" s="1" t="s">
        <v>3382</v>
      </c>
      <c r="AJ74" s="57" t="s">
        <v>35</v>
      </c>
      <c r="AK74" s="1" t="n">
        <v>2050</v>
      </c>
      <c r="AL74" s="58" t="str">
        <f aca="false">"*"&amp;IF(AND(A74="EU",AK74=2035),0.93,IF(AND(A74="EU",AK74=2050),0.9,IF(AND(A74="USA",AK74=2035),0.92,IF(AND(A74="USA",AK74=2050),0.89,IF(AND(A74="Japan",AK74=2035),0.92,IF(AND(A74="Japan",AK74=2050),0.89,IF(AND(A74="Russia",AK74=2035),0.91,IF(AND(A74="Russia",AK74=2050),0.86,IF(AND(A74="China",AK74=2035),0.91,IF(AND(A74="China",AK74=2050),0.87,IF(AND(A74="India",AK74=2035),0.92,IF(AND(A74="India",AK74=2050),0.87,IF(AND(A74="Middle East",AK74=2035),0.89,IF(AND(A74="Middle East",AK74=2050),0.84,IF(AND(A74="Africa",AK74=2035),0.9,IF(AND(A74="Africa",AK74=2050),0.86,IF(AND(A74="Brazil",AK74=2035),0.93,IF(AND(A74="Brazil",AK74=2050),0.89,""))))))))))))))))))</f>
        <v>*0.9</v>
      </c>
      <c r="AM74" s="53" t="str">
        <f aca="false">AM73</f>
        <v>REZoning_Sol-Win</v>
      </c>
      <c r="AP74" s="0" t="s">
        <v>3382</v>
      </c>
      <c r="AQ74" s="38" t="s">
        <v>35</v>
      </c>
      <c r="AR74" s="38" t="n">
        <f aca="false">AR73</f>
        <v>2100</v>
      </c>
      <c r="AS74" s="38" t="s">
        <v>874</v>
      </c>
      <c r="AT74" s="38" t="s">
        <v>36</v>
      </c>
    </row>
    <row r="75" customFormat="false" ht="28.5" hidden="false" customHeight="true" outlineLevel="0" collapsed="false">
      <c r="A75" s="3" t="s">
        <v>51</v>
      </c>
      <c r="C75" s="0" t="s">
        <v>3383</v>
      </c>
      <c r="D75" s="50" t="s">
        <v>35</v>
      </c>
      <c r="E75" s="0" t="n">
        <v>2035</v>
      </c>
      <c r="F75" s="51" t="str">
        <f aca="false">"*"&amp;IF(AND(A75="EU",E75=2035),0.95,IF(AND(A75="EU",E75=2050),0.93,IF(AND(A75="USA",E75=2035),0.96,IF(AND(A75="USA",E75=2050),0.94,IF(AND(A75="Japan",E75=2035),0.94,IF(AND(A75="Japan",E75=2050),0.92,IF(AND(A75="Russia",E75=2035),0.95,IF(AND(A75="Russia",E75=2050),0.93,IF(AND(A75="China",E75=2035),0.94,IF(AND(A75="China",E75=2050),0.92,IF(AND(A75="India",E75=2035),0.95,IF(AND(A75="India",E75=2050),0.92,IF(AND(A75="Middle East",E75=2035),0.94,IF(AND(A75="Middle East",E75=2050),0.9,IF(AND(A75="Africa",E75=2035),0.94,IF(AND(A75="Africa",E75=2050),0.91,IF(AND(A75="Brazil",E75=2035),0.95,IF(AND(A75="Brazil",E75=2050),0.92,""))))))))))))))))))</f>
        <v>*0.95</v>
      </c>
      <c r="H75" s="0" t="s">
        <v>3383</v>
      </c>
      <c r="I75" s="50" t="s">
        <v>35</v>
      </c>
      <c r="J75" s="0" t="n">
        <v>2050</v>
      </c>
      <c r="K75" s="48" t="str">
        <f aca="false">"*"&amp;IF(AND(A75="EU",J75=2035),0.95,IF(AND(A75="EU",J75=2050),0.93,IF(AND(A75="USA",J75=2035),0.96,IF(AND(A75="USA",J75=2050),0.94,IF(AND(A75="Japan",J75=2035),0.94,IF(AND(A75="Japan",J75=2050),0.92,IF(AND(A75="Russia",J75=2035),0.95,IF(AND(A75="Russia",J75=2050),0.93,IF(AND(A75="China",J75=2035),0.94,IF(AND(A75="China",J75=2050),0.92,IF(AND(A75="India",J75=2035),0.95,IF(AND(A75="India",J75=2050),0.92,IF(AND(A75="Middle East",J75=2035),0.94,IF(AND(A75="Middle East",J75=2050),0.9,IF(AND(A75="Africa",J75=2035),0.94,IF(AND(A75="Africa",J75=2050),0.91,IF(AND(A75="Brazil",J75=2035),0.95,IF(AND(A75="Brazil",J75=2050),0.92,""))))))))))))))))))</f>
        <v>*0.93</v>
      </c>
      <c r="P75" s="41" t="s">
        <v>3383</v>
      </c>
      <c r="Q75" s="52" t="s">
        <v>35</v>
      </c>
      <c r="R75" s="41" t="n">
        <v>2035</v>
      </c>
      <c r="S75" s="53" t="str">
        <f aca="false">"*"&amp;IF(AND(A75="EU",R75=2035),0.95,IF(AND(A75="EU",R75=2050),0.93,IF(AND(A75="USA",R75=2035),0.96,IF(AND(A75="USA",R75=2050),0.93,IF(AND(A75="Japan",R75=2035),0.94,IF(AND(A75="Japan",R75=2050),0.92,IF(AND(A75="Russia",R75=2035),0.95,IF(AND(A75="Russia",R75=2050),0.91,IF(AND(A75="China",R75=2035),0.93,IF(AND(A75="China",R75=2050),0.92,IF(AND(A75="India",R75=2035),0.94,IF(AND(A75="India",R75=2050),0.91,IF(AND(A75="Middle East",R75=2035),0.92,IF(AND(A75="Middle East",R75=2050),0.89,IF(AND(A75="Africa",R75=2035),0.93,IF(AND(A75="Africa",R75=2050),0.9,IF(AND(A75="Brazil",R75=2035),0.95,IF(AND(A75="Brazil",R75=2050),0.92,""))))))))))))))))))</f>
        <v>*0.95</v>
      </c>
      <c r="U75" s="41" t="s">
        <v>3383</v>
      </c>
      <c r="V75" s="52" t="s">
        <v>35</v>
      </c>
      <c r="W75" s="41" t="n">
        <v>2050</v>
      </c>
      <c r="X75" s="53" t="str">
        <f aca="false">"*"&amp;IF(AND(A75="EU",W75=2035),0.95,IF(AND(A75="EU",W75=2050),0.93,IF(AND(A75="USA",W75=2035),0.96,IF(AND(A75="USA",W75=2050),0.93,IF(AND(A75="Japan",W75=2035),0.94,IF(AND(A75="Japan",W75=2050),0.92,IF(AND(A75="Russia",W75=2035),0.95,IF(AND(A75="Russia",W75=2050),0.91,IF(AND(A75="China",W75=2035),0.93,IF(AND(A75="China",W75=2050),0.92,IF(AND(A75="India",W75=2035),0.94,IF(AND(A75="India",W75=2050),0.91,IF(AND(A75="Middle East",W75=2035),0.92,IF(AND(A75="Middle East",W75=2050),0.89,IF(AND(A75="Africa",W75=2035),0.93,IF(AND(A75="Africa",W75=2050),0.9,IF(AND(A75="Brazil",W75=2035),0.95,IF(AND(A75="Brazil",W75=2050),0.92,""))))))))))))))))))</f>
        <v>*0.93</v>
      </c>
      <c r="AC75" s="1" t="s">
        <v>3383</v>
      </c>
      <c r="AD75" s="57" t="s">
        <v>35</v>
      </c>
      <c r="AE75" s="1" t="n">
        <v>2035</v>
      </c>
      <c r="AF75" s="58" t="str">
        <f aca="false">"*"&amp;IF(AND(A75="EU",AE75=2035),0.93,IF(AND(A75="EU",AE75=2050),0.9,IF(AND(A75="USA",AE75=2035),0.92,IF(AND(A75="USA",AE75=2050),0.89,IF(AND(A75="Japan",AE75=2035),0.92,IF(AND(A75="Japan",AE75=2050),0.89,IF(AND(A75="Russia",AE75=2035),0.91,IF(AND(A75="Russia",AE75=2050),0.86,IF(AND(A75="China",AE75=2035),0.91,IF(AND(A75="China",AE75=2050),0.87,IF(AND(A75="India",AE75=2035),0.92,IF(AND(A75="India",AE75=2050),0.87,IF(AND(A75="Middle East",AE75=2035),0.89,IF(AND(A75="Middle East",AE75=2050),0.84,IF(AND(A75="Africa",AE75=2035),0.9,IF(AND(A75="Africa",AE75=2050),0.86,IF(AND(A75="Brazil",AE75=2035),0.93,IF(AND(A75="Brazil",AE75=2050),0.89,""))))))))))))))))))</f>
        <v>*0.93</v>
      </c>
      <c r="AG75" s="53" t="str">
        <f aca="false">AG74</f>
        <v>REZoning_Sol-Win</v>
      </c>
      <c r="AI75" s="1" t="s">
        <v>3383</v>
      </c>
      <c r="AJ75" s="57" t="s">
        <v>35</v>
      </c>
      <c r="AK75" s="1" t="n">
        <v>2050</v>
      </c>
      <c r="AL75" s="58" t="str">
        <f aca="false">"*"&amp;IF(AND(A75="EU",AK75=2035),0.93,IF(AND(A75="EU",AK75=2050),0.9,IF(AND(A75="USA",AK75=2035),0.92,IF(AND(A75="USA",AK75=2050),0.89,IF(AND(A75="Japan",AK75=2035),0.92,IF(AND(A75="Japan",AK75=2050),0.89,IF(AND(A75="Russia",AK75=2035),0.91,IF(AND(A75="Russia",AK75=2050),0.86,IF(AND(A75="China",AK75=2035),0.91,IF(AND(A75="China",AK75=2050),0.87,IF(AND(A75="India",AK75=2035),0.92,IF(AND(A75="India",AK75=2050),0.87,IF(AND(A75="Middle East",AK75=2035),0.89,IF(AND(A75="Middle East",AK75=2050),0.84,IF(AND(A75="Africa",AK75=2035),0.9,IF(AND(A75="Africa",AK75=2050),0.86,IF(AND(A75="Brazil",AK75=2035),0.93,IF(AND(A75="Brazil",AK75=2050),0.89,""))))))))))))))))))</f>
        <v>*0.9</v>
      </c>
      <c r="AM75" s="53" t="str">
        <f aca="false">AM74</f>
        <v>REZoning_Sol-Win</v>
      </c>
      <c r="AP75" s="0" t="s">
        <v>3383</v>
      </c>
      <c r="AQ75" s="38" t="s">
        <v>35</v>
      </c>
      <c r="AR75" s="38" t="n">
        <f aca="false">AR74</f>
        <v>2100</v>
      </c>
      <c r="AS75" s="38" t="s">
        <v>874</v>
      </c>
      <c r="AT75" s="38" t="s">
        <v>36</v>
      </c>
    </row>
    <row r="76" customFormat="false" ht="28.5" hidden="false" customHeight="true" outlineLevel="0" collapsed="false">
      <c r="A76" s="3" t="s">
        <v>51</v>
      </c>
      <c r="C76" s="0" t="s">
        <v>3384</v>
      </c>
      <c r="D76" s="50" t="s">
        <v>35</v>
      </c>
      <c r="E76" s="0" t="n">
        <v>2035</v>
      </c>
      <c r="F76" s="51" t="str">
        <f aca="false">"*"&amp;IF(AND(A76="EU",E76=2035),0.95,IF(AND(A76="EU",E76=2050),0.93,IF(AND(A76="USA",E76=2035),0.96,IF(AND(A76="USA",E76=2050),0.94,IF(AND(A76="Japan",E76=2035),0.94,IF(AND(A76="Japan",E76=2050),0.92,IF(AND(A76="Russia",E76=2035),0.95,IF(AND(A76="Russia",E76=2050),0.93,IF(AND(A76="China",E76=2035),0.94,IF(AND(A76="China",E76=2050),0.92,IF(AND(A76="India",E76=2035),0.95,IF(AND(A76="India",E76=2050),0.92,IF(AND(A76="Middle East",E76=2035),0.94,IF(AND(A76="Middle East",E76=2050),0.9,IF(AND(A76="Africa",E76=2035),0.94,IF(AND(A76="Africa",E76=2050),0.91,IF(AND(A76="Brazil",E76=2035),0.95,IF(AND(A76="Brazil",E76=2050),0.92,""))))))))))))))))))</f>
        <v>*0.95</v>
      </c>
      <c r="H76" s="0" t="s">
        <v>3384</v>
      </c>
      <c r="I76" s="50" t="s">
        <v>35</v>
      </c>
      <c r="J76" s="0" t="n">
        <v>2050</v>
      </c>
      <c r="K76" s="48" t="str">
        <f aca="false">"*"&amp;IF(AND(A76="EU",J76=2035),0.95,IF(AND(A76="EU",J76=2050),0.93,IF(AND(A76="USA",J76=2035),0.96,IF(AND(A76="USA",J76=2050),0.94,IF(AND(A76="Japan",J76=2035),0.94,IF(AND(A76="Japan",J76=2050),0.92,IF(AND(A76="Russia",J76=2035),0.95,IF(AND(A76="Russia",J76=2050),0.93,IF(AND(A76="China",J76=2035),0.94,IF(AND(A76="China",J76=2050),0.92,IF(AND(A76="India",J76=2035),0.95,IF(AND(A76="India",J76=2050),0.92,IF(AND(A76="Middle East",J76=2035),0.94,IF(AND(A76="Middle East",J76=2050),0.9,IF(AND(A76="Africa",J76=2035),0.94,IF(AND(A76="Africa",J76=2050),0.91,IF(AND(A76="Brazil",J76=2035),0.95,IF(AND(A76="Brazil",J76=2050),0.92,""))))))))))))))))))</f>
        <v>*0.93</v>
      </c>
      <c r="P76" s="41" t="s">
        <v>3384</v>
      </c>
      <c r="Q76" s="52" t="s">
        <v>35</v>
      </c>
      <c r="R76" s="41" t="n">
        <v>2035</v>
      </c>
      <c r="S76" s="53" t="str">
        <f aca="false">"*"&amp;IF(AND(A76="EU",R76=2035),0.95,IF(AND(A76="EU",R76=2050),0.93,IF(AND(A76="USA",R76=2035),0.96,IF(AND(A76="USA",R76=2050),0.93,IF(AND(A76="Japan",R76=2035),0.94,IF(AND(A76="Japan",R76=2050),0.92,IF(AND(A76="Russia",R76=2035),0.95,IF(AND(A76="Russia",R76=2050),0.91,IF(AND(A76="China",R76=2035),0.93,IF(AND(A76="China",R76=2050),0.92,IF(AND(A76="India",R76=2035),0.94,IF(AND(A76="India",R76=2050),0.91,IF(AND(A76="Middle East",R76=2035),0.92,IF(AND(A76="Middle East",R76=2050),0.89,IF(AND(A76="Africa",R76=2035),0.93,IF(AND(A76="Africa",R76=2050),0.9,IF(AND(A76="Brazil",R76=2035),0.95,IF(AND(A76="Brazil",R76=2050),0.92,""))))))))))))))))))</f>
        <v>*0.95</v>
      </c>
      <c r="U76" s="41" t="s">
        <v>3384</v>
      </c>
      <c r="V76" s="52" t="s">
        <v>35</v>
      </c>
      <c r="W76" s="41" t="n">
        <v>2050</v>
      </c>
      <c r="X76" s="53" t="str">
        <f aca="false">"*"&amp;IF(AND(A76="EU",W76=2035),0.95,IF(AND(A76="EU",W76=2050),0.93,IF(AND(A76="USA",W76=2035),0.96,IF(AND(A76="USA",W76=2050),0.93,IF(AND(A76="Japan",W76=2035),0.94,IF(AND(A76="Japan",W76=2050),0.92,IF(AND(A76="Russia",W76=2035),0.95,IF(AND(A76="Russia",W76=2050),0.91,IF(AND(A76="China",W76=2035),0.93,IF(AND(A76="China",W76=2050),0.92,IF(AND(A76="India",W76=2035),0.94,IF(AND(A76="India",W76=2050),0.91,IF(AND(A76="Middle East",W76=2035),0.92,IF(AND(A76="Middle East",W76=2050),0.89,IF(AND(A76="Africa",W76=2035),0.93,IF(AND(A76="Africa",W76=2050),0.9,IF(AND(A76="Brazil",W76=2035),0.95,IF(AND(A76="Brazil",W76=2050),0.92,""))))))))))))))))))</f>
        <v>*0.93</v>
      </c>
      <c r="AC76" s="1" t="s">
        <v>3384</v>
      </c>
      <c r="AD76" s="57" t="s">
        <v>35</v>
      </c>
      <c r="AE76" s="1" t="n">
        <v>2035</v>
      </c>
      <c r="AF76" s="58" t="str">
        <f aca="false">"*"&amp;IF(AND(A76="EU",AE76=2035),0.93,IF(AND(A76="EU",AE76=2050),0.9,IF(AND(A76="USA",AE76=2035),0.92,IF(AND(A76="USA",AE76=2050),0.89,IF(AND(A76="Japan",AE76=2035),0.92,IF(AND(A76="Japan",AE76=2050),0.89,IF(AND(A76="Russia",AE76=2035),0.91,IF(AND(A76="Russia",AE76=2050),0.86,IF(AND(A76="China",AE76=2035),0.91,IF(AND(A76="China",AE76=2050),0.87,IF(AND(A76="India",AE76=2035),0.92,IF(AND(A76="India",AE76=2050),0.87,IF(AND(A76="Middle East",AE76=2035),0.89,IF(AND(A76="Middle East",AE76=2050),0.84,IF(AND(A76="Africa",AE76=2035),0.9,IF(AND(A76="Africa",AE76=2050),0.86,IF(AND(A76="Brazil",AE76=2035),0.93,IF(AND(A76="Brazil",AE76=2050),0.89,""))))))))))))))))))</f>
        <v>*0.93</v>
      </c>
      <c r="AG76" s="53" t="str">
        <f aca="false">AG75</f>
        <v>REZoning_Sol-Win</v>
      </c>
      <c r="AI76" s="1" t="s">
        <v>3384</v>
      </c>
      <c r="AJ76" s="57" t="s">
        <v>35</v>
      </c>
      <c r="AK76" s="1" t="n">
        <v>2050</v>
      </c>
      <c r="AL76" s="58" t="str">
        <f aca="false">"*"&amp;IF(AND(A76="EU",AK76=2035),0.93,IF(AND(A76="EU",AK76=2050),0.9,IF(AND(A76="USA",AK76=2035),0.92,IF(AND(A76="USA",AK76=2050),0.89,IF(AND(A76="Japan",AK76=2035),0.92,IF(AND(A76="Japan",AK76=2050),0.89,IF(AND(A76="Russia",AK76=2035),0.91,IF(AND(A76="Russia",AK76=2050),0.86,IF(AND(A76="China",AK76=2035),0.91,IF(AND(A76="China",AK76=2050),0.87,IF(AND(A76="India",AK76=2035),0.92,IF(AND(A76="India",AK76=2050),0.87,IF(AND(A76="Middle East",AK76=2035),0.89,IF(AND(A76="Middle East",AK76=2050),0.84,IF(AND(A76="Africa",AK76=2035),0.9,IF(AND(A76="Africa",AK76=2050),0.86,IF(AND(A76="Brazil",AK76=2035),0.93,IF(AND(A76="Brazil",AK76=2050),0.89,""))))))))))))))))))</f>
        <v>*0.9</v>
      </c>
      <c r="AM76" s="53" t="str">
        <f aca="false">AM75</f>
        <v>REZoning_Sol-Win</v>
      </c>
      <c r="AP76" s="0" t="s">
        <v>3384</v>
      </c>
      <c r="AQ76" s="38" t="s">
        <v>35</v>
      </c>
      <c r="AR76" s="38" t="n">
        <f aca="false">AR75</f>
        <v>2100</v>
      </c>
      <c r="AS76" s="38" t="s">
        <v>874</v>
      </c>
      <c r="AT76" s="38" t="s">
        <v>36</v>
      </c>
    </row>
    <row r="77" customFormat="false" ht="28.5" hidden="false" customHeight="true" outlineLevel="0" collapsed="false">
      <c r="A77" s="3" t="s">
        <v>51</v>
      </c>
      <c r="C77" s="0" t="s">
        <v>3385</v>
      </c>
      <c r="D77" s="50" t="s">
        <v>35</v>
      </c>
      <c r="E77" s="0" t="n">
        <v>2035</v>
      </c>
      <c r="F77" s="51" t="str">
        <f aca="false">"*"&amp;IF(AND(A77="EU",E77=2035),0.95,IF(AND(A77="EU",E77=2050),0.93,IF(AND(A77="USA",E77=2035),0.96,IF(AND(A77="USA",E77=2050),0.94,IF(AND(A77="Japan",E77=2035),0.94,IF(AND(A77="Japan",E77=2050),0.92,IF(AND(A77="Russia",E77=2035),0.95,IF(AND(A77="Russia",E77=2050),0.93,IF(AND(A77="China",E77=2035),0.94,IF(AND(A77="China",E77=2050),0.92,IF(AND(A77="India",E77=2035),0.95,IF(AND(A77="India",E77=2050),0.92,IF(AND(A77="Middle East",E77=2035),0.94,IF(AND(A77="Middle East",E77=2050),0.9,IF(AND(A77="Africa",E77=2035),0.94,IF(AND(A77="Africa",E77=2050),0.91,IF(AND(A77="Brazil",E77=2035),0.95,IF(AND(A77="Brazil",E77=2050),0.92,""))))))))))))))))))</f>
        <v>*0.95</v>
      </c>
      <c r="H77" s="0" t="s">
        <v>3385</v>
      </c>
      <c r="I77" s="50" t="s">
        <v>35</v>
      </c>
      <c r="J77" s="0" t="n">
        <v>2050</v>
      </c>
      <c r="K77" s="48" t="str">
        <f aca="false">"*"&amp;IF(AND(A77="EU",J77=2035),0.95,IF(AND(A77="EU",J77=2050),0.93,IF(AND(A77="USA",J77=2035),0.96,IF(AND(A77="USA",J77=2050),0.94,IF(AND(A77="Japan",J77=2035),0.94,IF(AND(A77="Japan",J77=2050),0.92,IF(AND(A77="Russia",J77=2035),0.95,IF(AND(A77="Russia",J77=2050),0.93,IF(AND(A77="China",J77=2035),0.94,IF(AND(A77="China",J77=2050),0.92,IF(AND(A77="India",J77=2035),0.95,IF(AND(A77="India",J77=2050),0.92,IF(AND(A77="Middle East",J77=2035),0.94,IF(AND(A77="Middle East",J77=2050),0.9,IF(AND(A77="Africa",J77=2035),0.94,IF(AND(A77="Africa",J77=2050),0.91,IF(AND(A77="Brazil",J77=2035),0.95,IF(AND(A77="Brazil",J77=2050),0.92,""))))))))))))))))))</f>
        <v>*0.93</v>
      </c>
      <c r="P77" s="41" t="s">
        <v>3385</v>
      </c>
      <c r="Q77" s="52" t="s">
        <v>35</v>
      </c>
      <c r="R77" s="41" t="n">
        <v>2035</v>
      </c>
      <c r="S77" s="53" t="str">
        <f aca="false">"*"&amp;IF(AND(A77="EU",R77=2035),0.95,IF(AND(A77="EU",R77=2050),0.93,IF(AND(A77="USA",R77=2035),0.96,IF(AND(A77="USA",R77=2050),0.93,IF(AND(A77="Japan",R77=2035),0.94,IF(AND(A77="Japan",R77=2050),0.92,IF(AND(A77="Russia",R77=2035),0.95,IF(AND(A77="Russia",R77=2050),0.91,IF(AND(A77="China",R77=2035),0.93,IF(AND(A77="China",R77=2050),0.92,IF(AND(A77="India",R77=2035),0.94,IF(AND(A77="India",R77=2050),0.91,IF(AND(A77="Middle East",R77=2035),0.92,IF(AND(A77="Middle East",R77=2050),0.89,IF(AND(A77="Africa",R77=2035),0.93,IF(AND(A77="Africa",R77=2050),0.9,IF(AND(A77="Brazil",R77=2035),0.95,IF(AND(A77="Brazil",R77=2050),0.92,""))))))))))))))))))</f>
        <v>*0.95</v>
      </c>
      <c r="U77" s="41" t="s">
        <v>3385</v>
      </c>
      <c r="V77" s="52" t="s">
        <v>35</v>
      </c>
      <c r="W77" s="41" t="n">
        <v>2050</v>
      </c>
      <c r="X77" s="53" t="str">
        <f aca="false">"*"&amp;IF(AND(A77="EU",W77=2035),0.95,IF(AND(A77="EU",W77=2050),0.93,IF(AND(A77="USA",W77=2035),0.96,IF(AND(A77="USA",W77=2050),0.93,IF(AND(A77="Japan",W77=2035),0.94,IF(AND(A77="Japan",W77=2050),0.92,IF(AND(A77="Russia",W77=2035),0.95,IF(AND(A77="Russia",W77=2050),0.91,IF(AND(A77="China",W77=2035),0.93,IF(AND(A77="China",W77=2050),0.92,IF(AND(A77="India",W77=2035),0.94,IF(AND(A77="India",W77=2050),0.91,IF(AND(A77="Middle East",W77=2035),0.92,IF(AND(A77="Middle East",W77=2050),0.89,IF(AND(A77="Africa",W77=2035),0.93,IF(AND(A77="Africa",W77=2050),0.9,IF(AND(A77="Brazil",W77=2035),0.95,IF(AND(A77="Brazil",W77=2050),0.92,""))))))))))))))))))</f>
        <v>*0.93</v>
      </c>
      <c r="AC77" s="1" t="s">
        <v>3385</v>
      </c>
      <c r="AD77" s="57" t="s">
        <v>35</v>
      </c>
      <c r="AE77" s="1" t="n">
        <v>2035</v>
      </c>
      <c r="AF77" s="58" t="str">
        <f aca="false">"*"&amp;IF(AND(A77="EU",AE77=2035),0.93,IF(AND(A77="EU",AE77=2050),0.9,IF(AND(A77="USA",AE77=2035),0.92,IF(AND(A77="USA",AE77=2050),0.89,IF(AND(A77="Japan",AE77=2035),0.92,IF(AND(A77="Japan",AE77=2050),0.89,IF(AND(A77="Russia",AE77=2035),0.91,IF(AND(A77="Russia",AE77=2050),0.86,IF(AND(A77="China",AE77=2035),0.91,IF(AND(A77="China",AE77=2050),0.87,IF(AND(A77="India",AE77=2035),0.92,IF(AND(A77="India",AE77=2050),0.87,IF(AND(A77="Middle East",AE77=2035),0.89,IF(AND(A77="Middle East",AE77=2050),0.84,IF(AND(A77="Africa",AE77=2035),0.9,IF(AND(A77="Africa",AE77=2050),0.86,IF(AND(A77="Brazil",AE77=2035),0.93,IF(AND(A77="Brazil",AE77=2050),0.89,""))))))))))))))))))</f>
        <v>*0.93</v>
      </c>
      <c r="AG77" s="53" t="str">
        <f aca="false">AG76</f>
        <v>REZoning_Sol-Win</v>
      </c>
      <c r="AI77" s="1" t="s">
        <v>3385</v>
      </c>
      <c r="AJ77" s="57" t="s">
        <v>35</v>
      </c>
      <c r="AK77" s="1" t="n">
        <v>2050</v>
      </c>
      <c r="AL77" s="58" t="str">
        <f aca="false">"*"&amp;IF(AND(A77="EU",AK77=2035),0.93,IF(AND(A77="EU",AK77=2050),0.9,IF(AND(A77="USA",AK77=2035),0.92,IF(AND(A77="USA",AK77=2050),0.89,IF(AND(A77="Japan",AK77=2035),0.92,IF(AND(A77="Japan",AK77=2050),0.89,IF(AND(A77="Russia",AK77=2035),0.91,IF(AND(A77="Russia",AK77=2050),0.86,IF(AND(A77="China",AK77=2035),0.91,IF(AND(A77="China",AK77=2050),0.87,IF(AND(A77="India",AK77=2035),0.92,IF(AND(A77="India",AK77=2050),0.87,IF(AND(A77="Middle East",AK77=2035),0.89,IF(AND(A77="Middle East",AK77=2050),0.84,IF(AND(A77="Africa",AK77=2035),0.9,IF(AND(A77="Africa",AK77=2050),0.86,IF(AND(A77="Brazil",AK77=2035),0.93,IF(AND(A77="Brazil",AK77=2050),0.89,""))))))))))))))))))</f>
        <v>*0.9</v>
      </c>
      <c r="AM77" s="53" t="str">
        <f aca="false">AM76</f>
        <v>REZoning_Sol-Win</v>
      </c>
      <c r="AP77" s="0" t="s">
        <v>3385</v>
      </c>
      <c r="AQ77" s="38" t="s">
        <v>35</v>
      </c>
      <c r="AR77" s="38" t="n">
        <f aca="false">AR76</f>
        <v>2100</v>
      </c>
      <c r="AS77" s="38" t="s">
        <v>874</v>
      </c>
      <c r="AT77" s="38" t="s">
        <v>36</v>
      </c>
    </row>
    <row r="78" customFormat="false" ht="28.5" hidden="false" customHeight="true" outlineLevel="0" collapsed="false">
      <c r="A78" s="3" t="s">
        <v>51</v>
      </c>
      <c r="C78" s="0" t="s">
        <v>3386</v>
      </c>
      <c r="D78" s="50" t="s">
        <v>35</v>
      </c>
      <c r="E78" s="0" t="n">
        <v>2035</v>
      </c>
      <c r="F78" s="51" t="str">
        <f aca="false">"*"&amp;IF(AND(A78="EU",E78=2035),0.95,IF(AND(A78="EU",E78=2050),0.93,IF(AND(A78="USA",E78=2035),0.96,IF(AND(A78="USA",E78=2050),0.94,IF(AND(A78="Japan",E78=2035),0.94,IF(AND(A78="Japan",E78=2050),0.92,IF(AND(A78="Russia",E78=2035),0.95,IF(AND(A78="Russia",E78=2050),0.93,IF(AND(A78="China",E78=2035),0.94,IF(AND(A78="China",E78=2050),0.92,IF(AND(A78="India",E78=2035),0.95,IF(AND(A78="India",E78=2050),0.92,IF(AND(A78="Middle East",E78=2035),0.94,IF(AND(A78="Middle East",E78=2050),0.9,IF(AND(A78="Africa",E78=2035),0.94,IF(AND(A78="Africa",E78=2050),0.91,IF(AND(A78="Brazil",E78=2035),0.95,IF(AND(A78="Brazil",E78=2050),0.92,""))))))))))))))))))</f>
        <v>*0.95</v>
      </c>
      <c r="H78" s="0" t="s">
        <v>3386</v>
      </c>
      <c r="I78" s="50" t="s">
        <v>35</v>
      </c>
      <c r="J78" s="0" t="n">
        <v>2050</v>
      </c>
      <c r="K78" s="48" t="str">
        <f aca="false">"*"&amp;IF(AND(A78="EU",J78=2035),0.95,IF(AND(A78="EU",J78=2050),0.93,IF(AND(A78="USA",J78=2035),0.96,IF(AND(A78="USA",J78=2050),0.94,IF(AND(A78="Japan",J78=2035),0.94,IF(AND(A78="Japan",J78=2050),0.92,IF(AND(A78="Russia",J78=2035),0.95,IF(AND(A78="Russia",J78=2050),0.93,IF(AND(A78="China",J78=2035),0.94,IF(AND(A78="China",J78=2050),0.92,IF(AND(A78="India",J78=2035),0.95,IF(AND(A78="India",J78=2050),0.92,IF(AND(A78="Middle East",J78=2035),0.94,IF(AND(A78="Middle East",J78=2050),0.9,IF(AND(A78="Africa",J78=2035),0.94,IF(AND(A78="Africa",J78=2050),0.91,IF(AND(A78="Brazil",J78=2035),0.95,IF(AND(A78="Brazil",J78=2050),0.92,""))))))))))))))))))</f>
        <v>*0.93</v>
      </c>
      <c r="P78" s="41" t="s">
        <v>3386</v>
      </c>
      <c r="Q78" s="52" t="s">
        <v>35</v>
      </c>
      <c r="R78" s="41" t="n">
        <v>2035</v>
      </c>
      <c r="S78" s="53" t="str">
        <f aca="false">"*"&amp;IF(AND(A78="EU",R78=2035),0.95,IF(AND(A78="EU",R78=2050),0.93,IF(AND(A78="USA",R78=2035),0.96,IF(AND(A78="USA",R78=2050),0.93,IF(AND(A78="Japan",R78=2035),0.94,IF(AND(A78="Japan",R78=2050),0.92,IF(AND(A78="Russia",R78=2035),0.95,IF(AND(A78="Russia",R78=2050),0.91,IF(AND(A78="China",R78=2035),0.93,IF(AND(A78="China",R78=2050),0.92,IF(AND(A78="India",R78=2035),0.94,IF(AND(A78="India",R78=2050),0.91,IF(AND(A78="Middle East",R78=2035),0.92,IF(AND(A78="Middle East",R78=2050),0.89,IF(AND(A78="Africa",R78=2035),0.93,IF(AND(A78="Africa",R78=2050),0.9,IF(AND(A78="Brazil",R78=2035),0.95,IF(AND(A78="Brazil",R78=2050),0.92,""))))))))))))))))))</f>
        <v>*0.95</v>
      </c>
      <c r="U78" s="41" t="s">
        <v>3386</v>
      </c>
      <c r="V78" s="52" t="s">
        <v>35</v>
      </c>
      <c r="W78" s="41" t="n">
        <v>2050</v>
      </c>
      <c r="X78" s="53" t="str">
        <f aca="false">"*"&amp;IF(AND(A78="EU",W78=2035),0.95,IF(AND(A78="EU",W78=2050),0.93,IF(AND(A78="USA",W78=2035),0.96,IF(AND(A78="USA",W78=2050),0.93,IF(AND(A78="Japan",W78=2035),0.94,IF(AND(A78="Japan",W78=2050),0.92,IF(AND(A78="Russia",W78=2035),0.95,IF(AND(A78="Russia",W78=2050),0.91,IF(AND(A78="China",W78=2035),0.93,IF(AND(A78="China",W78=2050),0.92,IF(AND(A78="India",W78=2035),0.94,IF(AND(A78="India",W78=2050),0.91,IF(AND(A78="Middle East",W78=2035),0.92,IF(AND(A78="Middle East",W78=2050),0.89,IF(AND(A78="Africa",W78=2035),0.93,IF(AND(A78="Africa",W78=2050),0.9,IF(AND(A78="Brazil",W78=2035),0.95,IF(AND(A78="Brazil",W78=2050),0.92,""))))))))))))))))))</f>
        <v>*0.93</v>
      </c>
      <c r="AC78" s="1" t="s">
        <v>3386</v>
      </c>
      <c r="AD78" s="57" t="s">
        <v>35</v>
      </c>
      <c r="AE78" s="1" t="n">
        <v>2035</v>
      </c>
      <c r="AF78" s="58" t="str">
        <f aca="false">"*"&amp;IF(AND(A78="EU",AE78=2035),0.93,IF(AND(A78="EU",AE78=2050),0.9,IF(AND(A78="USA",AE78=2035),0.92,IF(AND(A78="USA",AE78=2050),0.89,IF(AND(A78="Japan",AE78=2035),0.92,IF(AND(A78="Japan",AE78=2050),0.89,IF(AND(A78="Russia",AE78=2035),0.91,IF(AND(A78="Russia",AE78=2050),0.86,IF(AND(A78="China",AE78=2035),0.91,IF(AND(A78="China",AE78=2050),0.87,IF(AND(A78="India",AE78=2035),0.92,IF(AND(A78="India",AE78=2050),0.87,IF(AND(A78="Middle East",AE78=2035),0.89,IF(AND(A78="Middle East",AE78=2050),0.84,IF(AND(A78="Africa",AE78=2035),0.9,IF(AND(A78="Africa",AE78=2050),0.86,IF(AND(A78="Brazil",AE78=2035),0.93,IF(AND(A78="Brazil",AE78=2050),0.89,""))))))))))))))))))</f>
        <v>*0.93</v>
      </c>
      <c r="AG78" s="53" t="str">
        <f aca="false">AG77</f>
        <v>REZoning_Sol-Win</v>
      </c>
      <c r="AI78" s="1" t="s">
        <v>3386</v>
      </c>
      <c r="AJ78" s="57" t="s">
        <v>35</v>
      </c>
      <c r="AK78" s="1" t="n">
        <v>2050</v>
      </c>
      <c r="AL78" s="58" t="str">
        <f aca="false">"*"&amp;IF(AND(A78="EU",AK78=2035),0.93,IF(AND(A78="EU",AK78=2050),0.9,IF(AND(A78="USA",AK78=2035),0.92,IF(AND(A78="USA",AK78=2050),0.89,IF(AND(A78="Japan",AK78=2035),0.92,IF(AND(A78="Japan",AK78=2050),0.89,IF(AND(A78="Russia",AK78=2035),0.91,IF(AND(A78="Russia",AK78=2050),0.86,IF(AND(A78="China",AK78=2035),0.91,IF(AND(A78="China",AK78=2050),0.87,IF(AND(A78="India",AK78=2035),0.92,IF(AND(A78="India",AK78=2050),0.87,IF(AND(A78="Middle East",AK78=2035),0.89,IF(AND(A78="Middle East",AK78=2050),0.84,IF(AND(A78="Africa",AK78=2035),0.9,IF(AND(A78="Africa",AK78=2050),0.86,IF(AND(A78="Brazil",AK78=2035),0.93,IF(AND(A78="Brazil",AK78=2050),0.89,""))))))))))))))))))</f>
        <v>*0.9</v>
      </c>
      <c r="AM78" s="53" t="str">
        <f aca="false">AM77</f>
        <v>REZoning_Sol-Win</v>
      </c>
      <c r="AP78" s="0" t="s">
        <v>3386</v>
      </c>
      <c r="AQ78" s="38" t="s">
        <v>35</v>
      </c>
      <c r="AR78" s="38" t="n">
        <f aca="false">AR77</f>
        <v>2100</v>
      </c>
      <c r="AS78" s="38" t="s">
        <v>874</v>
      </c>
      <c r="AT78" s="38" t="s">
        <v>36</v>
      </c>
    </row>
    <row r="79" customFormat="false" ht="28.5" hidden="false" customHeight="true" outlineLevel="0" collapsed="false">
      <c r="A79" s="3" t="s">
        <v>76</v>
      </c>
      <c r="C79" s="0" t="s">
        <v>3387</v>
      </c>
      <c r="D79" s="50" t="s">
        <v>35</v>
      </c>
      <c r="E79" s="0" t="n">
        <v>2035</v>
      </c>
      <c r="F79" s="51" t="str">
        <f aca="false">"*"&amp;IF(AND(A79="EU",E79=2035),0.95,IF(AND(A79="EU",E79=2050),0.93,IF(AND(A79="USA",E79=2035),0.96,IF(AND(A79="USA",E79=2050),0.94,IF(AND(A79="Japan",E79=2035),0.94,IF(AND(A79="Japan",E79=2050),0.92,IF(AND(A79="Russia",E79=2035),0.95,IF(AND(A79="Russia",E79=2050),0.93,IF(AND(A79="China",E79=2035),0.94,IF(AND(A79="China",E79=2050),0.92,IF(AND(A79="India",E79=2035),0.95,IF(AND(A79="India",E79=2050),0.92,IF(AND(A79="Middle East",E79=2035),0.94,IF(AND(A79="Middle East",E79=2050),0.9,IF(AND(A79="Africa",E79=2035),0.94,IF(AND(A79="Africa",E79=2050),0.91,IF(AND(A79="Brazil",E79=2035),0.95,IF(AND(A79="Brazil",E79=2050),0.92,""))))))))))))))))))</f>
        <v>*0.96</v>
      </c>
      <c r="H79" s="0" t="s">
        <v>3387</v>
      </c>
      <c r="I79" s="50" t="s">
        <v>35</v>
      </c>
      <c r="J79" s="0" t="n">
        <v>2050</v>
      </c>
      <c r="K79" s="48" t="str">
        <f aca="false">"*"&amp;IF(AND(A79="EU",J79=2035),0.95,IF(AND(A79="EU",J79=2050),0.93,IF(AND(A79="USA",J79=2035),0.96,IF(AND(A79="USA",J79=2050),0.94,IF(AND(A79="Japan",J79=2035),0.94,IF(AND(A79="Japan",J79=2050),0.92,IF(AND(A79="Russia",J79=2035),0.95,IF(AND(A79="Russia",J79=2050),0.93,IF(AND(A79="China",J79=2035),0.94,IF(AND(A79="China",J79=2050),0.92,IF(AND(A79="India",J79=2035),0.95,IF(AND(A79="India",J79=2050),0.92,IF(AND(A79="Middle East",J79=2035),0.94,IF(AND(A79="Middle East",J79=2050),0.9,IF(AND(A79="Africa",J79=2035),0.94,IF(AND(A79="Africa",J79=2050),0.91,IF(AND(A79="Brazil",J79=2035),0.95,IF(AND(A79="Brazil",J79=2050),0.92,""))))))))))))))))))</f>
        <v>*0.94</v>
      </c>
      <c r="P79" s="41" t="s">
        <v>3387</v>
      </c>
      <c r="Q79" s="52" t="s">
        <v>35</v>
      </c>
      <c r="R79" s="41" t="n">
        <v>2035</v>
      </c>
      <c r="S79" s="53" t="str">
        <f aca="false">"*"&amp;IF(AND(A79="EU",R79=2035),0.95,IF(AND(A79="EU",R79=2050),0.93,IF(AND(A79="USA",R79=2035),0.96,IF(AND(A79="USA",R79=2050),0.93,IF(AND(A79="Japan",R79=2035),0.94,IF(AND(A79="Japan",R79=2050),0.92,IF(AND(A79="Russia",R79=2035),0.95,IF(AND(A79="Russia",R79=2050),0.91,IF(AND(A79="China",R79=2035),0.93,IF(AND(A79="China",R79=2050),0.92,IF(AND(A79="India",R79=2035),0.94,IF(AND(A79="India",R79=2050),0.91,IF(AND(A79="Middle East",R79=2035),0.92,IF(AND(A79="Middle East",R79=2050),0.89,IF(AND(A79="Africa",R79=2035),0.93,IF(AND(A79="Africa",R79=2050),0.9,IF(AND(A79="Brazil",R79=2035),0.95,IF(AND(A79="Brazil",R79=2050),0.92,""))))))))))))))))))</f>
        <v>*0.96</v>
      </c>
      <c r="U79" s="41" t="s">
        <v>3387</v>
      </c>
      <c r="V79" s="52" t="s">
        <v>35</v>
      </c>
      <c r="W79" s="41" t="n">
        <v>2050</v>
      </c>
      <c r="X79" s="53" t="str">
        <f aca="false">"*"&amp;IF(AND(A79="EU",W79=2035),0.95,IF(AND(A79="EU",W79=2050),0.93,IF(AND(A79="USA",W79=2035),0.96,IF(AND(A79="USA",W79=2050),0.93,IF(AND(A79="Japan",W79=2035),0.94,IF(AND(A79="Japan",W79=2050),0.92,IF(AND(A79="Russia",W79=2035),0.95,IF(AND(A79="Russia",W79=2050),0.91,IF(AND(A79="China",W79=2035),0.93,IF(AND(A79="China",W79=2050),0.92,IF(AND(A79="India",W79=2035),0.94,IF(AND(A79="India",W79=2050),0.91,IF(AND(A79="Middle East",W79=2035),0.92,IF(AND(A79="Middle East",W79=2050),0.89,IF(AND(A79="Africa",W79=2035),0.93,IF(AND(A79="Africa",W79=2050),0.9,IF(AND(A79="Brazil",W79=2035),0.95,IF(AND(A79="Brazil",W79=2050),0.92,""))))))))))))))))))</f>
        <v>*0.93</v>
      </c>
      <c r="AC79" s="1" t="s">
        <v>3387</v>
      </c>
      <c r="AD79" s="57" t="s">
        <v>35</v>
      </c>
      <c r="AE79" s="1" t="n">
        <v>2035</v>
      </c>
      <c r="AF79" s="58" t="str">
        <f aca="false">"*"&amp;IF(AND(A79="EU",AE79=2035),0.93,IF(AND(A79="EU",AE79=2050),0.9,IF(AND(A79="USA",AE79=2035),0.92,IF(AND(A79="USA",AE79=2050),0.89,IF(AND(A79="Japan",AE79=2035),0.92,IF(AND(A79="Japan",AE79=2050),0.89,IF(AND(A79="Russia",AE79=2035),0.91,IF(AND(A79="Russia",AE79=2050),0.86,IF(AND(A79="China",AE79=2035),0.91,IF(AND(A79="China",AE79=2050),0.87,IF(AND(A79="India",AE79=2035),0.92,IF(AND(A79="India",AE79=2050),0.87,IF(AND(A79="Middle East",AE79=2035),0.89,IF(AND(A79="Middle East",AE79=2050),0.84,IF(AND(A79="Africa",AE79=2035),0.9,IF(AND(A79="Africa",AE79=2050),0.86,IF(AND(A79="Brazil",AE79=2035),0.93,IF(AND(A79="Brazil",AE79=2050),0.89,""))))))))))))))))))</f>
        <v>*0.92</v>
      </c>
      <c r="AG79" s="53" t="str">
        <f aca="false">AG78</f>
        <v>REZoning_Sol-Win</v>
      </c>
      <c r="AI79" s="1" t="s">
        <v>3387</v>
      </c>
      <c r="AJ79" s="57" t="s">
        <v>35</v>
      </c>
      <c r="AK79" s="1" t="n">
        <v>2050</v>
      </c>
      <c r="AL79" s="58" t="str">
        <f aca="false">"*"&amp;IF(AND(A79="EU",AK79=2035),0.93,IF(AND(A79="EU",AK79=2050),0.9,IF(AND(A79="USA",AK79=2035),0.92,IF(AND(A79="USA",AK79=2050),0.89,IF(AND(A79="Japan",AK79=2035),0.92,IF(AND(A79="Japan",AK79=2050),0.89,IF(AND(A79="Russia",AK79=2035),0.91,IF(AND(A79="Russia",AK79=2050),0.86,IF(AND(A79="China",AK79=2035),0.91,IF(AND(A79="China",AK79=2050),0.87,IF(AND(A79="India",AK79=2035),0.92,IF(AND(A79="India",AK79=2050),0.87,IF(AND(A79="Middle East",AK79=2035),0.89,IF(AND(A79="Middle East",AK79=2050),0.84,IF(AND(A79="Africa",AK79=2035),0.9,IF(AND(A79="Africa",AK79=2050),0.86,IF(AND(A79="Brazil",AK79=2035),0.93,IF(AND(A79="Brazil",AK79=2050),0.89,""))))))))))))))))))</f>
        <v>*0.89</v>
      </c>
      <c r="AM79" s="53" t="str">
        <f aca="false">AM78</f>
        <v>REZoning_Sol-Win</v>
      </c>
      <c r="AP79" s="0" t="s">
        <v>3387</v>
      </c>
      <c r="AQ79" s="38" t="s">
        <v>35</v>
      </c>
      <c r="AR79" s="38" t="n">
        <f aca="false">AR78</f>
        <v>2100</v>
      </c>
      <c r="AS79" s="38" t="s">
        <v>914</v>
      </c>
      <c r="AT79" s="38" t="s">
        <v>36</v>
      </c>
    </row>
    <row r="80" customFormat="false" ht="28.5" hidden="false" customHeight="true" outlineLevel="0" collapsed="false">
      <c r="A80" s="3" t="s">
        <v>76</v>
      </c>
      <c r="C80" s="0" t="s">
        <v>3388</v>
      </c>
      <c r="D80" s="50" t="s">
        <v>35</v>
      </c>
      <c r="E80" s="0" t="n">
        <v>2035</v>
      </c>
      <c r="F80" s="51" t="str">
        <f aca="false">"*"&amp;IF(AND(A80="EU",E80=2035),0.95,IF(AND(A80="EU",E80=2050),0.93,IF(AND(A80="USA",E80=2035),0.96,IF(AND(A80="USA",E80=2050),0.94,IF(AND(A80="Japan",E80=2035),0.94,IF(AND(A80="Japan",E80=2050),0.92,IF(AND(A80="Russia",E80=2035),0.95,IF(AND(A80="Russia",E80=2050),0.93,IF(AND(A80="China",E80=2035),0.94,IF(AND(A80="China",E80=2050),0.92,IF(AND(A80="India",E80=2035),0.95,IF(AND(A80="India",E80=2050),0.92,IF(AND(A80="Middle East",E80=2035),0.94,IF(AND(A80="Middle East",E80=2050),0.9,IF(AND(A80="Africa",E80=2035),0.94,IF(AND(A80="Africa",E80=2050),0.91,IF(AND(A80="Brazil",E80=2035),0.95,IF(AND(A80="Brazil",E80=2050),0.92,""))))))))))))))))))</f>
        <v>*0.96</v>
      </c>
      <c r="H80" s="0" t="s">
        <v>3388</v>
      </c>
      <c r="I80" s="50" t="s">
        <v>35</v>
      </c>
      <c r="J80" s="0" t="n">
        <v>2050</v>
      </c>
      <c r="K80" s="48" t="str">
        <f aca="false">"*"&amp;IF(AND(A80="EU",J80=2035),0.95,IF(AND(A80="EU",J80=2050),0.93,IF(AND(A80="USA",J80=2035),0.96,IF(AND(A80="USA",J80=2050),0.94,IF(AND(A80="Japan",J80=2035),0.94,IF(AND(A80="Japan",J80=2050),0.92,IF(AND(A80="Russia",J80=2035),0.95,IF(AND(A80="Russia",J80=2050),0.93,IF(AND(A80="China",J80=2035),0.94,IF(AND(A80="China",J80=2050),0.92,IF(AND(A80="India",J80=2035),0.95,IF(AND(A80="India",J80=2050),0.92,IF(AND(A80="Middle East",J80=2035),0.94,IF(AND(A80="Middle East",J80=2050),0.9,IF(AND(A80="Africa",J80=2035),0.94,IF(AND(A80="Africa",J80=2050),0.91,IF(AND(A80="Brazil",J80=2035),0.95,IF(AND(A80="Brazil",J80=2050),0.92,""))))))))))))))))))</f>
        <v>*0.94</v>
      </c>
      <c r="P80" s="41" t="s">
        <v>3388</v>
      </c>
      <c r="Q80" s="52" t="s">
        <v>35</v>
      </c>
      <c r="R80" s="41" t="n">
        <v>2035</v>
      </c>
      <c r="S80" s="53" t="str">
        <f aca="false">"*"&amp;IF(AND(A80="EU",R80=2035),0.95,IF(AND(A80="EU",R80=2050),0.93,IF(AND(A80="USA",R80=2035),0.96,IF(AND(A80="USA",R80=2050),0.93,IF(AND(A80="Japan",R80=2035),0.94,IF(AND(A80="Japan",R80=2050),0.92,IF(AND(A80="Russia",R80=2035),0.95,IF(AND(A80="Russia",R80=2050),0.91,IF(AND(A80="China",R80=2035),0.93,IF(AND(A80="China",R80=2050),0.92,IF(AND(A80="India",R80=2035),0.94,IF(AND(A80="India",R80=2050),0.91,IF(AND(A80="Middle East",R80=2035),0.92,IF(AND(A80="Middle East",R80=2050),0.89,IF(AND(A80="Africa",R80=2035),0.93,IF(AND(A80="Africa",R80=2050),0.9,IF(AND(A80="Brazil",R80=2035),0.95,IF(AND(A80="Brazil",R80=2050),0.92,""))))))))))))))))))</f>
        <v>*0.96</v>
      </c>
      <c r="U80" s="41" t="s">
        <v>3388</v>
      </c>
      <c r="V80" s="52" t="s">
        <v>35</v>
      </c>
      <c r="W80" s="41" t="n">
        <v>2050</v>
      </c>
      <c r="X80" s="53" t="str">
        <f aca="false">"*"&amp;IF(AND(A80="EU",W80=2035),0.95,IF(AND(A80="EU",W80=2050),0.93,IF(AND(A80="USA",W80=2035),0.96,IF(AND(A80="USA",W80=2050),0.93,IF(AND(A80="Japan",W80=2035),0.94,IF(AND(A80="Japan",W80=2050),0.92,IF(AND(A80="Russia",W80=2035),0.95,IF(AND(A80="Russia",W80=2050),0.91,IF(AND(A80="China",W80=2035),0.93,IF(AND(A80="China",W80=2050),0.92,IF(AND(A80="India",W80=2035),0.94,IF(AND(A80="India",W80=2050),0.91,IF(AND(A80="Middle East",W80=2035),0.92,IF(AND(A80="Middle East",W80=2050),0.89,IF(AND(A80="Africa",W80=2035),0.93,IF(AND(A80="Africa",W80=2050),0.9,IF(AND(A80="Brazil",W80=2035),0.95,IF(AND(A80="Brazil",W80=2050),0.92,""))))))))))))))))))</f>
        <v>*0.93</v>
      </c>
      <c r="AC80" s="1" t="s">
        <v>3388</v>
      </c>
      <c r="AD80" s="57" t="s">
        <v>35</v>
      </c>
      <c r="AE80" s="1" t="n">
        <v>2035</v>
      </c>
      <c r="AF80" s="58" t="str">
        <f aca="false">"*"&amp;IF(AND(A80="EU",AE80=2035),0.93,IF(AND(A80="EU",AE80=2050),0.9,IF(AND(A80="USA",AE80=2035),0.92,IF(AND(A80="USA",AE80=2050),0.89,IF(AND(A80="Japan",AE80=2035),0.92,IF(AND(A80="Japan",AE80=2050),0.89,IF(AND(A80="Russia",AE80=2035),0.91,IF(AND(A80="Russia",AE80=2050),0.86,IF(AND(A80="China",AE80=2035),0.91,IF(AND(A80="China",AE80=2050),0.87,IF(AND(A80="India",AE80=2035),0.92,IF(AND(A80="India",AE80=2050),0.87,IF(AND(A80="Middle East",AE80=2035),0.89,IF(AND(A80="Middle East",AE80=2050),0.84,IF(AND(A80="Africa",AE80=2035),0.9,IF(AND(A80="Africa",AE80=2050),0.86,IF(AND(A80="Brazil",AE80=2035),0.93,IF(AND(A80="Brazil",AE80=2050),0.89,""))))))))))))))))))</f>
        <v>*0.92</v>
      </c>
      <c r="AG80" s="53" t="str">
        <f aca="false">AG79</f>
        <v>REZoning_Sol-Win</v>
      </c>
      <c r="AI80" s="1" t="s">
        <v>3388</v>
      </c>
      <c r="AJ80" s="57" t="s">
        <v>35</v>
      </c>
      <c r="AK80" s="1" t="n">
        <v>2050</v>
      </c>
      <c r="AL80" s="58" t="str">
        <f aca="false">"*"&amp;IF(AND(A80="EU",AK80=2035),0.93,IF(AND(A80="EU",AK80=2050),0.9,IF(AND(A80="USA",AK80=2035),0.92,IF(AND(A80="USA",AK80=2050),0.89,IF(AND(A80="Japan",AK80=2035),0.92,IF(AND(A80="Japan",AK80=2050),0.89,IF(AND(A80="Russia",AK80=2035),0.91,IF(AND(A80="Russia",AK80=2050),0.86,IF(AND(A80="China",AK80=2035),0.91,IF(AND(A80="China",AK80=2050),0.87,IF(AND(A80="India",AK80=2035),0.92,IF(AND(A80="India",AK80=2050),0.87,IF(AND(A80="Middle East",AK80=2035),0.89,IF(AND(A80="Middle East",AK80=2050),0.84,IF(AND(A80="Africa",AK80=2035),0.9,IF(AND(A80="Africa",AK80=2050),0.86,IF(AND(A80="Brazil",AK80=2035),0.93,IF(AND(A80="Brazil",AK80=2050),0.89,""))))))))))))))))))</f>
        <v>*0.89</v>
      </c>
      <c r="AM80" s="53" t="str">
        <f aca="false">AM79</f>
        <v>REZoning_Sol-Win</v>
      </c>
      <c r="AP80" s="0" t="s">
        <v>3388</v>
      </c>
      <c r="AQ80" s="38" t="s">
        <v>35</v>
      </c>
      <c r="AR80" s="38" t="n">
        <f aca="false">AR79</f>
        <v>2100</v>
      </c>
      <c r="AS80" s="38" t="s">
        <v>914</v>
      </c>
      <c r="AT80" s="38" t="s">
        <v>36</v>
      </c>
    </row>
    <row r="81" customFormat="false" ht="28.5" hidden="false" customHeight="true" outlineLevel="0" collapsed="false">
      <c r="A81" s="3" t="s">
        <v>76</v>
      </c>
      <c r="C81" s="0" t="s">
        <v>3389</v>
      </c>
      <c r="D81" s="50" t="s">
        <v>35</v>
      </c>
      <c r="E81" s="0" t="n">
        <v>2035</v>
      </c>
      <c r="F81" s="51" t="str">
        <f aca="false">"*"&amp;IF(AND(A81="EU",E81=2035),0.95,IF(AND(A81="EU",E81=2050),0.93,IF(AND(A81="USA",E81=2035),0.96,IF(AND(A81="USA",E81=2050),0.94,IF(AND(A81="Japan",E81=2035),0.94,IF(AND(A81="Japan",E81=2050),0.92,IF(AND(A81="Russia",E81=2035),0.95,IF(AND(A81="Russia",E81=2050),0.93,IF(AND(A81="China",E81=2035),0.94,IF(AND(A81="China",E81=2050),0.92,IF(AND(A81="India",E81=2035),0.95,IF(AND(A81="India",E81=2050),0.92,IF(AND(A81="Middle East",E81=2035),0.94,IF(AND(A81="Middle East",E81=2050),0.9,IF(AND(A81="Africa",E81=2035),0.94,IF(AND(A81="Africa",E81=2050),0.91,IF(AND(A81="Brazil",E81=2035),0.95,IF(AND(A81="Brazil",E81=2050),0.92,""))))))))))))))))))</f>
        <v>*0.96</v>
      </c>
      <c r="H81" s="0" t="s">
        <v>3389</v>
      </c>
      <c r="I81" s="50" t="s">
        <v>35</v>
      </c>
      <c r="J81" s="0" t="n">
        <v>2050</v>
      </c>
      <c r="K81" s="48" t="str">
        <f aca="false">"*"&amp;IF(AND(A81="EU",J81=2035),0.95,IF(AND(A81="EU",J81=2050),0.93,IF(AND(A81="USA",J81=2035),0.96,IF(AND(A81="USA",J81=2050),0.94,IF(AND(A81="Japan",J81=2035),0.94,IF(AND(A81="Japan",J81=2050),0.92,IF(AND(A81="Russia",J81=2035),0.95,IF(AND(A81="Russia",J81=2050),0.93,IF(AND(A81="China",J81=2035),0.94,IF(AND(A81="China",J81=2050),0.92,IF(AND(A81="India",J81=2035),0.95,IF(AND(A81="India",J81=2050),0.92,IF(AND(A81="Middle East",J81=2035),0.94,IF(AND(A81="Middle East",J81=2050),0.9,IF(AND(A81="Africa",J81=2035),0.94,IF(AND(A81="Africa",J81=2050),0.91,IF(AND(A81="Brazil",J81=2035),0.95,IF(AND(A81="Brazil",J81=2050),0.92,""))))))))))))))))))</f>
        <v>*0.94</v>
      </c>
      <c r="P81" s="41" t="s">
        <v>3389</v>
      </c>
      <c r="Q81" s="52" t="s">
        <v>35</v>
      </c>
      <c r="R81" s="41" t="n">
        <v>2035</v>
      </c>
      <c r="S81" s="53" t="str">
        <f aca="false">"*"&amp;IF(AND(A81="EU",R81=2035),0.95,IF(AND(A81="EU",R81=2050),0.93,IF(AND(A81="USA",R81=2035),0.96,IF(AND(A81="USA",R81=2050),0.93,IF(AND(A81="Japan",R81=2035),0.94,IF(AND(A81="Japan",R81=2050),0.92,IF(AND(A81="Russia",R81=2035),0.95,IF(AND(A81="Russia",R81=2050),0.91,IF(AND(A81="China",R81=2035),0.93,IF(AND(A81="China",R81=2050),0.92,IF(AND(A81="India",R81=2035),0.94,IF(AND(A81="India",R81=2050),0.91,IF(AND(A81="Middle East",R81=2035),0.92,IF(AND(A81="Middle East",R81=2050),0.89,IF(AND(A81="Africa",R81=2035),0.93,IF(AND(A81="Africa",R81=2050),0.9,IF(AND(A81="Brazil",R81=2035),0.95,IF(AND(A81="Brazil",R81=2050),0.92,""))))))))))))))))))</f>
        <v>*0.96</v>
      </c>
      <c r="U81" s="41" t="s">
        <v>3389</v>
      </c>
      <c r="V81" s="52" t="s">
        <v>35</v>
      </c>
      <c r="W81" s="41" t="n">
        <v>2050</v>
      </c>
      <c r="X81" s="53" t="str">
        <f aca="false">"*"&amp;IF(AND(A81="EU",W81=2035),0.95,IF(AND(A81="EU",W81=2050),0.93,IF(AND(A81="USA",W81=2035),0.96,IF(AND(A81="USA",W81=2050),0.93,IF(AND(A81="Japan",W81=2035),0.94,IF(AND(A81="Japan",W81=2050),0.92,IF(AND(A81="Russia",W81=2035),0.95,IF(AND(A81="Russia",W81=2050),0.91,IF(AND(A81="China",W81=2035),0.93,IF(AND(A81="China",W81=2050),0.92,IF(AND(A81="India",W81=2035),0.94,IF(AND(A81="India",W81=2050),0.91,IF(AND(A81="Middle East",W81=2035),0.92,IF(AND(A81="Middle East",W81=2050),0.89,IF(AND(A81="Africa",W81=2035),0.93,IF(AND(A81="Africa",W81=2050),0.9,IF(AND(A81="Brazil",W81=2035),0.95,IF(AND(A81="Brazil",W81=2050),0.92,""))))))))))))))))))</f>
        <v>*0.93</v>
      </c>
      <c r="AC81" s="1" t="s">
        <v>3389</v>
      </c>
      <c r="AD81" s="57" t="s">
        <v>35</v>
      </c>
      <c r="AE81" s="1" t="n">
        <v>2035</v>
      </c>
      <c r="AF81" s="58" t="str">
        <f aca="false">"*"&amp;IF(AND(A81="EU",AE81=2035),0.93,IF(AND(A81="EU",AE81=2050),0.9,IF(AND(A81="USA",AE81=2035),0.92,IF(AND(A81="USA",AE81=2050),0.89,IF(AND(A81="Japan",AE81=2035),0.92,IF(AND(A81="Japan",AE81=2050),0.89,IF(AND(A81="Russia",AE81=2035),0.91,IF(AND(A81="Russia",AE81=2050),0.86,IF(AND(A81="China",AE81=2035),0.91,IF(AND(A81="China",AE81=2050),0.87,IF(AND(A81="India",AE81=2035),0.92,IF(AND(A81="India",AE81=2050),0.87,IF(AND(A81="Middle East",AE81=2035),0.89,IF(AND(A81="Middle East",AE81=2050),0.84,IF(AND(A81="Africa",AE81=2035),0.9,IF(AND(A81="Africa",AE81=2050),0.86,IF(AND(A81="Brazil",AE81=2035),0.93,IF(AND(A81="Brazil",AE81=2050),0.89,""))))))))))))))))))</f>
        <v>*0.92</v>
      </c>
      <c r="AG81" s="53" t="str">
        <f aca="false">AG80</f>
        <v>REZoning_Sol-Win</v>
      </c>
      <c r="AI81" s="1" t="s">
        <v>3389</v>
      </c>
      <c r="AJ81" s="57" t="s">
        <v>35</v>
      </c>
      <c r="AK81" s="1" t="n">
        <v>2050</v>
      </c>
      <c r="AL81" s="58" t="str">
        <f aca="false">"*"&amp;IF(AND(A81="EU",AK81=2035),0.93,IF(AND(A81="EU",AK81=2050),0.9,IF(AND(A81="USA",AK81=2035),0.92,IF(AND(A81="USA",AK81=2050),0.89,IF(AND(A81="Japan",AK81=2035),0.92,IF(AND(A81="Japan",AK81=2050),0.89,IF(AND(A81="Russia",AK81=2035),0.91,IF(AND(A81="Russia",AK81=2050),0.86,IF(AND(A81="China",AK81=2035),0.91,IF(AND(A81="China",AK81=2050),0.87,IF(AND(A81="India",AK81=2035),0.92,IF(AND(A81="India",AK81=2050),0.87,IF(AND(A81="Middle East",AK81=2035),0.89,IF(AND(A81="Middle East",AK81=2050),0.84,IF(AND(A81="Africa",AK81=2035),0.9,IF(AND(A81="Africa",AK81=2050),0.86,IF(AND(A81="Brazil",AK81=2035),0.93,IF(AND(A81="Brazil",AK81=2050),0.89,""))))))))))))))))))</f>
        <v>*0.89</v>
      </c>
      <c r="AM81" s="53" t="str">
        <f aca="false">AM80</f>
        <v>REZoning_Sol-Win</v>
      </c>
      <c r="AP81" s="0" t="s">
        <v>3389</v>
      </c>
      <c r="AQ81" s="38" t="s">
        <v>35</v>
      </c>
      <c r="AR81" s="38" t="n">
        <f aca="false">AR80</f>
        <v>2100</v>
      </c>
      <c r="AS81" s="38" t="s">
        <v>914</v>
      </c>
      <c r="AT81" s="38" t="s">
        <v>36</v>
      </c>
    </row>
    <row r="82" customFormat="false" ht="28.5" hidden="false" customHeight="true" outlineLevel="0" collapsed="false">
      <c r="A82" s="3" t="s">
        <v>76</v>
      </c>
      <c r="C82" s="0" t="s">
        <v>3390</v>
      </c>
      <c r="D82" s="50" t="s">
        <v>35</v>
      </c>
      <c r="E82" s="0" t="n">
        <v>2035</v>
      </c>
      <c r="F82" s="51" t="str">
        <f aca="false">"*"&amp;IF(AND(A82="EU",E82=2035),0.95,IF(AND(A82="EU",E82=2050),0.93,IF(AND(A82="USA",E82=2035),0.96,IF(AND(A82="USA",E82=2050),0.94,IF(AND(A82="Japan",E82=2035),0.94,IF(AND(A82="Japan",E82=2050),0.92,IF(AND(A82="Russia",E82=2035),0.95,IF(AND(A82="Russia",E82=2050),0.93,IF(AND(A82="China",E82=2035),0.94,IF(AND(A82="China",E82=2050),0.92,IF(AND(A82="India",E82=2035),0.95,IF(AND(A82="India",E82=2050),0.92,IF(AND(A82="Middle East",E82=2035),0.94,IF(AND(A82="Middle East",E82=2050),0.9,IF(AND(A82="Africa",E82=2035),0.94,IF(AND(A82="Africa",E82=2050),0.91,IF(AND(A82="Brazil",E82=2035),0.95,IF(AND(A82="Brazil",E82=2050),0.92,""))))))))))))))))))</f>
        <v>*0.96</v>
      </c>
      <c r="H82" s="0" t="s">
        <v>3390</v>
      </c>
      <c r="I82" s="50" t="s">
        <v>35</v>
      </c>
      <c r="J82" s="0" t="n">
        <v>2050</v>
      </c>
      <c r="K82" s="48" t="str">
        <f aca="false">"*"&amp;IF(AND(A82="EU",J82=2035),0.95,IF(AND(A82="EU",J82=2050),0.93,IF(AND(A82="USA",J82=2035),0.96,IF(AND(A82="USA",J82=2050),0.94,IF(AND(A82="Japan",J82=2035),0.94,IF(AND(A82="Japan",J82=2050),0.92,IF(AND(A82="Russia",J82=2035),0.95,IF(AND(A82="Russia",J82=2050),0.93,IF(AND(A82="China",J82=2035),0.94,IF(AND(A82="China",J82=2050),0.92,IF(AND(A82="India",J82=2035),0.95,IF(AND(A82="India",J82=2050),0.92,IF(AND(A82="Middle East",J82=2035),0.94,IF(AND(A82="Middle East",J82=2050),0.9,IF(AND(A82="Africa",J82=2035),0.94,IF(AND(A82="Africa",J82=2050),0.91,IF(AND(A82="Brazil",J82=2035),0.95,IF(AND(A82="Brazil",J82=2050),0.92,""))))))))))))))))))</f>
        <v>*0.94</v>
      </c>
      <c r="P82" s="41" t="s">
        <v>3390</v>
      </c>
      <c r="Q82" s="52" t="s">
        <v>35</v>
      </c>
      <c r="R82" s="41" t="n">
        <v>2035</v>
      </c>
      <c r="S82" s="53" t="str">
        <f aca="false">"*"&amp;IF(AND(A82="EU",R82=2035),0.95,IF(AND(A82="EU",R82=2050),0.93,IF(AND(A82="USA",R82=2035),0.96,IF(AND(A82="USA",R82=2050),0.93,IF(AND(A82="Japan",R82=2035),0.94,IF(AND(A82="Japan",R82=2050),0.92,IF(AND(A82="Russia",R82=2035),0.95,IF(AND(A82="Russia",R82=2050),0.91,IF(AND(A82="China",R82=2035),0.93,IF(AND(A82="China",R82=2050),0.92,IF(AND(A82="India",R82=2035),0.94,IF(AND(A82="India",R82=2050),0.91,IF(AND(A82="Middle East",R82=2035),0.92,IF(AND(A82="Middle East",R82=2050),0.89,IF(AND(A82="Africa",R82=2035),0.93,IF(AND(A82="Africa",R82=2050),0.9,IF(AND(A82="Brazil",R82=2035),0.95,IF(AND(A82="Brazil",R82=2050),0.92,""))))))))))))))))))</f>
        <v>*0.96</v>
      </c>
      <c r="U82" s="41" t="s">
        <v>3390</v>
      </c>
      <c r="V82" s="52" t="s">
        <v>35</v>
      </c>
      <c r="W82" s="41" t="n">
        <v>2050</v>
      </c>
      <c r="X82" s="53" t="str">
        <f aca="false">"*"&amp;IF(AND(A82="EU",W82=2035),0.95,IF(AND(A82="EU",W82=2050),0.93,IF(AND(A82="USA",W82=2035),0.96,IF(AND(A82="USA",W82=2050),0.93,IF(AND(A82="Japan",W82=2035),0.94,IF(AND(A82="Japan",W82=2050),0.92,IF(AND(A82="Russia",W82=2035),0.95,IF(AND(A82="Russia",W82=2050),0.91,IF(AND(A82="China",W82=2035),0.93,IF(AND(A82="China",W82=2050),0.92,IF(AND(A82="India",W82=2035),0.94,IF(AND(A82="India",W82=2050),0.91,IF(AND(A82="Middle East",W82=2035),0.92,IF(AND(A82="Middle East",W82=2050),0.89,IF(AND(A82="Africa",W82=2035),0.93,IF(AND(A82="Africa",W82=2050),0.9,IF(AND(A82="Brazil",W82=2035),0.95,IF(AND(A82="Brazil",W82=2050),0.92,""))))))))))))))))))</f>
        <v>*0.93</v>
      </c>
      <c r="AC82" s="1" t="s">
        <v>3390</v>
      </c>
      <c r="AD82" s="57" t="s">
        <v>35</v>
      </c>
      <c r="AE82" s="1" t="n">
        <v>2035</v>
      </c>
      <c r="AF82" s="58" t="str">
        <f aca="false">"*"&amp;IF(AND(A82="EU",AE82=2035),0.93,IF(AND(A82="EU",AE82=2050),0.9,IF(AND(A82="USA",AE82=2035),0.92,IF(AND(A82="USA",AE82=2050),0.89,IF(AND(A82="Japan",AE82=2035),0.92,IF(AND(A82="Japan",AE82=2050),0.89,IF(AND(A82="Russia",AE82=2035),0.91,IF(AND(A82="Russia",AE82=2050),0.86,IF(AND(A82="China",AE82=2035),0.91,IF(AND(A82="China",AE82=2050),0.87,IF(AND(A82="India",AE82=2035),0.92,IF(AND(A82="India",AE82=2050),0.87,IF(AND(A82="Middle East",AE82=2035),0.89,IF(AND(A82="Middle East",AE82=2050),0.84,IF(AND(A82="Africa",AE82=2035),0.9,IF(AND(A82="Africa",AE82=2050),0.86,IF(AND(A82="Brazil",AE82=2035),0.93,IF(AND(A82="Brazil",AE82=2050),0.89,""))))))))))))))))))</f>
        <v>*0.92</v>
      </c>
      <c r="AG82" s="53" t="str">
        <f aca="false">AG81</f>
        <v>REZoning_Sol-Win</v>
      </c>
      <c r="AI82" s="1" t="s">
        <v>3390</v>
      </c>
      <c r="AJ82" s="57" t="s">
        <v>35</v>
      </c>
      <c r="AK82" s="1" t="n">
        <v>2050</v>
      </c>
      <c r="AL82" s="58" t="str">
        <f aca="false">"*"&amp;IF(AND(A82="EU",AK82=2035),0.93,IF(AND(A82="EU",AK82=2050),0.9,IF(AND(A82="USA",AK82=2035),0.92,IF(AND(A82="USA",AK82=2050),0.89,IF(AND(A82="Japan",AK82=2035),0.92,IF(AND(A82="Japan",AK82=2050),0.89,IF(AND(A82="Russia",AK82=2035),0.91,IF(AND(A82="Russia",AK82=2050),0.86,IF(AND(A82="China",AK82=2035),0.91,IF(AND(A82="China",AK82=2050),0.87,IF(AND(A82="India",AK82=2035),0.92,IF(AND(A82="India",AK82=2050),0.87,IF(AND(A82="Middle East",AK82=2035),0.89,IF(AND(A82="Middle East",AK82=2050),0.84,IF(AND(A82="Africa",AK82=2035),0.9,IF(AND(A82="Africa",AK82=2050),0.86,IF(AND(A82="Brazil",AK82=2035),0.93,IF(AND(A82="Brazil",AK82=2050),0.89,""))))))))))))))))))</f>
        <v>*0.89</v>
      </c>
      <c r="AM82" s="53" t="str">
        <f aca="false">AM81</f>
        <v>REZoning_Sol-Win</v>
      </c>
      <c r="AP82" s="0" t="s">
        <v>3390</v>
      </c>
      <c r="AQ82" s="38" t="s">
        <v>35</v>
      </c>
      <c r="AR82" s="38" t="n">
        <f aca="false">AR81</f>
        <v>2100</v>
      </c>
      <c r="AS82" s="38" t="s">
        <v>914</v>
      </c>
      <c r="AT82" s="38" t="s">
        <v>36</v>
      </c>
    </row>
    <row r="83" customFormat="false" ht="28.5" hidden="false" customHeight="true" outlineLevel="0" collapsed="false">
      <c r="A83" s="3" t="s">
        <v>76</v>
      </c>
      <c r="C83" s="0" t="s">
        <v>3391</v>
      </c>
      <c r="D83" s="50" t="s">
        <v>35</v>
      </c>
      <c r="E83" s="0" t="n">
        <v>2035</v>
      </c>
      <c r="F83" s="51" t="str">
        <f aca="false">"*"&amp;IF(AND(A83="EU",E83=2035),0.95,IF(AND(A83="EU",E83=2050),0.93,IF(AND(A83="USA",E83=2035),0.96,IF(AND(A83="USA",E83=2050),0.94,IF(AND(A83="Japan",E83=2035),0.94,IF(AND(A83="Japan",E83=2050),0.92,IF(AND(A83="Russia",E83=2035),0.95,IF(AND(A83="Russia",E83=2050),0.93,IF(AND(A83="China",E83=2035),0.94,IF(AND(A83="China",E83=2050),0.92,IF(AND(A83="India",E83=2035),0.95,IF(AND(A83="India",E83=2050),0.92,IF(AND(A83="Middle East",E83=2035),0.94,IF(AND(A83="Middle East",E83=2050),0.9,IF(AND(A83="Africa",E83=2035),0.94,IF(AND(A83="Africa",E83=2050),0.91,IF(AND(A83="Brazil",E83=2035),0.95,IF(AND(A83="Brazil",E83=2050),0.92,""))))))))))))))))))</f>
        <v>*0.96</v>
      </c>
      <c r="H83" s="0" t="s">
        <v>3391</v>
      </c>
      <c r="I83" s="50" t="s">
        <v>35</v>
      </c>
      <c r="J83" s="0" t="n">
        <v>2050</v>
      </c>
      <c r="K83" s="48" t="str">
        <f aca="false">"*"&amp;IF(AND(A83="EU",J83=2035),0.95,IF(AND(A83="EU",J83=2050),0.93,IF(AND(A83="USA",J83=2035),0.96,IF(AND(A83="USA",J83=2050),0.94,IF(AND(A83="Japan",J83=2035),0.94,IF(AND(A83="Japan",J83=2050),0.92,IF(AND(A83="Russia",J83=2035),0.95,IF(AND(A83="Russia",J83=2050),0.93,IF(AND(A83="China",J83=2035),0.94,IF(AND(A83="China",J83=2050),0.92,IF(AND(A83="India",J83=2035),0.95,IF(AND(A83="India",J83=2050),0.92,IF(AND(A83="Middle East",J83=2035),0.94,IF(AND(A83="Middle East",J83=2050),0.9,IF(AND(A83="Africa",J83=2035),0.94,IF(AND(A83="Africa",J83=2050),0.91,IF(AND(A83="Brazil",J83=2035),0.95,IF(AND(A83="Brazil",J83=2050),0.92,""))))))))))))))))))</f>
        <v>*0.94</v>
      </c>
      <c r="P83" s="41" t="s">
        <v>3391</v>
      </c>
      <c r="Q83" s="52" t="s">
        <v>35</v>
      </c>
      <c r="R83" s="41" t="n">
        <v>2035</v>
      </c>
      <c r="S83" s="53" t="str">
        <f aca="false">"*"&amp;IF(AND(A83="EU",R83=2035),0.95,IF(AND(A83="EU",R83=2050),0.93,IF(AND(A83="USA",R83=2035),0.96,IF(AND(A83="USA",R83=2050),0.93,IF(AND(A83="Japan",R83=2035),0.94,IF(AND(A83="Japan",R83=2050),0.92,IF(AND(A83="Russia",R83=2035),0.95,IF(AND(A83="Russia",R83=2050),0.91,IF(AND(A83="China",R83=2035),0.93,IF(AND(A83="China",R83=2050),0.92,IF(AND(A83="India",R83=2035),0.94,IF(AND(A83="India",R83=2050),0.91,IF(AND(A83="Middle East",R83=2035),0.92,IF(AND(A83="Middle East",R83=2050),0.89,IF(AND(A83="Africa",R83=2035),0.93,IF(AND(A83="Africa",R83=2050),0.9,IF(AND(A83="Brazil",R83=2035),0.95,IF(AND(A83="Brazil",R83=2050),0.92,""))))))))))))))))))</f>
        <v>*0.96</v>
      </c>
      <c r="U83" s="41" t="s">
        <v>3391</v>
      </c>
      <c r="V83" s="52" t="s">
        <v>35</v>
      </c>
      <c r="W83" s="41" t="n">
        <v>2050</v>
      </c>
      <c r="X83" s="53" t="str">
        <f aca="false">"*"&amp;IF(AND(A83="EU",W83=2035),0.95,IF(AND(A83="EU",W83=2050),0.93,IF(AND(A83="USA",W83=2035),0.96,IF(AND(A83="USA",W83=2050),0.93,IF(AND(A83="Japan",W83=2035),0.94,IF(AND(A83="Japan",W83=2050),0.92,IF(AND(A83="Russia",W83=2035),0.95,IF(AND(A83="Russia",W83=2050),0.91,IF(AND(A83="China",W83=2035),0.93,IF(AND(A83="China",W83=2050),0.92,IF(AND(A83="India",W83=2035),0.94,IF(AND(A83="India",W83=2050),0.91,IF(AND(A83="Middle East",W83=2035),0.92,IF(AND(A83="Middle East",W83=2050),0.89,IF(AND(A83="Africa",W83=2035),0.93,IF(AND(A83="Africa",W83=2050),0.9,IF(AND(A83="Brazil",W83=2035),0.95,IF(AND(A83="Brazil",W83=2050),0.92,""))))))))))))))))))</f>
        <v>*0.93</v>
      </c>
      <c r="AC83" s="1" t="s">
        <v>3391</v>
      </c>
      <c r="AD83" s="57" t="s">
        <v>35</v>
      </c>
      <c r="AE83" s="1" t="n">
        <v>2035</v>
      </c>
      <c r="AF83" s="58" t="str">
        <f aca="false">"*"&amp;IF(AND(A83="EU",AE83=2035),0.93,IF(AND(A83="EU",AE83=2050),0.9,IF(AND(A83="USA",AE83=2035),0.92,IF(AND(A83="USA",AE83=2050),0.89,IF(AND(A83="Japan",AE83=2035),0.92,IF(AND(A83="Japan",AE83=2050),0.89,IF(AND(A83="Russia",AE83=2035),0.91,IF(AND(A83="Russia",AE83=2050),0.86,IF(AND(A83="China",AE83=2035),0.91,IF(AND(A83="China",AE83=2050),0.87,IF(AND(A83="India",AE83=2035),0.92,IF(AND(A83="India",AE83=2050),0.87,IF(AND(A83="Middle East",AE83=2035),0.89,IF(AND(A83="Middle East",AE83=2050),0.84,IF(AND(A83="Africa",AE83=2035),0.9,IF(AND(A83="Africa",AE83=2050),0.86,IF(AND(A83="Brazil",AE83=2035),0.93,IF(AND(A83="Brazil",AE83=2050),0.89,""))))))))))))))))))</f>
        <v>*0.92</v>
      </c>
      <c r="AG83" s="53" t="str">
        <f aca="false">AG82</f>
        <v>REZoning_Sol-Win</v>
      </c>
      <c r="AI83" s="1" t="s">
        <v>3391</v>
      </c>
      <c r="AJ83" s="57" t="s">
        <v>35</v>
      </c>
      <c r="AK83" s="1" t="n">
        <v>2050</v>
      </c>
      <c r="AL83" s="58" t="str">
        <f aca="false">"*"&amp;IF(AND(A83="EU",AK83=2035),0.93,IF(AND(A83="EU",AK83=2050),0.9,IF(AND(A83="USA",AK83=2035),0.92,IF(AND(A83="USA",AK83=2050),0.89,IF(AND(A83="Japan",AK83=2035),0.92,IF(AND(A83="Japan",AK83=2050),0.89,IF(AND(A83="Russia",AK83=2035),0.91,IF(AND(A83="Russia",AK83=2050),0.86,IF(AND(A83="China",AK83=2035),0.91,IF(AND(A83="China",AK83=2050),0.87,IF(AND(A83="India",AK83=2035),0.92,IF(AND(A83="India",AK83=2050),0.87,IF(AND(A83="Middle East",AK83=2035),0.89,IF(AND(A83="Middle East",AK83=2050),0.84,IF(AND(A83="Africa",AK83=2035),0.9,IF(AND(A83="Africa",AK83=2050),0.86,IF(AND(A83="Brazil",AK83=2035),0.93,IF(AND(A83="Brazil",AK83=2050),0.89,""))))))))))))))))))</f>
        <v>*0.89</v>
      </c>
      <c r="AM83" s="53" t="str">
        <f aca="false">AM82</f>
        <v>REZoning_Sol-Win</v>
      </c>
      <c r="AP83" s="0" t="s">
        <v>3391</v>
      </c>
      <c r="AQ83" s="38" t="s">
        <v>35</v>
      </c>
      <c r="AR83" s="38" t="n">
        <f aca="false">AR82</f>
        <v>2100</v>
      </c>
      <c r="AS83" s="38" t="s">
        <v>914</v>
      </c>
      <c r="AT83" s="38" t="s">
        <v>36</v>
      </c>
    </row>
    <row r="84" customFormat="false" ht="28.5" hidden="false" customHeight="true" outlineLevel="0" collapsed="false">
      <c r="A84" s="3" t="s">
        <v>76</v>
      </c>
      <c r="C84" s="0" t="s">
        <v>3392</v>
      </c>
      <c r="D84" s="50" t="s">
        <v>35</v>
      </c>
      <c r="E84" s="0" t="n">
        <v>2035</v>
      </c>
      <c r="F84" s="51" t="str">
        <f aca="false">"*"&amp;IF(AND(A84="EU",E84=2035),0.95,IF(AND(A84="EU",E84=2050),0.93,IF(AND(A84="USA",E84=2035),0.96,IF(AND(A84="USA",E84=2050),0.94,IF(AND(A84="Japan",E84=2035),0.94,IF(AND(A84="Japan",E84=2050),0.92,IF(AND(A84="Russia",E84=2035),0.95,IF(AND(A84="Russia",E84=2050),0.93,IF(AND(A84="China",E84=2035),0.94,IF(AND(A84="China",E84=2050),0.92,IF(AND(A84="India",E84=2035),0.95,IF(AND(A84="India",E84=2050),0.92,IF(AND(A84="Middle East",E84=2035),0.94,IF(AND(A84="Middle East",E84=2050),0.9,IF(AND(A84="Africa",E84=2035),0.94,IF(AND(A84="Africa",E84=2050),0.91,IF(AND(A84="Brazil",E84=2035),0.95,IF(AND(A84="Brazil",E84=2050),0.92,""))))))))))))))))))</f>
        <v>*0.96</v>
      </c>
      <c r="H84" s="0" t="s">
        <v>3392</v>
      </c>
      <c r="I84" s="50" t="s">
        <v>35</v>
      </c>
      <c r="J84" s="0" t="n">
        <v>2050</v>
      </c>
      <c r="K84" s="48" t="str">
        <f aca="false">"*"&amp;IF(AND(A84="EU",J84=2035),0.95,IF(AND(A84="EU",J84=2050),0.93,IF(AND(A84="USA",J84=2035),0.96,IF(AND(A84="USA",J84=2050),0.94,IF(AND(A84="Japan",J84=2035),0.94,IF(AND(A84="Japan",J84=2050),0.92,IF(AND(A84="Russia",J84=2035),0.95,IF(AND(A84="Russia",J84=2050),0.93,IF(AND(A84="China",J84=2035),0.94,IF(AND(A84="China",J84=2050),0.92,IF(AND(A84="India",J84=2035),0.95,IF(AND(A84="India",J84=2050),0.92,IF(AND(A84="Middle East",J84=2035),0.94,IF(AND(A84="Middle East",J84=2050),0.9,IF(AND(A84="Africa",J84=2035),0.94,IF(AND(A84="Africa",J84=2050),0.91,IF(AND(A84="Brazil",J84=2035),0.95,IF(AND(A84="Brazil",J84=2050),0.92,""))))))))))))))))))</f>
        <v>*0.94</v>
      </c>
      <c r="P84" s="41" t="s">
        <v>3392</v>
      </c>
      <c r="Q84" s="52" t="s">
        <v>35</v>
      </c>
      <c r="R84" s="41" t="n">
        <v>2035</v>
      </c>
      <c r="S84" s="53" t="str">
        <f aca="false">"*"&amp;IF(AND(A84="EU",R84=2035),0.95,IF(AND(A84="EU",R84=2050),0.93,IF(AND(A84="USA",R84=2035),0.96,IF(AND(A84="USA",R84=2050),0.93,IF(AND(A84="Japan",R84=2035),0.94,IF(AND(A84="Japan",R84=2050),0.92,IF(AND(A84="Russia",R84=2035),0.95,IF(AND(A84="Russia",R84=2050),0.91,IF(AND(A84="China",R84=2035),0.93,IF(AND(A84="China",R84=2050),0.92,IF(AND(A84="India",R84=2035),0.94,IF(AND(A84="India",R84=2050),0.91,IF(AND(A84="Middle East",R84=2035),0.92,IF(AND(A84="Middle East",R84=2050),0.89,IF(AND(A84="Africa",R84=2035),0.93,IF(AND(A84="Africa",R84=2050),0.9,IF(AND(A84="Brazil",R84=2035),0.95,IF(AND(A84="Brazil",R84=2050),0.92,""))))))))))))))))))</f>
        <v>*0.96</v>
      </c>
      <c r="U84" s="41" t="s">
        <v>3392</v>
      </c>
      <c r="V84" s="52" t="s">
        <v>35</v>
      </c>
      <c r="W84" s="41" t="n">
        <v>2050</v>
      </c>
      <c r="X84" s="53" t="str">
        <f aca="false">"*"&amp;IF(AND(A84="EU",W84=2035),0.95,IF(AND(A84="EU",W84=2050),0.93,IF(AND(A84="USA",W84=2035),0.96,IF(AND(A84="USA",W84=2050),0.93,IF(AND(A84="Japan",W84=2035),0.94,IF(AND(A84="Japan",W84=2050),0.92,IF(AND(A84="Russia",W84=2035),0.95,IF(AND(A84="Russia",W84=2050),0.91,IF(AND(A84="China",W84=2035),0.93,IF(AND(A84="China",W84=2050),0.92,IF(AND(A84="India",W84=2035),0.94,IF(AND(A84="India",W84=2050),0.91,IF(AND(A84="Middle East",W84=2035),0.92,IF(AND(A84="Middle East",W84=2050),0.89,IF(AND(A84="Africa",W84=2035),0.93,IF(AND(A84="Africa",W84=2050),0.9,IF(AND(A84="Brazil",W84=2035),0.95,IF(AND(A84="Brazil",W84=2050),0.92,""))))))))))))))))))</f>
        <v>*0.93</v>
      </c>
      <c r="AC84" s="1" t="s">
        <v>3392</v>
      </c>
      <c r="AD84" s="57" t="s">
        <v>35</v>
      </c>
      <c r="AE84" s="1" t="n">
        <v>2035</v>
      </c>
      <c r="AF84" s="58" t="str">
        <f aca="false">"*"&amp;IF(AND(A84="EU",AE84=2035),0.93,IF(AND(A84="EU",AE84=2050),0.9,IF(AND(A84="USA",AE84=2035),0.92,IF(AND(A84="USA",AE84=2050),0.89,IF(AND(A84="Japan",AE84=2035),0.92,IF(AND(A84="Japan",AE84=2050),0.89,IF(AND(A84="Russia",AE84=2035),0.91,IF(AND(A84="Russia",AE84=2050),0.86,IF(AND(A84="China",AE84=2035),0.91,IF(AND(A84="China",AE84=2050),0.87,IF(AND(A84="India",AE84=2035),0.92,IF(AND(A84="India",AE84=2050),0.87,IF(AND(A84="Middle East",AE84=2035),0.89,IF(AND(A84="Middle East",AE84=2050),0.84,IF(AND(A84="Africa",AE84=2035),0.9,IF(AND(A84="Africa",AE84=2050),0.86,IF(AND(A84="Brazil",AE84=2035),0.93,IF(AND(A84="Brazil",AE84=2050),0.89,""))))))))))))))))))</f>
        <v>*0.92</v>
      </c>
      <c r="AG84" s="53" t="str">
        <f aca="false">AG83</f>
        <v>REZoning_Sol-Win</v>
      </c>
      <c r="AI84" s="1" t="s">
        <v>3392</v>
      </c>
      <c r="AJ84" s="57" t="s">
        <v>35</v>
      </c>
      <c r="AK84" s="1" t="n">
        <v>2050</v>
      </c>
      <c r="AL84" s="58" t="str">
        <f aca="false">"*"&amp;IF(AND(A84="EU",AK84=2035),0.93,IF(AND(A84="EU",AK84=2050),0.9,IF(AND(A84="USA",AK84=2035),0.92,IF(AND(A84="USA",AK84=2050),0.89,IF(AND(A84="Japan",AK84=2035),0.92,IF(AND(A84="Japan",AK84=2050),0.89,IF(AND(A84="Russia",AK84=2035),0.91,IF(AND(A84="Russia",AK84=2050),0.86,IF(AND(A84="China",AK84=2035),0.91,IF(AND(A84="China",AK84=2050),0.87,IF(AND(A84="India",AK84=2035),0.92,IF(AND(A84="India",AK84=2050),0.87,IF(AND(A84="Middle East",AK84=2035),0.89,IF(AND(A84="Middle East",AK84=2050),0.84,IF(AND(A84="Africa",AK84=2035),0.9,IF(AND(A84="Africa",AK84=2050),0.86,IF(AND(A84="Brazil",AK84=2035),0.93,IF(AND(A84="Brazil",AK84=2050),0.89,""))))))))))))))))))</f>
        <v>*0.89</v>
      </c>
      <c r="AM84" s="53" t="str">
        <f aca="false">AM83</f>
        <v>REZoning_Sol-Win</v>
      </c>
      <c r="AP84" s="0" t="s">
        <v>3392</v>
      </c>
      <c r="AQ84" s="38" t="s">
        <v>35</v>
      </c>
      <c r="AR84" s="38" t="n">
        <f aca="false">AR83</f>
        <v>2100</v>
      </c>
      <c r="AS84" s="38" t="s">
        <v>914</v>
      </c>
      <c r="AT84" s="38" t="s">
        <v>36</v>
      </c>
    </row>
    <row r="85" customFormat="false" ht="28.5" hidden="false" customHeight="true" outlineLevel="0" collapsed="false">
      <c r="A85" s="3" t="s">
        <v>76</v>
      </c>
      <c r="C85" s="0" t="s">
        <v>3393</v>
      </c>
      <c r="D85" s="50" t="s">
        <v>35</v>
      </c>
      <c r="E85" s="0" t="n">
        <v>2035</v>
      </c>
      <c r="F85" s="51" t="str">
        <f aca="false">"*"&amp;IF(AND(A85="EU",E85=2035),0.95,IF(AND(A85="EU",E85=2050),0.93,IF(AND(A85="USA",E85=2035),0.96,IF(AND(A85="USA",E85=2050),0.94,IF(AND(A85="Japan",E85=2035),0.94,IF(AND(A85="Japan",E85=2050),0.92,IF(AND(A85="Russia",E85=2035),0.95,IF(AND(A85="Russia",E85=2050),0.93,IF(AND(A85="China",E85=2035),0.94,IF(AND(A85="China",E85=2050),0.92,IF(AND(A85="India",E85=2035),0.95,IF(AND(A85="India",E85=2050),0.92,IF(AND(A85="Middle East",E85=2035),0.94,IF(AND(A85="Middle East",E85=2050),0.9,IF(AND(A85="Africa",E85=2035),0.94,IF(AND(A85="Africa",E85=2050),0.91,IF(AND(A85="Brazil",E85=2035),0.95,IF(AND(A85="Brazil",E85=2050),0.92,""))))))))))))))))))</f>
        <v>*0.96</v>
      </c>
      <c r="H85" s="0" t="s">
        <v>3393</v>
      </c>
      <c r="I85" s="50" t="s">
        <v>35</v>
      </c>
      <c r="J85" s="0" t="n">
        <v>2050</v>
      </c>
      <c r="K85" s="48" t="str">
        <f aca="false">"*"&amp;IF(AND(A85="EU",J85=2035),0.95,IF(AND(A85="EU",J85=2050),0.93,IF(AND(A85="USA",J85=2035),0.96,IF(AND(A85="USA",J85=2050),0.94,IF(AND(A85="Japan",J85=2035),0.94,IF(AND(A85="Japan",J85=2050),0.92,IF(AND(A85="Russia",J85=2035),0.95,IF(AND(A85="Russia",J85=2050),0.93,IF(AND(A85="China",J85=2035),0.94,IF(AND(A85="China",J85=2050),0.92,IF(AND(A85="India",J85=2035),0.95,IF(AND(A85="India",J85=2050),0.92,IF(AND(A85="Middle East",J85=2035),0.94,IF(AND(A85="Middle East",J85=2050),0.9,IF(AND(A85="Africa",J85=2035),0.94,IF(AND(A85="Africa",J85=2050),0.91,IF(AND(A85="Brazil",J85=2035),0.95,IF(AND(A85="Brazil",J85=2050),0.92,""))))))))))))))))))</f>
        <v>*0.94</v>
      </c>
      <c r="P85" s="41" t="s">
        <v>3393</v>
      </c>
      <c r="Q85" s="52" t="s">
        <v>35</v>
      </c>
      <c r="R85" s="41" t="n">
        <v>2035</v>
      </c>
      <c r="S85" s="53" t="str">
        <f aca="false">"*"&amp;IF(AND(A85="EU",R85=2035),0.95,IF(AND(A85="EU",R85=2050),0.93,IF(AND(A85="USA",R85=2035),0.96,IF(AND(A85="USA",R85=2050),0.93,IF(AND(A85="Japan",R85=2035),0.94,IF(AND(A85="Japan",R85=2050),0.92,IF(AND(A85="Russia",R85=2035),0.95,IF(AND(A85="Russia",R85=2050),0.91,IF(AND(A85="China",R85=2035),0.93,IF(AND(A85="China",R85=2050),0.92,IF(AND(A85="India",R85=2035),0.94,IF(AND(A85="India",R85=2050),0.91,IF(AND(A85="Middle East",R85=2035),0.92,IF(AND(A85="Middle East",R85=2050),0.89,IF(AND(A85="Africa",R85=2035),0.93,IF(AND(A85="Africa",R85=2050),0.9,IF(AND(A85="Brazil",R85=2035),0.95,IF(AND(A85="Brazil",R85=2050),0.92,""))))))))))))))))))</f>
        <v>*0.96</v>
      </c>
      <c r="U85" s="41" t="s">
        <v>3393</v>
      </c>
      <c r="V85" s="52" t="s">
        <v>35</v>
      </c>
      <c r="W85" s="41" t="n">
        <v>2050</v>
      </c>
      <c r="X85" s="53" t="str">
        <f aca="false">"*"&amp;IF(AND(A85="EU",W85=2035),0.95,IF(AND(A85="EU",W85=2050),0.93,IF(AND(A85="USA",W85=2035),0.96,IF(AND(A85="USA",W85=2050),0.93,IF(AND(A85="Japan",W85=2035),0.94,IF(AND(A85="Japan",W85=2050),0.92,IF(AND(A85="Russia",W85=2035),0.95,IF(AND(A85="Russia",W85=2050),0.91,IF(AND(A85="China",W85=2035),0.93,IF(AND(A85="China",W85=2050),0.92,IF(AND(A85="India",W85=2035),0.94,IF(AND(A85="India",W85=2050),0.91,IF(AND(A85="Middle East",W85=2035),0.92,IF(AND(A85="Middle East",W85=2050),0.89,IF(AND(A85="Africa",W85=2035),0.93,IF(AND(A85="Africa",W85=2050),0.9,IF(AND(A85="Brazil",W85=2035),0.95,IF(AND(A85="Brazil",W85=2050),0.92,""))))))))))))))))))</f>
        <v>*0.93</v>
      </c>
      <c r="AC85" s="1" t="s">
        <v>3393</v>
      </c>
      <c r="AD85" s="57" t="s">
        <v>35</v>
      </c>
      <c r="AE85" s="1" t="n">
        <v>2035</v>
      </c>
      <c r="AF85" s="58" t="str">
        <f aca="false">"*"&amp;IF(AND(A85="EU",AE85=2035),0.93,IF(AND(A85="EU",AE85=2050),0.9,IF(AND(A85="USA",AE85=2035),0.92,IF(AND(A85="USA",AE85=2050),0.89,IF(AND(A85="Japan",AE85=2035),0.92,IF(AND(A85="Japan",AE85=2050),0.89,IF(AND(A85="Russia",AE85=2035),0.91,IF(AND(A85="Russia",AE85=2050),0.86,IF(AND(A85="China",AE85=2035),0.91,IF(AND(A85="China",AE85=2050),0.87,IF(AND(A85="India",AE85=2035),0.92,IF(AND(A85="India",AE85=2050),0.87,IF(AND(A85="Middle East",AE85=2035),0.89,IF(AND(A85="Middle East",AE85=2050),0.84,IF(AND(A85="Africa",AE85=2035),0.9,IF(AND(A85="Africa",AE85=2050),0.86,IF(AND(A85="Brazil",AE85=2035),0.93,IF(AND(A85="Brazil",AE85=2050),0.89,""))))))))))))))))))</f>
        <v>*0.92</v>
      </c>
      <c r="AG85" s="53" t="str">
        <f aca="false">AG84</f>
        <v>REZoning_Sol-Win</v>
      </c>
      <c r="AI85" s="1" t="s">
        <v>3393</v>
      </c>
      <c r="AJ85" s="57" t="s">
        <v>35</v>
      </c>
      <c r="AK85" s="1" t="n">
        <v>2050</v>
      </c>
      <c r="AL85" s="58" t="str">
        <f aca="false">"*"&amp;IF(AND(A85="EU",AK85=2035),0.93,IF(AND(A85="EU",AK85=2050),0.9,IF(AND(A85="USA",AK85=2035),0.92,IF(AND(A85="USA",AK85=2050),0.89,IF(AND(A85="Japan",AK85=2035),0.92,IF(AND(A85="Japan",AK85=2050),0.89,IF(AND(A85="Russia",AK85=2035),0.91,IF(AND(A85="Russia",AK85=2050),0.86,IF(AND(A85="China",AK85=2035),0.91,IF(AND(A85="China",AK85=2050),0.87,IF(AND(A85="India",AK85=2035),0.92,IF(AND(A85="India",AK85=2050),0.87,IF(AND(A85="Middle East",AK85=2035),0.89,IF(AND(A85="Middle East",AK85=2050),0.84,IF(AND(A85="Africa",AK85=2035),0.9,IF(AND(A85="Africa",AK85=2050),0.86,IF(AND(A85="Brazil",AK85=2035),0.93,IF(AND(A85="Brazil",AK85=2050),0.89,""))))))))))))))))))</f>
        <v>*0.89</v>
      </c>
      <c r="AM85" s="53" t="str">
        <f aca="false">AM84</f>
        <v>REZoning_Sol-Win</v>
      </c>
      <c r="AP85" s="0" t="s">
        <v>3393</v>
      </c>
      <c r="AQ85" s="38" t="s">
        <v>35</v>
      </c>
      <c r="AR85" s="38" t="n">
        <f aca="false">AR84</f>
        <v>2100</v>
      </c>
      <c r="AS85" s="38" t="s">
        <v>914</v>
      </c>
      <c r="AT85" s="38" t="s">
        <v>36</v>
      </c>
    </row>
    <row r="86" customFormat="false" ht="28.5" hidden="false" customHeight="true" outlineLevel="0" collapsed="false">
      <c r="A86" s="3" t="s">
        <v>76</v>
      </c>
      <c r="C86" s="0" t="s">
        <v>3394</v>
      </c>
      <c r="D86" s="50" t="s">
        <v>35</v>
      </c>
      <c r="E86" s="0" t="n">
        <v>2035</v>
      </c>
      <c r="F86" s="51" t="str">
        <f aca="false">"*"&amp;IF(AND(A86="EU",E86=2035),0.95,IF(AND(A86="EU",E86=2050),0.93,IF(AND(A86="USA",E86=2035),0.96,IF(AND(A86="USA",E86=2050),0.94,IF(AND(A86="Japan",E86=2035),0.94,IF(AND(A86="Japan",E86=2050),0.92,IF(AND(A86="Russia",E86=2035),0.95,IF(AND(A86="Russia",E86=2050),0.93,IF(AND(A86="China",E86=2035),0.94,IF(AND(A86="China",E86=2050),0.92,IF(AND(A86="India",E86=2035),0.95,IF(AND(A86="India",E86=2050),0.92,IF(AND(A86="Middle East",E86=2035),0.94,IF(AND(A86="Middle East",E86=2050),0.9,IF(AND(A86="Africa",E86=2035),0.94,IF(AND(A86="Africa",E86=2050),0.91,IF(AND(A86="Brazil",E86=2035),0.95,IF(AND(A86="Brazil",E86=2050),0.92,""))))))))))))))))))</f>
        <v>*0.96</v>
      </c>
      <c r="H86" s="0" t="s">
        <v>3394</v>
      </c>
      <c r="I86" s="50" t="s">
        <v>35</v>
      </c>
      <c r="J86" s="0" t="n">
        <v>2050</v>
      </c>
      <c r="K86" s="48" t="str">
        <f aca="false">"*"&amp;IF(AND(A86="EU",J86=2035),0.95,IF(AND(A86="EU",J86=2050),0.93,IF(AND(A86="USA",J86=2035),0.96,IF(AND(A86="USA",J86=2050),0.94,IF(AND(A86="Japan",J86=2035),0.94,IF(AND(A86="Japan",J86=2050),0.92,IF(AND(A86="Russia",J86=2035),0.95,IF(AND(A86="Russia",J86=2050),0.93,IF(AND(A86="China",J86=2035),0.94,IF(AND(A86="China",J86=2050),0.92,IF(AND(A86="India",J86=2035),0.95,IF(AND(A86="India",J86=2050),0.92,IF(AND(A86="Middle East",J86=2035),0.94,IF(AND(A86="Middle East",J86=2050),0.9,IF(AND(A86="Africa",J86=2035),0.94,IF(AND(A86="Africa",J86=2050),0.91,IF(AND(A86="Brazil",J86=2035),0.95,IF(AND(A86="Brazil",J86=2050),0.92,""))))))))))))))))))</f>
        <v>*0.94</v>
      </c>
      <c r="P86" s="41" t="s">
        <v>3394</v>
      </c>
      <c r="Q86" s="52" t="s">
        <v>35</v>
      </c>
      <c r="R86" s="41" t="n">
        <v>2035</v>
      </c>
      <c r="S86" s="53" t="str">
        <f aca="false">"*"&amp;IF(AND(A86="EU",R86=2035),0.95,IF(AND(A86="EU",R86=2050),0.93,IF(AND(A86="USA",R86=2035),0.96,IF(AND(A86="USA",R86=2050),0.93,IF(AND(A86="Japan",R86=2035),0.94,IF(AND(A86="Japan",R86=2050),0.92,IF(AND(A86="Russia",R86=2035),0.95,IF(AND(A86="Russia",R86=2050),0.91,IF(AND(A86="China",R86=2035),0.93,IF(AND(A86="China",R86=2050),0.92,IF(AND(A86="India",R86=2035),0.94,IF(AND(A86="India",R86=2050),0.91,IF(AND(A86="Middle East",R86=2035),0.92,IF(AND(A86="Middle East",R86=2050),0.89,IF(AND(A86="Africa",R86=2035),0.93,IF(AND(A86="Africa",R86=2050),0.9,IF(AND(A86="Brazil",R86=2035),0.95,IF(AND(A86="Brazil",R86=2050),0.92,""))))))))))))))))))</f>
        <v>*0.96</v>
      </c>
      <c r="U86" s="41" t="s">
        <v>3394</v>
      </c>
      <c r="V86" s="52" t="s">
        <v>35</v>
      </c>
      <c r="W86" s="41" t="n">
        <v>2050</v>
      </c>
      <c r="X86" s="53" t="str">
        <f aca="false">"*"&amp;IF(AND(A86="EU",W86=2035),0.95,IF(AND(A86="EU",W86=2050),0.93,IF(AND(A86="USA",W86=2035),0.96,IF(AND(A86="USA",W86=2050),0.93,IF(AND(A86="Japan",W86=2035),0.94,IF(AND(A86="Japan",W86=2050),0.92,IF(AND(A86="Russia",W86=2035),0.95,IF(AND(A86="Russia",W86=2050),0.91,IF(AND(A86="China",W86=2035),0.93,IF(AND(A86="China",W86=2050),0.92,IF(AND(A86="India",W86=2035),0.94,IF(AND(A86="India",W86=2050),0.91,IF(AND(A86="Middle East",W86=2035),0.92,IF(AND(A86="Middle East",W86=2050),0.89,IF(AND(A86="Africa",W86=2035),0.93,IF(AND(A86="Africa",W86=2050),0.9,IF(AND(A86="Brazil",W86=2035),0.95,IF(AND(A86="Brazil",W86=2050),0.92,""))))))))))))))))))</f>
        <v>*0.93</v>
      </c>
      <c r="AC86" s="1" t="s">
        <v>3394</v>
      </c>
      <c r="AD86" s="57" t="s">
        <v>35</v>
      </c>
      <c r="AE86" s="1" t="n">
        <v>2035</v>
      </c>
      <c r="AF86" s="58" t="str">
        <f aca="false">"*"&amp;IF(AND(A86="EU",AE86=2035),0.93,IF(AND(A86="EU",AE86=2050),0.9,IF(AND(A86="USA",AE86=2035),0.92,IF(AND(A86="USA",AE86=2050),0.89,IF(AND(A86="Japan",AE86=2035),0.92,IF(AND(A86="Japan",AE86=2050),0.89,IF(AND(A86="Russia",AE86=2035),0.91,IF(AND(A86="Russia",AE86=2050),0.86,IF(AND(A86="China",AE86=2035),0.91,IF(AND(A86="China",AE86=2050),0.87,IF(AND(A86="India",AE86=2035),0.92,IF(AND(A86="India",AE86=2050),0.87,IF(AND(A86="Middle East",AE86=2035),0.89,IF(AND(A86="Middle East",AE86=2050),0.84,IF(AND(A86="Africa",AE86=2035),0.9,IF(AND(A86="Africa",AE86=2050),0.86,IF(AND(A86="Brazil",AE86=2035),0.93,IF(AND(A86="Brazil",AE86=2050),0.89,""))))))))))))))))))</f>
        <v>*0.92</v>
      </c>
      <c r="AG86" s="53" t="str">
        <f aca="false">AG85</f>
        <v>REZoning_Sol-Win</v>
      </c>
      <c r="AI86" s="1" t="s">
        <v>3394</v>
      </c>
      <c r="AJ86" s="57" t="s">
        <v>35</v>
      </c>
      <c r="AK86" s="1" t="n">
        <v>2050</v>
      </c>
      <c r="AL86" s="58" t="str">
        <f aca="false">"*"&amp;IF(AND(A86="EU",AK86=2035),0.93,IF(AND(A86="EU",AK86=2050),0.9,IF(AND(A86="USA",AK86=2035),0.92,IF(AND(A86="USA",AK86=2050),0.89,IF(AND(A86="Japan",AK86=2035),0.92,IF(AND(A86="Japan",AK86=2050),0.89,IF(AND(A86="Russia",AK86=2035),0.91,IF(AND(A86="Russia",AK86=2050),0.86,IF(AND(A86="China",AK86=2035),0.91,IF(AND(A86="China",AK86=2050),0.87,IF(AND(A86="India",AK86=2035),0.92,IF(AND(A86="India",AK86=2050),0.87,IF(AND(A86="Middle East",AK86=2035),0.89,IF(AND(A86="Middle East",AK86=2050),0.84,IF(AND(A86="Africa",AK86=2035),0.9,IF(AND(A86="Africa",AK86=2050),0.86,IF(AND(A86="Brazil",AK86=2035),0.93,IF(AND(A86="Brazil",AK86=2050),0.89,""))))))))))))))))))</f>
        <v>*0.89</v>
      </c>
      <c r="AM86" s="53" t="str">
        <f aca="false">AM85</f>
        <v>REZoning_Sol-Win</v>
      </c>
      <c r="AP86" s="0" t="s">
        <v>3394</v>
      </c>
      <c r="AQ86" s="38" t="s">
        <v>35</v>
      </c>
      <c r="AR86" s="38" t="n">
        <f aca="false">AR85</f>
        <v>2100</v>
      </c>
      <c r="AS86" s="38" t="s">
        <v>914</v>
      </c>
      <c r="AT86" s="38" t="s">
        <v>36</v>
      </c>
    </row>
    <row r="87" customFormat="false" ht="28.5" hidden="false" customHeight="true" outlineLevel="0" collapsed="false">
      <c r="A87" s="3" t="s">
        <v>76</v>
      </c>
      <c r="C87" s="0" t="s">
        <v>3395</v>
      </c>
      <c r="D87" s="50" t="s">
        <v>35</v>
      </c>
      <c r="E87" s="0" t="n">
        <v>2035</v>
      </c>
      <c r="F87" s="51" t="str">
        <f aca="false">"*"&amp;IF(AND(A87="EU",E87=2035),0.95,IF(AND(A87="EU",E87=2050),0.93,IF(AND(A87="USA",E87=2035),0.96,IF(AND(A87="USA",E87=2050),0.94,IF(AND(A87="Japan",E87=2035),0.94,IF(AND(A87="Japan",E87=2050),0.92,IF(AND(A87="Russia",E87=2035),0.95,IF(AND(A87="Russia",E87=2050),0.93,IF(AND(A87="China",E87=2035),0.94,IF(AND(A87="China",E87=2050),0.92,IF(AND(A87="India",E87=2035),0.95,IF(AND(A87="India",E87=2050),0.92,IF(AND(A87="Middle East",E87=2035),0.94,IF(AND(A87="Middle East",E87=2050),0.9,IF(AND(A87="Africa",E87=2035),0.94,IF(AND(A87="Africa",E87=2050),0.91,IF(AND(A87="Brazil",E87=2035),0.95,IF(AND(A87="Brazil",E87=2050),0.92,""))))))))))))))))))</f>
        <v>*0.96</v>
      </c>
      <c r="H87" s="0" t="s">
        <v>3395</v>
      </c>
      <c r="I87" s="50" t="s">
        <v>35</v>
      </c>
      <c r="J87" s="0" t="n">
        <v>2050</v>
      </c>
      <c r="K87" s="48" t="str">
        <f aca="false">"*"&amp;IF(AND(A87="EU",J87=2035),0.95,IF(AND(A87="EU",J87=2050),0.93,IF(AND(A87="USA",J87=2035),0.96,IF(AND(A87="USA",J87=2050),0.94,IF(AND(A87="Japan",J87=2035),0.94,IF(AND(A87="Japan",J87=2050),0.92,IF(AND(A87="Russia",J87=2035),0.95,IF(AND(A87="Russia",J87=2050),0.93,IF(AND(A87="China",J87=2035),0.94,IF(AND(A87="China",J87=2050),0.92,IF(AND(A87="India",J87=2035),0.95,IF(AND(A87="India",J87=2050),0.92,IF(AND(A87="Middle East",J87=2035),0.94,IF(AND(A87="Middle East",J87=2050),0.9,IF(AND(A87="Africa",J87=2035),0.94,IF(AND(A87="Africa",J87=2050),0.91,IF(AND(A87="Brazil",J87=2035),0.95,IF(AND(A87="Brazil",J87=2050),0.92,""))))))))))))))))))</f>
        <v>*0.94</v>
      </c>
      <c r="P87" s="41" t="s">
        <v>3395</v>
      </c>
      <c r="Q87" s="52" t="s">
        <v>35</v>
      </c>
      <c r="R87" s="41" t="n">
        <v>2035</v>
      </c>
      <c r="S87" s="53" t="str">
        <f aca="false">"*"&amp;IF(AND(A87="EU",R87=2035),0.95,IF(AND(A87="EU",R87=2050),0.93,IF(AND(A87="USA",R87=2035),0.96,IF(AND(A87="USA",R87=2050),0.93,IF(AND(A87="Japan",R87=2035),0.94,IF(AND(A87="Japan",R87=2050),0.92,IF(AND(A87="Russia",R87=2035),0.95,IF(AND(A87="Russia",R87=2050),0.91,IF(AND(A87="China",R87=2035),0.93,IF(AND(A87="China",R87=2050),0.92,IF(AND(A87="India",R87=2035),0.94,IF(AND(A87="India",R87=2050),0.91,IF(AND(A87="Middle East",R87=2035),0.92,IF(AND(A87="Middle East",R87=2050),0.89,IF(AND(A87="Africa",R87=2035),0.93,IF(AND(A87="Africa",R87=2050),0.9,IF(AND(A87="Brazil",R87=2035),0.95,IF(AND(A87="Brazil",R87=2050),0.92,""))))))))))))))))))</f>
        <v>*0.96</v>
      </c>
      <c r="U87" s="41" t="s">
        <v>3395</v>
      </c>
      <c r="V87" s="52" t="s">
        <v>35</v>
      </c>
      <c r="W87" s="41" t="n">
        <v>2050</v>
      </c>
      <c r="X87" s="53" t="str">
        <f aca="false">"*"&amp;IF(AND(A87="EU",W87=2035),0.95,IF(AND(A87="EU",W87=2050),0.93,IF(AND(A87="USA",W87=2035),0.96,IF(AND(A87="USA",W87=2050),0.93,IF(AND(A87="Japan",W87=2035),0.94,IF(AND(A87="Japan",W87=2050),0.92,IF(AND(A87="Russia",W87=2035),0.95,IF(AND(A87="Russia",W87=2050),0.91,IF(AND(A87="China",W87=2035),0.93,IF(AND(A87="China",W87=2050),0.92,IF(AND(A87="India",W87=2035),0.94,IF(AND(A87="India",W87=2050),0.91,IF(AND(A87="Middle East",W87=2035),0.92,IF(AND(A87="Middle East",W87=2050),0.89,IF(AND(A87="Africa",W87=2035),0.93,IF(AND(A87="Africa",W87=2050),0.9,IF(AND(A87="Brazil",W87=2035),0.95,IF(AND(A87="Brazil",W87=2050),0.92,""))))))))))))))))))</f>
        <v>*0.93</v>
      </c>
      <c r="AC87" s="1" t="s">
        <v>3395</v>
      </c>
      <c r="AD87" s="57" t="s">
        <v>35</v>
      </c>
      <c r="AE87" s="1" t="n">
        <v>2035</v>
      </c>
      <c r="AF87" s="58" t="str">
        <f aca="false">"*"&amp;IF(AND(A87="EU",AE87=2035),0.93,IF(AND(A87="EU",AE87=2050),0.9,IF(AND(A87="USA",AE87=2035),0.92,IF(AND(A87="USA",AE87=2050),0.89,IF(AND(A87="Japan",AE87=2035),0.92,IF(AND(A87="Japan",AE87=2050),0.89,IF(AND(A87="Russia",AE87=2035),0.91,IF(AND(A87="Russia",AE87=2050),0.86,IF(AND(A87="China",AE87=2035),0.91,IF(AND(A87="China",AE87=2050),0.87,IF(AND(A87="India",AE87=2035),0.92,IF(AND(A87="India",AE87=2050),0.87,IF(AND(A87="Middle East",AE87=2035),0.89,IF(AND(A87="Middle East",AE87=2050),0.84,IF(AND(A87="Africa",AE87=2035),0.9,IF(AND(A87="Africa",AE87=2050),0.86,IF(AND(A87="Brazil",AE87=2035),0.93,IF(AND(A87="Brazil",AE87=2050),0.89,""))))))))))))))))))</f>
        <v>*0.92</v>
      </c>
      <c r="AG87" s="53" t="str">
        <f aca="false">AG86</f>
        <v>REZoning_Sol-Win</v>
      </c>
      <c r="AI87" s="1" t="s">
        <v>3395</v>
      </c>
      <c r="AJ87" s="57" t="s">
        <v>35</v>
      </c>
      <c r="AK87" s="1" t="n">
        <v>2050</v>
      </c>
      <c r="AL87" s="58" t="str">
        <f aca="false">"*"&amp;IF(AND(A87="EU",AK87=2035),0.93,IF(AND(A87="EU",AK87=2050),0.9,IF(AND(A87="USA",AK87=2035),0.92,IF(AND(A87="USA",AK87=2050),0.89,IF(AND(A87="Japan",AK87=2035),0.92,IF(AND(A87="Japan",AK87=2050),0.89,IF(AND(A87="Russia",AK87=2035),0.91,IF(AND(A87="Russia",AK87=2050),0.86,IF(AND(A87="China",AK87=2035),0.91,IF(AND(A87="China",AK87=2050),0.87,IF(AND(A87="India",AK87=2035),0.92,IF(AND(A87="India",AK87=2050),0.87,IF(AND(A87="Middle East",AK87=2035),0.89,IF(AND(A87="Middle East",AK87=2050),0.84,IF(AND(A87="Africa",AK87=2035),0.9,IF(AND(A87="Africa",AK87=2050),0.86,IF(AND(A87="Brazil",AK87=2035),0.93,IF(AND(A87="Brazil",AK87=2050),0.89,""))))))))))))))))))</f>
        <v>*0.89</v>
      </c>
      <c r="AM87" s="53" t="str">
        <f aca="false">AM86</f>
        <v>REZoning_Sol-Win</v>
      </c>
      <c r="AP87" s="0" t="s">
        <v>3395</v>
      </c>
      <c r="AQ87" s="38" t="s">
        <v>35</v>
      </c>
      <c r="AR87" s="38" t="n">
        <f aca="false">AR86</f>
        <v>2100</v>
      </c>
      <c r="AS87" s="38" t="s">
        <v>914</v>
      </c>
      <c r="AT87" s="38" t="s">
        <v>36</v>
      </c>
    </row>
    <row r="88" customFormat="false" ht="28.5" hidden="false" customHeight="true" outlineLevel="0" collapsed="false">
      <c r="A88" s="3" t="s">
        <v>76</v>
      </c>
      <c r="C88" s="0" t="s">
        <v>3396</v>
      </c>
      <c r="D88" s="50" t="s">
        <v>35</v>
      </c>
      <c r="E88" s="0" t="n">
        <v>2035</v>
      </c>
      <c r="F88" s="51" t="str">
        <f aca="false">"*"&amp;IF(AND(A88="EU",E88=2035),0.95,IF(AND(A88="EU",E88=2050),0.93,IF(AND(A88="USA",E88=2035),0.96,IF(AND(A88="USA",E88=2050),0.94,IF(AND(A88="Japan",E88=2035),0.94,IF(AND(A88="Japan",E88=2050),0.92,IF(AND(A88="Russia",E88=2035),0.95,IF(AND(A88="Russia",E88=2050),0.93,IF(AND(A88="China",E88=2035),0.94,IF(AND(A88="China",E88=2050),0.92,IF(AND(A88="India",E88=2035),0.95,IF(AND(A88="India",E88=2050),0.92,IF(AND(A88="Middle East",E88=2035),0.94,IF(AND(A88="Middle East",E88=2050),0.9,IF(AND(A88="Africa",E88=2035),0.94,IF(AND(A88="Africa",E88=2050),0.91,IF(AND(A88="Brazil",E88=2035),0.95,IF(AND(A88="Brazil",E88=2050),0.92,""))))))))))))))))))</f>
        <v>*0.96</v>
      </c>
      <c r="H88" s="0" t="s">
        <v>3396</v>
      </c>
      <c r="I88" s="50" t="s">
        <v>35</v>
      </c>
      <c r="J88" s="0" t="n">
        <v>2050</v>
      </c>
      <c r="K88" s="48" t="str">
        <f aca="false">"*"&amp;IF(AND(A88="EU",J88=2035),0.95,IF(AND(A88="EU",J88=2050),0.93,IF(AND(A88="USA",J88=2035),0.96,IF(AND(A88="USA",J88=2050),0.94,IF(AND(A88="Japan",J88=2035),0.94,IF(AND(A88="Japan",J88=2050),0.92,IF(AND(A88="Russia",J88=2035),0.95,IF(AND(A88="Russia",J88=2050),0.93,IF(AND(A88="China",J88=2035),0.94,IF(AND(A88="China",J88=2050),0.92,IF(AND(A88="India",J88=2035),0.95,IF(AND(A88="India",J88=2050),0.92,IF(AND(A88="Middle East",J88=2035),0.94,IF(AND(A88="Middle East",J88=2050),0.9,IF(AND(A88="Africa",J88=2035),0.94,IF(AND(A88="Africa",J88=2050),0.91,IF(AND(A88="Brazil",J88=2035),0.95,IF(AND(A88="Brazil",J88=2050),0.92,""))))))))))))))))))</f>
        <v>*0.94</v>
      </c>
      <c r="P88" s="41" t="s">
        <v>3396</v>
      </c>
      <c r="Q88" s="52" t="s">
        <v>35</v>
      </c>
      <c r="R88" s="41" t="n">
        <v>2035</v>
      </c>
      <c r="S88" s="53" t="str">
        <f aca="false">"*"&amp;IF(AND(A88="EU",R88=2035),0.95,IF(AND(A88="EU",R88=2050),0.93,IF(AND(A88="USA",R88=2035),0.96,IF(AND(A88="USA",R88=2050),0.93,IF(AND(A88="Japan",R88=2035),0.94,IF(AND(A88="Japan",R88=2050),0.92,IF(AND(A88="Russia",R88=2035),0.95,IF(AND(A88="Russia",R88=2050),0.91,IF(AND(A88="China",R88=2035),0.93,IF(AND(A88="China",R88=2050),0.92,IF(AND(A88="India",R88=2035),0.94,IF(AND(A88="India",R88=2050),0.91,IF(AND(A88="Middle East",R88=2035),0.92,IF(AND(A88="Middle East",R88=2050),0.89,IF(AND(A88="Africa",R88=2035),0.93,IF(AND(A88="Africa",R88=2050),0.9,IF(AND(A88="Brazil",R88=2035),0.95,IF(AND(A88="Brazil",R88=2050),0.92,""))))))))))))))))))</f>
        <v>*0.96</v>
      </c>
      <c r="U88" s="41" t="s">
        <v>3396</v>
      </c>
      <c r="V88" s="52" t="s">
        <v>35</v>
      </c>
      <c r="W88" s="41" t="n">
        <v>2050</v>
      </c>
      <c r="X88" s="53" t="str">
        <f aca="false">"*"&amp;IF(AND(A88="EU",W88=2035),0.95,IF(AND(A88="EU",W88=2050),0.93,IF(AND(A88="USA",W88=2035),0.96,IF(AND(A88="USA",W88=2050),0.93,IF(AND(A88="Japan",W88=2035),0.94,IF(AND(A88="Japan",W88=2050),0.92,IF(AND(A88="Russia",W88=2035),0.95,IF(AND(A88="Russia",W88=2050),0.91,IF(AND(A88="China",W88=2035),0.93,IF(AND(A88="China",W88=2050),0.92,IF(AND(A88="India",W88=2035),0.94,IF(AND(A88="India",W88=2050),0.91,IF(AND(A88="Middle East",W88=2035),0.92,IF(AND(A88="Middle East",W88=2050),0.89,IF(AND(A88="Africa",W88=2035),0.93,IF(AND(A88="Africa",W88=2050),0.9,IF(AND(A88="Brazil",W88=2035),0.95,IF(AND(A88="Brazil",W88=2050),0.92,""))))))))))))))))))</f>
        <v>*0.93</v>
      </c>
      <c r="AC88" s="1" t="s">
        <v>3396</v>
      </c>
      <c r="AD88" s="57" t="s">
        <v>35</v>
      </c>
      <c r="AE88" s="1" t="n">
        <v>2035</v>
      </c>
      <c r="AF88" s="58" t="str">
        <f aca="false">"*"&amp;IF(AND(A88="EU",AE88=2035),0.93,IF(AND(A88="EU",AE88=2050),0.9,IF(AND(A88="USA",AE88=2035),0.92,IF(AND(A88="USA",AE88=2050),0.89,IF(AND(A88="Japan",AE88=2035),0.92,IF(AND(A88="Japan",AE88=2050),0.89,IF(AND(A88="Russia",AE88=2035),0.91,IF(AND(A88="Russia",AE88=2050),0.86,IF(AND(A88="China",AE88=2035),0.91,IF(AND(A88="China",AE88=2050),0.87,IF(AND(A88="India",AE88=2035),0.92,IF(AND(A88="India",AE88=2050),0.87,IF(AND(A88="Middle East",AE88=2035),0.89,IF(AND(A88="Middle East",AE88=2050),0.84,IF(AND(A88="Africa",AE88=2035),0.9,IF(AND(A88="Africa",AE88=2050),0.86,IF(AND(A88="Brazil",AE88=2035),0.93,IF(AND(A88="Brazil",AE88=2050),0.89,""))))))))))))))))))</f>
        <v>*0.92</v>
      </c>
      <c r="AG88" s="53" t="str">
        <f aca="false">AG87</f>
        <v>REZoning_Sol-Win</v>
      </c>
      <c r="AI88" s="1" t="s">
        <v>3396</v>
      </c>
      <c r="AJ88" s="57" t="s">
        <v>35</v>
      </c>
      <c r="AK88" s="1" t="n">
        <v>2050</v>
      </c>
      <c r="AL88" s="58" t="str">
        <f aca="false">"*"&amp;IF(AND(A88="EU",AK88=2035),0.93,IF(AND(A88="EU",AK88=2050),0.9,IF(AND(A88="USA",AK88=2035),0.92,IF(AND(A88="USA",AK88=2050),0.89,IF(AND(A88="Japan",AK88=2035),0.92,IF(AND(A88="Japan",AK88=2050),0.89,IF(AND(A88="Russia",AK88=2035),0.91,IF(AND(A88="Russia",AK88=2050),0.86,IF(AND(A88="China",AK88=2035),0.91,IF(AND(A88="China",AK88=2050),0.87,IF(AND(A88="India",AK88=2035),0.92,IF(AND(A88="India",AK88=2050),0.87,IF(AND(A88="Middle East",AK88=2035),0.89,IF(AND(A88="Middle East",AK88=2050),0.84,IF(AND(A88="Africa",AK88=2035),0.9,IF(AND(A88="Africa",AK88=2050),0.86,IF(AND(A88="Brazil",AK88=2035),0.93,IF(AND(A88="Brazil",AK88=2050),0.89,""))))))))))))))))))</f>
        <v>*0.89</v>
      </c>
      <c r="AM88" s="53" t="str">
        <f aca="false">AM87</f>
        <v>REZoning_Sol-Win</v>
      </c>
      <c r="AP88" s="0" t="s">
        <v>3396</v>
      </c>
      <c r="AQ88" s="38" t="s">
        <v>35</v>
      </c>
      <c r="AR88" s="38" t="n">
        <f aca="false">AR87</f>
        <v>2100</v>
      </c>
      <c r="AS88" s="38" t="s">
        <v>914</v>
      </c>
      <c r="AT88" s="38" t="s">
        <v>36</v>
      </c>
    </row>
    <row r="89" customFormat="false" ht="28.5" hidden="false" customHeight="true" outlineLevel="0" collapsed="false">
      <c r="A89" s="3" t="s">
        <v>61</v>
      </c>
      <c r="C89" s="0" t="s">
        <v>3397</v>
      </c>
      <c r="D89" s="50" t="s">
        <v>35</v>
      </c>
      <c r="E89" s="0" t="n">
        <v>2035</v>
      </c>
      <c r="F89" s="51" t="str">
        <f aca="false">"*"&amp;IF(AND(A89="EU",E89=2035),0.95,IF(AND(A89="EU",E89=2050),0.93,IF(AND(A89="USA",E89=2035),0.96,IF(AND(A89="USA",E89=2050),0.94,IF(AND(A89="Japan",E89=2035),0.94,IF(AND(A89="Japan",E89=2050),0.92,IF(AND(A89="Russia",E89=2035),0.95,IF(AND(A89="Russia",E89=2050),0.93,IF(AND(A89="China",E89=2035),0.94,IF(AND(A89="China",E89=2050),0.92,IF(AND(A89="India",E89=2035),0.95,IF(AND(A89="India",E89=2050),0.92,IF(AND(A89="Middle East",E89=2035),0.94,IF(AND(A89="Middle East",E89=2050),0.9,IF(AND(A89="Africa",E89=2035),0.94,IF(AND(A89="Africa",E89=2050),0.91,IF(AND(A89="Brazil",E89=2035),0.95,IF(AND(A89="Brazil",E89=2050),0.92,""))))))))))))))))))</f>
        <v>*0.95</v>
      </c>
      <c r="H89" s="0" t="s">
        <v>3397</v>
      </c>
      <c r="I89" s="50" t="s">
        <v>35</v>
      </c>
      <c r="J89" s="0" t="n">
        <v>2050</v>
      </c>
      <c r="K89" s="48" t="str">
        <f aca="false">"*"&amp;IF(AND(A89="EU",J89=2035),0.95,IF(AND(A89="EU",J89=2050),0.93,IF(AND(A89="USA",J89=2035),0.96,IF(AND(A89="USA",J89=2050),0.94,IF(AND(A89="Japan",J89=2035),0.94,IF(AND(A89="Japan",J89=2050),0.92,IF(AND(A89="Russia",J89=2035),0.95,IF(AND(A89="Russia",J89=2050),0.93,IF(AND(A89="China",J89=2035),0.94,IF(AND(A89="China",J89=2050),0.92,IF(AND(A89="India",J89=2035),0.95,IF(AND(A89="India",J89=2050),0.92,IF(AND(A89="Middle East",J89=2035),0.94,IF(AND(A89="Middle East",J89=2050),0.9,IF(AND(A89="Africa",J89=2035),0.94,IF(AND(A89="Africa",J89=2050),0.91,IF(AND(A89="Brazil",J89=2035),0.95,IF(AND(A89="Brazil",J89=2050),0.92,""))))))))))))))))))</f>
        <v>*0.92</v>
      </c>
      <c r="P89" s="41" t="s">
        <v>3397</v>
      </c>
      <c r="Q89" s="52" t="s">
        <v>35</v>
      </c>
      <c r="R89" s="41" t="n">
        <v>2035</v>
      </c>
      <c r="S89" s="53" t="str">
        <f aca="false">"*"&amp;IF(AND(A89="EU",R89=2035),0.95,IF(AND(A89="EU",R89=2050),0.93,IF(AND(A89="USA",R89=2035),0.96,IF(AND(A89="USA",R89=2050),0.93,IF(AND(A89="Japan",R89=2035),0.94,IF(AND(A89="Japan",R89=2050),0.92,IF(AND(A89="Russia",R89=2035),0.95,IF(AND(A89="Russia",R89=2050),0.91,IF(AND(A89="China",R89=2035),0.93,IF(AND(A89="China",R89=2050),0.92,IF(AND(A89="India",R89=2035),0.94,IF(AND(A89="India",R89=2050),0.91,IF(AND(A89="Middle East",R89=2035),0.92,IF(AND(A89="Middle East",R89=2050),0.89,IF(AND(A89="Africa",R89=2035),0.93,IF(AND(A89="Africa",R89=2050),0.9,IF(AND(A89="Brazil",R89=2035),0.95,IF(AND(A89="Brazil",R89=2050),0.92,""))))))))))))))))))</f>
        <v>*0.95</v>
      </c>
      <c r="U89" s="41" t="s">
        <v>3397</v>
      </c>
      <c r="V89" s="52" t="s">
        <v>35</v>
      </c>
      <c r="W89" s="41" t="n">
        <v>2050</v>
      </c>
      <c r="X89" s="53" t="str">
        <f aca="false">"*"&amp;IF(AND(A89="EU",W89=2035),0.95,IF(AND(A89="EU",W89=2050),0.93,IF(AND(A89="USA",W89=2035),0.96,IF(AND(A89="USA",W89=2050),0.93,IF(AND(A89="Japan",W89=2035),0.94,IF(AND(A89="Japan",W89=2050),0.92,IF(AND(A89="Russia",W89=2035),0.95,IF(AND(A89="Russia",W89=2050),0.91,IF(AND(A89="China",W89=2035),0.93,IF(AND(A89="China",W89=2050),0.92,IF(AND(A89="India",W89=2035),0.94,IF(AND(A89="India",W89=2050),0.91,IF(AND(A89="Middle East",W89=2035),0.92,IF(AND(A89="Middle East",W89=2050),0.89,IF(AND(A89="Africa",W89=2035),0.93,IF(AND(A89="Africa",W89=2050),0.9,IF(AND(A89="Brazil",W89=2035),0.95,IF(AND(A89="Brazil",W89=2050),0.92,""))))))))))))))))))</f>
        <v>*0.92</v>
      </c>
      <c r="AC89" s="1" t="s">
        <v>3397</v>
      </c>
      <c r="AD89" s="57" t="s">
        <v>35</v>
      </c>
      <c r="AE89" s="1" t="n">
        <v>2035</v>
      </c>
      <c r="AF89" s="58" t="str">
        <f aca="false">"*"&amp;IF(AND(A89="EU",AE89=2035),0.93,IF(AND(A89="EU",AE89=2050),0.9,IF(AND(A89="USA",AE89=2035),0.92,IF(AND(A89="USA",AE89=2050),0.89,IF(AND(A89="Japan",AE89=2035),0.92,IF(AND(A89="Japan",AE89=2050),0.89,IF(AND(A89="Russia",AE89=2035),0.91,IF(AND(A89="Russia",AE89=2050),0.86,IF(AND(A89="China",AE89=2035),0.91,IF(AND(A89="China",AE89=2050),0.87,IF(AND(A89="India",AE89=2035),0.92,IF(AND(A89="India",AE89=2050),0.87,IF(AND(A89="Middle East",AE89=2035),0.89,IF(AND(A89="Middle East",AE89=2050),0.84,IF(AND(A89="Africa",AE89=2035),0.9,IF(AND(A89="Africa",AE89=2050),0.86,IF(AND(A89="Brazil",AE89=2035),0.93,IF(AND(A89="Brazil",AE89=2050),0.89,""))))))))))))))))))</f>
        <v>*0.93</v>
      </c>
      <c r="AG89" s="53" t="str">
        <f aca="false">AG88</f>
        <v>REZoning_Sol-Win</v>
      </c>
      <c r="AI89" s="1" t="s">
        <v>3397</v>
      </c>
      <c r="AJ89" s="57" t="s">
        <v>35</v>
      </c>
      <c r="AK89" s="1" t="n">
        <v>2050</v>
      </c>
      <c r="AL89" s="58" t="str">
        <f aca="false">"*"&amp;IF(AND(A89="EU",AK89=2035),0.93,IF(AND(A89="EU",AK89=2050),0.9,IF(AND(A89="USA",AK89=2035),0.92,IF(AND(A89="USA",AK89=2050),0.89,IF(AND(A89="Japan",AK89=2035),0.92,IF(AND(A89="Japan",AK89=2050),0.89,IF(AND(A89="Russia",AK89=2035),0.91,IF(AND(A89="Russia",AK89=2050),0.86,IF(AND(A89="China",AK89=2035),0.91,IF(AND(A89="China",AK89=2050),0.87,IF(AND(A89="India",AK89=2035),0.92,IF(AND(A89="India",AK89=2050),0.87,IF(AND(A89="Middle East",AK89=2035),0.89,IF(AND(A89="Middle East",AK89=2050),0.84,IF(AND(A89="Africa",AK89=2035),0.9,IF(AND(A89="Africa",AK89=2050),0.86,IF(AND(A89="Brazil",AK89=2035),0.93,IF(AND(A89="Brazil",AK89=2050),0.89,""))))))))))))))))))</f>
        <v>*0.89</v>
      </c>
      <c r="AM89" s="53" t="str">
        <f aca="false">AM88</f>
        <v>REZoning_Sol-Win</v>
      </c>
      <c r="AP89" s="0" t="s">
        <v>3397</v>
      </c>
      <c r="AQ89" s="38" t="s">
        <v>35</v>
      </c>
      <c r="AR89" s="38" t="n">
        <f aca="false">AR88</f>
        <v>2100</v>
      </c>
      <c r="AS89" s="38" t="s">
        <v>914</v>
      </c>
      <c r="AT89" s="38" t="s">
        <v>36</v>
      </c>
    </row>
    <row r="90" customFormat="false" ht="28.5" hidden="false" customHeight="true" outlineLevel="0" collapsed="false">
      <c r="A90" s="3" t="s">
        <v>61</v>
      </c>
      <c r="C90" s="0" t="s">
        <v>3398</v>
      </c>
      <c r="D90" s="50" t="s">
        <v>35</v>
      </c>
      <c r="E90" s="0" t="n">
        <v>2035</v>
      </c>
      <c r="F90" s="51" t="str">
        <f aca="false">"*"&amp;IF(AND(A90="EU",E90=2035),0.95,IF(AND(A90="EU",E90=2050),0.93,IF(AND(A90="USA",E90=2035),0.96,IF(AND(A90="USA",E90=2050),0.94,IF(AND(A90="Japan",E90=2035),0.94,IF(AND(A90="Japan",E90=2050),0.92,IF(AND(A90="Russia",E90=2035),0.95,IF(AND(A90="Russia",E90=2050),0.93,IF(AND(A90="China",E90=2035),0.94,IF(AND(A90="China",E90=2050),0.92,IF(AND(A90="India",E90=2035),0.95,IF(AND(A90="India",E90=2050),0.92,IF(AND(A90="Middle East",E90=2035),0.94,IF(AND(A90="Middle East",E90=2050),0.9,IF(AND(A90="Africa",E90=2035),0.94,IF(AND(A90="Africa",E90=2050),0.91,IF(AND(A90="Brazil",E90=2035),0.95,IF(AND(A90="Brazil",E90=2050),0.92,""))))))))))))))))))</f>
        <v>*0.95</v>
      </c>
      <c r="H90" s="0" t="s">
        <v>3398</v>
      </c>
      <c r="I90" s="50" t="s">
        <v>35</v>
      </c>
      <c r="J90" s="0" t="n">
        <v>2050</v>
      </c>
      <c r="K90" s="48" t="str">
        <f aca="false">"*"&amp;IF(AND(A90="EU",J90=2035),0.95,IF(AND(A90="EU",J90=2050),0.93,IF(AND(A90="USA",J90=2035),0.96,IF(AND(A90="USA",J90=2050),0.94,IF(AND(A90="Japan",J90=2035),0.94,IF(AND(A90="Japan",J90=2050),0.92,IF(AND(A90="Russia",J90=2035),0.95,IF(AND(A90="Russia",J90=2050),0.93,IF(AND(A90="China",J90=2035),0.94,IF(AND(A90="China",J90=2050),0.92,IF(AND(A90="India",J90=2035),0.95,IF(AND(A90="India",J90=2050),0.92,IF(AND(A90="Middle East",J90=2035),0.94,IF(AND(A90="Middle East",J90=2050),0.9,IF(AND(A90="Africa",J90=2035),0.94,IF(AND(A90="Africa",J90=2050),0.91,IF(AND(A90="Brazil",J90=2035),0.95,IF(AND(A90="Brazil",J90=2050),0.92,""))))))))))))))))))</f>
        <v>*0.92</v>
      </c>
      <c r="P90" s="41" t="s">
        <v>3398</v>
      </c>
      <c r="Q90" s="52" t="s">
        <v>35</v>
      </c>
      <c r="R90" s="41" t="n">
        <v>2035</v>
      </c>
      <c r="S90" s="53" t="str">
        <f aca="false">"*"&amp;IF(AND(A90="EU",R90=2035),0.95,IF(AND(A90="EU",R90=2050),0.93,IF(AND(A90="USA",R90=2035),0.96,IF(AND(A90="USA",R90=2050),0.93,IF(AND(A90="Japan",R90=2035),0.94,IF(AND(A90="Japan",R90=2050),0.92,IF(AND(A90="Russia",R90=2035),0.95,IF(AND(A90="Russia",R90=2050),0.91,IF(AND(A90="China",R90=2035),0.93,IF(AND(A90="China",R90=2050),0.92,IF(AND(A90="India",R90=2035),0.94,IF(AND(A90="India",R90=2050),0.91,IF(AND(A90="Middle East",R90=2035),0.92,IF(AND(A90="Middle East",R90=2050),0.89,IF(AND(A90="Africa",R90=2035),0.93,IF(AND(A90="Africa",R90=2050),0.9,IF(AND(A90="Brazil",R90=2035),0.95,IF(AND(A90="Brazil",R90=2050),0.92,""))))))))))))))))))</f>
        <v>*0.95</v>
      </c>
      <c r="U90" s="41" t="s">
        <v>3398</v>
      </c>
      <c r="V90" s="52" t="s">
        <v>35</v>
      </c>
      <c r="W90" s="41" t="n">
        <v>2050</v>
      </c>
      <c r="X90" s="53" t="str">
        <f aca="false">"*"&amp;IF(AND(A90="EU",W90=2035),0.95,IF(AND(A90="EU",W90=2050),0.93,IF(AND(A90="USA",W90=2035),0.96,IF(AND(A90="USA",W90=2050),0.93,IF(AND(A90="Japan",W90=2035),0.94,IF(AND(A90="Japan",W90=2050),0.92,IF(AND(A90="Russia",W90=2035),0.95,IF(AND(A90="Russia",W90=2050),0.91,IF(AND(A90="China",W90=2035),0.93,IF(AND(A90="China",W90=2050),0.92,IF(AND(A90="India",W90=2035),0.94,IF(AND(A90="India",W90=2050),0.91,IF(AND(A90="Middle East",W90=2035),0.92,IF(AND(A90="Middle East",W90=2050),0.89,IF(AND(A90="Africa",W90=2035),0.93,IF(AND(A90="Africa",W90=2050),0.9,IF(AND(A90="Brazil",W90=2035),0.95,IF(AND(A90="Brazil",W90=2050),0.92,""))))))))))))))))))</f>
        <v>*0.92</v>
      </c>
      <c r="AC90" s="1" t="s">
        <v>3398</v>
      </c>
      <c r="AD90" s="57" t="s">
        <v>35</v>
      </c>
      <c r="AE90" s="1" t="n">
        <v>2035</v>
      </c>
      <c r="AF90" s="58" t="str">
        <f aca="false">"*"&amp;IF(AND(A90="EU",AE90=2035),0.93,IF(AND(A90="EU",AE90=2050),0.9,IF(AND(A90="USA",AE90=2035),0.92,IF(AND(A90="USA",AE90=2050),0.89,IF(AND(A90="Japan",AE90=2035),0.92,IF(AND(A90="Japan",AE90=2050),0.89,IF(AND(A90="Russia",AE90=2035),0.91,IF(AND(A90="Russia",AE90=2050),0.86,IF(AND(A90="China",AE90=2035),0.91,IF(AND(A90="China",AE90=2050),0.87,IF(AND(A90="India",AE90=2035),0.92,IF(AND(A90="India",AE90=2050),0.87,IF(AND(A90="Middle East",AE90=2035),0.89,IF(AND(A90="Middle East",AE90=2050),0.84,IF(AND(A90="Africa",AE90=2035),0.9,IF(AND(A90="Africa",AE90=2050),0.86,IF(AND(A90="Brazil",AE90=2035),0.93,IF(AND(A90="Brazil",AE90=2050),0.89,""))))))))))))))))))</f>
        <v>*0.93</v>
      </c>
      <c r="AG90" s="53" t="str">
        <f aca="false">AG89</f>
        <v>REZoning_Sol-Win</v>
      </c>
      <c r="AI90" s="1" t="s">
        <v>3398</v>
      </c>
      <c r="AJ90" s="57" t="s">
        <v>35</v>
      </c>
      <c r="AK90" s="1" t="n">
        <v>2050</v>
      </c>
      <c r="AL90" s="58" t="str">
        <f aca="false">"*"&amp;IF(AND(A90="EU",AK90=2035),0.93,IF(AND(A90="EU",AK90=2050),0.9,IF(AND(A90="USA",AK90=2035),0.92,IF(AND(A90="USA",AK90=2050),0.89,IF(AND(A90="Japan",AK90=2035),0.92,IF(AND(A90="Japan",AK90=2050),0.89,IF(AND(A90="Russia",AK90=2035),0.91,IF(AND(A90="Russia",AK90=2050),0.86,IF(AND(A90="China",AK90=2035),0.91,IF(AND(A90="China",AK90=2050),0.87,IF(AND(A90="India",AK90=2035),0.92,IF(AND(A90="India",AK90=2050),0.87,IF(AND(A90="Middle East",AK90=2035),0.89,IF(AND(A90="Middle East",AK90=2050),0.84,IF(AND(A90="Africa",AK90=2035),0.9,IF(AND(A90="Africa",AK90=2050),0.86,IF(AND(A90="Brazil",AK90=2035),0.93,IF(AND(A90="Brazil",AK90=2050),0.89,""))))))))))))))))))</f>
        <v>*0.89</v>
      </c>
      <c r="AM90" s="53" t="str">
        <f aca="false">AM89</f>
        <v>REZoning_Sol-Win</v>
      </c>
      <c r="AP90" s="0" t="s">
        <v>3398</v>
      </c>
      <c r="AQ90" s="38" t="s">
        <v>35</v>
      </c>
      <c r="AR90" s="38" t="n">
        <f aca="false">AR89</f>
        <v>2100</v>
      </c>
      <c r="AS90" s="38" t="s">
        <v>914</v>
      </c>
      <c r="AT90" s="38" t="s">
        <v>36</v>
      </c>
    </row>
    <row r="91" customFormat="false" ht="28.5" hidden="false" customHeight="true" outlineLevel="0" collapsed="false">
      <c r="A91" s="3" t="s">
        <v>61</v>
      </c>
      <c r="C91" s="0" t="s">
        <v>3399</v>
      </c>
      <c r="D91" s="50" t="s">
        <v>35</v>
      </c>
      <c r="E91" s="0" t="n">
        <v>2035</v>
      </c>
      <c r="F91" s="51" t="str">
        <f aca="false">"*"&amp;IF(AND(A91="EU",E91=2035),0.95,IF(AND(A91="EU",E91=2050),0.93,IF(AND(A91="USA",E91=2035),0.96,IF(AND(A91="USA",E91=2050),0.94,IF(AND(A91="Japan",E91=2035),0.94,IF(AND(A91="Japan",E91=2050),0.92,IF(AND(A91="Russia",E91=2035),0.95,IF(AND(A91="Russia",E91=2050),0.93,IF(AND(A91="China",E91=2035),0.94,IF(AND(A91="China",E91=2050),0.92,IF(AND(A91="India",E91=2035),0.95,IF(AND(A91="India",E91=2050),0.92,IF(AND(A91="Middle East",E91=2035),0.94,IF(AND(A91="Middle East",E91=2050),0.9,IF(AND(A91="Africa",E91=2035),0.94,IF(AND(A91="Africa",E91=2050),0.91,IF(AND(A91="Brazil",E91=2035),0.95,IF(AND(A91="Brazil",E91=2050),0.92,""))))))))))))))))))</f>
        <v>*0.95</v>
      </c>
      <c r="H91" s="0" t="s">
        <v>3399</v>
      </c>
      <c r="I91" s="50" t="s">
        <v>35</v>
      </c>
      <c r="J91" s="0" t="n">
        <v>2050</v>
      </c>
      <c r="K91" s="48" t="str">
        <f aca="false">"*"&amp;IF(AND(A91="EU",J91=2035),0.95,IF(AND(A91="EU",J91=2050),0.93,IF(AND(A91="USA",J91=2035),0.96,IF(AND(A91="USA",J91=2050),0.94,IF(AND(A91="Japan",J91=2035),0.94,IF(AND(A91="Japan",J91=2050),0.92,IF(AND(A91="Russia",J91=2035),0.95,IF(AND(A91="Russia",J91=2050),0.93,IF(AND(A91="China",J91=2035),0.94,IF(AND(A91="China",J91=2050),0.92,IF(AND(A91="India",J91=2035),0.95,IF(AND(A91="India",J91=2050),0.92,IF(AND(A91="Middle East",J91=2035),0.94,IF(AND(A91="Middle East",J91=2050),0.9,IF(AND(A91="Africa",J91=2035),0.94,IF(AND(A91="Africa",J91=2050),0.91,IF(AND(A91="Brazil",J91=2035),0.95,IF(AND(A91="Brazil",J91=2050),0.92,""))))))))))))))))))</f>
        <v>*0.92</v>
      </c>
      <c r="P91" s="41" t="s">
        <v>3399</v>
      </c>
      <c r="Q91" s="52" t="s">
        <v>35</v>
      </c>
      <c r="R91" s="41" t="n">
        <v>2035</v>
      </c>
      <c r="S91" s="53" t="str">
        <f aca="false">"*"&amp;IF(AND(A91="EU",R91=2035),0.95,IF(AND(A91="EU",R91=2050),0.93,IF(AND(A91="USA",R91=2035),0.96,IF(AND(A91="USA",R91=2050),0.93,IF(AND(A91="Japan",R91=2035),0.94,IF(AND(A91="Japan",R91=2050),0.92,IF(AND(A91="Russia",R91=2035),0.95,IF(AND(A91="Russia",R91=2050),0.91,IF(AND(A91="China",R91=2035),0.93,IF(AND(A91="China",R91=2050),0.92,IF(AND(A91="India",R91=2035),0.94,IF(AND(A91="India",R91=2050),0.91,IF(AND(A91="Middle East",R91=2035),0.92,IF(AND(A91="Middle East",R91=2050),0.89,IF(AND(A91="Africa",R91=2035),0.93,IF(AND(A91="Africa",R91=2050),0.9,IF(AND(A91="Brazil",R91=2035),0.95,IF(AND(A91="Brazil",R91=2050),0.92,""))))))))))))))))))</f>
        <v>*0.95</v>
      </c>
      <c r="U91" s="41" t="s">
        <v>3399</v>
      </c>
      <c r="V91" s="52" t="s">
        <v>35</v>
      </c>
      <c r="W91" s="41" t="n">
        <v>2050</v>
      </c>
      <c r="X91" s="53" t="str">
        <f aca="false">"*"&amp;IF(AND(A91="EU",W91=2035),0.95,IF(AND(A91="EU",W91=2050),0.93,IF(AND(A91="USA",W91=2035),0.96,IF(AND(A91="USA",W91=2050),0.93,IF(AND(A91="Japan",W91=2035),0.94,IF(AND(A91="Japan",W91=2050),0.92,IF(AND(A91="Russia",W91=2035),0.95,IF(AND(A91="Russia",W91=2050),0.91,IF(AND(A91="China",W91=2035),0.93,IF(AND(A91="China",W91=2050),0.92,IF(AND(A91="India",W91=2035),0.94,IF(AND(A91="India",W91=2050),0.91,IF(AND(A91="Middle East",W91=2035),0.92,IF(AND(A91="Middle East",W91=2050),0.89,IF(AND(A91="Africa",W91=2035),0.93,IF(AND(A91="Africa",W91=2050),0.9,IF(AND(A91="Brazil",W91=2035),0.95,IF(AND(A91="Brazil",W91=2050),0.92,""))))))))))))))))))</f>
        <v>*0.92</v>
      </c>
      <c r="AC91" s="1" t="s">
        <v>3399</v>
      </c>
      <c r="AD91" s="57" t="s">
        <v>35</v>
      </c>
      <c r="AE91" s="1" t="n">
        <v>2035</v>
      </c>
      <c r="AF91" s="58" t="str">
        <f aca="false">"*"&amp;IF(AND(A91="EU",AE91=2035),0.93,IF(AND(A91="EU",AE91=2050),0.9,IF(AND(A91="USA",AE91=2035),0.92,IF(AND(A91="USA",AE91=2050),0.89,IF(AND(A91="Japan",AE91=2035),0.92,IF(AND(A91="Japan",AE91=2050),0.89,IF(AND(A91="Russia",AE91=2035),0.91,IF(AND(A91="Russia",AE91=2050),0.86,IF(AND(A91="China",AE91=2035),0.91,IF(AND(A91="China",AE91=2050),0.87,IF(AND(A91="India",AE91=2035),0.92,IF(AND(A91="India",AE91=2050),0.87,IF(AND(A91="Middle East",AE91=2035),0.89,IF(AND(A91="Middle East",AE91=2050),0.84,IF(AND(A91="Africa",AE91=2035),0.9,IF(AND(A91="Africa",AE91=2050),0.86,IF(AND(A91="Brazil",AE91=2035),0.93,IF(AND(A91="Brazil",AE91=2050),0.89,""))))))))))))))))))</f>
        <v>*0.93</v>
      </c>
      <c r="AG91" s="53" t="str">
        <f aca="false">AG90</f>
        <v>REZoning_Sol-Win</v>
      </c>
      <c r="AI91" s="1" t="s">
        <v>3399</v>
      </c>
      <c r="AJ91" s="57" t="s">
        <v>35</v>
      </c>
      <c r="AK91" s="1" t="n">
        <v>2050</v>
      </c>
      <c r="AL91" s="58" t="str">
        <f aca="false">"*"&amp;IF(AND(A91="EU",AK91=2035),0.93,IF(AND(A91="EU",AK91=2050),0.9,IF(AND(A91="USA",AK91=2035),0.92,IF(AND(A91="USA",AK91=2050),0.89,IF(AND(A91="Japan",AK91=2035),0.92,IF(AND(A91="Japan",AK91=2050),0.89,IF(AND(A91="Russia",AK91=2035),0.91,IF(AND(A91="Russia",AK91=2050),0.86,IF(AND(A91="China",AK91=2035),0.91,IF(AND(A91="China",AK91=2050),0.87,IF(AND(A91="India",AK91=2035),0.92,IF(AND(A91="India",AK91=2050),0.87,IF(AND(A91="Middle East",AK91=2035),0.89,IF(AND(A91="Middle East",AK91=2050),0.84,IF(AND(A91="Africa",AK91=2035),0.9,IF(AND(A91="Africa",AK91=2050),0.86,IF(AND(A91="Brazil",AK91=2035),0.93,IF(AND(A91="Brazil",AK91=2050),0.89,""))))))))))))))))))</f>
        <v>*0.89</v>
      </c>
      <c r="AM91" s="53" t="str">
        <f aca="false">AM90</f>
        <v>REZoning_Sol-Win</v>
      </c>
      <c r="AP91" s="0" t="s">
        <v>3399</v>
      </c>
      <c r="AQ91" s="38" t="s">
        <v>35</v>
      </c>
      <c r="AR91" s="38" t="n">
        <f aca="false">AR90</f>
        <v>2100</v>
      </c>
      <c r="AS91" s="38" t="s">
        <v>914</v>
      </c>
      <c r="AT91" s="38" t="s">
        <v>36</v>
      </c>
    </row>
    <row r="92" customFormat="false" ht="28.5" hidden="false" customHeight="true" outlineLevel="0" collapsed="false">
      <c r="A92" s="3" t="s">
        <v>61</v>
      </c>
      <c r="C92" s="0" t="s">
        <v>3400</v>
      </c>
      <c r="D92" s="50" t="s">
        <v>35</v>
      </c>
      <c r="E92" s="0" t="n">
        <v>2035</v>
      </c>
      <c r="F92" s="51" t="str">
        <f aca="false">"*"&amp;IF(AND(A92="EU",E92=2035),0.95,IF(AND(A92="EU",E92=2050),0.93,IF(AND(A92="USA",E92=2035),0.96,IF(AND(A92="USA",E92=2050),0.94,IF(AND(A92="Japan",E92=2035),0.94,IF(AND(A92="Japan",E92=2050),0.92,IF(AND(A92="Russia",E92=2035),0.95,IF(AND(A92="Russia",E92=2050),0.93,IF(AND(A92="China",E92=2035),0.94,IF(AND(A92="China",E92=2050),0.92,IF(AND(A92="India",E92=2035),0.95,IF(AND(A92="India",E92=2050),0.92,IF(AND(A92="Middle East",E92=2035),0.94,IF(AND(A92="Middle East",E92=2050),0.9,IF(AND(A92="Africa",E92=2035),0.94,IF(AND(A92="Africa",E92=2050),0.91,IF(AND(A92="Brazil",E92=2035),0.95,IF(AND(A92="Brazil",E92=2050),0.92,""))))))))))))))))))</f>
        <v>*0.95</v>
      </c>
      <c r="H92" s="0" t="s">
        <v>3400</v>
      </c>
      <c r="I92" s="50" t="s">
        <v>35</v>
      </c>
      <c r="J92" s="0" t="n">
        <v>2050</v>
      </c>
      <c r="K92" s="48" t="str">
        <f aca="false">"*"&amp;IF(AND(A92="EU",J92=2035),0.95,IF(AND(A92="EU",J92=2050),0.93,IF(AND(A92="USA",J92=2035),0.96,IF(AND(A92="USA",J92=2050),0.94,IF(AND(A92="Japan",J92=2035),0.94,IF(AND(A92="Japan",J92=2050),0.92,IF(AND(A92="Russia",J92=2035),0.95,IF(AND(A92="Russia",J92=2050),0.93,IF(AND(A92="China",J92=2035),0.94,IF(AND(A92="China",J92=2050),0.92,IF(AND(A92="India",J92=2035),0.95,IF(AND(A92="India",J92=2050),0.92,IF(AND(A92="Middle East",J92=2035),0.94,IF(AND(A92="Middle East",J92=2050),0.9,IF(AND(A92="Africa",J92=2035),0.94,IF(AND(A92="Africa",J92=2050),0.91,IF(AND(A92="Brazil",J92=2035),0.95,IF(AND(A92="Brazil",J92=2050),0.92,""))))))))))))))))))</f>
        <v>*0.92</v>
      </c>
      <c r="P92" s="41" t="s">
        <v>3400</v>
      </c>
      <c r="Q92" s="52" t="s">
        <v>35</v>
      </c>
      <c r="R92" s="41" t="n">
        <v>2035</v>
      </c>
      <c r="S92" s="53" t="str">
        <f aca="false">"*"&amp;IF(AND(A92="EU",R92=2035),0.95,IF(AND(A92="EU",R92=2050),0.93,IF(AND(A92="USA",R92=2035),0.96,IF(AND(A92="USA",R92=2050),0.93,IF(AND(A92="Japan",R92=2035),0.94,IF(AND(A92="Japan",R92=2050),0.92,IF(AND(A92="Russia",R92=2035),0.95,IF(AND(A92="Russia",R92=2050),0.91,IF(AND(A92="China",R92=2035),0.93,IF(AND(A92="China",R92=2050),0.92,IF(AND(A92="India",R92=2035),0.94,IF(AND(A92="India",R92=2050),0.91,IF(AND(A92="Middle East",R92=2035),0.92,IF(AND(A92="Middle East",R92=2050),0.89,IF(AND(A92="Africa",R92=2035),0.93,IF(AND(A92="Africa",R92=2050),0.9,IF(AND(A92="Brazil",R92=2035),0.95,IF(AND(A92="Brazil",R92=2050),0.92,""))))))))))))))))))</f>
        <v>*0.95</v>
      </c>
      <c r="U92" s="41" t="s">
        <v>3400</v>
      </c>
      <c r="V92" s="52" t="s">
        <v>35</v>
      </c>
      <c r="W92" s="41" t="n">
        <v>2050</v>
      </c>
      <c r="X92" s="53" t="str">
        <f aca="false">"*"&amp;IF(AND(A92="EU",W92=2035),0.95,IF(AND(A92="EU",W92=2050),0.93,IF(AND(A92="USA",W92=2035),0.96,IF(AND(A92="USA",W92=2050),0.93,IF(AND(A92="Japan",W92=2035),0.94,IF(AND(A92="Japan",W92=2050),0.92,IF(AND(A92="Russia",W92=2035),0.95,IF(AND(A92="Russia",W92=2050),0.91,IF(AND(A92="China",W92=2035),0.93,IF(AND(A92="China",W92=2050),0.92,IF(AND(A92="India",W92=2035),0.94,IF(AND(A92="India",W92=2050),0.91,IF(AND(A92="Middle East",W92=2035),0.92,IF(AND(A92="Middle East",W92=2050),0.89,IF(AND(A92="Africa",W92=2035),0.93,IF(AND(A92="Africa",W92=2050),0.9,IF(AND(A92="Brazil",W92=2035),0.95,IF(AND(A92="Brazil",W92=2050),0.92,""))))))))))))))))))</f>
        <v>*0.92</v>
      </c>
      <c r="AC92" s="1" t="s">
        <v>3400</v>
      </c>
      <c r="AD92" s="57" t="s">
        <v>35</v>
      </c>
      <c r="AE92" s="1" t="n">
        <v>2035</v>
      </c>
      <c r="AF92" s="58" t="str">
        <f aca="false">"*"&amp;IF(AND(A92="EU",AE92=2035),0.93,IF(AND(A92="EU",AE92=2050),0.9,IF(AND(A92="USA",AE92=2035),0.92,IF(AND(A92="USA",AE92=2050),0.89,IF(AND(A92="Japan",AE92=2035),0.92,IF(AND(A92="Japan",AE92=2050),0.89,IF(AND(A92="Russia",AE92=2035),0.91,IF(AND(A92="Russia",AE92=2050),0.86,IF(AND(A92="China",AE92=2035),0.91,IF(AND(A92="China",AE92=2050),0.87,IF(AND(A92="India",AE92=2035),0.92,IF(AND(A92="India",AE92=2050),0.87,IF(AND(A92="Middle East",AE92=2035),0.89,IF(AND(A92="Middle East",AE92=2050),0.84,IF(AND(A92="Africa",AE92=2035),0.9,IF(AND(A92="Africa",AE92=2050),0.86,IF(AND(A92="Brazil",AE92=2035),0.93,IF(AND(A92="Brazil",AE92=2050),0.89,""))))))))))))))))))</f>
        <v>*0.93</v>
      </c>
      <c r="AG92" s="53" t="str">
        <f aca="false">AG91</f>
        <v>REZoning_Sol-Win</v>
      </c>
      <c r="AI92" s="1" t="s">
        <v>3400</v>
      </c>
      <c r="AJ92" s="57" t="s">
        <v>35</v>
      </c>
      <c r="AK92" s="1" t="n">
        <v>2050</v>
      </c>
      <c r="AL92" s="58" t="str">
        <f aca="false">"*"&amp;IF(AND(A92="EU",AK92=2035),0.93,IF(AND(A92="EU",AK92=2050),0.9,IF(AND(A92="USA",AK92=2035),0.92,IF(AND(A92="USA",AK92=2050),0.89,IF(AND(A92="Japan",AK92=2035),0.92,IF(AND(A92="Japan",AK92=2050),0.89,IF(AND(A92="Russia",AK92=2035),0.91,IF(AND(A92="Russia",AK92=2050),0.86,IF(AND(A92="China",AK92=2035),0.91,IF(AND(A92="China",AK92=2050),0.87,IF(AND(A92="India",AK92=2035),0.92,IF(AND(A92="India",AK92=2050),0.87,IF(AND(A92="Middle East",AK92=2035),0.89,IF(AND(A92="Middle East",AK92=2050),0.84,IF(AND(A92="Africa",AK92=2035),0.9,IF(AND(A92="Africa",AK92=2050),0.86,IF(AND(A92="Brazil",AK92=2035),0.93,IF(AND(A92="Brazil",AK92=2050),0.89,""))))))))))))))))))</f>
        <v>*0.89</v>
      </c>
      <c r="AM92" s="53" t="str">
        <f aca="false">AM91</f>
        <v>REZoning_Sol-Win</v>
      </c>
      <c r="AP92" s="0" t="s">
        <v>3400</v>
      </c>
      <c r="AQ92" s="38" t="s">
        <v>35</v>
      </c>
      <c r="AR92" s="38" t="n">
        <f aca="false">AR91</f>
        <v>2100</v>
      </c>
      <c r="AS92" s="38" t="s">
        <v>914</v>
      </c>
      <c r="AT92" s="38" t="s">
        <v>36</v>
      </c>
    </row>
    <row r="93" customFormat="false" ht="28.5" hidden="false" customHeight="true" outlineLevel="0" collapsed="false">
      <c r="A93" s="3" t="s">
        <v>61</v>
      </c>
      <c r="C93" s="0" t="s">
        <v>3401</v>
      </c>
      <c r="D93" s="50" t="s">
        <v>35</v>
      </c>
      <c r="E93" s="0" t="n">
        <v>2035</v>
      </c>
      <c r="F93" s="51" t="str">
        <f aca="false">"*"&amp;IF(AND(A93="EU",E93=2035),0.95,IF(AND(A93="EU",E93=2050),0.93,IF(AND(A93="USA",E93=2035),0.96,IF(AND(A93="USA",E93=2050),0.94,IF(AND(A93="Japan",E93=2035),0.94,IF(AND(A93="Japan",E93=2050),0.92,IF(AND(A93="Russia",E93=2035),0.95,IF(AND(A93="Russia",E93=2050),0.93,IF(AND(A93="China",E93=2035),0.94,IF(AND(A93="China",E93=2050),0.92,IF(AND(A93="India",E93=2035),0.95,IF(AND(A93="India",E93=2050),0.92,IF(AND(A93="Middle East",E93=2035),0.94,IF(AND(A93="Middle East",E93=2050),0.9,IF(AND(A93="Africa",E93=2035),0.94,IF(AND(A93="Africa",E93=2050),0.91,IF(AND(A93="Brazil",E93=2035),0.95,IF(AND(A93="Brazil",E93=2050),0.92,""))))))))))))))))))</f>
        <v>*0.95</v>
      </c>
      <c r="H93" s="0" t="s">
        <v>3401</v>
      </c>
      <c r="I93" s="50" t="s">
        <v>35</v>
      </c>
      <c r="J93" s="0" t="n">
        <v>2050</v>
      </c>
      <c r="K93" s="48" t="str">
        <f aca="false">"*"&amp;IF(AND(A93="EU",J93=2035),0.95,IF(AND(A93="EU",J93=2050),0.93,IF(AND(A93="USA",J93=2035),0.96,IF(AND(A93="USA",J93=2050),0.94,IF(AND(A93="Japan",J93=2035),0.94,IF(AND(A93="Japan",J93=2050),0.92,IF(AND(A93="Russia",J93=2035),0.95,IF(AND(A93="Russia",J93=2050),0.93,IF(AND(A93="China",J93=2035),0.94,IF(AND(A93="China",J93=2050),0.92,IF(AND(A93="India",J93=2035),0.95,IF(AND(A93="India",J93=2050),0.92,IF(AND(A93="Middle East",J93=2035),0.94,IF(AND(A93="Middle East",J93=2050),0.9,IF(AND(A93="Africa",J93=2035),0.94,IF(AND(A93="Africa",J93=2050),0.91,IF(AND(A93="Brazil",J93=2035),0.95,IF(AND(A93="Brazil",J93=2050),0.92,""))))))))))))))))))</f>
        <v>*0.92</v>
      </c>
      <c r="P93" s="41" t="s">
        <v>3401</v>
      </c>
      <c r="Q93" s="52" t="s">
        <v>35</v>
      </c>
      <c r="R93" s="41" t="n">
        <v>2035</v>
      </c>
      <c r="S93" s="53" t="str">
        <f aca="false">"*"&amp;IF(AND(A93="EU",R93=2035),0.95,IF(AND(A93="EU",R93=2050),0.93,IF(AND(A93="USA",R93=2035),0.96,IF(AND(A93="USA",R93=2050),0.93,IF(AND(A93="Japan",R93=2035),0.94,IF(AND(A93="Japan",R93=2050),0.92,IF(AND(A93="Russia",R93=2035),0.95,IF(AND(A93="Russia",R93=2050),0.91,IF(AND(A93="China",R93=2035),0.93,IF(AND(A93="China",R93=2050),0.92,IF(AND(A93="India",R93=2035),0.94,IF(AND(A93="India",R93=2050),0.91,IF(AND(A93="Middle East",R93=2035),0.92,IF(AND(A93="Middle East",R93=2050),0.89,IF(AND(A93="Africa",R93=2035),0.93,IF(AND(A93="Africa",R93=2050),0.9,IF(AND(A93="Brazil",R93=2035),0.95,IF(AND(A93="Brazil",R93=2050),0.92,""))))))))))))))))))</f>
        <v>*0.95</v>
      </c>
      <c r="U93" s="41" t="s">
        <v>3401</v>
      </c>
      <c r="V93" s="52" t="s">
        <v>35</v>
      </c>
      <c r="W93" s="41" t="n">
        <v>2050</v>
      </c>
      <c r="X93" s="53" t="str">
        <f aca="false">"*"&amp;IF(AND(A93="EU",W93=2035),0.95,IF(AND(A93="EU",W93=2050),0.93,IF(AND(A93="USA",W93=2035),0.96,IF(AND(A93="USA",W93=2050),0.93,IF(AND(A93="Japan",W93=2035),0.94,IF(AND(A93="Japan",W93=2050),0.92,IF(AND(A93="Russia",W93=2035),0.95,IF(AND(A93="Russia",W93=2050),0.91,IF(AND(A93="China",W93=2035),0.93,IF(AND(A93="China",W93=2050),0.92,IF(AND(A93="India",W93=2035),0.94,IF(AND(A93="India",W93=2050),0.91,IF(AND(A93="Middle East",W93=2035),0.92,IF(AND(A93="Middle East",W93=2050),0.89,IF(AND(A93="Africa",W93=2035),0.93,IF(AND(A93="Africa",W93=2050),0.9,IF(AND(A93="Brazil",W93=2035),0.95,IF(AND(A93="Brazil",W93=2050),0.92,""))))))))))))))))))</f>
        <v>*0.92</v>
      </c>
      <c r="AC93" s="1" t="s">
        <v>3401</v>
      </c>
      <c r="AD93" s="57" t="s">
        <v>35</v>
      </c>
      <c r="AE93" s="1" t="n">
        <v>2035</v>
      </c>
      <c r="AF93" s="58" t="str">
        <f aca="false">"*"&amp;IF(AND(A93="EU",AE93=2035),0.93,IF(AND(A93="EU",AE93=2050),0.9,IF(AND(A93="USA",AE93=2035),0.92,IF(AND(A93="USA",AE93=2050),0.89,IF(AND(A93="Japan",AE93=2035),0.92,IF(AND(A93="Japan",AE93=2050),0.89,IF(AND(A93="Russia",AE93=2035),0.91,IF(AND(A93="Russia",AE93=2050),0.86,IF(AND(A93="China",AE93=2035),0.91,IF(AND(A93="China",AE93=2050),0.87,IF(AND(A93="India",AE93=2035),0.92,IF(AND(A93="India",AE93=2050),0.87,IF(AND(A93="Middle East",AE93=2035),0.89,IF(AND(A93="Middle East",AE93=2050),0.84,IF(AND(A93="Africa",AE93=2035),0.9,IF(AND(A93="Africa",AE93=2050),0.86,IF(AND(A93="Brazil",AE93=2035),0.93,IF(AND(A93="Brazil",AE93=2050),0.89,""))))))))))))))))))</f>
        <v>*0.93</v>
      </c>
      <c r="AG93" s="53" t="str">
        <f aca="false">AG92</f>
        <v>REZoning_Sol-Win</v>
      </c>
      <c r="AI93" s="1" t="s">
        <v>3401</v>
      </c>
      <c r="AJ93" s="57" t="s">
        <v>35</v>
      </c>
      <c r="AK93" s="1" t="n">
        <v>2050</v>
      </c>
      <c r="AL93" s="58" t="str">
        <f aca="false">"*"&amp;IF(AND(A93="EU",AK93=2035),0.93,IF(AND(A93="EU",AK93=2050),0.9,IF(AND(A93="USA",AK93=2035),0.92,IF(AND(A93="USA",AK93=2050),0.89,IF(AND(A93="Japan",AK93=2035),0.92,IF(AND(A93="Japan",AK93=2050),0.89,IF(AND(A93="Russia",AK93=2035),0.91,IF(AND(A93="Russia",AK93=2050),0.86,IF(AND(A93="China",AK93=2035),0.91,IF(AND(A93="China",AK93=2050),0.87,IF(AND(A93="India",AK93=2035),0.92,IF(AND(A93="India",AK93=2050),0.87,IF(AND(A93="Middle East",AK93=2035),0.89,IF(AND(A93="Middle East",AK93=2050),0.84,IF(AND(A93="Africa",AK93=2035),0.9,IF(AND(A93="Africa",AK93=2050),0.86,IF(AND(A93="Brazil",AK93=2035),0.93,IF(AND(A93="Brazil",AK93=2050),0.89,""))))))))))))))))))</f>
        <v>*0.89</v>
      </c>
      <c r="AM93" s="53" t="str">
        <f aca="false">AM92</f>
        <v>REZoning_Sol-Win</v>
      </c>
      <c r="AP93" s="0" t="s">
        <v>3401</v>
      </c>
      <c r="AQ93" s="38" t="s">
        <v>35</v>
      </c>
      <c r="AR93" s="38" t="n">
        <f aca="false">AR92</f>
        <v>2100</v>
      </c>
      <c r="AS93" s="38" t="s">
        <v>914</v>
      </c>
      <c r="AT93" s="38" t="s">
        <v>36</v>
      </c>
    </row>
    <row r="94" customFormat="false" ht="28.5" hidden="false" customHeight="true" outlineLevel="0" collapsed="false">
      <c r="A94" s="3" t="s">
        <v>61</v>
      </c>
      <c r="C94" s="0" t="s">
        <v>3402</v>
      </c>
      <c r="D94" s="50" t="s">
        <v>35</v>
      </c>
      <c r="E94" s="0" t="n">
        <v>2035</v>
      </c>
      <c r="F94" s="51" t="str">
        <f aca="false">"*"&amp;IF(AND(A94="EU",E94=2035),0.95,IF(AND(A94="EU",E94=2050),0.93,IF(AND(A94="USA",E94=2035),0.96,IF(AND(A94="USA",E94=2050),0.94,IF(AND(A94="Japan",E94=2035),0.94,IF(AND(A94="Japan",E94=2050),0.92,IF(AND(A94="Russia",E94=2035),0.95,IF(AND(A94="Russia",E94=2050),0.93,IF(AND(A94="China",E94=2035),0.94,IF(AND(A94="China",E94=2050),0.92,IF(AND(A94="India",E94=2035),0.95,IF(AND(A94="India",E94=2050),0.92,IF(AND(A94="Middle East",E94=2035),0.94,IF(AND(A94="Middle East",E94=2050),0.9,IF(AND(A94="Africa",E94=2035),0.94,IF(AND(A94="Africa",E94=2050),0.91,IF(AND(A94="Brazil",E94=2035),0.95,IF(AND(A94="Brazil",E94=2050),0.92,""))))))))))))))))))</f>
        <v>*0.95</v>
      </c>
      <c r="H94" s="0" t="s">
        <v>3402</v>
      </c>
      <c r="I94" s="50" t="s">
        <v>35</v>
      </c>
      <c r="J94" s="0" t="n">
        <v>2050</v>
      </c>
      <c r="K94" s="48" t="str">
        <f aca="false">"*"&amp;IF(AND(A94="EU",J94=2035),0.95,IF(AND(A94="EU",J94=2050),0.93,IF(AND(A94="USA",J94=2035),0.96,IF(AND(A94="USA",J94=2050),0.94,IF(AND(A94="Japan",J94=2035),0.94,IF(AND(A94="Japan",J94=2050),0.92,IF(AND(A94="Russia",J94=2035),0.95,IF(AND(A94="Russia",J94=2050),0.93,IF(AND(A94="China",J94=2035),0.94,IF(AND(A94="China",J94=2050),0.92,IF(AND(A94="India",J94=2035),0.95,IF(AND(A94="India",J94=2050),0.92,IF(AND(A94="Middle East",J94=2035),0.94,IF(AND(A94="Middle East",J94=2050),0.9,IF(AND(A94="Africa",J94=2035),0.94,IF(AND(A94="Africa",J94=2050),0.91,IF(AND(A94="Brazil",J94=2035),0.95,IF(AND(A94="Brazil",J94=2050),0.92,""))))))))))))))))))</f>
        <v>*0.92</v>
      </c>
      <c r="P94" s="41" t="s">
        <v>3402</v>
      </c>
      <c r="Q94" s="52" t="s">
        <v>35</v>
      </c>
      <c r="R94" s="41" t="n">
        <v>2035</v>
      </c>
      <c r="S94" s="53" t="str">
        <f aca="false">"*"&amp;IF(AND(A94="EU",R94=2035),0.95,IF(AND(A94="EU",R94=2050),0.93,IF(AND(A94="USA",R94=2035),0.96,IF(AND(A94="USA",R94=2050),0.93,IF(AND(A94="Japan",R94=2035),0.94,IF(AND(A94="Japan",R94=2050),0.92,IF(AND(A94="Russia",R94=2035),0.95,IF(AND(A94="Russia",R94=2050),0.91,IF(AND(A94="China",R94=2035),0.93,IF(AND(A94="China",R94=2050),0.92,IF(AND(A94="India",R94=2035),0.94,IF(AND(A94="India",R94=2050),0.91,IF(AND(A94="Middle East",R94=2035),0.92,IF(AND(A94="Middle East",R94=2050),0.89,IF(AND(A94="Africa",R94=2035),0.93,IF(AND(A94="Africa",R94=2050),0.9,IF(AND(A94="Brazil",R94=2035),0.95,IF(AND(A94="Brazil",R94=2050),0.92,""))))))))))))))))))</f>
        <v>*0.95</v>
      </c>
      <c r="U94" s="41" t="s">
        <v>3402</v>
      </c>
      <c r="V94" s="52" t="s">
        <v>35</v>
      </c>
      <c r="W94" s="41" t="n">
        <v>2050</v>
      </c>
      <c r="X94" s="53" t="str">
        <f aca="false">"*"&amp;IF(AND(A94="EU",W94=2035),0.95,IF(AND(A94="EU",W94=2050),0.93,IF(AND(A94="USA",W94=2035),0.96,IF(AND(A94="USA",W94=2050),0.93,IF(AND(A94="Japan",W94=2035),0.94,IF(AND(A94="Japan",W94=2050),0.92,IF(AND(A94="Russia",W94=2035),0.95,IF(AND(A94="Russia",W94=2050),0.91,IF(AND(A94="China",W94=2035),0.93,IF(AND(A94="China",W94=2050),0.92,IF(AND(A94="India",W94=2035),0.94,IF(AND(A94="India",W94=2050),0.91,IF(AND(A94="Middle East",W94=2035),0.92,IF(AND(A94="Middle East",W94=2050),0.89,IF(AND(A94="Africa",W94=2035),0.93,IF(AND(A94="Africa",W94=2050),0.9,IF(AND(A94="Brazil",W94=2035),0.95,IF(AND(A94="Brazil",W94=2050),0.92,""))))))))))))))))))</f>
        <v>*0.92</v>
      </c>
      <c r="AC94" s="1" t="s">
        <v>3402</v>
      </c>
      <c r="AD94" s="57" t="s">
        <v>35</v>
      </c>
      <c r="AE94" s="1" t="n">
        <v>2035</v>
      </c>
      <c r="AF94" s="58" t="str">
        <f aca="false">"*"&amp;IF(AND(A94="EU",AE94=2035),0.93,IF(AND(A94="EU",AE94=2050),0.9,IF(AND(A94="USA",AE94=2035),0.92,IF(AND(A94="USA",AE94=2050),0.89,IF(AND(A94="Japan",AE94=2035),0.92,IF(AND(A94="Japan",AE94=2050),0.89,IF(AND(A94="Russia",AE94=2035),0.91,IF(AND(A94="Russia",AE94=2050),0.86,IF(AND(A94="China",AE94=2035),0.91,IF(AND(A94="China",AE94=2050),0.87,IF(AND(A94="India",AE94=2035),0.92,IF(AND(A94="India",AE94=2050),0.87,IF(AND(A94="Middle East",AE94=2035),0.89,IF(AND(A94="Middle East",AE94=2050),0.84,IF(AND(A94="Africa",AE94=2035),0.9,IF(AND(A94="Africa",AE94=2050),0.86,IF(AND(A94="Brazil",AE94=2035),0.93,IF(AND(A94="Brazil",AE94=2050),0.89,""))))))))))))))))))</f>
        <v>*0.93</v>
      </c>
      <c r="AG94" s="53" t="str">
        <f aca="false">AG93</f>
        <v>REZoning_Sol-Win</v>
      </c>
      <c r="AI94" s="1" t="s">
        <v>3402</v>
      </c>
      <c r="AJ94" s="57" t="s">
        <v>35</v>
      </c>
      <c r="AK94" s="1" t="n">
        <v>2050</v>
      </c>
      <c r="AL94" s="58" t="str">
        <f aca="false">"*"&amp;IF(AND(A94="EU",AK94=2035),0.93,IF(AND(A94="EU",AK94=2050),0.9,IF(AND(A94="USA",AK94=2035),0.92,IF(AND(A94="USA",AK94=2050),0.89,IF(AND(A94="Japan",AK94=2035),0.92,IF(AND(A94="Japan",AK94=2050),0.89,IF(AND(A94="Russia",AK94=2035),0.91,IF(AND(A94="Russia",AK94=2050),0.86,IF(AND(A94="China",AK94=2035),0.91,IF(AND(A94="China",AK94=2050),0.87,IF(AND(A94="India",AK94=2035),0.92,IF(AND(A94="India",AK94=2050),0.87,IF(AND(A94="Middle East",AK94=2035),0.89,IF(AND(A94="Middle East",AK94=2050),0.84,IF(AND(A94="Africa",AK94=2035),0.9,IF(AND(A94="Africa",AK94=2050),0.86,IF(AND(A94="Brazil",AK94=2035),0.93,IF(AND(A94="Brazil",AK94=2050),0.89,""))))))))))))))))))</f>
        <v>*0.89</v>
      </c>
      <c r="AM94" s="53" t="str">
        <f aca="false">AM93</f>
        <v>REZoning_Sol-Win</v>
      </c>
      <c r="AP94" s="0" t="s">
        <v>3402</v>
      </c>
      <c r="AQ94" s="38" t="s">
        <v>35</v>
      </c>
      <c r="AR94" s="38" t="n">
        <f aca="false">AR93</f>
        <v>2100</v>
      </c>
      <c r="AS94" s="38" t="s">
        <v>914</v>
      </c>
      <c r="AT94" s="38" t="s">
        <v>36</v>
      </c>
    </row>
    <row r="95" customFormat="false" ht="28.5" hidden="false" customHeight="true" outlineLevel="0" collapsed="false">
      <c r="A95" s="3" t="s">
        <v>61</v>
      </c>
      <c r="C95" s="0" t="s">
        <v>3403</v>
      </c>
      <c r="D95" s="50" t="s">
        <v>35</v>
      </c>
      <c r="E95" s="0" t="n">
        <v>2035</v>
      </c>
      <c r="F95" s="51" t="str">
        <f aca="false">"*"&amp;IF(AND(A95="EU",E95=2035),0.95,IF(AND(A95="EU",E95=2050),0.93,IF(AND(A95="USA",E95=2035),0.96,IF(AND(A95="USA",E95=2050),0.94,IF(AND(A95="Japan",E95=2035),0.94,IF(AND(A95="Japan",E95=2050),0.92,IF(AND(A95="Russia",E95=2035),0.95,IF(AND(A95="Russia",E95=2050),0.93,IF(AND(A95="China",E95=2035),0.94,IF(AND(A95="China",E95=2050),0.92,IF(AND(A95="India",E95=2035),0.95,IF(AND(A95="India",E95=2050),0.92,IF(AND(A95="Middle East",E95=2035),0.94,IF(AND(A95="Middle East",E95=2050),0.9,IF(AND(A95="Africa",E95=2035),0.94,IF(AND(A95="Africa",E95=2050),0.91,IF(AND(A95="Brazil",E95=2035),0.95,IF(AND(A95="Brazil",E95=2050),0.92,""))))))))))))))))))</f>
        <v>*0.95</v>
      </c>
      <c r="H95" s="0" t="s">
        <v>3403</v>
      </c>
      <c r="I95" s="50" t="s">
        <v>35</v>
      </c>
      <c r="J95" s="0" t="n">
        <v>2050</v>
      </c>
      <c r="K95" s="48" t="str">
        <f aca="false">"*"&amp;IF(AND(A95="EU",J95=2035),0.95,IF(AND(A95="EU",J95=2050),0.93,IF(AND(A95="USA",J95=2035),0.96,IF(AND(A95="USA",J95=2050),0.94,IF(AND(A95="Japan",J95=2035),0.94,IF(AND(A95="Japan",J95=2050),0.92,IF(AND(A95="Russia",J95=2035),0.95,IF(AND(A95="Russia",J95=2050),0.93,IF(AND(A95="China",J95=2035),0.94,IF(AND(A95="China",J95=2050),0.92,IF(AND(A95="India",J95=2035),0.95,IF(AND(A95="India",J95=2050),0.92,IF(AND(A95="Middle East",J95=2035),0.94,IF(AND(A95="Middle East",J95=2050),0.9,IF(AND(A95="Africa",J95=2035),0.94,IF(AND(A95="Africa",J95=2050),0.91,IF(AND(A95="Brazil",J95=2035),0.95,IF(AND(A95="Brazil",J95=2050),0.92,""))))))))))))))))))</f>
        <v>*0.92</v>
      </c>
      <c r="P95" s="41" t="s">
        <v>3403</v>
      </c>
      <c r="Q95" s="52" t="s">
        <v>35</v>
      </c>
      <c r="R95" s="41" t="n">
        <v>2035</v>
      </c>
      <c r="S95" s="53" t="str">
        <f aca="false">"*"&amp;IF(AND(A95="EU",R95=2035),0.95,IF(AND(A95="EU",R95=2050),0.93,IF(AND(A95="USA",R95=2035),0.96,IF(AND(A95="USA",R95=2050),0.93,IF(AND(A95="Japan",R95=2035),0.94,IF(AND(A95="Japan",R95=2050),0.92,IF(AND(A95="Russia",R95=2035),0.95,IF(AND(A95="Russia",R95=2050),0.91,IF(AND(A95="China",R95=2035),0.93,IF(AND(A95="China",R95=2050),0.92,IF(AND(A95="India",R95=2035),0.94,IF(AND(A95="India",R95=2050),0.91,IF(AND(A95="Middle East",R95=2035),0.92,IF(AND(A95="Middle East",R95=2050),0.89,IF(AND(A95="Africa",R95=2035),0.93,IF(AND(A95="Africa",R95=2050),0.9,IF(AND(A95="Brazil",R95=2035),0.95,IF(AND(A95="Brazil",R95=2050),0.92,""))))))))))))))))))</f>
        <v>*0.95</v>
      </c>
      <c r="U95" s="41" t="s">
        <v>3403</v>
      </c>
      <c r="V95" s="52" t="s">
        <v>35</v>
      </c>
      <c r="W95" s="41" t="n">
        <v>2050</v>
      </c>
      <c r="X95" s="53" t="str">
        <f aca="false">"*"&amp;IF(AND(A95="EU",W95=2035),0.95,IF(AND(A95="EU",W95=2050),0.93,IF(AND(A95="USA",W95=2035),0.96,IF(AND(A95="USA",W95=2050),0.93,IF(AND(A95="Japan",W95=2035),0.94,IF(AND(A95="Japan",W95=2050),0.92,IF(AND(A95="Russia",W95=2035),0.95,IF(AND(A95="Russia",W95=2050),0.91,IF(AND(A95="China",W95=2035),0.93,IF(AND(A95="China",W95=2050),0.92,IF(AND(A95="India",W95=2035),0.94,IF(AND(A95="India",W95=2050),0.91,IF(AND(A95="Middle East",W95=2035),0.92,IF(AND(A95="Middle East",W95=2050),0.89,IF(AND(A95="Africa",W95=2035),0.93,IF(AND(A95="Africa",W95=2050),0.9,IF(AND(A95="Brazil",W95=2035),0.95,IF(AND(A95="Brazil",W95=2050),0.92,""))))))))))))))))))</f>
        <v>*0.92</v>
      </c>
      <c r="AC95" s="1" t="s">
        <v>3403</v>
      </c>
      <c r="AD95" s="57" t="s">
        <v>35</v>
      </c>
      <c r="AE95" s="1" t="n">
        <v>2035</v>
      </c>
      <c r="AF95" s="58" t="str">
        <f aca="false">"*"&amp;IF(AND(A95="EU",AE95=2035),0.93,IF(AND(A95="EU",AE95=2050),0.9,IF(AND(A95="USA",AE95=2035),0.92,IF(AND(A95="USA",AE95=2050),0.89,IF(AND(A95="Japan",AE95=2035),0.92,IF(AND(A95="Japan",AE95=2050),0.89,IF(AND(A95="Russia",AE95=2035),0.91,IF(AND(A95="Russia",AE95=2050),0.86,IF(AND(A95="China",AE95=2035),0.91,IF(AND(A95="China",AE95=2050),0.87,IF(AND(A95="India",AE95=2035),0.92,IF(AND(A95="India",AE95=2050),0.87,IF(AND(A95="Middle East",AE95=2035),0.89,IF(AND(A95="Middle East",AE95=2050),0.84,IF(AND(A95="Africa",AE95=2035),0.9,IF(AND(A95="Africa",AE95=2050),0.86,IF(AND(A95="Brazil",AE95=2035),0.93,IF(AND(A95="Brazil",AE95=2050),0.89,""))))))))))))))))))</f>
        <v>*0.93</v>
      </c>
      <c r="AG95" s="53" t="str">
        <f aca="false">AG94</f>
        <v>REZoning_Sol-Win</v>
      </c>
      <c r="AI95" s="1" t="s">
        <v>3403</v>
      </c>
      <c r="AJ95" s="57" t="s">
        <v>35</v>
      </c>
      <c r="AK95" s="1" t="n">
        <v>2050</v>
      </c>
      <c r="AL95" s="58" t="str">
        <f aca="false">"*"&amp;IF(AND(A95="EU",AK95=2035),0.93,IF(AND(A95="EU",AK95=2050),0.9,IF(AND(A95="USA",AK95=2035),0.92,IF(AND(A95="USA",AK95=2050),0.89,IF(AND(A95="Japan",AK95=2035),0.92,IF(AND(A95="Japan",AK95=2050),0.89,IF(AND(A95="Russia",AK95=2035),0.91,IF(AND(A95="Russia",AK95=2050),0.86,IF(AND(A95="China",AK95=2035),0.91,IF(AND(A95="China",AK95=2050),0.87,IF(AND(A95="India",AK95=2035),0.92,IF(AND(A95="India",AK95=2050),0.87,IF(AND(A95="Middle East",AK95=2035),0.89,IF(AND(A95="Middle East",AK95=2050),0.84,IF(AND(A95="Africa",AK95=2035),0.9,IF(AND(A95="Africa",AK95=2050),0.86,IF(AND(A95="Brazil",AK95=2035),0.93,IF(AND(A95="Brazil",AK95=2050),0.89,""))))))))))))))))))</f>
        <v>*0.89</v>
      </c>
      <c r="AM95" s="53" t="str">
        <f aca="false">AM94</f>
        <v>REZoning_Sol-Win</v>
      </c>
      <c r="AP95" s="0" t="s">
        <v>3403</v>
      </c>
      <c r="AQ95" s="38" t="s">
        <v>35</v>
      </c>
      <c r="AR95" s="38" t="n">
        <f aca="false">AR94</f>
        <v>2100</v>
      </c>
      <c r="AS95" s="38" t="s">
        <v>914</v>
      </c>
      <c r="AT95" s="38" t="s">
        <v>36</v>
      </c>
    </row>
    <row r="96" customFormat="false" ht="28.5" hidden="false" customHeight="true" outlineLevel="0" collapsed="false">
      <c r="A96" s="3" t="s">
        <v>61</v>
      </c>
      <c r="C96" s="0" t="s">
        <v>3404</v>
      </c>
      <c r="D96" s="50" t="s">
        <v>35</v>
      </c>
      <c r="E96" s="0" t="n">
        <v>2035</v>
      </c>
      <c r="F96" s="51" t="str">
        <f aca="false">"*"&amp;IF(AND(A96="EU",E96=2035),0.95,IF(AND(A96="EU",E96=2050),0.93,IF(AND(A96="USA",E96=2035),0.96,IF(AND(A96="USA",E96=2050),0.94,IF(AND(A96="Japan",E96=2035),0.94,IF(AND(A96="Japan",E96=2050),0.92,IF(AND(A96="Russia",E96=2035),0.95,IF(AND(A96="Russia",E96=2050),0.93,IF(AND(A96="China",E96=2035),0.94,IF(AND(A96="China",E96=2050),0.92,IF(AND(A96="India",E96=2035),0.95,IF(AND(A96="India",E96=2050),0.92,IF(AND(A96="Middle East",E96=2035),0.94,IF(AND(A96="Middle East",E96=2050),0.9,IF(AND(A96="Africa",E96=2035),0.94,IF(AND(A96="Africa",E96=2050),0.91,IF(AND(A96="Brazil",E96=2035),0.95,IF(AND(A96="Brazil",E96=2050),0.92,""))))))))))))))))))</f>
        <v>*0.95</v>
      </c>
      <c r="H96" s="0" t="s">
        <v>3404</v>
      </c>
      <c r="I96" s="50" t="s">
        <v>35</v>
      </c>
      <c r="J96" s="0" t="n">
        <v>2050</v>
      </c>
      <c r="K96" s="48" t="str">
        <f aca="false">"*"&amp;IF(AND(A96="EU",J96=2035),0.95,IF(AND(A96="EU",J96=2050),0.93,IF(AND(A96="USA",J96=2035),0.96,IF(AND(A96="USA",J96=2050),0.94,IF(AND(A96="Japan",J96=2035),0.94,IF(AND(A96="Japan",J96=2050),0.92,IF(AND(A96="Russia",J96=2035),0.95,IF(AND(A96="Russia",J96=2050),0.93,IF(AND(A96="China",J96=2035),0.94,IF(AND(A96="China",J96=2050),0.92,IF(AND(A96="India",J96=2035),0.95,IF(AND(A96="India",J96=2050),0.92,IF(AND(A96="Middle East",J96=2035),0.94,IF(AND(A96="Middle East",J96=2050),0.9,IF(AND(A96="Africa",J96=2035),0.94,IF(AND(A96="Africa",J96=2050),0.91,IF(AND(A96="Brazil",J96=2035),0.95,IF(AND(A96="Brazil",J96=2050),0.92,""))))))))))))))))))</f>
        <v>*0.92</v>
      </c>
      <c r="P96" s="41" t="s">
        <v>3404</v>
      </c>
      <c r="Q96" s="52" t="s">
        <v>35</v>
      </c>
      <c r="R96" s="41" t="n">
        <v>2035</v>
      </c>
      <c r="S96" s="53" t="str">
        <f aca="false">"*"&amp;IF(AND(A96="EU",R96=2035),0.95,IF(AND(A96="EU",R96=2050),0.93,IF(AND(A96="USA",R96=2035),0.96,IF(AND(A96="USA",R96=2050),0.93,IF(AND(A96="Japan",R96=2035),0.94,IF(AND(A96="Japan",R96=2050),0.92,IF(AND(A96="Russia",R96=2035),0.95,IF(AND(A96="Russia",R96=2050),0.91,IF(AND(A96="China",R96=2035),0.93,IF(AND(A96="China",R96=2050),0.92,IF(AND(A96="India",R96=2035),0.94,IF(AND(A96="India",R96=2050),0.91,IF(AND(A96="Middle East",R96=2035),0.92,IF(AND(A96="Middle East",R96=2050),0.89,IF(AND(A96="Africa",R96=2035),0.93,IF(AND(A96="Africa",R96=2050),0.9,IF(AND(A96="Brazil",R96=2035),0.95,IF(AND(A96="Brazil",R96=2050),0.92,""))))))))))))))))))</f>
        <v>*0.95</v>
      </c>
      <c r="U96" s="41" t="s">
        <v>3404</v>
      </c>
      <c r="V96" s="52" t="s">
        <v>35</v>
      </c>
      <c r="W96" s="41" t="n">
        <v>2050</v>
      </c>
      <c r="X96" s="53" t="str">
        <f aca="false">"*"&amp;IF(AND(A96="EU",W96=2035),0.95,IF(AND(A96="EU",W96=2050),0.93,IF(AND(A96="USA",W96=2035),0.96,IF(AND(A96="USA",W96=2050),0.93,IF(AND(A96="Japan",W96=2035),0.94,IF(AND(A96="Japan",W96=2050),0.92,IF(AND(A96="Russia",W96=2035),0.95,IF(AND(A96="Russia",W96=2050),0.91,IF(AND(A96="China",W96=2035),0.93,IF(AND(A96="China",W96=2050),0.92,IF(AND(A96="India",W96=2035),0.94,IF(AND(A96="India",W96=2050),0.91,IF(AND(A96="Middle East",W96=2035),0.92,IF(AND(A96="Middle East",W96=2050),0.89,IF(AND(A96="Africa",W96=2035),0.93,IF(AND(A96="Africa",W96=2050),0.9,IF(AND(A96="Brazil",W96=2035),0.95,IF(AND(A96="Brazil",W96=2050),0.92,""))))))))))))))))))</f>
        <v>*0.92</v>
      </c>
      <c r="AC96" s="1" t="s">
        <v>3404</v>
      </c>
      <c r="AD96" s="57" t="s">
        <v>35</v>
      </c>
      <c r="AE96" s="1" t="n">
        <v>2035</v>
      </c>
      <c r="AF96" s="58" t="str">
        <f aca="false">"*"&amp;IF(AND(A96="EU",AE96=2035),0.93,IF(AND(A96="EU",AE96=2050),0.9,IF(AND(A96="USA",AE96=2035),0.92,IF(AND(A96="USA",AE96=2050),0.89,IF(AND(A96="Japan",AE96=2035),0.92,IF(AND(A96="Japan",AE96=2050),0.89,IF(AND(A96="Russia",AE96=2035),0.91,IF(AND(A96="Russia",AE96=2050),0.86,IF(AND(A96="China",AE96=2035),0.91,IF(AND(A96="China",AE96=2050),0.87,IF(AND(A96="India",AE96=2035),0.92,IF(AND(A96="India",AE96=2050),0.87,IF(AND(A96="Middle East",AE96=2035),0.89,IF(AND(A96="Middle East",AE96=2050),0.84,IF(AND(A96="Africa",AE96=2035),0.9,IF(AND(A96="Africa",AE96=2050),0.86,IF(AND(A96="Brazil",AE96=2035),0.93,IF(AND(A96="Brazil",AE96=2050),0.89,""))))))))))))))))))</f>
        <v>*0.93</v>
      </c>
      <c r="AG96" s="53" t="str">
        <f aca="false">AG95</f>
        <v>REZoning_Sol-Win</v>
      </c>
      <c r="AI96" s="1" t="s">
        <v>3404</v>
      </c>
      <c r="AJ96" s="57" t="s">
        <v>35</v>
      </c>
      <c r="AK96" s="1" t="n">
        <v>2050</v>
      </c>
      <c r="AL96" s="58" t="str">
        <f aca="false">"*"&amp;IF(AND(A96="EU",AK96=2035),0.93,IF(AND(A96="EU",AK96=2050),0.9,IF(AND(A96="USA",AK96=2035),0.92,IF(AND(A96="USA",AK96=2050),0.89,IF(AND(A96="Japan",AK96=2035),0.92,IF(AND(A96="Japan",AK96=2050),0.89,IF(AND(A96="Russia",AK96=2035),0.91,IF(AND(A96="Russia",AK96=2050),0.86,IF(AND(A96="China",AK96=2035),0.91,IF(AND(A96="China",AK96=2050),0.87,IF(AND(A96="India",AK96=2035),0.92,IF(AND(A96="India",AK96=2050),0.87,IF(AND(A96="Middle East",AK96=2035),0.89,IF(AND(A96="Middle East",AK96=2050),0.84,IF(AND(A96="Africa",AK96=2035),0.9,IF(AND(A96="Africa",AK96=2050),0.86,IF(AND(A96="Brazil",AK96=2035),0.93,IF(AND(A96="Brazil",AK96=2050),0.89,""))))))))))))))))))</f>
        <v>*0.89</v>
      </c>
      <c r="AM96" s="53" t="str">
        <f aca="false">AM95</f>
        <v>REZoning_Sol-Win</v>
      </c>
      <c r="AP96" s="0" t="s">
        <v>3404</v>
      </c>
      <c r="AQ96" s="38" t="s">
        <v>35</v>
      </c>
      <c r="AR96" s="38" t="n">
        <f aca="false">AR95</f>
        <v>2100</v>
      </c>
      <c r="AS96" s="38" t="s">
        <v>914</v>
      </c>
      <c r="AT96" s="38" t="s">
        <v>36</v>
      </c>
    </row>
    <row r="97" customFormat="false" ht="28.5" hidden="false" customHeight="true" outlineLevel="0" collapsed="false">
      <c r="A97" s="3" t="s">
        <v>61</v>
      </c>
      <c r="C97" s="0" t="s">
        <v>3405</v>
      </c>
      <c r="D97" s="50" t="s">
        <v>35</v>
      </c>
      <c r="E97" s="0" t="n">
        <v>2035</v>
      </c>
      <c r="F97" s="51" t="str">
        <f aca="false">"*"&amp;IF(AND(A97="EU",E97=2035),0.95,IF(AND(A97="EU",E97=2050),0.93,IF(AND(A97="USA",E97=2035),0.96,IF(AND(A97="USA",E97=2050),0.94,IF(AND(A97="Japan",E97=2035),0.94,IF(AND(A97="Japan",E97=2050),0.92,IF(AND(A97="Russia",E97=2035),0.95,IF(AND(A97="Russia",E97=2050),0.93,IF(AND(A97="China",E97=2035),0.94,IF(AND(A97="China",E97=2050),0.92,IF(AND(A97="India",E97=2035),0.95,IF(AND(A97="India",E97=2050),0.92,IF(AND(A97="Middle East",E97=2035),0.94,IF(AND(A97="Middle East",E97=2050),0.9,IF(AND(A97="Africa",E97=2035),0.94,IF(AND(A97="Africa",E97=2050),0.91,IF(AND(A97="Brazil",E97=2035),0.95,IF(AND(A97="Brazil",E97=2050),0.92,""))))))))))))))))))</f>
        <v>*0.95</v>
      </c>
      <c r="H97" s="0" t="s">
        <v>3405</v>
      </c>
      <c r="I97" s="50" t="s">
        <v>35</v>
      </c>
      <c r="J97" s="0" t="n">
        <v>2050</v>
      </c>
      <c r="K97" s="48" t="str">
        <f aca="false">"*"&amp;IF(AND(A97="EU",J97=2035),0.95,IF(AND(A97="EU",J97=2050),0.93,IF(AND(A97="USA",J97=2035),0.96,IF(AND(A97="USA",J97=2050),0.94,IF(AND(A97="Japan",J97=2035),0.94,IF(AND(A97="Japan",J97=2050),0.92,IF(AND(A97="Russia",J97=2035),0.95,IF(AND(A97="Russia",J97=2050),0.93,IF(AND(A97="China",J97=2035),0.94,IF(AND(A97="China",J97=2050),0.92,IF(AND(A97="India",J97=2035),0.95,IF(AND(A97="India",J97=2050),0.92,IF(AND(A97="Middle East",J97=2035),0.94,IF(AND(A97="Middle East",J97=2050),0.9,IF(AND(A97="Africa",J97=2035),0.94,IF(AND(A97="Africa",J97=2050),0.91,IF(AND(A97="Brazil",J97=2035),0.95,IF(AND(A97="Brazil",J97=2050),0.92,""))))))))))))))))))</f>
        <v>*0.92</v>
      </c>
      <c r="P97" s="41" t="s">
        <v>3405</v>
      </c>
      <c r="Q97" s="52" t="s">
        <v>35</v>
      </c>
      <c r="R97" s="41" t="n">
        <v>2035</v>
      </c>
      <c r="S97" s="53" t="str">
        <f aca="false">"*"&amp;IF(AND(A97="EU",R97=2035),0.95,IF(AND(A97="EU",R97=2050),0.93,IF(AND(A97="USA",R97=2035),0.96,IF(AND(A97="USA",R97=2050),0.93,IF(AND(A97="Japan",R97=2035),0.94,IF(AND(A97="Japan",R97=2050),0.92,IF(AND(A97="Russia",R97=2035),0.95,IF(AND(A97="Russia",R97=2050),0.91,IF(AND(A97="China",R97=2035),0.93,IF(AND(A97="China",R97=2050),0.92,IF(AND(A97="India",R97=2035),0.94,IF(AND(A97="India",R97=2050),0.91,IF(AND(A97="Middle East",R97=2035),0.92,IF(AND(A97="Middle East",R97=2050),0.89,IF(AND(A97="Africa",R97=2035),0.93,IF(AND(A97="Africa",R97=2050),0.9,IF(AND(A97="Brazil",R97=2035),0.95,IF(AND(A97="Brazil",R97=2050),0.92,""))))))))))))))))))</f>
        <v>*0.95</v>
      </c>
      <c r="U97" s="41" t="s">
        <v>3405</v>
      </c>
      <c r="V97" s="52" t="s">
        <v>35</v>
      </c>
      <c r="W97" s="41" t="n">
        <v>2050</v>
      </c>
      <c r="X97" s="53" t="str">
        <f aca="false">"*"&amp;IF(AND(A97="EU",W97=2035),0.95,IF(AND(A97="EU",W97=2050),0.93,IF(AND(A97="USA",W97=2035),0.96,IF(AND(A97="USA",W97=2050),0.93,IF(AND(A97="Japan",W97=2035),0.94,IF(AND(A97="Japan",W97=2050),0.92,IF(AND(A97="Russia",W97=2035),0.95,IF(AND(A97="Russia",W97=2050),0.91,IF(AND(A97="China",W97=2035),0.93,IF(AND(A97="China",W97=2050),0.92,IF(AND(A97="India",W97=2035),0.94,IF(AND(A97="India",W97=2050),0.91,IF(AND(A97="Middle East",W97=2035),0.92,IF(AND(A97="Middle East",W97=2050),0.89,IF(AND(A97="Africa",W97=2035),0.93,IF(AND(A97="Africa",W97=2050),0.9,IF(AND(A97="Brazil",W97=2035),0.95,IF(AND(A97="Brazil",W97=2050),0.92,""))))))))))))))))))</f>
        <v>*0.92</v>
      </c>
      <c r="AC97" s="1" t="s">
        <v>3405</v>
      </c>
      <c r="AD97" s="57" t="s">
        <v>35</v>
      </c>
      <c r="AE97" s="1" t="n">
        <v>2035</v>
      </c>
      <c r="AF97" s="58" t="str">
        <f aca="false">"*"&amp;IF(AND(A97="EU",AE97=2035),0.93,IF(AND(A97="EU",AE97=2050),0.9,IF(AND(A97="USA",AE97=2035),0.92,IF(AND(A97="USA",AE97=2050),0.89,IF(AND(A97="Japan",AE97=2035),0.92,IF(AND(A97="Japan",AE97=2050),0.89,IF(AND(A97="Russia",AE97=2035),0.91,IF(AND(A97="Russia",AE97=2050),0.86,IF(AND(A97="China",AE97=2035),0.91,IF(AND(A97="China",AE97=2050),0.87,IF(AND(A97="India",AE97=2035),0.92,IF(AND(A97="India",AE97=2050),0.87,IF(AND(A97="Middle East",AE97=2035),0.89,IF(AND(A97="Middle East",AE97=2050),0.84,IF(AND(A97="Africa",AE97=2035),0.9,IF(AND(A97="Africa",AE97=2050),0.86,IF(AND(A97="Brazil",AE97=2035),0.93,IF(AND(A97="Brazil",AE97=2050),0.89,""))))))))))))))))))</f>
        <v>*0.93</v>
      </c>
      <c r="AG97" s="53" t="str">
        <f aca="false">AG96</f>
        <v>REZoning_Sol-Win</v>
      </c>
      <c r="AI97" s="1" t="s">
        <v>3405</v>
      </c>
      <c r="AJ97" s="57" t="s">
        <v>35</v>
      </c>
      <c r="AK97" s="1" t="n">
        <v>2050</v>
      </c>
      <c r="AL97" s="58" t="str">
        <f aca="false">"*"&amp;IF(AND(A97="EU",AK97=2035),0.93,IF(AND(A97="EU",AK97=2050),0.9,IF(AND(A97="USA",AK97=2035),0.92,IF(AND(A97="USA",AK97=2050),0.89,IF(AND(A97="Japan",AK97=2035),0.92,IF(AND(A97="Japan",AK97=2050),0.89,IF(AND(A97="Russia",AK97=2035),0.91,IF(AND(A97="Russia",AK97=2050),0.86,IF(AND(A97="China",AK97=2035),0.91,IF(AND(A97="China",AK97=2050),0.87,IF(AND(A97="India",AK97=2035),0.92,IF(AND(A97="India",AK97=2050),0.87,IF(AND(A97="Middle East",AK97=2035),0.89,IF(AND(A97="Middle East",AK97=2050),0.84,IF(AND(A97="Africa",AK97=2035),0.9,IF(AND(A97="Africa",AK97=2050),0.86,IF(AND(A97="Brazil",AK97=2035),0.93,IF(AND(A97="Brazil",AK97=2050),0.89,""))))))))))))))))))</f>
        <v>*0.89</v>
      </c>
      <c r="AM97" s="53" t="str">
        <f aca="false">AM96</f>
        <v>REZoning_Sol-Win</v>
      </c>
      <c r="AP97" s="0" t="s">
        <v>3405</v>
      </c>
      <c r="AQ97" s="38" t="s">
        <v>35</v>
      </c>
      <c r="AR97" s="38" t="n">
        <f aca="false">AR96</f>
        <v>2100</v>
      </c>
      <c r="AS97" s="38" t="s">
        <v>914</v>
      </c>
      <c r="AT97" s="38" t="s">
        <v>36</v>
      </c>
    </row>
    <row r="98" customFormat="false" ht="28.5" hidden="false" customHeight="true" outlineLevel="0" collapsed="false">
      <c r="A98" s="3" t="s">
        <v>61</v>
      </c>
      <c r="C98" s="0" t="s">
        <v>3406</v>
      </c>
      <c r="D98" s="50" t="s">
        <v>35</v>
      </c>
      <c r="E98" s="0" t="n">
        <v>2035</v>
      </c>
      <c r="F98" s="51" t="str">
        <f aca="false">"*"&amp;IF(AND(A98="EU",E98=2035),0.95,IF(AND(A98="EU",E98=2050),0.93,IF(AND(A98="USA",E98=2035),0.96,IF(AND(A98="USA",E98=2050),0.94,IF(AND(A98="Japan",E98=2035),0.94,IF(AND(A98="Japan",E98=2050),0.92,IF(AND(A98="Russia",E98=2035),0.95,IF(AND(A98="Russia",E98=2050),0.93,IF(AND(A98="China",E98=2035),0.94,IF(AND(A98="China",E98=2050),0.92,IF(AND(A98="India",E98=2035),0.95,IF(AND(A98="India",E98=2050),0.92,IF(AND(A98="Middle East",E98=2035),0.94,IF(AND(A98="Middle East",E98=2050),0.9,IF(AND(A98="Africa",E98=2035),0.94,IF(AND(A98="Africa",E98=2050),0.91,IF(AND(A98="Brazil",E98=2035),0.95,IF(AND(A98="Brazil",E98=2050),0.92,""))))))))))))))))))</f>
        <v>*0.95</v>
      </c>
      <c r="H98" s="0" t="s">
        <v>3406</v>
      </c>
      <c r="I98" s="50" t="s">
        <v>35</v>
      </c>
      <c r="J98" s="0" t="n">
        <v>2050</v>
      </c>
      <c r="K98" s="48" t="str">
        <f aca="false">"*"&amp;IF(AND(A98="EU",J98=2035),0.95,IF(AND(A98="EU",J98=2050),0.93,IF(AND(A98="USA",J98=2035),0.96,IF(AND(A98="USA",J98=2050),0.94,IF(AND(A98="Japan",J98=2035),0.94,IF(AND(A98="Japan",J98=2050),0.92,IF(AND(A98="Russia",J98=2035),0.95,IF(AND(A98="Russia",J98=2050),0.93,IF(AND(A98="China",J98=2035),0.94,IF(AND(A98="China",J98=2050),0.92,IF(AND(A98="India",J98=2035),0.95,IF(AND(A98="India",J98=2050),0.92,IF(AND(A98="Middle East",J98=2035),0.94,IF(AND(A98="Middle East",J98=2050),0.9,IF(AND(A98="Africa",J98=2035),0.94,IF(AND(A98="Africa",J98=2050),0.91,IF(AND(A98="Brazil",J98=2035),0.95,IF(AND(A98="Brazil",J98=2050),0.92,""))))))))))))))))))</f>
        <v>*0.92</v>
      </c>
      <c r="P98" s="41" t="s">
        <v>3406</v>
      </c>
      <c r="Q98" s="52" t="s">
        <v>35</v>
      </c>
      <c r="R98" s="41" t="n">
        <v>2035</v>
      </c>
      <c r="S98" s="53" t="str">
        <f aca="false">"*"&amp;IF(AND(A98="EU",R98=2035),0.95,IF(AND(A98="EU",R98=2050),0.93,IF(AND(A98="USA",R98=2035),0.96,IF(AND(A98="USA",R98=2050),0.93,IF(AND(A98="Japan",R98=2035),0.94,IF(AND(A98="Japan",R98=2050),0.92,IF(AND(A98="Russia",R98=2035),0.95,IF(AND(A98="Russia",R98=2050),0.91,IF(AND(A98="China",R98=2035),0.93,IF(AND(A98="China",R98=2050),0.92,IF(AND(A98="India",R98=2035),0.94,IF(AND(A98="India",R98=2050),0.91,IF(AND(A98="Middle East",R98=2035),0.92,IF(AND(A98="Middle East",R98=2050),0.89,IF(AND(A98="Africa",R98=2035),0.93,IF(AND(A98="Africa",R98=2050),0.9,IF(AND(A98="Brazil",R98=2035),0.95,IF(AND(A98="Brazil",R98=2050),0.92,""))))))))))))))))))</f>
        <v>*0.95</v>
      </c>
      <c r="U98" s="41" t="s">
        <v>3406</v>
      </c>
      <c r="V98" s="52" t="s">
        <v>35</v>
      </c>
      <c r="W98" s="41" t="n">
        <v>2050</v>
      </c>
      <c r="X98" s="53" t="str">
        <f aca="false">"*"&amp;IF(AND(A98="EU",W98=2035),0.95,IF(AND(A98="EU",W98=2050),0.93,IF(AND(A98="USA",W98=2035),0.96,IF(AND(A98="USA",W98=2050),0.93,IF(AND(A98="Japan",W98=2035),0.94,IF(AND(A98="Japan",W98=2050),0.92,IF(AND(A98="Russia",W98=2035),0.95,IF(AND(A98="Russia",W98=2050),0.91,IF(AND(A98="China",W98=2035),0.93,IF(AND(A98="China",W98=2050),0.92,IF(AND(A98="India",W98=2035),0.94,IF(AND(A98="India",W98=2050),0.91,IF(AND(A98="Middle East",W98=2035),0.92,IF(AND(A98="Middle East",W98=2050),0.89,IF(AND(A98="Africa",W98=2035),0.93,IF(AND(A98="Africa",W98=2050),0.9,IF(AND(A98="Brazil",W98=2035),0.95,IF(AND(A98="Brazil",W98=2050),0.92,""))))))))))))))))))</f>
        <v>*0.92</v>
      </c>
      <c r="AC98" s="1" t="s">
        <v>3406</v>
      </c>
      <c r="AD98" s="57" t="s">
        <v>35</v>
      </c>
      <c r="AE98" s="1" t="n">
        <v>2035</v>
      </c>
      <c r="AF98" s="58" t="str">
        <f aca="false">"*"&amp;IF(AND(A98="EU",AE98=2035),0.93,IF(AND(A98="EU",AE98=2050),0.9,IF(AND(A98="USA",AE98=2035),0.92,IF(AND(A98="USA",AE98=2050),0.89,IF(AND(A98="Japan",AE98=2035),0.92,IF(AND(A98="Japan",AE98=2050),0.89,IF(AND(A98="Russia",AE98=2035),0.91,IF(AND(A98="Russia",AE98=2050),0.86,IF(AND(A98="China",AE98=2035),0.91,IF(AND(A98="China",AE98=2050),0.87,IF(AND(A98="India",AE98=2035),0.92,IF(AND(A98="India",AE98=2050),0.87,IF(AND(A98="Middle East",AE98=2035),0.89,IF(AND(A98="Middle East",AE98=2050),0.84,IF(AND(A98="Africa",AE98=2035),0.9,IF(AND(A98="Africa",AE98=2050),0.86,IF(AND(A98="Brazil",AE98=2035),0.93,IF(AND(A98="Brazil",AE98=2050),0.89,""))))))))))))))))))</f>
        <v>*0.93</v>
      </c>
      <c r="AG98" s="53" t="str">
        <f aca="false">AG97</f>
        <v>REZoning_Sol-Win</v>
      </c>
      <c r="AI98" s="1" t="s">
        <v>3406</v>
      </c>
      <c r="AJ98" s="57" t="s">
        <v>35</v>
      </c>
      <c r="AK98" s="1" t="n">
        <v>2050</v>
      </c>
      <c r="AL98" s="58" t="str">
        <f aca="false">"*"&amp;IF(AND(A98="EU",AK98=2035),0.93,IF(AND(A98="EU",AK98=2050),0.9,IF(AND(A98="USA",AK98=2035),0.92,IF(AND(A98="USA",AK98=2050),0.89,IF(AND(A98="Japan",AK98=2035),0.92,IF(AND(A98="Japan",AK98=2050),0.89,IF(AND(A98="Russia",AK98=2035),0.91,IF(AND(A98="Russia",AK98=2050),0.86,IF(AND(A98="China",AK98=2035),0.91,IF(AND(A98="China",AK98=2050),0.87,IF(AND(A98="India",AK98=2035),0.92,IF(AND(A98="India",AK98=2050),0.87,IF(AND(A98="Middle East",AK98=2035),0.89,IF(AND(A98="Middle East",AK98=2050),0.84,IF(AND(A98="Africa",AK98=2035),0.9,IF(AND(A98="Africa",AK98=2050),0.86,IF(AND(A98="Brazil",AK98=2035),0.93,IF(AND(A98="Brazil",AK98=2050),0.89,""))))))))))))))))))</f>
        <v>*0.89</v>
      </c>
      <c r="AM98" s="53" t="str">
        <f aca="false">AM97</f>
        <v>REZoning_Sol-Win</v>
      </c>
      <c r="AP98" s="0" t="s">
        <v>3406</v>
      </c>
      <c r="AQ98" s="38" t="s">
        <v>35</v>
      </c>
      <c r="AR98" s="38" t="n">
        <f aca="false">AR97</f>
        <v>2100</v>
      </c>
      <c r="AS98" s="38" t="s">
        <v>914</v>
      </c>
      <c r="AT98" s="38" t="s">
        <v>36</v>
      </c>
    </row>
    <row r="99" customFormat="false" ht="28.5" hidden="false" customHeight="true" outlineLevel="0" collapsed="false">
      <c r="A99" s="3" t="s">
        <v>61</v>
      </c>
      <c r="C99" s="0" t="s">
        <v>3407</v>
      </c>
      <c r="D99" s="50" t="s">
        <v>35</v>
      </c>
      <c r="E99" s="0" t="n">
        <v>2035</v>
      </c>
      <c r="F99" s="51" t="str">
        <f aca="false">"*"&amp;IF(AND(A99="EU",E99=2035),0.95,IF(AND(A99="EU",E99=2050),0.93,IF(AND(A99="USA",E99=2035),0.96,IF(AND(A99="USA",E99=2050),0.94,IF(AND(A99="Japan",E99=2035),0.94,IF(AND(A99="Japan",E99=2050),0.92,IF(AND(A99="Russia",E99=2035),0.95,IF(AND(A99="Russia",E99=2050),0.93,IF(AND(A99="China",E99=2035),0.94,IF(AND(A99="China",E99=2050),0.92,IF(AND(A99="India",E99=2035),0.95,IF(AND(A99="India",E99=2050),0.92,IF(AND(A99="Middle East",E99=2035),0.94,IF(AND(A99="Middle East",E99=2050),0.9,IF(AND(A99="Africa",E99=2035),0.94,IF(AND(A99="Africa",E99=2050),0.91,IF(AND(A99="Brazil",E99=2035),0.95,IF(AND(A99="Brazil",E99=2050),0.92,""))))))))))))))))))</f>
        <v>*0.95</v>
      </c>
      <c r="H99" s="0" t="s">
        <v>3407</v>
      </c>
      <c r="I99" s="50" t="s">
        <v>35</v>
      </c>
      <c r="J99" s="0" t="n">
        <v>2050</v>
      </c>
      <c r="K99" s="48" t="str">
        <f aca="false">"*"&amp;IF(AND(A99="EU",J99=2035),0.95,IF(AND(A99="EU",J99=2050),0.93,IF(AND(A99="USA",J99=2035),0.96,IF(AND(A99="USA",J99=2050),0.94,IF(AND(A99="Japan",J99=2035),0.94,IF(AND(A99="Japan",J99=2050),0.92,IF(AND(A99="Russia",J99=2035),0.95,IF(AND(A99="Russia",J99=2050),0.93,IF(AND(A99="China",J99=2035),0.94,IF(AND(A99="China",J99=2050),0.92,IF(AND(A99="India",J99=2035),0.95,IF(AND(A99="India",J99=2050),0.92,IF(AND(A99="Middle East",J99=2035),0.94,IF(AND(A99="Middle East",J99=2050),0.9,IF(AND(A99="Africa",J99=2035),0.94,IF(AND(A99="Africa",J99=2050),0.91,IF(AND(A99="Brazil",J99=2035),0.95,IF(AND(A99="Brazil",J99=2050),0.92,""))))))))))))))))))</f>
        <v>*0.92</v>
      </c>
      <c r="P99" s="41" t="s">
        <v>3407</v>
      </c>
      <c r="Q99" s="52" t="s">
        <v>35</v>
      </c>
      <c r="R99" s="41" t="n">
        <v>2035</v>
      </c>
      <c r="S99" s="53" t="str">
        <f aca="false">"*"&amp;IF(AND(A99="EU",R99=2035),0.95,IF(AND(A99="EU",R99=2050),0.93,IF(AND(A99="USA",R99=2035),0.96,IF(AND(A99="USA",R99=2050),0.93,IF(AND(A99="Japan",R99=2035),0.94,IF(AND(A99="Japan",R99=2050),0.92,IF(AND(A99="Russia",R99=2035),0.95,IF(AND(A99="Russia",R99=2050),0.91,IF(AND(A99="China",R99=2035),0.93,IF(AND(A99="China",R99=2050),0.92,IF(AND(A99="India",R99=2035),0.94,IF(AND(A99="India",R99=2050),0.91,IF(AND(A99="Middle East",R99=2035),0.92,IF(AND(A99="Middle East",R99=2050),0.89,IF(AND(A99="Africa",R99=2035),0.93,IF(AND(A99="Africa",R99=2050),0.9,IF(AND(A99="Brazil",R99=2035),0.95,IF(AND(A99="Brazil",R99=2050),0.92,""))))))))))))))))))</f>
        <v>*0.95</v>
      </c>
      <c r="U99" s="41" t="s">
        <v>3407</v>
      </c>
      <c r="V99" s="52" t="s">
        <v>35</v>
      </c>
      <c r="W99" s="41" t="n">
        <v>2050</v>
      </c>
      <c r="X99" s="53" t="str">
        <f aca="false">"*"&amp;IF(AND(A99="EU",W99=2035),0.95,IF(AND(A99="EU",W99=2050),0.93,IF(AND(A99="USA",W99=2035),0.96,IF(AND(A99="USA",W99=2050),0.93,IF(AND(A99="Japan",W99=2035),0.94,IF(AND(A99="Japan",W99=2050),0.92,IF(AND(A99="Russia",W99=2035),0.95,IF(AND(A99="Russia",W99=2050),0.91,IF(AND(A99="China",W99=2035),0.93,IF(AND(A99="China",W99=2050),0.92,IF(AND(A99="India",W99=2035),0.94,IF(AND(A99="India",W99=2050),0.91,IF(AND(A99="Middle East",W99=2035),0.92,IF(AND(A99="Middle East",W99=2050),0.89,IF(AND(A99="Africa",W99=2035),0.93,IF(AND(A99="Africa",W99=2050),0.9,IF(AND(A99="Brazil",W99=2035),0.95,IF(AND(A99="Brazil",W99=2050),0.92,""))))))))))))))))))</f>
        <v>*0.92</v>
      </c>
      <c r="AC99" s="1" t="s">
        <v>3407</v>
      </c>
      <c r="AD99" s="57" t="s">
        <v>35</v>
      </c>
      <c r="AE99" s="1" t="n">
        <v>2035</v>
      </c>
      <c r="AF99" s="58" t="str">
        <f aca="false">"*"&amp;IF(AND(A99="EU",AE99=2035),0.93,IF(AND(A99="EU",AE99=2050),0.9,IF(AND(A99="USA",AE99=2035),0.92,IF(AND(A99="USA",AE99=2050),0.89,IF(AND(A99="Japan",AE99=2035),0.92,IF(AND(A99="Japan",AE99=2050),0.89,IF(AND(A99="Russia",AE99=2035),0.91,IF(AND(A99="Russia",AE99=2050),0.86,IF(AND(A99="China",AE99=2035),0.91,IF(AND(A99="China",AE99=2050),0.87,IF(AND(A99="India",AE99=2035),0.92,IF(AND(A99="India",AE99=2050),0.87,IF(AND(A99="Middle East",AE99=2035),0.89,IF(AND(A99="Middle East",AE99=2050),0.84,IF(AND(A99="Africa",AE99=2035),0.9,IF(AND(A99="Africa",AE99=2050),0.86,IF(AND(A99="Brazil",AE99=2035),0.93,IF(AND(A99="Brazil",AE99=2050),0.89,""))))))))))))))))))</f>
        <v>*0.93</v>
      </c>
      <c r="AG99" s="53" t="str">
        <f aca="false">AG98</f>
        <v>REZoning_Sol-Win</v>
      </c>
      <c r="AI99" s="1" t="s">
        <v>3407</v>
      </c>
      <c r="AJ99" s="57" t="s">
        <v>35</v>
      </c>
      <c r="AK99" s="1" t="n">
        <v>2050</v>
      </c>
      <c r="AL99" s="58" t="str">
        <f aca="false">"*"&amp;IF(AND(A99="EU",AK99=2035),0.93,IF(AND(A99="EU",AK99=2050),0.9,IF(AND(A99="USA",AK99=2035),0.92,IF(AND(A99="USA",AK99=2050),0.89,IF(AND(A99="Japan",AK99=2035),0.92,IF(AND(A99="Japan",AK99=2050),0.89,IF(AND(A99="Russia",AK99=2035),0.91,IF(AND(A99="Russia",AK99=2050),0.86,IF(AND(A99="China",AK99=2035),0.91,IF(AND(A99="China",AK99=2050),0.87,IF(AND(A99="India",AK99=2035),0.92,IF(AND(A99="India",AK99=2050),0.87,IF(AND(A99="Middle East",AK99=2035),0.89,IF(AND(A99="Middle East",AK99=2050),0.84,IF(AND(A99="Africa",AK99=2035),0.9,IF(AND(A99="Africa",AK99=2050),0.86,IF(AND(A99="Brazil",AK99=2035),0.93,IF(AND(A99="Brazil",AK99=2050),0.89,""))))))))))))))))))</f>
        <v>*0.89</v>
      </c>
      <c r="AM99" s="53" t="str">
        <f aca="false">AM98</f>
        <v>REZoning_Sol-Win</v>
      </c>
      <c r="AP99" s="0" t="s">
        <v>3407</v>
      </c>
      <c r="AQ99" s="38" t="s">
        <v>35</v>
      </c>
      <c r="AR99" s="38" t="n">
        <f aca="false">AR98</f>
        <v>2100</v>
      </c>
      <c r="AS99" s="38" t="s">
        <v>914</v>
      </c>
      <c r="AT99" s="38" t="s">
        <v>36</v>
      </c>
    </row>
    <row r="100" customFormat="false" ht="28.5" hidden="false" customHeight="true" outlineLevel="0" collapsed="false">
      <c r="A100" s="3" t="s">
        <v>61</v>
      </c>
      <c r="C100" s="0" t="s">
        <v>3408</v>
      </c>
      <c r="D100" s="50" t="s">
        <v>35</v>
      </c>
      <c r="E100" s="0" t="n">
        <v>2035</v>
      </c>
      <c r="F100" s="51" t="str">
        <f aca="false">"*"&amp;IF(AND(A100="EU",E100=2035),0.95,IF(AND(A100="EU",E100=2050),0.93,IF(AND(A100="USA",E100=2035),0.96,IF(AND(A100="USA",E100=2050),0.94,IF(AND(A100="Japan",E100=2035),0.94,IF(AND(A100="Japan",E100=2050),0.92,IF(AND(A100="Russia",E100=2035),0.95,IF(AND(A100="Russia",E100=2050),0.93,IF(AND(A100="China",E100=2035),0.94,IF(AND(A100="China",E100=2050),0.92,IF(AND(A100="India",E100=2035),0.95,IF(AND(A100="India",E100=2050),0.92,IF(AND(A100="Middle East",E100=2035),0.94,IF(AND(A100="Middle East",E100=2050),0.9,IF(AND(A100="Africa",E100=2035),0.94,IF(AND(A100="Africa",E100=2050),0.91,IF(AND(A100="Brazil",E100=2035),0.95,IF(AND(A100="Brazil",E100=2050),0.92,""))))))))))))))))))</f>
        <v>*0.95</v>
      </c>
      <c r="H100" s="0" t="s">
        <v>3408</v>
      </c>
      <c r="I100" s="50" t="s">
        <v>35</v>
      </c>
      <c r="J100" s="0" t="n">
        <v>2050</v>
      </c>
      <c r="K100" s="48" t="str">
        <f aca="false">"*"&amp;IF(AND(A100="EU",J100=2035),0.95,IF(AND(A100="EU",J100=2050),0.93,IF(AND(A100="USA",J100=2035),0.96,IF(AND(A100="USA",J100=2050),0.94,IF(AND(A100="Japan",J100=2035),0.94,IF(AND(A100="Japan",J100=2050),0.92,IF(AND(A100="Russia",J100=2035),0.95,IF(AND(A100="Russia",J100=2050),0.93,IF(AND(A100="China",J100=2035),0.94,IF(AND(A100="China",J100=2050),0.92,IF(AND(A100="India",J100=2035),0.95,IF(AND(A100="India",J100=2050),0.92,IF(AND(A100="Middle East",J100=2035),0.94,IF(AND(A100="Middle East",J100=2050),0.9,IF(AND(A100="Africa",J100=2035),0.94,IF(AND(A100="Africa",J100=2050),0.91,IF(AND(A100="Brazil",J100=2035),0.95,IF(AND(A100="Brazil",J100=2050),0.92,""))))))))))))))))))</f>
        <v>*0.92</v>
      </c>
      <c r="P100" s="41" t="s">
        <v>3408</v>
      </c>
      <c r="Q100" s="52" t="s">
        <v>35</v>
      </c>
      <c r="R100" s="41" t="n">
        <v>2035</v>
      </c>
      <c r="S100" s="53" t="str">
        <f aca="false">"*"&amp;IF(AND(A100="EU",R100=2035),0.95,IF(AND(A100="EU",R100=2050),0.93,IF(AND(A100="USA",R100=2035),0.96,IF(AND(A100="USA",R100=2050),0.93,IF(AND(A100="Japan",R100=2035),0.94,IF(AND(A100="Japan",R100=2050),0.92,IF(AND(A100="Russia",R100=2035),0.95,IF(AND(A100="Russia",R100=2050),0.91,IF(AND(A100="China",R100=2035),0.93,IF(AND(A100="China",R100=2050),0.92,IF(AND(A100="India",R100=2035),0.94,IF(AND(A100="India",R100=2050),0.91,IF(AND(A100="Middle East",R100=2035),0.92,IF(AND(A100="Middle East",R100=2050),0.89,IF(AND(A100="Africa",R100=2035),0.93,IF(AND(A100="Africa",R100=2050),0.9,IF(AND(A100="Brazil",R100=2035),0.95,IF(AND(A100="Brazil",R100=2050),0.92,""))))))))))))))))))</f>
        <v>*0.95</v>
      </c>
      <c r="U100" s="41" t="s">
        <v>3408</v>
      </c>
      <c r="V100" s="52" t="s">
        <v>35</v>
      </c>
      <c r="W100" s="41" t="n">
        <v>2050</v>
      </c>
      <c r="X100" s="53" t="str">
        <f aca="false">"*"&amp;IF(AND(A100="EU",W100=2035),0.95,IF(AND(A100="EU",W100=2050),0.93,IF(AND(A100="USA",W100=2035),0.96,IF(AND(A100="USA",W100=2050),0.93,IF(AND(A100="Japan",W100=2035),0.94,IF(AND(A100="Japan",W100=2050),0.92,IF(AND(A100="Russia",W100=2035),0.95,IF(AND(A100="Russia",W100=2050),0.91,IF(AND(A100="China",W100=2035),0.93,IF(AND(A100="China",W100=2050),0.92,IF(AND(A100="India",W100=2035),0.94,IF(AND(A100="India",W100=2050),0.91,IF(AND(A100="Middle East",W100=2035),0.92,IF(AND(A100="Middle East",W100=2050),0.89,IF(AND(A100="Africa",W100=2035),0.93,IF(AND(A100="Africa",W100=2050),0.9,IF(AND(A100="Brazil",W100=2035),0.95,IF(AND(A100="Brazil",W100=2050),0.92,""))))))))))))))))))</f>
        <v>*0.92</v>
      </c>
      <c r="AC100" s="1" t="s">
        <v>3408</v>
      </c>
      <c r="AD100" s="57" t="s">
        <v>35</v>
      </c>
      <c r="AE100" s="1" t="n">
        <v>2035</v>
      </c>
      <c r="AF100" s="58" t="str">
        <f aca="false">"*"&amp;IF(AND(A100="EU",AE100=2035),0.93,IF(AND(A100="EU",AE100=2050),0.9,IF(AND(A100="USA",AE100=2035),0.92,IF(AND(A100="USA",AE100=2050),0.89,IF(AND(A100="Japan",AE100=2035),0.92,IF(AND(A100="Japan",AE100=2050),0.89,IF(AND(A100="Russia",AE100=2035),0.91,IF(AND(A100="Russia",AE100=2050),0.86,IF(AND(A100="China",AE100=2035),0.91,IF(AND(A100="China",AE100=2050),0.87,IF(AND(A100="India",AE100=2035),0.92,IF(AND(A100="India",AE100=2050),0.87,IF(AND(A100="Middle East",AE100=2035),0.89,IF(AND(A100="Middle East",AE100=2050),0.84,IF(AND(A100="Africa",AE100=2035),0.9,IF(AND(A100="Africa",AE100=2050),0.86,IF(AND(A100="Brazil",AE100=2035),0.93,IF(AND(A100="Brazil",AE100=2050),0.89,""))))))))))))))))))</f>
        <v>*0.93</v>
      </c>
      <c r="AG100" s="53" t="str">
        <f aca="false">AG99</f>
        <v>REZoning_Sol-Win</v>
      </c>
      <c r="AI100" s="1" t="s">
        <v>3408</v>
      </c>
      <c r="AJ100" s="57" t="s">
        <v>35</v>
      </c>
      <c r="AK100" s="1" t="n">
        <v>2050</v>
      </c>
      <c r="AL100" s="58" t="str">
        <f aca="false">"*"&amp;IF(AND(A100="EU",AK100=2035),0.93,IF(AND(A100="EU",AK100=2050),0.9,IF(AND(A100="USA",AK100=2035),0.92,IF(AND(A100="USA",AK100=2050),0.89,IF(AND(A100="Japan",AK100=2035),0.92,IF(AND(A100="Japan",AK100=2050),0.89,IF(AND(A100="Russia",AK100=2035),0.91,IF(AND(A100="Russia",AK100=2050),0.86,IF(AND(A100="China",AK100=2035),0.91,IF(AND(A100="China",AK100=2050),0.87,IF(AND(A100="India",AK100=2035),0.92,IF(AND(A100="India",AK100=2050),0.87,IF(AND(A100="Middle East",AK100=2035),0.89,IF(AND(A100="Middle East",AK100=2050),0.84,IF(AND(A100="Africa",AK100=2035),0.9,IF(AND(A100="Africa",AK100=2050),0.86,IF(AND(A100="Brazil",AK100=2035),0.93,IF(AND(A100="Brazil",AK100=2050),0.89,""))))))))))))))))))</f>
        <v>*0.89</v>
      </c>
      <c r="AM100" s="53" t="str">
        <f aca="false">AM99</f>
        <v>REZoning_Sol-Win</v>
      </c>
      <c r="AP100" s="0" t="s">
        <v>3408</v>
      </c>
      <c r="AQ100" s="38" t="s">
        <v>35</v>
      </c>
      <c r="AR100" s="38" t="n">
        <f aca="false">AR99</f>
        <v>2100</v>
      </c>
      <c r="AS100" s="38" t="s">
        <v>914</v>
      </c>
      <c r="AT100" s="38" t="s">
        <v>36</v>
      </c>
    </row>
    <row r="101" customFormat="false" ht="28.5" hidden="false" customHeight="true" outlineLevel="0" collapsed="false">
      <c r="A101" s="3" t="s">
        <v>61</v>
      </c>
      <c r="C101" s="0" t="s">
        <v>3409</v>
      </c>
      <c r="D101" s="50" t="s">
        <v>35</v>
      </c>
      <c r="E101" s="0" t="n">
        <v>2035</v>
      </c>
      <c r="F101" s="51" t="str">
        <f aca="false">"*"&amp;IF(AND(A101="EU",E101=2035),0.95,IF(AND(A101="EU",E101=2050),0.93,IF(AND(A101="USA",E101=2035),0.96,IF(AND(A101="USA",E101=2050),0.94,IF(AND(A101="Japan",E101=2035),0.94,IF(AND(A101="Japan",E101=2050),0.92,IF(AND(A101="Russia",E101=2035),0.95,IF(AND(A101="Russia",E101=2050),0.93,IF(AND(A101="China",E101=2035),0.94,IF(AND(A101="China",E101=2050),0.92,IF(AND(A101="India",E101=2035),0.95,IF(AND(A101="India",E101=2050),0.92,IF(AND(A101="Middle East",E101=2035),0.94,IF(AND(A101="Middle East",E101=2050),0.9,IF(AND(A101="Africa",E101=2035),0.94,IF(AND(A101="Africa",E101=2050),0.91,IF(AND(A101="Brazil",E101=2035),0.95,IF(AND(A101="Brazil",E101=2050),0.92,""))))))))))))))))))</f>
        <v>*0.95</v>
      </c>
      <c r="H101" s="0" t="s">
        <v>3409</v>
      </c>
      <c r="I101" s="50" t="s">
        <v>35</v>
      </c>
      <c r="J101" s="0" t="n">
        <v>2050</v>
      </c>
      <c r="K101" s="48" t="str">
        <f aca="false">"*"&amp;IF(AND(A101="EU",J101=2035),0.95,IF(AND(A101="EU",J101=2050),0.93,IF(AND(A101="USA",J101=2035),0.96,IF(AND(A101="USA",J101=2050),0.94,IF(AND(A101="Japan",J101=2035),0.94,IF(AND(A101="Japan",J101=2050),0.92,IF(AND(A101="Russia",J101=2035),0.95,IF(AND(A101="Russia",J101=2050),0.93,IF(AND(A101="China",J101=2035),0.94,IF(AND(A101="China",J101=2050),0.92,IF(AND(A101="India",J101=2035),0.95,IF(AND(A101="India",J101=2050),0.92,IF(AND(A101="Middle East",J101=2035),0.94,IF(AND(A101="Middle East",J101=2050),0.9,IF(AND(A101="Africa",J101=2035),0.94,IF(AND(A101="Africa",J101=2050),0.91,IF(AND(A101="Brazil",J101=2035),0.95,IF(AND(A101="Brazil",J101=2050),0.92,""))))))))))))))))))</f>
        <v>*0.92</v>
      </c>
      <c r="P101" s="41" t="s">
        <v>3409</v>
      </c>
      <c r="Q101" s="52" t="s">
        <v>35</v>
      </c>
      <c r="R101" s="41" t="n">
        <v>2035</v>
      </c>
      <c r="S101" s="53" t="str">
        <f aca="false">"*"&amp;IF(AND(A101="EU",R101=2035),0.95,IF(AND(A101="EU",R101=2050),0.93,IF(AND(A101="USA",R101=2035),0.96,IF(AND(A101="USA",R101=2050),0.93,IF(AND(A101="Japan",R101=2035),0.94,IF(AND(A101="Japan",R101=2050),0.92,IF(AND(A101="Russia",R101=2035),0.95,IF(AND(A101="Russia",R101=2050),0.91,IF(AND(A101="China",R101=2035),0.93,IF(AND(A101="China",R101=2050),0.92,IF(AND(A101="India",R101=2035),0.94,IF(AND(A101="India",R101=2050),0.91,IF(AND(A101="Middle East",R101=2035),0.92,IF(AND(A101="Middle East",R101=2050),0.89,IF(AND(A101="Africa",R101=2035),0.93,IF(AND(A101="Africa",R101=2050),0.9,IF(AND(A101="Brazil",R101=2035),0.95,IF(AND(A101="Brazil",R101=2050),0.92,""))))))))))))))))))</f>
        <v>*0.95</v>
      </c>
      <c r="U101" s="41" t="s">
        <v>3409</v>
      </c>
      <c r="V101" s="52" t="s">
        <v>35</v>
      </c>
      <c r="W101" s="41" t="n">
        <v>2050</v>
      </c>
      <c r="X101" s="53" t="str">
        <f aca="false">"*"&amp;IF(AND(A101="EU",W101=2035),0.95,IF(AND(A101="EU",W101=2050),0.93,IF(AND(A101="USA",W101=2035),0.96,IF(AND(A101="USA",W101=2050),0.93,IF(AND(A101="Japan",W101=2035),0.94,IF(AND(A101="Japan",W101=2050),0.92,IF(AND(A101="Russia",W101=2035),0.95,IF(AND(A101="Russia",W101=2050),0.91,IF(AND(A101="China",W101=2035),0.93,IF(AND(A101="China",W101=2050),0.92,IF(AND(A101="India",W101=2035),0.94,IF(AND(A101="India",W101=2050),0.91,IF(AND(A101="Middle East",W101=2035),0.92,IF(AND(A101="Middle East",W101=2050),0.89,IF(AND(A101="Africa",W101=2035),0.93,IF(AND(A101="Africa",W101=2050),0.9,IF(AND(A101="Brazil",W101=2035),0.95,IF(AND(A101="Brazil",W101=2050),0.92,""))))))))))))))))))</f>
        <v>*0.92</v>
      </c>
      <c r="AC101" s="1" t="s">
        <v>3409</v>
      </c>
      <c r="AD101" s="57" t="s">
        <v>35</v>
      </c>
      <c r="AE101" s="1" t="n">
        <v>2035</v>
      </c>
      <c r="AF101" s="58" t="str">
        <f aca="false">"*"&amp;IF(AND(A101="EU",AE101=2035),0.93,IF(AND(A101="EU",AE101=2050),0.9,IF(AND(A101="USA",AE101=2035),0.92,IF(AND(A101="USA",AE101=2050),0.89,IF(AND(A101="Japan",AE101=2035),0.92,IF(AND(A101="Japan",AE101=2050),0.89,IF(AND(A101="Russia",AE101=2035),0.91,IF(AND(A101="Russia",AE101=2050),0.86,IF(AND(A101="China",AE101=2035),0.91,IF(AND(A101="China",AE101=2050),0.87,IF(AND(A101="India",AE101=2035),0.92,IF(AND(A101="India",AE101=2050),0.87,IF(AND(A101="Middle East",AE101=2035),0.89,IF(AND(A101="Middle East",AE101=2050),0.84,IF(AND(A101="Africa",AE101=2035),0.9,IF(AND(A101="Africa",AE101=2050),0.86,IF(AND(A101="Brazil",AE101=2035),0.93,IF(AND(A101="Brazil",AE101=2050),0.89,""))))))))))))))))))</f>
        <v>*0.93</v>
      </c>
      <c r="AG101" s="53" t="str">
        <f aca="false">AG100</f>
        <v>REZoning_Sol-Win</v>
      </c>
      <c r="AI101" s="1" t="s">
        <v>3409</v>
      </c>
      <c r="AJ101" s="57" t="s">
        <v>35</v>
      </c>
      <c r="AK101" s="1" t="n">
        <v>2050</v>
      </c>
      <c r="AL101" s="58" t="str">
        <f aca="false">"*"&amp;IF(AND(A101="EU",AK101=2035),0.93,IF(AND(A101="EU",AK101=2050),0.9,IF(AND(A101="USA",AK101=2035),0.92,IF(AND(A101="USA",AK101=2050),0.89,IF(AND(A101="Japan",AK101=2035),0.92,IF(AND(A101="Japan",AK101=2050),0.89,IF(AND(A101="Russia",AK101=2035),0.91,IF(AND(A101="Russia",AK101=2050),0.86,IF(AND(A101="China",AK101=2035),0.91,IF(AND(A101="China",AK101=2050),0.87,IF(AND(A101="India",AK101=2035),0.92,IF(AND(A101="India",AK101=2050),0.87,IF(AND(A101="Middle East",AK101=2035),0.89,IF(AND(A101="Middle East",AK101=2050),0.84,IF(AND(A101="Africa",AK101=2035),0.9,IF(AND(A101="Africa",AK101=2050),0.86,IF(AND(A101="Brazil",AK101=2035),0.93,IF(AND(A101="Brazil",AK101=2050),0.89,""))))))))))))))))))</f>
        <v>*0.89</v>
      </c>
      <c r="AM101" s="53" t="str">
        <f aca="false">AM100</f>
        <v>REZoning_Sol-Win</v>
      </c>
      <c r="AP101" s="0" t="s">
        <v>3409</v>
      </c>
      <c r="AQ101" s="38" t="s">
        <v>35</v>
      </c>
      <c r="AR101" s="38" t="n">
        <f aca="false">AR100</f>
        <v>2100</v>
      </c>
      <c r="AS101" s="38" t="s">
        <v>914</v>
      </c>
      <c r="AT101" s="38" t="s">
        <v>36</v>
      </c>
    </row>
    <row r="102" customFormat="false" ht="28.5" hidden="false" customHeight="true" outlineLevel="0" collapsed="false">
      <c r="A102" s="3" t="s">
        <v>61</v>
      </c>
      <c r="C102" s="0" t="s">
        <v>3410</v>
      </c>
      <c r="D102" s="50" t="s">
        <v>35</v>
      </c>
      <c r="E102" s="0" t="n">
        <v>2035</v>
      </c>
      <c r="F102" s="51" t="str">
        <f aca="false">"*"&amp;IF(AND(A102="EU",E102=2035),0.95,IF(AND(A102="EU",E102=2050),0.93,IF(AND(A102="USA",E102=2035),0.96,IF(AND(A102="USA",E102=2050),0.94,IF(AND(A102="Japan",E102=2035),0.94,IF(AND(A102="Japan",E102=2050),0.92,IF(AND(A102="Russia",E102=2035),0.95,IF(AND(A102="Russia",E102=2050),0.93,IF(AND(A102="China",E102=2035),0.94,IF(AND(A102="China",E102=2050),0.92,IF(AND(A102="India",E102=2035),0.95,IF(AND(A102="India",E102=2050),0.92,IF(AND(A102="Middle East",E102=2035),0.94,IF(AND(A102="Middle East",E102=2050),0.9,IF(AND(A102="Africa",E102=2035),0.94,IF(AND(A102="Africa",E102=2050),0.91,IF(AND(A102="Brazil",E102=2035),0.95,IF(AND(A102="Brazil",E102=2050),0.92,""))))))))))))))))))</f>
        <v>*0.95</v>
      </c>
      <c r="H102" s="0" t="s">
        <v>3410</v>
      </c>
      <c r="I102" s="50" t="s">
        <v>35</v>
      </c>
      <c r="J102" s="0" t="n">
        <v>2050</v>
      </c>
      <c r="K102" s="48" t="str">
        <f aca="false">"*"&amp;IF(AND(A102="EU",J102=2035),0.95,IF(AND(A102="EU",J102=2050),0.93,IF(AND(A102="USA",J102=2035),0.96,IF(AND(A102="USA",J102=2050),0.94,IF(AND(A102="Japan",J102=2035),0.94,IF(AND(A102="Japan",J102=2050),0.92,IF(AND(A102="Russia",J102=2035),0.95,IF(AND(A102="Russia",J102=2050),0.93,IF(AND(A102="China",J102=2035),0.94,IF(AND(A102="China",J102=2050),0.92,IF(AND(A102="India",J102=2035),0.95,IF(AND(A102="India",J102=2050),0.92,IF(AND(A102="Middle East",J102=2035),0.94,IF(AND(A102="Middle East",J102=2050),0.9,IF(AND(A102="Africa",J102=2035),0.94,IF(AND(A102="Africa",J102=2050),0.91,IF(AND(A102="Brazil",J102=2035),0.95,IF(AND(A102="Brazil",J102=2050),0.92,""))))))))))))))))))</f>
        <v>*0.92</v>
      </c>
      <c r="P102" s="41" t="s">
        <v>3410</v>
      </c>
      <c r="Q102" s="52" t="s">
        <v>35</v>
      </c>
      <c r="R102" s="41" t="n">
        <v>2035</v>
      </c>
      <c r="S102" s="53" t="str">
        <f aca="false">"*"&amp;IF(AND(A102="EU",R102=2035),0.95,IF(AND(A102="EU",R102=2050),0.93,IF(AND(A102="USA",R102=2035),0.96,IF(AND(A102="USA",R102=2050),0.93,IF(AND(A102="Japan",R102=2035),0.94,IF(AND(A102="Japan",R102=2050),0.92,IF(AND(A102="Russia",R102=2035),0.95,IF(AND(A102="Russia",R102=2050),0.91,IF(AND(A102="China",R102=2035),0.93,IF(AND(A102="China",R102=2050),0.92,IF(AND(A102="India",R102=2035),0.94,IF(AND(A102="India",R102=2050),0.91,IF(AND(A102="Middle East",R102=2035),0.92,IF(AND(A102="Middle East",R102=2050),0.89,IF(AND(A102="Africa",R102=2035),0.93,IF(AND(A102="Africa",R102=2050),0.9,IF(AND(A102="Brazil",R102=2035),0.95,IF(AND(A102="Brazil",R102=2050),0.92,""))))))))))))))))))</f>
        <v>*0.95</v>
      </c>
      <c r="U102" s="41" t="s">
        <v>3410</v>
      </c>
      <c r="V102" s="52" t="s">
        <v>35</v>
      </c>
      <c r="W102" s="41" t="n">
        <v>2050</v>
      </c>
      <c r="X102" s="53" t="str">
        <f aca="false">"*"&amp;IF(AND(A102="EU",W102=2035),0.95,IF(AND(A102="EU",W102=2050),0.93,IF(AND(A102="USA",W102=2035),0.96,IF(AND(A102="USA",W102=2050),0.93,IF(AND(A102="Japan",W102=2035),0.94,IF(AND(A102="Japan",W102=2050),0.92,IF(AND(A102="Russia",W102=2035),0.95,IF(AND(A102="Russia",W102=2050),0.91,IF(AND(A102="China",W102=2035),0.93,IF(AND(A102="China",W102=2050),0.92,IF(AND(A102="India",W102=2035),0.94,IF(AND(A102="India",W102=2050),0.91,IF(AND(A102="Middle East",W102=2035),0.92,IF(AND(A102="Middle East",W102=2050),0.89,IF(AND(A102="Africa",W102=2035),0.93,IF(AND(A102="Africa",W102=2050),0.9,IF(AND(A102="Brazil",W102=2035),0.95,IF(AND(A102="Brazil",W102=2050),0.92,""))))))))))))))))))</f>
        <v>*0.92</v>
      </c>
      <c r="AC102" s="1" t="s">
        <v>3410</v>
      </c>
      <c r="AD102" s="57" t="s">
        <v>35</v>
      </c>
      <c r="AE102" s="1" t="n">
        <v>2035</v>
      </c>
      <c r="AF102" s="58" t="str">
        <f aca="false">"*"&amp;IF(AND(A102="EU",AE102=2035),0.93,IF(AND(A102="EU",AE102=2050),0.9,IF(AND(A102="USA",AE102=2035),0.92,IF(AND(A102="USA",AE102=2050),0.89,IF(AND(A102="Japan",AE102=2035),0.92,IF(AND(A102="Japan",AE102=2050),0.89,IF(AND(A102="Russia",AE102=2035),0.91,IF(AND(A102="Russia",AE102=2050),0.86,IF(AND(A102="China",AE102=2035),0.91,IF(AND(A102="China",AE102=2050),0.87,IF(AND(A102="India",AE102=2035),0.92,IF(AND(A102="India",AE102=2050),0.87,IF(AND(A102="Middle East",AE102=2035),0.89,IF(AND(A102="Middle East",AE102=2050),0.84,IF(AND(A102="Africa",AE102=2035),0.9,IF(AND(A102="Africa",AE102=2050),0.86,IF(AND(A102="Brazil",AE102=2035),0.93,IF(AND(A102="Brazil",AE102=2050),0.89,""))))))))))))))))))</f>
        <v>*0.93</v>
      </c>
      <c r="AG102" s="53" t="str">
        <f aca="false">AG101</f>
        <v>REZoning_Sol-Win</v>
      </c>
      <c r="AI102" s="1" t="s">
        <v>3410</v>
      </c>
      <c r="AJ102" s="57" t="s">
        <v>35</v>
      </c>
      <c r="AK102" s="1" t="n">
        <v>2050</v>
      </c>
      <c r="AL102" s="58" t="str">
        <f aca="false">"*"&amp;IF(AND(A102="EU",AK102=2035),0.93,IF(AND(A102="EU",AK102=2050),0.9,IF(AND(A102="USA",AK102=2035),0.92,IF(AND(A102="USA",AK102=2050),0.89,IF(AND(A102="Japan",AK102=2035),0.92,IF(AND(A102="Japan",AK102=2050),0.89,IF(AND(A102="Russia",AK102=2035),0.91,IF(AND(A102="Russia",AK102=2050),0.86,IF(AND(A102="China",AK102=2035),0.91,IF(AND(A102="China",AK102=2050),0.87,IF(AND(A102="India",AK102=2035),0.92,IF(AND(A102="India",AK102=2050),0.87,IF(AND(A102="Middle East",AK102=2035),0.89,IF(AND(A102="Middle East",AK102=2050),0.84,IF(AND(A102="Africa",AK102=2035),0.9,IF(AND(A102="Africa",AK102=2050),0.86,IF(AND(A102="Brazil",AK102=2035),0.93,IF(AND(A102="Brazil",AK102=2050),0.89,""))))))))))))))))))</f>
        <v>*0.89</v>
      </c>
      <c r="AM102" s="53" t="str">
        <f aca="false">AM101</f>
        <v>REZoning_Sol-Win</v>
      </c>
      <c r="AP102" s="0" t="s">
        <v>3410</v>
      </c>
      <c r="AQ102" s="38" t="s">
        <v>35</v>
      </c>
      <c r="AR102" s="38" t="n">
        <f aca="false">AR101</f>
        <v>2100</v>
      </c>
      <c r="AS102" s="38" t="s">
        <v>914</v>
      </c>
      <c r="AT102" s="38" t="s">
        <v>36</v>
      </c>
    </row>
    <row r="103" customFormat="false" ht="28.5" hidden="false" customHeight="true" outlineLevel="0" collapsed="false">
      <c r="A103" s="3" t="s">
        <v>61</v>
      </c>
      <c r="C103" s="0" t="s">
        <v>3411</v>
      </c>
      <c r="D103" s="50" t="s">
        <v>35</v>
      </c>
      <c r="E103" s="0" t="n">
        <v>2035</v>
      </c>
      <c r="F103" s="51" t="str">
        <f aca="false">"*"&amp;IF(AND(A103="EU",E103=2035),0.95,IF(AND(A103="EU",E103=2050),0.93,IF(AND(A103="USA",E103=2035),0.96,IF(AND(A103="USA",E103=2050),0.94,IF(AND(A103="Japan",E103=2035),0.94,IF(AND(A103="Japan",E103=2050),0.92,IF(AND(A103="Russia",E103=2035),0.95,IF(AND(A103="Russia",E103=2050),0.93,IF(AND(A103="China",E103=2035),0.94,IF(AND(A103="China",E103=2050),0.92,IF(AND(A103="India",E103=2035),0.95,IF(AND(A103="India",E103=2050),0.92,IF(AND(A103="Middle East",E103=2035),0.94,IF(AND(A103="Middle East",E103=2050),0.9,IF(AND(A103="Africa",E103=2035),0.94,IF(AND(A103="Africa",E103=2050),0.91,IF(AND(A103="Brazil",E103=2035),0.95,IF(AND(A103="Brazil",E103=2050),0.92,""))))))))))))))))))</f>
        <v>*0.95</v>
      </c>
      <c r="H103" s="0" t="s">
        <v>3411</v>
      </c>
      <c r="I103" s="50" t="s">
        <v>35</v>
      </c>
      <c r="J103" s="0" t="n">
        <v>2050</v>
      </c>
      <c r="K103" s="48" t="str">
        <f aca="false">"*"&amp;IF(AND(A103="EU",J103=2035),0.95,IF(AND(A103="EU",J103=2050),0.93,IF(AND(A103="USA",J103=2035),0.96,IF(AND(A103="USA",J103=2050),0.94,IF(AND(A103="Japan",J103=2035),0.94,IF(AND(A103="Japan",J103=2050),0.92,IF(AND(A103="Russia",J103=2035),0.95,IF(AND(A103="Russia",J103=2050),0.93,IF(AND(A103="China",J103=2035),0.94,IF(AND(A103="China",J103=2050),0.92,IF(AND(A103="India",J103=2035),0.95,IF(AND(A103="India",J103=2050),0.92,IF(AND(A103="Middle East",J103=2035),0.94,IF(AND(A103="Middle East",J103=2050),0.9,IF(AND(A103="Africa",J103=2035),0.94,IF(AND(A103="Africa",J103=2050),0.91,IF(AND(A103="Brazil",J103=2035),0.95,IF(AND(A103="Brazil",J103=2050),0.92,""))))))))))))))))))</f>
        <v>*0.92</v>
      </c>
      <c r="P103" s="41" t="s">
        <v>3411</v>
      </c>
      <c r="Q103" s="52" t="s">
        <v>35</v>
      </c>
      <c r="R103" s="41" t="n">
        <v>2035</v>
      </c>
      <c r="S103" s="53" t="str">
        <f aca="false">"*"&amp;IF(AND(A103="EU",R103=2035),0.95,IF(AND(A103="EU",R103=2050),0.93,IF(AND(A103="USA",R103=2035),0.96,IF(AND(A103="USA",R103=2050),0.93,IF(AND(A103="Japan",R103=2035),0.94,IF(AND(A103="Japan",R103=2050),0.92,IF(AND(A103="Russia",R103=2035),0.95,IF(AND(A103="Russia",R103=2050),0.91,IF(AND(A103="China",R103=2035),0.93,IF(AND(A103="China",R103=2050),0.92,IF(AND(A103="India",R103=2035),0.94,IF(AND(A103="India",R103=2050),0.91,IF(AND(A103="Middle East",R103=2035),0.92,IF(AND(A103="Middle East",R103=2050),0.89,IF(AND(A103="Africa",R103=2035),0.93,IF(AND(A103="Africa",R103=2050),0.9,IF(AND(A103="Brazil",R103=2035),0.95,IF(AND(A103="Brazil",R103=2050),0.92,""))))))))))))))))))</f>
        <v>*0.95</v>
      </c>
      <c r="U103" s="41" t="s">
        <v>3411</v>
      </c>
      <c r="V103" s="52" t="s">
        <v>35</v>
      </c>
      <c r="W103" s="41" t="n">
        <v>2050</v>
      </c>
      <c r="X103" s="53" t="str">
        <f aca="false">"*"&amp;IF(AND(A103="EU",W103=2035),0.95,IF(AND(A103="EU",W103=2050),0.93,IF(AND(A103="USA",W103=2035),0.96,IF(AND(A103="USA",W103=2050),0.93,IF(AND(A103="Japan",W103=2035),0.94,IF(AND(A103="Japan",W103=2050),0.92,IF(AND(A103="Russia",W103=2035),0.95,IF(AND(A103="Russia",W103=2050),0.91,IF(AND(A103="China",W103=2035),0.93,IF(AND(A103="China",W103=2050),0.92,IF(AND(A103="India",W103=2035),0.94,IF(AND(A103="India",W103=2050),0.91,IF(AND(A103="Middle East",W103=2035),0.92,IF(AND(A103="Middle East",W103=2050),0.89,IF(AND(A103="Africa",W103=2035),0.93,IF(AND(A103="Africa",W103=2050),0.9,IF(AND(A103="Brazil",W103=2035),0.95,IF(AND(A103="Brazil",W103=2050),0.92,""))))))))))))))))))</f>
        <v>*0.92</v>
      </c>
      <c r="AC103" s="1" t="s">
        <v>3411</v>
      </c>
      <c r="AD103" s="57" t="s">
        <v>35</v>
      </c>
      <c r="AE103" s="1" t="n">
        <v>2035</v>
      </c>
      <c r="AF103" s="58" t="str">
        <f aca="false">"*"&amp;IF(AND(A103="EU",AE103=2035),0.93,IF(AND(A103="EU",AE103=2050),0.9,IF(AND(A103="USA",AE103=2035),0.92,IF(AND(A103="USA",AE103=2050),0.89,IF(AND(A103="Japan",AE103=2035),0.92,IF(AND(A103="Japan",AE103=2050),0.89,IF(AND(A103="Russia",AE103=2035),0.91,IF(AND(A103="Russia",AE103=2050),0.86,IF(AND(A103="China",AE103=2035),0.91,IF(AND(A103="China",AE103=2050),0.87,IF(AND(A103="India",AE103=2035),0.92,IF(AND(A103="India",AE103=2050),0.87,IF(AND(A103="Middle East",AE103=2035),0.89,IF(AND(A103="Middle East",AE103=2050),0.84,IF(AND(A103="Africa",AE103=2035),0.9,IF(AND(A103="Africa",AE103=2050),0.86,IF(AND(A103="Brazil",AE103=2035),0.93,IF(AND(A103="Brazil",AE103=2050),0.89,""))))))))))))))))))</f>
        <v>*0.93</v>
      </c>
      <c r="AG103" s="53" t="str">
        <f aca="false">AG102</f>
        <v>REZoning_Sol-Win</v>
      </c>
      <c r="AI103" s="1" t="s">
        <v>3411</v>
      </c>
      <c r="AJ103" s="57" t="s">
        <v>35</v>
      </c>
      <c r="AK103" s="1" t="n">
        <v>2050</v>
      </c>
      <c r="AL103" s="58" t="str">
        <f aca="false">"*"&amp;IF(AND(A103="EU",AK103=2035),0.93,IF(AND(A103="EU",AK103=2050),0.9,IF(AND(A103="USA",AK103=2035),0.92,IF(AND(A103="USA",AK103=2050),0.89,IF(AND(A103="Japan",AK103=2035),0.92,IF(AND(A103="Japan",AK103=2050),0.89,IF(AND(A103="Russia",AK103=2035),0.91,IF(AND(A103="Russia",AK103=2050),0.86,IF(AND(A103="China",AK103=2035),0.91,IF(AND(A103="China",AK103=2050),0.87,IF(AND(A103="India",AK103=2035),0.92,IF(AND(A103="India",AK103=2050),0.87,IF(AND(A103="Middle East",AK103=2035),0.89,IF(AND(A103="Middle East",AK103=2050),0.84,IF(AND(A103="Africa",AK103=2035),0.9,IF(AND(A103="Africa",AK103=2050),0.86,IF(AND(A103="Brazil",AK103=2035),0.93,IF(AND(A103="Brazil",AK103=2050),0.89,""))))))))))))))))))</f>
        <v>*0.89</v>
      </c>
      <c r="AM103" s="53" t="str">
        <f aca="false">AM102</f>
        <v>REZoning_Sol-Win</v>
      </c>
      <c r="AP103" s="0" t="s">
        <v>3411</v>
      </c>
      <c r="AQ103" s="38" t="s">
        <v>35</v>
      </c>
      <c r="AR103" s="38" t="n">
        <f aca="false">AR102</f>
        <v>2100</v>
      </c>
      <c r="AS103" s="38" t="s">
        <v>914</v>
      </c>
      <c r="AT103" s="38" t="s">
        <v>36</v>
      </c>
    </row>
    <row r="104" customFormat="false" ht="28.5" hidden="false" customHeight="true" outlineLevel="0" collapsed="false">
      <c r="A104" s="3" t="s">
        <v>61</v>
      </c>
      <c r="C104" s="0" t="s">
        <v>3412</v>
      </c>
      <c r="D104" s="50" t="s">
        <v>35</v>
      </c>
      <c r="E104" s="0" t="n">
        <v>2035</v>
      </c>
      <c r="F104" s="51" t="str">
        <f aca="false">"*"&amp;IF(AND(A104="EU",E104=2035),0.95,IF(AND(A104="EU",E104=2050),0.93,IF(AND(A104="USA",E104=2035),0.96,IF(AND(A104="USA",E104=2050),0.94,IF(AND(A104="Japan",E104=2035),0.94,IF(AND(A104="Japan",E104=2050),0.92,IF(AND(A104="Russia",E104=2035),0.95,IF(AND(A104="Russia",E104=2050),0.93,IF(AND(A104="China",E104=2035),0.94,IF(AND(A104="China",E104=2050),0.92,IF(AND(A104="India",E104=2035),0.95,IF(AND(A104="India",E104=2050),0.92,IF(AND(A104="Middle East",E104=2035),0.94,IF(AND(A104="Middle East",E104=2050),0.9,IF(AND(A104="Africa",E104=2035),0.94,IF(AND(A104="Africa",E104=2050),0.91,IF(AND(A104="Brazil",E104=2035),0.95,IF(AND(A104="Brazil",E104=2050),0.92,""))))))))))))))))))</f>
        <v>*0.95</v>
      </c>
      <c r="H104" s="0" t="s">
        <v>3412</v>
      </c>
      <c r="I104" s="50" t="s">
        <v>35</v>
      </c>
      <c r="J104" s="0" t="n">
        <v>2050</v>
      </c>
      <c r="K104" s="48" t="str">
        <f aca="false">"*"&amp;IF(AND(A104="EU",J104=2035),0.95,IF(AND(A104="EU",J104=2050),0.93,IF(AND(A104="USA",J104=2035),0.96,IF(AND(A104="USA",J104=2050),0.94,IF(AND(A104="Japan",J104=2035),0.94,IF(AND(A104="Japan",J104=2050),0.92,IF(AND(A104="Russia",J104=2035),0.95,IF(AND(A104="Russia",J104=2050),0.93,IF(AND(A104="China",J104=2035),0.94,IF(AND(A104="China",J104=2050),0.92,IF(AND(A104="India",J104=2035),0.95,IF(AND(A104="India",J104=2050),0.92,IF(AND(A104="Middle East",J104=2035),0.94,IF(AND(A104="Middle East",J104=2050),0.9,IF(AND(A104="Africa",J104=2035),0.94,IF(AND(A104="Africa",J104=2050),0.91,IF(AND(A104="Brazil",J104=2035),0.95,IF(AND(A104="Brazil",J104=2050),0.92,""))))))))))))))))))</f>
        <v>*0.92</v>
      </c>
      <c r="P104" s="41" t="s">
        <v>3412</v>
      </c>
      <c r="Q104" s="52" t="s">
        <v>35</v>
      </c>
      <c r="R104" s="41" t="n">
        <v>2035</v>
      </c>
      <c r="S104" s="53" t="str">
        <f aca="false">"*"&amp;IF(AND(A104="EU",R104=2035),0.95,IF(AND(A104="EU",R104=2050),0.93,IF(AND(A104="USA",R104=2035),0.96,IF(AND(A104="USA",R104=2050),0.93,IF(AND(A104="Japan",R104=2035),0.94,IF(AND(A104="Japan",R104=2050),0.92,IF(AND(A104="Russia",R104=2035),0.95,IF(AND(A104="Russia",R104=2050),0.91,IF(AND(A104="China",R104=2035),0.93,IF(AND(A104="China",R104=2050),0.92,IF(AND(A104="India",R104=2035),0.94,IF(AND(A104="India",R104=2050),0.91,IF(AND(A104="Middle East",R104=2035),0.92,IF(AND(A104="Middle East",R104=2050),0.89,IF(AND(A104="Africa",R104=2035),0.93,IF(AND(A104="Africa",R104=2050),0.9,IF(AND(A104="Brazil",R104=2035),0.95,IF(AND(A104="Brazil",R104=2050),0.92,""))))))))))))))))))</f>
        <v>*0.95</v>
      </c>
      <c r="U104" s="41" t="s">
        <v>3412</v>
      </c>
      <c r="V104" s="52" t="s">
        <v>35</v>
      </c>
      <c r="W104" s="41" t="n">
        <v>2050</v>
      </c>
      <c r="X104" s="53" t="str">
        <f aca="false">"*"&amp;IF(AND(A104="EU",W104=2035),0.95,IF(AND(A104="EU",W104=2050),0.93,IF(AND(A104="USA",W104=2035),0.96,IF(AND(A104="USA",W104=2050),0.93,IF(AND(A104="Japan",W104=2035),0.94,IF(AND(A104="Japan",W104=2050),0.92,IF(AND(A104="Russia",W104=2035),0.95,IF(AND(A104="Russia",W104=2050),0.91,IF(AND(A104="China",W104=2035),0.93,IF(AND(A104="China",W104=2050),0.92,IF(AND(A104="India",W104=2035),0.94,IF(AND(A104="India",W104=2050),0.91,IF(AND(A104="Middle East",W104=2035),0.92,IF(AND(A104="Middle East",W104=2050),0.89,IF(AND(A104="Africa",W104=2035),0.93,IF(AND(A104="Africa",W104=2050),0.9,IF(AND(A104="Brazil",W104=2035),0.95,IF(AND(A104="Brazil",W104=2050),0.92,""))))))))))))))))))</f>
        <v>*0.92</v>
      </c>
      <c r="AC104" s="1" t="s">
        <v>3412</v>
      </c>
      <c r="AD104" s="57" t="s">
        <v>35</v>
      </c>
      <c r="AE104" s="1" t="n">
        <v>2035</v>
      </c>
      <c r="AF104" s="58" t="str">
        <f aca="false">"*"&amp;IF(AND(A104="EU",AE104=2035),0.93,IF(AND(A104="EU",AE104=2050),0.9,IF(AND(A104="USA",AE104=2035),0.92,IF(AND(A104="USA",AE104=2050),0.89,IF(AND(A104="Japan",AE104=2035),0.92,IF(AND(A104="Japan",AE104=2050),0.89,IF(AND(A104="Russia",AE104=2035),0.91,IF(AND(A104="Russia",AE104=2050),0.86,IF(AND(A104="China",AE104=2035),0.91,IF(AND(A104="China",AE104=2050),0.87,IF(AND(A104="India",AE104=2035),0.92,IF(AND(A104="India",AE104=2050),0.87,IF(AND(A104="Middle East",AE104=2035),0.89,IF(AND(A104="Middle East",AE104=2050),0.84,IF(AND(A104="Africa",AE104=2035),0.9,IF(AND(A104="Africa",AE104=2050),0.86,IF(AND(A104="Brazil",AE104=2035),0.93,IF(AND(A104="Brazil",AE104=2050),0.89,""))))))))))))))))))</f>
        <v>*0.93</v>
      </c>
      <c r="AG104" s="53" t="str">
        <f aca="false">AG103</f>
        <v>REZoning_Sol-Win</v>
      </c>
      <c r="AI104" s="1" t="s">
        <v>3412</v>
      </c>
      <c r="AJ104" s="57" t="s">
        <v>35</v>
      </c>
      <c r="AK104" s="1" t="n">
        <v>2050</v>
      </c>
      <c r="AL104" s="58" t="str">
        <f aca="false">"*"&amp;IF(AND(A104="EU",AK104=2035),0.93,IF(AND(A104="EU",AK104=2050),0.9,IF(AND(A104="USA",AK104=2035),0.92,IF(AND(A104="USA",AK104=2050),0.89,IF(AND(A104="Japan",AK104=2035),0.92,IF(AND(A104="Japan",AK104=2050),0.89,IF(AND(A104="Russia",AK104=2035),0.91,IF(AND(A104="Russia",AK104=2050),0.86,IF(AND(A104="China",AK104=2035),0.91,IF(AND(A104="China",AK104=2050),0.87,IF(AND(A104="India",AK104=2035),0.92,IF(AND(A104="India",AK104=2050),0.87,IF(AND(A104="Middle East",AK104=2035),0.89,IF(AND(A104="Middle East",AK104=2050),0.84,IF(AND(A104="Africa",AK104=2035),0.9,IF(AND(A104="Africa",AK104=2050),0.86,IF(AND(A104="Brazil",AK104=2035),0.93,IF(AND(A104="Brazil",AK104=2050),0.89,""))))))))))))))))))</f>
        <v>*0.89</v>
      </c>
      <c r="AM104" s="53" t="str">
        <f aca="false">AM103</f>
        <v>REZoning_Sol-Win</v>
      </c>
      <c r="AP104" s="0" t="s">
        <v>3412</v>
      </c>
      <c r="AQ104" s="38" t="s">
        <v>35</v>
      </c>
      <c r="AR104" s="38" t="n">
        <f aca="false">AR103</f>
        <v>2100</v>
      </c>
      <c r="AS104" s="38" t="s">
        <v>914</v>
      </c>
      <c r="AT104" s="38" t="s">
        <v>36</v>
      </c>
    </row>
    <row r="105" customFormat="false" ht="28.5" hidden="false" customHeight="true" outlineLevel="0" collapsed="false">
      <c r="A105" s="3" t="s">
        <v>61</v>
      </c>
      <c r="C105" s="0" t="s">
        <v>3413</v>
      </c>
      <c r="D105" s="50" t="s">
        <v>35</v>
      </c>
      <c r="E105" s="0" t="n">
        <v>2035</v>
      </c>
      <c r="F105" s="51" t="str">
        <f aca="false">"*"&amp;IF(AND(A105="EU",E105=2035),0.95,IF(AND(A105="EU",E105=2050),0.93,IF(AND(A105="USA",E105=2035),0.96,IF(AND(A105="USA",E105=2050),0.94,IF(AND(A105="Japan",E105=2035),0.94,IF(AND(A105="Japan",E105=2050),0.92,IF(AND(A105="Russia",E105=2035),0.95,IF(AND(A105="Russia",E105=2050),0.93,IF(AND(A105="China",E105=2035),0.94,IF(AND(A105="China",E105=2050),0.92,IF(AND(A105="India",E105=2035),0.95,IF(AND(A105="India",E105=2050),0.92,IF(AND(A105="Middle East",E105=2035),0.94,IF(AND(A105="Middle East",E105=2050),0.9,IF(AND(A105="Africa",E105=2035),0.94,IF(AND(A105="Africa",E105=2050),0.91,IF(AND(A105="Brazil",E105=2035),0.95,IF(AND(A105="Brazil",E105=2050),0.92,""))))))))))))))))))</f>
        <v>*0.95</v>
      </c>
      <c r="H105" s="0" t="s">
        <v>3413</v>
      </c>
      <c r="I105" s="50" t="s">
        <v>35</v>
      </c>
      <c r="J105" s="0" t="n">
        <v>2050</v>
      </c>
      <c r="K105" s="48" t="str">
        <f aca="false">"*"&amp;IF(AND(A105="EU",J105=2035),0.95,IF(AND(A105="EU",J105=2050),0.93,IF(AND(A105="USA",J105=2035),0.96,IF(AND(A105="USA",J105=2050),0.94,IF(AND(A105="Japan",J105=2035),0.94,IF(AND(A105="Japan",J105=2050),0.92,IF(AND(A105="Russia",J105=2035),0.95,IF(AND(A105="Russia",J105=2050),0.93,IF(AND(A105="China",J105=2035),0.94,IF(AND(A105="China",J105=2050),0.92,IF(AND(A105="India",J105=2035),0.95,IF(AND(A105="India",J105=2050),0.92,IF(AND(A105="Middle East",J105=2035),0.94,IF(AND(A105="Middle East",J105=2050),0.9,IF(AND(A105="Africa",J105=2035),0.94,IF(AND(A105="Africa",J105=2050),0.91,IF(AND(A105="Brazil",J105=2035),0.95,IF(AND(A105="Brazil",J105=2050),0.92,""))))))))))))))))))</f>
        <v>*0.92</v>
      </c>
      <c r="P105" s="41" t="s">
        <v>3413</v>
      </c>
      <c r="Q105" s="52" t="s">
        <v>35</v>
      </c>
      <c r="R105" s="41" t="n">
        <v>2035</v>
      </c>
      <c r="S105" s="53" t="str">
        <f aca="false">"*"&amp;IF(AND(A105="EU",R105=2035),0.95,IF(AND(A105="EU",R105=2050),0.93,IF(AND(A105="USA",R105=2035),0.96,IF(AND(A105="USA",R105=2050),0.93,IF(AND(A105="Japan",R105=2035),0.94,IF(AND(A105="Japan",R105=2050),0.92,IF(AND(A105="Russia",R105=2035),0.95,IF(AND(A105="Russia",R105=2050),0.91,IF(AND(A105="China",R105=2035),0.93,IF(AND(A105="China",R105=2050),0.92,IF(AND(A105="India",R105=2035),0.94,IF(AND(A105="India",R105=2050),0.91,IF(AND(A105="Middle East",R105=2035),0.92,IF(AND(A105="Middle East",R105=2050),0.89,IF(AND(A105="Africa",R105=2035),0.93,IF(AND(A105="Africa",R105=2050),0.9,IF(AND(A105="Brazil",R105=2035),0.95,IF(AND(A105="Brazil",R105=2050),0.92,""))))))))))))))))))</f>
        <v>*0.95</v>
      </c>
      <c r="U105" s="41" t="s">
        <v>3413</v>
      </c>
      <c r="V105" s="52" t="s">
        <v>35</v>
      </c>
      <c r="W105" s="41" t="n">
        <v>2050</v>
      </c>
      <c r="X105" s="53" t="str">
        <f aca="false">"*"&amp;IF(AND(A105="EU",W105=2035),0.95,IF(AND(A105="EU",W105=2050),0.93,IF(AND(A105="USA",W105=2035),0.96,IF(AND(A105="USA",W105=2050),0.93,IF(AND(A105="Japan",W105=2035),0.94,IF(AND(A105="Japan",W105=2050),0.92,IF(AND(A105="Russia",W105=2035),0.95,IF(AND(A105="Russia",W105=2050),0.91,IF(AND(A105="China",W105=2035),0.93,IF(AND(A105="China",W105=2050),0.92,IF(AND(A105="India",W105=2035),0.94,IF(AND(A105="India",W105=2050),0.91,IF(AND(A105="Middle East",W105=2035),0.92,IF(AND(A105="Middle East",W105=2050),0.89,IF(AND(A105="Africa",W105=2035),0.93,IF(AND(A105="Africa",W105=2050),0.9,IF(AND(A105="Brazil",W105=2035),0.95,IF(AND(A105="Brazil",W105=2050),0.92,""))))))))))))))))))</f>
        <v>*0.92</v>
      </c>
      <c r="AC105" s="1" t="s">
        <v>3413</v>
      </c>
      <c r="AD105" s="57" t="s">
        <v>35</v>
      </c>
      <c r="AE105" s="1" t="n">
        <v>2035</v>
      </c>
      <c r="AF105" s="58" t="str">
        <f aca="false">"*"&amp;IF(AND(A105="EU",AE105=2035),0.93,IF(AND(A105="EU",AE105=2050),0.9,IF(AND(A105="USA",AE105=2035),0.92,IF(AND(A105="USA",AE105=2050),0.89,IF(AND(A105="Japan",AE105=2035),0.92,IF(AND(A105="Japan",AE105=2050),0.89,IF(AND(A105="Russia",AE105=2035),0.91,IF(AND(A105="Russia",AE105=2050),0.86,IF(AND(A105="China",AE105=2035),0.91,IF(AND(A105="China",AE105=2050),0.87,IF(AND(A105="India",AE105=2035),0.92,IF(AND(A105="India",AE105=2050),0.87,IF(AND(A105="Middle East",AE105=2035),0.89,IF(AND(A105="Middle East",AE105=2050),0.84,IF(AND(A105="Africa",AE105=2035),0.9,IF(AND(A105="Africa",AE105=2050),0.86,IF(AND(A105="Brazil",AE105=2035),0.93,IF(AND(A105="Brazil",AE105=2050),0.89,""))))))))))))))))))</f>
        <v>*0.93</v>
      </c>
      <c r="AG105" s="53" t="str">
        <f aca="false">AG104</f>
        <v>REZoning_Sol-Win</v>
      </c>
      <c r="AI105" s="1" t="s">
        <v>3413</v>
      </c>
      <c r="AJ105" s="57" t="s">
        <v>35</v>
      </c>
      <c r="AK105" s="1" t="n">
        <v>2050</v>
      </c>
      <c r="AL105" s="58" t="str">
        <f aca="false">"*"&amp;IF(AND(A105="EU",AK105=2035),0.93,IF(AND(A105="EU",AK105=2050),0.9,IF(AND(A105="USA",AK105=2035),0.92,IF(AND(A105="USA",AK105=2050),0.89,IF(AND(A105="Japan",AK105=2035),0.92,IF(AND(A105="Japan",AK105=2050),0.89,IF(AND(A105="Russia",AK105=2035),0.91,IF(AND(A105="Russia",AK105=2050),0.86,IF(AND(A105="China",AK105=2035),0.91,IF(AND(A105="China",AK105=2050),0.87,IF(AND(A105="India",AK105=2035),0.92,IF(AND(A105="India",AK105=2050),0.87,IF(AND(A105="Middle East",AK105=2035),0.89,IF(AND(A105="Middle East",AK105=2050),0.84,IF(AND(A105="Africa",AK105=2035),0.9,IF(AND(A105="Africa",AK105=2050),0.86,IF(AND(A105="Brazil",AK105=2035),0.93,IF(AND(A105="Brazil",AK105=2050),0.89,""))))))))))))))))))</f>
        <v>*0.89</v>
      </c>
      <c r="AM105" s="53" t="str">
        <f aca="false">AM104</f>
        <v>REZoning_Sol-Win</v>
      </c>
      <c r="AP105" s="0" t="s">
        <v>3413</v>
      </c>
      <c r="AQ105" s="38" t="s">
        <v>35</v>
      </c>
      <c r="AR105" s="38" t="n">
        <f aca="false">AR104</f>
        <v>2100</v>
      </c>
      <c r="AS105" s="38" t="s">
        <v>914</v>
      </c>
      <c r="AT105" s="38" t="s">
        <v>36</v>
      </c>
    </row>
    <row r="106" customFormat="false" ht="28.5" hidden="false" customHeight="true" outlineLevel="0" collapsed="false">
      <c r="A106" s="3" t="s">
        <v>61</v>
      </c>
      <c r="C106" s="0" t="s">
        <v>3414</v>
      </c>
      <c r="D106" s="50" t="s">
        <v>35</v>
      </c>
      <c r="E106" s="0" t="n">
        <v>2035</v>
      </c>
      <c r="F106" s="51" t="str">
        <f aca="false">"*"&amp;IF(AND(A106="EU",E106=2035),0.95,IF(AND(A106="EU",E106=2050),0.93,IF(AND(A106="USA",E106=2035),0.96,IF(AND(A106="USA",E106=2050),0.94,IF(AND(A106="Japan",E106=2035),0.94,IF(AND(A106="Japan",E106=2050),0.92,IF(AND(A106="Russia",E106=2035),0.95,IF(AND(A106="Russia",E106=2050),0.93,IF(AND(A106="China",E106=2035),0.94,IF(AND(A106="China",E106=2050),0.92,IF(AND(A106="India",E106=2035),0.95,IF(AND(A106="India",E106=2050),0.92,IF(AND(A106="Middle East",E106=2035),0.94,IF(AND(A106="Middle East",E106=2050),0.9,IF(AND(A106="Africa",E106=2035),0.94,IF(AND(A106="Africa",E106=2050),0.91,IF(AND(A106="Brazil",E106=2035),0.95,IF(AND(A106="Brazil",E106=2050),0.92,""))))))))))))))))))</f>
        <v>*0.95</v>
      </c>
      <c r="H106" s="0" t="s">
        <v>3414</v>
      </c>
      <c r="I106" s="50" t="s">
        <v>35</v>
      </c>
      <c r="J106" s="0" t="n">
        <v>2050</v>
      </c>
      <c r="K106" s="48" t="str">
        <f aca="false">"*"&amp;IF(AND(A106="EU",J106=2035),0.95,IF(AND(A106="EU",J106=2050),0.93,IF(AND(A106="USA",J106=2035),0.96,IF(AND(A106="USA",J106=2050),0.94,IF(AND(A106="Japan",J106=2035),0.94,IF(AND(A106="Japan",J106=2050),0.92,IF(AND(A106="Russia",J106=2035),0.95,IF(AND(A106="Russia",J106=2050),0.93,IF(AND(A106="China",J106=2035),0.94,IF(AND(A106="China",J106=2050),0.92,IF(AND(A106="India",J106=2035),0.95,IF(AND(A106="India",J106=2050),0.92,IF(AND(A106="Middle East",J106=2035),0.94,IF(AND(A106="Middle East",J106=2050),0.9,IF(AND(A106="Africa",J106=2035),0.94,IF(AND(A106="Africa",J106=2050),0.91,IF(AND(A106="Brazil",J106=2035),0.95,IF(AND(A106="Brazil",J106=2050),0.92,""))))))))))))))))))</f>
        <v>*0.92</v>
      </c>
      <c r="P106" s="41" t="s">
        <v>3414</v>
      </c>
      <c r="Q106" s="52" t="s">
        <v>35</v>
      </c>
      <c r="R106" s="41" t="n">
        <v>2035</v>
      </c>
      <c r="S106" s="53" t="str">
        <f aca="false">"*"&amp;IF(AND(A106="EU",R106=2035),0.95,IF(AND(A106="EU",R106=2050),0.93,IF(AND(A106="USA",R106=2035),0.96,IF(AND(A106="USA",R106=2050),0.93,IF(AND(A106="Japan",R106=2035),0.94,IF(AND(A106="Japan",R106=2050),0.92,IF(AND(A106="Russia",R106=2035),0.95,IF(AND(A106="Russia",R106=2050),0.91,IF(AND(A106="China",R106=2035),0.93,IF(AND(A106="China",R106=2050),0.92,IF(AND(A106="India",R106=2035),0.94,IF(AND(A106="India",R106=2050),0.91,IF(AND(A106="Middle East",R106=2035),0.92,IF(AND(A106="Middle East",R106=2050),0.89,IF(AND(A106="Africa",R106=2035),0.93,IF(AND(A106="Africa",R106=2050),0.9,IF(AND(A106="Brazil",R106=2035),0.95,IF(AND(A106="Brazil",R106=2050),0.92,""))))))))))))))))))</f>
        <v>*0.95</v>
      </c>
      <c r="U106" s="41" t="s">
        <v>3414</v>
      </c>
      <c r="V106" s="52" t="s">
        <v>35</v>
      </c>
      <c r="W106" s="41" t="n">
        <v>2050</v>
      </c>
      <c r="X106" s="53" t="str">
        <f aca="false">"*"&amp;IF(AND(A106="EU",W106=2035),0.95,IF(AND(A106="EU",W106=2050),0.93,IF(AND(A106="USA",W106=2035),0.96,IF(AND(A106="USA",W106=2050),0.93,IF(AND(A106="Japan",W106=2035),0.94,IF(AND(A106="Japan",W106=2050),0.92,IF(AND(A106="Russia",W106=2035),0.95,IF(AND(A106="Russia",W106=2050),0.91,IF(AND(A106="China",W106=2035),0.93,IF(AND(A106="China",W106=2050),0.92,IF(AND(A106="India",W106=2035),0.94,IF(AND(A106="India",W106=2050),0.91,IF(AND(A106="Middle East",W106=2035),0.92,IF(AND(A106="Middle East",W106=2050),0.89,IF(AND(A106="Africa",W106=2035),0.93,IF(AND(A106="Africa",W106=2050),0.9,IF(AND(A106="Brazil",W106=2035),0.95,IF(AND(A106="Brazil",W106=2050),0.92,""))))))))))))))))))</f>
        <v>*0.92</v>
      </c>
      <c r="AC106" s="1" t="s">
        <v>3414</v>
      </c>
      <c r="AD106" s="57" t="s">
        <v>35</v>
      </c>
      <c r="AE106" s="1" t="n">
        <v>2035</v>
      </c>
      <c r="AF106" s="58" t="str">
        <f aca="false">"*"&amp;IF(AND(A106="EU",AE106=2035),0.93,IF(AND(A106="EU",AE106=2050),0.9,IF(AND(A106="USA",AE106=2035),0.92,IF(AND(A106="USA",AE106=2050),0.89,IF(AND(A106="Japan",AE106=2035),0.92,IF(AND(A106="Japan",AE106=2050),0.89,IF(AND(A106="Russia",AE106=2035),0.91,IF(AND(A106="Russia",AE106=2050),0.86,IF(AND(A106="China",AE106=2035),0.91,IF(AND(A106="China",AE106=2050),0.87,IF(AND(A106="India",AE106=2035),0.92,IF(AND(A106="India",AE106=2050),0.87,IF(AND(A106="Middle East",AE106=2035),0.89,IF(AND(A106="Middle East",AE106=2050),0.84,IF(AND(A106="Africa",AE106=2035),0.9,IF(AND(A106="Africa",AE106=2050),0.86,IF(AND(A106="Brazil",AE106=2035),0.93,IF(AND(A106="Brazil",AE106=2050),0.89,""))))))))))))))))))</f>
        <v>*0.93</v>
      </c>
      <c r="AG106" s="53" t="str">
        <f aca="false">AG105</f>
        <v>REZoning_Sol-Win</v>
      </c>
      <c r="AI106" s="1" t="s">
        <v>3414</v>
      </c>
      <c r="AJ106" s="57" t="s">
        <v>35</v>
      </c>
      <c r="AK106" s="1" t="n">
        <v>2050</v>
      </c>
      <c r="AL106" s="58" t="str">
        <f aca="false">"*"&amp;IF(AND(A106="EU",AK106=2035),0.93,IF(AND(A106="EU",AK106=2050),0.9,IF(AND(A106="USA",AK106=2035),0.92,IF(AND(A106="USA",AK106=2050),0.89,IF(AND(A106="Japan",AK106=2035),0.92,IF(AND(A106="Japan",AK106=2050),0.89,IF(AND(A106="Russia",AK106=2035),0.91,IF(AND(A106="Russia",AK106=2050),0.86,IF(AND(A106="China",AK106=2035),0.91,IF(AND(A106="China",AK106=2050),0.87,IF(AND(A106="India",AK106=2035),0.92,IF(AND(A106="India",AK106=2050),0.87,IF(AND(A106="Middle East",AK106=2035),0.89,IF(AND(A106="Middle East",AK106=2050),0.84,IF(AND(A106="Africa",AK106=2035),0.9,IF(AND(A106="Africa",AK106=2050),0.86,IF(AND(A106="Brazil",AK106=2035),0.93,IF(AND(A106="Brazil",AK106=2050),0.89,""))))))))))))))))))</f>
        <v>*0.89</v>
      </c>
      <c r="AM106" s="53" t="str">
        <f aca="false">AM105</f>
        <v>REZoning_Sol-Win</v>
      </c>
      <c r="AP106" s="0" t="s">
        <v>3414</v>
      </c>
      <c r="AQ106" s="38" t="s">
        <v>35</v>
      </c>
      <c r="AR106" s="38" t="n">
        <f aca="false">AR105</f>
        <v>2100</v>
      </c>
      <c r="AS106" s="38" t="s">
        <v>914</v>
      </c>
      <c r="AT106" s="38" t="s">
        <v>36</v>
      </c>
    </row>
    <row r="107" customFormat="false" ht="28.5" hidden="false" customHeight="true" outlineLevel="0" collapsed="false">
      <c r="A107" s="3" t="s">
        <v>61</v>
      </c>
      <c r="C107" s="0" t="s">
        <v>3415</v>
      </c>
      <c r="D107" s="50" t="s">
        <v>35</v>
      </c>
      <c r="E107" s="0" t="n">
        <v>2035</v>
      </c>
      <c r="F107" s="51" t="str">
        <f aca="false">"*"&amp;IF(AND(A107="EU",E107=2035),0.95,IF(AND(A107="EU",E107=2050),0.93,IF(AND(A107="USA",E107=2035),0.96,IF(AND(A107="USA",E107=2050),0.94,IF(AND(A107="Japan",E107=2035),0.94,IF(AND(A107="Japan",E107=2050),0.92,IF(AND(A107="Russia",E107=2035),0.95,IF(AND(A107="Russia",E107=2050),0.93,IF(AND(A107="China",E107=2035),0.94,IF(AND(A107="China",E107=2050),0.92,IF(AND(A107="India",E107=2035),0.95,IF(AND(A107="India",E107=2050),0.92,IF(AND(A107="Middle East",E107=2035),0.94,IF(AND(A107="Middle East",E107=2050),0.9,IF(AND(A107="Africa",E107=2035),0.94,IF(AND(A107="Africa",E107=2050),0.91,IF(AND(A107="Brazil",E107=2035),0.95,IF(AND(A107="Brazil",E107=2050),0.92,""))))))))))))))))))</f>
        <v>*0.95</v>
      </c>
      <c r="H107" s="0" t="s">
        <v>3415</v>
      </c>
      <c r="I107" s="50" t="s">
        <v>35</v>
      </c>
      <c r="J107" s="0" t="n">
        <v>2050</v>
      </c>
      <c r="K107" s="48" t="str">
        <f aca="false">"*"&amp;IF(AND(A107="EU",J107=2035),0.95,IF(AND(A107="EU",J107=2050),0.93,IF(AND(A107="USA",J107=2035),0.96,IF(AND(A107="USA",J107=2050),0.94,IF(AND(A107="Japan",J107=2035),0.94,IF(AND(A107="Japan",J107=2050),0.92,IF(AND(A107="Russia",J107=2035),0.95,IF(AND(A107="Russia",J107=2050),0.93,IF(AND(A107="China",J107=2035),0.94,IF(AND(A107="China",J107=2050),0.92,IF(AND(A107="India",J107=2035),0.95,IF(AND(A107="India",J107=2050),0.92,IF(AND(A107="Middle East",J107=2035),0.94,IF(AND(A107="Middle East",J107=2050),0.9,IF(AND(A107="Africa",J107=2035),0.94,IF(AND(A107="Africa",J107=2050),0.91,IF(AND(A107="Brazil",J107=2035),0.95,IF(AND(A107="Brazil",J107=2050),0.92,""))))))))))))))))))</f>
        <v>*0.92</v>
      </c>
      <c r="P107" s="41" t="s">
        <v>3415</v>
      </c>
      <c r="Q107" s="52" t="s">
        <v>35</v>
      </c>
      <c r="R107" s="41" t="n">
        <v>2035</v>
      </c>
      <c r="S107" s="53" t="str">
        <f aca="false">"*"&amp;IF(AND(A107="EU",R107=2035),0.95,IF(AND(A107="EU",R107=2050),0.93,IF(AND(A107="USA",R107=2035),0.96,IF(AND(A107="USA",R107=2050),0.93,IF(AND(A107="Japan",R107=2035),0.94,IF(AND(A107="Japan",R107=2050),0.92,IF(AND(A107="Russia",R107=2035),0.95,IF(AND(A107="Russia",R107=2050),0.91,IF(AND(A107="China",R107=2035),0.93,IF(AND(A107="China",R107=2050),0.92,IF(AND(A107="India",R107=2035),0.94,IF(AND(A107="India",R107=2050),0.91,IF(AND(A107="Middle East",R107=2035),0.92,IF(AND(A107="Middle East",R107=2050),0.89,IF(AND(A107="Africa",R107=2035),0.93,IF(AND(A107="Africa",R107=2050),0.9,IF(AND(A107="Brazil",R107=2035),0.95,IF(AND(A107="Brazil",R107=2050),0.92,""))))))))))))))))))</f>
        <v>*0.95</v>
      </c>
      <c r="U107" s="41" t="s">
        <v>3415</v>
      </c>
      <c r="V107" s="52" t="s">
        <v>35</v>
      </c>
      <c r="W107" s="41" t="n">
        <v>2050</v>
      </c>
      <c r="X107" s="53" t="str">
        <f aca="false">"*"&amp;IF(AND(A107="EU",W107=2035),0.95,IF(AND(A107="EU",W107=2050),0.93,IF(AND(A107="USA",W107=2035),0.96,IF(AND(A107="USA",W107=2050),0.93,IF(AND(A107="Japan",W107=2035),0.94,IF(AND(A107="Japan",W107=2050),0.92,IF(AND(A107="Russia",W107=2035),0.95,IF(AND(A107="Russia",W107=2050),0.91,IF(AND(A107="China",W107=2035),0.93,IF(AND(A107="China",W107=2050),0.92,IF(AND(A107="India",W107=2035),0.94,IF(AND(A107="India",W107=2050),0.91,IF(AND(A107="Middle East",W107=2035),0.92,IF(AND(A107="Middle East",W107=2050),0.89,IF(AND(A107="Africa",W107=2035),0.93,IF(AND(A107="Africa",W107=2050),0.9,IF(AND(A107="Brazil",W107=2035),0.95,IF(AND(A107="Brazil",W107=2050),0.92,""))))))))))))))))))</f>
        <v>*0.92</v>
      </c>
      <c r="AC107" s="1" t="s">
        <v>3415</v>
      </c>
      <c r="AD107" s="57" t="s">
        <v>35</v>
      </c>
      <c r="AE107" s="1" t="n">
        <v>2035</v>
      </c>
      <c r="AF107" s="58" t="str">
        <f aca="false">"*"&amp;IF(AND(A107="EU",AE107=2035),0.93,IF(AND(A107="EU",AE107=2050),0.9,IF(AND(A107="USA",AE107=2035),0.92,IF(AND(A107="USA",AE107=2050),0.89,IF(AND(A107="Japan",AE107=2035),0.92,IF(AND(A107="Japan",AE107=2050),0.89,IF(AND(A107="Russia",AE107=2035),0.91,IF(AND(A107="Russia",AE107=2050),0.86,IF(AND(A107="China",AE107=2035),0.91,IF(AND(A107="China",AE107=2050),0.87,IF(AND(A107="India",AE107=2035),0.92,IF(AND(A107="India",AE107=2050),0.87,IF(AND(A107="Middle East",AE107=2035),0.89,IF(AND(A107="Middle East",AE107=2050),0.84,IF(AND(A107="Africa",AE107=2035),0.9,IF(AND(A107="Africa",AE107=2050),0.86,IF(AND(A107="Brazil",AE107=2035),0.93,IF(AND(A107="Brazil",AE107=2050),0.89,""))))))))))))))))))</f>
        <v>*0.93</v>
      </c>
      <c r="AG107" s="53" t="str">
        <f aca="false">AG106</f>
        <v>REZoning_Sol-Win</v>
      </c>
      <c r="AI107" s="1" t="s">
        <v>3415</v>
      </c>
      <c r="AJ107" s="57" t="s">
        <v>35</v>
      </c>
      <c r="AK107" s="1" t="n">
        <v>2050</v>
      </c>
      <c r="AL107" s="58" t="str">
        <f aca="false">"*"&amp;IF(AND(A107="EU",AK107=2035),0.93,IF(AND(A107="EU",AK107=2050),0.9,IF(AND(A107="USA",AK107=2035),0.92,IF(AND(A107="USA",AK107=2050),0.89,IF(AND(A107="Japan",AK107=2035),0.92,IF(AND(A107="Japan",AK107=2050),0.89,IF(AND(A107="Russia",AK107=2035),0.91,IF(AND(A107="Russia",AK107=2050),0.86,IF(AND(A107="China",AK107=2035),0.91,IF(AND(A107="China",AK107=2050),0.87,IF(AND(A107="India",AK107=2035),0.92,IF(AND(A107="India",AK107=2050),0.87,IF(AND(A107="Middle East",AK107=2035),0.89,IF(AND(A107="Middle East",AK107=2050),0.84,IF(AND(A107="Africa",AK107=2035),0.9,IF(AND(A107="Africa",AK107=2050),0.86,IF(AND(A107="Brazil",AK107=2035),0.93,IF(AND(A107="Brazil",AK107=2050),0.89,""))))))))))))))))))</f>
        <v>*0.89</v>
      </c>
      <c r="AM107" s="53" t="str">
        <f aca="false">AM106</f>
        <v>REZoning_Sol-Win</v>
      </c>
      <c r="AP107" s="0" t="s">
        <v>3415</v>
      </c>
      <c r="AQ107" s="38" t="s">
        <v>35</v>
      </c>
      <c r="AR107" s="38" t="n">
        <f aca="false">AR106</f>
        <v>2100</v>
      </c>
      <c r="AS107" s="38" t="s">
        <v>914</v>
      </c>
      <c r="AT107" s="38" t="s">
        <v>36</v>
      </c>
    </row>
    <row r="108" customFormat="false" ht="28.5" hidden="false" customHeight="true" outlineLevel="0" collapsed="false">
      <c r="A108" s="3" t="s">
        <v>61</v>
      </c>
      <c r="C108" s="0" t="s">
        <v>3416</v>
      </c>
      <c r="D108" s="50" t="s">
        <v>35</v>
      </c>
      <c r="E108" s="0" t="n">
        <v>2035</v>
      </c>
      <c r="F108" s="51" t="str">
        <f aca="false">"*"&amp;IF(AND(A108="EU",E108=2035),0.95,IF(AND(A108="EU",E108=2050),0.93,IF(AND(A108="USA",E108=2035),0.96,IF(AND(A108="USA",E108=2050),0.94,IF(AND(A108="Japan",E108=2035),0.94,IF(AND(A108="Japan",E108=2050),0.92,IF(AND(A108="Russia",E108=2035),0.95,IF(AND(A108="Russia",E108=2050),0.93,IF(AND(A108="China",E108=2035),0.94,IF(AND(A108="China",E108=2050),0.92,IF(AND(A108="India",E108=2035),0.95,IF(AND(A108="India",E108=2050),0.92,IF(AND(A108="Middle East",E108=2035),0.94,IF(AND(A108="Middle East",E108=2050),0.9,IF(AND(A108="Africa",E108=2035),0.94,IF(AND(A108="Africa",E108=2050),0.91,IF(AND(A108="Brazil",E108=2035),0.95,IF(AND(A108="Brazil",E108=2050),0.92,""))))))))))))))))))</f>
        <v>*0.95</v>
      </c>
      <c r="H108" s="0" t="s">
        <v>3416</v>
      </c>
      <c r="I108" s="50" t="s">
        <v>35</v>
      </c>
      <c r="J108" s="0" t="n">
        <v>2050</v>
      </c>
      <c r="K108" s="48" t="str">
        <f aca="false">"*"&amp;IF(AND(A108="EU",J108=2035),0.95,IF(AND(A108="EU",J108=2050),0.93,IF(AND(A108="USA",J108=2035),0.96,IF(AND(A108="USA",J108=2050),0.94,IF(AND(A108="Japan",J108=2035),0.94,IF(AND(A108="Japan",J108=2050),0.92,IF(AND(A108="Russia",J108=2035),0.95,IF(AND(A108="Russia",J108=2050),0.93,IF(AND(A108="China",J108=2035),0.94,IF(AND(A108="China",J108=2050),0.92,IF(AND(A108="India",J108=2035),0.95,IF(AND(A108="India",J108=2050),0.92,IF(AND(A108="Middle East",J108=2035),0.94,IF(AND(A108="Middle East",J108=2050),0.9,IF(AND(A108="Africa",J108=2035),0.94,IF(AND(A108="Africa",J108=2050),0.91,IF(AND(A108="Brazil",J108=2035),0.95,IF(AND(A108="Brazil",J108=2050),0.92,""))))))))))))))))))</f>
        <v>*0.92</v>
      </c>
      <c r="P108" s="41" t="s">
        <v>3416</v>
      </c>
      <c r="Q108" s="52" t="s">
        <v>35</v>
      </c>
      <c r="R108" s="41" t="n">
        <v>2035</v>
      </c>
      <c r="S108" s="53" t="str">
        <f aca="false">"*"&amp;IF(AND(A108="EU",R108=2035),0.95,IF(AND(A108="EU",R108=2050),0.93,IF(AND(A108="USA",R108=2035),0.96,IF(AND(A108="USA",R108=2050),0.93,IF(AND(A108="Japan",R108=2035),0.94,IF(AND(A108="Japan",R108=2050),0.92,IF(AND(A108="Russia",R108=2035),0.95,IF(AND(A108="Russia",R108=2050),0.91,IF(AND(A108="China",R108=2035),0.93,IF(AND(A108="China",R108=2050),0.92,IF(AND(A108="India",R108=2035),0.94,IF(AND(A108="India",R108=2050),0.91,IF(AND(A108="Middle East",R108=2035),0.92,IF(AND(A108="Middle East",R108=2050),0.89,IF(AND(A108="Africa",R108=2035),0.93,IF(AND(A108="Africa",R108=2050),0.9,IF(AND(A108="Brazil",R108=2035),0.95,IF(AND(A108="Brazil",R108=2050),0.92,""))))))))))))))))))</f>
        <v>*0.95</v>
      </c>
      <c r="U108" s="41" t="s">
        <v>3416</v>
      </c>
      <c r="V108" s="52" t="s">
        <v>35</v>
      </c>
      <c r="W108" s="41" t="n">
        <v>2050</v>
      </c>
      <c r="X108" s="53" t="str">
        <f aca="false">"*"&amp;IF(AND(A108="EU",W108=2035),0.95,IF(AND(A108="EU",W108=2050),0.93,IF(AND(A108="USA",W108=2035),0.96,IF(AND(A108="USA",W108=2050),0.93,IF(AND(A108="Japan",W108=2035),0.94,IF(AND(A108="Japan",W108=2050),0.92,IF(AND(A108="Russia",W108=2035),0.95,IF(AND(A108="Russia",W108=2050),0.91,IF(AND(A108="China",W108=2035),0.93,IF(AND(A108="China",W108=2050),0.92,IF(AND(A108="India",W108=2035),0.94,IF(AND(A108="India",W108=2050),0.91,IF(AND(A108="Middle East",W108=2035),0.92,IF(AND(A108="Middle East",W108=2050),0.89,IF(AND(A108="Africa",W108=2035),0.93,IF(AND(A108="Africa",W108=2050),0.9,IF(AND(A108="Brazil",W108=2035),0.95,IF(AND(A108="Brazil",W108=2050),0.92,""))))))))))))))))))</f>
        <v>*0.92</v>
      </c>
      <c r="AC108" s="1" t="s">
        <v>3416</v>
      </c>
      <c r="AD108" s="57" t="s">
        <v>35</v>
      </c>
      <c r="AE108" s="1" t="n">
        <v>2035</v>
      </c>
      <c r="AF108" s="58" t="str">
        <f aca="false">"*"&amp;IF(AND(A108="EU",AE108=2035),0.93,IF(AND(A108="EU",AE108=2050),0.9,IF(AND(A108="USA",AE108=2035),0.92,IF(AND(A108="USA",AE108=2050),0.89,IF(AND(A108="Japan",AE108=2035),0.92,IF(AND(A108="Japan",AE108=2050),0.89,IF(AND(A108="Russia",AE108=2035),0.91,IF(AND(A108="Russia",AE108=2050),0.86,IF(AND(A108="China",AE108=2035),0.91,IF(AND(A108="China",AE108=2050),0.87,IF(AND(A108="India",AE108=2035),0.92,IF(AND(A108="India",AE108=2050),0.87,IF(AND(A108="Middle East",AE108=2035),0.89,IF(AND(A108="Middle East",AE108=2050),0.84,IF(AND(A108="Africa",AE108=2035),0.9,IF(AND(A108="Africa",AE108=2050),0.86,IF(AND(A108="Brazil",AE108=2035),0.93,IF(AND(A108="Brazil",AE108=2050),0.89,""))))))))))))))))))</f>
        <v>*0.93</v>
      </c>
      <c r="AG108" s="53" t="str">
        <f aca="false">AG107</f>
        <v>REZoning_Sol-Win</v>
      </c>
      <c r="AI108" s="1" t="s">
        <v>3416</v>
      </c>
      <c r="AJ108" s="57" t="s">
        <v>35</v>
      </c>
      <c r="AK108" s="1" t="n">
        <v>2050</v>
      </c>
      <c r="AL108" s="58" t="str">
        <f aca="false">"*"&amp;IF(AND(A108="EU",AK108=2035),0.93,IF(AND(A108="EU",AK108=2050),0.9,IF(AND(A108="USA",AK108=2035),0.92,IF(AND(A108="USA",AK108=2050),0.89,IF(AND(A108="Japan",AK108=2035),0.92,IF(AND(A108="Japan",AK108=2050),0.89,IF(AND(A108="Russia",AK108=2035),0.91,IF(AND(A108="Russia",AK108=2050),0.86,IF(AND(A108="China",AK108=2035),0.91,IF(AND(A108="China",AK108=2050),0.87,IF(AND(A108="India",AK108=2035),0.92,IF(AND(A108="India",AK108=2050),0.87,IF(AND(A108="Middle East",AK108=2035),0.89,IF(AND(A108="Middle East",AK108=2050),0.84,IF(AND(A108="Africa",AK108=2035),0.9,IF(AND(A108="Africa",AK108=2050),0.86,IF(AND(A108="Brazil",AK108=2035),0.93,IF(AND(A108="Brazil",AK108=2050),0.89,""))))))))))))))))))</f>
        <v>*0.89</v>
      </c>
      <c r="AM108" s="53" t="str">
        <f aca="false">AM107</f>
        <v>REZoning_Sol-Win</v>
      </c>
      <c r="AP108" s="0" t="s">
        <v>3416</v>
      </c>
      <c r="AQ108" s="38" t="s">
        <v>35</v>
      </c>
      <c r="AR108" s="38" t="n">
        <f aca="false">AR107</f>
        <v>2100</v>
      </c>
      <c r="AS108" s="38" t="s">
        <v>914</v>
      </c>
      <c r="AT108" s="38" t="s">
        <v>36</v>
      </c>
    </row>
    <row r="109" customFormat="false" ht="28.5" hidden="false" customHeight="true" outlineLevel="0" collapsed="false">
      <c r="A109" s="3" t="s">
        <v>61</v>
      </c>
      <c r="C109" s="0" t="s">
        <v>3417</v>
      </c>
      <c r="D109" s="50" t="s">
        <v>35</v>
      </c>
      <c r="E109" s="0" t="n">
        <v>2035</v>
      </c>
      <c r="F109" s="51" t="str">
        <f aca="false">"*"&amp;IF(AND(A109="EU",E109=2035),0.95,IF(AND(A109="EU",E109=2050),0.93,IF(AND(A109="USA",E109=2035),0.96,IF(AND(A109="USA",E109=2050),0.94,IF(AND(A109="Japan",E109=2035),0.94,IF(AND(A109="Japan",E109=2050),0.92,IF(AND(A109="Russia",E109=2035),0.95,IF(AND(A109="Russia",E109=2050),0.93,IF(AND(A109="China",E109=2035),0.94,IF(AND(A109="China",E109=2050),0.92,IF(AND(A109="India",E109=2035),0.95,IF(AND(A109="India",E109=2050),0.92,IF(AND(A109="Middle East",E109=2035),0.94,IF(AND(A109="Middle East",E109=2050),0.9,IF(AND(A109="Africa",E109=2035),0.94,IF(AND(A109="Africa",E109=2050),0.91,IF(AND(A109="Brazil",E109=2035),0.95,IF(AND(A109="Brazil",E109=2050),0.92,""))))))))))))))))))</f>
        <v>*0.95</v>
      </c>
      <c r="H109" s="0" t="s">
        <v>3417</v>
      </c>
      <c r="I109" s="50" t="s">
        <v>35</v>
      </c>
      <c r="J109" s="0" t="n">
        <v>2050</v>
      </c>
      <c r="K109" s="48" t="str">
        <f aca="false">"*"&amp;IF(AND(A109="EU",J109=2035),0.95,IF(AND(A109="EU",J109=2050),0.93,IF(AND(A109="USA",J109=2035),0.96,IF(AND(A109="USA",J109=2050),0.94,IF(AND(A109="Japan",J109=2035),0.94,IF(AND(A109="Japan",J109=2050),0.92,IF(AND(A109="Russia",J109=2035),0.95,IF(AND(A109="Russia",J109=2050),0.93,IF(AND(A109="China",J109=2035),0.94,IF(AND(A109="China",J109=2050),0.92,IF(AND(A109="India",J109=2035),0.95,IF(AND(A109="India",J109=2050),0.92,IF(AND(A109="Middle East",J109=2035),0.94,IF(AND(A109="Middle East",J109=2050),0.9,IF(AND(A109="Africa",J109=2035),0.94,IF(AND(A109="Africa",J109=2050),0.91,IF(AND(A109="Brazil",J109=2035),0.95,IF(AND(A109="Brazil",J109=2050),0.92,""))))))))))))))))))</f>
        <v>*0.92</v>
      </c>
      <c r="P109" s="41" t="s">
        <v>3417</v>
      </c>
      <c r="Q109" s="52" t="s">
        <v>35</v>
      </c>
      <c r="R109" s="41" t="n">
        <v>2035</v>
      </c>
      <c r="S109" s="53" t="str">
        <f aca="false">"*"&amp;IF(AND(A109="EU",R109=2035),0.95,IF(AND(A109="EU",R109=2050),0.93,IF(AND(A109="USA",R109=2035),0.96,IF(AND(A109="USA",R109=2050),0.93,IF(AND(A109="Japan",R109=2035),0.94,IF(AND(A109="Japan",R109=2050),0.92,IF(AND(A109="Russia",R109=2035),0.95,IF(AND(A109="Russia",R109=2050),0.91,IF(AND(A109="China",R109=2035),0.93,IF(AND(A109="China",R109=2050),0.92,IF(AND(A109="India",R109=2035),0.94,IF(AND(A109="India",R109=2050),0.91,IF(AND(A109="Middle East",R109=2035),0.92,IF(AND(A109="Middle East",R109=2050),0.89,IF(AND(A109="Africa",R109=2035),0.93,IF(AND(A109="Africa",R109=2050),0.9,IF(AND(A109="Brazil",R109=2035),0.95,IF(AND(A109="Brazil",R109=2050),0.92,""))))))))))))))))))</f>
        <v>*0.95</v>
      </c>
      <c r="U109" s="41" t="s">
        <v>3417</v>
      </c>
      <c r="V109" s="52" t="s">
        <v>35</v>
      </c>
      <c r="W109" s="41" t="n">
        <v>2050</v>
      </c>
      <c r="X109" s="53" t="str">
        <f aca="false">"*"&amp;IF(AND(A109="EU",W109=2035),0.95,IF(AND(A109="EU",W109=2050),0.93,IF(AND(A109="USA",W109=2035),0.96,IF(AND(A109="USA",W109=2050),0.93,IF(AND(A109="Japan",W109=2035),0.94,IF(AND(A109="Japan",W109=2050),0.92,IF(AND(A109="Russia",W109=2035),0.95,IF(AND(A109="Russia",W109=2050),0.91,IF(AND(A109="China",W109=2035),0.93,IF(AND(A109="China",W109=2050),0.92,IF(AND(A109="India",W109=2035),0.94,IF(AND(A109="India",W109=2050),0.91,IF(AND(A109="Middle East",W109=2035),0.92,IF(AND(A109="Middle East",W109=2050),0.89,IF(AND(A109="Africa",W109=2035),0.93,IF(AND(A109="Africa",W109=2050),0.9,IF(AND(A109="Brazil",W109=2035),0.95,IF(AND(A109="Brazil",W109=2050),0.92,""))))))))))))))))))</f>
        <v>*0.92</v>
      </c>
      <c r="AC109" s="1" t="s">
        <v>3417</v>
      </c>
      <c r="AD109" s="57" t="s">
        <v>35</v>
      </c>
      <c r="AE109" s="1" t="n">
        <v>2035</v>
      </c>
      <c r="AF109" s="58" t="str">
        <f aca="false">"*"&amp;IF(AND(A109="EU",AE109=2035),0.93,IF(AND(A109="EU",AE109=2050),0.9,IF(AND(A109="USA",AE109=2035),0.92,IF(AND(A109="USA",AE109=2050),0.89,IF(AND(A109="Japan",AE109=2035),0.92,IF(AND(A109="Japan",AE109=2050),0.89,IF(AND(A109="Russia",AE109=2035),0.91,IF(AND(A109="Russia",AE109=2050),0.86,IF(AND(A109="China",AE109=2035),0.91,IF(AND(A109="China",AE109=2050),0.87,IF(AND(A109="India",AE109=2035),0.92,IF(AND(A109="India",AE109=2050),0.87,IF(AND(A109="Middle East",AE109=2035),0.89,IF(AND(A109="Middle East",AE109=2050),0.84,IF(AND(A109="Africa",AE109=2035),0.9,IF(AND(A109="Africa",AE109=2050),0.86,IF(AND(A109="Brazil",AE109=2035),0.93,IF(AND(A109="Brazil",AE109=2050),0.89,""))))))))))))))))))</f>
        <v>*0.93</v>
      </c>
      <c r="AG109" s="53" t="str">
        <f aca="false">AG108</f>
        <v>REZoning_Sol-Win</v>
      </c>
      <c r="AI109" s="1" t="s">
        <v>3417</v>
      </c>
      <c r="AJ109" s="57" t="s">
        <v>35</v>
      </c>
      <c r="AK109" s="1" t="n">
        <v>2050</v>
      </c>
      <c r="AL109" s="58" t="str">
        <f aca="false">"*"&amp;IF(AND(A109="EU",AK109=2035),0.93,IF(AND(A109="EU",AK109=2050),0.9,IF(AND(A109="USA",AK109=2035),0.92,IF(AND(A109="USA",AK109=2050),0.89,IF(AND(A109="Japan",AK109=2035),0.92,IF(AND(A109="Japan",AK109=2050),0.89,IF(AND(A109="Russia",AK109=2035),0.91,IF(AND(A109="Russia",AK109=2050),0.86,IF(AND(A109="China",AK109=2035),0.91,IF(AND(A109="China",AK109=2050),0.87,IF(AND(A109="India",AK109=2035),0.92,IF(AND(A109="India",AK109=2050),0.87,IF(AND(A109="Middle East",AK109=2035),0.89,IF(AND(A109="Middle East",AK109=2050),0.84,IF(AND(A109="Africa",AK109=2035),0.9,IF(AND(A109="Africa",AK109=2050),0.86,IF(AND(A109="Brazil",AK109=2035),0.93,IF(AND(A109="Brazil",AK109=2050),0.89,""))))))))))))))))))</f>
        <v>*0.89</v>
      </c>
      <c r="AM109" s="53" t="str">
        <f aca="false">AM108</f>
        <v>REZoning_Sol-Win</v>
      </c>
      <c r="AP109" s="0" t="s">
        <v>3417</v>
      </c>
      <c r="AQ109" s="38" t="s">
        <v>35</v>
      </c>
      <c r="AR109" s="38" t="n">
        <f aca="false">AR108</f>
        <v>2100</v>
      </c>
      <c r="AS109" s="38" t="s">
        <v>914</v>
      </c>
      <c r="AT109" s="38" t="s">
        <v>36</v>
      </c>
    </row>
    <row r="110" customFormat="false" ht="28.5" hidden="false" customHeight="true" outlineLevel="0" collapsed="false">
      <c r="A110" s="3" t="s">
        <v>61</v>
      </c>
      <c r="C110" s="0" t="s">
        <v>3418</v>
      </c>
      <c r="D110" s="50" t="s">
        <v>35</v>
      </c>
      <c r="E110" s="0" t="n">
        <v>2035</v>
      </c>
      <c r="F110" s="51" t="str">
        <f aca="false">"*"&amp;IF(AND(A110="EU",E110=2035),0.95,IF(AND(A110="EU",E110=2050),0.93,IF(AND(A110="USA",E110=2035),0.96,IF(AND(A110="USA",E110=2050),0.94,IF(AND(A110="Japan",E110=2035),0.94,IF(AND(A110="Japan",E110=2050),0.92,IF(AND(A110="Russia",E110=2035),0.95,IF(AND(A110="Russia",E110=2050),0.93,IF(AND(A110="China",E110=2035),0.94,IF(AND(A110="China",E110=2050),0.92,IF(AND(A110="India",E110=2035),0.95,IF(AND(A110="India",E110=2050),0.92,IF(AND(A110="Middle East",E110=2035),0.94,IF(AND(A110="Middle East",E110=2050),0.9,IF(AND(A110="Africa",E110=2035),0.94,IF(AND(A110="Africa",E110=2050),0.91,IF(AND(A110="Brazil",E110=2035),0.95,IF(AND(A110="Brazil",E110=2050),0.92,""))))))))))))))))))</f>
        <v>*0.95</v>
      </c>
      <c r="H110" s="0" t="s">
        <v>3418</v>
      </c>
      <c r="I110" s="50" t="s">
        <v>35</v>
      </c>
      <c r="J110" s="0" t="n">
        <v>2050</v>
      </c>
      <c r="K110" s="48" t="str">
        <f aca="false">"*"&amp;IF(AND(A110="EU",J110=2035),0.95,IF(AND(A110="EU",J110=2050),0.93,IF(AND(A110="USA",J110=2035),0.96,IF(AND(A110="USA",J110=2050),0.94,IF(AND(A110="Japan",J110=2035),0.94,IF(AND(A110="Japan",J110=2050),0.92,IF(AND(A110="Russia",J110=2035),0.95,IF(AND(A110="Russia",J110=2050),0.93,IF(AND(A110="China",J110=2035),0.94,IF(AND(A110="China",J110=2050),0.92,IF(AND(A110="India",J110=2035),0.95,IF(AND(A110="India",J110=2050),0.92,IF(AND(A110="Middle East",J110=2035),0.94,IF(AND(A110="Middle East",J110=2050),0.9,IF(AND(A110="Africa",J110=2035),0.94,IF(AND(A110="Africa",J110=2050),0.91,IF(AND(A110="Brazil",J110=2035),0.95,IF(AND(A110="Brazil",J110=2050),0.92,""))))))))))))))))))</f>
        <v>*0.92</v>
      </c>
      <c r="P110" s="41" t="s">
        <v>3418</v>
      </c>
      <c r="Q110" s="52" t="s">
        <v>35</v>
      </c>
      <c r="R110" s="41" t="n">
        <v>2035</v>
      </c>
      <c r="S110" s="53" t="str">
        <f aca="false">"*"&amp;IF(AND(A110="EU",R110=2035),0.95,IF(AND(A110="EU",R110=2050),0.93,IF(AND(A110="USA",R110=2035),0.96,IF(AND(A110="USA",R110=2050),0.93,IF(AND(A110="Japan",R110=2035),0.94,IF(AND(A110="Japan",R110=2050),0.92,IF(AND(A110="Russia",R110=2035),0.95,IF(AND(A110="Russia",R110=2050),0.91,IF(AND(A110="China",R110=2035),0.93,IF(AND(A110="China",R110=2050),0.92,IF(AND(A110="India",R110=2035),0.94,IF(AND(A110="India",R110=2050),0.91,IF(AND(A110="Middle East",R110=2035),0.92,IF(AND(A110="Middle East",R110=2050),0.89,IF(AND(A110="Africa",R110=2035),0.93,IF(AND(A110="Africa",R110=2050),0.9,IF(AND(A110="Brazil",R110=2035),0.95,IF(AND(A110="Brazil",R110=2050),0.92,""))))))))))))))))))</f>
        <v>*0.95</v>
      </c>
      <c r="U110" s="41" t="s">
        <v>3418</v>
      </c>
      <c r="V110" s="52" t="s">
        <v>35</v>
      </c>
      <c r="W110" s="41" t="n">
        <v>2050</v>
      </c>
      <c r="X110" s="53" t="str">
        <f aca="false">"*"&amp;IF(AND(A110="EU",W110=2035),0.95,IF(AND(A110="EU",W110=2050),0.93,IF(AND(A110="USA",W110=2035),0.96,IF(AND(A110="USA",W110=2050),0.93,IF(AND(A110="Japan",W110=2035),0.94,IF(AND(A110="Japan",W110=2050),0.92,IF(AND(A110="Russia",W110=2035),0.95,IF(AND(A110="Russia",W110=2050),0.91,IF(AND(A110="China",W110=2035),0.93,IF(AND(A110="China",W110=2050),0.92,IF(AND(A110="India",W110=2035),0.94,IF(AND(A110="India",W110=2050),0.91,IF(AND(A110="Middle East",W110=2035),0.92,IF(AND(A110="Middle East",W110=2050),0.89,IF(AND(A110="Africa",W110=2035),0.93,IF(AND(A110="Africa",W110=2050),0.9,IF(AND(A110="Brazil",W110=2035),0.95,IF(AND(A110="Brazil",W110=2050),0.92,""))))))))))))))))))</f>
        <v>*0.92</v>
      </c>
      <c r="AC110" s="1" t="s">
        <v>3418</v>
      </c>
      <c r="AD110" s="57" t="s">
        <v>35</v>
      </c>
      <c r="AE110" s="1" t="n">
        <v>2035</v>
      </c>
      <c r="AF110" s="58" t="str">
        <f aca="false">"*"&amp;IF(AND(A110="EU",AE110=2035),0.93,IF(AND(A110="EU",AE110=2050),0.9,IF(AND(A110="USA",AE110=2035),0.92,IF(AND(A110="USA",AE110=2050),0.89,IF(AND(A110="Japan",AE110=2035),0.92,IF(AND(A110="Japan",AE110=2050),0.89,IF(AND(A110="Russia",AE110=2035),0.91,IF(AND(A110="Russia",AE110=2050),0.86,IF(AND(A110="China",AE110=2035),0.91,IF(AND(A110="China",AE110=2050),0.87,IF(AND(A110="India",AE110=2035),0.92,IF(AND(A110="India",AE110=2050),0.87,IF(AND(A110="Middle East",AE110=2035),0.89,IF(AND(A110="Middle East",AE110=2050),0.84,IF(AND(A110="Africa",AE110=2035),0.9,IF(AND(A110="Africa",AE110=2050),0.86,IF(AND(A110="Brazil",AE110=2035),0.93,IF(AND(A110="Brazil",AE110=2050),0.89,""))))))))))))))))))</f>
        <v>*0.93</v>
      </c>
      <c r="AG110" s="53" t="str">
        <f aca="false">AG109</f>
        <v>REZoning_Sol-Win</v>
      </c>
      <c r="AI110" s="1" t="s">
        <v>3418</v>
      </c>
      <c r="AJ110" s="57" t="s">
        <v>35</v>
      </c>
      <c r="AK110" s="1" t="n">
        <v>2050</v>
      </c>
      <c r="AL110" s="58" t="str">
        <f aca="false">"*"&amp;IF(AND(A110="EU",AK110=2035),0.93,IF(AND(A110="EU",AK110=2050),0.9,IF(AND(A110="USA",AK110=2035),0.92,IF(AND(A110="USA",AK110=2050),0.89,IF(AND(A110="Japan",AK110=2035),0.92,IF(AND(A110="Japan",AK110=2050),0.89,IF(AND(A110="Russia",AK110=2035),0.91,IF(AND(A110="Russia",AK110=2050),0.86,IF(AND(A110="China",AK110=2035),0.91,IF(AND(A110="China",AK110=2050),0.87,IF(AND(A110="India",AK110=2035),0.92,IF(AND(A110="India",AK110=2050),0.87,IF(AND(A110="Middle East",AK110=2035),0.89,IF(AND(A110="Middle East",AK110=2050),0.84,IF(AND(A110="Africa",AK110=2035),0.9,IF(AND(A110="Africa",AK110=2050),0.86,IF(AND(A110="Brazil",AK110=2035),0.93,IF(AND(A110="Brazil",AK110=2050),0.89,""))))))))))))))))))</f>
        <v>*0.89</v>
      </c>
      <c r="AM110" s="53" t="str">
        <f aca="false">AM109</f>
        <v>REZoning_Sol-Win</v>
      </c>
      <c r="AP110" s="0" t="s">
        <v>3418</v>
      </c>
      <c r="AQ110" s="38" t="s">
        <v>35</v>
      </c>
      <c r="AR110" s="38" t="n">
        <f aca="false">AR109</f>
        <v>2100</v>
      </c>
      <c r="AS110" s="38" t="s">
        <v>914</v>
      </c>
      <c r="AT110" s="38" t="s">
        <v>36</v>
      </c>
    </row>
    <row r="111" customFormat="false" ht="28.5" hidden="false" customHeight="true" outlineLevel="0" collapsed="false">
      <c r="A111" s="3" t="s">
        <v>61</v>
      </c>
      <c r="C111" s="0" t="s">
        <v>3419</v>
      </c>
      <c r="D111" s="50" t="s">
        <v>35</v>
      </c>
      <c r="E111" s="0" t="n">
        <v>2035</v>
      </c>
      <c r="F111" s="51" t="str">
        <f aca="false">"*"&amp;IF(AND(A111="EU",E111=2035),0.95,IF(AND(A111="EU",E111=2050),0.93,IF(AND(A111="USA",E111=2035),0.96,IF(AND(A111="USA",E111=2050),0.94,IF(AND(A111="Japan",E111=2035),0.94,IF(AND(A111="Japan",E111=2050),0.92,IF(AND(A111="Russia",E111=2035),0.95,IF(AND(A111="Russia",E111=2050),0.93,IF(AND(A111="China",E111=2035),0.94,IF(AND(A111="China",E111=2050),0.92,IF(AND(A111="India",E111=2035),0.95,IF(AND(A111="India",E111=2050),0.92,IF(AND(A111="Middle East",E111=2035),0.94,IF(AND(A111="Middle East",E111=2050),0.9,IF(AND(A111="Africa",E111=2035),0.94,IF(AND(A111="Africa",E111=2050),0.91,IF(AND(A111="Brazil",E111=2035),0.95,IF(AND(A111="Brazil",E111=2050),0.92,""))))))))))))))))))</f>
        <v>*0.95</v>
      </c>
      <c r="H111" s="0" t="s">
        <v>3419</v>
      </c>
      <c r="I111" s="50" t="s">
        <v>35</v>
      </c>
      <c r="J111" s="0" t="n">
        <v>2050</v>
      </c>
      <c r="K111" s="48" t="str">
        <f aca="false">"*"&amp;IF(AND(A111="EU",J111=2035),0.95,IF(AND(A111="EU",J111=2050),0.93,IF(AND(A111="USA",J111=2035),0.96,IF(AND(A111="USA",J111=2050),0.94,IF(AND(A111="Japan",J111=2035),0.94,IF(AND(A111="Japan",J111=2050),0.92,IF(AND(A111="Russia",J111=2035),0.95,IF(AND(A111="Russia",J111=2050),0.93,IF(AND(A111="China",J111=2035),0.94,IF(AND(A111="China",J111=2050),0.92,IF(AND(A111="India",J111=2035),0.95,IF(AND(A111="India",J111=2050),0.92,IF(AND(A111="Middle East",J111=2035),0.94,IF(AND(A111="Middle East",J111=2050),0.9,IF(AND(A111="Africa",J111=2035),0.94,IF(AND(A111="Africa",J111=2050),0.91,IF(AND(A111="Brazil",J111=2035),0.95,IF(AND(A111="Brazil",J111=2050),0.92,""))))))))))))))))))</f>
        <v>*0.92</v>
      </c>
      <c r="P111" s="41" t="s">
        <v>3419</v>
      </c>
      <c r="Q111" s="52" t="s">
        <v>35</v>
      </c>
      <c r="R111" s="41" t="n">
        <v>2035</v>
      </c>
      <c r="S111" s="53" t="str">
        <f aca="false">"*"&amp;IF(AND(A111="EU",R111=2035),0.95,IF(AND(A111="EU",R111=2050),0.93,IF(AND(A111="USA",R111=2035),0.96,IF(AND(A111="USA",R111=2050),0.93,IF(AND(A111="Japan",R111=2035),0.94,IF(AND(A111="Japan",R111=2050),0.92,IF(AND(A111="Russia",R111=2035),0.95,IF(AND(A111="Russia",R111=2050),0.91,IF(AND(A111="China",R111=2035),0.93,IF(AND(A111="China",R111=2050),0.92,IF(AND(A111="India",R111=2035),0.94,IF(AND(A111="India",R111=2050),0.91,IF(AND(A111="Middle East",R111=2035),0.92,IF(AND(A111="Middle East",R111=2050),0.89,IF(AND(A111="Africa",R111=2035),0.93,IF(AND(A111="Africa",R111=2050),0.9,IF(AND(A111="Brazil",R111=2035),0.95,IF(AND(A111="Brazil",R111=2050),0.92,""))))))))))))))))))</f>
        <v>*0.95</v>
      </c>
      <c r="U111" s="41" t="s">
        <v>3419</v>
      </c>
      <c r="V111" s="52" t="s">
        <v>35</v>
      </c>
      <c r="W111" s="41" t="n">
        <v>2050</v>
      </c>
      <c r="X111" s="53" t="str">
        <f aca="false">"*"&amp;IF(AND(A111="EU",W111=2035),0.95,IF(AND(A111="EU",W111=2050),0.93,IF(AND(A111="USA",W111=2035),0.96,IF(AND(A111="USA",W111=2050),0.93,IF(AND(A111="Japan",W111=2035),0.94,IF(AND(A111="Japan",W111=2050),0.92,IF(AND(A111="Russia",W111=2035),0.95,IF(AND(A111="Russia",W111=2050),0.91,IF(AND(A111="China",W111=2035),0.93,IF(AND(A111="China",W111=2050),0.92,IF(AND(A111="India",W111=2035),0.94,IF(AND(A111="India",W111=2050),0.91,IF(AND(A111="Middle East",W111=2035),0.92,IF(AND(A111="Middle East",W111=2050),0.89,IF(AND(A111="Africa",W111=2035),0.93,IF(AND(A111="Africa",W111=2050),0.9,IF(AND(A111="Brazil",W111=2035),0.95,IF(AND(A111="Brazil",W111=2050),0.92,""))))))))))))))))))</f>
        <v>*0.92</v>
      </c>
      <c r="AC111" s="1" t="s">
        <v>3419</v>
      </c>
      <c r="AD111" s="57" t="s">
        <v>35</v>
      </c>
      <c r="AE111" s="1" t="n">
        <v>2035</v>
      </c>
      <c r="AF111" s="58" t="str">
        <f aca="false">"*"&amp;IF(AND(A111="EU",AE111=2035),0.93,IF(AND(A111="EU",AE111=2050),0.9,IF(AND(A111="USA",AE111=2035),0.92,IF(AND(A111="USA",AE111=2050),0.89,IF(AND(A111="Japan",AE111=2035),0.92,IF(AND(A111="Japan",AE111=2050),0.89,IF(AND(A111="Russia",AE111=2035),0.91,IF(AND(A111="Russia",AE111=2050),0.86,IF(AND(A111="China",AE111=2035),0.91,IF(AND(A111="China",AE111=2050),0.87,IF(AND(A111="India",AE111=2035),0.92,IF(AND(A111="India",AE111=2050),0.87,IF(AND(A111="Middle East",AE111=2035),0.89,IF(AND(A111="Middle East",AE111=2050),0.84,IF(AND(A111="Africa",AE111=2035),0.9,IF(AND(A111="Africa",AE111=2050),0.86,IF(AND(A111="Brazil",AE111=2035),0.93,IF(AND(A111="Brazil",AE111=2050),0.89,""))))))))))))))))))</f>
        <v>*0.93</v>
      </c>
      <c r="AG111" s="53" t="str">
        <f aca="false">AG110</f>
        <v>REZoning_Sol-Win</v>
      </c>
      <c r="AI111" s="1" t="s">
        <v>3419</v>
      </c>
      <c r="AJ111" s="57" t="s">
        <v>35</v>
      </c>
      <c r="AK111" s="1" t="n">
        <v>2050</v>
      </c>
      <c r="AL111" s="58" t="str">
        <f aca="false">"*"&amp;IF(AND(A111="EU",AK111=2035),0.93,IF(AND(A111="EU",AK111=2050),0.9,IF(AND(A111="USA",AK111=2035),0.92,IF(AND(A111="USA",AK111=2050),0.89,IF(AND(A111="Japan",AK111=2035),0.92,IF(AND(A111="Japan",AK111=2050),0.89,IF(AND(A111="Russia",AK111=2035),0.91,IF(AND(A111="Russia",AK111=2050),0.86,IF(AND(A111="China",AK111=2035),0.91,IF(AND(A111="China",AK111=2050),0.87,IF(AND(A111="India",AK111=2035),0.92,IF(AND(A111="India",AK111=2050),0.87,IF(AND(A111="Middle East",AK111=2035),0.89,IF(AND(A111="Middle East",AK111=2050),0.84,IF(AND(A111="Africa",AK111=2035),0.9,IF(AND(A111="Africa",AK111=2050),0.86,IF(AND(A111="Brazil",AK111=2035),0.93,IF(AND(A111="Brazil",AK111=2050),0.89,""))))))))))))))))))</f>
        <v>*0.89</v>
      </c>
      <c r="AM111" s="53" t="str">
        <f aca="false">AM110</f>
        <v>REZoning_Sol-Win</v>
      </c>
      <c r="AP111" s="0" t="s">
        <v>3419</v>
      </c>
      <c r="AQ111" s="38" t="s">
        <v>35</v>
      </c>
      <c r="AR111" s="38" t="n">
        <f aca="false">AR110</f>
        <v>2100</v>
      </c>
      <c r="AS111" s="38" t="s">
        <v>914</v>
      </c>
      <c r="AT111" s="38" t="s">
        <v>36</v>
      </c>
    </row>
    <row r="112" customFormat="false" ht="28.5" hidden="false" customHeight="true" outlineLevel="0" collapsed="false">
      <c r="A112" s="3" t="s">
        <v>61</v>
      </c>
      <c r="C112" s="0" t="s">
        <v>3420</v>
      </c>
      <c r="D112" s="50" t="s">
        <v>35</v>
      </c>
      <c r="E112" s="0" t="n">
        <v>2035</v>
      </c>
      <c r="F112" s="51" t="str">
        <f aca="false">"*"&amp;IF(AND(A112="EU",E112=2035),0.95,IF(AND(A112="EU",E112=2050),0.93,IF(AND(A112="USA",E112=2035),0.96,IF(AND(A112="USA",E112=2050),0.94,IF(AND(A112="Japan",E112=2035),0.94,IF(AND(A112="Japan",E112=2050),0.92,IF(AND(A112="Russia",E112=2035),0.95,IF(AND(A112="Russia",E112=2050),0.93,IF(AND(A112="China",E112=2035),0.94,IF(AND(A112="China",E112=2050),0.92,IF(AND(A112="India",E112=2035),0.95,IF(AND(A112="India",E112=2050),0.92,IF(AND(A112="Middle East",E112=2035),0.94,IF(AND(A112="Middle East",E112=2050),0.9,IF(AND(A112="Africa",E112=2035),0.94,IF(AND(A112="Africa",E112=2050),0.91,IF(AND(A112="Brazil",E112=2035),0.95,IF(AND(A112="Brazil",E112=2050),0.92,""))))))))))))))))))</f>
        <v>*0.95</v>
      </c>
      <c r="H112" s="0" t="s">
        <v>3420</v>
      </c>
      <c r="I112" s="50" t="s">
        <v>35</v>
      </c>
      <c r="J112" s="0" t="n">
        <v>2050</v>
      </c>
      <c r="K112" s="48" t="str">
        <f aca="false">"*"&amp;IF(AND(A112="EU",J112=2035),0.95,IF(AND(A112="EU",J112=2050),0.93,IF(AND(A112="USA",J112=2035),0.96,IF(AND(A112="USA",J112=2050),0.94,IF(AND(A112="Japan",J112=2035),0.94,IF(AND(A112="Japan",J112=2050),0.92,IF(AND(A112="Russia",J112=2035),0.95,IF(AND(A112="Russia",J112=2050),0.93,IF(AND(A112="China",J112=2035),0.94,IF(AND(A112="China",J112=2050),0.92,IF(AND(A112="India",J112=2035),0.95,IF(AND(A112="India",J112=2050),0.92,IF(AND(A112="Middle East",J112=2035),0.94,IF(AND(A112="Middle East",J112=2050),0.9,IF(AND(A112="Africa",J112=2035),0.94,IF(AND(A112="Africa",J112=2050),0.91,IF(AND(A112="Brazil",J112=2035),0.95,IF(AND(A112="Brazil",J112=2050),0.92,""))))))))))))))))))</f>
        <v>*0.92</v>
      </c>
      <c r="P112" s="41" t="s">
        <v>3420</v>
      </c>
      <c r="Q112" s="52" t="s">
        <v>35</v>
      </c>
      <c r="R112" s="41" t="n">
        <v>2035</v>
      </c>
      <c r="S112" s="53" t="str">
        <f aca="false">"*"&amp;IF(AND(A112="EU",R112=2035),0.95,IF(AND(A112="EU",R112=2050),0.93,IF(AND(A112="USA",R112=2035),0.96,IF(AND(A112="USA",R112=2050),0.93,IF(AND(A112="Japan",R112=2035),0.94,IF(AND(A112="Japan",R112=2050),0.92,IF(AND(A112="Russia",R112=2035),0.95,IF(AND(A112="Russia",R112=2050),0.91,IF(AND(A112="China",R112=2035),0.93,IF(AND(A112="China",R112=2050),0.92,IF(AND(A112="India",R112=2035),0.94,IF(AND(A112="India",R112=2050),0.91,IF(AND(A112="Middle East",R112=2035),0.92,IF(AND(A112="Middle East",R112=2050),0.89,IF(AND(A112="Africa",R112=2035),0.93,IF(AND(A112="Africa",R112=2050),0.9,IF(AND(A112="Brazil",R112=2035),0.95,IF(AND(A112="Brazil",R112=2050),0.92,""))))))))))))))))))</f>
        <v>*0.95</v>
      </c>
      <c r="U112" s="41" t="s">
        <v>3420</v>
      </c>
      <c r="V112" s="52" t="s">
        <v>35</v>
      </c>
      <c r="W112" s="41" t="n">
        <v>2050</v>
      </c>
      <c r="X112" s="53" t="str">
        <f aca="false">"*"&amp;IF(AND(A112="EU",W112=2035),0.95,IF(AND(A112="EU",W112=2050),0.93,IF(AND(A112="USA",W112=2035),0.96,IF(AND(A112="USA",W112=2050),0.93,IF(AND(A112="Japan",W112=2035),0.94,IF(AND(A112="Japan",W112=2050),0.92,IF(AND(A112="Russia",W112=2035),0.95,IF(AND(A112="Russia",W112=2050),0.91,IF(AND(A112="China",W112=2035),0.93,IF(AND(A112="China",W112=2050),0.92,IF(AND(A112="India",W112=2035),0.94,IF(AND(A112="India",W112=2050),0.91,IF(AND(A112="Middle East",W112=2035),0.92,IF(AND(A112="Middle East",W112=2050),0.89,IF(AND(A112="Africa",W112=2035),0.93,IF(AND(A112="Africa",W112=2050),0.9,IF(AND(A112="Brazil",W112=2035),0.95,IF(AND(A112="Brazil",W112=2050),0.92,""))))))))))))))))))</f>
        <v>*0.92</v>
      </c>
      <c r="AC112" s="1" t="s">
        <v>3420</v>
      </c>
      <c r="AD112" s="57" t="s">
        <v>35</v>
      </c>
      <c r="AE112" s="1" t="n">
        <v>2035</v>
      </c>
      <c r="AF112" s="58" t="str">
        <f aca="false">"*"&amp;IF(AND(A112="EU",AE112=2035),0.93,IF(AND(A112="EU",AE112=2050),0.9,IF(AND(A112="USA",AE112=2035),0.92,IF(AND(A112="USA",AE112=2050),0.89,IF(AND(A112="Japan",AE112=2035),0.92,IF(AND(A112="Japan",AE112=2050),0.89,IF(AND(A112="Russia",AE112=2035),0.91,IF(AND(A112="Russia",AE112=2050),0.86,IF(AND(A112="China",AE112=2035),0.91,IF(AND(A112="China",AE112=2050),0.87,IF(AND(A112="India",AE112=2035),0.92,IF(AND(A112="India",AE112=2050),0.87,IF(AND(A112="Middle East",AE112=2035),0.89,IF(AND(A112="Middle East",AE112=2050),0.84,IF(AND(A112="Africa",AE112=2035),0.9,IF(AND(A112="Africa",AE112=2050),0.86,IF(AND(A112="Brazil",AE112=2035),0.93,IF(AND(A112="Brazil",AE112=2050),0.89,""))))))))))))))))))</f>
        <v>*0.93</v>
      </c>
      <c r="AG112" s="53" t="str">
        <f aca="false">AG111</f>
        <v>REZoning_Sol-Win</v>
      </c>
      <c r="AI112" s="1" t="s">
        <v>3420</v>
      </c>
      <c r="AJ112" s="57" t="s">
        <v>35</v>
      </c>
      <c r="AK112" s="1" t="n">
        <v>2050</v>
      </c>
      <c r="AL112" s="58" t="str">
        <f aca="false">"*"&amp;IF(AND(A112="EU",AK112=2035),0.93,IF(AND(A112="EU",AK112=2050),0.9,IF(AND(A112="USA",AK112=2035),0.92,IF(AND(A112="USA",AK112=2050),0.89,IF(AND(A112="Japan",AK112=2035),0.92,IF(AND(A112="Japan",AK112=2050),0.89,IF(AND(A112="Russia",AK112=2035),0.91,IF(AND(A112="Russia",AK112=2050),0.86,IF(AND(A112="China",AK112=2035),0.91,IF(AND(A112="China",AK112=2050),0.87,IF(AND(A112="India",AK112=2035),0.92,IF(AND(A112="India",AK112=2050),0.87,IF(AND(A112="Middle East",AK112=2035),0.89,IF(AND(A112="Middle East",AK112=2050),0.84,IF(AND(A112="Africa",AK112=2035),0.9,IF(AND(A112="Africa",AK112=2050),0.86,IF(AND(A112="Brazil",AK112=2035),0.93,IF(AND(A112="Brazil",AK112=2050),0.89,""))))))))))))))))))</f>
        <v>*0.89</v>
      </c>
      <c r="AM112" s="53" t="str">
        <f aca="false">AM111</f>
        <v>REZoning_Sol-Win</v>
      </c>
      <c r="AP112" s="0" t="s">
        <v>3420</v>
      </c>
      <c r="AQ112" s="38" t="s">
        <v>35</v>
      </c>
      <c r="AR112" s="38" t="n">
        <f aca="false">AR111</f>
        <v>2100</v>
      </c>
      <c r="AS112" s="38" t="s">
        <v>914</v>
      </c>
      <c r="AT112" s="38" t="s">
        <v>36</v>
      </c>
    </row>
    <row r="113" customFormat="false" ht="28.5" hidden="false" customHeight="true" outlineLevel="0" collapsed="false">
      <c r="A113" s="3" t="s">
        <v>76</v>
      </c>
      <c r="C113" s="0" t="s">
        <v>3421</v>
      </c>
      <c r="D113" s="50" t="s">
        <v>35</v>
      </c>
      <c r="E113" s="0" t="n">
        <v>2035</v>
      </c>
      <c r="F113" s="51" t="str">
        <f aca="false">"*"&amp;IF(AND(A113="EU",E113=2035),0.95,IF(AND(A113="EU",E113=2050),0.93,IF(AND(A113="USA",E113=2035),0.96,IF(AND(A113="USA",E113=2050),0.94,IF(AND(A113="Japan",E113=2035),0.94,IF(AND(A113="Japan",E113=2050),0.92,IF(AND(A113="Russia",E113=2035),0.95,IF(AND(A113="Russia",E113=2050),0.93,IF(AND(A113="China",E113=2035),0.94,IF(AND(A113="China",E113=2050),0.92,IF(AND(A113="India",E113=2035),0.95,IF(AND(A113="India",E113=2050),0.92,IF(AND(A113="Middle East",E113=2035),0.94,IF(AND(A113="Middle East",E113=2050),0.9,IF(AND(A113="Africa",E113=2035),0.94,IF(AND(A113="Africa",E113=2050),0.91,IF(AND(A113="Brazil",E113=2035),0.95,IF(AND(A113="Brazil",E113=2050),0.92,""))))))))))))))))))</f>
        <v>*0.96</v>
      </c>
      <c r="H113" s="0" t="s">
        <v>3421</v>
      </c>
      <c r="I113" s="50" t="s">
        <v>35</v>
      </c>
      <c r="J113" s="0" t="n">
        <v>2050</v>
      </c>
      <c r="K113" s="48" t="str">
        <f aca="false">"*"&amp;IF(AND(A113="EU",J113=2035),0.95,IF(AND(A113="EU",J113=2050),0.93,IF(AND(A113="USA",J113=2035),0.96,IF(AND(A113="USA",J113=2050),0.94,IF(AND(A113="Japan",J113=2035),0.94,IF(AND(A113="Japan",J113=2050),0.92,IF(AND(A113="Russia",J113=2035),0.95,IF(AND(A113="Russia",J113=2050),0.93,IF(AND(A113="China",J113=2035),0.94,IF(AND(A113="China",J113=2050),0.92,IF(AND(A113="India",J113=2035),0.95,IF(AND(A113="India",J113=2050),0.92,IF(AND(A113="Middle East",J113=2035),0.94,IF(AND(A113="Middle East",J113=2050),0.9,IF(AND(A113="Africa",J113=2035),0.94,IF(AND(A113="Africa",J113=2050),0.91,IF(AND(A113="Brazil",J113=2035),0.95,IF(AND(A113="Brazil",J113=2050),0.92,""))))))))))))))))))</f>
        <v>*0.94</v>
      </c>
      <c r="P113" s="41" t="s">
        <v>3421</v>
      </c>
      <c r="Q113" s="52" t="s">
        <v>35</v>
      </c>
      <c r="R113" s="41" t="n">
        <v>2035</v>
      </c>
      <c r="S113" s="53" t="str">
        <f aca="false">"*"&amp;IF(AND(A113="EU",R113=2035),0.95,IF(AND(A113="EU",R113=2050),0.93,IF(AND(A113="USA",R113=2035),0.96,IF(AND(A113="USA",R113=2050),0.93,IF(AND(A113="Japan",R113=2035),0.94,IF(AND(A113="Japan",R113=2050),0.92,IF(AND(A113="Russia",R113=2035),0.95,IF(AND(A113="Russia",R113=2050),0.91,IF(AND(A113="China",R113=2035),0.93,IF(AND(A113="China",R113=2050),0.92,IF(AND(A113="India",R113=2035),0.94,IF(AND(A113="India",R113=2050),0.91,IF(AND(A113="Middle East",R113=2035),0.92,IF(AND(A113="Middle East",R113=2050),0.89,IF(AND(A113="Africa",R113=2035),0.93,IF(AND(A113="Africa",R113=2050),0.9,IF(AND(A113="Brazil",R113=2035),0.95,IF(AND(A113="Brazil",R113=2050),0.92,""))))))))))))))))))</f>
        <v>*0.96</v>
      </c>
      <c r="U113" s="41" t="s">
        <v>3421</v>
      </c>
      <c r="V113" s="52" t="s">
        <v>35</v>
      </c>
      <c r="W113" s="41" t="n">
        <v>2050</v>
      </c>
      <c r="X113" s="53" t="str">
        <f aca="false">"*"&amp;IF(AND(A113="EU",W113=2035),0.95,IF(AND(A113="EU",W113=2050),0.93,IF(AND(A113="USA",W113=2035),0.96,IF(AND(A113="USA",W113=2050),0.93,IF(AND(A113="Japan",W113=2035),0.94,IF(AND(A113="Japan",W113=2050),0.92,IF(AND(A113="Russia",W113=2035),0.95,IF(AND(A113="Russia",W113=2050),0.91,IF(AND(A113="China",W113=2035),0.93,IF(AND(A113="China",W113=2050),0.92,IF(AND(A113="India",W113=2035),0.94,IF(AND(A113="India",W113=2050),0.91,IF(AND(A113="Middle East",W113=2035),0.92,IF(AND(A113="Middle East",W113=2050),0.89,IF(AND(A113="Africa",W113=2035),0.93,IF(AND(A113="Africa",W113=2050),0.9,IF(AND(A113="Brazil",W113=2035),0.95,IF(AND(A113="Brazil",W113=2050),0.92,""))))))))))))))))))</f>
        <v>*0.93</v>
      </c>
      <c r="AC113" s="1" t="s">
        <v>3421</v>
      </c>
      <c r="AD113" s="57" t="s">
        <v>35</v>
      </c>
      <c r="AE113" s="1" t="n">
        <v>2035</v>
      </c>
      <c r="AF113" s="58" t="str">
        <f aca="false">"*"&amp;IF(AND(A113="EU",AE113=2035),0.93,IF(AND(A113="EU",AE113=2050),0.9,IF(AND(A113="USA",AE113=2035),0.92,IF(AND(A113="USA",AE113=2050),0.89,IF(AND(A113="Japan",AE113=2035),0.92,IF(AND(A113="Japan",AE113=2050),0.89,IF(AND(A113="Russia",AE113=2035),0.91,IF(AND(A113="Russia",AE113=2050),0.86,IF(AND(A113="China",AE113=2035),0.91,IF(AND(A113="China",AE113=2050),0.87,IF(AND(A113="India",AE113=2035),0.92,IF(AND(A113="India",AE113=2050),0.87,IF(AND(A113="Middle East",AE113=2035),0.89,IF(AND(A113="Middle East",AE113=2050),0.84,IF(AND(A113="Africa",AE113=2035),0.9,IF(AND(A113="Africa",AE113=2050),0.86,IF(AND(A113="Brazil",AE113=2035),0.93,IF(AND(A113="Brazil",AE113=2050),0.89,""))))))))))))))))))</f>
        <v>*0.92</v>
      </c>
      <c r="AG113" s="53" t="str">
        <f aca="false">AG112</f>
        <v>REZoning_Sol-Win</v>
      </c>
      <c r="AI113" s="1" t="s">
        <v>3421</v>
      </c>
      <c r="AJ113" s="57" t="s">
        <v>35</v>
      </c>
      <c r="AK113" s="1" t="n">
        <v>2050</v>
      </c>
      <c r="AL113" s="58" t="str">
        <f aca="false">"*"&amp;IF(AND(A113="EU",AK113=2035),0.93,IF(AND(A113="EU",AK113=2050),0.9,IF(AND(A113="USA",AK113=2035),0.92,IF(AND(A113="USA",AK113=2050),0.89,IF(AND(A113="Japan",AK113=2035),0.92,IF(AND(A113="Japan",AK113=2050),0.89,IF(AND(A113="Russia",AK113=2035),0.91,IF(AND(A113="Russia",AK113=2050),0.86,IF(AND(A113="China",AK113=2035),0.91,IF(AND(A113="China",AK113=2050),0.87,IF(AND(A113="India",AK113=2035),0.92,IF(AND(A113="India",AK113=2050),0.87,IF(AND(A113="Middle East",AK113=2035),0.89,IF(AND(A113="Middle East",AK113=2050),0.84,IF(AND(A113="Africa",AK113=2035),0.9,IF(AND(A113="Africa",AK113=2050),0.86,IF(AND(A113="Brazil",AK113=2035),0.93,IF(AND(A113="Brazil",AK113=2050),0.89,""))))))))))))))))))</f>
        <v>*0.89</v>
      </c>
      <c r="AM113" s="53" t="str">
        <f aca="false">AM112</f>
        <v>REZoning_Sol-Win</v>
      </c>
      <c r="AP113" s="0" t="s">
        <v>3421</v>
      </c>
      <c r="AQ113" s="38" t="s">
        <v>35</v>
      </c>
      <c r="AR113" s="38" t="n">
        <f aca="false">AR112</f>
        <v>2100</v>
      </c>
      <c r="AS113" s="38" t="s">
        <v>914</v>
      </c>
      <c r="AT113" s="38" t="s">
        <v>36</v>
      </c>
    </row>
    <row r="114" customFormat="false" ht="28.5" hidden="false" customHeight="true" outlineLevel="0" collapsed="false">
      <c r="A114" s="3" t="s">
        <v>76</v>
      </c>
      <c r="C114" s="0" t="s">
        <v>3422</v>
      </c>
      <c r="D114" s="50" t="s">
        <v>35</v>
      </c>
      <c r="E114" s="0" t="n">
        <v>2035</v>
      </c>
      <c r="F114" s="51" t="str">
        <f aca="false">"*"&amp;IF(AND(A114="EU",E114=2035),0.95,IF(AND(A114="EU",E114=2050),0.93,IF(AND(A114="USA",E114=2035),0.96,IF(AND(A114="USA",E114=2050),0.94,IF(AND(A114="Japan",E114=2035),0.94,IF(AND(A114="Japan",E114=2050),0.92,IF(AND(A114="Russia",E114=2035),0.95,IF(AND(A114="Russia",E114=2050),0.93,IF(AND(A114="China",E114=2035),0.94,IF(AND(A114="China",E114=2050),0.92,IF(AND(A114="India",E114=2035),0.95,IF(AND(A114="India",E114=2050),0.92,IF(AND(A114="Middle East",E114=2035),0.94,IF(AND(A114="Middle East",E114=2050),0.9,IF(AND(A114="Africa",E114=2035),0.94,IF(AND(A114="Africa",E114=2050),0.91,IF(AND(A114="Brazil",E114=2035),0.95,IF(AND(A114="Brazil",E114=2050),0.92,""))))))))))))))))))</f>
        <v>*0.96</v>
      </c>
      <c r="H114" s="0" t="s">
        <v>3422</v>
      </c>
      <c r="I114" s="50" t="s">
        <v>35</v>
      </c>
      <c r="J114" s="0" t="n">
        <v>2050</v>
      </c>
      <c r="K114" s="48" t="str">
        <f aca="false">"*"&amp;IF(AND(A114="EU",J114=2035),0.95,IF(AND(A114="EU",J114=2050),0.93,IF(AND(A114="USA",J114=2035),0.96,IF(AND(A114="USA",J114=2050),0.94,IF(AND(A114="Japan",J114=2035),0.94,IF(AND(A114="Japan",J114=2050),0.92,IF(AND(A114="Russia",J114=2035),0.95,IF(AND(A114="Russia",J114=2050),0.93,IF(AND(A114="China",J114=2035),0.94,IF(AND(A114="China",J114=2050),0.92,IF(AND(A114="India",J114=2035),0.95,IF(AND(A114="India",J114=2050),0.92,IF(AND(A114="Middle East",J114=2035),0.94,IF(AND(A114="Middle East",J114=2050),0.9,IF(AND(A114="Africa",J114=2035),0.94,IF(AND(A114="Africa",J114=2050),0.91,IF(AND(A114="Brazil",J114=2035),0.95,IF(AND(A114="Brazil",J114=2050),0.92,""))))))))))))))))))</f>
        <v>*0.94</v>
      </c>
      <c r="P114" s="41" t="s">
        <v>3422</v>
      </c>
      <c r="Q114" s="52" t="s">
        <v>35</v>
      </c>
      <c r="R114" s="41" t="n">
        <v>2035</v>
      </c>
      <c r="S114" s="53" t="str">
        <f aca="false">"*"&amp;IF(AND(A114="EU",R114=2035),0.95,IF(AND(A114="EU",R114=2050),0.93,IF(AND(A114="USA",R114=2035),0.96,IF(AND(A114="USA",R114=2050),0.93,IF(AND(A114="Japan",R114=2035),0.94,IF(AND(A114="Japan",R114=2050),0.92,IF(AND(A114="Russia",R114=2035),0.95,IF(AND(A114="Russia",R114=2050),0.91,IF(AND(A114="China",R114=2035),0.93,IF(AND(A114="China",R114=2050),0.92,IF(AND(A114="India",R114=2035),0.94,IF(AND(A114="India",R114=2050),0.91,IF(AND(A114="Middle East",R114=2035),0.92,IF(AND(A114="Middle East",R114=2050),0.89,IF(AND(A114="Africa",R114=2035),0.93,IF(AND(A114="Africa",R114=2050),0.9,IF(AND(A114="Brazil",R114=2035),0.95,IF(AND(A114="Brazil",R114=2050),0.92,""))))))))))))))))))</f>
        <v>*0.96</v>
      </c>
      <c r="U114" s="41" t="s">
        <v>3422</v>
      </c>
      <c r="V114" s="52" t="s">
        <v>35</v>
      </c>
      <c r="W114" s="41" t="n">
        <v>2050</v>
      </c>
      <c r="X114" s="53" t="str">
        <f aca="false">"*"&amp;IF(AND(A114="EU",W114=2035),0.95,IF(AND(A114="EU",W114=2050),0.93,IF(AND(A114="USA",W114=2035),0.96,IF(AND(A114="USA",W114=2050),0.93,IF(AND(A114="Japan",W114=2035),0.94,IF(AND(A114="Japan",W114=2050),0.92,IF(AND(A114="Russia",W114=2035),0.95,IF(AND(A114="Russia",W114=2050),0.91,IF(AND(A114="China",W114=2035),0.93,IF(AND(A114="China",W114=2050),0.92,IF(AND(A114="India",W114=2035),0.94,IF(AND(A114="India",W114=2050),0.91,IF(AND(A114="Middle East",W114=2035),0.92,IF(AND(A114="Middle East",W114=2050),0.89,IF(AND(A114="Africa",W114=2035),0.93,IF(AND(A114="Africa",W114=2050),0.9,IF(AND(A114="Brazil",W114=2035),0.95,IF(AND(A114="Brazil",W114=2050),0.92,""))))))))))))))))))</f>
        <v>*0.93</v>
      </c>
      <c r="AC114" s="1" t="s">
        <v>3422</v>
      </c>
      <c r="AD114" s="57" t="s">
        <v>35</v>
      </c>
      <c r="AE114" s="1" t="n">
        <v>2035</v>
      </c>
      <c r="AF114" s="58" t="str">
        <f aca="false">"*"&amp;IF(AND(A114="EU",AE114=2035),0.93,IF(AND(A114="EU",AE114=2050),0.9,IF(AND(A114="USA",AE114=2035),0.92,IF(AND(A114="USA",AE114=2050),0.89,IF(AND(A114="Japan",AE114=2035),0.92,IF(AND(A114="Japan",AE114=2050),0.89,IF(AND(A114="Russia",AE114=2035),0.91,IF(AND(A114="Russia",AE114=2050),0.86,IF(AND(A114="China",AE114=2035),0.91,IF(AND(A114="China",AE114=2050),0.87,IF(AND(A114="India",AE114=2035),0.92,IF(AND(A114="India",AE114=2050),0.87,IF(AND(A114="Middle East",AE114=2035),0.89,IF(AND(A114="Middle East",AE114=2050),0.84,IF(AND(A114="Africa",AE114=2035),0.9,IF(AND(A114="Africa",AE114=2050),0.86,IF(AND(A114="Brazil",AE114=2035),0.93,IF(AND(A114="Brazil",AE114=2050),0.89,""))))))))))))))))))</f>
        <v>*0.92</v>
      </c>
      <c r="AG114" s="53" t="str">
        <f aca="false">AG113</f>
        <v>REZoning_Sol-Win</v>
      </c>
      <c r="AI114" s="1" t="s">
        <v>3422</v>
      </c>
      <c r="AJ114" s="57" t="s">
        <v>35</v>
      </c>
      <c r="AK114" s="1" t="n">
        <v>2050</v>
      </c>
      <c r="AL114" s="58" t="str">
        <f aca="false">"*"&amp;IF(AND(A114="EU",AK114=2035),0.93,IF(AND(A114="EU",AK114=2050),0.9,IF(AND(A114="USA",AK114=2035),0.92,IF(AND(A114="USA",AK114=2050),0.89,IF(AND(A114="Japan",AK114=2035),0.92,IF(AND(A114="Japan",AK114=2050),0.89,IF(AND(A114="Russia",AK114=2035),0.91,IF(AND(A114="Russia",AK114=2050),0.86,IF(AND(A114="China",AK114=2035),0.91,IF(AND(A114="China",AK114=2050),0.87,IF(AND(A114="India",AK114=2035),0.92,IF(AND(A114="India",AK114=2050),0.87,IF(AND(A114="Middle East",AK114=2035),0.89,IF(AND(A114="Middle East",AK114=2050),0.84,IF(AND(A114="Africa",AK114=2035),0.9,IF(AND(A114="Africa",AK114=2050),0.86,IF(AND(A114="Brazil",AK114=2035),0.93,IF(AND(A114="Brazil",AK114=2050),0.89,""))))))))))))))))))</f>
        <v>*0.89</v>
      </c>
      <c r="AM114" s="53" t="str">
        <f aca="false">AM113</f>
        <v>REZoning_Sol-Win</v>
      </c>
      <c r="AP114" s="0" t="s">
        <v>3422</v>
      </c>
      <c r="AQ114" s="38" t="s">
        <v>35</v>
      </c>
      <c r="AR114" s="38" t="n">
        <f aca="false">AR113</f>
        <v>2100</v>
      </c>
      <c r="AS114" s="38" t="s">
        <v>914</v>
      </c>
      <c r="AT114" s="38" t="s">
        <v>36</v>
      </c>
    </row>
    <row r="115" customFormat="false" ht="28.5" hidden="false" customHeight="true" outlineLevel="0" collapsed="false">
      <c r="A115" s="3" t="s">
        <v>76</v>
      </c>
      <c r="C115" s="0" t="s">
        <v>3423</v>
      </c>
      <c r="D115" s="50" t="s">
        <v>35</v>
      </c>
      <c r="E115" s="0" t="n">
        <v>2035</v>
      </c>
      <c r="F115" s="51" t="str">
        <f aca="false">"*"&amp;IF(AND(A115="EU",E115=2035),0.95,IF(AND(A115="EU",E115=2050),0.93,IF(AND(A115="USA",E115=2035),0.96,IF(AND(A115="USA",E115=2050),0.94,IF(AND(A115="Japan",E115=2035),0.94,IF(AND(A115="Japan",E115=2050),0.92,IF(AND(A115="Russia",E115=2035),0.95,IF(AND(A115="Russia",E115=2050),0.93,IF(AND(A115="China",E115=2035),0.94,IF(AND(A115="China",E115=2050),0.92,IF(AND(A115="India",E115=2035),0.95,IF(AND(A115="India",E115=2050),0.92,IF(AND(A115="Middle East",E115=2035),0.94,IF(AND(A115="Middle East",E115=2050),0.9,IF(AND(A115="Africa",E115=2035),0.94,IF(AND(A115="Africa",E115=2050),0.91,IF(AND(A115="Brazil",E115=2035),0.95,IF(AND(A115="Brazil",E115=2050),0.92,""))))))))))))))))))</f>
        <v>*0.96</v>
      </c>
      <c r="H115" s="0" t="s">
        <v>3423</v>
      </c>
      <c r="I115" s="50" t="s">
        <v>35</v>
      </c>
      <c r="J115" s="0" t="n">
        <v>2050</v>
      </c>
      <c r="K115" s="48" t="str">
        <f aca="false">"*"&amp;IF(AND(A115="EU",J115=2035),0.95,IF(AND(A115="EU",J115=2050),0.93,IF(AND(A115="USA",J115=2035),0.96,IF(AND(A115="USA",J115=2050),0.94,IF(AND(A115="Japan",J115=2035),0.94,IF(AND(A115="Japan",J115=2050),0.92,IF(AND(A115="Russia",J115=2035),0.95,IF(AND(A115="Russia",J115=2050),0.93,IF(AND(A115="China",J115=2035),0.94,IF(AND(A115="China",J115=2050),0.92,IF(AND(A115="India",J115=2035),0.95,IF(AND(A115="India",J115=2050),0.92,IF(AND(A115="Middle East",J115=2035),0.94,IF(AND(A115="Middle East",J115=2050),0.9,IF(AND(A115="Africa",J115=2035),0.94,IF(AND(A115="Africa",J115=2050),0.91,IF(AND(A115="Brazil",J115=2035),0.95,IF(AND(A115="Brazil",J115=2050),0.92,""))))))))))))))))))</f>
        <v>*0.94</v>
      </c>
      <c r="P115" s="41" t="s">
        <v>3423</v>
      </c>
      <c r="Q115" s="52" t="s">
        <v>35</v>
      </c>
      <c r="R115" s="41" t="n">
        <v>2035</v>
      </c>
      <c r="S115" s="53" t="str">
        <f aca="false">"*"&amp;IF(AND(A115="EU",R115=2035),0.95,IF(AND(A115="EU",R115=2050),0.93,IF(AND(A115="USA",R115=2035),0.96,IF(AND(A115="USA",R115=2050),0.93,IF(AND(A115="Japan",R115=2035),0.94,IF(AND(A115="Japan",R115=2050),0.92,IF(AND(A115="Russia",R115=2035),0.95,IF(AND(A115="Russia",R115=2050),0.91,IF(AND(A115="China",R115=2035),0.93,IF(AND(A115="China",R115=2050),0.92,IF(AND(A115="India",R115=2035),0.94,IF(AND(A115="India",R115=2050),0.91,IF(AND(A115="Middle East",R115=2035),0.92,IF(AND(A115="Middle East",R115=2050),0.89,IF(AND(A115="Africa",R115=2035),0.93,IF(AND(A115="Africa",R115=2050),0.9,IF(AND(A115="Brazil",R115=2035),0.95,IF(AND(A115="Brazil",R115=2050),0.92,""))))))))))))))))))</f>
        <v>*0.96</v>
      </c>
      <c r="U115" s="41" t="s">
        <v>3423</v>
      </c>
      <c r="V115" s="52" t="s">
        <v>35</v>
      </c>
      <c r="W115" s="41" t="n">
        <v>2050</v>
      </c>
      <c r="X115" s="53" t="str">
        <f aca="false">"*"&amp;IF(AND(A115="EU",W115=2035),0.95,IF(AND(A115="EU",W115=2050),0.93,IF(AND(A115="USA",W115=2035),0.96,IF(AND(A115="USA",W115=2050),0.93,IF(AND(A115="Japan",W115=2035),0.94,IF(AND(A115="Japan",W115=2050),0.92,IF(AND(A115="Russia",W115=2035),0.95,IF(AND(A115="Russia",W115=2050),0.91,IF(AND(A115="China",W115=2035),0.93,IF(AND(A115="China",W115=2050),0.92,IF(AND(A115="India",W115=2035),0.94,IF(AND(A115="India",W115=2050),0.91,IF(AND(A115="Middle East",W115=2035),0.92,IF(AND(A115="Middle East",W115=2050),0.89,IF(AND(A115="Africa",W115=2035),0.93,IF(AND(A115="Africa",W115=2050),0.9,IF(AND(A115="Brazil",W115=2035),0.95,IF(AND(A115="Brazil",W115=2050),0.92,""))))))))))))))))))</f>
        <v>*0.93</v>
      </c>
      <c r="AC115" s="1" t="s">
        <v>3423</v>
      </c>
      <c r="AD115" s="57" t="s">
        <v>35</v>
      </c>
      <c r="AE115" s="1" t="n">
        <v>2035</v>
      </c>
      <c r="AF115" s="58" t="str">
        <f aca="false">"*"&amp;IF(AND(A115="EU",AE115=2035),0.93,IF(AND(A115="EU",AE115=2050),0.9,IF(AND(A115="USA",AE115=2035),0.92,IF(AND(A115="USA",AE115=2050),0.89,IF(AND(A115="Japan",AE115=2035),0.92,IF(AND(A115="Japan",AE115=2050),0.89,IF(AND(A115="Russia",AE115=2035),0.91,IF(AND(A115="Russia",AE115=2050),0.86,IF(AND(A115="China",AE115=2035),0.91,IF(AND(A115="China",AE115=2050),0.87,IF(AND(A115="India",AE115=2035),0.92,IF(AND(A115="India",AE115=2050),0.87,IF(AND(A115="Middle East",AE115=2035),0.89,IF(AND(A115="Middle East",AE115=2050),0.84,IF(AND(A115="Africa",AE115=2035),0.9,IF(AND(A115="Africa",AE115=2050),0.86,IF(AND(A115="Brazil",AE115=2035),0.93,IF(AND(A115="Brazil",AE115=2050),0.89,""))))))))))))))))))</f>
        <v>*0.92</v>
      </c>
      <c r="AG115" s="53" t="str">
        <f aca="false">AG114</f>
        <v>REZoning_Sol-Win</v>
      </c>
      <c r="AI115" s="1" t="s">
        <v>3423</v>
      </c>
      <c r="AJ115" s="57" t="s">
        <v>35</v>
      </c>
      <c r="AK115" s="1" t="n">
        <v>2050</v>
      </c>
      <c r="AL115" s="58" t="str">
        <f aca="false">"*"&amp;IF(AND(A115="EU",AK115=2035),0.93,IF(AND(A115="EU",AK115=2050),0.9,IF(AND(A115="USA",AK115=2035),0.92,IF(AND(A115="USA",AK115=2050),0.89,IF(AND(A115="Japan",AK115=2035),0.92,IF(AND(A115="Japan",AK115=2050),0.89,IF(AND(A115="Russia",AK115=2035),0.91,IF(AND(A115="Russia",AK115=2050),0.86,IF(AND(A115="China",AK115=2035),0.91,IF(AND(A115="China",AK115=2050),0.87,IF(AND(A115="India",AK115=2035),0.92,IF(AND(A115="India",AK115=2050),0.87,IF(AND(A115="Middle East",AK115=2035),0.89,IF(AND(A115="Middle East",AK115=2050),0.84,IF(AND(A115="Africa",AK115=2035),0.9,IF(AND(A115="Africa",AK115=2050),0.86,IF(AND(A115="Brazil",AK115=2035),0.93,IF(AND(A115="Brazil",AK115=2050),0.89,""))))))))))))))))))</f>
        <v>*0.89</v>
      </c>
      <c r="AM115" s="53" t="str">
        <f aca="false">AM114</f>
        <v>REZoning_Sol-Win</v>
      </c>
      <c r="AP115" s="0" t="s">
        <v>3423</v>
      </c>
      <c r="AQ115" s="38" t="s">
        <v>35</v>
      </c>
      <c r="AR115" s="38" t="n">
        <f aca="false">AR114</f>
        <v>2100</v>
      </c>
      <c r="AS115" s="38" t="s">
        <v>914</v>
      </c>
      <c r="AT115" s="38" t="s">
        <v>36</v>
      </c>
    </row>
    <row r="116" customFormat="false" ht="28.5" hidden="false" customHeight="true" outlineLevel="0" collapsed="false">
      <c r="A116" s="3" t="s">
        <v>76</v>
      </c>
      <c r="C116" s="0" t="s">
        <v>3424</v>
      </c>
      <c r="D116" s="50" t="s">
        <v>35</v>
      </c>
      <c r="E116" s="0" t="n">
        <v>2035</v>
      </c>
      <c r="F116" s="51" t="str">
        <f aca="false">"*"&amp;IF(AND(A116="EU",E116=2035),0.95,IF(AND(A116="EU",E116=2050),0.93,IF(AND(A116="USA",E116=2035),0.96,IF(AND(A116="USA",E116=2050),0.94,IF(AND(A116="Japan",E116=2035),0.94,IF(AND(A116="Japan",E116=2050),0.92,IF(AND(A116="Russia",E116=2035),0.95,IF(AND(A116="Russia",E116=2050),0.93,IF(AND(A116="China",E116=2035),0.94,IF(AND(A116="China",E116=2050),0.92,IF(AND(A116="India",E116=2035),0.95,IF(AND(A116="India",E116=2050),0.92,IF(AND(A116="Middle East",E116=2035),0.94,IF(AND(A116="Middle East",E116=2050),0.9,IF(AND(A116="Africa",E116=2035),0.94,IF(AND(A116="Africa",E116=2050),0.91,IF(AND(A116="Brazil",E116=2035),0.95,IF(AND(A116="Brazil",E116=2050),0.92,""))))))))))))))))))</f>
        <v>*0.96</v>
      </c>
      <c r="H116" s="0" t="s">
        <v>3424</v>
      </c>
      <c r="I116" s="50" t="s">
        <v>35</v>
      </c>
      <c r="J116" s="0" t="n">
        <v>2050</v>
      </c>
      <c r="K116" s="48" t="str">
        <f aca="false">"*"&amp;IF(AND(A116="EU",J116=2035),0.95,IF(AND(A116="EU",J116=2050),0.93,IF(AND(A116="USA",J116=2035),0.96,IF(AND(A116="USA",J116=2050),0.94,IF(AND(A116="Japan",J116=2035),0.94,IF(AND(A116="Japan",J116=2050),0.92,IF(AND(A116="Russia",J116=2035),0.95,IF(AND(A116="Russia",J116=2050),0.93,IF(AND(A116="China",J116=2035),0.94,IF(AND(A116="China",J116=2050),0.92,IF(AND(A116="India",J116=2035),0.95,IF(AND(A116="India",J116=2050),0.92,IF(AND(A116="Middle East",J116=2035),0.94,IF(AND(A116="Middle East",J116=2050),0.9,IF(AND(A116="Africa",J116=2035),0.94,IF(AND(A116="Africa",J116=2050),0.91,IF(AND(A116="Brazil",J116=2035),0.95,IF(AND(A116="Brazil",J116=2050),0.92,""))))))))))))))))))</f>
        <v>*0.94</v>
      </c>
      <c r="P116" s="41" t="s">
        <v>3424</v>
      </c>
      <c r="Q116" s="52" t="s">
        <v>35</v>
      </c>
      <c r="R116" s="41" t="n">
        <v>2035</v>
      </c>
      <c r="S116" s="53" t="str">
        <f aca="false">"*"&amp;IF(AND(A116="EU",R116=2035),0.95,IF(AND(A116="EU",R116=2050),0.93,IF(AND(A116="USA",R116=2035),0.96,IF(AND(A116="USA",R116=2050),0.93,IF(AND(A116="Japan",R116=2035),0.94,IF(AND(A116="Japan",R116=2050),0.92,IF(AND(A116="Russia",R116=2035),0.95,IF(AND(A116="Russia",R116=2050),0.91,IF(AND(A116="China",R116=2035),0.93,IF(AND(A116="China",R116=2050),0.92,IF(AND(A116="India",R116=2035),0.94,IF(AND(A116="India",R116=2050),0.91,IF(AND(A116="Middle East",R116=2035),0.92,IF(AND(A116="Middle East",R116=2050),0.89,IF(AND(A116="Africa",R116=2035),0.93,IF(AND(A116="Africa",R116=2050),0.9,IF(AND(A116="Brazil",R116=2035),0.95,IF(AND(A116="Brazil",R116=2050),0.92,""))))))))))))))))))</f>
        <v>*0.96</v>
      </c>
      <c r="U116" s="41" t="s">
        <v>3424</v>
      </c>
      <c r="V116" s="52" t="s">
        <v>35</v>
      </c>
      <c r="W116" s="41" t="n">
        <v>2050</v>
      </c>
      <c r="X116" s="53" t="str">
        <f aca="false">"*"&amp;IF(AND(A116="EU",W116=2035),0.95,IF(AND(A116="EU",W116=2050),0.93,IF(AND(A116="USA",W116=2035),0.96,IF(AND(A116="USA",W116=2050),0.93,IF(AND(A116="Japan",W116=2035),0.94,IF(AND(A116="Japan",W116=2050),0.92,IF(AND(A116="Russia",W116=2035),0.95,IF(AND(A116="Russia",W116=2050),0.91,IF(AND(A116="China",W116=2035),0.93,IF(AND(A116="China",W116=2050),0.92,IF(AND(A116="India",W116=2035),0.94,IF(AND(A116="India",W116=2050),0.91,IF(AND(A116="Middle East",W116=2035),0.92,IF(AND(A116="Middle East",W116=2050),0.89,IF(AND(A116="Africa",W116=2035),0.93,IF(AND(A116="Africa",W116=2050),0.9,IF(AND(A116="Brazil",W116=2035),0.95,IF(AND(A116="Brazil",W116=2050),0.92,""))))))))))))))))))</f>
        <v>*0.93</v>
      </c>
      <c r="AC116" s="1" t="s">
        <v>3424</v>
      </c>
      <c r="AD116" s="57" t="s">
        <v>35</v>
      </c>
      <c r="AE116" s="1" t="n">
        <v>2035</v>
      </c>
      <c r="AF116" s="58" t="str">
        <f aca="false">"*"&amp;IF(AND(A116="EU",AE116=2035),0.93,IF(AND(A116="EU",AE116=2050),0.9,IF(AND(A116="USA",AE116=2035),0.92,IF(AND(A116="USA",AE116=2050),0.89,IF(AND(A116="Japan",AE116=2035),0.92,IF(AND(A116="Japan",AE116=2050),0.89,IF(AND(A116="Russia",AE116=2035),0.91,IF(AND(A116="Russia",AE116=2050),0.86,IF(AND(A116="China",AE116=2035),0.91,IF(AND(A116="China",AE116=2050),0.87,IF(AND(A116="India",AE116=2035),0.92,IF(AND(A116="India",AE116=2050),0.87,IF(AND(A116="Middle East",AE116=2035),0.89,IF(AND(A116="Middle East",AE116=2050),0.84,IF(AND(A116="Africa",AE116=2035),0.9,IF(AND(A116="Africa",AE116=2050),0.86,IF(AND(A116="Brazil",AE116=2035),0.93,IF(AND(A116="Brazil",AE116=2050),0.89,""))))))))))))))))))</f>
        <v>*0.92</v>
      </c>
      <c r="AG116" s="53" t="str">
        <f aca="false">AG115</f>
        <v>REZoning_Sol-Win</v>
      </c>
      <c r="AI116" s="1" t="s">
        <v>3424</v>
      </c>
      <c r="AJ116" s="57" t="s">
        <v>35</v>
      </c>
      <c r="AK116" s="1" t="n">
        <v>2050</v>
      </c>
      <c r="AL116" s="58" t="str">
        <f aca="false">"*"&amp;IF(AND(A116="EU",AK116=2035),0.93,IF(AND(A116="EU",AK116=2050),0.9,IF(AND(A116="USA",AK116=2035),0.92,IF(AND(A116="USA",AK116=2050),0.89,IF(AND(A116="Japan",AK116=2035),0.92,IF(AND(A116="Japan",AK116=2050),0.89,IF(AND(A116="Russia",AK116=2035),0.91,IF(AND(A116="Russia",AK116=2050),0.86,IF(AND(A116="China",AK116=2035),0.91,IF(AND(A116="China",AK116=2050),0.87,IF(AND(A116="India",AK116=2035),0.92,IF(AND(A116="India",AK116=2050),0.87,IF(AND(A116="Middle East",AK116=2035),0.89,IF(AND(A116="Middle East",AK116=2050),0.84,IF(AND(A116="Africa",AK116=2035),0.9,IF(AND(A116="Africa",AK116=2050),0.86,IF(AND(A116="Brazil",AK116=2035),0.93,IF(AND(A116="Brazil",AK116=2050),0.89,""))))))))))))))))))</f>
        <v>*0.89</v>
      </c>
      <c r="AM116" s="53" t="str">
        <f aca="false">AM115</f>
        <v>REZoning_Sol-Win</v>
      </c>
      <c r="AP116" s="0" t="s">
        <v>3424</v>
      </c>
      <c r="AQ116" s="38" t="s">
        <v>35</v>
      </c>
      <c r="AR116" s="38" t="n">
        <f aca="false">AR115</f>
        <v>2100</v>
      </c>
      <c r="AS116" s="38" t="s">
        <v>914</v>
      </c>
      <c r="AT116" s="38" t="s">
        <v>36</v>
      </c>
    </row>
    <row r="117" customFormat="false" ht="28.5" hidden="false" customHeight="true" outlineLevel="0" collapsed="false">
      <c r="A117" s="3" t="s">
        <v>76</v>
      </c>
      <c r="C117" s="0" t="s">
        <v>3425</v>
      </c>
      <c r="D117" s="50" t="s">
        <v>35</v>
      </c>
      <c r="E117" s="0" t="n">
        <v>2035</v>
      </c>
      <c r="F117" s="51" t="str">
        <f aca="false">"*"&amp;IF(AND(A117="EU",E117=2035),0.95,IF(AND(A117="EU",E117=2050),0.93,IF(AND(A117="USA",E117=2035),0.96,IF(AND(A117="USA",E117=2050),0.94,IF(AND(A117="Japan",E117=2035),0.94,IF(AND(A117="Japan",E117=2050),0.92,IF(AND(A117="Russia",E117=2035),0.95,IF(AND(A117="Russia",E117=2050),0.93,IF(AND(A117="China",E117=2035),0.94,IF(AND(A117="China",E117=2050),0.92,IF(AND(A117="India",E117=2035),0.95,IF(AND(A117="India",E117=2050),0.92,IF(AND(A117="Middle East",E117=2035),0.94,IF(AND(A117="Middle East",E117=2050),0.9,IF(AND(A117="Africa",E117=2035),0.94,IF(AND(A117="Africa",E117=2050),0.91,IF(AND(A117="Brazil",E117=2035),0.95,IF(AND(A117="Brazil",E117=2050),0.92,""))))))))))))))))))</f>
        <v>*0.96</v>
      </c>
      <c r="H117" s="0" t="s">
        <v>3425</v>
      </c>
      <c r="I117" s="50" t="s">
        <v>35</v>
      </c>
      <c r="J117" s="0" t="n">
        <v>2050</v>
      </c>
      <c r="K117" s="48" t="str">
        <f aca="false">"*"&amp;IF(AND(A117="EU",J117=2035),0.95,IF(AND(A117="EU",J117=2050),0.93,IF(AND(A117="USA",J117=2035),0.96,IF(AND(A117="USA",J117=2050),0.94,IF(AND(A117="Japan",J117=2035),0.94,IF(AND(A117="Japan",J117=2050),0.92,IF(AND(A117="Russia",J117=2035),0.95,IF(AND(A117="Russia",J117=2050),0.93,IF(AND(A117="China",J117=2035),0.94,IF(AND(A117="China",J117=2050),0.92,IF(AND(A117="India",J117=2035),0.95,IF(AND(A117="India",J117=2050),0.92,IF(AND(A117="Middle East",J117=2035),0.94,IF(AND(A117="Middle East",J117=2050),0.9,IF(AND(A117="Africa",J117=2035),0.94,IF(AND(A117="Africa",J117=2050),0.91,IF(AND(A117="Brazil",J117=2035),0.95,IF(AND(A117="Brazil",J117=2050),0.92,""))))))))))))))))))</f>
        <v>*0.94</v>
      </c>
      <c r="P117" s="41" t="s">
        <v>3425</v>
      </c>
      <c r="Q117" s="52" t="s">
        <v>35</v>
      </c>
      <c r="R117" s="41" t="n">
        <v>2035</v>
      </c>
      <c r="S117" s="53" t="str">
        <f aca="false">"*"&amp;IF(AND(A117="EU",R117=2035),0.95,IF(AND(A117="EU",R117=2050),0.93,IF(AND(A117="USA",R117=2035),0.96,IF(AND(A117="USA",R117=2050),0.93,IF(AND(A117="Japan",R117=2035),0.94,IF(AND(A117="Japan",R117=2050),0.92,IF(AND(A117="Russia",R117=2035),0.95,IF(AND(A117="Russia",R117=2050),0.91,IF(AND(A117="China",R117=2035),0.93,IF(AND(A117="China",R117=2050),0.92,IF(AND(A117="India",R117=2035),0.94,IF(AND(A117="India",R117=2050),0.91,IF(AND(A117="Middle East",R117=2035),0.92,IF(AND(A117="Middle East",R117=2050),0.89,IF(AND(A117="Africa",R117=2035),0.93,IF(AND(A117="Africa",R117=2050),0.9,IF(AND(A117="Brazil",R117=2035),0.95,IF(AND(A117="Brazil",R117=2050),0.92,""))))))))))))))))))</f>
        <v>*0.96</v>
      </c>
      <c r="U117" s="41" t="s">
        <v>3425</v>
      </c>
      <c r="V117" s="52" t="s">
        <v>35</v>
      </c>
      <c r="W117" s="41" t="n">
        <v>2050</v>
      </c>
      <c r="X117" s="53" t="str">
        <f aca="false">"*"&amp;IF(AND(A117="EU",W117=2035),0.95,IF(AND(A117="EU",W117=2050),0.93,IF(AND(A117="USA",W117=2035),0.96,IF(AND(A117="USA",W117=2050),0.93,IF(AND(A117="Japan",W117=2035),0.94,IF(AND(A117="Japan",W117=2050),0.92,IF(AND(A117="Russia",W117=2035),0.95,IF(AND(A117="Russia",W117=2050),0.91,IF(AND(A117="China",W117=2035),0.93,IF(AND(A117="China",W117=2050),0.92,IF(AND(A117="India",W117=2035),0.94,IF(AND(A117="India",W117=2050),0.91,IF(AND(A117="Middle East",W117=2035),0.92,IF(AND(A117="Middle East",W117=2050),0.89,IF(AND(A117="Africa",W117=2035),0.93,IF(AND(A117="Africa",W117=2050),0.9,IF(AND(A117="Brazil",W117=2035),0.95,IF(AND(A117="Brazil",W117=2050),0.92,""))))))))))))))))))</f>
        <v>*0.93</v>
      </c>
      <c r="AC117" s="1" t="s">
        <v>3425</v>
      </c>
      <c r="AD117" s="57" t="s">
        <v>35</v>
      </c>
      <c r="AE117" s="1" t="n">
        <v>2035</v>
      </c>
      <c r="AF117" s="58" t="str">
        <f aca="false">"*"&amp;IF(AND(A117="EU",AE117=2035),0.93,IF(AND(A117="EU",AE117=2050),0.9,IF(AND(A117="USA",AE117=2035),0.92,IF(AND(A117="USA",AE117=2050),0.89,IF(AND(A117="Japan",AE117=2035),0.92,IF(AND(A117="Japan",AE117=2050),0.89,IF(AND(A117="Russia",AE117=2035),0.91,IF(AND(A117="Russia",AE117=2050),0.86,IF(AND(A117="China",AE117=2035),0.91,IF(AND(A117="China",AE117=2050),0.87,IF(AND(A117="India",AE117=2035),0.92,IF(AND(A117="India",AE117=2050),0.87,IF(AND(A117="Middle East",AE117=2035),0.89,IF(AND(A117="Middle East",AE117=2050),0.84,IF(AND(A117="Africa",AE117=2035),0.9,IF(AND(A117="Africa",AE117=2050),0.86,IF(AND(A117="Brazil",AE117=2035),0.93,IF(AND(A117="Brazil",AE117=2050),0.89,""))))))))))))))))))</f>
        <v>*0.92</v>
      </c>
      <c r="AG117" s="53" t="str">
        <f aca="false">AG116</f>
        <v>REZoning_Sol-Win</v>
      </c>
      <c r="AI117" s="1" t="s">
        <v>3425</v>
      </c>
      <c r="AJ117" s="57" t="s">
        <v>35</v>
      </c>
      <c r="AK117" s="1" t="n">
        <v>2050</v>
      </c>
      <c r="AL117" s="58" t="str">
        <f aca="false">"*"&amp;IF(AND(A117="EU",AK117=2035),0.93,IF(AND(A117="EU",AK117=2050),0.9,IF(AND(A117="USA",AK117=2035),0.92,IF(AND(A117="USA",AK117=2050),0.89,IF(AND(A117="Japan",AK117=2035),0.92,IF(AND(A117="Japan",AK117=2050),0.89,IF(AND(A117="Russia",AK117=2035),0.91,IF(AND(A117="Russia",AK117=2050),0.86,IF(AND(A117="China",AK117=2035),0.91,IF(AND(A117="China",AK117=2050),0.87,IF(AND(A117="India",AK117=2035),0.92,IF(AND(A117="India",AK117=2050),0.87,IF(AND(A117="Middle East",AK117=2035),0.89,IF(AND(A117="Middle East",AK117=2050),0.84,IF(AND(A117="Africa",AK117=2035),0.9,IF(AND(A117="Africa",AK117=2050),0.86,IF(AND(A117="Brazil",AK117=2035),0.93,IF(AND(A117="Brazil",AK117=2050),0.89,""))))))))))))))))))</f>
        <v>*0.89</v>
      </c>
      <c r="AM117" s="53" t="str">
        <f aca="false">AM116</f>
        <v>REZoning_Sol-Win</v>
      </c>
      <c r="AP117" s="0" t="s">
        <v>3425</v>
      </c>
      <c r="AQ117" s="38" t="s">
        <v>35</v>
      </c>
      <c r="AR117" s="38" t="n">
        <f aca="false">AR116</f>
        <v>2100</v>
      </c>
      <c r="AS117" s="38" t="s">
        <v>914</v>
      </c>
      <c r="AT117" s="38" t="s">
        <v>36</v>
      </c>
    </row>
    <row r="118" customFormat="false" ht="28.5" hidden="false" customHeight="true" outlineLevel="0" collapsed="false">
      <c r="A118" s="3" t="s">
        <v>76</v>
      </c>
      <c r="C118" s="0" t="s">
        <v>3426</v>
      </c>
      <c r="D118" s="50" t="s">
        <v>35</v>
      </c>
      <c r="E118" s="0" t="n">
        <v>2035</v>
      </c>
      <c r="F118" s="51" t="str">
        <f aca="false">"*"&amp;IF(AND(A118="EU",E118=2035),0.95,IF(AND(A118="EU",E118=2050),0.93,IF(AND(A118="USA",E118=2035),0.96,IF(AND(A118="USA",E118=2050),0.94,IF(AND(A118="Japan",E118=2035),0.94,IF(AND(A118="Japan",E118=2050),0.92,IF(AND(A118="Russia",E118=2035),0.95,IF(AND(A118="Russia",E118=2050),0.93,IF(AND(A118="China",E118=2035),0.94,IF(AND(A118="China",E118=2050),0.92,IF(AND(A118="India",E118=2035),0.95,IF(AND(A118="India",E118=2050),0.92,IF(AND(A118="Middle East",E118=2035),0.94,IF(AND(A118="Middle East",E118=2050),0.9,IF(AND(A118="Africa",E118=2035),0.94,IF(AND(A118="Africa",E118=2050),0.91,IF(AND(A118="Brazil",E118=2035),0.95,IF(AND(A118="Brazil",E118=2050),0.92,""))))))))))))))))))</f>
        <v>*0.96</v>
      </c>
      <c r="H118" s="0" t="s">
        <v>3426</v>
      </c>
      <c r="I118" s="50" t="s">
        <v>35</v>
      </c>
      <c r="J118" s="0" t="n">
        <v>2050</v>
      </c>
      <c r="K118" s="48" t="str">
        <f aca="false">"*"&amp;IF(AND(A118="EU",J118=2035),0.95,IF(AND(A118="EU",J118=2050),0.93,IF(AND(A118="USA",J118=2035),0.96,IF(AND(A118="USA",J118=2050),0.94,IF(AND(A118="Japan",J118=2035),0.94,IF(AND(A118="Japan",J118=2050),0.92,IF(AND(A118="Russia",J118=2035),0.95,IF(AND(A118="Russia",J118=2050),0.93,IF(AND(A118="China",J118=2035),0.94,IF(AND(A118="China",J118=2050),0.92,IF(AND(A118="India",J118=2035),0.95,IF(AND(A118="India",J118=2050),0.92,IF(AND(A118="Middle East",J118=2035),0.94,IF(AND(A118="Middle East",J118=2050),0.9,IF(AND(A118="Africa",J118=2035),0.94,IF(AND(A118="Africa",J118=2050),0.91,IF(AND(A118="Brazil",J118=2035),0.95,IF(AND(A118="Brazil",J118=2050),0.92,""))))))))))))))))))</f>
        <v>*0.94</v>
      </c>
      <c r="P118" s="41" t="s">
        <v>3426</v>
      </c>
      <c r="Q118" s="52" t="s">
        <v>35</v>
      </c>
      <c r="R118" s="41" t="n">
        <v>2035</v>
      </c>
      <c r="S118" s="53" t="str">
        <f aca="false">"*"&amp;IF(AND(A118="EU",R118=2035),0.95,IF(AND(A118="EU",R118=2050),0.93,IF(AND(A118="USA",R118=2035),0.96,IF(AND(A118="USA",R118=2050),0.93,IF(AND(A118="Japan",R118=2035),0.94,IF(AND(A118="Japan",R118=2050),0.92,IF(AND(A118="Russia",R118=2035),0.95,IF(AND(A118="Russia",R118=2050),0.91,IF(AND(A118="China",R118=2035),0.93,IF(AND(A118="China",R118=2050),0.92,IF(AND(A118="India",R118=2035),0.94,IF(AND(A118="India",R118=2050),0.91,IF(AND(A118="Middle East",R118=2035),0.92,IF(AND(A118="Middle East",R118=2050),0.89,IF(AND(A118="Africa",R118=2035),0.93,IF(AND(A118="Africa",R118=2050),0.9,IF(AND(A118="Brazil",R118=2035),0.95,IF(AND(A118="Brazil",R118=2050),0.92,""))))))))))))))))))</f>
        <v>*0.96</v>
      </c>
      <c r="U118" s="41" t="s">
        <v>3426</v>
      </c>
      <c r="V118" s="52" t="s">
        <v>35</v>
      </c>
      <c r="W118" s="41" t="n">
        <v>2050</v>
      </c>
      <c r="X118" s="53" t="str">
        <f aca="false">"*"&amp;IF(AND(A118="EU",W118=2035),0.95,IF(AND(A118="EU",W118=2050),0.93,IF(AND(A118="USA",W118=2035),0.96,IF(AND(A118="USA",W118=2050),0.93,IF(AND(A118="Japan",W118=2035),0.94,IF(AND(A118="Japan",W118=2050),0.92,IF(AND(A118="Russia",W118=2035),0.95,IF(AND(A118="Russia",W118=2050),0.91,IF(AND(A118="China",W118=2035),0.93,IF(AND(A118="China",W118=2050),0.92,IF(AND(A118="India",W118=2035),0.94,IF(AND(A118="India",W118=2050),0.91,IF(AND(A118="Middle East",W118=2035),0.92,IF(AND(A118="Middle East",W118=2050),0.89,IF(AND(A118="Africa",W118=2035),0.93,IF(AND(A118="Africa",W118=2050),0.9,IF(AND(A118="Brazil",W118=2035),0.95,IF(AND(A118="Brazil",W118=2050),0.92,""))))))))))))))))))</f>
        <v>*0.93</v>
      </c>
      <c r="AC118" s="1" t="s">
        <v>3426</v>
      </c>
      <c r="AD118" s="57" t="s">
        <v>35</v>
      </c>
      <c r="AE118" s="1" t="n">
        <v>2035</v>
      </c>
      <c r="AF118" s="58" t="str">
        <f aca="false">"*"&amp;IF(AND(A118="EU",AE118=2035),0.93,IF(AND(A118="EU",AE118=2050),0.9,IF(AND(A118="USA",AE118=2035),0.92,IF(AND(A118="USA",AE118=2050),0.89,IF(AND(A118="Japan",AE118=2035),0.92,IF(AND(A118="Japan",AE118=2050),0.89,IF(AND(A118="Russia",AE118=2035),0.91,IF(AND(A118="Russia",AE118=2050),0.86,IF(AND(A118="China",AE118=2035),0.91,IF(AND(A118="China",AE118=2050),0.87,IF(AND(A118="India",AE118=2035),0.92,IF(AND(A118="India",AE118=2050),0.87,IF(AND(A118="Middle East",AE118=2035),0.89,IF(AND(A118="Middle East",AE118=2050),0.84,IF(AND(A118="Africa",AE118=2035),0.9,IF(AND(A118="Africa",AE118=2050),0.86,IF(AND(A118="Brazil",AE118=2035),0.93,IF(AND(A118="Brazil",AE118=2050),0.89,""))))))))))))))))))</f>
        <v>*0.92</v>
      </c>
      <c r="AG118" s="53" t="str">
        <f aca="false">AG117</f>
        <v>REZoning_Sol-Win</v>
      </c>
      <c r="AI118" s="1" t="s">
        <v>3426</v>
      </c>
      <c r="AJ118" s="57" t="s">
        <v>35</v>
      </c>
      <c r="AK118" s="1" t="n">
        <v>2050</v>
      </c>
      <c r="AL118" s="58" t="str">
        <f aca="false">"*"&amp;IF(AND(A118="EU",AK118=2035),0.93,IF(AND(A118="EU",AK118=2050),0.9,IF(AND(A118="USA",AK118=2035),0.92,IF(AND(A118="USA",AK118=2050),0.89,IF(AND(A118="Japan",AK118=2035),0.92,IF(AND(A118="Japan",AK118=2050),0.89,IF(AND(A118="Russia",AK118=2035),0.91,IF(AND(A118="Russia",AK118=2050),0.86,IF(AND(A118="China",AK118=2035),0.91,IF(AND(A118="China",AK118=2050),0.87,IF(AND(A118="India",AK118=2035),0.92,IF(AND(A118="India",AK118=2050),0.87,IF(AND(A118="Middle East",AK118=2035),0.89,IF(AND(A118="Middle East",AK118=2050),0.84,IF(AND(A118="Africa",AK118=2035),0.9,IF(AND(A118="Africa",AK118=2050),0.86,IF(AND(A118="Brazil",AK118=2035),0.93,IF(AND(A118="Brazil",AK118=2050),0.89,""))))))))))))))))))</f>
        <v>*0.89</v>
      </c>
      <c r="AM118" s="53" t="str">
        <f aca="false">AM117</f>
        <v>REZoning_Sol-Win</v>
      </c>
      <c r="AP118" s="0" t="s">
        <v>3426</v>
      </c>
      <c r="AQ118" s="38" t="s">
        <v>35</v>
      </c>
      <c r="AR118" s="38" t="n">
        <f aca="false">AR117</f>
        <v>2100</v>
      </c>
      <c r="AS118" s="38" t="s">
        <v>914</v>
      </c>
      <c r="AT118" s="38" t="s">
        <v>36</v>
      </c>
    </row>
    <row r="119" customFormat="false" ht="28.5" hidden="false" customHeight="true" outlineLevel="0" collapsed="false">
      <c r="A119" s="3" t="s">
        <v>76</v>
      </c>
      <c r="C119" s="0" t="s">
        <v>3427</v>
      </c>
      <c r="D119" s="50" t="s">
        <v>35</v>
      </c>
      <c r="E119" s="0" t="n">
        <v>2035</v>
      </c>
      <c r="F119" s="51" t="str">
        <f aca="false">"*"&amp;IF(AND(A119="EU",E119=2035),0.95,IF(AND(A119="EU",E119=2050),0.93,IF(AND(A119="USA",E119=2035),0.96,IF(AND(A119="USA",E119=2050),0.94,IF(AND(A119="Japan",E119=2035),0.94,IF(AND(A119="Japan",E119=2050),0.92,IF(AND(A119="Russia",E119=2035),0.95,IF(AND(A119="Russia",E119=2050),0.93,IF(AND(A119="China",E119=2035),0.94,IF(AND(A119="China",E119=2050),0.92,IF(AND(A119="India",E119=2035),0.95,IF(AND(A119="India",E119=2050),0.92,IF(AND(A119="Middle East",E119=2035),0.94,IF(AND(A119="Middle East",E119=2050),0.9,IF(AND(A119="Africa",E119=2035),0.94,IF(AND(A119="Africa",E119=2050),0.91,IF(AND(A119="Brazil",E119=2035),0.95,IF(AND(A119="Brazil",E119=2050),0.92,""))))))))))))))))))</f>
        <v>*0.96</v>
      </c>
      <c r="H119" s="0" t="s">
        <v>3427</v>
      </c>
      <c r="I119" s="50" t="s">
        <v>35</v>
      </c>
      <c r="J119" s="0" t="n">
        <v>2050</v>
      </c>
      <c r="K119" s="48" t="str">
        <f aca="false">"*"&amp;IF(AND(A119="EU",J119=2035),0.95,IF(AND(A119="EU",J119=2050),0.93,IF(AND(A119="USA",J119=2035),0.96,IF(AND(A119="USA",J119=2050),0.94,IF(AND(A119="Japan",J119=2035),0.94,IF(AND(A119="Japan",J119=2050),0.92,IF(AND(A119="Russia",J119=2035),0.95,IF(AND(A119="Russia",J119=2050),0.93,IF(AND(A119="China",J119=2035),0.94,IF(AND(A119="China",J119=2050),0.92,IF(AND(A119="India",J119=2035),0.95,IF(AND(A119="India",J119=2050),0.92,IF(AND(A119="Middle East",J119=2035),0.94,IF(AND(A119="Middle East",J119=2050),0.9,IF(AND(A119="Africa",J119=2035),0.94,IF(AND(A119="Africa",J119=2050),0.91,IF(AND(A119="Brazil",J119=2035),0.95,IF(AND(A119="Brazil",J119=2050),0.92,""))))))))))))))))))</f>
        <v>*0.94</v>
      </c>
      <c r="P119" s="41" t="s">
        <v>3427</v>
      </c>
      <c r="Q119" s="52" t="s">
        <v>35</v>
      </c>
      <c r="R119" s="41" t="n">
        <v>2035</v>
      </c>
      <c r="S119" s="53" t="str">
        <f aca="false">"*"&amp;IF(AND(A119="EU",R119=2035),0.95,IF(AND(A119="EU",R119=2050),0.93,IF(AND(A119="USA",R119=2035),0.96,IF(AND(A119="USA",R119=2050),0.93,IF(AND(A119="Japan",R119=2035),0.94,IF(AND(A119="Japan",R119=2050),0.92,IF(AND(A119="Russia",R119=2035),0.95,IF(AND(A119="Russia",R119=2050),0.91,IF(AND(A119="China",R119=2035),0.93,IF(AND(A119="China",R119=2050),0.92,IF(AND(A119="India",R119=2035),0.94,IF(AND(A119="India",R119=2050),0.91,IF(AND(A119="Middle East",R119=2035),0.92,IF(AND(A119="Middle East",R119=2050),0.89,IF(AND(A119="Africa",R119=2035),0.93,IF(AND(A119="Africa",R119=2050),0.9,IF(AND(A119="Brazil",R119=2035),0.95,IF(AND(A119="Brazil",R119=2050),0.92,""))))))))))))))))))</f>
        <v>*0.96</v>
      </c>
      <c r="U119" s="41" t="s">
        <v>3427</v>
      </c>
      <c r="V119" s="52" t="s">
        <v>35</v>
      </c>
      <c r="W119" s="41" t="n">
        <v>2050</v>
      </c>
      <c r="X119" s="53" t="str">
        <f aca="false">"*"&amp;IF(AND(A119="EU",W119=2035),0.95,IF(AND(A119="EU",W119=2050),0.93,IF(AND(A119="USA",W119=2035),0.96,IF(AND(A119="USA",W119=2050),0.93,IF(AND(A119="Japan",W119=2035),0.94,IF(AND(A119="Japan",W119=2050),0.92,IF(AND(A119="Russia",W119=2035),0.95,IF(AND(A119="Russia",W119=2050),0.91,IF(AND(A119="China",W119=2035),0.93,IF(AND(A119="China",W119=2050),0.92,IF(AND(A119="India",W119=2035),0.94,IF(AND(A119="India",W119=2050),0.91,IF(AND(A119="Middle East",W119=2035),0.92,IF(AND(A119="Middle East",W119=2050),0.89,IF(AND(A119="Africa",W119=2035),0.93,IF(AND(A119="Africa",W119=2050),0.9,IF(AND(A119="Brazil",W119=2035),0.95,IF(AND(A119="Brazil",W119=2050),0.92,""))))))))))))))))))</f>
        <v>*0.93</v>
      </c>
      <c r="AC119" s="1" t="s">
        <v>3427</v>
      </c>
      <c r="AD119" s="57" t="s">
        <v>35</v>
      </c>
      <c r="AE119" s="1" t="n">
        <v>2035</v>
      </c>
      <c r="AF119" s="58" t="str">
        <f aca="false">"*"&amp;IF(AND(A119="EU",AE119=2035),0.93,IF(AND(A119="EU",AE119=2050),0.9,IF(AND(A119="USA",AE119=2035),0.92,IF(AND(A119="USA",AE119=2050),0.89,IF(AND(A119="Japan",AE119=2035),0.92,IF(AND(A119="Japan",AE119=2050),0.89,IF(AND(A119="Russia",AE119=2035),0.91,IF(AND(A119="Russia",AE119=2050),0.86,IF(AND(A119="China",AE119=2035),0.91,IF(AND(A119="China",AE119=2050),0.87,IF(AND(A119="India",AE119=2035),0.92,IF(AND(A119="India",AE119=2050),0.87,IF(AND(A119="Middle East",AE119=2035),0.89,IF(AND(A119="Middle East",AE119=2050),0.84,IF(AND(A119="Africa",AE119=2035),0.9,IF(AND(A119="Africa",AE119=2050),0.86,IF(AND(A119="Brazil",AE119=2035),0.93,IF(AND(A119="Brazil",AE119=2050),0.89,""))))))))))))))))))</f>
        <v>*0.92</v>
      </c>
      <c r="AG119" s="53" t="str">
        <f aca="false">AG118</f>
        <v>REZoning_Sol-Win</v>
      </c>
      <c r="AI119" s="1" t="s">
        <v>3427</v>
      </c>
      <c r="AJ119" s="57" t="s">
        <v>35</v>
      </c>
      <c r="AK119" s="1" t="n">
        <v>2050</v>
      </c>
      <c r="AL119" s="58" t="str">
        <f aca="false">"*"&amp;IF(AND(A119="EU",AK119=2035),0.93,IF(AND(A119="EU",AK119=2050),0.9,IF(AND(A119="USA",AK119=2035),0.92,IF(AND(A119="USA",AK119=2050),0.89,IF(AND(A119="Japan",AK119=2035),0.92,IF(AND(A119="Japan",AK119=2050),0.89,IF(AND(A119="Russia",AK119=2035),0.91,IF(AND(A119="Russia",AK119=2050),0.86,IF(AND(A119="China",AK119=2035),0.91,IF(AND(A119="China",AK119=2050),0.87,IF(AND(A119="India",AK119=2035),0.92,IF(AND(A119="India",AK119=2050),0.87,IF(AND(A119="Middle East",AK119=2035),0.89,IF(AND(A119="Middle East",AK119=2050),0.84,IF(AND(A119="Africa",AK119=2035),0.9,IF(AND(A119="Africa",AK119=2050),0.86,IF(AND(A119="Brazil",AK119=2035),0.93,IF(AND(A119="Brazil",AK119=2050),0.89,""))))))))))))))))))</f>
        <v>*0.89</v>
      </c>
      <c r="AM119" s="53" t="str">
        <f aca="false">AM118</f>
        <v>REZoning_Sol-Win</v>
      </c>
      <c r="AP119" s="0" t="s">
        <v>3427</v>
      </c>
      <c r="AQ119" s="38" t="s">
        <v>35</v>
      </c>
      <c r="AR119" s="38" t="n">
        <f aca="false">AR118</f>
        <v>2100</v>
      </c>
      <c r="AS119" s="38" t="s">
        <v>914</v>
      </c>
      <c r="AT119" s="38" t="s">
        <v>36</v>
      </c>
    </row>
    <row r="120" customFormat="false" ht="28.5" hidden="false" customHeight="true" outlineLevel="0" collapsed="false">
      <c r="A120" s="3" t="s">
        <v>76</v>
      </c>
      <c r="C120" s="0" t="s">
        <v>3428</v>
      </c>
      <c r="D120" s="50" t="s">
        <v>35</v>
      </c>
      <c r="E120" s="0" t="n">
        <v>2035</v>
      </c>
      <c r="F120" s="51" t="str">
        <f aca="false">"*"&amp;IF(AND(A120="EU",E120=2035),0.95,IF(AND(A120="EU",E120=2050),0.93,IF(AND(A120="USA",E120=2035),0.96,IF(AND(A120="USA",E120=2050),0.94,IF(AND(A120="Japan",E120=2035),0.94,IF(AND(A120="Japan",E120=2050),0.92,IF(AND(A120="Russia",E120=2035),0.95,IF(AND(A120="Russia",E120=2050),0.93,IF(AND(A120="China",E120=2035),0.94,IF(AND(A120="China",E120=2050),0.92,IF(AND(A120="India",E120=2035),0.95,IF(AND(A120="India",E120=2050),0.92,IF(AND(A120="Middle East",E120=2035),0.94,IF(AND(A120="Middle East",E120=2050),0.9,IF(AND(A120="Africa",E120=2035),0.94,IF(AND(A120="Africa",E120=2050),0.91,IF(AND(A120="Brazil",E120=2035),0.95,IF(AND(A120="Brazil",E120=2050),0.92,""))))))))))))))))))</f>
        <v>*0.96</v>
      </c>
      <c r="H120" s="0" t="s">
        <v>3428</v>
      </c>
      <c r="I120" s="50" t="s">
        <v>35</v>
      </c>
      <c r="J120" s="0" t="n">
        <v>2050</v>
      </c>
      <c r="K120" s="48" t="str">
        <f aca="false">"*"&amp;IF(AND(A120="EU",J120=2035),0.95,IF(AND(A120="EU",J120=2050),0.93,IF(AND(A120="USA",J120=2035),0.96,IF(AND(A120="USA",J120=2050),0.94,IF(AND(A120="Japan",J120=2035),0.94,IF(AND(A120="Japan",J120=2050),0.92,IF(AND(A120="Russia",J120=2035),0.95,IF(AND(A120="Russia",J120=2050),0.93,IF(AND(A120="China",J120=2035),0.94,IF(AND(A120="China",J120=2050),0.92,IF(AND(A120="India",J120=2035),0.95,IF(AND(A120="India",J120=2050),0.92,IF(AND(A120="Middle East",J120=2035),0.94,IF(AND(A120="Middle East",J120=2050),0.9,IF(AND(A120="Africa",J120=2035),0.94,IF(AND(A120="Africa",J120=2050),0.91,IF(AND(A120="Brazil",J120=2035),0.95,IF(AND(A120="Brazil",J120=2050),0.92,""))))))))))))))))))</f>
        <v>*0.94</v>
      </c>
      <c r="P120" s="41" t="s">
        <v>3428</v>
      </c>
      <c r="Q120" s="52" t="s">
        <v>35</v>
      </c>
      <c r="R120" s="41" t="n">
        <v>2035</v>
      </c>
      <c r="S120" s="53" t="str">
        <f aca="false">"*"&amp;IF(AND(A120="EU",R120=2035),0.95,IF(AND(A120="EU",R120=2050),0.93,IF(AND(A120="USA",R120=2035),0.96,IF(AND(A120="USA",R120=2050),0.93,IF(AND(A120="Japan",R120=2035),0.94,IF(AND(A120="Japan",R120=2050),0.92,IF(AND(A120="Russia",R120=2035),0.95,IF(AND(A120="Russia",R120=2050),0.91,IF(AND(A120="China",R120=2035),0.93,IF(AND(A120="China",R120=2050),0.92,IF(AND(A120="India",R120=2035),0.94,IF(AND(A120="India",R120=2050),0.91,IF(AND(A120="Middle East",R120=2035),0.92,IF(AND(A120="Middle East",R120=2050),0.89,IF(AND(A120="Africa",R120=2035),0.93,IF(AND(A120="Africa",R120=2050),0.9,IF(AND(A120="Brazil",R120=2035),0.95,IF(AND(A120="Brazil",R120=2050),0.92,""))))))))))))))))))</f>
        <v>*0.96</v>
      </c>
      <c r="U120" s="41" t="s">
        <v>3428</v>
      </c>
      <c r="V120" s="52" t="s">
        <v>35</v>
      </c>
      <c r="W120" s="41" t="n">
        <v>2050</v>
      </c>
      <c r="X120" s="53" t="str">
        <f aca="false">"*"&amp;IF(AND(A120="EU",W120=2035),0.95,IF(AND(A120="EU",W120=2050),0.93,IF(AND(A120="USA",W120=2035),0.96,IF(AND(A120="USA",W120=2050),0.93,IF(AND(A120="Japan",W120=2035),0.94,IF(AND(A120="Japan",W120=2050),0.92,IF(AND(A120="Russia",W120=2035),0.95,IF(AND(A120="Russia",W120=2050),0.91,IF(AND(A120="China",W120=2035),0.93,IF(AND(A120="China",W120=2050),0.92,IF(AND(A120="India",W120=2035),0.94,IF(AND(A120="India",W120=2050),0.91,IF(AND(A120="Middle East",W120=2035),0.92,IF(AND(A120="Middle East",W120=2050),0.89,IF(AND(A120="Africa",W120=2035),0.93,IF(AND(A120="Africa",W120=2050),0.9,IF(AND(A120="Brazil",W120=2035),0.95,IF(AND(A120="Brazil",W120=2050),0.92,""))))))))))))))))))</f>
        <v>*0.93</v>
      </c>
      <c r="AC120" s="1" t="s">
        <v>3428</v>
      </c>
      <c r="AD120" s="57" t="s">
        <v>35</v>
      </c>
      <c r="AE120" s="1" t="n">
        <v>2035</v>
      </c>
      <c r="AF120" s="58" t="str">
        <f aca="false">"*"&amp;IF(AND(A120="EU",AE120=2035),0.93,IF(AND(A120="EU",AE120=2050),0.9,IF(AND(A120="USA",AE120=2035),0.92,IF(AND(A120="USA",AE120=2050),0.89,IF(AND(A120="Japan",AE120=2035),0.92,IF(AND(A120="Japan",AE120=2050),0.89,IF(AND(A120="Russia",AE120=2035),0.91,IF(AND(A120="Russia",AE120=2050),0.86,IF(AND(A120="China",AE120=2035),0.91,IF(AND(A120="China",AE120=2050),0.87,IF(AND(A120="India",AE120=2035),0.92,IF(AND(A120="India",AE120=2050),0.87,IF(AND(A120="Middle East",AE120=2035),0.89,IF(AND(A120="Middle East",AE120=2050),0.84,IF(AND(A120="Africa",AE120=2035),0.9,IF(AND(A120="Africa",AE120=2050),0.86,IF(AND(A120="Brazil",AE120=2035),0.93,IF(AND(A120="Brazil",AE120=2050),0.89,""))))))))))))))))))</f>
        <v>*0.92</v>
      </c>
      <c r="AG120" s="53" t="str">
        <f aca="false">AG119</f>
        <v>REZoning_Sol-Win</v>
      </c>
      <c r="AI120" s="1" t="s">
        <v>3428</v>
      </c>
      <c r="AJ120" s="57" t="s">
        <v>35</v>
      </c>
      <c r="AK120" s="1" t="n">
        <v>2050</v>
      </c>
      <c r="AL120" s="58" t="str">
        <f aca="false">"*"&amp;IF(AND(A120="EU",AK120=2035),0.93,IF(AND(A120="EU",AK120=2050),0.9,IF(AND(A120="USA",AK120=2035),0.92,IF(AND(A120="USA",AK120=2050),0.89,IF(AND(A120="Japan",AK120=2035),0.92,IF(AND(A120="Japan",AK120=2050),0.89,IF(AND(A120="Russia",AK120=2035),0.91,IF(AND(A120="Russia",AK120=2050),0.86,IF(AND(A120="China",AK120=2035),0.91,IF(AND(A120="China",AK120=2050),0.87,IF(AND(A120="India",AK120=2035),0.92,IF(AND(A120="India",AK120=2050),0.87,IF(AND(A120="Middle East",AK120=2035),0.89,IF(AND(A120="Middle East",AK120=2050),0.84,IF(AND(A120="Africa",AK120=2035),0.9,IF(AND(A120="Africa",AK120=2050),0.86,IF(AND(A120="Brazil",AK120=2035),0.93,IF(AND(A120="Brazil",AK120=2050),0.89,""))))))))))))))))))</f>
        <v>*0.89</v>
      </c>
      <c r="AM120" s="53" t="str">
        <f aca="false">AM119</f>
        <v>REZoning_Sol-Win</v>
      </c>
      <c r="AP120" s="0" t="s">
        <v>3428</v>
      </c>
      <c r="AQ120" s="38" t="s">
        <v>35</v>
      </c>
      <c r="AR120" s="38" t="n">
        <f aca="false">AR119</f>
        <v>2100</v>
      </c>
      <c r="AS120" s="38" t="s">
        <v>914</v>
      </c>
      <c r="AT120" s="38" t="s">
        <v>36</v>
      </c>
    </row>
    <row r="121" customFormat="false" ht="28.5" hidden="false" customHeight="true" outlineLevel="0" collapsed="false">
      <c r="A121" s="3" t="s">
        <v>76</v>
      </c>
      <c r="C121" s="0" t="s">
        <v>3429</v>
      </c>
      <c r="D121" s="50" t="s">
        <v>35</v>
      </c>
      <c r="E121" s="0" t="n">
        <v>2035</v>
      </c>
      <c r="F121" s="51" t="str">
        <f aca="false">"*"&amp;IF(AND(A121="EU",E121=2035),0.95,IF(AND(A121="EU",E121=2050),0.93,IF(AND(A121="USA",E121=2035),0.96,IF(AND(A121="USA",E121=2050),0.94,IF(AND(A121="Japan",E121=2035),0.94,IF(AND(A121="Japan",E121=2050),0.92,IF(AND(A121="Russia",E121=2035),0.95,IF(AND(A121="Russia",E121=2050),0.93,IF(AND(A121="China",E121=2035),0.94,IF(AND(A121="China",E121=2050),0.92,IF(AND(A121="India",E121=2035),0.95,IF(AND(A121="India",E121=2050),0.92,IF(AND(A121="Middle East",E121=2035),0.94,IF(AND(A121="Middle East",E121=2050),0.9,IF(AND(A121="Africa",E121=2035),0.94,IF(AND(A121="Africa",E121=2050),0.91,IF(AND(A121="Brazil",E121=2035),0.95,IF(AND(A121="Brazil",E121=2050),0.92,""))))))))))))))))))</f>
        <v>*0.96</v>
      </c>
      <c r="H121" s="0" t="s">
        <v>3429</v>
      </c>
      <c r="I121" s="50" t="s">
        <v>35</v>
      </c>
      <c r="J121" s="0" t="n">
        <v>2050</v>
      </c>
      <c r="K121" s="48" t="str">
        <f aca="false">"*"&amp;IF(AND(A121="EU",J121=2035),0.95,IF(AND(A121="EU",J121=2050),0.93,IF(AND(A121="USA",J121=2035),0.96,IF(AND(A121="USA",J121=2050),0.94,IF(AND(A121="Japan",J121=2035),0.94,IF(AND(A121="Japan",J121=2050),0.92,IF(AND(A121="Russia",J121=2035),0.95,IF(AND(A121="Russia",J121=2050),0.93,IF(AND(A121="China",J121=2035),0.94,IF(AND(A121="China",J121=2050),0.92,IF(AND(A121="India",J121=2035),0.95,IF(AND(A121="India",J121=2050),0.92,IF(AND(A121="Middle East",J121=2035),0.94,IF(AND(A121="Middle East",J121=2050),0.9,IF(AND(A121="Africa",J121=2035),0.94,IF(AND(A121="Africa",J121=2050),0.91,IF(AND(A121="Brazil",J121=2035),0.95,IF(AND(A121="Brazil",J121=2050),0.92,""))))))))))))))))))</f>
        <v>*0.94</v>
      </c>
      <c r="P121" s="41" t="s">
        <v>3429</v>
      </c>
      <c r="Q121" s="52" t="s">
        <v>35</v>
      </c>
      <c r="R121" s="41" t="n">
        <v>2035</v>
      </c>
      <c r="S121" s="53" t="str">
        <f aca="false">"*"&amp;IF(AND(A121="EU",R121=2035),0.95,IF(AND(A121="EU",R121=2050),0.93,IF(AND(A121="USA",R121=2035),0.96,IF(AND(A121="USA",R121=2050),0.93,IF(AND(A121="Japan",R121=2035),0.94,IF(AND(A121="Japan",R121=2050),0.92,IF(AND(A121="Russia",R121=2035),0.95,IF(AND(A121="Russia",R121=2050),0.91,IF(AND(A121="China",R121=2035),0.93,IF(AND(A121="China",R121=2050),0.92,IF(AND(A121="India",R121=2035),0.94,IF(AND(A121="India",R121=2050),0.91,IF(AND(A121="Middle East",R121=2035),0.92,IF(AND(A121="Middle East",R121=2050),0.89,IF(AND(A121="Africa",R121=2035),0.93,IF(AND(A121="Africa",R121=2050),0.9,IF(AND(A121="Brazil",R121=2035),0.95,IF(AND(A121="Brazil",R121=2050),0.92,""))))))))))))))))))</f>
        <v>*0.96</v>
      </c>
      <c r="U121" s="41" t="s">
        <v>3429</v>
      </c>
      <c r="V121" s="52" t="s">
        <v>35</v>
      </c>
      <c r="W121" s="41" t="n">
        <v>2050</v>
      </c>
      <c r="X121" s="53" t="str">
        <f aca="false">"*"&amp;IF(AND(A121="EU",W121=2035),0.95,IF(AND(A121="EU",W121=2050),0.93,IF(AND(A121="USA",W121=2035),0.96,IF(AND(A121="USA",W121=2050),0.93,IF(AND(A121="Japan",W121=2035),0.94,IF(AND(A121="Japan",W121=2050),0.92,IF(AND(A121="Russia",W121=2035),0.95,IF(AND(A121="Russia",W121=2050),0.91,IF(AND(A121="China",W121=2035),0.93,IF(AND(A121="China",W121=2050),0.92,IF(AND(A121="India",W121=2035),0.94,IF(AND(A121="India",W121=2050),0.91,IF(AND(A121="Middle East",W121=2035),0.92,IF(AND(A121="Middle East",W121=2050),0.89,IF(AND(A121="Africa",W121=2035),0.93,IF(AND(A121="Africa",W121=2050),0.9,IF(AND(A121="Brazil",W121=2035),0.95,IF(AND(A121="Brazil",W121=2050),0.92,""))))))))))))))))))</f>
        <v>*0.93</v>
      </c>
      <c r="AC121" s="1" t="s">
        <v>3429</v>
      </c>
      <c r="AD121" s="57" t="s">
        <v>35</v>
      </c>
      <c r="AE121" s="1" t="n">
        <v>2035</v>
      </c>
      <c r="AF121" s="58" t="str">
        <f aca="false">"*"&amp;IF(AND(A121="EU",AE121=2035),0.93,IF(AND(A121="EU",AE121=2050),0.9,IF(AND(A121="USA",AE121=2035),0.92,IF(AND(A121="USA",AE121=2050),0.89,IF(AND(A121="Japan",AE121=2035),0.92,IF(AND(A121="Japan",AE121=2050),0.89,IF(AND(A121="Russia",AE121=2035),0.91,IF(AND(A121="Russia",AE121=2050),0.86,IF(AND(A121="China",AE121=2035),0.91,IF(AND(A121="China",AE121=2050),0.87,IF(AND(A121="India",AE121=2035),0.92,IF(AND(A121="India",AE121=2050),0.87,IF(AND(A121="Middle East",AE121=2035),0.89,IF(AND(A121="Middle East",AE121=2050),0.84,IF(AND(A121="Africa",AE121=2035),0.9,IF(AND(A121="Africa",AE121=2050),0.86,IF(AND(A121="Brazil",AE121=2035),0.93,IF(AND(A121="Brazil",AE121=2050),0.89,""))))))))))))))))))</f>
        <v>*0.92</v>
      </c>
      <c r="AG121" s="53" t="str">
        <f aca="false">AG120</f>
        <v>REZoning_Sol-Win</v>
      </c>
      <c r="AI121" s="1" t="s">
        <v>3429</v>
      </c>
      <c r="AJ121" s="57" t="s">
        <v>35</v>
      </c>
      <c r="AK121" s="1" t="n">
        <v>2050</v>
      </c>
      <c r="AL121" s="58" t="str">
        <f aca="false">"*"&amp;IF(AND(A121="EU",AK121=2035),0.93,IF(AND(A121="EU",AK121=2050),0.9,IF(AND(A121="USA",AK121=2035),0.92,IF(AND(A121="USA",AK121=2050),0.89,IF(AND(A121="Japan",AK121=2035),0.92,IF(AND(A121="Japan",AK121=2050),0.89,IF(AND(A121="Russia",AK121=2035),0.91,IF(AND(A121="Russia",AK121=2050),0.86,IF(AND(A121="China",AK121=2035),0.91,IF(AND(A121="China",AK121=2050),0.87,IF(AND(A121="India",AK121=2035),0.92,IF(AND(A121="India",AK121=2050),0.87,IF(AND(A121="Middle East",AK121=2035),0.89,IF(AND(A121="Middle East",AK121=2050),0.84,IF(AND(A121="Africa",AK121=2035),0.9,IF(AND(A121="Africa",AK121=2050),0.86,IF(AND(A121="Brazil",AK121=2035),0.93,IF(AND(A121="Brazil",AK121=2050),0.89,""))))))))))))))))))</f>
        <v>*0.89</v>
      </c>
      <c r="AM121" s="53" t="str">
        <f aca="false">AM120</f>
        <v>REZoning_Sol-Win</v>
      </c>
      <c r="AP121" s="0" t="s">
        <v>3429</v>
      </c>
      <c r="AQ121" s="38" t="s">
        <v>35</v>
      </c>
      <c r="AR121" s="38" t="n">
        <f aca="false">AR120</f>
        <v>2100</v>
      </c>
      <c r="AS121" s="38" t="s">
        <v>914</v>
      </c>
      <c r="AT121" s="38" t="s">
        <v>36</v>
      </c>
    </row>
    <row r="122" customFormat="false" ht="28.5" hidden="false" customHeight="true" outlineLevel="0" collapsed="false">
      <c r="A122" s="3" t="s">
        <v>76</v>
      </c>
      <c r="C122" s="0" t="s">
        <v>3430</v>
      </c>
      <c r="D122" s="50" t="s">
        <v>35</v>
      </c>
      <c r="E122" s="0" t="n">
        <v>2035</v>
      </c>
      <c r="F122" s="51" t="str">
        <f aca="false">"*"&amp;IF(AND(A122="EU",E122=2035),0.95,IF(AND(A122="EU",E122=2050),0.93,IF(AND(A122="USA",E122=2035),0.96,IF(AND(A122="USA",E122=2050),0.94,IF(AND(A122="Japan",E122=2035),0.94,IF(AND(A122="Japan",E122=2050),0.92,IF(AND(A122="Russia",E122=2035),0.95,IF(AND(A122="Russia",E122=2050),0.93,IF(AND(A122="China",E122=2035),0.94,IF(AND(A122="China",E122=2050),0.92,IF(AND(A122="India",E122=2035),0.95,IF(AND(A122="India",E122=2050),0.92,IF(AND(A122="Middle East",E122=2035),0.94,IF(AND(A122="Middle East",E122=2050),0.9,IF(AND(A122="Africa",E122=2035),0.94,IF(AND(A122="Africa",E122=2050),0.91,IF(AND(A122="Brazil",E122=2035),0.95,IF(AND(A122="Brazil",E122=2050),0.92,""))))))))))))))))))</f>
        <v>*0.96</v>
      </c>
      <c r="H122" s="0" t="s">
        <v>3430</v>
      </c>
      <c r="I122" s="50" t="s">
        <v>35</v>
      </c>
      <c r="J122" s="0" t="n">
        <v>2050</v>
      </c>
      <c r="K122" s="48" t="str">
        <f aca="false">"*"&amp;IF(AND(A122="EU",J122=2035),0.95,IF(AND(A122="EU",J122=2050),0.93,IF(AND(A122="USA",J122=2035),0.96,IF(AND(A122="USA",J122=2050),0.94,IF(AND(A122="Japan",J122=2035),0.94,IF(AND(A122="Japan",J122=2050),0.92,IF(AND(A122="Russia",J122=2035),0.95,IF(AND(A122="Russia",J122=2050),0.93,IF(AND(A122="China",J122=2035),0.94,IF(AND(A122="China",J122=2050),0.92,IF(AND(A122="India",J122=2035),0.95,IF(AND(A122="India",J122=2050),0.92,IF(AND(A122="Middle East",J122=2035),0.94,IF(AND(A122="Middle East",J122=2050),0.9,IF(AND(A122="Africa",J122=2035),0.94,IF(AND(A122="Africa",J122=2050),0.91,IF(AND(A122="Brazil",J122=2035),0.95,IF(AND(A122="Brazil",J122=2050),0.92,""))))))))))))))))))</f>
        <v>*0.94</v>
      </c>
      <c r="P122" s="41" t="s">
        <v>3430</v>
      </c>
      <c r="Q122" s="52" t="s">
        <v>35</v>
      </c>
      <c r="R122" s="41" t="n">
        <v>2035</v>
      </c>
      <c r="S122" s="53" t="str">
        <f aca="false">"*"&amp;IF(AND(A122="EU",R122=2035),0.95,IF(AND(A122="EU",R122=2050),0.93,IF(AND(A122="USA",R122=2035),0.96,IF(AND(A122="USA",R122=2050),0.93,IF(AND(A122="Japan",R122=2035),0.94,IF(AND(A122="Japan",R122=2050),0.92,IF(AND(A122="Russia",R122=2035),0.95,IF(AND(A122="Russia",R122=2050),0.91,IF(AND(A122="China",R122=2035),0.93,IF(AND(A122="China",R122=2050),0.92,IF(AND(A122="India",R122=2035),0.94,IF(AND(A122="India",R122=2050),0.91,IF(AND(A122="Middle East",R122=2035),0.92,IF(AND(A122="Middle East",R122=2050),0.89,IF(AND(A122="Africa",R122=2035),0.93,IF(AND(A122="Africa",R122=2050),0.9,IF(AND(A122="Brazil",R122=2035),0.95,IF(AND(A122="Brazil",R122=2050),0.92,""))))))))))))))))))</f>
        <v>*0.96</v>
      </c>
      <c r="U122" s="41" t="s">
        <v>3430</v>
      </c>
      <c r="V122" s="52" t="s">
        <v>35</v>
      </c>
      <c r="W122" s="41" t="n">
        <v>2050</v>
      </c>
      <c r="X122" s="53" t="str">
        <f aca="false">"*"&amp;IF(AND(A122="EU",W122=2035),0.95,IF(AND(A122="EU",W122=2050),0.93,IF(AND(A122="USA",W122=2035),0.96,IF(AND(A122="USA",W122=2050),0.93,IF(AND(A122="Japan",W122=2035),0.94,IF(AND(A122="Japan",W122=2050),0.92,IF(AND(A122="Russia",W122=2035),0.95,IF(AND(A122="Russia",W122=2050),0.91,IF(AND(A122="China",W122=2035),0.93,IF(AND(A122="China",W122=2050),0.92,IF(AND(A122="India",W122=2035),0.94,IF(AND(A122="India",W122=2050),0.91,IF(AND(A122="Middle East",W122=2035),0.92,IF(AND(A122="Middle East",W122=2050),0.89,IF(AND(A122="Africa",W122=2035),0.93,IF(AND(A122="Africa",W122=2050),0.9,IF(AND(A122="Brazil",W122=2035),0.95,IF(AND(A122="Brazil",W122=2050),0.92,""))))))))))))))))))</f>
        <v>*0.93</v>
      </c>
      <c r="AC122" s="1" t="s">
        <v>3430</v>
      </c>
      <c r="AD122" s="57" t="s">
        <v>35</v>
      </c>
      <c r="AE122" s="1" t="n">
        <v>2035</v>
      </c>
      <c r="AF122" s="58" t="str">
        <f aca="false">"*"&amp;IF(AND(A122="EU",AE122=2035),0.93,IF(AND(A122="EU",AE122=2050),0.9,IF(AND(A122="USA",AE122=2035),0.92,IF(AND(A122="USA",AE122=2050),0.89,IF(AND(A122="Japan",AE122=2035),0.92,IF(AND(A122="Japan",AE122=2050),0.89,IF(AND(A122="Russia",AE122=2035),0.91,IF(AND(A122="Russia",AE122=2050),0.86,IF(AND(A122="China",AE122=2035),0.91,IF(AND(A122="China",AE122=2050),0.87,IF(AND(A122="India",AE122=2035),0.92,IF(AND(A122="India",AE122=2050),0.87,IF(AND(A122="Middle East",AE122=2035),0.89,IF(AND(A122="Middle East",AE122=2050),0.84,IF(AND(A122="Africa",AE122=2035),0.9,IF(AND(A122="Africa",AE122=2050),0.86,IF(AND(A122="Brazil",AE122=2035),0.93,IF(AND(A122="Brazil",AE122=2050),0.89,""))))))))))))))))))</f>
        <v>*0.92</v>
      </c>
      <c r="AG122" s="53" t="str">
        <f aca="false">AG121</f>
        <v>REZoning_Sol-Win</v>
      </c>
      <c r="AI122" s="1" t="s">
        <v>3430</v>
      </c>
      <c r="AJ122" s="57" t="s">
        <v>35</v>
      </c>
      <c r="AK122" s="1" t="n">
        <v>2050</v>
      </c>
      <c r="AL122" s="58" t="str">
        <f aca="false">"*"&amp;IF(AND(A122="EU",AK122=2035),0.93,IF(AND(A122="EU",AK122=2050),0.9,IF(AND(A122="USA",AK122=2035),0.92,IF(AND(A122="USA",AK122=2050),0.89,IF(AND(A122="Japan",AK122=2035),0.92,IF(AND(A122="Japan",AK122=2050),0.89,IF(AND(A122="Russia",AK122=2035),0.91,IF(AND(A122="Russia",AK122=2050),0.86,IF(AND(A122="China",AK122=2035),0.91,IF(AND(A122="China",AK122=2050),0.87,IF(AND(A122="India",AK122=2035),0.92,IF(AND(A122="India",AK122=2050),0.87,IF(AND(A122="Middle East",AK122=2035),0.89,IF(AND(A122="Middle East",AK122=2050),0.84,IF(AND(A122="Africa",AK122=2035),0.9,IF(AND(A122="Africa",AK122=2050),0.86,IF(AND(A122="Brazil",AK122=2035),0.93,IF(AND(A122="Brazil",AK122=2050),0.89,""))))))))))))))))))</f>
        <v>*0.89</v>
      </c>
      <c r="AM122" s="53" t="str">
        <f aca="false">AM121</f>
        <v>REZoning_Sol-Win</v>
      </c>
      <c r="AP122" s="0" t="s">
        <v>3430</v>
      </c>
      <c r="AQ122" s="38" t="s">
        <v>35</v>
      </c>
      <c r="AR122" s="38" t="n">
        <f aca="false">AR121</f>
        <v>2100</v>
      </c>
      <c r="AS122" s="38" t="s">
        <v>914</v>
      </c>
      <c r="AT122" s="38" t="s">
        <v>36</v>
      </c>
    </row>
    <row r="123" customFormat="false" ht="28.5" hidden="false" customHeight="true" outlineLevel="0" collapsed="false">
      <c r="A123" s="3" t="s">
        <v>76</v>
      </c>
      <c r="C123" s="0" t="s">
        <v>3431</v>
      </c>
      <c r="D123" s="50" t="s">
        <v>35</v>
      </c>
      <c r="E123" s="0" t="n">
        <v>2035</v>
      </c>
      <c r="F123" s="51" t="str">
        <f aca="false">"*"&amp;IF(AND(A123="EU",E123=2035),0.95,IF(AND(A123="EU",E123=2050),0.93,IF(AND(A123="USA",E123=2035),0.96,IF(AND(A123="USA",E123=2050),0.94,IF(AND(A123="Japan",E123=2035),0.94,IF(AND(A123="Japan",E123=2050),0.92,IF(AND(A123="Russia",E123=2035),0.95,IF(AND(A123="Russia",E123=2050),0.93,IF(AND(A123="China",E123=2035),0.94,IF(AND(A123="China",E123=2050),0.92,IF(AND(A123="India",E123=2035),0.95,IF(AND(A123="India",E123=2050),0.92,IF(AND(A123="Middle East",E123=2035),0.94,IF(AND(A123="Middle East",E123=2050),0.9,IF(AND(A123="Africa",E123=2035),0.94,IF(AND(A123="Africa",E123=2050),0.91,IF(AND(A123="Brazil",E123=2035),0.95,IF(AND(A123="Brazil",E123=2050),0.92,""))))))))))))))))))</f>
        <v>*0.96</v>
      </c>
      <c r="H123" s="0" t="s">
        <v>3431</v>
      </c>
      <c r="I123" s="50" t="s">
        <v>35</v>
      </c>
      <c r="J123" s="0" t="n">
        <v>2050</v>
      </c>
      <c r="K123" s="48" t="str">
        <f aca="false">"*"&amp;IF(AND(A123="EU",J123=2035),0.95,IF(AND(A123="EU",J123=2050),0.93,IF(AND(A123="USA",J123=2035),0.96,IF(AND(A123="USA",J123=2050),0.94,IF(AND(A123="Japan",J123=2035),0.94,IF(AND(A123="Japan",J123=2050),0.92,IF(AND(A123="Russia",J123=2035),0.95,IF(AND(A123="Russia",J123=2050),0.93,IF(AND(A123="China",J123=2035),0.94,IF(AND(A123="China",J123=2050),0.92,IF(AND(A123="India",J123=2035),0.95,IF(AND(A123="India",J123=2050),0.92,IF(AND(A123="Middle East",J123=2035),0.94,IF(AND(A123="Middle East",J123=2050),0.9,IF(AND(A123="Africa",J123=2035),0.94,IF(AND(A123="Africa",J123=2050),0.91,IF(AND(A123="Brazil",J123=2035),0.95,IF(AND(A123="Brazil",J123=2050),0.92,""))))))))))))))))))</f>
        <v>*0.94</v>
      </c>
      <c r="P123" s="41" t="s">
        <v>3431</v>
      </c>
      <c r="Q123" s="52" t="s">
        <v>35</v>
      </c>
      <c r="R123" s="41" t="n">
        <v>2035</v>
      </c>
      <c r="S123" s="53" t="str">
        <f aca="false">"*"&amp;IF(AND(A123="EU",R123=2035),0.95,IF(AND(A123="EU",R123=2050),0.93,IF(AND(A123="USA",R123=2035),0.96,IF(AND(A123="USA",R123=2050),0.93,IF(AND(A123="Japan",R123=2035),0.94,IF(AND(A123="Japan",R123=2050),0.92,IF(AND(A123="Russia",R123=2035),0.95,IF(AND(A123="Russia",R123=2050),0.91,IF(AND(A123="China",R123=2035),0.93,IF(AND(A123="China",R123=2050),0.92,IF(AND(A123="India",R123=2035),0.94,IF(AND(A123="India",R123=2050),0.91,IF(AND(A123="Middle East",R123=2035),0.92,IF(AND(A123="Middle East",R123=2050),0.89,IF(AND(A123="Africa",R123=2035),0.93,IF(AND(A123="Africa",R123=2050),0.9,IF(AND(A123="Brazil",R123=2035),0.95,IF(AND(A123="Brazil",R123=2050),0.92,""))))))))))))))))))</f>
        <v>*0.96</v>
      </c>
      <c r="U123" s="41" t="s">
        <v>3431</v>
      </c>
      <c r="V123" s="52" t="s">
        <v>35</v>
      </c>
      <c r="W123" s="41" t="n">
        <v>2050</v>
      </c>
      <c r="X123" s="53" t="str">
        <f aca="false">"*"&amp;IF(AND(A123="EU",W123=2035),0.95,IF(AND(A123="EU",W123=2050),0.93,IF(AND(A123="USA",W123=2035),0.96,IF(AND(A123="USA",W123=2050),0.93,IF(AND(A123="Japan",W123=2035),0.94,IF(AND(A123="Japan",W123=2050),0.92,IF(AND(A123="Russia",W123=2035),0.95,IF(AND(A123="Russia",W123=2050),0.91,IF(AND(A123="China",W123=2035),0.93,IF(AND(A123="China",W123=2050),0.92,IF(AND(A123="India",W123=2035),0.94,IF(AND(A123="India",W123=2050),0.91,IF(AND(A123="Middle East",W123=2035),0.92,IF(AND(A123="Middle East",W123=2050),0.89,IF(AND(A123="Africa",W123=2035),0.93,IF(AND(A123="Africa",W123=2050),0.9,IF(AND(A123="Brazil",W123=2035),0.95,IF(AND(A123="Brazil",W123=2050),0.92,""))))))))))))))))))</f>
        <v>*0.93</v>
      </c>
      <c r="AC123" s="1" t="s">
        <v>3431</v>
      </c>
      <c r="AD123" s="57" t="s">
        <v>35</v>
      </c>
      <c r="AE123" s="1" t="n">
        <v>2035</v>
      </c>
      <c r="AF123" s="58" t="str">
        <f aca="false">"*"&amp;IF(AND(A123="EU",AE123=2035),0.93,IF(AND(A123="EU",AE123=2050),0.9,IF(AND(A123="USA",AE123=2035),0.92,IF(AND(A123="USA",AE123=2050),0.89,IF(AND(A123="Japan",AE123=2035),0.92,IF(AND(A123="Japan",AE123=2050),0.89,IF(AND(A123="Russia",AE123=2035),0.91,IF(AND(A123="Russia",AE123=2050),0.86,IF(AND(A123="China",AE123=2035),0.91,IF(AND(A123="China",AE123=2050),0.87,IF(AND(A123="India",AE123=2035),0.92,IF(AND(A123="India",AE123=2050),0.87,IF(AND(A123="Middle East",AE123=2035),0.89,IF(AND(A123="Middle East",AE123=2050),0.84,IF(AND(A123="Africa",AE123=2035),0.9,IF(AND(A123="Africa",AE123=2050),0.86,IF(AND(A123="Brazil",AE123=2035),0.93,IF(AND(A123="Brazil",AE123=2050),0.89,""))))))))))))))))))</f>
        <v>*0.92</v>
      </c>
      <c r="AG123" s="53" t="str">
        <f aca="false">AG122</f>
        <v>REZoning_Sol-Win</v>
      </c>
      <c r="AI123" s="1" t="s">
        <v>3431</v>
      </c>
      <c r="AJ123" s="57" t="s">
        <v>35</v>
      </c>
      <c r="AK123" s="1" t="n">
        <v>2050</v>
      </c>
      <c r="AL123" s="58" t="str">
        <f aca="false">"*"&amp;IF(AND(A123="EU",AK123=2035),0.93,IF(AND(A123="EU",AK123=2050),0.9,IF(AND(A123="USA",AK123=2035),0.92,IF(AND(A123="USA",AK123=2050),0.89,IF(AND(A123="Japan",AK123=2035),0.92,IF(AND(A123="Japan",AK123=2050),0.89,IF(AND(A123="Russia",AK123=2035),0.91,IF(AND(A123="Russia",AK123=2050),0.86,IF(AND(A123="China",AK123=2035),0.91,IF(AND(A123="China",AK123=2050),0.87,IF(AND(A123="India",AK123=2035),0.92,IF(AND(A123="India",AK123=2050),0.87,IF(AND(A123="Middle East",AK123=2035),0.89,IF(AND(A123="Middle East",AK123=2050),0.84,IF(AND(A123="Africa",AK123=2035),0.9,IF(AND(A123="Africa",AK123=2050),0.86,IF(AND(A123="Brazil",AK123=2035),0.93,IF(AND(A123="Brazil",AK123=2050),0.89,""))))))))))))))))))</f>
        <v>*0.89</v>
      </c>
      <c r="AM123" s="53" t="str">
        <f aca="false">AM122</f>
        <v>REZoning_Sol-Win</v>
      </c>
      <c r="AP123" s="0" t="s">
        <v>3431</v>
      </c>
      <c r="AQ123" s="38" t="s">
        <v>35</v>
      </c>
      <c r="AR123" s="38" t="n">
        <f aca="false">AR122</f>
        <v>2100</v>
      </c>
      <c r="AS123" s="38" t="s">
        <v>914</v>
      </c>
      <c r="AT123" s="38" t="s">
        <v>36</v>
      </c>
    </row>
    <row r="124" customFormat="false" ht="28.5" hidden="false" customHeight="true" outlineLevel="0" collapsed="false">
      <c r="A124" s="3" t="s">
        <v>76</v>
      </c>
      <c r="C124" s="0" t="s">
        <v>3432</v>
      </c>
      <c r="D124" s="50" t="s">
        <v>35</v>
      </c>
      <c r="E124" s="0" t="n">
        <v>2035</v>
      </c>
      <c r="F124" s="51" t="str">
        <f aca="false">"*"&amp;IF(AND(A124="EU",E124=2035),0.95,IF(AND(A124="EU",E124=2050),0.93,IF(AND(A124="USA",E124=2035),0.96,IF(AND(A124="USA",E124=2050),0.94,IF(AND(A124="Japan",E124=2035),0.94,IF(AND(A124="Japan",E124=2050),0.92,IF(AND(A124="Russia",E124=2035),0.95,IF(AND(A124="Russia",E124=2050),0.93,IF(AND(A124="China",E124=2035),0.94,IF(AND(A124="China",E124=2050),0.92,IF(AND(A124="India",E124=2035),0.95,IF(AND(A124="India",E124=2050),0.92,IF(AND(A124="Middle East",E124=2035),0.94,IF(AND(A124="Middle East",E124=2050),0.9,IF(AND(A124="Africa",E124=2035),0.94,IF(AND(A124="Africa",E124=2050),0.91,IF(AND(A124="Brazil",E124=2035),0.95,IF(AND(A124="Brazil",E124=2050),0.92,""))))))))))))))))))</f>
        <v>*0.96</v>
      </c>
      <c r="H124" s="0" t="s">
        <v>3432</v>
      </c>
      <c r="I124" s="50" t="s">
        <v>35</v>
      </c>
      <c r="J124" s="0" t="n">
        <v>2050</v>
      </c>
      <c r="K124" s="48" t="str">
        <f aca="false">"*"&amp;IF(AND(A124="EU",J124=2035),0.95,IF(AND(A124="EU",J124=2050),0.93,IF(AND(A124="USA",J124=2035),0.96,IF(AND(A124="USA",J124=2050),0.94,IF(AND(A124="Japan",J124=2035),0.94,IF(AND(A124="Japan",J124=2050),0.92,IF(AND(A124="Russia",J124=2035),0.95,IF(AND(A124="Russia",J124=2050),0.93,IF(AND(A124="China",J124=2035),0.94,IF(AND(A124="China",J124=2050),0.92,IF(AND(A124="India",J124=2035),0.95,IF(AND(A124="India",J124=2050),0.92,IF(AND(A124="Middle East",J124=2035),0.94,IF(AND(A124="Middle East",J124=2050),0.9,IF(AND(A124="Africa",J124=2035),0.94,IF(AND(A124="Africa",J124=2050),0.91,IF(AND(A124="Brazil",J124=2035),0.95,IF(AND(A124="Brazil",J124=2050),0.92,""))))))))))))))))))</f>
        <v>*0.94</v>
      </c>
      <c r="P124" s="41" t="s">
        <v>3432</v>
      </c>
      <c r="Q124" s="52" t="s">
        <v>35</v>
      </c>
      <c r="R124" s="41" t="n">
        <v>2035</v>
      </c>
      <c r="S124" s="53" t="str">
        <f aca="false">"*"&amp;IF(AND(A124="EU",R124=2035),0.95,IF(AND(A124="EU",R124=2050),0.93,IF(AND(A124="USA",R124=2035),0.96,IF(AND(A124="USA",R124=2050),0.93,IF(AND(A124="Japan",R124=2035),0.94,IF(AND(A124="Japan",R124=2050),0.92,IF(AND(A124="Russia",R124=2035),0.95,IF(AND(A124="Russia",R124=2050),0.91,IF(AND(A124="China",R124=2035),0.93,IF(AND(A124="China",R124=2050),0.92,IF(AND(A124="India",R124=2035),0.94,IF(AND(A124="India",R124=2050),0.91,IF(AND(A124="Middle East",R124=2035),0.92,IF(AND(A124="Middle East",R124=2050),0.89,IF(AND(A124="Africa",R124=2035),0.93,IF(AND(A124="Africa",R124=2050),0.9,IF(AND(A124="Brazil",R124=2035),0.95,IF(AND(A124="Brazil",R124=2050),0.92,""))))))))))))))))))</f>
        <v>*0.96</v>
      </c>
      <c r="U124" s="41" t="s">
        <v>3432</v>
      </c>
      <c r="V124" s="52" t="s">
        <v>35</v>
      </c>
      <c r="W124" s="41" t="n">
        <v>2050</v>
      </c>
      <c r="X124" s="53" t="str">
        <f aca="false">"*"&amp;IF(AND(A124="EU",W124=2035),0.95,IF(AND(A124="EU",W124=2050),0.93,IF(AND(A124="USA",W124=2035),0.96,IF(AND(A124="USA",W124=2050),0.93,IF(AND(A124="Japan",W124=2035),0.94,IF(AND(A124="Japan",W124=2050),0.92,IF(AND(A124="Russia",W124=2035),0.95,IF(AND(A124="Russia",W124=2050),0.91,IF(AND(A124="China",W124=2035),0.93,IF(AND(A124="China",W124=2050),0.92,IF(AND(A124="India",W124=2035),0.94,IF(AND(A124="India",W124=2050),0.91,IF(AND(A124="Middle East",W124=2035),0.92,IF(AND(A124="Middle East",W124=2050),0.89,IF(AND(A124="Africa",W124=2035),0.93,IF(AND(A124="Africa",W124=2050),0.9,IF(AND(A124="Brazil",W124=2035),0.95,IF(AND(A124="Brazil",W124=2050),0.92,""))))))))))))))))))</f>
        <v>*0.93</v>
      </c>
      <c r="AC124" s="1" t="s">
        <v>3432</v>
      </c>
      <c r="AD124" s="57" t="s">
        <v>35</v>
      </c>
      <c r="AE124" s="1" t="n">
        <v>2035</v>
      </c>
      <c r="AF124" s="58" t="str">
        <f aca="false">"*"&amp;IF(AND(A124="EU",AE124=2035),0.93,IF(AND(A124="EU",AE124=2050),0.9,IF(AND(A124="USA",AE124=2035),0.92,IF(AND(A124="USA",AE124=2050),0.89,IF(AND(A124="Japan",AE124=2035),0.92,IF(AND(A124="Japan",AE124=2050),0.89,IF(AND(A124="Russia",AE124=2035),0.91,IF(AND(A124="Russia",AE124=2050),0.86,IF(AND(A124="China",AE124=2035),0.91,IF(AND(A124="China",AE124=2050),0.87,IF(AND(A124="India",AE124=2035),0.92,IF(AND(A124="India",AE124=2050),0.87,IF(AND(A124="Middle East",AE124=2035),0.89,IF(AND(A124="Middle East",AE124=2050),0.84,IF(AND(A124="Africa",AE124=2035),0.9,IF(AND(A124="Africa",AE124=2050),0.86,IF(AND(A124="Brazil",AE124=2035),0.93,IF(AND(A124="Brazil",AE124=2050),0.89,""))))))))))))))))))</f>
        <v>*0.92</v>
      </c>
      <c r="AG124" s="53" t="str">
        <f aca="false">AG123</f>
        <v>REZoning_Sol-Win</v>
      </c>
      <c r="AI124" s="1" t="s">
        <v>3432</v>
      </c>
      <c r="AJ124" s="57" t="s">
        <v>35</v>
      </c>
      <c r="AK124" s="1" t="n">
        <v>2050</v>
      </c>
      <c r="AL124" s="58" t="str">
        <f aca="false">"*"&amp;IF(AND(A124="EU",AK124=2035),0.93,IF(AND(A124="EU",AK124=2050),0.9,IF(AND(A124="USA",AK124=2035),0.92,IF(AND(A124="USA",AK124=2050),0.89,IF(AND(A124="Japan",AK124=2035),0.92,IF(AND(A124="Japan",AK124=2050),0.89,IF(AND(A124="Russia",AK124=2035),0.91,IF(AND(A124="Russia",AK124=2050),0.86,IF(AND(A124="China",AK124=2035),0.91,IF(AND(A124="China",AK124=2050),0.87,IF(AND(A124="India",AK124=2035),0.92,IF(AND(A124="India",AK124=2050),0.87,IF(AND(A124="Middle East",AK124=2035),0.89,IF(AND(A124="Middle East",AK124=2050),0.84,IF(AND(A124="Africa",AK124=2035),0.9,IF(AND(A124="Africa",AK124=2050),0.86,IF(AND(A124="Brazil",AK124=2035),0.93,IF(AND(A124="Brazil",AK124=2050),0.89,""))))))))))))))))))</f>
        <v>*0.89</v>
      </c>
      <c r="AM124" s="53" t="str">
        <f aca="false">AM123</f>
        <v>REZoning_Sol-Win</v>
      </c>
      <c r="AP124" s="0" t="s">
        <v>3432</v>
      </c>
      <c r="AQ124" s="38" t="s">
        <v>35</v>
      </c>
      <c r="AR124" s="38" t="n">
        <f aca="false">AR123</f>
        <v>2100</v>
      </c>
      <c r="AS124" s="38" t="s">
        <v>914</v>
      </c>
      <c r="AT124" s="38" t="s">
        <v>36</v>
      </c>
    </row>
    <row r="125" customFormat="false" ht="28.5" hidden="false" customHeight="true" outlineLevel="0" collapsed="false">
      <c r="A125" s="3" t="s">
        <v>76</v>
      </c>
      <c r="C125" s="0" t="s">
        <v>3433</v>
      </c>
      <c r="D125" s="50" t="s">
        <v>35</v>
      </c>
      <c r="E125" s="0" t="n">
        <v>2035</v>
      </c>
      <c r="F125" s="51" t="str">
        <f aca="false">"*"&amp;IF(AND(A125="EU",E125=2035),0.95,IF(AND(A125="EU",E125=2050),0.93,IF(AND(A125="USA",E125=2035),0.96,IF(AND(A125="USA",E125=2050),0.94,IF(AND(A125="Japan",E125=2035),0.94,IF(AND(A125="Japan",E125=2050),0.92,IF(AND(A125="Russia",E125=2035),0.95,IF(AND(A125="Russia",E125=2050),0.93,IF(AND(A125="China",E125=2035),0.94,IF(AND(A125="China",E125=2050),0.92,IF(AND(A125="India",E125=2035),0.95,IF(AND(A125="India",E125=2050),0.92,IF(AND(A125="Middle East",E125=2035),0.94,IF(AND(A125="Middle East",E125=2050),0.9,IF(AND(A125="Africa",E125=2035),0.94,IF(AND(A125="Africa",E125=2050),0.91,IF(AND(A125="Brazil",E125=2035),0.95,IF(AND(A125="Brazil",E125=2050),0.92,""))))))))))))))))))</f>
        <v>*0.96</v>
      </c>
      <c r="H125" s="0" t="s">
        <v>3433</v>
      </c>
      <c r="I125" s="50" t="s">
        <v>35</v>
      </c>
      <c r="J125" s="0" t="n">
        <v>2050</v>
      </c>
      <c r="K125" s="48" t="str">
        <f aca="false">"*"&amp;IF(AND(A125="EU",J125=2035),0.95,IF(AND(A125="EU",J125=2050),0.93,IF(AND(A125="USA",J125=2035),0.96,IF(AND(A125="USA",J125=2050),0.94,IF(AND(A125="Japan",J125=2035),0.94,IF(AND(A125="Japan",J125=2050),0.92,IF(AND(A125="Russia",J125=2035),0.95,IF(AND(A125="Russia",J125=2050),0.93,IF(AND(A125="China",J125=2035),0.94,IF(AND(A125="China",J125=2050),0.92,IF(AND(A125="India",J125=2035),0.95,IF(AND(A125="India",J125=2050),0.92,IF(AND(A125="Middle East",J125=2035),0.94,IF(AND(A125="Middle East",J125=2050),0.9,IF(AND(A125="Africa",J125=2035),0.94,IF(AND(A125="Africa",J125=2050),0.91,IF(AND(A125="Brazil",J125=2035),0.95,IF(AND(A125="Brazil",J125=2050),0.92,""))))))))))))))))))</f>
        <v>*0.94</v>
      </c>
      <c r="P125" s="41" t="s">
        <v>3433</v>
      </c>
      <c r="Q125" s="52" t="s">
        <v>35</v>
      </c>
      <c r="R125" s="41" t="n">
        <v>2035</v>
      </c>
      <c r="S125" s="53" t="str">
        <f aca="false">"*"&amp;IF(AND(A125="EU",R125=2035),0.95,IF(AND(A125="EU",R125=2050),0.93,IF(AND(A125="USA",R125=2035),0.96,IF(AND(A125="USA",R125=2050),0.93,IF(AND(A125="Japan",R125=2035),0.94,IF(AND(A125="Japan",R125=2050),0.92,IF(AND(A125="Russia",R125=2035),0.95,IF(AND(A125="Russia",R125=2050),0.91,IF(AND(A125="China",R125=2035),0.93,IF(AND(A125="China",R125=2050),0.92,IF(AND(A125="India",R125=2035),0.94,IF(AND(A125="India",R125=2050),0.91,IF(AND(A125="Middle East",R125=2035),0.92,IF(AND(A125="Middle East",R125=2050),0.89,IF(AND(A125="Africa",R125=2035),0.93,IF(AND(A125="Africa",R125=2050),0.9,IF(AND(A125="Brazil",R125=2035),0.95,IF(AND(A125="Brazil",R125=2050),0.92,""))))))))))))))))))</f>
        <v>*0.96</v>
      </c>
      <c r="U125" s="41" t="s">
        <v>3433</v>
      </c>
      <c r="V125" s="52" t="s">
        <v>35</v>
      </c>
      <c r="W125" s="41" t="n">
        <v>2050</v>
      </c>
      <c r="X125" s="53" t="str">
        <f aca="false">"*"&amp;IF(AND(A125="EU",W125=2035),0.95,IF(AND(A125="EU",W125=2050),0.93,IF(AND(A125="USA",W125=2035),0.96,IF(AND(A125="USA",W125=2050),0.93,IF(AND(A125="Japan",W125=2035),0.94,IF(AND(A125="Japan",W125=2050),0.92,IF(AND(A125="Russia",W125=2035),0.95,IF(AND(A125="Russia",W125=2050),0.91,IF(AND(A125="China",W125=2035),0.93,IF(AND(A125="China",W125=2050),0.92,IF(AND(A125="India",W125=2035),0.94,IF(AND(A125="India",W125=2050),0.91,IF(AND(A125="Middle East",W125=2035),0.92,IF(AND(A125="Middle East",W125=2050),0.89,IF(AND(A125="Africa",W125=2035),0.93,IF(AND(A125="Africa",W125=2050),0.9,IF(AND(A125="Brazil",W125=2035),0.95,IF(AND(A125="Brazil",W125=2050),0.92,""))))))))))))))))))</f>
        <v>*0.93</v>
      </c>
      <c r="AC125" s="1" t="s">
        <v>3433</v>
      </c>
      <c r="AD125" s="57" t="s">
        <v>35</v>
      </c>
      <c r="AE125" s="1" t="n">
        <v>2035</v>
      </c>
      <c r="AF125" s="58" t="str">
        <f aca="false">"*"&amp;IF(AND(A125="EU",AE125=2035),0.93,IF(AND(A125="EU",AE125=2050),0.9,IF(AND(A125="USA",AE125=2035),0.92,IF(AND(A125="USA",AE125=2050),0.89,IF(AND(A125="Japan",AE125=2035),0.92,IF(AND(A125="Japan",AE125=2050),0.89,IF(AND(A125="Russia",AE125=2035),0.91,IF(AND(A125="Russia",AE125=2050),0.86,IF(AND(A125="China",AE125=2035),0.91,IF(AND(A125="China",AE125=2050),0.87,IF(AND(A125="India",AE125=2035),0.92,IF(AND(A125="India",AE125=2050),0.87,IF(AND(A125="Middle East",AE125=2035),0.89,IF(AND(A125="Middle East",AE125=2050),0.84,IF(AND(A125="Africa",AE125=2035),0.9,IF(AND(A125="Africa",AE125=2050),0.86,IF(AND(A125="Brazil",AE125=2035),0.93,IF(AND(A125="Brazil",AE125=2050),0.89,""))))))))))))))))))</f>
        <v>*0.92</v>
      </c>
      <c r="AG125" s="53" t="str">
        <f aca="false">AG124</f>
        <v>REZoning_Sol-Win</v>
      </c>
      <c r="AI125" s="1" t="s">
        <v>3433</v>
      </c>
      <c r="AJ125" s="57" t="s">
        <v>35</v>
      </c>
      <c r="AK125" s="1" t="n">
        <v>2050</v>
      </c>
      <c r="AL125" s="58" t="str">
        <f aca="false">"*"&amp;IF(AND(A125="EU",AK125=2035),0.93,IF(AND(A125="EU",AK125=2050),0.9,IF(AND(A125="USA",AK125=2035),0.92,IF(AND(A125="USA",AK125=2050),0.89,IF(AND(A125="Japan",AK125=2035),0.92,IF(AND(A125="Japan",AK125=2050),0.89,IF(AND(A125="Russia",AK125=2035),0.91,IF(AND(A125="Russia",AK125=2050),0.86,IF(AND(A125="China",AK125=2035),0.91,IF(AND(A125="China",AK125=2050),0.87,IF(AND(A125="India",AK125=2035),0.92,IF(AND(A125="India",AK125=2050),0.87,IF(AND(A125="Middle East",AK125=2035),0.89,IF(AND(A125="Middle East",AK125=2050),0.84,IF(AND(A125="Africa",AK125=2035),0.9,IF(AND(A125="Africa",AK125=2050),0.86,IF(AND(A125="Brazil",AK125=2035),0.93,IF(AND(A125="Brazil",AK125=2050),0.89,""))))))))))))))))))</f>
        <v>*0.89</v>
      </c>
      <c r="AM125" s="53" t="str">
        <f aca="false">AM124</f>
        <v>REZoning_Sol-Win</v>
      </c>
      <c r="AP125" s="0" t="s">
        <v>3433</v>
      </c>
      <c r="AQ125" s="38" t="s">
        <v>35</v>
      </c>
      <c r="AR125" s="38" t="n">
        <f aca="false">AR124</f>
        <v>2100</v>
      </c>
      <c r="AS125" s="38" t="s">
        <v>914</v>
      </c>
      <c r="AT125" s="38" t="s">
        <v>36</v>
      </c>
    </row>
    <row r="126" customFormat="false" ht="28.5" hidden="false" customHeight="true" outlineLevel="0" collapsed="false">
      <c r="A126" s="3" t="s">
        <v>76</v>
      </c>
      <c r="C126" s="0" t="s">
        <v>3434</v>
      </c>
      <c r="D126" s="50" t="s">
        <v>35</v>
      </c>
      <c r="E126" s="0" t="n">
        <v>2035</v>
      </c>
      <c r="F126" s="51" t="str">
        <f aca="false">"*"&amp;IF(AND(A126="EU",E126=2035),0.95,IF(AND(A126="EU",E126=2050),0.93,IF(AND(A126="USA",E126=2035),0.96,IF(AND(A126="USA",E126=2050),0.94,IF(AND(A126="Japan",E126=2035),0.94,IF(AND(A126="Japan",E126=2050),0.92,IF(AND(A126="Russia",E126=2035),0.95,IF(AND(A126="Russia",E126=2050),0.93,IF(AND(A126="China",E126=2035),0.94,IF(AND(A126="China",E126=2050),0.92,IF(AND(A126="India",E126=2035),0.95,IF(AND(A126="India",E126=2050),0.92,IF(AND(A126="Middle East",E126=2035),0.94,IF(AND(A126="Middle East",E126=2050),0.9,IF(AND(A126="Africa",E126=2035),0.94,IF(AND(A126="Africa",E126=2050),0.91,IF(AND(A126="Brazil",E126=2035),0.95,IF(AND(A126="Brazil",E126=2050),0.92,""))))))))))))))))))</f>
        <v>*0.96</v>
      </c>
      <c r="H126" s="0" t="s">
        <v>3434</v>
      </c>
      <c r="I126" s="50" t="s">
        <v>35</v>
      </c>
      <c r="J126" s="0" t="n">
        <v>2050</v>
      </c>
      <c r="K126" s="48" t="str">
        <f aca="false">"*"&amp;IF(AND(A126="EU",J126=2035),0.95,IF(AND(A126="EU",J126=2050),0.93,IF(AND(A126="USA",J126=2035),0.96,IF(AND(A126="USA",J126=2050),0.94,IF(AND(A126="Japan",J126=2035),0.94,IF(AND(A126="Japan",J126=2050),0.92,IF(AND(A126="Russia",J126=2035),0.95,IF(AND(A126="Russia",J126=2050),0.93,IF(AND(A126="China",J126=2035),0.94,IF(AND(A126="China",J126=2050),0.92,IF(AND(A126="India",J126=2035),0.95,IF(AND(A126="India",J126=2050),0.92,IF(AND(A126="Middle East",J126=2035),0.94,IF(AND(A126="Middle East",J126=2050),0.9,IF(AND(A126="Africa",J126=2035),0.94,IF(AND(A126="Africa",J126=2050),0.91,IF(AND(A126="Brazil",J126=2035),0.95,IF(AND(A126="Brazil",J126=2050),0.92,""))))))))))))))))))</f>
        <v>*0.94</v>
      </c>
      <c r="P126" s="41" t="s">
        <v>3434</v>
      </c>
      <c r="Q126" s="52" t="s">
        <v>35</v>
      </c>
      <c r="R126" s="41" t="n">
        <v>2035</v>
      </c>
      <c r="S126" s="53" t="str">
        <f aca="false">"*"&amp;IF(AND(A126="EU",R126=2035),0.95,IF(AND(A126="EU",R126=2050),0.93,IF(AND(A126="USA",R126=2035),0.96,IF(AND(A126="USA",R126=2050),0.93,IF(AND(A126="Japan",R126=2035),0.94,IF(AND(A126="Japan",R126=2050),0.92,IF(AND(A126="Russia",R126=2035),0.95,IF(AND(A126="Russia",R126=2050),0.91,IF(AND(A126="China",R126=2035),0.93,IF(AND(A126="China",R126=2050),0.92,IF(AND(A126="India",R126=2035),0.94,IF(AND(A126="India",R126=2050),0.91,IF(AND(A126="Middle East",R126=2035),0.92,IF(AND(A126="Middle East",R126=2050),0.89,IF(AND(A126="Africa",R126=2035),0.93,IF(AND(A126="Africa",R126=2050),0.9,IF(AND(A126="Brazil",R126=2035),0.95,IF(AND(A126="Brazil",R126=2050),0.92,""))))))))))))))))))</f>
        <v>*0.96</v>
      </c>
      <c r="U126" s="41" t="s">
        <v>3434</v>
      </c>
      <c r="V126" s="52" t="s">
        <v>35</v>
      </c>
      <c r="W126" s="41" t="n">
        <v>2050</v>
      </c>
      <c r="X126" s="53" t="str">
        <f aca="false">"*"&amp;IF(AND(A126="EU",W126=2035),0.95,IF(AND(A126="EU",W126=2050),0.93,IF(AND(A126="USA",W126=2035),0.96,IF(AND(A126="USA",W126=2050),0.93,IF(AND(A126="Japan",W126=2035),0.94,IF(AND(A126="Japan",W126=2050),0.92,IF(AND(A126="Russia",W126=2035),0.95,IF(AND(A126="Russia",W126=2050),0.91,IF(AND(A126="China",W126=2035),0.93,IF(AND(A126="China",W126=2050),0.92,IF(AND(A126="India",W126=2035),0.94,IF(AND(A126="India",W126=2050),0.91,IF(AND(A126="Middle East",W126=2035),0.92,IF(AND(A126="Middle East",W126=2050),0.89,IF(AND(A126="Africa",W126=2035),0.93,IF(AND(A126="Africa",W126=2050),0.9,IF(AND(A126="Brazil",W126=2035),0.95,IF(AND(A126="Brazil",W126=2050),0.92,""))))))))))))))))))</f>
        <v>*0.93</v>
      </c>
      <c r="AC126" s="1" t="s">
        <v>3434</v>
      </c>
      <c r="AD126" s="57" t="s">
        <v>35</v>
      </c>
      <c r="AE126" s="1" t="n">
        <v>2035</v>
      </c>
      <c r="AF126" s="58" t="str">
        <f aca="false">"*"&amp;IF(AND(A126="EU",AE126=2035),0.93,IF(AND(A126="EU",AE126=2050),0.9,IF(AND(A126="USA",AE126=2035),0.92,IF(AND(A126="USA",AE126=2050),0.89,IF(AND(A126="Japan",AE126=2035),0.92,IF(AND(A126="Japan",AE126=2050),0.89,IF(AND(A126="Russia",AE126=2035),0.91,IF(AND(A126="Russia",AE126=2050),0.86,IF(AND(A126="China",AE126=2035),0.91,IF(AND(A126="China",AE126=2050),0.87,IF(AND(A126="India",AE126=2035),0.92,IF(AND(A126="India",AE126=2050),0.87,IF(AND(A126="Middle East",AE126=2035),0.89,IF(AND(A126="Middle East",AE126=2050),0.84,IF(AND(A126="Africa",AE126=2035),0.9,IF(AND(A126="Africa",AE126=2050),0.86,IF(AND(A126="Brazil",AE126=2035),0.93,IF(AND(A126="Brazil",AE126=2050),0.89,""))))))))))))))))))</f>
        <v>*0.92</v>
      </c>
      <c r="AG126" s="53" t="str">
        <f aca="false">AG125</f>
        <v>REZoning_Sol-Win</v>
      </c>
      <c r="AI126" s="1" t="s">
        <v>3434</v>
      </c>
      <c r="AJ126" s="57" t="s">
        <v>35</v>
      </c>
      <c r="AK126" s="1" t="n">
        <v>2050</v>
      </c>
      <c r="AL126" s="58" t="str">
        <f aca="false">"*"&amp;IF(AND(A126="EU",AK126=2035),0.93,IF(AND(A126="EU",AK126=2050),0.9,IF(AND(A126="USA",AK126=2035),0.92,IF(AND(A126="USA",AK126=2050),0.89,IF(AND(A126="Japan",AK126=2035),0.92,IF(AND(A126="Japan",AK126=2050),0.89,IF(AND(A126="Russia",AK126=2035),0.91,IF(AND(A126="Russia",AK126=2050),0.86,IF(AND(A126="China",AK126=2035),0.91,IF(AND(A126="China",AK126=2050),0.87,IF(AND(A126="India",AK126=2035),0.92,IF(AND(A126="India",AK126=2050),0.87,IF(AND(A126="Middle East",AK126=2035),0.89,IF(AND(A126="Middle East",AK126=2050),0.84,IF(AND(A126="Africa",AK126=2035),0.9,IF(AND(A126="Africa",AK126=2050),0.86,IF(AND(A126="Brazil",AK126=2035),0.93,IF(AND(A126="Brazil",AK126=2050),0.89,""))))))))))))))))))</f>
        <v>*0.89</v>
      </c>
      <c r="AM126" s="53" t="str">
        <f aca="false">AM125</f>
        <v>REZoning_Sol-Win</v>
      </c>
      <c r="AP126" s="0" t="s">
        <v>3434</v>
      </c>
      <c r="AQ126" s="38" t="s">
        <v>35</v>
      </c>
      <c r="AR126" s="38" t="n">
        <f aca="false">AR125</f>
        <v>2100</v>
      </c>
      <c r="AS126" s="38" t="s">
        <v>914</v>
      </c>
      <c r="AT126" s="38" t="s">
        <v>36</v>
      </c>
    </row>
    <row r="127" customFormat="false" ht="28.5" hidden="false" customHeight="true" outlineLevel="0" collapsed="false">
      <c r="A127" s="3" t="s">
        <v>76</v>
      </c>
      <c r="C127" s="0" t="s">
        <v>3435</v>
      </c>
      <c r="D127" s="50" t="s">
        <v>35</v>
      </c>
      <c r="E127" s="0" t="n">
        <v>2035</v>
      </c>
      <c r="F127" s="51" t="str">
        <f aca="false">"*"&amp;IF(AND(A127="EU",E127=2035),0.95,IF(AND(A127="EU",E127=2050),0.93,IF(AND(A127="USA",E127=2035),0.96,IF(AND(A127="USA",E127=2050),0.94,IF(AND(A127="Japan",E127=2035),0.94,IF(AND(A127="Japan",E127=2050),0.92,IF(AND(A127="Russia",E127=2035),0.95,IF(AND(A127="Russia",E127=2050),0.93,IF(AND(A127="China",E127=2035),0.94,IF(AND(A127="China",E127=2050),0.92,IF(AND(A127="India",E127=2035),0.95,IF(AND(A127="India",E127=2050),0.92,IF(AND(A127="Middle East",E127=2035),0.94,IF(AND(A127="Middle East",E127=2050),0.9,IF(AND(A127="Africa",E127=2035),0.94,IF(AND(A127="Africa",E127=2050),0.91,IF(AND(A127="Brazil",E127=2035),0.95,IF(AND(A127="Brazil",E127=2050),0.92,""))))))))))))))))))</f>
        <v>*0.96</v>
      </c>
      <c r="H127" s="0" t="s">
        <v>3435</v>
      </c>
      <c r="I127" s="50" t="s">
        <v>35</v>
      </c>
      <c r="J127" s="0" t="n">
        <v>2050</v>
      </c>
      <c r="K127" s="48" t="str">
        <f aca="false">"*"&amp;IF(AND(A127="EU",J127=2035),0.95,IF(AND(A127="EU",J127=2050),0.93,IF(AND(A127="USA",J127=2035),0.96,IF(AND(A127="USA",J127=2050),0.94,IF(AND(A127="Japan",J127=2035),0.94,IF(AND(A127="Japan",J127=2050),0.92,IF(AND(A127="Russia",J127=2035),0.95,IF(AND(A127="Russia",J127=2050),0.93,IF(AND(A127="China",J127=2035),0.94,IF(AND(A127="China",J127=2050),0.92,IF(AND(A127="India",J127=2035),0.95,IF(AND(A127="India",J127=2050),0.92,IF(AND(A127="Middle East",J127=2035),0.94,IF(AND(A127="Middle East",J127=2050),0.9,IF(AND(A127="Africa",J127=2035),0.94,IF(AND(A127="Africa",J127=2050),0.91,IF(AND(A127="Brazil",J127=2035),0.95,IF(AND(A127="Brazil",J127=2050),0.92,""))))))))))))))))))</f>
        <v>*0.94</v>
      </c>
      <c r="P127" s="41" t="s">
        <v>3435</v>
      </c>
      <c r="Q127" s="52" t="s">
        <v>35</v>
      </c>
      <c r="R127" s="41" t="n">
        <v>2035</v>
      </c>
      <c r="S127" s="53" t="str">
        <f aca="false">"*"&amp;IF(AND(A127="EU",R127=2035),0.95,IF(AND(A127="EU",R127=2050),0.93,IF(AND(A127="USA",R127=2035),0.96,IF(AND(A127="USA",R127=2050),0.93,IF(AND(A127="Japan",R127=2035),0.94,IF(AND(A127="Japan",R127=2050),0.92,IF(AND(A127="Russia",R127=2035),0.95,IF(AND(A127="Russia",R127=2050),0.91,IF(AND(A127="China",R127=2035),0.93,IF(AND(A127="China",R127=2050),0.92,IF(AND(A127="India",R127=2035),0.94,IF(AND(A127="India",R127=2050),0.91,IF(AND(A127="Middle East",R127=2035),0.92,IF(AND(A127="Middle East",R127=2050),0.89,IF(AND(A127="Africa",R127=2035),0.93,IF(AND(A127="Africa",R127=2050),0.9,IF(AND(A127="Brazil",R127=2035),0.95,IF(AND(A127="Brazil",R127=2050),0.92,""))))))))))))))))))</f>
        <v>*0.96</v>
      </c>
      <c r="U127" s="41" t="s">
        <v>3435</v>
      </c>
      <c r="V127" s="52" t="s">
        <v>35</v>
      </c>
      <c r="W127" s="41" t="n">
        <v>2050</v>
      </c>
      <c r="X127" s="53" t="str">
        <f aca="false">"*"&amp;IF(AND(A127="EU",W127=2035),0.95,IF(AND(A127="EU",W127=2050),0.93,IF(AND(A127="USA",W127=2035),0.96,IF(AND(A127="USA",W127=2050),0.93,IF(AND(A127="Japan",W127=2035),0.94,IF(AND(A127="Japan",W127=2050),0.92,IF(AND(A127="Russia",W127=2035),0.95,IF(AND(A127="Russia",W127=2050),0.91,IF(AND(A127="China",W127=2035),0.93,IF(AND(A127="China",W127=2050),0.92,IF(AND(A127="India",W127=2035),0.94,IF(AND(A127="India",W127=2050),0.91,IF(AND(A127="Middle East",W127=2035),0.92,IF(AND(A127="Middle East",W127=2050),0.89,IF(AND(A127="Africa",W127=2035),0.93,IF(AND(A127="Africa",W127=2050),0.9,IF(AND(A127="Brazil",W127=2035),0.95,IF(AND(A127="Brazil",W127=2050),0.92,""))))))))))))))))))</f>
        <v>*0.93</v>
      </c>
      <c r="AC127" s="1" t="s">
        <v>3435</v>
      </c>
      <c r="AD127" s="57" t="s">
        <v>35</v>
      </c>
      <c r="AE127" s="1" t="n">
        <v>2035</v>
      </c>
      <c r="AF127" s="58" t="str">
        <f aca="false">"*"&amp;IF(AND(A127="EU",AE127=2035),0.93,IF(AND(A127="EU",AE127=2050),0.9,IF(AND(A127="USA",AE127=2035),0.92,IF(AND(A127="USA",AE127=2050),0.89,IF(AND(A127="Japan",AE127=2035),0.92,IF(AND(A127="Japan",AE127=2050),0.89,IF(AND(A127="Russia",AE127=2035),0.91,IF(AND(A127="Russia",AE127=2050),0.86,IF(AND(A127="China",AE127=2035),0.91,IF(AND(A127="China",AE127=2050),0.87,IF(AND(A127="India",AE127=2035),0.92,IF(AND(A127="India",AE127=2050),0.87,IF(AND(A127="Middle East",AE127=2035),0.89,IF(AND(A127="Middle East",AE127=2050),0.84,IF(AND(A127="Africa",AE127=2035),0.9,IF(AND(A127="Africa",AE127=2050),0.86,IF(AND(A127="Brazil",AE127=2035),0.93,IF(AND(A127="Brazil",AE127=2050),0.89,""))))))))))))))))))</f>
        <v>*0.92</v>
      </c>
      <c r="AG127" s="53" t="str">
        <f aca="false">AG126</f>
        <v>REZoning_Sol-Win</v>
      </c>
      <c r="AI127" s="1" t="s">
        <v>3435</v>
      </c>
      <c r="AJ127" s="57" t="s">
        <v>35</v>
      </c>
      <c r="AK127" s="1" t="n">
        <v>2050</v>
      </c>
      <c r="AL127" s="58" t="str">
        <f aca="false">"*"&amp;IF(AND(A127="EU",AK127=2035),0.93,IF(AND(A127="EU",AK127=2050),0.9,IF(AND(A127="USA",AK127=2035),0.92,IF(AND(A127="USA",AK127=2050),0.89,IF(AND(A127="Japan",AK127=2035),0.92,IF(AND(A127="Japan",AK127=2050),0.89,IF(AND(A127="Russia",AK127=2035),0.91,IF(AND(A127="Russia",AK127=2050),0.86,IF(AND(A127="China",AK127=2035),0.91,IF(AND(A127="China",AK127=2050),0.87,IF(AND(A127="India",AK127=2035),0.92,IF(AND(A127="India",AK127=2050),0.87,IF(AND(A127="Middle East",AK127=2035),0.89,IF(AND(A127="Middle East",AK127=2050),0.84,IF(AND(A127="Africa",AK127=2035),0.9,IF(AND(A127="Africa",AK127=2050),0.86,IF(AND(A127="Brazil",AK127=2035),0.93,IF(AND(A127="Brazil",AK127=2050),0.89,""))))))))))))))))))</f>
        <v>*0.89</v>
      </c>
      <c r="AM127" s="53" t="str">
        <f aca="false">AM126</f>
        <v>REZoning_Sol-Win</v>
      </c>
      <c r="AP127" s="0" t="s">
        <v>3435</v>
      </c>
      <c r="AQ127" s="38" t="s">
        <v>35</v>
      </c>
      <c r="AR127" s="38" t="n">
        <f aca="false">AR126</f>
        <v>2100</v>
      </c>
      <c r="AS127" s="38" t="s">
        <v>914</v>
      </c>
      <c r="AT127" s="38" t="s">
        <v>36</v>
      </c>
    </row>
    <row r="128" customFormat="false" ht="28.5" hidden="false" customHeight="true" outlineLevel="0" collapsed="false">
      <c r="A128" s="3" t="s">
        <v>76</v>
      </c>
      <c r="C128" s="0" t="s">
        <v>3436</v>
      </c>
      <c r="D128" s="50" t="s">
        <v>35</v>
      </c>
      <c r="E128" s="0" t="n">
        <v>2035</v>
      </c>
      <c r="F128" s="51" t="str">
        <f aca="false">"*"&amp;IF(AND(A128="EU",E128=2035),0.95,IF(AND(A128="EU",E128=2050),0.93,IF(AND(A128="USA",E128=2035),0.96,IF(AND(A128="USA",E128=2050),0.94,IF(AND(A128="Japan",E128=2035),0.94,IF(AND(A128="Japan",E128=2050),0.92,IF(AND(A128="Russia",E128=2035),0.95,IF(AND(A128="Russia",E128=2050),0.93,IF(AND(A128="China",E128=2035),0.94,IF(AND(A128="China",E128=2050),0.92,IF(AND(A128="India",E128=2035),0.95,IF(AND(A128="India",E128=2050),0.92,IF(AND(A128="Middle East",E128=2035),0.94,IF(AND(A128="Middle East",E128=2050),0.9,IF(AND(A128="Africa",E128=2035),0.94,IF(AND(A128="Africa",E128=2050),0.91,IF(AND(A128="Brazil",E128=2035),0.95,IF(AND(A128="Brazil",E128=2050),0.92,""))))))))))))))))))</f>
        <v>*0.96</v>
      </c>
      <c r="H128" s="0" t="s">
        <v>3436</v>
      </c>
      <c r="I128" s="50" t="s">
        <v>35</v>
      </c>
      <c r="J128" s="0" t="n">
        <v>2050</v>
      </c>
      <c r="K128" s="48" t="str">
        <f aca="false">"*"&amp;IF(AND(A128="EU",J128=2035),0.95,IF(AND(A128="EU",J128=2050),0.93,IF(AND(A128="USA",J128=2035),0.96,IF(AND(A128="USA",J128=2050),0.94,IF(AND(A128="Japan",J128=2035),0.94,IF(AND(A128="Japan",J128=2050),0.92,IF(AND(A128="Russia",J128=2035),0.95,IF(AND(A128="Russia",J128=2050),0.93,IF(AND(A128="China",J128=2035),0.94,IF(AND(A128="China",J128=2050),0.92,IF(AND(A128="India",J128=2035),0.95,IF(AND(A128="India",J128=2050),0.92,IF(AND(A128="Middle East",J128=2035),0.94,IF(AND(A128="Middle East",J128=2050),0.9,IF(AND(A128="Africa",J128=2035),0.94,IF(AND(A128="Africa",J128=2050),0.91,IF(AND(A128="Brazil",J128=2035),0.95,IF(AND(A128="Brazil",J128=2050),0.92,""))))))))))))))))))</f>
        <v>*0.94</v>
      </c>
      <c r="P128" s="41" t="s">
        <v>3436</v>
      </c>
      <c r="Q128" s="52" t="s">
        <v>35</v>
      </c>
      <c r="R128" s="41" t="n">
        <v>2035</v>
      </c>
      <c r="S128" s="53" t="str">
        <f aca="false">"*"&amp;IF(AND(A128="EU",R128=2035),0.95,IF(AND(A128="EU",R128=2050),0.93,IF(AND(A128="USA",R128=2035),0.96,IF(AND(A128="USA",R128=2050),0.93,IF(AND(A128="Japan",R128=2035),0.94,IF(AND(A128="Japan",R128=2050),0.92,IF(AND(A128="Russia",R128=2035),0.95,IF(AND(A128="Russia",R128=2050),0.91,IF(AND(A128="China",R128=2035),0.93,IF(AND(A128="China",R128=2050),0.92,IF(AND(A128="India",R128=2035),0.94,IF(AND(A128="India",R128=2050),0.91,IF(AND(A128="Middle East",R128=2035),0.92,IF(AND(A128="Middle East",R128=2050),0.89,IF(AND(A128="Africa",R128=2035),0.93,IF(AND(A128="Africa",R128=2050),0.9,IF(AND(A128="Brazil",R128=2035),0.95,IF(AND(A128="Brazil",R128=2050),0.92,""))))))))))))))))))</f>
        <v>*0.96</v>
      </c>
      <c r="U128" s="41" t="s">
        <v>3436</v>
      </c>
      <c r="V128" s="52" t="s">
        <v>35</v>
      </c>
      <c r="W128" s="41" t="n">
        <v>2050</v>
      </c>
      <c r="X128" s="53" t="str">
        <f aca="false">"*"&amp;IF(AND(A128="EU",W128=2035),0.95,IF(AND(A128="EU",W128=2050),0.93,IF(AND(A128="USA",W128=2035),0.96,IF(AND(A128="USA",W128=2050),0.93,IF(AND(A128="Japan",W128=2035),0.94,IF(AND(A128="Japan",W128=2050),0.92,IF(AND(A128="Russia",W128=2035),0.95,IF(AND(A128="Russia",W128=2050),0.91,IF(AND(A128="China",W128=2035),0.93,IF(AND(A128="China",W128=2050),0.92,IF(AND(A128="India",W128=2035),0.94,IF(AND(A128="India",W128=2050),0.91,IF(AND(A128="Middle East",W128=2035),0.92,IF(AND(A128="Middle East",W128=2050),0.89,IF(AND(A128="Africa",W128=2035),0.93,IF(AND(A128="Africa",W128=2050),0.9,IF(AND(A128="Brazil",W128=2035),0.95,IF(AND(A128="Brazil",W128=2050),0.92,""))))))))))))))))))</f>
        <v>*0.93</v>
      </c>
      <c r="AC128" s="1" t="s">
        <v>3436</v>
      </c>
      <c r="AD128" s="57" t="s">
        <v>35</v>
      </c>
      <c r="AE128" s="1" t="n">
        <v>2035</v>
      </c>
      <c r="AF128" s="58" t="str">
        <f aca="false">"*"&amp;IF(AND(A128="EU",AE128=2035),0.93,IF(AND(A128="EU",AE128=2050),0.9,IF(AND(A128="USA",AE128=2035),0.92,IF(AND(A128="USA",AE128=2050),0.89,IF(AND(A128="Japan",AE128=2035),0.92,IF(AND(A128="Japan",AE128=2050),0.89,IF(AND(A128="Russia",AE128=2035),0.91,IF(AND(A128="Russia",AE128=2050),0.86,IF(AND(A128="China",AE128=2035),0.91,IF(AND(A128="China",AE128=2050),0.87,IF(AND(A128="India",AE128=2035),0.92,IF(AND(A128="India",AE128=2050),0.87,IF(AND(A128="Middle East",AE128=2035),0.89,IF(AND(A128="Middle East",AE128=2050),0.84,IF(AND(A128="Africa",AE128=2035),0.9,IF(AND(A128="Africa",AE128=2050),0.86,IF(AND(A128="Brazil",AE128=2035),0.93,IF(AND(A128="Brazil",AE128=2050),0.89,""))))))))))))))))))</f>
        <v>*0.92</v>
      </c>
      <c r="AG128" s="53" t="str">
        <f aca="false">AG127</f>
        <v>REZoning_Sol-Win</v>
      </c>
      <c r="AI128" s="1" t="s">
        <v>3436</v>
      </c>
      <c r="AJ128" s="57" t="s">
        <v>35</v>
      </c>
      <c r="AK128" s="1" t="n">
        <v>2050</v>
      </c>
      <c r="AL128" s="58" t="str">
        <f aca="false">"*"&amp;IF(AND(A128="EU",AK128=2035),0.93,IF(AND(A128="EU",AK128=2050),0.9,IF(AND(A128="USA",AK128=2035),0.92,IF(AND(A128="USA",AK128=2050),0.89,IF(AND(A128="Japan",AK128=2035),0.92,IF(AND(A128="Japan",AK128=2050),0.89,IF(AND(A128="Russia",AK128=2035),0.91,IF(AND(A128="Russia",AK128=2050),0.86,IF(AND(A128="China",AK128=2035),0.91,IF(AND(A128="China",AK128=2050),0.87,IF(AND(A128="India",AK128=2035),0.92,IF(AND(A128="India",AK128=2050),0.87,IF(AND(A128="Middle East",AK128=2035),0.89,IF(AND(A128="Middle East",AK128=2050),0.84,IF(AND(A128="Africa",AK128=2035),0.9,IF(AND(A128="Africa",AK128=2050),0.86,IF(AND(A128="Brazil",AK128=2035),0.93,IF(AND(A128="Brazil",AK128=2050),0.89,""))))))))))))))))))</f>
        <v>*0.89</v>
      </c>
      <c r="AM128" s="53" t="str">
        <f aca="false">AM127</f>
        <v>REZoning_Sol-Win</v>
      </c>
      <c r="AP128" s="0" t="s">
        <v>3436</v>
      </c>
      <c r="AQ128" s="38" t="s">
        <v>35</v>
      </c>
      <c r="AR128" s="38" t="n">
        <f aca="false">AR127</f>
        <v>2100</v>
      </c>
      <c r="AS128" s="38" t="s">
        <v>914</v>
      </c>
      <c r="AT128" s="38" t="s">
        <v>36</v>
      </c>
    </row>
    <row r="129" customFormat="false" ht="28.5" hidden="false" customHeight="true" outlineLevel="0" collapsed="false">
      <c r="A129" s="3" t="s">
        <v>76</v>
      </c>
      <c r="C129" s="0" t="s">
        <v>3437</v>
      </c>
      <c r="D129" s="50" t="s">
        <v>35</v>
      </c>
      <c r="E129" s="0" t="n">
        <v>2035</v>
      </c>
      <c r="F129" s="51" t="str">
        <f aca="false">"*"&amp;IF(AND(A129="EU",E129=2035),0.95,IF(AND(A129="EU",E129=2050),0.93,IF(AND(A129="USA",E129=2035),0.96,IF(AND(A129="USA",E129=2050),0.94,IF(AND(A129="Japan",E129=2035),0.94,IF(AND(A129="Japan",E129=2050),0.92,IF(AND(A129="Russia",E129=2035),0.95,IF(AND(A129="Russia",E129=2050),0.93,IF(AND(A129="China",E129=2035),0.94,IF(AND(A129="China",E129=2050),0.92,IF(AND(A129="India",E129=2035),0.95,IF(AND(A129="India",E129=2050),0.92,IF(AND(A129="Middle East",E129=2035),0.94,IF(AND(A129="Middle East",E129=2050),0.9,IF(AND(A129="Africa",E129=2035),0.94,IF(AND(A129="Africa",E129=2050),0.91,IF(AND(A129="Brazil",E129=2035),0.95,IF(AND(A129="Brazil",E129=2050),0.92,""))))))))))))))))))</f>
        <v>*0.96</v>
      </c>
      <c r="H129" s="0" t="s">
        <v>3437</v>
      </c>
      <c r="I129" s="50" t="s">
        <v>35</v>
      </c>
      <c r="J129" s="0" t="n">
        <v>2050</v>
      </c>
      <c r="K129" s="48" t="str">
        <f aca="false">"*"&amp;IF(AND(A129="EU",J129=2035),0.95,IF(AND(A129="EU",J129=2050),0.93,IF(AND(A129="USA",J129=2035),0.96,IF(AND(A129="USA",J129=2050),0.94,IF(AND(A129="Japan",J129=2035),0.94,IF(AND(A129="Japan",J129=2050),0.92,IF(AND(A129="Russia",J129=2035),0.95,IF(AND(A129="Russia",J129=2050),0.93,IF(AND(A129="China",J129=2035),0.94,IF(AND(A129="China",J129=2050),0.92,IF(AND(A129="India",J129=2035),0.95,IF(AND(A129="India",J129=2050),0.92,IF(AND(A129="Middle East",J129=2035),0.94,IF(AND(A129="Middle East",J129=2050),0.9,IF(AND(A129="Africa",J129=2035),0.94,IF(AND(A129="Africa",J129=2050),0.91,IF(AND(A129="Brazil",J129=2035),0.95,IF(AND(A129="Brazil",J129=2050),0.92,""))))))))))))))))))</f>
        <v>*0.94</v>
      </c>
      <c r="P129" s="41" t="s">
        <v>3437</v>
      </c>
      <c r="Q129" s="52" t="s">
        <v>35</v>
      </c>
      <c r="R129" s="41" t="n">
        <v>2035</v>
      </c>
      <c r="S129" s="53" t="str">
        <f aca="false">"*"&amp;IF(AND(A129="EU",R129=2035),0.95,IF(AND(A129="EU",R129=2050),0.93,IF(AND(A129="USA",R129=2035),0.96,IF(AND(A129="USA",R129=2050),0.93,IF(AND(A129="Japan",R129=2035),0.94,IF(AND(A129="Japan",R129=2050),0.92,IF(AND(A129="Russia",R129=2035),0.95,IF(AND(A129="Russia",R129=2050),0.91,IF(AND(A129="China",R129=2035),0.93,IF(AND(A129="China",R129=2050),0.92,IF(AND(A129="India",R129=2035),0.94,IF(AND(A129="India",R129=2050),0.91,IF(AND(A129="Middle East",R129=2035),0.92,IF(AND(A129="Middle East",R129=2050),0.89,IF(AND(A129="Africa",R129=2035),0.93,IF(AND(A129="Africa",R129=2050),0.9,IF(AND(A129="Brazil",R129=2035),0.95,IF(AND(A129="Brazil",R129=2050),0.92,""))))))))))))))))))</f>
        <v>*0.96</v>
      </c>
      <c r="U129" s="41" t="s">
        <v>3437</v>
      </c>
      <c r="V129" s="52" t="s">
        <v>35</v>
      </c>
      <c r="W129" s="41" t="n">
        <v>2050</v>
      </c>
      <c r="X129" s="53" t="str">
        <f aca="false">"*"&amp;IF(AND(A129="EU",W129=2035),0.95,IF(AND(A129="EU",W129=2050),0.93,IF(AND(A129="USA",W129=2035),0.96,IF(AND(A129="USA",W129=2050),0.93,IF(AND(A129="Japan",W129=2035),0.94,IF(AND(A129="Japan",W129=2050),0.92,IF(AND(A129="Russia",W129=2035),0.95,IF(AND(A129="Russia",W129=2050),0.91,IF(AND(A129="China",W129=2035),0.93,IF(AND(A129="China",W129=2050),0.92,IF(AND(A129="India",W129=2035),0.94,IF(AND(A129="India",W129=2050),0.91,IF(AND(A129="Middle East",W129=2035),0.92,IF(AND(A129="Middle East",W129=2050),0.89,IF(AND(A129="Africa",W129=2035),0.93,IF(AND(A129="Africa",W129=2050),0.9,IF(AND(A129="Brazil",W129=2035),0.95,IF(AND(A129="Brazil",W129=2050),0.92,""))))))))))))))))))</f>
        <v>*0.93</v>
      </c>
      <c r="AC129" s="1" t="s">
        <v>3437</v>
      </c>
      <c r="AD129" s="57" t="s">
        <v>35</v>
      </c>
      <c r="AE129" s="1" t="n">
        <v>2035</v>
      </c>
      <c r="AF129" s="58" t="str">
        <f aca="false">"*"&amp;IF(AND(A129="EU",AE129=2035),0.93,IF(AND(A129="EU",AE129=2050),0.9,IF(AND(A129="USA",AE129=2035),0.92,IF(AND(A129="USA",AE129=2050),0.89,IF(AND(A129="Japan",AE129=2035),0.92,IF(AND(A129="Japan",AE129=2050),0.89,IF(AND(A129="Russia",AE129=2035),0.91,IF(AND(A129="Russia",AE129=2050),0.86,IF(AND(A129="China",AE129=2035),0.91,IF(AND(A129="China",AE129=2050),0.87,IF(AND(A129="India",AE129=2035),0.92,IF(AND(A129="India",AE129=2050),0.87,IF(AND(A129="Middle East",AE129=2035),0.89,IF(AND(A129="Middle East",AE129=2050),0.84,IF(AND(A129="Africa",AE129=2035),0.9,IF(AND(A129="Africa",AE129=2050),0.86,IF(AND(A129="Brazil",AE129=2035),0.93,IF(AND(A129="Brazil",AE129=2050),0.89,""))))))))))))))))))</f>
        <v>*0.92</v>
      </c>
      <c r="AG129" s="53" t="str">
        <f aca="false">AG128</f>
        <v>REZoning_Sol-Win</v>
      </c>
      <c r="AI129" s="1" t="s">
        <v>3437</v>
      </c>
      <c r="AJ129" s="57" t="s">
        <v>35</v>
      </c>
      <c r="AK129" s="1" t="n">
        <v>2050</v>
      </c>
      <c r="AL129" s="58" t="str">
        <f aca="false">"*"&amp;IF(AND(A129="EU",AK129=2035),0.93,IF(AND(A129="EU",AK129=2050),0.9,IF(AND(A129="USA",AK129=2035),0.92,IF(AND(A129="USA",AK129=2050),0.89,IF(AND(A129="Japan",AK129=2035),0.92,IF(AND(A129="Japan",AK129=2050),0.89,IF(AND(A129="Russia",AK129=2035),0.91,IF(AND(A129="Russia",AK129=2050),0.86,IF(AND(A129="China",AK129=2035),0.91,IF(AND(A129="China",AK129=2050),0.87,IF(AND(A129="India",AK129=2035),0.92,IF(AND(A129="India",AK129=2050),0.87,IF(AND(A129="Middle East",AK129=2035),0.89,IF(AND(A129="Middle East",AK129=2050),0.84,IF(AND(A129="Africa",AK129=2035),0.9,IF(AND(A129="Africa",AK129=2050),0.86,IF(AND(A129="Brazil",AK129=2035),0.93,IF(AND(A129="Brazil",AK129=2050),0.89,""))))))))))))))))))</f>
        <v>*0.89</v>
      </c>
      <c r="AM129" s="53" t="str">
        <f aca="false">AM128</f>
        <v>REZoning_Sol-Win</v>
      </c>
      <c r="AP129" s="0" t="s">
        <v>3437</v>
      </c>
      <c r="AQ129" s="38" t="s">
        <v>35</v>
      </c>
      <c r="AR129" s="38" t="n">
        <f aca="false">AR128</f>
        <v>2100</v>
      </c>
      <c r="AS129" s="38" t="s">
        <v>914</v>
      </c>
      <c r="AT129" s="38" t="s">
        <v>36</v>
      </c>
    </row>
    <row r="130" customFormat="false" ht="28.5" hidden="false" customHeight="true" outlineLevel="0" collapsed="false">
      <c r="A130" s="3" t="s">
        <v>76</v>
      </c>
      <c r="C130" s="0" t="s">
        <v>3438</v>
      </c>
      <c r="D130" s="50" t="s">
        <v>35</v>
      </c>
      <c r="E130" s="0" t="n">
        <v>2035</v>
      </c>
      <c r="F130" s="51" t="str">
        <f aca="false">"*"&amp;IF(AND(A130="EU",E130=2035),0.95,IF(AND(A130="EU",E130=2050),0.93,IF(AND(A130="USA",E130=2035),0.96,IF(AND(A130="USA",E130=2050),0.94,IF(AND(A130="Japan",E130=2035),0.94,IF(AND(A130="Japan",E130=2050),0.92,IF(AND(A130="Russia",E130=2035),0.95,IF(AND(A130="Russia",E130=2050),0.93,IF(AND(A130="China",E130=2035),0.94,IF(AND(A130="China",E130=2050),0.92,IF(AND(A130="India",E130=2035),0.95,IF(AND(A130="India",E130=2050),0.92,IF(AND(A130="Middle East",E130=2035),0.94,IF(AND(A130="Middle East",E130=2050),0.9,IF(AND(A130="Africa",E130=2035),0.94,IF(AND(A130="Africa",E130=2050),0.91,IF(AND(A130="Brazil",E130=2035),0.95,IF(AND(A130="Brazil",E130=2050),0.92,""))))))))))))))))))</f>
        <v>*0.96</v>
      </c>
      <c r="H130" s="0" t="s">
        <v>3438</v>
      </c>
      <c r="I130" s="50" t="s">
        <v>35</v>
      </c>
      <c r="J130" s="0" t="n">
        <v>2050</v>
      </c>
      <c r="K130" s="48" t="str">
        <f aca="false">"*"&amp;IF(AND(A130="EU",J130=2035),0.95,IF(AND(A130="EU",J130=2050),0.93,IF(AND(A130="USA",J130=2035),0.96,IF(AND(A130="USA",J130=2050),0.94,IF(AND(A130="Japan",J130=2035),0.94,IF(AND(A130="Japan",J130=2050),0.92,IF(AND(A130="Russia",J130=2035),0.95,IF(AND(A130="Russia",J130=2050),0.93,IF(AND(A130="China",J130=2035),0.94,IF(AND(A130="China",J130=2050),0.92,IF(AND(A130="India",J130=2035),0.95,IF(AND(A130="India",J130=2050),0.92,IF(AND(A130="Middle East",J130=2035),0.94,IF(AND(A130="Middle East",J130=2050),0.9,IF(AND(A130="Africa",J130=2035),0.94,IF(AND(A130="Africa",J130=2050),0.91,IF(AND(A130="Brazil",J130=2035),0.95,IF(AND(A130="Brazil",J130=2050),0.92,""))))))))))))))))))</f>
        <v>*0.94</v>
      </c>
      <c r="P130" s="41" t="s">
        <v>3438</v>
      </c>
      <c r="Q130" s="52" t="s">
        <v>35</v>
      </c>
      <c r="R130" s="41" t="n">
        <v>2035</v>
      </c>
      <c r="S130" s="53" t="str">
        <f aca="false">"*"&amp;IF(AND(A130="EU",R130=2035),0.95,IF(AND(A130="EU",R130=2050),0.93,IF(AND(A130="USA",R130=2035),0.96,IF(AND(A130="USA",R130=2050),0.93,IF(AND(A130="Japan",R130=2035),0.94,IF(AND(A130="Japan",R130=2050),0.92,IF(AND(A130="Russia",R130=2035),0.95,IF(AND(A130="Russia",R130=2050),0.91,IF(AND(A130="China",R130=2035),0.93,IF(AND(A130="China",R130=2050),0.92,IF(AND(A130="India",R130=2035),0.94,IF(AND(A130="India",R130=2050),0.91,IF(AND(A130="Middle East",R130=2035),0.92,IF(AND(A130="Middle East",R130=2050),0.89,IF(AND(A130="Africa",R130=2035),0.93,IF(AND(A130="Africa",R130=2050),0.9,IF(AND(A130="Brazil",R130=2035),0.95,IF(AND(A130="Brazil",R130=2050),0.92,""))))))))))))))))))</f>
        <v>*0.96</v>
      </c>
      <c r="U130" s="41" t="s">
        <v>3438</v>
      </c>
      <c r="V130" s="52" t="s">
        <v>35</v>
      </c>
      <c r="W130" s="41" t="n">
        <v>2050</v>
      </c>
      <c r="X130" s="53" t="str">
        <f aca="false">"*"&amp;IF(AND(A130="EU",W130=2035),0.95,IF(AND(A130="EU",W130=2050),0.93,IF(AND(A130="USA",W130=2035),0.96,IF(AND(A130="USA",W130=2050),0.93,IF(AND(A130="Japan",W130=2035),0.94,IF(AND(A130="Japan",W130=2050),0.92,IF(AND(A130="Russia",W130=2035),0.95,IF(AND(A130="Russia",W130=2050),0.91,IF(AND(A130="China",W130=2035),0.93,IF(AND(A130="China",W130=2050),0.92,IF(AND(A130="India",W130=2035),0.94,IF(AND(A130="India",W130=2050),0.91,IF(AND(A130="Middle East",W130=2035),0.92,IF(AND(A130="Middle East",W130=2050),0.89,IF(AND(A130="Africa",W130=2035),0.93,IF(AND(A130="Africa",W130=2050),0.9,IF(AND(A130="Brazil",W130=2035),0.95,IF(AND(A130="Brazil",W130=2050),0.92,""))))))))))))))))))</f>
        <v>*0.93</v>
      </c>
      <c r="AC130" s="1" t="s">
        <v>3438</v>
      </c>
      <c r="AD130" s="57" t="s">
        <v>35</v>
      </c>
      <c r="AE130" s="1" t="n">
        <v>2035</v>
      </c>
      <c r="AF130" s="58" t="str">
        <f aca="false">"*"&amp;IF(AND(A130="EU",AE130=2035),0.93,IF(AND(A130="EU",AE130=2050),0.9,IF(AND(A130="USA",AE130=2035),0.92,IF(AND(A130="USA",AE130=2050),0.89,IF(AND(A130="Japan",AE130=2035),0.92,IF(AND(A130="Japan",AE130=2050),0.89,IF(AND(A130="Russia",AE130=2035),0.91,IF(AND(A130="Russia",AE130=2050),0.86,IF(AND(A130="China",AE130=2035),0.91,IF(AND(A130="China",AE130=2050),0.87,IF(AND(A130="India",AE130=2035),0.92,IF(AND(A130="India",AE130=2050),0.87,IF(AND(A130="Middle East",AE130=2035),0.89,IF(AND(A130="Middle East",AE130=2050),0.84,IF(AND(A130="Africa",AE130=2035),0.9,IF(AND(A130="Africa",AE130=2050),0.86,IF(AND(A130="Brazil",AE130=2035),0.93,IF(AND(A130="Brazil",AE130=2050),0.89,""))))))))))))))))))</f>
        <v>*0.92</v>
      </c>
      <c r="AG130" s="53" t="str">
        <f aca="false">AG129</f>
        <v>REZoning_Sol-Win</v>
      </c>
      <c r="AI130" s="1" t="s">
        <v>3438</v>
      </c>
      <c r="AJ130" s="57" t="s">
        <v>35</v>
      </c>
      <c r="AK130" s="1" t="n">
        <v>2050</v>
      </c>
      <c r="AL130" s="58" t="str">
        <f aca="false">"*"&amp;IF(AND(A130="EU",AK130=2035),0.93,IF(AND(A130="EU",AK130=2050),0.9,IF(AND(A130="USA",AK130=2035),0.92,IF(AND(A130="USA",AK130=2050),0.89,IF(AND(A130="Japan",AK130=2035),0.92,IF(AND(A130="Japan",AK130=2050),0.89,IF(AND(A130="Russia",AK130=2035),0.91,IF(AND(A130="Russia",AK130=2050),0.86,IF(AND(A130="China",AK130=2035),0.91,IF(AND(A130="China",AK130=2050),0.87,IF(AND(A130="India",AK130=2035),0.92,IF(AND(A130="India",AK130=2050),0.87,IF(AND(A130="Middle East",AK130=2035),0.89,IF(AND(A130="Middle East",AK130=2050),0.84,IF(AND(A130="Africa",AK130=2035),0.9,IF(AND(A130="Africa",AK130=2050),0.86,IF(AND(A130="Brazil",AK130=2035),0.93,IF(AND(A130="Brazil",AK130=2050),0.89,""))))))))))))))))))</f>
        <v>*0.89</v>
      </c>
      <c r="AM130" s="53" t="str">
        <f aca="false">AM129</f>
        <v>REZoning_Sol-Win</v>
      </c>
      <c r="AP130" s="0" t="s">
        <v>3438</v>
      </c>
      <c r="AQ130" s="38" t="s">
        <v>35</v>
      </c>
      <c r="AR130" s="38" t="n">
        <f aca="false">AR129</f>
        <v>2100</v>
      </c>
      <c r="AS130" s="38" t="s">
        <v>914</v>
      </c>
      <c r="AT130" s="38" t="s">
        <v>36</v>
      </c>
    </row>
    <row r="131" customFormat="false" ht="28.5" hidden="false" customHeight="true" outlineLevel="0" collapsed="false">
      <c r="A131" s="3" t="s">
        <v>76</v>
      </c>
      <c r="C131" s="0" t="s">
        <v>3439</v>
      </c>
      <c r="D131" s="50" t="s">
        <v>35</v>
      </c>
      <c r="E131" s="0" t="n">
        <v>2035</v>
      </c>
      <c r="F131" s="51" t="str">
        <f aca="false">"*"&amp;IF(AND(A131="EU",E131=2035),0.95,IF(AND(A131="EU",E131=2050),0.93,IF(AND(A131="USA",E131=2035),0.96,IF(AND(A131="USA",E131=2050),0.94,IF(AND(A131="Japan",E131=2035),0.94,IF(AND(A131="Japan",E131=2050),0.92,IF(AND(A131="Russia",E131=2035),0.95,IF(AND(A131="Russia",E131=2050),0.93,IF(AND(A131="China",E131=2035),0.94,IF(AND(A131="China",E131=2050),0.92,IF(AND(A131="India",E131=2035),0.95,IF(AND(A131="India",E131=2050),0.92,IF(AND(A131="Middle East",E131=2035),0.94,IF(AND(A131="Middle East",E131=2050),0.9,IF(AND(A131="Africa",E131=2035),0.94,IF(AND(A131="Africa",E131=2050),0.91,IF(AND(A131="Brazil",E131=2035),0.95,IF(AND(A131="Brazil",E131=2050),0.92,""))))))))))))))))))</f>
        <v>*0.96</v>
      </c>
      <c r="H131" s="0" t="s">
        <v>3439</v>
      </c>
      <c r="I131" s="50" t="s">
        <v>35</v>
      </c>
      <c r="J131" s="0" t="n">
        <v>2050</v>
      </c>
      <c r="K131" s="48" t="str">
        <f aca="false">"*"&amp;IF(AND(A131="EU",J131=2035),0.95,IF(AND(A131="EU",J131=2050),0.93,IF(AND(A131="USA",J131=2035),0.96,IF(AND(A131="USA",J131=2050),0.94,IF(AND(A131="Japan",J131=2035),0.94,IF(AND(A131="Japan",J131=2050),0.92,IF(AND(A131="Russia",J131=2035),0.95,IF(AND(A131="Russia",J131=2050),0.93,IF(AND(A131="China",J131=2035),0.94,IF(AND(A131="China",J131=2050),0.92,IF(AND(A131="India",J131=2035),0.95,IF(AND(A131="India",J131=2050),0.92,IF(AND(A131="Middle East",J131=2035),0.94,IF(AND(A131="Middle East",J131=2050),0.9,IF(AND(A131="Africa",J131=2035),0.94,IF(AND(A131="Africa",J131=2050),0.91,IF(AND(A131="Brazil",J131=2035),0.95,IF(AND(A131="Brazil",J131=2050),0.92,""))))))))))))))))))</f>
        <v>*0.94</v>
      </c>
      <c r="P131" s="41" t="s">
        <v>3439</v>
      </c>
      <c r="Q131" s="52" t="s">
        <v>35</v>
      </c>
      <c r="R131" s="41" t="n">
        <v>2035</v>
      </c>
      <c r="S131" s="53" t="str">
        <f aca="false">"*"&amp;IF(AND(A131="EU",R131=2035),0.95,IF(AND(A131="EU",R131=2050),0.93,IF(AND(A131="USA",R131=2035),0.96,IF(AND(A131="USA",R131=2050),0.93,IF(AND(A131="Japan",R131=2035),0.94,IF(AND(A131="Japan",R131=2050),0.92,IF(AND(A131="Russia",R131=2035),0.95,IF(AND(A131="Russia",R131=2050),0.91,IF(AND(A131="China",R131=2035),0.93,IF(AND(A131="China",R131=2050),0.92,IF(AND(A131="India",R131=2035),0.94,IF(AND(A131="India",R131=2050),0.91,IF(AND(A131="Middle East",R131=2035),0.92,IF(AND(A131="Middle East",R131=2050),0.89,IF(AND(A131="Africa",R131=2035),0.93,IF(AND(A131="Africa",R131=2050),0.9,IF(AND(A131="Brazil",R131=2035),0.95,IF(AND(A131="Brazil",R131=2050),0.92,""))))))))))))))))))</f>
        <v>*0.96</v>
      </c>
      <c r="U131" s="41" t="s">
        <v>3439</v>
      </c>
      <c r="V131" s="52" t="s">
        <v>35</v>
      </c>
      <c r="W131" s="41" t="n">
        <v>2050</v>
      </c>
      <c r="X131" s="53" t="str">
        <f aca="false">"*"&amp;IF(AND(A131="EU",W131=2035),0.95,IF(AND(A131="EU",W131=2050),0.93,IF(AND(A131="USA",W131=2035),0.96,IF(AND(A131="USA",W131=2050),0.93,IF(AND(A131="Japan",W131=2035),0.94,IF(AND(A131="Japan",W131=2050),0.92,IF(AND(A131="Russia",W131=2035),0.95,IF(AND(A131="Russia",W131=2050),0.91,IF(AND(A131="China",W131=2035),0.93,IF(AND(A131="China",W131=2050),0.92,IF(AND(A131="India",W131=2035),0.94,IF(AND(A131="India",W131=2050),0.91,IF(AND(A131="Middle East",W131=2035),0.92,IF(AND(A131="Middle East",W131=2050),0.89,IF(AND(A131="Africa",W131=2035),0.93,IF(AND(A131="Africa",W131=2050),0.9,IF(AND(A131="Brazil",W131=2035),0.95,IF(AND(A131="Brazil",W131=2050),0.92,""))))))))))))))))))</f>
        <v>*0.93</v>
      </c>
      <c r="AC131" s="1" t="s">
        <v>3439</v>
      </c>
      <c r="AD131" s="57" t="s">
        <v>35</v>
      </c>
      <c r="AE131" s="1" t="n">
        <v>2035</v>
      </c>
      <c r="AF131" s="58" t="str">
        <f aca="false">"*"&amp;IF(AND(A131="EU",AE131=2035),0.93,IF(AND(A131="EU",AE131=2050),0.9,IF(AND(A131="USA",AE131=2035),0.92,IF(AND(A131="USA",AE131=2050),0.89,IF(AND(A131="Japan",AE131=2035),0.92,IF(AND(A131="Japan",AE131=2050),0.89,IF(AND(A131="Russia",AE131=2035),0.91,IF(AND(A131="Russia",AE131=2050),0.86,IF(AND(A131="China",AE131=2035),0.91,IF(AND(A131="China",AE131=2050),0.87,IF(AND(A131="India",AE131=2035),0.92,IF(AND(A131="India",AE131=2050),0.87,IF(AND(A131="Middle East",AE131=2035),0.89,IF(AND(A131="Middle East",AE131=2050),0.84,IF(AND(A131="Africa",AE131=2035),0.9,IF(AND(A131="Africa",AE131=2050),0.86,IF(AND(A131="Brazil",AE131=2035),0.93,IF(AND(A131="Brazil",AE131=2050),0.89,""))))))))))))))))))</f>
        <v>*0.92</v>
      </c>
      <c r="AG131" s="53" t="str">
        <f aca="false">AG130</f>
        <v>REZoning_Sol-Win</v>
      </c>
      <c r="AI131" s="1" t="s">
        <v>3439</v>
      </c>
      <c r="AJ131" s="57" t="s">
        <v>35</v>
      </c>
      <c r="AK131" s="1" t="n">
        <v>2050</v>
      </c>
      <c r="AL131" s="58" t="str">
        <f aca="false">"*"&amp;IF(AND(A131="EU",AK131=2035),0.93,IF(AND(A131="EU",AK131=2050),0.9,IF(AND(A131="USA",AK131=2035),0.92,IF(AND(A131="USA",AK131=2050),0.89,IF(AND(A131="Japan",AK131=2035),0.92,IF(AND(A131="Japan",AK131=2050),0.89,IF(AND(A131="Russia",AK131=2035),0.91,IF(AND(A131="Russia",AK131=2050),0.86,IF(AND(A131="China",AK131=2035),0.91,IF(AND(A131="China",AK131=2050),0.87,IF(AND(A131="India",AK131=2035),0.92,IF(AND(A131="India",AK131=2050),0.87,IF(AND(A131="Middle East",AK131=2035),0.89,IF(AND(A131="Middle East",AK131=2050),0.84,IF(AND(A131="Africa",AK131=2035),0.9,IF(AND(A131="Africa",AK131=2050),0.86,IF(AND(A131="Brazil",AK131=2035),0.93,IF(AND(A131="Brazil",AK131=2050),0.89,""))))))))))))))))))</f>
        <v>*0.89</v>
      </c>
      <c r="AM131" s="53" t="str">
        <f aca="false">AM130</f>
        <v>REZoning_Sol-Win</v>
      </c>
      <c r="AP131" s="0" t="s">
        <v>3439</v>
      </c>
      <c r="AQ131" s="38" t="s">
        <v>35</v>
      </c>
      <c r="AR131" s="38" t="n">
        <f aca="false">AR130</f>
        <v>2100</v>
      </c>
      <c r="AS131" s="38" t="s">
        <v>914</v>
      </c>
      <c r="AT131" s="38" t="s">
        <v>36</v>
      </c>
    </row>
    <row r="132" customFormat="false" ht="28.5" hidden="false" customHeight="true" outlineLevel="0" collapsed="false">
      <c r="A132" s="3" t="s">
        <v>76</v>
      </c>
      <c r="C132" s="0" t="s">
        <v>3440</v>
      </c>
      <c r="D132" s="50" t="s">
        <v>35</v>
      </c>
      <c r="E132" s="0" t="n">
        <v>2035</v>
      </c>
      <c r="F132" s="51" t="str">
        <f aca="false">"*"&amp;IF(AND(A132="EU",E132=2035),0.95,IF(AND(A132="EU",E132=2050),0.93,IF(AND(A132="USA",E132=2035),0.96,IF(AND(A132="USA",E132=2050),0.94,IF(AND(A132="Japan",E132=2035),0.94,IF(AND(A132="Japan",E132=2050),0.92,IF(AND(A132="Russia",E132=2035),0.95,IF(AND(A132="Russia",E132=2050),0.93,IF(AND(A132="China",E132=2035),0.94,IF(AND(A132="China",E132=2050),0.92,IF(AND(A132="India",E132=2035),0.95,IF(AND(A132="India",E132=2050),0.92,IF(AND(A132="Middle East",E132=2035),0.94,IF(AND(A132="Middle East",E132=2050),0.9,IF(AND(A132="Africa",E132=2035),0.94,IF(AND(A132="Africa",E132=2050),0.91,IF(AND(A132="Brazil",E132=2035),0.95,IF(AND(A132="Brazil",E132=2050),0.92,""))))))))))))))))))</f>
        <v>*0.96</v>
      </c>
      <c r="H132" s="0" t="s">
        <v>3440</v>
      </c>
      <c r="I132" s="50" t="s">
        <v>35</v>
      </c>
      <c r="J132" s="0" t="n">
        <v>2050</v>
      </c>
      <c r="K132" s="48" t="str">
        <f aca="false">"*"&amp;IF(AND(A132="EU",J132=2035),0.95,IF(AND(A132="EU",J132=2050),0.93,IF(AND(A132="USA",J132=2035),0.96,IF(AND(A132="USA",J132=2050),0.94,IF(AND(A132="Japan",J132=2035),0.94,IF(AND(A132="Japan",J132=2050),0.92,IF(AND(A132="Russia",J132=2035),0.95,IF(AND(A132="Russia",J132=2050),0.93,IF(AND(A132="China",J132=2035),0.94,IF(AND(A132="China",J132=2050),0.92,IF(AND(A132="India",J132=2035),0.95,IF(AND(A132="India",J132=2050),0.92,IF(AND(A132="Middle East",J132=2035),0.94,IF(AND(A132="Middle East",J132=2050),0.9,IF(AND(A132="Africa",J132=2035),0.94,IF(AND(A132="Africa",J132=2050),0.91,IF(AND(A132="Brazil",J132=2035),0.95,IF(AND(A132="Brazil",J132=2050),0.92,""))))))))))))))))))</f>
        <v>*0.94</v>
      </c>
      <c r="P132" s="41" t="s">
        <v>3440</v>
      </c>
      <c r="Q132" s="52" t="s">
        <v>35</v>
      </c>
      <c r="R132" s="41" t="n">
        <v>2035</v>
      </c>
      <c r="S132" s="53" t="str">
        <f aca="false">"*"&amp;IF(AND(A132="EU",R132=2035),0.95,IF(AND(A132="EU",R132=2050),0.93,IF(AND(A132="USA",R132=2035),0.96,IF(AND(A132="USA",R132=2050),0.93,IF(AND(A132="Japan",R132=2035),0.94,IF(AND(A132="Japan",R132=2050),0.92,IF(AND(A132="Russia",R132=2035),0.95,IF(AND(A132="Russia",R132=2050),0.91,IF(AND(A132="China",R132=2035),0.93,IF(AND(A132="China",R132=2050),0.92,IF(AND(A132="India",R132=2035),0.94,IF(AND(A132="India",R132=2050),0.91,IF(AND(A132="Middle East",R132=2035),0.92,IF(AND(A132="Middle East",R132=2050),0.89,IF(AND(A132="Africa",R132=2035),0.93,IF(AND(A132="Africa",R132=2050),0.9,IF(AND(A132="Brazil",R132=2035),0.95,IF(AND(A132="Brazil",R132=2050),0.92,""))))))))))))))))))</f>
        <v>*0.96</v>
      </c>
      <c r="U132" s="41" t="s">
        <v>3440</v>
      </c>
      <c r="V132" s="52" t="s">
        <v>35</v>
      </c>
      <c r="W132" s="41" t="n">
        <v>2050</v>
      </c>
      <c r="X132" s="53" t="str">
        <f aca="false">"*"&amp;IF(AND(A132="EU",W132=2035),0.95,IF(AND(A132="EU",W132=2050),0.93,IF(AND(A132="USA",W132=2035),0.96,IF(AND(A132="USA",W132=2050),0.93,IF(AND(A132="Japan",W132=2035),0.94,IF(AND(A132="Japan",W132=2050),0.92,IF(AND(A132="Russia",W132=2035),0.95,IF(AND(A132="Russia",W132=2050),0.91,IF(AND(A132="China",W132=2035),0.93,IF(AND(A132="China",W132=2050),0.92,IF(AND(A132="India",W132=2035),0.94,IF(AND(A132="India",W132=2050),0.91,IF(AND(A132="Middle East",W132=2035),0.92,IF(AND(A132="Middle East",W132=2050),0.89,IF(AND(A132="Africa",W132=2035),0.93,IF(AND(A132="Africa",W132=2050),0.9,IF(AND(A132="Brazil",W132=2035),0.95,IF(AND(A132="Brazil",W132=2050),0.92,""))))))))))))))))))</f>
        <v>*0.93</v>
      </c>
      <c r="AC132" s="1" t="s">
        <v>3440</v>
      </c>
      <c r="AD132" s="57" t="s">
        <v>35</v>
      </c>
      <c r="AE132" s="1" t="n">
        <v>2035</v>
      </c>
      <c r="AF132" s="58" t="str">
        <f aca="false">"*"&amp;IF(AND(A132="EU",AE132=2035),0.93,IF(AND(A132="EU",AE132=2050),0.9,IF(AND(A132="USA",AE132=2035),0.92,IF(AND(A132="USA",AE132=2050),0.89,IF(AND(A132="Japan",AE132=2035),0.92,IF(AND(A132="Japan",AE132=2050),0.89,IF(AND(A132="Russia",AE132=2035),0.91,IF(AND(A132="Russia",AE132=2050),0.86,IF(AND(A132="China",AE132=2035),0.91,IF(AND(A132="China",AE132=2050),0.87,IF(AND(A132="India",AE132=2035),0.92,IF(AND(A132="India",AE132=2050),0.87,IF(AND(A132="Middle East",AE132=2035),0.89,IF(AND(A132="Middle East",AE132=2050),0.84,IF(AND(A132="Africa",AE132=2035),0.9,IF(AND(A132="Africa",AE132=2050),0.86,IF(AND(A132="Brazil",AE132=2035),0.93,IF(AND(A132="Brazil",AE132=2050),0.89,""))))))))))))))))))</f>
        <v>*0.92</v>
      </c>
      <c r="AG132" s="53" t="str">
        <f aca="false">AG131</f>
        <v>REZoning_Sol-Win</v>
      </c>
      <c r="AI132" s="1" t="s">
        <v>3440</v>
      </c>
      <c r="AJ132" s="57" t="s">
        <v>35</v>
      </c>
      <c r="AK132" s="1" t="n">
        <v>2050</v>
      </c>
      <c r="AL132" s="58" t="str">
        <f aca="false">"*"&amp;IF(AND(A132="EU",AK132=2035),0.93,IF(AND(A132="EU",AK132=2050),0.9,IF(AND(A132="USA",AK132=2035),0.92,IF(AND(A132="USA",AK132=2050),0.89,IF(AND(A132="Japan",AK132=2035),0.92,IF(AND(A132="Japan",AK132=2050),0.89,IF(AND(A132="Russia",AK132=2035),0.91,IF(AND(A132="Russia",AK132=2050),0.86,IF(AND(A132="China",AK132=2035),0.91,IF(AND(A132="China",AK132=2050),0.87,IF(AND(A132="India",AK132=2035),0.92,IF(AND(A132="India",AK132=2050),0.87,IF(AND(A132="Middle East",AK132=2035),0.89,IF(AND(A132="Middle East",AK132=2050),0.84,IF(AND(A132="Africa",AK132=2035),0.9,IF(AND(A132="Africa",AK132=2050),0.86,IF(AND(A132="Brazil",AK132=2035),0.93,IF(AND(A132="Brazil",AK132=2050),0.89,""))))))))))))))))))</f>
        <v>*0.89</v>
      </c>
      <c r="AM132" s="53" t="str">
        <f aca="false">AM131</f>
        <v>REZoning_Sol-Win</v>
      </c>
      <c r="AP132" s="0" t="s">
        <v>3440</v>
      </c>
      <c r="AQ132" s="38" t="s">
        <v>35</v>
      </c>
      <c r="AR132" s="38" t="n">
        <f aca="false">AR131</f>
        <v>2100</v>
      </c>
      <c r="AS132" s="38" t="s">
        <v>914</v>
      </c>
      <c r="AT132" s="38" t="s">
        <v>36</v>
      </c>
    </row>
    <row r="133" customFormat="false" ht="28.5" hidden="false" customHeight="true" outlineLevel="0" collapsed="false">
      <c r="A133" s="3" t="s">
        <v>76</v>
      </c>
      <c r="C133" s="0" t="s">
        <v>3441</v>
      </c>
      <c r="D133" s="50" t="s">
        <v>35</v>
      </c>
      <c r="E133" s="0" t="n">
        <v>2035</v>
      </c>
      <c r="F133" s="51" t="str">
        <f aca="false">"*"&amp;IF(AND(A133="EU",E133=2035),0.95,IF(AND(A133="EU",E133=2050),0.93,IF(AND(A133="USA",E133=2035),0.96,IF(AND(A133="USA",E133=2050),0.94,IF(AND(A133="Japan",E133=2035),0.94,IF(AND(A133="Japan",E133=2050),0.92,IF(AND(A133="Russia",E133=2035),0.95,IF(AND(A133="Russia",E133=2050),0.93,IF(AND(A133="China",E133=2035),0.94,IF(AND(A133="China",E133=2050),0.92,IF(AND(A133="India",E133=2035),0.95,IF(AND(A133="India",E133=2050),0.92,IF(AND(A133="Middle East",E133=2035),0.94,IF(AND(A133="Middle East",E133=2050),0.9,IF(AND(A133="Africa",E133=2035),0.94,IF(AND(A133="Africa",E133=2050),0.91,IF(AND(A133="Brazil",E133=2035),0.95,IF(AND(A133="Brazil",E133=2050),0.92,""))))))))))))))))))</f>
        <v>*0.96</v>
      </c>
      <c r="H133" s="0" t="s">
        <v>3441</v>
      </c>
      <c r="I133" s="50" t="s">
        <v>35</v>
      </c>
      <c r="J133" s="0" t="n">
        <v>2050</v>
      </c>
      <c r="K133" s="48" t="str">
        <f aca="false">"*"&amp;IF(AND(A133="EU",J133=2035),0.95,IF(AND(A133="EU",J133=2050),0.93,IF(AND(A133="USA",J133=2035),0.96,IF(AND(A133="USA",J133=2050),0.94,IF(AND(A133="Japan",J133=2035),0.94,IF(AND(A133="Japan",J133=2050),0.92,IF(AND(A133="Russia",J133=2035),0.95,IF(AND(A133="Russia",J133=2050),0.93,IF(AND(A133="China",J133=2035),0.94,IF(AND(A133="China",J133=2050),0.92,IF(AND(A133="India",J133=2035),0.95,IF(AND(A133="India",J133=2050),0.92,IF(AND(A133="Middle East",J133=2035),0.94,IF(AND(A133="Middle East",J133=2050),0.9,IF(AND(A133="Africa",J133=2035),0.94,IF(AND(A133="Africa",J133=2050),0.91,IF(AND(A133="Brazil",J133=2035),0.95,IF(AND(A133="Brazil",J133=2050),0.92,""))))))))))))))))))</f>
        <v>*0.94</v>
      </c>
      <c r="P133" s="41" t="s">
        <v>3441</v>
      </c>
      <c r="Q133" s="52" t="s">
        <v>35</v>
      </c>
      <c r="R133" s="41" t="n">
        <v>2035</v>
      </c>
      <c r="S133" s="53" t="str">
        <f aca="false">"*"&amp;IF(AND(A133="EU",R133=2035),0.95,IF(AND(A133="EU",R133=2050),0.93,IF(AND(A133="USA",R133=2035),0.96,IF(AND(A133="USA",R133=2050),0.93,IF(AND(A133="Japan",R133=2035),0.94,IF(AND(A133="Japan",R133=2050),0.92,IF(AND(A133="Russia",R133=2035),0.95,IF(AND(A133="Russia",R133=2050),0.91,IF(AND(A133="China",R133=2035),0.93,IF(AND(A133="China",R133=2050),0.92,IF(AND(A133="India",R133=2035),0.94,IF(AND(A133="India",R133=2050),0.91,IF(AND(A133="Middle East",R133=2035),0.92,IF(AND(A133="Middle East",R133=2050),0.89,IF(AND(A133="Africa",R133=2035),0.93,IF(AND(A133="Africa",R133=2050),0.9,IF(AND(A133="Brazil",R133=2035),0.95,IF(AND(A133="Brazil",R133=2050),0.92,""))))))))))))))))))</f>
        <v>*0.96</v>
      </c>
      <c r="U133" s="41" t="s">
        <v>3441</v>
      </c>
      <c r="V133" s="52" t="s">
        <v>35</v>
      </c>
      <c r="W133" s="41" t="n">
        <v>2050</v>
      </c>
      <c r="X133" s="53" t="str">
        <f aca="false">"*"&amp;IF(AND(A133="EU",W133=2035),0.95,IF(AND(A133="EU",W133=2050),0.93,IF(AND(A133="USA",W133=2035),0.96,IF(AND(A133="USA",W133=2050),0.93,IF(AND(A133="Japan",W133=2035),0.94,IF(AND(A133="Japan",W133=2050),0.92,IF(AND(A133="Russia",W133=2035),0.95,IF(AND(A133="Russia",W133=2050),0.91,IF(AND(A133="China",W133=2035),0.93,IF(AND(A133="China",W133=2050),0.92,IF(AND(A133="India",W133=2035),0.94,IF(AND(A133="India",W133=2050),0.91,IF(AND(A133="Middle East",W133=2035),0.92,IF(AND(A133="Middle East",W133=2050),0.89,IF(AND(A133="Africa",W133=2035),0.93,IF(AND(A133="Africa",W133=2050),0.9,IF(AND(A133="Brazil",W133=2035),0.95,IF(AND(A133="Brazil",W133=2050),0.92,""))))))))))))))))))</f>
        <v>*0.93</v>
      </c>
      <c r="AC133" s="1" t="s">
        <v>3441</v>
      </c>
      <c r="AD133" s="57" t="s">
        <v>35</v>
      </c>
      <c r="AE133" s="1" t="n">
        <v>2035</v>
      </c>
      <c r="AF133" s="58" t="str">
        <f aca="false">"*"&amp;IF(AND(A133="EU",AE133=2035),0.93,IF(AND(A133="EU",AE133=2050),0.9,IF(AND(A133="USA",AE133=2035),0.92,IF(AND(A133="USA",AE133=2050),0.89,IF(AND(A133="Japan",AE133=2035),0.92,IF(AND(A133="Japan",AE133=2050),0.89,IF(AND(A133="Russia",AE133=2035),0.91,IF(AND(A133="Russia",AE133=2050),0.86,IF(AND(A133="China",AE133=2035),0.91,IF(AND(A133="China",AE133=2050),0.87,IF(AND(A133="India",AE133=2035),0.92,IF(AND(A133="India",AE133=2050),0.87,IF(AND(A133="Middle East",AE133=2035),0.89,IF(AND(A133="Middle East",AE133=2050),0.84,IF(AND(A133="Africa",AE133=2035),0.9,IF(AND(A133="Africa",AE133=2050),0.86,IF(AND(A133="Brazil",AE133=2035),0.93,IF(AND(A133="Brazil",AE133=2050),0.89,""))))))))))))))))))</f>
        <v>*0.92</v>
      </c>
      <c r="AG133" s="53" t="str">
        <f aca="false">AG132</f>
        <v>REZoning_Sol-Win</v>
      </c>
      <c r="AI133" s="1" t="s">
        <v>3441</v>
      </c>
      <c r="AJ133" s="57" t="s">
        <v>35</v>
      </c>
      <c r="AK133" s="1" t="n">
        <v>2050</v>
      </c>
      <c r="AL133" s="58" t="str">
        <f aca="false">"*"&amp;IF(AND(A133="EU",AK133=2035),0.93,IF(AND(A133="EU",AK133=2050),0.9,IF(AND(A133="USA",AK133=2035),0.92,IF(AND(A133="USA",AK133=2050),0.89,IF(AND(A133="Japan",AK133=2035),0.92,IF(AND(A133="Japan",AK133=2050),0.89,IF(AND(A133="Russia",AK133=2035),0.91,IF(AND(A133="Russia",AK133=2050),0.86,IF(AND(A133="China",AK133=2035),0.91,IF(AND(A133="China",AK133=2050),0.87,IF(AND(A133="India",AK133=2035),0.92,IF(AND(A133="India",AK133=2050),0.87,IF(AND(A133="Middle East",AK133=2035),0.89,IF(AND(A133="Middle East",AK133=2050),0.84,IF(AND(A133="Africa",AK133=2035),0.9,IF(AND(A133="Africa",AK133=2050),0.86,IF(AND(A133="Brazil",AK133=2035),0.93,IF(AND(A133="Brazil",AK133=2050),0.89,""))))))))))))))))))</f>
        <v>*0.89</v>
      </c>
      <c r="AM133" s="53" t="str">
        <f aca="false">AM132</f>
        <v>REZoning_Sol-Win</v>
      </c>
      <c r="AP133" s="0" t="s">
        <v>3441</v>
      </c>
      <c r="AQ133" s="38" t="s">
        <v>35</v>
      </c>
      <c r="AR133" s="38" t="n">
        <f aca="false">AR132</f>
        <v>2100</v>
      </c>
      <c r="AS133" s="38" t="s">
        <v>914</v>
      </c>
      <c r="AT133" s="38" t="s">
        <v>36</v>
      </c>
    </row>
    <row r="134" customFormat="false" ht="28.5" hidden="false" customHeight="true" outlineLevel="0" collapsed="false">
      <c r="A134" s="3" t="s">
        <v>76</v>
      </c>
      <c r="C134" s="0" t="s">
        <v>3442</v>
      </c>
      <c r="D134" s="50" t="s">
        <v>35</v>
      </c>
      <c r="E134" s="0" t="n">
        <v>2035</v>
      </c>
      <c r="F134" s="51" t="str">
        <f aca="false">"*"&amp;IF(AND(A134="EU",E134=2035),0.95,IF(AND(A134="EU",E134=2050),0.93,IF(AND(A134="USA",E134=2035),0.96,IF(AND(A134="USA",E134=2050),0.94,IF(AND(A134="Japan",E134=2035),0.94,IF(AND(A134="Japan",E134=2050),0.92,IF(AND(A134="Russia",E134=2035),0.95,IF(AND(A134="Russia",E134=2050),0.93,IF(AND(A134="China",E134=2035),0.94,IF(AND(A134="China",E134=2050),0.92,IF(AND(A134="India",E134=2035),0.95,IF(AND(A134="India",E134=2050),0.92,IF(AND(A134="Middle East",E134=2035),0.94,IF(AND(A134="Middle East",E134=2050),0.9,IF(AND(A134="Africa",E134=2035),0.94,IF(AND(A134="Africa",E134=2050),0.91,IF(AND(A134="Brazil",E134=2035),0.95,IF(AND(A134="Brazil",E134=2050),0.92,""))))))))))))))))))</f>
        <v>*0.96</v>
      </c>
      <c r="H134" s="0" t="s">
        <v>3442</v>
      </c>
      <c r="I134" s="50" t="s">
        <v>35</v>
      </c>
      <c r="J134" s="0" t="n">
        <v>2050</v>
      </c>
      <c r="K134" s="48" t="str">
        <f aca="false">"*"&amp;IF(AND(A134="EU",J134=2035),0.95,IF(AND(A134="EU",J134=2050),0.93,IF(AND(A134="USA",J134=2035),0.96,IF(AND(A134="USA",J134=2050),0.94,IF(AND(A134="Japan",J134=2035),0.94,IF(AND(A134="Japan",J134=2050),0.92,IF(AND(A134="Russia",J134=2035),0.95,IF(AND(A134="Russia",J134=2050),0.93,IF(AND(A134="China",J134=2035),0.94,IF(AND(A134="China",J134=2050),0.92,IF(AND(A134="India",J134=2035),0.95,IF(AND(A134="India",J134=2050),0.92,IF(AND(A134="Middle East",J134=2035),0.94,IF(AND(A134="Middle East",J134=2050),0.9,IF(AND(A134="Africa",J134=2035),0.94,IF(AND(A134="Africa",J134=2050),0.91,IF(AND(A134="Brazil",J134=2035),0.95,IF(AND(A134="Brazil",J134=2050),0.92,""))))))))))))))))))</f>
        <v>*0.94</v>
      </c>
      <c r="P134" s="41" t="s">
        <v>3442</v>
      </c>
      <c r="Q134" s="52" t="s">
        <v>35</v>
      </c>
      <c r="R134" s="41" t="n">
        <v>2035</v>
      </c>
      <c r="S134" s="53" t="str">
        <f aca="false">"*"&amp;IF(AND(A134="EU",R134=2035),0.95,IF(AND(A134="EU",R134=2050),0.93,IF(AND(A134="USA",R134=2035),0.96,IF(AND(A134="USA",R134=2050),0.93,IF(AND(A134="Japan",R134=2035),0.94,IF(AND(A134="Japan",R134=2050),0.92,IF(AND(A134="Russia",R134=2035),0.95,IF(AND(A134="Russia",R134=2050),0.91,IF(AND(A134="China",R134=2035),0.93,IF(AND(A134="China",R134=2050),0.92,IF(AND(A134="India",R134=2035),0.94,IF(AND(A134="India",R134=2050),0.91,IF(AND(A134="Middle East",R134=2035),0.92,IF(AND(A134="Middle East",R134=2050),0.89,IF(AND(A134="Africa",R134=2035),0.93,IF(AND(A134="Africa",R134=2050),0.9,IF(AND(A134="Brazil",R134=2035),0.95,IF(AND(A134="Brazil",R134=2050),0.92,""))))))))))))))))))</f>
        <v>*0.96</v>
      </c>
      <c r="U134" s="41" t="s">
        <v>3442</v>
      </c>
      <c r="V134" s="52" t="s">
        <v>35</v>
      </c>
      <c r="W134" s="41" t="n">
        <v>2050</v>
      </c>
      <c r="X134" s="53" t="str">
        <f aca="false">"*"&amp;IF(AND(A134="EU",W134=2035),0.95,IF(AND(A134="EU",W134=2050),0.93,IF(AND(A134="USA",W134=2035),0.96,IF(AND(A134="USA",W134=2050),0.93,IF(AND(A134="Japan",W134=2035),0.94,IF(AND(A134="Japan",W134=2050),0.92,IF(AND(A134="Russia",W134=2035),0.95,IF(AND(A134="Russia",W134=2050),0.91,IF(AND(A134="China",W134=2035),0.93,IF(AND(A134="China",W134=2050),0.92,IF(AND(A134="India",W134=2035),0.94,IF(AND(A134="India",W134=2050),0.91,IF(AND(A134="Middle East",W134=2035),0.92,IF(AND(A134="Middle East",W134=2050),0.89,IF(AND(A134="Africa",W134=2035),0.93,IF(AND(A134="Africa",W134=2050),0.9,IF(AND(A134="Brazil",W134=2035),0.95,IF(AND(A134="Brazil",W134=2050),0.92,""))))))))))))))))))</f>
        <v>*0.93</v>
      </c>
      <c r="AC134" s="1" t="s">
        <v>3442</v>
      </c>
      <c r="AD134" s="57" t="s">
        <v>35</v>
      </c>
      <c r="AE134" s="1" t="n">
        <v>2035</v>
      </c>
      <c r="AF134" s="58" t="str">
        <f aca="false">"*"&amp;IF(AND(A134="EU",AE134=2035),0.93,IF(AND(A134="EU",AE134=2050),0.9,IF(AND(A134="USA",AE134=2035),0.92,IF(AND(A134="USA",AE134=2050),0.89,IF(AND(A134="Japan",AE134=2035),0.92,IF(AND(A134="Japan",AE134=2050),0.89,IF(AND(A134="Russia",AE134=2035),0.91,IF(AND(A134="Russia",AE134=2050),0.86,IF(AND(A134="China",AE134=2035),0.91,IF(AND(A134="China",AE134=2050),0.87,IF(AND(A134="India",AE134=2035),0.92,IF(AND(A134="India",AE134=2050),0.87,IF(AND(A134="Middle East",AE134=2035),0.89,IF(AND(A134="Middle East",AE134=2050),0.84,IF(AND(A134="Africa",AE134=2035),0.9,IF(AND(A134="Africa",AE134=2050),0.86,IF(AND(A134="Brazil",AE134=2035),0.93,IF(AND(A134="Brazil",AE134=2050),0.89,""))))))))))))))))))</f>
        <v>*0.92</v>
      </c>
      <c r="AG134" s="53" t="str">
        <f aca="false">AG133</f>
        <v>REZoning_Sol-Win</v>
      </c>
      <c r="AI134" s="1" t="s">
        <v>3442</v>
      </c>
      <c r="AJ134" s="57" t="s">
        <v>35</v>
      </c>
      <c r="AK134" s="1" t="n">
        <v>2050</v>
      </c>
      <c r="AL134" s="58" t="str">
        <f aca="false">"*"&amp;IF(AND(A134="EU",AK134=2035),0.93,IF(AND(A134="EU",AK134=2050),0.9,IF(AND(A134="USA",AK134=2035),0.92,IF(AND(A134="USA",AK134=2050),0.89,IF(AND(A134="Japan",AK134=2035),0.92,IF(AND(A134="Japan",AK134=2050),0.89,IF(AND(A134="Russia",AK134=2035),0.91,IF(AND(A134="Russia",AK134=2050),0.86,IF(AND(A134="China",AK134=2035),0.91,IF(AND(A134="China",AK134=2050),0.87,IF(AND(A134="India",AK134=2035),0.92,IF(AND(A134="India",AK134=2050),0.87,IF(AND(A134="Middle East",AK134=2035),0.89,IF(AND(A134="Middle East",AK134=2050),0.84,IF(AND(A134="Africa",AK134=2035),0.9,IF(AND(A134="Africa",AK134=2050),0.86,IF(AND(A134="Brazil",AK134=2035),0.93,IF(AND(A134="Brazil",AK134=2050),0.89,""))))))))))))))))))</f>
        <v>*0.89</v>
      </c>
      <c r="AM134" s="53" t="str">
        <f aca="false">AM133</f>
        <v>REZoning_Sol-Win</v>
      </c>
      <c r="AP134" s="0" t="s">
        <v>3442</v>
      </c>
      <c r="AQ134" s="38" t="s">
        <v>35</v>
      </c>
      <c r="AR134" s="38" t="n">
        <f aca="false">AR133</f>
        <v>2100</v>
      </c>
      <c r="AS134" s="38" t="s">
        <v>914</v>
      </c>
      <c r="AT134" s="38" t="s">
        <v>36</v>
      </c>
    </row>
    <row r="135" customFormat="false" ht="28.5" hidden="false" customHeight="true" outlineLevel="0" collapsed="false">
      <c r="A135" s="3" t="s">
        <v>76</v>
      </c>
      <c r="C135" s="0" t="s">
        <v>3443</v>
      </c>
      <c r="D135" s="50" t="s">
        <v>35</v>
      </c>
      <c r="E135" s="0" t="n">
        <v>2035</v>
      </c>
      <c r="F135" s="51" t="str">
        <f aca="false">"*"&amp;IF(AND(A135="EU",E135=2035),0.95,IF(AND(A135="EU",E135=2050),0.93,IF(AND(A135="USA",E135=2035),0.96,IF(AND(A135="USA",E135=2050),0.94,IF(AND(A135="Japan",E135=2035),0.94,IF(AND(A135="Japan",E135=2050),0.92,IF(AND(A135="Russia",E135=2035),0.95,IF(AND(A135="Russia",E135=2050),0.93,IF(AND(A135="China",E135=2035),0.94,IF(AND(A135="China",E135=2050),0.92,IF(AND(A135="India",E135=2035),0.95,IF(AND(A135="India",E135=2050),0.92,IF(AND(A135="Middle East",E135=2035),0.94,IF(AND(A135="Middle East",E135=2050),0.9,IF(AND(A135="Africa",E135=2035),0.94,IF(AND(A135="Africa",E135=2050),0.91,IF(AND(A135="Brazil",E135=2035),0.95,IF(AND(A135="Brazil",E135=2050),0.92,""))))))))))))))))))</f>
        <v>*0.96</v>
      </c>
      <c r="H135" s="0" t="s">
        <v>3443</v>
      </c>
      <c r="I135" s="50" t="s">
        <v>35</v>
      </c>
      <c r="J135" s="0" t="n">
        <v>2050</v>
      </c>
      <c r="K135" s="48" t="str">
        <f aca="false">"*"&amp;IF(AND(A135="EU",J135=2035),0.95,IF(AND(A135="EU",J135=2050),0.93,IF(AND(A135="USA",J135=2035),0.96,IF(AND(A135="USA",J135=2050),0.94,IF(AND(A135="Japan",J135=2035),0.94,IF(AND(A135="Japan",J135=2050),0.92,IF(AND(A135="Russia",J135=2035),0.95,IF(AND(A135="Russia",J135=2050),0.93,IF(AND(A135="China",J135=2035),0.94,IF(AND(A135="China",J135=2050),0.92,IF(AND(A135="India",J135=2035),0.95,IF(AND(A135="India",J135=2050),0.92,IF(AND(A135="Middle East",J135=2035),0.94,IF(AND(A135="Middle East",J135=2050),0.9,IF(AND(A135="Africa",J135=2035),0.94,IF(AND(A135="Africa",J135=2050),0.91,IF(AND(A135="Brazil",J135=2035),0.95,IF(AND(A135="Brazil",J135=2050),0.92,""))))))))))))))))))</f>
        <v>*0.94</v>
      </c>
      <c r="P135" s="41" t="s">
        <v>3443</v>
      </c>
      <c r="Q135" s="52" t="s">
        <v>35</v>
      </c>
      <c r="R135" s="41" t="n">
        <v>2035</v>
      </c>
      <c r="S135" s="53" t="str">
        <f aca="false">"*"&amp;IF(AND(A135="EU",R135=2035),0.95,IF(AND(A135="EU",R135=2050),0.93,IF(AND(A135="USA",R135=2035),0.96,IF(AND(A135="USA",R135=2050),0.93,IF(AND(A135="Japan",R135=2035),0.94,IF(AND(A135="Japan",R135=2050),0.92,IF(AND(A135="Russia",R135=2035),0.95,IF(AND(A135="Russia",R135=2050),0.91,IF(AND(A135="China",R135=2035),0.93,IF(AND(A135="China",R135=2050),0.92,IF(AND(A135="India",R135=2035),0.94,IF(AND(A135="India",R135=2050),0.91,IF(AND(A135="Middle East",R135=2035),0.92,IF(AND(A135="Middle East",R135=2050),0.89,IF(AND(A135="Africa",R135=2035),0.93,IF(AND(A135="Africa",R135=2050),0.9,IF(AND(A135="Brazil",R135=2035),0.95,IF(AND(A135="Brazil",R135=2050),0.92,""))))))))))))))))))</f>
        <v>*0.96</v>
      </c>
      <c r="U135" s="41" t="s">
        <v>3443</v>
      </c>
      <c r="V135" s="52" t="s">
        <v>35</v>
      </c>
      <c r="W135" s="41" t="n">
        <v>2050</v>
      </c>
      <c r="X135" s="53" t="str">
        <f aca="false">"*"&amp;IF(AND(A135="EU",W135=2035),0.95,IF(AND(A135="EU",W135=2050),0.93,IF(AND(A135="USA",W135=2035),0.96,IF(AND(A135="USA",W135=2050),0.93,IF(AND(A135="Japan",W135=2035),0.94,IF(AND(A135="Japan",W135=2050),0.92,IF(AND(A135="Russia",W135=2035),0.95,IF(AND(A135="Russia",W135=2050),0.91,IF(AND(A135="China",W135=2035),0.93,IF(AND(A135="China",W135=2050),0.92,IF(AND(A135="India",W135=2035),0.94,IF(AND(A135="India",W135=2050),0.91,IF(AND(A135="Middle East",W135=2035),0.92,IF(AND(A135="Middle East",W135=2050),0.89,IF(AND(A135="Africa",W135=2035),0.93,IF(AND(A135="Africa",W135=2050),0.9,IF(AND(A135="Brazil",W135=2035),0.95,IF(AND(A135="Brazil",W135=2050),0.92,""))))))))))))))))))</f>
        <v>*0.93</v>
      </c>
      <c r="AC135" s="1" t="s">
        <v>3443</v>
      </c>
      <c r="AD135" s="57" t="s">
        <v>35</v>
      </c>
      <c r="AE135" s="1" t="n">
        <v>2035</v>
      </c>
      <c r="AF135" s="58" t="str">
        <f aca="false">"*"&amp;IF(AND(A135="EU",AE135=2035),0.93,IF(AND(A135="EU",AE135=2050),0.9,IF(AND(A135="USA",AE135=2035),0.92,IF(AND(A135="USA",AE135=2050),0.89,IF(AND(A135="Japan",AE135=2035),0.92,IF(AND(A135="Japan",AE135=2050),0.89,IF(AND(A135="Russia",AE135=2035),0.91,IF(AND(A135="Russia",AE135=2050),0.86,IF(AND(A135="China",AE135=2035),0.91,IF(AND(A135="China",AE135=2050),0.87,IF(AND(A135="India",AE135=2035),0.92,IF(AND(A135="India",AE135=2050),0.87,IF(AND(A135="Middle East",AE135=2035),0.89,IF(AND(A135="Middle East",AE135=2050),0.84,IF(AND(A135="Africa",AE135=2035),0.9,IF(AND(A135="Africa",AE135=2050),0.86,IF(AND(A135="Brazil",AE135=2035),0.93,IF(AND(A135="Brazil",AE135=2050),0.89,""))))))))))))))))))</f>
        <v>*0.92</v>
      </c>
      <c r="AG135" s="53" t="str">
        <f aca="false">AG134</f>
        <v>REZoning_Sol-Win</v>
      </c>
      <c r="AI135" s="1" t="s">
        <v>3443</v>
      </c>
      <c r="AJ135" s="57" t="s">
        <v>35</v>
      </c>
      <c r="AK135" s="1" t="n">
        <v>2050</v>
      </c>
      <c r="AL135" s="58" t="str">
        <f aca="false">"*"&amp;IF(AND(A135="EU",AK135=2035),0.93,IF(AND(A135="EU",AK135=2050),0.9,IF(AND(A135="USA",AK135=2035),0.92,IF(AND(A135="USA",AK135=2050),0.89,IF(AND(A135="Japan",AK135=2035),0.92,IF(AND(A135="Japan",AK135=2050),0.89,IF(AND(A135="Russia",AK135=2035),0.91,IF(AND(A135="Russia",AK135=2050),0.86,IF(AND(A135="China",AK135=2035),0.91,IF(AND(A135="China",AK135=2050),0.87,IF(AND(A135="India",AK135=2035),0.92,IF(AND(A135="India",AK135=2050),0.87,IF(AND(A135="Middle East",AK135=2035),0.89,IF(AND(A135="Middle East",AK135=2050),0.84,IF(AND(A135="Africa",AK135=2035),0.9,IF(AND(A135="Africa",AK135=2050),0.86,IF(AND(A135="Brazil",AK135=2035),0.93,IF(AND(A135="Brazil",AK135=2050),0.89,""))))))))))))))))))</f>
        <v>*0.89</v>
      </c>
      <c r="AM135" s="53" t="str">
        <f aca="false">AM134</f>
        <v>REZoning_Sol-Win</v>
      </c>
      <c r="AP135" s="0" t="s">
        <v>3443</v>
      </c>
      <c r="AQ135" s="38" t="s">
        <v>35</v>
      </c>
      <c r="AR135" s="38" t="n">
        <f aca="false">AR134</f>
        <v>2100</v>
      </c>
      <c r="AS135" s="38" t="s">
        <v>914</v>
      </c>
      <c r="AT135" s="38" t="s">
        <v>36</v>
      </c>
    </row>
    <row r="136" customFormat="false" ht="28.5" hidden="false" customHeight="true" outlineLevel="0" collapsed="false">
      <c r="A136" s="3" t="s">
        <v>76</v>
      </c>
      <c r="C136" s="0" t="s">
        <v>3444</v>
      </c>
      <c r="D136" s="50" t="s">
        <v>35</v>
      </c>
      <c r="E136" s="0" t="n">
        <v>2035</v>
      </c>
      <c r="F136" s="51" t="str">
        <f aca="false">"*"&amp;IF(AND(A136="EU",E136=2035),0.95,IF(AND(A136="EU",E136=2050),0.93,IF(AND(A136="USA",E136=2035),0.96,IF(AND(A136="USA",E136=2050),0.94,IF(AND(A136="Japan",E136=2035),0.94,IF(AND(A136="Japan",E136=2050),0.92,IF(AND(A136="Russia",E136=2035),0.95,IF(AND(A136="Russia",E136=2050),0.93,IF(AND(A136="China",E136=2035),0.94,IF(AND(A136="China",E136=2050),0.92,IF(AND(A136="India",E136=2035),0.95,IF(AND(A136="India",E136=2050),0.92,IF(AND(A136="Middle East",E136=2035),0.94,IF(AND(A136="Middle East",E136=2050),0.9,IF(AND(A136="Africa",E136=2035),0.94,IF(AND(A136="Africa",E136=2050),0.91,IF(AND(A136="Brazil",E136=2035),0.95,IF(AND(A136="Brazil",E136=2050),0.92,""))))))))))))))))))</f>
        <v>*0.96</v>
      </c>
      <c r="H136" s="0" t="s">
        <v>3444</v>
      </c>
      <c r="I136" s="50" t="s">
        <v>35</v>
      </c>
      <c r="J136" s="0" t="n">
        <v>2050</v>
      </c>
      <c r="K136" s="48" t="str">
        <f aca="false">"*"&amp;IF(AND(A136="EU",J136=2035),0.95,IF(AND(A136="EU",J136=2050),0.93,IF(AND(A136="USA",J136=2035),0.96,IF(AND(A136="USA",J136=2050),0.94,IF(AND(A136="Japan",J136=2035),0.94,IF(AND(A136="Japan",J136=2050),0.92,IF(AND(A136="Russia",J136=2035),0.95,IF(AND(A136="Russia",J136=2050),0.93,IF(AND(A136="China",J136=2035),0.94,IF(AND(A136="China",J136=2050),0.92,IF(AND(A136="India",J136=2035),0.95,IF(AND(A136="India",J136=2050),0.92,IF(AND(A136="Middle East",J136=2035),0.94,IF(AND(A136="Middle East",J136=2050),0.9,IF(AND(A136="Africa",J136=2035),0.94,IF(AND(A136="Africa",J136=2050),0.91,IF(AND(A136="Brazil",J136=2035),0.95,IF(AND(A136="Brazil",J136=2050),0.92,""))))))))))))))))))</f>
        <v>*0.94</v>
      </c>
      <c r="P136" s="41" t="s">
        <v>3444</v>
      </c>
      <c r="Q136" s="52" t="s">
        <v>35</v>
      </c>
      <c r="R136" s="41" t="n">
        <v>2035</v>
      </c>
      <c r="S136" s="53" t="str">
        <f aca="false">"*"&amp;IF(AND(A136="EU",R136=2035),0.95,IF(AND(A136="EU",R136=2050),0.93,IF(AND(A136="USA",R136=2035),0.96,IF(AND(A136="USA",R136=2050),0.93,IF(AND(A136="Japan",R136=2035),0.94,IF(AND(A136="Japan",R136=2050),0.92,IF(AND(A136="Russia",R136=2035),0.95,IF(AND(A136="Russia",R136=2050),0.91,IF(AND(A136="China",R136=2035),0.93,IF(AND(A136="China",R136=2050),0.92,IF(AND(A136="India",R136=2035),0.94,IF(AND(A136="India",R136=2050),0.91,IF(AND(A136="Middle East",R136=2035),0.92,IF(AND(A136="Middle East",R136=2050),0.89,IF(AND(A136="Africa",R136=2035),0.93,IF(AND(A136="Africa",R136=2050),0.9,IF(AND(A136="Brazil",R136=2035),0.95,IF(AND(A136="Brazil",R136=2050),0.92,""))))))))))))))))))</f>
        <v>*0.96</v>
      </c>
      <c r="U136" s="41" t="s">
        <v>3444</v>
      </c>
      <c r="V136" s="52" t="s">
        <v>35</v>
      </c>
      <c r="W136" s="41" t="n">
        <v>2050</v>
      </c>
      <c r="X136" s="53" t="str">
        <f aca="false">"*"&amp;IF(AND(A136="EU",W136=2035),0.95,IF(AND(A136="EU",W136=2050),0.93,IF(AND(A136="USA",W136=2035),0.96,IF(AND(A136="USA",W136=2050),0.93,IF(AND(A136="Japan",W136=2035),0.94,IF(AND(A136="Japan",W136=2050),0.92,IF(AND(A136="Russia",W136=2035),0.95,IF(AND(A136="Russia",W136=2050),0.91,IF(AND(A136="China",W136=2035),0.93,IF(AND(A136="China",W136=2050),0.92,IF(AND(A136="India",W136=2035),0.94,IF(AND(A136="India",W136=2050),0.91,IF(AND(A136="Middle East",W136=2035),0.92,IF(AND(A136="Middle East",W136=2050),0.89,IF(AND(A136="Africa",W136=2035),0.93,IF(AND(A136="Africa",W136=2050),0.9,IF(AND(A136="Brazil",W136=2035),0.95,IF(AND(A136="Brazil",W136=2050),0.92,""))))))))))))))))))</f>
        <v>*0.93</v>
      </c>
      <c r="AC136" s="1" t="s">
        <v>3444</v>
      </c>
      <c r="AD136" s="57" t="s">
        <v>35</v>
      </c>
      <c r="AE136" s="1" t="n">
        <v>2035</v>
      </c>
      <c r="AF136" s="58" t="str">
        <f aca="false">"*"&amp;IF(AND(A136="EU",AE136=2035),0.93,IF(AND(A136="EU",AE136=2050),0.9,IF(AND(A136="USA",AE136=2035),0.92,IF(AND(A136="USA",AE136=2050),0.89,IF(AND(A136="Japan",AE136=2035),0.92,IF(AND(A136="Japan",AE136=2050),0.89,IF(AND(A136="Russia",AE136=2035),0.91,IF(AND(A136="Russia",AE136=2050),0.86,IF(AND(A136="China",AE136=2035),0.91,IF(AND(A136="China",AE136=2050),0.87,IF(AND(A136="India",AE136=2035),0.92,IF(AND(A136="India",AE136=2050),0.87,IF(AND(A136="Middle East",AE136=2035),0.89,IF(AND(A136="Middle East",AE136=2050),0.84,IF(AND(A136="Africa",AE136=2035),0.9,IF(AND(A136="Africa",AE136=2050),0.86,IF(AND(A136="Brazil",AE136=2035),0.93,IF(AND(A136="Brazil",AE136=2050),0.89,""))))))))))))))))))</f>
        <v>*0.92</v>
      </c>
      <c r="AG136" s="53" t="str">
        <f aca="false">AG135</f>
        <v>REZoning_Sol-Win</v>
      </c>
      <c r="AI136" s="1" t="s">
        <v>3444</v>
      </c>
      <c r="AJ136" s="57" t="s">
        <v>35</v>
      </c>
      <c r="AK136" s="1" t="n">
        <v>2050</v>
      </c>
      <c r="AL136" s="58" t="str">
        <f aca="false">"*"&amp;IF(AND(A136="EU",AK136=2035),0.93,IF(AND(A136="EU",AK136=2050),0.9,IF(AND(A136="USA",AK136=2035),0.92,IF(AND(A136="USA",AK136=2050),0.89,IF(AND(A136="Japan",AK136=2035),0.92,IF(AND(A136="Japan",AK136=2050),0.89,IF(AND(A136="Russia",AK136=2035),0.91,IF(AND(A136="Russia",AK136=2050),0.86,IF(AND(A136="China",AK136=2035),0.91,IF(AND(A136="China",AK136=2050),0.87,IF(AND(A136="India",AK136=2035),0.92,IF(AND(A136="India",AK136=2050),0.87,IF(AND(A136="Middle East",AK136=2035),0.89,IF(AND(A136="Middle East",AK136=2050),0.84,IF(AND(A136="Africa",AK136=2035),0.9,IF(AND(A136="Africa",AK136=2050),0.86,IF(AND(A136="Brazil",AK136=2035),0.93,IF(AND(A136="Brazil",AK136=2050),0.89,""))))))))))))))))))</f>
        <v>*0.89</v>
      </c>
      <c r="AM136" s="53" t="str">
        <f aca="false">AM135</f>
        <v>REZoning_Sol-Win</v>
      </c>
      <c r="AP136" s="0" t="s">
        <v>3444</v>
      </c>
      <c r="AQ136" s="38" t="s">
        <v>35</v>
      </c>
      <c r="AR136" s="38" t="n">
        <f aca="false">AR135</f>
        <v>2100</v>
      </c>
      <c r="AS136" s="38" t="s">
        <v>914</v>
      </c>
      <c r="AT136" s="38" t="s">
        <v>36</v>
      </c>
    </row>
    <row r="137" customFormat="false" ht="28.5" hidden="false" customHeight="true" outlineLevel="0" collapsed="false">
      <c r="A137" s="3" t="s">
        <v>76</v>
      </c>
      <c r="C137" s="0" t="s">
        <v>3445</v>
      </c>
      <c r="D137" s="50" t="s">
        <v>35</v>
      </c>
      <c r="E137" s="0" t="n">
        <v>2035</v>
      </c>
      <c r="F137" s="51" t="str">
        <f aca="false">"*"&amp;IF(AND(A137="EU",E137=2035),0.95,IF(AND(A137="EU",E137=2050),0.93,IF(AND(A137="USA",E137=2035),0.96,IF(AND(A137="USA",E137=2050),0.94,IF(AND(A137="Japan",E137=2035),0.94,IF(AND(A137="Japan",E137=2050),0.92,IF(AND(A137="Russia",E137=2035),0.95,IF(AND(A137="Russia",E137=2050),0.93,IF(AND(A137="China",E137=2035),0.94,IF(AND(A137="China",E137=2050),0.92,IF(AND(A137="India",E137=2035),0.95,IF(AND(A137="India",E137=2050),0.92,IF(AND(A137="Middle East",E137=2035),0.94,IF(AND(A137="Middle East",E137=2050),0.9,IF(AND(A137="Africa",E137=2035),0.94,IF(AND(A137="Africa",E137=2050),0.91,IF(AND(A137="Brazil",E137=2035),0.95,IF(AND(A137="Brazil",E137=2050),0.92,""))))))))))))))))))</f>
        <v>*0.96</v>
      </c>
      <c r="H137" s="0" t="s">
        <v>3445</v>
      </c>
      <c r="I137" s="50" t="s">
        <v>35</v>
      </c>
      <c r="J137" s="0" t="n">
        <v>2050</v>
      </c>
      <c r="K137" s="48" t="str">
        <f aca="false">"*"&amp;IF(AND(A137="EU",J137=2035),0.95,IF(AND(A137="EU",J137=2050),0.93,IF(AND(A137="USA",J137=2035),0.96,IF(AND(A137="USA",J137=2050),0.94,IF(AND(A137="Japan",J137=2035),0.94,IF(AND(A137="Japan",J137=2050),0.92,IF(AND(A137="Russia",J137=2035),0.95,IF(AND(A137="Russia",J137=2050),0.93,IF(AND(A137="China",J137=2035),0.94,IF(AND(A137="China",J137=2050),0.92,IF(AND(A137="India",J137=2035),0.95,IF(AND(A137="India",J137=2050),0.92,IF(AND(A137="Middle East",J137=2035),0.94,IF(AND(A137="Middle East",J137=2050),0.9,IF(AND(A137="Africa",J137=2035),0.94,IF(AND(A137="Africa",J137=2050),0.91,IF(AND(A137="Brazil",J137=2035),0.95,IF(AND(A137="Brazil",J137=2050),0.92,""))))))))))))))))))</f>
        <v>*0.94</v>
      </c>
      <c r="P137" s="41" t="s">
        <v>3445</v>
      </c>
      <c r="Q137" s="52" t="s">
        <v>35</v>
      </c>
      <c r="R137" s="41" t="n">
        <v>2035</v>
      </c>
      <c r="S137" s="53" t="str">
        <f aca="false">"*"&amp;IF(AND(A137="EU",R137=2035),0.95,IF(AND(A137="EU",R137=2050),0.93,IF(AND(A137="USA",R137=2035),0.96,IF(AND(A137="USA",R137=2050),0.93,IF(AND(A137="Japan",R137=2035),0.94,IF(AND(A137="Japan",R137=2050),0.92,IF(AND(A137="Russia",R137=2035),0.95,IF(AND(A137="Russia",R137=2050),0.91,IF(AND(A137="China",R137=2035),0.93,IF(AND(A137="China",R137=2050),0.92,IF(AND(A137="India",R137=2035),0.94,IF(AND(A137="India",R137=2050),0.91,IF(AND(A137="Middle East",R137=2035),0.92,IF(AND(A137="Middle East",R137=2050),0.89,IF(AND(A137="Africa",R137=2035),0.93,IF(AND(A137="Africa",R137=2050),0.9,IF(AND(A137="Brazil",R137=2035),0.95,IF(AND(A137="Brazil",R137=2050),0.92,""))))))))))))))))))</f>
        <v>*0.96</v>
      </c>
      <c r="U137" s="41" t="s">
        <v>3445</v>
      </c>
      <c r="V137" s="52" t="s">
        <v>35</v>
      </c>
      <c r="W137" s="41" t="n">
        <v>2050</v>
      </c>
      <c r="X137" s="53" t="str">
        <f aca="false">"*"&amp;IF(AND(A137="EU",W137=2035),0.95,IF(AND(A137="EU",W137=2050),0.93,IF(AND(A137="USA",W137=2035),0.96,IF(AND(A137="USA",W137=2050),0.93,IF(AND(A137="Japan",W137=2035),0.94,IF(AND(A137="Japan",W137=2050),0.92,IF(AND(A137="Russia",W137=2035),0.95,IF(AND(A137="Russia",W137=2050),0.91,IF(AND(A137="China",W137=2035),0.93,IF(AND(A137="China",W137=2050),0.92,IF(AND(A137="India",W137=2035),0.94,IF(AND(A137="India",W137=2050),0.91,IF(AND(A137="Middle East",W137=2035),0.92,IF(AND(A137="Middle East",W137=2050),0.89,IF(AND(A137="Africa",W137=2035),0.93,IF(AND(A137="Africa",W137=2050),0.9,IF(AND(A137="Brazil",W137=2035),0.95,IF(AND(A137="Brazil",W137=2050),0.92,""))))))))))))))))))</f>
        <v>*0.93</v>
      </c>
      <c r="AC137" s="1" t="s">
        <v>3445</v>
      </c>
      <c r="AD137" s="57" t="s">
        <v>35</v>
      </c>
      <c r="AE137" s="1" t="n">
        <v>2035</v>
      </c>
      <c r="AF137" s="58" t="str">
        <f aca="false">"*"&amp;IF(AND(A137="EU",AE137=2035),0.93,IF(AND(A137="EU",AE137=2050),0.9,IF(AND(A137="USA",AE137=2035),0.92,IF(AND(A137="USA",AE137=2050),0.89,IF(AND(A137="Japan",AE137=2035),0.92,IF(AND(A137="Japan",AE137=2050),0.89,IF(AND(A137="Russia",AE137=2035),0.91,IF(AND(A137="Russia",AE137=2050),0.86,IF(AND(A137="China",AE137=2035),0.91,IF(AND(A137="China",AE137=2050),0.87,IF(AND(A137="India",AE137=2035),0.92,IF(AND(A137="India",AE137=2050),0.87,IF(AND(A137="Middle East",AE137=2035),0.89,IF(AND(A137="Middle East",AE137=2050),0.84,IF(AND(A137="Africa",AE137=2035),0.9,IF(AND(A137="Africa",AE137=2050),0.86,IF(AND(A137="Brazil",AE137=2035),0.93,IF(AND(A137="Brazil",AE137=2050),0.89,""))))))))))))))))))</f>
        <v>*0.92</v>
      </c>
      <c r="AG137" s="53" t="str">
        <f aca="false">AG136</f>
        <v>REZoning_Sol-Win</v>
      </c>
      <c r="AI137" s="1" t="s">
        <v>3445</v>
      </c>
      <c r="AJ137" s="57" t="s">
        <v>35</v>
      </c>
      <c r="AK137" s="1" t="n">
        <v>2050</v>
      </c>
      <c r="AL137" s="58" t="str">
        <f aca="false">"*"&amp;IF(AND(A137="EU",AK137=2035),0.93,IF(AND(A137="EU",AK137=2050),0.9,IF(AND(A137="USA",AK137=2035),0.92,IF(AND(A137="USA",AK137=2050),0.89,IF(AND(A137="Japan",AK137=2035),0.92,IF(AND(A137="Japan",AK137=2050),0.89,IF(AND(A137="Russia",AK137=2035),0.91,IF(AND(A137="Russia",AK137=2050),0.86,IF(AND(A137="China",AK137=2035),0.91,IF(AND(A137="China",AK137=2050),0.87,IF(AND(A137="India",AK137=2035),0.92,IF(AND(A137="India",AK137=2050),0.87,IF(AND(A137="Middle East",AK137=2035),0.89,IF(AND(A137="Middle East",AK137=2050),0.84,IF(AND(A137="Africa",AK137=2035),0.9,IF(AND(A137="Africa",AK137=2050),0.86,IF(AND(A137="Brazil",AK137=2035),0.93,IF(AND(A137="Brazil",AK137=2050),0.89,""))))))))))))))))))</f>
        <v>*0.89</v>
      </c>
      <c r="AM137" s="53" t="str">
        <f aca="false">AM136</f>
        <v>REZoning_Sol-Win</v>
      </c>
      <c r="AP137" s="0" t="s">
        <v>3445</v>
      </c>
      <c r="AQ137" s="38" t="s">
        <v>35</v>
      </c>
      <c r="AR137" s="38" t="n">
        <f aca="false">AR136</f>
        <v>2100</v>
      </c>
      <c r="AS137" s="38" t="s">
        <v>914</v>
      </c>
      <c r="AT137" s="38" t="s">
        <v>36</v>
      </c>
    </row>
    <row r="138" customFormat="false" ht="28.5" hidden="false" customHeight="true" outlineLevel="0" collapsed="false">
      <c r="A138" s="3" t="s">
        <v>76</v>
      </c>
      <c r="C138" s="0" t="s">
        <v>3446</v>
      </c>
      <c r="D138" s="50" t="s">
        <v>35</v>
      </c>
      <c r="E138" s="0" t="n">
        <v>2035</v>
      </c>
      <c r="F138" s="51" t="str">
        <f aca="false">"*"&amp;IF(AND(A138="EU",E138=2035),0.95,IF(AND(A138="EU",E138=2050),0.93,IF(AND(A138="USA",E138=2035),0.96,IF(AND(A138="USA",E138=2050),0.94,IF(AND(A138="Japan",E138=2035),0.94,IF(AND(A138="Japan",E138=2050),0.92,IF(AND(A138="Russia",E138=2035),0.95,IF(AND(A138="Russia",E138=2050),0.93,IF(AND(A138="China",E138=2035),0.94,IF(AND(A138="China",E138=2050),0.92,IF(AND(A138="India",E138=2035),0.95,IF(AND(A138="India",E138=2050),0.92,IF(AND(A138="Middle East",E138=2035),0.94,IF(AND(A138="Middle East",E138=2050),0.9,IF(AND(A138="Africa",E138=2035),0.94,IF(AND(A138="Africa",E138=2050),0.91,IF(AND(A138="Brazil",E138=2035),0.95,IF(AND(A138="Brazil",E138=2050),0.92,""))))))))))))))))))</f>
        <v>*0.96</v>
      </c>
      <c r="H138" s="0" t="s">
        <v>3446</v>
      </c>
      <c r="I138" s="50" t="s">
        <v>35</v>
      </c>
      <c r="J138" s="0" t="n">
        <v>2050</v>
      </c>
      <c r="K138" s="48" t="str">
        <f aca="false">"*"&amp;IF(AND(A138="EU",J138=2035),0.95,IF(AND(A138="EU",J138=2050),0.93,IF(AND(A138="USA",J138=2035),0.96,IF(AND(A138="USA",J138=2050),0.94,IF(AND(A138="Japan",J138=2035),0.94,IF(AND(A138="Japan",J138=2050),0.92,IF(AND(A138="Russia",J138=2035),0.95,IF(AND(A138="Russia",J138=2050),0.93,IF(AND(A138="China",J138=2035),0.94,IF(AND(A138="China",J138=2050),0.92,IF(AND(A138="India",J138=2035),0.95,IF(AND(A138="India",J138=2050),0.92,IF(AND(A138="Middle East",J138=2035),0.94,IF(AND(A138="Middle East",J138=2050),0.9,IF(AND(A138="Africa",J138=2035),0.94,IF(AND(A138="Africa",J138=2050),0.91,IF(AND(A138="Brazil",J138=2035),0.95,IF(AND(A138="Brazil",J138=2050),0.92,""))))))))))))))))))</f>
        <v>*0.94</v>
      </c>
      <c r="P138" s="41" t="s">
        <v>3446</v>
      </c>
      <c r="Q138" s="52" t="s">
        <v>35</v>
      </c>
      <c r="R138" s="41" t="n">
        <v>2035</v>
      </c>
      <c r="S138" s="53" t="str">
        <f aca="false">"*"&amp;IF(AND(A138="EU",R138=2035),0.95,IF(AND(A138="EU",R138=2050),0.93,IF(AND(A138="USA",R138=2035),0.96,IF(AND(A138="USA",R138=2050),0.93,IF(AND(A138="Japan",R138=2035),0.94,IF(AND(A138="Japan",R138=2050),0.92,IF(AND(A138="Russia",R138=2035),0.95,IF(AND(A138="Russia",R138=2050),0.91,IF(AND(A138="China",R138=2035),0.93,IF(AND(A138="China",R138=2050),0.92,IF(AND(A138="India",R138=2035),0.94,IF(AND(A138="India",R138=2050),0.91,IF(AND(A138="Middle East",R138=2035),0.92,IF(AND(A138="Middle East",R138=2050),0.89,IF(AND(A138="Africa",R138=2035),0.93,IF(AND(A138="Africa",R138=2050),0.9,IF(AND(A138="Brazil",R138=2035),0.95,IF(AND(A138="Brazil",R138=2050),0.92,""))))))))))))))))))</f>
        <v>*0.96</v>
      </c>
      <c r="U138" s="41" t="s">
        <v>3446</v>
      </c>
      <c r="V138" s="52" t="s">
        <v>35</v>
      </c>
      <c r="W138" s="41" t="n">
        <v>2050</v>
      </c>
      <c r="X138" s="53" t="str">
        <f aca="false">"*"&amp;IF(AND(A138="EU",W138=2035),0.95,IF(AND(A138="EU",W138=2050),0.93,IF(AND(A138="USA",W138=2035),0.96,IF(AND(A138="USA",W138=2050),0.93,IF(AND(A138="Japan",W138=2035),0.94,IF(AND(A138="Japan",W138=2050),0.92,IF(AND(A138="Russia",W138=2035),0.95,IF(AND(A138="Russia",W138=2050),0.91,IF(AND(A138="China",W138=2035),0.93,IF(AND(A138="China",W138=2050),0.92,IF(AND(A138="India",W138=2035),0.94,IF(AND(A138="India",W138=2050),0.91,IF(AND(A138="Middle East",W138=2035),0.92,IF(AND(A138="Middle East",W138=2050),0.89,IF(AND(A138="Africa",W138=2035),0.93,IF(AND(A138="Africa",W138=2050),0.9,IF(AND(A138="Brazil",W138=2035),0.95,IF(AND(A138="Brazil",W138=2050),0.92,""))))))))))))))))))</f>
        <v>*0.93</v>
      </c>
      <c r="AC138" s="1" t="s">
        <v>3446</v>
      </c>
      <c r="AD138" s="57" t="s">
        <v>35</v>
      </c>
      <c r="AE138" s="1" t="n">
        <v>2035</v>
      </c>
      <c r="AF138" s="58" t="str">
        <f aca="false">"*"&amp;IF(AND(A138="EU",AE138=2035),0.93,IF(AND(A138="EU",AE138=2050),0.9,IF(AND(A138="USA",AE138=2035),0.92,IF(AND(A138="USA",AE138=2050),0.89,IF(AND(A138="Japan",AE138=2035),0.92,IF(AND(A138="Japan",AE138=2050),0.89,IF(AND(A138="Russia",AE138=2035),0.91,IF(AND(A138="Russia",AE138=2050),0.86,IF(AND(A138="China",AE138=2035),0.91,IF(AND(A138="China",AE138=2050),0.87,IF(AND(A138="India",AE138=2035),0.92,IF(AND(A138="India",AE138=2050),0.87,IF(AND(A138="Middle East",AE138=2035),0.89,IF(AND(A138="Middle East",AE138=2050),0.84,IF(AND(A138="Africa",AE138=2035),0.9,IF(AND(A138="Africa",AE138=2050),0.86,IF(AND(A138="Brazil",AE138=2035),0.93,IF(AND(A138="Brazil",AE138=2050),0.89,""))))))))))))))))))</f>
        <v>*0.92</v>
      </c>
      <c r="AG138" s="53" t="str">
        <f aca="false">AG137</f>
        <v>REZoning_Sol-Win</v>
      </c>
      <c r="AI138" s="1" t="s">
        <v>3446</v>
      </c>
      <c r="AJ138" s="57" t="s">
        <v>35</v>
      </c>
      <c r="AK138" s="1" t="n">
        <v>2050</v>
      </c>
      <c r="AL138" s="58" t="str">
        <f aca="false">"*"&amp;IF(AND(A138="EU",AK138=2035),0.93,IF(AND(A138="EU",AK138=2050),0.9,IF(AND(A138="USA",AK138=2035),0.92,IF(AND(A138="USA",AK138=2050),0.89,IF(AND(A138="Japan",AK138=2035),0.92,IF(AND(A138="Japan",AK138=2050),0.89,IF(AND(A138="Russia",AK138=2035),0.91,IF(AND(A138="Russia",AK138=2050),0.86,IF(AND(A138="China",AK138=2035),0.91,IF(AND(A138="China",AK138=2050),0.87,IF(AND(A138="India",AK138=2035),0.92,IF(AND(A138="India",AK138=2050),0.87,IF(AND(A138="Middle East",AK138=2035),0.89,IF(AND(A138="Middle East",AK138=2050),0.84,IF(AND(A138="Africa",AK138=2035),0.9,IF(AND(A138="Africa",AK138=2050),0.86,IF(AND(A138="Brazil",AK138=2035),0.93,IF(AND(A138="Brazil",AK138=2050),0.89,""))))))))))))))))))</f>
        <v>*0.89</v>
      </c>
      <c r="AM138" s="53" t="str">
        <f aca="false">AM137</f>
        <v>REZoning_Sol-Win</v>
      </c>
      <c r="AP138" s="0" t="s">
        <v>3446</v>
      </c>
      <c r="AQ138" s="38" t="s">
        <v>35</v>
      </c>
      <c r="AR138" s="38" t="n">
        <f aca="false">AR137</f>
        <v>2100</v>
      </c>
      <c r="AS138" s="38" t="s">
        <v>914</v>
      </c>
      <c r="AT138" s="38" t="s">
        <v>36</v>
      </c>
    </row>
    <row r="139" customFormat="false" ht="28.5" hidden="false" customHeight="true" outlineLevel="0" collapsed="false">
      <c r="A139" s="3" t="s">
        <v>76</v>
      </c>
      <c r="C139" s="0" t="s">
        <v>3447</v>
      </c>
      <c r="D139" s="50" t="s">
        <v>35</v>
      </c>
      <c r="E139" s="0" t="n">
        <v>2035</v>
      </c>
      <c r="F139" s="51" t="str">
        <f aca="false">"*"&amp;IF(AND(A139="EU",E139=2035),0.95,IF(AND(A139="EU",E139=2050),0.93,IF(AND(A139="USA",E139=2035),0.96,IF(AND(A139="USA",E139=2050),0.94,IF(AND(A139="Japan",E139=2035),0.94,IF(AND(A139="Japan",E139=2050),0.92,IF(AND(A139="Russia",E139=2035),0.95,IF(AND(A139="Russia",E139=2050),0.93,IF(AND(A139="China",E139=2035),0.94,IF(AND(A139="China",E139=2050),0.92,IF(AND(A139="India",E139=2035),0.95,IF(AND(A139="India",E139=2050),0.92,IF(AND(A139="Middle East",E139=2035),0.94,IF(AND(A139="Middle East",E139=2050),0.9,IF(AND(A139="Africa",E139=2035),0.94,IF(AND(A139="Africa",E139=2050),0.91,IF(AND(A139="Brazil",E139=2035),0.95,IF(AND(A139="Brazil",E139=2050),0.92,""))))))))))))))))))</f>
        <v>*0.96</v>
      </c>
      <c r="H139" s="0" t="s">
        <v>3447</v>
      </c>
      <c r="I139" s="50" t="s">
        <v>35</v>
      </c>
      <c r="J139" s="0" t="n">
        <v>2050</v>
      </c>
      <c r="K139" s="48" t="str">
        <f aca="false">"*"&amp;IF(AND(A139="EU",J139=2035),0.95,IF(AND(A139="EU",J139=2050),0.93,IF(AND(A139="USA",J139=2035),0.96,IF(AND(A139="USA",J139=2050),0.94,IF(AND(A139="Japan",J139=2035),0.94,IF(AND(A139="Japan",J139=2050),0.92,IF(AND(A139="Russia",J139=2035),0.95,IF(AND(A139="Russia",J139=2050),0.93,IF(AND(A139="China",J139=2035),0.94,IF(AND(A139="China",J139=2050),0.92,IF(AND(A139="India",J139=2035),0.95,IF(AND(A139="India",J139=2050),0.92,IF(AND(A139="Middle East",J139=2035),0.94,IF(AND(A139="Middle East",J139=2050),0.9,IF(AND(A139="Africa",J139=2035),0.94,IF(AND(A139="Africa",J139=2050),0.91,IF(AND(A139="Brazil",J139=2035),0.95,IF(AND(A139="Brazil",J139=2050),0.92,""))))))))))))))))))</f>
        <v>*0.94</v>
      </c>
      <c r="P139" s="41" t="s">
        <v>3447</v>
      </c>
      <c r="Q139" s="52" t="s">
        <v>35</v>
      </c>
      <c r="R139" s="41" t="n">
        <v>2035</v>
      </c>
      <c r="S139" s="53" t="str">
        <f aca="false">"*"&amp;IF(AND(A139="EU",R139=2035),0.95,IF(AND(A139="EU",R139=2050),0.93,IF(AND(A139="USA",R139=2035),0.96,IF(AND(A139="USA",R139=2050),0.93,IF(AND(A139="Japan",R139=2035),0.94,IF(AND(A139="Japan",R139=2050),0.92,IF(AND(A139="Russia",R139=2035),0.95,IF(AND(A139="Russia",R139=2050),0.91,IF(AND(A139="China",R139=2035),0.93,IF(AND(A139="China",R139=2050),0.92,IF(AND(A139="India",R139=2035),0.94,IF(AND(A139="India",R139=2050),0.91,IF(AND(A139="Middle East",R139=2035),0.92,IF(AND(A139="Middle East",R139=2050),0.89,IF(AND(A139="Africa",R139=2035),0.93,IF(AND(A139="Africa",R139=2050),0.9,IF(AND(A139="Brazil",R139=2035),0.95,IF(AND(A139="Brazil",R139=2050),0.92,""))))))))))))))))))</f>
        <v>*0.96</v>
      </c>
      <c r="U139" s="41" t="s">
        <v>3447</v>
      </c>
      <c r="V139" s="52" t="s">
        <v>35</v>
      </c>
      <c r="W139" s="41" t="n">
        <v>2050</v>
      </c>
      <c r="X139" s="53" t="str">
        <f aca="false">"*"&amp;IF(AND(A139="EU",W139=2035),0.95,IF(AND(A139="EU",W139=2050),0.93,IF(AND(A139="USA",W139=2035),0.96,IF(AND(A139="USA",W139=2050),0.93,IF(AND(A139="Japan",W139=2035),0.94,IF(AND(A139="Japan",W139=2050),0.92,IF(AND(A139="Russia",W139=2035),0.95,IF(AND(A139="Russia",W139=2050),0.91,IF(AND(A139="China",W139=2035),0.93,IF(AND(A139="China",W139=2050),0.92,IF(AND(A139="India",W139=2035),0.94,IF(AND(A139="India",W139=2050),0.91,IF(AND(A139="Middle East",W139=2035),0.92,IF(AND(A139="Middle East",W139=2050),0.89,IF(AND(A139="Africa",W139=2035),0.93,IF(AND(A139="Africa",W139=2050),0.9,IF(AND(A139="Brazil",W139=2035),0.95,IF(AND(A139="Brazil",W139=2050),0.92,""))))))))))))))))))</f>
        <v>*0.93</v>
      </c>
      <c r="AC139" s="1" t="s">
        <v>3447</v>
      </c>
      <c r="AD139" s="57" t="s">
        <v>35</v>
      </c>
      <c r="AE139" s="1" t="n">
        <v>2035</v>
      </c>
      <c r="AF139" s="58" t="str">
        <f aca="false">"*"&amp;IF(AND(A139="EU",AE139=2035),0.93,IF(AND(A139="EU",AE139=2050),0.9,IF(AND(A139="USA",AE139=2035),0.92,IF(AND(A139="USA",AE139=2050),0.89,IF(AND(A139="Japan",AE139=2035),0.92,IF(AND(A139="Japan",AE139=2050),0.89,IF(AND(A139="Russia",AE139=2035),0.91,IF(AND(A139="Russia",AE139=2050),0.86,IF(AND(A139="China",AE139=2035),0.91,IF(AND(A139="China",AE139=2050),0.87,IF(AND(A139="India",AE139=2035),0.92,IF(AND(A139="India",AE139=2050),0.87,IF(AND(A139="Middle East",AE139=2035),0.89,IF(AND(A139="Middle East",AE139=2050),0.84,IF(AND(A139="Africa",AE139=2035),0.9,IF(AND(A139="Africa",AE139=2050),0.86,IF(AND(A139="Brazil",AE139=2035),0.93,IF(AND(A139="Brazil",AE139=2050),0.89,""))))))))))))))))))</f>
        <v>*0.92</v>
      </c>
      <c r="AG139" s="53" t="str">
        <f aca="false">AG138</f>
        <v>REZoning_Sol-Win</v>
      </c>
      <c r="AI139" s="1" t="s">
        <v>3447</v>
      </c>
      <c r="AJ139" s="57" t="s">
        <v>35</v>
      </c>
      <c r="AK139" s="1" t="n">
        <v>2050</v>
      </c>
      <c r="AL139" s="58" t="str">
        <f aca="false">"*"&amp;IF(AND(A139="EU",AK139=2035),0.93,IF(AND(A139="EU",AK139=2050),0.9,IF(AND(A139="USA",AK139=2035),0.92,IF(AND(A139="USA",AK139=2050),0.89,IF(AND(A139="Japan",AK139=2035),0.92,IF(AND(A139="Japan",AK139=2050),0.89,IF(AND(A139="Russia",AK139=2035),0.91,IF(AND(A139="Russia",AK139=2050),0.86,IF(AND(A139="China",AK139=2035),0.91,IF(AND(A139="China",AK139=2050),0.87,IF(AND(A139="India",AK139=2035),0.92,IF(AND(A139="India",AK139=2050),0.87,IF(AND(A139="Middle East",AK139=2035),0.89,IF(AND(A139="Middle East",AK139=2050),0.84,IF(AND(A139="Africa",AK139=2035),0.9,IF(AND(A139="Africa",AK139=2050),0.86,IF(AND(A139="Brazil",AK139=2035),0.93,IF(AND(A139="Brazil",AK139=2050),0.89,""))))))))))))))))))</f>
        <v>*0.89</v>
      </c>
      <c r="AM139" s="53" t="str">
        <f aca="false">AM138</f>
        <v>REZoning_Sol-Win</v>
      </c>
      <c r="AP139" s="0" t="s">
        <v>3447</v>
      </c>
      <c r="AQ139" s="38" t="s">
        <v>35</v>
      </c>
      <c r="AR139" s="38" t="n">
        <f aca="false">AR138</f>
        <v>2100</v>
      </c>
      <c r="AS139" s="38" t="s">
        <v>914</v>
      </c>
      <c r="AT139" s="38" t="s">
        <v>36</v>
      </c>
    </row>
    <row r="140" customFormat="false" ht="28.5" hidden="false" customHeight="true" outlineLevel="0" collapsed="false">
      <c r="A140" s="3" t="s">
        <v>76</v>
      </c>
      <c r="C140" s="0" t="s">
        <v>3448</v>
      </c>
      <c r="D140" s="50" t="s">
        <v>35</v>
      </c>
      <c r="E140" s="0" t="n">
        <v>2035</v>
      </c>
      <c r="F140" s="51" t="str">
        <f aca="false">"*"&amp;IF(AND(A140="EU",E140=2035),0.95,IF(AND(A140="EU",E140=2050),0.93,IF(AND(A140="USA",E140=2035),0.96,IF(AND(A140="USA",E140=2050),0.94,IF(AND(A140="Japan",E140=2035),0.94,IF(AND(A140="Japan",E140=2050),0.92,IF(AND(A140="Russia",E140=2035),0.95,IF(AND(A140="Russia",E140=2050),0.93,IF(AND(A140="China",E140=2035),0.94,IF(AND(A140="China",E140=2050),0.92,IF(AND(A140="India",E140=2035),0.95,IF(AND(A140="India",E140=2050),0.92,IF(AND(A140="Middle East",E140=2035),0.94,IF(AND(A140="Middle East",E140=2050),0.9,IF(AND(A140="Africa",E140=2035),0.94,IF(AND(A140="Africa",E140=2050),0.91,IF(AND(A140="Brazil",E140=2035),0.95,IF(AND(A140="Brazil",E140=2050),0.92,""))))))))))))))))))</f>
        <v>*0.96</v>
      </c>
      <c r="H140" s="0" t="s">
        <v>3448</v>
      </c>
      <c r="I140" s="50" t="s">
        <v>35</v>
      </c>
      <c r="J140" s="0" t="n">
        <v>2050</v>
      </c>
      <c r="K140" s="48" t="str">
        <f aca="false">"*"&amp;IF(AND(A140="EU",J140=2035),0.95,IF(AND(A140="EU",J140=2050),0.93,IF(AND(A140="USA",J140=2035),0.96,IF(AND(A140="USA",J140=2050),0.94,IF(AND(A140="Japan",J140=2035),0.94,IF(AND(A140="Japan",J140=2050),0.92,IF(AND(A140="Russia",J140=2035),0.95,IF(AND(A140="Russia",J140=2050),0.93,IF(AND(A140="China",J140=2035),0.94,IF(AND(A140="China",J140=2050),0.92,IF(AND(A140="India",J140=2035),0.95,IF(AND(A140="India",J140=2050),0.92,IF(AND(A140="Middle East",J140=2035),0.94,IF(AND(A140="Middle East",J140=2050),0.9,IF(AND(A140="Africa",J140=2035),0.94,IF(AND(A140="Africa",J140=2050),0.91,IF(AND(A140="Brazil",J140=2035),0.95,IF(AND(A140="Brazil",J140=2050),0.92,""))))))))))))))))))</f>
        <v>*0.94</v>
      </c>
      <c r="P140" s="41" t="s">
        <v>3448</v>
      </c>
      <c r="Q140" s="52" t="s">
        <v>35</v>
      </c>
      <c r="R140" s="41" t="n">
        <v>2035</v>
      </c>
      <c r="S140" s="53" t="str">
        <f aca="false">"*"&amp;IF(AND(A140="EU",R140=2035),0.95,IF(AND(A140="EU",R140=2050),0.93,IF(AND(A140="USA",R140=2035),0.96,IF(AND(A140="USA",R140=2050),0.93,IF(AND(A140="Japan",R140=2035),0.94,IF(AND(A140="Japan",R140=2050),0.92,IF(AND(A140="Russia",R140=2035),0.95,IF(AND(A140="Russia",R140=2050),0.91,IF(AND(A140="China",R140=2035),0.93,IF(AND(A140="China",R140=2050),0.92,IF(AND(A140="India",R140=2035),0.94,IF(AND(A140="India",R140=2050),0.91,IF(AND(A140="Middle East",R140=2035),0.92,IF(AND(A140="Middle East",R140=2050),0.89,IF(AND(A140="Africa",R140=2035),0.93,IF(AND(A140="Africa",R140=2050),0.9,IF(AND(A140="Brazil",R140=2035),0.95,IF(AND(A140="Brazil",R140=2050),0.92,""))))))))))))))))))</f>
        <v>*0.96</v>
      </c>
      <c r="U140" s="41" t="s">
        <v>3448</v>
      </c>
      <c r="V140" s="52" t="s">
        <v>35</v>
      </c>
      <c r="W140" s="41" t="n">
        <v>2050</v>
      </c>
      <c r="X140" s="53" t="str">
        <f aca="false">"*"&amp;IF(AND(A140="EU",W140=2035),0.95,IF(AND(A140="EU",W140=2050),0.93,IF(AND(A140="USA",W140=2035),0.96,IF(AND(A140="USA",W140=2050),0.93,IF(AND(A140="Japan",W140=2035),0.94,IF(AND(A140="Japan",W140=2050),0.92,IF(AND(A140="Russia",W140=2035),0.95,IF(AND(A140="Russia",W140=2050),0.91,IF(AND(A140="China",W140=2035),0.93,IF(AND(A140="China",W140=2050),0.92,IF(AND(A140="India",W140=2035),0.94,IF(AND(A140="India",W140=2050),0.91,IF(AND(A140="Middle East",W140=2035),0.92,IF(AND(A140="Middle East",W140=2050),0.89,IF(AND(A140="Africa",W140=2035),0.93,IF(AND(A140="Africa",W140=2050),0.9,IF(AND(A140="Brazil",W140=2035),0.95,IF(AND(A140="Brazil",W140=2050),0.92,""))))))))))))))))))</f>
        <v>*0.93</v>
      </c>
      <c r="AC140" s="1" t="s">
        <v>3448</v>
      </c>
      <c r="AD140" s="57" t="s">
        <v>35</v>
      </c>
      <c r="AE140" s="1" t="n">
        <v>2035</v>
      </c>
      <c r="AF140" s="58" t="str">
        <f aca="false">"*"&amp;IF(AND(A140="EU",AE140=2035),0.93,IF(AND(A140="EU",AE140=2050),0.9,IF(AND(A140="USA",AE140=2035),0.92,IF(AND(A140="USA",AE140=2050),0.89,IF(AND(A140="Japan",AE140=2035),0.92,IF(AND(A140="Japan",AE140=2050),0.89,IF(AND(A140="Russia",AE140=2035),0.91,IF(AND(A140="Russia",AE140=2050),0.86,IF(AND(A140="China",AE140=2035),0.91,IF(AND(A140="China",AE140=2050),0.87,IF(AND(A140="India",AE140=2035),0.92,IF(AND(A140="India",AE140=2050),0.87,IF(AND(A140="Middle East",AE140=2035),0.89,IF(AND(A140="Middle East",AE140=2050),0.84,IF(AND(A140="Africa",AE140=2035),0.9,IF(AND(A140="Africa",AE140=2050),0.86,IF(AND(A140="Brazil",AE140=2035),0.93,IF(AND(A140="Brazil",AE140=2050),0.89,""))))))))))))))))))</f>
        <v>*0.92</v>
      </c>
      <c r="AG140" s="53" t="str">
        <f aca="false">AG139</f>
        <v>REZoning_Sol-Win</v>
      </c>
      <c r="AI140" s="1" t="s">
        <v>3448</v>
      </c>
      <c r="AJ140" s="57" t="s">
        <v>35</v>
      </c>
      <c r="AK140" s="1" t="n">
        <v>2050</v>
      </c>
      <c r="AL140" s="58" t="str">
        <f aca="false">"*"&amp;IF(AND(A140="EU",AK140=2035),0.93,IF(AND(A140="EU",AK140=2050),0.9,IF(AND(A140="USA",AK140=2035),0.92,IF(AND(A140="USA",AK140=2050),0.89,IF(AND(A140="Japan",AK140=2035),0.92,IF(AND(A140="Japan",AK140=2050),0.89,IF(AND(A140="Russia",AK140=2035),0.91,IF(AND(A140="Russia",AK140=2050),0.86,IF(AND(A140="China",AK140=2035),0.91,IF(AND(A140="China",AK140=2050),0.87,IF(AND(A140="India",AK140=2035),0.92,IF(AND(A140="India",AK140=2050),0.87,IF(AND(A140="Middle East",AK140=2035),0.89,IF(AND(A140="Middle East",AK140=2050),0.84,IF(AND(A140="Africa",AK140=2035),0.9,IF(AND(A140="Africa",AK140=2050),0.86,IF(AND(A140="Brazil",AK140=2035),0.93,IF(AND(A140="Brazil",AK140=2050),0.89,""))))))))))))))))))</f>
        <v>*0.89</v>
      </c>
      <c r="AM140" s="53" t="str">
        <f aca="false">AM139</f>
        <v>REZoning_Sol-Win</v>
      </c>
      <c r="AP140" s="0" t="s">
        <v>3448</v>
      </c>
      <c r="AQ140" s="38" t="s">
        <v>35</v>
      </c>
      <c r="AR140" s="38" t="n">
        <f aca="false">AR139</f>
        <v>2100</v>
      </c>
      <c r="AS140" s="38" t="s">
        <v>914</v>
      </c>
      <c r="AT140" s="38" t="s">
        <v>36</v>
      </c>
    </row>
    <row r="141" customFormat="false" ht="28.5" hidden="false" customHeight="true" outlineLevel="0" collapsed="false">
      <c r="A141" s="3" t="s">
        <v>76</v>
      </c>
      <c r="C141" s="0" t="s">
        <v>3449</v>
      </c>
      <c r="D141" s="50" t="s">
        <v>35</v>
      </c>
      <c r="E141" s="0" t="n">
        <v>2035</v>
      </c>
      <c r="F141" s="51" t="str">
        <f aca="false">"*"&amp;IF(AND(A141="EU",E141=2035),0.95,IF(AND(A141="EU",E141=2050),0.93,IF(AND(A141="USA",E141=2035),0.96,IF(AND(A141="USA",E141=2050),0.94,IF(AND(A141="Japan",E141=2035),0.94,IF(AND(A141="Japan",E141=2050),0.92,IF(AND(A141="Russia",E141=2035),0.95,IF(AND(A141="Russia",E141=2050),0.93,IF(AND(A141="China",E141=2035),0.94,IF(AND(A141="China",E141=2050),0.92,IF(AND(A141="India",E141=2035),0.95,IF(AND(A141="India",E141=2050),0.92,IF(AND(A141="Middle East",E141=2035),0.94,IF(AND(A141="Middle East",E141=2050),0.9,IF(AND(A141="Africa",E141=2035),0.94,IF(AND(A141="Africa",E141=2050),0.91,IF(AND(A141="Brazil",E141=2035),0.95,IF(AND(A141="Brazil",E141=2050),0.92,""))))))))))))))))))</f>
        <v>*0.96</v>
      </c>
      <c r="H141" s="0" t="s">
        <v>3449</v>
      </c>
      <c r="I141" s="50" t="s">
        <v>35</v>
      </c>
      <c r="J141" s="0" t="n">
        <v>2050</v>
      </c>
      <c r="K141" s="48" t="str">
        <f aca="false">"*"&amp;IF(AND(A141="EU",J141=2035),0.95,IF(AND(A141="EU",J141=2050),0.93,IF(AND(A141="USA",J141=2035),0.96,IF(AND(A141="USA",J141=2050),0.94,IF(AND(A141="Japan",J141=2035),0.94,IF(AND(A141="Japan",J141=2050),0.92,IF(AND(A141="Russia",J141=2035),0.95,IF(AND(A141="Russia",J141=2050),0.93,IF(AND(A141="China",J141=2035),0.94,IF(AND(A141="China",J141=2050),0.92,IF(AND(A141="India",J141=2035),0.95,IF(AND(A141="India",J141=2050),0.92,IF(AND(A141="Middle East",J141=2035),0.94,IF(AND(A141="Middle East",J141=2050),0.9,IF(AND(A141="Africa",J141=2035),0.94,IF(AND(A141="Africa",J141=2050),0.91,IF(AND(A141="Brazil",J141=2035),0.95,IF(AND(A141="Brazil",J141=2050),0.92,""))))))))))))))))))</f>
        <v>*0.94</v>
      </c>
      <c r="P141" s="41" t="s">
        <v>3449</v>
      </c>
      <c r="Q141" s="52" t="s">
        <v>35</v>
      </c>
      <c r="R141" s="41" t="n">
        <v>2035</v>
      </c>
      <c r="S141" s="53" t="str">
        <f aca="false">"*"&amp;IF(AND(A141="EU",R141=2035),0.95,IF(AND(A141="EU",R141=2050),0.93,IF(AND(A141="USA",R141=2035),0.96,IF(AND(A141="USA",R141=2050),0.93,IF(AND(A141="Japan",R141=2035),0.94,IF(AND(A141="Japan",R141=2050),0.92,IF(AND(A141="Russia",R141=2035),0.95,IF(AND(A141="Russia",R141=2050),0.91,IF(AND(A141="China",R141=2035),0.93,IF(AND(A141="China",R141=2050),0.92,IF(AND(A141="India",R141=2035),0.94,IF(AND(A141="India",R141=2050),0.91,IF(AND(A141="Middle East",R141=2035),0.92,IF(AND(A141="Middle East",R141=2050),0.89,IF(AND(A141="Africa",R141=2035),0.93,IF(AND(A141="Africa",R141=2050),0.9,IF(AND(A141="Brazil",R141=2035),0.95,IF(AND(A141="Brazil",R141=2050),0.92,""))))))))))))))))))</f>
        <v>*0.96</v>
      </c>
      <c r="U141" s="41" t="s">
        <v>3449</v>
      </c>
      <c r="V141" s="52" t="s">
        <v>35</v>
      </c>
      <c r="W141" s="41" t="n">
        <v>2050</v>
      </c>
      <c r="X141" s="53" t="str">
        <f aca="false">"*"&amp;IF(AND(A141="EU",W141=2035),0.95,IF(AND(A141="EU",W141=2050),0.93,IF(AND(A141="USA",W141=2035),0.96,IF(AND(A141="USA",W141=2050),0.93,IF(AND(A141="Japan",W141=2035),0.94,IF(AND(A141="Japan",W141=2050),0.92,IF(AND(A141="Russia",W141=2035),0.95,IF(AND(A141="Russia",W141=2050),0.91,IF(AND(A141="China",W141=2035),0.93,IF(AND(A141="China",W141=2050),0.92,IF(AND(A141="India",W141=2035),0.94,IF(AND(A141="India",W141=2050),0.91,IF(AND(A141="Middle East",W141=2035),0.92,IF(AND(A141="Middle East",W141=2050),0.89,IF(AND(A141="Africa",W141=2035),0.93,IF(AND(A141="Africa",W141=2050),0.9,IF(AND(A141="Brazil",W141=2035),0.95,IF(AND(A141="Brazil",W141=2050),0.92,""))))))))))))))))))</f>
        <v>*0.93</v>
      </c>
      <c r="AC141" s="1" t="s">
        <v>3449</v>
      </c>
      <c r="AD141" s="57" t="s">
        <v>35</v>
      </c>
      <c r="AE141" s="1" t="n">
        <v>2035</v>
      </c>
      <c r="AF141" s="58" t="str">
        <f aca="false">"*"&amp;IF(AND(A141="EU",AE141=2035),0.93,IF(AND(A141="EU",AE141=2050),0.9,IF(AND(A141="USA",AE141=2035),0.92,IF(AND(A141="USA",AE141=2050),0.89,IF(AND(A141="Japan",AE141=2035),0.92,IF(AND(A141="Japan",AE141=2050),0.89,IF(AND(A141="Russia",AE141=2035),0.91,IF(AND(A141="Russia",AE141=2050),0.86,IF(AND(A141="China",AE141=2035),0.91,IF(AND(A141="China",AE141=2050),0.87,IF(AND(A141="India",AE141=2035),0.92,IF(AND(A141="India",AE141=2050),0.87,IF(AND(A141="Middle East",AE141=2035),0.89,IF(AND(A141="Middle East",AE141=2050),0.84,IF(AND(A141="Africa",AE141=2035),0.9,IF(AND(A141="Africa",AE141=2050),0.86,IF(AND(A141="Brazil",AE141=2035),0.93,IF(AND(A141="Brazil",AE141=2050),0.89,""))))))))))))))))))</f>
        <v>*0.92</v>
      </c>
      <c r="AG141" s="53" t="str">
        <f aca="false">AG140</f>
        <v>REZoning_Sol-Win</v>
      </c>
      <c r="AI141" s="1" t="s">
        <v>3449</v>
      </c>
      <c r="AJ141" s="57" t="s">
        <v>35</v>
      </c>
      <c r="AK141" s="1" t="n">
        <v>2050</v>
      </c>
      <c r="AL141" s="58" t="str">
        <f aca="false">"*"&amp;IF(AND(A141="EU",AK141=2035),0.93,IF(AND(A141="EU",AK141=2050),0.9,IF(AND(A141="USA",AK141=2035),0.92,IF(AND(A141="USA",AK141=2050),0.89,IF(AND(A141="Japan",AK141=2035),0.92,IF(AND(A141="Japan",AK141=2050),0.89,IF(AND(A141="Russia",AK141=2035),0.91,IF(AND(A141="Russia",AK141=2050),0.86,IF(AND(A141="China",AK141=2035),0.91,IF(AND(A141="China",AK141=2050),0.87,IF(AND(A141="India",AK141=2035),0.92,IF(AND(A141="India",AK141=2050),0.87,IF(AND(A141="Middle East",AK141=2035),0.89,IF(AND(A141="Middle East",AK141=2050),0.84,IF(AND(A141="Africa",AK141=2035),0.9,IF(AND(A141="Africa",AK141=2050),0.86,IF(AND(A141="Brazil",AK141=2035),0.93,IF(AND(A141="Brazil",AK141=2050),0.89,""))))))))))))))))))</f>
        <v>*0.89</v>
      </c>
      <c r="AM141" s="53" t="str">
        <f aca="false">AM140</f>
        <v>REZoning_Sol-Win</v>
      </c>
      <c r="AP141" s="0" t="s">
        <v>3449</v>
      </c>
      <c r="AQ141" s="38" t="s">
        <v>35</v>
      </c>
      <c r="AR141" s="38" t="n">
        <f aca="false">AR140</f>
        <v>2100</v>
      </c>
      <c r="AS141" s="38" t="s">
        <v>914</v>
      </c>
      <c r="AT141" s="38" t="s">
        <v>36</v>
      </c>
    </row>
    <row r="142" customFormat="false" ht="28.5" hidden="false" customHeight="true" outlineLevel="0" collapsed="false">
      <c r="A142" s="3" t="s">
        <v>76</v>
      </c>
      <c r="C142" s="0" t="s">
        <v>3450</v>
      </c>
      <c r="D142" s="50" t="s">
        <v>35</v>
      </c>
      <c r="E142" s="0" t="n">
        <v>2035</v>
      </c>
      <c r="F142" s="51" t="str">
        <f aca="false">"*"&amp;IF(AND(A142="EU",E142=2035),0.95,IF(AND(A142="EU",E142=2050),0.93,IF(AND(A142="USA",E142=2035),0.96,IF(AND(A142="USA",E142=2050),0.94,IF(AND(A142="Japan",E142=2035),0.94,IF(AND(A142="Japan",E142=2050),0.92,IF(AND(A142="Russia",E142=2035),0.95,IF(AND(A142="Russia",E142=2050),0.93,IF(AND(A142="China",E142=2035),0.94,IF(AND(A142="China",E142=2050),0.92,IF(AND(A142="India",E142=2035),0.95,IF(AND(A142="India",E142=2050),0.92,IF(AND(A142="Middle East",E142=2035),0.94,IF(AND(A142="Middle East",E142=2050),0.9,IF(AND(A142="Africa",E142=2035),0.94,IF(AND(A142="Africa",E142=2050),0.91,IF(AND(A142="Brazil",E142=2035),0.95,IF(AND(A142="Brazil",E142=2050),0.92,""))))))))))))))))))</f>
        <v>*0.96</v>
      </c>
      <c r="H142" s="0" t="s">
        <v>3450</v>
      </c>
      <c r="I142" s="50" t="s">
        <v>35</v>
      </c>
      <c r="J142" s="0" t="n">
        <v>2050</v>
      </c>
      <c r="K142" s="48" t="str">
        <f aca="false">"*"&amp;IF(AND(A142="EU",J142=2035),0.95,IF(AND(A142="EU",J142=2050),0.93,IF(AND(A142="USA",J142=2035),0.96,IF(AND(A142="USA",J142=2050),0.94,IF(AND(A142="Japan",J142=2035),0.94,IF(AND(A142="Japan",J142=2050),0.92,IF(AND(A142="Russia",J142=2035),0.95,IF(AND(A142="Russia",J142=2050),0.93,IF(AND(A142="China",J142=2035),0.94,IF(AND(A142="China",J142=2050),0.92,IF(AND(A142="India",J142=2035),0.95,IF(AND(A142="India",J142=2050),0.92,IF(AND(A142="Middle East",J142=2035),0.94,IF(AND(A142="Middle East",J142=2050),0.9,IF(AND(A142="Africa",J142=2035),0.94,IF(AND(A142="Africa",J142=2050),0.91,IF(AND(A142="Brazil",J142=2035),0.95,IF(AND(A142="Brazil",J142=2050),0.92,""))))))))))))))))))</f>
        <v>*0.94</v>
      </c>
      <c r="P142" s="41" t="s">
        <v>3450</v>
      </c>
      <c r="Q142" s="52" t="s">
        <v>35</v>
      </c>
      <c r="R142" s="41" t="n">
        <v>2035</v>
      </c>
      <c r="S142" s="53" t="str">
        <f aca="false">"*"&amp;IF(AND(A142="EU",R142=2035),0.95,IF(AND(A142="EU",R142=2050),0.93,IF(AND(A142="USA",R142=2035),0.96,IF(AND(A142="USA",R142=2050),0.93,IF(AND(A142="Japan",R142=2035),0.94,IF(AND(A142="Japan",R142=2050),0.92,IF(AND(A142="Russia",R142=2035),0.95,IF(AND(A142="Russia",R142=2050),0.91,IF(AND(A142="China",R142=2035),0.93,IF(AND(A142="China",R142=2050),0.92,IF(AND(A142="India",R142=2035),0.94,IF(AND(A142="India",R142=2050),0.91,IF(AND(A142="Middle East",R142=2035),0.92,IF(AND(A142="Middle East",R142=2050),0.89,IF(AND(A142="Africa",R142=2035),0.93,IF(AND(A142="Africa",R142=2050),0.9,IF(AND(A142="Brazil",R142=2035),0.95,IF(AND(A142="Brazil",R142=2050),0.92,""))))))))))))))))))</f>
        <v>*0.96</v>
      </c>
      <c r="U142" s="41" t="s">
        <v>3450</v>
      </c>
      <c r="V142" s="52" t="s">
        <v>35</v>
      </c>
      <c r="W142" s="41" t="n">
        <v>2050</v>
      </c>
      <c r="X142" s="53" t="str">
        <f aca="false">"*"&amp;IF(AND(A142="EU",W142=2035),0.95,IF(AND(A142="EU",W142=2050),0.93,IF(AND(A142="USA",W142=2035),0.96,IF(AND(A142="USA",W142=2050),0.93,IF(AND(A142="Japan",W142=2035),0.94,IF(AND(A142="Japan",W142=2050),0.92,IF(AND(A142="Russia",W142=2035),0.95,IF(AND(A142="Russia",W142=2050),0.91,IF(AND(A142="China",W142=2035),0.93,IF(AND(A142="China",W142=2050),0.92,IF(AND(A142="India",W142=2035),0.94,IF(AND(A142="India",W142=2050),0.91,IF(AND(A142="Middle East",W142=2035),0.92,IF(AND(A142="Middle East",W142=2050),0.89,IF(AND(A142="Africa",W142=2035),0.93,IF(AND(A142="Africa",W142=2050),0.9,IF(AND(A142="Brazil",W142=2035),0.95,IF(AND(A142="Brazil",W142=2050),0.92,""))))))))))))))))))</f>
        <v>*0.93</v>
      </c>
      <c r="AC142" s="1" t="s">
        <v>3450</v>
      </c>
      <c r="AD142" s="57" t="s">
        <v>35</v>
      </c>
      <c r="AE142" s="1" t="n">
        <v>2035</v>
      </c>
      <c r="AF142" s="58" t="str">
        <f aca="false">"*"&amp;IF(AND(A142="EU",AE142=2035),0.93,IF(AND(A142="EU",AE142=2050),0.9,IF(AND(A142="USA",AE142=2035),0.92,IF(AND(A142="USA",AE142=2050),0.89,IF(AND(A142="Japan",AE142=2035),0.92,IF(AND(A142="Japan",AE142=2050),0.89,IF(AND(A142="Russia",AE142=2035),0.91,IF(AND(A142="Russia",AE142=2050),0.86,IF(AND(A142="China",AE142=2035),0.91,IF(AND(A142="China",AE142=2050),0.87,IF(AND(A142="India",AE142=2035),0.92,IF(AND(A142="India",AE142=2050),0.87,IF(AND(A142="Middle East",AE142=2035),0.89,IF(AND(A142="Middle East",AE142=2050),0.84,IF(AND(A142="Africa",AE142=2035),0.9,IF(AND(A142="Africa",AE142=2050),0.86,IF(AND(A142="Brazil",AE142=2035),0.93,IF(AND(A142="Brazil",AE142=2050),0.89,""))))))))))))))))))</f>
        <v>*0.92</v>
      </c>
      <c r="AG142" s="53" t="str">
        <f aca="false">AG141</f>
        <v>REZoning_Sol-Win</v>
      </c>
      <c r="AI142" s="1" t="s">
        <v>3450</v>
      </c>
      <c r="AJ142" s="57" t="s">
        <v>35</v>
      </c>
      <c r="AK142" s="1" t="n">
        <v>2050</v>
      </c>
      <c r="AL142" s="58" t="str">
        <f aca="false">"*"&amp;IF(AND(A142="EU",AK142=2035),0.93,IF(AND(A142="EU",AK142=2050),0.9,IF(AND(A142="USA",AK142=2035),0.92,IF(AND(A142="USA",AK142=2050),0.89,IF(AND(A142="Japan",AK142=2035),0.92,IF(AND(A142="Japan",AK142=2050),0.89,IF(AND(A142="Russia",AK142=2035),0.91,IF(AND(A142="Russia",AK142=2050),0.86,IF(AND(A142="China",AK142=2035),0.91,IF(AND(A142="China",AK142=2050),0.87,IF(AND(A142="India",AK142=2035),0.92,IF(AND(A142="India",AK142=2050),0.87,IF(AND(A142="Middle East",AK142=2035),0.89,IF(AND(A142="Middle East",AK142=2050),0.84,IF(AND(A142="Africa",AK142=2035),0.9,IF(AND(A142="Africa",AK142=2050),0.86,IF(AND(A142="Brazil",AK142=2035),0.93,IF(AND(A142="Brazil",AK142=2050),0.89,""))))))))))))))))))</f>
        <v>*0.89</v>
      </c>
      <c r="AM142" s="53" t="str">
        <f aca="false">AM141</f>
        <v>REZoning_Sol-Win</v>
      </c>
      <c r="AP142" s="0" t="s">
        <v>3450</v>
      </c>
      <c r="AQ142" s="38" t="s">
        <v>35</v>
      </c>
      <c r="AR142" s="38" t="n">
        <f aca="false">AR141</f>
        <v>2100</v>
      </c>
      <c r="AS142" s="38" t="s">
        <v>914</v>
      </c>
      <c r="AT142" s="38" t="s">
        <v>36</v>
      </c>
    </row>
    <row r="143" customFormat="false" ht="28.5" hidden="false" customHeight="true" outlineLevel="0" collapsed="false">
      <c r="A143" s="3" t="s">
        <v>76</v>
      </c>
      <c r="C143" s="0" t="s">
        <v>3451</v>
      </c>
      <c r="D143" s="50" t="s">
        <v>35</v>
      </c>
      <c r="E143" s="0" t="n">
        <v>2035</v>
      </c>
      <c r="F143" s="51" t="str">
        <f aca="false">"*"&amp;IF(AND(A143="EU",E143=2035),0.95,IF(AND(A143="EU",E143=2050),0.93,IF(AND(A143="USA",E143=2035),0.96,IF(AND(A143="USA",E143=2050),0.94,IF(AND(A143="Japan",E143=2035),0.94,IF(AND(A143="Japan",E143=2050),0.92,IF(AND(A143="Russia",E143=2035),0.95,IF(AND(A143="Russia",E143=2050),0.93,IF(AND(A143="China",E143=2035),0.94,IF(AND(A143="China",E143=2050),0.92,IF(AND(A143="India",E143=2035),0.95,IF(AND(A143="India",E143=2050),0.92,IF(AND(A143="Middle East",E143=2035),0.94,IF(AND(A143="Middle East",E143=2050),0.9,IF(AND(A143="Africa",E143=2035),0.94,IF(AND(A143="Africa",E143=2050),0.91,IF(AND(A143="Brazil",E143=2035),0.95,IF(AND(A143="Brazil",E143=2050),0.92,""))))))))))))))))))</f>
        <v>*0.96</v>
      </c>
      <c r="H143" s="0" t="s">
        <v>3451</v>
      </c>
      <c r="I143" s="50" t="s">
        <v>35</v>
      </c>
      <c r="J143" s="0" t="n">
        <v>2050</v>
      </c>
      <c r="K143" s="48" t="str">
        <f aca="false">"*"&amp;IF(AND(A143="EU",J143=2035),0.95,IF(AND(A143="EU",J143=2050),0.93,IF(AND(A143="USA",J143=2035),0.96,IF(AND(A143="USA",J143=2050),0.94,IF(AND(A143="Japan",J143=2035),0.94,IF(AND(A143="Japan",J143=2050),0.92,IF(AND(A143="Russia",J143=2035),0.95,IF(AND(A143="Russia",J143=2050),0.93,IF(AND(A143="China",J143=2035),0.94,IF(AND(A143="China",J143=2050),0.92,IF(AND(A143="India",J143=2035),0.95,IF(AND(A143="India",J143=2050),0.92,IF(AND(A143="Middle East",J143=2035),0.94,IF(AND(A143="Middle East",J143=2050),0.9,IF(AND(A143="Africa",J143=2035),0.94,IF(AND(A143="Africa",J143=2050),0.91,IF(AND(A143="Brazil",J143=2035),0.95,IF(AND(A143="Brazil",J143=2050),0.92,""))))))))))))))))))</f>
        <v>*0.94</v>
      </c>
      <c r="P143" s="41" t="s">
        <v>3451</v>
      </c>
      <c r="Q143" s="52" t="s">
        <v>35</v>
      </c>
      <c r="R143" s="41" t="n">
        <v>2035</v>
      </c>
      <c r="S143" s="53" t="str">
        <f aca="false">"*"&amp;IF(AND(A143="EU",R143=2035),0.95,IF(AND(A143="EU",R143=2050),0.93,IF(AND(A143="USA",R143=2035),0.96,IF(AND(A143="USA",R143=2050),0.93,IF(AND(A143="Japan",R143=2035),0.94,IF(AND(A143="Japan",R143=2050),0.92,IF(AND(A143="Russia",R143=2035),0.95,IF(AND(A143="Russia",R143=2050),0.91,IF(AND(A143="China",R143=2035),0.93,IF(AND(A143="China",R143=2050),0.92,IF(AND(A143="India",R143=2035),0.94,IF(AND(A143="India",R143=2050),0.91,IF(AND(A143="Middle East",R143=2035),0.92,IF(AND(A143="Middle East",R143=2050),0.89,IF(AND(A143="Africa",R143=2035),0.93,IF(AND(A143="Africa",R143=2050),0.9,IF(AND(A143="Brazil",R143=2035),0.95,IF(AND(A143="Brazil",R143=2050),0.92,""))))))))))))))))))</f>
        <v>*0.96</v>
      </c>
      <c r="U143" s="41" t="s">
        <v>3451</v>
      </c>
      <c r="V143" s="52" t="s">
        <v>35</v>
      </c>
      <c r="W143" s="41" t="n">
        <v>2050</v>
      </c>
      <c r="X143" s="53" t="str">
        <f aca="false">"*"&amp;IF(AND(A143="EU",W143=2035),0.95,IF(AND(A143="EU",W143=2050),0.93,IF(AND(A143="USA",W143=2035),0.96,IF(AND(A143="USA",W143=2050),0.93,IF(AND(A143="Japan",W143=2035),0.94,IF(AND(A143="Japan",W143=2050),0.92,IF(AND(A143="Russia",W143=2035),0.95,IF(AND(A143="Russia",W143=2050),0.91,IF(AND(A143="China",W143=2035),0.93,IF(AND(A143="China",W143=2050),0.92,IF(AND(A143="India",W143=2035),0.94,IF(AND(A143="India",W143=2050),0.91,IF(AND(A143="Middle East",W143=2035),0.92,IF(AND(A143="Middle East",W143=2050),0.89,IF(AND(A143="Africa",W143=2035),0.93,IF(AND(A143="Africa",W143=2050),0.9,IF(AND(A143="Brazil",W143=2035),0.95,IF(AND(A143="Brazil",W143=2050),0.92,""))))))))))))))))))</f>
        <v>*0.93</v>
      </c>
      <c r="AC143" s="1" t="s">
        <v>3451</v>
      </c>
      <c r="AD143" s="57" t="s">
        <v>35</v>
      </c>
      <c r="AE143" s="1" t="n">
        <v>2035</v>
      </c>
      <c r="AF143" s="58" t="str">
        <f aca="false">"*"&amp;IF(AND(A143="EU",AE143=2035),0.93,IF(AND(A143="EU",AE143=2050),0.9,IF(AND(A143="USA",AE143=2035),0.92,IF(AND(A143="USA",AE143=2050),0.89,IF(AND(A143="Japan",AE143=2035),0.92,IF(AND(A143="Japan",AE143=2050),0.89,IF(AND(A143="Russia",AE143=2035),0.91,IF(AND(A143="Russia",AE143=2050),0.86,IF(AND(A143="China",AE143=2035),0.91,IF(AND(A143="China",AE143=2050),0.87,IF(AND(A143="India",AE143=2035),0.92,IF(AND(A143="India",AE143=2050),0.87,IF(AND(A143="Middle East",AE143=2035),0.89,IF(AND(A143="Middle East",AE143=2050),0.84,IF(AND(A143="Africa",AE143=2035),0.9,IF(AND(A143="Africa",AE143=2050),0.86,IF(AND(A143="Brazil",AE143=2035),0.93,IF(AND(A143="Brazil",AE143=2050),0.89,""))))))))))))))))))</f>
        <v>*0.92</v>
      </c>
      <c r="AG143" s="53" t="str">
        <f aca="false">AG142</f>
        <v>REZoning_Sol-Win</v>
      </c>
      <c r="AI143" s="1" t="s">
        <v>3451</v>
      </c>
      <c r="AJ143" s="57" t="s">
        <v>35</v>
      </c>
      <c r="AK143" s="1" t="n">
        <v>2050</v>
      </c>
      <c r="AL143" s="58" t="str">
        <f aca="false">"*"&amp;IF(AND(A143="EU",AK143=2035),0.93,IF(AND(A143="EU",AK143=2050),0.9,IF(AND(A143="USA",AK143=2035),0.92,IF(AND(A143="USA",AK143=2050),0.89,IF(AND(A143="Japan",AK143=2035),0.92,IF(AND(A143="Japan",AK143=2050),0.89,IF(AND(A143="Russia",AK143=2035),0.91,IF(AND(A143="Russia",AK143=2050),0.86,IF(AND(A143="China",AK143=2035),0.91,IF(AND(A143="China",AK143=2050),0.87,IF(AND(A143="India",AK143=2035),0.92,IF(AND(A143="India",AK143=2050),0.87,IF(AND(A143="Middle East",AK143=2035),0.89,IF(AND(A143="Middle East",AK143=2050),0.84,IF(AND(A143="Africa",AK143=2035),0.9,IF(AND(A143="Africa",AK143=2050),0.86,IF(AND(A143="Brazil",AK143=2035),0.93,IF(AND(A143="Brazil",AK143=2050),0.89,""))))))))))))))))))</f>
        <v>*0.89</v>
      </c>
      <c r="AM143" s="53" t="str">
        <f aca="false">AM142</f>
        <v>REZoning_Sol-Win</v>
      </c>
      <c r="AP143" s="0" t="s">
        <v>3451</v>
      </c>
      <c r="AQ143" s="38" t="s">
        <v>35</v>
      </c>
      <c r="AR143" s="38" t="n">
        <f aca="false">AR142</f>
        <v>2100</v>
      </c>
      <c r="AS143" s="38" t="s">
        <v>914</v>
      </c>
      <c r="AT143" s="38" t="s">
        <v>36</v>
      </c>
    </row>
    <row r="144" customFormat="false" ht="28.5" hidden="false" customHeight="true" outlineLevel="0" collapsed="false">
      <c r="A144" s="3" t="s">
        <v>76</v>
      </c>
      <c r="C144" s="0" t="s">
        <v>3452</v>
      </c>
      <c r="D144" s="50" t="s">
        <v>35</v>
      </c>
      <c r="E144" s="0" t="n">
        <v>2035</v>
      </c>
      <c r="F144" s="51" t="str">
        <f aca="false">"*"&amp;IF(AND(A144="EU",E144=2035),0.95,IF(AND(A144="EU",E144=2050),0.93,IF(AND(A144="USA",E144=2035),0.96,IF(AND(A144="USA",E144=2050),0.94,IF(AND(A144="Japan",E144=2035),0.94,IF(AND(A144="Japan",E144=2050),0.92,IF(AND(A144="Russia",E144=2035),0.95,IF(AND(A144="Russia",E144=2050),0.93,IF(AND(A144="China",E144=2035),0.94,IF(AND(A144="China",E144=2050),0.92,IF(AND(A144="India",E144=2035),0.95,IF(AND(A144="India",E144=2050),0.92,IF(AND(A144="Middle East",E144=2035),0.94,IF(AND(A144="Middle East",E144=2050),0.9,IF(AND(A144="Africa",E144=2035),0.94,IF(AND(A144="Africa",E144=2050),0.91,IF(AND(A144="Brazil",E144=2035),0.95,IF(AND(A144="Brazil",E144=2050),0.92,""))))))))))))))))))</f>
        <v>*0.96</v>
      </c>
      <c r="H144" s="0" t="s">
        <v>3452</v>
      </c>
      <c r="I144" s="50" t="s">
        <v>35</v>
      </c>
      <c r="J144" s="0" t="n">
        <v>2050</v>
      </c>
      <c r="K144" s="48" t="str">
        <f aca="false">"*"&amp;IF(AND(A144="EU",J144=2035),0.95,IF(AND(A144="EU",J144=2050),0.93,IF(AND(A144="USA",J144=2035),0.96,IF(AND(A144="USA",J144=2050),0.94,IF(AND(A144="Japan",J144=2035),0.94,IF(AND(A144="Japan",J144=2050),0.92,IF(AND(A144="Russia",J144=2035),0.95,IF(AND(A144="Russia",J144=2050),0.93,IF(AND(A144="China",J144=2035),0.94,IF(AND(A144="China",J144=2050),0.92,IF(AND(A144="India",J144=2035),0.95,IF(AND(A144="India",J144=2050),0.92,IF(AND(A144="Middle East",J144=2035),0.94,IF(AND(A144="Middle East",J144=2050),0.9,IF(AND(A144="Africa",J144=2035),0.94,IF(AND(A144="Africa",J144=2050),0.91,IF(AND(A144="Brazil",J144=2035),0.95,IF(AND(A144="Brazil",J144=2050),0.92,""))))))))))))))))))</f>
        <v>*0.94</v>
      </c>
      <c r="P144" s="41" t="s">
        <v>3452</v>
      </c>
      <c r="Q144" s="52" t="s">
        <v>35</v>
      </c>
      <c r="R144" s="41" t="n">
        <v>2035</v>
      </c>
      <c r="S144" s="53" t="str">
        <f aca="false">"*"&amp;IF(AND(A144="EU",R144=2035),0.95,IF(AND(A144="EU",R144=2050),0.93,IF(AND(A144="USA",R144=2035),0.96,IF(AND(A144="USA",R144=2050),0.93,IF(AND(A144="Japan",R144=2035),0.94,IF(AND(A144="Japan",R144=2050),0.92,IF(AND(A144="Russia",R144=2035),0.95,IF(AND(A144="Russia",R144=2050),0.91,IF(AND(A144="China",R144=2035),0.93,IF(AND(A144="China",R144=2050),0.92,IF(AND(A144="India",R144=2035),0.94,IF(AND(A144="India",R144=2050),0.91,IF(AND(A144="Middle East",R144=2035),0.92,IF(AND(A144="Middle East",R144=2050),0.89,IF(AND(A144="Africa",R144=2035),0.93,IF(AND(A144="Africa",R144=2050),0.9,IF(AND(A144="Brazil",R144=2035),0.95,IF(AND(A144="Brazil",R144=2050),0.92,""))))))))))))))))))</f>
        <v>*0.96</v>
      </c>
      <c r="U144" s="41" t="s">
        <v>3452</v>
      </c>
      <c r="V144" s="52" t="s">
        <v>35</v>
      </c>
      <c r="W144" s="41" t="n">
        <v>2050</v>
      </c>
      <c r="X144" s="53" t="str">
        <f aca="false">"*"&amp;IF(AND(A144="EU",W144=2035),0.95,IF(AND(A144="EU",W144=2050),0.93,IF(AND(A144="USA",W144=2035),0.96,IF(AND(A144="USA",W144=2050),0.93,IF(AND(A144="Japan",W144=2035),0.94,IF(AND(A144="Japan",W144=2050),0.92,IF(AND(A144="Russia",W144=2035),0.95,IF(AND(A144="Russia",W144=2050),0.91,IF(AND(A144="China",W144=2035),0.93,IF(AND(A144="China",W144=2050),0.92,IF(AND(A144="India",W144=2035),0.94,IF(AND(A144="India",W144=2050),0.91,IF(AND(A144="Middle East",W144=2035),0.92,IF(AND(A144="Middle East",W144=2050),0.89,IF(AND(A144="Africa",W144=2035),0.93,IF(AND(A144="Africa",W144=2050),0.9,IF(AND(A144="Brazil",W144=2035),0.95,IF(AND(A144="Brazil",W144=2050),0.92,""))))))))))))))))))</f>
        <v>*0.93</v>
      </c>
      <c r="AC144" s="1" t="s">
        <v>3452</v>
      </c>
      <c r="AD144" s="57" t="s">
        <v>35</v>
      </c>
      <c r="AE144" s="1" t="n">
        <v>2035</v>
      </c>
      <c r="AF144" s="58" t="str">
        <f aca="false">"*"&amp;IF(AND(A144="EU",AE144=2035),0.93,IF(AND(A144="EU",AE144=2050),0.9,IF(AND(A144="USA",AE144=2035),0.92,IF(AND(A144="USA",AE144=2050),0.89,IF(AND(A144="Japan",AE144=2035),0.92,IF(AND(A144="Japan",AE144=2050),0.89,IF(AND(A144="Russia",AE144=2035),0.91,IF(AND(A144="Russia",AE144=2050),0.86,IF(AND(A144="China",AE144=2035),0.91,IF(AND(A144="China",AE144=2050),0.87,IF(AND(A144="India",AE144=2035),0.92,IF(AND(A144="India",AE144=2050),0.87,IF(AND(A144="Middle East",AE144=2035),0.89,IF(AND(A144="Middle East",AE144=2050),0.84,IF(AND(A144="Africa",AE144=2035),0.9,IF(AND(A144="Africa",AE144=2050),0.86,IF(AND(A144="Brazil",AE144=2035),0.93,IF(AND(A144="Brazil",AE144=2050),0.89,""))))))))))))))))))</f>
        <v>*0.92</v>
      </c>
      <c r="AG144" s="53" t="str">
        <f aca="false">AG143</f>
        <v>REZoning_Sol-Win</v>
      </c>
      <c r="AI144" s="1" t="s">
        <v>3452</v>
      </c>
      <c r="AJ144" s="57" t="s">
        <v>35</v>
      </c>
      <c r="AK144" s="1" t="n">
        <v>2050</v>
      </c>
      <c r="AL144" s="58" t="str">
        <f aca="false">"*"&amp;IF(AND(A144="EU",AK144=2035),0.93,IF(AND(A144="EU",AK144=2050),0.9,IF(AND(A144="USA",AK144=2035),0.92,IF(AND(A144="USA",AK144=2050),0.89,IF(AND(A144="Japan",AK144=2035),0.92,IF(AND(A144="Japan",AK144=2050),0.89,IF(AND(A144="Russia",AK144=2035),0.91,IF(AND(A144="Russia",AK144=2050),0.86,IF(AND(A144="China",AK144=2035),0.91,IF(AND(A144="China",AK144=2050),0.87,IF(AND(A144="India",AK144=2035),0.92,IF(AND(A144="India",AK144=2050),0.87,IF(AND(A144="Middle East",AK144=2035),0.89,IF(AND(A144="Middle East",AK144=2050),0.84,IF(AND(A144="Africa",AK144=2035),0.9,IF(AND(A144="Africa",AK144=2050),0.86,IF(AND(A144="Brazil",AK144=2035),0.93,IF(AND(A144="Brazil",AK144=2050),0.89,""))))))))))))))))))</f>
        <v>*0.89</v>
      </c>
      <c r="AM144" s="53" t="str">
        <f aca="false">AM143</f>
        <v>REZoning_Sol-Win</v>
      </c>
      <c r="AP144" s="0" t="s">
        <v>3452</v>
      </c>
      <c r="AQ144" s="38" t="s">
        <v>35</v>
      </c>
      <c r="AR144" s="38" t="n">
        <f aca="false">AR143</f>
        <v>2100</v>
      </c>
      <c r="AS144" s="38" t="s">
        <v>914</v>
      </c>
      <c r="AT144" s="38" t="s">
        <v>36</v>
      </c>
    </row>
    <row r="145" customFormat="false" ht="28.5" hidden="false" customHeight="true" outlineLevel="0" collapsed="false">
      <c r="A145" s="3" t="s">
        <v>76</v>
      </c>
      <c r="C145" s="0" t="s">
        <v>3453</v>
      </c>
      <c r="D145" s="50" t="s">
        <v>35</v>
      </c>
      <c r="E145" s="0" t="n">
        <v>2035</v>
      </c>
      <c r="F145" s="51" t="str">
        <f aca="false">"*"&amp;IF(AND(A145="EU",E145=2035),0.95,IF(AND(A145="EU",E145=2050),0.93,IF(AND(A145="USA",E145=2035),0.96,IF(AND(A145="USA",E145=2050),0.94,IF(AND(A145="Japan",E145=2035),0.94,IF(AND(A145="Japan",E145=2050),0.92,IF(AND(A145="Russia",E145=2035),0.95,IF(AND(A145="Russia",E145=2050),0.93,IF(AND(A145="China",E145=2035),0.94,IF(AND(A145="China",E145=2050),0.92,IF(AND(A145="India",E145=2035),0.95,IF(AND(A145="India",E145=2050),0.92,IF(AND(A145="Middle East",E145=2035),0.94,IF(AND(A145="Middle East",E145=2050),0.9,IF(AND(A145="Africa",E145=2035),0.94,IF(AND(A145="Africa",E145=2050),0.91,IF(AND(A145="Brazil",E145=2035),0.95,IF(AND(A145="Brazil",E145=2050),0.92,""))))))))))))))))))</f>
        <v>*0.96</v>
      </c>
      <c r="H145" s="0" t="s">
        <v>3453</v>
      </c>
      <c r="I145" s="50" t="s">
        <v>35</v>
      </c>
      <c r="J145" s="0" t="n">
        <v>2050</v>
      </c>
      <c r="K145" s="48" t="str">
        <f aca="false">"*"&amp;IF(AND(A145="EU",J145=2035),0.95,IF(AND(A145="EU",J145=2050),0.93,IF(AND(A145="USA",J145=2035),0.96,IF(AND(A145="USA",J145=2050),0.94,IF(AND(A145="Japan",J145=2035),0.94,IF(AND(A145="Japan",J145=2050),0.92,IF(AND(A145="Russia",J145=2035),0.95,IF(AND(A145="Russia",J145=2050),0.93,IF(AND(A145="China",J145=2035),0.94,IF(AND(A145="China",J145=2050),0.92,IF(AND(A145="India",J145=2035),0.95,IF(AND(A145="India",J145=2050),0.92,IF(AND(A145="Middle East",J145=2035),0.94,IF(AND(A145="Middle East",J145=2050),0.9,IF(AND(A145="Africa",J145=2035),0.94,IF(AND(A145="Africa",J145=2050),0.91,IF(AND(A145="Brazil",J145=2035),0.95,IF(AND(A145="Brazil",J145=2050),0.92,""))))))))))))))))))</f>
        <v>*0.94</v>
      </c>
      <c r="P145" s="41" t="s">
        <v>3453</v>
      </c>
      <c r="Q145" s="52" t="s">
        <v>35</v>
      </c>
      <c r="R145" s="41" t="n">
        <v>2035</v>
      </c>
      <c r="S145" s="53" t="str">
        <f aca="false">"*"&amp;IF(AND(A145="EU",R145=2035),0.95,IF(AND(A145="EU",R145=2050),0.93,IF(AND(A145="USA",R145=2035),0.96,IF(AND(A145="USA",R145=2050),0.93,IF(AND(A145="Japan",R145=2035),0.94,IF(AND(A145="Japan",R145=2050),0.92,IF(AND(A145="Russia",R145=2035),0.95,IF(AND(A145="Russia",R145=2050),0.91,IF(AND(A145="China",R145=2035),0.93,IF(AND(A145="China",R145=2050),0.92,IF(AND(A145="India",R145=2035),0.94,IF(AND(A145="India",R145=2050),0.91,IF(AND(A145="Middle East",R145=2035),0.92,IF(AND(A145="Middle East",R145=2050),0.89,IF(AND(A145="Africa",R145=2035),0.93,IF(AND(A145="Africa",R145=2050),0.9,IF(AND(A145="Brazil",R145=2035),0.95,IF(AND(A145="Brazil",R145=2050),0.92,""))))))))))))))))))</f>
        <v>*0.96</v>
      </c>
      <c r="U145" s="41" t="s">
        <v>3453</v>
      </c>
      <c r="V145" s="52" t="s">
        <v>35</v>
      </c>
      <c r="W145" s="41" t="n">
        <v>2050</v>
      </c>
      <c r="X145" s="53" t="str">
        <f aca="false">"*"&amp;IF(AND(A145="EU",W145=2035),0.95,IF(AND(A145="EU",W145=2050),0.93,IF(AND(A145="USA",W145=2035),0.96,IF(AND(A145="USA",W145=2050),0.93,IF(AND(A145="Japan",W145=2035),0.94,IF(AND(A145="Japan",W145=2050),0.92,IF(AND(A145="Russia",W145=2035),0.95,IF(AND(A145="Russia",W145=2050),0.91,IF(AND(A145="China",W145=2035),0.93,IF(AND(A145="China",W145=2050),0.92,IF(AND(A145="India",W145=2035),0.94,IF(AND(A145="India",W145=2050),0.91,IF(AND(A145="Middle East",W145=2035),0.92,IF(AND(A145="Middle East",W145=2050),0.89,IF(AND(A145="Africa",W145=2035),0.93,IF(AND(A145="Africa",W145=2050),0.9,IF(AND(A145="Brazil",W145=2035),0.95,IF(AND(A145="Brazil",W145=2050),0.92,""))))))))))))))))))</f>
        <v>*0.93</v>
      </c>
      <c r="AC145" s="1" t="s">
        <v>3453</v>
      </c>
      <c r="AD145" s="57" t="s">
        <v>35</v>
      </c>
      <c r="AE145" s="1" t="n">
        <v>2035</v>
      </c>
      <c r="AF145" s="58" t="str">
        <f aca="false">"*"&amp;IF(AND(A145="EU",AE145=2035),0.93,IF(AND(A145="EU",AE145=2050),0.9,IF(AND(A145="USA",AE145=2035),0.92,IF(AND(A145="USA",AE145=2050),0.89,IF(AND(A145="Japan",AE145=2035),0.92,IF(AND(A145="Japan",AE145=2050),0.89,IF(AND(A145="Russia",AE145=2035),0.91,IF(AND(A145="Russia",AE145=2050),0.86,IF(AND(A145="China",AE145=2035),0.91,IF(AND(A145="China",AE145=2050),0.87,IF(AND(A145="India",AE145=2035),0.92,IF(AND(A145="India",AE145=2050),0.87,IF(AND(A145="Middle East",AE145=2035),0.89,IF(AND(A145="Middle East",AE145=2050),0.84,IF(AND(A145="Africa",AE145=2035),0.9,IF(AND(A145="Africa",AE145=2050),0.86,IF(AND(A145="Brazil",AE145=2035),0.93,IF(AND(A145="Brazil",AE145=2050),0.89,""))))))))))))))))))</f>
        <v>*0.92</v>
      </c>
      <c r="AG145" s="53" t="str">
        <f aca="false">AG144</f>
        <v>REZoning_Sol-Win</v>
      </c>
      <c r="AI145" s="1" t="s">
        <v>3453</v>
      </c>
      <c r="AJ145" s="57" t="s">
        <v>35</v>
      </c>
      <c r="AK145" s="1" t="n">
        <v>2050</v>
      </c>
      <c r="AL145" s="58" t="str">
        <f aca="false">"*"&amp;IF(AND(A145="EU",AK145=2035),0.93,IF(AND(A145="EU",AK145=2050),0.9,IF(AND(A145="USA",AK145=2035),0.92,IF(AND(A145="USA",AK145=2050),0.89,IF(AND(A145="Japan",AK145=2035),0.92,IF(AND(A145="Japan",AK145=2050),0.89,IF(AND(A145="Russia",AK145=2035),0.91,IF(AND(A145="Russia",AK145=2050),0.86,IF(AND(A145="China",AK145=2035),0.91,IF(AND(A145="China",AK145=2050),0.87,IF(AND(A145="India",AK145=2035),0.92,IF(AND(A145="India",AK145=2050),0.87,IF(AND(A145="Middle East",AK145=2035),0.89,IF(AND(A145="Middle East",AK145=2050),0.84,IF(AND(A145="Africa",AK145=2035),0.9,IF(AND(A145="Africa",AK145=2050),0.86,IF(AND(A145="Brazil",AK145=2035),0.93,IF(AND(A145="Brazil",AK145=2050),0.89,""))))))))))))))))))</f>
        <v>*0.89</v>
      </c>
      <c r="AM145" s="53" t="str">
        <f aca="false">AM144</f>
        <v>REZoning_Sol-Win</v>
      </c>
      <c r="AP145" s="0" t="s">
        <v>3453</v>
      </c>
      <c r="AQ145" s="38" t="s">
        <v>35</v>
      </c>
      <c r="AR145" s="38" t="n">
        <f aca="false">AR144</f>
        <v>2100</v>
      </c>
      <c r="AS145" s="38" t="s">
        <v>914</v>
      </c>
      <c r="AT145" s="38" t="s">
        <v>36</v>
      </c>
    </row>
    <row r="146" customFormat="false" ht="28.5" hidden="false" customHeight="true" outlineLevel="0" collapsed="false">
      <c r="A146" s="3" t="s">
        <v>76</v>
      </c>
      <c r="C146" s="0" t="s">
        <v>3454</v>
      </c>
      <c r="D146" s="50" t="s">
        <v>35</v>
      </c>
      <c r="E146" s="0" t="n">
        <v>2035</v>
      </c>
      <c r="F146" s="51" t="str">
        <f aca="false">"*"&amp;IF(AND(A146="EU",E146=2035),0.95,IF(AND(A146="EU",E146=2050),0.93,IF(AND(A146="USA",E146=2035),0.96,IF(AND(A146="USA",E146=2050),0.94,IF(AND(A146="Japan",E146=2035),0.94,IF(AND(A146="Japan",E146=2050),0.92,IF(AND(A146="Russia",E146=2035),0.95,IF(AND(A146="Russia",E146=2050),0.93,IF(AND(A146="China",E146=2035),0.94,IF(AND(A146="China",E146=2050),0.92,IF(AND(A146="India",E146=2035),0.95,IF(AND(A146="India",E146=2050),0.92,IF(AND(A146="Middle East",E146=2035),0.94,IF(AND(A146="Middle East",E146=2050),0.9,IF(AND(A146="Africa",E146=2035),0.94,IF(AND(A146="Africa",E146=2050),0.91,IF(AND(A146="Brazil",E146=2035),0.95,IF(AND(A146="Brazil",E146=2050),0.92,""))))))))))))))))))</f>
        <v>*0.96</v>
      </c>
      <c r="H146" s="0" t="s">
        <v>3454</v>
      </c>
      <c r="I146" s="50" t="s">
        <v>35</v>
      </c>
      <c r="J146" s="0" t="n">
        <v>2050</v>
      </c>
      <c r="K146" s="48" t="str">
        <f aca="false">"*"&amp;IF(AND(A146="EU",J146=2035),0.95,IF(AND(A146="EU",J146=2050),0.93,IF(AND(A146="USA",J146=2035),0.96,IF(AND(A146="USA",J146=2050),0.94,IF(AND(A146="Japan",J146=2035),0.94,IF(AND(A146="Japan",J146=2050),0.92,IF(AND(A146="Russia",J146=2035),0.95,IF(AND(A146="Russia",J146=2050),0.93,IF(AND(A146="China",J146=2035),0.94,IF(AND(A146="China",J146=2050),0.92,IF(AND(A146="India",J146=2035),0.95,IF(AND(A146="India",J146=2050),0.92,IF(AND(A146="Middle East",J146=2035),0.94,IF(AND(A146="Middle East",J146=2050),0.9,IF(AND(A146="Africa",J146=2035),0.94,IF(AND(A146="Africa",J146=2050),0.91,IF(AND(A146="Brazil",J146=2035),0.95,IF(AND(A146="Brazil",J146=2050),0.92,""))))))))))))))))))</f>
        <v>*0.94</v>
      </c>
      <c r="P146" s="41" t="s">
        <v>3454</v>
      </c>
      <c r="Q146" s="52" t="s">
        <v>35</v>
      </c>
      <c r="R146" s="41" t="n">
        <v>2035</v>
      </c>
      <c r="S146" s="53" t="str">
        <f aca="false">"*"&amp;IF(AND(A146="EU",R146=2035),0.95,IF(AND(A146="EU",R146=2050),0.93,IF(AND(A146="USA",R146=2035),0.96,IF(AND(A146="USA",R146=2050),0.93,IF(AND(A146="Japan",R146=2035),0.94,IF(AND(A146="Japan",R146=2050),0.92,IF(AND(A146="Russia",R146=2035),0.95,IF(AND(A146="Russia",R146=2050),0.91,IF(AND(A146="China",R146=2035),0.93,IF(AND(A146="China",R146=2050),0.92,IF(AND(A146="India",R146=2035),0.94,IF(AND(A146="India",R146=2050),0.91,IF(AND(A146="Middle East",R146=2035),0.92,IF(AND(A146="Middle East",R146=2050),0.89,IF(AND(A146="Africa",R146=2035),0.93,IF(AND(A146="Africa",R146=2050),0.9,IF(AND(A146="Brazil",R146=2035),0.95,IF(AND(A146="Brazil",R146=2050),0.92,""))))))))))))))))))</f>
        <v>*0.96</v>
      </c>
      <c r="U146" s="41" t="s">
        <v>3454</v>
      </c>
      <c r="V146" s="52" t="s">
        <v>35</v>
      </c>
      <c r="W146" s="41" t="n">
        <v>2050</v>
      </c>
      <c r="X146" s="53" t="str">
        <f aca="false">"*"&amp;IF(AND(A146="EU",W146=2035),0.95,IF(AND(A146="EU",W146=2050),0.93,IF(AND(A146="USA",W146=2035),0.96,IF(AND(A146="USA",W146=2050),0.93,IF(AND(A146="Japan",W146=2035),0.94,IF(AND(A146="Japan",W146=2050),0.92,IF(AND(A146="Russia",W146=2035),0.95,IF(AND(A146="Russia",W146=2050),0.91,IF(AND(A146="China",W146=2035),0.93,IF(AND(A146="China",W146=2050),0.92,IF(AND(A146="India",W146=2035),0.94,IF(AND(A146="India",W146=2050),0.91,IF(AND(A146="Middle East",W146=2035),0.92,IF(AND(A146="Middle East",W146=2050),0.89,IF(AND(A146="Africa",W146=2035),0.93,IF(AND(A146="Africa",W146=2050),0.9,IF(AND(A146="Brazil",W146=2035),0.95,IF(AND(A146="Brazil",W146=2050),0.92,""))))))))))))))))))</f>
        <v>*0.93</v>
      </c>
      <c r="AC146" s="1" t="s">
        <v>3454</v>
      </c>
      <c r="AD146" s="57" t="s">
        <v>35</v>
      </c>
      <c r="AE146" s="1" t="n">
        <v>2035</v>
      </c>
      <c r="AF146" s="58" t="str">
        <f aca="false">"*"&amp;IF(AND(A146="EU",AE146=2035),0.93,IF(AND(A146="EU",AE146=2050),0.9,IF(AND(A146="USA",AE146=2035),0.92,IF(AND(A146="USA",AE146=2050),0.89,IF(AND(A146="Japan",AE146=2035),0.92,IF(AND(A146="Japan",AE146=2050),0.89,IF(AND(A146="Russia",AE146=2035),0.91,IF(AND(A146="Russia",AE146=2050),0.86,IF(AND(A146="China",AE146=2035),0.91,IF(AND(A146="China",AE146=2050),0.87,IF(AND(A146="India",AE146=2035),0.92,IF(AND(A146="India",AE146=2050),0.87,IF(AND(A146="Middle East",AE146=2035),0.89,IF(AND(A146="Middle East",AE146=2050),0.84,IF(AND(A146="Africa",AE146=2035),0.9,IF(AND(A146="Africa",AE146=2050),0.86,IF(AND(A146="Brazil",AE146=2035),0.93,IF(AND(A146="Brazil",AE146=2050),0.89,""))))))))))))))))))</f>
        <v>*0.92</v>
      </c>
      <c r="AG146" s="53" t="str">
        <f aca="false">AG145</f>
        <v>REZoning_Sol-Win</v>
      </c>
      <c r="AI146" s="1" t="s">
        <v>3454</v>
      </c>
      <c r="AJ146" s="57" t="s">
        <v>35</v>
      </c>
      <c r="AK146" s="1" t="n">
        <v>2050</v>
      </c>
      <c r="AL146" s="58" t="str">
        <f aca="false">"*"&amp;IF(AND(A146="EU",AK146=2035),0.93,IF(AND(A146="EU",AK146=2050),0.9,IF(AND(A146="USA",AK146=2035),0.92,IF(AND(A146="USA",AK146=2050),0.89,IF(AND(A146="Japan",AK146=2035),0.92,IF(AND(A146="Japan",AK146=2050),0.89,IF(AND(A146="Russia",AK146=2035),0.91,IF(AND(A146="Russia",AK146=2050),0.86,IF(AND(A146="China",AK146=2035),0.91,IF(AND(A146="China",AK146=2050),0.87,IF(AND(A146="India",AK146=2035),0.92,IF(AND(A146="India",AK146=2050),0.87,IF(AND(A146="Middle East",AK146=2035),0.89,IF(AND(A146="Middle East",AK146=2050),0.84,IF(AND(A146="Africa",AK146=2035),0.9,IF(AND(A146="Africa",AK146=2050),0.86,IF(AND(A146="Brazil",AK146=2035),0.93,IF(AND(A146="Brazil",AK146=2050),0.89,""))))))))))))))))))</f>
        <v>*0.89</v>
      </c>
      <c r="AM146" s="53" t="str">
        <f aca="false">AM145</f>
        <v>REZoning_Sol-Win</v>
      </c>
      <c r="AP146" s="0" t="s">
        <v>3454</v>
      </c>
      <c r="AQ146" s="38" t="s">
        <v>35</v>
      </c>
      <c r="AR146" s="38" t="n">
        <f aca="false">AR145</f>
        <v>2100</v>
      </c>
      <c r="AS146" s="38" t="s">
        <v>914</v>
      </c>
      <c r="AT146" s="38" t="s">
        <v>36</v>
      </c>
    </row>
    <row r="147" customFormat="false" ht="28.5" hidden="false" customHeight="true" outlineLevel="0" collapsed="false">
      <c r="A147" s="3" t="s">
        <v>76</v>
      </c>
      <c r="C147" s="0" t="s">
        <v>3455</v>
      </c>
      <c r="D147" s="50" t="s">
        <v>35</v>
      </c>
      <c r="E147" s="0" t="n">
        <v>2035</v>
      </c>
      <c r="F147" s="51" t="str">
        <f aca="false">"*"&amp;IF(AND(A147="EU",E147=2035),0.95,IF(AND(A147="EU",E147=2050),0.93,IF(AND(A147="USA",E147=2035),0.96,IF(AND(A147="USA",E147=2050),0.94,IF(AND(A147="Japan",E147=2035),0.94,IF(AND(A147="Japan",E147=2050),0.92,IF(AND(A147="Russia",E147=2035),0.95,IF(AND(A147="Russia",E147=2050),0.93,IF(AND(A147="China",E147=2035),0.94,IF(AND(A147="China",E147=2050),0.92,IF(AND(A147="India",E147=2035),0.95,IF(AND(A147="India",E147=2050),0.92,IF(AND(A147="Middle East",E147=2035),0.94,IF(AND(A147="Middle East",E147=2050),0.9,IF(AND(A147="Africa",E147=2035),0.94,IF(AND(A147="Africa",E147=2050),0.91,IF(AND(A147="Brazil",E147=2035),0.95,IF(AND(A147="Brazil",E147=2050),0.92,""))))))))))))))))))</f>
        <v>*0.96</v>
      </c>
      <c r="H147" s="0" t="s">
        <v>3455</v>
      </c>
      <c r="I147" s="50" t="s">
        <v>35</v>
      </c>
      <c r="J147" s="0" t="n">
        <v>2050</v>
      </c>
      <c r="K147" s="48" t="str">
        <f aca="false">"*"&amp;IF(AND(A147="EU",J147=2035),0.95,IF(AND(A147="EU",J147=2050),0.93,IF(AND(A147="USA",J147=2035),0.96,IF(AND(A147="USA",J147=2050),0.94,IF(AND(A147="Japan",J147=2035),0.94,IF(AND(A147="Japan",J147=2050),0.92,IF(AND(A147="Russia",J147=2035),0.95,IF(AND(A147="Russia",J147=2050),0.93,IF(AND(A147="China",J147=2035),0.94,IF(AND(A147="China",J147=2050),0.92,IF(AND(A147="India",J147=2035),0.95,IF(AND(A147="India",J147=2050),0.92,IF(AND(A147="Middle East",J147=2035),0.94,IF(AND(A147="Middle East",J147=2050),0.9,IF(AND(A147="Africa",J147=2035),0.94,IF(AND(A147="Africa",J147=2050),0.91,IF(AND(A147="Brazil",J147=2035),0.95,IF(AND(A147="Brazil",J147=2050),0.92,""))))))))))))))))))</f>
        <v>*0.94</v>
      </c>
      <c r="P147" s="41" t="s">
        <v>3455</v>
      </c>
      <c r="Q147" s="52" t="s">
        <v>35</v>
      </c>
      <c r="R147" s="41" t="n">
        <v>2035</v>
      </c>
      <c r="S147" s="53" t="str">
        <f aca="false">"*"&amp;IF(AND(A147="EU",R147=2035),0.95,IF(AND(A147="EU",R147=2050),0.93,IF(AND(A147="USA",R147=2035),0.96,IF(AND(A147="USA",R147=2050),0.93,IF(AND(A147="Japan",R147=2035),0.94,IF(AND(A147="Japan",R147=2050),0.92,IF(AND(A147="Russia",R147=2035),0.95,IF(AND(A147="Russia",R147=2050),0.91,IF(AND(A147="China",R147=2035),0.93,IF(AND(A147="China",R147=2050),0.92,IF(AND(A147="India",R147=2035),0.94,IF(AND(A147="India",R147=2050),0.91,IF(AND(A147="Middle East",R147=2035),0.92,IF(AND(A147="Middle East",R147=2050),0.89,IF(AND(A147="Africa",R147=2035),0.93,IF(AND(A147="Africa",R147=2050),0.9,IF(AND(A147="Brazil",R147=2035),0.95,IF(AND(A147="Brazil",R147=2050),0.92,""))))))))))))))))))</f>
        <v>*0.96</v>
      </c>
      <c r="U147" s="41" t="s">
        <v>3455</v>
      </c>
      <c r="V147" s="52" t="s">
        <v>35</v>
      </c>
      <c r="W147" s="41" t="n">
        <v>2050</v>
      </c>
      <c r="X147" s="53" t="str">
        <f aca="false">"*"&amp;IF(AND(A147="EU",W147=2035),0.95,IF(AND(A147="EU",W147=2050),0.93,IF(AND(A147="USA",W147=2035),0.96,IF(AND(A147="USA",W147=2050),0.93,IF(AND(A147="Japan",W147=2035),0.94,IF(AND(A147="Japan",W147=2050),0.92,IF(AND(A147="Russia",W147=2035),0.95,IF(AND(A147="Russia",W147=2050),0.91,IF(AND(A147="China",W147=2035),0.93,IF(AND(A147="China",W147=2050),0.92,IF(AND(A147="India",W147=2035),0.94,IF(AND(A147="India",W147=2050),0.91,IF(AND(A147="Middle East",W147=2035),0.92,IF(AND(A147="Middle East",W147=2050),0.89,IF(AND(A147="Africa",W147=2035),0.93,IF(AND(A147="Africa",W147=2050),0.9,IF(AND(A147="Brazil",W147=2035),0.95,IF(AND(A147="Brazil",W147=2050),0.92,""))))))))))))))))))</f>
        <v>*0.93</v>
      </c>
      <c r="AC147" s="1" t="s">
        <v>3455</v>
      </c>
      <c r="AD147" s="57" t="s">
        <v>35</v>
      </c>
      <c r="AE147" s="1" t="n">
        <v>2035</v>
      </c>
      <c r="AF147" s="58" t="str">
        <f aca="false">"*"&amp;IF(AND(A147="EU",AE147=2035),0.93,IF(AND(A147="EU",AE147=2050),0.9,IF(AND(A147="USA",AE147=2035),0.92,IF(AND(A147="USA",AE147=2050),0.89,IF(AND(A147="Japan",AE147=2035),0.92,IF(AND(A147="Japan",AE147=2050),0.89,IF(AND(A147="Russia",AE147=2035),0.91,IF(AND(A147="Russia",AE147=2050),0.86,IF(AND(A147="China",AE147=2035),0.91,IF(AND(A147="China",AE147=2050),0.87,IF(AND(A147="India",AE147=2035),0.92,IF(AND(A147="India",AE147=2050),0.87,IF(AND(A147="Middle East",AE147=2035),0.89,IF(AND(A147="Middle East",AE147=2050),0.84,IF(AND(A147="Africa",AE147=2035),0.9,IF(AND(A147="Africa",AE147=2050),0.86,IF(AND(A147="Brazil",AE147=2035),0.93,IF(AND(A147="Brazil",AE147=2050),0.89,""))))))))))))))))))</f>
        <v>*0.92</v>
      </c>
      <c r="AG147" s="53" t="str">
        <f aca="false">AG146</f>
        <v>REZoning_Sol-Win</v>
      </c>
      <c r="AI147" s="1" t="s">
        <v>3455</v>
      </c>
      <c r="AJ147" s="57" t="s">
        <v>35</v>
      </c>
      <c r="AK147" s="1" t="n">
        <v>2050</v>
      </c>
      <c r="AL147" s="58" t="str">
        <f aca="false">"*"&amp;IF(AND(A147="EU",AK147=2035),0.93,IF(AND(A147="EU",AK147=2050),0.9,IF(AND(A147="USA",AK147=2035),0.92,IF(AND(A147="USA",AK147=2050),0.89,IF(AND(A147="Japan",AK147=2035),0.92,IF(AND(A147="Japan",AK147=2050),0.89,IF(AND(A147="Russia",AK147=2035),0.91,IF(AND(A147="Russia",AK147=2050),0.86,IF(AND(A147="China",AK147=2035),0.91,IF(AND(A147="China",AK147=2050),0.87,IF(AND(A147="India",AK147=2035),0.92,IF(AND(A147="India",AK147=2050),0.87,IF(AND(A147="Middle East",AK147=2035),0.89,IF(AND(A147="Middle East",AK147=2050),0.84,IF(AND(A147="Africa",AK147=2035),0.9,IF(AND(A147="Africa",AK147=2050),0.86,IF(AND(A147="Brazil",AK147=2035),0.93,IF(AND(A147="Brazil",AK147=2050),0.89,""))))))))))))))))))</f>
        <v>*0.89</v>
      </c>
      <c r="AM147" s="53" t="str">
        <f aca="false">AM146</f>
        <v>REZoning_Sol-Win</v>
      </c>
      <c r="AP147" s="0" t="s">
        <v>3455</v>
      </c>
      <c r="AQ147" s="38" t="s">
        <v>35</v>
      </c>
      <c r="AR147" s="38" t="n">
        <f aca="false">AR146</f>
        <v>2100</v>
      </c>
      <c r="AS147" s="38" t="s">
        <v>914</v>
      </c>
      <c r="AT147" s="38" t="s">
        <v>36</v>
      </c>
    </row>
    <row r="148" customFormat="false" ht="28.5" hidden="false" customHeight="true" outlineLevel="0" collapsed="false">
      <c r="A148" s="3" t="s">
        <v>76</v>
      </c>
      <c r="C148" s="0" t="s">
        <v>3456</v>
      </c>
      <c r="D148" s="50" t="s">
        <v>35</v>
      </c>
      <c r="E148" s="0" t="n">
        <v>2035</v>
      </c>
      <c r="F148" s="51" t="str">
        <f aca="false">"*"&amp;IF(AND(A148="EU",E148=2035),0.95,IF(AND(A148="EU",E148=2050),0.93,IF(AND(A148="USA",E148=2035),0.96,IF(AND(A148="USA",E148=2050),0.94,IF(AND(A148="Japan",E148=2035),0.94,IF(AND(A148="Japan",E148=2050),0.92,IF(AND(A148="Russia",E148=2035),0.95,IF(AND(A148="Russia",E148=2050),0.93,IF(AND(A148="China",E148=2035),0.94,IF(AND(A148="China",E148=2050),0.92,IF(AND(A148="India",E148=2035),0.95,IF(AND(A148="India",E148=2050),0.92,IF(AND(A148="Middle East",E148=2035),0.94,IF(AND(A148="Middle East",E148=2050),0.9,IF(AND(A148="Africa",E148=2035),0.94,IF(AND(A148="Africa",E148=2050),0.91,IF(AND(A148="Brazil",E148=2035),0.95,IF(AND(A148="Brazil",E148=2050),0.92,""))))))))))))))))))</f>
        <v>*0.96</v>
      </c>
      <c r="H148" s="0" t="s">
        <v>3456</v>
      </c>
      <c r="I148" s="50" t="s">
        <v>35</v>
      </c>
      <c r="J148" s="0" t="n">
        <v>2050</v>
      </c>
      <c r="K148" s="48" t="str">
        <f aca="false">"*"&amp;IF(AND(A148="EU",J148=2035),0.95,IF(AND(A148="EU",J148=2050),0.93,IF(AND(A148="USA",J148=2035),0.96,IF(AND(A148="USA",J148=2050),0.94,IF(AND(A148="Japan",J148=2035),0.94,IF(AND(A148="Japan",J148=2050),0.92,IF(AND(A148="Russia",J148=2035),0.95,IF(AND(A148="Russia",J148=2050),0.93,IF(AND(A148="China",J148=2035),0.94,IF(AND(A148="China",J148=2050),0.92,IF(AND(A148="India",J148=2035),0.95,IF(AND(A148="India",J148=2050),0.92,IF(AND(A148="Middle East",J148=2035),0.94,IF(AND(A148="Middle East",J148=2050),0.9,IF(AND(A148="Africa",J148=2035),0.94,IF(AND(A148="Africa",J148=2050),0.91,IF(AND(A148="Brazil",J148=2035),0.95,IF(AND(A148="Brazil",J148=2050),0.92,""))))))))))))))))))</f>
        <v>*0.94</v>
      </c>
      <c r="P148" s="41" t="s">
        <v>3456</v>
      </c>
      <c r="Q148" s="52" t="s">
        <v>35</v>
      </c>
      <c r="R148" s="41" t="n">
        <v>2035</v>
      </c>
      <c r="S148" s="53" t="str">
        <f aca="false">"*"&amp;IF(AND(A148="EU",R148=2035),0.95,IF(AND(A148="EU",R148=2050),0.93,IF(AND(A148="USA",R148=2035),0.96,IF(AND(A148="USA",R148=2050),0.93,IF(AND(A148="Japan",R148=2035),0.94,IF(AND(A148="Japan",R148=2050),0.92,IF(AND(A148="Russia",R148=2035),0.95,IF(AND(A148="Russia",R148=2050),0.91,IF(AND(A148="China",R148=2035),0.93,IF(AND(A148="China",R148=2050),0.92,IF(AND(A148="India",R148=2035),0.94,IF(AND(A148="India",R148=2050),0.91,IF(AND(A148="Middle East",R148=2035),0.92,IF(AND(A148="Middle East",R148=2050),0.89,IF(AND(A148="Africa",R148=2035),0.93,IF(AND(A148="Africa",R148=2050),0.9,IF(AND(A148="Brazil",R148=2035),0.95,IF(AND(A148="Brazil",R148=2050),0.92,""))))))))))))))))))</f>
        <v>*0.96</v>
      </c>
      <c r="U148" s="41" t="s">
        <v>3456</v>
      </c>
      <c r="V148" s="52" t="s">
        <v>35</v>
      </c>
      <c r="W148" s="41" t="n">
        <v>2050</v>
      </c>
      <c r="X148" s="53" t="str">
        <f aca="false">"*"&amp;IF(AND(A148="EU",W148=2035),0.95,IF(AND(A148="EU",W148=2050),0.93,IF(AND(A148="USA",W148=2035),0.96,IF(AND(A148="USA",W148=2050),0.93,IF(AND(A148="Japan",W148=2035),0.94,IF(AND(A148="Japan",W148=2050),0.92,IF(AND(A148="Russia",W148=2035),0.95,IF(AND(A148="Russia",W148=2050),0.91,IF(AND(A148="China",W148=2035),0.93,IF(AND(A148="China",W148=2050),0.92,IF(AND(A148="India",W148=2035),0.94,IF(AND(A148="India",W148=2050),0.91,IF(AND(A148="Middle East",W148=2035),0.92,IF(AND(A148="Middle East",W148=2050),0.89,IF(AND(A148="Africa",W148=2035),0.93,IF(AND(A148="Africa",W148=2050),0.9,IF(AND(A148="Brazil",W148=2035),0.95,IF(AND(A148="Brazil",W148=2050),0.92,""))))))))))))))))))</f>
        <v>*0.93</v>
      </c>
      <c r="AC148" s="1" t="s">
        <v>3456</v>
      </c>
      <c r="AD148" s="57" t="s">
        <v>35</v>
      </c>
      <c r="AE148" s="1" t="n">
        <v>2035</v>
      </c>
      <c r="AF148" s="58" t="str">
        <f aca="false">"*"&amp;IF(AND(A148="EU",AE148=2035),0.93,IF(AND(A148="EU",AE148=2050),0.9,IF(AND(A148="USA",AE148=2035),0.92,IF(AND(A148="USA",AE148=2050),0.89,IF(AND(A148="Japan",AE148=2035),0.92,IF(AND(A148="Japan",AE148=2050),0.89,IF(AND(A148="Russia",AE148=2035),0.91,IF(AND(A148="Russia",AE148=2050),0.86,IF(AND(A148="China",AE148=2035),0.91,IF(AND(A148="China",AE148=2050),0.87,IF(AND(A148="India",AE148=2035),0.92,IF(AND(A148="India",AE148=2050),0.87,IF(AND(A148="Middle East",AE148=2035),0.89,IF(AND(A148="Middle East",AE148=2050),0.84,IF(AND(A148="Africa",AE148=2035),0.9,IF(AND(A148="Africa",AE148=2050),0.86,IF(AND(A148="Brazil",AE148=2035),0.93,IF(AND(A148="Brazil",AE148=2050),0.89,""))))))))))))))))))</f>
        <v>*0.92</v>
      </c>
      <c r="AG148" s="53" t="str">
        <f aca="false">AG147</f>
        <v>REZoning_Sol-Win</v>
      </c>
      <c r="AI148" s="1" t="s">
        <v>3456</v>
      </c>
      <c r="AJ148" s="57" t="s">
        <v>35</v>
      </c>
      <c r="AK148" s="1" t="n">
        <v>2050</v>
      </c>
      <c r="AL148" s="58" t="str">
        <f aca="false">"*"&amp;IF(AND(A148="EU",AK148=2035),0.93,IF(AND(A148="EU",AK148=2050),0.9,IF(AND(A148="USA",AK148=2035),0.92,IF(AND(A148="USA",AK148=2050),0.89,IF(AND(A148="Japan",AK148=2035),0.92,IF(AND(A148="Japan",AK148=2050),0.89,IF(AND(A148="Russia",AK148=2035),0.91,IF(AND(A148="Russia",AK148=2050),0.86,IF(AND(A148="China",AK148=2035),0.91,IF(AND(A148="China",AK148=2050),0.87,IF(AND(A148="India",AK148=2035),0.92,IF(AND(A148="India",AK148=2050),0.87,IF(AND(A148="Middle East",AK148=2035),0.89,IF(AND(A148="Middle East",AK148=2050),0.84,IF(AND(A148="Africa",AK148=2035),0.9,IF(AND(A148="Africa",AK148=2050),0.86,IF(AND(A148="Brazil",AK148=2035),0.93,IF(AND(A148="Brazil",AK148=2050),0.89,""))))))))))))))))))</f>
        <v>*0.89</v>
      </c>
      <c r="AM148" s="53" t="str">
        <f aca="false">AM147</f>
        <v>REZoning_Sol-Win</v>
      </c>
      <c r="AP148" s="0" t="s">
        <v>3456</v>
      </c>
      <c r="AQ148" s="38" t="s">
        <v>35</v>
      </c>
      <c r="AR148" s="38" t="n">
        <f aca="false">AR147</f>
        <v>2100</v>
      </c>
      <c r="AS148" s="38" t="s">
        <v>914</v>
      </c>
      <c r="AT148" s="38" t="s">
        <v>36</v>
      </c>
    </row>
    <row r="149" customFormat="false" ht="28.5" hidden="false" customHeight="true" outlineLevel="0" collapsed="false">
      <c r="A149" s="3" t="s">
        <v>76</v>
      </c>
      <c r="C149" s="0" t="s">
        <v>3457</v>
      </c>
      <c r="D149" s="50" t="s">
        <v>35</v>
      </c>
      <c r="E149" s="0" t="n">
        <v>2035</v>
      </c>
      <c r="F149" s="51" t="str">
        <f aca="false">"*"&amp;IF(AND(A149="EU",E149=2035),0.95,IF(AND(A149="EU",E149=2050),0.93,IF(AND(A149="USA",E149=2035),0.96,IF(AND(A149="USA",E149=2050),0.94,IF(AND(A149="Japan",E149=2035),0.94,IF(AND(A149="Japan",E149=2050),0.92,IF(AND(A149="Russia",E149=2035),0.95,IF(AND(A149="Russia",E149=2050),0.93,IF(AND(A149="China",E149=2035),0.94,IF(AND(A149="China",E149=2050),0.92,IF(AND(A149="India",E149=2035),0.95,IF(AND(A149="India",E149=2050),0.92,IF(AND(A149="Middle East",E149=2035),0.94,IF(AND(A149="Middle East",E149=2050),0.9,IF(AND(A149="Africa",E149=2035),0.94,IF(AND(A149="Africa",E149=2050),0.91,IF(AND(A149="Brazil",E149=2035),0.95,IF(AND(A149="Brazil",E149=2050),0.92,""))))))))))))))))))</f>
        <v>*0.96</v>
      </c>
      <c r="H149" s="0" t="s">
        <v>3457</v>
      </c>
      <c r="I149" s="50" t="s">
        <v>35</v>
      </c>
      <c r="J149" s="0" t="n">
        <v>2050</v>
      </c>
      <c r="K149" s="48" t="str">
        <f aca="false">"*"&amp;IF(AND(A149="EU",J149=2035),0.95,IF(AND(A149="EU",J149=2050),0.93,IF(AND(A149="USA",J149=2035),0.96,IF(AND(A149="USA",J149=2050),0.94,IF(AND(A149="Japan",J149=2035),0.94,IF(AND(A149="Japan",J149=2050),0.92,IF(AND(A149="Russia",J149=2035),0.95,IF(AND(A149="Russia",J149=2050),0.93,IF(AND(A149="China",J149=2035),0.94,IF(AND(A149="China",J149=2050),0.92,IF(AND(A149="India",J149=2035),0.95,IF(AND(A149="India",J149=2050),0.92,IF(AND(A149="Middle East",J149=2035),0.94,IF(AND(A149="Middle East",J149=2050),0.9,IF(AND(A149="Africa",J149=2035),0.94,IF(AND(A149="Africa",J149=2050),0.91,IF(AND(A149="Brazil",J149=2035),0.95,IF(AND(A149="Brazil",J149=2050),0.92,""))))))))))))))))))</f>
        <v>*0.94</v>
      </c>
      <c r="P149" s="41" t="s">
        <v>3457</v>
      </c>
      <c r="Q149" s="52" t="s">
        <v>35</v>
      </c>
      <c r="R149" s="41" t="n">
        <v>2035</v>
      </c>
      <c r="S149" s="53" t="str">
        <f aca="false">"*"&amp;IF(AND(A149="EU",R149=2035),0.95,IF(AND(A149="EU",R149=2050),0.93,IF(AND(A149="USA",R149=2035),0.96,IF(AND(A149="USA",R149=2050),0.93,IF(AND(A149="Japan",R149=2035),0.94,IF(AND(A149="Japan",R149=2050),0.92,IF(AND(A149="Russia",R149=2035),0.95,IF(AND(A149="Russia",R149=2050),0.91,IF(AND(A149="China",R149=2035),0.93,IF(AND(A149="China",R149=2050),0.92,IF(AND(A149="India",R149=2035),0.94,IF(AND(A149="India",R149=2050),0.91,IF(AND(A149="Middle East",R149=2035),0.92,IF(AND(A149="Middle East",R149=2050),0.89,IF(AND(A149="Africa",R149=2035),0.93,IF(AND(A149="Africa",R149=2050),0.9,IF(AND(A149="Brazil",R149=2035),0.95,IF(AND(A149="Brazil",R149=2050),0.92,""))))))))))))))))))</f>
        <v>*0.96</v>
      </c>
      <c r="U149" s="41" t="s">
        <v>3457</v>
      </c>
      <c r="V149" s="52" t="s">
        <v>35</v>
      </c>
      <c r="W149" s="41" t="n">
        <v>2050</v>
      </c>
      <c r="X149" s="53" t="str">
        <f aca="false">"*"&amp;IF(AND(A149="EU",W149=2035),0.95,IF(AND(A149="EU",W149=2050),0.93,IF(AND(A149="USA",W149=2035),0.96,IF(AND(A149="USA",W149=2050),0.93,IF(AND(A149="Japan",W149=2035),0.94,IF(AND(A149="Japan",W149=2050),0.92,IF(AND(A149="Russia",W149=2035),0.95,IF(AND(A149="Russia",W149=2050),0.91,IF(AND(A149="China",W149=2035),0.93,IF(AND(A149="China",W149=2050),0.92,IF(AND(A149="India",W149=2035),0.94,IF(AND(A149="India",W149=2050),0.91,IF(AND(A149="Middle East",W149=2035),0.92,IF(AND(A149="Middle East",W149=2050),0.89,IF(AND(A149="Africa",W149=2035),0.93,IF(AND(A149="Africa",W149=2050),0.9,IF(AND(A149="Brazil",W149=2035),0.95,IF(AND(A149="Brazil",W149=2050),0.92,""))))))))))))))))))</f>
        <v>*0.93</v>
      </c>
      <c r="AC149" s="1" t="s">
        <v>3457</v>
      </c>
      <c r="AD149" s="57" t="s">
        <v>35</v>
      </c>
      <c r="AE149" s="1" t="n">
        <v>2035</v>
      </c>
      <c r="AF149" s="58" t="str">
        <f aca="false">"*"&amp;IF(AND(A149="EU",AE149=2035),0.93,IF(AND(A149="EU",AE149=2050),0.9,IF(AND(A149="USA",AE149=2035),0.92,IF(AND(A149="USA",AE149=2050),0.89,IF(AND(A149="Japan",AE149=2035),0.92,IF(AND(A149="Japan",AE149=2050),0.89,IF(AND(A149="Russia",AE149=2035),0.91,IF(AND(A149="Russia",AE149=2050),0.86,IF(AND(A149="China",AE149=2035),0.91,IF(AND(A149="China",AE149=2050),0.87,IF(AND(A149="India",AE149=2035),0.92,IF(AND(A149="India",AE149=2050),0.87,IF(AND(A149="Middle East",AE149=2035),0.89,IF(AND(A149="Middle East",AE149=2050),0.84,IF(AND(A149="Africa",AE149=2035),0.9,IF(AND(A149="Africa",AE149=2050),0.86,IF(AND(A149="Brazil",AE149=2035),0.93,IF(AND(A149="Brazil",AE149=2050),0.89,""))))))))))))))))))</f>
        <v>*0.92</v>
      </c>
      <c r="AG149" s="53" t="str">
        <f aca="false">AG148</f>
        <v>REZoning_Sol-Win</v>
      </c>
      <c r="AI149" s="1" t="s">
        <v>3457</v>
      </c>
      <c r="AJ149" s="57" t="s">
        <v>35</v>
      </c>
      <c r="AK149" s="1" t="n">
        <v>2050</v>
      </c>
      <c r="AL149" s="58" t="str">
        <f aca="false">"*"&amp;IF(AND(A149="EU",AK149=2035),0.93,IF(AND(A149="EU",AK149=2050),0.9,IF(AND(A149="USA",AK149=2035),0.92,IF(AND(A149="USA",AK149=2050),0.89,IF(AND(A149="Japan",AK149=2035),0.92,IF(AND(A149="Japan",AK149=2050),0.89,IF(AND(A149="Russia",AK149=2035),0.91,IF(AND(A149="Russia",AK149=2050),0.86,IF(AND(A149="China",AK149=2035),0.91,IF(AND(A149="China",AK149=2050),0.87,IF(AND(A149="India",AK149=2035),0.92,IF(AND(A149="India",AK149=2050),0.87,IF(AND(A149="Middle East",AK149=2035),0.89,IF(AND(A149="Middle East",AK149=2050),0.84,IF(AND(A149="Africa",AK149=2035),0.9,IF(AND(A149="Africa",AK149=2050),0.86,IF(AND(A149="Brazil",AK149=2035),0.93,IF(AND(A149="Brazil",AK149=2050),0.89,""))))))))))))))))))</f>
        <v>*0.89</v>
      </c>
      <c r="AM149" s="53" t="str">
        <f aca="false">AM148</f>
        <v>REZoning_Sol-Win</v>
      </c>
      <c r="AP149" s="0" t="s">
        <v>3457</v>
      </c>
      <c r="AQ149" s="38" t="s">
        <v>35</v>
      </c>
      <c r="AR149" s="38" t="n">
        <f aca="false">AR148</f>
        <v>2100</v>
      </c>
      <c r="AS149" s="38" t="s">
        <v>914</v>
      </c>
      <c r="AT149" s="38" t="s">
        <v>36</v>
      </c>
    </row>
    <row r="150" customFormat="false" ht="28.5" hidden="false" customHeight="true" outlineLevel="0" collapsed="false">
      <c r="A150" s="3" t="s">
        <v>76</v>
      </c>
      <c r="C150" s="0" t="s">
        <v>3458</v>
      </c>
      <c r="D150" s="50" t="s">
        <v>35</v>
      </c>
      <c r="E150" s="0" t="n">
        <v>2035</v>
      </c>
      <c r="F150" s="51" t="str">
        <f aca="false">"*"&amp;IF(AND(A150="EU",E150=2035),0.95,IF(AND(A150="EU",E150=2050),0.93,IF(AND(A150="USA",E150=2035),0.96,IF(AND(A150="USA",E150=2050),0.94,IF(AND(A150="Japan",E150=2035),0.94,IF(AND(A150="Japan",E150=2050),0.92,IF(AND(A150="Russia",E150=2035),0.95,IF(AND(A150="Russia",E150=2050),0.93,IF(AND(A150="China",E150=2035),0.94,IF(AND(A150="China",E150=2050),0.92,IF(AND(A150="India",E150=2035),0.95,IF(AND(A150="India",E150=2050),0.92,IF(AND(A150="Middle East",E150=2035),0.94,IF(AND(A150="Middle East",E150=2050),0.9,IF(AND(A150="Africa",E150=2035),0.94,IF(AND(A150="Africa",E150=2050),0.91,IF(AND(A150="Brazil",E150=2035),0.95,IF(AND(A150="Brazil",E150=2050),0.92,""))))))))))))))))))</f>
        <v>*0.96</v>
      </c>
      <c r="H150" s="0" t="s">
        <v>3458</v>
      </c>
      <c r="I150" s="50" t="s">
        <v>35</v>
      </c>
      <c r="J150" s="0" t="n">
        <v>2050</v>
      </c>
      <c r="K150" s="48" t="str">
        <f aca="false">"*"&amp;IF(AND(A150="EU",J150=2035),0.95,IF(AND(A150="EU",J150=2050),0.93,IF(AND(A150="USA",J150=2035),0.96,IF(AND(A150="USA",J150=2050),0.94,IF(AND(A150="Japan",J150=2035),0.94,IF(AND(A150="Japan",J150=2050),0.92,IF(AND(A150="Russia",J150=2035),0.95,IF(AND(A150="Russia",J150=2050),0.93,IF(AND(A150="China",J150=2035),0.94,IF(AND(A150="China",J150=2050),0.92,IF(AND(A150="India",J150=2035),0.95,IF(AND(A150="India",J150=2050),0.92,IF(AND(A150="Middle East",J150=2035),0.94,IF(AND(A150="Middle East",J150=2050),0.9,IF(AND(A150="Africa",J150=2035),0.94,IF(AND(A150="Africa",J150=2050),0.91,IF(AND(A150="Brazil",J150=2035),0.95,IF(AND(A150="Brazil",J150=2050),0.92,""))))))))))))))))))</f>
        <v>*0.94</v>
      </c>
      <c r="P150" s="41" t="s">
        <v>3458</v>
      </c>
      <c r="Q150" s="52" t="s">
        <v>35</v>
      </c>
      <c r="R150" s="41" t="n">
        <v>2035</v>
      </c>
      <c r="S150" s="53" t="str">
        <f aca="false">"*"&amp;IF(AND(A150="EU",R150=2035),0.95,IF(AND(A150="EU",R150=2050),0.93,IF(AND(A150="USA",R150=2035),0.96,IF(AND(A150="USA",R150=2050),0.93,IF(AND(A150="Japan",R150=2035),0.94,IF(AND(A150="Japan",R150=2050),0.92,IF(AND(A150="Russia",R150=2035),0.95,IF(AND(A150="Russia",R150=2050),0.91,IF(AND(A150="China",R150=2035),0.93,IF(AND(A150="China",R150=2050),0.92,IF(AND(A150="India",R150=2035),0.94,IF(AND(A150="India",R150=2050),0.91,IF(AND(A150="Middle East",R150=2035),0.92,IF(AND(A150="Middle East",R150=2050),0.89,IF(AND(A150="Africa",R150=2035),0.93,IF(AND(A150="Africa",R150=2050),0.9,IF(AND(A150="Brazil",R150=2035),0.95,IF(AND(A150="Brazil",R150=2050),0.92,""))))))))))))))))))</f>
        <v>*0.96</v>
      </c>
      <c r="U150" s="41" t="s">
        <v>3458</v>
      </c>
      <c r="V150" s="52" t="s">
        <v>35</v>
      </c>
      <c r="W150" s="41" t="n">
        <v>2050</v>
      </c>
      <c r="X150" s="53" t="str">
        <f aca="false">"*"&amp;IF(AND(A150="EU",W150=2035),0.95,IF(AND(A150="EU",W150=2050),0.93,IF(AND(A150="USA",W150=2035),0.96,IF(AND(A150="USA",W150=2050),0.93,IF(AND(A150="Japan",W150=2035),0.94,IF(AND(A150="Japan",W150=2050),0.92,IF(AND(A150="Russia",W150=2035),0.95,IF(AND(A150="Russia",W150=2050),0.91,IF(AND(A150="China",W150=2035),0.93,IF(AND(A150="China",W150=2050),0.92,IF(AND(A150="India",W150=2035),0.94,IF(AND(A150="India",W150=2050),0.91,IF(AND(A150="Middle East",W150=2035),0.92,IF(AND(A150="Middle East",W150=2050),0.89,IF(AND(A150="Africa",W150=2035),0.93,IF(AND(A150="Africa",W150=2050),0.9,IF(AND(A150="Brazil",W150=2035),0.95,IF(AND(A150="Brazil",W150=2050),0.92,""))))))))))))))))))</f>
        <v>*0.93</v>
      </c>
      <c r="AC150" s="1" t="s">
        <v>3458</v>
      </c>
      <c r="AD150" s="57" t="s">
        <v>35</v>
      </c>
      <c r="AE150" s="1" t="n">
        <v>2035</v>
      </c>
      <c r="AF150" s="58" t="str">
        <f aca="false">"*"&amp;IF(AND(A150="EU",AE150=2035),0.93,IF(AND(A150="EU",AE150=2050),0.9,IF(AND(A150="USA",AE150=2035),0.92,IF(AND(A150="USA",AE150=2050),0.89,IF(AND(A150="Japan",AE150=2035),0.92,IF(AND(A150="Japan",AE150=2050),0.89,IF(AND(A150="Russia",AE150=2035),0.91,IF(AND(A150="Russia",AE150=2050),0.86,IF(AND(A150="China",AE150=2035),0.91,IF(AND(A150="China",AE150=2050),0.87,IF(AND(A150="India",AE150=2035),0.92,IF(AND(A150="India",AE150=2050),0.87,IF(AND(A150="Middle East",AE150=2035),0.89,IF(AND(A150="Middle East",AE150=2050),0.84,IF(AND(A150="Africa",AE150=2035),0.9,IF(AND(A150="Africa",AE150=2050),0.86,IF(AND(A150="Brazil",AE150=2035),0.93,IF(AND(A150="Brazil",AE150=2050),0.89,""))))))))))))))))))</f>
        <v>*0.92</v>
      </c>
      <c r="AG150" s="53" t="str">
        <f aca="false">AG149</f>
        <v>REZoning_Sol-Win</v>
      </c>
      <c r="AI150" s="1" t="s">
        <v>3458</v>
      </c>
      <c r="AJ150" s="57" t="s">
        <v>35</v>
      </c>
      <c r="AK150" s="1" t="n">
        <v>2050</v>
      </c>
      <c r="AL150" s="58" t="str">
        <f aca="false">"*"&amp;IF(AND(A150="EU",AK150=2035),0.93,IF(AND(A150="EU",AK150=2050),0.9,IF(AND(A150="USA",AK150=2035),0.92,IF(AND(A150="USA",AK150=2050),0.89,IF(AND(A150="Japan",AK150=2035),0.92,IF(AND(A150="Japan",AK150=2050),0.89,IF(AND(A150="Russia",AK150=2035),0.91,IF(AND(A150="Russia",AK150=2050),0.86,IF(AND(A150="China",AK150=2035),0.91,IF(AND(A150="China",AK150=2050),0.87,IF(AND(A150="India",AK150=2035),0.92,IF(AND(A150="India",AK150=2050),0.87,IF(AND(A150="Middle East",AK150=2035),0.89,IF(AND(A150="Middle East",AK150=2050),0.84,IF(AND(A150="Africa",AK150=2035),0.9,IF(AND(A150="Africa",AK150=2050),0.86,IF(AND(A150="Brazil",AK150=2035),0.93,IF(AND(A150="Brazil",AK150=2050),0.89,""))))))))))))))))))</f>
        <v>*0.89</v>
      </c>
      <c r="AM150" s="53" t="str">
        <f aca="false">AM149</f>
        <v>REZoning_Sol-Win</v>
      </c>
      <c r="AP150" s="0" t="s">
        <v>3458</v>
      </c>
      <c r="AQ150" s="38" t="s">
        <v>35</v>
      </c>
      <c r="AR150" s="38" t="n">
        <f aca="false">AR149</f>
        <v>2100</v>
      </c>
      <c r="AS150" s="38" t="s">
        <v>914</v>
      </c>
      <c r="AT150" s="38" t="s">
        <v>36</v>
      </c>
    </row>
    <row r="151" customFormat="false" ht="28.5" hidden="false" customHeight="true" outlineLevel="0" collapsed="false">
      <c r="A151" s="3" t="s">
        <v>76</v>
      </c>
      <c r="C151" s="0" t="s">
        <v>3459</v>
      </c>
      <c r="D151" s="50" t="s">
        <v>35</v>
      </c>
      <c r="E151" s="0" t="n">
        <v>2035</v>
      </c>
      <c r="F151" s="51" t="str">
        <f aca="false">"*"&amp;IF(AND(A151="EU",E151=2035),0.95,IF(AND(A151="EU",E151=2050),0.93,IF(AND(A151="USA",E151=2035),0.96,IF(AND(A151="USA",E151=2050),0.94,IF(AND(A151="Japan",E151=2035),0.94,IF(AND(A151="Japan",E151=2050),0.92,IF(AND(A151="Russia",E151=2035),0.95,IF(AND(A151="Russia",E151=2050),0.93,IF(AND(A151="China",E151=2035),0.94,IF(AND(A151="China",E151=2050),0.92,IF(AND(A151="India",E151=2035),0.95,IF(AND(A151="India",E151=2050),0.92,IF(AND(A151="Middle East",E151=2035),0.94,IF(AND(A151="Middle East",E151=2050),0.9,IF(AND(A151="Africa",E151=2035),0.94,IF(AND(A151="Africa",E151=2050),0.91,IF(AND(A151="Brazil",E151=2035),0.95,IF(AND(A151="Brazil",E151=2050),0.92,""))))))))))))))))))</f>
        <v>*0.96</v>
      </c>
      <c r="H151" s="0" t="s">
        <v>3459</v>
      </c>
      <c r="I151" s="50" t="s">
        <v>35</v>
      </c>
      <c r="J151" s="0" t="n">
        <v>2050</v>
      </c>
      <c r="K151" s="48" t="str">
        <f aca="false">"*"&amp;IF(AND(A151="EU",J151=2035),0.95,IF(AND(A151="EU",J151=2050),0.93,IF(AND(A151="USA",J151=2035),0.96,IF(AND(A151="USA",J151=2050),0.94,IF(AND(A151="Japan",J151=2035),0.94,IF(AND(A151="Japan",J151=2050),0.92,IF(AND(A151="Russia",J151=2035),0.95,IF(AND(A151="Russia",J151=2050),0.93,IF(AND(A151="China",J151=2035),0.94,IF(AND(A151="China",J151=2050),0.92,IF(AND(A151="India",J151=2035),0.95,IF(AND(A151="India",J151=2050),0.92,IF(AND(A151="Middle East",J151=2035),0.94,IF(AND(A151="Middle East",J151=2050),0.9,IF(AND(A151="Africa",J151=2035),0.94,IF(AND(A151="Africa",J151=2050),0.91,IF(AND(A151="Brazil",J151=2035),0.95,IF(AND(A151="Brazil",J151=2050),0.92,""))))))))))))))))))</f>
        <v>*0.94</v>
      </c>
      <c r="P151" s="41" t="s">
        <v>3459</v>
      </c>
      <c r="Q151" s="52" t="s">
        <v>35</v>
      </c>
      <c r="R151" s="41" t="n">
        <v>2035</v>
      </c>
      <c r="S151" s="53" t="str">
        <f aca="false">"*"&amp;IF(AND(A151="EU",R151=2035),0.95,IF(AND(A151="EU",R151=2050),0.93,IF(AND(A151="USA",R151=2035),0.96,IF(AND(A151="USA",R151=2050),0.93,IF(AND(A151="Japan",R151=2035),0.94,IF(AND(A151="Japan",R151=2050),0.92,IF(AND(A151="Russia",R151=2035),0.95,IF(AND(A151="Russia",R151=2050),0.91,IF(AND(A151="China",R151=2035),0.93,IF(AND(A151="China",R151=2050),0.92,IF(AND(A151="India",R151=2035),0.94,IF(AND(A151="India",R151=2050),0.91,IF(AND(A151="Middle East",R151=2035),0.92,IF(AND(A151="Middle East",R151=2050),0.89,IF(AND(A151="Africa",R151=2035),0.93,IF(AND(A151="Africa",R151=2050),0.9,IF(AND(A151="Brazil",R151=2035),0.95,IF(AND(A151="Brazil",R151=2050),0.92,""))))))))))))))))))</f>
        <v>*0.96</v>
      </c>
      <c r="U151" s="41" t="s">
        <v>3459</v>
      </c>
      <c r="V151" s="52" t="s">
        <v>35</v>
      </c>
      <c r="W151" s="41" t="n">
        <v>2050</v>
      </c>
      <c r="X151" s="53" t="str">
        <f aca="false">"*"&amp;IF(AND(A151="EU",W151=2035),0.95,IF(AND(A151="EU",W151=2050),0.93,IF(AND(A151="USA",W151=2035),0.96,IF(AND(A151="USA",W151=2050),0.93,IF(AND(A151="Japan",W151=2035),0.94,IF(AND(A151="Japan",W151=2050),0.92,IF(AND(A151="Russia",W151=2035),0.95,IF(AND(A151="Russia",W151=2050),0.91,IF(AND(A151="China",W151=2035),0.93,IF(AND(A151="China",W151=2050),0.92,IF(AND(A151="India",W151=2035),0.94,IF(AND(A151="India",W151=2050),0.91,IF(AND(A151="Middle East",W151=2035),0.92,IF(AND(A151="Middle East",W151=2050),0.89,IF(AND(A151="Africa",W151=2035),0.93,IF(AND(A151="Africa",W151=2050),0.9,IF(AND(A151="Brazil",W151=2035),0.95,IF(AND(A151="Brazil",W151=2050),0.92,""))))))))))))))))))</f>
        <v>*0.93</v>
      </c>
      <c r="AC151" s="1" t="s">
        <v>3459</v>
      </c>
      <c r="AD151" s="57" t="s">
        <v>35</v>
      </c>
      <c r="AE151" s="1" t="n">
        <v>2035</v>
      </c>
      <c r="AF151" s="58" t="str">
        <f aca="false">"*"&amp;IF(AND(A151="EU",AE151=2035),0.93,IF(AND(A151="EU",AE151=2050),0.9,IF(AND(A151="USA",AE151=2035),0.92,IF(AND(A151="USA",AE151=2050),0.89,IF(AND(A151="Japan",AE151=2035),0.92,IF(AND(A151="Japan",AE151=2050),0.89,IF(AND(A151="Russia",AE151=2035),0.91,IF(AND(A151="Russia",AE151=2050),0.86,IF(AND(A151="China",AE151=2035),0.91,IF(AND(A151="China",AE151=2050),0.87,IF(AND(A151="India",AE151=2035),0.92,IF(AND(A151="India",AE151=2050),0.87,IF(AND(A151="Middle East",AE151=2035),0.89,IF(AND(A151="Middle East",AE151=2050),0.84,IF(AND(A151="Africa",AE151=2035),0.9,IF(AND(A151="Africa",AE151=2050),0.86,IF(AND(A151="Brazil",AE151=2035),0.93,IF(AND(A151="Brazil",AE151=2050),0.89,""))))))))))))))))))</f>
        <v>*0.92</v>
      </c>
      <c r="AG151" s="53" t="str">
        <f aca="false">AG150</f>
        <v>REZoning_Sol-Win</v>
      </c>
      <c r="AI151" s="1" t="s">
        <v>3459</v>
      </c>
      <c r="AJ151" s="57" t="s">
        <v>35</v>
      </c>
      <c r="AK151" s="1" t="n">
        <v>2050</v>
      </c>
      <c r="AL151" s="58" t="str">
        <f aca="false">"*"&amp;IF(AND(A151="EU",AK151=2035),0.93,IF(AND(A151="EU",AK151=2050),0.9,IF(AND(A151="USA",AK151=2035),0.92,IF(AND(A151="USA",AK151=2050),0.89,IF(AND(A151="Japan",AK151=2035),0.92,IF(AND(A151="Japan",AK151=2050),0.89,IF(AND(A151="Russia",AK151=2035),0.91,IF(AND(A151="Russia",AK151=2050),0.86,IF(AND(A151="China",AK151=2035),0.91,IF(AND(A151="China",AK151=2050),0.87,IF(AND(A151="India",AK151=2035),0.92,IF(AND(A151="India",AK151=2050),0.87,IF(AND(A151="Middle East",AK151=2035),0.89,IF(AND(A151="Middle East",AK151=2050),0.84,IF(AND(A151="Africa",AK151=2035),0.9,IF(AND(A151="Africa",AK151=2050),0.86,IF(AND(A151="Brazil",AK151=2035),0.93,IF(AND(A151="Brazil",AK151=2050),0.89,""))))))))))))))))))</f>
        <v>*0.89</v>
      </c>
      <c r="AM151" s="53" t="str">
        <f aca="false">AM150</f>
        <v>REZoning_Sol-Win</v>
      </c>
      <c r="AP151" s="0" t="s">
        <v>3459</v>
      </c>
      <c r="AQ151" s="38" t="s">
        <v>35</v>
      </c>
      <c r="AR151" s="38" t="n">
        <f aca="false">AR150</f>
        <v>2100</v>
      </c>
      <c r="AS151" s="38" t="s">
        <v>914</v>
      </c>
      <c r="AT151" s="38" t="s">
        <v>36</v>
      </c>
    </row>
    <row r="152" customFormat="false" ht="28.5" hidden="false" customHeight="true" outlineLevel="0" collapsed="false">
      <c r="A152" s="3" t="s">
        <v>76</v>
      </c>
      <c r="C152" s="0" t="s">
        <v>3460</v>
      </c>
      <c r="D152" s="50" t="s">
        <v>35</v>
      </c>
      <c r="E152" s="0" t="n">
        <v>2035</v>
      </c>
      <c r="F152" s="51" t="str">
        <f aca="false">"*"&amp;IF(AND(A152="EU",E152=2035),0.95,IF(AND(A152="EU",E152=2050),0.93,IF(AND(A152="USA",E152=2035),0.96,IF(AND(A152="USA",E152=2050),0.94,IF(AND(A152="Japan",E152=2035),0.94,IF(AND(A152="Japan",E152=2050),0.92,IF(AND(A152="Russia",E152=2035),0.95,IF(AND(A152="Russia",E152=2050),0.93,IF(AND(A152="China",E152=2035),0.94,IF(AND(A152="China",E152=2050),0.92,IF(AND(A152="India",E152=2035),0.95,IF(AND(A152="India",E152=2050),0.92,IF(AND(A152="Middle East",E152=2035),0.94,IF(AND(A152="Middle East",E152=2050),0.9,IF(AND(A152="Africa",E152=2035),0.94,IF(AND(A152="Africa",E152=2050),0.91,IF(AND(A152="Brazil",E152=2035),0.95,IF(AND(A152="Brazil",E152=2050),0.92,""))))))))))))))))))</f>
        <v>*0.96</v>
      </c>
      <c r="H152" s="0" t="s">
        <v>3460</v>
      </c>
      <c r="I152" s="50" t="s">
        <v>35</v>
      </c>
      <c r="J152" s="0" t="n">
        <v>2050</v>
      </c>
      <c r="K152" s="48" t="str">
        <f aca="false">"*"&amp;IF(AND(A152="EU",J152=2035),0.95,IF(AND(A152="EU",J152=2050),0.93,IF(AND(A152="USA",J152=2035),0.96,IF(AND(A152="USA",J152=2050),0.94,IF(AND(A152="Japan",J152=2035),0.94,IF(AND(A152="Japan",J152=2050),0.92,IF(AND(A152="Russia",J152=2035),0.95,IF(AND(A152="Russia",J152=2050),0.93,IF(AND(A152="China",J152=2035),0.94,IF(AND(A152="China",J152=2050),0.92,IF(AND(A152="India",J152=2035),0.95,IF(AND(A152="India",J152=2050),0.92,IF(AND(A152="Middle East",J152=2035),0.94,IF(AND(A152="Middle East",J152=2050),0.9,IF(AND(A152="Africa",J152=2035),0.94,IF(AND(A152="Africa",J152=2050),0.91,IF(AND(A152="Brazil",J152=2035),0.95,IF(AND(A152="Brazil",J152=2050),0.92,""))))))))))))))))))</f>
        <v>*0.94</v>
      </c>
      <c r="P152" s="41" t="s">
        <v>3460</v>
      </c>
      <c r="Q152" s="52" t="s">
        <v>35</v>
      </c>
      <c r="R152" s="41" t="n">
        <v>2035</v>
      </c>
      <c r="S152" s="53" t="str">
        <f aca="false">"*"&amp;IF(AND(A152="EU",R152=2035),0.95,IF(AND(A152="EU",R152=2050),0.93,IF(AND(A152="USA",R152=2035),0.96,IF(AND(A152="USA",R152=2050),0.93,IF(AND(A152="Japan",R152=2035),0.94,IF(AND(A152="Japan",R152=2050),0.92,IF(AND(A152="Russia",R152=2035),0.95,IF(AND(A152="Russia",R152=2050),0.91,IF(AND(A152="China",R152=2035),0.93,IF(AND(A152="China",R152=2050),0.92,IF(AND(A152="India",R152=2035),0.94,IF(AND(A152="India",R152=2050),0.91,IF(AND(A152="Middle East",R152=2035),0.92,IF(AND(A152="Middle East",R152=2050),0.89,IF(AND(A152="Africa",R152=2035),0.93,IF(AND(A152="Africa",R152=2050),0.9,IF(AND(A152="Brazil",R152=2035),0.95,IF(AND(A152="Brazil",R152=2050),0.92,""))))))))))))))))))</f>
        <v>*0.96</v>
      </c>
      <c r="U152" s="41" t="s">
        <v>3460</v>
      </c>
      <c r="V152" s="52" t="s">
        <v>35</v>
      </c>
      <c r="W152" s="41" t="n">
        <v>2050</v>
      </c>
      <c r="X152" s="53" t="str">
        <f aca="false">"*"&amp;IF(AND(A152="EU",W152=2035),0.95,IF(AND(A152="EU",W152=2050),0.93,IF(AND(A152="USA",W152=2035),0.96,IF(AND(A152="USA",W152=2050),0.93,IF(AND(A152="Japan",W152=2035),0.94,IF(AND(A152="Japan",W152=2050),0.92,IF(AND(A152="Russia",W152=2035),0.95,IF(AND(A152="Russia",W152=2050),0.91,IF(AND(A152="China",W152=2035),0.93,IF(AND(A152="China",W152=2050),0.92,IF(AND(A152="India",W152=2035),0.94,IF(AND(A152="India",W152=2050),0.91,IF(AND(A152="Middle East",W152=2035),0.92,IF(AND(A152="Middle East",W152=2050),0.89,IF(AND(A152="Africa",W152=2035),0.93,IF(AND(A152="Africa",W152=2050),0.9,IF(AND(A152="Brazil",W152=2035),0.95,IF(AND(A152="Brazil",W152=2050),0.92,""))))))))))))))))))</f>
        <v>*0.93</v>
      </c>
      <c r="AC152" s="1" t="s">
        <v>3460</v>
      </c>
      <c r="AD152" s="57" t="s">
        <v>35</v>
      </c>
      <c r="AE152" s="1" t="n">
        <v>2035</v>
      </c>
      <c r="AF152" s="58" t="str">
        <f aca="false">"*"&amp;IF(AND(A152="EU",AE152=2035),0.93,IF(AND(A152="EU",AE152=2050),0.9,IF(AND(A152="USA",AE152=2035),0.92,IF(AND(A152="USA",AE152=2050),0.89,IF(AND(A152="Japan",AE152=2035),0.92,IF(AND(A152="Japan",AE152=2050),0.89,IF(AND(A152="Russia",AE152=2035),0.91,IF(AND(A152="Russia",AE152=2050),0.86,IF(AND(A152="China",AE152=2035),0.91,IF(AND(A152="China",AE152=2050),0.87,IF(AND(A152="India",AE152=2035),0.92,IF(AND(A152="India",AE152=2050),0.87,IF(AND(A152="Middle East",AE152=2035),0.89,IF(AND(A152="Middle East",AE152=2050),0.84,IF(AND(A152="Africa",AE152=2035),0.9,IF(AND(A152="Africa",AE152=2050),0.86,IF(AND(A152="Brazil",AE152=2035),0.93,IF(AND(A152="Brazil",AE152=2050),0.89,""))))))))))))))))))</f>
        <v>*0.92</v>
      </c>
      <c r="AG152" s="53" t="str">
        <f aca="false">AG151</f>
        <v>REZoning_Sol-Win</v>
      </c>
      <c r="AI152" s="1" t="s">
        <v>3460</v>
      </c>
      <c r="AJ152" s="57" t="s">
        <v>35</v>
      </c>
      <c r="AK152" s="1" t="n">
        <v>2050</v>
      </c>
      <c r="AL152" s="58" t="str">
        <f aca="false">"*"&amp;IF(AND(A152="EU",AK152=2035),0.93,IF(AND(A152="EU",AK152=2050),0.9,IF(AND(A152="USA",AK152=2035),0.92,IF(AND(A152="USA",AK152=2050),0.89,IF(AND(A152="Japan",AK152=2035),0.92,IF(AND(A152="Japan",AK152=2050),0.89,IF(AND(A152="Russia",AK152=2035),0.91,IF(AND(A152="Russia",AK152=2050),0.86,IF(AND(A152="China",AK152=2035),0.91,IF(AND(A152="China",AK152=2050),0.87,IF(AND(A152="India",AK152=2035),0.92,IF(AND(A152="India",AK152=2050),0.87,IF(AND(A152="Middle East",AK152=2035),0.89,IF(AND(A152="Middle East",AK152=2050),0.84,IF(AND(A152="Africa",AK152=2035),0.9,IF(AND(A152="Africa",AK152=2050),0.86,IF(AND(A152="Brazil",AK152=2035),0.93,IF(AND(A152="Brazil",AK152=2050),0.89,""))))))))))))))))))</f>
        <v>*0.89</v>
      </c>
      <c r="AM152" s="53" t="str">
        <f aca="false">AM151</f>
        <v>REZoning_Sol-Win</v>
      </c>
      <c r="AP152" s="0" t="s">
        <v>3460</v>
      </c>
      <c r="AQ152" s="38" t="s">
        <v>35</v>
      </c>
      <c r="AR152" s="38" t="n">
        <f aca="false">AR151</f>
        <v>2100</v>
      </c>
      <c r="AS152" s="38" t="s">
        <v>914</v>
      </c>
      <c r="AT152" s="38" t="s">
        <v>36</v>
      </c>
    </row>
    <row r="153" customFormat="false" ht="28.5" hidden="false" customHeight="true" outlineLevel="0" collapsed="false">
      <c r="A153" s="3" t="s">
        <v>76</v>
      </c>
      <c r="C153" s="0" t="s">
        <v>3461</v>
      </c>
      <c r="D153" s="50" t="s">
        <v>35</v>
      </c>
      <c r="E153" s="0" t="n">
        <v>2035</v>
      </c>
      <c r="F153" s="51" t="str">
        <f aca="false">"*"&amp;IF(AND(A153="EU",E153=2035),0.95,IF(AND(A153="EU",E153=2050),0.93,IF(AND(A153="USA",E153=2035),0.96,IF(AND(A153="USA",E153=2050),0.94,IF(AND(A153="Japan",E153=2035),0.94,IF(AND(A153="Japan",E153=2050),0.92,IF(AND(A153="Russia",E153=2035),0.95,IF(AND(A153="Russia",E153=2050),0.93,IF(AND(A153="China",E153=2035),0.94,IF(AND(A153="China",E153=2050),0.92,IF(AND(A153="India",E153=2035),0.95,IF(AND(A153="India",E153=2050),0.92,IF(AND(A153="Middle East",E153=2035),0.94,IF(AND(A153="Middle East",E153=2050),0.9,IF(AND(A153="Africa",E153=2035),0.94,IF(AND(A153="Africa",E153=2050),0.91,IF(AND(A153="Brazil",E153=2035),0.95,IF(AND(A153="Brazil",E153=2050),0.92,""))))))))))))))))))</f>
        <v>*0.96</v>
      </c>
      <c r="H153" s="0" t="s">
        <v>3461</v>
      </c>
      <c r="I153" s="50" t="s">
        <v>35</v>
      </c>
      <c r="J153" s="0" t="n">
        <v>2050</v>
      </c>
      <c r="K153" s="48" t="str">
        <f aca="false">"*"&amp;IF(AND(A153="EU",J153=2035),0.95,IF(AND(A153="EU",J153=2050),0.93,IF(AND(A153="USA",J153=2035),0.96,IF(AND(A153="USA",J153=2050),0.94,IF(AND(A153="Japan",J153=2035),0.94,IF(AND(A153="Japan",J153=2050),0.92,IF(AND(A153="Russia",J153=2035),0.95,IF(AND(A153="Russia",J153=2050),0.93,IF(AND(A153="China",J153=2035),0.94,IF(AND(A153="China",J153=2050),0.92,IF(AND(A153="India",J153=2035),0.95,IF(AND(A153="India",J153=2050),0.92,IF(AND(A153="Middle East",J153=2035),0.94,IF(AND(A153="Middle East",J153=2050),0.9,IF(AND(A153="Africa",J153=2035),0.94,IF(AND(A153="Africa",J153=2050),0.91,IF(AND(A153="Brazil",J153=2035),0.95,IF(AND(A153="Brazil",J153=2050),0.92,""))))))))))))))))))</f>
        <v>*0.94</v>
      </c>
      <c r="P153" s="41" t="s">
        <v>3461</v>
      </c>
      <c r="Q153" s="52" t="s">
        <v>35</v>
      </c>
      <c r="R153" s="41" t="n">
        <v>2035</v>
      </c>
      <c r="S153" s="53" t="str">
        <f aca="false">"*"&amp;IF(AND(A153="EU",R153=2035),0.95,IF(AND(A153="EU",R153=2050),0.93,IF(AND(A153="USA",R153=2035),0.96,IF(AND(A153="USA",R153=2050),0.93,IF(AND(A153="Japan",R153=2035),0.94,IF(AND(A153="Japan",R153=2050),0.92,IF(AND(A153="Russia",R153=2035),0.95,IF(AND(A153="Russia",R153=2050),0.91,IF(AND(A153="China",R153=2035),0.93,IF(AND(A153="China",R153=2050),0.92,IF(AND(A153="India",R153=2035),0.94,IF(AND(A153="India",R153=2050),0.91,IF(AND(A153="Middle East",R153=2035),0.92,IF(AND(A153="Middle East",R153=2050),0.89,IF(AND(A153="Africa",R153=2035),0.93,IF(AND(A153="Africa",R153=2050),0.9,IF(AND(A153="Brazil",R153=2035),0.95,IF(AND(A153="Brazil",R153=2050),0.92,""))))))))))))))))))</f>
        <v>*0.96</v>
      </c>
      <c r="U153" s="41" t="s">
        <v>3461</v>
      </c>
      <c r="V153" s="52" t="s">
        <v>35</v>
      </c>
      <c r="W153" s="41" t="n">
        <v>2050</v>
      </c>
      <c r="X153" s="53" t="str">
        <f aca="false">"*"&amp;IF(AND(A153="EU",W153=2035),0.95,IF(AND(A153="EU",W153=2050),0.93,IF(AND(A153="USA",W153=2035),0.96,IF(AND(A153="USA",W153=2050),0.93,IF(AND(A153="Japan",W153=2035),0.94,IF(AND(A153="Japan",W153=2050),0.92,IF(AND(A153="Russia",W153=2035),0.95,IF(AND(A153="Russia",W153=2050),0.91,IF(AND(A153="China",W153=2035),0.93,IF(AND(A153="China",W153=2050),0.92,IF(AND(A153="India",W153=2035),0.94,IF(AND(A153="India",W153=2050),0.91,IF(AND(A153="Middle East",W153=2035),0.92,IF(AND(A153="Middle East",W153=2050),0.89,IF(AND(A153="Africa",W153=2035),0.93,IF(AND(A153="Africa",W153=2050),0.9,IF(AND(A153="Brazil",W153=2035),0.95,IF(AND(A153="Brazil",W153=2050),0.92,""))))))))))))))))))</f>
        <v>*0.93</v>
      </c>
      <c r="AC153" s="1" t="s">
        <v>3461</v>
      </c>
      <c r="AD153" s="57" t="s">
        <v>35</v>
      </c>
      <c r="AE153" s="1" t="n">
        <v>2035</v>
      </c>
      <c r="AF153" s="58" t="str">
        <f aca="false">"*"&amp;IF(AND(A153="EU",AE153=2035),0.93,IF(AND(A153="EU",AE153=2050),0.9,IF(AND(A153="USA",AE153=2035),0.92,IF(AND(A153="USA",AE153=2050),0.89,IF(AND(A153="Japan",AE153=2035),0.92,IF(AND(A153="Japan",AE153=2050),0.89,IF(AND(A153="Russia",AE153=2035),0.91,IF(AND(A153="Russia",AE153=2050),0.86,IF(AND(A153="China",AE153=2035),0.91,IF(AND(A153="China",AE153=2050),0.87,IF(AND(A153="India",AE153=2035),0.92,IF(AND(A153="India",AE153=2050),0.87,IF(AND(A153="Middle East",AE153=2035),0.89,IF(AND(A153="Middle East",AE153=2050),0.84,IF(AND(A153="Africa",AE153=2035),0.9,IF(AND(A153="Africa",AE153=2050),0.86,IF(AND(A153="Brazil",AE153=2035),0.93,IF(AND(A153="Brazil",AE153=2050),0.89,""))))))))))))))))))</f>
        <v>*0.92</v>
      </c>
      <c r="AG153" s="53" t="str">
        <f aca="false">AG152</f>
        <v>REZoning_Sol-Win</v>
      </c>
      <c r="AI153" s="1" t="s">
        <v>3461</v>
      </c>
      <c r="AJ153" s="57" t="s">
        <v>35</v>
      </c>
      <c r="AK153" s="1" t="n">
        <v>2050</v>
      </c>
      <c r="AL153" s="58" t="str">
        <f aca="false">"*"&amp;IF(AND(A153="EU",AK153=2035),0.93,IF(AND(A153="EU",AK153=2050),0.9,IF(AND(A153="USA",AK153=2035),0.92,IF(AND(A153="USA",AK153=2050),0.89,IF(AND(A153="Japan",AK153=2035),0.92,IF(AND(A153="Japan",AK153=2050),0.89,IF(AND(A153="Russia",AK153=2035),0.91,IF(AND(A153="Russia",AK153=2050),0.86,IF(AND(A153="China",AK153=2035),0.91,IF(AND(A153="China",AK153=2050),0.87,IF(AND(A153="India",AK153=2035),0.92,IF(AND(A153="India",AK153=2050),0.87,IF(AND(A153="Middle East",AK153=2035),0.89,IF(AND(A153="Middle East",AK153=2050),0.84,IF(AND(A153="Africa",AK153=2035),0.9,IF(AND(A153="Africa",AK153=2050),0.86,IF(AND(A153="Brazil",AK153=2035),0.93,IF(AND(A153="Brazil",AK153=2050),0.89,""))))))))))))))))))</f>
        <v>*0.89</v>
      </c>
      <c r="AM153" s="53" t="str">
        <f aca="false">AM152</f>
        <v>REZoning_Sol-Win</v>
      </c>
      <c r="AP153" s="0" t="s">
        <v>3461</v>
      </c>
      <c r="AQ153" s="38" t="s">
        <v>35</v>
      </c>
      <c r="AR153" s="38" t="n">
        <f aca="false">AR152</f>
        <v>2100</v>
      </c>
      <c r="AS153" s="38" t="s">
        <v>914</v>
      </c>
      <c r="AT153" s="38" t="s">
        <v>36</v>
      </c>
    </row>
    <row r="154" customFormat="false" ht="28.5" hidden="false" customHeight="true" outlineLevel="0" collapsed="false">
      <c r="A154" s="3" t="s">
        <v>76</v>
      </c>
      <c r="C154" s="0" t="s">
        <v>3462</v>
      </c>
      <c r="D154" s="50" t="s">
        <v>35</v>
      </c>
      <c r="E154" s="0" t="n">
        <v>2035</v>
      </c>
      <c r="F154" s="51" t="str">
        <f aca="false">"*"&amp;IF(AND(A154="EU",E154=2035),0.95,IF(AND(A154="EU",E154=2050),0.93,IF(AND(A154="USA",E154=2035),0.96,IF(AND(A154="USA",E154=2050),0.94,IF(AND(A154="Japan",E154=2035),0.94,IF(AND(A154="Japan",E154=2050),0.92,IF(AND(A154="Russia",E154=2035),0.95,IF(AND(A154="Russia",E154=2050),0.93,IF(AND(A154="China",E154=2035),0.94,IF(AND(A154="China",E154=2050),0.92,IF(AND(A154="India",E154=2035),0.95,IF(AND(A154="India",E154=2050),0.92,IF(AND(A154="Middle East",E154=2035),0.94,IF(AND(A154="Middle East",E154=2050),0.9,IF(AND(A154="Africa",E154=2035),0.94,IF(AND(A154="Africa",E154=2050),0.91,IF(AND(A154="Brazil",E154=2035),0.95,IF(AND(A154="Brazil",E154=2050),0.92,""))))))))))))))))))</f>
        <v>*0.96</v>
      </c>
      <c r="H154" s="0" t="s">
        <v>3462</v>
      </c>
      <c r="I154" s="50" t="s">
        <v>35</v>
      </c>
      <c r="J154" s="0" t="n">
        <v>2050</v>
      </c>
      <c r="K154" s="48" t="str">
        <f aca="false">"*"&amp;IF(AND(A154="EU",J154=2035),0.95,IF(AND(A154="EU",J154=2050),0.93,IF(AND(A154="USA",J154=2035),0.96,IF(AND(A154="USA",J154=2050),0.94,IF(AND(A154="Japan",J154=2035),0.94,IF(AND(A154="Japan",J154=2050),0.92,IF(AND(A154="Russia",J154=2035),0.95,IF(AND(A154="Russia",J154=2050),0.93,IF(AND(A154="China",J154=2035),0.94,IF(AND(A154="China",J154=2050),0.92,IF(AND(A154="India",J154=2035),0.95,IF(AND(A154="India",J154=2050),0.92,IF(AND(A154="Middle East",J154=2035),0.94,IF(AND(A154="Middle East",J154=2050),0.9,IF(AND(A154="Africa",J154=2035),0.94,IF(AND(A154="Africa",J154=2050),0.91,IF(AND(A154="Brazil",J154=2035),0.95,IF(AND(A154="Brazil",J154=2050),0.92,""))))))))))))))))))</f>
        <v>*0.94</v>
      </c>
      <c r="P154" s="41" t="s">
        <v>3462</v>
      </c>
      <c r="Q154" s="52" t="s">
        <v>35</v>
      </c>
      <c r="R154" s="41" t="n">
        <v>2035</v>
      </c>
      <c r="S154" s="53" t="str">
        <f aca="false">"*"&amp;IF(AND(A154="EU",R154=2035),0.95,IF(AND(A154="EU",R154=2050),0.93,IF(AND(A154="USA",R154=2035),0.96,IF(AND(A154="USA",R154=2050),0.93,IF(AND(A154="Japan",R154=2035),0.94,IF(AND(A154="Japan",R154=2050),0.92,IF(AND(A154="Russia",R154=2035),0.95,IF(AND(A154="Russia",R154=2050),0.91,IF(AND(A154="China",R154=2035),0.93,IF(AND(A154="China",R154=2050),0.92,IF(AND(A154="India",R154=2035),0.94,IF(AND(A154="India",R154=2050),0.91,IF(AND(A154="Middle East",R154=2035),0.92,IF(AND(A154="Middle East",R154=2050),0.89,IF(AND(A154="Africa",R154=2035),0.93,IF(AND(A154="Africa",R154=2050),0.9,IF(AND(A154="Brazil",R154=2035),0.95,IF(AND(A154="Brazil",R154=2050),0.92,""))))))))))))))))))</f>
        <v>*0.96</v>
      </c>
      <c r="U154" s="41" t="s">
        <v>3462</v>
      </c>
      <c r="V154" s="52" t="s">
        <v>35</v>
      </c>
      <c r="W154" s="41" t="n">
        <v>2050</v>
      </c>
      <c r="X154" s="53" t="str">
        <f aca="false">"*"&amp;IF(AND(A154="EU",W154=2035),0.95,IF(AND(A154="EU",W154=2050),0.93,IF(AND(A154="USA",W154=2035),0.96,IF(AND(A154="USA",W154=2050),0.93,IF(AND(A154="Japan",W154=2035),0.94,IF(AND(A154="Japan",W154=2050),0.92,IF(AND(A154="Russia",W154=2035),0.95,IF(AND(A154="Russia",W154=2050),0.91,IF(AND(A154="China",W154=2035),0.93,IF(AND(A154="China",W154=2050),0.92,IF(AND(A154="India",W154=2035),0.94,IF(AND(A154="India",W154=2050),0.91,IF(AND(A154="Middle East",W154=2035),0.92,IF(AND(A154="Middle East",W154=2050),0.89,IF(AND(A154="Africa",W154=2035),0.93,IF(AND(A154="Africa",W154=2050),0.9,IF(AND(A154="Brazil",W154=2035),0.95,IF(AND(A154="Brazil",W154=2050),0.92,""))))))))))))))))))</f>
        <v>*0.93</v>
      </c>
      <c r="AC154" s="1" t="s">
        <v>3462</v>
      </c>
      <c r="AD154" s="57" t="s">
        <v>35</v>
      </c>
      <c r="AE154" s="1" t="n">
        <v>2035</v>
      </c>
      <c r="AF154" s="58" t="str">
        <f aca="false">"*"&amp;IF(AND(A154="EU",AE154=2035),0.93,IF(AND(A154="EU",AE154=2050),0.9,IF(AND(A154="USA",AE154=2035),0.92,IF(AND(A154="USA",AE154=2050),0.89,IF(AND(A154="Japan",AE154=2035),0.92,IF(AND(A154="Japan",AE154=2050),0.89,IF(AND(A154="Russia",AE154=2035),0.91,IF(AND(A154="Russia",AE154=2050),0.86,IF(AND(A154="China",AE154=2035),0.91,IF(AND(A154="China",AE154=2050),0.87,IF(AND(A154="India",AE154=2035),0.92,IF(AND(A154="India",AE154=2050),0.87,IF(AND(A154="Middle East",AE154=2035),0.89,IF(AND(A154="Middle East",AE154=2050),0.84,IF(AND(A154="Africa",AE154=2035),0.9,IF(AND(A154="Africa",AE154=2050),0.86,IF(AND(A154="Brazil",AE154=2035),0.93,IF(AND(A154="Brazil",AE154=2050),0.89,""))))))))))))))))))</f>
        <v>*0.92</v>
      </c>
      <c r="AG154" s="53" t="str">
        <f aca="false">AG153</f>
        <v>REZoning_Sol-Win</v>
      </c>
      <c r="AI154" s="1" t="s">
        <v>3462</v>
      </c>
      <c r="AJ154" s="57" t="s">
        <v>35</v>
      </c>
      <c r="AK154" s="1" t="n">
        <v>2050</v>
      </c>
      <c r="AL154" s="58" t="str">
        <f aca="false">"*"&amp;IF(AND(A154="EU",AK154=2035),0.93,IF(AND(A154="EU",AK154=2050),0.9,IF(AND(A154="USA",AK154=2035),0.92,IF(AND(A154="USA",AK154=2050),0.89,IF(AND(A154="Japan",AK154=2035),0.92,IF(AND(A154="Japan",AK154=2050),0.89,IF(AND(A154="Russia",AK154=2035),0.91,IF(AND(A154="Russia",AK154=2050),0.86,IF(AND(A154="China",AK154=2035),0.91,IF(AND(A154="China",AK154=2050),0.87,IF(AND(A154="India",AK154=2035),0.92,IF(AND(A154="India",AK154=2050),0.87,IF(AND(A154="Middle East",AK154=2035),0.89,IF(AND(A154="Middle East",AK154=2050),0.84,IF(AND(A154="Africa",AK154=2035),0.9,IF(AND(A154="Africa",AK154=2050),0.86,IF(AND(A154="Brazil",AK154=2035),0.93,IF(AND(A154="Brazil",AK154=2050),0.89,""))))))))))))))))))</f>
        <v>*0.89</v>
      </c>
      <c r="AM154" s="53" t="str">
        <f aca="false">AM153</f>
        <v>REZoning_Sol-Win</v>
      </c>
      <c r="AP154" s="0" t="s">
        <v>3462</v>
      </c>
      <c r="AQ154" s="38" t="s">
        <v>35</v>
      </c>
      <c r="AR154" s="38" t="n">
        <f aca="false">AR153</f>
        <v>2100</v>
      </c>
      <c r="AS154" s="38" t="s">
        <v>914</v>
      </c>
      <c r="AT154" s="38" t="s">
        <v>36</v>
      </c>
    </row>
    <row r="155" customFormat="false" ht="28.5" hidden="false" customHeight="true" outlineLevel="0" collapsed="false">
      <c r="A155" s="3" t="s">
        <v>76</v>
      </c>
      <c r="C155" s="0" t="s">
        <v>3463</v>
      </c>
      <c r="D155" s="50" t="s">
        <v>35</v>
      </c>
      <c r="E155" s="0" t="n">
        <v>2035</v>
      </c>
      <c r="F155" s="51" t="str">
        <f aca="false">"*"&amp;IF(AND(A155="EU",E155=2035),0.95,IF(AND(A155="EU",E155=2050),0.93,IF(AND(A155="USA",E155=2035),0.96,IF(AND(A155="USA",E155=2050),0.94,IF(AND(A155="Japan",E155=2035),0.94,IF(AND(A155="Japan",E155=2050),0.92,IF(AND(A155="Russia",E155=2035),0.95,IF(AND(A155="Russia",E155=2050),0.93,IF(AND(A155="China",E155=2035),0.94,IF(AND(A155="China",E155=2050),0.92,IF(AND(A155="India",E155=2035),0.95,IF(AND(A155="India",E155=2050),0.92,IF(AND(A155="Middle East",E155=2035),0.94,IF(AND(A155="Middle East",E155=2050),0.9,IF(AND(A155="Africa",E155=2035),0.94,IF(AND(A155="Africa",E155=2050),0.91,IF(AND(A155="Brazil",E155=2035),0.95,IF(AND(A155="Brazil",E155=2050),0.92,""))))))))))))))))))</f>
        <v>*0.96</v>
      </c>
      <c r="H155" s="0" t="s">
        <v>3463</v>
      </c>
      <c r="I155" s="50" t="s">
        <v>35</v>
      </c>
      <c r="J155" s="0" t="n">
        <v>2050</v>
      </c>
      <c r="K155" s="48" t="str">
        <f aca="false">"*"&amp;IF(AND(A155="EU",J155=2035),0.95,IF(AND(A155="EU",J155=2050),0.93,IF(AND(A155="USA",J155=2035),0.96,IF(AND(A155="USA",J155=2050),0.94,IF(AND(A155="Japan",J155=2035),0.94,IF(AND(A155="Japan",J155=2050),0.92,IF(AND(A155="Russia",J155=2035),0.95,IF(AND(A155="Russia",J155=2050),0.93,IF(AND(A155="China",J155=2035),0.94,IF(AND(A155="China",J155=2050),0.92,IF(AND(A155="India",J155=2035),0.95,IF(AND(A155="India",J155=2050),0.92,IF(AND(A155="Middle East",J155=2035),0.94,IF(AND(A155="Middle East",J155=2050),0.9,IF(AND(A155="Africa",J155=2035),0.94,IF(AND(A155="Africa",J155=2050),0.91,IF(AND(A155="Brazil",J155=2035),0.95,IF(AND(A155="Brazil",J155=2050),0.92,""))))))))))))))))))</f>
        <v>*0.94</v>
      </c>
      <c r="P155" s="41" t="s">
        <v>3463</v>
      </c>
      <c r="Q155" s="52" t="s">
        <v>35</v>
      </c>
      <c r="R155" s="41" t="n">
        <v>2035</v>
      </c>
      <c r="S155" s="53" t="str">
        <f aca="false">"*"&amp;IF(AND(A155="EU",R155=2035),0.95,IF(AND(A155="EU",R155=2050),0.93,IF(AND(A155="USA",R155=2035),0.96,IF(AND(A155="USA",R155=2050),0.93,IF(AND(A155="Japan",R155=2035),0.94,IF(AND(A155="Japan",R155=2050),0.92,IF(AND(A155="Russia",R155=2035),0.95,IF(AND(A155="Russia",R155=2050),0.91,IF(AND(A155="China",R155=2035),0.93,IF(AND(A155="China",R155=2050),0.92,IF(AND(A155="India",R155=2035),0.94,IF(AND(A155="India",R155=2050),0.91,IF(AND(A155="Middle East",R155=2035),0.92,IF(AND(A155="Middle East",R155=2050),0.89,IF(AND(A155="Africa",R155=2035),0.93,IF(AND(A155="Africa",R155=2050),0.9,IF(AND(A155="Brazil",R155=2035),0.95,IF(AND(A155="Brazil",R155=2050),0.92,""))))))))))))))))))</f>
        <v>*0.96</v>
      </c>
      <c r="U155" s="41" t="s">
        <v>3463</v>
      </c>
      <c r="V155" s="52" t="s">
        <v>35</v>
      </c>
      <c r="W155" s="41" t="n">
        <v>2050</v>
      </c>
      <c r="X155" s="53" t="str">
        <f aca="false">"*"&amp;IF(AND(A155="EU",W155=2035),0.95,IF(AND(A155="EU",W155=2050),0.93,IF(AND(A155="USA",W155=2035),0.96,IF(AND(A155="USA",W155=2050),0.93,IF(AND(A155="Japan",W155=2035),0.94,IF(AND(A155="Japan",W155=2050),0.92,IF(AND(A155="Russia",W155=2035),0.95,IF(AND(A155="Russia",W155=2050),0.91,IF(AND(A155="China",W155=2035),0.93,IF(AND(A155="China",W155=2050),0.92,IF(AND(A155="India",W155=2035),0.94,IF(AND(A155="India",W155=2050),0.91,IF(AND(A155="Middle East",W155=2035),0.92,IF(AND(A155="Middle East",W155=2050),0.89,IF(AND(A155="Africa",W155=2035),0.93,IF(AND(A155="Africa",W155=2050),0.9,IF(AND(A155="Brazil",W155=2035),0.95,IF(AND(A155="Brazil",W155=2050),0.92,""))))))))))))))))))</f>
        <v>*0.93</v>
      </c>
      <c r="AC155" s="1" t="s">
        <v>3463</v>
      </c>
      <c r="AD155" s="57" t="s">
        <v>35</v>
      </c>
      <c r="AE155" s="1" t="n">
        <v>2035</v>
      </c>
      <c r="AF155" s="58" t="str">
        <f aca="false">"*"&amp;IF(AND(A155="EU",AE155=2035),0.93,IF(AND(A155="EU",AE155=2050),0.9,IF(AND(A155="USA",AE155=2035),0.92,IF(AND(A155="USA",AE155=2050),0.89,IF(AND(A155="Japan",AE155=2035),0.92,IF(AND(A155="Japan",AE155=2050),0.89,IF(AND(A155="Russia",AE155=2035),0.91,IF(AND(A155="Russia",AE155=2050),0.86,IF(AND(A155="China",AE155=2035),0.91,IF(AND(A155="China",AE155=2050),0.87,IF(AND(A155="India",AE155=2035),0.92,IF(AND(A155="India",AE155=2050),0.87,IF(AND(A155="Middle East",AE155=2035),0.89,IF(AND(A155="Middle East",AE155=2050),0.84,IF(AND(A155="Africa",AE155=2035),0.9,IF(AND(A155="Africa",AE155=2050),0.86,IF(AND(A155="Brazil",AE155=2035),0.93,IF(AND(A155="Brazil",AE155=2050),0.89,""))))))))))))))))))</f>
        <v>*0.92</v>
      </c>
      <c r="AG155" s="53" t="str">
        <f aca="false">AG154</f>
        <v>REZoning_Sol-Win</v>
      </c>
      <c r="AI155" s="1" t="s">
        <v>3463</v>
      </c>
      <c r="AJ155" s="57" t="s">
        <v>35</v>
      </c>
      <c r="AK155" s="1" t="n">
        <v>2050</v>
      </c>
      <c r="AL155" s="58" t="str">
        <f aca="false">"*"&amp;IF(AND(A155="EU",AK155=2035),0.93,IF(AND(A155="EU",AK155=2050),0.9,IF(AND(A155="USA",AK155=2035),0.92,IF(AND(A155="USA",AK155=2050),0.89,IF(AND(A155="Japan",AK155=2035),0.92,IF(AND(A155="Japan",AK155=2050),0.89,IF(AND(A155="Russia",AK155=2035),0.91,IF(AND(A155="Russia",AK155=2050),0.86,IF(AND(A155="China",AK155=2035),0.91,IF(AND(A155="China",AK155=2050),0.87,IF(AND(A155="India",AK155=2035),0.92,IF(AND(A155="India",AK155=2050),0.87,IF(AND(A155="Middle East",AK155=2035),0.89,IF(AND(A155="Middle East",AK155=2050),0.84,IF(AND(A155="Africa",AK155=2035),0.9,IF(AND(A155="Africa",AK155=2050),0.86,IF(AND(A155="Brazil",AK155=2035),0.93,IF(AND(A155="Brazil",AK155=2050),0.89,""))))))))))))))))))</f>
        <v>*0.89</v>
      </c>
      <c r="AM155" s="53" t="str">
        <f aca="false">AM154</f>
        <v>REZoning_Sol-Win</v>
      </c>
      <c r="AP155" s="0" t="s">
        <v>3463</v>
      </c>
      <c r="AQ155" s="38" t="s">
        <v>35</v>
      </c>
      <c r="AR155" s="38" t="n">
        <f aca="false">AR154</f>
        <v>2100</v>
      </c>
      <c r="AS155" s="38" t="s">
        <v>914</v>
      </c>
      <c r="AT155" s="38" t="s">
        <v>36</v>
      </c>
    </row>
    <row r="156" customFormat="false" ht="28.5" hidden="false" customHeight="true" outlineLevel="0" collapsed="false">
      <c r="A156" s="3" t="s">
        <v>76</v>
      </c>
      <c r="C156" s="0" t="s">
        <v>3464</v>
      </c>
      <c r="D156" s="50" t="s">
        <v>35</v>
      </c>
      <c r="E156" s="0" t="n">
        <v>2035</v>
      </c>
      <c r="F156" s="51" t="str">
        <f aca="false">"*"&amp;IF(AND(A156="EU",E156=2035),0.95,IF(AND(A156="EU",E156=2050),0.93,IF(AND(A156="USA",E156=2035),0.96,IF(AND(A156="USA",E156=2050),0.94,IF(AND(A156="Japan",E156=2035),0.94,IF(AND(A156="Japan",E156=2050),0.92,IF(AND(A156="Russia",E156=2035),0.95,IF(AND(A156="Russia",E156=2050),0.93,IF(AND(A156="China",E156=2035),0.94,IF(AND(A156="China",E156=2050),0.92,IF(AND(A156="India",E156=2035),0.95,IF(AND(A156="India",E156=2050),0.92,IF(AND(A156="Middle East",E156=2035),0.94,IF(AND(A156="Middle East",E156=2050),0.9,IF(AND(A156="Africa",E156=2035),0.94,IF(AND(A156="Africa",E156=2050),0.91,IF(AND(A156="Brazil",E156=2035),0.95,IF(AND(A156="Brazil",E156=2050),0.92,""))))))))))))))))))</f>
        <v>*0.96</v>
      </c>
      <c r="H156" s="0" t="s">
        <v>3464</v>
      </c>
      <c r="I156" s="50" t="s">
        <v>35</v>
      </c>
      <c r="J156" s="0" t="n">
        <v>2050</v>
      </c>
      <c r="K156" s="48" t="str">
        <f aca="false">"*"&amp;IF(AND(A156="EU",J156=2035),0.95,IF(AND(A156="EU",J156=2050),0.93,IF(AND(A156="USA",J156=2035),0.96,IF(AND(A156="USA",J156=2050),0.94,IF(AND(A156="Japan",J156=2035),0.94,IF(AND(A156="Japan",J156=2050),0.92,IF(AND(A156="Russia",J156=2035),0.95,IF(AND(A156="Russia",J156=2050),0.93,IF(AND(A156="China",J156=2035),0.94,IF(AND(A156="China",J156=2050),0.92,IF(AND(A156="India",J156=2035),0.95,IF(AND(A156="India",J156=2050),0.92,IF(AND(A156="Middle East",J156=2035),0.94,IF(AND(A156="Middle East",J156=2050),0.9,IF(AND(A156="Africa",J156=2035),0.94,IF(AND(A156="Africa",J156=2050),0.91,IF(AND(A156="Brazil",J156=2035),0.95,IF(AND(A156="Brazil",J156=2050),0.92,""))))))))))))))))))</f>
        <v>*0.94</v>
      </c>
      <c r="P156" s="41" t="s">
        <v>3464</v>
      </c>
      <c r="Q156" s="52" t="s">
        <v>35</v>
      </c>
      <c r="R156" s="41" t="n">
        <v>2035</v>
      </c>
      <c r="S156" s="53" t="str">
        <f aca="false">"*"&amp;IF(AND(A156="EU",R156=2035),0.95,IF(AND(A156="EU",R156=2050),0.93,IF(AND(A156="USA",R156=2035),0.96,IF(AND(A156="USA",R156=2050),0.93,IF(AND(A156="Japan",R156=2035),0.94,IF(AND(A156="Japan",R156=2050),0.92,IF(AND(A156="Russia",R156=2035),0.95,IF(AND(A156="Russia",R156=2050),0.91,IF(AND(A156="China",R156=2035),0.93,IF(AND(A156="China",R156=2050),0.92,IF(AND(A156="India",R156=2035),0.94,IF(AND(A156="India",R156=2050),0.91,IF(AND(A156="Middle East",R156=2035),0.92,IF(AND(A156="Middle East",R156=2050),0.89,IF(AND(A156="Africa",R156=2035),0.93,IF(AND(A156="Africa",R156=2050),0.9,IF(AND(A156="Brazil",R156=2035),0.95,IF(AND(A156="Brazil",R156=2050),0.92,""))))))))))))))))))</f>
        <v>*0.96</v>
      </c>
      <c r="U156" s="41" t="s">
        <v>3464</v>
      </c>
      <c r="V156" s="52" t="s">
        <v>35</v>
      </c>
      <c r="W156" s="41" t="n">
        <v>2050</v>
      </c>
      <c r="X156" s="53" t="str">
        <f aca="false">"*"&amp;IF(AND(A156="EU",W156=2035),0.95,IF(AND(A156="EU",W156=2050),0.93,IF(AND(A156="USA",W156=2035),0.96,IF(AND(A156="USA",W156=2050),0.93,IF(AND(A156="Japan",W156=2035),0.94,IF(AND(A156="Japan",W156=2050),0.92,IF(AND(A156="Russia",W156=2035),0.95,IF(AND(A156="Russia",W156=2050),0.91,IF(AND(A156="China",W156=2035),0.93,IF(AND(A156="China",W156=2050),0.92,IF(AND(A156="India",W156=2035),0.94,IF(AND(A156="India",W156=2050),0.91,IF(AND(A156="Middle East",W156=2035),0.92,IF(AND(A156="Middle East",W156=2050),0.89,IF(AND(A156="Africa",W156=2035),0.93,IF(AND(A156="Africa",W156=2050),0.9,IF(AND(A156="Brazil",W156=2035),0.95,IF(AND(A156="Brazil",W156=2050),0.92,""))))))))))))))))))</f>
        <v>*0.93</v>
      </c>
      <c r="AC156" s="1" t="s">
        <v>3464</v>
      </c>
      <c r="AD156" s="57" t="s">
        <v>35</v>
      </c>
      <c r="AE156" s="1" t="n">
        <v>2035</v>
      </c>
      <c r="AF156" s="58" t="str">
        <f aca="false">"*"&amp;IF(AND(A156="EU",AE156=2035),0.93,IF(AND(A156="EU",AE156=2050),0.9,IF(AND(A156="USA",AE156=2035),0.92,IF(AND(A156="USA",AE156=2050),0.89,IF(AND(A156="Japan",AE156=2035),0.92,IF(AND(A156="Japan",AE156=2050),0.89,IF(AND(A156="Russia",AE156=2035),0.91,IF(AND(A156="Russia",AE156=2050),0.86,IF(AND(A156="China",AE156=2035),0.91,IF(AND(A156="China",AE156=2050),0.87,IF(AND(A156="India",AE156=2035),0.92,IF(AND(A156="India",AE156=2050),0.87,IF(AND(A156="Middle East",AE156=2035),0.89,IF(AND(A156="Middle East",AE156=2050),0.84,IF(AND(A156="Africa",AE156=2035),0.9,IF(AND(A156="Africa",AE156=2050),0.86,IF(AND(A156="Brazil",AE156=2035),0.93,IF(AND(A156="Brazil",AE156=2050),0.89,""))))))))))))))))))</f>
        <v>*0.92</v>
      </c>
      <c r="AG156" s="53" t="str">
        <f aca="false">AG155</f>
        <v>REZoning_Sol-Win</v>
      </c>
      <c r="AI156" s="1" t="s">
        <v>3464</v>
      </c>
      <c r="AJ156" s="57" t="s">
        <v>35</v>
      </c>
      <c r="AK156" s="1" t="n">
        <v>2050</v>
      </c>
      <c r="AL156" s="58" t="str">
        <f aca="false">"*"&amp;IF(AND(A156="EU",AK156=2035),0.93,IF(AND(A156="EU",AK156=2050),0.9,IF(AND(A156="USA",AK156=2035),0.92,IF(AND(A156="USA",AK156=2050),0.89,IF(AND(A156="Japan",AK156=2035),0.92,IF(AND(A156="Japan",AK156=2050),0.89,IF(AND(A156="Russia",AK156=2035),0.91,IF(AND(A156="Russia",AK156=2050),0.86,IF(AND(A156="China",AK156=2035),0.91,IF(AND(A156="China",AK156=2050),0.87,IF(AND(A156="India",AK156=2035),0.92,IF(AND(A156="India",AK156=2050),0.87,IF(AND(A156="Middle East",AK156=2035),0.89,IF(AND(A156="Middle East",AK156=2050),0.84,IF(AND(A156="Africa",AK156=2035),0.9,IF(AND(A156="Africa",AK156=2050),0.86,IF(AND(A156="Brazil",AK156=2035),0.93,IF(AND(A156="Brazil",AK156=2050),0.89,""))))))))))))))))))</f>
        <v>*0.89</v>
      </c>
      <c r="AM156" s="53" t="str">
        <f aca="false">AM155</f>
        <v>REZoning_Sol-Win</v>
      </c>
      <c r="AP156" s="0" t="s">
        <v>3464</v>
      </c>
      <c r="AQ156" s="38" t="s">
        <v>35</v>
      </c>
      <c r="AR156" s="38" t="n">
        <f aca="false">AR155</f>
        <v>2100</v>
      </c>
      <c r="AS156" s="38" t="s">
        <v>914</v>
      </c>
      <c r="AT156" s="38" t="s">
        <v>36</v>
      </c>
    </row>
    <row r="157" customFormat="false" ht="28.5" hidden="false" customHeight="true" outlineLevel="0" collapsed="false">
      <c r="A157" s="3" t="s">
        <v>76</v>
      </c>
      <c r="C157" s="0" t="s">
        <v>3465</v>
      </c>
      <c r="D157" s="50" t="s">
        <v>35</v>
      </c>
      <c r="E157" s="0" t="n">
        <v>2035</v>
      </c>
      <c r="F157" s="51" t="str">
        <f aca="false">"*"&amp;IF(AND(A157="EU",E157=2035),0.95,IF(AND(A157="EU",E157=2050),0.93,IF(AND(A157="USA",E157=2035),0.96,IF(AND(A157="USA",E157=2050),0.94,IF(AND(A157="Japan",E157=2035),0.94,IF(AND(A157="Japan",E157=2050),0.92,IF(AND(A157="Russia",E157=2035),0.95,IF(AND(A157="Russia",E157=2050),0.93,IF(AND(A157="China",E157=2035),0.94,IF(AND(A157="China",E157=2050),0.92,IF(AND(A157="India",E157=2035),0.95,IF(AND(A157="India",E157=2050),0.92,IF(AND(A157="Middle East",E157=2035),0.94,IF(AND(A157="Middle East",E157=2050),0.9,IF(AND(A157="Africa",E157=2035),0.94,IF(AND(A157="Africa",E157=2050),0.91,IF(AND(A157="Brazil",E157=2035),0.95,IF(AND(A157="Brazil",E157=2050),0.92,""))))))))))))))))))</f>
        <v>*0.96</v>
      </c>
      <c r="H157" s="0" t="s">
        <v>3465</v>
      </c>
      <c r="I157" s="50" t="s">
        <v>35</v>
      </c>
      <c r="J157" s="0" t="n">
        <v>2050</v>
      </c>
      <c r="K157" s="48" t="str">
        <f aca="false">"*"&amp;IF(AND(A157="EU",J157=2035),0.95,IF(AND(A157="EU",J157=2050),0.93,IF(AND(A157="USA",J157=2035),0.96,IF(AND(A157="USA",J157=2050),0.94,IF(AND(A157="Japan",J157=2035),0.94,IF(AND(A157="Japan",J157=2050),0.92,IF(AND(A157="Russia",J157=2035),0.95,IF(AND(A157="Russia",J157=2050),0.93,IF(AND(A157="China",J157=2035),0.94,IF(AND(A157="China",J157=2050),0.92,IF(AND(A157="India",J157=2035),0.95,IF(AND(A157="India",J157=2050),0.92,IF(AND(A157="Middle East",J157=2035),0.94,IF(AND(A157="Middle East",J157=2050),0.9,IF(AND(A157="Africa",J157=2035),0.94,IF(AND(A157="Africa",J157=2050),0.91,IF(AND(A157="Brazil",J157=2035),0.95,IF(AND(A157="Brazil",J157=2050),0.92,""))))))))))))))))))</f>
        <v>*0.94</v>
      </c>
      <c r="P157" s="41" t="s">
        <v>3465</v>
      </c>
      <c r="Q157" s="52" t="s">
        <v>35</v>
      </c>
      <c r="R157" s="41" t="n">
        <v>2035</v>
      </c>
      <c r="S157" s="53" t="str">
        <f aca="false">"*"&amp;IF(AND(A157="EU",R157=2035),0.95,IF(AND(A157="EU",R157=2050),0.93,IF(AND(A157="USA",R157=2035),0.96,IF(AND(A157="USA",R157=2050),0.93,IF(AND(A157="Japan",R157=2035),0.94,IF(AND(A157="Japan",R157=2050),0.92,IF(AND(A157="Russia",R157=2035),0.95,IF(AND(A157="Russia",R157=2050),0.91,IF(AND(A157="China",R157=2035),0.93,IF(AND(A157="China",R157=2050),0.92,IF(AND(A157="India",R157=2035),0.94,IF(AND(A157="India",R157=2050),0.91,IF(AND(A157="Middle East",R157=2035),0.92,IF(AND(A157="Middle East",R157=2050),0.89,IF(AND(A157="Africa",R157=2035),0.93,IF(AND(A157="Africa",R157=2050),0.9,IF(AND(A157="Brazil",R157=2035),0.95,IF(AND(A157="Brazil",R157=2050),0.92,""))))))))))))))))))</f>
        <v>*0.96</v>
      </c>
      <c r="U157" s="41" t="s">
        <v>3465</v>
      </c>
      <c r="V157" s="52" t="s">
        <v>35</v>
      </c>
      <c r="W157" s="41" t="n">
        <v>2050</v>
      </c>
      <c r="X157" s="53" t="str">
        <f aca="false">"*"&amp;IF(AND(A157="EU",W157=2035),0.95,IF(AND(A157="EU",W157=2050),0.93,IF(AND(A157="USA",W157=2035),0.96,IF(AND(A157="USA",W157=2050),0.93,IF(AND(A157="Japan",W157=2035),0.94,IF(AND(A157="Japan",W157=2050),0.92,IF(AND(A157="Russia",W157=2035),0.95,IF(AND(A157="Russia",W157=2050),0.91,IF(AND(A157="China",W157=2035),0.93,IF(AND(A157="China",W157=2050),0.92,IF(AND(A157="India",W157=2035),0.94,IF(AND(A157="India",W157=2050),0.91,IF(AND(A157="Middle East",W157=2035),0.92,IF(AND(A157="Middle East",W157=2050),0.89,IF(AND(A157="Africa",W157=2035),0.93,IF(AND(A157="Africa",W157=2050),0.9,IF(AND(A157="Brazil",W157=2035),0.95,IF(AND(A157="Brazil",W157=2050),0.92,""))))))))))))))))))</f>
        <v>*0.93</v>
      </c>
      <c r="AC157" s="1" t="s">
        <v>3465</v>
      </c>
      <c r="AD157" s="57" t="s">
        <v>35</v>
      </c>
      <c r="AE157" s="1" t="n">
        <v>2035</v>
      </c>
      <c r="AF157" s="58" t="str">
        <f aca="false">"*"&amp;IF(AND(A157="EU",AE157=2035),0.93,IF(AND(A157="EU",AE157=2050),0.9,IF(AND(A157="USA",AE157=2035),0.92,IF(AND(A157="USA",AE157=2050),0.89,IF(AND(A157="Japan",AE157=2035),0.92,IF(AND(A157="Japan",AE157=2050),0.89,IF(AND(A157="Russia",AE157=2035),0.91,IF(AND(A157="Russia",AE157=2050),0.86,IF(AND(A157="China",AE157=2035),0.91,IF(AND(A157="China",AE157=2050),0.87,IF(AND(A157="India",AE157=2035),0.92,IF(AND(A157="India",AE157=2050),0.87,IF(AND(A157="Middle East",AE157=2035),0.89,IF(AND(A157="Middle East",AE157=2050),0.84,IF(AND(A157="Africa",AE157=2035),0.9,IF(AND(A157="Africa",AE157=2050),0.86,IF(AND(A157="Brazil",AE157=2035),0.93,IF(AND(A157="Brazil",AE157=2050),0.89,""))))))))))))))))))</f>
        <v>*0.92</v>
      </c>
      <c r="AG157" s="53" t="str">
        <f aca="false">AG156</f>
        <v>REZoning_Sol-Win</v>
      </c>
      <c r="AI157" s="1" t="s">
        <v>3465</v>
      </c>
      <c r="AJ157" s="57" t="s">
        <v>35</v>
      </c>
      <c r="AK157" s="1" t="n">
        <v>2050</v>
      </c>
      <c r="AL157" s="58" t="str">
        <f aca="false">"*"&amp;IF(AND(A157="EU",AK157=2035),0.93,IF(AND(A157="EU",AK157=2050),0.9,IF(AND(A157="USA",AK157=2035),0.92,IF(AND(A157="USA",AK157=2050),0.89,IF(AND(A157="Japan",AK157=2035),0.92,IF(AND(A157="Japan",AK157=2050),0.89,IF(AND(A157="Russia",AK157=2035),0.91,IF(AND(A157="Russia",AK157=2050),0.86,IF(AND(A157="China",AK157=2035),0.91,IF(AND(A157="China",AK157=2050),0.87,IF(AND(A157="India",AK157=2035),0.92,IF(AND(A157="India",AK157=2050),0.87,IF(AND(A157="Middle East",AK157=2035),0.89,IF(AND(A157="Middle East",AK157=2050),0.84,IF(AND(A157="Africa",AK157=2035),0.9,IF(AND(A157="Africa",AK157=2050),0.86,IF(AND(A157="Brazil",AK157=2035),0.93,IF(AND(A157="Brazil",AK157=2050),0.89,""))))))))))))))))))</f>
        <v>*0.89</v>
      </c>
      <c r="AM157" s="53" t="str">
        <f aca="false">AM156</f>
        <v>REZoning_Sol-Win</v>
      </c>
      <c r="AP157" s="0" t="s">
        <v>3465</v>
      </c>
      <c r="AQ157" s="38" t="s">
        <v>35</v>
      </c>
      <c r="AR157" s="38" t="n">
        <f aca="false">AR156</f>
        <v>2100</v>
      </c>
      <c r="AS157" s="38" t="s">
        <v>914</v>
      </c>
      <c r="AT157" s="38" t="s">
        <v>36</v>
      </c>
    </row>
    <row r="158" customFormat="false" ht="28.5" hidden="false" customHeight="true" outlineLevel="0" collapsed="false">
      <c r="A158" s="3" t="s">
        <v>76</v>
      </c>
      <c r="C158" s="0" t="s">
        <v>3466</v>
      </c>
      <c r="D158" s="50" t="s">
        <v>35</v>
      </c>
      <c r="E158" s="0" t="n">
        <v>2035</v>
      </c>
      <c r="F158" s="51" t="str">
        <f aca="false">"*"&amp;IF(AND(A158="EU",E158=2035),0.95,IF(AND(A158="EU",E158=2050),0.93,IF(AND(A158="USA",E158=2035),0.96,IF(AND(A158="USA",E158=2050),0.94,IF(AND(A158="Japan",E158=2035),0.94,IF(AND(A158="Japan",E158=2050),0.92,IF(AND(A158="Russia",E158=2035),0.95,IF(AND(A158="Russia",E158=2050),0.93,IF(AND(A158="China",E158=2035),0.94,IF(AND(A158="China",E158=2050),0.92,IF(AND(A158="India",E158=2035),0.95,IF(AND(A158="India",E158=2050),0.92,IF(AND(A158="Middle East",E158=2035),0.94,IF(AND(A158="Middle East",E158=2050),0.9,IF(AND(A158="Africa",E158=2035),0.94,IF(AND(A158="Africa",E158=2050),0.91,IF(AND(A158="Brazil",E158=2035),0.95,IF(AND(A158="Brazil",E158=2050),0.92,""))))))))))))))))))</f>
        <v>*0.96</v>
      </c>
      <c r="H158" s="0" t="s">
        <v>3466</v>
      </c>
      <c r="I158" s="50" t="s">
        <v>35</v>
      </c>
      <c r="J158" s="0" t="n">
        <v>2050</v>
      </c>
      <c r="K158" s="48" t="str">
        <f aca="false">"*"&amp;IF(AND(A158="EU",J158=2035),0.95,IF(AND(A158="EU",J158=2050),0.93,IF(AND(A158="USA",J158=2035),0.96,IF(AND(A158="USA",J158=2050),0.94,IF(AND(A158="Japan",J158=2035),0.94,IF(AND(A158="Japan",J158=2050),0.92,IF(AND(A158="Russia",J158=2035),0.95,IF(AND(A158="Russia",J158=2050),0.93,IF(AND(A158="China",J158=2035),0.94,IF(AND(A158="China",J158=2050),0.92,IF(AND(A158="India",J158=2035),0.95,IF(AND(A158="India",J158=2050),0.92,IF(AND(A158="Middle East",J158=2035),0.94,IF(AND(A158="Middle East",J158=2050),0.9,IF(AND(A158="Africa",J158=2035),0.94,IF(AND(A158="Africa",J158=2050),0.91,IF(AND(A158="Brazil",J158=2035),0.95,IF(AND(A158="Brazil",J158=2050),0.92,""))))))))))))))))))</f>
        <v>*0.94</v>
      </c>
      <c r="P158" s="41" t="s">
        <v>3466</v>
      </c>
      <c r="Q158" s="52" t="s">
        <v>35</v>
      </c>
      <c r="R158" s="41" t="n">
        <v>2035</v>
      </c>
      <c r="S158" s="53" t="str">
        <f aca="false">"*"&amp;IF(AND(A158="EU",R158=2035),0.95,IF(AND(A158="EU",R158=2050),0.93,IF(AND(A158="USA",R158=2035),0.96,IF(AND(A158="USA",R158=2050),0.93,IF(AND(A158="Japan",R158=2035),0.94,IF(AND(A158="Japan",R158=2050),0.92,IF(AND(A158="Russia",R158=2035),0.95,IF(AND(A158="Russia",R158=2050),0.91,IF(AND(A158="China",R158=2035),0.93,IF(AND(A158="China",R158=2050),0.92,IF(AND(A158="India",R158=2035),0.94,IF(AND(A158="India",R158=2050),0.91,IF(AND(A158="Middle East",R158=2035),0.92,IF(AND(A158="Middle East",R158=2050),0.89,IF(AND(A158="Africa",R158=2035),0.93,IF(AND(A158="Africa",R158=2050),0.9,IF(AND(A158="Brazil",R158=2035),0.95,IF(AND(A158="Brazil",R158=2050),0.92,""))))))))))))))))))</f>
        <v>*0.96</v>
      </c>
      <c r="U158" s="41" t="s">
        <v>3466</v>
      </c>
      <c r="V158" s="52" t="s">
        <v>35</v>
      </c>
      <c r="W158" s="41" t="n">
        <v>2050</v>
      </c>
      <c r="X158" s="53" t="str">
        <f aca="false">"*"&amp;IF(AND(A158="EU",W158=2035),0.95,IF(AND(A158="EU",W158=2050),0.93,IF(AND(A158="USA",W158=2035),0.96,IF(AND(A158="USA",W158=2050),0.93,IF(AND(A158="Japan",W158=2035),0.94,IF(AND(A158="Japan",W158=2050),0.92,IF(AND(A158="Russia",W158=2035),0.95,IF(AND(A158="Russia",W158=2050),0.91,IF(AND(A158="China",W158=2035),0.93,IF(AND(A158="China",W158=2050),0.92,IF(AND(A158="India",W158=2035),0.94,IF(AND(A158="India",W158=2050),0.91,IF(AND(A158="Middle East",W158=2035),0.92,IF(AND(A158="Middle East",W158=2050),0.89,IF(AND(A158="Africa",W158=2035),0.93,IF(AND(A158="Africa",W158=2050),0.9,IF(AND(A158="Brazil",W158=2035),0.95,IF(AND(A158="Brazil",W158=2050),0.92,""))))))))))))))))))</f>
        <v>*0.93</v>
      </c>
      <c r="AC158" s="1" t="s">
        <v>3466</v>
      </c>
      <c r="AD158" s="57" t="s">
        <v>35</v>
      </c>
      <c r="AE158" s="1" t="n">
        <v>2035</v>
      </c>
      <c r="AF158" s="58" t="str">
        <f aca="false">"*"&amp;IF(AND(A158="EU",AE158=2035),0.93,IF(AND(A158="EU",AE158=2050),0.9,IF(AND(A158="USA",AE158=2035),0.92,IF(AND(A158="USA",AE158=2050),0.89,IF(AND(A158="Japan",AE158=2035),0.92,IF(AND(A158="Japan",AE158=2050),0.89,IF(AND(A158="Russia",AE158=2035),0.91,IF(AND(A158="Russia",AE158=2050),0.86,IF(AND(A158="China",AE158=2035),0.91,IF(AND(A158="China",AE158=2050),0.87,IF(AND(A158="India",AE158=2035),0.92,IF(AND(A158="India",AE158=2050),0.87,IF(AND(A158="Middle East",AE158=2035),0.89,IF(AND(A158="Middle East",AE158=2050),0.84,IF(AND(A158="Africa",AE158=2035),0.9,IF(AND(A158="Africa",AE158=2050),0.86,IF(AND(A158="Brazil",AE158=2035),0.93,IF(AND(A158="Brazil",AE158=2050),0.89,""))))))))))))))))))</f>
        <v>*0.92</v>
      </c>
      <c r="AG158" s="53" t="str">
        <f aca="false">AG157</f>
        <v>REZoning_Sol-Win</v>
      </c>
      <c r="AI158" s="1" t="s">
        <v>3466</v>
      </c>
      <c r="AJ158" s="57" t="s">
        <v>35</v>
      </c>
      <c r="AK158" s="1" t="n">
        <v>2050</v>
      </c>
      <c r="AL158" s="58" t="str">
        <f aca="false">"*"&amp;IF(AND(A158="EU",AK158=2035),0.93,IF(AND(A158="EU",AK158=2050),0.9,IF(AND(A158="USA",AK158=2035),0.92,IF(AND(A158="USA",AK158=2050),0.89,IF(AND(A158="Japan",AK158=2035),0.92,IF(AND(A158="Japan",AK158=2050),0.89,IF(AND(A158="Russia",AK158=2035),0.91,IF(AND(A158="Russia",AK158=2050),0.86,IF(AND(A158="China",AK158=2035),0.91,IF(AND(A158="China",AK158=2050),0.87,IF(AND(A158="India",AK158=2035),0.92,IF(AND(A158="India",AK158=2050),0.87,IF(AND(A158="Middle East",AK158=2035),0.89,IF(AND(A158="Middle East",AK158=2050),0.84,IF(AND(A158="Africa",AK158=2035),0.9,IF(AND(A158="Africa",AK158=2050),0.86,IF(AND(A158="Brazil",AK158=2035),0.93,IF(AND(A158="Brazil",AK158=2050),0.89,""))))))))))))))))))</f>
        <v>*0.89</v>
      </c>
      <c r="AM158" s="53" t="str">
        <f aca="false">AM157</f>
        <v>REZoning_Sol-Win</v>
      </c>
      <c r="AP158" s="0" t="s">
        <v>3466</v>
      </c>
      <c r="AQ158" s="38" t="s">
        <v>35</v>
      </c>
      <c r="AR158" s="38" t="n">
        <f aca="false">AR157</f>
        <v>2100</v>
      </c>
      <c r="AS158" s="38" t="s">
        <v>914</v>
      </c>
      <c r="AT158" s="38" t="s">
        <v>36</v>
      </c>
    </row>
    <row r="159" customFormat="false" ht="28.5" hidden="false" customHeight="true" outlineLevel="0" collapsed="false">
      <c r="A159" s="3" t="s">
        <v>76</v>
      </c>
      <c r="C159" s="0" t="s">
        <v>3467</v>
      </c>
      <c r="D159" s="50" t="s">
        <v>35</v>
      </c>
      <c r="E159" s="0" t="n">
        <v>2035</v>
      </c>
      <c r="F159" s="51" t="str">
        <f aca="false">"*"&amp;IF(AND(A159="EU",E159=2035),0.95,IF(AND(A159="EU",E159=2050),0.93,IF(AND(A159="USA",E159=2035),0.96,IF(AND(A159="USA",E159=2050),0.94,IF(AND(A159="Japan",E159=2035),0.94,IF(AND(A159="Japan",E159=2050),0.92,IF(AND(A159="Russia",E159=2035),0.95,IF(AND(A159="Russia",E159=2050),0.93,IF(AND(A159="China",E159=2035),0.94,IF(AND(A159="China",E159=2050),0.92,IF(AND(A159="India",E159=2035),0.95,IF(AND(A159="India",E159=2050),0.92,IF(AND(A159="Middle East",E159=2035),0.94,IF(AND(A159="Middle East",E159=2050),0.9,IF(AND(A159="Africa",E159=2035),0.94,IF(AND(A159="Africa",E159=2050),0.91,IF(AND(A159="Brazil",E159=2035),0.95,IF(AND(A159="Brazil",E159=2050),0.92,""))))))))))))))))))</f>
        <v>*0.96</v>
      </c>
      <c r="H159" s="0" t="s">
        <v>3467</v>
      </c>
      <c r="I159" s="50" t="s">
        <v>35</v>
      </c>
      <c r="J159" s="0" t="n">
        <v>2050</v>
      </c>
      <c r="K159" s="48" t="str">
        <f aca="false">"*"&amp;IF(AND(A159="EU",J159=2035),0.95,IF(AND(A159="EU",J159=2050),0.93,IF(AND(A159="USA",J159=2035),0.96,IF(AND(A159="USA",J159=2050),0.94,IF(AND(A159="Japan",J159=2035),0.94,IF(AND(A159="Japan",J159=2050),0.92,IF(AND(A159="Russia",J159=2035),0.95,IF(AND(A159="Russia",J159=2050),0.93,IF(AND(A159="China",J159=2035),0.94,IF(AND(A159="China",J159=2050),0.92,IF(AND(A159="India",J159=2035),0.95,IF(AND(A159="India",J159=2050),0.92,IF(AND(A159="Middle East",J159=2035),0.94,IF(AND(A159="Middle East",J159=2050),0.9,IF(AND(A159="Africa",J159=2035),0.94,IF(AND(A159="Africa",J159=2050),0.91,IF(AND(A159="Brazil",J159=2035),0.95,IF(AND(A159="Brazil",J159=2050),0.92,""))))))))))))))))))</f>
        <v>*0.94</v>
      </c>
      <c r="P159" s="41" t="s">
        <v>3467</v>
      </c>
      <c r="Q159" s="52" t="s">
        <v>35</v>
      </c>
      <c r="R159" s="41" t="n">
        <v>2035</v>
      </c>
      <c r="S159" s="53" t="str">
        <f aca="false">"*"&amp;IF(AND(A159="EU",R159=2035),0.95,IF(AND(A159="EU",R159=2050),0.93,IF(AND(A159="USA",R159=2035),0.96,IF(AND(A159="USA",R159=2050),0.93,IF(AND(A159="Japan",R159=2035),0.94,IF(AND(A159="Japan",R159=2050),0.92,IF(AND(A159="Russia",R159=2035),0.95,IF(AND(A159="Russia",R159=2050),0.91,IF(AND(A159="China",R159=2035),0.93,IF(AND(A159="China",R159=2050),0.92,IF(AND(A159="India",R159=2035),0.94,IF(AND(A159="India",R159=2050),0.91,IF(AND(A159="Middle East",R159=2035),0.92,IF(AND(A159="Middle East",R159=2050),0.89,IF(AND(A159="Africa",R159=2035),0.93,IF(AND(A159="Africa",R159=2050),0.9,IF(AND(A159="Brazil",R159=2035),0.95,IF(AND(A159="Brazil",R159=2050),0.92,""))))))))))))))))))</f>
        <v>*0.96</v>
      </c>
      <c r="U159" s="41" t="s">
        <v>3467</v>
      </c>
      <c r="V159" s="52" t="s">
        <v>35</v>
      </c>
      <c r="W159" s="41" t="n">
        <v>2050</v>
      </c>
      <c r="X159" s="53" t="str">
        <f aca="false">"*"&amp;IF(AND(A159="EU",W159=2035),0.95,IF(AND(A159="EU",W159=2050),0.93,IF(AND(A159="USA",W159=2035),0.96,IF(AND(A159="USA",W159=2050),0.93,IF(AND(A159="Japan",W159=2035),0.94,IF(AND(A159="Japan",W159=2050),0.92,IF(AND(A159="Russia",W159=2035),0.95,IF(AND(A159="Russia",W159=2050),0.91,IF(AND(A159="China",W159=2035),0.93,IF(AND(A159="China",W159=2050),0.92,IF(AND(A159="India",W159=2035),0.94,IF(AND(A159="India",W159=2050),0.91,IF(AND(A159="Middle East",W159=2035),0.92,IF(AND(A159="Middle East",W159=2050),0.89,IF(AND(A159="Africa",W159=2035),0.93,IF(AND(A159="Africa",W159=2050),0.9,IF(AND(A159="Brazil",W159=2035),0.95,IF(AND(A159="Brazil",W159=2050),0.92,""))))))))))))))))))</f>
        <v>*0.93</v>
      </c>
      <c r="AC159" s="1" t="s">
        <v>3467</v>
      </c>
      <c r="AD159" s="57" t="s">
        <v>35</v>
      </c>
      <c r="AE159" s="1" t="n">
        <v>2035</v>
      </c>
      <c r="AF159" s="58" t="str">
        <f aca="false">"*"&amp;IF(AND(A159="EU",AE159=2035),0.93,IF(AND(A159="EU",AE159=2050),0.9,IF(AND(A159="USA",AE159=2035),0.92,IF(AND(A159="USA",AE159=2050),0.89,IF(AND(A159="Japan",AE159=2035),0.92,IF(AND(A159="Japan",AE159=2050),0.89,IF(AND(A159="Russia",AE159=2035),0.91,IF(AND(A159="Russia",AE159=2050),0.86,IF(AND(A159="China",AE159=2035),0.91,IF(AND(A159="China",AE159=2050),0.87,IF(AND(A159="India",AE159=2035),0.92,IF(AND(A159="India",AE159=2050),0.87,IF(AND(A159="Middle East",AE159=2035),0.89,IF(AND(A159="Middle East",AE159=2050),0.84,IF(AND(A159="Africa",AE159=2035),0.9,IF(AND(A159="Africa",AE159=2050),0.86,IF(AND(A159="Brazil",AE159=2035),0.93,IF(AND(A159="Brazil",AE159=2050),0.89,""))))))))))))))))))</f>
        <v>*0.92</v>
      </c>
      <c r="AG159" s="53" t="str">
        <f aca="false">AG158</f>
        <v>REZoning_Sol-Win</v>
      </c>
      <c r="AI159" s="1" t="s">
        <v>3467</v>
      </c>
      <c r="AJ159" s="57" t="s">
        <v>35</v>
      </c>
      <c r="AK159" s="1" t="n">
        <v>2050</v>
      </c>
      <c r="AL159" s="58" t="str">
        <f aca="false">"*"&amp;IF(AND(A159="EU",AK159=2035),0.93,IF(AND(A159="EU",AK159=2050),0.9,IF(AND(A159="USA",AK159=2035),0.92,IF(AND(A159="USA",AK159=2050),0.89,IF(AND(A159="Japan",AK159=2035),0.92,IF(AND(A159="Japan",AK159=2050),0.89,IF(AND(A159="Russia",AK159=2035),0.91,IF(AND(A159="Russia",AK159=2050),0.86,IF(AND(A159="China",AK159=2035),0.91,IF(AND(A159="China",AK159=2050),0.87,IF(AND(A159="India",AK159=2035),0.92,IF(AND(A159="India",AK159=2050),0.87,IF(AND(A159="Middle East",AK159=2035),0.89,IF(AND(A159="Middle East",AK159=2050),0.84,IF(AND(A159="Africa",AK159=2035),0.9,IF(AND(A159="Africa",AK159=2050),0.86,IF(AND(A159="Brazil",AK159=2035),0.93,IF(AND(A159="Brazil",AK159=2050),0.89,""))))))))))))))))))</f>
        <v>*0.89</v>
      </c>
      <c r="AM159" s="53" t="str">
        <f aca="false">AM158</f>
        <v>REZoning_Sol-Win</v>
      </c>
      <c r="AP159" s="0" t="s">
        <v>3467</v>
      </c>
      <c r="AQ159" s="38" t="s">
        <v>35</v>
      </c>
      <c r="AR159" s="38" t="n">
        <f aca="false">AR158</f>
        <v>2100</v>
      </c>
      <c r="AS159" s="38" t="s">
        <v>914</v>
      </c>
      <c r="AT159" s="38" t="s">
        <v>36</v>
      </c>
    </row>
    <row r="160" customFormat="false" ht="28.5" hidden="false" customHeight="true" outlineLevel="0" collapsed="false">
      <c r="A160" s="3" t="s">
        <v>76</v>
      </c>
      <c r="C160" s="0" t="s">
        <v>3468</v>
      </c>
      <c r="D160" s="50" t="s">
        <v>35</v>
      </c>
      <c r="E160" s="0" t="n">
        <v>2035</v>
      </c>
      <c r="F160" s="51" t="str">
        <f aca="false">"*"&amp;IF(AND(A160="EU",E160=2035),0.95,IF(AND(A160="EU",E160=2050),0.93,IF(AND(A160="USA",E160=2035),0.96,IF(AND(A160="USA",E160=2050),0.94,IF(AND(A160="Japan",E160=2035),0.94,IF(AND(A160="Japan",E160=2050),0.92,IF(AND(A160="Russia",E160=2035),0.95,IF(AND(A160="Russia",E160=2050),0.93,IF(AND(A160="China",E160=2035),0.94,IF(AND(A160="China",E160=2050),0.92,IF(AND(A160="India",E160=2035),0.95,IF(AND(A160="India",E160=2050),0.92,IF(AND(A160="Middle East",E160=2035),0.94,IF(AND(A160="Middle East",E160=2050),0.9,IF(AND(A160="Africa",E160=2035),0.94,IF(AND(A160="Africa",E160=2050),0.91,IF(AND(A160="Brazil",E160=2035),0.95,IF(AND(A160="Brazil",E160=2050),0.92,""))))))))))))))))))</f>
        <v>*0.96</v>
      </c>
      <c r="H160" s="0" t="s">
        <v>3468</v>
      </c>
      <c r="I160" s="50" t="s">
        <v>35</v>
      </c>
      <c r="J160" s="0" t="n">
        <v>2050</v>
      </c>
      <c r="K160" s="48" t="str">
        <f aca="false">"*"&amp;IF(AND(A160="EU",J160=2035),0.95,IF(AND(A160="EU",J160=2050),0.93,IF(AND(A160="USA",J160=2035),0.96,IF(AND(A160="USA",J160=2050),0.94,IF(AND(A160="Japan",J160=2035),0.94,IF(AND(A160="Japan",J160=2050),0.92,IF(AND(A160="Russia",J160=2035),0.95,IF(AND(A160="Russia",J160=2050),0.93,IF(AND(A160="China",J160=2035),0.94,IF(AND(A160="China",J160=2050),0.92,IF(AND(A160="India",J160=2035),0.95,IF(AND(A160="India",J160=2050),0.92,IF(AND(A160="Middle East",J160=2035),0.94,IF(AND(A160="Middle East",J160=2050),0.9,IF(AND(A160="Africa",J160=2035),0.94,IF(AND(A160="Africa",J160=2050),0.91,IF(AND(A160="Brazil",J160=2035),0.95,IF(AND(A160="Brazil",J160=2050),0.92,""))))))))))))))))))</f>
        <v>*0.94</v>
      </c>
      <c r="P160" s="41" t="s">
        <v>3468</v>
      </c>
      <c r="Q160" s="52" t="s">
        <v>35</v>
      </c>
      <c r="R160" s="41" t="n">
        <v>2035</v>
      </c>
      <c r="S160" s="53" t="str">
        <f aca="false">"*"&amp;IF(AND(A160="EU",R160=2035),0.95,IF(AND(A160="EU",R160=2050),0.93,IF(AND(A160="USA",R160=2035),0.96,IF(AND(A160="USA",R160=2050),0.93,IF(AND(A160="Japan",R160=2035),0.94,IF(AND(A160="Japan",R160=2050),0.92,IF(AND(A160="Russia",R160=2035),0.95,IF(AND(A160="Russia",R160=2050),0.91,IF(AND(A160="China",R160=2035),0.93,IF(AND(A160="China",R160=2050),0.92,IF(AND(A160="India",R160=2035),0.94,IF(AND(A160="India",R160=2050),0.91,IF(AND(A160="Middle East",R160=2035),0.92,IF(AND(A160="Middle East",R160=2050),0.89,IF(AND(A160="Africa",R160=2035),0.93,IF(AND(A160="Africa",R160=2050),0.9,IF(AND(A160="Brazil",R160=2035),0.95,IF(AND(A160="Brazil",R160=2050),0.92,""))))))))))))))))))</f>
        <v>*0.96</v>
      </c>
      <c r="U160" s="41" t="s">
        <v>3468</v>
      </c>
      <c r="V160" s="52" t="s">
        <v>35</v>
      </c>
      <c r="W160" s="41" t="n">
        <v>2050</v>
      </c>
      <c r="X160" s="53" t="str">
        <f aca="false">"*"&amp;IF(AND(A160="EU",W160=2035),0.95,IF(AND(A160="EU",W160=2050),0.93,IF(AND(A160="USA",W160=2035),0.96,IF(AND(A160="USA",W160=2050),0.93,IF(AND(A160="Japan",W160=2035),0.94,IF(AND(A160="Japan",W160=2050),0.92,IF(AND(A160="Russia",W160=2035),0.95,IF(AND(A160="Russia",W160=2050),0.91,IF(AND(A160="China",W160=2035),0.93,IF(AND(A160="China",W160=2050),0.92,IF(AND(A160="India",W160=2035),0.94,IF(AND(A160="India",W160=2050),0.91,IF(AND(A160="Middle East",W160=2035),0.92,IF(AND(A160="Middle East",W160=2050),0.89,IF(AND(A160="Africa",W160=2035),0.93,IF(AND(A160="Africa",W160=2050),0.9,IF(AND(A160="Brazil",W160=2035),0.95,IF(AND(A160="Brazil",W160=2050),0.92,""))))))))))))))))))</f>
        <v>*0.93</v>
      </c>
      <c r="AC160" s="1" t="s">
        <v>3468</v>
      </c>
      <c r="AD160" s="57" t="s">
        <v>35</v>
      </c>
      <c r="AE160" s="1" t="n">
        <v>2035</v>
      </c>
      <c r="AF160" s="58" t="str">
        <f aca="false">"*"&amp;IF(AND(A160="EU",AE160=2035),0.93,IF(AND(A160="EU",AE160=2050),0.9,IF(AND(A160="USA",AE160=2035),0.92,IF(AND(A160="USA",AE160=2050),0.89,IF(AND(A160="Japan",AE160=2035),0.92,IF(AND(A160="Japan",AE160=2050),0.89,IF(AND(A160="Russia",AE160=2035),0.91,IF(AND(A160="Russia",AE160=2050),0.86,IF(AND(A160="China",AE160=2035),0.91,IF(AND(A160="China",AE160=2050),0.87,IF(AND(A160="India",AE160=2035),0.92,IF(AND(A160="India",AE160=2050),0.87,IF(AND(A160="Middle East",AE160=2035),0.89,IF(AND(A160="Middle East",AE160=2050),0.84,IF(AND(A160="Africa",AE160=2035),0.9,IF(AND(A160="Africa",AE160=2050),0.86,IF(AND(A160="Brazil",AE160=2035),0.93,IF(AND(A160="Brazil",AE160=2050),0.89,""))))))))))))))))))</f>
        <v>*0.92</v>
      </c>
      <c r="AG160" s="53" t="str">
        <f aca="false">AG159</f>
        <v>REZoning_Sol-Win</v>
      </c>
      <c r="AI160" s="1" t="s">
        <v>3468</v>
      </c>
      <c r="AJ160" s="57" t="s">
        <v>35</v>
      </c>
      <c r="AK160" s="1" t="n">
        <v>2050</v>
      </c>
      <c r="AL160" s="58" t="str">
        <f aca="false">"*"&amp;IF(AND(A160="EU",AK160=2035),0.93,IF(AND(A160="EU",AK160=2050),0.9,IF(AND(A160="USA",AK160=2035),0.92,IF(AND(A160="USA",AK160=2050),0.89,IF(AND(A160="Japan",AK160=2035),0.92,IF(AND(A160="Japan",AK160=2050),0.89,IF(AND(A160="Russia",AK160=2035),0.91,IF(AND(A160="Russia",AK160=2050),0.86,IF(AND(A160="China",AK160=2035),0.91,IF(AND(A160="China",AK160=2050),0.87,IF(AND(A160="India",AK160=2035),0.92,IF(AND(A160="India",AK160=2050),0.87,IF(AND(A160="Middle East",AK160=2035),0.89,IF(AND(A160="Middle East",AK160=2050),0.84,IF(AND(A160="Africa",AK160=2035),0.9,IF(AND(A160="Africa",AK160=2050),0.86,IF(AND(A160="Brazil",AK160=2035),0.93,IF(AND(A160="Brazil",AK160=2050),0.89,""))))))))))))))))))</f>
        <v>*0.89</v>
      </c>
      <c r="AM160" s="53" t="str">
        <f aca="false">AM159</f>
        <v>REZoning_Sol-Win</v>
      </c>
      <c r="AP160" s="0" t="s">
        <v>3468</v>
      </c>
      <c r="AQ160" s="38" t="s">
        <v>35</v>
      </c>
      <c r="AR160" s="38" t="n">
        <f aca="false">AR159</f>
        <v>2100</v>
      </c>
      <c r="AS160" s="38" t="s">
        <v>914</v>
      </c>
      <c r="AT160" s="38" t="s">
        <v>36</v>
      </c>
    </row>
    <row r="161" customFormat="false" ht="28.5" hidden="false" customHeight="true" outlineLevel="0" collapsed="false">
      <c r="A161" s="3" t="s">
        <v>76</v>
      </c>
      <c r="C161" s="0" t="s">
        <v>3469</v>
      </c>
      <c r="D161" s="50" t="s">
        <v>35</v>
      </c>
      <c r="E161" s="0" t="n">
        <v>2035</v>
      </c>
      <c r="F161" s="51" t="str">
        <f aca="false">"*"&amp;IF(AND(A161="EU",E161=2035),0.95,IF(AND(A161="EU",E161=2050),0.93,IF(AND(A161="USA",E161=2035),0.96,IF(AND(A161="USA",E161=2050),0.94,IF(AND(A161="Japan",E161=2035),0.94,IF(AND(A161="Japan",E161=2050),0.92,IF(AND(A161="Russia",E161=2035),0.95,IF(AND(A161="Russia",E161=2050),0.93,IF(AND(A161="China",E161=2035),0.94,IF(AND(A161="China",E161=2050),0.92,IF(AND(A161="India",E161=2035),0.95,IF(AND(A161="India",E161=2050),0.92,IF(AND(A161="Middle East",E161=2035),0.94,IF(AND(A161="Middle East",E161=2050),0.9,IF(AND(A161="Africa",E161=2035),0.94,IF(AND(A161="Africa",E161=2050),0.91,IF(AND(A161="Brazil",E161=2035),0.95,IF(AND(A161="Brazil",E161=2050),0.92,""))))))))))))))))))</f>
        <v>*0.96</v>
      </c>
      <c r="H161" s="0" t="s">
        <v>3469</v>
      </c>
      <c r="I161" s="50" t="s">
        <v>35</v>
      </c>
      <c r="J161" s="0" t="n">
        <v>2050</v>
      </c>
      <c r="K161" s="48" t="str">
        <f aca="false">"*"&amp;IF(AND(A161="EU",J161=2035),0.95,IF(AND(A161="EU",J161=2050),0.93,IF(AND(A161="USA",J161=2035),0.96,IF(AND(A161="USA",J161=2050),0.94,IF(AND(A161="Japan",J161=2035),0.94,IF(AND(A161="Japan",J161=2050),0.92,IF(AND(A161="Russia",J161=2035),0.95,IF(AND(A161="Russia",J161=2050),0.93,IF(AND(A161="China",J161=2035),0.94,IF(AND(A161="China",J161=2050),0.92,IF(AND(A161="India",J161=2035),0.95,IF(AND(A161="India",J161=2050),0.92,IF(AND(A161="Middle East",J161=2035),0.94,IF(AND(A161="Middle East",J161=2050),0.9,IF(AND(A161="Africa",J161=2035),0.94,IF(AND(A161="Africa",J161=2050),0.91,IF(AND(A161="Brazil",J161=2035),0.95,IF(AND(A161="Brazil",J161=2050),0.92,""))))))))))))))))))</f>
        <v>*0.94</v>
      </c>
      <c r="P161" s="41" t="s">
        <v>3469</v>
      </c>
      <c r="Q161" s="52" t="s">
        <v>35</v>
      </c>
      <c r="R161" s="41" t="n">
        <v>2035</v>
      </c>
      <c r="S161" s="53" t="str">
        <f aca="false">"*"&amp;IF(AND(A161="EU",R161=2035),0.95,IF(AND(A161="EU",R161=2050),0.93,IF(AND(A161="USA",R161=2035),0.96,IF(AND(A161="USA",R161=2050),0.93,IF(AND(A161="Japan",R161=2035),0.94,IF(AND(A161="Japan",R161=2050),0.92,IF(AND(A161="Russia",R161=2035),0.95,IF(AND(A161="Russia",R161=2050),0.91,IF(AND(A161="China",R161=2035),0.93,IF(AND(A161="China",R161=2050),0.92,IF(AND(A161="India",R161=2035),0.94,IF(AND(A161="India",R161=2050),0.91,IF(AND(A161="Middle East",R161=2035),0.92,IF(AND(A161="Middle East",R161=2050),0.89,IF(AND(A161="Africa",R161=2035),0.93,IF(AND(A161="Africa",R161=2050),0.9,IF(AND(A161="Brazil",R161=2035),0.95,IF(AND(A161="Brazil",R161=2050),0.92,""))))))))))))))))))</f>
        <v>*0.96</v>
      </c>
      <c r="U161" s="41" t="s">
        <v>3469</v>
      </c>
      <c r="V161" s="52" t="s">
        <v>35</v>
      </c>
      <c r="W161" s="41" t="n">
        <v>2050</v>
      </c>
      <c r="X161" s="53" t="str">
        <f aca="false">"*"&amp;IF(AND(A161="EU",W161=2035),0.95,IF(AND(A161="EU",W161=2050),0.93,IF(AND(A161="USA",W161=2035),0.96,IF(AND(A161="USA",W161=2050),0.93,IF(AND(A161="Japan",W161=2035),0.94,IF(AND(A161="Japan",W161=2050),0.92,IF(AND(A161="Russia",W161=2035),0.95,IF(AND(A161="Russia",W161=2050),0.91,IF(AND(A161="China",W161=2035),0.93,IF(AND(A161="China",W161=2050),0.92,IF(AND(A161="India",W161=2035),0.94,IF(AND(A161="India",W161=2050),0.91,IF(AND(A161="Middle East",W161=2035),0.92,IF(AND(A161="Middle East",W161=2050),0.89,IF(AND(A161="Africa",W161=2035),0.93,IF(AND(A161="Africa",W161=2050),0.9,IF(AND(A161="Brazil",W161=2035),0.95,IF(AND(A161="Brazil",W161=2050),0.92,""))))))))))))))))))</f>
        <v>*0.93</v>
      </c>
      <c r="AC161" s="1" t="s">
        <v>3469</v>
      </c>
      <c r="AD161" s="57" t="s">
        <v>35</v>
      </c>
      <c r="AE161" s="1" t="n">
        <v>2035</v>
      </c>
      <c r="AF161" s="58" t="str">
        <f aca="false">"*"&amp;IF(AND(A161="EU",AE161=2035),0.93,IF(AND(A161="EU",AE161=2050),0.9,IF(AND(A161="USA",AE161=2035),0.92,IF(AND(A161="USA",AE161=2050),0.89,IF(AND(A161="Japan",AE161=2035),0.92,IF(AND(A161="Japan",AE161=2050),0.89,IF(AND(A161="Russia",AE161=2035),0.91,IF(AND(A161="Russia",AE161=2050),0.86,IF(AND(A161="China",AE161=2035),0.91,IF(AND(A161="China",AE161=2050),0.87,IF(AND(A161="India",AE161=2035),0.92,IF(AND(A161="India",AE161=2050),0.87,IF(AND(A161="Middle East",AE161=2035),0.89,IF(AND(A161="Middle East",AE161=2050),0.84,IF(AND(A161="Africa",AE161=2035),0.9,IF(AND(A161="Africa",AE161=2050),0.86,IF(AND(A161="Brazil",AE161=2035),0.93,IF(AND(A161="Brazil",AE161=2050),0.89,""))))))))))))))))))</f>
        <v>*0.92</v>
      </c>
      <c r="AG161" s="53" t="str">
        <f aca="false">AG160</f>
        <v>REZoning_Sol-Win</v>
      </c>
      <c r="AI161" s="1" t="s">
        <v>3469</v>
      </c>
      <c r="AJ161" s="57" t="s">
        <v>35</v>
      </c>
      <c r="AK161" s="1" t="n">
        <v>2050</v>
      </c>
      <c r="AL161" s="58" t="str">
        <f aca="false">"*"&amp;IF(AND(A161="EU",AK161=2035),0.93,IF(AND(A161="EU",AK161=2050),0.9,IF(AND(A161="USA",AK161=2035),0.92,IF(AND(A161="USA",AK161=2050),0.89,IF(AND(A161="Japan",AK161=2035),0.92,IF(AND(A161="Japan",AK161=2050),0.89,IF(AND(A161="Russia",AK161=2035),0.91,IF(AND(A161="Russia",AK161=2050),0.86,IF(AND(A161="China",AK161=2035),0.91,IF(AND(A161="China",AK161=2050),0.87,IF(AND(A161="India",AK161=2035),0.92,IF(AND(A161="India",AK161=2050),0.87,IF(AND(A161="Middle East",AK161=2035),0.89,IF(AND(A161="Middle East",AK161=2050),0.84,IF(AND(A161="Africa",AK161=2035),0.9,IF(AND(A161="Africa",AK161=2050),0.86,IF(AND(A161="Brazil",AK161=2035),0.93,IF(AND(A161="Brazil",AK161=2050),0.89,""))))))))))))))))))</f>
        <v>*0.89</v>
      </c>
      <c r="AM161" s="53" t="str">
        <f aca="false">AM160</f>
        <v>REZoning_Sol-Win</v>
      </c>
      <c r="AP161" s="0" t="s">
        <v>3469</v>
      </c>
      <c r="AQ161" s="38" t="s">
        <v>35</v>
      </c>
      <c r="AR161" s="38" t="n">
        <f aca="false">AR160</f>
        <v>2100</v>
      </c>
      <c r="AS161" s="38" t="s">
        <v>914</v>
      </c>
      <c r="AT161" s="38" t="s">
        <v>36</v>
      </c>
    </row>
    <row r="162" customFormat="false" ht="28.5" hidden="false" customHeight="true" outlineLevel="0" collapsed="false">
      <c r="A162" s="3" t="s">
        <v>76</v>
      </c>
      <c r="C162" s="0" t="s">
        <v>3470</v>
      </c>
      <c r="D162" s="50" t="s">
        <v>35</v>
      </c>
      <c r="E162" s="0" t="n">
        <v>2035</v>
      </c>
      <c r="F162" s="51" t="str">
        <f aca="false">"*"&amp;IF(AND(A162="EU",E162=2035),0.95,IF(AND(A162="EU",E162=2050),0.93,IF(AND(A162="USA",E162=2035),0.96,IF(AND(A162="USA",E162=2050),0.94,IF(AND(A162="Japan",E162=2035),0.94,IF(AND(A162="Japan",E162=2050),0.92,IF(AND(A162="Russia",E162=2035),0.95,IF(AND(A162="Russia",E162=2050),0.93,IF(AND(A162="China",E162=2035),0.94,IF(AND(A162="China",E162=2050),0.92,IF(AND(A162="India",E162=2035),0.95,IF(AND(A162="India",E162=2050),0.92,IF(AND(A162="Middle East",E162=2035),0.94,IF(AND(A162="Middle East",E162=2050),0.9,IF(AND(A162="Africa",E162=2035),0.94,IF(AND(A162="Africa",E162=2050),0.91,IF(AND(A162="Brazil",E162=2035),0.95,IF(AND(A162="Brazil",E162=2050),0.92,""))))))))))))))))))</f>
        <v>*0.96</v>
      </c>
      <c r="H162" s="0" t="s">
        <v>3470</v>
      </c>
      <c r="I162" s="50" t="s">
        <v>35</v>
      </c>
      <c r="J162" s="0" t="n">
        <v>2050</v>
      </c>
      <c r="K162" s="48" t="str">
        <f aca="false">"*"&amp;IF(AND(A162="EU",J162=2035),0.95,IF(AND(A162="EU",J162=2050),0.93,IF(AND(A162="USA",J162=2035),0.96,IF(AND(A162="USA",J162=2050),0.94,IF(AND(A162="Japan",J162=2035),0.94,IF(AND(A162="Japan",J162=2050),0.92,IF(AND(A162="Russia",J162=2035),0.95,IF(AND(A162="Russia",J162=2050),0.93,IF(AND(A162="China",J162=2035),0.94,IF(AND(A162="China",J162=2050),0.92,IF(AND(A162="India",J162=2035),0.95,IF(AND(A162="India",J162=2050),0.92,IF(AND(A162="Middle East",J162=2035),0.94,IF(AND(A162="Middle East",J162=2050),0.9,IF(AND(A162="Africa",J162=2035),0.94,IF(AND(A162="Africa",J162=2050),0.91,IF(AND(A162="Brazil",J162=2035),0.95,IF(AND(A162="Brazil",J162=2050),0.92,""))))))))))))))))))</f>
        <v>*0.94</v>
      </c>
      <c r="P162" s="41" t="s">
        <v>3470</v>
      </c>
      <c r="Q162" s="52" t="s">
        <v>35</v>
      </c>
      <c r="R162" s="41" t="n">
        <v>2035</v>
      </c>
      <c r="S162" s="53" t="str">
        <f aca="false">"*"&amp;IF(AND(A162="EU",R162=2035),0.95,IF(AND(A162="EU",R162=2050),0.93,IF(AND(A162="USA",R162=2035),0.96,IF(AND(A162="USA",R162=2050),0.93,IF(AND(A162="Japan",R162=2035),0.94,IF(AND(A162="Japan",R162=2050),0.92,IF(AND(A162="Russia",R162=2035),0.95,IF(AND(A162="Russia",R162=2050),0.91,IF(AND(A162="China",R162=2035),0.93,IF(AND(A162="China",R162=2050),0.92,IF(AND(A162="India",R162=2035),0.94,IF(AND(A162="India",R162=2050),0.91,IF(AND(A162="Middle East",R162=2035),0.92,IF(AND(A162="Middle East",R162=2050),0.89,IF(AND(A162="Africa",R162=2035),0.93,IF(AND(A162="Africa",R162=2050),0.9,IF(AND(A162="Brazil",R162=2035),0.95,IF(AND(A162="Brazil",R162=2050),0.92,""))))))))))))))))))</f>
        <v>*0.96</v>
      </c>
      <c r="U162" s="41" t="s">
        <v>3470</v>
      </c>
      <c r="V162" s="52" t="s">
        <v>35</v>
      </c>
      <c r="W162" s="41" t="n">
        <v>2050</v>
      </c>
      <c r="X162" s="53" t="str">
        <f aca="false">"*"&amp;IF(AND(A162="EU",W162=2035),0.95,IF(AND(A162="EU",W162=2050),0.93,IF(AND(A162="USA",W162=2035),0.96,IF(AND(A162="USA",W162=2050),0.93,IF(AND(A162="Japan",W162=2035),0.94,IF(AND(A162="Japan",W162=2050),0.92,IF(AND(A162="Russia",W162=2035),0.95,IF(AND(A162="Russia",W162=2050),0.91,IF(AND(A162="China",W162=2035),0.93,IF(AND(A162="China",W162=2050),0.92,IF(AND(A162="India",W162=2035),0.94,IF(AND(A162="India",W162=2050),0.91,IF(AND(A162="Middle East",W162=2035),0.92,IF(AND(A162="Middle East",W162=2050),0.89,IF(AND(A162="Africa",W162=2035),0.93,IF(AND(A162="Africa",W162=2050),0.9,IF(AND(A162="Brazil",W162=2035),0.95,IF(AND(A162="Brazil",W162=2050),0.92,""))))))))))))))))))</f>
        <v>*0.93</v>
      </c>
      <c r="AC162" s="1" t="s">
        <v>3470</v>
      </c>
      <c r="AD162" s="57" t="s">
        <v>35</v>
      </c>
      <c r="AE162" s="1" t="n">
        <v>2035</v>
      </c>
      <c r="AF162" s="58" t="str">
        <f aca="false">"*"&amp;IF(AND(A162="EU",AE162=2035),0.93,IF(AND(A162="EU",AE162=2050),0.9,IF(AND(A162="USA",AE162=2035),0.92,IF(AND(A162="USA",AE162=2050),0.89,IF(AND(A162="Japan",AE162=2035),0.92,IF(AND(A162="Japan",AE162=2050),0.89,IF(AND(A162="Russia",AE162=2035),0.91,IF(AND(A162="Russia",AE162=2050),0.86,IF(AND(A162="China",AE162=2035),0.91,IF(AND(A162="China",AE162=2050),0.87,IF(AND(A162="India",AE162=2035),0.92,IF(AND(A162="India",AE162=2050),0.87,IF(AND(A162="Middle East",AE162=2035),0.89,IF(AND(A162="Middle East",AE162=2050),0.84,IF(AND(A162="Africa",AE162=2035),0.9,IF(AND(A162="Africa",AE162=2050),0.86,IF(AND(A162="Brazil",AE162=2035),0.93,IF(AND(A162="Brazil",AE162=2050),0.89,""))))))))))))))))))</f>
        <v>*0.92</v>
      </c>
      <c r="AG162" s="53" t="str">
        <f aca="false">AG161</f>
        <v>REZoning_Sol-Win</v>
      </c>
      <c r="AI162" s="1" t="s">
        <v>3470</v>
      </c>
      <c r="AJ162" s="57" t="s">
        <v>35</v>
      </c>
      <c r="AK162" s="1" t="n">
        <v>2050</v>
      </c>
      <c r="AL162" s="58" t="str">
        <f aca="false">"*"&amp;IF(AND(A162="EU",AK162=2035),0.93,IF(AND(A162="EU",AK162=2050),0.9,IF(AND(A162="USA",AK162=2035),0.92,IF(AND(A162="USA",AK162=2050),0.89,IF(AND(A162="Japan",AK162=2035),0.92,IF(AND(A162="Japan",AK162=2050),0.89,IF(AND(A162="Russia",AK162=2035),0.91,IF(AND(A162="Russia",AK162=2050),0.86,IF(AND(A162="China",AK162=2035),0.91,IF(AND(A162="China",AK162=2050),0.87,IF(AND(A162="India",AK162=2035),0.92,IF(AND(A162="India",AK162=2050),0.87,IF(AND(A162="Middle East",AK162=2035),0.89,IF(AND(A162="Middle East",AK162=2050),0.84,IF(AND(A162="Africa",AK162=2035),0.9,IF(AND(A162="Africa",AK162=2050),0.86,IF(AND(A162="Brazil",AK162=2035),0.93,IF(AND(A162="Brazil",AK162=2050),0.89,""))))))))))))))))))</f>
        <v>*0.89</v>
      </c>
      <c r="AM162" s="53" t="str">
        <f aca="false">AM161</f>
        <v>REZoning_Sol-Win</v>
      </c>
      <c r="AP162" s="0" t="s">
        <v>3470</v>
      </c>
      <c r="AQ162" s="38" t="s">
        <v>35</v>
      </c>
      <c r="AR162" s="38" t="n">
        <f aca="false">AR161</f>
        <v>2100</v>
      </c>
      <c r="AS162" s="38" t="s">
        <v>914</v>
      </c>
      <c r="AT162" s="38" t="s">
        <v>36</v>
      </c>
    </row>
    <row r="163" customFormat="false" ht="28.5" hidden="false" customHeight="true" outlineLevel="0" collapsed="false">
      <c r="A163" s="3" t="s">
        <v>76</v>
      </c>
      <c r="C163" s="0" t="s">
        <v>3471</v>
      </c>
      <c r="D163" s="50" t="s">
        <v>35</v>
      </c>
      <c r="E163" s="0" t="n">
        <v>2035</v>
      </c>
      <c r="F163" s="51" t="str">
        <f aca="false">"*"&amp;IF(AND(A163="EU",E163=2035),0.95,IF(AND(A163="EU",E163=2050),0.93,IF(AND(A163="USA",E163=2035),0.96,IF(AND(A163="USA",E163=2050),0.94,IF(AND(A163="Japan",E163=2035),0.94,IF(AND(A163="Japan",E163=2050),0.92,IF(AND(A163="Russia",E163=2035),0.95,IF(AND(A163="Russia",E163=2050),0.93,IF(AND(A163="China",E163=2035),0.94,IF(AND(A163="China",E163=2050),0.92,IF(AND(A163="India",E163=2035),0.95,IF(AND(A163="India",E163=2050),0.92,IF(AND(A163="Middle East",E163=2035),0.94,IF(AND(A163="Middle East",E163=2050),0.9,IF(AND(A163="Africa",E163=2035),0.94,IF(AND(A163="Africa",E163=2050),0.91,IF(AND(A163="Brazil",E163=2035),0.95,IF(AND(A163="Brazil",E163=2050),0.92,""))))))))))))))))))</f>
        <v>*0.96</v>
      </c>
      <c r="H163" s="0" t="s">
        <v>3471</v>
      </c>
      <c r="I163" s="50" t="s">
        <v>35</v>
      </c>
      <c r="J163" s="0" t="n">
        <v>2050</v>
      </c>
      <c r="K163" s="48" t="str">
        <f aca="false">"*"&amp;IF(AND(A163="EU",J163=2035),0.95,IF(AND(A163="EU",J163=2050),0.93,IF(AND(A163="USA",J163=2035),0.96,IF(AND(A163="USA",J163=2050),0.94,IF(AND(A163="Japan",J163=2035),0.94,IF(AND(A163="Japan",J163=2050),0.92,IF(AND(A163="Russia",J163=2035),0.95,IF(AND(A163="Russia",J163=2050),0.93,IF(AND(A163="China",J163=2035),0.94,IF(AND(A163="China",J163=2050),0.92,IF(AND(A163="India",J163=2035),0.95,IF(AND(A163="India",J163=2050),0.92,IF(AND(A163="Middle East",J163=2035),0.94,IF(AND(A163="Middle East",J163=2050),0.9,IF(AND(A163="Africa",J163=2035),0.94,IF(AND(A163="Africa",J163=2050),0.91,IF(AND(A163="Brazil",J163=2035),0.95,IF(AND(A163="Brazil",J163=2050),0.92,""))))))))))))))))))</f>
        <v>*0.94</v>
      </c>
      <c r="P163" s="41" t="s">
        <v>3471</v>
      </c>
      <c r="Q163" s="52" t="s">
        <v>35</v>
      </c>
      <c r="R163" s="41" t="n">
        <v>2035</v>
      </c>
      <c r="S163" s="53" t="str">
        <f aca="false">"*"&amp;IF(AND(A163="EU",R163=2035),0.95,IF(AND(A163="EU",R163=2050),0.93,IF(AND(A163="USA",R163=2035),0.96,IF(AND(A163="USA",R163=2050),0.93,IF(AND(A163="Japan",R163=2035),0.94,IF(AND(A163="Japan",R163=2050),0.92,IF(AND(A163="Russia",R163=2035),0.95,IF(AND(A163="Russia",R163=2050),0.91,IF(AND(A163="China",R163=2035),0.93,IF(AND(A163="China",R163=2050),0.92,IF(AND(A163="India",R163=2035),0.94,IF(AND(A163="India",R163=2050),0.91,IF(AND(A163="Middle East",R163=2035),0.92,IF(AND(A163="Middle East",R163=2050),0.89,IF(AND(A163="Africa",R163=2035),0.93,IF(AND(A163="Africa",R163=2050),0.9,IF(AND(A163="Brazil",R163=2035),0.95,IF(AND(A163="Brazil",R163=2050),0.92,""))))))))))))))))))</f>
        <v>*0.96</v>
      </c>
      <c r="U163" s="41" t="s">
        <v>3471</v>
      </c>
      <c r="V163" s="52" t="s">
        <v>35</v>
      </c>
      <c r="W163" s="41" t="n">
        <v>2050</v>
      </c>
      <c r="X163" s="53" t="str">
        <f aca="false">"*"&amp;IF(AND(A163="EU",W163=2035),0.95,IF(AND(A163="EU",W163=2050),0.93,IF(AND(A163="USA",W163=2035),0.96,IF(AND(A163="USA",W163=2050),0.93,IF(AND(A163="Japan",W163=2035),0.94,IF(AND(A163="Japan",W163=2050),0.92,IF(AND(A163="Russia",W163=2035),0.95,IF(AND(A163="Russia",W163=2050),0.91,IF(AND(A163="China",W163=2035),0.93,IF(AND(A163="China",W163=2050),0.92,IF(AND(A163="India",W163=2035),0.94,IF(AND(A163="India",W163=2050),0.91,IF(AND(A163="Middle East",W163=2035),0.92,IF(AND(A163="Middle East",W163=2050),0.89,IF(AND(A163="Africa",W163=2035),0.93,IF(AND(A163="Africa",W163=2050),0.9,IF(AND(A163="Brazil",W163=2035),0.95,IF(AND(A163="Brazil",W163=2050),0.92,""))))))))))))))))))</f>
        <v>*0.93</v>
      </c>
      <c r="AC163" s="1" t="s">
        <v>3471</v>
      </c>
      <c r="AD163" s="57" t="s">
        <v>35</v>
      </c>
      <c r="AE163" s="1" t="n">
        <v>2035</v>
      </c>
      <c r="AF163" s="58" t="str">
        <f aca="false">"*"&amp;IF(AND(A163="EU",AE163=2035),0.93,IF(AND(A163="EU",AE163=2050),0.9,IF(AND(A163="USA",AE163=2035),0.92,IF(AND(A163="USA",AE163=2050),0.89,IF(AND(A163="Japan",AE163=2035),0.92,IF(AND(A163="Japan",AE163=2050),0.89,IF(AND(A163="Russia",AE163=2035),0.91,IF(AND(A163="Russia",AE163=2050),0.86,IF(AND(A163="China",AE163=2035),0.91,IF(AND(A163="China",AE163=2050),0.87,IF(AND(A163="India",AE163=2035),0.92,IF(AND(A163="India",AE163=2050),0.87,IF(AND(A163="Middle East",AE163=2035),0.89,IF(AND(A163="Middle East",AE163=2050),0.84,IF(AND(A163="Africa",AE163=2035),0.9,IF(AND(A163="Africa",AE163=2050),0.86,IF(AND(A163="Brazil",AE163=2035),0.93,IF(AND(A163="Brazil",AE163=2050),0.89,""))))))))))))))))))</f>
        <v>*0.92</v>
      </c>
      <c r="AG163" s="53" t="str">
        <f aca="false">AG162</f>
        <v>REZoning_Sol-Win</v>
      </c>
      <c r="AI163" s="1" t="s">
        <v>3471</v>
      </c>
      <c r="AJ163" s="57" t="s">
        <v>35</v>
      </c>
      <c r="AK163" s="1" t="n">
        <v>2050</v>
      </c>
      <c r="AL163" s="58" t="str">
        <f aca="false">"*"&amp;IF(AND(A163="EU",AK163=2035),0.93,IF(AND(A163="EU",AK163=2050),0.9,IF(AND(A163="USA",AK163=2035),0.92,IF(AND(A163="USA",AK163=2050),0.89,IF(AND(A163="Japan",AK163=2035),0.92,IF(AND(A163="Japan",AK163=2050),0.89,IF(AND(A163="Russia",AK163=2035),0.91,IF(AND(A163="Russia",AK163=2050),0.86,IF(AND(A163="China",AK163=2035),0.91,IF(AND(A163="China",AK163=2050),0.87,IF(AND(A163="India",AK163=2035),0.92,IF(AND(A163="India",AK163=2050),0.87,IF(AND(A163="Middle East",AK163=2035),0.89,IF(AND(A163="Middle East",AK163=2050),0.84,IF(AND(A163="Africa",AK163=2035),0.9,IF(AND(A163="Africa",AK163=2050),0.86,IF(AND(A163="Brazil",AK163=2035),0.93,IF(AND(A163="Brazil",AK163=2050),0.89,""))))))))))))))))))</f>
        <v>*0.89</v>
      </c>
      <c r="AM163" s="53" t="str">
        <f aca="false">AM162</f>
        <v>REZoning_Sol-Win</v>
      </c>
      <c r="AP163" s="0" t="s">
        <v>3471</v>
      </c>
      <c r="AQ163" s="38" t="s">
        <v>35</v>
      </c>
      <c r="AR163" s="38" t="n">
        <f aca="false">AR162</f>
        <v>2100</v>
      </c>
      <c r="AS163" s="38" t="s">
        <v>914</v>
      </c>
      <c r="AT163" s="38" t="s">
        <v>36</v>
      </c>
    </row>
    <row r="164" customFormat="false" ht="28.5" hidden="false" customHeight="true" outlineLevel="0" collapsed="false">
      <c r="A164" s="3" t="s">
        <v>76</v>
      </c>
      <c r="C164" s="0" t="s">
        <v>3472</v>
      </c>
      <c r="D164" s="50" t="s">
        <v>35</v>
      </c>
      <c r="E164" s="0" t="n">
        <v>2035</v>
      </c>
      <c r="F164" s="51" t="str">
        <f aca="false">"*"&amp;IF(AND(A164="EU",E164=2035),0.95,IF(AND(A164="EU",E164=2050),0.93,IF(AND(A164="USA",E164=2035),0.96,IF(AND(A164="USA",E164=2050),0.94,IF(AND(A164="Japan",E164=2035),0.94,IF(AND(A164="Japan",E164=2050),0.92,IF(AND(A164="Russia",E164=2035),0.95,IF(AND(A164="Russia",E164=2050),0.93,IF(AND(A164="China",E164=2035),0.94,IF(AND(A164="China",E164=2050),0.92,IF(AND(A164="India",E164=2035),0.95,IF(AND(A164="India",E164=2050),0.92,IF(AND(A164="Middle East",E164=2035),0.94,IF(AND(A164="Middle East",E164=2050),0.9,IF(AND(A164="Africa",E164=2035),0.94,IF(AND(A164="Africa",E164=2050),0.91,IF(AND(A164="Brazil",E164=2035),0.95,IF(AND(A164="Brazil",E164=2050),0.92,""))))))))))))))))))</f>
        <v>*0.96</v>
      </c>
      <c r="H164" s="0" t="s">
        <v>3472</v>
      </c>
      <c r="I164" s="50" t="s">
        <v>35</v>
      </c>
      <c r="J164" s="0" t="n">
        <v>2050</v>
      </c>
      <c r="K164" s="48" t="str">
        <f aca="false">"*"&amp;IF(AND(A164="EU",J164=2035),0.95,IF(AND(A164="EU",J164=2050),0.93,IF(AND(A164="USA",J164=2035),0.96,IF(AND(A164="USA",J164=2050),0.94,IF(AND(A164="Japan",J164=2035),0.94,IF(AND(A164="Japan",J164=2050),0.92,IF(AND(A164="Russia",J164=2035),0.95,IF(AND(A164="Russia",J164=2050),0.93,IF(AND(A164="China",J164=2035),0.94,IF(AND(A164="China",J164=2050),0.92,IF(AND(A164="India",J164=2035),0.95,IF(AND(A164="India",J164=2050),0.92,IF(AND(A164="Middle East",J164=2035),0.94,IF(AND(A164="Middle East",J164=2050),0.9,IF(AND(A164="Africa",J164=2035),0.94,IF(AND(A164="Africa",J164=2050),0.91,IF(AND(A164="Brazil",J164=2035),0.95,IF(AND(A164="Brazil",J164=2050),0.92,""))))))))))))))))))</f>
        <v>*0.94</v>
      </c>
      <c r="P164" s="41" t="s">
        <v>3472</v>
      </c>
      <c r="Q164" s="52" t="s">
        <v>35</v>
      </c>
      <c r="R164" s="41" t="n">
        <v>2035</v>
      </c>
      <c r="S164" s="53" t="str">
        <f aca="false">"*"&amp;IF(AND(A164="EU",R164=2035),0.95,IF(AND(A164="EU",R164=2050),0.93,IF(AND(A164="USA",R164=2035),0.96,IF(AND(A164="USA",R164=2050),0.93,IF(AND(A164="Japan",R164=2035),0.94,IF(AND(A164="Japan",R164=2050),0.92,IF(AND(A164="Russia",R164=2035),0.95,IF(AND(A164="Russia",R164=2050),0.91,IF(AND(A164="China",R164=2035),0.93,IF(AND(A164="China",R164=2050),0.92,IF(AND(A164="India",R164=2035),0.94,IF(AND(A164="India",R164=2050),0.91,IF(AND(A164="Middle East",R164=2035),0.92,IF(AND(A164="Middle East",R164=2050),0.89,IF(AND(A164="Africa",R164=2035),0.93,IF(AND(A164="Africa",R164=2050),0.9,IF(AND(A164="Brazil",R164=2035),0.95,IF(AND(A164="Brazil",R164=2050),0.92,""))))))))))))))))))</f>
        <v>*0.96</v>
      </c>
      <c r="U164" s="41" t="s">
        <v>3472</v>
      </c>
      <c r="V164" s="52" t="s">
        <v>35</v>
      </c>
      <c r="W164" s="41" t="n">
        <v>2050</v>
      </c>
      <c r="X164" s="53" t="str">
        <f aca="false">"*"&amp;IF(AND(A164="EU",W164=2035),0.95,IF(AND(A164="EU",W164=2050),0.93,IF(AND(A164="USA",W164=2035),0.96,IF(AND(A164="USA",W164=2050),0.93,IF(AND(A164="Japan",W164=2035),0.94,IF(AND(A164="Japan",W164=2050),0.92,IF(AND(A164="Russia",W164=2035),0.95,IF(AND(A164="Russia",W164=2050),0.91,IF(AND(A164="China",W164=2035),0.93,IF(AND(A164="China",W164=2050),0.92,IF(AND(A164="India",W164=2035),0.94,IF(AND(A164="India",W164=2050),0.91,IF(AND(A164="Middle East",W164=2035),0.92,IF(AND(A164="Middle East",W164=2050),0.89,IF(AND(A164="Africa",W164=2035),0.93,IF(AND(A164="Africa",W164=2050),0.9,IF(AND(A164="Brazil",W164=2035),0.95,IF(AND(A164="Brazil",W164=2050),0.92,""))))))))))))))))))</f>
        <v>*0.93</v>
      </c>
      <c r="AC164" s="1" t="s">
        <v>3472</v>
      </c>
      <c r="AD164" s="57" t="s">
        <v>35</v>
      </c>
      <c r="AE164" s="1" t="n">
        <v>2035</v>
      </c>
      <c r="AF164" s="58" t="str">
        <f aca="false">"*"&amp;IF(AND(A164="EU",AE164=2035),0.93,IF(AND(A164="EU",AE164=2050),0.9,IF(AND(A164="USA",AE164=2035),0.92,IF(AND(A164="USA",AE164=2050),0.89,IF(AND(A164="Japan",AE164=2035),0.92,IF(AND(A164="Japan",AE164=2050),0.89,IF(AND(A164="Russia",AE164=2035),0.91,IF(AND(A164="Russia",AE164=2050),0.86,IF(AND(A164="China",AE164=2035),0.91,IF(AND(A164="China",AE164=2050),0.87,IF(AND(A164="India",AE164=2035),0.92,IF(AND(A164="India",AE164=2050),0.87,IF(AND(A164="Middle East",AE164=2035),0.89,IF(AND(A164="Middle East",AE164=2050),0.84,IF(AND(A164="Africa",AE164=2035),0.9,IF(AND(A164="Africa",AE164=2050),0.86,IF(AND(A164="Brazil",AE164=2035),0.93,IF(AND(A164="Brazil",AE164=2050),0.89,""))))))))))))))))))</f>
        <v>*0.92</v>
      </c>
      <c r="AG164" s="53" t="str">
        <f aca="false">AG163</f>
        <v>REZoning_Sol-Win</v>
      </c>
      <c r="AI164" s="1" t="s">
        <v>3472</v>
      </c>
      <c r="AJ164" s="57" t="s">
        <v>35</v>
      </c>
      <c r="AK164" s="1" t="n">
        <v>2050</v>
      </c>
      <c r="AL164" s="58" t="str">
        <f aca="false">"*"&amp;IF(AND(A164="EU",AK164=2035),0.93,IF(AND(A164="EU",AK164=2050),0.9,IF(AND(A164="USA",AK164=2035),0.92,IF(AND(A164="USA",AK164=2050),0.89,IF(AND(A164="Japan",AK164=2035),0.92,IF(AND(A164="Japan",AK164=2050),0.89,IF(AND(A164="Russia",AK164=2035),0.91,IF(AND(A164="Russia",AK164=2050),0.86,IF(AND(A164="China",AK164=2035),0.91,IF(AND(A164="China",AK164=2050),0.87,IF(AND(A164="India",AK164=2035),0.92,IF(AND(A164="India",AK164=2050),0.87,IF(AND(A164="Middle East",AK164=2035),0.89,IF(AND(A164="Middle East",AK164=2050),0.84,IF(AND(A164="Africa",AK164=2035),0.9,IF(AND(A164="Africa",AK164=2050),0.86,IF(AND(A164="Brazil",AK164=2035),0.93,IF(AND(A164="Brazil",AK164=2050),0.89,""))))))))))))))))))</f>
        <v>*0.89</v>
      </c>
      <c r="AM164" s="53" t="str">
        <f aca="false">AM163</f>
        <v>REZoning_Sol-Win</v>
      </c>
      <c r="AP164" s="0" t="s">
        <v>3472</v>
      </c>
      <c r="AQ164" s="38" t="s">
        <v>35</v>
      </c>
      <c r="AR164" s="38" t="n">
        <f aca="false">AR163</f>
        <v>2100</v>
      </c>
      <c r="AS164" s="38" t="s">
        <v>914</v>
      </c>
      <c r="AT164" s="38" t="s">
        <v>36</v>
      </c>
    </row>
    <row r="165" customFormat="false" ht="28.5" hidden="false" customHeight="true" outlineLevel="0" collapsed="false">
      <c r="A165" s="3" t="s">
        <v>76</v>
      </c>
      <c r="C165" s="0" t="s">
        <v>3473</v>
      </c>
      <c r="D165" s="50" t="s">
        <v>35</v>
      </c>
      <c r="E165" s="0" t="n">
        <v>2035</v>
      </c>
      <c r="F165" s="51" t="str">
        <f aca="false">"*"&amp;IF(AND(A165="EU",E165=2035),0.95,IF(AND(A165="EU",E165=2050),0.93,IF(AND(A165="USA",E165=2035),0.96,IF(AND(A165="USA",E165=2050),0.94,IF(AND(A165="Japan",E165=2035),0.94,IF(AND(A165="Japan",E165=2050),0.92,IF(AND(A165="Russia",E165=2035),0.95,IF(AND(A165="Russia",E165=2050),0.93,IF(AND(A165="China",E165=2035),0.94,IF(AND(A165="China",E165=2050),0.92,IF(AND(A165="India",E165=2035),0.95,IF(AND(A165="India",E165=2050),0.92,IF(AND(A165="Middle East",E165=2035),0.94,IF(AND(A165="Middle East",E165=2050),0.9,IF(AND(A165="Africa",E165=2035),0.94,IF(AND(A165="Africa",E165=2050),0.91,IF(AND(A165="Brazil",E165=2035),0.95,IF(AND(A165="Brazil",E165=2050),0.92,""))))))))))))))))))</f>
        <v>*0.96</v>
      </c>
      <c r="H165" s="0" t="s">
        <v>3473</v>
      </c>
      <c r="I165" s="50" t="s">
        <v>35</v>
      </c>
      <c r="J165" s="0" t="n">
        <v>2050</v>
      </c>
      <c r="K165" s="48" t="str">
        <f aca="false">"*"&amp;IF(AND(A165="EU",J165=2035),0.95,IF(AND(A165="EU",J165=2050),0.93,IF(AND(A165="USA",J165=2035),0.96,IF(AND(A165="USA",J165=2050),0.94,IF(AND(A165="Japan",J165=2035),0.94,IF(AND(A165="Japan",J165=2050),0.92,IF(AND(A165="Russia",J165=2035),0.95,IF(AND(A165="Russia",J165=2050),0.93,IF(AND(A165="China",J165=2035),0.94,IF(AND(A165="China",J165=2050),0.92,IF(AND(A165="India",J165=2035),0.95,IF(AND(A165="India",J165=2050),0.92,IF(AND(A165="Middle East",J165=2035),0.94,IF(AND(A165="Middle East",J165=2050),0.9,IF(AND(A165="Africa",J165=2035),0.94,IF(AND(A165="Africa",J165=2050),0.91,IF(AND(A165="Brazil",J165=2035),0.95,IF(AND(A165="Brazil",J165=2050),0.92,""))))))))))))))))))</f>
        <v>*0.94</v>
      </c>
      <c r="P165" s="41" t="s">
        <v>3473</v>
      </c>
      <c r="Q165" s="52" t="s">
        <v>35</v>
      </c>
      <c r="R165" s="41" t="n">
        <v>2035</v>
      </c>
      <c r="S165" s="53" t="str">
        <f aca="false">"*"&amp;IF(AND(A165="EU",R165=2035),0.95,IF(AND(A165="EU",R165=2050),0.93,IF(AND(A165="USA",R165=2035),0.96,IF(AND(A165="USA",R165=2050),0.93,IF(AND(A165="Japan",R165=2035),0.94,IF(AND(A165="Japan",R165=2050),0.92,IF(AND(A165="Russia",R165=2035),0.95,IF(AND(A165="Russia",R165=2050),0.91,IF(AND(A165="China",R165=2035),0.93,IF(AND(A165="China",R165=2050),0.92,IF(AND(A165="India",R165=2035),0.94,IF(AND(A165="India",R165=2050),0.91,IF(AND(A165="Middle East",R165=2035),0.92,IF(AND(A165="Middle East",R165=2050),0.89,IF(AND(A165="Africa",R165=2035),0.93,IF(AND(A165="Africa",R165=2050),0.9,IF(AND(A165="Brazil",R165=2035),0.95,IF(AND(A165="Brazil",R165=2050),0.92,""))))))))))))))))))</f>
        <v>*0.96</v>
      </c>
      <c r="U165" s="41" t="s">
        <v>3473</v>
      </c>
      <c r="V165" s="52" t="s">
        <v>35</v>
      </c>
      <c r="W165" s="41" t="n">
        <v>2050</v>
      </c>
      <c r="X165" s="53" t="str">
        <f aca="false">"*"&amp;IF(AND(A165="EU",W165=2035),0.95,IF(AND(A165="EU",W165=2050),0.93,IF(AND(A165="USA",W165=2035),0.96,IF(AND(A165="USA",W165=2050),0.93,IF(AND(A165="Japan",W165=2035),0.94,IF(AND(A165="Japan",W165=2050),0.92,IF(AND(A165="Russia",W165=2035),0.95,IF(AND(A165="Russia",W165=2050),0.91,IF(AND(A165="China",W165=2035),0.93,IF(AND(A165="China",W165=2050),0.92,IF(AND(A165="India",W165=2035),0.94,IF(AND(A165="India",W165=2050),0.91,IF(AND(A165="Middle East",W165=2035),0.92,IF(AND(A165="Middle East",W165=2050),0.89,IF(AND(A165="Africa",W165=2035),0.93,IF(AND(A165="Africa",W165=2050),0.9,IF(AND(A165="Brazil",W165=2035),0.95,IF(AND(A165="Brazil",W165=2050),0.92,""))))))))))))))))))</f>
        <v>*0.93</v>
      </c>
      <c r="AC165" s="1" t="s">
        <v>3473</v>
      </c>
      <c r="AD165" s="57" t="s">
        <v>35</v>
      </c>
      <c r="AE165" s="1" t="n">
        <v>2035</v>
      </c>
      <c r="AF165" s="58" t="str">
        <f aca="false">"*"&amp;IF(AND(A165="EU",AE165=2035),0.93,IF(AND(A165="EU",AE165=2050),0.9,IF(AND(A165="USA",AE165=2035),0.92,IF(AND(A165="USA",AE165=2050),0.89,IF(AND(A165="Japan",AE165=2035),0.92,IF(AND(A165="Japan",AE165=2050),0.89,IF(AND(A165="Russia",AE165=2035),0.91,IF(AND(A165="Russia",AE165=2050),0.86,IF(AND(A165="China",AE165=2035),0.91,IF(AND(A165="China",AE165=2050),0.87,IF(AND(A165="India",AE165=2035),0.92,IF(AND(A165="India",AE165=2050),0.87,IF(AND(A165="Middle East",AE165=2035),0.89,IF(AND(A165="Middle East",AE165=2050),0.84,IF(AND(A165="Africa",AE165=2035),0.9,IF(AND(A165="Africa",AE165=2050),0.86,IF(AND(A165="Brazil",AE165=2035),0.93,IF(AND(A165="Brazil",AE165=2050),0.89,""))))))))))))))))))</f>
        <v>*0.92</v>
      </c>
      <c r="AG165" s="53" t="str">
        <f aca="false">AG164</f>
        <v>REZoning_Sol-Win</v>
      </c>
      <c r="AI165" s="1" t="s">
        <v>3473</v>
      </c>
      <c r="AJ165" s="57" t="s">
        <v>35</v>
      </c>
      <c r="AK165" s="1" t="n">
        <v>2050</v>
      </c>
      <c r="AL165" s="58" t="str">
        <f aca="false">"*"&amp;IF(AND(A165="EU",AK165=2035),0.93,IF(AND(A165="EU",AK165=2050),0.9,IF(AND(A165="USA",AK165=2035),0.92,IF(AND(A165="USA",AK165=2050),0.89,IF(AND(A165="Japan",AK165=2035),0.92,IF(AND(A165="Japan",AK165=2050),0.89,IF(AND(A165="Russia",AK165=2035),0.91,IF(AND(A165="Russia",AK165=2050),0.86,IF(AND(A165="China",AK165=2035),0.91,IF(AND(A165="China",AK165=2050),0.87,IF(AND(A165="India",AK165=2035),0.92,IF(AND(A165="India",AK165=2050),0.87,IF(AND(A165="Middle East",AK165=2035),0.89,IF(AND(A165="Middle East",AK165=2050),0.84,IF(AND(A165="Africa",AK165=2035),0.9,IF(AND(A165="Africa",AK165=2050),0.86,IF(AND(A165="Brazil",AK165=2035),0.93,IF(AND(A165="Brazil",AK165=2050),0.89,""))))))))))))))))))</f>
        <v>*0.89</v>
      </c>
      <c r="AM165" s="53" t="str">
        <f aca="false">AM164</f>
        <v>REZoning_Sol-Win</v>
      </c>
      <c r="AP165" s="0" t="s">
        <v>3473</v>
      </c>
      <c r="AQ165" s="38" t="s">
        <v>35</v>
      </c>
      <c r="AR165" s="38" t="n">
        <f aca="false">AR164</f>
        <v>2100</v>
      </c>
      <c r="AS165" s="38" t="s">
        <v>914</v>
      </c>
      <c r="AT165" s="38" t="s">
        <v>36</v>
      </c>
    </row>
    <row r="166" customFormat="false" ht="28.5" hidden="false" customHeight="true" outlineLevel="0" collapsed="false">
      <c r="A166" s="3" t="s">
        <v>76</v>
      </c>
      <c r="C166" s="0" t="s">
        <v>3474</v>
      </c>
      <c r="D166" s="50" t="s">
        <v>35</v>
      </c>
      <c r="E166" s="0" t="n">
        <v>2035</v>
      </c>
      <c r="F166" s="51" t="str">
        <f aca="false">"*"&amp;IF(AND(A166="EU",E166=2035),0.95,IF(AND(A166="EU",E166=2050),0.93,IF(AND(A166="USA",E166=2035),0.96,IF(AND(A166="USA",E166=2050),0.94,IF(AND(A166="Japan",E166=2035),0.94,IF(AND(A166="Japan",E166=2050),0.92,IF(AND(A166="Russia",E166=2035),0.95,IF(AND(A166="Russia",E166=2050),0.93,IF(AND(A166="China",E166=2035),0.94,IF(AND(A166="China",E166=2050),0.92,IF(AND(A166="India",E166=2035),0.95,IF(AND(A166="India",E166=2050),0.92,IF(AND(A166="Middle East",E166=2035),0.94,IF(AND(A166="Middle East",E166=2050),0.9,IF(AND(A166="Africa",E166=2035),0.94,IF(AND(A166="Africa",E166=2050),0.91,IF(AND(A166="Brazil",E166=2035),0.95,IF(AND(A166="Brazil",E166=2050),0.92,""))))))))))))))))))</f>
        <v>*0.96</v>
      </c>
      <c r="H166" s="0" t="s">
        <v>3474</v>
      </c>
      <c r="I166" s="50" t="s">
        <v>35</v>
      </c>
      <c r="J166" s="0" t="n">
        <v>2050</v>
      </c>
      <c r="K166" s="48" t="str">
        <f aca="false">"*"&amp;IF(AND(A166="EU",J166=2035),0.95,IF(AND(A166="EU",J166=2050),0.93,IF(AND(A166="USA",J166=2035),0.96,IF(AND(A166="USA",J166=2050),0.94,IF(AND(A166="Japan",J166=2035),0.94,IF(AND(A166="Japan",J166=2050),0.92,IF(AND(A166="Russia",J166=2035),0.95,IF(AND(A166="Russia",J166=2050),0.93,IF(AND(A166="China",J166=2035),0.94,IF(AND(A166="China",J166=2050),0.92,IF(AND(A166="India",J166=2035),0.95,IF(AND(A166="India",J166=2050),0.92,IF(AND(A166="Middle East",J166=2035),0.94,IF(AND(A166="Middle East",J166=2050),0.9,IF(AND(A166="Africa",J166=2035),0.94,IF(AND(A166="Africa",J166=2050),0.91,IF(AND(A166="Brazil",J166=2035),0.95,IF(AND(A166="Brazil",J166=2050),0.92,""))))))))))))))))))</f>
        <v>*0.94</v>
      </c>
      <c r="P166" s="41" t="s">
        <v>3474</v>
      </c>
      <c r="Q166" s="52" t="s">
        <v>35</v>
      </c>
      <c r="R166" s="41" t="n">
        <v>2035</v>
      </c>
      <c r="S166" s="53" t="str">
        <f aca="false">"*"&amp;IF(AND(A166="EU",R166=2035),0.95,IF(AND(A166="EU",R166=2050),0.93,IF(AND(A166="USA",R166=2035),0.96,IF(AND(A166="USA",R166=2050),0.93,IF(AND(A166="Japan",R166=2035),0.94,IF(AND(A166="Japan",R166=2050),0.92,IF(AND(A166="Russia",R166=2035),0.95,IF(AND(A166="Russia",R166=2050),0.91,IF(AND(A166="China",R166=2035),0.93,IF(AND(A166="China",R166=2050),0.92,IF(AND(A166="India",R166=2035),0.94,IF(AND(A166="India",R166=2050),0.91,IF(AND(A166="Middle East",R166=2035),0.92,IF(AND(A166="Middle East",R166=2050),0.89,IF(AND(A166="Africa",R166=2035),0.93,IF(AND(A166="Africa",R166=2050),0.9,IF(AND(A166="Brazil",R166=2035),0.95,IF(AND(A166="Brazil",R166=2050),0.92,""))))))))))))))))))</f>
        <v>*0.96</v>
      </c>
      <c r="U166" s="41" t="s">
        <v>3474</v>
      </c>
      <c r="V166" s="52" t="s">
        <v>35</v>
      </c>
      <c r="W166" s="41" t="n">
        <v>2050</v>
      </c>
      <c r="X166" s="53" t="str">
        <f aca="false">"*"&amp;IF(AND(A166="EU",W166=2035),0.95,IF(AND(A166="EU",W166=2050),0.93,IF(AND(A166="USA",W166=2035),0.96,IF(AND(A166="USA",W166=2050),0.93,IF(AND(A166="Japan",W166=2035),0.94,IF(AND(A166="Japan",W166=2050),0.92,IF(AND(A166="Russia",W166=2035),0.95,IF(AND(A166="Russia",W166=2050),0.91,IF(AND(A166="China",W166=2035),0.93,IF(AND(A166="China",W166=2050),0.92,IF(AND(A166="India",W166=2035),0.94,IF(AND(A166="India",W166=2050),0.91,IF(AND(A166="Middle East",W166=2035),0.92,IF(AND(A166="Middle East",W166=2050),0.89,IF(AND(A166="Africa",W166=2035),0.93,IF(AND(A166="Africa",W166=2050),0.9,IF(AND(A166="Brazil",W166=2035),0.95,IF(AND(A166="Brazil",W166=2050),0.92,""))))))))))))))))))</f>
        <v>*0.93</v>
      </c>
      <c r="AC166" s="1" t="s">
        <v>3474</v>
      </c>
      <c r="AD166" s="57" t="s">
        <v>35</v>
      </c>
      <c r="AE166" s="1" t="n">
        <v>2035</v>
      </c>
      <c r="AF166" s="58" t="str">
        <f aca="false">"*"&amp;IF(AND(A166="EU",AE166=2035),0.93,IF(AND(A166="EU",AE166=2050),0.9,IF(AND(A166="USA",AE166=2035),0.92,IF(AND(A166="USA",AE166=2050),0.89,IF(AND(A166="Japan",AE166=2035),0.92,IF(AND(A166="Japan",AE166=2050),0.89,IF(AND(A166="Russia",AE166=2035),0.91,IF(AND(A166="Russia",AE166=2050),0.86,IF(AND(A166="China",AE166=2035),0.91,IF(AND(A166="China",AE166=2050),0.87,IF(AND(A166="India",AE166=2035),0.92,IF(AND(A166="India",AE166=2050),0.87,IF(AND(A166="Middle East",AE166=2035),0.89,IF(AND(A166="Middle East",AE166=2050),0.84,IF(AND(A166="Africa",AE166=2035),0.9,IF(AND(A166="Africa",AE166=2050),0.86,IF(AND(A166="Brazil",AE166=2035),0.93,IF(AND(A166="Brazil",AE166=2050),0.89,""))))))))))))))))))</f>
        <v>*0.92</v>
      </c>
      <c r="AG166" s="53" t="str">
        <f aca="false">AG165</f>
        <v>REZoning_Sol-Win</v>
      </c>
      <c r="AI166" s="1" t="s">
        <v>3474</v>
      </c>
      <c r="AJ166" s="57" t="s">
        <v>35</v>
      </c>
      <c r="AK166" s="1" t="n">
        <v>2050</v>
      </c>
      <c r="AL166" s="58" t="str">
        <f aca="false">"*"&amp;IF(AND(A166="EU",AK166=2035),0.93,IF(AND(A166="EU",AK166=2050),0.9,IF(AND(A166="USA",AK166=2035),0.92,IF(AND(A166="USA",AK166=2050),0.89,IF(AND(A166="Japan",AK166=2035),0.92,IF(AND(A166="Japan",AK166=2050),0.89,IF(AND(A166="Russia",AK166=2035),0.91,IF(AND(A166="Russia",AK166=2050),0.86,IF(AND(A166="China",AK166=2035),0.91,IF(AND(A166="China",AK166=2050),0.87,IF(AND(A166="India",AK166=2035),0.92,IF(AND(A166="India",AK166=2050),0.87,IF(AND(A166="Middle East",AK166=2035),0.89,IF(AND(A166="Middle East",AK166=2050),0.84,IF(AND(A166="Africa",AK166=2035),0.9,IF(AND(A166="Africa",AK166=2050),0.86,IF(AND(A166="Brazil",AK166=2035),0.93,IF(AND(A166="Brazil",AK166=2050),0.89,""))))))))))))))))))</f>
        <v>*0.89</v>
      </c>
      <c r="AM166" s="53" t="str">
        <f aca="false">AM165</f>
        <v>REZoning_Sol-Win</v>
      </c>
      <c r="AP166" s="0" t="s">
        <v>3474</v>
      </c>
      <c r="AQ166" s="38" t="s">
        <v>35</v>
      </c>
      <c r="AR166" s="38" t="n">
        <f aca="false">AR165</f>
        <v>2100</v>
      </c>
      <c r="AS166" s="38" t="s">
        <v>914</v>
      </c>
      <c r="AT166" s="38" t="s">
        <v>36</v>
      </c>
    </row>
    <row r="167" customFormat="false" ht="28.5" hidden="false" customHeight="true" outlineLevel="0" collapsed="false">
      <c r="A167" s="3" t="s">
        <v>76</v>
      </c>
      <c r="C167" s="0" t="s">
        <v>3475</v>
      </c>
      <c r="D167" s="50" t="s">
        <v>35</v>
      </c>
      <c r="E167" s="0" t="n">
        <v>2035</v>
      </c>
      <c r="F167" s="51" t="str">
        <f aca="false">"*"&amp;IF(AND(A167="EU",E167=2035),0.95,IF(AND(A167="EU",E167=2050),0.93,IF(AND(A167="USA",E167=2035),0.96,IF(AND(A167="USA",E167=2050),0.94,IF(AND(A167="Japan",E167=2035),0.94,IF(AND(A167="Japan",E167=2050),0.92,IF(AND(A167="Russia",E167=2035),0.95,IF(AND(A167="Russia",E167=2050),0.93,IF(AND(A167="China",E167=2035),0.94,IF(AND(A167="China",E167=2050),0.92,IF(AND(A167="India",E167=2035),0.95,IF(AND(A167="India",E167=2050),0.92,IF(AND(A167="Middle East",E167=2035),0.94,IF(AND(A167="Middle East",E167=2050),0.9,IF(AND(A167="Africa",E167=2035),0.94,IF(AND(A167="Africa",E167=2050),0.91,IF(AND(A167="Brazil",E167=2035),0.95,IF(AND(A167="Brazil",E167=2050),0.92,""))))))))))))))))))</f>
        <v>*0.96</v>
      </c>
      <c r="H167" s="0" t="s">
        <v>3475</v>
      </c>
      <c r="I167" s="50" t="s">
        <v>35</v>
      </c>
      <c r="J167" s="0" t="n">
        <v>2050</v>
      </c>
      <c r="K167" s="48" t="str">
        <f aca="false">"*"&amp;IF(AND(A167="EU",J167=2035),0.95,IF(AND(A167="EU",J167=2050),0.93,IF(AND(A167="USA",J167=2035),0.96,IF(AND(A167="USA",J167=2050),0.94,IF(AND(A167="Japan",J167=2035),0.94,IF(AND(A167="Japan",J167=2050),0.92,IF(AND(A167="Russia",J167=2035),0.95,IF(AND(A167="Russia",J167=2050),0.93,IF(AND(A167="China",J167=2035),0.94,IF(AND(A167="China",J167=2050),0.92,IF(AND(A167="India",J167=2035),0.95,IF(AND(A167="India",J167=2050),0.92,IF(AND(A167="Middle East",J167=2035),0.94,IF(AND(A167="Middle East",J167=2050),0.9,IF(AND(A167="Africa",J167=2035),0.94,IF(AND(A167="Africa",J167=2050),0.91,IF(AND(A167="Brazil",J167=2035),0.95,IF(AND(A167="Brazil",J167=2050),0.92,""))))))))))))))))))</f>
        <v>*0.94</v>
      </c>
      <c r="P167" s="41" t="s">
        <v>3475</v>
      </c>
      <c r="Q167" s="52" t="s">
        <v>35</v>
      </c>
      <c r="R167" s="41" t="n">
        <v>2035</v>
      </c>
      <c r="S167" s="53" t="str">
        <f aca="false">"*"&amp;IF(AND(A167="EU",R167=2035),0.95,IF(AND(A167="EU",R167=2050),0.93,IF(AND(A167="USA",R167=2035),0.96,IF(AND(A167="USA",R167=2050),0.93,IF(AND(A167="Japan",R167=2035),0.94,IF(AND(A167="Japan",R167=2050),0.92,IF(AND(A167="Russia",R167=2035),0.95,IF(AND(A167="Russia",R167=2050),0.91,IF(AND(A167="China",R167=2035),0.93,IF(AND(A167="China",R167=2050),0.92,IF(AND(A167="India",R167=2035),0.94,IF(AND(A167="India",R167=2050),0.91,IF(AND(A167="Middle East",R167=2035),0.92,IF(AND(A167="Middle East",R167=2050),0.89,IF(AND(A167="Africa",R167=2035),0.93,IF(AND(A167="Africa",R167=2050),0.9,IF(AND(A167="Brazil",R167=2035),0.95,IF(AND(A167="Brazil",R167=2050),0.92,""))))))))))))))))))</f>
        <v>*0.96</v>
      </c>
      <c r="U167" s="41" t="s">
        <v>3475</v>
      </c>
      <c r="V167" s="52" t="s">
        <v>35</v>
      </c>
      <c r="W167" s="41" t="n">
        <v>2050</v>
      </c>
      <c r="X167" s="53" t="str">
        <f aca="false">"*"&amp;IF(AND(A167="EU",W167=2035),0.95,IF(AND(A167="EU",W167=2050),0.93,IF(AND(A167="USA",W167=2035),0.96,IF(AND(A167="USA",W167=2050),0.93,IF(AND(A167="Japan",W167=2035),0.94,IF(AND(A167="Japan",W167=2050),0.92,IF(AND(A167="Russia",W167=2035),0.95,IF(AND(A167="Russia",W167=2050),0.91,IF(AND(A167="China",W167=2035),0.93,IF(AND(A167="China",W167=2050),0.92,IF(AND(A167="India",W167=2035),0.94,IF(AND(A167="India",W167=2050),0.91,IF(AND(A167="Middle East",W167=2035),0.92,IF(AND(A167="Middle East",W167=2050),0.89,IF(AND(A167="Africa",W167=2035),0.93,IF(AND(A167="Africa",W167=2050),0.9,IF(AND(A167="Brazil",W167=2035),0.95,IF(AND(A167="Brazil",W167=2050),0.92,""))))))))))))))))))</f>
        <v>*0.93</v>
      </c>
      <c r="AC167" s="1" t="s">
        <v>3475</v>
      </c>
      <c r="AD167" s="57" t="s">
        <v>35</v>
      </c>
      <c r="AE167" s="1" t="n">
        <v>2035</v>
      </c>
      <c r="AF167" s="58" t="str">
        <f aca="false">"*"&amp;IF(AND(A167="EU",AE167=2035),0.93,IF(AND(A167="EU",AE167=2050),0.9,IF(AND(A167="USA",AE167=2035),0.92,IF(AND(A167="USA",AE167=2050),0.89,IF(AND(A167="Japan",AE167=2035),0.92,IF(AND(A167="Japan",AE167=2050),0.89,IF(AND(A167="Russia",AE167=2035),0.91,IF(AND(A167="Russia",AE167=2050),0.86,IF(AND(A167="China",AE167=2035),0.91,IF(AND(A167="China",AE167=2050),0.87,IF(AND(A167="India",AE167=2035),0.92,IF(AND(A167="India",AE167=2050),0.87,IF(AND(A167="Middle East",AE167=2035),0.89,IF(AND(A167="Middle East",AE167=2050),0.84,IF(AND(A167="Africa",AE167=2035),0.9,IF(AND(A167="Africa",AE167=2050),0.86,IF(AND(A167="Brazil",AE167=2035),0.93,IF(AND(A167="Brazil",AE167=2050),0.89,""))))))))))))))))))</f>
        <v>*0.92</v>
      </c>
      <c r="AG167" s="53" t="str">
        <f aca="false">AG166</f>
        <v>REZoning_Sol-Win</v>
      </c>
      <c r="AI167" s="1" t="s">
        <v>3475</v>
      </c>
      <c r="AJ167" s="57" t="s">
        <v>35</v>
      </c>
      <c r="AK167" s="1" t="n">
        <v>2050</v>
      </c>
      <c r="AL167" s="58" t="str">
        <f aca="false">"*"&amp;IF(AND(A167="EU",AK167=2035),0.93,IF(AND(A167="EU",AK167=2050),0.9,IF(AND(A167="USA",AK167=2035),0.92,IF(AND(A167="USA",AK167=2050),0.89,IF(AND(A167="Japan",AK167=2035),0.92,IF(AND(A167="Japan",AK167=2050),0.89,IF(AND(A167="Russia",AK167=2035),0.91,IF(AND(A167="Russia",AK167=2050),0.86,IF(AND(A167="China",AK167=2035),0.91,IF(AND(A167="China",AK167=2050),0.87,IF(AND(A167="India",AK167=2035),0.92,IF(AND(A167="India",AK167=2050),0.87,IF(AND(A167="Middle East",AK167=2035),0.89,IF(AND(A167="Middle East",AK167=2050),0.84,IF(AND(A167="Africa",AK167=2035),0.9,IF(AND(A167="Africa",AK167=2050),0.86,IF(AND(A167="Brazil",AK167=2035),0.93,IF(AND(A167="Brazil",AK167=2050),0.89,""))))))))))))))))))</f>
        <v>*0.89</v>
      </c>
      <c r="AM167" s="53" t="str">
        <f aca="false">AM166</f>
        <v>REZoning_Sol-Win</v>
      </c>
      <c r="AP167" s="0" t="s">
        <v>3475</v>
      </c>
      <c r="AQ167" s="38" t="s">
        <v>35</v>
      </c>
      <c r="AR167" s="38" t="n">
        <f aca="false">AR166</f>
        <v>2100</v>
      </c>
      <c r="AS167" s="38" t="s">
        <v>914</v>
      </c>
      <c r="AT167" s="38" t="s">
        <v>36</v>
      </c>
    </row>
    <row r="168" customFormat="false" ht="28.5" hidden="false" customHeight="true" outlineLevel="0" collapsed="false">
      <c r="A168" s="3" t="s">
        <v>76</v>
      </c>
      <c r="C168" s="0" t="s">
        <v>3476</v>
      </c>
      <c r="D168" s="50" t="s">
        <v>35</v>
      </c>
      <c r="E168" s="0" t="n">
        <v>2035</v>
      </c>
      <c r="F168" s="51" t="str">
        <f aca="false">"*"&amp;IF(AND(A168="EU",E168=2035),0.95,IF(AND(A168="EU",E168=2050),0.93,IF(AND(A168="USA",E168=2035),0.96,IF(AND(A168="USA",E168=2050),0.94,IF(AND(A168="Japan",E168=2035),0.94,IF(AND(A168="Japan",E168=2050),0.92,IF(AND(A168="Russia",E168=2035),0.95,IF(AND(A168="Russia",E168=2050),0.93,IF(AND(A168="China",E168=2035),0.94,IF(AND(A168="China",E168=2050),0.92,IF(AND(A168="India",E168=2035),0.95,IF(AND(A168="India",E168=2050),0.92,IF(AND(A168="Middle East",E168=2035),0.94,IF(AND(A168="Middle East",E168=2050),0.9,IF(AND(A168="Africa",E168=2035),0.94,IF(AND(A168="Africa",E168=2050),0.91,IF(AND(A168="Brazil",E168=2035),0.95,IF(AND(A168="Brazil",E168=2050),0.92,""))))))))))))))))))</f>
        <v>*0.96</v>
      </c>
      <c r="H168" s="0" t="s">
        <v>3476</v>
      </c>
      <c r="I168" s="50" t="s">
        <v>35</v>
      </c>
      <c r="J168" s="0" t="n">
        <v>2050</v>
      </c>
      <c r="K168" s="48" t="str">
        <f aca="false">"*"&amp;IF(AND(A168="EU",J168=2035),0.95,IF(AND(A168="EU",J168=2050),0.93,IF(AND(A168="USA",J168=2035),0.96,IF(AND(A168="USA",J168=2050),0.94,IF(AND(A168="Japan",J168=2035),0.94,IF(AND(A168="Japan",J168=2050),0.92,IF(AND(A168="Russia",J168=2035),0.95,IF(AND(A168="Russia",J168=2050),0.93,IF(AND(A168="China",J168=2035),0.94,IF(AND(A168="China",J168=2050),0.92,IF(AND(A168="India",J168=2035),0.95,IF(AND(A168="India",J168=2050),0.92,IF(AND(A168="Middle East",J168=2035),0.94,IF(AND(A168="Middle East",J168=2050),0.9,IF(AND(A168="Africa",J168=2035),0.94,IF(AND(A168="Africa",J168=2050),0.91,IF(AND(A168="Brazil",J168=2035),0.95,IF(AND(A168="Brazil",J168=2050),0.92,""))))))))))))))))))</f>
        <v>*0.94</v>
      </c>
      <c r="P168" s="41" t="s">
        <v>3476</v>
      </c>
      <c r="Q168" s="52" t="s">
        <v>35</v>
      </c>
      <c r="R168" s="41" t="n">
        <v>2035</v>
      </c>
      <c r="S168" s="53" t="str">
        <f aca="false">"*"&amp;IF(AND(A168="EU",R168=2035),0.95,IF(AND(A168="EU",R168=2050),0.93,IF(AND(A168="USA",R168=2035),0.96,IF(AND(A168="USA",R168=2050),0.93,IF(AND(A168="Japan",R168=2035),0.94,IF(AND(A168="Japan",R168=2050),0.92,IF(AND(A168="Russia",R168=2035),0.95,IF(AND(A168="Russia",R168=2050),0.91,IF(AND(A168="China",R168=2035),0.93,IF(AND(A168="China",R168=2050),0.92,IF(AND(A168="India",R168=2035),0.94,IF(AND(A168="India",R168=2050),0.91,IF(AND(A168="Middle East",R168=2035),0.92,IF(AND(A168="Middle East",R168=2050),0.89,IF(AND(A168="Africa",R168=2035),0.93,IF(AND(A168="Africa",R168=2050),0.9,IF(AND(A168="Brazil",R168=2035),0.95,IF(AND(A168="Brazil",R168=2050),0.92,""))))))))))))))))))</f>
        <v>*0.96</v>
      </c>
      <c r="U168" s="41" t="s">
        <v>3476</v>
      </c>
      <c r="V168" s="52" t="s">
        <v>35</v>
      </c>
      <c r="W168" s="41" t="n">
        <v>2050</v>
      </c>
      <c r="X168" s="53" t="str">
        <f aca="false">"*"&amp;IF(AND(A168="EU",W168=2035),0.95,IF(AND(A168="EU",W168=2050),0.93,IF(AND(A168="USA",W168=2035),0.96,IF(AND(A168="USA",W168=2050),0.93,IF(AND(A168="Japan",W168=2035),0.94,IF(AND(A168="Japan",W168=2050),0.92,IF(AND(A168="Russia",W168=2035),0.95,IF(AND(A168="Russia",W168=2050),0.91,IF(AND(A168="China",W168=2035),0.93,IF(AND(A168="China",W168=2050),0.92,IF(AND(A168="India",W168=2035),0.94,IF(AND(A168="India",W168=2050),0.91,IF(AND(A168="Middle East",W168=2035),0.92,IF(AND(A168="Middle East",W168=2050),0.89,IF(AND(A168="Africa",W168=2035),0.93,IF(AND(A168="Africa",W168=2050),0.9,IF(AND(A168="Brazil",W168=2035),0.95,IF(AND(A168="Brazil",W168=2050),0.92,""))))))))))))))))))</f>
        <v>*0.93</v>
      </c>
      <c r="AC168" s="1" t="s">
        <v>3476</v>
      </c>
      <c r="AD168" s="57" t="s">
        <v>35</v>
      </c>
      <c r="AE168" s="1" t="n">
        <v>2035</v>
      </c>
      <c r="AF168" s="58" t="str">
        <f aca="false">"*"&amp;IF(AND(A168="EU",AE168=2035),0.93,IF(AND(A168="EU",AE168=2050),0.9,IF(AND(A168="USA",AE168=2035),0.92,IF(AND(A168="USA",AE168=2050),0.89,IF(AND(A168="Japan",AE168=2035),0.92,IF(AND(A168="Japan",AE168=2050),0.89,IF(AND(A168="Russia",AE168=2035),0.91,IF(AND(A168="Russia",AE168=2050),0.86,IF(AND(A168="China",AE168=2035),0.91,IF(AND(A168="China",AE168=2050),0.87,IF(AND(A168="India",AE168=2035),0.92,IF(AND(A168="India",AE168=2050),0.87,IF(AND(A168="Middle East",AE168=2035),0.89,IF(AND(A168="Middle East",AE168=2050),0.84,IF(AND(A168="Africa",AE168=2035),0.9,IF(AND(A168="Africa",AE168=2050),0.86,IF(AND(A168="Brazil",AE168=2035),0.93,IF(AND(A168="Brazil",AE168=2050),0.89,""))))))))))))))))))</f>
        <v>*0.92</v>
      </c>
      <c r="AG168" s="53" t="str">
        <f aca="false">AG167</f>
        <v>REZoning_Sol-Win</v>
      </c>
      <c r="AI168" s="1" t="s">
        <v>3476</v>
      </c>
      <c r="AJ168" s="57" t="s">
        <v>35</v>
      </c>
      <c r="AK168" s="1" t="n">
        <v>2050</v>
      </c>
      <c r="AL168" s="58" t="str">
        <f aca="false">"*"&amp;IF(AND(A168="EU",AK168=2035),0.93,IF(AND(A168="EU",AK168=2050),0.9,IF(AND(A168="USA",AK168=2035),0.92,IF(AND(A168="USA",AK168=2050),0.89,IF(AND(A168="Japan",AK168=2035),0.92,IF(AND(A168="Japan",AK168=2050),0.89,IF(AND(A168="Russia",AK168=2035),0.91,IF(AND(A168="Russia",AK168=2050),0.86,IF(AND(A168="China",AK168=2035),0.91,IF(AND(A168="China",AK168=2050),0.87,IF(AND(A168="India",AK168=2035),0.92,IF(AND(A168="India",AK168=2050),0.87,IF(AND(A168="Middle East",AK168=2035),0.89,IF(AND(A168="Middle East",AK168=2050),0.84,IF(AND(A168="Africa",AK168=2035),0.9,IF(AND(A168="Africa",AK168=2050),0.86,IF(AND(A168="Brazil",AK168=2035),0.93,IF(AND(A168="Brazil",AK168=2050),0.89,""))))))))))))))))))</f>
        <v>*0.89</v>
      </c>
      <c r="AM168" s="53" t="str">
        <f aca="false">AM167</f>
        <v>REZoning_Sol-Win</v>
      </c>
      <c r="AP168" s="0" t="s">
        <v>3476</v>
      </c>
      <c r="AQ168" s="38" t="s">
        <v>35</v>
      </c>
      <c r="AR168" s="38" t="n">
        <f aca="false">AR167</f>
        <v>2100</v>
      </c>
      <c r="AS168" s="38" t="s">
        <v>914</v>
      </c>
      <c r="AT168" s="38" t="s">
        <v>36</v>
      </c>
    </row>
    <row r="169" customFormat="false" ht="28.5" hidden="false" customHeight="true" outlineLevel="0" collapsed="false">
      <c r="A169" s="3" t="s">
        <v>76</v>
      </c>
      <c r="C169" s="0" t="s">
        <v>3477</v>
      </c>
      <c r="D169" s="50" t="s">
        <v>35</v>
      </c>
      <c r="E169" s="0" t="n">
        <v>2035</v>
      </c>
      <c r="F169" s="51" t="str">
        <f aca="false">"*"&amp;IF(AND(A169="EU",E169=2035),0.95,IF(AND(A169="EU",E169=2050),0.93,IF(AND(A169="USA",E169=2035),0.96,IF(AND(A169="USA",E169=2050),0.94,IF(AND(A169="Japan",E169=2035),0.94,IF(AND(A169="Japan",E169=2050),0.92,IF(AND(A169="Russia",E169=2035),0.95,IF(AND(A169="Russia",E169=2050),0.93,IF(AND(A169="China",E169=2035),0.94,IF(AND(A169="China",E169=2050),0.92,IF(AND(A169="India",E169=2035),0.95,IF(AND(A169="India",E169=2050),0.92,IF(AND(A169="Middle East",E169=2035),0.94,IF(AND(A169="Middle East",E169=2050),0.9,IF(AND(A169="Africa",E169=2035),0.94,IF(AND(A169="Africa",E169=2050),0.91,IF(AND(A169="Brazil",E169=2035),0.95,IF(AND(A169="Brazil",E169=2050),0.92,""))))))))))))))))))</f>
        <v>*0.96</v>
      </c>
      <c r="H169" s="0" t="s">
        <v>3477</v>
      </c>
      <c r="I169" s="50" t="s">
        <v>35</v>
      </c>
      <c r="J169" s="0" t="n">
        <v>2050</v>
      </c>
      <c r="K169" s="48" t="str">
        <f aca="false">"*"&amp;IF(AND(A169="EU",J169=2035),0.95,IF(AND(A169="EU",J169=2050),0.93,IF(AND(A169="USA",J169=2035),0.96,IF(AND(A169="USA",J169=2050),0.94,IF(AND(A169="Japan",J169=2035),0.94,IF(AND(A169="Japan",J169=2050),0.92,IF(AND(A169="Russia",J169=2035),0.95,IF(AND(A169="Russia",J169=2050),0.93,IF(AND(A169="China",J169=2035),0.94,IF(AND(A169="China",J169=2050),0.92,IF(AND(A169="India",J169=2035),0.95,IF(AND(A169="India",J169=2050),0.92,IF(AND(A169="Middle East",J169=2035),0.94,IF(AND(A169="Middle East",J169=2050),0.9,IF(AND(A169="Africa",J169=2035),0.94,IF(AND(A169="Africa",J169=2050),0.91,IF(AND(A169="Brazil",J169=2035),0.95,IF(AND(A169="Brazil",J169=2050),0.92,""))))))))))))))))))</f>
        <v>*0.94</v>
      </c>
      <c r="P169" s="41" t="s">
        <v>3477</v>
      </c>
      <c r="Q169" s="52" t="s">
        <v>35</v>
      </c>
      <c r="R169" s="41" t="n">
        <v>2035</v>
      </c>
      <c r="S169" s="53" t="str">
        <f aca="false">"*"&amp;IF(AND(A169="EU",R169=2035),0.95,IF(AND(A169="EU",R169=2050),0.93,IF(AND(A169="USA",R169=2035),0.96,IF(AND(A169="USA",R169=2050),0.93,IF(AND(A169="Japan",R169=2035),0.94,IF(AND(A169="Japan",R169=2050),0.92,IF(AND(A169="Russia",R169=2035),0.95,IF(AND(A169="Russia",R169=2050),0.91,IF(AND(A169="China",R169=2035),0.93,IF(AND(A169="China",R169=2050),0.92,IF(AND(A169="India",R169=2035),0.94,IF(AND(A169="India",R169=2050),0.91,IF(AND(A169="Middle East",R169=2035),0.92,IF(AND(A169="Middle East",R169=2050),0.89,IF(AND(A169="Africa",R169=2035),0.93,IF(AND(A169="Africa",R169=2050),0.9,IF(AND(A169="Brazil",R169=2035),0.95,IF(AND(A169="Brazil",R169=2050),0.92,""))))))))))))))))))</f>
        <v>*0.96</v>
      </c>
      <c r="U169" s="41" t="s">
        <v>3477</v>
      </c>
      <c r="V169" s="52" t="s">
        <v>35</v>
      </c>
      <c r="W169" s="41" t="n">
        <v>2050</v>
      </c>
      <c r="X169" s="53" t="str">
        <f aca="false">"*"&amp;IF(AND(A169="EU",W169=2035),0.95,IF(AND(A169="EU",W169=2050),0.93,IF(AND(A169="USA",W169=2035),0.96,IF(AND(A169="USA",W169=2050),0.93,IF(AND(A169="Japan",W169=2035),0.94,IF(AND(A169="Japan",W169=2050),0.92,IF(AND(A169="Russia",W169=2035),0.95,IF(AND(A169="Russia",W169=2050),0.91,IF(AND(A169="China",W169=2035),0.93,IF(AND(A169="China",W169=2050),0.92,IF(AND(A169="India",W169=2035),0.94,IF(AND(A169="India",W169=2050),0.91,IF(AND(A169="Middle East",W169=2035),0.92,IF(AND(A169="Middle East",W169=2050),0.89,IF(AND(A169="Africa",W169=2035),0.93,IF(AND(A169="Africa",W169=2050),0.9,IF(AND(A169="Brazil",W169=2035),0.95,IF(AND(A169="Brazil",W169=2050),0.92,""))))))))))))))))))</f>
        <v>*0.93</v>
      </c>
      <c r="AC169" s="1" t="s">
        <v>3477</v>
      </c>
      <c r="AD169" s="57" t="s">
        <v>35</v>
      </c>
      <c r="AE169" s="1" t="n">
        <v>2035</v>
      </c>
      <c r="AF169" s="58" t="str">
        <f aca="false">"*"&amp;IF(AND(A169="EU",AE169=2035),0.93,IF(AND(A169="EU",AE169=2050),0.9,IF(AND(A169="USA",AE169=2035),0.92,IF(AND(A169="USA",AE169=2050),0.89,IF(AND(A169="Japan",AE169=2035),0.92,IF(AND(A169="Japan",AE169=2050),0.89,IF(AND(A169="Russia",AE169=2035),0.91,IF(AND(A169="Russia",AE169=2050),0.86,IF(AND(A169="China",AE169=2035),0.91,IF(AND(A169="China",AE169=2050),0.87,IF(AND(A169="India",AE169=2035),0.92,IF(AND(A169="India",AE169=2050),0.87,IF(AND(A169="Middle East",AE169=2035),0.89,IF(AND(A169="Middle East",AE169=2050),0.84,IF(AND(A169="Africa",AE169=2035),0.9,IF(AND(A169="Africa",AE169=2050),0.86,IF(AND(A169="Brazil",AE169=2035),0.93,IF(AND(A169="Brazil",AE169=2050),0.89,""))))))))))))))))))</f>
        <v>*0.92</v>
      </c>
      <c r="AG169" s="53" t="str">
        <f aca="false">AG168</f>
        <v>REZoning_Sol-Win</v>
      </c>
      <c r="AI169" s="1" t="s">
        <v>3477</v>
      </c>
      <c r="AJ169" s="57" t="s">
        <v>35</v>
      </c>
      <c r="AK169" s="1" t="n">
        <v>2050</v>
      </c>
      <c r="AL169" s="58" t="str">
        <f aca="false">"*"&amp;IF(AND(A169="EU",AK169=2035),0.93,IF(AND(A169="EU",AK169=2050),0.9,IF(AND(A169="USA",AK169=2035),0.92,IF(AND(A169="USA",AK169=2050),0.89,IF(AND(A169="Japan",AK169=2035),0.92,IF(AND(A169="Japan",AK169=2050),0.89,IF(AND(A169="Russia",AK169=2035),0.91,IF(AND(A169="Russia",AK169=2050),0.86,IF(AND(A169="China",AK169=2035),0.91,IF(AND(A169="China",AK169=2050),0.87,IF(AND(A169="India",AK169=2035),0.92,IF(AND(A169="India",AK169=2050),0.87,IF(AND(A169="Middle East",AK169=2035),0.89,IF(AND(A169="Middle East",AK169=2050),0.84,IF(AND(A169="Africa",AK169=2035),0.9,IF(AND(A169="Africa",AK169=2050),0.86,IF(AND(A169="Brazil",AK169=2035),0.93,IF(AND(A169="Brazil",AK169=2050),0.89,""))))))))))))))))))</f>
        <v>*0.89</v>
      </c>
      <c r="AM169" s="53" t="str">
        <f aca="false">AM168</f>
        <v>REZoning_Sol-Win</v>
      </c>
      <c r="AP169" s="0" t="s">
        <v>3477</v>
      </c>
      <c r="AQ169" s="38" t="s">
        <v>35</v>
      </c>
      <c r="AR169" s="38" t="n">
        <f aca="false">AR168</f>
        <v>2100</v>
      </c>
      <c r="AS169" s="38" t="s">
        <v>914</v>
      </c>
      <c r="AT169" s="38" t="s">
        <v>36</v>
      </c>
    </row>
    <row r="170" customFormat="false" ht="28.5" hidden="false" customHeight="true" outlineLevel="0" collapsed="false">
      <c r="A170" s="3" t="s">
        <v>76</v>
      </c>
      <c r="C170" s="0" t="s">
        <v>3478</v>
      </c>
      <c r="D170" s="50" t="s">
        <v>35</v>
      </c>
      <c r="E170" s="0" t="n">
        <v>2035</v>
      </c>
      <c r="F170" s="51" t="str">
        <f aca="false">"*"&amp;IF(AND(A170="EU",E170=2035),0.95,IF(AND(A170="EU",E170=2050),0.93,IF(AND(A170="USA",E170=2035),0.96,IF(AND(A170="USA",E170=2050),0.94,IF(AND(A170="Japan",E170=2035),0.94,IF(AND(A170="Japan",E170=2050),0.92,IF(AND(A170="Russia",E170=2035),0.95,IF(AND(A170="Russia",E170=2050),0.93,IF(AND(A170="China",E170=2035),0.94,IF(AND(A170="China",E170=2050),0.92,IF(AND(A170="India",E170=2035),0.95,IF(AND(A170="India",E170=2050),0.92,IF(AND(A170="Middle East",E170=2035),0.94,IF(AND(A170="Middle East",E170=2050),0.9,IF(AND(A170="Africa",E170=2035),0.94,IF(AND(A170="Africa",E170=2050),0.91,IF(AND(A170="Brazil",E170=2035),0.95,IF(AND(A170="Brazil",E170=2050),0.92,""))))))))))))))))))</f>
        <v>*0.96</v>
      </c>
      <c r="H170" s="0" t="s">
        <v>3478</v>
      </c>
      <c r="I170" s="50" t="s">
        <v>35</v>
      </c>
      <c r="J170" s="0" t="n">
        <v>2050</v>
      </c>
      <c r="K170" s="48" t="str">
        <f aca="false">"*"&amp;IF(AND(A170="EU",J170=2035),0.95,IF(AND(A170="EU",J170=2050),0.93,IF(AND(A170="USA",J170=2035),0.96,IF(AND(A170="USA",J170=2050),0.94,IF(AND(A170="Japan",J170=2035),0.94,IF(AND(A170="Japan",J170=2050),0.92,IF(AND(A170="Russia",J170=2035),0.95,IF(AND(A170="Russia",J170=2050),0.93,IF(AND(A170="China",J170=2035),0.94,IF(AND(A170="China",J170=2050),0.92,IF(AND(A170="India",J170=2035),0.95,IF(AND(A170="India",J170=2050),0.92,IF(AND(A170="Middle East",J170=2035),0.94,IF(AND(A170="Middle East",J170=2050),0.9,IF(AND(A170="Africa",J170=2035),0.94,IF(AND(A170="Africa",J170=2050),0.91,IF(AND(A170="Brazil",J170=2035),0.95,IF(AND(A170="Brazil",J170=2050),0.92,""))))))))))))))))))</f>
        <v>*0.94</v>
      </c>
      <c r="P170" s="41" t="s">
        <v>3478</v>
      </c>
      <c r="Q170" s="52" t="s">
        <v>35</v>
      </c>
      <c r="R170" s="41" t="n">
        <v>2035</v>
      </c>
      <c r="S170" s="53" t="str">
        <f aca="false">"*"&amp;IF(AND(A170="EU",R170=2035),0.95,IF(AND(A170="EU",R170=2050),0.93,IF(AND(A170="USA",R170=2035),0.96,IF(AND(A170="USA",R170=2050),0.93,IF(AND(A170="Japan",R170=2035),0.94,IF(AND(A170="Japan",R170=2050),0.92,IF(AND(A170="Russia",R170=2035),0.95,IF(AND(A170="Russia",R170=2050),0.91,IF(AND(A170="China",R170=2035),0.93,IF(AND(A170="China",R170=2050),0.92,IF(AND(A170="India",R170=2035),0.94,IF(AND(A170="India",R170=2050),0.91,IF(AND(A170="Middle East",R170=2035),0.92,IF(AND(A170="Middle East",R170=2050),0.89,IF(AND(A170="Africa",R170=2035),0.93,IF(AND(A170="Africa",R170=2050),0.9,IF(AND(A170="Brazil",R170=2035),0.95,IF(AND(A170="Brazil",R170=2050),0.92,""))))))))))))))))))</f>
        <v>*0.96</v>
      </c>
      <c r="U170" s="41" t="s">
        <v>3478</v>
      </c>
      <c r="V170" s="52" t="s">
        <v>35</v>
      </c>
      <c r="W170" s="41" t="n">
        <v>2050</v>
      </c>
      <c r="X170" s="53" t="str">
        <f aca="false">"*"&amp;IF(AND(A170="EU",W170=2035),0.95,IF(AND(A170="EU",W170=2050),0.93,IF(AND(A170="USA",W170=2035),0.96,IF(AND(A170="USA",W170=2050),0.93,IF(AND(A170="Japan",W170=2035),0.94,IF(AND(A170="Japan",W170=2050),0.92,IF(AND(A170="Russia",W170=2035),0.95,IF(AND(A170="Russia",W170=2050),0.91,IF(AND(A170="China",W170=2035),0.93,IF(AND(A170="China",W170=2050),0.92,IF(AND(A170="India",W170=2035),0.94,IF(AND(A170="India",W170=2050),0.91,IF(AND(A170="Middle East",W170=2035),0.92,IF(AND(A170="Middle East",W170=2050),0.89,IF(AND(A170="Africa",W170=2035),0.93,IF(AND(A170="Africa",W170=2050),0.9,IF(AND(A170="Brazil",W170=2035),0.95,IF(AND(A170="Brazil",W170=2050),0.92,""))))))))))))))))))</f>
        <v>*0.93</v>
      </c>
      <c r="AC170" s="1" t="s">
        <v>3478</v>
      </c>
      <c r="AD170" s="57" t="s">
        <v>35</v>
      </c>
      <c r="AE170" s="1" t="n">
        <v>2035</v>
      </c>
      <c r="AF170" s="58" t="str">
        <f aca="false">"*"&amp;IF(AND(A170="EU",AE170=2035),0.93,IF(AND(A170="EU",AE170=2050),0.9,IF(AND(A170="USA",AE170=2035),0.92,IF(AND(A170="USA",AE170=2050),0.89,IF(AND(A170="Japan",AE170=2035),0.92,IF(AND(A170="Japan",AE170=2050),0.89,IF(AND(A170="Russia",AE170=2035),0.91,IF(AND(A170="Russia",AE170=2050),0.86,IF(AND(A170="China",AE170=2035),0.91,IF(AND(A170="China",AE170=2050),0.87,IF(AND(A170="India",AE170=2035),0.92,IF(AND(A170="India",AE170=2050),0.87,IF(AND(A170="Middle East",AE170=2035),0.89,IF(AND(A170="Middle East",AE170=2050),0.84,IF(AND(A170="Africa",AE170=2035),0.9,IF(AND(A170="Africa",AE170=2050),0.86,IF(AND(A170="Brazil",AE170=2035),0.93,IF(AND(A170="Brazil",AE170=2050),0.89,""))))))))))))))))))</f>
        <v>*0.92</v>
      </c>
      <c r="AG170" s="53" t="str">
        <f aca="false">AG169</f>
        <v>REZoning_Sol-Win</v>
      </c>
      <c r="AI170" s="1" t="s">
        <v>3478</v>
      </c>
      <c r="AJ170" s="57" t="s">
        <v>35</v>
      </c>
      <c r="AK170" s="1" t="n">
        <v>2050</v>
      </c>
      <c r="AL170" s="58" t="str">
        <f aca="false">"*"&amp;IF(AND(A170="EU",AK170=2035),0.93,IF(AND(A170="EU",AK170=2050),0.9,IF(AND(A170="USA",AK170=2035),0.92,IF(AND(A170="USA",AK170=2050),0.89,IF(AND(A170="Japan",AK170=2035),0.92,IF(AND(A170="Japan",AK170=2050),0.89,IF(AND(A170="Russia",AK170=2035),0.91,IF(AND(A170="Russia",AK170=2050),0.86,IF(AND(A170="China",AK170=2035),0.91,IF(AND(A170="China",AK170=2050),0.87,IF(AND(A170="India",AK170=2035),0.92,IF(AND(A170="India",AK170=2050),0.87,IF(AND(A170="Middle East",AK170=2035),0.89,IF(AND(A170="Middle East",AK170=2050),0.84,IF(AND(A170="Africa",AK170=2035),0.9,IF(AND(A170="Africa",AK170=2050),0.86,IF(AND(A170="Brazil",AK170=2035),0.93,IF(AND(A170="Brazil",AK170=2050),0.89,""))))))))))))))))))</f>
        <v>*0.89</v>
      </c>
      <c r="AM170" s="53" t="str">
        <f aca="false">AM169</f>
        <v>REZoning_Sol-Win</v>
      </c>
      <c r="AP170" s="0" t="s">
        <v>3478</v>
      </c>
      <c r="AQ170" s="38" t="s">
        <v>35</v>
      </c>
      <c r="AR170" s="38" t="n">
        <f aca="false">AR169</f>
        <v>2100</v>
      </c>
      <c r="AS170" s="38" t="s">
        <v>914</v>
      </c>
      <c r="AT170" s="38" t="s">
        <v>36</v>
      </c>
    </row>
    <row r="171" customFormat="false" ht="28.5" hidden="false" customHeight="true" outlineLevel="0" collapsed="false">
      <c r="A171" s="3" t="s">
        <v>76</v>
      </c>
      <c r="C171" s="0" t="s">
        <v>3479</v>
      </c>
      <c r="D171" s="50" t="s">
        <v>35</v>
      </c>
      <c r="E171" s="0" t="n">
        <v>2035</v>
      </c>
      <c r="F171" s="51" t="str">
        <f aca="false">"*"&amp;IF(AND(A171="EU",E171=2035),0.95,IF(AND(A171="EU",E171=2050),0.93,IF(AND(A171="USA",E171=2035),0.96,IF(AND(A171="USA",E171=2050),0.94,IF(AND(A171="Japan",E171=2035),0.94,IF(AND(A171="Japan",E171=2050),0.92,IF(AND(A171="Russia",E171=2035),0.95,IF(AND(A171="Russia",E171=2050),0.93,IF(AND(A171="China",E171=2035),0.94,IF(AND(A171="China",E171=2050),0.92,IF(AND(A171="India",E171=2035),0.95,IF(AND(A171="India",E171=2050),0.92,IF(AND(A171="Middle East",E171=2035),0.94,IF(AND(A171="Middle East",E171=2050),0.9,IF(AND(A171="Africa",E171=2035),0.94,IF(AND(A171="Africa",E171=2050),0.91,IF(AND(A171="Brazil",E171=2035),0.95,IF(AND(A171="Brazil",E171=2050),0.92,""))))))))))))))))))</f>
        <v>*0.96</v>
      </c>
      <c r="H171" s="0" t="s">
        <v>3479</v>
      </c>
      <c r="I171" s="50" t="s">
        <v>35</v>
      </c>
      <c r="J171" s="0" t="n">
        <v>2050</v>
      </c>
      <c r="K171" s="48" t="str">
        <f aca="false">"*"&amp;IF(AND(A171="EU",J171=2035),0.95,IF(AND(A171="EU",J171=2050),0.93,IF(AND(A171="USA",J171=2035),0.96,IF(AND(A171="USA",J171=2050),0.94,IF(AND(A171="Japan",J171=2035),0.94,IF(AND(A171="Japan",J171=2050),0.92,IF(AND(A171="Russia",J171=2035),0.95,IF(AND(A171="Russia",J171=2050),0.93,IF(AND(A171="China",J171=2035),0.94,IF(AND(A171="China",J171=2050),0.92,IF(AND(A171="India",J171=2035),0.95,IF(AND(A171="India",J171=2050),0.92,IF(AND(A171="Middle East",J171=2035),0.94,IF(AND(A171="Middle East",J171=2050),0.9,IF(AND(A171="Africa",J171=2035),0.94,IF(AND(A171="Africa",J171=2050),0.91,IF(AND(A171="Brazil",J171=2035),0.95,IF(AND(A171="Brazil",J171=2050),0.92,""))))))))))))))))))</f>
        <v>*0.94</v>
      </c>
      <c r="P171" s="41" t="s">
        <v>3479</v>
      </c>
      <c r="Q171" s="52" t="s">
        <v>35</v>
      </c>
      <c r="R171" s="41" t="n">
        <v>2035</v>
      </c>
      <c r="S171" s="53" t="str">
        <f aca="false">"*"&amp;IF(AND(A171="EU",R171=2035),0.95,IF(AND(A171="EU",R171=2050),0.93,IF(AND(A171="USA",R171=2035),0.96,IF(AND(A171="USA",R171=2050),0.93,IF(AND(A171="Japan",R171=2035),0.94,IF(AND(A171="Japan",R171=2050),0.92,IF(AND(A171="Russia",R171=2035),0.95,IF(AND(A171="Russia",R171=2050),0.91,IF(AND(A171="China",R171=2035),0.93,IF(AND(A171="China",R171=2050),0.92,IF(AND(A171="India",R171=2035),0.94,IF(AND(A171="India",R171=2050),0.91,IF(AND(A171="Middle East",R171=2035),0.92,IF(AND(A171="Middle East",R171=2050),0.89,IF(AND(A171="Africa",R171=2035),0.93,IF(AND(A171="Africa",R171=2050),0.9,IF(AND(A171="Brazil",R171=2035),0.95,IF(AND(A171="Brazil",R171=2050),0.92,""))))))))))))))))))</f>
        <v>*0.96</v>
      </c>
      <c r="U171" s="41" t="s">
        <v>3479</v>
      </c>
      <c r="V171" s="52" t="s">
        <v>35</v>
      </c>
      <c r="W171" s="41" t="n">
        <v>2050</v>
      </c>
      <c r="X171" s="53" t="str">
        <f aca="false">"*"&amp;IF(AND(A171="EU",W171=2035),0.95,IF(AND(A171="EU",W171=2050),0.93,IF(AND(A171="USA",W171=2035),0.96,IF(AND(A171="USA",W171=2050),0.93,IF(AND(A171="Japan",W171=2035),0.94,IF(AND(A171="Japan",W171=2050),0.92,IF(AND(A171="Russia",W171=2035),0.95,IF(AND(A171="Russia",W171=2050),0.91,IF(AND(A171="China",W171=2035),0.93,IF(AND(A171="China",W171=2050),0.92,IF(AND(A171="India",W171=2035),0.94,IF(AND(A171="India",W171=2050),0.91,IF(AND(A171="Middle East",W171=2035),0.92,IF(AND(A171="Middle East",W171=2050),0.89,IF(AND(A171="Africa",W171=2035),0.93,IF(AND(A171="Africa",W171=2050),0.9,IF(AND(A171="Brazil",W171=2035),0.95,IF(AND(A171="Brazil",W171=2050),0.92,""))))))))))))))))))</f>
        <v>*0.93</v>
      </c>
      <c r="AC171" s="1" t="s">
        <v>3479</v>
      </c>
      <c r="AD171" s="57" t="s">
        <v>35</v>
      </c>
      <c r="AE171" s="1" t="n">
        <v>2035</v>
      </c>
      <c r="AF171" s="58" t="str">
        <f aca="false">"*"&amp;IF(AND(A171="EU",AE171=2035),0.93,IF(AND(A171="EU",AE171=2050),0.9,IF(AND(A171="USA",AE171=2035),0.92,IF(AND(A171="USA",AE171=2050),0.89,IF(AND(A171="Japan",AE171=2035),0.92,IF(AND(A171="Japan",AE171=2050),0.89,IF(AND(A171="Russia",AE171=2035),0.91,IF(AND(A171="Russia",AE171=2050),0.86,IF(AND(A171="China",AE171=2035),0.91,IF(AND(A171="China",AE171=2050),0.87,IF(AND(A171="India",AE171=2035),0.92,IF(AND(A171="India",AE171=2050),0.87,IF(AND(A171="Middle East",AE171=2035),0.89,IF(AND(A171="Middle East",AE171=2050),0.84,IF(AND(A171="Africa",AE171=2035),0.9,IF(AND(A171="Africa",AE171=2050),0.86,IF(AND(A171="Brazil",AE171=2035),0.93,IF(AND(A171="Brazil",AE171=2050),0.89,""))))))))))))))))))</f>
        <v>*0.92</v>
      </c>
      <c r="AG171" s="53" t="str">
        <f aca="false">AG170</f>
        <v>REZoning_Sol-Win</v>
      </c>
      <c r="AI171" s="1" t="s">
        <v>3479</v>
      </c>
      <c r="AJ171" s="57" t="s">
        <v>35</v>
      </c>
      <c r="AK171" s="1" t="n">
        <v>2050</v>
      </c>
      <c r="AL171" s="58" t="str">
        <f aca="false">"*"&amp;IF(AND(A171="EU",AK171=2035),0.93,IF(AND(A171="EU",AK171=2050),0.9,IF(AND(A171="USA",AK171=2035),0.92,IF(AND(A171="USA",AK171=2050),0.89,IF(AND(A171="Japan",AK171=2035),0.92,IF(AND(A171="Japan",AK171=2050),0.89,IF(AND(A171="Russia",AK171=2035),0.91,IF(AND(A171="Russia",AK171=2050),0.86,IF(AND(A171="China",AK171=2035),0.91,IF(AND(A171="China",AK171=2050),0.87,IF(AND(A171="India",AK171=2035),0.92,IF(AND(A171="India",AK171=2050),0.87,IF(AND(A171="Middle East",AK171=2035),0.89,IF(AND(A171="Middle East",AK171=2050),0.84,IF(AND(A171="Africa",AK171=2035),0.9,IF(AND(A171="Africa",AK171=2050),0.86,IF(AND(A171="Brazil",AK171=2035),0.93,IF(AND(A171="Brazil",AK171=2050),0.89,""))))))))))))))))))</f>
        <v>*0.89</v>
      </c>
      <c r="AM171" s="53" t="str">
        <f aca="false">AM170</f>
        <v>REZoning_Sol-Win</v>
      </c>
      <c r="AP171" s="0" t="s">
        <v>3479</v>
      </c>
      <c r="AQ171" s="38" t="s">
        <v>35</v>
      </c>
      <c r="AR171" s="38" t="n">
        <f aca="false">AR170</f>
        <v>2100</v>
      </c>
      <c r="AS171" s="38" t="s">
        <v>914</v>
      </c>
      <c r="AT171" s="38" t="s">
        <v>36</v>
      </c>
    </row>
    <row r="172" customFormat="false" ht="28.5" hidden="false" customHeight="true" outlineLevel="0" collapsed="false">
      <c r="A172" s="3" t="s">
        <v>76</v>
      </c>
      <c r="C172" s="0" t="s">
        <v>3480</v>
      </c>
      <c r="D172" s="50" t="s">
        <v>35</v>
      </c>
      <c r="E172" s="0" t="n">
        <v>2035</v>
      </c>
      <c r="F172" s="51" t="str">
        <f aca="false">"*"&amp;IF(AND(A172="EU",E172=2035),0.95,IF(AND(A172="EU",E172=2050),0.93,IF(AND(A172="USA",E172=2035),0.96,IF(AND(A172="USA",E172=2050),0.94,IF(AND(A172="Japan",E172=2035),0.94,IF(AND(A172="Japan",E172=2050),0.92,IF(AND(A172="Russia",E172=2035),0.95,IF(AND(A172="Russia",E172=2050),0.93,IF(AND(A172="China",E172=2035),0.94,IF(AND(A172="China",E172=2050),0.92,IF(AND(A172="India",E172=2035),0.95,IF(AND(A172="India",E172=2050),0.92,IF(AND(A172="Middle East",E172=2035),0.94,IF(AND(A172="Middle East",E172=2050),0.9,IF(AND(A172="Africa",E172=2035),0.94,IF(AND(A172="Africa",E172=2050),0.91,IF(AND(A172="Brazil",E172=2035),0.95,IF(AND(A172="Brazil",E172=2050),0.92,""))))))))))))))))))</f>
        <v>*0.96</v>
      </c>
      <c r="H172" s="0" t="s">
        <v>3480</v>
      </c>
      <c r="I172" s="50" t="s">
        <v>35</v>
      </c>
      <c r="J172" s="0" t="n">
        <v>2050</v>
      </c>
      <c r="K172" s="48" t="str">
        <f aca="false">"*"&amp;IF(AND(A172="EU",J172=2035),0.95,IF(AND(A172="EU",J172=2050),0.93,IF(AND(A172="USA",J172=2035),0.96,IF(AND(A172="USA",J172=2050),0.94,IF(AND(A172="Japan",J172=2035),0.94,IF(AND(A172="Japan",J172=2050),0.92,IF(AND(A172="Russia",J172=2035),0.95,IF(AND(A172="Russia",J172=2050),0.93,IF(AND(A172="China",J172=2035),0.94,IF(AND(A172="China",J172=2050),0.92,IF(AND(A172="India",J172=2035),0.95,IF(AND(A172="India",J172=2050),0.92,IF(AND(A172="Middle East",J172=2035),0.94,IF(AND(A172="Middle East",J172=2050),0.9,IF(AND(A172="Africa",J172=2035),0.94,IF(AND(A172="Africa",J172=2050),0.91,IF(AND(A172="Brazil",J172=2035),0.95,IF(AND(A172="Brazil",J172=2050),0.92,""))))))))))))))))))</f>
        <v>*0.94</v>
      </c>
      <c r="P172" s="41" t="s">
        <v>3480</v>
      </c>
      <c r="Q172" s="52" t="s">
        <v>35</v>
      </c>
      <c r="R172" s="41" t="n">
        <v>2035</v>
      </c>
      <c r="S172" s="53" t="str">
        <f aca="false">"*"&amp;IF(AND(A172="EU",R172=2035),0.95,IF(AND(A172="EU",R172=2050),0.93,IF(AND(A172="USA",R172=2035),0.96,IF(AND(A172="USA",R172=2050),0.93,IF(AND(A172="Japan",R172=2035),0.94,IF(AND(A172="Japan",R172=2050),0.92,IF(AND(A172="Russia",R172=2035),0.95,IF(AND(A172="Russia",R172=2050),0.91,IF(AND(A172="China",R172=2035),0.93,IF(AND(A172="China",R172=2050),0.92,IF(AND(A172="India",R172=2035),0.94,IF(AND(A172="India",R172=2050),0.91,IF(AND(A172="Middle East",R172=2035),0.92,IF(AND(A172="Middle East",R172=2050),0.89,IF(AND(A172="Africa",R172=2035),0.93,IF(AND(A172="Africa",R172=2050),0.9,IF(AND(A172="Brazil",R172=2035),0.95,IF(AND(A172="Brazil",R172=2050),0.92,""))))))))))))))))))</f>
        <v>*0.96</v>
      </c>
      <c r="U172" s="41" t="s">
        <v>3480</v>
      </c>
      <c r="V172" s="52" t="s">
        <v>35</v>
      </c>
      <c r="W172" s="41" t="n">
        <v>2050</v>
      </c>
      <c r="X172" s="53" t="str">
        <f aca="false">"*"&amp;IF(AND(A172="EU",W172=2035),0.95,IF(AND(A172="EU",W172=2050),0.93,IF(AND(A172="USA",W172=2035),0.96,IF(AND(A172="USA",W172=2050),0.93,IF(AND(A172="Japan",W172=2035),0.94,IF(AND(A172="Japan",W172=2050),0.92,IF(AND(A172="Russia",W172=2035),0.95,IF(AND(A172="Russia",W172=2050),0.91,IF(AND(A172="China",W172=2035),0.93,IF(AND(A172="China",W172=2050),0.92,IF(AND(A172="India",W172=2035),0.94,IF(AND(A172="India",W172=2050),0.91,IF(AND(A172="Middle East",W172=2035),0.92,IF(AND(A172="Middle East",W172=2050),0.89,IF(AND(A172="Africa",W172=2035),0.93,IF(AND(A172="Africa",W172=2050),0.9,IF(AND(A172="Brazil",W172=2035),0.95,IF(AND(A172="Brazil",W172=2050),0.92,""))))))))))))))))))</f>
        <v>*0.93</v>
      </c>
      <c r="AC172" s="1" t="s">
        <v>3480</v>
      </c>
      <c r="AD172" s="57" t="s">
        <v>35</v>
      </c>
      <c r="AE172" s="1" t="n">
        <v>2035</v>
      </c>
      <c r="AF172" s="58" t="str">
        <f aca="false">"*"&amp;IF(AND(A172="EU",AE172=2035),0.93,IF(AND(A172="EU",AE172=2050),0.9,IF(AND(A172="USA",AE172=2035),0.92,IF(AND(A172="USA",AE172=2050),0.89,IF(AND(A172="Japan",AE172=2035),0.92,IF(AND(A172="Japan",AE172=2050),0.89,IF(AND(A172="Russia",AE172=2035),0.91,IF(AND(A172="Russia",AE172=2050),0.86,IF(AND(A172="China",AE172=2035),0.91,IF(AND(A172="China",AE172=2050),0.87,IF(AND(A172="India",AE172=2035),0.92,IF(AND(A172="India",AE172=2050),0.87,IF(AND(A172="Middle East",AE172=2035),0.89,IF(AND(A172="Middle East",AE172=2050),0.84,IF(AND(A172="Africa",AE172=2035),0.9,IF(AND(A172="Africa",AE172=2050),0.86,IF(AND(A172="Brazil",AE172=2035),0.93,IF(AND(A172="Brazil",AE172=2050),0.89,""))))))))))))))))))</f>
        <v>*0.92</v>
      </c>
      <c r="AG172" s="53" t="str">
        <f aca="false">AG171</f>
        <v>REZoning_Sol-Win</v>
      </c>
      <c r="AI172" s="1" t="s">
        <v>3480</v>
      </c>
      <c r="AJ172" s="57" t="s">
        <v>35</v>
      </c>
      <c r="AK172" s="1" t="n">
        <v>2050</v>
      </c>
      <c r="AL172" s="58" t="str">
        <f aca="false">"*"&amp;IF(AND(A172="EU",AK172=2035),0.93,IF(AND(A172="EU",AK172=2050),0.9,IF(AND(A172="USA",AK172=2035),0.92,IF(AND(A172="USA",AK172=2050),0.89,IF(AND(A172="Japan",AK172=2035),0.92,IF(AND(A172="Japan",AK172=2050),0.89,IF(AND(A172="Russia",AK172=2035),0.91,IF(AND(A172="Russia",AK172=2050),0.86,IF(AND(A172="China",AK172=2035),0.91,IF(AND(A172="China",AK172=2050),0.87,IF(AND(A172="India",AK172=2035),0.92,IF(AND(A172="India",AK172=2050),0.87,IF(AND(A172="Middle East",AK172=2035),0.89,IF(AND(A172="Middle East",AK172=2050),0.84,IF(AND(A172="Africa",AK172=2035),0.9,IF(AND(A172="Africa",AK172=2050),0.86,IF(AND(A172="Brazil",AK172=2035),0.93,IF(AND(A172="Brazil",AK172=2050),0.89,""))))))))))))))))))</f>
        <v>*0.89</v>
      </c>
      <c r="AM172" s="53" t="str">
        <f aca="false">AM171</f>
        <v>REZoning_Sol-Win</v>
      </c>
      <c r="AP172" s="0" t="s">
        <v>3480</v>
      </c>
      <c r="AQ172" s="38" t="s">
        <v>35</v>
      </c>
      <c r="AR172" s="38" t="n">
        <f aca="false">AR171</f>
        <v>2100</v>
      </c>
      <c r="AS172" s="38" t="s">
        <v>914</v>
      </c>
      <c r="AT172" s="38" t="s">
        <v>36</v>
      </c>
    </row>
    <row r="173" customFormat="false" ht="28.5" hidden="false" customHeight="true" outlineLevel="0" collapsed="false">
      <c r="A173" s="3" t="s">
        <v>76</v>
      </c>
      <c r="C173" s="0" t="s">
        <v>3481</v>
      </c>
      <c r="D173" s="50" t="s">
        <v>35</v>
      </c>
      <c r="E173" s="0" t="n">
        <v>2035</v>
      </c>
      <c r="F173" s="51" t="str">
        <f aca="false">"*"&amp;IF(AND(A173="EU",E173=2035),0.95,IF(AND(A173="EU",E173=2050),0.93,IF(AND(A173="USA",E173=2035),0.96,IF(AND(A173="USA",E173=2050),0.94,IF(AND(A173="Japan",E173=2035),0.94,IF(AND(A173="Japan",E173=2050),0.92,IF(AND(A173="Russia",E173=2035),0.95,IF(AND(A173="Russia",E173=2050),0.93,IF(AND(A173="China",E173=2035),0.94,IF(AND(A173="China",E173=2050),0.92,IF(AND(A173="India",E173=2035),0.95,IF(AND(A173="India",E173=2050),0.92,IF(AND(A173="Middle East",E173=2035),0.94,IF(AND(A173="Middle East",E173=2050),0.9,IF(AND(A173="Africa",E173=2035),0.94,IF(AND(A173="Africa",E173=2050),0.91,IF(AND(A173="Brazil",E173=2035),0.95,IF(AND(A173="Brazil",E173=2050),0.92,""))))))))))))))))))</f>
        <v>*0.96</v>
      </c>
      <c r="H173" s="0" t="s">
        <v>3481</v>
      </c>
      <c r="I173" s="50" t="s">
        <v>35</v>
      </c>
      <c r="J173" s="0" t="n">
        <v>2050</v>
      </c>
      <c r="K173" s="48" t="str">
        <f aca="false">"*"&amp;IF(AND(A173="EU",J173=2035),0.95,IF(AND(A173="EU",J173=2050),0.93,IF(AND(A173="USA",J173=2035),0.96,IF(AND(A173="USA",J173=2050),0.94,IF(AND(A173="Japan",J173=2035),0.94,IF(AND(A173="Japan",J173=2050),0.92,IF(AND(A173="Russia",J173=2035),0.95,IF(AND(A173="Russia",J173=2050),0.93,IF(AND(A173="China",J173=2035),0.94,IF(AND(A173="China",J173=2050),0.92,IF(AND(A173="India",J173=2035),0.95,IF(AND(A173="India",J173=2050),0.92,IF(AND(A173="Middle East",J173=2035),0.94,IF(AND(A173="Middle East",J173=2050),0.9,IF(AND(A173="Africa",J173=2035),0.94,IF(AND(A173="Africa",J173=2050),0.91,IF(AND(A173="Brazil",J173=2035),0.95,IF(AND(A173="Brazil",J173=2050),0.92,""))))))))))))))))))</f>
        <v>*0.94</v>
      </c>
      <c r="P173" s="41" t="s">
        <v>3481</v>
      </c>
      <c r="Q173" s="52" t="s">
        <v>35</v>
      </c>
      <c r="R173" s="41" t="n">
        <v>2035</v>
      </c>
      <c r="S173" s="53" t="str">
        <f aca="false">"*"&amp;IF(AND(A173="EU",R173=2035),0.95,IF(AND(A173="EU",R173=2050),0.93,IF(AND(A173="USA",R173=2035),0.96,IF(AND(A173="USA",R173=2050),0.93,IF(AND(A173="Japan",R173=2035),0.94,IF(AND(A173="Japan",R173=2050),0.92,IF(AND(A173="Russia",R173=2035),0.95,IF(AND(A173="Russia",R173=2050),0.91,IF(AND(A173="China",R173=2035),0.93,IF(AND(A173="China",R173=2050),0.92,IF(AND(A173="India",R173=2035),0.94,IF(AND(A173="India",R173=2050),0.91,IF(AND(A173="Middle East",R173=2035),0.92,IF(AND(A173="Middle East",R173=2050),0.89,IF(AND(A173="Africa",R173=2035),0.93,IF(AND(A173="Africa",R173=2050),0.9,IF(AND(A173="Brazil",R173=2035),0.95,IF(AND(A173="Brazil",R173=2050),0.92,""))))))))))))))))))</f>
        <v>*0.96</v>
      </c>
      <c r="U173" s="41" t="s">
        <v>3481</v>
      </c>
      <c r="V173" s="52" t="s">
        <v>35</v>
      </c>
      <c r="W173" s="41" t="n">
        <v>2050</v>
      </c>
      <c r="X173" s="53" t="str">
        <f aca="false">"*"&amp;IF(AND(A173="EU",W173=2035),0.95,IF(AND(A173="EU",W173=2050),0.93,IF(AND(A173="USA",W173=2035),0.96,IF(AND(A173="USA",W173=2050),0.93,IF(AND(A173="Japan",W173=2035),0.94,IF(AND(A173="Japan",W173=2050),0.92,IF(AND(A173="Russia",W173=2035),0.95,IF(AND(A173="Russia",W173=2050),0.91,IF(AND(A173="China",W173=2035),0.93,IF(AND(A173="China",W173=2050),0.92,IF(AND(A173="India",W173=2035),0.94,IF(AND(A173="India",W173=2050),0.91,IF(AND(A173="Middle East",W173=2035),0.92,IF(AND(A173="Middle East",W173=2050),0.89,IF(AND(A173="Africa",W173=2035),0.93,IF(AND(A173="Africa",W173=2050),0.9,IF(AND(A173="Brazil",W173=2035),0.95,IF(AND(A173="Brazil",W173=2050),0.92,""))))))))))))))))))</f>
        <v>*0.93</v>
      </c>
      <c r="AC173" s="1" t="s">
        <v>3481</v>
      </c>
      <c r="AD173" s="57" t="s">
        <v>35</v>
      </c>
      <c r="AE173" s="1" t="n">
        <v>2035</v>
      </c>
      <c r="AF173" s="58" t="str">
        <f aca="false">"*"&amp;IF(AND(A173="EU",AE173=2035),0.93,IF(AND(A173="EU",AE173=2050),0.9,IF(AND(A173="USA",AE173=2035),0.92,IF(AND(A173="USA",AE173=2050),0.89,IF(AND(A173="Japan",AE173=2035),0.92,IF(AND(A173="Japan",AE173=2050),0.89,IF(AND(A173="Russia",AE173=2035),0.91,IF(AND(A173="Russia",AE173=2050),0.86,IF(AND(A173="China",AE173=2035),0.91,IF(AND(A173="China",AE173=2050),0.87,IF(AND(A173="India",AE173=2035),0.92,IF(AND(A173="India",AE173=2050),0.87,IF(AND(A173="Middle East",AE173=2035),0.89,IF(AND(A173="Middle East",AE173=2050),0.84,IF(AND(A173="Africa",AE173=2035),0.9,IF(AND(A173="Africa",AE173=2050),0.86,IF(AND(A173="Brazil",AE173=2035),0.93,IF(AND(A173="Brazil",AE173=2050),0.89,""))))))))))))))))))</f>
        <v>*0.92</v>
      </c>
      <c r="AG173" s="53" t="str">
        <f aca="false">AG172</f>
        <v>REZoning_Sol-Win</v>
      </c>
      <c r="AI173" s="1" t="s">
        <v>3481</v>
      </c>
      <c r="AJ173" s="57" t="s">
        <v>35</v>
      </c>
      <c r="AK173" s="1" t="n">
        <v>2050</v>
      </c>
      <c r="AL173" s="58" t="str">
        <f aca="false">"*"&amp;IF(AND(A173="EU",AK173=2035),0.93,IF(AND(A173="EU",AK173=2050),0.9,IF(AND(A173="USA",AK173=2035),0.92,IF(AND(A173="USA",AK173=2050),0.89,IF(AND(A173="Japan",AK173=2035),0.92,IF(AND(A173="Japan",AK173=2050),0.89,IF(AND(A173="Russia",AK173=2035),0.91,IF(AND(A173="Russia",AK173=2050),0.86,IF(AND(A173="China",AK173=2035),0.91,IF(AND(A173="China",AK173=2050),0.87,IF(AND(A173="India",AK173=2035),0.92,IF(AND(A173="India",AK173=2050),0.87,IF(AND(A173="Middle East",AK173=2035),0.89,IF(AND(A173="Middle East",AK173=2050),0.84,IF(AND(A173="Africa",AK173=2035),0.9,IF(AND(A173="Africa",AK173=2050),0.86,IF(AND(A173="Brazil",AK173=2035),0.93,IF(AND(A173="Brazil",AK173=2050),0.89,""))))))))))))))))))</f>
        <v>*0.89</v>
      </c>
      <c r="AM173" s="53" t="str">
        <f aca="false">AM172</f>
        <v>REZoning_Sol-Win</v>
      </c>
      <c r="AP173" s="0" t="s">
        <v>3481</v>
      </c>
      <c r="AQ173" s="38" t="s">
        <v>35</v>
      </c>
      <c r="AR173" s="38" t="n">
        <f aca="false">AR172</f>
        <v>2100</v>
      </c>
      <c r="AS173" s="38" t="s">
        <v>914</v>
      </c>
      <c r="AT173" s="38" t="s">
        <v>36</v>
      </c>
    </row>
    <row r="174" customFormat="false" ht="28.5" hidden="false" customHeight="true" outlineLevel="0" collapsed="false">
      <c r="A174" s="3" t="s">
        <v>76</v>
      </c>
      <c r="C174" s="0" t="s">
        <v>3482</v>
      </c>
      <c r="D174" s="50" t="s">
        <v>35</v>
      </c>
      <c r="E174" s="0" t="n">
        <v>2035</v>
      </c>
      <c r="F174" s="51" t="str">
        <f aca="false">"*"&amp;IF(AND(A174="EU",E174=2035),0.95,IF(AND(A174="EU",E174=2050),0.93,IF(AND(A174="USA",E174=2035),0.96,IF(AND(A174="USA",E174=2050),0.94,IF(AND(A174="Japan",E174=2035),0.94,IF(AND(A174="Japan",E174=2050),0.92,IF(AND(A174="Russia",E174=2035),0.95,IF(AND(A174="Russia",E174=2050),0.93,IF(AND(A174="China",E174=2035),0.94,IF(AND(A174="China",E174=2050),0.92,IF(AND(A174="India",E174=2035),0.95,IF(AND(A174="India",E174=2050),0.92,IF(AND(A174="Middle East",E174=2035),0.94,IF(AND(A174="Middle East",E174=2050),0.9,IF(AND(A174="Africa",E174=2035),0.94,IF(AND(A174="Africa",E174=2050),0.91,IF(AND(A174="Brazil",E174=2035),0.95,IF(AND(A174="Brazil",E174=2050),0.92,""))))))))))))))))))</f>
        <v>*0.96</v>
      </c>
      <c r="H174" s="0" t="s">
        <v>3482</v>
      </c>
      <c r="I174" s="50" t="s">
        <v>35</v>
      </c>
      <c r="J174" s="0" t="n">
        <v>2050</v>
      </c>
      <c r="K174" s="48" t="str">
        <f aca="false">"*"&amp;IF(AND(A174="EU",J174=2035),0.95,IF(AND(A174="EU",J174=2050),0.93,IF(AND(A174="USA",J174=2035),0.96,IF(AND(A174="USA",J174=2050),0.94,IF(AND(A174="Japan",J174=2035),0.94,IF(AND(A174="Japan",J174=2050),0.92,IF(AND(A174="Russia",J174=2035),0.95,IF(AND(A174="Russia",J174=2050),0.93,IF(AND(A174="China",J174=2035),0.94,IF(AND(A174="China",J174=2050),0.92,IF(AND(A174="India",J174=2035),0.95,IF(AND(A174="India",J174=2050),0.92,IF(AND(A174="Middle East",J174=2035),0.94,IF(AND(A174="Middle East",J174=2050),0.9,IF(AND(A174="Africa",J174=2035),0.94,IF(AND(A174="Africa",J174=2050),0.91,IF(AND(A174="Brazil",J174=2035),0.95,IF(AND(A174="Brazil",J174=2050),0.92,""))))))))))))))))))</f>
        <v>*0.94</v>
      </c>
      <c r="P174" s="41" t="s">
        <v>3482</v>
      </c>
      <c r="Q174" s="52" t="s">
        <v>35</v>
      </c>
      <c r="R174" s="41" t="n">
        <v>2035</v>
      </c>
      <c r="S174" s="53" t="str">
        <f aca="false">"*"&amp;IF(AND(A174="EU",R174=2035),0.95,IF(AND(A174="EU",R174=2050),0.93,IF(AND(A174="USA",R174=2035),0.96,IF(AND(A174="USA",R174=2050),0.93,IF(AND(A174="Japan",R174=2035),0.94,IF(AND(A174="Japan",R174=2050),0.92,IF(AND(A174="Russia",R174=2035),0.95,IF(AND(A174="Russia",R174=2050),0.91,IF(AND(A174="China",R174=2035),0.93,IF(AND(A174="China",R174=2050),0.92,IF(AND(A174="India",R174=2035),0.94,IF(AND(A174="India",R174=2050),0.91,IF(AND(A174="Middle East",R174=2035),0.92,IF(AND(A174="Middle East",R174=2050),0.89,IF(AND(A174="Africa",R174=2035),0.93,IF(AND(A174="Africa",R174=2050),0.9,IF(AND(A174="Brazil",R174=2035),0.95,IF(AND(A174="Brazil",R174=2050),0.92,""))))))))))))))))))</f>
        <v>*0.96</v>
      </c>
      <c r="U174" s="41" t="s">
        <v>3482</v>
      </c>
      <c r="V174" s="52" t="s">
        <v>35</v>
      </c>
      <c r="W174" s="41" t="n">
        <v>2050</v>
      </c>
      <c r="X174" s="53" t="str">
        <f aca="false">"*"&amp;IF(AND(A174="EU",W174=2035),0.95,IF(AND(A174="EU",W174=2050),0.93,IF(AND(A174="USA",W174=2035),0.96,IF(AND(A174="USA",W174=2050),0.93,IF(AND(A174="Japan",W174=2035),0.94,IF(AND(A174="Japan",W174=2050),0.92,IF(AND(A174="Russia",W174=2035),0.95,IF(AND(A174="Russia",W174=2050),0.91,IF(AND(A174="China",W174=2035),0.93,IF(AND(A174="China",W174=2050),0.92,IF(AND(A174="India",W174=2035),0.94,IF(AND(A174="India",W174=2050),0.91,IF(AND(A174="Middle East",W174=2035),0.92,IF(AND(A174="Middle East",W174=2050),0.89,IF(AND(A174="Africa",W174=2035),0.93,IF(AND(A174="Africa",W174=2050),0.9,IF(AND(A174="Brazil",W174=2035),0.95,IF(AND(A174="Brazil",W174=2050),0.92,""))))))))))))))))))</f>
        <v>*0.93</v>
      </c>
      <c r="AC174" s="1" t="s">
        <v>3482</v>
      </c>
      <c r="AD174" s="57" t="s">
        <v>35</v>
      </c>
      <c r="AE174" s="1" t="n">
        <v>2035</v>
      </c>
      <c r="AF174" s="58" t="str">
        <f aca="false">"*"&amp;IF(AND(A174="EU",AE174=2035),0.93,IF(AND(A174="EU",AE174=2050),0.9,IF(AND(A174="USA",AE174=2035),0.92,IF(AND(A174="USA",AE174=2050),0.89,IF(AND(A174="Japan",AE174=2035),0.92,IF(AND(A174="Japan",AE174=2050),0.89,IF(AND(A174="Russia",AE174=2035),0.91,IF(AND(A174="Russia",AE174=2050),0.86,IF(AND(A174="China",AE174=2035),0.91,IF(AND(A174="China",AE174=2050),0.87,IF(AND(A174="India",AE174=2035),0.92,IF(AND(A174="India",AE174=2050),0.87,IF(AND(A174="Middle East",AE174=2035),0.89,IF(AND(A174="Middle East",AE174=2050),0.84,IF(AND(A174="Africa",AE174=2035),0.9,IF(AND(A174="Africa",AE174=2050),0.86,IF(AND(A174="Brazil",AE174=2035),0.93,IF(AND(A174="Brazil",AE174=2050),0.89,""))))))))))))))))))</f>
        <v>*0.92</v>
      </c>
      <c r="AG174" s="53" t="str">
        <f aca="false">AG173</f>
        <v>REZoning_Sol-Win</v>
      </c>
      <c r="AI174" s="1" t="s">
        <v>3482</v>
      </c>
      <c r="AJ174" s="57" t="s">
        <v>35</v>
      </c>
      <c r="AK174" s="1" t="n">
        <v>2050</v>
      </c>
      <c r="AL174" s="58" t="str">
        <f aca="false">"*"&amp;IF(AND(A174="EU",AK174=2035),0.93,IF(AND(A174="EU",AK174=2050),0.9,IF(AND(A174="USA",AK174=2035),0.92,IF(AND(A174="USA",AK174=2050),0.89,IF(AND(A174="Japan",AK174=2035),0.92,IF(AND(A174="Japan",AK174=2050),0.89,IF(AND(A174="Russia",AK174=2035),0.91,IF(AND(A174="Russia",AK174=2050),0.86,IF(AND(A174="China",AK174=2035),0.91,IF(AND(A174="China",AK174=2050),0.87,IF(AND(A174="India",AK174=2035),0.92,IF(AND(A174="India",AK174=2050),0.87,IF(AND(A174="Middle East",AK174=2035),0.89,IF(AND(A174="Middle East",AK174=2050),0.84,IF(AND(A174="Africa",AK174=2035),0.9,IF(AND(A174="Africa",AK174=2050),0.86,IF(AND(A174="Brazil",AK174=2035),0.93,IF(AND(A174="Brazil",AK174=2050),0.89,""))))))))))))))))))</f>
        <v>*0.89</v>
      </c>
      <c r="AM174" s="53" t="str">
        <f aca="false">AM173</f>
        <v>REZoning_Sol-Win</v>
      </c>
      <c r="AP174" s="0" t="s">
        <v>3482</v>
      </c>
      <c r="AQ174" s="38" t="s">
        <v>35</v>
      </c>
      <c r="AR174" s="38" t="n">
        <f aca="false">AR173</f>
        <v>2100</v>
      </c>
      <c r="AS174" s="38" t="s">
        <v>914</v>
      </c>
      <c r="AT174" s="38" t="s">
        <v>36</v>
      </c>
    </row>
    <row r="175" customFormat="false" ht="28.5" hidden="false" customHeight="true" outlineLevel="0" collapsed="false">
      <c r="A175" s="3" t="s">
        <v>76</v>
      </c>
      <c r="C175" s="0" t="s">
        <v>3483</v>
      </c>
      <c r="D175" s="50" t="s">
        <v>35</v>
      </c>
      <c r="E175" s="0" t="n">
        <v>2035</v>
      </c>
      <c r="F175" s="51" t="str">
        <f aca="false">"*"&amp;IF(AND(A175="EU",E175=2035),0.95,IF(AND(A175="EU",E175=2050),0.93,IF(AND(A175="USA",E175=2035),0.96,IF(AND(A175="USA",E175=2050),0.94,IF(AND(A175="Japan",E175=2035),0.94,IF(AND(A175="Japan",E175=2050),0.92,IF(AND(A175="Russia",E175=2035),0.95,IF(AND(A175="Russia",E175=2050),0.93,IF(AND(A175="China",E175=2035),0.94,IF(AND(A175="China",E175=2050),0.92,IF(AND(A175="India",E175=2035),0.95,IF(AND(A175="India",E175=2050),0.92,IF(AND(A175="Middle East",E175=2035),0.94,IF(AND(A175="Middle East",E175=2050),0.9,IF(AND(A175="Africa",E175=2035),0.94,IF(AND(A175="Africa",E175=2050),0.91,IF(AND(A175="Brazil",E175=2035),0.95,IF(AND(A175="Brazil",E175=2050),0.92,""))))))))))))))))))</f>
        <v>*0.96</v>
      </c>
      <c r="H175" s="0" t="s">
        <v>3483</v>
      </c>
      <c r="I175" s="50" t="s">
        <v>35</v>
      </c>
      <c r="J175" s="0" t="n">
        <v>2050</v>
      </c>
      <c r="K175" s="48" t="str">
        <f aca="false">"*"&amp;IF(AND(A175="EU",J175=2035),0.95,IF(AND(A175="EU",J175=2050),0.93,IF(AND(A175="USA",J175=2035),0.96,IF(AND(A175="USA",J175=2050),0.94,IF(AND(A175="Japan",J175=2035),0.94,IF(AND(A175="Japan",J175=2050),0.92,IF(AND(A175="Russia",J175=2035),0.95,IF(AND(A175="Russia",J175=2050),0.93,IF(AND(A175="China",J175=2035),0.94,IF(AND(A175="China",J175=2050),0.92,IF(AND(A175="India",J175=2035),0.95,IF(AND(A175="India",J175=2050),0.92,IF(AND(A175="Middle East",J175=2035),0.94,IF(AND(A175="Middle East",J175=2050),0.9,IF(AND(A175="Africa",J175=2035),0.94,IF(AND(A175="Africa",J175=2050),0.91,IF(AND(A175="Brazil",J175=2035),0.95,IF(AND(A175="Brazil",J175=2050),0.92,""))))))))))))))))))</f>
        <v>*0.94</v>
      </c>
      <c r="P175" s="41" t="s">
        <v>3483</v>
      </c>
      <c r="Q175" s="52" t="s">
        <v>35</v>
      </c>
      <c r="R175" s="41" t="n">
        <v>2035</v>
      </c>
      <c r="S175" s="53" t="str">
        <f aca="false">"*"&amp;IF(AND(A175="EU",R175=2035),0.95,IF(AND(A175="EU",R175=2050),0.93,IF(AND(A175="USA",R175=2035),0.96,IF(AND(A175="USA",R175=2050),0.93,IF(AND(A175="Japan",R175=2035),0.94,IF(AND(A175="Japan",R175=2050),0.92,IF(AND(A175="Russia",R175=2035),0.95,IF(AND(A175="Russia",R175=2050),0.91,IF(AND(A175="China",R175=2035),0.93,IF(AND(A175="China",R175=2050),0.92,IF(AND(A175="India",R175=2035),0.94,IF(AND(A175="India",R175=2050),0.91,IF(AND(A175="Middle East",R175=2035),0.92,IF(AND(A175="Middle East",R175=2050),0.89,IF(AND(A175="Africa",R175=2035),0.93,IF(AND(A175="Africa",R175=2050),0.9,IF(AND(A175="Brazil",R175=2035),0.95,IF(AND(A175="Brazil",R175=2050),0.92,""))))))))))))))))))</f>
        <v>*0.96</v>
      </c>
      <c r="U175" s="41" t="s">
        <v>3483</v>
      </c>
      <c r="V175" s="52" t="s">
        <v>35</v>
      </c>
      <c r="W175" s="41" t="n">
        <v>2050</v>
      </c>
      <c r="X175" s="53" t="str">
        <f aca="false">"*"&amp;IF(AND(A175="EU",W175=2035),0.95,IF(AND(A175="EU",W175=2050),0.93,IF(AND(A175="USA",W175=2035),0.96,IF(AND(A175="USA",W175=2050),0.93,IF(AND(A175="Japan",W175=2035),0.94,IF(AND(A175="Japan",W175=2050),0.92,IF(AND(A175="Russia",W175=2035),0.95,IF(AND(A175="Russia",W175=2050),0.91,IF(AND(A175="China",W175=2035),0.93,IF(AND(A175="China",W175=2050),0.92,IF(AND(A175="India",W175=2035),0.94,IF(AND(A175="India",W175=2050),0.91,IF(AND(A175="Middle East",W175=2035),0.92,IF(AND(A175="Middle East",W175=2050),0.89,IF(AND(A175="Africa",W175=2035),0.93,IF(AND(A175="Africa",W175=2050),0.9,IF(AND(A175="Brazil",W175=2035),0.95,IF(AND(A175="Brazil",W175=2050),0.92,""))))))))))))))))))</f>
        <v>*0.93</v>
      </c>
      <c r="AC175" s="1" t="s">
        <v>3483</v>
      </c>
      <c r="AD175" s="57" t="s">
        <v>35</v>
      </c>
      <c r="AE175" s="1" t="n">
        <v>2035</v>
      </c>
      <c r="AF175" s="58" t="str">
        <f aca="false">"*"&amp;IF(AND(A175="EU",AE175=2035),0.93,IF(AND(A175="EU",AE175=2050),0.9,IF(AND(A175="USA",AE175=2035),0.92,IF(AND(A175="USA",AE175=2050),0.89,IF(AND(A175="Japan",AE175=2035),0.92,IF(AND(A175="Japan",AE175=2050),0.89,IF(AND(A175="Russia",AE175=2035),0.91,IF(AND(A175="Russia",AE175=2050),0.86,IF(AND(A175="China",AE175=2035),0.91,IF(AND(A175="China",AE175=2050),0.87,IF(AND(A175="India",AE175=2035),0.92,IF(AND(A175="India",AE175=2050),0.87,IF(AND(A175="Middle East",AE175=2035),0.89,IF(AND(A175="Middle East",AE175=2050),0.84,IF(AND(A175="Africa",AE175=2035),0.9,IF(AND(A175="Africa",AE175=2050),0.86,IF(AND(A175="Brazil",AE175=2035),0.93,IF(AND(A175="Brazil",AE175=2050),0.89,""))))))))))))))))))</f>
        <v>*0.92</v>
      </c>
      <c r="AG175" s="53" t="str">
        <f aca="false">AG174</f>
        <v>REZoning_Sol-Win</v>
      </c>
      <c r="AI175" s="1" t="s">
        <v>3483</v>
      </c>
      <c r="AJ175" s="57" t="s">
        <v>35</v>
      </c>
      <c r="AK175" s="1" t="n">
        <v>2050</v>
      </c>
      <c r="AL175" s="58" t="str">
        <f aca="false">"*"&amp;IF(AND(A175="EU",AK175=2035),0.93,IF(AND(A175="EU",AK175=2050),0.9,IF(AND(A175="USA",AK175=2035),0.92,IF(AND(A175="USA",AK175=2050),0.89,IF(AND(A175="Japan",AK175=2035),0.92,IF(AND(A175="Japan",AK175=2050),0.89,IF(AND(A175="Russia",AK175=2035),0.91,IF(AND(A175="Russia",AK175=2050),0.86,IF(AND(A175="China",AK175=2035),0.91,IF(AND(A175="China",AK175=2050),0.87,IF(AND(A175="India",AK175=2035),0.92,IF(AND(A175="India",AK175=2050),0.87,IF(AND(A175="Middle East",AK175=2035),0.89,IF(AND(A175="Middle East",AK175=2050),0.84,IF(AND(A175="Africa",AK175=2035),0.9,IF(AND(A175="Africa",AK175=2050),0.86,IF(AND(A175="Brazil",AK175=2035),0.93,IF(AND(A175="Brazil",AK175=2050),0.89,""))))))))))))))))))</f>
        <v>*0.89</v>
      </c>
      <c r="AM175" s="53" t="str">
        <f aca="false">AM174</f>
        <v>REZoning_Sol-Win</v>
      </c>
      <c r="AP175" s="0" t="s">
        <v>3483</v>
      </c>
      <c r="AQ175" s="38" t="s">
        <v>35</v>
      </c>
      <c r="AR175" s="38" t="n">
        <f aca="false">AR174</f>
        <v>2100</v>
      </c>
      <c r="AS175" s="38" t="s">
        <v>914</v>
      </c>
      <c r="AT175" s="38" t="s">
        <v>36</v>
      </c>
    </row>
    <row r="176" customFormat="false" ht="28.5" hidden="false" customHeight="true" outlineLevel="0" collapsed="false">
      <c r="A176" s="3" t="s">
        <v>76</v>
      </c>
      <c r="C176" s="0" t="s">
        <v>3484</v>
      </c>
      <c r="D176" s="50" t="s">
        <v>35</v>
      </c>
      <c r="E176" s="0" t="n">
        <v>2035</v>
      </c>
      <c r="F176" s="51" t="str">
        <f aca="false">"*"&amp;IF(AND(A176="EU",E176=2035),0.95,IF(AND(A176="EU",E176=2050),0.93,IF(AND(A176="USA",E176=2035),0.96,IF(AND(A176="USA",E176=2050),0.94,IF(AND(A176="Japan",E176=2035),0.94,IF(AND(A176="Japan",E176=2050),0.92,IF(AND(A176="Russia",E176=2035),0.95,IF(AND(A176="Russia",E176=2050),0.93,IF(AND(A176="China",E176=2035),0.94,IF(AND(A176="China",E176=2050),0.92,IF(AND(A176="India",E176=2035),0.95,IF(AND(A176="India",E176=2050),0.92,IF(AND(A176="Middle East",E176=2035),0.94,IF(AND(A176="Middle East",E176=2050),0.9,IF(AND(A176="Africa",E176=2035),0.94,IF(AND(A176="Africa",E176=2050),0.91,IF(AND(A176="Brazil",E176=2035),0.95,IF(AND(A176="Brazil",E176=2050),0.92,""))))))))))))))))))</f>
        <v>*0.96</v>
      </c>
      <c r="H176" s="0" t="s">
        <v>3484</v>
      </c>
      <c r="I176" s="50" t="s">
        <v>35</v>
      </c>
      <c r="J176" s="0" t="n">
        <v>2050</v>
      </c>
      <c r="K176" s="48" t="str">
        <f aca="false">"*"&amp;IF(AND(A176="EU",J176=2035),0.95,IF(AND(A176="EU",J176=2050),0.93,IF(AND(A176="USA",J176=2035),0.96,IF(AND(A176="USA",J176=2050),0.94,IF(AND(A176="Japan",J176=2035),0.94,IF(AND(A176="Japan",J176=2050),0.92,IF(AND(A176="Russia",J176=2035),0.95,IF(AND(A176="Russia",J176=2050),0.93,IF(AND(A176="China",J176=2035),0.94,IF(AND(A176="China",J176=2050),0.92,IF(AND(A176="India",J176=2035),0.95,IF(AND(A176="India",J176=2050),0.92,IF(AND(A176="Middle East",J176=2035),0.94,IF(AND(A176="Middle East",J176=2050),0.9,IF(AND(A176="Africa",J176=2035),0.94,IF(AND(A176="Africa",J176=2050),0.91,IF(AND(A176="Brazil",J176=2035),0.95,IF(AND(A176="Brazil",J176=2050),0.92,""))))))))))))))))))</f>
        <v>*0.94</v>
      </c>
      <c r="P176" s="41" t="s">
        <v>3484</v>
      </c>
      <c r="Q176" s="52" t="s">
        <v>35</v>
      </c>
      <c r="R176" s="41" t="n">
        <v>2035</v>
      </c>
      <c r="S176" s="53" t="str">
        <f aca="false">"*"&amp;IF(AND(A176="EU",R176=2035),0.95,IF(AND(A176="EU",R176=2050),0.93,IF(AND(A176="USA",R176=2035),0.96,IF(AND(A176="USA",R176=2050),0.93,IF(AND(A176="Japan",R176=2035),0.94,IF(AND(A176="Japan",R176=2050),0.92,IF(AND(A176="Russia",R176=2035),0.95,IF(AND(A176="Russia",R176=2050),0.91,IF(AND(A176="China",R176=2035),0.93,IF(AND(A176="China",R176=2050),0.92,IF(AND(A176="India",R176=2035),0.94,IF(AND(A176="India",R176=2050),0.91,IF(AND(A176="Middle East",R176=2035),0.92,IF(AND(A176="Middle East",R176=2050),0.89,IF(AND(A176="Africa",R176=2035),0.93,IF(AND(A176="Africa",R176=2050),0.9,IF(AND(A176="Brazil",R176=2035),0.95,IF(AND(A176="Brazil",R176=2050),0.92,""))))))))))))))))))</f>
        <v>*0.96</v>
      </c>
      <c r="U176" s="41" t="s">
        <v>3484</v>
      </c>
      <c r="V176" s="52" t="s">
        <v>35</v>
      </c>
      <c r="W176" s="41" t="n">
        <v>2050</v>
      </c>
      <c r="X176" s="53" t="str">
        <f aca="false">"*"&amp;IF(AND(A176="EU",W176=2035),0.95,IF(AND(A176="EU",W176=2050),0.93,IF(AND(A176="USA",W176=2035),0.96,IF(AND(A176="USA",W176=2050),0.93,IF(AND(A176="Japan",W176=2035),0.94,IF(AND(A176="Japan",W176=2050),0.92,IF(AND(A176="Russia",W176=2035),0.95,IF(AND(A176="Russia",W176=2050),0.91,IF(AND(A176="China",W176=2035),0.93,IF(AND(A176="China",W176=2050),0.92,IF(AND(A176="India",W176=2035),0.94,IF(AND(A176="India",W176=2050),0.91,IF(AND(A176="Middle East",W176=2035),0.92,IF(AND(A176="Middle East",W176=2050),0.89,IF(AND(A176="Africa",W176=2035),0.93,IF(AND(A176="Africa",W176=2050),0.9,IF(AND(A176="Brazil",W176=2035),0.95,IF(AND(A176="Brazil",W176=2050),0.92,""))))))))))))))))))</f>
        <v>*0.93</v>
      </c>
      <c r="AC176" s="1" t="s">
        <v>3484</v>
      </c>
      <c r="AD176" s="57" t="s">
        <v>35</v>
      </c>
      <c r="AE176" s="1" t="n">
        <v>2035</v>
      </c>
      <c r="AF176" s="58" t="str">
        <f aca="false">"*"&amp;IF(AND(A176="EU",AE176=2035),0.93,IF(AND(A176="EU",AE176=2050),0.9,IF(AND(A176="USA",AE176=2035),0.92,IF(AND(A176="USA",AE176=2050),0.89,IF(AND(A176="Japan",AE176=2035),0.92,IF(AND(A176="Japan",AE176=2050),0.89,IF(AND(A176="Russia",AE176=2035),0.91,IF(AND(A176="Russia",AE176=2050),0.86,IF(AND(A176="China",AE176=2035),0.91,IF(AND(A176="China",AE176=2050),0.87,IF(AND(A176="India",AE176=2035),0.92,IF(AND(A176="India",AE176=2050),0.87,IF(AND(A176="Middle East",AE176=2035),0.89,IF(AND(A176="Middle East",AE176=2050),0.84,IF(AND(A176="Africa",AE176=2035),0.9,IF(AND(A176="Africa",AE176=2050),0.86,IF(AND(A176="Brazil",AE176=2035),0.93,IF(AND(A176="Brazil",AE176=2050),0.89,""))))))))))))))))))</f>
        <v>*0.92</v>
      </c>
      <c r="AG176" s="53" t="str">
        <f aca="false">AG175</f>
        <v>REZoning_Sol-Win</v>
      </c>
      <c r="AI176" s="1" t="s">
        <v>3484</v>
      </c>
      <c r="AJ176" s="57" t="s">
        <v>35</v>
      </c>
      <c r="AK176" s="1" t="n">
        <v>2050</v>
      </c>
      <c r="AL176" s="58" t="str">
        <f aca="false">"*"&amp;IF(AND(A176="EU",AK176=2035),0.93,IF(AND(A176="EU",AK176=2050),0.9,IF(AND(A176="USA",AK176=2035),0.92,IF(AND(A176="USA",AK176=2050),0.89,IF(AND(A176="Japan",AK176=2035),0.92,IF(AND(A176="Japan",AK176=2050),0.89,IF(AND(A176="Russia",AK176=2035),0.91,IF(AND(A176="Russia",AK176=2050),0.86,IF(AND(A176="China",AK176=2035),0.91,IF(AND(A176="China",AK176=2050),0.87,IF(AND(A176="India",AK176=2035),0.92,IF(AND(A176="India",AK176=2050),0.87,IF(AND(A176="Middle East",AK176=2035),0.89,IF(AND(A176="Middle East",AK176=2050),0.84,IF(AND(A176="Africa",AK176=2035),0.9,IF(AND(A176="Africa",AK176=2050),0.86,IF(AND(A176="Brazil",AK176=2035),0.93,IF(AND(A176="Brazil",AK176=2050),0.89,""))))))))))))))))))</f>
        <v>*0.89</v>
      </c>
      <c r="AM176" s="53" t="str">
        <f aca="false">AM175</f>
        <v>REZoning_Sol-Win</v>
      </c>
      <c r="AP176" s="0" t="s">
        <v>3484</v>
      </c>
      <c r="AQ176" s="38" t="s">
        <v>35</v>
      </c>
      <c r="AR176" s="38" t="n">
        <f aca="false">AR175</f>
        <v>2100</v>
      </c>
      <c r="AS176" s="38" t="s">
        <v>914</v>
      </c>
      <c r="AT176" s="38" t="s">
        <v>36</v>
      </c>
    </row>
    <row r="177" customFormat="false" ht="28.5" hidden="false" customHeight="true" outlineLevel="0" collapsed="false">
      <c r="A177" s="3" t="s">
        <v>76</v>
      </c>
      <c r="C177" s="0" t="s">
        <v>3485</v>
      </c>
      <c r="D177" s="50" t="s">
        <v>35</v>
      </c>
      <c r="E177" s="0" t="n">
        <v>2035</v>
      </c>
      <c r="F177" s="51" t="str">
        <f aca="false">"*"&amp;IF(AND(A177="EU",E177=2035),0.95,IF(AND(A177="EU",E177=2050),0.93,IF(AND(A177="USA",E177=2035),0.96,IF(AND(A177="USA",E177=2050),0.94,IF(AND(A177="Japan",E177=2035),0.94,IF(AND(A177="Japan",E177=2050),0.92,IF(AND(A177="Russia",E177=2035),0.95,IF(AND(A177="Russia",E177=2050),0.93,IF(AND(A177="China",E177=2035),0.94,IF(AND(A177="China",E177=2050),0.92,IF(AND(A177="India",E177=2035),0.95,IF(AND(A177="India",E177=2050),0.92,IF(AND(A177="Middle East",E177=2035),0.94,IF(AND(A177="Middle East",E177=2050),0.9,IF(AND(A177="Africa",E177=2035),0.94,IF(AND(A177="Africa",E177=2050),0.91,IF(AND(A177="Brazil",E177=2035),0.95,IF(AND(A177="Brazil",E177=2050),0.92,""))))))))))))))))))</f>
        <v>*0.96</v>
      </c>
      <c r="H177" s="0" t="s">
        <v>3485</v>
      </c>
      <c r="I177" s="50" t="s">
        <v>35</v>
      </c>
      <c r="J177" s="0" t="n">
        <v>2050</v>
      </c>
      <c r="K177" s="48" t="str">
        <f aca="false">"*"&amp;IF(AND(A177="EU",J177=2035),0.95,IF(AND(A177="EU",J177=2050),0.93,IF(AND(A177="USA",J177=2035),0.96,IF(AND(A177="USA",J177=2050),0.94,IF(AND(A177="Japan",J177=2035),0.94,IF(AND(A177="Japan",J177=2050),0.92,IF(AND(A177="Russia",J177=2035),0.95,IF(AND(A177="Russia",J177=2050),0.93,IF(AND(A177="China",J177=2035),0.94,IF(AND(A177="China",J177=2050),0.92,IF(AND(A177="India",J177=2035),0.95,IF(AND(A177="India",J177=2050),0.92,IF(AND(A177="Middle East",J177=2035),0.94,IF(AND(A177="Middle East",J177=2050),0.9,IF(AND(A177="Africa",J177=2035),0.94,IF(AND(A177="Africa",J177=2050),0.91,IF(AND(A177="Brazil",J177=2035),0.95,IF(AND(A177="Brazil",J177=2050),0.92,""))))))))))))))))))</f>
        <v>*0.94</v>
      </c>
      <c r="P177" s="41" t="s">
        <v>3485</v>
      </c>
      <c r="Q177" s="52" t="s">
        <v>35</v>
      </c>
      <c r="R177" s="41" t="n">
        <v>2035</v>
      </c>
      <c r="S177" s="53" t="str">
        <f aca="false">"*"&amp;IF(AND(A177="EU",R177=2035),0.95,IF(AND(A177="EU",R177=2050),0.93,IF(AND(A177="USA",R177=2035),0.96,IF(AND(A177="USA",R177=2050),0.93,IF(AND(A177="Japan",R177=2035),0.94,IF(AND(A177="Japan",R177=2050),0.92,IF(AND(A177="Russia",R177=2035),0.95,IF(AND(A177="Russia",R177=2050),0.91,IF(AND(A177="China",R177=2035),0.93,IF(AND(A177="China",R177=2050),0.92,IF(AND(A177="India",R177=2035),0.94,IF(AND(A177="India",R177=2050),0.91,IF(AND(A177="Middle East",R177=2035),0.92,IF(AND(A177="Middle East",R177=2050),0.89,IF(AND(A177="Africa",R177=2035),0.93,IF(AND(A177="Africa",R177=2050),0.9,IF(AND(A177="Brazil",R177=2035),0.95,IF(AND(A177="Brazil",R177=2050),0.92,""))))))))))))))))))</f>
        <v>*0.96</v>
      </c>
      <c r="U177" s="41" t="s">
        <v>3485</v>
      </c>
      <c r="V177" s="52" t="s">
        <v>35</v>
      </c>
      <c r="W177" s="41" t="n">
        <v>2050</v>
      </c>
      <c r="X177" s="53" t="str">
        <f aca="false">"*"&amp;IF(AND(A177="EU",W177=2035),0.95,IF(AND(A177="EU",W177=2050),0.93,IF(AND(A177="USA",W177=2035),0.96,IF(AND(A177="USA",W177=2050),0.93,IF(AND(A177="Japan",W177=2035),0.94,IF(AND(A177="Japan",W177=2050),0.92,IF(AND(A177="Russia",W177=2035),0.95,IF(AND(A177="Russia",W177=2050),0.91,IF(AND(A177="China",W177=2035),0.93,IF(AND(A177="China",W177=2050),0.92,IF(AND(A177="India",W177=2035),0.94,IF(AND(A177="India",W177=2050),0.91,IF(AND(A177="Middle East",W177=2035),0.92,IF(AND(A177="Middle East",W177=2050),0.89,IF(AND(A177="Africa",W177=2035),0.93,IF(AND(A177="Africa",W177=2050),0.9,IF(AND(A177="Brazil",W177=2035),0.95,IF(AND(A177="Brazil",W177=2050),0.92,""))))))))))))))))))</f>
        <v>*0.93</v>
      </c>
      <c r="AC177" s="1" t="s">
        <v>3485</v>
      </c>
      <c r="AD177" s="57" t="s">
        <v>35</v>
      </c>
      <c r="AE177" s="1" t="n">
        <v>2035</v>
      </c>
      <c r="AF177" s="58" t="str">
        <f aca="false">"*"&amp;IF(AND(A177="EU",AE177=2035),0.93,IF(AND(A177="EU",AE177=2050),0.9,IF(AND(A177="USA",AE177=2035),0.92,IF(AND(A177="USA",AE177=2050),0.89,IF(AND(A177="Japan",AE177=2035),0.92,IF(AND(A177="Japan",AE177=2050),0.89,IF(AND(A177="Russia",AE177=2035),0.91,IF(AND(A177="Russia",AE177=2050),0.86,IF(AND(A177="China",AE177=2035),0.91,IF(AND(A177="China",AE177=2050),0.87,IF(AND(A177="India",AE177=2035),0.92,IF(AND(A177="India",AE177=2050),0.87,IF(AND(A177="Middle East",AE177=2035),0.89,IF(AND(A177="Middle East",AE177=2050),0.84,IF(AND(A177="Africa",AE177=2035),0.9,IF(AND(A177="Africa",AE177=2050),0.86,IF(AND(A177="Brazil",AE177=2035),0.93,IF(AND(A177="Brazil",AE177=2050),0.89,""))))))))))))))))))</f>
        <v>*0.92</v>
      </c>
      <c r="AG177" s="53" t="str">
        <f aca="false">AG176</f>
        <v>REZoning_Sol-Win</v>
      </c>
      <c r="AI177" s="1" t="s">
        <v>3485</v>
      </c>
      <c r="AJ177" s="57" t="s">
        <v>35</v>
      </c>
      <c r="AK177" s="1" t="n">
        <v>2050</v>
      </c>
      <c r="AL177" s="58" t="str">
        <f aca="false">"*"&amp;IF(AND(A177="EU",AK177=2035),0.93,IF(AND(A177="EU",AK177=2050),0.9,IF(AND(A177="USA",AK177=2035),0.92,IF(AND(A177="USA",AK177=2050),0.89,IF(AND(A177="Japan",AK177=2035),0.92,IF(AND(A177="Japan",AK177=2050),0.89,IF(AND(A177="Russia",AK177=2035),0.91,IF(AND(A177="Russia",AK177=2050),0.86,IF(AND(A177="China",AK177=2035),0.91,IF(AND(A177="China",AK177=2050),0.87,IF(AND(A177="India",AK177=2035),0.92,IF(AND(A177="India",AK177=2050),0.87,IF(AND(A177="Middle East",AK177=2035),0.89,IF(AND(A177="Middle East",AK177=2050),0.84,IF(AND(A177="Africa",AK177=2035),0.9,IF(AND(A177="Africa",AK177=2050),0.86,IF(AND(A177="Brazil",AK177=2035),0.93,IF(AND(A177="Brazil",AK177=2050),0.89,""))))))))))))))))))</f>
        <v>*0.89</v>
      </c>
      <c r="AM177" s="53" t="str">
        <f aca="false">AM176</f>
        <v>REZoning_Sol-Win</v>
      </c>
      <c r="AP177" s="0" t="s">
        <v>3485</v>
      </c>
      <c r="AQ177" s="38" t="s">
        <v>35</v>
      </c>
      <c r="AR177" s="38" t="n">
        <f aca="false">AR176</f>
        <v>2100</v>
      </c>
      <c r="AS177" s="38" t="s">
        <v>914</v>
      </c>
      <c r="AT177" s="38" t="s">
        <v>36</v>
      </c>
    </row>
    <row r="178" customFormat="false" ht="28.5" hidden="false" customHeight="true" outlineLevel="0" collapsed="false">
      <c r="A178" s="3" t="s">
        <v>61</v>
      </c>
      <c r="C178" s="0" t="s">
        <v>3486</v>
      </c>
      <c r="D178" s="50" t="s">
        <v>35</v>
      </c>
      <c r="E178" s="0" t="n">
        <v>2035</v>
      </c>
      <c r="F178" s="51" t="str">
        <f aca="false">"*"&amp;IF(AND(A178="EU",E178=2035),0.95,IF(AND(A178="EU",E178=2050),0.93,IF(AND(A178="USA",E178=2035),0.96,IF(AND(A178="USA",E178=2050),0.94,IF(AND(A178="Japan",E178=2035),0.94,IF(AND(A178="Japan",E178=2050),0.92,IF(AND(A178="Russia",E178=2035),0.95,IF(AND(A178="Russia",E178=2050),0.93,IF(AND(A178="China",E178=2035),0.94,IF(AND(A178="China",E178=2050),0.92,IF(AND(A178="India",E178=2035),0.95,IF(AND(A178="India",E178=2050),0.92,IF(AND(A178="Middle East",E178=2035),0.94,IF(AND(A178="Middle East",E178=2050),0.9,IF(AND(A178="Africa",E178=2035),0.94,IF(AND(A178="Africa",E178=2050),0.91,IF(AND(A178="Brazil",E178=2035),0.95,IF(AND(A178="Brazil",E178=2050),0.92,""))))))))))))))))))</f>
        <v>*0.95</v>
      </c>
      <c r="H178" s="0" t="s">
        <v>3486</v>
      </c>
      <c r="I178" s="50" t="s">
        <v>35</v>
      </c>
      <c r="J178" s="0" t="n">
        <v>2050</v>
      </c>
      <c r="K178" s="48" t="str">
        <f aca="false">"*"&amp;IF(AND(A178="EU",J178=2035),0.95,IF(AND(A178="EU",J178=2050),0.93,IF(AND(A178="USA",J178=2035),0.96,IF(AND(A178="USA",J178=2050),0.94,IF(AND(A178="Japan",J178=2035),0.94,IF(AND(A178="Japan",J178=2050),0.92,IF(AND(A178="Russia",J178=2035),0.95,IF(AND(A178="Russia",J178=2050),0.93,IF(AND(A178="China",J178=2035),0.94,IF(AND(A178="China",J178=2050),0.92,IF(AND(A178="India",J178=2035),0.95,IF(AND(A178="India",J178=2050),0.92,IF(AND(A178="Middle East",J178=2035),0.94,IF(AND(A178="Middle East",J178=2050),0.9,IF(AND(A178="Africa",J178=2035),0.94,IF(AND(A178="Africa",J178=2050),0.91,IF(AND(A178="Brazil",J178=2035),0.95,IF(AND(A178="Brazil",J178=2050),0.92,""))))))))))))))))))</f>
        <v>*0.92</v>
      </c>
      <c r="P178" s="41" t="s">
        <v>3486</v>
      </c>
      <c r="Q178" s="52" t="s">
        <v>35</v>
      </c>
      <c r="R178" s="41" t="n">
        <v>2035</v>
      </c>
      <c r="S178" s="53" t="str">
        <f aca="false">"*"&amp;IF(AND(A178="EU",R178=2035),0.95,IF(AND(A178="EU",R178=2050),0.93,IF(AND(A178="USA",R178=2035),0.96,IF(AND(A178="USA",R178=2050),0.93,IF(AND(A178="Japan",R178=2035),0.94,IF(AND(A178="Japan",R178=2050),0.92,IF(AND(A178="Russia",R178=2035),0.95,IF(AND(A178="Russia",R178=2050),0.91,IF(AND(A178="China",R178=2035),0.93,IF(AND(A178="China",R178=2050),0.92,IF(AND(A178="India",R178=2035),0.94,IF(AND(A178="India",R178=2050),0.91,IF(AND(A178="Middle East",R178=2035),0.92,IF(AND(A178="Middle East",R178=2050),0.89,IF(AND(A178="Africa",R178=2035),0.93,IF(AND(A178="Africa",R178=2050),0.9,IF(AND(A178="Brazil",R178=2035),0.95,IF(AND(A178="Brazil",R178=2050),0.92,""))))))))))))))))))</f>
        <v>*0.95</v>
      </c>
      <c r="U178" s="41" t="s">
        <v>3486</v>
      </c>
      <c r="V178" s="52" t="s">
        <v>35</v>
      </c>
      <c r="W178" s="41" t="n">
        <v>2050</v>
      </c>
      <c r="X178" s="53" t="str">
        <f aca="false">"*"&amp;IF(AND(A178="EU",W178=2035),0.95,IF(AND(A178="EU",W178=2050),0.93,IF(AND(A178="USA",W178=2035),0.96,IF(AND(A178="USA",W178=2050),0.93,IF(AND(A178="Japan",W178=2035),0.94,IF(AND(A178="Japan",W178=2050),0.92,IF(AND(A178="Russia",W178=2035),0.95,IF(AND(A178="Russia",W178=2050),0.91,IF(AND(A178="China",W178=2035),0.93,IF(AND(A178="China",W178=2050),0.92,IF(AND(A178="India",W178=2035),0.94,IF(AND(A178="India",W178=2050),0.91,IF(AND(A178="Middle East",W178=2035),0.92,IF(AND(A178="Middle East",W178=2050),0.89,IF(AND(A178="Africa",W178=2035),0.93,IF(AND(A178="Africa",W178=2050),0.9,IF(AND(A178="Brazil",W178=2035),0.95,IF(AND(A178="Brazil",W178=2050),0.92,""))))))))))))))))))</f>
        <v>*0.92</v>
      </c>
      <c r="AC178" s="1" t="s">
        <v>3486</v>
      </c>
      <c r="AD178" s="57" t="s">
        <v>35</v>
      </c>
      <c r="AE178" s="1" t="n">
        <v>2035</v>
      </c>
      <c r="AF178" s="58" t="str">
        <f aca="false">"*"&amp;IF(AND(A178="EU",AE178=2035),0.93,IF(AND(A178="EU",AE178=2050),0.9,IF(AND(A178="USA",AE178=2035),0.92,IF(AND(A178="USA",AE178=2050),0.89,IF(AND(A178="Japan",AE178=2035),0.92,IF(AND(A178="Japan",AE178=2050),0.89,IF(AND(A178="Russia",AE178=2035),0.91,IF(AND(A178="Russia",AE178=2050),0.86,IF(AND(A178="China",AE178=2035),0.91,IF(AND(A178="China",AE178=2050),0.87,IF(AND(A178="India",AE178=2035),0.92,IF(AND(A178="India",AE178=2050),0.87,IF(AND(A178="Middle East",AE178=2035),0.89,IF(AND(A178="Middle East",AE178=2050),0.84,IF(AND(A178="Africa",AE178=2035),0.9,IF(AND(A178="Africa",AE178=2050),0.86,IF(AND(A178="Brazil",AE178=2035),0.93,IF(AND(A178="Brazil",AE178=2050),0.89,""))))))))))))))))))</f>
        <v>*0.93</v>
      </c>
      <c r="AG178" s="53" t="str">
        <f aca="false">AG177</f>
        <v>REZoning_Sol-Win</v>
      </c>
      <c r="AI178" s="1" t="s">
        <v>3486</v>
      </c>
      <c r="AJ178" s="57" t="s">
        <v>35</v>
      </c>
      <c r="AK178" s="1" t="n">
        <v>2050</v>
      </c>
      <c r="AL178" s="58" t="str">
        <f aca="false">"*"&amp;IF(AND(A178="EU",AK178=2035),0.93,IF(AND(A178="EU",AK178=2050),0.9,IF(AND(A178="USA",AK178=2035),0.92,IF(AND(A178="USA",AK178=2050),0.89,IF(AND(A178="Japan",AK178=2035),0.92,IF(AND(A178="Japan",AK178=2050),0.89,IF(AND(A178="Russia",AK178=2035),0.91,IF(AND(A178="Russia",AK178=2050),0.86,IF(AND(A178="China",AK178=2035),0.91,IF(AND(A178="China",AK178=2050),0.87,IF(AND(A178="India",AK178=2035),0.92,IF(AND(A178="India",AK178=2050),0.87,IF(AND(A178="Middle East",AK178=2035),0.89,IF(AND(A178="Middle East",AK178=2050),0.84,IF(AND(A178="Africa",AK178=2035),0.9,IF(AND(A178="Africa",AK178=2050),0.86,IF(AND(A178="Brazil",AK178=2035),0.93,IF(AND(A178="Brazil",AK178=2050),0.89,""))))))))))))))))))</f>
        <v>*0.89</v>
      </c>
      <c r="AM178" s="53" t="str">
        <f aca="false">AM177</f>
        <v>REZoning_Sol-Win</v>
      </c>
      <c r="AP178" s="0" t="s">
        <v>3486</v>
      </c>
      <c r="AQ178" s="38" t="s">
        <v>35</v>
      </c>
      <c r="AR178" s="38" t="n">
        <f aca="false">AR177</f>
        <v>2100</v>
      </c>
      <c r="AS178" s="38" t="s">
        <v>914</v>
      </c>
      <c r="AT178" s="38" t="s">
        <v>36</v>
      </c>
    </row>
    <row r="179" customFormat="false" ht="28.5" hidden="false" customHeight="true" outlineLevel="0" collapsed="false">
      <c r="A179" s="3" t="s">
        <v>61</v>
      </c>
      <c r="C179" s="0" t="s">
        <v>3487</v>
      </c>
      <c r="D179" s="50" t="s">
        <v>35</v>
      </c>
      <c r="E179" s="0" t="n">
        <v>2035</v>
      </c>
      <c r="F179" s="51" t="str">
        <f aca="false">"*"&amp;IF(AND(A179="EU",E179=2035),0.95,IF(AND(A179="EU",E179=2050),0.93,IF(AND(A179="USA",E179=2035),0.96,IF(AND(A179="USA",E179=2050),0.94,IF(AND(A179="Japan",E179=2035),0.94,IF(AND(A179="Japan",E179=2050),0.92,IF(AND(A179="Russia",E179=2035),0.95,IF(AND(A179="Russia",E179=2050),0.93,IF(AND(A179="China",E179=2035),0.94,IF(AND(A179="China",E179=2050),0.92,IF(AND(A179="India",E179=2035),0.95,IF(AND(A179="India",E179=2050),0.92,IF(AND(A179="Middle East",E179=2035),0.94,IF(AND(A179="Middle East",E179=2050),0.9,IF(AND(A179="Africa",E179=2035),0.94,IF(AND(A179="Africa",E179=2050),0.91,IF(AND(A179="Brazil",E179=2035),0.95,IF(AND(A179="Brazil",E179=2050),0.92,""))))))))))))))))))</f>
        <v>*0.95</v>
      </c>
      <c r="H179" s="0" t="s">
        <v>3487</v>
      </c>
      <c r="I179" s="50" t="s">
        <v>35</v>
      </c>
      <c r="J179" s="0" t="n">
        <v>2050</v>
      </c>
      <c r="K179" s="48" t="str">
        <f aca="false">"*"&amp;IF(AND(A179="EU",J179=2035),0.95,IF(AND(A179="EU",J179=2050),0.93,IF(AND(A179="USA",J179=2035),0.96,IF(AND(A179="USA",J179=2050),0.94,IF(AND(A179="Japan",J179=2035),0.94,IF(AND(A179="Japan",J179=2050),0.92,IF(AND(A179="Russia",J179=2035),0.95,IF(AND(A179="Russia",J179=2050),0.93,IF(AND(A179="China",J179=2035),0.94,IF(AND(A179="China",J179=2050),0.92,IF(AND(A179="India",J179=2035),0.95,IF(AND(A179="India",J179=2050),0.92,IF(AND(A179="Middle East",J179=2035),0.94,IF(AND(A179="Middle East",J179=2050),0.9,IF(AND(A179="Africa",J179=2035),0.94,IF(AND(A179="Africa",J179=2050),0.91,IF(AND(A179="Brazil",J179=2035),0.95,IF(AND(A179="Brazil",J179=2050),0.92,""))))))))))))))))))</f>
        <v>*0.92</v>
      </c>
      <c r="P179" s="41" t="s">
        <v>3487</v>
      </c>
      <c r="Q179" s="52" t="s">
        <v>35</v>
      </c>
      <c r="R179" s="41" t="n">
        <v>2035</v>
      </c>
      <c r="S179" s="53" t="str">
        <f aca="false">"*"&amp;IF(AND(A179="EU",R179=2035),0.95,IF(AND(A179="EU",R179=2050),0.93,IF(AND(A179="USA",R179=2035),0.96,IF(AND(A179="USA",R179=2050),0.93,IF(AND(A179="Japan",R179=2035),0.94,IF(AND(A179="Japan",R179=2050),0.92,IF(AND(A179="Russia",R179=2035),0.95,IF(AND(A179="Russia",R179=2050),0.91,IF(AND(A179="China",R179=2035),0.93,IF(AND(A179="China",R179=2050),0.92,IF(AND(A179="India",R179=2035),0.94,IF(AND(A179="India",R179=2050),0.91,IF(AND(A179="Middle East",R179=2035),0.92,IF(AND(A179="Middle East",R179=2050),0.89,IF(AND(A179="Africa",R179=2035),0.93,IF(AND(A179="Africa",R179=2050),0.9,IF(AND(A179="Brazil",R179=2035),0.95,IF(AND(A179="Brazil",R179=2050),0.92,""))))))))))))))))))</f>
        <v>*0.95</v>
      </c>
      <c r="U179" s="41" t="s">
        <v>3487</v>
      </c>
      <c r="V179" s="52" t="s">
        <v>35</v>
      </c>
      <c r="W179" s="41" t="n">
        <v>2050</v>
      </c>
      <c r="X179" s="53" t="str">
        <f aca="false">"*"&amp;IF(AND(A179="EU",W179=2035),0.95,IF(AND(A179="EU",W179=2050),0.93,IF(AND(A179="USA",W179=2035),0.96,IF(AND(A179="USA",W179=2050),0.93,IF(AND(A179="Japan",W179=2035),0.94,IF(AND(A179="Japan",W179=2050),0.92,IF(AND(A179="Russia",W179=2035),0.95,IF(AND(A179="Russia",W179=2050),0.91,IF(AND(A179="China",W179=2035),0.93,IF(AND(A179="China",W179=2050),0.92,IF(AND(A179="India",W179=2035),0.94,IF(AND(A179="India",W179=2050),0.91,IF(AND(A179="Middle East",W179=2035),0.92,IF(AND(A179="Middle East",W179=2050),0.89,IF(AND(A179="Africa",W179=2035),0.93,IF(AND(A179="Africa",W179=2050),0.9,IF(AND(A179="Brazil",W179=2035),0.95,IF(AND(A179="Brazil",W179=2050),0.92,""))))))))))))))))))</f>
        <v>*0.92</v>
      </c>
      <c r="AC179" s="1" t="s">
        <v>3487</v>
      </c>
      <c r="AD179" s="57" t="s">
        <v>35</v>
      </c>
      <c r="AE179" s="1" t="n">
        <v>2035</v>
      </c>
      <c r="AF179" s="58" t="str">
        <f aca="false">"*"&amp;IF(AND(A179="EU",AE179=2035),0.93,IF(AND(A179="EU",AE179=2050),0.9,IF(AND(A179="USA",AE179=2035),0.92,IF(AND(A179="USA",AE179=2050),0.89,IF(AND(A179="Japan",AE179=2035),0.92,IF(AND(A179="Japan",AE179=2050),0.89,IF(AND(A179="Russia",AE179=2035),0.91,IF(AND(A179="Russia",AE179=2050),0.86,IF(AND(A179="China",AE179=2035),0.91,IF(AND(A179="China",AE179=2050),0.87,IF(AND(A179="India",AE179=2035),0.92,IF(AND(A179="India",AE179=2050),0.87,IF(AND(A179="Middle East",AE179=2035),0.89,IF(AND(A179="Middle East",AE179=2050),0.84,IF(AND(A179="Africa",AE179=2035),0.9,IF(AND(A179="Africa",AE179=2050),0.86,IF(AND(A179="Brazil",AE179=2035),0.93,IF(AND(A179="Brazil",AE179=2050),0.89,""))))))))))))))))))</f>
        <v>*0.93</v>
      </c>
      <c r="AG179" s="53" t="str">
        <f aca="false">AG178</f>
        <v>REZoning_Sol-Win</v>
      </c>
      <c r="AI179" s="1" t="s">
        <v>3487</v>
      </c>
      <c r="AJ179" s="57" t="s">
        <v>35</v>
      </c>
      <c r="AK179" s="1" t="n">
        <v>2050</v>
      </c>
      <c r="AL179" s="58" t="str">
        <f aca="false">"*"&amp;IF(AND(A179="EU",AK179=2035),0.93,IF(AND(A179="EU",AK179=2050),0.9,IF(AND(A179="USA",AK179=2035),0.92,IF(AND(A179="USA",AK179=2050),0.89,IF(AND(A179="Japan",AK179=2035),0.92,IF(AND(A179="Japan",AK179=2050),0.89,IF(AND(A179="Russia",AK179=2035),0.91,IF(AND(A179="Russia",AK179=2050),0.86,IF(AND(A179="China",AK179=2035),0.91,IF(AND(A179="China",AK179=2050),0.87,IF(AND(A179="India",AK179=2035),0.92,IF(AND(A179="India",AK179=2050),0.87,IF(AND(A179="Middle East",AK179=2035),0.89,IF(AND(A179="Middle East",AK179=2050),0.84,IF(AND(A179="Africa",AK179=2035),0.9,IF(AND(A179="Africa",AK179=2050),0.86,IF(AND(A179="Brazil",AK179=2035),0.93,IF(AND(A179="Brazil",AK179=2050),0.89,""))))))))))))))))))</f>
        <v>*0.89</v>
      </c>
      <c r="AM179" s="53" t="str">
        <f aca="false">AM178</f>
        <v>REZoning_Sol-Win</v>
      </c>
      <c r="AP179" s="0" t="s">
        <v>3487</v>
      </c>
      <c r="AQ179" s="38" t="s">
        <v>35</v>
      </c>
      <c r="AR179" s="38" t="n">
        <f aca="false">AR178</f>
        <v>2100</v>
      </c>
      <c r="AS179" s="38" t="s">
        <v>914</v>
      </c>
      <c r="AT179" s="38" t="s">
        <v>36</v>
      </c>
    </row>
    <row r="180" customFormat="false" ht="28.5" hidden="false" customHeight="true" outlineLevel="0" collapsed="false">
      <c r="A180" s="3" t="s">
        <v>61</v>
      </c>
      <c r="C180" s="0" t="s">
        <v>3488</v>
      </c>
      <c r="D180" s="50" t="s">
        <v>35</v>
      </c>
      <c r="E180" s="0" t="n">
        <v>2035</v>
      </c>
      <c r="F180" s="51" t="str">
        <f aca="false">"*"&amp;IF(AND(A180="EU",E180=2035),0.95,IF(AND(A180="EU",E180=2050),0.93,IF(AND(A180="USA",E180=2035),0.96,IF(AND(A180="USA",E180=2050),0.94,IF(AND(A180="Japan",E180=2035),0.94,IF(AND(A180="Japan",E180=2050),0.92,IF(AND(A180="Russia",E180=2035),0.95,IF(AND(A180="Russia",E180=2050),0.93,IF(AND(A180="China",E180=2035),0.94,IF(AND(A180="China",E180=2050),0.92,IF(AND(A180="India",E180=2035),0.95,IF(AND(A180="India",E180=2050),0.92,IF(AND(A180="Middle East",E180=2035),0.94,IF(AND(A180="Middle East",E180=2050),0.9,IF(AND(A180="Africa",E180=2035),0.94,IF(AND(A180="Africa",E180=2050),0.91,IF(AND(A180="Brazil",E180=2035),0.95,IF(AND(A180="Brazil",E180=2050),0.92,""))))))))))))))))))</f>
        <v>*0.95</v>
      </c>
      <c r="H180" s="0" t="s">
        <v>3488</v>
      </c>
      <c r="I180" s="50" t="s">
        <v>35</v>
      </c>
      <c r="J180" s="0" t="n">
        <v>2050</v>
      </c>
      <c r="K180" s="48" t="str">
        <f aca="false">"*"&amp;IF(AND(A180="EU",J180=2035),0.95,IF(AND(A180="EU",J180=2050),0.93,IF(AND(A180="USA",J180=2035),0.96,IF(AND(A180="USA",J180=2050),0.94,IF(AND(A180="Japan",J180=2035),0.94,IF(AND(A180="Japan",J180=2050),0.92,IF(AND(A180="Russia",J180=2035),0.95,IF(AND(A180="Russia",J180=2050),0.93,IF(AND(A180="China",J180=2035),0.94,IF(AND(A180="China",J180=2050),0.92,IF(AND(A180="India",J180=2035),0.95,IF(AND(A180="India",J180=2050),0.92,IF(AND(A180="Middle East",J180=2035),0.94,IF(AND(A180="Middle East",J180=2050),0.9,IF(AND(A180="Africa",J180=2035),0.94,IF(AND(A180="Africa",J180=2050),0.91,IF(AND(A180="Brazil",J180=2035),0.95,IF(AND(A180="Brazil",J180=2050),0.92,""))))))))))))))))))</f>
        <v>*0.92</v>
      </c>
      <c r="P180" s="41" t="s">
        <v>3488</v>
      </c>
      <c r="Q180" s="52" t="s">
        <v>35</v>
      </c>
      <c r="R180" s="41" t="n">
        <v>2035</v>
      </c>
      <c r="S180" s="53" t="str">
        <f aca="false">"*"&amp;IF(AND(A180="EU",R180=2035),0.95,IF(AND(A180="EU",R180=2050),0.93,IF(AND(A180="USA",R180=2035),0.96,IF(AND(A180="USA",R180=2050),0.93,IF(AND(A180="Japan",R180=2035),0.94,IF(AND(A180="Japan",R180=2050),0.92,IF(AND(A180="Russia",R180=2035),0.95,IF(AND(A180="Russia",R180=2050),0.91,IF(AND(A180="China",R180=2035),0.93,IF(AND(A180="China",R180=2050),0.92,IF(AND(A180="India",R180=2035),0.94,IF(AND(A180="India",R180=2050),0.91,IF(AND(A180="Middle East",R180=2035),0.92,IF(AND(A180="Middle East",R180=2050),0.89,IF(AND(A180="Africa",R180=2035),0.93,IF(AND(A180="Africa",R180=2050),0.9,IF(AND(A180="Brazil",R180=2035),0.95,IF(AND(A180="Brazil",R180=2050),0.92,""))))))))))))))))))</f>
        <v>*0.95</v>
      </c>
      <c r="U180" s="41" t="s">
        <v>3488</v>
      </c>
      <c r="V180" s="52" t="s">
        <v>35</v>
      </c>
      <c r="W180" s="41" t="n">
        <v>2050</v>
      </c>
      <c r="X180" s="53" t="str">
        <f aca="false">"*"&amp;IF(AND(A180="EU",W180=2035),0.95,IF(AND(A180="EU",W180=2050),0.93,IF(AND(A180="USA",W180=2035),0.96,IF(AND(A180="USA",W180=2050),0.93,IF(AND(A180="Japan",W180=2035),0.94,IF(AND(A180="Japan",W180=2050),0.92,IF(AND(A180="Russia",W180=2035),0.95,IF(AND(A180="Russia",W180=2050),0.91,IF(AND(A180="China",W180=2035),0.93,IF(AND(A180="China",W180=2050),0.92,IF(AND(A180="India",W180=2035),0.94,IF(AND(A180="India",W180=2050),0.91,IF(AND(A180="Middle East",W180=2035),0.92,IF(AND(A180="Middle East",W180=2050),0.89,IF(AND(A180="Africa",W180=2035),0.93,IF(AND(A180="Africa",W180=2050),0.9,IF(AND(A180="Brazil",W180=2035),0.95,IF(AND(A180="Brazil",W180=2050),0.92,""))))))))))))))))))</f>
        <v>*0.92</v>
      </c>
      <c r="AC180" s="1" t="s">
        <v>3488</v>
      </c>
      <c r="AD180" s="57" t="s">
        <v>35</v>
      </c>
      <c r="AE180" s="1" t="n">
        <v>2035</v>
      </c>
      <c r="AF180" s="58" t="str">
        <f aca="false">"*"&amp;IF(AND(A180="EU",AE180=2035),0.93,IF(AND(A180="EU",AE180=2050),0.9,IF(AND(A180="USA",AE180=2035),0.92,IF(AND(A180="USA",AE180=2050),0.89,IF(AND(A180="Japan",AE180=2035),0.92,IF(AND(A180="Japan",AE180=2050),0.89,IF(AND(A180="Russia",AE180=2035),0.91,IF(AND(A180="Russia",AE180=2050),0.86,IF(AND(A180="China",AE180=2035),0.91,IF(AND(A180="China",AE180=2050),0.87,IF(AND(A180="India",AE180=2035),0.92,IF(AND(A180="India",AE180=2050),0.87,IF(AND(A180="Middle East",AE180=2035),0.89,IF(AND(A180="Middle East",AE180=2050),0.84,IF(AND(A180="Africa",AE180=2035),0.9,IF(AND(A180="Africa",AE180=2050),0.86,IF(AND(A180="Brazil",AE180=2035),0.93,IF(AND(A180="Brazil",AE180=2050),0.89,""))))))))))))))))))</f>
        <v>*0.93</v>
      </c>
      <c r="AG180" s="53" t="str">
        <f aca="false">AG179</f>
        <v>REZoning_Sol-Win</v>
      </c>
      <c r="AI180" s="1" t="s">
        <v>3488</v>
      </c>
      <c r="AJ180" s="57" t="s">
        <v>35</v>
      </c>
      <c r="AK180" s="1" t="n">
        <v>2050</v>
      </c>
      <c r="AL180" s="58" t="str">
        <f aca="false">"*"&amp;IF(AND(A180="EU",AK180=2035),0.93,IF(AND(A180="EU",AK180=2050),0.9,IF(AND(A180="USA",AK180=2035),0.92,IF(AND(A180="USA",AK180=2050),0.89,IF(AND(A180="Japan",AK180=2035),0.92,IF(AND(A180="Japan",AK180=2050),0.89,IF(AND(A180="Russia",AK180=2035),0.91,IF(AND(A180="Russia",AK180=2050),0.86,IF(AND(A180="China",AK180=2035),0.91,IF(AND(A180="China",AK180=2050),0.87,IF(AND(A180="India",AK180=2035),0.92,IF(AND(A180="India",AK180=2050),0.87,IF(AND(A180="Middle East",AK180=2035),0.89,IF(AND(A180="Middle East",AK180=2050),0.84,IF(AND(A180="Africa",AK180=2035),0.9,IF(AND(A180="Africa",AK180=2050),0.86,IF(AND(A180="Brazil",AK180=2035),0.93,IF(AND(A180="Brazil",AK180=2050),0.89,""))))))))))))))))))</f>
        <v>*0.89</v>
      </c>
      <c r="AM180" s="53" t="str">
        <f aca="false">AM179</f>
        <v>REZoning_Sol-Win</v>
      </c>
      <c r="AP180" s="0" t="s">
        <v>3488</v>
      </c>
      <c r="AQ180" s="38" t="s">
        <v>35</v>
      </c>
      <c r="AR180" s="38" t="n">
        <f aca="false">AR179</f>
        <v>2100</v>
      </c>
      <c r="AS180" s="38" t="s">
        <v>914</v>
      </c>
      <c r="AT180" s="38" t="s">
        <v>36</v>
      </c>
    </row>
    <row r="181" customFormat="false" ht="28.5" hidden="false" customHeight="true" outlineLevel="0" collapsed="false">
      <c r="A181" s="3" t="s">
        <v>61</v>
      </c>
      <c r="C181" s="0" t="s">
        <v>3489</v>
      </c>
      <c r="D181" s="50" t="s">
        <v>35</v>
      </c>
      <c r="E181" s="0" t="n">
        <v>2035</v>
      </c>
      <c r="F181" s="51" t="str">
        <f aca="false">"*"&amp;IF(AND(A181="EU",E181=2035),0.95,IF(AND(A181="EU",E181=2050),0.93,IF(AND(A181="USA",E181=2035),0.96,IF(AND(A181="USA",E181=2050),0.94,IF(AND(A181="Japan",E181=2035),0.94,IF(AND(A181="Japan",E181=2050),0.92,IF(AND(A181="Russia",E181=2035),0.95,IF(AND(A181="Russia",E181=2050),0.93,IF(AND(A181="China",E181=2035),0.94,IF(AND(A181="China",E181=2050),0.92,IF(AND(A181="India",E181=2035),0.95,IF(AND(A181="India",E181=2050),0.92,IF(AND(A181="Middle East",E181=2035),0.94,IF(AND(A181="Middle East",E181=2050),0.9,IF(AND(A181="Africa",E181=2035),0.94,IF(AND(A181="Africa",E181=2050),0.91,IF(AND(A181="Brazil",E181=2035),0.95,IF(AND(A181="Brazil",E181=2050),0.92,""))))))))))))))))))</f>
        <v>*0.95</v>
      </c>
      <c r="H181" s="0" t="s">
        <v>3489</v>
      </c>
      <c r="I181" s="50" t="s">
        <v>35</v>
      </c>
      <c r="J181" s="0" t="n">
        <v>2050</v>
      </c>
      <c r="K181" s="48" t="str">
        <f aca="false">"*"&amp;IF(AND(A181="EU",J181=2035),0.95,IF(AND(A181="EU",J181=2050),0.93,IF(AND(A181="USA",J181=2035),0.96,IF(AND(A181="USA",J181=2050),0.94,IF(AND(A181="Japan",J181=2035),0.94,IF(AND(A181="Japan",J181=2050),0.92,IF(AND(A181="Russia",J181=2035),0.95,IF(AND(A181="Russia",J181=2050),0.93,IF(AND(A181="China",J181=2035),0.94,IF(AND(A181="China",J181=2050),0.92,IF(AND(A181="India",J181=2035),0.95,IF(AND(A181="India",J181=2050),0.92,IF(AND(A181="Middle East",J181=2035),0.94,IF(AND(A181="Middle East",J181=2050),0.9,IF(AND(A181="Africa",J181=2035),0.94,IF(AND(A181="Africa",J181=2050),0.91,IF(AND(A181="Brazil",J181=2035),0.95,IF(AND(A181="Brazil",J181=2050),0.92,""))))))))))))))))))</f>
        <v>*0.92</v>
      </c>
      <c r="P181" s="41" t="s">
        <v>3489</v>
      </c>
      <c r="Q181" s="52" t="s">
        <v>35</v>
      </c>
      <c r="R181" s="41" t="n">
        <v>2035</v>
      </c>
      <c r="S181" s="53" t="str">
        <f aca="false">"*"&amp;IF(AND(A181="EU",R181=2035),0.95,IF(AND(A181="EU",R181=2050),0.93,IF(AND(A181="USA",R181=2035),0.96,IF(AND(A181="USA",R181=2050),0.93,IF(AND(A181="Japan",R181=2035),0.94,IF(AND(A181="Japan",R181=2050),0.92,IF(AND(A181="Russia",R181=2035),0.95,IF(AND(A181="Russia",R181=2050),0.91,IF(AND(A181="China",R181=2035),0.93,IF(AND(A181="China",R181=2050),0.92,IF(AND(A181="India",R181=2035),0.94,IF(AND(A181="India",R181=2050),0.91,IF(AND(A181="Middle East",R181=2035),0.92,IF(AND(A181="Middle East",R181=2050),0.89,IF(AND(A181="Africa",R181=2035),0.93,IF(AND(A181="Africa",R181=2050),0.9,IF(AND(A181="Brazil",R181=2035),0.95,IF(AND(A181="Brazil",R181=2050),0.92,""))))))))))))))))))</f>
        <v>*0.95</v>
      </c>
      <c r="U181" s="41" t="s">
        <v>3489</v>
      </c>
      <c r="V181" s="52" t="s">
        <v>35</v>
      </c>
      <c r="W181" s="41" t="n">
        <v>2050</v>
      </c>
      <c r="X181" s="53" t="str">
        <f aca="false">"*"&amp;IF(AND(A181="EU",W181=2035),0.95,IF(AND(A181="EU",W181=2050),0.93,IF(AND(A181="USA",W181=2035),0.96,IF(AND(A181="USA",W181=2050),0.93,IF(AND(A181="Japan",W181=2035),0.94,IF(AND(A181="Japan",W181=2050),0.92,IF(AND(A181="Russia",W181=2035),0.95,IF(AND(A181="Russia",W181=2050),0.91,IF(AND(A181="China",W181=2035),0.93,IF(AND(A181="China",W181=2050),0.92,IF(AND(A181="India",W181=2035),0.94,IF(AND(A181="India",W181=2050),0.91,IF(AND(A181="Middle East",W181=2035),0.92,IF(AND(A181="Middle East",W181=2050),0.89,IF(AND(A181="Africa",W181=2035),0.93,IF(AND(A181="Africa",W181=2050),0.9,IF(AND(A181="Brazil",W181=2035),0.95,IF(AND(A181="Brazil",W181=2050),0.92,""))))))))))))))))))</f>
        <v>*0.92</v>
      </c>
      <c r="AC181" s="1" t="s">
        <v>3489</v>
      </c>
      <c r="AD181" s="57" t="s">
        <v>35</v>
      </c>
      <c r="AE181" s="1" t="n">
        <v>2035</v>
      </c>
      <c r="AF181" s="58" t="str">
        <f aca="false">"*"&amp;IF(AND(A181="EU",AE181=2035),0.93,IF(AND(A181="EU",AE181=2050),0.9,IF(AND(A181="USA",AE181=2035),0.92,IF(AND(A181="USA",AE181=2050),0.89,IF(AND(A181="Japan",AE181=2035),0.92,IF(AND(A181="Japan",AE181=2050),0.89,IF(AND(A181="Russia",AE181=2035),0.91,IF(AND(A181="Russia",AE181=2050),0.86,IF(AND(A181="China",AE181=2035),0.91,IF(AND(A181="China",AE181=2050),0.87,IF(AND(A181="India",AE181=2035),0.92,IF(AND(A181="India",AE181=2050),0.87,IF(AND(A181="Middle East",AE181=2035),0.89,IF(AND(A181="Middle East",AE181=2050),0.84,IF(AND(A181="Africa",AE181=2035),0.9,IF(AND(A181="Africa",AE181=2050),0.86,IF(AND(A181="Brazil",AE181=2035),0.93,IF(AND(A181="Brazil",AE181=2050),0.89,""))))))))))))))))))</f>
        <v>*0.93</v>
      </c>
      <c r="AG181" s="53" t="str">
        <f aca="false">AG180</f>
        <v>REZoning_Sol-Win</v>
      </c>
      <c r="AI181" s="1" t="s">
        <v>3489</v>
      </c>
      <c r="AJ181" s="57" t="s">
        <v>35</v>
      </c>
      <c r="AK181" s="1" t="n">
        <v>2050</v>
      </c>
      <c r="AL181" s="58" t="str">
        <f aca="false">"*"&amp;IF(AND(A181="EU",AK181=2035),0.93,IF(AND(A181="EU",AK181=2050),0.9,IF(AND(A181="USA",AK181=2035),0.92,IF(AND(A181="USA",AK181=2050),0.89,IF(AND(A181="Japan",AK181=2035),0.92,IF(AND(A181="Japan",AK181=2050),0.89,IF(AND(A181="Russia",AK181=2035),0.91,IF(AND(A181="Russia",AK181=2050),0.86,IF(AND(A181="China",AK181=2035),0.91,IF(AND(A181="China",AK181=2050),0.87,IF(AND(A181="India",AK181=2035),0.92,IF(AND(A181="India",AK181=2050),0.87,IF(AND(A181="Middle East",AK181=2035),0.89,IF(AND(A181="Middle East",AK181=2050),0.84,IF(AND(A181="Africa",AK181=2035),0.9,IF(AND(A181="Africa",AK181=2050),0.86,IF(AND(A181="Brazil",AK181=2035),0.93,IF(AND(A181="Brazil",AK181=2050),0.89,""))))))))))))))))))</f>
        <v>*0.89</v>
      </c>
      <c r="AM181" s="53" t="str">
        <f aca="false">AM180</f>
        <v>REZoning_Sol-Win</v>
      </c>
      <c r="AP181" s="0" t="s">
        <v>3489</v>
      </c>
      <c r="AQ181" s="38" t="s">
        <v>35</v>
      </c>
      <c r="AR181" s="38" t="n">
        <f aca="false">AR180</f>
        <v>2100</v>
      </c>
      <c r="AS181" s="38" t="s">
        <v>914</v>
      </c>
      <c r="AT181" s="38" t="s">
        <v>36</v>
      </c>
    </row>
    <row r="182" customFormat="false" ht="28.5" hidden="false" customHeight="true" outlineLevel="0" collapsed="false">
      <c r="A182" s="3" t="s">
        <v>61</v>
      </c>
      <c r="C182" s="0" t="s">
        <v>3490</v>
      </c>
      <c r="D182" s="50" t="s">
        <v>35</v>
      </c>
      <c r="E182" s="0" t="n">
        <v>2035</v>
      </c>
      <c r="F182" s="51" t="str">
        <f aca="false">"*"&amp;IF(AND(A182="EU",E182=2035),0.95,IF(AND(A182="EU",E182=2050),0.93,IF(AND(A182="USA",E182=2035),0.96,IF(AND(A182="USA",E182=2050),0.94,IF(AND(A182="Japan",E182=2035),0.94,IF(AND(A182="Japan",E182=2050),0.92,IF(AND(A182="Russia",E182=2035),0.95,IF(AND(A182="Russia",E182=2050),0.93,IF(AND(A182="China",E182=2035),0.94,IF(AND(A182="China",E182=2050),0.92,IF(AND(A182="India",E182=2035),0.95,IF(AND(A182="India",E182=2050),0.92,IF(AND(A182="Middle East",E182=2035),0.94,IF(AND(A182="Middle East",E182=2050),0.9,IF(AND(A182="Africa",E182=2035),0.94,IF(AND(A182="Africa",E182=2050),0.91,IF(AND(A182="Brazil",E182=2035),0.95,IF(AND(A182="Brazil",E182=2050),0.92,""))))))))))))))))))</f>
        <v>*0.95</v>
      </c>
      <c r="H182" s="0" t="s">
        <v>3490</v>
      </c>
      <c r="I182" s="50" t="s">
        <v>35</v>
      </c>
      <c r="J182" s="0" t="n">
        <v>2050</v>
      </c>
      <c r="K182" s="48" t="str">
        <f aca="false">"*"&amp;IF(AND(A182="EU",J182=2035),0.95,IF(AND(A182="EU",J182=2050),0.93,IF(AND(A182="USA",J182=2035),0.96,IF(AND(A182="USA",J182=2050),0.94,IF(AND(A182="Japan",J182=2035),0.94,IF(AND(A182="Japan",J182=2050),0.92,IF(AND(A182="Russia",J182=2035),0.95,IF(AND(A182="Russia",J182=2050),0.93,IF(AND(A182="China",J182=2035),0.94,IF(AND(A182="China",J182=2050),0.92,IF(AND(A182="India",J182=2035),0.95,IF(AND(A182="India",J182=2050),0.92,IF(AND(A182="Middle East",J182=2035),0.94,IF(AND(A182="Middle East",J182=2050),0.9,IF(AND(A182="Africa",J182=2035),0.94,IF(AND(A182="Africa",J182=2050),0.91,IF(AND(A182="Brazil",J182=2035),0.95,IF(AND(A182="Brazil",J182=2050),0.92,""))))))))))))))))))</f>
        <v>*0.92</v>
      </c>
      <c r="P182" s="41" t="s">
        <v>3490</v>
      </c>
      <c r="Q182" s="52" t="s">
        <v>35</v>
      </c>
      <c r="R182" s="41" t="n">
        <v>2035</v>
      </c>
      <c r="S182" s="53" t="str">
        <f aca="false">"*"&amp;IF(AND(A182="EU",R182=2035),0.95,IF(AND(A182="EU",R182=2050),0.93,IF(AND(A182="USA",R182=2035),0.96,IF(AND(A182="USA",R182=2050),0.93,IF(AND(A182="Japan",R182=2035),0.94,IF(AND(A182="Japan",R182=2050),0.92,IF(AND(A182="Russia",R182=2035),0.95,IF(AND(A182="Russia",R182=2050),0.91,IF(AND(A182="China",R182=2035),0.93,IF(AND(A182="China",R182=2050),0.92,IF(AND(A182="India",R182=2035),0.94,IF(AND(A182="India",R182=2050),0.91,IF(AND(A182="Middle East",R182=2035),0.92,IF(AND(A182="Middle East",R182=2050),0.89,IF(AND(A182="Africa",R182=2035),0.93,IF(AND(A182="Africa",R182=2050),0.9,IF(AND(A182="Brazil",R182=2035),0.95,IF(AND(A182="Brazil",R182=2050),0.92,""))))))))))))))))))</f>
        <v>*0.95</v>
      </c>
      <c r="U182" s="41" t="s">
        <v>3490</v>
      </c>
      <c r="V182" s="52" t="s">
        <v>35</v>
      </c>
      <c r="W182" s="41" t="n">
        <v>2050</v>
      </c>
      <c r="X182" s="53" t="str">
        <f aca="false">"*"&amp;IF(AND(A182="EU",W182=2035),0.95,IF(AND(A182="EU",W182=2050),0.93,IF(AND(A182="USA",W182=2035),0.96,IF(AND(A182="USA",W182=2050),0.93,IF(AND(A182="Japan",W182=2035),0.94,IF(AND(A182="Japan",W182=2050),0.92,IF(AND(A182="Russia",W182=2035),0.95,IF(AND(A182="Russia",W182=2050),0.91,IF(AND(A182="China",W182=2035),0.93,IF(AND(A182="China",W182=2050),0.92,IF(AND(A182="India",W182=2035),0.94,IF(AND(A182="India",W182=2050),0.91,IF(AND(A182="Middle East",W182=2035),0.92,IF(AND(A182="Middle East",W182=2050),0.89,IF(AND(A182="Africa",W182=2035),0.93,IF(AND(A182="Africa",W182=2050),0.9,IF(AND(A182="Brazil",W182=2035),0.95,IF(AND(A182="Brazil",W182=2050),0.92,""))))))))))))))))))</f>
        <v>*0.92</v>
      </c>
      <c r="AC182" s="1" t="s">
        <v>3490</v>
      </c>
      <c r="AD182" s="57" t="s">
        <v>35</v>
      </c>
      <c r="AE182" s="1" t="n">
        <v>2035</v>
      </c>
      <c r="AF182" s="58" t="str">
        <f aca="false">"*"&amp;IF(AND(A182="EU",AE182=2035),0.93,IF(AND(A182="EU",AE182=2050),0.9,IF(AND(A182="USA",AE182=2035),0.92,IF(AND(A182="USA",AE182=2050),0.89,IF(AND(A182="Japan",AE182=2035),0.92,IF(AND(A182="Japan",AE182=2050),0.89,IF(AND(A182="Russia",AE182=2035),0.91,IF(AND(A182="Russia",AE182=2050),0.86,IF(AND(A182="China",AE182=2035),0.91,IF(AND(A182="China",AE182=2050),0.87,IF(AND(A182="India",AE182=2035),0.92,IF(AND(A182="India",AE182=2050),0.87,IF(AND(A182="Middle East",AE182=2035),0.89,IF(AND(A182="Middle East",AE182=2050),0.84,IF(AND(A182="Africa",AE182=2035),0.9,IF(AND(A182="Africa",AE182=2050),0.86,IF(AND(A182="Brazil",AE182=2035),0.93,IF(AND(A182="Brazil",AE182=2050),0.89,""))))))))))))))))))</f>
        <v>*0.93</v>
      </c>
      <c r="AG182" s="53" t="str">
        <f aca="false">AG181</f>
        <v>REZoning_Sol-Win</v>
      </c>
      <c r="AI182" s="1" t="s">
        <v>3490</v>
      </c>
      <c r="AJ182" s="57" t="s">
        <v>35</v>
      </c>
      <c r="AK182" s="1" t="n">
        <v>2050</v>
      </c>
      <c r="AL182" s="58" t="str">
        <f aca="false">"*"&amp;IF(AND(A182="EU",AK182=2035),0.93,IF(AND(A182="EU",AK182=2050),0.9,IF(AND(A182="USA",AK182=2035),0.92,IF(AND(A182="USA",AK182=2050),0.89,IF(AND(A182="Japan",AK182=2035),0.92,IF(AND(A182="Japan",AK182=2050),0.89,IF(AND(A182="Russia",AK182=2035),0.91,IF(AND(A182="Russia",AK182=2050),0.86,IF(AND(A182="China",AK182=2035),0.91,IF(AND(A182="China",AK182=2050),0.87,IF(AND(A182="India",AK182=2035),0.92,IF(AND(A182="India",AK182=2050),0.87,IF(AND(A182="Middle East",AK182=2035),0.89,IF(AND(A182="Middle East",AK182=2050),0.84,IF(AND(A182="Africa",AK182=2035),0.9,IF(AND(A182="Africa",AK182=2050),0.86,IF(AND(A182="Brazil",AK182=2035),0.93,IF(AND(A182="Brazil",AK182=2050),0.89,""))))))))))))))))))</f>
        <v>*0.89</v>
      </c>
      <c r="AM182" s="53" t="str">
        <f aca="false">AM181</f>
        <v>REZoning_Sol-Win</v>
      </c>
      <c r="AP182" s="0" t="s">
        <v>3490</v>
      </c>
      <c r="AQ182" s="38" t="s">
        <v>35</v>
      </c>
      <c r="AR182" s="38" t="n">
        <f aca="false">AR181</f>
        <v>2100</v>
      </c>
      <c r="AS182" s="38" t="s">
        <v>914</v>
      </c>
      <c r="AT182" s="38" t="s">
        <v>36</v>
      </c>
    </row>
    <row r="183" customFormat="false" ht="28.5" hidden="false" customHeight="true" outlineLevel="0" collapsed="false">
      <c r="A183" s="3" t="s">
        <v>61</v>
      </c>
      <c r="C183" s="0" t="s">
        <v>3491</v>
      </c>
      <c r="D183" s="50" t="s">
        <v>35</v>
      </c>
      <c r="E183" s="0" t="n">
        <v>2035</v>
      </c>
      <c r="F183" s="51" t="str">
        <f aca="false">"*"&amp;IF(AND(A183="EU",E183=2035),0.95,IF(AND(A183="EU",E183=2050),0.93,IF(AND(A183="USA",E183=2035),0.96,IF(AND(A183="USA",E183=2050),0.94,IF(AND(A183="Japan",E183=2035),0.94,IF(AND(A183="Japan",E183=2050),0.92,IF(AND(A183="Russia",E183=2035),0.95,IF(AND(A183="Russia",E183=2050),0.93,IF(AND(A183="China",E183=2035),0.94,IF(AND(A183="China",E183=2050),0.92,IF(AND(A183="India",E183=2035),0.95,IF(AND(A183="India",E183=2050),0.92,IF(AND(A183="Middle East",E183=2035),0.94,IF(AND(A183="Middle East",E183=2050),0.9,IF(AND(A183="Africa",E183=2035),0.94,IF(AND(A183="Africa",E183=2050),0.91,IF(AND(A183="Brazil",E183=2035),0.95,IF(AND(A183="Brazil",E183=2050),0.92,""))))))))))))))))))</f>
        <v>*0.95</v>
      </c>
      <c r="H183" s="0" t="s">
        <v>3491</v>
      </c>
      <c r="I183" s="50" t="s">
        <v>35</v>
      </c>
      <c r="J183" s="0" t="n">
        <v>2050</v>
      </c>
      <c r="K183" s="48" t="str">
        <f aca="false">"*"&amp;IF(AND(A183="EU",J183=2035),0.95,IF(AND(A183="EU",J183=2050),0.93,IF(AND(A183="USA",J183=2035),0.96,IF(AND(A183="USA",J183=2050),0.94,IF(AND(A183="Japan",J183=2035),0.94,IF(AND(A183="Japan",J183=2050),0.92,IF(AND(A183="Russia",J183=2035),0.95,IF(AND(A183="Russia",J183=2050),0.93,IF(AND(A183="China",J183=2035),0.94,IF(AND(A183="China",J183=2050),0.92,IF(AND(A183="India",J183=2035),0.95,IF(AND(A183="India",J183=2050),0.92,IF(AND(A183="Middle East",J183=2035),0.94,IF(AND(A183="Middle East",J183=2050),0.9,IF(AND(A183="Africa",J183=2035),0.94,IF(AND(A183="Africa",J183=2050),0.91,IF(AND(A183="Brazil",J183=2035),0.95,IF(AND(A183="Brazil",J183=2050),0.92,""))))))))))))))))))</f>
        <v>*0.92</v>
      </c>
      <c r="P183" s="41" t="s">
        <v>3491</v>
      </c>
      <c r="Q183" s="52" t="s">
        <v>35</v>
      </c>
      <c r="R183" s="41" t="n">
        <v>2035</v>
      </c>
      <c r="S183" s="53" t="str">
        <f aca="false">"*"&amp;IF(AND(A183="EU",R183=2035),0.95,IF(AND(A183="EU",R183=2050),0.93,IF(AND(A183="USA",R183=2035),0.96,IF(AND(A183="USA",R183=2050),0.93,IF(AND(A183="Japan",R183=2035),0.94,IF(AND(A183="Japan",R183=2050),0.92,IF(AND(A183="Russia",R183=2035),0.95,IF(AND(A183="Russia",R183=2050),0.91,IF(AND(A183="China",R183=2035),0.93,IF(AND(A183="China",R183=2050),0.92,IF(AND(A183="India",R183=2035),0.94,IF(AND(A183="India",R183=2050),0.91,IF(AND(A183="Middle East",R183=2035),0.92,IF(AND(A183="Middle East",R183=2050),0.89,IF(AND(A183="Africa",R183=2035),0.93,IF(AND(A183="Africa",R183=2050),0.9,IF(AND(A183="Brazil",R183=2035),0.95,IF(AND(A183="Brazil",R183=2050),0.92,""))))))))))))))))))</f>
        <v>*0.95</v>
      </c>
      <c r="U183" s="41" t="s">
        <v>3491</v>
      </c>
      <c r="V183" s="52" t="s">
        <v>35</v>
      </c>
      <c r="W183" s="41" t="n">
        <v>2050</v>
      </c>
      <c r="X183" s="53" t="str">
        <f aca="false">"*"&amp;IF(AND(A183="EU",W183=2035),0.95,IF(AND(A183="EU",W183=2050),0.93,IF(AND(A183="USA",W183=2035),0.96,IF(AND(A183="USA",W183=2050),0.93,IF(AND(A183="Japan",W183=2035),0.94,IF(AND(A183="Japan",W183=2050),0.92,IF(AND(A183="Russia",W183=2035),0.95,IF(AND(A183="Russia",W183=2050),0.91,IF(AND(A183="China",W183=2035),0.93,IF(AND(A183="China",W183=2050),0.92,IF(AND(A183="India",W183=2035),0.94,IF(AND(A183="India",W183=2050),0.91,IF(AND(A183="Middle East",W183=2035),0.92,IF(AND(A183="Middle East",W183=2050),0.89,IF(AND(A183="Africa",W183=2035),0.93,IF(AND(A183="Africa",W183=2050),0.9,IF(AND(A183="Brazil",W183=2035),0.95,IF(AND(A183="Brazil",W183=2050),0.92,""))))))))))))))))))</f>
        <v>*0.92</v>
      </c>
      <c r="AC183" s="1" t="s">
        <v>3491</v>
      </c>
      <c r="AD183" s="57" t="s">
        <v>35</v>
      </c>
      <c r="AE183" s="1" t="n">
        <v>2035</v>
      </c>
      <c r="AF183" s="58" t="str">
        <f aca="false">"*"&amp;IF(AND(A183="EU",AE183=2035),0.93,IF(AND(A183="EU",AE183=2050),0.9,IF(AND(A183="USA",AE183=2035),0.92,IF(AND(A183="USA",AE183=2050),0.89,IF(AND(A183="Japan",AE183=2035),0.92,IF(AND(A183="Japan",AE183=2050),0.89,IF(AND(A183="Russia",AE183=2035),0.91,IF(AND(A183="Russia",AE183=2050),0.86,IF(AND(A183="China",AE183=2035),0.91,IF(AND(A183="China",AE183=2050),0.87,IF(AND(A183="India",AE183=2035),0.92,IF(AND(A183="India",AE183=2050),0.87,IF(AND(A183="Middle East",AE183=2035),0.89,IF(AND(A183="Middle East",AE183=2050),0.84,IF(AND(A183="Africa",AE183=2035),0.9,IF(AND(A183="Africa",AE183=2050),0.86,IF(AND(A183="Brazil",AE183=2035),0.93,IF(AND(A183="Brazil",AE183=2050),0.89,""))))))))))))))))))</f>
        <v>*0.93</v>
      </c>
      <c r="AG183" s="53" t="str">
        <f aca="false">AG182</f>
        <v>REZoning_Sol-Win</v>
      </c>
      <c r="AI183" s="1" t="s">
        <v>3491</v>
      </c>
      <c r="AJ183" s="57" t="s">
        <v>35</v>
      </c>
      <c r="AK183" s="1" t="n">
        <v>2050</v>
      </c>
      <c r="AL183" s="58" t="str">
        <f aca="false">"*"&amp;IF(AND(A183="EU",AK183=2035),0.93,IF(AND(A183="EU",AK183=2050),0.9,IF(AND(A183="USA",AK183=2035),0.92,IF(AND(A183="USA",AK183=2050),0.89,IF(AND(A183="Japan",AK183=2035),0.92,IF(AND(A183="Japan",AK183=2050),0.89,IF(AND(A183="Russia",AK183=2035),0.91,IF(AND(A183="Russia",AK183=2050),0.86,IF(AND(A183="China",AK183=2035),0.91,IF(AND(A183="China",AK183=2050),0.87,IF(AND(A183="India",AK183=2035),0.92,IF(AND(A183="India",AK183=2050),0.87,IF(AND(A183="Middle East",AK183=2035),0.89,IF(AND(A183="Middle East",AK183=2050),0.84,IF(AND(A183="Africa",AK183=2035),0.9,IF(AND(A183="Africa",AK183=2050),0.86,IF(AND(A183="Brazil",AK183=2035),0.93,IF(AND(A183="Brazil",AK183=2050),0.89,""))))))))))))))))))</f>
        <v>*0.89</v>
      </c>
      <c r="AM183" s="53" t="str">
        <f aca="false">AM182</f>
        <v>REZoning_Sol-Win</v>
      </c>
      <c r="AP183" s="0" t="s">
        <v>3491</v>
      </c>
      <c r="AQ183" s="38" t="s">
        <v>35</v>
      </c>
      <c r="AR183" s="38" t="n">
        <f aca="false">AR182</f>
        <v>2100</v>
      </c>
      <c r="AS183" s="38" t="s">
        <v>914</v>
      </c>
      <c r="AT183" s="38" t="s">
        <v>36</v>
      </c>
    </row>
    <row r="184" customFormat="false" ht="28.5" hidden="false" customHeight="true" outlineLevel="0" collapsed="false">
      <c r="A184" s="3" t="s">
        <v>61</v>
      </c>
      <c r="C184" s="0" t="s">
        <v>3492</v>
      </c>
      <c r="D184" s="50" t="s">
        <v>35</v>
      </c>
      <c r="E184" s="0" t="n">
        <v>2035</v>
      </c>
      <c r="F184" s="51" t="str">
        <f aca="false">"*"&amp;IF(AND(A184="EU",E184=2035),0.95,IF(AND(A184="EU",E184=2050),0.93,IF(AND(A184="USA",E184=2035),0.96,IF(AND(A184="USA",E184=2050),0.94,IF(AND(A184="Japan",E184=2035),0.94,IF(AND(A184="Japan",E184=2050),0.92,IF(AND(A184="Russia",E184=2035),0.95,IF(AND(A184="Russia",E184=2050),0.93,IF(AND(A184="China",E184=2035),0.94,IF(AND(A184="China",E184=2050),0.92,IF(AND(A184="India",E184=2035),0.95,IF(AND(A184="India",E184=2050),0.92,IF(AND(A184="Middle East",E184=2035),0.94,IF(AND(A184="Middle East",E184=2050),0.9,IF(AND(A184="Africa",E184=2035),0.94,IF(AND(A184="Africa",E184=2050),0.91,IF(AND(A184="Brazil",E184=2035),0.95,IF(AND(A184="Brazil",E184=2050),0.92,""))))))))))))))))))</f>
        <v>*0.95</v>
      </c>
      <c r="H184" s="0" t="s">
        <v>3492</v>
      </c>
      <c r="I184" s="50" t="s">
        <v>35</v>
      </c>
      <c r="J184" s="0" t="n">
        <v>2050</v>
      </c>
      <c r="K184" s="48" t="str">
        <f aca="false">"*"&amp;IF(AND(A184="EU",J184=2035),0.95,IF(AND(A184="EU",J184=2050),0.93,IF(AND(A184="USA",J184=2035),0.96,IF(AND(A184="USA",J184=2050),0.94,IF(AND(A184="Japan",J184=2035),0.94,IF(AND(A184="Japan",J184=2050),0.92,IF(AND(A184="Russia",J184=2035),0.95,IF(AND(A184="Russia",J184=2050),0.93,IF(AND(A184="China",J184=2035),0.94,IF(AND(A184="China",J184=2050),0.92,IF(AND(A184="India",J184=2035),0.95,IF(AND(A184="India",J184=2050),0.92,IF(AND(A184="Middle East",J184=2035),0.94,IF(AND(A184="Middle East",J184=2050),0.9,IF(AND(A184="Africa",J184=2035),0.94,IF(AND(A184="Africa",J184=2050),0.91,IF(AND(A184="Brazil",J184=2035),0.95,IF(AND(A184="Brazil",J184=2050),0.92,""))))))))))))))))))</f>
        <v>*0.92</v>
      </c>
      <c r="P184" s="41" t="s">
        <v>3492</v>
      </c>
      <c r="Q184" s="52" t="s">
        <v>35</v>
      </c>
      <c r="R184" s="41" t="n">
        <v>2035</v>
      </c>
      <c r="S184" s="53" t="str">
        <f aca="false">"*"&amp;IF(AND(A184="EU",R184=2035),0.95,IF(AND(A184="EU",R184=2050),0.93,IF(AND(A184="USA",R184=2035),0.96,IF(AND(A184="USA",R184=2050),0.93,IF(AND(A184="Japan",R184=2035),0.94,IF(AND(A184="Japan",R184=2050),0.92,IF(AND(A184="Russia",R184=2035),0.95,IF(AND(A184="Russia",R184=2050),0.91,IF(AND(A184="China",R184=2035),0.93,IF(AND(A184="China",R184=2050),0.92,IF(AND(A184="India",R184=2035),0.94,IF(AND(A184="India",R184=2050),0.91,IF(AND(A184="Middle East",R184=2035),0.92,IF(AND(A184="Middle East",R184=2050),0.89,IF(AND(A184="Africa",R184=2035),0.93,IF(AND(A184="Africa",R184=2050),0.9,IF(AND(A184="Brazil",R184=2035),0.95,IF(AND(A184="Brazil",R184=2050),0.92,""))))))))))))))))))</f>
        <v>*0.95</v>
      </c>
      <c r="U184" s="41" t="s">
        <v>3492</v>
      </c>
      <c r="V184" s="52" t="s">
        <v>35</v>
      </c>
      <c r="W184" s="41" t="n">
        <v>2050</v>
      </c>
      <c r="X184" s="53" t="str">
        <f aca="false">"*"&amp;IF(AND(A184="EU",W184=2035),0.95,IF(AND(A184="EU",W184=2050),0.93,IF(AND(A184="USA",W184=2035),0.96,IF(AND(A184="USA",W184=2050),0.93,IF(AND(A184="Japan",W184=2035),0.94,IF(AND(A184="Japan",W184=2050),0.92,IF(AND(A184="Russia",W184=2035),0.95,IF(AND(A184="Russia",W184=2050),0.91,IF(AND(A184="China",W184=2035),0.93,IF(AND(A184="China",W184=2050),0.92,IF(AND(A184="India",W184=2035),0.94,IF(AND(A184="India",W184=2050),0.91,IF(AND(A184="Middle East",W184=2035),0.92,IF(AND(A184="Middle East",W184=2050),0.89,IF(AND(A184="Africa",W184=2035),0.93,IF(AND(A184="Africa",W184=2050),0.9,IF(AND(A184="Brazil",W184=2035),0.95,IF(AND(A184="Brazil",W184=2050),0.92,""))))))))))))))))))</f>
        <v>*0.92</v>
      </c>
      <c r="AC184" s="1" t="s">
        <v>3492</v>
      </c>
      <c r="AD184" s="57" t="s">
        <v>35</v>
      </c>
      <c r="AE184" s="1" t="n">
        <v>2035</v>
      </c>
      <c r="AF184" s="58" t="str">
        <f aca="false">"*"&amp;IF(AND(A184="EU",AE184=2035),0.93,IF(AND(A184="EU",AE184=2050),0.9,IF(AND(A184="USA",AE184=2035),0.92,IF(AND(A184="USA",AE184=2050),0.89,IF(AND(A184="Japan",AE184=2035),0.92,IF(AND(A184="Japan",AE184=2050),0.89,IF(AND(A184="Russia",AE184=2035),0.91,IF(AND(A184="Russia",AE184=2050),0.86,IF(AND(A184="China",AE184=2035),0.91,IF(AND(A184="China",AE184=2050),0.87,IF(AND(A184="India",AE184=2035),0.92,IF(AND(A184="India",AE184=2050),0.87,IF(AND(A184="Middle East",AE184=2035),0.89,IF(AND(A184="Middle East",AE184=2050),0.84,IF(AND(A184="Africa",AE184=2035),0.9,IF(AND(A184="Africa",AE184=2050),0.86,IF(AND(A184="Brazil",AE184=2035),0.93,IF(AND(A184="Brazil",AE184=2050),0.89,""))))))))))))))))))</f>
        <v>*0.93</v>
      </c>
      <c r="AG184" s="53" t="str">
        <f aca="false">AG183</f>
        <v>REZoning_Sol-Win</v>
      </c>
      <c r="AI184" s="1" t="s">
        <v>3492</v>
      </c>
      <c r="AJ184" s="57" t="s">
        <v>35</v>
      </c>
      <c r="AK184" s="1" t="n">
        <v>2050</v>
      </c>
      <c r="AL184" s="58" t="str">
        <f aca="false">"*"&amp;IF(AND(A184="EU",AK184=2035),0.93,IF(AND(A184="EU",AK184=2050),0.9,IF(AND(A184="USA",AK184=2035),0.92,IF(AND(A184="USA",AK184=2050),0.89,IF(AND(A184="Japan",AK184=2035),0.92,IF(AND(A184="Japan",AK184=2050),0.89,IF(AND(A184="Russia",AK184=2035),0.91,IF(AND(A184="Russia",AK184=2050),0.86,IF(AND(A184="China",AK184=2035),0.91,IF(AND(A184="China",AK184=2050),0.87,IF(AND(A184="India",AK184=2035),0.92,IF(AND(A184="India",AK184=2050),0.87,IF(AND(A184="Middle East",AK184=2035),0.89,IF(AND(A184="Middle East",AK184=2050),0.84,IF(AND(A184="Africa",AK184=2035),0.9,IF(AND(A184="Africa",AK184=2050),0.86,IF(AND(A184="Brazil",AK184=2035),0.93,IF(AND(A184="Brazil",AK184=2050),0.89,""))))))))))))))))))</f>
        <v>*0.89</v>
      </c>
      <c r="AM184" s="53" t="str">
        <f aca="false">AM183</f>
        <v>REZoning_Sol-Win</v>
      </c>
      <c r="AP184" s="0" t="s">
        <v>3492</v>
      </c>
      <c r="AQ184" s="38" t="s">
        <v>35</v>
      </c>
      <c r="AR184" s="38" t="n">
        <f aca="false">AR183</f>
        <v>2100</v>
      </c>
      <c r="AS184" s="38" t="s">
        <v>914</v>
      </c>
      <c r="AT184" s="38" t="s">
        <v>36</v>
      </c>
    </row>
    <row r="185" customFormat="false" ht="28.5" hidden="false" customHeight="true" outlineLevel="0" collapsed="false">
      <c r="A185" s="3" t="s">
        <v>61</v>
      </c>
      <c r="C185" s="0" t="s">
        <v>3493</v>
      </c>
      <c r="D185" s="50" t="s">
        <v>35</v>
      </c>
      <c r="E185" s="0" t="n">
        <v>2035</v>
      </c>
      <c r="F185" s="51" t="str">
        <f aca="false">"*"&amp;IF(AND(A185="EU",E185=2035),0.95,IF(AND(A185="EU",E185=2050),0.93,IF(AND(A185="USA",E185=2035),0.96,IF(AND(A185="USA",E185=2050),0.94,IF(AND(A185="Japan",E185=2035),0.94,IF(AND(A185="Japan",E185=2050),0.92,IF(AND(A185="Russia",E185=2035),0.95,IF(AND(A185="Russia",E185=2050),0.93,IF(AND(A185="China",E185=2035),0.94,IF(AND(A185="China",E185=2050),0.92,IF(AND(A185="India",E185=2035),0.95,IF(AND(A185="India",E185=2050),0.92,IF(AND(A185="Middle East",E185=2035),0.94,IF(AND(A185="Middle East",E185=2050),0.9,IF(AND(A185="Africa",E185=2035),0.94,IF(AND(A185="Africa",E185=2050),0.91,IF(AND(A185="Brazil",E185=2035),0.95,IF(AND(A185="Brazil",E185=2050),0.92,""))))))))))))))))))</f>
        <v>*0.95</v>
      </c>
      <c r="H185" s="0" t="s">
        <v>3493</v>
      </c>
      <c r="I185" s="50" t="s">
        <v>35</v>
      </c>
      <c r="J185" s="0" t="n">
        <v>2050</v>
      </c>
      <c r="K185" s="48" t="str">
        <f aca="false">"*"&amp;IF(AND(A185="EU",J185=2035),0.95,IF(AND(A185="EU",J185=2050),0.93,IF(AND(A185="USA",J185=2035),0.96,IF(AND(A185="USA",J185=2050),0.94,IF(AND(A185="Japan",J185=2035),0.94,IF(AND(A185="Japan",J185=2050),0.92,IF(AND(A185="Russia",J185=2035),0.95,IF(AND(A185="Russia",J185=2050),0.93,IF(AND(A185="China",J185=2035),0.94,IF(AND(A185="China",J185=2050),0.92,IF(AND(A185="India",J185=2035),0.95,IF(AND(A185="India",J185=2050),0.92,IF(AND(A185="Middle East",J185=2035),0.94,IF(AND(A185="Middle East",J185=2050),0.9,IF(AND(A185="Africa",J185=2035),0.94,IF(AND(A185="Africa",J185=2050),0.91,IF(AND(A185="Brazil",J185=2035),0.95,IF(AND(A185="Brazil",J185=2050),0.92,""))))))))))))))))))</f>
        <v>*0.92</v>
      </c>
      <c r="P185" s="41" t="s">
        <v>3493</v>
      </c>
      <c r="Q185" s="52" t="s">
        <v>35</v>
      </c>
      <c r="R185" s="41" t="n">
        <v>2035</v>
      </c>
      <c r="S185" s="53" t="str">
        <f aca="false">"*"&amp;IF(AND(A185="EU",R185=2035),0.95,IF(AND(A185="EU",R185=2050),0.93,IF(AND(A185="USA",R185=2035),0.96,IF(AND(A185="USA",R185=2050),0.93,IF(AND(A185="Japan",R185=2035),0.94,IF(AND(A185="Japan",R185=2050),0.92,IF(AND(A185="Russia",R185=2035),0.95,IF(AND(A185="Russia",R185=2050),0.91,IF(AND(A185="China",R185=2035),0.93,IF(AND(A185="China",R185=2050),0.92,IF(AND(A185="India",R185=2035),0.94,IF(AND(A185="India",R185=2050),0.91,IF(AND(A185="Middle East",R185=2035),0.92,IF(AND(A185="Middle East",R185=2050),0.89,IF(AND(A185="Africa",R185=2035),0.93,IF(AND(A185="Africa",R185=2050),0.9,IF(AND(A185="Brazil",R185=2035),0.95,IF(AND(A185="Brazil",R185=2050),0.92,""))))))))))))))))))</f>
        <v>*0.95</v>
      </c>
      <c r="U185" s="41" t="s">
        <v>3493</v>
      </c>
      <c r="V185" s="52" t="s">
        <v>35</v>
      </c>
      <c r="W185" s="41" t="n">
        <v>2050</v>
      </c>
      <c r="X185" s="53" t="str">
        <f aca="false">"*"&amp;IF(AND(A185="EU",W185=2035),0.95,IF(AND(A185="EU",W185=2050),0.93,IF(AND(A185="USA",W185=2035),0.96,IF(AND(A185="USA",W185=2050),0.93,IF(AND(A185="Japan",W185=2035),0.94,IF(AND(A185="Japan",W185=2050),0.92,IF(AND(A185="Russia",W185=2035),0.95,IF(AND(A185="Russia",W185=2050),0.91,IF(AND(A185="China",W185=2035),0.93,IF(AND(A185="China",W185=2050),0.92,IF(AND(A185="India",W185=2035),0.94,IF(AND(A185="India",W185=2050),0.91,IF(AND(A185="Middle East",W185=2035),0.92,IF(AND(A185="Middle East",W185=2050),0.89,IF(AND(A185="Africa",W185=2035),0.93,IF(AND(A185="Africa",W185=2050),0.9,IF(AND(A185="Brazil",W185=2035),0.95,IF(AND(A185="Brazil",W185=2050),0.92,""))))))))))))))))))</f>
        <v>*0.92</v>
      </c>
      <c r="AC185" s="1" t="s">
        <v>3493</v>
      </c>
      <c r="AD185" s="57" t="s">
        <v>35</v>
      </c>
      <c r="AE185" s="1" t="n">
        <v>2035</v>
      </c>
      <c r="AF185" s="58" t="str">
        <f aca="false">"*"&amp;IF(AND(A185="EU",AE185=2035),0.93,IF(AND(A185="EU",AE185=2050),0.9,IF(AND(A185="USA",AE185=2035),0.92,IF(AND(A185="USA",AE185=2050),0.89,IF(AND(A185="Japan",AE185=2035),0.92,IF(AND(A185="Japan",AE185=2050),0.89,IF(AND(A185="Russia",AE185=2035),0.91,IF(AND(A185="Russia",AE185=2050),0.86,IF(AND(A185="China",AE185=2035),0.91,IF(AND(A185="China",AE185=2050),0.87,IF(AND(A185="India",AE185=2035),0.92,IF(AND(A185="India",AE185=2050),0.87,IF(AND(A185="Middle East",AE185=2035),0.89,IF(AND(A185="Middle East",AE185=2050),0.84,IF(AND(A185="Africa",AE185=2035),0.9,IF(AND(A185="Africa",AE185=2050),0.86,IF(AND(A185="Brazil",AE185=2035),0.93,IF(AND(A185="Brazil",AE185=2050),0.89,""))))))))))))))))))</f>
        <v>*0.93</v>
      </c>
      <c r="AG185" s="53" t="str">
        <f aca="false">AG184</f>
        <v>REZoning_Sol-Win</v>
      </c>
      <c r="AI185" s="1" t="s">
        <v>3493</v>
      </c>
      <c r="AJ185" s="57" t="s">
        <v>35</v>
      </c>
      <c r="AK185" s="1" t="n">
        <v>2050</v>
      </c>
      <c r="AL185" s="58" t="str">
        <f aca="false">"*"&amp;IF(AND(A185="EU",AK185=2035),0.93,IF(AND(A185="EU",AK185=2050),0.9,IF(AND(A185="USA",AK185=2035),0.92,IF(AND(A185="USA",AK185=2050),0.89,IF(AND(A185="Japan",AK185=2035),0.92,IF(AND(A185="Japan",AK185=2050),0.89,IF(AND(A185="Russia",AK185=2035),0.91,IF(AND(A185="Russia",AK185=2050),0.86,IF(AND(A185="China",AK185=2035),0.91,IF(AND(A185="China",AK185=2050),0.87,IF(AND(A185="India",AK185=2035),0.92,IF(AND(A185="India",AK185=2050),0.87,IF(AND(A185="Middle East",AK185=2035),0.89,IF(AND(A185="Middle East",AK185=2050),0.84,IF(AND(A185="Africa",AK185=2035),0.9,IF(AND(A185="Africa",AK185=2050),0.86,IF(AND(A185="Brazil",AK185=2035),0.93,IF(AND(A185="Brazil",AK185=2050),0.89,""))))))))))))))))))</f>
        <v>*0.89</v>
      </c>
      <c r="AM185" s="53" t="str">
        <f aca="false">AM184</f>
        <v>REZoning_Sol-Win</v>
      </c>
      <c r="AP185" s="0" t="s">
        <v>3493</v>
      </c>
      <c r="AQ185" s="38" t="s">
        <v>35</v>
      </c>
      <c r="AR185" s="38" t="n">
        <f aca="false">AR184</f>
        <v>2100</v>
      </c>
      <c r="AS185" s="38" t="s">
        <v>914</v>
      </c>
      <c r="AT185" s="38" t="s">
        <v>36</v>
      </c>
    </row>
    <row r="186" customFormat="false" ht="28.5" hidden="false" customHeight="true" outlineLevel="0" collapsed="false">
      <c r="A186" s="3" t="s">
        <v>61</v>
      </c>
      <c r="C186" s="0" t="s">
        <v>3494</v>
      </c>
      <c r="D186" s="50" t="s">
        <v>35</v>
      </c>
      <c r="E186" s="0" t="n">
        <v>2035</v>
      </c>
      <c r="F186" s="51" t="str">
        <f aca="false">"*"&amp;IF(AND(A186="EU",E186=2035),0.95,IF(AND(A186="EU",E186=2050),0.93,IF(AND(A186="USA",E186=2035),0.96,IF(AND(A186="USA",E186=2050),0.94,IF(AND(A186="Japan",E186=2035),0.94,IF(AND(A186="Japan",E186=2050),0.92,IF(AND(A186="Russia",E186=2035),0.95,IF(AND(A186="Russia",E186=2050),0.93,IF(AND(A186="China",E186=2035),0.94,IF(AND(A186="China",E186=2050),0.92,IF(AND(A186="India",E186=2035),0.95,IF(AND(A186="India",E186=2050),0.92,IF(AND(A186="Middle East",E186=2035),0.94,IF(AND(A186="Middle East",E186=2050),0.9,IF(AND(A186="Africa",E186=2035),0.94,IF(AND(A186="Africa",E186=2050),0.91,IF(AND(A186="Brazil",E186=2035),0.95,IF(AND(A186="Brazil",E186=2050),0.92,""))))))))))))))))))</f>
        <v>*0.95</v>
      </c>
      <c r="H186" s="0" t="s">
        <v>3494</v>
      </c>
      <c r="I186" s="50" t="s">
        <v>35</v>
      </c>
      <c r="J186" s="0" t="n">
        <v>2050</v>
      </c>
      <c r="K186" s="48" t="str">
        <f aca="false">"*"&amp;IF(AND(A186="EU",J186=2035),0.95,IF(AND(A186="EU",J186=2050),0.93,IF(AND(A186="USA",J186=2035),0.96,IF(AND(A186="USA",J186=2050),0.94,IF(AND(A186="Japan",J186=2035),0.94,IF(AND(A186="Japan",J186=2050),0.92,IF(AND(A186="Russia",J186=2035),0.95,IF(AND(A186="Russia",J186=2050),0.93,IF(AND(A186="China",J186=2035),0.94,IF(AND(A186="China",J186=2050),0.92,IF(AND(A186="India",J186=2035),0.95,IF(AND(A186="India",J186=2050),0.92,IF(AND(A186="Middle East",J186=2035),0.94,IF(AND(A186="Middle East",J186=2050),0.9,IF(AND(A186="Africa",J186=2035),0.94,IF(AND(A186="Africa",J186=2050),0.91,IF(AND(A186="Brazil",J186=2035),0.95,IF(AND(A186="Brazil",J186=2050),0.92,""))))))))))))))))))</f>
        <v>*0.92</v>
      </c>
      <c r="P186" s="41" t="s">
        <v>3494</v>
      </c>
      <c r="Q186" s="52" t="s">
        <v>35</v>
      </c>
      <c r="R186" s="41" t="n">
        <v>2035</v>
      </c>
      <c r="S186" s="53" t="str">
        <f aca="false">"*"&amp;IF(AND(A186="EU",R186=2035),0.95,IF(AND(A186="EU",R186=2050),0.93,IF(AND(A186="USA",R186=2035),0.96,IF(AND(A186="USA",R186=2050),0.93,IF(AND(A186="Japan",R186=2035),0.94,IF(AND(A186="Japan",R186=2050),0.92,IF(AND(A186="Russia",R186=2035),0.95,IF(AND(A186="Russia",R186=2050),0.91,IF(AND(A186="China",R186=2035),0.93,IF(AND(A186="China",R186=2050),0.92,IF(AND(A186="India",R186=2035),0.94,IF(AND(A186="India",R186=2050),0.91,IF(AND(A186="Middle East",R186=2035),0.92,IF(AND(A186="Middle East",R186=2050),0.89,IF(AND(A186="Africa",R186=2035),0.93,IF(AND(A186="Africa",R186=2050),0.9,IF(AND(A186="Brazil",R186=2035),0.95,IF(AND(A186="Brazil",R186=2050),0.92,""))))))))))))))))))</f>
        <v>*0.95</v>
      </c>
      <c r="U186" s="41" t="s">
        <v>3494</v>
      </c>
      <c r="V186" s="52" t="s">
        <v>35</v>
      </c>
      <c r="W186" s="41" t="n">
        <v>2050</v>
      </c>
      <c r="X186" s="53" t="str">
        <f aca="false">"*"&amp;IF(AND(A186="EU",W186=2035),0.95,IF(AND(A186="EU",W186=2050),0.93,IF(AND(A186="USA",W186=2035),0.96,IF(AND(A186="USA",W186=2050),0.93,IF(AND(A186="Japan",W186=2035),0.94,IF(AND(A186="Japan",W186=2050),0.92,IF(AND(A186="Russia",W186=2035),0.95,IF(AND(A186="Russia",W186=2050),0.91,IF(AND(A186="China",W186=2035),0.93,IF(AND(A186="China",W186=2050),0.92,IF(AND(A186="India",W186=2035),0.94,IF(AND(A186="India",W186=2050),0.91,IF(AND(A186="Middle East",W186=2035),0.92,IF(AND(A186="Middle East",W186=2050),0.89,IF(AND(A186="Africa",W186=2035),0.93,IF(AND(A186="Africa",W186=2050),0.9,IF(AND(A186="Brazil",W186=2035),0.95,IF(AND(A186="Brazil",W186=2050),0.92,""))))))))))))))))))</f>
        <v>*0.92</v>
      </c>
      <c r="AC186" s="1" t="s">
        <v>3494</v>
      </c>
      <c r="AD186" s="57" t="s">
        <v>35</v>
      </c>
      <c r="AE186" s="1" t="n">
        <v>2035</v>
      </c>
      <c r="AF186" s="58" t="str">
        <f aca="false">"*"&amp;IF(AND(A186="EU",AE186=2035),0.93,IF(AND(A186="EU",AE186=2050),0.9,IF(AND(A186="USA",AE186=2035),0.92,IF(AND(A186="USA",AE186=2050),0.89,IF(AND(A186="Japan",AE186=2035),0.92,IF(AND(A186="Japan",AE186=2050),0.89,IF(AND(A186="Russia",AE186=2035),0.91,IF(AND(A186="Russia",AE186=2050),0.86,IF(AND(A186="China",AE186=2035),0.91,IF(AND(A186="China",AE186=2050),0.87,IF(AND(A186="India",AE186=2035),0.92,IF(AND(A186="India",AE186=2050),0.87,IF(AND(A186="Middle East",AE186=2035),0.89,IF(AND(A186="Middle East",AE186=2050),0.84,IF(AND(A186="Africa",AE186=2035),0.9,IF(AND(A186="Africa",AE186=2050),0.86,IF(AND(A186="Brazil",AE186=2035),0.93,IF(AND(A186="Brazil",AE186=2050),0.89,""))))))))))))))))))</f>
        <v>*0.93</v>
      </c>
      <c r="AG186" s="53" t="str">
        <f aca="false">AG185</f>
        <v>REZoning_Sol-Win</v>
      </c>
      <c r="AI186" s="1" t="s">
        <v>3494</v>
      </c>
      <c r="AJ186" s="57" t="s">
        <v>35</v>
      </c>
      <c r="AK186" s="1" t="n">
        <v>2050</v>
      </c>
      <c r="AL186" s="58" t="str">
        <f aca="false">"*"&amp;IF(AND(A186="EU",AK186=2035),0.93,IF(AND(A186="EU",AK186=2050),0.9,IF(AND(A186="USA",AK186=2035),0.92,IF(AND(A186="USA",AK186=2050),0.89,IF(AND(A186="Japan",AK186=2035),0.92,IF(AND(A186="Japan",AK186=2050),0.89,IF(AND(A186="Russia",AK186=2035),0.91,IF(AND(A186="Russia",AK186=2050),0.86,IF(AND(A186="China",AK186=2035),0.91,IF(AND(A186="China",AK186=2050),0.87,IF(AND(A186="India",AK186=2035),0.92,IF(AND(A186="India",AK186=2050),0.87,IF(AND(A186="Middle East",AK186=2035),0.89,IF(AND(A186="Middle East",AK186=2050),0.84,IF(AND(A186="Africa",AK186=2035),0.9,IF(AND(A186="Africa",AK186=2050),0.86,IF(AND(A186="Brazil",AK186=2035),0.93,IF(AND(A186="Brazil",AK186=2050),0.89,""))))))))))))))))))</f>
        <v>*0.89</v>
      </c>
      <c r="AM186" s="53" t="str">
        <f aca="false">AM185</f>
        <v>REZoning_Sol-Win</v>
      </c>
      <c r="AP186" s="0" t="s">
        <v>3494</v>
      </c>
      <c r="AQ186" s="38" t="s">
        <v>35</v>
      </c>
      <c r="AR186" s="38" t="n">
        <f aca="false">AR185</f>
        <v>2100</v>
      </c>
      <c r="AS186" s="38" t="s">
        <v>914</v>
      </c>
      <c r="AT186" s="38" t="s">
        <v>36</v>
      </c>
    </row>
    <row r="187" customFormat="false" ht="28.5" hidden="false" customHeight="true" outlineLevel="0" collapsed="false">
      <c r="A187" s="3" t="s">
        <v>61</v>
      </c>
      <c r="C187" s="0" t="s">
        <v>3495</v>
      </c>
      <c r="D187" s="50" t="s">
        <v>35</v>
      </c>
      <c r="E187" s="0" t="n">
        <v>2035</v>
      </c>
      <c r="F187" s="51" t="str">
        <f aca="false">"*"&amp;IF(AND(A187="EU",E187=2035),0.95,IF(AND(A187="EU",E187=2050),0.93,IF(AND(A187="USA",E187=2035),0.96,IF(AND(A187="USA",E187=2050),0.94,IF(AND(A187="Japan",E187=2035),0.94,IF(AND(A187="Japan",E187=2050),0.92,IF(AND(A187="Russia",E187=2035),0.95,IF(AND(A187="Russia",E187=2050),0.93,IF(AND(A187="China",E187=2035),0.94,IF(AND(A187="China",E187=2050),0.92,IF(AND(A187="India",E187=2035),0.95,IF(AND(A187="India",E187=2050),0.92,IF(AND(A187="Middle East",E187=2035),0.94,IF(AND(A187="Middle East",E187=2050),0.9,IF(AND(A187="Africa",E187=2035),0.94,IF(AND(A187="Africa",E187=2050),0.91,IF(AND(A187="Brazil",E187=2035),0.95,IF(AND(A187="Brazil",E187=2050),0.92,""))))))))))))))))))</f>
        <v>*0.95</v>
      </c>
      <c r="H187" s="0" t="s">
        <v>3495</v>
      </c>
      <c r="I187" s="50" t="s">
        <v>35</v>
      </c>
      <c r="J187" s="0" t="n">
        <v>2050</v>
      </c>
      <c r="K187" s="48" t="str">
        <f aca="false">"*"&amp;IF(AND(A187="EU",J187=2035),0.95,IF(AND(A187="EU",J187=2050),0.93,IF(AND(A187="USA",J187=2035),0.96,IF(AND(A187="USA",J187=2050),0.94,IF(AND(A187="Japan",J187=2035),0.94,IF(AND(A187="Japan",J187=2050),0.92,IF(AND(A187="Russia",J187=2035),0.95,IF(AND(A187="Russia",J187=2050),0.93,IF(AND(A187="China",J187=2035),0.94,IF(AND(A187="China",J187=2050),0.92,IF(AND(A187="India",J187=2035),0.95,IF(AND(A187="India",J187=2050),0.92,IF(AND(A187="Middle East",J187=2035),0.94,IF(AND(A187="Middle East",J187=2050),0.9,IF(AND(A187="Africa",J187=2035),0.94,IF(AND(A187="Africa",J187=2050),0.91,IF(AND(A187="Brazil",J187=2035),0.95,IF(AND(A187="Brazil",J187=2050),0.92,""))))))))))))))))))</f>
        <v>*0.92</v>
      </c>
      <c r="P187" s="41" t="s">
        <v>3495</v>
      </c>
      <c r="Q187" s="52" t="s">
        <v>35</v>
      </c>
      <c r="R187" s="41" t="n">
        <v>2035</v>
      </c>
      <c r="S187" s="53" t="str">
        <f aca="false">"*"&amp;IF(AND(A187="EU",R187=2035),0.95,IF(AND(A187="EU",R187=2050),0.93,IF(AND(A187="USA",R187=2035),0.96,IF(AND(A187="USA",R187=2050),0.93,IF(AND(A187="Japan",R187=2035),0.94,IF(AND(A187="Japan",R187=2050),0.92,IF(AND(A187="Russia",R187=2035),0.95,IF(AND(A187="Russia",R187=2050),0.91,IF(AND(A187="China",R187=2035),0.93,IF(AND(A187="China",R187=2050),0.92,IF(AND(A187="India",R187=2035),0.94,IF(AND(A187="India",R187=2050),0.91,IF(AND(A187="Middle East",R187=2035),0.92,IF(AND(A187="Middle East",R187=2050),0.89,IF(AND(A187="Africa",R187=2035),0.93,IF(AND(A187="Africa",R187=2050),0.9,IF(AND(A187="Brazil",R187=2035),0.95,IF(AND(A187="Brazil",R187=2050),0.92,""))))))))))))))))))</f>
        <v>*0.95</v>
      </c>
      <c r="U187" s="41" t="s">
        <v>3495</v>
      </c>
      <c r="V187" s="52" t="s">
        <v>35</v>
      </c>
      <c r="W187" s="41" t="n">
        <v>2050</v>
      </c>
      <c r="X187" s="53" t="str">
        <f aca="false">"*"&amp;IF(AND(A187="EU",W187=2035),0.95,IF(AND(A187="EU",W187=2050),0.93,IF(AND(A187="USA",W187=2035),0.96,IF(AND(A187="USA",W187=2050),0.93,IF(AND(A187="Japan",W187=2035),0.94,IF(AND(A187="Japan",W187=2050),0.92,IF(AND(A187="Russia",W187=2035),0.95,IF(AND(A187="Russia",W187=2050),0.91,IF(AND(A187="China",W187=2035),0.93,IF(AND(A187="China",W187=2050),0.92,IF(AND(A187="India",W187=2035),0.94,IF(AND(A187="India",W187=2050),0.91,IF(AND(A187="Middle East",W187=2035),0.92,IF(AND(A187="Middle East",W187=2050),0.89,IF(AND(A187="Africa",W187=2035),0.93,IF(AND(A187="Africa",W187=2050),0.9,IF(AND(A187="Brazil",W187=2035),0.95,IF(AND(A187="Brazil",W187=2050),0.92,""))))))))))))))))))</f>
        <v>*0.92</v>
      </c>
      <c r="AC187" s="1" t="s">
        <v>3495</v>
      </c>
      <c r="AD187" s="57" t="s">
        <v>35</v>
      </c>
      <c r="AE187" s="1" t="n">
        <v>2035</v>
      </c>
      <c r="AF187" s="58" t="str">
        <f aca="false">"*"&amp;IF(AND(A187="EU",AE187=2035),0.93,IF(AND(A187="EU",AE187=2050),0.9,IF(AND(A187="USA",AE187=2035),0.92,IF(AND(A187="USA",AE187=2050),0.89,IF(AND(A187="Japan",AE187=2035),0.92,IF(AND(A187="Japan",AE187=2050),0.89,IF(AND(A187="Russia",AE187=2035),0.91,IF(AND(A187="Russia",AE187=2050),0.86,IF(AND(A187="China",AE187=2035),0.91,IF(AND(A187="China",AE187=2050),0.87,IF(AND(A187="India",AE187=2035),0.92,IF(AND(A187="India",AE187=2050),0.87,IF(AND(A187="Middle East",AE187=2035),0.89,IF(AND(A187="Middle East",AE187=2050),0.84,IF(AND(A187="Africa",AE187=2035),0.9,IF(AND(A187="Africa",AE187=2050),0.86,IF(AND(A187="Brazil",AE187=2035),0.93,IF(AND(A187="Brazil",AE187=2050),0.89,""))))))))))))))))))</f>
        <v>*0.93</v>
      </c>
      <c r="AG187" s="53" t="str">
        <f aca="false">AG186</f>
        <v>REZoning_Sol-Win</v>
      </c>
      <c r="AI187" s="1" t="s">
        <v>3495</v>
      </c>
      <c r="AJ187" s="57" t="s">
        <v>35</v>
      </c>
      <c r="AK187" s="1" t="n">
        <v>2050</v>
      </c>
      <c r="AL187" s="58" t="str">
        <f aca="false">"*"&amp;IF(AND(A187="EU",AK187=2035),0.93,IF(AND(A187="EU",AK187=2050),0.9,IF(AND(A187="USA",AK187=2035),0.92,IF(AND(A187="USA",AK187=2050),0.89,IF(AND(A187="Japan",AK187=2035),0.92,IF(AND(A187="Japan",AK187=2050),0.89,IF(AND(A187="Russia",AK187=2035),0.91,IF(AND(A187="Russia",AK187=2050),0.86,IF(AND(A187="China",AK187=2035),0.91,IF(AND(A187="China",AK187=2050),0.87,IF(AND(A187="India",AK187=2035),0.92,IF(AND(A187="India",AK187=2050),0.87,IF(AND(A187="Middle East",AK187=2035),0.89,IF(AND(A187="Middle East",AK187=2050),0.84,IF(AND(A187="Africa",AK187=2035),0.9,IF(AND(A187="Africa",AK187=2050),0.86,IF(AND(A187="Brazil",AK187=2035),0.93,IF(AND(A187="Brazil",AK187=2050),0.89,""))))))))))))))))))</f>
        <v>*0.89</v>
      </c>
      <c r="AM187" s="53" t="str">
        <f aca="false">AM186</f>
        <v>REZoning_Sol-Win</v>
      </c>
      <c r="AP187" s="0" t="s">
        <v>3495</v>
      </c>
      <c r="AQ187" s="38" t="s">
        <v>35</v>
      </c>
      <c r="AR187" s="38" t="n">
        <f aca="false">AR186</f>
        <v>2100</v>
      </c>
      <c r="AS187" s="38" t="s">
        <v>914</v>
      </c>
      <c r="AT187" s="38" t="s">
        <v>36</v>
      </c>
    </row>
    <row r="188" customFormat="false" ht="28.5" hidden="false" customHeight="true" outlineLevel="0" collapsed="false">
      <c r="A188" s="3" t="s">
        <v>61</v>
      </c>
      <c r="C188" s="0" t="s">
        <v>3496</v>
      </c>
      <c r="D188" s="50" t="s">
        <v>35</v>
      </c>
      <c r="E188" s="0" t="n">
        <v>2035</v>
      </c>
      <c r="F188" s="51" t="str">
        <f aca="false">"*"&amp;IF(AND(A188="EU",E188=2035),0.95,IF(AND(A188="EU",E188=2050),0.93,IF(AND(A188="USA",E188=2035),0.96,IF(AND(A188="USA",E188=2050),0.94,IF(AND(A188="Japan",E188=2035),0.94,IF(AND(A188="Japan",E188=2050),0.92,IF(AND(A188="Russia",E188=2035),0.95,IF(AND(A188="Russia",E188=2050),0.93,IF(AND(A188="China",E188=2035),0.94,IF(AND(A188="China",E188=2050),0.92,IF(AND(A188="India",E188=2035),0.95,IF(AND(A188="India",E188=2050),0.92,IF(AND(A188="Middle East",E188=2035),0.94,IF(AND(A188="Middle East",E188=2050),0.9,IF(AND(A188="Africa",E188=2035),0.94,IF(AND(A188="Africa",E188=2050),0.91,IF(AND(A188="Brazil",E188=2035),0.95,IF(AND(A188="Brazil",E188=2050),0.92,""))))))))))))))))))</f>
        <v>*0.95</v>
      </c>
      <c r="H188" s="0" t="s">
        <v>3496</v>
      </c>
      <c r="I188" s="50" t="s">
        <v>35</v>
      </c>
      <c r="J188" s="0" t="n">
        <v>2050</v>
      </c>
      <c r="K188" s="48" t="str">
        <f aca="false">"*"&amp;IF(AND(A188="EU",J188=2035),0.95,IF(AND(A188="EU",J188=2050),0.93,IF(AND(A188="USA",J188=2035),0.96,IF(AND(A188="USA",J188=2050),0.94,IF(AND(A188="Japan",J188=2035),0.94,IF(AND(A188="Japan",J188=2050),0.92,IF(AND(A188="Russia",J188=2035),0.95,IF(AND(A188="Russia",J188=2050),0.93,IF(AND(A188="China",J188=2035),0.94,IF(AND(A188="China",J188=2050),0.92,IF(AND(A188="India",J188=2035),0.95,IF(AND(A188="India",J188=2050),0.92,IF(AND(A188="Middle East",J188=2035),0.94,IF(AND(A188="Middle East",J188=2050),0.9,IF(AND(A188="Africa",J188=2035),0.94,IF(AND(A188="Africa",J188=2050),0.91,IF(AND(A188="Brazil",J188=2035),0.95,IF(AND(A188="Brazil",J188=2050),0.92,""))))))))))))))))))</f>
        <v>*0.92</v>
      </c>
      <c r="P188" s="41" t="s">
        <v>3496</v>
      </c>
      <c r="Q188" s="52" t="s">
        <v>35</v>
      </c>
      <c r="R188" s="41" t="n">
        <v>2035</v>
      </c>
      <c r="S188" s="53" t="str">
        <f aca="false">"*"&amp;IF(AND(A188="EU",R188=2035),0.95,IF(AND(A188="EU",R188=2050),0.93,IF(AND(A188="USA",R188=2035),0.96,IF(AND(A188="USA",R188=2050),0.93,IF(AND(A188="Japan",R188=2035),0.94,IF(AND(A188="Japan",R188=2050),0.92,IF(AND(A188="Russia",R188=2035),0.95,IF(AND(A188="Russia",R188=2050),0.91,IF(AND(A188="China",R188=2035),0.93,IF(AND(A188="China",R188=2050),0.92,IF(AND(A188="India",R188=2035),0.94,IF(AND(A188="India",R188=2050),0.91,IF(AND(A188="Middle East",R188=2035),0.92,IF(AND(A188="Middle East",R188=2050),0.89,IF(AND(A188="Africa",R188=2035),0.93,IF(AND(A188="Africa",R188=2050),0.9,IF(AND(A188="Brazil",R188=2035),0.95,IF(AND(A188="Brazil",R188=2050),0.92,""))))))))))))))))))</f>
        <v>*0.95</v>
      </c>
      <c r="U188" s="41" t="s">
        <v>3496</v>
      </c>
      <c r="V188" s="52" t="s">
        <v>35</v>
      </c>
      <c r="W188" s="41" t="n">
        <v>2050</v>
      </c>
      <c r="X188" s="53" t="str">
        <f aca="false">"*"&amp;IF(AND(A188="EU",W188=2035),0.95,IF(AND(A188="EU",W188=2050),0.93,IF(AND(A188="USA",W188=2035),0.96,IF(AND(A188="USA",W188=2050),0.93,IF(AND(A188="Japan",W188=2035),0.94,IF(AND(A188="Japan",W188=2050),0.92,IF(AND(A188="Russia",W188=2035),0.95,IF(AND(A188="Russia",W188=2050),0.91,IF(AND(A188="China",W188=2035),0.93,IF(AND(A188="China",W188=2050),0.92,IF(AND(A188="India",W188=2035),0.94,IF(AND(A188="India",W188=2050),0.91,IF(AND(A188="Middle East",W188=2035),0.92,IF(AND(A188="Middle East",W188=2050),0.89,IF(AND(A188="Africa",W188=2035),0.93,IF(AND(A188="Africa",W188=2050),0.9,IF(AND(A188="Brazil",W188=2035),0.95,IF(AND(A188="Brazil",W188=2050),0.92,""))))))))))))))))))</f>
        <v>*0.92</v>
      </c>
      <c r="AC188" s="1" t="s">
        <v>3496</v>
      </c>
      <c r="AD188" s="57" t="s">
        <v>35</v>
      </c>
      <c r="AE188" s="1" t="n">
        <v>2035</v>
      </c>
      <c r="AF188" s="58" t="str">
        <f aca="false">"*"&amp;IF(AND(A188="EU",AE188=2035),0.93,IF(AND(A188="EU",AE188=2050),0.9,IF(AND(A188="USA",AE188=2035),0.92,IF(AND(A188="USA",AE188=2050),0.89,IF(AND(A188="Japan",AE188=2035),0.92,IF(AND(A188="Japan",AE188=2050),0.89,IF(AND(A188="Russia",AE188=2035),0.91,IF(AND(A188="Russia",AE188=2050),0.86,IF(AND(A188="China",AE188=2035),0.91,IF(AND(A188="China",AE188=2050),0.87,IF(AND(A188="India",AE188=2035),0.92,IF(AND(A188="India",AE188=2050),0.87,IF(AND(A188="Middle East",AE188=2035),0.89,IF(AND(A188="Middle East",AE188=2050),0.84,IF(AND(A188="Africa",AE188=2035),0.9,IF(AND(A188="Africa",AE188=2050),0.86,IF(AND(A188="Brazil",AE188=2035),0.93,IF(AND(A188="Brazil",AE188=2050),0.89,""))))))))))))))))))</f>
        <v>*0.93</v>
      </c>
      <c r="AG188" s="53" t="str">
        <f aca="false">AG187</f>
        <v>REZoning_Sol-Win</v>
      </c>
      <c r="AI188" s="1" t="s">
        <v>3496</v>
      </c>
      <c r="AJ188" s="57" t="s">
        <v>35</v>
      </c>
      <c r="AK188" s="1" t="n">
        <v>2050</v>
      </c>
      <c r="AL188" s="58" t="str">
        <f aca="false">"*"&amp;IF(AND(A188="EU",AK188=2035),0.93,IF(AND(A188="EU",AK188=2050),0.9,IF(AND(A188="USA",AK188=2035),0.92,IF(AND(A188="USA",AK188=2050),0.89,IF(AND(A188="Japan",AK188=2035),0.92,IF(AND(A188="Japan",AK188=2050),0.89,IF(AND(A188="Russia",AK188=2035),0.91,IF(AND(A188="Russia",AK188=2050),0.86,IF(AND(A188="China",AK188=2035),0.91,IF(AND(A188="China",AK188=2050),0.87,IF(AND(A188="India",AK188=2035),0.92,IF(AND(A188="India",AK188=2050),0.87,IF(AND(A188="Middle East",AK188=2035),0.89,IF(AND(A188="Middle East",AK188=2050),0.84,IF(AND(A188="Africa",AK188=2035),0.9,IF(AND(A188="Africa",AK188=2050),0.86,IF(AND(A188="Brazil",AK188=2035),0.93,IF(AND(A188="Brazil",AK188=2050),0.89,""))))))))))))))))))</f>
        <v>*0.89</v>
      </c>
      <c r="AM188" s="53" t="str">
        <f aca="false">AM187</f>
        <v>REZoning_Sol-Win</v>
      </c>
      <c r="AP188" s="0" t="s">
        <v>3496</v>
      </c>
      <c r="AQ188" s="38" t="s">
        <v>35</v>
      </c>
      <c r="AR188" s="38" t="n">
        <f aca="false">AR187</f>
        <v>2100</v>
      </c>
      <c r="AS188" s="38" t="s">
        <v>914</v>
      </c>
      <c r="AT188" s="38" t="s">
        <v>36</v>
      </c>
    </row>
    <row r="189" customFormat="false" ht="28.5" hidden="false" customHeight="true" outlineLevel="0" collapsed="false">
      <c r="A189" s="3" t="s">
        <v>61</v>
      </c>
      <c r="C189" s="0" t="s">
        <v>3497</v>
      </c>
      <c r="D189" s="50" t="s">
        <v>35</v>
      </c>
      <c r="E189" s="0" t="n">
        <v>2035</v>
      </c>
      <c r="F189" s="51" t="str">
        <f aca="false">"*"&amp;IF(AND(A189="EU",E189=2035),0.95,IF(AND(A189="EU",E189=2050),0.93,IF(AND(A189="USA",E189=2035),0.96,IF(AND(A189="USA",E189=2050),0.94,IF(AND(A189="Japan",E189=2035),0.94,IF(AND(A189="Japan",E189=2050),0.92,IF(AND(A189="Russia",E189=2035),0.95,IF(AND(A189="Russia",E189=2050),0.93,IF(AND(A189="China",E189=2035),0.94,IF(AND(A189="China",E189=2050),0.92,IF(AND(A189="India",E189=2035),0.95,IF(AND(A189="India",E189=2050),0.92,IF(AND(A189="Middle East",E189=2035),0.94,IF(AND(A189="Middle East",E189=2050),0.9,IF(AND(A189="Africa",E189=2035),0.94,IF(AND(A189="Africa",E189=2050),0.91,IF(AND(A189="Brazil",E189=2035),0.95,IF(AND(A189="Brazil",E189=2050),0.92,""))))))))))))))))))</f>
        <v>*0.95</v>
      </c>
      <c r="H189" s="0" t="s">
        <v>3497</v>
      </c>
      <c r="I189" s="50" t="s">
        <v>35</v>
      </c>
      <c r="J189" s="0" t="n">
        <v>2050</v>
      </c>
      <c r="K189" s="48" t="str">
        <f aca="false">"*"&amp;IF(AND(A189="EU",J189=2035),0.95,IF(AND(A189="EU",J189=2050),0.93,IF(AND(A189="USA",J189=2035),0.96,IF(AND(A189="USA",J189=2050),0.94,IF(AND(A189="Japan",J189=2035),0.94,IF(AND(A189="Japan",J189=2050),0.92,IF(AND(A189="Russia",J189=2035),0.95,IF(AND(A189="Russia",J189=2050),0.93,IF(AND(A189="China",J189=2035),0.94,IF(AND(A189="China",J189=2050),0.92,IF(AND(A189="India",J189=2035),0.95,IF(AND(A189="India",J189=2050),0.92,IF(AND(A189="Middle East",J189=2035),0.94,IF(AND(A189="Middle East",J189=2050),0.9,IF(AND(A189="Africa",J189=2035),0.94,IF(AND(A189="Africa",J189=2050),0.91,IF(AND(A189="Brazil",J189=2035),0.95,IF(AND(A189="Brazil",J189=2050),0.92,""))))))))))))))))))</f>
        <v>*0.92</v>
      </c>
      <c r="P189" s="41" t="s">
        <v>3497</v>
      </c>
      <c r="Q189" s="52" t="s">
        <v>35</v>
      </c>
      <c r="R189" s="41" t="n">
        <v>2035</v>
      </c>
      <c r="S189" s="53" t="str">
        <f aca="false">"*"&amp;IF(AND(A189="EU",R189=2035),0.95,IF(AND(A189="EU",R189=2050),0.93,IF(AND(A189="USA",R189=2035),0.96,IF(AND(A189="USA",R189=2050),0.93,IF(AND(A189="Japan",R189=2035),0.94,IF(AND(A189="Japan",R189=2050),0.92,IF(AND(A189="Russia",R189=2035),0.95,IF(AND(A189="Russia",R189=2050),0.91,IF(AND(A189="China",R189=2035),0.93,IF(AND(A189="China",R189=2050),0.92,IF(AND(A189="India",R189=2035),0.94,IF(AND(A189="India",R189=2050),0.91,IF(AND(A189="Middle East",R189=2035),0.92,IF(AND(A189="Middle East",R189=2050),0.89,IF(AND(A189="Africa",R189=2035),0.93,IF(AND(A189="Africa",R189=2050),0.9,IF(AND(A189="Brazil",R189=2035),0.95,IF(AND(A189="Brazil",R189=2050),0.92,""))))))))))))))))))</f>
        <v>*0.95</v>
      </c>
      <c r="U189" s="41" t="s">
        <v>3497</v>
      </c>
      <c r="V189" s="52" t="s">
        <v>35</v>
      </c>
      <c r="W189" s="41" t="n">
        <v>2050</v>
      </c>
      <c r="X189" s="53" t="str">
        <f aca="false">"*"&amp;IF(AND(A189="EU",W189=2035),0.95,IF(AND(A189="EU",W189=2050),0.93,IF(AND(A189="USA",W189=2035),0.96,IF(AND(A189="USA",W189=2050),0.93,IF(AND(A189="Japan",W189=2035),0.94,IF(AND(A189="Japan",W189=2050),0.92,IF(AND(A189="Russia",W189=2035),0.95,IF(AND(A189="Russia",W189=2050),0.91,IF(AND(A189="China",W189=2035),0.93,IF(AND(A189="China",W189=2050),0.92,IF(AND(A189="India",W189=2035),0.94,IF(AND(A189="India",W189=2050),0.91,IF(AND(A189="Middle East",W189=2035),0.92,IF(AND(A189="Middle East",W189=2050),0.89,IF(AND(A189="Africa",W189=2035),0.93,IF(AND(A189="Africa",W189=2050),0.9,IF(AND(A189="Brazil",W189=2035),0.95,IF(AND(A189="Brazil",W189=2050),0.92,""))))))))))))))))))</f>
        <v>*0.92</v>
      </c>
      <c r="AC189" s="1" t="s">
        <v>3497</v>
      </c>
      <c r="AD189" s="57" t="s">
        <v>35</v>
      </c>
      <c r="AE189" s="1" t="n">
        <v>2035</v>
      </c>
      <c r="AF189" s="58" t="str">
        <f aca="false">"*"&amp;IF(AND(A189="EU",AE189=2035),0.93,IF(AND(A189="EU",AE189=2050),0.9,IF(AND(A189="USA",AE189=2035),0.92,IF(AND(A189="USA",AE189=2050),0.89,IF(AND(A189="Japan",AE189=2035),0.92,IF(AND(A189="Japan",AE189=2050),0.89,IF(AND(A189="Russia",AE189=2035),0.91,IF(AND(A189="Russia",AE189=2050),0.86,IF(AND(A189="China",AE189=2035),0.91,IF(AND(A189="China",AE189=2050),0.87,IF(AND(A189="India",AE189=2035),0.92,IF(AND(A189="India",AE189=2050),0.87,IF(AND(A189="Middle East",AE189=2035),0.89,IF(AND(A189="Middle East",AE189=2050),0.84,IF(AND(A189="Africa",AE189=2035),0.9,IF(AND(A189="Africa",AE189=2050),0.86,IF(AND(A189="Brazil",AE189=2035),0.93,IF(AND(A189="Brazil",AE189=2050),0.89,""))))))))))))))))))</f>
        <v>*0.93</v>
      </c>
      <c r="AG189" s="53" t="str">
        <f aca="false">AG188</f>
        <v>REZoning_Sol-Win</v>
      </c>
      <c r="AI189" s="1" t="s">
        <v>3497</v>
      </c>
      <c r="AJ189" s="57" t="s">
        <v>35</v>
      </c>
      <c r="AK189" s="1" t="n">
        <v>2050</v>
      </c>
      <c r="AL189" s="58" t="str">
        <f aca="false">"*"&amp;IF(AND(A189="EU",AK189=2035),0.93,IF(AND(A189="EU",AK189=2050),0.9,IF(AND(A189="USA",AK189=2035),0.92,IF(AND(A189="USA",AK189=2050),0.89,IF(AND(A189="Japan",AK189=2035),0.92,IF(AND(A189="Japan",AK189=2050),0.89,IF(AND(A189="Russia",AK189=2035),0.91,IF(AND(A189="Russia",AK189=2050),0.86,IF(AND(A189="China",AK189=2035),0.91,IF(AND(A189="China",AK189=2050),0.87,IF(AND(A189="India",AK189=2035),0.92,IF(AND(A189="India",AK189=2050),0.87,IF(AND(A189="Middle East",AK189=2035),0.89,IF(AND(A189="Middle East",AK189=2050),0.84,IF(AND(A189="Africa",AK189=2035),0.9,IF(AND(A189="Africa",AK189=2050),0.86,IF(AND(A189="Brazil",AK189=2035),0.93,IF(AND(A189="Brazil",AK189=2050),0.89,""))))))))))))))))))</f>
        <v>*0.89</v>
      </c>
      <c r="AM189" s="53" t="str">
        <f aca="false">AM188</f>
        <v>REZoning_Sol-Win</v>
      </c>
      <c r="AP189" s="0" t="s">
        <v>3497</v>
      </c>
      <c r="AQ189" s="38" t="s">
        <v>35</v>
      </c>
      <c r="AR189" s="38" t="n">
        <f aca="false">AR188</f>
        <v>2100</v>
      </c>
      <c r="AS189" s="38" t="s">
        <v>914</v>
      </c>
      <c r="AT189" s="38" t="s">
        <v>36</v>
      </c>
    </row>
    <row r="190" customFormat="false" ht="28.5" hidden="false" customHeight="true" outlineLevel="0" collapsed="false">
      <c r="A190" s="3" t="s">
        <v>61</v>
      </c>
      <c r="C190" s="0" t="s">
        <v>3498</v>
      </c>
      <c r="D190" s="50" t="s">
        <v>35</v>
      </c>
      <c r="E190" s="0" t="n">
        <v>2035</v>
      </c>
      <c r="F190" s="51" t="str">
        <f aca="false">"*"&amp;IF(AND(A190="EU",E190=2035),0.95,IF(AND(A190="EU",E190=2050),0.93,IF(AND(A190="USA",E190=2035),0.96,IF(AND(A190="USA",E190=2050),0.94,IF(AND(A190="Japan",E190=2035),0.94,IF(AND(A190="Japan",E190=2050),0.92,IF(AND(A190="Russia",E190=2035),0.95,IF(AND(A190="Russia",E190=2050),0.93,IF(AND(A190="China",E190=2035),0.94,IF(AND(A190="China",E190=2050),0.92,IF(AND(A190="India",E190=2035),0.95,IF(AND(A190="India",E190=2050),0.92,IF(AND(A190="Middle East",E190=2035),0.94,IF(AND(A190="Middle East",E190=2050),0.9,IF(AND(A190="Africa",E190=2035),0.94,IF(AND(A190="Africa",E190=2050),0.91,IF(AND(A190="Brazil",E190=2035),0.95,IF(AND(A190="Brazil",E190=2050),0.92,""))))))))))))))))))</f>
        <v>*0.95</v>
      </c>
      <c r="H190" s="0" t="s">
        <v>3498</v>
      </c>
      <c r="I190" s="50" t="s">
        <v>35</v>
      </c>
      <c r="J190" s="0" t="n">
        <v>2050</v>
      </c>
      <c r="K190" s="48" t="str">
        <f aca="false">"*"&amp;IF(AND(A190="EU",J190=2035),0.95,IF(AND(A190="EU",J190=2050),0.93,IF(AND(A190="USA",J190=2035),0.96,IF(AND(A190="USA",J190=2050),0.94,IF(AND(A190="Japan",J190=2035),0.94,IF(AND(A190="Japan",J190=2050),0.92,IF(AND(A190="Russia",J190=2035),0.95,IF(AND(A190="Russia",J190=2050),0.93,IF(AND(A190="China",J190=2035),0.94,IF(AND(A190="China",J190=2050),0.92,IF(AND(A190="India",J190=2035),0.95,IF(AND(A190="India",J190=2050),0.92,IF(AND(A190="Middle East",J190=2035),0.94,IF(AND(A190="Middle East",J190=2050),0.9,IF(AND(A190="Africa",J190=2035),0.94,IF(AND(A190="Africa",J190=2050),0.91,IF(AND(A190="Brazil",J190=2035),0.95,IF(AND(A190="Brazil",J190=2050),0.92,""))))))))))))))))))</f>
        <v>*0.92</v>
      </c>
      <c r="P190" s="41" t="s">
        <v>3498</v>
      </c>
      <c r="Q190" s="52" t="s">
        <v>35</v>
      </c>
      <c r="R190" s="41" t="n">
        <v>2035</v>
      </c>
      <c r="S190" s="53" t="str">
        <f aca="false">"*"&amp;IF(AND(A190="EU",R190=2035),0.95,IF(AND(A190="EU",R190=2050),0.93,IF(AND(A190="USA",R190=2035),0.96,IF(AND(A190="USA",R190=2050),0.93,IF(AND(A190="Japan",R190=2035),0.94,IF(AND(A190="Japan",R190=2050),0.92,IF(AND(A190="Russia",R190=2035),0.95,IF(AND(A190="Russia",R190=2050),0.91,IF(AND(A190="China",R190=2035),0.93,IF(AND(A190="China",R190=2050),0.92,IF(AND(A190="India",R190=2035),0.94,IF(AND(A190="India",R190=2050),0.91,IF(AND(A190="Middle East",R190=2035),0.92,IF(AND(A190="Middle East",R190=2050),0.89,IF(AND(A190="Africa",R190=2035),0.93,IF(AND(A190="Africa",R190=2050),0.9,IF(AND(A190="Brazil",R190=2035),0.95,IF(AND(A190="Brazil",R190=2050),0.92,""))))))))))))))))))</f>
        <v>*0.95</v>
      </c>
      <c r="U190" s="41" t="s">
        <v>3498</v>
      </c>
      <c r="V190" s="52" t="s">
        <v>35</v>
      </c>
      <c r="W190" s="41" t="n">
        <v>2050</v>
      </c>
      <c r="X190" s="53" t="str">
        <f aca="false">"*"&amp;IF(AND(A190="EU",W190=2035),0.95,IF(AND(A190="EU",W190=2050),0.93,IF(AND(A190="USA",W190=2035),0.96,IF(AND(A190="USA",W190=2050),0.93,IF(AND(A190="Japan",W190=2035),0.94,IF(AND(A190="Japan",W190=2050),0.92,IF(AND(A190="Russia",W190=2035),0.95,IF(AND(A190="Russia",W190=2050),0.91,IF(AND(A190="China",W190=2035),0.93,IF(AND(A190="China",W190=2050),0.92,IF(AND(A190="India",W190=2035),0.94,IF(AND(A190="India",W190=2050),0.91,IF(AND(A190="Middle East",W190=2035),0.92,IF(AND(A190="Middle East",W190=2050),0.89,IF(AND(A190="Africa",W190=2035),0.93,IF(AND(A190="Africa",W190=2050),0.9,IF(AND(A190="Brazil",W190=2035),0.95,IF(AND(A190="Brazil",W190=2050),0.92,""))))))))))))))))))</f>
        <v>*0.92</v>
      </c>
      <c r="AC190" s="1" t="s">
        <v>3498</v>
      </c>
      <c r="AD190" s="57" t="s">
        <v>35</v>
      </c>
      <c r="AE190" s="1" t="n">
        <v>2035</v>
      </c>
      <c r="AF190" s="58" t="str">
        <f aca="false">"*"&amp;IF(AND(A190="EU",AE190=2035),0.93,IF(AND(A190="EU",AE190=2050),0.9,IF(AND(A190="USA",AE190=2035),0.92,IF(AND(A190="USA",AE190=2050),0.89,IF(AND(A190="Japan",AE190=2035),0.92,IF(AND(A190="Japan",AE190=2050),0.89,IF(AND(A190="Russia",AE190=2035),0.91,IF(AND(A190="Russia",AE190=2050),0.86,IF(AND(A190="China",AE190=2035),0.91,IF(AND(A190="China",AE190=2050),0.87,IF(AND(A190="India",AE190=2035),0.92,IF(AND(A190="India",AE190=2050),0.87,IF(AND(A190="Middle East",AE190=2035),0.89,IF(AND(A190="Middle East",AE190=2050),0.84,IF(AND(A190="Africa",AE190=2035),0.9,IF(AND(A190="Africa",AE190=2050),0.86,IF(AND(A190="Brazil",AE190=2035),0.93,IF(AND(A190="Brazil",AE190=2050),0.89,""))))))))))))))))))</f>
        <v>*0.93</v>
      </c>
      <c r="AG190" s="53" t="str">
        <f aca="false">AG189</f>
        <v>REZoning_Sol-Win</v>
      </c>
      <c r="AI190" s="1" t="s">
        <v>3498</v>
      </c>
      <c r="AJ190" s="57" t="s">
        <v>35</v>
      </c>
      <c r="AK190" s="1" t="n">
        <v>2050</v>
      </c>
      <c r="AL190" s="58" t="str">
        <f aca="false">"*"&amp;IF(AND(A190="EU",AK190=2035),0.93,IF(AND(A190="EU",AK190=2050),0.9,IF(AND(A190="USA",AK190=2035),0.92,IF(AND(A190="USA",AK190=2050),0.89,IF(AND(A190="Japan",AK190=2035),0.92,IF(AND(A190="Japan",AK190=2050),0.89,IF(AND(A190="Russia",AK190=2035),0.91,IF(AND(A190="Russia",AK190=2050),0.86,IF(AND(A190="China",AK190=2035),0.91,IF(AND(A190="China",AK190=2050),0.87,IF(AND(A190="India",AK190=2035),0.92,IF(AND(A190="India",AK190=2050),0.87,IF(AND(A190="Middle East",AK190=2035),0.89,IF(AND(A190="Middle East",AK190=2050),0.84,IF(AND(A190="Africa",AK190=2035),0.9,IF(AND(A190="Africa",AK190=2050),0.86,IF(AND(A190="Brazil",AK190=2035),0.93,IF(AND(A190="Brazil",AK190=2050),0.89,""))))))))))))))))))</f>
        <v>*0.89</v>
      </c>
      <c r="AM190" s="53" t="str">
        <f aca="false">AM189</f>
        <v>REZoning_Sol-Win</v>
      </c>
      <c r="AP190" s="0" t="s">
        <v>3498</v>
      </c>
      <c r="AQ190" s="38" t="s">
        <v>35</v>
      </c>
      <c r="AR190" s="38" t="n">
        <f aca="false">AR189</f>
        <v>2100</v>
      </c>
      <c r="AS190" s="38" t="s">
        <v>914</v>
      </c>
      <c r="AT190" s="38" t="s">
        <v>36</v>
      </c>
    </row>
    <row r="191" customFormat="false" ht="28.5" hidden="false" customHeight="true" outlineLevel="0" collapsed="false">
      <c r="A191" s="3" t="s">
        <v>61</v>
      </c>
      <c r="C191" s="0" t="s">
        <v>3499</v>
      </c>
      <c r="D191" s="50" t="s">
        <v>35</v>
      </c>
      <c r="E191" s="0" t="n">
        <v>2035</v>
      </c>
      <c r="F191" s="51" t="str">
        <f aca="false">"*"&amp;IF(AND(A191="EU",E191=2035),0.95,IF(AND(A191="EU",E191=2050),0.93,IF(AND(A191="USA",E191=2035),0.96,IF(AND(A191="USA",E191=2050),0.94,IF(AND(A191="Japan",E191=2035),0.94,IF(AND(A191="Japan",E191=2050),0.92,IF(AND(A191="Russia",E191=2035),0.95,IF(AND(A191="Russia",E191=2050),0.93,IF(AND(A191="China",E191=2035),0.94,IF(AND(A191="China",E191=2050),0.92,IF(AND(A191="India",E191=2035),0.95,IF(AND(A191="India",E191=2050),0.92,IF(AND(A191="Middle East",E191=2035),0.94,IF(AND(A191="Middle East",E191=2050),0.9,IF(AND(A191="Africa",E191=2035),0.94,IF(AND(A191="Africa",E191=2050),0.91,IF(AND(A191="Brazil",E191=2035),0.95,IF(AND(A191="Brazil",E191=2050),0.92,""))))))))))))))))))</f>
        <v>*0.95</v>
      </c>
      <c r="H191" s="0" t="s">
        <v>3499</v>
      </c>
      <c r="I191" s="50" t="s">
        <v>35</v>
      </c>
      <c r="J191" s="0" t="n">
        <v>2050</v>
      </c>
      <c r="K191" s="48" t="str">
        <f aca="false">"*"&amp;IF(AND(A191="EU",J191=2035),0.95,IF(AND(A191="EU",J191=2050),0.93,IF(AND(A191="USA",J191=2035),0.96,IF(AND(A191="USA",J191=2050),0.94,IF(AND(A191="Japan",J191=2035),0.94,IF(AND(A191="Japan",J191=2050),0.92,IF(AND(A191="Russia",J191=2035),0.95,IF(AND(A191="Russia",J191=2050),0.93,IF(AND(A191="China",J191=2035),0.94,IF(AND(A191="China",J191=2050),0.92,IF(AND(A191="India",J191=2035),0.95,IF(AND(A191="India",J191=2050),0.92,IF(AND(A191="Middle East",J191=2035),0.94,IF(AND(A191="Middle East",J191=2050),0.9,IF(AND(A191="Africa",J191=2035),0.94,IF(AND(A191="Africa",J191=2050),0.91,IF(AND(A191="Brazil",J191=2035),0.95,IF(AND(A191="Brazil",J191=2050),0.92,""))))))))))))))))))</f>
        <v>*0.92</v>
      </c>
      <c r="P191" s="41" t="s">
        <v>3499</v>
      </c>
      <c r="Q191" s="52" t="s">
        <v>35</v>
      </c>
      <c r="R191" s="41" t="n">
        <v>2035</v>
      </c>
      <c r="S191" s="53" t="str">
        <f aca="false">"*"&amp;IF(AND(A191="EU",R191=2035),0.95,IF(AND(A191="EU",R191=2050),0.93,IF(AND(A191="USA",R191=2035),0.96,IF(AND(A191="USA",R191=2050),0.93,IF(AND(A191="Japan",R191=2035),0.94,IF(AND(A191="Japan",R191=2050),0.92,IF(AND(A191="Russia",R191=2035),0.95,IF(AND(A191="Russia",R191=2050),0.91,IF(AND(A191="China",R191=2035),0.93,IF(AND(A191="China",R191=2050),0.92,IF(AND(A191="India",R191=2035),0.94,IF(AND(A191="India",R191=2050),0.91,IF(AND(A191="Middle East",R191=2035),0.92,IF(AND(A191="Middle East",R191=2050),0.89,IF(AND(A191="Africa",R191=2035),0.93,IF(AND(A191="Africa",R191=2050),0.9,IF(AND(A191="Brazil",R191=2035),0.95,IF(AND(A191="Brazil",R191=2050),0.92,""))))))))))))))))))</f>
        <v>*0.95</v>
      </c>
      <c r="U191" s="41" t="s">
        <v>3499</v>
      </c>
      <c r="V191" s="52" t="s">
        <v>35</v>
      </c>
      <c r="W191" s="41" t="n">
        <v>2050</v>
      </c>
      <c r="X191" s="53" t="str">
        <f aca="false">"*"&amp;IF(AND(A191="EU",W191=2035),0.95,IF(AND(A191="EU",W191=2050),0.93,IF(AND(A191="USA",W191=2035),0.96,IF(AND(A191="USA",W191=2050),0.93,IF(AND(A191="Japan",W191=2035),0.94,IF(AND(A191="Japan",W191=2050),0.92,IF(AND(A191="Russia",W191=2035),0.95,IF(AND(A191="Russia",W191=2050),0.91,IF(AND(A191="China",W191=2035),0.93,IF(AND(A191="China",W191=2050),0.92,IF(AND(A191="India",W191=2035),0.94,IF(AND(A191="India",W191=2050),0.91,IF(AND(A191="Middle East",W191=2035),0.92,IF(AND(A191="Middle East",W191=2050),0.89,IF(AND(A191="Africa",W191=2035),0.93,IF(AND(A191="Africa",W191=2050),0.9,IF(AND(A191="Brazil",W191=2035),0.95,IF(AND(A191="Brazil",W191=2050),0.92,""))))))))))))))))))</f>
        <v>*0.92</v>
      </c>
      <c r="AC191" s="1" t="s">
        <v>3499</v>
      </c>
      <c r="AD191" s="57" t="s">
        <v>35</v>
      </c>
      <c r="AE191" s="1" t="n">
        <v>2035</v>
      </c>
      <c r="AF191" s="58" t="str">
        <f aca="false">"*"&amp;IF(AND(A191="EU",AE191=2035),0.93,IF(AND(A191="EU",AE191=2050),0.9,IF(AND(A191="USA",AE191=2035),0.92,IF(AND(A191="USA",AE191=2050),0.89,IF(AND(A191="Japan",AE191=2035),0.92,IF(AND(A191="Japan",AE191=2050),0.89,IF(AND(A191="Russia",AE191=2035),0.91,IF(AND(A191="Russia",AE191=2050),0.86,IF(AND(A191="China",AE191=2035),0.91,IF(AND(A191="China",AE191=2050),0.87,IF(AND(A191="India",AE191=2035),0.92,IF(AND(A191="India",AE191=2050),0.87,IF(AND(A191="Middle East",AE191=2035),0.89,IF(AND(A191="Middle East",AE191=2050),0.84,IF(AND(A191="Africa",AE191=2035),0.9,IF(AND(A191="Africa",AE191=2050),0.86,IF(AND(A191="Brazil",AE191=2035),0.93,IF(AND(A191="Brazil",AE191=2050),0.89,""))))))))))))))))))</f>
        <v>*0.93</v>
      </c>
      <c r="AG191" s="53" t="str">
        <f aca="false">AG190</f>
        <v>REZoning_Sol-Win</v>
      </c>
      <c r="AI191" s="1" t="s">
        <v>3499</v>
      </c>
      <c r="AJ191" s="57" t="s">
        <v>35</v>
      </c>
      <c r="AK191" s="1" t="n">
        <v>2050</v>
      </c>
      <c r="AL191" s="58" t="str">
        <f aca="false">"*"&amp;IF(AND(A191="EU",AK191=2035),0.93,IF(AND(A191="EU",AK191=2050),0.9,IF(AND(A191="USA",AK191=2035),0.92,IF(AND(A191="USA",AK191=2050),0.89,IF(AND(A191="Japan",AK191=2035),0.92,IF(AND(A191="Japan",AK191=2050),0.89,IF(AND(A191="Russia",AK191=2035),0.91,IF(AND(A191="Russia",AK191=2050),0.86,IF(AND(A191="China",AK191=2035),0.91,IF(AND(A191="China",AK191=2050),0.87,IF(AND(A191="India",AK191=2035),0.92,IF(AND(A191="India",AK191=2050),0.87,IF(AND(A191="Middle East",AK191=2035),0.89,IF(AND(A191="Middle East",AK191=2050),0.84,IF(AND(A191="Africa",AK191=2035),0.9,IF(AND(A191="Africa",AK191=2050),0.86,IF(AND(A191="Brazil",AK191=2035),0.93,IF(AND(A191="Brazil",AK191=2050),0.89,""))))))))))))))))))</f>
        <v>*0.89</v>
      </c>
      <c r="AM191" s="53" t="str">
        <f aca="false">AM190</f>
        <v>REZoning_Sol-Win</v>
      </c>
      <c r="AP191" s="0" t="s">
        <v>3499</v>
      </c>
      <c r="AQ191" s="38" t="s">
        <v>35</v>
      </c>
      <c r="AR191" s="38" t="n">
        <f aca="false">AR190</f>
        <v>2100</v>
      </c>
      <c r="AS191" s="38" t="s">
        <v>914</v>
      </c>
      <c r="AT191" s="38" t="s">
        <v>36</v>
      </c>
    </row>
    <row r="192" customFormat="false" ht="28.5" hidden="false" customHeight="true" outlineLevel="0" collapsed="false">
      <c r="A192" s="3" t="s">
        <v>61</v>
      </c>
      <c r="C192" s="0" t="s">
        <v>3500</v>
      </c>
      <c r="D192" s="50" t="s">
        <v>35</v>
      </c>
      <c r="E192" s="0" t="n">
        <v>2035</v>
      </c>
      <c r="F192" s="51" t="str">
        <f aca="false">"*"&amp;IF(AND(A192="EU",E192=2035),0.95,IF(AND(A192="EU",E192=2050),0.93,IF(AND(A192="USA",E192=2035),0.96,IF(AND(A192="USA",E192=2050),0.94,IF(AND(A192="Japan",E192=2035),0.94,IF(AND(A192="Japan",E192=2050),0.92,IF(AND(A192="Russia",E192=2035),0.95,IF(AND(A192="Russia",E192=2050),0.93,IF(AND(A192="China",E192=2035),0.94,IF(AND(A192="China",E192=2050),0.92,IF(AND(A192="India",E192=2035),0.95,IF(AND(A192="India",E192=2050),0.92,IF(AND(A192="Middle East",E192=2035),0.94,IF(AND(A192="Middle East",E192=2050),0.9,IF(AND(A192="Africa",E192=2035),0.94,IF(AND(A192="Africa",E192=2050),0.91,IF(AND(A192="Brazil",E192=2035),0.95,IF(AND(A192="Brazil",E192=2050),0.92,""))))))))))))))))))</f>
        <v>*0.95</v>
      </c>
      <c r="H192" s="0" t="s">
        <v>3500</v>
      </c>
      <c r="I192" s="50" t="s">
        <v>35</v>
      </c>
      <c r="J192" s="0" t="n">
        <v>2050</v>
      </c>
      <c r="K192" s="48" t="str">
        <f aca="false">"*"&amp;IF(AND(A192="EU",J192=2035),0.95,IF(AND(A192="EU",J192=2050),0.93,IF(AND(A192="USA",J192=2035),0.96,IF(AND(A192="USA",J192=2050),0.94,IF(AND(A192="Japan",J192=2035),0.94,IF(AND(A192="Japan",J192=2050),0.92,IF(AND(A192="Russia",J192=2035),0.95,IF(AND(A192="Russia",J192=2050),0.93,IF(AND(A192="China",J192=2035),0.94,IF(AND(A192="China",J192=2050),0.92,IF(AND(A192="India",J192=2035),0.95,IF(AND(A192="India",J192=2050),0.92,IF(AND(A192="Middle East",J192=2035),0.94,IF(AND(A192="Middle East",J192=2050),0.9,IF(AND(A192="Africa",J192=2035),0.94,IF(AND(A192="Africa",J192=2050),0.91,IF(AND(A192="Brazil",J192=2035),0.95,IF(AND(A192="Brazil",J192=2050),0.92,""))))))))))))))))))</f>
        <v>*0.92</v>
      </c>
      <c r="P192" s="41" t="s">
        <v>3500</v>
      </c>
      <c r="Q192" s="52" t="s">
        <v>35</v>
      </c>
      <c r="R192" s="41" t="n">
        <v>2035</v>
      </c>
      <c r="S192" s="53" t="str">
        <f aca="false">"*"&amp;IF(AND(A192="EU",R192=2035),0.95,IF(AND(A192="EU",R192=2050),0.93,IF(AND(A192="USA",R192=2035),0.96,IF(AND(A192="USA",R192=2050),0.93,IF(AND(A192="Japan",R192=2035),0.94,IF(AND(A192="Japan",R192=2050),0.92,IF(AND(A192="Russia",R192=2035),0.95,IF(AND(A192="Russia",R192=2050),0.91,IF(AND(A192="China",R192=2035),0.93,IF(AND(A192="China",R192=2050),0.92,IF(AND(A192="India",R192=2035),0.94,IF(AND(A192="India",R192=2050),0.91,IF(AND(A192="Middle East",R192=2035),0.92,IF(AND(A192="Middle East",R192=2050),0.89,IF(AND(A192="Africa",R192=2035),0.93,IF(AND(A192="Africa",R192=2050),0.9,IF(AND(A192="Brazil",R192=2035),0.95,IF(AND(A192="Brazil",R192=2050),0.92,""))))))))))))))))))</f>
        <v>*0.95</v>
      </c>
      <c r="U192" s="41" t="s">
        <v>3500</v>
      </c>
      <c r="V192" s="52" t="s">
        <v>35</v>
      </c>
      <c r="W192" s="41" t="n">
        <v>2050</v>
      </c>
      <c r="X192" s="53" t="str">
        <f aca="false">"*"&amp;IF(AND(A192="EU",W192=2035),0.95,IF(AND(A192="EU",W192=2050),0.93,IF(AND(A192="USA",W192=2035),0.96,IF(AND(A192="USA",W192=2050),0.93,IF(AND(A192="Japan",W192=2035),0.94,IF(AND(A192="Japan",W192=2050),0.92,IF(AND(A192="Russia",W192=2035),0.95,IF(AND(A192="Russia",W192=2050),0.91,IF(AND(A192="China",W192=2035),0.93,IF(AND(A192="China",W192=2050),0.92,IF(AND(A192="India",W192=2035),0.94,IF(AND(A192="India",W192=2050),0.91,IF(AND(A192="Middle East",W192=2035),0.92,IF(AND(A192="Middle East",W192=2050),0.89,IF(AND(A192="Africa",W192=2035),0.93,IF(AND(A192="Africa",W192=2050),0.9,IF(AND(A192="Brazil",W192=2035),0.95,IF(AND(A192="Brazil",W192=2050),0.92,""))))))))))))))))))</f>
        <v>*0.92</v>
      </c>
      <c r="AC192" s="1" t="s">
        <v>3500</v>
      </c>
      <c r="AD192" s="57" t="s">
        <v>35</v>
      </c>
      <c r="AE192" s="1" t="n">
        <v>2035</v>
      </c>
      <c r="AF192" s="58" t="str">
        <f aca="false">"*"&amp;IF(AND(A192="EU",AE192=2035),0.93,IF(AND(A192="EU",AE192=2050),0.9,IF(AND(A192="USA",AE192=2035),0.92,IF(AND(A192="USA",AE192=2050),0.89,IF(AND(A192="Japan",AE192=2035),0.92,IF(AND(A192="Japan",AE192=2050),0.89,IF(AND(A192="Russia",AE192=2035),0.91,IF(AND(A192="Russia",AE192=2050),0.86,IF(AND(A192="China",AE192=2035),0.91,IF(AND(A192="China",AE192=2050),0.87,IF(AND(A192="India",AE192=2035),0.92,IF(AND(A192="India",AE192=2050),0.87,IF(AND(A192="Middle East",AE192=2035),0.89,IF(AND(A192="Middle East",AE192=2050),0.84,IF(AND(A192="Africa",AE192=2035),0.9,IF(AND(A192="Africa",AE192=2050),0.86,IF(AND(A192="Brazil",AE192=2035),0.93,IF(AND(A192="Brazil",AE192=2050),0.89,""))))))))))))))))))</f>
        <v>*0.93</v>
      </c>
      <c r="AG192" s="53" t="str">
        <f aca="false">AG191</f>
        <v>REZoning_Sol-Win</v>
      </c>
      <c r="AI192" s="1" t="s">
        <v>3500</v>
      </c>
      <c r="AJ192" s="57" t="s">
        <v>35</v>
      </c>
      <c r="AK192" s="1" t="n">
        <v>2050</v>
      </c>
      <c r="AL192" s="58" t="str">
        <f aca="false">"*"&amp;IF(AND(A192="EU",AK192=2035),0.93,IF(AND(A192="EU",AK192=2050),0.9,IF(AND(A192="USA",AK192=2035),0.92,IF(AND(A192="USA",AK192=2050),0.89,IF(AND(A192="Japan",AK192=2035),0.92,IF(AND(A192="Japan",AK192=2050),0.89,IF(AND(A192="Russia",AK192=2035),0.91,IF(AND(A192="Russia",AK192=2050),0.86,IF(AND(A192="China",AK192=2035),0.91,IF(AND(A192="China",AK192=2050),0.87,IF(AND(A192="India",AK192=2035),0.92,IF(AND(A192="India",AK192=2050),0.87,IF(AND(A192="Middle East",AK192=2035),0.89,IF(AND(A192="Middle East",AK192=2050),0.84,IF(AND(A192="Africa",AK192=2035),0.9,IF(AND(A192="Africa",AK192=2050),0.86,IF(AND(A192="Brazil",AK192=2035),0.93,IF(AND(A192="Brazil",AK192=2050),0.89,""))))))))))))))))))</f>
        <v>*0.89</v>
      </c>
      <c r="AM192" s="53" t="str">
        <f aca="false">AM191</f>
        <v>REZoning_Sol-Win</v>
      </c>
      <c r="AP192" s="0" t="s">
        <v>3500</v>
      </c>
      <c r="AQ192" s="38" t="s">
        <v>35</v>
      </c>
      <c r="AR192" s="38" t="n">
        <f aca="false">AR191</f>
        <v>2100</v>
      </c>
      <c r="AS192" s="38" t="s">
        <v>914</v>
      </c>
      <c r="AT192" s="38" t="s">
        <v>36</v>
      </c>
    </row>
    <row r="193" customFormat="false" ht="28.5" hidden="false" customHeight="true" outlineLevel="0" collapsed="false">
      <c r="A193" s="3" t="s">
        <v>61</v>
      </c>
      <c r="C193" s="0" t="s">
        <v>3501</v>
      </c>
      <c r="D193" s="50" t="s">
        <v>35</v>
      </c>
      <c r="E193" s="0" t="n">
        <v>2035</v>
      </c>
      <c r="F193" s="51" t="str">
        <f aca="false">"*"&amp;IF(AND(A193="EU",E193=2035),0.95,IF(AND(A193="EU",E193=2050),0.93,IF(AND(A193="USA",E193=2035),0.96,IF(AND(A193="USA",E193=2050),0.94,IF(AND(A193="Japan",E193=2035),0.94,IF(AND(A193="Japan",E193=2050),0.92,IF(AND(A193="Russia",E193=2035),0.95,IF(AND(A193="Russia",E193=2050),0.93,IF(AND(A193="China",E193=2035),0.94,IF(AND(A193="China",E193=2050),0.92,IF(AND(A193="India",E193=2035),0.95,IF(AND(A193="India",E193=2050),0.92,IF(AND(A193="Middle East",E193=2035),0.94,IF(AND(A193="Middle East",E193=2050),0.9,IF(AND(A193="Africa",E193=2035),0.94,IF(AND(A193="Africa",E193=2050),0.91,IF(AND(A193="Brazil",E193=2035),0.95,IF(AND(A193="Brazil",E193=2050),0.92,""))))))))))))))))))</f>
        <v>*0.95</v>
      </c>
      <c r="H193" s="0" t="s">
        <v>3501</v>
      </c>
      <c r="I193" s="50" t="s">
        <v>35</v>
      </c>
      <c r="J193" s="0" t="n">
        <v>2050</v>
      </c>
      <c r="K193" s="48" t="str">
        <f aca="false">"*"&amp;IF(AND(A193="EU",J193=2035),0.95,IF(AND(A193="EU",J193=2050),0.93,IF(AND(A193="USA",J193=2035),0.96,IF(AND(A193="USA",J193=2050),0.94,IF(AND(A193="Japan",J193=2035),0.94,IF(AND(A193="Japan",J193=2050),0.92,IF(AND(A193="Russia",J193=2035),0.95,IF(AND(A193="Russia",J193=2050),0.93,IF(AND(A193="China",J193=2035),0.94,IF(AND(A193="China",J193=2050),0.92,IF(AND(A193="India",J193=2035),0.95,IF(AND(A193="India",J193=2050),0.92,IF(AND(A193="Middle East",J193=2035),0.94,IF(AND(A193="Middle East",J193=2050),0.9,IF(AND(A193="Africa",J193=2035),0.94,IF(AND(A193="Africa",J193=2050),0.91,IF(AND(A193="Brazil",J193=2035),0.95,IF(AND(A193="Brazil",J193=2050),0.92,""))))))))))))))))))</f>
        <v>*0.92</v>
      </c>
      <c r="P193" s="41" t="s">
        <v>3501</v>
      </c>
      <c r="Q193" s="52" t="s">
        <v>35</v>
      </c>
      <c r="R193" s="41" t="n">
        <v>2035</v>
      </c>
      <c r="S193" s="53" t="str">
        <f aca="false">"*"&amp;IF(AND(A193="EU",R193=2035),0.95,IF(AND(A193="EU",R193=2050),0.93,IF(AND(A193="USA",R193=2035),0.96,IF(AND(A193="USA",R193=2050),0.93,IF(AND(A193="Japan",R193=2035),0.94,IF(AND(A193="Japan",R193=2050),0.92,IF(AND(A193="Russia",R193=2035),0.95,IF(AND(A193="Russia",R193=2050),0.91,IF(AND(A193="China",R193=2035),0.93,IF(AND(A193="China",R193=2050),0.92,IF(AND(A193="India",R193=2035),0.94,IF(AND(A193="India",R193=2050),0.91,IF(AND(A193="Middle East",R193=2035),0.92,IF(AND(A193="Middle East",R193=2050),0.89,IF(AND(A193="Africa",R193=2035),0.93,IF(AND(A193="Africa",R193=2050),0.9,IF(AND(A193="Brazil",R193=2035),0.95,IF(AND(A193="Brazil",R193=2050),0.92,""))))))))))))))))))</f>
        <v>*0.95</v>
      </c>
      <c r="U193" s="41" t="s">
        <v>3501</v>
      </c>
      <c r="V193" s="52" t="s">
        <v>35</v>
      </c>
      <c r="W193" s="41" t="n">
        <v>2050</v>
      </c>
      <c r="X193" s="53" t="str">
        <f aca="false">"*"&amp;IF(AND(A193="EU",W193=2035),0.95,IF(AND(A193="EU",W193=2050),0.93,IF(AND(A193="USA",W193=2035),0.96,IF(AND(A193="USA",W193=2050),0.93,IF(AND(A193="Japan",W193=2035),0.94,IF(AND(A193="Japan",W193=2050),0.92,IF(AND(A193="Russia",W193=2035),0.95,IF(AND(A193="Russia",W193=2050),0.91,IF(AND(A193="China",W193=2035),0.93,IF(AND(A193="China",W193=2050),0.92,IF(AND(A193="India",W193=2035),0.94,IF(AND(A193="India",W193=2050),0.91,IF(AND(A193="Middle East",W193=2035),0.92,IF(AND(A193="Middle East",W193=2050),0.89,IF(AND(A193="Africa",W193=2035),0.93,IF(AND(A193="Africa",W193=2050),0.9,IF(AND(A193="Brazil",W193=2035),0.95,IF(AND(A193="Brazil",W193=2050),0.92,""))))))))))))))))))</f>
        <v>*0.92</v>
      </c>
      <c r="AC193" s="1" t="s">
        <v>3501</v>
      </c>
      <c r="AD193" s="57" t="s">
        <v>35</v>
      </c>
      <c r="AE193" s="1" t="n">
        <v>2035</v>
      </c>
      <c r="AF193" s="58" t="str">
        <f aca="false">"*"&amp;IF(AND(A193="EU",AE193=2035),0.93,IF(AND(A193="EU",AE193=2050),0.9,IF(AND(A193="USA",AE193=2035),0.92,IF(AND(A193="USA",AE193=2050),0.89,IF(AND(A193="Japan",AE193=2035),0.92,IF(AND(A193="Japan",AE193=2050),0.89,IF(AND(A193="Russia",AE193=2035),0.91,IF(AND(A193="Russia",AE193=2050),0.86,IF(AND(A193="China",AE193=2035),0.91,IF(AND(A193="China",AE193=2050),0.87,IF(AND(A193="India",AE193=2035),0.92,IF(AND(A193="India",AE193=2050),0.87,IF(AND(A193="Middle East",AE193=2035),0.89,IF(AND(A193="Middle East",AE193=2050),0.84,IF(AND(A193="Africa",AE193=2035),0.9,IF(AND(A193="Africa",AE193=2050),0.86,IF(AND(A193="Brazil",AE193=2035),0.93,IF(AND(A193="Brazil",AE193=2050),0.89,""))))))))))))))))))</f>
        <v>*0.93</v>
      </c>
      <c r="AG193" s="53" t="str">
        <f aca="false">AG192</f>
        <v>REZoning_Sol-Win</v>
      </c>
      <c r="AI193" s="1" t="s">
        <v>3501</v>
      </c>
      <c r="AJ193" s="57" t="s">
        <v>35</v>
      </c>
      <c r="AK193" s="1" t="n">
        <v>2050</v>
      </c>
      <c r="AL193" s="58" t="str">
        <f aca="false">"*"&amp;IF(AND(A193="EU",AK193=2035),0.93,IF(AND(A193="EU",AK193=2050),0.9,IF(AND(A193="USA",AK193=2035),0.92,IF(AND(A193="USA",AK193=2050),0.89,IF(AND(A193="Japan",AK193=2035),0.92,IF(AND(A193="Japan",AK193=2050),0.89,IF(AND(A193="Russia",AK193=2035),0.91,IF(AND(A193="Russia",AK193=2050),0.86,IF(AND(A193="China",AK193=2035),0.91,IF(AND(A193="China",AK193=2050),0.87,IF(AND(A193="India",AK193=2035),0.92,IF(AND(A193="India",AK193=2050),0.87,IF(AND(A193="Middle East",AK193=2035),0.89,IF(AND(A193="Middle East",AK193=2050),0.84,IF(AND(A193="Africa",AK193=2035),0.9,IF(AND(A193="Africa",AK193=2050),0.86,IF(AND(A193="Brazil",AK193=2035),0.93,IF(AND(A193="Brazil",AK193=2050),0.89,""))))))))))))))))))</f>
        <v>*0.89</v>
      </c>
      <c r="AM193" s="53" t="str">
        <f aca="false">AM192</f>
        <v>REZoning_Sol-Win</v>
      </c>
      <c r="AP193" s="0" t="s">
        <v>3501</v>
      </c>
      <c r="AQ193" s="38" t="s">
        <v>35</v>
      </c>
      <c r="AR193" s="38" t="n">
        <f aca="false">AR192</f>
        <v>2100</v>
      </c>
      <c r="AS193" s="38" t="s">
        <v>914</v>
      </c>
      <c r="AT193" s="38" t="s">
        <v>36</v>
      </c>
    </row>
    <row r="194" customFormat="false" ht="28.5" hidden="false" customHeight="true" outlineLevel="0" collapsed="false">
      <c r="A194" s="3" t="s">
        <v>61</v>
      </c>
      <c r="C194" s="0" t="s">
        <v>3502</v>
      </c>
      <c r="D194" s="50" t="s">
        <v>35</v>
      </c>
      <c r="E194" s="0" t="n">
        <v>2035</v>
      </c>
      <c r="F194" s="51" t="str">
        <f aca="false">"*"&amp;IF(AND(A194="EU",E194=2035),0.95,IF(AND(A194="EU",E194=2050),0.93,IF(AND(A194="USA",E194=2035),0.96,IF(AND(A194="USA",E194=2050),0.94,IF(AND(A194="Japan",E194=2035),0.94,IF(AND(A194="Japan",E194=2050),0.92,IF(AND(A194="Russia",E194=2035),0.95,IF(AND(A194="Russia",E194=2050),0.93,IF(AND(A194="China",E194=2035),0.94,IF(AND(A194="China",E194=2050),0.92,IF(AND(A194="India",E194=2035),0.95,IF(AND(A194="India",E194=2050),0.92,IF(AND(A194="Middle East",E194=2035),0.94,IF(AND(A194="Middle East",E194=2050),0.9,IF(AND(A194="Africa",E194=2035),0.94,IF(AND(A194="Africa",E194=2050),0.91,IF(AND(A194="Brazil",E194=2035),0.95,IF(AND(A194="Brazil",E194=2050),0.92,""))))))))))))))))))</f>
        <v>*0.95</v>
      </c>
      <c r="H194" s="0" t="s">
        <v>3502</v>
      </c>
      <c r="I194" s="50" t="s">
        <v>35</v>
      </c>
      <c r="J194" s="0" t="n">
        <v>2050</v>
      </c>
      <c r="K194" s="48" t="str">
        <f aca="false">"*"&amp;IF(AND(A194="EU",J194=2035),0.95,IF(AND(A194="EU",J194=2050),0.93,IF(AND(A194="USA",J194=2035),0.96,IF(AND(A194="USA",J194=2050),0.94,IF(AND(A194="Japan",J194=2035),0.94,IF(AND(A194="Japan",J194=2050),0.92,IF(AND(A194="Russia",J194=2035),0.95,IF(AND(A194="Russia",J194=2050),0.93,IF(AND(A194="China",J194=2035),0.94,IF(AND(A194="China",J194=2050),0.92,IF(AND(A194="India",J194=2035),0.95,IF(AND(A194="India",J194=2050),0.92,IF(AND(A194="Middle East",J194=2035),0.94,IF(AND(A194="Middle East",J194=2050),0.9,IF(AND(A194="Africa",J194=2035),0.94,IF(AND(A194="Africa",J194=2050),0.91,IF(AND(A194="Brazil",J194=2035),0.95,IF(AND(A194="Brazil",J194=2050),0.92,""))))))))))))))))))</f>
        <v>*0.92</v>
      </c>
      <c r="P194" s="41" t="s">
        <v>3502</v>
      </c>
      <c r="Q194" s="52" t="s">
        <v>35</v>
      </c>
      <c r="R194" s="41" t="n">
        <v>2035</v>
      </c>
      <c r="S194" s="53" t="str">
        <f aca="false">"*"&amp;IF(AND(A194="EU",R194=2035),0.95,IF(AND(A194="EU",R194=2050),0.93,IF(AND(A194="USA",R194=2035),0.96,IF(AND(A194="USA",R194=2050),0.93,IF(AND(A194="Japan",R194=2035),0.94,IF(AND(A194="Japan",R194=2050),0.92,IF(AND(A194="Russia",R194=2035),0.95,IF(AND(A194="Russia",R194=2050),0.91,IF(AND(A194="China",R194=2035),0.93,IF(AND(A194="China",R194=2050),0.92,IF(AND(A194="India",R194=2035),0.94,IF(AND(A194="India",R194=2050),0.91,IF(AND(A194="Middle East",R194=2035),0.92,IF(AND(A194="Middle East",R194=2050),0.89,IF(AND(A194="Africa",R194=2035),0.93,IF(AND(A194="Africa",R194=2050),0.9,IF(AND(A194="Brazil",R194=2035),0.95,IF(AND(A194="Brazil",R194=2050),0.92,""))))))))))))))))))</f>
        <v>*0.95</v>
      </c>
      <c r="U194" s="41" t="s">
        <v>3502</v>
      </c>
      <c r="V194" s="52" t="s">
        <v>35</v>
      </c>
      <c r="W194" s="41" t="n">
        <v>2050</v>
      </c>
      <c r="X194" s="53" t="str">
        <f aca="false">"*"&amp;IF(AND(A194="EU",W194=2035),0.95,IF(AND(A194="EU",W194=2050),0.93,IF(AND(A194="USA",W194=2035),0.96,IF(AND(A194="USA",W194=2050),0.93,IF(AND(A194="Japan",W194=2035),0.94,IF(AND(A194="Japan",W194=2050),0.92,IF(AND(A194="Russia",W194=2035),0.95,IF(AND(A194="Russia",W194=2050),0.91,IF(AND(A194="China",W194=2035),0.93,IF(AND(A194="China",W194=2050),0.92,IF(AND(A194="India",W194=2035),0.94,IF(AND(A194="India",W194=2050),0.91,IF(AND(A194="Middle East",W194=2035),0.92,IF(AND(A194="Middle East",W194=2050),0.89,IF(AND(A194="Africa",W194=2035),0.93,IF(AND(A194="Africa",W194=2050),0.9,IF(AND(A194="Brazil",W194=2035),0.95,IF(AND(A194="Brazil",W194=2050),0.92,""))))))))))))))))))</f>
        <v>*0.92</v>
      </c>
      <c r="AC194" s="1" t="s">
        <v>3502</v>
      </c>
      <c r="AD194" s="57" t="s">
        <v>35</v>
      </c>
      <c r="AE194" s="1" t="n">
        <v>2035</v>
      </c>
      <c r="AF194" s="58" t="str">
        <f aca="false">"*"&amp;IF(AND(A194="EU",AE194=2035),0.93,IF(AND(A194="EU",AE194=2050),0.9,IF(AND(A194="USA",AE194=2035),0.92,IF(AND(A194="USA",AE194=2050),0.89,IF(AND(A194="Japan",AE194=2035),0.92,IF(AND(A194="Japan",AE194=2050),0.89,IF(AND(A194="Russia",AE194=2035),0.91,IF(AND(A194="Russia",AE194=2050),0.86,IF(AND(A194="China",AE194=2035),0.91,IF(AND(A194="China",AE194=2050),0.87,IF(AND(A194="India",AE194=2035),0.92,IF(AND(A194="India",AE194=2050),0.87,IF(AND(A194="Middle East",AE194=2035),0.89,IF(AND(A194="Middle East",AE194=2050),0.84,IF(AND(A194="Africa",AE194=2035),0.9,IF(AND(A194="Africa",AE194=2050),0.86,IF(AND(A194="Brazil",AE194=2035),0.93,IF(AND(A194="Brazil",AE194=2050),0.89,""))))))))))))))))))</f>
        <v>*0.93</v>
      </c>
      <c r="AG194" s="53" t="str">
        <f aca="false">AG193</f>
        <v>REZoning_Sol-Win</v>
      </c>
      <c r="AI194" s="1" t="s">
        <v>3502</v>
      </c>
      <c r="AJ194" s="57" t="s">
        <v>35</v>
      </c>
      <c r="AK194" s="1" t="n">
        <v>2050</v>
      </c>
      <c r="AL194" s="58" t="str">
        <f aca="false">"*"&amp;IF(AND(A194="EU",AK194=2035),0.93,IF(AND(A194="EU",AK194=2050),0.9,IF(AND(A194="USA",AK194=2035),0.92,IF(AND(A194="USA",AK194=2050),0.89,IF(AND(A194="Japan",AK194=2035),0.92,IF(AND(A194="Japan",AK194=2050),0.89,IF(AND(A194="Russia",AK194=2035),0.91,IF(AND(A194="Russia",AK194=2050),0.86,IF(AND(A194="China",AK194=2035),0.91,IF(AND(A194="China",AK194=2050),0.87,IF(AND(A194="India",AK194=2035),0.92,IF(AND(A194="India",AK194=2050),0.87,IF(AND(A194="Middle East",AK194=2035),0.89,IF(AND(A194="Middle East",AK194=2050),0.84,IF(AND(A194="Africa",AK194=2035),0.9,IF(AND(A194="Africa",AK194=2050),0.86,IF(AND(A194="Brazil",AK194=2035),0.93,IF(AND(A194="Brazil",AK194=2050),0.89,""))))))))))))))))))</f>
        <v>*0.89</v>
      </c>
      <c r="AM194" s="53" t="str">
        <f aca="false">AM193</f>
        <v>REZoning_Sol-Win</v>
      </c>
      <c r="AP194" s="0" t="s">
        <v>3502</v>
      </c>
      <c r="AQ194" s="38" t="s">
        <v>35</v>
      </c>
      <c r="AR194" s="38" t="n">
        <f aca="false">AR193</f>
        <v>2100</v>
      </c>
      <c r="AS194" s="38" t="s">
        <v>914</v>
      </c>
      <c r="AT194" s="38" t="s">
        <v>36</v>
      </c>
    </row>
    <row r="195" customFormat="false" ht="28.5" hidden="false" customHeight="true" outlineLevel="0" collapsed="false">
      <c r="A195" s="3" t="s">
        <v>61</v>
      </c>
      <c r="C195" s="0" t="s">
        <v>3503</v>
      </c>
      <c r="D195" s="50" t="s">
        <v>35</v>
      </c>
      <c r="E195" s="0" t="n">
        <v>2035</v>
      </c>
      <c r="F195" s="51" t="str">
        <f aca="false">"*"&amp;IF(AND(A195="EU",E195=2035),0.95,IF(AND(A195="EU",E195=2050),0.93,IF(AND(A195="USA",E195=2035),0.96,IF(AND(A195="USA",E195=2050),0.94,IF(AND(A195="Japan",E195=2035),0.94,IF(AND(A195="Japan",E195=2050),0.92,IF(AND(A195="Russia",E195=2035),0.95,IF(AND(A195="Russia",E195=2050),0.93,IF(AND(A195="China",E195=2035),0.94,IF(AND(A195="China",E195=2050),0.92,IF(AND(A195="India",E195=2035),0.95,IF(AND(A195="India",E195=2050),0.92,IF(AND(A195="Middle East",E195=2035),0.94,IF(AND(A195="Middle East",E195=2050),0.9,IF(AND(A195="Africa",E195=2035),0.94,IF(AND(A195="Africa",E195=2050),0.91,IF(AND(A195="Brazil",E195=2035),0.95,IF(AND(A195="Brazil",E195=2050),0.92,""))))))))))))))))))</f>
        <v>*0.95</v>
      </c>
      <c r="H195" s="0" t="s">
        <v>3503</v>
      </c>
      <c r="I195" s="50" t="s">
        <v>35</v>
      </c>
      <c r="J195" s="0" t="n">
        <v>2050</v>
      </c>
      <c r="K195" s="48" t="str">
        <f aca="false">"*"&amp;IF(AND(A195="EU",J195=2035),0.95,IF(AND(A195="EU",J195=2050),0.93,IF(AND(A195="USA",J195=2035),0.96,IF(AND(A195="USA",J195=2050),0.94,IF(AND(A195="Japan",J195=2035),0.94,IF(AND(A195="Japan",J195=2050),0.92,IF(AND(A195="Russia",J195=2035),0.95,IF(AND(A195="Russia",J195=2050),0.93,IF(AND(A195="China",J195=2035),0.94,IF(AND(A195="China",J195=2050),0.92,IF(AND(A195="India",J195=2035),0.95,IF(AND(A195="India",J195=2050),0.92,IF(AND(A195="Middle East",J195=2035),0.94,IF(AND(A195="Middle East",J195=2050),0.9,IF(AND(A195="Africa",J195=2035),0.94,IF(AND(A195="Africa",J195=2050),0.91,IF(AND(A195="Brazil",J195=2035),0.95,IF(AND(A195="Brazil",J195=2050),0.92,""))))))))))))))))))</f>
        <v>*0.92</v>
      </c>
      <c r="P195" s="41" t="s">
        <v>3503</v>
      </c>
      <c r="Q195" s="52" t="s">
        <v>35</v>
      </c>
      <c r="R195" s="41" t="n">
        <v>2035</v>
      </c>
      <c r="S195" s="53" t="str">
        <f aca="false">"*"&amp;IF(AND(A195="EU",R195=2035),0.95,IF(AND(A195="EU",R195=2050),0.93,IF(AND(A195="USA",R195=2035),0.96,IF(AND(A195="USA",R195=2050),0.93,IF(AND(A195="Japan",R195=2035),0.94,IF(AND(A195="Japan",R195=2050),0.92,IF(AND(A195="Russia",R195=2035),0.95,IF(AND(A195="Russia",R195=2050),0.91,IF(AND(A195="China",R195=2035),0.93,IF(AND(A195="China",R195=2050),0.92,IF(AND(A195="India",R195=2035),0.94,IF(AND(A195="India",R195=2050),0.91,IF(AND(A195="Middle East",R195=2035),0.92,IF(AND(A195="Middle East",R195=2050),0.89,IF(AND(A195="Africa",R195=2035),0.93,IF(AND(A195="Africa",R195=2050),0.9,IF(AND(A195="Brazil",R195=2035),0.95,IF(AND(A195="Brazil",R195=2050),0.92,""))))))))))))))))))</f>
        <v>*0.95</v>
      </c>
      <c r="U195" s="41" t="s">
        <v>3503</v>
      </c>
      <c r="V195" s="52" t="s">
        <v>35</v>
      </c>
      <c r="W195" s="41" t="n">
        <v>2050</v>
      </c>
      <c r="X195" s="53" t="str">
        <f aca="false">"*"&amp;IF(AND(A195="EU",W195=2035),0.95,IF(AND(A195="EU",W195=2050),0.93,IF(AND(A195="USA",W195=2035),0.96,IF(AND(A195="USA",W195=2050),0.93,IF(AND(A195="Japan",W195=2035),0.94,IF(AND(A195="Japan",W195=2050),0.92,IF(AND(A195="Russia",W195=2035),0.95,IF(AND(A195="Russia",W195=2050),0.91,IF(AND(A195="China",W195=2035),0.93,IF(AND(A195="China",W195=2050),0.92,IF(AND(A195="India",W195=2035),0.94,IF(AND(A195="India",W195=2050),0.91,IF(AND(A195="Middle East",W195=2035),0.92,IF(AND(A195="Middle East",W195=2050),0.89,IF(AND(A195="Africa",W195=2035),0.93,IF(AND(A195="Africa",W195=2050),0.9,IF(AND(A195="Brazil",W195=2035),0.95,IF(AND(A195="Brazil",W195=2050),0.92,""))))))))))))))))))</f>
        <v>*0.92</v>
      </c>
      <c r="AC195" s="1" t="s">
        <v>3503</v>
      </c>
      <c r="AD195" s="57" t="s">
        <v>35</v>
      </c>
      <c r="AE195" s="1" t="n">
        <v>2035</v>
      </c>
      <c r="AF195" s="58" t="str">
        <f aca="false">"*"&amp;IF(AND(A195="EU",AE195=2035),0.93,IF(AND(A195="EU",AE195=2050),0.9,IF(AND(A195="USA",AE195=2035),0.92,IF(AND(A195="USA",AE195=2050),0.89,IF(AND(A195="Japan",AE195=2035),0.92,IF(AND(A195="Japan",AE195=2050),0.89,IF(AND(A195="Russia",AE195=2035),0.91,IF(AND(A195="Russia",AE195=2050),0.86,IF(AND(A195="China",AE195=2035),0.91,IF(AND(A195="China",AE195=2050),0.87,IF(AND(A195="India",AE195=2035),0.92,IF(AND(A195="India",AE195=2050),0.87,IF(AND(A195="Middle East",AE195=2035),0.89,IF(AND(A195="Middle East",AE195=2050),0.84,IF(AND(A195="Africa",AE195=2035),0.9,IF(AND(A195="Africa",AE195=2050),0.86,IF(AND(A195="Brazil",AE195=2035),0.93,IF(AND(A195="Brazil",AE195=2050),0.89,""))))))))))))))))))</f>
        <v>*0.93</v>
      </c>
      <c r="AG195" s="53" t="str">
        <f aca="false">AG194</f>
        <v>REZoning_Sol-Win</v>
      </c>
      <c r="AI195" s="1" t="s">
        <v>3503</v>
      </c>
      <c r="AJ195" s="57" t="s">
        <v>35</v>
      </c>
      <c r="AK195" s="1" t="n">
        <v>2050</v>
      </c>
      <c r="AL195" s="58" t="str">
        <f aca="false">"*"&amp;IF(AND(A195="EU",AK195=2035),0.93,IF(AND(A195="EU",AK195=2050),0.9,IF(AND(A195="USA",AK195=2035),0.92,IF(AND(A195="USA",AK195=2050),0.89,IF(AND(A195="Japan",AK195=2035),0.92,IF(AND(A195="Japan",AK195=2050),0.89,IF(AND(A195="Russia",AK195=2035),0.91,IF(AND(A195="Russia",AK195=2050),0.86,IF(AND(A195="China",AK195=2035),0.91,IF(AND(A195="China",AK195=2050),0.87,IF(AND(A195="India",AK195=2035),0.92,IF(AND(A195="India",AK195=2050),0.87,IF(AND(A195="Middle East",AK195=2035),0.89,IF(AND(A195="Middle East",AK195=2050),0.84,IF(AND(A195="Africa",AK195=2035),0.9,IF(AND(A195="Africa",AK195=2050),0.86,IF(AND(A195="Brazil",AK195=2035),0.93,IF(AND(A195="Brazil",AK195=2050),0.89,""))))))))))))))))))</f>
        <v>*0.89</v>
      </c>
      <c r="AM195" s="53" t="str">
        <f aca="false">AM194</f>
        <v>REZoning_Sol-Win</v>
      </c>
      <c r="AP195" s="0" t="s">
        <v>3503</v>
      </c>
      <c r="AQ195" s="38" t="s">
        <v>35</v>
      </c>
      <c r="AR195" s="38" t="n">
        <f aca="false">AR194</f>
        <v>2100</v>
      </c>
      <c r="AS195" s="38" t="s">
        <v>914</v>
      </c>
      <c r="AT195" s="38" t="s">
        <v>36</v>
      </c>
    </row>
    <row r="196" customFormat="false" ht="28.5" hidden="false" customHeight="true" outlineLevel="0" collapsed="false">
      <c r="A196" s="3" t="s">
        <v>61</v>
      </c>
      <c r="C196" s="0" t="s">
        <v>3504</v>
      </c>
      <c r="D196" s="50" t="s">
        <v>35</v>
      </c>
      <c r="E196" s="0" t="n">
        <v>2035</v>
      </c>
      <c r="F196" s="51" t="str">
        <f aca="false">"*"&amp;IF(AND(A196="EU",E196=2035),0.95,IF(AND(A196="EU",E196=2050),0.93,IF(AND(A196="USA",E196=2035),0.96,IF(AND(A196="USA",E196=2050),0.94,IF(AND(A196="Japan",E196=2035),0.94,IF(AND(A196="Japan",E196=2050),0.92,IF(AND(A196="Russia",E196=2035),0.95,IF(AND(A196="Russia",E196=2050),0.93,IF(AND(A196="China",E196=2035),0.94,IF(AND(A196="China",E196=2050),0.92,IF(AND(A196="India",E196=2035),0.95,IF(AND(A196="India",E196=2050),0.92,IF(AND(A196="Middle East",E196=2035),0.94,IF(AND(A196="Middle East",E196=2050),0.9,IF(AND(A196="Africa",E196=2035),0.94,IF(AND(A196="Africa",E196=2050),0.91,IF(AND(A196="Brazil",E196=2035),0.95,IF(AND(A196="Brazil",E196=2050),0.92,""))))))))))))))))))</f>
        <v>*0.95</v>
      </c>
      <c r="H196" s="0" t="s">
        <v>3504</v>
      </c>
      <c r="I196" s="50" t="s">
        <v>35</v>
      </c>
      <c r="J196" s="0" t="n">
        <v>2050</v>
      </c>
      <c r="K196" s="48" t="str">
        <f aca="false">"*"&amp;IF(AND(A196="EU",J196=2035),0.95,IF(AND(A196="EU",J196=2050),0.93,IF(AND(A196="USA",J196=2035),0.96,IF(AND(A196="USA",J196=2050),0.94,IF(AND(A196="Japan",J196=2035),0.94,IF(AND(A196="Japan",J196=2050),0.92,IF(AND(A196="Russia",J196=2035),0.95,IF(AND(A196="Russia",J196=2050),0.93,IF(AND(A196="China",J196=2035),0.94,IF(AND(A196="China",J196=2050),0.92,IF(AND(A196="India",J196=2035),0.95,IF(AND(A196="India",J196=2050),0.92,IF(AND(A196="Middle East",J196=2035),0.94,IF(AND(A196="Middle East",J196=2050),0.9,IF(AND(A196="Africa",J196=2035),0.94,IF(AND(A196="Africa",J196=2050),0.91,IF(AND(A196="Brazil",J196=2035),0.95,IF(AND(A196="Brazil",J196=2050),0.92,""))))))))))))))))))</f>
        <v>*0.92</v>
      </c>
      <c r="P196" s="41" t="s">
        <v>3504</v>
      </c>
      <c r="Q196" s="52" t="s">
        <v>35</v>
      </c>
      <c r="R196" s="41" t="n">
        <v>2035</v>
      </c>
      <c r="S196" s="53" t="str">
        <f aca="false">"*"&amp;IF(AND(A196="EU",R196=2035),0.95,IF(AND(A196="EU",R196=2050),0.93,IF(AND(A196="USA",R196=2035),0.96,IF(AND(A196="USA",R196=2050),0.93,IF(AND(A196="Japan",R196=2035),0.94,IF(AND(A196="Japan",R196=2050),0.92,IF(AND(A196="Russia",R196=2035),0.95,IF(AND(A196="Russia",R196=2050),0.91,IF(AND(A196="China",R196=2035),0.93,IF(AND(A196="China",R196=2050),0.92,IF(AND(A196="India",R196=2035),0.94,IF(AND(A196="India",R196=2050),0.91,IF(AND(A196="Middle East",R196=2035),0.92,IF(AND(A196="Middle East",R196=2050),0.89,IF(AND(A196="Africa",R196=2035),0.93,IF(AND(A196="Africa",R196=2050),0.9,IF(AND(A196="Brazil",R196=2035),0.95,IF(AND(A196="Brazil",R196=2050),0.92,""))))))))))))))))))</f>
        <v>*0.95</v>
      </c>
      <c r="U196" s="41" t="s">
        <v>3504</v>
      </c>
      <c r="V196" s="52" t="s">
        <v>35</v>
      </c>
      <c r="W196" s="41" t="n">
        <v>2050</v>
      </c>
      <c r="X196" s="53" t="str">
        <f aca="false">"*"&amp;IF(AND(A196="EU",W196=2035),0.95,IF(AND(A196="EU",W196=2050),0.93,IF(AND(A196="USA",W196=2035),0.96,IF(AND(A196="USA",W196=2050),0.93,IF(AND(A196="Japan",W196=2035),0.94,IF(AND(A196="Japan",W196=2050),0.92,IF(AND(A196="Russia",W196=2035),0.95,IF(AND(A196="Russia",W196=2050),0.91,IF(AND(A196="China",W196=2035),0.93,IF(AND(A196="China",W196=2050),0.92,IF(AND(A196="India",W196=2035),0.94,IF(AND(A196="India",W196=2050),0.91,IF(AND(A196="Middle East",W196=2035),0.92,IF(AND(A196="Middle East",W196=2050),0.89,IF(AND(A196="Africa",W196=2035),0.93,IF(AND(A196="Africa",W196=2050),0.9,IF(AND(A196="Brazil",W196=2035),0.95,IF(AND(A196="Brazil",W196=2050),0.92,""))))))))))))))))))</f>
        <v>*0.92</v>
      </c>
      <c r="AC196" s="1" t="s">
        <v>3504</v>
      </c>
      <c r="AD196" s="57" t="s">
        <v>35</v>
      </c>
      <c r="AE196" s="1" t="n">
        <v>2035</v>
      </c>
      <c r="AF196" s="58" t="str">
        <f aca="false">"*"&amp;IF(AND(A196="EU",AE196=2035),0.93,IF(AND(A196="EU",AE196=2050),0.9,IF(AND(A196="USA",AE196=2035),0.92,IF(AND(A196="USA",AE196=2050),0.89,IF(AND(A196="Japan",AE196=2035),0.92,IF(AND(A196="Japan",AE196=2050),0.89,IF(AND(A196="Russia",AE196=2035),0.91,IF(AND(A196="Russia",AE196=2050),0.86,IF(AND(A196="China",AE196=2035),0.91,IF(AND(A196="China",AE196=2050),0.87,IF(AND(A196="India",AE196=2035),0.92,IF(AND(A196="India",AE196=2050),0.87,IF(AND(A196="Middle East",AE196=2035),0.89,IF(AND(A196="Middle East",AE196=2050),0.84,IF(AND(A196="Africa",AE196=2035),0.9,IF(AND(A196="Africa",AE196=2050),0.86,IF(AND(A196="Brazil",AE196=2035),0.93,IF(AND(A196="Brazil",AE196=2050),0.89,""))))))))))))))))))</f>
        <v>*0.93</v>
      </c>
      <c r="AG196" s="53" t="str">
        <f aca="false">AG195</f>
        <v>REZoning_Sol-Win</v>
      </c>
      <c r="AI196" s="1" t="s">
        <v>3504</v>
      </c>
      <c r="AJ196" s="57" t="s">
        <v>35</v>
      </c>
      <c r="AK196" s="1" t="n">
        <v>2050</v>
      </c>
      <c r="AL196" s="58" t="str">
        <f aca="false">"*"&amp;IF(AND(A196="EU",AK196=2035),0.93,IF(AND(A196="EU",AK196=2050),0.9,IF(AND(A196="USA",AK196=2035),0.92,IF(AND(A196="USA",AK196=2050),0.89,IF(AND(A196="Japan",AK196=2035),0.92,IF(AND(A196="Japan",AK196=2050),0.89,IF(AND(A196="Russia",AK196=2035),0.91,IF(AND(A196="Russia",AK196=2050),0.86,IF(AND(A196="China",AK196=2035),0.91,IF(AND(A196="China",AK196=2050),0.87,IF(AND(A196="India",AK196=2035),0.92,IF(AND(A196="India",AK196=2050),0.87,IF(AND(A196="Middle East",AK196=2035),0.89,IF(AND(A196="Middle East",AK196=2050),0.84,IF(AND(A196="Africa",AK196=2035),0.9,IF(AND(A196="Africa",AK196=2050),0.86,IF(AND(A196="Brazil",AK196=2035),0.93,IF(AND(A196="Brazil",AK196=2050),0.89,""))))))))))))))))))</f>
        <v>*0.89</v>
      </c>
      <c r="AM196" s="53" t="str">
        <f aca="false">AM195</f>
        <v>REZoning_Sol-Win</v>
      </c>
      <c r="AP196" s="0" t="s">
        <v>3504</v>
      </c>
      <c r="AQ196" s="38" t="s">
        <v>35</v>
      </c>
      <c r="AR196" s="38" t="n">
        <f aca="false">AR195</f>
        <v>2100</v>
      </c>
      <c r="AS196" s="38" t="s">
        <v>914</v>
      </c>
      <c r="AT196" s="38" t="s">
        <v>36</v>
      </c>
    </row>
    <row r="197" customFormat="false" ht="28.5" hidden="false" customHeight="true" outlineLevel="0" collapsed="false">
      <c r="A197" s="3" t="s">
        <v>61</v>
      </c>
      <c r="C197" s="0" t="s">
        <v>3505</v>
      </c>
      <c r="D197" s="50" t="s">
        <v>35</v>
      </c>
      <c r="E197" s="0" t="n">
        <v>2035</v>
      </c>
      <c r="F197" s="51" t="str">
        <f aca="false">"*"&amp;IF(AND(A197="EU",E197=2035),0.95,IF(AND(A197="EU",E197=2050),0.93,IF(AND(A197="USA",E197=2035),0.96,IF(AND(A197="USA",E197=2050),0.94,IF(AND(A197="Japan",E197=2035),0.94,IF(AND(A197="Japan",E197=2050),0.92,IF(AND(A197="Russia",E197=2035),0.95,IF(AND(A197="Russia",E197=2050),0.93,IF(AND(A197="China",E197=2035),0.94,IF(AND(A197="China",E197=2050),0.92,IF(AND(A197="India",E197=2035),0.95,IF(AND(A197="India",E197=2050),0.92,IF(AND(A197="Middle East",E197=2035),0.94,IF(AND(A197="Middle East",E197=2050),0.9,IF(AND(A197="Africa",E197=2035),0.94,IF(AND(A197="Africa",E197=2050),0.91,IF(AND(A197="Brazil",E197=2035),0.95,IF(AND(A197="Brazil",E197=2050),0.92,""))))))))))))))))))</f>
        <v>*0.95</v>
      </c>
      <c r="H197" s="0" t="s">
        <v>3505</v>
      </c>
      <c r="I197" s="50" t="s">
        <v>35</v>
      </c>
      <c r="J197" s="0" t="n">
        <v>2050</v>
      </c>
      <c r="K197" s="48" t="str">
        <f aca="false">"*"&amp;IF(AND(A197="EU",J197=2035),0.95,IF(AND(A197="EU",J197=2050),0.93,IF(AND(A197="USA",J197=2035),0.96,IF(AND(A197="USA",J197=2050),0.94,IF(AND(A197="Japan",J197=2035),0.94,IF(AND(A197="Japan",J197=2050),0.92,IF(AND(A197="Russia",J197=2035),0.95,IF(AND(A197="Russia",J197=2050),0.93,IF(AND(A197="China",J197=2035),0.94,IF(AND(A197="China",J197=2050),0.92,IF(AND(A197="India",J197=2035),0.95,IF(AND(A197="India",J197=2050),0.92,IF(AND(A197="Middle East",J197=2035),0.94,IF(AND(A197="Middle East",J197=2050),0.9,IF(AND(A197="Africa",J197=2035),0.94,IF(AND(A197="Africa",J197=2050),0.91,IF(AND(A197="Brazil",J197=2035),0.95,IF(AND(A197="Brazil",J197=2050),0.92,""))))))))))))))))))</f>
        <v>*0.92</v>
      </c>
      <c r="P197" s="41" t="s">
        <v>3505</v>
      </c>
      <c r="Q197" s="52" t="s">
        <v>35</v>
      </c>
      <c r="R197" s="41" t="n">
        <v>2035</v>
      </c>
      <c r="S197" s="53" t="str">
        <f aca="false">"*"&amp;IF(AND(A197="EU",R197=2035),0.95,IF(AND(A197="EU",R197=2050),0.93,IF(AND(A197="USA",R197=2035),0.96,IF(AND(A197="USA",R197=2050),0.93,IF(AND(A197="Japan",R197=2035),0.94,IF(AND(A197="Japan",R197=2050),0.92,IF(AND(A197="Russia",R197=2035),0.95,IF(AND(A197="Russia",R197=2050),0.91,IF(AND(A197="China",R197=2035),0.93,IF(AND(A197="China",R197=2050),0.92,IF(AND(A197="India",R197=2035),0.94,IF(AND(A197="India",R197=2050),0.91,IF(AND(A197="Middle East",R197=2035),0.92,IF(AND(A197="Middle East",R197=2050),0.89,IF(AND(A197="Africa",R197=2035),0.93,IF(AND(A197="Africa",R197=2050),0.9,IF(AND(A197="Brazil",R197=2035),0.95,IF(AND(A197="Brazil",R197=2050),0.92,""))))))))))))))))))</f>
        <v>*0.95</v>
      </c>
      <c r="U197" s="41" t="s">
        <v>3505</v>
      </c>
      <c r="V197" s="52" t="s">
        <v>35</v>
      </c>
      <c r="W197" s="41" t="n">
        <v>2050</v>
      </c>
      <c r="X197" s="53" t="str">
        <f aca="false">"*"&amp;IF(AND(A197="EU",W197=2035),0.95,IF(AND(A197="EU",W197=2050),0.93,IF(AND(A197="USA",W197=2035),0.96,IF(AND(A197="USA",W197=2050),0.93,IF(AND(A197="Japan",W197=2035),0.94,IF(AND(A197="Japan",W197=2050),0.92,IF(AND(A197="Russia",W197=2035),0.95,IF(AND(A197="Russia",W197=2050),0.91,IF(AND(A197="China",W197=2035),0.93,IF(AND(A197="China",W197=2050),0.92,IF(AND(A197="India",W197=2035),0.94,IF(AND(A197="India",W197=2050),0.91,IF(AND(A197="Middle East",W197=2035),0.92,IF(AND(A197="Middle East",W197=2050),0.89,IF(AND(A197="Africa",W197=2035),0.93,IF(AND(A197="Africa",W197=2050),0.9,IF(AND(A197="Brazil",W197=2035),0.95,IF(AND(A197="Brazil",W197=2050),0.92,""))))))))))))))))))</f>
        <v>*0.92</v>
      </c>
      <c r="AC197" s="1" t="s">
        <v>3505</v>
      </c>
      <c r="AD197" s="57" t="s">
        <v>35</v>
      </c>
      <c r="AE197" s="1" t="n">
        <v>2035</v>
      </c>
      <c r="AF197" s="58" t="str">
        <f aca="false">"*"&amp;IF(AND(A197="EU",AE197=2035),0.93,IF(AND(A197="EU",AE197=2050),0.9,IF(AND(A197="USA",AE197=2035),0.92,IF(AND(A197="USA",AE197=2050),0.89,IF(AND(A197="Japan",AE197=2035),0.92,IF(AND(A197="Japan",AE197=2050),0.89,IF(AND(A197="Russia",AE197=2035),0.91,IF(AND(A197="Russia",AE197=2050),0.86,IF(AND(A197="China",AE197=2035),0.91,IF(AND(A197="China",AE197=2050),0.87,IF(AND(A197="India",AE197=2035),0.92,IF(AND(A197="India",AE197=2050),0.87,IF(AND(A197="Middle East",AE197=2035),0.89,IF(AND(A197="Middle East",AE197=2050),0.84,IF(AND(A197="Africa",AE197=2035),0.9,IF(AND(A197="Africa",AE197=2050),0.86,IF(AND(A197="Brazil",AE197=2035),0.93,IF(AND(A197="Brazil",AE197=2050),0.89,""))))))))))))))))))</f>
        <v>*0.93</v>
      </c>
      <c r="AG197" s="53" t="str">
        <f aca="false">AG196</f>
        <v>REZoning_Sol-Win</v>
      </c>
      <c r="AI197" s="1" t="s">
        <v>3505</v>
      </c>
      <c r="AJ197" s="57" t="s">
        <v>35</v>
      </c>
      <c r="AK197" s="1" t="n">
        <v>2050</v>
      </c>
      <c r="AL197" s="58" t="str">
        <f aca="false">"*"&amp;IF(AND(A197="EU",AK197=2035),0.93,IF(AND(A197="EU",AK197=2050),0.9,IF(AND(A197="USA",AK197=2035),0.92,IF(AND(A197="USA",AK197=2050),0.89,IF(AND(A197="Japan",AK197=2035),0.92,IF(AND(A197="Japan",AK197=2050),0.89,IF(AND(A197="Russia",AK197=2035),0.91,IF(AND(A197="Russia",AK197=2050),0.86,IF(AND(A197="China",AK197=2035),0.91,IF(AND(A197="China",AK197=2050),0.87,IF(AND(A197="India",AK197=2035),0.92,IF(AND(A197="India",AK197=2050),0.87,IF(AND(A197="Middle East",AK197=2035),0.89,IF(AND(A197="Middle East",AK197=2050),0.84,IF(AND(A197="Africa",AK197=2035),0.9,IF(AND(A197="Africa",AK197=2050),0.86,IF(AND(A197="Brazil",AK197=2035),0.93,IF(AND(A197="Brazil",AK197=2050),0.89,""))))))))))))))))))</f>
        <v>*0.89</v>
      </c>
      <c r="AM197" s="53" t="str">
        <f aca="false">AM196</f>
        <v>REZoning_Sol-Win</v>
      </c>
      <c r="AP197" s="0" t="s">
        <v>3505</v>
      </c>
      <c r="AQ197" s="38" t="s">
        <v>35</v>
      </c>
      <c r="AR197" s="38" t="n">
        <f aca="false">AR196</f>
        <v>2100</v>
      </c>
      <c r="AS197" s="38" t="s">
        <v>914</v>
      </c>
      <c r="AT197" s="38" t="s">
        <v>36</v>
      </c>
    </row>
    <row r="198" customFormat="false" ht="28.5" hidden="false" customHeight="true" outlineLevel="0" collapsed="false">
      <c r="A198" s="3" t="s">
        <v>61</v>
      </c>
      <c r="C198" s="0" t="s">
        <v>3506</v>
      </c>
      <c r="D198" s="50" t="s">
        <v>35</v>
      </c>
      <c r="E198" s="0" t="n">
        <v>2035</v>
      </c>
      <c r="F198" s="51" t="str">
        <f aca="false">"*"&amp;IF(AND(A198="EU",E198=2035),0.95,IF(AND(A198="EU",E198=2050),0.93,IF(AND(A198="USA",E198=2035),0.96,IF(AND(A198="USA",E198=2050),0.94,IF(AND(A198="Japan",E198=2035),0.94,IF(AND(A198="Japan",E198=2050),0.92,IF(AND(A198="Russia",E198=2035),0.95,IF(AND(A198="Russia",E198=2050),0.93,IF(AND(A198="China",E198=2035),0.94,IF(AND(A198="China",E198=2050),0.92,IF(AND(A198="India",E198=2035),0.95,IF(AND(A198="India",E198=2050),0.92,IF(AND(A198="Middle East",E198=2035),0.94,IF(AND(A198="Middle East",E198=2050),0.9,IF(AND(A198="Africa",E198=2035),0.94,IF(AND(A198="Africa",E198=2050),0.91,IF(AND(A198="Brazil",E198=2035),0.95,IF(AND(A198="Brazil",E198=2050),0.92,""))))))))))))))))))</f>
        <v>*0.95</v>
      </c>
      <c r="H198" s="0" t="s">
        <v>3506</v>
      </c>
      <c r="I198" s="50" t="s">
        <v>35</v>
      </c>
      <c r="J198" s="0" t="n">
        <v>2050</v>
      </c>
      <c r="K198" s="48" t="str">
        <f aca="false">"*"&amp;IF(AND(A198="EU",J198=2035),0.95,IF(AND(A198="EU",J198=2050),0.93,IF(AND(A198="USA",J198=2035),0.96,IF(AND(A198="USA",J198=2050),0.94,IF(AND(A198="Japan",J198=2035),0.94,IF(AND(A198="Japan",J198=2050),0.92,IF(AND(A198="Russia",J198=2035),0.95,IF(AND(A198="Russia",J198=2050),0.93,IF(AND(A198="China",J198=2035),0.94,IF(AND(A198="China",J198=2050),0.92,IF(AND(A198="India",J198=2035),0.95,IF(AND(A198="India",J198=2050),0.92,IF(AND(A198="Middle East",J198=2035),0.94,IF(AND(A198="Middle East",J198=2050),0.9,IF(AND(A198="Africa",J198=2035),0.94,IF(AND(A198="Africa",J198=2050),0.91,IF(AND(A198="Brazil",J198=2035),0.95,IF(AND(A198="Brazil",J198=2050),0.92,""))))))))))))))))))</f>
        <v>*0.92</v>
      </c>
      <c r="P198" s="41" t="s">
        <v>3506</v>
      </c>
      <c r="Q198" s="52" t="s">
        <v>35</v>
      </c>
      <c r="R198" s="41" t="n">
        <v>2035</v>
      </c>
      <c r="S198" s="53" t="str">
        <f aca="false">"*"&amp;IF(AND(A198="EU",R198=2035),0.95,IF(AND(A198="EU",R198=2050),0.93,IF(AND(A198="USA",R198=2035),0.96,IF(AND(A198="USA",R198=2050),0.93,IF(AND(A198="Japan",R198=2035),0.94,IF(AND(A198="Japan",R198=2050),0.92,IF(AND(A198="Russia",R198=2035),0.95,IF(AND(A198="Russia",R198=2050),0.91,IF(AND(A198="China",R198=2035),0.93,IF(AND(A198="China",R198=2050),0.92,IF(AND(A198="India",R198=2035),0.94,IF(AND(A198="India",R198=2050),0.91,IF(AND(A198="Middle East",R198=2035),0.92,IF(AND(A198="Middle East",R198=2050),0.89,IF(AND(A198="Africa",R198=2035),0.93,IF(AND(A198="Africa",R198=2050),0.9,IF(AND(A198="Brazil",R198=2035),0.95,IF(AND(A198="Brazil",R198=2050),0.92,""))))))))))))))))))</f>
        <v>*0.95</v>
      </c>
      <c r="U198" s="41" t="s">
        <v>3506</v>
      </c>
      <c r="V198" s="52" t="s">
        <v>35</v>
      </c>
      <c r="W198" s="41" t="n">
        <v>2050</v>
      </c>
      <c r="X198" s="53" t="str">
        <f aca="false">"*"&amp;IF(AND(A198="EU",W198=2035),0.95,IF(AND(A198="EU",W198=2050),0.93,IF(AND(A198="USA",W198=2035),0.96,IF(AND(A198="USA",W198=2050),0.93,IF(AND(A198="Japan",W198=2035),0.94,IF(AND(A198="Japan",W198=2050),0.92,IF(AND(A198="Russia",W198=2035),0.95,IF(AND(A198="Russia",W198=2050),0.91,IF(AND(A198="China",W198=2035),0.93,IF(AND(A198="China",W198=2050),0.92,IF(AND(A198="India",W198=2035),0.94,IF(AND(A198="India",W198=2050),0.91,IF(AND(A198="Middle East",W198=2035),0.92,IF(AND(A198="Middle East",W198=2050),0.89,IF(AND(A198="Africa",W198=2035),0.93,IF(AND(A198="Africa",W198=2050),0.9,IF(AND(A198="Brazil",W198=2035),0.95,IF(AND(A198="Brazil",W198=2050),0.92,""))))))))))))))))))</f>
        <v>*0.92</v>
      </c>
      <c r="AC198" s="1" t="s">
        <v>3506</v>
      </c>
      <c r="AD198" s="57" t="s">
        <v>35</v>
      </c>
      <c r="AE198" s="1" t="n">
        <v>2035</v>
      </c>
      <c r="AF198" s="58" t="str">
        <f aca="false">"*"&amp;IF(AND(A198="EU",AE198=2035),0.93,IF(AND(A198="EU",AE198=2050),0.9,IF(AND(A198="USA",AE198=2035),0.92,IF(AND(A198="USA",AE198=2050),0.89,IF(AND(A198="Japan",AE198=2035),0.92,IF(AND(A198="Japan",AE198=2050),0.89,IF(AND(A198="Russia",AE198=2035),0.91,IF(AND(A198="Russia",AE198=2050),0.86,IF(AND(A198="China",AE198=2035),0.91,IF(AND(A198="China",AE198=2050),0.87,IF(AND(A198="India",AE198=2035),0.92,IF(AND(A198="India",AE198=2050),0.87,IF(AND(A198="Middle East",AE198=2035),0.89,IF(AND(A198="Middle East",AE198=2050),0.84,IF(AND(A198="Africa",AE198=2035),0.9,IF(AND(A198="Africa",AE198=2050),0.86,IF(AND(A198="Brazil",AE198=2035),0.93,IF(AND(A198="Brazil",AE198=2050),0.89,""))))))))))))))))))</f>
        <v>*0.93</v>
      </c>
      <c r="AG198" s="53" t="str">
        <f aca="false">AG197</f>
        <v>REZoning_Sol-Win</v>
      </c>
      <c r="AI198" s="1" t="s">
        <v>3506</v>
      </c>
      <c r="AJ198" s="57" t="s">
        <v>35</v>
      </c>
      <c r="AK198" s="1" t="n">
        <v>2050</v>
      </c>
      <c r="AL198" s="58" t="str">
        <f aca="false">"*"&amp;IF(AND(A198="EU",AK198=2035),0.93,IF(AND(A198="EU",AK198=2050),0.9,IF(AND(A198="USA",AK198=2035),0.92,IF(AND(A198="USA",AK198=2050),0.89,IF(AND(A198="Japan",AK198=2035),0.92,IF(AND(A198="Japan",AK198=2050),0.89,IF(AND(A198="Russia",AK198=2035),0.91,IF(AND(A198="Russia",AK198=2050),0.86,IF(AND(A198="China",AK198=2035),0.91,IF(AND(A198="China",AK198=2050),0.87,IF(AND(A198="India",AK198=2035),0.92,IF(AND(A198="India",AK198=2050),0.87,IF(AND(A198="Middle East",AK198=2035),0.89,IF(AND(A198="Middle East",AK198=2050),0.84,IF(AND(A198="Africa",AK198=2035),0.9,IF(AND(A198="Africa",AK198=2050),0.86,IF(AND(A198="Brazil",AK198=2035),0.93,IF(AND(A198="Brazil",AK198=2050),0.89,""))))))))))))))))))</f>
        <v>*0.89</v>
      </c>
      <c r="AM198" s="53" t="str">
        <f aca="false">AM197</f>
        <v>REZoning_Sol-Win</v>
      </c>
      <c r="AP198" s="0" t="s">
        <v>3506</v>
      </c>
      <c r="AQ198" s="38" t="s">
        <v>35</v>
      </c>
      <c r="AR198" s="38" t="n">
        <f aca="false">AR197</f>
        <v>2100</v>
      </c>
      <c r="AS198" s="38" t="s">
        <v>914</v>
      </c>
      <c r="AT198" s="38" t="s">
        <v>36</v>
      </c>
    </row>
    <row r="199" customFormat="false" ht="28.5" hidden="false" customHeight="true" outlineLevel="0" collapsed="false">
      <c r="A199" s="3" t="s">
        <v>61</v>
      </c>
      <c r="C199" s="0" t="s">
        <v>3507</v>
      </c>
      <c r="D199" s="50" t="s">
        <v>35</v>
      </c>
      <c r="E199" s="0" t="n">
        <v>2035</v>
      </c>
      <c r="F199" s="51" t="str">
        <f aca="false">"*"&amp;IF(AND(A199="EU",E199=2035),0.95,IF(AND(A199="EU",E199=2050),0.93,IF(AND(A199="USA",E199=2035),0.96,IF(AND(A199="USA",E199=2050),0.94,IF(AND(A199="Japan",E199=2035),0.94,IF(AND(A199="Japan",E199=2050),0.92,IF(AND(A199="Russia",E199=2035),0.95,IF(AND(A199="Russia",E199=2050),0.93,IF(AND(A199="China",E199=2035),0.94,IF(AND(A199="China",E199=2050),0.92,IF(AND(A199="India",E199=2035),0.95,IF(AND(A199="India",E199=2050),0.92,IF(AND(A199="Middle East",E199=2035),0.94,IF(AND(A199="Middle East",E199=2050),0.9,IF(AND(A199="Africa",E199=2035),0.94,IF(AND(A199="Africa",E199=2050),0.91,IF(AND(A199="Brazil",E199=2035),0.95,IF(AND(A199="Brazil",E199=2050),0.92,""))))))))))))))))))</f>
        <v>*0.95</v>
      </c>
      <c r="H199" s="0" t="s">
        <v>3507</v>
      </c>
      <c r="I199" s="50" t="s">
        <v>35</v>
      </c>
      <c r="J199" s="0" t="n">
        <v>2050</v>
      </c>
      <c r="K199" s="48" t="str">
        <f aca="false">"*"&amp;IF(AND(A199="EU",J199=2035),0.95,IF(AND(A199="EU",J199=2050),0.93,IF(AND(A199="USA",J199=2035),0.96,IF(AND(A199="USA",J199=2050),0.94,IF(AND(A199="Japan",J199=2035),0.94,IF(AND(A199="Japan",J199=2050),0.92,IF(AND(A199="Russia",J199=2035),0.95,IF(AND(A199="Russia",J199=2050),0.93,IF(AND(A199="China",J199=2035),0.94,IF(AND(A199="China",J199=2050),0.92,IF(AND(A199="India",J199=2035),0.95,IF(AND(A199="India",J199=2050),0.92,IF(AND(A199="Middle East",J199=2035),0.94,IF(AND(A199="Middle East",J199=2050),0.9,IF(AND(A199="Africa",J199=2035),0.94,IF(AND(A199="Africa",J199=2050),0.91,IF(AND(A199="Brazil",J199=2035),0.95,IF(AND(A199="Brazil",J199=2050),0.92,""))))))))))))))))))</f>
        <v>*0.92</v>
      </c>
      <c r="P199" s="41" t="s">
        <v>3507</v>
      </c>
      <c r="Q199" s="52" t="s">
        <v>35</v>
      </c>
      <c r="R199" s="41" t="n">
        <v>2035</v>
      </c>
      <c r="S199" s="53" t="str">
        <f aca="false">"*"&amp;IF(AND(A199="EU",R199=2035),0.95,IF(AND(A199="EU",R199=2050),0.93,IF(AND(A199="USA",R199=2035),0.96,IF(AND(A199="USA",R199=2050),0.93,IF(AND(A199="Japan",R199=2035),0.94,IF(AND(A199="Japan",R199=2050),0.92,IF(AND(A199="Russia",R199=2035),0.95,IF(AND(A199="Russia",R199=2050),0.91,IF(AND(A199="China",R199=2035),0.93,IF(AND(A199="China",R199=2050),0.92,IF(AND(A199="India",R199=2035),0.94,IF(AND(A199="India",R199=2050),0.91,IF(AND(A199="Middle East",R199=2035),0.92,IF(AND(A199="Middle East",R199=2050),0.89,IF(AND(A199="Africa",R199=2035),0.93,IF(AND(A199="Africa",R199=2050),0.9,IF(AND(A199="Brazil",R199=2035),0.95,IF(AND(A199="Brazil",R199=2050),0.92,""))))))))))))))))))</f>
        <v>*0.95</v>
      </c>
      <c r="U199" s="41" t="s">
        <v>3507</v>
      </c>
      <c r="V199" s="52" t="s">
        <v>35</v>
      </c>
      <c r="W199" s="41" t="n">
        <v>2050</v>
      </c>
      <c r="X199" s="53" t="str">
        <f aca="false">"*"&amp;IF(AND(A199="EU",W199=2035),0.95,IF(AND(A199="EU",W199=2050),0.93,IF(AND(A199="USA",W199=2035),0.96,IF(AND(A199="USA",W199=2050),0.93,IF(AND(A199="Japan",W199=2035),0.94,IF(AND(A199="Japan",W199=2050),0.92,IF(AND(A199="Russia",W199=2035),0.95,IF(AND(A199="Russia",W199=2050),0.91,IF(AND(A199="China",W199=2035),0.93,IF(AND(A199="China",W199=2050),0.92,IF(AND(A199="India",W199=2035),0.94,IF(AND(A199="India",W199=2050),0.91,IF(AND(A199="Middle East",W199=2035),0.92,IF(AND(A199="Middle East",W199=2050),0.89,IF(AND(A199="Africa",W199=2035),0.93,IF(AND(A199="Africa",W199=2050),0.9,IF(AND(A199="Brazil",W199=2035),0.95,IF(AND(A199="Brazil",W199=2050),0.92,""))))))))))))))))))</f>
        <v>*0.92</v>
      </c>
      <c r="AC199" s="1" t="s">
        <v>3507</v>
      </c>
      <c r="AD199" s="57" t="s">
        <v>35</v>
      </c>
      <c r="AE199" s="1" t="n">
        <v>2035</v>
      </c>
      <c r="AF199" s="58" t="str">
        <f aca="false">"*"&amp;IF(AND(A199="EU",AE199=2035),0.93,IF(AND(A199="EU",AE199=2050),0.9,IF(AND(A199="USA",AE199=2035),0.92,IF(AND(A199="USA",AE199=2050),0.89,IF(AND(A199="Japan",AE199=2035),0.92,IF(AND(A199="Japan",AE199=2050),0.89,IF(AND(A199="Russia",AE199=2035),0.91,IF(AND(A199="Russia",AE199=2050),0.86,IF(AND(A199="China",AE199=2035),0.91,IF(AND(A199="China",AE199=2050),0.87,IF(AND(A199="India",AE199=2035),0.92,IF(AND(A199="India",AE199=2050),0.87,IF(AND(A199="Middle East",AE199=2035),0.89,IF(AND(A199="Middle East",AE199=2050),0.84,IF(AND(A199="Africa",AE199=2035),0.9,IF(AND(A199="Africa",AE199=2050),0.86,IF(AND(A199="Brazil",AE199=2035),0.93,IF(AND(A199="Brazil",AE199=2050),0.89,""))))))))))))))))))</f>
        <v>*0.93</v>
      </c>
      <c r="AG199" s="53" t="str">
        <f aca="false">AG198</f>
        <v>REZoning_Sol-Win</v>
      </c>
      <c r="AI199" s="1" t="s">
        <v>3507</v>
      </c>
      <c r="AJ199" s="57" t="s">
        <v>35</v>
      </c>
      <c r="AK199" s="1" t="n">
        <v>2050</v>
      </c>
      <c r="AL199" s="58" t="str">
        <f aca="false">"*"&amp;IF(AND(A199="EU",AK199=2035),0.93,IF(AND(A199="EU",AK199=2050),0.9,IF(AND(A199="USA",AK199=2035),0.92,IF(AND(A199="USA",AK199=2050),0.89,IF(AND(A199="Japan",AK199=2035),0.92,IF(AND(A199="Japan",AK199=2050),0.89,IF(AND(A199="Russia",AK199=2035),0.91,IF(AND(A199="Russia",AK199=2050),0.86,IF(AND(A199="China",AK199=2035),0.91,IF(AND(A199="China",AK199=2050),0.87,IF(AND(A199="India",AK199=2035),0.92,IF(AND(A199="India",AK199=2050),0.87,IF(AND(A199="Middle East",AK199=2035),0.89,IF(AND(A199="Middle East",AK199=2050),0.84,IF(AND(A199="Africa",AK199=2035),0.9,IF(AND(A199="Africa",AK199=2050),0.86,IF(AND(A199="Brazil",AK199=2035),0.93,IF(AND(A199="Brazil",AK199=2050),0.89,""))))))))))))))))))</f>
        <v>*0.89</v>
      </c>
      <c r="AM199" s="53" t="str">
        <f aca="false">AM198</f>
        <v>REZoning_Sol-Win</v>
      </c>
      <c r="AP199" s="0" t="s">
        <v>3507</v>
      </c>
      <c r="AQ199" s="38" t="s">
        <v>35</v>
      </c>
      <c r="AR199" s="38" t="n">
        <f aca="false">AR198</f>
        <v>2100</v>
      </c>
      <c r="AS199" s="38" t="s">
        <v>914</v>
      </c>
      <c r="AT199" s="38" t="s">
        <v>36</v>
      </c>
    </row>
    <row r="200" customFormat="false" ht="28.5" hidden="false" customHeight="true" outlineLevel="0" collapsed="false">
      <c r="A200" s="3" t="s">
        <v>61</v>
      </c>
      <c r="C200" s="0" t="s">
        <v>3508</v>
      </c>
      <c r="D200" s="50" t="s">
        <v>35</v>
      </c>
      <c r="E200" s="0" t="n">
        <v>2035</v>
      </c>
      <c r="F200" s="51" t="str">
        <f aca="false">"*"&amp;IF(AND(A200="EU",E200=2035),0.95,IF(AND(A200="EU",E200=2050),0.93,IF(AND(A200="USA",E200=2035),0.96,IF(AND(A200="USA",E200=2050),0.94,IF(AND(A200="Japan",E200=2035),0.94,IF(AND(A200="Japan",E200=2050),0.92,IF(AND(A200="Russia",E200=2035),0.95,IF(AND(A200="Russia",E200=2050),0.93,IF(AND(A200="China",E200=2035),0.94,IF(AND(A200="China",E200=2050),0.92,IF(AND(A200="India",E200=2035),0.95,IF(AND(A200="India",E200=2050),0.92,IF(AND(A200="Middle East",E200=2035),0.94,IF(AND(A200="Middle East",E200=2050),0.9,IF(AND(A200="Africa",E200=2035),0.94,IF(AND(A200="Africa",E200=2050),0.91,IF(AND(A200="Brazil",E200=2035),0.95,IF(AND(A200="Brazil",E200=2050),0.92,""))))))))))))))))))</f>
        <v>*0.95</v>
      </c>
      <c r="H200" s="0" t="s">
        <v>3508</v>
      </c>
      <c r="I200" s="50" t="s">
        <v>35</v>
      </c>
      <c r="J200" s="0" t="n">
        <v>2050</v>
      </c>
      <c r="K200" s="48" t="str">
        <f aca="false">"*"&amp;IF(AND(A200="EU",J200=2035),0.95,IF(AND(A200="EU",J200=2050),0.93,IF(AND(A200="USA",J200=2035),0.96,IF(AND(A200="USA",J200=2050),0.94,IF(AND(A200="Japan",J200=2035),0.94,IF(AND(A200="Japan",J200=2050),0.92,IF(AND(A200="Russia",J200=2035),0.95,IF(AND(A200="Russia",J200=2050),0.93,IF(AND(A200="China",J200=2035),0.94,IF(AND(A200="China",J200=2050),0.92,IF(AND(A200="India",J200=2035),0.95,IF(AND(A200="India",J200=2050),0.92,IF(AND(A200="Middle East",J200=2035),0.94,IF(AND(A200="Middle East",J200=2050),0.9,IF(AND(A200="Africa",J200=2035),0.94,IF(AND(A200="Africa",J200=2050),0.91,IF(AND(A200="Brazil",J200=2035),0.95,IF(AND(A200="Brazil",J200=2050),0.92,""))))))))))))))))))</f>
        <v>*0.92</v>
      </c>
      <c r="P200" s="41" t="s">
        <v>3508</v>
      </c>
      <c r="Q200" s="52" t="s">
        <v>35</v>
      </c>
      <c r="R200" s="41" t="n">
        <v>2035</v>
      </c>
      <c r="S200" s="53" t="str">
        <f aca="false">"*"&amp;IF(AND(A200="EU",R200=2035),0.95,IF(AND(A200="EU",R200=2050),0.93,IF(AND(A200="USA",R200=2035),0.96,IF(AND(A200="USA",R200=2050),0.93,IF(AND(A200="Japan",R200=2035),0.94,IF(AND(A200="Japan",R200=2050),0.92,IF(AND(A200="Russia",R200=2035),0.95,IF(AND(A200="Russia",R200=2050),0.91,IF(AND(A200="China",R200=2035),0.93,IF(AND(A200="China",R200=2050),0.92,IF(AND(A200="India",R200=2035),0.94,IF(AND(A200="India",R200=2050),0.91,IF(AND(A200="Middle East",R200=2035),0.92,IF(AND(A200="Middle East",R200=2050),0.89,IF(AND(A200="Africa",R200=2035),0.93,IF(AND(A200="Africa",R200=2050),0.9,IF(AND(A200="Brazil",R200=2035),0.95,IF(AND(A200="Brazil",R200=2050),0.92,""))))))))))))))))))</f>
        <v>*0.95</v>
      </c>
      <c r="U200" s="41" t="s">
        <v>3508</v>
      </c>
      <c r="V200" s="52" t="s">
        <v>35</v>
      </c>
      <c r="W200" s="41" t="n">
        <v>2050</v>
      </c>
      <c r="X200" s="53" t="str">
        <f aca="false">"*"&amp;IF(AND(A200="EU",W200=2035),0.95,IF(AND(A200="EU",W200=2050),0.93,IF(AND(A200="USA",W200=2035),0.96,IF(AND(A200="USA",W200=2050),0.93,IF(AND(A200="Japan",W200=2035),0.94,IF(AND(A200="Japan",W200=2050),0.92,IF(AND(A200="Russia",W200=2035),0.95,IF(AND(A200="Russia",W200=2050),0.91,IF(AND(A200="China",W200=2035),0.93,IF(AND(A200="China",W200=2050),0.92,IF(AND(A200="India",W200=2035),0.94,IF(AND(A200="India",W200=2050),0.91,IF(AND(A200="Middle East",W200=2035),0.92,IF(AND(A200="Middle East",W200=2050),0.89,IF(AND(A200="Africa",W200=2035),0.93,IF(AND(A200="Africa",W200=2050),0.9,IF(AND(A200="Brazil",W200=2035),0.95,IF(AND(A200="Brazil",W200=2050),0.92,""))))))))))))))))))</f>
        <v>*0.92</v>
      </c>
      <c r="AC200" s="1" t="s">
        <v>3508</v>
      </c>
      <c r="AD200" s="57" t="s">
        <v>35</v>
      </c>
      <c r="AE200" s="1" t="n">
        <v>2035</v>
      </c>
      <c r="AF200" s="58" t="str">
        <f aca="false">"*"&amp;IF(AND(A200="EU",AE200=2035),0.93,IF(AND(A200="EU",AE200=2050),0.9,IF(AND(A200="USA",AE200=2035),0.92,IF(AND(A200="USA",AE200=2050),0.89,IF(AND(A200="Japan",AE200=2035),0.92,IF(AND(A200="Japan",AE200=2050),0.89,IF(AND(A200="Russia",AE200=2035),0.91,IF(AND(A200="Russia",AE200=2050),0.86,IF(AND(A200="China",AE200=2035),0.91,IF(AND(A200="China",AE200=2050),0.87,IF(AND(A200="India",AE200=2035),0.92,IF(AND(A200="India",AE200=2050),0.87,IF(AND(A200="Middle East",AE200=2035),0.89,IF(AND(A200="Middle East",AE200=2050),0.84,IF(AND(A200="Africa",AE200=2035),0.9,IF(AND(A200="Africa",AE200=2050),0.86,IF(AND(A200="Brazil",AE200=2035),0.93,IF(AND(A200="Brazil",AE200=2050),0.89,""))))))))))))))))))</f>
        <v>*0.93</v>
      </c>
      <c r="AG200" s="53" t="str">
        <f aca="false">AG199</f>
        <v>REZoning_Sol-Win</v>
      </c>
      <c r="AI200" s="1" t="s">
        <v>3508</v>
      </c>
      <c r="AJ200" s="57" t="s">
        <v>35</v>
      </c>
      <c r="AK200" s="1" t="n">
        <v>2050</v>
      </c>
      <c r="AL200" s="58" t="str">
        <f aca="false">"*"&amp;IF(AND(A200="EU",AK200=2035),0.93,IF(AND(A200="EU",AK200=2050),0.9,IF(AND(A200="USA",AK200=2035),0.92,IF(AND(A200="USA",AK200=2050),0.89,IF(AND(A200="Japan",AK200=2035),0.92,IF(AND(A200="Japan",AK200=2050),0.89,IF(AND(A200="Russia",AK200=2035),0.91,IF(AND(A200="Russia",AK200=2050),0.86,IF(AND(A200="China",AK200=2035),0.91,IF(AND(A200="China",AK200=2050),0.87,IF(AND(A200="India",AK200=2035),0.92,IF(AND(A200="India",AK200=2050),0.87,IF(AND(A200="Middle East",AK200=2035),0.89,IF(AND(A200="Middle East",AK200=2050),0.84,IF(AND(A200="Africa",AK200=2035),0.9,IF(AND(A200="Africa",AK200=2050),0.86,IF(AND(A200="Brazil",AK200=2035),0.93,IF(AND(A200="Brazil",AK200=2050),0.89,""))))))))))))))))))</f>
        <v>*0.89</v>
      </c>
      <c r="AM200" s="53" t="str">
        <f aca="false">AM199</f>
        <v>REZoning_Sol-Win</v>
      </c>
      <c r="AP200" s="0" t="s">
        <v>3508</v>
      </c>
      <c r="AQ200" s="38" t="s">
        <v>35</v>
      </c>
      <c r="AR200" s="38" t="n">
        <f aca="false">AR199</f>
        <v>2100</v>
      </c>
      <c r="AS200" s="38" t="s">
        <v>914</v>
      </c>
      <c r="AT200" s="38" t="s">
        <v>36</v>
      </c>
    </row>
    <row r="201" customFormat="false" ht="28.5" hidden="false" customHeight="true" outlineLevel="0" collapsed="false">
      <c r="A201" s="3" t="s">
        <v>61</v>
      </c>
      <c r="C201" s="0" t="s">
        <v>3509</v>
      </c>
      <c r="D201" s="50" t="s">
        <v>35</v>
      </c>
      <c r="E201" s="0" t="n">
        <v>2035</v>
      </c>
      <c r="F201" s="51" t="str">
        <f aca="false">"*"&amp;IF(AND(A201="EU",E201=2035),0.95,IF(AND(A201="EU",E201=2050),0.93,IF(AND(A201="USA",E201=2035),0.96,IF(AND(A201="USA",E201=2050),0.94,IF(AND(A201="Japan",E201=2035),0.94,IF(AND(A201="Japan",E201=2050),0.92,IF(AND(A201="Russia",E201=2035),0.95,IF(AND(A201="Russia",E201=2050),0.93,IF(AND(A201="China",E201=2035),0.94,IF(AND(A201="China",E201=2050),0.92,IF(AND(A201="India",E201=2035),0.95,IF(AND(A201="India",E201=2050),0.92,IF(AND(A201="Middle East",E201=2035),0.94,IF(AND(A201="Middle East",E201=2050),0.9,IF(AND(A201="Africa",E201=2035),0.94,IF(AND(A201="Africa",E201=2050),0.91,IF(AND(A201="Brazil",E201=2035),0.95,IF(AND(A201="Brazil",E201=2050),0.92,""))))))))))))))))))</f>
        <v>*0.95</v>
      </c>
      <c r="H201" s="0" t="s">
        <v>3509</v>
      </c>
      <c r="I201" s="50" t="s">
        <v>35</v>
      </c>
      <c r="J201" s="0" t="n">
        <v>2050</v>
      </c>
      <c r="K201" s="48" t="str">
        <f aca="false">"*"&amp;IF(AND(A201="EU",J201=2035),0.95,IF(AND(A201="EU",J201=2050),0.93,IF(AND(A201="USA",J201=2035),0.96,IF(AND(A201="USA",J201=2050),0.94,IF(AND(A201="Japan",J201=2035),0.94,IF(AND(A201="Japan",J201=2050),0.92,IF(AND(A201="Russia",J201=2035),0.95,IF(AND(A201="Russia",J201=2050),0.93,IF(AND(A201="China",J201=2035),0.94,IF(AND(A201="China",J201=2050),0.92,IF(AND(A201="India",J201=2035),0.95,IF(AND(A201="India",J201=2050),0.92,IF(AND(A201="Middle East",J201=2035),0.94,IF(AND(A201="Middle East",J201=2050),0.9,IF(AND(A201="Africa",J201=2035),0.94,IF(AND(A201="Africa",J201=2050),0.91,IF(AND(A201="Brazil",J201=2035),0.95,IF(AND(A201="Brazil",J201=2050),0.92,""))))))))))))))))))</f>
        <v>*0.92</v>
      </c>
      <c r="P201" s="41" t="s">
        <v>3509</v>
      </c>
      <c r="Q201" s="52" t="s">
        <v>35</v>
      </c>
      <c r="R201" s="41" t="n">
        <v>2035</v>
      </c>
      <c r="S201" s="53" t="str">
        <f aca="false">"*"&amp;IF(AND(A201="EU",R201=2035),0.95,IF(AND(A201="EU",R201=2050),0.93,IF(AND(A201="USA",R201=2035),0.96,IF(AND(A201="USA",R201=2050),0.93,IF(AND(A201="Japan",R201=2035),0.94,IF(AND(A201="Japan",R201=2050),0.92,IF(AND(A201="Russia",R201=2035),0.95,IF(AND(A201="Russia",R201=2050),0.91,IF(AND(A201="China",R201=2035),0.93,IF(AND(A201="China",R201=2050),0.92,IF(AND(A201="India",R201=2035),0.94,IF(AND(A201="India",R201=2050),0.91,IF(AND(A201="Middle East",R201=2035),0.92,IF(AND(A201="Middle East",R201=2050),0.89,IF(AND(A201="Africa",R201=2035),0.93,IF(AND(A201="Africa",R201=2050),0.9,IF(AND(A201="Brazil",R201=2035),0.95,IF(AND(A201="Brazil",R201=2050),0.92,""))))))))))))))))))</f>
        <v>*0.95</v>
      </c>
      <c r="U201" s="41" t="s">
        <v>3509</v>
      </c>
      <c r="V201" s="52" t="s">
        <v>35</v>
      </c>
      <c r="W201" s="41" t="n">
        <v>2050</v>
      </c>
      <c r="X201" s="53" t="str">
        <f aca="false">"*"&amp;IF(AND(A201="EU",W201=2035),0.95,IF(AND(A201="EU",W201=2050),0.93,IF(AND(A201="USA",W201=2035),0.96,IF(AND(A201="USA",W201=2050),0.93,IF(AND(A201="Japan",W201=2035),0.94,IF(AND(A201="Japan",W201=2050),0.92,IF(AND(A201="Russia",W201=2035),0.95,IF(AND(A201="Russia",W201=2050),0.91,IF(AND(A201="China",W201=2035),0.93,IF(AND(A201="China",W201=2050),0.92,IF(AND(A201="India",W201=2035),0.94,IF(AND(A201="India",W201=2050),0.91,IF(AND(A201="Middle East",W201=2035),0.92,IF(AND(A201="Middle East",W201=2050),0.89,IF(AND(A201="Africa",W201=2035),0.93,IF(AND(A201="Africa",W201=2050),0.9,IF(AND(A201="Brazil",W201=2035),0.95,IF(AND(A201="Brazil",W201=2050),0.92,""))))))))))))))))))</f>
        <v>*0.92</v>
      </c>
      <c r="AC201" s="1" t="s">
        <v>3509</v>
      </c>
      <c r="AD201" s="57" t="s">
        <v>35</v>
      </c>
      <c r="AE201" s="1" t="n">
        <v>2035</v>
      </c>
      <c r="AF201" s="58" t="str">
        <f aca="false">"*"&amp;IF(AND(A201="EU",AE201=2035),0.93,IF(AND(A201="EU",AE201=2050),0.9,IF(AND(A201="USA",AE201=2035),0.92,IF(AND(A201="USA",AE201=2050),0.89,IF(AND(A201="Japan",AE201=2035),0.92,IF(AND(A201="Japan",AE201=2050),0.89,IF(AND(A201="Russia",AE201=2035),0.91,IF(AND(A201="Russia",AE201=2050),0.86,IF(AND(A201="China",AE201=2035),0.91,IF(AND(A201="China",AE201=2050),0.87,IF(AND(A201="India",AE201=2035),0.92,IF(AND(A201="India",AE201=2050),0.87,IF(AND(A201="Middle East",AE201=2035),0.89,IF(AND(A201="Middle East",AE201=2050),0.84,IF(AND(A201="Africa",AE201=2035),0.9,IF(AND(A201="Africa",AE201=2050),0.86,IF(AND(A201="Brazil",AE201=2035),0.93,IF(AND(A201="Brazil",AE201=2050),0.89,""))))))))))))))))))</f>
        <v>*0.93</v>
      </c>
      <c r="AG201" s="53" t="str">
        <f aca="false">AG200</f>
        <v>REZoning_Sol-Win</v>
      </c>
      <c r="AI201" s="1" t="s">
        <v>3509</v>
      </c>
      <c r="AJ201" s="57" t="s">
        <v>35</v>
      </c>
      <c r="AK201" s="1" t="n">
        <v>2050</v>
      </c>
      <c r="AL201" s="58" t="str">
        <f aca="false">"*"&amp;IF(AND(A201="EU",AK201=2035),0.93,IF(AND(A201="EU",AK201=2050),0.9,IF(AND(A201="USA",AK201=2035),0.92,IF(AND(A201="USA",AK201=2050),0.89,IF(AND(A201="Japan",AK201=2035),0.92,IF(AND(A201="Japan",AK201=2050),0.89,IF(AND(A201="Russia",AK201=2035),0.91,IF(AND(A201="Russia",AK201=2050),0.86,IF(AND(A201="China",AK201=2035),0.91,IF(AND(A201="China",AK201=2050),0.87,IF(AND(A201="India",AK201=2035),0.92,IF(AND(A201="India",AK201=2050),0.87,IF(AND(A201="Middle East",AK201=2035),0.89,IF(AND(A201="Middle East",AK201=2050),0.84,IF(AND(A201="Africa",AK201=2035),0.9,IF(AND(A201="Africa",AK201=2050),0.86,IF(AND(A201="Brazil",AK201=2035),0.93,IF(AND(A201="Brazil",AK201=2050),0.89,""))))))))))))))))))</f>
        <v>*0.89</v>
      </c>
      <c r="AM201" s="53" t="str">
        <f aca="false">AM200</f>
        <v>REZoning_Sol-Win</v>
      </c>
      <c r="AP201" s="0" t="s">
        <v>3509</v>
      </c>
      <c r="AQ201" s="38" t="s">
        <v>35</v>
      </c>
      <c r="AR201" s="38" t="n">
        <f aca="false">AR200</f>
        <v>2100</v>
      </c>
      <c r="AS201" s="38" t="s">
        <v>914</v>
      </c>
      <c r="AT201" s="38" t="s">
        <v>36</v>
      </c>
    </row>
    <row r="202" customFormat="false" ht="28.5" hidden="false" customHeight="true" outlineLevel="0" collapsed="false">
      <c r="A202" s="3" t="s">
        <v>61</v>
      </c>
      <c r="C202" s="0" t="s">
        <v>3510</v>
      </c>
      <c r="D202" s="50" t="s">
        <v>35</v>
      </c>
      <c r="E202" s="0" t="n">
        <v>2035</v>
      </c>
      <c r="F202" s="51" t="str">
        <f aca="false">"*"&amp;IF(AND(A202="EU",E202=2035),0.95,IF(AND(A202="EU",E202=2050),0.93,IF(AND(A202="USA",E202=2035),0.96,IF(AND(A202="USA",E202=2050),0.94,IF(AND(A202="Japan",E202=2035),0.94,IF(AND(A202="Japan",E202=2050),0.92,IF(AND(A202="Russia",E202=2035),0.95,IF(AND(A202="Russia",E202=2050),0.93,IF(AND(A202="China",E202=2035),0.94,IF(AND(A202="China",E202=2050),0.92,IF(AND(A202="India",E202=2035),0.95,IF(AND(A202="India",E202=2050),0.92,IF(AND(A202="Middle East",E202=2035),0.94,IF(AND(A202="Middle East",E202=2050),0.9,IF(AND(A202="Africa",E202=2035),0.94,IF(AND(A202="Africa",E202=2050),0.91,IF(AND(A202="Brazil",E202=2035),0.95,IF(AND(A202="Brazil",E202=2050),0.92,""))))))))))))))))))</f>
        <v>*0.95</v>
      </c>
      <c r="H202" s="0" t="s">
        <v>3510</v>
      </c>
      <c r="I202" s="50" t="s">
        <v>35</v>
      </c>
      <c r="J202" s="0" t="n">
        <v>2050</v>
      </c>
      <c r="K202" s="48" t="str">
        <f aca="false">"*"&amp;IF(AND(A202="EU",J202=2035),0.95,IF(AND(A202="EU",J202=2050),0.93,IF(AND(A202="USA",J202=2035),0.96,IF(AND(A202="USA",J202=2050),0.94,IF(AND(A202="Japan",J202=2035),0.94,IF(AND(A202="Japan",J202=2050),0.92,IF(AND(A202="Russia",J202=2035),0.95,IF(AND(A202="Russia",J202=2050),0.93,IF(AND(A202="China",J202=2035),0.94,IF(AND(A202="China",J202=2050),0.92,IF(AND(A202="India",J202=2035),0.95,IF(AND(A202="India",J202=2050),0.92,IF(AND(A202="Middle East",J202=2035),0.94,IF(AND(A202="Middle East",J202=2050),0.9,IF(AND(A202="Africa",J202=2035),0.94,IF(AND(A202="Africa",J202=2050),0.91,IF(AND(A202="Brazil",J202=2035),0.95,IF(AND(A202="Brazil",J202=2050),0.92,""))))))))))))))))))</f>
        <v>*0.92</v>
      </c>
      <c r="P202" s="41" t="s">
        <v>3510</v>
      </c>
      <c r="Q202" s="52" t="s">
        <v>35</v>
      </c>
      <c r="R202" s="41" t="n">
        <v>2035</v>
      </c>
      <c r="S202" s="53" t="str">
        <f aca="false">"*"&amp;IF(AND(A202="EU",R202=2035),0.95,IF(AND(A202="EU",R202=2050),0.93,IF(AND(A202="USA",R202=2035),0.96,IF(AND(A202="USA",R202=2050),0.93,IF(AND(A202="Japan",R202=2035),0.94,IF(AND(A202="Japan",R202=2050),0.92,IF(AND(A202="Russia",R202=2035),0.95,IF(AND(A202="Russia",R202=2050),0.91,IF(AND(A202="China",R202=2035),0.93,IF(AND(A202="China",R202=2050),0.92,IF(AND(A202="India",R202=2035),0.94,IF(AND(A202="India",R202=2050),0.91,IF(AND(A202="Middle East",R202=2035),0.92,IF(AND(A202="Middle East",R202=2050),0.89,IF(AND(A202="Africa",R202=2035),0.93,IF(AND(A202="Africa",R202=2050),0.9,IF(AND(A202="Brazil",R202=2035),0.95,IF(AND(A202="Brazil",R202=2050),0.92,""))))))))))))))))))</f>
        <v>*0.95</v>
      </c>
      <c r="U202" s="41" t="s">
        <v>3510</v>
      </c>
      <c r="V202" s="52" t="s">
        <v>35</v>
      </c>
      <c r="W202" s="41" t="n">
        <v>2050</v>
      </c>
      <c r="X202" s="53" t="str">
        <f aca="false">"*"&amp;IF(AND(A202="EU",W202=2035),0.95,IF(AND(A202="EU",W202=2050),0.93,IF(AND(A202="USA",W202=2035),0.96,IF(AND(A202="USA",W202=2050),0.93,IF(AND(A202="Japan",W202=2035),0.94,IF(AND(A202="Japan",W202=2050),0.92,IF(AND(A202="Russia",W202=2035),0.95,IF(AND(A202="Russia",W202=2050),0.91,IF(AND(A202="China",W202=2035),0.93,IF(AND(A202="China",W202=2050),0.92,IF(AND(A202="India",W202=2035),0.94,IF(AND(A202="India",W202=2050),0.91,IF(AND(A202="Middle East",W202=2035),0.92,IF(AND(A202="Middle East",W202=2050),0.89,IF(AND(A202="Africa",W202=2035),0.93,IF(AND(A202="Africa",W202=2050),0.9,IF(AND(A202="Brazil",W202=2035),0.95,IF(AND(A202="Brazil",W202=2050),0.92,""))))))))))))))))))</f>
        <v>*0.92</v>
      </c>
      <c r="AC202" s="1" t="s">
        <v>3510</v>
      </c>
      <c r="AD202" s="57" t="s">
        <v>35</v>
      </c>
      <c r="AE202" s="1" t="n">
        <v>2035</v>
      </c>
      <c r="AF202" s="58" t="str">
        <f aca="false">"*"&amp;IF(AND(A202="EU",AE202=2035),0.93,IF(AND(A202="EU",AE202=2050),0.9,IF(AND(A202="USA",AE202=2035),0.92,IF(AND(A202="USA",AE202=2050),0.89,IF(AND(A202="Japan",AE202=2035),0.92,IF(AND(A202="Japan",AE202=2050),0.89,IF(AND(A202="Russia",AE202=2035),0.91,IF(AND(A202="Russia",AE202=2050),0.86,IF(AND(A202="China",AE202=2035),0.91,IF(AND(A202="China",AE202=2050),0.87,IF(AND(A202="India",AE202=2035),0.92,IF(AND(A202="India",AE202=2050),0.87,IF(AND(A202="Middle East",AE202=2035),0.89,IF(AND(A202="Middle East",AE202=2050),0.84,IF(AND(A202="Africa",AE202=2035),0.9,IF(AND(A202="Africa",AE202=2050),0.86,IF(AND(A202="Brazil",AE202=2035),0.93,IF(AND(A202="Brazil",AE202=2050),0.89,""))))))))))))))))))</f>
        <v>*0.93</v>
      </c>
      <c r="AG202" s="53" t="str">
        <f aca="false">AG201</f>
        <v>REZoning_Sol-Win</v>
      </c>
      <c r="AI202" s="1" t="s">
        <v>3510</v>
      </c>
      <c r="AJ202" s="57" t="s">
        <v>35</v>
      </c>
      <c r="AK202" s="1" t="n">
        <v>2050</v>
      </c>
      <c r="AL202" s="58" t="str">
        <f aca="false">"*"&amp;IF(AND(A202="EU",AK202=2035),0.93,IF(AND(A202="EU",AK202=2050),0.9,IF(AND(A202="USA",AK202=2035),0.92,IF(AND(A202="USA",AK202=2050),0.89,IF(AND(A202="Japan",AK202=2035),0.92,IF(AND(A202="Japan",AK202=2050),0.89,IF(AND(A202="Russia",AK202=2035),0.91,IF(AND(A202="Russia",AK202=2050),0.86,IF(AND(A202="China",AK202=2035),0.91,IF(AND(A202="China",AK202=2050),0.87,IF(AND(A202="India",AK202=2035),0.92,IF(AND(A202="India",AK202=2050),0.87,IF(AND(A202="Middle East",AK202=2035),0.89,IF(AND(A202="Middle East",AK202=2050),0.84,IF(AND(A202="Africa",AK202=2035),0.9,IF(AND(A202="Africa",AK202=2050),0.86,IF(AND(A202="Brazil",AK202=2035),0.93,IF(AND(A202="Brazil",AK202=2050),0.89,""))))))))))))))))))</f>
        <v>*0.89</v>
      </c>
      <c r="AM202" s="53" t="str">
        <f aca="false">AM201</f>
        <v>REZoning_Sol-Win</v>
      </c>
      <c r="AP202" s="0" t="s">
        <v>3510</v>
      </c>
      <c r="AQ202" s="38" t="s">
        <v>35</v>
      </c>
      <c r="AR202" s="38" t="n">
        <f aca="false">AR201</f>
        <v>2100</v>
      </c>
      <c r="AS202" s="38" t="s">
        <v>914</v>
      </c>
      <c r="AT202" s="38" t="s">
        <v>36</v>
      </c>
    </row>
    <row r="203" customFormat="false" ht="28.5" hidden="false" customHeight="true" outlineLevel="0" collapsed="false">
      <c r="A203" s="3" t="s">
        <v>61</v>
      </c>
      <c r="C203" s="0" t="s">
        <v>3511</v>
      </c>
      <c r="D203" s="50" t="s">
        <v>35</v>
      </c>
      <c r="E203" s="0" t="n">
        <v>2035</v>
      </c>
      <c r="F203" s="51" t="str">
        <f aca="false">"*"&amp;IF(AND(A203="EU",E203=2035),0.95,IF(AND(A203="EU",E203=2050),0.93,IF(AND(A203="USA",E203=2035),0.96,IF(AND(A203="USA",E203=2050),0.94,IF(AND(A203="Japan",E203=2035),0.94,IF(AND(A203="Japan",E203=2050),0.92,IF(AND(A203="Russia",E203=2035),0.95,IF(AND(A203="Russia",E203=2050),0.93,IF(AND(A203="China",E203=2035),0.94,IF(AND(A203="China",E203=2050),0.92,IF(AND(A203="India",E203=2035),0.95,IF(AND(A203="India",E203=2050),0.92,IF(AND(A203="Middle East",E203=2035),0.94,IF(AND(A203="Middle East",E203=2050),0.9,IF(AND(A203="Africa",E203=2035),0.94,IF(AND(A203="Africa",E203=2050),0.91,IF(AND(A203="Brazil",E203=2035),0.95,IF(AND(A203="Brazil",E203=2050),0.92,""))))))))))))))))))</f>
        <v>*0.95</v>
      </c>
      <c r="H203" s="0" t="s">
        <v>3511</v>
      </c>
      <c r="I203" s="50" t="s">
        <v>35</v>
      </c>
      <c r="J203" s="0" t="n">
        <v>2050</v>
      </c>
      <c r="K203" s="48" t="str">
        <f aca="false">"*"&amp;IF(AND(A203="EU",J203=2035),0.95,IF(AND(A203="EU",J203=2050),0.93,IF(AND(A203="USA",J203=2035),0.96,IF(AND(A203="USA",J203=2050),0.94,IF(AND(A203="Japan",J203=2035),0.94,IF(AND(A203="Japan",J203=2050),0.92,IF(AND(A203="Russia",J203=2035),0.95,IF(AND(A203="Russia",J203=2050),0.93,IF(AND(A203="China",J203=2035),0.94,IF(AND(A203="China",J203=2050),0.92,IF(AND(A203="India",J203=2035),0.95,IF(AND(A203="India",J203=2050),0.92,IF(AND(A203="Middle East",J203=2035),0.94,IF(AND(A203="Middle East",J203=2050),0.9,IF(AND(A203="Africa",J203=2035),0.94,IF(AND(A203="Africa",J203=2050),0.91,IF(AND(A203="Brazil",J203=2035),0.95,IF(AND(A203="Brazil",J203=2050),0.92,""))))))))))))))))))</f>
        <v>*0.92</v>
      </c>
      <c r="P203" s="41" t="s">
        <v>3511</v>
      </c>
      <c r="Q203" s="52" t="s">
        <v>35</v>
      </c>
      <c r="R203" s="41" t="n">
        <v>2035</v>
      </c>
      <c r="S203" s="53" t="str">
        <f aca="false">"*"&amp;IF(AND(A203="EU",R203=2035),0.95,IF(AND(A203="EU",R203=2050),0.93,IF(AND(A203="USA",R203=2035),0.96,IF(AND(A203="USA",R203=2050),0.93,IF(AND(A203="Japan",R203=2035),0.94,IF(AND(A203="Japan",R203=2050),0.92,IF(AND(A203="Russia",R203=2035),0.95,IF(AND(A203="Russia",R203=2050),0.91,IF(AND(A203="China",R203=2035),0.93,IF(AND(A203="China",R203=2050),0.92,IF(AND(A203="India",R203=2035),0.94,IF(AND(A203="India",R203=2050),0.91,IF(AND(A203="Middle East",R203=2035),0.92,IF(AND(A203="Middle East",R203=2050),0.89,IF(AND(A203="Africa",R203=2035),0.93,IF(AND(A203="Africa",R203=2050),0.9,IF(AND(A203="Brazil",R203=2035),0.95,IF(AND(A203="Brazil",R203=2050),0.92,""))))))))))))))))))</f>
        <v>*0.95</v>
      </c>
      <c r="U203" s="41" t="s">
        <v>3511</v>
      </c>
      <c r="V203" s="52" t="s">
        <v>35</v>
      </c>
      <c r="W203" s="41" t="n">
        <v>2050</v>
      </c>
      <c r="X203" s="53" t="str">
        <f aca="false">"*"&amp;IF(AND(A203="EU",W203=2035),0.95,IF(AND(A203="EU",W203=2050),0.93,IF(AND(A203="USA",W203=2035),0.96,IF(AND(A203="USA",W203=2050),0.93,IF(AND(A203="Japan",W203=2035),0.94,IF(AND(A203="Japan",W203=2050),0.92,IF(AND(A203="Russia",W203=2035),0.95,IF(AND(A203="Russia",W203=2050),0.91,IF(AND(A203="China",W203=2035),0.93,IF(AND(A203="China",W203=2050),0.92,IF(AND(A203="India",W203=2035),0.94,IF(AND(A203="India",W203=2050),0.91,IF(AND(A203="Middle East",W203=2035),0.92,IF(AND(A203="Middle East",W203=2050),0.89,IF(AND(A203="Africa",W203=2035),0.93,IF(AND(A203="Africa",W203=2050),0.9,IF(AND(A203="Brazil",W203=2035),0.95,IF(AND(A203="Brazil",W203=2050),0.92,""))))))))))))))))))</f>
        <v>*0.92</v>
      </c>
      <c r="AC203" s="1" t="s">
        <v>3511</v>
      </c>
      <c r="AD203" s="57" t="s">
        <v>35</v>
      </c>
      <c r="AE203" s="1" t="n">
        <v>2035</v>
      </c>
      <c r="AF203" s="58" t="str">
        <f aca="false">"*"&amp;IF(AND(A203="EU",AE203=2035),0.93,IF(AND(A203="EU",AE203=2050),0.9,IF(AND(A203="USA",AE203=2035),0.92,IF(AND(A203="USA",AE203=2050),0.89,IF(AND(A203="Japan",AE203=2035),0.92,IF(AND(A203="Japan",AE203=2050),0.89,IF(AND(A203="Russia",AE203=2035),0.91,IF(AND(A203="Russia",AE203=2050),0.86,IF(AND(A203="China",AE203=2035),0.91,IF(AND(A203="China",AE203=2050),0.87,IF(AND(A203="India",AE203=2035),0.92,IF(AND(A203="India",AE203=2050),0.87,IF(AND(A203="Middle East",AE203=2035),0.89,IF(AND(A203="Middle East",AE203=2050),0.84,IF(AND(A203="Africa",AE203=2035),0.9,IF(AND(A203="Africa",AE203=2050),0.86,IF(AND(A203="Brazil",AE203=2035),0.93,IF(AND(A203="Brazil",AE203=2050),0.89,""))))))))))))))))))</f>
        <v>*0.93</v>
      </c>
      <c r="AG203" s="53" t="str">
        <f aca="false">AG202</f>
        <v>REZoning_Sol-Win</v>
      </c>
      <c r="AI203" s="1" t="s">
        <v>3511</v>
      </c>
      <c r="AJ203" s="57" t="s">
        <v>35</v>
      </c>
      <c r="AK203" s="1" t="n">
        <v>2050</v>
      </c>
      <c r="AL203" s="58" t="str">
        <f aca="false">"*"&amp;IF(AND(A203="EU",AK203=2035),0.93,IF(AND(A203="EU",AK203=2050),0.9,IF(AND(A203="USA",AK203=2035),0.92,IF(AND(A203="USA",AK203=2050),0.89,IF(AND(A203="Japan",AK203=2035),0.92,IF(AND(A203="Japan",AK203=2050),0.89,IF(AND(A203="Russia",AK203=2035),0.91,IF(AND(A203="Russia",AK203=2050),0.86,IF(AND(A203="China",AK203=2035),0.91,IF(AND(A203="China",AK203=2050),0.87,IF(AND(A203="India",AK203=2035),0.92,IF(AND(A203="India",AK203=2050),0.87,IF(AND(A203="Middle East",AK203=2035),0.89,IF(AND(A203="Middle East",AK203=2050),0.84,IF(AND(A203="Africa",AK203=2035),0.9,IF(AND(A203="Africa",AK203=2050),0.86,IF(AND(A203="Brazil",AK203=2035),0.93,IF(AND(A203="Brazil",AK203=2050),0.89,""))))))))))))))))))</f>
        <v>*0.89</v>
      </c>
      <c r="AM203" s="53" t="str">
        <f aca="false">AM202</f>
        <v>REZoning_Sol-Win</v>
      </c>
      <c r="AP203" s="0" t="s">
        <v>3511</v>
      </c>
      <c r="AQ203" s="38" t="s">
        <v>35</v>
      </c>
      <c r="AR203" s="38" t="n">
        <f aca="false">AR202</f>
        <v>2100</v>
      </c>
      <c r="AS203" s="38" t="s">
        <v>914</v>
      </c>
      <c r="AT203" s="38" t="s">
        <v>36</v>
      </c>
    </row>
    <row r="204" customFormat="false" ht="28.5" hidden="false" customHeight="true" outlineLevel="0" collapsed="false">
      <c r="A204" s="3" t="s">
        <v>61</v>
      </c>
      <c r="C204" s="0" t="s">
        <v>3512</v>
      </c>
      <c r="D204" s="50" t="s">
        <v>35</v>
      </c>
      <c r="E204" s="0" t="n">
        <v>2035</v>
      </c>
      <c r="F204" s="51" t="str">
        <f aca="false">"*"&amp;IF(AND(A204="EU",E204=2035),0.95,IF(AND(A204="EU",E204=2050),0.93,IF(AND(A204="USA",E204=2035),0.96,IF(AND(A204="USA",E204=2050),0.94,IF(AND(A204="Japan",E204=2035),0.94,IF(AND(A204="Japan",E204=2050),0.92,IF(AND(A204="Russia",E204=2035),0.95,IF(AND(A204="Russia",E204=2050),0.93,IF(AND(A204="China",E204=2035),0.94,IF(AND(A204="China",E204=2050),0.92,IF(AND(A204="India",E204=2035),0.95,IF(AND(A204="India",E204=2050),0.92,IF(AND(A204="Middle East",E204=2035),0.94,IF(AND(A204="Middle East",E204=2050),0.9,IF(AND(A204="Africa",E204=2035),0.94,IF(AND(A204="Africa",E204=2050),0.91,IF(AND(A204="Brazil",E204=2035),0.95,IF(AND(A204="Brazil",E204=2050),0.92,""))))))))))))))))))</f>
        <v>*0.95</v>
      </c>
      <c r="H204" s="0" t="s">
        <v>3512</v>
      </c>
      <c r="I204" s="50" t="s">
        <v>35</v>
      </c>
      <c r="J204" s="0" t="n">
        <v>2050</v>
      </c>
      <c r="K204" s="48" t="str">
        <f aca="false">"*"&amp;IF(AND(A204="EU",J204=2035),0.95,IF(AND(A204="EU",J204=2050),0.93,IF(AND(A204="USA",J204=2035),0.96,IF(AND(A204="USA",J204=2050),0.94,IF(AND(A204="Japan",J204=2035),0.94,IF(AND(A204="Japan",J204=2050),0.92,IF(AND(A204="Russia",J204=2035),0.95,IF(AND(A204="Russia",J204=2050),0.93,IF(AND(A204="China",J204=2035),0.94,IF(AND(A204="China",J204=2050),0.92,IF(AND(A204="India",J204=2035),0.95,IF(AND(A204="India",J204=2050),0.92,IF(AND(A204="Middle East",J204=2035),0.94,IF(AND(A204="Middle East",J204=2050),0.9,IF(AND(A204="Africa",J204=2035),0.94,IF(AND(A204="Africa",J204=2050),0.91,IF(AND(A204="Brazil",J204=2035),0.95,IF(AND(A204="Brazil",J204=2050),0.92,""))))))))))))))))))</f>
        <v>*0.92</v>
      </c>
      <c r="P204" s="41" t="s">
        <v>3512</v>
      </c>
      <c r="Q204" s="52" t="s">
        <v>35</v>
      </c>
      <c r="R204" s="41" t="n">
        <v>2035</v>
      </c>
      <c r="S204" s="53" t="str">
        <f aca="false">"*"&amp;IF(AND(A204="EU",R204=2035),0.95,IF(AND(A204="EU",R204=2050),0.93,IF(AND(A204="USA",R204=2035),0.96,IF(AND(A204="USA",R204=2050),0.93,IF(AND(A204="Japan",R204=2035),0.94,IF(AND(A204="Japan",R204=2050),0.92,IF(AND(A204="Russia",R204=2035),0.95,IF(AND(A204="Russia",R204=2050),0.91,IF(AND(A204="China",R204=2035),0.93,IF(AND(A204="China",R204=2050),0.92,IF(AND(A204="India",R204=2035),0.94,IF(AND(A204="India",R204=2050),0.91,IF(AND(A204="Middle East",R204=2035),0.92,IF(AND(A204="Middle East",R204=2050),0.89,IF(AND(A204="Africa",R204=2035),0.93,IF(AND(A204="Africa",R204=2050),0.9,IF(AND(A204="Brazil",R204=2035),0.95,IF(AND(A204="Brazil",R204=2050),0.92,""))))))))))))))))))</f>
        <v>*0.95</v>
      </c>
      <c r="U204" s="41" t="s">
        <v>3512</v>
      </c>
      <c r="V204" s="52" t="s">
        <v>35</v>
      </c>
      <c r="W204" s="41" t="n">
        <v>2050</v>
      </c>
      <c r="X204" s="53" t="str">
        <f aca="false">"*"&amp;IF(AND(A204="EU",W204=2035),0.95,IF(AND(A204="EU",W204=2050),0.93,IF(AND(A204="USA",W204=2035),0.96,IF(AND(A204="USA",W204=2050),0.93,IF(AND(A204="Japan",W204=2035),0.94,IF(AND(A204="Japan",W204=2050),0.92,IF(AND(A204="Russia",W204=2035),0.95,IF(AND(A204="Russia",W204=2050),0.91,IF(AND(A204="China",W204=2035),0.93,IF(AND(A204="China",W204=2050),0.92,IF(AND(A204="India",W204=2035),0.94,IF(AND(A204="India",W204=2050),0.91,IF(AND(A204="Middle East",W204=2035),0.92,IF(AND(A204="Middle East",W204=2050),0.89,IF(AND(A204="Africa",W204=2035),0.93,IF(AND(A204="Africa",W204=2050),0.9,IF(AND(A204="Brazil",W204=2035),0.95,IF(AND(A204="Brazil",W204=2050),0.92,""))))))))))))))))))</f>
        <v>*0.92</v>
      </c>
      <c r="AC204" s="1" t="s">
        <v>3512</v>
      </c>
      <c r="AD204" s="57" t="s">
        <v>35</v>
      </c>
      <c r="AE204" s="1" t="n">
        <v>2035</v>
      </c>
      <c r="AF204" s="58" t="str">
        <f aca="false">"*"&amp;IF(AND(A204="EU",AE204=2035),0.93,IF(AND(A204="EU",AE204=2050),0.9,IF(AND(A204="USA",AE204=2035),0.92,IF(AND(A204="USA",AE204=2050),0.89,IF(AND(A204="Japan",AE204=2035),0.92,IF(AND(A204="Japan",AE204=2050),0.89,IF(AND(A204="Russia",AE204=2035),0.91,IF(AND(A204="Russia",AE204=2050),0.86,IF(AND(A204="China",AE204=2035),0.91,IF(AND(A204="China",AE204=2050),0.87,IF(AND(A204="India",AE204=2035),0.92,IF(AND(A204="India",AE204=2050),0.87,IF(AND(A204="Middle East",AE204=2035),0.89,IF(AND(A204="Middle East",AE204=2050),0.84,IF(AND(A204="Africa",AE204=2035),0.9,IF(AND(A204="Africa",AE204=2050),0.86,IF(AND(A204="Brazil",AE204=2035),0.93,IF(AND(A204="Brazil",AE204=2050),0.89,""))))))))))))))))))</f>
        <v>*0.93</v>
      </c>
      <c r="AG204" s="53" t="str">
        <f aca="false">AG203</f>
        <v>REZoning_Sol-Win</v>
      </c>
      <c r="AI204" s="1" t="s">
        <v>3512</v>
      </c>
      <c r="AJ204" s="57" t="s">
        <v>35</v>
      </c>
      <c r="AK204" s="1" t="n">
        <v>2050</v>
      </c>
      <c r="AL204" s="58" t="str">
        <f aca="false">"*"&amp;IF(AND(A204="EU",AK204=2035),0.93,IF(AND(A204="EU",AK204=2050),0.9,IF(AND(A204="USA",AK204=2035),0.92,IF(AND(A204="USA",AK204=2050),0.89,IF(AND(A204="Japan",AK204=2035),0.92,IF(AND(A204="Japan",AK204=2050),0.89,IF(AND(A204="Russia",AK204=2035),0.91,IF(AND(A204="Russia",AK204=2050),0.86,IF(AND(A204="China",AK204=2035),0.91,IF(AND(A204="China",AK204=2050),0.87,IF(AND(A204="India",AK204=2035),0.92,IF(AND(A204="India",AK204=2050),0.87,IF(AND(A204="Middle East",AK204=2035),0.89,IF(AND(A204="Middle East",AK204=2050),0.84,IF(AND(A204="Africa",AK204=2035),0.9,IF(AND(A204="Africa",AK204=2050),0.86,IF(AND(A204="Brazil",AK204=2035),0.93,IF(AND(A204="Brazil",AK204=2050),0.89,""))))))))))))))))))</f>
        <v>*0.89</v>
      </c>
      <c r="AM204" s="53" t="str">
        <f aca="false">AM203</f>
        <v>REZoning_Sol-Win</v>
      </c>
      <c r="AP204" s="0" t="s">
        <v>3512</v>
      </c>
      <c r="AQ204" s="38" t="s">
        <v>35</v>
      </c>
      <c r="AR204" s="38" t="n">
        <f aca="false">AR203</f>
        <v>2100</v>
      </c>
      <c r="AS204" s="38" t="s">
        <v>914</v>
      </c>
      <c r="AT204" s="38" t="s">
        <v>36</v>
      </c>
    </row>
    <row r="205" customFormat="false" ht="28.5" hidden="false" customHeight="true" outlineLevel="0" collapsed="false">
      <c r="A205" s="3" t="s">
        <v>61</v>
      </c>
      <c r="C205" s="0" t="s">
        <v>3513</v>
      </c>
      <c r="D205" s="50" t="s">
        <v>35</v>
      </c>
      <c r="E205" s="0" t="n">
        <v>2035</v>
      </c>
      <c r="F205" s="51" t="str">
        <f aca="false">"*"&amp;IF(AND(A205="EU",E205=2035),0.95,IF(AND(A205="EU",E205=2050),0.93,IF(AND(A205="USA",E205=2035),0.96,IF(AND(A205="USA",E205=2050),0.94,IF(AND(A205="Japan",E205=2035),0.94,IF(AND(A205="Japan",E205=2050),0.92,IF(AND(A205="Russia",E205=2035),0.95,IF(AND(A205="Russia",E205=2050),0.93,IF(AND(A205="China",E205=2035),0.94,IF(AND(A205="China",E205=2050),0.92,IF(AND(A205="India",E205=2035),0.95,IF(AND(A205="India",E205=2050),0.92,IF(AND(A205="Middle East",E205=2035),0.94,IF(AND(A205="Middle East",E205=2050),0.9,IF(AND(A205="Africa",E205=2035),0.94,IF(AND(A205="Africa",E205=2050),0.91,IF(AND(A205="Brazil",E205=2035),0.95,IF(AND(A205="Brazil",E205=2050),0.92,""))))))))))))))))))</f>
        <v>*0.95</v>
      </c>
      <c r="H205" s="0" t="s">
        <v>3513</v>
      </c>
      <c r="I205" s="50" t="s">
        <v>35</v>
      </c>
      <c r="J205" s="0" t="n">
        <v>2050</v>
      </c>
      <c r="K205" s="48" t="str">
        <f aca="false">"*"&amp;IF(AND(A205="EU",J205=2035),0.95,IF(AND(A205="EU",J205=2050),0.93,IF(AND(A205="USA",J205=2035),0.96,IF(AND(A205="USA",J205=2050),0.94,IF(AND(A205="Japan",J205=2035),0.94,IF(AND(A205="Japan",J205=2050),0.92,IF(AND(A205="Russia",J205=2035),0.95,IF(AND(A205="Russia",J205=2050),0.93,IF(AND(A205="China",J205=2035),0.94,IF(AND(A205="China",J205=2050),0.92,IF(AND(A205="India",J205=2035),0.95,IF(AND(A205="India",J205=2050),0.92,IF(AND(A205="Middle East",J205=2035),0.94,IF(AND(A205="Middle East",J205=2050),0.9,IF(AND(A205="Africa",J205=2035),0.94,IF(AND(A205="Africa",J205=2050),0.91,IF(AND(A205="Brazil",J205=2035),0.95,IF(AND(A205="Brazil",J205=2050),0.92,""))))))))))))))))))</f>
        <v>*0.92</v>
      </c>
      <c r="P205" s="41" t="s">
        <v>3513</v>
      </c>
      <c r="Q205" s="52" t="s">
        <v>35</v>
      </c>
      <c r="R205" s="41" t="n">
        <v>2035</v>
      </c>
      <c r="S205" s="53" t="str">
        <f aca="false">"*"&amp;IF(AND(A205="EU",R205=2035),0.95,IF(AND(A205="EU",R205=2050),0.93,IF(AND(A205="USA",R205=2035),0.96,IF(AND(A205="USA",R205=2050),0.93,IF(AND(A205="Japan",R205=2035),0.94,IF(AND(A205="Japan",R205=2050),0.92,IF(AND(A205="Russia",R205=2035),0.95,IF(AND(A205="Russia",R205=2050),0.91,IF(AND(A205="China",R205=2035),0.93,IF(AND(A205="China",R205=2050),0.92,IF(AND(A205="India",R205=2035),0.94,IF(AND(A205="India",R205=2050),0.91,IF(AND(A205="Middle East",R205=2035),0.92,IF(AND(A205="Middle East",R205=2050),0.89,IF(AND(A205="Africa",R205=2035),0.93,IF(AND(A205="Africa",R205=2050),0.9,IF(AND(A205="Brazil",R205=2035),0.95,IF(AND(A205="Brazil",R205=2050),0.92,""))))))))))))))))))</f>
        <v>*0.95</v>
      </c>
      <c r="U205" s="41" t="s">
        <v>3513</v>
      </c>
      <c r="V205" s="52" t="s">
        <v>35</v>
      </c>
      <c r="W205" s="41" t="n">
        <v>2050</v>
      </c>
      <c r="X205" s="53" t="str">
        <f aca="false">"*"&amp;IF(AND(A205="EU",W205=2035),0.95,IF(AND(A205="EU",W205=2050),0.93,IF(AND(A205="USA",W205=2035),0.96,IF(AND(A205="USA",W205=2050),0.93,IF(AND(A205="Japan",W205=2035),0.94,IF(AND(A205="Japan",W205=2050),0.92,IF(AND(A205="Russia",W205=2035),0.95,IF(AND(A205="Russia",W205=2050),0.91,IF(AND(A205="China",W205=2035),0.93,IF(AND(A205="China",W205=2050),0.92,IF(AND(A205="India",W205=2035),0.94,IF(AND(A205="India",W205=2050),0.91,IF(AND(A205="Middle East",W205=2035),0.92,IF(AND(A205="Middle East",W205=2050),0.89,IF(AND(A205="Africa",W205=2035),0.93,IF(AND(A205="Africa",W205=2050),0.9,IF(AND(A205="Brazil",W205=2035),0.95,IF(AND(A205="Brazil",W205=2050),0.92,""))))))))))))))))))</f>
        <v>*0.92</v>
      </c>
      <c r="AC205" s="1" t="s">
        <v>3513</v>
      </c>
      <c r="AD205" s="57" t="s">
        <v>35</v>
      </c>
      <c r="AE205" s="1" t="n">
        <v>2035</v>
      </c>
      <c r="AF205" s="58" t="str">
        <f aca="false">"*"&amp;IF(AND(A205="EU",AE205=2035),0.93,IF(AND(A205="EU",AE205=2050),0.9,IF(AND(A205="USA",AE205=2035),0.92,IF(AND(A205="USA",AE205=2050),0.89,IF(AND(A205="Japan",AE205=2035),0.92,IF(AND(A205="Japan",AE205=2050),0.89,IF(AND(A205="Russia",AE205=2035),0.91,IF(AND(A205="Russia",AE205=2050),0.86,IF(AND(A205="China",AE205=2035),0.91,IF(AND(A205="China",AE205=2050),0.87,IF(AND(A205="India",AE205=2035),0.92,IF(AND(A205="India",AE205=2050),0.87,IF(AND(A205="Middle East",AE205=2035),0.89,IF(AND(A205="Middle East",AE205=2050),0.84,IF(AND(A205="Africa",AE205=2035),0.9,IF(AND(A205="Africa",AE205=2050),0.86,IF(AND(A205="Brazil",AE205=2035),0.93,IF(AND(A205="Brazil",AE205=2050),0.89,""))))))))))))))))))</f>
        <v>*0.93</v>
      </c>
      <c r="AG205" s="53" t="str">
        <f aca="false">AG204</f>
        <v>REZoning_Sol-Win</v>
      </c>
      <c r="AI205" s="1" t="s">
        <v>3513</v>
      </c>
      <c r="AJ205" s="57" t="s">
        <v>35</v>
      </c>
      <c r="AK205" s="1" t="n">
        <v>2050</v>
      </c>
      <c r="AL205" s="58" t="str">
        <f aca="false">"*"&amp;IF(AND(A205="EU",AK205=2035),0.93,IF(AND(A205="EU",AK205=2050),0.9,IF(AND(A205="USA",AK205=2035),0.92,IF(AND(A205="USA",AK205=2050),0.89,IF(AND(A205="Japan",AK205=2035),0.92,IF(AND(A205="Japan",AK205=2050),0.89,IF(AND(A205="Russia",AK205=2035),0.91,IF(AND(A205="Russia",AK205=2050),0.86,IF(AND(A205="China",AK205=2035),0.91,IF(AND(A205="China",AK205=2050),0.87,IF(AND(A205="India",AK205=2035),0.92,IF(AND(A205="India",AK205=2050),0.87,IF(AND(A205="Middle East",AK205=2035),0.89,IF(AND(A205="Middle East",AK205=2050),0.84,IF(AND(A205="Africa",AK205=2035),0.9,IF(AND(A205="Africa",AK205=2050),0.86,IF(AND(A205="Brazil",AK205=2035),0.93,IF(AND(A205="Brazil",AK205=2050),0.89,""))))))))))))))))))</f>
        <v>*0.89</v>
      </c>
      <c r="AM205" s="53" t="str">
        <f aca="false">AM204</f>
        <v>REZoning_Sol-Win</v>
      </c>
      <c r="AP205" s="0" t="s">
        <v>3513</v>
      </c>
      <c r="AQ205" s="38" t="s">
        <v>35</v>
      </c>
      <c r="AR205" s="38" t="n">
        <f aca="false">AR204</f>
        <v>2100</v>
      </c>
      <c r="AS205" s="38" t="s">
        <v>914</v>
      </c>
      <c r="AT205" s="38" t="s">
        <v>36</v>
      </c>
    </row>
    <row r="206" customFormat="false" ht="28.5" hidden="false" customHeight="true" outlineLevel="0" collapsed="false">
      <c r="A206" s="3" t="s">
        <v>61</v>
      </c>
      <c r="C206" s="0" t="s">
        <v>3514</v>
      </c>
      <c r="D206" s="50" t="s">
        <v>35</v>
      </c>
      <c r="E206" s="0" t="n">
        <v>2035</v>
      </c>
      <c r="F206" s="51" t="str">
        <f aca="false">"*"&amp;IF(AND(A206="EU",E206=2035),0.95,IF(AND(A206="EU",E206=2050),0.93,IF(AND(A206="USA",E206=2035),0.96,IF(AND(A206="USA",E206=2050),0.94,IF(AND(A206="Japan",E206=2035),0.94,IF(AND(A206="Japan",E206=2050),0.92,IF(AND(A206="Russia",E206=2035),0.95,IF(AND(A206="Russia",E206=2050),0.93,IF(AND(A206="China",E206=2035),0.94,IF(AND(A206="China",E206=2050),0.92,IF(AND(A206="India",E206=2035),0.95,IF(AND(A206="India",E206=2050),0.92,IF(AND(A206="Middle East",E206=2035),0.94,IF(AND(A206="Middle East",E206=2050),0.9,IF(AND(A206="Africa",E206=2035),0.94,IF(AND(A206="Africa",E206=2050),0.91,IF(AND(A206="Brazil",E206=2035),0.95,IF(AND(A206="Brazil",E206=2050),0.92,""))))))))))))))))))</f>
        <v>*0.95</v>
      </c>
      <c r="H206" s="0" t="s">
        <v>3514</v>
      </c>
      <c r="I206" s="50" t="s">
        <v>35</v>
      </c>
      <c r="J206" s="0" t="n">
        <v>2050</v>
      </c>
      <c r="K206" s="48" t="str">
        <f aca="false">"*"&amp;IF(AND(A206="EU",J206=2035),0.95,IF(AND(A206="EU",J206=2050),0.93,IF(AND(A206="USA",J206=2035),0.96,IF(AND(A206="USA",J206=2050),0.94,IF(AND(A206="Japan",J206=2035),0.94,IF(AND(A206="Japan",J206=2050),0.92,IF(AND(A206="Russia",J206=2035),0.95,IF(AND(A206="Russia",J206=2050),0.93,IF(AND(A206="China",J206=2035),0.94,IF(AND(A206="China",J206=2050),0.92,IF(AND(A206="India",J206=2035),0.95,IF(AND(A206="India",J206=2050),0.92,IF(AND(A206="Middle East",J206=2035),0.94,IF(AND(A206="Middle East",J206=2050),0.9,IF(AND(A206="Africa",J206=2035),0.94,IF(AND(A206="Africa",J206=2050),0.91,IF(AND(A206="Brazil",J206=2035),0.95,IF(AND(A206="Brazil",J206=2050),0.92,""))))))))))))))))))</f>
        <v>*0.92</v>
      </c>
      <c r="P206" s="41" t="s">
        <v>3514</v>
      </c>
      <c r="Q206" s="52" t="s">
        <v>35</v>
      </c>
      <c r="R206" s="41" t="n">
        <v>2035</v>
      </c>
      <c r="S206" s="53" t="str">
        <f aca="false">"*"&amp;IF(AND(A206="EU",R206=2035),0.95,IF(AND(A206="EU",R206=2050),0.93,IF(AND(A206="USA",R206=2035),0.96,IF(AND(A206="USA",R206=2050),0.93,IF(AND(A206="Japan",R206=2035),0.94,IF(AND(A206="Japan",R206=2050),0.92,IF(AND(A206="Russia",R206=2035),0.95,IF(AND(A206="Russia",R206=2050),0.91,IF(AND(A206="China",R206=2035),0.93,IF(AND(A206="China",R206=2050),0.92,IF(AND(A206="India",R206=2035),0.94,IF(AND(A206="India",R206=2050),0.91,IF(AND(A206="Middle East",R206=2035),0.92,IF(AND(A206="Middle East",R206=2050),0.89,IF(AND(A206="Africa",R206=2035),0.93,IF(AND(A206="Africa",R206=2050),0.9,IF(AND(A206="Brazil",R206=2035),0.95,IF(AND(A206="Brazil",R206=2050),0.92,""))))))))))))))))))</f>
        <v>*0.95</v>
      </c>
      <c r="U206" s="41" t="s">
        <v>3514</v>
      </c>
      <c r="V206" s="52" t="s">
        <v>35</v>
      </c>
      <c r="W206" s="41" t="n">
        <v>2050</v>
      </c>
      <c r="X206" s="53" t="str">
        <f aca="false">"*"&amp;IF(AND(A206="EU",W206=2035),0.95,IF(AND(A206="EU",W206=2050),0.93,IF(AND(A206="USA",W206=2035),0.96,IF(AND(A206="USA",W206=2050),0.93,IF(AND(A206="Japan",W206=2035),0.94,IF(AND(A206="Japan",W206=2050),0.92,IF(AND(A206="Russia",W206=2035),0.95,IF(AND(A206="Russia",W206=2050),0.91,IF(AND(A206="China",W206=2035),0.93,IF(AND(A206="China",W206=2050),0.92,IF(AND(A206="India",W206=2035),0.94,IF(AND(A206="India",W206=2050),0.91,IF(AND(A206="Middle East",W206=2035),0.92,IF(AND(A206="Middle East",W206=2050),0.89,IF(AND(A206="Africa",W206=2035),0.93,IF(AND(A206="Africa",W206=2050),0.9,IF(AND(A206="Brazil",W206=2035),0.95,IF(AND(A206="Brazil",W206=2050),0.92,""))))))))))))))))))</f>
        <v>*0.92</v>
      </c>
      <c r="AC206" s="1" t="s">
        <v>3514</v>
      </c>
      <c r="AD206" s="57" t="s">
        <v>35</v>
      </c>
      <c r="AE206" s="1" t="n">
        <v>2035</v>
      </c>
      <c r="AF206" s="58" t="str">
        <f aca="false">"*"&amp;IF(AND(A206="EU",AE206=2035),0.93,IF(AND(A206="EU",AE206=2050),0.9,IF(AND(A206="USA",AE206=2035),0.92,IF(AND(A206="USA",AE206=2050),0.89,IF(AND(A206="Japan",AE206=2035),0.92,IF(AND(A206="Japan",AE206=2050),0.89,IF(AND(A206="Russia",AE206=2035),0.91,IF(AND(A206="Russia",AE206=2050),0.86,IF(AND(A206="China",AE206=2035),0.91,IF(AND(A206="China",AE206=2050),0.87,IF(AND(A206="India",AE206=2035),0.92,IF(AND(A206="India",AE206=2050),0.87,IF(AND(A206="Middle East",AE206=2035),0.89,IF(AND(A206="Middle East",AE206=2050),0.84,IF(AND(A206="Africa",AE206=2035),0.9,IF(AND(A206="Africa",AE206=2050),0.86,IF(AND(A206="Brazil",AE206=2035),0.93,IF(AND(A206="Brazil",AE206=2050),0.89,""))))))))))))))))))</f>
        <v>*0.93</v>
      </c>
      <c r="AG206" s="53" t="str">
        <f aca="false">AG205</f>
        <v>REZoning_Sol-Win</v>
      </c>
      <c r="AI206" s="1" t="s">
        <v>3514</v>
      </c>
      <c r="AJ206" s="57" t="s">
        <v>35</v>
      </c>
      <c r="AK206" s="1" t="n">
        <v>2050</v>
      </c>
      <c r="AL206" s="58" t="str">
        <f aca="false">"*"&amp;IF(AND(A206="EU",AK206=2035),0.93,IF(AND(A206="EU",AK206=2050),0.9,IF(AND(A206="USA",AK206=2035),0.92,IF(AND(A206="USA",AK206=2050),0.89,IF(AND(A206="Japan",AK206=2035),0.92,IF(AND(A206="Japan",AK206=2050),0.89,IF(AND(A206="Russia",AK206=2035),0.91,IF(AND(A206="Russia",AK206=2050),0.86,IF(AND(A206="China",AK206=2035),0.91,IF(AND(A206="China",AK206=2050),0.87,IF(AND(A206="India",AK206=2035),0.92,IF(AND(A206="India",AK206=2050),0.87,IF(AND(A206="Middle East",AK206=2035),0.89,IF(AND(A206="Middle East",AK206=2050),0.84,IF(AND(A206="Africa",AK206=2035),0.9,IF(AND(A206="Africa",AK206=2050),0.86,IF(AND(A206="Brazil",AK206=2035),0.93,IF(AND(A206="Brazil",AK206=2050),0.89,""))))))))))))))))))</f>
        <v>*0.89</v>
      </c>
      <c r="AM206" s="53" t="str">
        <f aca="false">AM205</f>
        <v>REZoning_Sol-Win</v>
      </c>
      <c r="AP206" s="0" t="s">
        <v>3514</v>
      </c>
      <c r="AQ206" s="38" t="s">
        <v>35</v>
      </c>
      <c r="AR206" s="38" t="n">
        <f aca="false">AR205</f>
        <v>2100</v>
      </c>
      <c r="AS206" s="38" t="s">
        <v>914</v>
      </c>
      <c r="AT206" s="38" t="s">
        <v>36</v>
      </c>
    </row>
    <row r="207" customFormat="false" ht="28.5" hidden="false" customHeight="true" outlineLevel="0" collapsed="false">
      <c r="A207" s="3" t="s">
        <v>61</v>
      </c>
      <c r="C207" s="0" t="s">
        <v>3515</v>
      </c>
      <c r="D207" s="50" t="s">
        <v>35</v>
      </c>
      <c r="E207" s="0" t="n">
        <v>2035</v>
      </c>
      <c r="F207" s="51" t="str">
        <f aca="false">"*"&amp;IF(AND(A207="EU",E207=2035),0.95,IF(AND(A207="EU",E207=2050),0.93,IF(AND(A207="USA",E207=2035),0.96,IF(AND(A207="USA",E207=2050),0.94,IF(AND(A207="Japan",E207=2035),0.94,IF(AND(A207="Japan",E207=2050),0.92,IF(AND(A207="Russia",E207=2035),0.95,IF(AND(A207="Russia",E207=2050),0.93,IF(AND(A207="China",E207=2035),0.94,IF(AND(A207="China",E207=2050),0.92,IF(AND(A207="India",E207=2035),0.95,IF(AND(A207="India",E207=2050),0.92,IF(AND(A207="Middle East",E207=2035),0.94,IF(AND(A207="Middle East",E207=2050),0.9,IF(AND(A207="Africa",E207=2035),0.94,IF(AND(A207="Africa",E207=2050),0.91,IF(AND(A207="Brazil",E207=2035),0.95,IF(AND(A207="Brazil",E207=2050),0.92,""))))))))))))))))))</f>
        <v>*0.95</v>
      </c>
      <c r="H207" s="0" t="s">
        <v>3515</v>
      </c>
      <c r="I207" s="50" t="s">
        <v>35</v>
      </c>
      <c r="J207" s="0" t="n">
        <v>2050</v>
      </c>
      <c r="K207" s="48" t="str">
        <f aca="false">"*"&amp;IF(AND(A207="EU",J207=2035),0.95,IF(AND(A207="EU",J207=2050),0.93,IF(AND(A207="USA",J207=2035),0.96,IF(AND(A207="USA",J207=2050),0.94,IF(AND(A207="Japan",J207=2035),0.94,IF(AND(A207="Japan",J207=2050),0.92,IF(AND(A207="Russia",J207=2035),0.95,IF(AND(A207="Russia",J207=2050),0.93,IF(AND(A207="China",J207=2035),0.94,IF(AND(A207="China",J207=2050),0.92,IF(AND(A207="India",J207=2035),0.95,IF(AND(A207="India",J207=2050),0.92,IF(AND(A207="Middle East",J207=2035),0.94,IF(AND(A207="Middle East",J207=2050),0.9,IF(AND(A207="Africa",J207=2035),0.94,IF(AND(A207="Africa",J207=2050),0.91,IF(AND(A207="Brazil",J207=2035),0.95,IF(AND(A207="Brazil",J207=2050),0.92,""))))))))))))))))))</f>
        <v>*0.92</v>
      </c>
      <c r="P207" s="41" t="s">
        <v>3515</v>
      </c>
      <c r="Q207" s="52" t="s">
        <v>35</v>
      </c>
      <c r="R207" s="41" t="n">
        <v>2035</v>
      </c>
      <c r="S207" s="53" t="str">
        <f aca="false">"*"&amp;IF(AND(A207="EU",R207=2035),0.95,IF(AND(A207="EU",R207=2050),0.93,IF(AND(A207="USA",R207=2035),0.96,IF(AND(A207="USA",R207=2050),0.93,IF(AND(A207="Japan",R207=2035),0.94,IF(AND(A207="Japan",R207=2050),0.92,IF(AND(A207="Russia",R207=2035),0.95,IF(AND(A207="Russia",R207=2050),0.91,IF(AND(A207="China",R207=2035),0.93,IF(AND(A207="China",R207=2050),0.92,IF(AND(A207="India",R207=2035),0.94,IF(AND(A207="India",R207=2050),0.91,IF(AND(A207="Middle East",R207=2035),0.92,IF(AND(A207="Middle East",R207=2050),0.89,IF(AND(A207="Africa",R207=2035),0.93,IF(AND(A207="Africa",R207=2050),0.9,IF(AND(A207="Brazil",R207=2035),0.95,IF(AND(A207="Brazil",R207=2050),0.92,""))))))))))))))))))</f>
        <v>*0.95</v>
      </c>
      <c r="U207" s="41" t="s">
        <v>3515</v>
      </c>
      <c r="V207" s="52" t="s">
        <v>35</v>
      </c>
      <c r="W207" s="41" t="n">
        <v>2050</v>
      </c>
      <c r="X207" s="53" t="str">
        <f aca="false">"*"&amp;IF(AND(A207="EU",W207=2035),0.95,IF(AND(A207="EU",W207=2050),0.93,IF(AND(A207="USA",W207=2035),0.96,IF(AND(A207="USA",W207=2050),0.93,IF(AND(A207="Japan",W207=2035),0.94,IF(AND(A207="Japan",W207=2050),0.92,IF(AND(A207="Russia",W207=2035),0.95,IF(AND(A207="Russia",W207=2050),0.91,IF(AND(A207="China",W207=2035),0.93,IF(AND(A207="China",W207=2050),0.92,IF(AND(A207="India",W207=2035),0.94,IF(AND(A207="India",W207=2050),0.91,IF(AND(A207="Middle East",W207=2035),0.92,IF(AND(A207="Middle East",W207=2050),0.89,IF(AND(A207="Africa",W207=2035),0.93,IF(AND(A207="Africa",W207=2050),0.9,IF(AND(A207="Brazil",W207=2035),0.95,IF(AND(A207="Brazil",W207=2050),0.92,""))))))))))))))))))</f>
        <v>*0.92</v>
      </c>
      <c r="AC207" s="1" t="s">
        <v>3515</v>
      </c>
      <c r="AD207" s="57" t="s">
        <v>35</v>
      </c>
      <c r="AE207" s="1" t="n">
        <v>2035</v>
      </c>
      <c r="AF207" s="58" t="str">
        <f aca="false">"*"&amp;IF(AND(A207="EU",AE207=2035),0.93,IF(AND(A207="EU",AE207=2050),0.9,IF(AND(A207="USA",AE207=2035),0.92,IF(AND(A207="USA",AE207=2050),0.89,IF(AND(A207="Japan",AE207=2035),0.92,IF(AND(A207="Japan",AE207=2050),0.89,IF(AND(A207="Russia",AE207=2035),0.91,IF(AND(A207="Russia",AE207=2050),0.86,IF(AND(A207="China",AE207=2035),0.91,IF(AND(A207="China",AE207=2050),0.87,IF(AND(A207="India",AE207=2035),0.92,IF(AND(A207="India",AE207=2050),0.87,IF(AND(A207="Middle East",AE207=2035),0.89,IF(AND(A207="Middle East",AE207=2050),0.84,IF(AND(A207="Africa",AE207=2035),0.9,IF(AND(A207="Africa",AE207=2050),0.86,IF(AND(A207="Brazil",AE207=2035),0.93,IF(AND(A207="Brazil",AE207=2050),0.89,""))))))))))))))))))</f>
        <v>*0.93</v>
      </c>
      <c r="AG207" s="53" t="str">
        <f aca="false">AG206</f>
        <v>REZoning_Sol-Win</v>
      </c>
      <c r="AI207" s="1" t="s">
        <v>3515</v>
      </c>
      <c r="AJ207" s="57" t="s">
        <v>35</v>
      </c>
      <c r="AK207" s="1" t="n">
        <v>2050</v>
      </c>
      <c r="AL207" s="58" t="str">
        <f aca="false">"*"&amp;IF(AND(A207="EU",AK207=2035),0.93,IF(AND(A207="EU",AK207=2050),0.9,IF(AND(A207="USA",AK207=2035),0.92,IF(AND(A207="USA",AK207=2050),0.89,IF(AND(A207="Japan",AK207=2035),0.92,IF(AND(A207="Japan",AK207=2050),0.89,IF(AND(A207="Russia",AK207=2035),0.91,IF(AND(A207="Russia",AK207=2050),0.86,IF(AND(A207="China",AK207=2035),0.91,IF(AND(A207="China",AK207=2050),0.87,IF(AND(A207="India",AK207=2035),0.92,IF(AND(A207="India",AK207=2050),0.87,IF(AND(A207="Middle East",AK207=2035),0.89,IF(AND(A207="Middle East",AK207=2050),0.84,IF(AND(A207="Africa",AK207=2035),0.9,IF(AND(A207="Africa",AK207=2050),0.86,IF(AND(A207="Brazil",AK207=2035),0.93,IF(AND(A207="Brazil",AK207=2050),0.89,""))))))))))))))))))</f>
        <v>*0.89</v>
      </c>
      <c r="AM207" s="53" t="str">
        <f aca="false">AM206</f>
        <v>REZoning_Sol-Win</v>
      </c>
      <c r="AP207" s="0" t="s">
        <v>3515</v>
      </c>
      <c r="AQ207" s="38" t="s">
        <v>35</v>
      </c>
      <c r="AR207" s="38" t="n">
        <f aca="false">AR206</f>
        <v>2100</v>
      </c>
      <c r="AS207" s="38" t="s">
        <v>914</v>
      </c>
      <c r="AT207" s="38" t="s">
        <v>36</v>
      </c>
    </row>
    <row r="208" customFormat="false" ht="28.5" hidden="false" customHeight="true" outlineLevel="0" collapsed="false">
      <c r="A208" s="3" t="s">
        <v>61</v>
      </c>
      <c r="C208" s="0" t="s">
        <v>3516</v>
      </c>
      <c r="D208" s="50" t="s">
        <v>35</v>
      </c>
      <c r="E208" s="0" t="n">
        <v>2035</v>
      </c>
      <c r="F208" s="51" t="str">
        <f aca="false">"*"&amp;IF(AND(A208="EU",E208=2035),0.95,IF(AND(A208="EU",E208=2050),0.93,IF(AND(A208="USA",E208=2035),0.96,IF(AND(A208="USA",E208=2050),0.94,IF(AND(A208="Japan",E208=2035),0.94,IF(AND(A208="Japan",E208=2050),0.92,IF(AND(A208="Russia",E208=2035),0.95,IF(AND(A208="Russia",E208=2050),0.93,IF(AND(A208="China",E208=2035),0.94,IF(AND(A208="China",E208=2050),0.92,IF(AND(A208="India",E208=2035),0.95,IF(AND(A208="India",E208=2050),0.92,IF(AND(A208="Middle East",E208=2035),0.94,IF(AND(A208="Middle East",E208=2050),0.9,IF(AND(A208="Africa",E208=2035),0.94,IF(AND(A208="Africa",E208=2050),0.91,IF(AND(A208="Brazil",E208=2035),0.95,IF(AND(A208="Brazil",E208=2050),0.92,""))))))))))))))))))</f>
        <v>*0.95</v>
      </c>
      <c r="H208" s="0" t="s">
        <v>3516</v>
      </c>
      <c r="I208" s="50" t="s">
        <v>35</v>
      </c>
      <c r="J208" s="0" t="n">
        <v>2050</v>
      </c>
      <c r="K208" s="48" t="str">
        <f aca="false">"*"&amp;IF(AND(A208="EU",J208=2035),0.95,IF(AND(A208="EU",J208=2050),0.93,IF(AND(A208="USA",J208=2035),0.96,IF(AND(A208="USA",J208=2050),0.94,IF(AND(A208="Japan",J208=2035),0.94,IF(AND(A208="Japan",J208=2050),0.92,IF(AND(A208="Russia",J208=2035),0.95,IF(AND(A208="Russia",J208=2050),0.93,IF(AND(A208="China",J208=2035),0.94,IF(AND(A208="China",J208=2050),0.92,IF(AND(A208="India",J208=2035),0.95,IF(AND(A208="India",J208=2050),0.92,IF(AND(A208="Middle East",J208=2035),0.94,IF(AND(A208="Middle East",J208=2050),0.9,IF(AND(A208="Africa",J208=2035),0.94,IF(AND(A208="Africa",J208=2050),0.91,IF(AND(A208="Brazil",J208=2035),0.95,IF(AND(A208="Brazil",J208=2050),0.92,""))))))))))))))))))</f>
        <v>*0.92</v>
      </c>
      <c r="P208" s="41" t="s">
        <v>3516</v>
      </c>
      <c r="Q208" s="52" t="s">
        <v>35</v>
      </c>
      <c r="R208" s="41" t="n">
        <v>2035</v>
      </c>
      <c r="S208" s="53" t="str">
        <f aca="false">"*"&amp;IF(AND(A208="EU",R208=2035),0.95,IF(AND(A208="EU",R208=2050),0.93,IF(AND(A208="USA",R208=2035),0.96,IF(AND(A208="USA",R208=2050),0.93,IF(AND(A208="Japan",R208=2035),0.94,IF(AND(A208="Japan",R208=2050),0.92,IF(AND(A208="Russia",R208=2035),0.95,IF(AND(A208="Russia",R208=2050),0.91,IF(AND(A208="China",R208=2035),0.93,IF(AND(A208="China",R208=2050),0.92,IF(AND(A208="India",R208=2035),0.94,IF(AND(A208="India",R208=2050),0.91,IF(AND(A208="Middle East",R208=2035),0.92,IF(AND(A208="Middle East",R208=2050),0.89,IF(AND(A208="Africa",R208=2035),0.93,IF(AND(A208="Africa",R208=2050),0.9,IF(AND(A208="Brazil",R208=2035),0.95,IF(AND(A208="Brazil",R208=2050),0.92,""))))))))))))))))))</f>
        <v>*0.95</v>
      </c>
      <c r="U208" s="41" t="s">
        <v>3516</v>
      </c>
      <c r="V208" s="52" t="s">
        <v>35</v>
      </c>
      <c r="W208" s="41" t="n">
        <v>2050</v>
      </c>
      <c r="X208" s="53" t="str">
        <f aca="false">"*"&amp;IF(AND(A208="EU",W208=2035),0.95,IF(AND(A208="EU",W208=2050),0.93,IF(AND(A208="USA",W208=2035),0.96,IF(AND(A208="USA",W208=2050),0.93,IF(AND(A208="Japan",W208=2035),0.94,IF(AND(A208="Japan",W208=2050),0.92,IF(AND(A208="Russia",W208=2035),0.95,IF(AND(A208="Russia",W208=2050),0.91,IF(AND(A208="China",W208=2035),0.93,IF(AND(A208="China",W208=2050),0.92,IF(AND(A208="India",W208=2035),0.94,IF(AND(A208="India",W208=2050),0.91,IF(AND(A208="Middle East",W208=2035),0.92,IF(AND(A208="Middle East",W208=2050),0.89,IF(AND(A208="Africa",W208=2035),0.93,IF(AND(A208="Africa",W208=2050),0.9,IF(AND(A208="Brazil",W208=2035),0.95,IF(AND(A208="Brazil",W208=2050),0.92,""))))))))))))))))))</f>
        <v>*0.92</v>
      </c>
      <c r="AC208" s="1" t="s">
        <v>3516</v>
      </c>
      <c r="AD208" s="57" t="s">
        <v>35</v>
      </c>
      <c r="AE208" s="1" t="n">
        <v>2035</v>
      </c>
      <c r="AF208" s="58" t="str">
        <f aca="false">"*"&amp;IF(AND(A208="EU",AE208=2035),0.93,IF(AND(A208="EU",AE208=2050),0.9,IF(AND(A208="USA",AE208=2035),0.92,IF(AND(A208="USA",AE208=2050),0.89,IF(AND(A208="Japan",AE208=2035),0.92,IF(AND(A208="Japan",AE208=2050),0.89,IF(AND(A208="Russia",AE208=2035),0.91,IF(AND(A208="Russia",AE208=2050),0.86,IF(AND(A208="China",AE208=2035),0.91,IF(AND(A208="China",AE208=2050),0.87,IF(AND(A208="India",AE208=2035),0.92,IF(AND(A208="India",AE208=2050),0.87,IF(AND(A208="Middle East",AE208=2035),0.89,IF(AND(A208="Middle East",AE208=2050),0.84,IF(AND(A208="Africa",AE208=2035),0.9,IF(AND(A208="Africa",AE208=2050),0.86,IF(AND(A208="Brazil",AE208=2035),0.93,IF(AND(A208="Brazil",AE208=2050),0.89,""))))))))))))))))))</f>
        <v>*0.93</v>
      </c>
      <c r="AG208" s="53" t="str">
        <f aca="false">AG207</f>
        <v>REZoning_Sol-Win</v>
      </c>
      <c r="AI208" s="1" t="s">
        <v>3516</v>
      </c>
      <c r="AJ208" s="57" t="s">
        <v>35</v>
      </c>
      <c r="AK208" s="1" t="n">
        <v>2050</v>
      </c>
      <c r="AL208" s="58" t="str">
        <f aca="false">"*"&amp;IF(AND(A208="EU",AK208=2035),0.93,IF(AND(A208="EU",AK208=2050),0.9,IF(AND(A208="USA",AK208=2035),0.92,IF(AND(A208="USA",AK208=2050),0.89,IF(AND(A208="Japan",AK208=2035),0.92,IF(AND(A208="Japan",AK208=2050),0.89,IF(AND(A208="Russia",AK208=2035),0.91,IF(AND(A208="Russia",AK208=2050),0.86,IF(AND(A208="China",AK208=2035),0.91,IF(AND(A208="China",AK208=2050),0.87,IF(AND(A208="India",AK208=2035),0.92,IF(AND(A208="India",AK208=2050),0.87,IF(AND(A208="Middle East",AK208=2035),0.89,IF(AND(A208="Middle East",AK208=2050),0.84,IF(AND(A208="Africa",AK208=2035),0.9,IF(AND(A208="Africa",AK208=2050),0.86,IF(AND(A208="Brazil",AK208=2035),0.93,IF(AND(A208="Brazil",AK208=2050),0.89,""))))))))))))))))))</f>
        <v>*0.89</v>
      </c>
      <c r="AM208" s="53" t="str">
        <f aca="false">AM207</f>
        <v>REZoning_Sol-Win</v>
      </c>
      <c r="AP208" s="0" t="s">
        <v>3516</v>
      </c>
      <c r="AQ208" s="38" t="s">
        <v>35</v>
      </c>
      <c r="AR208" s="38" t="n">
        <f aca="false">AR207</f>
        <v>2100</v>
      </c>
      <c r="AS208" s="38" t="s">
        <v>914</v>
      </c>
      <c r="AT208" s="38" t="s">
        <v>36</v>
      </c>
    </row>
    <row r="209" customFormat="false" ht="28.5" hidden="false" customHeight="true" outlineLevel="0" collapsed="false">
      <c r="A209" s="3" t="s">
        <v>61</v>
      </c>
      <c r="C209" s="0" t="s">
        <v>3517</v>
      </c>
      <c r="D209" s="50" t="s">
        <v>35</v>
      </c>
      <c r="E209" s="0" t="n">
        <v>2035</v>
      </c>
      <c r="F209" s="51" t="str">
        <f aca="false">"*"&amp;IF(AND(A209="EU",E209=2035),0.95,IF(AND(A209="EU",E209=2050),0.93,IF(AND(A209="USA",E209=2035),0.96,IF(AND(A209="USA",E209=2050),0.94,IF(AND(A209="Japan",E209=2035),0.94,IF(AND(A209="Japan",E209=2050),0.92,IF(AND(A209="Russia",E209=2035),0.95,IF(AND(A209="Russia",E209=2050),0.93,IF(AND(A209="China",E209=2035),0.94,IF(AND(A209="China",E209=2050),0.92,IF(AND(A209="India",E209=2035),0.95,IF(AND(A209="India",E209=2050),0.92,IF(AND(A209="Middle East",E209=2035),0.94,IF(AND(A209="Middle East",E209=2050),0.9,IF(AND(A209="Africa",E209=2035),0.94,IF(AND(A209="Africa",E209=2050),0.91,IF(AND(A209="Brazil",E209=2035),0.95,IF(AND(A209="Brazil",E209=2050),0.92,""))))))))))))))))))</f>
        <v>*0.95</v>
      </c>
      <c r="H209" s="0" t="s">
        <v>3517</v>
      </c>
      <c r="I209" s="50" t="s">
        <v>35</v>
      </c>
      <c r="J209" s="0" t="n">
        <v>2050</v>
      </c>
      <c r="K209" s="48" t="str">
        <f aca="false">"*"&amp;IF(AND(A209="EU",J209=2035),0.95,IF(AND(A209="EU",J209=2050),0.93,IF(AND(A209="USA",J209=2035),0.96,IF(AND(A209="USA",J209=2050),0.94,IF(AND(A209="Japan",J209=2035),0.94,IF(AND(A209="Japan",J209=2050),0.92,IF(AND(A209="Russia",J209=2035),0.95,IF(AND(A209="Russia",J209=2050),0.93,IF(AND(A209="China",J209=2035),0.94,IF(AND(A209="China",J209=2050),0.92,IF(AND(A209="India",J209=2035),0.95,IF(AND(A209="India",J209=2050),0.92,IF(AND(A209="Middle East",J209=2035),0.94,IF(AND(A209="Middle East",J209=2050),0.9,IF(AND(A209="Africa",J209=2035),0.94,IF(AND(A209="Africa",J209=2050),0.91,IF(AND(A209="Brazil",J209=2035),0.95,IF(AND(A209="Brazil",J209=2050),0.92,""))))))))))))))))))</f>
        <v>*0.92</v>
      </c>
      <c r="P209" s="41" t="s">
        <v>3517</v>
      </c>
      <c r="Q209" s="52" t="s">
        <v>35</v>
      </c>
      <c r="R209" s="41" t="n">
        <v>2035</v>
      </c>
      <c r="S209" s="53" t="str">
        <f aca="false">"*"&amp;IF(AND(A209="EU",R209=2035),0.95,IF(AND(A209="EU",R209=2050),0.93,IF(AND(A209="USA",R209=2035),0.96,IF(AND(A209="USA",R209=2050),0.93,IF(AND(A209="Japan",R209=2035),0.94,IF(AND(A209="Japan",R209=2050),0.92,IF(AND(A209="Russia",R209=2035),0.95,IF(AND(A209="Russia",R209=2050),0.91,IF(AND(A209="China",R209=2035),0.93,IF(AND(A209="China",R209=2050),0.92,IF(AND(A209="India",R209=2035),0.94,IF(AND(A209="India",R209=2050),0.91,IF(AND(A209="Middle East",R209=2035),0.92,IF(AND(A209="Middle East",R209=2050),0.89,IF(AND(A209="Africa",R209=2035),0.93,IF(AND(A209="Africa",R209=2050),0.9,IF(AND(A209="Brazil",R209=2035),0.95,IF(AND(A209="Brazil",R209=2050),0.92,""))))))))))))))))))</f>
        <v>*0.95</v>
      </c>
      <c r="U209" s="41" t="s">
        <v>3517</v>
      </c>
      <c r="V209" s="52" t="s">
        <v>35</v>
      </c>
      <c r="W209" s="41" t="n">
        <v>2050</v>
      </c>
      <c r="X209" s="53" t="str">
        <f aca="false">"*"&amp;IF(AND(A209="EU",W209=2035),0.95,IF(AND(A209="EU",W209=2050),0.93,IF(AND(A209="USA",W209=2035),0.96,IF(AND(A209="USA",W209=2050),0.93,IF(AND(A209="Japan",W209=2035),0.94,IF(AND(A209="Japan",W209=2050),0.92,IF(AND(A209="Russia",W209=2035),0.95,IF(AND(A209="Russia",W209=2050),0.91,IF(AND(A209="China",W209=2035),0.93,IF(AND(A209="China",W209=2050),0.92,IF(AND(A209="India",W209=2035),0.94,IF(AND(A209="India",W209=2050),0.91,IF(AND(A209="Middle East",W209=2035),0.92,IF(AND(A209="Middle East",W209=2050),0.89,IF(AND(A209="Africa",W209=2035),0.93,IF(AND(A209="Africa",W209=2050),0.9,IF(AND(A209="Brazil",W209=2035),0.95,IF(AND(A209="Brazil",W209=2050),0.92,""))))))))))))))))))</f>
        <v>*0.92</v>
      </c>
      <c r="AC209" s="1" t="s">
        <v>3517</v>
      </c>
      <c r="AD209" s="57" t="s">
        <v>35</v>
      </c>
      <c r="AE209" s="1" t="n">
        <v>2035</v>
      </c>
      <c r="AF209" s="58" t="str">
        <f aca="false">"*"&amp;IF(AND(A209="EU",AE209=2035),0.93,IF(AND(A209="EU",AE209=2050),0.9,IF(AND(A209="USA",AE209=2035),0.92,IF(AND(A209="USA",AE209=2050),0.89,IF(AND(A209="Japan",AE209=2035),0.92,IF(AND(A209="Japan",AE209=2050),0.89,IF(AND(A209="Russia",AE209=2035),0.91,IF(AND(A209="Russia",AE209=2050),0.86,IF(AND(A209="China",AE209=2035),0.91,IF(AND(A209="China",AE209=2050),0.87,IF(AND(A209="India",AE209=2035),0.92,IF(AND(A209="India",AE209=2050),0.87,IF(AND(A209="Middle East",AE209=2035),0.89,IF(AND(A209="Middle East",AE209=2050),0.84,IF(AND(A209="Africa",AE209=2035),0.9,IF(AND(A209="Africa",AE209=2050),0.86,IF(AND(A209="Brazil",AE209=2035),0.93,IF(AND(A209="Brazil",AE209=2050),0.89,""))))))))))))))))))</f>
        <v>*0.93</v>
      </c>
      <c r="AG209" s="53" t="str">
        <f aca="false">AG208</f>
        <v>REZoning_Sol-Win</v>
      </c>
      <c r="AI209" s="1" t="s">
        <v>3517</v>
      </c>
      <c r="AJ209" s="57" t="s">
        <v>35</v>
      </c>
      <c r="AK209" s="1" t="n">
        <v>2050</v>
      </c>
      <c r="AL209" s="58" t="str">
        <f aca="false">"*"&amp;IF(AND(A209="EU",AK209=2035),0.93,IF(AND(A209="EU",AK209=2050),0.9,IF(AND(A209="USA",AK209=2035),0.92,IF(AND(A209="USA",AK209=2050),0.89,IF(AND(A209="Japan",AK209=2035),0.92,IF(AND(A209="Japan",AK209=2050),0.89,IF(AND(A209="Russia",AK209=2035),0.91,IF(AND(A209="Russia",AK209=2050),0.86,IF(AND(A209="China",AK209=2035),0.91,IF(AND(A209="China",AK209=2050),0.87,IF(AND(A209="India",AK209=2035),0.92,IF(AND(A209="India",AK209=2050),0.87,IF(AND(A209="Middle East",AK209=2035),0.89,IF(AND(A209="Middle East",AK209=2050),0.84,IF(AND(A209="Africa",AK209=2035),0.9,IF(AND(A209="Africa",AK209=2050),0.86,IF(AND(A209="Brazil",AK209=2035),0.93,IF(AND(A209="Brazil",AK209=2050),0.89,""))))))))))))))))))</f>
        <v>*0.89</v>
      </c>
      <c r="AM209" s="53" t="str">
        <f aca="false">AM208</f>
        <v>REZoning_Sol-Win</v>
      </c>
      <c r="AP209" s="0" t="s">
        <v>3517</v>
      </c>
      <c r="AQ209" s="38" t="s">
        <v>35</v>
      </c>
      <c r="AR209" s="38" t="n">
        <f aca="false">AR208</f>
        <v>2100</v>
      </c>
      <c r="AS209" s="38" t="s">
        <v>914</v>
      </c>
      <c r="AT209" s="38" t="s">
        <v>36</v>
      </c>
    </row>
    <row r="210" customFormat="false" ht="28.5" hidden="false" customHeight="true" outlineLevel="0" collapsed="false">
      <c r="A210" s="3" t="s">
        <v>61</v>
      </c>
      <c r="C210" s="0" t="s">
        <v>3518</v>
      </c>
      <c r="D210" s="50" t="s">
        <v>35</v>
      </c>
      <c r="E210" s="0" t="n">
        <v>2035</v>
      </c>
      <c r="F210" s="51" t="str">
        <f aca="false">"*"&amp;IF(AND(A210="EU",E210=2035),0.95,IF(AND(A210="EU",E210=2050),0.93,IF(AND(A210="USA",E210=2035),0.96,IF(AND(A210="USA",E210=2050),0.94,IF(AND(A210="Japan",E210=2035),0.94,IF(AND(A210="Japan",E210=2050),0.92,IF(AND(A210="Russia",E210=2035),0.95,IF(AND(A210="Russia",E210=2050),0.93,IF(AND(A210="China",E210=2035),0.94,IF(AND(A210="China",E210=2050),0.92,IF(AND(A210="India",E210=2035),0.95,IF(AND(A210="India",E210=2050),0.92,IF(AND(A210="Middle East",E210=2035),0.94,IF(AND(A210="Middle East",E210=2050),0.9,IF(AND(A210="Africa",E210=2035),0.94,IF(AND(A210="Africa",E210=2050),0.91,IF(AND(A210="Brazil",E210=2035),0.95,IF(AND(A210="Brazil",E210=2050),0.92,""))))))))))))))))))</f>
        <v>*0.95</v>
      </c>
      <c r="H210" s="0" t="s">
        <v>3518</v>
      </c>
      <c r="I210" s="50" t="s">
        <v>35</v>
      </c>
      <c r="J210" s="0" t="n">
        <v>2050</v>
      </c>
      <c r="K210" s="48" t="str">
        <f aca="false">"*"&amp;IF(AND(A210="EU",J210=2035),0.95,IF(AND(A210="EU",J210=2050),0.93,IF(AND(A210="USA",J210=2035),0.96,IF(AND(A210="USA",J210=2050),0.94,IF(AND(A210="Japan",J210=2035),0.94,IF(AND(A210="Japan",J210=2050),0.92,IF(AND(A210="Russia",J210=2035),0.95,IF(AND(A210="Russia",J210=2050),0.93,IF(AND(A210="China",J210=2035),0.94,IF(AND(A210="China",J210=2050),0.92,IF(AND(A210="India",J210=2035),0.95,IF(AND(A210="India",J210=2050),0.92,IF(AND(A210="Middle East",J210=2035),0.94,IF(AND(A210="Middle East",J210=2050),0.9,IF(AND(A210="Africa",J210=2035),0.94,IF(AND(A210="Africa",J210=2050),0.91,IF(AND(A210="Brazil",J210=2035),0.95,IF(AND(A210="Brazil",J210=2050),0.92,""))))))))))))))))))</f>
        <v>*0.92</v>
      </c>
      <c r="P210" s="41" t="s">
        <v>3518</v>
      </c>
      <c r="Q210" s="52" t="s">
        <v>35</v>
      </c>
      <c r="R210" s="41" t="n">
        <v>2035</v>
      </c>
      <c r="S210" s="53" t="str">
        <f aca="false">"*"&amp;IF(AND(A210="EU",R210=2035),0.95,IF(AND(A210="EU",R210=2050),0.93,IF(AND(A210="USA",R210=2035),0.96,IF(AND(A210="USA",R210=2050),0.93,IF(AND(A210="Japan",R210=2035),0.94,IF(AND(A210="Japan",R210=2050),0.92,IF(AND(A210="Russia",R210=2035),0.95,IF(AND(A210="Russia",R210=2050),0.91,IF(AND(A210="China",R210=2035),0.93,IF(AND(A210="China",R210=2050),0.92,IF(AND(A210="India",R210=2035),0.94,IF(AND(A210="India",R210=2050),0.91,IF(AND(A210="Middle East",R210=2035),0.92,IF(AND(A210="Middle East",R210=2050),0.89,IF(AND(A210="Africa",R210=2035),0.93,IF(AND(A210="Africa",R210=2050),0.9,IF(AND(A210="Brazil",R210=2035),0.95,IF(AND(A210="Brazil",R210=2050),0.92,""))))))))))))))))))</f>
        <v>*0.95</v>
      </c>
      <c r="U210" s="41" t="s">
        <v>3518</v>
      </c>
      <c r="V210" s="52" t="s">
        <v>35</v>
      </c>
      <c r="W210" s="41" t="n">
        <v>2050</v>
      </c>
      <c r="X210" s="53" t="str">
        <f aca="false">"*"&amp;IF(AND(A210="EU",W210=2035),0.95,IF(AND(A210="EU",W210=2050),0.93,IF(AND(A210="USA",W210=2035),0.96,IF(AND(A210="USA",W210=2050),0.93,IF(AND(A210="Japan",W210=2035),0.94,IF(AND(A210="Japan",W210=2050),0.92,IF(AND(A210="Russia",W210=2035),0.95,IF(AND(A210="Russia",W210=2050),0.91,IF(AND(A210="China",W210=2035),0.93,IF(AND(A210="China",W210=2050),0.92,IF(AND(A210="India",W210=2035),0.94,IF(AND(A210="India",W210=2050),0.91,IF(AND(A210="Middle East",W210=2035),0.92,IF(AND(A210="Middle East",W210=2050),0.89,IF(AND(A210="Africa",W210=2035),0.93,IF(AND(A210="Africa",W210=2050),0.9,IF(AND(A210="Brazil",W210=2035),0.95,IF(AND(A210="Brazil",W210=2050),0.92,""))))))))))))))))))</f>
        <v>*0.92</v>
      </c>
      <c r="AC210" s="1" t="s">
        <v>3518</v>
      </c>
      <c r="AD210" s="57" t="s">
        <v>35</v>
      </c>
      <c r="AE210" s="1" t="n">
        <v>2035</v>
      </c>
      <c r="AF210" s="58" t="str">
        <f aca="false">"*"&amp;IF(AND(A210="EU",AE210=2035),0.93,IF(AND(A210="EU",AE210=2050),0.9,IF(AND(A210="USA",AE210=2035),0.92,IF(AND(A210="USA",AE210=2050),0.89,IF(AND(A210="Japan",AE210=2035),0.92,IF(AND(A210="Japan",AE210=2050),0.89,IF(AND(A210="Russia",AE210=2035),0.91,IF(AND(A210="Russia",AE210=2050),0.86,IF(AND(A210="China",AE210=2035),0.91,IF(AND(A210="China",AE210=2050),0.87,IF(AND(A210="India",AE210=2035),0.92,IF(AND(A210="India",AE210=2050),0.87,IF(AND(A210="Middle East",AE210=2035),0.89,IF(AND(A210="Middle East",AE210=2050),0.84,IF(AND(A210="Africa",AE210=2035),0.9,IF(AND(A210="Africa",AE210=2050),0.86,IF(AND(A210="Brazil",AE210=2035),0.93,IF(AND(A210="Brazil",AE210=2050),0.89,""))))))))))))))))))</f>
        <v>*0.93</v>
      </c>
      <c r="AG210" s="53" t="str">
        <f aca="false">AG209</f>
        <v>REZoning_Sol-Win</v>
      </c>
      <c r="AI210" s="1" t="s">
        <v>3518</v>
      </c>
      <c r="AJ210" s="57" t="s">
        <v>35</v>
      </c>
      <c r="AK210" s="1" t="n">
        <v>2050</v>
      </c>
      <c r="AL210" s="58" t="str">
        <f aca="false">"*"&amp;IF(AND(A210="EU",AK210=2035),0.93,IF(AND(A210="EU",AK210=2050),0.9,IF(AND(A210="USA",AK210=2035),0.92,IF(AND(A210="USA",AK210=2050),0.89,IF(AND(A210="Japan",AK210=2035),0.92,IF(AND(A210="Japan",AK210=2050),0.89,IF(AND(A210="Russia",AK210=2035),0.91,IF(AND(A210="Russia",AK210=2050),0.86,IF(AND(A210="China",AK210=2035),0.91,IF(AND(A210="China",AK210=2050),0.87,IF(AND(A210="India",AK210=2035),0.92,IF(AND(A210="India",AK210=2050),0.87,IF(AND(A210="Middle East",AK210=2035),0.89,IF(AND(A210="Middle East",AK210=2050),0.84,IF(AND(A210="Africa",AK210=2035),0.9,IF(AND(A210="Africa",AK210=2050),0.86,IF(AND(A210="Brazil",AK210=2035),0.93,IF(AND(A210="Brazil",AK210=2050),0.89,""))))))))))))))))))</f>
        <v>*0.89</v>
      </c>
      <c r="AM210" s="53" t="str">
        <f aca="false">AM209</f>
        <v>REZoning_Sol-Win</v>
      </c>
      <c r="AP210" s="0" t="s">
        <v>3518</v>
      </c>
      <c r="AQ210" s="38" t="s">
        <v>35</v>
      </c>
      <c r="AR210" s="38" t="n">
        <f aca="false">AR209</f>
        <v>2100</v>
      </c>
      <c r="AS210" s="38" t="s">
        <v>914</v>
      </c>
      <c r="AT210" s="38" t="s">
        <v>36</v>
      </c>
    </row>
    <row r="211" customFormat="false" ht="28.5" hidden="false" customHeight="true" outlineLevel="0" collapsed="false">
      <c r="A211" s="3" t="s">
        <v>61</v>
      </c>
      <c r="C211" s="0" t="s">
        <v>3519</v>
      </c>
      <c r="D211" s="50" t="s">
        <v>35</v>
      </c>
      <c r="E211" s="0" t="n">
        <v>2035</v>
      </c>
      <c r="F211" s="51" t="str">
        <f aca="false">"*"&amp;IF(AND(A211="EU",E211=2035),0.95,IF(AND(A211="EU",E211=2050),0.93,IF(AND(A211="USA",E211=2035),0.96,IF(AND(A211="USA",E211=2050),0.94,IF(AND(A211="Japan",E211=2035),0.94,IF(AND(A211="Japan",E211=2050),0.92,IF(AND(A211="Russia",E211=2035),0.95,IF(AND(A211="Russia",E211=2050),0.93,IF(AND(A211="China",E211=2035),0.94,IF(AND(A211="China",E211=2050),0.92,IF(AND(A211="India",E211=2035),0.95,IF(AND(A211="India",E211=2050),0.92,IF(AND(A211="Middle East",E211=2035),0.94,IF(AND(A211="Middle East",E211=2050),0.9,IF(AND(A211="Africa",E211=2035),0.94,IF(AND(A211="Africa",E211=2050),0.91,IF(AND(A211="Brazil",E211=2035),0.95,IF(AND(A211="Brazil",E211=2050),0.92,""))))))))))))))))))</f>
        <v>*0.95</v>
      </c>
      <c r="H211" s="0" t="s">
        <v>3519</v>
      </c>
      <c r="I211" s="50" t="s">
        <v>35</v>
      </c>
      <c r="J211" s="0" t="n">
        <v>2050</v>
      </c>
      <c r="K211" s="48" t="str">
        <f aca="false">"*"&amp;IF(AND(A211="EU",J211=2035),0.95,IF(AND(A211="EU",J211=2050),0.93,IF(AND(A211="USA",J211=2035),0.96,IF(AND(A211="USA",J211=2050),0.94,IF(AND(A211="Japan",J211=2035),0.94,IF(AND(A211="Japan",J211=2050),0.92,IF(AND(A211="Russia",J211=2035),0.95,IF(AND(A211="Russia",J211=2050),0.93,IF(AND(A211="China",J211=2035),0.94,IF(AND(A211="China",J211=2050),0.92,IF(AND(A211="India",J211=2035),0.95,IF(AND(A211="India",J211=2050),0.92,IF(AND(A211="Middle East",J211=2035),0.94,IF(AND(A211="Middle East",J211=2050),0.9,IF(AND(A211="Africa",J211=2035),0.94,IF(AND(A211="Africa",J211=2050),0.91,IF(AND(A211="Brazil",J211=2035),0.95,IF(AND(A211="Brazil",J211=2050),0.92,""))))))))))))))))))</f>
        <v>*0.92</v>
      </c>
      <c r="P211" s="41" t="s">
        <v>3519</v>
      </c>
      <c r="Q211" s="52" t="s">
        <v>35</v>
      </c>
      <c r="R211" s="41" t="n">
        <v>2035</v>
      </c>
      <c r="S211" s="53" t="str">
        <f aca="false">"*"&amp;IF(AND(A211="EU",R211=2035),0.95,IF(AND(A211="EU",R211=2050),0.93,IF(AND(A211="USA",R211=2035),0.96,IF(AND(A211="USA",R211=2050),0.93,IF(AND(A211="Japan",R211=2035),0.94,IF(AND(A211="Japan",R211=2050),0.92,IF(AND(A211="Russia",R211=2035),0.95,IF(AND(A211="Russia",R211=2050),0.91,IF(AND(A211="China",R211=2035),0.93,IF(AND(A211="China",R211=2050),0.92,IF(AND(A211="India",R211=2035),0.94,IF(AND(A211="India",R211=2050),0.91,IF(AND(A211="Middle East",R211=2035),0.92,IF(AND(A211="Middle East",R211=2050),0.89,IF(AND(A211="Africa",R211=2035),0.93,IF(AND(A211="Africa",R211=2050),0.9,IF(AND(A211="Brazil",R211=2035),0.95,IF(AND(A211="Brazil",R211=2050),0.92,""))))))))))))))))))</f>
        <v>*0.95</v>
      </c>
      <c r="U211" s="41" t="s">
        <v>3519</v>
      </c>
      <c r="V211" s="52" t="s">
        <v>35</v>
      </c>
      <c r="W211" s="41" t="n">
        <v>2050</v>
      </c>
      <c r="X211" s="53" t="str">
        <f aca="false">"*"&amp;IF(AND(A211="EU",W211=2035),0.95,IF(AND(A211="EU",W211=2050),0.93,IF(AND(A211="USA",W211=2035),0.96,IF(AND(A211="USA",W211=2050),0.93,IF(AND(A211="Japan",W211=2035),0.94,IF(AND(A211="Japan",W211=2050),0.92,IF(AND(A211="Russia",W211=2035),0.95,IF(AND(A211="Russia",W211=2050),0.91,IF(AND(A211="China",W211=2035),0.93,IF(AND(A211="China",W211=2050),0.92,IF(AND(A211="India",W211=2035),0.94,IF(AND(A211="India",W211=2050),0.91,IF(AND(A211="Middle East",W211=2035),0.92,IF(AND(A211="Middle East",W211=2050),0.89,IF(AND(A211="Africa",W211=2035),0.93,IF(AND(A211="Africa",W211=2050),0.9,IF(AND(A211="Brazil",W211=2035),0.95,IF(AND(A211="Brazil",W211=2050),0.92,""))))))))))))))))))</f>
        <v>*0.92</v>
      </c>
      <c r="AC211" s="1" t="s">
        <v>3519</v>
      </c>
      <c r="AD211" s="57" t="s">
        <v>35</v>
      </c>
      <c r="AE211" s="1" t="n">
        <v>2035</v>
      </c>
      <c r="AF211" s="58" t="str">
        <f aca="false">"*"&amp;IF(AND(A211="EU",AE211=2035),0.93,IF(AND(A211="EU",AE211=2050),0.9,IF(AND(A211="USA",AE211=2035),0.92,IF(AND(A211="USA",AE211=2050),0.89,IF(AND(A211="Japan",AE211=2035),0.92,IF(AND(A211="Japan",AE211=2050),0.89,IF(AND(A211="Russia",AE211=2035),0.91,IF(AND(A211="Russia",AE211=2050),0.86,IF(AND(A211="China",AE211=2035),0.91,IF(AND(A211="China",AE211=2050),0.87,IF(AND(A211="India",AE211=2035),0.92,IF(AND(A211="India",AE211=2050),0.87,IF(AND(A211="Middle East",AE211=2035),0.89,IF(AND(A211="Middle East",AE211=2050),0.84,IF(AND(A211="Africa",AE211=2035),0.9,IF(AND(A211="Africa",AE211=2050),0.86,IF(AND(A211="Brazil",AE211=2035),0.93,IF(AND(A211="Brazil",AE211=2050),0.89,""))))))))))))))))))</f>
        <v>*0.93</v>
      </c>
      <c r="AG211" s="53" t="str">
        <f aca="false">AG210</f>
        <v>REZoning_Sol-Win</v>
      </c>
      <c r="AI211" s="1" t="s">
        <v>3519</v>
      </c>
      <c r="AJ211" s="57" t="s">
        <v>35</v>
      </c>
      <c r="AK211" s="1" t="n">
        <v>2050</v>
      </c>
      <c r="AL211" s="58" t="str">
        <f aca="false">"*"&amp;IF(AND(A211="EU",AK211=2035),0.93,IF(AND(A211="EU",AK211=2050),0.9,IF(AND(A211="USA",AK211=2035),0.92,IF(AND(A211="USA",AK211=2050),0.89,IF(AND(A211="Japan",AK211=2035),0.92,IF(AND(A211="Japan",AK211=2050),0.89,IF(AND(A211="Russia",AK211=2035),0.91,IF(AND(A211="Russia",AK211=2050),0.86,IF(AND(A211="China",AK211=2035),0.91,IF(AND(A211="China",AK211=2050),0.87,IF(AND(A211="India",AK211=2035),0.92,IF(AND(A211="India",AK211=2050),0.87,IF(AND(A211="Middle East",AK211=2035),0.89,IF(AND(A211="Middle East",AK211=2050),0.84,IF(AND(A211="Africa",AK211=2035),0.9,IF(AND(A211="Africa",AK211=2050),0.86,IF(AND(A211="Brazil",AK211=2035),0.93,IF(AND(A211="Brazil",AK211=2050),0.89,""))))))))))))))))))</f>
        <v>*0.89</v>
      </c>
      <c r="AM211" s="53" t="str">
        <f aca="false">AM210</f>
        <v>REZoning_Sol-Win</v>
      </c>
      <c r="AP211" s="0" t="s">
        <v>3519</v>
      </c>
      <c r="AQ211" s="38" t="s">
        <v>35</v>
      </c>
      <c r="AR211" s="38" t="n">
        <f aca="false">AR210</f>
        <v>2100</v>
      </c>
      <c r="AS211" s="38" t="s">
        <v>914</v>
      </c>
      <c r="AT211" s="38" t="s">
        <v>36</v>
      </c>
    </row>
    <row r="212" customFormat="false" ht="28.5" hidden="false" customHeight="true" outlineLevel="0" collapsed="false">
      <c r="A212" s="3" t="s">
        <v>61</v>
      </c>
      <c r="C212" s="0" t="s">
        <v>3520</v>
      </c>
      <c r="D212" s="50" t="s">
        <v>35</v>
      </c>
      <c r="E212" s="0" t="n">
        <v>2035</v>
      </c>
      <c r="F212" s="51" t="str">
        <f aca="false">"*"&amp;IF(AND(A212="EU",E212=2035),0.95,IF(AND(A212="EU",E212=2050),0.93,IF(AND(A212="USA",E212=2035),0.96,IF(AND(A212="USA",E212=2050),0.94,IF(AND(A212="Japan",E212=2035),0.94,IF(AND(A212="Japan",E212=2050),0.92,IF(AND(A212="Russia",E212=2035),0.95,IF(AND(A212="Russia",E212=2050),0.93,IF(AND(A212="China",E212=2035),0.94,IF(AND(A212="China",E212=2050),0.92,IF(AND(A212="India",E212=2035),0.95,IF(AND(A212="India",E212=2050),0.92,IF(AND(A212="Middle East",E212=2035),0.94,IF(AND(A212="Middle East",E212=2050),0.9,IF(AND(A212="Africa",E212=2035),0.94,IF(AND(A212="Africa",E212=2050),0.91,IF(AND(A212="Brazil",E212=2035),0.95,IF(AND(A212="Brazil",E212=2050),0.92,""))))))))))))))))))</f>
        <v>*0.95</v>
      </c>
      <c r="H212" s="0" t="s">
        <v>3520</v>
      </c>
      <c r="I212" s="50" t="s">
        <v>35</v>
      </c>
      <c r="J212" s="0" t="n">
        <v>2050</v>
      </c>
      <c r="K212" s="48" t="str">
        <f aca="false">"*"&amp;IF(AND(A212="EU",J212=2035),0.95,IF(AND(A212="EU",J212=2050),0.93,IF(AND(A212="USA",J212=2035),0.96,IF(AND(A212="USA",J212=2050),0.94,IF(AND(A212="Japan",J212=2035),0.94,IF(AND(A212="Japan",J212=2050),0.92,IF(AND(A212="Russia",J212=2035),0.95,IF(AND(A212="Russia",J212=2050),0.93,IF(AND(A212="China",J212=2035),0.94,IF(AND(A212="China",J212=2050),0.92,IF(AND(A212="India",J212=2035),0.95,IF(AND(A212="India",J212=2050),0.92,IF(AND(A212="Middle East",J212=2035),0.94,IF(AND(A212="Middle East",J212=2050),0.9,IF(AND(A212="Africa",J212=2035),0.94,IF(AND(A212="Africa",J212=2050),0.91,IF(AND(A212="Brazil",J212=2035),0.95,IF(AND(A212="Brazil",J212=2050),0.92,""))))))))))))))))))</f>
        <v>*0.92</v>
      </c>
      <c r="P212" s="41" t="s">
        <v>3520</v>
      </c>
      <c r="Q212" s="52" t="s">
        <v>35</v>
      </c>
      <c r="R212" s="41" t="n">
        <v>2035</v>
      </c>
      <c r="S212" s="53" t="str">
        <f aca="false">"*"&amp;IF(AND(A212="EU",R212=2035),0.95,IF(AND(A212="EU",R212=2050),0.93,IF(AND(A212="USA",R212=2035),0.96,IF(AND(A212="USA",R212=2050),0.93,IF(AND(A212="Japan",R212=2035),0.94,IF(AND(A212="Japan",R212=2050),0.92,IF(AND(A212="Russia",R212=2035),0.95,IF(AND(A212="Russia",R212=2050),0.91,IF(AND(A212="China",R212=2035),0.93,IF(AND(A212="China",R212=2050),0.92,IF(AND(A212="India",R212=2035),0.94,IF(AND(A212="India",R212=2050),0.91,IF(AND(A212="Middle East",R212=2035),0.92,IF(AND(A212="Middle East",R212=2050),0.89,IF(AND(A212="Africa",R212=2035),0.93,IF(AND(A212="Africa",R212=2050),0.9,IF(AND(A212="Brazil",R212=2035),0.95,IF(AND(A212="Brazil",R212=2050),0.92,""))))))))))))))))))</f>
        <v>*0.95</v>
      </c>
      <c r="U212" s="41" t="s">
        <v>3520</v>
      </c>
      <c r="V212" s="52" t="s">
        <v>35</v>
      </c>
      <c r="W212" s="41" t="n">
        <v>2050</v>
      </c>
      <c r="X212" s="53" t="str">
        <f aca="false">"*"&amp;IF(AND(A212="EU",W212=2035),0.95,IF(AND(A212="EU",W212=2050),0.93,IF(AND(A212="USA",W212=2035),0.96,IF(AND(A212="USA",W212=2050),0.93,IF(AND(A212="Japan",W212=2035),0.94,IF(AND(A212="Japan",W212=2050),0.92,IF(AND(A212="Russia",W212=2035),0.95,IF(AND(A212="Russia",W212=2050),0.91,IF(AND(A212="China",W212=2035),0.93,IF(AND(A212="China",W212=2050),0.92,IF(AND(A212="India",W212=2035),0.94,IF(AND(A212="India",W212=2050),0.91,IF(AND(A212="Middle East",W212=2035),0.92,IF(AND(A212="Middle East",W212=2050),0.89,IF(AND(A212="Africa",W212=2035),0.93,IF(AND(A212="Africa",W212=2050),0.9,IF(AND(A212="Brazil",W212=2035),0.95,IF(AND(A212="Brazil",W212=2050),0.92,""))))))))))))))))))</f>
        <v>*0.92</v>
      </c>
      <c r="AC212" s="1" t="s">
        <v>3520</v>
      </c>
      <c r="AD212" s="57" t="s">
        <v>35</v>
      </c>
      <c r="AE212" s="1" t="n">
        <v>2035</v>
      </c>
      <c r="AF212" s="58" t="str">
        <f aca="false">"*"&amp;IF(AND(A212="EU",AE212=2035),0.93,IF(AND(A212="EU",AE212=2050),0.9,IF(AND(A212="USA",AE212=2035),0.92,IF(AND(A212="USA",AE212=2050),0.89,IF(AND(A212="Japan",AE212=2035),0.92,IF(AND(A212="Japan",AE212=2050),0.89,IF(AND(A212="Russia",AE212=2035),0.91,IF(AND(A212="Russia",AE212=2050),0.86,IF(AND(A212="China",AE212=2035),0.91,IF(AND(A212="China",AE212=2050),0.87,IF(AND(A212="India",AE212=2035),0.92,IF(AND(A212="India",AE212=2050),0.87,IF(AND(A212="Middle East",AE212=2035),0.89,IF(AND(A212="Middle East",AE212=2050),0.84,IF(AND(A212="Africa",AE212=2035),0.9,IF(AND(A212="Africa",AE212=2050),0.86,IF(AND(A212="Brazil",AE212=2035),0.93,IF(AND(A212="Brazil",AE212=2050),0.89,""))))))))))))))))))</f>
        <v>*0.93</v>
      </c>
      <c r="AG212" s="53" t="str">
        <f aca="false">AG211</f>
        <v>REZoning_Sol-Win</v>
      </c>
      <c r="AI212" s="1" t="s">
        <v>3520</v>
      </c>
      <c r="AJ212" s="57" t="s">
        <v>35</v>
      </c>
      <c r="AK212" s="1" t="n">
        <v>2050</v>
      </c>
      <c r="AL212" s="58" t="str">
        <f aca="false">"*"&amp;IF(AND(A212="EU",AK212=2035),0.93,IF(AND(A212="EU",AK212=2050),0.9,IF(AND(A212="USA",AK212=2035),0.92,IF(AND(A212="USA",AK212=2050),0.89,IF(AND(A212="Japan",AK212=2035),0.92,IF(AND(A212="Japan",AK212=2050),0.89,IF(AND(A212="Russia",AK212=2035),0.91,IF(AND(A212="Russia",AK212=2050),0.86,IF(AND(A212="China",AK212=2035),0.91,IF(AND(A212="China",AK212=2050),0.87,IF(AND(A212="India",AK212=2035),0.92,IF(AND(A212="India",AK212=2050),0.87,IF(AND(A212="Middle East",AK212=2035),0.89,IF(AND(A212="Middle East",AK212=2050),0.84,IF(AND(A212="Africa",AK212=2035),0.9,IF(AND(A212="Africa",AK212=2050),0.86,IF(AND(A212="Brazil",AK212=2035),0.93,IF(AND(A212="Brazil",AK212=2050),0.89,""))))))))))))))))))</f>
        <v>*0.89</v>
      </c>
      <c r="AM212" s="53" t="str">
        <f aca="false">AM211</f>
        <v>REZoning_Sol-Win</v>
      </c>
      <c r="AP212" s="0" t="s">
        <v>3520</v>
      </c>
      <c r="AQ212" s="38" t="s">
        <v>35</v>
      </c>
      <c r="AR212" s="38" t="n">
        <f aca="false">AR211</f>
        <v>2100</v>
      </c>
      <c r="AS212" s="38" t="s">
        <v>914</v>
      </c>
      <c r="AT212" s="38" t="s">
        <v>36</v>
      </c>
    </row>
    <row r="213" customFormat="false" ht="28.5" hidden="false" customHeight="true" outlineLevel="0" collapsed="false">
      <c r="A213" s="3" t="s">
        <v>61</v>
      </c>
      <c r="C213" s="0" t="s">
        <v>3521</v>
      </c>
      <c r="D213" s="50" t="s">
        <v>35</v>
      </c>
      <c r="E213" s="0" t="n">
        <v>2035</v>
      </c>
      <c r="F213" s="51" t="str">
        <f aca="false">"*"&amp;IF(AND(A213="EU",E213=2035),0.95,IF(AND(A213="EU",E213=2050),0.93,IF(AND(A213="USA",E213=2035),0.96,IF(AND(A213="USA",E213=2050),0.94,IF(AND(A213="Japan",E213=2035),0.94,IF(AND(A213="Japan",E213=2050),0.92,IF(AND(A213="Russia",E213=2035),0.95,IF(AND(A213="Russia",E213=2050),0.93,IF(AND(A213="China",E213=2035),0.94,IF(AND(A213="China",E213=2050),0.92,IF(AND(A213="India",E213=2035),0.95,IF(AND(A213="India",E213=2050),0.92,IF(AND(A213="Middle East",E213=2035),0.94,IF(AND(A213="Middle East",E213=2050),0.9,IF(AND(A213="Africa",E213=2035),0.94,IF(AND(A213="Africa",E213=2050),0.91,IF(AND(A213="Brazil",E213=2035),0.95,IF(AND(A213="Brazil",E213=2050),0.92,""))))))))))))))))))</f>
        <v>*0.95</v>
      </c>
      <c r="H213" s="0" t="s">
        <v>3521</v>
      </c>
      <c r="I213" s="50" t="s">
        <v>35</v>
      </c>
      <c r="J213" s="0" t="n">
        <v>2050</v>
      </c>
      <c r="K213" s="48" t="str">
        <f aca="false">"*"&amp;IF(AND(A213="EU",J213=2035),0.95,IF(AND(A213="EU",J213=2050),0.93,IF(AND(A213="USA",J213=2035),0.96,IF(AND(A213="USA",J213=2050),0.94,IF(AND(A213="Japan",J213=2035),0.94,IF(AND(A213="Japan",J213=2050),0.92,IF(AND(A213="Russia",J213=2035),0.95,IF(AND(A213="Russia",J213=2050),0.93,IF(AND(A213="China",J213=2035),0.94,IF(AND(A213="China",J213=2050),0.92,IF(AND(A213="India",J213=2035),0.95,IF(AND(A213="India",J213=2050),0.92,IF(AND(A213="Middle East",J213=2035),0.94,IF(AND(A213="Middle East",J213=2050),0.9,IF(AND(A213="Africa",J213=2035),0.94,IF(AND(A213="Africa",J213=2050),0.91,IF(AND(A213="Brazil",J213=2035),0.95,IF(AND(A213="Brazil",J213=2050),0.92,""))))))))))))))))))</f>
        <v>*0.92</v>
      </c>
      <c r="P213" s="41" t="s">
        <v>3521</v>
      </c>
      <c r="Q213" s="52" t="s">
        <v>35</v>
      </c>
      <c r="R213" s="41" t="n">
        <v>2035</v>
      </c>
      <c r="S213" s="53" t="str">
        <f aca="false">"*"&amp;IF(AND(A213="EU",R213=2035),0.95,IF(AND(A213="EU",R213=2050),0.93,IF(AND(A213="USA",R213=2035),0.96,IF(AND(A213="USA",R213=2050),0.93,IF(AND(A213="Japan",R213=2035),0.94,IF(AND(A213="Japan",R213=2050),0.92,IF(AND(A213="Russia",R213=2035),0.95,IF(AND(A213="Russia",R213=2050),0.91,IF(AND(A213="China",R213=2035),0.93,IF(AND(A213="China",R213=2050),0.92,IF(AND(A213="India",R213=2035),0.94,IF(AND(A213="India",R213=2050),0.91,IF(AND(A213="Middle East",R213=2035),0.92,IF(AND(A213="Middle East",R213=2050),0.89,IF(AND(A213="Africa",R213=2035),0.93,IF(AND(A213="Africa",R213=2050),0.9,IF(AND(A213="Brazil",R213=2035),0.95,IF(AND(A213="Brazil",R213=2050),0.92,""))))))))))))))))))</f>
        <v>*0.95</v>
      </c>
      <c r="U213" s="41" t="s">
        <v>3521</v>
      </c>
      <c r="V213" s="52" t="s">
        <v>35</v>
      </c>
      <c r="W213" s="41" t="n">
        <v>2050</v>
      </c>
      <c r="X213" s="53" t="str">
        <f aca="false">"*"&amp;IF(AND(A213="EU",W213=2035),0.95,IF(AND(A213="EU",W213=2050),0.93,IF(AND(A213="USA",W213=2035),0.96,IF(AND(A213="USA",W213=2050),0.93,IF(AND(A213="Japan",W213=2035),0.94,IF(AND(A213="Japan",W213=2050),0.92,IF(AND(A213="Russia",W213=2035),0.95,IF(AND(A213="Russia",W213=2050),0.91,IF(AND(A213="China",W213=2035),0.93,IF(AND(A213="China",W213=2050),0.92,IF(AND(A213="India",W213=2035),0.94,IF(AND(A213="India",W213=2050),0.91,IF(AND(A213="Middle East",W213=2035),0.92,IF(AND(A213="Middle East",W213=2050),0.89,IF(AND(A213="Africa",W213=2035),0.93,IF(AND(A213="Africa",W213=2050),0.9,IF(AND(A213="Brazil",W213=2035),0.95,IF(AND(A213="Brazil",W213=2050),0.92,""))))))))))))))))))</f>
        <v>*0.92</v>
      </c>
      <c r="AC213" s="1" t="s">
        <v>3521</v>
      </c>
      <c r="AD213" s="57" t="s">
        <v>35</v>
      </c>
      <c r="AE213" s="1" t="n">
        <v>2035</v>
      </c>
      <c r="AF213" s="58" t="str">
        <f aca="false">"*"&amp;IF(AND(A213="EU",AE213=2035),0.93,IF(AND(A213="EU",AE213=2050),0.9,IF(AND(A213="USA",AE213=2035),0.92,IF(AND(A213="USA",AE213=2050),0.89,IF(AND(A213="Japan",AE213=2035),0.92,IF(AND(A213="Japan",AE213=2050),0.89,IF(AND(A213="Russia",AE213=2035),0.91,IF(AND(A213="Russia",AE213=2050),0.86,IF(AND(A213="China",AE213=2035),0.91,IF(AND(A213="China",AE213=2050),0.87,IF(AND(A213="India",AE213=2035),0.92,IF(AND(A213="India",AE213=2050),0.87,IF(AND(A213="Middle East",AE213=2035),0.89,IF(AND(A213="Middle East",AE213=2050),0.84,IF(AND(A213="Africa",AE213=2035),0.9,IF(AND(A213="Africa",AE213=2050),0.86,IF(AND(A213="Brazil",AE213=2035),0.93,IF(AND(A213="Brazil",AE213=2050),0.89,""))))))))))))))))))</f>
        <v>*0.93</v>
      </c>
      <c r="AG213" s="53" t="str">
        <f aca="false">AG212</f>
        <v>REZoning_Sol-Win</v>
      </c>
      <c r="AI213" s="1" t="s">
        <v>3521</v>
      </c>
      <c r="AJ213" s="57" t="s">
        <v>35</v>
      </c>
      <c r="AK213" s="1" t="n">
        <v>2050</v>
      </c>
      <c r="AL213" s="58" t="str">
        <f aca="false">"*"&amp;IF(AND(A213="EU",AK213=2035),0.93,IF(AND(A213="EU",AK213=2050),0.9,IF(AND(A213="USA",AK213=2035),0.92,IF(AND(A213="USA",AK213=2050),0.89,IF(AND(A213="Japan",AK213=2035),0.92,IF(AND(A213="Japan",AK213=2050),0.89,IF(AND(A213="Russia",AK213=2035),0.91,IF(AND(A213="Russia",AK213=2050),0.86,IF(AND(A213="China",AK213=2035),0.91,IF(AND(A213="China",AK213=2050),0.87,IF(AND(A213="India",AK213=2035),0.92,IF(AND(A213="India",AK213=2050),0.87,IF(AND(A213="Middle East",AK213=2035),0.89,IF(AND(A213="Middle East",AK213=2050),0.84,IF(AND(A213="Africa",AK213=2035),0.9,IF(AND(A213="Africa",AK213=2050),0.86,IF(AND(A213="Brazil",AK213=2035),0.93,IF(AND(A213="Brazil",AK213=2050),0.89,""))))))))))))))))))</f>
        <v>*0.89</v>
      </c>
      <c r="AM213" s="53" t="str">
        <f aca="false">AM212</f>
        <v>REZoning_Sol-Win</v>
      </c>
      <c r="AP213" s="0" t="s">
        <v>3521</v>
      </c>
      <c r="AQ213" s="38" t="s">
        <v>35</v>
      </c>
      <c r="AR213" s="38" t="n">
        <f aca="false">AR212</f>
        <v>2100</v>
      </c>
      <c r="AS213" s="38" t="s">
        <v>914</v>
      </c>
      <c r="AT213" s="38" t="s">
        <v>36</v>
      </c>
    </row>
    <row r="214" customFormat="false" ht="28.5" hidden="false" customHeight="true" outlineLevel="0" collapsed="false">
      <c r="A214" s="3" t="s">
        <v>61</v>
      </c>
      <c r="C214" s="0" t="s">
        <v>3522</v>
      </c>
      <c r="D214" s="50" t="s">
        <v>35</v>
      </c>
      <c r="E214" s="0" t="n">
        <v>2035</v>
      </c>
      <c r="F214" s="51" t="str">
        <f aca="false">"*"&amp;IF(AND(A214="EU",E214=2035),0.95,IF(AND(A214="EU",E214=2050),0.93,IF(AND(A214="USA",E214=2035),0.96,IF(AND(A214="USA",E214=2050),0.94,IF(AND(A214="Japan",E214=2035),0.94,IF(AND(A214="Japan",E214=2050),0.92,IF(AND(A214="Russia",E214=2035),0.95,IF(AND(A214="Russia",E214=2050),0.93,IF(AND(A214="China",E214=2035),0.94,IF(AND(A214="China",E214=2050),0.92,IF(AND(A214="India",E214=2035),0.95,IF(AND(A214="India",E214=2050),0.92,IF(AND(A214="Middle East",E214=2035),0.94,IF(AND(A214="Middle East",E214=2050),0.9,IF(AND(A214="Africa",E214=2035),0.94,IF(AND(A214="Africa",E214=2050),0.91,IF(AND(A214="Brazil",E214=2035),0.95,IF(AND(A214="Brazil",E214=2050),0.92,""))))))))))))))))))</f>
        <v>*0.95</v>
      </c>
      <c r="H214" s="0" t="s">
        <v>3522</v>
      </c>
      <c r="I214" s="50" t="s">
        <v>35</v>
      </c>
      <c r="J214" s="0" t="n">
        <v>2050</v>
      </c>
      <c r="K214" s="48" t="str">
        <f aca="false">"*"&amp;IF(AND(A214="EU",J214=2035),0.95,IF(AND(A214="EU",J214=2050),0.93,IF(AND(A214="USA",J214=2035),0.96,IF(AND(A214="USA",J214=2050),0.94,IF(AND(A214="Japan",J214=2035),0.94,IF(AND(A214="Japan",J214=2050),0.92,IF(AND(A214="Russia",J214=2035),0.95,IF(AND(A214="Russia",J214=2050),0.93,IF(AND(A214="China",J214=2035),0.94,IF(AND(A214="China",J214=2050),0.92,IF(AND(A214="India",J214=2035),0.95,IF(AND(A214="India",J214=2050),0.92,IF(AND(A214="Middle East",J214=2035),0.94,IF(AND(A214="Middle East",J214=2050),0.9,IF(AND(A214="Africa",J214=2035),0.94,IF(AND(A214="Africa",J214=2050),0.91,IF(AND(A214="Brazil",J214=2035),0.95,IF(AND(A214="Brazil",J214=2050),0.92,""))))))))))))))))))</f>
        <v>*0.92</v>
      </c>
      <c r="P214" s="41" t="s">
        <v>3522</v>
      </c>
      <c r="Q214" s="52" t="s">
        <v>35</v>
      </c>
      <c r="R214" s="41" t="n">
        <v>2035</v>
      </c>
      <c r="S214" s="53" t="str">
        <f aca="false">"*"&amp;IF(AND(A214="EU",R214=2035),0.95,IF(AND(A214="EU",R214=2050),0.93,IF(AND(A214="USA",R214=2035),0.96,IF(AND(A214="USA",R214=2050),0.93,IF(AND(A214="Japan",R214=2035),0.94,IF(AND(A214="Japan",R214=2050),0.92,IF(AND(A214="Russia",R214=2035),0.95,IF(AND(A214="Russia",R214=2050),0.91,IF(AND(A214="China",R214=2035),0.93,IF(AND(A214="China",R214=2050),0.92,IF(AND(A214="India",R214=2035),0.94,IF(AND(A214="India",R214=2050),0.91,IF(AND(A214="Middle East",R214=2035),0.92,IF(AND(A214="Middle East",R214=2050),0.89,IF(AND(A214="Africa",R214=2035),0.93,IF(AND(A214="Africa",R214=2050),0.9,IF(AND(A214="Brazil",R214=2035),0.95,IF(AND(A214="Brazil",R214=2050),0.92,""))))))))))))))))))</f>
        <v>*0.95</v>
      </c>
      <c r="U214" s="41" t="s">
        <v>3522</v>
      </c>
      <c r="V214" s="52" t="s">
        <v>35</v>
      </c>
      <c r="W214" s="41" t="n">
        <v>2050</v>
      </c>
      <c r="X214" s="53" t="str">
        <f aca="false">"*"&amp;IF(AND(A214="EU",W214=2035),0.95,IF(AND(A214="EU",W214=2050),0.93,IF(AND(A214="USA",W214=2035),0.96,IF(AND(A214="USA",W214=2050),0.93,IF(AND(A214="Japan",W214=2035),0.94,IF(AND(A214="Japan",W214=2050),0.92,IF(AND(A214="Russia",W214=2035),0.95,IF(AND(A214="Russia",W214=2050),0.91,IF(AND(A214="China",W214=2035),0.93,IF(AND(A214="China",W214=2050),0.92,IF(AND(A214="India",W214=2035),0.94,IF(AND(A214="India",W214=2050),0.91,IF(AND(A214="Middle East",W214=2035),0.92,IF(AND(A214="Middle East",W214=2050),0.89,IF(AND(A214="Africa",W214=2035),0.93,IF(AND(A214="Africa",W214=2050),0.9,IF(AND(A214="Brazil",W214=2035),0.95,IF(AND(A214="Brazil",W214=2050),0.92,""))))))))))))))))))</f>
        <v>*0.92</v>
      </c>
      <c r="AC214" s="1" t="s">
        <v>3522</v>
      </c>
      <c r="AD214" s="57" t="s">
        <v>35</v>
      </c>
      <c r="AE214" s="1" t="n">
        <v>2035</v>
      </c>
      <c r="AF214" s="58" t="str">
        <f aca="false">"*"&amp;IF(AND(A214="EU",AE214=2035),0.93,IF(AND(A214="EU",AE214=2050),0.9,IF(AND(A214="USA",AE214=2035),0.92,IF(AND(A214="USA",AE214=2050),0.89,IF(AND(A214="Japan",AE214=2035),0.92,IF(AND(A214="Japan",AE214=2050),0.89,IF(AND(A214="Russia",AE214=2035),0.91,IF(AND(A214="Russia",AE214=2050),0.86,IF(AND(A214="China",AE214=2035),0.91,IF(AND(A214="China",AE214=2050),0.87,IF(AND(A214="India",AE214=2035),0.92,IF(AND(A214="India",AE214=2050),0.87,IF(AND(A214="Middle East",AE214=2035),0.89,IF(AND(A214="Middle East",AE214=2050),0.84,IF(AND(A214="Africa",AE214=2035),0.9,IF(AND(A214="Africa",AE214=2050),0.86,IF(AND(A214="Brazil",AE214=2035),0.93,IF(AND(A214="Brazil",AE214=2050),0.89,""))))))))))))))))))</f>
        <v>*0.93</v>
      </c>
      <c r="AG214" s="53" t="str">
        <f aca="false">AG213</f>
        <v>REZoning_Sol-Win</v>
      </c>
      <c r="AI214" s="1" t="s">
        <v>3522</v>
      </c>
      <c r="AJ214" s="57" t="s">
        <v>35</v>
      </c>
      <c r="AK214" s="1" t="n">
        <v>2050</v>
      </c>
      <c r="AL214" s="58" t="str">
        <f aca="false">"*"&amp;IF(AND(A214="EU",AK214=2035),0.93,IF(AND(A214="EU",AK214=2050),0.9,IF(AND(A214="USA",AK214=2035),0.92,IF(AND(A214="USA",AK214=2050),0.89,IF(AND(A214="Japan",AK214=2035),0.92,IF(AND(A214="Japan",AK214=2050),0.89,IF(AND(A214="Russia",AK214=2035),0.91,IF(AND(A214="Russia",AK214=2050),0.86,IF(AND(A214="China",AK214=2035),0.91,IF(AND(A214="China",AK214=2050),0.87,IF(AND(A214="India",AK214=2035),0.92,IF(AND(A214="India",AK214=2050),0.87,IF(AND(A214="Middle East",AK214=2035),0.89,IF(AND(A214="Middle East",AK214=2050),0.84,IF(AND(A214="Africa",AK214=2035),0.9,IF(AND(A214="Africa",AK214=2050),0.86,IF(AND(A214="Brazil",AK214=2035),0.93,IF(AND(A214="Brazil",AK214=2050),0.89,""))))))))))))))))))</f>
        <v>*0.89</v>
      </c>
      <c r="AM214" s="53" t="str">
        <f aca="false">AM213</f>
        <v>REZoning_Sol-Win</v>
      </c>
      <c r="AP214" s="0" t="s">
        <v>3522</v>
      </c>
      <c r="AQ214" s="38" t="s">
        <v>35</v>
      </c>
      <c r="AR214" s="38" t="n">
        <f aca="false">AR213</f>
        <v>2100</v>
      </c>
      <c r="AS214" s="38" t="s">
        <v>914</v>
      </c>
      <c r="AT214" s="38" t="s">
        <v>36</v>
      </c>
    </row>
    <row r="215" customFormat="false" ht="28.5" hidden="false" customHeight="true" outlineLevel="0" collapsed="false">
      <c r="A215" s="3" t="s">
        <v>61</v>
      </c>
      <c r="C215" s="0" t="s">
        <v>3523</v>
      </c>
      <c r="D215" s="50" t="s">
        <v>35</v>
      </c>
      <c r="E215" s="0" t="n">
        <v>2035</v>
      </c>
      <c r="F215" s="51" t="str">
        <f aca="false">"*"&amp;IF(AND(A215="EU",E215=2035),0.95,IF(AND(A215="EU",E215=2050),0.93,IF(AND(A215="USA",E215=2035),0.96,IF(AND(A215="USA",E215=2050),0.94,IF(AND(A215="Japan",E215=2035),0.94,IF(AND(A215="Japan",E215=2050),0.92,IF(AND(A215="Russia",E215=2035),0.95,IF(AND(A215="Russia",E215=2050),0.93,IF(AND(A215="China",E215=2035),0.94,IF(AND(A215="China",E215=2050),0.92,IF(AND(A215="India",E215=2035),0.95,IF(AND(A215="India",E215=2050),0.92,IF(AND(A215="Middle East",E215=2035),0.94,IF(AND(A215="Middle East",E215=2050),0.9,IF(AND(A215="Africa",E215=2035),0.94,IF(AND(A215="Africa",E215=2050),0.91,IF(AND(A215="Brazil",E215=2035),0.95,IF(AND(A215="Brazil",E215=2050),0.92,""))))))))))))))))))</f>
        <v>*0.95</v>
      </c>
      <c r="H215" s="0" t="s">
        <v>3523</v>
      </c>
      <c r="I215" s="50" t="s">
        <v>35</v>
      </c>
      <c r="J215" s="0" t="n">
        <v>2050</v>
      </c>
      <c r="K215" s="48" t="str">
        <f aca="false">"*"&amp;IF(AND(A215="EU",J215=2035),0.95,IF(AND(A215="EU",J215=2050),0.93,IF(AND(A215="USA",J215=2035),0.96,IF(AND(A215="USA",J215=2050),0.94,IF(AND(A215="Japan",J215=2035),0.94,IF(AND(A215="Japan",J215=2050),0.92,IF(AND(A215="Russia",J215=2035),0.95,IF(AND(A215="Russia",J215=2050),0.93,IF(AND(A215="China",J215=2035),0.94,IF(AND(A215="China",J215=2050),0.92,IF(AND(A215="India",J215=2035),0.95,IF(AND(A215="India",J215=2050),0.92,IF(AND(A215="Middle East",J215=2035),0.94,IF(AND(A215="Middle East",J215=2050),0.9,IF(AND(A215="Africa",J215=2035),0.94,IF(AND(A215="Africa",J215=2050),0.91,IF(AND(A215="Brazil",J215=2035),0.95,IF(AND(A215="Brazil",J215=2050),0.92,""))))))))))))))))))</f>
        <v>*0.92</v>
      </c>
      <c r="P215" s="41" t="s">
        <v>3523</v>
      </c>
      <c r="Q215" s="52" t="s">
        <v>35</v>
      </c>
      <c r="R215" s="41" t="n">
        <v>2035</v>
      </c>
      <c r="S215" s="53" t="str">
        <f aca="false">"*"&amp;IF(AND(A215="EU",R215=2035),0.95,IF(AND(A215="EU",R215=2050),0.93,IF(AND(A215="USA",R215=2035),0.96,IF(AND(A215="USA",R215=2050),0.93,IF(AND(A215="Japan",R215=2035),0.94,IF(AND(A215="Japan",R215=2050),0.92,IF(AND(A215="Russia",R215=2035),0.95,IF(AND(A215="Russia",R215=2050),0.91,IF(AND(A215="China",R215=2035),0.93,IF(AND(A215="China",R215=2050),0.92,IF(AND(A215="India",R215=2035),0.94,IF(AND(A215="India",R215=2050),0.91,IF(AND(A215="Middle East",R215=2035),0.92,IF(AND(A215="Middle East",R215=2050),0.89,IF(AND(A215="Africa",R215=2035),0.93,IF(AND(A215="Africa",R215=2050),0.9,IF(AND(A215="Brazil",R215=2035),0.95,IF(AND(A215="Brazil",R215=2050),0.92,""))))))))))))))))))</f>
        <v>*0.95</v>
      </c>
      <c r="U215" s="41" t="s">
        <v>3523</v>
      </c>
      <c r="V215" s="52" t="s">
        <v>35</v>
      </c>
      <c r="W215" s="41" t="n">
        <v>2050</v>
      </c>
      <c r="X215" s="53" t="str">
        <f aca="false">"*"&amp;IF(AND(A215="EU",W215=2035),0.95,IF(AND(A215="EU",W215=2050),0.93,IF(AND(A215="USA",W215=2035),0.96,IF(AND(A215="USA",W215=2050),0.93,IF(AND(A215="Japan",W215=2035),0.94,IF(AND(A215="Japan",W215=2050),0.92,IF(AND(A215="Russia",W215=2035),0.95,IF(AND(A215="Russia",W215=2050),0.91,IF(AND(A215="China",W215=2035),0.93,IF(AND(A215="China",W215=2050),0.92,IF(AND(A215="India",W215=2035),0.94,IF(AND(A215="India",W215=2050),0.91,IF(AND(A215="Middle East",W215=2035),0.92,IF(AND(A215="Middle East",W215=2050),0.89,IF(AND(A215="Africa",W215=2035),0.93,IF(AND(A215="Africa",W215=2050),0.9,IF(AND(A215="Brazil",W215=2035),0.95,IF(AND(A215="Brazil",W215=2050),0.92,""))))))))))))))))))</f>
        <v>*0.92</v>
      </c>
      <c r="AC215" s="1" t="s">
        <v>3523</v>
      </c>
      <c r="AD215" s="57" t="s">
        <v>35</v>
      </c>
      <c r="AE215" s="1" t="n">
        <v>2035</v>
      </c>
      <c r="AF215" s="58" t="str">
        <f aca="false">"*"&amp;IF(AND(A215="EU",AE215=2035),0.93,IF(AND(A215="EU",AE215=2050),0.9,IF(AND(A215="USA",AE215=2035),0.92,IF(AND(A215="USA",AE215=2050),0.89,IF(AND(A215="Japan",AE215=2035),0.92,IF(AND(A215="Japan",AE215=2050),0.89,IF(AND(A215="Russia",AE215=2035),0.91,IF(AND(A215="Russia",AE215=2050),0.86,IF(AND(A215="China",AE215=2035),0.91,IF(AND(A215="China",AE215=2050),0.87,IF(AND(A215="India",AE215=2035),0.92,IF(AND(A215="India",AE215=2050),0.87,IF(AND(A215="Middle East",AE215=2035),0.89,IF(AND(A215="Middle East",AE215=2050),0.84,IF(AND(A215="Africa",AE215=2035),0.9,IF(AND(A215="Africa",AE215=2050),0.86,IF(AND(A215="Brazil",AE215=2035),0.93,IF(AND(A215="Brazil",AE215=2050),0.89,""))))))))))))))))))</f>
        <v>*0.93</v>
      </c>
      <c r="AG215" s="53" t="str">
        <f aca="false">AG214</f>
        <v>REZoning_Sol-Win</v>
      </c>
      <c r="AI215" s="1" t="s">
        <v>3523</v>
      </c>
      <c r="AJ215" s="57" t="s">
        <v>35</v>
      </c>
      <c r="AK215" s="1" t="n">
        <v>2050</v>
      </c>
      <c r="AL215" s="58" t="str">
        <f aca="false">"*"&amp;IF(AND(A215="EU",AK215=2035),0.93,IF(AND(A215="EU",AK215=2050),0.9,IF(AND(A215="USA",AK215=2035),0.92,IF(AND(A215="USA",AK215=2050),0.89,IF(AND(A215="Japan",AK215=2035),0.92,IF(AND(A215="Japan",AK215=2050),0.89,IF(AND(A215="Russia",AK215=2035),0.91,IF(AND(A215="Russia",AK215=2050),0.86,IF(AND(A215="China",AK215=2035),0.91,IF(AND(A215="China",AK215=2050),0.87,IF(AND(A215="India",AK215=2035),0.92,IF(AND(A215="India",AK215=2050),0.87,IF(AND(A215="Middle East",AK215=2035),0.89,IF(AND(A215="Middle East",AK215=2050),0.84,IF(AND(A215="Africa",AK215=2035),0.9,IF(AND(A215="Africa",AK215=2050),0.86,IF(AND(A215="Brazil",AK215=2035),0.93,IF(AND(A215="Brazil",AK215=2050),0.89,""))))))))))))))))))</f>
        <v>*0.89</v>
      </c>
      <c r="AM215" s="53" t="str">
        <f aca="false">AM214</f>
        <v>REZoning_Sol-Win</v>
      </c>
      <c r="AP215" s="0" t="s">
        <v>3523</v>
      </c>
      <c r="AQ215" s="38" t="s">
        <v>35</v>
      </c>
      <c r="AR215" s="38" t="n">
        <f aca="false">AR214</f>
        <v>2100</v>
      </c>
      <c r="AS215" s="38" t="s">
        <v>914</v>
      </c>
      <c r="AT215" s="38" t="s">
        <v>36</v>
      </c>
    </row>
    <row r="216" customFormat="false" ht="28.5" hidden="false" customHeight="true" outlineLevel="0" collapsed="false">
      <c r="A216" s="3" t="s">
        <v>61</v>
      </c>
      <c r="C216" s="0" t="s">
        <v>3524</v>
      </c>
      <c r="D216" s="50" t="s">
        <v>35</v>
      </c>
      <c r="E216" s="0" t="n">
        <v>2035</v>
      </c>
      <c r="F216" s="51" t="str">
        <f aca="false">"*"&amp;IF(AND(A216="EU",E216=2035),0.95,IF(AND(A216="EU",E216=2050),0.93,IF(AND(A216="USA",E216=2035),0.96,IF(AND(A216="USA",E216=2050),0.94,IF(AND(A216="Japan",E216=2035),0.94,IF(AND(A216="Japan",E216=2050),0.92,IF(AND(A216="Russia",E216=2035),0.95,IF(AND(A216="Russia",E216=2050),0.93,IF(AND(A216="China",E216=2035),0.94,IF(AND(A216="China",E216=2050),0.92,IF(AND(A216="India",E216=2035),0.95,IF(AND(A216="India",E216=2050),0.92,IF(AND(A216="Middle East",E216=2035),0.94,IF(AND(A216="Middle East",E216=2050),0.9,IF(AND(A216="Africa",E216=2035),0.94,IF(AND(A216="Africa",E216=2050),0.91,IF(AND(A216="Brazil",E216=2035),0.95,IF(AND(A216="Brazil",E216=2050),0.92,""))))))))))))))))))</f>
        <v>*0.95</v>
      </c>
      <c r="H216" s="0" t="s">
        <v>3524</v>
      </c>
      <c r="I216" s="50" t="s">
        <v>35</v>
      </c>
      <c r="J216" s="0" t="n">
        <v>2050</v>
      </c>
      <c r="K216" s="48" t="str">
        <f aca="false">"*"&amp;IF(AND(A216="EU",J216=2035),0.95,IF(AND(A216="EU",J216=2050),0.93,IF(AND(A216="USA",J216=2035),0.96,IF(AND(A216="USA",J216=2050),0.94,IF(AND(A216="Japan",J216=2035),0.94,IF(AND(A216="Japan",J216=2050),0.92,IF(AND(A216="Russia",J216=2035),0.95,IF(AND(A216="Russia",J216=2050),0.93,IF(AND(A216="China",J216=2035),0.94,IF(AND(A216="China",J216=2050),0.92,IF(AND(A216="India",J216=2035),0.95,IF(AND(A216="India",J216=2050),0.92,IF(AND(A216="Middle East",J216=2035),0.94,IF(AND(A216="Middle East",J216=2050),0.9,IF(AND(A216="Africa",J216=2035),0.94,IF(AND(A216="Africa",J216=2050),0.91,IF(AND(A216="Brazil",J216=2035),0.95,IF(AND(A216="Brazil",J216=2050),0.92,""))))))))))))))))))</f>
        <v>*0.92</v>
      </c>
      <c r="P216" s="41" t="s">
        <v>3524</v>
      </c>
      <c r="Q216" s="52" t="s">
        <v>35</v>
      </c>
      <c r="R216" s="41" t="n">
        <v>2035</v>
      </c>
      <c r="S216" s="53" t="str">
        <f aca="false">"*"&amp;IF(AND(A216="EU",R216=2035),0.95,IF(AND(A216="EU",R216=2050),0.93,IF(AND(A216="USA",R216=2035),0.96,IF(AND(A216="USA",R216=2050),0.93,IF(AND(A216="Japan",R216=2035),0.94,IF(AND(A216="Japan",R216=2050),0.92,IF(AND(A216="Russia",R216=2035),0.95,IF(AND(A216="Russia",R216=2050),0.91,IF(AND(A216="China",R216=2035),0.93,IF(AND(A216="China",R216=2050),0.92,IF(AND(A216="India",R216=2035),0.94,IF(AND(A216="India",R216=2050),0.91,IF(AND(A216="Middle East",R216=2035),0.92,IF(AND(A216="Middle East",R216=2050),0.89,IF(AND(A216="Africa",R216=2035),0.93,IF(AND(A216="Africa",R216=2050),0.9,IF(AND(A216="Brazil",R216=2035),0.95,IF(AND(A216="Brazil",R216=2050),0.92,""))))))))))))))))))</f>
        <v>*0.95</v>
      </c>
      <c r="U216" s="41" t="s">
        <v>3524</v>
      </c>
      <c r="V216" s="52" t="s">
        <v>35</v>
      </c>
      <c r="W216" s="41" t="n">
        <v>2050</v>
      </c>
      <c r="X216" s="53" t="str">
        <f aca="false">"*"&amp;IF(AND(A216="EU",W216=2035),0.95,IF(AND(A216="EU",W216=2050),0.93,IF(AND(A216="USA",W216=2035),0.96,IF(AND(A216="USA",W216=2050),0.93,IF(AND(A216="Japan",W216=2035),0.94,IF(AND(A216="Japan",W216=2050),0.92,IF(AND(A216="Russia",W216=2035),0.95,IF(AND(A216="Russia",W216=2050),0.91,IF(AND(A216="China",W216=2035),0.93,IF(AND(A216="China",W216=2050),0.92,IF(AND(A216="India",W216=2035),0.94,IF(AND(A216="India",W216=2050),0.91,IF(AND(A216="Middle East",W216=2035),0.92,IF(AND(A216="Middle East",W216=2050),0.89,IF(AND(A216="Africa",W216=2035),0.93,IF(AND(A216="Africa",W216=2050),0.9,IF(AND(A216="Brazil",W216=2035),0.95,IF(AND(A216="Brazil",W216=2050),0.92,""))))))))))))))))))</f>
        <v>*0.92</v>
      </c>
      <c r="AC216" s="1" t="s">
        <v>3524</v>
      </c>
      <c r="AD216" s="57" t="s">
        <v>35</v>
      </c>
      <c r="AE216" s="1" t="n">
        <v>2035</v>
      </c>
      <c r="AF216" s="58" t="str">
        <f aca="false">"*"&amp;IF(AND(A216="EU",AE216=2035),0.93,IF(AND(A216="EU",AE216=2050),0.9,IF(AND(A216="USA",AE216=2035),0.92,IF(AND(A216="USA",AE216=2050),0.89,IF(AND(A216="Japan",AE216=2035),0.92,IF(AND(A216="Japan",AE216=2050),0.89,IF(AND(A216="Russia",AE216=2035),0.91,IF(AND(A216="Russia",AE216=2050),0.86,IF(AND(A216="China",AE216=2035),0.91,IF(AND(A216="China",AE216=2050),0.87,IF(AND(A216="India",AE216=2035),0.92,IF(AND(A216="India",AE216=2050),0.87,IF(AND(A216="Middle East",AE216=2035),0.89,IF(AND(A216="Middle East",AE216=2050),0.84,IF(AND(A216="Africa",AE216=2035),0.9,IF(AND(A216="Africa",AE216=2050),0.86,IF(AND(A216="Brazil",AE216=2035),0.93,IF(AND(A216="Brazil",AE216=2050),0.89,""))))))))))))))))))</f>
        <v>*0.93</v>
      </c>
      <c r="AG216" s="53" t="str">
        <f aca="false">AG215</f>
        <v>REZoning_Sol-Win</v>
      </c>
      <c r="AI216" s="1" t="s">
        <v>3524</v>
      </c>
      <c r="AJ216" s="57" t="s">
        <v>35</v>
      </c>
      <c r="AK216" s="1" t="n">
        <v>2050</v>
      </c>
      <c r="AL216" s="58" t="str">
        <f aca="false">"*"&amp;IF(AND(A216="EU",AK216=2035),0.93,IF(AND(A216="EU",AK216=2050),0.9,IF(AND(A216="USA",AK216=2035),0.92,IF(AND(A216="USA",AK216=2050),0.89,IF(AND(A216="Japan",AK216=2035),0.92,IF(AND(A216="Japan",AK216=2050),0.89,IF(AND(A216="Russia",AK216=2035),0.91,IF(AND(A216="Russia",AK216=2050),0.86,IF(AND(A216="China",AK216=2035),0.91,IF(AND(A216="China",AK216=2050),0.87,IF(AND(A216="India",AK216=2035),0.92,IF(AND(A216="India",AK216=2050),0.87,IF(AND(A216="Middle East",AK216=2035),0.89,IF(AND(A216="Middle East",AK216=2050),0.84,IF(AND(A216="Africa",AK216=2035),0.9,IF(AND(A216="Africa",AK216=2050),0.86,IF(AND(A216="Brazil",AK216=2035),0.93,IF(AND(A216="Brazil",AK216=2050),0.89,""))))))))))))))))))</f>
        <v>*0.89</v>
      </c>
      <c r="AM216" s="53" t="str">
        <f aca="false">AM215</f>
        <v>REZoning_Sol-Win</v>
      </c>
      <c r="AP216" s="0" t="s">
        <v>3524</v>
      </c>
      <c r="AQ216" s="38" t="s">
        <v>35</v>
      </c>
      <c r="AR216" s="38" t="n">
        <f aca="false">AR215</f>
        <v>2100</v>
      </c>
      <c r="AS216" s="38" t="s">
        <v>914</v>
      </c>
      <c r="AT216" s="38" t="s">
        <v>36</v>
      </c>
    </row>
    <row r="217" customFormat="false" ht="28.5" hidden="false" customHeight="true" outlineLevel="0" collapsed="false">
      <c r="A217" s="3" t="s">
        <v>61</v>
      </c>
      <c r="C217" s="0" t="s">
        <v>3525</v>
      </c>
      <c r="D217" s="50" t="s">
        <v>35</v>
      </c>
      <c r="E217" s="0" t="n">
        <v>2035</v>
      </c>
      <c r="F217" s="51" t="str">
        <f aca="false">"*"&amp;IF(AND(A217="EU",E217=2035),0.95,IF(AND(A217="EU",E217=2050),0.93,IF(AND(A217="USA",E217=2035),0.96,IF(AND(A217="USA",E217=2050),0.94,IF(AND(A217="Japan",E217=2035),0.94,IF(AND(A217="Japan",E217=2050),0.92,IF(AND(A217="Russia",E217=2035),0.95,IF(AND(A217="Russia",E217=2050),0.93,IF(AND(A217="China",E217=2035),0.94,IF(AND(A217="China",E217=2050),0.92,IF(AND(A217="India",E217=2035),0.95,IF(AND(A217="India",E217=2050),0.92,IF(AND(A217="Middle East",E217=2035),0.94,IF(AND(A217="Middle East",E217=2050),0.9,IF(AND(A217="Africa",E217=2035),0.94,IF(AND(A217="Africa",E217=2050),0.91,IF(AND(A217="Brazil",E217=2035),0.95,IF(AND(A217="Brazil",E217=2050),0.92,""))))))))))))))))))</f>
        <v>*0.95</v>
      </c>
      <c r="H217" s="0" t="s">
        <v>3525</v>
      </c>
      <c r="I217" s="50" t="s">
        <v>35</v>
      </c>
      <c r="J217" s="0" t="n">
        <v>2050</v>
      </c>
      <c r="K217" s="48" t="str">
        <f aca="false">"*"&amp;IF(AND(A217="EU",J217=2035),0.95,IF(AND(A217="EU",J217=2050),0.93,IF(AND(A217="USA",J217=2035),0.96,IF(AND(A217="USA",J217=2050),0.94,IF(AND(A217="Japan",J217=2035),0.94,IF(AND(A217="Japan",J217=2050),0.92,IF(AND(A217="Russia",J217=2035),0.95,IF(AND(A217="Russia",J217=2050),0.93,IF(AND(A217="China",J217=2035),0.94,IF(AND(A217="China",J217=2050),0.92,IF(AND(A217="India",J217=2035),0.95,IF(AND(A217="India",J217=2050),0.92,IF(AND(A217="Middle East",J217=2035),0.94,IF(AND(A217="Middle East",J217=2050),0.9,IF(AND(A217="Africa",J217=2035),0.94,IF(AND(A217="Africa",J217=2050),0.91,IF(AND(A217="Brazil",J217=2035),0.95,IF(AND(A217="Brazil",J217=2050),0.92,""))))))))))))))))))</f>
        <v>*0.92</v>
      </c>
      <c r="P217" s="41" t="s">
        <v>3525</v>
      </c>
      <c r="Q217" s="52" t="s">
        <v>35</v>
      </c>
      <c r="R217" s="41" t="n">
        <v>2035</v>
      </c>
      <c r="S217" s="53" t="str">
        <f aca="false">"*"&amp;IF(AND(A217="EU",R217=2035),0.95,IF(AND(A217="EU",R217=2050),0.93,IF(AND(A217="USA",R217=2035),0.96,IF(AND(A217="USA",R217=2050),0.93,IF(AND(A217="Japan",R217=2035),0.94,IF(AND(A217="Japan",R217=2050),0.92,IF(AND(A217="Russia",R217=2035),0.95,IF(AND(A217="Russia",R217=2050),0.91,IF(AND(A217="China",R217=2035),0.93,IF(AND(A217="China",R217=2050),0.92,IF(AND(A217="India",R217=2035),0.94,IF(AND(A217="India",R217=2050),0.91,IF(AND(A217="Middle East",R217=2035),0.92,IF(AND(A217="Middle East",R217=2050),0.89,IF(AND(A217="Africa",R217=2035),0.93,IF(AND(A217="Africa",R217=2050),0.9,IF(AND(A217="Brazil",R217=2035),0.95,IF(AND(A217="Brazil",R217=2050),0.92,""))))))))))))))))))</f>
        <v>*0.95</v>
      </c>
      <c r="U217" s="41" t="s">
        <v>3525</v>
      </c>
      <c r="V217" s="52" t="s">
        <v>35</v>
      </c>
      <c r="W217" s="41" t="n">
        <v>2050</v>
      </c>
      <c r="X217" s="53" t="str">
        <f aca="false">"*"&amp;IF(AND(A217="EU",W217=2035),0.95,IF(AND(A217="EU",W217=2050),0.93,IF(AND(A217="USA",W217=2035),0.96,IF(AND(A217="USA",W217=2050),0.93,IF(AND(A217="Japan",W217=2035),0.94,IF(AND(A217="Japan",W217=2050),0.92,IF(AND(A217="Russia",W217=2035),0.95,IF(AND(A217="Russia",W217=2050),0.91,IF(AND(A217="China",W217=2035),0.93,IF(AND(A217="China",W217=2050),0.92,IF(AND(A217="India",W217=2035),0.94,IF(AND(A217="India",W217=2050),0.91,IF(AND(A217="Middle East",W217=2035),0.92,IF(AND(A217="Middle East",W217=2050),0.89,IF(AND(A217="Africa",W217=2035),0.93,IF(AND(A217="Africa",W217=2050),0.9,IF(AND(A217="Brazil",W217=2035),0.95,IF(AND(A217="Brazil",W217=2050),0.92,""))))))))))))))))))</f>
        <v>*0.92</v>
      </c>
      <c r="AC217" s="1" t="s">
        <v>3525</v>
      </c>
      <c r="AD217" s="57" t="s">
        <v>35</v>
      </c>
      <c r="AE217" s="1" t="n">
        <v>2035</v>
      </c>
      <c r="AF217" s="58" t="str">
        <f aca="false">"*"&amp;IF(AND(A217="EU",AE217=2035),0.93,IF(AND(A217="EU",AE217=2050),0.9,IF(AND(A217="USA",AE217=2035),0.92,IF(AND(A217="USA",AE217=2050),0.89,IF(AND(A217="Japan",AE217=2035),0.92,IF(AND(A217="Japan",AE217=2050),0.89,IF(AND(A217="Russia",AE217=2035),0.91,IF(AND(A217="Russia",AE217=2050),0.86,IF(AND(A217="China",AE217=2035),0.91,IF(AND(A217="China",AE217=2050),0.87,IF(AND(A217="India",AE217=2035),0.92,IF(AND(A217="India",AE217=2050),0.87,IF(AND(A217="Middle East",AE217=2035),0.89,IF(AND(A217="Middle East",AE217=2050),0.84,IF(AND(A217="Africa",AE217=2035),0.9,IF(AND(A217="Africa",AE217=2050),0.86,IF(AND(A217="Brazil",AE217=2035),0.93,IF(AND(A217="Brazil",AE217=2050),0.89,""))))))))))))))))))</f>
        <v>*0.93</v>
      </c>
      <c r="AG217" s="53" t="str">
        <f aca="false">AG216</f>
        <v>REZoning_Sol-Win</v>
      </c>
      <c r="AI217" s="1" t="s">
        <v>3525</v>
      </c>
      <c r="AJ217" s="57" t="s">
        <v>35</v>
      </c>
      <c r="AK217" s="1" t="n">
        <v>2050</v>
      </c>
      <c r="AL217" s="58" t="str">
        <f aca="false">"*"&amp;IF(AND(A217="EU",AK217=2035),0.93,IF(AND(A217="EU",AK217=2050),0.9,IF(AND(A217="USA",AK217=2035),0.92,IF(AND(A217="USA",AK217=2050),0.89,IF(AND(A217="Japan",AK217=2035),0.92,IF(AND(A217="Japan",AK217=2050),0.89,IF(AND(A217="Russia",AK217=2035),0.91,IF(AND(A217="Russia",AK217=2050),0.86,IF(AND(A217="China",AK217=2035),0.91,IF(AND(A217="China",AK217=2050),0.87,IF(AND(A217="India",AK217=2035),0.92,IF(AND(A217="India",AK217=2050),0.87,IF(AND(A217="Middle East",AK217=2035),0.89,IF(AND(A217="Middle East",AK217=2050),0.84,IF(AND(A217="Africa",AK217=2035),0.9,IF(AND(A217="Africa",AK217=2050),0.86,IF(AND(A217="Brazil",AK217=2035),0.93,IF(AND(A217="Brazil",AK217=2050),0.89,""))))))))))))))))))</f>
        <v>*0.89</v>
      </c>
      <c r="AM217" s="53" t="str">
        <f aca="false">AM216</f>
        <v>REZoning_Sol-Win</v>
      </c>
      <c r="AP217" s="0" t="s">
        <v>3525</v>
      </c>
      <c r="AQ217" s="38" t="s">
        <v>35</v>
      </c>
      <c r="AR217" s="38" t="n">
        <f aca="false">AR216</f>
        <v>2100</v>
      </c>
      <c r="AS217" s="38" t="s">
        <v>914</v>
      </c>
      <c r="AT217" s="38" t="s">
        <v>36</v>
      </c>
    </row>
    <row r="218" customFormat="false" ht="28.5" hidden="false" customHeight="true" outlineLevel="0" collapsed="false">
      <c r="A218" s="3" t="s">
        <v>61</v>
      </c>
      <c r="C218" s="0" t="s">
        <v>3526</v>
      </c>
      <c r="D218" s="50" t="s">
        <v>35</v>
      </c>
      <c r="E218" s="0" t="n">
        <v>2035</v>
      </c>
      <c r="F218" s="51" t="str">
        <f aca="false">"*"&amp;IF(AND(A218="EU",E218=2035),0.95,IF(AND(A218="EU",E218=2050),0.93,IF(AND(A218="USA",E218=2035),0.96,IF(AND(A218="USA",E218=2050),0.94,IF(AND(A218="Japan",E218=2035),0.94,IF(AND(A218="Japan",E218=2050),0.92,IF(AND(A218="Russia",E218=2035),0.95,IF(AND(A218="Russia",E218=2050),0.93,IF(AND(A218="China",E218=2035),0.94,IF(AND(A218="China",E218=2050),0.92,IF(AND(A218="India",E218=2035),0.95,IF(AND(A218="India",E218=2050),0.92,IF(AND(A218="Middle East",E218=2035),0.94,IF(AND(A218="Middle East",E218=2050),0.9,IF(AND(A218="Africa",E218=2035),0.94,IF(AND(A218="Africa",E218=2050),0.91,IF(AND(A218="Brazil",E218=2035),0.95,IF(AND(A218="Brazil",E218=2050),0.92,""))))))))))))))))))</f>
        <v>*0.95</v>
      </c>
      <c r="H218" s="0" t="s">
        <v>3526</v>
      </c>
      <c r="I218" s="50" t="s">
        <v>35</v>
      </c>
      <c r="J218" s="0" t="n">
        <v>2050</v>
      </c>
      <c r="K218" s="48" t="str">
        <f aca="false">"*"&amp;IF(AND(A218="EU",J218=2035),0.95,IF(AND(A218="EU",J218=2050),0.93,IF(AND(A218="USA",J218=2035),0.96,IF(AND(A218="USA",J218=2050),0.94,IF(AND(A218="Japan",J218=2035),0.94,IF(AND(A218="Japan",J218=2050),0.92,IF(AND(A218="Russia",J218=2035),0.95,IF(AND(A218="Russia",J218=2050),0.93,IF(AND(A218="China",J218=2035),0.94,IF(AND(A218="China",J218=2050),0.92,IF(AND(A218="India",J218=2035),0.95,IF(AND(A218="India",J218=2050),0.92,IF(AND(A218="Middle East",J218=2035),0.94,IF(AND(A218="Middle East",J218=2050),0.9,IF(AND(A218="Africa",J218=2035),0.94,IF(AND(A218="Africa",J218=2050),0.91,IF(AND(A218="Brazil",J218=2035),0.95,IF(AND(A218="Brazil",J218=2050),0.92,""))))))))))))))))))</f>
        <v>*0.92</v>
      </c>
      <c r="P218" s="41" t="s">
        <v>3526</v>
      </c>
      <c r="Q218" s="52" t="s">
        <v>35</v>
      </c>
      <c r="R218" s="41" t="n">
        <v>2035</v>
      </c>
      <c r="S218" s="53" t="str">
        <f aca="false">"*"&amp;IF(AND(A218="EU",R218=2035),0.95,IF(AND(A218="EU",R218=2050),0.93,IF(AND(A218="USA",R218=2035),0.96,IF(AND(A218="USA",R218=2050),0.93,IF(AND(A218="Japan",R218=2035),0.94,IF(AND(A218="Japan",R218=2050),0.92,IF(AND(A218="Russia",R218=2035),0.95,IF(AND(A218="Russia",R218=2050),0.91,IF(AND(A218="China",R218=2035),0.93,IF(AND(A218="China",R218=2050),0.92,IF(AND(A218="India",R218=2035),0.94,IF(AND(A218="India",R218=2050),0.91,IF(AND(A218="Middle East",R218=2035),0.92,IF(AND(A218="Middle East",R218=2050),0.89,IF(AND(A218="Africa",R218=2035),0.93,IF(AND(A218="Africa",R218=2050),0.9,IF(AND(A218="Brazil",R218=2035),0.95,IF(AND(A218="Brazil",R218=2050),0.92,""))))))))))))))))))</f>
        <v>*0.95</v>
      </c>
      <c r="U218" s="41" t="s">
        <v>3526</v>
      </c>
      <c r="V218" s="52" t="s">
        <v>35</v>
      </c>
      <c r="W218" s="41" t="n">
        <v>2050</v>
      </c>
      <c r="X218" s="53" t="str">
        <f aca="false">"*"&amp;IF(AND(A218="EU",W218=2035),0.95,IF(AND(A218="EU",W218=2050),0.93,IF(AND(A218="USA",W218=2035),0.96,IF(AND(A218="USA",W218=2050),0.93,IF(AND(A218="Japan",W218=2035),0.94,IF(AND(A218="Japan",W218=2050),0.92,IF(AND(A218="Russia",W218=2035),0.95,IF(AND(A218="Russia",W218=2050),0.91,IF(AND(A218="China",W218=2035),0.93,IF(AND(A218="China",W218=2050),0.92,IF(AND(A218="India",W218=2035),0.94,IF(AND(A218="India",W218=2050),0.91,IF(AND(A218="Middle East",W218=2035),0.92,IF(AND(A218="Middle East",W218=2050),0.89,IF(AND(A218="Africa",W218=2035),0.93,IF(AND(A218="Africa",W218=2050),0.9,IF(AND(A218="Brazil",W218=2035),0.95,IF(AND(A218="Brazil",W218=2050),0.92,""))))))))))))))))))</f>
        <v>*0.92</v>
      </c>
      <c r="AC218" s="1" t="s">
        <v>3526</v>
      </c>
      <c r="AD218" s="57" t="s">
        <v>35</v>
      </c>
      <c r="AE218" s="1" t="n">
        <v>2035</v>
      </c>
      <c r="AF218" s="58" t="str">
        <f aca="false">"*"&amp;IF(AND(A218="EU",AE218=2035),0.93,IF(AND(A218="EU",AE218=2050),0.9,IF(AND(A218="USA",AE218=2035),0.92,IF(AND(A218="USA",AE218=2050),0.89,IF(AND(A218="Japan",AE218=2035),0.92,IF(AND(A218="Japan",AE218=2050),0.89,IF(AND(A218="Russia",AE218=2035),0.91,IF(AND(A218="Russia",AE218=2050),0.86,IF(AND(A218="China",AE218=2035),0.91,IF(AND(A218="China",AE218=2050),0.87,IF(AND(A218="India",AE218=2035),0.92,IF(AND(A218="India",AE218=2050),0.87,IF(AND(A218="Middle East",AE218=2035),0.89,IF(AND(A218="Middle East",AE218=2050),0.84,IF(AND(A218="Africa",AE218=2035),0.9,IF(AND(A218="Africa",AE218=2050),0.86,IF(AND(A218="Brazil",AE218=2035),0.93,IF(AND(A218="Brazil",AE218=2050),0.89,""))))))))))))))))))</f>
        <v>*0.93</v>
      </c>
      <c r="AG218" s="53" t="str">
        <f aca="false">AG217</f>
        <v>REZoning_Sol-Win</v>
      </c>
      <c r="AI218" s="1" t="s">
        <v>3526</v>
      </c>
      <c r="AJ218" s="57" t="s">
        <v>35</v>
      </c>
      <c r="AK218" s="1" t="n">
        <v>2050</v>
      </c>
      <c r="AL218" s="58" t="str">
        <f aca="false">"*"&amp;IF(AND(A218="EU",AK218=2035),0.93,IF(AND(A218="EU",AK218=2050),0.9,IF(AND(A218="USA",AK218=2035),0.92,IF(AND(A218="USA",AK218=2050),0.89,IF(AND(A218="Japan",AK218=2035),0.92,IF(AND(A218="Japan",AK218=2050),0.89,IF(AND(A218="Russia",AK218=2035),0.91,IF(AND(A218="Russia",AK218=2050),0.86,IF(AND(A218="China",AK218=2035),0.91,IF(AND(A218="China",AK218=2050),0.87,IF(AND(A218="India",AK218=2035),0.92,IF(AND(A218="India",AK218=2050),0.87,IF(AND(A218="Middle East",AK218=2035),0.89,IF(AND(A218="Middle East",AK218=2050),0.84,IF(AND(A218="Africa",AK218=2035),0.9,IF(AND(A218="Africa",AK218=2050),0.86,IF(AND(A218="Brazil",AK218=2035),0.93,IF(AND(A218="Brazil",AK218=2050),0.89,""))))))))))))))))))</f>
        <v>*0.89</v>
      </c>
      <c r="AM218" s="53" t="str">
        <f aca="false">AM217</f>
        <v>REZoning_Sol-Win</v>
      </c>
      <c r="AP218" s="0" t="s">
        <v>3526</v>
      </c>
      <c r="AQ218" s="38" t="s">
        <v>35</v>
      </c>
      <c r="AR218" s="38" t="n">
        <f aca="false">AR217</f>
        <v>2100</v>
      </c>
      <c r="AS218" s="38" t="s">
        <v>914</v>
      </c>
      <c r="AT218" s="38" t="s">
        <v>36</v>
      </c>
    </row>
    <row r="219" customFormat="false" ht="28.5" hidden="false" customHeight="true" outlineLevel="0" collapsed="false">
      <c r="A219" s="3" t="s">
        <v>61</v>
      </c>
      <c r="C219" s="0" t="s">
        <v>3527</v>
      </c>
      <c r="D219" s="50" t="s">
        <v>35</v>
      </c>
      <c r="E219" s="0" t="n">
        <v>2035</v>
      </c>
      <c r="F219" s="51" t="str">
        <f aca="false">"*"&amp;IF(AND(A219="EU",E219=2035),0.95,IF(AND(A219="EU",E219=2050),0.93,IF(AND(A219="USA",E219=2035),0.96,IF(AND(A219="USA",E219=2050),0.94,IF(AND(A219="Japan",E219=2035),0.94,IF(AND(A219="Japan",E219=2050),0.92,IF(AND(A219="Russia",E219=2035),0.95,IF(AND(A219="Russia",E219=2050),0.93,IF(AND(A219="China",E219=2035),0.94,IF(AND(A219="China",E219=2050),0.92,IF(AND(A219="India",E219=2035),0.95,IF(AND(A219="India",E219=2050),0.92,IF(AND(A219="Middle East",E219=2035),0.94,IF(AND(A219="Middle East",E219=2050),0.9,IF(AND(A219="Africa",E219=2035),0.94,IF(AND(A219="Africa",E219=2050),0.91,IF(AND(A219="Brazil",E219=2035),0.95,IF(AND(A219="Brazil",E219=2050),0.92,""))))))))))))))))))</f>
        <v>*0.95</v>
      </c>
      <c r="H219" s="0" t="s">
        <v>3527</v>
      </c>
      <c r="I219" s="50" t="s">
        <v>35</v>
      </c>
      <c r="J219" s="0" t="n">
        <v>2050</v>
      </c>
      <c r="K219" s="48" t="str">
        <f aca="false">"*"&amp;IF(AND(A219="EU",J219=2035),0.95,IF(AND(A219="EU",J219=2050),0.93,IF(AND(A219="USA",J219=2035),0.96,IF(AND(A219="USA",J219=2050),0.94,IF(AND(A219="Japan",J219=2035),0.94,IF(AND(A219="Japan",J219=2050),0.92,IF(AND(A219="Russia",J219=2035),0.95,IF(AND(A219="Russia",J219=2050),0.93,IF(AND(A219="China",J219=2035),0.94,IF(AND(A219="China",J219=2050),0.92,IF(AND(A219="India",J219=2035),0.95,IF(AND(A219="India",J219=2050),0.92,IF(AND(A219="Middle East",J219=2035),0.94,IF(AND(A219="Middle East",J219=2050),0.9,IF(AND(A219="Africa",J219=2035),0.94,IF(AND(A219="Africa",J219=2050),0.91,IF(AND(A219="Brazil",J219=2035),0.95,IF(AND(A219="Brazil",J219=2050),0.92,""))))))))))))))))))</f>
        <v>*0.92</v>
      </c>
      <c r="P219" s="41" t="s">
        <v>3527</v>
      </c>
      <c r="Q219" s="52" t="s">
        <v>35</v>
      </c>
      <c r="R219" s="41" t="n">
        <v>2035</v>
      </c>
      <c r="S219" s="53" t="str">
        <f aca="false">"*"&amp;IF(AND(A219="EU",R219=2035),0.95,IF(AND(A219="EU",R219=2050),0.93,IF(AND(A219="USA",R219=2035),0.96,IF(AND(A219="USA",R219=2050),0.93,IF(AND(A219="Japan",R219=2035),0.94,IF(AND(A219="Japan",R219=2050),0.92,IF(AND(A219="Russia",R219=2035),0.95,IF(AND(A219="Russia",R219=2050),0.91,IF(AND(A219="China",R219=2035),0.93,IF(AND(A219="China",R219=2050),0.92,IF(AND(A219="India",R219=2035),0.94,IF(AND(A219="India",R219=2050),0.91,IF(AND(A219="Middle East",R219=2035),0.92,IF(AND(A219="Middle East",R219=2050),0.89,IF(AND(A219="Africa",R219=2035),0.93,IF(AND(A219="Africa",R219=2050),0.9,IF(AND(A219="Brazil",R219=2035),0.95,IF(AND(A219="Brazil",R219=2050),0.92,""))))))))))))))))))</f>
        <v>*0.95</v>
      </c>
      <c r="U219" s="41" t="s">
        <v>3527</v>
      </c>
      <c r="V219" s="52" t="s">
        <v>35</v>
      </c>
      <c r="W219" s="41" t="n">
        <v>2050</v>
      </c>
      <c r="X219" s="53" t="str">
        <f aca="false">"*"&amp;IF(AND(A219="EU",W219=2035),0.95,IF(AND(A219="EU",W219=2050),0.93,IF(AND(A219="USA",W219=2035),0.96,IF(AND(A219="USA",W219=2050),0.93,IF(AND(A219="Japan",W219=2035),0.94,IF(AND(A219="Japan",W219=2050),0.92,IF(AND(A219="Russia",W219=2035),0.95,IF(AND(A219="Russia",W219=2050),0.91,IF(AND(A219="China",W219=2035),0.93,IF(AND(A219="China",W219=2050),0.92,IF(AND(A219="India",W219=2035),0.94,IF(AND(A219="India",W219=2050),0.91,IF(AND(A219="Middle East",W219=2035),0.92,IF(AND(A219="Middle East",W219=2050),0.89,IF(AND(A219="Africa",W219=2035),0.93,IF(AND(A219="Africa",W219=2050),0.9,IF(AND(A219="Brazil",W219=2035),0.95,IF(AND(A219="Brazil",W219=2050),0.92,""))))))))))))))))))</f>
        <v>*0.92</v>
      </c>
      <c r="AC219" s="1" t="s">
        <v>3527</v>
      </c>
      <c r="AD219" s="57" t="s">
        <v>35</v>
      </c>
      <c r="AE219" s="1" t="n">
        <v>2035</v>
      </c>
      <c r="AF219" s="58" t="str">
        <f aca="false">"*"&amp;IF(AND(A219="EU",AE219=2035),0.93,IF(AND(A219="EU",AE219=2050),0.9,IF(AND(A219="USA",AE219=2035),0.92,IF(AND(A219="USA",AE219=2050),0.89,IF(AND(A219="Japan",AE219=2035),0.92,IF(AND(A219="Japan",AE219=2050),0.89,IF(AND(A219="Russia",AE219=2035),0.91,IF(AND(A219="Russia",AE219=2050),0.86,IF(AND(A219="China",AE219=2035),0.91,IF(AND(A219="China",AE219=2050),0.87,IF(AND(A219="India",AE219=2035),0.92,IF(AND(A219="India",AE219=2050),0.87,IF(AND(A219="Middle East",AE219=2035),0.89,IF(AND(A219="Middle East",AE219=2050),0.84,IF(AND(A219="Africa",AE219=2035),0.9,IF(AND(A219="Africa",AE219=2050),0.86,IF(AND(A219="Brazil",AE219=2035),0.93,IF(AND(A219="Brazil",AE219=2050),0.89,""))))))))))))))))))</f>
        <v>*0.93</v>
      </c>
      <c r="AG219" s="53" t="str">
        <f aca="false">AG218</f>
        <v>REZoning_Sol-Win</v>
      </c>
      <c r="AI219" s="1" t="s">
        <v>3527</v>
      </c>
      <c r="AJ219" s="57" t="s">
        <v>35</v>
      </c>
      <c r="AK219" s="1" t="n">
        <v>2050</v>
      </c>
      <c r="AL219" s="58" t="str">
        <f aca="false">"*"&amp;IF(AND(A219="EU",AK219=2035),0.93,IF(AND(A219="EU",AK219=2050),0.9,IF(AND(A219="USA",AK219=2035),0.92,IF(AND(A219="USA",AK219=2050),0.89,IF(AND(A219="Japan",AK219=2035),0.92,IF(AND(A219="Japan",AK219=2050),0.89,IF(AND(A219="Russia",AK219=2035),0.91,IF(AND(A219="Russia",AK219=2050),0.86,IF(AND(A219="China",AK219=2035),0.91,IF(AND(A219="China",AK219=2050),0.87,IF(AND(A219="India",AK219=2035),0.92,IF(AND(A219="India",AK219=2050),0.87,IF(AND(A219="Middle East",AK219=2035),0.89,IF(AND(A219="Middle East",AK219=2050),0.84,IF(AND(A219="Africa",AK219=2035),0.9,IF(AND(A219="Africa",AK219=2050),0.86,IF(AND(A219="Brazil",AK219=2035),0.93,IF(AND(A219="Brazil",AK219=2050),0.89,""))))))))))))))))))</f>
        <v>*0.89</v>
      </c>
      <c r="AM219" s="53" t="str">
        <f aca="false">AM218</f>
        <v>REZoning_Sol-Win</v>
      </c>
      <c r="AP219" s="0" t="s">
        <v>3527</v>
      </c>
      <c r="AQ219" s="38" t="s">
        <v>35</v>
      </c>
      <c r="AR219" s="38" t="n">
        <f aca="false">AR218</f>
        <v>2100</v>
      </c>
      <c r="AS219" s="38" t="s">
        <v>914</v>
      </c>
      <c r="AT219" s="38" t="s">
        <v>36</v>
      </c>
    </row>
    <row r="220" customFormat="false" ht="28.5" hidden="false" customHeight="true" outlineLevel="0" collapsed="false">
      <c r="A220" s="3" t="s">
        <v>61</v>
      </c>
      <c r="C220" s="0" t="s">
        <v>3528</v>
      </c>
      <c r="D220" s="50" t="s">
        <v>35</v>
      </c>
      <c r="E220" s="0" t="n">
        <v>2035</v>
      </c>
      <c r="F220" s="51" t="str">
        <f aca="false">"*"&amp;IF(AND(A220="EU",E220=2035),0.95,IF(AND(A220="EU",E220=2050),0.93,IF(AND(A220="USA",E220=2035),0.96,IF(AND(A220="USA",E220=2050),0.94,IF(AND(A220="Japan",E220=2035),0.94,IF(AND(A220="Japan",E220=2050),0.92,IF(AND(A220="Russia",E220=2035),0.95,IF(AND(A220="Russia",E220=2050),0.93,IF(AND(A220="China",E220=2035),0.94,IF(AND(A220="China",E220=2050),0.92,IF(AND(A220="India",E220=2035),0.95,IF(AND(A220="India",E220=2050),0.92,IF(AND(A220="Middle East",E220=2035),0.94,IF(AND(A220="Middle East",E220=2050),0.9,IF(AND(A220="Africa",E220=2035),0.94,IF(AND(A220="Africa",E220=2050),0.91,IF(AND(A220="Brazil",E220=2035),0.95,IF(AND(A220="Brazil",E220=2050),0.92,""))))))))))))))))))</f>
        <v>*0.95</v>
      </c>
      <c r="H220" s="0" t="s">
        <v>3528</v>
      </c>
      <c r="I220" s="50" t="s">
        <v>35</v>
      </c>
      <c r="J220" s="0" t="n">
        <v>2050</v>
      </c>
      <c r="K220" s="48" t="str">
        <f aca="false">"*"&amp;IF(AND(A220="EU",J220=2035),0.95,IF(AND(A220="EU",J220=2050),0.93,IF(AND(A220="USA",J220=2035),0.96,IF(AND(A220="USA",J220=2050),0.94,IF(AND(A220="Japan",J220=2035),0.94,IF(AND(A220="Japan",J220=2050),0.92,IF(AND(A220="Russia",J220=2035),0.95,IF(AND(A220="Russia",J220=2050),0.93,IF(AND(A220="China",J220=2035),0.94,IF(AND(A220="China",J220=2050),0.92,IF(AND(A220="India",J220=2035),0.95,IF(AND(A220="India",J220=2050),0.92,IF(AND(A220="Middle East",J220=2035),0.94,IF(AND(A220="Middle East",J220=2050),0.9,IF(AND(A220="Africa",J220=2035),0.94,IF(AND(A220="Africa",J220=2050),0.91,IF(AND(A220="Brazil",J220=2035),0.95,IF(AND(A220="Brazil",J220=2050),0.92,""))))))))))))))))))</f>
        <v>*0.92</v>
      </c>
      <c r="P220" s="41" t="s">
        <v>3528</v>
      </c>
      <c r="Q220" s="52" t="s">
        <v>35</v>
      </c>
      <c r="R220" s="41" t="n">
        <v>2035</v>
      </c>
      <c r="S220" s="53" t="str">
        <f aca="false">"*"&amp;IF(AND(A220="EU",R220=2035),0.95,IF(AND(A220="EU",R220=2050),0.93,IF(AND(A220="USA",R220=2035),0.96,IF(AND(A220="USA",R220=2050),0.93,IF(AND(A220="Japan",R220=2035),0.94,IF(AND(A220="Japan",R220=2050),0.92,IF(AND(A220="Russia",R220=2035),0.95,IF(AND(A220="Russia",R220=2050),0.91,IF(AND(A220="China",R220=2035),0.93,IF(AND(A220="China",R220=2050),0.92,IF(AND(A220="India",R220=2035),0.94,IF(AND(A220="India",R220=2050),0.91,IF(AND(A220="Middle East",R220=2035),0.92,IF(AND(A220="Middle East",R220=2050),0.89,IF(AND(A220="Africa",R220=2035),0.93,IF(AND(A220="Africa",R220=2050),0.9,IF(AND(A220="Brazil",R220=2035),0.95,IF(AND(A220="Brazil",R220=2050),0.92,""))))))))))))))))))</f>
        <v>*0.95</v>
      </c>
      <c r="U220" s="41" t="s">
        <v>3528</v>
      </c>
      <c r="V220" s="52" t="s">
        <v>35</v>
      </c>
      <c r="W220" s="41" t="n">
        <v>2050</v>
      </c>
      <c r="X220" s="53" t="str">
        <f aca="false">"*"&amp;IF(AND(A220="EU",W220=2035),0.95,IF(AND(A220="EU",W220=2050),0.93,IF(AND(A220="USA",W220=2035),0.96,IF(AND(A220="USA",W220=2050),0.93,IF(AND(A220="Japan",W220=2035),0.94,IF(AND(A220="Japan",W220=2050),0.92,IF(AND(A220="Russia",W220=2035),0.95,IF(AND(A220="Russia",W220=2050),0.91,IF(AND(A220="China",W220=2035),0.93,IF(AND(A220="China",W220=2050),0.92,IF(AND(A220="India",W220=2035),0.94,IF(AND(A220="India",W220=2050),0.91,IF(AND(A220="Middle East",W220=2035),0.92,IF(AND(A220="Middle East",W220=2050),0.89,IF(AND(A220="Africa",W220=2035),0.93,IF(AND(A220="Africa",W220=2050),0.9,IF(AND(A220="Brazil",W220=2035),0.95,IF(AND(A220="Brazil",W220=2050),0.92,""))))))))))))))))))</f>
        <v>*0.92</v>
      </c>
      <c r="AC220" s="1" t="s">
        <v>3528</v>
      </c>
      <c r="AD220" s="57" t="s">
        <v>35</v>
      </c>
      <c r="AE220" s="1" t="n">
        <v>2035</v>
      </c>
      <c r="AF220" s="58" t="str">
        <f aca="false">"*"&amp;IF(AND(A220="EU",AE220=2035),0.93,IF(AND(A220="EU",AE220=2050),0.9,IF(AND(A220="USA",AE220=2035),0.92,IF(AND(A220="USA",AE220=2050),0.89,IF(AND(A220="Japan",AE220=2035),0.92,IF(AND(A220="Japan",AE220=2050),0.89,IF(AND(A220="Russia",AE220=2035),0.91,IF(AND(A220="Russia",AE220=2050),0.86,IF(AND(A220="China",AE220=2035),0.91,IF(AND(A220="China",AE220=2050),0.87,IF(AND(A220="India",AE220=2035),0.92,IF(AND(A220="India",AE220=2050),0.87,IF(AND(A220="Middle East",AE220=2035),0.89,IF(AND(A220="Middle East",AE220=2050),0.84,IF(AND(A220="Africa",AE220=2035),0.9,IF(AND(A220="Africa",AE220=2050),0.86,IF(AND(A220="Brazil",AE220=2035),0.93,IF(AND(A220="Brazil",AE220=2050),0.89,""))))))))))))))))))</f>
        <v>*0.93</v>
      </c>
      <c r="AG220" s="53" t="str">
        <f aca="false">AG219</f>
        <v>REZoning_Sol-Win</v>
      </c>
      <c r="AI220" s="1" t="s">
        <v>3528</v>
      </c>
      <c r="AJ220" s="57" t="s">
        <v>35</v>
      </c>
      <c r="AK220" s="1" t="n">
        <v>2050</v>
      </c>
      <c r="AL220" s="58" t="str">
        <f aca="false">"*"&amp;IF(AND(A220="EU",AK220=2035),0.93,IF(AND(A220="EU",AK220=2050),0.9,IF(AND(A220="USA",AK220=2035),0.92,IF(AND(A220="USA",AK220=2050),0.89,IF(AND(A220="Japan",AK220=2035),0.92,IF(AND(A220="Japan",AK220=2050),0.89,IF(AND(A220="Russia",AK220=2035),0.91,IF(AND(A220="Russia",AK220=2050),0.86,IF(AND(A220="China",AK220=2035),0.91,IF(AND(A220="China",AK220=2050),0.87,IF(AND(A220="India",AK220=2035),0.92,IF(AND(A220="India",AK220=2050),0.87,IF(AND(A220="Middle East",AK220=2035),0.89,IF(AND(A220="Middle East",AK220=2050),0.84,IF(AND(A220="Africa",AK220=2035),0.9,IF(AND(A220="Africa",AK220=2050),0.86,IF(AND(A220="Brazil",AK220=2035),0.93,IF(AND(A220="Brazil",AK220=2050),0.89,""))))))))))))))))))</f>
        <v>*0.89</v>
      </c>
      <c r="AM220" s="53" t="str">
        <f aca="false">AM219</f>
        <v>REZoning_Sol-Win</v>
      </c>
      <c r="AP220" s="0" t="s">
        <v>3528</v>
      </c>
      <c r="AQ220" s="38" t="s">
        <v>35</v>
      </c>
      <c r="AR220" s="38" t="n">
        <f aca="false">AR219</f>
        <v>2100</v>
      </c>
      <c r="AS220" s="38" t="s">
        <v>914</v>
      </c>
      <c r="AT220" s="38" t="s">
        <v>36</v>
      </c>
    </row>
    <row r="221" customFormat="false" ht="28.5" hidden="false" customHeight="true" outlineLevel="0" collapsed="false">
      <c r="A221" s="3" t="s">
        <v>61</v>
      </c>
      <c r="C221" s="0" t="s">
        <v>3529</v>
      </c>
      <c r="D221" s="50" t="s">
        <v>35</v>
      </c>
      <c r="E221" s="0" t="n">
        <v>2035</v>
      </c>
      <c r="F221" s="51" t="str">
        <f aca="false">"*"&amp;IF(AND(A221="EU",E221=2035),0.95,IF(AND(A221="EU",E221=2050),0.93,IF(AND(A221="USA",E221=2035),0.96,IF(AND(A221="USA",E221=2050),0.94,IF(AND(A221="Japan",E221=2035),0.94,IF(AND(A221="Japan",E221=2050),0.92,IF(AND(A221="Russia",E221=2035),0.95,IF(AND(A221="Russia",E221=2050),0.93,IF(AND(A221="China",E221=2035),0.94,IF(AND(A221="China",E221=2050),0.92,IF(AND(A221="India",E221=2035),0.95,IF(AND(A221="India",E221=2050),0.92,IF(AND(A221="Middle East",E221=2035),0.94,IF(AND(A221="Middle East",E221=2050),0.9,IF(AND(A221="Africa",E221=2035),0.94,IF(AND(A221="Africa",E221=2050),0.91,IF(AND(A221="Brazil",E221=2035),0.95,IF(AND(A221="Brazil",E221=2050),0.92,""))))))))))))))))))</f>
        <v>*0.95</v>
      </c>
      <c r="H221" s="0" t="s">
        <v>3529</v>
      </c>
      <c r="I221" s="50" t="s">
        <v>35</v>
      </c>
      <c r="J221" s="0" t="n">
        <v>2050</v>
      </c>
      <c r="K221" s="48" t="str">
        <f aca="false">"*"&amp;IF(AND(A221="EU",J221=2035),0.95,IF(AND(A221="EU",J221=2050),0.93,IF(AND(A221="USA",J221=2035),0.96,IF(AND(A221="USA",J221=2050),0.94,IF(AND(A221="Japan",J221=2035),0.94,IF(AND(A221="Japan",J221=2050),0.92,IF(AND(A221="Russia",J221=2035),0.95,IF(AND(A221="Russia",J221=2050),0.93,IF(AND(A221="China",J221=2035),0.94,IF(AND(A221="China",J221=2050),0.92,IF(AND(A221="India",J221=2035),0.95,IF(AND(A221="India",J221=2050),0.92,IF(AND(A221="Middle East",J221=2035),0.94,IF(AND(A221="Middle East",J221=2050),0.9,IF(AND(A221="Africa",J221=2035),0.94,IF(AND(A221="Africa",J221=2050),0.91,IF(AND(A221="Brazil",J221=2035),0.95,IF(AND(A221="Brazil",J221=2050),0.92,""))))))))))))))))))</f>
        <v>*0.92</v>
      </c>
      <c r="P221" s="41" t="s">
        <v>3529</v>
      </c>
      <c r="Q221" s="52" t="s">
        <v>35</v>
      </c>
      <c r="R221" s="41" t="n">
        <v>2035</v>
      </c>
      <c r="S221" s="53" t="str">
        <f aca="false">"*"&amp;IF(AND(A221="EU",R221=2035),0.95,IF(AND(A221="EU",R221=2050),0.93,IF(AND(A221="USA",R221=2035),0.96,IF(AND(A221="USA",R221=2050),0.93,IF(AND(A221="Japan",R221=2035),0.94,IF(AND(A221="Japan",R221=2050),0.92,IF(AND(A221="Russia",R221=2035),0.95,IF(AND(A221="Russia",R221=2050),0.91,IF(AND(A221="China",R221=2035),0.93,IF(AND(A221="China",R221=2050),0.92,IF(AND(A221="India",R221=2035),0.94,IF(AND(A221="India",R221=2050),0.91,IF(AND(A221="Middle East",R221=2035),0.92,IF(AND(A221="Middle East",R221=2050),0.89,IF(AND(A221="Africa",R221=2035),0.93,IF(AND(A221="Africa",R221=2050),0.9,IF(AND(A221="Brazil",R221=2035),0.95,IF(AND(A221="Brazil",R221=2050),0.92,""))))))))))))))))))</f>
        <v>*0.95</v>
      </c>
      <c r="U221" s="41" t="s">
        <v>3529</v>
      </c>
      <c r="V221" s="52" t="s">
        <v>35</v>
      </c>
      <c r="W221" s="41" t="n">
        <v>2050</v>
      </c>
      <c r="X221" s="53" t="str">
        <f aca="false">"*"&amp;IF(AND(A221="EU",W221=2035),0.95,IF(AND(A221="EU",W221=2050),0.93,IF(AND(A221="USA",W221=2035),0.96,IF(AND(A221="USA",W221=2050),0.93,IF(AND(A221="Japan",W221=2035),0.94,IF(AND(A221="Japan",W221=2050),0.92,IF(AND(A221="Russia",W221=2035),0.95,IF(AND(A221="Russia",W221=2050),0.91,IF(AND(A221="China",W221=2035),0.93,IF(AND(A221="China",W221=2050),0.92,IF(AND(A221="India",W221=2035),0.94,IF(AND(A221="India",W221=2050),0.91,IF(AND(A221="Middle East",W221=2035),0.92,IF(AND(A221="Middle East",W221=2050),0.89,IF(AND(A221="Africa",W221=2035),0.93,IF(AND(A221="Africa",W221=2050),0.9,IF(AND(A221="Brazil",W221=2035),0.95,IF(AND(A221="Brazil",W221=2050),0.92,""))))))))))))))))))</f>
        <v>*0.92</v>
      </c>
      <c r="AC221" s="1" t="s">
        <v>3529</v>
      </c>
      <c r="AD221" s="57" t="s">
        <v>35</v>
      </c>
      <c r="AE221" s="1" t="n">
        <v>2035</v>
      </c>
      <c r="AF221" s="58" t="str">
        <f aca="false">"*"&amp;IF(AND(A221="EU",AE221=2035),0.93,IF(AND(A221="EU",AE221=2050),0.9,IF(AND(A221="USA",AE221=2035),0.92,IF(AND(A221="USA",AE221=2050),0.89,IF(AND(A221="Japan",AE221=2035),0.92,IF(AND(A221="Japan",AE221=2050),0.89,IF(AND(A221="Russia",AE221=2035),0.91,IF(AND(A221="Russia",AE221=2050),0.86,IF(AND(A221="China",AE221=2035),0.91,IF(AND(A221="China",AE221=2050),0.87,IF(AND(A221="India",AE221=2035),0.92,IF(AND(A221="India",AE221=2050),0.87,IF(AND(A221="Middle East",AE221=2035),0.89,IF(AND(A221="Middle East",AE221=2050),0.84,IF(AND(A221="Africa",AE221=2035),0.9,IF(AND(A221="Africa",AE221=2050),0.86,IF(AND(A221="Brazil",AE221=2035),0.93,IF(AND(A221="Brazil",AE221=2050),0.89,""))))))))))))))))))</f>
        <v>*0.93</v>
      </c>
      <c r="AG221" s="53" t="str">
        <f aca="false">AG220</f>
        <v>REZoning_Sol-Win</v>
      </c>
      <c r="AI221" s="1" t="s">
        <v>3529</v>
      </c>
      <c r="AJ221" s="57" t="s">
        <v>35</v>
      </c>
      <c r="AK221" s="1" t="n">
        <v>2050</v>
      </c>
      <c r="AL221" s="58" t="str">
        <f aca="false">"*"&amp;IF(AND(A221="EU",AK221=2035),0.93,IF(AND(A221="EU",AK221=2050),0.9,IF(AND(A221="USA",AK221=2035),0.92,IF(AND(A221="USA",AK221=2050),0.89,IF(AND(A221="Japan",AK221=2035),0.92,IF(AND(A221="Japan",AK221=2050),0.89,IF(AND(A221="Russia",AK221=2035),0.91,IF(AND(A221="Russia",AK221=2050),0.86,IF(AND(A221="China",AK221=2035),0.91,IF(AND(A221="China",AK221=2050),0.87,IF(AND(A221="India",AK221=2035),0.92,IF(AND(A221="India",AK221=2050),0.87,IF(AND(A221="Middle East",AK221=2035),0.89,IF(AND(A221="Middle East",AK221=2050),0.84,IF(AND(A221="Africa",AK221=2035),0.9,IF(AND(A221="Africa",AK221=2050),0.86,IF(AND(A221="Brazil",AK221=2035),0.93,IF(AND(A221="Brazil",AK221=2050),0.89,""))))))))))))))))))</f>
        <v>*0.89</v>
      </c>
      <c r="AM221" s="53" t="str">
        <f aca="false">AM220</f>
        <v>REZoning_Sol-Win</v>
      </c>
      <c r="AP221" s="0" t="s">
        <v>3529</v>
      </c>
      <c r="AQ221" s="38" t="s">
        <v>35</v>
      </c>
      <c r="AR221" s="38" t="n">
        <f aca="false">AR220</f>
        <v>2100</v>
      </c>
      <c r="AS221" s="38" t="s">
        <v>914</v>
      </c>
      <c r="AT221" s="38" t="s">
        <v>36</v>
      </c>
    </row>
    <row r="222" customFormat="false" ht="28.5" hidden="false" customHeight="true" outlineLevel="0" collapsed="false">
      <c r="A222" s="3" t="s">
        <v>61</v>
      </c>
      <c r="C222" s="0" t="s">
        <v>3530</v>
      </c>
      <c r="D222" s="50" t="s">
        <v>35</v>
      </c>
      <c r="E222" s="0" t="n">
        <v>2035</v>
      </c>
      <c r="F222" s="51" t="str">
        <f aca="false">"*"&amp;IF(AND(A222="EU",E222=2035),0.95,IF(AND(A222="EU",E222=2050),0.93,IF(AND(A222="USA",E222=2035),0.96,IF(AND(A222="USA",E222=2050),0.94,IF(AND(A222="Japan",E222=2035),0.94,IF(AND(A222="Japan",E222=2050),0.92,IF(AND(A222="Russia",E222=2035),0.95,IF(AND(A222="Russia",E222=2050),0.93,IF(AND(A222="China",E222=2035),0.94,IF(AND(A222="China",E222=2050),0.92,IF(AND(A222="India",E222=2035),0.95,IF(AND(A222="India",E222=2050),0.92,IF(AND(A222="Middle East",E222=2035),0.94,IF(AND(A222="Middle East",E222=2050),0.9,IF(AND(A222="Africa",E222=2035),0.94,IF(AND(A222="Africa",E222=2050),0.91,IF(AND(A222="Brazil",E222=2035),0.95,IF(AND(A222="Brazil",E222=2050),0.92,""))))))))))))))))))</f>
        <v>*0.95</v>
      </c>
      <c r="H222" s="0" t="s">
        <v>3530</v>
      </c>
      <c r="I222" s="50" t="s">
        <v>35</v>
      </c>
      <c r="J222" s="0" t="n">
        <v>2050</v>
      </c>
      <c r="K222" s="48" t="str">
        <f aca="false">"*"&amp;IF(AND(A222="EU",J222=2035),0.95,IF(AND(A222="EU",J222=2050),0.93,IF(AND(A222="USA",J222=2035),0.96,IF(AND(A222="USA",J222=2050),0.94,IF(AND(A222="Japan",J222=2035),0.94,IF(AND(A222="Japan",J222=2050),0.92,IF(AND(A222="Russia",J222=2035),0.95,IF(AND(A222="Russia",J222=2050),0.93,IF(AND(A222="China",J222=2035),0.94,IF(AND(A222="China",J222=2050),0.92,IF(AND(A222="India",J222=2035),0.95,IF(AND(A222="India",J222=2050),0.92,IF(AND(A222="Middle East",J222=2035),0.94,IF(AND(A222="Middle East",J222=2050),0.9,IF(AND(A222="Africa",J222=2035),0.94,IF(AND(A222="Africa",J222=2050),0.91,IF(AND(A222="Brazil",J222=2035),0.95,IF(AND(A222="Brazil",J222=2050),0.92,""))))))))))))))))))</f>
        <v>*0.92</v>
      </c>
      <c r="P222" s="41" t="s">
        <v>3530</v>
      </c>
      <c r="Q222" s="52" t="s">
        <v>35</v>
      </c>
      <c r="R222" s="41" t="n">
        <v>2035</v>
      </c>
      <c r="S222" s="53" t="str">
        <f aca="false">"*"&amp;IF(AND(A222="EU",R222=2035),0.95,IF(AND(A222="EU",R222=2050),0.93,IF(AND(A222="USA",R222=2035),0.96,IF(AND(A222="USA",R222=2050),0.93,IF(AND(A222="Japan",R222=2035),0.94,IF(AND(A222="Japan",R222=2050),0.92,IF(AND(A222="Russia",R222=2035),0.95,IF(AND(A222="Russia",R222=2050),0.91,IF(AND(A222="China",R222=2035),0.93,IF(AND(A222="China",R222=2050),0.92,IF(AND(A222="India",R222=2035),0.94,IF(AND(A222="India",R222=2050),0.91,IF(AND(A222="Middle East",R222=2035),0.92,IF(AND(A222="Middle East",R222=2050),0.89,IF(AND(A222="Africa",R222=2035),0.93,IF(AND(A222="Africa",R222=2050),0.9,IF(AND(A222="Brazil",R222=2035),0.95,IF(AND(A222="Brazil",R222=2050),0.92,""))))))))))))))))))</f>
        <v>*0.95</v>
      </c>
      <c r="U222" s="41" t="s">
        <v>3530</v>
      </c>
      <c r="V222" s="52" t="s">
        <v>35</v>
      </c>
      <c r="W222" s="41" t="n">
        <v>2050</v>
      </c>
      <c r="X222" s="53" t="str">
        <f aca="false">"*"&amp;IF(AND(A222="EU",W222=2035),0.95,IF(AND(A222="EU",W222=2050),0.93,IF(AND(A222="USA",W222=2035),0.96,IF(AND(A222="USA",W222=2050),0.93,IF(AND(A222="Japan",W222=2035),0.94,IF(AND(A222="Japan",W222=2050),0.92,IF(AND(A222="Russia",W222=2035),0.95,IF(AND(A222="Russia",W222=2050),0.91,IF(AND(A222="China",W222=2035),0.93,IF(AND(A222="China",W222=2050),0.92,IF(AND(A222="India",W222=2035),0.94,IF(AND(A222="India",W222=2050),0.91,IF(AND(A222="Middle East",W222=2035),0.92,IF(AND(A222="Middle East",W222=2050),0.89,IF(AND(A222="Africa",W222=2035),0.93,IF(AND(A222="Africa",W222=2050),0.9,IF(AND(A222="Brazil",W222=2035),0.95,IF(AND(A222="Brazil",W222=2050),0.92,""))))))))))))))))))</f>
        <v>*0.92</v>
      </c>
      <c r="AC222" s="1" t="s">
        <v>3530</v>
      </c>
      <c r="AD222" s="57" t="s">
        <v>35</v>
      </c>
      <c r="AE222" s="1" t="n">
        <v>2035</v>
      </c>
      <c r="AF222" s="58" t="str">
        <f aca="false">"*"&amp;IF(AND(A222="EU",AE222=2035),0.93,IF(AND(A222="EU",AE222=2050),0.9,IF(AND(A222="USA",AE222=2035),0.92,IF(AND(A222="USA",AE222=2050),0.89,IF(AND(A222="Japan",AE222=2035),0.92,IF(AND(A222="Japan",AE222=2050),0.89,IF(AND(A222="Russia",AE222=2035),0.91,IF(AND(A222="Russia",AE222=2050),0.86,IF(AND(A222="China",AE222=2035),0.91,IF(AND(A222="China",AE222=2050),0.87,IF(AND(A222="India",AE222=2035),0.92,IF(AND(A222="India",AE222=2050),0.87,IF(AND(A222="Middle East",AE222=2035),0.89,IF(AND(A222="Middle East",AE222=2050),0.84,IF(AND(A222="Africa",AE222=2035),0.9,IF(AND(A222="Africa",AE222=2050),0.86,IF(AND(A222="Brazil",AE222=2035),0.93,IF(AND(A222="Brazil",AE222=2050),0.89,""))))))))))))))))))</f>
        <v>*0.93</v>
      </c>
      <c r="AG222" s="53" t="str">
        <f aca="false">AG221</f>
        <v>REZoning_Sol-Win</v>
      </c>
      <c r="AI222" s="1" t="s">
        <v>3530</v>
      </c>
      <c r="AJ222" s="57" t="s">
        <v>35</v>
      </c>
      <c r="AK222" s="1" t="n">
        <v>2050</v>
      </c>
      <c r="AL222" s="58" t="str">
        <f aca="false">"*"&amp;IF(AND(A222="EU",AK222=2035),0.93,IF(AND(A222="EU",AK222=2050),0.9,IF(AND(A222="USA",AK222=2035),0.92,IF(AND(A222="USA",AK222=2050),0.89,IF(AND(A222="Japan",AK222=2035),0.92,IF(AND(A222="Japan",AK222=2050),0.89,IF(AND(A222="Russia",AK222=2035),0.91,IF(AND(A222="Russia",AK222=2050),0.86,IF(AND(A222="China",AK222=2035),0.91,IF(AND(A222="China",AK222=2050),0.87,IF(AND(A222="India",AK222=2035),0.92,IF(AND(A222="India",AK222=2050),0.87,IF(AND(A222="Middle East",AK222=2035),0.89,IF(AND(A222="Middle East",AK222=2050),0.84,IF(AND(A222="Africa",AK222=2035),0.9,IF(AND(A222="Africa",AK222=2050),0.86,IF(AND(A222="Brazil",AK222=2035),0.93,IF(AND(A222="Brazil",AK222=2050),0.89,""))))))))))))))))))</f>
        <v>*0.89</v>
      </c>
      <c r="AM222" s="53" t="str">
        <f aca="false">AM221</f>
        <v>REZoning_Sol-Win</v>
      </c>
      <c r="AP222" s="0" t="s">
        <v>3530</v>
      </c>
      <c r="AQ222" s="38" t="s">
        <v>35</v>
      </c>
      <c r="AR222" s="38" t="n">
        <f aca="false">AR221</f>
        <v>2100</v>
      </c>
      <c r="AS222" s="38" t="s">
        <v>914</v>
      </c>
      <c r="AT222" s="38" t="s">
        <v>36</v>
      </c>
    </row>
    <row r="223" customFormat="false" ht="28.5" hidden="false" customHeight="true" outlineLevel="0" collapsed="false">
      <c r="A223" s="3" t="s">
        <v>61</v>
      </c>
      <c r="C223" s="0" t="s">
        <v>3531</v>
      </c>
      <c r="D223" s="50" t="s">
        <v>35</v>
      </c>
      <c r="E223" s="0" t="n">
        <v>2035</v>
      </c>
      <c r="F223" s="51" t="str">
        <f aca="false">"*"&amp;IF(AND(A223="EU",E223=2035),0.95,IF(AND(A223="EU",E223=2050),0.93,IF(AND(A223="USA",E223=2035),0.96,IF(AND(A223="USA",E223=2050),0.94,IF(AND(A223="Japan",E223=2035),0.94,IF(AND(A223="Japan",E223=2050),0.92,IF(AND(A223="Russia",E223=2035),0.95,IF(AND(A223="Russia",E223=2050),0.93,IF(AND(A223="China",E223=2035),0.94,IF(AND(A223="China",E223=2050),0.92,IF(AND(A223="India",E223=2035),0.95,IF(AND(A223="India",E223=2050),0.92,IF(AND(A223="Middle East",E223=2035),0.94,IF(AND(A223="Middle East",E223=2050),0.9,IF(AND(A223="Africa",E223=2035),0.94,IF(AND(A223="Africa",E223=2050),0.91,IF(AND(A223="Brazil",E223=2035),0.95,IF(AND(A223="Brazil",E223=2050),0.92,""))))))))))))))))))</f>
        <v>*0.95</v>
      </c>
      <c r="H223" s="0" t="s">
        <v>3531</v>
      </c>
      <c r="I223" s="50" t="s">
        <v>35</v>
      </c>
      <c r="J223" s="0" t="n">
        <v>2050</v>
      </c>
      <c r="K223" s="48" t="str">
        <f aca="false">"*"&amp;IF(AND(A223="EU",J223=2035),0.95,IF(AND(A223="EU",J223=2050),0.93,IF(AND(A223="USA",J223=2035),0.96,IF(AND(A223="USA",J223=2050),0.94,IF(AND(A223="Japan",J223=2035),0.94,IF(AND(A223="Japan",J223=2050),0.92,IF(AND(A223="Russia",J223=2035),0.95,IF(AND(A223="Russia",J223=2050),0.93,IF(AND(A223="China",J223=2035),0.94,IF(AND(A223="China",J223=2050),0.92,IF(AND(A223="India",J223=2035),0.95,IF(AND(A223="India",J223=2050),0.92,IF(AND(A223="Middle East",J223=2035),0.94,IF(AND(A223="Middle East",J223=2050),0.9,IF(AND(A223="Africa",J223=2035),0.94,IF(AND(A223="Africa",J223=2050),0.91,IF(AND(A223="Brazil",J223=2035),0.95,IF(AND(A223="Brazil",J223=2050),0.92,""))))))))))))))))))</f>
        <v>*0.92</v>
      </c>
      <c r="P223" s="41" t="s">
        <v>3531</v>
      </c>
      <c r="Q223" s="52" t="s">
        <v>35</v>
      </c>
      <c r="R223" s="41" t="n">
        <v>2035</v>
      </c>
      <c r="S223" s="53" t="str">
        <f aca="false">"*"&amp;IF(AND(A223="EU",R223=2035),0.95,IF(AND(A223="EU",R223=2050),0.93,IF(AND(A223="USA",R223=2035),0.96,IF(AND(A223="USA",R223=2050),0.93,IF(AND(A223="Japan",R223=2035),0.94,IF(AND(A223="Japan",R223=2050),0.92,IF(AND(A223="Russia",R223=2035),0.95,IF(AND(A223="Russia",R223=2050),0.91,IF(AND(A223="China",R223=2035),0.93,IF(AND(A223="China",R223=2050),0.92,IF(AND(A223="India",R223=2035),0.94,IF(AND(A223="India",R223=2050),0.91,IF(AND(A223="Middle East",R223=2035),0.92,IF(AND(A223="Middle East",R223=2050),0.89,IF(AND(A223="Africa",R223=2035),0.93,IF(AND(A223="Africa",R223=2050),0.9,IF(AND(A223="Brazil",R223=2035),0.95,IF(AND(A223="Brazil",R223=2050),0.92,""))))))))))))))))))</f>
        <v>*0.95</v>
      </c>
      <c r="U223" s="41" t="s">
        <v>3531</v>
      </c>
      <c r="V223" s="52" t="s">
        <v>35</v>
      </c>
      <c r="W223" s="41" t="n">
        <v>2050</v>
      </c>
      <c r="X223" s="53" t="str">
        <f aca="false">"*"&amp;IF(AND(A223="EU",W223=2035),0.95,IF(AND(A223="EU",W223=2050),0.93,IF(AND(A223="USA",W223=2035),0.96,IF(AND(A223="USA",W223=2050),0.93,IF(AND(A223="Japan",W223=2035),0.94,IF(AND(A223="Japan",W223=2050),0.92,IF(AND(A223="Russia",W223=2035),0.95,IF(AND(A223="Russia",W223=2050),0.91,IF(AND(A223="China",W223=2035),0.93,IF(AND(A223="China",W223=2050),0.92,IF(AND(A223="India",W223=2035),0.94,IF(AND(A223="India",W223=2050),0.91,IF(AND(A223="Middle East",W223=2035),0.92,IF(AND(A223="Middle East",W223=2050),0.89,IF(AND(A223="Africa",W223=2035),0.93,IF(AND(A223="Africa",W223=2050),0.9,IF(AND(A223="Brazil",W223=2035),0.95,IF(AND(A223="Brazil",W223=2050),0.92,""))))))))))))))))))</f>
        <v>*0.92</v>
      </c>
      <c r="AC223" s="1" t="s">
        <v>3531</v>
      </c>
      <c r="AD223" s="57" t="s">
        <v>35</v>
      </c>
      <c r="AE223" s="1" t="n">
        <v>2035</v>
      </c>
      <c r="AF223" s="58" t="str">
        <f aca="false">"*"&amp;IF(AND(A223="EU",AE223=2035),0.93,IF(AND(A223="EU",AE223=2050),0.9,IF(AND(A223="USA",AE223=2035),0.92,IF(AND(A223="USA",AE223=2050),0.89,IF(AND(A223="Japan",AE223=2035),0.92,IF(AND(A223="Japan",AE223=2050),0.89,IF(AND(A223="Russia",AE223=2035),0.91,IF(AND(A223="Russia",AE223=2050),0.86,IF(AND(A223="China",AE223=2035),0.91,IF(AND(A223="China",AE223=2050),0.87,IF(AND(A223="India",AE223=2035),0.92,IF(AND(A223="India",AE223=2050),0.87,IF(AND(A223="Middle East",AE223=2035),0.89,IF(AND(A223="Middle East",AE223=2050),0.84,IF(AND(A223="Africa",AE223=2035),0.9,IF(AND(A223="Africa",AE223=2050),0.86,IF(AND(A223="Brazil",AE223=2035),0.93,IF(AND(A223="Brazil",AE223=2050),0.89,""))))))))))))))))))</f>
        <v>*0.93</v>
      </c>
      <c r="AG223" s="53" t="str">
        <f aca="false">AG222</f>
        <v>REZoning_Sol-Win</v>
      </c>
      <c r="AI223" s="1" t="s">
        <v>3531</v>
      </c>
      <c r="AJ223" s="57" t="s">
        <v>35</v>
      </c>
      <c r="AK223" s="1" t="n">
        <v>2050</v>
      </c>
      <c r="AL223" s="58" t="str">
        <f aca="false">"*"&amp;IF(AND(A223="EU",AK223=2035),0.93,IF(AND(A223="EU",AK223=2050),0.9,IF(AND(A223="USA",AK223=2035),0.92,IF(AND(A223="USA",AK223=2050),0.89,IF(AND(A223="Japan",AK223=2035),0.92,IF(AND(A223="Japan",AK223=2050),0.89,IF(AND(A223="Russia",AK223=2035),0.91,IF(AND(A223="Russia",AK223=2050),0.86,IF(AND(A223="China",AK223=2035),0.91,IF(AND(A223="China",AK223=2050),0.87,IF(AND(A223="India",AK223=2035),0.92,IF(AND(A223="India",AK223=2050),0.87,IF(AND(A223="Middle East",AK223=2035),0.89,IF(AND(A223="Middle East",AK223=2050),0.84,IF(AND(A223="Africa",AK223=2035),0.9,IF(AND(A223="Africa",AK223=2050),0.86,IF(AND(A223="Brazil",AK223=2035),0.93,IF(AND(A223="Brazil",AK223=2050),0.89,""))))))))))))))))))</f>
        <v>*0.89</v>
      </c>
      <c r="AM223" s="53" t="str">
        <f aca="false">AM222</f>
        <v>REZoning_Sol-Win</v>
      </c>
      <c r="AP223" s="0" t="s">
        <v>3531</v>
      </c>
      <c r="AQ223" s="38" t="s">
        <v>35</v>
      </c>
      <c r="AR223" s="38" t="n">
        <f aca="false">AR222</f>
        <v>2100</v>
      </c>
      <c r="AS223" s="38" t="s">
        <v>914</v>
      </c>
      <c r="AT223" s="38" t="s">
        <v>36</v>
      </c>
    </row>
    <row r="224" customFormat="false" ht="28.5" hidden="false" customHeight="true" outlineLevel="0" collapsed="false">
      <c r="A224" s="3" t="s">
        <v>61</v>
      </c>
      <c r="C224" s="0" t="s">
        <v>3532</v>
      </c>
      <c r="D224" s="50" t="s">
        <v>35</v>
      </c>
      <c r="E224" s="0" t="n">
        <v>2035</v>
      </c>
      <c r="F224" s="51" t="str">
        <f aca="false">"*"&amp;IF(AND(A224="EU",E224=2035),0.95,IF(AND(A224="EU",E224=2050),0.93,IF(AND(A224="USA",E224=2035),0.96,IF(AND(A224="USA",E224=2050),0.94,IF(AND(A224="Japan",E224=2035),0.94,IF(AND(A224="Japan",E224=2050),0.92,IF(AND(A224="Russia",E224=2035),0.95,IF(AND(A224="Russia",E224=2050),0.93,IF(AND(A224="China",E224=2035),0.94,IF(AND(A224="China",E224=2050),0.92,IF(AND(A224="India",E224=2035),0.95,IF(AND(A224="India",E224=2050),0.92,IF(AND(A224="Middle East",E224=2035),0.94,IF(AND(A224="Middle East",E224=2050),0.9,IF(AND(A224="Africa",E224=2035),0.94,IF(AND(A224="Africa",E224=2050),0.91,IF(AND(A224="Brazil",E224=2035),0.95,IF(AND(A224="Brazil",E224=2050),0.92,""))))))))))))))))))</f>
        <v>*0.95</v>
      </c>
      <c r="H224" s="0" t="s">
        <v>3532</v>
      </c>
      <c r="I224" s="50" t="s">
        <v>35</v>
      </c>
      <c r="J224" s="0" t="n">
        <v>2050</v>
      </c>
      <c r="K224" s="48" t="str">
        <f aca="false">"*"&amp;IF(AND(A224="EU",J224=2035),0.95,IF(AND(A224="EU",J224=2050),0.93,IF(AND(A224="USA",J224=2035),0.96,IF(AND(A224="USA",J224=2050),0.94,IF(AND(A224="Japan",J224=2035),0.94,IF(AND(A224="Japan",J224=2050),0.92,IF(AND(A224="Russia",J224=2035),0.95,IF(AND(A224="Russia",J224=2050),0.93,IF(AND(A224="China",J224=2035),0.94,IF(AND(A224="China",J224=2050),0.92,IF(AND(A224="India",J224=2035),0.95,IF(AND(A224="India",J224=2050),0.92,IF(AND(A224="Middle East",J224=2035),0.94,IF(AND(A224="Middle East",J224=2050),0.9,IF(AND(A224="Africa",J224=2035),0.94,IF(AND(A224="Africa",J224=2050),0.91,IF(AND(A224="Brazil",J224=2035),0.95,IF(AND(A224="Brazil",J224=2050),0.92,""))))))))))))))))))</f>
        <v>*0.92</v>
      </c>
      <c r="P224" s="41" t="s">
        <v>3532</v>
      </c>
      <c r="Q224" s="52" t="s">
        <v>35</v>
      </c>
      <c r="R224" s="41" t="n">
        <v>2035</v>
      </c>
      <c r="S224" s="53" t="str">
        <f aca="false">"*"&amp;IF(AND(A224="EU",R224=2035),0.95,IF(AND(A224="EU",R224=2050),0.93,IF(AND(A224="USA",R224=2035),0.96,IF(AND(A224="USA",R224=2050),0.93,IF(AND(A224="Japan",R224=2035),0.94,IF(AND(A224="Japan",R224=2050),0.92,IF(AND(A224="Russia",R224=2035),0.95,IF(AND(A224="Russia",R224=2050),0.91,IF(AND(A224="China",R224=2035),0.93,IF(AND(A224="China",R224=2050),0.92,IF(AND(A224="India",R224=2035),0.94,IF(AND(A224="India",R224=2050),0.91,IF(AND(A224="Middle East",R224=2035),0.92,IF(AND(A224="Middle East",R224=2050),0.89,IF(AND(A224="Africa",R224=2035),0.93,IF(AND(A224="Africa",R224=2050),0.9,IF(AND(A224="Brazil",R224=2035),0.95,IF(AND(A224="Brazil",R224=2050),0.92,""))))))))))))))))))</f>
        <v>*0.95</v>
      </c>
      <c r="U224" s="41" t="s">
        <v>3532</v>
      </c>
      <c r="V224" s="52" t="s">
        <v>35</v>
      </c>
      <c r="W224" s="41" t="n">
        <v>2050</v>
      </c>
      <c r="X224" s="53" t="str">
        <f aca="false">"*"&amp;IF(AND(A224="EU",W224=2035),0.95,IF(AND(A224="EU",W224=2050),0.93,IF(AND(A224="USA",W224=2035),0.96,IF(AND(A224="USA",W224=2050),0.93,IF(AND(A224="Japan",W224=2035),0.94,IF(AND(A224="Japan",W224=2050),0.92,IF(AND(A224="Russia",W224=2035),0.95,IF(AND(A224="Russia",W224=2050),0.91,IF(AND(A224="China",W224=2035),0.93,IF(AND(A224="China",W224=2050),0.92,IF(AND(A224="India",W224=2035),0.94,IF(AND(A224="India",W224=2050),0.91,IF(AND(A224="Middle East",W224=2035),0.92,IF(AND(A224="Middle East",W224=2050),0.89,IF(AND(A224="Africa",W224=2035),0.93,IF(AND(A224="Africa",W224=2050),0.9,IF(AND(A224="Brazil",W224=2035),0.95,IF(AND(A224="Brazil",W224=2050),0.92,""))))))))))))))))))</f>
        <v>*0.92</v>
      </c>
      <c r="AC224" s="1" t="s">
        <v>3532</v>
      </c>
      <c r="AD224" s="57" t="s">
        <v>35</v>
      </c>
      <c r="AE224" s="1" t="n">
        <v>2035</v>
      </c>
      <c r="AF224" s="58" t="str">
        <f aca="false">"*"&amp;IF(AND(A224="EU",AE224=2035),0.93,IF(AND(A224="EU",AE224=2050),0.9,IF(AND(A224="USA",AE224=2035),0.92,IF(AND(A224="USA",AE224=2050),0.89,IF(AND(A224="Japan",AE224=2035),0.92,IF(AND(A224="Japan",AE224=2050),0.89,IF(AND(A224="Russia",AE224=2035),0.91,IF(AND(A224="Russia",AE224=2050),0.86,IF(AND(A224="China",AE224=2035),0.91,IF(AND(A224="China",AE224=2050),0.87,IF(AND(A224="India",AE224=2035),0.92,IF(AND(A224="India",AE224=2050),0.87,IF(AND(A224="Middle East",AE224=2035),0.89,IF(AND(A224="Middle East",AE224=2050),0.84,IF(AND(A224="Africa",AE224=2035),0.9,IF(AND(A224="Africa",AE224=2050),0.86,IF(AND(A224="Brazil",AE224=2035),0.93,IF(AND(A224="Brazil",AE224=2050),0.89,""))))))))))))))))))</f>
        <v>*0.93</v>
      </c>
      <c r="AG224" s="53" t="str">
        <f aca="false">AG223</f>
        <v>REZoning_Sol-Win</v>
      </c>
      <c r="AI224" s="1" t="s">
        <v>3532</v>
      </c>
      <c r="AJ224" s="57" t="s">
        <v>35</v>
      </c>
      <c r="AK224" s="1" t="n">
        <v>2050</v>
      </c>
      <c r="AL224" s="58" t="str">
        <f aca="false">"*"&amp;IF(AND(A224="EU",AK224=2035),0.93,IF(AND(A224="EU",AK224=2050),0.9,IF(AND(A224="USA",AK224=2035),0.92,IF(AND(A224="USA",AK224=2050),0.89,IF(AND(A224="Japan",AK224=2035),0.92,IF(AND(A224="Japan",AK224=2050),0.89,IF(AND(A224="Russia",AK224=2035),0.91,IF(AND(A224="Russia",AK224=2050),0.86,IF(AND(A224="China",AK224=2035),0.91,IF(AND(A224="China",AK224=2050),0.87,IF(AND(A224="India",AK224=2035),0.92,IF(AND(A224="India",AK224=2050),0.87,IF(AND(A224="Middle East",AK224=2035),0.89,IF(AND(A224="Middle East",AK224=2050),0.84,IF(AND(A224="Africa",AK224=2035),0.9,IF(AND(A224="Africa",AK224=2050),0.86,IF(AND(A224="Brazil",AK224=2035),0.93,IF(AND(A224="Brazil",AK224=2050),0.89,""))))))))))))))))))</f>
        <v>*0.89</v>
      </c>
      <c r="AM224" s="53" t="str">
        <f aca="false">AM223</f>
        <v>REZoning_Sol-Win</v>
      </c>
      <c r="AP224" s="0" t="s">
        <v>3532</v>
      </c>
      <c r="AQ224" s="38" t="s">
        <v>35</v>
      </c>
      <c r="AR224" s="38" t="n">
        <f aca="false">AR223</f>
        <v>2100</v>
      </c>
      <c r="AS224" s="38" t="s">
        <v>914</v>
      </c>
      <c r="AT224" s="38" t="s">
        <v>36</v>
      </c>
    </row>
    <row r="225" customFormat="false" ht="28.5" hidden="false" customHeight="true" outlineLevel="0" collapsed="false">
      <c r="A225" s="3" t="s">
        <v>61</v>
      </c>
      <c r="C225" s="0" t="s">
        <v>3533</v>
      </c>
      <c r="D225" s="50" t="s">
        <v>35</v>
      </c>
      <c r="E225" s="0" t="n">
        <v>2035</v>
      </c>
      <c r="F225" s="51" t="str">
        <f aca="false">"*"&amp;IF(AND(A225="EU",E225=2035),0.95,IF(AND(A225="EU",E225=2050),0.93,IF(AND(A225="USA",E225=2035),0.96,IF(AND(A225="USA",E225=2050),0.94,IF(AND(A225="Japan",E225=2035),0.94,IF(AND(A225="Japan",E225=2050),0.92,IF(AND(A225="Russia",E225=2035),0.95,IF(AND(A225="Russia",E225=2050),0.93,IF(AND(A225="China",E225=2035),0.94,IF(AND(A225="China",E225=2050),0.92,IF(AND(A225="India",E225=2035),0.95,IF(AND(A225="India",E225=2050),0.92,IF(AND(A225="Middle East",E225=2035),0.94,IF(AND(A225="Middle East",E225=2050),0.9,IF(AND(A225="Africa",E225=2035),0.94,IF(AND(A225="Africa",E225=2050),0.91,IF(AND(A225="Brazil",E225=2035),0.95,IF(AND(A225="Brazil",E225=2050),0.92,""))))))))))))))))))</f>
        <v>*0.95</v>
      </c>
      <c r="H225" s="0" t="s">
        <v>3533</v>
      </c>
      <c r="I225" s="50" t="s">
        <v>35</v>
      </c>
      <c r="J225" s="0" t="n">
        <v>2050</v>
      </c>
      <c r="K225" s="48" t="str">
        <f aca="false">"*"&amp;IF(AND(A225="EU",J225=2035),0.95,IF(AND(A225="EU",J225=2050),0.93,IF(AND(A225="USA",J225=2035),0.96,IF(AND(A225="USA",J225=2050),0.94,IF(AND(A225="Japan",J225=2035),0.94,IF(AND(A225="Japan",J225=2050),0.92,IF(AND(A225="Russia",J225=2035),0.95,IF(AND(A225="Russia",J225=2050),0.93,IF(AND(A225="China",J225=2035),0.94,IF(AND(A225="China",J225=2050),0.92,IF(AND(A225="India",J225=2035),0.95,IF(AND(A225="India",J225=2050),0.92,IF(AND(A225="Middle East",J225=2035),0.94,IF(AND(A225="Middle East",J225=2050),0.9,IF(AND(A225="Africa",J225=2035),0.94,IF(AND(A225="Africa",J225=2050),0.91,IF(AND(A225="Brazil",J225=2035),0.95,IF(AND(A225="Brazil",J225=2050),0.92,""))))))))))))))))))</f>
        <v>*0.92</v>
      </c>
      <c r="P225" s="41" t="s">
        <v>3533</v>
      </c>
      <c r="Q225" s="52" t="s">
        <v>35</v>
      </c>
      <c r="R225" s="41" t="n">
        <v>2035</v>
      </c>
      <c r="S225" s="53" t="str">
        <f aca="false">"*"&amp;IF(AND(A225="EU",R225=2035),0.95,IF(AND(A225="EU",R225=2050),0.93,IF(AND(A225="USA",R225=2035),0.96,IF(AND(A225="USA",R225=2050),0.93,IF(AND(A225="Japan",R225=2035),0.94,IF(AND(A225="Japan",R225=2050),0.92,IF(AND(A225="Russia",R225=2035),0.95,IF(AND(A225="Russia",R225=2050),0.91,IF(AND(A225="China",R225=2035),0.93,IF(AND(A225="China",R225=2050),0.92,IF(AND(A225="India",R225=2035),0.94,IF(AND(A225="India",R225=2050),0.91,IF(AND(A225="Middle East",R225=2035),0.92,IF(AND(A225="Middle East",R225=2050),0.89,IF(AND(A225="Africa",R225=2035),0.93,IF(AND(A225="Africa",R225=2050),0.9,IF(AND(A225="Brazil",R225=2035),0.95,IF(AND(A225="Brazil",R225=2050),0.92,""))))))))))))))))))</f>
        <v>*0.95</v>
      </c>
      <c r="U225" s="41" t="s">
        <v>3533</v>
      </c>
      <c r="V225" s="52" t="s">
        <v>35</v>
      </c>
      <c r="W225" s="41" t="n">
        <v>2050</v>
      </c>
      <c r="X225" s="53" t="str">
        <f aca="false">"*"&amp;IF(AND(A225="EU",W225=2035),0.95,IF(AND(A225="EU",W225=2050),0.93,IF(AND(A225="USA",W225=2035),0.96,IF(AND(A225="USA",W225=2050),0.93,IF(AND(A225="Japan",W225=2035),0.94,IF(AND(A225="Japan",W225=2050),0.92,IF(AND(A225="Russia",W225=2035),0.95,IF(AND(A225="Russia",W225=2050),0.91,IF(AND(A225="China",W225=2035),0.93,IF(AND(A225="China",W225=2050),0.92,IF(AND(A225="India",W225=2035),0.94,IF(AND(A225="India",W225=2050),0.91,IF(AND(A225="Middle East",W225=2035),0.92,IF(AND(A225="Middle East",W225=2050),0.89,IF(AND(A225="Africa",W225=2035),0.93,IF(AND(A225="Africa",W225=2050),0.9,IF(AND(A225="Brazil",W225=2035),0.95,IF(AND(A225="Brazil",W225=2050),0.92,""))))))))))))))))))</f>
        <v>*0.92</v>
      </c>
      <c r="AC225" s="1" t="s">
        <v>3533</v>
      </c>
      <c r="AD225" s="57" t="s">
        <v>35</v>
      </c>
      <c r="AE225" s="1" t="n">
        <v>2035</v>
      </c>
      <c r="AF225" s="58" t="str">
        <f aca="false">"*"&amp;IF(AND(A225="EU",AE225=2035),0.93,IF(AND(A225="EU",AE225=2050),0.9,IF(AND(A225="USA",AE225=2035),0.92,IF(AND(A225="USA",AE225=2050),0.89,IF(AND(A225="Japan",AE225=2035),0.92,IF(AND(A225="Japan",AE225=2050),0.89,IF(AND(A225="Russia",AE225=2035),0.91,IF(AND(A225="Russia",AE225=2050),0.86,IF(AND(A225="China",AE225=2035),0.91,IF(AND(A225="China",AE225=2050),0.87,IF(AND(A225="India",AE225=2035),0.92,IF(AND(A225="India",AE225=2050),0.87,IF(AND(A225="Middle East",AE225=2035),0.89,IF(AND(A225="Middle East",AE225=2050),0.84,IF(AND(A225="Africa",AE225=2035),0.9,IF(AND(A225="Africa",AE225=2050),0.86,IF(AND(A225="Brazil",AE225=2035),0.93,IF(AND(A225="Brazil",AE225=2050),0.89,""))))))))))))))))))</f>
        <v>*0.93</v>
      </c>
      <c r="AG225" s="53" t="str">
        <f aca="false">AG224</f>
        <v>REZoning_Sol-Win</v>
      </c>
      <c r="AI225" s="1" t="s">
        <v>3533</v>
      </c>
      <c r="AJ225" s="57" t="s">
        <v>35</v>
      </c>
      <c r="AK225" s="1" t="n">
        <v>2050</v>
      </c>
      <c r="AL225" s="58" t="str">
        <f aca="false">"*"&amp;IF(AND(A225="EU",AK225=2035),0.93,IF(AND(A225="EU",AK225=2050),0.9,IF(AND(A225="USA",AK225=2035),0.92,IF(AND(A225="USA",AK225=2050),0.89,IF(AND(A225="Japan",AK225=2035),0.92,IF(AND(A225="Japan",AK225=2050),0.89,IF(AND(A225="Russia",AK225=2035),0.91,IF(AND(A225="Russia",AK225=2050),0.86,IF(AND(A225="China",AK225=2035),0.91,IF(AND(A225="China",AK225=2050),0.87,IF(AND(A225="India",AK225=2035),0.92,IF(AND(A225="India",AK225=2050),0.87,IF(AND(A225="Middle East",AK225=2035),0.89,IF(AND(A225="Middle East",AK225=2050),0.84,IF(AND(A225="Africa",AK225=2035),0.9,IF(AND(A225="Africa",AK225=2050),0.86,IF(AND(A225="Brazil",AK225=2035),0.93,IF(AND(A225="Brazil",AK225=2050),0.89,""))))))))))))))))))</f>
        <v>*0.89</v>
      </c>
      <c r="AM225" s="53" t="str">
        <f aca="false">AM224</f>
        <v>REZoning_Sol-Win</v>
      </c>
      <c r="AP225" s="0" t="s">
        <v>3533</v>
      </c>
      <c r="AQ225" s="38" t="s">
        <v>35</v>
      </c>
      <c r="AR225" s="38" t="n">
        <f aca="false">AR224</f>
        <v>2100</v>
      </c>
      <c r="AS225" s="38" t="s">
        <v>914</v>
      </c>
      <c r="AT225" s="38" t="s">
        <v>36</v>
      </c>
    </row>
    <row r="226" customFormat="false" ht="28.5" hidden="false" customHeight="true" outlineLevel="0" collapsed="false">
      <c r="A226" s="3" t="s">
        <v>61</v>
      </c>
      <c r="C226" s="0" t="s">
        <v>3534</v>
      </c>
      <c r="D226" s="50" t="s">
        <v>35</v>
      </c>
      <c r="E226" s="0" t="n">
        <v>2035</v>
      </c>
      <c r="F226" s="51" t="str">
        <f aca="false">"*"&amp;IF(AND(A226="EU",E226=2035),0.95,IF(AND(A226="EU",E226=2050),0.93,IF(AND(A226="USA",E226=2035),0.96,IF(AND(A226="USA",E226=2050),0.94,IF(AND(A226="Japan",E226=2035),0.94,IF(AND(A226="Japan",E226=2050),0.92,IF(AND(A226="Russia",E226=2035),0.95,IF(AND(A226="Russia",E226=2050),0.93,IF(AND(A226="China",E226=2035),0.94,IF(AND(A226="China",E226=2050),0.92,IF(AND(A226="India",E226=2035),0.95,IF(AND(A226="India",E226=2050),0.92,IF(AND(A226="Middle East",E226=2035),0.94,IF(AND(A226="Middle East",E226=2050),0.9,IF(AND(A226="Africa",E226=2035),0.94,IF(AND(A226="Africa",E226=2050),0.91,IF(AND(A226="Brazil",E226=2035),0.95,IF(AND(A226="Brazil",E226=2050),0.92,""))))))))))))))))))</f>
        <v>*0.95</v>
      </c>
      <c r="H226" s="0" t="s">
        <v>3534</v>
      </c>
      <c r="I226" s="50" t="s">
        <v>35</v>
      </c>
      <c r="J226" s="0" t="n">
        <v>2050</v>
      </c>
      <c r="K226" s="48" t="str">
        <f aca="false">"*"&amp;IF(AND(A226="EU",J226=2035),0.95,IF(AND(A226="EU",J226=2050),0.93,IF(AND(A226="USA",J226=2035),0.96,IF(AND(A226="USA",J226=2050),0.94,IF(AND(A226="Japan",J226=2035),0.94,IF(AND(A226="Japan",J226=2050),0.92,IF(AND(A226="Russia",J226=2035),0.95,IF(AND(A226="Russia",J226=2050),0.93,IF(AND(A226="China",J226=2035),0.94,IF(AND(A226="China",J226=2050),0.92,IF(AND(A226="India",J226=2035),0.95,IF(AND(A226="India",J226=2050),0.92,IF(AND(A226="Middle East",J226=2035),0.94,IF(AND(A226="Middle East",J226=2050),0.9,IF(AND(A226="Africa",J226=2035),0.94,IF(AND(A226="Africa",J226=2050),0.91,IF(AND(A226="Brazil",J226=2035),0.95,IF(AND(A226="Brazil",J226=2050),0.92,""))))))))))))))))))</f>
        <v>*0.92</v>
      </c>
      <c r="P226" s="41" t="s">
        <v>3534</v>
      </c>
      <c r="Q226" s="52" t="s">
        <v>35</v>
      </c>
      <c r="R226" s="41" t="n">
        <v>2035</v>
      </c>
      <c r="S226" s="53" t="str">
        <f aca="false">"*"&amp;IF(AND(A226="EU",R226=2035),0.95,IF(AND(A226="EU",R226=2050),0.93,IF(AND(A226="USA",R226=2035),0.96,IF(AND(A226="USA",R226=2050),0.93,IF(AND(A226="Japan",R226=2035),0.94,IF(AND(A226="Japan",R226=2050),0.92,IF(AND(A226="Russia",R226=2035),0.95,IF(AND(A226="Russia",R226=2050),0.91,IF(AND(A226="China",R226=2035),0.93,IF(AND(A226="China",R226=2050),0.92,IF(AND(A226="India",R226=2035),0.94,IF(AND(A226="India",R226=2050),0.91,IF(AND(A226="Middle East",R226=2035),0.92,IF(AND(A226="Middle East",R226=2050),0.89,IF(AND(A226="Africa",R226=2035),0.93,IF(AND(A226="Africa",R226=2050),0.9,IF(AND(A226="Brazil",R226=2035),0.95,IF(AND(A226="Brazil",R226=2050),0.92,""))))))))))))))))))</f>
        <v>*0.95</v>
      </c>
      <c r="U226" s="41" t="s">
        <v>3534</v>
      </c>
      <c r="V226" s="52" t="s">
        <v>35</v>
      </c>
      <c r="W226" s="41" t="n">
        <v>2050</v>
      </c>
      <c r="X226" s="53" t="str">
        <f aca="false">"*"&amp;IF(AND(A226="EU",W226=2035),0.95,IF(AND(A226="EU",W226=2050),0.93,IF(AND(A226="USA",W226=2035),0.96,IF(AND(A226="USA",W226=2050),0.93,IF(AND(A226="Japan",W226=2035),0.94,IF(AND(A226="Japan",W226=2050),0.92,IF(AND(A226="Russia",W226=2035),0.95,IF(AND(A226="Russia",W226=2050),0.91,IF(AND(A226="China",W226=2035),0.93,IF(AND(A226="China",W226=2050),0.92,IF(AND(A226="India",W226=2035),0.94,IF(AND(A226="India",W226=2050),0.91,IF(AND(A226="Middle East",W226=2035),0.92,IF(AND(A226="Middle East",W226=2050),0.89,IF(AND(A226="Africa",W226=2035),0.93,IF(AND(A226="Africa",W226=2050),0.9,IF(AND(A226="Brazil",W226=2035),0.95,IF(AND(A226="Brazil",W226=2050),0.92,""))))))))))))))))))</f>
        <v>*0.92</v>
      </c>
      <c r="AC226" s="1" t="s">
        <v>3534</v>
      </c>
      <c r="AD226" s="57" t="s">
        <v>35</v>
      </c>
      <c r="AE226" s="1" t="n">
        <v>2035</v>
      </c>
      <c r="AF226" s="58" t="str">
        <f aca="false">"*"&amp;IF(AND(A226="EU",AE226=2035),0.93,IF(AND(A226="EU",AE226=2050),0.9,IF(AND(A226="USA",AE226=2035),0.92,IF(AND(A226="USA",AE226=2050),0.89,IF(AND(A226="Japan",AE226=2035),0.92,IF(AND(A226="Japan",AE226=2050),0.89,IF(AND(A226="Russia",AE226=2035),0.91,IF(AND(A226="Russia",AE226=2050),0.86,IF(AND(A226="China",AE226=2035),0.91,IF(AND(A226="China",AE226=2050),0.87,IF(AND(A226="India",AE226=2035),0.92,IF(AND(A226="India",AE226=2050),0.87,IF(AND(A226="Middle East",AE226=2035),0.89,IF(AND(A226="Middle East",AE226=2050),0.84,IF(AND(A226="Africa",AE226=2035),0.9,IF(AND(A226="Africa",AE226=2050),0.86,IF(AND(A226="Brazil",AE226=2035),0.93,IF(AND(A226="Brazil",AE226=2050),0.89,""))))))))))))))))))</f>
        <v>*0.93</v>
      </c>
      <c r="AG226" s="53" t="str">
        <f aca="false">AG225</f>
        <v>REZoning_Sol-Win</v>
      </c>
      <c r="AI226" s="1" t="s">
        <v>3534</v>
      </c>
      <c r="AJ226" s="57" t="s">
        <v>35</v>
      </c>
      <c r="AK226" s="1" t="n">
        <v>2050</v>
      </c>
      <c r="AL226" s="58" t="str">
        <f aca="false">"*"&amp;IF(AND(A226="EU",AK226=2035),0.93,IF(AND(A226="EU",AK226=2050),0.9,IF(AND(A226="USA",AK226=2035),0.92,IF(AND(A226="USA",AK226=2050),0.89,IF(AND(A226="Japan",AK226=2035),0.92,IF(AND(A226="Japan",AK226=2050),0.89,IF(AND(A226="Russia",AK226=2035),0.91,IF(AND(A226="Russia",AK226=2050),0.86,IF(AND(A226="China",AK226=2035),0.91,IF(AND(A226="China",AK226=2050),0.87,IF(AND(A226="India",AK226=2035),0.92,IF(AND(A226="India",AK226=2050),0.87,IF(AND(A226="Middle East",AK226=2035),0.89,IF(AND(A226="Middle East",AK226=2050),0.84,IF(AND(A226="Africa",AK226=2035),0.9,IF(AND(A226="Africa",AK226=2050),0.86,IF(AND(A226="Brazil",AK226=2035),0.93,IF(AND(A226="Brazil",AK226=2050),0.89,""))))))))))))))))))</f>
        <v>*0.89</v>
      </c>
      <c r="AM226" s="53" t="str">
        <f aca="false">AM225</f>
        <v>REZoning_Sol-Win</v>
      </c>
      <c r="AP226" s="0" t="s">
        <v>3534</v>
      </c>
      <c r="AQ226" s="38" t="s">
        <v>35</v>
      </c>
      <c r="AR226" s="38" t="n">
        <f aca="false">AR225</f>
        <v>2100</v>
      </c>
      <c r="AS226" s="38" t="s">
        <v>914</v>
      </c>
      <c r="AT226" s="38" t="s">
        <v>36</v>
      </c>
    </row>
    <row r="227" customFormat="false" ht="28.5" hidden="false" customHeight="true" outlineLevel="0" collapsed="false">
      <c r="A227" s="3" t="s">
        <v>61</v>
      </c>
      <c r="C227" s="0" t="s">
        <v>3535</v>
      </c>
      <c r="D227" s="50" t="s">
        <v>35</v>
      </c>
      <c r="E227" s="0" t="n">
        <v>2035</v>
      </c>
      <c r="F227" s="51" t="str">
        <f aca="false">"*"&amp;IF(AND(A227="EU",E227=2035),0.95,IF(AND(A227="EU",E227=2050),0.93,IF(AND(A227="USA",E227=2035),0.96,IF(AND(A227="USA",E227=2050),0.94,IF(AND(A227="Japan",E227=2035),0.94,IF(AND(A227="Japan",E227=2050),0.92,IF(AND(A227="Russia",E227=2035),0.95,IF(AND(A227="Russia",E227=2050),0.93,IF(AND(A227="China",E227=2035),0.94,IF(AND(A227="China",E227=2050),0.92,IF(AND(A227="India",E227=2035),0.95,IF(AND(A227="India",E227=2050),0.92,IF(AND(A227="Middle East",E227=2035),0.94,IF(AND(A227="Middle East",E227=2050),0.9,IF(AND(A227="Africa",E227=2035),0.94,IF(AND(A227="Africa",E227=2050),0.91,IF(AND(A227="Brazil",E227=2035),0.95,IF(AND(A227="Brazil",E227=2050),0.92,""))))))))))))))))))</f>
        <v>*0.95</v>
      </c>
      <c r="H227" s="0" t="s">
        <v>3535</v>
      </c>
      <c r="I227" s="50" t="s">
        <v>35</v>
      </c>
      <c r="J227" s="0" t="n">
        <v>2050</v>
      </c>
      <c r="K227" s="48" t="str">
        <f aca="false">"*"&amp;IF(AND(A227="EU",J227=2035),0.95,IF(AND(A227="EU",J227=2050),0.93,IF(AND(A227="USA",J227=2035),0.96,IF(AND(A227="USA",J227=2050),0.94,IF(AND(A227="Japan",J227=2035),0.94,IF(AND(A227="Japan",J227=2050),0.92,IF(AND(A227="Russia",J227=2035),0.95,IF(AND(A227="Russia",J227=2050),0.93,IF(AND(A227="China",J227=2035),0.94,IF(AND(A227="China",J227=2050),0.92,IF(AND(A227="India",J227=2035),0.95,IF(AND(A227="India",J227=2050),0.92,IF(AND(A227="Middle East",J227=2035),0.94,IF(AND(A227="Middle East",J227=2050),0.9,IF(AND(A227="Africa",J227=2035),0.94,IF(AND(A227="Africa",J227=2050),0.91,IF(AND(A227="Brazil",J227=2035),0.95,IF(AND(A227="Brazil",J227=2050),0.92,""))))))))))))))))))</f>
        <v>*0.92</v>
      </c>
      <c r="P227" s="41" t="s">
        <v>3535</v>
      </c>
      <c r="Q227" s="52" t="s">
        <v>35</v>
      </c>
      <c r="R227" s="41" t="n">
        <v>2035</v>
      </c>
      <c r="S227" s="53" t="str">
        <f aca="false">"*"&amp;IF(AND(A227="EU",R227=2035),0.95,IF(AND(A227="EU",R227=2050),0.93,IF(AND(A227="USA",R227=2035),0.96,IF(AND(A227="USA",R227=2050),0.93,IF(AND(A227="Japan",R227=2035),0.94,IF(AND(A227="Japan",R227=2050),0.92,IF(AND(A227="Russia",R227=2035),0.95,IF(AND(A227="Russia",R227=2050),0.91,IF(AND(A227="China",R227=2035),0.93,IF(AND(A227="China",R227=2050),0.92,IF(AND(A227="India",R227=2035),0.94,IF(AND(A227="India",R227=2050),0.91,IF(AND(A227="Middle East",R227=2035),0.92,IF(AND(A227="Middle East",R227=2050),0.89,IF(AND(A227="Africa",R227=2035),0.93,IF(AND(A227="Africa",R227=2050),0.9,IF(AND(A227="Brazil",R227=2035),0.95,IF(AND(A227="Brazil",R227=2050),0.92,""))))))))))))))))))</f>
        <v>*0.95</v>
      </c>
      <c r="U227" s="41" t="s">
        <v>3535</v>
      </c>
      <c r="V227" s="52" t="s">
        <v>35</v>
      </c>
      <c r="W227" s="41" t="n">
        <v>2050</v>
      </c>
      <c r="X227" s="53" t="str">
        <f aca="false">"*"&amp;IF(AND(A227="EU",W227=2035),0.95,IF(AND(A227="EU",W227=2050),0.93,IF(AND(A227="USA",W227=2035),0.96,IF(AND(A227="USA",W227=2050),0.93,IF(AND(A227="Japan",W227=2035),0.94,IF(AND(A227="Japan",W227=2050),0.92,IF(AND(A227="Russia",W227=2035),0.95,IF(AND(A227="Russia",W227=2050),0.91,IF(AND(A227="China",W227=2035),0.93,IF(AND(A227="China",W227=2050),0.92,IF(AND(A227="India",W227=2035),0.94,IF(AND(A227="India",W227=2050),0.91,IF(AND(A227="Middle East",W227=2035),0.92,IF(AND(A227="Middle East",W227=2050),0.89,IF(AND(A227="Africa",W227=2035),0.93,IF(AND(A227="Africa",W227=2050),0.9,IF(AND(A227="Brazil",W227=2035),0.95,IF(AND(A227="Brazil",W227=2050),0.92,""))))))))))))))))))</f>
        <v>*0.92</v>
      </c>
      <c r="AC227" s="1" t="s">
        <v>3535</v>
      </c>
      <c r="AD227" s="57" t="s">
        <v>35</v>
      </c>
      <c r="AE227" s="1" t="n">
        <v>2035</v>
      </c>
      <c r="AF227" s="58" t="str">
        <f aca="false">"*"&amp;IF(AND(A227="EU",AE227=2035),0.93,IF(AND(A227="EU",AE227=2050),0.9,IF(AND(A227="USA",AE227=2035),0.92,IF(AND(A227="USA",AE227=2050),0.89,IF(AND(A227="Japan",AE227=2035),0.92,IF(AND(A227="Japan",AE227=2050),0.89,IF(AND(A227="Russia",AE227=2035),0.91,IF(AND(A227="Russia",AE227=2050),0.86,IF(AND(A227="China",AE227=2035),0.91,IF(AND(A227="China",AE227=2050),0.87,IF(AND(A227="India",AE227=2035),0.92,IF(AND(A227="India",AE227=2050),0.87,IF(AND(A227="Middle East",AE227=2035),0.89,IF(AND(A227="Middle East",AE227=2050),0.84,IF(AND(A227="Africa",AE227=2035),0.9,IF(AND(A227="Africa",AE227=2050),0.86,IF(AND(A227="Brazil",AE227=2035),0.93,IF(AND(A227="Brazil",AE227=2050),0.89,""))))))))))))))))))</f>
        <v>*0.93</v>
      </c>
      <c r="AG227" s="53" t="str">
        <f aca="false">AG226</f>
        <v>REZoning_Sol-Win</v>
      </c>
      <c r="AI227" s="1" t="s">
        <v>3535</v>
      </c>
      <c r="AJ227" s="57" t="s">
        <v>35</v>
      </c>
      <c r="AK227" s="1" t="n">
        <v>2050</v>
      </c>
      <c r="AL227" s="58" t="str">
        <f aca="false">"*"&amp;IF(AND(A227="EU",AK227=2035),0.93,IF(AND(A227="EU",AK227=2050),0.9,IF(AND(A227="USA",AK227=2035),0.92,IF(AND(A227="USA",AK227=2050),0.89,IF(AND(A227="Japan",AK227=2035),0.92,IF(AND(A227="Japan",AK227=2050),0.89,IF(AND(A227="Russia",AK227=2035),0.91,IF(AND(A227="Russia",AK227=2050),0.86,IF(AND(A227="China",AK227=2035),0.91,IF(AND(A227="China",AK227=2050),0.87,IF(AND(A227="India",AK227=2035),0.92,IF(AND(A227="India",AK227=2050),0.87,IF(AND(A227="Middle East",AK227=2035),0.89,IF(AND(A227="Middle East",AK227=2050),0.84,IF(AND(A227="Africa",AK227=2035),0.9,IF(AND(A227="Africa",AK227=2050),0.86,IF(AND(A227="Brazil",AK227=2035),0.93,IF(AND(A227="Brazil",AK227=2050),0.89,""))))))))))))))))))</f>
        <v>*0.89</v>
      </c>
      <c r="AM227" s="53" t="str">
        <f aca="false">AM226</f>
        <v>REZoning_Sol-Win</v>
      </c>
      <c r="AP227" s="0" t="s">
        <v>3535</v>
      </c>
      <c r="AQ227" s="38" t="s">
        <v>35</v>
      </c>
      <c r="AR227" s="38" t="n">
        <f aca="false">AR226</f>
        <v>2100</v>
      </c>
      <c r="AS227" s="38" t="s">
        <v>914</v>
      </c>
      <c r="AT227" s="38" t="s">
        <v>36</v>
      </c>
    </row>
    <row r="228" customFormat="false" ht="28.5" hidden="false" customHeight="true" outlineLevel="0" collapsed="false">
      <c r="A228" s="3" t="s">
        <v>61</v>
      </c>
      <c r="C228" s="0" t="s">
        <v>3536</v>
      </c>
      <c r="D228" s="50" t="s">
        <v>35</v>
      </c>
      <c r="E228" s="0" t="n">
        <v>2035</v>
      </c>
      <c r="F228" s="51" t="str">
        <f aca="false">"*"&amp;IF(AND(A228="EU",E228=2035),0.95,IF(AND(A228="EU",E228=2050),0.93,IF(AND(A228="USA",E228=2035),0.96,IF(AND(A228="USA",E228=2050),0.94,IF(AND(A228="Japan",E228=2035),0.94,IF(AND(A228="Japan",E228=2050),0.92,IF(AND(A228="Russia",E228=2035),0.95,IF(AND(A228="Russia",E228=2050),0.93,IF(AND(A228="China",E228=2035),0.94,IF(AND(A228="China",E228=2050),0.92,IF(AND(A228="India",E228=2035),0.95,IF(AND(A228="India",E228=2050),0.92,IF(AND(A228="Middle East",E228=2035),0.94,IF(AND(A228="Middle East",E228=2050),0.9,IF(AND(A228="Africa",E228=2035),0.94,IF(AND(A228="Africa",E228=2050),0.91,IF(AND(A228="Brazil",E228=2035),0.95,IF(AND(A228="Brazil",E228=2050),0.92,""))))))))))))))))))</f>
        <v>*0.95</v>
      </c>
      <c r="H228" s="0" t="s">
        <v>3536</v>
      </c>
      <c r="I228" s="50" t="s">
        <v>35</v>
      </c>
      <c r="J228" s="0" t="n">
        <v>2050</v>
      </c>
      <c r="K228" s="48" t="str">
        <f aca="false">"*"&amp;IF(AND(A228="EU",J228=2035),0.95,IF(AND(A228="EU",J228=2050),0.93,IF(AND(A228="USA",J228=2035),0.96,IF(AND(A228="USA",J228=2050),0.94,IF(AND(A228="Japan",J228=2035),0.94,IF(AND(A228="Japan",J228=2050),0.92,IF(AND(A228="Russia",J228=2035),0.95,IF(AND(A228="Russia",J228=2050),0.93,IF(AND(A228="China",J228=2035),0.94,IF(AND(A228="China",J228=2050),0.92,IF(AND(A228="India",J228=2035),0.95,IF(AND(A228="India",J228=2050),0.92,IF(AND(A228="Middle East",J228=2035),0.94,IF(AND(A228="Middle East",J228=2050),0.9,IF(AND(A228="Africa",J228=2035),0.94,IF(AND(A228="Africa",J228=2050),0.91,IF(AND(A228="Brazil",J228=2035),0.95,IF(AND(A228="Brazil",J228=2050),0.92,""))))))))))))))))))</f>
        <v>*0.92</v>
      </c>
      <c r="P228" s="41" t="s">
        <v>3536</v>
      </c>
      <c r="Q228" s="52" t="s">
        <v>35</v>
      </c>
      <c r="R228" s="41" t="n">
        <v>2035</v>
      </c>
      <c r="S228" s="53" t="str">
        <f aca="false">"*"&amp;IF(AND(A228="EU",R228=2035),0.95,IF(AND(A228="EU",R228=2050),0.93,IF(AND(A228="USA",R228=2035),0.96,IF(AND(A228="USA",R228=2050),0.93,IF(AND(A228="Japan",R228=2035),0.94,IF(AND(A228="Japan",R228=2050),0.92,IF(AND(A228="Russia",R228=2035),0.95,IF(AND(A228="Russia",R228=2050),0.91,IF(AND(A228="China",R228=2035),0.93,IF(AND(A228="China",R228=2050),0.92,IF(AND(A228="India",R228=2035),0.94,IF(AND(A228="India",R228=2050),0.91,IF(AND(A228="Middle East",R228=2035),0.92,IF(AND(A228="Middle East",R228=2050),0.89,IF(AND(A228="Africa",R228=2035),0.93,IF(AND(A228="Africa",R228=2050),0.9,IF(AND(A228="Brazil",R228=2035),0.95,IF(AND(A228="Brazil",R228=2050),0.92,""))))))))))))))))))</f>
        <v>*0.95</v>
      </c>
      <c r="U228" s="41" t="s">
        <v>3536</v>
      </c>
      <c r="V228" s="52" t="s">
        <v>35</v>
      </c>
      <c r="W228" s="41" t="n">
        <v>2050</v>
      </c>
      <c r="X228" s="53" t="str">
        <f aca="false">"*"&amp;IF(AND(A228="EU",W228=2035),0.95,IF(AND(A228="EU",W228=2050),0.93,IF(AND(A228="USA",W228=2035),0.96,IF(AND(A228="USA",W228=2050),0.93,IF(AND(A228="Japan",W228=2035),0.94,IF(AND(A228="Japan",W228=2050),0.92,IF(AND(A228="Russia",W228=2035),0.95,IF(AND(A228="Russia",W228=2050),0.91,IF(AND(A228="China",W228=2035),0.93,IF(AND(A228="China",W228=2050),0.92,IF(AND(A228="India",W228=2035),0.94,IF(AND(A228="India",W228=2050),0.91,IF(AND(A228="Middle East",W228=2035),0.92,IF(AND(A228="Middle East",W228=2050),0.89,IF(AND(A228="Africa",W228=2035),0.93,IF(AND(A228="Africa",W228=2050),0.9,IF(AND(A228="Brazil",W228=2035),0.95,IF(AND(A228="Brazil",W228=2050),0.92,""))))))))))))))))))</f>
        <v>*0.92</v>
      </c>
      <c r="AC228" s="1" t="s">
        <v>3536</v>
      </c>
      <c r="AD228" s="57" t="s">
        <v>35</v>
      </c>
      <c r="AE228" s="1" t="n">
        <v>2035</v>
      </c>
      <c r="AF228" s="58" t="str">
        <f aca="false">"*"&amp;IF(AND(A228="EU",AE228=2035),0.93,IF(AND(A228="EU",AE228=2050),0.9,IF(AND(A228="USA",AE228=2035),0.92,IF(AND(A228="USA",AE228=2050),0.89,IF(AND(A228="Japan",AE228=2035),0.92,IF(AND(A228="Japan",AE228=2050),0.89,IF(AND(A228="Russia",AE228=2035),0.91,IF(AND(A228="Russia",AE228=2050),0.86,IF(AND(A228="China",AE228=2035),0.91,IF(AND(A228="China",AE228=2050),0.87,IF(AND(A228="India",AE228=2035),0.92,IF(AND(A228="India",AE228=2050),0.87,IF(AND(A228="Middle East",AE228=2035),0.89,IF(AND(A228="Middle East",AE228=2050),0.84,IF(AND(A228="Africa",AE228=2035),0.9,IF(AND(A228="Africa",AE228=2050),0.86,IF(AND(A228="Brazil",AE228=2035),0.93,IF(AND(A228="Brazil",AE228=2050),0.89,""))))))))))))))))))</f>
        <v>*0.93</v>
      </c>
      <c r="AG228" s="53" t="str">
        <f aca="false">AG227</f>
        <v>REZoning_Sol-Win</v>
      </c>
      <c r="AI228" s="1" t="s">
        <v>3536</v>
      </c>
      <c r="AJ228" s="57" t="s">
        <v>35</v>
      </c>
      <c r="AK228" s="1" t="n">
        <v>2050</v>
      </c>
      <c r="AL228" s="58" t="str">
        <f aca="false">"*"&amp;IF(AND(A228="EU",AK228=2035),0.93,IF(AND(A228="EU",AK228=2050),0.9,IF(AND(A228="USA",AK228=2035),0.92,IF(AND(A228="USA",AK228=2050),0.89,IF(AND(A228="Japan",AK228=2035),0.92,IF(AND(A228="Japan",AK228=2050),0.89,IF(AND(A228="Russia",AK228=2035),0.91,IF(AND(A228="Russia",AK228=2050),0.86,IF(AND(A228="China",AK228=2035),0.91,IF(AND(A228="China",AK228=2050),0.87,IF(AND(A228="India",AK228=2035),0.92,IF(AND(A228="India",AK228=2050),0.87,IF(AND(A228="Middle East",AK228=2035),0.89,IF(AND(A228="Middle East",AK228=2050),0.84,IF(AND(A228="Africa",AK228=2035),0.9,IF(AND(A228="Africa",AK228=2050),0.86,IF(AND(A228="Brazil",AK228=2035),0.93,IF(AND(A228="Brazil",AK228=2050),0.89,""))))))))))))))))))</f>
        <v>*0.89</v>
      </c>
      <c r="AM228" s="53" t="str">
        <f aca="false">AM227</f>
        <v>REZoning_Sol-Win</v>
      </c>
      <c r="AP228" s="0" t="s">
        <v>3536</v>
      </c>
      <c r="AQ228" s="38" t="s">
        <v>35</v>
      </c>
      <c r="AR228" s="38" t="n">
        <f aca="false">AR227</f>
        <v>2100</v>
      </c>
      <c r="AS228" s="38" t="s">
        <v>914</v>
      </c>
      <c r="AT228" s="38" t="s">
        <v>36</v>
      </c>
    </row>
    <row r="229" customFormat="false" ht="28.5" hidden="false" customHeight="true" outlineLevel="0" collapsed="false">
      <c r="A229" s="3" t="s">
        <v>147</v>
      </c>
      <c r="C229" s="0" t="s">
        <v>3537</v>
      </c>
      <c r="D229" s="50" t="s">
        <v>35</v>
      </c>
      <c r="E229" s="0" t="n">
        <v>2035</v>
      </c>
      <c r="F229" s="51" t="str">
        <f aca="false">"*"&amp;IF(AND(A229="EU",E229=2035),0.95,IF(AND(A229="EU",E229=2050),0.93,IF(AND(A229="USA",E229=2035),0.96,IF(AND(A229="USA",E229=2050),0.94,IF(AND(A229="Japan",E229=2035),0.94,IF(AND(A229="Japan",E229=2050),0.92,IF(AND(A229="Russia",E229=2035),0.95,IF(AND(A229="Russia",E229=2050),0.93,IF(AND(A229="China",E229=2035),0.94,IF(AND(A229="China",E229=2050),0.92,IF(AND(A229="India",E229=2035),0.95,IF(AND(A229="India",E229=2050),0.92,IF(AND(A229="Middle East",E229=2035),0.94,IF(AND(A229="Middle East",E229=2050),0.9,IF(AND(A229="Africa",E229=2035),0.94,IF(AND(A229="Africa",E229=2050),0.91,IF(AND(A229="Brazil",E229=2035),0.95,IF(AND(A229="Brazil",E229=2050),0.92,""))))))))))))))))))</f>
        <v>*0.94</v>
      </c>
      <c r="H229" s="0" t="s">
        <v>3537</v>
      </c>
      <c r="I229" s="50" t="s">
        <v>35</v>
      </c>
      <c r="J229" s="0" t="n">
        <v>2050</v>
      </c>
      <c r="K229" s="48" t="str">
        <f aca="false">"*"&amp;IF(AND(A229="EU",J229=2035),0.95,IF(AND(A229="EU",J229=2050),0.93,IF(AND(A229="USA",J229=2035),0.96,IF(AND(A229="USA",J229=2050),0.94,IF(AND(A229="Japan",J229=2035),0.94,IF(AND(A229="Japan",J229=2050),0.92,IF(AND(A229="Russia",J229=2035),0.95,IF(AND(A229="Russia",J229=2050),0.93,IF(AND(A229="China",J229=2035),0.94,IF(AND(A229="China",J229=2050),0.92,IF(AND(A229="India",J229=2035),0.95,IF(AND(A229="India",J229=2050),0.92,IF(AND(A229="Middle East",J229=2035),0.94,IF(AND(A229="Middle East",J229=2050),0.9,IF(AND(A229="Africa",J229=2035),0.94,IF(AND(A229="Africa",J229=2050),0.91,IF(AND(A229="Brazil",J229=2035),0.95,IF(AND(A229="Brazil",J229=2050),0.92,""))))))))))))))))))</f>
        <v>*0.92</v>
      </c>
      <c r="P229" s="41" t="s">
        <v>3537</v>
      </c>
      <c r="Q229" s="52" t="s">
        <v>35</v>
      </c>
      <c r="R229" s="41" t="n">
        <v>2035</v>
      </c>
      <c r="S229" s="53" t="str">
        <f aca="false">"*"&amp;IF(AND(A229="EU",R229=2035),0.95,IF(AND(A229="EU",R229=2050),0.93,IF(AND(A229="USA",R229=2035),0.96,IF(AND(A229="USA",R229=2050),0.93,IF(AND(A229="Japan",R229=2035),0.94,IF(AND(A229="Japan",R229=2050),0.92,IF(AND(A229="Russia",R229=2035),0.95,IF(AND(A229="Russia",R229=2050),0.91,IF(AND(A229="China",R229=2035),0.93,IF(AND(A229="China",R229=2050),0.92,IF(AND(A229="India",R229=2035),0.94,IF(AND(A229="India",R229=2050),0.91,IF(AND(A229="Middle East",R229=2035),0.92,IF(AND(A229="Middle East",R229=2050),0.89,IF(AND(A229="Africa",R229=2035),0.93,IF(AND(A229="Africa",R229=2050),0.9,IF(AND(A229="Brazil",R229=2035),0.95,IF(AND(A229="Brazil",R229=2050),0.92,""))))))))))))))))))</f>
        <v>*0.93</v>
      </c>
      <c r="U229" s="41" t="s">
        <v>3537</v>
      </c>
      <c r="V229" s="52" t="s">
        <v>35</v>
      </c>
      <c r="W229" s="41" t="n">
        <v>2050</v>
      </c>
      <c r="X229" s="53" t="str">
        <f aca="false">"*"&amp;IF(AND(A229="EU",W229=2035),0.95,IF(AND(A229="EU",W229=2050),0.93,IF(AND(A229="USA",W229=2035),0.96,IF(AND(A229="USA",W229=2050),0.93,IF(AND(A229="Japan",W229=2035),0.94,IF(AND(A229="Japan",W229=2050),0.92,IF(AND(A229="Russia",W229=2035),0.95,IF(AND(A229="Russia",W229=2050),0.91,IF(AND(A229="China",W229=2035),0.93,IF(AND(A229="China",W229=2050),0.92,IF(AND(A229="India",W229=2035),0.94,IF(AND(A229="India",W229=2050),0.91,IF(AND(A229="Middle East",W229=2035),0.92,IF(AND(A229="Middle East",W229=2050),0.89,IF(AND(A229="Africa",W229=2035),0.93,IF(AND(A229="Africa",W229=2050),0.9,IF(AND(A229="Brazil",W229=2035),0.95,IF(AND(A229="Brazil",W229=2050),0.92,""))))))))))))))))))</f>
        <v>*0.92</v>
      </c>
      <c r="AC229" s="1" t="s">
        <v>3537</v>
      </c>
      <c r="AD229" s="57" t="s">
        <v>35</v>
      </c>
      <c r="AE229" s="1" t="n">
        <v>2035</v>
      </c>
      <c r="AF229" s="58" t="str">
        <f aca="false">"*"&amp;IF(AND(A229="EU",AE229=2035),0.93,IF(AND(A229="EU",AE229=2050),0.9,IF(AND(A229="USA",AE229=2035),0.92,IF(AND(A229="USA",AE229=2050),0.89,IF(AND(A229="Japan",AE229=2035),0.92,IF(AND(A229="Japan",AE229=2050),0.89,IF(AND(A229="Russia",AE229=2035),0.91,IF(AND(A229="Russia",AE229=2050),0.86,IF(AND(A229="China",AE229=2035),0.91,IF(AND(A229="China",AE229=2050),0.87,IF(AND(A229="India",AE229=2035),0.92,IF(AND(A229="India",AE229=2050),0.87,IF(AND(A229="Middle East",AE229=2035),0.89,IF(AND(A229="Middle East",AE229=2050),0.84,IF(AND(A229="Africa",AE229=2035),0.9,IF(AND(A229="Africa",AE229=2050),0.86,IF(AND(A229="Brazil",AE229=2035),0.93,IF(AND(A229="Brazil",AE229=2050),0.89,""))))))))))))))))))</f>
        <v>*0.91</v>
      </c>
      <c r="AG229" s="53" t="str">
        <f aca="false">AG228</f>
        <v>REZoning_Sol-Win</v>
      </c>
      <c r="AI229" s="1" t="s">
        <v>3537</v>
      </c>
      <c r="AJ229" s="57" t="s">
        <v>35</v>
      </c>
      <c r="AK229" s="1" t="n">
        <v>2050</v>
      </c>
      <c r="AL229" s="58" t="str">
        <f aca="false">"*"&amp;IF(AND(A229="EU",AK229=2035),0.93,IF(AND(A229="EU",AK229=2050),0.9,IF(AND(A229="USA",AK229=2035),0.92,IF(AND(A229="USA",AK229=2050),0.89,IF(AND(A229="Japan",AK229=2035),0.92,IF(AND(A229="Japan",AK229=2050),0.89,IF(AND(A229="Russia",AK229=2035),0.91,IF(AND(A229="Russia",AK229=2050),0.86,IF(AND(A229="China",AK229=2035),0.91,IF(AND(A229="China",AK229=2050),0.87,IF(AND(A229="India",AK229=2035),0.92,IF(AND(A229="India",AK229=2050),0.87,IF(AND(A229="Middle East",AK229=2035),0.89,IF(AND(A229="Middle East",AK229=2050),0.84,IF(AND(A229="Africa",AK229=2035),0.9,IF(AND(A229="Africa",AK229=2050),0.86,IF(AND(A229="Brazil",AK229=2035),0.93,IF(AND(A229="Brazil",AK229=2050),0.89,""))))))))))))))))))</f>
        <v>*0.87</v>
      </c>
      <c r="AM229" s="53" t="str">
        <f aca="false">AM228</f>
        <v>REZoning_Sol-Win</v>
      </c>
      <c r="AP229" s="0" t="s">
        <v>3537</v>
      </c>
      <c r="AQ229" s="38" t="s">
        <v>35</v>
      </c>
      <c r="AR229" s="38" t="n">
        <f aca="false">AR228</f>
        <v>2100</v>
      </c>
      <c r="AS229" s="38" t="s">
        <v>851</v>
      </c>
      <c r="AT229" s="38" t="s">
        <v>36</v>
      </c>
    </row>
    <row r="230" customFormat="false" ht="28.5" hidden="false" customHeight="true" outlineLevel="0" collapsed="false">
      <c r="A230" s="3" t="s">
        <v>147</v>
      </c>
      <c r="C230" s="0" t="s">
        <v>3538</v>
      </c>
      <c r="D230" s="50" t="s">
        <v>35</v>
      </c>
      <c r="E230" s="0" t="n">
        <v>2035</v>
      </c>
      <c r="F230" s="51" t="str">
        <f aca="false">"*"&amp;IF(AND(A230="EU",E230=2035),0.95,IF(AND(A230="EU",E230=2050),0.93,IF(AND(A230="USA",E230=2035),0.96,IF(AND(A230="USA",E230=2050),0.94,IF(AND(A230="Japan",E230=2035),0.94,IF(AND(A230="Japan",E230=2050),0.92,IF(AND(A230="Russia",E230=2035),0.95,IF(AND(A230="Russia",E230=2050),0.93,IF(AND(A230="China",E230=2035),0.94,IF(AND(A230="China",E230=2050),0.92,IF(AND(A230="India",E230=2035),0.95,IF(AND(A230="India",E230=2050),0.92,IF(AND(A230="Middle East",E230=2035),0.94,IF(AND(A230="Middle East",E230=2050),0.9,IF(AND(A230="Africa",E230=2035),0.94,IF(AND(A230="Africa",E230=2050),0.91,IF(AND(A230="Brazil",E230=2035),0.95,IF(AND(A230="Brazil",E230=2050),0.92,""))))))))))))))))))</f>
        <v>*0.94</v>
      </c>
      <c r="H230" s="0" t="s">
        <v>3538</v>
      </c>
      <c r="I230" s="50" t="s">
        <v>35</v>
      </c>
      <c r="J230" s="0" t="n">
        <v>2050</v>
      </c>
      <c r="K230" s="48" t="str">
        <f aca="false">"*"&amp;IF(AND(A230="EU",J230=2035),0.95,IF(AND(A230="EU",J230=2050),0.93,IF(AND(A230="USA",J230=2035),0.96,IF(AND(A230="USA",J230=2050),0.94,IF(AND(A230="Japan",J230=2035),0.94,IF(AND(A230="Japan",J230=2050),0.92,IF(AND(A230="Russia",J230=2035),0.95,IF(AND(A230="Russia",J230=2050),0.93,IF(AND(A230="China",J230=2035),0.94,IF(AND(A230="China",J230=2050),0.92,IF(AND(A230="India",J230=2035),0.95,IF(AND(A230="India",J230=2050),0.92,IF(AND(A230="Middle East",J230=2035),0.94,IF(AND(A230="Middle East",J230=2050),0.9,IF(AND(A230="Africa",J230=2035),0.94,IF(AND(A230="Africa",J230=2050),0.91,IF(AND(A230="Brazil",J230=2035),0.95,IF(AND(A230="Brazil",J230=2050),0.92,""))))))))))))))))))</f>
        <v>*0.92</v>
      </c>
      <c r="P230" s="41" t="s">
        <v>3538</v>
      </c>
      <c r="Q230" s="52" t="s">
        <v>35</v>
      </c>
      <c r="R230" s="41" t="n">
        <v>2035</v>
      </c>
      <c r="S230" s="53" t="str">
        <f aca="false">"*"&amp;IF(AND(A230="EU",R230=2035),0.95,IF(AND(A230="EU",R230=2050),0.93,IF(AND(A230="USA",R230=2035),0.96,IF(AND(A230="USA",R230=2050),0.93,IF(AND(A230="Japan",R230=2035),0.94,IF(AND(A230="Japan",R230=2050),0.92,IF(AND(A230="Russia",R230=2035),0.95,IF(AND(A230="Russia",R230=2050),0.91,IF(AND(A230="China",R230=2035),0.93,IF(AND(A230="China",R230=2050),0.92,IF(AND(A230="India",R230=2035),0.94,IF(AND(A230="India",R230=2050),0.91,IF(AND(A230="Middle East",R230=2035),0.92,IF(AND(A230="Middle East",R230=2050),0.89,IF(AND(A230="Africa",R230=2035),0.93,IF(AND(A230="Africa",R230=2050),0.9,IF(AND(A230="Brazil",R230=2035),0.95,IF(AND(A230="Brazil",R230=2050),0.92,""))))))))))))))))))</f>
        <v>*0.93</v>
      </c>
      <c r="U230" s="41" t="s">
        <v>3538</v>
      </c>
      <c r="V230" s="52" t="s">
        <v>35</v>
      </c>
      <c r="W230" s="41" t="n">
        <v>2050</v>
      </c>
      <c r="X230" s="53" t="str">
        <f aca="false">"*"&amp;IF(AND(A230="EU",W230=2035),0.95,IF(AND(A230="EU",W230=2050),0.93,IF(AND(A230="USA",W230=2035),0.96,IF(AND(A230="USA",W230=2050),0.93,IF(AND(A230="Japan",W230=2035),0.94,IF(AND(A230="Japan",W230=2050),0.92,IF(AND(A230="Russia",W230=2035),0.95,IF(AND(A230="Russia",W230=2050),0.91,IF(AND(A230="China",W230=2035),0.93,IF(AND(A230="China",W230=2050),0.92,IF(AND(A230="India",W230=2035),0.94,IF(AND(A230="India",W230=2050),0.91,IF(AND(A230="Middle East",W230=2035),0.92,IF(AND(A230="Middle East",W230=2050),0.89,IF(AND(A230="Africa",W230=2035),0.93,IF(AND(A230="Africa",W230=2050),0.9,IF(AND(A230="Brazil",W230=2035),0.95,IF(AND(A230="Brazil",W230=2050),0.92,""))))))))))))))))))</f>
        <v>*0.92</v>
      </c>
      <c r="AC230" s="1" t="s">
        <v>3538</v>
      </c>
      <c r="AD230" s="57" t="s">
        <v>35</v>
      </c>
      <c r="AE230" s="1" t="n">
        <v>2035</v>
      </c>
      <c r="AF230" s="58" t="str">
        <f aca="false">"*"&amp;IF(AND(A230="EU",AE230=2035),0.93,IF(AND(A230="EU",AE230=2050),0.9,IF(AND(A230="USA",AE230=2035),0.92,IF(AND(A230="USA",AE230=2050),0.89,IF(AND(A230="Japan",AE230=2035),0.92,IF(AND(A230="Japan",AE230=2050),0.89,IF(AND(A230="Russia",AE230=2035),0.91,IF(AND(A230="Russia",AE230=2050),0.86,IF(AND(A230="China",AE230=2035),0.91,IF(AND(A230="China",AE230=2050),0.87,IF(AND(A230="India",AE230=2035),0.92,IF(AND(A230="India",AE230=2050),0.87,IF(AND(A230="Middle East",AE230=2035),0.89,IF(AND(A230="Middle East",AE230=2050),0.84,IF(AND(A230="Africa",AE230=2035),0.9,IF(AND(A230="Africa",AE230=2050),0.86,IF(AND(A230="Brazil",AE230=2035),0.93,IF(AND(A230="Brazil",AE230=2050),0.89,""))))))))))))))))))</f>
        <v>*0.91</v>
      </c>
      <c r="AG230" s="53" t="str">
        <f aca="false">AG229</f>
        <v>REZoning_Sol-Win</v>
      </c>
      <c r="AI230" s="1" t="s">
        <v>3538</v>
      </c>
      <c r="AJ230" s="57" t="s">
        <v>35</v>
      </c>
      <c r="AK230" s="1" t="n">
        <v>2050</v>
      </c>
      <c r="AL230" s="58" t="str">
        <f aca="false">"*"&amp;IF(AND(A230="EU",AK230=2035),0.93,IF(AND(A230="EU",AK230=2050),0.9,IF(AND(A230="USA",AK230=2035),0.92,IF(AND(A230="USA",AK230=2050),0.89,IF(AND(A230="Japan",AK230=2035),0.92,IF(AND(A230="Japan",AK230=2050),0.89,IF(AND(A230="Russia",AK230=2035),0.91,IF(AND(A230="Russia",AK230=2050),0.86,IF(AND(A230="China",AK230=2035),0.91,IF(AND(A230="China",AK230=2050),0.87,IF(AND(A230="India",AK230=2035),0.92,IF(AND(A230="India",AK230=2050),0.87,IF(AND(A230="Middle East",AK230=2035),0.89,IF(AND(A230="Middle East",AK230=2050),0.84,IF(AND(A230="Africa",AK230=2035),0.9,IF(AND(A230="Africa",AK230=2050),0.86,IF(AND(A230="Brazil",AK230=2035),0.93,IF(AND(A230="Brazil",AK230=2050),0.89,""))))))))))))))))))</f>
        <v>*0.87</v>
      </c>
      <c r="AM230" s="53" t="str">
        <f aca="false">AM229</f>
        <v>REZoning_Sol-Win</v>
      </c>
      <c r="AP230" s="0" t="s">
        <v>3538</v>
      </c>
      <c r="AQ230" s="38" t="s">
        <v>35</v>
      </c>
      <c r="AR230" s="38" t="n">
        <f aca="false">AR229</f>
        <v>2100</v>
      </c>
      <c r="AS230" s="38" t="s">
        <v>851</v>
      </c>
      <c r="AT230" s="38" t="s">
        <v>36</v>
      </c>
    </row>
    <row r="231" customFormat="false" ht="28.5" hidden="false" customHeight="true" outlineLevel="0" collapsed="false">
      <c r="A231" s="3" t="s">
        <v>147</v>
      </c>
      <c r="C231" s="0" t="s">
        <v>3539</v>
      </c>
      <c r="D231" s="50" t="s">
        <v>35</v>
      </c>
      <c r="E231" s="0" t="n">
        <v>2035</v>
      </c>
      <c r="F231" s="51" t="str">
        <f aca="false">"*"&amp;IF(AND(A231="EU",E231=2035),0.95,IF(AND(A231="EU",E231=2050),0.93,IF(AND(A231="USA",E231=2035),0.96,IF(AND(A231="USA",E231=2050),0.94,IF(AND(A231="Japan",E231=2035),0.94,IF(AND(A231="Japan",E231=2050),0.92,IF(AND(A231="Russia",E231=2035),0.95,IF(AND(A231="Russia",E231=2050),0.93,IF(AND(A231="China",E231=2035),0.94,IF(AND(A231="China",E231=2050),0.92,IF(AND(A231="India",E231=2035),0.95,IF(AND(A231="India",E231=2050),0.92,IF(AND(A231="Middle East",E231=2035),0.94,IF(AND(A231="Middle East",E231=2050),0.9,IF(AND(A231="Africa",E231=2035),0.94,IF(AND(A231="Africa",E231=2050),0.91,IF(AND(A231="Brazil",E231=2035),0.95,IF(AND(A231="Brazil",E231=2050),0.92,""))))))))))))))))))</f>
        <v>*0.94</v>
      </c>
      <c r="H231" s="0" t="s">
        <v>3539</v>
      </c>
      <c r="I231" s="50" t="s">
        <v>35</v>
      </c>
      <c r="J231" s="0" t="n">
        <v>2050</v>
      </c>
      <c r="K231" s="48" t="str">
        <f aca="false">"*"&amp;IF(AND(A231="EU",J231=2035),0.95,IF(AND(A231="EU",J231=2050),0.93,IF(AND(A231="USA",J231=2035),0.96,IF(AND(A231="USA",J231=2050),0.94,IF(AND(A231="Japan",J231=2035),0.94,IF(AND(A231="Japan",J231=2050),0.92,IF(AND(A231="Russia",J231=2035),0.95,IF(AND(A231="Russia",J231=2050),0.93,IF(AND(A231="China",J231=2035),0.94,IF(AND(A231="China",J231=2050),0.92,IF(AND(A231="India",J231=2035),0.95,IF(AND(A231="India",J231=2050),0.92,IF(AND(A231="Middle East",J231=2035),0.94,IF(AND(A231="Middle East",J231=2050),0.9,IF(AND(A231="Africa",J231=2035),0.94,IF(AND(A231="Africa",J231=2050),0.91,IF(AND(A231="Brazil",J231=2035),0.95,IF(AND(A231="Brazil",J231=2050),0.92,""))))))))))))))))))</f>
        <v>*0.92</v>
      </c>
      <c r="P231" s="41" t="s">
        <v>3539</v>
      </c>
      <c r="Q231" s="52" t="s">
        <v>35</v>
      </c>
      <c r="R231" s="41" t="n">
        <v>2035</v>
      </c>
      <c r="S231" s="53" t="str">
        <f aca="false">"*"&amp;IF(AND(A231="EU",R231=2035),0.95,IF(AND(A231="EU",R231=2050),0.93,IF(AND(A231="USA",R231=2035),0.96,IF(AND(A231="USA",R231=2050),0.93,IF(AND(A231="Japan",R231=2035),0.94,IF(AND(A231="Japan",R231=2050),0.92,IF(AND(A231="Russia",R231=2035),0.95,IF(AND(A231="Russia",R231=2050),0.91,IF(AND(A231="China",R231=2035),0.93,IF(AND(A231="China",R231=2050),0.92,IF(AND(A231="India",R231=2035),0.94,IF(AND(A231="India",R231=2050),0.91,IF(AND(A231="Middle East",R231=2035),0.92,IF(AND(A231="Middle East",R231=2050),0.89,IF(AND(A231="Africa",R231=2035),0.93,IF(AND(A231="Africa",R231=2050),0.9,IF(AND(A231="Brazil",R231=2035),0.95,IF(AND(A231="Brazil",R231=2050),0.92,""))))))))))))))))))</f>
        <v>*0.93</v>
      </c>
      <c r="U231" s="41" t="s">
        <v>3539</v>
      </c>
      <c r="V231" s="52" t="s">
        <v>35</v>
      </c>
      <c r="W231" s="41" t="n">
        <v>2050</v>
      </c>
      <c r="X231" s="53" t="str">
        <f aca="false">"*"&amp;IF(AND(A231="EU",W231=2035),0.95,IF(AND(A231="EU",W231=2050),0.93,IF(AND(A231="USA",W231=2035),0.96,IF(AND(A231="USA",W231=2050),0.93,IF(AND(A231="Japan",W231=2035),0.94,IF(AND(A231="Japan",W231=2050),0.92,IF(AND(A231="Russia",W231=2035),0.95,IF(AND(A231="Russia",W231=2050),0.91,IF(AND(A231="China",W231=2035),0.93,IF(AND(A231="China",W231=2050),0.92,IF(AND(A231="India",W231=2035),0.94,IF(AND(A231="India",W231=2050),0.91,IF(AND(A231="Middle East",W231=2035),0.92,IF(AND(A231="Middle East",W231=2050),0.89,IF(AND(A231="Africa",W231=2035),0.93,IF(AND(A231="Africa",W231=2050),0.9,IF(AND(A231="Brazil",W231=2035),0.95,IF(AND(A231="Brazil",W231=2050),0.92,""))))))))))))))))))</f>
        <v>*0.92</v>
      </c>
      <c r="AC231" s="1" t="s">
        <v>3539</v>
      </c>
      <c r="AD231" s="57" t="s">
        <v>35</v>
      </c>
      <c r="AE231" s="1" t="n">
        <v>2035</v>
      </c>
      <c r="AF231" s="58" t="str">
        <f aca="false">"*"&amp;IF(AND(A231="EU",AE231=2035),0.93,IF(AND(A231="EU",AE231=2050),0.9,IF(AND(A231="USA",AE231=2035),0.92,IF(AND(A231="USA",AE231=2050),0.89,IF(AND(A231="Japan",AE231=2035),0.92,IF(AND(A231="Japan",AE231=2050),0.89,IF(AND(A231="Russia",AE231=2035),0.91,IF(AND(A231="Russia",AE231=2050),0.86,IF(AND(A231="China",AE231=2035),0.91,IF(AND(A231="China",AE231=2050),0.87,IF(AND(A231="India",AE231=2035),0.92,IF(AND(A231="India",AE231=2050),0.87,IF(AND(A231="Middle East",AE231=2035),0.89,IF(AND(A231="Middle East",AE231=2050),0.84,IF(AND(A231="Africa",AE231=2035),0.9,IF(AND(A231="Africa",AE231=2050),0.86,IF(AND(A231="Brazil",AE231=2035),0.93,IF(AND(A231="Brazil",AE231=2050),0.89,""))))))))))))))))))</f>
        <v>*0.91</v>
      </c>
      <c r="AG231" s="53" t="str">
        <f aca="false">AG230</f>
        <v>REZoning_Sol-Win</v>
      </c>
      <c r="AI231" s="1" t="s">
        <v>3539</v>
      </c>
      <c r="AJ231" s="57" t="s">
        <v>35</v>
      </c>
      <c r="AK231" s="1" t="n">
        <v>2050</v>
      </c>
      <c r="AL231" s="58" t="str">
        <f aca="false">"*"&amp;IF(AND(A231="EU",AK231=2035),0.93,IF(AND(A231="EU",AK231=2050),0.9,IF(AND(A231="USA",AK231=2035),0.92,IF(AND(A231="USA",AK231=2050),0.89,IF(AND(A231="Japan",AK231=2035),0.92,IF(AND(A231="Japan",AK231=2050),0.89,IF(AND(A231="Russia",AK231=2035),0.91,IF(AND(A231="Russia",AK231=2050),0.86,IF(AND(A231="China",AK231=2035),0.91,IF(AND(A231="China",AK231=2050),0.87,IF(AND(A231="India",AK231=2035),0.92,IF(AND(A231="India",AK231=2050),0.87,IF(AND(A231="Middle East",AK231=2035),0.89,IF(AND(A231="Middle East",AK231=2050),0.84,IF(AND(A231="Africa",AK231=2035),0.9,IF(AND(A231="Africa",AK231=2050),0.86,IF(AND(A231="Brazil",AK231=2035),0.93,IF(AND(A231="Brazil",AK231=2050),0.89,""))))))))))))))))))</f>
        <v>*0.87</v>
      </c>
      <c r="AM231" s="53" t="str">
        <f aca="false">AM230</f>
        <v>REZoning_Sol-Win</v>
      </c>
      <c r="AP231" s="0" t="s">
        <v>3539</v>
      </c>
      <c r="AQ231" s="38" t="s">
        <v>35</v>
      </c>
      <c r="AR231" s="38" t="n">
        <f aca="false">AR230</f>
        <v>2100</v>
      </c>
      <c r="AS231" s="38" t="s">
        <v>851</v>
      </c>
      <c r="AT231" s="38" t="s">
        <v>36</v>
      </c>
    </row>
    <row r="232" customFormat="false" ht="28.5" hidden="false" customHeight="true" outlineLevel="0" collapsed="false">
      <c r="A232" s="3" t="s">
        <v>147</v>
      </c>
      <c r="C232" s="0" t="s">
        <v>3540</v>
      </c>
      <c r="D232" s="50" t="s">
        <v>35</v>
      </c>
      <c r="E232" s="0" t="n">
        <v>2035</v>
      </c>
      <c r="F232" s="51" t="str">
        <f aca="false">"*"&amp;IF(AND(A232="EU",E232=2035),0.95,IF(AND(A232="EU",E232=2050),0.93,IF(AND(A232="USA",E232=2035),0.96,IF(AND(A232="USA",E232=2050),0.94,IF(AND(A232="Japan",E232=2035),0.94,IF(AND(A232="Japan",E232=2050),0.92,IF(AND(A232="Russia",E232=2035),0.95,IF(AND(A232="Russia",E232=2050),0.93,IF(AND(A232="China",E232=2035),0.94,IF(AND(A232="China",E232=2050),0.92,IF(AND(A232="India",E232=2035),0.95,IF(AND(A232="India",E232=2050),0.92,IF(AND(A232="Middle East",E232=2035),0.94,IF(AND(A232="Middle East",E232=2050),0.9,IF(AND(A232="Africa",E232=2035),0.94,IF(AND(A232="Africa",E232=2050),0.91,IF(AND(A232="Brazil",E232=2035),0.95,IF(AND(A232="Brazil",E232=2050),0.92,""))))))))))))))))))</f>
        <v>*0.94</v>
      </c>
      <c r="H232" s="0" t="s">
        <v>3540</v>
      </c>
      <c r="I232" s="50" t="s">
        <v>35</v>
      </c>
      <c r="J232" s="0" t="n">
        <v>2050</v>
      </c>
      <c r="K232" s="48" t="str">
        <f aca="false">"*"&amp;IF(AND(A232="EU",J232=2035),0.95,IF(AND(A232="EU",J232=2050),0.93,IF(AND(A232="USA",J232=2035),0.96,IF(AND(A232="USA",J232=2050),0.94,IF(AND(A232="Japan",J232=2035),0.94,IF(AND(A232="Japan",J232=2050),0.92,IF(AND(A232="Russia",J232=2035),0.95,IF(AND(A232="Russia",J232=2050),0.93,IF(AND(A232="China",J232=2035),0.94,IF(AND(A232="China",J232=2050),0.92,IF(AND(A232="India",J232=2035),0.95,IF(AND(A232="India",J232=2050),0.92,IF(AND(A232="Middle East",J232=2035),0.94,IF(AND(A232="Middle East",J232=2050),0.9,IF(AND(A232="Africa",J232=2035),0.94,IF(AND(A232="Africa",J232=2050),0.91,IF(AND(A232="Brazil",J232=2035),0.95,IF(AND(A232="Brazil",J232=2050),0.92,""))))))))))))))))))</f>
        <v>*0.92</v>
      </c>
      <c r="P232" s="41" t="s">
        <v>3540</v>
      </c>
      <c r="Q232" s="52" t="s">
        <v>35</v>
      </c>
      <c r="R232" s="41" t="n">
        <v>2035</v>
      </c>
      <c r="S232" s="53" t="str">
        <f aca="false">"*"&amp;IF(AND(A232="EU",R232=2035),0.95,IF(AND(A232="EU",R232=2050),0.93,IF(AND(A232="USA",R232=2035),0.96,IF(AND(A232="USA",R232=2050),0.93,IF(AND(A232="Japan",R232=2035),0.94,IF(AND(A232="Japan",R232=2050),0.92,IF(AND(A232="Russia",R232=2035),0.95,IF(AND(A232="Russia",R232=2050),0.91,IF(AND(A232="China",R232=2035),0.93,IF(AND(A232="China",R232=2050),0.92,IF(AND(A232="India",R232=2035),0.94,IF(AND(A232="India",R232=2050),0.91,IF(AND(A232="Middle East",R232=2035),0.92,IF(AND(A232="Middle East",R232=2050),0.89,IF(AND(A232="Africa",R232=2035),0.93,IF(AND(A232="Africa",R232=2050),0.9,IF(AND(A232="Brazil",R232=2035),0.95,IF(AND(A232="Brazil",R232=2050),0.92,""))))))))))))))))))</f>
        <v>*0.93</v>
      </c>
      <c r="U232" s="41" t="s">
        <v>3540</v>
      </c>
      <c r="V232" s="52" t="s">
        <v>35</v>
      </c>
      <c r="W232" s="41" t="n">
        <v>2050</v>
      </c>
      <c r="X232" s="53" t="str">
        <f aca="false">"*"&amp;IF(AND(A232="EU",W232=2035),0.95,IF(AND(A232="EU",W232=2050),0.93,IF(AND(A232="USA",W232=2035),0.96,IF(AND(A232="USA",W232=2050),0.93,IF(AND(A232="Japan",W232=2035),0.94,IF(AND(A232="Japan",W232=2050),0.92,IF(AND(A232="Russia",W232=2035),0.95,IF(AND(A232="Russia",W232=2050),0.91,IF(AND(A232="China",W232=2035),0.93,IF(AND(A232="China",W232=2050),0.92,IF(AND(A232="India",W232=2035),0.94,IF(AND(A232="India",W232=2050),0.91,IF(AND(A232="Middle East",W232=2035),0.92,IF(AND(A232="Middle East",W232=2050),0.89,IF(AND(A232="Africa",W232=2035),0.93,IF(AND(A232="Africa",W232=2050),0.9,IF(AND(A232="Brazil",W232=2035),0.95,IF(AND(A232="Brazil",W232=2050),0.92,""))))))))))))))))))</f>
        <v>*0.92</v>
      </c>
      <c r="AC232" s="1" t="s">
        <v>3540</v>
      </c>
      <c r="AD232" s="57" t="s">
        <v>35</v>
      </c>
      <c r="AE232" s="1" t="n">
        <v>2035</v>
      </c>
      <c r="AF232" s="58" t="str">
        <f aca="false">"*"&amp;IF(AND(A232="EU",AE232=2035),0.93,IF(AND(A232="EU",AE232=2050),0.9,IF(AND(A232="USA",AE232=2035),0.92,IF(AND(A232="USA",AE232=2050),0.89,IF(AND(A232="Japan",AE232=2035),0.92,IF(AND(A232="Japan",AE232=2050),0.89,IF(AND(A232="Russia",AE232=2035),0.91,IF(AND(A232="Russia",AE232=2050),0.86,IF(AND(A232="China",AE232=2035),0.91,IF(AND(A232="China",AE232=2050),0.87,IF(AND(A232="India",AE232=2035),0.92,IF(AND(A232="India",AE232=2050),0.87,IF(AND(A232="Middle East",AE232=2035),0.89,IF(AND(A232="Middle East",AE232=2050),0.84,IF(AND(A232="Africa",AE232=2035),0.9,IF(AND(A232="Africa",AE232=2050),0.86,IF(AND(A232="Brazil",AE232=2035),0.93,IF(AND(A232="Brazil",AE232=2050),0.89,""))))))))))))))))))</f>
        <v>*0.91</v>
      </c>
      <c r="AG232" s="53" t="str">
        <f aca="false">AG231</f>
        <v>REZoning_Sol-Win</v>
      </c>
      <c r="AI232" s="1" t="s">
        <v>3540</v>
      </c>
      <c r="AJ232" s="57" t="s">
        <v>35</v>
      </c>
      <c r="AK232" s="1" t="n">
        <v>2050</v>
      </c>
      <c r="AL232" s="58" t="str">
        <f aca="false">"*"&amp;IF(AND(A232="EU",AK232=2035),0.93,IF(AND(A232="EU",AK232=2050),0.9,IF(AND(A232="USA",AK232=2035),0.92,IF(AND(A232="USA",AK232=2050),0.89,IF(AND(A232="Japan",AK232=2035),0.92,IF(AND(A232="Japan",AK232=2050),0.89,IF(AND(A232="Russia",AK232=2035),0.91,IF(AND(A232="Russia",AK232=2050),0.86,IF(AND(A232="China",AK232=2035),0.91,IF(AND(A232="China",AK232=2050),0.87,IF(AND(A232="India",AK232=2035),0.92,IF(AND(A232="India",AK232=2050),0.87,IF(AND(A232="Middle East",AK232=2035),0.89,IF(AND(A232="Middle East",AK232=2050),0.84,IF(AND(A232="Africa",AK232=2035),0.9,IF(AND(A232="Africa",AK232=2050),0.86,IF(AND(A232="Brazil",AK232=2035),0.93,IF(AND(A232="Brazil",AK232=2050),0.89,""))))))))))))))))))</f>
        <v>*0.87</v>
      </c>
      <c r="AM232" s="53" t="str">
        <f aca="false">AM231</f>
        <v>REZoning_Sol-Win</v>
      </c>
      <c r="AP232" s="0" t="s">
        <v>3540</v>
      </c>
      <c r="AQ232" s="38" t="s">
        <v>35</v>
      </c>
      <c r="AR232" s="38" t="n">
        <f aca="false">AR231</f>
        <v>2100</v>
      </c>
      <c r="AS232" s="38" t="s">
        <v>851</v>
      </c>
      <c r="AT232" s="38" t="s">
        <v>36</v>
      </c>
    </row>
    <row r="233" customFormat="false" ht="28.5" hidden="false" customHeight="true" outlineLevel="0" collapsed="false">
      <c r="A233" s="3" t="s">
        <v>147</v>
      </c>
      <c r="C233" s="0" t="s">
        <v>3541</v>
      </c>
      <c r="D233" s="50" t="s">
        <v>35</v>
      </c>
      <c r="E233" s="0" t="n">
        <v>2035</v>
      </c>
      <c r="F233" s="51" t="str">
        <f aca="false">"*"&amp;IF(AND(A233="EU",E233=2035),0.95,IF(AND(A233="EU",E233=2050),0.93,IF(AND(A233="USA",E233=2035),0.96,IF(AND(A233="USA",E233=2050),0.94,IF(AND(A233="Japan",E233=2035),0.94,IF(AND(A233="Japan",E233=2050),0.92,IF(AND(A233="Russia",E233=2035),0.95,IF(AND(A233="Russia",E233=2050),0.93,IF(AND(A233="China",E233=2035),0.94,IF(AND(A233="China",E233=2050),0.92,IF(AND(A233="India",E233=2035),0.95,IF(AND(A233="India",E233=2050),0.92,IF(AND(A233="Middle East",E233=2035),0.94,IF(AND(A233="Middle East",E233=2050),0.9,IF(AND(A233="Africa",E233=2035),0.94,IF(AND(A233="Africa",E233=2050),0.91,IF(AND(A233="Brazil",E233=2035),0.95,IF(AND(A233="Brazil",E233=2050),0.92,""))))))))))))))))))</f>
        <v>*0.94</v>
      </c>
      <c r="H233" s="0" t="s">
        <v>3541</v>
      </c>
      <c r="I233" s="50" t="s">
        <v>35</v>
      </c>
      <c r="J233" s="0" t="n">
        <v>2050</v>
      </c>
      <c r="K233" s="48" t="str">
        <f aca="false">"*"&amp;IF(AND(A233="EU",J233=2035),0.95,IF(AND(A233="EU",J233=2050),0.93,IF(AND(A233="USA",J233=2035),0.96,IF(AND(A233="USA",J233=2050),0.94,IF(AND(A233="Japan",J233=2035),0.94,IF(AND(A233="Japan",J233=2050),0.92,IF(AND(A233="Russia",J233=2035),0.95,IF(AND(A233="Russia",J233=2050),0.93,IF(AND(A233="China",J233=2035),0.94,IF(AND(A233="China",J233=2050),0.92,IF(AND(A233="India",J233=2035),0.95,IF(AND(A233="India",J233=2050),0.92,IF(AND(A233="Middle East",J233=2035),0.94,IF(AND(A233="Middle East",J233=2050),0.9,IF(AND(A233="Africa",J233=2035),0.94,IF(AND(A233="Africa",J233=2050),0.91,IF(AND(A233="Brazil",J233=2035),0.95,IF(AND(A233="Brazil",J233=2050),0.92,""))))))))))))))))))</f>
        <v>*0.92</v>
      </c>
      <c r="P233" s="41" t="s">
        <v>3541</v>
      </c>
      <c r="Q233" s="52" t="s">
        <v>35</v>
      </c>
      <c r="R233" s="41" t="n">
        <v>2035</v>
      </c>
      <c r="S233" s="53" t="str">
        <f aca="false">"*"&amp;IF(AND(A233="EU",R233=2035),0.95,IF(AND(A233="EU",R233=2050),0.93,IF(AND(A233="USA",R233=2035),0.96,IF(AND(A233="USA",R233=2050),0.93,IF(AND(A233="Japan",R233=2035),0.94,IF(AND(A233="Japan",R233=2050),0.92,IF(AND(A233="Russia",R233=2035),0.95,IF(AND(A233="Russia",R233=2050),0.91,IF(AND(A233="China",R233=2035),0.93,IF(AND(A233="China",R233=2050),0.92,IF(AND(A233="India",R233=2035),0.94,IF(AND(A233="India",R233=2050),0.91,IF(AND(A233="Middle East",R233=2035),0.92,IF(AND(A233="Middle East",R233=2050),0.89,IF(AND(A233="Africa",R233=2035),0.93,IF(AND(A233="Africa",R233=2050),0.9,IF(AND(A233="Brazil",R233=2035),0.95,IF(AND(A233="Brazil",R233=2050),0.92,""))))))))))))))))))</f>
        <v>*0.93</v>
      </c>
      <c r="U233" s="41" t="s">
        <v>3541</v>
      </c>
      <c r="V233" s="52" t="s">
        <v>35</v>
      </c>
      <c r="W233" s="41" t="n">
        <v>2050</v>
      </c>
      <c r="X233" s="53" t="str">
        <f aca="false">"*"&amp;IF(AND(A233="EU",W233=2035),0.95,IF(AND(A233="EU",W233=2050),0.93,IF(AND(A233="USA",W233=2035),0.96,IF(AND(A233="USA",W233=2050),0.93,IF(AND(A233="Japan",W233=2035),0.94,IF(AND(A233="Japan",W233=2050),0.92,IF(AND(A233="Russia",W233=2035),0.95,IF(AND(A233="Russia",W233=2050),0.91,IF(AND(A233="China",W233=2035),0.93,IF(AND(A233="China",W233=2050),0.92,IF(AND(A233="India",W233=2035),0.94,IF(AND(A233="India",W233=2050),0.91,IF(AND(A233="Middle East",W233=2035),0.92,IF(AND(A233="Middle East",W233=2050),0.89,IF(AND(A233="Africa",W233=2035),0.93,IF(AND(A233="Africa",W233=2050),0.9,IF(AND(A233="Brazil",W233=2035),0.95,IF(AND(A233="Brazil",W233=2050),0.92,""))))))))))))))))))</f>
        <v>*0.92</v>
      </c>
      <c r="AC233" s="1" t="s">
        <v>3541</v>
      </c>
      <c r="AD233" s="57" t="s">
        <v>35</v>
      </c>
      <c r="AE233" s="1" t="n">
        <v>2035</v>
      </c>
      <c r="AF233" s="58" t="str">
        <f aca="false">"*"&amp;IF(AND(A233="EU",AE233=2035),0.93,IF(AND(A233="EU",AE233=2050),0.9,IF(AND(A233="USA",AE233=2035),0.92,IF(AND(A233="USA",AE233=2050),0.89,IF(AND(A233="Japan",AE233=2035),0.92,IF(AND(A233="Japan",AE233=2050),0.89,IF(AND(A233="Russia",AE233=2035),0.91,IF(AND(A233="Russia",AE233=2050),0.86,IF(AND(A233="China",AE233=2035),0.91,IF(AND(A233="China",AE233=2050),0.87,IF(AND(A233="India",AE233=2035),0.92,IF(AND(A233="India",AE233=2050),0.87,IF(AND(A233="Middle East",AE233=2035),0.89,IF(AND(A233="Middle East",AE233=2050),0.84,IF(AND(A233="Africa",AE233=2035),0.9,IF(AND(A233="Africa",AE233=2050),0.86,IF(AND(A233="Brazil",AE233=2035),0.93,IF(AND(A233="Brazil",AE233=2050),0.89,""))))))))))))))))))</f>
        <v>*0.91</v>
      </c>
      <c r="AG233" s="53" t="str">
        <f aca="false">AG232</f>
        <v>REZoning_Sol-Win</v>
      </c>
      <c r="AI233" s="1" t="s">
        <v>3541</v>
      </c>
      <c r="AJ233" s="57" t="s">
        <v>35</v>
      </c>
      <c r="AK233" s="1" t="n">
        <v>2050</v>
      </c>
      <c r="AL233" s="58" t="str">
        <f aca="false">"*"&amp;IF(AND(A233="EU",AK233=2035),0.93,IF(AND(A233="EU",AK233=2050),0.9,IF(AND(A233="USA",AK233=2035),0.92,IF(AND(A233="USA",AK233=2050),0.89,IF(AND(A233="Japan",AK233=2035),0.92,IF(AND(A233="Japan",AK233=2050),0.89,IF(AND(A233="Russia",AK233=2035),0.91,IF(AND(A233="Russia",AK233=2050),0.86,IF(AND(A233="China",AK233=2035),0.91,IF(AND(A233="China",AK233=2050),0.87,IF(AND(A233="India",AK233=2035),0.92,IF(AND(A233="India",AK233=2050),0.87,IF(AND(A233="Middle East",AK233=2035),0.89,IF(AND(A233="Middle East",AK233=2050),0.84,IF(AND(A233="Africa",AK233=2035),0.9,IF(AND(A233="Africa",AK233=2050),0.86,IF(AND(A233="Brazil",AK233=2035),0.93,IF(AND(A233="Brazil",AK233=2050),0.89,""))))))))))))))))))</f>
        <v>*0.87</v>
      </c>
      <c r="AM233" s="53" t="str">
        <f aca="false">AM232</f>
        <v>REZoning_Sol-Win</v>
      </c>
      <c r="AP233" s="0" t="s">
        <v>3541</v>
      </c>
      <c r="AQ233" s="38" t="s">
        <v>35</v>
      </c>
      <c r="AR233" s="38" t="n">
        <f aca="false">AR232</f>
        <v>2100</v>
      </c>
      <c r="AS233" s="38" t="s">
        <v>851</v>
      </c>
      <c r="AT233" s="38" t="s">
        <v>36</v>
      </c>
    </row>
    <row r="234" customFormat="false" ht="28.5" hidden="false" customHeight="true" outlineLevel="0" collapsed="false">
      <c r="A234" s="3" t="s">
        <v>147</v>
      </c>
      <c r="C234" s="0" t="s">
        <v>3542</v>
      </c>
      <c r="D234" s="50" t="s">
        <v>35</v>
      </c>
      <c r="E234" s="0" t="n">
        <v>2035</v>
      </c>
      <c r="F234" s="51" t="str">
        <f aca="false">"*"&amp;IF(AND(A234="EU",E234=2035),0.95,IF(AND(A234="EU",E234=2050),0.93,IF(AND(A234="USA",E234=2035),0.96,IF(AND(A234="USA",E234=2050),0.94,IF(AND(A234="Japan",E234=2035),0.94,IF(AND(A234="Japan",E234=2050),0.92,IF(AND(A234="Russia",E234=2035),0.95,IF(AND(A234="Russia",E234=2050),0.93,IF(AND(A234="China",E234=2035),0.94,IF(AND(A234="China",E234=2050),0.92,IF(AND(A234="India",E234=2035),0.95,IF(AND(A234="India",E234=2050),0.92,IF(AND(A234="Middle East",E234=2035),0.94,IF(AND(A234="Middle East",E234=2050),0.9,IF(AND(A234="Africa",E234=2035),0.94,IF(AND(A234="Africa",E234=2050),0.91,IF(AND(A234="Brazil",E234=2035),0.95,IF(AND(A234="Brazil",E234=2050),0.92,""))))))))))))))))))</f>
        <v>*0.94</v>
      </c>
      <c r="H234" s="0" t="s">
        <v>3542</v>
      </c>
      <c r="I234" s="50" t="s">
        <v>35</v>
      </c>
      <c r="J234" s="0" t="n">
        <v>2050</v>
      </c>
      <c r="K234" s="48" t="str">
        <f aca="false">"*"&amp;IF(AND(A234="EU",J234=2035),0.95,IF(AND(A234="EU",J234=2050),0.93,IF(AND(A234="USA",J234=2035),0.96,IF(AND(A234="USA",J234=2050),0.94,IF(AND(A234="Japan",J234=2035),0.94,IF(AND(A234="Japan",J234=2050),0.92,IF(AND(A234="Russia",J234=2035),0.95,IF(AND(A234="Russia",J234=2050),0.93,IF(AND(A234="China",J234=2035),0.94,IF(AND(A234="China",J234=2050),0.92,IF(AND(A234="India",J234=2035),0.95,IF(AND(A234="India",J234=2050),0.92,IF(AND(A234="Middle East",J234=2035),0.94,IF(AND(A234="Middle East",J234=2050),0.9,IF(AND(A234="Africa",J234=2035),0.94,IF(AND(A234="Africa",J234=2050),0.91,IF(AND(A234="Brazil",J234=2035),0.95,IF(AND(A234="Brazil",J234=2050),0.92,""))))))))))))))))))</f>
        <v>*0.92</v>
      </c>
      <c r="P234" s="41" t="s">
        <v>3542</v>
      </c>
      <c r="Q234" s="52" t="s">
        <v>35</v>
      </c>
      <c r="R234" s="41" t="n">
        <v>2035</v>
      </c>
      <c r="S234" s="53" t="str">
        <f aca="false">"*"&amp;IF(AND(A234="EU",R234=2035),0.95,IF(AND(A234="EU",R234=2050),0.93,IF(AND(A234="USA",R234=2035),0.96,IF(AND(A234="USA",R234=2050),0.93,IF(AND(A234="Japan",R234=2035),0.94,IF(AND(A234="Japan",R234=2050),0.92,IF(AND(A234="Russia",R234=2035),0.95,IF(AND(A234="Russia",R234=2050),0.91,IF(AND(A234="China",R234=2035),0.93,IF(AND(A234="China",R234=2050),0.92,IF(AND(A234="India",R234=2035),0.94,IF(AND(A234="India",R234=2050),0.91,IF(AND(A234="Middle East",R234=2035),0.92,IF(AND(A234="Middle East",R234=2050),0.89,IF(AND(A234="Africa",R234=2035),0.93,IF(AND(A234="Africa",R234=2050),0.9,IF(AND(A234="Brazil",R234=2035),0.95,IF(AND(A234="Brazil",R234=2050),0.92,""))))))))))))))))))</f>
        <v>*0.93</v>
      </c>
      <c r="U234" s="41" t="s">
        <v>3542</v>
      </c>
      <c r="V234" s="52" t="s">
        <v>35</v>
      </c>
      <c r="W234" s="41" t="n">
        <v>2050</v>
      </c>
      <c r="X234" s="53" t="str">
        <f aca="false">"*"&amp;IF(AND(A234="EU",W234=2035),0.95,IF(AND(A234="EU",W234=2050),0.93,IF(AND(A234="USA",W234=2035),0.96,IF(AND(A234="USA",W234=2050),0.93,IF(AND(A234="Japan",W234=2035),0.94,IF(AND(A234="Japan",W234=2050),0.92,IF(AND(A234="Russia",W234=2035),0.95,IF(AND(A234="Russia",W234=2050),0.91,IF(AND(A234="China",W234=2035),0.93,IF(AND(A234="China",W234=2050),0.92,IF(AND(A234="India",W234=2035),0.94,IF(AND(A234="India",W234=2050),0.91,IF(AND(A234="Middle East",W234=2035),0.92,IF(AND(A234="Middle East",W234=2050),0.89,IF(AND(A234="Africa",W234=2035),0.93,IF(AND(A234="Africa",W234=2050),0.9,IF(AND(A234="Brazil",W234=2035),0.95,IF(AND(A234="Brazil",W234=2050),0.92,""))))))))))))))))))</f>
        <v>*0.92</v>
      </c>
      <c r="AC234" s="1" t="s">
        <v>3542</v>
      </c>
      <c r="AD234" s="57" t="s">
        <v>35</v>
      </c>
      <c r="AE234" s="1" t="n">
        <v>2035</v>
      </c>
      <c r="AF234" s="58" t="str">
        <f aca="false">"*"&amp;IF(AND(A234="EU",AE234=2035),0.93,IF(AND(A234="EU",AE234=2050),0.9,IF(AND(A234="USA",AE234=2035),0.92,IF(AND(A234="USA",AE234=2050),0.89,IF(AND(A234="Japan",AE234=2035),0.92,IF(AND(A234="Japan",AE234=2050),0.89,IF(AND(A234="Russia",AE234=2035),0.91,IF(AND(A234="Russia",AE234=2050),0.86,IF(AND(A234="China",AE234=2035),0.91,IF(AND(A234="China",AE234=2050),0.87,IF(AND(A234="India",AE234=2035),0.92,IF(AND(A234="India",AE234=2050),0.87,IF(AND(A234="Middle East",AE234=2035),0.89,IF(AND(A234="Middle East",AE234=2050),0.84,IF(AND(A234="Africa",AE234=2035),0.9,IF(AND(A234="Africa",AE234=2050),0.86,IF(AND(A234="Brazil",AE234=2035),0.93,IF(AND(A234="Brazil",AE234=2050),0.89,""))))))))))))))))))</f>
        <v>*0.91</v>
      </c>
      <c r="AG234" s="53" t="str">
        <f aca="false">AG233</f>
        <v>REZoning_Sol-Win</v>
      </c>
      <c r="AI234" s="1" t="s">
        <v>3542</v>
      </c>
      <c r="AJ234" s="57" t="s">
        <v>35</v>
      </c>
      <c r="AK234" s="1" t="n">
        <v>2050</v>
      </c>
      <c r="AL234" s="58" t="str">
        <f aca="false">"*"&amp;IF(AND(A234="EU",AK234=2035),0.93,IF(AND(A234="EU",AK234=2050),0.9,IF(AND(A234="USA",AK234=2035),0.92,IF(AND(A234="USA",AK234=2050),0.89,IF(AND(A234="Japan",AK234=2035),0.92,IF(AND(A234="Japan",AK234=2050),0.89,IF(AND(A234="Russia",AK234=2035),0.91,IF(AND(A234="Russia",AK234=2050),0.86,IF(AND(A234="China",AK234=2035),0.91,IF(AND(A234="China",AK234=2050),0.87,IF(AND(A234="India",AK234=2035),0.92,IF(AND(A234="India",AK234=2050),0.87,IF(AND(A234="Middle East",AK234=2035),0.89,IF(AND(A234="Middle East",AK234=2050),0.84,IF(AND(A234="Africa",AK234=2035),0.9,IF(AND(A234="Africa",AK234=2050),0.86,IF(AND(A234="Brazil",AK234=2035),0.93,IF(AND(A234="Brazil",AK234=2050),0.89,""))))))))))))))))))</f>
        <v>*0.87</v>
      </c>
      <c r="AM234" s="53" t="str">
        <f aca="false">AM233</f>
        <v>REZoning_Sol-Win</v>
      </c>
      <c r="AP234" s="0" t="s">
        <v>3542</v>
      </c>
      <c r="AQ234" s="38" t="s">
        <v>35</v>
      </c>
      <c r="AR234" s="38" t="n">
        <f aca="false">AR233</f>
        <v>2100</v>
      </c>
      <c r="AS234" s="38" t="s">
        <v>851</v>
      </c>
      <c r="AT234" s="38" t="s">
        <v>36</v>
      </c>
    </row>
    <row r="235" customFormat="false" ht="28.5" hidden="false" customHeight="true" outlineLevel="0" collapsed="false">
      <c r="A235" s="3" t="s">
        <v>147</v>
      </c>
      <c r="C235" s="0" t="s">
        <v>3543</v>
      </c>
      <c r="D235" s="50" t="s">
        <v>35</v>
      </c>
      <c r="E235" s="0" t="n">
        <v>2035</v>
      </c>
      <c r="F235" s="51" t="str">
        <f aca="false">"*"&amp;IF(AND(A235="EU",E235=2035),0.95,IF(AND(A235="EU",E235=2050),0.93,IF(AND(A235="USA",E235=2035),0.96,IF(AND(A235="USA",E235=2050),0.94,IF(AND(A235="Japan",E235=2035),0.94,IF(AND(A235="Japan",E235=2050),0.92,IF(AND(A235="Russia",E235=2035),0.95,IF(AND(A235="Russia",E235=2050),0.93,IF(AND(A235="China",E235=2035),0.94,IF(AND(A235="China",E235=2050),0.92,IF(AND(A235="India",E235=2035),0.95,IF(AND(A235="India",E235=2050),0.92,IF(AND(A235="Middle East",E235=2035),0.94,IF(AND(A235="Middle East",E235=2050),0.9,IF(AND(A235="Africa",E235=2035),0.94,IF(AND(A235="Africa",E235=2050),0.91,IF(AND(A235="Brazil",E235=2035),0.95,IF(AND(A235="Brazil",E235=2050),0.92,""))))))))))))))))))</f>
        <v>*0.94</v>
      </c>
      <c r="H235" s="0" t="s">
        <v>3543</v>
      </c>
      <c r="I235" s="50" t="s">
        <v>35</v>
      </c>
      <c r="J235" s="0" t="n">
        <v>2050</v>
      </c>
      <c r="K235" s="48" t="str">
        <f aca="false">"*"&amp;IF(AND(A235="EU",J235=2035),0.95,IF(AND(A235="EU",J235=2050),0.93,IF(AND(A235="USA",J235=2035),0.96,IF(AND(A235="USA",J235=2050),0.94,IF(AND(A235="Japan",J235=2035),0.94,IF(AND(A235="Japan",J235=2050),0.92,IF(AND(A235="Russia",J235=2035),0.95,IF(AND(A235="Russia",J235=2050),0.93,IF(AND(A235="China",J235=2035),0.94,IF(AND(A235="China",J235=2050),0.92,IF(AND(A235="India",J235=2035),0.95,IF(AND(A235="India",J235=2050),0.92,IF(AND(A235="Middle East",J235=2035),0.94,IF(AND(A235="Middle East",J235=2050),0.9,IF(AND(A235="Africa",J235=2035),0.94,IF(AND(A235="Africa",J235=2050),0.91,IF(AND(A235="Brazil",J235=2035),0.95,IF(AND(A235="Brazil",J235=2050),0.92,""))))))))))))))))))</f>
        <v>*0.92</v>
      </c>
      <c r="P235" s="41" t="s">
        <v>3543</v>
      </c>
      <c r="Q235" s="52" t="s">
        <v>35</v>
      </c>
      <c r="R235" s="41" t="n">
        <v>2035</v>
      </c>
      <c r="S235" s="53" t="str">
        <f aca="false">"*"&amp;IF(AND(A235="EU",R235=2035),0.95,IF(AND(A235="EU",R235=2050),0.93,IF(AND(A235="USA",R235=2035),0.96,IF(AND(A235="USA",R235=2050),0.93,IF(AND(A235="Japan",R235=2035),0.94,IF(AND(A235="Japan",R235=2050),0.92,IF(AND(A235="Russia",R235=2035),0.95,IF(AND(A235="Russia",R235=2050),0.91,IF(AND(A235="China",R235=2035),0.93,IF(AND(A235="China",R235=2050),0.92,IF(AND(A235="India",R235=2035),0.94,IF(AND(A235="India",R235=2050),0.91,IF(AND(A235="Middle East",R235=2035),0.92,IF(AND(A235="Middle East",R235=2050),0.89,IF(AND(A235="Africa",R235=2035),0.93,IF(AND(A235="Africa",R235=2050),0.9,IF(AND(A235="Brazil",R235=2035),0.95,IF(AND(A235="Brazil",R235=2050),0.92,""))))))))))))))))))</f>
        <v>*0.93</v>
      </c>
      <c r="U235" s="41" t="s">
        <v>3543</v>
      </c>
      <c r="V235" s="52" t="s">
        <v>35</v>
      </c>
      <c r="W235" s="41" t="n">
        <v>2050</v>
      </c>
      <c r="X235" s="53" t="str">
        <f aca="false">"*"&amp;IF(AND(A235="EU",W235=2035),0.95,IF(AND(A235="EU",W235=2050),0.93,IF(AND(A235="USA",W235=2035),0.96,IF(AND(A235="USA",W235=2050),0.93,IF(AND(A235="Japan",W235=2035),0.94,IF(AND(A235="Japan",W235=2050),0.92,IF(AND(A235="Russia",W235=2035),0.95,IF(AND(A235="Russia",W235=2050),0.91,IF(AND(A235="China",W235=2035),0.93,IF(AND(A235="China",W235=2050),0.92,IF(AND(A235="India",W235=2035),0.94,IF(AND(A235="India",W235=2050),0.91,IF(AND(A235="Middle East",W235=2035),0.92,IF(AND(A235="Middle East",W235=2050),0.89,IF(AND(A235="Africa",W235=2035),0.93,IF(AND(A235="Africa",W235=2050),0.9,IF(AND(A235="Brazil",W235=2035),0.95,IF(AND(A235="Brazil",W235=2050),0.92,""))))))))))))))))))</f>
        <v>*0.92</v>
      </c>
      <c r="AC235" s="1" t="s">
        <v>3543</v>
      </c>
      <c r="AD235" s="57" t="s">
        <v>35</v>
      </c>
      <c r="AE235" s="1" t="n">
        <v>2035</v>
      </c>
      <c r="AF235" s="58" t="str">
        <f aca="false">"*"&amp;IF(AND(A235="EU",AE235=2035),0.93,IF(AND(A235="EU",AE235=2050),0.9,IF(AND(A235="USA",AE235=2035),0.92,IF(AND(A235="USA",AE235=2050),0.89,IF(AND(A235="Japan",AE235=2035),0.92,IF(AND(A235="Japan",AE235=2050),0.89,IF(AND(A235="Russia",AE235=2035),0.91,IF(AND(A235="Russia",AE235=2050),0.86,IF(AND(A235="China",AE235=2035),0.91,IF(AND(A235="China",AE235=2050),0.87,IF(AND(A235="India",AE235=2035),0.92,IF(AND(A235="India",AE235=2050),0.87,IF(AND(A235="Middle East",AE235=2035),0.89,IF(AND(A235="Middle East",AE235=2050),0.84,IF(AND(A235="Africa",AE235=2035),0.9,IF(AND(A235="Africa",AE235=2050),0.86,IF(AND(A235="Brazil",AE235=2035),0.93,IF(AND(A235="Brazil",AE235=2050),0.89,""))))))))))))))))))</f>
        <v>*0.91</v>
      </c>
      <c r="AG235" s="53" t="str">
        <f aca="false">AG234</f>
        <v>REZoning_Sol-Win</v>
      </c>
      <c r="AI235" s="1" t="s">
        <v>3543</v>
      </c>
      <c r="AJ235" s="57" t="s">
        <v>35</v>
      </c>
      <c r="AK235" s="1" t="n">
        <v>2050</v>
      </c>
      <c r="AL235" s="58" t="str">
        <f aca="false">"*"&amp;IF(AND(A235="EU",AK235=2035),0.93,IF(AND(A235="EU",AK235=2050),0.9,IF(AND(A235="USA",AK235=2035),0.92,IF(AND(A235="USA",AK235=2050),0.89,IF(AND(A235="Japan",AK235=2035),0.92,IF(AND(A235="Japan",AK235=2050),0.89,IF(AND(A235="Russia",AK235=2035),0.91,IF(AND(A235="Russia",AK235=2050),0.86,IF(AND(A235="China",AK235=2035),0.91,IF(AND(A235="China",AK235=2050),0.87,IF(AND(A235="India",AK235=2035),0.92,IF(AND(A235="India",AK235=2050),0.87,IF(AND(A235="Middle East",AK235=2035),0.89,IF(AND(A235="Middle East",AK235=2050),0.84,IF(AND(A235="Africa",AK235=2035),0.9,IF(AND(A235="Africa",AK235=2050),0.86,IF(AND(A235="Brazil",AK235=2035),0.93,IF(AND(A235="Brazil",AK235=2050),0.89,""))))))))))))))))))</f>
        <v>*0.87</v>
      </c>
      <c r="AM235" s="53" t="str">
        <f aca="false">AM234</f>
        <v>REZoning_Sol-Win</v>
      </c>
      <c r="AP235" s="0" t="s">
        <v>3543</v>
      </c>
      <c r="AQ235" s="38" t="s">
        <v>35</v>
      </c>
      <c r="AR235" s="38" t="n">
        <f aca="false">AR234</f>
        <v>2100</v>
      </c>
      <c r="AS235" s="38" t="s">
        <v>851</v>
      </c>
      <c r="AT235" s="38" t="s">
        <v>36</v>
      </c>
    </row>
    <row r="236" customFormat="false" ht="28.5" hidden="false" customHeight="true" outlineLevel="0" collapsed="false">
      <c r="A236" s="3" t="s">
        <v>147</v>
      </c>
      <c r="C236" s="0" t="s">
        <v>3544</v>
      </c>
      <c r="D236" s="50" t="s">
        <v>35</v>
      </c>
      <c r="E236" s="0" t="n">
        <v>2035</v>
      </c>
      <c r="F236" s="51" t="str">
        <f aca="false">"*"&amp;IF(AND(A236="EU",E236=2035),0.95,IF(AND(A236="EU",E236=2050),0.93,IF(AND(A236="USA",E236=2035),0.96,IF(AND(A236="USA",E236=2050),0.94,IF(AND(A236="Japan",E236=2035),0.94,IF(AND(A236="Japan",E236=2050),0.92,IF(AND(A236="Russia",E236=2035),0.95,IF(AND(A236="Russia",E236=2050),0.93,IF(AND(A236="China",E236=2035),0.94,IF(AND(A236="China",E236=2050),0.92,IF(AND(A236="India",E236=2035),0.95,IF(AND(A236="India",E236=2050),0.92,IF(AND(A236="Middle East",E236=2035),0.94,IF(AND(A236="Middle East",E236=2050),0.9,IF(AND(A236="Africa",E236=2035),0.94,IF(AND(A236="Africa",E236=2050),0.91,IF(AND(A236="Brazil",E236=2035),0.95,IF(AND(A236="Brazil",E236=2050),0.92,""))))))))))))))))))</f>
        <v>*0.94</v>
      </c>
      <c r="H236" s="0" t="s">
        <v>3544</v>
      </c>
      <c r="I236" s="50" t="s">
        <v>35</v>
      </c>
      <c r="J236" s="0" t="n">
        <v>2050</v>
      </c>
      <c r="K236" s="48" t="str">
        <f aca="false">"*"&amp;IF(AND(A236="EU",J236=2035),0.95,IF(AND(A236="EU",J236=2050),0.93,IF(AND(A236="USA",J236=2035),0.96,IF(AND(A236="USA",J236=2050),0.94,IF(AND(A236="Japan",J236=2035),0.94,IF(AND(A236="Japan",J236=2050),0.92,IF(AND(A236="Russia",J236=2035),0.95,IF(AND(A236="Russia",J236=2050),0.93,IF(AND(A236="China",J236=2035),0.94,IF(AND(A236="China",J236=2050),0.92,IF(AND(A236="India",J236=2035),0.95,IF(AND(A236="India",J236=2050),0.92,IF(AND(A236="Middle East",J236=2035),0.94,IF(AND(A236="Middle East",J236=2050),0.9,IF(AND(A236="Africa",J236=2035),0.94,IF(AND(A236="Africa",J236=2050),0.91,IF(AND(A236="Brazil",J236=2035),0.95,IF(AND(A236="Brazil",J236=2050),0.92,""))))))))))))))))))</f>
        <v>*0.92</v>
      </c>
      <c r="P236" s="41" t="s">
        <v>3544</v>
      </c>
      <c r="Q236" s="52" t="s">
        <v>35</v>
      </c>
      <c r="R236" s="41" t="n">
        <v>2035</v>
      </c>
      <c r="S236" s="53" t="str">
        <f aca="false">"*"&amp;IF(AND(A236="EU",R236=2035),0.95,IF(AND(A236="EU",R236=2050),0.93,IF(AND(A236="USA",R236=2035),0.96,IF(AND(A236="USA",R236=2050),0.93,IF(AND(A236="Japan",R236=2035),0.94,IF(AND(A236="Japan",R236=2050),0.92,IF(AND(A236="Russia",R236=2035),0.95,IF(AND(A236="Russia",R236=2050),0.91,IF(AND(A236="China",R236=2035),0.93,IF(AND(A236="China",R236=2050),0.92,IF(AND(A236="India",R236=2035),0.94,IF(AND(A236="India",R236=2050),0.91,IF(AND(A236="Middle East",R236=2035),0.92,IF(AND(A236="Middle East",R236=2050),0.89,IF(AND(A236="Africa",R236=2035),0.93,IF(AND(A236="Africa",R236=2050),0.9,IF(AND(A236="Brazil",R236=2035),0.95,IF(AND(A236="Brazil",R236=2050),0.92,""))))))))))))))))))</f>
        <v>*0.93</v>
      </c>
      <c r="U236" s="41" t="s">
        <v>3544</v>
      </c>
      <c r="V236" s="52" t="s">
        <v>35</v>
      </c>
      <c r="W236" s="41" t="n">
        <v>2050</v>
      </c>
      <c r="X236" s="53" t="str">
        <f aca="false">"*"&amp;IF(AND(A236="EU",W236=2035),0.95,IF(AND(A236="EU",W236=2050),0.93,IF(AND(A236="USA",W236=2035),0.96,IF(AND(A236="USA",W236=2050),0.93,IF(AND(A236="Japan",W236=2035),0.94,IF(AND(A236="Japan",W236=2050),0.92,IF(AND(A236="Russia",W236=2035),0.95,IF(AND(A236="Russia",W236=2050),0.91,IF(AND(A236="China",W236=2035),0.93,IF(AND(A236="China",W236=2050),0.92,IF(AND(A236="India",W236=2035),0.94,IF(AND(A236="India",W236=2050),0.91,IF(AND(A236="Middle East",W236=2035),0.92,IF(AND(A236="Middle East",W236=2050),0.89,IF(AND(A236="Africa",W236=2035),0.93,IF(AND(A236="Africa",W236=2050),0.9,IF(AND(A236="Brazil",W236=2035),0.95,IF(AND(A236="Brazil",W236=2050),0.92,""))))))))))))))))))</f>
        <v>*0.92</v>
      </c>
      <c r="AC236" s="1" t="s">
        <v>3544</v>
      </c>
      <c r="AD236" s="57" t="s">
        <v>35</v>
      </c>
      <c r="AE236" s="1" t="n">
        <v>2035</v>
      </c>
      <c r="AF236" s="58" t="str">
        <f aca="false">"*"&amp;IF(AND(A236="EU",AE236=2035),0.93,IF(AND(A236="EU",AE236=2050),0.9,IF(AND(A236="USA",AE236=2035),0.92,IF(AND(A236="USA",AE236=2050),0.89,IF(AND(A236="Japan",AE236=2035),0.92,IF(AND(A236="Japan",AE236=2050),0.89,IF(AND(A236="Russia",AE236=2035),0.91,IF(AND(A236="Russia",AE236=2050),0.86,IF(AND(A236="China",AE236=2035),0.91,IF(AND(A236="China",AE236=2050),0.87,IF(AND(A236="India",AE236=2035),0.92,IF(AND(A236="India",AE236=2050),0.87,IF(AND(A236="Middle East",AE236=2035),0.89,IF(AND(A236="Middle East",AE236=2050),0.84,IF(AND(A236="Africa",AE236=2035),0.9,IF(AND(A236="Africa",AE236=2050),0.86,IF(AND(A236="Brazil",AE236=2035),0.93,IF(AND(A236="Brazil",AE236=2050),0.89,""))))))))))))))))))</f>
        <v>*0.91</v>
      </c>
      <c r="AG236" s="53" t="str">
        <f aca="false">AG235</f>
        <v>REZoning_Sol-Win</v>
      </c>
      <c r="AI236" s="1" t="s">
        <v>3544</v>
      </c>
      <c r="AJ236" s="57" t="s">
        <v>35</v>
      </c>
      <c r="AK236" s="1" t="n">
        <v>2050</v>
      </c>
      <c r="AL236" s="58" t="str">
        <f aca="false">"*"&amp;IF(AND(A236="EU",AK236=2035),0.93,IF(AND(A236="EU",AK236=2050),0.9,IF(AND(A236="USA",AK236=2035),0.92,IF(AND(A236="USA",AK236=2050),0.89,IF(AND(A236="Japan",AK236=2035),0.92,IF(AND(A236="Japan",AK236=2050),0.89,IF(AND(A236="Russia",AK236=2035),0.91,IF(AND(A236="Russia",AK236=2050),0.86,IF(AND(A236="China",AK236=2035),0.91,IF(AND(A236="China",AK236=2050),0.87,IF(AND(A236="India",AK236=2035),0.92,IF(AND(A236="India",AK236=2050),0.87,IF(AND(A236="Middle East",AK236=2035),0.89,IF(AND(A236="Middle East",AK236=2050),0.84,IF(AND(A236="Africa",AK236=2035),0.9,IF(AND(A236="Africa",AK236=2050),0.86,IF(AND(A236="Brazil",AK236=2035),0.93,IF(AND(A236="Brazil",AK236=2050),0.89,""))))))))))))))))))</f>
        <v>*0.87</v>
      </c>
      <c r="AM236" s="53" t="str">
        <f aca="false">AM235</f>
        <v>REZoning_Sol-Win</v>
      </c>
      <c r="AP236" s="0" t="s">
        <v>3544</v>
      </c>
      <c r="AQ236" s="38" t="s">
        <v>35</v>
      </c>
      <c r="AR236" s="38" t="n">
        <f aca="false">AR235</f>
        <v>2100</v>
      </c>
      <c r="AS236" s="38" t="s">
        <v>851</v>
      </c>
      <c r="AT236" s="38" t="s">
        <v>36</v>
      </c>
    </row>
    <row r="237" customFormat="false" ht="28.5" hidden="false" customHeight="true" outlineLevel="0" collapsed="false">
      <c r="A237" s="3" t="s">
        <v>147</v>
      </c>
      <c r="C237" s="0" t="s">
        <v>3545</v>
      </c>
      <c r="D237" s="50" t="s">
        <v>35</v>
      </c>
      <c r="E237" s="0" t="n">
        <v>2035</v>
      </c>
      <c r="F237" s="51" t="str">
        <f aca="false">"*"&amp;IF(AND(A237="EU",E237=2035),0.95,IF(AND(A237="EU",E237=2050),0.93,IF(AND(A237="USA",E237=2035),0.96,IF(AND(A237="USA",E237=2050),0.94,IF(AND(A237="Japan",E237=2035),0.94,IF(AND(A237="Japan",E237=2050),0.92,IF(AND(A237="Russia",E237=2035),0.95,IF(AND(A237="Russia",E237=2050),0.93,IF(AND(A237="China",E237=2035),0.94,IF(AND(A237="China",E237=2050),0.92,IF(AND(A237="India",E237=2035),0.95,IF(AND(A237="India",E237=2050),0.92,IF(AND(A237="Middle East",E237=2035),0.94,IF(AND(A237="Middle East",E237=2050),0.9,IF(AND(A237="Africa",E237=2035),0.94,IF(AND(A237="Africa",E237=2050),0.91,IF(AND(A237="Brazil",E237=2035),0.95,IF(AND(A237="Brazil",E237=2050),0.92,""))))))))))))))))))</f>
        <v>*0.94</v>
      </c>
      <c r="H237" s="0" t="s">
        <v>3545</v>
      </c>
      <c r="I237" s="50" t="s">
        <v>35</v>
      </c>
      <c r="J237" s="0" t="n">
        <v>2050</v>
      </c>
      <c r="K237" s="48" t="str">
        <f aca="false">"*"&amp;IF(AND(A237="EU",J237=2035),0.95,IF(AND(A237="EU",J237=2050),0.93,IF(AND(A237="USA",J237=2035),0.96,IF(AND(A237="USA",J237=2050),0.94,IF(AND(A237="Japan",J237=2035),0.94,IF(AND(A237="Japan",J237=2050),0.92,IF(AND(A237="Russia",J237=2035),0.95,IF(AND(A237="Russia",J237=2050),0.93,IF(AND(A237="China",J237=2035),0.94,IF(AND(A237="China",J237=2050),0.92,IF(AND(A237="India",J237=2035),0.95,IF(AND(A237="India",J237=2050),0.92,IF(AND(A237="Middle East",J237=2035),0.94,IF(AND(A237="Middle East",J237=2050),0.9,IF(AND(A237="Africa",J237=2035),0.94,IF(AND(A237="Africa",J237=2050),0.91,IF(AND(A237="Brazil",J237=2035),0.95,IF(AND(A237="Brazil",J237=2050),0.92,""))))))))))))))))))</f>
        <v>*0.92</v>
      </c>
      <c r="P237" s="41" t="s">
        <v>3545</v>
      </c>
      <c r="Q237" s="52" t="s">
        <v>35</v>
      </c>
      <c r="R237" s="41" t="n">
        <v>2035</v>
      </c>
      <c r="S237" s="53" t="str">
        <f aca="false">"*"&amp;IF(AND(A237="EU",R237=2035),0.95,IF(AND(A237="EU",R237=2050),0.93,IF(AND(A237="USA",R237=2035),0.96,IF(AND(A237="USA",R237=2050),0.93,IF(AND(A237="Japan",R237=2035),0.94,IF(AND(A237="Japan",R237=2050),0.92,IF(AND(A237="Russia",R237=2035),0.95,IF(AND(A237="Russia",R237=2050),0.91,IF(AND(A237="China",R237=2035),0.93,IF(AND(A237="China",R237=2050),0.92,IF(AND(A237="India",R237=2035),0.94,IF(AND(A237="India",R237=2050),0.91,IF(AND(A237="Middle East",R237=2035),0.92,IF(AND(A237="Middle East",R237=2050),0.89,IF(AND(A237="Africa",R237=2035),0.93,IF(AND(A237="Africa",R237=2050),0.9,IF(AND(A237="Brazil",R237=2035),0.95,IF(AND(A237="Brazil",R237=2050),0.92,""))))))))))))))))))</f>
        <v>*0.93</v>
      </c>
      <c r="U237" s="41" t="s">
        <v>3545</v>
      </c>
      <c r="V237" s="52" t="s">
        <v>35</v>
      </c>
      <c r="W237" s="41" t="n">
        <v>2050</v>
      </c>
      <c r="X237" s="53" t="str">
        <f aca="false">"*"&amp;IF(AND(A237="EU",W237=2035),0.95,IF(AND(A237="EU",W237=2050),0.93,IF(AND(A237="USA",W237=2035),0.96,IF(AND(A237="USA",W237=2050),0.93,IF(AND(A237="Japan",W237=2035),0.94,IF(AND(A237="Japan",W237=2050),0.92,IF(AND(A237="Russia",W237=2035),0.95,IF(AND(A237="Russia",W237=2050),0.91,IF(AND(A237="China",W237=2035),0.93,IF(AND(A237="China",W237=2050),0.92,IF(AND(A237="India",W237=2035),0.94,IF(AND(A237="India",W237=2050),0.91,IF(AND(A237="Middle East",W237=2035),0.92,IF(AND(A237="Middle East",W237=2050),0.89,IF(AND(A237="Africa",W237=2035),0.93,IF(AND(A237="Africa",W237=2050),0.9,IF(AND(A237="Brazil",W237=2035),0.95,IF(AND(A237="Brazil",W237=2050),0.92,""))))))))))))))))))</f>
        <v>*0.92</v>
      </c>
      <c r="AC237" s="1" t="s">
        <v>3545</v>
      </c>
      <c r="AD237" s="57" t="s">
        <v>35</v>
      </c>
      <c r="AE237" s="1" t="n">
        <v>2035</v>
      </c>
      <c r="AF237" s="58" t="str">
        <f aca="false">"*"&amp;IF(AND(A237="EU",AE237=2035),0.93,IF(AND(A237="EU",AE237=2050),0.9,IF(AND(A237="USA",AE237=2035),0.92,IF(AND(A237="USA",AE237=2050),0.89,IF(AND(A237="Japan",AE237=2035),0.92,IF(AND(A237="Japan",AE237=2050),0.89,IF(AND(A237="Russia",AE237=2035),0.91,IF(AND(A237="Russia",AE237=2050),0.86,IF(AND(A237="China",AE237=2035),0.91,IF(AND(A237="China",AE237=2050),0.87,IF(AND(A237="India",AE237=2035),0.92,IF(AND(A237="India",AE237=2050),0.87,IF(AND(A237="Middle East",AE237=2035),0.89,IF(AND(A237="Middle East",AE237=2050),0.84,IF(AND(A237="Africa",AE237=2035),0.9,IF(AND(A237="Africa",AE237=2050),0.86,IF(AND(A237="Brazil",AE237=2035),0.93,IF(AND(A237="Brazil",AE237=2050),0.89,""))))))))))))))))))</f>
        <v>*0.91</v>
      </c>
      <c r="AG237" s="53" t="str">
        <f aca="false">AG236</f>
        <v>REZoning_Sol-Win</v>
      </c>
      <c r="AI237" s="1" t="s">
        <v>3545</v>
      </c>
      <c r="AJ237" s="57" t="s">
        <v>35</v>
      </c>
      <c r="AK237" s="1" t="n">
        <v>2050</v>
      </c>
      <c r="AL237" s="58" t="str">
        <f aca="false">"*"&amp;IF(AND(A237="EU",AK237=2035),0.93,IF(AND(A237="EU",AK237=2050),0.9,IF(AND(A237="USA",AK237=2035),0.92,IF(AND(A237="USA",AK237=2050),0.89,IF(AND(A237="Japan",AK237=2035),0.92,IF(AND(A237="Japan",AK237=2050),0.89,IF(AND(A237="Russia",AK237=2035),0.91,IF(AND(A237="Russia",AK237=2050),0.86,IF(AND(A237="China",AK237=2035),0.91,IF(AND(A237="China",AK237=2050),0.87,IF(AND(A237="India",AK237=2035),0.92,IF(AND(A237="India",AK237=2050),0.87,IF(AND(A237="Middle East",AK237=2035),0.89,IF(AND(A237="Middle East",AK237=2050),0.84,IF(AND(A237="Africa",AK237=2035),0.9,IF(AND(A237="Africa",AK237=2050),0.86,IF(AND(A237="Brazil",AK237=2035),0.93,IF(AND(A237="Brazil",AK237=2050),0.89,""))))))))))))))))))</f>
        <v>*0.87</v>
      </c>
      <c r="AM237" s="53" t="str">
        <f aca="false">AM236</f>
        <v>REZoning_Sol-Win</v>
      </c>
      <c r="AP237" s="0" t="s">
        <v>3545</v>
      </c>
      <c r="AQ237" s="38" t="s">
        <v>35</v>
      </c>
      <c r="AR237" s="38" t="n">
        <f aca="false">AR236</f>
        <v>2100</v>
      </c>
      <c r="AS237" s="38" t="s">
        <v>851</v>
      </c>
      <c r="AT237" s="38" t="s">
        <v>36</v>
      </c>
    </row>
    <row r="238" customFormat="false" ht="28.5" hidden="false" customHeight="true" outlineLevel="0" collapsed="false">
      <c r="A238" s="3" t="s">
        <v>147</v>
      </c>
      <c r="C238" s="0" t="s">
        <v>3546</v>
      </c>
      <c r="D238" s="50" t="s">
        <v>35</v>
      </c>
      <c r="E238" s="0" t="n">
        <v>2035</v>
      </c>
      <c r="F238" s="51" t="str">
        <f aca="false">"*"&amp;IF(AND(A238="EU",E238=2035),0.95,IF(AND(A238="EU",E238=2050),0.93,IF(AND(A238="USA",E238=2035),0.96,IF(AND(A238="USA",E238=2050),0.94,IF(AND(A238="Japan",E238=2035),0.94,IF(AND(A238="Japan",E238=2050),0.92,IF(AND(A238="Russia",E238=2035),0.95,IF(AND(A238="Russia",E238=2050),0.93,IF(AND(A238="China",E238=2035),0.94,IF(AND(A238="China",E238=2050),0.92,IF(AND(A238="India",E238=2035),0.95,IF(AND(A238="India",E238=2050),0.92,IF(AND(A238="Middle East",E238=2035),0.94,IF(AND(A238="Middle East",E238=2050),0.9,IF(AND(A238="Africa",E238=2035),0.94,IF(AND(A238="Africa",E238=2050),0.91,IF(AND(A238="Brazil",E238=2035),0.95,IF(AND(A238="Brazil",E238=2050),0.92,""))))))))))))))))))</f>
        <v>*0.94</v>
      </c>
      <c r="H238" s="0" t="s">
        <v>3546</v>
      </c>
      <c r="I238" s="50" t="s">
        <v>35</v>
      </c>
      <c r="J238" s="0" t="n">
        <v>2050</v>
      </c>
      <c r="K238" s="48" t="str">
        <f aca="false">"*"&amp;IF(AND(A238="EU",J238=2035),0.95,IF(AND(A238="EU",J238=2050),0.93,IF(AND(A238="USA",J238=2035),0.96,IF(AND(A238="USA",J238=2050),0.94,IF(AND(A238="Japan",J238=2035),0.94,IF(AND(A238="Japan",J238=2050),0.92,IF(AND(A238="Russia",J238=2035),0.95,IF(AND(A238="Russia",J238=2050),0.93,IF(AND(A238="China",J238=2035),0.94,IF(AND(A238="China",J238=2050),0.92,IF(AND(A238="India",J238=2035),0.95,IF(AND(A238="India",J238=2050),0.92,IF(AND(A238="Middle East",J238=2035),0.94,IF(AND(A238="Middle East",J238=2050),0.9,IF(AND(A238="Africa",J238=2035),0.94,IF(AND(A238="Africa",J238=2050),0.91,IF(AND(A238="Brazil",J238=2035),0.95,IF(AND(A238="Brazil",J238=2050),0.92,""))))))))))))))))))</f>
        <v>*0.92</v>
      </c>
      <c r="P238" s="41" t="s">
        <v>3546</v>
      </c>
      <c r="Q238" s="52" t="s">
        <v>35</v>
      </c>
      <c r="R238" s="41" t="n">
        <v>2035</v>
      </c>
      <c r="S238" s="53" t="str">
        <f aca="false">"*"&amp;IF(AND(A238="EU",R238=2035),0.95,IF(AND(A238="EU",R238=2050),0.93,IF(AND(A238="USA",R238=2035),0.96,IF(AND(A238="USA",R238=2050),0.93,IF(AND(A238="Japan",R238=2035),0.94,IF(AND(A238="Japan",R238=2050),0.92,IF(AND(A238="Russia",R238=2035),0.95,IF(AND(A238="Russia",R238=2050),0.91,IF(AND(A238="China",R238=2035),0.93,IF(AND(A238="China",R238=2050),0.92,IF(AND(A238="India",R238=2035),0.94,IF(AND(A238="India",R238=2050),0.91,IF(AND(A238="Middle East",R238=2035),0.92,IF(AND(A238="Middle East",R238=2050),0.89,IF(AND(A238="Africa",R238=2035),0.93,IF(AND(A238="Africa",R238=2050),0.9,IF(AND(A238="Brazil",R238=2035),0.95,IF(AND(A238="Brazil",R238=2050),0.92,""))))))))))))))))))</f>
        <v>*0.93</v>
      </c>
      <c r="U238" s="41" t="s">
        <v>3546</v>
      </c>
      <c r="V238" s="52" t="s">
        <v>35</v>
      </c>
      <c r="W238" s="41" t="n">
        <v>2050</v>
      </c>
      <c r="X238" s="53" t="str">
        <f aca="false">"*"&amp;IF(AND(A238="EU",W238=2035),0.95,IF(AND(A238="EU",W238=2050),0.93,IF(AND(A238="USA",W238=2035),0.96,IF(AND(A238="USA",W238=2050),0.93,IF(AND(A238="Japan",W238=2035),0.94,IF(AND(A238="Japan",W238=2050),0.92,IF(AND(A238="Russia",W238=2035),0.95,IF(AND(A238="Russia",W238=2050),0.91,IF(AND(A238="China",W238=2035),0.93,IF(AND(A238="China",W238=2050),0.92,IF(AND(A238="India",W238=2035),0.94,IF(AND(A238="India",W238=2050),0.91,IF(AND(A238="Middle East",W238=2035),0.92,IF(AND(A238="Middle East",W238=2050),0.89,IF(AND(A238="Africa",W238=2035),0.93,IF(AND(A238="Africa",W238=2050),0.9,IF(AND(A238="Brazil",W238=2035),0.95,IF(AND(A238="Brazil",W238=2050),0.92,""))))))))))))))))))</f>
        <v>*0.92</v>
      </c>
      <c r="AC238" s="1" t="s">
        <v>3546</v>
      </c>
      <c r="AD238" s="57" t="s">
        <v>35</v>
      </c>
      <c r="AE238" s="1" t="n">
        <v>2035</v>
      </c>
      <c r="AF238" s="58" t="str">
        <f aca="false">"*"&amp;IF(AND(A238="EU",AE238=2035),0.93,IF(AND(A238="EU",AE238=2050),0.9,IF(AND(A238="USA",AE238=2035),0.92,IF(AND(A238="USA",AE238=2050),0.89,IF(AND(A238="Japan",AE238=2035),0.92,IF(AND(A238="Japan",AE238=2050),0.89,IF(AND(A238="Russia",AE238=2035),0.91,IF(AND(A238="Russia",AE238=2050),0.86,IF(AND(A238="China",AE238=2035),0.91,IF(AND(A238="China",AE238=2050),0.87,IF(AND(A238="India",AE238=2035),0.92,IF(AND(A238="India",AE238=2050),0.87,IF(AND(A238="Middle East",AE238=2035),0.89,IF(AND(A238="Middle East",AE238=2050),0.84,IF(AND(A238="Africa",AE238=2035),0.9,IF(AND(A238="Africa",AE238=2050),0.86,IF(AND(A238="Brazil",AE238=2035),0.93,IF(AND(A238="Brazil",AE238=2050),0.89,""))))))))))))))))))</f>
        <v>*0.91</v>
      </c>
      <c r="AG238" s="53" t="str">
        <f aca="false">AG237</f>
        <v>REZoning_Sol-Win</v>
      </c>
      <c r="AI238" s="1" t="s">
        <v>3546</v>
      </c>
      <c r="AJ238" s="57" t="s">
        <v>35</v>
      </c>
      <c r="AK238" s="1" t="n">
        <v>2050</v>
      </c>
      <c r="AL238" s="58" t="str">
        <f aca="false">"*"&amp;IF(AND(A238="EU",AK238=2035),0.93,IF(AND(A238="EU",AK238=2050),0.9,IF(AND(A238="USA",AK238=2035),0.92,IF(AND(A238="USA",AK238=2050),0.89,IF(AND(A238="Japan",AK238=2035),0.92,IF(AND(A238="Japan",AK238=2050),0.89,IF(AND(A238="Russia",AK238=2035),0.91,IF(AND(A238="Russia",AK238=2050),0.86,IF(AND(A238="China",AK238=2035),0.91,IF(AND(A238="China",AK238=2050),0.87,IF(AND(A238="India",AK238=2035),0.92,IF(AND(A238="India",AK238=2050),0.87,IF(AND(A238="Middle East",AK238=2035),0.89,IF(AND(A238="Middle East",AK238=2050),0.84,IF(AND(A238="Africa",AK238=2035),0.9,IF(AND(A238="Africa",AK238=2050),0.86,IF(AND(A238="Brazil",AK238=2035),0.93,IF(AND(A238="Brazil",AK238=2050),0.89,""))))))))))))))))))</f>
        <v>*0.87</v>
      </c>
      <c r="AM238" s="53" t="str">
        <f aca="false">AM237</f>
        <v>REZoning_Sol-Win</v>
      </c>
      <c r="AP238" s="0" t="s">
        <v>3546</v>
      </c>
      <c r="AQ238" s="38" t="s">
        <v>35</v>
      </c>
      <c r="AR238" s="38" t="n">
        <f aca="false">AR237</f>
        <v>2100</v>
      </c>
      <c r="AS238" s="38" t="s">
        <v>851</v>
      </c>
      <c r="AT238" s="38" t="s">
        <v>36</v>
      </c>
    </row>
    <row r="239" customFormat="false" ht="28.5" hidden="false" customHeight="true" outlineLevel="0" collapsed="false">
      <c r="A239" s="3" t="s">
        <v>147</v>
      </c>
      <c r="C239" s="0" t="s">
        <v>3547</v>
      </c>
      <c r="D239" s="50" t="s">
        <v>35</v>
      </c>
      <c r="E239" s="0" t="n">
        <v>2035</v>
      </c>
      <c r="F239" s="51" t="str">
        <f aca="false">"*"&amp;IF(AND(A239="EU",E239=2035),0.95,IF(AND(A239="EU",E239=2050),0.93,IF(AND(A239="USA",E239=2035),0.96,IF(AND(A239="USA",E239=2050),0.94,IF(AND(A239="Japan",E239=2035),0.94,IF(AND(A239="Japan",E239=2050),0.92,IF(AND(A239="Russia",E239=2035),0.95,IF(AND(A239="Russia",E239=2050),0.93,IF(AND(A239="China",E239=2035),0.94,IF(AND(A239="China",E239=2050),0.92,IF(AND(A239="India",E239=2035),0.95,IF(AND(A239="India",E239=2050),0.92,IF(AND(A239="Middle East",E239=2035),0.94,IF(AND(A239="Middle East",E239=2050),0.9,IF(AND(A239="Africa",E239=2035),0.94,IF(AND(A239="Africa",E239=2050),0.91,IF(AND(A239="Brazil",E239=2035),0.95,IF(AND(A239="Brazil",E239=2050),0.92,""))))))))))))))))))</f>
        <v>*0.94</v>
      </c>
      <c r="H239" s="0" t="s">
        <v>3547</v>
      </c>
      <c r="I239" s="50" t="s">
        <v>35</v>
      </c>
      <c r="J239" s="0" t="n">
        <v>2050</v>
      </c>
      <c r="K239" s="48" t="str">
        <f aca="false">"*"&amp;IF(AND(A239="EU",J239=2035),0.95,IF(AND(A239="EU",J239=2050),0.93,IF(AND(A239="USA",J239=2035),0.96,IF(AND(A239="USA",J239=2050),0.94,IF(AND(A239="Japan",J239=2035),0.94,IF(AND(A239="Japan",J239=2050),0.92,IF(AND(A239="Russia",J239=2035),0.95,IF(AND(A239="Russia",J239=2050),0.93,IF(AND(A239="China",J239=2035),0.94,IF(AND(A239="China",J239=2050),0.92,IF(AND(A239="India",J239=2035),0.95,IF(AND(A239="India",J239=2050),0.92,IF(AND(A239="Middle East",J239=2035),0.94,IF(AND(A239="Middle East",J239=2050),0.9,IF(AND(A239="Africa",J239=2035),0.94,IF(AND(A239="Africa",J239=2050),0.91,IF(AND(A239="Brazil",J239=2035),0.95,IF(AND(A239="Brazil",J239=2050),0.92,""))))))))))))))))))</f>
        <v>*0.92</v>
      </c>
      <c r="P239" s="41" t="s">
        <v>3547</v>
      </c>
      <c r="Q239" s="52" t="s">
        <v>35</v>
      </c>
      <c r="R239" s="41" t="n">
        <v>2035</v>
      </c>
      <c r="S239" s="53" t="str">
        <f aca="false">"*"&amp;IF(AND(A239="EU",R239=2035),0.95,IF(AND(A239="EU",R239=2050),0.93,IF(AND(A239="USA",R239=2035),0.96,IF(AND(A239="USA",R239=2050),0.93,IF(AND(A239="Japan",R239=2035),0.94,IF(AND(A239="Japan",R239=2050),0.92,IF(AND(A239="Russia",R239=2035),0.95,IF(AND(A239="Russia",R239=2050),0.91,IF(AND(A239="China",R239=2035),0.93,IF(AND(A239="China",R239=2050),0.92,IF(AND(A239="India",R239=2035),0.94,IF(AND(A239="India",R239=2050),0.91,IF(AND(A239="Middle East",R239=2035),0.92,IF(AND(A239="Middle East",R239=2050),0.89,IF(AND(A239="Africa",R239=2035),0.93,IF(AND(A239="Africa",R239=2050),0.9,IF(AND(A239="Brazil",R239=2035),0.95,IF(AND(A239="Brazil",R239=2050),0.92,""))))))))))))))))))</f>
        <v>*0.93</v>
      </c>
      <c r="U239" s="41" t="s">
        <v>3547</v>
      </c>
      <c r="V239" s="52" t="s">
        <v>35</v>
      </c>
      <c r="W239" s="41" t="n">
        <v>2050</v>
      </c>
      <c r="X239" s="53" t="str">
        <f aca="false">"*"&amp;IF(AND(A239="EU",W239=2035),0.95,IF(AND(A239="EU",W239=2050),0.93,IF(AND(A239="USA",W239=2035),0.96,IF(AND(A239="USA",W239=2050),0.93,IF(AND(A239="Japan",W239=2035),0.94,IF(AND(A239="Japan",W239=2050),0.92,IF(AND(A239="Russia",W239=2035),0.95,IF(AND(A239="Russia",W239=2050),0.91,IF(AND(A239="China",W239=2035),0.93,IF(AND(A239="China",W239=2050),0.92,IF(AND(A239="India",W239=2035),0.94,IF(AND(A239="India",W239=2050),0.91,IF(AND(A239="Middle East",W239=2035),0.92,IF(AND(A239="Middle East",W239=2050),0.89,IF(AND(A239="Africa",W239=2035),0.93,IF(AND(A239="Africa",W239=2050),0.9,IF(AND(A239="Brazil",W239=2035),0.95,IF(AND(A239="Brazil",W239=2050),0.92,""))))))))))))))))))</f>
        <v>*0.92</v>
      </c>
      <c r="AC239" s="1" t="s">
        <v>3547</v>
      </c>
      <c r="AD239" s="57" t="s">
        <v>35</v>
      </c>
      <c r="AE239" s="1" t="n">
        <v>2035</v>
      </c>
      <c r="AF239" s="58" t="str">
        <f aca="false">"*"&amp;IF(AND(A239="EU",AE239=2035),0.93,IF(AND(A239="EU",AE239=2050),0.9,IF(AND(A239="USA",AE239=2035),0.92,IF(AND(A239="USA",AE239=2050),0.89,IF(AND(A239="Japan",AE239=2035),0.92,IF(AND(A239="Japan",AE239=2050),0.89,IF(AND(A239="Russia",AE239=2035),0.91,IF(AND(A239="Russia",AE239=2050),0.86,IF(AND(A239="China",AE239=2035),0.91,IF(AND(A239="China",AE239=2050),0.87,IF(AND(A239="India",AE239=2035),0.92,IF(AND(A239="India",AE239=2050),0.87,IF(AND(A239="Middle East",AE239=2035),0.89,IF(AND(A239="Middle East",AE239=2050),0.84,IF(AND(A239="Africa",AE239=2035),0.9,IF(AND(A239="Africa",AE239=2050),0.86,IF(AND(A239="Brazil",AE239=2035),0.93,IF(AND(A239="Brazil",AE239=2050),0.89,""))))))))))))))))))</f>
        <v>*0.91</v>
      </c>
      <c r="AG239" s="53" t="str">
        <f aca="false">AG238</f>
        <v>REZoning_Sol-Win</v>
      </c>
      <c r="AI239" s="1" t="s">
        <v>3547</v>
      </c>
      <c r="AJ239" s="57" t="s">
        <v>35</v>
      </c>
      <c r="AK239" s="1" t="n">
        <v>2050</v>
      </c>
      <c r="AL239" s="58" t="str">
        <f aca="false">"*"&amp;IF(AND(A239="EU",AK239=2035),0.93,IF(AND(A239="EU",AK239=2050),0.9,IF(AND(A239="USA",AK239=2035),0.92,IF(AND(A239="USA",AK239=2050),0.89,IF(AND(A239="Japan",AK239=2035),0.92,IF(AND(A239="Japan",AK239=2050),0.89,IF(AND(A239="Russia",AK239=2035),0.91,IF(AND(A239="Russia",AK239=2050),0.86,IF(AND(A239="China",AK239=2035),0.91,IF(AND(A239="China",AK239=2050),0.87,IF(AND(A239="India",AK239=2035),0.92,IF(AND(A239="India",AK239=2050),0.87,IF(AND(A239="Middle East",AK239=2035),0.89,IF(AND(A239="Middle East",AK239=2050),0.84,IF(AND(A239="Africa",AK239=2035),0.9,IF(AND(A239="Africa",AK239=2050),0.86,IF(AND(A239="Brazil",AK239=2035),0.93,IF(AND(A239="Brazil",AK239=2050),0.89,""))))))))))))))))))</f>
        <v>*0.87</v>
      </c>
      <c r="AM239" s="53" t="str">
        <f aca="false">AM238</f>
        <v>REZoning_Sol-Win</v>
      </c>
      <c r="AP239" s="0" t="s">
        <v>3547</v>
      </c>
      <c r="AQ239" s="38" t="s">
        <v>35</v>
      </c>
      <c r="AR239" s="38" t="n">
        <f aca="false">AR238</f>
        <v>2100</v>
      </c>
      <c r="AS239" s="38" t="s">
        <v>851</v>
      </c>
      <c r="AT239" s="38" t="s">
        <v>36</v>
      </c>
    </row>
    <row r="240" customFormat="false" ht="28.5" hidden="false" customHeight="true" outlineLevel="0" collapsed="false">
      <c r="A240" s="3" t="s">
        <v>147</v>
      </c>
      <c r="C240" s="0" t="s">
        <v>3548</v>
      </c>
      <c r="D240" s="50" t="s">
        <v>35</v>
      </c>
      <c r="E240" s="0" t="n">
        <v>2035</v>
      </c>
      <c r="F240" s="51" t="str">
        <f aca="false">"*"&amp;IF(AND(A240="EU",E240=2035),0.95,IF(AND(A240="EU",E240=2050),0.93,IF(AND(A240="USA",E240=2035),0.96,IF(AND(A240="USA",E240=2050),0.94,IF(AND(A240="Japan",E240=2035),0.94,IF(AND(A240="Japan",E240=2050),0.92,IF(AND(A240="Russia",E240=2035),0.95,IF(AND(A240="Russia",E240=2050),0.93,IF(AND(A240="China",E240=2035),0.94,IF(AND(A240="China",E240=2050),0.92,IF(AND(A240="India",E240=2035),0.95,IF(AND(A240="India",E240=2050),0.92,IF(AND(A240="Middle East",E240=2035),0.94,IF(AND(A240="Middle East",E240=2050),0.9,IF(AND(A240="Africa",E240=2035),0.94,IF(AND(A240="Africa",E240=2050),0.91,IF(AND(A240="Brazil",E240=2035),0.95,IF(AND(A240="Brazil",E240=2050),0.92,""))))))))))))))))))</f>
        <v>*0.94</v>
      </c>
      <c r="H240" s="0" t="s">
        <v>3548</v>
      </c>
      <c r="I240" s="50" t="s">
        <v>35</v>
      </c>
      <c r="J240" s="0" t="n">
        <v>2050</v>
      </c>
      <c r="K240" s="48" t="str">
        <f aca="false">"*"&amp;IF(AND(A240="EU",J240=2035),0.95,IF(AND(A240="EU",J240=2050),0.93,IF(AND(A240="USA",J240=2035),0.96,IF(AND(A240="USA",J240=2050),0.94,IF(AND(A240="Japan",J240=2035),0.94,IF(AND(A240="Japan",J240=2050),0.92,IF(AND(A240="Russia",J240=2035),0.95,IF(AND(A240="Russia",J240=2050),0.93,IF(AND(A240="China",J240=2035),0.94,IF(AND(A240="China",J240=2050),0.92,IF(AND(A240="India",J240=2035),0.95,IF(AND(A240="India",J240=2050),0.92,IF(AND(A240="Middle East",J240=2035),0.94,IF(AND(A240="Middle East",J240=2050),0.9,IF(AND(A240="Africa",J240=2035),0.94,IF(AND(A240="Africa",J240=2050),0.91,IF(AND(A240="Brazil",J240=2035),0.95,IF(AND(A240="Brazil",J240=2050),0.92,""))))))))))))))))))</f>
        <v>*0.92</v>
      </c>
      <c r="P240" s="41" t="s">
        <v>3548</v>
      </c>
      <c r="Q240" s="52" t="s">
        <v>35</v>
      </c>
      <c r="R240" s="41" t="n">
        <v>2035</v>
      </c>
      <c r="S240" s="53" t="str">
        <f aca="false">"*"&amp;IF(AND(A240="EU",R240=2035),0.95,IF(AND(A240="EU",R240=2050),0.93,IF(AND(A240="USA",R240=2035),0.96,IF(AND(A240="USA",R240=2050),0.93,IF(AND(A240="Japan",R240=2035),0.94,IF(AND(A240="Japan",R240=2050),0.92,IF(AND(A240="Russia",R240=2035),0.95,IF(AND(A240="Russia",R240=2050),0.91,IF(AND(A240="China",R240=2035),0.93,IF(AND(A240="China",R240=2050),0.92,IF(AND(A240="India",R240=2035),0.94,IF(AND(A240="India",R240=2050),0.91,IF(AND(A240="Middle East",R240=2035),0.92,IF(AND(A240="Middle East",R240=2050),0.89,IF(AND(A240="Africa",R240=2035),0.93,IF(AND(A240="Africa",R240=2050),0.9,IF(AND(A240="Brazil",R240=2035),0.95,IF(AND(A240="Brazil",R240=2050),0.92,""))))))))))))))))))</f>
        <v>*0.93</v>
      </c>
      <c r="U240" s="41" t="s">
        <v>3548</v>
      </c>
      <c r="V240" s="52" t="s">
        <v>35</v>
      </c>
      <c r="W240" s="41" t="n">
        <v>2050</v>
      </c>
      <c r="X240" s="53" t="str">
        <f aca="false">"*"&amp;IF(AND(A240="EU",W240=2035),0.95,IF(AND(A240="EU",W240=2050),0.93,IF(AND(A240="USA",W240=2035),0.96,IF(AND(A240="USA",W240=2050),0.93,IF(AND(A240="Japan",W240=2035),0.94,IF(AND(A240="Japan",W240=2050),0.92,IF(AND(A240="Russia",W240=2035),0.95,IF(AND(A240="Russia",W240=2050),0.91,IF(AND(A240="China",W240=2035),0.93,IF(AND(A240="China",W240=2050),0.92,IF(AND(A240="India",W240=2035),0.94,IF(AND(A240="India",W240=2050),0.91,IF(AND(A240="Middle East",W240=2035),0.92,IF(AND(A240="Middle East",W240=2050),0.89,IF(AND(A240="Africa",W240=2035),0.93,IF(AND(A240="Africa",W240=2050),0.9,IF(AND(A240="Brazil",W240=2035),0.95,IF(AND(A240="Brazil",W240=2050),0.92,""))))))))))))))))))</f>
        <v>*0.92</v>
      </c>
      <c r="AC240" s="1" t="s">
        <v>3548</v>
      </c>
      <c r="AD240" s="57" t="s">
        <v>35</v>
      </c>
      <c r="AE240" s="1" t="n">
        <v>2035</v>
      </c>
      <c r="AF240" s="58" t="str">
        <f aca="false">"*"&amp;IF(AND(A240="EU",AE240=2035),0.93,IF(AND(A240="EU",AE240=2050),0.9,IF(AND(A240="USA",AE240=2035),0.92,IF(AND(A240="USA",AE240=2050),0.89,IF(AND(A240="Japan",AE240=2035),0.92,IF(AND(A240="Japan",AE240=2050),0.89,IF(AND(A240="Russia",AE240=2035),0.91,IF(AND(A240="Russia",AE240=2050),0.86,IF(AND(A240="China",AE240=2035),0.91,IF(AND(A240="China",AE240=2050),0.87,IF(AND(A240="India",AE240=2035),0.92,IF(AND(A240="India",AE240=2050),0.87,IF(AND(A240="Middle East",AE240=2035),0.89,IF(AND(A240="Middle East",AE240=2050),0.84,IF(AND(A240="Africa",AE240=2035),0.9,IF(AND(A240="Africa",AE240=2050),0.86,IF(AND(A240="Brazil",AE240=2035),0.93,IF(AND(A240="Brazil",AE240=2050),0.89,""))))))))))))))))))</f>
        <v>*0.91</v>
      </c>
      <c r="AG240" s="53" t="str">
        <f aca="false">AG239</f>
        <v>REZoning_Sol-Win</v>
      </c>
      <c r="AI240" s="1" t="s">
        <v>3548</v>
      </c>
      <c r="AJ240" s="57" t="s">
        <v>35</v>
      </c>
      <c r="AK240" s="1" t="n">
        <v>2050</v>
      </c>
      <c r="AL240" s="58" t="str">
        <f aca="false">"*"&amp;IF(AND(A240="EU",AK240=2035),0.93,IF(AND(A240="EU",AK240=2050),0.9,IF(AND(A240="USA",AK240=2035),0.92,IF(AND(A240="USA",AK240=2050),0.89,IF(AND(A240="Japan",AK240=2035),0.92,IF(AND(A240="Japan",AK240=2050),0.89,IF(AND(A240="Russia",AK240=2035),0.91,IF(AND(A240="Russia",AK240=2050),0.86,IF(AND(A240="China",AK240=2035),0.91,IF(AND(A240="China",AK240=2050),0.87,IF(AND(A240="India",AK240=2035),0.92,IF(AND(A240="India",AK240=2050),0.87,IF(AND(A240="Middle East",AK240=2035),0.89,IF(AND(A240="Middle East",AK240=2050),0.84,IF(AND(A240="Africa",AK240=2035),0.9,IF(AND(A240="Africa",AK240=2050),0.86,IF(AND(A240="Brazil",AK240=2035),0.93,IF(AND(A240="Brazil",AK240=2050),0.89,""))))))))))))))))))</f>
        <v>*0.87</v>
      </c>
      <c r="AM240" s="53" t="str">
        <f aca="false">AM239</f>
        <v>REZoning_Sol-Win</v>
      </c>
      <c r="AP240" s="0" t="s">
        <v>3548</v>
      </c>
      <c r="AQ240" s="38" t="s">
        <v>35</v>
      </c>
      <c r="AR240" s="38" t="n">
        <f aca="false">AR239</f>
        <v>2100</v>
      </c>
      <c r="AS240" s="38" t="s">
        <v>851</v>
      </c>
      <c r="AT240" s="38" t="s">
        <v>36</v>
      </c>
    </row>
    <row r="241" customFormat="false" ht="28.5" hidden="false" customHeight="true" outlineLevel="0" collapsed="false">
      <c r="A241" s="3" t="s">
        <v>147</v>
      </c>
      <c r="C241" s="0" t="s">
        <v>3549</v>
      </c>
      <c r="D241" s="50" t="s">
        <v>35</v>
      </c>
      <c r="E241" s="0" t="n">
        <v>2035</v>
      </c>
      <c r="F241" s="51" t="str">
        <f aca="false">"*"&amp;IF(AND(A241="EU",E241=2035),0.95,IF(AND(A241="EU",E241=2050),0.93,IF(AND(A241="USA",E241=2035),0.96,IF(AND(A241="USA",E241=2050),0.94,IF(AND(A241="Japan",E241=2035),0.94,IF(AND(A241="Japan",E241=2050),0.92,IF(AND(A241="Russia",E241=2035),0.95,IF(AND(A241="Russia",E241=2050),0.93,IF(AND(A241="China",E241=2035),0.94,IF(AND(A241="China",E241=2050),0.92,IF(AND(A241="India",E241=2035),0.95,IF(AND(A241="India",E241=2050),0.92,IF(AND(A241="Middle East",E241=2035),0.94,IF(AND(A241="Middle East",E241=2050),0.9,IF(AND(A241="Africa",E241=2035),0.94,IF(AND(A241="Africa",E241=2050),0.91,IF(AND(A241="Brazil",E241=2035),0.95,IF(AND(A241="Brazil",E241=2050),0.92,""))))))))))))))))))</f>
        <v>*0.94</v>
      </c>
      <c r="H241" s="0" t="s">
        <v>3549</v>
      </c>
      <c r="I241" s="50" t="s">
        <v>35</v>
      </c>
      <c r="J241" s="0" t="n">
        <v>2050</v>
      </c>
      <c r="K241" s="48" t="str">
        <f aca="false">"*"&amp;IF(AND(A241="EU",J241=2035),0.95,IF(AND(A241="EU",J241=2050),0.93,IF(AND(A241="USA",J241=2035),0.96,IF(AND(A241="USA",J241=2050),0.94,IF(AND(A241="Japan",J241=2035),0.94,IF(AND(A241="Japan",J241=2050),0.92,IF(AND(A241="Russia",J241=2035),0.95,IF(AND(A241="Russia",J241=2050),0.93,IF(AND(A241="China",J241=2035),0.94,IF(AND(A241="China",J241=2050),0.92,IF(AND(A241="India",J241=2035),0.95,IF(AND(A241="India",J241=2050),0.92,IF(AND(A241="Middle East",J241=2035),0.94,IF(AND(A241="Middle East",J241=2050),0.9,IF(AND(A241="Africa",J241=2035),0.94,IF(AND(A241="Africa",J241=2050),0.91,IF(AND(A241="Brazil",J241=2035),0.95,IF(AND(A241="Brazil",J241=2050),0.92,""))))))))))))))))))</f>
        <v>*0.92</v>
      </c>
      <c r="P241" s="41" t="s">
        <v>3549</v>
      </c>
      <c r="Q241" s="52" t="s">
        <v>35</v>
      </c>
      <c r="R241" s="41" t="n">
        <v>2035</v>
      </c>
      <c r="S241" s="53" t="str">
        <f aca="false">"*"&amp;IF(AND(A241="EU",R241=2035),0.95,IF(AND(A241="EU",R241=2050),0.93,IF(AND(A241="USA",R241=2035),0.96,IF(AND(A241="USA",R241=2050),0.93,IF(AND(A241="Japan",R241=2035),0.94,IF(AND(A241="Japan",R241=2050),0.92,IF(AND(A241="Russia",R241=2035),0.95,IF(AND(A241="Russia",R241=2050),0.91,IF(AND(A241="China",R241=2035),0.93,IF(AND(A241="China",R241=2050),0.92,IF(AND(A241="India",R241=2035),0.94,IF(AND(A241="India",R241=2050),0.91,IF(AND(A241="Middle East",R241=2035),0.92,IF(AND(A241="Middle East",R241=2050),0.89,IF(AND(A241="Africa",R241=2035),0.93,IF(AND(A241="Africa",R241=2050),0.9,IF(AND(A241="Brazil",R241=2035),0.95,IF(AND(A241="Brazil",R241=2050),0.92,""))))))))))))))))))</f>
        <v>*0.93</v>
      </c>
      <c r="U241" s="41" t="s">
        <v>3549</v>
      </c>
      <c r="V241" s="52" t="s">
        <v>35</v>
      </c>
      <c r="W241" s="41" t="n">
        <v>2050</v>
      </c>
      <c r="X241" s="53" t="str">
        <f aca="false">"*"&amp;IF(AND(A241="EU",W241=2035),0.95,IF(AND(A241="EU",W241=2050),0.93,IF(AND(A241="USA",W241=2035),0.96,IF(AND(A241="USA",W241=2050),0.93,IF(AND(A241="Japan",W241=2035),0.94,IF(AND(A241="Japan",W241=2050),0.92,IF(AND(A241="Russia",W241=2035),0.95,IF(AND(A241="Russia",W241=2050),0.91,IF(AND(A241="China",W241=2035),0.93,IF(AND(A241="China",W241=2050),0.92,IF(AND(A241="India",W241=2035),0.94,IF(AND(A241="India",W241=2050),0.91,IF(AND(A241="Middle East",W241=2035),0.92,IF(AND(A241="Middle East",W241=2050),0.89,IF(AND(A241="Africa",W241=2035),0.93,IF(AND(A241="Africa",W241=2050),0.9,IF(AND(A241="Brazil",W241=2035),0.95,IF(AND(A241="Brazil",W241=2050),0.92,""))))))))))))))))))</f>
        <v>*0.92</v>
      </c>
      <c r="AC241" s="1" t="s">
        <v>3549</v>
      </c>
      <c r="AD241" s="57" t="s">
        <v>35</v>
      </c>
      <c r="AE241" s="1" t="n">
        <v>2035</v>
      </c>
      <c r="AF241" s="58" t="str">
        <f aca="false">"*"&amp;IF(AND(A241="EU",AE241=2035),0.93,IF(AND(A241="EU",AE241=2050),0.9,IF(AND(A241="USA",AE241=2035),0.92,IF(AND(A241="USA",AE241=2050),0.89,IF(AND(A241="Japan",AE241=2035),0.92,IF(AND(A241="Japan",AE241=2050),0.89,IF(AND(A241="Russia",AE241=2035),0.91,IF(AND(A241="Russia",AE241=2050),0.86,IF(AND(A241="China",AE241=2035),0.91,IF(AND(A241="China",AE241=2050),0.87,IF(AND(A241="India",AE241=2035),0.92,IF(AND(A241="India",AE241=2050),0.87,IF(AND(A241="Middle East",AE241=2035),0.89,IF(AND(A241="Middle East",AE241=2050),0.84,IF(AND(A241="Africa",AE241=2035),0.9,IF(AND(A241="Africa",AE241=2050),0.86,IF(AND(A241="Brazil",AE241=2035),0.93,IF(AND(A241="Brazil",AE241=2050),0.89,""))))))))))))))))))</f>
        <v>*0.91</v>
      </c>
      <c r="AG241" s="53" t="str">
        <f aca="false">AG240</f>
        <v>REZoning_Sol-Win</v>
      </c>
      <c r="AI241" s="1" t="s">
        <v>3549</v>
      </c>
      <c r="AJ241" s="57" t="s">
        <v>35</v>
      </c>
      <c r="AK241" s="1" t="n">
        <v>2050</v>
      </c>
      <c r="AL241" s="58" t="str">
        <f aca="false">"*"&amp;IF(AND(A241="EU",AK241=2035),0.93,IF(AND(A241="EU",AK241=2050),0.9,IF(AND(A241="USA",AK241=2035),0.92,IF(AND(A241="USA",AK241=2050),0.89,IF(AND(A241="Japan",AK241=2035),0.92,IF(AND(A241="Japan",AK241=2050),0.89,IF(AND(A241="Russia",AK241=2035),0.91,IF(AND(A241="Russia",AK241=2050),0.86,IF(AND(A241="China",AK241=2035),0.91,IF(AND(A241="China",AK241=2050),0.87,IF(AND(A241="India",AK241=2035),0.92,IF(AND(A241="India",AK241=2050),0.87,IF(AND(A241="Middle East",AK241=2035),0.89,IF(AND(A241="Middle East",AK241=2050),0.84,IF(AND(A241="Africa",AK241=2035),0.9,IF(AND(A241="Africa",AK241=2050),0.86,IF(AND(A241="Brazil",AK241=2035),0.93,IF(AND(A241="Brazil",AK241=2050),0.89,""))))))))))))))))))</f>
        <v>*0.87</v>
      </c>
      <c r="AM241" s="53" t="str">
        <f aca="false">AM240</f>
        <v>REZoning_Sol-Win</v>
      </c>
      <c r="AP241" s="0" t="s">
        <v>3549</v>
      </c>
      <c r="AQ241" s="38" t="s">
        <v>35</v>
      </c>
      <c r="AR241" s="38" t="n">
        <f aca="false">AR240</f>
        <v>2100</v>
      </c>
      <c r="AS241" s="38" t="s">
        <v>851</v>
      </c>
      <c r="AT241" s="38" t="s">
        <v>36</v>
      </c>
    </row>
    <row r="242" customFormat="false" ht="28.5" hidden="false" customHeight="true" outlineLevel="0" collapsed="false">
      <c r="A242" s="3" t="s">
        <v>147</v>
      </c>
      <c r="C242" s="0" t="s">
        <v>3550</v>
      </c>
      <c r="D242" s="50" t="s">
        <v>35</v>
      </c>
      <c r="E242" s="0" t="n">
        <v>2035</v>
      </c>
      <c r="F242" s="51" t="str">
        <f aca="false">"*"&amp;IF(AND(A242="EU",E242=2035),0.95,IF(AND(A242="EU",E242=2050),0.93,IF(AND(A242="USA",E242=2035),0.96,IF(AND(A242="USA",E242=2050),0.94,IF(AND(A242="Japan",E242=2035),0.94,IF(AND(A242="Japan",E242=2050),0.92,IF(AND(A242="Russia",E242=2035),0.95,IF(AND(A242="Russia",E242=2050),0.93,IF(AND(A242="China",E242=2035),0.94,IF(AND(A242="China",E242=2050),0.92,IF(AND(A242="India",E242=2035),0.95,IF(AND(A242="India",E242=2050),0.92,IF(AND(A242="Middle East",E242=2035),0.94,IF(AND(A242="Middle East",E242=2050),0.9,IF(AND(A242="Africa",E242=2035),0.94,IF(AND(A242="Africa",E242=2050),0.91,IF(AND(A242="Brazil",E242=2035),0.95,IF(AND(A242="Brazil",E242=2050),0.92,""))))))))))))))))))</f>
        <v>*0.94</v>
      </c>
      <c r="H242" s="0" t="s">
        <v>3550</v>
      </c>
      <c r="I242" s="50" t="s">
        <v>35</v>
      </c>
      <c r="J242" s="0" t="n">
        <v>2050</v>
      </c>
      <c r="K242" s="48" t="str">
        <f aca="false">"*"&amp;IF(AND(A242="EU",J242=2035),0.95,IF(AND(A242="EU",J242=2050),0.93,IF(AND(A242="USA",J242=2035),0.96,IF(AND(A242="USA",J242=2050),0.94,IF(AND(A242="Japan",J242=2035),0.94,IF(AND(A242="Japan",J242=2050),0.92,IF(AND(A242="Russia",J242=2035),0.95,IF(AND(A242="Russia",J242=2050),0.93,IF(AND(A242="China",J242=2035),0.94,IF(AND(A242="China",J242=2050),0.92,IF(AND(A242="India",J242=2035),0.95,IF(AND(A242="India",J242=2050),0.92,IF(AND(A242="Middle East",J242=2035),0.94,IF(AND(A242="Middle East",J242=2050),0.9,IF(AND(A242="Africa",J242=2035),0.94,IF(AND(A242="Africa",J242=2050),0.91,IF(AND(A242="Brazil",J242=2035),0.95,IF(AND(A242="Brazil",J242=2050),0.92,""))))))))))))))))))</f>
        <v>*0.92</v>
      </c>
      <c r="P242" s="41" t="s">
        <v>3550</v>
      </c>
      <c r="Q242" s="52" t="s">
        <v>35</v>
      </c>
      <c r="R242" s="41" t="n">
        <v>2035</v>
      </c>
      <c r="S242" s="53" t="str">
        <f aca="false">"*"&amp;IF(AND(A242="EU",R242=2035),0.95,IF(AND(A242="EU",R242=2050),0.93,IF(AND(A242="USA",R242=2035),0.96,IF(AND(A242="USA",R242=2050),0.93,IF(AND(A242="Japan",R242=2035),0.94,IF(AND(A242="Japan",R242=2050),0.92,IF(AND(A242="Russia",R242=2035),0.95,IF(AND(A242="Russia",R242=2050),0.91,IF(AND(A242="China",R242=2035),0.93,IF(AND(A242="China",R242=2050),0.92,IF(AND(A242="India",R242=2035),0.94,IF(AND(A242="India",R242=2050),0.91,IF(AND(A242="Middle East",R242=2035),0.92,IF(AND(A242="Middle East",R242=2050),0.89,IF(AND(A242="Africa",R242=2035),0.93,IF(AND(A242="Africa",R242=2050),0.9,IF(AND(A242="Brazil",R242=2035),0.95,IF(AND(A242="Brazil",R242=2050),0.92,""))))))))))))))))))</f>
        <v>*0.93</v>
      </c>
      <c r="U242" s="41" t="s">
        <v>3550</v>
      </c>
      <c r="V242" s="52" t="s">
        <v>35</v>
      </c>
      <c r="W242" s="41" t="n">
        <v>2050</v>
      </c>
      <c r="X242" s="53" t="str">
        <f aca="false">"*"&amp;IF(AND(A242="EU",W242=2035),0.95,IF(AND(A242="EU",W242=2050),0.93,IF(AND(A242="USA",W242=2035),0.96,IF(AND(A242="USA",W242=2050),0.93,IF(AND(A242="Japan",W242=2035),0.94,IF(AND(A242="Japan",W242=2050),0.92,IF(AND(A242="Russia",W242=2035),0.95,IF(AND(A242="Russia",W242=2050),0.91,IF(AND(A242="China",W242=2035),0.93,IF(AND(A242="China",W242=2050),0.92,IF(AND(A242="India",W242=2035),0.94,IF(AND(A242="India",W242=2050),0.91,IF(AND(A242="Middle East",W242=2035),0.92,IF(AND(A242="Middle East",W242=2050),0.89,IF(AND(A242="Africa",W242=2035),0.93,IF(AND(A242="Africa",W242=2050),0.9,IF(AND(A242="Brazil",W242=2035),0.95,IF(AND(A242="Brazil",W242=2050),0.92,""))))))))))))))))))</f>
        <v>*0.92</v>
      </c>
      <c r="AC242" s="1" t="s">
        <v>3550</v>
      </c>
      <c r="AD242" s="57" t="s">
        <v>35</v>
      </c>
      <c r="AE242" s="1" t="n">
        <v>2035</v>
      </c>
      <c r="AF242" s="58" t="str">
        <f aca="false">"*"&amp;IF(AND(A242="EU",AE242=2035),0.93,IF(AND(A242="EU",AE242=2050),0.9,IF(AND(A242="USA",AE242=2035),0.92,IF(AND(A242="USA",AE242=2050),0.89,IF(AND(A242="Japan",AE242=2035),0.92,IF(AND(A242="Japan",AE242=2050),0.89,IF(AND(A242="Russia",AE242=2035),0.91,IF(AND(A242="Russia",AE242=2050),0.86,IF(AND(A242="China",AE242=2035),0.91,IF(AND(A242="China",AE242=2050),0.87,IF(AND(A242="India",AE242=2035),0.92,IF(AND(A242="India",AE242=2050),0.87,IF(AND(A242="Middle East",AE242=2035),0.89,IF(AND(A242="Middle East",AE242=2050),0.84,IF(AND(A242="Africa",AE242=2035),0.9,IF(AND(A242="Africa",AE242=2050),0.86,IF(AND(A242="Brazil",AE242=2035),0.93,IF(AND(A242="Brazil",AE242=2050),0.89,""))))))))))))))))))</f>
        <v>*0.91</v>
      </c>
      <c r="AG242" s="53" t="str">
        <f aca="false">AG241</f>
        <v>REZoning_Sol-Win</v>
      </c>
      <c r="AI242" s="1" t="s">
        <v>3550</v>
      </c>
      <c r="AJ242" s="57" t="s">
        <v>35</v>
      </c>
      <c r="AK242" s="1" t="n">
        <v>2050</v>
      </c>
      <c r="AL242" s="58" t="str">
        <f aca="false">"*"&amp;IF(AND(A242="EU",AK242=2035),0.93,IF(AND(A242="EU",AK242=2050),0.9,IF(AND(A242="USA",AK242=2035),0.92,IF(AND(A242="USA",AK242=2050),0.89,IF(AND(A242="Japan",AK242=2035),0.92,IF(AND(A242="Japan",AK242=2050),0.89,IF(AND(A242="Russia",AK242=2035),0.91,IF(AND(A242="Russia",AK242=2050),0.86,IF(AND(A242="China",AK242=2035),0.91,IF(AND(A242="China",AK242=2050),0.87,IF(AND(A242="India",AK242=2035),0.92,IF(AND(A242="India",AK242=2050),0.87,IF(AND(A242="Middle East",AK242=2035),0.89,IF(AND(A242="Middle East",AK242=2050),0.84,IF(AND(A242="Africa",AK242=2035),0.9,IF(AND(A242="Africa",AK242=2050),0.86,IF(AND(A242="Brazil",AK242=2035),0.93,IF(AND(A242="Brazil",AK242=2050),0.89,""))))))))))))))))))</f>
        <v>*0.87</v>
      </c>
      <c r="AM242" s="53" t="str">
        <f aca="false">AM241</f>
        <v>REZoning_Sol-Win</v>
      </c>
      <c r="AP242" s="0" t="s">
        <v>3550</v>
      </c>
      <c r="AQ242" s="38" t="s">
        <v>35</v>
      </c>
      <c r="AR242" s="38" t="n">
        <f aca="false">AR241</f>
        <v>2100</v>
      </c>
      <c r="AS242" s="38" t="s">
        <v>851</v>
      </c>
      <c r="AT242" s="38" t="s">
        <v>36</v>
      </c>
    </row>
    <row r="243" customFormat="false" ht="28.5" hidden="false" customHeight="true" outlineLevel="0" collapsed="false">
      <c r="A243" s="3" t="s">
        <v>147</v>
      </c>
      <c r="C243" s="0" t="s">
        <v>3551</v>
      </c>
      <c r="D243" s="50" t="s">
        <v>35</v>
      </c>
      <c r="E243" s="0" t="n">
        <v>2035</v>
      </c>
      <c r="F243" s="51" t="str">
        <f aca="false">"*"&amp;IF(AND(A243="EU",E243=2035),0.95,IF(AND(A243="EU",E243=2050),0.93,IF(AND(A243="USA",E243=2035),0.96,IF(AND(A243="USA",E243=2050),0.94,IF(AND(A243="Japan",E243=2035),0.94,IF(AND(A243="Japan",E243=2050),0.92,IF(AND(A243="Russia",E243=2035),0.95,IF(AND(A243="Russia",E243=2050),0.93,IF(AND(A243="China",E243=2035),0.94,IF(AND(A243="China",E243=2050),0.92,IF(AND(A243="India",E243=2035),0.95,IF(AND(A243="India",E243=2050),0.92,IF(AND(A243="Middle East",E243=2035),0.94,IF(AND(A243="Middle East",E243=2050),0.9,IF(AND(A243="Africa",E243=2035),0.94,IF(AND(A243="Africa",E243=2050),0.91,IF(AND(A243="Brazil",E243=2035),0.95,IF(AND(A243="Brazil",E243=2050),0.92,""))))))))))))))))))</f>
        <v>*0.94</v>
      </c>
      <c r="H243" s="0" t="s">
        <v>3551</v>
      </c>
      <c r="I243" s="50" t="s">
        <v>35</v>
      </c>
      <c r="J243" s="0" t="n">
        <v>2050</v>
      </c>
      <c r="K243" s="48" t="str">
        <f aca="false">"*"&amp;IF(AND(A243="EU",J243=2035),0.95,IF(AND(A243="EU",J243=2050),0.93,IF(AND(A243="USA",J243=2035),0.96,IF(AND(A243="USA",J243=2050),0.94,IF(AND(A243="Japan",J243=2035),0.94,IF(AND(A243="Japan",J243=2050),0.92,IF(AND(A243="Russia",J243=2035),0.95,IF(AND(A243="Russia",J243=2050),0.93,IF(AND(A243="China",J243=2035),0.94,IF(AND(A243="China",J243=2050),0.92,IF(AND(A243="India",J243=2035),0.95,IF(AND(A243="India",J243=2050),0.92,IF(AND(A243="Middle East",J243=2035),0.94,IF(AND(A243="Middle East",J243=2050),0.9,IF(AND(A243="Africa",J243=2035),0.94,IF(AND(A243="Africa",J243=2050),0.91,IF(AND(A243="Brazil",J243=2035),0.95,IF(AND(A243="Brazil",J243=2050),0.92,""))))))))))))))))))</f>
        <v>*0.92</v>
      </c>
      <c r="P243" s="41" t="s">
        <v>3551</v>
      </c>
      <c r="Q243" s="52" t="s">
        <v>35</v>
      </c>
      <c r="R243" s="41" t="n">
        <v>2035</v>
      </c>
      <c r="S243" s="53" t="str">
        <f aca="false">"*"&amp;IF(AND(A243="EU",R243=2035),0.95,IF(AND(A243="EU",R243=2050),0.93,IF(AND(A243="USA",R243=2035),0.96,IF(AND(A243="USA",R243=2050),0.93,IF(AND(A243="Japan",R243=2035),0.94,IF(AND(A243="Japan",R243=2050),0.92,IF(AND(A243="Russia",R243=2035),0.95,IF(AND(A243="Russia",R243=2050),0.91,IF(AND(A243="China",R243=2035),0.93,IF(AND(A243="China",R243=2050),0.92,IF(AND(A243="India",R243=2035),0.94,IF(AND(A243="India",R243=2050),0.91,IF(AND(A243="Middle East",R243=2035),0.92,IF(AND(A243="Middle East",R243=2050),0.89,IF(AND(A243="Africa",R243=2035),0.93,IF(AND(A243="Africa",R243=2050),0.9,IF(AND(A243="Brazil",R243=2035),0.95,IF(AND(A243="Brazil",R243=2050),0.92,""))))))))))))))))))</f>
        <v>*0.93</v>
      </c>
      <c r="U243" s="41" t="s">
        <v>3551</v>
      </c>
      <c r="V243" s="52" t="s">
        <v>35</v>
      </c>
      <c r="W243" s="41" t="n">
        <v>2050</v>
      </c>
      <c r="X243" s="53" t="str">
        <f aca="false">"*"&amp;IF(AND(A243="EU",W243=2035),0.95,IF(AND(A243="EU",W243=2050),0.93,IF(AND(A243="USA",W243=2035),0.96,IF(AND(A243="USA",W243=2050),0.93,IF(AND(A243="Japan",W243=2035),0.94,IF(AND(A243="Japan",W243=2050),0.92,IF(AND(A243="Russia",W243=2035),0.95,IF(AND(A243="Russia",W243=2050),0.91,IF(AND(A243="China",W243=2035),0.93,IF(AND(A243="China",W243=2050),0.92,IF(AND(A243="India",W243=2035),0.94,IF(AND(A243="India",W243=2050),0.91,IF(AND(A243="Middle East",W243=2035),0.92,IF(AND(A243="Middle East",W243=2050),0.89,IF(AND(A243="Africa",W243=2035),0.93,IF(AND(A243="Africa",W243=2050),0.9,IF(AND(A243="Brazil",W243=2035),0.95,IF(AND(A243="Brazil",W243=2050),0.92,""))))))))))))))))))</f>
        <v>*0.92</v>
      </c>
      <c r="AC243" s="1" t="s">
        <v>3551</v>
      </c>
      <c r="AD243" s="57" t="s">
        <v>35</v>
      </c>
      <c r="AE243" s="1" t="n">
        <v>2035</v>
      </c>
      <c r="AF243" s="58" t="str">
        <f aca="false">"*"&amp;IF(AND(A243="EU",AE243=2035),0.93,IF(AND(A243="EU",AE243=2050),0.9,IF(AND(A243="USA",AE243=2035),0.92,IF(AND(A243="USA",AE243=2050),0.89,IF(AND(A243="Japan",AE243=2035),0.92,IF(AND(A243="Japan",AE243=2050),0.89,IF(AND(A243="Russia",AE243=2035),0.91,IF(AND(A243="Russia",AE243=2050),0.86,IF(AND(A243="China",AE243=2035),0.91,IF(AND(A243="China",AE243=2050),0.87,IF(AND(A243="India",AE243=2035),0.92,IF(AND(A243="India",AE243=2050),0.87,IF(AND(A243="Middle East",AE243=2035),0.89,IF(AND(A243="Middle East",AE243=2050),0.84,IF(AND(A243="Africa",AE243=2035),0.9,IF(AND(A243="Africa",AE243=2050),0.86,IF(AND(A243="Brazil",AE243=2035),0.93,IF(AND(A243="Brazil",AE243=2050),0.89,""))))))))))))))))))</f>
        <v>*0.91</v>
      </c>
      <c r="AG243" s="53" t="str">
        <f aca="false">AG242</f>
        <v>REZoning_Sol-Win</v>
      </c>
      <c r="AI243" s="1" t="s">
        <v>3551</v>
      </c>
      <c r="AJ243" s="57" t="s">
        <v>35</v>
      </c>
      <c r="AK243" s="1" t="n">
        <v>2050</v>
      </c>
      <c r="AL243" s="58" t="str">
        <f aca="false">"*"&amp;IF(AND(A243="EU",AK243=2035),0.93,IF(AND(A243="EU",AK243=2050),0.9,IF(AND(A243="USA",AK243=2035),0.92,IF(AND(A243="USA",AK243=2050),0.89,IF(AND(A243="Japan",AK243=2035),0.92,IF(AND(A243="Japan",AK243=2050),0.89,IF(AND(A243="Russia",AK243=2035),0.91,IF(AND(A243="Russia",AK243=2050),0.86,IF(AND(A243="China",AK243=2035),0.91,IF(AND(A243="China",AK243=2050),0.87,IF(AND(A243="India",AK243=2035),0.92,IF(AND(A243="India",AK243=2050),0.87,IF(AND(A243="Middle East",AK243=2035),0.89,IF(AND(A243="Middle East",AK243=2050),0.84,IF(AND(A243="Africa",AK243=2035),0.9,IF(AND(A243="Africa",AK243=2050),0.86,IF(AND(A243="Brazil",AK243=2035),0.93,IF(AND(A243="Brazil",AK243=2050),0.89,""))))))))))))))))))</f>
        <v>*0.87</v>
      </c>
      <c r="AM243" s="53" t="str">
        <f aca="false">AM242</f>
        <v>REZoning_Sol-Win</v>
      </c>
      <c r="AP243" s="0" t="s">
        <v>3551</v>
      </c>
      <c r="AQ243" s="38" t="s">
        <v>35</v>
      </c>
      <c r="AR243" s="38" t="n">
        <f aca="false">AR242</f>
        <v>2100</v>
      </c>
      <c r="AS243" s="38" t="s">
        <v>851</v>
      </c>
      <c r="AT243" s="38" t="s">
        <v>36</v>
      </c>
    </row>
    <row r="244" customFormat="false" ht="28.5" hidden="false" customHeight="true" outlineLevel="0" collapsed="false">
      <c r="A244" s="3" t="s">
        <v>147</v>
      </c>
      <c r="C244" s="0" t="s">
        <v>3552</v>
      </c>
      <c r="D244" s="50" t="s">
        <v>35</v>
      </c>
      <c r="E244" s="0" t="n">
        <v>2035</v>
      </c>
      <c r="F244" s="51" t="str">
        <f aca="false">"*"&amp;IF(AND(A244="EU",E244=2035),0.95,IF(AND(A244="EU",E244=2050),0.93,IF(AND(A244="USA",E244=2035),0.96,IF(AND(A244="USA",E244=2050),0.94,IF(AND(A244="Japan",E244=2035),0.94,IF(AND(A244="Japan",E244=2050),0.92,IF(AND(A244="Russia",E244=2035),0.95,IF(AND(A244="Russia",E244=2050),0.93,IF(AND(A244="China",E244=2035),0.94,IF(AND(A244="China",E244=2050),0.92,IF(AND(A244="India",E244=2035),0.95,IF(AND(A244="India",E244=2050),0.92,IF(AND(A244="Middle East",E244=2035),0.94,IF(AND(A244="Middle East",E244=2050),0.9,IF(AND(A244="Africa",E244=2035),0.94,IF(AND(A244="Africa",E244=2050),0.91,IF(AND(A244="Brazil",E244=2035),0.95,IF(AND(A244="Brazil",E244=2050),0.92,""))))))))))))))))))</f>
        <v>*0.94</v>
      </c>
      <c r="H244" s="0" t="s">
        <v>3552</v>
      </c>
      <c r="I244" s="50" t="s">
        <v>35</v>
      </c>
      <c r="J244" s="0" t="n">
        <v>2050</v>
      </c>
      <c r="K244" s="48" t="str">
        <f aca="false">"*"&amp;IF(AND(A244="EU",J244=2035),0.95,IF(AND(A244="EU",J244=2050),0.93,IF(AND(A244="USA",J244=2035),0.96,IF(AND(A244="USA",J244=2050),0.94,IF(AND(A244="Japan",J244=2035),0.94,IF(AND(A244="Japan",J244=2050),0.92,IF(AND(A244="Russia",J244=2035),0.95,IF(AND(A244="Russia",J244=2050),0.93,IF(AND(A244="China",J244=2035),0.94,IF(AND(A244="China",J244=2050),0.92,IF(AND(A244="India",J244=2035),0.95,IF(AND(A244="India",J244=2050),0.92,IF(AND(A244="Middle East",J244=2035),0.94,IF(AND(A244="Middle East",J244=2050),0.9,IF(AND(A244="Africa",J244=2035),0.94,IF(AND(A244="Africa",J244=2050),0.91,IF(AND(A244="Brazil",J244=2035),0.95,IF(AND(A244="Brazil",J244=2050),0.92,""))))))))))))))))))</f>
        <v>*0.92</v>
      </c>
      <c r="P244" s="41" t="s">
        <v>3552</v>
      </c>
      <c r="Q244" s="52" t="s">
        <v>35</v>
      </c>
      <c r="R244" s="41" t="n">
        <v>2035</v>
      </c>
      <c r="S244" s="53" t="str">
        <f aca="false">"*"&amp;IF(AND(A244="EU",R244=2035),0.95,IF(AND(A244="EU",R244=2050),0.93,IF(AND(A244="USA",R244=2035),0.96,IF(AND(A244="USA",R244=2050),0.93,IF(AND(A244="Japan",R244=2035),0.94,IF(AND(A244="Japan",R244=2050),0.92,IF(AND(A244="Russia",R244=2035),0.95,IF(AND(A244="Russia",R244=2050),0.91,IF(AND(A244="China",R244=2035),0.93,IF(AND(A244="China",R244=2050),0.92,IF(AND(A244="India",R244=2035),0.94,IF(AND(A244="India",R244=2050),0.91,IF(AND(A244="Middle East",R244=2035),0.92,IF(AND(A244="Middle East",R244=2050),0.89,IF(AND(A244="Africa",R244=2035),0.93,IF(AND(A244="Africa",R244=2050),0.9,IF(AND(A244="Brazil",R244=2035),0.95,IF(AND(A244="Brazil",R244=2050),0.92,""))))))))))))))))))</f>
        <v>*0.93</v>
      </c>
      <c r="U244" s="41" t="s">
        <v>3552</v>
      </c>
      <c r="V244" s="52" t="s">
        <v>35</v>
      </c>
      <c r="W244" s="41" t="n">
        <v>2050</v>
      </c>
      <c r="X244" s="53" t="str">
        <f aca="false">"*"&amp;IF(AND(A244="EU",W244=2035),0.95,IF(AND(A244="EU",W244=2050),0.93,IF(AND(A244="USA",W244=2035),0.96,IF(AND(A244="USA",W244=2050),0.93,IF(AND(A244="Japan",W244=2035),0.94,IF(AND(A244="Japan",W244=2050),0.92,IF(AND(A244="Russia",W244=2035),0.95,IF(AND(A244="Russia",W244=2050),0.91,IF(AND(A244="China",W244=2035),0.93,IF(AND(A244="China",W244=2050),0.92,IF(AND(A244="India",W244=2035),0.94,IF(AND(A244="India",W244=2050),0.91,IF(AND(A244="Middle East",W244=2035),0.92,IF(AND(A244="Middle East",W244=2050),0.89,IF(AND(A244="Africa",W244=2035),0.93,IF(AND(A244="Africa",W244=2050),0.9,IF(AND(A244="Brazil",W244=2035),0.95,IF(AND(A244="Brazil",W244=2050),0.92,""))))))))))))))))))</f>
        <v>*0.92</v>
      </c>
      <c r="AC244" s="1" t="s">
        <v>3552</v>
      </c>
      <c r="AD244" s="57" t="s">
        <v>35</v>
      </c>
      <c r="AE244" s="1" t="n">
        <v>2035</v>
      </c>
      <c r="AF244" s="58" t="str">
        <f aca="false">"*"&amp;IF(AND(A244="EU",AE244=2035),0.93,IF(AND(A244="EU",AE244=2050),0.9,IF(AND(A244="USA",AE244=2035),0.92,IF(AND(A244="USA",AE244=2050),0.89,IF(AND(A244="Japan",AE244=2035),0.92,IF(AND(A244="Japan",AE244=2050),0.89,IF(AND(A244="Russia",AE244=2035),0.91,IF(AND(A244="Russia",AE244=2050),0.86,IF(AND(A244="China",AE244=2035),0.91,IF(AND(A244="China",AE244=2050),0.87,IF(AND(A244="India",AE244=2035),0.92,IF(AND(A244="India",AE244=2050),0.87,IF(AND(A244="Middle East",AE244=2035),0.89,IF(AND(A244="Middle East",AE244=2050),0.84,IF(AND(A244="Africa",AE244=2035),0.9,IF(AND(A244="Africa",AE244=2050),0.86,IF(AND(A244="Brazil",AE244=2035),0.93,IF(AND(A244="Brazil",AE244=2050),0.89,""))))))))))))))))))</f>
        <v>*0.91</v>
      </c>
      <c r="AG244" s="53" t="str">
        <f aca="false">AG243</f>
        <v>REZoning_Sol-Win</v>
      </c>
      <c r="AI244" s="1" t="s">
        <v>3552</v>
      </c>
      <c r="AJ244" s="57" t="s">
        <v>35</v>
      </c>
      <c r="AK244" s="1" t="n">
        <v>2050</v>
      </c>
      <c r="AL244" s="58" t="str">
        <f aca="false">"*"&amp;IF(AND(A244="EU",AK244=2035),0.93,IF(AND(A244="EU",AK244=2050),0.9,IF(AND(A244="USA",AK244=2035),0.92,IF(AND(A244="USA",AK244=2050),0.89,IF(AND(A244="Japan",AK244=2035),0.92,IF(AND(A244="Japan",AK244=2050),0.89,IF(AND(A244="Russia",AK244=2035),0.91,IF(AND(A244="Russia",AK244=2050),0.86,IF(AND(A244="China",AK244=2035),0.91,IF(AND(A244="China",AK244=2050),0.87,IF(AND(A244="India",AK244=2035),0.92,IF(AND(A244="India",AK244=2050),0.87,IF(AND(A244="Middle East",AK244=2035),0.89,IF(AND(A244="Middle East",AK244=2050),0.84,IF(AND(A244="Africa",AK244=2035),0.9,IF(AND(A244="Africa",AK244=2050),0.86,IF(AND(A244="Brazil",AK244=2035),0.93,IF(AND(A244="Brazil",AK244=2050),0.89,""))))))))))))))))))</f>
        <v>*0.87</v>
      </c>
      <c r="AM244" s="53" t="str">
        <f aca="false">AM243</f>
        <v>REZoning_Sol-Win</v>
      </c>
      <c r="AP244" s="0" t="s">
        <v>3552</v>
      </c>
      <c r="AQ244" s="38" t="s">
        <v>35</v>
      </c>
      <c r="AR244" s="38" t="n">
        <f aca="false">AR243</f>
        <v>2100</v>
      </c>
      <c r="AS244" s="38" t="s">
        <v>851</v>
      </c>
      <c r="AT244" s="38" t="s">
        <v>36</v>
      </c>
    </row>
    <row r="245" customFormat="false" ht="28.5" hidden="false" customHeight="true" outlineLevel="0" collapsed="false">
      <c r="A245" s="3" t="s">
        <v>147</v>
      </c>
      <c r="C245" s="0" t="s">
        <v>3553</v>
      </c>
      <c r="D245" s="50" t="s">
        <v>35</v>
      </c>
      <c r="E245" s="0" t="n">
        <v>2035</v>
      </c>
      <c r="F245" s="51" t="str">
        <f aca="false">"*"&amp;IF(AND(A245="EU",E245=2035),0.95,IF(AND(A245="EU",E245=2050),0.93,IF(AND(A245="USA",E245=2035),0.96,IF(AND(A245="USA",E245=2050),0.94,IF(AND(A245="Japan",E245=2035),0.94,IF(AND(A245="Japan",E245=2050),0.92,IF(AND(A245="Russia",E245=2035),0.95,IF(AND(A245="Russia",E245=2050),0.93,IF(AND(A245="China",E245=2035),0.94,IF(AND(A245="China",E245=2050),0.92,IF(AND(A245="India",E245=2035),0.95,IF(AND(A245="India",E245=2050),0.92,IF(AND(A245="Middle East",E245=2035),0.94,IF(AND(A245="Middle East",E245=2050),0.9,IF(AND(A245="Africa",E245=2035),0.94,IF(AND(A245="Africa",E245=2050),0.91,IF(AND(A245="Brazil",E245=2035),0.95,IF(AND(A245="Brazil",E245=2050),0.92,""))))))))))))))))))</f>
        <v>*0.94</v>
      </c>
      <c r="H245" s="0" t="s">
        <v>3553</v>
      </c>
      <c r="I245" s="50" t="s">
        <v>35</v>
      </c>
      <c r="J245" s="0" t="n">
        <v>2050</v>
      </c>
      <c r="K245" s="48" t="str">
        <f aca="false">"*"&amp;IF(AND(A245="EU",J245=2035),0.95,IF(AND(A245="EU",J245=2050),0.93,IF(AND(A245="USA",J245=2035),0.96,IF(AND(A245="USA",J245=2050),0.94,IF(AND(A245="Japan",J245=2035),0.94,IF(AND(A245="Japan",J245=2050),0.92,IF(AND(A245="Russia",J245=2035),0.95,IF(AND(A245="Russia",J245=2050),0.93,IF(AND(A245="China",J245=2035),0.94,IF(AND(A245="China",J245=2050),0.92,IF(AND(A245="India",J245=2035),0.95,IF(AND(A245="India",J245=2050),0.92,IF(AND(A245="Middle East",J245=2035),0.94,IF(AND(A245="Middle East",J245=2050),0.9,IF(AND(A245="Africa",J245=2035),0.94,IF(AND(A245="Africa",J245=2050),0.91,IF(AND(A245="Brazil",J245=2035),0.95,IF(AND(A245="Brazil",J245=2050),0.92,""))))))))))))))))))</f>
        <v>*0.92</v>
      </c>
      <c r="P245" s="41" t="s">
        <v>3553</v>
      </c>
      <c r="Q245" s="52" t="s">
        <v>35</v>
      </c>
      <c r="R245" s="41" t="n">
        <v>2035</v>
      </c>
      <c r="S245" s="53" t="str">
        <f aca="false">"*"&amp;IF(AND(A245="EU",R245=2035),0.95,IF(AND(A245="EU",R245=2050),0.93,IF(AND(A245="USA",R245=2035),0.96,IF(AND(A245="USA",R245=2050),0.93,IF(AND(A245="Japan",R245=2035),0.94,IF(AND(A245="Japan",R245=2050),0.92,IF(AND(A245="Russia",R245=2035),0.95,IF(AND(A245="Russia",R245=2050),0.91,IF(AND(A245="China",R245=2035),0.93,IF(AND(A245="China",R245=2050),0.92,IF(AND(A245="India",R245=2035),0.94,IF(AND(A245="India",R245=2050),0.91,IF(AND(A245="Middle East",R245=2035),0.92,IF(AND(A245="Middle East",R245=2050),0.89,IF(AND(A245="Africa",R245=2035),0.93,IF(AND(A245="Africa",R245=2050),0.9,IF(AND(A245="Brazil",R245=2035),0.95,IF(AND(A245="Brazil",R245=2050),0.92,""))))))))))))))))))</f>
        <v>*0.93</v>
      </c>
      <c r="U245" s="41" t="s">
        <v>3553</v>
      </c>
      <c r="V245" s="52" t="s">
        <v>35</v>
      </c>
      <c r="W245" s="41" t="n">
        <v>2050</v>
      </c>
      <c r="X245" s="53" t="str">
        <f aca="false">"*"&amp;IF(AND(A245="EU",W245=2035),0.95,IF(AND(A245="EU",W245=2050),0.93,IF(AND(A245="USA",W245=2035),0.96,IF(AND(A245="USA",W245=2050),0.93,IF(AND(A245="Japan",W245=2035),0.94,IF(AND(A245="Japan",W245=2050),0.92,IF(AND(A245="Russia",W245=2035),0.95,IF(AND(A245="Russia",W245=2050),0.91,IF(AND(A245="China",W245=2035),0.93,IF(AND(A245="China",W245=2050),0.92,IF(AND(A245="India",W245=2035),0.94,IF(AND(A245="India",W245=2050),0.91,IF(AND(A245="Middle East",W245=2035),0.92,IF(AND(A245="Middle East",W245=2050),0.89,IF(AND(A245="Africa",W245=2035),0.93,IF(AND(A245="Africa",W245=2050),0.9,IF(AND(A245="Brazil",W245=2035),0.95,IF(AND(A245="Brazil",W245=2050),0.92,""))))))))))))))))))</f>
        <v>*0.92</v>
      </c>
      <c r="AC245" s="1" t="s">
        <v>3553</v>
      </c>
      <c r="AD245" s="57" t="s">
        <v>35</v>
      </c>
      <c r="AE245" s="1" t="n">
        <v>2035</v>
      </c>
      <c r="AF245" s="58" t="str">
        <f aca="false">"*"&amp;IF(AND(A245="EU",AE245=2035),0.93,IF(AND(A245="EU",AE245=2050),0.9,IF(AND(A245="USA",AE245=2035),0.92,IF(AND(A245="USA",AE245=2050),0.89,IF(AND(A245="Japan",AE245=2035),0.92,IF(AND(A245="Japan",AE245=2050),0.89,IF(AND(A245="Russia",AE245=2035),0.91,IF(AND(A245="Russia",AE245=2050),0.86,IF(AND(A245="China",AE245=2035),0.91,IF(AND(A245="China",AE245=2050),0.87,IF(AND(A245="India",AE245=2035),0.92,IF(AND(A245="India",AE245=2050),0.87,IF(AND(A245="Middle East",AE245=2035),0.89,IF(AND(A245="Middle East",AE245=2050),0.84,IF(AND(A245="Africa",AE245=2035),0.9,IF(AND(A245="Africa",AE245=2050),0.86,IF(AND(A245="Brazil",AE245=2035),0.93,IF(AND(A245="Brazil",AE245=2050),0.89,""))))))))))))))))))</f>
        <v>*0.91</v>
      </c>
      <c r="AG245" s="53" t="str">
        <f aca="false">AG244</f>
        <v>REZoning_Sol-Win</v>
      </c>
      <c r="AI245" s="1" t="s">
        <v>3553</v>
      </c>
      <c r="AJ245" s="57" t="s">
        <v>35</v>
      </c>
      <c r="AK245" s="1" t="n">
        <v>2050</v>
      </c>
      <c r="AL245" s="58" t="str">
        <f aca="false">"*"&amp;IF(AND(A245="EU",AK245=2035),0.93,IF(AND(A245="EU",AK245=2050),0.9,IF(AND(A245="USA",AK245=2035),0.92,IF(AND(A245="USA",AK245=2050),0.89,IF(AND(A245="Japan",AK245=2035),0.92,IF(AND(A245="Japan",AK245=2050),0.89,IF(AND(A245="Russia",AK245=2035),0.91,IF(AND(A245="Russia",AK245=2050),0.86,IF(AND(A245="China",AK245=2035),0.91,IF(AND(A245="China",AK245=2050),0.87,IF(AND(A245="India",AK245=2035),0.92,IF(AND(A245="India",AK245=2050),0.87,IF(AND(A245="Middle East",AK245=2035),0.89,IF(AND(A245="Middle East",AK245=2050),0.84,IF(AND(A245="Africa",AK245=2035),0.9,IF(AND(A245="Africa",AK245=2050),0.86,IF(AND(A245="Brazil",AK245=2035),0.93,IF(AND(A245="Brazil",AK245=2050),0.89,""))))))))))))))))))</f>
        <v>*0.87</v>
      </c>
      <c r="AM245" s="53" t="str">
        <f aca="false">AM244</f>
        <v>REZoning_Sol-Win</v>
      </c>
      <c r="AP245" s="0" t="s">
        <v>3553</v>
      </c>
      <c r="AQ245" s="38" t="s">
        <v>35</v>
      </c>
      <c r="AR245" s="38" t="n">
        <f aca="false">AR244</f>
        <v>2100</v>
      </c>
      <c r="AS245" s="38" t="s">
        <v>851</v>
      </c>
      <c r="AT245" s="38" t="s">
        <v>36</v>
      </c>
    </row>
    <row r="246" customFormat="false" ht="28.5" hidden="false" customHeight="true" outlineLevel="0" collapsed="false">
      <c r="A246" s="3" t="s">
        <v>147</v>
      </c>
      <c r="C246" s="0" t="s">
        <v>3554</v>
      </c>
      <c r="D246" s="50" t="s">
        <v>35</v>
      </c>
      <c r="E246" s="0" t="n">
        <v>2035</v>
      </c>
      <c r="F246" s="51" t="str">
        <f aca="false">"*"&amp;IF(AND(A246="EU",E246=2035),0.95,IF(AND(A246="EU",E246=2050),0.93,IF(AND(A246="USA",E246=2035),0.96,IF(AND(A246="USA",E246=2050),0.94,IF(AND(A246="Japan",E246=2035),0.94,IF(AND(A246="Japan",E246=2050),0.92,IF(AND(A246="Russia",E246=2035),0.95,IF(AND(A246="Russia",E246=2050),0.93,IF(AND(A246="China",E246=2035),0.94,IF(AND(A246="China",E246=2050),0.92,IF(AND(A246="India",E246=2035),0.95,IF(AND(A246="India",E246=2050),0.92,IF(AND(A246="Middle East",E246=2035),0.94,IF(AND(A246="Middle East",E246=2050),0.9,IF(AND(A246="Africa",E246=2035),0.94,IF(AND(A246="Africa",E246=2050),0.91,IF(AND(A246="Brazil",E246=2035),0.95,IF(AND(A246="Brazil",E246=2050),0.92,""))))))))))))))))))</f>
        <v>*0.94</v>
      </c>
      <c r="H246" s="0" t="s">
        <v>3554</v>
      </c>
      <c r="I246" s="50" t="s">
        <v>35</v>
      </c>
      <c r="J246" s="0" t="n">
        <v>2050</v>
      </c>
      <c r="K246" s="48" t="str">
        <f aca="false">"*"&amp;IF(AND(A246="EU",J246=2035),0.95,IF(AND(A246="EU",J246=2050),0.93,IF(AND(A246="USA",J246=2035),0.96,IF(AND(A246="USA",J246=2050),0.94,IF(AND(A246="Japan",J246=2035),0.94,IF(AND(A246="Japan",J246=2050),0.92,IF(AND(A246="Russia",J246=2035),0.95,IF(AND(A246="Russia",J246=2050),0.93,IF(AND(A246="China",J246=2035),0.94,IF(AND(A246="China",J246=2050),0.92,IF(AND(A246="India",J246=2035),0.95,IF(AND(A246="India",J246=2050),0.92,IF(AND(A246="Middle East",J246=2035),0.94,IF(AND(A246="Middle East",J246=2050),0.9,IF(AND(A246="Africa",J246=2035),0.94,IF(AND(A246="Africa",J246=2050),0.91,IF(AND(A246="Brazil",J246=2035),0.95,IF(AND(A246="Brazil",J246=2050),0.92,""))))))))))))))))))</f>
        <v>*0.92</v>
      </c>
      <c r="P246" s="41" t="s">
        <v>3554</v>
      </c>
      <c r="Q246" s="52" t="s">
        <v>35</v>
      </c>
      <c r="R246" s="41" t="n">
        <v>2035</v>
      </c>
      <c r="S246" s="53" t="str">
        <f aca="false">"*"&amp;IF(AND(A246="EU",R246=2035),0.95,IF(AND(A246="EU",R246=2050),0.93,IF(AND(A246="USA",R246=2035),0.96,IF(AND(A246="USA",R246=2050),0.93,IF(AND(A246="Japan",R246=2035),0.94,IF(AND(A246="Japan",R246=2050),0.92,IF(AND(A246="Russia",R246=2035),0.95,IF(AND(A246="Russia",R246=2050),0.91,IF(AND(A246="China",R246=2035),0.93,IF(AND(A246="China",R246=2050),0.92,IF(AND(A246="India",R246=2035),0.94,IF(AND(A246="India",R246=2050),0.91,IF(AND(A246="Middle East",R246=2035),0.92,IF(AND(A246="Middle East",R246=2050),0.89,IF(AND(A246="Africa",R246=2035),0.93,IF(AND(A246="Africa",R246=2050),0.9,IF(AND(A246="Brazil",R246=2035),0.95,IF(AND(A246="Brazil",R246=2050),0.92,""))))))))))))))))))</f>
        <v>*0.93</v>
      </c>
      <c r="U246" s="41" t="s">
        <v>3554</v>
      </c>
      <c r="V246" s="52" t="s">
        <v>35</v>
      </c>
      <c r="W246" s="41" t="n">
        <v>2050</v>
      </c>
      <c r="X246" s="53" t="str">
        <f aca="false">"*"&amp;IF(AND(A246="EU",W246=2035),0.95,IF(AND(A246="EU",W246=2050),0.93,IF(AND(A246="USA",W246=2035),0.96,IF(AND(A246="USA",W246=2050),0.93,IF(AND(A246="Japan",W246=2035),0.94,IF(AND(A246="Japan",W246=2050),0.92,IF(AND(A246="Russia",W246=2035),0.95,IF(AND(A246="Russia",W246=2050),0.91,IF(AND(A246="China",W246=2035),0.93,IF(AND(A246="China",W246=2050),0.92,IF(AND(A246="India",W246=2035),0.94,IF(AND(A246="India",W246=2050),0.91,IF(AND(A246="Middle East",W246=2035),0.92,IF(AND(A246="Middle East",W246=2050),0.89,IF(AND(A246="Africa",W246=2035),0.93,IF(AND(A246="Africa",W246=2050),0.9,IF(AND(A246="Brazil",W246=2035),0.95,IF(AND(A246="Brazil",W246=2050),0.92,""))))))))))))))))))</f>
        <v>*0.92</v>
      </c>
      <c r="AC246" s="1" t="s">
        <v>3554</v>
      </c>
      <c r="AD246" s="57" t="s">
        <v>35</v>
      </c>
      <c r="AE246" s="1" t="n">
        <v>2035</v>
      </c>
      <c r="AF246" s="58" t="str">
        <f aca="false">"*"&amp;IF(AND(A246="EU",AE246=2035),0.93,IF(AND(A246="EU",AE246=2050),0.9,IF(AND(A246="USA",AE246=2035),0.92,IF(AND(A246="USA",AE246=2050),0.89,IF(AND(A246="Japan",AE246=2035),0.92,IF(AND(A246="Japan",AE246=2050),0.89,IF(AND(A246="Russia",AE246=2035),0.91,IF(AND(A246="Russia",AE246=2050),0.86,IF(AND(A246="China",AE246=2035),0.91,IF(AND(A246="China",AE246=2050),0.87,IF(AND(A246="India",AE246=2035),0.92,IF(AND(A246="India",AE246=2050),0.87,IF(AND(A246="Middle East",AE246=2035),0.89,IF(AND(A246="Middle East",AE246=2050),0.84,IF(AND(A246="Africa",AE246=2035),0.9,IF(AND(A246="Africa",AE246=2050),0.86,IF(AND(A246="Brazil",AE246=2035),0.93,IF(AND(A246="Brazil",AE246=2050),0.89,""))))))))))))))))))</f>
        <v>*0.91</v>
      </c>
      <c r="AG246" s="53" t="str">
        <f aca="false">AG245</f>
        <v>REZoning_Sol-Win</v>
      </c>
      <c r="AI246" s="1" t="s">
        <v>3554</v>
      </c>
      <c r="AJ246" s="57" t="s">
        <v>35</v>
      </c>
      <c r="AK246" s="1" t="n">
        <v>2050</v>
      </c>
      <c r="AL246" s="58" t="str">
        <f aca="false">"*"&amp;IF(AND(A246="EU",AK246=2035),0.93,IF(AND(A246="EU",AK246=2050),0.9,IF(AND(A246="USA",AK246=2035),0.92,IF(AND(A246="USA",AK246=2050),0.89,IF(AND(A246="Japan",AK246=2035),0.92,IF(AND(A246="Japan",AK246=2050),0.89,IF(AND(A246="Russia",AK246=2035),0.91,IF(AND(A246="Russia",AK246=2050),0.86,IF(AND(A246="China",AK246=2035),0.91,IF(AND(A246="China",AK246=2050),0.87,IF(AND(A246="India",AK246=2035),0.92,IF(AND(A246="India",AK246=2050),0.87,IF(AND(A246="Middle East",AK246=2035),0.89,IF(AND(A246="Middle East",AK246=2050),0.84,IF(AND(A246="Africa",AK246=2035),0.9,IF(AND(A246="Africa",AK246=2050),0.86,IF(AND(A246="Brazil",AK246=2035),0.93,IF(AND(A246="Brazil",AK246=2050),0.89,""))))))))))))))))))</f>
        <v>*0.87</v>
      </c>
      <c r="AM246" s="53" t="str">
        <f aca="false">AM245</f>
        <v>REZoning_Sol-Win</v>
      </c>
      <c r="AP246" s="0" t="s">
        <v>3554</v>
      </c>
      <c r="AQ246" s="38" t="s">
        <v>35</v>
      </c>
      <c r="AR246" s="38" t="n">
        <f aca="false">AR245</f>
        <v>2100</v>
      </c>
      <c r="AS246" s="38" t="s">
        <v>851</v>
      </c>
      <c r="AT246" s="38" t="s">
        <v>36</v>
      </c>
    </row>
    <row r="247" customFormat="false" ht="28.5" hidden="false" customHeight="true" outlineLevel="0" collapsed="false">
      <c r="A247" s="3" t="s">
        <v>147</v>
      </c>
      <c r="C247" s="0" t="s">
        <v>3555</v>
      </c>
      <c r="D247" s="50" t="s">
        <v>35</v>
      </c>
      <c r="E247" s="0" t="n">
        <v>2035</v>
      </c>
      <c r="F247" s="51" t="str">
        <f aca="false">"*"&amp;IF(AND(A247="EU",E247=2035),0.95,IF(AND(A247="EU",E247=2050),0.93,IF(AND(A247="USA",E247=2035),0.96,IF(AND(A247="USA",E247=2050),0.94,IF(AND(A247="Japan",E247=2035),0.94,IF(AND(A247="Japan",E247=2050),0.92,IF(AND(A247="Russia",E247=2035),0.95,IF(AND(A247="Russia",E247=2050),0.93,IF(AND(A247="China",E247=2035),0.94,IF(AND(A247="China",E247=2050),0.92,IF(AND(A247="India",E247=2035),0.95,IF(AND(A247="India",E247=2050),0.92,IF(AND(A247="Middle East",E247=2035),0.94,IF(AND(A247="Middle East",E247=2050),0.9,IF(AND(A247="Africa",E247=2035),0.94,IF(AND(A247="Africa",E247=2050),0.91,IF(AND(A247="Brazil",E247=2035),0.95,IF(AND(A247="Brazil",E247=2050),0.92,""))))))))))))))))))</f>
        <v>*0.94</v>
      </c>
      <c r="H247" s="0" t="s">
        <v>3555</v>
      </c>
      <c r="I247" s="50" t="s">
        <v>35</v>
      </c>
      <c r="J247" s="0" t="n">
        <v>2050</v>
      </c>
      <c r="K247" s="48" t="str">
        <f aca="false">"*"&amp;IF(AND(A247="EU",J247=2035),0.95,IF(AND(A247="EU",J247=2050),0.93,IF(AND(A247="USA",J247=2035),0.96,IF(AND(A247="USA",J247=2050),0.94,IF(AND(A247="Japan",J247=2035),0.94,IF(AND(A247="Japan",J247=2050),0.92,IF(AND(A247="Russia",J247=2035),0.95,IF(AND(A247="Russia",J247=2050),0.93,IF(AND(A247="China",J247=2035),0.94,IF(AND(A247="China",J247=2050),0.92,IF(AND(A247="India",J247=2035),0.95,IF(AND(A247="India",J247=2050),0.92,IF(AND(A247="Middle East",J247=2035),0.94,IF(AND(A247="Middle East",J247=2050),0.9,IF(AND(A247="Africa",J247=2035),0.94,IF(AND(A247="Africa",J247=2050),0.91,IF(AND(A247="Brazil",J247=2035),0.95,IF(AND(A247="Brazil",J247=2050),0.92,""))))))))))))))))))</f>
        <v>*0.92</v>
      </c>
      <c r="P247" s="41" t="s">
        <v>3555</v>
      </c>
      <c r="Q247" s="52" t="s">
        <v>35</v>
      </c>
      <c r="R247" s="41" t="n">
        <v>2035</v>
      </c>
      <c r="S247" s="53" t="str">
        <f aca="false">"*"&amp;IF(AND(A247="EU",R247=2035),0.95,IF(AND(A247="EU",R247=2050),0.93,IF(AND(A247="USA",R247=2035),0.96,IF(AND(A247="USA",R247=2050),0.93,IF(AND(A247="Japan",R247=2035),0.94,IF(AND(A247="Japan",R247=2050),0.92,IF(AND(A247="Russia",R247=2035),0.95,IF(AND(A247="Russia",R247=2050),0.91,IF(AND(A247="China",R247=2035),0.93,IF(AND(A247="China",R247=2050),0.92,IF(AND(A247="India",R247=2035),0.94,IF(AND(A247="India",R247=2050),0.91,IF(AND(A247="Middle East",R247=2035),0.92,IF(AND(A247="Middle East",R247=2050),0.89,IF(AND(A247="Africa",R247=2035),0.93,IF(AND(A247="Africa",R247=2050),0.9,IF(AND(A247="Brazil",R247=2035),0.95,IF(AND(A247="Brazil",R247=2050),0.92,""))))))))))))))))))</f>
        <v>*0.93</v>
      </c>
      <c r="U247" s="41" t="s">
        <v>3555</v>
      </c>
      <c r="V247" s="52" t="s">
        <v>35</v>
      </c>
      <c r="W247" s="41" t="n">
        <v>2050</v>
      </c>
      <c r="X247" s="53" t="str">
        <f aca="false">"*"&amp;IF(AND(A247="EU",W247=2035),0.95,IF(AND(A247="EU",W247=2050),0.93,IF(AND(A247="USA",W247=2035),0.96,IF(AND(A247="USA",W247=2050),0.93,IF(AND(A247="Japan",W247=2035),0.94,IF(AND(A247="Japan",W247=2050),0.92,IF(AND(A247="Russia",W247=2035),0.95,IF(AND(A247="Russia",W247=2050),0.91,IF(AND(A247="China",W247=2035),0.93,IF(AND(A247="China",W247=2050),0.92,IF(AND(A247="India",W247=2035),0.94,IF(AND(A247="India",W247=2050),0.91,IF(AND(A247="Middle East",W247=2035),0.92,IF(AND(A247="Middle East",W247=2050),0.89,IF(AND(A247="Africa",W247=2035),0.93,IF(AND(A247="Africa",W247=2050),0.9,IF(AND(A247="Brazil",W247=2035),0.95,IF(AND(A247="Brazil",W247=2050),0.92,""))))))))))))))))))</f>
        <v>*0.92</v>
      </c>
      <c r="AC247" s="1" t="s">
        <v>3555</v>
      </c>
      <c r="AD247" s="57" t="s">
        <v>35</v>
      </c>
      <c r="AE247" s="1" t="n">
        <v>2035</v>
      </c>
      <c r="AF247" s="58" t="str">
        <f aca="false">"*"&amp;IF(AND(A247="EU",AE247=2035),0.93,IF(AND(A247="EU",AE247=2050),0.9,IF(AND(A247="USA",AE247=2035),0.92,IF(AND(A247="USA",AE247=2050),0.89,IF(AND(A247="Japan",AE247=2035),0.92,IF(AND(A247="Japan",AE247=2050),0.89,IF(AND(A247="Russia",AE247=2035),0.91,IF(AND(A247="Russia",AE247=2050),0.86,IF(AND(A247="China",AE247=2035),0.91,IF(AND(A247="China",AE247=2050),0.87,IF(AND(A247="India",AE247=2035),0.92,IF(AND(A247="India",AE247=2050),0.87,IF(AND(A247="Middle East",AE247=2035),0.89,IF(AND(A247="Middle East",AE247=2050),0.84,IF(AND(A247="Africa",AE247=2035),0.9,IF(AND(A247="Africa",AE247=2050),0.86,IF(AND(A247="Brazil",AE247=2035),0.93,IF(AND(A247="Brazil",AE247=2050),0.89,""))))))))))))))))))</f>
        <v>*0.91</v>
      </c>
      <c r="AG247" s="53" t="str">
        <f aca="false">AG246</f>
        <v>REZoning_Sol-Win</v>
      </c>
      <c r="AI247" s="1" t="s">
        <v>3555</v>
      </c>
      <c r="AJ247" s="57" t="s">
        <v>35</v>
      </c>
      <c r="AK247" s="1" t="n">
        <v>2050</v>
      </c>
      <c r="AL247" s="58" t="str">
        <f aca="false">"*"&amp;IF(AND(A247="EU",AK247=2035),0.93,IF(AND(A247="EU",AK247=2050),0.9,IF(AND(A247="USA",AK247=2035),0.92,IF(AND(A247="USA",AK247=2050),0.89,IF(AND(A247="Japan",AK247=2035),0.92,IF(AND(A247="Japan",AK247=2050),0.89,IF(AND(A247="Russia",AK247=2035),0.91,IF(AND(A247="Russia",AK247=2050),0.86,IF(AND(A247="China",AK247=2035),0.91,IF(AND(A247="China",AK247=2050),0.87,IF(AND(A247="India",AK247=2035),0.92,IF(AND(A247="India",AK247=2050),0.87,IF(AND(A247="Middle East",AK247=2035),0.89,IF(AND(A247="Middle East",AK247=2050),0.84,IF(AND(A247="Africa",AK247=2035),0.9,IF(AND(A247="Africa",AK247=2050),0.86,IF(AND(A247="Brazil",AK247=2035),0.93,IF(AND(A247="Brazil",AK247=2050),0.89,""))))))))))))))))))</f>
        <v>*0.87</v>
      </c>
      <c r="AM247" s="53" t="str">
        <f aca="false">AM246</f>
        <v>REZoning_Sol-Win</v>
      </c>
      <c r="AP247" s="0" t="s">
        <v>3555</v>
      </c>
      <c r="AQ247" s="38" t="s">
        <v>35</v>
      </c>
      <c r="AR247" s="38" t="n">
        <f aca="false">AR246</f>
        <v>2100</v>
      </c>
      <c r="AS247" s="38" t="s">
        <v>851</v>
      </c>
      <c r="AT247" s="38" t="s">
        <v>36</v>
      </c>
    </row>
    <row r="248" customFormat="false" ht="28.5" hidden="false" customHeight="true" outlineLevel="0" collapsed="false">
      <c r="A248" s="3" t="s">
        <v>147</v>
      </c>
      <c r="C248" s="0" t="s">
        <v>3556</v>
      </c>
      <c r="D248" s="50" t="s">
        <v>35</v>
      </c>
      <c r="E248" s="0" t="n">
        <v>2035</v>
      </c>
      <c r="F248" s="51" t="str">
        <f aca="false">"*"&amp;IF(AND(A248="EU",E248=2035),0.95,IF(AND(A248="EU",E248=2050),0.93,IF(AND(A248="USA",E248=2035),0.96,IF(AND(A248="USA",E248=2050),0.94,IF(AND(A248="Japan",E248=2035),0.94,IF(AND(A248="Japan",E248=2050),0.92,IF(AND(A248="Russia",E248=2035),0.95,IF(AND(A248="Russia",E248=2050),0.93,IF(AND(A248="China",E248=2035),0.94,IF(AND(A248="China",E248=2050),0.92,IF(AND(A248="India",E248=2035),0.95,IF(AND(A248="India",E248=2050),0.92,IF(AND(A248="Middle East",E248=2035),0.94,IF(AND(A248="Middle East",E248=2050),0.9,IF(AND(A248="Africa",E248=2035),0.94,IF(AND(A248="Africa",E248=2050),0.91,IF(AND(A248="Brazil",E248=2035),0.95,IF(AND(A248="Brazil",E248=2050),0.92,""))))))))))))))))))</f>
        <v>*0.94</v>
      </c>
      <c r="H248" s="0" t="s">
        <v>3556</v>
      </c>
      <c r="I248" s="50" t="s">
        <v>35</v>
      </c>
      <c r="J248" s="0" t="n">
        <v>2050</v>
      </c>
      <c r="K248" s="48" t="str">
        <f aca="false">"*"&amp;IF(AND(A248="EU",J248=2035),0.95,IF(AND(A248="EU",J248=2050),0.93,IF(AND(A248="USA",J248=2035),0.96,IF(AND(A248="USA",J248=2050),0.94,IF(AND(A248="Japan",J248=2035),0.94,IF(AND(A248="Japan",J248=2050),0.92,IF(AND(A248="Russia",J248=2035),0.95,IF(AND(A248="Russia",J248=2050),0.93,IF(AND(A248="China",J248=2035),0.94,IF(AND(A248="China",J248=2050),0.92,IF(AND(A248="India",J248=2035),0.95,IF(AND(A248="India",J248=2050),0.92,IF(AND(A248="Middle East",J248=2035),0.94,IF(AND(A248="Middle East",J248=2050),0.9,IF(AND(A248="Africa",J248=2035),0.94,IF(AND(A248="Africa",J248=2050),0.91,IF(AND(A248="Brazil",J248=2035),0.95,IF(AND(A248="Brazil",J248=2050),0.92,""))))))))))))))))))</f>
        <v>*0.92</v>
      </c>
      <c r="P248" s="41" t="s">
        <v>3556</v>
      </c>
      <c r="Q248" s="52" t="s">
        <v>35</v>
      </c>
      <c r="R248" s="41" t="n">
        <v>2035</v>
      </c>
      <c r="S248" s="53" t="str">
        <f aca="false">"*"&amp;IF(AND(A248="EU",R248=2035),0.95,IF(AND(A248="EU",R248=2050),0.93,IF(AND(A248="USA",R248=2035),0.96,IF(AND(A248="USA",R248=2050),0.93,IF(AND(A248="Japan",R248=2035),0.94,IF(AND(A248="Japan",R248=2050),0.92,IF(AND(A248="Russia",R248=2035),0.95,IF(AND(A248="Russia",R248=2050),0.91,IF(AND(A248="China",R248=2035),0.93,IF(AND(A248="China",R248=2050),0.92,IF(AND(A248="India",R248=2035),0.94,IF(AND(A248="India",R248=2050),0.91,IF(AND(A248="Middle East",R248=2035),0.92,IF(AND(A248="Middle East",R248=2050),0.89,IF(AND(A248="Africa",R248=2035),0.93,IF(AND(A248="Africa",R248=2050),0.9,IF(AND(A248="Brazil",R248=2035),0.95,IF(AND(A248="Brazil",R248=2050),0.92,""))))))))))))))))))</f>
        <v>*0.93</v>
      </c>
      <c r="U248" s="41" t="s">
        <v>3556</v>
      </c>
      <c r="V248" s="52" t="s">
        <v>35</v>
      </c>
      <c r="W248" s="41" t="n">
        <v>2050</v>
      </c>
      <c r="X248" s="53" t="str">
        <f aca="false">"*"&amp;IF(AND(A248="EU",W248=2035),0.95,IF(AND(A248="EU",W248=2050),0.93,IF(AND(A248="USA",W248=2035),0.96,IF(AND(A248="USA",W248=2050),0.93,IF(AND(A248="Japan",W248=2035),0.94,IF(AND(A248="Japan",W248=2050),0.92,IF(AND(A248="Russia",W248=2035),0.95,IF(AND(A248="Russia",W248=2050),0.91,IF(AND(A248="China",W248=2035),0.93,IF(AND(A248="China",W248=2050),0.92,IF(AND(A248="India",W248=2035),0.94,IF(AND(A248="India",W248=2050),0.91,IF(AND(A248="Middle East",W248=2035),0.92,IF(AND(A248="Middle East",W248=2050),0.89,IF(AND(A248="Africa",W248=2035),0.93,IF(AND(A248="Africa",W248=2050),0.9,IF(AND(A248="Brazil",W248=2035),0.95,IF(AND(A248="Brazil",W248=2050),0.92,""))))))))))))))))))</f>
        <v>*0.92</v>
      </c>
      <c r="AC248" s="1" t="s">
        <v>3556</v>
      </c>
      <c r="AD248" s="57" t="s">
        <v>35</v>
      </c>
      <c r="AE248" s="1" t="n">
        <v>2035</v>
      </c>
      <c r="AF248" s="58" t="str">
        <f aca="false">"*"&amp;IF(AND(A248="EU",AE248=2035),0.93,IF(AND(A248="EU",AE248=2050),0.9,IF(AND(A248="USA",AE248=2035),0.92,IF(AND(A248="USA",AE248=2050),0.89,IF(AND(A248="Japan",AE248=2035),0.92,IF(AND(A248="Japan",AE248=2050),0.89,IF(AND(A248="Russia",AE248=2035),0.91,IF(AND(A248="Russia",AE248=2050),0.86,IF(AND(A248="China",AE248=2035),0.91,IF(AND(A248="China",AE248=2050),0.87,IF(AND(A248="India",AE248=2035),0.92,IF(AND(A248="India",AE248=2050),0.87,IF(AND(A248="Middle East",AE248=2035),0.89,IF(AND(A248="Middle East",AE248=2050),0.84,IF(AND(A248="Africa",AE248=2035),0.9,IF(AND(A248="Africa",AE248=2050),0.86,IF(AND(A248="Brazil",AE248=2035),0.93,IF(AND(A248="Brazil",AE248=2050),0.89,""))))))))))))))))))</f>
        <v>*0.91</v>
      </c>
      <c r="AG248" s="53" t="str">
        <f aca="false">AG247</f>
        <v>REZoning_Sol-Win</v>
      </c>
      <c r="AI248" s="1" t="s">
        <v>3556</v>
      </c>
      <c r="AJ248" s="57" t="s">
        <v>35</v>
      </c>
      <c r="AK248" s="1" t="n">
        <v>2050</v>
      </c>
      <c r="AL248" s="58" t="str">
        <f aca="false">"*"&amp;IF(AND(A248="EU",AK248=2035),0.93,IF(AND(A248="EU",AK248=2050),0.9,IF(AND(A248="USA",AK248=2035),0.92,IF(AND(A248="USA",AK248=2050),0.89,IF(AND(A248="Japan",AK248=2035),0.92,IF(AND(A248="Japan",AK248=2050),0.89,IF(AND(A248="Russia",AK248=2035),0.91,IF(AND(A248="Russia",AK248=2050),0.86,IF(AND(A248="China",AK248=2035),0.91,IF(AND(A248="China",AK248=2050),0.87,IF(AND(A248="India",AK248=2035),0.92,IF(AND(A248="India",AK248=2050),0.87,IF(AND(A248="Middle East",AK248=2035),0.89,IF(AND(A248="Middle East",AK248=2050),0.84,IF(AND(A248="Africa",AK248=2035),0.9,IF(AND(A248="Africa",AK248=2050),0.86,IF(AND(A248="Brazil",AK248=2035),0.93,IF(AND(A248="Brazil",AK248=2050),0.89,""))))))))))))))))))</f>
        <v>*0.87</v>
      </c>
      <c r="AM248" s="53" t="str">
        <f aca="false">AM247</f>
        <v>REZoning_Sol-Win</v>
      </c>
      <c r="AP248" s="0" t="s">
        <v>3556</v>
      </c>
      <c r="AQ248" s="38" t="s">
        <v>35</v>
      </c>
      <c r="AR248" s="38" t="n">
        <f aca="false">AR247</f>
        <v>2100</v>
      </c>
      <c r="AS248" s="38" t="s">
        <v>851</v>
      </c>
      <c r="AT248" s="38" t="s">
        <v>36</v>
      </c>
    </row>
    <row r="249" customFormat="false" ht="28.5" hidden="false" customHeight="true" outlineLevel="0" collapsed="false">
      <c r="A249" s="3" t="s">
        <v>147</v>
      </c>
      <c r="C249" s="0" t="s">
        <v>3557</v>
      </c>
      <c r="D249" s="50" t="s">
        <v>35</v>
      </c>
      <c r="E249" s="0" t="n">
        <v>2035</v>
      </c>
      <c r="F249" s="51" t="str">
        <f aca="false">"*"&amp;IF(AND(A249="EU",E249=2035),0.95,IF(AND(A249="EU",E249=2050),0.93,IF(AND(A249="USA",E249=2035),0.96,IF(AND(A249="USA",E249=2050),0.94,IF(AND(A249="Japan",E249=2035),0.94,IF(AND(A249="Japan",E249=2050),0.92,IF(AND(A249="Russia",E249=2035),0.95,IF(AND(A249="Russia",E249=2050),0.93,IF(AND(A249="China",E249=2035),0.94,IF(AND(A249="China",E249=2050),0.92,IF(AND(A249="India",E249=2035),0.95,IF(AND(A249="India",E249=2050),0.92,IF(AND(A249="Middle East",E249=2035),0.94,IF(AND(A249="Middle East",E249=2050),0.9,IF(AND(A249="Africa",E249=2035),0.94,IF(AND(A249="Africa",E249=2050),0.91,IF(AND(A249="Brazil",E249=2035),0.95,IF(AND(A249="Brazil",E249=2050),0.92,""))))))))))))))))))</f>
        <v>*0.94</v>
      </c>
      <c r="H249" s="0" t="s">
        <v>3557</v>
      </c>
      <c r="I249" s="50" t="s">
        <v>35</v>
      </c>
      <c r="J249" s="0" t="n">
        <v>2050</v>
      </c>
      <c r="K249" s="48" t="str">
        <f aca="false">"*"&amp;IF(AND(A249="EU",J249=2035),0.95,IF(AND(A249="EU",J249=2050),0.93,IF(AND(A249="USA",J249=2035),0.96,IF(AND(A249="USA",J249=2050),0.94,IF(AND(A249="Japan",J249=2035),0.94,IF(AND(A249="Japan",J249=2050),0.92,IF(AND(A249="Russia",J249=2035),0.95,IF(AND(A249="Russia",J249=2050),0.93,IF(AND(A249="China",J249=2035),0.94,IF(AND(A249="China",J249=2050),0.92,IF(AND(A249="India",J249=2035),0.95,IF(AND(A249="India",J249=2050),0.92,IF(AND(A249="Middle East",J249=2035),0.94,IF(AND(A249="Middle East",J249=2050),0.9,IF(AND(A249="Africa",J249=2035),0.94,IF(AND(A249="Africa",J249=2050),0.91,IF(AND(A249="Brazil",J249=2035),0.95,IF(AND(A249="Brazil",J249=2050),0.92,""))))))))))))))))))</f>
        <v>*0.92</v>
      </c>
      <c r="P249" s="41" t="s">
        <v>3557</v>
      </c>
      <c r="Q249" s="52" t="s">
        <v>35</v>
      </c>
      <c r="R249" s="41" t="n">
        <v>2035</v>
      </c>
      <c r="S249" s="53" t="str">
        <f aca="false">"*"&amp;IF(AND(A249="EU",R249=2035),0.95,IF(AND(A249="EU",R249=2050),0.93,IF(AND(A249="USA",R249=2035),0.96,IF(AND(A249="USA",R249=2050),0.93,IF(AND(A249="Japan",R249=2035),0.94,IF(AND(A249="Japan",R249=2050),0.92,IF(AND(A249="Russia",R249=2035),0.95,IF(AND(A249="Russia",R249=2050),0.91,IF(AND(A249="China",R249=2035),0.93,IF(AND(A249="China",R249=2050),0.92,IF(AND(A249="India",R249=2035),0.94,IF(AND(A249="India",R249=2050),0.91,IF(AND(A249="Middle East",R249=2035),0.92,IF(AND(A249="Middle East",R249=2050),0.89,IF(AND(A249="Africa",R249=2035),0.93,IF(AND(A249="Africa",R249=2050),0.9,IF(AND(A249="Brazil",R249=2035),0.95,IF(AND(A249="Brazil",R249=2050),0.92,""))))))))))))))))))</f>
        <v>*0.93</v>
      </c>
      <c r="U249" s="41" t="s">
        <v>3557</v>
      </c>
      <c r="V249" s="52" t="s">
        <v>35</v>
      </c>
      <c r="W249" s="41" t="n">
        <v>2050</v>
      </c>
      <c r="X249" s="53" t="str">
        <f aca="false">"*"&amp;IF(AND(A249="EU",W249=2035),0.95,IF(AND(A249="EU",W249=2050),0.93,IF(AND(A249="USA",W249=2035),0.96,IF(AND(A249="USA",W249=2050),0.93,IF(AND(A249="Japan",W249=2035),0.94,IF(AND(A249="Japan",W249=2050),0.92,IF(AND(A249="Russia",W249=2035),0.95,IF(AND(A249="Russia",W249=2050),0.91,IF(AND(A249="China",W249=2035),0.93,IF(AND(A249="China",W249=2050),0.92,IF(AND(A249="India",W249=2035),0.94,IF(AND(A249="India",W249=2050),0.91,IF(AND(A249="Middle East",W249=2035),0.92,IF(AND(A249="Middle East",W249=2050),0.89,IF(AND(A249="Africa",W249=2035),0.93,IF(AND(A249="Africa",W249=2050),0.9,IF(AND(A249="Brazil",W249=2035),0.95,IF(AND(A249="Brazil",W249=2050),0.92,""))))))))))))))))))</f>
        <v>*0.92</v>
      </c>
      <c r="AC249" s="1" t="s">
        <v>3557</v>
      </c>
      <c r="AD249" s="57" t="s">
        <v>35</v>
      </c>
      <c r="AE249" s="1" t="n">
        <v>2035</v>
      </c>
      <c r="AF249" s="58" t="str">
        <f aca="false">"*"&amp;IF(AND(A249="EU",AE249=2035),0.93,IF(AND(A249="EU",AE249=2050),0.9,IF(AND(A249="USA",AE249=2035),0.92,IF(AND(A249="USA",AE249=2050),0.89,IF(AND(A249="Japan",AE249=2035),0.92,IF(AND(A249="Japan",AE249=2050),0.89,IF(AND(A249="Russia",AE249=2035),0.91,IF(AND(A249="Russia",AE249=2050),0.86,IF(AND(A249="China",AE249=2035),0.91,IF(AND(A249="China",AE249=2050),0.87,IF(AND(A249="India",AE249=2035),0.92,IF(AND(A249="India",AE249=2050),0.87,IF(AND(A249="Middle East",AE249=2035),0.89,IF(AND(A249="Middle East",AE249=2050),0.84,IF(AND(A249="Africa",AE249=2035),0.9,IF(AND(A249="Africa",AE249=2050),0.86,IF(AND(A249="Brazil",AE249=2035),0.93,IF(AND(A249="Brazil",AE249=2050),0.89,""))))))))))))))))))</f>
        <v>*0.91</v>
      </c>
      <c r="AG249" s="53" t="str">
        <f aca="false">AG248</f>
        <v>REZoning_Sol-Win</v>
      </c>
      <c r="AI249" s="1" t="s">
        <v>3557</v>
      </c>
      <c r="AJ249" s="57" t="s">
        <v>35</v>
      </c>
      <c r="AK249" s="1" t="n">
        <v>2050</v>
      </c>
      <c r="AL249" s="58" t="str">
        <f aca="false">"*"&amp;IF(AND(A249="EU",AK249=2035),0.93,IF(AND(A249="EU",AK249=2050),0.9,IF(AND(A249="USA",AK249=2035),0.92,IF(AND(A249="USA",AK249=2050),0.89,IF(AND(A249="Japan",AK249=2035),0.92,IF(AND(A249="Japan",AK249=2050),0.89,IF(AND(A249="Russia",AK249=2035),0.91,IF(AND(A249="Russia",AK249=2050),0.86,IF(AND(A249="China",AK249=2035),0.91,IF(AND(A249="China",AK249=2050),0.87,IF(AND(A249="India",AK249=2035),0.92,IF(AND(A249="India",AK249=2050),0.87,IF(AND(A249="Middle East",AK249=2035),0.89,IF(AND(A249="Middle East",AK249=2050),0.84,IF(AND(A249="Africa",AK249=2035),0.9,IF(AND(A249="Africa",AK249=2050),0.86,IF(AND(A249="Brazil",AK249=2035),0.93,IF(AND(A249="Brazil",AK249=2050),0.89,""))))))))))))))))))</f>
        <v>*0.87</v>
      </c>
      <c r="AM249" s="53" t="str">
        <f aca="false">AM248</f>
        <v>REZoning_Sol-Win</v>
      </c>
      <c r="AP249" s="0" t="s">
        <v>3557</v>
      </c>
      <c r="AQ249" s="38" t="s">
        <v>35</v>
      </c>
      <c r="AR249" s="38" t="n">
        <f aca="false">AR248</f>
        <v>2100</v>
      </c>
      <c r="AS249" s="38" t="s">
        <v>851</v>
      </c>
      <c r="AT249" s="38" t="s">
        <v>36</v>
      </c>
    </row>
    <row r="250" customFormat="false" ht="28.5" hidden="false" customHeight="true" outlineLevel="0" collapsed="false">
      <c r="A250" s="3" t="s">
        <v>147</v>
      </c>
      <c r="C250" s="0" t="s">
        <v>3558</v>
      </c>
      <c r="D250" s="50" t="s">
        <v>35</v>
      </c>
      <c r="E250" s="0" t="n">
        <v>2035</v>
      </c>
      <c r="F250" s="51" t="str">
        <f aca="false">"*"&amp;IF(AND(A250="EU",E250=2035),0.95,IF(AND(A250="EU",E250=2050),0.93,IF(AND(A250="USA",E250=2035),0.96,IF(AND(A250="USA",E250=2050),0.94,IF(AND(A250="Japan",E250=2035),0.94,IF(AND(A250="Japan",E250=2050),0.92,IF(AND(A250="Russia",E250=2035),0.95,IF(AND(A250="Russia",E250=2050),0.93,IF(AND(A250="China",E250=2035),0.94,IF(AND(A250="China",E250=2050),0.92,IF(AND(A250="India",E250=2035),0.95,IF(AND(A250="India",E250=2050),0.92,IF(AND(A250="Middle East",E250=2035),0.94,IF(AND(A250="Middle East",E250=2050),0.9,IF(AND(A250="Africa",E250=2035),0.94,IF(AND(A250="Africa",E250=2050),0.91,IF(AND(A250="Brazil",E250=2035),0.95,IF(AND(A250="Brazil",E250=2050),0.92,""))))))))))))))))))</f>
        <v>*0.94</v>
      </c>
      <c r="H250" s="0" t="s">
        <v>3558</v>
      </c>
      <c r="I250" s="50" t="s">
        <v>35</v>
      </c>
      <c r="J250" s="0" t="n">
        <v>2050</v>
      </c>
      <c r="K250" s="48" t="str">
        <f aca="false">"*"&amp;IF(AND(A250="EU",J250=2035),0.95,IF(AND(A250="EU",J250=2050),0.93,IF(AND(A250="USA",J250=2035),0.96,IF(AND(A250="USA",J250=2050),0.94,IF(AND(A250="Japan",J250=2035),0.94,IF(AND(A250="Japan",J250=2050),0.92,IF(AND(A250="Russia",J250=2035),0.95,IF(AND(A250="Russia",J250=2050),0.93,IF(AND(A250="China",J250=2035),0.94,IF(AND(A250="China",J250=2050),0.92,IF(AND(A250="India",J250=2035),0.95,IF(AND(A250="India",J250=2050),0.92,IF(AND(A250="Middle East",J250=2035),0.94,IF(AND(A250="Middle East",J250=2050),0.9,IF(AND(A250="Africa",J250=2035),0.94,IF(AND(A250="Africa",J250=2050),0.91,IF(AND(A250="Brazil",J250=2035),0.95,IF(AND(A250="Brazil",J250=2050),0.92,""))))))))))))))))))</f>
        <v>*0.92</v>
      </c>
      <c r="P250" s="41" t="s">
        <v>3558</v>
      </c>
      <c r="Q250" s="52" t="s">
        <v>35</v>
      </c>
      <c r="R250" s="41" t="n">
        <v>2035</v>
      </c>
      <c r="S250" s="53" t="str">
        <f aca="false">"*"&amp;IF(AND(A250="EU",R250=2035),0.95,IF(AND(A250="EU",R250=2050),0.93,IF(AND(A250="USA",R250=2035),0.96,IF(AND(A250="USA",R250=2050),0.93,IF(AND(A250="Japan",R250=2035),0.94,IF(AND(A250="Japan",R250=2050),0.92,IF(AND(A250="Russia",R250=2035),0.95,IF(AND(A250="Russia",R250=2050),0.91,IF(AND(A250="China",R250=2035),0.93,IF(AND(A250="China",R250=2050),0.92,IF(AND(A250="India",R250=2035),0.94,IF(AND(A250="India",R250=2050),0.91,IF(AND(A250="Middle East",R250=2035),0.92,IF(AND(A250="Middle East",R250=2050),0.89,IF(AND(A250="Africa",R250=2035),0.93,IF(AND(A250="Africa",R250=2050),0.9,IF(AND(A250="Brazil",R250=2035),0.95,IF(AND(A250="Brazil",R250=2050),0.92,""))))))))))))))))))</f>
        <v>*0.93</v>
      </c>
      <c r="U250" s="41" t="s">
        <v>3558</v>
      </c>
      <c r="V250" s="52" t="s">
        <v>35</v>
      </c>
      <c r="W250" s="41" t="n">
        <v>2050</v>
      </c>
      <c r="X250" s="53" t="str">
        <f aca="false">"*"&amp;IF(AND(A250="EU",W250=2035),0.95,IF(AND(A250="EU",W250=2050),0.93,IF(AND(A250="USA",W250=2035),0.96,IF(AND(A250="USA",W250=2050),0.93,IF(AND(A250="Japan",W250=2035),0.94,IF(AND(A250="Japan",W250=2050),0.92,IF(AND(A250="Russia",W250=2035),0.95,IF(AND(A250="Russia",W250=2050),0.91,IF(AND(A250="China",W250=2035),0.93,IF(AND(A250="China",W250=2050),0.92,IF(AND(A250="India",W250=2035),0.94,IF(AND(A250="India",W250=2050),0.91,IF(AND(A250="Middle East",W250=2035),0.92,IF(AND(A250="Middle East",W250=2050),0.89,IF(AND(A250="Africa",W250=2035),0.93,IF(AND(A250="Africa",W250=2050),0.9,IF(AND(A250="Brazil",W250=2035),0.95,IF(AND(A250="Brazil",W250=2050),0.92,""))))))))))))))))))</f>
        <v>*0.92</v>
      </c>
      <c r="AC250" s="1" t="s">
        <v>3558</v>
      </c>
      <c r="AD250" s="57" t="s">
        <v>35</v>
      </c>
      <c r="AE250" s="1" t="n">
        <v>2035</v>
      </c>
      <c r="AF250" s="58" t="str">
        <f aca="false">"*"&amp;IF(AND(A250="EU",AE250=2035),0.93,IF(AND(A250="EU",AE250=2050),0.9,IF(AND(A250="USA",AE250=2035),0.92,IF(AND(A250="USA",AE250=2050),0.89,IF(AND(A250="Japan",AE250=2035),0.92,IF(AND(A250="Japan",AE250=2050),0.89,IF(AND(A250="Russia",AE250=2035),0.91,IF(AND(A250="Russia",AE250=2050),0.86,IF(AND(A250="China",AE250=2035),0.91,IF(AND(A250="China",AE250=2050),0.87,IF(AND(A250="India",AE250=2035),0.92,IF(AND(A250="India",AE250=2050),0.87,IF(AND(A250="Middle East",AE250=2035),0.89,IF(AND(A250="Middle East",AE250=2050),0.84,IF(AND(A250="Africa",AE250=2035),0.9,IF(AND(A250="Africa",AE250=2050),0.86,IF(AND(A250="Brazil",AE250=2035),0.93,IF(AND(A250="Brazil",AE250=2050),0.89,""))))))))))))))))))</f>
        <v>*0.91</v>
      </c>
      <c r="AG250" s="53" t="str">
        <f aca="false">AG249</f>
        <v>REZoning_Sol-Win</v>
      </c>
      <c r="AI250" s="1" t="s">
        <v>3558</v>
      </c>
      <c r="AJ250" s="57" t="s">
        <v>35</v>
      </c>
      <c r="AK250" s="1" t="n">
        <v>2050</v>
      </c>
      <c r="AL250" s="58" t="str">
        <f aca="false">"*"&amp;IF(AND(A250="EU",AK250=2035),0.93,IF(AND(A250="EU",AK250=2050),0.9,IF(AND(A250="USA",AK250=2035),0.92,IF(AND(A250="USA",AK250=2050),0.89,IF(AND(A250="Japan",AK250=2035),0.92,IF(AND(A250="Japan",AK250=2050),0.89,IF(AND(A250="Russia",AK250=2035),0.91,IF(AND(A250="Russia",AK250=2050),0.86,IF(AND(A250="China",AK250=2035),0.91,IF(AND(A250="China",AK250=2050),0.87,IF(AND(A250="India",AK250=2035),0.92,IF(AND(A250="India",AK250=2050),0.87,IF(AND(A250="Middle East",AK250=2035),0.89,IF(AND(A250="Middle East",AK250=2050),0.84,IF(AND(A250="Africa",AK250=2035),0.9,IF(AND(A250="Africa",AK250=2050),0.86,IF(AND(A250="Brazil",AK250=2035),0.93,IF(AND(A250="Brazil",AK250=2050),0.89,""))))))))))))))))))</f>
        <v>*0.87</v>
      </c>
      <c r="AM250" s="53" t="str">
        <f aca="false">AM249</f>
        <v>REZoning_Sol-Win</v>
      </c>
      <c r="AP250" s="0" t="s">
        <v>3558</v>
      </c>
      <c r="AQ250" s="38" t="s">
        <v>35</v>
      </c>
      <c r="AR250" s="38" t="n">
        <f aca="false">AR249</f>
        <v>2100</v>
      </c>
      <c r="AS250" s="38" t="s">
        <v>851</v>
      </c>
      <c r="AT250" s="38" t="s">
        <v>36</v>
      </c>
    </row>
    <row r="251" customFormat="false" ht="28.5" hidden="false" customHeight="true" outlineLevel="0" collapsed="false">
      <c r="A251" s="3" t="s">
        <v>147</v>
      </c>
      <c r="C251" s="0" t="s">
        <v>3559</v>
      </c>
      <c r="D251" s="50" t="s">
        <v>35</v>
      </c>
      <c r="E251" s="0" t="n">
        <v>2035</v>
      </c>
      <c r="F251" s="51" t="str">
        <f aca="false">"*"&amp;IF(AND(A251="EU",E251=2035),0.95,IF(AND(A251="EU",E251=2050),0.93,IF(AND(A251="USA",E251=2035),0.96,IF(AND(A251="USA",E251=2050),0.94,IF(AND(A251="Japan",E251=2035),0.94,IF(AND(A251="Japan",E251=2050),0.92,IF(AND(A251="Russia",E251=2035),0.95,IF(AND(A251="Russia",E251=2050),0.93,IF(AND(A251="China",E251=2035),0.94,IF(AND(A251="China",E251=2050),0.92,IF(AND(A251="India",E251=2035),0.95,IF(AND(A251="India",E251=2050),0.92,IF(AND(A251="Middle East",E251=2035),0.94,IF(AND(A251="Middle East",E251=2050),0.9,IF(AND(A251="Africa",E251=2035),0.94,IF(AND(A251="Africa",E251=2050),0.91,IF(AND(A251="Brazil",E251=2035),0.95,IF(AND(A251="Brazil",E251=2050),0.92,""))))))))))))))))))</f>
        <v>*0.94</v>
      </c>
      <c r="H251" s="0" t="s">
        <v>3559</v>
      </c>
      <c r="I251" s="50" t="s">
        <v>35</v>
      </c>
      <c r="J251" s="0" t="n">
        <v>2050</v>
      </c>
      <c r="K251" s="48" t="str">
        <f aca="false">"*"&amp;IF(AND(A251="EU",J251=2035),0.95,IF(AND(A251="EU",J251=2050),0.93,IF(AND(A251="USA",J251=2035),0.96,IF(AND(A251="USA",J251=2050),0.94,IF(AND(A251="Japan",J251=2035),0.94,IF(AND(A251="Japan",J251=2050),0.92,IF(AND(A251="Russia",J251=2035),0.95,IF(AND(A251="Russia",J251=2050),0.93,IF(AND(A251="China",J251=2035),0.94,IF(AND(A251="China",J251=2050),0.92,IF(AND(A251="India",J251=2035),0.95,IF(AND(A251="India",J251=2050),0.92,IF(AND(A251="Middle East",J251=2035),0.94,IF(AND(A251="Middle East",J251=2050),0.9,IF(AND(A251="Africa",J251=2035),0.94,IF(AND(A251="Africa",J251=2050),0.91,IF(AND(A251="Brazil",J251=2035),0.95,IF(AND(A251="Brazil",J251=2050),0.92,""))))))))))))))))))</f>
        <v>*0.92</v>
      </c>
      <c r="P251" s="41" t="s">
        <v>3559</v>
      </c>
      <c r="Q251" s="52" t="s">
        <v>35</v>
      </c>
      <c r="R251" s="41" t="n">
        <v>2035</v>
      </c>
      <c r="S251" s="53" t="str">
        <f aca="false">"*"&amp;IF(AND(A251="EU",R251=2035),0.95,IF(AND(A251="EU",R251=2050),0.93,IF(AND(A251="USA",R251=2035),0.96,IF(AND(A251="USA",R251=2050),0.93,IF(AND(A251="Japan",R251=2035),0.94,IF(AND(A251="Japan",R251=2050),0.92,IF(AND(A251="Russia",R251=2035),0.95,IF(AND(A251="Russia",R251=2050),0.91,IF(AND(A251="China",R251=2035),0.93,IF(AND(A251="China",R251=2050),0.92,IF(AND(A251="India",R251=2035),0.94,IF(AND(A251="India",R251=2050),0.91,IF(AND(A251="Middle East",R251=2035),0.92,IF(AND(A251="Middle East",R251=2050),0.89,IF(AND(A251="Africa",R251=2035),0.93,IF(AND(A251="Africa",R251=2050),0.9,IF(AND(A251="Brazil",R251=2035),0.95,IF(AND(A251="Brazil",R251=2050),0.92,""))))))))))))))))))</f>
        <v>*0.93</v>
      </c>
      <c r="U251" s="41" t="s">
        <v>3559</v>
      </c>
      <c r="V251" s="52" t="s">
        <v>35</v>
      </c>
      <c r="W251" s="41" t="n">
        <v>2050</v>
      </c>
      <c r="X251" s="53" t="str">
        <f aca="false">"*"&amp;IF(AND(A251="EU",W251=2035),0.95,IF(AND(A251="EU",W251=2050),0.93,IF(AND(A251="USA",W251=2035),0.96,IF(AND(A251="USA",W251=2050),0.93,IF(AND(A251="Japan",W251=2035),0.94,IF(AND(A251="Japan",W251=2050),0.92,IF(AND(A251="Russia",W251=2035),0.95,IF(AND(A251="Russia",W251=2050),0.91,IF(AND(A251="China",W251=2035),0.93,IF(AND(A251="China",W251=2050),0.92,IF(AND(A251="India",W251=2035),0.94,IF(AND(A251="India",W251=2050),0.91,IF(AND(A251="Middle East",W251=2035),0.92,IF(AND(A251="Middle East",W251=2050),0.89,IF(AND(A251="Africa",W251=2035),0.93,IF(AND(A251="Africa",W251=2050),0.9,IF(AND(A251="Brazil",W251=2035),0.95,IF(AND(A251="Brazil",W251=2050),0.92,""))))))))))))))))))</f>
        <v>*0.92</v>
      </c>
      <c r="AC251" s="1" t="s">
        <v>3559</v>
      </c>
      <c r="AD251" s="57" t="s">
        <v>35</v>
      </c>
      <c r="AE251" s="1" t="n">
        <v>2035</v>
      </c>
      <c r="AF251" s="58" t="str">
        <f aca="false">"*"&amp;IF(AND(A251="EU",AE251=2035),0.93,IF(AND(A251="EU",AE251=2050),0.9,IF(AND(A251="USA",AE251=2035),0.92,IF(AND(A251="USA",AE251=2050),0.89,IF(AND(A251="Japan",AE251=2035),0.92,IF(AND(A251="Japan",AE251=2050),0.89,IF(AND(A251="Russia",AE251=2035),0.91,IF(AND(A251="Russia",AE251=2050),0.86,IF(AND(A251="China",AE251=2035),0.91,IF(AND(A251="China",AE251=2050),0.87,IF(AND(A251="India",AE251=2035),0.92,IF(AND(A251="India",AE251=2050),0.87,IF(AND(A251="Middle East",AE251=2035),0.89,IF(AND(A251="Middle East",AE251=2050),0.84,IF(AND(A251="Africa",AE251=2035),0.9,IF(AND(A251="Africa",AE251=2050),0.86,IF(AND(A251="Brazil",AE251=2035),0.93,IF(AND(A251="Brazil",AE251=2050),0.89,""))))))))))))))))))</f>
        <v>*0.91</v>
      </c>
      <c r="AG251" s="53" t="str">
        <f aca="false">AG250</f>
        <v>REZoning_Sol-Win</v>
      </c>
      <c r="AI251" s="1" t="s">
        <v>3559</v>
      </c>
      <c r="AJ251" s="57" t="s">
        <v>35</v>
      </c>
      <c r="AK251" s="1" t="n">
        <v>2050</v>
      </c>
      <c r="AL251" s="58" t="str">
        <f aca="false">"*"&amp;IF(AND(A251="EU",AK251=2035),0.93,IF(AND(A251="EU",AK251=2050),0.9,IF(AND(A251="USA",AK251=2035),0.92,IF(AND(A251="USA",AK251=2050),0.89,IF(AND(A251="Japan",AK251=2035),0.92,IF(AND(A251="Japan",AK251=2050),0.89,IF(AND(A251="Russia",AK251=2035),0.91,IF(AND(A251="Russia",AK251=2050),0.86,IF(AND(A251="China",AK251=2035),0.91,IF(AND(A251="China",AK251=2050),0.87,IF(AND(A251="India",AK251=2035),0.92,IF(AND(A251="India",AK251=2050),0.87,IF(AND(A251="Middle East",AK251=2035),0.89,IF(AND(A251="Middle East",AK251=2050),0.84,IF(AND(A251="Africa",AK251=2035),0.9,IF(AND(A251="Africa",AK251=2050),0.86,IF(AND(A251="Brazil",AK251=2035),0.93,IF(AND(A251="Brazil",AK251=2050),0.89,""))))))))))))))))))</f>
        <v>*0.87</v>
      </c>
      <c r="AM251" s="53" t="str">
        <f aca="false">AM250</f>
        <v>REZoning_Sol-Win</v>
      </c>
      <c r="AP251" s="0" t="s">
        <v>3559</v>
      </c>
      <c r="AQ251" s="38" t="s">
        <v>35</v>
      </c>
      <c r="AR251" s="38" t="n">
        <f aca="false">AR250</f>
        <v>2100</v>
      </c>
      <c r="AS251" s="38" t="s">
        <v>851</v>
      </c>
      <c r="AT251" s="38" t="s">
        <v>36</v>
      </c>
    </row>
    <row r="252" customFormat="false" ht="28.5" hidden="false" customHeight="true" outlineLevel="0" collapsed="false">
      <c r="A252" s="3" t="s">
        <v>147</v>
      </c>
      <c r="C252" s="0" t="s">
        <v>3560</v>
      </c>
      <c r="D252" s="50" t="s">
        <v>35</v>
      </c>
      <c r="E252" s="0" t="n">
        <v>2035</v>
      </c>
      <c r="F252" s="51" t="str">
        <f aca="false">"*"&amp;IF(AND(A252="EU",E252=2035),0.95,IF(AND(A252="EU",E252=2050),0.93,IF(AND(A252="USA",E252=2035),0.96,IF(AND(A252="USA",E252=2050),0.94,IF(AND(A252="Japan",E252=2035),0.94,IF(AND(A252="Japan",E252=2050),0.92,IF(AND(A252="Russia",E252=2035),0.95,IF(AND(A252="Russia",E252=2050),0.93,IF(AND(A252="China",E252=2035),0.94,IF(AND(A252="China",E252=2050),0.92,IF(AND(A252="India",E252=2035),0.95,IF(AND(A252="India",E252=2050),0.92,IF(AND(A252="Middle East",E252=2035),0.94,IF(AND(A252="Middle East",E252=2050),0.9,IF(AND(A252="Africa",E252=2035),0.94,IF(AND(A252="Africa",E252=2050),0.91,IF(AND(A252="Brazil",E252=2035),0.95,IF(AND(A252="Brazil",E252=2050),0.92,""))))))))))))))))))</f>
        <v>*0.94</v>
      </c>
      <c r="H252" s="0" t="s">
        <v>3560</v>
      </c>
      <c r="I252" s="50" t="s">
        <v>35</v>
      </c>
      <c r="J252" s="0" t="n">
        <v>2050</v>
      </c>
      <c r="K252" s="48" t="str">
        <f aca="false">"*"&amp;IF(AND(A252="EU",J252=2035),0.95,IF(AND(A252="EU",J252=2050),0.93,IF(AND(A252="USA",J252=2035),0.96,IF(AND(A252="USA",J252=2050),0.94,IF(AND(A252="Japan",J252=2035),0.94,IF(AND(A252="Japan",J252=2050),0.92,IF(AND(A252="Russia",J252=2035),0.95,IF(AND(A252="Russia",J252=2050),0.93,IF(AND(A252="China",J252=2035),0.94,IF(AND(A252="China",J252=2050),0.92,IF(AND(A252="India",J252=2035),0.95,IF(AND(A252="India",J252=2050),0.92,IF(AND(A252="Middle East",J252=2035),0.94,IF(AND(A252="Middle East",J252=2050),0.9,IF(AND(A252="Africa",J252=2035),0.94,IF(AND(A252="Africa",J252=2050),0.91,IF(AND(A252="Brazil",J252=2035),0.95,IF(AND(A252="Brazil",J252=2050),0.92,""))))))))))))))))))</f>
        <v>*0.92</v>
      </c>
      <c r="P252" s="41" t="s">
        <v>3560</v>
      </c>
      <c r="Q252" s="52" t="s">
        <v>35</v>
      </c>
      <c r="R252" s="41" t="n">
        <v>2035</v>
      </c>
      <c r="S252" s="53" t="str">
        <f aca="false">"*"&amp;IF(AND(A252="EU",R252=2035),0.95,IF(AND(A252="EU",R252=2050),0.93,IF(AND(A252="USA",R252=2035),0.96,IF(AND(A252="USA",R252=2050),0.93,IF(AND(A252="Japan",R252=2035),0.94,IF(AND(A252="Japan",R252=2050),0.92,IF(AND(A252="Russia",R252=2035),0.95,IF(AND(A252="Russia",R252=2050),0.91,IF(AND(A252="China",R252=2035),0.93,IF(AND(A252="China",R252=2050),0.92,IF(AND(A252="India",R252=2035),0.94,IF(AND(A252="India",R252=2050),0.91,IF(AND(A252="Middle East",R252=2035),0.92,IF(AND(A252="Middle East",R252=2050),0.89,IF(AND(A252="Africa",R252=2035),0.93,IF(AND(A252="Africa",R252=2050),0.9,IF(AND(A252="Brazil",R252=2035),0.95,IF(AND(A252="Brazil",R252=2050),0.92,""))))))))))))))))))</f>
        <v>*0.93</v>
      </c>
      <c r="U252" s="41" t="s">
        <v>3560</v>
      </c>
      <c r="V252" s="52" t="s">
        <v>35</v>
      </c>
      <c r="W252" s="41" t="n">
        <v>2050</v>
      </c>
      <c r="X252" s="53" t="str">
        <f aca="false">"*"&amp;IF(AND(A252="EU",W252=2035),0.95,IF(AND(A252="EU",W252=2050),0.93,IF(AND(A252="USA",W252=2035),0.96,IF(AND(A252="USA",W252=2050),0.93,IF(AND(A252="Japan",W252=2035),0.94,IF(AND(A252="Japan",W252=2050),0.92,IF(AND(A252="Russia",W252=2035),0.95,IF(AND(A252="Russia",W252=2050),0.91,IF(AND(A252="China",W252=2035),0.93,IF(AND(A252="China",W252=2050),0.92,IF(AND(A252="India",W252=2035),0.94,IF(AND(A252="India",W252=2050),0.91,IF(AND(A252="Middle East",W252=2035),0.92,IF(AND(A252="Middle East",W252=2050),0.89,IF(AND(A252="Africa",W252=2035),0.93,IF(AND(A252="Africa",W252=2050),0.9,IF(AND(A252="Brazil",W252=2035),0.95,IF(AND(A252="Brazil",W252=2050),0.92,""))))))))))))))))))</f>
        <v>*0.92</v>
      </c>
      <c r="AC252" s="1" t="s">
        <v>3560</v>
      </c>
      <c r="AD252" s="57" t="s">
        <v>35</v>
      </c>
      <c r="AE252" s="1" t="n">
        <v>2035</v>
      </c>
      <c r="AF252" s="58" t="str">
        <f aca="false">"*"&amp;IF(AND(A252="EU",AE252=2035),0.93,IF(AND(A252="EU",AE252=2050),0.9,IF(AND(A252="USA",AE252=2035),0.92,IF(AND(A252="USA",AE252=2050),0.89,IF(AND(A252="Japan",AE252=2035),0.92,IF(AND(A252="Japan",AE252=2050),0.89,IF(AND(A252="Russia",AE252=2035),0.91,IF(AND(A252="Russia",AE252=2050),0.86,IF(AND(A252="China",AE252=2035),0.91,IF(AND(A252="China",AE252=2050),0.87,IF(AND(A252="India",AE252=2035),0.92,IF(AND(A252="India",AE252=2050),0.87,IF(AND(A252="Middle East",AE252=2035),0.89,IF(AND(A252="Middle East",AE252=2050),0.84,IF(AND(A252="Africa",AE252=2035),0.9,IF(AND(A252="Africa",AE252=2050),0.86,IF(AND(A252="Brazil",AE252=2035),0.93,IF(AND(A252="Brazil",AE252=2050),0.89,""))))))))))))))))))</f>
        <v>*0.91</v>
      </c>
      <c r="AG252" s="53" t="str">
        <f aca="false">AG251</f>
        <v>REZoning_Sol-Win</v>
      </c>
      <c r="AI252" s="1" t="s">
        <v>3560</v>
      </c>
      <c r="AJ252" s="57" t="s">
        <v>35</v>
      </c>
      <c r="AK252" s="1" t="n">
        <v>2050</v>
      </c>
      <c r="AL252" s="58" t="str">
        <f aca="false">"*"&amp;IF(AND(A252="EU",AK252=2035),0.93,IF(AND(A252="EU",AK252=2050),0.9,IF(AND(A252="USA",AK252=2035),0.92,IF(AND(A252="USA",AK252=2050),0.89,IF(AND(A252="Japan",AK252=2035),0.92,IF(AND(A252="Japan",AK252=2050),0.89,IF(AND(A252="Russia",AK252=2035),0.91,IF(AND(A252="Russia",AK252=2050),0.86,IF(AND(A252="China",AK252=2035),0.91,IF(AND(A252="China",AK252=2050),0.87,IF(AND(A252="India",AK252=2035),0.92,IF(AND(A252="India",AK252=2050),0.87,IF(AND(A252="Middle East",AK252=2035),0.89,IF(AND(A252="Middle East",AK252=2050),0.84,IF(AND(A252="Africa",AK252=2035),0.9,IF(AND(A252="Africa",AK252=2050),0.86,IF(AND(A252="Brazil",AK252=2035),0.93,IF(AND(A252="Brazil",AK252=2050),0.89,""))))))))))))))))))</f>
        <v>*0.87</v>
      </c>
      <c r="AM252" s="53" t="str">
        <f aca="false">AM251</f>
        <v>REZoning_Sol-Win</v>
      </c>
      <c r="AP252" s="0" t="s">
        <v>3560</v>
      </c>
      <c r="AQ252" s="38" t="s">
        <v>35</v>
      </c>
      <c r="AR252" s="38" t="n">
        <f aca="false">AR251</f>
        <v>2100</v>
      </c>
      <c r="AS252" s="38" t="s">
        <v>851</v>
      </c>
      <c r="AT252" s="38" t="s">
        <v>36</v>
      </c>
    </row>
    <row r="253" customFormat="false" ht="28.5" hidden="false" customHeight="true" outlineLevel="0" collapsed="false">
      <c r="A253" s="3" t="s">
        <v>147</v>
      </c>
      <c r="C253" s="0" t="s">
        <v>3561</v>
      </c>
      <c r="D253" s="50" t="s">
        <v>35</v>
      </c>
      <c r="E253" s="0" t="n">
        <v>2035</v>
      </c>
      <c r="F253" s="51" t="str">
        <f aca="false">"*"&amp;IF(AND(A253="EU",E253=2035),0.95,IF(AND(A253="EU",E253=2050),0.93,IF(AND(A253="USA",E253=2035),0.96,IF(AND(A253="USA",E253=2050),0.94,IF(AND(A253="Japan",E253=2035),0.94,IF(AND(A253="Japan",E253=2050),0.92,IF(AND(A253="Russia",E253=2035),0.95,IF(AND(A253="Russia",E253=2050),0.93,IF(AND(A253="China",E253=2035),0.94,IF(AND(A253="China",E253=2050),0.92,IF(AND(A253="India",E253=2035),0.95,IF(AND(A253="India",E253=2050),0.92,IF(AND(A253="Middle East",E253=2035),0.94,IF(AND(A253="Middle East",E253=2050),0.9,IF(AND(A253="Africa",E253=2035),0.94,IF(AND(A253="Africa",E253=2050),0.91,IF(AND(A253="Brazil",E253=2035),0.95,IF(AND(A253="Brazil",E253=2050),0.92,""))))))))))))))))))</f>
        <v>*0.94</v>
      </c>
      <c r="H253" s="0" t="s">
        <v>3561</v>
      </c>
      <c r="I253" s="50" t="s">
        <v>35</v>
      </c>
      <c r="J253" s="0" t="n">
        <v>2050</v>
      </c>
      <c r="K253" s="48" t="str">
        <f aca="false">"*"&amp;IF(AND(A253="EU",J253=2035),0.95,IF(AND(A253="EU",J253=2050),0.93,IF(AND(A253="USA",J253=2035),0.96,IF(AND(A253="USA",J253=2050),0.94,IF(AND(A253="Japan",J253=2035),0.94,IF(AND(A253="Japan",J253=2050),0.92,IF(AND(A253="Russia",J253=2035),0.95,IF(AND(A253="Russia",J253=2050),0.93,IF(AND(A253="China",J253=2035),0.94,IF(AND(A253="China",J253=2050),0.92,IF(AND(A253="India",J253=2035),0.95,IF(AND(A253="India",J253=2050),0.92,IF(AND(A253="Middle East",J253=2035),0.94,IF(AND(A253="Middle East",J253=2050),0.9,IF(AND(A253="Africa",J253=2035),0.94,IF(AND(A253="Africa",J253=2050),0.91,IF(AND(A253="Brazil",J253=2035),0.95,IF(AND(A253="Brazil",J253=2050),0.92,""))))))))))))))))))</f>
        <v>*0.92</v>
      </c>
      <c r="P253" s="41" t="s">
        <v>3561</v>
      </c>
      <c r="Q253" s="52" t="s">
        <v>35</v>
      </c>
      <c r="R253" s="41" t="n">
        <v>2035</v>
      </c>
      <c r="S253" s="53" t="str">
        <f aca="false">"*"&amp;IF(AND(A253="EU",R253=2035),0.95,IF(AND(A253="EU",R253=2050),0.93,IF(AND(A253="USA",R253=2035),0.96,IF(AND(A253="USA",R253=2050),0.93,IF(AND(A253="Japan",R253=2035),0.94,IF(AND(A253="Japan",R253=2050),0.92,IF(AND(A253="Russia",R253=2035),0.95,IF(AND(A253="Russia",R253=2050),0.91,IF(AND(A253="China",R253=2035),0.93,IF(AND(A253="China",R253=2050),0.92,IF(AND(A253="India",R253=2035),0.94,IF(AND(A253="India",R253=2050),0.91,IF(AND(A253="Middle East",R253=2035),0.92,IF(AND(A253="Middle East",R253=2050),0.89,IF(AND(A253="Africa",R253=2035),0.93,IF(AND(A253="Africa",R253=2050),0.9,IF(AND(A253="Brazil",R253=2035),0.95,IF(AND(A253="Brazil",R253=2050),0.92,""))))))))))))))))))</f>
        <v>*0.93</v>
      </c>
      <c r="U253" s="41" t="s">
        <v>3561</v>
      </c>
      <c r="V253" s="52" t="s">
        <v>35</v>
      </c>
      <c r="W253" s="41" t="n">
        <v>2050</v>
      </c>
      <c r="X253" s="53" t="str">
        <f aca="false">"*"&amp;IF(AND(A253="EU",W253=2035),0.95,IF(AND(A253="EU",W253=2050),0.93,IF(AND(A253="USA",W253=2035),0.96,IF(AND(A253="USA",W253=2050),0.93,IF(AND(A253="Japan",W253=2035),0.94,IF(AND(A253="Japan",W253=2050),0.92,IF(AND(A253="Russia",W253=2035),0.95,IF(AND(A253="Russia",W253=2050),0.91,IF(AND(A253="China",W253=2035),0.93,IF(AND(A253="China",W253=2050),0.92,IF(AND(A253="India",W253=2035),0.94,IF(AND(A253="India",W253=2050),0.91,IF(AND(A253="Middle East",W253=2035),0.92,IF(AND(A253="Middle East",W253=2050),0.89,IF(AND(A253="Africa",W253=2035),0.93,IF(AND(A253="Africa",W253=2050),0.9,IF(AND(A253="Brazil",W253=2035),0.95,IF(AND(A253="Brazil",W253=2050),0.92,""))))))))))))))))))</f>
        <v>*0.92</v>
      </c>
      <c r="AC253" s="1" t="s">
        <v>3561</v>
      </c>
      <c r="AD253" s="57" t="s">
        <v>35</v>
      </c>
      <c r="AE253" s="1" t="n">
        <v>2035</v>
      </c>
      <c r="AF253" s="58" t="str">
        <f aca="false">"*"&amp;IF(AND(A253="EU",AE253=2035),0.93,IF(AND(A253="EU",AE253=2050),0.9,IF(AND(A253="USA",AE253=2035),0.92,IF(AND(A253="USA",AE253=2050),0.89,IF(AND(A253="Japan",AE253=2035),0.92,IF(AND(A253="Japan",AE253=2050),0.89,IF(AND(A253="Russia",AE253=2035),0.91,IF(AND(A253="Russia",AE253=2050),0.86,IF(AND(A253="China",AE253=2035),0.91,IF(AND(A253="China",AE253=2050),0.87,IF(AND(A253="India",AE253=2035),0.92,IF(AND(A253="India",AE253=2050),0.87,IF(AND(A253="Middle East",AE253=2035),0.89,IF(AND(A253="Middle East",AE253=2050),0.84,IF(AND(A253="Africa",AE253=2035),0.9,IF(AND(A253="Africa",AE253=2050),0.86,IF(AND(A253="Brazil",AE253=2035),0.93,IF(AND(A253="Brazil",AE253=2050),0.89,""))))))))))))))))))</f>
        <v>*0.91</v>
      </c>
      <c r="AG253" s="53" t="str">
        <f aca="false">AG252</f>
        <v>REZoning_Sol-Win</v>
      </c>
      <c r="AI253" s="1" t="s">
        <v>3561</v>
      </c>
      <c r="AJ253" s="57" t="s">
        <v>35</v>
      </c>
      <c r="AK253" s="1" t="n">
        <v>2050</v>
      </c>
      <c r="AL253" s="58" t="str">
        <f aca="false">"*"&amp;IF(AND(A253="EU",AK253=2035),0.93,IF(AND(A253="EU",AK253=2050),0.9,IF(AND(A253="USA",AK253=2035),0.92,IF(AND(A253="USA",AK253=2050),0.89,IF(AND(A253="Japan",AK253=2035),0.92,IF(AND(A253="Japan",AK253=2050),0.89,IF(AND(A253="Russia",AK253=2035),0.91,IF(AND(A253="Russia",AK253=2050),0.86,IF(AND(A253="China",AK253=2035),0.91,IF(AND(A253="China",AK253=2050),0.87,IF(AND(A253="India",AK253=2035),0.92,IF(AND(A253="India",AK253=2050),0.87,IF(AND(A253="Middle East",AK253=2035),0.89,IF(AND(A253="Middle East",AK253=2050),0.84,IF(AND(A253="Africa",AK253=2035),0.9,IF(AND(A253="Africa",AK253=2050),0.86,IF(AND(A253="Brazil",AK253=2035),0.93,IF(AND(A253="Brazil",AK253=2050),0.89,""))))))))))))))))))</f>
        <v>*0.87</v>
      </c>
      <c r="AM253" s="53" t="str">
        <f aca="false">AM252</f>
        <v>REZoning_Sol-Win</v>
      </c>
      <c r="AP253" s="0" t="s">
        <v>3561</v>
      </c>
      <c r="AQ253" s="38" t="s">
        <v>35</v>
      </c>
      <c r="AR253" s="38" t="n">
        <f aca="false">AR252</f>
        <v>2100</v>
      </c>
      <c r="AS253" s="38" t="s">
        <v>851</v>
      </c>
      <c r="AT253" s="38" t="s">
        <v>36</v>
      </c>
    </row>
    <row r="254" customFormat="false" ht="28.5" hidden="false" customHeight="true" outlineLevel="0" collapsed="false">
      <c r="A254" s="3" t="s">
        <v>147</v>
      </c>
      <c r="C254" s="0" t="s">
        <v>3562</v>
      </c>
      <c r="D254" s="50" t="s">
        <v>35</v>
      </c>
      <c r="E254" s="0" t="n">
        <v>2035</v>
      </c>
      <c r="F254" s="51" t="str">
        <f aca="false">"*"&amp;IF(AND(A254="EU",E254=2035),0.95,IF(AND(A254="EU",E254=2050),0.93,IF(AND(A254="USA",E254=2035),0.96,IF(AND(A254="USA",E254=2050),0.94,IF(AND(A254="Japan",E254=2035),0.94,IF(AND(A254="Japan",E254=2050),0.92,IF(AND(A254="Russia",E254=2035),0.95,IF(AND(A254="Russia",E254=2050),0.93,IF(AND(A254="China",E254=2035),0.94,IF(AND(A254="China",E254=2050),0.92,IF(AND(A254="India",E254=2035),0.95,IF(AND(A254="India",E254=2050),0.92,IF(AND(A254="Middle East",E254=2035),0.94,IF(AND(A254="Middle East",E254=2050),0.9,IF(AND(A254="Africa",E254=2035),0.94,IF(AND(A254="Africa",E254=2050),0.91,IF(AND(A254="Brazil",E254=2035),0.95,IF(AND(A254="Brazil",E254=2050),0.92,""))))))))))))))))))</f>
        <v>*0.94</v>
      </c>
      <c r="H254" s="0" t="s">
        <v>3562</v>
      </c>
      <c r="I254" s="50" t="s">
        <v>35</v>
      </c>
      <c r="J254" s="0" t="n">
        <v>2050</v>
      </c>
      <c r="K254" s="48" t="str">
        <f aca="false">"*"&amp;IF(AND(A254="EU",J254=2035),0.95,IF(AND(A254="EU",J254=2050),0.93,IF(AND(A254="USA",J254=2035),0.96,IF(AND(A254="USA",J254=2050),0.94,IF(AND(A254="Japan",J254=2035),0.94,IF(AND(A254="Japan",J254=2050),0.92,IF(AND(A254="Russia",J254=2035),0.95,IF(AND(A254="Russia",J254=2050),0.93,IF(AND(A254="China",J254=2035),0.94,IF(AND(A254="China",J254=2050),0.92,IF(AND(A254="India",J254=2035),0.95,IF(AND(A254="India",J254=2050),0.92,IF(AND(A254="Middle East",J254=2035),0.94,IF(AND(A254="Middle East",J254=2050),0.9,IF(AND(A254="Africa",J254=2035),0.94,IF(AND(A254="Africa",J254=2050),0.91,IF(AND(A254="Brazil",J254=2035),0.95,IF(AND(A254="Brazil",J254=2050),0.92,""))))))))))))))))))</f>
        <v>*0.92</v>
      </c>
      <c r="P254" s="41" t="s">
        <v>3562</v>
      </c>
      <c r="Q254" s="52" t="s">
        <v>35</v>
      </c>
      <c r="R254" s="41" t="n">
        <v>2035</v>
      </c>
      <c r="S254" s="53" t="str">
        <f aca="false">"*"&amp;IF(AND(A254="EU",R254=2035),0.95,IF(AND(A254="EU",R254=2050),0.93,IF(AND(A254="USA",R254=2035),0.96,IF(AND(A254="USA",R254=2050),0.93,IF(AND(A254="Japan",R254=2035),0.94,IF(AND(A254="Japan",R254=2050),0.92,IF(AND(A254="Russia",R254=2035),0.95,IF(AND(A254="Russia",R254=2050),0.91,IF(AND(A254="China",R254=2035),0.93,IF(AND(A254="China",R254=2050),0.92,IF(AND(A254="India",R254=2035),0.94,IF(AND(A254="India",R254=2050),0.91,IF(AND(A254="Middle East",R254=2035),0.92,IF(AND(A254="Middle East",R254=2050),0.89,IF(AND(A254="Africa",R254=2035),0.93,IF(AND(A254="Africa",R254=2050),0.9,IF(AND(A254="Brazil",R254=2035),0.95,IF(AND(A254="Brazil",R254=2050),0.92,""))))))))))))))))))</f>
        <v>*0.93</v>
      </c>
      <c r="U254" s="41" t="s">
        <v>3562</v>
      </c>
      <c r="V254" s="52" t="s">
        <v>35</v>
      </c>
      <c r="W254" s="41" t="n">
        <v>2050</v>
      </c>
      <c r="X254" s="53" t="str">
        <f aca="false">"*"&amp;IF(AND(A254="EU",W254=2035),0.95,IF(AND(A254="EU",W254=2050),0.93,IF(AND(A254="USA",W254=2035),0.96,IF(AND(A254="USA",W254=2050),0.93,IF(AND(A254="Japan",W254=2035),0.94,IF(AND(A254="Japan",W254=2050),0.92,IF(AND(A254="Russia",W254=2035),0.95,IF(AND(A254="Russia",W254=2050),0.91,IF(AND(A254="China",W254=2035),0.93,IF(AND(A254="China",W254=2050),0.92,IF(AND(A254="India",W254=2035),0.94,IF(AND(A254="India",W254=2050),0.91,IF(AND(A254="Middle East",W254=2035),0.92,IF(AND(A254="Middle East",W254=2050),0.89,IF(AND(A254="Africa",W254=2035),0.93,IF(AND(A254="Africa",W254=2050),0.9,IF(AND(A254="Brazil",W254=2035),0.95,IF(AND(A254="Brazil",W254=2050),0.92,""))))))))))))))))))</f>
        <v>*0.92</v>
      </c>
      <c r="AC254" s="1" t="s">
        <v>3562</v>
      </c>
      <c r="AD254" s="57" t="s">
        <v>35</v>
      </c>
      <c r="AE254" s="1" t="n">
        <v>2035</v>
      </c>
      <c r="AF254" s="58" t="str">
        <f aca="false">"*"&amp;IF(AND(A254="EU",AE254=2035),0.93,IF(AND(A254="EU",AE254=2050),0.9,IF(AND(A254="USA",AE254=2035),0.92,IF(AND(A254="USA",AE254=2050),0.89,IF(AND(A254="Japan",AE254=2035),0.92,IF(AND(A254="Japan",AE254=2050),0.89,IF(AND(A254="Russia",AE254=2035),0.91,IF(AND(A254="Russia",AE254=2050),0.86,IF(AND(A254="China",AE254=2035),0.91,IF(AND(A254="China",AE254=2050),0.87,IF(AND(A254="India",AE254=2035),0.92,IF(AND(A254="India",AE254=2050),0.87,IF(AND(A254="Middle East",AE254=2035),0.89,IF(AND(A254="Middle East",AE254=2050),0.84,IF(AND(A254="Africa",AE254=2035),0.9,IF(AND(A254="Africa",AE254=2050),0.86,IF(AND(A254="Brazil",AE254=2035),0.93,IF(AND(A254="Brazil",AE254=2050),0.89,""))))))))))))))))))</f>
        <v>*0.91</v>
      </c>
      <c r="AG254" s="53" t="str">
        <f aca="false">AG253</f>
        <v>REZoning_Sol-Win</v>
      </c>
      <c r="AI254" s="1" t="s">
        <v>3562</v>
      </c>
      <c r="AJ254" s="57" t="s">
        <v>35</v>
      </c>
      <c r="AK254" s="1" t="n">
        <v>2050</v>
      </c>
      <c r="AL254" s="58" t="str">
        <f aca="false">"*"&amp;IF(AND(A254="EU",AK254=2035),0.93,IF(AND(A254="EU",AK254=2050),0.9,IF(AND(A254="USA",AK254=2035),0.92,IF(AND(A254="USA",AK254=2050),0.89,IF(AND(A254="Japan",AK254=2035),0.92,IF(AND(A254="Japan",AK254=2050),0.89,IF(AND(A254="Russia",AK254=2035),0.91,IF(AND(A254="Russia",AK254=2050),0.86,IF(AND(A254="China",AK254=2035),0.91,IF(AND(A254="China",AK254=2050),0.87,IF(AND(A254="India",AK254=2035),0.92,IF(AND(A254="India",AK254=2050),0.87,IF(AND(A254="Middle East",AK254=2035),0.89,IF(AND(A254="Middle East",AK254=2050),0.84,IF(AND(A254="Africa",AK254=2035),0.9,IF(AND(A254="Africa",AK254=2050),0.86,IF(AND(A254="Brazil",AK254=2035),0.93,IF(AND(A254="Brazil",AK254=2050),0.89,""))))))))))))))))))</f>
        <v>*0.87</v>
      </c>
      <c r="AM254" s="53" t="str">
        <f aca="false">AM253</f>
        <v>REZoning_Sol-Win</v>
      </c>
      <c r="AP254" s="0" t="s">
        <v>3562</v>
      </c>
      <c r="AQ254" s="38" t="s">
        <v>35</v>
      </c>
      <c r="AR254" s="38" t="n">
        <f aca="false">AR253</f>
        <v>2100</v>
      </c>
      <c r="AS254" s="38" t="s">
        <v>851</v>
      </c>
      <c r="AT254" s="38" t="s">
        <v>36</v>
      </c>
    </row>
    <row r="255" customFormat="false" ht="28.5" hidden="false" customHeight="true" outlineLevel="0" collapsed="false">
      <c r="A255" s="3" t="s">
        <v>147</v>
      </c>
      <c r="C255" s="0" t="s">
        <v>3563</v>
      </c>
      <c r="D255" s="50" t="s">
        <v>35</v>
      </c>
      <c r="E255" s="0" t="n">
        <v>2035</v>
      </c>
      <c r="F255" s="51" t="str">
        <f aca="false">"*"&amp;IF(AND(A255="EU",E255=2035),0.95,IF(AND(A255="EU",E255=2050),0.93,IF(AND(A255="USA",E255=2035),0.96,IF(AND(A255="USA",E255=2050),0.94,IF(AND(A255="Japan",E255=2035),0.94,IF(AND(A255="Japan",E255=2050),0.92,IF(AND(A255="Russia",E255=2035),0.95,IF(AND(A255="Russia",E255=2050),0.93,IF(AND(A255="China",E255=2035),0.94,IF(AND(A255="China",E255=2050),0.92,IF(AND(A255="India",E255=2035),0.95,IF(AND(A255="India",E255=2050),0.92,IF(AND(A255="Middle East",E255=2035),0.94,IF(AND(A255="Middle East",E255=2050),0.9,IF(AND(A255="Africa",E255=2035),0.94,IF(AND(A255="Africa",E255=2050),0.91,IF(AND(A255="Brazil",E255=2035),0.95,IF(AND(A255="Brazil",E255=2050),0.92,""))))))))))))))))))</f>
        <v>*0.94</v>
      </c>
      <c r="H255" s="0" t="s">
        <v>3563</v>
      </c>
      <c r="I255" s="50" t="s">
        <v>35</v>
      </c>
      <c r="J255" s="0" t="n">
        <v>2050</v>
      </c>
      <c r="K255" s="48" t="str">
        <f aca="false">"*"&amp;IF(AND(A255="EU",J255=2035),0.95,IF(AND(A255="EU",J255=2050),0.93,IF(AND(A255="USA",J255=2035),0.96,IF(AND(A255="USA",J255=2050),0.94,IF(AND(A255="Japan",J255=2035),0.94,IF(AND(A255="Japan",J255=2050),0.92,IF(AND(A255="Russia",J255=2035),0.95,IF(AND(A255="Russia",J255=2050),0.93,IF(AND(A255="China",J255=2035),0.94,IF(AND(A255="China",J255=2050),0.92,IF(AND(A255="India",J255=2035),0.95,IF(AND(A255="India",J255=2050),0.92,IF(AND(A255="Middle East",J255=2035),0.94,IF(AND(A255="Middle East",J255=2050),0.9,IF(AND(A255="Africa",J255=2035),0.94,IF(AND(A255="Africa",J255=2050),0.91,IF(AND(A255="Brazil",J255=2035),0.95,IF(AND(A255="Brazil",J255=2050),0.92,""))))))))))))))))))</f>
        <v>*0.92</v>
      </c>
      <c r="P255" s="41" t="s">
        <v>3563</v>
      </c>
      <c r="Q255" s="52" t="s">
        <v>35</v>
      </c>
      <c r="R255" s="41" t="n">
        <v>2035</v>
      </c>
      <c r="S255" s="53" t="str">
        <f aca="false">"*"&amp;IF(AND(A255="EU",R255=2035),0.95,IF(AND(A255="EU",R255=2050),0.93,IF(AND(A255="USA",R255=2035),0.96,IF(AND(A255="USA",R255=2050),0.93,IF(AND(A255="Japan",R255=2035),0.94,IF(AND(A255="Japan",R255=2050),0.92,IF(AND(A255="Russia",R255=2035),0.95,IF(AND(A255="Russia",R255=2050),0.91,IF(AND(A255="China",R255=2035),0.93,IF(AND(A255="China",R255=2050),0.92,IF(AND(A255="India",R255=2035),0.94,IF(AND(A255="India",R255=2050),0.91,IF(AND(A255="Middle East",R255=2035),0.92,IF(AND(A255="Middle East",R255=2050),0.89,IF(AND(A255="Africa",R255=2035),0.93,IF(AND(A255="Africa",R255=2050),0.9,IF(AND(A255="Brazil",R255=2035),0.95,IF(AND(A255="Brazil",R255=2050),0.92,""))))))))))))))))))</f>
        <v>*0.93</v>
      </c>
      <c r="U255" s="41" t="s">
        <v>3563</v>
      </c>
      <c r="V255" s="52" t="s">
        <v>35</v>
      </c>
      <c r="W255" s="41" t="n">
        <v>2050</v>
      </c>
      <c r="X255" s="53" t="str">
        <f aca="false">"*"&amp;IF(AND(A255="EU",W255=2035),0.95,IF(AND(A255="EU",W255=2050),0.93,IF(AND(A255="USA",W255=2035),0.96,IF(AND(A255="USA",W255=2050),0.93,IF(AND(A255="Japan",W255=2035),0.94,IF(AND(A255="Japan",W255=2050),0.92,IF(AND(A255="Russia",W255=2035),0.95,IF(AND(A255="Russia",W255=2050),0.91,IF(AND(A255="China",W255=2035),0.93,IF(AND(A255="China",W255=2050),0.92,IF(AND(A255="India",W255=2035),0.94,IF(AND(A255="India",W255=2050),0.91,IF(AND(A255="Middle East",W255=2035),0.92,IF(AND(A255="Middle East",W255=2050),0.89,IF(AND(A255="Africa",W255=2035),0.93,IF(AND(A255="Africa",W255=2050),0.9,IF(AND(A255="Brazil",W255=2035),0.95,IF(AND(A255="Brazil",W255=2050),0.92,""))))))))))))))))))</f>
        <v>*0.92</v>
      </c>
      <c r="AC255" s="1" t="s">
        <v>3563</v>
      </c>
      <c r="AD255" s="57" t="s">
        <v>35</v>
      </c>
      <c r="AE255" s="1" t="n">
        <v>2035</v>
      </c>
      <c r="AF255" s="58" t="str">
        <f aca="false">"*"&amp;IF(AND(A255="EU",AE255=2035),0.93,IF(AND(A255="EU",AE255=2050),0.9,IF(AND(A255="USA",AE255=2035),0.92,IF(AND(A255="USA",AE255=2050),0.89,IF(AND(A255="Japan",AE255=2035),0.92,IF(AND(A255="Japan",AE255=2050),0.89,IF(AND(A255="Russia",AE255=2035),0.91,IF(AND(A255="Russia",AE255=2050),0.86,IF(AND(A255="China",AE255=2035),0.91,IF(AND(A255="China",AE255=2050),0.87,IF(AND(A255="India",AE255=2035),0.92,IF(AND(A255="India",AE255=2050),0.87,IF(AND(A255="Middle East",AE255=2035),0.89,IF(AND(A255="Middle East",AE255=2050),0.84,IF(AND(A255="Africa",AE255=2035),0.9,IF(AND(A255="Africa",AE255=2050),0.86,IF(AND(A255="Brazil",AE255=2035),0.93,IF(AND(A255="Brazil",AE255=2050),0.89,""))))))))))))))))))</f>
        <v>*0.91</v>
      </c>
      <c r="AG255" s="53" t="str">
        <f aca="false">AG254</f>
        <v>REZoning_Sol-Win</v>
      </c>
      <c r="AI255" s="1" t="s">
        <v>3563</v>
      </c>
      <c r="AJ255" s="57" t="s">
        <v>35</v>
      </c>
      <c r="AK255" s="1" t="n">
        <v>2050</v>
      </c>
      <c r="AL255" s="58" t="str">
        <f aca="false">"*"&amp;IF(AND(A255="EU",AK255=2035),0.93,IF(AND(A255="EU",AK255=2050),0.9,IF(AND(A255="USA",AK255=2035),0.92,IF(AND(A255="USA",AK255=2050),0.89,IF(AND(A255="Japan",AK255=2035),0.92,IF(AND(A255="Japan",AK255=2050),0.89,IF(AND(A255="Russia",AK255=2035),0.91,IF(AND(A255="Russia",AK255=2050),0.86,IF(AND(A255="China",AK255=2035),0.91,IF(AND(A255="China",AK255=2050),0.87,IF(AND(A255="India",AK255=2035),0.92,IF(AND(A255="India",AK255=2050),0.87,IF(AND(A255="Middle East",AK255=2035),0.89,IF(AND(A255="Middle East",AK255=2050),0.84,IF(AND(A255="Africa",AK255=2035),0.9,IF(AND(A255="Africa",AK255=2050),0.86,IF(AND(A255="Brazil",AK255=2035),0.93,IF(AND(A255="Brazil",AK255=2050),0.89,""))))))))))))))))))</f>
        <v>*0.87</v>
      </c>
      <c r="AM255" s="53" t="str">
        <f aca="false">AM254</f>
        <v>REZoning_Sol-Win</v>
      </c>
      <c r="AP255" s="0" t="s">
        <v>3563</v>
      </c>
      <c r="AQ255" s="38" t="s">
        <v>35</v>
      </c>
      <c r="AR255" s="38" t="n">
        <f aca="false">AR254</f>
        <v>2100</v>
      </c>
      <c r="AS255" s="38" t="s">
        <v>851</v>
      </c>
      <c r="AT255" s="38" t="s">
        <v>36</v>
      </c>
    </row>
    <row r="256" customFormat="false" ht="28.5" hidden="false" customHeight="true" outlineLevel="0" collapsed="false">
      <c r="A256" s="3" t="s">
        <v>147</v>
      </c>
      <c r="C256" s="0" t="s">
        <v>3564</v>
      </c>
      <c r="D256" s="50" t="s">
        <v>35</v>
      </c>
      <c r="E256" s="0" t="n">
        <v>2035</v>
      </c>
      <c r="F256" s="51" t="str">
        <f aca="false">"*"&amp;IF(AND(A256="EU",E256=2035),0.95,IF(AND(A256="EU",E256=2050),0.93,IF(AND(A256="USA",E256=2035),0.96,IF(AND(A256="USA",E256=2050),0.94,IF(AND(A256="Japan",E256=2035),0.94,IF(AND(A256="Japan",E256=2050),0.92,IF(AND(A256="Russia",E256=2035),0.95,IF(AND(A256="Russia",E256=2050),0.93,IF(AND(A256="China",E256=2035),0.94,IF(AND(A256="China",E256=2050),0.92,IF(AND(A256="India",E256=2035),0.95,IF(AND(A256="India",E256=2050),0.92,IF(AND(A256="Middle East",E256=2035),0.94,IF(AND(A256="Middle East",E256=2050),0.9,IF(AND(A256="Africa",E256=2035),0.94,IF(AND(A256="Africa",E256=2050),0.91,IF(AND(A256="Brazil",E256=2035),0.95,IF(AND(A256="Brazil",E256=2050),0.92,""))))))))))))))))))</f>
        <v>*0.94</v>
      </c>
      <c r="H256" s="0" t="s">
        <v>3564</v>
      </c>
      <c r="I256" s="50" t="s">
        <v>35</v>
      </c>
      <c r="J256" s="0" t="n">
        <v>2050</v>
      </c>
      <c r="K256" s="48" t="str">
        <f aca="false">"*"&amp;IF(AND(A256="EU",J256=2035),0.95,IF(AND(A256="EU",J256=2050),0.93,IF(AND(A256="USA",J256=2035),0.96,IF(AND(A256="USA",J256=2050),0.94,IF(AND(A256="Japan",J256=2035),0.94,IF(AND(A256="Japan",J256=2050),0.92,IF(AND(A256="Russia",J256=2035),0.95,IF(AND(A256="Russia",J256=2050),0.93,IF(AND(A256="China",J256=2035),0.94,IF(AND(A256="China",J256=2050),0.92,IF(AND(A256="India",J256=2035),0.95,IF(AND(A256="India",J256=2050),0.92,IF(AND(A256="Middle East",J256=2035),0.94,IF(AND(A256="Middle East",J256=2050),0.9,IF(AND(A256="Africa",J256=2035),0.94,IF(AND(A256="Africa",J256=2050),0.91,IF(AND(A256="Brazil",J256=2035),0.95,IF(AND(A256="Brazil",J256=2050),0.92,""))))))))))))))))))</f>
        <v>*0.92</v>
      </c>
      <c r="P256" s="41" t="s">
        <v>3564</v>
      </c>
      <c r="Q256" s="52" t="s">
        <v>35</v>
      </c>
      <c r="R256" s="41" t="n">
        <v>2035</v>
      </c>
      <c r="S256" s="53" t="str">
        <f aca="false">"*"&amp;IF(AND(A256="EU",R256=2035),0.95,IF(AND(A256="EU",R256=2050),0.93,IF(AND(A256="USA",R256=2035),0.96,IF(AND(A256="USA",R256=2050),0.93,IF(AND(A256="Japan",R256=2035),0.94,IF(AND(A256="Japan",R256=2050),0.92,IF(AND(A256="Russia",R256=2035),0.95,IF(AND(A256="Russia",R256=2050),0.91,IF(AND(A256="China",R256=2035),0.93,IF(AND(A256="China",R256=2050),0.92,IF(AND(A256="India",R256=2035),0.94,IF(AND(A256="India",R256=2050),0.91,IF(AND(A256="Middle East",R256=2035),0.92,IF(AND(A256="Middle East",R256=2050),0.89,IF(AND(A256="Africa",R256=2035),0.93,IF(AND(A256="Africa",R256=2050),0.9,IF(AND(A256="Brazil",R256=2035),0.95,IF(AND(A256="Brazil",R256=2050),0.92,""))))))))))))))))))</f>
        <v>*0.93</v>
      </c>
      <c r="U256" s="41" t="s">
        <v>3564</v>
      </c>
      <c r="V256" s="52" t="s">
        <v>35</v>
      </c>
      <c r="W256" s="41" t="n">
        <v>2050</v>
      </c>
      <c r="X256" s="53" t="str">
        <f aca="false">"*"&amp;IF(AND(A256="EU",W256=2035),0.95,IF(AND(A256="EU",W256=2050),0.93,IF(AND(A256="USA",W256=2035),0.96,IF(AND(A256="USA",W256=2050),0.93,IF(AND(A256="Japan",W256=2035),0.94,IF(AND(A256="Japan",W256=2050),0.92,IF(AND(A256="Russia",W256=2035),0.95,IF(AND(A256="Russia",W256=2050),0.91,IF(AND(A256="China",W256=2035),0.93,IF(AND(A256="China",W256=2050),0.92,IF(AND(A256="India",W256=2035),0.94,IF(AND(A256="India",W256=2050),0.91,IF(AND(A256="Middle East",W256=2035),0.92,IF(AND(A256="Middle East",W256=2050),0.89,IF(AND(A256="Africa",W256=2035),0.93,IF(AND(A256="Africa",W256=2050),0.9,IF(AND(A256="Brazil",W256=2035),0.95,IF(AND(A256="Brazil",W256=2050),0.92,""))))))))))))))))))</f>
        <v>*0.92</v>
      </c>
      <c r="AC256" s="1" t="s">
        <v>3564</v>
      </c>
      <c r="AD256" s="57" t="s">
        <v>35</v>
      </c>
      <c r="AE256" s="1" t="n">
        <v>2035</v>
      </c>
      <c r="AF256" s="58" t="str">
        <f aca="false">"*"&amp;IF(AND(A256="EU",AE256=2035),0.93,IF(AND(A256="EU",AE256=2050),0.9,IF(AND(A256="USA",AE256=2035),0.92,IF(AND(A256="USA",AE256=2050),0.89,IF(AND(A256="Japan",AE256=2035),0.92,IF(AND(A256="Japan",AE256=2050),0.89,IF(AND(A256="Russia",AE256=2035),0.91,IF(AND(A256="Russia",AE256=2050),0.86,IF(AND(A256="China",AE256=2035),0.91,IF(AND(A256="China",AE256=2050),0.87,IF(AND(A256="India",AE256=2035),0.92,IF(AND(A256="India",AE256=2050),0.87,IF(AND(A256="Middle East",AE256=2035),0.89,IF(AND(A256="Middle East",AE256=2050),0.84,IF(AND(A256="Africa",AE256=2035),0.9,IF(AND(A256="Africa",AE256=2050),0.86,IF(AND(A256="Brazil",AE256=2035),0.93,IF(AND(A256="Brazil",AE256=2050),0.89,""))))))))))))))))))</f>
        <v>*0.91</v>
      </c>
      <c r="AG256" s="53" t="str">
        <f aca="false">AG255</f>
        <v>REZoning_Sol-Win</v>
      </c>
      <c r="AI256" s="1" t="s">
        <v>3564</v>
      </c>
      <c r="AJ256" s="57" t="s">
        <v>35</v>
      </c>
      <c r="AK256" s="1" t="n">
        <v>2050</v>
      </c>
      <c r="AL256" s="58" t="str">
        <f aca="false">"*"&amp;IF(AND(A256="EU",AK256=2035),0.93,IF(AND(A256="EU",AK256=2050),0.9,IF(AND(A256="USA",AK256=2035),0.92,IF(AND(A256="USA",AK256=2050),0.89,IF(AND(A256="Japan",AK256=2035),0.92,IF(AND(A256="Japan",AK256=2050),0.89,IF(AND(A256="Russia",AK256=2035),0.91,IF(AND(A256="Russia",AK256=2050),0.86,IF(AND(A256="China",AK256=2035),0.91,IF(AND(A256="China",AK256=2050),0.87,IF(AND(A256="India",AK256=2035),0.92,IF(AND(A256="India",AK256=2050),0.87,IF(AND(A256="Middle East",AK256=2035),0.89,IF(AND(A256="Middle East",AK256=2050),0.84,IF(AND(A256="Africa",AK256=2035),0.9,IF(AND(A256="Africa",AK256=2050),0.86,IF(AND(A256="Brazil",AK256=2035),0.93,IF(AND(A256="Brazil",AK256=2050),0.89,""))))))))))))))))))</f>
        <v>*0.87</v>
      </c>
      <c r="AM256" s="53" t="str">
        <f aca="false">AM255</f>
        <v>REZoning_Sol-Win</v>
      </c>
      <c r="AP256" s="0" t="s">
        <v>3564</v>
      </c>
      <c r="AQ256" s="38" t="s">
        <v>35</v>
      </c>
      <c r="AR256" s="38" t="n">
        <f aca="false">AR255</f>
        <v>2100</v>
      </c>
      <c r="AS256" s="38" t="s">
        <v>851</v>
      </c>
      <c r="AT256" s="38" t="s">
        <v>36</v>
      </c>
    </row>
    <row r="257" customFormat="false" ht="28.5" hidden="false" customHeight="true" outlineLevel="0" collapsed="false">
      <c r="A257" s="3" t="s">
        <v>61</v>
      </c>
      <c r="C257" s="0" t="s">
        <v>3565</v>
      </c>
      <c r="D257" s="50" t="s">
        <v>35</v>
      </c>
      <c r="E257" s="0" t="n">
        <v>2035</v>
      </c>
      <c r="F257" s="51" t="str">
        <f aca="false">"*"&amp;IF(AND(A257="EU",E257=2035),0.95,IF(AND(A257="EU",E257=2050),0.93,IF(AND(A257="USA",E257=2035),0.96,IF(AND(A257="USA",E257=2050),0.94,IF(AND(A257="Japan",E257=2035),0.94,IF(AND(A257="Japan",E257=2050),0.92,IF(AND(A257="Russia",E257=2035),0.95,IF(AND(A257="Russia",E257=2050),0.93,IF(AND(A257="China",E257=2035),0.94,IF(AND(A257="China",E257=2050),0.92,IF(AND(A257="India",E257=2035),0.95,IF(AND(A257="India",E257=2050),0.92,IF(AND(A257="Middle East",E257=2035),0.94,IF(AND(A257="Middle East",E257=2050),0.9,IF(AND(A257="Africa",E257=2035),0.94,IF(AND(A257="Africa",E257=2050),0.91,IF(AND(A257="Brazil",E257=2035),0.95,IF(AND(A257="Brazil",E257=2050),0.92,""))))))))))))))))))</f>
        <v>*0.95</v>
      </c>
      <c r="H257" s="0" t="s">
        <v>3565</v>
      </c>
      <c r="I257" s="50" t="s">
        <v>35</v>
      </c>
      <c r="J257" s="0" t="n">
        <v>2050</v>
      </c>
      <c r="K257" s="48" t="str">
        <f aca="false">"*"&amp;IF(AND(A257="EU",J257=2035),0.95,IF(AND(A257="EU",J257=2050),0.93,IF(AND(A257="USA",J257=2035),0.96,IF(AND(A257="USA",J257=2050),0.94,IF(AND(A257="Japan",J257=2035),0.94,IF(AND(A257="Japan",J257=2050),0.92,IF(AND(A257="Russia",J257=2035),0.95,IF(AND(A257="Russia",J257=2050),0.93,IF(AND(A257="China",J257=2035),0.94,IF(AND(A257="China",J257=2050),0.92,IF(AND(A257="India",J257=2035),0.95,IF(AND(A257="India",J257=2050),0.92,IF(AND(A257="Middle East",J257=2035),0.94,IF(AND(A257="Middle East",J257=2050),0.9,IF(AND(A257="Africa",J257=2035),0.94,IF(AND(A257="Africa",J257=2050),0.91,IF(AND(A257="Brazil",J257=2035),0.95,IF(AND(A257="Brazil",J257=2050),0.92,""))))))))))))))))))</f>
        <v>*0.92</v>
      </c>
      <c r="P257" s="41" t="s">
        <v>3565</v>
      </c>
      <c r="Q257" s="52" t="s">
        <v>35</v>
      </c>
      <c r="R257" s="41" t="n">
        <v>2035</v>
      </c>
      <c r="S257" s="53" t="str">
        <f aca="false">"*"&amp;IF(AND(A257="EU",R257=2035),0.95,IF(AND(A257="EU",R257=2050),0.93,IF(AND(A257="USA",R257=2035),0.96,IF(AND(A257="USA",R257=2050),0.93,IF(AND(A257="Japan",R257=2035),0.94,IF(AND(A257="Japan",R257=2050),0.92,IF(AND(A257="Russia",R257=2035),0.95,IF(AND(A257="Russia",R257=2050),0.91,IF(AND(A257="China",R257=2035),0.93,IF(AND(A257="China",R257=2050),0.92,IF(AND(A257="India",R257=2035),0.94,IF(AND(A257="India",R257=2050),0.91,IF(AND(A257="Middle East",R257=2035),0.92,IF(AND(A257="Middle East",R257=2050),0.89,IF(AND(A257="Africa",R257=2035),0.93,IF(AND(A257="Africa",R257=2050),0.9,IF(AND(A257="Brazil",R257=2035),0.95,IF(AND(A257="Brazil",R257=2050),0.92,""))))))))))))))))))</f>
        <v>*0.95</v>
      </c>
      <c r="U257" s="41" t="s">
        <v>3565</v>
      </c>
      <c r="V257" s="52" t="s">
        <v>35</v>
      </c>
      <c r="W257" s="41" t="n">
        <v>2050</v>
      </c>
      <c r="X257" s="53" t="str">
        <f aca="false">"*"&amp;IF(AND(A257="EU",W257=2035),0.95,IF(AND(A257="EU",W257=2050),0.93,IF(AND(A257="USA",W257=2035),0.96,IF(AND(A257="USA",W257=2050),0.93,IF(AND(A257="Japan",W257=2035),0.94,IF(AND(A257="Japan",W257=2050),0.92,IF(AND(A257="Russia",W257=2035),0.95,IF(AND(A257="Russia",W257=2050),0.91,IF(AND(A257="China",W257=2035),0.93,IF(AND(A257="China",W257=2050),0.92,IF(AND(A257="India",W257=2035),0.94,IF(AND(A257="India",W257=2050),0.91,IF(AND(A257="Middle East",W257=2035),0.92,IF(AND(A257="Middle East",W257=2050),0.89,IF(AND(A257="Africa",W257=2035),0.93,IF(AND(A257="Africa",W257=2050),0.9,IF(AND(A257="Brazil",W257=2035),0.95,IF(AND(A257="Brazil",W257=2050),0.92,""))))))))))))))))))</f>
        <v>*0.92</v>
      </c>
      <c r="AC257" s="1" t="s">
        <v>3565</v>
      </c>
      <c r="AD257" s="57" t="s">
        <v>35</v>
      </c>
      <c r="AE257" s="1" t="n">
        <v>2035</v>
      </c>
      <c r="AF257" s="58" t="str">
        <f aca="false">"*"&amp;IF(AND(A257="EU",AE257=2035),0.93,IF(AND(A257="EU",AE257=2050),0.9,IF(AND(A257="USA",AE257=2035),0.92,IF(AND(A257="USA",AE257=2050),0.89,IF(AND(A257="Japan",AE257=2035),0.92,IF(AND(A257="Japan",AE257=2050),0.89,IF(AND(A257="Russia",AE257=2035),0.91,IF(AND(A257="Russia",AE257=2050),0.86,IF(AND(A257="China",AE257=2035),0.91,IF(AND(A257="China",AE257=2050),0.87,IF(AND(A257="India",AE257=2035),0.92,IF(AND(A257="India",AE257=2050),0.87,IF(AND(A257="Middle East",AE257=2035),0.89,IF(AND(A257="Middle East",AE257=2050),0.84,IF(AND(A257="Africa",AE257=2035),0.9,IF(AND(A257="Africa",AE257=2050),0.86,IF(AND(A257="Brazil",AE257=2035),0.93,IF(AND(A257="Brazil",AE257=2050),0.89,""))))))))))))))))))</f>
        <v>*0.93</v>
      </c>
      <c r="AG257" s="53" t="str">
        <f aca="false">AG256</f>
        <v>REZoning_Sol-Win</v>
      </c>
      <c r="AI257" s="1" t="s">
        <v>3565</v>
      </c>
      <c r="AJ257" s="57" t="s">
        <v>35</v>
      </c>
      <c r="AK257" s="1" t="n">
        <v>2050</v>
      </c>
      <c r="AL257" s="58" t="str">
        <f aca="false">"*"&amp;IF(AND(A257="EU",AK257=2035),0.93,IF(AND(A257="EU",AK257=2050),0.9,IF(AND(A257="USA",AK257=2035),0.92,IF(AND(A257="USA",AK257=2050),0.89,IF(AND(A257="Japan",AK257=2035),0.92,IF(AND(A257="Japan",AK257=2050),0.89,IF(AND(A257="Russia",AK257=2035),0.91,IF(AND(A257="Russia",AK257=2050),0.86,IF(AND(A257="China",AK257=2035),0.91,IF(AND(A257="China",AK257=2050),0.87,IF(AND(A257="India",AK257=2035),0.92,IF(AND(A257="India",AK257=2050),0.87,IF(AND(A257="Middle East",AK257=2035),0.89,IF(AND(A257="Middle East",AK257=2050),0.84,IF(AND(A257="Africa",AK257=2035),0.9,IF(AND(A257="Africa",AK257=2050),0.86,IF(AND(A257="Brazil",AK257=2035),0.93,IF(AND(A257="Brazil",AK257=2050),0.89,""))))))))))))))))))</f>
        <v>*0.89</v>
      </c>
      <c r="AM257" s="53" t="str">
        <f aca="false">AM256</f>
        <v>REZoning_Sol-Win</v>
      </c>
      <c r="AP257" s="0" t="s">
        <v>3565</v>
      </c>
      <c r="AQ257" s="38" t="s">
        <v>35</v>
      </c>
      <c r="AR257" s="38" t="n">
        <f aca="false">AR256</f>
        <v>2100</v>
      </c>
      <c r="AS257" s="38" t="s">
        <v>914</v>
      </c>
      <c r="AT257" s="38" t="s">
        <v>36</v>
      </c>
    </row>
    <row r="258" customFormat="false" ht="28.5" hidden="false" customHeight="true" outlineLevel="0" collapsed="false">
      <c r="A258" s="3" t="s">
        <v>61</v>
      </c>
      <c r="C258" s="0" t="s">
        <v>3566</v>
      </c>
      <c r="D258" s="50" t="s">
        <v>35</v>
      </c>
      <c r="E258" s="0" t="n">
        <v>2035</v>
      </c>
      <c r="F258" s="51" t="str">
        <f aca="false">"*"&amp;IF(AND(A258="EU",E258=2035),0.95,IF(AND(A258="EU",E258=2050),0.93,IF(AND(A258="USA",E258=2035),0.96,IF(AND(A258="USA",E258=2050),0.94,IF(AND(A258="Japan",E258=2035),0.94,IF(AND(A258="Japan",E258=2050),0.92,IF(AND(A258="Russia",E258=2035),0.95,IF(AND(A258="Russia",E258=2050),0.93,IF(AND(A258="China",E258=2035),0.94,IF(AND(A258="China",E258=2050),0.92,IF(AND(A258="India",E258=2035),0.95,IF(AND(A258="India",E258=2050),0.92,IF(AND(A258="Middle East",E258=2035),0.94,IF(AND(A258="Middle East",E258=2050),0.9,IF(AND(A258="Africa",E258=2035),0.94,IF(AND(A258="Africa",E258=2050),0.91,IF(AND(A258="Brazil",E258=2035),0.95,IF(AND(A258="Brazil",E258=2050),0.92,""))))))))))))))))))</f>
        <v>*0.95</v>
      </c>
      <c r="H258" s="0" t="s">
        <v>3566</v>
      </c>
      <c r="I258" s="50" t="s">
        <v>35</v>
      </c>
      <c r="J258" s="0" t="n">
        <v>2050</v>
      </c>
      <c r="K258" s="48" t="str">
        <f aca="false">"*"&amp;IF(AND(A258="EU",J258=2035),0.95,IF(AND(A258="EU",J258=2050),0.93,IF(AND(A258="USA",J258=2035),0.96,IF(AND(A258="USA",J258=2050),0.94,IF(AND(A258="Japan",J258=2035),0.94,IF(AND(A258="Japan",J258=2050),0.92,IF(AND(A258="Russia",J258=2035),0.95,IF(AND(A258="Russia",J258=2050),0.93,IF(AND(A258="China",J258=2035),0.94,IF(AND(A258="China",J258=2050),0.92,IF(AND(A258="India",J258=2035),0.95,IF(AND(A258="India",J258=2050),0.92,IF(AND(A258="Middle East",J258=2035),0.94,IF(AND(A258="Middle East",J258=2050),0.9,IF(AND(A258="Africa",J258=2035),0.94,IF(AND(A258="Africa",J258=2050),0.91,IF(AND(A258="Brazil",J258=2035),0.95,IF(AND(A258="Brazil",J258=2050),0.92,""))))))))))))))))))</f>
        <v>*0.92</v>
      </c>
      <c r="P258" s="41" t="s">
        <v>3566</v>
      </c>
      <c r="Q258" s="52" t="s">
        <v>35</v>
      </c>
      <c r="R258" s="41" t="n">
        <v>2035</v>
      </c>
      <c r="S258" s="53" t="str">
        <f aca="false">"*"&amp;IF(AND(A258="EU",R258=2035),0.95,IF(AND(A258="EU",R258=2050),0.93,IF(AND(A258="USA",R258=2035),0.96,IF(AND(A258="USA",R258=2050),0.93,IF(AND(A258="Japan",R258=2035),0.94,IF(AND(A258="Japan",R258=2050),0.92,IF(AND(A258="Russia",R258=2035),0.95,IF(AND(A258="Russia",R258=2050),0.91,IF(AND(A258="China",R258=2035),0.93,IF(AND(A258="China",R258=2050),0.92,IF(AND(A258="India",R258=2035),0.94,IF(AND(A258="India",R258=2050),0.91,IF(AND(A258="Middle East",R258=2035),0.92,IF(AND(A258="Middle East",R258=2050),0.89,IF(AND(A258="Africa",R258=2035),0.93,IF(AND(A258="Africa",R258=2050),0.9,IF(AND(A258="Brazil",R258=2035),0.95,IF(AND(A258="Brazil",R258=2050),0.92,""))))))))))))))))))</f>
        <v>*0.95</v>
      </c>
      <c r="U258" s="41" t="s">
        <v>3566</v>
      </c>
      <c r="V258" s="52" t="s">
        <v>35</v>
      </c>
      <c r="W258" s="41" t="n">
        <v>2050</v>
      </c>
      <c r="X258" s="53" t="str">
        <f aca="false">"*"&amp;IF(AND(A258="EU",W258=2035),0.95,IF(AND(A258="EU",W258=2050),0.93,IF(AND(A258="USA",W258=2035),0.96,IF(AND(A258="USA",W258=2050),0.93,IF(AND(A258="Japan",W258=2035),0.94,IF(AND(A258="Japan",W258=2050),0.92,IF(AND(A258="Russia",W258=2035),0.95,IF(AND(A258="Russia",W258=2050),0.91,IF(AND(A258="China",W258=2035),0.93,IF(AND(A258="China",W258=2050),0.92,IF(AND(A258="India",W258=2035),0.94,IF(AND(A258="India",W258=2050),0.91,IF(AND(A258="Middle East",W258=2035),0.92,IF(AND(A258="Middle East",W258=2050),0.89,IF(AND(A258="Africa",W258=2035),0.93,IF(AND(A258="Africa",W258=2050),0.9,IF(AND(A258="Brazil",W258=2035),0.95,IF(AND(A258="Brazil",W258=2050),0.92,""))))))))))))))))))</f>
        <v>*0.92</v>
      </c>
      <c r="AC258" s="1" t="s">
        <v>3566</v>
      </c>
      <c r="AD258" s="57" t="s">
        <v>35</v>
      </c>
      <c r="AE258" s="1" t="n">
        <v>2035</v>
      </c>
      <c r="AF258" s="58" t="str">
        <f aca="false">"*"&amp;IF(AND(A258="EU",AE258=2035),0.93,IF(AND(A258="EU",AE258=2050),0.9,IF(AND(A258="USA",AE258=2035),0.92,IF(AND(A258="USA",AE258=2050),0.89,IF(AND(A258="Japan",AE258=2035),0.92,IF(AND(A258="Japan",AE258=2050),0.89,IF(AND(A258="Russia",AE258=2035),0.91,IF(AND(A258="Russia",AE258=2050),0.86,IF(AND(A258="China",AE258=2035),0.91,IF(AND(A258="China",AE258=2050),0.87,IF(AND(A258="India",AE258=2035),0.92,IF(AND(A258="India",AE258=2050),0.87,IF(AND(A258="Middle East",AE258=2035),0.89,IF(AND(A258="Middle East",AE258=2050),0.84,IF(AND(A258="Africa",AE258=2035),0.9,IF(AND(A258="Africa",AE258=2050),0.86,IF(AND(A258="Brazil",AE258=2035),0.93,IF(AND(A258="Brazil",AE258=2050),0.89,""))))))))))))))))))</f>
        <v>*0.93</v>
      </c>
      <c r="AG258" s="53" t="str">
        <f aca="false">AG257</f>
        <v>REZoning_Sol-Win</v>
      </c>
      <c r="AI258" s="1" t="s">
        <v>3566</v>
      </c>
      <c r="AJ258" s="57" t="s">
        <v>35</v>
      </c>
      <c r="AK258" s="1" t="n">
        <v>2050</v>
      </c>
      <c r="AL258" s="58" t="str">
        <f aca="false">"*"&amp;IF(AND(A258="EU",AK258=2035),0.93,IF(AND(A258="EU",AK258=2050),0.9,IF(AND(A258="USA",AK258=2035),0.92,IF(AND(A258="USA",AK258=2050),0.89,IF(AND(A258="Japan",AK258=2035),0.92,IF(AND(A258="Japan",AK258=2050),0.89,IF(AND(A258="Russia",AK258=2035),0.91,IF(AND(A258="Russia",AK258=2050),0.86,IF(AND(A258="China",AK258=2035),0.91,IF(AND(A258="China",AK258=2050),0.87,IF(AND(A258="India",AK258=2035),0.92,IF(AND(A258="India",AK258=2050),0.87,IF(AND(A258="Middle East",AK258=2035),0.89,IF(AND(A258="Middle East",AK258=2050),0.84,IF(AND(A258="Africa",AK258=2035),0.9,IF(AND(A258="Africa",AK258=2050),0.86,IF(AND(A258="Brazil",AK258=2035),0.93,IF(AND(A258="Brazil",AK258=2050),0.89,""))))))))))))))))))</f>
        <v>*0.89</v>
      </c>
      <c r="AM258" s="53" t="str">
        <f aca="false">AM257</f>
        <v>REZoning_Sol-Win</v>
      </c>
      <c r="AP258" s="0" t="s">
        <v>3566</v>
      </c>
      <c r="AQ258" s="38" t="s">
        <v>35</v>
      </c>
      <c r="AR258" s="38" t="n">
        <f aca="false">AR257</f>
        <v>2100</v>
      </c>
      <c r="AS258" s="38" t="s">
        <v>914</v>
      </c>
      <c r="AT258" s="38" t="s">
        <v>36</v>
      </c>
    </row>
    <row r="259" customFormat="false" ht="28.5" hidden="false" customHeight="true" outlineLevel="0" collapsed="false">
      <c r="A259" s="3" t="s">
        <v>61</v>
      </c>
      <c r="C259" s="0" t="s">
        <v>3567</v>
      </c>
      <c r="D259" s="50" t="s">
        <v>35</v>
      </c>
      <c r="E259" s="0" t="n">
        <v>2035</v>
      </c>
      <c r="F259" s="51" t="str">
        <f aca="false">"*"&amp;IF(AND(A259="EU",E259=2035),0.95,IF(AND(A259="EU",E259=2050),0.93,IF(AND(A259="USA",E259=2035),0.96,IF(AND(A259="USA",E259=2050),0.94,IF(AND(A259="Japan",E259=2035),0.94,IF(AND(A259="Japan",E259=2050),0.92,IF(AND(A259="Russia",E259=2035),0.95,IF(AND(A259="Russia",E259=2050),0.93,IF(AND(A259="China",E259=2035),0.94,IF(AND(A259="China",E259=2050),0.92,IF(AND(A259="India",E259=2035),0.95,IF(AND(A259="India",E259=2050),0.92,IF(AND(A259="Middle East",E259=2035),0.94,IF(AND(A259="Middle East",E259=2050),0.9,IF(AND(A259="Africa",E259=2035),0.94,IF(AND(A259="Africa",E259=2050),0.91,IF(AND(A259="Brazil",E259=2035),0.95,IF(AND(A259="Brazil",E259=2050),0.92,""))))))))))))))))))</f>
        <v>*0.95</v>
      </c>
      <c r="H259" s="0" t="s">
        <v>3567</v>
      </c>
      <c r="I259" s="50" t="s">
        <v>35</v>
      </c>
      <c r="J259" s="0" t="n">
        <v>2050</v>
      </c>
      <c r="K259" s="48" t="str">
        <f aca="false">"*"&amp;IF(AND(A259="EU",J259=2035),0.95,IF(AND(A259="EU",J259=2050),0.93,IF(AND(A259="USA",J259=2035),0.96,IF(AND(A259="USA",J259=2050),0.94,IF(AND(A259="Japan",J259=2035),0.94,IF(AND(A259="Japan",J259=2050),0.92,IF(AND(A259="Russia",J259=2035),0.95,IF(AND(A259="Russia",J259=2050),0.93,IF(AND(A259="China",J259=2035),0.94,IF(AND(A259="China",J259=2050),0.92,IF(AND(A259="India",J259=2035),0.95,IF(AND(A259="India",J259=2050),0.92,IF(AND(A259="Middle East",J259=2035),0.94,IF(AND(A259="Middle East",J259=2050),0.9,IF(AND(A259="Africa",J259=2035),0.94,IF(AND(A259="Africa",J259=2050),0.91,IF(AND(A259="Brazil",J259=2035),0.95,IF(AND(A259="Brazil",J259=2050),0.92,""))))))))))))))))))</f>
        <v>*0.92</v>
      </c>
      <c r="P259" s="41" t="s">
        <v>3567</v>
      </c>
      <c r="Q259" s="52" t="s">
        <v>35</v>
      </c>
      <c r="R259" s="41" t="n">
        <v>2035</v>
      </c>
      <c r="S259" s="53" t="str">
        <f aca="false">"*"&amp;IF(AND(A259="EU",R259=2035),0.95,IF(AND(A259="EU",R259=2050),0.93,IF(AND(A259="USA",R259=2035),0.96,IF(AND(A259="USA",R259=2050),0.93,IF(AND(A259="Japan",R259=2035),0.94,IF(AND(A259="Japan",R259=2050),0.92,IF(AND(A259="Russia",R259=2035),0.95,IF(AND(A259="Russia",R259=2050),0.91,IF(AND(A259="China",R259=2035),0.93,IF(AND(A259="China",R259=2050),0.92,IF(AND(A259="India",R259=2035),0.94,IF(AND(A259="India",R259=2050),0.91,IF(AND(A259="Middle East",R259=2035),0.92,IF(AND(A259="Middle East",R259=2050),0.89,IF(AND(A259="Africa",R259=2035),0.93,IF(AND(A259="Africa",R259=2050),0.9,IF(AND(A259="Brazil",R259=2035),0.95,IF(AND(A259="Brazil",R259=2050),0.92,""))))))))))))))))))</f>
        <v>*0.95</v>
      </c>
      <c r="U259" s="41" t="s">
        <v>3567</v>
      </c>
      <c r="V259" s="52" t="s">
        <v>35</v>
      </c>
      <c r="W259" s="41" t="n">
        <v>2050</v>
      </c>
      <c r="X259" s="53" t="str">
        <f aca="false">"*"&amp;IF(AND(A259="EU",W259=2035),0.95,IF(AND(A259="EU",W259=2050),0.93,IF(AND(A259="USA",W259=2035),0.96,IF(AND(A259="USA",W259=2050),0.93,IF(AND(A259="Japan",W259=2035),0.94,IF(AND(A259="Japan",W259=2050),0.92,IF(AND(A259="Russia",W259=2035),0.95,IF(AND(A259="Russia",W259=2050),0.91,IF(AND(A259="China",W259=2035),0.93,IF(AND(A259="China",W259=2050),0.92,IF(AND(A259="India",W259=2035),0.94,IF(AND(A259="India",W259=2050),0.91,IF(AND(A259="Middle East",W259=2035),0.92,IF(AND(A259="Middle East",W259=2050),0.89,IF(AND(A259="Africa",W259=2035),0.93,IF(AND(A259="Africa",W259=2050),0.9,IF(AND(A259="Brazil",W259=2035),0.95,IF(AND(A259="Brazil",W259=2050),0.92,""))))))))))))))))))</f>
        <v>*0.92</v>
      </c>
      <c r="AC259" s="1" t="s">
        <v>3567</v>
      </c>
      <c r="AD259" s="57" t="s">
        <v>35</v>
      </c>
      <c r="AE259" s="1" t="n">
        <v>2035</v>
      </c>
      <c r="AF259" s="58" t="str">
        <f aca="false">"*"&amp;IF(AND(A259="EU",AE259=2035),0.93,IF(AND(A259="EU",AE259=2050),0.9,IF(AND(A259="USA",AE259=2035),0.92,IF(AND(A259="USA",AE259=2050),0.89,IF(AND(A259="Japan",AE259=2035),0.92,IF(AND(A259="Japan",AE259=2050),0.89,IF(AND(A259="Russia",AE259=2035),0.91,IF(AND(A259="Russia",AE259=2050),0.86,IF(AND(A259="China",AE259=2035),0.91,IF(AND(A259="China",AE259=2050),0.87,IF(AND(A259="India",AE259=2035),0.92,IF(AND(A259="India",AE259=2050),0.87,IF(AND(A259="Middle East",AE259=2035),0.89,IF(AND(A259="Middle East",AE259=2050),0.84,IF(AND(A259="Africa",AE259=2035),0.9,IF(AND(A259="Africa",AE259=2050),0.86,IF(AND(A259="Brazil",AE259=2035),0.93,IF(AND(A259="Brazil",AE259=2050),0.89,""))))))))))))))))))</f>
        <v>*0.93</v>
      </c>
      <c r="AG259" s="53" t="str">
        <f aca="false">AG258</f>
        <v>REZoning_Sol-Win</v>
      </c>
      <c r="AI259" s="1" t="s">
        <v>3567</v>
      </c>
      <c r="AJ259" s="57" t="s">
        <v>35</v>
      </c>
      <c r="AK259" s="1" t="n">
        <v>2050</v>
      </c>
      <c r="AL259" s="58" t="str">
        <f aca="false">"*"&amp;IF(AND(A259="EU",AK259=2035),0.93,IF(AND(A259="EU",AK259=2050),0.9,IF(AND(A259="USA",AK259=2035),0.92,IF(AND(A259="USA",AK259=2050),0.89,IF(AND(A259="Japan",AK259=2035),0.92,IF(AND(A259="Japan",AK259=2050),0.89,IF(AND(A259="Russia",AK259=2035),0.91,IF(AND(A259="Russia",AK259=2050),0.86,IF(AND(A259="China",AK259=2035),0.91,IF(AND(A259="China",AK259=2050),0.87,IF(AND(A259="India",AK259=2035),0.92,IF(AND(A259="India",AK259=2050),0.87,IF(AND(A259="Middle East",AK259=2035),0.89,IF(AND(A259="Middle East",AK259=2050),0.84,IF(AND(A259="Africa",AK259=2035),0.9,IF(AND(A259="Africa",AK259=2050),0.86,IF(AND(A259="Brazil",AK259=2035),0.93,IF(AND(A259="Brazil",AK259=2050),0.89,""))))))))))))))))))</f>
        <v>*0.89</v>
      </c>
      <c r="AM259" s="53" t="str">
        <f aca="false">AM258</f>
        <v>REZoning_Sol-Win</v>
      </c>
      <c r="AP259" s="0" t="s">
        <v>3567</v>
      </c>
      <c r="AQ259" s="38" t="s">
        <v>35</v>
      </c>
      <c r="AR259" s="38" t="n">
        <f aca="false">AR258</f>
        <v>2100</v>
      </c>
      <c r="AS259" s="38" t="s">
        <v>914</v>
      </c>
      <c r="AT259" s="38" t="s">
        <v>36</v>
      </c>
    </row>
    <row r="260" customFormat="false" ht="28.5" hidden="false" customHeight="true" outlineLevel="0" collapsed="false">
      <c r="A260" s="3" t="s">
        <v>61</v>
      </c>
      <c r="C260" s="0" t="s">
        <v>3568</v>
      </c>
      <c r="D260" s="50" t="s">
        <v>35</v>
      </c>
      <c r="E260" s="0" t="n">
        <v>2035</v>
      </c>
      <c r="F260" s="51" t="str">
        <f aca="false">"*"&amp;IF(AND(A260="EU",E260=2035),0.95,IF(AND(A260="EU",E260=2050),0.93,IF(AND(A260="USA",E260=2035),0.96,IF(AND(A260="USA",E260=2050),0.94,IF(AND(A260="Japan",E260=2035),0.94,IF(AND(A260="Japan",E260=2050),0.92,IF(AND(A260="Russia",E260=2035),0.95,IF(AND(A260="Russia",E260=2050),0.93,IF(AND(A260="China",E260=2035),0.94,IF(AND(A260="China",E260=2050),0.92,IF(AND(A260="India",E260=2035),0.95,IF(AND(A260="India",E260=2050),0.92,IF(AND(A260="Middle East",E260=2035),0.94,IF(AND(A260="Middle East",E260=2050),0.9,IF(AND(A260="Africa",E260=2035),0.94,IF(AND(A260="Africa",E260=2050),0.91,IF(AND(A260="Brazil",E260=2035),0.95,IF(AND(A260="Brazil",E260=2050),0.92,""))))))))))))))))))</f>
        <v>*0.95</v>
      </c>
      <c r="H260" s="0" t="s">
        <v>3568</v>
      </c>
      <c r="I260" s="50" t="s">
        <v>35</v>
      </c>
      <c r="J260" s="0" t="n">
        <v>2050</v>
      </c>
      <c r="K260" s="48" t="str">
        <f aca="false">"*"&amp;IF(AND(A260="EU",J260=2035),0.95,IF(AND(A260="EU",J260=2050),0.93,IF(AND(A260="USA",J260=2035),0.96,IF(AND(A260="USA",J260=2050),0.94,IF(AND(A260="Japan",J260=2035),0.94,IF(AND(A260="Japan",J260=2050),0.92,IF(AND(A260="Russia",J260=2035),0.95,IF(AND(A260="Russia",J260=2050),0.93,IF(AND(A260="China",J260=2035),0.94,IF(AND(A260="China",J260=2050),0.92,IF(AND(A260="India",J260=2035),0.95,IF(AND(A260="India",J260=2050),0.92,IF(AND(A260="Middle East",J260=2035),0.94,IF(AND(A260="Middle East",J260=2050),0.9,IF(AND(A260="Africa",J260=2035),0.94,IF(AND(A260="Africa",J260=2050),0.91,IF(AND(A260="Brazil",J260=2035),0.95,IF(AND(A260="Brazil",J260=2050),0.92,""))))))))))))))))))</f>
        <v>*0.92</v>
      </c>
      <c r="P260" s="41" t="s">
        <v>3568</v>
      </c>
      <c r="Q260" s="52" t="s">
        <v>35</v>
      </c>
      <c r="R260" s="41" t="n">
        <v>2035</v>
      </c>
      <c r="S260" s="53" t="str">
        <f aca="false">"*"&amp;IF(AND(A260="EU",R260=2035),0.95,IF(AND(A260="EU",R260=2050),0.93,IF(AND(A260="USA",R260=2035),0.96,IF(AND(A260="USA",R260=2050),0.93,IF(AND(A260="Japan",R260=2035),0.94,IF(AND(A260="Japan",R260=2050),0.92,IF(AND(A260="Russia",R260=2035),0.95,IF(AND(A260="Russia",R260=2050),0.91,IF(AND(A260="China",R260=2035),0.93,IF(AND(A260="China",R260=2050),0.92,IF(AND(A260="India",R260=2035),0.94,IF(AND(A260="India",R260=2050),0.91,IF(AND(A260="Middle East",R260=2035),0.92,IF(AND(A260="Middle East",R260=2050),0.89,IF(AND(A260="Africa",R260=2035),0.93,IF(AND(A260="Africa",R260=2050),0.9,IF(AND(A260="Brazil",R260=2035),0.95,IF(AND(A260="Brazil",R260=2050),0.92,""))))))))))))))))))</f>
        <v>*0.95</v>
      </c>
      <c r="U260" s="41" t="s">
        <v>3568</v>
      </c>
      <c r="V260" s="52" t="s">
        <v>35</v>
      </c>
      <c r="W260" s="41" t="n">
        <v>2050</v>
      </c>
      <c r="X260" s="53" t="str">
        <f aca="false">"*"&amp;IF(AND(A260="EU",W260=2035),0.95,IF(AND(A260="EU",W260=2050),0.93,IF(AND(A260="USA",W260=2035),0.96,IF(AND(A260="USA",W260=2050),0.93,IF(AND(A260="Japan",W260=2035),0.94,IF(AND(A260="Japan",W260=2050),0.92,IF(AND(A260="Russia",W260=2035),0.95,IF(AND(A260="Russia",W260=2050),0.91,IF(AND(A260="China",W260=2035),0.93,IF(AND(A260="China",W260=2050),0.92,IF(AND(A260="India",W260=2035),0.94,IF(AND(A260="India",W260=2050),0.91,IF(AND(A260="Middle East",W260=2035),0.92,IF(AND(A260="Middle East",W260=2050),0.89,IF(AND(A260="Africa",W260=2035),0.93,IF(AND(A260="Africa",W260=2050),0.9,IF(AND(A260="Brazil",W260=2035),0.95,IF(AND(A260="Brazil",W260=2050),0.92,""))))))))))))))))))</f>
        <v>*0.92</v>
      </c>
      <c r="AC260" s="1" t="s">
        <v>3568</v>
      </c>
      <c r="AD260" s="57" t="s">
        <v>35</v>
      </c>
      <c r="AE260" s="1" t="n">
        <v>2035</v>
      </c>
      <c r="AF260" s="58" t="str">
        <f aca="false">"*"&amp;IF(AND(A260="EU",AE260=2035),0.93,IF(AND(A260="EU",AE260=2050),0.9,IF(AND(A260="USA",AE260=2035),0.92,IF(AND(A260="USA",AE260=2050),0.89,IF(AND(A260="Japan",AE260=2035),0.92,IF(AND(A260="Japan",AE260=2050),0.89,IF(AND(A260="Russia",AE260=2035),0.91,IF(AND(A260="Russia",AE260=2050),0.86,IF(AND(A260="China",AE260=2035),0.91,IF(AND(A260="China",AE260=2050),0.87,IF(AND(A260="India",AE260=2035),0.92,IF(AND(A260="India",AE260=2050),0.87,IF(AND(A260="Middle East",AE260=2035),0.89,IF(AND(A260="Middle East",AE260=2050),0.84,IF(AND(A260="Africa",AE260=2035),0.9,IF(AND(A260="Africa",AE260=2050),0.86,IF(AND(A260="Brazil",AE260=2035),0.93,IF(AND(A260="Brazil",AE260=2050),0.89,""))))))))))))))))))</f>
        <v>*0.93</v>
      </c>
      <c r="AG260" s="53" t="str">
        <f aca="false">AG259</f>
        <v>REZoning_Sol-Win</v>
      </c>
      <c r="AI260" s="1" t="s">
        <v>3568</v>
      </c>
      <c r="AJ260" s="57" t="s">
        <v>35</v>
      </c>
      <c r="AK260" s="1" t="n">
        <v>2050</v>
      </c>
      <c r="AL260" s="58" t="str">
        <f aca="false">"*"&amp;IF(AND(A260="EU",AK260=2035),0.93,IF(AND(A260="EU",AK260=2050),0.9,IF(AND(A260="USA",AK260=2035),0.92,IF(AND(A260="USA",AK260=2050),0.89,IF(AND(A260="Japan",AK260=2035),0.92,IF(AND(A260="Japan",AK260=2050),0.89,IF(AND(A260="Russia",AK260=2035),0.91,IF(AND(A260="Russia",AK260=2050),0.86,IF(AND(A260="China",AK260=2035),0.91,IF(AND(A260="China",AK260=2050),0.87,IF(AND(A260="India",AK260=2035),0.92,IF(AND(A260="India",AK260=2050),0.87,IF(AND(A260="Middle East",AK260=2035),0.89,IF(AND(A260="Middle East",AK260=2050),0.84,IF(AND(A260="Africa",AK260=2035),0.9,IF(AND(A260="Africa",AK260=2050),0.86,IF(AND(A260="Brazil",AK260=2035),0.93,IF(AND(A260="Brazil",AK260=2050),0.89,""))))))))))))))))))</f>
        <v>*0.89</v>
      </c>
      <c r="AM260" s="53" t="str">
        <f aca="false">AM259</f>
        <v>REZoning_Sol-Win</v>
      </c>
      <c r="AP260" s="0" t="s">
        <v>3568</v>
      </c>
      <c r="AQ260" s="38" t="s">
        <v>35</v>
      </c>
      <c r="AR260" s="38" t="n">
        <f aca="false">AR259</f>
        <v>2100</v>
      </c>
      <c r="AS260" s="38" t="s">
        <v>914</v>
      </c>
      <c r="AT260" s="38" t="s">
        <v>36</v>
      </c>
    </row>
    <row r="261" customFormat="false" ht="28.5" hidden="false" customHeight="true" outlineLevel="0" collapsed="false">
      <c r="A261" s="3" t="s">
        <v>61</v>
      </c>
      <c r="C261" s="0" t="s">
        <v>3569</v>
      </c>
      <c r="D261" s="50" t="s">
        <v>35</v>
      </c>
      <c r="E261" s="0" t="n">
        <v>2035</v>
      </c>
      <c r="F261" s="51" t="str">
        <f aca="false">"*"&amp;IF(AND(A261="EU",E261=2035),0.95,IF(AND(A261="EU",E261=2050),0.93,IF(AND(A261="USA",E261=2035),0.96,IF(AND(A261="USA",E261=2050),0.94,IF(AND(A261="Japan",E261=2035),0.94,IF(AND(A261="Japan",E261=2050),0.92,IF(AND(A261="Russia",E261=2035),0.95,IF(AND(A261="Russia",E261=2050),0.93,IF(AND(A261="China",E261=2035),0.94,IF(AND(A261="China",E261=2050),0.92,IF(AND(A261="India",E261=2035),0.95,IF(AND(A261="India",E261=2050),0.92,IF(AND(A261="Middle East",E261=2035),0.94,IF(AND(A261="Middle East",E261=2050),0.9,IF(AND(A261="Africa",E261=2035),0.94,IF(AND(A261="Africa",E261=2050),0.91,IF(AND(A261="Brazil",E261=2035),0.95,IF(AND(A261="Brazil",E261=2050),0.92,""))))))))))))))))))</f>
        <v>*0.95</v>
      </c>
      <c r="H261" s="0" t="s">
        <v>3569</v>
      </c>
      <c r="I261" s="50" t="s">
        <v>35</v>
      </c>
      <c r="J261" s="0" t="n">
        <v>2050</v>
      </c>
      <c r="K261" s="48" t="str">
        <f aca="false">"*"&amp;IF(AND(A261="EU",J261=2035),0.95,IF(AND(A261="EU",J261=2050),0.93,IF(AND(A261="USA",J261=2035),0.96,IF(AND(A261="USA",J261=2050),0.94,IF(AND(A261="Japan",J261=2035),0.94,IF(AND(A261="Japan",J261=2050),0.92,IF(AND(A261="Russia",J261=2035),0.95,IF(AND(A261="Russia",J261=2050),0.93,IF(AND(A261="China",J261=2035),0.94,IF(AND(A261="China",J261=2050),0.92,IF(AND(A261="India",J261=2035),0.95,IF(AND(A261="India",J261=2050),0.92,IF(AND(A261="Middle East",J261=2035),0.94,IF(AND(A261="Middle East",J261=2050),0.9,IF(AND(A261="Africa",J261=2035),0.94,IF(AND(A261="Africa",J261=2050),0.91,IF(AND(A261="Brazil",J261=2035),0.95,IF(AND(A261="Brazil",J261=2050),0.92,""))))))))))))))))))</f>
        <v>*0.92</v>
      </c>
      <c r="P261" s="41" t="s">
        <v>3569</v>
      </c>
      <c r="Q261" s="52" t="s">
        <v>35</v>
      </c>
      <c r="R261" s="41" t="n">
        <v>2035</v>
      </c>
      <c r="S261" s="53" t="str">
        <f aca="false">"*"&amp;IF(AND(A261="EU",R261=2035),0.95,IF(AND(A261="EU",R261=2050),0.93,IF(AND(A261="USA",R261=2035),0.96,IF(AND(A261="USA",R261=2050),0.93,IF(AND(A261="Japan",R261=2035),0.94,IF(AND(A261="Japan",R261=2050),0.92,IF(AND(A261="Russia",R261=2035),0.95,IF(AND(A261="Russia",R261=2050),0.91,IF(AND(A261="China",R261=2035),0.93,IF(AND(A261="China",R261=2050),0.92,IF(AND(A261="India",R261=2035),0.94,IF(AND(A261="India",R261=2050),0.91,IF(AND(A261="Middle East",R261=2035),0.92,IF(AND(A261="Middle East",R261=2050),0.89,IF(AND(A261="Africa",R261=2035),0.93,IF(AND(A261="Africa",R261=2050),0.9,IF(AND(A261="Brazil",R261=2035),0.95,IF(AND(A261="Brazil",R261=2050),0.92,""))))))))))))))))))</f>
        <v>*0.95</v>
      </c>
      <c r="U261" s="41" t="s">
        <v>3569</v>
      </c>
      <c r="V261" s="52" t="s">
        <v>35</v>
      </c>
      <c r="W261" s="41" t="n">
        <v>2050</v>
      </c>
      <c r="X261" s="53" t="str">
        <f aca="false">"*"&amp;IF(AND(A261="EU",W261=2035),0.95,IF(AND(A261="EU",W261=2050),0.93,IF(AND(A261="USA",W261=2035),0.96,IF(AND(A261="USA",W261=2050),0.93,IF(AND(A261="Japan",W261=2035),0.94,IF(AND(A261="Japan",W261=2050),0.92,IF(AND(A261="Russia",W261=2035),0.95,IF(AND(A261="Russia",W261=2050),0.91,IF(AND(A261="China",W261=2035),0.93,IF(AND(A261="China",W261=2050),0.92,IF(AND(A261="India",W261=2035),0.94,IF(AND(A261="India",W261=2050),0.91,IF(AND(A261="Middle East",W261=2035),0.92,IF(AND(A261="Middle East",W261=2050),0.89,IF(AND(A261="Africa",W261=2035),0.93,IF(AND(A261="Africa",W261=2050),0.9,IF(AND(A261="Brazil",W261=2035),0.95,IF(AND(A261="Brazil",W261=2050),0.92,""))))))))))))))))))</f>
        <v>*0.92</v>
      </c>
      <c r="AC261" s="1" t="s">
        <v>3569</v>
      </c>
      <c r="AD261" s="57" t="s">
        <v>35</v>
      </c>
      <c r="AE261" s="1" t="n">
        <v>2035</v>
      </c>
      <c r="AF261" s="58" t="str">
        <f aca="false">"*"&amp;IF(AND(A261="EU",AE261=2035),0.93,IF(AND(A261="EU",AE261=2050),0.9,IF(AND(A261="USA",AE261=2035),0.92,IF(AND(A261="USA",AE261=2050),0.89,IF(AND(A261="Japan",AE261=2035),0.92,IF(AND(A261="Japan",AE261=2050),0.89,IF(AND(A261="Russia",AE261=2035),0.91,IF(AND(A261="Russia",AE261=2050),0.86,IF(AND(A261="China",AE261=2035),0.91,IF(AND(A261="China",AE261=2050),0.87,IF(AND(A261="India",AE261=2035),0.92,IF(AND(A261="India",AE261=2050),0.87,IF(AND(A261="Middle East",AE261=2035),0.89,IF(AND(A261="Middle East",AE261=2050),0.84,IF(AND(A261="Africa",AE261=2035),0.9,IF(AND(A261="Africa",AE261=2050),0.86,IF(AND(A261="Brazil",AE261=2035),0.93,IF(AND(A261="Brazil",AE261=2050),0.89,""))))))))))))))))))</f>
        <v>*0.93</v>
      </c>
      <c r="AG261" s="53" t="str">
        <f aca="false">AG260</f>
        <v>REZoning_Sol-Win</v>
      </c>
      <c r="AI261" s="1" t="s">
        <v>3569</v>
      </c>
      <c r="AJ261" s="57" t="s">
        <v>35</v>
      </c>
      <c r="AK261" s="1" t="n">
        <v>2050</v>
      </c>
      <c r="AL261" s="58" t="str">
        <f aca="false">"*"&amp;IF(AND(A261="EU",AK261=2035),0.93,IF(AND(A261="EU",AK261=2050),0.9,IF(AND(A261="USA",AK261=2035),0.92,IF(AND(A261="USA",AK261=2050),0.89,IF(AND(A261="Japan",AK261=2035),0.92,IF(AND(A261="Japan",AK261=2050),0.89,IF(AND(A261="Russia",AK261=2035),0.91,IF(AND(A261="Russia",AK261=2050),0.86,IF(AND(A261="China",AK261=2035),0.91,IF(AND(A261="China",AK261=2050),0.87,IF(AND(A261="India",AK261=2035),0.92,IF(AND(A261="India",AK261=2050),0.87,IF(AND(A261="Middle East",AK261=2035),0.89,IF(AND(A261="Middle East",AK261=2050),0.84,IF(AND(A261="Africa",AK261=2035),0.9,IF(AND(A261="Africa",AK261=2050),0.86,IF(AND(A261="Brazil",AK261=2035),0.93,IF(AND(A261="Brazil",AK261=2050),0.89,""))))))))))))))))))</f>
        <v>*0.89</v>
      </c>
      <c r="AM261" s="53" t="str">
        <f aca="false">AM260</f>
        <v>REZoning_Sol-Win</v>
      </c>
      <c r="AP261" s="0" t="s">
        <v>3569</v>
      </c>
      <c r="AQ261" s="38" t="s">
        <v>35</v>
      </c>
      <c r="AR261" s="38" t="n">
        <f aca="false">AR260</f>
        <v>2100</v>
      </c>
      <c r="AS261" s="38" t="s">
        <v>914</v>
      </c>
      <c r="AT261" s="38" t="s">
        <v>36</v>
      </c>
    </row>
    <row r="262" customFormat="false" ht="28.5" hidden="false" customHeight="true" outlineLevel="0" collapsed="false">
      <c r="A262" s="3" t="s">
        <v>61</v>
      </c>
      <c r="C262" s="0" t="s">
        <v>3570</v>
      </c>
      <c r="D262" s="50" t="s">
        <v>35</v>
      </c>
      <c r="E262" s="0" t="n">
        <v>2035</v>
      </c>
      <c r="F262" s="51" t="str">
        <f aca="false">"*"&amp;IF(AND(A262="EU",E262=2035),0.95,IF(AND(A262="EU",E262=2050),0.93,IF(AND(A262="USA",E262=2035),0.96,IF(AND(A262="USA",E262=2050),0.94,IF(AND(A262="Japan",E262=2035),0.94,IF(AND(A262="Japan",E262=2050),0.92,IF(AND(A262="Russia",E262=2035),0.95,IF(AND(A262="Russia",E262=2050),0.93,IF(AND(A262="China",E262=2035),0.94,IF(AND(A262="China",E262=2050),0.92,IF(AND(A262="India",E262=2035),0.95,IF(AND(A262="India",E262=2050),0.92,IF(AND(A262="Middle East",E262=2035),0.94,IF(AND(A262="Middle East",E262=2050),0.9,IF(AND(A262="Africa",E262=2035),0.94,IF(AND(A262="Africa",E262=2050),0.91,IF(AND(A262="Brazil",E262=2035),0.95,IF(AND(A262="Brazil",E262=2050),0.92,""))))))))))))))))))</f>
        <v>*0.95</v>
      </c>
      <c r="H262" s="0" t="s">
        <v>3570</v>
      </c>
      <c r="I262" s="50" t="s">
        <v>35</v>
      </c>
      <c r="J262" s="0" t="n">
        <v>2050</v>
      </c>
      <c r="K262" s="48" t="str">
        <f aca="false">"*"&amp;IF(AND(A262="EU",J262=2035),0.95,IF(AND(A262="EU",J262=2050),0.93,IF(AND(A262="USA",J262=2035),0.96,IF(AND(A262="USA",J262=2050),0.94,IF(AND(A262="Japan",J262=2035),0.94,IF(AND(A262="Japan",J262=2050),0.92,IF(AND(A262="Russia",J262=2035),0.95,IF(AND(A262="Russia",J262=2050),0.93,IF(AND(A262="China",J262=2035),0.94,IF(AND(A262="China",J262=2050),0.92,IF(AND(A262="India",J262=2035),0.95,IF(AND(A262="India",J262=2050),0.92,IF(AND(A262="Middle East",J262=2035),0.94,IF(AND(A262="Middle East",J262=2050),0.9,IF(AND(A262="Africa",J262=2035),0.94,IF(AND(A262="Africa",J262=2050),0.91,IF(AND(A262="Brazil",J262=2035),0.95,IF(AND(A262="Brazil",J262=2050),0.92,""))))))))))))))))))</f>
        <v>*0.92</v>
      </c>
      <c r="P262" s="41" t="s">
        <v>3570</v>
      </c>
      <c r="Q262" s="52" t="s">
        <v>35</v>
      </c>
      <c r="R262" s="41" t="n">
        <v>2035</v>
      </c>
      <c r="S262" s="53" t="str">
        <f aca="false">"*"&amp;IF(AND(A262="EU",R262=2035),0.95,IF(AND(A262="EU",R262=2050),0.93,IF(AND(A262="USA",R262=2035),0.96,IF(AND(A262="USA",R262=2050),0.93,IF(AND(A262="Japan",R262=2035),0.94,IF(AND(A262="Japan",R262=2050),0.92,IF(AND(A262="Russia",R262=2035),0.95,IF(AND(A262="Russia",R262=2050),0.91,IF(AND(A262="China",R262=2035),0.93,IF(AND(A262="China",R262=2050),0.92,IF(AND(A262="India",R262=2035),0.94,IF(AND(A262="India",R262=2050),0.91,IF(AND(A262="Middle East",R262=2035),0.92,IF(AND(A262="Middle East",R262=2050),0.89,IF(AND(A262="Africa",R262=2035),0.93,IF(AND(A262="Africa",R262=2050),0.9,IF(AND(A262="Brazil",R262=2035),0.95,IF(AND(A262="Brazil",R262=2050),0.92,""))))))))))))))))))</f>
        <v>*0.95</v>
      </c>
      <c r="U262" s="41" t="s">
        <v>3570</v>
      </c>
      <c r="V262" s="52" t="s">
        <v>35</v>
      </c>
      <c r="W262" s="41" t="n">
        <v>2050</v>
      </c>
      <c r="X262" s="53" t="str">
        <f aca="false">"*"&amp;IF(AND(A262="EU",W262=2035),0.95,IF(AND(A262="EU",W262=2050),0.93,IF(AND(A262="USA",W262=2035),0.96,IF(AND(A262="USA",W262=2050),0.93,IF(AND(A262="Japan",W262=2035),0.94,IF(AND(A262="Japan",W262=2050),0.92,IF(AND(A262="Russia",W262=2035),0.95,IF(AND(A262="Russia",W262=2050),0.91,IF(AND(A262="China",W262=2035),0.93,IF(AND(A262="China",W262=2050),0.92,IF(AND(A262="India",W262=2035),0.94,IF(AND(A262="India",W262=2050),0.91,IF(AND(A262="Middle East",W262=2035),0.92,IF(AND(A262="Middle East",W262=2050),0.89,IF(AND(A262="Africa",W262=2035),0.93,IF(AND(A262="Africa",W262=2050),0.9,IF(AND(A262="Brazil",W262=2035),0.95,IF(AND(A262="Brazil",W262=2050),0.92,""))))))))))))))))))</f>
        <v>*0.92</v>
      </c>
      <c r="AC262" s="1" t="s">
        <v>3570</v>
      </c>
      <c r="AD262" s="57" t="s">
        <v>35</v>
      </c>
      <c r="AE262" s="1" t="n">
        <v>2035</v>
      </c>
      <c r="AF262" s="58" t="str">
        <f aca="false">"*"&amp;IF(AND(A262="EU",AE262=2035),0.93,IF(AND(A262="EU",AE262=2050),0.9,IF(AND(A262="USA",AE262=2035),0.92,IF(AND(A262="USA",AE262=2050),0.89,IF(AND(A262="Japan",AE262=2035),0.92,IF(AND(A262="Japan",AE262=2050),0.89,IF(AND(A262="Russia",AE262=2035),0.91,IF(AND(A262="Russia",AE262=2050),0.86,IF(AND(A262="China",AE262=2035),0.91,IF(AND(A262="China",AE262=2050),0.87,IF(AND(A262="India",AE262=2035),0.92,IF(AND(A262="India",AE262=2050),0.87,IF(AND(A262="Middle East",AE262=2035),0.89,IF(AND(A262="Middle East",AE262=2050),0.84,IF(AND(A262="Africa",AE262=2035),0.9,IF(AND(A262="Africa",AE262=2050),0.86,IF(AND(A262="Brazil",AE262=2035),0.93,IF(AND(A262="Brazil",AE262=2050),0.89,""))))))))))))))))))</f>
        <v>*0.93</v>
      </c>
      <c r="AG262" s="53" t="str">
        <f aca="false">AG261</f>
        <v>REZoning_Sol-Win</v>
      </c>
      <c r="AI262" s="1" t="s">
        <v>3570</v>
      </c>
      <c r="AJ262" s="57" t="s">
        <v>35</v>
      </c>
      <c r="AK262" s="1" t="n">
        <v>2050</v>
      </c>
      <c r="AL262" s="58" t="str">
        <f aca="false">"*"&amp;IF(AND(A262="EU",AK262=2035),0.93,IF(AND(A262="EU",AK262=2050),0.9,IF(AND(A262="USA",AK262=2035),0.92,IF(AND(A262="USA",AK262=2050),0.89,IF(AND(A262="Japan",AK262=2035),0.92,IF(AND(A262="Japan",AK262=2050),0.89,IF(AND(A262="Russia",AK262=2035),0.91,IF(AND(A262="Russia",AK262=2050),0.86,IF(AND(A262="China",AK262=2035),0.91,IF(AND(A262="China",AK262=2050),0.87,IF(AND(A262="India",AK262=2035),0.92,IF(AND(A262="India",AK262=2050),0.87,IF(AND(A262="Middle East",AK262=2035),0.89,IF(AND(A262="Middle East",AK262=2050),0.84,IF(AND(A262="Africa",AK262=2035),0.9,IF(AND(A262="Africa",AK262=2050),0.86,IF(AND(A262="Brazil",AK262=2035),0.93,IF(AND(A262="Brazil",AK262=2050),0.89,""))))))))))))))))))</f>
        <v>*0.89</v>
      </c>
      <c r="AM262" s="53" t="str">
        <f aca="false">AM261</f>
        <v>REZoning_Sol-Win</v>
      </c>
      <c r="AP262" s="0" t="s">
        <v>3570</v>
      </c>
      <c r="AQ262" s="38" t="s">
        <v>35</v>
      </c>
      <c r="AR262" s="38" t="n">
        <f aca="false">AR261</f>
        <v>2100</v>
      </c>
      <c r="AS262" s="38" t="s">
        <v>914</v>
      </c>
      <c r="AT262" s="38" t="s">
        <v>36</v>
      </c>
    </row>
    <row r="263" customFormat="false" ht="28.5" hidden="false" customHeight="true" outlineLevel="0" collapsed="false">
      <c r="A263" s="3" t="s">
        <v>61</v>
      </c>
      <c r="C263" s="0" t="s">
        <v>3571</v>
      </c>
      <c r="D263" s="50" t="s">
        <v>35</v>
      </c>
      <c r="E263" s="0" t="n">
        <v>2035</v>
      </c>
      <c r="F263" s="51" t="str">
        <f aca="false">"*"&amp;IF(AND(A263="EU",E263=2035),0.95,IF(AND(A263="EU",E263=2050),0.93,IF(AND(A263="USA",E263=2035),0.96,IF(AND(A263="USA",E263=2050),0.94,IF(AND(A263="Japan",E263=2035),0.94,IF(AND(A263="Japan",E263=2050),0.92,IF(AND(A263="Russia",E263=2035),0.95,IF(AND(A263="Russia",E263=2050),0.93,IF(AND(A263="China",E263=2035),0.94,IF(AND(A263="China",E263=2050),0.92,IF(AND(A263="India",E263=2035),0.95,IF(AND(A263="India",E263=2050),0.92,IF(AND(A263="Middle East",E263=2035),0.94,IF(AND(A263="Middle East",E263=2050),0.9,IF(AND(A263="Africa",E263=2035),0.94,IF(AND(A263="Africa",E263=2050),0.91,IF(AND(A263="Brazil",E263=2035),0.95,IF(AND(A263="Brazil",E263=2050),0.92,""))))))))))))))))))</f>
        <v>*0.95</v>
      </c>
      <c r="H263" s="0" t="s">
        <v>3571</v>
      </c>
      <c r="I263" s="50" t="s">
        <v>35</v>
      </c>
      <c r="J263" s="0" t="n">
        <v>2050</v>
      </c>
      <c r="K263" s="48" t="str">
        <f aca="false">"*"&amp;IF(AND(A263="EU",J263=2035),0.95,IF(AND(A263="EU",J263=2050),0.93,IF(AND(A263="USA",J263=2035),0.96,IF(AND(A263="USA",J263=2050),0.94,IF(AND(A263="Japan",J263=2035),0.94,IF(AND(A263="Japan",J263=2050),0.92,IF(AND(A263="Russia",J263=2035),0.95,IF(AND(A263="Russia",J263=2050),0.93,IF(AND(A263="China",J263=2035),0.94,IF(AND(A263="China",J263=2050),0.92,IF(AND(A263="India",J263=2035),0.95,IF(AND(A263="India",J263=2050),0.92,IF(AND(A263="Middle East",J263=2035),0.94,IF(AND(A263="Middle East",J263=2050),0.9,IF(AND(A263="Africa",J263=2035),0.94,IF(AND(A263="Africa",J263=2050),0.91,IF(AND(A263="Brazil",J263=2035),0.95,IF(AND(A263="Brazil",J263=2050),0.92,""))))))))))))))))))</f>
        <v>*0.92</v>
      </c>
      <c r="P263" s="41" t="s">
        <v>3571</v>
      </c>
      <c r="Q263" s="52" t="s">
        <v>35</v>
      </c>
      <c r="R263" s="41" t="n">
        <v>2035</v>
      </c>
      <c r="S263" s="53" t="str">
        <f aca="false">"*"&amp;IF(AND(A263="EU",R263=2035),0.95,IF(AND(A263="EU",R263=2050),0.93,IF(AND(A263="USA",R263=2035),0.96,IF(AND(A263="USA",R263=2050),0.93,IF(AND(A263="Japan",R263=2035),0.94,IF(AND(A263="Japan",R263=2050),0.92,IF(AND(A263="Russia",R263=2035),0.95,IF(AND(A263="Russia",R263=2050),0.91,IF(AND(A263="China",R263=2035),0.93,IF(AND(A263="China",R263=2050),0.92,IF(AND(A263="India",R263=2035),0.94,IF(AND(A263="India",R263=2050),0.91,IF(AND(A263="Middle East",R263=2035),0.92,IF(AND(A263="Middle East",R263=2050),0.89,IF(AND(A263="Africa",R263=2035),0.93,IF(AND(A263="Africa",R263=2050),0.9,IF(AND(A263="Brazil",R263=2035),0.95,IF(AND(A263="Brazil",R263=2050),0.92,""))))))))))))))))))</f>
        <v>*0.95</v>
      </c>
      <c r="U263" s="41" t="s">
        <v>3571</v>
      </c>
      <c r="V263" s="52" t="s">
        <v>35</v>
      </c>
      <c r="W263" s="41" t="n">
        <v>2050</v>
      </c>
      <c r="X263" s="53" t="str">
        <f aca="false">"*"&amp;IF(AND(A263="EU",W263=2035),0.95,IF(AND(A263="EU",W263=2050),0.93,IF(AND(A263="USA",W263=2035),0.96,IF(AND(A263="USA",W263=2050),0.93,IF(AND(A263="Japan",W263=2035),0.94,IF(AND(A263="Japan",W263=2050),0.92,IF(AND(A263="Russia",W263=2035),0.95,IF(AND(A263="Russia",W263=2050),0.91,IF(AND(A263="China",W263=2035),0.93,IF(AND(A263="China",W263=2050),0.92,IF(AND(A263="India",W263=2035),0.94,IF(AND(A263="India",W263=2050),0.91,IF(AND(A263="Middle East",W263=2035),0.92,IF(AND(A263="Middle East",W263=2050),0.89,IF(AND(A263="Africa",W263=2035),0.93,IF(AND(A263="Africa",W263=2050),0.9,IF(AND(A263="Brazil",W263=2035),0.95,IF(AND(A263="Brazil",W263=2050),0.92,""))))))))))))))))))</f>
        <v>*0.92</v>
      </c>
      <c r="AC263" s="1" t="s">
        <v>3571</v>
      </c>
      <c r="AD263" s="57" t="s">
        <v>35</v>
      </c>
      <c r="AE263" s="1" t="n">
        <v>2035</v>
      </c>
      <c r="AF263" s="58" t="str">
        <f aca="false">"*"&amp;IF(AND(A263="EU",AE263=2035),0.93,IF(AND(A263="EU",AE263=2050),0.9,IF(AND(A263="USA",AE263=2035),0.92,IF(AND(A263="USA",AE263=2050),0.89,IF(AND(A263="Japan",AE263=2035),0.92,IF(AND(A263="Japan",AE263=2050),0.89,IF(AND(A263="Russia",AE263=2035),0.91,IF(AND(A263="Russia",AE263=2050),0.86,IF(AND(A263="China",AE263=2035),0.91,IF(AND(A263="China",AE263=2050),0.87,IF(AND(A263="India",AE263=2035),0.92,IF(AND(A263="India",AE263=2050),0.87,IF(AND(A263="Middle East",AE263=2035),0.89,IF(AND(A263="Middle East",AE263=2050),0.84,IF(AND(A263="Africa",AE263=2035),0.9,IF(AND(A263="Africa",AE263=2050),0.86,IF(AND(A263="Brazil",AE263=2035),0.93,IF(AND(A263="Brazil",AE263=2050),0.89,""))))))))))))))))))</f>
        <v>*0.93</v>
      </c>
      <c r="AG263" s="53" t="str">
        <f aca="false">AG262</f>
        <v>REZoning_Sol-Win</v>
      </c>
      <c r="AI263" s="1" t="s">
        <v>3571</v>
      </c>
      <c r="AJ263" s="57" t="s">
        <v>35</v>
      </c>
      <c r="AK263" s="1" t="n">
        <v>2050</v>
      </c>
      <c r="AL263" s="58" t="str">
        <f aca="false">"*"&amp;IF(AND(A263="EU",AK263=2035),0.93,IF(AND(A263="EU",AK263=2050),0.9,IF(AND(A263="USA",AK263=2035),0.92,IF(AND(A263="USA",AK263=2050),0.89,IF(AND(A263="Japan",AK263=2035),0.92,IF(AND(A263="Japan",AK263=2050),0.89,IF(AND(A263="Russia",AK263=2035),0.91,IF(AND(A263="Russia",AK263=2050),0.86,IF(AND(A263="China",AK263=2035),0.91,IF(AND(A263="China",AK263=2050),0.87,IF(AND(A263="India",AK263=2035),0.92,IF(AND(A263="India",AK263=2050),0.87,IF(AND(A263="Middle East",AK263=2035),0.89,IF(AND(A263="Middle East",AK263=2050),0.84,IF(AND(A263="Africa",AK263=2035),0.9,IF(AND(A263="Africa",AK263=2050),0.86,IF(AND(A263="Brazil",AK263=2035),0.93,IF(AND(A263="Brazil",AK263=2050),0.89,""))))))))))))))))))</f>
        <v>*0.89</v>
      </c>
      <c r="AM263" s="53" t="str">
        <f aca="false">AM262</f>
        <v>REZoning_Sol-Win</v>
      </c>
      <c r="AP263" s="0" t="s">
        <v>3571</v>
      </c>
      <c r="AQ263" s="38" t="s">
        <v>35</v>
      </c>
      <c r="AR263" s="38" t="n">
        <f aca="false">AR262</f>
        <v>2100</v>
      </c>
      <c r="AS263" s="38" t="s">
        <v>914</v>
      </c>
      <c r="AT263" s="38" t="s">
        <v>36</v>
      </c>
    </row>
    <row r="264" customFormat="false" ht="28.5" hidden="false" customHeight="true" outlineLevel="0" collapsed="false">
      <c r="A264" s="3" t="s">
        <v>61</v>
      </c>
      <c r="C264" s="0" t="s">
        <v>3572</v>
      </c>
      <c r="D264" s="50" t="s">
        <v>35</v>
      </c>
      <c r="E264" s="0" t="n">
        <v>2035</v>
      </c>
      <c r="F264" s="51" t="str">
        <f aca="false">"*"&amp;IF(AND(A264="EU",E264=2035),0.95,IF(AND(A264="EU",E264=2050),0.93,IF(AND(A264="USA",E264=2035),0.96,IF(AND(A264="USA",E264=2050),0.94,IF(AND(A264="Japan",E264=2035),0.94,IF(AND(A264="Japan",E264=2050),0.92,IF(AND(A264="Russia",E264=2035),0.95,IF(AND(A264="Russia",E264=2050),0.93,IF(AND(A264="China",E264=2035),0.94,IF(AND(A264="China",E264=2050),0.92,IF(AND(A264="India",E264=2035),0.95,IF(AND(A264="India",E264=2050),0.92,IF(AND(A264="Middle East",E264=2035),0.94,IF(AND(A264="Middle East",E264=2050),0.9,IF(AND(A264="Africa",E264=2035),0.94,IF(AND(A264="Africa",E264=2050),0.91,IF(AND(A264="Brazil",E264=2035),0.95,IF(AND(A264="Brazil",E264=2050),0.92,""))))))))))))))))))</f>
        <v>*0.95</v>
      </c>
      <c r="H264" s="0" t="s">
        <v>3572</v>
      </c>
      <c r="I264" s="50" t="s">
        <v>35</v>
      </c>
      <c r="J264" s="0" t="n">
        <v>2050</v>
      </c>
      <c r="K264" s="48" t="str">
        <f aca="false">"*"&amp;IF(AND(A264="EU",J264=2035),0.95,IF(AND(A264="EU",J264=2050),0.93,IF(AND(A264="USA",J264=2035),0.96,IF(AND(A264="USA",J264=2050),0.94,IF(AND(A264="Japan",J264=2035),0.94,IF(AND(A264="Japan",J264=2050),0.92,IF(AND(A264="Russia",J264=2035),0.95,IF(AND(A264="Russia",J264=2050),0.93,IF(AND(A264="China",J264=2035),0.94,IF(AND(A264="China",J264=2050),0.92,IF(AND(A264="India",J264=2035),0.95,IF(AND(A264="India",J264=2050),0.92,IF(AND(A264="Middle East",J264=2035),0.94,IF(AND(A264="Middle East",J264=2050),0.9,IF(AND(A264="Africa",J264=2035),0.94,IF(AND(A264="Africa",J264=2050),0.91,IF(AND(A264="Brazil",J264=2035),0.95,IF(AND(A264="Brazil",J264=2050),0.92,""))))))))))))))))))</f>
        <v>*0.92</v>
      </c>
      <c r="P264" s="41" t="s">
        <v>3572</v>
      </c>
      <c r="Q264" s="52" t="s">
        <v>35</v>
      </c>
      <c r="R264" s="41" t="n">
        <v>2035</v>
      </c>
      <c r="S264" s="53" t="str">
        <f aca="false">"*"&amp;IF(AND(A264="EU",R264=2035),0.95,IF(AND(A264="EU",R264=2050),0.93,IF(AND(A264="USA",R264=2035),0.96,IF(AND(A264="USA",R264=2050),0.93,IF(AND(A264="Japan",R264=2035),0.94,IF(AND(A264="Japan",R264=2050),0.92,IF(AND(A264="Russia",R264=2035),0.95,IF(AND(A264="Russia",R264=2050),0.91,IF(AND(A264="China",R264=2035),0.93,IF(AND(A264="China",R264=2050),0.92,IF(AND(A264="India",R264=2035),0.94,IF(AND(A264="India",R264=2050),0.91,IF(AND(A264="Middle East",R264=2035),0.92,IF(AND(A264="Middle East",R264=2050),0.89,IF(AND(A264="Africa",R264=2035),0.93,IF(AND(A264="Africa",R264=2050),0.9,IF(AND(A264="Brazil",R264=2035),0.95,IF(AND(A264="Brazil",R264=2050),0.92,""))))))))))))))))))</f>
        <v>*0.95</v>
      </c>
      <c r="U264" s="41" t="s">
        <v>3572</v>
      </c>
      <c r="V264" s="52" t="s">
        <v>35</v>
      </c>
      <c r="W264" s="41" t="n">
        <v>2050</v>
      </c>
      <c r="X264" s="53" t="str">
        <f aca="false">"*"&amp;IF(AND(A264="EU",W264=2035),0.95,IF(AND(A264="EU",W264=2050),0.93,IF(AND(A264="USA",W264=2035),0.96,IF(AND(A264="USA",W264=2050),0.93,IF(AND(A264="Japan",W264=2035),0.94,IF(AND(A264="Japan",W264=2050),0.92,IF(AND(A264="Russia",W264=2035),0.95,IF(AND(A264="Russia",W264=2050),0.91,IF(AND(A264="China",W264=2035),0.93,IF(AND(A264="China",W264=2050),0.92,IF(AND(A264="India",W264=2035),0.94,IF(AND(A264="India",W264=2050),0.91,IF(AND(A264="Middle East",W264=2035),0.92,IF(AND(A264="Middle East",W264=2050),0.89,IF(AND(A264="Africa",W264=2035),0.93,IF(AND(A264="Africa",W264=2050),0.9,IF(AND(A264="Brazil",W264=2035),0.95,IF(AND(A264="Brazil",W264=2050),0.92,""))))))))))))))))))</f>
        <v>*0.92</v>
      </c>
      <c r="AC264" s="1" t="s">
        <v>3572</v>
      </c>
      <c r="AD264" s="57" t="s">
        <v>35</v>
      </c>
      <c r="AE264" s="1" t="n">
        <v>2035</v>
      </c>
      <c r="AF264" s="58" t="str">
        <f aca="false">"*"&amp;IF(AND(A264="EU",AE264=2035),0.93,IF(AND(A264="EU",AE264=2050),0.9,IF(AND(A264="USA",AE264=2035),0.92,IF(AND(A264="USA",AE264=2050),0.89,IF(AND(A264="Japan",AE264=2035),0.92,IF(AND(A264="Japan",AE264=2050),0.89,IF(AND(A264="Russia",AE264=2035),0.91,IF(AND(A264="Russia",AE264=2050),0.86,IF(AND(A264="China",AE264=2035),0.91,IF(AND(A264="China",AE264=2050),0.87,IF(AND(A264="India",AE264=2035),0.92,IF(AND(A264="India",AE264=2050),0.87,IF(AND(A264="Middle East",AE264=2035),0.89,IF(AND(A264="Middle East",AE264=2050),0.84,IF(AND(A264="Africa",AE264=2035),0.9,IF(AND(A264="Africa",AE264=2050),0.86,IF(AND(A264="Brazil",AE264=2035),0.93,IF(AND(A264="Brazil",AE264=2050),0.89,""))))))))))))))))))</f>
        <v>*0.93</v>
      </c>
      <c r="AG264" s="53" t="str">
        <f aca="false">AG263</f>
        <v>REZoning_Sol-Win</v>
      </c>
      <c r="AI264" s="1" t="s">
        <v>3572</v>
      </c>
      <c r="AJ264" s="57" t="s">
        <v>35</v>
      </c>
      <c r="AK264" s="1" t="n">
        <v>2050</v>
      </c>
      <c r="AL264" s="58" t="str">
        <f aca="false">"*"&amp;IF(AND(A264="EU",AK264=2035),0.93,IF(AND(A264="EU",AK264=2050),0.9,IF(AND(A264="USA",AK264=2035),0.92,IF(AND(A264="USA",AK264=2050),0.89,IF(AND(A264="Japan",AK264=2035),0.92,IF(AND(A264="Japan",AK264=2050),0.89,IF(AND(A264="Russia",AK264=2035),0.91,IF(AND(A264="Russia",AK264=2050),0.86,IF(AND(A264="China",AK264=2035),0.91,IF(AND(A264="China",AK264=2050),0.87,IF(AND(A264="India",AK264=2035),0.92,IF(AND(A264="India",AK264=2050),0.87,IF(AND(A264="Middle East",AK264=2035),0.89,IF(AND(A264="Middle East",AK264=2050),0.84,IF(AND(A264="Africa",AK264=2035),0.9,IF(AND(A264="Africa",AK264=2050),0.86,IF(AND(A264="Brazil",AK264=2035),0.93,IF(AND(A264="Brazil",AK264=2050),0.89,""))))))))))))))))))</f>
        <v>*0.89</v>
      </c>
      <c r="AM264" s="53" t="str">
        <f aca="false">AM263</f>
        <v>REZoning_Sol-Win</v>
      </c>
      <c r="AP264" s="0" t="s">
        <v>3572</v>
      </c>
      <c r="AQ264" s="38" t="s">
        <v>35</v>
      </c>
      <c r="AR264" s="38" t="n">
        <f aca="false">AR263</f>
        <v>2100</v>
      </c>
      <c r="AS264" s="38" t="s">
        <v>914</v>
      </c>
      <c r="AT264" s="38" t="s">
        <v>36</v>
      </c>
    </row>
    <row r="265" customFormat="false" ht="28.5" hidden="false" customHeight="true" outlineLevel="0" collapsed="false">
      <c r="A265" s="3" t="s">
        <v>61</v>
      </c>
      <c r="C265" s="0" t="s">
        <v>3573</v>
      </c>
      <c r="D265" s="50" t="s">
        <v>35</v>
      </c>
      <c r="E265" s="0" t="n">
        <v>2035</v>
      </c>
      <c r="F265" s="51" t="str">
        <f aca="false">"*"&amp;IF(AND(A265="EU",E265=2035),0.95,IF(AND(A265="EU",E265=2050),0.93,IF(AND(A265="USA",E265=2035),0.96,IF(AND(A265="USA",E265=2050),0.94,IF(AND(A265="Japan",E265=2035),0.94,IF(AND(A265="Japan",E265=2050),0.92,IF(AND(A265="Russia",E265=2035),0.95,IF(AND(A265="Russia",E265=2050),0.93,IF(AND(A265="China",E265=2035),0.94,IF(AND(A265="China",E265=2050),0.92,IF(AND(A265="India",E265=2035),0.95,IF(AND(A265="India",E265=2050),0.92,IF(AND(A265="Middle East",E265=2035),0.94,IF(AND(A265="Middle East",E265=2050),0.9,IF(AND(A265="Africa",E265=2035),0.94,IF(AND(A265="Africa",E265=2050),0.91,IF(AND(A265="Brazil",E265=2035),0.95,IF(AND(A265="Brazil",E265=2050),0.92,""))))))))))))))))))</f>
        <v>*0.95</v>
      </c>
      <c r="H265" s="0" t="s">
        <v>3573</v>
      </c>
      <c r="I265" s="50" t="s">
        <v>35</v>
      </c>
      <c r="J265" s="0" t="n">
        <v>2050</v>
      </c>
      <c r="K265" s="48" t="str">
        <f aca="false">"*"&amp;IF(AND(A265="EU",J265=2035),0.95,IF(AND(A265="EU",J265=2050),0.93,IF(AND(A265="USA",J265=2035),0.96,IF(AND(A265="USA",J265=2050),0.94,IF(AND(A265="Japan",J265=2035),0.94,IF(AND(A265="Japan",J265=2050),0.92,IF(AND(A265="Russia",J265=2035),0.95,IF(AND(A265="Russia",J265=2050),0.93,IF(AND(A265="China",J265=2035),0.94,IF(AND(A265="China",J265=2050),0.92,IF(AND(A265="India",J265=2035),0.95,IF(AND(A265="India",J265=2050),0.92,IF(AND(A265="Middle East",J265=2035),0.94,IF(AND(A265="Middle East",J265=2050),0.9,IF(AND(A265="Africa",J265=2035),0.94,IF(AND(A265="Africa",J265=2050),0.91,IF(AND(A265="Brazil",J265=2035),0.95,IF(AND(A265="Brazil",J265=2050),0.92,""))))))))))))))))))</f>
        <v>*0.92</v>
      </c>
      <c r="P265" s="41" t="s">
        <v>3573</v>
      </c>
      <c r="Q265" s="52" t="s">
        <v>35</v>
      </c>
      <c r="R265" s="41" t="n">
        <v>2035</v>
      </c>
      <c r="S265" s="53" t="str">
        <f aca="false">"*"&amp;IF(AND(A265="EU",R265=2035),0.95,IF(AND(A265="EU",R265=2050),0.93,IF(AND(A265="USA",R265=2035),0.96,IF(AND(A265="USA",R265=2050),0.93,IF(AND(A265="Japan",R265=2035),0.94,IF(AND(A265="Japan",R265=2050),0.92,IF(AND(A265="Russia",R265=2035),0.95,IF(AND(A265="Russia",R265=2050),0.91,IF(AND(A265="China",R265=2035),0.93,IF(AND(A265="China",R265=2050),0.92,IF(AND(A265="India",R265=2035),0.94,IF(AND(A265="India",R265=2050),0.91,IF(AND(A265="Middle East",R265=2035),0.92,IF(AND(A265="Middle East",R265=2050),0.89,IF(AND(A265="Africa",R265=2035),0.93,IF(AND(A265="Africa",R265=2050),0.9,IF(AND(A265="Brazil",R265=2035),0.95,IF(AND(A265="Brazil",R265=2050),0.92,""))))))))))))))))))</f>
        <v>*0.95</v>
      </c>
      <c r="U265" s="41" t="s">
        <v>3573</v>
      </c>
      <c r="V265" s="52" t="s">
        <v>35</v>
      </c>
      <c r="W265" s="41" t="n">
        <v>2050</v>
      </c>
      <c r="X265" s="53" t="str">
        <f aca="false">"*"&amp;IF(AND(A265="EU",W265=2035),0.95,IF(AND(A265="EU",W265=2050),0.93,IF(AND(A265="USA",W265=2035),0.96,IF(AND(A265="USA",W265=2050),0.93,IF(AND(A265="Japan",W265=2035),0.94,IF(AND(A265="Japan",W265=2050),0.92,IF(AND(A265="Russia",W265=2035),0.95,IF(AND(A265="Russia",W265=2050),0.91,IF(AND(A265="China",W265=2035),0.93,IF(AND(A265="China",W265=2050),0.92,IF(AND(A265="India",W265=2035),0.94,IF(AND(A265="India",W265=2050),0.91,IF(AND(A265="Middle East",W265=2035),0.92,IF(AND(A265="Middle East",W265=2050),0.89,IF(AND(A265="Africa",W265=2035),0.93,IF(AND(A265="Africa",W265=2050),0.9,IF(AND(A265="Brazil",W265=2035),0.95,IF(AND(A265="Brazil",W265=2050),0.92,""))))))))))))))))))</f>
        <v>*0.92</v>
      </c>
      <c r="AC265" s="1" t="s">
        <v>3573</v>
      </c>
      <c r="AD265" s="57" t="s">
        <v>35</v>
      </c>
      <c r="AE265" s="1" t="n">
        <v>2035</v>
      </c>
      <c r="AF265" s="58" t="str">
        <f aca="false">"*"&amp;IF(AND(A265="EU",AE265=2035),0.93,IF(AND(A265="EU",AE265=2050),0.9,IF(AND(A265="USA",AE265=2035),0.92,IF(AND(A265="USA",AE265=2050),0.89,IF(AND(A265="Japan",AE265=2035),0.92,IF(AND(A265="Japan",AE265=2050),0.89,IF(AND(A265="Russia",AE265=2035),0.91,IF(AND(A265="Russia",AE265=2050),0.86,IF(AND(A265="China",AE265=2035),0.91,IF(AND(A265="China",AE265=2050),0.87,IF(AND(A265="India",AE265=2035),0.92,IF(AND(A265="India",AE265=2050),0.87,IF(AND(A265="Middle East",AE265=2035),0.89,IF(AND(A265="Middle East",AE265=2050),0.84,IF(AND(A265="Africa",AE265=2035),0.9,IF(AND(A265="Africa",AE265=2050),0.86,IF(AND(A265="Brazil",AE265=2035),0.93,IF(AND(A265="Brazil",AE265=2050),0.89,""))))))))))))))))))</f>
        <v>*0.93</v>
      </c>
      <c r="AG265" s="53" t="str">
        <f aca="false">AG264</f>
        <v>REZoning_Sol-Win</v>
      </c>
      <c r="AI265" s="1" t="s">
        <v>3573</v>
      </c>
      <c r="AJ265" s="57" t="s">
        <v>35</v>
      </c>
      <c r="AK265" s="1" t="n">
        <v>2050</v>
      </c>
      <c r="AL265" s="58" t="str">
        <f aca="false">"*"&amp;IF(AND(A265="EU",AK265=2035),0.93,IF(AND(A265="EU",AK265=2050),0.9,IF(AND(A265="USA",AK265=2035),0.92,IF(AND(A265="USA",AK265=2050),0.89,IF(AND(A265="Japan",AK265=2035),0.92,IF(AND(A265="Japan",AK265=2050),0.89,IF(AND(A265="Russia",AK265=2035),0.91,IF(AND(A265="Russia",AK265=2050),0.86,IF(AND(A265="China",AK265=2035),0.91,IF(AND(A265="China",AK265=2050),0.87,IF(AND(A265="India",AK265=2035),0.92,IF(AND(A265="India",AK265=2050),0.87,IF(AND(A265="Middle East",AK265=2035),0.89,IF(AND(A265="Middle East",AK265=2050),0.84,IF(AND(A265="Africa",AK265=2035),0.9,IF(AND(A265="Africa",AK265=2050),0.86,IF(AND(A265="Brazil",AK265=2035),0.93,IF(AND(A265="Brazil",AK265=2050),0.89,""))))))))))))))))))</f>
        <v>*0.89</v>
      </c>
      <c r="AM265" s="53" t="str">
        <f aca="false">AM264</f>
        <v>REZoning_Sol-Win</v>
      </c>
      <c r="AP265" s="0" t="s">
        <v>3573</v>
      </c>
      <c r="AQ265" s="38" t="s">
        <v>35</v>
      </c>
      <c r="AR265" s="38" t="n">
        <f aca="false">AR264</f>
        <v>2100</v>
      </c>
      <c r="AS265" s="38" t="s">
        <v>914</v>
      </c>
      <c r="AT265" s="38" t="s">
        <v>36</v>
      </c>
    </row>
    <row r="266" customFormat="false" ht="28.5" hidden="false" customHeight="true" outlineLevel="0" collapsed="false">
      <c r="A266" s="3" t="s">
        <v>61</v>
      </c>
      <c r="C266" s="0" t="s">
        <v>3574</v>
      </c>
      <c r="D266" s="50" t="s">
        <v>35</v>
      </c>
      <c r="E266" s="0" t="n">
        <v>2035</v>
      </c>
      <c r="F266" s="51" t="str">
        <f aca="false">"*"&amp;IF(AND(A266="EU",E266=2035),0.95,IF(AND(A266="EU",E266=2050),0.93,IF(AND(A266="USA",E266=2035),0.96,IF(AND(A266="USA",E266=2050),0.94,IF(AND(A266="Japan",E266=2035),0.94,IF(AND(A266="Japan",E266=2050),0.92,IF(AND(A266="Russia",E266=2035),0.95,IF(AND(A266="Russia",E266=2050),0.93,IF(AND(A266="China",E266=2035),0.94,IF(AND(A266="China",E266=2050),0.92,IF(AND(A266="India",E266=2035),0.95,IF(AND(A266="India",E266=2050),0.92,IF(AND(A266="Middle East",E266=2035),0.94,IF(AND(A266="Middle East",E266=2050),0.9,IF(AND(A266="Africa",E266=2035),0.94,IF(AND(A266="Africa",E266=2050),0.91,IF(AND(A266="Brazil",E266=2035),0.95,IF(AND(A266="Brazil",E266=2050),0.92,""))))))))))))))))))</f>
        <v>*0.95</v>
      </c>
      <c r="H266" s="0" t="s">
        <v>3574</v>
      </c>
      <c r="I266" s="50" t="s">
        <v>35</v>
      </c>
      <c r="J266" s="0" t="n">
        <v>2050</v>
      </c>
      <c r="K266" s="48" t="str">
        <f aca="false">"*"&amp;IF(AND(A266="EU",J266=2035),0.95,IF(AND(A266="EU",J266=2050),0.93,IF(AND(A266="USA",J266=2035),0.96,IF(AND(A266="USA",J266=2050),0.94,IF(AND(A266="Japan",J266=2035),0.94,IF(AND(A266="Japan",J266=2050),0.92,IF(AND(A266="Russia",J266=2035),0.95,IF(AND(A266="Russia",J266=2050),0.93,IF(AND(A266="China",J266=2035),0.94,IF(AND(A266="China",J266=2050),0.92,IF(AND(A266="India",J266=2035),0.95,IF(AND(A266="India",J266=2050),0.92,IF(AND(A266="Middle East",J266=2035),0.94,IF(AND(A266="Middle East",J266=2050),0.9,IF(AND(A266="Africa",J266=2035),0.94,IF(AND(A266="Africa",J266=2050),0.91,IF(AND(A266="Brazil",J266=2035),0.95,IF(AND(A266="Brazil",J266=2050),0.92,""))))))))))))))))))</f>
        <v>*0.92</v>
      </c>
      <c r="P266" s="41" t="s">
        <v>3574</v>
      </c>
      <c r="Q266" s="52" t="s">
        <v>35</v>
      </c>
      <c r="R266" s="41" t="n">
        <v>2035</v>
      </c>
      <c r="S266" s="53" t="str">
        <f aca="false">"*"&amp;IF(AND(A266="EU",R266=2035),0.95,IF(AND(A266="EU",R266=2050),0.93,IF(AND(A266="USA",R266=2035),0.96,IF(AND(A266="USA",R266=2050),0.93,IF(AND(A266="Japan",R266=2035),0.94,IF(AND(A266="Japan",R266=2050),0.92,IF(AND(A266="Russia",R266=2035),0.95,IF(AND(A266="Russia",R266=2050),0.91,IF(AND(A266="China",R266=2035),0.93,IF(AND(A266="China",R266=2050),0.92,IF(AND(A266="India",R266=2035),0.94,IF(AND(A266="India",R266=2050),0.91,IF(AND(A266="Middle East",R266=2035),0.92,IF(AND(A266="Middle East",R266=2050),0.89,IF(AND(A266="Africa",R266=2035),0.93,IF(AND(A266="Africa",R266=2050),0.9,IF(AND(A266="Brazil",R266=2035),0.95,IF(AND(A266="Brazil",R266=2050),0.92,""))))))))))))))))))</f>
        <v>*0.95</v>
      </c>
      <c r="U266" s="41" t="s">
        <v>3574</v>
      </c>
      <c r="V266" s="52" t="s">
        <v>35</v>
      </c>
      <c r="W266" s="41" t="n">
        <v>2050</v>
      </c>
      <c r="X266" s="53" t="str">
        <f aca="false">"*"&amp;IF(AND(A266="EU",W266=2035),0.95,IF(AND(A266="EU",W266=2050),0.93,IF(AND(A266="USA",W266=2035),0.96,IF(AND(A266="USA",W266=2050),0.93,IF(AND(A266="Japan",W266=2035),0.94,IF(AND(A266="Japan",W266=2050),0.92,IF(AND(A266="Russia",W266=2035),0.95,IF(AND(A266="Russia",W266=2050),0.91,IF(AND(A266="China",W266=2035),0.93,IF(AND(A266="China",W266=2050),0.92,IF(AND(A266="India",W266=2035),0.94,IF(AND(A266="India",W266=2050),0.91,IF(AND(A266="Middle East",W266=2035),0.92,IF(AND(A266="Middle East",W266=2050),0.89,IF(AND(A266="Africa",W266=2035),0.93,IF(AND(A266="Africa",W266=2050),0.9,IF(AND(A266="Brazil",W266=2035),0.95,IF(AND(A266="Brazil",W266=2050),0.92,""))))))))))))))))))</f>
        <v>*0.92</v>
      </c>
      <c r="AC266" s="1" t="s">
        <v>3574</v>
      </c>
      <c r="AD266" s="57" t="s">
        <v>35</v>
      </c>
      <c r="AE266" s="1" t="n">
        <v>2035</v>
      </c>
      <c r="AF266" s="58" t="str">
        <f aca="false">"*"&amp;IF(AND(A266="EU",AE266=2035),0.93,IF(AND(A266="EU",AE266=2050),0.9,IF(AND(A266="USA",AE266=2035),0.92,IF(AND(A266="USA",AE266=2050),0.89,IF(AND(A266="Japan",AE266=2035),0.92,IF(AND(A266="Japan",AE266=2050),0.89,IF(AND(A266="Russia",AE266=2035),0.91,IF(AND(A266="Russia",AE266=2050),0.86,IF(AND(A266="China",AE266=2035),0.91,IF(AND(A266="China",AE266=2050),0.87,IF(AND(A266="India",AE266=2035),0.92,IF(AND(A266="India",AE266=2050),0.87,IF(AND(A266="Middle East",AE266=2035),0.89,IF(AND(A266="Middle East",AE266=2050),0.84,IF(AND(A266="Africa",AE266=2035),0.9,IF(AND(A266="Africa",AE266=2050),0.86,IF(AND(A266="Brazil",AE266=2035),0.93,IF(AND(A266="Brazil",AE266=2050),0.89,""))))))))))))))))))</f>
        <v>*0.93</v>
      </c>
      <c r="AG266" s="53" t="str">
        <f aca="false">AG265</f>
        <v>REZoning_Sol-Win</v>
      </c>
      <c r="AI266" s="1" t="s">
        <v>3574</v>
      </c>
      <c r="AJ266" s="57" t="s">
        <v>35</v>
      </c>
      <c r="AK266" s="1" t="n">
        <v>2050</v>
      </c>
      <c r="AL266" s="58" t="str">
        <f aca="false">"*"&amp;IF(AND(A266="EU",AK266=2035),0.93,IF(AND(A266="EU",AK266=2050),0.9,IF(AND(A266="USA",AK266=2035),0.92,IF(AND(A266="USA",AK266=2050),0.89,IF(AND(A266="Japan",AK266=2035),0.92,IF(AND(A266="Japan",AK266=2050),0.89,IF(AND(A266="Russia",AK266=2035),0.91,IF(AND(A266="Russia",AK266=2050),0.86,IF(AND(A266="China",AK266=2035),0.91,IF(AND(A266="China",AK266=2050),0.87,IF(AND(A266="India",AK266=2035),0.92,IF(AND(A266="India",AK266=2050),0.87,IF(AND(A266="Middle East",AK266=2035),0.89,IF(AND(A266="Middle East",AK266=2050),0.84,IF(AND(A266="Africa",AK266=2035),0.9,IF(AND(A266="Africa",AK266=2050),0.86,IF(AND(A266="Brazil",AK266=2035),0.93,IF(AND(A266="Brazil",AK266=2050),0.89,""))))))))))))))))))</f>
        <v>*0.89</v>
      </c>
      <c r="AM266" s="53" t="str">
        <f aca="false">AM265</f>
        <v>REZoning_Sol-Win</v>
      </c>
      <c r="AP266" s="0" t="s">
        <v>3574</v>
      </c>
      <c r="AQ266" s="38" t="s">
        <v>35</v>
      </c>
      <c r="AR266" s="38" t="n">
        <f aca="false">AR265</f>
        <v>2100</v>
      </c>
      <c r="AS266" s="38" t="s">
        <v>914</v>
      </c>
      <c r="AT266" s="38" t="s">
        <v>36</v>
      </c>
    </row>
    <row r="267" customFormat="false" ht="28.5" hidden="false" customHeight="true" outlineLevel="0" collapsed="false">
      <c r="A267" s="3" t="s">
        <v>61</v>
      </c>
      <c r="C267" s="0" t="s">
        <v>3575</v>
      </c>
      <c r="D267" s="50" t="s">
        <v>35</v>
      </c>
      <c r="E267" s="0" t="n">
        <v>2035</v>
      </c>
      <c r="F267" s="51" t="str">
        <f aca="false">"*"&amp;IF(AND(A267="EU",E267=2035),0.95,IF(AND(A267="EU",E267=2050),0.93,IF(AND(A267="USA",E267=2035),0.96,IF(AND(A267="USA",E267=2050),0.94,IF(AND(A267="Japan",E267=2035),0.94,IF(AND(A267="Japan",E267=2050),0.92,IF(AND(A267="Russia",E267=2035),0.95,IF(AND(A267="Russia",E267=2050),0.93,IF(AND(A267="China",E267=2035),0.94,IF(AND(A267="China",E267=2050),0.92,IF(AND(A267="India",E267=2035),0.95,IF(AND(A267="India",E267=2050),0.92,IF(AND(A267="Middle East",E267=2035),0.94,IF(AND(A267="Middle East",E267=2050),0.9,IF(AND(A267="Africa",E267=2035),0.94,IF(AND(A267="Africa",E267=2050),0.91,IF(AND(A267="Brazil",E267=2035),0.95,IF(AND(A267="Brazil",E267=2050),0.92,""))))))))))))))))))</f>
        <v>*0.95</v>
      </c>
      <c r="H267" s="0" t="s">
        <v>3575</v>
      </c>
      <c r="I267" s="50" t="s">
        <v>35</v>
      </c>
      <c r="J267" s="0" t="n">
        <v>2050</v>
      </c>
      <c r="K267" s="48" t="str">
        <f aca="false">"*"&amp;IF(AND(A267="EU",J267=2035),0.95,IF(AND(A267="EU",J267=2050),0.93,IF(AND(A267="USA",J267=2035),0.96,IF(AND(A267="USA",J267=2050),0.94,IF(AND(A267="Japan",J267=2035),0.94,IF(AND(A267="Japan",J267=2050),0.92,IF(AND(A267="Russia",J267=2035),0.95,IF(AND(A267="Russia",J267=2050),0.93,IF(AND(A267="China",J267=2035),0.94,IF(AND(A267="China",J267=2050),0.92,IF(AND(A267="India",J267=2035),0.95,IF(AND(A267="India",J267=2050),0.92,IF(AND(A267="Middle East",J267=2035),0.94,IF(AND(A267="Middle East",J267=2050),0.9,IF(AND(A267="Africa",J267=2035),0.94,IF(AND(A267="Africa",J267=2050),0.91,IF(AND(A267="Brazil",J267=2035),0.95,IF(AND(A267="Brazil",J267=2050),0.92,""))))))))))))))))))</f>
        <v>*0.92</v>
      </c>
      <c r="P267" s="41" t="s">
        <v>3575</v>
      </c>
      <c r="Q267" s="52" t="s">
        <v>35</v>
      </c>
      <c r="R267" s="41" t="n">
        <v>2035</v>
      </c>
      <c r="S267" s="53" t="str">
        <f aca="false">"*"&amp;IF(AND(A267="EU",R267=2035),0.95,IF(AND(A267="EU",R267=2050),0.93,IF(AND(A267="USA",R267=2035),0.96,IF(AND(A267="USA",R267=2050),0.93,IF(AND(A267="Japan",R267=2035),0.94,IF(AND(A267="Japan",R267=2050),0.92,IF(AND(A267="Russia",R267=2035),0.95,IF(AND(A267="Russia",R267=2050),0.91,IF(AND(A267="China",R267=2035),0.93,IF(AND(A267="China",R267=2050),0.92,IF(AND(A267="India",R267=2035),0.94,IF(AND(A267="India",R267=2050),0.91,IF(AND(A267="Middle East",R267=2035),0.92,IF(AND(A267="Middle East",R267=2050),0.89,IF(AND(A267="Africa",R267=2035),0.93,IF(AND(A267="Africa",R267=2050),0.9,IF(AND(A267="Brazil",R267=2035),0.95,IF(AND(A267="Brazil",R267=2050),0.92,""))))))))))))))))))</f>
        <v>*0.95</v>
      </c>
      <c r="U267" s="41" t="s">
        <v>3575</v>
      </c>
      <c r="V267" s="52" t="s">
        <v>35</v>
      </c>
      <c r="W267" s="41" t="n">
        <v>2050</v>
      </c>
      <c r="X267" s="53" t="str">
        <f aca="false">"*"&amp;IF(AND(A267="EU",W267=2035),0.95,IF(AND(A267="EU",W267=2050),0.93,IF(AND(A267="USA",W267=2035),0.96,IF(AND(A267="USA",W267=2050),0.93,IF(AND(A267="Japan",W267=2035),0.94,IF(AND(A267="Japan",W267=2050),0.92,IF(AND(A267="Russia",W267=2035),0.95,IF(AND(A267="Russia",W267=2050),0.91,IF(AND(A267="China",W267=2035),0.93,IF(AND(A267="China",W267=2050),0.92,IF(AND(A267="India",W267=2035),0.94,IF(AND(A267="India",W267=2050),0.91,IF(AND(A267="Middle East",W267=2035),0.92,IF(AND(A267="Middle East",W267=2050),0.89,IF(AND(A267="Africa",W267=2035),0.93,IF(AND(A267="Africa",W267=2050),0.9,IF(AND(A267="Brazil",W267=2035),0.95,IF(AND(A267="Brazil",W267=2050),0.92,""))))))))))))))))))</f>
        <v>*0.92</v>
      </c>
      <c r="AC267" s="1" t="s">
        <v>3575</v>
      </c>
      <c r="AD267" s="57" t="s">
        <v>35</v>
      </c>
      <c r="AE267" s="1" t="n">
        <v>2035</v>
      </c>
      <c r="AF267" s="58" t="str">
        <f aca="false">"*"&amp;IF(AND(A267="EU",AE267=2035),0.93,IF(AND(A267="EU",AE267=2050),0.9,IF(AND(A267="USA",AE267=2035),0.92,IF(AND(A267="USA",AE267=2050),0.89,IF(AND(A267="Japan",AE267=2035),0.92,IF(AND(A267="Japan",AE267=2050),0.89,IF(AND(A267="Russia",AE267=2035),0.91,IF(AND(A267="Russia",AE267=2050),0.86,IF(AND(A267="China",AE267=2035),0.91,IF(AND(A267="China",AE267=2050),0.87,IF(AND(A267="India",AE267=2035),0.92,IF(AND(A267="India",AE267=2050),0.87,IF(AND(A267="Middle East",AE267=2035),0.89,IF(AND(A267="Middle East",AE267=2050),0.84,IF(AND(A267="Africa",AE267=2035),0.9,IF(AND(A267="Africa",AE267=2050),0.86,IF(AND(A267="Brazil",AE267=2035),0.93,IF(AND(A267="Brazil",AE267=2050),0.89,""))))))))))))))))))</f>
        <v>*0.93</v>
      </c>
      <c r="AG267" s="53" t="str">
        <f aca="false">AG266</f>
        <v>REZoning_Sol-Win</v>
      </c>
      <c r="AI267" s="1" t="s">
        <v>3575</v>
      </c>
      <c r="AJ267" s="57" t="s">
        <v>35</v>
      </c>
      <c r="AK267" s="1" t="n">
        <v>2050</v>
      </c>
      <c r="AL267" s="58" t="str">
        <f aca="false">"*"&amp;IF(AND(A267="EU",AK267=2035),0.93,IF(AND(A267="EU",AK267=2050),0.9,IF(AND(A267="USA",AK267=2035),0.92,IF(AND(A267="USA",AK267=2050),0.89,IF(AND(A267="Japan",AK267=2035),0.92,IF(AND(A267="Japan",AK267=2050),0.89,IF(AND(A267="Russia",AK267=2035),0.91,IF(AND(A267="Russia",AK267=2050),0.86,IF(AND(A267="China",AK267=2035),0.91,IF(AND(A267="China",AK267=2050),0.87,IF(AND(A267="India",AK267=2035),0.92,IF(AND(A267="India",AK267=2050),0.87,IF(AND(A267="Middle East",AK267=2035),0.89,IF(AND(A267="Middle East",AK267=2050),0.84,IF(AND(A267="Africa",AK267=2035),0.9,IF(AND(A267="Africa",AK267=2050),0.86,IF(AND(A267="Brazil",AK267=2035),0.93,IF(AND(A267="Brazil",AK267=2050),0.89,""))))))))))))))))))</f>
        <v>*0.89</v>
      </c>
      <c r="AM267" s="53" t="str">
        <f aca="false">AM266</f>
        <v>REZoning_Sol-Win</v>
      </c>
      <c r="AP267" s="0" t="s">
        <v>3575</v>
      </c>
      <c r="AQ267" s="38" t="s">
        <v>35</v>
      </c>
      <c r="AR267" s="38" t="n">
        <f aca="false">AR266</f>
        <v>2100</v>
      </c>
      <c r="AS267" s="38" t="s">
        <v>914</v>
      </c>
      <c r="AT267" s="38" t="s">
        <v>36</v>
      </c>
    </row>
    <row r="268" customFormat="false" ht="28.5" hidden="false" customHeight="true" outlineLevel="0" collapsed="false">
      <c r="A268" s="3" t="s">
        <v>61</v>
      </c>
      <c r="C268" s="0" t="s">
        <v>3576</v>
      </c>
      <c r="D268" s="50" t="s">
        <v>35</v>
      </c>
      <c r="E268" s="0" t="n">
        <v>2035</v>
      </c>
      <c r="F268" s="51" t="str">
        <f aca="false">"*"&amp;IF(AND(A268="EU",E268=2035),0.95,IF(AND(A268="EU",E268=2050),0.93,IF(AND(A268="USA",E268=2035),0.96,IF(AND(A268="USA",E268=2050),0.94,IF(AND(A268="Japan",E268=2035),0.94,IF(AND(A268="Japan",E268=2050),0.92,IF(AND(A268="Russia",E268=2035),0.95,IF(AND(A268="Russia",E268=2050),0.93,IF(AND(A268="China",E268=2035),0.94,IF(AND(A268="China",E268=2050),0.92,IF(AND(A268="India",E268=2035),0.95,IF(AND(A268="India",E268=2050),0.92,IF(AND(A268="Middle East",E268=2035),0.94,IF(AND(A268="Middle East",E268=2050),0.9,IF(AND(A268="Africa",E268=2035),0.94,IF(AND(A268="Africa",E268=2050),0.91,IF(AND(A268="Brazil",E268=2035),0.95,IF(AND(A268="Brazil",E268=2050),0.92,""))))))))))))))))))</f>
        <v>*0.95</v>
      </c>
      <c r="H268" s="0" t="s">
        <v>3576</v>
      </c>
      <c r="I268" s="50" t="s">
        <v>35</v>
      </c>
      <c r="J268" s="0" t="n">
        <v>2050</v>
      </c>
      <c r="K268" s="48" t="str">
        <f aca="false">"*"&amp;IF(AND(A268="EU",J268=2035),0.95,IF(AND(A268="EU",J268=2050),0.93,IF(AND(A268="USA",J268=2035),0.96,IF(AND(A268="USA",J268=2050),0.94,IF(AND(A268="Japan",J268=2035),0.94,IF(AND(A268="Japan",J268=2050),0.92,IF(AND(A268="Russia",J268=2035),0.95,IF(AND(A268="Russia",J268=2050),0.93,IF(AND(A268="China",J268=2035),0.94,IF(AND(A268="China",J268=2050),0.92,IF(AND(A268="India",J268=2035),0.95,IF(AND(A268="India",J268=2050),0.92,IF(AND(A268="Middle East",J268=2035),0.94,IF(AND(A268="Middle East",J268=2050),0.9,IF(AND(A268="Africa",J268=2035),0.94,IF(AND(A268="Africa",J268=2050),0.91,IF(AND(A268="Brazil",J268=2035),0.95,IF(AND(A268="Brazil",J268=2050),0.92,""))))))))))))))))))</f>
        <v>*0.92</v>
      </c>
      <c r="P268" s="41" t="s">
        <v>3576</v>
      </c>
      <c r="Q268" s="52" t="s">
        <v>35</v>
      </c>
      <c r="R268" s="41" t="n">
        <v>2035</v>
      </c>
      <c r="S268" s="53" t="str">
        <f aca="false">"*"&amp;IF(AND(A268="EU",R268=2035),0.95,IF(AND(A268="EU",R268=2050),0.93,IF(AND(A268="USA",R268=2035),0.96,IF(AND(A268="USA",R268=2050),0.93,IF(AND(A268="Japan",R268=2035),0.94,IF(AND(A268="Japan",R268=2050),0.92,IF(AND(A268="Russia",R268=2035),0.95,IF(AND(A268="Russia",R268=2050),0.91,IF(AND(A268="China",R268=2035),0.93,IF(AND(A268="China",R268=2050),0.92,IF(AND(A268="India",R268=2035),0.94,IF(AND(A268="India",R268=2050),0.91,IF(AND(A268="Middle East",R268=2035),0.92,IF(AND(A268="Middle East",R268=2050),0.89,IF(AND(A268="Africa",R268=2035),0.93,IF(AND(A268="Africa",R268=2050),0.9,IF(AND(A268="Brazil",R268=2035),0.95,IF(AND(A268="Brazil",R268=2050),0.92,""))))))))))))))))))</f>
        <v>*0.95</v>
      </c>
      <c r="U268" s="41" t="s">
        <v>3576</v>
      </c>
      <c r="V268" s="52" t="s">
        <v>35</v>
      </c>
      <c r="W268" s="41" t="n">
        <v>2050</v>
      </c>
      <c r="X268" s="53" t="str">
        <f aca="false">"*"&amp;IF(AND(A268="EU",W268=2035),0.95,IF(AND(A268="EU",W268=2050),0.93,IF(AND(A268="USA",W268=2035),0.96,IF(AND(A268="USA",W268=2050),0.93,IF(AND(A268="Japan",W268=2035),0.94,IF(AND(A268="Japan",W268=2050),0.92,IF(AND(A268="Russia",W268=2035),0.95,IF(AND(A268="Russia",W268=2050),0.91,IF(AND(A268="China",W268=2035),0.93,IF(AND(A268="China",W268=2050),0.92,IF(AND(A268="India",W268=2035),0.94,IF(AND(A268="India",W268=2050),0.91,IF(AND(A268="Middle East",W268=2035),0.92,IF(AND(A268="Middle East",W268=2050),0.89,IF(AND(A268="Africa",W268=2035),0.93,IF(AND(A268="Africa",W268=2050),0.9,IF(AND(A268="Brazil",W268=2035),0.95,IF(AND(A268="Brazil",W268=2050),0.92,""))))))))))))))))))</f>
        <v>*0.92</v>
      </c>
      <c r="AC268" s="1" t="s">
        <v>3576</v>
      </c>
      <c r="AD268" s="57" t="s">
        <v>35</v>
      </c>
      <c r="AE268" s="1" t="n">
        <v>2035</v>
      </c>
      <c r="AF268" s="58" t="str">
        <f aca="false">"*"&amp;IF(AND(A268="EU",AE268=2035),0.93,IF(AND(A268="EU",AE268=2050),0.9,IF(AND(A268="USA",AE268=2035),0.92,IF(AND(A268="USA",AE268=2050),0.89,IF(AND(A268="Japan",AE268=2035),0.92,IF(AND(A268="Japan",AE268=2050),0.89,IF(AND(A268="Russia",AE268=2035),0.91,IF(AND(A268="Russia",AE268=2050),0.86,IF(AND(A268="China",AE268=2035),0.91,IF(AND(A268="China",AE268=2050),0.87,IF(AND(A268="India",AE268=2035),0.92,IF(AND(A268="India",AE268=2050),0.87,IF(AND(A268="Middle East",AE268=2035),0.89,IF(AND(A268="Middle East",AE268=2050),0.84,IF(AND(A268="Africa",AE268=2035),0.9,IF(AND(A268="Africa",AE268=2050),0.86,IF(AND(A268="Brazil",AE268=2035),0.93,IF(AND(A268="Brazil",AE268=2050),0.89,""))))))))))))))))))</f>
        <v>*0.93</v>
      </c>
      <c r="AG268" s="53" t="str">
        <f aca="false">AG267</f>
        <v>REZoning_Sol-Win</v>
      </c>
      <c r="AI268" s="1" t="s">
        <v>3576</v>
      </c>
      <c r="AJ268" s="57" t="s">
        <v>35</v>
      </c>
      <c r="AK268" s="1" t="n">
        <v>2050</v>
      </c>
      <c r="AL268" s="58" t="str">
        <f aca="false">"*"&amp;IF(AND(A268="EU",AK268=2035),0.93,IF(AND(A268="EU",AK268=2050),0.9,IF(AND(A268="USA",AK268=2035),0.92,IF(AND(A268="USA",AK268=2050),0.89,IF(AND(A268="Japan",AK268=2035),0.92,IF(AND(A268="Japan",AK268=2050),0.89,IF(AND(A268="Russia",AK268=2035),0.91,IF(AND(A268="Russia",AK268=2050),0.86,IF(AND(A268="China",AK268=2035),0.91,IF(AND(A268="China",AK268=2050),0.87,IF(AND(A268="India",AK268=2035),0.92,IF(AND(A268="India",AK268=2050),0.87,IF(AND(A268="Middle East",AK268=2035),0.89,IF(AND(A268="Middle East",AK268=2050),0.84,IF(AND(A268="Africa",AK268=2035),0.9,IF(AND(A268="Africa",AK268=2050),0.86,IF(AND(A268="Brazil",AK268=2035),0.93,IF(AND(A268="Brazil",AK268=2050),0.89,""))))))))))))))))))</f>
        <v>*0.89</v>
      </c>
      <c r="AM268" s="53" t="str">
        <f aca="false">AM267</f>
        <v>REZoning_Sol-Win</v>
      </c>
      <c r="AP268" s="0" t="s">
        <v>3576</v>
      </c>
      <c r="AQ268" s="38" t="s">
        <v>35</v>
      </c>
      <c r="AR268" s="38" t="n">
        <f aca="false">AR267</f>
        <v>2100</v>
      </c>
      <c r="AS268" s="38" t="s">
        <v>914</v>
      </c>
      <c r="AT268" s="38" t="s">
        <v>36</v>
      </c>
    </row>
    <row r="269" customFormat="false" ht="28.5" hidden="false" customHeight="true" outlineLevel="0" collapsed="false">
      <c r="A269" s="3" t="s">
        <v>61</v>
      </c>
      <c r="C269" s="0" t="s">
        <v>3577</v>
      </c>
      <c r="D269" s="50" t="s">
        <v>35</v>
      </c>
      <c r="E269" s="0" t="n">
        <v>2035</v>
      </c>
      <c r="F269" s="51" t="str">
        <f aca="false">"*"&amp;IF(AND(A269="EU",E269=2035),0.95,IF(AND(A269="EU",E269=2050),0.93,IF(AND(A269="USA",E269=2035),0.96,IF(AND(A269="USA",E269=2050),0.94,IF(AND(A269="Japan",E269=2035),0.94,IF(AND(A269="Japan",E269=2050),0.92,IF(AND(A269="Russia",E269=2035),0.95,IF(AND(A269="Russia",E269=2050),0.93,IF(AND(A269="China",E269=2035),0.94,IF(AND(A269="China",E269=2050),0.92,IF(AND(A269="India",E269=2035),0.95,IF(AND(A269="India",E269=2050),0.92,IF(AND(A269="Middle East",E269=2035),0.94,IF(AND(A269="Middle East",E269=2050),0.9,IF(AND(A269="Africa",E269=2035),0.94,IF(AND(A269="Africa",E269=2050),0.91,IF(AND(A269="Brazil",E269=2035),0.95,IF(AND(A269="Brazil",E269=2050),0.92,""))))))))))))))))))</f>
        <v>*0.95</v>
      </c>
      <c r="H269" s="0" t="s">
        <v>3577</v>
      </c>
      <c r="I269" s="50" t="s">
        <v>35</v>
      </c>
      <c r="J269" s="0" t="n">
        <v>2050</v>
      </c>
      <c r="K269" s="48" t="str">
        <f aca="false">"*"&amp;IF(AND(A269="EU",J269=2035),0.95,IF(AND(A269="EU",J269=2050),0.93,IF(AND(A269="USA",J269=2035),0.96,IF(AND(A269="USA",J269=2050),0.94,IF(AND(A269="Japan",J269=2035),0.94,IF(AND(A269="Japan",J269=2050),0.92,IF(AND(A269="Russia",J269=2035),0.95,IF(AND(A269="Russia",J269=2050),0.93,IF(AND(A269="China",J269=2035),0.94,IF(AND(A269="China",J269=2050),0.92,IF(AND(A269="India",J269=2035),0.95,IF(AND(A269="India",J269=2050),0.92,IF(AND(A269="Middle East",J269=2035),0.94,IF(AND(A269="Middle East",J269=2050),0.9,IF(AND(A269="Africa",J269=2035),0.94,IF(AND(A269="Africa",J269=2050),0.91,IF(AND(A269="Brazil",J269=2035),0.95,IF(AND(A269="Brazil",J269=2050),0.92,""))))))))))))))))))</f>
        <v>*0.92</v>
      </c>
      <c r="P269" s="41" t="s">
        <v>3577</v>
      </c>
      <c r="Q269" s="52" t="s">
        <v>35</v>
      </c>
      <c r="R269" s="41" t="n">
        <v>2035</v>
      </c>
      <c r="S269" s="53" t="str">
        <f aca="false">"*"&amp;IF(AND(A269="EU",R269=2035),0.95,IF(AND(A269="EU",R269=2050),0.93,IF(AND(A269="USA",R269=2035),0.96,IF(AND(A269="USA",R269=2050),0.93,IF(AND(A269="Japan",R269=2035),0.94,IF(AND(A269="Japan",R269=2050),0.92,IF(AND(A269="Russia",R269=2035),0.95,IF(AND(A269="Russia",R269=2050),0.91,IF(AND(A269="China",R269=2035),0.93,IF(AND(A269="China",R269=2050),0.92,IF(AND(A269="India",R269=2035),0.94,IF(AND(A269="India",R269=2050),0.91,IF(AND(A269="Middle East",R269=2035),0.92,IF(AND(A269="Middle East",R269=2050),0.89,IF(AND(A269="Africa",R269=2035),0.93,IF(AND(A269="Africa",R269=2050),0.9,IF(AND(A269="Brazil",R269=2035),0.95,IF(AND(A269="Brazil",R269=2050),0.92,""))))))))))))))))))</f>
        <v>*0.95</v>
      </c>
      <c r="U269" s="41" t="s">
        <v>3577</v>
      </c>
      <c r="V269" s="52" t="s">
        <v>35</v>
      </c>
      <c r="W269" s="41" t="n">
        <v>2050</v>
      </c>
      <c r="X269" s="53" t="str">
        <f aca="false">"*"&amp;IF(AND(A269="EU",W269=2035),0.95,IF(AND(A269="EU",W269=2050),0.93,IF(AND(A269="USA",W269=2035),0.96,IF(AND(A269="USA",W269=2050),0.93,IF(AND(A269="Japan",W269=2035),0.94,IF(AND(A269="Japan",W269=2050),0.92,IF(AND(A269="Russia",W269=2035),0.95,IF(AND(A269="Russia",W269=2050),0.91,IF(AND(A269="China",W269=2035),0.93,IF(AND(A269="China",W269=2050),0.92,IF(AND(A269="India",W269=2035),0.94,IF(AND(A269="India",W269=2050),0.91,IF(AND(A269="Middle East",W269=2035),0.92,IF(AND(A269="Middle East",W269=2050),0.89,IF(AND(A269="Africa",W269=2035),0.93,IF(AND(A269="Africa",W269=2050),0.9,IF(AND(A269="Brazil",W269=2035),0.95,IF(AND(A269="Brazil",W269=2050),0.92,""))))))))))))))))))</f>
        <v>*0.92</v>
      </c>
      <c r="AC269" s="1" t="s">
        <v>3577</v>
      </c>
      <c r="AD269" s="57" t="s">
        <v>35</v>
      </c>
      <c r="AE269" s="1" t="n">
        <v>2035</v>
      </c>
      <c r="AF269" s="58" t="str">
        <f aca="false">"*"&amp;IF(AND(A269="EU",AE269=2035),0.93,IF(AND(A269="EU",AE269=2050),0.9,IF(AND(A269="USA",AE269=2035),0.92,IF(AND(A269="USA",AE269=2050),0.89,IF(AND(A269="Japan",AE269=2035),0.92,IF(AND(A269="Japan",AE269=2050),0.89,IF(AND(A269="Russia",AE269=2035),0.91,IF(AND(A269="Russia",AE269=2050),0.86,IF(AND(A269="China",AE269=2035),0.91,IF(AND(A269="China",AE269=2050),0.87,IF(AND(A269="India",AE269=2035),0.92,IF(AND(A269="India",AE269=2050),0.87,IF(AND(A269="Middle East",AE269=2035),0.89,IF(AND(A269="Middle East",AE269=2050),0.84,IF(AND(A269="Africa",AE269=2035),0.9,IF(AND(A269="Africa",AE269=2050),0.86,IF(AND(A269="Brazil",AE269=2035),0.93,IF(AND(A269="Brazil",AE269=2050),0.89,""))))))))))))))))))</f>
        <v>*0.93</v>
      </c>
      <c r="AG269" s="53" t="str">
        <f aca="false">AG268</f>
        <v>REZoning_Sol-Win</v>
      </c>
      <c r="AI269" s="1" t="s">
        <v>3577</v>
      </c>
      <c r="AJ269" s="57" t="s">
        <v>35</v>
      </c>
      <c r="AK269" s="1" t="n">
        <v>2050</v>
      </c>
      <c r="AL269" s="58" t="str">
        <f aca="false">"*"&amp;IF(AND(A269="EU",AK269=2035),0.93,IF(AND(A269="EU",AK269=2050),0.9,IF(AND(A269="USA",AK269=2035),0.92,IF(AND(A269="USA",AK269=2050),0.89,IF(AND(A269="Japan",AK269=2035),0.92,IF(AND(A269="Japan",AK269=2050),0.89,IF(AND(A269="Russia",AK269=2035),0.91,IF(AND(A269="Russia",AK269=2050),0.86,IF(AND(A269="China",AK269=2035),0.91,IF(AND(A269="China",AK269=2050),0.87,IF(AND(A269="India",AK269=2035),0.92,IF(AND(A269="India",AK269=2050),0.87,IF(AND(A269="Middle East",AK269=2035),0.89,IF(AND(A269="Middle East",AK269=2050),0.84,IF(AND(A269="Africa",AK269=2035),0.9,IF(AND(A269="Africa",AK269=2050),0.86,IF(AND(A269="Brazil",AK269=2035),0.93,IF(AND(A269="Brazil",AK269=2050),0.89,""))))))))))))))))))</f>
        <v>*0.89</v>
      </c>
      <c r="AM269" s="53" t="str">
        <f aca="false">AM268</f>
        <v>REZoning_Sol-Win</v>
      </c>
      <c r="AP269" s="0" t="s">
        <v>3577</v>
      </c>
      <c r="AQ269" s="38" t="s">
        <v>35</v>
      </c>
      <c r="AR269" s="38" t="n">
        <f aca="false">AR268</f>
        <v>2100</v>
      </c>
      <c r="AS269" s="38" t="s">
        <v>914</v>
      </c>
      <c r="AT269" s="38" t="s">
        <v>36</v>
      </c>
    </row>
    <row r="270" customFormat="false" ht="28.5" hidden="false" customHeight="true" outlineLevel="0" collapsed="false">
      <c r="A270" s="3" t="s">
        <v>61</v>
      </c>
      <c r="C270" s="0" t="s">
        <v>3578</v>
      </c>
      <c r="D270" s="50" t="s">
        <v>35</v>
      </c>
      <c r="E270" s="0" t="n">
        <v>2035</v>
      </c>
      <c r="F270" s="51" t="str">
        <f aca="false">"*"&amp;IF(AND(A270="EU",E270=2035),0.95,IF(AND(A270="EU",E270=2050),0.93,IF(AND(A270="USA",E270=2035),0.96,IF(AND(A270="USA",E270=2050),0.94,IF(AND(A270="Japan",E270=2035),0.94,IF(AND(A270="Japan",E270=2050),0.92,IF(AND(A270="Russia",E270=2035),0.95,IF(AND(A270="Russia",E270=2050),0.93,IF(AND(A270="China",E270=2035),0.94,IF(AND(A270="China",E270=2050),0.92,IF(AND(A270="India",E270=2035),0.95,IF(AND(A270="India",E270=2050),0.92,IF(AND(A270="Middle East",E270=2035),0.94,IF(AND(A270="Middle East",E270=2050),0.9,IF(AND(A270="Africa",E270=2035),0.94,IF(AND(A270="Africa",E270=2050),0.91,IF(AND(A270="Brazil",E270=2035),0.95,IF(AND(A270="Brazil",E270=2050),0.92,""))))))))))))))))))</f>
        <v>*0.95</v>
      </c>
      <c r="H270" s="0" t="s">
        <v>3578</v>
      </c>
      <c r="I270" s="50" t="s">
        <v>35</v>
      </c>
      <c r="J270" s="0" t="n">
        <v>2050</v>
      </c>
      <c r="K270" s="48" t="str">
        <f aca="false">"*"&amp;IF(AND(A270="EU",J270=2035),0.95,IF(AND(A270="EU",J270=2050),0.93,IF(AND(A270="USA",J270=2035),0.96,IF(AND(A270="USA",J270=2050),0.94,IF(AND(A270="Japan",J270=2035),0.94,IF(AND(A270="Japan",J270=2050),0.92,IF(AND(A270="Russia",J270=2035),0.95,IF(AND(A270="Russia",J270=2050),0.93,IF(AND(A270="China",J270=2035),0.94,IF(AND(A270="China",J270=2050),0.92,IF(AND(A270="India",J270=2035),0.95,IF(AND(A270="India",J270=2050),0.92,IF(AND(A270="Middle East",J270=2035),0.94,IF(AND(A270="Middle East",J270=2050),0.9,IF(AND(A270="Africa",J270=2035),0.94,IF(AND(A270="Africa",J270=2050),0.91,IF(AND(A270="Brazil",J270=2035),0.95,IF(AND(A270="Brazil",J270=2050),0.92,""))))))))))))))))))</f>
        <v>*0.92</v>
      </c>
      <c r="P270" s="41" t="s">
        <v>3578</v>
      </c>
      <c r="Q270" s="52" t="s">
        <v>35</v>
      </c>
      <c r="R270" s="41" t="n">
        <v>2035</v>
      </c>
      <c r="S270" s="53" t="str">
        <f aca="false">"*"&amp;IF(AND(A270="EU",R270=2035),0.95,IF(AND(A270="EU",R270=2050),0.93,IF(AND(A270="USA",R270=2035),0.96,IF(AND(A270="USA",R270=2050),0.93,IF(AND(A270="Japan",R270=2035),0.94,IF(AND(A270="Japan",R270=2050),0.92,IF(AND(A270="Russia",R270=2035),0.95,IF(AND(A270="Russia",R270=2050),0.91,IF(AND(A270="China",R270=2035),0.93,IF(AND(A270="China",R270=2050),0.92,IF(AND(A270="India",R270=2035),0.94,IF(AND(A270="India",R270=2050),0.91,IF(AND(A270="Middle East",R270=2035),0.92,IF(AND(A270="Middle East",R270=2050),0.89,IF(AND(A270="Africa",R270=2035),0.93,IF(AND(A270="Africa",R270=2050),0.9,IF(AND(A270="Brazil",R270=2035),0.95,IF(AND(A270="Brazil",R270=2050),0.92,""))))))))))))))))))</f>
        <v>*0.95</v>
      </c>
      <c r="U270" s="41" t="s">
        <v>3578</v>
      </c>
      <c r="V270" s="52" t="s">
        <v>35</v>
      </c>
      <c r="W270" s="41" t="n">
        <v>2050</v>
      </c>
      <c r="X270" s="53" t="str">
        <f aca="false">"*"&amp;IF(AND(A270="EU",W270=2035),0.95,IF(AND(A270="EU",W270=2050),0.93,IF(AND(A270="USA",W270=2035),0.96,IF(AND(A270="USA",W270=2050),0.93,IF(AND(A270="Japan",W270=2035),0.94,IF(AND(A270="Japan",W270=2050),0.92,IF(AND(A270="Russia",W270=2035),0.95,IF(AND(A270="Russia",W270=2050),0.91,IF(AND(A270="China",W270=2035),0.93,IF(AND(A270="China",W270=2050),0.92,IF(AND(A270="India",W270=2035),0.94,IF(AND(A270="India",W270=2050),0.91,IF(AND(A270="Middle East",W270=2035),0.92,IF(AND(A270="Middle East",W270=2050),0.89,IF(AND(A270="Africa",W270=2035),0.93,IF(AND(A270="Africa",W270=2050),0.9,IF(AND(A270="Brazil",W270=2035),0.95,IF(AND(A270="Brazil",W270=2050),0.92,""))))))))))))))))))</f>
        <v>*0.92</v>
      </c>
      <c r="AC270" s="1" t="s">
        <v>3578</v>
      </c>
      <c r="AD270" s="57" t="s">
        <v>35</v>
      </c>
      <c r="AE270" s="1" t="n">
        <v>2035</v>
      </c>
      <c r="AF270" s="58" t="str">
        <f aca="false">"*"&amp;IF(AND(A270="EU",AE270=2035),0.93,IF(AND(A270="EU",AE270=2050),0.9,IF(AND(A270="USA",AE270=2035),0.92,IF(AND(A270="USA",AE270=2050),0.89,IF(AND(A270="Japan",AE270=2035),0.92,IF(AND(A270="Japan",AE270=2050),0.89,IF(AND(A270="Russia",AE270=2035),0.91,IF(AND(A270="Russia",AE270=2050),0.86,IF(AND(A270="China",AE270=2035),0.91,IF(AND(A270="China",AE270=2050),0.87,IF(AND(A270="India",AE270=2035),0.92,IF(AND(A270="India",AE270=2050),0.87,IF(AND(A270="Middle East",AE270=2035),0.89,IF(AND(A270="Middle East",AE270=2050),0.84,IF(AND(A270="Africa",AE270=2035),0.9,IF(AND(A270="Africa",AE270=2050),0.86,IF(AND(A270="Brazil",AE270=2035),0.93,IF(AND(A270="Brazil",AE270=2050),0.89,""))))))))))))))))))</f>
        <v>*0.93</v>
      </c>
      <c r="AG270" s="53" t="str">
        <f aca="false">AG269</f>
        <v>REZoning_Sol-Win</v>
      </c>
      <c r="AI270" s="1" t="s">
        <v>3578</v>
      </c>
      <c r="AJ270" s="57" t="s">
        <v>35</v>
      </c>
      <c r="AK270" s="1" t="n">
        <v>2050</v>
      </c>
      <c r="AL270" s="58" t="str">
        <f aca="false">"*"&amp;IF(AND(A270="EU",AK270=2035),0.93,IF(AND(A270="EU",AK270=2050),0.9,IF(AND(A270="USA",AK270=2035),0.92,IF(AND(A270="USA",AK270=2050),0.89,IF(AND(A270="Japan",AK270=2035),0.92,IF(AND(A270="Japan",AK270=2050),0.89,IF(AND(A270="Russia",AK270=2035),0.91,IF(AND(A270="Russia",AK270=2050),0.86,IF(AND(A270="China",AK270=2035),0.91,IF(AND(A270="China",AK270=2050),0.87,IF(AND(A270="India",AK270=2035),0.92,IF(AND(A270="India",AK270=2050),0.87,IF(AND(A270="Middle East",AK270=2035),0.89,IF(AND(A270="Middle East",AK270=2050),0.84,IF(AND(A270="Africa",AK270=2035),0.9,IF(AND(A270="Africa",AK270=2050),0.86,IF(AND(A270="Brazil",AK270=2035),0.93,IF(AND(A270="Brazil",AK270=2050),0.89,""))))))))))))))))))</f>
        <v>*0.89</v>
      </c>
      <c r="AM270" s="53" t="str">
        <f aca="false">AM269</f>
        <v>REZoning_Sol-Win</v>
      </c>
      <c r="AP270" s="0" t="s">
        <v>3578</v>
      </c>
      <c r="AQ270" s="38" t="s">
        <v>35</v>
      </c>
      <c r="AR270" s="38" t="n">
        <f aca="false">AR269</f>
        <v>2100</v>
      </c>
      <c r="AS270" s="38" t="s">
        <v>914</v>
      </c>
      <c r="AT270" s="38" t="s">
        <v>36</v>
      </c>
    </row>
    <row r="271" customFormat="false" ht="28.5" hidden="false" customHeight="true" outlineLevel="0" collapsed="false">
      <c r="A271" s="3" t="s">
        <v>61</v>
      </c>
      <c r="C271" s="0" t="s">
        <v>3579</v>
      </c>
      <c r="D271" s="50" t="s">
        <v>35</v>
      </c>
      <c r="E271" s="0" t="n">
        <v>2035</v>
      </c>
      <c r="F271" s="51" t="str">
        <f aca="false">"*"&amp;IF(AND(A271="EU",E271=2035),0.95,IF(AND(A271="EU",E271=2050),0.93,IF(AND(A271="USA",E271=2035),0.96,IF(AND(A271="USA",E271=2050),0.94,IF(AND(A271="Japan",E271=2035),0.94,IF(AND(A271="Japan",E271=2050),0.92,IF(AND(A271="Russia",E271=2035),0.95,IF(AND(A271="Russia",E271=2050),0.93,IF(AND(A271="China",E271=2035),0.94,IF(AND(A271="China",E271=2050),0.92,IF(AND(A271="India",E271=2035),0.95,IF(AND(A271="India",E271=2050),0.92,IF(AND(A271="Middle East",E271=2035),0.94,IF(AND(A271="Middle East",E271=2050),0.9,IF(AND(A271="Africa",E271=2035),0.94,IF(AND(A271="Africa",E271=2050),0.91,IF(AND(A271="Brazil",E271=2035),0.95,IF(AND(A271="Brazil",E271=2050),0.92,""))))))))))))))))))</f>
        <v>*0.95</v>
      </c>
      <c r="H271" s="0" t="s">
        <v>3579</v>
      </c>
      <c r="I271" s="50" t="s">
        <v>35</v>
      </c>
      <c r="J271" s="0" t="n">
        <v>2050</v>
      </c>
      <c r="K271" s="48" t="str">
        <f aca="false">"*"&amp;IF(AND(A271="EU",J271=2035),0.95,IF(AND(A271="EU",J271=2050),0.93,IF(AND(A271="USA",J271=2035),0.96,IF(AND(A271="USA",J271=2050),0.94,IF(AND(A271="Japan",J271=2035),0.94,IF(AND(A271="Japan",J271=2050),0.92,IF(AND(A271="Russia",J271=2035),0.95,IF(AND(A271="Russia",J271=2050),0.93,IF(AND(A271="China",J271=2035),0.94,IF(AND(A271="China",J271=2050),0.92,IF(AND(A271="India",J271=2035),0.95,IF(AND(A271="India",J271=2050),0.92,IF(AND(A271="Middle East",J271=2035),0.94,IF(AND(A271="Middle East",J271=2050),0.9,IF(AND(A271="Africa",J271=2035),0.94,IF(AND(A271="Africa",J271=2050),0.91,IF(AND(A271="Brazil",J271=2035),0.95,IF(AND(A271="Brazil",J271=2050),0.92,""))))))))))))))))))</f>
        <v>*0.92</v>
      </c>
      <c r="P271" s="41" t="s">
        <v>3579</v>
      </c>
      <c r="Q271" s="52" t="s">
        <v>35</v>
      </c>
      <c r="R271" s="41" t="n">
        <v>2035</v>
      </c>
      <c r="S271" s="53" t="str">
        <f aca="false">"*"&amp;IF(AND(A271="EU",R271=2035),0.95,IF(AND(A271="EU",R271=2050),0.93,IF(AND(A271="USA",R271=2035),0.96,IF(AND(A271="USA",R271=2050),0.93,IF(AND(A271="Japan",R271=2035),0.94,IF(AND(A271="Japan",R271=2050),0.92,IF(AND(A271="Russia",R271=2035),0.95,IF(AND(A271="Russia",R271=2050),0.91,IF(AND(A271="China",R271=2035),0.93,IF(AND(A271="China",R271=2050),0.92,IF(AND(A271="India",R271=2035),0.94,IF(AND(A271="India",R271=2050),0.91,IF(AND(A271="Middle East",R271=2035),0.92,IF(AND(A271="Middle East",R271=2050),0.89,IF(AND(A271="Africa",R271=2035),0.93,IF(AND(A271="Africa",R271=2050),0.9,IF(AND(A271="Brazil",R271=2035),0.95,IF(AND(A271="Brazil",R271=2050),0.92,""))))))))))))))))))</f>
        <v>*0.95</v>
      </c>
      <c r="U271" s="41" t="s">
        <v>3579</v>
      </c>
      <c r="V271" s="52" t="s">
        <v>35</v>
      </c>
      <c r="W271" s="41" t="n">
        <v>2050</v>
      </c>
      <c r="X271" s="53" t="str">
        <f aca="false">"*"&amp;IF(AND(A271="EU",W271=2035),0.95,IF(AND(A271="EU",W271=2050),0.93,IF(AND(A271="USA",W271=2035),0.96,IF(AND(A271="USA",W271=2050),0.93,IF(AND(A271="Japan",W271=2035),0.94,IF(AND(A271="Japan",W271=2050),0.92,IF(AND(A271="Russia",W271=2035),0.95,IF(AND(A271="Russia",W271=2050),0.91,IF(AND(A271="China",W271=2035),0.93,IF(AND(A271="China",W271=2050),0.92,IF(AND(A271="India",W271=2035),0.94,IF(AND(A271="India",W271=2050),0.91,IF(AND(A271="Middle East",W271=2035),0.92,IF(AND(A271="Middle East",W271=2050),0.89,IF(AND(A271="Africa",W271=2035),0.93,IF(AND(A271="Africa",W271=2050),0.9,IF(AND(A271="Brazil",W271=2035),0.95,IF(AND(A271="Brazil",W271=2050),0.92,""))))))))))))))))))</f>
        <v>*0.92</v>
      </c>
      <c r="AC271" s="1" t="s">
        <v>3579</v>
      </c>
      <c r="AD271" s="57" t="s">
        <v>35</v>
      </c>
      <c r="AE271" s="1" t="n">
        <v>2035</v>
      </c>
      <c r="AF271" s="58" t="str">
        <f aca="false">"*"&amp;IF(AND(A271="EU",AE271=2035),0.93,IF(AND(A271="EU",AE271=2050),0.9,IF(AND(A271="USA",AE271=2035),0.92,IF(AND(A271="USA",AE271=2050),0.89,IF(AND(A271="Japan",AE271=2035),0.92,IF(AND(A271="Japan",AE271=2050),0.89,IF(AND(A271="Russia",AE271=2035),0.91,IF(AND(A271="Russia",AE271=2050),0.86,IF(AND(A271="China",AE271=2035),0.91,IF(AND(A271="China",AE271=2050),0.87,IF(AND(A271="India",AE271=2035),0.92,IF(AND(A271="India",AE271=2050),0.87,IF(AND(A271="Middle East",AE271=2035),0.89,IF(AND(A271="Middle East",AE271=2050),0.84,IF(AND(A271="Africa",AE271=2035),0.9,IF(AND(A271="Africa",AE271=2050),0.86,IF(AND(A271="Brazil",AE271=2035),0.93,IF(AND(A271="Brazil",AE271=2050),0.89,""))))))))))))))))))</f>
        <v>*0.93</v>
      </c>
      <c r="AG271" s="53" t="str">
        <f aca="false">AG270</f>
        <v>REZoning_Sol-Win</v>
      </c>
      <c r="AI271" s="1" t="s">
        <v>3579</v>
      </c>
      <c r="AJ271" s="57" t="s">
        <v>35</v>
      </c>
      <c r="AK271" s="1" t="n">
        <v>2050</v>
      </c>
      <c r="AL271" s="58" t="str">
        <f aca="false">"*"&amp;IF(AND(A271="EU",AK271=2035),0.93,IF(AND(A271="EU",AK271=2050),0.9,IF(AND(A271="USA",AK271=2035),0.92,IF(AND(A271="USA",AK271=2050),0.89,IF(AND(A271="Japan",AK271=2035),0.92,IF(AND(A271="Japan",AK271=2050),0.89,IF(AND(A271="Russia",AK271=2035),0.91,IF(AND(A271="Russia",AK271=2050),0.86,IF(AND(A271="China",AK271=2035),0.91,IF(AND(A271="China",AK271=2050),0.87,IF(AND(A271="India",AK271=2035),0.92,IF(AND(A271="India",AK271=2050),0.87,IF(AND(A271="Middle East",AK271=2035),0.89,IF(AND(A271="Middle East",AK271=2050),0.84,IF(AND(A271="Africa",AK271=2035),0.9,IF(AND(A271="Africa",AK271=2050),0.86,IF(AND(A271="Brazil",AK271=2035),0.93,IF(AND(A271="Brazil",AK271=2050),0.89,""))))))))))))))))))</f>
        <v>*0.89</v>
      </c>
      <c r="AM271" s="53" t="str">
        <f aca="false">AM270</f>
        <v>REZoning_Sol-Win</v>
      </c>
      <c r="AP271" s="0" t="s">
        <v>3579</v>
      </c>
      <c r="AQ271" s="38" t="s">
        <v>35</v>
      </c>
      <c r="AR271" s="38" t="n">
        <f aca="false">AR270</f>
        <v>2100</v>
      </c>
      <c r="AS271" s="38" t="s">
        <v>914</v>
      </c>
      <c r="AT271" s="38" t="s">
        <v>36</v>
      </c>
    </row>
    <row r="272" customFormat="false" ht="28.5" hidden="false" customHeight="true" outlineLevel="0" collapsed="false">
      <c r="A272" s="3" t="s">
        <v>61</v>
      </c>
      <c r="C272" s="0" t="s">
        <v>3580</v>
      </c>
      <c r="D272" s="50" t="s">
        <v>35</v>
      </c>
      <c r="E272" s="0" t="n">
        <v>2035</v>
      </c>
      <c r="F272" s="51" t="str">
        <f aca="false">"*"&amp;IF(AND(A272="EU",E272=2035),0.95,IF(AND(A272="EU",E272=2050),0.93,IF(AND(A272="USA",E272=2035),0.96,IF(AND(A272="USA",E272=2050),0.94,IF(AND(A272="Japan",E272=2035),0.94,IF(AND(A272="Japan",E272=2050),0.92,IF(AND(A272="Russia",E272=2035),0.95,IF(AND(A272="Russia",E272=2050),0.93,IF(AND(A272="China",E272=2035),0.94,IF(AND(A272="China",E272=2050),0.92,IF(AND(A272="India",E272=2035),0.95,IF(AND(A272="India",E272=2050),0.92,IF(AND(A272="Middle East",E272=2035),0.94,IF(AND(A272="Middle East",E272=2050),0.9,IF(AND(A272="Africa",E272=2035),0.94,IF(AND(A272="Africa",E272=2050),0.91,IF(AND(A272="Brazil",E272=2035),0.95,IF(AND(A272="Brazil",E272=2050),0.92,""))))))))))))))))))</f>
        <v>*0.95</v>
      </c>
      <c r="H272" s="0" t="s">
        <v>3580</v>
      </c>
      <c r="I272" s="50" t="s">
        <v>35</v>
      </c>
      <c r="J272" s="0" t="n">
        <v>2050</v>
      </c>
      <c r="K272" s="48" t="str">
        <f aca="false">"*"&amp;IF(AND(A272="EU",J272=2035),0.95,IF(AND(A272="EU",J272=2050),0.93,IF(AND(A272="USA",J272=2035),0.96,IF(AND(A272="USA",J272=2050),0.94,IF(AND(A272="Japan",J272=2035),0.94,IF(AND(A272="Japan",J272=2050),0.92,IF(AND(A272="Russia",J272=2035),0.95,IF(AND(A272="Russia",J272=2050),0.93,IF(AND(A272="China",J272=2035),0.94,IF(AND(A272="China",J272=2050),0.92,IF(AND(A272="India",J272=2035),0.95,IF(AND(A272="India",J272=2050),0.92,IF(AND(A272="Middle East",J272=2035),0.94,IF(AND(A272="Middle East",J272=2050),0.9,IF(AND(A272="Africa",J272=2035),0.94,IF(AND(A272="Africa",J272=2050),0.91,IF(AND(A272="Brazil",J272=2035),0.95,IF(AND(A272="Brazil",J272=2050),0.92,""))))))))))))))))))</f>
        <v>*0.92</v>
      </c>
      <c r="P272" s="41" t="s">
        <v>3580</v>
      </c>
      <c r="Q272" s="52" t="s">
        <v>35</v>
      </c>
      <c r="R272" s="41" t="n">
        <v>2035</v>
      </c>
      <c r="S272" s="53" t="str">
        <f aca="false">"*"&amp;IF(AND(A272="EU",R272=2035),0.95,IF(AND(A272="EU",R272=2050),0.93,IF(AND(A272="USA",R272=2035),0.96,IF(AND(A272="USA",R272=2050),0.93,IF(AND(A272="Japan",R272=2035),0.94,IF(AND(A272="Japan",R272=2050),0.92,IF(AND(A272="Russia",R272=2035),0.95,IF(AND(A272="Russia",R272=2050),0.91,IF(AND(A272="China",R272=2035),0.93,IF(AND(A272="China",R272=2050),0.92,IF(AND(A272="India",R272=2035),0.94,IF(AND(A272="India",R272=2050),0.91,IF(AND(A272="Middle East",R272=2035),0.92,IF(AND(A272="Middle East",R272=2050),0.89,IF(AND(A272="Africa",R272=2035),0.93,IF(AND(A272="Africa",R272=2050),0.9,IF(AND(A272="Brazil",R272=2035),0.95,IF(AND(A272="Brazil",R272=2050),0.92,""))))))))))))))))))</f>
        <v>*0.95</v>
      </c>
      <c r="U272" s="41" t="s">
        <v>3580</v>
      </c>
      <c r="V272" s="52" t="s">
        <v>35</v>
      </c>
      <c r="W272" s="41" t="n">
        <v>2050</v>
      </c>
      <c r="X272" s="53" t="str">
        <f aca="false">"*"&amp;IF(AND(A272="EU",W272=2035),0.95,IF(AND(A272="EU",W272=2050),0.93,IF(AND(A272="USA",W272=2035),0.96,IF(AND(A272="USA",W272=2050),0.93,IF(AND(A272="Japan",W272=2035),0.94,IF(AND(A272="Japan",W272=2050),0.92,IF(AND(A272="Russia",W272=2035),0.95,IF(AND(A272="Russia",W272=2050),0.91,IF(AND(A272="China",W272=2035),0.93,IF(AND(A272="China",W272=2050),0.92,IF(AND(A272="India",W272=2035),0.94,IF(AND(A272="India",W272=2050),0.91,IF(AND(A272="Middle East",W272=2035),0.92,IF(AND(A272="Middle East",W272=2050),0.89,IF(AND(A272="Africa",W272=2035),0.93,IF(AND(A272="Africa",W272=2050),0.9,IF(AND(A272="Brazil",W272=2035),0.95,IF(AND(A272="Brazil",W272=2050),0.92,""))))))))))))))))))</f>
        <v>*0.92</v>
      </c>
      <c r="AC272" s="1" t="s">
        <v>3580</v>
      </c>
      <c r="AD272" s="57" t="s">
        <v>35</v>
      </c>
      <c r="AE272" s="1" t="n">
        <v>2035</v>
      </c>
      <c r="AF272" s="58" t="str">
        <f aca="false">"*"&amp;IF(AND(A272="EU",AE272=2035),0.93,IF(AND(A272="EU",AE272=2050),0.9,IF(AND(A272="USA",AE272=2035),0.92,IF(AND(A272="USA",AE272=2050),0.89,IF(AND(A272="Japan",AE272=2035),0.92,IF(AND(A272="Japan",AE272=2050),0.89,IF(AND(A272="Russia",AE272=2035),0.91,IF(AND(A272="Russia",AE272=2050),0.86,IF(AND(A272="China",AE272=2035),0.91,IF(AND(A272="China",AE272=2050),0.87,IF(AND(A272="India",AE272=2035),0.92,IF(AND(A272="India",AE272=2050),0.87,IF(AND(A272="Middle East",AE272=2035),0.89,IF(AND(A272="Middle East",AE272=2050),0.84,IF(AND(A272="Africa",AE272=2035),0.9,IF(AND(A272="Africa",AE272=2050),0.86,IF(AND(A272="Brazil",AE272=2035),0.93,IF(AND(A272="Brazil",AE272=2050),0.89,""))))))))))))))))))</f>
        <v>*0.93</v>
      </c>
      <c r="AG272" s="53" t="str">
        <f aca="false">AG271</f>
        <v>REZoning_Sol-Win</v>
      </c>
      <c r="AI272" s="1" t="s">
        <v>3580</v>
      </c>
      <c r="AJ272" s="57" t="s">
        <v>35</v>
      </c>
      <c r="AK272" s="1" t="n">
        <v>2050</v>
      </c>
      <c r="AL272" s="58" t="str">
        <f aca="false">"*"&amp;IF(AND(A272="EU",AK272=2035),0.93,IF(AND(A272="EU",AK272=2050),0.9,IF(AND(A272="USA",AK272=2035),0.92,IF(AND(A272="USA",AK272=2050),0.89,IF(AND(A272="Japan",AK272=2035),0.92,IF(AND(A272="Japan",AK272=2050),0.89,IF(AND(A272="Russia",AK272=2035),0.91,IF(AND(A272="Russia",AK272=2050),0.86,IF(AND(A272="China",AK272=2035),0.91,IF(AND(A272="China",AK272=2050),0.87,IF(AND(A272="India",AK272=2035),0.92,IF(AND(A272="India",AK272=2050),0.87,IF(AND(A272="Middle East",AK272=2035),0.89,IF(AND(A272="Middle East",AK272=2050),0.84,IF(AND(A272="Africa",AK272=2035),0.9,IF(AND(A272="Africa",AK272=2050),0.86,IF(AND(A272="Brazil",AK272=2035),0.93,IF(AND(A272="Brazil",AK272=2050),0.89,""))))))))))))))))))</f>
        <v>*0.89</v>
      </c>
      <c r="AM272" s="53" t="str">
        <f aca="false">AM271</f>
        <v>REZoning_Sol-Win</v>
      </c>
      <c r="AP272" s="0" t="s">
        <v>3580</v>
      </c>
      <c r="AQ272" s="38" t="s">
        <v>35</v>
      </c>
      <c r="AR272" s="38" t="n">
        <f aca="false">AR271</f>
        <v>2100</v>
      </c>
      <c r="AS272" s="38" t="s">
        <v>914</v>
      </c>
      <c r="AT272" s="38" t="s">
        <v>36</v>
      </c>
    </row>
    <row r="273" customFormat="false" ht="28.5" hidden="false" customHeight="true" outlineLevel="0" collapsed="false">
      <c r="A273" s="3" t="s">
        <v>61</v>
      </c>
      <c r="C273" s="0" t="s">
        <v>3581</v>
      </c>
      <c r="D273" s="50" t="s">
        <v>35</v>
      </c>
      <c r="E273" s="0" t="n">
        <v>2035</v>
      </c>
      <c r="F273" s="51" t="str">
        <f aca="false">"*"&amp;IF(AND(A273="EU",E273=2035),0.95,IF(AND(A273="EU",E273=2050),0.93,IF(AND(A273="USA",E273=2035),0.96,IF(AND(A273="USA",E273=2050),0.94,IF(AND(A273="Japan",E273=2035),0.94,IF(AND(A273="Japan",E273=2050),0.92,IF(AND(A273="Russia",E273=2035),0.95,IF(AND(A273="Russia",E273=2050),0.93,IF(AND(A273="China",E273=2035),0.94,IF(AND(A273="China",E273=2050),0.92,IF(AND(A273="India",E273=2035),0.95,IF(AND(A273="India",E273=2050),0.92,IF(AND(A273="Middle East",E273=2035),0.94,IF(AND(A273="Middle East",E273=2050),0.9,IF(AND(A273="Africa",E273=2035),0.94,IF(AND(A273="Africa",E273=2050),0.91,IF(AND(A273="Brazil",E273=2035),0.95,IF(AND(A273="Brazil",E273=2050),0.92,""))))))))))))))))))</f>
        <v>*0.95</v>
      </c>
      <c r="H273" s="0" t="s">
        <v>3581</v>
      </c>
      <c r="I273" s="50" t="s">
        <v>35</v>
      </c>
      <c r="J273" s="0" t="n">
        <v>2050</v>
      </c>
      <c r="K273" s="48" t="str">
        <f aca="false">"*"&amp;IF(AND(A273="EU",J273=2035),0.95,IF(AND(A273="EU",J273=2050),0.93,IF(AND(A273="USA",J273=2035),0.96,IF(AND(A273="USA",J273=2050),0.94,IF(AND(A273="Japan",J273=2035),0.94,IF(AND(A273="Japan",J273=2050),0.92,IF(AND(A273="Russia",J273=2035),0.95,IF(AND(A273="Russia",J273=2050),0.93,IF(AND(A273="China",J273=2035),0.94,IF(AND(A273="China",J273=2050),0.92,IF(AND(A273="India",J273=2035),0.95,IF(AND(A273="India",J273=2050),0.92,IF(AND(A273="Middle East",J273=2035),0.94,IF(AND(A273="Middle East",J273=2050),0.9,IF(AND(A273="Africa",J273=2035),0.94,IF(AND(A273="Africa",J273=2050),0.91,IF(AND(A273="Brazil",J273=2035),0.95,IF(AND(A273="Brazil",J273=2050),0.92,""))))))))))))))))))</f>
        <v>*0.92</v>
      </c>
      <c r="P273" s="41" t="s">
        <v>3581</v>
      </c>
      <c r="Q273" s="52" t="s">
        <v>35</v>
      </c>
      <c r="R273" s="41" t="n">
        <v>2035</v>
      </c>
      <c r="S273" s="53" t="str">
        <f aca="false">"*"&amp;IF(AND(A273="EU",R273=2035),0.95,IF(AND(A273="EU",R273=2050),0.93,IF(AND(A273="USA",R273=2035),0.96,IF(AND(A273="USA",R273=2050),0.93,IF(AND(A273="Japan",R273=2035),0.94,IF(AND(A273="Japan",R273=2050),0.92,IF(AND(A273="Russia",R273=2035),0.95,IF(AND(A273="Russia",R273=2050),0.91,IF(AND(A273="China",R273=2035),0.93,IF(AND(A273="China",R273=2050),0.92,IF(AND(A273="India",R273=2035),0.94,IF(AND(A273="India",R273=2050),0.91,IF(AND(A273="Middle East",R273=2035),0.92,IF(AND(A273="Middle East",R273=2050),0.89,IF(AND(A273="Africa",R273=2035),0.93,IF(AND(A273="Africa",R273=2050),0.9,IF(AND(A273="Brazil",R273=2035),0.95,IF(AND(A273="Brazil",R273=2050),0.92,""))))))))))))))))))</f>
        <v>*0.95</v>
      </c>
      <c r="U273" s="41" t="s">
        <v>3581</v>
      </c>
      <c r="V273" s="52" t="s">
        <v>35</v>
      </c>
      <c r="W273" s="41" t="n">
        <v>2050</v>
      </c>
      <c r="X273" s="53" t="str">
        <f aca="false">"*"&amp;IF(AND(A273="EU",W273=2035),0.95,IF(AND(A273="EU",W273=2050),0.93,IF(AND(A273="USA",W273=2035),0.96,IF(AND(A273="USA",W273=2050),0.93,IF(AND(A273="Japan",W273=2035),0.94,IF(AND(A273="Japan",W273=2050),0.92,IF(AND(A273="Russia",W273=2035),0.95,IF(AND(A273="Russia",W273=2050),0.91,IF(AND(A273="China",W273=2035),0.93,IF(AND(A273="China",W273=2050),0.92,IF(AND(A273="India",W273=2035),0.94,IF(AND(A273="India",W273=2050),0.91,IF(AND(A273="Middle East",W273=2035),0.92,IF(AND(A273="Middle East",W273=2050),0.89,IF(AND(A273="Africa",W273=2035),0.93,IF(AND(A273="Africa",W273=2050),0.9,IF(AND(A273="Brazil",W273=2035),0.95,IF(AND(A273="Brazil",W273=2050),0.92,""))))))))))))))))))</f>
        <v>*0.92</v>
      </c>
      <c r="AC273" s="1" t="s">
        <v>3581</v>
      </c>
      <c r="AD273" s="57" t="s">
        <v>35</v>
      </c>
      <c r="AE273" s="1" t="n">
        <v>2035</v>
      </c>
      <c r="AF273" s="58" t="str">
        <f aca="false">"*"&amp;IF(AND(A273="EU",AE273=2035),0.93,IF(AND(A273="EU",AE273=2050),0.9,IF(AND(A273="USA",AE273=2035),0.92,IF(AND(A273="USA",AE273=2050),0.89,IF(AND(A273="Japan",AE273=2035),0.92,IF(AND(A273="Japan",AE273=2050),0.89,IF(AND(A273="Russia",AE273=2035),0.91,IF(AND(A273="Russia",AE273=2050),0.86,IF(AND(A273="China",AE273=2035),0.91,IF(AND(A273="China",AE273=2050),0.87,IF(AND(A273="India",AE273=2035),0.92,IF(AND(A273="India",AE273=2050),0.87,IF(AND(A273="Middle East",AE273=2035),0.89,IF(AND(A273="Middle East",AE273=2050),0.84,IF(AND(A273="Africa",AE273=2035),0.9,IF(AND(A273="Africa",AE273=2050),0.86,IF(AND(A273="Brazil",AE273=2035),0.93,IF(AND(A273="Brazil",AE273=2050),0.89,""))))))))))))))))))</f>
        <v>*0.93</v>
      </c>
      <c r="AG273" s="53" t="str">
        <f aca="false">AG272</f>
        <v>REZoning_Sol-Win</v>
      </c>
      <c r="AI273" s="1" t="s">
        <v>3581</v>
      </c>
      <c r="AJ273" s="57" t="s">
        <v>35</v>
      </c>
      <c r="AK273" s="1" t="n">
        <v>2050</v>
      </c>
      <c r="AL273" s="58" t="str">
        <f aca="false">"*"&amp;IF(AND(A273="EU",AK273=2035),0.93,IF(AND(A273="EU",AK273=2050),0.9,IF(AND(A273="USA",AK273=2035),0.92,IF(AND(A273="USA",AK273=2050),0.89,IF(AND(A273="Japan",AK273=2035),0.92,IF(AND(A273="Japan",AK273=2050),0.89,IF(AND(A273="Russia",AK273=2035),0.91,IF(AND(A273="Russia",AK273=2050),0.86,IF(AND(A273="China",AK273=2035),0.91,IF(AND(A273="China",AK273=2050),0.87,IF(AND(A273="India",AK273=2035),0.92,IF(AND(A273="India",AK273=2050),0.87,IF(AND(A273="Middle East",AK273=2035),0.89,IF(AND(A273="Middle East",AK273=2050),0.84,IF(AND(A273="Africa",AK273=2035),0.9,IF(AND(A273="Africa",AK273=2050),0.86,IF(AND(A273="Brazil",AK273=2035),0.93,IF(AND(A273="Brazil",AK273=2050),0.89,""))))))))))))))))))</f>
        <v>*0.89</v>
      </c>
      <c r="AM273" s="53" t="str">
        <f aca="false">AM272</f>
        <v>REZoning_Sol-Win</v>
      </c>
      <c r="AP273" s="0" t="s">
        <v>3581</v>
      </c>
      <c r="AQ273" s="38" t="s">
        <v>35</v>
      </c>
      <c r="AR273" s="38" t="n">
        <f aca="false">AR272</f>
        <v>2100</v>
      </c>
      <c r="AS273" s="38" t="s">
        <v>914</v>
      </c>
      <c r="AT273" s="38" t="s">
        <v>36</v>
      </c>
    </row>
    <row r="274" customFormat="false" ht="28.5" hidden="false" customHeight="true" outlineLevel="0" collapsed="false">
      <c r="A274" s="3" t="s">
        <v>61</v>
      </c>
      <c r="C274" s="0" t="s">
        <v>3582</v>
      </c>
      <c r="D274" s="50" t="s">
        <v>35</v>
      </c>
      <c r="E274" s="0" t="n">
        <v>2035</v>
      </c>
      <c r="F274" s="51" t="str">
        <f aca="false">"*"&amp;IF(AND(A274="EU",E274=2035),0.95,IF(AND(A274="EU",E274=2050),0.93,IF(AND(A274="USA",E274=2035),0.96,IF(AND(A274="USA",E274=2050),0.94,IF(AND(A274="Japan",E274=2035),0.94,IF(AND(A274="Japan",E274=2050),0.92,IF(AND(A274="Russia",E274=2035),0.95,IF(AND(A274="Russia",E274=2050),0.93,IF(AND(A274="China",E274=2035),0.94,IF(AND(A274="China",E274=2050),0.92,IF(AND(A274="India",E274=2035),0.95,IF(AND(A274="India",E274=2050),0.92,IF(AND(A274="Middle East",E274=2035),0.94,IF(AND(A274="Middle East",E274=2050),0.9,IF(AND(A274="Africa",E274=2035),0.94,IF(AND(A274="Africa",E274=2050),0.91,IF(AND(A274="Brazil",E274=2035),0.95,IF(AND(A274="Brazil",E274=2050),0.92,""))))))))))))))))))</f>
        <v>*0.95</v>
      </c>
      <c r="H274" s="0" t="s">
        <v>3582</v>
      </c>
      <c r="I274" s="50" t="s">
        <v>35</v>
      </c>
      <c r="J274" s="0" t="n">
        <v>2050</v>
      </c>
      <c r="K274" s="48" t="str">
        <f aca="false">"*"&amp;IF(AND(A274="EU",J274=2035),0.95,IF(AND(A274="EU",J274=2050),0.93,IF(AND(A274="USA",J274=2035),0.96,IF(AND(A274="USA",J274=2050),0.94,IF(AND(A274="Japan",J274=2035),0.94,IF(AND(A274="Japan",J274=2050),0.92,IF(AND(A274="Russia",J274=2035),0.95,IF(AND(A274="Russia",J274=2050),0.93,IF(AND(A274="China",J274=2035),0.94,IF(AND(A274="China",J274=2050),0.92,IF(AND(A274="India",J274=2035),0.95,IF(AND(A274="India",J274=2050),0.92,IF(AND(A274="Middle East",J274=2035),0.94,IF(AND(A274="Middle East",J274=2050),0.9,IF(AND(A274="Africa",J274=2035),0.94,IF(AND(A274="Africa",J274=2050),0.91,IF(AND(A274="Brazil",J274=2035),0.95,IF(AND(A274="Brazil",J274=2050),0.92,""))))))))))))))))))</f>
        <v>*0.92</v>
      </c>
      <c r="P274" s="41" t="s">
        <v>3582</v>
      </c>
      <c r="Q274" s="52" t="s">
        <v>35</v>
      </c>
      <c r="R274" s="41" t="n">
        <v>2035</v>
      </c>
      <c r="S274" s="53" t="str">
        <f aca="false">"*"&amp;IF(AND(A274="EU",R274=2035),0.95,IF(AND(A274="EU",R274=2050),0.93,IF(AND(A274="USA",R274=2035),0.96,IF(AND(A274="USA",R274=2050),0.93,IF(AND(A274="Japan",R274=2035),0.94,IF(AND(A274="Japan",R274=2050),0.92,IF(AND(A274="Russia",R274=2035),0.95,IF(AND(A274="Russia",R274=2050),0.91,IF(AND(A274="China",R274=2035),0.93,IF(AND(A274="China",R274=2050),0.92,IF(AND(A274="India",R274=2035),0.94,IF(AND(A274="India",R274=2050),0.91,IF(AND(A274="Middle East",R274=2035),0.92,IF(AND(A274="Middle East",R274=2050),0.89,IF(AND(A274="Africa",R274=2035),0.93,IF(AND(A274="Africa",R274=2050),0.9,IF(AND(A274="Brazil",R274=2035),0.95,IF(AND(A274="Brazil",R274=2050),0.92,""))))))))))))))))))</f>
        <v>*0.95</v>
      </c>
      <c r="U274" s="41" t="s">
        <v>3582</v>
      </c>
      <c r="V274" s="52" t="s">
        <v>35</v>
      </c>
      <c r="W274" s="41" t="n">
        <v>2050</v>
      </c>
      <c r="X274" s="53" t="str">
        <f aca="false">"*"&amp;IF(AND(A274="EU",W274=2035),0.95,IF(AND(A274="EU",W274=2050),0.93,IF(AND(A274="USA",W274=2035),0.96,IF(AND(A274="USA",W274=2050),0.93,IF(AND(A274="Japan",W274=2035),0.94,IF(AND(A274="Japan",W274=2050),0.92,IF(AND(A274="Russia",W274=2035),0.95,IF(AND(A274="Russia",W274=2050),0.91,IF(AND(A274="China",W274=2035),0.93,IF(AND(A274="China",W274=2050),0.92,IF(AND(A274="India",W274=2035),0.94,IF(AND(A274="India",W274=2050),0.91,IF(AND(A274="Middle East",W274=2035),0.92,IF(AND(A274="Middle East",W274=2050),0.89,IF(AND(A274="Africa",W274=2035),0.93,IF(AND(A274="Africa",W274=2050),0.9,IF(AND(A274="Brazil",W274=2035),0.95,IF(AND(A274="Brazil",W274=2050),0.92,""))))))))))))))))))</f>
        <v>*0.92</v>
      </c>
      <c r="AC274" s="1" t="s">
        <v>3582</v>
      </c>
      <c r="AD274" s="57" t="s">
        <v>35</v>
      </c>
      <c r="AE274" s="1" t="n">
        <v>2035</v>
      </c>
      <c r="AF274" s="58" t="str">
        <f aca="false">"*"&amp;IF(AND(A274="EU",AE274=2035),0.93,IF(AND(A274="EU",AE274=2050),0.9,IF(AND(A274="USA",AE274=2035),0.92,IF(AND(A274="USA",AE274=2050),0.89,IF(AND(A274="Japan",AE274=2035),0.92,IF(AND(A274="Japan",AE274=2050),0.89,IF(AND(A274="Russia",AE274=2035),0.91,IF(AND(A274="Russia",AE274=2050),0.86,IF(AND(A274="China",AE274=2035),0.91,IF(AND(A274="China",AE274=2050),0.87,IF(AND(A274="India",AE274=2035),0.92,IF(AND(A274="India",AE274=2050),0.87,IF(AND(A274="Middle East",AE274=2035),0.89,IF(AND(A274="Middle East",AE274=2050),0.84,IF(AND(A274="Africa",AE274=2035),0.9,IF(AND(A274="Africa",AE274=2050),0.86,IF(AND(A274="Brazil",AE274=2035),0.93,IF(AND(A274="Brazil",AE274=2050),0.89,""))))))))))))))))))</f>
        <v>*0.93</v>
      </c>
      <c r="AG274" s="53" t="str">
        <f aca="false">AG273</f>
        <v>REZoning_Sol-Win</v>
      </c>
      <c r="AI274" s="1" t="s">
        <v>3582</v>
      </c>
      <c r="AJ274" s="57" t="s">
        <v>35</v>
      </c>
      <c r="AK274" s="1" t="n">
        <v>2050</v>
      </c>
      <c r="AL274" s="58" t="str">
        <f aca="false">"*"&amp;IF(AND(A274="EU",AK274=2035),0.93,IF(AND(A274="EU",AK274=2050),0.9,IF(AND(A274="USA",AK274=2035),0.92,IF(AND(A274="USA",AK274=2050),0.89,IF(AND(A274="Japan",AK274=2035),0.92,IF(AND(A274="Japan",AK274=2050),0.89,IF(AND(A274="Russia",AK274=2035),0.91,IF(AND(A274="Russia",AK274=2050),0.86,IF(AND(A274="China",AK274=2035),0.91,IF(AND(A274="China",AK274=2050),0.87,IF(AND(A274="India",AK274=2035),0.92,IF(AND(A274="India",AK274=2050),0.87,IF(AND(A274="Middle East",AK274=2035),0.89,IF(AND(A274="Middle East",AK274=2050),0.84,IF(AND(A274="Africa",AK274=2035),0.9,IF(AND(A274="Africa",AK274=2050),0.86,IF(AND(A274="Brazil",AK274=2035),0.93,IF(AND(A274="Brazil",AK274=2050),0.89,""))))))))))))))))))</f>
        <v>*0.89</v>
      </c>
      <c r="AM274" s="53" t="str">
        <f aca="false">AM273</f>
        <v>REZoning_Sol-Win</v>
      </c>
      <c r="AP274" s="0" t="s">
        <v>3582</v>
      </c>
      <c r="AQ274" s="38" t="s">
        <v>35</v>
      </c>
      <c r="AR274" s="38" t="n">
        <f aca="false">AR273</f>
        <v>2100</v>
      </c>
      <c r="AS274" s="38" t="s">
        <v>914</v>
      </c>
      <c r="AT274" s="38" t="s">
        <v>36</v>
      </c>
    </row>
    <row r="275" customFormat="false" ht="28.5" hidden="false" customHeight="true" outlineLevel="0" collapsed="false">
      <c r="A275" s="3" t="s">
        <v>61</v>
      </c>
      <c r="C275" s="0" t="s">
        <v>3583</v>
      </c>
      <c r="D275" s="50" t="s">
        <v>35</v>
      </c>
      <c r="E275" s="0" t="n">
        <v>2035</v>
      </c>
      <c r="F275" s="51" t="str">
        <f aca="false">"*"&amp;IF(AND(A275="EU",E275=2035),0.95,IF(AND(A275="EU",E275=2050),0.93,IF(AND(A275="USA",E275=2035),0.96,IF(AND(A275="USA",E275=2050),0.94,IF(AND(A275="Japan",E275=2035),0.94,IF(AND(A275="Japan",E275=2050),0.92,IF(AND(A275="Russia",E275=2035),0.95,IF(AND(A275="Russia",E275=2050),0.93,IF(AND(A275="China",E275=2035),0.94,IF(AND(A275="China",E275=2050),0.92,IF(AND(A275="India",E275=2035),0.95,IF(AND(A275="India",E275=2050),0.92,IF(AND(A275="Middle East",E275=2035),0.94,IF(AND(A275="Middle East",E275=2050),0.9,IF(AND(A275="Africa",E275=2035),0.94,IF(AND(A275="Africa",E275=2050),0.91,IF(AND(A275="Brazil",E275=2035),0.95,IF(AND(A275="Brazil",E275=2050),0.92,""))))))))))))))))))</f>
        <v>*0.95</v>
      </c>
      <c r="H275" s="0" t="s">
        <v>3583</v>
      </c>
      <c r="I275" s="50" t="s">
        <v>35</v>
      </c>
      <c r="J275" s="0" t="n">
        <v>2050</v>
      </c>
      <c r="K275" s="48" t="str">
        <f aca="false">"*"&amp;IF(AND(A275="EU",J275=2035),0.95,IF(AND(A275="EU",J275=2050),0.93,IF(AND(A275="USA",J275=2035),0.96,IF(AND(A275="USA",J275=2050),0.94,IF(AND(A275="Japan",J275=2035),0.94,IF(AND(A275="Japan",J275=2050),0.92,IF(AND(A275="Russia",J275=2035),0.95,IF(AND(A275="Russia",J275=2050),0.93,IF(AND(A275="China",J275=2035),0.94,IF(AND(A275="China",J275=2050),0.92,IF(AND(A275="India",J275=2035),0.95,IF(AND(A275="India",J275=2050),0.92,IF(AND(A275="Middle East",J275=2035),0.94,IF(AND(A275="Middle East",J275=2050),0.9,IF(AND(A275="Africa",J275=2035),0.94,IF(AND(A275="Africa",J275=2050),0.91,IF(AND(A275="Brazil",J275=2035),0.95,IF(AND(A275="Brazil",J275=2050),0.92,""))))))))))))))))))</f>
        <v>*0.92</v>
      </c>
      <c r="P275" s="41" t="s">
        <v>3583</v>
      </c>
      <c r="Q275" s="52" t="s">
        <v>35</v>
      </c>
      <c r="R275" s="41" t="n">
        <v>2035</v>
      </c>
      <c r="S275" s="53" t="str">
        <f aca="false">"*"&amp;IF(AND(A275="EU",R275=2035),0.95,IF(AND(A275="EU",R275=2050),0.93,IF(AND(A275="USA",R275=2035),0.96,IF(AND(A275="USA",R275=2050),0.93,IF(AND(A275="Japan",R275=2035),0.94,IF(AND(A275="Japan",R275=2050),0.92,IF(AND(A275="Russia",R275=2035),0.95,IF(AND(A275="Russia",R275=2050),0.91,IF(AND(A275="China",R275=2035),0.93,IF(AND(A275="China",R275=2050),0.92,IF(AND(A275="India",R275=2035),0.94,IF(AND(A275="India",R275=2050),0.91,IF(AND(A275="Middle East",R275=2035),0.92,IF(AND(A275="Middle East",R275=2050),0.89,IF(AND(A275="Africa",R275=2035),0.93,IF(AND(A275="Africa",R275=2050),0.9,IF(AND(A275="Brazil",R275=2035),0.95,IF(AND(A275="Brazil",R275=2050),0.92,""))))))))))))))))))</f>
        <v>*0.95</v>
      </c>
      <c r="U275" s="41" t="s">
        <v>3583</v>
      </c>
      <c r="V275" s="52" t="s">
        <v>35</v>
      </c>
      <c r="W275" s="41" t="n">
        <v>2050</v>
      </c>
      <c r="X275" s="53" t="str">
        <f aca="false">"*"&amp;IF(AND(A275="EU",W275=2035),0.95,IF(AND(A275="EU",W275=2050),0.93,IF(AND(A275="USA",W275=2035),0.96,IF(AND(A275="USA",W275=2050),0.93,IF(AND(A275="Japan",W275=2035),0.94,IF(AND(A275="Japan",W275=2050),0.92,IF(AND(A275="Russia",W275=2035),0.95,IF(AND(A275="Russia",W275=2050),0.91,IF(AND(A275="China",W275=2035),0.93,IF(AND(A275="China",W275=2050),0.92,IF(AND(A275="India",W275=2035),0.94,IF(AND(A275="India",W275=2050),0.91,IF(AND(A275="Middle East",W275=2035),0.92,IF(AND(A275="Middle East",W275=2050),0.89,IF(AND(A275="Africa",W275=2035),0.93,IF(AND(A275="Africa",W275=2050),0.9,IF(AND(A275="Brazil",W275=2035),0.95,IF(AND(A275="Brazil",W275=2050),0.92,""))))))))))))))))))</f>
        <v>*0.92</v>
      </c>
      <c r="AC275" s="1" t="s">
        <v>3583</v>
      </c>
      <c r="AD275" s="57" t="s">
        <v>35</v>
      </c>
      <c r="AE275" s="1" t="n">
        <v>2035</v>
      </c>
      <c r="AF275" s="58" t="str">
        <f aca="false">"*"&amp;IF(AND(A275="EU",AE275=2035),0.93,IF(AND(A275="EU",AE275=2050),0.9,IF(AND(A275="USA",AE275=2035),0.92,IF(AND(A275="USA",AE275=2050),0.89,IF(AND(A275="Japan",AE275=2035),0.92,IF(AND(A275="Japan",AE275=2050),0.89,IF(AND(A275="Russia",AE275=2035),0.91,IF(AND(A275="Russia",AE275=2050),0.86,IF(AND(A275="China",AE275=2035),0.91,IF(AND(A275="China",AE275=2050),0.87,IF(AND(A275="India",AE275=2035),0.92,IF(AND(A275="India",AE275=2050),0.87,IF(AND(A275="Middle East",AE275=2035),0.89,IF(AND(A275="Middle East",AE275=2050),0.84,IF(AND(A275="Africa",AE275=2035),0.9,IF(AND(A275="Africa",AE275=2050),0.86,IF(AND(A275="Brazil",AE275=2035),0.93,IF(AND(A275="Brazil",AE275=2050),0.89,""))))))))))))))))))</f>
        <v>*0.93</v>
      </c>
      <c r="AG275" s="53" t="str">
        <f aca="false">AG274</f>
        <v>REZoning_Sol-Win</v>
      </c>
      <c r="AI275" s="1" t="s">
        <v>3583</v>
      </c>
      <c r="AJ275" s="57" t="s">
        <v>35</v>
      </c>
      <c r="AK275" s="1" t="n">
        <v>2050</v>
      </c>
      <c r="AL275" s="58" t="str">
        <f aca="false">"*"&amp;IF(AND(A275="EU",AK275=2035),0.93,IF(AND(A275="EU",AK275=2050),0.9,IF(AND(A275="USA",AK275=2035),0.92,IF(AND(A275="USA",AK275=2050),0.89,IF(AND(A275="Japan",AK275=2035),0.92,IF(AND(A275="Japan",AK275=2050),0.89,IF(AND(A275="Russia",AK275=2035),0.91,IF(AND(A275="Russia",AK275=2050),0.86,IF(AND(A275="China",AK275=2035),0.91,IF(AND(A275="China",AK275=2050),0.87,IF(AND(A275="India",AK275=2035),0.92,IF(AND(A275="India",AK275=2050),0.87,IF(AND(A275="Middle East",AK275=2035),0.89,IF(AND(A275="Middle East",AK275=2050),0.84,IF(AND(A275="Africa",AK275=2035),0.9,IF(AND(A275="Africa",AK275=2050),0.86,IF(AND(A275="Brazil",AK275=2035),0.93,IF(AND(A275="Brazil",AK275=2050),0.89,""))))))))))))))))))</f>
        <v>*0.89</v>
      </c>
      <c r="AM275" s="53" t="str">
        <f aca="false">AM274</f>
        <v>REZoning_Sol-Win</v>
      </c>
      <c r="AP275" s="0" t="s">
        <v>3583</v>
      </c>
      <c r="AQ275" s="38" t="s">
        <v>35</v>
      </c>
      <c r="AR275" s="38" t="n">
        <f aca="false">AR274</f>
        <v>2100</v>
      </c>
      <c r="AS275" s="38" t="s">
        <v>914</v>
      </c>
      <c r="AT275" s="38" t="s">
        <v>36</v>
      </c>
    </row>
    <row r="276" customFormat="false" ht="28.5" hidden="false" customHeight="true" outlineLevel="0" collapsed="false">
      <c r="A276" s="3" t="s">
        <v>61</v>
      </c>
      <c r="C276" s="0" t="s">
        <v>3584</v>
      </c>
      <c r="D276" s="50" t="s">
        <v>35</v>
      </c>
      <c r="E276" s="0" t="n">
        <v>2035</v>
      </c>
      <c r="F276" s="51" t="str">
        <f aca="false">"*"&amp;IF(AND(A276="EU",E276=2035),0.95,IF(AND(A276="EU",E276=2050),0.93,IF(AND(A276="USA",E276=2035),0.96,IF(AND(A276="USA",E276=2050),0.94,IF(AND(A276="Japan",E276=2035),0.94,IF(AND(A276="Japan",E276=2050),0.92,IF(AND(A276="Russia",E276=2035),0.95,IF(AND(A276="Russia",E276=2050),0.93,IF(AND(A276="China",E276=2035),0.94,IF(AND(A276="China",E276=2050),0.92,IF(AND(A276="India",E276=2035),0.95,IF(AND(A276="India",E276=2050),0.92,IF(AND(A276="Middle East",E276=2035),0.94,IF(AND(A276="Middle East",E276=2050),0.9,IF(AND(A276="Africa",E276=2035),0.94,IF(AND(A276="Africa",E276=2050),0.91,IF(AND(A276="Brazil",E276=2035),0.95,IF(AND(A276="Brazil",E276=2050),0.92,""))))))))))))))))))</f>
        <v>*0.95</v>
      </c>
      <c r="H276" s="0" t="s">
        <v>3584</v>
      </c>
      <c r="I276" s="50" t="s">
        <v>35</v>
      </c>
      <c r="J276" s="0" t="n">
        <v>2050</v>
      </c>
      <c r="K276" s="48" t="str">
        <f aca="false">"*"&amp;IF(AND(A276="EU",J276=2035),0.95,IF(AND(A276="EU",J276=2050),0.93,IF(AND(A276="USA",J276=2035),0.96,IF(AND(A276="USA",J276=2050),0.94,IF(AND(A276="Japan",J276=2035),0.94,IF(AND(A276="Japan",J276=2050),0.92,IF(AND(A276="Russia",J276=2035),0.95,IF(AND(A276="Russia",J276=2050),0.93,IF(AND(A276="China",J276=2035),0.94,IF(AND(A276="China",J276=2050),0.92,IF(AND(A276="India",J276=2035),0.95,IF(AND(A276="India",J276=2050),0.92,IF(AND(A276="Middle East",J276=2035),0.94,IF(AND(A276="Middle East",J276=2050),0.9,IF(AND(A276="Africa",J276=2035),0.94,IF(AND(A276="Africa",J276=2050),0.91,IF(AND(A276="Brazil",J276=2035),0.95,IF(AND(A276="Brazil",J276=2050),0.92,""))))))))))))))))))</f>
        <v>*0.92</v>
      </c>
      <c r="P276" s="41" t="s">
        <v>3584</v>
      </c>
      <c r="Q276" s="52" t="s">
        <v>35</v>
      </c>
      <c r="R276" s="41" t="n">
        <v>2035</v>
      </c>
      <c r="S276" s="53" t="str">
        <f aca="false">"*"&amp;IF(AND(A276="EU",R276=2035),0.95,IF(AND(A276="EU",R276=2050),0.93,IF(AND(A276="USA",R276=2035),0.96,IF(AND(A276="USA",R276=2050),0.93,IF(AND(A276="Japan",R276=2035),0.94,IF(AND(A276="Japan",R276=2050),0.92,IF(AND(A276="Russia",R276=2035),0.95,IF(AND(A276="Russia",R276=2050),0.91,IF(AND(A276="China",R276=2035),0.93,IF(AND(A276="China",R276=2050),0.92,IF(AND(A276="India",R276=2035),0.94,IF(AND(A276="India",R276=2050),0.91,IF(AND(A276="Middle East",R276=2035),0.92,IF(AND(A276="Middle East",R276=2050),0.89,IF(AND(A276="Africa",R276=2035),0.93,IF(AND(A276="Africa",R276=2050),0.9,IF(AND(A276="Brazil",R276=2035),0.95,IF(AND(A276="Brazil",R276=2050),0.92,""))))))))))))))))))</f>
        <v>*0.95</v>
      </c>
      <c r="U276" s="41" t="s">
        <v>3584</v>
      </c>
      <c r="V276" s="52" t="s">
        <v>35</v>
      </c>
      <c r="W276" s="41" t="n">
        <v>2050</v>
      </c>
      <c r="X276" s="53" t="str">
        <f aca="false">"*"&amp;IF(AND(A276="EU",W276=2035),0.95,IF(AND(A276="EU",W276=2050),0.93,IF(AND(A276="USA",W276=2035),0.96,IF(AND(A276="USA",W276=2050),0.93,IF(AND(A276="Japan",W276=2035),0.94,IF(AND(A276="Japan",W276=2050),0.92,IF(AND(A276="Russia",W276=2035),0.95,IF(AND(A276="Russia",W276=2050),0.91,IF(AND(A276="China",W276=2035),0.93,IF(AND(A276="China",W276=2050),0.92,IF(AND(A276="India",W276=2035),0.94,IF(AND(A276="India",W276=2050),0.91,IF(AND(A276="Middle East",W276=2035),0.92,IF(AND(A276="Middle East",W276=2050),0.89,IF(AND(A276="Africa",W276=2035),0.93,IF(AND(A276="Africa",W276=2050),0.9,IF(AND(A276="Brazil",W276=2035),0.95,IF(AND(A276="Brazil",W276=2050),0.92,""))))))))))))))))))</f>
        <v>*0.92</v>
      </c>
      <c r="AC276" s="1" t="s">
        <v>3584</v>
      </c>
      <c r="AD276" s="57" t="s">
        <v>35</v>
      </c>
      <c r="AE276" s="1" t="n">
        <v>2035</v>
      </c>
      <c r="AF276" s="58" t="str">
        <f aca="false">"*"&amp;IF(AND(A276="EU",AE276=2035),0.93,IF(AND(A276="EU",AE276=2050),0.9,IF(AND(A276="USA",AE276=2035),0.92,IF(AND(A276="USA",AE276=2050),0.89,IF(AND(A276="Japan",AE276=2035),0.92,IF(AND(A276="Japan",AE276=2050),0.89,IF(AND(A276="Russia",AE276=2035),0.91,IF(AND(A276="Russia",AE276=2050),0.86,IF(AND(A276="China",AE276=2035),0.91,IF(AND(A276="China",AE276=2050),0.87,IF(AND(A276="India",AE276=2035),0.92,IF(AND(A276="India",AE276=2050),0.87,IF(AND(A276="Middle East",AE276=2035),0.89,IF(AND(A276="Middle East",AE276=2050),0.84,IF(AND(A276="Africa",AE276=2035),0.9,IF(AND(A276="Africa",AE276=2050),0.86,IF(AND(A276="Brazil",AE276=2035),0.93,IF(AND(A276="Brazil",AE276=2050),0.89,""))))))))))))))))))</f>
        <v>*0.93</v>
      </c>
      <c r="AG276" s="53" t="str">
        <f aca="false">AG275</f>
        <v>REZoning_Sol-Win</v>
      </c>
      <c r="AI276" s="1" t="s">
        <v>3584</v>
      </c>
      <c r="AJ276" s="57" t="s">
        <v>35</v>
      </c>
      <c r="AK276" s="1" t="n">
        <v>2050</v>
      </c>
      <c r="AL276" s="58" t="str">
        <f aca="false">"*"&amp;IF(AND(A276="EU",AK276=2035),0.93,IF(AND(A276="EU",AK276=2050),0.9,IF(AND(A276="USA",AK276=2035),0.92,IF(AND(A276="USA",AK276=2050),0.89,IF(AND(A276="Japan",AK276=2035),0.92,IF(AND(A276="Japan",AK276=2050),0.89,IF(AND(A276="Russia",AK276=2035),0.91,IF(AND(A276="Russia",AK276=2050),0.86,IF(AND(A276="China",AK276=2035),0.91,IF(AND(A276="China",AK276=2050),0.87,IF(AND(A276="India",AK276=2035),0.92,IF(AND(A276="India",AK276=2050),0.87,IF(AND(A276="Middle East",AK276=2035),0.89,IF(AND(A276="Middle East",AK276=2050),0.84,IF(AND(A276="Africa",AK276=2035),0.9,IF(AND(A276="Africa",AK276=2050),0.86,IF(AND(A276="Brazil",AK276=2035),0.93,IF(AND(A276="Brazil",AK276=2050),0.89,""))))))))))))))))))</f>
        <v>*0.89</v>
      </c>
      <c r="AM276" s="53" t="str">
        <f aca="false">AM275</f>
        <v>REZoning_Sol-Win</v>
      </c>
      <c r="AP276" s="0" t="s">
        <v>3584</v>
      </c>
      <c r="AQ276" s="38" t="s">
        <v>35</v>
      </c>
      <c r="AR276" s="38" t="n">
        <f aca="false">AR275</f>
        <v>2100</v>
      </c>
      <c r="AS276" s="38" t="s">
        <v>914</v>
      </c>
      <c r="AT276" s="38" t="s">
        <v>36</v>
      </c>
    </row>
    <row r="277" customFormat="false" ht="28.5" hidden="false" customHeight="true" outlineLevel="0" collapsed="false">
      <c r="A277" s="3" t="s">
        <v>61</v>
      </c>
      <c r="C277" s="0" t="s">
        <v>3585</v>
      </c>
      <c r="D277" s="50" t="s">
        <v>35</v>
      </c>
      <c r="E277" s="0" t="n">
        <v>2035</v>
      </c>
      <c r="F277" s="51" t="str">
        <f aca="false">"*"&amp;IF(AND(A277="EU",E277=2035),0.95,IF(AND(A277="EU",E277=2050),0.93,IF(AND(A277="USA",E277=2035),0.96,IF(AND(A277="USA",E277=2050),0.94,IF(AND(A277="Japan",E277=2035),0.94,IF(AND(A277="Japan",E277=2050),0.92,IF(AND(A277="Russia",E277=2035),0.95,IF(AND(A277="Russia",E277=2050),0.93,IF(AND(A277="China",E277=2035),0.94,IF(AND(A277="China",E277=2050),0.92,IF(AND(A277="India",E277=2035),0.95,IF(AND(A277="India",E277=2050),0.92,IF(AND(A277="Middle East",E277=2035),0.94,IF(AND(A277="Middle East",E277=2050),0.9,IF(AND(A277="Africa",E277=2035),0.94,IF(AND(A277="Africa",E277=2050),0.91,IF(AND(A277="Brazil",E277=2035),0.95,IF(AND(A277="Brazil",E277=2050),0.92,""))))))))))))))))))</f>
        <v>*0.95</v>
      </c>
      <c r="H277" s="0" t="s">
        <v>3585</v>
      </c>
      <c r="I277" s="50" t="s">
        <v>35</v>
      </c>
      <c r="J277" s="0" t="n">
        <v>2050</v>
      </c>
      <c r="K277" s="48" t="str">
        <f aca="false">"*"&amp;IF(AND(A277="EU",J277=2035),0.95,IF(AND(A277="EU",J277=2050),0.93,IF(AND(A277="USA",J277=2035),0.96,IF(AND(A277="USA",J277=2050),0.94,IF(AND(A277="Japan",J277=2035),0.94,IF(AND(A277="Japan",J277=2050),0.92,IF(AND(A277="Russia",J277=2035),0.95,IF(AND(A277="Russia",J277=2050),0.93,IF(AND(A277="China",J277=2035),0.94,IF(AND(A277="China",J277=2050),0.92,IF(AND(A277="India",J277=2035),0.95,IF(AND(A277="India",J277=2050),0.92,IF(AND(A277="Middle East",J277=2035),0.94,IF(AND(A277="Middle East",J277=2050),0.9,IF(AND(A277="Africa",J277=2035),0.94,IF(AND(A277="Africa",J277=2050),0.91,IF(AND(A277="Brazil",J277=2035),0.95,IF(AND(A277="Brazil",J277=2050),0.92,""))))))))))))))))))</f>
        <v>*0.92</v>
      </c>
      <c r="P277" s="41" t="s">
        <v>3585</v>
      </c>
      <c r="Q277" s="52" t="s">
        <v>35</v>
      </c>
      <c r="R277" s="41" t="n">
        <v>2035</v>
      </c>
      <c r="S277" s="53" t="str">
        <f aca="false">"*"&amp;IF(AND(A277="EU",R277=2035),0.95,IF(AND(A277="EU",R277=2050),0.93,IF(AND(A277="USA",R277=2035),0.96,IF(AND(A277="USA",R277=2050),0.93,IF(AND(A277="Japan",R277=2035),0.94,IF(AND(A277="Japan",R277=2050),0.92,IF(AND(A277="Russia",R277=2035),0.95,IF(AND(A277="Russia",R277=2050),0.91,IF(AND(A277="China",R277=2035),0.93,IF(AND(A277="China",R277=2050),0.92,IF(AND(A277="India",R277=2035),0.94,IF(AND(A277="India",R277=2050),0.91,IF(AND(A277="Middle East",R277=2035),0.92,IF(AND(A277="Middle East",R277=2050),0.89,IF(AND(A277="Africa",R277=2035),0.93,IF(AND(A277="Africa",R277=2050),0.9,IF(AND(A277="Brazil",R277=2035),0.95,IF(AND(A277="Brazil",R277=2050),0.92,""))))))))))))))))))</f>
        <v>*0.95</v>
      </c>
      <c r="U277" s="41" t="s">
        <v>3585</v>
      </c>
      <c r="V277" s="52" t="s">
        <v>35</v>
      </c>
      <c r="W277" s="41" t="n">
        <v>2050</v>
      </c>
      <c r="X277" s="53" t="str">
        <f aca="false">"*"&amp;IF(AND(A277="EU",W277=2035),0.95,IF(AND(A277="EU",W277=2050),0.93,IF(AND(A277="USA",W277=2035),0.96,IF(AND(A277="USA",W277=2050),0.93,IF(AND(A277="Japan",W277=2035),0.94,IF(AND(A277="Japan",W277=2050),0.92,IF(AND(A277="Russia",W277=2035),0.95,IF(AND(A277="Russia",W277=2050),0.91,IF(AND(A277="China",W277=2035),0.93,IF(AND(A277="China",W277=2050),0.92,IF(AND(A277="India",W277=2035),0.94,IF(AND(A277="India",W277=2050),0.91,IF(AND(A277="Middle East",W277=2035),0.92,IF(AND(A277="Middle East",W277=2050),0.89,IF(AND(A277="Africa",W277=2035),0.93,IF(AND(A277="Africa",W277=2050),0.9,IF(AND(A277="Brazil",W277=2035),0.95,IF(AND(A277="Brazil",W277=2050),0.92,""))))))))))))))))))</f>
        <v>*0.92</v>
      </c>
      <c r="AC277" s="1" t="s">
        <v>3585</v>
      </c>
      <c r="AD277" s="57" t="s">
        <v>35</v>
      </c>
      <c r="AE277" s="1" t="n">
        <v>2035</v>
      </c>
      <c r="AF277" s="58" t="str">
        <f aca="false">"*"&amp;IF(AND(A277="EU",AE277=2035),0.93,IF(AND(A277="EU",AE277=2050),0.9,IF(AND(A277="USA",AE277=2035),0.92,IF(AND(A277="USA",AE277=2050),0.89,IF(AND(A277="Japan",AE277=2035),0.92,IF(AND(A277="Japan",AE277=2050),0.89,IF(AND(A277="Russia",AE277=2035),0.91,IF(AND(A277="Russia",AE277=2050),0.86,IF(AND(A277="China",AE277=2035),0.91,IF(AND(A277="China",AE277=2050),0.87,IF(AND(A277="India",AE277=2035),0.92,IF(AND(A277="India",AE277=2050),0.87,IF(AND(A277="Middle East",AE277=2035),0.89,IF(AND(A277="Middle East",AE277=2050),0.84,IF(AND(A277="Africa",AE277=2035),0.9,IF(AND(A277="Africa",AE277=2050),0.86,IF(AND(A277="Brazil",AE277=2035),0.93,IF(AND(A277="Brazil",AE277=2050),0.89,""))))))))))))))))))</f>
        <v>*0.93</v>
      </c>
      <c r="AG277" s="53" t="str">
        <f aca="false">AG276</f>
        <v>REZoning_Sol-Win</v>
      </c>
      <c r="AI277" s="1" t="s">
        <v>3585</v>
      </c>
      <c r="AJ277" s="57" t="s">
        <v>35</v>
      </c>
      <c r="AK277" s="1" t="n">
        <v>2050</v>
      </c>
      <c r="AL277" s="58" t="str">
        <f aca="false">"*"&amp;IF(AND(A277="EU",AK277=2035),0.93,IF(AND(A277="EU",AK277=2050),0.9,IF(AND(A277="USA",AK277=2035),0.92,IF(AND(A277="USA",AK277=2050),0.89,IF(AND(A277="Japan",AK277=2035),0.92,IF(AND(A277="Japan",AK277=2050),0.89,IF(AND(A277="Russia",AK277=2035),0.91,IF(AND(A277="Russia",AK277=2050),0.86,IF(AND(A277="China",AK277=2035),0.91,IF(AND(A277="China",AK277=2050),0.87,IF(AND(A277="India",AK277=2035),0.92,IF(AND(A277="India",AK277=2050),0.87,IF(AND(A277="Middle East",AK277=2035),0.89,IF(AND(A277="Middle East",AK277=2050),0.84,IF(AND(A277="Africa",AK277=2035),0.9,IF(AND(A277="Africa",AK277=2050),0.86,IF(AND(A277="Brazil",AK277=2035),0.93,IF(AND(A277="Brazil",AK277=2050),0.89,""))))))))))))))))))</f>
        <v>*0.89</v>
      </c>
      <c r="AM277" s="53" t="str">
        <f aca="false">AM276</f>
        <v>REZoning_Sol-Win</v>
      </c>
      <c r="AP277" s="0" t="s">
        <v>3585</v>
      </c>
      <c r="AQ277" s="38" t="s">
        <v>35</v>
      </c>
      <c r="AR277" s="38" t="n">
        <f aca="false">AR276</f>
        <v>2100</v>
      </c>
      <c r="AS277" s="38" t="s">
        <v>914</v>
      </c>
      <c r="AT277" s="38" t="s">
        <v>36</v>
      </c>
    </row>
    <row r="278" customFormat="false" ht="28.5" hidden="false" customHeight="true" outlineLevel="0" collapsed="false">
      <c r="A278" s="3" t="s">
        <v>61</v>
      </c>
      <c r="C278" s="0" t="s">
        <v>3586</v>
      </c>
      <c r="D278" s="50" t="s">
        <v>35</v>
      </c>
      <c r="E278" s="0" t="n">
        <v>2035</v>
      </c>
      <c r="F278" s="51" t="str">
        <f aca="false">"*"&amp;IF(AND(A278="EU",E278=2035),0.95,IF(AND(A278="EU",E278=2050),0.93,IF(AND(A278="USA",E278=2035),0.96,IF(AND(A278="USA",E278=2050),0.94,IF(AND(A278="Japan",E278=2035),0.94,IF(AND(A278="Japan",E278=2050),0.92,IF(AND(A278="Russia",E278=2035),0.95,IF(AND(A278="Russia",E278=2050),0.93,IF(AND(A278="China",E278=2035),0.94,IF(AND(A278="China",E278=2050),0.92,IF(AND(A278="India",E278=2035),0.95,IF(AND(A278="India",E278=2050),0.92,IF(AND(A278="Middle East",E278=2035),0.94,IF(AND(A278="Middle East",E278=2050),0.9,IF(AND(A278="Africa",E278=2035),0.94,IF(AND(A278="Africa",E278=2050),0.91,IF(AND(A278="Brazil",E278=2035),0.95,IF(AND(A278="Brazil",E278=2050),0.92,""))))))))))))))))))</f>
        <v>*0.95</v>
      </c>
      <c r="H278" s="0" t="s">
        <v>3586</v>
      </c>
      <c r="I278" s="50" t="s">
        <v>35</v>
      </c>
      <c r="J278" s="0" t="n">
        <v>2050</v>
      </c>
      <c r="K278" s="48" t="str">
        <f aca="false">"*"&amp;IF(AND(A278="EU",J278=2035),0.95,IF(AND(A278="EU",J278=2050),0.93,IF(AND(A278="USA",J278=2035),0.96,IF(AND(A278="USA",J278=2050),0.94,IF(AND(A278="Japan",J278=2035),0.94,IF(AND(A278="Japan",J278=2050),0.92,IF(AND(A278="Russia",J278=2035),0.95,IF(AND(A278="Russia",J278=2050),0.93,IF(AND(A278="China",J278=2035),0.94,IF(AND(A278="China",J278=2050),0.92,IF(AND(A278="India",J278=2035),0.95,IF(AND(A278="India",J278=2050),0.92,IF(AND(A278="Middle East",J278=2035),0.94,IF(AND(A278="Middle East",J278=2050),0.9,IF(AND(A278="Africa",J278=2035),0.94,IF(AND(A278="Africa",J278=2050),0.91,IF(AND(A278="Brazil",J278=2035),0.95,IF(AND(A278="Brazil",J278=2050),0.92,""))))))))))))))))))</f>
        <v>*0.92</v>
      </c>
      <c r="P278" s="41" t="s">
        <v>3586</v>
      </c>
      <c r="Q278" s="52" t="s">
        <v>35</v>
      </c>
      <c r="R278" s="41" t="n">
        <v>2035</v>
      </c>
      <c r="S278" s="53" t="str">
        <f aca="false">"*"&amp;IF(AND(A278="EU",R278=2035),0.95,IF(AND(A278="EU",R278=2050),0.93,IF(AND(A278="USA",R278=2035),0.96,IF(AND(A278="USA",R278=2050),0.93,IF(AND(A278="Japan",R278=2035),0.94,IF(AND(A278="Japan",R278=2050),0.92,IF(AND(A278="Russia",R278=2035),0.95,IF(AND(A278="Russia",R278=2050),0.91,IF(AND(A278="China",R278=2035),0.93,IF(AND(A278="China",R278=2050),0.92,IF(AND(A278="India",R278=2035),0.94,IF(AND(A278="India",R278=2050),0.91,IF(AND(A278="Middle East",R278=2035),0.92,IF(AND(A278="Middle East",R278=2050),0.89,IF(AND(A278="Africa",R278=2035),0.93,IF(AND(A278="Africa",R278=2050),0.9,IF(AND(A278="Brazil",R278=2035),0.95,IF(AND(A278="Brazil",R278=2050),0.92,""))))))))))))))))))</f>
        <v>*0.95</v>
      </c>
      <c r="U278" s="41" t="s">
        <v>3586</v>
      </c>
      <c r="V278" s="52" t="s">
        <v>35</v>
      </c>
      <c r="W278" s="41" t="n">
        <v>2050</v>
      </c>
      <c r="X278" s="53" t="str">
        <f aca="false">"*"&amp;IF(AND(A278="EU",W278=2035),0.95,IF(AND(A278="EU",W278=2050),0.93,IF(AND(A278="USA",W278=2035),0.96,IF(AND(A278="USA",W278=2050),0.93,IF(AND(A278="Japan",W278=2035),0.94,IF(AND(A278="Japan",W278=2050),0.92,IF(AND(A278="Russia",W278=2035),0.95,IF(AND(A278="Russia",W278=2050),0.91,IF(AND(A278="China",W278=2035),0.93,IF(AND(A278="China",W278=2050),0.92,IF(AND(A278="India",W278=2035),0.94,IF(AND(A278="India",W278=2050),0.91,IF(AND(A278="Middle East",W278=2035),0.92,IF(AND(A278="Middle East",W278=2050),0.89,IF(AND(A278="Africa",W278=2035),0.93,IF(AND(A278="Africa",W278=2050),0.9,IF(AND(A278="Brazil",W278=2035),0.95,IF(AND(A278="Brazil",W278=2050),0.92,""))))))))))))))))))</f>
        <v>*0.92</v>
      </c>
      <c r="AC278" s="1" t="s">
        <v>3586</v>
      </c>
      <c r="AD278" s="57" t="s">
        <v>35</v>
      </c>
      <c r="AE278" s="1" t="n">
        <v>2035</v>
      </c>
      <c r="AF278" s="58" t="str">
        <f aca="false">"*"&amp;IF(AND(A278="EU",AE278=2035),0.93,IF(AND(A278="EU",AE278=2050),0.9,IF(AND(A278="USA",AE278=2035),0.92,IF(AND(A278="USA",AE278=2050),0.89,IF(AND(A278="Japan",AE278=2035),0.92,IF(AND(A278="Japan",AE278=2050),0.89,IF(AND(A278="Russia",AE278=2035),0.91,IF(AND(A278="Russia",AE278=2050),0.86,IF(AND(A278="China",AE278=2035),0.91,IF(AND(A278="China",AE278=2050),0.87,IF(AND(A278="India",AE278=2035),0.92,IF(AND(A278="India",AE278=2050),0.87,IF(AND(A278="Middle East",AE278=2035),0.89,IF(AND(A278="Middle East",AE278=2050),0.84,IF(AND(A278="Africa",AE278=2035),0.9,IF(AND(A278="Africa",AE278=2050),0.86,IF(AND(A278="Brazil",AE278=2035),0.93,IF(AND(A278="Brazil",AE278=2050),0.89,""))))))))))))))))))</f>
        <v>*0.93</v>
      </c>
      <c r="AG278" s="53" t="str">
        <f aca="false">AG277</f>
        <v>REZoning_Sol-Win</v>
      </c>
      <c r="AI278" s="1" t="s">
        <v>3586</v>
      </c>
      <c r="AJ278" s="57" t="s">
        <v>35</v>
      </c>
      <c r="AK278" s="1" t="n">
        <v>2050</v>
      </c>
      <c r="AL278" s="58" t="str">
        <f aca="false">"*"&amp;IF(AND(A278="EU",AK278=2035),0.93,IF(AND(A278="EU",AK278=2050),0.9,IF(AND(A278="USA",AK278=2035),0.92,IF(AND(A278="USA",AK278=2050),0.89,IF(AND(A278="Japan",AK278=2035),0.92,IF(AND(A278="Japan",AK278=2050),0.89,IF(AND(A278="Russia",AK278=2035),0.91,IF(AND(A278="Russia",AK278=2050),0.86,IF(AND(A278="China",AK278=2035),0.91,IF(AND(A278="China",AK278=2050),0.87,IF(AND(A278="India",AK278=2035),0.92,IF(AND(A278="India",AK278=2050),0.87,IF(AND(A278="Middle East",AK278=2035),0.89,IF(AND(A278="Middle East",AK278=2050),0.84,IF(AND(A278="Africa",AK278=2035),0.9,IF(AND(A278="Africa",AK278=2050),0.86,IF(AND(A278="Brazil",AK278=2035),0.93,IF(AND(A278="Brazil",AK278=2050),0.89,""))))))))))))))))))</f>
        <v>*0.89</v>
      </c>
      <c r="AM278" s="53" t="str">
        <f aca="false">AM277</f>
        <v>REZoning_Sol-Win</v>
      </c>
      <c r="AP278" s="0" t="s">
        <v>3586</v>
      </c>
      <c r="AQ278" s="38" t="s">
        <v>35</v>
      </c>
      <c r="AR278" s="38" t="n">
        <f aca="false">AR277</f>
        <v>2100</v>
      </c>
      <c r="AS278" s="38" t="s">
        <v>914</v>
      </c>
      <c r="AT278" s="38" t="s">
        <v>36</v>
      </c>
    </row>
    <row r="279" customFormat="false" ht="28.5" hidden="false" customHeight="true" outlineLevel="0" collapsed="false">
      <c r="A279" s="3" t="s">
        <v>61</v>
      </c>
      <c r="C279" s="0" t="s">
        <v>3587</v>
      </c>
      <c r="D279" s="50" t="s">
        <v>35</v>
      </c>
      <c r="E279" s="0" t="n">
        <v>2035</v>
      </c>
      <c r="F279" s="51" t="str">
        <f aca="false">"*"&amp;IF(AND(A279="EU",E279=2035),0.95,IF(AND(A279="EU",E279=2050),0.93,IF(AND(A279="USA",E279=2035),0.96,IF(AND(A279="USA",E279=2050),0.94,IF(AND(A279="Japan",E279=2035),0.94,IF(AND(A279="Japan",E279=2050),0.92,IF(AND(A279="Russia",E279=2035),0.95,IF(AND(A279="Russia",E279=2050),0.93,IF(AND(A279="China",E279=2035),0.94,IF(AND(A279="China",E279=2050),0.92,IF(AND(A279="India",E279=2035),0.95,IF(AND(A279="India",E279=2050),0.92,IF(AND(A279="Middle East",E279=2035),0.94,IF(AND(A279="Middle East",E279=2050),0.9,IF(AND(A279="Africa",E279=2035),0.94,IF(AND(A279="Africa",E279=2050),0.91,IF(AND(A279="Brazil",E279=2035),0.95,IF(AND(A279="Brazil",E279=2050),0.92,""))))))))))))))))))</f>
        <v>*0.95</v>
      </c>
      <c r="H279" s="0" t="s">
        <v>3587</v>
      </c>
      <c r="I279" s="50" t="s">
        <v>35</v>
      </c>
      <c r="J279" s="0" t="n">
        <v>2050</v>
      </c>
      <c r="K279" s="48" t="str">
        <f aca="false">"*"&amp;IF(AND(A279="EU",J279=2035),0.95,IF(AND(A279="EU",J279=2050),0.93,IF(AND(A279="USA",J279=2035),0.96,IF(AND(A279="USA",J279=2050),0.94,IF(AND(A279="Japan",J279=2035),0.94,IF(AND(A279="Japan",J279=2050),0.92,IF(AND(A279="Russia",J279=2035),0.95,IF(AND(A279="Russia",J279=2050),0.93,IF(AND(A279="China",J279=2035),0.94,IF(AND(A279="China",J279=2050),0.92,IF(AND(A279="India",J279=2035),0.95,IF(AND(A279="India",J279=2050),0.92,IF(AND(A279="Middle East",J279=2035),0.94,IF(AND(A279="Middle East",J279=2050),0.9,IF(AND(A279="Africa",J279=2035),0.94,IF(AND(A279="Africa",J279=2050),0.91,IF(AND(A279="Brazil",J279=2035),0.95,IF(AND(A279="Brazil",J279=2050),0.92,""))))))))))))))))))</f>
        <v>*0.92</v>
      </c>
      <c r="P279" s="41" t="s">
        <v>3587</v>
      </c>
      <c r="Q279" s="52" t="s">
        <v>35</v>
      </c>
      <c r="R279" s="41" t="n">
        <v>2035</v>
      </c>
      <c r="S279" s="53" t="str">
        <f aca="false">"*"&amp;IF(AND(A279="EU",R279=2035),0.95,IF(AND(A279="EU",R279=2050),0.93,IF(AND(A279="USA",R279=2035),0.96,IF(AND(A279="USA",R279=2050),0.93,IF(AND(A279="Japan",R279=2035),0.94,IF(AND(A279="Japan",R279=2050),0.92,IF(AND(A279="Russia",R279=2035),0.95,IF(AND(A279="Russia",R279=2050),0.91,IF(AND(A279="China",R279=2035),0.93,IF(AND(A279="China",R279=2050),0.92,IF(AND(A279="India",R279=2035),0.94,IF(AND(A279="India",R279=2050),0.91,IF(AND(A279="Middle East",R279=2035),0.92,IF(AND(A279="Middle East",R279=2050),0.89,IF(AND(A279="Africa",R279=2035),0.93,IF(AND(A279="Africa",R279=2050),0.9,IF(AND(A279="Brazil",R279=2035),0.95,IF(AND(A279="Brazil",R279=2050),0.92,""))))))))))))))))))</f>
        <v>*0.95</v>
      </c>
      <c r="U279" s="41" t="s">
        <v>3587</v>
      </c>
      <c r="V279" s="52" t="s">
        <v>35</v>
      </c>
      <c r="W279" s="41" t="n">
        <v>2050</v>
      </c>
      <c r="X279" s="53" t="str">
        <f aca="false">"*"&amp;IF(AND(A279="EU",W279=2035),0.95,IF(AND(A279="EU",W279=2050),0.93,IF(AND(A279="USA",W279=2035),0.96,IF(AND(A279="USA",W279=2050),0.93,IF(AND(A279="Japan",W279=2035),0.94,IF(AND(A279="Japan",W279=2050),0.92,IF(AND(A279="Russia",W279=2035),0.95,IF(AND(A279="Russia",W279=2050),0.91,IF(AND(A279="China",W279=2035),0.93,IF(AND(A279="China",W279=2050),0.92,IF(AND(A279="India",W279=2035),0.94,IF(AND(A279="India",W279=2050),0.91,IF(AND(A279="Middle East",W279=2035),0.92,IF(AND(A279="Middle East",W279=2050),0.89,IF(AND(A279="Africa",W279=2035),0.93,IF(AND(A279="Africa",W279=2050),0.9,IF(AND(A279="Brazil",W279=2035),0.95,IF(AND(A279="Brazil",W279=2050),0.92,""))))))))))))))))))</f>
        <v>*0.92</v>
      </c>
      <c r="AC279" s="1" t="s">
        <v>3587</v>
      </c>
      <c r="AD279" s="57" t="s">
        <v>35</v>
      </c>
      <c r="AE279" s="1" t="n">
        <v>2035</v>
      </c>
      <c r="AF279" s="58" t="str">
        <f aca="false">"*"&amp;IF(AND(A279="EU",AE279=2035),0.93,IF(AND(A279="EU",AE279=2050),0.9,IF(AND(A279="USA",AE279=2035),0.92,IF(AND(A279="USA",AE279=2050),0.89,IF(AND(A279="Japan",AE279=2035),0.92,IF(AND(A279="Japan",AE279=2050),0.89,IF(AND(A279="Russia",AE279=2035),0.91,IF(AND(A279="Russia",AE279=2050),0.86,IF(AND(A279="China",AE279=2035),0.91,IF(AND(A279="China",AE279=2050),0.87,IF(AND(A279="India",AE279=2035),0.92,IF(AND(A279="India",AE279=2050),0.87,IF(AND(A279="Middle East",AE279=2035),0.89,IF(AND(A279="Middle East",AE279=2050),0.84,IF(AND(A279="Africa",AE279=2035),0.9,IF(AND(A279="Africa",AE279=2050),0.86,IF(AND(A279="Brazil",AE279=2035),0.93,IF(AND(A279="Brazil",AE279=2050),0.89,""))))))))))))))))))</f>
        <v>*0.93</v>
      </c>
      <c r="AG279" s="53" t="str">
        <f aca="false">AG278</f>
        <v>REZoning_Sol-Win</v>
      </c>
      <c r="AI279" s="1" t="s">
        <v>3587</v>
      </c>
      <c r="AJ279" s="57" t="s">
        <v>35</v>
      </c>
      <c r="AK279" s="1" t="n">
        <v>2050</v>
      </c>
      <c r="AL279" s="58" t="str">
        <f aca="false">"*"&amp;IF(AND(A279="EU",AK279=2035),0.93,IF(AND(A279="EU",AK279=2050),0.9,IF(AND(A279="USA",AK279=2035),0.92,IF(AND(A279="USA",AK279=2050),0.89,IF(AND(A279="Japan",AK279=2035),0.92,IF(AND(A279="Japan",AK279=2050),0.89,IF(AND(A279="Russia",AK279=2035),0.91,IF(AND(A279="Russia",AK279=2050),0.86,IF(AND(A279="China",AK279=2035),0.91,IF(AND(A279="China",AK279=2050),0.87,IF(AND(A279="India",AK279=2035),0.92,IF(AND(A279="India",AK279=2050),0.87,IF(AND(A279="Middle East",AK279=2035),0.89,IF(AND(A279="Middle East",AK279=2050),0.84,IF(AND(A279="Africa",AK279=2035),0.9,IF(AND(A279="Africa",AK279=2050),0.86,IF(AND(A279="Brazil",AK279=2035),0.93,IF(AND(A279="Brazil",AK279=2050),0.89,""))))))))))))))))))</f>
        <v>*0.89</v>
      </c>
      <c r="AM279" s="53" t="str">
        <f aca="false">AM278</f>
        <v>REZoning_Sol-Win</v>
      </c>
      <c r="AP279" s="0" t="s">
        <v>3587</v>
      </c>
      <c r="AQ279" s="38" t="s">
        <v>35</v>
      </c>
      <c r="AR279" s="38" t="n">
        <f aca="false">AR278</f>
        <v>2100</v>
      </c>
      <c r="AS279" s="38" t="s">
        <v>914</v>
      </c>
      <c r="AT279" s="38" t="s">
        <v>36</v>
      </c>
    </row>
    <row r="280" customFormat="false" ht="28.5" hidden="false" customHeight="true" outlineLevel="0" collapsed="false">
      <c r="A280" s="3" t="s">
        <v>61</v>
      </c>
      <c r="C280" s="0" t="s">
        <v>3588</v>
      </c>
      <c r="D280" s="50" t="s">
        <v>35</v>
      </c>
      <c r="E280" s="0" t="n">
        <v>2035</v>
      </c>
      <c r="F280" s="51" t="str">
        <f aca="false">"*"&amp;IF(AND(A280="EU",E280=2035),0.95,IF(AND(A280="EU",E280=2050),0.93,IF(AND(A280="USA",E280=2035),0.96,IF(AND(A280="USA",E280=2050),0.94,IF(AND(A280="Japan",E280=2035),0.94,IF(AND(A280="Japan",E280=2050),0.92,IF(AND(A280="Russia",E280=2035),0.95,IF(AND(A280="Russia",E280=2050),0.93,IF(AND(A280="China",E280=2035),0.94,IF(AND(A280="China",E280=2050),0.92,IF(AND(A280="India",E280=2035),0.95,IF(AND(A280="India",E280=2050),0.92,IF(AND(A280="Middle East",E280=2035),0.94,IF(AND(A280="Middle East",E280=2050),0.9,IF(AND(A280="Africa",E280=2035),0.94,IF(AND(A280="Africa",E280=2050),0.91,IF(AND(A280="Brazil",E280=2035),0.95,IF(AND(A280="Brazil",E280=2050),0.92,""))))))))))))))))))</f>
        <v>*0.95</v>
      </c>
      <c r="H280" s="0" t="s">
        <v>3588</v>
      </c>
      <c r="I280" s="50" t="s">
        <v>35</v>
      </c>
      <c r="J280" s="0" t="n">
        <v>2050</v>
      </c>
      <c r="K280" s="48" t="str">
        <f aca="false">"*"&amp;IF(AND(A280="EU",J280=2035),0.95,IF(AND(A280="EU",J280=2050),0.93,IF(AND(A280="USA",J280=2035),0.96,IF(AND(A280="USA",J280=2050),0.94,IF(AND(A280="Japan",J280=2035),0.94,IF(AND(A280="Japan",J280=2050),0.92,IF(AND(A280="Russia",J280=2035),0.95,IF(AND(A280="Russia",J280=2050),0.93,IF(AND(A280="China",J280=2035),0.94,IF(AND(A280="China",J280=2050),0.92,IF(AND(A280="India",J280=2035),0.95,IF(AND(A280="India",J280=2050),0.92,IF(AND(A280="Middle East",J280=2035),0.94,IF(AND(A280="Middle East",J280=2050),0.9,IF(AND(A280="Africa",J280=2035),0.94,IF(AND(A280="Africa",J280=2050),0.91,IF(AND(A280="Brazil",J280=2035),0.95,IF(AND(A280="Brazil",J280=2050),0.92,""))))))))))))))))))</f>
        <v>*0.92</v>
      </c>
      <c r="P280" s="41" t="s">
        <v>3588</v>
      </c>
      <c r="Q280" s="52" t="s">
        <v>35</v>
      </c>
      <c r="R280" s="41" t="n">
        <v>2035</v>
      </c>
      <c r="S280" s="53" t="str">
        <f aca="false">"*"&amp;IF(AND(A280="EU",R280=2035),0.95,IF(AND(A280="EU",R280=2050),0.93,IF(AND(A280="USA",R280=2035),0.96,IF(AND(A280="USA",R280=2050),0.93,IF(AND(A280="Japan",R280=2035),0.94,IF(AND(A280="Japan",R280=2050),0.92,IF(AND(A280="Russia",R280=2035),0.95,IF(AND(A280="Russia",R280=2050),0.91,IF(AND(A280="China",R280=2035),0.93,IF(AND(A280="China",R280=2050),0.92,IF(AND(A280="India",R280=2035),0.94,IF(AND(A280="India",R280=2050),0.91,IF(AND(A280="Middle East",R280=2035),0.92,IF(AND(A280="Middle East",R280=2050),0.89,IF(AND(A280="Africa",R280=2035),0.93,IF(AND(A280="Africa",R280=2050),0.9,IF(AND(A280="Brazil",R280=2035),0.95,IF(AND(A280="Brazil",R280=2050),0.92,""))))))))))))))))))</f>
        <v>*0.95</v>
      </c>
      <c r="U280" s="41" t="s">
        <v>3588</v>
      </c>
      <c r="V280" s="52" t="s">
        <v>35</v>
      </c>
      <c r="W280" s="41" t="n">
        <v>2050</v>
      </c>
      <c r="X280" s="53" t="str">
        <f aca="false">"*"&amp;IF(AND(A280="EU",W280=2035),0.95,IF(AND(A280="EU",W280=2050),0.93,IF(AND(A280="USA",W280=2035),0.96,IF(AND(A280="USA",W280=2050),0.93,IF(AND(A280="Japan",W280=2035),0.94,IF(AND(A280="Japan",W280=2050),0.92,IF(AND(A280="Russia",W280=2035),0.95,IF(AND(A280="Russia",W280=2050),0.91,IF(AND(A280="China",W280=2035),0.93,IF(AND(A280="China",W280=2050),0.92,IF(AND(A280="India",W280=2035),0.94,IF(AND(A280="India",W280=2050),0.91,IF(AND(A280="Middle East",W280=2035),0.92,IF(AND(A280="Middle East",W280=2050),0.89,IF(AND(A280="Africa",W280=2035),0.93,IF(AND(A280="Africa",W280=2050),0.9,IF(AND(A280="Brazil",W280=2035),0.95,IF(AND(A280="Brazil",W280=2050),0.92,""))))))))))))))))))</f>
        <v>*0.92</v>
      </c>
      <c r="AC280" s="1" t="s">
        <v>3588</v>
      </c>
      <c r="AD280" s="57" t="s">
        <v>35</v>
      </c>
      <c r="AE280" s="1" t="n">
        <v>2035</v>
      </c>
      <c r="AF280" s="58" t="str">
        <f aca="false">"*"&amp;IF(AND(A280="EU",AE280=2035),0.93,IF(AND(A280="EU",AE280=2050),0.9,IF(AND(A280="USA",AE280=2035),0.92,IF(AND(A280="USA",AE280=2050),0.89,IF(AND(A280="Japan",AE280=2035),0.92,IF(AND(A280="Japan",AE280=2050),0.89,IF(AND(A280="Russia",AE280=2035),0.91,IF(AND(A280="Russia",AE280=2050),0.86,IF(AND(A280="China",AE280=2035),0.91,IF(AND(A280="China",AE280=2050),0.87,IF(AND(A280="India",AE280=2035),0.92,IF(AND(A280="India",AE280=2050),0.87,IF(AND(A280="Middle East",AE280=2035),0.89,IF(AND(A280="Middle East",AE280=2050),0.84,IF(AND(A280="Africa",AE280=2035),0.9,IF(AND(A280="Africa",AE280=2050),0.86,IF(AND(A280="Brazil",AE280=2035),0.93,IF(AND(A280="Brazil",AE280=2050),0.89,""))))))))))))))))))</f>
        <v>*0.93</v>
      </c>
      <c r="AG280" s="53" t="str">
        <f aca="false">AG279</f>
        <v>REZoning_Sol-Win</v>
      </c>
      <c r="AI280" s="1" t="s">
        <v>3588</v>
      </c>
      <c r="AJ280" s="57" t="s">
        <v>35</v>
      </c>
      <c r="AK280" s="1" t="n">
        <v>2050</v>
      </c>
      <c r="AL280" s="58" t="str">
        <f aca="false">"*"&amp;IF(AND(A280="EU",AK280=2035),0.93,IF(AND(A280="EU",AK280=2050),0.9,IF(AND(A280="USA",AK280=2035),0.92,IF(AND(A280="USA",AK280=2050),0.89,IF(AND(A280="Japan",AK280=2035),0.92,IF(AND(A280="Japan",AK280=2050),0.89,IF(AND(A280="Russia",AK280=2035),0.91,IF(AND(A280="Russia",AK280=2050),0.86,IF(AND(A280="China",AK280=2035),0.91,IF(AND(A280="China",AK280=2050),0.87,IF(AND(A280="India",AK280=2035),0.92,IF(AND(A280="India",AK280=2050),0.87,IF(AND(A280="Middle East",AK280=2035),0.89,IF(AND(A280="Middle East",AK280=2050),0.84,IF(AND(A280="Africa",AK280=2035),0.9,IF(AND(A280="Africa",AK280=2050),0.86,IF(AND(A280="Brazil",AK280=2035),0.93,IF(AND(A280="Brazil",AK280=2050),0.89,""))))))))))))))))))</f>
        <v>*0.89</v>
      </c>
      <c r="AM280" s="53" t="str">
        <f aca="false">AM279</f>
        <v>REZoning_Sol-Win</v>
      </c>
      <c r="AP280" s="0" t="s">
        <v>3588</v>
      </c>
      <c r="AQ280" s="38" t="s">
        <v>35</v>
      </c>
      <c r="AR280" s="38" t="n">
        <f aca="false">AR279</f>
        <v>2100</v>
      </c>
      <c r="AS280" s="38" t="s">
        <v>914</v>
      </c>
      <c r="AT280" s="38" t="s">
        <v>36</v>
      </c>
    </row>
    <row r="281" customFormat="false" ht="28.5" hidden="false" customHeight="true" outlineLevel="0" collapsed="false">
      <c r="A281" s="3" t="s">
        <v>61</v>
      </c>
      <c r="C281" s="0" t="s">
        <v>3589</v>
      </c>
      <c r="D281" s="50" t="s">
        <v>35</v>
      </c>
      <c r="E281" s="0" t="n">
        <v>2035</v>
      </c>
      <c r="F281" s="51" t="str">
        <f aca="false">"*"&amp;IF(AND(A281="EU",E281=2035),0.95,IF(AND(A281="EU",E281=2050),0.93,IF(AND(A281="USA",E281=2035),0.96,IF(AND(A281="USA",E281=2050),0.94,IF(AND(A281="Japan",E281=2035),0.94,IF(AND(A281="Japan",E281=2050),0.92,IF(AND(A281="Russia",E281=2035),0.95,IF(AND(A281="Russia",E281=2050),0.93,IF(AND(A281="China",E281=2035),0.94,IF(AND(A281="China",E281=2050),0.92,IF(AND(A281="India",E281=2035),0.95,IF(AND(A281="India",E281=2050),0.92,IF(AND(A281="Middle East",E281=2035),0.94,IF(AND(A281="Middle East",E281=2050),0.9,IF(AND(A281="Africa",E281=2035),0.94,IF(AND(A281="Africa",E281=2050),0.91,IF(AND(A281="Brazil",E281=2035),0.95,IF(AND(A281="Brazil",E281=2050),0.92,""))))))))))))))))))</f>
        <v>*0.95</v>
      </c>
      <c r="H281" s="0" t="s">
        <v>3589</v>
      </c>
      <c r="I281" s="50" t="s">
        <v>35</v>
      </c>
      <c r="J281" s="0" t="n">
        <v>2050</v>
      </c>
      <c r="K281" s="48" t="str">
        <f aca="false">"*"&amp;IF(AND(A281="EU",J281=2035),0.95,IF(AND(A281="EU",J281=2050),0.93,IF(AND(A281="USA",J281=2035),0.96,IF(AND(A281="USA",J281=2050),0.94,IF(AND(A281="Japan",J281=2035),0.94,IF(AND(A281="Japan",J281=2050),0.92,IF(AND(A281="Russia",J281=2035),0.95,IF(AND(A281="Russia",J281=2050),0.93,IF(AND(A281="China",J281=2035),0.94,IF(AND(A281="China",J281=2050),0.92,IF(AND(A281="India",J281=2035),0.95,IF(AND(A281="India",J281=2050),0.92,IF(AND(A281="Middle East",J281=2035),0.94,IF(AND(A281="Middle East",J281=2050),0.9,IF(AND(A281="Africa",J281=2035),0.94,IF(AND(A281="Africa",J281=2050),0.91,IF(AND(A281="Brazil",J281=2035),0.95,IF(AND(A281="Brazil",J281=2050),0.92,""))))))))))))))))))</f>
        <v>*0.92</v>
      </c>
      <c r="P281" s="41" t="s">
        <v>3589</v>
      </c>
      <c r="Q281" s="52" t="s">
        <v>35</v>
      </c>
      <c r="R281" s="41" t="n">
        <v>2035</v>
      </c>
      <c r="S281" s="53" t="str">
        <f aca="false">"*"&amp;IF(AND(A281="EU",R281=2035),0.95,IF(AND(A281="EU",R281=2050),0.93,IF(AND(A281="USA",R281=2035),0.96,IF(AND(A281="USA",R281=2050),0.93,IF(AND(A281="Japan",R281=2035),0.94,IF(AND(A281="Japan",R281=2050),0.92,IF(AND(A281="Russia",R281=2035),0.95,IF(AND(A281="Russia",R281=2050),0.91,IF(AND(A281="China",R281=2035),0.93,IF(AND(A281="China",R281=2050),0.92,IF(AND(A281="India",R281=2035),0.94,IF(AND(A281="India",R281=2050),0.91,IF(AND(A281="Middle East",R281=2035),0.92,IF(AND(A281="Middle East",R281=2050),0.89,IF(AND(A281="Africa",R281=2035),0.93,IF(AND(A281="Africa",R281=2050),0.9,IF(AND(A281="Brazil",R281=2035),0.95,IF(AND(A281="Brazil",R281=2050),0.92,""))))))))))))))))))</f>
        <v>*0.95</v>
      </c>
      <c r="U281" s="41" t="s">
        <v>3589</v>
      </c>
      <c r="V281" s="52" t="s">
        <v>35</v>
      </c>
      <c r="W281" s="41" t="n">
        <v>2050</v>
      </c>
      <c r="X281" s="53" t="str">
        <f aca="false">"*"&amp;IF(AND(A281="EU",W281=2035),0.95,IF(AND(A281="EU",W281=2050),0.93,IF(AND(A281="USA",W281=2035),0.96,IF(AND(A281="USA",W281=2050),0.93,IF(AND(A281="Japan",W281=2035),0.94,IF(AND(A281="Japan",W281=2050),0.92,IF(AND(A281="Russia",W281=2035),0.95,IF(AND(A281="Russia",W281=2050),0.91,IF(AND(A281="China",W281=2035),0.93,IF(AND(A281="China",W281=2050),0.92,IF(AND(A281="India",W281=2035),0.94,IF(AND(A281="India",W281=2050),0.91,IF(AND(A281="Middle East",W281=2035),0.92,IF(AND(A281="Middle East",W281=2050),0.89,IF(AND(A281="Africa",W281=2035),0.93,IF(AND(A281="Africa",W281=2050),0.9,IF(AND(A281="Brazil",W281=2035),0.95,IF(AND(A281="Brazil",W281=2050),0.92,""))))))))))))))))))</f>
        <v>*0.92</v>
      </c>
      <c r="AC281" s="1" t="s">
        <v>3589</v>
      </c>
      <c r="AD281" s="57" t="s">
        <v>35</v>
      </c>
      <c r="AE281" s="1" t="n">
        <v>2035</v>
      </c>
      <c r="AF281" s="58" t="str">
        <f aca="false">"*"&amp;IF(AND(A281="EU",AE281=2035),0.93,IF(AND(A281="EU",AE281=2050),0.9,IF(AND(A281="USA",AE281=2035),0.92,IF(AND(A281="USA",AE281=2050),0.89,IF(AND(A281="Japan",AE281=2035),0.92,IF(AND(A281="Japan",AE281=2050),0.89,IF(AND(A281="Russia",AE281=2035),0.91,IF(AND(A281="Russia",AE281=2050),0.86,IF(AND(A281="China",AE281=2035),0.91,IF(AND(A281="China",AE281=2050),0.87,IF(AND(A281="India",AE281=2035),0.92,IF(AND(A281="India",AE281=2050),0.87,IF(AND(A281="Middle East",AE281=2035),0.89,IF(AND(A281="Middle East",AE281=2050),0.84,IF(AND(A281="Africa",AE281=2035),0.9,IF(AND(A281="Africa",AE281=2050),0.86,IF(AND(A281="Brazil",AE281=2035),0.93,IF(AND(A281="Brazil",AE281=2050),0.89,""))))))))))))))))))</f>
        <v>*0.93</v>
      </c>
      <c r="AG281" s="53" t="str">
        <f aca="false">AG280</f>
        <v>REZoning_Sol-Win</v>
      </c>
      <c r="AI281" s="1" t="s">
        <v>3589</v>
      </c>
      <c r="AJ281" s="57" t="s">
        <v>35</v>
      </c>
      <c r="AK281" s="1" t="n">
        <v>2050</v>
      </c>
      <c r="AL281" s="58" t="str">
        <f aca="false">"*"&amp;IF(AND(A281="EU",AK281=2035),0.93,IF(AND(A281="EU",AK281=2050),0.9,IF(AND(A281="USA",AK281=2035),0.92,IF(AND(A281="USA",AK281=2050),0.89,IF(AND(A281="Japan",AK281=2035),0.92,IF(AND(A281="Japan",AK281=2050),0.89,IF(AND(A281="Russia",AK281=2035),0.91,IF(AND(A281="Russia",AK281=2050),0.86,IF(AND(A281="China",AK281=2035),0.91,IF(AND(A281="China",AK281=2050),0.87,IF(AND(A281="India",AK281=2035),0.92,IF(AND(A281="India",AK281=2050),0.87,IF(AND(A281="Middle East",AK281=2035),0.89,IF(AND(A281="Middle East",AK281=2050),0.84,IF(AND(A281="Africa",AK281=2035),0.9,IF(AND(A281="Africa",AK281=2050),0.86,IF(AND(A281="Brazil",AK281=2035),0.93,IF(AND(A281="Brazil",AK281=2050),0.89,""))))))))))))))))))</f>
        <v>*0.89</v>
      </c>
      <c r="AM281" s="53" t="str">
        <f aca="false">AM280</f>
        <v>REZoning_Sol-Win</v>
      </c>
      <c r="AP281" s="0" t="s">
        <v>3589</v>
      </c>
      <c r="AQ281" s="38" t="s">
        <v>35</v>
      </c>
      <c r="AR281" s="38" t="n">
        <f aca="false">AR280</f>
        <v>2100</v>
      </c>
      <c r="AS281" s="38" t="s">
        <v>914</v>
      </c>
      <c r="AT281" s="38" t="s">
        <v>36</v>
      </c>
    </row>
    <row r="282" customFormat="false" ht="28.5" hidden="false" customHeight="true" outlineLevel="0" collapsed="false">
      <c r="A282" s="3" t="s">
        <v>61</v>
      </c>
      <c r="C282" s="0" t="s">
        <v>3590</v>
      </c>
      <c r="D282" s="50" t="s">
        <v>35</v>
      </c>
      <c r="E282" s="0" t="n">
        <v>2035</v>
      </c>
      <c r="F282" s="51" t="str">
        <f aca="false">"*"&amp;IF(AND(A282="EU",E282=2035),0.95,IF(AND(A282="EU",E282=2050),0.93,IF(AND(A282="USA",E282=2035),0.96,IF(AND(A282="USA",E282=2050),0.94,IF(AND(A282="Japan",E282=2035),0.94,IF(AND(A282="Japan",E282=2050),0.92,IF(AND(A282="Russia",E282=2035),0.95,IF(AND(A282="Russia",E282=2050),0.93,IF(AND(A282="China",E282=2035),0.94,IF(AND(A282="China",E282=2050),0.92,IF(AND(A282="India",E282=2035),0.95,IF(AND(A282="India",E282=2050),0.92,IF(AND(A282="Middle East",E282=2035),0.94,IF(AND(A282="Middle East",E282=2050),0.9,IF(AND(A282="Africa",E282=2035),0.94,IF(AND(A282="Africa",E282=2050),0.91,IF(AND(A282="Brazil",E282=2035),0.95,IF(AND(A282="Brazil",E282=2050),0.92,""))))))))))))))))))</f>
        <v>*0.95</v>
      </c>
      <c r="H282" s="0" t="s">
        <v>3590</v>
      </c>
      <c r="I282" s="50" t="s">
        <v>35</v>
      </c>
      <c r="J282" s="0" t="n">
        <v>2050</v>
      </c>
      <c r="K282" s="48" t="str">
        <f aca="false">"*"&amp;IF(AND(A282="EU",J282=2035),0.95,IF(AND(A282="EU",J282=2050),0.93,IF(AND(A282="USA",J282=2035),0.96,IF(AND(A282="USA",J282=2050),0.94,IF(AND(A282="Japan",J282=2035),0.94,IF(AND(A282="Japan",J282=2050),0.92,IF(AND(A282="Russia",J282=2035),0.95,IF(AND(A282="Russia",J282=2050),0.93,IF(AND(A282="China",J282=2035),0.94,IF(AND(A282="China",J282=2050),0.92,IF(AND(A282="India",J282=2035),0.95,IF(AND(A282="India",J282=2050),0.92,IF(AND(A282="Middle East",J282=2035),0.94,IF(AND(A282="Middle East",J282=2050),0.9,IF(AND(A282="Africa",J282=2035),0.94,IF(AND(A282="Africa",J282=2050),0.91,IF(AND(A282="Brazil",J282=2035),0.95,IF(AND(A282="Brazil",J282=2050),0.92,""))))))))))))))))))</f>
        <v>*0.92</v>
      </c>
      <c r="P282" s="41" t="s">
        <v>3590</v>
      </c>
      <c r="Q282" s="52" t="s">
        <v>35</v>
      </c>
      <c r="R282" s="41" t="n">
        <v>2035</v>
      </c>
      <c r="S282" s="53" t="str">
        <f aca="false">"*"&amp;IF(AND(A282="EU",R282=2035),0.95,IF(AND(A282="EU",R282=2050),0.93,IF(AND(A282="USA",R282=2035),0.96,IF(AND(A282="USA",R282=2050),0.93,IF(AND(A282="Japan",R282=2035),0.94,IF(AND(A282="Japan",R282=2050),0.92,IF(AND(A282="Russia",R282=2035),0.95,IF(AND(A282="Russia",R282=2050),0.91,IF(AND(A282="China",R282=2035),0.93,IF(AND(A282="China",R282=2050),0.92,IF(AND(A282="India",R282=2035),0.94,IF(AND(A282="India",R282=2050),0.91,IF(AND(A282="Middle East",R282=2035),0.92,IF(AND(A282="Middle East",R282=2050),0.89,IF(AND(A282="Africa",R282=2035),0.93,IF(AND(A282="Africa",R282=2050),0.9,IF(AND(A282="Brazil",R282=2035),0.95,IF(AND(A282="Brazil",R282=2050),0.92,""))))))))))))))))))</f>
        <v>*0.95</v>
      </c>
      <c r="U282" s="41" t="s">
        <v>3590</v>
      </c>
      <c r="V282" s="52" t="s">
        <v>35</v>
      </c>
      <c r="W282" s="41" t="n">
        <v>2050</v>
      </c>
      <c r="X282" s="53" t="str">
        <f aca="false">"*"&amp;IF(AND(A282="EU",W282=2035),0.95,IF(AND(A282="EU",W282=2050),0.93,IF(AND(A282="USA",W282=2035),0.96,IF(AND(A282="USA",W282=2050),0.93,IF(AND(A282="Japan",W282=2035),0.94,IF(AND(A282="Japan",W282=2050),0.92,IF(AND(A282="Russia",W282=2035),0.95,IF(AND(A282="Russia",W282=2050),0.91,IF(AND(A282="China",W282=2035),0.93,IF(AND(A282="China",W282=2050),0.92,IF(AND(A282="India",W282=2035),0.94,IF(AND(A282="India",W282=2050),0.91,IF(AND(A282="Middle East",W282=2035),0.92,IF(AND(A282="Middle East",W282=2050),0.89,IF(AND(A282="Africa",W282=2035),0.93,IF(AND(A282="Africa",W282=2050),0.9,IF(AND(A282="Brazil",W282=2035),0.95,IF(AND(A282="Brazil",W282=2050),0.92,""))))))))))))))))))</f>
        <v>*0.92</v>
      </c>
      <c r="AC282" s="1" t="s">
        <v>3590</v>
      </c>
      <c r="AD282" s="57" t="s">
        <v>35</v>
      </c>
      <c r="AE282" s="1" t="n">
        <v>2035</v>
      </c>
      <c r="AF282" s="58" t="str">
        <f aca="false">"*"&amp;IF(AND(A282="EU",AE282=2035),0.93,IF(AND(A282="EU",AE282=2050),0.9,IF(AND(A282="USA",AE282=2035),0.92,IF(AND(A282="USA",AE282=2050),0.89,IF(AND(A282="Japan",AE282=2035),0.92,IF(AND(A282="Japan",AE282=2050),0.89,IF(AND(A282="Russia",AE282=2035),0.91,IF(AND(A282="Russia",AE282=2050),0.86,IF(AND(A282="China",AE282=2035),0.91,IF(AND(A282="China",AE282=2050),0.87,IF(AND(A282="India",AE282=2035),0.92,IF(AND(A282="India",AE282=2050),0.87,IF(AND(A282="Middle East",AE282=2035),0.89,IF(AND(A282="Middle East",AE282=2050),0.84,IF(AND(A282="Africa",AE282=2035),0.9,IF(AND(A282="Africa",AE282=2050),0.86,IF(AND(A282="Brazil",AE282=2035),0.93,IF(AND(A282="Brazil",AE282=2050),0.89,""))))))))))))))))))</f>
        <v>*0.93</v>
      </c>
      <c r="AG282" s="53" t="str">
        <f aca="false">AG281</f>
        <v>REZoning_Sol-Win</v>
      </c>
      <c r="AI282" s="1" t="s">
        <v>3590</v>
      </c>
      <c r="AJ282" s="57" t="s">
        <v>35</v>
      </c>
      <c r="AK282" s="1" t="n">
        <v>2050</v>
      </c>
      <c r="AL282" s="58" t="str">
        <f aca="false">"*"&amp;IF(AND(A282="EU",AK282=2035),0.93,IF(AND(A282="EU",AK282=2050),0.9,IF(AND(A282="USA",AK282=2035),0.92,IF(AND(A282="USA",AK282=2050),0.89,IF(AND(A282="Japan",AK282=2035),0.92,IF(AND(A282="Japan",AK282=2050),0.89,IF(AND(A282="Russia",AK282=2035),0.91,IF(AND(A282="Russia",AK282=2050),0.86,IF(AND(A282="China",AK282=2035),0.91,IF(AND(A282="China",AK282=2050),0.87,IF(AND(A282="India",AK282=2035),0.92,IF(AND(A282="India",AK282=2050),0.87,IF(AND(A282="Middle East",AK282=2035),0.89,IF(AND(A282="Middle East",AK282=2050),0.84,IF(AND(A282="Africa",AK282=2035),0.9,IF(AND(A282="Africa",AK282=2050),0.86,IF(AND(A282="Brazil",AK282=2035),0.93,IF(AND(A282="Brazil",AK282=2050),0.89,""))))))))))))))))))</f>
        <v>*0.89</v>
      </c>
      <c r="AM282" s="53" t="str">
        <f aca="false">AM281</f>
        <v>REZoning_Sol-Win</v>
      </c>
      <c r="AP282" s="0" t="s">
        <v>3590</v>
      </c>
      <c r="AQ282" s="38" t="s">
        <v>35</v>
      </c>
      <c r="AR282" s="38" t="n">
        <f aca="false">AR281</f>
        <v>2100</v>
      </c>
      <c r="AS282" s="38" t="s">
        <v>914</v>
      </c>
      <c r="AT282" s="38" t="s">
        <v>36</v>
      </c>
    </row>
    <row r="283" customFormat="false" ht="28.5" hidden="false" customHeight="true" outlineLevel="0" collapsed="false">
      <c r="A283" s="3" t="s">
        <v>61</v>
      </c>
      <c r="C283" s="0" t="s">
        <v>3591</v>
      </c>
      <c r="D283" s="50" t="s">
        <v>35</v>
      </c>
      <c r="E283" s="0" t="n">
        <v>2035</v>
      </c>
      <c r="F283" s="51" t="str">
        <f aca="false">"*"&amp;IF(AND(A283="EU",E283=2035),0.95,IF(AND(A283="EU",E283=2050),0.93,IF(AND(A283="USA",E283=2035),0.96,IF(AND(A283="USA",E283=2050),0.94,IF(AND(A283="Japan",E283=2035),0.94,IF(AND(A283="Japan",E283=2050),0.92,IF(AND(A283="Russia",E283=2035),0.95,IF(AND(A283="Russia",E283=2050),0.93,IF(AND(A283="China",E283=2035),0.94,IF(AND(A283="China",E283=2050),0.92,IF(AND(A283="India",E283=2035),0.95,IF(AND(A283="India",E283=2050),0.92,IF(AND(A283="Middle East",E283=2035),0.94,IF(AND(A283="Middle East",E283=2050),0.9,IF(AND(A283="Africa",E283=2035),0.94,IF(AND(A283="Africa",E283=2050),0.91,IF(AND(A283="Brazil",E283=2035),0.95,IF(AND(A283="Brazil",E283=2050),0.92,""))))))))))))))))))</f>
        <v>*0.95</v>
      </c>
      <c r="H283" s="0" t="s">
        <v>3591</v>
      </c>
      <c r="I283" s="50" t="s">
        <v>35</v>
      </c>
      <c r="J283" s="0" t="n">
        <v>2050</v>
      </c>
      <c r="K283" s="48" t="str">
        <f aca="false">"*"&amp;IF(AND(A283="EU",J283=2035),0.95,IF(AND(A283="EU",J283=2050),0.93,IF(AND(A283="USA",J283=2035),0.96,IF(AND(A283="USA",J283=2050),0.94,IF(AND(A283="Japan",J283=2035),0.94,IF(AND(A283="Japan",J283=2050),0.92,IF(AND(A283="Russia",J283=2035),0.95,IF(AND(A283="Russia",J283=2050),0.93,IF(AND(A283="China",J283=2035),0.94,IF(AND(A283="China",J283=2050),0.92,IF(AND(A283="India",J283=2035),0.95,IF(AND(A283="India",J283=2050),0.92,IF(AND(A283="Middle East",J283=2035),0.94,IF(AND(A283="Middle East",J283=2050),0.9,IF(AND(A283="Africa",J283=2035),0.94,IF(AND(A283="Africa",J283=2050),0.91,IF(AND(A283="Brazil",J283=2035),0.95,IF(AND(A283="Brazil",J283=2050),0.92,""))))))))))))))))))</f>
        <v>*0.92</v>
      </c>
      <c r="P283" s="41" t="s">
        <v>3591</v>
      </c>
      <c r="Q283" s="52" t="s">
        <v>35</v>
      </c>
      <c r="R283" s="41" t="n">
        <v>2035</v>
      </c>
      <c r="S283" s="53" t="str">
        <f aca="false">"*"&amp;IF(AND(A283="EU",R283=2035),0.95,IF(AND(A283="EU",R283=2050),0.93,IF(AND(A283="USA",R283=2035),0.96,IF(AND(A283="USA",R283=2050),0.93,IF(AND(A283="Japan",R283=2035),0.94,IF(AND(A283="Japan",R283=2050),0.92,IF(AND(A283="Russia",R283=2035),0.95,IF(AND(A283="Russia",R283=2050),0.91,IF(AND(A283="China",R283=2035),0.93,IF(AND(A283="China",R283=2050),0.92,IF(AND(A283="India",R283=2035),0.94,IF(AND(A283="India",R283=2050),0.91,IF(AND(A283="Middle East",R283=2035),0.92,IF(AND(A283="Middle East",R283=2050),0.89,IF(AND(A283="Africa",R283=2035),0.93,IF(AND(A283="Africa",R283=2050),0.9,IF(AND(A283="Brazil",R283=2035),0.95,IF(AND(A283="Brazil",R283=2050),0.92,""))))))))))))))))))</f>
        <v>*0.95</v>
      </c>
      <c r="U283" s="41" t="s">
        <v>3591</v>
      </c>
      <c r="V283" s="52" t="s">
        <v>35</v>
      </c>
      <c r="W283" s="41" t="n">
        <v>2050</v>
      </c>
      <c r="X283" s="53" t="str">
        <f aca="false">"*"&amp;IF(AND(A283="EU",W283=2035),0.95,IF(AND(A283="EU",W283=2050),0.93,IF(AND(A283="USA",W283=2035),0.96,IF(AND(A283="USA",W283=2050),0.93,IF(AND(A283="Japan",W283=2035),0.94,IF(AND(A283="Japan",W283=2050),0.92,IF(AND(A283="Russia",W283=2035),0.95,IF(AND(A283="Russia",W283=2050),0.91,IF(AND(A283="China",W283=2035),0.93,IF(AND(A283="China",W283=2050),0.92,IF(AND(A283="India",W283=2035),0.94,IF(AND(A283="India",W283=2050),0.91,IF(AND(A283="Middle East",W283=2035),0.92,IF(AND(A283="Middle East",W283=2050),0.89,IF(AND(A283="Africa",W283=2035),0.93,IF(AND(A283="Africa",W283=2050),0.9,IF(AND(A283="Brazil",W283=2035),0.95,IF(AND(A283="Brazil",W283=2050),0.92,""))))))))))))))))))</f>
        <v>*0.92</v>
      </c>
      <c r="AC283" s="1" t="s">
        <v>3591</v>
      </c>
      <c r="AD283" s="57" t="s">
        <v>35</v>
      </c>
      <c r="AE283" s="1" t="n">
        <v>2035</v>
      </c>
      <c r="AF283" s="58" t="str">
        <f aca="false">"*"&amp;IF(AND(A283="EU",AE283=2035),0.93,IF(AND(A283="EU",AE283=2050),0.9,IF(AND(A283="USA",AE283=2035),0.92,IF(AND(A283="USA",AE283=2050),0.89,IF(AND(A283="Japan",AE283=2035),0.92,IF(AND(A283="Japan",AE283=2050),0.89,IF(AND(A283="Russia",AE283=2035),0.91,IF(AND(A283="Russia",AE283=2050),0.86,IF(AND(A283="China",AE283=2035),0.91,IF(AND(A283="China",AE283=2050),0.87,IF(AND(A283="India",AE283=2035),0.92,IF(AND(A283="India",AE283=2050),0.87,IF(AND(A283="Middle East",AE283=2035),0.89,IF(AND(A283="Middle East",AE283=2050),0.84,IF(AND(A283="Africa",AE283=2035),0.9,IF(AND(A283="Africa",AE283=2050),0.86,IF(AND(A283="Brazil",AE283=2035),0.93,IF(AND(A283="Brazil",AE283=2050),0.89,""))))))))))))))))))</f>
        <v>*0.93</v>
      </c>
      <c r="AG283" s="53" t="str">
        <f aca="false">AG282</f>
        <v>REZoning_Sol-Win</v>
      </c>
      <c r="AI283" s="1" t="s">
        <v>3591</v>
      </c>
      <c r="AJ283" s="57" t="s">
        <v>35</v>
      </c>
      <c r="AK283" s="1" t="n">
        <v>2050</v>
      </c>
      <c r="AL283" s="58" t="str">
        <f aca="false">"*"&amp;IF(AND(A283="EU",AK283=2035),0.93,IF(AND(A283="EU",AK283=2050),0.9,IF(AND(A283="USA",AK283=2035),0.92,IF(AND(A283="USA",AK283=2050),0.89,IF(AND(A283="Japan",AK283=2035),0.92,IF(AND(A283="Japan",AK283=2050),0.89,IF(AND(A283="Russia",AK283=2035),0.91,IF(AND(A283="Russia",AK283=2050),0.86,IF(AND(A283="China",AK283=2035),0.91,IF(AND(A283="China",AK283=2050),0.87,IF(AND(A283="India",AK283=2035),0.92,IF(AND(A283="India",AK283=2050),0.87,IF(AND(A283="Middle East",AK283=2035),0.89,IF(AND(A283="Middle East",AK283=2050),0.84,IF(AND(A283="Africa",AK283=2035),0.9,IF(AND(A283="Africa",AK283=2050),0.86,IF(AND(A283="Brazil",AK283=2035),0.93,IF(AND(A283="Brazil",AK283=2050),0.89,""))))))))))))))))))</f>
        <v>*0.89</v>
      </c>
      <c r="AM283" s="53" t="str">
        <f aca="false">AM282</f>
        <v>REZoning_Sol-Win</v>
      </c>
      <c r="AP283" s="0" t="s">
        <v>3591</v>
      </c>
      <c r="AQ283" s="38" t="s">
        <v>35</v>
      </c>
      <c r="AR283" s="38" t="n">
        <f aca="false">AR282</f>
        <v>2100</v>
      </c>
      <c r="AS283" s="38" t="s">
        <v>914</v>
      </c>
      <c r="AT283" s="38" t="s">
        <v>36</v>
      </c>
    </row>
    <row r="284" customFormat="false" ht="28.5" hidden="false" customHeight="true" outlineLevel="0" collapsed="false">
      <c r="A284" s="3" t="s">
        <v>61</v>
      </c>
      <c r="C284" s="0" t="s">
        <v>3592</v>
      </c>
      <c r="D284" s="50" t="s">
        <v>35</v>
      </c>
      <c r="E284" s="0" t="n">
        <v>2035</v>
      </c>
      <c r="F284" s="51" t="str">
        <f aca="false">"*"&amp;IF(AND(A284="EU",E284=2035),0.95,IF(AND(A284="EU",E284=2050),0.93,IF(AND(A284="USA",E284=2035),0.96,IF(AND(A284="USA",E284=2050),0.94,IF(AND(A284="Japan",E284=2035),0.94,IF(AND(A284="Japan",E284=2050),0.92,IF(AND(A284="Russia",E284=2035),0.95,IF(AND(A284="Russia",E284=2050),0.93,IF(AND(A284="China",E284=2035),0.94,IF(AND(A284="China",E284=2050),0.92,IF(AND(A284="India",E284=2035),0.95,IF(AND(A284="India",E284=2050),0.92,IF(AND(A284="Middle East",E284=2035),0.94,IF(AND(A284="Middle East",E284=2050),0.9,IF(AND(A284="Africa",E284=2035),0.94,IF(AND(A284="Africa",E284=2050),0.91,IF(AND(A284="Brazil",E284=2035),0.95,IF(AND(A284="Brazil",E284=2050),0.92,""))))))))))))))))))</f>
        <v>*0.95</v>
      </c>
      <c r="H284" s="0" t="s">
        <v>3592</v>
      </c>
      <c r="I284" s="50" t="s">
        <v>35</v>
      </c>
      <c r="J284" s="0" t="n">
        <v>2050</v>
      </c>
      <c r="K284" s="48" t="str">
        <f aca="false">"*"&amp;IF(AND(A284="EU",J284=2035),0.95,IF(AND(A284="EU",J284=2050),0.93,IF(AND(A284="USA",J284=2035),0.96,IF(AND(A284="USA",J284=2050),0.94,IF(AND(A284="Japan",J284=2035),0.94,IF(AND(A284="Japan",J284=2050),0.92,IF(AND(A284="Russia",J284=2035),0.95,IF(AND(A284="Russia",J284=2050),0.93,IF(AND(A284="China",J284=2035),0.94,IF(AND(A284="China",J284=2050),0.92,IF(AND(A284="India",J284=2035),0.95,IF(AND(A284="India",J284=2050),0.92,IF(AND(A284="Middle East",J284=2035),0.94,IF(AND(A284="Middle East",J284=2050),0.9,IF(AND(A284="Africa",J284=2035),0.94,IF(AND(A284="Africa",J284=2050),0.91,IF(AND(A284="Brazil",J284=2035),0.95,IF(AND(A284="Brazil",J284=2050),0.92,""))))))))))))))))))</f>
        <v>*0.92</v>
      </c>
      <c r="P284" s="41" t="s">
        <v>3592</v>
      </c>
      <c r="Q284" s="52" t="s">
        <v>35</v>
      </c>
      <c r="R284" s="41" t="n">
        <v>2035</v>
      </c>
      <c r="S284" s="53" t="str">
        <f aca="false">"*"&amp;IF(AND(A284="EU",R284=2035),0.95,IF(AND(A284="EU",R284=2050),0.93,IF(AND(A284="USA",R284=2035),0.96,IF(AND(A284="USA",R284=2050),0.93,IF(AND(A284="Japan",R284=2035),0.94,IF(AND(A284="Japan",R284=2050),0.92,IF(AND(A284="Russia",R284=2035),0.95,IF(AND(A284="Russia",R284=2050),0.91,IF(AND(A284="China",R284=2035),0.93,IF(AND(A284="China",R284=2050),0.92,IF(AND(A284="India",R284=2035),0.94,IF(AND(A284="India",R284=2050),0.91,IF(AND(A284="Middle East",R284=2035),0.92,IF(AND(A284="Middle East",R284=2050),0.89,IF(AND(A284="Africa",R284=2035),0.93,IF(AND(A284="Africa",R284=2050),0.9,IF(AND(A284="Brazil",R284=2035),0.95,IF(AND(A284="Brazil",R284=2050),0.92,""))))))))))))))))))</f>
        <v>*0.95</v>
      </c>
      <c r="U284" s="41" t="s">
        <v>3592</v>
      </c>
      <c r="V284" s="52" t="s">
        <v>35</v>
      </c>
      <c r="W284" s="41" t="n">
        <v>2050</v>
      </c>
      <c r="X284" s="53" t="str">
        <f aca="false">"*"&amp;IF(AND(A284="EU",W284=2035),0.95,IF(AND(A284="EU",W284=2050),0.93,IF(AND(A284="USA",W284=2035),0.96,IF(AND(A284="USA",W284=2050),0.93,IF(AND(A284="Japan",W284=2035),0.94,IF(AND(A284="Japan",W284=2050),0.92,IF(AND(A284="Russia",W284=2035),0.95,IF(AND(A284="Russia",W284=2050),0.91,IF(AND(A284="China",W284=2035),0.93,IF(AND(A284="China",W284=2050),0.92,IF(AND(A284="India",W284=2035),0.94,IF(AND(A284="India",W284=2050),0.91,IF(AND(A284="Middle East",W284=2035),0.92,IF(AND(A284="Middle East",W284=2050),0.89,IF(AND(A284="Africa",W284=2035),0.93,IF(AND(A284="Africa",W284=2050),0.9,IF(AND(A284="Brazil",W284=2035),0.95,IF(AND(A284="Brazil",W284=2050),0.92,""))))))))))))))))))</f>
        <v>*0.92</v>
      </c>
      <c r="AC284" s="1" t="s">
        <v>3592</v>
      </c>
      <c r="AD284" s="57" t="s">
        <v>35</v>
      </c>
      <c r="AE284" s="1" t="n">
        <v>2035</v>
      </c>
      <c r="AF284" s="58" t="str">
        <f aca="false">"*"&amp;IF(AND(A284="EU",AE284=2035),0.93,IF(AND(A284="EU",AE284=2050),0.9,IF(AND(A284="USA",AE284=2035),0.92,IF(AND(A284="USA",AE284=2050),0.89,IF(AND(A284="Japan",AE284=2035),0.92,IF(AND(A284="Japan",AE284=2050),0.89,IF(AND(A284="Russia",AE284=2035),0.91,IF(AND(A284="Russia",AE284=2050),0.86,IF(AND(A284="China",AE284=2035),0.91,IF(AND(A284="China",AE284=2050),0.87,IF(AND(A284="India",AE284=2035),0.92,IF(AND(A284="India",AE284=2050),0.87,IF(AND(A284="Middle East",AE284=2035),0.89,IF(AND(A284="Middle East",AE284=2050),0.84,IF(AND(A284="Africa",AE284=2035),0.9,IF(AND(A284="Africa",AE284=2050),0.86,IF(AND(A284="Brazil",AE284=2035),0.93,IF(AND(A284="Brazil",AE284=2050),0.89,""))))))))))))))))))</f>
        <v>*0.93</v>
      </c>
      <c r="AG284" s="53" t="str">
        <f aca="false">AG283</f>
        <v>REZoning_Sol-Win</v>
      </c>
      <c r="AI284" s="1" t="s">
        <v>3592</v>
      </c>
      <c r="AJ284" s="57" t="s">
        <v>35</v>
      </c>
      <c r="AK284" s="1" t="n">
        <v>2050</v>
      </c>
      <c r="AL284" s="58" t="str">
        <f aca="false">"*"&amp;IF(AND(A284="EU",AK284=2035),0.93,IF(AND(A284="EU",AK284=2050),0.9,IF(AND(A284="USA",AK284=2035),0.92,IF(AND(A284="USA",AK284=2050),0.89,IF(AND(A284="Japan",AK284=2035),0.92,IF(AND(A284="Japan",AK284=2050),0.89,IF(AND(A284="Russia",AK284=2035),0.91,IF(AND(A284="Russia",AK284=2050),0.86,IF(AND(A284="China",AK284=2035),0.91,IF(AND(A284="China",AK284=2050),0.87,IF(AND(A284="India",AK284=2035),0.92,IF(AND(A284="India",AK284=2050),0.87,IF(AND(A284="Middle East",AK284=2035),0.89,IF(AND(A284="Middle East",AK284=2050),0.84,IF(AND(A284="Africa",AK284=2035),0.9,IF(AND(A284="Africa",AK284=2050),0.86,IF(AND(A284="Brazil",AK284=2035),0.93,IF(AND(A284="Brazil",AK284=2050),0.89,""))))))))))))))))))</f>
        <v>*0.89</v>
      </c>
      <c r="AM284" s="53" t="str">
        <f aca="false">AM283</f>
        <v>REZoning_Sol-Win</v>
      </c>
      <c r="AP284" s="0" t="s">
        <v>3592</v>
      </c>
      <c r="AQ284" s="38" t="s">
        <v>35</v>
      </c>
      <c r="AR284" s="38" t="n">
        <f aca="false">AR283</f>
        <v>2100</v>
      </c>
      <c r="AS284" s="38" t="s">
        <v>914</v>
      </c>
      <c r="AT284" s="38" t="s">
        <v>36</v>
      </c>
    </row>
    <row r="285" customFormat="false" ht="28.5" hidden="false" customHeight="true" outlineLevel="0" collapsed="false">
      <c r="A285" s="3" t="s">
        <v>61</v>
      </c>
      <c r="C285" s="0" t="s">
        <v>3593</v>
      </c>
      <c r="D285" s="50" t="s">
        <v>35</v>
      </c>
      <c r="E285" s="0" t="n">
        <v>2035</v>
      </c>
      <c r="F285" s="51" t="str">
        <f aca="false">"*"&amp;IF(AND(A285="EU",E285=2035),0.95,IF(AND(A285="EU",E285=2050),0.93,IF(AND(A285="USA",E285=2035),0.96,IF(AND(A285="USA",E285=2050),0.94,IF(AND(A285="Japan",E285=2035),0.94,IF(AND(A285="Japan",E285=2050),0.92,IF(AND(A285="Russia",E285=2035),0.95,IF(AND(A285="Russia",E285=2050),0.93,IF(AND(A285="China",E285=2035),0.94,IF(AND(A285="China",E285=2050),0.92,IF(AND(A285="India",E285=2035),0.95,IF(AND(A285="India",E285=2050),0.92,IF(AND(A285="Middle East",E285=2035),0.94,IF(AND(A285="Middle East",E285=2050),0.9,IF(AND(A285="Africa",E285=2035),0.94,IF(AND(A285="Africa",E285=2050),0.91,IF(AND(A285="Brazil",E285=2035),0.95,IF(AND(A285="Brazil",E285=2050),0.92,""))))))))))))))))))</f>
        <v>*0.95</v>
      </c>
      <c r="H285" s="0" t="s">
        <v>3593</v>
      </c>
      <c r="I285" s="50" t="s">
        <v>35</v>
      </c>
      <c r="J285" s="0" t="n">
        <v>2050</v>
      </c>
      <c r="K285" s="48" t="str">
        <f aca="false">"*"&amp;IF(AND(A285="EU",J285=2035),0.95,IF(AND(A285="EU",J285=2050),0.93,IF(AND(A285="USA",J285=2035),0.96,IF(AND(A285="USA",J285=2050),0.94,IF(AND(A285="Japan",J285=2035),0.94,IF(AND(A285="Japan",J285=2050),0.92,IF(AND(A285="Russia",J285=2035),0.95,IF(AND(A285="Russia",J285=2050),0.93,IF(AND(A285="China",J285=2035),0.94,IF(AND(A285="China",J285=2050),0.92,IF(AND(A285="India",J285=2035),0.95,IF(AND(A285="India",J285=2050),0.92,IF(AND(A285="Middle East",J285=2035),0.94,IF(AND(A285="Middle East",J285=2050),0.9,IF(AND(A285="Africa",J285=2035),0.94,IF(AND(A285="Africa",J285=2050),0.91,IF(AND(A285="Brazil",J285=2035),0.95,IF(AND(A285="Brazil",J285=2050),0.92,""))))))))))))))))))</f>
        <v>*0.92</v>
      </c>
      <c r="P285" s="41" t="s">
        <v>3593</v>
      </c>
      <c r="Q285" s="52" t="s">
        <v>35</v>
      </c>
      <c r="R285" s="41" t="n">
        <v>2035</v>
      </c>
      <c r="S285" s="53" t="str">
        <f aca="false">"*"&amp;IF(AND(A285="EU",R285=2035),0.95,IF(AND(A285="EU",R285=2050),0.93,IF(AND(A285="USA",R285=2035),0.96,IF(AND(A285="USA",R285=2050),0.93,IF(AND(A285="Japan",R285=2035),0.94,IF(AND(A285="Japan",R285=2050),0.92,IF(AND(A285="Russia",R285=2035),0.95,IF(AND(A285="Russia",R285=2050),0.91,IF(AND(A285="China",R285=2035),0.93,IF(AND(A285="China",R285=2050),0.92,IF(AND(A285="India",R285=2035),0.94,IF(AND(A285="India",R285=2050),0.91,IF(AND(A285="Middle East",R285=2035),0.92,IF(AND(A285="Middle East",R285=2050),0.89,IF(AND(A285="Africa",R285=2035),0.93,IF(AND(A285="Africa",R285=2050),0.9,IF(AND(A285="Brazil",R285=2035),0.95,IF(AND(A285="Brazil",R285=2050),0.92,""))))))))))))))))))</f>
        <v>*0.95</v>
      </c>
      <c r="U285" s="41" t="s">
        <v>3593</v>
      </c>
      <c r="V285" s="52" t="s">
        <v>35</v>
      </c>
      <c r="W285" s="41" t="n">
        <v>2050</v>
      </c>
      <c r="X285" s="53" t="str">
        <f aca="false">"*"&amp;IF(AND(A285="EU",W285=2035),0.95,IF(AND(A285="EU",W285=2050),0.93,IF(AND(A285="USA",W285=2035),0.96,IF(AND(A285="USA",W285=2050),0.93,IF(AND(A285="Japan",W285=2035),0.94,IF(AND(A285="Japan",W285=2050),0.92,IF(AND(A285="Russia",W285=2035),0.95,IF(AND(A285="Russia",W285=2050),0.91,IF(AND(A285="China",W285=2035),0.93,IF(AND(A285="China",W285=2050),0.92,IF(AND(A285="India",W285=2035),0.94,IF(AND(A285="India",W285=2050),0.91,IF(AND(A285="Middle East",W285=2035),0.92,IF(AND(A285="Middle East",W285=2050),0.89,IF(AND(A285="Africa",W285=2035),0.93,IF(AND(A285="Africa",W285=2050),0.9,IF(AND(A285="Brazil",W285=2035),0.95,IF(AND(A285="Brazil",W285=2050),0.92,""))))))))))))))))))</f>
        <v>*0.92</v>
      </c>
      <c r="AC285" s="1" t="s">
        <v>3593</v>
      </c>
      <c r="AD285" s="57" t="s">
        <v>35</v>
      </c>
      <c r="AE285" s="1" t="n">
        <v>2035</v>
      </c>
      <c r="AF285" s="58" t="str">
        <f aca="false">"*"&amp;IF(AND(A285="EU",AE285=2035),0.93,IF(AND(A285="EU",AE285=2050),0.9,IF(AND(A285="USA",AE285=2035),0.92,IF(AND(A285="USA",AE285=2050),0.89,IF(AND(A285="Japan",AE285=2035),0.92,IF(AND(A285="Japan",AE285=2050),0.89,IF(AND(A285="Russia",AE285=2035),0.91,IF(AND(A285="Russia",AE285=2050),0.86,IF(AND(A285="China",AE285=2035),0.91,IF(AND(A285="China",AE285=2050),0.87,IF(AND(A285="India",AE285=2035),0.92,IF(AND(A285="India",AE285=2050),0.87,IF(AND(A285="Middle East",AE285=2035),0.89,IF(AND(A285="Middle East",AE285=2050),0.84,IF(AND(A285="Africa",AE285=2035),0.9,IF(AND(A285="Africa",AE285=2050),0.86,IF(AND(A285="Brazil",AE285=2035),0.93,IF(AND(A285="Brazil",AE285=2050),0.89,""))))))))))))))))))</f>
        <v>*0.93</v>
      </c>
      <c r="AG285" s="53" t="str">
        <f aca="false">AG284</f>
        <v>REZoning_Sol-Win</v>
      </c>
      <c r="AI285" s="1" t="s">
        <v>3593</v>
      </c>
      <c r="AJ285" s="57" t="s">
        <v>35</v>
      </c>
      <c r="AK285" s="1" t="n">
        <v>2050</v>
      </c>
      <c r="AL285" s="58" t="str">
        <f aca="false">"*"&amp;IF(AND(A285="EU",AK285=2035),0.93,IF(AND(A285="EU",AK285=2050),0.9,IF(AND(A285="USA",AK285=2035),0.92,IF(AND(A285="USA",AK285=2050),0.89,IF(AND(A285="Japan",AK285=2035),0.92,IF(AND(A285="Japan",AK285=2050),0.89,IF(AND(A285="Russia",AK285=2035),0.91,IF(AND(A285="Russia",AK285=2050),0.86,IF(AND(A285="China",AK285=2035),0.91,IF(AND(A285="China",AK285=2050),0.87,IF(AND(A285="India",AK285=2035),0.92,IF(AND(A285="India",AK285=2050),0.87,IF(AND(A285="Middle East",AK285=2035),0.89,IF(AND(A285="Middle East",AK285=2050),0.84,IF(AND(A285="Africa",AK285=2035),0.9,IF(AND(A285="Africa",AK285=2050),0.86,IF(AND(A285="Brazil",AK285=2035),0.93,IF(AND(A285="Brazil",AK285=2050),0.89,""))))))))))))))))))</f>
        <v>*0.89</v>
      </c>
      <c r="AM285" s="53" t="str">
        <f aca="false">AM284</f>
        <v>REZoning_Sol-Win</v>
      </c>
      <c r="AP285" s="0" t="s">
        <v>3593</v>
      </c>
      <c r="AQ285" s="38" t="s">
        <v>35</v>
      </c>
      <c r="AR285" s="38" t="n">
        <f aca="false">AR284</f>
        <v>2100</v>
      </c>
      <c r="AS285" s="38" t="s">
        <v>914</v>
      </c>
      <c r="AT285" s="38" t="s">
        <v>36</v>
      </c>
    </row>
    <row r="286" customFormat="false" ht="28.5" hidden="false" customHeight="true" outlineLevel="0" collapsed="false">
      <c r="A286" s="3" t="s">
        <v>61</v>
      </c>
      <c r="C286" s="0" t="s">
        <v>3594</v>
      </c>
      <c r="D286" s="50" t="s">
        <v>35</v>
      </c>
      <c r="E286" s="0" t="n">
        <v>2035</v>
      </c>
      <c r="F286" s="51" t="str">
        <f aca="false">"*"&amp;IF(AND(A286="EU",E286=2035),0.95,IF(AND(A286="EU",E286=2050),0.93,IF(AND(A286="USA",E286=2035),0.96,IF(AND(A286="USA",E286=2050),0.94,IF(AND(A286="Japan",E286=2035),0.94,IF(AND(A286="Japan",E286=2050),0.92,IF(AND(A286="Russia",E286=2035),0.95,IF(AND(A286="Russia",E286=2050),0.93,IF(AND(A286="China",E286=2035),0.94,IF(AND(A286="China",E286=2050),0.92,IF(AND(A286="India",E286=2035),0.95,IF(AND(A286="India",E286=2050),0.92,IF(AND(A286="Middle East",E286=2035),0.94,IF(AND(A286="Middle East",E286=2050),0.9,IF(AND(A286="Africa",E286=2035),0.94,IF(AND(A286="Africa",E286=2050),0.91,IF(AND(A286="Brazil",E286=2035),0.95,IF(AND(A286="Brazil",E286=2050),0.92,""))))))))))))))))))</f>
        <v>*0.95</v>
      </c>
      <c r="H286" s="0" t="s">
        <v>3594</v>
      </c>
      <c r="I286" s="50" t="s">
        <v>35</v>
      </c>
      <c r="J286" s="0" t="n">
        <v>2050</v>
      </c>
      <c r="K286" s="48" t="str">
        <f aca="false">"*"&amp;IF(AND(A286="EU",J286=2035),0.95,IF(AND(A286="EU",J286=2050),0.93,IF(AND(A286="USA",J286=2035),0.96,IF(AND(A286="USA",J286=2050),0.94,IF(AND(A286="Japan",J286=2035),0.94,IF(AND(A286="Japan",J286=2050),0.92,IF(AND(A286="Russia",J286=2035),0.95,IF(AND(A286="Russia",J286=2050),0.93,IF(AND(A286="China",J286=2035),0.94,IF(AND(A286="China",J286=2050),0.92,IF(AND(A286="India",J286=2035),0.95,IF(AND(A286="India",J286=2050),0.92,IF(AND(A286="Middle East",J286=2035),0.94,IF(AND(A286="Middle East",J286=2050),0.9,IF(AND(A286="Africa",J286=2035),0.94,IF(AND(A286="Africa",J286=2050),0.91,IF(AND(A286="Brazil",J286=2035),0.95,IF(AND(A286="Brazil",J286=2050),0.92,""))))))))))))))))))</f>
        <v>*0.92</v>
      </c>
      <c r="P286" s="41" t="s">
        <v>3594</v>
      </c>
      <c r="Q286" s="52" t="s">
        <v>35</v>
      </c>
      <c r="R286" s="41" t="n">
        <v>2035</v>
      </c>
      <c r="S286" s="53" t="str">
        <f aca="false">"*"&amp;IF(AND(A286="EU",R286=2035),0.95,IF(AND(A286="EU",R286=2050),0.93,IF(AND(A286="USA",R286=2035),0.96,IF(AND(A286="USA",R286=2050),0.93,IF(AND(A286="Japan",R286=2035),0.94,IF(AND(A286="Japan",R286=2050),0.92,IF(AND(A286="Russia",R286=2035),0.95,IF(AND(A286="Russia",R286=2050),0.91,IF(AND(A286="China",R286=2035),0.93,IF(AND(A286="China",R286=2050),0.92,IF(AND(A286="India",R286=2035),0.94,IF(AND(A286="India",R286=2050),0.91,IF(AND(A286="Middle East",R286=2035),0.92,IF(AND(A286="Middle East",R286=2050),0.89,IF(AND(A286="Africa",R286=2035),0.93,IF(AND(A286="Africa",R286=2050),0.9,IF(AND(A286="Brazil",R286=2035),0.95,IF(AND(A286="Brazil",R286=2050),0.92,""))))))))))))))))))</f>
        <v>*0.95</v>
      </c>
      <c r="U286" s="41" t="s">
        <v>3594</v>
      </c>
      <c r="V286" s="52" t="s">
        <v>35</v>
      </c>
      <c r="W286" s="41" t="n">
        <v>2050</v>
      </c>
      <c r="X286" s="53" t="str">
        <f aca="false">"*"&amp;IF(AND(A286="EU",W286=2035),0.95,IF(AND(A286="EU",W286=2050),0.93,IF(AND(A286="USA",W286=2035),0.96,IF(AND(A286="USA",W286=2050),0.93,IF(AND(A286="Japan",W286=2035),0.94,IF(AND(A286="Japan",W286=2050),0.92,IF(AND(A286="Russia",W286=2035),0.95,IF(AND(A286="Russia",W286=2050),0.91,IF(AND(A286="China",W286=2035),0.93,IF(AND(A286="China",W286=2050),0.92,IF(AND(A286="India",W286=2035),0.94,IF(AND(A286="India",W286=2050),0.91,IF(AND(A286="Middle East",W286=2035),0.92,IF(AND(A286="Middle East",W286=2050),0.89,IF(AND(A286="Africa",W286=2035),0.93,IF(AND(A286="Africa",W286=2050),0.9,IF(AND(A286="Brazil",W286=2035),0.95,IF(AND(A286="Brazil",W286=2050),0.92,""))))))))))))))))))</f>
        <v>*0.92</v>
      </c>
      <c r="AC286" s="1" t="s">
        <v>3594</v>
      </c>
      <c r="AD286" s="57" t="s">
        <v>35</v>
      </c>
      <c r="AE286" s="1" t="n">
        <v>2035</v>
      </c>
      <c r="AF286" s="58" t="str">
        <f aca="false">"*"&amp;IF(AND(A286="EU",AE286=2035),0.93,IF(AND(A286="EU",AE286=2050),0.9,IF(AND(A286="USA",AE286=2035),0.92,IF(AND(A286="USA",AE286=2050),0.89,IF(AND(A286="Japan",AE286=2035),0.92,IF(AND(A286="Japan",AE286=2050),0.89,IF(AND(A286="Russia",AE286=2035),0.91,IF(AND(A286="Russia",AE286=2050),0.86,IF(AND(A286="China",AE286=2035),0.91,IF(AND(A286="China",AE286=2050),0.87,IF(AND(A286="India",AE286=2035),0.92,IF(AND(A286="India",AE286=2050),0.87,IF(AND(A286="Middle East",AE286=2035),0.89,IF(AND(A286="Middle East",AE286=2050),0.84,IF(AND(A286="Africa",AE286=2035),0.9,IF(AND(A286="Africa",AE286=2050),0.86,IF(AND(A286="Brazil",AE286=2035),0.93,IF(AND(A286="Brazil",AE286=2050),0.89,""))))))))))))))))))</f>
        <v>*0.93</v>
      </c>
      <c r="AG286" s="53" t="str">
        <f aca="false">AG285</f>
        <v>REZoning_Sol-Win</v>
      </c>
      <c r="AI286" s="1" t="s">
        <v>3594</v>
      </c>
      <c r="AJ286" s="57" t="s">
        <v>35</v>
      </c>
      <c r="AK286" s="1" t="n">
        <v>2050</v>
      </c>
      <c r="AL286" s="58" t="str">
        <f aca="false">"*"&amp;IF(AND(A286="EU",AK286=2035),0.93,IF(AND(A286="EU",AK286=2050),0.9,IF(AND(A286="USA",AK286=2035),0.92,IF(AND(A286="USA",AK286=2050),0.89,IF(AND(A286="Japan",AK286=2035),0.92,IF(AND(A286="Japan",AK286=2050),0.89,IF(AND(A286="Russia",AK286=2035),0.91,IF(AND(A286="Russia",AK286=2050),0.86,IF(AND(A286="China",AK286=2035),0.91,IF(AND(A286="China",AK286=2050),0.87,IF(AND(A286="India",AK286=2035),0.92,IF(AND(A286="India",AK286=2050),0.87,IF(AND(A286="Middle East",AK286=2035),0.89,IF(AND(A286="Middle East",AK286=2050),0.84,IF(AND(A286="Africa",AK286=2035),0.9,IF(AND(A286="Africa",AK286=2050),0.86,IF(AND(A286="Brazil",AK286=2035),0.93,IF(AND(A286="Brazil",AK286=2050),0.89,""))))))))))))))))))</f>
        <v>*0.89</v>
      </c>
      <c r="AM286" s="53" t="str">
        <f aca="false">AM285</f>
        <v>REZoning_Sol-Win</v>
      </c>
      <c r="AP286" s="0" t="s">
        <v>3594</v>
      </c>
      <c r="AQ286" s="38" t="s">
        <v>35</v>
      </c>
      <c r="AR286" s="38" t="n">
        <f aca="false">AR285</f>
        <v>2100</v>
      </c>
      <c r="AS286" s="38" t="s">
        <v>914</v>
      </c>
      <c r="AT286" s="38" t="s">
        <v>36</v>
      </c>
    </row>
    <row r="287" customFormat="false" ht="28.5" hidden="false" customHeight="true" outlineLevel="0" collapsed="false">
      <c r="A287" s="3" t="s">
        <v>61</v>
      </c>
      <c r="C287" s="0" t="s">
        <v>3595</v>
      </c>
      <c r="D287" s="50" t="s">
        <v>35</v>
      </c>
      <c r="E287" s="0" t="n">
        <v>2035</v>
      </c>
      <c r="F287" s="51" t="str">
        <f aca="false">"*"&amp;IF(AND(A287="EU",E287=2035),0.95,IF(AND(A287="EU",E287=2050),0.93,IF(AND(A287="USA",E287=2035),0.96,IF(AND(A287="USA",E287=2050),0.94,IF(AND(A287="Japan",E287=2035),0.94,IF(AND(A287="Japan",E287=2050),0.92,IF(AND(A287="Russia",E287=2035),0.95,IF(AND(A287="Russia",E287=2050),0.93,IF(AND(A287="China",E287=2035),0.94,IF(AND(A287="China",E287=2050),0.92,IF(AND(A287="India",E287=2035),0.95,IF(AND(A287="India",E287=2050),0.92,IF(AND(A287="Middle East",E287=2035),0.94,IF(AND(A287="Middle East",E287=2050),0.9,IF(AND(A287="Africa",E287=2035),0.94,IF(AND(A287="Africa",E287=2050),0.91,IF(AND(A287="Brazil",E287=2035),0.95,IF(AND(A287="Brazil",E287=2050),0.92,""))))))))))))))))))</f>
        <v>*0.95</v>
      </c>
      <c r="H287" s="0" t="s">
        <v>3595</v>
      </c>
      <c r="I287" s="50" t="s">
        <v>35</v>
      </c>
      <c r="J287" s="0" t="n">
        <v>2050</v>
      </c>
      <c r="K287" s="48" t="str">
        <f aca="false">"*"&amp;IF(AND(A287="EU",J287=2035),0.95,IF(AND(A287="EU",J287=2050),0.93,IF(AND(A287="USA",J287=2035),0.96,IF(AND(A287="USA",J287=2050),0.94,IF(AND(A287="Japan",J287=2035),0.94,IF(AND(A287="Japan",J287=2050),0.92,IF(AND(A287="Russia",J287=2035),0.95,IF(AND(A287="Russia",J287=2050),0.93,IF(AND(A287="China",J287=2035),0.94,IF(AND(A287="China",J287=2050),0.92,IF(AND(A287="India",J287=2035),0.95,IF(AND(A287="India",J287=2050),0.92,IF(AND(A287="Middle East",J287=2035),0.94,IF(AND(A287="Middle East",J287=2050),0.9,IF(AND(A287="Africa",J287=2035),0.94,IF(AND(A287="Africa",J287=2050),0.91,IF(AND(A287="Brazil",J287=2035),0.95,IF(AND(A287="Brazil",J287=2050),0.92,""))))))))))))))))))</f>
        <v>*0.92</v>
      </c>
      <c r="P287" s="41" t="s">
        <v>3595</v>
      </c>
      <c r="Q287" s="52" t="s">
        <v>35</v>
      </c>
      <c r="R287" s="41" t="n">
        <v>2035</v>
      </c>
      <c r="S287" s="53" t="str">
        <f aca="false">"*"&amp;IF(AND(A287="EU",R287=2035),0.95,IF(AND(A287="EU",R287=2050),0.93,IF(AND(A287="USA",R287=2035),0.96,IF(AND(A287="USA",R287=2050),0.93,IF(AND(A287="Japan",R287=2035),0.94,IF(AND(A287="Japan",R287=2050),0.92,IF(AND(A287="Russia",R287=2035),0.95,IF(AND(A287="Russia",R287=2050),0.91,IF(AND(A287="China",R287=2035),0.93,IF(AND(A287="China",R287=2050),0.92,IF(AND(A287="India",R287=2035),0.94,IF(AND(A287="India",R287=2050),0.91,IF(AND(A287="Middle East",R287=2035),0.92,IF(AND(A287="Middle East",R287=2050),0.89,IF(AND(A287="Africa",R287=2035),0.93,IF(AND(A287="Africa",R287=2050),0.9,IF(AND(A287="Brazil",R287=2035),0.95,IF(AND(A287="Brazil",R287=2050),0.92,""))))))))))))))))))</f>
        <v>*0.95</v>
      </c>
      <c r="U287" s="41" t="s">
        <v>3595</v>
      </c>
      <c r="V287" s="52" t="s">
        <v>35</v>
      </c>
      <c r="W287" s="41" t="n">
        <v>2050</v>
      </c>
      <c r="X287" s="53" t="str">
        <f aca="false">"*"&amp;IF(AND(A287="EU",W287=2035),0.95,IF(AND(A287="EU",W287=2050),0.93,IF(AND(A287="USA",W287=2035),0.96,IF(AND(A287="USA",W287=2050),0.93,IF(AND(A287="Japan",W287=2035),0.94,IF(AND(A287="Japan",W287=2050),0.92,IF(AND(A287="Russia",W287=2035),0.95,IF(AND(A287="Russia",W287=2050),0.91,IF(AND(A287="China",W287=2035),0.93,IF(AND(A287="China",W287=2050),0.92,IF(AND(A287="India",W287=2035),0.94,IF(AND(A287="India",W287=2050),0.91,IF(AND(A287="Middle East",W287=2035),0.92,IF(AND(A287="Middle East",W287=2050),0.89,IF(AND(A287="Africa",W287=2035),0.93,IF(AND(A287="Africa",W287=2050),0.9,IF(AND(A287="Brazil",W287=2035),0.95,IF(AND(A287="Brazil",W287=2050),0.92,""))))))))))))))))))</f>
        <v>*0.92</v>
      </c>
      <c r="AC287" s="1" t="s">
        <v>3595</v>
      </c>
      <c r="AD287" s="57" t="s">
        <v>35</v>
      </c>
      <c r="AE287" s="1" t="n">
        <v>2035</v>
      </c>
      <c r="AF287" s="58" t="str">
        <f aca="false">"*"&amp;IF(AND(A287="EU",AE287=2035),0.93,IF(AND(A287="EU",AE287=2050),0.9,IF(AND(A287="USA",AE287=2035),0.92,IF(AND(A287="USA",AE287=2050),0.89,IF(AND(A287="Japan",AE287=2035),0.92,IF(AND(A287="Japan",AE287=2050),0.89,IF(AND(A287="Russia",AE287=2035),0.91,IF(AND(A287="Russia",AE287=2050),0.86,IF(AND(A287="China",AE287=2035),0.91,IF(AND(A287="China",AE287=2050),0.87,IF(AND(A287="India",AE287=2035),0.92,IF(AND(A287="India",AE287=2050),0.87,IF(AND(A287="Middle East",AE287=2035),0.89,IF(AND(A287="Middle East",AE287=2050),0.84,IF(AND(A287="Africa",AE287=2035),0.9,IF(AND(A287="Africa",AE287=2050),0.86,IF(AND(A287="Brazil",AE287=2035),0.93,IF(AND(A287="Brazil",AE287=2050),0.89,""))))))))))))))))))</f>
        <v>*0.93</v>
      </c>
      <c r="AG287" s="53" t="str">
        <f aca="false">AG286</f>
        <v>REZoning_Sol-Win</v>
      </c>
      <c r="AI287" s="1" t="s">
        <v>3595</v>
      </c>
      <c r="AJ287" s="57" t="s">
        <v>35</v>
      </c>
      <c r="AK287" s="1" t="n">
        <v>2050</v>
      </c>
      <c r="AL287" s="58" t="str">
        <f aca="false">"*"&amp;IF(AND(A287="EU",AK287=2035),0.93,IF(AND(A287="EU",AK287=2050),0.9,IF(AND(A287="USA",AK287=2035),0.92,IF(AND(A287="USA",AK287=2050),0.89,IF(AND(A287="Japan",AK287=2035),0.92,IF(AND(A287="Japan",AK287=2050),0.89,IF(AND(A287="Russia",AK287=2035),0.91,IF(AND(A287="Russia",AK287=2050),0.86,IF(AND(A287="China",AK287=2035),0.91,IF(AND(A287="China",AK287=2050),0.87,IF(AND(A287="India",AK287=2035),0.92,IF(AND(A287="India",AK287=2050),0.87,IF(AND(A287="Middle East",AK287=2035),0.89,IF(AND(A287="Middle East",AK287=2050),0.84,IF(AND(A287="Africa",AK287=2035),0.9,IF(AND(A287="Africa",AK287=2050),0.86,IF(AND(A287="Brazil",AK287=2035),0.93,IF(AND(A287="Brazil",AK287=2050),0.89,""))))))))))))))))))</f>
        <v>*0.89</v>
      </c>
      <c r="AM287" s="53" t="str">
        <f aca="false">AM286</f>
        <v>REZoning_Sol-Win</v>
      </c>
      <c r="AP287" s="0" t="s">
        <v>3595</v>
      </c>
      <c r="AQ287" s="38" t="s">
        <v>35</v>
      </c>
      <c r="AR287" s="38" t="n">
        <f aca="false">AR286</f>
        <v>2100</v>
      </c>
      <c r="AS287" s="38" t="s">
        <v>914</v>
      </c>
      <c r="AT287" s="38" t="s">
        <v>36</v>
      </c>
    </row>
    <row r="288" customFormat="false" ht="28.5" hidden="false" customHeight="true" outlineLevel="0" collapsed="false">
      <c r="A288" s="3" t="s">
        <v>61</v>
      </c>
      <c r="C288" s="0" t="s">
        <v>3596</v>
      </c>
      <c r="D288" s="50" t="s">
        <v>35</v>
      </c>
      <c r="E288" s="0" t="n">
        <v>2035</v>
      </c>
      <c r="F288" s="51" t="str">
        <f aca="false">"*"&amp;IF(AND(A288="EU",E288=2035),0.95,IF(AND(A288="EU",E288=2050),0.93,IF(AND(A288="USA",E288=2035),0.96,IF(AND(A288="USA",E288=2050),0.94,IF(AND(A288="Japan",E288=2035),0.94,IF(AND(A288="Japan",E288=2050),0.92,IF(AND(A288="Russia",E288=2035),0.95,IF(AND(A288="Russia",E288=2050),0.93,IF(AND(A288="China",E288=2035),0.94,IF(AND(A288="China",E288=2050),0.92,IF(AND(A288="India",E288=2035),0.95,IF(AND(A288="India",E288=2050),0.92,IF(AND(A288="Middle East",E288=2035),0.94,IF(AND(A288="Middle East",E288=2050),0.9,IF(AND(A288="Africa",E288=2035),0.94,IF(AND(A288="Africa",E288=2050),0.91,IF(AND(A288="Brazil",E288=2035),0.95,IF(AND(A288="Brazil",E288=2050),0.92,""))))))))))))))))))</f>
        <v>*0.95</v>
      </c>
      <c r="H288" s="0" t="s">
        <v>3596</v>
      </c>
      <c r="I288" s="50" t="s">
        <v>35</v>
      </c>
      <c r="J288" s="0" t="n">
        <v>2050</v>
      </c>
      <c r="K288" s="48" t="str">
        <f aca="false">"*"&amp;IF(AND(A288="EU",J288=2035),0.95,IF(AND(A288="EU",J288=2050),0.93,IF(AND(A288="USA",J288=2035),0.96,IF(AND(A288="USA",J288=2050),0.94,IF(AND(A288="Japan",J288=2035),0.94,IF(AND(A288="Japan",J288=2050),0.92,IF(AND(A288="Russia",J288=2035),0.95,IF(AND(A288="Russia",J288=2050),0.93,IF(AND(A288="China",J288=2035),0.94,IF(AND(A288="China",J288=2050),0.92,IF(AND(A288="India",J288=2035),0.95,IF(AND(A288="India",J288=2050),0.92,IF(AND(A288="Middle East",J288=2035),0.94,IF(AND(A288="Middle East",J288=2050),0.9,IF(AND(A288="Africa",J288=2035),0.94,IF(AND(A288="Africa",J288=2050),0.91,IF(AND(A288="Brazil",J288=2035),0.95,IF(AND(A288="Brazil",J288=2050),0.92,""))))))))))))))))))</f>
        <v>*0.92</v>
      </c>
      <c r="P288" s="41" t="s">
        <v>3596</v>
      </c>
      <c r="Q288" s="52" t="s">
        <v>35</v>
      </c>
      <c r="R288" s="41" t="n">
        <v>2035</v>
      </c>
      <c r="S288" s="53" t="str">
        <f aca="false">"*"&amp;IF(AND(A288="EU",R288=2035),0.95,IF(AND(A288="EU",R288=2050),0.93,IF(AND(A288="USA",R288=2035),0.96,IF(AND(A288="USA",R288=2050),0.93,IF(AND(A288="Japan",R288=2035),0.94,IF(AND(A288="Japan",R288=2050),0.92,IF(AND(A288="Russia",R288=2035),0.95,IF(AND(A288="Russia",R288=2050),0.91,IF(AND(A288="China",R288=2035),0.93,IF(AND(A288="China",R288=2050),0.92,IF(AND(A288="India",R288=2035),0.94,IF(AND(A288="India",R288=2050),0.91,IF(AND(A288="Middle East",R288=2035),0.92,IF(AND(A288="Middle East",R288=2050),0.89,IF(AND(A288="Africa",R288=2035),0.93,IF(AND(A288="Africa",R288=2050),0.9,IF(AND(A288="Brazil",R288=2035),0.95,IF(AND(A288="Brazil",R288=2050),0.92,""))))))))))))))))))</f>
        <v>*0.95</v>
      </c>
      <c r="U288" s="41" t="s">
        <v>3596</v>
      </c>
      <c r="V288" s="52" t="s">
        <v>35</v>
      </c>
      <c r="W288" s="41" t="n">
        <v>2050</v>
      </c>
      <c r="X288" s="53" t="str">
        <f aca="false">"*"&amp;IF(AND(A288="EU",W288=2035),0.95,IF(AND(A288="EU",W288=2050),0.93,IF(AND(A288="USA",W288=2035),0.96,IF(AND(A288="USA",W288=2050),0.93,IF(AND(A288="Japan",W288=2035),0.94,IF(AND(A288="Japan",W288=2050),0.92,IF(AND(A288="Russia",W288=2035),0.95,IF(AND(A288="Russia",W288=2050),0.91,IF(AND(A288="China",W288=2035),0.93,IF(AND(A288="China",W288=2050),0.92,IF(AND(A288="India",W288=2035),0.94,IF(AND(A288="India",W288=2050),0.91,IF(AND(A288="Middle East",W288=2035),0.92,IF(AND(A288="Middle East",W288=2050),0.89,IF(AND(A288="Africa",W288=2035),0.93,IF(AND(A288="Africa",W288=2050),0.9,IF(AND(A288="Brazil",W288=2035),0.95,IF(AND(A288="Brazil",W288=2050),0.92,""))))))))))))))))))</f>
        <v>*0.92</v>
      </c>
      <c r="AC288" s="1" t="s">
        <v>3596</v>
      </c>
      <c r="AD288" s="57" t="s">
        <v>35</v>
      </c>
      <c r="AE288" s="1" t="n">
        <v>2035</v>
      </c>
      <c r="AF288" s="58" t="str">
        <f aca="false">"*"&amp;IF(AND(A288="EU",AE288=2035),0.93,IF(AND(A288="EU",AE288=2050),0.9,IF(AND(A288="USA",AE288=2035),0.92,IF(AND(A288="USA",AE288=2050),0.89,IF(AND(A288="Japan",AE288=2035),0.92,IF(AND(A288="Japan",AE288=2050),0.89,IF(AND(A288="Russia",AE288=2035),0.91,IF(AND(A288="Russia",AE288=2050),0.86,IF(AND(A288="China",AE288=2035),0.91,IF(AND(A288="China",AE288=2050),0.87,IF(AND(A288="India",AE288=2035),0.92,IF(AND(A288="India",AE288=2050),0.87,IF(AND(A288="Middle East",AE288=2035),0.89,IF(AND(A288="Middle East",AE288=2050),0.84,IF(AND(A288="Africa",AE288=2035),0.9,IF(AND(A288="Africa",AE288=2050),0.86,IF(AND(A288="Brazil",AE288=2035),0.93,IF(AND(A288="Brazil",AE288=2050),0.89,""))))))))))))))))))</f>
        <v>*0.93</v>
      </c>
      <c r="AG288" s="53" t="str">
        <f aca="false">AG287</f>
        <v>REZoning_Sol-Win</v>
      </c>
      <c r="AI288" s="1" t="s">
        <v>3596</v>
      </c>
      <c r="AJ288" s="57" t="s">
        <v>35</v>
      </c>
      <c r="AK288" s="1" t="n">
        <v>2050</v>
      </c>
      <c r="AL288" s="58" t="str">
        <f aca="false">"*"&amp;IF(AND(A288="EU",AK288=2035),0.93,IF(AND(A288="EU",AK288=2050),0.9,IF(AND(A288="USA",AK288=2035),0.92,IF(AND(A288="USA",AK288=2050),0.89,IF(AND(A288="Japan",AK288=2035),0.92,IF(AND(A288="Japan",AK288=2050),0.89,IF(AND(A288="Russia",AK288=2035),0.91,IF(AND(A288="Russia",AK288=2050),0.86,IF(AND(A288="China",AK288=2035),0.91,IF(AND(A288="China",AK288=2050),0.87,IF(AND(A288="India",AK288=2035),0.92,IF(AND(A288="India",AK288=2050),0.87,IF(AND(A288="Middle East",AK288=2035),0.89,IF(AND(A288="Middle East",AK288=2050),0.84,IF(AND(A288="Africa",AK288=2035),0.9,IF(AND(A288="Africa",AK288=2050),0.86,IF(AND(A288="Brazil",AK288=2035),0.93,IF(AND(A288="Brazil",AK288=2050),0.89,""))))))))))))))))))</f>
        <v>*0.89</v>
      </c>
      <c r="AM288" s="53" t="str">
        <f aca="false">AM287</f>
        <v>REZoning_Sol-Win</v>
      </c>
      <c r="AP288" s="0" t="s">
        <v>3596</v>
      </c>
      <c r="AQ288" s="38" t="s">
        <v>35</v>
      </c>
      <c r="AR288" s="38" t="n">
        <f aca="false">AR287</f>
        <v>2100</v>
      </c>
      <c r="AS288" s="38" t="s">
        <v>914</v>
      </c>
      <c r="AT288" s="38" t="s">
        <v>36</v>
      </c>
    </row>
    <row r="289" customFormat="false" ht="28.5" hidden="false" customHeight="true" outlineLevel="0" collapsed="false">
      <c r="A289" s="3" t="s">
        <v>61</v>
      </c>
      <c r="C289" s="0" t="s">
        <v>3597</v>
      </c>
      <c r="D289" s="50" t="s">
        <v>35</v>
      </c>
      <c r="E289" s="0" t="n">
        <v>2035</v>
      </c>
      <c r="F289" s="51" t="str">
        <f aca="false">"*"&amp;IF(AND(A289="EU",E289=2035),0.95,IF(AND(A289="EU",E289=2050),0.93,IF(AND(A289="USA",E289=2035),0.96,IF(AND(A289="USA",E289=2050),0.94,IF(AND(A289="Japan",E289=2035),0.94,IF(AND(A289="Japan",E289=2050),0.92,IF(AND(A289="Russia",E289=2035),0.95,IF(AND(A289="Russia",E289=2050),0.93,IF(AND(A289="China",E289=2035),0.94,IF(AND(A289="China",E289=2050),0.92,IF(AND(A289="India",E289=2035),0.95,IF(AND(A289="India",E289=2050),0.92,IF(AND(A289="Middle East",E289=2035),0.94,IF(AND(A289="Middle East",E289=2050),0.9,IF(AND(A289="Africa",E289=2035),0.94,IF(AND(A289="Africa",E289=2050),0.91,IF(AND(A289="Brazil",E289=2035),0.95,IF(AND(A289="Brazil",E289=2050),0.92,""))))))))))))))))))</f>
        <v>*0.95</v>
      </c>
      <c r="H289" s="0" t="s">
        <v>3597</v>
      </c>
      <c r="I289" s="50" t="s">
        <v>35</v>
      </c>
      <c r="J289" s="0" t="n">
        <v>2050</v>
      </c>
      <c r="K289" s="48" t="str">
        <f aca="false">"*"&amp;IF(AND(A289="EU",J289=2035),0.95,IF(AND(A289="EU",J289=2050),0.93,IF(AND(A289="USA",J289=2035),0.96,IF(AND(A289="USA",J289=2050),0.94,IF(AND(A289="Japan",J289=2035),0.94,IF(AND(A289="Japan",J289=2050),0.92,IF(AND(A289="Russia",J289=2035),0.95,IF(AND(A289="Russia",J289=2050),0.93,IF(AND(A289="China",J289=2035),0.94,IF(AND(A289="China",J289=2050),0.92,IF(AND(A289="India",J289=2035),0.95,IF(AND(A289="India",J289=2050),0.92,IF(AND(A289="Middle East",J289=2035),0.94,IF(AND(A289="Middle East",J289=2050),0.9,IF(AND(A289="Africa",J289=2035),0.94,IF(AND(A289="Africa",J289=2050),0.91,IF(AND(A289="Brazil",J289=2035),0.95,IF(AND(A289="Brazil",J289=2050),0.92,""))))))))))))))))))</f>
        <v>*0.92</v>
      </c>
      <c r="P289" s="41" t="s">
        <v>3597</v>
      </c>
      <c r="Q289" s="52" t="s">
        <v>35</v>
      </c>
      <c r="R289" s="41" t="n">
        <v>2035</v>
      </c>
      <c r="S289" s="53" t="str">
        <f aca="false">"*"&amp;IF(AND(A289="EU",R289=2035),0.95,IF(AND(A289="EU",R289=2050),0.93,IF(AND(A289="USA",R289=2035),0.96,IF(AND(A289="USA",R289=2050),0.93,IF(AND(A289="Japan",R289=2035),0.94,IF(AND(A289="Japan",R289=2050),0.92,IF(AND(A289="Russia",R289=2035),0.95,IF(AND(A289="Russia",R289=2050),0.91,IF(AND(A289="China",R289=2035),0.93,IF(AND(A289="China",R289=2050),0.92,IF(AND(A289="India",R289=2035),0.94,IF(AND(A289="India",R289=2050),0.91,IF(AND(A289="Middle East",R289=2035),0.92,IF(AND(A289="Middle East",R289=2050),0.89,IF(AND(A289="Africa",R289=2035),0.93,IF(AND(A289="Africa",R289=2050),0.9,IF(AND(A289="Brazil",R289=2035),0.95,IF(AND(A289="Brazil",R289=2050),0.92,""))))))))))))))))))</f>
        <v>*0.95</v>
      </c>
      <c r="U289" s="41" t="s">
        <v>3597</v>
      </c>
      <c r="V289" s="52" t="s">
        <v>35</v>
      </c>
      <c r="W289" s="41" t="n">
        <v>2050</v>
      </c>
      <c r="X289" s="53" t="str">
        <f aca="false">"*"&amp;IF(AND(A289="EU",W289=2035),0.95,IF(AND(A289="EU",W289=2050),0.93,IF(AND(A289="USA",W289=2035),0.96,IF(AND(A289="USA",W289=2050),0.93,IF(AND(A289="Japan",W289=2035),0.94,IF(AND(A289="Japan",W289=2050),0.92,IF(AND(A289="Russia",W289=2035),0.95,IF(AND(A289="Russia",W289=2050),0.91,IF(AND(A289="China",W289=2035),0.93,IF(AND(A289="China",W289=2050),0.92,IF(AND(A289="India",W289=2035),0.94,IF(AND(A289="India",W289=2050),0.91,IF(AND(A289="Middle East",W289=2035),0.92,IF(AND(A289="Middle East",W289=2050),0.89,IF(AND(A289="Africa",W289=2035),0.93,IF(AND(A289="Africa",W289=2050),0.9,IF(AND(A289="Brazil",W289=2035),0.95,IF(AND(A289="Brazil",W289=2050),0.92,""))))))))))))))))))</f>
        <v>*0.92</v>
      </c>
      <c r="AC289" s="1" t="s">
        <v>3597</v>
      </c>
      <c r="AD289" s="57" t="s">
        <v>35</v>
      </c>
      <c r="AE289" s="1" t="n">
        <v>2035</v>
      </c>
      <c r="AF289" s="58" t="str">
        <f aca="false">"*"&amp;IF(AND(A289="EU",AE289=2035),0.93,IF(AND(A289="EU",AE289=2050),0.9,IF(AND(A289="USA",AE289=2035),0.92,IF(AND(A289="USA",AE289=2050),0.89,IF(AND(A289="Japan",AE289=2035),0.92,IF(AND(A289="Japan",AE289=2050),0.89,IF(AND(A289="Russia",AE289=2035),0.91,IF(AND(A289="Russia",AE289=2050),0.86,IF(AND(A289="China",AE289=2035),0.91,IF(AND(A289="China",AE289=2050),0.87,IF(AND(A289="India",AE289=2035),0.92,IF(AND(A289="India",AE289=2050),0.87,IF(AND(A289="Middle East",AE289=2035),0.89,IF(AND(A289="Middle East",AE289=2050),0.84,IF(AND(A289="Africa",AE289=2035),0.9,IF(AND(A289="Africa",AE289=2050),0.86,IF(AND(A289="Brazil",AE289=2035),0.93,IF(AND(A289="Brazil",AE289=2050),0.89,""))))))))))))))))))</f>
        <v>*0.93</v>
      </c>
      <c r="AG289" s="53" t="str">
        <f aca="false">AG288</f>
        <v>REZoning_Sol-Win</v>
      </c>
      <c r="AI289" s="1" t="s">
        <v>3597</v>
      </c>
      <c r="AJ289" s="57" t="s">
        <v>35</v>
      </c>
      <c r="AK289" s="1" t="n">
        <v>2050</v>
      </c>
      <c r="AL289" s="58" t="str">
        <f aca="false">"*"&amp;IF(AND(A289="EU",AK289=2035),0.93,IF(AND(A289="EU",AK289=2050),0.9,IF(AND(A289="USA",AK289=2035),0.92,IF(AND(A289="USA",AK289=2050),0.89,IF(AND(A289="Japan",AK289=2035),0.92,IF(AND(A289="Japan",AK289=2050),0.89,IF(AND(A289="Russia",AK289=2035),0.91,IF(AND(A289="Russia",AK289=2050),0.86,IF(AND(A289="China",AK289=2035),0.91,IF(AND(A289="China",AK289=2050),0.87,IF(AND(A289="India",AK289=2035),0.92,IF(AND(A289="India",AK289=2050),0.87,IF(AND(A289="Middle East",AK289=2035),0.89,IF(AND(A289="Middle East",AK289=2050),0.84,IF(AND(A289="Africa",AK289=2035),0.9,IF(AND(A289="Africa",AK289=2050),0.86,IF(AND(A289="Brazil",AK289=2035),0.93,IF(AND(A289="Brazil",AK289=2050),0.89,""))))))))))))))))))</f>
        <v>*0.89</v>
      </c>
      <c r="AM289" s="53" t="str">
        <f aca="false">AM288</f>
        <v>REZoning_Sol-Win</v>
      </c>
      <c r="AP289" s="0" t="s">
        <v>3597</v>
      </c>
      <c r="AQ289" s="38" t="s">
        <v>35</v>
      </c>
      <c r="AR289" s="38" t="n">
        <f aca="false">AR288</f>
        <v>2100</v>
      </c>
      <c r="AS289" s="38" t="s">
        <v>914</v>
      </c>
      <c r="AT289" s="38" t="s">
        <v>36</v>
      </c>
    </row>
    <row r="290" customFormat="false" ht="28.5" hidden="false" customHeight="true" outlineLevel="0" collapsed="false">
      <c r="A290" s="3" t="s">
        <v>51</v>
      </c>
      <c r="C290" s="0" t="s">
        <v>3598</v>
      </c>
      <c r="D290" s="50" t="s">
        <v>35</v>
      </c>
      <c r="E290" s="0" t="n">
        <v>2035</v>
      </c>
      <c r="F290" s="51" t="str">
        <f aca="false">"*"&amp;IF(AND(A290="EU",E290=2035),0.95,IF(AND(A290="EU",E290=2050),0.93,IF(AND(A290="USA",E290=2035),0.96,IF(AND(A290="USA",E290=2050),0.94,IF(AND(A290="Japan",E290=2035),0.94,IF(AND(A290="Japan",E290=2050),0.92,IF(AND(A290="Russia",E290=2035),0.95,IF(AND(A290="Russia",E290=2050),0.93,IF(AND(A290="China",E290=2035),0.94,IF(AND(A290="China",E290=2050),0.92,IF(AND(A290="India",E290=2035),0.95,IF(AND(A290="India",E290=2050),0.92,IF(AND(A290="Middle East",E290=2035),0.94,IF(AND(A290="Middle East",E290=2050),0.9,IF(AND(A290="Africa",E290=2035),0.94,IF(AND(A290="Africa",E290=2050),0.91,IF(AND(A290="Brazil",E290=2035),0.95,IF(AND(A290="Brazil",E290=2050),0.92,""))))))))))))))))))</f>
        <v>*0.95</v>
      </c>
      <c r="H290" s="0" t="s">
        <v>3598</v>
      </c>
      <c r="I290" s="50" t="s">
        <v>35</v>
      </c>
      <c r="J290" s="0" t="n">
        <v>2050</v>
      </c>
      <c r="K290" s="48" t="str">
        <f aca="false">"*"&amp;IF(AND(A290="EU",J290=2035),0.95,IF(AND(A290="EU",J290=2050),0.93,IF(AND(A290="USA",J290=2035),0.96,IF(AND(A290="USA",J290=2050),0.94,IF(AND(A290="Japan",J290=2035),0.94,IF(AND(A290="Japan",J290=2050),0.92,IF(AND(A290="Russia",J290=2035),0.95,IF(AND(A290="Russia",J290=2050),0.93,IF(AND(A290="China",J290=2035),0.94,IF(AND(A290="China",J290=2050),0.92,IF(AND(A290="India",J290=2035),0.95,IF(AND(A290="India",J290=2050),0.92,IF(AND(A290="Middle East",J290=2035),0.94,IF(AND(A290="Middle East",J290=2050),0.9,IF(AND(A290="Africa",J290=2035),0.94,IF(AND(A290="Africa",J290=2050),0.91,IF(AND(A290="Brazil",J290=2035),0.95,IF(AND(A290="Brazil",J290=2050),0.92,""))))))))))))))))))</f>
        <v>*0.93</v>
      </c>
      <c r="P290" s="41" t="s">
        <v>3598</v>
      </c>
      <c r="Q290" s="52" t="s">
        <v>35</v>
      </c>
      <c r="R290" s="41" t="n">
        <v>2035</v>
      </c>
      <c r="S290" s="53" t="str">
        <f aca="false">"*"&amp;IF(AND(A290="EU",R290=2035),0.95,IF(AND(A290="EU",R290=2050),0.93,IF(AND(A290="USA",R290=2035),0.96,IF(AND(A290="USA",R290=2050),0.93,IF(AND(A290="Japan",R290=2035),0.94,IF(AND(A290="Japan",R290=2050),0.92,IF(AND(A290="Russia",R290=2035),0.95,IF(AND(A290="Russia",R290=2050),0.91,IF(AND(A290="China",R290=2035),0.93,IF(AND(A290="China",R290=2050),0.92,IF(AND(A290="India",R290=2035),0.94,IF(AND(A290="India",R290=2050),0.91,IF(AND(A290="Middle East",R290=2035),0.92,IF(AND(A290="Middle East",R290=2050),0.89,IF(AND(A290="Africa",R290=2035),0.93,IF(AND(A290="Africa",R290=2050),0.9,IF(AND(A290="Brazil",R290=2035),0.95,IF(AND(A290="Brazil",R290=2050),0.92,""))))))))))))))))))</f>
        <v>*0.95</v>
      </c>
      <c r="U290" s="41" t="s">
        <v>3598</v>
      </c>
      <c r="V290" s="52" t="s">
        <v>35</v>
      </c>
      <c r="W290" s="41" t="n">
        <v>2050</v>
      </c>
      <c r="X290" s="53" t="str">
        <f aca="false">"*"&amp;IF(AND(A290="EU",W290=2035),0.95,IF(AND(A290="EU",W290=2050),0.93,IF(AND(A290="USA",W290=2035),0.96,IF(AND(A290="USA",W290=2050),0.93,IF(AND(A290="Japan",W290=2035),0.94,IF(AND(A290="Japan",W290=2050),0.92,IF(AND(A290="Russia",W290=2035),0.95,IF(AND(A290="Russia",W290=2050),0.91,IF(AND(A290="China",W290=2035),0.93,IF(AND(A290="China",W290=2050),0.92,IF(AND(A290="India",W290=2035),0.94,IF(AND(A290="India",W290=2050),0.91,IF(AND(A290="Middle East",W290=2035),0.92,IF(AND(A290="Middle East",W290=2050),0.89,IF(AND(A290="Africa",W290=2035),0.93,IF(AND(A290="Africa",W290=2050),0.9,IF(AND(A290="Brazil",W290=2035),0.95,IF(AND(A290="Brazil",W290=2050),0.92,""))))))))))))))))))</f>
        <v>*0.93</v>
      </c>
      <c r="AC290" s="1" t="s">
        <v>3598</v>
      </c>
      <c r="AD290" s="57" t="s">
        <v>35</v>
      </c>
      <c r="AE290" s="1" t="n">
        <v>2035</v>
      </c>
      <c r="AF290" s="58" t="str">
        <f aca="false">"*"&amp;IF(AND(A290="EU",AE290=2035),0.93,IF(AND(A290="EU",AE290=2050),0.9,IF(AND(A290="USA",AE290=2035),0.92,IF(AND(A290="USA",AE290=2050),0.89,IF(AND(A290="Japan",AE290=2035),0.92,IF(AND(A290="Japan",AE290=2050),0.89,IF(AND(A290="Russia",AE290=2035),0.91,IF(AND(A290="Russia",AE290=2050),0.86,IF(AND(A290="China",AE290=2035),0.91,IF(AND(A290="China",AE290=2050),0.87,IF(AND(A290="India",AE290=2035),0.92,IF(AND(A290="India",AE290=2050),0.87,IF(AND(A290="Middle East",AE290=2035),0.89,IF(AND(A290="Middle East",AE290=2050),0.84,IF(AND(A290="Africa",AE290=2035),0.9,IF(AND(A290="Africa",AE290=2050),0.86,IF(AND(A290="Brazil",AE290=2035),0.93,IF(AND(A290="Brazil",AE290=2050),0.89,""))))))))))))))))))</f>
        <v>*0.93</v>
      </c>
      <c r="AG290" s="53" t="str">
        <f aca="false">AG289</f>
        <v>REZoning_Sol-Win</v>
      </c>
      <c r="AI290" s="1" t="s">
        <v>3598</v>
      </c>
      <c r="AJ290" s="57" t="s">
        <v>35</v>
      </c>
      <c r="AK290" s="1" t="n">
        <v>2050</v>
      </c>
      <c r="AL290" s="58" t="str">
        <f aca="false">"*"&amp;IF(AND(A290="EU",AK290=2035),0.93,IF(AND(A290="EU",AK290=2050),0.9,IF(AND(A290="USA",AK290=2035),0.92,IF(AND(A290="USA",AK290=2050),0.89,IF(AND(A290="Japan",AK290=2035),0.92,IF(AND(A290="Japan",AK290=2050),0.89,IF(AND(A290="Russia",AK290=2035),0.91,IF(AND(A290="Russia",AK290=2050),0.86,IF(AND(A290="China",AK290=2035),0.91,IF(AND(A290="China",AK290=2050),0.87,IF(AND(A290="India",AK290=2035),0.92,IF(AND(A290="India",AK290=2050),0.87,IF(AND(A290="Middle East",AK290=2035),0.89,IF(AND(A290="Middle East",AK290=2050),0.84,IF(AND(A290="Africa",AK290=2035),0.9,IF(AND(A290="Africa",AK290=2050),0.86,IF(AND(A290="Brazil",AK290=2035),0.93,IF(AND(A290="Brazil",AK290=2050),0.89,""))))))))))))))))))</f>
        <v>*0.9</v>
      </c>
      <c r="AM290" s="53" t="str">
        <f aca="false">AM289</f>
        <v>REZoning_Sol-Win</v>
      </c>
      <c r="AP290" s="0" t="s">
        <v>3598</v>
      </c>
      <c r="AQ290" s="38" t="s">
        <v>35</v>
      </c>
      <c r="AR290" s="38" t="n">
        <f aca="false">AR289</f>
        <v>2100</v>
      </c>
      <c r="AS290" s="38" t="s">
        <v>874</v>
      </c>
      <c r="AT290" s="38" t="s">
        <v>36</v>
      </c>
    </row>
    <row r="291" customFormat="false" ht="28.5" hidden="false" customHeight="true" outlineLevel="0" collapsed="false">
      <c r="A291" s="3" t="s">
        <v>51</v>
      </c>
      <c r="C291" s="0" t="s">
        <v>3599</v>
      </c>
      <c r="D291" s="50" t="s">
        <v>35</v>
      </c>
      <c r="E291" s="0" t="n">
        <v>2035</v>
      </c>
      <c r="F291" s="51" t="str">
        <f aca="false">"*"&amp;IF(AND(A291="EU",E291=2035),0.95,IF(AND(A291="EU",E291=2050),0.93,IF(AND(A291="USA",E291=2035),0.96,IF(AND(A291="USA",E291=2050),0.94,IF(AND(A291="Japan",E291=2035),0.94,IF(AND(A291="Japan",E291=2050),0.92,IF(AND(A291="Russia",E291=2035),0.95,IF(AND(A291="Russia",E291=2050),0.93,IF(AND(A291="China",E291=2035),0.94,IF(AND(A291="China",E291=2050),0.92,IF(AND(A291="India",E291=2035),0.95,IF(AND(A291="India",E291=2050),0.92,IF(AND(A291="Middle East",E291=2035),0.94,IF(AND(A291="Middle East",E291=2050),0.9,IF(AND(A291="Africa",E291=2035),0.94,IF(AND(A291="Africa",E291=2050),0.91,IF(AND(A291="Brazil",E291=2035),0.95,IF(AND(A291="Brazil",E291=2050),0.92,""))))))))))))))))))</f>
        <v>*0.95</v>
      </c>
      <c r="H291" s="0" t="s">
        <v>3599</v>
      </c>
      <c r="I291" s="50" t="s">
        <v>35</v>
      </c>
      <c r="J291" s="0" t="n">
        <v>2050</v>
      </c>
      <c r="K291" s="48" t="str">
        <f aca="false">"*"&amp;IF(AND(A291="EU",J291=2035),0.95,IF(AND(A291="EU",J291=2050),0.93,IF(AND(A291="USA",J291=2035),0.96,IF(AND(A291="USA",J291=2050),0.94,IF(AND(A291="Japan",J291=2035),0.94,IF(AND(A291="Japan",J291=2050),0.92,IF(AND(A291="Russia",J291=2035),0.95,IF(AND(A291="Russia",J291=2050),0.93,IF(AND(A291="China",J291=2035),0.94,IF(AND(A291="China",J291=2050),0.92,IF(AND(A291="India",J291=2035),0.95,IF(AND(A291="India",J291=2050),0.92,IF(AND(A291="Middle East",J291=2035),0.94,IF(AND(A291="Middle East",J291=2050),0.9,IF(AND(A291="Africa",J291=2035),0.94,IF(AND(A291="Africa",J291=2050),0.91,IF(AND(A291="Brazil",J291=2035),0.95,IF(AND(A291="Brazil",J291=2050),0.92,""))))))))))))))))))</f>
        <v>*0.93</v>
      </c>
      <c r="P291" s="41" t="s">
        <v>3599</v>
      </c>
      <c r="Q291" s="52" t="s">
        <v>35</v>
      </c>
      <c r="R291" s="41" t="n">
        <v>2035</v>
      </c>
      <c r="S291" s="53" t="str">
        <f aca="false">"*"&amp;IF(AND(A291="EU",R291=2035),0.95,IF(AND(A291="EU",R291=2050),0.93,IF(AND(A291="USA",R291=2035),0.96,IF(AND(A291="USA",R291=2050),0.93,IF(AND(A291="Japan",R291=2035),0.94,IF(AND(A291="Japan",R291=2050),0.92,IF(AND(A291="Russia",R291=2035),0.95,IF(AND(A291="Russia",R291=2050),0.91,IF(AND(A291="China",R291=2035),0.93,IF(AND(A291="China",R291=2050),0.92,IF(AND(A291="India",R291=2035),0.94,IF(AND(A291="India",R291=2050),0.91,IF(AND(A291="Middle East",R291=2035),0.92,IF(AND(A291="Middle East",R291=2050),0.89,IF(AND(A291="Africa",R291=2035),0.93,IF(AND(A291="Africa",R291=2050),0.9,IF(AND(A291="Brazil",R291=2035),0.95,IF(AND(A291="Brazil",R291=2050),0.92,""))))))))))))))))))</f>
        <v>*0.95</v>
      </c>
      <c r="U291" s="41" t="s">
        <v>3599</v>
      </c>
      <c r="V291" s="52" t="s">
        <v>35</v>
      </c>
      <c r="W291" s="41" t="n">
        <v>2050</v>
      </c>
      <c r="X291" s="53" t="str">
        <f aca="false">"*"&amp;IF(AND(A291="EU",W291=2035),0.95,IF(AND(A291="EU",W291=2050),0.93,IF(AND(A291="USA",W291=2035),0.96,IF(AND(A291="USA",W291=2050),0.93,IF(AND(A291="Japan",W291=2035),0.94,IF(AND(A291="Japan",W291=2050),0.92,IF(AND(A291="Russia",W291=2035),0.95,IF(AND(A291="Russia",W291=2050),0.91,IF(AND(A291="China",W291=2035),0.93,IF(AND(A291="China",W291=2050),0.92,IF(AND(A291="India",W291=2035),0.94,IF(AND(A291="India",W291=2050),0.91,IF(AND(A291="Middle East",W291=2035),0.92,IF(AND(A291="Middle East",W291=2050),0.89,IF(AND(A291="Africa",W291=2035),0.93,IF(AND(A291="Africa",W291=2050),0.9,IF(AND(A291="Brazil",W291=2035),0.95,IF(AND(A291="Brazil",W291=2050),0.92,""))))))))))))))))))</f>
        <v>*0.93</v>
      </c>
      <c r="AC291" s="1" t="s">
        <v>3599</v>
      </c>
      <c r="AD291" s="57" t="s">
        <v>35</v>
      </c>
      <c r="AE291" s="1" t="n">
        <v>2035</v>
      </c>
      <c r="AF291" s="58" t="str">
        <f aca="false">"*"&amp;IF(AND(A291="EU",AE291=2035),0.93,IF(AND(A291="EU",AE291=2050),0.9,IF(AND(A291="USA",AE291=2035),0.92,IF(AND(A291="USA",AE291=2050),0.89,IF(AND(A291="Japan",AE291=2035),0.92,IF(AND(A291="Japan",AE291=2050),0.89,IF(AND(A291="Russia",AE291=2035),0.91,IF(AND(A291="Russia",AE291=2050),0.86,IF(AND(A291="China",AE291=2035),0.91,IF(AND(A291="China",AE291=2050),0.87,IF(AND(A291="India",AE291=2035),0.92,IF(AND(A291="India",AE291=2050),0.87,IF(AND(A291="Middle East",AE291=2035),0.89,IF(AND(A291="Middle East",AE291=2050),0.84,IF(AND(A291="Africa",AE291=2035),0.9,IF(AND(A291="Africa",AE291=2050),0.86,IF(AND(A291="Brazil",AE291=2035),0.93,IF(AND(A291="Brazil",AE291=2050),0.89,""))))))))))))))))))</f>
        <v>*0.93</v>
      </c>
      <c r="AG291" s="53" t="str">
        <f aca="false">AG290</f>
        <v>REZoning_Sol-Win</v>
      </c>
      <c r="AI291" s="1" t="s">
        <v>3599</v>
      </c>
      <c r="AJ291" s="57" t="s">
        <v>35</v>
      </c>
      <c r="AK291" s="1" t="n">
        <v>2050</v>
      </c>
      <c r="AL291" s="58" t="str">
        <f aca="false">"*"&amp;IF(AND(A291="EU",AK291=2035),0.93,IF(AND(A291="EU",AK291=2050),0.9,IF(AND(A291="USA",AK291=2035),0.92,IF(AND(A291="USA",AK291=2050),0.89,IF(AND(A291="Japan",AK291=2035),0.92,IF(AND(A291="Japan",AK291=2050),0.89,IF(AND(A291="Russia",AK291=2035),0.91,IF(AND(A291="Russia",AK291=2050),0.86,IF(AND(A291="China",AK291=2035),0.91,IF(AND(A291="China",AK291=2050),0.87,IF(AND(A291="India",AK291=2035),0.92,IF(AND(A291="India",AK291=2050),0.87,IF(AND(A291="Middle East",AK291=2035),0.89,IF(AND(A291="Middle East",AK291=2050),0.84,IF(AND(A291="Africa",AK291=2035),0.9,IF(AND(A291="Africa",AK291=2050),0.86,IF(AND(A291="Brazil",AK291=2035),0.93,IF(AND(A291="Brazil",AK291=2050),0.89,""))))))))))))))))))</f>
        <v>*0.9</v>
      </c>
      <c r="AM291" s="53" t="str">
        <f aca="false">AM290</f>
        <v>REZoning_Sol-Win</v>
      </c>
      <c r="AP291" s="0" t="s">
        <v>3599</v>
      </c>
      <c r="AQ291" s="38" t="s">
        <v>35</v>
      </c>
      <c r="AR291" s="38" t="n">
        <f aca="false">AR290</f>
        <v>2100</v>
      </c>
      <c r="AS291" s="38" t="s">
        <v>874</v>
      </c>
      <c r="AT291" s="38" t="s">
        <v>36</v>
      </c>
    </row>
    <row r="292" customFormat="false" ht="28.5" hidden="false" customHeight="true" outlineLevel="0" collapsed="false">
      <c r="A292" s="3" t="s">
        <v>43</v>
      </c>
      <c r="C292" s="0" t="s">
        <v>3600</v>
      </c>
      <c r="D292" s="50" t="s">
        <v>35</v>
      </c>
      <c r="E292" s="0" t="n">
        <v>2035</v>
      </c>
      <c r="F292" s="51" t="str">
        <f aca="false">"*"&amp;IF(AND(A292="EU",E292=2035),0.95,IF(AND(A292="EU",E292=2050),0.93,IF(AND(A292="USA",E292=2035),0.96,IF(AND(A292="USA",E292=2050),0.94,IF(AND(A292="Japan",E292=2035),0.94,IF(AND(A292="Japan",E292=2050),0.92,IF(AND(A292="Russia",E292=2035),0.95,IF(AND(A292="Russia",E292=2050),0.93,IF(AND(A292="China",E292=2035),0.94,IF(AND(A292="China",E292=2050),0.92,IF(AND(A292="India",E292=2035),0.95,IF(AND(A292="India",E292=2050),0.92,IF(AND(A292="Middle East",E292=2035),0.94,IF(AND(A292="Middle East",E292=2050),0.9,IF(AND(A292="Africa",E292=2035),0.94,IF(AND(A292="Africa",E292=2050),0.91,IF(AND(A292="Brazil",E292=2035),0.95,IF(AND(A292="Brazil",E292=2050),0.92,""))))))))))))))))))</f>
        <v>*0.94</v>
      </c>
      <c r="H292" s="0" t="s">
        <v>3600</v>
      </c>
      <c r="I292" s="50" t="s">
        <v>35</v>
      </c>
      <c r="J292" s="0" t="n">
        <v>2050</v>
      </c>
      <c r="K292" s="48" t="str">
        <f aca="false">"*"&amp;IF(AND(A292="EU",J292=2035),0.95,IF(AND(A292="EU",J292=2050),0.93,IF(AND(A292="USA",J292=2035),0.96,IF(AND(A292="USA",J292=2050),0.94,IF(AND(A292="Japan",J292=2035),0.94,IF(AND(A292="Japan",J292=2050),0.92,IF(AND(A292="Russia",J292=2035),0.95,IF(AND(A292="Russia",J292=2050),0.93,IF(AND(A292="China",J292=2035),0.94,IF(AND(A292="China",J292=2050),0.92,IF(AND(A292="India",J292=2035),0.95,IF(AND(A292="India",J292=2050),0.92,IF(AND(A292="Middle East",J292=2035),0.94,IF(AND(A292="Middle East",J292=2050),0.9,IF(AND(A292="Africa",J292=2035),0.94,IF(AND(A292="Africa",J292=2050),0.91,IF(AND(A292="Brazil",J292=2035),0.95,IF(AND(A292="Brazil",J292=2050),0.92,""))))))))))))))))))</f>
        <v>*0.91</v>
      </c>
      <c r="P292" s="41" t="s">
        <v>3600</v>
      </c>
      <c r="Q292" s="52" t="s">
        <v>35</v>
      </c>
      <c r="R292" s="41" t="n">
        <v>2035</v>
      </c>
      <c r="S292" s="53" t="str">
        <f aca="false">"*"&amp;IF(AND(A292="EU",R292=2035),0.95,IF(AND(A292="EU",R292=2050),0.93,IF(AND(A292="USA",R292=2035),0.96,IF(AND(A292="USA",R292=2050),0.93,IF(AND(A292="Japan",R292=2035),0.94,IF(AND(A292="Japan",R292=2050),0.92,IF(AND(A292="Russia",R292=2035),0.95,IF(AND(A292="Russia",R292=2050),0.91,IF(AND(A292="China",R292=2035),0.93,IF(AND(A292="China",R292=2050),0.92,IF(AND(A292="India",R292=2035),0.94,IF(AND(A292="India",R292=2050),0.91,IF(AND(A292="Middle East",R292=2035),0.92,IF(AND(A292="Middle East",R292=2050),0.89,IF(AND(A292="Africa",R292=2035),0.93,IF(AND(A292="Africa",R292=2050),0.9,IF(AND(A292="Brazil",R292=2035),0.95,IF(AND(A292="Brazil",R292=2050),0.92,""))))))))))))))))))</f>
        <v>*0.93</v>
      </c>
      <c r="U292" s="41" t="s">
        <v>3600</v>
      </c>
      <c r="V292" s="52" t="s">
        <v>35</v>
      </c>
      <c r="W292" s="41" t="n">
        <v>2050</v>
      </c>
      <c r="X292" s="53" t="str">
        <f aca="false">"*"&amp;IF(AND(A292="EU",W292=2035),0.95,IF(AND(A292="EU",W292=2050),0.93,IF(AND(A292="USA",W292=2035),0.96,IF(AND(A292="USA",W292=2050),0.93,IF(AND(A292="Japan",W292=2035),0.94,IF(AND(A292="Japan",W292=2050),0.92,IF(AND(A292="Russia",W292=2035),0.95,IF(AND(A292="Russia",W292=2050),0.91,IF(AND(A292="China",W292=2035),0.93,IF(AND(A292="China",W292=2050),0.92,IF(AND(A292="India",W292=2035),0.94,IF(AND(A292="India",W292=2050),0.91,IF(AND(A292="Middle East",W292=2035),0.92,IF(AND(A292="Middle East",W292=2050),0.89,IF(AND(A292="Africa",W292=2035),0.93,IF(AND(A292="Africa",W292=2050),0.9,IF(AND(A292="Brazil",W292=2035),0.95,IF(AND(A292="Brazil",W292=2050),0.92,""))))))))))))))))))</f>
        <v>*0.9</v>
      </c>
      <c r="AC292" s="1" t="s">
        <v>3600</v>
      </c>
      <c r="AD292" s="57" t="s">
        <v>35</v>
      </c>
      <c r="AE292" s="1" t="n">
        <v>2035</v>
      </c>
      <c r="AF292" s="58" t="str">
        <f aca="false">"*"&amp;IF(AND(A292="EU",AE292=2035),0.93,IF(AND(A292="EU",AE292=2050),0.9,IF(AND(A292="USA",AE292=2035),0.92,IF(AND(A292="USA",AE292=2050),0.89,IF(AND(A292="Japan",AE292=2035),0.92,IF(AND(A292="Japan",AE292=2050),0.89,IF(AND(A292="Russia",AE292=2035),0.91,IF(AND(A292="Russia",AE292=2050),0.86,IF(AND(A292="China",AE292=2035),0.91,IF(AND(A292="China",AE292=2050),0.87,IF(AND(A292="India",AE292=2035),0.92,IF(AND(A292="India",AE292=2050),0.87,IF(AND(A292="Middle East",AE292=2035),0.89,IF(AND(A292="Middle East",AE292=2050),0.84,IF(AND(A292="Africa",AE292=2035),0.9,IF(AND(A292="Africa",AE292=2050),0.86,IF(AND(A292="Brazil",AE292=2035),0.93,IF(AND(A292="Brazil",AE292=2050),0.89,""))))))))))))))))))</f>
        <v>*0.9</v>
      </c>
      <c r="AG292" s="53" t="str">
        <f aca="false">AG291</f>
        <v>REZoning_Sol-Win</v>
      </c>
      <c r="AI292" s="1" t="s">
        <v>3600</v>
      </c>
      <c r="AJ292" s="57" t="s">
        <v>35</v>
      </c>
      <c r="AK292" s="1" t="n">
        <v>2050</v>
      </c>
      <c r="AL292" s="58" t="str">
        <f aca="false">"*"&amp;IF(AND(A292="EU",AK292=2035),0.93,IF(AND(A292="EU",AK292=2050),0.9,IF(AND(A292="USA",AK292=2035),0.92,IF(AND(A292="USA",AK292=2050),0.89,IF(AND(A292="Japan",AK292=2035),0.92,IF(AND(A292="Japan",AK292=2050),0.89,IF(AND(A292="Russia",AK292=2035),0.91,IF(AND(A292="Russia",AK292=2050),0.86,IF(AND(A292="China",AK292=2035),0.91,IF(AND(A292="China",AK292=2050),0.87,IF(AND(A292="India",AK292=2035),0.92,IF(AND(A292="India",AK292=2050),0.87,IF(AND(A292="Middle East",AK292=2035),0.89,IF(AND(A292="Middle East",AK292=2050),0.84,IF(AND(A292="Africa",AK292=2035),0.9,IF(AND(A292="Africa",AK292=2050),0.86,IF(AND(A292="Brazil",AK292=2035),0.93,IF(AND(A292="Brazil",AK292=2050),0.89,""))))))))))))))))))</f>
        <v>*0.86</v>
      </c>
      <c r="AM292" s="53" t="str">
        <f aca="false">AM291</f>
        <v>REZoning_Sol-Win</v>
      </c>
      <c r="AP292" s="0" t="s">
        <v>3600</v>
      </c>
      <c r="AQ292" s="38" t="s">
        <v>35</v>
      </c>
      <c r="AR292" s="38" t="n">
        <f aca="false">AR291</f>
        <v>2100</v>
      </c>
      <c r="AS292" s="38" t="s">
        <v>860</v>
      </c>
      <c r="AT292" s="38" t="s">
        <v>36</v>
      </c>
    </row>
    <row r="293" customFormat="false" ht="28.5" hidden="false" customHeight="true" outlineLevel="0" collapsed="false">
      <c r="A293" s="3" t="s">
        <v>61</v>
      </c>
      <c r="C293" s="0" t="s">
        <v>3601</v>
      </c>
      <c r="D293" s="50" t="s">
        <v>35</v>
      </c>
      <c r="E293" s="0" t="n">
        <v>2035</v>
      </c>
      <c r="F293" s="51" t="str">
        <f aca="false">"*"&amp;IF(AND(A293="EU",E293=2035),0.95,IF(AND(A293="EU",E293=2050),0.93,IF(AND(A293="USA",E293=2035),0.96,IF(AND(A293="USA",E293=2050),0.94,IF(AND(A293="Japan",E293=2035),0.94,IF(AND(A293="Japan",E293=2050),0.92,IF(AND(A293="Russia",E293=2035),0.95,IF(AND(A293="Russia",E293=2050),0.93,IF(AND(A293="China",E293=2035),0.94,IF(AND(A293="China",E293=2050),0.92,IF(AND(A293="India",E293=2035),0.95,IF(AND(A293="India",E293=2050),0.92,IF(AND(A293="Middle East",E293=2035),0.94,IF(AND(A293="Middle East",E293=2050),0.9,IF(AND(A293="Africa",E293=2035),0.94,IF(AND(A293="Africa",E293=2050),0.91,IF(AND(A293="Brazil",E293=2035),0.95,IF(AND(A293="Brazil",E293=2050),0.92,""))))))))))))))))))</f>
        <v>*0.95</v>
      </c>
      <c r="H293" s="0" t="s">
        <v>3601</v>
      </c>
      <c r="I293" s="50" t="s">
        <v>35</v>
      </c>
      <c r="J293" s="0" t="n">
        <v>2050</v>
      </c>
      <c r="K293" s="48" t="str">
        <f aca="false">"*"&amp;IF(AND(A293="EU",J293=2035),0.95,IF(AND(A293="EU",J293=2050),0.93,IF(AND(A293="USA",J293=2035),0.96,IF(AND(A293="USA",J293=2050),0.94,IF(AND(A293="Japan",J293=2035),0.94,IF(AND(A293="Japan",J293=2050),0.92,IF(AND(A293="Russia",J293=2035),0.95,IF(AND(A293="Russia",J293=2050),0.93,IF(AND(A293="China",J293=2035),0.94,IF(AND(A293="China",J293=2050),0.92,IF(AND(A293="India",J293=2035),0.95,IF(AND(A293="India",J293=2050),0.92,IF(AND(A293="Middle East",J293=2035),0.94,IF(AND(A293="Middle East",J293=2050),0.9,IF(AND(A293="Africa",J293=2035),0.94,IF(AND(A293="Africa",J293=2050),0.91,IF(AND(A293="Brazil",J293=2035),0.95,IF(AND(A293="Brazil",J293=2050),0.92,""))))))))))))))))))</f>
        <v>*0.92</v>
      </c>
      <c r="P293" s="41" t="s">
        <v>3601</v>
      </c>
      <c r="Q293" s="52" t="s">
        <v>35</v>
      </c>
      <c r="R293" s="41" t="n">
        <v>2035</v>
      </c>
      <c r="S293" s="53" t="str">
        <f aca="false">"*"&amp;IF(AND(A293="EU",R293=2035),0.95,IF(AND(A293="EU",R293=2050),0.93,IF(AND(A293="USA",R293=2035),0.96,IF(AND(A293="USA",R293=2050),0.93,IF(AND(A293="Japan",R293=2035),0.94,IF(AND(A293="Japan",R293=2050),0.92,IF(AND(A293="Russia",R293=2035),0.95,IF(AND(A293="Russia",R293=2050),0.91,IF(AND(A293="China",R293=2035),0.93,IF(AND(A293="China",R293=2050),0.92,IF(AND(A293="India",R293=2035),0.94,IF(AND(A293="India",R293=2050),0.91,IF(AND(A293="Middle East",R293=2035),0.92,IF(AND(A293="Middle East",R293=2050),0.89,IF(AND(A293="Africa",R293=2035),0.93,IF(AND(A293="Africa",R293=2050),0.9,IF(AND(A293="Brazil",R293=2035),0.95,IF(AND(A293="Brazil",R293=2050),0.92,""))))))))))))))))))</f>
        <v>*0.95</v>
      </c>
      <c r="U293" s="41" t="s">
        <v>3601</v>
      </c>
      <c r="V293" s="52" t="s">
        <v>35</v>
      </c>
      <c r="W293" s="41" t="n">
        <v>2050</v>
      </c>
      <c r="X293" s="53" t="str">
        <f aca="false">"*"&amp;IF(AND(A293="EU",W293=2035),0.95,IF(AND(A293="EU",W293=2050),0.93,IF(AND(A293="USA",W293=2035),0.96,IF(AND(A293="USA",W293=2050),0.93,IF(AND(A293="Japan",W293=2035),0.94,IF(AND(A293="Japan",W293=2050),0.92,IF(AND(A293="Russia",W293=2035),0.95,IF(AND(A293="Russia",W293=2050),0.91,IF(AND(A293="China",W293=2035),0.93,IF(AND(A293="China",W293=2050),0.92,IF(AND(A293="India",W293=2035),0.94,IF(AND(A293="India",W293=2050),0.91,IF(AND(A293="Middle East",W293=2035),0.92,IF(AND(A293="Middle East",W293=2050),0.89,IF(AND(A293="Africa",W293=2035),0.93,IF(AND(A293="Africa",W293=2050),0.9,IF(AND(A293="Brazil",W293=2035),0.95,IF(AND(A293="Brazil",W293=2050),0.92,""))))))))))))))))))</f>
        <v>*0.92</v>
      </c>
      <c r="AC293" s="1" t="s">
        <v>3601</v>
      </c>
      <c r="AD293" s="57" t="s">
        <v>35</v>
      </c>
      <c r="AE293" s="1" t="n">
        <v>2035</v>
      </c>
      <c r="AF293" s="58" t="str">
        <f aca="false">"*"&amp;IF(AND(A293="EU",AE293=2035),0.93,IF(AND(A293="EU",AE293=2050),0.9,IF(AND(A293="USA",AE293=2035),0.92,IF(AND(A293="USA",AE293=2050),0.89,IF(AND(A293="Japan",AE293=2035),0.92,IF(AND(A293="Japan",AE293=2050),0.89,IF(AND(A293="Russia",AE293=2035),0.91,IF(AND(A293="Russia",AE293=2050),0.86,IF(AND(A293="China",AE293=2035),0.91,IF(AND(A293="China",AE293=2050),0.87,IF(AND(A293="India",AE293=2035),0.92,IF(AND(A293="India",AE293=2050),0.87,IF(AND(A293="Middle East",AE293=2035),0.89,IF(AND(A293="Middle East",AE293=2050),0.84,IF(AND(A293="Africa",AE293=2035),0.9,IF(AND(A293="Africa",AE293=2050),0.86,IF(AND(A293="Brazil",AE293=2035),0.93,IF(AND(A293="Brazil",AE293=2050),0.89,""))))))))))))))))))</f>
        <v>*0.93</v>
      </c>
      <c r="AG293" s="53" t="str">
        <f aca="false">AG292</f>
        <v>REZoning_Sol-Win</v>
      </c>
      <c r="AI293" s="1" t="s">
        <v>3601</v>
      </c>
      <c r="AJ293" s="57" t="s">
        <v>35</v>
      </c>
      <c r="AK293" s="1" t="n">
        <v>2050</v>
      </c>
      <c r="AL293" s="58" t="str">
        <f aca="false">"*"&amp;IF(AND(A293="EU",AK293=2035),0.93,IF(AND(A293="EU",AK293=2050),0.9,IF(AND(A293="USA",AK293=2035),0.92,IF(AND(A293="USA",AK293=2050),0.89,IF(AND(A293="Japan",AK293=2035),0.92,IF(AND(A293="Japan",AK293=2050),0.89,IF(AND(A293="Russia",AK293=2035),0.91,IF(AND(A293="Russia",AK293=2050),0.86,IF(AND(A293="China",AK293=2035),0.91,IF(AND(A293="China",AK293=2050),0.87,IF(AND(A293="India",AK293=2035),0.92,IF(AND(A293="India",AK293=2050),0.87,IF(AND(A293="Middle East",AK293=2035),0.89,IF(AND(A293="Middle East",AK293=2050),0.84,IF(AND(A293="Africa",AK293=2035),0.9,IF(AND(A293="Africa",AK293=2050),0.86,IF(AND(A293="Brazil",AK293=2035),0.93,IF(AND(A293="Brazil",AK293=2050),0.89,""))))))))))))))))))</f>
        <v>*0.89</v>
      </c>
      <c r="AM293" s="53" t="str">
        <f aca="false">AM292</f>
        <v>REZoning_Sol-Win</v>
      </c>
      <c r="AP293" s="0" t="s">
        <v>3601</v>
      </c>
      <c r="AQ293" s="38" t="s">
        <v>35</v>
      </c>
      <c r="AR293" s="38" t="n">
        <f aca="false">AR292</f>
        <v>2100</v>
      </c>
      <c r="AS293" s="38" t="s">
        <v>914</v>
      </c>
      <c r="AT293" s="38" t="s">
        <v>36</v>
      </c>
    </row>
    <row r="294" customFormat="false" ht="28.5" hidden="false" customHeight="true" outlineLevel="0" collapsed="false">
      <c r="A294" s="3" t="s">
        <v>51</v>
      </c>
      <c r="C294" s="0" t="s">
        <v>3602</v>
      </c>
      <c r="D294" s="50" t="s">
        <v>35</v>
      </c>
      <c r="E294" s="0" t="n">
        <v>2035</v>
      </c>
      <c r="F294" s="51" t="str">
        <f aca="false">"*"&amp;IF(AND(A294="EU",E294=2035),0.95,IF(AND(A294="EU",E294=2050),0.93,IF(AND(A294="USA",E294=2035),0.96,IF(AND(A294="USA",E294=2050),0.94,IF(AND(A294="Japan",E294=2035),0.94,IF(AND(A294="Japan",E294=2050),0.92,IF(AND(A294="Russia",E294=2035),0.95,IF(AND(A294="Russia",E294=2050),0.93,IF(AND(A294="China",E294=2035),0.94,IF(AND(A294="China",E294=2050),0.92,IF(AND(A294="India",E294=2035),0.95,IF(AND(A294="India",E294=2050),0.92,IF(AND(A294="Middle East",E294=2035),0.94,IF(AND(A294="Middle East",E294=2050),0.9,IF(AND(A294="Africa",E294=2035),0.94,IF(AND(A294="Africa",E294=2050),0.91,IF(AND(A294="Brazil",E294=2035),0.95,IF(AND(A294="Brazil",E294=2050),0.92,""))))))))))))))))))</f>
        <v>*0.95</v>
      </c>
      <c r="H294" s="0" t="s">
        <v>3602</v>
      </c>
      <c r="I294" s="50" t="s">
        <v>35</v>
      </c>
      <c r="J294" s="0" t="n">
        <v>2050</v>
      </c>
      <c r="K294" s="48" t="str">
        <f aca="false">"*"&amp;IF(AND(A294="EU",J294=2035),0.95,IF(AND(A294="EU",J294=2050),0.93,IF(AND(A294="USA",J294=2035),0.96,IF(AND(A294="USA",J294=2050),0.94,IF(AND(A294="Japan",J294=2035),0.94,IF(AND(A294="Japan",J294=2050),0.92,IF(AND(A294="Russia",J294=2035),0.95,IF(AND(A294="Russia",J294=2050),0.93,IF(AND(A294="China",J294=2035),0.94,IF(AND(A294="China",J294=2050),0.92,IF(AND(A294="India",J294=2035),0.95,IF(AND(A294="India",J294=2050),0.92,IF(AND(A294="Middle East",J294=2035),0.94,IF(AND(A294="Middle East",J294=2050),0.9,IF(AND(A294="Africa",J294=2035),0.94,IF(AND(A294="Africa",J294=2050),0.91,IF(AND(A294="Brazil",J294=2035),0.95,IF(AND(A294="Brazil",J294=2050),0.92,""))))))))))))))))))</f>
        <v>*0.93</v>
      </c>
      <c r="P294" s="41" t="s">
        <v>3602</v>
      </c>
      <c r="Q294" s="52" t="s">
        <v>35</v>
      </c>
      <c r="R294" s="41" t="n">
        <v>2035</v>
      </c>
      <c r="S294" s="53" t="str">
        <f aca="false">"*"&amp;IF(AND(A294="EU",R294=2035),0.95,IF(AND(A294="EU",R294=2050),0.93,IF(AND(A294="USA",R294=2035),0.96,IF(AND(A294="USA",R294=2050),0.93,IF(AND(A294="Japan",R294=2035),0.94,IF(AND(A294="Japan",R294=2050),0.92,IF(AND(A294="Russia",R294=2035),0.95,IF(AND(A294="Russia",R294=2050),0.91,IF(AND(A294="China",R294=2035),0.93,IF(AND(A294="China",R294=2050),0.92,IF(AND(A294="India",R294=2035),0.94,IF(AND(A294="India",R294=2050),0.91,IF(AND(A294="Middle East",R294=2035),0.92,IF(AND(A294="Middle East",R294=2050),0.89,IF(AND(A294="Africa",R294=2035),0.93,IF(AND(A294="Africa",R294=2050),0.9,IF(AND(A294="Brazil",R294=2035),0.95,IF(AND(A294="Brazil",R294=2050),0.92,""))))))))))))))))))</f>
        <v>*0.95</v>
      </c>
      <c r="U294" s="41" t="s">
        <v>3602</v>
      </c>
      <c r="V294" s="52" t="s">
        <v>35</v>
      </c>
      <c r="W294" s="41" t="n">
        <v>2050</v>
      </c>
      <c r="X294" s="53" t="str">
        <f aca="false">"*"&amp;IF(AND(A294="EU",W294=2035),0.95,IF(AND(A294="EU",W294=2050),0.93,IF(AND(A294="USA",W294=2035),0.96,IF(AND(A294="USA",W294=2050),0.93,IF(AND(A294="Japan",W294=2035),0.94,IF(AND(A294="Japan",W294=2050),0.92,IF(AND(A294="Russia",W294=2035),0.95,IF(AND(A294="Russia",W294=2050),0.91,IF(AND(A294="China",W294=2035),0.93,IF(AND(A294="China",W294=2050),0.92,IF(AND(A294="India",W294=2035),0.94,IF(AND(A294="India",W294=2050),0.91,IF(AND(A294="Middle East",W294=2035),0.92,IF(AND(A294="Middle East",W294=2050),0.89,IF(AND(A294="Africa",W294=2035),0.93,IF(AND(A294="Africa",W294=2050),0.9,IF(AND(A294="Brazil",W294=2035),0.95,IF(AND(A294="Brazil",W294=2050),0.92,""))))))))))))))))))</f>
        <v>*0.93</v>
      </c>
      <c r="AC294" s="1" t="s">
        <v>3602</v>
      </c>
      <c r="AD294" s="57" t="s">
        <v>35</v>
      </c>
      <c r="AE294" s="1" t="n">
        <v>2035</v>
      </c>
      <c r="AF294" s="58" t="str">
        <f aca="false">"*"&amp;IF(AND(A294="EU",AE294=2035),0.93,IF(AND(A294="EU",AE294=2050),0.9,IF(AND(A294="USA",AE294=2035),0.92,IF(AND(A294="USA",AE294=2050),0.89,IF(AND(A294="Japan",AE294=2035),0.92,IF(AND(A294="Japan",AE294=2050),0.89,IF(AND(A294="Russia",AE294=2035),0.91,IF(AND(A294="Russia",AE294=2050),0.86,IF(AND(A294="China",AE294=2035),0.91,IF(AND(A294="China",AE294=2050),0.87,IF(AND(A294="India",AE294=2035),0.92,IF(AND(A294="India",AE294=2050),0.87,IF(AND(A294="Middle East",AE294=2035),0.89,IF(AND(A294="Middle East",AE294=2050),0.84,IF(AND(A294="Africa",AE294=2035),0.9,IF(AND(A294="Africa",AE294=2050),0.86,IF(AND(A294="Brazil",AE294=2035),0.93,IF(AND(A294="Brazil",AE294=2050),0.89,""))))))))))))))))))</f>
        <v>*0.93</v>
      </c>
      <c r="AG294" s="53" t="str">
        <f aca="false">AG293</f>
        <v>REZoning_Sol-Win</v>
      </c>
      <c r="AI294" s="1" t="s">
        <v>3602</v>
      </c>
      <c r="AJ294" s="57" t="s">
        <v>35</v>
      </c>
      <c r="AK294" s="1" t="n">
        <v>2050</v>
      </c>
      <c r="AL294" s="58" t="str">
        <f aca="false">"*"&amp;IF(AND(A294="EU",AK294=2035),0.93,IF(AND(A294="EU",AK294=2050),0.9,IF(AND(A294="USA",AK294=2035),0.92,IF(AND(A294="USA",AK294=2050),0.89,IF(AND(A294="Japan",AK294=2035),0.92,IF(AND(A294="Japan",AK294=2050),0.89,IF(AND(A294="Russia",AK294=2035),0.91,IF(AND(A294="Russia",AK294=2050),0.86,IF(AND(A294="China",AK294=2035),0.91,IF(AND(A294="China",AK294=2050),0.87,IF(AND(A294="India",AK294=2035),0.92,IF(AND(A294="India",AK294=2050),0.87,IF(AND(A294="Middle East",AK294=2035),0.89,IF(AND(A294="Middle East",AK294=2050),0.84,IF(AND(A294="Africa",AK294=2035),0.9,IF(AND(A294="Africa",AK294=2050),0.86,IF(AND(A294="Brazil",AK294=2035),0.93,IF(AND(A294="Brazil",AK294=2050),0.89,""))))))))))))))))))</f>
        <v>*0.9</v>
      </c>
      <c r="AM294" s="53" t="str">
        <f aca="false">AM293</f>
        <v>REZoning_Sol-Win</v>
      </c>
      <c r="AP294" s="0" t="s">
        <v>3602</v>
      </c>
      <c r="AQ294" s="38" t="s">
        <v>35</v>
      </c>
      <c r="AR294" s="38" t="n">
        <f aca="false">AR293</f>
        <v>2100</v>
      </c>
      <c r="AS294" s="38" t="s">
        <v>874</v>
      </c>
      <c r="AT294" s="38" t="s">
        <v>36</v>
      </c>
    </row>
    <row r="295" customFormat="false" ht="28.5" hidden="false" customHeight="true" outlineLevel="0" collapsed="false">
      <c r="A295" s="3" t="s">
        <v>51</v>
      </c>
      <c r="C295" s="0" t="s">
        <v>3603</v>
      </c>
      <c r="D295" s="50" t="s">
        <v>35</v>
      </c>
      <c r="E295" s="0" t="n">
        <v>2035</v>
      </c>
      <c r="F295" s="51" t="str">
        <f aca="false">"*"&amp;IF(AND(A295="EU",E295=2035),0.95,IF(AND(A295="EU",E295=2050),0.93,IF(AND(A295="USA",E295=2035),0.96,IF(AND(A295="USA",E295=2050),0.94,IF(AND(A295="Japan",E295=2035),0.94,IF(AND(A295="Japan",E295=2050),0.92,IF(AND(A295="Russia",E295=2035),0.95,IF(AND(A295="Russia",E295=2050),0.93,IF(AND(A295="China",E295=2035),0.94,IF(AND(A295="China",E295=2050),0.92,IF(AND(A295="India",E295=2035),0.95,IF(AND(A295="India",E295=2050),0.92,IF(AND(A295="Middle East",E295=2035),0.94,IF(AND(A295="Middle East",E295=2050),0.9,IF(AND(A295="Africa",E295=2035),0.94,IF(AND(A295="Africa",E295=2050),0.91,IF(AND(A295="Brazil",E295=2035),0.95,IF(AND(A295="Brazil",E295=2050),0.92,""))))))))))))))))))</f>
        <v>*0.95</v>
      </c>
      <c r="H295" s="0" t="s">
        <v>3603</v>
      </c>
      <c r="I295" s="50" t="s">
        <v>35</v>
      </c>
      <c r="J295" s="0" t="n">
        <v>2050</v>
      </c>
      <c r="K295" s="48" t="str">
        <f aca="false">"*"&amp;IF(AND(A295="EU",J295=2035),0.95,IF(AND(A295="EU",J295=2050),0.93,IF(AND(A295="USA",J295=2035),0.96,IF(AND(A295="USA",J295=2050),0.94,IF(AND(A295="Japan",J295=2035),0.94,IF(AND(A295="Japan",J295=2050),0.92,IF(AND(A295="Russia",J295=2035),0.95,IF(AND(A295="Russia",J295=2050),0.93,IF(AND(A295="China",J295=2035),0.94,IF(AND(A295="China",J295=2050),0.92,IF(AND(A295="India",J295=2035),0.95,IF(AND(A295="India",J295=2050),0.92,IF(AND(A295="Middle East",J295=2035),0.94,IF(AND(A295="Middle East",J295=2050),0.9,IF(AND(A295="Africa",J295=2035),0.94,IF(AND(A295="Africa",J295=2050),0.91,IF(AND(A295="Brazil",J295=2035),0.95,IF(AND(A295="Brazil",J295=2050),0.92,""))))))))))))))))))</f>
        <v>*0.93</v>
      </c>
      <c r="P295" s="41" t="s">
        <v>3603</v>
      </c>
      <c r="Q295" s="52" t="s">
        <v>35</v>
      </c>
      <c r="R295" s="41" t="n">
        <v>2035</v>
      </c>
      <c r="S295" s="53" t="str">
        <f aca="false">"*"&amp;IF(AND(A295="EU",R295=2035),0.95,IF(AND(A295="EU",R295=2050),0.93,IF(AND(A295="USA",R295=2035),0.96,IF(AND(A295="USA",R295=2050),0.93,IF(AND(A295="Japan",R295=2035),0.94,IF(AND(A295="Japan",R295=2050),0.92,IF(AND(A295="Russia",R295=2035),0.95,IF(AND(A295="Russia",R295=2050),0.91,IF(AND(A295="China",R295=2035),0.93,IF(AND(A295="China",R295=2050),0.92,IF(AND(A295="India",R295=2035),0.94,IF(AND(A295="India",R295=2050),0.91,IF(AND(A295="Middle East",R295=2035),0.92,IF(AND(A295="Middle East",R295=2050),0.89,IF(AND(A295="Africa",R295=2035),0.93,IF(AND(A295="Africa",R295=2050),0.9,IF(AND(A295="Brazil",R295=2035),0.95,IF(AND(A295="Brazil",R295=2050),0.92,""))))))))))))))))))</f>
        <v>*0.95</v>
      </c>
      <c r="U295" s="41" t="s">
        <v>3603</v>
      </c>
      <c r="V295" s="52" t="s">
        <v>35</v>
      </c>
      <c r="W295" s="41" t="n">
        <v>2050</v>
      </c>
      <c r="X295" s="53" t="str">
        <f aca="false">"*"&amp;IF(AND(A295="EU",W295=2035),0.95,IF(AND(A295="EU",W295=2050),0.93,IF(AND(A295="USA",W295=2035),0.96,IF(AND(A295="USA",W295=2050),0.93,IF(AND(A295="Japan",W295=2035),0.94,IF(AND(A295="Japan",W295=2050),0.92,IF(AND(A295="Russia",W295=2035),0.95,IF(AND(A295="Russia",W295=2050),0.91,IF(AND(A295="China",W295=2035),0.93,IF(AND(A295="China",W295=2050),0.92,IF(AND(A295="India",W295=2035),0.94,IF(AND(A295="India",W295=2050),0.91,IF(AND(A295="Middle East",W295=2035),0.92,IF(AND(A295="Middle East",W295=2050),0.89,IF(AND(A295="Africa",W295=2035),0.93,IF(AND(A295="Africa",W295=2050),0.9,IF(AND(A295="Brazil",W295=2035),0.95,IF(AND(A295="Brazil",W295=2050),0.92,""))))))))))))))))))</f>
        <v>*0.93</v>
      </c>
      <c r="AC295" s="1" t="s">
        <v>3603</v>
      </c>
      <c r="AD295" s="57" t="s">
        <v>35</v>
      </c>
      <c r="AE295" s="1" t="n">
        <v>2035</v>
      </c>
      <c r="AF295" s="58" t="str">
        <f aca="false">"*"&amp;IF(AND(A295="EU",AE295=2035),0.93,IF(AND(A295="EU",AE295=2050),0.9,IF(AND(A295="USA",AE295=2035),0.92,IF(AND(A295="USA",AE295=2050),0.89,IF(AND(A295="Japan",AE295=2035),0.92,IF(AND(A295="Japan",AE295=2050),0.89,IF(AND(A295="Russia",AE295=2035),0.91,IF(AND(A295="Russia",AE295=2050),0.86,IF(AND(A295="China",AE295=2035),0.91,IF(AND(A295="China",AE295=2050),0.87,IF(AND(A295="India",AE295=2035),0.92,IF(AND(A295="India",AE295=2050),0.87,IF(AND(A295="Middle East",AE295=2035),0.89,IF(AND(A295="Middle East",AE295=2050),0.84,IF(AND(A295="Africa",AE295=2035),0.9,IF(AND(A295="Africa",AE295=2050),0.86,IF(AND(A295="Brazil",AE295=2035),0.93,IF(AND(A295="Brazil",AE295=2050),0.89,""))))))))))))))))))</f>
        <v>*0.93</v>
      </c>
      <c r="AG295" s="53" t="str">
        <f aca="false">AG294</f>
        <v>REZoning_Sol-Win</v>
      </c>
      <c r="AI295" s="1" t="s">
        <v>3603</v>
      </c>
      <c r="AJ295" s="57" t="s">
        <v>35</v>
      </c>
      <c r="AK295" s="1" t="n">
        <v>2050</v>
      </c>
      <c r="AL295" s="58" t="str">
        <f aca="false">"*"&amp;IF(AND(A295="EU",AK295=2035),0.93,IF(AND(A295="EU",AK295=2050),0.9,IF(AND(A295="USA",AK295=2035),0.92,IF(AND(A295="USA",AK295=2050),0.89,IF(AND(A295="Japan",AK295=2035),0.92,IF(AND(A295="Japan",AK295=2050),0.89,IF(AND(A295="Russia",AK295=2035),0.91,IF(AND(A295="Russia",AK295=2050),0.86,IF(AND(A295="China",AK295=2035),0.91,IF(AND(A295="China",AK295=2050),0.87,IF(AND(A295="India",AK295=2035),0.92,IF(AND(A295="India",AK295=2050),0.87,IF(AND(A295="Middle East",AK295=2035),0.89,IF(AND(A295="Middle East",AK295=2050),0.84,IF(AND(A295="Africa",AK295=2035),0.9,IF(AND(A295="Africa",AK295=2050),0.86,IF(AND(A295="Brazil",AK295=2035),0.93,IF(AND(A295="Brazil",AK295=2050),0.89,""))))))))))))))))))</f>
        <v>*0.9</v>
      </c>
      <c r="AM295" s="53" t="str">
        <f aca="false">AM294</f>
        <v>REZoning_Sol-Win</v>
      </c>
      <c r="AP295" s="0" t="s">
        <v>3603</v>
      </c>
      <c r="AQ295" s="38" t="s">
        <v>35</v>
      </c>
      <c r="AR295" s="38" t="n">
        <f aca="false">AR294</f>
        <v>2100</v>
      </c>
      <c r="AS295" s="38" t="s">
        <v>874</v>
      </c>
      <c r="AT295" s="38" t="s">
        <v>36</v>
      </c>
    </row>
    <row r="296" customFormat="false" ht="28.5" hidden="false" customHeight="true" outlineLevel="0" collapsed="false">
      <c r="A296" s="3" t="s">
        <v>51</v>
      </c>
      <c r="C296" s="0" t="s">
        <v>3604</v>
      </c>
      <c r="D296" s="50" t="s">
        <v>35</v>
      </c>
      <c r="E296" s="0" t="n">
        <v>2035</v>
      </c>
      <c r="F296" s="51" t="str">
        <f aca="false">"*"&amp;IF(AND(A296="EU",E296=2035),0.95,IF(AND(A296="EU",E296=2050),0.93,IF(AND(A296="USA",E296=2035),0.96,IF(AND(A296="USA",E296=2050),0.94,IF(AND(A296="Japan",E296=2035),0.94,IF(AND(A296="Japan",E296=2050),0.92,IF(AND(A296="Russia",E296=2035),0.95,IF(AND(A296="Russia",E296=2050),0.93,IF(AND(A296="China",E296=2035),0.94,IF(AND(A296="China",E296=2050),0.92,IF(AND(A296="India",E296=2035),0.95,IF(AND(A296="India",E296=2050),0.92,IF(AND(A296="Middle East",E296=2035),0.94,IF(AND(A296="Middle East",E296=2050),0.9,IF(AND(A296="Africa",E296=2035),0.94,IF(AND(A296="Africa",E296=2050),0.91,IF(AND(A296="Brazil",E296=2035),0.95,IF(AND(A296="Brazil",E296=2050),0.92,""))))))))))))))))))</f>
        <v>*0.95</v>
      </c>
      <c r="H296" s="0" t="s">
        <v>3604</v>
      </c>
      <c r="I296" s="50" t="s">
        <v>35</v>
      </c>
      <c r="J296" s="0" t="n">
        <v>2050</v>
      </c>
      <c r="K296" s="48" t="str">
        <f aca="false">"*"&amp;IF(AND(A296="EU",J296=2035),0.95,IF(AND(A296="EU",J296=2050),0.93,IF(AND(A296="USA",J296=2035),0.96,IF(AND(A296="USA",J296=2050),0.94,IF(AND(A296="Japan",J296=2035),0.94,IF(AND(A296="Japan",J296=2050),0.92,IF(AND(A296="Russia",J296=2035),0.95,IF(AND(A296="Russia",J296=2050),0.93,IF(AND(A296="China",J296=2035),0.94,IF(AND(A296="China",J296=2050),0.92,IF(AND(A296="India",J296=2035),0.95,IF(AND(A296="India",J296=2050),0.92,IF(AND(A296="Middle East",J296=2035),0.94,IF(AND(A296="Middle East",J296=2050),0.9,IF(AND(A296="Africa",J296=2035),0.94,IF(AND(A296="Africa",J296=2050),0.91,IF(AND(A296="Brazil",J296=2035),0.95,IF(AND(A296="Brazil",J296=2050),0.92,""))))))))))))))))))</f>
        <v>*0.93</v>
      </c>
      <c r="P296" s="41" t="s">
        <v>3604</v>
      </c>
      <c r="Q296" s="52" t="s">
        <v>35</v>
      </c>
      <c r="R296" s="41" t="n">
        <v>2035</v>
      </c>
      <c r="S296" s="53" t="str">
        <f aca="false">"*"&amp;IF(AND(A296="EU",R296=2035),0.95,IF(AND(A296="EU",R296=2050),0.93,IF(AND(A296="USA",R296=2035),0.96,IF(AND(A296="USA",R296=2050),0.93,IF(AND(A296="Japan",R296=2035),0.94,IF(AND(A296="Japan",R296=2050),0.92,IF(AND(A296="Russia",R296=2035),0.95,IF(AND(A296="Russia",R296=2050),0.91,IF(AND(A296="China",R296=2035),0.93,IF(AND(A296="China",R296=2050),0.92,IF(AND(A296="India",R296=2035),0.94,IF(AND(A296="India",R296=2050),0.91,IF(AND(A296="Middle East",R296=2035),0.92,IF(AND(A296="Middle East",R296=2050),0.89,IF(AND(A296="Africa",R296=2035),0.93,IF(AND(A296="Africa",R296=2050),0.9,IF(AND(A296="Brazil",R296=2035),0.95,IF(AND(A296="Brazil",R296=2050),0.92,""))))))))))))))))))</f>
        <v>*0.95</v>
      </c>
      <c r="U296" s="41" t="s">
        <v>3604</v>
      </c>
      <c r="V296" s="52" t="s">
        <v>35</v>
      </c>
      <c r="W296" s="41" t="n">
        <v>2050</v>
      </c>
      <c r="X296" s="53" t="str">
        <f aca="false">"*"&amp;IF(AND(A296="EU",W296=2035),0.95,IF(AND(A296="EU",W296=2050),0.93,IF(AND(A296="USA",W296=2035),0.96,IF(AND(A296="USA",W296=2050),0.93,IF(AND(A296="Japan",W296=2035),0.94,IF(AND(A296="Japan",W296=2050),0.92,IF(AND(A296="Russia",W296=2035),0.95,IF(AND(A296="Russia",W296=2050),0.91,IF(AND(A296="China",W296=2035),0.93,IF(AND(A296="China",W296=2050),0.92,IF(AND(A296="India",W296=2035),0.94,IF(AND(A296="India",W296=2050),0.91,IF(AND(A296="Middle East",W296=2035),0.92,IF(AND(A296="Middle East",W296=2050),0.89,IF(AND(A296="Africa",W296=2035),0.93,IF(AND(A296="Africa",W296=2050),0.9,IF(AND(A296="Brazil",W296=2035),0.95,IF(AND(A296="Brazil",W296=2050),0.92,""))))))))))))))))))</f>
        <v>*0.93</v>
      </c>
      <c r="AC296" s="1" t="s">
        <v>3604</v>
      </c>
      <c r="AD296" s="57" t="s">
        <v>35</v>
      </c>
      <c r="AE296" s="1" t="n">
        <v>2035</v>
      </c>
      <c r="AF296" s="58" t="str">
        <f aca="false">"*"&amp;IF(AND(A296="EU",AE296=2035),0.93,IF(AND(A296="EU",AE296=2050),0.9,IF(AND(A296="USA",AE296=2035),0.92,IF(AND(A296="USA",AE296=2050),0.89,IF(AND(A296="Japan",AE296=2035),0.92,IF(AND(A296="Japan",AE296=2050),0.89,IF(AND(A296="Russia",AE296=2035),0.91,IF(AND(A296="Russia",AE296=2050),0.86,IF(AND(A296="China",AE296=2035),0.91,IF(AND(A296="China",AE296=2050),0.87,IF(AND(A296="India",AE296=2035),0.92,IF(AND(A296="India",AE296=2050),0.87,IF(AND(A296="Middle East",AE296=2035),0.89,IF(AND(A296="Middle East",AE296=2050),0.84,IF(AND(A296="Africa",AE296=2035),0.9,IF(AND(A296="Africa",AE296=2050),0.86,IF(AND(A296="Brazil",AE296=2035),0.93,IF(AND(A296="Brazil",AE296=2050),0.89,""))))))))))))))))))</f>
        <v>*0.93</v>
      </c>
      <c r="AG296" s="53" t="str">
        <f aca="false">AG295</f>
        <v>REZoning_Sol-Win</v>
      </c>
      <c r="AI296" s="1" t="s">
        <v>3604</v>
      </c>
      <c r="AJ296" s="57" t="s">
        <v>35</v>
      </c>
      <c r="AK296" s="1" t="n">
        <v>2050</v>
      </c>
      <c r="AL296" s="58" t="str">
        <f aca="false">"*"&amp;IF(AND(A296="EU",AK296=2035),0.93,IF(AND(A296="EU",AK296=2050),0.9,IF(AND(A296="USA",AK296=2035),0.92,IF(AND(A296="USA",AK296=2050),0.89,IF(AND(A296="Japan",AK296=2035),0.92,IF(AND(A296="Japan",AK296=2050),0.89,IF(AND(A296="Russia",AK296=2035),0.91,IF(AND(A296="Russia",AK296=2050),0.86,IF(AND(A296="China",AK296=2035),0.91,IF(AND(A296="China",AK296=2050),0.87,IF(AND(A296="India",AK296=2035),0.92,IF(AND(A296="India",AK296=2050),0.87,IF(AND(A296="Middle East",AK296=2035),0.89,IF(AND(A296="Middle East",AK296=2050),0.84,IF(AND(A296="Africa",AK296=2035),0.9,IF(AND(A296="Africa",AK296=2050),0.86,IF(AND(A296="Brazil",AK296=2035),0.93,IF(AND(A296="Brazil",AK296=2050),0.89,""))))))))))))))))))</f>
        <v>*0.9</v>
      </c>
      <c r="AM296" s="53" t="str">
        <f aca="false">AM295</f>
        <v>REZoning_Sol-Win</v>
      </c>
      <c r="AP296" s="0" t="s">
        <v>3604</v>
      </c>
      <c r="AQ296" s="38" t="s">
        <v>35</v>
      </c>
      <c r="AR296" s="38" t="n">
        <f aca="false">AR295</f>
        <v>2100</v>
      </c>
      <c r="AS296" s="38" t="s">
        <v>874</v>
      </c>
      <c r="AT296" s="38" t="s">
        <v>36</v>
      </c>
    </row>
    <row r="297" customFormat="false" ht="28.5" hidden="false" customHeight="true" outlineLevel="0" collapsed="false">
      <c r="A297" s="3" t="s">
        <v>51</v>
      </c>
      <c r="C297" s="0" t="s">
        <v>3605</v>
      </c>
      <c r="D297" s="50" t="s">
        <v>35</v>
      </c>
      <c r="E297" s="0" t="n">
        <v>2035</v>
      </c>
      <c r="F297" s="51" t="str">
        <f aca="false">"*"&amp;IF(AND(A297="EU",E297=2035),0.95,IF(AND(A297="EU",E297=2050),0.93,IF(AND(A297="USA",E297=2035),0.96,IF(AND(A297="USA",E297=2050),0.94,IF(AND(A297="Japan",E297=2035),0.94,IF(AND(A297="Japan",E297=2050),0.92,IF(AND(A297="Russia",E297=2035),0.95,IF(AND(A297="Russia",E297=2050),0.93,IF(AND(A297="China",E297=2035),0.94,IF(AND(A297="China",E297=2050),0.92,IF(AND(A297="India",E297=2035),0.95,IF(AND(A297="India",E297=2050),0.92,IF(AND(A297="Middle East",E297=2035),0.94,IF(AND(A297="Middle East",E297=2050),0.9,IF(AND(A297="Africa",E297=2035),0.94,IF(AND(A297="Africa",E297=2050),0.91,IF(AND(A297="Brazil",E297=2035),0.95,IF(AND(A297="Brazil",E297=2050),0.92,""))))))))))))))))))</f>
        <v>*0.95</v>
      </c>
      <c r="H297" s="0" t="s">
        <v>3605</v>
      </c>
      <c r="I297" s="50" t="s">
        <v>35</v>
      </c>
      <c r="J297" s="0" t="n">
        <v>2050</v>
      </c>
      <c r="K297" s="48" t="str">
        <f aca="false">"*"&amp;IF(AND(A297="EU",J297=2035),0.95,IF(AND(A297="EU",J297=2050),0.93,IF(AND(A297="USA",J297=2035),0.96,IF(AND(A297="USA",J297=2050),0.94,IF(AND(A297="Japan",J297=2035),0.94,IF(AND(A297="Japan",J297=2050),0.92,IF(AND(A297="Russia",J297=2035),0.95,IF(AND(A297="Russia",J297=2050),0.93,IF(AND(A297="China",J297=2035),0.94,IF(AND(A297="China",J297=2050),0.92,IF(AND(A297="India",J297=2035),0.95,IF(AND(A297="India",J297=2050),0.92,IF(AND(A297="Middle East",J297=2035),0.94,IF(AND(A297="Middle East",J297=2050),0.9,IF(AND(A297="Africa",J297=2035),0.94,IF(AND(A297="Africa",J297=2050),0.91,IF(AND(A297="Brazil",J297=2035),0.95,IF(AND(A297="Brazil",J297=2050),0.92,""))))))))))))))))))</f>
        <v>*0.93</v>
      </c>
      <c r="P297" s="41" t="s">
        <v>3605</v>
      </c>
      <c r="Q297" s="52" t="s">
        <v>35</v>
      </c>
      <c r="R297" s="41" t="n">
        <v>2035</v>
      </c>
      <c r="S297" s="53" t="str">
        <f aca="false">"*"&amp;IF(AND(A297="EU",R297=2035),0.95,IF(AND(A297="EU",R297=2050),0.93,IF(AND(A297="USA",R297=2035),0.96,IF(AND(A297="USA",R297=2050),0.93,IF(AND(A297="Japan",R297=2035),0.94,IF(AND(A297="Japan",R297=2050),0.92,IF(AND(A297="Russia",R297=2035),0.95,IF(AND(A297="Russia",R297=2050),0.91,IF(AND(A297="China",R297=2035),0.93,IF(AND(A297="China",R297=2050),0.92,IF(AND(A297="India",R297=2035),0.94,IF(AND(A297="India",R297=2050),0.91,IF(AND(A297="Middle East",R297=2035),0.92,IF(AND(A297="Middle East",R297=2050),0.89,IF(AND(A297="Africa",R297=2035),0.93,IF(AND(A297="Africa",R297=2050),0.9,IF(AND(A297="Brazil",R297=2035),0.95,IF(AND(A297="Brazil",R297=2050),0.92,""))))))))))))))))))</f>
        <v>*0.95</v>
      </c>
      <c r="U297" s="41" t="s">
        <v>3605</v>
      </c>
      <c r="V297" s="52" t="s">
        <v>35</v>
      </c>
      <c r="W297" s="41" t="n">
        <v>2050</v>
      </c>
      <c r="X297" s="53" t="str">
        <f aca="false">"*"&amp;IF(AND(A297="EU",W297=2035),0.95,IF(AND(A297="EU",W297=2050),0.93,IF(AND(A297="USA",W297=2035),0.96,IF(AND(A297="USA",W297=2050),0.93,IF(AND(A297="Japan",W297=2035),0.94,IF(AND(A297="Japan",W297=2050),0.92,IF(AND(A297="Russia",W297=2035),0.95,IF(AND(A297="Russia",W297=2050),0.91,IF(AND(A297="China",W297=2035),0.93,IF(AND(A297="China",W297=2050),0.92,IF(AND(A297="India",W297=2035),0.94,IF(AND(A297="India",W297=2050),0.91,IF(AND(A297="Middle East",W297=2035),0.92,IF(AND(A297="Middle East",W297=2050),0.89,IF(AND(A297="Africa",W297=2035),0.93,IF(AND(A297="Africa",W297=2050),0.9,IF(AND(A297="Brazil",W297=2035),0.95,IF(AND(A297="Brazil",W297=2050),0.92,""))))))))))))))))))</f>
        <v>*0.93</v>
      </c>
      <c r="AC297" s="1" t="s">
        <v>3605</v>
      </c>
      <c r="AD297" s="57" t="s">
        <v>35</v>
      </c>
      <c r="AE297" s="1" t="n">
        <v>2035</v>
      </c>
      <c r="AF297" s="58" t="str">
        <f aca="false">"*"&amp;IF(AND(A297="EU",AE297=2035),0.93,IF(AND(A297="EU",AE297=2050),0.9,IF(AND(A297="USA",AE297=2035),0.92,IF(AND(A297="USA",AE297=2050),0.89,IF(AND(A297="Japan",AE297=2035),0.92,IF(AND(A297="Japan",AE297=2050),0.89,IF(AND(A297="Russia",AE297=2035),0.91,IF(AND(A297="Russia",AE297=2050),0.86,IF(AND(A297="China",AE297=2035),0.91,IF(AND(A297="China",AE297=2050),0.87,IF(AND(A297="India",AE297=2035),0.92,IF(AND(A297="India",AE297=2050),0.87,IF(AND(A297="Middle East",AE297=2035),0.89,IF(AND(A297="Middle East",AE297=2050),0.84,IF(AND(A297="Africa",AE297=2035),0.9,IF(AND(A297="Africa",AE297=2050),0.86,IF(AND(A297="Brazil",AE297=2035),0.93,IF(AND(A297="Brazil",AE297=2050),0.89,""))))))))))))))))))</f>
        <v>*0.93</v>
      </c>
      <c r="AG297" s="53" t="str">
        <f aca="false">AG296</f>
        <v>REZoning_Sol-Win</v>
      </c>
      <c r="AI297" s="1" t="s">
        <v>3605</v>
      </c>
      <c r="AJ297" s="57" t="s">
        <v>35</v>
      </c>
      <c r="AK297" s="1" t="n">
        <v>2050</v>
      </c>
      <c r="AL297" s="58" t="str">
        <f aca="false">"*"&amp;IF(AND(A297="EU",AK297=2035),0.93,IF(AND(A297="EU",AK297=2050),0.9,IF(AND(A297="USA",AK297=2035),0.92,IF(AND(A297="USA",AK297=2050),0.89,IF(AND(A297="Japan",AK297=2035),0.92,IF(AND(A297="Japan",AK297=2050),0.89,IF(AND(A297="Russia",AK297=2035),0.91,IF(AND(A297="Russia",AK297=2050),0.86,IF(AND(A297="China",AK297=2035),0.91,IF(AND(A297="China",AK297=2050),0.87,IF(AND(A297="India",AK297=2035),0.92,IF(AND(A297="India",AK297=2050),0.87,IF(AND(A297="Middle East",AK297=2035),0.89,IF(AND(A297="Middle East",AK297=2050),0.84,IF(AND(A297="Africa",AK297=2035),0.9,IF(AND(A297="Africa",AK297=2050),0.86,IF(AND(A297="Brazil",AK297=2035),0.93,IF(AND(A297="Brazil",AK297=2050),0.89,""))))))))))))))))))</f>
        <v>*0.9</v>
      </c>
      <c r="AM297" s="53" t="str">
        <f aca="false">AM296</f>
        <v>REZoning_Sol-Win</v>
      </c>
      <c r="AP297" s="0" t="s">
        <v>3605</v>
      </c>
      <c r="AQ297" s="38" t="s">
        <v>35</v>
      </c>
      <c r="AR297" s="38" t="n">
        <f aca="false">AR296</f>
        <v>2100</v>
      </c>
      <c r="AS297" s="38" t="s">
        <v>874</v>
      </c>
      <c r="AT297" s="38" t="s">
        <v>36</v>
      </c>
    </row>
    <row r="298" customFormat="false" ht="28.5" hidden="false" customHeight="true" outlineLevel="0" collapsed="false">
      <c r="A298" s="3" t="s">
        <v>51</v>
      </c>
      <c r="C298" s="0" t="s">
        <v>3606</v>
      </c>
      <c r="D298" s="50" t="s">
        <v>35</v>
      </c>
      <c r="E298" s="0" t="n">
        <v>2035</v>
      </c>
      <c r="F298" s="51" t="str">
        <f aca="false">"*"&amp;IF(AND(A298="EU",E298=2035),0.95,IF(AND(A298="EU",E298=2050),0.93,IF(AND(A298="USA",E298=2035),0.96,IF(AND(A298="USA",E298=2050),0.94,IF(AND(A298="Japan",E298=2035),0.94,IF(AND(A298="Japan",E298=2050),0.92,IF(AND(A298="Russia",E298=2035),0.95,IF(AND(A298="Russia",E298=2050),0.93,IF(AND(A298="China",E298=2035),0.94,IF(AND(A298="China",E298=2050),0.92,IF(AND(A298="India",E298=2035),0.95,IF(AND(A298="India",E298=2050),0.92,IF(AND(A298="Middle East",E298=2035),0.94,IF(AND(A298="Middle East",E298=2050),0.9,IF(AND(A298="Africa",E298=2035),0.94,IF(AND(A298="Africa",E298=2050),0.91,IF(AND(A298="Brazil",E298=2035),0.95,IF(AND(A298="Brazil",E298=2050),0.92,""))))))))))))))))))</f>
        <v>*0.95</v>
      </c>
      <c r="H298" s="0" t="s">
        <v>3606</v>
      </c>
      <c r="I298" s="50" t="s">
        <v>35</v>
      </c>
      <c r="J298" s="0" t="n">
        <v>2050</v>
      </c>
      <c r="K298" s="48" t="str">
        <f aca="false">"*"&amp;IF(AND(A298="EU",J298=2035),0.95,IF(AND(A298="EU",J298=2050),0.93,IF(AND(A298="USA",J298=2035),0.96,IF(AND(A298="USA",J298=2050),0.94,IF(AND(A298="Japan",J298=2035),0.94,IF(AND(A298="Japan",J298=2050),0.92,IF(AND(A298="Russia",J298=2035),0.95,IF(AND(A298="Russia",J298=2050),0.93,IF(AND(A298="China",J298=2035),0.94,IF(AND(A298="China",J298=2050),0.92,IF(AND(A298="India",J298=2035),0.95,IF(AND(A298="India",J298=2050),0.92,IF(AND(A298="Middle East",J298=2035),0.94,IF(AND(A298="Middle East",J298=2050),0.9,IF(AND(A298="Africa",J298=2035),0.94,IF(AND(A298="Africa",J298=2050),0.91,IF(AND(A298="Brazil",J298=2035),0.95,IF(AND(A298="Brazil",J298=2050),0.92,""))))))))))))))))))</f>
        <v>*0.93</v>
      </c>
      <c r="P298" s="41" t="s">
        <v>3606</v>
      </c>
      <c r="Q298" s="52" t="s">
        <v>35</v>
      </c>
      <c r="R298" s="41" t="n">
        <v>2035</v>
      </c>
      <c r="S298" s="53" t="str">
        <f aca="false">"*"&amp;IF(AND(A298="EU",R298=2035),0.95,IF(AND(A298="EU",R298=2050),0.93,IF(AND(A298="USA",R298=2035),0.96,IF(AND(A298="USA",R298=2050),0.93,IF(AND(A298="Japan",R298=2035),0.94,IF(AND(A298="Japan",R298=2050),0.92,IF(AND(A298="Russia",R298=2035),0.95,IF(AND(A298="Russia",R298=2050),0.91,IF(AND(A298="China",R298=2035),0.93,IF(AND(A298="China",R298=2050),0.92,IF(AND(A298="India",R298=2035),0.94,IF(AND(A298="India",R298=2050),0.91,IF(AND(A298="Middle East",R298=2035),0.92,IF(AND(A298="Middle East",R298=2050),0.89,IF(AND(A298="Africa",R298=2035),0.93,IF(AND(A298="Africa",R298=2050),0.9,IF(AND(A298="Brazil",R298=2035),0.95,IF(AND(A298="Brazil",R298=2050),0.92,""))))))))))))))))))</f>
        <v>*0.95</v>
      </c>
      <c r="U298" s="41" t="s">
        <v>3606</v>
      </c>
      <c r="V298" s="52" t="s">
        <v>35</v>
      </c>
      <c r="W298" s="41" t="n">
        <v>2050</v>
      </c>
      <c r="X298" s="53" t="str">
        <f aca="false">"*"&amp;IF(AND(A298="EU",W298=2035),0.95,IF(AND(A298="EU",W298=2050),0.93,IF(AND(A298="USA",W298=2035),0.96,IF(AND(A298="USA",W298=2050),0.93,IF(AND(A298="Japan",W298=2035),0.94,IF(AND(A298="Japan",W298=2050),0.92,IF(AND(A298="Russia",W298=2035),0.95,IF(AND(A298="Russia",W298=2050),0.91,IF(AND(A298="China",W298=2035),0.93,IF(AND(A298="China",W298=2050),0.92,IF(AND(A298="India",W298=2035),0.94,IF(AND(A298="India",W298=2050),0.91,IF(AND(A298="Middle East",W298=2035),0.92,IF(AND(A298="Middle East",W298=2050),0.89,IF(AND(A298="Africa",W298=2035),0.93,IF(AND(A298="Africa",W298=2050),0.9,IF(AND(A298="Brazil",W298=2035),0.95,IF(AND(A298="Brazil",W298=2050),0.92,""))))))))))))))))))</f>
        <v>*0.93</v>
      </c>
      <c r="AC298" s="1" t="s">
        <v>3606</v>
      </c>
      <c r="AD298" s="57" t="s">
        <v>35</v>
      </c>
      <c r="AE298" s="1" t="n">
        <v>2035</v>
      </c>
      <c r="AF298" s="58" t="str">
        <f aca="false">"*"&amp;IF(AND(A298="EU",AE298=2035),0.93,IF(AND(A298="EU",AE298=2050),0.9,IF(AND(A298="USA",AE298=2035),0.92,IF(AND(A298="USA",AE298=2050),0.89,IF(AND(A298="Japan",AE298=2035),0.92,IF(AND(A298="Japan",AE298=2050),0.89,IF(AND(A298="Russia",AE298=2035),0.91,IF(AND(A298="Russia",AE298=2050),0.86,IF(AND(A298="China",AE298=2035),0.91,IF(AND(A298="China",AE298=2050),0.87,IF(AND(A298="India",AE298=2035),0.92,IF(AND(A298="India",AE298=2050),0.87,IF(AND(A298="Middle East",AE298=2035),0.89,IF(AND(A298="Middle East",AE298=2050),0.84,IF(AND(A298="Africa",AE298=2035),0.9,IF(AND(A298="Africa",AE298=2050),0.86,IF(AND(A298="Brazil",AE298=2035),0.93,IF(AND(A298="Brazil",AE298=2050),0.89,""))))))))))))))))))</f>
        <v>*0.93</v>
      </c>
      <c r="AG298" s="53" t="str">
        <f aca="false">AG297</f>
        <v>REZoning_Sol-Win</v>
      </c>
      <c r="AI298" s="1" t="s">
        <v>3606</v>
      </c>
      <c r="AJ298" s="57" t="s">
        <v>35</v>
      </c>
      <c r="AK298" s="1" t="n">
        <v>2050</v>
      </c>
      <c r="AL298" s="58" t="str">
        <f aca="false">"*"&amp;IF(AND(A298="EU",AK298=2035),0.93,IF(AND(A298="EU",AK298=2050),0.9,IF(AND(A298="USA",AK298=2035),0.92,IF(AND(A298="USA",AK298=2050),0.89,IF(AND(A298="Japan",AK298=2035),0.92,IF(AND(A298="Japan",AK298=2050),0.89,IF(AND(A298="Russia",AK298=2035),0.91,IF(AND(A298="Russia",AK298=2050),0.86,IF(AND(A298="China",AK298=2035),0.91,IF(AND(A298="China",AK298=2050),0.87,IF(AND(A298="India",AK298=2035),0.92,IF(AND(A298="India",AK298=2050),0.87,IF(AND(A298="Middle East",AK298=2035),0.89,IF(AND(A298="Middle East",AK298=2050),0.84,IF(AND(A298="Africa",AK298=2035),0.9,IF(AND(A298="Africa",AK298=2050),0.86,IF(AND(A298="Brazil",AK298=2035),0.93,IF(AND(A298="Brazil",AK298=2050),0.89,""))))))))))))))))))</f>
        <v>*0.9</v>
      </c>
      <c r="AM298" s="53" t="str">
        <f aca="false">AM297</f>
        <v>REZoning_Sol-Win</v>
      </c>
      <c r="AP298" s="0" t="s">
        <v>3606</v>
      </c>
      <c r="AQ298" s="38" t="s">
        <v>35</v>
      </c>
      <c r="AR298" s="38" t="n">
        <f aca="false">AR297</f>
        <v>2100</v>
      </c>
      <c r="AS298" s="38" t="s">
        <v>874</v>
      </c>
      <c r="AT298" s="38" t="s">
        <v>36</v>
      </c>
    </row>
    <row r="299" customFormat="false" ht="28.5" hidden="false" customHeight="true" outlineLevel="0" collapsed="false">
      <c r="A299" s="3" t="s">
        <v>51</v>
      </c>
      <c r="C299" s="0" t="s">
        <v>3607</v>
      </c>
      <c r="D299" s="50" t="s">
        <v>35</v>
      </c>
      <c r="E299" s="0" t="n">
        <v>2035</v>
      </c>
      <c r="F299" s="51" t="str">
        <f aca="false">"*"&amp;IF(AND(A299="EU",E299=2035),0.95,IF(AND(A299="EU",E299=2050),0.93,IF(AND(A299="USA",E299=2035),0.96,IF(AND(A299="USA",E299=2050),0.94,IF(AND(A299="Japan",E299=2035),0.94,IF(AND(A299="Japan",E299=2050),0.92,IF(AND(A299="Russia",E299=2035),0.95,IF(AND(A299="Russia",E299=2050),0.93,IF(AND(A299="China",E299=2035),0.94,IF(AND(A299="China",E299=2050),0.92,IF(AND(A299="India",E299=2035),0.95,IF(AND(A299="India",E299=2050),0.92,IF(AND(A299="Middle East",E299=2035),0.94,IF(AND(A299="Middle East",E299=2050),0.9,IF(AND(A299="Africa",E299=2035),0.94,IF(AND(A299="Africa",E299=2050),0.91,IF(AND(A299="Brazil",E299=2035),0.95,IF(AND(A299="Brazil",E299=2050),0.92,""))))))))))))))))))</f>
        <v>*0.95</v>
      </c>
      <c r="H299" s="0" t="s">
        <v>3607</v>
      </c>
      <c r="I299" s="50" t="s">
        <v>35</v>
      </c>
      <c r="J299" s="0" t="n">
        <v>2050</v>
      </c>
      <c r="K299" s="48" t="str">
        <f aca="false">"*"&amp;IF(AND(A299="EU",J299=2035),0.95,IF(AND(A299="EU",J299=2050),0.93,IF(AND(A299="USA",J299=2035),0.96,IF(AND(A299="USA",J299=2050),0.94,IF(AND(A299="Japan",J299=2035),0.94,IF(AND(A299="Japan",J299=2050),0.92,IF(AND(A299="Russia",J299=2035),0.95,IF(AND(A299="Russia",J299=2050),0.93,IF(AND(A299="China",J299=2035),0.94,IF(AND(A299="China",J299=2050),0.92,IF(AND(A299="India",J299=2035),0.95,IF(AND(A299="India",J299=2050),0.92,IF(AND(A299="Middle East",J299=2035),0.94,IF(AND(A299="Middle East",J299=2050),0.9,IF(AND(A299="Africa",J299=2035),0.94,IF(AND(A299="Africa",J299=2050),0.91,IF(AND(A299="Brazil",J299=2035),0.95,IF(AND(A299="Brazil",J299=2050),0.92,""))))))))))))))))))</f>
        <v>*0.93</v>
      </c>
      <c r="P299" s="41" t="s">
        <v>3607</v>
      </c>
      <c r="Q299" s="52" t="s">
        <v>35</v>
      </c>
      <c r="R299" s="41" t="n">
        <v>2035</v>
      </c>
      <c r="S299" s="53" t="str">
        <f aca="false">"*"&amp;IF(AND(A299="EU",R299=2035),0.95,IF(AND(A299="EU",R299=2050),0.93,IF(AND(A299="USA",R299=2035),0.96,IF(AND(A299="USA",R299=2050),0.93,IF(AND(A299="Japan",R299=2035),0.94,IF(AND(A299="Japan",R299=2050),0.92,IF(AND(A299="Russia",R299=2035),0.95,IF(AND(A299="Russia",R299=2050),0.91,IF(AND(A299="China",R299=2035),0.93,IF(AND(A299="China",R299=2050),0.92,IF(AND(A299="India",R299=2035),0.94,IF(AND(A299="India",R299=2050),0.91,IF(AND(A299="Middle East",R299=2035),0.92,IF(AND(A299="Middle East",R299=2050),0.89,IF(AND(A299="Africa",R299=2035),0.93,IF(AND(A299="Africa",R299=2050),0.9,IF(AND(A299="Brazil",R299=2035),0.95,IF(AND(A299="Brazil",R299=2050),0.92,""))))))))))))))))))</f>
        <v>*0.95</v>
      </c>
      <c r="U299" s="41" t="s">
        <v>3607</v>
      </c>
      <c r="V299" s="52" t="s">
        <v>35</v>
      </c>
      <c r="W299" s="41" t="n">
        <v>2050</v>
      </c>
      <c r="X299" s="53" t="str">
        <f aca="false">"*"&amp;IF(AND(A299="EU",W299=2035),0.95,IF(AND(A299="EU",W299=2050),0.93,IF(AND(A299="USA",W299=2035),0.96,IF(AND(A299="USA",W299=2050),0.93,IF(AND(A299="Japan",W299=2035),0.94,IF(AND(A299="Japan",W299=2050),0.92,IF(AND(A299="Russia",W299=2035),0.95,IF(AND(A299="Russia",W299=2050),0.91,IF(AND(A299="China",W299=2035),0.93,IF(AND(A299="China",W299=2050),0.92,IF(AND(A299="India",W299=2035),0.94,IF(AND(A299="India",W299=2050),0.91,IF(AND(A299="Middle East",W299=2035),0.92,IF(AND(A299="Middle East",W299=2050),0.89,IF(AND(A299="Africa",W299=2035),0.93,IF(AND(A299="Africa",W299=2050),0.9,IF(AND(A299="Brazil",W299=2035),0.95,IF(AND(A299="Brazil",W299=2050),0.92,""))))))))))))))))))</f>
        <v>*0.93</v>
      </c>
      <c r="AC299" s="1" t="s">
        <v>3607</v>
      </c>
      <c r="AD299" s="57" t="s">
        <v>35</v>
      </c>
      <c r="AE299" s="1" t="n">
        <v>2035</v>
      </c>
      <c r="AF299" s="58" t="str">
        <f aca="false">"*"&amp;IF(AND(A299="EU",AE299=2035),0.93,IF(AND(A299="EU",AE299=2050),0.9,IF(AND(A299="USA",AE299=2035),0.92,IF(AND(A299="USA",AE299=2050),0.89,IF(AND(A299="Japan",AE299=2035),0.92,IF(AND(A299="Japan",AE299=2050),0.89,IF(AND(A299="Russia",AE299=2035),0.91,IF(AND(A299="Russia",AE299=2050),0.86,IF(AND(A299="China",AE299=2035),0.91,IF(AND(A299="China",AE299=2050),0.87,IF(AND(A299="India",AE299=2035),0.92,IF(AND(A299="India",AE299=2050),0.87,IF(AND(A299="Middle East",AE299=2035),0.89,IF(AND(A299="Middle East",AE299=2050),0.84,IF(AND(A299="Africa",AE299=2035),0.9,IF(AND(A299="Africa",AE299=2050),0.86,IF(AND(A299="Brazil",AE299=2035),0.93,IF(AND(A299="Brazil",AE299=2050),0.89,""))))))))))))))))))</f>
        <v>*0.93</v>
      </c>
      <c r="AG299" s="53" t="str">
        <f aca="false">AG298</f>
        <v>REZoning_Sol-Win</v>
      </c>
      <c r="AI299" s="1" t="s">
        <v>3607</v>
      </c>
      <c r="AJ299" s="57" t="s">
        <v>35</v>
      </c>
      <c r="AK299" s="1" t="n">
        <v>2050</v>
      </c>
      <c r="AL299" s="58" t="str">
        <f aca="false">"*"&amp;IF(AND(A299="EU",AK299=2035),0.93,IF(AND(A299="EU",AK299=2050),0.9,IF(AND(A299="USA",AK299=2035),0.92,IF(AND(A299="USA",AK299=2050),0.89,IF(AND(A299="Japan",AK299=2035),0.92,IF(AND(A299="Japan",AK299=2050),0.89,IF(AND(A299="Russia",AK299=2035),0.91,IF(AND(A299="Russia",AK299=2050),0.86,IF(AND(A299="China",AK299=2035),0.91,IF(AND(A299="China",AK299=2050),0.87,IF(AND(A299="India",AK299=2035),0.92,IF(AND(A299="India",AK299=2050),0.87,IF(AND(A299="Middle East",AK299=2035),0.89,IF(AND(A299="Middle East",AK299=2050),0.84,IF(AND(A299="Africa",AK299=2035),0.9,IF(AND(A299="Africa",AK299=2050),0.86,IF(AND(A299="Brazil",AK299=2035),0.93,IF(AND(A299="Brazil",AK299=2050),0.89,""))))))))))))))))))</f>
        <v>*0.9</v>
      </c>
      <c r="AM299" s="53" t="str">
        <f aca="false">AM298</f>
        <v>REZoning_Sol-Win</v>
      </c>
      <c r="AP299" s="0" t="s">
        <v>3607</v>
      </c>
      <c r="AQ299" s="38" t="s">
        <v>35</v>
      </c>
      <c r="AR299" s="38" t="n">
        <f aca="false">AR298</f>
        <v>2100</v>
      </c>
      <c r="AS299" s="38" t="s">
        <v>874</v>
      </c>
      <c r="AT299" s="38" t="s">
        <v>36</v>
      </c>
    </row>
    <row r="300" customFormat="false" ht="28.5" hidden="false" customHeight="true" outlineLevel="0" collapsed="false">
      <c r="A300" s="3" t="s">
        <v>51</v>
      </c>
      <c r="C300" s="0" t="s">
        <v>3608</v>
      </c>
      <c r="D300" s="50" t="s">
        <v>35</v>
      </c>
      <c r="E300" s="0" t="n">
        <v>2035</v>
      </c>
      <c r="F300" s="51" t="str">
        <f aca="false">"*"&amp;IF(AND(A300="EU",E300=2035),0.95,IF(AND(A300="EU",E300=2050),0.93,IF(AND(A300="USA",E300=2035),0.96,IF(AND(A300="USA",E300=2050),0.94,IF(AND(A300="Japan",E300=2035),0.94,IF(AND(A300="Japan",E300=2050),0.92,IF(AND(A300="Russia",E300=2035),0.95,IF(AND(A300="Russia",E300=2050),0.93,IF(AND(A300="China",E300=2035),0.94,IF(AND(A300="China",E300=2050),0.92,IF(AND(A300="India",E300=2035),0.95,IF(AND(A300="India",E300=2050),0.92,IF(AND(A300="Middle East",E300=2035),0.94,IF(AND(A300="Middle East",E300=2050),0.9,IF(AND(A300="Africa",E300=2035),0.94,IF(AND(A300="Africa",E300=2050),0.91,IF(AND(A300="Brazil",E300=2035),0.95,IF(AND(A300="Brazil",E300=2050),0.92,""))))))))))))))))))</f>
        <v>*0.95</v>
      </c>
      <c r="H300" s="0" t="s">
        <v>3608</v>
      </c>
      <c r="I300" s="50" t="s">
        <v>35</v>
      </c>
      <c r="J300" s="0" t="n">
        <v>2050</v>
      </c>
      <c r="K300" s="48" t="str">
        <f aca="false">"*"&amp;IF(AND(A300="EU",J300=2035),0.95,IF(AND(A300="EU",J300=2050),0.93,IF(AND(A300="USA",J300=2035),0.96,IF(AND(A300="USA",J300=2050),0.94,IF(AND(A300="Japan",J300=2035),0.94,IF(AND(A300="Japan",J300=2050),0.92,IF(AND(A300="Russia",J300=2035),0.95,IF(AND(A300="Russia",J300=2050),0.93,IF(AND(A300="China",J300=2035),0.94,IF(AND(A300="China",J300=2050),0.92,IF(AND(A300="India",J300=2035),0.95,IF(AND(A300="India",J300=2050),0.92,IF(AND(A300="Middle East",J300=2035),0.94,IF(AND(A300="Middle East",J300=2050),0.9,IF(AND(A300="Africa",J300=2035),0.94,IF(AND(A300="Africa",J300=2050),0.91,IF(AND(A300="Brazil",J300=2035),0.95,IF(AND(A300="Brazil",J300=2050),0.92,""))))))))))))))))))</f>
        <v>*0.93</v>
      </c>
      <c r="P300" s="41" t="s">
        <v>3608</v>
      </c>
      <c r="Q300" s="52" t="s">
        <v>35</v>
      </c>
      <c r="R300" s="41" t="n">
        <v>2035</v>
      </c>
      <c r="S300" s="53" t="str">
        <f aca="false">"*"&amp;IF(AND(A300="EU",R300=2035),0.95,IF(AND(A300="EU",R300=2050),0.93,IF(AND(A300="USA",R300=2035),0.96,IF(AND(A300="USA",R300=2050),0.93,IF(AND(A300="Japan",R300=2035),0.94,IF(AND(A300="Japan",R300=2050),0.92,IF(AND(A300="Russia",R300=2035),0.95,IF(AND(A300="Russia",R300=2050),0.91,IF(AND(A300="China",R300=2035),0.93,IF(AND(A300="China",R300=2050),0.92,IF(AND(A300="India",R300=2035),0.94,IF(AND(A300="India",R300=2050),0.91,IF(AND(A300="Middle East",R300=2035),0.92,IF(AND(A300="Middle East",R300=2050),0.89,IF(AND(A300="Africa",R300=2035),0.93,IF(AND(A300="Africa",R300=2050),0.9,IF(AND(A300="Brazil",R300=2035),0.95,IF(AND(A300="Brazil",R300=2050),0.92,""))))))))))))))))))</f>
        <v>*0.95</v>
      </c>
      <c r="U300" s="41" t="s">
        <v>3608</v>
      </c>
      <c r="V300" s="52" t="s">
        <v>35</v>
      </c>
      <c r="W300" s="41" t="n">
        <v>2050</v>
      </c>
      <c r="X300" s="53" t="str">
        <f aca="false">"*"&amp;IF(AND(A300="EU",W300=2035),0.95,IF(AND(A300="EU",W300=2050),0.93,IF(AND(A300="USA",W300=2035),0.96,IF(AND(A300="USA",W300=2050),0.93,IF(AND(A300="Japan",W300=2035),0.94,IF(AND(A300="Japan",W300=2050),0.92,IF(AND(A300="Russia",W300=2035),0.95,IF(AND(A300="Russia",W300=2050),0.91,IF(AND(A300="China",W300=2035),0.93,IF(AND(A300="China",W300=2050),0.92,IF(AND(A300="India",W300=2035),0.94,IF(AND(A300="India",W300=2050),0.91,IF(AND(A300="Middle East",W300=2035),0.92,IF(AND(A300="Middle East",W300=2050),0.89,IF(AND(A300="Africa",W300=2035),0.93,IF(AND(A300="Africa",W300=2050),0.9,IF(AND(A300="Brazil",W300=2035),0.95,IF(AND(A300="Brazil",W300=2050),0.92,""))))))))))))))))))</f>
        <v>*0.93</v>
      </c>
      <c r="AC300" s="1" t="s">
        <v>3608</v>
      </c>
      <c r="AD300" s="57" t="s">
        <v>35</v>
      </c>
      <c r="AE300" s="1" t="n">
        <v>2035</v>
      </c>
      <c r="AF300" s="58" t="str">
        <f aca="false">"*"&amp;IF(AND(A300="EU",AE300=2035),0.93,IF(AND(A300="EU",AE300=2050),0.9,IF(AND(A300="USA",AE300=2035),0.92,IF(AND(A300="USA",AE300=2050),0.89,IF(AND(A300="Japan",AE300=2035),0.92,IF(AND(A300="Japan",AE300=2050),0.89,IF(AND(A300="Russia",AE300=2035),0.91,IF(AND(A300="Russia",AE300=2050),0.86,IF(AND(A300="China",AE300=2035),0.91,IF(AND(A300="China",AE300=2050),0.87,IF(AND(A300="India",AE300=2035),0.92,IF(AND(A300="India",AE300=2050),0.87,IF(AND(A300="Middle East",AE300=2035),0.89,IF(AND(A300="Middle East",AE300=2050),0.84,IF(AND(A300="Africa",AE300=2035),0.9,IF(AND(A300="Africa",AE300=2050),0.86,IF(AND(A300="Brazil",AE300=2035),0.93,IF(AND(A300="Brazil",AE300=2050),0.89,""))))))))))))))))))</f>
        <v>*0.93</v>
      </c>
      <c r="AG300" s="53" t="str">
        <f aca="false">AG299</f>
        <v>REZoning_Sol-Win</v>
      </c>
      <c r="AI300" s="1" t="s">
        <v>3608</v>
      </c>
      <c r="AJ300" s="57" t="s">
        <v>35</v>
      </c>
      <c r="AK300" s="1" t="n">
        <v>2050</v>
      </c>
      <c r="AL300" s="58" t="str">
        <f aca="false">"*"&amp;IF(AND(A300="EU",AK300=2035),0.93,IF(AND(A300="EU",AK300=2050),0.9,IF(AND(A300="USA",AK300=2035),0.92,IF(AND(A300="USA",AK300=2050),0.89,IF(AND(A300="Japan",AK300=2035),0.92,IF(AND(A300="Japan",AK300=2050),0.89,IF(AND(A300="Russia",AK300=2035),0.91,IF(AND(A300="Russia",AK300=2050),0.86,IF(AND(A300="China",AK300=2035),0.91,IF(AND(A300="China",AK300=2050),0.87,IF(AND(A300="India",AK300=2035),0.92,IF(AND(A300="India",AK300=2050),0.87,IF(AND(A300="Middle East",AK300=2035),0.89,IF(AND(A300="Middle East",AK300=2050),0.84,IF(AND(A300="Africa",AK300=2035),0.9,IF(AND(A300="Africa",AK300=2050),0.86,IF(AND(A300="Brazil",AK300=2035),0.93,IF(AND(A300="Brazil",AK300=2050),0.89,""))))))))))))))))))</f>
        <v>*0.9</v>
      </c>
      <c r="AM300" s="53" t="str">
        <f aca="false">AM299</f>
        <v>REZoning_Sol-Win</v>
      </c>
      <c r="AP300" s="0" t="s">
        <v>3608</v>
      </c>
      <c r="AQ300" s="38" t="s">
        <v>35</v>
      </c>
      <c r="AR300" s="38" t="n">
        <f aca="false">AR299</f>
        <v>2100</v>
      </c>
      <c r="AS300" s="38" t="s">
        <v>874</v>
      </c>
      <c r="AT300" s="38" t="s">
        <v>36</v>
      </c>
    </row>
    <row r="301" customFormat="false" ht="28.5" hidden="false" customHeight="true" outlineLevel="0" collapsed="false">
      <c r="A301" s="3" t="s">
        <v>61</v>
      </c>
      <c r="C301" s="0" t="s">
        <v>3609</v>
      </c>
      <c r="D301" s="50" t="s">
        <v>35</v>
      </c>
      <c r="E301" s="0" t="n">
        <v>2035</v>
      </c>
      <c r="F301" s="51" t="str">
        <f aca="false">"*"&amp;IF(AND(A301="EU",E301=2035),0.95,IF(AND(A301="EU",E301=2050),0.93,IF(AND(A301="USA",E301=2035),0.96,IF(AND(A301="USA",E301=2050),0.94,IF(AND(A301="Japan",E301=2035),0.94,IF(AND(A301="Japan",E301=2050),0.92,IF(AND(A301="Russia",E301=2035),0.95,IF(AND(A301="Russia",E301=2050),0.93,IF(AND(A301="China",E301=2035),0.94,IF(AND(A301="China",E301=2050),0.92,IF(AND(A301="India",E301=2035),0.95,IF(AND(A301="India",E301=2050),0.92,IF(AND(A301="Middle East",E301=2035),0.94,IF(AND(A301="Middle East",E301=2050),0.9,IF(AND(A301="Africa",E301=2035),0.94,IF(AND(A301="Africa",E301=2050),0.91,IF(AND(A301="Brazil",E301=2035),0.95,IF(AND(A301="Brazil",E301=2050),0.92,""))))))))))))))))))</f>
        <v>*0.95</v>
      </c>
      <c r="H301" s="0" t="s">
        <v>3609</v>
      </c>
      <c r="I301" s="50" t="s">
        <v>35</v>
      </c>
      <c r="J301" s="0" t="n">
        <v>2050</v>
      </c>
      <c r="K301" s="48" t="str">
        <f aca="false">"*"&amp;IF(AND(A301="EU",J301=2035),0.95,IF(AND(A301="EU",J301=2050),0.93,IF(AND(A301="USA",J301=2035),0.96,IF(AND(A301="USA",J301=2050),0.94,IF(AND(A301="Japan",J301=2035),0.94,IF(AND(A301="Japan",J301=2050),0.92,IF(AND(A301="Russia",J301=2035),0.95,IF(AND(A301="Russia",J301=2050),0.93,IF(AND(A301="China",J301=2035),0.94,IF(AND(A301="China",J301=2050),0.92,IF(AND(A301="India",J301=2035),0.95,IF(AND(A301="India",J301=2050),0.92,IF(AND(A301="Middle East",J301=2035),0.94,IF(AND(A301="Middle East",J301=2050),0.9,IF(AND(A301="Africa",J301=2035),0.94,IF(AND(A301="Africa",J301=2050),0.91,IF(AND(A301="Brazil",J301=2035),0.95,IF(AND(A301="Brazil",J301=2050),0.92,""))))))))))))))))))</f>
        <v>*0.92</v>
      </c>
      <c r="P301" s="41" t="s">
        <v>3609</v>
      </c>
      <c r="Q301" s="52" t="s">
        <v>35</v>
      </c>
      <c r="R301" s="41" t="n">
        <v>2035</v>
      </c>
      <c r="S301" s="53" t="str">
        <f aca="false">"*"&amp;IF(AND(A301="EU",R301=2035),0.95,IF(AND(A301="EU",R301=2050),0.93,IF(AND(A301="USA",R301=2035),0.96,IF(AND(A301="USA",R301=2050),0.93,IF(AND(A301="Japan",R301=2035),0.94,IF(AND(A301="Japan",R301=2050),0.92,IF(AND(A301="Russia",R301=2035),0.95,IF(AND(A301="Russia",R301=2050),0.91,IF(AND(A301="China",R301=2035),0.93,IF(AND(A301="China",R301=2050),0.92,IF(AND(A301="India",R301=2035),0.94,IF(AND(A301="India",R301=2050),0.91,IF(AND(A301="Middle East",R301=2035),0.92,IF(AND(A301="Middle East",R301=2050),0.89,IF(AND(A301="Africa",R301=2035),0.93,IF(AND(A301="Africa",R301=2050),0.9,IF(AND(A301="Brazil",R301=2035),0.95,IF(AND(A301="Brazil",R301=2050),0.92,""))))))))))))))))))</f>
        <v>*0.95</v>
      </c>
      <c r="U301" s="41" t="s">
        <v>3609</v>
      </c>
      <c r="V301" s="52" t="s">
        <v>35</v>
      </c>
      <c r="W301" s="41" t="n">
        <v>2050</v>
      </c>
      <c r="X301" s="53" t="str">
        <f aca="false">"*"&amp;IF(AND(A301="EU",W301=2035),0.95,IF(AND(A301="EU",W301=2050),0.93,IF(AND(A301="USA",W301=2035),0.96,IF(AND(A301="USA",W301=2050),0.93,IF(AND(A301="Japan",W301=2035),0.94,IF(AND(A301="Japan",W301=2050),0.92,IF(AND(A301="Russia",W301=2035),0.95,IF(AND(A301="Russia",W301=2050),0.91,IF(AND(A301="China",W301=2035),0.93,IF(AND(A301="China",W301=2050),0.92,IF(AND(A301="India",W301=2035),0.94,IF(AND(A301="India",W301=2050),0.91,IF(AND(A301="Middle East",W301=2035),0.92,IF(AND(A301="Middle East",W301=2050),0.89,IF(AND(A301="Africa",W301=2035),0.93,IF(AND(A301="Africa",W301=2050),0.9,IF(AND(A301="Brazil",W301=2035),0.95,IF(AND(A301="Brazil",W301=2050),0.92,""))))))))))))))))))</f>
        <v>*0.92</v>
      </c>
      <c r="AC301" s="1" t="s">
        <v>3609</v>
      </c>
      <c r="AD301" s="57" t="s">
        <v>35</v>
      </c>
      <c r="AE301" s="1" t="n">
        <v>2035</v>
      </c>
      <c r="AF301" s="58" t="str">
        <f aca="false">"*"&amp;IF(AND(A301="EU",AE301=2035),0.93,IF(AND(A301="EU",AE301=2050),0.9,IF(AND(A301="USA",AE301=2035),0.92,IF(AND(A301="USA",AE301=2050),0.89,IF(AND(A301="Japan",AE301=2035),0.92,IF(AND(A301="Japan",AE301=2050),0.89,IF(AND(A301="Russia",AE301=2035),0.91,IF(AND(A301="Russia",AE301=2050),0.86,IF(AND(A301="China",AE301=2035),0.91,IF(AND(A301="China",AE301=2050),0.87,IF(AND(A301="India",AE301=2035),0.92,IF(AND(A301="India",AE301=2050),0.87,IF(AND(A301="Middle East",AE301=2035),0.89,IF(AND(A301="Middle East",AE301=2050),0.84,IF(AND(A301="Africa",AE301=2035),0.9,IF(AND(A301="Africa",AE301=2050),0.86,IF(AND(A301="Brazil",AE301=2035),0.93,IF(AND(A301="Brazil",AE301=2050),0.89,""))))))))))))))))))</f>
        <v>*0.93</v>
      </c>
      <c r="AG301" s="53" t="str">
        <f aca="false">AG300</f>
        <v>REZoning_Sol-Win</v>
      </c>
      <c r="AI301" s="1" t="s">
        <v>3609</v>
      </c>
      <c r="AJ301" s="57" t="s">
        <v>35</v>
      </c>
      <c r="AK301" s="1" t="n">
        <v>2050</v>
      </c>
      <c r="AL301" s="58" t="str">
        <f aca="false">"*"&amp;IF(AND(A301="EU",AK301=2035),0.93,IF(AND(A301="EU",AK301=2050),0.9,IF(AND(A301="USA",AK301=2035),0.92,IF(AND(A301="USA",AK301=2050),0.89,IF(AND(A301="Japan",AK301=2035),0.92,IF(AND(A301="Japan",AK301=2050),0.89,IF(AND(A301="Russia",AK301=2035),0.91,IF(AND(A301="Russia",AK301=2050),0.86,IF(AND(A301="China",AK301=2035),0.91,IF(AND(A301="China",AK301=2050),0.87,IF(AND(A301="India",AK301=2035),0.92,IF(AND(A301="India",AK301=2050),0.87,IF(AND(A301="Middle East",AK301=2035),0.89,IF(AND(A301="Middle East",AK301=2050),0.84,IF(AND(A301="Africa",AK301=2035),0.9,IF(AND(A301="Africa",AK301=2050),0.86,IF(AND(A301="Brazil",AK301=2035),0.93,IF(AND(A301="Brazil",AK301=2050),0.89,""))))))))))))))))))</f>
        <v>*0.89</v>
      </c>
      <c r="AM301" s="53" t="str">
        <f aca="false">AM300</f>
        <v>REZoning_Sol-Win</v>
      </c>
      <c r="AP301" s="0" t="s">
        <v>3609</v>
      </c>
      <c r="AQ301" s="38" t="s">
        <v>35</v>
      </c>
      <c r="AR301" s="38" t="n">
        <f aca="false">AR300</f>
        <v>2100</v>
      </c>
      <c r="AS301" s="38" t="s">
        <v>914</v>
      </c>
      <c r="AT301" s="38" t="s">
        <v>36</v>
      </c>
    </row>
    <row r="302" customFormat="false" ht="28.5" hidden="false" customHeight="true" outlineLevel="0" collapsed="false">
      <c r="A302" s="3" t="s">
        <v>61</v>
      </c>
      <c r="C302" s="0" t="s">
        <v>3610</v>
      </c>
      <c r="D302" s="50" t="s">
        <v>35</v>
      </c>
      <c r="E302" s="0" t="n">
        <v>2035</v>
      </c>
      <c r="F302" s="51" t="str">
        <f aca="false">"*"&amp;IF(AND(A302="EU",E302=2035),0.95,IF(AND(A302="EU",E302=2050),0.93,IF(AND(A302="USA",E302=2035),0.96,IF(AND(A302="USA",E302=2050),0.94,IF(AND(A302="Japan",E302=2035),0.94,IF(AND(A302="Japan",E302=2050),0.92,IF(AND(A302="Russia",E302=2035),0.95,IF(AND(A302="Russia",E302=2050),0.93,IF(AND(A302="China",E302=2035),0.94,IF(AND(A302="China",E302=2050),0.92,IF(AND(A302="India",E302=2035),0.95,IF(AND(A302="India",E302=2050),0.92,IF(AND(A302="Middle East",E302=2035),0.94,IF(AND(A302="Middle East",E302=2050),0.9,IF(AND(A302="Africa",E302=2035),0.94,IF(AND(A302="Africa",E302=2050),0.91,IF(AND(A302="Brazil",E302=2035),0.95,IF(AND(A302="Brazil",E302=2050),0.92,""))))))))))))))))))</f>
        <v>*0.95</v>
      </c>
      <c r="H302" s="0" t="s">
        <v>3610</v>
      </c>
      <c r="I302" s="50" t="s">
        <v>35</v>
      </c>
      <c r="J302" s="0" t="n">
        <v>2050</v>
      </c>
      <c r="K302" s="48" t="str">
        <f aca="false">"*"&amp;IF(AND(A302="EU",J302=2035),0.95,IF(AND(A302="EU",J302=2050),0.93,IF(AND(A302="USA",J302=2035),0.96,IF(AND(A302="USA",J302=2050),0.94,IF(AND(A302="Japan",J302=2035),0.94,IF(AND(A302="Japan",J302=2050),0.92,IF(AND(A302="Russia",J302=2035),0.95,IF(AND(A302="Russia",J302=2050),0.93,IF(AND(A302="China",J302=2035),0.94,IF(AND(A302="China",J302=2050),0.92,IF(AND(A302="India",J302=2035),0.95,IF(AND(A302="India",J302=2050),0.92,IF(AND(A302="Middle East",J302=2035),0.94,IF(AND(A302="Middle East",J302=2050),0.9,IF(AND(A302="Africa",J302=2035),0.94,IF(AND(A302="Africa",J302=2050),0.91,IF(AND(A302="Brazil",J302=2035),0.95,IF(AND(A302="Brazil",J302=2050),0.92,""))))))))))))))))))</f>
        <v>*0.92</v>
      </c>
      <c r="P302" s="41" t="s">
        <v>3610</v>
      </c>
      <c r="Q302" s="52" t="s">
        <v>35</v>
      </c>
      <c r="R302" s="41" t="n">
        <v>2035</v>
      </c>
      <c r="S302" s="53" t="str">
        <f aca="false">"*"&amp;IF(AND(A302="EU",R302=2035),0.95,IF(AND(A302="EU",R302=2050),0.93,IF(AND(A302="USA",R302=2035),0.96,IF(AND(A302="USA",R302=2050),0.93,IF(AND(A302="Japan",R302=2035),0.94,IF(AND(A302="Japan",R302=2050),0.92,IF(AND(A302="Russia",R302=2035),0.95,IF(AND(A302="Russia",R302=2050),0.91,IF(AND(A302="China",R302=2035),0.93,IF(AND(A302="China",R302=2050),0.92,IF(AND(A302="India",R302=2035),0.94,IF(AND(A302="India",R302=2050),0.91,IF(AND(A302="Middle East",R302=2035),0.92,IF(AND(A302="Middle East",R302=2050),0.89,IF(AND(A302="Africa",R302=2035),0.93,IF(AND(A302="Africa",R302=2050),0.9,IF(AND(A302="Brazil",R302=2035),0.95,IF(AND(A302="Brazil",R302=2050),0.92,""))))))))))))))))))</f>
        <v>*0.95</v>
      </c>
      <c r="U302" s="41" t="s">
        <v>3610</v>
      </c>
      <c r="V302" s="52" t="s">
        <v>35</v>
      </c>
      <c r="W302" s="41" t="n">
        <v>2050</v>
      </c>
      <c r="X302" s="53" t="str">
        <f aca="false">"*"&amp;IF(AND(A302="EU",W302=2035),0.95,IF(AND(A302="EU",W302=2050),0.93,IF(AND(A302="USA",W302=2035),0.96,IF(AND(A302="USA",W302=2050),0.93,IF(AND(A302="Japan",W302=2035),0.94,IF(AND(A302="Japan",W302=2050),0.92,IF(AND(A302="Russia",W302=2035),0.95,IF(AND(A302="Russia",W302=2050),0.91,IF(AND(A302="China",W302=2035),0.93,IF(AND(A302="China",W302=2050),0.92,IF(AND(A302="India",W302=2035),0.94,IF(AND(A302="India",W302=2050),0.91,IF(AND(A302="Middle East",W302=2035),0.92,IF(AND(A302="Middle East",W302=2050),0.89,IF(AND(A302="Africa",W302=2035),0.93,IF(AND(A302="Africa",W302=2050),0.9,IF(AND(A302="Brazil",W302=2035),0.95,IF(AND(A302="Brazil",W302=2050),0.92,""))))))))))))))))))</f>
        <v>*0.92</v>
      </c>
      <c r="AC302" s="1" t="s">
        <v>3610</v>
      </c>
      <c r="AD302" s="57" t="s">
        <v>35</v>
      </c>
      <c r="AE302" s="1" t="n">
        <v>2035</v>
      </c>
      <c r="AF302" s="58" t="str">
        <f aca="false">"*"&amp;IF(AND(A302="EU",AE302=2035),0.93,IF(AND(A302="EU",AE302=2050),0.9,IF(AND(A302="USA",AE302=2035),0.92,IF(AND(A302="USA",AE302=2050),0.89,IF(AND(A302="Japan",AE302=2035),0.92,IF(AND(A302="Japan",AE302=2050),0.89,IF(AND(A302="Russia",AE302=2035),0.91,IF(AND(A302="Russia",AE302=2050),0.86,IF(AND(A302="China",AE302=2035),0.91,IF(AND(A302="China",AE302=2050),0.87,IF(AND(A302="India",AE302=2035),0.92,IF(AND(A302="India",AE302=2050),0.87,IF(AND(A302="Middle East",AE302=2035),0.89,IF(AND(A302="Middle East",AE302=2050),0.84,IF(AND(A302="Africa",AE302=2035),0.9,IF(AND(A302="Africa",AE302=2050),0.86,IF(AND(A302="Brazil",AE302=2035),0.93,IF(AND(A302="Brazil",AE302=2050),0.89,""))))))))))))))))))</f>
        <v>*0.93</v>
      </c>
      <c r="AG302" s="53" t="str">
        <f aca="false">AG301</f>
        <v>REZoning_Sol-Win</v>
      </c>
      <c r="AI302" s="1" t="s">
        <v>3610</v>
      </c>
      <c r="AJ302" s="57" t="s">
        <v>35</v>
      </c>
      <c r="AK302" s="1" t="n">
        <v>2050</v>
      </c>
      <c r="AL302" s="58" t="str">
        <f aca="false">"*"&amp;IF(AND(A302="EU",AK302=2035),0.93,IF(AND(A302="EU",AK302=2050),0.9,IF(AND(A302="USA",AK302=2035),0.92,IF(AND(A302="USA",AK302=2050),0.89,IF(AND(A302="Japan",AK302=2035),0.92,IF(AND(A302="Japan",AK302=2050),0.89,IF(AND(A302="Russia",AK302=2035),0.91,IF(AND(A302="Russia",AK302=2050),0.86,IF(AND(A302="China",AK302=2035),0.91,IF(AND(A302="China",AK302=2050),0.87,IF(AND(A302="India",AK302=2035),0.92,IF(AND(A302="India",AK302=2050),0.87,IF(AND(A302="Middle East",AK302=2035),0.89,IF(AND(A302="Middle East",AK302=2050),0.84,IF(AND(A302="Africa",AK302=2035),0.9,IF(AND(A302="Africa",AK302=2050),0.86,IF(AND(A302="Brazil",AK302=2035),0.93,IF(AND(A302="Brazil",AK302=2050),0.89,""))))))))))))))))))</f>
        <v>*0.89</v>
      </c>
      <c r="AM302" s="53" t="str">
        <f aca="false">AM301</f>
        <v>REZoning_Sol-Win</v>
      </c>
      <c r="AP302" s="0" t="s">
        <v>3610</v>
      </c>
      <c r="AQ302" s="38" t="s">
        <v>35</v>
      </c>
      <c r="AR302" s="38" t="n">
        <f aca="false">AR301</f>
        <v>2100</v>
      </c>
      <c r="AS302" s="38" t="s">
        <v>914</v>
      </c>
      <c r="AT302" s="38" t="s">
        <v>36</v>
      </c>
    </row>
    <row r="303" customFormat="false" ht="28.5" hidden="false" customHeight="true" outlineLevel="0" collapsed="false">
      <c r="A303" s="3" t="s">
        <v>61</v>
      </c>
      <c r="C303" s="0" t="s">
        <v>3611</v>
      </c>
      <c r="D303" s="50" t="s">
        <v>35</v>
      </c>
      <c r="E303" s="0" t="n">
        <v>2035</v>
      </c>
      <c r="F303" s="51" t="str">
        <f aca="false">"*"&amp;IF(AND(A303="EU",E303=2035),0.95,IF(AND(A303="EU",E303=2050),0.93,IF(AND(A303="USA",E303=2035),0.96,IF(AND(A303="USA",E303=2050),0.94,IF(AND(A303="Japan",E303=2035),0.94,IF(AND(A303="Japan",E303=2050),0.92,IF(AND(A303="Russia",E303=2035),0.95,IF(AND(A303="Russia",E303=2050),0.93,IF(AND(A303="China",E303=2035),0.94,IF(AND(A303="China",E303=2050),0.92,IF(AND(A303="India",E303=2035),0.95,IF(AND(A303="India",E303=2050),0.92,IF(AND(A303="Middle East",E303=2035),0.94,IF(AND(A303="Middle East",E303=2050),0.9,IF(AND(A303="Africa",E303=2035),0.94,IF(AND(A303="Africa",E303=2050),0.91,IF(AND(A303="Brazil",E303=2035),0.95,IF(AND(A303="Brazil",E303=2050),0.92,""))))))))))))))))))</f>
        <v>*0.95</v>
      </c>
      <c r="H303" s="0" t="s">
        <v>3611</v>
      </c>
      <c r="I303" s="50" t="s">
        <v>35</v>
      </c>
      <c r="J303" s="0" t="n">
        <v>2050</v>
      </c>
      <c r="K303" s="48" t="str">
        <f aca="false">"*"&amp;IF(AND(A303="EU",J303=2035),0.95,IF(AND(A303="EU",J303=2050),0.93,IF(AND(A303="USA",J303=2035),0.96,IF(AND(A303="USA",J303=2050),0.94,IF(AND(A303="Japan",J303=2035),0.94,IF(AND(A303="Japan",J303=2050),0.92,IF(AND(A303="Russia",J303=2035),0.95,IF(AND(A303="Russia",J303=2050),0.93,IF(AND(A303="China",J303=2035),0.94,IF(AND(A303="China",J303=2050),0.92,IF(AND(A303="India",J303=2035),0.95,IF(AND(A303="India",J303=2050),0.92,IF(AND(A303="Middle East",J303=2035),0.94,IF(AND(A303="Middle East",J303=2050),0.9,IF(AND(A303="Africa",J303=2035),0.94,IF(AND(A303="Africa",J303=2050),0.91,IF(AND(A303="Brazil",J303=2035),0.95,IF(AND(A303="Brazil",J303=2050),0.92,""))))))))))))))))))</f>
        <v>*0.92</v>
      </c>
      <c r="P303" s="41" t="s">
        <v>3611</v>
      </c>
      <c r="Q303" s="52" t="s">
        <v>35</v>
      </c>
      <c r="R303" s="41" t="n">
        <v>2035</v>
      </c>
      <c r="S303" s="53" t="str">
        <f aca="false">"*"&amp;IF(AND(A303="EU",R303=2035),0.95,IF(AND(A303="EU",R303=2050),0.93,IF(AND(A303="USA",R303=2035),0.96,IF(AND(A303="USA",R303=2050),0.93,IF(AND(A303="Japan",R303=2035),0.94,IF(AND(A303="Japan",R303=2050),0.92,IF(AND(A303="Russia",R303=2035),0.95,IF(AND(A303="Russia",R303=2050),0.91,IF(AND(A303="China",R303=2035),0.93,IF(AND(A303="China",R303=2050),0.92,IF(AND(A303="India",R303=2035),0.94,IF(AND(A303="India",R303=2050),0.91,IF(AND(A303="Middle East",R303=2035),0.92,IF(AND(A303="Middle East",R303=2050),0.89,IF(AND(A303="Africa",R303=2035),0.93,IF(AND(A303="Africa",R303=2050),0.9,IF(AND(A303="Brazil",R303=2035),0.95,IF(AND(A303="Brazil",R303=2050),0.92,""))))))))))))))))))</f>
        <v>*0.95</v>
      </c>
      <c r="U303" s="41" t="s">
        <v>3611</v>
      </c>
      <c r="V303" s="52" t="s">
        <v>35</v>
      </c>
      <c r="W303" s="41" t="n">
        <v>2050</v>
      </c>
      <c r="X303" s="53" t="str">
        <f aca="false">"*"&amp;IF(AND(A303="EU",W303=2035),0.95,IF(AND(A303="EU",W303=2050),0.93,IF(AND(A303="USA",W303=2035),0.96,IF(AND(A303="USA",W303=2050),0.93,IF(AND(A303="Japan",W303=2035),0.94,IF(AND(A303="Japan",W303=2050),0.92,IF(AND(A303="Russia",W303=2035),0.95,IF(AND(A303="Russia",W303=2050),0.91,IF(AND(A303="China",W303=2035),0.93,IF(AND(A303="China",W303=2050),0.92,IF(AND(A303="India",W303=2035),0.94,IF(AND(A303="India",W303=2050),0.91,IF(AND(A303="Middle East",W303=2035),0.92,IF(AND(A303="Middle East",W303=2050),0.89,IF(AND(A303="Africa",W303=2035),0.93,IF(AND(A303="Africa",W303=2050),0.9,IF(AND(A303="Brazil",W303=2035),0.95,IF(AND(A303="Brazil",W303=2050),0.92,""))))))))))))))))))</f>
        <v>*0.92</v>
      </c>
      <c r="AC303" s="1" t="s">
        <v>3611</v>
      </c>
      <c r="AD303" s="57" t="s">
        <v>35</v>
      </c>
      <c r="AE303" s="1" t="n">
        <v>2035</v>
      </c>
      <c r="AF303" s="58" t="str">
        <f aca="false">"*"&amp;IF(AND(A303="EU",AE303=2035),0.93,IF(AND(A303="EU",AE303=2050),0.9,IF(AND(A303="USA",AE303=2035),0.92,IF(AND(A303="USA",AE303=2050),0.89,IF(AND(A303="Japan",AE303=2035),0.92,IF(AND(A303="Japan",AE303=2050),0.89,IF(AND(A303="Russia",AE303=2035),0.91,IF(AND(A303="Russia",AE303=2050),0.86,IF(AND(A303="China",AE303=2035),0.91,IF(AND(A303="China",AE303=2050),0.87,IF(AND(A303="India",AE303=2035),0.92,IF(AND(A303="India",AE303=2050),0.87,IF(AND(A303="Middle East",AE303=2035),0.89,IF(AND(A303="Middle East",AE303=2050),0.84,IF(AND(A303="Africa",AE303=2035),0.9,IF(AND(A303="Africa",AE303=2050),0.86,IF(AND(A303="Brazil",AE303=2035),0.93,IF(AND(A303="Brazil",AE303=2050),0.89,""))))))))))))))))))</f>
        <v>*0.93</v>
      </c>
      <c r="AG303" s="53" t="str">
        <f aca="false">AG302</f>
        <v>REZoning_Sol-Win</v>
      </c>
      <c r="AI303" s="1" t="s">
        <v>3611</v>
      </c>
      <c r="AJ303" s="57" t="s">
        <v>35</v>
      </c>
      <c r="AK303" s="1" t="n">
        <v>2050</v>
      </c>
      <c r="AL303" s="58" t="str">
        <f aca="false">"*"&amp;IF(AND(A303="EU",AK303=2035),0.93,IF(AND(A303="EU",AK303=2050),0.9,IF(AND(A303="USA",AK303=2035),0.92,IF(AND(A303="USA",AK303=2050),0.89,IF(AND(A303="Japan",AK303=2035),0.92,IF(AND(A303="Japan",AK303=2050),0.89,IF(AND(A303="Russia",AK303=2035),0.91,IF(AND(A303="Russia",AK303=2050),0.86,IF(AND(A303="China",AK303=2035),0.91,IF(AND(A303="China",AK303=2050),0.87,IF(AND(A303="India",AK303=2035),0.92,IF(AND(A303="India",AK303=2050),0.87,IF(AND(A303="Middle East",AK303=2035),0.89,IF(AND(A303="Middle East",AK303=2050),0.84,IF(AND(A303="Africa",AK303=2035),0.9,IF(AND(A303="Africa",AK303=2050),0.86,IF(AND(A303="Brazil",AK303=2035),0.93,IF(AND(A303="Brazil",AK303=2050),0.89,""))))))))))))))))))</f>
        <v>*0.89</v>
      </c>
      <c r="AM303" s="53" t="str">
        <f aca="false">AM302</f>
        <v>REZoning_Sol-Win</v>
      </c>
      <c r="AP303" s="0" t="s">
        <v>3611</v>
      </c>
      <c r="AQ303" s="38" t="s">
        <v>35</v>
      </c>
      <c r="AR303" s="38" t="n">
        <f aca="false">AR302</f>
        <v>2100</v>
      </c>
      <c r="AS303" s="38" t="s">
        <v>914</v>
      </c>
      <c r="AT303" s="38" t="s">
        <v>36</v>
      </c>
    </row>
    <row r="304" customFormat="false" ht="28.5" hidden="false" customHeight="true" outlineLevel="0" collapsed="false">
      <c r="A304" s="3" t="s">
        <v>61</v>
      </c>
      <c r="C304" s="0" t="s">
        <v>3612</v>
      </c>
      <c r="D304" s="50" t="s">
        <v>35</v>
      </c>
      <c r="E304" s="0" t="n">
        <v>2035</v>
      </c>
      <c r="F304" s="51" t="str">
        <f aca="false">"*"&amp;IF(AND(A304="EU",E304=2035),0.95,IF(AND(A304="EU",E304=2050),0.93,IF(AND(A304="USA",E304=2035),0.96,IF(AND(A304="USA",E304=2050),0.94,IF(AND(A304="Japan",E304=2035),0.94,IF(AND(A304="Japan",E304=2050),0.92,IF(AND(A304="Russia",E304=2035),0.95,IF(AND(A304="Russia",E304=2050),0.93,IF(AND(A304="China",E304=2035),0.94,IF(AND(A304="China",E304=2050),0.92,IF(AND(A304="India",E304=2035),0.95,IF(AND(A304="India",E304=2050),0.92,IF(AND(A304="Middle East",E304=2035),0.94,IF(AND(A304="Middle East",E304=2050),0.9,IF(AND(A304="Africa",E304=2035),0.94,IF(AND(A304="Africa",E304=2050),0.91,IF(AND(A304="Brazil",E304=2035),0.95,IF(AND(A304="Brazil",E304=2050),0.92,""))))))))))))))))))</f>
        <v>*0.95</v>
      </c>
      <c r="H304" s="0" t="s">
        <v>3612</v>
      </c>
      <c r="I304" s="50" t="s">
        <v>35</v>
      </c>
      <c r="J304" s="0" t="n">
        <v>2050</v>
      </c>
      <c r="K304" s="48" t="str">
        <f aca="false">"*"&amp;IF(AND(A304="EU",J304=2035),0.95,IF(AND(A304="EU",J304=2050),0.93,IF(AND(A304="USA",J304=2035),0.96,IF(AND(A304="USA",J304=2050),0.94,IF(AND(A304="Japan",J304=2035),0.94,IF(AND(A304="Japan",J304=2050),0.92,IF(AND(A304="Russia",J304=2035),0.95,IF(AND(A304="Russia",J304=2050),0.93,IF(AND(A304="China",J304=2035),0.94,IF(AND(A304="China",J304=2050),0.92,IF(AND(A304="India",J304=2035),0.95,IF(AND(A304="India",J304=2050),0.92,IF(AND(A304="Middle East",J304=2035),0.94,IF(AND(A304="Middle East",J304=2050),0.9,IF(AND(A304="Africa",J304=2035),0.94,IF(AND(A304="Africa",J304=2050),0.91,IF(AND(A304="Brazil",J304=2035),0.95,IF(AND(A304="Brazil",J304=2050),0.92,""))))))))))))))))))</f>
        <v>*0.92</v>
      </c>
      <c r="P304" s="41" t="s">
        <v>3612</v>
      </c>
      <c r="Q304" s="52" t="s">
        <v>35</v>
      </c>
      <c r="R304" s="41" t="n">
        <v>2035</v>
      </c>
      <c r="S304" s="53" t="str">
        <f aca="false">"*"&amp;IF(AND(A304="EU",R304=2035),0.95,IF(AND(A304="EU",R304=2050),0.93,IF(AND(A304="USA",R304=2035),0.96,IF(AND(A304="USA",R304=2050),0.93,IF(AND(A304="Japan",R304=2035),0.94,IF(AND(A304="Japan",R304=2050),0.92,IF(AND(A304="Russia",R304=2035),0.95,IF(AND(A304="Russia",R304=2050),0.91,IF(AND(A304="China",R304=2035),0.93,IF(AND(A304="China",R304=2050),0.92,IF(AND(A304="India",R304=2035),0.94,IF(AND(A304="India",R304=2050),0.91,IF(AND(A304="Middle East",R304=2035),0.92,IF(AND(A304="Middle East",R304=2050),0.89,IF(AND(A304="Africa",R304=2035),0.93,IF(AND(A304="Africa",R304=2050),0.9,IF(AND(A304="Brazil",R304=2035),0.95,IF(AND(A304="Brazil",R304=2050),0.92,""))))))))))))))))))</f>
        <v>*0.95</v>
      </c>
      <c r="U304" s="41" t="s">
        <v>3612</v>
      </c>
      <c r="V304" s="52" t="s">
        <v>35</v>
      </c>
      <c r="W304" s="41" t="n">
        <v>2050</v>
      </c>
      <c r="X304" s="53" t="str">
        <f aca="false">"*"&amp;IF(AND(A304="EU",W304=2035),0.95,IF(AND(A304="EU",W304=2050),0.93,IF(AND(A304="USA",W304=2035),0.96,IF(AND(A304="USA",W304=2050),0.93,IF(AND(A304="Japan",W304=2035),0.94,IF(AND(A304="Japan",W304=2050),0.92,IF(AND(A304="Russia",W304=2035),0.95,IF(AND(A304="Russia",W304=2050),0.91,IF(AND(A304="China",W304=2035),0.93,IF(AND(A304="China",W304=2050),0.92,IF(AND(A304="India",W304=2035),0.94,IF(AND(A304="India",W304=2050),0.91,IF(AND(A304="Middle East",W304=2035),0.92,IF(AND(A304="Middle East",W304=2050),0.89,IF(AND(A304="Africa",W304=2035),0.93,IF(AND(A304="Africa",W304=2050),0.9,IF(AND(A304="Brazil",W304=2035),0.95,IF(AND(A304="Brazil",W304=2050),0.92,""))))))))))))))))))</f>
        <v>*0.92</v>
      </c>
      <c r="AC304" s="1" t="s">
        <v>3612</v>
      </c>
      <c r="AD304" s="57" t="s">
        <v>35</v>
      </c>
      <c r="AE304" s="1" t="n">
        <v>2035</v>
      </c>
      <c r="AF304" s="58" t="str">
        <f aca="false">"*"&amp;IF(AND(A304="EU",AE304=2035),0.93,IF(AND(A304="EU",AE304=2050),0.9,IF(AND(A304="USA",AE304=2035),0.92,IF(AND(A304="USA",AE304=2050),0.89,IF(AND(A304="Japan",AE304=2035),0.92,IF(AND(A304="Japan",AE304=2050),0.89,IF(AND(A304="Russia",AE304=2035),0.91,IF(AND(A304="Russia",AE304=2050),0.86,IF(AND(A304="China",AE304=2035),0.91,IF(AND(A304="China",AE304=2050),0.87,IF(AND(A304="India",AE304=2035),0.92,IF(AND(A304="India",AE304=2050),0.87,IF(AND(A304="Middle East",AE304=2035),0.89,IF(AND(A304="Middle East",AE304=2050),0.84,IF(AND(A304="Africa",AE304=2035),0.9,IF(AND(A304="Africa",AE304=2050),0.86,IF(AND(A304="Brazil",AE304=2035),0.93,IF(AND(A304="Brazil",AE304=2050),0.89,""))))))))))))))))))</f>
        <v>*0.93</v>
      </c>
      <c r="AG304" s="53" t="str">
        <f aca="false">AG303</f>
        <v>REZoning_Sol-Win</v>
      </c>
      <c r="AI304" s="1" t="s">
        <v>3612</v>
      </c>
      <c r="AJ304" s="57" t="s">
        <v>35</v>
      </c>
      <c r="AK304" s="1" t="n">
        <v>2050</v>
      </c>
      <c r="AL304" s="58" t="str">
        <f aca="false">"*"&amp;IF(AND(A304="EU",AK304=2035),0.93,IF(AND(A304="EU",AK304=2050),0.9,IF(AND(A304="USA",AK304=2035),0.92,IF(AND(A304="USA",AK304=2050),0.89,IF(AND(A304="Japan",AK304=2035),0.92,IF(AND(A304="Japan",AK304=2050),0.89,IF(AND(A304="Russia",AK304=2035),0.91,IF(AND(A304="Russia",AK304=2050),0.86,IF(AND(A304="China",AK304=2035),0.91,IF(AND(A304="China",AK304=2050),0.87,IF(AND(A304="India",AK304=2035),0.92,IF(AND(A304="India",AK304=2050),0.87,IF(AND(A304="Middle East",AK304=2035),0.89,IF(AND(A304="Middle East",AK304=2050),0.84,IF(AND(A304="Africa",AK304=2035),0.9,IF(AND(A304="Africa",AK304=2050),0.86,IF(AND(A304="Brazil",AK304=2035),0.93,IF(AND(A304="Brazil",AK304=2050),0.89,""))))))))))))))))))</f>
        <v>*0.89</v>
      </c>
      <c r="AM304" s="53" t="str">
        <f aca="false">AM303</f>
        <v>REZoning_Sol-Win</v>
      </c>
      <c r="AP304" s="0" t="s">
        <v>3612</v>
      </c>
      <c r="AQ304" s="38" t="s">
        <v>35</v>
      </c>
      <c r="AR304" s="38" t="n">
        <f aca="false">AR303</f>
        <v>2100</v>
      </c>
      <c r="AS304" s="38" t="s">
        <v>914</v>
      </c>
      <c r="AT304" s="38" t="s">
        <v>36</v>
      </c>
    </row>
    <row r="305" customFormat="false" ht="28.5" hidden="false" customHeight="true" outlineLevel="0" collapsed="false">
      <c r="A305" s="3" t="s">
        <v>61</v>
      </c>
      <c r="C305" s="0" t="s">
        <v>3613</v>
      </c>
      <c r="D305" s="50" t="s">
        <v>35</v>
      </c>
      <c r="E305" s="0" t="n">
        <v>2035</v>
      </c>
      <c r="F305" s="51" t="str">
        <f aca="false">"*"&amp;IF(AND(A305="EU",E305=2035),0.95,IF(AND(A305="EU",E305=2050),0.93,IF(AND(A305="USA",E305=2035),0.96,IF(AND(A305="USA",E305=2050),0.94,IF(AND(A305="Japan",E305=2035),0.94,IF(AND(A305="Japan",E305=2050),0.92,IF(AND(A305="Russia",E305=2035),0.95,IF(AND(A305="Russia",E305=2050),0.93,IF(AND(A305="China",E305=2035),0.94,IF(AND(A305="China",E305=2050),0.92,IF(AND(A305="India",E305=2035),0.95,IF(AND(A305="India",E305=2050),0.92,IF(AND(A305="Middle East",E305=2035),0.94,IF(AND(A305="Middle East",E305=2050),0.9,IF(AND(A305="Africa",E305=2035),0.94,IF(AND(A305="Africa",E305=2050),0.91,IF(AND(A305="Brazil",E305=2035),0.95,IF(AND(A305="Brazil",E305=2050),0.92,""))))))))))))))))))</f>
        <v>*0.95</v>
      </c>
      <c r="H305" s="0" t="s">
        <v>3613</v>
      </c>
      <c r="I305" s="50" t="s">
        <v>35</v>
      </c>
      <c r="J305" s="0" t="n">
        <v>2050</v>
      </c>
      <c r="K305" s="48" t="str">
        <f aca="false">"*"&amp;IF(AND(A305="EU",J305=2035),0.95,IF(AND(A305="EU",J305=2050),0.93,IF(AND(A305="USA",J305=2035),0.96,IF(AND(A305="USA",J305=2050),0.94,IF(AND(A305="Japan",J305=2035),0.94,IF(AND(A305="Japan",J305=2050),0.92,IF(AND(A305="Russia",J305=2035),0.95,IF(AND(A305="Russia",J305=2050),0.93,IF(AND(A305="China",J305=2035),0.94,IF(AND(A305="China",J305=2050),0.92,IF(AND(A305="India",J305=2035),0.95,IF(AND(A305="India",J305=2050),0.92,IF(AND(A305="Middle East",J305=2035),0.94,IF(AND(A305="Middle East",J305=2050),0.9,IF(AND(A305="Africa",J305=2035),0.94,IF(AND(A305="Africa",J305=2050),0.91,IF(AND(A305="Brazil",J305=2035),0.95,IF(AND(A305="Brazil",J305=2050),0.92,""))))))))))))))))))</f>
        <v>*0.92</v>
      </c>
      <c r="P305" s="41" t="s">
        <v>3613</v>
      </c>
      <c r="Q305" s="52" t="s">
        <v>35</v>
      </c>
      <c r="R305" s="41" t="n">
        <v>2035</v>
      </c>
      <c r="S305" s="53" t="str">
        <f aca="false">"*"&amp;IF(AND(A305="EU",R305=2035),0.95,IF(AND(A305="EU",R305=2050),0.93,IF(AND(A305="USA",R305=2035),0.96,IF(AND(A305="USA",R305=2050),0.93,IF(AND(A305="Japan",R305=2035),0.94,IF(AND(A305="Japan",R305=2050),0.92,IF(AND(A305="Russia",R305=2035),0.95,IF(AND(A305="Russia",R305=2050),0.91,IF(AND(A305="China",R305=2035),0.93,IF(AND(A305="China",R305=2050),0.92,IF(AND(A305="India",R305=2035),0.94,IF(AND(A305="India",R305=2050),0.91,IF(AND(A305="Middle East",R305=2035),0.92,IF(AND(A305="Middle East",R305=2050),0.89,IF(AND(A305="Africa",R305=2035),0.93,IF(AND(A305="Africa",R305=2050),0.9,IF(AND(A305="Brazil",R305=2035),0.95,IF(AND(A305="Brazil",R305=2050),0.92,""))))))))))))))))))</f>
        <v>*0.95</v>
      </c>
      <c r="U305" s="41" t="s">
        <v>3613</v>
      </c>
      <c r="V305" s="52" t="s">
        <v>35</v>
      </c>
      <c r="W305" s="41" t="n">
        <v>2050</v>
      </c>
      <c r="X305" s="53" t="str">
        <f aca="false">"*"&amp;IF(AND(A305="EU",W305=2035),0.95,IF(AND(A305="EU",W305=2050),0.93,IF(AND(A305="USA",W305=2035),0.96,IF(AND(A305="USA",W305=2050),0.93,IF(AND(A305="Japan",W305=2035),0.94,IF(AND(A305="Japan",W305=2050),0.92,IF(AND(A305="Russia",W305=2035),0.95,IF(AND(A305="Russia",W305=2050),0.91,IF(AND(A305="China",W305=2035),0.93,IF(AND(A305="China",W305=2050),0.92,IF(AND(A305="India",W305=2035),0.94,IF(AND(A305="India",W305=2050),0.91,IF(AND(A305="Middle East",W305=2035),0.92,IF(AND(A305="Middle East",W305=2050),0.89,IF(AND(A305="Africa",W305=2035),0.93,IF(AND(A305="Africa",W305=2050),0.9,IF(AND(A305="Brazil",W305=2035),0.95,IF(AND(A305="Brazil",W305=2050),0.92,""))))))))))))))))))</f>
        <v>*0.92</v>
      </c>
      <c r="AC305" s="1" t="s">
        <v>3613</v>
      </c>
      <c r="AD305" s="57" t="s">
        <v>35</v>
      </c>
      <c r="AE305" s="1" t="n">
        <v>2035</v>
      </c>
      <c r="AF305" s="58" t="str">
        <f aca="false">"*"&amp;IF(AND(A305="EU",AE305=2035),0.93,IF(AND(A305="EU",AE305=2050),0.9,IF(AND(A305="USA",AE305=2035),0.92,IF(AND(A305="USA",AE305=2050),0.89,IF(AND(A305="Japan",AE305=2035),0.92,IF(AND(A305="Japan",AE305=2050),0.89,IF(AND(A305="Russia",AE305=2035),0.91,IF(AND(A305="Russia",AE305=2050),0.86,IF(AND(A305="China",AE305=2035),0.91,IF(AND(A305="China",AE305=2050),0.87,IF(AND(A305="India",AE305=2035),0.92,IF(AND(A305="India",AE305=2050),0.87,IF(AND(A305="Middle East",AE305=2035),0.89,IF(AND(A305="Middle East",AE305=2050),0.84,IF(AND(A305="Africa",AE305=2035),0.9,IF(AND(A305="Africa",AE305=2050),0.86,IF(AND(A305="Brazil",AE305=2035),0.93,IF(AND(A305="Brazil",AE305=2050),0.89,""))))))))))))))))))</f>
        <v>*0.93</v>
      </c>
      <c r="AG305" s="53" t="str">
        <f aca="false">AG304</f>
        <v>REZoning_Sol-Win</v>
      </c>
      <c r="AI305" s="1" t="s">
        <v>3613</v>
      </c>
      <c r="AJ305" s="57" t="s">
        <v>35</v>
      </c>
      <c r="AK305" s="1" t="n">
        <v>2050</v>
      </c>
      <c r="AL305" s="58" t="str">
        <f aca="false">"*"&amp;IF(AND(A305="EU",AK305=2035),0.93,IF(AND(A305="EU",AK305=2050),0.9,IF(AND(A305="USA",AK305=2035),0.92,IF(AND(A305="USA",AK305=2050),0.89,IF(AND(A305="Japan",AK305=2035),0.92,IF(AND(A305="Japan",AK305=2050),0.89,IF(AND(A305="Russia",AK305=2035),0.91,IF(AND(A305="Russia",AK305=2050),0.86,IF(AND(A305="China",AK305=2035),0.91,IF(AND(A305="China",AK305=2050),0.87,IF(AND(A305="India",AK305=2035),0.92,IF(AND(A305="India",AK305=2050),0.87,IF(AND(A305="Middle East",AK305=2035),0.89,IF(AND(A305="Middle East",AK305=2050),0.84,IF(AND(A305="Africa",AK305=2035),0.9,IF(AND(A305="Africa",AK305=2050),0.86,IF(AND(A305="Brazil",AK305=2035),0.93,IF(AND(A305="Brazil",AK305=2050),0.89,""))))))))))))))))))</f>
        <v>*0.89</v>
      </c>
      <c r="AM305" s="53" t="str">
        <f aca="false">AM304</f>
        <v>REZoning_Sol-Win</v>
      </c>
      <c r="AP305" s="0" t="s">
        <v>3613</v>
      </c>
      <c r="AQ305" s="38" t="s">
        <v>35</v>
      </c>
      <c r="AR305" s="38" t="n">
        <f aca="false">AR304</f>
        <v>2100</v>
      </c>
      <c r="AS305" s="38" t="s">
        <v>914</v>
      </c>
      <c r="AT305" s="38" t="s">
        <v>36</v>
      </c>
    </row>
    <row r="306" customFormat="false" ht="28.5" hidden="false" customHeight="true" outlineLevel="0" collapsed="false">
      <c r="A306" s="3" t="s">
        <v>61</v>
      </c>
      <c r="C306" s="0" t="s">
        <v>3614</v>
      </c>
      <c r="D306" s="50" t="s">
        <v>35</v>
      </c>
      <c r="E306" s="0" t="n">
        <v>2035</v>
      </c>
      <c r="F306" s="51" t="str">
        <f aca="false">"*"&amp;IF(AND(A306="EU",E306=2035),0.95,IF(AND(A306="EU",E306=2050),0.93,IF(AND(A306="USA",E306=2035),0.96,IF(AND(A306="USA",E306=2050),0.94,IF(AND(A306="Japan",E306=2035),0.94,IF(AND(A306="Japan",E306=2050),0.92,IF(AND(A306="Russia",E306=2035),0.95,IF(AND(A306="Russia",E306=2050),0.93,IF(AND(A306="China",E306=2035),0.94,IF(AND(A306="China",E306=2050),0.92,IF(AND(A306="India",E306=2035),0.95,IF(AND(A306="India",E306=2050),0.92,IF(AND(A306="Middle East",E306=2035),0.94,IF(AND(A306="Middle East",E306=2050),0.9,IF(AND(A306="Africa",E306=2035),0.94,IF(AND(A306="Africa",E306=2050),0.91,IF(AND(A306="Brazil",E306=2035),0.95,IF(AND(A306="Brazil",E306=2050),0.92,""))))))))))))))))))</f>
        <v>*0.95</v>
      </c>
      <c r="H306" s="0" t="s">
        <v>3614</v>
      </c>
      <c r="I306" s="50" t="s">
        <v>35</v>
      </c>
      <c r="J306" s="0" t="n">
        <v>2050</v>
      </c>
      <c r="K306" s="48" t="str">
        <f aca="false">"*"&amp;IF(AND(A306="EU",J306=2035),0.95,IF(AND(A306="EU",J306=2050),0.93,IF(AND(A306="USA",J306=2035),0.96,IF(AND(A306="USA",J306=2050),0.94,IF(AND(A306="Japan",J306=2035),0.94,IF(AND(A306="Japan",J306=2050),0.92,IF(AND(A306="Russia",J306=2035),0.95,IF(AND(A306="Russia",J306=2050),0.93,IF(AND(A306="China",J306=2035),0.94,IF(AND(A306="China",J306=2050),0.92,IF(AND(A306="India",J306=2035),0.95,IF(AND(A306="India",J306=2050),0.92,IF(AND(A306="Middle East",J306=2035),0.94,IF(AND(A306="Middle East",J306=2050),0.9,IF(AND(A306="Africa",J306=2035),0.94,IF(AND(A306="Africa",J306=2050),0.91,IF(AND(A306="Brazil",J306=2035),0.95,IF(AND(A306="Brazil",J306=2050),0.92,""))))))))))))))))))</f>
        <v>*0.92</v>
      </c>
      <c r="P306" s="41" t="s">
        <v>3614</v>
      </c>
      <c r="Q306" s="52" t="s">
        <v>35</v>
      </c>
      <c r="R306" s="41" t="n">
        <v>2035</v>
      </c>
      <c r="S306" s="53" t="str">
        <f aca="false">"*"&amp;IF(AND(A306="EU",R306=2035),0.95,IF(AND(A306="EU",R306=2050),0.93,IF(AND(A306="USA",R306=2035),0.96,IF(AND(A306="USA",R306=2050),0.93,IF(AND(A306="Japan",R306=2035),0.94,IF(AND(A306="Japan",R306=2050),0.92,IF(AND(A306="Russia",R306=2035),0.95,IF(AND(A306="Russia",R306=2050),0.91,IF(AND(A306="China",R306=2035),0.93,IF(AND(A306="China",R306=2050),0.92,IF(AND(A306="India",R306=2035),0.94,IF(AND(A306="India",R306=2050),0.91,IF(AND(A306="Middle East",R306=2035),0.92,IF(AND(A306="Middle East",R306=2050),0.89,IF(AND(A306="Africa",R306=2035),0.93,IF(AND(A306="Africa",R306=2050),0.9,IF(AND(A306="Brazil",R306=2035),0.95,IF(AND(A306="Brazil",R306=2050),0.92,""))))))))))))))))))</f>
        <v>*0.95</v>
      </c>
      <c r="U306" s="41" t="s">
        <v>3614</v>
      </c>
      <c r="V306" s="52" t="s">
        <v>35</v>
      </c>
      <c r="W306" s="41" t="n">
        <v>2050</v>
      </c>
      <c r="X306" s="53" t="str">
        <f aca="false">"*"&amp;IF(AND(A306="EU",W306=2035),0.95,IF(AND(A306="EU",W306=2050),0.93,IF(AND(A306="USA",W306=2035),0.96,IF(AND(A306="USA",W306=2050),0.93,IF(AND(A306="Japan",W306=2035),0.94,IF(AND(A306="Japan",W306=2050),0.92,IF(AND(A306="Russia",W306=2035),0.95,IF(AND(A306="Russia",W306=2050),0.91,IF(AND(A306="China",W306=2035),0.93,IF(AND(A306="China",W306=2050),0.92,IF(AND(A306="India",W306=2035),0.94,IF(AND(A306="India",W306=2050),0.91,IF(AND(A306="Middle East",W306=2035),0.92,IF(AND(A306="Middle East",W306=2050),0.89,IF(AND(A306="Africa",W306=2035),0.93,IF(AND(A306="Africa",W306=2050),0.9,IF(AND(A306="Brazil",W306=2035),0.95,IF(AND(A306="Brazil",W306=2050),0.92,""))))))))))))))))))</f>
        <v>*0.92</v>
      </c>
      <c r="AC306" s="1" t="s">
        <v>3614</v>
      </c>
      <c r="AD306" s="57" t="s">
        <v>35</v>
      </c>
      <c r="AE306" s="1" t="n">
        <v>2035</v>
      </c>
      <c r="AF306" s="58" t="str">
        <f aca="false">"*"&amp;IF(AND(A306="EU",AE306=2035),0.93,IF(AND(A306="EU",AE306=2050),0.9,IF(AND(A306="USA",AE306=2035),0.92,IF(AND(A306="USA",AE306=2050),0.89,IF(AND(A306="Japan",AE306=2035),0.92,IF(AND(A306="Japan",AE306=2050),0.89,IF(AND(A306="Russia",AE306=2035),0.91,IF(AND(A306="Russia",AE306=2050),0.86,IF(AND(A306="China",AE306=2035),0.91,IF(AND(A306="China",AE306=2050),0.87,IF(AND(A306="India",AE306=2035),0.92,IF(AND(A306="India",AE306=2050),0.87,IF(AND(A306="Middle East",AE306=2035),0.89,IF(AND(A306="Middle East",AE306=2050),0.84,IF(AND(A306="Africa",AE306=2035),0.9,IF(AND(A306="Africa",AE306=2050),0.86,IF(AND(A306="Brazil",AE306=2035),0.93,IF(AND(A306="Brazil",AE306=2050),0.89,""))))))))))))))))))</f>
        <v>*0.93</v>
      </c>
      <c r="AG306" s="53" t="str">
        <f aca="false">AG305</f>
        <v>REZoning_Sol-Win</v>
      </c>
      <c r="AI306" s="1" t="s">
        <v>3614</v>
      </c>
      <c r="AJ306" s="57" t="s">
        <v>35</v>
      </c>
      <c r="AK306" s="1" t="n">
        <v>2050</v>
      </c>
      <c r="AL306" s="58" t="str">
        <f aca="false">"*"&amp;IF(AND(A306="EU",AK306=2035),0.93,IF(AND(A306="EU",AK306=2050),0.9,IF(AND(A306="USA",AK306=2035),0.92,IF(AND(A306="USA",AK306=2050),0.89,IF(AND(A306="Japan",AK306=2035),0.92,IF(AND(A306="Japan",AK306=2050),0.89,IF(AND(A306="Russia",AK306=2035),0.91,IF(AND(A306="Russia",AK306=2050),0.86,IF(AND(A306="China",AK306=2035),0.91,IF(AND(A306="China",AK306=2050),0.87,IF(AND(A306="India",AK306=2035),0.92,IF(AND(A306="India",AK306=2050),0.87,IF(AND(A306="Middle East",AK306=2035),0.89,IF(AND(A306="Middle East",AK306=2050),0.84,IF(AND(A306="Africa",AK306=2035),0.9,IF(AND(A306="Africa",AK306=2050),0.86,IF(AND(A306="Brazil",AK306=2035),0.93,IF(AND(A306="Brazil",AK306=2050),0.89,""))))))))))))))))))</f>
        <v>*0.89</v>
      </c>
      <c r="AM306" s="53" t="str">
        <f aca="false">AM305</f>
        <v>REZoning_Sol-Win</v>
      </c>
      <c r="AP306" s="0" t="s">
        <v>3614</v>
      </c>
      <c r="AQ306" s="38" t="s">
        <v>35</v>
      </c>
      <c r="AR306" s="38" t="n">
        <f aca="false">AR305</f>
        <v>2100</v>
      </c>
      <c r="AS306" s="38" t="s">
        <v>914</v>
      </c>
      <c r="AT306" s="38" t="s">
        <v>36</v>
      </c>
    </row>
    <row r="307" customFormat="false" ht="28.5" hidden="false" customHeight="true" outlineLevel="0" collapsed="false">
      <c r="A307" s="3" t="s">
        <v>61</v>
      </c>
      <c r="C307" s="0" t="s">
        <v>3615</v>
      </c>
      <c r="D307" s="50" t="s">
        <v>35</v>
      </c>
      <c r="E307" s="0" t="n">
        <v>2035</v>
      </c>
      <c r="F307" s="51" t="str">
        <f aca="false">"*"&amp;IF(AND(A307="EU",E307=2035),0.95,IF(AND(A307="EU",E307=2050),0.93,IF(AND(A307="USA",E307=2035),0.96,IF(AND(A307="USA",E307=2050),0.94,IF(AND(A307="Japan",E307=2035),0.94,IF(AND(A307="Japan",E307=2050),0.92,IF(AND(A307="Russia",E307=2035),0.95,IF(AND(A307="Russia",E307=2050),0.93,IF(AND(A307="China",E307=2035),0.94,IF(AND(A307="China",E307=2050),0.92,IF(AND(A307="India",E307=2035),0.95,IF(AND(A307="India",E307=2050),0.92,IF(AND(A307="Middle East",E307=2035),0.94,IF(AND(A307="Middle East",E307=2050),0.9,IF(AND(A307="Africa",E307=2035),0.94,IF(AND(A307="Africa",E307=2050),0.91,IF(AND(A307="Brazil",E307=2035),0.95,IF(AND(A307="Brazil",E307=2050),0.92,""))))))))))))))))))</f>
        <v>*0.95</v>
      </c>
      <c r="H307" s="0" t="s">
        <v>3615</v>
      </c>
      <c r="I307" s="50" t="s">
        <v>35</v>
      </c>
      <c r="J307" s="0" t="n">
        <v>2050</v>
      </c>
      <c r="K307" s="48" t="str">
        <f aca="false">"*"&amp;IF(AND(A307="EU",J307=2035),0.95,IF(AND(A307="EU",J307=2050),0.93,IF(AND(A307="USA",J307=2035),0.96,IF(AND(A307="USA",J307=2050),0.94,IF(AND(A307="Japan",J307=2035),0.94,IF(AND(A307="Japan",J307=2050),0.92,IF(AND(A307="Russia",J307=2035),0.95,IF(AND(A307="Russia",J307=2050),0.93,IF(AND(A307="China",J307=2035),0.94,IF(AND(A307="China",J307=2050),0.92,IF(AND(A307="India",J307=2035),0.95,IF(AND(A307="India",J307=2050),0.92,IF(AND(A307="Middle East",J307=2035),0.94,IF(AND(A307="Middle East",J307=2050),0.9,IF(AND(A307="Africa",J307=2035),0.94,IF(AND(A307="Africa",J307=2050),0.91,IF(AND(A307="Brazil",J307=2035),0.95,IF(AND(A307="Brazil",J307=2050),0.92,""))))))))))))))))))</f>
        <v>*0.92</v>
      </c>
      <c r="P307" s="41" t="s">
        <v>3615</v>
      </c>
      <c r="Q307" s="52" t="s">
        <v>35</v>
      </c>
      <c r="R307" s="41" t="n">
        <v>2035</v>
      </c>
      <c r="S307" s="53" t="str">
        <f aca="false">"*"&amp;IF(AND(A307="EU",R307=2035),0.95,IF(AND(A307="EU",R307=2050),0.93,IF(AND(A307="USA",R307=2035),0.96,IF(AND(A307="USA",R307=2050),0.93,IF(AND(A307="Japan",R307=2035),0.94,IF(AND(A307="Japan",R307=2050),0.92,IF(AND(A307="Russia",R307=2035),0.95,IF(AND(A307="Russia",R307=2050),0.91,IF(AND(A307="China",R307=2035),0.93,IF(AND(A307="China",R307=2050),0.92,IF(AND(A307="India",R307=2035),0.94,IF(AND(A307="India",R307=2050),0.91,IF(AND(A307="Middle East",R307=2035),0.92,IF(AND(A307="Middle East",R307=2050),0.89,IF(AND(A307="Africa",R307=2035),0.93,IF(AND(A307="Africa",R307=2050),0.9,IF(AND(A307="Brazil",R307=2035),0.95,IF(AND(A307="Brazil",R307=2050),0.92,""))))))))))))))))))</f>
        <v>*0.95</v>
      </c>
      <c r="U307" s="41" t="s">
        <v>3615</v>
      </c>
      <c r="V307" s="52" t="s">
        <v>35</v>
      </c>
      <c r="W307" s="41" t="n">
        <v>2050</v>
      </c>
      <c r="X307" s="53" t="str">
        <f aca="false">"*"&amp;IF(AND(A307="EU",W307=2035),0.95,IF(AND(A307="EU",W307=2050),0.93,IF(AND(A307="USA",W307=2035),0.96,IF(AND(A307="USA",W307=2050),0.93,IF(AND(A307="Japan",W307=2035),0.94,IF(AND(A307="Japan",W307=2050),0.92,IF(AND(A307="Russia",W307=2035),0.95,IF(AND(A307="Russia",W307=2050),0.91,IF(AND(A307="China",W307=2035),0.93,IF(AND(A307="China",W307=2050),0.92,IF(AND(A307="India",W307=2035),0.94,IF(AND(A307="India",W307=2050),0.91,IF(AND(A307="Middle East",W307=2035),0.92,IF(AND(A307="Middle East",W307=2050),0.89,IF(AND(A307="Africa",W307=2035),0.93,IF(AND(A307="Africa",W307=2050),0.9,IF(AND(A307="Brazil",W307=2035),0.95,IF(AND(A307="Brazil",W307=2050),0.92,""))))))))))))))))))</f>
        <v>*0.92</v>
      </c>
      <c r="AC307" s="1" t="s">
        <v>3615</v>
      </c>
      <c r="AD307" s="57" t="s">
        <v>35</v>
      </c>
      <c r="AE307" s="1" t="n">
        <v>2035</v>
      </c>
      <c r="AF307" s="58" t="str">
        <f aca="false">"*"&amp;IF(AND(A307="EU",AE307=2035),0.93,IF(AND(A307="EU",AE307=2050),0.9,IF(AND(A307="USA",AE307=2035),0.92,IF(AND(A307="USA",AE307=2050),0.89,IF(AND(A307="Japan",AE307=2035),0.92,IF(AND(A307="Japan",AE307=2050),0.89,IF(AND(A307="Russia",AE307=2035),0.91,IF(AND(A307="Russia",AE307=2050),0.86,IF(AND(A307="China",AE307=2035),0.91,IF(AND(A307="China",AE307=2050),0.87,IF(AND(A307="India",AE307=2035),0.92,IF(AND(A307="India",AE307=2050),0.87,IF(AND(A307="Middle East",AE307=2035),0.89,IF(AND(A307="Middle East",AE307=2050),0.84,IF(AND(A307="Africa",AE307=2035),0.9,IF(AND(A307="Africa",AE307=2050),0.86,IF(AND(A307="Brazil",AE307=2035),0.93,IF(AND(A307="Brazil",AE307=2050),0.89,""))))))))))))))))))</f>
        <v>*0.93</v>
      </c>
      <c r="AG307" s="53" t="str">
        <f aca="false">AG306</f>
        <v>REZoning_Sol-Win</v>
      </c>
      <c r="AI307" s="1" t="s">
        <v>3615</v>
      </c>
      <c r="AJ307" s="57" t="s">
        <v>35</v>
      </c>
      <c r="AK307" s="1" t="n">
        <v>2050</v>
      </c>
      <c r="AL307" s="58" t="str">
        <f aca="false">"*"&amp;IF(AND(A307="EU",AK307=2035),0.93,IF(AND(A307="EU",AK307=2050),0.9,IF(AND(A307="USA",AK307=2035),0.92,IF(AND(A307="USA",AK307=2050),0.89,IF(AND(A307="Japan",AK307=2035),0.92,IF(AND(A307="Japan",AK307=2050),0.89,IF(AND(A307="Russia",AK307=2035),0.91,IF(AND(A307="Russia",AK307=2050),0.86,IF(AND(A307="China",AK307=2035),0.91,IF(AND(A307="China",AK307=2050),0.87,IF(AND(A307="India",AK307=2035),0.92,IF(AND(A307="India",AK307=2050),0.87,IF(AND(A307="Middle East",AK307=2035),0.89,IF(AND(A307="Middle East",AK307=2050),0.84,IF(AND(A307="Africa",AK307=2035),0.9,IF(AND(A307="Africa",AK307=2050),0.86,IF(AND(A307="Brazil",AK307=2035),0.93,IF(AND(A307="Brazil",AK307=2050),0.89,""))))))))))))))))))</f>
        <v>*0.89</v>
      </c>
      <c r="AM307" s="53" t="str">
        <f aca="false">AM306</f>
        <v>REZoning_Sol-Win</v>
      </c>
      <c r="AP307" s="0" t="s">
        <v>3615</v>
      </c>
      <c r="AQ307" s="38" t="s">
        <v>35</v>
      </c>
      <c r="AR307" s="38" t="n">
        <f aca="false">AR306</f>
        <v>2100</v>
      </c>
      <c r="AS307" s="38" t="s">
        <v>914</v>
      </c>
      <c r="AT307" s="38" t="s">
        <v>36</v>
      </c>
    </row>
    <row r="308" customFormat="false" ht="28.5" hidden="false" customHeight="true" outlineLevel="0" collapsed="false">
      <c r="A308" s="3" t="s">
        <v>61</v>
      </c>
      <c r="C308" s="0" t="s">
        <v>3616</v>
      </c>
      <c r="D308" s="50" t="s">
        <v>35</v>
      </c>
      <c r="E308" s="0" t="n">
        <v>2035</v>
      </c>
      <c r="F308" s="51" t="str">
        <f aca="false">"*"&amp;IF(AND(A308="EU",E308=2035),0.95,IF(AND(A308="EU",E308=2050),0.93,IF(AND(A308="USA",E308=2035),0.96,IF(AND(A308="USA",E308=2050),0.94,IF(AND(A308="Japan",E308=2035),0.94,IF(AND(A308="Japan",E308=2050),0.92,IF(AND(A308="Russia",E308=2035),0.95,IF(AND(A308="Russia",E308=2050),0.93,IF(AND(A308="China",E308=2035),0.94,IF(AND(A308="China",E308=2050),0.92,IF(AND(A308="India",E308=2035),0.95,IF(AND(A308="India",E308=2050),0.92,IF(AND(A308="Middle East",E308=2035),0.94,IF(AND(A308="Middle East",E308=2050),0.9,IF(AND(A308="Africa",E308=2035),0.94,IF(AND(A308="Africa",E308=2050),0.91,IF(AND(A308="Brazil",E308=2035),0.95,IF(AND(A308="Brazil",E308=2050),0.92,""))))))))))))))))))</f>
        <v>*0.95</v>
      </c>
      <c r="H308" s="0" t="s">
        <v>3616</v>
      </c>
      <c r="I308" s="50" t="s">
        <v>35</v>
      </c>
      <c r="J308" s="0" t="n">
        <v>2050</v>
      </c>
      <c r="K308" s="48" t="str">
        <f aca="false">"*"&amp;IF(AND(A308="EU",J308=2035),0.95,IF(AND(A308="EU",J308=2050),0.93,IF(AND(A308="USA",J308=2035),0.96,IF(AND(A308="USA",J308=2050),0.94,IF(AND(A308="Japan",J308=2035),0.94,IF(AND(A308="Japan",J308=2050),0.92,IF(AND(A308="Russia",J308=2035),0.95,IF(AND(A308="Russia",J308=2050),0.93,IF(AND(A308="China",J308=2035),0.94,IF(AND(A308="China",J308=2050),0.92,IF(AND(A308="India",J308=2035),0.95,IF(AND(A308="India",J308=2050),0.92,IF(AND(A308="Middle East",J308=2035),0.94,IF(AND(A308="Middle East",J308=2050),0.9,IF(AND(A308="Africa",J308=2035),0.94,IF(AND(A308="Africa",J308=2050),0.91,IF(AND(A308="Brazil",J308=2035),0.95,IF(AND(A308="Brazil",J308=2050),0.92,""))))))))))))))))))</f>
        <v>*0.92</v>
      </c>
      <c r="P308" s="41" t="s">
        <v>3616</v>
      </c>
      <c r="Q308" s="52" t="s">
        <v>35</v>
      </c>
      <c r="R308" s="41" t="n">
        <v>2035</v>
      </c>
      <c r="S308" s="53" t="str">
        <f aca="false">"*"&amp;IF(AND(A308="EU",R308=2035),0.95,IF(AND(A308="EU",R308=2050),0.93,IF(AND(A308="USA",R308=2035),0.96,IF(AND(A308="USA",R308=2050),0.93,IF(AND(A308="Japan",R308=2035),0.94,IF(AND(A308="Japan",R308=2050),0.92,IF(AND(A308="Russia",R308=2035),0.95,IF(AND(A308="Russia",R308=2050),0.91,IF(AND(A308="China",R308=2035),0.93,IF(AND(A308="China",R308=2050),0.92,IF(AND(A308="India",R308=2035),0.94,IF(AND(A308="India",R308=2050),0.91,IF(AND(A308="Middle East",R308=2035),0.92,IF(AND(A308="Middle East",R308=2050),0.89,IF(AND(A308="Africa",R308=2035),0.93,IF(AND(A308="Africa",R308=2050),0.9,IF(AND(A308="Brazil",R308=2035),0.95,IF(AND(A308="Brazil",R308=2050),0.92,""))))))))))))))))))</f>
        <v>*0.95</v>
      </c>
      <c r="U308" s="41" t="s">
        <v>3616</v>
      </c>
      <c r="V308" s="52" t="s">
        <v>35</v>
      </c>
      <c r="W308" s="41" t="n">
        <v>2050</v>
      </c>
      <c r="X308" s="53" t="str">
        <f aca="false">"*"&amp;IF(AND(A308="EU",W308=2035),0.95,IF(AND(A308="EU",W308=2050),0.93,IF(AND(A308="USA",W308=2035),0.96,IF(AND(A308="USA",W308=2050),0.93,IF(AND(A308="Japan",W308=2035),0.94,IF(AND(A308="Japan",W308=2050),0.92,IF(AND(A308="Russia",W308=2035),0.95,IF(AND(A308="Russia",W308=2050),0.91,IF(AND(A308="China",W308=2035),0.93,IF(AND(A308="China",W308=2050),0.92,IF(AND(A308="India",W308=2035),0.94,IF(AND(A308="India",W308=2050),0.91,IF(AND(A308="Middle East",W308=2035),0.92,IF(AND(A308="Middle East",W308=2050),0.89,IF(AND(A308="Africa",W308=2035),0.93,IF(AND(A308="Africa",W308=2050),0.9,IF(AND(A308="Brazil",W308=2035),0.95,IF(AND(A308="Brazil",W308=2050),0.92,""))))))))))))))))))</f>
        <v>*0.92</v>
      </c>
      <c r="AC308" s="1" t="s">
        <v>3616</v>
      </c>
      <c r="AD308" s="57" t="s">
        <v>35</v>
      </c>
      <c r="AE308" s="1" t="n">
        <v>2035</v>
      </c>
      <c r="AF308" s="58" t="str">
        <f aca="false">"*"&amp;IF(AND(A308="EU",AE308=2035),0.93,IF(AND(A308="EU",AE308=2050),0.9,IF(AND(A308="USA",AE308=2035),0.92,IF(AND(A308="USA",AE308=2050),0.89,IF(AND(A308="Japan",AE308=2035),0.92,IF(AND(A308="Japan",AE308=2050),0.89,IF(AND(A308="Russia",AE308=2035),0.91,IF(AND(A308="Russia",AE308=2050),0.86,IF(AND(A308="China",AE308=2035),0.91,IF(AND(A308="China",AE308=2050),0.87,IF(AND(A308="India",AE308=2035),0.92,IF(AND(A308="India",AE308=2050),0.87,IF(AND(A308="Middle East",AE308=2035),0.89,IF(AND(A308="Middle East",AE308=2050),0.84,IF(AND(A308="Africa",AE308=2035),0.9,IF(AND(A308="Africa",AE308=2050),0.86,IF(AND(A308="Brazil",AE308=2035),0.93,IF(AND(A308="Brazil",AE308=2050),0.89,""))))))))))))))))))</f>
        <v>*0.93</v>
      </c>
      <c r="AG308" s="53" t="str">
        <f aca="false">AG307</f>
        <v>REZoning_Sol-Win</v>
      </c>
      <c r="AI308" s="1" t="s">
        <v>3616</v>
      </c>
      <c r="AJ308" s="57" t="s">
        <v>35</v>
      </c>
      <c r="AK308" s="1" t="n">
        <v>2050</v>
      </c>
      <c r="AL308" s="58" t="str">
        <f aca="false">"*"&amp;IF(AND(A308="EU",AK308=2035),0.93,IF(AND(A308="EU",AK308=2050),0.9,IF(AND(A308="USA",AK308=2035),0.92,IF(AND(A308="USA",AK308=2050),0.89,IF(AND(A308="Japan",AK308=2035),0.92,IF(AND(A308="Japan",AK308=2050),0.89,IF(AND(A308="Russia",AK308=2035),0.91,IF(AND(A308="Russia",AK308=2050),0.86,IF(AND(A308="China",AK308=2035),0.91,IF(AND(A308="China",AK308=2050),0.87,IF(AND(A308="India",AK308=2035),0.92,IF(AND(A308="India",AK308=2050),0.87,IF(AND(A308="Middle East",AK308=2035),0.89,IF(AND(A308="Middle East",AK308=2050),0.84,IF(AND(A308="Africa",AK308=2035),0.9,IF(AND(A308="Africa",AK308=2050),0.86,IF(AND(A308="Brazil",AK308=2035),0.93,IF(AND(A308="Brazil",AK308=2050),0.89,""))))))))))))))))))</f>
        <v>*0.89</v>
      </c>
      <c r="AM308" s="53" t="str">
        <f aca="false">AM307</f>
        <v>REZoning_Sol-Win</v>
      </c>
      <c r="AP308" s="0" t="s">
        <v>3616</v>
      </c>
      <c r="AQ308" s="38" t="s">
        <v>35</v>
      </c>
      <c r="AR308" s="38" t="n">
        <f aca="false">AR307</f>
        <v>2100</v>
      </c>
      <c r="AS308" s="38" t="s">
        <v>914</v>
      </c>
      <c r="AT308" s="38" t="s">
        <v>36</v>
      </c>
    </row>
    <row r="309" customFormat="false" ht="28.5" hidden="false" customHeight="true" outlineLevel="0" collapsed="false">
      <c r="A309" s="3" t="s">
        <v>61</v>
      </c>
      <c r="C309" s="0" t="s">
        <v>3617</v>
      </c>
      <c r="D309" s="50" t="s">
        <v>35</v>
      </c>
      <c r="E309" s="0" t="n">
        <v>2035</v>
      </c>
      <c r="F309" s="51" t="str">
        <f aca="false">"*"&amp;IF(AND(A309="EU",E309=2035),0.95,IF(AND(A309="EU",E309=2050),0.93,IF(AND(A309="USA",E309=2035),0.96,IF(AND(A309="USA",E309=2050),0.94,IF(AND(A309="Japan",E309=2035),0.94,IF(AND(A309="Japan",E309=2050),0.92,IF(AND(A309="Russia",E309=2035),0.95,IF(AND(A309="Russia",E309=2050),0.93,IF(AND(A309="China",E309=2035),0.94,IF(AND(A309="China",E309=2050),0.92,IF(AND(A309="India",E309=2035),0.95,IF(AND(A309="India",E309=2050),0.92,IF(AND(A309="Middle East",E309=2035),0.94,IF(AND(A309="Middle East",E309=2050),0.9,IF(AND(A309="Africa",E309=2035),0.94,IF(AND(A309="Africa",E309=2050),0.91,IF(AND(A309="Brazil",E309=2035),0.95,IF(AND(A309="Brazil",E309=2050),0.92,""))))))))))))))))))</f>
        <v>*0.95</v>
      </c>
      <c r="H309" s="0" t="s">
        <v>3617</v>
      </c>
      <c r="I309" s="50" t="s">
        <v>35</v>
      </c>
      <c r="J309" s="0" t="n">
        <v>2050</v>
      </c>
      <c r="K309" s="48" t="str">
        <f aca="false">"*"&amp;IF(AND(A309="EU",J309=2035),0.95,IF(AND(A309="EU",J309=2050),0.93,IF(AND(A309="USA",J309=2035),0.96,IF(AND(A309="USA",J309=2050),0.94,IF(AND(A309="Japan",J309=2035),0.94,IF(AND(A309="Japan",J309=2050),0.92,IF(AND(A309="Russia",J309=2035),0.95,IF(AND(A309="Russia",J309=2050),0.93,IF(AND(A309="China",J309=2035),0.94,IF(AND(A309="China",J309=2050),0.92,IF(AND(A309="India",J309=2035),0.95,IF(AND(A309="India",J309=2050),0.92,IF(AND(A309="Middle East",J309=2035),0.94,IF(AND(A309="Middle East",J309=2050),0.9,IF(AND(A309="Africa",J309=2035),0.94,IF(AND(A309="Africa",J309=2050),0.91,IF(AND(A309="Brazil",J309=2035),0.95,IF(AND(A309="Brazil",J309=2050),0.92,""))))))))))))))))))</f>
        <v>*0.92</v>
      </c>
      <c r="P309" s="41" t="s">
        <v>3617</v>
      </c>
      <c r="Q309" s="52" t="s">
        <v>35</v>
      </c>
      <c r="R309" s="41" t="n">
        <v>2035</v>
      </c>
      <c r="S309" s="53" t="str">
        <f aca="false">"*"&amp;IF(AND(A309="EU",R309=2035),0.95,IF(AND(A309="EU",R309=2050),0.93,IF(AND(A309="USA",R309=2035),0.96,IF(AND(A309="USA",R309=2050),0.93,IF(AND(A309="Japan",R309=2035),0.94,IF(AND(A309="Japan",R309=2050),0.92,IF(AND(A309="Russia",R309=2035),0.95,IF(AND(A309="Russia",R309=2050),0.91,IF(AND(A309="China",R309=2035),0.93,IF(AND(A309="China",R309=2050),0.92,IF(AND(A309="India",R309=2035),0.94,IF(AND(A309="India",R309=2050),0.91,IF(AND(A309="Middle East",R309=2035),0.92,IF(AND(A309="Middle East",R309=2050),0.89,IF(AND(A309="Africa",R309=2035),0.93,IF(AND(A309="Africa",R309=2050),0.9,IF(AND(A309="Brazil",R309=2035),0.95,IF(AND(A309="Brazil",R309=2050),0.92,""))))))))))))))))))</f>
        <v>*0.95</v>
      </c>
      <c r="U309" s="41" t="s">
        <v>3617</v>
      </c>
      <c r="V309" s="52" t="s">
        <v>35</v>
      </c>
      <c r="W309" s="41" t="n">
        <v>2050</v>
      </c>
      <c r="X309" s="53" t="str">
        <f aca="false">"*"&amp;IF(AND(A309="EU",W309=2035),0.95,IF(AND(A309="EU",W309=2050),0.93,IF(AND(A309="USA",W309=2035),0.96,IF(AND(A309="USA",W309=2050),0.93,IF(AND(A309="Japan",W309=2035),0.94,IF(AND(A309="Japan",W309=2050),0.92,IF(AND(A309="Russia",W309=2035),0.95,IF(AND(A309="Russia",W309=2050),0.91,IF(AND(A309="China",W309=2035),0.93,IF(AND(A309="China",W309=2050),0.92,IF(AND(A309="India",W309=2035),0.94,IF(AND(A309="India",W309=2050),0.91,IF(AND(A309="Middle East",W309=2035),0.92,IF(AND(A309="Middle East",W309=2050),0.89,IF(AND(A309="Africa",W309=2035),0.93,IF(AND(A309="Africa",W309=2050),0.9,IF(AND(A309="Brazil",W309=2035),0.95,IF(AND(A309="Brazil",W309=2050),0.92,""))))))))))))))))))</f>
        <v>*0.92</v>
      </c>
      <c r="AC309" s="1" t="s">
        <v>3617</v>
      </c>
      <c r="AD309" s="57" t="s">
        <v>35</v>
      </c>
      <c r="AE309" s="1" t="n">
        <v>2035</v>
      </c>
      <c r="AF309" s="58" t="str">
        <f aca="false">"*"&amp;IF(AND(A309="EU",AE309=2035),0.93,IF(AND(A309="EU",AE309=2050),0.9,IF(AND(A309="USA",AE309=2035),0.92,IF(AND(A309="USA",AE309=2050),0.89,IF(AND(A309="Japan",AE309=2035),0.92,IF(AND(A309="Japan",AE309=2050),0.89,IF(AND(A309="Russia",AE309=2035),0.91,IF(AND(A309="Russia",AE309=2050),0.86,IF(AND(A309="China",AE309=2035),0.91,IF(AND(A309="China",AE309=2050),0.87,IF(AND(A309="India",AE309=2035),0.92,IF(AND(A309="India",AE309=2050),0.87,IF(AND(A309="Middle East",AE309=2035),0.89,IF(AND(A309="Middle East",AE309=2050),0.84,IF(AND(A309="Africa",AE309=2035),0.9,IF(AND(A309="Africa",AE309=2050),0.86,IF(AND(A309="Brazil",AE309=2035),0.93,IF(AND(A309="Brazil",AE309=2050),0.89,""))))))))))))))))))</f>
        <v>*0.93</v>
      </c>
      <c r="AG309" s="53" t="str">
        <f aca="false">AG308</f>
        <v>REZoning_Sol-Win</v>
      </c>
      <c r="AI309" s="1" t="s">
        <v>3617</v>
      </c>
      <c r="AJ309" s="57" t="s">
        <v>35</v>
      </c>
      <c r="AK309" s="1" t="n">
        <v>2050</v>
      </c>
      <c r="AL309" s="58" t="str">
        <f aca="false">"*"&amp;IF(AND(A309="EU",AK309=2035),0.93,IF(AND(A309="EU",AK309=2050),0.9,IF(AND(A309="USA",AK309=2035),0.92,IF(AND(A309="USA",AK309=2050),0.89,IF(AND(A309="Japan",AK309=2035),0.92,IF(AND(A309="Japan",AK309=2050),0.89,IF(AND(A309="Russia",AK309=2035),0.91,IF(AND(A309="Russia",AK309=2050),0.86,IF(AND(A309="China",AK309=2035),0.91,IF(AND(A309="China",AK309=2050),0.87,IF(AND(A309="India",AK309=2035),0.92,IF(AND(A309="India",AK309=2050),0.87,IF(AND(A309="Middle East",AK309=2035),0.89,IF(AND(A309="Middle East",AK309=2050),0.84,IF(AND(A309="Africa",AK309=2035),0.9,IF(AND(A309="Africa",AK309=2050),0.86,IF(AND(A309="Brazil",AK309=2035),0.93,IF(AND(A309="Brazil",AK309=2050),0.89,""))))))))))))))))))</f>
        <v>*0.89</v>
      </c>
      <c r="AM309" s="53" t="str">
        <f aca="false">AM308</f>
        <v>REZoning_Sol-Win</v>
      </c>
      <c r="AP309" s="0" t="s">
        <v>3617</v>
      </c>
      <c r="AQ309" s="38" t="s">
        <v>35</v>
      </c>
      <c r="AR309" s="38" t="n">
        <f aca="false">AR308</f>
        <v>2100</v>
      </c>
      <c r="AS309" s="38" t="s">
        <v>914</v>
      </c>
      <c r="AT309" s="38" t="s">
        <v>36</v>
      </c>
    </row>
    <row r="310" customFormat="false" ht="28.5" hidden="false" customHeight="true" outlineLevel="0" collapsed="false">
      <c r="A310" s="3" t="s">
        <v>61</v>
      </c>
      <c r="C310" s="0" t="s">
        <v>3618</v>
      </c>
      <c r="D310" s="50" t="s">
        <v>35</v>
      </c>
      <c r="E310" s="0" t="n">
        <v>2035</v>
      </c>
      <c r="F310" s="51" t="str">
        <f aca="false">"*"&amp;IF(AND(A310="EU",E310=2035),0.95,IF(AND(A310="EU",E310=2050),0.93,IF(AND(A310="USA",E310=2035),0.96,IF(AND(A310="USA",E310=2050),0.94,IF(AND(A310="Japan",E310=2035),0.94,IF(AND(A310="Japan",E310=2050),0.92,IF(AND(A310="Russia",E310=2035),0.95,IF(AND(A310="Russia",E310=2050),0.93,IF(AND(A310="China",E310=2035),0.94,IF(AND(A310="China",E310=2050),0.92,IF(AND(A310="India",E310=2035),0.95,IF(AND(A310="India",E310=2050),0.92,IF(AND(A310="Middle East",E310=2035),0.94,IF(AND(A310="Middle East",E310=2050),0.9,IF(AND(A310="Africa",E310=2035),0.94,IF(AND(A310="Africa",E310=2050),0.91,IF(AND(A310="Brazil",E310=2035),0.95,IF(AND(A310="Brazil",E310=2050),0.92,""))))))))))))))))))</f>
        <v>*0.95</v>
      </c>
      <c r="H310" s="0" t="s">
        <v>3618</v>
      </c>
      <c r="I310" s="50" t="s">
        <v>35</v>
      </c>
      <c r="J310" s="0" t="n">
        <v>2050</v>
      </c>
      <c r="K310" s="48" t="str">
        <f aca="false">"*"&amp;IF(AND(A310="EU",J310=2035),0.95,IF(AND(A310="EU",J310=2050),0.93,IF(AND(A310="USA",J310=2035),0.96,IF(AND(A310="USA",J310=2050),0.94,IF(AND(A310="Japan",J310=2035),0.94,IF(AND(A310="Japan",J310=2050),0.92,IF(AND(A310="Russia",J310=2035),0.95,IF(AND(A310="Russia",J310=2050),0.93,IF(AND(A310="China",J310=2035),0.94,IF(AND(A310="China",J310=2050),0.92,IF(AND(A310="India",J310=2035),0.95,IF(AND(A310="India",J310=2050),0.92,IF(AND(A310="Middle East",J310=2035),0.94,IF(AND(A310="Middle East",J310=2050),0.9,IF(AND(A310="Africa",J310=2035),0.94,IF(AND(A310="Africa",J310=2050),0.91,IF(AND(A310="Brazil",J310=2035),0.95,IF(AND(A310="Brazil",J310=2050),0.92,""))))))))))))))))))</f>
        <v>*0.92</v>
      </c>
      <c r="P310" s="41" t="s">
        <v>3618</v>
      </c>
      <c r="Q310" s="52" t="s">
        <v>35</v>
      </c>
      <c r="R310" s="41" t="n">
        <v>2035</v>
      </c>
      <c r="S310" s="53" t="str">
        <f aca="false">"*"&amp;IF(AND(A310="EU",R310=2035),0.95,IF(AND(A310="EU",R310=2050),0.93,IF(AND(A310="USA",R310=2035),0.96,IF(AND(A310="USA",R310=2050),0.93,IF(AND(A310="Japan",R310=2035),0.94,IF(AND(A310="Japan",R310=2050),0.92,IF(AND(A310="Russia",R310=2035),0.95,IF(AND(A310="Russia",R310=2050),0.91,IF(AND(A310="China",R310=2035),0.93,IF(AND(A310="China",R310=2050),0.92,IF(AND(A310="India",R310=2035),0.94,IF(AND(A310="India",R310=2050),0.91,IF(AND(A310="Middle East",R310=2035),0.92,IF(AND(A310="Middle East",R310=2050),0.89,IF(AND(A310="Africa",R310=2035),0.93,IF(AND(A310="Africa",R310=2050),0.9,IF(AND(A310="Brazil",R310=2035),0.95,IF(AND(A310="Brazil",R310=2050),0.92,""))))))))))))))))))</f>
        <v>*0.95</v>
      </c>
      <c r="U310" s="41" t="s">
        <v>3618</v>
      </c>
      <c r="V310" s="52" t="s">
        <v>35</v>
      </c>
      <c r="W310" s="41" t="n">
        <v>2050</v>
      </c>
      <c r="X310" s="53" t="str">
        <f aca="false">"*"&amp;IF(AND(A310="EU",W310=2035),0.95,IF(AND(A310="EU",W310=2050),0.93,IF(AND(A310="USA",W310=2035),0.96,IF(AND(A310="USA",W310=2050),0.93,IF(AND(A310="Japan",W310=2035),0.94,IF(AND(A310="Japan",W310=2050),0.92,IF(AND(A310="Russia",W310=2035),0.95,IF(AND(A310="Russia",W310=2050),0.91,IF(AND(A310="China",W310=2035),0.93,IF(AND(A310="China",W310=2050),0.92,IF(AND(A310="India",W310=2035),0.94,IF(AND(A310="India",W310=2050),0.91,IF(AND(A310="Middle East",W310=2035),0.92,IF(AND(A310="Middle East",W310=2050),0.89,IF(AND(A310="Africa",W310=2035),0.93,IF(AND(A310="Africa",W310=2050),0.9,IF(AND(A310="Brazil",W310=2035),0.95,IF(AND(A310="Brazil",W310=2050),0.92,""))))))))))))))))))</f>
        <v>*0.92</v>
      </c>
      <c r="AC310" s="1" t="s">
        <v>3618</v>
      </c>
      <c r="AD310" s="57" t="s">
        <v>35</v>
      </c>
      <c r="AE310" s="1" t="n">
        <v>2035</v>
      </c>
      <c r="AF310" s="58" t="str">
        <f aca="false">"*"&amp;IF(AND(A310="EU",AE310=2035),0.93,IF(AND(A310="EU",AE310=2050),0.9,IF(AND(A310="USA",AE310=2035),0.92,IF(AND(A310="USA",AE310=2050),0.89,IF(AND(A310="Japan",AE310=2035),0.92,IF(AND(A310="Japan",AE310=2050),0.89,IF(AND(A310="Russia",AE310=2035),0.91,IF(AND(A310="Russia",AE310=2050),0.86,IF(AND(A310="China",AE310=2035),0.91,IF(AND(A310="China",AE310=2050),0.87,IF(AND(A310="India",AE310=2035),0.92,IF(AND(A310="India",AE310=2050),0.87,IF(AND(A310="Middle East",AE310=2035),0.89,IF(AND(A310="Middle East",AE310=2050),0.84,IF(AND(A310="Africa",AE310=2035),0.9,IF(AND(A310="Africa",AE310=2050),0.86,IF(AND(A310="Brazil",AE310=2035),0.93,IF(AND(A310="Brazil",AE310=2050),0.89,""))))))))))))))))))</f>
        <v>*0.93</v>
      </c>
      <c r="AG310" s="53" t="str">
        <f aca="false">AG309</f>
        <v>REZoning_Sol-Win</v>
      </c>
      <c r="AI310" s="1" t="s">
        <v>3618</v>
      </c>
      <c r="AJ310" s="57" t="s">
        <v>35</v>
      </c>
      <c r="AK310" s="1" t="n">
        <v>2050</v>
      </c>
      <c r="AL310" s="58" t="str">
        <f aca="false">"*"&amp;IF(AND(A310="EU",AK310=2035),0.93,IF(AND(A310="EU",AK310=2050),0.9,IF(AND(A310="USA",AK310=2035),0.92,IF(AND(A310="USA",AK310=2050),0.89,IF(AND(A310="Japan",AK310=2035),0.92,IF(AND(A310="Japan",AK310=2050),0.89,IF(AND(A310="Russia",AK310=2035),0.91,IF(AND(A310="Russia",AK310=2050),0.86,IF(AND(A310="China",AK310=2035),0.91,IF(AND(A310="China",AK310=2050),0.87,IF(AND(A310="India",AK310=2035),0.92,IF(AND(A310="India",AK310=2050),0.87,IF(AND(A310="Middle East",AK310=2035),0.89,IF(AND(A310="Middle East",AK310=2050),0.84,IF(AND(A310="Africa",AK310=2035),0.9,IF(AND(A310="Africa",AK310=2050),0.86,IF(AND(A310="Brazil",AK310=2035),0.93,IF(AND(A310="Brazil",AK310=2050),0.89,""))))))))))))))))))</f>
        <v>*0.89</v>
      </c>
      <c r="AM310" s="53" t="str">
        <f aca="false">AM309</f>
        <v>REZoning_Sol-Win</v>
      </c>
      <c r="AP310" s="0" t="s">
        <v>3618</v>
      </c>
      <c r="AQ310" s="38" t="s">
        <v>35</v>
      </c>
      <c r="AR310" s="38" t="n">
        <f aca="false">AR309</f>
        <v>2100</v>
      </c>
      <c r="AS310" s="38" t="s">
        <v>914</v>
      </c>
      <c r="AT310" s="38" t="s">
        <v>36</v>
      </c>
    </row>
    <row r="311" customFormat="false" ht="28.5" hidden="false" customHeight="true" outlineLevel="0" collapsed="false">
      <c r="A311" s="3" t="s">
        <v>61</v>
      </c>
      <c r="C311" s="0" t="s">
        <v>3619</v>
      </c>
      <c r="D311" s="50" t="s">
        <v>35</v>
      </c>
      <c r="E311" s="0" t="n">
        <v>2035</v>
      </c>
      <c r="F311" s="51" t="str">
        <f aca="false">"*"&amp;IF(AND(A311="EU",E311=2035),0.95,IF(AND(A311="EU",E311=2050),0.93,IF(AND(A311="USA",E311=2035),0.96,IF(AND(A311="USA",E311=2050),0.94,IF(AND(A311="Japan",E311=2035),0.94,IF(AND(A311="Japan",E311=2050),0.92,IF(AND(A311="Russia",E311=2035),0.95,IF(AND(A311="Russia",E311=2050),0.93,IF(AND(A311="China",E311=2035),0.94,IF(AND(A311="China",E311=2050),0.92,IF(AND(A311="India",E311=2035),0.95,IF(AND(A311="India",E311=2050),0.92,IF(AND(A311="Middle East",E311=2035),0.94,IF(AND(A311="Middle East",E311=2050),0.9,IF(AND(A311="Africa",E311=2035),0.94,IF(AND(A311="Africa",E311=2050),0.91,IF(AND(A311="Brazil",E311=2035),0.95,IF(AND(A311="Brazil",E311=2050),0.92,""))))))))))))))))))</f>
        <v>*0.95</v>
      </c>
      <c r="H311" s="0" t="s">
        <v>3619</v>
      </c>
      <c r="I311" s="50" t="s">
        <v>35</v>
      </c>
      <c r="J311" s="0" t="n">
        <v>2050</v>
      </c>
      <c r="K311" s="48" t="str">
        <f aca="false">"*"&amp;IF(AND(A311="EU",J311=2035),0.95,IF(AND(A311="EU",J311=2050),0.93,IF(AND(A311="USA",J311=2035),0.96,IF(AND(A311="USA",J311=2050),0.94,IF(AND(A311="Japan",J311=2035),0.94,IF(AND(A311="Japan",J311=2050),0.92,IF(AND(A311="Russia",J311=2035),0.95,IF(AND(A311="Russia",J311=2050),0.93,IF(AND(A311="China",J311=2035),0.94,IF(AND(A311="China",J311=2050),0.92,IF(AND(A311="India",J311=2035),0.95,IF(AND(A311="India",J311=2050),0.92,IF(AND(A311="Middle East",J311=2035),0.94,IF(AND(A311="Middle East",J311=2050),0.9,IF(AND(A311="Africa",J311=2035),0.94,IF(AND(A311="Africa",J311=2050),0.91,IF(AND(A311="Brazil",J311=2035),0.95,IF(AND(A311="Brazil",J311=2050),0.92,""))))))))))))))))))</f>
        <v>*0.92</v>
      </c>
      <c r="P311" s="41" t="s">
        <v>3619</v>
      </c>
      <c r="Q311" s="52" t="s">
        <v>35</v>
      </c>
      <c r="R311" s="41" t="n">
        <v>2035</v>
      </c>
      <c r="S311" s="53" t="str">
        <f aca="false">"*"&amp;IF(AND(A311="EU",R311=2035),0.95,IF(AND(A311="EU",R311=2050),0.93,IF(AND(A311="USA",R311=2035),0.96,IF(AND(A311="USA",R311=2050),0.93,IF(AND(A311="Japan",R311=2035),0.94,IF(AND(A311="Japan",R311=2050),0.92,IF(AND(A311="Russia",R311=2035),0.95,IF(AND(A311="Russia",R311=2050),0.91,IF(AND(A311="China",R311=2035),0.93,IF(AND(A311="China",R311=2050),0.92,IF(AND(A311="India",R311=2035),0.94,IF(AND(A311="India",R311=2050),0.91,IF(AND(A311="Middle East",R311=2035),0.92,IF(AND(A311="Middle East",R311=2050),0.89,IF(AND(A311="Africa",R311=2035),0.93,IF(AND(A311="Africa",R311=2050),0.9,IF(AND(A311="Brazil",R311=2035),0.95,IF(AND(A311="Brazil",R311=2050),0.92,""))))))))))))))))))</f>
        <v>*0.95</v>
      </c>
      <c r="U311" s="41" t="s">
        <v>3619</v>
      </c>
      <c r="V311" s="52" t="s">
        <v>35</v>
      </c>
      <c r="W311" s="41" t="n">
        <v>2050</v>
      </c>
      <c r="X311" s="53" t="str">
        <f aca="false">"*"&amp;IF(AND(A311="EU",W311=2035),0.95,IF(AND(A311="EU",W311=2050),0.93,IF(AND(A311="USA",W311=2035),0.96,IF(AND(A311="USA",W311=2050),0.93,IF(AND(A311="Japan",W311=2035),0.94,IF(AND(A311="Japan",W311=2050),0.92,IF(AND(A311="Russia",W311=2035),0.95,IF(AND(A311="Russia",W311=2050),0.91,IF(AND(A311="China",W311=2035),0.93,IF(AND(A311="China",W311=2050),0.92,IF(AND(A311="India",W311=2035),0.94,IF(AND(A311="India",W311=2050),0.91,IF(AND(A311="Middle East",W311=2035),0.92,IF(AND(A311="Middle East",W311=2050),0.89,IF(AND(A311="Africa",W311=2035),0.93,IF(AND(A311="Africa",W311=2050),0.9,IF(AND(A311="Brazil",W311=2035),0.95,IF(AND(A311="Brazil",W311=2050),0.92,""))))))))))))))))))</f>
        <v>*0.92</v>
      </c>
      <c r="AC311" s="1" t="s">
        <v>3619</v>
      </c>
      <c r="AD311" s="57" t="s">
        <v>35</v>
      </c>
      <c r="AE311" s="1" t="n">
        <v>2035</v>
      </c>
      <c r="AF311" s="58" t="str">
        <f aca="false">"*"&amp;IF(AND(A311="EU",AE311=2035),0.93,IF(AND(A311="EU",AE311=2050),0.9,IF(AND(A311="USA",AE311=2035),0.92,IF(AND(A311="USA",AE311=2050),0.89,IF(AND(A311="Japan",AE311=2035),0.92,IF(AND(A311="Japan",AE311=2050),0.89,IF(AND(A311="Russia",AE311=2035),0.91,IF(AND(A311="Russia",AE311=2050),0.86,IF(AND(A311="China",AE311=2035),0.91,IF(AND(A311="China",AE311=2050),0.87,IF(AND(A311="India",AE311=2035),0.92,IF(AND(A311="India",AE311=2050),0.87,IF(AND(A311="Middle East",AE311=2035),0.89,IF(AND(A311="Middle East",AE311=2050),0.84,IF(AND(A311="Africa",AE311=2035),0.9,IF(AND(A311="Africa",AE311=2050),0.86,IF(AND(A311="Brazil",AE311=2035),0.93,IF(AND(A311="Brazil",AE311=2050),0.89,""))))))))))))))))))</f>
        <v>*0.93</v>
      </c>
      <c r="AG311" s="53" t="str">
        <f aca="false">AG310</f>
        <v>REZoning_Sol-Win</v>
      </c>
      <c r="AI311" s="1" t="s">
        <v>3619</v>
      </c>
      <c r="AJ311" s="57" t="s">
        <v>35</v>
      </c>
      <c r="AK311" s="1" t="n">
        <v>2050</v>
      </c>
      <c r="AL311" s="58" t="str">
        <f aca="false">"*"&amp;IF(AND(A311="EU",AK311=2035),0.93,IF(AND(A311="EU",AK311=2050),0.9,IF(AND(A311="USA",AK311=2035),0.92,IF(AND(A311="USA",AK311=2050),0.89,IF(AND(A311="Japan",AK311=2035),0.92,IF(AND(A311="Japan",AK311=2050),0.89,IF(AND(A311="Russia",AK311=2035),0.91,IF(AND(A311="Russia",AK311=2050),0.86,IF(AND(A311="China",AK311=2035),0.91,IF(AND(A311="China",AK311=2050),0.87,IF(AND(A311="India",AK311=2035),0.92,IF(AND(A311="India",AK311=2050),0.87,IF(AND(A311="Middle East",AK311=2035),0.89,IF(AND(A311="Middle East",AK311=2050),0.84,IF(AND(A311="Africa",AK311=2035),0.9,IF(AND(A311="Africa",AK311=2050),0.86,IF(AND(A311="Brazil",AK311=2035),0.93,IF(AND(A311="Brazil",AK311=2050),0.89,""))))))))))))))))))</f>
        <v>*0.89</v>
      </c>
      <c r="AM311" s="53" t="str">
        <f aca="false">AM310</f>
        <v>REZoning_Sol-Win</v>
      </c>
      <c r="AP311" s="0" t="s">
        <v>3619</v>
      </c>
      <c r="AQ311" s="38" t="s">
        <v>35</v>
      </c>
      <c r="AR311" s="38" t="n">
        <f aca="false">AR310</f>
        <v>2100</v>
      </c>
      <c r="AS311" s="38" t="s">
        <v>914</v>
      </c>
      <c r="AT311" s="38" t="s">
        <v>36</v>
      </c>
    </row>
    <row r="312" customFormat="false" ht="28.5" hidden="false" customHeight="true" outlineLevel="0" collapsed="false">
      <c r="A312" s="3" t="s">
        <v>61</v>
      </c>
      <c r="C312" s="0" t="s">
        <v>3620</v>
      </c>
      <c r="D312" s="50" t="s">
        <v>35</v>
      </c>
      <c r="E312" s="0" t="n">
        <v>2035</v>
      </c>
      <c r="F312" s="51" t="str">
        <f aca="false">"*"&amp;IF(AND(A312="EU",E312=2035),0.95,IF(AND(A312="EU",E312=2050),0.93,IF(AND(A312="USA",E312=2035),0.96,IF(AND(A312="USA",E312=2050),0.94,IF(AND(A312="Japan",E312=2035),0.94,IF(AND(A312="Japan",E312=2050),0.92,IF(AND(A312="Russia",E312=2035),0.95,IF(AND(A312="Russia",E312=2050),0.93,IF(AND(A312="China",E312=2035),0.94,IF(AND(A312="China",E312=2050),0.92,IF(AND(A312="India",E312=2035),0.95,IF(AND(A312="India",E312=2050),0.92,IF(AND(A312="Middle East",E312=2035),0.94,IF(AND(A312="Middle East",E312=2050),0.9,IF(AND(A312="Africa",E312=2035),0.94,IF(AND(A312="Africa",E312=2050),0.91,IF(AND(A312="Brazil",E312=2035),0.95,IF(AND(A312="Brazil",E312=2050),0.92,""))))))))))))))))))</f>
        <v>*0.95</v>
      </c>
      <c r="H312" s="0" t="s">
        <v>3620</v>
      </c>
      <c r="I312" s="50" t="s">
        <v>35</v>
      </c>
      <c r="J312" s="0" t="n">
        <v>2050</v>
      </c>
      <c r="K312" s="48" t="str">
        <f aca="false">"*"&amp;IF(AND(A312="EU",J312=2035),0.95,IF(AND(A312="EU",J312=2050),0.93,IF(AND(A312="USA",J312=2035),0.96,IF(AND(A312="USA",J312=2050),0.94,IF(AND(A312="Japan",J312=2035),0.94,IF(AND(A312="Japan",J312=2050),0.92,IF(AND(A312="Russia",J312=2035),0.95,IF(AND(A312="Russia",J312=2050),0.93,IF(AND(A312="China",J312=2035),0.94,IF(AND(A312="China",J312=2050),0.92,IF(AND(A312="India",J312=2035),0.95,IF(AND(A312="India",J312=2050),0.92,IF(AND(A312="Middle East",J312=2035),0.94,IF(AND(A312="Middle East",J312=2050),0.9,IF(AND(A312="Africa",J312=2035),0.94,IF(AND(A312="Africa",J312=2050),0.91,IF(AND(A312="Brazil",J312=2035),0.95,IF(AND(A312="Brazil",J312=2050),0.92,""))))))))))))))))))</f>
        <v>*0.92</v>
      </c>
      <c r="P312" s="41" t="s">
        <v>3620</v>
      </c>
      <c r="Q312" s="52" t="s">
        <v>35</v>
      </c>
      <c r="R312" s="41" t="n">
        <v>2035</v>
      </c>
      <c r="S312" s="53" t="str">
        <f aca="false">"*"&amp;IF(AND(A312="EU",R312=2035),0.95,IF(AND(A312="EU",R312=2050),0.93,IF(AND(A312="USA",R312=2035),0.96,IF(AND(A312="USA",R312=2050),0.93,IF(AND(A312="Japan",R312=2035),0.94,IF(AND(A312="Japan",R312=2050),0.92,IF(AND(A312="Russia",R312=2035),0.95,IF(AND(A312="Russia",R312=2050),0.91,IF(AND(A312="China",R312=2035),0.93,IF(AND(A312="China",R312=2050),0.92,IF(AND(A312="India",R312=2035),0.94,IF(AND(A312="India",R312=2050),0.91,IF(AND(A312="Middle East",R312=2035),0.92,IF(AND(A312="Middle East",R312=2050),0.89,IF(AND(A312="Africa",R312=2035),0.93,IF(AND(A312="Africa",R312=2050),0.9,IF(AND(A312="Brazil",R312=2035),0.95,IF(AND(A312="Brazil",R312=2050),0.92,""))))))))))))))))))</f>
        <v>*0.95</v>
      </c>
      <c r="U312" s="41" t="s">
        <v>3620</v>
      </c>
      <c r="V312" s="52" t="s">
        <v>35</v>
      </c>
      <c r="W312" s="41" t="n">
        <v>2050</v>
      </c>
      <c r="X312" s="53" t="str">
        <f aca="false">"*"&amp;IF(AND(A312="EU",W312=2035),0.95,IF(AND(A312="EU",W312=2050),0.93,IF(AND(A312="USA",W312=2035),0.96,IF(AND(A312="USA",W312=2050),0.93,IF(AND(A312="Japan",W312=2035),0.94,IF(AND(A312="Japan",W312=2050),0.92,IF(AND(A312="Russia",W312=2035),0.95,IF(AND(A312="Russia",W312=2050),0.91,IF(AND(A312="China",W312=2035),0.93,IF(AND(A312="China",W312=2050),0.92,IF(AND(A312="India",W312=2035),0.94,IF(AND(A312="India",W312=2050),0.91,IF(AND(A312="Middle East",W312=2035),0.92,IF(AND(A312="Middle East",W312=2050),0.89,IF(AND(A312="Africa",W312=2035),0.93,IF(AND(A312="Africa",W312=2050),0.9,IF(AND(A312="Brazil",W312=2035),0.95,IF(AND(A312="Brazil",W312=2050),0.92,""))))))))))))))))))</f>
        <v>*0.92</v>
      </c>
      <c r="AC312" s="1" t="s">
        <v>3620</v>
      </c>
      <c r="AD312" s="57" t="s">
        <v>35</v>
      </c>
      <c r="AE312" s="1" t="n">
        <v>2035</v>
      </c>
      <c r="AF312" s="58" t="str">
        <f aca="false">"*"&amp;IF(AND(A312="EU",AE312=2035),0.93,IF(AND(A312="EU",AE312=2050),0.9,IF(AND(A312="USA",AE312=2035),0.92,IF(AND(A312="USA",AE312=2050),0.89,IF(AND(A312="Japan",AE312=2035),0.92,IF(AND(A312="Japan",AE312=2050),0.89,IF(AND(A312="Russia",AE312=2035),0.91,IF(AND(A312="Russia",AE312=2050),0.86,IF(AND(A312="China",AE312=2035),0.91,IF(AND(A312="China",AE312=2050),0.87,IF(AND(A312="India",AE312=2035),0.92,IF(AND(A312="India",AE312=2050),0.87,IF(AND(A312="Middle East",AE312=2035),0.89,IF(AND(A312="Middle East",AE312=2050),0.84,IF(AND(A312="Africa",AE312=2035),0.9,IF(AND(A312="Africa",AE312=2050),0.86,IF(AND(A312="Brazil",AE312=2035),0.93,IF(AND(A312="Brazil",AE312=2050),0.89,""))))))))))))))))))</f>
        <v>*0.93</v>
      </c>
      <c r="AG312" s="53" t="str">
        <f aca="false">AG311</f>
        <v>REZoning_Sol-Win</v>
      </c>
      <c r="AI312" s="1" t="s">
        <v>3620</v>
      </c>
      <c r="AJ312" s="57" t="s">
        <v>35</v>
      </c>
      <c r="AK312" s="1" t="n">
        <v>2050</v>
      </c>
      <c r="AL312" s="58" t="str">
        <f aca="false">"*"&amp;IF(AND(A312="EU",AK312=2035),0.93,IF(AND(A312="EU",AK312=2050),0.9,IF(AND(A312="USA",AK312=2035),0.92,IF(AND(A312="USA",AK312=2050),0.89,IF(AND(A312="Japan",AK312=2035),0.92,IF(AND(A312="Japan",AK312=2050),0.89,IF(AND(A312="Russia",AK312=2035),0.91,IF(AND(A312="Russia",AK312=2050),0.86,IF(AND(A312="China",AK312=2035),0.91,IF(AND(A312="China",AK312=2050),0.87,IF(AND(A312="India",AK312=2035),0.92,IF(AND(A312="India",AK312=2050),0.87,IF(AND(A312="Middle East",AK312=2035),0.89,IF(AND(A312="Middle East",AK312=2050),0.84,IF(AND(A312="Africa",AK312=2035),0.9,IF(AND(A312="Africa",AK312=2050),0.86,IF(AND(A312="Brazil",AK312=2035),0.93,IF(AND(A312="Brazil",AK312=2050),0.89,""))))))))))))))))))</f>
        <v>*0.89</v>
      </c>
      <c r="AM312" s="53" t="str">
        <f aca="false">AM311</f>
        <v>REZoning_Sol-Win</v>
      </c>
      <c r="AP312" s="0" t="s">
        <v>3620</v>
      </c>
      <c r="AQ312" s="38" t="s">
        <v>35</v>
      </c>
      <c r="AR312" s="38" t="n">
        <f aca="false">AR311</f>
        <v>2100</v>
      </c>
      <c r="AS312" s="38" t="s">
        <v>914</v>
      </c>
      <c r="AT312" s="38" t="s">
        <v>36</v>
      </c>
    </row>
    <row r="313" customFormat="false" ht="28.5" hidden="false" customHeight="true" outlineLevel="0" collapsed="false">
      <c r="A313" s="3" t="s">
        <v>61</v>
      </c>
      <c r="C313" s="0" t="s">
        <v>3621</v>
      </c>
      <c r="D313" s="50" t="s">
        <v>35</v>
      </c>
      <c r="E313" s="0" t="n">
        <v>2035</v>
      </c>
      <c r="F313" s="51" t="str">
        <f aca="false">"*"&amp;IF(AND(A313="EU",E313=2035),0.95,IF(AND(A313="EU",E313=2050),0.93,IF(AND(A313="USA",E313=2035),0.96,IF(AND(A313="USA",E313=2050),0.94,IF(AND(A313="Japan",E313=2035),0.94,IF(AND(A313="Japan",E313=2050),0.92,IF(AND(A313="Russia",E313=2035),0.95,IF(AND(A313="Russia",E313=2050),0.93,IF(AND(A313="China",E313=2035),0.94,IF(AND(A313="China",E313=2050),0.92,IF(AND(A313="India",E313=2035),0.95,IF(AND(A313="India",E313=2050),0.92,IF(AND(A313="Middle East",E313=2035),0.94,IF(AND(A313="Middle East",E313=2050),0.9,IF(AND(A313="Africa",E313=2035),0.94,IF(AND(A313="Africa",E313=2050),0.91,IF(AND(A313="Brazil",E313=2035),0.95,IF(AND(A313="Brazil",E313=2050),0.92,""))))))))))))))))))</f>
        <v>*0.95</v>
      </c>
      <c r="H313" s="0" t="s">
        <v>3621</v>
      </c>
      <c r="I313" s="50" t="s">
        <v>35</v>
      </c>
      <c r="J313" s="0" t="n">
        <v>2050</v>
      </c>
      <c r="K313" s="48" t="str">
        <f aca="false">"*"&amp;IF(AND(A313="EU",J313=2035),0.95,IF(AND(A313="EU",J313=2050),0.93,IF(AND(A313="USA",J313=2035),0.96,IF(AND(A313="USA",J313=2050),0.94,IF(AND(A313="Japan",J313=2035),0.94,IF(AND(A313="Japan",J313=2050),0.92,IF(AND(A313="Russia",J313=2035),0.95,IF(AND(A313="Russia",J313=2050),0.93,IF(AND(A313="China",J313=2035),0.94,IF(AND(A313="China",J313=2050),0.92,IF(AND(A313="India",J313=2035),0.95,IF(AND(A313="India",J313=2050),0.92,IF(AND(A313="Middle East",J313=2035),0.94,IF(AND(A313="Middle East",J313=2050),0.9,IF(AND(A313="Africa",J313=2035),0.94,IF(AND(A313="Africa",J313=2050),0.91,IF(AND(A313="Brazil",J313=2035),0.95,IF(AND(A313="Brazil",J313=2050),0.92,""))))))))))))))))))</f>
        <v>*0.92</v>
      </c>
      <c r="P313" s="41" t="s">
        <v>3621</v>
      </c>
      <c r="Q313" s="52" t="s">
        <v>35</v>
      </c>
      <c r="R313" s="41" t="n">
        <v>2035</v>
      </c>
      <c r="S313" s="53" t="str">
        <f aca="false">"*"&amp;IF(AND(A313="EU",R313=2035),0.95,IF(AND(A313="EU",R313=2050),0.93,IF(AND(A313="USA",R313=2035),0.96,IF(AND(A313="USA",R313=2050),0.93,IF(AND(A313="Japan",R313=2035),0.94,IF(AND(A313="Japan",R313=2050),0.92,IF(AND(A313="Russia",R313=2035),0.95,IF(AND(A313="Russia",R313=2050),0.91,IF(AND(A313="China",R313=2035),0.93,IF(AND(A313="China",R313=2050),0.92,IF(AND(A313="India",R313=2035),0.94,IF(AND(A313="India",R313=2050),0.91,IF(AND(A313="Middle East",R313=2035),0.92,IF(AND(A313="Middle East",R313=2050),0.89,IF(AND(A313="Africa",R313=2035),0.93,IF(AND(A313="Africa",R313=2050),0.9,IF(AND(A313="Brazil",R313=2035),0.95,IF(AND(A313="Brazil",R313=2050),0.92,""))))))))))))))))))</f>
        <v>*0.95</v>
      </c>
      <c r="U313" s="41" t="s">
        <v>3621</v>
      </c>
      <c r="V313" s="52" t="s">
        <v>35</v>
      </c>
      <c r="W313" s="41" t="n">
        <v>2050</v>
      </c>
      <c r="X313" s="53" t="str">
        <f aca="false">"*"&amp;IF(AND(A313="EU",W313=2035),0.95,IF(AND(A313="EU",W313=2050),0.93,IF(AND(A313="USA",W313=2035),0.96,IF(AND(A313="USA",W313=2050),0.93,IF(AND(A313="Japan",W313=2035),0.94,IF(AND(A313="Japan",W313=2050),0.92,IF(AND(A313="Russia",W313=2035),0.95,IF(AND(A313="Russia",W313=2050),0.91,IF(AND(A313="China",W313=2035),0.93,IF(AND(A313="China",W313=2050),0.92,IF(AND(A313="India",W313=2035),0.94,IF(AND(A313="India",W313=2050),0.91,IF(AND(A313="Middle East",W313=2035),0.92,IF(AND(A313="Middle East",W313=2050),0.89,IF(AND(A313="Africa",W313=2035),0.93,IF(AND(A313="Africa",W313=2050),0.9,IF(AND(A313="Brazil",W313=2035),0.95,IF(AND(A313="Brazil",W313=2050),0.92,""))))))))))))))))))</f>
        <v>*0.92</v>
      </c>
      <c r="AC313" s="1" t="s">
        <v>3621</v>
      </c>
      <c r="AD313" s="57" t="s">
        <v>35</v>
      </c>
      <c r="AE313" s="1" t="n">
        <v>2035</v>
      </c>
      <c r="AF313" s="58" t="str">
        <f aca="false">"*"&amp;IF(AND(A313="EU",AE313=2035),0.93,IF(AND(A313="EU",AE313=2050),0.9,IF(AND(A313="USA",AE313=2035),0.92,IF(AND(A313="USA",AE313=2050),0.89,IF(AND(A313="Japan",AE313=2035),0.92,IF(AND(A313="Japan",AE313=2050),0.89,IF(AND(A313="Russia",AE313=2035),0.91,IF(AND(A313="Russia",AE313=2050),0.86,IF(AND(A313="China",AE313=2035),0.91,IF(AND(A313="China",AE313=2050),0.87,IF(AND(A313="India",AE313=2035),0.92,IF(AND(A313="India",AE313=2050),0.87,IF(AND(A313="Middle East",AE313=2035),0.89,IF(AND(A313="Middle East",AE313=2050),0.84,IF(AND(A313="Africa",AE313=2035),0.9,IF(AND(A313="Africa",AE313=2050),0.86,IF(AND(A313="Brazil",AE313=2035),0.93,IF(AND(A313="Brazil",AE313=2050),0.89,""))))))))))))))))))</f>
        <v>*0.93</v>
      </c>
      <c r="AG313" s="53" t="str">
        <f aca="false">AG312</f>
        <v>REZoning_Sol-Win</v>
      </c>
      <c r="AI313" s="1" t="s">
        <v>3621</v>
      </c>
      <c r="AJ313" s="57" t="s">
        <v>35</v>
      </c>
      <c r="AK313" s="1" t="n">
        <v>2050</v>
      </c>
      <c r="AL313" s="58" t="str">
        <f aca="false">"*"&amp;IF(AND(A313="EU",AK313=2035),0.93,IF(AND(A313="EU",AK313=2050),0.9,IF(AND(A313="USA",AK313=2035),0.92,IF(AND(A313="USA",AK313=2050),0.89,IF(AND(A313="Japan",AK313=2035),0.92,IF(AND(A313="Japan",AK313=2050),0.89,IF(AND(A313="Russia",AK313=2035),0.91,IF(AND(A313="Russia",AK313=2050),0.86,IF(AND(A313="China",AK313=2035),0.91,IF(AND(A313="China",AK313=2050),0.87,IF(AND(A313="India",AK313=2035),0.92,IF(AND(A313="India",AK313=2050),0.87,IF(AND(A313="Middle East",AK313=2035),0.89,IF(AND(A313="Middle East",AK313=2050),0.84,IF(AND(A313="Africa",AK313=2035),0.9,IF(AND(A313="Africa",AK313=2050),0.86,IF(AND(A313="Brazil",AK313=2035),0.93,IF(AND(A313="Brazil",AK313=2050),0.89,""))))))))))))))))))</f>
        <v>*0.89</v>
      </c>
      <c r="AM313" s="53" t="str">
        <f aca="false">AM312</f>
        <v>REZoning_Sol-Win</v>
      </c>
      <c r="AP313" s="0" t="s">
        <v>3621</v>
      </c>
      <c r="AQ313" s="38" t="s">
        <v>35</v>
      </c>
      <c r="AR313" s="38" t="n">
        <f aca="false">AR312</f>
        <v>2100</v>
      </c>
      <c r="AS313" s="38" t="s">
        <v>914</v>
      </c>
      <c r="AT313" s="38" t="s">
        <v>36</v>
      </c>
    </row>
    <row r="314" customFormat="false" ht="28.5" hidden="false" customHeight="true" outlineLevel="0" collapsed="false">
      <c r="A314" s="3" t="s">
        <v>61</v>
      </c>
      <c r="C314" s="0" t="s">
        <v>3622</v>
      </c>
      <c r="D314" s="50" t="s">
        <v>35</v>
      </c>
      <c r="E314" s="0" t="n">
        <v>2035</v>
      </c>
      <c r="F314" s="51" t="str">
        <f aca="false">"*"&amp;IF(AND(A314="EU",E314=2035),0.95,IF(AND(A314="EU",E314=2050),0.93,IF(AND(A314="USA",E314=2035),0.96,IF(AND(A314="USA",E314=2050),0.94,IF(AND(A314="Japan",E314=2035),0.94,IF(AND(A314="Japan",E314=2050),0.92,IF(AND(A314="Russia",E314=2035),0.95,IF(AND(A314="Russia",E314=2050),0.93,IF(AND(A314="China",E314=2035),0.94,IF(AND(A314="China",E314=2050),0.92,IF(AND(A314="India",E314=2035),0.95,IF(AND(A314="India",E314=2050),0.92,IF(AND(A314="Middle East",E314=2035),0.94,IF(AND(A314="Middle East",E314=2050),0.9,IF(AND(A314="Africa",E314=2035),0.94,IF(AND(A314="Africa",E314=2050),0.91,IF(AND(A314="Brazil",E314=2035),0.95,IF(AND(A314="Brazil",E314=2050),0.92,""))))))))))))))))))</f>
        <v>*0.95</v>
      </c>
      <c r="H314" s="0" t="s">
        <v>3622</v>
      </c>
      <c r="I314" s="50" t="s">
        <v>35</v>
      </c>
      <c r="J314" s="0" t="n">
        <v>2050</v>
      </c>
      <c r="K314" s="48" t="str">
        <f aca="false">"*"&amp;IF(AND(A314="EU",J314=2035),0.95,IF(AND(A314="EU",J314=2050),0.93,IF(AND(A314="USA",J314=2035),0.96,IF(AND(A314="USA",J314=2050),0.94,IF(AND(A314="Japan",J314=2035),0.94,IF(AND(A314="Japan",J314=2050),0.92,IF(AND(A314="Russia",J314=2035),0.95,IF(AND(A314="Russia",J314=2050),0.93,IF(AND(A314="China",J314=2035),0.94,IF(AND(A314="China",J314=2050),0.92,IF(AND(A314="India",J314=2035),0.95,IF(AND(A314="India",J314=2050),0.92,IF(AND(A314="Middle East",J314=2035),0.94,IF(AND(A314="Middle East",J314=2050),0.9,IF(AND(A314="Africa",J314=2035),0.94,IF(AND(A314="Africa",J314=2050),0.91,IF(AND(A314="Brazil",J314=2035),0.95,IF(AND(A314="Brazil",J314=2050),0.92,""))))))))))))))))))</f>
        <v>*0.92</v>
      </c>
      <c r="P314" s="41" t="s">
        <v>3622</v>
      </c>
      <c r="Q314" s="52" t="s">
        <v>35</v>
      </c>
      <c r="R314" s="41" t="n">
        <v>2035</v>
      </c>
      <c r="S314" s="53" t="str">
        <f aca="false">"*"&amp;IF(AND(A314="EU",R314=2035),0.95,IF(AND(A314="EU",R314=2050),0.93,IF(AND(A314="USA",R314=2035),0.96,IF(AND(A314="USA",R314=2050),0.93,IF(AND(A314="Japan",R314=2035),0.94,IF(AND(A314="Japan",R314=2050),0.92,IF(AND(A314="Russia",R314=2035),0.95,IF(AND(A314="Russia",R314=2050),0.91,IF(AND(A314="China",R314=2035),0.93,IF(AND(A314="China",R314=2050),0.92,IF(AND(A314="India",R314=2035),0.94,IF(AND(A314="India",R314=2050),0.91,IF(AND(A314="Middle East",R314=2035),0.92,IF(AND(A314="Middle East",R314=2050),0.89,IF(AND(A314="Africa",R314=2035),0.93,IF(AND(A314="Africa",R314=2050),0.9,IF(AND(A314="Brazil",R314=2035),0.95,IF(AND(A314="Brazil",R314=2050),0.92,""))))))))))))))))))</f>
        <v>*0.95</v>
      </c>
      <c r="U314" s="41" t="s">
        <v>3622</v>
      </c>
      <c r="V314" s="52" t="s">
        <v>35</v>
      </c>
      <c r="W314" s="41" t="n">
        <v>2050</v>
      </c>
      <c r="X314" s="53" t="str">
        <f aca="false">"*"&amp;IF(AND(A314="EU",W314=2035),0.95,IF(AND(A314="EU",W314=2050),0.93,IF(AND(A314="USA",W314=2035),0.96,IF(AND(A314="USA",W314=2050),0.93,IF(AND(A314="Japan",W314=2035),0.94,IF(AND(A314="Japan",W314=2050),0.92,IF(AND(A314="Russia",W314=2035),0.95,IF(AND(A314="Russia",W314=2050),0.91,IF(AND(A314="China",W314=2035),0.93,IF(AND(A314="China",W314=2050),0.92,IF(AND(A314="India",W314=2035),0.94,IF(AND(A314="India",W314=2050),0.91,IF(AND(A314="Middle East",W314=2035),0.92,IF(AND(A314="Middle East",W314=2050),0.89,IF(AND(A314="Africa",W314=2035),0.93,IF(AND(A314="Africa",W314=2050),0.9,IF(AND(A314="Brazil",W314=2035),0.95,IF(AND(A314="Brazil",W314=2050),0.92,""))))))))))))))))))</f>
        <v>*0.92</v>
      </c>
      <c r="AC314" s="1" t="s">
        <v>3622</v>
      </c>
      <c r="AD314" s="57" t="s">
        <v>35</v>
      </c>
      <c r="AE314" s="1" t="n">
        <v>2035</v>
      </c>
      <c r="AF314" s="58" t="str">
        <f aca="false">"*"&amp;IF(AND(A314="EU",AE314=2035),0.93,IF(AND(A314="EU",AE314=2050),0.9,IF(AND(A314="USA",AE314=2035),0.92,IF(AND(A314="USA",AE314=2050),0.89,IF(AND(A314="Japan",AE314=2035),0.92,IF(AND(A314="Japan",AE314=2050),0.89,IF(AND(A314="Russia",AE314=2035),0.91,IF(AND(A314="Russia",AE314=2050),0.86,IF(AND(A314="China",AE314=2035),0.91,IF(AND(A314="China",AE314=2050),0.87,IF(AND(A314="India",AE314=2035),0.92,IF(AND(A314="India",AE314=2050),0.87,IF(AND(A314="Middle East",AE314=2035),0.89,IF(AND(A314="Middle East",AE314=2050),0.84,IF(AND(A314="Africa",AE314=2035),0.9,IF(AND(A314="Africa",AE314=2050),0.86,IF(AND(A314="Brazil",AE314=2035),0.93,IF(AND(A314="Brazil",AE314=2050),0.89,""))))))))))))))))))</f>
        <v>*0.93</v>
      </c>
      <c r="AG314" s="53" t="str">
        <f aca="false">AG313</f>
        <v>REZoning_Sol-Win</v>
      </c>
      <c r="AI314" s="1" t="s">
        <v>3622</v>
      </c>
      <c r="AJ314" s="57" t="s">
        <v>35</v>
      </c>
      <c r="AK314" s="1" t="n">
        <v>2050</v>
      </c>
      <c r="AL314" s="58" t="str">
        <f aca="false">"*"&amp;IF(AND(A314="EU",AK314=2035),0.93,IF(AND(A314="EU",AK314=2050),0.9,IF(AND(A314="USA",AK314=2035),0.92,IF(AND(A314="USA",AK314=2050),0.89,IF(AND(A314="Japan",AK314=2035),0.92,IF(AND(A314="Japan",AK314=2050),0.89,IF(AND(A314="Russia",AK314=2035),0.91,IF(AND(A314="Russia",AK314=2050),0.86,IF(AND(A314="China",AK314=2035),0.91,IF(AND(A314="China",AK314=2050),0.87,IF(AND(A314="India",AK314=2035),0.92,IF(AND(A314="India",AK314=2050),0.87,IF(AND(A314="Middle East",AK314=2035),0.89,IF(AND(A314="Middle East",AK314=2050),0.84,IF(AND(A314="Africa",AK314=2035),0.9,IF(AND(A314="Africa",AK314=2050),0.86,IF(AND(A314="Brazil",AK314=2035),0.93,IF(AND(A314="Brazil",AK314=2050),0.89,""))))))))))))))))))</f>
        <v>*0.89</v>
      </c>
      <c r="AM314" s="53" t="str">
        <f aca="false">AM313</f>
        <v>REZoning_Sol-Win</v>
      </c>
      <c r="AP314" s="0" t="s">
        <v>3622</v>
      </c>
      <c r="AQ314" s="38" t="s">
        <v>35</v>
      </c>
      <c r="AR314" s="38" t="n">
        <f aca="false">AR313</f>
        <v>2100</v>
      </c>
      <c r="AS314" s="38" t="s">
        <v>914</v>
      </c>
      <c r="AT314" s="38" t="s">
        <v>36</v>
      </c>
    </row>
    <row r="315" customFormat="false" ht="28.5" hidden="false" customHeight="true" outlineLevel="0" collapsed="false">
      <c r="A315" s="3" t="s">
        <v>57</v>
      </c>
      <c r="C315" s="0" t="s">
        <v>3623</v>
      </c>
      <c r="D315" s="50" t="s">
        <v>35</v>
      </c>
      <c r="E315" s="0" t="n">
        <v>2035</v>
      </c>
      <c r="F315" s="51" t="str">
        <f aca="false">"*"&amp;IF(AND(A315="EU",E315=2035),0.95,IF(AND(A315="EU",E315=2050),0.93,IF(AND(A315="USA",E315=2035),0.96,IF(AND(A315="USA",E315=2050),0.94,IF(AND(A315="Japan",E315=2035),0.94,IF(AND(A315="Japan",E315=2050),0.92,IF(AND(A315="Russia",E315=2035),0.95,IF(AND(A315="Russia",E315=2050),0.93,IF(AND(A315="China",E315=2035),0.94,IF(AND(A315="China",E315=2050),0.92,IF(AND(A315="India",E315=2035),0.95,IF(AND(A315="India",E315=2050),0.92,IF(AND(A315="Middle East",E315=2035),0.94,IF(AND(A315="Middle East",E315=2050),0.9,IF(AND(A315="Africa",E315=2035),0.94,IF(AND(A315="Africa",E315=2050),0.91,IF(AND(A315="Brazil",E315=2035),0.95,IF(AND(A315="Brazil",E315=2050),0.92,""))))))))))))))))))</f>
        <v>*0.94</v>
      </c>
      <c r="H315" s="0" t="s">
        <v>3623</v>
      </c>
      <c r="I315" s="50" t="s">
        <v>35</v>
      </c>
      <c r="J315" s="0" t="n">
        <v>2050</v>
      </c>
      <c r="K315" s="48" t="str">
        <f aca="false">"*"&amp;IF(AND(A315="EU",J315=2035),0.95,IF(AND(A315="EU",J315=2050),0.93,IF(AND(A315="USA",J315=2035),0.96,IF(AND(A315="USA",J315=2050),0.94,IF(AND(A315="Japan",J315=2035),0.94,IF(AND(A315="Japan",J315=2050),0.92,IF(AND(A315="Russia",J315=2035),0.95,IF(AND(A315="Russia",J315=2050),0.93,IF(AND(A315="China",J315=2035),0.94,IF(AND(A315="China",J315=2050),0.92,IF(AND(A315="India",J315=2035),0.95,IF(AND(A315="India",J315=2050),0.92,IF(AND(A315="Middle East",J315=2035),0.94,IF(AND(A315="Middle East",J315=2050),0.9,IF(AND(A315="Africa",J315=2035),0.94,IF(AND(A315="Africa",J315=2050),0.91,IF(AND(A315="Brazil",J315=2035),0.95,IF(AND(A315="Brazil",J315=2050),0.92,""))))))))))))))))))</f>
        <v>*0.9</v>
      </c>
      <c r="P315" s="41" t="s">
        <v>3623</v>
      </c>
      <c r="Q315" s="52" t="s">
        <v>35</v>
      </c>
      <c r="R315" s="41" t="n">
        <v>2035</v>
      </c>
      <c r="S315" s="53" t="str">
        <f aca="false">"*"&amp;IF(AND(A315="EU",R315=2035),0.95,IF(AND(A315="EU",R315=2050),0.93,IF(AND(A315="USA",R315=2035),0.96,IF(AND(A315="USA",R315=2050),0.93,IF(AND(A315="Japan",R315=2035),0.94,IF(AND(A315="Japan",R315=2050),0.92,IF(AND(A315="Russia",R315=2035),0.95,IF(AND(A315="Russia",R315=2050),0.91,IF(AND(A315="China",R315=2035),0.93,IF(AND(A315="China",R315=2050),0.92,IF(AND(A315="India",R315=2035),0.94,IF(AND(A315="India",R315=2050),0.91,IF(AND(A315="Middle East",R315=2035),0.92,IF(AND(A315="Middle East",R315=2050),0.89,IF(AND(A315="Africa",R315=2035),0.93,IF(AND(A315="Africa",R315=2050),0.9,IF(AND(A315="Brazil",R315=2035),0.95,IF(AND(A315="Brazil",R315=2050),0.92,""))))))))))))))))))</f>
        <v>*0.92</v>
      </c>
      <c r="U315" s="41" t="s">
        <v>3623</v>
      </c>
      <c r="V315" s="52" t="s">
        <v>35</v>
      </c>
      <c r="W315" s="41" t="n">
        <v>2050</v>
      </c>
      <c r="X315" s="53" t="str">
        <f aca="false">"*"&amp;IF(AND(A315="EU",W315=2035),0.95,IF(AND(A315="EU",W315=2050),0.93,IF(AND(A315="USA",W315=2035),0.96,IF(AND(A315="USA",W315=2050),0.93,IF(AND(A315="Japan",W315=2035),0.94,IF(AND(A315="Japan",W315=2050),0.92,IF(AND(A315="Russia",W315=2035),0.95,IF(AND(A315="Russia",W315=2050),0.91,IF(AND(A315="China",W315=2035),0.93,IF(AND(A315="China",W315=2050),0.92,IF(AND(A315="India",W315=2035),0.94,IF(AND(A315="India",W315=2050),0.91,IF(AND(A315="Middle East",W315=2035),0.92,IF(AND(A315="Middle East",W315=2050),0.89,IF(AND(A315="Africa",W315=2035),0.93,IF(AND(A315="Africa",W315=2050),0.9,IF(AND(A315="Brazil",W315=2035),0.95,IF(AND(A315="Brazil",W315=2050),0.92,""))))))))))))))))))</f>
        <v>*0.89</v>
      </c>
      <c r="AC315" s="1" t="s">
        <v>3623</v>
      </c>
      <c r="AD315" s="57" t="s">
        <v>35</v>
      </c>
      <c r="AE315" s="1" t="n">
        <v>2035</v>
      </c>
      <c r="AF315" s="58" t="str">
        <f aca="false">"*"&amp;IF(AND(A315="EU",AE315=2035),0.93,IF(AND(A315="EU",AE315=2050),0.9,IF(AND(A315="USA",AE315=2035),0.92,IF(AND(A315="USA",AE315=2050),0.89,IF(AND(A315="Japan",AE315=2035),0.92,IF(AND(A315="Japan",AE315=2050),0.89,IF(AND(A315="Russia",AE315=2035),0.91,IF(AND(A315="Russia",AE315=2050),0.86,IF(AND(A315="China",AE315=2035),0.91,IF(AND(A315="China",AE315=2050),0.87,IF(AND(A315="India",AE315=2035),0.92,IF(AND(A315="India",AE315=2050),0.87,IF(AND(A315="Middle East",AE315=2035),0.89,IF(AND(A315="Middle East",AE315=2050),0.84,IF(AND(A315="Africa",AE315=2035),0.9,IF(AND(A315="Africa",AE315=2050),0.86,IF(AND(A315="Brazil",AE315=2035),0.93,IF(AND(A315="Brazil",AE315=2050),0.89,""))))))))))))))))))</f>
        <v>*0.89</v>
      </c>
      <c r="AG315" s="53" t="str">
        <f aca="false">AG314</f>
        <v>REZoning_Sol-Win</v>
      </c>
      <c r="AI315" s="1" t="s">
        <v>3623</v>
      </c>
      <c r="AJ315" s="57" t="s">
        <v>35</v>
      </c>
      <c r="AK315" s="1" t="n">
        <v>2050</v>
      </c>
      <c r="AL315" s="58" t="str">
        <f aca="false">"*"&amp;IF(AND(A315="EU",AK315=2035),0.93,IF(AND(A315="EU",AK315=2050),0.9,IF(AND(A315="USA",AK315=2035),0.92,IF(AND(A315="USA",AK315=2050),0.89,IF(AND(A315="Japan",AK315=2035),0.92,IF(AND(A315="Japan",AK315=2050),0.89,IF(AND(A315="Russia",AK315=2035),0.91,IF(AND(A315="Russia",AK315=2050),0.86,IF(AND(A315="China",AK315=2035),0.91,IF(AND(A315="China",AK315=2050),0.87,IF(AND(A315="India",AK315=2035),0.92,IF(AND(A315="India",AK315=2050),0.87,IF(AND(A315="Middle East",AK315=2035),0.89,IF(AND(A315="Middle East",AK315=2050),0.84,IF(AND(A315="Africa",AK315=2035),0.9,IF(AND(A315="Africa",AK315=2050),0.86,IF(AND(A315="Brazil",AK315=2035),0.93,IF(AND(A315="Brazil",AK315=2050),0.89,""))))))))))))))))))</f>
        <v>*0.84</v>
      </c>
      <c r="AM315" s="53" t="str">
        <f aca="false">AM314</f>
        <v>REZoning_Sol-Win</v>
      </c>
      <c r="AP315" s="0" t="s">
        <v>3623</v>
      </c>
      <c r="AQ315" s="38" t="s">
        <v>35</v>
      </c>
      <c r="AR315" s="38" t="n">
        <f aca="false">AR314</f>
        <v>2100</v>
      </c>
      <c r="AS315" s="38" t="s">
        <v>896</v>
      </c>
      <c r="AT315" s="38" t="s">
        <v>36</v>
      </c>
    </row>
    <row r="316" customFormat="false" ht="28.5" hidden="false" customHeight="true" outlineLevel="0" collapsed="false">
      <c r="A316" s="3" t="s">
        <v>57</v>
      </c>
      <c r="C316" s="0" t="s">
        <v>3624</v>
      </c>
      <c r="D316" s="50" t="s">
        <v>35</v>
      </c>
      <c r="E316" s="0" t="n">
        <v>2035</v>
      </c>
      <c r="F316" s="51" t="str">
        <f aca="false">"*"&amp;IF(AND(A316="EU",E316=2035),0.95,IF(AND(A316="EU",E316=2050),0.93,IF(AND(A316="USA",E316=2035),0.96,IF(AND(A316="USA",E316=2050),0.94,IF(AND(A316="Japan",E316=2035),0.94,IF(AND(A316="Japan",E316=2050),0.92,IF(AND(A316="Russia",E316=2035),0.95,IF(AND(A316="Russia",E316=2050),0.93,IF(AND(A316="China",E316=2035),0.94,IF(AND(A316="China",E316=2050),0.92,IF(AND(A316="India",E316=2035),0.95,IF(AND(A316="India",E316=2050),0.92,IF(AND(A316="Middle East",E316=2035),0.94,IF(AND(A316="Middle East",E316=2050),0.9,IF(AND(A316="Africa",E316=2035),0.94,IF(AND(A316="Africa",E316=2050),0.91,IF(AND(A316="Brazil",E316=2035),0.95,IF(AND(A316="Brazil",E316=2050),0.92,""))))))))))))))))))</f>
        <v>*0.94</v>
      </c>
      <c r="H316" s="0" t="s">
        <v>3624</v>
      </c>
      <c r="I316" s="50" t="s">
        <v>35</v>
      </c>
      <c r="J316" s="0" t="n">
        <v>2050</v>
      </c>
      <c r="K316" s="48" t="str">
        <f aca="false">"*"&amp;IF(AND(A316="EU",J316=2035),0.95,IF(AND(A316="EU",J316=2050),0.93,IF(AND(A316="USA",J316=2035),0.96,IF(AND(A316="USA",J316=2050),0.94,IF(AND(A316="Japan",J316=2035),0.94,IF(AND(A316="Japan",J316=2050),0.92,IF(AND(A316="Russia",J316=2035),0.95,IF(AND(A316="Russia",J316=2050),0.93,IF(AND(A316="China",J316=2035),0.94,IF(AND(A316="China",J316=2050),0.92,IF(AND(A316="India",J316=2035),0.95,IF(AND(A316="India",J316=2050),0.92,IF(AND(A316="Middle East",J316=2035),0.94,IF(AND(A316="Middle East",J316=2050),0.9,IF(AND(A316="Africa",J316=2035),0.94,IF(AND(A316="Africa",J316=2050),0.91,IF(AND(A316="Brazil",J316=2035),0.95,IF(AND(A316="Brazil",J316=2050),0.92,""))))))))))))))))))</f>
        <v>*0.9</v>
      </c>
      <c r="P316" s="41" t="s">
        <v>3624</v>
      </c>
      <c r="Q316" s="52" t="s">
        <v>35</v>
      </c>
      <c r="R316" s="41" t="n">
        <v>2035</v>
      </c>
      <c r="S316" s="53" t="str">
        <f aca="false">"*"&amp;IF(AND(A316="EU",R316=2035),0.95,IF(AND(A316="EU",R316=2050),0.93,IF(AND(A316="USA",R316=2035),0.96,IF(AND(A316="USA",R316=2050),0.93,IF(AND(A316="Japan",R316=2035),0.94,IF(AND(A316="Japan",R316=2050),0.92,IF(AND(A316="Russia",R316=2035),0.95,IF(AND(A316="Russia",R316=2050),0.91,IF(AND(A316="China",R316=2035),0.93,IF(AND(A316="China",R316=2050),0.92,IF(AND(A316="India",R316=2035),0.94,IF(AND(A316="India",R316=2050),0.91,IF(AND(A316="Middle East",R316=2035),0.92,IF(AND(A316="Middle East",R316=2050),0.89,IF(AND(A316="Africa",R316=2035),0.93,IF(AND(A316="Africa",R316=2050),0.9,IF(AND(A316="Brazil",R316=2035),0.95,IF(AND(A316="Brazil",R316=2050),0.92,""))))))))))))))))))</f>
        <v>*0.92</v>
      </c>
      <c r="U316" s="41" t="s">
        <v>3624</v>
      </c>
      <c r="V316" s="52" t="s">
        <v>35</v>
      </c>
      <c r="W316" s="41" t="n">
        <v>2050</v>
      </c>
      <c r="X316" s="53" t="str">
        <f aca="false">"*"&amp;IF(AND(A316="EU",W316=2035),0.95,IF(AND(A316="EU",W316=2050),0.93,IF(AND(A316="USA",W316=2035),0.96,IF(AND(A316="USA",W316=2050),0.93,IF(AND(A316="Japan",W316=2035),0.94,IF(AND(A316="Japan",W316=2050),0.92,IF(AND(A316="Russia",W316=2035),0.95,IF(AND(A316="Russia",W316=2050),0.91,IF(AND(A316="China",W316=2035),0.93,IF(AND(A316="China",W316=2050),0.92,IF(AND(A316="India",W316=2035),0.94,IF(AND(A316="India",W316=2050),0.91,IF(AND(A316="Middle East",W316=2035),0.92,IF(AND(A316="Middle East",W316=2050),0.89,IF(AND(A316="Africa",W316=2035),0.93,IF(AND(A316="Africa",W316=2050),0.9,IF(AND(A316="Brazil",W316=2035),0.95,IF(AND(A316="Brazil",W316=2050),0.92,""))))))))))))))))))</f>
        <v>*0.89</v>
      </c>
      <c r="AC316" s="1" t="s">
        <v>3624</v>
      </c>
      <c r="AD316" s="57" t="s">
        <v>35</v>
      </c>
      <c r="AE316" s="1" t="n">
        <v>2035</v>
      </c>
      <c r="AF316" s="58" t="str">
        <f aca="false">"*"&amp;IF(AND(A316="EU",AE316=2035),0.93,IF(AND(A316="EU",AE316=2050),0.9,IF(AND(A316="USA",AE316=2035),0.92,IF(AND(A316="USA",AE316=2050),0.89,IF(AND(A316="Japan",AE316=2035),0.92,IF(AND(A316="Japan",AE316=2050),0.89,IF(AND(A316="Russia",AE316=2035),0.91,IF(AND(A316="Russia",AE316=2050),0.86,IF(AND(A316="China",AE316=2035),0.91,IF(AND(A316="China",AE316=2050),0.87,IF(AND(A316="India",AE316=2035),0.92,IF(AND(A316="India",AE316=2050),0.87,IF(AND(A316="Middle East",AE316=2035),0.89,IF(AND(A316="Middle East",AE316=2050),0.84,IF(AND(A316="Africa",AE316=2035),0.9,IF(AND(A316="Africa",AE316=2050),0.86,IF(AND(A316="Brazil",AE316=2035),0.93,IF(AND(A316="Brazil",AE316=2050),0.89,""))))))))))))))))))</f>
        <v>*0.89</v>
      </c>
      <c r="AG316" s="53" t="str">
        <f aca="false">AG315</f>
        <v>REZoning_Sol-Win</v>
      </c>
      <c r="AI316" s="1" t="s">
        <v>3624</v>
      </c>
      <c r="AJ316" s="57" t="s">
        <v>35</v>
      </c>
      <c r="AK316" s="1" t="n">
        <v>2050</v>
      </c>
      <c r="AL316" s="58" t="str">
        <f aca="false">"*"&amp;IF(AND(A316="EU",AK316=2035),0.93,IF(AND(A316="EU",AK316=2050),0.9,IF(AND(A316="USA",AK316=2035),0.92,IF(AND(A316="USA",AK316=2050),0.89,IF(AND(A316="Japan",AK316=2035),0.92,IF(AND(A316="Japan",AK316=2050),0.89,IF(AND(A316="Russia",AK316=2035),0.91,IF(AND(A316="Russia",AK316=2050),0.86,IF(AND(A316="China",AK316=2035),0.91,IF(AND(A316="China",AK316=2050),0.87,IF(AND(A316="India",AK316=2035),0.92,IF(AND(A316="India",AK316=2050),0.87,IF(AND(A316="Middle East",AK316=2035),0.89,IF(AND(A316="Middle East",AK316=2050),0.84,IF(AND(A316="Africa",AK316=2035),0.9,IF(AND(A316="Africa",AK316=2050),0.86,IF(AND(A316="Brazil",AK316=2035),0.93,IF(AND(A316="Brazil",AK316=2050),0.89,""))))))))))))))))))</f>
        <v>*0.84</v>
      </c>
      <c r="AM316" s="53" t="str">
        <f aca="false">AM315</f>
        <v>REZoning_Sol-Win</v>
      </c>
      <c r="AP316" s="0" t="s">
        <v>3624</v>
      </c>
      <c r="AQ316" s="38" t="s">
        <v>35</v>
      </c>
      <c r="AR316" s="38" t="n">
        <f aca="false">AR315</f>
        <v>2100</v>
      </c>
      <c r="AS316" s="38" t="s">
        <v>896</v>
      </c>
      <c r="AT316" s="38" t="s">
        <v>36</v>
      </c>
    </row>
    <row r="317" customFormat="false" ht="28.5" hidden="false" customHeight="true" outlineLevel="0" collapsed="false">
      <c r="A317" s="3" t="s">
        <v>57</v>
      </c>
      <c r="C317" s="0" t="s">
        <v>3625</v>
      </c>
      <c r="D317" s="50" t="s">
        <v>35</v>
      </c>
      <c r="E317" s="0" t="n">
        <v>2035</v>
      </c>
      <c r="F317" s="51" t="str">
        <f aca="false">"*"&amp;IF(AND(A317="EU",E317=2035),0.95,IF(AND(A317="EU",E317=2050),0.93,IF(AND(A317="USA",E317=2035),0.96,IF(AND(A317="USA",E317=2050),0.94,IF(AND(A317="Japan",E317=2035),0.94,IF(AND(A317="Japan",E317=2050),0.92,IF(AND(A317="Russia",E317=2035),0.95,IF(AND(A317="Russia",E317=2050),0.93,IF(AND(A317="China",E317=2035),0.94,IF(AND(A317="China",E317=2050),0.92,IF(AND(A317="India",E317=2035),0.95,IF(AND(A317="India",E317=2050),0.92,IF(AND(A317="Middle East",E317=2035),0.94,IF(AND(A317="Middle East",E317=2050),0.9,IF(AND(A317="Africa",E317=2035),0.94,IF(AND(A317="Africa",E317=2050),0.91,IF(AND(A317="Brazil",E317=2035),0.95,IF(AND(A317="Brazil",E317=2050),0.92,""))))))))))))))))))</f>
        <v>*0.94</v>
      </c>
      <c r="H317" s="0" t="s">
        <v>3625</v>
      </c>
      <c r="I317" s="50" t="s">
        <v>35</v>
      </c>
      <c r="J317" s="0" t="n">
        <v>2050</v>
      </c>
      <c r="K317" s="48" t="str">
        <f aca="false">"*"&amp;IF(AND(A317="EU",J317=2035),0.95,IF(AND(A317="EU",J317=2050),0.93,IF(AND(A317="USA",J317=2035),0.96,IF(AND(A317="USA",J317=2050),0.94,IF(AND(A317="Japan",J317=2035),0.94,IF(AND(A317="Japan",J317=2050),0.92,IF(AND(A317="Russia",J317=2035),0.95,IF(AND(A317="Russia",J317=2050),0.93,IF(AND(A317="China",J317=2035),0.94,IF(AND(A317="China",J317=2050),0.92,IF(AND(A317="India",J317=2035),0.95,IF(AND(A317="India",J317=2050),0.92,IF(AND(A317="Middle East",J317=2035),0.94,IF(AND(A317="Middle East",J317=2050),0.9,IF(AND(A317="Africa",J317=2035),0.94,IF(AND(A317="Africa",J317=2050),0.91,IF(AND(A317="Brazil",J317=2035),0.95,IF(AND(A317="Brazil",J317=2050),0.92,""))))))))))))))))))</f>
        <v>*0.9</v>
      </c>
      <c r="P317" s="41" t="s">
        <v>3625</v>
      </c>
      <c r="Q317" s="52" t="s">
        <v>35</v>
      </c>
      <c r="R317" s="41" t="n">
        <v>2035</v>
      </c>
      <c r="S317" s="53" t="str">
        <f aca="false">"*"&amp;IF(AND(A317="EU",R317=2035),0.95,IF(AND(A317="EU",R317=2050),0.93,IF(AND(A317="USA",R317=2035),0.96,IF(AND(A317="USA",R317=2050),0.93,IF(AND(A317="Japan",R317=2035),0.94,IF(AND(A317="Japan",R317=2050),0.92,IF(AND(A317="Russia",R317=2035),0.95,IF(AND(A317="Russia",R317=2050),0.91,IF(AND(A317="China",R317=2035),0.93,IF(AND(A317="China",R317=2050),0.92,IF(AND(A317="India",R317=2035),0.94,IF(AND(A317="India",R317=2050),0.91,IF(AND(A317="Middle East",R317=2035),0.92,IF(AND(A317="Middle East",R317=2050),0.89,IF(AND(A317="Africa",R317=2035),0.93,IF(AND(A317="Africa",R317=2050),0.9,IF(AND(A317="Brazil",R317=2035),0.95,IF(AND(A317="Brazil",R317=2050),0.92,""))))))))))))))))))</f>
        <v>*0.92</v>
      </c>
      <c r="U317" s="41" t="s">
        <v>3625</v>
      </c>
      <c r="V317" s="52" t="s">
        <v>35</v>
      </c>
      <c r="W317" s="41" t="n">
        <v>2050</v>
      </c>
      <c r="X317" s="53" t="str">
        <f aca="false">"*"&amp;IF(AND(A317="EU",W317=2035),0.95,IF(AND(A317="EU",W317=2050),0.93,IF(AND(A317="USA",W317=2035),0.96,IF(AND(A317="USA",W317=2050),0.93,IF(AND(A317="Japan",W317=2035),0.94,IF(AND(A317="Japan",W317=2050),0.92,IF(AND(A317="Russia",W317=2035),0.95,IF(AND(A317="Russia",W317=2050),0.91,IF(AND(A317="China",W317=2035),0.93,IF(AND(A317="China",W317=2050),0.92,IF(AND(A317="India",W317=2035),0.94,IF(AND(A317="India",W317=2050),0.91,IF(AND(A317="Middle East",W317=2035),0.92,IF(AND(A317="Middle East",W317=2050),0.89,IF(AND(A317="Africa",W317=2035),0.93,IF(AND(A317="Africa",W317=2050),0.9,IF(AND(A317="Brazil",W317=2035),0.95,IF(AND(A317="Brazil",W317=2050),0.92,""))))))))))))))))))</f>
        <v>*0.89</v>
      </c>
      <c r="AC317" s="1" t="s">
        <v>3625</v>
      </c>
      <c r="AD317" s="57" t="s">
        <v>35</v>
      </c>
      <c r="AE317" s="1" t="n">
        <v>2035</v>
      </c>
      <c r="AF317" s="58" t="str">
        <f aca="false">"*"&amp;IF(AND(A317="EU",AE317=2035),0.93,IF(AND(A317="EU",AE317=2050),0.9,IF(AND(A317="USA",AE317=2035),0.92,IF(AND(A317="USA",AE317=2050),0.89,IF(AND(A317="Japan",AE317=2035),0.92,IF(AND(A317="Japan",AE317=2050),0.89,IF(AND(A317="Russia",AE317=2035),0.91,IF(AND(A317="Russia",AE317=2050),0.86,IF(AND(A317="China",AE317=2035),0.91,IF(AND(A317="China",AE317=2050),0.87,IF(AND(A317="India",AE317=2035),0.92,IF(AND(A317="India",AE317=2050),0.87,IF(AND(A317="Middle East",AE317=2035),0.89,IF(AND(A317="Middle East",AE317=2050),0.84,IF(AND(A317="Africa",AE317=2035),0.9,IF(AND(A317="Africa",AE317=2050),0.86,IF(AND(A317="Brazil",AE317=2035),0.93,IF(AND(A317="Brazil",AE317=2050),0.89,""))))))))))))))))))</f>
        <v>*0.89</v>
      </c>
      <c r="AG317" s="53" t="str">
        <f aca="false">AG316</f>
        <v>REZoning_Sol-Win</v>
      </c>
      <c r="AI317" s="1" t="s">
        <v>3625</v>
      </c>
      <c r="AJ317" s="57" t="s">
        <v>35</v>
      </c>
      <c r="AK317" s="1" t="n">
        <v>2050</v>
      </c>
      <c r="AL317" s="58" t="str">
        <f aca="false">"*"&amp;IF(AND(A317="EU",AK317=2035),0.93,IF(AND(A317="EU",AK317=2050),0.9,IF(AND(A317="USA",AK317=2035),0.92,IF(AND(A317="USA",AK317=2050),0.89,IF(AND(A317="Japan",AK317=2035),0.92,IF(AND(A317="Japan",AK317=2050),0.89,IF(AND(A317="Russia",AK317=2035),0.91,IF(AND(A317="Russia",AK317=2050),0.86,IF(AND(A317="China",AK317=2035),0.91,IF(AND(A317="China",AK317=2050),0.87,IF(AND(A317="India",AK317=2035),0.92,IF(AND(A317="India",AK317=2050),0.87,IF(AND(A317="Middle East",AK317=2035),0.89,IF(AND(A317="Middle East",AK317=2050),0.84,IF(AND(A317="Africa",AK317=2035),0.9,IF(AND(A317="Africa",AK317=2050),0.86,IF(AND(A317="Brazil",AK317=2035),0.93,IF(AND(A317="Brazil",AK317=2050),0.89,""))))))))))))))))))</f>
        <v>*0.84</v>
      </c>
      <c r="AM317" s="53" t="str">
        <f aca="false">AM316</f>
        <v>REZoning_Sol-Win</v>
      </c>
      <c r="AP317" s="0" t="s">
        <v>3625</v>
      </c>
      <c r="AQ317" s="38" t="s">
        <v>35</v>
      </c>
      <c r="AR317" s="38" t="n">
        <f aca="false">AR316</f>
        <v>2100</v>
      </c>
      <c r="AS317" s="38" t="s">
        <v>896</v>
      </c>
      <c r="AT317" s="38" t="s">
        <v>36</v>
      </c>
    </row>
    <row r="318" customFormat="false" ht="28.5" hidden="false" customHeight="true" outlineLevel="0" collapsed="false">
      <c r="A318" s="3" t="s">
        <v>57</v>
      </c>
      <c r="C318" s="0" t="s">
        <v>3626</v>
      </c>
      <c r="D318" s="50" t="s">
        <v>35</v>
      </c>
      <c r="E318" s="0" t="n">
        <v>2035</v>
      </c>
      <c r="F318" s="51" t="str">
        <f aca="false">"*"&amp;IF(AND(A318="EU",E318=2035),0.95,IF(AND(A318="EU",E318=2050),0.93,IF(AND(A318="USA",E318=2035),0.96,IF(AND(A318="USA",E318=2050),0.94,IF(AND(A318="Japan",E318=2035),0.94,IF(AND(A318="Japan",E318=2050),0.92,IF(AND(A318="Russia",E318=2035),0.95,IF(AND(A318="Russia",E318=2050),0.93,IF(AND(A318="China",E318=2035),0.94,IF(AND(A318="China",E318=2050),0.92,IF(AND(A318="India",E318=2035),0.95,IF(AND(A318="India",E318=2050),0.92,IF(AND(A318="Middle East",E318=2035),0.94,IF(AND(A318="Middle East",E318=2050),0.9,IF(AND(A318="Africa",E318=2035),0.94,IF(AND(A318="Africa",E318=2050),0.91,IF(AND(A318="Brazil",E318=2035),0.95,IF(AND(A318="Brazil",E318=2050),0.92,""))))))))))))))))))</f>
        <v>*0.94</v>
      </c>
      <c r="H318" s="0" t="s">
        <v>3626</v>
      </c>
      <c r="I318" s="50" t="s">
        <v>35</v>
      </c>
      <c r="J318" s="0" t="n">
        <v>2050</v>
      </c>
      <c r="K318" s="48" t="str">
        <f aca="false">"*"&amp;IF(AND(A318="EU",J318=2035),0.95,IF(AND(A318="EU",J318=2050),0.93,IF(AND(A318="USA",J318=2035),0.96,IF(AND(A318="USA",J318=2050),0.94,IF(AND(A318="Japan",J318=2035),0.94,IF(AND(A318="Japan",J318=2050),0.92,IF(AND(A318="Russia",J318=2035),0.95,IF(AND(A318="Russia",J318=2050),0.93,IF(AND(A318="China",J318=2035),0.94,IF(AND(A318="China",J318=2050),0.92,IF(AND(A318="India",J318=2035),0.95,IF(AND(A318="India",J318=2050),0.92,IF(AND(A318="Middle East",J318=2035),0.94,IF(AND(A318="Middle East",J318=2050),0.9,IF(AND(A318="Africa",J318=2035),0.94,IF(AND(A318="Africa",J318=2050),0.91,IF(AND(A318="Brazil",J318=2035),0.95,IF(AND(A318="Brazil",J318=2050),0.92,""))))))))))))))))))</f>
        <v>*0.9</v>
      </c>
      <c r="P318" s="41" t="s">
        <v>3626</v>
      </c>
      <c r="Q318" s="52" t="s">
        <v>35</v>
      </c>
      <c r="R318" s="41" t="n">
        <v>2035</v>
      </c>
      <c r="S318" s="53" t="str">
        <f aca="false">"*"&amp;IF(AND(A318="EU",R318=2035),0.95,IF(AND(A318="EU",R318=2050),0.93,IF(AND(A318="USA",R318=2035),0.96,IF(AND(A318="USA",R318=2050),0.93,IF(AND(A318="Japan",R318=2035),0.94,IF(AND(A318="Japan",R318=2050),0.92,IF(AND(A318="Russia",R318=2035),0.95,IF(AND(A318="Russia",R318=2050),0.91,IF(AND(A318="China",R318=2035),0.93,IF(AND(A318="China",R318=2050),0.92,IF(AND(A318="India",R318=2035),0.94,IF(AND(A318="India",R318=2050),0.91,IF(AND(A318="Middle East",R318=2035),0.92,IF(AND(A318="Middle East",R318=2050),0.89,IF(AND(A318="Africa",R318=2035),0.93,IF(AND(A318="Africa",R318=2050),0.9,IF(AND(A318="Brazil",R318=2035),0.95,IF(AND(A318="Brazil",R318=2050),0.92,""))))))))))))))))))</f>
        <v>*0.92</v>
      </c>
      <c r="U318" s="41" t="s">
        <v>3626</v>
      </c>
      <c r="V318" s="52" t="s">
        <v>35</v>
      </c>
      <c r="W318" s="41" t="n">
        <v>2050</v>
      </c>
      <c r="X318" s="53" t="str">
        <f aca="false">"*"&amp;IF(AND(A318="EU",W318=2035),0.95,IF(AND(A318="EU",W318=2050),0.93,IF(AND(A318="USA",W318=2035),0.96,IF(AND(A318="USA",W318=2050),0.93,IF(AND(A318="Japan",W318=2035),0.94,IF(AND(A318="Japan",W318=2050),0.92,IF(AND(A318="Russia",W318=2035),0.95,IF(AND(A318="Russia",W318=2050),0.91,IF(AND(A318="China",W318=2035),0.93,IF(AND(A318="China",W318=2050),0.92,IF(AND(A318="India",W318=2035),0.94,IF(AND(A318="India",W318=2050),0.91,IF(AND(A318="Middle East",W318=2035),0.92,IF(AND(A318="Middle East",W318=2050),0.89,IF(AND(A318="Africa",W318=2035),0.93,IF(AND(A318="Africa",W318=2050),0.9,IF(AND(A318="Brazil",W318=2035),0.95,IF(AND(A318="Brazil",W318=2050),0.92,""))))))))))))))))))</f>
        <v>*0.89</v>
      </c>
      <c r="AC318" s="1" t="s">
        <v>3626</v>
      </c>
      <c r="AD318" s="57" t="s">
        <v>35</v>
      </c>
      <c r="AE318" s="1" t="n">
        <v>2035</v>
      </c>
      <c r="AF318" s="58" t="str">
        <f aca="false">"*"&amp;IF(AND(A318="EU",AE318=2035),0.93,IF(AND(A318="EU",AE318=2050),0.9,IF(AND(A318="USA",AE318=2035),0.92,IF(AND(A318="USA",AE318=2050),0.89,IF(AND(A318="Japan",AE318=2035),0.92,IF(AND(A318="Japan",AE318=2050),0.89,IF(AND(A318="Russia",AE318=2035),0.91,IF(AND(A318="Russia",AE318=2050),0.86,IF(AND(A318="China",AE318=2035),0.91,IF(AND(A318="China",AE318=2050),0.87,IF(AND(A318="India",AE318=2035),0.92,IF(AND(A318="India",AE318=2050),0.87,IF(AND(A318="Middle East",AE318=2035),0.89,IF(AND(A318="Middle East",AE318=2050),0.84,IF(AND(A318="Africa",AE318=2035),0.9,IF(AND(A318="Africa",AE318=2050),0.86,IF(AND(A318="Brazil",AE318=2035),0.93,IF(AND(A318="Brazil",AE318=2050),0.89,""))))))))))))))))))</f>
        <v>*0.89</v>
      </c>
      <c r="AG318" s="53" t="str">
        <f aca="false">AG317</f>
        <v>REZoning_Sol-Win</v>
      </c>
      <c r="AI318" s="1" t="s">
        <v>3626</v>
      </c>
      <c r="AJ318" s="57" t="s">
        <v>35</v>
      </c>
      <c r="AK318" s="1" t="n">
        <v>2050</v>
      </c>
      <c r="AL318" s="58" t="str">
        <f aca="false">"*"&amp;IF(AND(A318="EU",AK318=2035),0.93,IF(AND(A318="EU",AK318=2050),0.9,IF(AND(A318="USA",AK318=2035),0.92,IF(AND(A318="USA",AK318=2050),0.89,IF(AND(A318="Japan",AK318=2035),0.92,IF(AND(A318="Japan",AK318=2050),0.89,IF(AND(A318="Russia",AK318=2035),0.91,IF(AND(A318="Russia",AK318=2050),0.86,IF(AND(A318="China",AK318=2035),0.91,IF(AND(A318="China",AK318=2050),0.87,IF(AND(A318="India",AK318=2035),0.92,IF(AND(A318="India",AK318=2050),0.87,IF(AND(A318="Middle East",AK318=2035),0.89,IF(AND(A318="Middle East",AK318=2050),0.84,IF(AND(A318="Africa",AK318=2035),0.9,IF(AND(A318="Africa",AK318=2050),0.86,IF(AND(A318="Brazil",AK318=2035),0.93,IF(AND(A318="Brazil",AK318=2050),0.89,""))))))))))))))))))</f>
        <v>*0.84</v>
      </c>
      <c r="AM318" s="53" t="str">
        <f aca="false">AM317</f>
        <v>REZoning_Sol-Win</v>
      </c>
      <c r="AP318" s="0" t="s">
        <v>3626</v>
      </c>
      <c r="AQ318" s="38" t="s">
        <v>35</v>
      </c>
      <c r="AR318" s="38" t="n">
        <f aca="false">AR317</f>
        <v>2100</v>
      </c>
      <c r="AS318" s="38" t="s">
        <v>896</v>
      </c>
      <c r="AT318" s="38" t="s">
        <v>36</v>
      </c>
    </row>
    <row r="319" customFormat="false" ht="28.5" hidden="false" customHeight="true" outlineLevel="0" collapsed="false">
      <c r="A319" s="3" t="s">
        <v>57</v>
      </c>
      <c r="C319" s="0" t="s">
        <v>3627</v>
      </c>
      <c r="D319" s="50" t="s">
        <v>35</v>
      </c>
      <c r="E319" s="0" t="n">
        <v>2035</v>
      </c>
      <c r="F319" s="51" t="str">
        <f aca="false">"*"&amp;IF(AND(A319="EU",E319=2035),0.95,IF(AND(A319="EU",E319=2050),0.93,IF(AND(A319="USA",E319=2035),0.96,IF(AND(A319="USA",E319=2050),0.94,IF(AND(A319="Japan",E319=2035),0.94,IF(AND(A319="Japan",E319=2050),0.92,IF(AND(A319="Russia",E319=2035),0.95,IF(AND(A319="Russia",E319=2050),0.93,IF(AND(A319="China",E319=2035),0.94,IF(AND(A319="China",E319=2050),0.92,IF(AND(A319="India",E319=2035),0.95,IF(AND(A319="India",E319=2050),0.92,IF(AND(A319="Middle East",E319=2035),0.94,IF(AND(A319="Middle East",E319=2050),0.9,IF(AND(A319="Africa",E319=2035),0.94,IF(AND(A319="Africa",E319=2050),0.91,IF(AND(A319="Brazil",E319=2035),0.95,IF(AND(A319="Brazil",E319=2050),0.92,""))))))))))))))))))</f>
        <v>*0.94</v>
      </c>
      <c r="H319" s="0" t="s">
        <v>3627</v>
      </c>
      <c r="I319" s="50" t="s">
        <v>35</v>
      </c>
      <c r="J319" s="0" t="n">
        <v>2050</v>
      </c>
      <c r="K319" s="48" t="str">
        <f aca="false">"*"&amp;IF(AND(A319="EU",J319=2035),0.95,IF(AND(A319="EU",J319=2050),0.93,IF(AND(A319="USA",J319=2035),0.96,IF(AND(A319="USA",J319=2050),0.94,IF(AND(A319="Japan",J319=2035),0.94,IF(AND(A319="Japan",J319=2050),0.92,IF(AND(A319="Russia",J319=2035),0.95,IF(AND(A319="Russia",J319=2050),0.93,IF(AND(A319="China",J319=2035),0.94,IF(AND(A319="China",J319=2050),0.92,IF(AND(A319="India",J319=2035),0.95,IF(AND(A319="India",J319=2050),0.92,IF(AND(A319="Middle East",J319=2035),0.94,IF(AND(A319="Middle East",J319=2050),0.9,IF(AND(A319="Africa",J319=2035),0.94,IF(AND(A319="Africa",J319=2050),0.91,IF(AND(A319="Brazil",J319=2035),0.95,IF(AND(A319="Brazil",J319=2050),0.92,""))))))))))))))))))</f>
        <v>*0.9</v>
      </c>
      <c r="P319" s="41" t="s">
        <v>3627</v>
      </c>
      <c r="Q319" s="52" t="s">
        <v>35</v>
      </c>
      <c r="R319" s="41" t="n">
        <v>2035</v>
      </c>
      <c r="S319" s="53" t="str">
        <f aca="false">"*"&amp;IF(AND(A319="EU",R319=2035),0.95,IF(AND(A319="EU",R319=2050),0.93,IF(AND(A319="USA",R319=2035),0.96,IF(AND(A319="USA",R319=2050),0.93,IF(AND(A319="Japan",R319=2035),0.94,IF(AND(A319="Japan",R319=2050),0.92,IF(AND(A319="Russia",R319=2035),0.95,IF(AND(A319="Russia",R319=2050),0.91,IF(AND(A319="China",R319=2035),0.93,IF(AND(A319="China",R319=2050),0.92,IF(AND(A319="India",R319=2035),0.94,IF(AND(A319="India",R319=2050),0.91,IF(AND(A319="Middle East",R319=2035),0.92,IF(AND(A319="Middle East",R319=2050),0.89,IF(AND(A319="Africa",R319=2035),0.93,IF(AND(A319="Africa",R319=2050),0.9,IF(AND(A319="Brazil",R319=2035),0.95,IF(AND(A319="Brazil",R319=2050),0.92,""))))))))))))))))))</f>
        <v>*0.92</v>
      </c>
      <c r="U319" s="41" t="s">
        <v>3627</v>
      </c>
      <c r="V319" s="52" t="s">
        <v>35</v>
      </c>
      <c r="W319" s="41" t="n">
        <v>2050</v>
      </c>
      <c r="X319" s="53" t="str">
        <f aca="false">"*"&amp;IF(AND(A319="EU",W319=2035),0.95,IF(AND(A319="EU",W319=2050),0.93,IF(AND(A319="USA",W319=2035),0.96,IF(AND(A319="USA",W319=2050),0.93,IF(AND(A319="Japan",W319=2035),0.94,IF(AND(A319="Japan",W319=2050),0.92,IF(AND(A319="Russia",W319=2035),0.95,IF(AND(A319="Russia",W319=2050),0.91,IF(AND(A319="China",W319=2035),0.93,IF(AND(A319="China",W319=2050),0.92,IF(AND(A319="India",W319=2035),0.94,IF(AND(A319="India",W319=2050),0.91,IF(AND(A319="Middle East",W319=2035),0.92,IF(AND(A319="Middle East",W319=2050),0.89,IF(AND(A319="Africa",W319=2035),0.93,IF(AND(A319="Africa",W319=2050),0.9,IF(AND(A319="Brazil",W319=2035),0.95,IF(AND(A319="Brazil",W319=2050),0.92,""))))))))))))))))))</f>
        <v>*0.89</v>
      </c>
      <c r="AC319" s="1" t="s">
        <v>3627</v>
      </c>
      <c r="AD319" s="57" t="s">
        <v>35</v>
      </c>
      <c r="AE319" s="1" t="n">
        <v>2035</v>
      </c>
      <c r="AF319" s="58" t="str">
        <f aca="false">"*"&amp;IF(AND(A319="EU",AE319=2035),0.93,IF(AND(A319="EU",AE319=2050),0.9,IF(AND(A319="USA",AE319=2035),0.92,IF(AND(A319="USA",AE319=2050),0.89,IF(AND(A319="Japan",AE319=2035),0.92,IF(AND(A319="Japan",AE319=2050),0.89,IF(AND(A319="Russia",AE319=2035),0.91,IF(AND(A319="Russia",AE319=2050),0.86,IF(AND(A319="China",AE319=2035),0.91,IF(AND(A319="China",AE319=2050),0.87,IF(AND(A319="India",AE319=2035),0.92,IF(AND(A319="India",AE319=2050),0.87,IF(AND(A319="Middle East",AE319=2035),0.89,IF(AND(A319="Middle East",AE319=2050),0.84,IF(AND(A319="Africa",AE319=2035),0.9,IF(AND(A319="Africa",AE319=2050),0.86,IF(AND(A319="Brazil",AE319=2035),0.93,IF(AND(A319="Brazil",AE319=2050),0.89,""))))))))))))))))))</f>
        <v>*0.89</v>
      </c>
      <c r="AG319" s="53" t="str">
        <f aca="false">AG318</f>
        <v>REZoning_Sol-Win</v>
      </c>
      <c r="AI319" s="1" t="s">
        <v>3627</v>
      </c>
      <c r="AJ319" s="57" t="s">
        <v>35</v>
      </c>
      <c r="AK319" s="1" t="n">
        <v>2050</v>
      </c>
      <c r="AL319" s="58" t="str">
        <f aca="false">"*"&amp;IF(AND(A319="EU",AK319=2035),0.93,IF(AND(A319="EU",AK319=2050),0.9,IF(AND(A319="USA",AK319=2035),0.92,IF(AND(A319="USA",AK319=2050),0.89,IF(AND(A319="Japan",AK319=2035),0.92,IF(AND(A319="Japan",AK319=2050),0.89,IF(AND(A319="Russia",AK319=2035),0.91,IF(AND(A319="Russia",AK319=2050),0.86,IF(AND(A319="China",AK319=2035),0.91,IF(AND(A319="China",AK319=2050),0.87,IF(AND(A319="India",AK319=2035),0.92,IF(AND(A319="India",AK319=2050),0.87,IF(AND(A319="Middle East",AK319=2035),0.89,IF(AND(A319="Middle East",AK319=2050),0.84,IF(AND(A319="Africa",AK319=2035),0.9,IF(AND(A319="Africa",AK319=2050),0.86,IF(AND(A319="Brazil",AK319=2035),0.93,IF(AND(A319="Brazil",AK319=2050),0.89,""))))))))))))))))))</f>
        <v>*0.84</v>
      </c>
      <c r="AM319" s="53" t="str">
        <f aca="false">AM318</f>
        <v>REZoning_Sol-Win</v>
      </c>
      <c r="AP319" s="0" t="s">
        <v>3627</v>
      </c>
      <c r="AQ319" s="38" t="s">
        <v>35</v>
      </c>
      <c r="AR319" s="38" t="n">
        <f aca="false">AR318</f>
        <v>2100</v>
      </c>
      <c r="AS319" s="38" t="s">
        <v>896</v>
      </c>
      <c r="AT319" s="38" t="s">
        <v>36</v>
      </c>
    </row>
    <row r="320" customFormat="false" ht="28.5" hidden="false" customHeight="true" outlineLevel="0" collapsed="false">
      <c r="A320" s="3" t="s">
        <v>57</v>
      </c>
      <c r="C320" s="0" t="s">
        <v>3628</v>
      </c>
      <c r="D320" s="50" t="s">
        <v>35</v>
      </c>
      <c r="E320" s="0" t="n">
        <v>2035</v>
      </c>
      <c r="F320" s="51" t="str">
        <f aca="false">"*"&amp;IF(AND(A320="EU",E320=2035),0.95,IF(AND(A320="EU",E320=2050),0.93,IF(AND(A320="USA",E320=2035),0.96,IF(AND(A320="USA",E320=2050),0.94,IF(AND(A320="Japan",E320=2035),0.94,IF(AND(A320="Japan",E320=2050),0.92,IF(AND(A320="Russia",E320=2035),0.95,IF(AND(A320="Russia",E320=2050),0.93,IF(AND(A320="China",E320=2035),0.94,IF(AND(A320="China",E320=2050),0.92,IF(AND(A320="India",E320=2035),0.95,IF(AND(A320="India",E320=2050),0.92,IF(AND(A320="Middle East",E320=2035),0.94,IF(AND(A320="Middle East",E320=2050),0.9,IF(AND(A320="Africa",E320=2035),0.94,IF(AND(A320="Africa",E320=2050),0.91,IF(AND(A320="Brazil",E320=2035),0.95,IF(AND(A320="Brazil",E320=2050),0.92,""))))))))))))))))))</f>
        <v>*0.94</v>
      </c>
      <c r="H320" s="0" t="s">
        <v>3628</v>
      </c>
      <c r="I320" s="50" t="s">
        <v>35</v>
      </c>
      <c r="J320" s="0" t="n">
        <v>2050</v>
      </c>
      <c r="K320" s="48" t="str">
        <f aca="false">"*"&amp;IF(AND(A320="EU",J320=2035),0.95,IF(AND(A320="EU",J320=2050),0.93,IF(AND(A320="USA",J320=2035),0.96,IF(AND(A320="USA",J320=2050),0.94,IF(AND(A320="Japan",J320=2035),0.94,IF(AND(A320="Japan",J320=2050),0.92,IF(AND(A320="Russia",J320=2035),0.95,IF(AND(A320="Russia",J320=2050),0.93,IF(AND(A320="China",J320=2035),0.94,IF(AND(A320="China",J320=2050),0.92,IF(AND(A320="India",J320=2035),0.95,IF(AND(A320="India",J320=2050),0.92,IF(AND(A320="Middle East",J320=2035),0.94,IF(AND(A320="Middle East",J320=2050),0.9,IF(AND(A320="Africa",J320=2035),0.94,IF(AND(A320="Africa",J320=2050),0.91,IF(AND(A320="Brazil",J320=2035),0.95,IF(AND(A320="Brazil",J320=2050),0.92,""))))))))))))))))))</f>
        <v>*0.9</v>
      </c>
      <c r="P320" s="41" t="s">
        <v>3628</v>
      </c>
      <c r="Q320" s="52" t="s">
        <v>35</v>
      </c>
      <c r="R320" s="41" t="n">
        <v>2035</v>
      </c>
      <c r="S320" s="53" t="str">
        <f aca="false">"*"&amp;IF(AND(A320="EU",R320=2035),0.95,IF(AND(A320="EU",R320=2050),0.93,IF(AND(A320="USA",R320=2035),0.96,IF(AND(A320="USA",R320=2050),0.93,IF(AND(A320="Japan",R320=2035),0.94,IF(AND(A320="Japan",R320=2050),0.92,IF(AND(A320="Russia",R320=2035),0.95,IF(AND(A320="Russia",R320=2050),0.91,IF(AND(A320="China",R320=2035),0.93,IF(AND(A320="China",R320=2050),0.92,IF(AND(A320="India",R320=2035),0.94,IF(AND(A320="India",R320=2050),0.91,IF(AND(A320="Middle East",R320=2035),0.92,IF(AND(A320="Middle East",R320=2050),0.89,IF(AND(A320="Africa",R320=2035),0.93,IF(AND(A320="Africa",R320=2050),0.9,IF(AND(A320="Brazil",R320=2035),0.95,IF(AND(A320="Brazil",R320=2050),0.92,""))))))))))))))))))</f>
        <v>*0.92</v>
      </c>
      <c r="U320" s="41" t="s">
        <v>3628</v>
      </c>
      <c r="V320" s="52" t="s">
        <v>35</v>
      </c>
      <c r="W320" s="41" t="n">
        <v>2050</v>
      </c>
      <c r="X320" s="53" t="str">
        <f aca="false">"*"&amp;IF(AND(A320="EU",W320=2035),0.95,IF(AND(A320="EU",W320=2050),0.93,IF(AND(A320="USA",W320=2035),0.96,IF(AND(A320="USA",W320=2050),0.93,IF(AND(A320="Japan",W320=2035),0.94,IF(AND(A320="Japan",W320=2050),0.92,IF(AND(A320="Russia",W320=2035),0.95,IF(AND(A320="Russia",W320=2050),0.91,IF(AND(A320="China",W320=2035),0.93,IF(AND(A320="China",W320=2050),0.92,IF(AND(A320="India",W320=2035),0.94,IF(AND(A320="India",W320=2050),0.91,IF(AND(A320="Middle East",W320=2035),0.92,IF(AND(A320="Middle East",W320=2050),0.89,IF(AND(A320="Africa",W320=2035),0.93,IF(AND(A320="Africa",W320=2050),0.9,IF(AND(A320="Brazil",W320=2035),0.95,IF(AND(A320="Brazil",W320=2050),0.92,""))))))))))))))))))</f>
        <v>*0.89</v>
      </c>
      <c r="AC320" s="1" t="s">
        <v>3628</v>
      </c>
      <c r="AD320" s="57" t="s">
        <v>35</v>
      </c>
      <c r="AE320" s="1" t="n">
        <v>2035</v>
      </c>
      <c r="AF320" s="58" t="str">
        <f aca="false">"*"&amp;IF(AND(A320="EU",AE320=2035),0.93,IF(AND(A320="EU",AE320=2050),0.9,IF(AND(A320="USA",AE320=2035),0.92,IF(AND(A320="USA",AE320=2050),0.89,IF(AND(A320="Japan",AE320=2035),0.92,IF(AND(A320="Japan",AE320=2050),0.89,IF(AND(A320="Russia",AE320=2035),0.91,IF(AND(A320="Russia",AE320=2050),0.86,IF(AND(A320="China",AE320=2035),0.91,IF(AND(A320="China",AE320=2050),0.87,IF(AND(A320="India",AE320=2035),0.92,IF(AND(A320="India",AE320=2050),0.87,IF(AND(A320="Middle East",AE320=2035),0.89,IF(AND(A320="Middle East",AE320=2050),0.84,IF(AND(A320="Africa",AE320=2035),0.9,IF(AND(A320="Africa",AE320=2050),0.86,IF(AND(A320="Brazil",AE320=2035),0.93,IF(AND(A320="Brazil",AE320=2050),0.89,""))))))))))))))))))</f>
        <v>*0.89</v>
      </c>
      <c r="AG320" s="53" t="str">
        <f aca="false">AG319</f>
        <v>REZoning_Sol-Win</v>
      </c>
      <c r="AI320" s="1" t="s">
        <v>3628</v>
      </c>
      <c r="AJ320" s="57" t="s">
        <v>35</v>
      </c>
      <c r="AK320" s="1" t="n">
        <v>2050</v>
      </c>
      <c r="AL320" s="58" t="str">
        <f aca="false">"*"&amp;IF(AND(A320="EU",AK320=2035),0.93,IF(AND(A320="EU",AK320=2050),0.9,IF(AND(A320="USA",AK320=2035),0.92,IF(AND(A320="USA",AK320=2050),0.89,IF(AND(A320="Japan",AK320=2035),0.92,IF(AND(A320="Japan",AK320=2050),0.89,IF(AND(A320="Russia",AK320=2035),0.91,IF(AND(A320="Russia",AK320=2050),0.86,IF(AND(A320="China",AK320=2035),0.91,IF(AND(A320="China",AK320=2050),0.87,IF(AND(A320="India",AK320=2035),0.92,IF(AND(A320="India",AK320=2050),0.87,IF(AND(A320="Middle East",AK320=2035),0.89,IF(AND(A320="Middle East",AK320=2050),0.84,IF(AND(A320="Africa",AK320=2035),0.9,IF(AND(A320="Africa",AK320=2050),0.86,IF(AND(A320="Brazil",AK320=2035),0.93,IF(AND(A320="Brazil",AK320=2050),0.89,""))))))))))))))))))</f>
        <v>*0.84</v>
      </c>
      <c r="AM320" s="53" t="str">
        <f aca="false">AM319</f>
        <v>REZoning_Sol-Win</v>
      </c>
      <c r="AP320" s="0" t="s">
        <v>3628</v>
      </c>
      <c r="AQ320" s="38" t="s">
        <v>35</v>
      </c>
      <c r="AR320" s="38" t="n">
        <f aca="false">AR319</f>
        <v>2100</v>
      </c>
      <c r="AS320" s="38" t="s">
        <v>896</v>
      </c>
      <c r="AT320" s="38" t="s">
        <v>36</v>
      </c>
    </row>
    <row r="321" customFormat="false" ht="28.5" hidden="false" customHeight="true" outlineLevel="0" collapsed="false">
      <c r="A321" s="3" t="s">
        <v>57</v>
      </c>
      <c r="C321" s="0" t="s">
        <v>3629</v>
      </c>
      <c r="D321" s="50" t="s">
        <v>35</v>
      </c>
      <c r="E321" s="0" t="n">
        <v>2035</v>
      </c>
      <c r="F321" s="51" t="str">
        <f aca="false">"*"&amp;IF(AND(A321="EU",E321=2035),0.95,IF(AND(A321="EU",E321=2050),0.93,IF(AND(A321="USA",E321=2035),0.96,IF(AND(A321="USA",E321=2050),0.94,IF(AND(A321="Japan",E321=2035),0.94,IF(AND(A321="Japan",E321=2050),0.92,IF(AND(A321="Russia",E321=2035),0.95,IF(AND(A321="Russia",E321=2050),0.93,IF(AND(A321="China",E321=2035),0.94,IF(AND(A321="China",E321=2050),0.92,IF(AND(A321="India",E321=2035),0.95,IF(AND(A321="India",E321=2050),0.92,IF(AND(A321="Middle East",E321=2035),0.94,IF(AND(A321="Middle East",E321=2050),0.9,IF(AND(A321="Africa",E321=2035),0.94,IF(AND(A321="Africa",E321=2050),0.91,IF(AND(A321="Brazil",E321=2035),0.95,IF(AND(A321="Brazil",E321=2050),0.92,""))))))))))))))))))</f>
        <v>*0.94</v>
      </c>
      <c r="H321" s="0" t="s">
        <v>3629</v>
      </c>
      <c r="I321" s="50" t="s">
        <v>35</v>
      </c>
      <c r="J321" s="0" t="n">
        <v>2050</v>
      </c>
      <c r="K321" s="48" t="str">
        <f aca="false">"*"&amp;IF(AND(A321="EU",J321=2035),0.95,IF(AND(A321="EU",J321=2050),0.93,IF(AND(A321="USA",J321=2035),0.96,IF(AND(A321="USA",J321=2050),0.94,IF(AND(A321="Japan",J321=2035),0.94,IF(AND(A321="Japan",J321=2050),0.92,IF(AND(A321="Russia",J321=2035),0.95,IF(AND(A321="Russia",J321=2050),0.93,IF(AND(A321="China",J321=2035),0.94,IF(AND(A321="China",J321=2050),0.92,IF(AND(A321="India",J321=2035),0.95,IF(AND(A321="India",J321=2050),0.92,IF(AND(A321="Middle East",J321=2035),0.94,IF(AND(A321="Middle East",J321=2050),0.9,IF(AND(A321="Africa",J321=2035),0.94,IF(AND(A321="Africa",J321=2050),0.91,IF(AND(A321="Brazil",J321=2035),0.95,IF(AND(A321="Brazil",J321=2050),0.92,""))))))))))))))))))</f>
        <v>*0.9</v>
      </c>
      <c r="P321" s="41" t="s">
        <v>3629</v>
      </c>
      <c r="Q321" s="52" t="s">
        <v>35</v>
      </c>
      <c r="R321" s="41" t="n">
        <v>2035</v>
      </c>
      <c r="S321" s="53" t="str">
        <f aca="false">"*"&amp;IF(AND(A321="EU",R321=2035),0.95,IF(AND(A321="EU",R321=2050),0.93,IF(AND(A321="USA",R321=2035),0.96,IF(AND(A321="USA",R321=2050),0.93,IF(AND(A321="Japan",R321=2035),0.94,IF(AND(A321="Japan",R321=2050),0.92,IF(AND(A321="Russia",R321=2035),0.95,IF(AND(A321="Russia",R321=2050),0.91,IF(AND(A321="China",R321=2035),0.93,IF(AND(A321="China",R321=2050),0.92,IF(AND(A321="India",R321=2035),0.94,IF(AND(A321="India",R321=2050),0.91,IF(AND(A321="Middle East",R321=2035),0.92,IF(AND(A321="Middle East",R321=2050),0.89,IF(AND(A321="Africa",R321=2035),0.93,IF(AND(A321="Africa",R321=2050),0.9,IF(AND(A321="Brazil",R321=2035),0.95,IF(AND(A321="Brazil",R321=2050),0.92,""))))))))))))))))))</f>
        <v>*0.92</v>
      </c>
      <c r="U321" s="41" t="s">
        <v>3629</v>
      </c>
      <c r="V321" s="52" t="s">
        <v>35</v>
      </c>
      <c r="W321" s="41" t="n">
        <v>2050</v>
      </c>
      <c r="X321" s="53" t="str">
        <f aca="false">"*"&amp;IF(AND(A321="EU",W321=2035),0.95,IF(AND(A321="EU",W321=2050),0.93,IF(AND(A321="USA",W321=2035),0.96,IF(AND(A321="USA",W321=2050),0.93,IF(AND(A321="Japan",W321=2035),0.94,IF(AND(A321="Japan",W321=2050),0.92,IF(AND(A321="Russia",W321=2035),0.95,IF(AND(A321="Russia",W321=2050),0.91,IF(AND(A321="China",W321=2035),0.93,IF(AND(A321="China",W321=2050),0.92,IF(AND(A321="India",W321=2035),0.94,IF(AND(A321="India",W321=2050),0.91,IF(AND(A321="Middle East",W321=2035),0.92,IF(AND(A321="Middle East",W321=2050),0.89,IF(AND(A321="Africa",W321=2035),0.93,IF(AND(A321="Africa",W321=2050),0.9,IF(AND(A321="Brazil",W321=2035),0.95,IF(AND(A321="Brazil",W321=2050),0.92,""))))))))))))))))))</f>
        <v>*0.89</v>
      </c>
      <c r="AC321" s="1" t="s">
        <v>3629</v>
      </c>
      <c r="AD321" s="57" t="s">
        <v>35</v>
      </c>
      <c r="AE321" s="1" t="n">
        <v>2035</v>
      </c>
      <c r="AF321" s="58" t="str">
        <f aca="false">"*"&amp;IF(AND(A321="EU",AE321=2035),0.93,IF(AND(A321="EU",AE321=2050),0.9,IF(AND(A321="USA",AE321=2035),0.92,IF(AND(A321="USA",AE321=2050),0.89,IF(AND(A321="Japan",AE321=2035),0.92,IF(AND(A321="Japan",AE321=2050),0.89,IF(AND(A321="Russia",AE321=2035),0.91,IF(AND(A321="Russia",AE321=2050),0.86,IF(AND(A321="China",AE321=2035),0.91,IF(AND(A321="China",AE321=2050),0.87,IF(AND(A321="India",AE321=2035),0.92,IF(AND(A321="India",AE321=2050),0.87,IF(AND(A321="Middle East",AE321=2035),0.89,IF(AND(A321="Middle East",AE321=2050),0.84,IF(AND(A321="Africa",AE321=2035),0.9,IF(AND(A321="Africa",AE321=2050),0.86,IF(AND(A321="Brazil",AE321=2035),0.93,IF(AND(A321="Brazil",AE321=2050),0.89,""))))))))))))))))))</f>
        <v>*0.89</v>
      </c>
      <c r="AG321" s="53" t="str">
        <f aca="false">AG320</f>
        <v>REZoning_Sol-Win</v>
      </c>
      <c r="AI321" s="1" t="s">
        <v>3629</v>
      </c>
      <c r="AJ321" s="57" t="s">
        <v>35</v>
      </c>
      <c r="AK321" s="1" t="n">
        <v>2050</v>
      </c>
      <c r="AL321" s="58" t="str">
        <f aca="false">"*"&amp;IF(AND(A321="EU",AK321=2035),0.93,IF(AND(A321="EU",AK321=2050),0.9,IF(AND(A321="USA",AK321=2035),0.92,IF(AND(A321="USA",AK321=2050),0.89,IF(AND(A321="Japan",AK321=2035),0.92,IF(AND(A321="Japan",AK321=2050),0.89,IF(AND(A321="Russia",AK321=2035),0.91,IF(AND(A321="Russia",AK321=2050),0.86,IF(AND(A321="China",AK321=2035),0.91,IF(AND(A321="China",AK321=2050),0.87,IF(AND(A321="India",AK321=2035),0.92,IF(AND(A321="India",AK321=2050),0.87,IF(AND(A321="Middle East",AK321=2035),0.89,IF(AND(A321="Middle East",AK321=2050),0.84,IF(AND(A321="Africa",AK321=2035),0.9,IF(AND(A321="Africa",AK321=2050),0.86,IF(AND(A321="Brazil",AK321=2035),0.93,IF(AND(A321="Brazil",AK321=2050),0.89,""))))))))))))))))))</f>
        <v>*0.84</v>
      </c>
      <c r="AM321" s="53" t="str">
        <f aca="false">AM320</f>
        <v>REZoning_Sol-Win</v>
      </c>
      <c r="AP321" s="0" t="s">
        <v>3629</v>
      </c>
      <c r="AQ321" s="38" t="s">
        <v>35</v>
      </c>
      <c r="AR321" s="38" t="n">
        <f aca="false">AR320</f>
        <v>2100</v>
      </c>
      <c r="AS321" s="38" t="s">
        <v>896</v>
      </c>
      <c r="AT321" s="38" t="s">
        <v>36</v>
      </c>
    </row>
    <row r="322" customFormat="false" ht="28.5" hidden="false" customHeight="true" outlineLevel="0" collapsed="false">
      <c r="A322" s="3" t="s">
        <v>57</v>
      </c>
      <c r="C322" s="0" t="s">
        <v>3630</v>
      </c>
      <c r="D322" s="50" t="s">
        <v>35</v>
      </c>
      <c r="E322" s="0" t="n">
        <v>2035</v>
      </c>
      <c r="F322" s="51" t="str">
        <f aca="false">"*"&amp;IF(AND(A322="EU",E322=2035),0.95,IF(AND(A322="EU",E322=2050),0.93,IF(AND(A322="USA",E322=2035),0.96,IF(AND(A322="USA",E322=2050),0.94,IF(AND(A322="Japan",E322=2035),0.94,IF(AND(A322="Japan",E322=2050),0.92,IF(AND(A322="Russia",E322=2035),0.95,IF(AND(A322="Russia",E322=2050),0.93,IF(AND(A322="China",E322=2035),0.94,IF(AND(A322="China",E322=2050),0.92,IF(AND(A322="India",E322=2035),0.95,IF(AND(A322="India",E322=2050),0.92,IF(AND(A322="Middle East",E322=2035),0.94,IF(AND(A322="Middle East",E322=2050),0.9,IF(AND(A322="Africa",E322=2035),0.94,IF(AND(A322="Africa",E322=2050),0.91,IF(AND(A322="Brazil",E322=2035),0.95,IF(AND(A322="Brazil",E322=2050),0.92,""))))))))))))))))))</f>
        <v>*0.94</v>
      </c>
      <c r="H322" s="0" t="s">
        <v>3630</v>
      </c>
      <c r="I322" s="50" t="s">
        <v>35</v>
      </c>
      <c r="J322" s="0" t="n">
        <v>2050</v>
      </c>
      <c r="K322" s="48" t="str">
        <f aca="false">"*"&amp;IF(AND(A322="EU",J322=2035),0.95,IF(AND(A322="EU",J322=2050),0.93,IF(AND(A322="USA",J322=2035),0.96,IF(AND(A322="USA",J322=2050),0.94,IF(AND(A322="Japan",J322=2035),0.94,IF(AND(A322="Japan",J322=2050),0.92,IF(AND(A322="Russia",J322=2035),0.95,IF(AND(A322="Russia",J322=2050),0.93,IF(AND(A322="China",J322=2035),0.94,IF(AND(A322="China",J322=2050),0.92,IF(AND(A322="India",J322=2035),0.95,IF(AND(A322="India",J322=2050),0.92,IF(AND(A322="Middle East",J322=2035),0.94,IF(AND(A322="Middle East",J322=2050),0.9,IF(AND(A322="Africa",J322=2035),0.94,IF(AND(A322="Africa",J322=2050),0.91,IF(AND(A322="Brazil",J322=2035),0.95,IF(AND(A322="Brazil",J322=2050),0.92,""))))))))))))))))))</f>
        <v>*0.9</v>
      </c>
      <c r="P322" s="41" t="s">
        <v>3630</v>
      </c>
      <c r="Q322" s="52" t="s">
        <v>35</v>
      </c>
      <c r="R322" s="41" t="n">
        <v>2035</v>
      </c>
      <c r="S322" s="53" t="str">
        <f aca="false">"*"&amp;IF(AND(A322="EU",R322=2035),0.95,IF(AND(A322="EU",R322=2050),0.93,IF(AND(A322="USA",R322=2035),0.96,IF(AND(A322="USA",R322=2050),0.93,IF(AND(A322="Japan",R322=2035),0.94,IF(AND(A322="Japan",R322=2050),0.92,IF(AND(A322="Russia",R322=2035),0.95,IF(AND(A322="Russia",R322=2050),0.91,IF(AND(A322="China",R322=2035),0.93,IF(AND(A322="China",R322=2050),0.92,IF(AND(A322="India",R322=2035),0.94,IF(AND(A322="India",R322=2050),0.91,IF(AND(A322="Middle East",R322=2035),0.92,IF(AND(A322="Middle East",R322=2050),0.89,IF(AND(A322="Africa",R322=2035),0.93,IF(AND(A322="Africa",R322=2050),0.9,IF(AND(A322="Brazil",R322=2035),0.95,IF(AND(A322="Brazil",R322=2050),0.92,""))))))))))))))))))</f>
        <v>*0.92</v>
      </c>
      <c r="U322" s="41" t="s">
        <v>3630</v>
      </c>
      <c r="V322" s="52" t="s">
        <v>35</v>
      </c>
      <c r="W322" s="41" t="n">
        <v>2050</v>
      </c>
      <c r="X322" s="53" t="str">
        <f aca="false">"*"&amp;IF(AND(A322="EU",W322=2035),0.95,IF(AND(A322="EU",W322=2050),0.93,IF(AND(A322="USA",W322=2035),0.96,IF(AND(A322="USA",W322=2050),0.93,IF(AND(A322="Japan",W322=2035),0.94,IF(AND(A322="Japan",W322=2050),0.92,IF(AND(A322="Russia",W322=2035),0.95,IF(AND(A322="Russia",W322=2050),0.91,IF(AND(A322="China",W322=2035),0.93,IF(AND(A322="China",W322=2050),0.92,IF(AND(A322="India",W322=2035),0.94,IF(AND(A322="India",W322=2050),0.91,IF(AND(A322="Middle East",W322=2035),0.92,IF(AND(A322="Middle East",W322=2050),0.89,IF(AND(A322="Africa",W322=2035),0.93,IF(AND(A322="Africa",W322=2050),0.9,IF(AND(A322="Brazil",W322=2035),0.95,IF(AND(A322="Brazil",W322=2050),0.92,""))))))))))))))))))</f>
        <v>*0.89</v>
      </c>
      <c r="AC322" s="1" t="s">
        <v>3630</v>
      </c>
      <c r="AD322" s="57" t="s">
        <v>35</v>
      </c>
      <c r="AE322" s="1" t="n">
        <v>2035</v>
      </c>
      <c r="AF322" s="58" t="str">
        <f aca="false">"*"&amp;IF(AND(A322="EU",AE322=2035),0.93,IF(AND(A322="EU",AE322=2050),0.9,IF(AND(A322="USA",AE322=2035),0.92,IF(AND(A322="USA",AE322=2050),0.89,IF(AND(A322="Japan",AE322=2035),0.92,IF(AND(A322="Japan",AE322=2050),0.89,IF(AND(A322="Russia",AE322=2035),0.91,IF(AND(A322="Russia",AE322=2050),0.86,IF(AND(A322="China",AE322=2035),0.91,IF(AND(A322="China",AE322=2050),0.87,IF(AND(A322="India",AE322=2035),0.92,IF(AND(A322="India",AE322=2050),0.87,IF(AND(A322="Middle East",AE322=2035),0.89,IF(AND(A322="Middle East",AE322=2050),0.84,IF(AND(A322="Africa",AE322=2035),0.9,IF(AND(A322="Africa",AE322=2050),0.86,IF(AND(A322="Brazil",AE322=2035),0.93,IF(AND(A322="Brazil",AE322=2050),0.89,""))))))))))))))))))</f>
        <v>*0.89</v>
      </c>
      <c r="AG322" s="53" t="str">
        <f aca="false">AG321</f>
        <v>REZoning_Sol-Win</v>
      </c>
      <c r="AI322" s="1" t="s">
        <v>3630</v>
      </c>
      <c r="AJ322" s="57" t="s">
        <v>35</v>
      </c>
      <c r="AK322" s="1" t="n">
        <v>2050</v>
      </c>
      <c r="AL322" s="58" t="str">
        <f aca="false">"*"&amp;IF(AND(A322="EU",AK322=2035),0.93,IF(AND(A322="EU",AK322=2050),0.9,IF(AND(A322="USA",AK322=2035),0.92,IF(AND(A322="USA",AK322=2050),0.89,IF(AND(A322="Japan",AK322=2035),0.92,IF(AND(A322="Japan",AK322=2050),0.89,IF(AND(A322="Russia",AK322=2035),0.91,IF(AND(A322="Russia",AK322=2050),0.86,IF(AND(A322="China",AK322=2035),0.91,IF(AND(A322="China",AK322=2050),0.87,IF(AND(A322="India",AK322=2035),0.92,IF(AND(A322="India",AK322=2050),0.87,IF(AND(A322="Middle East",AK322=2035),0.89,IF(AND(A322="Middle East",AK322=2050),0.84,IF(AND(A322="Africa",AK322=2035),0.9,IF(AND(A322="Africa",AK322=2050),0.86,IF(AND(A322="Brazil",AK322=2035),0.93,IF(AND(A322="Brazil",AK322=2050),0.89,""))))))))))))))))))</f>
        <v>*0.84</v>
      </c>
      <c r="AM322" s="53" t="str">
        <f aca="false">AM321</f>
        <v>REZoning_Sol-Win</v>
      </c>
      <c r="AP322" s="0" t="s">
        <v>3630</v>
      </c>
      <c r="AQ322" s="38" t="s">
        <v>35</v>
      </c>
      <c r="AR322" s="38" t="n">
        <f aca="false">AR321</f>
        <v>2100</v>
      </c>
      <c r="AS322" s="38" t="s">
        <v>896</v>
      </c>
      <c r="AT322" s="38" t="s">
        <v>36</v>
      </c>
    </row>
    <row r="323" customFormat="false" ht="28.5" hidden="false" customHeight="true" outlineLevel="0" collapsed="false">
      <c r="A323" s="3" t="s">
        <v>57</v>
      </c>
      <c r="C323" s="0" t="s">
        <v>3631</v>
      </c>
      <c r="D323" s="50" t="s">
        <v>35</v>
      </c>
      <c r="E323" s="0" t="n">
        <v>2035</v>
      </c>
      <c r="F323" s="51" t="str">
        <f aca="false">"*"&amp;IF(AND(A323="EU",E323=2035),0.95,IF(AND(A323="EU",E323=2050),0.93,IF(AND(A323="USA",E323=2035),0.96,IF(AND(A323="USA",E323=2050),0.94,IF(AND(A323="Japan",E323=2035),0.94,IF(AND(A323="Japan",E323=2050),0.92,IF(AND(A323="Russia",E323=2035),0.95,IF(AND(A323="Russia",E323=2050),0.93,IF(AND(A323="China",E323=2035),0.94,IF(AND(A323="China",E323=2050),0.92,IF(AND(A323="India",E323=2035),0.95,IF(AND(A323="India",E323=2050),0.92,IF(AND(A323="Middle East",E323=2035),0.94,IF(AND(A323="Middle East",E323=2050),0.9,IF(AND(A323="Africa",E323=2035),0.94,IF(AND(A323="Africa",E323=2050),0.91,IF(AND(A323="Brazil",E323=2035),0.95,IF(AND(A323="Brazil",E323=2050),0.92,""))))))))))))))))))</f>
        <v>*0.94</v>
      </c>
      <c r="H323" s="0" t="s">
        <v>3631</v>
      </c>
      <c r="I323" s="50" t="s">
        <v>35</v>
      </c>
      <c r="J323" s="0" t="n">
        <v>2050</v>
      </c>
      <c r="K323" s="48" t="str">
        <f aca="false">"*"&amp;IF(AND(A323="EU",J323=2035),0.95,IF(AND(A323="EU",J323=2050),0.93,IF(AND(A323="USA",J323=2035),0.96,IF(AND(A323="USA",J323=2050),0.94,IF(AND(A323="Japan",J323=2035),0.94,IF(AND(A323="Japan",J323=2050),0.92,IF(AND(A323="Russia",J323=2035),0.95,IF(AND(A323="Russia",J323=2050),0.93,IF(AND(A323="China",J323=2035),0.94,IF(AND(A323="China",J323=2050),0.92,IF(AND(A323="India",J323=2035),0.95,IF(AND(A323="India",J323=2050),0.92,IF(AND(A323="Middle East",J323=2035),0.94,IF(AND(A323="Middle East",J323=2050),0.9,IF(AND(A323="Africa",J323=2035),0.94,IF(AND(A323="Africa",J323=2050),0.91,IF(AND(A323="Brazil",J323=2035),0.95,IF(AND(A323="Brazil",J323=2050),0.92,""))))))))))))))))))</f>
        <v>*0.9</v>
      </c>
      <c r="P323" s="41" t="s">
        <v>3631</v>
      </c>
      <c r="Q323" s="52" t="s">
        <v>35</v>
      </c>
      <c r="R323" s="41" t="n">
        <v>2035</v>
      </c>
      <c r="S323" s="53" t="str">
        <f aca="false">"*"&amp;IF(AND(A323="EU",R323=2035),0.95,IF(AND(A323="EU",R323=2050),0.93,IF(AND(A323="USA",R323=2035),0.96,IF(AND(A323="USA",R323=2050),0.93,IF(AND(A323="Japan",R323=2035),0.94,IF(AND(A323="Japan",R323=2050),0.92,IF(AND(A323="Russia",R323=2035),0.95,IF(AND(A323="Russia",R323=2050),0.91,IF(AND(A323="China",R323=2035),0.93,IF(AND(A323="China",R323=2050),0.92,IF(AND(A323="India",R323=2035),0.94,IF(AND(A323="India",R323=2050),0.91,IF(AND(A323="Middle East",R323=2035),0.92,IF(AND(A323="Middle East",R323=2050),0.89,IF(AND(A323="Africa",R323=2035),0.93,IF(AND(A323="Africa",R323=2050),0.9,IF(AND(A323="Brazil",R323=2035),0.95,IF(AND(A323="Brazil",R323=2050),0.92,""))))))))))))))))))</f>
        <v>*0.92</v>
      </c>
      <c r="U323" s="41" t="s">
        <v>3631</v>
      </c>
      <c r="V323" s="52" t="s">
        <v>35</v>
      </c>
      <c r="W323" s="41" t="n">
        <v>2050</v>
      </c>
      <c r="X323" s="53" t="str">
        <f aca="false">"*"&amp;IF(AND(A323="EU",W323=2035),0.95,IF(AND(A323="EU",W323=2050),0.93,IF(AND(A323="USA",W323=2035),0.96,IF(AND(A323="USA",W323=2050),0.93,IF(AND(A323="Japan",W323=2035),0.94,IF(AND(A323="Japan",W323=2050),0.92,IF(AND(A323="Russia",W323=2035),0.95,IF(AND(A323="Russia",W323=2050),0.91,IF(AND(A323="China",W323=2035),0.93,IF(AND(A323="China",W323=2050),0.92,IF(AND(A323="India",W323=2035),0.94,IF(AND(A323="India",W323=2050),0.91,IF(AND(A323="Middle East",W323=2035),0.92,IF(AND(A323="Middle East",W323=2050),0.89,IF(AND(A323="Africa",W323=2035),0.93,IF(AND(A323="Africa",W323=2050),0.9,IF(AND(A323="Brazil",W323=2035),0.95,IF(AND(A323="Brazil",W323=2050),0.92,""))))))))))))))))))</f>
        <v>*0.89</v>
      </c>
      <c r="AC323" s="1" t="s">
        <v>3631</v>
      </c>
      <c r="AD323" s="57" t="s">
        <v>35</v>
      </c>
      <c r="AE323" s="1" t="n">
        <v>2035</v>
      </c>
      <c r="AF323" s="58" t="str">
        <f aca="false">"*"&amp;IF(AND(A323="EU",AE323=2035),0.93,IF(AND(A323="EU",AE323=2050),0.9,IF(AND(A323="USA",AE323=2035),0.92,IF(AND(A323="USA",AE323=2050),0.89,IF(AND(A323="Japan",AE323=2035),0.92,IF(AND(A323="Japan",AE323=2050),0.89,IF(AND(A323="Russia",AE323=2035),0.91,IF(AND(A323="Russia",AE323=2050),0.86,IF(AND(A323="China",AE323=2035),0.91,IF(AND(A323="China",AE323=2050),0.87,IF(AND(A323="India",AE323=2035),0.92,IF(AND(A323="India",AE323=2050),0.87,IF(AND(A323="Middle East",AE323=2035),0.89,IF(AND(A323="Middle East",AE323=2050),0.84,IF(AND(A323="Africa",AE323=2035),0.9,IF(AND(A323="Africa",AE323=2050),0.86,IF(AND(A323="Brazil",AE323=2035),0.93,IF(AND(A323="Brazil",AE323=2050),0.89,""))))))))))))))))))</f>
        <v>*0.89</v>
      </c>
      <c r="AG323" s="53" t="str">
        <f aca="false">AG322</f>
        <v>REZoning_Sol-Win</v>
      </c>
      <c r="AI323" s="1" t="s">
        <v>3631</v>
      </c>
      <c r="AJ323" s="57" t="s">
        <v>35</v>
      </c>
      <c r="AK323" s="1" t="n">
        <v>2050</v>
      </c>
      <c r="AL323" s="58" t="str">
        <f aca="false">"*"&amp;IF(AND(A323="EU",AK323=2035),0.93,IF(AND(A323="EU",AK323=2050),0.9,IF(AND(A323="USA",AK323=2035),0.92,IF(AND(A323="USA",AK323=2050),0.89,IF(AND(A323="Japan",AK323=2035),0.92,IF(AND(A323="Japan",AK323=2050),0.89,IF(AND(A323="Russia",AK323=2035),0.91,IF(AND(A323="Russia",AK323=2050),0.86,IF(AND(A323="China",AK323=2035),0.91,IF(AND(A323="China",AK323=2050),0.87,IF(AND(A323="India",AK323=2035),0.92,IF(AND(A323="India",AK323=2050),0.87,IF(AND(A323="Middle East",AK323=2035),0.89,IF(AND(A323="Middle East",AK323=2050),0.84,IF(AND(A323="Africa",AK323=2035),0.9,IF(AND(A323="Africa",AK323=2050),0.86,IF(AND(A323="Brazil",AK323=2035),0.93,IF(AND(A323="Brazil",AK323=2050),0.89,""))))))))))))))))))</f>
        <v>*0.84</v>
      </c>
      <c r="AM323" s="53" t="str">
        <f aca="false">AM322</f>
        <v>REZoning_Sol-Win</v>
      </c>
      <c r="AP323" s="0" t="s">
        <v>3631</v>
      </c>
      <c r="AQ323" s="38" t="s">
        <v>35</v>
      </c>
      <c r="AR323" s="38" t="n">
        <f aca="false">AR322</f>
        <v>2100</v>
      </c>
      <c r="AS323" s="38" t="s">
        <v>896</v>
      </c>
      <c r="AT323" s="38" t="s">
        <v>36</v>
      </c>
    </row>
    <row r="324" customFormat="false" ht="28.5" hidden="false" customHeight="true" outlineLevel="0" collapsed="false">
      <c r="A324" s="3" t="s">
        <v>57</v>
      </c>
      <c r="C324" s="0" t="s">
        <v>3632</v>
      </c>
      <c r="D324" s="50" t="s">
        <v>35</v>
      </c>
      <c r="E324" s="0" t="n">
        <v>2035</v>
      </c>
      <c r="F324" s="51" t="str">
        <f aca="false">"*"&amp;IF(AND(A324="EU",E324=2035),0.95,IF(AND(A324="EU",E324=2050),0.93,IF(AND(A324="USA",E324=2035),0.96,IF(AND(A324="USA",E324=2050),0.94,IF(AND(A324="Japan",E324=2035),0.94,IF(AND(A324="Japan",E324=2050),0.92,IF(AND(A324="Russia",E324=2035),0.95,IF(AND(A324="Russia",E324=2050),0.93,IF(AND(A324="China",E324=2035),0.94,IF(AND(A324="China",E324=2050),0.92,IF(AND(A324="India",E324=2035),0.95,IF(AND(A324="India",E324=2050),0.92,IF(AND(A324="Middle East",E324=2035),0.94,IF(AND(A324="Middle East",E324=2050),0.9,IF(AND(A324="Africa",E324=2035),0.94,IF(AND(A324="Africa",E324=2050),0.91,IF(AND(A324="Brazil",E324=2035),0.95,IF(AND(A324="Brazil",E324=2050),0.92,""))))))))))))))))))</f>
        <v>*0.94</v>
      </c>
      <c r="H324" s="0" t="s">
        <v>3632</v>
      </c>
      <c r="I324" s="50" t="s">
        <v>35</v>
      </c>
      <c r="J324" s="0" t="n">
        <v>2050</v>
      </c>
      <c r="K324" s="48" t="str">
        <f aca="false">"*"&amp;IF(AND(A324="EU",J324=2035),0.95,IF(AND(A324="EU",J324=2050),0.93,IF(AND(A324="USA",J324=2035),0.96,IF(AND(A324="USA",J324=2050),0.94,IF(AND(A324="Japan",J324=2035),0.94,IF(AND(A324="Japan",J324=2050),0.92,IF(AND(A324="Russia",J324=2035),0.95,IF(AND(A324="Russia",J324=2050),0.93,IF(AND(A324="China",J324=2035),0.94,IF(AND(A324="China",J324=2050),0.92,IF(AND(A324="India",J324=2035),0.95,IF(AND(A324="India",J324=2050),0.92,IF(AND(A324="Middle East",J324=2035),0.94,IF(AND(A324="Middle East",J324=2050),0.9,IF(AND(A324="Africa",J324=2035),0.94,IF(AND(A324="Africa",J324=2050),0.91,IF(AND(A324="Brazil",J324=2035),0.95,IF(AND(A324="Brazil",J324=2050),0.92,""))))))))))))))))))</f>
        <v>*0.9</v>
      </c>
      <c r="P324" s="41" t="s">
        <v>3632</v>
      </c>
      <c r="Q324" s="52" t="s">
        <v>35</v>
      </c>
      <c r="R324" s="41" t="n">
        <v>2035</v>
      </c>
      <c r="S324" s="53" t="str">
        <f aca="false">"*"&amp;IF(AND(A324="EU",R324=2035),0.95,IF(AND(A324="EU",R324=2050),0.93,IF(AND(A324="USA",R324=2035),0.96,IF(AND(A324="USA",R324=2050),0.93,IF(AND(A324="Japan",R324=2035),0.94,IF(AND(A324="Japan",R324=2050),0.92,IF(AND(A324="Russia",R324=2035),0.95,IF(AND(A324="Russia",R324=2050),0.91,IF(AND(A324="China",R324=2035),0.93,IF(AND(A324="China",R324=2050),0.92,IF(AND(A324="India",R324=2035),0.94,IF(AND(A324="India",R324=2050),0.91,IF(AND(A324="Middle East",R324=2035),0.92,IF(AND(A324="Middle East",R324=2050),0.89,IF(AND(A324="Africa",R324=2035),0.93,IF(AND(A324="Africa",R324=2050),0.9,IF(AND(A324="Brazil",R324=2035),0.95,IF(AND(A324="Brazil",R324=2050),0.92,""))))))))))))))))))</f>
        <v>*0.92</v>
      </c>
      <c r="U324" s="41" t="s">
        <v>3632</v>
      </c>
      <c r="V324" s="52" t="s">
        <v>35</v>
      </c>
      <c r="W324" s="41" t="n">
        <v>2050</v>
      </c>
      <c r="X324" s="53" t="str">
        <f aca="false">"*"&amp;IF(AND(A324="EU",W324=2035),0.95,IF(AND(A324="EU",W324=2050),0.93,IF(AND(A324="USA",W324=2035),0.96,IF(AND(A324="USA",W324=2050),0.93,IF(AND(A324="Japan",W324=2035),0.94,IF(AND(A324="Japan",W324=2050),0.92,IF(AND(A324="Russia",W324=2035),0.95,IF(AND(A324="Russia",W324=2050),0.91,IF(AND(A324="China",W324=2035),0.93,IF(AND(A324="China",W324=2050),0.92,IF(AND(A324="India",W324=2035),0.94,IF(AND(A324="India",W324=2050),0.91,IF(AND(A324="Middle East",W324=2035),0.92,IF(AND(A324="Middle East",W324=2050),0.89,IF(AND(A324="Africa",W324=2035),0.93,IF(AND(A324="Africa",W324=2050),0.9,IF(AND(A324="Brazil",W324=2035),0.95,IF(AND(A324="Brazil",W324=2050),0.92,""))))))))))))))))))</f>
        <v>*0.89</v>
      </c>
      <c r="AC324" s="1" t="s">
        <v>3632</v>
      </c>
      <c r="AD324" s="57" t="s">
        <v>35</v>
      </c>
      <c r="AE324" s="1" t="n">
        <v>2035</v>
      </c>
      <c r="AF324" s="58" t="str">
        <f aca="false">"*"&amp;IF(AND(A324="EU",AE324=2035),0.93,IF(AND(A324="EU",AE324=2050),0.9,IF(AND(A324="USA",AE324=2035),0.92,IF(AND(A324="USA",AE324=2050),0.89,IF(AND(A324="Japan",AE324=2035),0.92,IF(AND(A324="Japan",AE324=2050),0.89,IF(AND(A324="Russia",AE324=2035),0.91,IF(AND(A324="Russia",AE324=2050),0.86,IF(AND(A324="China",AE324=2035),0.91,IF(AND(A324="China",AE324=2050),0.87,IF(AND(A324="India",AE324=2035),0.92,IF(AND(A324="India",AE324=2050),0.87,IF(AND(A324="Middle East",AE324=2035),0.89,IF(AND(A324="Middle East",AE324=2050),0.84,IF(AND(A324="Africa",AE324=2035),0.9,IF(AND(A324="Africa",AE324=2050),0.86,IF(AND(A324="Brazil",AE324=2035),0.93,IF(AND(A324="Brazil",AE324=2050),0.89,""))))))))))))))))))</f>
        <v>*0.89</v>
      </c>
      <c r="AG324" s="53" t="str">
        <f aca="false">AG323</f>
        <v>REZoning_Sol-Win</v>
      </c>
      <c r="AI324" s="1" t="s">
        <v>3632</v>
      </c>
      <c r="AJ324" s="57" t="s">
        <v>35</v>
      </c>
      <c r="AK324" s="1" t="n">
        <v>2050</v>
      </c>
      <c r="AL324" s="58" t="str">
        <f aca="false">"*"&amp;IF(AND(A324="EU",AK324=2035),0.93,IF(AND(A324="EU",AK324=2050),0.9,IF(AND(A324="USA",AK324=2035),0.92,IF(AND(A324="USA",AK324=2050),0.89,IF(AND(A324="Japan",AK324=2035),0.92,IF(AND(A324="Japan",AK324=2050),0.89,IF(AND(A324="Russia",AK324=2035),0.91,IF(AND(A324="Russia",AK324=2050),0.86,IF(AND(A324="China",AK324=2035),0.91,IF(AND(A324="China",AK324=2050),0.87,IF(AND(A324="India",AK324=2035),0.92,IF(AND(A324="India",AK324=2050),0.87,IF(AND(A324="Middle East",AK324=2035),0.89,IF(AND(A324="Middle East",AK324=2050),0.84,IF(AND(A324="Africa",AK324=2035),0.9,IF(AND(A324="Africa",AK324=2050),0.86,IF(AND(A324="Brazil",AK324=2035),0.93,IF(AND(A324="Brazil",AK324=2050),0.89,""))))))))))))))))))</f>
        <v>*0.84</v>
      </c>
      <c r="AM324" s="53" t="str">
        <f aca="false">AM323</f>
        <v>REZoning_Sol-Win</v>
      </c>
      <c r="AP324" s="0" t="s">
        <v>3632</v>
      </c>
      <c r="AQ324" s="38" t="s">
        <v>35</v>
      </c>
      <c r="AR324" s="38" t="n">
        <f aca="false">AR323</f>
        <v>2100</v>
      </c>
      <c r="AS324" s="38" t="s">
        <v>896</v>
      </c>
      <c r="AT324" s="38" t="s">
        <v>36</v>
      </c>
    </row>
    <row r="325" customFormat="false" ht="28.5" hidden="false" customHeight="true" outlineLevel="0" collapsed="false">
      <c r="A325" s="3" t="s">
        <v>57</v>
      </c>
      <c r="C325" s="0" t="s">
        <v>3633</v>
      </c>
      <c r="D325" s="50" t="s">
        <v>35</v>
      </c>
      <c r="E325" s="0" t="n">
        <v>2035</v>
      </c>
      <c r="F325" s="51" t="str">
        <f aca="false">"*"&amp;IF(AND(A325="EU",E325=2035),0.95,IF(AND(A325="EU",E325=2050),0.93,IF(AND(A325="USA",E325=2035),0.96,IF(AND(A325="USA",E325=2050),0.94,IF(AND(A325="Japan",E325=2035),0.94,IF(AND(A325="Japan",E325=2050),0.92,IF(AND(A325="Russia",E325=2035),0.95,IF(AND(A325="Russia",E325=2050),0.93,IF(AND(A325="China",E325=2035),0.94,IF(AND(A325="China",E325=2050),0.92,IF(AND(A325="India",E325=2035),0.95,IF(AND(A325="India",E325=2050),0.92,IF(AND(A325="Middle East",E325=2035),0.94,IF(AND(A325="Middle East",E325=2050),0.9,IF(AND(A325="Africa",E325=2035),0.94,IF(AND(A325="Africa",E325=2050),0.91,IF(AND(A325="Brazil",E325=2035),0.95,IF(AND(A325="Brazil",E325=2050),0.92,""))))))))))))))))))</f>
        <v>*0.94</v>
      </c>
      <c r="H325" s="0" t="s">
        <v>3633</v>
      </c>
      <c r="I325" s="50" t="s">
        <v>35</v>
      </c>
      <c r="J325" s="0" t="n">
        <v>2050</v>
      </c>
      <c r="K325" s="48" t="str">
        <f aca="false">"*"&amp;IF(AND(A325="EU",J325=2035),0.95,IF(AND(A325="EU",J325=2050),0.93,IF(AND(A325="USA",J325=2035),0.96,IF(AND(A325="USA",J325=2050),0.94,IF(AND(A325="Japan",J325=2035),0.94,IF(AND(A325="Japan",J325=2050),0.92,IF(AND(A325="Russia",J325=2035),0.95,IF(AND(A325="Russia",J325=2050),0.93,IF(AND(A325="China",J325=2035),0.94,IF(AND(A325="China",J325=2050),0.92,IF(AND(A325="India",J325=2035),0.95,IF(AND(A325="India",J325=2050),0.92,IF(AND(A325="Middle East",J325=2035),0.94,IF(AND(A325="Middle East",J325=2050),0.9,IF(AND(A325="Africa",J325=2035),0.94,IF(AND(A325="Africa",J325=2050),0.91,IF(AND(A325="Brazil",J325=2035),0.95,IF(AND(A325="Brazil",J325=2050),0.92,""))))))))))))))))))</f>
        <v>*0.9</v>
      </c>
      <c r="P325" s="41" t="s">
        <v>3633</v>
      </c>
      <c r="Q325" s="52" t="s">
        <v>35</v>
      </c>
      <c r="R325" s="41" t="n">
        <v>2035</v>
      </c>
      <c r="S325" s="53" t="str">
        <f aca="false">"*"&amp;IF(AND(A325="EU",R325=2035),0.95,IF(AND(A325="EU",R325=2050),0.93,IF(AND(A325="USA",R325=2035),0.96,IF(AND(A325="USA",R325=2050),0.93,IF(AND(A325="Japan",R325=2035),0.94,IF(AND(A325="Japan",R325=2050),0.92,IF(AND(A325="Russia",R325=2035),0.95,IF(AND(A325="Russia",R325=2050),0.91,IF(AND(A325="China",R325=2035),0.93,IF(AND(A325="China",R325=2050),0.92,IF(AND(A325="India",R325=2035),0.94,IF(AND(A325="India",R325=2050),0.91,IF(AND(A325="Middle East",R325=2035),0.92,IF(AND(A325="Middle East",R325=2050),0.89,IF(AND(A325="Africa",R325=2035),0.93,IF(AND(A325="Africa",R325=2050),0.9,IF(AND(A325="Brazil",R325=2035),0.95,IF(AND(A325="Brazil",R325=2050),0.92,""))))))))))))))))))</f>
        <v>*0.92</v>
      </c>
      <c r="U325" s="41" t="s">
        <v>3633</v>
      </c>
      <c r="V325" s="52" t="s">
        <v>35</v>
      </c>
      <c r="W325" s="41" t="n">
        <v>2050</v>
      </c>
      <c r="X325" s="53" t="str">
        <f aca="false">"*"&amp;IF(AND(A325="EU",W325=2035),0.95,IF(AND(A325="EU",W325=2050),0.93,IF(AND(A325="USA",W325=2035),0.96,IF(AND(A325="USA",W325=2050),0.93,IF(AND(A325="Japan",W325=2035),0.94,IF(AND(A325="Japan",W325=2050),0.92,IF(AND(A325="Russia",W325=2035),0.95,IF(AND(A325="Russia",W325=2050),0.91,IF(AND(A325="China",W325=2035),0.93,IF(AND(A325="China",W325=2050),0.92,IF(AND(A325="India",W325=2035),0.94,IF(AND(A325="India",W325=2050),0.91,IF(AND(A325="Middle East",W325=2035),0.92,IF(AND(A325="Middle East",W325=2050),0.89,IF(AND(A325="Africa",W325=2035),0.93,IF(AND(A325="Africa",W325=2050),0.9,IF(AND(A325="Brazil",W325=2035),0.95,IF(AND(A325="Brazil",W325=2050),0.92,""))))))))))))))))))</f>
        <v>*0.89</v>
      </c>
      <c r="AC325" s="1" t="s">
        <v>3633</v>
      </c>
      <c r="AD325" s="57" t="s">
        <v>35</v>
      </c>
      <c r="AE325" s="1" t="n">
        <v>2035</v>
      </c>
      <c r="AF325" s="58" t="str">
        <f aca="false">"*"&amp;IF(AND(A325="EU",AE325=2035),0.93,IF(AND(A325="EU",AE325=2050),0.9,IF(AND(A325="USA",AE325=2035),0.92,IF(AND(A325="USA",AE325=2050),0.89,IF(AND(A325="Japan",AE325=2035),0.92,IF(AND(A325="Japan",AE325=2050),0.89,IF(AND(A325="Russia",AE325=2035),0.91,IF(AND(A325="Russia",AE325=2050),0.86,IF(AND(A325="China",AE325=2035),0.91,IF(AND(A325="China",AE325=2050),0.87,IF(AND(A325="India",AE325=2035),0.92,IF(AND(A325="India",AE325=2050),0.87,IF(AND(A325="Middle East",AE325=2035),0.89,IF(AND(A325="Middle East",AE325=2050),0.84,IF(AND(A325="Africa",AE325=2035),0.9,IF(AND(A325="Africa",AE325=2050),0.86,IF(AND(A325="Brazil",AE325=2035),0.93,IF(AND(A325="Brazil",AE325=2050),0.89,""))))))))))))))))))</f>
        <v>*0.89</v>
      </c>
      <c r="AG325" s="53" t="str">
        <f aca="false">AG324</f>
        <v>REZoning_Sol-Win</v>
      </c>
      <c r="AI325" s="1" t="s">
        <v>3633</v>
      </c>
      <c r="AJ325" s="57" t="s">
        <v>35</v>
      </c>
      <c r="AK325" s="1" t="n">
        <v>2050</v>
      </c>
      <c r="AL325" s="58" t="str">
        <f aca="false">"*"&amp;IF(AND(A325="EU",AK325=2035),0.93,IF(AND(A325="EU",AK325=2050),0.9,IF(AND(A325="USA",AK325=2035),0.92,IF(AND(A325="USA",AK325=2050),0.89,IF(AND(A325="Japan",AK325=2035),0.92,IF(AND(A325="Japan",AK325=2050),0.89,IF(AND(A325="Russia",AK325=2035),0.91,IF(AND(A325="Russia",AK325=2050),0.86,IF(AND(A325="China",AK325=2035),0.91,IF(AND(A325="China",AK325=2050),0.87,IF(AND(A325="India",AK325=2035),0.92,IF(AND(A325="India",AK325=2050),0.87,IF(AND(A325="Middle East",AK325=2035),0.89,IF(AND(A325="Middle East",AK325=2050),0.84,IF(AND(A325="Africa",AK325=2035),0.9,IF(AND(A325="Africa",AK325=2050),0.86,IF(AND(A325="Brazil",AK325=2035),0.93,IF(AND(A325="Brazil",AK325=2050),0.89,""))))))))))))))))))</f>
        <v>*0.84</v>
      </c>
      <c r="AM325" s="53" t="str">
        <f aca="false">AM324</f>
        <v>REZoning_Sol-Win</v>
      </c>
      <c r="AP325" s="0" t="s">
        <v>3633</v>
      </c>
      <c r="AQ325" s="38" t="s">
        <v>35</v>
      </c>
      <c r="AR325" s="38" t="n">
        <f aca="false">AR324</f>
        <v>2100</v>
      </c>
      <c r="AS325" s="38" t="s">
        <v>896</v>
      </c>
      <c r="AT325" s="38" t="s">
        <v>36</v>
      </c>
    </row>
    <row r="326" customFormat="false" ht="28.5" hidden="false" customHeight="true" outlineLevel="0" collapsed="false">
      <c r="A326" s="3" t="s">
        <v>57</v>
      </c>
      <c r="C326" s="0" t="s">
        <v>3634</v>
      </c>
      <c r="D326" s="50" t="s">
        <v>35</v>
      </c>
      <c r="E326" s="0" t="n">
        <v>2035</v>
      </c>
      <c r="F326" s="51" t="str">
        <f aca="false">"*"&amp;IF(AND(A326="EU",E326=2035),0.95,IF(AND(A326="EU",E326=2050),0.93,IF(AND(A326="USA",E326=2035),0.96,IF(AND(A326="USA",E326=2050),0.94,IF(AND(A326="Japan",E326=2035),0.94,IF(AND(A326="Japan",E326=2050),0.92,IF(AND(A326="Russia",E326=2035),0.95,IF(AND(A326="Russia",E326=2050),0.93,IF(AND(A326="China",E326=2035),0.94,IF(AND(A326="China",E326=2050),0.92,IF(AND(A326="India",E326=2035),0.95,IF(AND(A326="India",E326=2050),0.92,IF(AND(A326="Middle East",E326=2035),0.94,IF(AND(A326="Middle East",E326=2050),0.9,IF(AND(A326="Africa",E326=2035),0.94,IF(AND(A326="Africa",E326=2050),0.91,IF(AND(A326="Brazil",E326=2035),0.95,IF(AND(A326="Brazil",E326=2050),0.92,""))))))))))))))))))</f>
        <v>*0.94</v>
      </c>
      <c r="H326" s="0" t="s">
        <v>3634</v>
      </c>
      <c r="I326" s="50" t="s">
        <v>35</v>
      </c>
      <c r="J326" s="0" t="n">
        <v>2050</v>
      </c>
      <c r="K326" s="48" t="str">
        <f aca="false">"*"&amp;IF(AND(A326="EU",J326=2035),0.95,IF(AND(A326="EU",J326=2050),0.93,IF(AND(A326="USA",J326=2035),0.96,IF(AND(A326="USA",J326=2050),0.94,IF(AND(A326="Japan",J326=2035),0.94,IF(AND(A326="Japan",J326=2050),0.92,IF(AND(A326="Russia",J326=2035),0.95,IF(AND(A326="Russia",J326=2050),0.93,IF(AND(A326="China",J326=2035),0.94,IF(AND(A326="China",J326=2050),0.92,IF(AND(A326="India",J326=2035),0.95,IF(AND(A326="India",J326=2050),0.92,IF(AND(A326="Middle East",J326=2035),0.94,IF(AND(A326="Middle East",J326=2050),0.9,IF(AND(A326="Africa",J326=2035),0.94,IF(AND(A326="Africa",J326=2050),0.91,IF(AND(A326="Brazil",J326=2035),0.95,IF(AND(A326="Brazil",J326=2050),0.92,""))))))))))))))))))</f>
        <v>*0.9</v>
      </c>
      <c r="P326" s="41" t="s">
        <v>3634</v>
      </c>
      <c r="Q326" s="52" t="s">
        <v>35</v>
      </c>
      <c r="R326" s="41" t="n">
        <v>2035</v>
      </c>
      <c r="S326" s="53" t="str">
        <f aca="false">"*"&amp;IF(AND(A326="EU",R326=2035),0.95,IF(AND(A326="EU",R326=2050),0.93,IF(AND(A326="USA",R326=2035),0.96,IF(AND(A326="USA",R326=2050),0.93,IF(AND(A326="Japan",R326=2035),0.94,IF(AND(A326="Japan",R326=2050),0.92,IF(AND(A326="Russia",R326=2035),0.95,IF(AND(A326="Russia",R326=2050),0.91,IF(AND(A326="China",R326=2035),0.93,IF(AND(A326="China",R326=2050),0.92,IF(AND(A326="India",R326=2035),0.94,IF(AND(A326="India",R326=2050),0.91,IF(AND(A326="Middle East",R326=2035),0.92,IF(AND(A326="Middle East",R326=2050),0.89,IF(AND(A326="Africa",R326=2035),0.93,IF(AND(A326="Africa",R326=2050),0.9,IF(AND(A326="Brazil",R326=2035),0.95,IF(AND(A326="Brazil",R326=2050),0.92,""))))))))))))))))))</f>
        <v>*0.92</v>
      </c>
      <c r="U326" s="41" t="s">
        <v>3634</v>
      </c>
      <c r="V326" s="52" t="s">
        <v>35</v>
      </c>
      <c r="W326" s="41" t="n">
        <v>2050</v>
      </c>
      <c r="X326" s="53" t="str">
        <f aca="false">"*"&amp;IF(AND(A326="EU",W326=2035),0.95,IF(AND(A326="EU",W326=2050),0.93,IF(AND(A326="USA",W326=2035),0.96,IF(AND(A326="USA",W326=2050),0.93,IF(AND(A326="Japan",W326=2035),0.94,IF(AND(A326="Japan",W326=2050),0.92,IF(AND(A326="Russia",W326=2035),0.95,IF(AND(A326="Russia",W326=2050),0.91,IF(AND(A326="China",W326=2035),0.93,IF(AND(A326="China",W326=2050),0.92,IF(AND(A326="India",W326=2035),0.94,IF(AND(A326="India",W326=2050),0.91,IF(AND(A326="Middle East",W326=2035),0.92,IF(AND(A326="Middle East",W326=2050),0.89,IF(AND(A326="Africa",W326=2035),0.93,IF(AND(A326="Africa",W326=2050),0.9,IF(AND(A326="Brazil",W326=2035),0.95,IF(AND(A326="Brazil",W326=2050),0.92,""))))))))))))))))))</f>
        <v>*0.89</v>
      </c>
      <c r="AC326" s="1" t="s">
        <v>3634</v>
      </c>
      <c r="AD326" s="57" t="s">
        <v>35</v>
      </c>
      <c r="AE326" s="1" t="n">
        <v>2035</v>
      </c>
      <c r="AF326" s="58" t="str">
        <f aca="false">"*"&amp;IF(AND(A326="EU",AE326=2035),0.93,IF(AND(A326="EU",AE326=2050),0.9,IF(AND(A326="USA",AE326=2035),0.92,IF(AND(A326="USA",AE326=2050),0.89,IF(AND(A326="Japan",AE326=2035),0.92,IF(AND(A326="Japan",AE326=2050),0.89,IF(AND(A326="Russia",AE326=2035),0.91,IF(AND(A326="Russia",AE326=2050),0.86,IF(AND(A326="China",AE326=2035),0.91,IF(AND(A326="China",AE326=2050),0.87,IF(AND(A326="India",AE326=2035),0.92,IF(AND(A326="India",AE326=2050),0.87,IF(AND(A326="Middle East",AE326=2035),0.89,IF(AND(A326="Middle East",AE326=2050),0.84,IF(AND(A326="Africa",AE326=2035),0.9,IF(AND(A326="Africa",AE326=2050),0.86,IF(AND(A326="Brazil",AE326=2035),0.93,IF(AND(A326="Brazil",AE326=2050),0.89,""))))))))))))))))))</f>
        <v>*0.89</v>
      </c>
      <c r="AG326" s="53" t="str">
        <f aca="false">AG325</f>
        <v>REZoning_Sol-Win</v>
      </c>
      <c r="AI326" s="1" t="s">
        <v>3634</v>
      </c>
      <c r="AJ326" s="57" t="s">
        <v>35</v>
      </c>
      <c r="AK326" s="1" t="n">
        <v>2050</v>
      </c>
      <c r="AL326" s="58" t="str">
        <f aca="false">"*"&amp;IF(AND(A326="EU",AK326=2035),0.93,IF(AND(A326="EU",AK326=2050),0.9,IF(AND(A326="USA",AK326=2035),0.92,IF(AND(A326="USA",AK326=2050),0.89,IF(AND(A326="Japan",AK326=2035),0.92,IF(AND(A326="Japan",AK326=2050),0.89,IF(AND(A326="Russia",AK326=2035),0.91,IF(AND(A326="Russia",AK326=2050),0.86,IF(AND(A326="China",AK326=2035),0.91,IF(AND(A326="China",AK326=2050),0.87,IF(AND(A326="India",AK326=2035),0.92,IF(AND(A326="India",AK326=2050),0.87,IF(AND(A326="Middle East",AK326=2035),0.89,IF(AND(A326="Middle East",AK326=2050),0.84,IF(AND(A326="Africa",AK326=2035),0.9,IF(AND(A326="Africa",AK326=2050),0.86,IF(AND(A326="Brazil",AK326=2035),0.93,IF(AND(A326="Brazil",AK326=2050),0.89,""))))))))))))))))))</f>
        <v>*0.84</v>
      </c>
      <c r="AM326" s="53" t="str">
        <f aca="false">AM325</f>
        <v>REZoning_Sol-Win</v>
      </c>
      <c r="AP326" s="0" t="s">
        <v>3634</v>
      </c>
      <c r="AQ326" s="38" t="s">
        <v>35</v>
      </c>
      <c r="AR326" s="38" t="n">
        <f aca="false">AR325</f>
        <v>2100</v>
      </c>
      <c r="AS326" s="38" t="s">
        <v>896</v>
      </c>
      <c r="AT326" s="38" t="s">
        <v>36</v>
      </c>
    </row>
    <row r="327" customFormat="false" ht="28.5" hidden="false" customHeight="true" outlineLevel="0" collapsed="false">
      <c r="A327" s="3" t="s">
        <v>57</v>
      </c>
      <c r="C327" s="0" t="s">
        <v>3635</v>
      </c>
      <c r="D327" s="50" t="s">
        <v>35</v>
      </c>
      <c r="E327" s="0" t="n">
        <v>2035</v>
      </c>
      <c r="F327" s="51" t="str">
        <f aca="false">"*"&amp;IF(AND(A327="EU",E327=2035),0.95,IF(AND(A327="EU",E327=2050),0.93,IF(AND(A327="USA",E327=2035),0.96,IF(AND(A327="USA",E327=2050),0.94,IF(AND(A327="Japan",E327=2035),0.94,IF(AND(A327="Japan",E327=2050),0.92,IF(AND(A327="Russia",E327=2035),0.95,IF(AND(A327="Russia",E327=2050),0.93,IF(AND(A327="China",E327=2035),0.94,IF(AND(A327="China",E327=2050),0.92,IF(AND(A327="India",E327=2035),0.95,IF(AND(A327="India",E327=2050),0.92,IF(AND(A327="Middle East",E327=2035),0.94,IF(AND(A327="Middle East",E327=2050),0.9,IF(AND(A327="Africa",E327=2035),0.94,IF(AND(A327="Africa",E327=2050),0.91,IF(AND(A327="Brazil",E327=2035),0.95,IF(AND(A327="Brazil",E327=2050),0.92,""))))))))))))))))))</f>
        <v>*0.94</v>
      </c>
      <c r="H327" s="0" t="s">
        <v>3635</v>
      </c>
      <c r="I327" s="50" t="s">
        <v>35</v>
      </c>
      <c r="J327" s="0" t="n">
        <v>2050</v>
      </c>
      <c r="K327" s="48" t="str">
        <f aca="false">"*"&amp;IF(AND(A327="EU",J327=2035),0.95,IF(AND(A327="EU",J327=2050),0.93,IF(AND(A327="USA",J327=2035),0.96,IF(AND(A327="USA",J327=2050),0.94,IF(AND(A327="Japan",J327=2035),0.94,IF(AND(A327="Japan",J327=2050),0.92,IF(AND(A327="Russia",J327=2035),0.95,IF(AND(A327="Russia",J327=2050),0.93,IF(AND(A327="China",J327=2035),0.94,IF(AND(A327="China",J327=2050),0.92,IF(AND(A327="India",J327=2035),0.95,IF(AND(A327="India",J327=2050),0.92,IF(AND(A327="Middle East",J327=2035),0.94,IF(AND(A327="Middle East",J327=2050),0.9,IF(AND(A327="Africa",J327=2035),0.94,IF(AND(A327="Africa",J327=2050),0.91,IF(AND(A327="Brazil",J327=2035),0.95,IF(AND(A327="Brazil",J327=2050),0.92,""))))))))))))))))))</f>
        <v>*0.9</v>
      </c>
      <c r="P327" s="41" t="s">
        <v>3635</v>
      </c>
      <c r="Q327" s="52" t="s">
        <v>35</v>
      </c>
      <c r="R327" s="41" t="n">
        <v>2035</v>
      </c>
      <c r="S327" s="53" t="str">
        <f aca="false">"*"&amp;IF(AND(A327="EU",R327=2035),0.95,IF(AND(A327="EU",R327=2050),0.93,IF(AND(A327="USA",R327=2035),0.96,IF(AND(A327="USA",R327=2050),0.93,IF(AND(A327="Japan",R327=2035),0.94,IF(AND(A327="Japan",R327=2050),0.92,IF(AND(A327="Russia",R327=2035),0.95,IF(AND(A327="Russia",R327=2050),0.91,IF(AND(A327="China",R327=2035),0.93,IF(AND(A327="China",R327=2050),0.92,IF(AND(A327="India",R327=2035),0.94,IF(AND(A327="India",R327=2050),0.91,IF(AND(A327="Middle East",R327=2035),0.92,IF(AND(A327="Middle East",R327=2050),0.89,IF(AND(A327="Africa",R327=2035),0.93,IF(AND(A327="Africa",R327=2050),0.9,IF(AND(A327="Brazil",R327=2035),0.95,IF(AND(A327="Brazil",R327=2050),0.92,""))))))))))))))))))</f>
        <v>*0.92</v>
      </c>
      <c r="U327" s="41" t="s">
        <v>3635</v>
      </c>
      <c r="V327" s="52" t="s">
        <v>35</v>
      </c>
      <c r="W327" s="41" t="n">
        <v>2050</v>
      </c>
      <c r="X327" s="53" t="str">
        <f aca="false">"*"&amp;IF(AND(A327="EU",W327=2035),0.95,IF(AND(A327="EU",W327=2050),0.93,IF(AND(A327="USA",W327=2035),0.96,IF(AND(A327="USA",W327=2050),0.93,IF(AND(A327="Japan",W327=2035),0.94,IF(AND(A327="Japan",W327=2050),0.92,IF(AND(A327="Russia",W327=2035),0.95,IF(AND(A327="Russia",W327=2050),0.91,IF(AND(A327="China",W327=2035),0.93,IF(AND(A327="China",W327=2050),0.92,IF(AND(A327="India",W327=2035),0.94,IF(AND(A327="India",W327=2050),0.91,IF(AND(A327="Middle East",W327=2035),0.92,IF(AND(A327="Middle East",W327=2050),0.89,IF(AND(A327="Africa",W327=2035),0.93,IF(AND(A327="Africa",W327=2050),0.9,IF(AND(A327="Brazil",W327=2035),0.95,IF(AND(A327="Brazil",W327=2050),0.92,""))))))))))))))))))</f>
        <v>*0.89</v>
      </c>
      <c r="AC327" s="1" t="s">
        <v>3635</v>
      </c>
      <c r="AD327" s="57" t="s">
        <v>35</v>
      </c>
      <c r="AE327" s="1" t="n">
        <v>2035</v>
      </c>
      <c r="AF327" s="58" t="str">
        <f aca="false">"*"&amp;IF(AND(A327="EU",AE327=2035),0.93,IF(AND(A327="EU",AE327=2050),0.9,IF(AND(A327="USA",AE327=2035),0.92,IF(AND(A327="USA",AE327=2050),0.89,IF(AND(A327="Japan",AE327=2035),0.92,IF(AND(A327="Japan",AE327=2050),0.89,IF(AND(A327="Russia",AE327=2035),0.91,IF(AND(A327="Russia",AE327=2050),0.86,IF(AND(A327="China",AE327=2035),0.91,IF(AND(A327="China",AE327=2050),0.87,IF(AND(A327="India",AE327=2035),0.92,IF(AND(A327="India",AE327=2050),0.87,IF(AND(A327="Middle East",AE327=2035),0.89,IF(AND(A327="Middle East",AE327=2050),0.84,IF(AND(A327="Africa",AE327=2035),0.9,IF(AND(A327="Africa",AE327=2050),0.86,IF(AND(A327="Brazil",AE327=2035),0.93,IF(AND(A327="Brazil",AE327=2050),0.89,""))))))))))))))))))</f>
        <v>*0.89</v>
      </c>
      <c r="AG327" s="53" t="str">
        <f aca="false">AG326</f>
        <v>REZoning_Sol-Win</v>
      </c>
      <c r="AI327" s="1" t="s">
        <v>3635</v>
      </c>
      <c r="AJ327" s="57" t="s">
        <v>35</v>
      </c>
      <c r="AK327" s="1" t="n">
        <v>2050</v>
      </c>
      <c r="AL327" s="58" t="str">
        <f aca="false">"*"&amp;IF(AND(A327="EU",AK327=2035),0.93,IF(AND(A327="EU",AK327=2050),0.9,IF(AND(A327="USA",AK327=2035),0.92,IF(AND(A327="USA",AK327=2050),0.89,IF(AND(A327="Japan",AK327=2035),0.92,IF(AND(A327="Japan",AK327=2050),0.89,IF(AND(A327="Russia",AK327=2035),0.91,IF(AND(A327="Russia",AK327=2050),0.86,IF(AND(A327="China",AK327=2035),0.91,IF(AND(A327="China",AK327=2050),0.87,IF(AND(A327="India",AK327=2035),0.92,IF(AND(A327="India",AK327=2050),0.87,IF(AND(A327="Middle East",AK327=2035),0.89,IF(AND(A327="Middle East",AK327=2050),0.84,IF(AND(A327="Africa",AK327=2035),0.9,IF(AND(A327="Africa",AK327=2050),0.86,IF(AND(A327="Brazil",AK327=2035),0.93,IF(AND(A327="Brazil",AK327=2050),0.89,""))))))))))))))))))</f>
        <v>*0.84</v>
      </c>
      <c r="AM327" s="53" t="str">
        <f aca="false">AM326</f>
        <v>REZoning_Sol-Win</v>
      </c>
      <c r="AP327" s="0" t="s">
        <v>3635</v>
      </c>
      <c r="AQ327" s="38" t="s">
        <v>35</v>
      </c>
      <c r="AR327" s="38" t="n">
        <f aca="false">AR326</f>
        <v>2100</v>
      </c>
      <c r="AS327" s="38" t="s">
        <v>896</v>
      </c>
      <c r="AT327" s="38" t="s">
        <v>36</v>
      </c>
    </row>
    <row r="328" customFormat="false" ht="28.5" hidden="false" customHeight="true" outlineLevel="0" collapsed="false">
      <c r="A328" s="3" t="s">
        <v>57</v>
      </c>
      <c r="C328" s="0" t="s">
        <v>3636</v>
      </c>
      <c r="D328" s="50" t="s">
        <v>35</v>
      </c>
      <c r="E328" s="0" t="n">
        <v>2035</v>
      </c>
      <c r="F328" s="51" t="str">
        <f aca="false">"*"&amp;IF(AND(A328="EU",E328=2035),0.95,IF(AND(A328="EU",E328=2050),0.93,IF(AND(A328="USA",E328=2035),0.96,IF(AND(A328="USA",E328=2050),0.94,IF(AND(A328="Japan",E328=2035),0.94,IF(AND(A328="Japan",E328=2050),0.92,IF(AND(A328="Russia",E328=2035),0.95,IF(AND(A328="Russia",E328=2050),0.93,IF(AND(A328="China",E328=2035),0.94,IF(AND(A328="China",E328=2050),0.92,IF(AND(A328="India",E328=2035),0.95,IF(AND(A328="India",E328=2050),0.92,IF(AND(A328="Middle East",E328=2035),0.94,IF(AND(A328="Middle East",E328=2050),0.9,IF(AND(A328="Africa",E328=2035),0.94,IF(AND(A328="Africa",E328=2050),0.91,IF(AND(A328="Brazil",E328=2035),0.95,IF(AND(A328="Brazil",E328=2050),0.92,""))))))))))))))))))</f>
        <v>*0.94</v>
      </c>
      <c r="H328" s="0" t="s">
        <v>3636</v>
      </c>
      <c r="I328" s="50" t="s">
        <v>35</v>
      </c>
      <c r="J328" s="0" t="n">
        <v>2050</v>
      </c>
      <c r="K328" s="48" t="str">
        <f aca="false">"*"&amp;IF(AND(A328="EU",J328=2035),0.95,IF(AND(A328="EU",J328=2050),0.93,IF(AND(A328="USA",J328=2035),0.96,IF(AND(A328="USA",J328=2050),0.94,IF(AND(A328="Japan",J328=2035),0.94,IF(AND(A328="Japan",J328=2050),0.92,IF(AND(A328="Russia",J328=2035),0.95,IF(AND(A328="Russia",J328=2050),0.93,IF(AND(A328="China",J328=2035),0.94,IF(AND(A328="China",J328=2050),0.92,IF(AND(A328="India",J328=2035),0.95,IF(AND(A328="India",J328=2050),0.92,IF(AND(A328="Middle East",J328=2035),0.94,IF(AND(A328="Middle East",J328=2050),0.9,IF(AND(A328="Africa",J328=2035),0.94,IF(AND(A328="Africa",J328=2050),0.91,IF(AND(A328="Brazil",J328=2035),0.95,IF(AND(A328="Brazil",J328=2050),0.92,""))))))))))))))))))</f>
        <v>*0.9</v>
      </c>
      <c r="P328" s="41" t="s">
        <v>3636</v>
      </c>
      <c r="Q328" s="52" t="s">
        <v>35</v>
      </c>
      <c r="R328" s="41" t="n">
        <v>2035</v>
      </c>
      <c r="S328" s="53" t="str">
        <f aca="false">"*"&amp;IF(AND(A328="EU",R328=2035),0.95,IF(AND(A328="EU",R328=2050),0.93,IF(AND(A328="USA",R328=2035),0.96,IF(AND(A328="USA",R328=2050),0.93,IF(AND(A328="Japan",R328=2035),0.94,IF(AND(A328="Japan",R328=2050),0.92,IF(AND(A328="Russia",R328=2035),0.95,IF(AND(A328="Russia",R328=2050),0.91,IF(AND(A328="China",R328=2035),0.93,IF(AND(A328="China",R328=2050),0.92,IF(AND(A328="India",R328=2035),0.94,IF(AND(A328="India",R328=2050),0.91,IF(AND(A328="Middle East",R328=2035),0.92,IF(AND(A328="Middle East",R328=2050),0.89,IF(AND(A328="Africa",R328=2035),0.93,IF(AND(A328="Africa",R328=2050),0.9,IF(AND(A328="Brazil",R328=2035),0.95,IF(AND(A328="Brazil",R328=2050),0.92,""))))))))))))))))))</f>
        <v>*0.92</v>
      </c>
      <c r="U328" s="41" t="s">
        <v>3636</v>
      </c>
      <c r="V328" s="52" t="s">
        <v>35</v>
      </c>
      <c r="W328" s="41" t="n">
        <v>2050</v>
      </c>
      <c r="X328" s="53" t="str">
        <f aca="false">"*"&amp;IF(AND(A328="EU",W328=2035),0.95,IF(AND(A328="EU",W328=2050),0.93,IF(AND(A328="USA",W328=2035),0.96,IF(AND(A328="USA",W328=2050),0.93,IF(AND(A328="Japan",W328=2035),0.94,IF(AND(A328="Japan",W328=2050),0.92,IF(AND(A328="Russia",W328=2035),0.95,IF(AND(A328="Russia",W328=2050),0.91,IF(AND(A328="China",W328=2035),0.93,IF(AND(A328="China",W328=2050),0.92,IF(AND(A328="India",W328=2035),0.94,IF(AND(A328="India",W328=2050),0.91,IF(AND(A328="Middle East",W328=2035),0.92,IF(AND(A328="Middle East",W328=2050),0.89,IF(AND(A328="Africa",W328=2035),0.93,IF(AND(A328="Africa",W328=2050),0.9,IF(AND(A328="Brazil",W328=2035),0.95,IF(AND(A328="Brazil",W328=2050),0.92,""))))))))))))))))))</f>
        <v>*0.89</v>
      </c>
      <c r="AC328" s="1" t="s">
        <v>3636</v>
      </c>
      <c r="AD328" s="57" t="s">
        <v>35</v>
      </c>
      <c r="AE328" s="1" t="n">
        <v>2035</v>
      </c>
      <c r="AF328" s="58" t="str">
        <f aca="false">"*"&amp;IF(AND(A328="EU",AE328=2035),0.93,IF(AND(A328="EU",AE328=2050),0.9,IF(AND(A328="USA",AE328=2035),0.92,IF(AND(A328="USA",AE328=2050),0.89,IF(AND(A328="Japan",AE328=2035),0.92,IF(AND(A328="Japan",AE328=2050),0.89,IF(AND(A328="Russia",AE328=2035),0.91,IF(AND(A328="Russia",AE328=2050),0.86,IF(AND(A328="China",AE328=2035),0.91,IF(AND(A328="China",AE328=2050),0.87,IF(AND(A328="India",AE328=2035),0.92,IF(AND(A328="India",AE328=2050),0.87,IF(AND(A328="Middle East",AE328=2035),0.89,IF(AND(A328="Middle East",AE328=2050),0.84,IF(AND(A328="Africa",AE328=2035),0.9,IF(AND(A328="Africa",AE328=2050),0.86,IF(AND(A328="Brazil",AE328=2035),0.93,IF(AND(A328="Brazil",AE328=2050),0.89,""))))))))))))))))))</f>
        <v>*0.89</v>
      </c>
      <c r="AG328" s="53" t="str">
        <f aca="false">AG327</f>
        <v>REZoning_Sol-Win</v>
      </c>
      <c r="AI328" s="1" t="s">
        <v>3636</v>
      </c>
      <c r="AJ328" s="57" t="s">
        <v>35</v>
      </c>
      <c r="AK328" s="1" t="n">
        <v>2050</v>
      </c>
      <c r="AL328" s="58" t="str">
        <f aca="false">"*"&amp;IF(AND(A328="EU",AK328=2035),0.93,IF(AND(A328="EU",AK328=2050),0.9,IF(AND(A328="USA",AK328=2035),0.92,IF(AND(A328="USA",AK328=2050),0.89,IF(AND(A328="Japan",AK328=2035),0.92,IF(AND(A328="Japan",AK328=2050),0.89,IF(AND(A328="Russia",AK328=2035),0.91,IF(AND(A328="Russia",AK328=2050),0.86,IF(AND(A328="China",AK328=2035),0.91,IF(AND(A328="China",AK328=2050),0.87,IF(AND(A328="India",AK328=2035),0.92,IF(AND(A328="India",AK328=2050),0.87,IF(AND(A328="Middle East",AK328=2035),0.89,IF(AND(A328="Middle East",AK328=2050),0.84,IF(AND(A328="Africa",AK328=2035),0.9,IF(AND(A328="Africa",AK328=2050),0.86,IF(AND(A328="Brazil",AK328=2035),0.93,IF(AND(A328="Brazil",AK328=2050),0.89,""))))))))))))))))))</f>
        <v>*0.84</v>
      </c>
      <c r="AM328" s="53" t="str">
        <f aca="false">AM327</f>
        <v>REZoning_Sol-Win</v>
      </c>
      <c r="AP328" s="0" t="s">
        <v>3636</v>
      </c>
      <c r="AQ328" s="38" t="s">
        <v>35</v>
      </c>
      <c r="AR328" s="38" t="n">
        <f aca="false">AR327</f>
        <v>2100</v>
      </c>
      <c r="AS328" s="38" t="s">
        <v>896</v>
      </c>
      <c r="AT328" s="38" t="s">
        <v>36</v>
      </c>
    </row>
    <row r="329" customFormat="false" ht="28.5" hidden="false" customHeight="true" outlineLevel="0" collapsed="false">
      <c r="A329" s="3" t="s">
        <v>57</v>
      </c>
      <c r="C329" s="0" t="s">
        <v>3637</v>
      </c>
      <c r="D329" s="50" t="s">
        <v>35</v>
      </c>
      <c r="E329" s="0" t="n">
        <v>2035</v>
      </c>
      <c r="F329" s="51" t="str">
        <f aca="false">"*"&amp;IF(AND(A329="EU",E329=2035),0.95,IF(AND(A329="EU",E329=2050),0.93,IF(AND(A329="USA",E329=2035),0.96,IF(AND(A329="USA",E329=2050),0.94,IF(AND(A329="Japan",E329=2035),0.94,IF(AND(A329="Japan",E329=2050),0.92,IF(AND(A329="Russia",E329=2035),0.95,IF(AND(A329="Russia",E329=2050),0.93,IF(AND(A329="China",E329=2035),0.94,IF(AND(A329="China",E329=2050),0.92,IF(AND(A329="India",E329=2035),0.95,IF(AND(A329="India",E329=2050),0.92,IF(AND(A329="Middle East",E329=2035),0.94,IF(AND(A329="Middle East",E329=2050),0.9,IF(AND(A329="Africa",E329=2035),0.94,IF(AND(A329="Africa",E329=2050),0.91,IF(AND(A329="Brazil",E329=2035),0.95,IF(AND(A329="Brazil",E329=2050),0.92,""))))))))))))))))))</f>
        <v>*0.94</v>
      </c>
      <c r="H329" s="0" t="s">
        <v>3637</v>
      </c>
      <c r="I329" s="50" t="s">
        <v>35</v>
      </c>
      <c r="J329" s="0" t="n">
        <v>2050</v>
      </c>
      <c r="K329" s="48" t="str">
        <f aca="false">"*"&amp;IF(AND(A329="EU",J329=2035),0.95,IF(AND(A329="EU",J329=2050),0.93,IF(AND(A329="USA",J329=2035),0.96,IF(AND(A329="USA",J329=2050),0.94,IF(AND(A329="Japan",J329=2035),0.94,IF(AND(A329="Japan",J329=2050),0.92,IF(AND(A329="Russia",J329=2035),0.95,IF(AND(A329="Russia",J329=2050),0.93,IF(AND(A329="China",J329=2035),0.94,IF(AND(A329="China",J329=2050),0.92,IF(AND(A329="India",J329=2035),0.95,IF(AND(A329="India",J329=2050),0.92,IF(AND(A329="Middle East",J329=2035),0.94,IF(AND(A329="Middle East",J329=2050),0.9,IF(AND(A329="Africa",J329=2035),0.94,IF(AND(A329="Africa",J329=2050),0.91,IF(AND(A329="Brazil",J329=2035),0.95,IF(AND(A329="Brazil",J329=2050),0.92,""))))))))))))))))))</f>
        <v>*0.9</v>
      </c>
      <c r="P329" s="41" t="s">
        <v>3637</v>
      </c>
      <c r="Q329" s="52" t="s">
        <v>35</v>
      </c>
      <c r="R329" s="41" t="n">
        <v>2035</v>
      </c>
      <c r="S329" s="53" t="str">
        <f aca="false">"*"&amp;IF(AND(A329="EU",R329=2035),0.95,IF(AND(A329="EU",R329=2050),0.93,IF(AND(A329="USA",R329=2035),0.96,IF(AND(A329="USA",R329=2050),0.93,IF(AND(A329="Japan",R329=2035),0.94,IF(AND(A329="Japan",R329=2050),0.92,IF(AND(A329="Russia",R329=2035),0.95,IF(AND(A329="Russia",R329=2050),0.91,IF(AND(A329="China",R329=2035),0.93,IF(AND(A329="China",R329=2050),0.92,IF(AND(A329="India",R329=2035),0.94,IF(AND(A329="India",R329=2050),0.91,IF(AND(A329="Middle East",R329=2035),0.92,IF(AND(A329="Middle East",R329=2050),0.89,IF(AND(A329="Africa",R329=2035),0.93,IF(AND(A329="Africa",R329=2050),0.9,IF(AND(A329="Brazil",R329=2035),0.95,IF(AND(A329="Brazil",R329=2050),0.92,""))))))))))))))))))</f>
        <v>*0.92</v>
      </c>
      <c r="U329" s="41" t="s">
        <v>3637</v>
      </c>
      <c r="V329" s="52" t="s">
        <v>35</v>
      </c>
      <c r="W329" s="41" t="n">
        <v>2050</v>
      </c>
      <c r="X329" s="53" t="str">
        <f aca="false">"*"&amp;IF(AND(A329="EU",W329=2035),0.95,IF(AND(A329="EU",W329=2050),0.93,IF(AND(A329="USA",W329=2035),0.96,IF(AND(A329="USA",W329=2050),0.93,IF(AND(A329="Japan",W329=2035),0.94,IF(AND(A329="Japan",W329=2050),0.92,IF(AND(A329="Russia",W329=2035),0.95,IF(AND(A329="Russia",W329=2050),0.91,IF(AND(A329="China",W329=2035),0.93,IF(AND(A329="China",W329=2050),0.92,IF(AND(A329="India",W329=2035),0.94,IF(AND(A329="India",W329=2050),0.91,IF(AND(A329="Middle East",W329=2035),0.92,IF(AND(A329="Middle East",W329=2050),0.89,IF(AND(A329="Africa",W329=2035),0.93,IF(AND(A329="Africa",W329=2050),0.9,IF(AND(A329="Brazil",W329=2035),0.95,IF(AND(A329="Brazil",W329=2050),0.92,""))))))))))))))))))</f>
        <v>*0.89</v>
      </c>
      <c r="AC329" s="1" t="s">
        <v>3637</v>
      </c>
      <c r="AD329" s="57" t="s">
        <v>35</v>
      </c>
      <c r="AE329" s="1" t="n">
        <v>2035</v>
      </c>
      <c r="AF329" s="58" t="str">
        <f aca="false">"*"&amp;IF(AND(A329="EU",AE329=2035),0.93,IF(AND(A329="EU",AE329=2050),0.9,IF(AND(A329="USA",AE329=2035),0.92,IF(AND(A329="USA",AE329=2050),0.89,IF(AND(A329="Japan",AE329=2035),0.92,IF(AND(A329="Japan",AE329=2050),0.89,IF(AND(A329="Russia",AE329=2035),0.91,IF(AND(A329="Russia",AE329=2050),0.86,IF(AND(A329="China",AE329=2035),0.91,IF(AND(A329="China",AE329=2050),0.87,IF(AND(A329="India",AE329=2035),0.92,IF(AND(A329="India",AE329=2050),0.87,IF(AND(A329="Middle East",AE329=2035),0.89,IF(AND(A329="Middle East",AE329=2050),0.84,IF(AND(A329="Africa",AE329=2035),0.9,IF(AND(A329="Africa",AE329=2050),0.86,IF(AND(A329="Brazil",AE329=2035),0.93,IF(AND(A329="Brazil",AE329=2050),0.89,""))))))))))))))))))</f>
        <v>*0.89</v>
      </c>
      <c r="AG329" s="53" t="str">
        <f aca="false">AG328</f>
        <v>REZoning_Sol-Win</v>
      </c>
      <c r="AI329" s="1" t="s">
        <v>3637</v>
      </c>
      <c r="AJ329" s="57" t="s">
        <v>35</v>
      </c>
      <c r="AK329" s="1" t="n">
        <v>2050</v>
      </c>
      <c r="AL329" s="58" t="str">
        <f aca="false">"*"&amp;IF(AND(A329="EU",AK329=2035),0.93,IF(AND(A329="EU",AK329=2050),0.9,IF(AND(A329="USA",AK329=2035),0.92,IF(AND(A329="USA",AK329=2050),0.89,IF(AND(A329="Japan",AK329=2035),0.92,IF(AND(A329="Japan",AK329=2050),0.89,IF(AND(A329="Russia",AK329=2035),0.91,IF(AND(A329="Russia",AK329=2050),0.86,IF(AND(A329="China",AK329=2035),0.91,IF(AND(A329="China",AK329=2050),0.87,IF(AND(A329="India",AK329=2035),0.92,IF(AND(A329="India",AK329=2050),0.87,IF(AND(A329="Middle East",AK329=2035),0.89,IF(AND(A329="Middle East",AK329=2050),0.84,IF(AND(A329="Africa",AK329=2035),0.9,IF(AND(A329="Africa",AK329=2050),0.86,IF(AND(A329="Brazil",AK329=2035),0.93,IF(AND(A329="Brazil",AK329=2050),0.89,""))))))))))))))))))</f>
        <v>*0.84</v>
      </c>
      <c r="AM329" s="53" t="str">
        <f aca="false">AM328</f>
        <v>REZoning_Sol-Win</v>
      </c>
      <c r="AP329" s="0" t="s">
        <v>3637</v>
      </c>
      <c r="AQ329" s="38" t="s">
        <v>35</v>
      </c>
      <c r="AR329" s="38" t="n">
        <f aca="false">AR328</f>
        <v>2100</v>
      </c>
      <c r="AS329" s="38" t="s">
        <v>896</v>
      </c>
      <c r="AT329" s="38" t="s">
        <v>36</v>
      </c>
    </row>
    <row r="330" customFormat="false" ht="28.5" hidden="false" customHeight="true" outlineLevel="0" collapsed="false">
      <c r="A330" s="3" t="s">
        <v>57</v>
      </c>
      <c r="C330" s="0" t="s">
        <v>3638</v>
      </c>
      <c r="D330" s="50" t="s">
        <v>35</v>
      </c>
      <c r="E330" s="0" t="n">
        <v>2035</v>
      </c>
      <c r="F330" s="51" t="str">
        <f aca="false">"*"&amp;IF(AND(A330="EU",E330=2035),0.95,IF(AND(A330="EU",E330=2050),0.93,IF(AND(A330="USA",E330=2035),0.96,IF(AND(A330="USA",E330=2050),0.94,IF(AND(A330="Japan",E330=2035),0.94,IF(AND(A330="Japan",E330=2050),0.92,IF(AND(A330="Russia",E330=2035),0.95,IF(AND(A330="Russia",E330=2050),0.93,IF(AND(A330="China",E330=2035),0.94,IF(AND(A330="China",E330=2050),0.92,IF(AND(A330="India",E330=2035),0.95,IF(AND(A330="India",E330=2050),0.92,IF(AND(A330="Middle East",E330=2035),0.94,IF(AND(A330="Middle East",E330=2050),0.9,IF(AND(A330="Africa",E330=2035),0.94,IF(AND(A330="Africa",E330=2050),0.91,IF(AND(A330="Brazil",E330=2035),0.95,IF(AND(A330="Brazil",E330=2050),0.92,""))))))))))))))))))</f>
        <v>*0.94</v>
      </c>
      <c r="H330" s="0" t="s">
        <v>3638</v>
      </c>
      <c r="I330" s="50" t="s">
        <v>35</v>
      </c>
      <c r="J330" s="0" t="n">
        <v>2050</v>
      </c>
      <c r="K330" s="48" t="str">
        <f aca="false">"*"&amp;IF(AND(A330="EU",J330=2035),0.95,IF(AND(A330="EU",J330=2050),0.93,IF(AND(A330="USA",J330=2035),0.96,IF(AND(A330="USA",J330=2050),0.94,IF(AND(A330="Japan",J330=2035),0.94,IF(AND(A330="Japan",J330=2050),0.92,IF(AND(A330="Russia",J330=2035),0.95,IF(AND(A330="Russia",J330=2050),0.93,IF(AND(A330="China",J330=2035),0.94,IF(AND(A330="China",J330=2050),0.92,IF(AND(A330="India",J330=2035),0.95,IF(AND(A330="India",J330=2050),0.92,IF(AND(A330="Middle East",J330=2035),0.94,IF(AND(A330="Middle East",J330=2050),0.9,IF(AND(A330="Africa",J330=2035),0.94,IF(AND(A330="Africa",J330=2050),0.91,IF(AND(A330="Brazil",J330=2035),0.95,IF(AND(A330="Brazil",J330=2050),0.92,""))))))))))))))))))</f>
        <v>*0.9</v>
      </c>
      <c r="P330" s="41" t="s">
        <v>3638</v>
      </c>
      <c r="Q330" s="52" t="s">
        <v>35</v>
      </c>
      <c r="R330" s="41" t="n">
        <v>2035</v>
      </c>
      <c r="S330" s="53" t="str">
        <f aca="false">"*"&amp;IF(AND(A330="EU",R330=2035),0.95,IF(AND(A330="EU",R330=2050),0.93,IF(AND(A330="USA",R330=2035),0.96,IF(AND(A330="USA",R330=2050),0.93,IF(AND(A330="Japan",R330=2035),0.94,IF(AND(A330="Japan",R330=2050),0.92,IF(AND(A330="Russia",R330=2035),0.95,IF(AND(A330="Russia",R330=2050),0.91,IF(AND(A330="China",R330=2035),0.93,IF(AND(A330="China",R330=2050),0.92,IF(AND(A330="India",R330=2035),0.94,IF(AND(A330="India",R330=2050),0.91,IF(AND(A330="Middle East",R330=2035),0.92,IF(AND(A330="Middle East",R330=2050),0.89,IF(AND(A330="Africa",R330=2035),0.93,IF(AND(A330="Africa",R330=2050),0.9,IF(AND(A330="Brazil",R330=2035),0.95,IF(AND(A330="Brazil",R330=2050),0.92,""))))))))))))))))))</f>
        <v>*0.92</v>
      </c>
      <c r="U330" s="41" t="s">
        <v>3638</v>
      </c>
      <c r="V330" s="52" t="s">
        <v>35</v>
      </c>
      <c r="W330" s="41" t="n">
        <v>2050</v>
      </c>
      <c r="X330" s="53" t="str">
        <f aca="false">"*"&amp;IF(AND(A330="EU",W330=2035),0.95,IF(AND(A330="EU",W330=2050),0.93,IF(AND(A330="USA",W330=2035),0.96,IF(AND(A330="USA",W330=2050),0.93,IF(AND(A330="Japan",W330=2035),0.94,IF(AND(A330="Japan",W330=2050),0.92,IF(AND(A330="Russia",W330=2035),0.95,IF(AND(A330="Russia",W330=2050),0.91,IF(AND(A330="China",W330=2035),0.93,IF(AND(A330="China",W330=2050),0.92,IF(AND(A330="India",W330=2035),0.94,IF(AND(A330="India",W330=2050),0.91,IF(AND(A330="Middle East",W330=2035),0.92,IF(AND(A330="Middle East",W330=2050),0.89,IF(AND(A330="Africa",W330=2035),0.93,IF(AND(A330="Africa",W330=2050),0.9,IF(AND(A330="Brazil",W330=2035),0.95,IF(AND(A330="Brazil",W330=2050),0.92,""))))))))))))))))))</f>
        <v>*0.89</v>
      </c>
      <c r="AC330" s="1" t="s">
        <v>3638</v>
      </c>
      <c r="AD330" s="57" t="s">
        <v>35</v>
      </c>
      <c r="AE330" s="1" t="n">
        <v>2035</v>
      </c>
      <c r="AF330" s="58" t="str">
        <f aca="false">"*"&amp;IF(AND(A330="EU",AE330=2035),0.93,IF(AND(A330="EU",AE330=2050),0.9,IF(AND(A330="USA",AE330=2035),0.92,IF(AND(A330="USA",AE330=2050),0.89,IF(AND(A330="Japan",AE330=2035),0.92,IF(AND(A330="Japan",AE330=2050),0.89,IF(AND(A330="Russia",AE330=2035),0.91,IF(AND(A330="Russia",AE330=2050),0.86,IF(AND(A330="China",AE330=2035),0.91,IF(AND(A330="China",AE330=2050),0.87,IF(AND(A330="India",AE330=2035),0.92,IF(AND(A330="India",AE330=2050),0.87,IF(AND(A330="Middle East",AE330=2035),0.89,IF(AND(A330="Middle East",AE330=2050),0.84,IF(AND(A330="Africa",AE330=2035),0.9,IF(AND(A330="Africa",AE330=2050),0.86,IF(AND(A330="Brazil",AE330=2035),0.93,IF(AND(A330="Brazil",AE330=2050),0.89,""))))))))))))))))))</f>
        <v>*0.89</v>
      </c>
      <c r="AG330" s="53" t="str">
        <f aca="false">AG329</f>
        <v>REZoning_Sol-Win</v>
      </c>
      <c r="AI330" s="1" t="s">
        <v>3638</v>
      </c>
      <c r="AJ330" s="57" t="s">
        <v>35</v>
      </c>
      <c r="AK330" s="1" t="n">
        <v>2050</v>
      </c>
      <c r="AL330" s="58" t="str">
        <f aca="false">"*"&amp;IF(AND(A330="EU",AK330=2035),0.93,IF(AND(A330="EU",AK330=2050),0.9,IF(AND(A330="USA",AK330=2035),0.92,IF(AND(A330="USA",AK330=2050),0.89,IF(AND(A330="Japan",AK330=2035),0.92,IF(AND(A330="Japan",AK330=2050),0.89,IF(AND(A330="Russia",AK330=2035),0.91,IF(AND(A330="Russia",AK330=2050),0.86,IF(AND(A330="China",AK330=2035),0.91,IF(AND(A330="China",AK330=2050),0.87,IF(AND(A330="India",AK330=2035),0.92,IF(AND(A330="India",AK330=2050),0.87,IF(AND(A330="Middle East",AK330=2035),0.89,IF(AND(A330="Middle East",AK330=2050),0.84,IF(AND(A330="Africa",AK330=2035),0.9,IF(AND(A330="Africa",AK330=2050),0.86,IF(AND(A330="Brazil",AK330=2035),0.93,IF(AND(A330="Brazil",AK330=2050),0.89,""))))))))))))))))))</f>
        <v>*0.84</v>
      </c>
      <c r="AM330" s="53" t="str">
        <f aca="false">AM329</f>
        <v>REZoning_Sol-Win</v>
      </c>
      <c r="AP330" s="0" t="s">
        <v>3638</v>
      </c>
      <c r="AQ330" s="38" t="s">
        <v>35</v>
      </c>
      <c r="AR330" s="38" t="n">
        <f aca="false">AR329</f>
        <v>2100</v>
      </c>
      <c r="AS330" s="38" t="s">
        <v>896</v>
      </c>
      <c r="AT330" s="38" t="s">
        <v>36</v>
      </c>
    </row>
    <row r="331" customFormat="false" ht="28.5" hidden="false" customHeight="true" outlineLevel="0" collapsed="false">
      <c r="A331" s="3" t="s">
        <v>57</v>
      </c>
      <c r="C331" s="0" t="s">
        <v>3639</v>
      </c>
      <c r="D331" s="50" t="s">
        <v>35</v>
      </c>
      <c r="E331" s="0" t="n">
        <v>2035</v>
      </c>
      <c r="F331" s="51" t="str">
        <f aca="false">"*"&amp;IF(AND(A331="EU",E331=2035),0.95,IF(AND(A331="EU",E331=2050),0.93,IF(AND(A331="USA",E331=2035),0.96,IF(AND(A331="USA",E331=2050),0.94,IF(AND(A331="Japan",E331=2035),0.94,IF(AND(A331="Japan",E331=2050),0.92,IF(AND(A331="Russia",E331=2035),0.95,IF(AND(A331="Russia",E331=2050),0.93,IF(AND(A331="China",E331=2035),0.94,IF(AND(A331="China",E331=2050),0.92,IF(AND(A331="India",E331=2035),0.95,IF(AND(A331="India",E331=2050),0.92,IF(AND(A331="Middle East",E331=2035),0.94,IF(AND(A331="Middle East",E331=2050),0.9,IF(AND(A331="Africa",E331=2035),0.94,IF(AND(A331="Africa",E331=2050),0.91,IF(AND(A331="Brazil",E331=2035),0.95,IF(AND(A331="Brazil",E331=2050),0.92,""))))))))))))))))))</f>
        <v>*0.94</v>
      </c>
      <c r="H331" s="0" t="s">
        <v>3639</v>
      </c>
      <c r="I331" s="50" t="s">
        <v>35</v>
      </c>
      <c r="J331" s="0" t="n">
        <v>2050</v>
      </c>
      <c r="K331" s="48" t="str">
        <f aca="false">"*"&amp;IF(AND(A331="EU",J331=2035),0.95,IF(AND(A331="EU",J331=2050),0.93,IF(AND(A331="USA",J331=2035),0.96,IF(AND(A331="USA",J331=2050),0.94,IF(AND(A331="Japan",J331=2035),0.94,IF(AND(A331="Japan",J331=2050),0.92,IF(AND(A331="Russia",J331=2035),0.95,IF(AND(A331="Russia",J331=2050),0.93,IF(AND(A331="China",J331=2035),0.94,IF(AND(A331="China",J331=2050),0.92,IF(AND(A331="India",J331=2035),0.95,IF(AND(A331="India",J331=2050),0.92,IF(AND(A331="Middle East",J331=2035),0.94,IF(AND(A331="Middle East",J331=2050),0.9,IF(AND(A331="Africa",J331=2035),0.94,IF(AND(A331="Africa",J331=2050),0.91,IF(AND(A331="Brazil",J331=2035),0.95,IF(AND(A331="Brazil",J331=2050),0.92,""))))))))))))))))))</f>
        <v>*0.9</v>
      </c>
      <c r="P331" s="41" t="s">
        <v>3639</v>
      </c>
      <c r="Q331" s="52" t="s">
        <v>35</v>
      </c>
      <c r="R331" s="41" t="n">
        <v>2035</v>
      </c>
      <c r="S331" s="53" t="str">
        <f aca="false">"*"&amp;IF(AND(A331="EU",R331=2035),0.95,IF(AND(A331="EU",R331=2050),0.93,IF(AND(A331="USA",R331=2035),0.96,IF(AND(A331="USA",R331=2050),0.93,IF(AND(A331="Japan",R331=2035),0.94,IF(AND(A331="Japan",R331=2050),0.92,IF(AND(A331="Russia",R331=2035),0.95,IF(AND(A331="Russia",R331=2050),0.91,IF(AND(A331="China",R331=2035),0.93,IF(AND(A331="China",R331=2050),0.92,IF(AND(A331="India",R331=2035),0.94,IF(AND(A331="India",R331=2050),0.91,IF(AND(A331="Middle East",R331=2035),0.92,IF(AND(A331="Middle East",R331=2050),0.89,IF(AND(A331="Africa",R331=2035),0.93,IF(AND(A331="Africa",R331=2050),0.9,IF(AND(A331="Brazil",R331=2035),0.95,IF(AND(A331="Brazil",R331=2050),0.92,""))))))))))))))))))</f>
        <v>*0.92</v>
      </c>
      <c r="U331" s="41" t="s">
        <v>3639</v>
      </c>
      <c r="V331" s="52" t="s">
        <v>35</v>
      </c>
      <c r="W331" s="41" t="n">
        <v>2050</v>
      </c>
      <c r="X331" s="53" t="str">
        <f aca="false">"*"&amp;IF(AND(A331="EU",W331=2035),0.95,IF(AND(A331="EU",W331=2050),0.93,IF(AND(A331="USA",W331=2035),0.96,IF(AND(A331="USA",W331=2050),0.93,IF(AND(A331="Japan",W331=2035),0.94,IF(AND(A331="Japan",W331=2050),0.92,IF(AND(A331="Russia",W331=2035),0.95,IF(AND(A331="Russia",W331=2050),0.91,IF(AND(A331="China",W331=2035),0.93,IF(AND(A331="China",W331=2050),0.92,IF(AND(A331="India",W331=2035),0.94,IF(AND(A331="India",W331=2050),0.91,IF(AND(A331="Middle East",W331=2035),0.92,IF(AND(A331="Middle East",W331=2050),0.89,IF(AND(A331="Africa",W331=2035),0.93,IF(AND(A331="Africa",W331=2050),0.9,IF(AND(A331="Brazil",W331=2035),0.95,IF(AND(A331="Brazil",W331=2050),0.92,""))))))))))))))))))</f>
        <v>*0.89</v>
      </c>
      <c r="AC331" s="1" t="s">
        <v>3639</v>
      </c>
      <c r="AD331" s="57" t="s">
        <v>35</v>
      </c>
      <c r="AE331" s="1" t="n">
        <v>2035</v>
      </c>
      <c r="AF331" s="58" t="str">
        <f aca="false">"*"&amp;IF(AND(A331="EU",AE331=2035),0.93,IF(AND(A331="EU",AE331=2050),0.9,IF(AND(A331="USA",AE331=2035),0.92,IF(AND(A331="USA",AE331=2050),0.89,IF(AND(A331="Japan",AE331=2035),0.92,IF(AND(A331="Japan",AE331=2050),0.89,IF(AND(A331="Russia",AE331=2035),0.91,IF(AND(A331="Russia",AE331=2050),0.86,IF(AND(A331="China",AE331=2035),0.91,IF(AND(A331="China",AE331=2050),0.87,IF(AND(A331="India",AE331=2035),0.92,IF(AND(A331="India",AE331=2050),0.87,IF(AND(A331="Middle East",AE331=2035),0.89,IF(AND(A331="Middle East",AE331=2050),0.84,IF(AND(A331="Africa",AE331=2035),0.9,IF(AND(A331="Africa",AE331=2050),0.86,IF(AND(A331="Brazil",AE331=2035),0.93,IF(AND(A331="Brazil",AE331=2050),0.89,""))))))))))))))))))</f>
        <v>*0.89</v>
      </c>
      <c r="AG331" s="53" t="str">
        <f aca="false">AG330</f>
        <v>REZoning_Sol-Win</v>
      </c>
      <c r="AI331" s="1" t="s">
        <v>3639</v>
      </c>
      <c r="AJ331" s="57" t="s">
        <v>35</v>
      </c>
      <c r="AK331" s="1" t="n">
        <v>2050</v>
      </c>
      <c r="AL331" s="58" t="str">
        <f aca="false">"*"&amp;IF(AND(A331="EU",AK331=2035),0.93,IF(AND(A331="EU",AK331=2050),0.9,IF(AND(A331="USA",AK331=2035),0.92,IF(AND(A331="USA",AK331=2050),0.89,IF(AND(A331="Japan",AK331=2035),0.92,IF(AND(A331="Japan",AK331=2050),0.89,IF(AND(A331="Russia",AK331=2035),0.91,IF(AND(A331="Russia",AK331=2050),0.86,IF(AND(A331="China",AK331=2035),0.91,IF(AND(A331="China",AK331=2050),0.87,IF(AND(A331="India",AK331=2035),0.92,IF(AND(A331="India",AK331=2050),0.87,IF(AND(A331="Middle East",AK331=2035),0.89,IF(AND(A331="Middle East",AK331=2050),0.84,IF(AND(A331="Africa",AK331=2035),0.9,IF(AND(A331="Africa",AK331=2050),0.86,IF(AND(A331="Brazil",AK331=2035),0.93,IF(AND(A331="Brazil",AK331=2050),0.89,""))))))))))))))))))</f>
        <v>*0.84</v>
      </c>
      <c r="AM331" s="53" t="str">
        <f aca="false">AM330</f>
        <v>REZoning_Sol-Win</v>
      </c>
      <c r="AP331" s="0" t="s">
        <v>3639</v>
      </c>
      <c r="AQ331" s="38" t="s">
        <v>35</v>
      </c>
      <c r="AR331" s="38" t="n">
        <f aca="false">AR330</f>
        <v>2100</v>
      </c>
      <c r="AS331" s="38" t="s">
        <v>896</v>
      </c>
      <c r="AT331" s="38" t="s">
        <v>36</v>
      </c>
    </row>
    <row r="332" customFormat="false" ht="28.5" hidden="false" customHeight="true" outlineLevel="0" collapsed="false">
      <c r="A332" s="3" t="s">
        <v>57</v>
      </c>
      <c r="C332" s="0" t="s">
        <v>3640</v>
      </c>
      <c r="D332" s="50" t="s">
        <v>35</v>
      </c>
      <c r="E332" s="0" t="n">
        <v>2035</v>
      </c>
      <c r="F332" s="51" t="str">
        <f aca="false">"*"&amp;IF(AND(A332="EU",E332=2035),0.95,IF(AND(A332="EU",E332=2050),0.93,IF(AND(A332="USA",E332=2035),0.96,IF(AND(A332="USA",E332=2050),0.94,IF(AND(A332="Japan",E332=2035),0.94,IF(AND(A332="Japan",E332=2050),0.92,IF(AND(A332="Russia",E332=2035),0.95,IF(AND(A332="Russia",E332=2050),0.93,IF(AND(A332="China",E332=2035),0.94,IF(AND(A332="China",E332=2050),0.92,IF(AND(A332="India",E332=2035),0.95,IF(AND(A332="India",E332=2050),0.92,IF(AND(A332="Middle East",E332=2035),0.94,IF(AND(A332="Middle East",E332=2050),0.9,IF(AND(A332="Africa",E332=2035),0.94,IF(AND(A332="Africa",E332=2050),0.91,IF(AND(A332="Brazil",E332=2035),0.95,IF(AND(A332="Brazil",E332=2050),0.92,""))))))))))))))))))</f>
        <v>*0.94</v>
      </c>
      <c r="H332" s="0" t="s">
        <v>3640</v>
      </c>
      <c r="I332" s="50" t="s">
        <v>35</v>
      </c>
      <c r="J332" s="0" t="n">
        <v>2050</v>
      </c>
      <c r="K332" s="48" t="str">
        <f aca="false">"*"&amp;IF(AND(A332="EU",J332=2035),0.95,IF(AND(A332="EU",J332=2050),0.93,IF(AND(A332="USA",J332=2035),0.96,IF(AND(A332="USA",J332=2050),0.94,IF(AND(A332="Japan",J332=2035),0.94,IF(AND(A332="Japan",J332=2050),0.92,IF(AND(A332="Russia",J332=2035),0.95,IF(AND(A332="Russia",J332=2050),0.93,IF(AND(A332="China",J332=2035),0.94,IF(AND(A332="China",J332=2050),0.92,IF(AND(A332="India",J332=2035),0.95,IF(AND(A332="India",J332=2050),0.92,IF(AND(A332="Middle East",J332=2035),0.94,IF(AND(A332="Middle East",J332=2050),0.9,IF(AND(A332="Africa",J332=2035),0.94,IF(AND(A332="Africa",J332=2050),0.91,IF(AND(A332="Brazil",J332=2035),0.95,IF(AND(A332="Brazil",J332=2050),0.92,""))))))))))))))))))</f>
        <v>*0.9</v>
      </c>
      <c r="P332" s="41" t="s">
        <v>3640</v>
      </c>
      <c r="Q332" s="52" t="s">
        <v>35</v>
      </c>
      <c r="R332" s="41" t="n">
        <v>2035</v>
      </c>
      <c r="S332" s="53" t="str">
        <f aca="false">"*"&amp;IF(AND(A332="EU",R332=2035),0.95,IF(AND(A332="EU",R332=2050),0.93,IF(AND(A332="USA",R332=2035),0.96,IF(AND(A332="USA",R332=2050),0.93,IF(AND(A332="Japan",R332=2035),0.94,IF(AND(A332="Japan",R332=2050),0.92,IF(AND(A332="Russia",R332=2035),0.95,IF(AND(A332="Russia",R332=2050),0.91,IF(AND(A332="China",R332=2035),0.93,IF(AND(A332="China",R332=2050),0.92,IF(AND(A332="India",R332=2035),0.94,IF(AND(A332="India",R332=2050),0.91,IF(AND(A332="Middle East",R332=2035),0.92,IF(AND(A332="Middle East",R332=2050),0.89,IF(AND(A332="Africa",R332=2035),0.93,IF(AND(A332="Africa",R332=2050),0.9,IF(AND(A332="Brazil",R332=2035),0.95,IF(AND(A332="Brazil",R332=2050),0.92,""))))))))))))))))))</f>
        <v>*0.92</v>
      </c>
      <c r="U332" s="41" t="s">
        <v>3640</v>
      </c>
      <c r="V332" s="52" t="s">
        <v>35</v>
      </c>
      <c r="W332" s="41" t="n">
        <v>2050</v>
      </c>
      <c r="X332" s="53" t="str">
        <f aca="false">"*"&amp;IF(AND(A332="EU",W332=2035),0.95,IF(AND(A332="EU",W332=2050),0.93,IF(AND(A332="USA",W332=2035),0.96,IF(AND(A332="USA",W332=2050),0.93,IF(AND(A332="Japan",W332=2035),0.94,IF(AND(A332="Japan",W332=2050),0.92,IF(AND(A332="Russia",W332=2035),0.95,IF(AND(A332="Russia",W332=2050),0.91,IF(AND(A332="China",W332=2035),0.93,IF(AND(A332="China",W332=2050),0.92,IF(AND(A332="India",W332=2035),0.94,IF(AND(A332="India",W332=2050),0.91,IF(AND(A332="Middle East",W332=2035),0.92,IF(AND(A332="Middle East",W332=2050),0.89,IF(AND(A332="Africa",W332=2035),0.93,IF(AND(A332="Africa",W332=2050),0.9,IF(AND(A332="Brazil",W332=2035),0.95,IF(AND(A332="Brazil",W332=2050),0.92,""))))))))))))))))))</f>
        <v>*0.89</v>
      </c>
      <c r="AC332" s="1" t="s">
        <v>3640</v>
      </c>
      <c r="AD332" s="57" t="s">
        <v>35</v>
      </c>
      <c r="AE332" s="1" t="n">
        <v>2035</v>
      </c>
      <c r="AF332" s="58" t="str">
        <f aca="false">"*"&amp;IF(AND(A332="EU",AE332=2035),0.93,IF(AND(A332="EU",AE332=2050),0.9,IF(AND(A332="USA",AE332=2035),0.92,IF(AND(A332="USA",AE332=2050),0.89,IF(AND(A332="Japan",AE332=2035),0.92,IF(AND(A332="Japan",AE332=2050),0.89,IF(AND(A332="Russia",AE332=2035),0.91,IF(AND(A332="Russia",AE332=2050),0.86,IF(AND(A332="China",AE332=2035),0.91,IF(AND(A332="China",AE332=2050),0.87,IF(AND(A332="India",AE332=2035),0.92,IF(AND(A332="India",AE332=2050),0.87,IF(AND(A332="Middle East",AE332=2035),0.89,IF(AND(A332="Middle East",AE332=2050),0.84,IF(AND(A332="Africa",AE332=2035),0.9,IF(AND(A332="Africa",AE332=2050),0.86,IF(AND(A332="Brazil",AE332=2035),0.93,IF(AND(A332="Brazil",AE332=2050),0.89,""))))))))))))))))))</f>
        <v>*0.89</v>
      </c>
      <c r="AG332" s="53" t="str">
        <f aca="false">AG331</f>
        <v>REZoning_Sol-Win</v>
      </c>
      <c r="AI332" s="1" t="s">
        <v>3640</v>
      </c>
      <c r="AJ332" s="57" t="s">
        <v>35</v>
      </c>
      <c r="AK332" s="1" t="n">
        <v>2050</v>
      </c>
      <c r="AL332" s="58" t="str">
        <f aca="false">"*"&amp;IF(AND(A332="EU",AK332=2035),0.93,IF(AND(A332="EU",AK332=2050),0.9,IF(AND(A332="USA",AK332=2035),0.92,IF(AND(A332="USA",AK332=2050),0.89,IF(AND(A332="Japan",AK332=2035),0.92,IF(AND(A332="Japan",AK332=2050),0.89,IF(AND(A332="Russia",AK332=2035),0.91,IF(AND(A332="Russia",AK332=2050),0.86,IF(AND(A332="China",AK332=2035),0.91,IF(AND(A332="China",AK332=2050),0.87,IF(AND(A332="India",AK332=2035),0.92,IF(AND(A332="India",AK332=2050),0.87,IF(AND(A332="Middle East",AK332=2035),0.89,IF(AND(A332="Middle East",AK332=2050),0.84,IF(AND(A332="Africa",AK332=2035),0.9,IF(AND(A332="Africa",AK332=2050),0.86,IF(AND(A332="Brazil",AK332=2035),0.93,IF(AND(A332="Brazil",AK332=2050),0.89,""))))))))))))))))))</f>
        <v>*0.84</v>
      </c>
      <c r="AM332" s="53" t="str">
        <f aca="false">AM331</f>
        <v>REZoning_Sol-Win</v>
      </c>
      <c r="AP332" s="0" t="s">
        <v>3640</v>
      </c>
      <c r="AQ332" s="38" t="s">
        <v>35</v>
      </c>
      <c r="AR332" s="38" t="n">
        <f aca="false">AR331</f>
        <v>2100</v>
      </c>
      <c r="AS332" s="38" t="s">
        <v>896</v>
      </c>
      <c r="AT332" s="38" t="s">
        <v>36</v>
      </c>
    </row>
    <row r="333" customFormat="false" ht="28.5" hidden="false" customHeight="true" outlineLevel="0" collapsed="false">
      <c r="A333" s="3" t="s">
        <v>57</v>
      </c>
      <c r="C333" s="0" t="s">
        <v>3641</v>
      </c>
      <c r="D333" s="50" t="s">
        <v>35</v>
      </c>
      <c r="E333" s="0" t="n">
        <v>2035</v>
      </c>
      <c r="F333" s="51" t="str">
        <f aca="false">"*"&amp;IF(AND(A333="EU",E333=2035),0.95,IF(AND(A333="EU",E333=2050),0.93,IF(AND(A333="USA",E333=2035),0.96,IF(AND(A333="USA",E333=2050),0.94,IF(AND(A333="Japan",E333=2035),0.94,IF(AND(A333="Japan",E333=2050),0.92,IF(AND(A333="Russia",E333=2035),0.95,IF(AND(A333="Russia",E333=2050),0.93,IF(AND(A333="China",E333=2035),0.94,IF(AND(A333="China",E333=2050),0.92,IF(AND(A333="India",E333=2035),0.95,IF(AND(A333="India",E333=2050),0.92,IF(AND(A333="Middle East",E333=2035),0.94,IF(AND(A333="Middle East",E333=2050),0.9,IF(AND(A333="Africa",E333=2035),0.94,IF(AND(A333="Africa",E333=2050),0.91,IF(AND(A333="Brazil",E333=2035),0.95,IF(AND(A333="Brazil",E333=2050),0.92,""))))))))))))))))))</f>
        <v>*0.94</v>
      </c>
      <c r="H333" s="0" t="s">
        <v>3641</v>
      </c>
      <c r="I333" s="50" t="s">
        <v>35</v>
      </c>
      <c r="J333" s="0" t="n">
        <v>2050</v>
      </c>
      <c r="K333" s="48" t="str">
        <f aca="false">"*"&amp;IF(AND(A333="EU",J333=2035),0.95,IF(AND(A333="EU",J333=2050),0.93,IF(AND(A333="USA",J333=2035),0.96,IF(AND(A333="USA",J333=2050),0.94,IF(AND(A333="Japan",J333=2035),0.94,IF(AND(A333="Japan",J333=2050),0.92,IF(AND(A333="Russia",J333=2035),0.95,IF(AND(A333="Russia",J333=2050),0.93,IF(AND(A333="China",J333=2035),0.94,IF(AND(A333="China",J333=2050),0.92,IF(AND(A333="India",J333=2035),0.95,IF(AND(A333="India",J333=2050),0.92,IF(AND(A333="Middle East",J333=2035),0.94,IF(AND(A333="Middle East",J333=2050),0.9,IF(AND(A333="Africa",J333=2035),0.94,IF(AND(A333="Africa",J333=2050),0.91,IF(AND(A333="Brazil",J333=2035),0.95,IF(AND(A333="Brazil",J333=2050),0.92,""))))))))))))))))))</f>
        <v>*0.9</v>
      </c>
      <c r="P333" s="41" t="s">
        <v>3641</v>
      </c>
      <c r="Q333" s="52" t="s">
        <v>35</v>
      </c>
      <c r="R333" s="41" t="n">
        <v>2035</v>
      </c>
      <c r="S333" s="53" t="str">
        <f aca="false">"*"&amp;IF(AND(A333="EU",R333=2035),0.95,IF(AND(A333="EU",R333=2050),0.93,IF(AND(A333="USA",R333=2035),0.96,IF(AND(A333="USA",R333=2050),0.93,IF(AND(A333="Japan",R333=2035),0.94,IF(AND(A333="Japan",R333=2050),0.92,IF(AND(A333="Russia",R333=2035),0.95,IF(AND(A333="Russia",R333=2050),0.91,IF(AND(A333="China",R333=2035),0.93,IF(AND(A333="China",R333=2050),0.92,IF(AND(A333="India",R333=2035),0.94,IF(AND(A333="India",R333=2050),0.91,IF(AND(A333="Middle East",R333=2035),0.92,IF(AND(A333="Middle East",R333=2050),0.89,IF(AND(A333="Africa",R333=2035),0.93,IF(AND(A333="Africa",R333=2050),0.9,IF(AND(A333="Brazil",R333=2035),0.95,IF(AND(A333="Brazil",R333=2050),0.92,""))))))))))))))))))</f>
        <v>*0.92</v>
      </c>
      <c r="U333" s="41" t="s">
        <v>3641</v>
      </c>
      <c r="V333" s="52" t="s">
        <v>35</v>
      </c>
      <c r="W333" s="41" t="n">
        <v>2050</v>
      </c>
      <c r="X333" s="53" t="str">
        <f aca="false">"*"&amp;IF(AND(A333="EU",W333=2035),0.95,IF(AND(A333="EU",W333=2050),0.93,IF(AND(A333="USA",W333=2035),0.96,IF(AND(A333="USA",W333=2050),0.93,IF(AND(A333="Japan",W333=2035),0.94,IF(AND(A333="Japan",W333=2050),0.92,IF(AND(A333="Russia",W333=2035),0.95,IF(AND(A333="Russia",W333=2050),0.91,IF(AND(A333="China",W333=2035),0.93,IF(AND(A333="China",W333=2050),0.92,IF(AND(A333="India",W333=2035),0.94,IF(AND(A333="India",W333=2050),0.91,IF(AND(A333="Middle East",W333=2035),0.92,IF(AND(A333="Middle East",W333=2050),0.89,IF(AND(A333="Africa",W333=2035),0.93,IF(AND(A333="Africa",W333=2050),0.9,IF(AND(A333="Brazil",W333=2035),0.95,IF(AND(A333="Brazil",W333=2050),0.92,""))))))))))))))))))</f>
        <v>*0.89</v>
      </c>
      <c r="AC333" s="1" t="s">
        <v>3641</v>
      </c>
      <c r="AD333" s="57" t="s">
        <v>35</v>
      </c>
      <c r="AE333" s="1" t="n">
        <v>2035</v>
      </c>
      <c r="AF333" s="58" t="str">
        <f aca="false">"*"&amp;IF(AND(A333="EU",AE333=2035),0.93,IF(AND(A333="EU",AE333=2050),0.9,IF(AND(A333="USA",AE333=2035),0.92,IF(AND(A333="USA",AE333=2050),0.89,IF(AND(A333="Japan",AE333=2035),0.92,IF(AND(A333="Japan",AE333=2050),0.89,IF(AND(A333="Russia",AE333=2035),0.91,IF(AND(A333="Russia",AE333=2050),0.86,IF(AND(A333="China",AE333=2035),0.91,IF(AND(A333="China",AE333=2050),0.87,IF(AND(A333="India",AE333=2035),0.92,IF(AND(A333="India",AE333=2050),0.87,IF(AND(A333="Middle East",AE333=2035),0.89,IF(AND(A333="Middle East",AE333=2050),0.84,IF(AND(A333="Africa",AE333=2035),0.9,IF(AND(A333="Africa",AE333=2050),0.86,IF(AND(A333="Brazil",AE333=2035),0.93,IF(AND(A333="Brazil",AE333=2050),0.89,""))))))))))))))))))</f>
        <v>*0.89</v>
      </c>
      <c r="AG333" s="53" t="str">
        <f aca="false">AG332</f>
        <v>REZoning_Sol-Win</v>
      </c>
      <c r="AI333" s="1" t="s">
        <v>3641</v>
      </c>
      <c r="AJ333" s="57" t="s">
        <v>35</v>
      </c>
      <c r="AK333" s="1" t="n">
        <v>2050</v>
      </c>
      <c r="AL333" s="58" t="str">
        <f aca="false">"*"&amp;IF(AND(A333="EU",AK333=2035),0.93,IF(AND(A333="EU",AK333=2050),0.9,IF(AND(A333="USA",AK333=2035),0.92,IF(AND(A333="USA",AK333=2050),0.89,IF(AND(A333="Japan",AK333=2035),0.92,IF(AND(A333="Japan",AK333=2050),0.89,IF(AND(A333="Russia",AK333=2035),0.91,IF(AND(A333="Russia",AK333=2050),0.86,IF(AND(A333="China",AK333=2035),0.91,IF(AND(A333="China",AK333=2050),0.87,IF(AND(A333="India",AK333=2035),0.92,IF(AND(A333="India",AK333=2050),0.87,IF(AND(A333="Middle East",AK333=2035),0.89,IF(AND(A333="Middle East",AK333=2050),0.84,IF(AND(A333="Africa",AK333=2035),0.9,IF(AND(A333="Africa",AK333=2050),0.86,IF(AND(A333="Brazil",AK333=2035),0.93,IF(AND(A333="Brazil",AK333=2050),0.89,""))))))))))))))))))</f>
        <v>*0.84</v>
      </c>
      <c r="AM333" s="53" t="str">
        <f aca="false">AM332</f>
        <v>REZoning_Sol-Win</v>
      </c>
      <c r="AP333" s="0" t="s">
        <v>3641</v>
      </c>
      <c r="AQ333" s="38" t="s">
        <v>35</v>
      </c>
      <c r="AR333" s="38" t="n">
        <f aca="false">AR332</f>
        <v>2100</v>
      </c>
      <c r="AS333" s="38" t="s">
        <v>896</v>
      </c>
      <c r="AT333" s="38" t="s">
        <v>36</v>
      </c>
    </row>
    <row r="334" customFormat="false" ht="28.5" hidden="false" customHeight="true" outlineLevel="0" collapsed="false">
      <c r="A334" s="3" t="s">
        <v>57</v>
      </c>
      <c r="C334" s="0" t="s">
        <v>3642</v>
      </c>
      <c r="D334" s="50" t="s">
        <v>35</v>
      </c>
      <c r="E334" s="0" t="n">
        <v>2035</v>
      </c>
      <c r="F334" s="51" t="str">
        <f aca="false">"*"&amp;IF(AND(A334="EU",E334=2035),0.95,IF(AND(A334="EU",E334=2050),0.93,IF(AND(A334="USA",E334=2035),0.96,IF(AND(A334="USA",E334=2050),0.94,IF(AND(A334="Japan",E334=2035),0.94,IF(AND(A334="Japan",E334=2050),0.92,IF(AND(A334="Russia",E334=2035),0.95,IF(AND(A334="Russia",E334=2050),0.93,IF(AND(A334="China",E334=2035),0.94,IF(AND(A334="China",E334=2050),0.92,IF(AND(A334="India",E334=2035),0.95,IF(AND(A334="India",E334=2050),0.92,IF(AND(A334="Middle East",E334=2035),0.94,IF(AND(A334="Middle East",E334=2050),0.9,IF(AND(A334="Africa",E334=2035),0.94,IF(AND(A334="Africa",E334=2050),0.91,IF(AND(A334="Brazil",E334=2035),0.95,IF(AND(A334="Brazil",E334=2050),0.92,""))))))))))))))))))</f>
        <v>*0.94</v>
      </c>
      <c r="H334" s="0" t="s">
        <v>3642</v>
      </c>
      <c r="I334" s="50" t="s">
        <v>35</v>
      </c>
      <c r="J334" s="0" t="n">
        <v>2050</v>
      </c>
      <c r="K334" s="48" t="str">
        <f aca="false">"*"&amp;IF(AND(A334="EU",J334=2035),0.95,IF(AND(A334="EU",J334=2050),0.93,IF(AND(A334="USA",J334=2035),0.96,IF(AND(A334="USA",J334=2050),0.94,IF(AND(A334="Japan",J334=2035),0.94,IF(AND(A334="Japan",J334=2050),0.92,IF(AND(A334="Russia",J334=2035),0.95,IF(AND(A334="Russia",J334=2050),0.93,IF(AND(A334="China",J334=2035),0.94,IF(AND(A334="China",J334=2050),0.92,IF(AND(A334="India",J334=2035),0.95,IF(AND(A334="India",J334=2050),0.92,IF(AND(A334="Middle East",J334=2035),0.94,IF(AND(A334="Middle East",J334=2050),0.9,IF(AND(A334="Africa",J334=2035),0.94,IF(AND(A334="Africa",J334=2050),0.91,IF(AND(A334="Brazil",J334=2035),0.95,IF(AND(A334="Brazil",J334=2050),0.92,""))))))))))))))))))</f>
        <v>*0.9</v>
      </c>
      <c r="P334" s="41" t="s">
        <v>3642</v>
      </c>
      <c r="Q334" s="52" t="s">
        <v>35</v>
      </c>
      <c r="R334" s="41" t="n">
        <v>2035</v>
      </c>
      <c r="S334" s="53" t="str">
        <f aca="false">"*"&amp;IF(AND(A334="EU",R334=2035),0.95,IF(AND(A334="EU",R334=2050),0.93,IF(AND(A334="USA",R334=2035),0.96,IF(AND(A334="USA",R334=2050),0.93,IF(AND(A334="Japan",R334=2035),0.94,IF(AND(A334="Japan",R334=2050),0.92,IF(AND(A334="Russia",R334=2035),0.95,IF(AND(A334="Russia",R334=2050),0.91,IF(AND(A334="China",R334=2035),0.93,IF(AND(A334="China",R334=2050),0.92,IF(AND(A334="India",R334=2035),0.94,IF(AND(A334="India",R334=2050),0.91,IF(AND(A334="Middle East",R334=2035),0.92,IF(AND(A334="Middle East",R334=2050),0.89,IF(AND(A334="Africa",R334=2035),0.93,IF(AND(A334="Africa",R334=2050),0.9,IF(AND(A334="Brazil",R334=2035),0.95,IF(AND(A334="Brazil",R334=2050),0.92,""))))))))))))))))))</f>
        <v>*0.92</v>
      </c>
      <c r="U334" s="41" t="s">
        <v>3642</v>
      </c>
      <c r="V334" s="52" t="s">
        <v>35</v>
      </c>
      <c r="W334" s="41" t="n">
        <v>2050</v>
      </c>
      <c r="X334" s="53" t="str">
        <f aca="false">"*"&amp;IF(AND(A334="EU",W334=2035),0.95,IF(AND(A334="EU",W334=2050),0.93,IF(AND(A334="USA",W334=2035),0.96,IF(AND(A334="USA",W334=2050),0.93,IF(AND(A334="Japan",W334=2035),0.94,IF(AND(A334="Japan",W334=2050),0.92,IF(AND(A334="Russia",W334=2035),0.95,IF(AND(A334="Russia",W334=2050),0.91,IF(AND(A334="China",W334=2035),0.93,IF(AND(A334="China",W334=2050),0.92,IF(AND(A334="India",W334=2035),0.94,IF(AND(A334="India",W334=2050),0.91,IF(AND(A334="Middle East",W334=2035),0.92,IF(AND(A334="Middle East",W334=2050),0.89,IF(AND(A334="Africa",W334=2035),0.93,IF(AND(A334="Africa",W334=2050),0.9,IF(AND(A334="Brazil",W334=2035),0.95,IF(AND(A334="Brazil",W334=2050),0.92,""))))))))))))))))))</f>
        <v>*0.89</v>
      </c>
      <c r="AC334" s="1" t="s">
        <v>3642</v>
      </c>
      <c r="AD334" s="57" t="s">
        <v>35</v>
      </c>
      <c r="AE334" s="1" t="n">
        <v>2035</v>
      </c>
      <c r="AF334" s="58" t="str">
        <f aca="false">"*"&amp;IF(AND(A334="EU",AE334=2035),0.93,IF(AND(A334="EU",AE334=2050),0.9,IF(AND(A334="USA",AE334=2035),0.92,IF(AND(A334="USA",AE334=2050),0.89,IF(AND(A334="Japan",AE334=2035),0.92,IF(AND(A334="Japan",AE334=2050),0.89,IF(AND(A334="Russia",AE334=2035),0.91,IF(AND(A334="Russia",AE334=2050),0.86,IF(AND(A334="China",AE334=2035),0.91,IF(AND(A334="China",AE334=2050),0.87,IF(AND(A334="India",AE334=2035),0.92,IF(AND(A334="India",AE334=2050),0.87,IF(AND(A334="Middle East",AE334=2035),0.89,IF(AND(A334="Middle East",AE334=2050),0.84,IF(AND(A334="Africa",AE334=2035),0.9,IF(AND(A334="Africa",AE334=2050),0.86,IF(AND(A334="Brazil",AE334=2035),0.93,IF(AND(A334="Brazil",AE334=2050),0.89,""))))))))))))))))))</f>
        <v>*0.89</v>
      </c>
      <c r="AG334" s="53" t="str">
        <f aca="false">AG333</f>
        <v>REZoning_Sol-Win</v>
      </c>
      <c r="AI334" s="1" t="s">
        <v>3642</v>
      </c>
      <c r="AJ334" s="57" t="s">
        <v>35</v>
      </c>
      <c r="AK334" s="1" t="n">
        <v>2050</v>
      </c>
      <c r="AL334" s="58" t="str">
        <f aca="false">"*"&amp;IF(AND(A334="EU",AK334=2035),0.93,IF(AND(A334="EU",AK334=2050),0.9,IF(AND(A334="USA",AK334=2035),0.92,IF(AND(A334="USA",AK334=2050),0.89,IF(AND(A334="Japan",AK334=2035),0.92,IF(AND(A334="Japan",AK334=2050),0.89,IF(AND(A334="Russia",AK334=2035),0.91,IF(AND(A334="Russia",AK334=2050),0.86,IF(AND(A334="China",AK334=2035),0.91,IF(AND(A334="China",AK334=2050),0.87,IF(AND(A334="India",AK334=2035),0.92,IF(AND(A334="India",AK334=2050),0.87,IF(AND(A334="Middle East",AK334=2035),0.89,IF(AND(A334="Middle East",AK334=2050),0.84,IF(AND(A334="Africa",AK334=2035),0.9,IF(AND(A334="Africa",AK334=2050),0.86,IF(AND(A334="Brazil",AK334=2035),0.93,IF(AND(A334="Brazil",AK334=2050),0.89,""))))))))))))))))))</f>
        <v>*0.84</v>
      </c>
      <c r="AM334" s="53" t="str">
        <f aca="false">AM333</f>
        <v>REZoning_Sol-Win</v>
      </c>
      <c r="AP334" s="0" t="s">
        <v>3642</v>
      </c>
      <c r="AQ334" s="38" t="s">
        <v>35</v>
      </c>
      <c r="AR334" s="38" t="n">
        <f aca="false">AR333</f>
        <v>2100</v>
      </c>
      <c r="AS334" s="38" t="s">
        <v>896</v>
      </c>
      <c r="AT334" s="38" t="s">
        <v>36</v>
      </c>
    </row>
    <row r="335" customFormat="false" ht="28.5" hidden="false" customHeight="true" outlineLevel="0" collapsed="false">
      <c r="A335" s="3" t="s">
        <v>57</v>
      </c>
      <c r="C335" s="0" t="s">
        <v>3643</v>
      </c>
      <c r="D335" s="50" t="s">
        <v>35</v>
      </c>
      <c r="E335" s="0" t="n">
        <v>2035</v>
      </c>
      <c r="F335" s="51" t="str">
        <f aca="false">"*"&amp;IF(AND(A335="EU",E335=2035),0.95,IF(AND(A335="EU",E335=2050),0.93,IF(AND(A335="USA",E335=2035),0.96,IF(AND(A335="USA",E335=2050),0.94,IF(AND(A335="Japan",E335=2035),0.94,IF(AND(A335="Japan",E335=2050),0.92,IF(AND(A335="Russia",E335=2035),0.95,IF(AND(A335="Russia",E335=2050),0.93,IF(AND(A335="China",E335=2035),0.94,IF(AND(A335="China",E335=2050),0.92,IF(AND(A335="India",E335=2035),0.95,IF(AND(A335="India",E335=2050),0.92,IF(AND(A335="Middle East",E335=2035),0.94,IF(AND(A335="Middle East",E335=2050),0.9,IF(AND(A335="Africa",E335=2035),0.94,IF(AND(A335="Africa",E335=2050),0.91,IF(AND(A335="Brazil",E335=2035),0.95,IF(AND(A335="Brazil",E335=2050),0.92,""))))))))))))))))))</f>
        <v>*0.94</v>
      </c>
      <c r="H335" s="0" t="s">
        <v>3643</v>
      </c>
      <c r="I335" s="50" t="s">
        <v>35</v>
      </c>
      <c r="J335" s="0" t="n">
        <v>2050</v>
      </c>
      <c r="K335" s="48" t="str">
        <f aca="false">"*"&amp;IF(AND(A335="EU",J335=2035),0.95,IF(AND(A335="EU",J335=2050),0.93,IF(AND(A335="USA",J335=2035),0.96,IF(AND(A335="USA",J335=2050),0.94,IF(AND(A335="Japan",J335=2035),0.94,IF(AND(A335="Japan",J335=2050),0.92,IF(AND(A335="Russia",J335=2035),0.95,IF(AND(A335="Russia",J335=2050),0.93,IF(AND(A335="China",J335=2035),0.94,IF(AND(A335="China",J335=2050),0.92,IF(AND(A335="India",J335=2035),0.95,IF(AND(A335="India",J335=2050),0.92,IF(AND(A335="Middle East",J335=2035),0.94,IF(AND(A335="Middle East",J335=2050),0.9,IF(AND(A335="Africa",J335=2035),0.94,IF(AND(A335="Africa",J335=2050),0.91,IF(AND(A335="Brazil",J335=2035),0.95,IF(AND(A335="Brazil",J335=2050),0.92,""))))))))))))))))))</f>
        <v>*0.9</v>
      </c>
      <c r="P335" s="41" t="s">
        <v>3643</v>
      </c>
      <c r="Q335" s="52" t="s">
        <v>35</v>
      </c>
      <c r="R335" s="41" t="n">
        <v>2035</v>
      </c>
      <c r="S335" s="53" t="str">
        <f aca="false">"*"&amp;IF(AND(A335="EU",R335=2035),0.95,IF(AND(A335="EU",R335=2050),0.93,IF(AND(A335="USA",R335=2035),0.96,IF(AND(A335="USA",R335=2050),0.93,IF(AND(A335="Japan",R335=2035),0.94,IF(AND(A335="Japan",R335=2050),0.92,IF(AND(A335="Russia",R335=2035),0.95,IF(AND(A335="Russia",R335=2050),0.91,IF(AND(A335="China",R335=2035),0.93,IF(AND(A335="China",R335=2050),0.92,IF(AND(A335="India",R335=2035),0.94,IF(AND(A335="India",R335=2050),0.91,IF(AND(A335="Middle East",R335=2035),0.92,IF(AND(A335="Middle East",R335=2050),0.89,IF(AND(A335="Africa",R335=2035),0.93,IF(AND(A335="Africa",R335=2050),0.9,IF(AND(A335="Brazil",R335=2035),0.95,IF(AND(A335="Brazil",R335=2050),0.92,""))))))))))))))))))</f>
        <v>*0.92</v>
      </c>
      <c r="U335" s="41" t="s">
        <v>3643</v>
      </c>
      <c r="V335" s="52" t="s">
        <v>35</v>
      </c>
      <c r="W335" s="41" t="n">
        <v>2050</v>
      </c>
      <c r="X335" s="53" t="str">
        <f aca="false">"*"&amp;IF(AND(A335="EU",W335=2035),0.95,IF(AND(A335="EU",W335=2050),0.93,IF(AND(A335="USA",W335=2035),0.96,IF(AND(A335="USA",W335=2050),0.93,IF(AND(A335="Japan",W335=2035),0.94,IF(AND(A335="Japan",W335=2050),0.92,IF(AND(A335="Russia",W335=2035),0.95,IF(AND(A335="Russia",W335=2050),0.91,IF(AND(A335="China",W335=2035),0.93,IF(AND(A335="China",W335=2050),0.92,IF(AND(A335="India",W335=2035),0.94,IF(AND(A335="India",W335=2050),0.91,IF(AND(A335="Middle East",W335=2035),0.92,IF(AND(A335="Middle East",W335=2050),0.89,IF(AND(A335="Africa",W335=2035),0.93,IF(AND(A335="Africa",W335=2050),0.9,IF(AND(A335="Brazil",W335=2035),0.95,IF(AND(A335="Brazil",W335=2050),0.92,""))))))))))))))))))</f>
        <v>*0.89</v>
      </c>
      <c r="AC335" s="1" t="s">
        <v>3643</v>
      </c>
      <c r="AD335" s="57" t="s">
        <v>35</v>
      </c>
      <c r="AE335" s="1" t="n">
        <v>2035</v>
      </c>
      <c r="AF335" s="58" t="str">
        <f aca="false">"*"&amp;IF(AND(A335="EU",AE335=2035),0.93,IF(AND(A335="EU",AE335=2050),0.9,IF(AND(A335="USA",AE335=2035),0.92,IF(AND(A335="USA",AE335=2050),0.89,IF(AND(A335="Japan",AE335=2035),0.92,IF(AND(A335="Japan",AE335=2050),0.89,IF(AND(A335="Russia",AE335=2035),0.91,IF(AND(A335="Russia",AE335=2050),0.86,IF(AND(A335="China",AE335=2035),0.91,IF(AND(A335="China",AE335=2050),0.87,IF(AND(A335="India",AE335=2035),0.92,IF(AND(A335="India",AE335=2050),0.87,IF(AND(A335="Middle East",AE335=2035),0.89,IF(AND(A335="Middle East",AE335=2050),0.84,IF(AND(A335="Africa",AE335=2035),0.9,IF(AND(A335="Africa",AE335=2050),0.86,IF(AND(A335="Brazil",AE335=2035),0.93,IF(AND(A335="Brazil",AE335=2050),0.89,""))))))))))))))))))</f>
        <v>*0.89</v>
      </c>
      <c r="AG335" s="53" t="str">
        <f aca="false">AG334</f>
        <v>REZoning_Sol-Win</v>
      </c>
      <c r="AI335" s="1" t="s">
        <v>3643</v>
      </c>
      <c r="AJ335" s="57" t="s">
        <v>35</v>
      </c>
      <c r="AK335" s="1" t="n">
        <v>2050</v>
      </c>
      <c r="AL335" s="58" t="str">
        <f aca="false">"*"&amp;IF(AND(A335="EU",AK335=2035),0.93,IF(AND(A335="EU",AK335=2050),0.9,IF(AND(A335="USA",AK335=2035),0.92,IF(AND(A335="USA",AK335=2050),0.89,IF(AND(A335="Japan",AK335=2035),0.92,IF(AND(A335="Japan",AK335=2050),0.89,IF(AND(A335="Russia",AK335=2035),0.91,IF(AND(A335="Russia",AK335=2050),0.86,IF(AND(A335="China",AK335=2035),0.91,IF(AND(A335="China",AK335=2050),0.87,IF(AND(A335="India",AK335=2035),0.92,IF(AND(A335="India",AK335=2050),0.87,IF(AND(A335="Middle East",AK335=2035),0.89,IF(AND(A335="Middle East",AK335=2050),0.84,IF(AND(A335="Africa",AK335=2035),0.9,IF(AND(A335="Africa",AK335=2050),0.86,IF(AND(A335="Brazil",AK335=2035),0.93,IF(AND(A335="Brazil",AK335=2050),0.89,""))))))))))))))))))</f>
        <v>*0.84</v>
      </c>
      <c r="AM335" s="53" t="str">
        <f aca="false">AM334</f>
        <v>REZoning_Sol-Win</v>
      </c>
      <c r="AP335" s="0" t="s">
        <v>3643</v>
      </c>
      <c r="AQ335" s="38" t="s">
        <v>35</v>
      </c>
      <c r="AR335" s="38" t="n">
        <f aca="false">AR334</f>
        <v>2100</v>
      </c>
      <c r="AS335" s="38" t="s">
        <v>896</v>
      </c>
      <c r="AT335" s="38" t="s">
        <v>36</v>
      </c>
    </row>
    <row r="336" customFormat="false" ht="28.5" hidden="false" customHeight="true" outlineLevel="0" collapsed="false">
      <c r="A336" s="3" t="s">
        <v>57</v>
      </c>
      <c r="C336" s="0" t="s">
        <v>3644</v>
      </c>
      <c r="D336" s="50" t="s">
        <v>35</v>
      </c>
      <c r="E336" s="0" t="n">
        <v>2035</v>
      </c>
      <c r="F336" s="51" t="str">
        <f aca="false">"*"&amp;IF(AND(A336="EU",E336=2035),0.95,IF(AND(A336="EU",E336=2050),0.93,IF(AND(A336="USA",E336=2035),0.96,IF(AND(A336="USA",E336=2050),0.94,IF(AND(A336="Japan",E336=2035),0.94,IF(AND(A336="Japan",E336=2050),0.92,IF(AND(A336="Russia",E336=2035),0.95,IF(AND(A336="Russia",E336=2050),0.93,IF(AND(A336="China",E336=2035),0.94,IF(AND(A336="China",E336=2050),0.92,IF(AND(A336="India",E336=2035),0.95,IF(AND(A336="India",E336=2050),0.92,IF(AND(A336="Middle East",E336=2035),0.94,IF(AND(A336="Middle East",E336=2050),0.9,IF(AND(A336="Africa",E336=2035),0.94,IF(AND(A336="Africa",E336=2050),0.91,IF(AND(A336="Brazil",E336=2035),0.95,IF(AND(A336="Brazil",E336=2050),0.92,""))))))))))))))))))</f>
        <v>*0.94</v>
      </c>
      <c r="H336" s="0" t="s">
        <v>3644</v>
      </c>
      <c r="I336" s="50" t="s">
        <v>35</v>
      </c>
      <c r="J336" s="0" t="n">
        <v>2050</v>
      </c>
      <c r="K336" s="48" t="str">
        <f aca="false">"*"&amp;IF(AND(A336="EU",J336=2035),0.95,IF(AND(A336="EU",J336=2050),0.93,IF(AND(A336="USA",J336=2035),0.96,IF(AND(A336="USA",J336=2050),0.94,IF(AND(A336="Japan",J336=2035),0.94,IF(AND(A336="Japan",J336=2050),0.92,IF(AND(A336="Russia",J336=2035),0.95,IF(AND(A336="Russia",J336=2050),0.93,IF(AND(A336="China",J336=2035),0.94,IF(AND(A336="China",J336=2050),0.92,IF(AND(A336="India",J336=2035),0.95,IF(AND(A336="India",J336=2050),0.92,IF(AND(A336="Middle East",J336=2035),0.94,IF(AND(A336="Middle East",J336=2050),0.9,IF(AND(A336="Africa",J336=2035),0.94,IF(AND(A336="Africa",J336=2050),0.91,IF(AND(A336="Brazil",J336=2035),0.95,IF(AND(A336="Brazil",J336=2050),0.92,""))))))))))))))))))</f>
        <v>*0.9</v>
      </c>
      <c r="P336" s="41" t="s">
        <v>3644</v>
      </c>
      <c r="Q336" s="52" t="s">
        <v>35</v>
      </c>
      <c r="R336" s="41" t="n">
        <v>2035</v>
      </c>
      <c r="S336" s="53" t="str">
        <f aca="false">"*"&amp;IF(AND(A336="EU",R336=2035),0.95,IF(AND(A336="EU",R336=2050),0.93,IF(AND(A336="USA",R336=2035),0.96,IF(AND(A336="USA",R336=2050),0.93,IF(AND(A336="Japan",R336=2035),0.94,IF(AND(A336="Japan",R336=2050),0.92,IF(AND(A336="Russia",R336=2035),0.95,IF(AND(A336="Russia",R336=2050),0.91,IF(AND(A336="China",R336=2035),0.93,IF(AND(A336="China",R336=2050),0.92,IF(AND(A336="India",R336=2035),0.94,IF(AND(A336="India",R336=2050),0.91,IF(AND(A336="Middle East",R336=2035),0.92,IF(AND(A336="Middle East",R336=2050),0.89,IF(AND(A336="Africa",R336=2035),0.93,IF(AND(A336="Africa",R336=2050),0.9,IF(AND(A336="Brazil",R336=2035),0.95,IF(AND(A336="Brazil",R336=2050),0.92,""))))))))))))))))))</f>
        <v>*0.92</v>
      </c>
      <c r="U336" s="41" t="s">
        <v>3644</v>
      </c>
      <c r="V336" s="52" t="s">
        <v>35</v>
      </c>
      <c r="W336" s="41" t="n">
        <v>2050</v>
      </c>
      <c r="X336" s="53" t="str">
        <f aca="false">"*"&amp;IF(AND(A336="EU",W336=2035),0.95,IF(AND(A336="EU",W336=2050),0.93,IF(AND(A336="USA",W336=2035),0.96,IF(AND(A336="USA",W336=2050),0.93,IF(AND(A336="Japan",W336=2035),0.94,IF(AND(A336="Japan",W336=2050),0.92,IF(AND(A336="Russia",W336=2035),0.95,IF(AND(A336="Russia",W336=2050),0.91,IF(AND(A336="China",W336=2035),0.93,IF(AND(A336="China",W336=2050),0.92,IF(AND(A336="India",W336=2035),0.94,IF(AND(A336="India",W336=2050),0.91,IF(AND(A336="Middle East",W336=2035),0.92,IF(AND(A336="Middle East",W336=2050),0.89,IF(AND(A336="Africa",W336=2035),0.93,IF(AND(A336="Africa",W336=2050),0.9,IF(AND(A336="Brazil",W336=2035),0.95,IF(AND(A336="Brazil",W336=2050),0.92,""))))))))))))))))))</f>
        <v>*0.89</v>
      </c>
      <c r="AC336" s="1" t="s">
        <v>3644</v>
      </c>
      <c r="AD336" s="57" t="s">
        <v>35</v>
      </c>
      <c r="AE336" s="1" t="n">
        <v>2035</v>
      </c>
      <c r="AF336" s="58" t="str">
        <f aca="false">"*"&amp;IF(AND(A336="EU",AE336=2035),0.93,IF(AND(A336="EU",AE336=2050),0.9,IF(AND(A336="USA",AE336=2035),0.92,IF(AND(A336="USA",AE336=2050),0.89,IF(AND(A336="Japan",AE336=2035),0.92,IF(AND(A336="Japan",AE336=2050),0.89,IF(AND(A336="Russia",AE336=2035),0.91,IF(AND(A336="Russia",AE336=2050),0.86,IF(AND(A336="China",AE336=2035),0.91,IF(AND(A336="China",AE336=2050),0.87,IF(AND(A336="India",AE336=2035),0.92,IF(AND(A336="India",AE336=2050),0.87,IF(AND(A336="Middle East",AE336=2035),0.89,IF(AND(A336="Middle East",AE336=2050),0.84,IF(AND(A336="Africa",AE336=2035),0.9,IF(AND(A336="Africa",AE336=2050),0.86,IF(AND(A336="Brazil",AE336=2035),0.93,IF(AND(A336="Brazil",AE336=2050),0.89,""))))))))))))))))))</f>
        <v>*0.89</v>
      </c>
      <c r="AG336" s="53" t="str">
        <f aca="false">AG335</f>
        <v>REZoning_Sol-Win</v>
      </c>
      <c r="AI336" s="1" t="s">
        <v>3644</v>
      </c>
      <c r="AJ336" s="57" t="s">
        <v>35</v>
      </c>
      <c r="AK336" s="1" t="n">
        <v>2050</v>
      </c>
      <c r="AL336" s="58" t="str">
        <f aca="false">"*"&amp;IF(AND(A336="EU",AK336=2035),0.93,IF(AND(A336="EU",AK336=2050),0.9,IF(AND(A336="USA",AK336=2035),0.92,IF(AND(A336="USA",AK336=2050),0.89,IF(AND(A336="Japan",AK336=2035),0.92,IF(AND(A336="Japan",AK336=2050),0.89,IF(AND(A336="Russia",AK336=2035),0.91,IF(AND(A336="Russia",AK336=2050),0.86,IF(AND(A336="China",AK336=2035),0.91,IF(AND(A336="China",AK336=2050),0.87,IF(AND(A336="India",AK336=2035),0.92,IF(AND(A336="India",AK336=2050),0.87,IF(AND(A336="Middle East",AK336=2035),0.89,IF(AND(A336="Middle East",AK336=2050),0.84,IF(AND(A336="Africa",AK336=2035),0.9,IF(AND(A336="Africa",AK336=2050),0.86,IF(AND(A336="Brazil",AK336=2035),0.93,IF(AND(A336="Brazil",AK336=2050),0.89,""))))))))))))))))))</f>
        <v>*0.84</v>
      </c>
      <c r="AM336" s="53" t="str">
        <f aca="false">AM335</f>
        <v>REZoning_Sol-Win</v>
      </c>
      <c r="AP336" s="0" t="s">
        <v>3644</v>
      </c>
      <c r="AQ336" s="38" t="s">
        <v>35</v>
      </c>
      <c r="AR336" s="38" t="n">
        <f aca="false">AR335</f>
        <v>2100</v>
      </c>
      <c r="AS336" s="38" t="s">
        <v>896</v>
      </c>
      <c r="AT336" s="38" t="s">
        <v>36</v>
      </c>
    </row>
    <row r="337" customFormat="false" ht="28.5" hidden="false" customHeight="true" outlineLevel="0" collapsed="false">
      <c r="A337" s="3" t="s">
        <v>57</v>
      </c>
      <c r="C337" s="0" t="s">
        <v>3645</v>
      </c>
      <c r="D337" s="50" t="s">
        <v>35</v>
      </c>
      <c r="E337" s="0" t="n">
        <v>2035</v>
      </c>
      <c r="F337" s="51" t="str">
        <f aca="false">"*"&amp;IF(AND(A337="EU",E337=2035),0.95,IF(AND(A337="EU",E337=2050),0.93,IF(AND(A337="USA",E337=2035),0.96,IF(AND(A337="USA",E337=2050),0.94,IF(AND(A337="Japan",E337=2035),0.94,IF(AND(A337="Japan",E337=2050),0.92,IF(AND(A337="Russia",E337=2035),0.95,IF(AND(A337="Russia",E337=2050),0.93,IF(AND(A337="China",E337=2035),0.94,IF(AND(A337="China",E337=2050),0.92,IF(AND(A337="India",E337=2035),0.95,IF(AND(A337="India",E337=2050),0.92,IF(AND(A337="Middle East",E337=2035),0.94,IF(AND(A337="Middle East",E337=2050),0.9,IF(AND(A337="Africa",E337=2035),0.94,IF(AND(A337="Africa",E337=2050),0.91,IF(AND(A337="Brazil",E337=2035),0.95,IF(AND(A337="Brazil",E337=2050),0.92,""))))))))))))))))))</f>
        <v>*0.94</v>
      </c>
      <c r="H337" s="0" t="s">
        <v>3645</v>
      </c>
      <c r="I337" s="50" t="s">
        <v>35</v>
      </c>
      <c r="J337" s="0" t="n">
        <v>2050</v>
      </c>
      <c r="K337" s="48" t="str">
        <f aca="false">"*"&amp;IF(AND(A337="EU",J337=2035),0.95,IF(AND(A337="EU",J337=2050),0.93,IF(AND(A337="USA",J337=2035),0.96,IF(AND(A337="USA",J337=2050),0.94,IF(AND(A337="Japan",J337=2035),0.94,IF(AND(A337="Japan",J337=2050),0.92,IF(AND(A337="Russia",J337=2035),0.95,IF(AND(A337="Russia",J337=2050),0.93,IF(AND(A337="China",J337=2035),0.94,IF(AND(A337="China",J337=2050),0.92,IF(AND(A337="India",J337=2035),0.95,IF(AND(A337="India",J337=2050),0.92,IF(AND(A337="Middle East",J337=2035),0.94,IF(AND(A337="Middle East",J337=2050),0.9,IF(AND(A337="Africa",J337=2035),0.94,IF(AND(A337="Africa",J337=2050),0.91,IF(AND(A337="Brazil",J337=2035),0.95,IF(AND(A337="Brazil",J337=2050),0.92,""))))))))))))))))))</f>
        <v>*0.9</v>
      </c>
      <c r="P337" s="41" t="s">
        <v>3645</v>
      </c>
      <c r="Q337" s="52" t="s">
        <v>35</v>
      </c>
      <c r="R337" s="41" t="n">
        <v>2035</v>
      </c>
      <c r="S337" s="53" t="str">
        <f aca="false">"*"&amp;IF(AND(A337="EU",R337=2035),0.95,IF(AND(A337="EU",R337=2050),0.93,IF(AND(A337="USA",R337=2035),0.96,IF(AND(A337="USA",R337=2050),0.93,IF(AND(A337="Japan",R337=2035),0.94,IF(AND(A337="Japan",R337=2050),0.92,IF(AND(A337="Russia",R337=2035),0.95,IF(AND(A337="Russia",R337=2050),0.91,IF(AND(A337="China",R337=2035),0.93,IF(AND(A337="China",R337=2050),0.92,IF(AND(A337="India",R337=2035),0.94,IF(AND(A337="India",R337=2050),0.91,IF(AND(A337="Middle East",R337=2035),0.92,IF(AND(A337="Middle East",R337=2050),0.89,IF(AND(A337="Africa",R337=2035),0.93,IF(AND(A337="Africa",R337=2050),0.9,IF(AND(A337="Brazil",R337=2035),0.95,IF(AND(A337="Brazil",R337=2050),0.92,""))))))))))))))))))</f>
        <v>*0.92</v>
      </c>
      <c r="U337" s="41" t="s">
        <v>3645</v>
      </c>
      <c r="V337" s="52" t="s">
        <v>35</v>
      </c>
      <c r="W337" s="41" t="n">
        <v>2050</v>
      </c>
      <c r="X337" s="53" t="str">
        <f aca="false">"*"&amp;IF(AND(A337="EU",W337=2035),0.95,IF(AND(A337="EU",W337=2050),0.93,IF(AND(A337="USA",W337=2035),0.96,IF(AND(A337="USA",W337=2050),0.93,IF(AND(A337="Japan",W337=2035),0.94,IF(AND(A337="Japan",W337=2050),0.92,IF(AND(A337="Russia",W337=2035),0.95,IF(AND(A337="Russia",W337=2050),0.91,IF(AND(A337="China",W337=2035),0.93,IF(AND(A337="China",W337=2050),0.92,IF(AND(A337="India",W337=2035),0.94,IF(AND(A337="India",W337=2050),0.91,IF(AND(A337="Middle East",W337=2035),0.92,IF(AND(A337="Middle East",W337=2050),0.89,IF(AND(A337="Africa",W337=2035),0.93,IF(AND(A337="Africa",W337=2050),0.9,IF(AND(A337="Brazil",W337=2035),0.95,IF(AND(A337="Brazil",W337=2050),0.92,""))))))))))))))))))</f>
        <v>*0.89</v>
      </c>
      <c r="AC337" s="1" t="s">
        <v>3645</v>
      </c>
      <c r="AD337" s="57" t="s">
        <v>35</v>
      </c>
      <c r="AE337" s="1" t="n">
        <v>2035</v>
      </c>
      <c r="AF337" s="58" t="str">
        <f aca="false">"*"&amp;IF(AND(A337="EU",AE337=2035),0.93,IF(AND(A337="EU",AE337=2050),0.9,IF(AND(A337="USA",AE337=2035),0.92,IF(AND(A337="USA",AE337=2050),0.89,IF(AND(A337="Japan",AE337=2035),0.92,IF(AND(A337="Japan",AE337=2050),0.89,IF(AND(A337="Russia",AE337=2035),0.91,IF(AND(A337="Russia",AE337=2050),0.86,IF(AND(A337="China",AE337=2035),0.91,IF(AND(A337="China",AE337=2050),0.87,IF(AND(A337="India",AE337=2035),0.92,IF(AND(A337="India",AE337=2050),0.87,IF(AND(A337="Middle East",AE337=2035),0.89,IF(AND(A337="Middle East",AE337=2050),0.84,IF(AND(A337="Africa",AE337=2035),0.9,IF(AND(A337="Africa",AE337=2050),0.86,IF(AND(A337="Brazil",AE337=2035),0.93,IF(AND(A337="Brazil",AE337=2050),0.89,""))))))))))))))))))</f>
        <v>*0.89</v>
      </c>
      <c r="AG337" s="53" t="str">
        <f aca="false">AG336</f>
        <v>REZoning_Sol-Win</v>
      </c>
      <c r="AI337" s="1" t="s">
        <v>3645</v>
      </c>
      <c r="AJ337" s="57" t="s">
        <v>35</v>
      </c>
      <c r="AK337" s="1" t="n">
        <v>2050</v>
      </c>
      <c r="AL337" s="58" t="str">
        <f aca="false">"*"&amp;IF(AND(A337="EU",AK337=2035),0.93,IF(AND(A337="EU",AK337=2050),0.9,IF(AND(A337="USA",AK337=2035),0.92,IF(AND(A337="USA",AK337=2050),0.89,IF(AND(A337="Japan",AK337=2035),0.92,IF(AND(A337="Japan",AK337=2050),0.89,IF(AND(A337="Russia",AK337=2035),0.91,IF(AND(A337="Russia",AK337=2050),0.86,IF(AND(A337="China",AK337=2035),0.91,IF(AND(A337="China",AK337=2050),0.87,IF(AND(A337="India",AK337=2035),0.92,IF(AND(A337="India",AK337=2050),0.87,IF(AND(A337="Middle East",AK337=2035),0.89,IF(AND(A337="Middle East",AK337=2050),0.84,IF(AND(A337="Africa",AK337=2035),0.9,IF(AND(A337="Africa",AK337=2050),0.86,IF(AND(A337="Brazil",AK337=2035),0.93,IF(AND(A337="Brazil",AK337=2050),0.89,""))))))))))))))))))</f>
        <v>*0.84</v>
      </c>
      <c r="AM337" s="53" t="str">
        <f aca="false">AM336</f>
        <v>REZoning_Sol-Win</v>
      </c>
      <c r="AP337" s="0" t="s">
        <v>3645</v>
      </c>
      <c r="AQ337" s="38" t="s">
        <v>35</v>
      </c>
      <c r="AR337" s="38" t="n">
        <f aca="false">AR336</f>
        <v>2100</v>
      </c>
      <c r="AS337" s="38" t="s">
        <v>896</v>
      </c>
      <c r="AT337" s="38" t="s">
        <v>36</v>
      </c>
    </row>
    <row r="338" customFormat="false" ht="28.5" hidden="false" customHeight="true" outlineLevel="0" collapsed="false">
      <c r="A338" s="3" t="s">
        <v>57</v>
      </c>
      <c r="C338" s="0" t="s">
        <v>3646</v>
      </c>
      <c r="D338" s="50" t="s">
        <v>35</v>
      </c>
      <c r="E338" s="0" t="n">
        <v>2035</v>
      </c>
      <c r="F338" s="51" t="str">
        <f aca="false">"*"&amp;IF(AND(A338="EU",E338=2035),0.95,IF(AND(A338="EU",E338=2050),0.93,IF(AND(A338="USA",E338=2035),0.96,IF(AND(A338="USA",E338=2050),0.94,IF(AND(A338="Japan",E338=2035),0.94,IF(AND(A338="Japan",E338=2050),0.92,IF(AND(A338="Russia",E338=2035),0.95,IF(AND(A338="Russia",E338=2050),0.93,IF(AND(A338="China",E338=2035),0.94,IF(AND(A338="China",E338=2050),0.92,IF(AND(A338="India",E338=2035),0.95,IF(AND(A338="India",E338=2050),0.92,IF(AND(A338="Middle East",E338=2035),0.94,IF(AND(A338="Middle East",E338=2050),0.9,IF(AND(A338="Africa",E338=2035),0.94,IF(AND(A338="Africa",E338=2050),0.91,IF(AND(A338="Brazil",E338=2035),0.95,IF(AND(A338="Brazil",E338=2050),0.92,""))))))))))))))))))</f>
        <v>*0.94</v>
      </c>
      <c r="H338" s="0" t="s">
        <v>3646</v>
      </c>
      <c r="I338" s="50" t="s">
        <v>35</v>
      </c>
      <c r="J338" s="0" t="n">
        <v>2050</v>
      </c>
      <c r="K338" s="48" t="str">
        <f aca="false">"*"&amp;IF(AND(A338="EU",J338=2035),0.95,IF(AND(A338="EU",J338=2050),0.93,IF(AND(A338="USA",J338=2035),0.96,IF(AND(A338="USA",J338=2050),0.94,IF(AND(A338="Japan",J338=2035),0.94,IF(AND(A338="Japan",J338=2050),0.92,IF(AND(A338="Russia",J338=2035),0.95,IF(AND(A338="Russia",J338=2050),0.93,IF(AND(A338="China",J338=2035),0.94,IF(AND(A338="China",J338=2050),0.92,IF(AND(A338="India",J338=2035),0.95,IF(AND(A338="India",J338=2050),0.92,IF(AND(A338="Middle East",J338=2035),0.94,IF(AND(A338="Middle East",J338=2050),0.9,IF(AND(A338="Africa",J338=2035),0.94,IF(AND(A338="Africa",J338=2050),0.91,IF(AND(A338="Brazil",J338=2035),0.95,IF(AND(A338="Brazil",J338=2050),0.92,""))))))))))))))))))</f>
        <v>*0.9</v>
      </c>
      <c r="P338" s="41" t="s">
        <v>3646</v>
      </c>
      <c r="Q338" s="52" t="s">
        <v>35</v>
      </c>
      <c r="R338" s="41" t="n">
        <v>2035</v>
      </c>
      <c r="S338" s="53" t="str">
        <f aca="false">"*"&amp;IF(AND(A338="EU",R338=2035),0.95,IF(AND(A338="EU",R338=2050),0.93,IF(AND(A338="USA",R338=2035),0.96,IF(AND(A338="USA",R338=2050),0.93,IF(AND(A338="Japan",R338=2035),0.94,IF(AND(A338="Japan",R338=2050),0.92,IF(AND(A338="Russia",R338=2035),0.95,IF(AND(A338="Russia",R338=2050),0.91,IF(AND(A338="China",R338=2035),0.93,IF(AND(A338="China",R338=2050),0.92,IF(AND(A338="India",R338=2035),0.94,IF(AND(A338="India",R338=2050),0.91,IF(AND(A338="Middle East",R338=2035),0.92,IF(AND(A338="Middle East",R338=2050),0.89,IF(AND(A338="Africa",R338=2035),0.93,IF(AND(A338="Africa",R338=2050),0.9,IF(AND(A338="Brazil",R338=2035),0.95,IF(AND(A338="Brazil",R338=2050),0.92,""))))))))))))))))))</f>
        <v>*0.92</v>
      </c>
      <c r="U338" s="41" t="s">
        <v>3646</v>
      </c>
      <c r="V338" s="52" t="s">
        <v>35</v>
      </c>
      <c r="W338" s="41" t="n">
        <v>2050</v>
      </c>
      <c r="X338" s="53" t="str">
        <f aca="false">"*"&amp;IF(AND(A338="EU",W338=2035),0.95,IF(AND(A338="EU",W338=2050),0.93,IF(AND(A338="USA",W338=2035),0.96,IF(AND(A338="USA",W338=2050),0.93,IF(AND(A338="Japan",W338=2035),0.94,IF(AND(A338="Japan",W338=2050),0.92,IF(AND(A338="Russia",W338=2035),0.95,IF(AND(A338="Russia",W338=2050),0.91,IF(AND(A338="China",W338=2035),0.93,IF(AND(A338="China",W338=2050),0.92,IF(AND(A338="India",W338=2035),0.94,IF(AND(A338="India",W338=2050),0.91,IF(AND(A338="Middle East",W338=2035),0.92,IF(AND(A338="Middle East",W338=2050),0.89,IF(AND(A338="Africa",W338=2035),0.93,IF(AND(A338="Africa",W338=2050),0.9,IF(AND(A338="Brazil",W338=2035),0.95,IF(AND(A338="Brazil",W338=2050),0.92,""))))))))))))))))))</f>
        <v>*0.89</v>
      </c>
      <c r="AC338" s="1" t="s">
        <v>3646</v>
      </c>
      <c r="AD338" s="57" t="s">
        <v>35</v>
      </c>
      <c r="AE338" s="1" t="n">
        <v>2035</v>
      </c>
      <c r="AF338" s="58" t="str">
        <f aca="false">"*"&amp;IF(AND(A338="EU",AE338=2035),0.93,IF(AND(A338="EU",AE338=2050),0.9,IF(AND(A338="USA",AE338=2035),0.92,IF(AND(A338="USA",AE338=2050),0.89,IF(AND(A338="Japan",AE338=2035),0.92,IF(AND(A338="Japan",AE338=2050),0.89,IF(AND(A338="Russia",AE338=2035),0.91,IF(AND(A338="Russia",AE338=2050),0.86,IF(AND(A338="China",AE338=2035),0.91,IF(AND(A338="China",AE338=2050),0.87,IF(AND(A338="India",AE338=2035),0.92,IF(AND(A338="India",AE338=2050),0.87,IF(AND(A338="Middle East",AE338=2035),0.89,IF(AND(A338="Middle East",AE338=2050),0.84,IF(AND(A338="Africa",AE338=2035),0.9,IF(AND(A338="Africa",AE338=2050),0.86,IF(AND(A338="Brazil",AE338=2035),0.93,IF(AND(A338="Brazil",AE338=2050),0.89,""))))))))))))))))))</f>
        <v>*0.89</v>
      </c>
      <c r="AG338" s="53" t="str">
        <f aca="false">AG337</f>
        <v>REZoning_Sol-Win</v>
      </c>
      <c r="AI338" s="1" t="s">
        <v>3646</v>
      </c>
      <c r="AJ338" s="57" t="s">
        <v>35</v>
      </c>
      <c r="AK338" s="1" t="n">
        <v>2050</v>
      </c>
      <c r="AL338" s="58" t="str">
        <f aca="false">"*"&amp;IF(AND(A338="EU",AK338=2035),0.93,IF(AND(A338="EU",AK338=2050),0.9,IF(AND(A338="USA",AK338=2035),0.92,IF(AND(A338="USA",AK338=2050),0.89,IF(AND(A338="Japan",AK338=2035),0.92,IF(AND(A338="Japan",AK338=2050),0.89,IF(AND(A338="Russia",AK338=2035),0.91,IF(AND(A338="Russia",AK338=2050),0.86,IF(AND(A338="China",AK338=2035),0.91,IF(AND(A338="China",AK338=2050),0.87,IF(AND(A338="India",AK338=2035),0.92,IF(AND(A338="India",AK338=2050),0.87,IF(AND(A338="Middle East",AK338=2035),0.89,IF(AND(A338="Middle East",AK338=2050),0.84,IF(AND(A338="Africa",AK338=2035),0.9,IF(AND(A338="Africa",AK338=2050),0.86,IF(AND(A338="Brazil",AK338=2035),0.93,IF(AND(A338="Brazil",AK338=2050),0.89,""))))))))))))))))))</f>
        <v>*0.84</v>
      </c>
      <c r="AM338" s="53" t="str">
        <f aca="false">AM337</f>
        <v>REZoning_Sol-Win</v>
      </c>
      <c r="AP338" s="0" t="s">
        <v>3646</v>
      </c>
      <c r="AQ338" s="38" t="s">
        <v>35</v>
      </c>
      <c r="AR338" s="38" t="n">
        <f aca="false">AR337</f>
        <v>2100</v>
      </c>
      <c r="AS338" s="38" t="s">
        <v>896</v>
      </c>
      <c r="AT338" s="38" t="s">
        <v>36</v>
      </c>
    </row>
    <row r="339" customFormat="false" ht="28.5" hidden="false" customHeight="true" outlineLevel="0" collapsed="false">
      <c r="A339" s="3" t="s">
        <v>57</v>
      </c>
      <c r="C339" s="0" t="s">
        <v>3647</v>
      </c>
      <c r="D339" s="50" t="s">
        <v>35</v>
      </c>
      <c r="E339" s="0" t="n">
        <v>2035</v>
      </c>
      <c r="F339" s="51" t="str">
        <f aca="false">"*"&amp;IF(AND(A339="EU",E339=2035),0.95,IF(AND(A339="EU",E339=2050),0.93,IF(AND(A339="USA",E339=2035),0.96,IF(AND(A339="USA",E339=2050),0.94,IF(AND(A339="Japan",E339=2035),0.94,IF(AND(A339="Japan",E339=2050),0.92,IF(AND(A339="Russia",E339=2035),0.95,IF(AND(A339="Russia",E339=2050),0.93,IF(AND(A339="China",E339=2035),0.94,IF(AND(A339="China",E339=2050),0.92,IF(AND(A339="India",E339=2035),0.95,IF(AND(A339="India",E339=2050),0.92,IF(AND(A339="Middle East",E339=2035),0.94,IF(AND(A339="Middle East",E339=2050),0.9,IF(AND(A339="Africa",E339=2035),0.94,IF(AND(A339="Africa",E339=2050),0.91,IF(AND(A339="Brazil",E339=2035),0.95,IF(AND(A339="Brazil",E339=2050),0.92,""))))))))))))))))))</f>
        <v>*0.94</v>
      </c>
      <c r="H339" s="0" t="s">
        <v>3647</v>
      </c>
      <c r="I339" s="50" t="s">
        <v>35</v>
      </c>
      <c r="J339" s="0" t="n">
        <v>2050</v>
      </c>
      <c r="K339" s="48" t="str">
        <f aca="false">"*"&amp;IF(AND(A339="EU",J339=2035),0.95,IF(AND(A339="EU",J339=2050),0.93,IF(AND(A339="USA",J339=2035),0.96,IF(AND(A339="USA",J339=2050),0.94,IF(AND(A339="Japan",J339=2035),0.94,IF(AND(A339="Japan",J339=2050),0.92,IF(AND(A339="Russia",J339=2035),0.95,IF(AND(A339="Russia",J339=2050),0.93,IF(AND(A339="China",J339=2035),0.94,IF(AND(A339="China",J339=2050),0.92,IF(AND(A339="India",J339=2035),0.95,IF(AND(A339="India",J339=2050),0.92,IF(AND(A339="Middle East",J339=2035),0.94,IF(AND(A339="Middle East",J339=2050),0.9,IF(AND(A339="Africa",J339=2035),0.94,IF(AND(A339="Africa",J339=2050),0.91,IF(AND(A339="Brazil",J339=2035),0.95,IF(AND(A339="Brazil",J339=2050),0.92,""))))))))))))))))))</f>
        <v>*0.9</v>
      </c>
      <c r="P339" s="41" t="s">
        <v>3647</v>
      </c>
      <c r="Q339" s="52" t="s">
        <v>35</v>
      </c>
      <c r="R339" s="41" t="n">
        <v>2035</v>
      </c>
      <c r="S339" s="53" t="str">
        <f aca="false">"*"&amp;IF(AND(A339="EU",R339=2035),0.95,IF(AND(A339="EU",R339=2050),0.93,IF(AND(A339="USA",R339=2035),0.96,IF(AND(A339="USA",R339=2050),0.93,IF(AND(A339="Japan",R339=2035),0.94,IF(AND(A339="Japan",R339=2050),0.92,IF(AND(A339="Russia",R339=2035),0.95,IF(AND(A339="Russia",R339=2050),0.91,IF(AND(A339="China",R339=2035),0.93,IF(AND(A339="China",R339=2050),0.92,IF(AND(A339="India",R339=2035),0.94,IF(AND(A339="India",R339=2050),0.91,IF(AND(A339="Middle East",R339=2035),0.92,IF(AND(A339="Middle East",R339=2050),0.89,IF(AND(A339="Africa",R339=2035),0.93,IF(AND(A339="Africa",R339=2050),0.9,IF(AND(A339="Brazil",R339=2035),0.95,IF(AND(A339="Brazil",R339=2050),0.92,""))))))))))))))))))</f>
        <v>*0.92</v>
      </c>
      <c r="U339" s="41" t="s">
        <v>3647</v>
      </c>
      <c r="V339" s="52" t="s">
        <v>35</v>
      </c>
      <c r="W339" s="41" t="n">
        <v>2050</v>
      </c>
      <c r="X339" s="53" t="str">
        <f aca="false">"*"&amp;IF(AND(A339="EU",W339=2035),0.95,IF(AND(A339="EU",W339=2050),0.93,IF(AND(A339="USA",W339=2035),0.96,IF(AND(A339="USA",W339=2050),0.93,IF(AND(A339="Japan",W339=2035),0.94,IF(AND(A339="Japan",W339=2050),0.92,IF(AND(A339="Russia",W339=2035),0.95,IF(AND(A339="Russia",W339=2050),0.91,IF(AND(A339="China",W339=2035),0.93,IF(AND(A339="China",W339=2050),0.92,IF(AND(A339="India",W339=2035),0.94,IF(AND(A339="India",W339=2050),0.91,IF(AND(A339="Middle East",W339=2035),0.92,IF(AND(A339="Middle East",W339=2050),0.89,IF(AND(A339="Africa",W339=2035),0.93,IF(AND(A339="Africa",W339=2050),0.9,IF(AND(A339="Brazil",W339=2035),0.95,IF(AND(A339="Brazil",W339=2050),0.92,""))))))))))))))))))</f>
        <v>*0.89</v>
      </c>
      <c r="AC339" s="1" t="s">
        <v>3647</v>
      </c>
      <c r="AD339" s="57" t="s">
        <v>35</v>
      </c>
      <c r="AE339" s="1" t="n">
        <v>2035</v>
      </c>
      <c r="AF339" s="58" t="str">
        <f aca="false">"*"&amp;IF(AND(A339="EU",AE339=2035),0.93,IF(AND(A339="EU",AE339=2050),0.9,IF(AND(A339="USA",AE339=2035),0.92,IF(AND(A339="USA",AE339=2050),0.89,IF(AND(A339="Japan",AE339=2035),0.92,IF(AND(A339="Japan",AE339=2050),0.89,IF(AND(A339="Russia",AE339=2035),0.91,IF(AND(A339="Russia",AE339=2050),0.86,IF(AND(A339="China",AE339=2035),0.91,IF(AND(A339="China",AE339=2050),0.87,IF(AND(A339="India",AE339=2035),0.92,IF(AND(A339="India",AE339=2050),0.87,IF(AND(A339="Middle East",AE339=2035),0.89,IF(AND(A339="Middle East",AE339=2050),0.84,IF(AND(A339="Africa",AE339=2035),0.9,IF(AND(A339="Africa",AE339=2050),0.86,IF(AND(A339="Brazil",AE339=2035),0.93,IF(AND(A339="Brazil",AE339=2050),0.89,""))))))))))))))))))</f>
        <v>*0.89</v>
      </c>
      <c r="AG339" s="53" t="str">
        <f aca="false">AG338</f>
        <v>REZoning_Sol-Win</v>
      </c>
      <c r="AI339" s="1" t="s">
        <v>3647</v>
      </c>
      <c r="AJ339" s="57" t="s">
        <v>35</v>
      </c>
      <c r="AK339" s="1" t="n">
        <v>2050</v>
      </c>
      <c r="AL339" s="58" t="str">
        <f aca="false">"*"&amp;IF(AND(A339="EU",AK339=2035),0.93,IF(AND(A339="EU",AK339=2050),0.9,IF(AND(A339="USA",AK339=2035),0.92,IF(AND(A339="USA",AK339=2050),0.89,IF(AND(A339="Japan",AK339=2035),0.92,IF(AND(A339="Japan",AK339=2050),0.89,IF(AND(A339="Russia",AK339=2035),0.91,IF(AND(A339="Russia",AK339=2050),0.86,IF(AND(A339="China",AK339=2035),0.91,IF(AND(A339="China",AK339=2050),0.87,IF(AND(A339="India",AK339=2035),0.92,IF(AND(A339="India",AK339=2050),0.87,IF(AND(A339="Middle East",AK339=2035),0.89,IF(AND(A339="Middle East",AK339=2050),0.84,IF(AND(A339="Africa",AK339=2035),0.9,IF(AND(A339="Africa",AK339=2050),0.86,IF(AND(A339="Brazil",AK339=2035),0.93,IF(AND(A339="Brazil",AK339=2050),0.89,""))))))))))))))))))</f>
        <v>*0.84</v>
      </c>
      <c r="AM339" s="53" t="str">
        <f aca="false">AM338</f>
        <v>REZoning_Sol-Win</v>
      </c>
      <c r="AP339" s="0" t="s">
        <v>3647</v>
      </c>
      <c r="AQ339" s="38" t="s">
        <v>35</v>
      </c>
      <c r="AR339" s="38" t="n">
        <f aca="false">AR338</f>
        <v>2100</v>
      </c>
      <c r="AS339" s="38" t="s">
        <v>896</v>
      </c>
      <c r="AT339" s="38" t="s">
        <v>36</v>
      </c>
    </row>
    <row r="340" customFormat="false" ht="28.5" hidden="false" customHeight="true" outlineLevel="0" collapsed="false">
      <c r="A340" s="3" t="s">
        <v>57</v>
      </c>
      <c r="C340" s="0" t="s">
        <v>3648</v>
      </c>
      <c r="D340" s="50" t="s">
        <v>35</v>
      </c>
      <c r="E340" s="0" t="n">
        <v>2035</v>
      </c>
      <c r="F340" s="51" t="str">
        <f aca="false">"*"&amp;IF(AND(A340="EU",E340=2035),0.95,IF(AND(A340="EU",E340=2050),0.93,IF(AND(A340="USA",E340=2035),0.96,IF(AND(A340="USA",E340=2050),0.94,IF(AND(A340="Japan",E340=2035),0.94,IF(AND(A340="Japan",E340=2050),0.92,IF(AND(A340="Russia",E340=2035),0.95,IF(AND(A340="Russia",E340=2050),0.93,IF(AND(A340="China",E340=2035),0.94,IF(AND(A340="China",E340=2050),0.92,IF(AND(A340="India",E340=2035),0.95,IF(AND(A340="India",E340=2050),0.92,IF(AND(A340="Middle East",E340=2035),0.94,IF(AND(A340="Middle East",E340=2050),0.9,IF(AND(A340="Africa",E340=2035),0.94,IF(AND(A340="Africa",E340=2050),0.91,IF(AND(A340="Brazil",E340=2035),0.95,IF(AND(A340="Brazil",E340=2050),0.92,""))))))))))))))))))</f>
        <v>*0.94</v>
      </c>
      <c r="H340" s="0" t="s">
        <v>3648</v>
      </c>
      <c r="I340" s="50" t="s">
        <v>35</v>
      </c>
      <c r="J340" s="0" t="n">
        <v>2050</v>
      </c>
      <c r="K340" s="48" t="str">
        <f aca="false">"*"&amp;IF(AND(A340="EU",J340=2035),0.95,IF(AND(A340="EU",J340=2050),0.93,IF(AND(A340="USA",J340=2035),0.96,IF(AND(A340="USA",J340=2050),0.94,IF(AND(A340="Japan",J340=2035),0.94,IF(AND(A340="Japan",J340=2050),0.92,IF(AND(A340="Russia",J340=2035),0.95,IF(AND(A340="Russia",J340=2050),0.93,IF(AND(A340="China",J340=2035),0.94,IF(AND(A340="China",J340=2050),0.92,IF(AND(A340="India",J340=2035),0.95,IF(AND(A340="India",J340=2050),0.92,IF(AND(A340="Middle East",J340=2035),0.94,IF(AND(A340="Middle East",J340=2050),0.9,IF(AND(A340="Africa",J340=2035),0.94,IF(AND(A340="Africa",J340=2050),0.91,IF(AND(A340="Brazil",J340=2035),0.95,IF(AND(A340="Brazil",J340=2050),0.92,""))))))))))))))))))</f>
        <v>*0.9</v>
      </c>
      <c r="P340" s="41" t="s">
        <v>3648</v>
      </c>
      <c r="Q340" s="52" t="s">
        <v>35</v>
      </c>
      <c r="R340" s="41" t="n">
        <v>2035</v>
      </c>
      <c r="S340" s="53" t="str">
        <f aca="false">"*"&amp;IF(AND(A340="EU",R340=2035),0.95,IF(AND(A340="EU",R340=2050),0.93,IF(AND(A340="USA",R340=2035),0.96,IF(AND(A340="USA",R340=2050),0.93,IF(AND(A340="Japan",R340=2035),0.94,IF(AND(A340="Japan",R340=2050),0.92,IF(AND(A340="Russia",R340=2035),0.95,IF(AND(A340="Russia",R340=2050),0.91,IF(AND(A340="China",R340=2035),0.93,IF(AND(A340="China",R340=2050),0.92,IF(AND(A340="India",R340=2035),0.94,IF(AND(A340="India",R340=2050),0.91,IF(AND(A340="Middle East",R340=2035),0.92,IF(AND(A340="Middle East",R340=2050),0.89,IF(AND(A340="Africa",R340=2035),0.93,IF(AND(A340="Africa",R340=2050),0.9,IF(AND(A340="Brazil",R340=2035),0.95,IF(AND(A340="Brazil",R340=2050),0.92,""))))))))))))))))))</f>
        <v>*0.92</v>
      </c>
      <c r="U340" s="41" t="s">
        <v>3648</v>
      </c>
      <c r="V340" s="52" t="s">
        <v>35</v>
      </c>
      <c r="W340" s="41" t="n">
        <v>2050</v>
      </c>
      <c r="X340" s="53" t="str">
        <f aca="false">"*"&amp;IF(AND(A340="EU",W340=2035),0.95,IF(AND(A340="EU",W340=2050),0.93,IF(AND(A340="USA",W340=2035),0.96,IF(AND(A340="USA",W340=2050),0.93,IF(AND(A340="Japan",W340=2035),0.94,IF(AND(A340="Japan",W340=2050),0.92,IF(AND(A340="Russia",W340=2035),0.95,IF(AND(A340="Russia",W340=2050),0.91,IF(AND(A340="China",W340=2035),0.93,IF(AND(A340="China",W340=2050),0.92,IF(AND(A340="India",W340=2035),0.94,IF(AND(A340="India",W340=2050),0.91,IF(AND(A340="Middle East",W340=2035),0.92,IF(AND(A340="Middle East",W340=2050),0.89,IF(AND(A340="Africa",W340=2035),0.93,IF(AND(A340="Africa",W340=2050),0.9,IF(AND(A340="Brazil",W340=2035),0.95,IF(AND(A340="Brazil",W340=2050),0.92,""))))))))))))))))))</f>
        <v>*0.89</v>
      </c>
      <c r="AC340" s="1" t="s">
        <v>3648</v>
      </c>
      <c r="AD340" s="57" t="s">
        <v>35</v>
      </c>
      <c r="AE340" s="1" t="n">
        <v>2035</v>
      </c>
      <c r="AF340" s="58" t="str">
        <f aca="false">"*"&amp;IF(AND(A340="EU",AE340=2035),0.93,IF(AND(A340="EU",AE340=2050),0.9,IF(AND(A340="USA",AE340=2035),0.92,IF(AND(A340="USA",AE340=2050),0.89,IF(AND(A340="Japan",AE340=2035),0.92,IF(AND(A340="Japan",AE340=2050),0.89,IF(AND(A340="Russia",AE340=2035),0.91,IF(AND(A340="Russia",AE340=2050),0.86,IF(AND(A340="China",AE340=2035),0.91,IF(AND(A340="China",AE340=2050),0.87,IF(AND(A340="India",AE340=2035),0.92,IF(AND(A340="India",AE340=2050),0.87,IF(AND(A340="Middle East",AE340=2035),0.89,IF(AND(A340="Middle East",AE340=2050),0.84,IF(AND(A340="Africa",AE340=2035),0.9,IF(AND(A340="Africa",AE340=2050),0.86,IF(AND(A340="Brazil",AE340=2035),0.93,IF(AND(A340="Brazil",AE340=2050),0.89,""))))))))))))))))))</f>
        <v>*0.89</v>
      </c>
      <c r="AG340" s="53" t="str">
        <f aca="false">AG339</f>
        <v>REZoning_Sol-Win</v>
      </c>
      <c r="AI340" s="1" t="s">
        <v>3648</v>
      </c>
      <c r="AJ340" s="57" t="s">
        <v>35</v>
      </c>
      <c r="AK340" s="1" t="n">
        <v>2050</v>
      </c>
      <c r="AL340" s="58" t="str">
        <f aca="false">"*"&amp;IF(AND(A340="EU",AK340=2035),0.93,IF(AND(A340="EU",AK340=2050),0.9,IF(AND(A340="USA",AK340=2035),0.92,IF(AND(A340="USA",AK340=2050),0.89,IF(AND(A340="Japan",AK340=2035),0.92,IF(AND(A340="Japan",AK340=2050),0.89,IF(AND(A340="Russia",AK340=2035),0.91,IF(AND(A340="Russia",AK340=2050),0.86,IF(AND(A340="China",AK340=2035),0.91,IF(AND(A340="China",AK340=2050),0.87,IF(AND(A340="India",AK340=2035),0.92,IF(AND(A340="India",AK340=2050),0.87,IF(AND(A340="Middle East",AK340=2035),0.89,IF(AND(A340="Middle East",AK340=2050),0.84,IF(AND(A340="Africa",AK340=2035),0.9,IF(AND(A340="Africa",AK340=2050),0.86,IF(AND(A340="Brazil",AK340=2035),0.93,IF(AND(A340="Brazil",AK340=2050),0.89,""))))))))))))))))))</f>
        <v>*0.84</v>
      </c>
      <c r="AM340" s="53" t="str">
        <f aca="false">AM339</f>
        <v>REZoning_Sol-Win</v>
      </c>
      <c r="AP340" s="0" t="s">
        <v>3648</v>
      </c>
      <c r="AQ340" s="38" t="s">
        <v>35</v>
      </c>
      <c r="AR340" s="38" t="n">
        <f aca="false">AR339</f>
        <v>2100</v>
      </c>
      <c r="AS340" s="38" t="s">
        <v>896</v>
      </c>
      <c r="AT340" s="38" t="s">
        <v>36</v>
      </c>
    </row>
    <row r="341" customFormat="false" ht="28.5" hidden="false" customHeight="true" outlineLevel="0" collapsed="false">
      <c r="A341" s="3" t="s">
        <v>57</v>
      </c>
      <c r="C341" s="0" t="s">
        <v>3649</v>
      </c>
      <c r="D341" s="50" t="s">
        <v>35</v>
      </c>
      <c r="E341" s="0" t="n">
        <v>2035</v>
      </c>
      <c r="F341" s="51" t="str">
        <f aca="false">"*"&amp;IF(AND(A341="EU",E341=2035),0.95,IF(AND(A341="EU",E341=2050),0.93,IF(AND(A341="USA",E341=2035),0.96,IF(AND(A341="USA",E341=2050),0.94,IF(AND(A341="Japan",E341=2035),0.94,IF(AND(A341="Japan",E341=2050),0.92,IF(AND(A341="Russia",E341=2035),0.95,IF(AND(A341="Russia",E341=2050),0.93,IF(AND(A341="China",E341=2035),0.94,IF(AND(A341="China",E341=2050),0.92,IF(AND(A341="India",E341=2035),0.95,IF(AND(A341="India",E341=2050),0.92,IF(AND(A341="Middle East",E341=2035),0.94,IF(AND(A341="Middle East",E341=2050),0.9,IF(AND(A341="Africa",E341=2035),0.94,IF(AND(A341="Africa",E341=2050),0.91,IF(AND(A341="Brazil",E341=2035),0.95,IF(AND(A341="Brazil",E341=2050),0.92,""))))))))))))))))))</f>
        <v>*0.94</v>
      </c>
      <c r="H341" s="0" t="s">
        <v>3649</v>
      </c>
      <c r="I341" s="50" t="s">
        <v>35</v>
      </c>
      <c r="J341" s="0" t="n">
        <v>2050</v>
      </c>
      <c r="K341" s="48" t="str">
        <f aca="false">"*"&amp;IF(AND(A341="EU",J341=2035),0.95,IF(AND(A341="EU",J341=2050),0.93,IF(AND(A341="USA",J341=2035),0.96,IF(AND(A341="USA",J341=2050),0.94,IF(AND(A341="Japan",J341=2035),0.94,IF(AND(A341="Japan",J341=2050),0.92,IF(AND(A341="Russia",J341=2035),0.95,IF(AND(A341="Russia",J341=2050),0.93,IF(AND(A341="China",J341=2035),0.94,IF(AND(A341="China",J341=2050),0.92,IF(AND(A341="India",J341=2035),0.95,IF(AND(A341="India",J341=2050),0.92,IF(AND(A341="Middle East",J341=2035),0.94,IF(AND(A341="Middle East",J341=2050),0.9,IF(AND(A341="Africa",J341=2035),0.94,IF(AND(A341="Africa",J341=2050),0.91,IF(AND(A341="Brazil",J341=2035),0.95,IF(AND(A341="Brazil",J341=2050),0.92,""))))))))))))))))))</f>
        <v>*0.9</v>
      </c>
      <c r="P341" s="41" t="s">
        <v>3649</v>
      </c>
      <c r="Q341" s="52" t="s">
        <v>35</v>
      </c>
      <c r="R341" s="41" t="n">
        <v>2035</v>
      </c>
      <c r="S341" s="53" t="str">
        <f aca="false">"*"&amp;IF(AND(A341="EU",R341=2035),0.95,IF(AND(A341="EU",R341=2050),0.93,IF(AND(A341="USA",R341=2035),0.96,IF(AND(A341="USA",R341=2050),0.93,IF(AND(A341="Japan",R341=2035),0.94,IF(AND(A341="Japan",R341=2050),0.92,IF(AND(A341="Russia",R341=2035),0.95,IF(AND(A341="Russia",R341=2050),0.91,IF(AND(A341="China",R341=2035),0.93,IF(AND(A341="China",R341=2050),0.92,IF(AND(A341="India",R341=2035),0.94,IF(AND(A341="India",R341=2050),0.91,IF(AND(A341="Middle East",R341=2035),0.92,IF(AND(A341="Middle East",R341=2050),0.89,IF(AND(A341="Africa",R341=2035),0.93,IF(AND(A341="Africa",R341=2050),0.9,IF(AND(A341="Brazil",R341=2035),0.95,IF(AND(A341="Brazil",R341=2050),0.92,""))))))))))))))))))</f>
        <v>*0.92</v>
      </c>
      <c r="U341" s="41" t="s">
        <v>3649</v>
      </c>
      <c r="V341" s="52" t="s">
        <v>35</v>
      </c>
      <c r="W341" s="41" t="n">
        <v>2050</v>
      </c>
      <c r="X341" s="53" t="str">
        <f aca="false">"*"&amp;IF(AND(A341="EU",W341=2035),0.95,IF(AND(A341="EU",W341=2050),0.93,IF(AND(A341="USA",W341=2035),0.96,IF(AND(A341="USA",W341=2050),0.93,IF(AND(A341="Japan",W341=2035),0.94,IF(AND(A341="Japan",W341=2050),0.92,IF(AND(A341="Russia",W341=2035),0.95,IF(AND(A341="Russia",W341=2050),0.91,IF(AND(A341="China",W341=2035),0.93,IF(AND(A341="China",W341=2050),0.92,IF(AND(A341="India",W341=2035),0.94,IF(AND(A341="India",W341=2050),0.91,IF(AND(A341="Middle East",W341=2035),0.92,IF(AND(A341="Middle East",W341=2050),0.89,IF(AND(A341="Africa",W341=2035),0.93,IF(AND(A341="Africa",W341=2050),0.9,IF(AND(A341="Brazil",W341=2035),0.95,IF(AND(A341="Brazil",W341=2050),0.92,""))))))))))))))))))</f>
        <v>*0.89</v>
      </c>
      <c r="AC341" s="1" t="s">
        <v>3649</v>
      </c>
      <c r="AD341" s="57" t="s">
        <v>35</v>
      </c>
      <c r="AE341" s="1" t="n">
        <v>2035</v>
      </c>
      <c r="AF341" s="58" t="str">
        <f aca="false">"*"&amp;IF(AND(A341="EU",AE341=2035),0.93,IF(AND(A341="EU",AE341=2050),0.9,IF(AND(A341="USA",AE341=2035),0.92,IF(AND(A341="USA",AE341=2050),0.89,IF(AND(A341="Japan",AE341=2035),0.92,IF(AND(A341="Japan",AE341=2050),0.89,IF(AND(A341="Russia",AE341=2035),0.91,IF(AND(A341="Russia",AE341=2050),0.86,IF(AND(A341="China",AE341=2035),0.91,IF(AND(A341="China",AE341=2050),0.87,IF(AND(A341="India",AE341=2035),0.92,IF(AND(A341="India",AE341=2050),0.87,IF(AND(A341="Middle East",AE341=2035),0.89,IF(AND(A341="Middle East",AE341=2050),0.84,IF(AND(A341="Africa",AE341=2035),0.9,IF(AND(A341="Africa",AE341=2050),0.86,IF(AND(A341="Brazil",AE341=2035),0.93,IF(AND(A341="Brazil",AE341=2050),0.89,""))))))))))))))))))</f>
        <v>*0.89</v>
      </c>
      <c r="AG341" s="53" t="str">
        <f aca="false">AG340</f>
        <v>REZoning_Sol-Win</v>
      </c>
      <c r="AI341" s="1" t="s">
        <v>3649</v>
      </c>
      <c r="AJ341" s="57" t="s">
        <v>35</v>
      </c>
      <c r="AK341" s="1" t="n">
        <v>2050</v>
      </c>
      <c r="AL341" s="58" t="str">
        <f aca="false">"*"&amp;IF(AND(A341="EU",AK341=2035),0.93,IF(AND(A341="EU",AK341=2050),0.9,IF(AND(A341="USA",AK341=2035),0.92,IF(AND(A341="USA",AK341=2050),0.89,IF(AND(A341="Japan",AK341=2035),0.92,IF(AND(A341="Japan",AK341=2050),0.89,IF(AND(A341="Russia",AK341=2035),0.91,IF(AND(A341="Russia",AK341=2050),0.86,IF(AND(A341="China",AK341=2035),0.91,IF(AND(A341="China",AK341=2050),0.87,IF(AND(A341="India",AK341=2035),0.92,IF(AND(A341="India",AK341=2050),0.87,IF(AND(A341="Middle East",AK341=2035),0.89,IF(AND(A341="Middle East",AK341=2050),0.84,IF(AND(A341="Africa",AK341=2035),0.9,IF(AND(A341="Africa",AK341=2050),0.86,IF(AND(A341="Brazil",AK341=2035),0.93,IF(AND(A341="Brazil",AK341=2050),0.89,""))))))))))))))))))</f>
        <v>*0.84</v>
      </c>
      <c r="AM341" s="53" t="str">
        <f aca="false">AM340</f>
        <v>REZoning_Sol-Win</v>
      </c>
      <c r="AP341" s="0" t="s">
        <v>3649</v>
      </c>
      <c r="AQ341" s="38" t="s">
        <v>35</v>
      </c>
      <c r="AR341" s="38" t="n">
        <f aca="false">AR340</f>
        <v>2100</v>
      </c>
      <c r="AS341" s="38" t="s">
        <v>896</v>
      </c>
      <c r="AT341" s="38" t="s">
        <v>36</v>
      </c>
    </row>
    <row r="342" customFormat="false" ht="28.5" hidden="false" customHeight="true" outlineLevel="0" collapsed="false">
      <c r="A342" s="3" t="s">
        <v>57</v>
      </c>
      <c r="C342" s="0" t="s">
        <v>3650</v>
      </c>
      <c r="D342" s="50" t="s">
        <v>35</v>
      </c>
      <c r="E342" s="0" t="n">
        <v>2035</v>
      </c>
      <c r="F342" s="51" t="str">
        <f aca="false">"*"&amp;IF(AND(A342="EU",E342=2035),0.95,IF(AND(A342="EU",E342=2050),0.93,IF(AND(A342="USA",E342=2035),0.96,IF(AND(A342="USA",E342=2050),0.94,IF(AND(A342="Japan",E342=2035),0.94,IF(AND(A342="Japan",E342=2050),0.92,IF(AND(A342="Russia",E342=2035),0.95,IF(AND(A342="Russia",E342=2050),0.93,IF(AND(A342="China",E342=2035),0.94,IF(AND(A342="China",E342=2050),0.92,IF(AND(A342="India",E342=2035),0.95,IF(AND(A342="India",E342=2050),0.92,IF(AND(A342="Middle East",E342=2035),0.94,IF(AND(A342="Middle East",E342=2050),0.9,IF(AND(A342="Africa",E342=2035),0.94,IF(AND(A342="Africa",E342=2050),0.91,IF(AND(A342="Brazil",E342=2035),0.95,IF(AND(A342="Brazil",E342=2050),0.92,""))))))))))))))))))</f>
        <v>*0.94</v>
      </c>
      <c r="H342" s="0" t="s">
        <v>3650</v>
      </c>
      <c r="I342" s="50" t="s">
        <v>35</v>
      </c>
      <c r="J342" s="0" t="n">
        <v>2050</v>
      </c>
      <c r="K342" s="48" t="str">
        <f aca="false">"*"&amp;IF(AND(A342="EU",J342=2035),0.95,IF(AND(A342="EU",J342=2050),0.93,IF(AND(A342="USA",J342=2035),0.96,IF(AND(A342="USA",J342=2050),0.94,IF(AND(A342="Japan",J342=2035),0.94,IF(AND(A342="Japan",J342=2050),0.92,IF(AND(A342="Russia",J342=2035),0.95,IF(AND(A342="Russia",J342=2050),0.93,IF(AND(A342="China",J342=2035),0.94,IF(AND(A342="China",J342=2050),0.92,IF(AND(A342="India",J342=2035),0.95,IF(AND(A342="India",J342=2050),0.92,IF(AND(A342="Middle East",J342=2035),0.94,IF(AND(A342="Middle East",J342=2050),0.9,IF(AND(A342="Africa",J342=2035),0.94,IF(AND(A342="Africa",J342=2050),0.91,IF(AND(A342="Brazil",J342=2035),0.95,IF(AND(A342="Brazil",J342=2050),0.92,""))))))))))))))))))</f>
        <v>*0.9</v>
      </c>
      <c r="P342" s="41" t="s">
        <v>3650</v>
      </c>
      <c r="Q342" s="52" t="s">
        <v>35</v>
      </c>
      <c r="R342" s="41" t="n">
        <v>2035</v>
      </c>
      <c r="S342" s="53" t="str">
        <f aca="false">"*"&amp;IF(AND(A342="EU",R342=2035),0.95,IF(AND(A342="EU",R342=2050),0.93,IF(AND(A342="USA",R342=2035),0.96,IF(AND(A342="USA",R342=2050),0.93,IF(AND(A342="Japan",R342=2035),0.94,IF(AND(A342="Japan",R342=2050),0.92,IF(AND(A342="Russia",R342=2035),0.95,IF(AND(A342="Russia",R342=2050),0.91,IF(AND(A342="China",R342=2035),0.93,IF(AND(A342="China",R342=2050),0.92,IF(AND(A342="India",R342=2035),0.94,IF(AND(A342="India",R342=2050),0.91,IF(AND(A342="Middle East",R342=2035),0.92,IF(AND(A342="Middle East",R342=2050),0.89,IF(AND(A342="Africa",R342=2035),0.93,IF(AND(A342="Africa",R342=2050),0.9,IF(AND(A342="Brazil",R342=2035),0.95,IF(AND(A342="Brazil",R342=2050),0.92,""))))))))))))))))))</f>
        <v>*0.92</v>
      </c>
      <c r="U342" s="41" t="s">
        <v>3650</v>
      </c>
      <c r="V342" s="52" t="s">
        <v>35</v>
      </c>
      <c r="W342" s="41" t="n">
        <v>2050</v>
      </c>
      <c r="X342" s="53" t="str">
        <f aca="false">"*"&amp;IF(AND(A342="EU",W342=2035),0.95,IF(AND(A342="EU",W342=2050),0.93,IF(AND(A342="USA",W342=2035),0.96,IF(AND(A342="USA",W342=2050),0.93,IF(AND(A342="Japan",W342=2035),0.94,IF(AND(A342="Japan",W342=2050),0.92,IF(AND(A342="Russia",W342=2035),0.95,IF(AND(A342="Russia",W342=2050),0.91,IF(AND(A342="China",W342=2035),0.93,IF(AND(A342="China",W342=2050),0.92,IF(AND(A342="India",W342=2035),0.94,IF(AND(A342="India",W342=2050),0.91,IF(AND(A342="Middle East",W342=2035),0.92,IF(AND(A342="Middle East",W342=2050),0.89,IF(AND(A342="Africa",W342=2035),0.93,IF(AND(A342="Africa",W342=2050),0.9,IF(AND(A342="Brazil",W342=2035),0.95,IF(AND(A342="Brazil",W342=2050),0.92,""))))))))))))))))))</f>
        <v>*0.89</v>
      </c>
      <c r="AC342" s="1" t="s">
        <v>3650</v>
      </c>
      <c r="AD342" s="57" t="s">
        <v>35</v>
      </c>
      <c r="AE342" s="1" t="n">
        <v>2035</v>
      </c>
      <c r="AF342" s="58" t="str">
        <f aca="false">"*"&amp;IF(AND(A342="EU",AE342=2035),0.93,IF(AND(A342="EU",AE342=2050),0.9,IF(AND(A342="USA",AE342=2035),0.92,IF(AND(A342="USA",AE342=2050),0.89,IF(AND(A342="Japan",AE342=2035),0.92,IF(AND(A342="Japan",AE342=2050),0.89,IF(AND(A342="Russia",AE342=2035),0.91,IF(AND(A342="Russia",AE342=2050),0.86,IF(AND(A342="China",AE342=2035),0.91,IF(AND(A342="China",AE342=2050),0.87,IF(AND(A342="India",AE342=2035),0.92,IF(AND(A342="India",AE342=2050),0.87,IF(AND(A342="Middle East",AE342=2035),0.89,IF(AND(A342="Middle East",AE342=2050),0.84,IF(AND(A342="Africa",AE342=2035),0.9,IF(AND(A342="Africa",AE342=2050),0.86,IF(AND(A342="Brazil",AE342=2035),0.93,IF(AND(A342="Brazil",AE342=2050),0.89,""))))))))))))))))))</f>
        <v>*0.89</v>
      </c>
      <c r="AG342" s="53" t="str">
        <f aca="false">AG341</f>
        <v>REZoning_Sol-Win</v>
      </c>
      <c r="AI342" s="1" t="s">
        <v>3650</v>
      </c>
      <c r="AJ342" s="57" t="s">
        <v>35</v>
      </c>
      <c r="AK342" s="1" t="n">
        <v>2050</v>
      </c>
      <c r="AL342" s="58" t="str">
        <f aca="false">"*"&amp;IF(AND(A342="EU",AK342=2035),0.93,IF(AND(A342="EU",AK342=2050),0.9,IF(AND(A342="USA",AK342=2035),0.92,IF(AND(A342="USA",AK342=2050),0.89,IF(AND(A342="Japan",AK342=2035),0.92,IF(AND(A342="Japan",AK342=2050),0.89,IF(AND(A342="Russia",AK342=2035),0.91,IF(AND(A342="Russia",AK342=2050),0.86,IF(AND(A342="China",AK342=2035),0.91,IF(AND(A342="China",AK342=2050),0.87,IF(AND(A342="India",AK342=2035),0.92,IF(AND(A342="India",AK342=2050),0.87,IF(AND(A342="Middle East",AK342=2035),0.89,IF(AND(A342="Middle East",AK342=2050),0.84,IF(AND(A342="Africa",AK342=2035),0.9,IF(AND(A342="Africa",AK342=2050),0.86,IF(AND(A342="Brazil",AK342=2035),0.93,IF(AND(A342="Brazil",AK342=2050),0.89,""))))))))))))))))))</f>
        <v>*0.84</v>
      </c>
      <c r="AM342" s="53" t="str">
        <f aca="false">AM341</f>
        <v>REZoning_Sol-Win</v>
      </c>
      <c r="AP342" s="0" t="s">
        <v>3650</v>
      </c>
      <c r="AQ342" s="38" t="s">
        <v>35</v>
      </c>
      <c r="AR342" s="38" t="n">
        <f aca="false">AR341</f>
        <v>2100</v>
      </c>
      <c r="AS342" s="38" t="s">
        <v>896</v>
      </c>
      <c r="AT342" s="38" t="s">
        <v>36</v>
      </c>
    </row>
    <row r="343" customFormat="false" ht="28.5" hidden="false" customHeight="true" outlineLevel="0" collapsed="false">
      <c r="A343" s="3" t="s">
        <v>57</v>
      </c>
      <c r="C343" s="0" t="s">
        <v>3651</v>
      </c>
      <c r="D343" s="50" t="s">
        <v>35</v>
      </c>
      <c r="E343" s="0" t="n">
        <v>2035</v>
      </c>
      <c r="F343" s="51" t="str">
        <f aca="false">"*"&amp;IF(AND(A343="EU",E343=2035),0.95,IF(AND(A343="EU",E343=2050),0.93,IF(AND(A343="USA",E343=2035),0.96,IF(AND(A343="USA",E343=2050),0.94,IF(AND(A343="Japan",E343=2035),0.94,IF(AND(A343="Japan",E343=2050),0.92,IF(AND(A343="Russia",E343=2035),0.95,IF(AND(A343="Russia",E343=2050),0.93,IF(AND(A343="China",E343=2035),0.94,IF(AND(A343="China",E343=2050),0.92,IF(AND(A343="India",E343=2035),0.95,IF(AND(A343="India",E343=2050),0.92,IF(AND(A343="Middle East",E343=2035),0.94,IF(AND(A343="Middle East",E343=2050),0.9,IF(AND(A343="Africa",E343=2035),0.94,IF(AND(A343="Africa",E343=2050),0.91,IF(AND(A343="Brazil",E343=2035),0.95,IF(AND(A343="Brazil",E343=2050),0.92,""))))))))))))))))))</f>
        <v>*0.94</v>
      </c>
      <c r="H343" s="0" t="s">
        <v>3651</v>
      </c>
      <c r="I343" s="50" t="s">
        <v>35</v>
      </c>
      <c r="J343" s="0" t="n">
        <v>2050</v>
      </c>
      <c r="K343" s="48" t="str">
        <f aca="false">"*"&amp;IF(AND(A343="EU",J343=2035),0.95,IF(AND(A343="EU",J343=2050),0.93,IF(AND(A343="USA",J343=2035),0.96,IF(AND(A343="USA",J343=2050),0.94,IF(AND(A343="Japan",J343=2035),0.94,IF(AND(A343="Japan",J343=2050),0.92,IF(AND(A343="Russia",J343=2035),0.95,IF(AND(A343="Russia",J343=2050),0.93,IF(AND(A343="China",J343=2035),0.94,IF(AND(A343="China",J343=2050),0.92,IF(AND(A343="India",J343=2035),0.95,IF(AND(A343="India",J343=2050),0.92,IF(AND(A343="Middle East",J343=2035),0.94,IF(AND(A343="Middle East",J343=2050),0.9,IF(AND(A343="Africa",J343=2035),0.94,IF(AND(A343="Africa",J343=2050),0.91,IF(AND(A343="Brazil",J343=2035),0.95,IF(AND(A343="Brazil",J343=2050),0.92,""))))))))))))))))))</f>
        <v>*0.9</v>
      </c>
      <c r="P343" s="41" t="s">
        <v>3651</v>
      </c>
      <c r="Q343" s="52" t="s">
        <v>35</v>
      </c>
      <c r="R343" s="41" t="n">
        <v>2035</v>
      </c>
      <c r="S343" s="53" t="str">
        <f aca="false">"*"&amp;IF(AND(A343="EU",R343=2035),0.95,IF(AND(A343="EU",R343=2050),0.93,IF(AND(A343="USA",R343=2035),0.96,IF(AND(A343="USA",R343=2050),0.93,IF(AND(A343="Japan",R343=2035),0.94,IF(AND(A343="Japan",R343=2050),0.92,IF(AND(A343="Russia",R343=2035),0.95,IF(AND(A343="Russia",R343=2050),0.91,IF(AND(A343="China",R343=2035),0.93,IF(AND(A343="China",R343=2050),0.92,IF(AND(A343="India",R343=2035),0.94,IF(AND(A343="India",R343=2050),0.91,IF(AND(A343="Middle East",R343=2035),0.92,IF(AND(A343="Middle East",R343=2050),0.89,IF(AND(A343="Africa",R343=2035),0.93,IF(AND(A343="Africa",R343=2050),0.9,IF(AND(A343="Brazil",R343=2035),0.95,IF(AND(A343="Brazil",R343=2050),0.92,""))))))))))))))))))</f>
        <v>*0.92</v>
      </c>
      <c r="U343" s="41" t="s">
        <v>3651</v>
      </c>
      <c r="V343" s="52" t="s">
        <v>35</v>
      </c>
      <c r="W343" s="41" t="n">
        <v>2050</v>
      </c>
      <c r="X343" s="53" t="str">
        <f aca="false">"*"&amp;IF(AND(A343="EU",W343=2035),0.95,IF(AND(A343="EU",W343=2050),0.93,IF(AND(A343="USA",W343=2035),0.96,IF(AND(A343="USA",W343=2050),0.93,IF(AND(A343="Japan",W343=2035),0.94,IF(AND(A343="Japan",W343=2050),0.92,IF(AND(A343="Russia",W343=2035),0.95,IF(AND(A343="Russia",W343=2050),0.91,IF(AND(A343="China",W343=2035),0.93,IF(AND(A343="China",W343=2050),0.92,IF(AND(A343="India",W343=2035),0.94,IF(AND(A343="India",W343=2050),0.91,IF(AND(A343="Middle East",W343=2035),0.92,IF(AND(A343="Middle East",W343=2050),0.89,IF(AND(A343="Africa",W343=2035),0.93,IF(AND(A343="Africa",W343=2050),0.9,IF(AND(A343="Brazil",W343=2035),0.95,IF(AND(A343="Brazil",W343=2050),0.92,""))))))))))))))))))</f>
        <v>*0.89</v>
      </c>
      <c r="AC343" s="1" t="s">
        <v>3651</v>
      </c>
      <c r="AD343" s="57" t="s">
        <v>35</v>
      </c>
      <c r="AE343" s="1" t="n">
        <v>2035</v>
      </c>
      <c r="AF343" s="58" t="str">
        <f aca="false">"*"&amp;IF(AND(A343="EU",AE343=2035),0.93,IF(AND(A343="EU",AE343=2050),0.9,IF(AND(A343="USA",AE343=2035),0.92,IF(AND(A343="USA",AE343=2050),0.89,IF(AND(A343="Japan",AE343=2035),0.92,IF(AND(A343="Japan",AE343=2050),0.89,IF(AND(A343="Russia",AE343=2035),0.91,IF(AND(A343="Russia",AE343=2050),0.86,IF(AND(A343="China",AE343=2035),0.91,IF(AND(A343="China",AE343=2050),0.87,IF(AND(A343="India",AE343=2035),0.92,IF(AND(A343="India",AE343=2050),0.87,IF(AND(A343="Middle East",AE343=2035),0.89,IF(AND(A343="Middle East",AE343=2050),0.84,IF(AND(A343="Africa",AE343=2035),0.9,IF(AND(A343="Africa",AE343=2050),0.86,IF(AND(A343="Brazil",AE343=2035),0.93,IF(AND(A343="Brazil",AE343=2050),0.89,""))))))))))))))))))</f>
        <v>*0.89</v>
      </c>
      <c r="AG343" s="53" t="str">
        <f aca="false">AG342</f>
        <v>REZoning_Sol-Win</v>
      </c>
      <c r="AI343" s="1" t="s">
        <v>3651</v>
      </c>
      <c r="AJ343" s="57" t="s">
        <v>35</v>
      </c>
      <c r="AK343" s="1" t="n">
        <v>2050</v>
      </c>
      <c r="AL343" s="58" t="str">
        <f aca="false">"*"&amp;IF(AND(A343="EU",AK343=2035),0.93,IF(AND(A343="EU",AK343=2050),0.9,IF(AND(A343="USA",AK343=2035),0.92,IF(AND(A343="USA",AK343=2050),0.89,IF(AND(A343="Japan",AK343=2035),0.92,IF(AND(A343="Japan",AK343=2050),0.89,IF(AND(A343="Russia",AK343=2035),0.91,IF(AND(A343="Russia",AK343=2050),0.86,IF(AND(A343="China",AK343=2035),0.91,IF(AND(A343="China",AK343=2050),0.87,IF(AND(A343="India",AK343=2035),0.92,IF(AND(A343="India",AK343=2050),0.87,IF(AND(A343="Middle East",AK343=2035),0.89,IF(AND(A343="Middle East",AK343=2050),0.84,IF(AND(A343="Africa",AK343=2035),0.9,IF(AND(A343="Africa",AK343=2050),0.86,IF(AND(A343="Brazil",AK343=2035),0.93,IF(AND(A343="Brazil",AK343=2050),0.89,""))))))))))))))))))</f>
        <v>*0.84</v>
      </c>
      <c r="AM343" s="53" t="str">
        <f aca="false">AM342</f>
        <v>REZoning_Sol-Win</v>
      </c>
      <c r="AP343" s="0" t="s">
        <v>3651</v>
      </c>
      <c r="AQ343" s="38" t="s">
        <v>35</v>
      </c>
      <c r="AR343" s="38" t="n">
        <f aca="false">AR342</f>
        <v>2100</v>
      </c>
      <c r="AS343" s="38" t="s">
        <v>896</v>
      </c>
      <c r="AT343" s="38" t="s">
        <v>36</v>
      </c>
    </row>
    <row r="344" customFormat="false" ht="28.5" hidden="false" customHeight="true" outlineLevel="0" collapsed="false">
      <c r="A344" s="3" t="s">
        <v>57</v>
      </c>
      <c r="C344" s="0" t="s">
        <v>3652</v>
      </c>
      <c r="D344" s="50" t="s">
        <v>35</v>
      </c>
      <c r="E344" s="0" t="n">
        <v>2035</v>
      </c>
      <c r="F344" s="51" t="str">
        <f aca="false">"*"&amp;IF(AND(A344="EU",E344=2035),0.95,IF(AND(A344="EU",E344=2050),0.93,IF(AND(A344="USA",E344=2035),0.96,IF(AND(A344="USA",E344=2050),0.94,IF(AND(A344="Japan",E344=2035),0.94,IF(AND(A344="Japan",E344=2050),0.92,IF(AND(A344="Russia",E344=2035),0.95,IF(AND(A344="Russia",E344=2050),0.93,IF(AND(A344="China",E344=2035),0.94,IF(AND(A344="China",E344=2050),0.92,IF(AND(A344="India",E344=2035),0.95,IF(AND(A344="India",E344=2050),0.92,IF(AND(A344="Middle East",E344=2035),0.94,IF(AND(A344="Middle East",E344=2050),0.9,IF(AND(A344="Africa",E344=2035),0.94,IF(AND(A344="Africa",E344=2050),0.91,IF(AND(A344="Brazil",E344=2035),0.95,IF(AND(A344="Brazil",E344=2050),0.92,""))))))))))))))))))</f>
        <v>*0.94</v>
      </c>
      <c r="H344" s="0" t="s">
        <v>3652</v>
      </c>
      <c r="I344" s="50" t="s">
        <v>35</v>
      </c>
      <c r="J344" s="0" t="n">
        <v>2050</v>
      </c>
      <c r="K344" s="48" t="str">
        <f aca="false">"*"&amp;IF(AND(A344="EU",J344=2035),0.95,IF(AND(A344="EU",J344=2050),0.93,IF(AND(A344="USA",J344=2035),0.96,IF(AND(A344="USA",J344=2050),0.94,IF(AND(A344="Japan",J344=2035),0.94,IF(AND(A344="Japan",J344=2050),0.92,IF(AND(A344="Russia",J344=2035),0.95,IF(AND(A344="Russia",J344=2050),0.93,IF(AND(A344="China",J344=2035),0.94,IF(AND(A344="China",J344=2050),0.92,IF(AND(A344="India",J344=2035),0.95,IF(AND(A344="India",J344=2050),0.92,IF(AND(A344="Middle East",J344=2035),0.94,IF(AND(A344="Middle East",J344=2050),0.9,IF(AND(A344="Africa",J344=2035),0.94,IF(AND(A344="Africa",J344=2050),0.91,IF(AND(A344="Brazil",J344=2035),0.95,IF(AND(A344="Brazil",J344=2050),0.92,""))))))))))))))))))</f>
        <v>*0.9</v>
      </c>
      <c r="P344" s="41" t="s">
        <v>3652</v>
      </c>
      <c r="Q344" s="52" t="s">
        <v>35</v>
      </c>
      <c r="R344" s="41" t="n">
        <v>2035</v>
      </c>
      <c r="S344" s="53" t="str">
        <f aca="false">"*"&amp;IF(AND(A344="EU",R344=2035),0.95,IF(AND(A344="EU",R344=2050),0.93,IF(AND(A344="USA",R344=2035),0.96,IF(AND(A344="USA",R344=2050),0.93,IF(AND(A344="Japan",R344=2035),0.94,IF(AND(A344="Japan",R344=2050),0.92,IF(AND(A344="Russia",R344=2035),0.95,IF(AND(A344="Russia",R344=2050),0.91,IF(AND(A344="China",R344=2035),0.93,IF(AND(A344="China",R344=2050),0.92,IF(AND(A344="India",R344=2035),0.94,IF(AND(A344="India",R344=2050),0.91,IF(AND(A344="Middle East",R344=2035),0.92,IF(AND(A344="Middle East",R344=2050),0.89,IF(AND(A344="Africa",R344=2035),0.93,IF(AND(A344="Africa",R344=2050),0.9,IF(AND(A344="Brazil",R344=2035),0.95,IF(AND(A344="Brazil",R344=2050),0.92,""))))))))))))))))))</f>
        <v>*0.92</v>
      </c>
      <c r="U344" s="41" t="s">
        <v>3652</v>
      </c>
      <c r="V344" s="52" t="s">
        <v>35</v>
      </c>
      <c r="W344" s="41" t="n">
        <v>2050</v>
      </c>
      <c r="X344" s="53" t="str">
        <f aca="false">"*"&amp;IF(AND(A344="EU",W344=2035),0.95,IF(AND(A344="EU",W344=2050),0.93,IF(AND(A344="USA",W344=2035),0.96,IF(AND(A344="USA",W344=2050),0.93,IF(AND(A344="Japan",W344=2035),0.94,IF(AND(A344="Japan",W344=2050),0.92,IF(AND(A344="Russia",W344=2035),0.95,IF(AND(A344="Russia",W344=2050),0.91,IF(AND(A344="China",W344=2035),0.93,IF(AND(A344="China",W344=2050),0.92,IF(AND(A344="India",W344=2035),0.94,IF(AND(A344="India",W344=2050),0.91,IF(AND(A344="Middle East",W344=2035),0.92,IF(AND(A344="Middle East",W344=2050),0.89,IF(AND(A344="Africa",W344=2035),0.93,IF(AND(A344="Africa",W344=2050),0.9,IF(AND(A344="Brazil",W344=2035),0.95,IF(AND(A344="Brazil",W344=2050),0.92,""))))))))))))))))))</f>
        <v>*0.89</v>
      </c>
      <c r="AC344" s="1" t="s">
        <v>3652</v>
      </c>
      <c r="AD344" s="57" t="s">
        <v>35</v>
      </c>
      <c r="AE344" s="1" t="n">
        <v>2035</v>
      </c>
      <c r="AF344" s="58" t="str">
        <f aca="false">"*"&amp;IF(AND(A344="EU",AE344=2035),0.93,IF(AND(A344="EU",AE344=2050),0.9,IF(AND(A344="USA",AE344=2035),0.92,IF(AND(A344="USA",AE344=2050),0.89,IF(AND(A344="Japan",AE344=2035),0.92,IF(AND(A344="Japan",AE344=2050),0.89,IF(AND(A344="Russia",AE344=2035),0.91,IF(AND(A344="Russia",AE344=2050),0.86,IF(AND(A344="China",AE344=2035),0.91,IF(AND(A344="China",AE344=2050),0.87,IF(AND(A344="India",AE344=2035),0.92,IF(AND(A344="India",AE344=2050),0.87,IF(AND(A344="Middle East",AE344=2035),0.89,IF(AND(A344="Middle East",AE344=2050),0.84,IF(AND(A344="Africa",AE344=2035),0.9,IF(AND(A344="Africa",AE344=2050),0.86,IF(AND(A344="Brazil",AE344=2035),0.93,IF(AND(A344="Brazil",AE344=2050),0.89,""))))))))))))))))))</f>
        <v>*0.89</v>
      </c>
      <c r="AG344" s="53" t="str">
        <f aca="false">AG343</f>
        <v>REZoning_Sol-Win</v>
      </c>
      <c r="AI344" s="1" t="s">
        <v>3652</v>
      </c>
      <c r="AJ344" s="57" t="s">
        <v>35</v>
      </c>
      <c r="AK344" s="1" t="n">
        <v>2050</v>
      </c>
      <c r="AL344" s="58" t="str">
        <f aca="false">"*"&amp;IF(AND(A344="EU",AK344=2035),0.93,IF(AND(A344="EU",AK344=2050),0.9,IF(AND(A344="USA",AK344=2035),0.92,IF(AND(A344="USA",AK344=2050),0.89,IF(AND(A344="Japan",AK344=2035),0.92,IF(AND(A344="Japan",AK344=2050),0.89,IF(AND(A344="Russia",AK344=2035),0.91,IF(AND(A344="Russia",AK344=2050),0.86,IF(AND(A344="China",AK344=2035),0.91,IF(AND(A344="China",AK344=2050),0.87,IF(AND(A344="India",AK344=2035),0.92,IF(AND(A344="India",AK344=2050),0.87,IF(AND(A344="Middle East",AK344=2035),0.89,IF(AND(A344="Middle East",AK344=2050),0.84,IF(AND(A344="Africa",AK344=2035),0.9,IF(AND(A344="Africa",AK344=2050),0.86,IF(AND(A344="Brazil",AK344=2035),0.93,IF(AND(A344="Brazil",AK344=2050),0.89,""))))))))))))))))))</f>
        <v>*0.84</v>
      </c>
      <c r="AM344" s="53" t="str">
        <f aca="false">AM343</f>
        <v>REZoning_Sol-Win</v>
      </c>
      <c r="AP344" s="0" t="s">
        <v>3652</v>
      </c>
      <c r="AQ344" s="38" t="s">
        <v>35</v>
      </c>
      <c r="AR344" s="38" t="n">
        <f aca="false">AR343</f>
        <v>2100</v>
      </c>
      <c r="AS344" s="38" t="s">
        <v>896</v>
      </c>
      <c r="AT344" s="38" t="s">
        <v>36</v>
      </c>
    </row>
    <row r="345" customFormat="false" ht="28.5" hidden="false" customHeight="true" outlineLevel="0" collapsed="false">
      <c r="A345" s="3" t="s">
        <v>43</v>
      </c>
      <c r="C345" s="0" t="s">
        <v>3653</v>
      </c>
      <c r="D345" s="50" t="s">
        <v>35</v>
      </c>
      <c r="E345" s="0" t="n">
        <v>2035</v>
      </c>
      <c r="F345" s="51" t="str">
        <f aca="false">"*"&amp;IF(AND(A345="EU",E345=2035),0.95,IF(AND(A345="EU",E345=2050),0.93,IF(AND(A345="USA",E345=2035),0.96,IF(AND(A345="USA",E345=2050),0.94,IF(AND(A345="Japan",E345=2035),0.94,IF(AND(A345="Japan",E345=2050),0.92,IF(AND(A345="Russia",E345=2035),0.95,IF(AND(A345="Russia",E345=2050),0.93,IF(AND(A345="China",E345=2035),0.94,IF(AND(A345="China",E345=2050),0.92,IF(AND(A345="India",E345=2035),0.95,IF(AND(A345="India",E345=2050),0.92,IF(AND(A345="Middle East",E345=2035),0.94,IF(AND(A345="Middle East",E345=2050),0.9,IF(AND(A345="Africa",E345=2035),0.94,IF(AND(A345="Africa",E345=2050),0.91,IF(AND(A345="Brazil",E345=2035),0.95,IF(AND(A345="Brazil",E345=2050),0.92,""))))))))))))))))))</f>
        <v>*0.94</v>
      </c>
      <c r="H345" s="0" t="s">
        <v>3653</v>
      </c>
      <c r="I345" s="50" t="s">
        <v>35</v>
      </c>
      <c r="J345" s="0" t="n">
        <v>2050</v>
      </c>
      <c r="K345" s="48" t="str">
        <f aca="false">"*"&amp;IF(AND(A345="EU",J345=2035),0.95,IF(AND(A345="EU",J345=2050),0.93,IF(AND(A345="USA",J345=2035),0.96,IF(AND(A345="USA",J345=2050),0.94,IF(AND(A345="Japan",J345=2035),0.94,IF(AND(A345="Japan",J345=2050),0.92,IF(AND(A345="Russia",J345=2035),0.95,IF(AND(A345="Russia",J345=2050),0.93,IF(AND(A345="China",J345=2035),0.94,IF(AND(A345="China",J345=2050),0.92,IF(AND(A345="India",J345=2035),0.95,IF(AND(A345="India",J345=2050),0.92,IF(AND(A345="Middle East",J345=2035),0.94,IF(AND(A345="Middle East",J345=2050),0.9,IF(AND(A345="Africa",J345=2035),0.94,IF(AND(A345="Africa",J345=2050),0.91,IF(AND(A345="Brazil",J345=2035),0.95,IF(AND(A345="Brazil",J345=2050),0.92,""))))))))))))))))))</f>
        <v>*0.91</v>
      </c>
      <c r="P345" s="41" t="s">
        <v>3653</v>
      </c>
      <c r="Q345" s="52" t="s">
        <v>35</v>
      </c>
      <c r="R345" s="41" t="n">
        <v>2035</v>
      </c>
      <c r="S345" s="53" t="str">
        <f aca="false">"*"&amp;IF(AND(A345="EU",R345=2035),0.95,IF(AND(A345="EU",R345=2050),0.93,IF(AND(A345="USA",R345=2035),0.96,IF(AND(A345="USA",R345=2050),0.93,IF(AND(A345="Japan",R345=2035),0.94,IF(AND(A345="Japan",R345=2050),0.92,IF(AND(A345="Russia",R345=2035),0.95,IF(AND(A345="Russia",R345=2050),0.91,IF(AND(A345="China",R345=2035),0.93,IF(AND(A345="China",R345=2050),0.92,IF(AND(A345="India",R345=2035),0.94,IF(AND(A345="India",R345=2050),0.91,IF(AND(A345="Middle East",R345=2035),0.92,IF(AND(A345="Middle East",R345=2050),0.89,IF(AND(A345="Africa",R345=2035),0.93,IF(AND(A345="Africa",R345=2050),0.9,IF(AND(A345="Brazil",R345=2035),0.95,IF(AND(A345="Brazil",R345=2050),0.92,""))))))))))))))))))</f>
        <v>*0.93</v>
      </c>
      <c r="U345" s="41" t="s">
        <v>3653</v>
      </c>
      <c r="V345" s="52" t="s">
        <v>35</v>
      </c>
      <c r="W345" s="41" t="n">
        <v>2050</v>
      </c>
      <c r="X345" s="53" t="str">
        <f aca="false">"*"&amp;IF(AND(A345="EU",W345=2035),0.95,IF(AND(A345="EU",W345=2050),0.93,IF(AND(A345="USA",W345=2035),0.96,IF(AND(A345="USA",W345=2050),0.93,IF(AND(A345="Japan",W345=2035),0.94,IF(AND(A345="Japan",W345=2050),0.92,IF(AND(A345="Russia",W345=2035),0.95,IF(AND(A345="Russia",W345=2050),0.91,IF(AND(A345="China",W345=2035),0.93,IF(AND(A345="China",W345=2050),0.92,IF(AND(A345="India",W345=2035),0.94,IF(AND(A345="India",W345=2050),0.91,IF(AND(A345="Middle East",W345=2035),0.92,IF(AND(A345="Middle East",W345=2050),0.89,IF(AND(A345="Africa",W345=2035),0.93,IF(AND(A345="Africa",W345=2050),0.9,IF(AND(A345="Brazil",W345=2035),0.95,IF(AND(A345="Brazil",W345=2050),0.92,""))))))))))))))))))</f>
        <v>*0.9</v>
      </c>
      <c r="AC345" s="1" t="s">
        <v>3653</v>
      </c>
      <c r="AD345" s="57" t="s">
        <v>35</v>
      </c>
      <c r="AE345" s="1" t="n">
        <v>2035</v>
      </c>
      <c r="AF345" s="58" t="str">
        <f aca="false">"*"&amp;IF(AND(A345="EU",AE345=2035),0.93,IF(AND(A345="EU",AE345=2050),0.9,IF(AND(A345="USA",AE345=2035),0.92,IF(AND(A345="USA",AE345=2050),0.89,IF(AND(A345="Japan",AE345=2035),0.92,IF(AND(A345="Japan",AE345=2050),0.89,IF(AND(A345="Russia",AE345=2035),0.91,IF(AND(A345="Russia",AE345=2050),0.86,IF(AND(A345="China",AE345=2035),0.91,IF(AND(A345="China",AE345=2050),0.87,IF(AND(A345="India",AE345=2035),0.92,IF(AND(A345="India",AE345=2050),0.87,IF(AND(A345="Middle East",AE345=2035),0.89,IF(AND(A345="Middle East",AE345=2050),0.84,IF(AND(A345="Africa",AE345=2035),0.9,IF(AND(A345="Africa",AE345=2050),0.86,IF(AND(A345="Brazil",AE345=2035),0.93,IF(AND(A345="Brazil",AE345=2050),0.89,""))))))))))))))))))</f>
        <v>*0.9</v>
      </c>
      <c r="AG345" s="53" t="str">
        <f aca="false">AG344</f>
        <v>REZoning_Sol-Win</v>
      </c>
      <c r="AI345" s="1" t="s">
        <v>3653</v>
      </c>
      <c r="AJ345" s="57" t="s">
        <v>35</v>
      </c>
      <c r="AK345" s="1" t="n">
        <v>2050</v>
      </c>
      <c r="AL345" s="58" t="str">
        <f aca="false">"*"&amp;IF(AND(A345="EU",AK345=2035),0.93,IF(AND(A345="EU",AK345=2050),0.9,IF(AND(A345="USA",AK345=2035),0.92,IF(AND(A345="USA",AK345=2050),0.89,IF(AND(A345="Japan",AK345=2035),0.92,IF(AND(A345="Japan",AK345=2050),0.89,IF(AND(A345="Russia",AK345=2035),0.91,IF(AND(A345="Russia",AK345=2050),0.86,IF(AND(A345="China",AK345=2035),0.91,IF(AND(A345="China",AK345=2050),0.87,IF(AND(A345="India",AK345=2035),0.92,IF(AND(A345="India",AK345=2050),0.87,IF(AND(A345="Middle East",AK345=2035),0.89,IF(AND(A345="Middle East",AK345=2050),0.84,IF(AND(A345="Africa",AK345=2035),0.9,IF(AND(A345="Africa",AK345=2050),0.86,IF(AND(A345="Brazil",AK345=2035),0.93,IF(AND(A345="Brazil",AK345=2050),0.89,""))))))))))))))))))</f>
        <v>*0.86</v>
      </c>
      <c r="AM345" s="53" t="str">
        <f aca="false">AM344</f>
        <v>REZoning_Sol-Win</v>
      </c>
      <c r="AP345" s="0" t="s">
        <v>3653</v>
      </c>
      <c r="AQ345" s="38" t="s">
        <v>35</v>
      </c>
      <c r="AR345" s="38" t="n">
        <f aca="false">AR344</f>
        <v>2100</v>
      </c>
      <c r="AS345" s="38" t="s">
        <v>860</v>
      </c>
      <c r="AT345" s="38" t="s">
        <v>36</v>
      </c>
    </row>
    <row r="346" customFormat="false" ht="28.5" hidden="false" customHeight="true" outlineLevel="0" collapsed="false">
      <c r="A346" s="3" t="s">
        <v>43</v>
      </c>
      <c r="C346" s="0" t="s">
        <v>3654</v>
      </c>
      <c r="D346" s="50" t="s">
        <v>35</v>
      </c>
      <c r="E346" s="0" t="n">
        <v>2035</v>
      </c>
      <c r="F346" s="51" t="str">
        <f aca="false">"*"&amp;IF(AND(A346="EU",E346=2035),0.95,IF(AND(A346="EU",E346=2050),0.93,IF(AND(A346="USA",E346=2035),0.96,IF(AND(A346="USA",E346=2050),0.94,IF(AND(A346="Japan",E346=2035),0.94,IF(AND(A346="Japan",E346=2050),0.92,IF(AND(A346="Russia",E346=2035),0.95,IF(AND(A346="Russia",E346=2050),0.93,IF(AND(A346="China",E346=2035),0.94,IF(AND(A346="China",E346=2050),0.92,IF(AND(A346="India",E346=2035),0.95,IF(AND(A346="India",E346=2050),0.92,IF(AND(A346="Middle East",E346=2035),0.94,IF(AND(A346="Middle East",E346=2050),0.9,IF(AND(A346="Africa",E346=2035),0.94,IF(AND(A346="Africa",E346=2050),0.91,IF(AND(A346="Brazil",E346=2035),0.95,IF(AND(A346="Brazil",E346=2050),0.92,""))))))))))))))))))</f>
        <v>*0.94</v>
      </c>
      <c r="H346" s="0" t="s">
        <v>3654</v>
      </c>
      <c r="I346" s="50" t="s">
        <v>35</v>
      </c>
      <c r="J346" s="0" t="n">
        <v>2050</v>
      </c>
      <c r="K346" s="48" t="str">
        <f aca="false">"*"&amp;IF(AND(A346="EU",J346=2035),0.95,IF(AND(A346="EU",J346=2050),0.93,IF(AND(A346="USA",J346=2035),0.96,IF(AND(A346="USA",J346=2050),0.94,IF(AND(A346="Japan",J346=2035),0.94,IF(AND(A346="Japan",J346=2050),0.92,IF(AND(A346="Russia",J346=2035),0.95,IF(AND(A346="Russia",J346=2050),0.93,IF(AND(A346="China",J346=2035),0.94,IF(AND(A346="China",J346=2050),0.92,IF(AND(A346="India",J346=2035),0.95,IF(AND(A346="India",J346=2050),0.92,IF(AND(A346="Middle East",J346=2035),0.94,IF(AND(A346="Middle East",J346=2050),0.9,IF(AND(A346="Africa",J346=2035),0.94,IF(AND(A346="Africa",J346=2050),0.91,IF(AND(A346="Brazil",J346=2035),0.95,IF(AND(A346="Brazil",J346=2050),0.92,""))))))))))))))))))</f>
        <v>*0.91</v>
      </c>
      <c r="P346" s="41" t="s">
        <v>3654</v>
      </c>
      <c r="Q346" s="52" t="s">
        <v>35</v>
      </c>
      <c r="R346" s="41" t="n">
        <v>2035</v>
      </c>
      <c r="S346" s="53" t="str">
        <f aca="false">"*"&amp;IF(AND(A346="EU",R346=2035),0.95,IF(AND(A346="EU",R346=2050),0.93,IF(AND(A346="USA",R346=2035),0.96,IF(AND(A346="USA",R346=2050),0.93,IF(AND(A346="Japan",R346=2035),0.94,IF(AND(A346="Japan",R346=2050),0.92,IF(AND(A346="Russia",R346=2035),0.95,IF(AND(A346="Russia",R346=2050),0.91,IF(AND(A346="China",R346=2035),0.93,IF(AND(A346="China",R346=2050),0.92,IF(AND(A346="India",R346=2035),0.94,IF(AND(A346="India",R346=2050),0.91,IF(AND(A346="Middle East",R346=2035),0.92,IF(AND(A346="Middle East",R346=2050),0.89,IF(AND(A346="Africa",R346=2035),0.93,IF(AND(A346="Africa",R346=2050),0.9,IF(AND(A346="Brazil",R346=2035),0.95,IF(AND(A346="Brazil",R346=2050),0.92,""))))))))))))))))))</f>
        <v>*0.93</v>
      </c>
      <c r="U346" s="41" t="s">
        <v>3654</v>
      </c>
      <c r="V346" s="52" t="s">
        <v>35</v>
      </c>
      <c r="W346" s="41" t="n">
        <v>2050</v>
      </c>
      <c r="X346" s="53" t="str">
        <f aca="false">"*"&amp;IF(AND(A346="EU",W346=2035),0.95,IF(AND(A346="EU",W346=2050),0.93,IF(AND(A346="USA",W346=2035),0.96,IF(AND(A346="USA",W346=2050),0.93,IF(AND(A346="Japan",W346=2035),0.94,IF(AND(A346="Japan",W346=2050),0.92,IF(AND(A346="Russia",W346=2035),0.95,IF(AND(A346="Russia",W346=2050),0.91,IF(AND(A346="China",W346=2035),0.93,IF(AND(A346="China",W346=2050),0.92,IF(AND(A346="India",W346=2035),0.94,IF(AND(A346="India",W346=2050),0.91,IF(AND(A346="Middle East",W346=2035),0.92,IF(AND(A346="Middle East",W346=2050),0.89,IF(AND(A346="Africa",W346=2035),0.93,IF(AND(A346="Africa",W346=2050),0.9,IF(AND(A346="Brazil",W346=2035),0.95,IF(AND(A346="Brazil",W346=2050),0.92,""))))))))))))))))))</f>
        <v>*0.9</v>
      </c>
      <c r="AC346" s="1" t="s">
        <v>3654</v>
      </c>
      <c r="AD346" s="57" t="s">
        <v>35</v>
      </c>
      <c r="AE346" s="1" t="n">
        <v>2035</v>
      </c>
      <c r="AF346" s="58" t="str">
        <f aca="false">"*"&amp;IF(AND(A346="EU",AE346=2035),0.93,IF(AND(A346="EU",AE346=2050),0.9,IF(AND(A346="USA",AE346=2035),0.92,IF(AND(A346="USA",AE346=2050),0.89,IF(AND(A346="Japan",AE346=2035),0.92,IF(AND(A346="Japan",AE346=2050),0.89,IF(AND(A346="Russia",AE346=2035),0.91,IF(AND(A346="Russia",AE346=2050),0.86,IF(AND(A346="China",AE346=2035),0.91,IF(AND(A346="China",AE346=2050),0.87,IF(AND(A346="India",AE346=2035),0.92,IF(AND(A346="India",AE346=2050),0.87,IF(AND(A346="Middle East",AE346=2035),0.89,IF(AND(A346="Middle East",AE346=2050),0.84,IF(AND(A346="Africa",AE346=2035),0.9,IF(AND(A346="Africa",AE346=2050),0.86,IF(AND(A346="Brazil",AE346=2035),0.93,IF(AND(A346="Brazil",AE346=2050),0.89,""))))))))))))))))))</f>
        <v>*0.9</v>
      </c>
      <c r="AG346" s="53" t="str">
        <f aca="false">AG345</f>
        <v>REZoning_Sol-Win</v>
      </c>
      <c r="AI346" s="1" t="s">
        <v>3654</v>
      </c>
      <c r="AJ346" s="57" t="s">
        <v>35</v>
      </c>
      <c r="AK346" s="1" t="n">
        <v>2050</v>
      </c>
      <c r="AL346" s="58" t="str">
        <f aca="false">"*"&amp;IF(AND(A346="EU",AK346=2035),0.93,IF(AND(A346="EU",AK346=2050),0.9,IF(AND(A346="USA",AK346=2035),0.92,IF(AND(A346="USA",AK346=2050),0.89,IF(AND(A346="Japan",AK346=2035),0.92,IF(AND(A346="Japan",AK346=2050),0.89,IF(AND(A346="Russia",AK346=2035),0.91,IF(AND(A346="Russia",AK346=2050),0.86,IF(AND(A346="China",AK346=2035),0.91,IF(AND(A346="China",AK346=2050),0.87,IF(AND(A346="India",AK346=2035),0.92,IF(AND(A346="India",AK346=2050),0.87,IF(AND(A346="Middle East",AK346=2035),0.89,IF(AND(A346="Middle East",AK346=2050),0.84,IF(AND(A346="Africa",AK346=2035),0.9,IF(AND(A346="Africa",AK346=2050),0.86,IF(AND(A346="Brazil",AK346=2035),0.93,IF(AND(A346="Brazil",AK346=2050),0.89,""))))))))))))))))))</f>
        <v>*0.86</v>
      </c>
      <c r="AM346" s="53" t="str">
        <f aca="false">AM345</f>
        <v>REZoning_Sol-Win</v>
      </c>
      <c r="AP346" s="0" t="s">
        <v>3654</v>
      </c>
      <c r="AQ346" s="38" t="s">
        <v>35</v>
      </c>
      <c r="AR346" s="38" t="n">
        <f aca="false">AR345</f>
        <v>2100</v>
      </c>
      <c r="AS346" s="38" t="s">
        <v>860</v>
      </c>
      <c r="AT346" s="38" t="s">
        <v>36</v>
      </c>
    </row>
    <row r="347" customFormat="false" ht="28.5" hidden="false" customHeight="true" outlineLevel="0" collapsed="false">
      <c r="A347" s="3" t="s">
        <v>43</v>
      </c>
      <c r="C347" s="0" t="s">
        <v>3655</v>
      </c>
      <c r="D347" s="50" t="s">
        <v>35</v>
      </c>
      <c r="E347" s="0" t="n">
        <v>2035</v>
      </c>
      <c r="F347" s="51" t="str">
        <f aca="false">"*"&amp;IF(AND(A347="EU",E347=2035),0.95,IF(AND(A347="EU",E347=2050),0.93,IF(AND(A347="USA",E347=2035),0.96,IF(AND(A347="USA",E347=2050),0.94,IF(AND(A347="Japan",E347=2035),0.94,IF(AND(A347="Japan",E347=2050),0.92,IF(AND(A347="Russia",E347=2035),0.95,IF(AND(A347="Russia",E347=2050),0.93,IF(AND(A347="China",E347=2035),0.94,IF(AND(A347="China",E347=2050),0.92,IF(AND(A347="India",E347=2035),0.95,IF(AND(A347="India",E347=2050),0.92,IF(AND(A347="Middle East",E347=2035),0.94,IF(AND(A347="Middle East",E347=2050),0.9,IF(AND(A347="Africa",E347=2035),0.94,IF(AND(A347="Africa",E347=2050),0.91,IF(AND(A347="Brazil",E347=2035),0.95,IF(AND(A347="Brazil",E347=2050),0.92,""))))))))))))))))))</f>
        <v>*0.94</v>
      </c>
      <c r="H347" s="0" t="s">
        <v>3655</v>
      </c>
      <c r="I347" s="50" t="s">
        <v>35</v>
      </c>
      <c r="J347" s="0" t="n">
        <v>2050</v>
      </c>
      <c r="K347" s="48" t="str">
        <f aca="false">"*"&amp;IF(AND(A347="EU",J347=2035),0.95,IF(AND(A347="EU",J347=2050),0.93,IF(AND(A347="USA",J347=2035),0.96,IF(AND(A347="USA",J347=2050),0.94,IF(AND(A347="Japan",J347=2035),0.94,IF(AND(A347="Japan",J347=2050),0.92,IF(AND(A347="Russia",J347=2035),0.95,IF(AND(A347="Russia",J347=2050),0.93,IF(AND(A347="China",J347=2035),0.94,IF(AND(A347="China",J347=2050),0.92,IF(AND(A347="India",J347=2035),0.95,IF(AND(A347="India",J347=2050),0.92,IF(AND(A347="Middle East",J347=2035),0.94,IF(AND(A347="Middle East",J347=2050),0.9,IF(AND(A347="Africa",J347=2035),0.94,IF(AND(A347="Africa",J347=2050),0.91,IF(AND(A347="Brazil",J347=2035),0.95,IF(AND(A347="Brazil",J347=2050),0.92,""))))))))))))))))))</f>
        <v>*0.91</v>
      </c>
      <c r="P347" s="41" t="s">
        <v>3655</v>
      </c>
      <c r="Q347" s="52" t="s">
        <v>35</v>
      </c>
      <c r="R347" s="41" t="n">
        <v>2035</v>
      </c>
      <c r="S347" s="53" t="str">
        <f aca="false">"*"&amp;IF(AND(A347="EU",R347=2035),0.95,IF(AND(A347="EU",R347=2050),0.93,IF(AND(A347="USA",R347=2035),0.96,IF(AND(A347="USA",R347=2050),0.93,IF(AND(A347="Japan",R347=2035),0.94,IF(AND(A347="Japan",R347=2050),0.92,IF(AND(A347="Russia",R347=2035),0.95,IF(AND(A347="Russia",R347=2050),0.91,IF(AND(A347="China",R347=2035),0.93,IF(AND(A347="China",R347=2050),0.92,IF(AND(A347="India",R347=2035),0.94,IF(AND(A347="India",R347=2050),0.91,IF(AND(A347="Middle East",R347=2035),0.92,IF(AND(A347="Middle East",R347=2050),0.89,IF(AND(A347="Africa",R347=2035),0.93,IF(AND(A347="Africa",R347=2050),0.9,IF(AND(A347="Brazil",R347=2035),0.95,IF(AND(A347="Brazil",R347=2050),0.92,""))))))))))))))))))</f>
        <v>*0.93</v>
      </c>
      <c r="U347" s="41" t="s">
        <v>3655</v>
      </c>
      <c r="V347" s="52" t="s">
        <v>35</v>
      </c>
      <c r="W347" s="41" t="n">
        <v>2050</v>
      </c>
      <c r="X347" s="53" t="str">
        <f aca="false">"*"&amp;IF(AND(A347="EU",W347=2035),0.95,IF(AND(A347="EU",W347=2050),0.93,IF(AND(A347="USA",W347=2035),0.96,IF(AND(A347="USA",W347=2050),0.93,IF(AND(A347="Japan",W347=2035),0.94,IF(AND(A347="Japan",W347=2050),0.92,IF(AND(A347="Russia",W347=2035),0.95,IF(AND(A347="Russia",W347=2050),0.91,IF(AND(A347="China",W347=2035),0.93,IF(AND(A347="China",W347=2050),0.92,IF(AND(A347="India",W347=2035),0.94,IF(AND(A347="India",W347=2050),0.91,IF(AND(A347="Middle East",W347=2035),0.92,IF(AND(A347="Middle East",W347=2050),0.89,IF(AND(A347="Africa",W347=2035),0.93,IF(AND(A347="Africa",W347=2050),0.9,IF(AND(A347="Brazil",W347=2035),0.95,IF(AND(A347="Brazil",W347=2050),0.92,""))))))))))))))))))</f>
        <v>*0.9</v>
      </c>
      <c r="AC347" s="1" t="s">
        <v>3655</v>
      </c>
      <c r="AD347" s="57" t="s">
        <v>35</v>
      </c>
      <c r="AE347" s="1" t="n">
        <v>2035</v>
      </c>
      <c r="AF347" s="58" t="str">
        <f aca="false">"*"&amp;IF(AND(A347="EU",AE347=2035),0.93,IF(AND(A347="EU",AE347=2050),0.9,IF(AND(A347="USA",AE347=2035),0.92,IF(AND(A347="USA",AE347=2050),0.89,IF(AND(A347="Japan",AE347=2035),0.92,IF(AND(A347="Japan",AE347=2050),0.89,IF(AND(A347="Russia",AE347=2035),0.91,IF(AND(A347="Russia",AE347=2050),0.86,IF(AND(A347="China",AE347=2035),0.91,IF(AND(A347="China",AE347=2050),0.87,IF(AND(A347="India",AE347=2035),0.92,IF(AND(A347="India",AE347=2050),0.87,IF(AND(A347="Middle East",AE347=2035),0.89,IF(AND(A347="Middle East",AE347=2050),0.84,IF(AND(A347="Africa",AE347=2035),0.9,IF(AND(A347="Africa",AE347=2050),0.86,IF(AND(A347="Brazil",AE347=2035),0.93,IF(AND(A347="Brazil",AE347=2050),0.89,""))))))))))))))))))</f>
        <v>*0.9</v>
      </c>
      <c r="AG347" s="53" t="str">
        <f aca="false">AG346</f>
        <v>REZoning_Sol-Win</v>
      </c>
      <c r="AI347" s="1" t="s">
        <v>3655</v>
      </c>
      <c r="AJ347" s="57" t="s">
        <v>35</v>
      </c>
      <c r="AK347" s="1" t="n">
        <v>2050</v>
      </c>
      <c r="AL347" s="58" t="str">
        <f aca="false">"*"&amp;IF(AND(A347="EU",AK347=2035),0.93,IF(AND(A347="EU",AK347=2050),0.9,IF(AND(A347="USA",AK347=2035),0.92,IF(AND(A347="USA",AK347=2050),0.89,IF(AND(A347="Japan",AK347=2035),0.92,IF(AND(A347="Japan",AK347=2050),0.89,IF(AND(A347="Russia",AK347=2035),0.91,IF(AND(A347="Russia",AK347=2050),0.86,IF(AND(A347="China",AK347=2035),0.91,IF(AND(A347="China",AK347=2050),0.87,IF(AND(A347="India",AK347=2035),0.92,IF(AND(A347="India",AK347=2050),0.87,IF(AND(A347="Middle East",AK347=2035),0.89,IF(AND(A347="Middle East",AK347=2050),0.84,IF(AND(A347="Africa",AK347=2035),0.9,IF(AND(A347="Africa",AK347=2050),0.86,IF(AND(A347="Brazil",AK347=2035),0.93,IF(AND(A347="Brazil",AK347=2050),0.89,""))))))))))))))))))</f>
        <v>*0.86</v>
      </c>
      <c r="AM347" s="53" t="str">
        <f aca="false">AM346</f>
        <v>REZoning_Sol-Win</v>
      </c>
      <c r="AP347" s="0" t="s">
        <v>3655</v>
      </c>
      <c r="AQ347" s="38" t="s">
        <v>35</v>
      </c>
      <c r="AR347" s="38" t="n">
        <f aca="false">AR346</f>
        <v>2100</v>
      </c>
      <c r="AS347" s="38" t="s">
        <v>860</v>
      </c>
      <c r="AT347" s="38" t="s">
        <v>36</v>
      </c>
    </row>
    <row r="348" customFormat="false" ht="28.5" hidden="false" customHeight="true" outlineLevel="0" collapsed="false">
      <c r="A348" s="3" t="s">
        <v>43</v>
      </c>
      <c r="C348" s="0" t="s">
        <v>3656</v>
      </c>
      <c r="D348" s="50" t="s">
        <v>35</v>
      </c>
      <c r="E348" s="0" t="n">
        <v>2035</v>
      </c>
      <c r="F348" s="51" t="str">
        <f aca="false">"*"&amp;IF(AND(A348="EU",E348=2035),0.95,IF(AND(A348="EU",E348=2050),0.93,IF(AND(A348="USA",E348=2035),0.96,IF(AND(A348="USA",E348=2050),0.94,IF(AND(A348="Japan",E348=2035),0.94,IF(AND(A348="Japan",E348=2050),0.92,IF(AND(A348="Russia",E348=2035),0.95,IF(AND(A348="Russia",E348=2050),0.93,IF(AND(A348="China",E348=2035),0.94,IF(AND(A348="China",E348=2050),0.92,IF(AND(A348="India",E348=2035),0.95,IF(AND(A348="India",E348=2050),0.92,IF(AND(A348="Middle East",E348=2035),0.94,IF(AND(A348="Middle East",E348=2050),0.9,IF(AND(A348="Africa",E348=2035),0.94,IF(AND(A348="Africa",E348=2050),0.91,IF(AND(A348="Brazil",E348=2035),0.95,IF(AND(A348="Brazil",E348=2050),0.92,""))))))))))))))))))</f>
        <v>*0.94</v>
      </c>
      <c r="H348" s="0" t="s">
        <v>3656</v>
      </c>
      <c r="I348" s="50" t="s">
        <v>35</v>
      </c>
      <c r="J348" s="0" t="n">
        <v>2050</v>
      </c>
      <c r="K348" s="48" t="str">
        <f aca="false">"*"&amp;IF(AND(A348="EU",J348=2035),0.95,IF(AND(A348="EU",J348=2050),0.93,IF(AND(A348="USA",J348=2035),0.96,IF(AND(A348="USA",J348=2050),0.94,IF(AND(A348="Japan",J348=2035),0.94,IF(AND(A348="Japan",J348=2050),0.92,IF(AND(A348="Russia",J348=2035),0.95,IF(AND(A348="Russia",J348=2050),0.93,IF(AND(A348="China",J348=2035),0.94,IF(AND(A348="China",J348=2050),0.92,IF(AND(A348="India",J348=2035),0.95,IF(AND(A348="India",J348=2050),0.92,IF(AND(A348="Middle East",J348=2035),0.94,IF(AND(A348="Middle East",J348=2050),0.9,IF(AND(A348="Africa",J348=2035),0.94,IF(AND(A348="Africa",J348=2050),0.91,IF(AND(A348="Brazil",J348=2035),0.95,IF(AND(A348="Brazil",J348=2050),0.92,""))))))))))))))))))</f>
        <v>*0.91</v>
      </c>
      <c r="P348" s="41" t="s">
        <v>3656</v>
      </c>
      <c r="Q348" s="52" t="s">
        <v>35</v>
      </c>
      <c r="R348" s="41" t="n">
        <v>2035</v>
      </c>
      <c r="S348" s="53" t="str">
        <f aca="false">"*"&amp;IF(AND(A348="EU",R348=2035),0.95,IF(AND(A348="EU",R348=2050),0.93,IF(AND(A348="USA",R348=2035),0.96,IF(AND(A348="USA",R348=2050),0.93,IF(AND(A348="Japan",R348=2035),0.94,IF(AND(A348="Japan",R348=2050),0.92,IF(AND(A348="Russia",R348=2035),0.95,IF(AND(A348="Russia",R348=2050),0.91,IF(AND(A348="China",R348=2035),0.93,IF(AND(A348="China",R348=2050),0.92,IF(AND(A348="India",R348=2035),0.94,IF(AND(A348="India",R348=2050),0.91,IF(AND(A348="Middle East",R348=2035),0.92,IF(AND(A348="Middle East",R348=2050),0.89,IF(AND(A348="Africa",R348=2035),0.93,IF(AND(A348="Africa",R348=2050),0.9,IF(AND(A348="Brazil",R348=2035),0.95,IF(AND(A348="Brazil",R348=2050),0.92,""))))))))))))))))))</f>
        <v>*0.93</v>
      </c>
      <c r="U348" s="41" t="s">
        <v>3656</v>
      </c>
      <c r="V348" s="52" t="s">
        <v>35</v>
      </c>
      <c r="W348" s="41" t="n">
        <v>2050</v>
      </c>
      <c r="X348" s="53" t="str">
        <f aca="false">"*"&amp;IF(AND(A348="EU",W348=2035),0.95,IF(AND(A348="EU",W348=2050),0.93,IF(AND(A348="USA",W348=2035),0.96,IF(AND(A348="USA",W348=2050),0.93,IF(AND(A348="Japan",W348=2035),0.94,IF(AND(A348="Japan",W348=2050),0.92,IF(AND(A348="Russia",W348=2035),0.95,IF(AND(A348="Russia",W348=2050),0.91,IF(AND(A348="China",W348=2035),0.93,IF(AND(A348="China",W348=2050),0.92,IF(AND(A348="India",W348=2035),0.94,IF(AND(A348="India",W348=2050),0.91,IF(AND(A348="Middle East",W348=2035),0.92,IF(AND(A348="Middle East",W348=2050),0.89,IF(AND(A348="Africa",W348=2035),0.93,IF(AND(A348="Africa",W348=2050),0.9,IF(AND(A348="Brazil",W348=2035),0.95,IF(AND(A348="Brazil",W348=2050),0.92,""))))))))))))))))))</f>
        <v>*0.9</v>
      </c>
      <c r="AC348" s="1" t="s">
        <v>3656</v>
      </c>
      <c r="AD348" s="57" t="s">
        <v>35</v>
      </c>
      <c r="AE348" s="1" t="n">
        <v>2035</v>
      </c>
      <c r="AF348" s="58" t="str">
        <f aca="false">"*"&amp;IF(AND(A348="EU",AE348=2035),0.93,IF(AND(A348="EU",AE348=2050),0.9,IF(AND(A348="USA",AE348=2035),0.92,IF(AND(A348="USA",AE348=2050),0.89,IF(AND(A348="Japan",AE348=2035),0.92,IF(AND(A348="Japan",AE348=2050),0.89,IF(AND(A348="Russia",AE348=2035),0.91,IF(AND(A348="Russia",AE348=2050),0.86,IF(AND(A348="China",AE348=2035),0.91,IF(AND(A348="China",AE348=2050),0.87,IF(AND(A348="India",AE348=2035),0.92,IF(AND(A348="India",AE348=2050),0.87,IF(AND(A348="Middle East",AE348=2035),0.89,IF(AND(A348="Middle East",AE348=2050),0.84,IF(AND(A348="Africa",AE348=2035),0.9,IF(AND(A348="Africa",AE348=2050),0.86,IF(AND(A348="Brazil",AE348=2035),0.93,IF(AND(A348="Brazil",AE348=2050),0.89,""))))))))))))))))))</f>
        <v>*0.9</v>
      </c>
      <c r="AG348" s="53" t="str">
        <f aca="false">AG347</f>
        <v>REZoning_Sol-Win</v>
      </c>
      <c r="AI348" s="1" t="s">
        <v>3656</v>
      </c>
      <c r="AJ348" s="57" t="s">
        <v>35</v>
      </c>
      <c r="AK348" s="1" t="n">
        <v>2050</v>
      </c>
      <c r="AL348" s="58" t="str">
        <f aca="false">"*"&amp;IF(AND(A348="EU",AK348=2035),0.93,IF(AND(A348="EU",AK348=2050),0.9,IF(AND(A348="USA",AK348=2035),0.92,IF(AND(A348="USA",AK348=2050),0.89,IF(AND(A348="Japan",AK348=2035),0.92,IF(AND(A348="Japan",AK348=2050),0.89,IF(AND(A348="Russia",AK348=2035),0.91,IF(AND(A348="Russia",AK348=2050),0.86,IF(AND(A348="China",AK348=2035),0.91,IF(AND(A348="China",AK348=2050),0.87,IF(AND(A348="India",AK348=2035),0.92,IF(AND(A348="India",AK348=2050),0.87,IF(AND(A348="Middle East",AK348=2035),0.89,IF(AND(A348="Middle East",AK348=2050),0.84,IF(AND(A348="Africa",AK348=2035),0.9,IF(AND(A348="Africa",AK348=2050),0.86,IF(AND(A348="Brazil",AK348=2035),0.93,IF(AND(A348="Brazil",AK348=2050),0.89,""))))))))))))))))))</f>
        <v>*0.86</v>
      </c>
      <c r="AM348" s="53" t="str">
        <f aca="false">AM347</f>
        <v>REZoning_Sol-Win</v>
      </c>
      <c r="AP348" s="0" t="s">
        <v>3656</v>
      </c>
      <c r="AQ348" s="38" t="s">
        <v>35</v>
      </c>
      <c r="AR348" s="38" t="n">
        <f aca="false">AR347</f>
        <v>2100</v>
      </c>
      <c r="AS348" s="38" t="s">
        <v>860</v>
      </c>
      <c r="AT348" s="38" t="s">
        <v>36</v>
      </c>
    </row>
    <row r="349" customFormat="false" ht="28.5" hidden="false" customHeight="true" outlineLevel="0" collapsed="false">
      <c r="A349" s="3" t="s">
        <v>43</v>
      </c>
      <c r="C349" s="0" t="s">
        <v>3657</v>
      </c>
      <c r="D349" s="50" t="s">
        <v>35</v>
      </c>
      <c r="E349" s="0" t="n">
        <v>2035</v>
      </c>
      <c r="F349" s="51" t="str">
        <f aca="false">"*"&amp;IF(AND(A349="EU",E349=2035),0.95,IF(AND(A349="EU",E349=2050),0.93,IF(AND(A349="USA",E349=2035),0.96,IF(AND(A349="USA",E349=2050),0.94,IF(AND(A349="Japan",E349=2035),0.94,IF(AND(A349="Japan",E349=2050),0.92,IF(AND(A349="Russia",E349=2035),0.95,IF(AND(A349="Russia",E349=2050),0.93,IF(AND(A349="China",E349=2035),0.94,IF(AND(A349="China",E349=2050),0.92,IF(AND(A349="India",E349=2035),0.95,IF(AND(A349="India",E349=2050),0.92,IF(AND(A349="Middle East",E349=2035),0.94,IF(AND(A349="Middle East",E349=2050),0.9,IF(AND(A349="Africa",E349=2035),0.94,IF(AND(A349="Africa",E349=2050),0.91,IF(AND(A349="Brazil",E349=2035),0.95,IF(AND(A349="Brazil",E349=2050),0.92,""))))))))))))))))))</f>
        <v>*0.94</v>
      </c>
      <c r="H349" s="0" t="s">
        <v>3657</v>
      </c>
      <c r="I349" s="50" t="s">
        <v>35</v>
      </c>
      <c r="J349" s="0" t="n">
        <v>2050</v>
      </c>
      <c r="K349" s="48" t="str">
        <f aca="false">"*"&amp;IF(AND(A349="EU",J349=2035),0.95,IF(AND(A349="EU",J349=2050),0.93,IF(AND(A349="USA",J349=2035),0.96,IF(AND(A349="USA",J349=2050),0.94,IF(AND(A349="Japan",J349=2035),0.94,IF(AND(A349="Japan",J349=2050),0.92,IF(AND(A349="Russia",J349=2035),0.95,IF(AND(A349="Russia",J349=2050),0.93,IF(AND(A349="China",J349=2035),0.94,IF(AND(A349="China",J349=2050),0.92,IF(AND(A349="India",J349=2035),0.95,IF(AND(A349="India",J349=2050),0.92,IF(AND(A349="Middle East",J349=2035),0.94,IF(AND(A349="Middle East",J349=2050),0.9,IF(AND(A349="Africa",J349=2035),0.94,IF(AND(A349="Africa",J349=2050),0.91,IF(AND(A349="Brazil",J349=2035),0.95,IF(AND(A349="Brazil",J349=2050),0.92,""))))))))))))))))))</f>
        <v>*0.91</v>
      </c>
      <c r="P349" s="41" t="s">
        <v>3657</v>
      </c>
      <c r="Q349" s="52" t="s">
        <v>35</v>
      </c>
      <c r="R349" s="41" t="n">
        <v>2035</v>
      </c>
      <c r="S349" s="53" t="str">
        <f aca="false">"*"&amp;IF(AND(A349="EU",R349=2035),0.95,IF(AND(A349="EU",R349=2050),0.93,IF(AND(A349="USA",R349=2035),0.96,IF(AND(A349="USA",R349=2050),0.93,IF(AND(A349="Japan",R349=2035),0.94,IF(AND(A349="Japan",R349=2050),0.92,IF(AND(A349="Russia",R349=2035),0.95,IF(AND(A349="Russia",R349=2050),0.91,IF(AND(A349="China",R349=2035),0.93,IF(AND(A349="China",R349=2050),0.92,IF(AND(A349="India",R349=2035),0.94,IF(AND(A349="India",R349=2050),0.91,IF(AND(A349="Middle East",R349=2035),0.92,IF(AND(A349="Middle East",R349=2050),0.89,IF(AND(A349="Africa",R349=2035),0.93,IF(AND(A349="Africa",R349=2050),0.9,IF(AND(A349="Brazil",R349=2035),0.95,IF(AND(A349="Brazil",R349=2050),0.92,""))))))))))))))))))</f>
        <v>*0.93</v>
      </c>
      <c r="U349" s="41" t="s">
        <v>3657</v>
      </c>
      <c r="V349" s="52" t="s">
        <v>35</v>
      </c>
      <c r="W349" s="41" t="n">
        <v>2050</v>
      </c>
      <c r="X349" s="53" t="str">
        <f aca="false">"*"&amp;IF(AND(A349="EU",W349=2035),0.95,IF(AND(A349="EU",W349=2050),0.93,IF(AND(A349="USA",W349=2035),0.96,IF(AND(A349="USA",W349=2050),0.93,IF(AND(A349="Japan",W349=2035),0.94,IF(AND(A349="Japan",W349=2050),0.92,IF(AND(A349="Russia",W349=2035),0.95,IF(AND(A349="Russia",W349=2050),0.91,IF(AND(A349="China",W349=2035),0.93,IF(AND(A349="China",W349=2050),0.92,IF(AND(A349="India",W349=2035),0.94,IF(AND(A349="India",W349=2050),0.91,IF(AND(A349="Middle East",W349=2035),0.92,IF(AND(A349="Middle East",W349=2050),0.89,IF(AND(A349="Africa",W349=2035),0.93,IF(AND(A349="Africa",W349=2050),0.9,IF(AND(A349="Brazil",W349=2035),0.95,IF(AND(A349="Brazil",W349=2050),0.92,""))))))))))))))))))</f>
        <v>*0.9</v>
      </c>
      <c r="AC349" s="1" t="s">
        <v>3657</v>
      </c>
      <c r="AD349" s="57" t="s">
        <v>35</v>
      </c>
      <c r="AE349" s="1" t="n">
        <v>2035</v>
      </c>
      <c r="AF349" s="58" t="str">
        <f aca="false">"*"&amp;IF(AND(A349="EU",AE349=2035),0.93,IF(AND(A349="EU",AE349=2050),0.9,IF(AND(A349="USA",AE349=2035),0.92,IF(AND(A349="USA",AE349=2050),0.89,IF(AND(A349="Japan",AE349=2035),0.92,IF(AND(A349="Japan",AE349=2050),0.89,IF(AND(A349="Russia",AE349=2035),0.91,IF(AND(A349="Russia",AE349=2050),0.86,IF(AND(A349="China",AE349=2035),0.91,IF(AND(A349="China",AE349=2050),0.87,IF(AND(A349="India",AE349=2035),0.92,IF(AND(A349="India",AE349=2050),0.87,IF(AND(A349="Middle East",AE349=2035),0.89,IF(AND(A349="Middle East",AE349=2050),0.84,IF(AND(A349="Africa",AE349=2035),0.9,IF(AND(A349="Africa",AE349=2050),0.86,IF(AND(A349="Brazil",AE349=2035),0.93,IF(AND(A349="Brazil",AE349=2050),0.89,""))))))))))))))))))</f>
        <v>*0.9</v>
      </c>
      <c r="AG349" s="53" t="str">
        <f aca="false">AG348</f>
        <v>REZoning_Sol-Win</v>
      </c>
      <c r="AI349" s="1" t="s">
        <v>3657</v>
      </c>
      <c r="AJ349" s="57" t="s">
        <v>35</v>
      </c>
      <c r="AK349" s="1" t="n">
        <v>2050</v>
      </c>
      <c r="AL349" s="58" t="str">
        <f aca="false">"*"&amp;IF(AND(A349="EU",AK349=2035),0.93,IF(AND(A349="EU",AK349=2050),0.9,IF(AND(A349="USA",AK349=2035),0.92,IF(AND(A349="USA",AK349=2050),0.89,IF(AND(A349="Japan",AK349=2035),0.92,IF(AND(A349="Japan",AK349=2050),0.89,IF(AND(A349="Russia",AK349=2035),0.91,IF(AND(A349="Russia",AK349=2050),0.86,IF(AND(A349="China",AK349=2035),0.91,IF(AND(A349="China",AK349=2050),0.87,IF(AND(A349="India",AK349=2035),0.92,IF(AND(A349="India",AK349=2050),0.87,IF(AND(A349="Middle East",AK349=2035),0.89,IF(AND(A349="Middle East",AK349=2050),0.84,IF(AND(A349="Africa",AK349=2035),0.9,IF(AND(A349="Africa",AK349=2050),0.86,IF(AND(A349="Brazil",AK349=2035),0.93,IF(AND(A349="Brazil",AK349=2050),0.89,""))))))))))))))))))</f>
        <v>*0.86</v>
      </c>
      <c r="AM349" s="53" t="str">
        <f aca="false">AM348</f>
        <v>REZoning_Sol-Win</v>
      </c>
      <c r="AP349" s="0" t="s">
        <v>3657</v>
      </c>
      <c r="AQ349" s="38" t="s">
        <v>35</v>
      </c>
      <c r="AR349" s="38" t="n">
        <f aca="false">AR348</f>
        <v>2100</v>
      </c>
      <c r="AS349" s="38" t="s">
        <v>860</v>
      </c>
      <c r="AT349" s="38" t="s">
        <v>36</v>
      </c>
    </row>
    <row r="350" customFormat="false" ht="28.5" hidden="false" customHeight="true" outlineLevel="0" collapsed="false">
      <c r="A350" s="3" t="s">
        <v>43</v>
      </c>
      <c r="C350" s="0" t="s">
        <v>3658</v>
      </c>
      <c r="D350" s="50" t="s">
        <v>35</v>
      </c>
      <c r="E350" s="0" t="n">
        <v>2035</v>
      </c>
      <c r="F350" s="51" t="str">
        <f aca="false">"*"&amp;IF(AND(A350="EU",E350=2035),0.95,IF(AND(A350="EU",E350=2050),0.93,IF(AND(A350="USA",E350=2035),0.96,IF(AND(A350="USA",E350=2050),0.94,IF(AND(A350="Japan",E350=2035),0.94,IF(AND(A350="Japan",E350=2050),0.92,IF(AND(A350="Russia",E350=2035),0.95,IF(AND(A350="Russia",E350=2050),0.93,IF(AND(A350="China",E350=2035),0.94,IF(AND(A350="China",E350=2050),0.92,IF(AND(A350="India",E350=2035),0.95,IF(AND(A350="India",E350=2050),0.92,IF(AND(A350="Middle East",E350=2035),0.94,IF(AND(A350="Middle East",E350=2050),0.9,IF(AND(A350="Africa",E350=2035),0.94,IF(AND(A350="Africa",E350=2050),0.91,IF(AND(A350="Brazil",E350=2035),0.95,IF(AND(A350="Brazil",E350=2050),0.92,""))))))))))))))))))</f>
        <v>*0.94</v>
      </c>
      <c r="H350" s="0" t="s">
        <v>3658</v>
      </c>
      <c r="I350" s="50" t="s">
        <v>35</v>
      </c>
      <c r="J350" s="0" t="n">
        <v>2050</v>
      </c>
      <c r="K350" s="48" t="str">
        <f aca="false">"*"&amp;IF(AND(A350="EU",J350=2035),0.95,IF(AND(A350="EU",J350=2050),0.93,IF(AND(A350="USA",J350=2035),0.96,IF(AND(A350="USA",J350=2050),0.94,IF(AND(A350="Japan",J350=2035),0.94,IF(AND(A350="Japan",J350=2050),0.92,IF(AND(A350="Russia",J350=2035),0.95,IF(AND(A350="Russia",J350=2050),0.93,IF(AND(A350="China",J350=2035),0.94,IF(AND(A350="China",J350=2050),0.92,IF(AND(A350="India",J350=2035),0.95,IF(AND(A350="India",J350=2050),0.92,IF(AND(A350="Middle East",J350=2035),0.94,IF(AND(A350="Middle East",J350=2050),0.9,IF(AND(A350="Africa",J350=2035),0.94,IF(AND(A350="Africa",J350=2050),0.91,IF(AND(A350="Brazil",J350=2035),0.95,IF(AND(A350="Brazil",J350=2050),0.92,""))))))))))))))))))</f>
        <v>*0.91</v>
      </c>
      <c r="P350" s="41" t="s">
        <v>3658</v>
      </c>
      <c r="Q350" s="52" t="s">
        <v>35</v>
      </c>
      <c r="R350" s="41" t="n">
        <v>2035</v>
      </c>
      <c r="S350" s="53" t="str">
        <f aca="false">"*"&amp;IF(AND(A350="EU",R350=2035),0.95,IF(AND(A350="EU",R350=2050),0.93,IF(AND(A350="USA",R350=2035),0.96,IF(AND(A350="USA",R350=2050),0.93,IF(AND(A350="Japan",R350=2035),0.94,IF(AND(A350="Japan",R350=2050),0.92,IF(AND(A350="Russia",R350=2035),0.95,IF(AND(A350="Russia",R350=2050),0.91,IF(AND(A350="China",R350=2035),0.93,IF(AND(A350="China",R350=2050),0.92,IF(AND(A350="India",R350=2035),0.94,IF(AND(A350="India",R350=2050),0.91,IF(AND(A350="Middle East",R350=2035),0.92,IF(AND(A350="Middle East",R350=2050),0.89,IF(AND(A350="Africa",R350=2035),0.93,IF(AND(A350="Africa",R350=2050),0.9,IF(AND(A350="Brazil",R350=2035),0.95,IF(AND(A350="Brazil",R350=2050),0.92,""))))))))))))))))))</f>
        <v>*0.93</v>
      </c>
      <c r="U350" s="41" t="s">
        <v>3658</v>
      </c>
      <c r="V350" s="52" t="s">
        <v>35</v>
      </c>
      <c r="W350" s="41" t="n">
        <v>2050</v>
      </c>
      <c r="X350" s="53" t="str">
        <f aca="false">"*"&amp;IF(AND(A350="EU",W350=2035),0.95,IF(AND(A350="EU",W350=2050),0.93,IF(AND(A350="USA",W350=2035),0.96,IF(AND(A350="USA",W350=2050),0.93,IF(AND(A350="Japan",W350=2035),0.94,IF(AND(A350="Japan",W350=2050),0.92,IF(AND(A350="Russia",W350=2035),0.95,IF(AND(A350="Russia",W350=2050),0.91,IF(AND(A350="China",W350=2035),0.93,IF(AND(A350="China",W350=2050),0.92,IF(AND(A350="India",W350=2035),0.94,IF(AND(A350="India",W350=2050),0.91,IF(AND(A350="Middle East",W350=2035),0.92,IF(AND(A350="Middle East",W350=2050),0.89,IF(AND(A350="Africa",W350=2035),0.93,IF(AND(A350="Africa",W350=2050),0.9,IF(AND(A350="Brazil",W350=2035),0.95,IF(AND(A350="Brazil",W350=2050),0.92,""))))))))))))))))))</f>
        <v>*0.9</v>
      </c>
      <c r="AC350" s="1" t="s">
        <v>3658</v>
      </c>
      <c r="AD350" s="57" t="s">
        <v>35</v>
      </c>
      <c r="AE350" s="1" t="n">
        <v>2035</v>
      </c>
      <c r="AF350" s="58" t="str">
        <f aca="false">"*"&amp;IF(AND(A350="EU",AE350=2035),0.93,IF(AND(A350="EU",AE350=2050),0.9,IF(AND(A350="USA",AE350=2035),0.92,IF(AND(A350="USA",AE350=2050),0.89,IF(AND(A350="Japan",AE350=2035),0.92,IF(AND(A350="Japan",AE350=2050),0.89,IF(AND(A350="Russia",AE350=2035),0.91,IF(AND(A350="Russia",AE350=2050),0.86,IF(AND(A350="China",AE350=2035),0.91,IF(AND(A350="China",AE350=2050),0.87,IF(AND(A350="India",AE350=2035),0.92,IF(AND(A350="India",AE350=2050),0.87,IF(AND(A350="Middle East",AE350=2035),0.89,IF(AND(A350="Middle East",AE350=2050),0.84,IF(AND(A350="Africa",AE350=2035),0.9,IF(AND(A350="Africa",AE350=2050),0.86,IF(AND(A350="Brazil",AE350=2035),0.93,IF(AND(A350="Brazil",AE350=2050),0.89,""))))))))))))))))))</f>
        <v>*0.9</v>
      </c>
      <c r="AG350" s="53" t="str">
        <f aca="false">AG349</f>
        <v>REZoning_Sol-Win</v>
      </c>
      <c r="AI350" s="1" t="s">
        <v>3658</v>
      </c>
      <c r="AJ350" s="57" t="s">
        <v>35</v>
      </c>
      <c r="AK350" s="1" t="n">
        <v>2050</v>
      </c>
      <c r="AL350" s="58" t="str">
        <f aca="false">"*"&amp;IF(AND(A350="EU",AK350=2035),0.93,IF(AND(A350="EU",AK350=2050),0.9,IF(AND(A350="USA",AK350=2035),0.92,IF(AND(A350="USA",AK350=2050),0.89,IF(AND(A350="Japan",AK350=2035),0.92,IF(AND(A350="Japan",AK350=2050),0.89,IF(AND(A350="Russia",AK350=2035),0.91,IF(AND(A350="Russia",AK350=2050),0.86,IF(AND(A350="China",AK350=2035),0.91,IF(AND(A350="China",AK350=2050),0.87,IF(AND(A350="India",AK350=2035),0.92,IF(AND(A350="India",AK350=2050),0.87,IF(AND(A350="Middle East",AK350=2035),0.89,IF(AND(A350="Middle East",AK350=2050),0.84,IF(AND(A350="Africa",AK350=2035),0.9,IF(AND(A350="Africa",AK350=2050),0.86,IF(AND(A350="Brazil",AK350=2035),0.93,IF(AND(A350="Brazil",AK350=2050),0.89,""))))))))))))))))))</f>
        <v>*0.86</v>
      </c>
      <c r="AM350" s="53" t="str">
        <f aca="false">AM349</f>
        <v>REZoning_Sol-Win</v>
      </c>
      <c r="AP350" s="0" t="s">
        <v>3658</v>
      </c>
      <c r="AQ350" s="38" t="s">
        <v>35</v>
      </c>
      <c r="AR350" s="38" t="n">
        <f aca="false">AR349</f>
        <v>2100</v>
      </c>
      <c r="AS350" s="38" t="s">
        <v>860</v>
      </c>
      <c r="AT350" s="38" t="s">
        <v>36</v>
      </c>
    </row>
    <row r="351" customFormat="false" ht="28.5" hidden="false" customHeight="true" outlineLevel="0" collapsed="false">
      <c r="A351" s="3" t="s">
        <v>43</v>
      </c>
      <c r="C351" s="0" t="s">
        <v>3659</v>
      </c>
      <c r="D351" s="50" t="s">
        <v>35</v>
      </c>
      <c r="E351" s="0" t="n">
        <v>2035</v>
      </c>
      <c r="F351" s="51" t="str">
        <f aca="false">"*"&amp;IF(AND(A351="EU",E351=2035),0.95,IF(AND(A351="EU",E351=2050),0.93,IF(AND(A351="USA",E351=2035),0.96,IF(AND(A351="USA",E351=2050),0.94,IF(AND(A351="Japan",E351=2035),0.94,IF(AND(A351="Japan",E351=2050),0.92,IF(AND(A351="Russia",E351=2035),0.95,IF(AND(A351="Russia",E351=2050),0.93,IF(AND(A351="China",E351=2035),0.94,IF(AND(A351="China",E351=2050),0.92,IF(AND(A351="India",E351=2035),0.95,IF(AND(A351="India",E351=2050),0.92,IF(AND(A351="Middle East",E351=2035),0.94,IF(AND(A351="Middle East",E351=2050),0.9,IF(AND(A351="Africa",E351=2035),0.94,IF(AND(A351="Africa",E351=2050),0.91,IF(AND(A351="Brazil",E351=2035),0.95,IF(AND(A351="Brazil",E351=2050),0.92,""))))))))))))))))))</f>
        <v>*0.94</v>
      </c>
      <c r="H351" s="0" t="s">
        <v>3659</v>
      </c>
      <c r="I351" s="50" t="s">
        <v>35</v>
      </c>
      <c r="J351" s="0" t="n">
        <v>2050</v>
      </c>
      <c r="K351" s="48" t="str">
        <f aca="false">"*"&amp;IF(AND(A351="EU",J351=2035),0.95,IF(AND(A351="EU",J351=2050),0.93,IF(AND(A351="USA",J351=2035),0.96,IF(AND(A351="USA",J351=2050),0.94,IF(AND(A351="Japan",J351=2035),0.94,IF(AND(A351="Japan",J351=2050),0.92,IF(AND(A351="Russia",J351=2035),0.95,IF(AND(A351="Russia",J351=2050),0.93,IF(AND(A351="China",J351=2035),0.94,IF(AND(A351="China",J351=2050),0.92,IF(AND(A351="India",J351=2035),0.95,IF(AND(A351="India",J351=2050),0.92,IF(AND(A351="Middle East",J351=2035),0.94,IF(AND(A351="Middle East",J351=2050),0.9,IF(AND(A351="Africa",J351=2035),0.94,IF(AND(A351="Africa",J351=2050),0.91,IF(AND(A351="Brazil",J351=2035),0.95,IF(AND(A351="Brazil",J351=2050),0.92,""))))))))))))))))))</f>
        <v>*0.91</v>
      </c>
      <c r="P351" s="41" t="s">
        <v>3659</v>
      </c>
      <c r="Q351" s="52" t="s">
        <v>35</v>
      </c>
      <c r="R351" s="41" t="n">
        <v>2035</v>
      </c>
      <c r="S351" s="53" t="str">
        <f aca="false">"*"&amp;IF(AND(A351="EU",R351=2035),0.95,IF(AND(A351="EU",R351=2050),0.93,IF(AND(A351="USA",R351=2035),0.96,IF(AND(A351="USA",R351=2050),0.93,IF(AND(A351="Japan",R351=2035),0.94,IF(AND(A351="Japan",R351=2050),0.92,IF(AND(A351="Russia",R351=2035),0.95,IF(AND(A351="Russia",R351=2050),0.91,IF(AND(A351="China",R351=2035),0.93,IF(AND(A351="China",R351=2050),0.92,IF(AND(A351="India",R351=2035),0.94,IF(AND(A351="India",R351=2050),0.91,IF(AND(A351="Middle East",R351=2035),0.92,IF(AND(A351="Middle East",R351=2050),0.89,IF(AND(A351="Africa",R351=2035),0.93,IF(AND(A351="Africa",R351=2050),0.9,IF(AND(A351="Brazil",R351=2035),0.95,IF(AND(A351="Brazil",R351=2050),0.92,""))))))))))))))))))</f>
        <v>*0.93</v>
      </c>
      <c r="U351" s="41" t="s">
        <v>3659</v>
      </c>
      <c r="V351" s="52" t="s">
        <v>35</v>
      </c>
      <c r="W351" s="41" t="n">
        <v>2050</v>
      </c>
      <c r="X351" s="53" t="str">
        <f aca="false">"*"&amp;IF(AND(A351="EU",W351=2035),0.95,IF(AND(A351="EU",W351=2050),0.93,IF(AND(A351="USA",W351=2035),0.96,IF(AND(A351="USA",W351=2050),0.93,IF(AND(A351="Japan",W351=2035),0.94,IF(AND(A351="Japan",W351=2050),0.92,IF(AND(A351="Russia",W351=2035),0.95,IF(AND(A351="Russia",W351=2050),0.91,IF(AND(A351="China",W351=2035),0.93,IF(AND(A351="China",W351=2050),0.92,IF(AND(A351="India",W351=2035),0.94,IF(AND(A351="India",W351=2050),0.91,IF(AND(A351="Middle East",W351=2035),0.92,IF(AND(A351="Middle East",W351=2050),0.89,IF(AND(A351="Africa",W351=2035),0.93,IF(AND(A351="Africa",W351=2050),0.9,IF(AND(A351="Brazil",W351=2035),0.95,IF(AND(A351="Brazil",W351=2050),0.92,""))))))))))))))))))</f>
        <v>*0.9</v>
      </c>
      <c r="AC351" s="1" t="s">
        <v>3659</v>
      </c>
      <c r="AD351" s="57" t="s">
        <v>35</v>
      </c>
      <c r="AE351" s="1" t="n">
        <v>2035</v>
      </c>
      <c r="AF351" s="58" t="str">
        <f aca="false">"*"&amp;IF(AND(A351="EU",AE351=2035),0.93,IF(AND(A351="EU",AE351=2050),0.9,IF(AND(A351="USA",AE351=2035),0.92,IF(AND(A351="USA",AE351=2050),0.89,IF(AND(A351="Japan",AE351=2035),0.92,IF(AND(A351="Japan",AE351=2050),0.89,IF(AND(A351="Russia",AE351=2035),0.91,IF(AND(A351="Russia",AE351=2050),0.86,IF(AND(A351="China",AE351=2035),0.91,IF(AND(A351="China",AE351=2050),0.87,IF(AND(A351="India",AE351=2035),0.92,IF(AND(A351="India",AE351=2050),0.87,IF(AND(A351="Middle East",AE351=2035),0.89,IF(AND(A351="Middle East",AE351=2050),0.84,IF(AND(A351="Africa",AE351=2035),0.9,IF(AND(A351="Africa",AE351=2050),0.86,IF(AND(A351="Brazil",AE351=2035),0.93,IF(AND(A351="Brazil",AE351=2050),0.89,""))))))))))))))))))</f>
        <v>*0.9</v>
      </c>
      <c r="AG351" s="53" t="str">
        <f aca="false">AG350</f>
        <v>REZoning_Sol-Win</v>
      </c>
      <c r="AI351" s="1" t="s">
        <v>3659</v>
      </c>
      <c r="AJ351" s="57" t="s">
        <v>35</v>
      </c>
      <c r="AK351" s="1" t="n">
        <v>2050</v>
      </c>
      <c r="AL351" s="58" t="str">
        <f aca="false">"*"&amp;IF(AND(A351="EU",AK351=2035),0.93,IF(AND(A351="EU",AK351=2050),0.9,IF(AND(A351="USA",AK351=2035),0.92,IF(AND(A351="USA",AK351=2050),0.89,IF(AND(A351="Japan",AK351=2035),0.92,IF(AND(A351="Japan",AK351=2050),0.89,IF(AND(A351="Russia",AK351=2035),0.91,IF(AND(A351="Russia",AK351=2050),0.86,IF(AND(A351="China",AK351=2035),0.91,IF(AND(A351="China",AK351=2050),0.87,IF(AND(A351="India",AK351=2035),0.92,IF(AND(A351="India",AK351=2050),0.87,IF(AND(A351="Middle East",AK351=2035),0.89,IF(AND(A351="Middle East",AK351=2050),0.84,IF(AND(A351="Africa",AK351=2035),0.9,IF(AND(A351="Africa",AK351=2050),0.86,IF(AND(A351="Brazil",AK351=2035),0.93,IF(AND(A351="Brazil",AK351=2050),0.89,""))))))))))))))))))</f>
        <v>*0.86</v>
      </c>
      <c r="AM351" s="53" t="str">
        <f aca="false">AM350</f>
        <v>REZoning_Sol-Win</v>
      </c>
      <c r="AP351" s="0" t="s">
        <v>3659</v>
      </c>
      <c r="AQ351" s="38" t="s">
        <v>35</v>
      </c>
      <c r="AR351" s="38" t="n">
        <f aca="false">AR350</f>
        <v>2100</v>
      </c>
      <c r="AS351" s="38" t="s">
        <v>860</v>
      </c>
      <c r="AT351" s="38" t="s">
        <v>36</v>
      </c>
    </row>
    <row r="352" customFormat="false" ht="28.5" hidden="false" customHeight="true" outlineLevel="0" collapsed="false">
      <c r="A352" s="3" t="s">
        <v>43</v>
      </c>
      <c r="C352" s="0" t="s">
        <v>3660</v>
      </c>
      <c r="D352" s="50" t="s">
        <v>35</v>
      </c>
      <c r="E352" s="0" t="n">
        <v>2035</v>
      </c>
      <c r="F352" s="51" t="str">
        <f aca="false">"*"&amp;IF(AND(A352="EU",E352=2035),0.95,IF(AND(A352="EU",E352=2050),0.93,IF(AND(A352="USA",E352=2035),0.96,IF(AND(A352="USA",E352=2050),0.94,IF(AND(A352="Japan",E352=2035),0.94,IF(AND(A352="Japan",E352=2050),0.92,IF(AND(A352="Russia",E352=2035),0.95,IF(AND(A352="Russia",E352=2050),0.93,IF(AND(A352="China",E352=2035),0.94,IF(AND(A352="China",E352=2050),0.92,IF(AND(A352="India",E352=2035),0.95,IF(AND(A352="India",E352=2050),0.92,IF(AND(A352="Middle East",E352=2035),0.94,IF(AND(A352="Middle East",E352=2050),0.9,IF(AND(A352="Africa",E352=2035),0.94,IF(AND(A352="Africa",E352=2050),0.91,IF(AND(A352="Brazil",E352=2035),0.95,IF(AND(A352="Brazil",E352=2050),0.92,""))))))))))))))))))</f>
        <v>*0.94</v>
      </c>
      <c r="H352" s="0" t="s">
        <v>3660</v>
      </c>
      <c r="I352" s="50" t="s">
        <v>35</v>
      </c>
      <c r="J352" s="0" t="n">
        <v>2050</v>
      </c>
      <c r="K352" s="48" t="str">
        <f aca="false">"*"&amp;IF(AND(A352="EU",J352=2035),0.95,IF(AND(A352="EU",J352=2050),0.93,IF(AND(A352="USA",J352=2035),0.96,IF(AND(A352="USA",J352=2050),0.94,IF(AND(A352="Japan",J352=2035),0.94,IF(AND(A352="Japan",J352=2050),0.92,IF(AND(A352="Russia",J352=2035),0.95,IF(AND(A352="Russia",J352=2050),0.93,IF(AND(A352="China",J352=2035),0.94,IF(AND(A352="China",J352=2050),0.92,IF(AND(A352="India",J352=2035),0.95,IF(AND(A352="India",J352=2050),0.92,IF(AND(A352="Middle East",J352=2035),0.94,IF(AND(A352="Middle East",J352=2050),0.9,IF(AND(A352="Africa",J352=2035),0.94,IF(AND(A352="Africa",J352=2050),0.91,IF(AND(A352="Brazil",J352=2035),0.95,IF(AND(A352="Brazil",J352=2050),0.92,""))))))))))))))))))</f>
        <v>*0.91</v>
      </c>
      <c r="P352" s="41" t="s">
        <v>3660</v>
      </c>
      <c r="Q352" s="52" t="s">
        <v>35</v>
      </c>
      <c r="R352" s="41" t="n">
        <v>2035</v>
      </c>
      <c r="S352" s="53" t="str">
        <f aca="false">"*"&amp;IF(AND(A352="EU",R352=2035),0.95,IF(AND(A352="EU",R352=2050),0.93,IF(AND(A352="USA",R352=2035),0.96,IF(AND(A352="USA",R352=2050),0.93,IF(AND(A352="Japan",R352=2035),0.94,IF(AND(A352="Japan",R352=2050),0.92,IF(AND(A352="Russia",R352=2035),0.95,IF(AND(A352="Russia",R352=2050),0.91,IF(AND(A352="China",R352=2035),0.93,IF(AND(A352="China",R352=2050),0.92,IF(AND(A352="India",R352=2035),0.94,IF(AND(A352="India",R352=2050),0.91,IF(AND(A352="Middle East",R352=2035),0.92,IF(AND(A352="Middle East",R352=2050),0.89,IF(AND(A352="Africa",R352=2035),0.93,IF(AND(A352="Africa",R352=2050),0.9,IF(AND(A352="Brazil",R352=2035),0.95,IF(AND(A352="Brazil",R352=2050),0.92,""))))))))))))))))))</f>
        <v>*0.93</v>
      </c>
      <c r="U352" s="41" t="s">
        <v>3660</v>
      </c>
      <c r="V352" s="52" t="s">
        <v>35</v>
      </c>
      <c r="W352" s="41" t="n">
        <v>2050</v>
      </c>
      <c r="X352" s="53" t="str">
        <f aca="false">"*"&amp;IF(AND(A352="EU",W352=2035),0.95,IF(AND(A352="EU",W352=2050),0.93,IF(AND(A352="USA",W352=2035),0.96,IF(AND(A352="USA",W352=2050),0.93,IF(AND(A352="Japan",W352=2035),0.94,IF(AND(A352="Japan",W352=2050),0.92,IF(AND(A352="Russia",W352=2035),0.95,IF(AND(A352="Russia",W352=2050),0.91,IF(AND(A352="China",W352=2035),0.93,IF(AND(A352="China",W352=2050),0.92,IF(AND(A352="India",W352=2035),0.94,IF(AND(A352="India",W352=2050),0.91,IF(AND(A352="Middle East",W352=2035),0.92,IF(AND(A352="Middle East",W352=2050),0.89,IF(AND(A352="Africa",W352=2035),0.93,IF(AND(A352="Africa",W352=2050),0.9,IF(AND(A352="Brazil",W352=2035),0.95,IF(AND(A352="Brazil",W352=2050),0.92,""))))))))))))))))))</f>
        <v>*0.9</v>
      </c>
      <c r="AC352" s="1" t="s">
        <v>3660</v>
      </c>
      <c r="AD352" s="57" t="s">
        <v>35</v>
      </c>
      <c r="AE352" s="1" t="n">
        <v>2035</v>
      </c>
      <c r="AF352" s="58" t="str">
        <f aca="false">"*"&amp;IF(AND(A352="EU",AE352=2035),0.93,IF(AND(A352="EU",AE352=2050),0.9,IF(AND(A352="USA",AE352=2035),0.92,IF(AND(A352="USA",AE352=2050),0.89,IF(AND(A352="Japan",AE352=2035),0.92,IF(AND(A352="Japan",AE352=2050),0.89,IF(AND(A352="Russia",AE352=2035),0.91,IF(AND(A352="Russia",AE352=2050),0.86,IF(AND(A352="China",AE352=2035),0.91,IF(AND(A352="China",AE352=2050),0.87,IF(AND(A352="India",AE352=2035),0.92,IF(AND(A352="India",AE352=2050),0.87,IF(AND(A352="Middle East",AE352=2035),0.89,IF(AND(A352="Middle East",AE352=2050),0.84,IF(AND(A352="Africa",AE352=2035),0.9,IF(AND(A352="Africa",AE352=2050),0.86,IF(AND(A352="Brazil",AE352=2035),0.93,IF(AND(A352="Brazil",AE352=2050),0.89,""))))))))))))))))))</f>
        <v>*0.9</v>
      </c>
      <c r="AG352" s="53" t="str">
        <f aca="false">AG351</f>
        <v>REZoning_Sol-Win</v>
      </c>
      <c r="AI352" s="1" t="s">
        <v>3660</v>
      </c>
      <c r="AJ352" s="57" t="s">
        <v>35</v>
      </c>
      <c r="AK352" s="1" t="n">
        <v>2050</v>
      </c>
      <c r="AL352" s="58" t="str">
        <f aca="false">"*"&amp;IF(AND(A352="EU",AK352=2035),0.93,IF(AND(A352="EU",AK352=2050),0.9,IF(AND(A352="USA",AK352=2035),0.92,IF(AND(A352="USA",AK352=2050),0.89,IF(AND(A352="Japan",AK352=2035),0.92,IF(AND(A352="Japan",AK352=2050),0.89,IF(AND(A352="Russia",AK352=2035),0.91,IF(AND(A352="Russia",AK352=2050),0.86,IF(AND(A352="China",AK352=2035),0.91,IF(AND(A352="China",AK352=2050),0.87,IF(AND(A352="India",AK352=2035),0.92,IF(AND(A352="India",AK352=2050),0.87,IF(AND(A352="Middle East",AK352=2035),0.89,IF(AND(A352="Middle East",AK352=2050),0.84,IF(AND(A352="Africa",AK352=2035),0.9,IF(AND(A352="Africa",AK352=2050),0.86,IF(AND(A352="Brazil",AK352=2035),0.93,IF(AND(A352="Brazil",AK352=2050),0.89,""))))))))))))))))))</f>
        <v>*0.86</v>
      </c>
      <c r="AM352" s="53" t="str">
        <f aca="false">AM351</f>
        <v>REZoning_Sol-Win</v>
      </c>
      <c r="AP352" s="0" t="s">
        <v>3660</v>
      </c>
      <c r="AQ352" s="38" t="s">
        <v>35</v>
      </c>
      <c r="AR352" s="38" t="n">
        <f aca="false">AR351</f>
        <v>2100</v>
      </c>
      <c r="AS352" s="38" t="s">
        <v>860</v>
      </c>
      <c r="AT352" s="38" t="s">
        <v>36</v>
      </c>
    </row>
    <row r="353" customFormat="false" ht="28.5" hidden="false" customHeight="true" outlineLevel="0" collapsed="false">
      <c r="A353" s="3" t="s">
        <v>51</v>
      </c>
      <c r="C353" s="0" t="s">
        <v>3661</v>
      </c>
      <c r="D353" s="50" t="s">
        <v>35</v>
      </c>
      <c r="E353" s="0" t="n">
        <v>2035</v>
      </c>
      <c r="F353" s="51" t="str">
        <f aca="false">"*"&amp;IF(AND(A353="EU",E353=2035),0.95,IF(AND(A353="EU",E353=2050),0.93,IF(AND(A353="USA",E353=2035),0.96,IF(AND(A353="USA",E353=2050),0.94,IF(AND(A353="Japan",E353=2035),0.94,IF(AND(A353="Japan",E353=2050),0.92,IF(AND(A353="Russia",E353=2035),0.95,IF(AND(A353="Russia",E353=2050),0.93,IF(AND(A353="China",E353=2035),0.94,IF(AND(A353="China",E353=2050),0.92,IF(AND(A353="India",E353=2035),0.95,IF(AND(A353="India",E353=2050),0.92,IF(AND(A353="Middle East",E353=2035),0.94,IF(AND(A353="Middle East",E353=2050),0.9,IF(AND(A353="Africa",E353=2035),0.94,IF(AND(A353="Africa",E353=2050),0.91,IF(AND(A353="Brazil",E353=2035),0.95,IF(AND(A353="Brazil",E353=2050),0.92,""))))))))))))))))))</f>
        <v>*0.95</v>
      </c>
      <c r="H353" s="0" t="s">
        <v>3661</v>
      </c>
      <c r="I353" s="50" t="s">
        <v>35</v>
      </c>
      <c r="J353" s="0" t="n">
        <v>2050</v>
      </c>
      <c r="K353" s="48" t="str">
        <f aca="false">"*"&amp;IF(AND(A353="EU",J353=2035),0.95,IF(AND(A353="EU",J353=2050),0.93,IF(AND(A353="USA",J353=2035),0.96,IF(AND(A353="USA",J353=2050),0.94,IF(AND(A353="Japan",J353=2035),0.94,IF(AND(A353="Japan",J353=2050),0.92,IF(AND(A353="Russia",J353=2035),0.95,IF(AND(A353="Russia",J353=2050),0.93,IF(AND(A353="China",J353=2035),0.94,IF(AND(A353="China",J353=2050),0.92,IF(AND(A353="India",J353=2035),0.95,IF(AND(A353="India",J353=2050),0.92,IF(AND(A353="Middle East",J353=2035),0.94,IF(AND(A353="Middle East",J353=2050),0.9,IF(AND(A353="Africa",J353=2035),0.94,IF(AND(A353="Africa",J353=2050),0.91,IF(AND(A353="Brazil",J353=2035),0.95,IF(AND(A353="Brazil",J353=2050),0.92,""))))))))))))))))))</f>
        <v>*0.93</v>
      </c>
      <c r="P353" s="41" t="s">
        <v>3661</v>
      </c>
      <c r="Q353" s="52" t="s">
        <v>35</v>
      </c>
      <c r="R353" s="41" t="n">
        <v>2035</v>
      </c>
      <c r="S353" s="53" t="str">
        <f aca="false">"*"&amp;IF(AND(A353="EU",R353=2035),0.95,IF(AND(A353="EU",R353=2050),0.93,IF(AND(A353="USA",R353=2035),0.96,IF(AND(A353="USA",R353=2050),0.93,IF(AND(A353="Japan",R353=2035),0.94,IF(AND(A353="Japan",R353=2050),0.92,IF(AND(A353="Russia",R353=2035),0.95,IF(AND(A353="Russia",R353=2050),0.91,IF(AND(A353="China",R353=2035),0.93,IF(AND(A353="China",R353=2050),0.92,IF(AND(A353="India",R353=2035),0.94,IF(AND(A353="India",R353=2050),0.91,IF(AND(A353="Middle East",R353=2035),0.92,IF(AND(A353="Middle East",R353=2050),0.89,IF(AND(A353="Africa",R353=2035),0.93,IF(AND(A353="Africa",R353=2050),0.9,IF(AND(A353="Brazil",R353=2035),0.95,IF(AND(A353="Brazil",R353=2050),0.92,""))))))))))))))))))</f>
        <v>*0.95</v>
      </c>
      <c r="U353" s="41" t="s">
        <v>3661</v>
      </c>
      <c r="V353" s="52" t="s">
        <v>35</v>
      </c>
      <c r="W353" s="41" t="n">
        <v>2050</v>
      </c>
      <c r="X353" s="53" t="str">
        <f aca="false">"*"&amp;IF(AND(A353="EU",W353=2035),0.95,IF(AND(A353="EU",W353=2050),0.93,IF(AND(A353="USA",W353=2035),0.96,IF(AND(A353="USA",W353=2050),0.93,IF(AND(A353="Japan",W353=2035),0.94,IF(AND(A353="Japan",W353=2050),0.92,IF(AND(A353="Russia",W353=2035),0.95,IF(AND(A353="Russia",W353=2050),0.91,IF(AND(A353="China",W353=2035),0.93,IF(AND(A353="China",W353=2050),0.92,IF(AND(A353="India",W353=2035),0.94,IF(AND(A353="India",W353=2050),0.91,IF(AND(A353="Middle East",W353=2035),0.92,IF(AND(A353="Middle East",W353=2050),0.89,IF(AND(A353="Africa",W353=2035),0.93,IF(AND(A353="Africa",W353=2050),0.9,IF(AND(A353="Brazil",W353=2035),0.95,IF(AND(A353="Brazil",W353=2050),0.92,""))))))))))))))))))</f>
        <v>*0.93</v>
      </c>
      <c r="AC353" s="1" t="s">
        <v>3661</v>
      </c>
      <c r="AD353" s="57" t="s">
        <v>35</v>
      </c>
      <c r="AE353" s="1" t="n">
        <v>2035</v>
      </c>
      <c r="AF353" s="58" t="str">
        <f aca="false">"*"&amp;IF(AND(A353="EU",AE353=2035),0.93,IF(AND(A353="EU",AE353=2050),0.9,IF(AND(A353="USA",AE353=2035),0.92,IF(AND(A353="USA",AE353=2050),0.89,IF(AND(A353="Japan",AE353=2035),0.92,IF(AND(A353="Japan",AE353=2050),0.89,IF(AND(A353="Russia",AE353=2035),0.91,IF(AND(A353="Russia",AE353=2050),0.86,IF(AND(A353="China",AE353=2035),0.91,IF(AND(A353="China",AE353=2050),0.87,IF(AND(A353="India",AE353=2035),0.92,IF(AND(A353="India",AE353=2050),0.87,IF(AND(A353="Middle East",AE353=2035),0.89,IF(AND(A353="Middle East",AE353=2050),0.84,IF(AND(A353="Africa",AE353=2035),0.9,IF(AND(A353="Africa",AE353=2050),0.86,IF(AND(A353="Brazil",AE353=2035),0.93,IF(AND(A353="Brazil",AE353=2050),0.89,""))))))))))))))))))</f>
        <v>*0.93</v>
      </c>
      <c r="AG353" s="53" t="str">
        <f aca="false">AG352</f>
        <v>REZoning_Sol-Win</v>
      </c>
      <c r="AI353" s="1" t="s">
        <v>3661</v>
      </c>
      <c r="AJ353" s="57" t="s">
        <v>35</v>
      </c>
      <c r="AK353" s="1" t="n">
        <v>2050</v>
      </c>
      <c r="AL353" s="58" t="str">
        <f aca="false">"*"&amp;IF(AND(A353="EU",AK353=2035),0.93,IF(AND(A353="EU",AK353=2050),0.9,IF(AND(A353="USA",AK353=2035),0.92,IF(AND(A353="USA",AK353=2050),0.89,IF(AND(A353="Japan",AK353=2035),0.92,IF(AND(A353="Japan",AK353=2050),0.89,IF(AND(A353="Russia",AK353=2035),0.91,IF(AND(A353="Russia",AK353=2050),0.86,IF(AND(A353="China",AK353=2035),0.91,IF(AND(A353="China",AK353=2050),0.87,IF(AND(A353="India",AK353=2035),0.92,IF(AND(A353="India",AK353=2050),0.87,IF(AND(A353="Middle East",AK353=2035),0.89,IF(AND(A353="Middle East",AK353=2050),0.84,IF(AND(A353="Africa",AK353=2035),0.9,IF(AND(A353="Africa",AK353=2050),0.86,IF(AND(A353="Brazil",AK353=2035),0.93,IF(AND(A353="Brazil",AK353=2050),0.89,""))))))))))))))))))</f>
        <v>*0.9</v>
      </c>
      <c r="AM353" s="53" t="str">
        <f aca="false">AM352</f>
        <v>REZoning_Sol-Win</v>
      </c>
      <c r="AP353" s="0" t="s">
        <v>3661</v>
      </c>
      <c r="AQ353" s="38" t="s">
        <v>35</v>
      </c>
      <c r="AR353" s="38" t="n">
        <f aca="false">AR352</f>
        <v>2100</v>
      </c>
      <c r="AS353" s="38" t="s">
        <v>874</v>
      </c>
      <c r="AT353" s="38" t="s">
        <v>36</v>
      </c>
    </row>
    <row r="354" customFormat="false" ht="28.5" hidden="false" customHeight="true" outlineLevel="0" collapsed="false">
      <c r="A354" s="3" t="s">
        <v>51</v>
      </c>
      <c r="C354" s="0" t="s">
        <v>3662</v>
      </c>
      <c r="D354" s="50" t="s">
        <v>35</v>
      </c>
      <c r="E354" s="0" t="n">
        <v>2035</v>
      </c>
      <c r="F354" s="51" t="str">
        <f aca="false">"*"&amp;IF(AND(A354="EU",E354=2035),0.95,IF(AND(A354="EU",E354=2050),0.93,IF(AND(A354="USA",E354=2035),0.96,IF(AND(A354="USA",E354=2050),0.94,IF(AND(A354="Japan",E354=2035),0.94,IF(AND(A354="Japan",E354=2050),0.92,IF(AND(A354="Russia",E354=2035),0.95,IF(AND(A354="Russia",E354=2050),0.93,IF(AND(A354="China",E354=2035),0.94,IF(AND(A354="China",E354=2050),0.92,IF(AND(A354="India",E354=2035),0.95,IF(AND(A354="India",E354=2050),0.92,IF(AND(A354="Middle East",E354=2035),0.94,IF(AND(A354="Middle East",E354=2050),0.9,IF(AND(A354="Africa",E354=2035),0.94,IF(AND(A354="Africa",E354=2050),0.91,IF(AND(A354="Brazil",E354=2035),0.95,IF(AND(A354="Brazil",E354=2050),0.92,""))))))))))))))))))</f>
        <v>*0.95</v>
      </c>
      <c r="H354" s="0" t="s">
        <v>3662</v>
      </c>
      <c r="I354" s="50" t="s">
        <v>35</v>
      </c>
      <c r="J354" s="0" t="n">
        <v>2050</v>
      </c>
      <c r="K354" s="48" t="str">
        <f aca="false">"*"&amp;IF(AND(A354="EU",J354=2035),0.95,IF(AND(A354="EU",J354=2050),0.93,IF(AND(A354="USA",J354=2035),0.96,IF(AND(A354="USA",J354=2050),0.94,IF(AND(A354="Japan",J354=2035),0.94,IF(AND(A354="Japan",J354=2050),0.92,IF(AND(A354="Russia",J354=2035),0.95,IF(AND(A354="Russia",J354=2050),0.93,IF(AND(A354="China",J354=2035),0.94,IF(AND(A354="China",J354=2050),0.92,IF(AND(A354="India",J354=2035),0.95,IF(AND(A354="India",J354=2050),0.92,IF(AND(A354="Middle East",J354=2035),0.94,IF(AND(A354="Middle East",J354=2050),0.9,IF(AND(A354="Africa",J354=2035),0.94,IF(AND(A354="Africa",J354=2050),0.91,IF(AND(A354="Brazil",J354=2035),0.95,IF(AND(A354="Brazil",J354=2050),0.92,""))))))))))))))))))</f>
        <v>*0.93</v>
      </c>
      <c r="P354" s="41" t="s">
        <v>3662</v>
      </c>
      <c r="Q354" s="52" t="s">
        <v>35</v>
      </c>
      <c r="R354" s="41" t="n">
        <v>2035</v>
      </c>
      <c r="S354" s="53" t="str">
        <f aca="false">"*"&amp;IF(AND(A354="EU",R354=2035),0.95,IF(AND(A354="EU",R354=2050),0.93,IF(AND(A354="USA",R354=2035),0.96,IF(AND(A354="USA",R354=2050),0.93,IF(AND(A354="Japan",R354=2035),0.94,IF(AND(A354="Japan",R354=2050),0.92,IF(AND(A354="Russia",R354=2035),0.95,IF(AND(A354="Russia",R354=2050),0.91,IF(AND(A354="China",R354=2035),0.93,IF(AND(A354="China",R354=2050),0.92,IF(AND(A354="India",R354=2035),0.94,IF(AND(A354="India",R354=2050),0.91,IF(AND(A354="Middle East",R354=2035),0.92,IF(AND(A354="Middle East",R354=2050),0.89,IF(AND(A354="Africa",R354=2035),0.93,IF(AND(A354="Africa",R354=2050),0.9,IF(AND(A354="Brazil",R354=2035),0.95,IF(AND(A354="Brazil",R354=2050),0.92,""))))))))))))))))))</f>
        <v>*0.95</v>
      </c>
      <c r="U354" s="41" t="s">
        <v>3662</v>
      </c>
      <c r="V354" s="52" t="s">
        <v>35</v>
      </c>
      <c r="W354" s="41" t="n">
        <v>2050</v>
      </c>
      <c r="X354" s="53" t="str">
        <f aca="false">"*"&amp;IF(AND(A354="EU",W354=2035),0.95,IF(AND(A354="EU",W354=2050),0.93,IF(AND(A354="USA",W354=2035),0.96,IF(AND(A354="USA",W354=2050),0.93,IF(AND(A354="Japan",W354=2035),0.94,IF(AND(A354="Japan",W354=2050),0.92,IF(AND(A354="Russia",W354=2035),0.95,IF(AND(A354="Russia",W354=2050),0.91,IF(AND(A354="China",W354=2035),0.93,IF(AND(A354="China",W354=2050),0.92,IF(AND(A354="India",W354=2035),0.94,IF(AND(A354="India",W354=2050),0.91,IF(AND(A354="Middle East",W354=2035),0.92,IF(AND(A354="Middle East",W354=2050),0.89,IF(AND(A354="Africa",W354=2035),0.93,IF(AND(A354="Africa",W354=2050),0.9,IF(AND(A354="Brazil",W354=2035),0.95,IF(AND(A354="Brazil",W354=2050),0.92,""))))))))))))))))))</f>
        <v>*0.93</v>
      </c>
      <c r="AC354" s="1" t="s">
        <v>3662</v>
      </c>
      <c r="AD354" s="57" t="s">
        <v>35</v>
      </c>
      <c r="AE354" s="1" t="n">
        <v>2035</v>
      </c>
      <c r="AF354" s="58" t="str">
        <f aca="false">"*"&amp;IF(AND(A354="EU",AE354=2035),0.93,IF(AND(A354="EU",AE354=2050),0.9,IF(AND(A354="USA",AE354=2035),0.92,IF(AND(A354="USA",AE354=2050),0.89,IF(AND(A354="Japan",AE354=2035),0.92,IF(AND(A354="Japan",AE354=2050),0.89,IF(AND(A354="Russia",AE354=2035),0.91,IF(AND(A354="Russia",AE354=2050),0.86,IF(AND(A354="China",AE354=2035),0.91,IF(AND(A354="China",AE354=2050),0.87,IF(AND(A354="India",AE354=2035),0.92,IF(AND(A354="India",AE354=2050),0.87,IF(AND(A354="Middle East",AE354=2035),0.89,IF(AND(A354="Middle East",AE354=2050),0.84,IF(AND(A354="Africa",AE354=2035),0.9,IF(AND(A354="Africa",AE354=2050),0.86,IF(AND(A354="Brazil",AE354=2035),0.93,IF(AND(A354="Brazil",AE354=2050),0.89,""))))))))))))))))))</f>
        <v>*0.93</v>
      </c>
      <c r="AG354" s="53" t="str">
        <f aca="false">AG353</f>
        <v>REZoning_Sol-Win</v>
      </c>
      <c r="AI354" s="1" t="s">
        <v>3662</v>
      </c>
      <c r="AJ354" s="57" t="s">
        <v>35</v>
      </c>
      <c r="AK354" s="1" t="n">
        <v>2050</v>
      </c>
      <c r="AL354" s="58" t="str">
        <f aca="false">"*"&amp;IF(AND(A354="EU",AK354=2035),0.93,IF(AND(A354="EU",AK354=2050),0.9,IF(AND(A354="USA",AK354=2035),0.92,IF(AND(A354="USA",AK354=2050),0.89,IF(AND(A354="Japan",AK354=2035),0.92,IF(AND(A354="Japan",AK354=2050),0.89,IF(AND(A354="Russia",AK354=2035),0.91,IF(AND(A354="Russia",AK354=2050),0.86,IF(AND(A354="China",AK354=2035),0.91,IF(AND(A354="China",AK354=2050),0.87,IF(AND(A354="India",AK354=2035),0.92,IF(AND(A354="India",AK354=2050),0.87,IF(AND(A354="Middle East",AK354=2035),0.89,IF(AND(A354="Middle East",AK354=2050),0.84,IF(AND(A354="Africa",AK354=2035),0.9,IF(AND(A354="Africa",AK354=2050),0.86,IF(AND(A354="Brazil",AK354=2035),0.93,IF(AND(A354="Brazil",AK354=2050),0.89,""))))))))))))))))))</f>
        <v>*0.9</v>
      </c>
      <c r="AM354" s="53" t="str">
        <f aca="false">AM353</f>
        <v>REZoning_Sol-Win</v>
      </c>
      <c r="AP354" s="0" t="s">
        <v>3662</v>
      </c>
      <c r="AQ354" s="38" t="s">
        <v>35</v>
      </c>
      <c r="AR354" s="38" t="n">
        <f aca="false">AR353</f>
        <v>2100</v>
      </c>
      <c r="AS354" s="38" t="s">
        <v>874</v>
      </c>
      <c r="AT354" s="38" t="s">
        <v>36</v>
      </c>
    </row>
    <row r="355" customFormat="false" ht="28.5" hidden="false" customHeight="true" outlineLevel="0" collapsed="false">
      <c r="A355" s="3" t="s">
        <v>51</v>
      </c>
      <c r="C355" s="0" t="s">
        <v>3663</v>
      </c>
      <c r="D355" s="50" t="s">
        <v>35</v>
      </c>
      <c r="E355" s="0" t="n">
        <v>2035</v>
      </c>
      <c r="F355" s="51" t="str">
        <f aca="false">"*"&amp;IF(AND(A355="EU",E355=2035),0.95,IF(AND(A355="EU",E355=2050),0.93,IF(AND(A355="USA",E355=2035),0.96,IF(AND(A355="USA",E355=2050),0.94,IF(AND(A355="Japan",E355=2035),0.94,IF(AND(A355="Japan",E355=2050),0.92,IF(AND(A355="Russia",E355=2035),0.95,IF(AND(A355="Russia",E355=2050),0.93,IF(AND(A355="China",E355=2035),0.94,IF(AND(A355="China",E355=2050),0.92,IF(AND(A355="India",E355=2035),0.95,IF(AND(A355="India",E355=2050),0.92,IF(AND(A355="Middle East",E355=2035),0.94,IF(AND(A355="Middle East",E355=2050),0.9,IF(AND(A355="Africa",E355=2035),0.94,IF(AND(A355="Africa",E355=2050),0.91,IF(AND(A355="Brazil",E355=2035),0.95,IF(AND(A355="Brazil",E355=2050),0.92,""))))))))))))))))))</f>
        <v>*0.95</v>
      </c>
      <c r="H355" s="0" t="s">
        <v>3663</v>
      </c>
      <c r="I355" s="50" t="s">
        <v>35</v>
      </c>
      <c r="J355" s="0" t="n">
        <v>2050</v>
      </c>
      <c r="K355" s="48" t="str">
        <f aca="false">"*"&amp;IF(AND(A355="EU",J355=2035),0.95,IF(AND(A355="EU",J355=2050),0.93,IF(AND(A355="USA",J355=2035),0.96,IF(AND(A355="USA",J355=2050),0.94,IF(AND(A355="Japan",J355=2035),0.94,IF(AND(A355="Japan",J355=2050),0.92,IF(AND(A355="Russia",J355=2035),0.95,IF(AND(A355="Russia",J355=2050),0.93,IF(AND(A355="China",J355=2035),0.94,IF(AND(A355="China",J355=2050),0.92,IF(AND(A355="India",J355=2035),0.95,IF(AND(A355="India",J355=2050),0.92,IF(AND(A355="Middle East",J355=2035),0.94,IF(AND(A355="Middle East",J355=2050),0.9,IF(AND(A355="Africa",J355=2035),0.94,IF(AND(A355="Africa",J355=2050),0.91,IF(AND(A355="Brazil",J355=2035),0.95,IF(AND(A355="Brazil",J355=2050),0.92,""))))))))))))))))))</f>
        <v>*0.93</v>
      </c>
      <c r="P355" s="41" t="s">
        <v>3663</v>
      </c>
      <c r="Q355" s="52" t="s">
        <v>35</v>
      </c>
      <c r="R355" s="41" t="n">
        <v>2035</v>
      </c>
      <c r="S355" s="53" t="str">
        <f aca="false">"*"&amp;IF(AND(A355="EU",R355=2035),0.95,IF(AND(A355="EU",R355=2050),0.93,IF(AND(A355="USA",R355=2035),0.96,IF(AND(A355="USA",R355=2050),0.93,IF(AND(A355="Japan",R355=2035),0.94,IF(AND(A355="Japan",R355=2050),0.92,IF(AND(A355="Russia",R355=2035),0.95,IF(AND(A355="Russia",R355=2050),0.91,IF(AND(A355="China",R355=2035),0.93,IF(AND(A355="China",R355=2050),0.92,IF(AND(A355="India",R355=2035),0.94,IF(AND(A355="India",R355=2050),0.91,IF(AND(A355="Middle East",R355=2035),0.92,IF(AND(A355="Middle East",R355=2050),0.89,IF(AND(A355="Africa",R355=2035),0.93,IF(AND(A355="Africa",R355=2050),0.9,IF(AND(A355="Brazil",R355=2035),0.95,IF(AND(A355="Brazil",R355=2050),0.92,""))))))))))))))))))</f>
        <v>*0.95</v>
      </c>
      <c r="U355" s="41" t="s">
        <v>3663</v>
      </c>
      <c r="V355" s="52" t="s">
        <v>35</v>
      </c>
      <c r="W355" s="41" t="n">
        <v>2050</v>
      </c>
      <c r="X355" s="53" t="str">
        <f aca="false">"*"&amp;IF(AND(A355="EU",W355=2035),0.95,IF(AND(A355="EU",W355=2050),0.93,IF(AND(A355="USA",W355=2035),0.96,IF(AND(A355="USA",W355=2050),0.93,IF(AND(A355="Japan",W355=2035),0.94,IF(AND(A355="Japan",W355=2050),0.92,IF(AND(A355="Russia",W355=2035),0.95,IF(AND(A355="Russia",W355=2050),0.91,IF(AND(A355="China",W355=2035),0.93,IF(AND(A355="China",W355=2050),0.92,IF(AND(A355="India",W355=2035),0.94,IF(AND(A355="India",W355=2050),0.91,IF(AND(A355="Middle East",W355=2035),0.92,IF(AND(A355="Middle East",W355=2050),0.89,IF(AND(A355="Africa",W355=2035),0.93,IF(AND(A355="Africa",W355=2050),0.9,IF(AND(A355="Brazil",W355=2035),0.95,IF(AND(A355="Brazil",W355=2050),0.92,""))))))))))))))))))</f>
        <v>*0.93</v>
      </c>
      <c r="AC355" s="1" t="s">
        <v>3663</v>
      </c>
      <c r="AD355" s="57" t="s">
        <v>35</v>
      </c>
      <c r="AE355" s="1" t="n">
        <v>2035</v>
      </c>
      <c r="AF355" s="58" t="str">
        <f aca="false">"*"&amp;IF(AND(A355="EU",AE355=2035),0.93,IF(AND(A355="EU",AE355=2050),0.9,IF(AND(A355="USA",AE355=2035),0.92,IF(AND(A355="USA",AE355=2050),0.89,IF(AND(A355="Japan",AE355=2035),0.92,IF(AND(A355="Japan",AE355=2050),0.89,IF(AND(A355="Russia",AE355=2035),0.91,IF(AND(A355="Russia",AE355=2050),0.86,IF(AND(A355="China",AE355=2035),0.91,IF(AND(A355="China",AE355=2050),0.87,IF(AND(A355="India",AE355=2035),0.92,IF(AND(A355="India",AE355=2050),0.87,IF(AND(A355="Middle East",AE355=2035),0.89,IF(AND(A355="Middle East",AE355=2050),0.84,IF(AND(A355="Africa",AE355=2035),0.9,IF(AND(A355="Africa",AE355=2050),0.86,IF(AND(A355="Brazil",AE355=2035),0.93,IF(AND(A355="Brazil",AE355=2050),0.89,""))))))))))))))))))</f>
        <v>*0.93</v>
      </c>
      <c r="AG355" s="53" t="str">
        <f aca="false">AG354</f>
        <v>REZoning_Sol-Win</v>
      </c>
      <c r="AI355" s="1" t="s">
        <v>3663</v>
      </c>
      <c r="AJ355" s="57" t="s">
        <v>35</v>
      </c>
      <c r="AK355" s="1" t="n">
        <v>2050</v>
      </c>
      <c r="AL355" s="58" t="str">
        <f aca="false">"*"&amp;IF(AND(A355="EU",AK355=2035),0.93,IF(AND(A355="EU",AK355=2050),0.9,IF(AND(A355="USA",AK355=2035),0.92,IF(AND(A355="USA",AK355=2050),0.89,IF(AND(A355="Japan",AK355=2035),0.92,IF(AND(A355="Japan",AK355=2050),0.89,IF(AND(A355="Russia",AK355=2035),0.91,IF(AND(A355="Russia",AK355=2050),0.86,IF(AND(A355="China",AK355=2035),0.91,IF(AND(A355="China",AK355=2050),0.87,IF(AND(A355="India",AK355=2035),0.92,IF(AND(A355="India",AK355=2050),0.87,IF(AND(A355="Middle East",AK355=2035),0.89,IF(AND(A355="Middle East",AK355=2050),0.84,IF(AND(A355="Africa",AK355=2035),0.9,IF(AND(A355="Africa",AK355=2050),0.86,IF(AND(A355="Brazil",AK355=2035),0.93,IF(AND(A355="Brazil",AK355=2050),0.89,""))))))))))))))))))</f>
        <v>*0.9</v>
      </c>
      <c r="AM355" s="53" t="str">
        <f aca="false">AM354</f>
        <v>REZoning_Sol-Win</v>
      </c>
      <c r="AP355" s="0" t="s">
        <v>3663</v>
      </c>
      <c r="AQ355" s="38" t="s">
        <v>35</v>
      </c>
      <c r="AR355" s="38" t="n">
        <f aca="false">AR354</f>
        <v>2100</v>
      </c>
      <c r="AS355" s="38" t="s">
        <v>874</v>
      </c>
      <c r="AT355" s="38" t="s">
        <v>36</v>
      </c>
    </row>
    <row r="356" customFormat="false" ht="28.5" hidden="false" customHeight="true" outlineLevel="0" collapsed="false">
      <c r="A356" s="3" t="s">
        <v>51</v>
      </c>
      <c r="C356" s="0" t="s">
        <v>3664</v>
      </c>
      <c r="D356" s="50" t="s">
        <v>35</v>
      </c>
      <c r="E356" s="0" t="n">
        <v>2035</v>
      </c>
      <c r="F356" s="51" t="str">
        <f aca="false">"*"&amp;IF(AND(A356="EU",E356=2035),0.95,IF(AND(A356="EU",E356=2050),0.93,IF(AND(A356="USA",E356=2035),0.96,IF(AND(A356="USA",E356=2050),0.94,IF(AND(A356="Japan",E356=2035),0.94,IF(AND(A356="Japan",E356=2050),0.92,IF(AND(A356="Russia",E356=2035),0.95,IF(AND(A356="Russia",E356=2050),0.93,IF(AND(A356="China",E356=2035),0.94,IF(AND(A356="China",E356=2050),0.92,IF(AND(A356="India",E356=2035),0.95,IF(AND(A356="India",E356=2050),0.92,IF(AND(A356="Middle East",E356=2035),0.94,IF(AND(A356="Middle East",E356=2050),0.9,IF(AND(A356="Africa",E356=2035),0.94,IF(AND(A356="Africa",E356=2050),0.91,IF(AND(A356="Brazil",E356=2035),0.95,IF(AND(A356="Brazil",E356=2050),0.92,""))))))))))))))))))</f>
        <v>*0.95</v>
      </c>
      <c r="H356" s="0" t="s">
        <v>3664</v>
      </c>
      <c r="I356" s="50" t="s">
        <v>35</v>
      </c>
      <c r="J356" s="0" t="n">
        <v>2050</v>
      </c>
      <c r="K356" s="48" t="str">
        <f aca="false">"*"&amp;IF(AND(A356="EU",J356=2035),0.95,IF(AND(A356="EU",J356=2050),0.93,IF(AND(A356="USA",J356=2035),0.96,IF(AND(A356="USA",J356=2050),0.94,IF(AND(A356="Japan",J356=2035),0.94,IF(AND(A356="Japan",J356=2050),0.92,IF(AND(A356="Russia",J356=2035),0.95,IF(AND(A356="Russia",J356=2050),0.93,IF(AND(A356="China",J356=2035),0.94,IF(AND(A356="China",J356=2050),0.92,IF(AND(A356="India",J356=2035),0.95,IF(AND(A356="India",J356=2050),0.92,IF(AND(A356="Middle East",J356=2035),0.94,IF(AND(A356="Middle East",J356=2050),0.9,IF(AND(A356="Africa",J356=2035),0.94,IF(AND(A356="Africa",J356=2050),0.91,IF(AND(A356="Brazil",J356=2035),0.95,IF(AND(A356="Brazil",J356=2050),0.92,""))))))))))))))))))</f>
        <v>*0.93</v>
      </c>
      <c r="P356" s="41" t="s">
        <v>3664</v>
      </c>
      <c r="Q356" s="52" t="s">
        <v>35</v>
      </c>
      <c r="R356" s="41" t="n">
        <v>2035</v>
      </c>
      <c r="S356" s="53" t="str">
        <f aca="false">"*"&amp;IF(AND(A356="EU",R356=2035),0.95,IF(AND(A356="EU",R356=2050),0.93,IF(AND(A356="USA",R356=2035),0.96,IF(AND(A356="USA",R356=2050),0.93,IF(AND(A356="Japan",R356=2035),0.94,IF(AND(A356="Japan",R356=2050),0.92,IF(AND(A356="Russia",R356=2035),0.95,IF(AND(A356="Russia",R356=2050),0.91,IF(AND(A356="China",R356=2035),0.93,IF(AND(A356="China",R356=2050),0.92,IF(AND(A356="India",R356=2035),0.94,IF(AND(A356="India",R356=2050),0.91,IF(AND(A356="Middle East",R356=2035),0.92,IF(AND(A356="Middle East",R356=2050),0.89,IF(AND(A356="Africa",R356=2035),0.93,IF(AND(A356="Africa",R356=2050),0.9,IF(AND(A356="Brazil",R356=2035),0.95,IF(AND(A356="Brazil",R356=2050),0.92,""))))))))))))))))))</f>
        <v>*0.95</v>
      </c>
      <c r="U356" s="41" t="s">
        <v>3664</v>
      </c>
      <c r="V356" s="52" t="s">
        <v>35</v>
      </c>
      <c r="W356" s="41" t="n">
        <v>2050</v>
      </c>
      <c r="X356" s="53" t="str">
        <f aca="false">"*"&amp;IF(AND(A356="EU",W356=2035),0.95,IF(AND(A356="EU",W356=2050),0.93,IF(AND(A356="USA",W356=2035),0.96,IF(AND(A356="USA",W356=2050),0.93,IF(AND(A356="Japan",W356=2035),0.94,IF(AND(A356="Japan",W356=2050),0.92,IF(AND(A356="Russia",W356=2035),0.95,IF(AND(A356="Russia",W356=2050),0.91,IF(AND(A356="China",W356=2035),0.93,IF(AND(A356="China",W356=2050),0.92,IF(AND(A356="India",W356=2035),0.94,IF(AND(A356="India",W356=2050),0.91,IF(AND(A356="Middle East",W356=2035),0.92,IF(AND(A356="Middle East",W356=2050),0.89,IF(AND(A356="Africa",W356=2035),0.93,IF(AND(A356="Africa",W356=2050),0.9,IF(AND(A356="Brazil",W356=2035),0.95,IF(AND(A356="Brazil",W356=2050),0.92,""))))))))))))))))))</f>
        <v>*0.93</v>
      </c>
      <c r="AC356" s="1" t="s">
        <v>3664</v>
      </c>
      <c r="AD356" s="57" t="s">
        <v>35</v>
      </c>
      <c r="AE356" s="1" t="n">
        <v>2035</v>
      </c>
      <c r="AF356" s="58" t="str">
        <f aca="false">"*"&amp;IF(AND(A356="EU",AE356=2035),0.93,IF(AND(A356="EU",AE356=2050),0.9,IF(AND(A356="USA",AE356=2035),0.92,IF(AND(A356="USA",AE356=2050),0.89,IF(AND(A356="Japan",AE356=2035),0.92,IF(AND(A356="Japan",AE356=2050),0.89,IF(AND(A356="Russia",AE356=2035),0.91,IF(AND(A356="Russia",AE356=2050),0.86,IF(AND(A356="China",AE356=2035),0.91,IF(AND(A356="China",AE356=2050),0.87,IF(AND(A356="India",AE356=2035),0.92,IF(AND(A356="India",AE356=2050),0.87,IF(AND(A356="Middle East",AE356=2035),0.89,IF(AND(A356="Middle East",AE356=2050),0.84,IF(AND(A356="Africa",AE356=2035),0.9,IF(AND(A356="Africa",AE356=2050),0.86,IF(AND(A356="Brazil",AE356=2035),0.93,IF(AND(A356="Brazil",AE356=2050),0.89,""))))))))))))))))))</f>
        <v>*0.93</v>
      </c>
      <c r="AG356" s="53" t="str">
        <f aca="false">AG355</f>
        <v>REZoning_Sol-Win</v>
      </c>
      <c r="AI356" s="1" t="s">
        <v>3664</v>
      </c>
      <c r="AJ356" s="57" t="s">
        <v>35</v>
      </c>
      <c r="AK356" s="1" t="n">
        <v>2050</v>
      </c>
      <c r="AL356" s="58" t="str">
        <f aca="false">"*"&amp;IF(AND(A356="EU",AK356=2035),0.93,IF(AND(A356="EU",AK356=2050),0.9,IF(AND(A356="USA",AK356=2035),0.92,IF(AND(A356="USA",AK356=2050),0.89,IF(AND(A356="Japan",AK356=2035),0.92,IF(AND(A356="Japan",AK356=2050),0.89,IF(AND(A356="Russia",AK356=2035),0.91,IF(AND(A356="Russia",AK356=2050),0.86,IF(AND(A356="China",AK356=2035),0.91,IF(AND(A356="China",AK356=2050),0.87,IF(AND(A356="India",AK356=2035),0.92,IF(AND(A356="India",AK356=2050),0.87,IF(AND(A356="Middle East",AK356=2035),0.89,IF(AND(A356="Middle East",AK356=2050),0.84,IF(AND(A356="Africa",AK356=2035),0.9,IF(AND(A356="Africa",AK356=2050),0.86,IF(AND(A356="Brazil",AK356=2035),0.93,IF(AND(A356="Brazil",AK356=2050),0.89,""))))))))))))))))))</f>
        <v>*0.9</v>
      </c>
      <c r="AM356" s="53" t="str">
        <f aca="false">AM355</f>
        <v>REZoning_Sol-Win</v>
      </c>
      <c r="AP356" s="0" t="s">
        <v>3664</v>
      </c>
      <c r="AQ356" s="38" t="s">
        <v>35</v>
      </c>
      <c r="AR356" s="38" t="n">
        <f aca="false">AR355</f>
        <v>2100</v>
      </c>
      <c r="AS356" s="38" t="s">
        <v>874</v>
      </c>
      <c r="AT356" s="38" t="s">
        <v>36</v>
      </c>
    </row>
    <row r="357" customFormat="false" ht="28.5" hidden="false" customHeight="true" outlineLevel="0" collapsed="false">
      <c r="A357" s="3" t="s">
        <v>51</v>
      </c>
      <c r="C357" s="0" t="s">
        <v>3665</v>
      </c>
      <c r="D357" s="50" t="s">
        <v>35</v>
      </c>
      <c r="E357" s="0" t="n">
        <v>2035</v>
      </c>
      <c r="F357" s="51" t="str">
        <f aca="false">"*"&amp;IF(AND(A357="EU",E357=2035),0.95,IF(AND(A357="EU",E357=2050),0.93,IF(AND(A357="USA",E357=2035),0.96,IF(AND(A357="USA",E357=2050),0.94,IF(AND(A357="Japan",E357=2035),0.94,IF(AND(A357="Japan",E357=2050),0.92,IF(AND(A357="Russia",E357=2035),0.95,IF(AND(A357="Russia",E357=2050),0.93,IF(AND(A357="China",E357=2035),0.94,IF(AND(A357="China",E357=2050),0.92,IF(AND(A357="India",E357=2035),0.95,IF(AND(A357="India",E357=2050),0.92,IF(AND(A357="Middle East",E357=2035),0.94,IF(AND(A357="Middle East",E357=2050),0.9,IF(AND(A357="Africa",E357=2035),0.94,IF(AND(A357="Africa",E357=2050),0.91,IF(AND(A357="Brazil",E357=2035),0.95,IF(AND(A357="Brazil",E357=2050),0.92,""))))))))))))))))))</f>
        <v>*0.95</v>
      </c>
      <c r="H357" s="0" t="s">
        <v>3665</v>
      </c>
      <c r="I357" s="50" t="s">
        <v>35</v>
      </c>
      <c r="J357" s="0" t="n">
        <v>2050</v>
      </c>
      <c r="K357" s="48" t="str">
        <f aca="false">"*"&amp;IF(AND(A357="EU",J357=2035),0.95,IF(AND(A357="EU",J357=2050),0.93,IF(AND(A357="USA",J357=2035),0.96,IF(AND(A357="USA",J357=2050),0.94,IF(AND(A357="Japan",J357=2035),0.94,IF(AND(A357="Japan",J357=2050),0.92,IF(AND(A357="Russia",J357=2035),0.95,IF(AND(A357="Russia",J357=2050),0.93,IF(AND(A357="China",J357=2035),0.94,IF(AND(A357="China",J357=2050),0.92,IF(AND(A357="India",J357=2035),0.95,IF(AND(A357="India",J357=2050),0.92,IF(AND(A357="Middle East",J357=2035),0.94,IF(AND(A357="Middle East",J357=2050),0.9,IF(AND(A357="Africa",J357=2035),0.94,IF(AND(A357="Africa",J357=2050),0.91,IF(AND(A357="Brazil",J357=2035),0.95,IF(AND(A357="Brazil",J357=2050),0.92,""))))))))))))))))))</f>
        <v>*0.93</v>
      </c>
      <c r="P357" s="41" t="s">
        <v>3665</v>
      </c>
      <c r="Q357" s="52" t="s">
        <v>35</v>
      </c>
      <c r="R357" s="41" t="n">
        <v>2035</v>
      </c>
      <c r="S357" s="53" t="str">
        <f aca="false">"*"&amp;IF(AND(A357="EU",R357=2035),0.95,IF(AND(A357="EU",R357=2050),0.93,IF(AND(A357="USA",R357=2035),0.96,IF(AND(A357="USA",R357=2050),0.93,IF(AND(A357="Japan",R357=2035),0.94,IF(AND(A357="Japan",R357=2050),0.92,IF(AND(A357="Russia",R357=2035),0.95,IF(AND(A357="Russia",R357=2050),0.91,IF(AND(A357="China",R357=2035),0.93,IF(AND(A357="China",R357=2050),0.92,IF(AND(A357="India",R357=2035),0.94,IF(AND(A357="India",R357=2050),0.91,IF(AND(A357="Middle East",R357=2035),0.92,IF(AND(A357="Middle East",R357=2050),0.89,IF(AND(A357="Africa",R357=2035),0.93,IF(AND(A357="Africa",R357=2050),0.9,IF(AND(A357="Brazil",R357=2035),0.95,IF(AND(A357="Brazil",R357=2050),0.92,""))))))))))))))))))</f>
        <v>*0.95</v>
      </c>
      <c r="U357" s="41" t="s">
        <v>3665</v>
      </c>
      <c r="V357" s="52" t="s">
        <v>35</v>
      </c>
      <c r="W357" s="41" t="n">
        <v>2050</v>
      </c>
      <c r="X357" s="53" t="str">
        <f aca="false">"*"&amp;IF(AND(A357="EU",W357=2035),0.95,IF(AND(A357="EU",W357=2050),0.93,IF(AND(A357="USA",W357=2035),0.96,IF(AND(A357="USA",W357=2050),0.93,IF(AND(A357="Japan",W357=2035),0.94,IF(AND(A357="Japan",W357=2050),0.92,IF(AND(A357="Russia",W357=2035),0.95,IF(AND(A357="Russia",W357=2050),0.91,IF(AND(A357="China",W357=2035),0.93,IF(AND(A357="China",W357=2050),0.92,IF(AND(A357="India",W357=2035),0.94,IF(AND(A357="India",W357=2050),0.91,IF(AND(A357="Middle East",W357=2035),0.92,IF(AND(A357="Middle East",W357=2050),0.89,IF(AND(A357="Africa",W357=2035),0.93,IF(AND(A357="Africa",W357=2050),0.9,IF(AND(A357="Brazil",W357=2035),0.95,IF(AND(A357="Brazil",W357=2050),0.92,""))))))))))))))))))</f>
        <v>*0.93</v>
      </c>
      <c r="AC357" s="1" t="s">
        <v>3665</v>
      </c>
      <c r="AD357" s="57" t="s">
        <v>35</v>
      </c>
      <c r="AE357" s="1" t="n">
        <v>2035</v>
      </c>
      <c r="AF357" s="58" t="str">
        <f aca="false">"*"&amp;IF(AND(A357="EU",AE357=2035),0.93,IF(AND(A357="EU",AE357=2050),0.9,IF(AND(A357="USA",AE357=2035),0.92,IF(AND(A357="USA",AE357=2050),0.89,IF(AND(A357="Japan",AE357=2035),0.92,IF(AND(A357="Japan",AE357=2050),0.89,IF(AND(A357="Russia",AE357=2035),0.91,IF(AND(A357="Russia",AE357=2050),0.86,IF(AND(A357="China",AE357=2035),0.91,IF(AND(A357="China",AE357=2050),0.87,IF(AND(A357="India",AE357=2035),0.92,IF(AND(A357="India",AE357=2050),0.87,IF(AND(A357="Middle East",AE357=2035),0.89,IF(AND(A357="Middle East",AE357=2050),0.84,IF(AND(A357="Africa",AE357=2035),0.9,IF(AND(A357="Africa",AE357=2050),0.86,IF(AND(A357="Brazil",AE357=2035),0.93,IF(AND(A357="Brazil",AE357=2050),0.89,""))))))))))))))))))</f>
        <v>*0.93</v>
      </c>
      <c r="AG357" s="53" t="str">
        <f aca="false">AG356</f>
        <v>REZoning_Sol-Win</v>
      </c>
      <c r="AI357" s="1" t="s">
        <v>3665</v>
      </c>
      <c r="AJ357" s="57" t="s">
        <v>35</v>
      </c>
      <c r="AK357" s="1" t="n">
        <v>2050</v>
      </c>
      <c r="AL357" s="58" t="str">
        <f aca="false">"*"&amp;IF(AND(A357="EU",AK357=2035),0.93,IF(AND(A357="EU",AK357=2050),0.9,IF(AND(A357="USA",AK357=2035),0.92,IF(AND(A357="USA",AK357=2050),0.89,IF(AND(A357="Japan",AK357=2035),0.92,IF(AND(A357="Japan",AK357=2050),0.89,IF(AND(A357="Russia",AK357=2035),0.91,IF(AND(A357="Russia",AK357=2050),0.86,IF(AND(A357="China",AK357=2035),0.91,IF(AND(A357="China",AK357=2050),0.87,IF(AND(A357="India",AK357=2035),0.92,IF(AND(A357="India",AK357=2050),0.87,IF(AND(A357="Middle East",AK357=2035),0.89,IF(AND(A357="Middle East",AK357=2050),0.84,IF(AND(A357="Africa",AK357=2035),0.9,IF(AND(A357="Africa",AK357=2050),0.86,IF(AND(A357="Brazil",AK357=2035),0.93,IF(AND(A357="Brazil",AK357=2050),0.89,""))))))))))))))))))</f>
        <v>*0.9</v>
      </c>
      <c r="AM357" s="53" t="str">
        <f aca="false">AM356</f>
        <v>REZoning_Sol-Win</v>
      </c>
      <c r="AP357" s="0" t="s">
        <v>3665</v>
      </c>
      <c r="AQ357" s="38" t="s">
        <v>35</v>
      </c>
      <c r="AR357" s="38" t="n">
        <f aca="false">AR356</f>
        <v>2100</v>
      </c>
      <c r="AS357" s="38" t="s">
        <v>874</v>
      </c>
      <c r="AT357" s="38" t="s">
        <v>36</v>
      </c>
    </row>
    <row r="358" customFormat="false" ht="28.5" hidden="false" customHeight="true" outlineLevel="0" collapsed="false">
      <c r="A358" s="3" t="s">
        <v>51</v>
      </c>
      <c r="C358" s="0" t="s">
        <v>3666</v>
      </c>
      <c r="D358" s="50" t="s">
        <v>35</v>
      </c>
      <c r="E358" s="0" t="n">
        <v>2035</v>
      </c>
      <c r="F358" s="51" t="str">
        <f aca="false">"*"&amp;IF(AND(A358="EU",E358=2035),0.95,IF(AND(A358="EU",E358=2050),0.93,IF(AND(A358="USA",E358=2035),0.96,IF(AND(A358="USA",E358=2050),0.94,IF(AND(A358="Japan",E358=2035),0.94,IF(AND(A358="Japan",E358=2050),0.92,IF(AND(A358="Russia",E358=2035),0.95,IF(AND(A358="Russia",E358=2050),0.93,IF(AND(A358="China",E358=2035),0.94,IF(AND(A358="China",E358=2050),0.92,IF(AND(A358="India",E358=2035),0.95,IF(AND(A358="India",E358=2050),0.92,IF(AND(A358="Middle East",E358=2035),0.94,IF(AND(A358="Middle East",E358=2050),0.9,IF(AND(A358="Africa",E358=2035),0.94,IF(AND(A358="Africa",E358=2050),0.91,IF(AND(A358="Brazil",E358=2035),0.95,IF(AND(A358="Brazil",E358=2050),0.92,""))))))))))))))))))</f>
        <v>*0.95</v>
      </c>
      <c r="H358" s="0" t="s">
        <v>3666</v>
      </c>
      <c r="I358" s="50" t="s">
        <v>35</v>
      </c>
      <c r="J358" s="0" t="n">
        <v>2050</v>
      </c>
      <c r="K358" s="48" t="str">
        <f aca="false">"*"&amp;IF(AND(A358="EU",J358=2035),0.95,IF(AND(A358="EU",J358=2050),0.93,IF(AND(A358="USA",J358=2035),0.96,IF(AND(A358="USA",J358=2050),0.94,IF(AND(A358="Japan",J358=2035),0.94,IF(AND(A358="Japan",J358=2050),0.92,IF(AND(A358="Russia",J358=2035),0.95,IF(AND(A358="Russia",J358=2050),0.93,IF(AND(A358="China",J358=2035),0.94,IF(AND(A358="China",J358=2050),0.92,IF(AND(A358="India",J358=2035),0.95,IF(AND(A358="India",J358=2050),0.92,IF(AND(A358="Middle East",J358=2035),0.94,IF(AND(A358="Middle East",J358=2050),0.9,IF(AND(A358="Africa",J358=2035),0.94,IF(AND(A358="Africa",J358=2050),0.91,IF(AND(A358="Brazil",J358=2035),0.95,IF(AND(A358="Brazil",J358=2050),0.92,""))))))))))))))))))</f>
        <v>*0.93</v>
      </c>
      <c r="P358" s="41" t="s">
        <v>3666</v>
      </c>
      <c r="Q358" s="52" t="s">
        <v>35</v>
      </c>
      <c r="R358" s="41" t="n">
        <v>2035</v>
      </c>
      <c r="S358" s="53" t="str">
        <f aca="false">"*"&amp;IF(AND(A358="EU",R358=2035),0.95,IF(AND(A358="EU",R358=2050),0.93,IF(AND(A358="USA",R358=2035),0.96,IF(AND(A358="USA",R358=2050),0.93,IF(AND(A358="Japan",R358=2035),0.94,IF(AND(A358="Japan",R358=2050),0.92,IF(AND(A358="Russia",R358=2035),0.95,IF(AND(A358="Russia",R358=2050),0.91,IF(AND(A358="China",R358=2035),0.93,IF(AND(A358="China",R358=2050),0.92,IF(AND(A358="India",R358=2035),0.94,IF(AND(A358="India",R358=2050),0.91,IF(AND(A358="Middle East",R358=2035),0.92,IF(AND(A358="Middle East",R358=2050),0.89,IF(AND(A358="Africa",R358=2035),0.93,IF(AND(A358="Africa",R358=2050),0.9,IF(AND(A358="Brazil",R358=2035),0.95,IF(AND(A358="Brazil",R358=2050),0.92,""))))))))))))))))))</f>
        <v>*0.95</v>
      </c>
      <c r="U358" s="41" t="s">
        <v>3666</v>
      </c>
      <c r="V358" s="52" t="s">
        <v>35</v>
      </c>
      <c r="W358" s="41" t="n">
        <v>2050</v>
      </c>
      <c r="X358" s="53" t="str">
        <f aca="false">"*"&amp;IF(AND(A358="EU",W358=2035),0.95,IF(AND(A358="EU",W358=2050),0.93,IF(AND(A358="USA",W358=2035),0.96,IF(AND(A358="USA",W358=2050),0.93,IF(AND(A358="Japan",W358=2035),0.94,IF(AND(A358="Japan",W358=2050),0.92,IF(AND(A358="Russia",W358=2035),0.95,IF(AND(A358="Russia",W358=2050),0.91,IF(AND(A358="China",W358=2035),0.93,IF(AND(A358="China",W358=2050),0.92,IF(AND(A358="India",W358=2035),0.94,IF(AND(A358="India",W358=2050),0.91,IF(AND(A358="Middle East",W358=2035),0.92,IF(AND(A358="Middle East",W358=2050),0.89,IF(AND(A358="Africa",W358=2035),0.93,IF(AND(A358="Africa",W358=2050),0.9,IF(AND(A358="Brazil",W358=2035),0.95,IF(AND(A358="Brazil",W358=2050),0.92,""))))))))))))))))))</f>
        <v>*0.93</v>
      </c>
      <c r="AC358" s="1" t="s">
        <v>3666</v>
      </c>
      <c r="AD358" s="57" t="s">
        <v>35</v>
      </c>
      <c r="AE358" s="1" t="n">
        <v>2035</v>
      </c>
      <c r="AF358" s="58" t="str">
        <f aca="false">"*"&amp;IF(AND(A358="EU",AE358=2035),0.93,IF(AND(A358="EU",AE358=2050),0.9,IF(AND(A358="USA",AE358=2035),0.92,IF(AND(A358="USA",AE358=2050),0.89,IF(AND(A358="Japan",AE358=2035),0.92,IF(AND(A358="Japan",AE358=2050),0.89,IF(AND(A358="Russia",AE358=2035),0.91,IF(AND(A358="Russia",AE358=2050),0.86,IF(AND(A358="China",AE358=2035),0.91,IF(AND(A358="China",AE358=2050),0.87,IF(AND(A358="India",AE358=2035),0.92,IF(AND(A358="India",AE358=2050),0.87,IF(AND(A358="Middle East",AE358=2035),0.89,IF(AND(A358="Middle East",AE358=2050),0.84,IF(AND(A358="Africa",AE358=2035),0.9,IF(AND(A358="Africa",AE358=2050),0.86,IF(AND(A358="Brazil",AE358=2035),0.93,IF(AND(A358="Brazil",AE358=2050),0.89,""))))))))))))))))))</f>
        <v>*0.93</v>
      </c>
      <c r="AG358" s="53" t="str">
        <f aca="false">AG357</f>
        <v>REZoning_Sol-Win</v>
      </c>
      <c r="AI358" s="1" t="s">
        <v>3666</v>
      </c>
      <c r="AJ358" s="57" t="s">
        <v>35</v>
      </c>
      <c r="AK358" s="1" t="n">
        <v>2050</v>
      </c>
      <c r="AL358" s="58" t="str">
        <f aca="false">"*"&amp;IF(AND(A358="EU",AK358=2035),0.93,IF(AND(A358="EU",AK358=2050),0.9,IF(AND(A358="USA",AK358=2035),0.92,IF(AND(A358="USA",AK358=2050),0.89,IF(AND(A358="Japan",AK358=2035),0.92,IF(AND(A358="Japan",AK358=2050),0.89,IF(AND(A358="Russia",AK358=2035),0.91,IF(AND(A358="Russia",AK358=2050),0.86,IF(AND(A358="China",AK358=2035),0.91,IF(AND(A358="China",AK358=2050),0.87,IF(AND(A358="India",AK358=2035),0.92,IF(AND(A358="India",AK358=2050),0.87,IF(AND(A358="Middle East",AK358=2035),0.89,IF(AND(A358="Middle East",AK358=2050),0.84,IF(AND(A358="Africa",AK358=2035),0.9,IF(AND(A358="Africa",AK358=2050),0.86,IF(AND(A358="Brazil",AK358=2035),0.93,IF(AND(A358="Brazil",AK358=2050),0.89,""))))))))))))))))))</f>
        <v>*0.9</v>
      </c>
      <c r="AM358" s="53" t="str">
        <f aca="false">AM357</f>
        <v>REZoning_Sol-Win</v>
      </c>
      <c r="AP358" s="0" t="s">
        <v>3666</v>
      </c>
      <c r="AQ358" s="38" t="s">
        <v>35</v>
      </c>
      <c r="AR358" s="38" t="n">
        <f aca="false">AR357</f>
        <v>2100</v>
      </c>
      <c r="AS358" s="38" t="s">
        <v>874</v>
      </c>
      <c r="AT358" s="38" t="s">
        <v>36</v>
      </c>
    </row>
    <row r="359" customFormat="false" ht="28.5" hidden="false" customHeight="true" outlineLevel="0" collapsed="false">
      <c r="A359" s="3" t="s">
        <v>51</v>
      </c>
      <c r="C359" s="0" t="s">
        <v>3667</v>
      </c>
      <c r="D359" s="50" t="s">
        <v>35</v>
      </c>
      <c r="E359" s="0" t="n">
        <v>2035</v>
      </c>
      <c r="F359" s="51" t="str">
        <f aca="false">"*"&amp;IF(AND(A359="EU",E359=2035),0.95,IF(AND(A359="EU",E359=2050),0.93,IF(AND(A359="USA",E359=2035),0.96,IF(AND(A359="USA",E359=2050),0.94,IF(AND(A359="Japan",E359=2035),0.94,IF(AND(A359="Japan",E359=2050),0.92,IF(AND(A359="Russia",E359=2035),0.95,IF(AND(A359="Russia",E359=2050),0.93,IF(AND(A359="China",E359=2035),0.94,IF(AND(A359="China",E359=2050),0.92,IF(AND(A359="India",E359=2035),0.95,IF(AND(A359="India",E359=2050),0.92,IF(AND(A359="Middle East",E359=2035),0.94,IF(AND(A359="Middle East",E359=2050),0.9,IF(AND(A359="Africa",E359=2035),0.94,IF(AND(A359="Africa",E359=2050),0.91,IF(AND(A359="Brazil",E359=2035),0.95,IF(AND(A359="Brazil",E359=2050),0.92,""))))))))))))))))))</f>
        <v>*0.95</v>
      </c>
      <c r="H359" s="0" t="s">
        <v>3667</v>
      </c>
      <c r="I359" s="50" t="s">
        <v>35</v>
      </c>
      <c r="J359" s="0" t="n">
        <v>2050</v>
      </c>
      <c r="K359" s="48" t="str">
        <f aca="false">"*"&amp;IF(AND(A359="EU",J359=2035),0.95,IF(AND(A359="EU",J359=2050),0.93,IF(AND(A359="USA",J359=2035),0.96,IF(AND(A359="USA",J359=2050),0.94,IF(AND(A359="Japan",J359=2035),0.94,IF(AND(A359="Japan",J359=2050),0.92,IF(AND(A359="Russia",J359=2035),0.95,IF(AND(A359="Russia",J359=2050),0.93,IF(AND(A359="China",J359=2035),0.94,IF(AND(A359="China",J359=2050),0.92,IF(AND(A359="India",J359=2035),0.95,IF(AND(A359="India",J359=2050),0.92,IF(AND(A359="Middle East",J359=2035),0.94,IF(AND(A359="Middle East",J359=2050),0.9,IF(AND(A359="Africa",J359=2035),0.94,IF(AND(A359="Africa",J359=2050),0.91,IF(AND(A359="Brazil",J359=2035),0.95,IF(AND(A359="Brazil",J359=2050),0.92,""))))))))))))))))))</f>
        <v>*0.93</v>
      </c>
      <c r="P359" s="41" t="s">
        <v>3667</v>
      </c>
      <c r="Q359" s="52" t="s">
        <v>35</v>
      </c>
      <c r="R359" s="41" t="n">
        <v>2035</v>
      </c>
      <c r="S359" s="53" t="str">
        <f aca="false">"*"&amp;IF(AND(A359="EU",R359=2035),0.95,IF(AND(A359="EU",R359=2050),0.93,IF(AND(A359="USA",R359=2035),0.96,IF(AND(A359="USA",R359=2050),0.93,IF(AND(A359="Japan",R359=2035),0.94,IF(AND(A359="Japan",R359=2050),0.92,IF(AND(A359="Russia",R359=2035),0.95,IF(AND(A359="Russia",R359=2050),0.91,IF(AND(A359="China",R359=2035),0.93,IF(AND(A359="China",R359=2050),0.92,IF(AND(A359="India",R359=2035),0.94,IF(AND(A359="India",R359=2050),0.91,IF(AND(A359="Middle East",R359=2035),0.92,IF(AND(A359="Middle East",R359=2050),0.89,IF(AND(A359="Africa",R359=2035),0.93,IF(AND(A359="Africa",R359=2050),0.9,IF(AND(A359="Brazil",R359=2035),0.95,IF(AND(A359="Brazil",R359=2050),0.92,""))))))))))))))))))</f>
        <v>*0.95</v>
      </c>
      <c r="U359" s="41" t="s">
        <v>3667</v>
      </c>
      <c r="V359" s="52" t="s">
        <v>35</v>
      </c>
      <c r="W359" s="41" t="n">
        <v>2050</v>
      </c>
      <c r="X359" s="53" t="str">
        <f aca="false">"*"&amp;IF(AND(A359="EU",W359=2035),0.95,IF(AND(A359="EU",W359=2050),0.93,IF(AND(A359="USA",W359=2035),0.96,IF(AND(A359="USA",W359=2050),0.93,IF(AND(A359="Japan",W359=2035),0.94,IF(AND(A359="Japan",W359=2050),0.92,IF(AND(A359="Russia",W359=2035),0.95,IF(AND(A359="Russia",W359=2050),0.91,IF(AND(A359="China",W359=2035),0.93,IF(AND(A359="China",W359=2050),0.92,IF(AND(A359="India",W359=2035),0.94,IF(AND(A359="India",W359=2050),0.91,IF(AND(A359="Middle East",W359=2035),0.92,IF(AND(A359="Middle East",W359=2050),0.89,IF(AND(A359="Africa",W359=2035),0.93,IF(AND(A359="Africa",W359=2050),0.9,IF(AND(A359="Brazil",W359=2035),0.95,IF(AND(A359="Brazil",W359=2050),0.92,""))))))))))))))))))</f>
        <v>*0.93</v>
      </c>
      <c r="AC359" s="1" t="s">
        <v>3667</v>
      </c>
      <c r="AD359" s="57" t="s">
        <v>35</v>
      </c>
      <c r="AE359" s="1" t="n">
        <v>2035</v>
      </c>
      <c r="AF359" s="58" t="str">
        <f aca="false">"*"&amp;IF(AND(A359="EU",AE359=2035),0.93,IF(AND(A359="EU",AE359=2050),0.9,IF(AND(A359="USA",AE359=2035),0.92,IF(AND(A359="USA",AE359=2050),0.89,IF(AND(A359="Japan",AE359=2035),0.92,IF(AND(A359="Japan",AE359=2050),0.89,IF(AND(A359="Russia",AE359=2035),0.91,IF(AND(A359="Russia",AE359=2050),0.86,IF(AND(A359="China",AE359=2035),0.91,IF(AND(A359="China",AE359=2050),0.87,IF(AND(A359="India",AE359=2035),0.92,IF(AND(A359="India",AE359=2050),0.87,IF(AND(A359="Middle East",AE359=2035),0.89,IF(AND(A359="Middle East",AE359=2050),0.84,IF(AND(A359="Africa",AE359=2035),0.9,IF(AND(A359="Africa",AE359=2050),0.86,IF(AND(A359="Brazil",AE359=2035),0.93,IF(AND(A359="Brazil",AE359=2050),0.89,""))))))))))))))))))</f>
        <v>*0.93</v>
      </c>
      <c r="AG359" s="53" t="str">
        <f aca="false">AG358</f>
        <v>REZoning_Sol-Win</v>
      </c>
      <c r="AI359" s="1" t="s">
        <v>3667</v>
      </c>
      <c r="AJ359" s="57" t="s">
        <v>35</v>
      </c>
      <c r="AK359" s="1" t="n">
        <v>2050</v>
      </c>
      <c r="AL359" s="58" t="str">
        <f aca="false">"*"&amp;IF(AND(A359="EU",AK359=2035),0.93,IF(AND(A359="EU",AK359=2050),0.9,IF(AND(A359="USA",AK359=2035),0.92,IF(AND(A359="USA",AK359=2050),0.89,IF(AND(A359="Japan",AK359=2035),0.92,IF(AND(A359="Japan",AK359=2050),0.89,IF(AND(A359="Russia",AK359=2035),0.91,IF(AND(A359="Russia",AK359=2050),0.86,IF(AND(A359="China",AK359=2035),0.91,IF(AND(A359="China",AK359=2050),0.87,IF(AND(A359="India",AK359=2035),0.92,IF(AND(A359="India",AK359=2050),0.87,IF(AND(A359="Middle East",AK359=2035),0.89,IF(AND(A359="Middle East",AK359=2050),0.84,IF(AND(A359="Africa",AK359=2035),0.9,IF(AND(A359="Africa",AK359=2050),0.86,IF(AND(A359="Brazil",AK359=2035),0.93,IF(AND(A359="Brazil",AK359=2050),0.89,""))))))))))))))))))</f>
        <v>*0.9</v>
      </c>
      <c r="AM359" s="53" t="str">
        <f aca="false">AM358</f>
        <v>REZoning_Sol-Win</v>
      </c>
      <c r="AP359" s="0" t="s">
        <v>3667</v>
      </c>
      <c r="AQ359" s="38" t="s">
        <v>35</v>
      </c>
      <c r="AR359" s="38" t="n">
        <f aca="false">AR358</f>
        <v>2100</v>
      </c>
      <c r="AS359" s="38" t="s">
        <v>874</v>
      </c>
      <c r="AT359" s="38" t="s">
        <v>36</v>
      </c>
    </row>
    <row r="360" customFormat="false" ht="28.5" hidden="false" customHeight="true" outlineLevel="0" collapsed="false">
      <c r="A360" s="3" t="s">
        <v>51</v>
      </c>
      <c r="C360" s="0" t="s">
        <v>3668</v>
      </c>
      <c r="D360" s="50" t="s">
        <v>35</v>
      </c>
      <c r="E360" s="0" t="n">
        <v>2035</v>
      </c>
      <c r="F360" s="51" t="str">
        <f aca="false">"*"&amp;IF(AND(A360="EU",E360=2035),0.95,IF(AND(A360="EU",E360=2050),0.93,IF(AND(A360="USA",E360=2035),0.96,IF(AND(A360="USA",E360=2050),0.94,IF(AND(A360="Japan",E360=2035),0.94,IF(AND(A360="Japan",E360=2050),0.92,IF(AND(A360="Russia",E360=2035),0.95,IF(AND(A360="Russia",E360=2050),0.93,IF(AND(A360="China",E360=2035),0.94,IF(AND(A360="China",E360=2050),0.92,IF(AND(A360="India",E360=2035),0.95,IF(AND(A360="India",E360=2050),0.92,IF(AND(A360="Middle East",E360=2035),0.94,IF(AND(A360="Middle East",E360=2050),0.9,IF(AND(A360="Africa",E360=2035),0.94,IF(AND(A360="Africa",E360=2050),0.91,IF(AND(A360="Brazil",E360=2035),0.95,IF(AND(A360="Brazil",E360=2050),0.92,""))))))))))))))))))</f>
        <v>*0.95</v>
      </c>
      <c r="H360" s="0" t="s">
        <v>3668</v>
      </c>
      <c r="I360" s="50" t="s">
        <v>35</v>
      </c>
      <c r="J360" s="0" t="n">
        <v>2050</v>
      </c>
      <c r="K360" s="48" t="str">
        <f aca="false">"*"&amp;IF(AND(A360="EU",J360=2035),0.95,IF(AND(A360="EU",J360=2050),0.93,IF(AND(A360="USA",J360=2035),0.96,IF(AND(A360="USA",J360=2050),0.94,IF(AND(A360="Japan",J360=2035),0.94,IF(AND(A360="Japan",J360=2050),0.92,IF(AND(A360="Russia",J360=2035),0.95,IF(AND(A360="Russia",J360=2050),0.93,IF(AND(A360="China",J360=2035),0.94,IF(AND(A360="China",J360=2050),0.92,IF(AND(A360="India",J360=2035),0.95,IF(AND(A360="India",J360=2050),0.92,IF(AND(A360="Middle East",J360=2035),0.94,IF(AND(A360="Middle East",J360=2050),0.9,IF(AND(A360="Africa",J360=2035),0.94,IF(AND(A360="Africa",J360=2050),0.91,IF(AND(A360="Brazil",J360=2035),0.95,IF(AND(A360="Brazil",J360=2050),0.92,""))))))))))))))))))</f>
        <v>*0.93</v>
      </c>
      <c r="P360" s="41" t="s">
        <v>3668</v>
      </c>
      <c r="Q360" s="52" t="s">
        <v>35</v>
      </c>
      <c r="R360" s="41" t="n">
        <v>2035</v>
      </c>
      <c r="S360" s="53" t="str">
        <f aca="false">"*"&amp;IF(AND(A360="EU",R360=2035),0.95,IF(AND(A360="EU",R360=2050),0.93,IF(AND(A360="USA",R360=2035),0.96,IF(AND(A360="USA",R360=2050),0.93,IF(AND(A360="Japan",R360=2035),0.94,IF(AND(A360="Japan",R360=2050),0.92,IF(AND(A360="Russia",R360=2035),0.95,IF(AND(A360="Russia",R360=2050),0.91,IF(AND(A360="China",R360=2035),0.93,IF(AND(A360="China",R360=2050),0.92,IF(AND(A360="India",R360=2035),0.94,IF(AND(A360="India",R360=2050),0.91,IF(AND(A360="Middle East",R360=2035),0.92,IF(AND(A360="Middle East",R360=2050),0.89,IF(AND(A360="Africa",R360=2035),0.93,IF(AND(A360="Africa",R360=2050),0.9,IF(AND(A360="Brazil",R360=2035),0.95,IF(AND(A360="Brazil",R360=2050),0.92,""))))))))))))))))))</f>
        <v>*0.95</v>
      </c>
      <c r="U360" s="41" t="s">
        <v>3668</v>
      </c>
      <c r="V360" s="52" t="s">
        <v>35</v>
      </c>
      <c r="W360" s="41" t="n">
        <v>2050</v>
      </c>
      <c r="X360" s="53" t="str">
        <f aca="false">"*"&amp;IF(AND(A360="EU",W360=2035),0.95,IF(AND(A360="EU",W360=2050),0.93,IF(AND(A360="USA",W360=2035),0.96,IF(AND(A360="USA",W360=2050),0.93,IF(AND(A360="Japan",W360=2035),0.94,IF(AND(A360="Japan",W360=2050),0.92,IF(AND(A360="Russia",W360=2035),0.95,IF(AND(A360="Russia",W360=2050),0.91,IF(AND(A360="China",W360=2035),0.93,IF(AND(A360="China",W360=2050),0.92,IF(AND(A360="India",W360=2035),0.94,IF(AND(A360="India",W360=2050),0.91,IF(AND(A360="Middle East",W360=2035),0.92,IF(AND(A360="Middle East",W360=2050),0.89,IF(AND(A360="Africa",W360=2035),0.93,IF(AND(A360="Africa",W360=2050),0.9,IF(AND(A360="Brazil",W360=2035),0.95,IF(AND(A360="Brazil",W360=2050),0.92,""))))))))))))))))))</f>
        <v>*0.93</v>
      </c>
      <c r="AC360" s="1" t="s">
        <v>3668</v>
      </c>
      <c r="AD360" s="57" t="s">
        <v>35</v>
      </c>
      <c r="AE360" s="1" t="n">
        <v>2035</v>
      </c>
      <c r="AF360" s="58" t="str">
        <f aca="false">"*"&amp;IF(AND(A360="EU",AE360=2035),0.93,IF(AND(A360="EU",AE360=2050),0.9,IF(AND(A360="USA",AE360=2035),0.92,IF(AND(A360="USA",AE360=2050),0.89,IF(AND(A360="Japan",AE360=2035),0.92,IF(AND(A360="Japan",AE360=2050),0.89,IF(AND(A360="Russia",AE360=2035),0.91,IF(AND(A360="Russia",AE360=2050),0.86,IF(AND(A360="China",AE360=2035),0.91,IF(AND(A360="China",AE360=2050),0.87,IF(AND(A360="India",AE360=2035),0.92,IF(AND(A360="India",AE360=2050),0.87,IF(AND(A360="Middle East",AE360=2035),0.89,IF(AND(A360="Middle East",AE360=2050),0.84,IF(AND(A360="Africa",AE360=2035),0.9,IF(AND(A360="Africa",AE360=2050),0.86,IF(AND(A360="Brazil",AE360=2035),0.93,IF(AND(A360="Brazil",AE360=2050),0.89,""))))))))))))))))))</f>
        <v>*0.93</v>
      </c>
      <c r="AG360" s="53" t="str">
        <f aca="false">AG359</f>
        <v>REZoning_Sol-Win</v>
      </c>
      <c r="AI360" s="1" t="s">
        <v>3668</v>
      </c>
      <c r="AJ360" s="57" t="s">
        <v>35</v>
      </c>
      <c r="AK360" s="1" t="n">
        <v>2050</v>
      </c>
      <c r="AL360" s="58" t="str">
        <f aca="false">"*"&amp;IF(AND(A360="EU",AK360=2035),0.93,IF(AND(A360="EU",AK360=2050),0.9,IF(AND(A360="USA",AK360=2035),0.92,IF(AND(A360="USA",AK360=2050),0.89,IF(AND(A360="Japan",AK360=2035),0.92,IF(AND(A360="Japan",AK360=2050),0.89,IF(AND(A360="Russia",AK360=2035),0.91,IF(AND(A360="Russia",AK360=2050),0.86,IF(AND(A360="China",AK360=2035),0.91,IF(AND(A360="China",AK360=2050),0.87,IF(AND(A360="India",AK360=2035),0.92,IF(AND(A360="India",AK360=2050),0.87,IF(AND(A360="Middle East",AK360=2035),0.89,IF(AND(A360="Middle East",AK360=2050),0.84,IF(AND(A360="Africa",AK360=2035),0.9,IF(AND(A360="Africa",AK360=2050),0.86,IF(AND(A360="Brazil",AK360=2035),0.93,IF(AND(A360="Brazil",AK360=2050),0.89,""))))))))))))))))))</f>
        <v>*0.9</v>
      </c>
      <c r="AM360" s="53" t="str">
        <f aca="false">AM359</f>
        <v>REZoning_Sol-Win</v>
      </c>
      <c r="AP360" s="0" t="s">
        <v>3668</v>
      </c>
      <c r="AQ360" s="38" t="s">
        <v>35</v>
      </c>
      <c r="AR360" s="38" t="n">
        <f aca="false">AR359</f>
        <v>2100</v>
      </c>
      <c r="AS360" s="38" t="s">
        <v>874</v>
      </c>
      <c r="AT360" s="38" t="s">
        <v>36</v>
      </c>
    </row>
    <row r="361" customFormat="false" ht="28.5" hidden="false" customHeight="true" outlineLevel="0" collapsed="false">
      <c r="A361" s="3" t="s">
        <v>51</v>
      </c>
      <c r="C361" s="0" t="s">
        <v>3669</v>
      </c>
      <c r="D361" s="50" t="s">
        <v>35</v>
      </c>
      <c r="E361" s="0" t="n">
        <v>2035</v>
      </c>
      <c r="F361" s="51" t="str">
        <f aca="false">"*"&amp;IF(AND(A361="EU",E361=2035),0.95,IF(AND(A361="EU",E361=2050),0.93,IF(AND(A361="USA",E361=2035),0.96,IF(AND(A361="USA",E361=2050),0.94,IF(AND(A361="Japan",E361=2035),0.94,IF(AND(A361="Japan",E361=2050),0.92,IF(AND(A361="Russia",E361=2035),0.95,IF(AND(A361="Russia",E361=2050),0.93,IF(AND(A361="China",E361=2035),0.94,IF(AND(A361="China",E361=2050),0.92,IF(AND(A361="India",E361=2035),0.95,IF(AND(A361="India",E361=2050),0.92,IF(AND(A361="Middle East",E361=2035),0.94,IF(AND(A361="Middle East",E361=2050),0.9,IF(AND(A361="Africa",E361=2035),0.94,IF(AND(A361="Africa",E361=2050),0.91,IF(AND(A361="Brazil",E361=2035),0.95,IF(AND(A361="Brazil",E361=2050),0.92,""))))))))))))))))))</f>
        <v>*0.95</v>
      </c>
      <c r="H361" s="0" t="s">
        <v>3669</v>
      </c>
      <c r="I361" s="50" t="s">
        <v>35</v>
      </c>
      <c r="J361" s="0" t="n">
        <v>2050</v>
      </c>
      <c r="K361" s="48" t="str">
        <f aca="false">"*"&amp;IF(AND(A361="EU",J361=2035),0.95,IF(AND(A361="EU",J361=2050),0.93,IF(AND(A361="USA",J361=2035),0.96,IF(AND(A361="USA",J361=2050),0.94,IF(AND(A361="Japan",J361=2035),0.94,IF(AND(A361="Japan",J361=2050),0.92,IF(AND(A361="Russia",J361=2035),0.95,IF(AND(A361="Russia",J361=2050),0.93,IF(AND(A361="China",J361=2035),0.94,IF(AND(A361="China",J361=2050),0.92,IF(AND(A361="India",J361=2035),0.95,IF(AND(A361="India",J361=2050),0.92,IF(AND(A361="Middle East",J361=2035),0.94,IF(AND(A361="Middle East",J361=2050),0.9,IF(AND(A361="Africa",J361=2035),0.94,IF(AND(A361="Africa",J361=2050),0.91,IF(AND(A361="Brazil",J361=2035),0.95,IF(AND(A361="Brazil",J361=2050),0.92,""))))))))))))))))))</f>
        <v>*0.93</v>
      </c>
      <c r="P361" s="41" t="s">
        <v>3669</v>
      </c>
      <c r="Q361" s="52" t="s">
        <v>35</v>
      </c>
      <c r="R361" s="41" t="n">
        <v>2035</v>
      </c>
      <c r="S361" s="53" t="str">
        <f aca="false">"*"&amp;IF(AND(A361="EU",R361=2035),0.95,IF(AND(A361="EU",R361=2050),0.93,IF(AND(A361="USA",R361=2035),0.96,IF(AND(A361="USA",R361=2050),0.93,IF(AND(A361="Japan",R361=2035),0.94,IF(AND(A361="Japan",R361=2050),0.92,IF(AND(A361="Russia",R361=2035),0.95,IF(AND(A361="Russia",R361=2050),0.91,IF(AND(A361="China",R361=2035),0.93,IF(AND(A361="China",R361=2050),0.92,IF(AND(A361="India",R361=2035),0.94,IF(AND(A361="India",R361=2050),0.91,IF(AND(A361="Middle East",R361=2035),0.92,IF(AND(A361="Middle East",R361=2050),0.89,IF(AND(A361="Africa",R361=2035),0.93,IF(AND(A361="Africa",R361=2050),0.9,IF(AND(A361="Brazil",R361=2035),0.95,IF(AND(A361="Brazil",R361=2050),0.92,""))))))))))))))))))</f>
        <v>*0.95</v>
      </c>
      <c r="U361" s="41" t="s">
        <v>3669</v>
      </c>
      <c r="V361" s="52" t="s">
        <v>35</v>
      </c>
      <c r="W361" s="41" t="n">
        <v>2050</v>
      </c>
      <c r="X361" s="53" t="str">
        <f aca="false">"*"&amp;IF(AND(A361="EU",W361=2035),0.95,IF(AND(A361="EU",W361=2050),0.93,IF(AND(A361="USA",W361=2035),0.96,IF(AND(A361="USA",W361=2050),0.93,IF(AND(A361="Japan",W361=2035),0.94,IF(AND(A361="Japan",W361=2050),0.92,IF(AND(A361="Russia",W361=2035),0.95,IF(AND(A361="Russia",W361=2050),0.91,IF(AND(A361="China",W361=2035),0.93,IF(AND(A361="China",W361=2050),0.92,IF(AND(A361="India",W361=2035),0.94,IF(AND(A361="India",W361=2050),0.91,IF(AND(A361="Middle East",W361=2035),0.92,IF(AND(A361="Middle East",W361=2050),0.89,IF(AND(A361="Africa",W361=2035),0.93,IF(AND(A361="Africa",W361=2050),0.9,IF(AND(A361="Brazil",W361=2035),0.95,IF(AND(A361="Brazil",W361=2050),0.92,""))))))))))))))))))</f>
        <v>*0.93</v>
      </c>
      <c r="AC361" s="1" t="s">
        <v>3669</v>
      </c>
      <c r="AD361" s="57" t="s">
        <v>35</v>
      </c>
      <c r="AE361" s="1" t="n">
        <v>2035</v>
      </c>
      <c r="AF361" s="58" t="str">
        <f aca="false">"*"&amp;IF(AND(A361="EU",AE361=2035),0.93,IF(AND(A361="EU",AE361=2050),0.9,IF(AND(A361="USA",AE361=2035),0.92,IF(AND(A361="USA",AE361=2050),0.89,IF(AND(A361="Japan",AE361=2035),0.92,IF(AND(A361="Japan",AE361=2050),0.89,IF(AND(A361="Russia",AE361=2035),0.91,IF(AND(A361="Russia",AE361=2050),0.86,IF(AND(A361="China",AE361=2035),0.91,IF(AND(A361="China",AE361=2050),0.87,IF(AND(A361="India",AE361=2035),0.92,IF(AND(A361="India",AE361=2050),0.87,IF(AND(A361="Middle East",AE361=2035),0.89,IF(AND(A361="Middle East",AE361=2050),0.84,IF(AND(A361="Africa",AE361=2035),0.9,IF(AND(A361="Africa",AE361=2050),0.86,IF(AND(A361="Brazil",AE361=2035),0.93,IF(AND(A361="Brazil",AE361=2050),0.89,""))))))))))))))))))</f>
        <v>*0.93</v>
      </c>
      <c r="AG361" s="53" t="str">
        <f aca="false">AG360</f>
        <v>REZoning_Sol-Win</v>
      </c>
      <c r="AI361" s="1" t="s">
        <v>3669</v>
      </c>
      <c r="AJ361" s="57" t="s">
        <v>35</v>
      </c>
      <c r="AK361" s="1" t="n">
        <v>2050</v>
      </c>
      <c r="AL361" s="58" t="str">
        <f aca="false">"*"&amp;IF(AND(A361="EU",AK361=2035),0.93,IF(AND(A361="EU",AK361=2050),0.9,IF(AND(A361="USA",AK361=2035),0.92,IF(AND(A361="USA",AK361=2050),0.89,IF(AND(A361="Japan",AK361=2035),0.92,IF(AND(A361="Japan",AK361=2050),0.89,IF(AND(A361="Russia",AK361=2035),0.91,IF(AND(A361="Russia",AK361=2050),0.86,IF(AND(A361="China",AK361=2035),0.91,IF(AND(A361="China",AK361=2050),0.87,IF(AND(A361="India",AK361=2035),0.92,IF(AND(A361="India",AK361=2050),0.87,IF(AND(A361="Middle East",AK361=2035),0.89,IF(AND(A361="Middle East",AK361=2050),0.84,IF(AND(A361="Africa",AK361=2035),0.9,IF(AND(A361="Africa",AK361=2050),0.86,IF(AND(A361="Brazil",AK361=2035),0.93,IF(AND(A361="Brazil",AK361=2050),0.89,""))))))))))))))))))</f>
        <v>*0.9</v>
      </c>
      <c r="AM361" s="53" t="str">
        <f aca="false">AM360</f>
        <v>REZoning_Sol-Win</v>
      </c>
      <c r="AP361" s="0" t="s">
        <v>3669</v>
      </c>
      <c r="AQ361" s="38" t="s">
        <v>35</v>
      </c>
      <c r="AR361" s="38" t="n">
        <f aca="false">AR360</f>
        <v>2100</v>
      </c>
      <c r="AS361" s="38" t="s">
        <v>874</v>
      </c>
      <c r="AT361" s="38" t="s">
        <v>36</v>
      </c>
    </row>
    <row r="362" customFormat="false" ht="28.5" hidden="false" customHeight="true" outlineLevel="0" collapsed="false">
      <c r="A362" s="3" t="s">
        <v>51</v>
      </c>
      <c r="C362" s="0" t="s">
        <v>3670</v>
      </c>
      <c r="D362" s="50" t="s">
        <v>35</v>
      </c>
      <c r="E362" s="0" t="n">
        <v>2035</v>
      </c>
      <c r="F362" s="51" t="str">
        <f aca="false">"*"&amp;IF(AND(A362="EU",E362=2035),0.95,IF(AND(A362="EU",E362=2050),0.93,IF(AND(A362="USA",E362=2035),0.96,IF(AND(A362="USA",E362=2050),0.94,IF(AND(A362="Japan",E362=2035),0.94,IF(AND(A362="Japan",E362=2050),0.92,IF(AND(A362="Russia",E362=2035),0.95,IF(AND(A362="Russia",E362=2050),0.93,IF(AND(A362="China",E362=2035),0.94,IF(AND(A362="China",E362=2050),0.92,IF(AND(A362="India",E362=2035),0.95,IF(AND(A362="India",E362=2050),0.92,IF(AND(A362="Middle East",E362=2035),0.94,IF(AND(A362="Middle East",E362=2050),0.9,IF(AND(A362="Africa",E362=2035),0.94,IF(AND(A362="Africa",E362=2050),0.91,IF(AND(A362="Brazil",E362=2035),0.95,IF(AND(A362="Brazil",E362=2050),0.92,""))))))))))))))))))</f>
        <v>*0.95</v>
      </c>
      <c r="H362" s="0" t="s">
        <v>3670</v>
      </c>
      <c r="I362" s="50" t="s">
        <v>35</v>
      </c>
      <c r="J362" s="0" t="n">
        <v>2050</v>
      </c>
      <c r="K362" s="48" t="str">
        <f aca="false">"*"&amp;IF(AND(A362="EU",J362=2035),0.95,IF(AND(A362="EU",J362=2050),0.93,IF(AND(A362="USA",J362=2035),0.96,IF(AND(A362="USA",J362=2050),0.94,IF(AND(A362="Japan",J362=2035),0.94,IF(AND(A362="Japan",J362=2050),0.92,IF(AND(A362="Russia",J362=2035),0.95,IF(AND(A362="Russia",J362=2050),0.93,IF(AND(A362="China",J362=2035),0.94,IF(AND(A362="China",J362=2050),0.92,IF(AND(A362="India",J362=2035),0.95,IF(AND(A362="India",J362=2050),0.92,IF(AND(A362="Middle East",J362=2035),0.94,IF(AND(A362="Middle East",J362=2050),0.9,IF(AND(A362="Africa",J362=2035),0.94,IF(AND(A362="Africa",J362=2050),0.91,IF(AND(A362="Brazil",J362=2035),0.95,IF(AND(A362="Brazil",J362=2050),0.92,""))))))))))))))))))</f>
        <v>*0.93</v>
      </c>
      <c r="P362" s="41" t="s">
        <v>3670</v>
      </c>
      <c r="Q362" s="52" t="s">
        <v>35</v>
      </c>
      <c r="R362" s="41" t="n">
        <v>2035</v>
      </c>
      <c r="S362" s="53" t="str">
        <f aca="false">"*"&amp;IF(AND(A362="EU",R362=2035),0.95,IF(AND(A362="EU",R362=2050),0.93,IF(AND(A362="USA",R362=2035),0.96,IF(AND(A362="USA",R362=2050),0.93,IF(AND(A362="Japan",R362=2035),0.94,IF(AND(A362="Japan",R362=2050),0.92,IF(AND(A362="Russia",R362=2035),0.95,IF(AND(A362="Russia",R362=2050),0.91,IF(AND(A362="China",R362=2035),0.93,IF(AND(A362="China",R362=2050),0.92,IF(AND(A362="India",R362=2035),0.94,IF(AND(A362="India",R362=2050),0.91,IF(AND(A362="Middle East",R362=2035),0.92,IF(AND(A362="Middle East",R362=2050),0.89,IF(AND(A362="Africa",R362=2035),0.93,IF(AND(A362="Africa",R362=2050),0.9,IF(AND(A362="Brazil",R362=2035),0.95,IF(AND(A362="Brazil",R362=2050),0.92,""))))))))))))))))))</f>
        <v>*0.95</v>
      </c>
      <c r="U362" s="41" t="s">
        <v>3670</v>
      </c>
      <c r="V362" s="52" t="s">
        <v>35</v>
      </c>
      <c r="W362" s="41" t="n">
        <v>2050</v>
      </c>
      <c r="X362" s="53" t="str">
        <f aca="false">"*"&amp;IF(AND(A362="EU",W362=2035),0.95,IF(AND(A362="EU",W362=2050),0.93,IF(AND(A362="USA",W362=2035),0.96,IF(AND(A362="USA",W362=2050),0.93,IF(AND(A362="Japan",W362=2035),0.94,IF(AND(A362="Japan",W362=2050),0.92,IF(AND(A362="Russia",W362=2035),0.95,IF(AND(A362="Russia",W362=2050),0.91,IF(AND(A362="China",W362=2035),0.93,IF(AND(A362="China",W362=2050),0.92,IF(AND(A362="India",W362=2035),0.94,IF(AND(A362="India",W362=2050),0.91,IF(AND(A362="Middle East",W362=2035),0.92,IF(AND(A362="Middle East",W362=2050),0.89,IF(AND(A362="Africa",W362=2035),0.93,IF(AND(A362="Africa",W362=2050),0.9,IF(AND(A362="Brazil",W362=2035),0.95,IF(AND(A362="Brazil",W362=2050),0.92,""))))))))))))))))))</f>
        <v>*0.93</v>
      </c>
      <c r="AC362" s="1" t="s">
        <v>3670</v>
      </c>
      <c r="AD362" s="57" t="s">
        <v>35</v>
      </c>
      <c r="AE362" s="1" t="n">
        <v>2035</v>
      </c>
      <c r="AF362" s="58" t="str">
        <f aca="false">"*"&amp;IF(AND(A362="EU",AE362=2035),0.93,IF(AND(A362="EU",AE362=2050),0.9,IF(AND(A362="USA",AE362=2035),0.92,IF(AND(A362="USA",AE362=2050),0.89,IF(AND(A362="Japan",AE362=2035),0.92,IF(AND(A362="Japan",AE362=2050),0.89,IF(AND(A362="Russia",AE362=2035),0.91,IF(AND(A362="Russia",AE362=2050),0.86,IF(AND(A362="China",AE362=2035),0.91,IF(AND(A362="China",AE362=2050),0.87,IF(AND(A362="India",AE362=2035),0.92,IF(AND(A362="India",AE362=2050),0.87,IF(AND(A362="Middle East",AE362=2035),0.89,IF(AND(A362="Middle East",AE362=2050),0.84,IF(AND(A362="Africa",AE362=2035),0.9,IF(AND(A362="Africa",AE362=2050),0.86,IF(AND(A362="Brazil",AE362=2035),0.93,IF(AND(A362="Brazil",AE362=2050),0.89,""))))))))))))))))))</f>
        <v>*0.93</v>
      </c>
      <c r="AG362" s="53" t="str">
        <f aca="false">AG361</f>
        <v>REZoning_Sol-Win</v>
      </c>
      <c r="AI362" s="1" t="s">
        <v>3670</v>
      </c>
      <c r="AJ362" s="57" t="s">
        <v>35</v>
      </c>
      <c r="AK362" s="1" t="n">
        <v>2050</v>
      </c>
      <c r="AL362" s="58" t="str">
        <f aca="false">"*"&amp;IF(AND(A362="EU",AK362=2035),0.93,IF(AND(A362="EU",AK362=2050),0.9,IF(AND(A362="USA",AK362=2035),0.92,IF(AND(A362="USA",AK362=2050),0.89,IF(AND(A362="Japan",AK362=2035),0.92,IF(AND(A362="Japan",AK362=2050),0.89,IF(AND(A362="Russia",AK362=2035),0.91,IF(AND(A362="Russia",AK362=2050),0.86,IF(AND(A362="China",AK362=2035),0.91,IF(AND(A362="China",AK362=2050),0.87,IF(AND(A362="India",AK362=2035),0.92,IF(AND(A362="India",AK362=2050),0.87,IF(AND(A362="Middle East",AK362=2035),0.89,IF(AND(A362="Middle East",AK362=2050),0.84,IF(AND(A362="Africa",AK362=2035),0.9,IF(AND(A362="Africa",AK362=2050),0.86,IF(AND(A362="Brazil",AK362=2035),0.93,IF(AND(A362="Brazil",AK362=2050),0.89,""))))))))))))))))))</f>
        <v>*0.9</v>
      </c>
      <c r="AM362" s="53" t="str">
        <f aca="false">AM361</f>
        <v>REZoning_Sol-Win</v>
      </c>
      <c r="AP362" s="0" t="s">
        <v>3670</v>
      </c>
      <c r="AQ362" s="38" t="s">
        <v>35</v>
      </c>
      <c r="AR362" s="38" t="n">
        <f aca="false">AR361</f>
        <v>2100</v>
      </c>
      <c r="AS362" s="38" t="s">
        <v>874</v>
      </c>
      <c r="AT362" s="38" t="s">
        <v>36</v>
      </c>
    </row>
    <row r="363" customFormat="false" ht="28.5" hidden="false" customHeight="true" outlineLevel="0" collapsed="false">
      <c r="A363" s="3" t="s">
        <v>51</v>
      </c>
      <c r="C363" s="0" t="s">
        <v>3671</v>
      </c>
      <c r="D363" s="50" t="s">
        <v>35</v>
      </c>
      <c r="E363" s="0" t="n">
        <v>2035</v>
      </c>
      <c r="F363" s="51" t="str">
        <f aca="false">"*"&amp;IF(AND(A363="EU",E363=2035),0.95,IF(AND(A363="EU",E363=2050),0.93,IF(AND(A363="USA",E363=2035),0.96,IF(AND(A363="USA",E363=2050),0.94,IF(AND(A363="Japan",E363=2035),0.94,IF(AND(A363="Japan",E363=2050),0.92,IF(AND(A363="Russia",E363=2035),0.95,IF(AND(A363="Russia",E363=2050),0.93,IF(AND(A363="China",E363=2035),0.94,IF(AND(A363="China",E363=2050),0.92,IF(AND(A363="India",E363=2035),0.95,IF(AND(A363="India",E363=2050),0.92,IF(AND(A363="Middle East",E363=2035),0.94,IF(AND(A363="Middle East",E363=2050),0.9,IF(AND(A363="Africa",E363=2035),0.94,IF(AND(A363="Africa",E363=2050),0.91,IF(AND(A363="Brazil",E363=2035),0.95,IF(AND(A363="Brazil",E363=2050),0.92,""))))))))))))))))))</f>
        <v>*0.95</v>
      </c>
      <c r="H363" s="0" t="s">
        <v>3671</v>
      </c>
      <c r="I363" s="50" t="s">
        <v>35</v>
      </c>
      <c r="J363" s="0" t="n">
        <v>2050</v>
      </c>
      <c r="K363" s="48" t="str">
        <f aca="false">"*"&amp;IF(AND(A363="EU",J363=2035),0.95,IF(AND(A363="EU",J363=2050),0.93,IF(AND(A363="USA",J363=2035),0.96,IF(AND(A363="USA",J363=2050),0.94,IF(AND(A363="Japan",J363=2035),0.94,IF(AND(A363="Japan",J363=2050),0.92,IF(AND(A363="Russia",J363=2035),0.95,IF(AND(A363="Russia",J363=2050),0.93,IF(AND(A363="China",J363=2035),0.94,IF(AND(A363="China",J363=2050),0.92,IF(AND(A363="India",J363=2035),0.95,IF(AND(A363="India",J363=2050),0.92,IF(AND(A363="Middle East",J363=2035),0.94,IF(AND(A363="Middle East",J363=2050),0.9,IF(AND(A363="Africa",J363=2035),0.94,IF(AND(A363="Africa",J363=2050),0.91,IF(AND(A363="Brazil",J363=2035),0.95,IF(AND(A363="Brazil",J363=2050),0.92,""))))))))))))))))))</f>
        <v>*0.93</v>
      </c>
      <c r="P363" s="41" t="s">
        <v>3671</v>
      </c>
      <c r="Q363" s="52" t="s">
        <v>35</v>
      </c>
      <c r="R363" s="41" t="n">
        <v>2035</v>
      </c>
      <c r="S363" s="53" t="str">
        <f aca="false">"*"&amp;IF(AND(A363="EU",R363=2035),0.95,IF(AND(A363="EU",R363=2050),0.93,IF(AND(A363="USA",R363=2035),0.96,IF(AND(A363="USA",R363=2050),0.93,IF(AND(A363="Japan",R363=2035),0.94,IF(AND(A363="Japan",R363=2050),0.92,IF(AND(A363="Russia",R363=2035),0.95,IF(AND(A363="Russia",R363=2050),0.91,IF(AND(A363="China",R363=2035),0.93,IF(AND(A363="China",R363=2050),0.92,IF(AND(A363="India",R363=2035),0.94,IF(AND(A363="India",R363=2050),0.91,IF(AND(A363="Middle East",R363=2035),0.92,IF(AND(A363="Middle East",R363=2050),0.89,IF(AND(A363="Africa",R363=2035),0.93,IF(AND(A363="Africa",R363=2050),0.9,IF(AND(A363="Brazil",R363=2035),0.95,IF(AND(A363="Brazil",R363=2050),0.92,""))))))))))))))))))</f>
        <v>*0.95</v>
      </c>
      <c r="U363" s="41" t="s">
        <v>3671</v>
      </c>
      <c r="V363" s="52" t="s">
        <v>35</v>
      </c>
      <c r="W363" s="41" t="n">
        <v>2050</v>
      </c>
      <c r="X363" s="53" t="str">
        <f aca="false">"*"&amp;IF(AND(A363="EU",W363=2035),0.95,IF(AND(A363="EU",W363=2050),0.93,IF(AND(A363="USA",W363=2035),0.96,IF(AND(A363="USA",W363=2050),0.93,IF(AND(A363="Japan",W363=2035),0.94,IF(AND(A363="Japan",W363=2050),0.92,IF(AND(A363="Russia",W363=2035),0.95,IF(AND(A363="Russia",W363=2050),0.91,IF(AND(A363="China",W363=2035),0.93,IF(AND(A363="China",W363=2050),0.92,IF(AND(A363="India",W363=2035),0.94,IF(AND(A363="India",W363=2050),0.91,IF(AND(A363="Middle East",W363=2035),0.92,IF(AND(A363="Middle East",W363=2050),0.89,IF(AND(A363="Africa",W363=2035),0.93,IF(AND(A363="Africa",W363=2050),0.9,IF(AND(A363="Brazil",W363=2035),0.95,IF(AND(A363="Brazil",W363=2050),0.92,""))))))))))))))))))</f>
        <v>*0.93</v>
      </c>
      <c r="AC363" s="1" t="s">
        <v>3671</v>
      </c>
      <c r="AD363" s="57" t="s">
        <v>35</v>
      </c>
      <c r="AE363" s="1" t="n">
        <v>2035</v>
      </c>
      <c r="AF363" s="58" t="str">
        <f aca="false">"*"&amp;IF(AND(A363="EU",AE363=2035),0.93,IF(AND(A363="EU",AE363=2050),0.9,IF(AND(A363="USA",AE363=2035),0.92,IF(AND(A363="USA",AE363=2050),0.89,IF(AND(A363="Japan",AE363=2035),0.92,IF(AND(A363="Japan",AE363=2050),0.89,IF(AND(A363="Russia",AE363=2035),0.91,IF(AND(A363="Russia",AE363=2050),0.86,IF(AND(A363="China",AE363=2035),0.91,IF(AND(A363="China",AE363=2050),0.87,IF(AND(A363="India",AE363=2035),0.92,IF(AND(A363="India",AE363=2050),0.87,IF(AND(A363="Middle East",AE363=2035),0.89,IF(AND(A363="Middle East",AE363=2050),0.84,IF(AND(A363="Africa",AE363=2035),0.9,IF(AND(A363="Africa",AE363=2050),0.86,IF(AND(A363="Brazil",AE363=2035),0.93,IF(AND(A363="Brazil",AE363=2050),0.89,""))))))))))))))))))</f>
        <v>*0.93</v>
      </c>
      <c r="AG363" s="53" t="str">
        <f aca="false">AG362</f>
        <v>REZoning_Sol-Win</v>
      </c>
      <c r="AI363" s="1" t="s">
        <v>3671</v>
      </c>
      <c r="AJ363" s="57" t="s">
        <v>35</v>
      </c>
      <c r="AK363" s="1" t="n">
        <v>2050</v>
      </c>
      <c r="AL363" s="58" t="str">
        <f aca="false">"*"&amp;IF(AND(A363="EU",AK363=2035),0.93,IF(AND(A363="EU",AK363=2050),0.9,IF(AND(A363="USA",AK363=2035),0.92,IF(AND(A363="USA",AK363=2050),0.89,IF(AND(A363="Japan",AK363=2035),0.92,IF(AND(A363="Japan",AK363=2050),0.89,IF(AND(A363="Russia",AK363=2035),0.91,IF(AND(A363="Russia",AK363=2050),0.86,IF(AND(A363="China",AK363=2035),0.91,IF(AND(A363="China",AK363=2050),0.87,IF(AND(A363="India",AK363=2035),0.92,IF(AND(A363="India",AK363=2050),0.87,IF(AND(A363="Middle East",AK363=2035),0.89,IF(AND(A363="Middle East",AK363=2050),0.84,IF(AND(A363="Africa",AK363=2035),0.9,IF(AND(A363="Africa",AK363=2050),0.86,IF(AND(A363="Brazil",AK363=2035),0.93,IF(AND(A363="Brazil",AK363=2050),0.89,""))))))))))))))))))</f>
        <v>*0.9</v>
      </c>
      <c r="AM363" s="53" t="str">
        <f aca="false">AM362</f>
        <v>REZoning_Sol-Win</v>
      </c>
      <c r="AP363" s="0" t="s">
        <v>3671</v>
      </c>
      <c r="AQ363" s="38" t="s">
        <v>35</v>
      </c>
      <c r="AR363" s="38" t="n">
        <f aca="false">AR362</f>
        <v>2100</v>
      </c>
      <c r="AS363" s="38" t="s">
        <v>874</v>
      </c>
      <c r="AT363" s="38" t="s">
        <v>36</v>
      </c>
    </row>
    <row r="364" customFormat="false" ht="28.5" hidden="false" customHeight="true" outlineLevel="0" collapsed="false">
      <c r="A364" s="3" t="s">
        <v>51</v>
      </c>
      <c r="C364" s="0" t="s">
        <v>3672</v>
      </c>
      <c r="D364" s="50" t="s">
        <v>35</v>
      </c>
      <c r="E364" s="0" t="n">
        <v>2035</v>
      </c>
      <c r="F364" s="51" t="str">
        <f aca="false">"*"&amp;IF(AND(A364="EU",E364=2035),0.95,IF(AND(A364="EU",E364=2050),0.93,IF(AND(A364="USA",E364=2035),0.96,IF(AND(A364="USA",E364=2050),0.94,IF(AND(A364="Japan",E364=2035),0.94,IF(AND(A364="Japan",E364=2050),0.92,IF(AND(A364="Russia",E364=2035),0.95,IF(AND(A364="Russia",E364=2050),0.93,IF(AND(A364="China",E364=2035),0.94,IF(AND(A364="China",E364=2050),0.92,IF(AND(A364="India",E364=2035),0.95,IF(AND(A364="India",E364=2050),0.92,IF(AND(A364="Middle East",E364=2035),0.94,IF(AND(A364="Middle East",E364=2050),0.9,IF(AND(A364="Africa",E364=2035),0.94,IF(AND(A364="Africa",E364=2050),0.91,IF(AND(A364="Brazil",E364=2035),0.95,IF(AND(A364="Brazil",E364=2050),0.92,""))))))))))))))))))</f>
        <v>*0.95</v>
      </c>
      <c r="H364" s="0" t="s">
        <v>3672</v>
      </c>
      <c r="I364" s="50" t="s">
        <v>35</v>
      </c>
      <c r="J364" s="0" t="n">
        <v>2050</v>
      </c>
      <c r="K364" s="48" t="str">
        <f aca="false">"*"&amp;IF(AND(A364="EU",J364=2035),0.95,IF(AND(A364="EU",J364=2050),0.93,IF(AND(A364="USA",J364=2035),0.96,IF(AND(A364="USA",J364=2050),0.94,IF(AND(A364="Japan",J364=2035),0.94,IF(AND(A364="Japan",J364=2050),0.92,IF(AND(A364="Russia",J364=2035),0.95,IF(AND(A364="Russia",J364=2050),0.93,IF(AND(A364="China",J364=2035),0.94,IF(AND(A364="China",J364=2050),0.92,IF(AND(A364="India",J364=2035),0.95,IF(AND(A364="India",J364=2050),0.92,IF(AND(A364="Middle East",J364=2035),0.94,IF(AND(A364="Middle East",J364=2050),0.9,IF(AND(A364="Africa",J364=2035),0.94,IF(AND(A364="Africa",J364=2050),0.91,IF(AND(A364="Brazil",J364=2035),0.95,IF(AND(A364="Brazil",J364=2050),0.92,""))))))))))))))))))</f>
        <v>*0.93</v>
      </c>
      <c r="P364" s="41" t="s">
        <v>3672</v>
      </c>
      <c r="Q364" s="52" t="s">
        <v>35</v>
      </c>
      <c r="R364" s="41" t="n">
        <v>2035</v>
      </c>
      <c r="S364" s="53" t="str">
        <f aca="false">"*"&amp;IF(AND(A364="EU",R364=2035),0.95,IF(AND(A364="EU",R364=2050),0.93,IF(AND(A364="USA",R364=2035),0.96,IF(AND(A364="USA",R364=2050),0.93,IF(AND(A364="Japan",R364=2035),0.94,IF(AND(A364="Japan",R364=2050),0.92,IF(AND(A364="Russia",R364=2035),0.95,IF(AND(A364="Russia",R364=2050),0.91,IF(AND(A364="China",R364=2035),0.93,IF(AND(A364="China",R364=2050),0.92,IF(AND(A364="India",R364=2035),0.94,IF(AND(A364="India",R364=2050),0.91,IF(AND(A364="Middle East",R364=2035),0.92,IF(AND(A364="Middle East",R364=2050),0.89,IF(AND(A364="Africa",R364=2035),0.93,IF(AND(A364="Africa",R364=2050),0.9,IF(AND(A364="Brazil",R364=2035),0.95,IF(AND(A364="Brazil",R364=2050),0.92,""))))))))))))))))))</f>
        <v>*0.95</v>
      </c>
      <c r="U364" s="41" t="s">
        <v>3672</v>
      </c>
      <c r="V364" s="52" t="s">
        <v>35</v>
      </c>
      <c r="W364" s="41" t="n">
        <v>2050</v>
      </c>
      <c r="X364" s="53" t="str">
        <f aca="false">"*"&amp;IF(AND(A364="EU",W364=2035),0.95,IF(AND(A364="EU",W364=2050),0.93,IF(AND(A364="USA",W364=2035),0.96,IF(AND(A364="USA",W364=2050),0.93,IF(AND(A364="Japan",W364=2035),0.94,IF(AND(A364="Japan",W364=2050),0.92,IF(AND(A364="Russia",W364=2035),0.95,IF(AND(A364="Russia",W364=2050),0.91,IF(AND(A364="China",W364=2035),0.93,IF(AND(A364="China",W364=2050),0.92,IF(AND(A364="India",W364=2035),0.94,IF(AND(A364="India",W364=2050),0.91,IF(AND(A364="Middle East",W364=2035),0.92,IF(AND(A364="Middle East",W364=2050),0.89,IF(AND(A364="Africa",W364=2035),0.93,IF(AND(A364="Africa",W364=2050),0.9,IF(AND(A364="Brazil",W364=2035),0.95,IF(AND(A364="Brazil",W364=2050),0.92,""))))))))))))))))))</f>
        <v>*0.93</v>
      </c>
      <c r="AC364" s="1" t="s">
        <v>3672</v>
      </c>
      <c r="AD364" s="57" t="s">
        <v>35</v>
      </c>
      <c r="AE364" s="1" t="n">
        <v>2035</v>
      </c>
      <c r="AF364" s="58" t="str">
        <f aca="false">"*"&amp;IF(AND(A364="EU",AE364=2035),0.93,IF(AND(A364="EU",AE364=2050),0.9,IF(AND(A364="USA",AE364=2035),0.92,IF(AND(A364="USA",AE364=2050),0.89,IF(AND(A364="Japan",AE364=2035),0.92,IF(AND(A364="Japan",AE364=2050),0.89,IF(AND(A364="Russia",AE364=2035),0.91,IF(AND(A364="Russia",AE364=2050),0.86,IF(AND(A364="China",AE364=2035),0.91,IF(AND(A364="China",AE364=2050),0.87,IF(AND(A364="India",AE364=2035),0.92,IF(AND(A364="India",AE364=2050),0.87,IF(AND(A364="Middle East",AE364=2035),0.89,IF(AND(A364="Middle East",AE364=2050),0.84,IF(AND(A364="Africa",AE364=2035),0.9,IF(AND(A364="Africa",AE364=2050),0.86,IF(AND(A364="Brazil",AE364=2035),0.93,IF(AND(A364="Brazil",AE364=2050),0.89,""))))))))))))))))))</f>
        <v>*0.93</v>
      </c>
      <c r="AG364" s="53" t="str">
        <f aca="false">AG363</f>
        <v>REZoning_Sol-Win</v>
      </c>
      <c r="AI364" s="1" t="s">
        <v>3672</v>
      </c>
      <c r="AJ364" s="57" t="s">
        <v>35</v>
      </c>
      <c r="AK364" s="1" t="n">
        <v>2050</v>
      </c>
      <c r="AL364" s="58" t="str">
        <f aca="false">"*"&amp;IF(AND(A364="EU",AK364=2035),0.93,IF(AND(A364="EU",AK364=2050),0.9,IF(AND(A364="USA",AK364=2035),0.92,IF(AND(A364="USA",AK364=2050),0.89,IF(AND(A364="Japan",AK364=2035),0.92,IF(AND(A364="Japan",AK364=2050),0.89,IF(AND(A364="Russia",AK364=2035),0.91,IF(AND(A364="Russia",AK364=2050),0.86,IF(AND(A364="China",AK364=2035),0.91,IF(AND(A364="China",AK364=2050),0.87,IF(AND(A364="India",AK364=2035),0.92,IF(AND(A364="India",AK364=2050),0.87,IF(AND(A364="Middle East",AK364=2035),0.89,IF(AND(A364="Middle East",AK364=2050),0.84,IF(AND(A364="Africa",AK364=2035),0.9,IF(AND(A364="Africa",AK364=2050),0.86,IF(AND(A364="Brazil",AK364=2035),0.93,IF(AND(A364="Brazil",AK364=2050),0.89,""))))))))))))))))))</f>
        <v>*0.9</v>
      </c>
      <c r="AM364" s="53" t="str">
        <f aca="false">AM363</f>
        <v>REZoning_Sol-Win</v>
      </c>
      <c r="AP364" s="0" t="s">
        <v>3672</v>
      </c>
      <c r="AQ364" s="38" t="s">
        <v>35</v>
      </c>
      <c r="AR364" s="38" t="n">
        <f aca="false">AR363</f>
        <v>2100</v>
      </c>
      <c r="AS364" s="38" t="s">
        <v>874</v>
      </c>
      <c r="AT364" s="38" t="s">
        <v>36</v>
      </c>
    </row>
    <row r="365" customFormat="false" ht="28.5" hidden="false" customHeight="true" outlineLevel="0" collapsed="false">
      <c r="A365" s="3" t="s">
        <v>51</v>
      </c>
      <c r="C365" s="0" t="s">
        <v>3673</v>
      </c>
      <c r="D365" s="50" t="s">
        <v>35</v>
      </c>
      <c r="E365" s="0" t="n">
        <v>2035</v>
      </c>
      <c r="F365" s="51" t="str">
        <f aca="false">"*"&amp;IF(AND(A365="EU",E365=2035),0.95,IF(AND(A365="EU",E365=2050),0.93,IF(AND(A365="USA",E365=2035),0.96,IF(AND(A365="USA",E365=2050),0.94,IF(AND(A365="Japan",E365=2035),0.94,IF(AND(A365="Japan",E365=2050),0.92,IF(AND(A365="Russia",E365=2035),0.95,IF(AND(A365="Russia",E365=2050),0.93,IF(AND(A365="China",E365=2035),0.94,IF(AND(A365="China",E365=2050),0.92,IF(AND(A365="India",E365=2035),0.95,IF(AND(A365="India",E365=2050),0.92,IF(AND(A365="Middle East",E365=2035),0.94,IF(AND(A365="Middle East",E365=2050),0.9,IF(AND(A365="Africa",E365=2035),0.94,IF(AND(A365="Africa",E365=2050),0.91,IF(AND(A365="Brazil",E365=2035),0.95,IF(AND(A365="Brazil",E365=2050),0.92,""))))))))))))))))))</f>
        <v>*0.95</v>
      </c>
      <c r="H365" s="0" t="s">
        <v>3673</v>
      </c>
      <c r="I365" s="50" t="s">
        <v>35</v>
      </c>
      <c r="J365" s="0" t="n">
        <v>2050</v>
      </c>
      <c r="K365" s="48" t="str">
        <f aca="false">"*"&amp;IF(AND(A365="EU",J365=2035),0.95,IF(AND(A365="EU",J365=2050),0.93,IF(AND(A365="USA",J365=2035),0.96,IF(AND(A365="USA",J365=2050),0.94,IF(AND(A365="Japan",J365=2035),0.94,IF(AND(A365="Japan",J365=2050),0.92,IF(AND(A365="Russia",J365=2035),0.95,IF(AND(A365="Russia",J365=2050),0.93,IF(AND(A365="China",J365=2035),0.94,IF(AND(A365="China",J365=2050),0.92,IF(AND(A365="India",J365=2035),0.95,IF(AND(A365="India",J365=2050),0.92,IF(AND(A365="Middle East",J365=2035),0.94,IF(AND(A365="Middle East",J365=2050),0.9,IF(AND(A365="Africa",J365=2035),0.94,IF(AND(A365="Africa",J365=2050),0.91,IF(AND(A365="Brazil",J365=2035),0.95,IF(AND(A365="Brazil",J365=2050),0.92,""))))))))))))))))))</f>
        <v>*0.93</v>
      </c>
      <c r="P365" s="41" t="s">
        <v>3673</v>
      </c>
      <c r="Q365" s="52" t="s">
        <v>35</v>
      </c>
      <c r="R365" s="41" t="n">
        <v>2035</v>
      </c>
      <c r="S365" s="53" t="str">
        <f aca="false">"*"&amp;IF(AND(A365="EU",R365=2035),0.95,IF(AND(A365="EU",R365=2050),0.93,IF(AND(A365="USA",R365=2035),0.96,IF(AND(A365="USA",R365=2050),0.93,IF(AND(A365="Japan",R365=2035),0.94,IF(AND(A365="Japan",R365=2050),0.92,IF(AND(A365="Russia",R365=2035),0.95,IF(AND(A365="Russia",R365=2050),0.91,IF(AND(A365="China",R365=2035),0.93,IF(AND(A365="China",R365=2050),0.92,IF(AND(A365="India",R365=2035),0.94,IF(AND(A365="India",R365=2050),0.91,IF(AND(A365="Middle East",R365=2035),0.92,IF(AND(A365="Middle East",R365=2050),0.89,IF(AND(A365="Africa",R365=2035),0.93,IF(AND(A365="Africa",R365=2050),0.9,IF(AND(A365="Brazil",R365=2035),0.95,IF(AND(A365="Brazil",R365=2050),0.92,""))))))))))))))))))</f>
        <v>*0.95</v>
      </c>
      <c r="U365" s="41" t="s">
        <v>3673</v>
      </c>
      <c r="V365" s="52" t="s">
        <v>35</v>
      </c>
      <c r="W365" s="41" t="n">
        <v>2050</v>
      </c>
      <c r="X365" s="53" t="str">
        <f aca="false">"*"&amp;IF(AND(A365="EU",W365=2035),0.95,IF(AND(A365="EU",W365=2050),0.93,IF(AND(A365="USA",W365=2035),0.96,IF(AND(A365="USA",W365=2050),0.93,IF(AND(A365="Japan",W365=2035),0.94,IF(AND(A365="Japan",W365=2050),0.92,IF(AND(A365="Russia",W365=2035),0.95,IF(AND(A365="Russia",W365=2050),0.91,IF(AND(A365="China",W365=2035),0.93,IF(AND(A365="China",W365=2050),0.92,IF(AND(A365="India",W365=2035),0.94,IF(AND(A365="India",W365=2050),0.91,IF(AND(A365="Middle East",W365=2035),0.92,IF(AND(A365="Middle East",W365=2050),0.89,IF(AND(A365="Africa",W365=2035),0.93,IF(AND(A365="Africa",W365=2050),0.9,IF(AND(A365="Brazil",W365=2035),0.95,IF(AND(A365="Brazil",W365=2050),0.92,""))))))))))))))))))</f>
        <v>*0.93</v>
      </c>
      <c r="AC365" s="1" t="s">
        <v>3673</v>
      </c>
      <c r="AD365" s="57" t="s">
        <v>35</v>
      </c>
      <c r="AE365" s="1" t="n">
        <v>2035</v>
      </c>
      <c r="AF365" s="58" t="str">
        <f aca="false">"*"&amp;IF(AND(A365="EU",AE365=2035),0.93,IF(AND(A365="EU",AE365=2050),0.9,IF(AND(A365="USA",AE365=2035),0.92,IF(AND(A365="USA",AE365=2050),0.89,IF(AND(A365="Japan",AE365=2035),0.92,IF(AND(A365="Japan",AE365=2050),0.89,IF(AND(A365="Russia",AE365=2035),0.91,IF(AND(A365="Russia",AE365=2050),0.86,IF(AND(A365="China",AE365=2035),0.91,IF(AND(A365="China",AE365=2050),0.87,IF(AND(A365="India",AE365=2035),0.92,IF(AND(A365="India",AE365=2050),0.87,IF(AND(A365="Middle East",AE365=2035),0.89,IF(AND(A365="Middle East",AE365=2050),0.84,IF(AND(A365="Africa",AE365=2035),0.9,IF(AND(A365="Africa",AE365=2050),0.86,IF(AND(A365="Brazil",AE365=2035),0.93,IF(AND(A365="Brazil",AE365=2050),0.89,""))))))))))))))))))</f>
        <v>*0.93</v>
      </c>
      <c r="AG365" s="53" t="str">
        <f aca="false">AG364</f>
        <v>REZoning_Sol-Win</v>
      </c>
      <c r="AI365" s="1" t="s">
        <v>3673</v>
      </c>
      <c r="AJ365" s="57" t="s">
        <v>35</v>
      </c>
      <c r="AK365" s="1" t="n">
        <v>2050</v>
      </c>
      <c r="AL365" s="58" t="str">
        <f aca="false">"*"&amp;IF(AND(A365="EU",AK365=2035),0.93,IF(AND(A365="EU",AK365=2050),0.9,IF(AND(A365="USA",AK365=2035),0.92,IF(AND(A365="USA",AK365=2050),0.89,IF(AND(A365="Japan",AK365=2035),0.92,IF(AND(A365="Japan",AK365=2050),0.89,IF(AND(A365="Russia",AK365=2035),0.91,IF(AND(A365="Russia",AK365=2050),0.86,IF(AND(A365="China",AK365=2035),0.91,IF(AND(A365="China",AK365=2050),0.87,IF(AND(A365="India",AK365=2035),0.92,IF(AND(A365="India",AK365=2050),0.87,IF(AND(A365="Middle East",AK365=2035),0.89,IF(AND(A365="Middle East",AK365=2050),0.84,IF(AND(A365="Africa",AK365=2035),0.9,IF(AND(A365="Africa",AK365=2050),0.86,IF(AND(A365="Brazil",AK365=2035),0.93,IF(AND(A365="Brazil",AK365=2050),0.89,""))))))))))))))))))</f>
        <v>*0.9</v>
      </c>
      <c r="AM365" s="53" t="str">
        <f aca="false">AM364</f>
        <v>REZoning_Sol-Win</v>
      </c>
      <c r="AP365" s="0" t="s">
        <v>3673</v>
      </c>
      <c r="AQ365" s="38" t="s">
        <v>35</v>
      </c>
      <c r="AR365" s="38" t="n">
        <f aca="false">AR364</f>
        <v>2100</v>
      </c>
      <c r="AS365" s="38" t="s">
        <v>874</v>
      </c>
      <c r="AT365" s="38" t="s">
        <v>36</v>
      </c>
    </row>
    <row r="366" customFormat="false" ht="28.5" hidden="false" customHeight="true" outlineLevel="0" collapsed="false">
      <c r="A366" s="3" t="s">
        <v>51</v>
      </c>
      <c r="C366" s="0" t="s">
        <v>3674</v>
      </c>
      <c r="D366" s="50" t="s">
        <v>35</v>
      </c>
      <c r="E366" s="0" t="n">
        <v>2035</v>
      </c>
      <c r="F366" s="51" t="str">
        <f aca="false">"*"&amp;IF(AND(A366="EU",E366=2035),0.95,IF(AND(A366="EU",E366=2050),0.93,IF(AND(A366="USA",E366=2035),0.96,IF(AND(A366="USA",E366=2050),0.94,IF(AND(A366="Japan",E366=2035),0.94,IF(AND(A366="Japan",E366=2050),0.92,IF(AND(A366="Russia",E366=2035),0.95,IF(AND(A366="Russia",E366=2050),0.93,IF(AND(A366="China",E366=2035),0.94,IF(AND(A366="China",E366=2050),0.92,IF(AND(A366="India",E366=2035),0.95,IF(AND(A366="India",E366=2050),0.92,IF(AND(A366="Middle East",E366=2035),0.94,IF(AND(A366="Middle East",E366=2050),0.9,IF(AND(A366="Africa",E366=2035),0.94,IF(AND(A366="Africa",E366=2050),0.91,IF(AND(A366="Brazil",E366=2035),0.95,IF(AND(A366="Brazil",E366=2050),0.92,""))))))))))))))))))</f>
        <v>*0.95</v>
      </c>
      <c r="H366" s="0" t="s">
        <v>3674</v>
      </c>
      <c r="I366" s="50" t="s">
        <v>35</v>
      </c>
      <c r="J366" s="0" t="n">
        <v>2050</v>
      </c>
      <c r="K366" s="48" t="str">
        <f aca="false">"*"&amp;IF(AND(A366="EU",J366=2035),0.95,IF(AND(A366="EU",J366=2050),0.93,IF(AND(A366="USA",J366=2035),0.96,IF(AND(A366="USA",J366=2050),0.94,IF(AND(A366="Japan",J366=2035),0.94,IF(AND(A366="Japan",J366=2050),0.92,IF(AND(A366="Russia",J366=2035),0.95,IF(AND(A366="Russia",J366=2050),0.93,IF(AND(A366="China",J366=2035),0.94,IF(AND(A366="China",J366=2050),0.92,IF(AND(A366="India",J366=2035),0.95,IF(AND(A366="India",J366=2050),0.92,IF(AND(A366="Middle East",J366=2035),0.94,IF(AND(A366="Middle East",J366=2050),0.9,IF(AND(A366="Africa",J366=2035),0.94,IF(AND(A366="Africa",J366=2050),0.91,IF(AND(A366="Brazil",J366=2035),0.95,IF(AND(A366="Brazil",J366=2050),0.92,""))))))))))))))))))</f>
        <v>*0.93</v>
      </c>
      <c r="P366" s="41" t="s">
        <v>3674</v>
      </c>
      <c r="Q366" s="52" t="s">
        <v>35</v>
      </c>
      <c r="R366" s="41" t="n">
        <v>2035</v>
      </c>
      <c r="S366" s="53" t="str">
        <f aca="false">"*"&amp;IF(AND(A366="EU",R366=2035),0.95,IF(AND(A366="EU",R366=2050),0.93,IF(AND(A366="USA",R366=2035),0.96,IF(AND(A366="USA",R366=2050),0.93,IF(AND(A366="Japan",R366=2035),0.94,IF(AND(A366="Japan",R366=2050),0.92,IF(AND(A366="Russia",R366=2035),0.95,IF(AND(A366="Russia",R366=2050),0.91,IF(AND(A366="China",R366=2035),0.93,IF(AND(A366="China",R366=2050),0.92,IF(AND(A366="India",R366=2035),0.94,IF(AND(A366="India",R366=2050),0.91,IF(AND(A366="Middle East",R366=2035),0.92,IF(AND(A366="Middle East",R366=2050),0.89,IF(AND(A366="Africa",R366=2035),0.93,IF(AND(A366="Africa",R366=2050),0.9,IF(AND(A366="Brazil",R366=2035),0.95,IF(AND(A366="Brazil",R366=2050),0.92,""))))))))))))))))))</f>
        <v>*0.95</v>
      </c>
      <c r="U366" s="41" t="s">
        <v>3674</v>
      </c>
      <c r="V366" s="52" t="s">
        <v>35</v>
      </c>
      <c r="W366" s="41" t="n">
        <v>2050</v>
      </c>
      <c r="X366" s="53" t="str">
        <f aca="false">"*"&amp;IF(AND(A366="EU",W366=2035),0.95,IF(AND(A366="EU",W366=2050),0.93,IF(AND(A366="USA",W366=2035),0.96,IF(AND(A366="USA",W366=2050),0.93,IF(AND(A366="Japan",W366=2035),0.94,IF(AND(A366="Japan",W366=2050),0.92,IF(AND(A366="Russia",W366=2035),0.95,IF(AND(A366="Russia",W366=2050),0.91,IF(AND(A366="China",W366=2035),0.93,IF(AND(A366="China",W366=2050),0.92,IF(AND(A366="India",W366=2035),0.94,IF(AND(A366="India",W366=2050),0.91,IF(AND(A366="Middle East",W366=2035),0.92,IF(AND(A366="Middle East",W366=2050),0.89,IF(AND(A366="Africa",W366=2035),0.93,IF(AND(A366="Africa",W366=2050),0.9,IF(AND(A366="Brazil",W366=2035),0.95,IF(AND(A366="Brazil",W366=2050),0.92,""))))))))))))))))))</f>
        <v>*0.93</v>
      </c>
      <c r="AC366" s="1" t="s">
        <v>3674</v>
      </c>
      <c r="AD366" s="57" t="s">
        <v>35</v>
      </c>
      <c r="AE366" s="1" t="n">
        <v>2035</v>
      </c>
      <c r="AF366" s="58" t="str">
        <f aca="false">"*"&amp;IF(AND(A366="EU",AE366=2035),0.93,IF(AND(A366="EU",AE366=2050),0.9,IF(AND(A366="USA",AE366=2035),0.92,IF(AND(A366="USA",AE366=2050),0.89,IF(AND(A366="Japan",AE366=2035),0.92,IF(AND(A366="Japan",AE366=2050),0.89,IF(AND(A366="Russia",AE366=2035),0.91,IF(AND(A366="Russia",AE366=2050),0.86,IF(AND(A366="China",AE366=2035),0.91,IF(AND(A366="China",AE366=2050),0.87,IF(AND(A366="India",AE366=2035),0.92,IF(AND(A366="India",AE366=2050),0.87,IF(AND(A366="Middle East",AE366=2035),0.89,IF(AND(A366="Middle East",AE366=2050),0.84,IF(AND(A366="Africa",AE366=2035),0.9,IF(AND(A366="Africa",AE366=2050),0.86,IF(AND(A366="Brazil",AE366=2035),0.93,IF(AND(A366="Brazil",AE366=2050),0.89,""))))))))))))))))))</f>
        <v>*0.93</v>
      </c>
      <c r="AG366" s="53" t="str">
        <f aca="false">AG365</f>
        <v>REZoning_Sol-Win</v>
      </c>
      <c r="AI366" s="1" t="s">
        <v>3674</v>
      </c>
      <c r="AJ366" s="57" t="s">
        <v>35</v>
      </c>
      <c r="AK366" s="1" t="n">
        <v>2050</v>
      </c>
      <c r="AL366" s="58" t="str">
        <f aca="false">"*"&amp;IF(AND(A366="EU",AK366=2035),0.93,IF(AND(A366="EU",AK366=2050),0.9,IF(AND(A366="USA",AK366=2035),0.92,IF(AND(A366="USA",AK366=2050),0.89,IF(AND(A366="Japan",AK366=2035),0.92,IF(AND(A366="Japan",AK366=2050),0.89,IF(AND(A366="Russia",AK366=2035),0.91,IF(AND(A366="Russia",AK366=2050),0.86,IF(AND(A366="China",AK366=2035),0.91,IF(AND(A366="China",AK366=2050),0.87,IF(AND(A366="India",AK366=2035),0.92,IF(AND(A366="India",AK366=2050),0.87,IF(AND(A366="Middle East",AK366=2035),0.89,IF(AND(A366="Middle East",AK366=2050),0.84,IF(AND(A366="Africa",AK366=2035),0.9,IF(AND(A366="Africa",AK366=2050),0.86,IF(AND(A366="Brazil",AK366=2035),0.93,IF(AND(A366="Brazil",AK366=2050),0.89,""))))))))))))))))))</f>
        <v>*0.9</v>
      </c>
      <c r="AM366" s="53" t="str">
        <f aca="false">AM365</f>
        <v>REZoning_Sol-Win</v>
      </c>
      <c r="AP366" s="0" t="s">
        <v>3674</v>
      </c>
      <c r="AQ366" s="38" t="s">
        <v>35</v>
      </c>
      <c r="AR366" s="38" t="n">
        <f aca="false">AR365</f>
        <v>2100</v>
      </c>
      <c r="AS366" s="38" t="s">
        <v>874</v>
      </c>
      <c r="AT366" s="38" t="s">
        <v>36</v>
      </c>
    </row>
    <row r="367" customFormat="false" ht="28.5" hidden="false" customHeight="true" outlineLevel="0" collapsed="false">
      <c r="A367" s="3" t="s">
        <v>51</v>
      </c>
      <c r="C367" s="0" t="s">
        <v>3675</v>
      </c>
      <c r="D367" s="50" t="s">
        <v>35</v>
      </c>
      <c r="E367" s="0" t="n">
        <v>2035</v>
      </c>
      <c r="F367" s="51" t="str">
        <f aca="false">"*"&amp;IF(AND(A367="EU",E367=2035),0.95,IF(AND(A367="EU",E367=2050),0.93,IF(AND(A367="USA",E367=2035),0.96,IF(AND(A367="USA",E367=2050),0.94,IF(AND(A367="Japan",E367=2035),0.94,IF(AND(A367="Japan",E367=2050),0.92,IF(AND(A367="Russia",E367=2035),0.95,IF(AND(A367="Russia",E367=2050),0.93,IF(AND(A367="China",E367=2035),0.94,IF(AND(A367="China",E367=2050),0.92,IF(AND(A367="India",E367=2035),0.95,IF(AND(A367="India",E367=2050),0.92,IF(AND(A367="Middle East",E367=2035),0.94,IF(AND(A367="Middle East",E367=2050),0.9,IF(AND(A367="Africa",E367=2035),0.94,IF(AND(A367="Africa",E367=2050),0.91,IF(AND(A367="Brazil",E367=2035),0.95,IF(AND(A367="Brazil",E367=2050),0.92,""))))))))))))))))))</f>
        <v>*0.95</v>
      </c>
      <c r="H367" s="0" t="s">
        <v>3675</v>
      </c>
      <c r="I367" s="50" t="s">
        <v>35</v>
      </c>
      <c r="J367" s="0" t="n">
        <v>2050</v>
      </c>
      <c r="K367" s="48" t="str">
        <f aca="false">"*"&amp;IF(AND(A367="EU",J367=2035),0.95,IF(AND(A367="EU",J367=2050),0.93,IF(AND(A367="USA",J367=2035),0.96,IF(AND(A367="USA",J367=2050),0.94,IF(AND(A367="Japan",J367=2035),0.94,IF(AND(A367="Japan",J367=2050),0.92,IF(AND(A367="Russia",J367=2035),0.95,IF(AND(A367="Russia",J367=2050),0.93,IF(AND(A367="China",J367=2035),0.94,IF(AND(A367="China",J367=2050),0.92,IF(AND(A367="India",J367=2035),0.95,IF(AND(A367="India",J367=2050),0.92,IF(AND(A367="Middle East",J367=2035),0.94,IF(AND(A367="Middle East",J367=2050),0.9,IF(AND(A367="Africa",J367=2035),0.94,IF(AND(A367="Africa",J367=2050),0.91,IF(AND(A367="Brazil",J367=2035),0.95,IF(AND(A367="Brazil",J367=2050),0.92,""))))))))))))))))))</f>
        <v>*0.93</v>
      </c>
      <c r="P367" s="41" t="s">
        <v>3675</v>
      </c>
      <c r="Q367" s="52" t="s">
        <v>35</v>
      </c>
      <c r="R367" s="41" t="n">
        <v>2035</v>
      </c>
      <c r="S367" s="53" t="str">
        <f aca="false">"*"&amp;IF(AND(A367="EU",R367=2035),0.95,IF(AND(A367="EU",R367=2050),0.93,IF(AND(A367="USA",R367=2035),0.96,IF(AND(A367="USA",R367=2050),0.93,IF(AND(A367="Japan",R367=2035),0.94,IF(AND(A367="Japan",R367=2050),0.92,IF(AND(A367="Russia",R367=2035),0.95,IF(AND(A367="Russia",R367=2050),0.91,IF(AND(A367="China",R367=2035),0.93,IF(AND(A367="China",R367=2050),0.92,IF(AND(A367="India",R367=2035),0.94,IF(AND(A367="India",R367=2050),0.91,IF(AND(A367="Middle East",R367=2035),0.92,IF(AND(A367="Middle East",R367=2050),0.89,IF(AND(A367="Africa",R367=2035),0.93,IF(AND(A367="Africa",R367=2050),0.9,IF(AND(A367="Brazil",R367=2035),0.95,IF(AND(A367="Brazil",R367=2050),0.92,""))))))))))))))))))</f>
        <v>*0.95</v>
      </c>
      <c r="U367" s="41" t="s">
        <v>3675</v>
      </c>
      <c r="V367" s="52" t="s">
        <v>35</v>
      </c>
      <c r="W367" s="41" t="n">
        <v>2050</v>
      </c>
      <c r="X367" s="53" t="str">
        <f aca="false">"*"&amp;IF(AND(A367="EU",W367=2035),0.95,IF(AND(A367="EU",W367=2050),0.93,IF(AND(A367="USA",W367=2035),0.96,IF(AND(A367="USA",W367=2050),0.93,IF(AND(A367="Japan",W367=2035),0.94,IF(AND(A367="Japan",W367=2050),0.92,IF(AND(A367="Russia",W367=2035),0.95,IF(AND(A367="Russia",W367=2050),0.91,IF(AND(A367="China",W367=2035),0.93,IF(AND(A367="China",W367=2050),0.92,IF(AND(A367="India",W367=2035),0.94,IF(AND(A367="India",W367=2050),0.91,IF(AND(A367="Middle East",W367=2035),0.92,IF(AND(A367="Middle East",W367=2050),0.89,IF(AND(A367="Africa",W367=2035),0.93,IF(AND(A367="Africa",W367=2050),0.9,IF(AND(A367="Brazil",W367=2035),0.95,IF(AND(A367="Brazil",W367=2050),0.92,""))))))))))))))))))</f>
        <v>*0.93</v>
      </c>
      <c r="AC367" s="1" t="s">
        <v>3675</v>
      </c>
      <c r="AD367" s="57" t="s">
        <v>35</v>
      </c>
      <c r="AE367" s="1" t="n">
        <v>2035</v>
      </c>
      <c r="AF367" s="58" t="str">
        <f aca="false">"*"&amp;IF(AND(A367="EU",AE367=2035),0.93,IF(AND(A367="EU",AE367=2050),0.9,IF(AND(A367="USA",AE367=2035),0.92,IF(AND(A367="USA",AE367=2050),0.89,IF(AND(A367="Japan",AE367=2035),0.92,IF(AND(A367="Japan",AE367=2050),0.89,IF(AND(A367="Russia",AE367=2035),0.91,IF(AND(A367="Russia",AE367=2050),0.86,IF(AND(A367="China",AE367=2035),0.91,IF(AND(A367="China",AE367=2050),0.87,IF(AND(A367="India",AE367=2035),0.92,IF(AND(A367="India",AE367=2050),0.87,IF(AND(A367="Middle East",AE367=2035),0.89,IF(AND(A367="Middle East",AE367=2050),0.84,IF(AND(A367="Africa",AE367=2035),0.9,IF(AND(A367="Africa",AE367=2050),0.86,IF(AND(A367="Brazil",AE367=2035),0.93,IF(AND(A367="Brazil",AE367=2050),0.89,""))))))))))))))))))</f>
        <v>*0.93</v>
      </c>
      <c r="AG367" s="53" t="str">
        <f aca="false">AG366</f>
        <v>REZoning_Sol-Win</v>
      </c>
      <c r="AI367" s="1" t="s">
        <v>3675</v>
      </c>
      <c r="AJ367" s="57" t="s">
        <v>35</v>
      </c>
      <c r="AK367" s="1" t="n">
        <v>2050</v>
      </c>
      <c r="AL367" s="58" t="str">
        <f aca="false">"*"&amp;IF(AND(A367="EU",AK367=2035),0.93,IF(AND(A367="EU",AK367=2050),0.9,IF(AND(A367="USA",AK367=2035),0.92,IF(AND(A367="USA",AK367=2050),0.89,IF(AND(A367="Japan",AK367=2035),0.92,IF(AND(A367="Japan",AK367=2050),0.89,IF(AND(A367="Russia",AK367=2035),0.91,IF(AND(A367="Russia",AK367=2050),0.86,IF(AND(A367="China",AK367=2035),0.91,IF(AND(A367="China",AK367=2050),0.87,IF(AND(A367="India",AK367=2035),0.92,IF(AND(A367="India",AK367=2050),0.87,IF(AND(A367="Middle East",AK367=2035),0.89,IF(AND(A367="Middle East",AK367=2050),0.84,IF(AND(A367="Africa",AK367=2035),0.9,IF(AND(A367="Africa",AK367=2050),0.86,IF(AND(A367="Brazil",AK367=2035),0.93,IF(AND(A367="Brazil",AK367=2050),0.89,""))))))))))))))))))</f>
        <v>*0.9</v>
      </c>
      <c r="AM367" s="53" t="str">
        <f aca="false">AM366</f>
        <v>REZoning_Sol-Win</v>
      </c>
      <c r="AP367" s="0" t="s">
        <v>3675</v>
      </c>
      <c r="AQ367" s="38" t="s">
        <v>35</v>
      </c>
      <c r="AR367" s="38" t="n">
        <f aca="false">AR366</f>
        <v>2100</v>
      </c>
      <c r="AS367" s="38" t="s">
        <v>874</v>
      </c>
      <c r="AT367" s="38" t="s">
        <v>36</v>
      </c>
    </row>
    <row r="368" customFormat="false" ht="28.5" hidden="false" customHeight="true" outlineLevel="0" collapsed="false">
      <c r="A368" s="3" t="s">
        <v>51</v>
      </c>
      <c r="C368" s="0" t="s">
        <v>3676</v>
      </c>
      <c r="D368" s="50" t="s">
        <v>35</v>
      </c>
      <c r="E368" s="0" t="n">
        <v>2035</v>
      </c>
      <c r="F368" s="51" t="str">
        <f aca="false">"*"&amp;IF(AND(A368="EU",E368=2035),0.95,IF(AND(A368="EU",E368=2050),0.93,IF(AND(A368="USA",E368=2035),0.96,IF(AND(A368="USA",E368=2050),0.94,IF(AND(A368="Japan",E368=2035),0.94,IF(AND(A368="Japan",E368=2050),0.92,IF(AND(A368="Russia",E368=2035),0.95,IF(AND(A368="Russia",E368=2050),0.93,IF(AND(A368="China",E368=2035),0.94,IF(AND(A368="China",E368=2050),0.92,IF(AND(A368="India",E368=2035),0.95,IF(AND(A368="India",E368=2050),0.92,IF(AND(A368="Middle East",E368=2035),0.94,IF(AND(A368="Middle East",E368=2050),0.9,IF(AND(A368="Africa",E368=2035),0.94,IF(AND(A368="Africa",E368=2050),0.91,IF(AND(A368="Brazil",E368=2035),0.95,IF(AND(A368="Brazil",E368=2050),0.92,""))))))))))))))))))</f>
        <v>*0.95</v>
      </c>
      <c r="H368" s="0" t="s">
        <v>3676</v>
      </c>
      <c r="I368" s="50" t="s">
        <v>35</v>
      </c>
      <c r="J368" s="0" t="n">
        <v>2050</v>
      </c>
      <c r="K368" s="48" t="str">
        <f aca="false">"*"&amp;IF(AND(A368="EU",J368=2035),0.95,IF(AND(A368="EU",J368=2050),0.93,IF(AND(A368="USA",J368=2035),0.96,IF(AND(A368="USA",J368=2050),0.94,IF(AND(A368="Japan",J368=2035),0.94,IF(AND(A368="Japan",J368=2050),0.92,IF(AND(A368="Russia",J368=2035),0.95,IF(AND(A368="Russia",J368=2050),0.93,IF(AND(A368="China",J368=2035),0.94,IF(AND(A368="China",J368=2050),0.92,IF(AND(A368="India",J368=2035),0.95,IF(AND(A368="India",J368=2050),0.92,IF(AND(A368="Middle East",J368=2035),0.94,IF(AND(A368="Middle East",J368=2050),0.9,IF(AND(A368="Africa",J368=2035),0.94,IF(AND(A368="Africa",J368=2050),0.91,IF(AND(A368="Brazil",J368=2035),0.95,IF(AND(A368="Brazil",J368=2050),0.92,""))))))))))))))))))</f>
        <v>*0.93</v>
      </c>
      <c r="P368" s="41" t="s">
        <v>3676</v>
      </c>
      <c r="Q368" s="52" t="s">
        <v>35</v>
      </c>
      <c r="R368" s="41" t="n">
        <v>2035</v>
      </c>
      <c r="S368" s="53" t="str">
        <f aca="false">"*"&amp;IF(AND(A368="EU",R368=2035),0.95,IF(AND(A368="EU",R368=2050),0.93,IF(AND(A368="USA",R368=2035),0.96,IF(AND(A368="USA",R368=2050),0.93,IF(AND(A368="Japan",R368=2035),0.94,IF(AND(A368="Japan",R368=2050),0.92,IF(AND(A368="Russia",R368=2035),0.95,IF(AND(A368="Russia",R368=2050),0.91,IF(AND(A368="China",R368=2035),0.93,IF(AND(A368="China",R368=2050),0.92,IF(AND(A368="India",R368=2035),0.94,IF(AND(A368="India",R368=2050),0.91,IF(AND(A368="Middle East",R368=2035),0.92,IF(AND(A368="Middle East",R368=2050),0.89,IF(AND(A368="Africa",R368=2035),0.93,IF(AND(A368="Africa",R368=2050),0.9,IF(AND(A368="Brazil",R368=2035),0.95,IF(AND(A368="Brazil",R368=2050),0.92,""))))))))))))))))))</f>
        <v>*0.95</v>
      </c>
      <c r="U368" s="41" t="s">
        <v>3676</v>
      </c>
      <c r="V368" s="52" t="s">
        <v>35</v>
      </c>
      <c r="W368" s="41" t="n">
        <v>2050</v>
      </c>
      <c r="X368" s="53" t="str">
        <f aca="false">"*"&amp;IF(AND(A368="EU",W368=2035),0.95,IF(AND(A368="EU",W368=2050),0.93,IF(AND(A368="USA",W368=2035),0.96,IF(AND(A368="USA",W368=2050),0.93,IF(AND(A368="Japan",W368=2035),0.94,IF(AND(A368="Japan",W368=2050),0.92,IF(AND(A368="Russia",W368=2035),0.95,IF(AND(A368="Russia",W368=2050),0.91,IF(AND(A368="China",W368=2035),0.93,IF(AND(A368="China",W368=2050),0.92,IF(AND(A368="India",W368=2035),0.94,IF(AND(A368="India",W368=2050),0.91,IF(AND(A368="Middle East",W368=2035),0.92,IF(AND(A368="Middle East",W368=2050),0.89,IF(AND(A368="Africa",W368=2035),0.93,IF(AND(A368="Africa",W368=2050),0.9,IF(AND(A368="Brazil",W368=2035),0.95,IF(AND(A368="Brazil",W368=2050),0.92,""))))))))))))))))))</f>
        <v>*0.93</v>
      </c>
      <c r="AC368" s="1" t="s">
        <v>3676</v>
      </c>
      <c r="AD368" s="57" t="s">
        <v>35</v>
      </c>
      <c r="AE368" s="1" t="n">
        <v>2035</v>
      </c>
      <c r="AF368" s="58" t="str">
        <f aca="false">"*"&amp;IF(AND(A368="EU",AE368=2035),0.93,IF(AND(A368="EU",AE368=2050),0.9,IF(AND(A368="USA",AE368=2035),0.92,IF(AND(A368="USA",AE368=2050),0.89,IF(AND(A368="Japan",AE368=2035),0.92,IF(AND(A368="Japan",AE368=2050),0.89,IF(AND(A368="Russia",AE368=2035),0.91,IF(AND(A368="Russia",AE368=2050),0.86,IF(AND(A368="China",AE368=2035),0.91,IF(AND(A368="China",AE368=2050),0.87,IF(AND(A368="India",AE368=2035),0.92,IF(AND(A368="India",AE368=2050),0.87,IF(AND(A368="Middle East",AE368=2035),0.89,IF(AND(A368="Middle East",AE368=2050),0.84,IF(AND(A368="Africa",AE368=2035),0.9,IF(AND(A368="Africa",AE368=2050),0.86,IF(AND(A368="Brazil",AE368=2035),0.93,IF(AND(A368="Brazil",AE368=2050),0.89,""))))))))))))))))))</f>
        <v>*0.93</v>
      </c>
      <c r="AG368" s="53" t="str">
        <f aca="false">AG367</f>
        <v>REZoning_Sol-Win</v>
      </c>
      <c r="AI368" s="1" t="s">
        <v>3676</v>
      </c>
      <c r="AJ368" s="57" t="s">
        <v>35</v>
      </c>
      <c r="AK368" s="1" t="n">
        <v>2050</v>
      </c>
      <c r="AL368" s="58" t="str">
        <f aca="false">"*"&amp;IF(AND(A368="EU",AK368=2035),0.93,IF(AND(A368="EU",AK368=2050),0.9,IF(AND(A368="USA",AK368=2035),0.92,IF(AND(A368="USA",AK368=2050),0.89,IF(AND(A368="Japan",AK368=2035),0.92,IF(AND(A368="Japan",AK368=2050),0.89,IF(AND(A368="Russia",AK368=2035),0.91,IF(AND(A368="Russia",AK368=2050),0.86,IF(AND(A368="China",AK368=2035),0.91,IF(AND(A368="China",AK368=2050),0.87,IF(AND(A368="India",AK368=2035),0.92,IF(AND(A368="India",AK368=2050),0.87,IF(AND(A368="Middle East",AK368=2035),0.89,IF(AND(A368="Middle East",AK368=2050),0.84,IF(AND(A368="Africa",AK368=2035),0.9,IF(AND(A368="Africa",AK368=2050),0.86,IF(AND(A368="Brazil",AK368=2035),0.93,IF(AND(A368="Brazil",AK368=2050),0.89,""))))))))))))))))))</f>
        <v>*0.9</v>
      </c>
      <c r="AM368" s="53" t="str">
        <f aca="false">AM367</f>
        <v>REZoning_Sol-Win</v>
      </c>
      <c r="AP368" s="0" t="s">
        <v>3676</v>
      </c>
      <c r="AQ368" s="38" t="s">
        <v>35</v>
      </c>
      <c r="AR368" s="38" t="n">
        <f aca="false">AR367</f>
        <v>2100</v>
      </c>
      <c r="AS368" s="38" t="s">
        <v>874</v>
      </c>
      <c r="AT368" s="38" t="s">
        <v>36</v>
      </c>
    </row>
    <row r="369" customFormat="false" ht="28.5" hidden="false" customHeight="true" outlineLevel="0" collapsed="false">
      <c r="A369" s="3" t="s">
        <v>51</v>
      </c>
      <c r="C369" s="0" t="s">
        <v>3677</v>
      </c>
      <c r="D369" s="50" t="s">
        <v>35</v>
      </c>
      <c r="E369" s="0" t="n">
        <v>2035</v>
      </c>
      <c r="F369" s="51" t="str">
        <f aca="false">"*"&amp;IF(AND(A369="EU",E369=2035),0.95,IF(AND(A369="EU",E369=2050),0.93,IF(AND(A369="USA",E369=2035),0.96,IF(AND(A369="USA",E369=2050),0.94,IF(AND(A369="Japan",E369=2035),0.94,IF(AND(A369="Japan",E369=2050),0.92,IF(AND(A369="Russia",E369=2035),0.95,IF(AND(A369="Russia",E369=2050),0.93,IF(AND(A369="China",E369=2035),0.94,IF(AND(A369="China",E369=2050),0.92,IF(AND(A369="India",E369=2035),0.95,IF(AND(A369="India",E369=2050),0.92,IF(AND(A369="Middle East",E369=2035),0.94,IF(AND(A369="Middle East",E369=2050),0.9,IF(AND(A369="Africa",E369=2035),0.94,IF(AND(A369="Africa",E369=2050),0.91,IF(AND(A369="Brazil",E369=2035),0.95,IF(AND(A369="Brazil",E369=2050),0.92,""))))))))))))))))))</f>
        <v>*0.95</v>
      </c>
      <c r="H369" s="0" t="s">
        <v>3677</v>
      </c>
      <c r="I369" s="50" t="s">
        <v>35</v>
      </c>
      <c r="J369" s="0" t="n">
        <v>2050</v>
      </c>
      <c r="K369" s="48" t="str">
        <f aca="false">"*"&amp;IF(AND(A369="EU",J369=2035),0.95,IF(AND(A369="EU",J369=2050),0.93,IF(AND(A369="USA",J369=2035),0.96,IF(AND(A369="USA",J369=2050),0.94,IF(AND(A369="Japan",J369=2035),0.94,IF(AND(A369="Japan",J369=2050),0.92,IF(AND(A369="Russia",J369=2035),0.95,IF(AND(A369="Russia",J369=2050),0.93,IF(AND(A369="China",J369=2035),0.94,IF(AND(A369="China",J369=2050),0.92,IF(AND(A369="India",J369=2035),0.95,IF(AND(A369="India",J369=2050),0.92,IF(AND(A369="Middle East",J369=2035),0.94,IF(AND(A369="Middle East",J369=2050),0.9,IF(AND(A369="Africa",J369=2035),0.94,IF(AND(A369="Africa",J369=2050),0.91,IF(AND(A369="Brazil",J369=2035),0.95,IF(AND(A369="Brazil",J369=2050),0.92,""))))))))))))))))))</f>
        <v>*0.93</v>
      </c>
      <c r="P369" s="41" t="s">
        <v>3677</v>
      </c>
      <c r="Q369" s="52" t="s">
        <v>35</v>
      </c>
      <c r="R369" s="41" t="n">
        <v>2035</v>
      </c>
      <c r="S369" s="53" t="str">
        <f aca="false">"*"&amp;IF(AND(A369="EU",R369=2035),0.95,IF(AND(A369="EU",R369=2050),0.93,IF(AND(A369="USA",R369=2035),0.96,IF(AND(A369="USA",R369=2050),0.93,IF(AND(A369="Japan",R369=2035),0.94,IF(AND(A369="Japan",R369=2050),0.92,IF(AND(A369="Russia",R369=2035),0.95,IF(AND(A369="Russia",R369=2050),0.91,IF(AND(A369="China",R369=2035),0.93,IF(AND(A369="China",R369=2050),0.92,IF(AND(A369="India",R369=2035),0.94,IF(AND(A369="India",R369=2050),0.91,IF(AND(A369="Middle East",R369=2035),0.92,IF(AND(A369="Middle East",R369=2050),0.89,IF(AND(A369="Africa",R369=2035),0.93,IF(AND(A369="Africa",R369=2050),0.9,IF(AND(A369="Brazil",R369=2035),0.95,IF(AND(A369="Brazil",R369=2050),0.92,""))))))))))))))))))</f>
        <v>*0.95</v>
      </c>
      <c r="U369" s="41" t="s">
        <v>3677</v>
      </c>
      <c r="V369" s="52" t="s">
        <v>35</v>
      </c>
      <c r="W369" s="41" t="n">
        <v>2050</v>
      </c>
      <c r="X369" s="53" t="str">
        <f aca="false">"*"&amp;IF(AND(A369="EU",W369=2035),0.95,IF(AND(A369="EU",W369=2050),0.93,IF(AND(A369="USA",W369=2035),0.96,IF(AND(A369="USA",W369=2050),0.93,IF(AND(A369="Japan",W369=2035),0.94,IF(AND(A369="Japan",W369=2050),0.92,IF(AND(A369="Russia",W369=2035),0.95,IF(AND(A369="Russia",W369=2050),0.91,IF(AND(A369="China",W369=2035),0.93,IF(AND(A369="China",W369=2050),0.92,IF(AND(A369="India",W369=2035),0.94,IF(AND(A369="India",W369=2050),0.91,IF(AND(A369="Middle East",W369=2035),0.92,IF(AND(A369="Middle East",W369=2050),0.89,IF(AND(A369="Africa",W369=2035),0.93,IF(AND(A369="Africa",W369=2050),0.9,IF(AND(A369="Brazil",W369=2035),0.95,IF(AND(A369="Brazil",W369=2050),0.92,""))))))))))))))))))</f>
        <v>*0.93</v>
      </c>
      <c r="AC369" s="1" t="s">
        <v>3677</v>
      </c>
      <c r="AD369" s="57" t="s">
        <v>35</v>
      </c>
      <c r="AE369" s="1" t="n">
        <v>2035</v>
      </c>
      <c r="AF369" s="58" t="str">
        <f aca="false">"*"&amp;IF(AND(A369="EU",AE369=2035),0.93,IF(AND(A369="EU",AE369=2050),0.9,IF(AND(A369="USA",AE369=2035),0.92,IF(AND(A369="USA",AE369=2050),0.89,IF(AND(A369="Japan",AE369=2035),0.92,IF(AND(A369="Japan",AE369=2050),0.89,IF(AND(A369="Russia",AE369=2035),0.91,IF(AND(A369="Russia",AE369=2050),0.86,IF(AND(A369="China",AE369=2035),0.91,IF(AND(A369="China",AE369=2050),0.87,IF(AND(A369="India",AE369=2035),0.92,IF(AND(A369="India",AE369=2050),0.87,IF(AND(A369="Middle East",AE369=2035),0.89,IF(AND(A369="Middle East",AE369=2050),0.84,IF(AND(A369="Africa",AE369=2035),0.9,IF(AND(A369="Africa",AE369=2050),0.86,IF(AND(A369="Brazil",AE369=2035),0.93,IF(AND(A369="Brazil",AE369=2050),0.89,""))))))))))))))))))</f>
        <v>*0.93</v>
      </c>
      <c r="AG369" s="53" t="str">
        <f aca="false">AG368</f>
        <v>REZoning_Sol-Win</v>
      </c>
      <c r="AI369" s="1" t="s">
        <v>3677</v>
      </c>
      <c r="AJ369" s="57" t="s">
        <v>35</v>
      </c>
      <c r="AK369" s="1" t="n">
        <v>2050</v>
      </c>
      <c r="AL369" s="58" t="str">
        <f aca="false">"*"&amp;IF(AND(A369="EU",AK369=2035),0.93,IF(AND(A369="EU",AK369=2050),0.9,IF(AND(A369="USA",AK369=2035),0.92,IF(AND(A369="USA",AK369=2050),0.89,IF(AND(A369="Japan",AK369=2035),0.92,IF(AND(A369="Japan",AK369=2050),0.89,IF(AND(A369="Russia",AK369=2035),0.91,IF(AND(A369="Russia",AK369=2050),0.86,IF(AND(A369="China",AK369=2035),0.91,IF(AND(A369="China",AK369=2050),0.87,IF(AND(A369="India",AK369=2035),0.92,IF(AND(A369="India",AK369=2050),0.87,IF(AND(A369="Middle East",AK369=2035),0.89,IF(AND(A369="Middle East",AK369=2050),0.84,IF(AND(A369="Africa",AK369=2035),0.9,IF(AND(A369="Africa",AK369=2050),0.86,IF(AND(A369="Brazil",AK369=2035),0.93,IF(AND(A369="Brazil",AK369=2050),0.89,""))))))))))))))))))</f>
        <v>*0.9</v>
      </c>
      <c r="AM369" s="53" t="str">
        <f aca="false">AM368</f>
        <v>REZoning_Sol-Win</v>
      </c>
      <c r="AP369" s="0" t="s">
        <v>3677</v>
      </c>
      <c r="AQ369" s="38" t="s">
        <v>35</v>
      </c>
      <c r="AR369" s="38" t="n">
        <f aca="false">AR368</f>
        <v>2100</v>
      </c>
      <c r="AS369" s="38" t="s">
        <v>874</v>
      </c>
      <c r="AT369" s="38" t="s">
        <v>36</v>
      </c>
    </row>
    <row r="370" customFormat="false" ht="28.5" hidden="false" customHeight="true" outlineLevel="0" collapsed="false">
      <c r="A370" s="3" t="s">
        <v>51</v>
      </c>
      <c r="C370" s="0" t="s">
        <v>3678</v>
      </c>
      <c r="D370" s="50" t="s">
        <v>35</v>
      </c>
      <c r="E370" s="0" t="n">
        <v>2035</v>
      </c>
      <c r="F370" s="51" t="str">
        <f aca="false">"*"&amp;IF(AND(A370="EU",E370=2035),0.95,IF(AND(A370="EU",E370=2050),0.93,IF(AND(A370="USA",E370=2035),0.96,IF(AND(A370="USA",E370=2050),0.94,IF(AND(A370="Japan",E370=2035),0.94,IF(AND(A370="Japan",E370=2050),0.92,IF(AND(A370="Russia",E370=2035),0.95,IF(AND(A370="Russia",E370=2050),0.93,IF(AND(A370="China",E370=2035),0.94,IF(AND(A370="China",E370=2050),0.92,IF(AND(A370="India",E370=2035),0.95,IF(AND(A370="India",E370=2050),0.92,IF(AND(A370="Middle East",E370=2035),0.94,IF(AND(A370="Middle East",E370=2050),0.9,IF(AND(A370="Africa",E370=2035),0.94,IF(AND(A370="Africa",E370=2050),0.91,IF(AND(A370="Brazil",E370=2035),0.95,IF(AND(A370="Brazil",E370=2050),0.92,""))))))))))))))))))</f>
        <v>*0.95</v>
      </c>
      <c r="H370" s="0" t="s">
        <v>3678</v>
      </c>
      <c r="I370" s="50" t="s">
        <v>35</v>
      </c>
      <c r="J370" s="0" t="n">
        <v>2050</v>
      </c>
      <c r="K370" s="48" t="str">
        <f aca="false">"*"&amp;IF(AND(A370="EU",J370=2035),0.95,IF(AND(A370="EU",J370=2050),0.93,IF(AND(A370="USA",J370=2035),0.96,IF(AND(A370="USA",J370=2050),0.94,IF(AND(A370="Japan",J370=2035),0.94,IF(AND(A370="Japan",J370=2050),0.92,IF(AND(A370="Russia",J370=2035),0.95,IF(AND(A370="Russia",J370=2050),0.93,IF(AND(A370="China",J370=2035),0.94,IF(AND(A370="China",J370=2050),0.92,IF(AND(A370="India",J370=2035),0.95,IF(AND(A370="India",J370=2050),0.92,IF(AND(A370="Middle East",J370=2035),0.94,IF(AND(A370="Middle East",J370=2050),0.9,IF(AND(A370="Africa",J370=2035),0.94,IF(AND(A370="Africa",J370=2050),0.91,IF(AND(A370="Brazil",J370=2035),0.95,IF(AND(A370="Brazil",J370=2050),0.92,""))))))))))))))))))</f>
        <v>*0.93</v>
      </c>
      <c r="P370" s="41" t="s">
        <v>3678</v>
      </c>
      <c r="Q370" s="52" t="s">
        <v>35</v>
      </c>
      <c r="R370" s="41" t="n">
        <v>2035</v>
      </c>
      <c r="S370" s="53" t="str">
        <f aca="false">"*"&amp;IF(AND(A370="EU",R370=2035),0.95,IF(AND(A370="EU",R370=2050),0.93,IF(AND(A370="USA",R370=2035),0.96,IF(AND(A370="USA",R370=2050),0.93,IF(AND(A370="Japan",R370=2035),0.94,IF(AND(A370="Japan",R370=2050),0.92,IF(AND(A370="Russia",R370=2035),0.95,IF(AND(A370="Russia",R370=2050),0.91,IF(AND(A370="China",R370=2035),0.93,IF(AND(A370="China",R370=2050),0.92,IF(AND(A370="India",R370=2035),0.94,IF(AND(A370="India",R370=2050),0.91,IF(AND(A370="Middle East",R370=2035),0.92,IF(AND(A370="Middle East",R370=2050),0.89,IF(AND(A370="Africa",R370=2035),0.93,IF(AND(A370="Africa",R370=2050),0.9,IF(AND(A370="Brazil",R370=2035),0.95,IF(AND(A370="Brazil",R370=2050),0.92,""))))))))))))))))))</f>
        <v>*0.95</v>
      </c>
      <c r="U370" s="41" t="s">
        <v>3678</v>
      </c>
      <c r="V370" s="52" t="s">
        <v>35</v>
      </c>
      <c r="W370" s="41" t="n">
        <v>2050</v>
      </c>
      <c r="X370" s="53" t="str">
        <f aca="false">"*"&amp;IF(AND(A370="EU",W370=2035),0.95,IF(AND(A370="EU",W370=2050),0.93,IF(AND(A370="USA",W370=2035),0.96,IF(AND(A370="USA",W370=2050),0.93,IF(AND(A370="Japan",W370=2035),0.94,IF(AND(A370="Japan",W370=2050),0.92,IF(AND(A370="Russia",W370=2035),0.95,IF(AND(A370="Russia",W370=2050),0.91,IF(AND(A370="China",W370=2035),0.93,IF(AND(A370="China",W370=2050),0.92,IF(AND(A370="India",W370=2035),0.94,IF(AND(A370="India",W370=2050),0.91,IF(AND(A370="Middle East",W370=2035),0.92,IF(AND(A370="Middle East",W370=2050),0.89,IF(AND(A370="Africa",W370=2035),0.93,IF(AND(A370="Africa",W370=2050),0.9,IF(AND(A370="Brazil",W370=2035),0.95,IF(AND(A370="Brazil",W370=2050),0.92,""))))))))))))))))))</f>
        <v>*0.93</v>
      </c>
      <c r="AC370" s="1" t="s">
        <v>3678</v>
      </c>
      <c r="AD370" s="57" t="s">
        <v>35</v>
      </c>
      <c r="AE370" s="1" t="n">
        <v>2035</v>
      </c>
      <c r="AF370" s="58" t="str">
        <f aca="false">"*"&amp;IF(AND(A370="EU",AE370=2035),0.93,IF(AND(A370="EU",AE370=2050),0.9,IF(AND(A370="USA",AE370=2035),0.92,IF(AND(A370="USA",AE370=2050),0.89,IF(AND(A370="Japan",AE370=2035),0.92,IF(AND(A370="Japan",AE370=2050),0.89,IF(AND(A370="Russia",AE370=2035),0.91,IF(AND(A370="Russia",AE370=2050),0.86,IF(AND(A370="China",AE370=2035),0.91,IF(AND(A370="China",AE370=2050),0.87,IF(AND(A370="India",AE370=2035),0.92,IF(AND(A370="India",AE370=2050),0.87,IF(AND(A370="Middle East",AE370=2035),0.89,IF(AND(A370="Middle East",AE370=2050),0.84,IF(AND(A370="Africa",AE370=2035),0.9,IF(AND(A370="Africa",AE370=2050),0.86,IF(AND(A370="Brazil",AE370=2035),0.93,IF(AND(A370="Brazil",AE370=2050),0.89,""))))))))))))))))))</f>
        <v>*0.93</v>
      </c>
      <c r="AG370" s="53" t="str">
        <f aca="false">AG369</f>
        <v>REZoning_Sol-Win</v>
      </c>
      <c r="AI370" s="1" t="s">
        <v>3678</v>
      </c>
      <c r="AJ370" s="57" t="s">
        <v>35</v>
      </c>
      <c r="AK370" s="1" t="n">
        <v>2050</v>
      </c>
      <c r="AL370" s="58" t="str">
        <f aca="false">"*"&amp;IF(AND(A370="EU",AK370=2035),0.93,IF(AND(A370="EU",AK370=2050),0.9,IF(AND(A370="USA",AK370=2035),0.92,IF(AND(A370="USA",AK370=2050),0.89,IF(AND(A370="Japan",AK370=2035),0.92,IF(AND(A370="Japan",AK370=2050),0.89,IF(AND(A370="Russia",AK370=2035),0.91,IF(AND(A370="Russia",AK370=2050),0.86,IF(AND(A370="China",AK370=2035),0.91,IF(AND(A370="China",AK370=2050),0.87,IF(AND(A370="India",AK370=2035),0.92,IF(AND(A370="India",AK370=2050),0.87,IF(AND(A370="Middle East",AK370=2035),0.89,IF(AND(A370="Middle East",AK370=2050),0.84,IF(AND(A370="Africa",AK370=2035),0.9,IF(AND(A370="Africa",AK370=2050),0.86,IF(AND(A370="Brazil",AK370=2035),0.93,IF(AND(A370="Brazil",AK370=2050),0.89,""))))))))))))))))))</f>
        <v>*0.9</v>
      </c>
      <c r="AM370" s="53" t="str">
        <f aca="false">AM369</f>
        <v>REZoning_Sol-Win</v>
      </c>
      <c r="AP370" s="0" t="s">
        <v>3678</v>
      </c>
      <c r="AQ370" s="38" t="s">
        <v>35</v>
      </c>
      <c r="AR370" s="38" t="n">
        <f aca="false">AR369</f>
        <v>2100</v>
      </c>
      <c r="AS370" s="38" t="s">
        <v>874</v>
      </c>
      <c r="AT370" s="38" t="s">
        <v>36</v>
      </c>
    </row>
    <row r="371" customFormat="false" ht="28.5" hidden="false" customHeight="true" outlineLevel="0" collapsed="false">
      <c r="A371" s="3" t="s">
        <v>51</v>
      </c>
      <c r="C371" s="0" t="s">
        <v>3679</v>
      </c>
      <c r="D371" s="50" t="s">
        <v>35</v>
      </c>
      <c r="E371" s="0" t="n">
        <v>2035</v>
      </c>
      <c r="F371" s="51" t="str">
        <f aca="false">"*"&amp;IF(AND(A371="EU",E371=2035),0.95,IF(AND(A371="EU",E371=2050),0.93,IF(AND(A371="USA",E371=2035),0.96,IF(AND(A371="USA",E371=2050),0.94,IF(AND(A371="Japan",E371=2035),0.94,IF(AND(A371="Japan",E371=2050),0.92,IF(AND(A371="Russia",E371=2035),0.95,IF(AND(A371="Russia",E371=2050),0.93,IF(AND(A371="China",E371=2035),0.94,IF(AND(A371="China",E371=2050),0.92,IF(AND(A371="India",E371=2035),0.95,IF(AND(A371="India",E371=2050),0.92,IF(AND(A371="Middle East",E371=2035),0.94,IF(AND(A371="Middle East",E371=2050),0.9,IF(AND(A371="Africa",E371=2035),0.94,IF(AND(A371="Africa",E371=2050),0.91,IF(AND(A371="Brazil",E371=2035),0.95,IF(AND(A371="Brazil",E371=2050),0.92,""))))))))))))))))))</f>
        <v>*0.95</v>
      </c>
      <c r="H371" s="0" t="s">
        <v>3679</v>
      </c>
      <c r="I371" s="50" t="s">
        <v>35</v>
      </c>
      <c r="J371" s="0" t="n">
        <v>2050</v>
      </c>
      <c r="K371" s="48" t="str">
        <f aca="false">"*"&amp;IF(AND(A371="EU",J371=2035),0.95,IF(AND(A371="EU",J371=2050),0.93,IF(AND(A371="USA",J371=2035),0.96,IF(AND(A371="USA",J371=2050),0.94,IF(AND(A371="Japan",J371=2035),0.94,IF(AND(A371="Japan",J371=2050),0.92,IF(AND(A371="Russia",J371=2035),0.95,IF(AND(A371="Russia",J371=2050),0.93,IF(AND(A371="China",J371=2035),0.94,IF(AND(A371="China",J371=2050),0.92,IF(AND(A371="India",J371=2035),0.95,IF(AND(A371="India",J371=2050),0.92,IF(AND(A371="Middle East",J371=2035),0.94,IF(AND(A371="Middle East",J371=2050),0.9,IF(AND(A371="Africa",J371=2035),0.94,IF(AND(A371="Africa",J371=2050),0.91,IF(AND(A371="Brazil",J371=2035),0.95,IF(AND(A371="Brazil",J371=2050),0.92,""))))))))))))))))))</f>
        <v>*0.93</v>
      </c>
      <c r="P371" s="41" t="s">
        <v>3679</v>
      </c>
      <c r="Q371" s="52" t="s">
        <v>35</v>
      </c>
      <c r="R371" s="41" t="n">
        <v>2035</v>
      </c>
      <c r="S371" s="53" t="str">
        <f aca="false">"*"&amp;IF(AND(A371="EU",R371=2035),0.95,IF(AND(A371="EU",R371=2050),0.93,IF(AND(A371="USA",R371=2035),0.96,IF(AND(A371="USA",R371=2050),0.93,IF(AND(A371="Japan",R371=2035),0.94,IF(AND(A371="Japan",R371=2050),0.92,IF(AND(A371="Russia",R371=2035),0.95,IF(AND(A371="Russia",R371=2050),0.91,IF(AND(A371="China",R371=2035),0.93,IF(AND(A371="China",R371=2050),0.92,IF(AND(A371="India",R371=2035),0.94,IF(AND(A371="India",R371=2050),0.91,IF(AND(A371="Middle East",R371=2035),0.92,IF(AND(A371="Middle East",R371=2050),0.89,IF(AND(A371="Africa",R371=2035),0.93,IF(AND(A371="Africa",R371=2050),0.9,IF(AND(A371="Brazil",R371=2035),0.95,IF(AND(A371="Brazil",R371=2050),0.92,""))))))))))))))))))</f>
        <v>*0.95</v>
      </c>
      <c r="U371" s="41" t="s">
        <v>3679</v>
      </c>
      <c r="V371" s="52" t="s">
        <v>35</v>
      </c>
      <c r="W371" s="41" t="n">
        <v>2050</v>
      </c>
      <c r="X371" s="53" t="str">
        <f aca="false">"*"&amp;IF(AND(A371="EU",W371=2035),0.95,IF(AND(A371="EU",W371=2050),0.93,IF(AND(A371="USA",W371=2035),0.96,IF(AND(A371="USA",W371=2050),0.93,IF(AND(A371="Japan",W371=2035),0.94,IF(AND(A371="Japan",W371=2050),0.92,IF(AND(A371="Russia",W371=2035),0.95,IF(AND(A371="Russia",W371=2050),0.91,IF(AND(A371="China",W371=2035),0.93,IF(AND(A371="China",W371=2050),0.92,IF(AND(A371="India",W371=2035),0.94,IF(AND(A371="India",W371=2050),0.91,IF(AND(A371="Middle East",W371=2035),0.92,IF(AND(A371="Middle East",W371=2050),0.89,IF(AND(A371="Africa",W371=2035),0.93,IF(AND(A371="Africa",W371=2050),0.9,IF(AND(A371="Brazil",W371=2035),0.95,IF(AND(A371="Brazil",W371=2050),0.92,""))))))))))))))))))</f>
        <v>*0.93</v>
      </c>
      <c r="AC371" s="1" t="s">
        <v>3679</v>
      </c>
      <c r="AD371" s="57" t="s">
        <v>35</v>
      </c>
      <c r="AE371" s="1" t="n">
        <v>2035</v>
      </c>
      <c r="AF371" s="58" t="str">
        <f aca="false">"*"&amp;IF(AND(A371="EU",AE371=2035),0.93,IF(AND(A371="EU",AE371=2050),0.9,IF(AND(A371="USA",AE371=2035),0.92,IF(AND(A371="USA",AE371=2050),0.89,IF(AND(A371="Japan",AE371=2035),0.92,IF(AND(A371="Japan",AE371=2050),0.89,IF(AND(A371="Russia",AE371=2035),0.91,IF(AND(A371="Russia",AE371=2050),0.86,IF(AND(A371="China",AE371=2035),0.91,IF(AND(A371="China",AE371=2050),0.87,IF(AND(A371="India",AE371=2035),0.92,IF(AND(A371="India",AE371=2050),0.87,IF(AND(A371="Middle East",AE371=2035),0.89,IF(AND(A371="Middle East",AE371=2050),0.84,IF(AND(A371="Africa",AE371=2035),0.9,IF(AND(A371="Africa",AE371=2050),0.86,IF(AND(A371="Brazil",AE371=2035),0.93,IF(AND(A371="Brazil",AE371=2050),0.89,""))))))))))))))))))</f>
        <v>*0.93</v>
      </c>
      <c r="AG371" s="53" t="str">
        <f aca="false">AG370</f>
        <v>REZoning_Sol-Win</v>
      </c>
      <c r="AI371" s="1" t="s">
        <v>3679</v>
      </c>
      <c r="AJ371" s="57" t="s">
        <v>35</v>
      </c>
      <c r="AK371" s="1" t="n">
        <v>2050</v>
      </c>
      <c r="AL371" s="58" t="str">
        <f aca="false">"*"&amp;IF(AND(A371="EU",AK371=2035),0.93,IF(AND(A371="EU",AK371=2050),0.9,IF(AND(A371="USA",AK371=2035),0.92,IF(AND(A371="USA",AK371=2050),0.89,IF(AND(A371="Japan",AK371=2035),0.92,IF(AND(A371="Japan",AK371=2050),0.89,IF(AND(A371="Russia",AK371=2035),0.91,IF(AND(A371="Russia",AK371=2050),0.86,IF(AND(A371="China",AK371=2035),0.91,IF(AND(A371="China",AK371=2050),0.87,IF(AND(A371="India",AK371=2035),0.92,IF(AND(A371="India",AK371=2050),0.87,IF(AND(A371="Middle East",AK371=2035),0.89,IF(AND(A371="Middle East",AK371=2050),0.84,IF(AND(A371="Africa",AK371=2035),0.9,IF(AND(A371="Africa",AK371=2050),0.86,IF(AND(A371="Brazil",AK371=2035),0.93,IF(AND(A371="Brazil",AK371=2050),0.89,""))))))))))))))))))</f>
        <v>*0.9</v>
      </c>
      <c r="AM371" s="53" t="str">
        <f aca="false">AM370</f>
        <v>REZoning_Sol-Win</v>
      </c>
      <c r="AP371" s="0" t="s">
        <v>3679</v>
      </c>
      <c r="AQ371" s="38" t="s">
        <v>35</v>
      </c>
      <c r="AR371" s="38" t="n">
        <f aca="false">AR370</f>
        <v>2100</v>
      </c>
      <c r="AS371" s="38" t="s">
        <v>874</v>
      </c>
      <c r="AT371" s="38" t="s">
        <v>36</v>
      </c>
    </row>
    <row r="372" customFormat="false" ht="28.5" hidden="false" customHeight="true" outlineLevel="0" collapsed="false">
      <c r="A372" s="3" t="s">
        <v>51</v>
      </c>
      <c r="C372" s="0" t="s">
        <v>3680</v>
      </c>
      <c r="D372" s="50" t="s">
        <v>35</v>
      </c>
      <c r="E372" s="0" t="n">
        <v>2035</v>
      </c>
      <c r="F372" s="51" t="str">
        <f aca="false">"*"&amp;IF(AND(A372="EU",E372=2035),0.95,IF(AND(A372="EU",E372=2050),0.93,IF(AND(A372="USA",E372=2035),0.96,IF(AND(A372="USA",E372=2050),0.94,IF(AND(A372="Japan",E372=2035),0.94,IF(AND(A372="Japan",E372=2050),0.92,IF(AND(A372="Russia",E372=2035),0.95,IF(AND(A372="Russia",E372=2050),0.93,IF(AND(A372="China",E372=2035),0.94,IF(AND(A372="China",E372=2050),0.92,IF(AND(A372="India",E372=2035),0.95,IF(AND(A372="India",E372=2050),0.92,IF(AND(A372="Middle East",E372=2035),0.94,IF(AND(A372="Middle East",E372=2050),0.9,IF(AND(A372="Africa",E372=2035),0.94,IF(AND(A372="Africa",E372=2050),0.91,IF(AND(A372="Brazil",E372=2035),0.95,IF(AND(A372="Brazil",E372=2050),0.92,""))))))))))))))))))</f>
        <v>*0.95</v>
      </c>
      <c r="H372" s="0" t="s">
        <v>3680</v>
      </c>
      <c r="I372" s="50" t="s">
        <v>35</v>
      </c>
      <c r="J372" s="0" t="n">
        <v>2050</v>
      </c>
      <c r="K372" s="48" t="str">
        <f aca="false">"*"&amp;IF(AND(A372="EU",J372=2035),0.95,IF(AND(A372="EU",J372=2050),0.93,IF(AND(A372="USA",J372=2035),0.96,IF(AND(A372="USA",J372=2050),0.94,IF(AND(A372="Japan",J372=2035),0.94,IF(AND(A372="Japan",J372=2050),0.92,IF(AND(A372="Russia",J372=2035),0.95,IF(AND(A372="Russia",J372=2050),0.93,IF(AND(A372="China",J372=2035),0.94,IF(AND(A372="China",J372=2050),0.92,IF(AND(A372="India",J372=2035),0.95,IF(AND(A372="India",J372=2050),0.92,IF(AND(A372="Middle East",J372=2035),0.94,IF(AND(A372="Middle East",J372=2050),0.9,IF(AND(A372="Africa",J372=2035),0.94,IF(AND(A372="Africa",J372=2050),0.91,IF(AND(A372="Brazil",J372=2035),0.95,IF(AND(A372="Brazil",J372=2050),0.92,""))))))))))))))))))</f>
        <v>*0.93</v>
      </c>
      <c r="P372" s="41" t="s">
        <v>3680</v>
      </c>
      <c r="Q372" s="52" t="s">
        <v>35</v>
      </c>
      <c r="R372" s="41" t="n">
        <v>2035</v>
      </c>
      <c r="S372" s="53" t="str">
        <f aca="false">"*"&amp;IF(AND(A372="EU",R372=2035),0.95,IF(AND(A372="EU",R372=2050),0.93,IF(AND(A372="USA",R372=2035),0.96,IF(AND(A372="USA",R372=2050),0.93,IF(AND(A372="Japan",R372=2035),0.94,IF(AND(A372="Japan",R372=2050),0.92,IF(AND(A372="Russia",R372=2035),0.95,IF(AND(A372="Russia",R372=2050),0.91,IF(AND(A372="China",R372=2035),0.93,IF(AND(A372="China",R372=2050),0.92,IF(AND(A372="India",R372=2035),0.94,IF(AND(A372="India",R372=2050),0.91,IF(AND(A372="Middle East",R372=2035),0.92,IF(AND(A372="Middle East",R372=2050),0.89,IF(AND(A372="Africa",R372=2035),0.93,IF(AND(A372="Africa",R372=2050),0.9,IF(AND(A372="Brazil",R372=2035),0.95,IF(AND(A372="Brazil",R372=2050),0.92,""))))))))))))))))))</f>
        <v>*0.95</v>
      </c>
      <c r="U372" s="41" t="s">
        <v>3680</v>
      </c>
      <c r="V372" s="52" t="s">
        <v>35</v>
      </c>
      <c r="W372" s="41" t="n">
        <v>2050</v>
      </c>
      <c r="X372" s="53" t="str">
        <f aca="false">"*"&amp;IF(AND(A372="EU",W372=2035),0.95,IF(AND(A372="EU",W372=2050),0.93,IF(AND(A372="USA",W372=2035),0.96,IF(AND(A372="USA",W372=2050),0.93,IF(AND(A372="Japan",W372=2035),0.94,IF(AND(A372="Japan",W372=2050),0.92,IF(AND(A372="Russia",W372=2035),0.95,IF(AND(A372="Russia",W372=2050),0.91,IF(AND(A372="China",W372=2035),0.93,IF(AND(A372="China",W372=2050),0.92,IF(AND(A372="India",W372=2035),0.94,IF(AND(A372="India",W372=2050),0.91,IF(AND(A372="Middle East",W372=2035),0.92,IF(AND(A372="Middle East",W372=2050),0.89,IF(AND(A372="Africa",W372=2035),0.93,IF(AND(A372="Africa",W372=2050),0.9,IF(AND(A372="Brazil",W372=2035),0.95,IF(AND(A372="Brazil",W372=2050),0.92,""))))))))))))))))))</f>
        <v>*0.93</v>
      </c>
      <c r="AC372" s="1" t="s">
        <v>3680</v>
      </c>
      <c r="AD372" s="57" t="s">
        <v>35</v>
      </c>
      <c r="AE372" s="1" t="n">
        <v>2035</v>
      </c>
      <c r="AF372" s="58" t="str">
        <f aca="false">"*"&amp;IF(AND(A372="EU",AE372=2035),0.93,IF(AND(A372="EU",AE372=2050),0.9,IF(AND(A372="USA",AE372=2035),0.92,IF(AND(A372="USA",AE372=2050),0.89,IF(AND(A372="Japan",AE372=2035),0.92,IF(AND(A372="Japan",AE372=2050),0.89,IF(AND(A372="Russia",AE372=2035),0.91,IF(AND(A372="Russia",AE372=2050),0.86,IF(AND(A372="China",AE372=2035),0.91,IF(AND(A372="China",AE372=2050),0.87,IF(AND(A372="India",AE372=2035),0.92,IF(AND(A372="India",AE372=2050),0.87,IF(AND(A372="Middle East",AE372=2035),0.89,IF(AND(A372="Middle East",AE372=2050),0.84,IF(AND(A372="Africa",AE372=2035),0.9,IF(AND(A372="Africa",AE372=2050),0.86,IF(AND(A372="Brazil",AE372=2035),0.93,IF(AND(A372="Brazil",AE372=2050),0.89,""))))))))))))))))))</f>
        <v>*0.93</v>
      </c>
      <c r="AG372" s="53" t="str">
        <f aca="false">AG371</f>
        <v>REZoning_Sol-Win</v>
      </c>
      <c r="AI372" s="1" t="s">
        <v>3680</v>
      </c>
      <c r="AJ372" s="57" t="s">
        <v>35</v>
      </c>
      <c r="AK372" s="1" t="n">
        <v>2050</v>
      </c>
      <c r="AL372" s="58" t="str">
        <f aca="false">"*"&amp;IF(AND(A372="EU",AK372=2035),0.93,IF(AND(A372="EU",AK372=2050),0.9,IF(AND(A372="USA",AK372=2035),0.92,IF(AND(A372="USA",AK372=2050),0.89,IF(AND(A372="Japan",AK372=2035),0.92,IF(AND(A372="Japan",AK372=2050),0.89,IF(AND(A372="Russia",AK372=2035),0.91,IF(AND(A372="Russia",AK372=2050),0.86,IF(AND(A372="China",AK372=2035),0.91,IF(AND(A372="China",AK372=2050),0.87,IF(AND(A372="India",AK372=2035),0.92,IF(AND(A372="India",AK372=2050),0.87,IF(AND(A372="Middle East",AK372=2035),0.89,IF(AND(A372="Middle East",AK372=2050),0.84,IF(AND(A372="Africa",AK372=2035),0.9,IF(AND(A372="Africa",AK372=2050),0.86,IF(AND(A372="Brazil",AK372=2035),0.93,IF(AND(A372="Brazil",AK372=2050),0.89,""))))))))))))))))))</f>
        <v>*0.9</v>
      </c>
      <c r="AM372" s="53" t="str">
        <f aca="false">AM371</f>
        <v>REZoning_Sol-Win</v>
      </c>
      <c r="AP372" s="0" t="s">
        <v>3680</v>
      </c>
      <c r="AQ372" s="38" t="s">
        <v>35</v>
      </c>
      <c r="AR372" s="38" t="n">
        <f aca="false">AR371</f>
        <v>2100</v>
      </c>
      <c r="AS372" s="38" t="s">
        <v>874</v>
      </c>
      <c r="AT372" s="38" t="s">
        <v>36</v>
      </c>
    </row>
    <row r="373" customFormat="false" ht="28.5" hidden="false" customHeight="true" outlineLevel="0" collapsed="false">
      <c r="A373" s="3" t="s">
        <v>51</v>
      </c>
      <c r="C373" s="0" t="s">
        <v>3681</v>
      </c>
      <c r="D373" s="50" t="s">
        <v>35</v>
      </c>
      <c r="E373" s="0" t="n">
        <v>2035</v>
      </c>
      <c r="F373" s="51" t="str">
        <f aca="false">"*"&amp;IF(AND(A373="EU",E373=2035),0.95,IF(AND(A373="EU",E373=2050),0.93,IF(AND(A373="USA",E373=2035),0.96,IF(AND(A373="USA",E373=2050),0.94,IF(AND(A373="Japan",E373=2035),0.94,IF(AND(A373="Japan",E373=2050),0.92,IF(AND(A373="Russia",E373=2035),0.95,IF(AND(A373="Russia",E373=2050),0.93,IF(AND(A373="China",E373=2035),0.94,IF(AND(A373="China",E373=2050),0.92,IF(AND(A373="India",E373=2035),0.95,IF(AND(A373="India",E373=2050),0.92,IF(AND(A373="Middle East",E373=2035),0.94,IF(AND(A373="Middle East",E373=2050),0.9,IF(AND(A373="Africa",E373=2035),0.94,IF(AND(A373="Africa",E373=2050),0.91,IF(AND(A373="Brazil",E373=2035),0.95,IF(AND(A373="Brazil",E373=2050),0.92,""))))))))))))))))))</f>
        <v>*0.95</v>
      </c>
      <c r="H373" s="0" t="s">
        <v>3681</v>
      </c>
      <c r="I373" s="50" t="s">
        <v>35</v>
      </c>
      <c r="J373" s="0" t="n">
        <v>2050</v>
      </c>
      <c r="K373" s="48" t="str">
        <f aca="false">"*"&amp;IF(AND(A373="EU",J373=2035),0.95,IF(AND(A373="EU",J373=2050),0.93,IF(AND(A373="USA",J373=2035),0.96,IF(AND(A373="USA",J373=2050),0.94,IF(AND(A373="Japan",J373=2035),0.94,IF(AND(A373="Japan",J373=2050),0.92,IF(AND(A373="Russia",J373=2035),0.95,IF(AND(A373="Russia",J373=2050),0.93,IF(AND(A373="China",J373=2035),0.94,IF(AND(A373="China",J373=2050),0.92,IF(AND(A373="India",J373=2035),0.95,IF(AND(A373="India",J373=2050),0.92,IF(AND(A373="Middle East",J373=2035),0.94,IF(AND(A373="Middle East",J373=2050),0.9,IF(AND(A373="Africa",J373=2035),0.94,IF(AND(A373="Africa",J373=2050),0.91,IF(AND(A373="Brazil",J373=2035),0.95,IF(AND(A373="Brazil",J373=2050),0.92,""))))))))))))))))))</f>
        <v>*0.93</v>
      </c>
      <c r="P373" s="41" t="s">
        <v>3681</v>
      </c>
      <c r="Q373" s="52" t="s">
        <v>35</v>
      </c>
      <c r="R373" s="41" t="n">
        <v>2035</v>
      </c>
      <c r="S373" s="53" t="str">
        <f aca="false">"*"&amp;IF(AND(A373="EU",R373=2035),0.95,IF(AND(A373="EU",R373=2050),0.93,IF(AND(A373="USA",R373=2035),0.96,IF(AND(A373="USA",R373=2050),0.93,IF(AND(A373="Japan",R373=2035),0.94,IF(AND(A373="Japan",R373=2050),0.92,IF(AND(A373="Russia",R373=2035),0.95,IF(AND(A373="Russia",R373=2050),0.91,IF(AND(A373="China",R373=2035),0.93,IF(AND(A373="China",R373=2050),0.92,IF(AND(A373="India",R373=2035),0.94,IF(AND(A373="India",R373=2050),0.91,IF(AND(A373="Middle East",R373=2035),0.92,IF(AND(A373="Middle East",R373=2050),0.89,IF(AND(A373="Africa",R373=2035),0.93,IF(AND(A373="Africa",R373=2050),0.9,IF(AND(A373="Brazil",R373=2035),0.95,IF(AND(A373="Brazil",R373=2050),0.92,""))))))))))))))))))</f>
        <v>*0.95</v>
      </c>
      <c r="U373" s="41" t="s">
        <v>3681</v>
      </c>
      <c r="V373" s="52" t="s">
        <v>35</v>
      </c>
      <c r="W373" s="41" t="n">
        <v>2050</v>
      </c>
      <c r="X373" s="53" t="str">
        <f aca="false">"*"&amp;IF(AND(A373="EU",W373=2035),0.95,IF(AND(A373="EU",W373=2050),0.93,IF(AND(A373="USA",W373=2035),0.96,IF(AND(A373="USA",W373=2050),0.93,IF(AND(A373="Japan",W373=2035),0.94,IF(AND(A373="Japan",W373=2050),0.92,IF(AND(A373="Russia",W373=2035),0.95,IF(AND(A373="Russia",W373=2050),0.91,IF(AND(A373="China",W373=2035),0.93,IF(AND(A373="China",W373=2050),0.92,IF(AND(A373="India",W373=2035),0.94,IF(AND(A373="India",W373=2050),0.91,IF(AND(A373="Middle East",W373=2035),0.92,IF(AND(A373="Middle East",W373=2050),0.89,IF(AND(A373="Africa",W373=2035),0.93,IF(AND(A373="Africa",W373=2050),0.9,IF(AND(A373="Brazil",W373=2035),0.95,IF(AND(A373="Brazil",W373=2050),0.92,""))))))))))))))))))</f>
        <v>*0.93</v>
      </c>
      <c r="AC373" s="1" t="s">
        <v>3681</v>
      </c>
      <c r="AD373" s="57" t="s">
        <v>35</v>
      </c>
      <c r="AE373" s="1" t="n">
        <v>2035</v>
      </c>
      <c r="AF373" s="58" t="str">
        <f aca="false">"*"&amp;IF(AND(A373="EU",AE373=2035),0.93,IF(AND(A373="EU",AE373=2050),0.9,IF(AND(A373="USA",AE373=2035),0.92,IF(AND(A373="USA",AE373=2050),0.89,IF(AND(A373="Japan",AE373=2035),0.92,IF(AND(A373="Japan",AE373=2050),0.89,IF(AND(A373="Russia",AE373=2035),0.91,IF(AND(A373="Russia",AE373=2050),0.86,IF(AND(A373="China",AE373=2035),0.91,IF(AND(A373="China",AE373=2050),0.87,IF(AND(A373="India",AE373=2035),0.92,IF(AND(A373="India",AE373=2050),0.87,IF(AND(A373="Middle East",AE373=2035),0.89,IF(AND(A373="Middle East",AE373=2050),0.84,IF(AND(A373="Africa",AE373=2035),0.9,IF(AND(A373="Africa",AE373=2050),0.86,IF(AND(A373="Brazil",AE373=2035),0.93,IF(AND(A373="Brazil",AE373=2050),0.89,""))))))))))))))))))</f>
        <v>*0.93</v>
      </c>
      <c r="AG373" s="53" t="str">
        <f aca="false">AG372</f>
        <v>REZoning_Sol-Win</v>
      </c>
      <c r="AI373" s="1" t="s">
        <v>3681</v>
      </c>
      <c r="AJ373" s="57" t="s">
        <v>35</v>
      </c>
      <c r="AK373" s="1" t="n">
        <v>2050</v>
      </c>
      <c r="AL373" s="58" t="str">
        <f aca="false">"*"&amp;IF(AND(A373="EU",AK373=2035),0.93,IF(AND(A373="EU",AK373=2050),0.9,IF(AND(A373="USA",AK373=2035),0.92,IF(AND(A373="USA",AK373=2050),0.89,IF(AND(A373="Japan",AK373=2035),0.92,IF(AND(A373="Japan",AK373=2050),0.89,IF(AND(A373="Russia",AK373=2035),0.91,IF(AND(A373="Russia",AK373=2050),0.86,IF(AND(A373="China",AK373=2035),0.91,IF(AND(A373="China",AK373=2050),0.87,IF(AND(A373="India",AK373=2035),0.92,IF(AND(A373="India",AK373=2050),0.87,IF(AND(A373="Middle East",AK373=2035),0.89,IF(AND(A373="Middle East",AK373=2050),0.84,IF(AND(A373="Africa",AK373=2035),0.9,IF(AND(A373="Africa",AK373=2050),0.86,IF(AND(A373="Brazil",AK373=2035),0.93,IF(AND(A373="Brazil",AK373=2050),0.89,""))))))))))))))))))</f>
        <v>*0.9</v>
      </c>
      <c r="AM373" s="53" t="str">
        <f aca="false">AM372</f>
        <v>REZoning_Sol-Win</v>
      </c>
      <c r="AP373" s="0" t="s">
        <v>3681</v>
      </c>
      <c r="AQ373" s="38" t="s">
        <v>35</v>
      </c>
      <c r="AR373" s="38" t="n">
        <f aca="false">AR372</f>
        <v>2100</v>
      </c>
      <c r="AS373" s="38" t="s">
        <v>874</v>
      </c>
      <c r="AT373" s="38" t="s">
        <v>36</v>
      </c>
    </row>
    <row r="374" customFormat="false" ht="28.5" hidden="false" customHeight="true" outlineLevel="0" collapsed="false">
      <c r="A374" s="3" t="s">
        <v>51</v>
      </c>
      <c r="C374" s="0" t="s">
        <v>3682</v>
      </c>
      <c r="D374" s="50" t="s">
        <v>35</v>
      </c>
      <c r="E374" s="0" t="n">
        <v>2035</v>
      </c>
      <c r="F374" s="51" t="str">
        <f aca="false">"*"&amp;IF(AND(A374="EU",E374=2035),0.95,IF(AND(A374="EU",E374=2050),0.93,IF(AND(A374="USA",E374=2035),0.96,IF(AND(A374="USA",E374=2050),0.94,IF(AND(A374="Japan",E374=2035),0.94,IF(AND(A374="Japan",E374=2050),0.92,IF(AND(A374="Russia",E374=2035),0.95,IF(AND(A374="Russia",E374=2050),0.93,IF(AND(A374="China",E374=2035),0.94,IF(AND(A374="China",E374=2050),0.92,IF(AND(A374="India",E374=2035),0.95,IF(AND(A374="India",E374=2050),0.92,IF(AND(A374="Middle East",E374=2035),0.94,IF(AND(A374="Middle East",E374=2050),0.9,IF(AND(A374="Africa",E374=2035),0.94,IF(AND(A374="Africa",E374=2050),0.91,IF(AND(A374="Brazil",E374=2035),0.95,IF(AND(A374="Brazil",E374=2050),0.92,""))))))))))))))))))</f>
        <v>*0.95</v>
      </c>
      <c r="H374" s="0" t="s">
        <v>3682</v>
      </c>
      <c r="I374" s="50" t="s">
        <v>35</v>
      </c>
      <c r="J374" s="0" t="n">
        <v>2050</v>
      </c>
      <c r="K374" s="48" t="str">
        <f aca="false">"*"&amp;IF(AND(A374="EU",J374=2035),0.95,IF(AND(A374="EU",J374=2050),0.93,IF(AND(A374="USA",J374=2035),0.96,IF(AND(A374="USA",J374=2050),0.94,IF(AND(A374="Japan",J374=2035),0.94,IF(AND(A374="Japan",J374=2050),0.92,IF(AND(A374="Russia",J374=2035),0.95,IF(AND(A374="Russia",J374=2050),0.93,IF(AND(A374="China",J374=2035),0.94,IF(AND(A374="China",J374=2050),0.92,IF(AND(A374="India",J374=2035),0.95,IF(AND(A374="India",J374=2050),0.92,IF(AND(A374="Middle East",J374=2035),0.94,IF(AND(A374="Middle East",J374=2050),0.9,IF(AND(A374="Africa",J374=2035),0.94,IF(AND(A374="Africa",J374=2050),0.91,IF(AND(A374="Brazil",J374=2035),0.95,IF(AND(A374="Brazil",J374=2050),0.92,""))))))))))))))))))</f>
        <v>*0.93</v>
      </c>
      <c r="P374" s="41" t="s">
        <v>3682</v>
      </c>
      <c r="Q374" s="52" t="s">
        <v>35</v>
      </c>
      <c r="R374" s="41" t="n">
        <v>2035</v>
      </c>
      <c r="S374" s="53" t="str">
        <f aca="false">"*"&amp;IF(AND(A374="EU",R374=2035),0.95,IF(AND(A374="EU",R374=2050),0.93,IF(AND(A374="USA",R374=2035),0.96,IF(AND(A374="USA",R374=2050),0.93,IF(AND(A374="Japan",R374=2035),0.94,IF(AND(A374="Japan",R374=2050),0.92,IF(AND(A374="Russia",R374=2035),0.95,IF(AND(A374="Russia",R374=2050),0.91,IF(AND(A374="China",R374=2035),0.93,IF(AND(A374="China",R374=2050),0.92,IF(AND(A374="India",R374=2035),0.94,IF(AND(A374="India",R374=2050),0.91,IF(AND(A374="Middle East",R374=2035),0.92,IF(AND(A374="Middle East",R374=2050),0.89,IF(AND(A374="Africa",R374=2035),0.93,IF(AND(A374="Africa",R374=2050),0.9,IF(AND(A374="Brazil",R374=2035),0.95,IF(AND(A374="Brazil",R374=2050),0.92,""))))))))))))))))))</f>
        <v>*0.95</v>
      </c>
      <c r="U374" s="41" t="s">
        <v>3682</v>
      </c>
      <c r="V374" s="52" t="s">
        <v>35</v>
      </c>
      <c r="W374" s="41" t="n">
        <v>2050</v>
      </c>
      <c r="X374" s="53" t="str">
        <f aca="false">"*"&amp;IF(AND(A374="EU",W374=2035),0.95,IF(AND(A374="EU",W374=2050),0.93,IF(AND(A374="USA",W374=2035),0.96,IF(AND(A374="USA",W374=2050),0.93,IF(AND(A374="Japan",W374=2035),0.94,IF(AND(A374="Japan",W374=2050),0.92,IF(AND(A374="Russia",W374=2035),0.95,IF(AND(A374="Russia",W374=2050),0.91,IF(AND(A374="China",W374=2035),0.93,IF(AND(A374="China",W374=2050),0.92,IF(AND(A374="India",W374=2035),0.94,IF(AND(A374="India",W374=2050),0.91,IF(AND(A374="Middle East",W374=2035),0.92,IF(AND(A374="Middle East",W374=2050),0.89,IF(AND(A374="Africa",W374=2035),0.93,IF(AND(A374="Africa",W374=2050),0.9,IF(AND(A374="Brazil",W374=2035),0.95,IF(AND(A374="Brazil",W374=2050),0.92,""))))))))))))))))))</f>
        <v>*0.93</v>
      </c>
      <c r="AC374" s="1" t="s">
        <v>3682</v>
      </c>
      <c r="AD374" s="57" t="s">
        <v>35</v>
      </c>
      <c r="AE374" s="1" t="n">
        <v>2035</v>
      </c>
      <c r="AF374" s="58" t="str">
        <f aca="false">"*"&amp;IF(AND(A374="EU",AE374=2035),0.93,IF(AND(A374="EU",AE374=2050),0.9,IF(AND(A374="USA",AE374=2035),0.92,IF(AND(A374="USA",AE374=2050),0.89,IF(AND(A374="Japan",AE374=2035),0.92,IF(AND(A374="Japan",AE374=2050),0.89,IF(AND(A374="Russia",AE374=2035),0.91,IF(AND(A374="Russia",AE374=2050),0.86,IF(AND(A374="China",AE374=2035),0.91,IF(AND(A374="China",AE374=2050),0.87,IF(AND(A374="India",AE374=2035),0.92,IF(AND(A374="India",AE374=2050),0.87,IF(AND(A374="Middle East",AE374=2035),0.89,IF(AND(A374="Middle East",AE374=2050),0.84,IF(AND(A374="Africa",AE374=2035),0.9,IF(AND(A374="Africa",AE374=2050),0.86,IF(AND(A374="Brazil",AE374=2035),0.93,IF(AND(A374="Brazil",AE374=2050),0.89,""))))))))))))))))))</f>
        <v>*0.93</v>
      </c>
      <c r="AG374" s="53" t="str">
        <f aca="false">AG373</f>
        <v>REZoning_Sol-Win</v>
      </c>
      <c r="AI374" s="1" t="s">
        <v>3682</v>
      </c>
      <c r="AJ374" s="57" t="s">
        <v>35</v>
      </c>
      <c r="AK374" s="1" t="n">
        <v>2050</v>
      </c>
      <c r="AL374" s="58" t="str">
        <f aca="false">"*"&amp;IF(AND(A374="EU",AK374=2035),0.93,IF(AND(A374="EU",AK374=2050),0.9,IF(AND(A374="USA",AK374=2035),0.92,IF(AND(A374="USA",AK374=2050),0.89,IF(AND(A374="Japan",AK374=2035),0.92,IF(AND(A374="Japan",AK374=2050),0.89,IF(AND(A374="Russia",AK374=2035),0.91,IF(AND(A374="Russia",AK374=2050),0.86,IF(AND(A374="China",AK374=2035),0.91,IF(AND(A374="China",AK374=2050),0.87,IF(AND(A374="India",AK374=2035),0.92,IF(AND(A374="India",AK374=2050),0.87,IF(AND(A374="Middle East",AK374=2035),0.89,IF(AND(A374="Middle East",AK374=2050),0.84,IF(AND(A374="Africa",AK374=2035),0.9,IF(AND(A374="Africa",AK374=2050),0.86,IF(AND(A374="Brazil",AK374=2035),0.93,IF(AND(A374="Brazil",AK374=2050),0.89,""))))))))))))))))))</f>
        <v>*0.9</v>
      </c>
      <c r="AM374" s="53" t="str">
        <f aca="false">AM373</f>
        <v>REZoning_Sol-Win</v>
      </c>
      <c r="AP374" s="0" t="s">
        <v>3682</v>
      </c>
      <c r="AQ374" s="38" t="s">
        <v>35</v>
      </c>
      <c r="AR374" s="38" t="n">
        <f aca="false">AR373</f>
        <v>2100</v>
      </c>
      <c r="AS374" s="38" t="s">
        <v>874</v>
      </c>
      <c r="AT374" s="38" t="s">
        <v>36</v>
      </c>
    </row>
    <row r="375" customFormat="false" ht="28.5" hidden="false" customHeight="true" outlineLevel="0" collapsed="false">
      <c r="A375" s="3" t="s">
        <v>51</v>
      </c>
      <c r="C375" s="0" t="s">
        <v>3683</v>
      </c>
      <c r="D375" s="50" t="s">
        <v>35</v>
      </c>
      <c r="E375" s="0" t="n">
        <v>2035</v>
      </c>
      <c r="F375" s="51" t="str">
        <f aca="false">"*"&amp;IF(AND(A375="EU",E375=2035),0.95,IF(AND(A375="EU",E375=2050),0.93,IF(AND(A375="USA",E375=2035),0.96,IF(AND(A375="USA",E375=2050),0.94,IF(AND(A375="Japan",E375=2035),0.94,IF(AND(A375="Japan",E375=2050),0.92,IF(AND(A375="Russia",E375=2035),0.95,IF(AND(A375="Russia",E375=2050),0.93,IF(AND(A375="China",E375=2035),0.94,IF(AND(A375="China",E375=2050),0.92,IF(AND(A375="India",E375=2035),0.95,IF(AND(A375="India",E375=2050),0.92,IF(AND(A375="Middle East",E375=2035),0.94,IF(AND(A375="Middle East",E375=2050),0.9,IF(AND(A375="Africa",E375=2035),0.94,IF(AND(A375="Africa",E375=2050),0.91,IF(AND(A375="Brazil",E375=2035),0.95,IF(AND(A375="Brazil",E375=2050),0.92,""))))))))))))))))))</f>
        <v>*0.95</v>
      </c>
      <c r="H375" s="0" t="s">
        <v>3683</v>
      </c>
      <c r="I375" s="50" t="s">
        <v>35</v>
      </c>
      <c r="J375" s="0" t="n">
        <v>2050</v>
      </c>
      <c r="K375" s="48" t="str">
        <f aca="false">"*"&amp;IF(AND(A375="EU",J375=2035),0.95,IF(AND(A375="EU",J375=2050),0.93,IF(AND(A375="USA",J375=2035),0.96,IF(AND(A375="USA",J375=2050),0.94,IF(AND(A375="Japan",J375=2035),0.94,IF(AND(A375="Japan",J375=2050),0.92,IF(AND(A375="Russia",J375=2035),0.95,IF(AND(A375="Russia",J375=2050),0.93,IF(AND(A375="China",J375=2035),0.94,IF(AND(A375="China",J375=2050),0.92,IF(AND(A375="India",J375=2035),0.95,IF(AND(A375="India",J375=2050),0.92,IF(AND(A375="Middle East",J375=2035),0.94,IF(AND(A375="Middle East",J375=2050),0.9,IF(AND(A375="Africa",J375=2035),0.94,IF(AND(A375="Africa",J375=2050),0.91,IF(AND(A375="Brazil",J375=2035),0.95,IF(AND(A375="Brazil",J375=2050),0.92,""))))))))))))))))))</f>
        <v>*0.93</v>
      </c>
      <c r="P375" s="41" t="s">
        <v>3683</v>
      </c>
      <c r="Q375" s="52" t="s">
        <v>35</v>
      </c>
      <c r="R375" s="41" t="n">
        <v>2035</v>
      </c>
      <c r="S375" s="53" t="str">
        <f aca="false">"*"&amp;IF(AND(A375="EU",R375=2035),0.95,IF(AND(A375="EU",R375=2050),0.93,IF(AND(A375="USA",R375=2035),0.96,IF(AND(A375="USA",R375=2050),0.93,IF(AND(A375="Japan",R375=2035),0.94,IF(AND(A375="Japan",R375=2050),0.92,IF(AND(A375="Russia",R375=2035),0.95,IF(AND(A375="Russia",R375=2050),0.91,IF(AND(A375="China",R375=2035),0.93,IF(AND(A375="China",R375=2050),0.92,IF(AND(A375="India",R375=2035),0.94,IF(AND(A375="India",R375=2050),0.91,IF(AND(A375="Middle East",R375=2035),0.92,IF(AND(A375="Middle East",R375=2050),0.89,IF(AND(A375="Africa",R375=2035),0.93,IF(AND(A375="Africa",R375=2050),0.9,IF(AND(A375="Brazil",R375=2035),0.95,IF(AND(A375="Brazil",R375=2050),0.92,""))))))))))))))))))</f>
        <v>*0.95</v>
      </c>
      <c r="U375" s="41" t="s">
        <v>3683</v>
      </c>
      <c r="V375" s="52" t="s">
        <v>35</v>
      </c>
      <c r="W375" s="41" t="n">
        <v>2050</v>
      </c>
      <c r="X375" s="53" t="str">
        <f aca="false">"*"&amp;IF(AND(A375="EU",W375=2035),0.95,IF(AND(A375="EU",W375=2050),0.93,IF(AND(A375="USA",W375=2035),0.96,IF(AND(A375="USA",W375=2050),0.93,IF(AND(A375="Japan",W375=2035),0.94,IF(AND(A375="Japan",W375=2050),0.92,IF(AND(A375="Russia",W375=2035),0.95,IF(AND(A375="Russia",W375=2050),0.91,IF(AND(A375="China",W375=2035),0.93,IF(AND(A375="China",W375=2050),0.92,IF(AND(A375="India",W375=2035),0.94,IF(AND(A375="India",W375=2050),0.91,IF(AND(A375="Middle East",W375=2035),0.92,IF(AND(A375="Middle East",W375=2050),0.89,IF(AND(A375="Africa",W375=2035),0.93,IF(AND(A375="Africa",W375=2050),0.9,IF(AND(A375="Brazil",W375=2035),0.95,IF(AND(A375="Brazil",W375=2050),0.92,""))))))))))))))))))</f>
        <v>*0.93</v>
      </c>
      <c r="AC375" s="1" t="s">
        <v>3683</v>
      </c>
      <c r="AD375" s="57" t="s">
        <v>35</v>
      </c>
      <c r="AE375" s="1" t="n">
        <v>2035</v>
      </c>
      <c r="AF375" s="58" t="str">
        <f aca="false">"*"&amp;IF(AND(A375="EU",AE375=2035),0.93,IF(AND(A375="EU",AE375=2050),0.9,IF(AND(A375="USA",AE375=2035),0.92,IF(AND(A375="USA",AE375=2050),0.89,IF(AND(A375="Japan",AE375=2035),0.92,IF(AND(A375="Japan",AE375=2050),0.89,IF(AND(A375="Russia",AE375=2035),0.91,IF(AND(A375="Russia",AE375=2050),0.86,IF(AND(A375="China",AE375=2035),0.91,IF(AND(A375="China",AE375=2050),0.87,IF(AND(A375="India",AE375=2035),0.92,IF(AND(A375="India",AE375=2050),0.87,IF(AND(A375="Middle East",AE375=2035),0.89,IF(AND(A375="Middle East",AE375=2050),0.84,IF(AND(A375="Africa",AE375=2035),0.9,IF(AND(A375="Africa",AE375=2050),0.86,IF(AND(A375="Brazil",AE375=2035),0.93,IF(AND(A375="Brazil",AE375=2050),0.89,""))))))))))))))))))</f>
        <v>*0.93</v>
      </c>
      <c r="AG375" s="53" t="str">
        <f aca="false">AG374</f>
        <v>REZoning_Sol-Win</v>
      </c>
      <c r="AI375" s="1" t="s">
        <v>3683</v>
      </c>
      <c r="AJ375" s="57" t="s">
        <v>35</v>
      </c>
      <c r="AK375" s="1" t="n">
        <v>2050</v>
      </c>
      <c r="AL375" s="58" t="str">
        <f aca="false">"*"&amp;IF(AND(A375="EU",AK375=2035),0.93,IF(AND(A375="EU",AK375=2050),0.9,IF(AND(A375="USA",AK375=2035),0.92,IF(AND(A375="USA",AK375=2050),0.89,IF(AND(A375="Japan",AK375=2035),0.92,IF(AND(A375="Japan",AK375=2050),0.89,IF(AND(A375="Russia",AK375=2035),0.91,IF(AND(A375="Russia",AK375=2050),0.86,IF(AND(A375="China",AK375=2035),0.91,IF(AND(A375="China",AK375=2050),0.87,IF(AND(A375="India",AK375=2035),0.92,IF(AND(A375="India",AK375=2050),0.87,IF(AND(A375="Middle East",AK375=2035),0.89,IF(AND(A375="Middle East",AK375=2050),0.84,IF(AND(A375="Africa",AK375=2035),0.9,IF(AND(A375="Africa",AK375=2050),0.86,IF(AND(A375="Brazil",AK375=2035),0.93,IF(AND(A375="Brazil",AK375=2050),0.89,""))))))))))))))))))</f>
        <v>*0.9</v>
      </c>
      <c r="AM375" s="53" t="str">
        <f aca="false">AM374</f>
        <v>REZoning_Sol-Win</v>
      </c>
      <c r="AP375" s="0" t="s">
        <v>3683</v>
      </c>
      <c r="AQ375" s="38" t="s">
        <v>35</v>
      </c>
      <c r="AR375" s="38" t="n">
        <f aca="false">AR374</f>
        <v>2100</v>
      </c>
      <c r="AS375" s="38" t="s">
        <v>874</v>
      </c>
      <c r="AT375" s="38" t="s">
        <v>36</v>
      </c>
    </row>
    <row r="376" customFormat="false" ht="28.5" hidden="false" customHeight="true" outlineLevel="0" collapsed="false">
      <c r="A376" s="3" t="s">
        <v>51</v>
      </c>
      <c r="C376" s="0" t="s">
        <v>3684</v>
      </c>
      <c r="D376" s="50" t="s">
        <v>35</v>
      </c>
      <c r="E376" s="0" t="n">
        <v>2035</v>
      </c>
      <c r="F376" s="51" t="str">
        <f aca="false">"*"&amp;IF(AND(A376="EU",E376=2035),0.95,IF(AND(A376="EU",E376=2050),0.93,IF(AND(A376="USA",E376=2035),0.96,IF(AND(A376="USA",E376=2050),0.94,IF(AND(A376="Japan",E376=2035),0.94,IF(AND(A376="Japan",E376=2050),0.92,IF(AND(A376="Russia",E376=2035),0.95,IF(AND(A376="Russia",E376=2050),0.93,IF(AND(A376="China",E376=2035),0.94,IF(AND(A376="China",E376=2050),0.92,IF(AND(A376="India",E376=2035),0.95,IF(AND(A376="India",E376=2050),0.92,IF(AND(A376="Middle East",E376=2035),0.94,IF(AND(A376="Middle East",E376=2050),0.9,IF(AND(A376="Africa",E376=2035),0.94,IF(AND(A376="Africa",E376=2050),0.91,IF(AND(A376="Brazil",E376=2035),0.95,IF(AND(A376="Brazil",E376=2050),0.92,""))))))))))))))))))</f>
        <v>*0.95</v>
      </c>
      <c r="H376" s="0" t="s">
        <v>3684</v>
      </c>
      <c r="I376" s="50" t="s">
        <v>35</v>
      </c>
      <c r="J376" s="0" t="n">
        <v>2050</v>
      </c>
      <c r="K376" s="48" t="str">
        <f aca="false">"*"&amp;IF(AND(A376="EU",J376=2035),0.95,IF(AND(A376="EU",J376=2050),0.93,IF(AND(A376="USA",J376=2035),0.96,IF(AND(A376="USA",J376=2050),0.94,IF(AND(A376="Japan",J376=2035),0.94,IF(AND(A376="Japan",J376=2050),0.92,IF(AND(A376="Russia",J376=2035),0.95,IF(AND(A376="Russia",J376=2050),0.93,IF(AND(A376="China",J376=2035),0.94,IF(AND(A376="China",J376=2050),0.92,IF(AND(A376="India",J376=2035),0.95,IF(AND(A376="India",J376=2050),0.92,IF(AND(A376="Middle East",J376=2035),0.94,IF(AND(A376="Middle East",J376=2050),0.9,IF(AND(A376="Africa",J376=2035),0.94,IF(AND(A376="Africa",J376=2050),0.91,IF(AND(A376="Brazil",J376=2035),0.95,IF(AND(A376="Brazil",J376=2050),0.92,""))))))))))))))))))</f>
        <v>*0.93</v>
      </c>
      <c r="P376" s="41" t="s">
        <v>3684</v>
      </c>
      <c r="Q376" s="52" t="s">
        <v>35</v>
      </c>
      <c r="R376" s="41" t="n">
        <v>2035</v>
      </c>
      <c r="S376" s="53" t="str">
        <f aca="false">"*"&amp;IF(AND(A376="EU",R376=2035),0.95,IF(AND(A376="EU",R376=2050),0.93,IF(AND(A376="USA",R376=2035),0.96,IF(AND(A376="USA",R376=2050),0.93,IF(AND(A376="Japan",R376=2035),0.94,IF(AND(A376="Japan",R376=2050),0.92,IF(AND(A376="Russia",R376=2035),0.95,IF(AND(A376="Russia",R376=2050),0.91,IF(AND(A376="China",R376=2035),0.93,IF(AND(A376="China",R376=2050),0.92,IF(AND(A376="India",R376=2035),0.94,IF(AND(A376="India",R376=2050),0.91,IF(AND(A376="Middle East",R376=2035),0.92,IF(AND(A376="Middle East",R376=2050),0.89,IF(AND(A376="Africa",R376=2035),0.93,IF(AND(A376="Africa",R376=2050),0.9,IF(AND(A376="Brazil",R376=2035),0.95,IF(AND(A376="Brazil",R376=2050),0.92,""))))))))))))))))))</f>
        <v>*0.95</v>
      </c>
      <c r="U376" s="41" t="s">
        <v>3684</v>
      </c>
      <c r="V376" s="52" t="s">
        <v>35</v>
      </c>
      <c r="W376" s="41" t="n">
        <v>2050</v>
      </c>
      <c r="X376" s="53" t="str">
        <f aca="false">"*"&amp;IF(AND(A376="EU",W376=2035),0.95,IF(AND(A376="EU",W376=2050),0.93,IF(AND(A376="USA",W376=2035),0.96,IF(AND(A376="USA",W376=2050),0.93,IF(AND(A376="Japan",W376=2035),0.94,IF(AND(A376="Japan",W376=2050),0.92,IF(AND(A376="Russia",W376=2035),0.95,IF(AND(A376="Russia",W376=2050),0.91,IF(AND(A376="China",W376=2035),0.93,IF(AND(A376="China",W376=2050),0.92,IF(AND(A376="India",W376=2035),0.94,IF(AND(A376="India",W376=2050),0.91,IF(AND(A376="Middle East",W376=2035),0.92,IF(AND(A376="Middle East",W376=2050),0.89,IF(AND(A376="Africa",W376=2035),0.93,IF(AND(A376="Africa",W376=2050),0.9,IF(AND(A376="Brazil",W376=2035),0.95,IF(AND(A376="Brazil",W376=2050),0.92,""))))))))))))))))))</f>
        <v>*0.93</v>
      </c>
      <c r="AC376" s="1" t="s">
        <v>3684</v>
      </c>
      <c r="AD376" s="57" t="s">
        <v>35</v>
      </c>
      <c r="AE376" s="1" t="n">
        <v>2035</v>
      </c>
      <c r="AF376" s="58" t="str">
        <f aca="false">"*"&amp;IF(AND(A376="EU",AE376=2035),0.93,IF(AND(A376="EU",AE376=2050),0.9,IF(AND(A376="USA",AE376=2035),0.92,IF(AND(A376="USA",AE376=2050),0.89,IF(AND(A376="Japan",AE376=2035),0.92,IF(AND(A376="Japan",AE376=2050),0.89,IF(AND(A376="Russia",AE376=2035),0.91,IF(AND(A376="Russia",AE376=2050),0.86,IF(AND(A376="China",AE376=2035),0.91,IF(AND(A376="China",AE376=2050),0.87,IF(AND(A376="India",AE376=2035),0.92,IF(AND(A376="India",AE376=2050),0.87,IF(AND(A376="Middle East",AE376=2035),0.89,IF(AND(A376="Middle East",AE376=2050),0.84,IF(AND(A376="Africa",AE376=2035),0.9,IF(AND(A376="Africa",AE376=2050),0.86,IF(AND(A376="Brazil",AE376=2035),0.93,IF(AND(A376="Brazil",AE376=2050),0.89,""))))))))))))))))))</f>
        <v>*0.93</v>
      </c>
      <c r="AG376" s="53" t="str">
        <f aca="false">AG375</f>
        <v>REZoning_Sol-Win</v>
      </c>
      <c r="AI376" s="1" t="s">
        <v>3684</v>
      </c>
      <c r="AJ376" s="57" t="s">
        <v>35</v>
      </c>
      <c r="AK376" s="1" t="n">
        <v>2050</v>
      </c>
      <c r="AL376" s="58" t="str">
        <f aca="false">"*"&amp;IF(AND(A376="EU",AK376=2035),0.93,IF(AND(A376="EU",AK376=2050),0.9,IF(AND(A376="USA",AK376=2035),0.92,IF(AND(A376="USA",AK376=2050),0.89,IF(AND(A376="Japan",AK376=2035),0.92,IF(AND(A376="Japan",AK376=2050),0.89,IF(AND(A376="Russia",AK376=2035),0.91,IF(AND(A376="Russia",AK376=2050),0.86,IF(AND(A376="China",AK376=2035),0.91,IF(AND(A376="China",AK376=2050),0.87,IF(AND(A376="India",AK376=2035),0.92,IF(AND(A376="India",AK376=2050),0.87,IF(AND(A376="Middle East",AK376=2035),0.89,IF(AND(A376="Middle East",AK376=2050),0.84,IF(AND(A376="Africa",AK376=2035),0.9,IF(AND(A376="Africa",AK376=2050),0.86,IF(AND(A376="Brazil",AK376=2035),0.93,IF(AND(A376="Brazil",AK376=2050),0.89,""))))))))))))))))))</f>
        <v>*0.9</v>
      </c>
      <c r="AM376" s="53" t="str">
        <f aca="false">AM375</f>
        <v>REZoning_Sol-Win</v>
      </c>
      <c r="AP376" s="0" t="s">
        <v>3684</v>
      </c>
      <c r="AQ376" s="38" t="s">
        <v>35</v>
      </c>
      <c r="AR376" s="38" t="n">
        <f aca="false">AR375</f>
        <v>2100</v>
      </c>
      <c r="AS376" s="38" t="s">
        <v>874</v>
      </c>
      <c r="AT376" s="38" t="s">
        <v>36</v>
      </c>
    </row>
    <row r="377" customFormat="false" ht="28.5" hidden="false" customHeight="true" outlineLevel="0" collapsed="false">
      <c r="A377" s="3" t="s">
        <v>51</v>
      </c>
      <c r="C377" s="0" t="s">
        <v>3685</v>
      </c>
      <c r="D377" s="50" t="s">
        <v>35</v>
      </c>
      <c r="E377" s="0" t="n">
        <v>2035</v>
      </c>
      <c r="F377" s="51" t="str">
        <f aca="false">"*"&amp;IF(AND(A377="EU",E377=2035),0.95,IF(AND(A377="EU",E377=2050),0.93,IF(AND(A377="USA",E377=2035),0.96,IF(AND(A377="USA",E377=2050),0.94,IF(AND(A377="Japan",E377=2035),0.94,IF(AND(A377="Japan",E377=2050),0.92,IF(AND(A377="Russia",E377=2035),0.95,IF(AND(A377="Russia",E377=2050),0.93,IF(AND(A377="China",E377=2035),0.94,IF(AND(A377="China",E377=2050),0.92,IF(AND(A377="India",E377=2035),0.95,IF(AND(A377="India",E377=2050),0.92,IF(AND(A377="Middle East",E377=2035),0.94,IF(AND(A377="Middle East",E377=2050),0.9,IF(AND(A377="Africa",E377=2035),0.94,IF(AND(A377="Africa",E377=2050),0.91,IF(AND(A377="Brazil",E377=2035),0.95,IF(AND(A377="Brazil",E377=2050),0.92,""))))))))))))))))))</f>
        <v>*0.95</v>
      </c>
      <c r="H377" s="0" t="s">
        <v>3685</v>
      </c>
      <c r="I377" s="50" t="s">
        <v>35</v>
      </c>
      <c r="J377" s="0" t="n">
        <v>2050</v>
      </c>
      <c r="K377" s="48" t="str">
        <f aca="false">"*"&amp;IF(AND(A377="EU",J377=2035),0.95,IF(AND(A377="EU",J377=2050),0.93,IF(AND(A377="USA",J377=2035),0.96,IF(AND(A377="USA",J377=2050),0.94,IF(AND(A377="Japan",J377=2035),0.94,IF(AND(A377="Japan",J377=2050),0.92,IF(AND(A377="Russia",J377=2035),0.95,IF(AND(A377="Russia",J377=2050),0.93,IF(AND(A377="China",J377=2035),0.94,IF(AND(A377="China",J377=2050),0.92,IF(AND(A377="India",J377=2035),0.95,IF(AND(A377="India",J377=2050),0.92,IF(AND(A377="Middle East",J377=2035),0.94,IF(AND(A377="Middle East",J377=2050),0.9,IF(AND(A377="Africa",J377=2035),0.94,IF(AND(A377="Africa",J377=2050),0.91,IF(AND(A377="Brazil",J377=2035),0.95,IF(AND(A377="Brazil",J377=2050),0.92,""))))))))))))))))))</f>
        <v>*0.93</v>
      </c>
      <c r="P377" s="41" t="s">
        <v>3685</v>
      </c>
      <c r="Q377" s="52" t="s">
        <v>35</v>
      </c>
      <c r="R377" s="41" t="n">
        <v>2035</v>
      </c>
      <c r="S377" s="53" t="str">
        <f aca="false">"*"&amp;IF(AND(A377="EU",R377=2035),0.95,IF(AND(A377="EU",R377=2050),0.93,IF(AND(A377="USA",R377=2035),0.96,IF(AND(A377="USA",R377=2050),0.93,IF(AND(A377="Japan",R377=2035),0.94,IF(AND(A377="Japan",R377=2050),0.92,IF(AND(A377="Russia",R377=2035),0.95,IF(AND(A377="Russia",R377=2050),0.91,IF(AND(A377="China",R377=2035),0.93,IF(AND(A377="China",R377=2050),0.92,IF(AND(A377="India",R377=2035),0.94,IF(AND(A377="India",R377=2050),0.91,IF(AND(A377="Middle East",R377=2035),0.92,IF(AND(A377="Middle East",R377=2050),0.89,IF(AND(A377="Africa",R377=2035),0.93,IF(AND(A377="Africa",R377=2050),0.9,IF(AND(A377="Brazil",R377=2035),0.95,IF(AND(A377="Brazil",R377=2050),0.92,""))))))))))))))))))</f>
        <v>*0.95</v>
      </c>
      <c r="U377" s="41" t="s">
        <v>3685</v>
      </c>
      <c r="V377" s="52" t="s">
        <v>35</v>
      </c>
      <c r="W377" s="41" t="n">
        <v>2050</v>
      </c>
      <c r="X377" s="53" t="str">
        <f aca="false">"*"&amp;IF(AND(A377="EU",W377=2035),0.95,IF(AND(A377="EU",W377=2050),0.93,IF(AND(A377="USA",W377=2035),0.96,IF(AND(A377="USA",W377=2050),0.93,IF(AND(A377="Japan",W377=2035),0.94,IF(AND(A377="Japan",W377=2050),0.92,IF(AND(A377="Russia",W377=2035),0.95,IF(AND(A377="Russia",W377=2050),0.91,IF(AND(A377="China",W377=2035),0.93,IF(AND(A377="China",W377=2050),0.92,IF(AND(A377="India",W377=2035),0.94,IF(AND(A377="India",W377=2050),0.91,IF(AND(A377="Middle East",W377=2035),0.92,IF(AND(A377="Middle East",W377=2050),0.89,IF(AND(A377="Africa",W377=2035),0.93,IF(AND(A377="Africa",W377=2050),0.9,IF(AND(A377="Brazil",W377=2035),0.95,IF(AND(A377="Brazil",W377=2050),0.92,""))))))))))))))))))</f>
        <v>*0.93</v>
      </c>
      <c r="AC377" s="1" t="s">
        <v>3685</v>
      </c>
      <c r="AD377" s="57" t="s">
        <v>35</v>
      </c>
      <c r="AE377" s="1" t="n">
        <v>2035</v>
      </c>
      <c r="AF377" s="58" t="str">
        <f aca="false">"*"&amp;IF(AND(A377="EU",AE377=2035),0.93,IF(AND(A377="EU",AE377=2050),0.9,IF(AND(A377="USA",AE377=2035),0.92,IF(AND(A377="USA",AE377=2050),0.89,IF(AND(A377="Japan",AE377=2035),0.92,IF(AND(A377="Japan",AE377=2050),0.89,IF(AND(A377="Russia",AE377=2035),0.91,IF(AND(A377="Russia",AE377=2050),0.86,IF(AND(A377="China",AE377=2035),0.91,IF(AND(A377="China",AE377=2050),0.87,IF(AND(A377="India",AE377=2035),0.92,IF(AND(A377="India",AE377=2050),0.87,IF(AND(A377="Middle East",AE377=2035),0.89,IF(AND(A377="Middle East",AE377=2050),0.84,IF(AND(A377="Africa",AE377=2035),0.9,IF(AND(A377="Africa",AE377=2050),0.86,IF(AND(A377="Brazil",AE377=2035),0.93,IF(AND(A377="Brazil",AE377=2050),0.89,""))))))))))))))))))</f>
        <v>*0.93</v>
      </c>
      <c r="AG377" s="53" t="str">
        <f aca="false">AG376</f>
        <v>REZoning_Sol-Win</v>
      </c>
      <c r="AI377" s="1" t="s">
        <v>3685</v>
      </c>
      <c r="AJ377" s="57" t="s">
        <v>35</v>
      </c>
      <c r="AK377" s="1" t="n">
        <v>2050</v>
      </c>
      <c r="AL377" s="58" t="str">
        <f aca="false">"*"&amp;IF(AND(A377="EU",AK377=2035),0.93,IF(AND(A377="EU",AK377=2050),0.9,IF(AND(A377="USA",AK377=2035),0.92,IF(AND(A377="USA",AK377=2050),0.89,IF(AND(A377="Japan",AK377=2035),0.92,IF(AND(A377="Japan",AK377=2050),0.89,IF(AND(A377="Russia",AK377=2035),0.91,IF(AND(A377="Russia",AK377=2050),0.86,IF(AND(A377="China",AK377=2035),0.91,IF(AND(A377="China",AK377=2050),0.87,IF(AND(A377="India",AK377=2035),0.92,IF(AND(A377="India",AK377=2050),0.87,IF(AND(A377="Middle East",AK377=2035),0.89,IF(AND(A377="Middle East",AK377=2050),0.84,IF(AND(A377="Africa",AK377=2035),0.9,IF(AND(A377="Africa",AK377=2050),0.86,IF(AND(A377="Brazil",AK377=2035),0.93,IF(AND(A377="Brazil",AK377=2050),0.89,""))))))))))))))))))</f>
        <v>*0.9</v>
      </c>
      <c r="AM377" s="53" t="str">
        <f aca="false">AM376</f>
        <v>REZoning_Sol-Win</v>
      </c>
      <c r="AP377" s="0" t="s">
        <v>3685</v>
      </c>
      <c r="AQ377" s="38" t="s">
        <v>35</v>
      </c>
      <c r="AR377" s="38" t="n">
        <f aca="false">AR376</f>
        <v>2100</v>
      </c>
      <c r="AS377" s="38" t="s">
        <v>874</v>
      </c>
      <c r="AT377" s="38" t="s">
        <v>36</v>
      </c>
    </row>
    <row r="378" customFormat="false" ht="28.5" hidden="false" customHeight="true" outlineLevel="0" collapsed="false">
      <c r="A378" s="3" t="s">
        <v>51</v>
      </c>
      <c r="C378" s="0" t="s">
        <v>3686</v>
      </c>
      <c r="D378" s="50" t="s">
        <v>35</v>
      </c>
      <c r="E378" s="0" t="n">
        <v>2035</v>
      </c>
      <c r="F378" s="51" t="str">
        <f aca="false">"*"&amp;IF(AND(A378="EU",E378=2035),0.95,IF(AND(A378="EU",E378=2050),0.93,IF(AND(A378="USA",E378=2035),0.96,IF(AND(A378="USA",E378=2050),0.94,IF(AND(A378="Japan",E378=2035),0.94,IF(AND(A378="Japan",E378=2050),0.92,IF(AND(A378="Russia",E378=2035),0.95,IF(AND(A378="Russia",E378=2050),0.93,IF(AND(A378="China",E378=2035),0.94,IF(AND(A378="China",E378=2050),0.92,IF(AND(A378="India",E378=2035),0.95,IF(AND(A378="India",E378=2050),0.92,IF(AND(A378="Middle East",E378=2035),0.94,IF(AND(A378="Middle East",E378=2050),0.9,IF(AND(A378="Africa",E378=2035),0.94,IF(AND(A378="Africa",E378=2050),0.91,IF(AND(A378="Brazil",E378=2035),0.95,IF(AND(A378="Brazil",E378=2050),0.92,""))))))))))))))))))</f>
        <v>*0.95</v>
      </c>
      <c r="H378" s="0" t="s">
        <v>3686</v>
      </c>
      <c r="I378" s="50" t="s">
        <v>35</v>
      </c>
      <c r="J378" s="0" t="n">
        <v>2050</v>
      </c>
      <c r="K378" s="48" t="str">
        <f aca="false">"*"&amp;IF(AND(A378="EU",J378=2035),0.95,IF(AND(A378="EU",J378=2050),0.93,IF(AND(A378="USA",J378=2035),0.96,IF(AND(A378="USA",J378=2050),0.94,IF(AND(A378="Japan",J378=2035),0.94,IF(AND(A378="Japan",J378=2050),0.92,IF(AND(A378="Russia",J378=2035),0.95,IF(AND(A378="Russia",J378=2050),0.93,IF(AND(A378="China",J378=2035),0.94,IF(AND(A378="China",J378=2050),0.92,IF(AND(A378="India",J378=2035),0.95,IF(AND(A378="India",J378=2050),0.92,IF(AND(A378="Middle East",J378=2035),0.94,IF(AND(A378="Middle East",J378=2050),0.9,IF(AND(A378="Africa",J378=2035),0.94,IF(AND(A378="Africa",J378=2050),0.91,IF(AND(A378="Brazil",J378=2035),0.95,IF(AND(A378="Brazil",J378=2050),0.92,""))))))))))))))))))</f>
        <v>*0.93</v>
      </c>
      <c r="P378" s="41" t="s">
        <v>3686</v>
      </c>
      <c r="Q378" s="52" t="s">
        <v>35</v>
      </c>
      <c r="R378" s="41" t="n">
        <v>2035</v>
      </c>
      <c r="S378" s="53" t="str">
        <f aca="false">"*"&amp;IF(AND(A378="EU",R378=2035),0.95,IF(AND(A378="EU",R378=2050),0.93,IF(AND(A378="USA",R378=2035),0.96,IF(AND(A378="USA",R378=2050),0.93,IF(AND(A378="Japan",R378=2035),0.94,IF(AND(A378="Japan",R378=2050),0.92,IF(AND(A378="Russia",R378=2035),0.95,IF(AND(A378="Russia",R378=2050),0.91,IF(AND(A378="China",R378=2035),0.93,IF(AND(A378="China",R378=2050),0.92,IF(AND(A378="India",R378=2035),0.94,IF(AND(A378="India",R378=2050),0.91,IF(AND(A378="Middle East",R378=2035),0.92,IF(AND(A378="Middle East",R378=2050),0.89,IF(AND(A378="Africa",R378=2035),0.93,IF(AND(A378="Africa",R378=2050),0.9,IF(AND(A378="Brazil",R378=2035),0.95,IF(AND(A378="Brazil",R378=2050),0.92,""))))))))))))))))))</f>
        <v>*0.95</v>
      </c>
      <c r="U378" s="41" t="s">
        <v>3686</v>
      </c>
      <c r="V378" s="52" t="s">
        <v>35</v>
      </c>
      <c r="W378" s="41" t="n">
        <v>2050</v>
      </c>
      <c r="X378" s="53" t="str">
        <f aca="false">"*"&amp;IF(AND(A378="EU",W378=2035),0.95,IF(AND(A378="EU",W378=2050),0.93,IF(AND(A378="USA",W378=2035),0.96,IF(AND(A378="USA",W378=2050),0.93,IF(AND(A378="Japan",W378=2035),0.94,IF(AND(A378="Japan",W378=2050),0.92,IF(AND(A378="Russia",W378=2035),0.95,IF(AND(A378="Russia",W378=2050),0.91,IF(AND(A378="China",W378=2035),0.93,IF(AND(A378="China",W378=2050),0.92,IF(AND(A378="India",W378=2035),0.94,IF(AND(A378="India",W378=2050),0.91,IF(AND(A378="Middle East",W378=2035),0.92,IF(AND(A378="Middle East",W378=2050),0.89,IF(AND(A378="Africa",W378=2035),0.93,IF(AND(A378="Africa",W378=2050),0.9,IF(AND(A378="Brazil",W378=2035),0.95,IF(AND(A378="Brazil",W378=2050),0.92,""))))))))))))))))))</f>
        <v>*0.93</v>
      </c>
      <c r="AC378" s="1" t="s">
        <v>3686</v>
      </c>
      <c r="AD378" s="57" t="s">
        <v>35</v>
      </c>
      <c r="AE378" s="1" t="n">
        <v>2035</v>
      </c>
      <c r="AF378" s="58" t="str">
        <f aca="false">"*"&amp;IF(AND(A378="EU",AE378=2035),0.93,IF(AND(A378="EU",AE378=2050),0.9,IF(AND(A378="USA",AE378=2035),0.92,IF(AND(A378="USA",AE378=2050),0.89,IF(AND(A378="Japan",AE378=2035),0.92,IF(AND(A378="Japan",AE378=2050),0.89,IF(AND(A378="Russia",AE378=2035),0.91,IF(AND(A378="Russia",AE378=2050),0.86,IF(AND(A378="China",AE378=2035),0.91,IF(AND(A378="China",AE378=2050),0.87,IF(AND(A378="India",AE378=2035),0.92,IF(AND(A378="India",AE378=2050),0.87,IF(AND(A378="Middle East",AE378=2035),0.89,IF(AND(A378="Middle East",AE378=2050),0.84,IF(AND(A378="Africa",AE378=2035),0.9,IF(AND(A378="Africa",AE378=2050),0.86,IF(AND(A378="Brazil",AE378=2035),0.93,IF(AND(A378="Brazil",AE378=2050),0.89,""))))))))))))))))))</f>
        <v>*0.93</v>
      </c>
      <c r="AG378" s="53" t="str">
        <f aca="false">AG377</f>
        <v>REZoning_Sol-Win</v>
      </c>
      <c r="AI378" s="1" t="s">
        <v>3686</v>
      </c>
      <c r="AJ378" s="57" t="s">
        <v>35</v>
      </c>
      <c r="AK378" s="1" t="n">
        <v>2050</v>
      </c>
      <c r="AL378" s="58" t="str">
        <f aca="false">"*"&amp;IF(AND(A378="EU",AK378=2035),0.93,IF(AND(A378="EU",AK378=2050),0.9,IF(AND(A378="USA",AK378=2035),0.92,IF(AND(A378="USA",AK378=2050),0.89,IF(AND(A378="Japan",AK378=2035),0.92,IF(AND(A378="Japan",AK378=2050),0.89,IF(AND(A378="Russia",AK378=2035),0.91,IF(AND(A378="Russia",AK378=2050),0.86,IF(AND(A378="China",AK378=2035),0.91,IF(AND(A378="China",AK378=2050),0.87,IF(AND(A378="India",AK378=2035),0.92,IF(AND(A378="India",AK378=2050),0.87,IF(AND(A378="Middle East",AK378=2035),0.89,IF(AND(A378="Middle East",AK378=2050),0.84,IF(AND(A378="Africa",AK378=2035),0.9,IF(AND(A378="Africa",AK378=2050),0.86,IF(AND(A378="Brazil",AK378=2035),0.93,IF(AND(A378="Brazil",AK378=2050),0.89,""))))))))))))))))))</f>
        <v>*0.9</v>
      </c>
      <c r="AM378" s="53" t="str">
        <f aca="false">AM377</f>
        <v>REZoning_Sol-Win</v>
      </c>
      <c r="AP378" s="0" t="s">
        <v>3686</v>
      </c>
      <c r="AQ378" s="38" t="s">
        <v>35</v>
      </c>
      <c r="AR378" s="38" t="n">
        <f aca="false">AR377</f>
        <v>2100</v>
      </c>
      <c r="AS378" s="38" t="s">
        <v>874</v>
      </c>
      <c r="AT378" s="38" t="s">
        <v>36</v>
      </c>
    </row>
    <row r="379" customFormat="false" ht="28.5" hidden="false" customHeight="true" outlineLevel="0" collapsed="false">
      <c r="A379" s="3" t="s">
        <v>51</v>
      </c>
      <c r="C379" s="0" t="s">
        <v>3687</v>
      </c>
      <c r="D379" s="50" t="s">
        <v>35</v>
      </c>
      <c r="E379" s="0" t="n">
        <v>2035</v>
      </c>
      <c r="F379" s="51" t="str">
        <f aca="false">"*"&amp;IF(AND(A379="EU",E379=2035),0.95,IF(AND(A379="EU",E379=2050),0.93,IF(AND(A379="USA",E379=2035),0.96,IF(AND(A379="USA",E379=2050),0.94,IF(AND(A379="Japan",E379=2035),0.94,IF(AND(A379="Japan",E379=2050),0.92,IF(AND(A379="Russia",E379=2035),0.95,IF(AND(A379="Russia",E379=2050),0.93,IF(AND(A379="China",E379=2035),0.94,IF(AND(A379="China",E379=2050),0.92,IF(AND(A379="India",E379=2035),0.95,IF(AND(A379="India",E379=2050),0.92,IF(AND(A379="Middle East",E379=2035),0.94,IF(AND(A379="Middle East",E379=2050),0.9,IF(AND(A379="Africa",E379=2035),0.94,IF(AND(A379="Africa",E379=2050),0.91,IF(AND(A379="Brazil",E379=2035),0.95,IF(AND(A379="Brazil",E379=2050),0.92,""))))))))))))))))))</f>
        <v>*0.95</v>
      </c>
      <c r="H379" s="0" t="s">
        <v>3687</v>
      </c>
      <c r="I379" s="50" t="s">
        <v>35</v>
      </c>
      <c r="J379" s="0" t="n">
        <v>2050</v>
      </c>
      <c r="K379" s="48" t="str">
        <f aca="false">"*"&amp;IF(AND(A379="EU",J379=2035),0.95,IF(AND(A379="EU",J379=2050),0.93,IF(AND(A379="USA",J379=2035),0.96,IF(AND(A379="USA",J379=2050),0.94,IF(AND(A379="Japan",J379=2035),0.94,IF(AND(A379="Japan",J379=2050),0.92,IF(AND(A379="Russia",J379=2035),0.95,IF(AND(A379="Russia",J379=2050),0.93,IF(AND(A379="China",J379=2035),0.94,IF(AND(A379="China",J379=2050),0.92,IF(AND(A379="India",J379=2035),0.95,IF(AND(A379="India",J379=2050),0.92,IF(AND(A379="Middle East",J379=2035),0.94,IF(AND(A379="Middle East",J379=2050),0.9,IF(AND(A379="Africa",J379=2035),0.94,IF(AND(A379="Africa",J379=2050),0.91,IF(AND(A379="Brazil",J379=2035),0.95,IF(AND(A379="Brazil",J379=2050),0.92,""))))))))))))))))))</f>
        <v>*0.93</v>
      </c>
      <c r="P379" s="41" t="s">
        <v>3687</v>
      </c>
      <c r="Q379" s="52" t="s">
        <v>35</v>
      </c>
      <c r="R379" s="41" t="n">
        <v>2035</v>
      </c>
      <c r="S379" s="53" t="str">
        <f aca="false">"*"&amp;IF(AND(A379="EU",R379=2035),0.95,IF(AND(A379="EU",R379=2050),0.93,IF(AND(A379="USA",R379=2035),0.96,IF(AND(A379="USA",R379=2050),0.93,IF(AND(A379="Japan",R379=2035),0.94,IF(AND(A379="Japan",R379=2050),0.92,IF(AND(A379="Russia",R379=2035),0.95,IF(AND(A379="Russia",R379=2050),0.91,IF(AND(A379="China",R379=2035),0.93,IF(AND(A379="China",R379=2050),0.92,IF(AND(A379="India",R379=2035),0.94,IF(AND(A379="India",R379=2050),0.91,IF(AND(A379="Middle East",R379=2035),0.92,IF(AND(A379="Middle East",R379=2050),0.89,IF(AND(A379="Africa",R379=2035),0.93,IF(AND(A379="Africa",R379=2050),0.9,IF(AND(A379="Brazil",R379=2035),0.95,IF(AND(A379="Brazil",R379=2050),0.92,""))))))))))))))))))</f>
        <v>*0.95</v>
      </c>
      <c r="U379" s="41" t="s">
        <v>3687</v>
      </c>
      <c r="V379" s="52" t="s">
        <v>35</v>
      </c>
      <c r="W379" s="41" t="n">
        <v>2050</v>
      </c>
      <c r="X379" s="53" t="str">
        <f aca="false">"*"&amp;IF(AND(A379="EU",W379=2035),0.95,IF(AND(A379="EU",W379=2050),0.93,IF(AND(A379="USA",W379=2035),0.96,IF(AND(A379="USA",W379=2050),0.93,IF(AND(A379="Japan",W379=2035),0.94,IF(AND(A379="Japan",W379=2050),0.92,IF(AND(A379="Russia",W379=2035),0.95,IF(AND(A379="Russia",W379=2050),0.91,IF(AND(A379="China",W379=2035),0.93,IF(AND(A379="China",W379=2050),0.92,IF(AND(A379="India",W379=2035),0.94,IF(AND(A379="India",W379=2050),0.91,IF(AND(A379="Middle East",W379=2035),0.92,IF(AND(A379="Middle East",W379=2050),0.89,IF(AND(A379="Africa",W379=2035),0.93,IF(AND(A379="Africa",W379=2050),0.9,IF(AND(A379="Brazil",W379=2035),0.95,IF(AND(A379="Brazil",W379=2050),0.92,""))))))))))))))))))</f>
        <v>*0.93</v>
      </c>
      <c r="AC379" s="1" t="s">
        <v>3687</v>
      </c>
      <c r="AD379" s="57" t="s">
        <v>35</v>
      </c>
      <c r="AE379" s="1" t="n">
        <v>2035</v>
      </c>
      <c r="AF379" s="58" t="str">
        <f aca="false">"*"&amp;IF(AND(A379="EU",AE379=2035),0.93,IF(AND(A379="EU",AE379=2050),0.9,IF(AND(A379="USA",AE379=2035),0.92,IF(AND(A379="USA",AE379=2050),0.89,IF(AND(A379="Japan",AE379=2035),0.92,IF(AND(A379="Japan",AE379=2050),0.89,IF(AND(A379="Russia",AE379=2035),0.91,IF(AND(A379="Russia",AE379=2050),0.86,IF(AND(A379="China",AE379=2035),0.91,IF(AND(A379="China",AE379=2050),0.87,IF(AND(A379="India",AE379=2035),0.92,IF(AND(A379="India",AE379=2050),0.87,IF(AND(A379="Middle East",AE379=2035),0.89,IF(AND(A379="Middle East",AE379=2050),0.84,IF(AND(A379="Africa",AE379=2035),0.9,IF(AND(A379="Africa",AE379=2050),0.86,IF(AND(A379="Brazil",AE379=2035),0.93,IF(AND(A379="Brazil",AE379=2050),0.89,""))))))))))))))))))</f>
        <v>*0.93</v>
      </c>
      <c r="AG379" s="53" t="str">
        <f aca="false">AG378</f>
        <v>REZoning_Sol-Win</v>
      </c>
      <c r="AI379" s="1" t="s">
        <v>3687</v>
      </c>
      <c r="AJ379" s="57" t="s">
        <v>35</v>
      </c>
      <c r="AK379" s="1" t="n">
        <v>2050</v>
      </c>
      <c r="AL379" s="58" t="str">
        <f aca="false">"*"&amp;IF(AND(A379="EU",AK379=2035),0.93,IF(AND(A379="EU",AK379=2050),0.9,IF(AND(A379="USA",AK379=2035),0.92,IF(AND(A379="USA",AK379=2050),0.89,IF(AND(A379="Japan",AK379=2035),0.92,IF(AND(A379="Japan",AK379=2050),0.89,IF(AND(A379="Russia",AK379=2035),0.91,IF(AND(A379="Russia",AK379=2050),0.86,IF(AND(A379="China",AK379=2035),0.91,IF(AND(A379="China",AK379=2050),0.87,IF(AND(A379="India",AK379=2035),0.92,IF(AND(A379="India",AK379=2050),0.87,IF(AND(A379="Middle East",AK379=2035),0.89,IF(AND(A379="Middle East",AK379=2050),0.84,IF(AND(A379="Africa",AK379=2035),0.9,IF(AND(A379="Africa",AK379=2050),0.86,IF(AND(A379="Brazil",AK379=2035),0.93,IF(AND(A379="Brazil",AK379=2050),0.89,""))))))))))))))))))</f>
        <v>*0.9</v>
      </c>
      <c r="AM379" s="53" t="str">
        <f aca="false">AM378</f>
        <v>REZoning_Sol-Win</v>
      </c>
      <c r="AP379" s="0" t="s">
        <v>3687</v>
      </c>
      <c r="AQ379" s="38" t="s">
        <v>35</v>
      </c>
      <c r="AR379" s="38" t="n">
        <f aca="false">AR378</f>
        <v>2100</v>
      </c>
      <c r="AS379" s="38" t="s">
        <v>874</v>
      </c>
      <c r="AT379" s="38" t="s">
        <v>36</v>
      </c>
    </row>
    <row r="380" customFormat="false" ht="28.5" hidden="false" customHeight="true" outlineLevel="0" collapsed="false">
      <c r="A380" s="3" t="s">
        <v>51</v>
      </c>
      <c r="C380" s="0" t="s">
        <v>3688</v>
      </c>
      <c r="D380" s="50" t="s">
        <v>35</v>
      </c>
      <c r="E380" s="0" t="n">
        <v>2035</v>
      </c>
      <c r="F380" s="51" t="str">
        <f aca="false">"*"&amp;IF(AND(A380="EU",E380=2035),0.95,IF(AND(A380="EU",E380=2050),0.93,IF(AND(A380="USA",E380=2035),0.96,IF(AND(A380="USA",E380=2050),0.94,IF(AND(A380="Japan",E380=2035),0.94,IF(AND(A380="Japan",E380=2050),0.92,IF(AND(A380="Russia",E380=2035),0.95,IF(AND(A380="Russia",E380=2050),0.93,IF(AND(A380="China",E380=2035),0.94,IF(AND(A380="China",E380=2050),0.92,IF(AND(A380="India",E380=2035),0.95,IF(AND(A380="India",E380=2050),0.92,IF(AND(A380="Middle East",E380=2035),0.94,IF(AND(A380="Middle East",E380=2050),0.9,IF(AND(A380="Africa",E380=2035),0.94,IF(AND(A380="Africa",E380=2050),0.91,IF(AND(A380="Brazil",E380=2035),0.95,IF(AND(A380="Brazil",E380=2050),0.92,""))))))))))))))))))</f>
        <v>*0.95</v>
      </c>
      <c r="H380" s="0" t="s">
        <v>3688</v>
      </c>
      <c r="I380" s="50" t="s">
        <v>35</v>
      </c>
      <c r="J380" s="0" t="n">
        <v>2050</v>
      </c>
      <c r="K380" s="48" t="str">
        <f aca="false">"*"&amp;IF(AND(A380="EU",J380=2035),0.95,IF(AND(A380="EU",J380=2050),0.93,IF(AND(A380="USA",J380=2035),0.96,IF(AND(A380="USA",J380=2050),0.94,IF(AND(A380="Japan",J380=2035),0.94,IF(AND(A380="Japan",J380=2050),0.92,IF(AND(A380="Russia",J380=2035),0.95,IF(AND(A380="Russia",J380=2050),0.93,IF(AND(A380="China",J380=2035),0.94,IF(AND(A380="China",J380=2050),0.92,IF(AND(A380="India",J380=2035),0.95,IF(AND(A380="India",J380=2050),0.92,IF(AND(A380="Middle East",J380=2035),0.94,IF(AND(A380="Middle East",J380=2050),0.9,IF(AND(A380="Africa",J380=2035),0.94,IF(AND(A380="Africa",J380=2050),0.91,IF(AND(A380="Brazil",J380=2035),0.95,IF(AND(A380="Brazil",J380=2050),0.92,""))))))))))))))))))</f>
        <v>*0.93</v>
      </c>
      <c r="P380" s="41" t="s">
        <v>3688</v>
      </c>
      <c r="Q380" s="52" t="s">
        <v>35</v>
      </c>
      <c r="R380" s="41" t="n">
        <v>2035</v>
      </c>
      <c r="S380" s="53" t="str">
        <f aca="false">"*"&amp;IF(AND(A380="EU",R380=2035),0.95,IF(AND(A380="EU",R380=2050),0.93,IF(AND(A380="USA",R380=2035),0.96,IF(AND(A380="USA",R380=2050),0.93,IF(AND(A380="Japan",R380=2035),0.94,IF(AND(A380="Japan",R380=2050),0.92,IF(AND(A380="Russia",R380=2035),0.95,IF(AND(A380="Russia",R380=2050),0.91,IF(AND(A380="China",R380=2035),0.93,IF(AND(A380="China",R380=2050),0.92,IF(AND(A380="India",R380=2035),0.94,IF(AND(A380="India",R380=2050),0.91,IF(AND(A380="Middle East",R380=2035),0.92,IF(AND(A380="Middle East",R380=2050),0.89,IF(AND(A380="Africa",R380=2035),0.93,IF(AND(A380="Africa",R380=2050),0.9,IF(AND(A380="Brazil",R380=2035),0.95,IF(AND(A380="Brazil",R380=2050),0.92,""))))))))))))))))))</f>
        <v>*0.95</v>
      </c>
      <c r="U380" s="41" t="s">
        <v>3688</v>
      </c>
      <c r="V380" s="52" t="s">
        <v>35</v>
      </c>
      <c r="W380" s="41" t="n">
        <v>2050</v>
      </c>
      <c r="X380" s="53" t="str">
        <f aca="false">"*"&amp;IF(AND(A380="EU",W380=2035),0.95,IF(AND(A380="EU",W380=2050),0.93,IF(AND(A380="USA",W380=2035),0.96,IF(AND(A380="USA",W380=2050),0.93,IF(AND(A380="Japan",W380=2035),0.94,IF(AND(A380="Japan",W380=2050),0.92,IF(AND(A380="Russia",W380=2035),0.95,IF(AND(A380="Russia",W380=2050),0.91,IF(AND(A380="China",W380=2035),0.93,IF(AND(A380="China",W380=2050),0.92,IF(AND(A380="India",W380=2035),0.94,IF(AND(A380="India",W380=2050),0.91,IF(AND(A380="Middle East",W380=2035),0.92,IF(AND(A380="Middle East",W380=2050),0.89,IF(AND(A380="Africa",W380=2035),0.93,IF(AND(A380="Africa",W380=2050),0.9,IF(AND(A380="Brazil",W380=2035),0.95,IF(AND(A380="Brazil",W380=2050),0.92,""))))))))))))))))))</f>
        <v>*0.93</v>
      </c>
      <c r="AC380" s="1" t="s">
        <v>3688</v>
      </c>
      <c r="AD380" s="57" t="s">
        <v>35</v>
      </c>
      <c r="AE380" s="1" t="n">
        <v>2035</v>
      </c>
      <c r="AF380" s="58" t="str">
        <f aca="false">"*"&amp;IF(AND(A380="EU",AE380=2035),0.93,IF(AND(A380="EU",AE380=2050),0.9,IF(AND(A380="USA",AE380=2035),0.92,IF(AND(A380="USA",AE380=2050),0.89,IF(AND(A380="Japan",AE380=2035),0.92,IF(AND(A380="Japan",AE380=2050),0.89,IF(AND(A380="Russia",AE380=2035),0.91,IF(AND(A380="Russia",AE380=2050),0.86,IF(AND(A380="China",AE380=2035),0.91,IF(AND(A380="China",AE380=2050),0.87,IF(AND(A380="India",AE380=2035),0.92,IF(AND(A380="India",AE380=2050),0.87,IF(AND(A380="Middle East",AE380=2035),0.89,IF(AND(A380="Middle East",AE380=2050),0.84,IF(AND(A380="Africa",AE380=2035),0.9,IF(AND(A380="Africa",AE380=2050),0.86,IF(AND(A380="Brazil",AE380=2035),0.93,IF(AND(A380="Brazil",AE380=2050),0.89,""))))))))))))))))))</f>
        <v>*0.93</v>
      </c>
      <c r="AG380" s="53" t="str">
        <f aca="false">AG379</f>
        <v>REZoning_Sol-Win</v>
      </c>
      <c r="AI380" s="1" t="s">
        <v>3688</v>
      </c>
      <c r="AJ380" s="57" t="s">
        <v>35</v>
      </c>
      <c r="AK380" s="1" t="n">
        <v>2050</v>
      </c>
      <c r="AL380" s="58" t="str">
        <f aca="false">"*"&amp;IF(AND(A380="EU",AK380=2035),0.93,IF(AND(A380="EU",AK380=2050),0.9,IF(AND(A380="USA",AK380=2035),0.92,IF(AND(A380="USA",AK380=2050),0.89,IF(AND(A380="Japan",AK380=2035),0.92,IF(AND(A380="Japan",AK380=2050),0.89,IF(AND(A380="Russia",AK380=2035),0.91,IF(AND(A380="Russia",AK380=2050),0.86,IF(AND(A380="China",AK380=2035),0.91,IF(AND(A380="China",AK380=2050),0.87,IF(AND(A380="India",AK380=2035),0.92,IF(AND(A380="India",AK380=2050),0.87,IF(AND(A380="Middle East",AK380=2035),0.89,IF(AND(A380="Middle East",AK380=2050),0.84,IF(AND(A380="Africa",AK380=2035),0.9,IF(AND(A380="Africa",AK380=2050),0.86,IF(AND(A380="Brazil",AK380=2035),0.93,IF(AND(A380="Brazil",AK380=2050),0.89,""))))))))))))))))))</f>
        <v>*0.9</v>
      </c>
      <c r="AM380" s="53" t="str">
        <f aca="false">AM379</f>
        <v>REZoning_Sol-Win</v>
      </c>
      <c r="AP380" s="0" t="s">
        <v>3688</v>
      </c>
      <c r="AQ380" s="38" t="s">
        <v>35</v>
      </c>
      <c r="AR380" s="38" t="n">
        <f aca="false">AR379</f>
        <v>2100</v>
      </c>
      <c r="AS380" s="38" t="s">
        <v>874</v>
      </c>
      <c r="AT380" s="38" t="s">
        <v>36</v>
      </c>
    </row>
    <row r="381" customFormat="false" ht="28.5" hidden="false" customHeight="true" outlineLevel="0" collapsed="false">
      <c r="A381" s="3" t="s">
        <v>51</v>
      </c>
      <c r="C381" s="0" t="s">
        <v>3689</v>
      </c>
      <c r="D381" s="50" t="s">
        <v>35</v>
      </c>
      <c r="E381" s="0" t="n">
        <v>2035</v>
      </c>
      <c r="F381" s="51" t="str">
        <f aca="false">"*"&amp;IF(AND(A381="EU",E381=2035),0.95,IF(AND(A381="EU",E381=2050),0.93,IF(AND(A381="USA",E381=2035),0.96,IF(AND(A381="USA",E381=2050),0.94,IF(AND(A381="Japan",E381=2035),0.94,IF(AND(A381="Japan",E381=2050),0.92,IF(AND(A381="Russia",E381=2035),0.95,IF(AND(A381="Russia",E381=2050),0.93,IF(AND(A381="China",E381=2035),0.94,IF(AND(A381="China",E381=2050),0.92,IF(AND(A381="India",E381=2035),0.95,IF(AND(A381="India",E381=2050),0.92,IF(AND(A381="Middle East",E381=2035),0.94,IF(AND(A381="Middle East",E381=2050),0.9,IF(AND(A381="Africa",E381=2035),0.94,IF(AND(A381="Africa",E381=2050),0.91,IF(AND(A381="Brazil",E381=2035),0.95,IF(AND(A381="Brazil",E381=2050),0.92,""))))))))))))))))))</f>
        <v>*0.95</v>
      </c>
      <c r="H381" s="0" t="s">
        <v>3689</v>
      </c>
      <c r="I381" s="50" t="s">
        <v>35</v>
      </c>
      <c r="J381" s="0" t="n">
        <v>2050</v>
      </c>
      <c r="K381" s="48" t="str">
        <f aca="false">"*"&amp;IF(AND(A381="EU",J381=2035),0.95,IF(AND(A381="EU",J381=2050),0.93,IF(AND(A381="USA",J381=2035),0.96,IF(AND(A381="USA",J381=2050),0.94,IF(AND(A381="Japan",J381=2035),0.94,IF(AND(A381="Japan",J381=2050),0.92,IF(AND(A381="Russia",J381=2035),0.95,IF(AND(A381="Russia",J381=2050),0.93,IF(AND(A381="China",J381=2035),0.94,IF(AND(A381="China",J381=2050),0.92,IF(AND(A381="India",J381=2035),0.95,IF(AND(A381="India",J381=2050),0.92,IF(AND(A381="Middle East",J381=2035),0.94,IF(AND(A381="Middle East",J381=2050),0.9,IF(AND(A381="Africa",J381=2035),0.94,IF(AND(A381="Africa",J381=2050),0.91,IF(AND(A381="Brazil",J381=2035),0.95,IF(AND(A381="Brazil",J381=2050),0.92,""))))))))))))))))))</f>
        <v>*0.93</v>
      </c>
      <c r="P381" s="41" t="s">
        <v>3689</v>
      </c>
      <c r="Q381" s="52" t="s">
        <v>35</v>
      </c>
      <c r="R381" s="41" t="n">
        <v>2035</v>
      </c>
      <c r="S381" s="53" t="str">
        <f aca="false">"*"&amp;IF(AND(A381="EU",R381=2035),0.95,IF(AND(A381="EU",R381=2050),0.93,IF(AND(A381="USA",R381=2035),0.96,IF(AND(A381="USA",R381=2050),0.93,IF(AND(A381="Japan",R381=2035),0.94,IF(AND(A381="Japan",R381=2050),0.92,IF(AND(A381="Russia",R381=2035),0.95,IF(AND(A381="Russia",R381=2050),0.91,IF(AND(A381="China",R381=2035),0.93,IF(AND(A381="China",R381=2050),0.92,IF(AND(A381="India",R381=2035),0.94,IF(AND(A381="India",R381=2050),0.91,IF(AND(A381="Middle East",R381=2035),0.92,IF(AND(A381="Middle East",R381=2050),0.89,IF(AND(A381="Africa",R381=2035),0.93,IF(AND(A381="Africa",R381=2050),0.9,IF(AND(A381="Brazil",R381=2035),0.95,IF(AND(A381="Brazil",R381=2050),0.92,""))))))))))))))))))</f>
        <v>*0.95</v>
      </c>
      <c r="U381" s="41" t="s">
        <v>3689</v>
      </c>
      <c r="V381" s="52" t="s">
        <v>35</v>
      </c>
      <c r="W381" s="41" t="n">
        <v>2050</v>
      </c>
      <c r="X381" s="53" t="str">
        <f aca="false">"*"&amp;IF(AND(A381="EU",W381=2035),0.95,IF(AND(A381="EU",W381=2050),0.93,IF(AND(A381="USA",W381=2035),0.96,IF(AND(A381="USA",W381=2050),0.93,IF(AND(A381="Japan",W381=2035),0.94,IF(AND(A381="Japan",W381=2050),0.92,IF(AND(A381="Russia",W381=2035),0.95,IF(AND(A381="Russia",W381=2050),0.91,IF(AND(A381="China",W381=2035),0.93,IF(AND(A381="China",W381=2050),0.92,IF(AND(A381="India",W381=2035),0.94,IF(AND(A381="India",W381=2050),0.91,IF(AND(A381="Middle East",W381=2035),0.92,IF(AND(A381="Middle East",W381=2050),0.89,IF(AND(A381="Africa",W381=2035),0.93,IF(AND(A381="Africa",W381=2050),0.9,IF(AND(A381="Brazil",W381=2035),0.95,IF(AND(A381="Brazil",W381=2050),0.92,""))))))))))))))))))</f>
        <v>*0.93</v>
      </c>
      <c r="AC381" s="1" t="s">
        <v>3689</v>
      </c>
      <c r="AD381" s="57" t="s">
        <v>35</v>
      </c>
      <c r="AE381" s="1" t="n">
        <v>2035</v>
      </c>
      <c r="AF381" s="58" t="str">
        <f aca="false">"*"&amp;IF(AND(A381="EU",AE381=2035),0.93,IF(AND(A381="EU",AE381=2050),0.9,IF(AND(A381="USA",AE381=2035),0.92,IF(AND(A381="USA",AE381=2050),0.89,IF(AND(A381="Japan",AE381=2035),0.92,IF(AND(A381="Japan",AE381=2050),0.89,IF(AND(A381="Russia",AE381=2035),0.91,IF(AND(A381="Russia",AE381=2050),0.86,IF(AND(A381="China",AE381=2035),0.91,IF(AND(A381="China",AE381=2050),0.87,IF(AND(A381="India",AE381=2035),0.92,IF(AND(A381="India",AE381=2050),0.87,IF(AND(A381="Middle East",AE381=2035),0.89,IF(AND(A381="Middle East",AE381=2050),0.84,IF(AND(A381="Africa",AE381=2035),0.9,IF(AND(A381="Africa",AE381=2050),0.86,IF(AND(A381="Brazil",AE381=2035),0.93,IF(AND(A381="Brazil",AE381=2050),0.89,""))))))))))))))))))</f>
        <v>*0.93</v>
      </c>
      <c r="AG381" s="53" t="str">
        <f aca="false">AG380</f>
        <v>REZoning_Sol-Win</v>
      </c>
      <c r="AI381" s="1" t="s">
        <v>3689</v>
      </c>
      <c r="AJ381" s="57" t="s">
        <v>35</v>
      </c>
      <c r="AK381" s="1" t="n">
        <v>2050</v>
      </c>
      <c r="AL381" s="58" t="str">
        <f aca="false">"*"&amp;IF(AND(A381="EU",AK381=2035),0.93,IF(AND(A381="EU",AK381=2050),0.9,IF(AND(A381="USA",AK381=2035),0.92,IF(AND(A381="USA",AK381=2050),0.89,IF(AND(A381="Japan",AK381=2035),0.92,IF(AND(A381="Japan",AK381=2050),0.89,IF(AND(A381="Russia",AK381=2035),0.91,IF(AND(A381="Russia",AK381=2050),0.86,IF(AND(A381="China",AK381=2035),0.91,IF(AND(A381="China",AK381=2050),0.87,IF(AND(A381="India",AK381=2035),0.92,IF(AND(A381="India",AK381=2050),0.87,IF(AND(A381="Middle East",AK381=2035),0.89,IF(AND(A381="Middle East",AK381=2050),0.84,IF(AND(A381="Africa",AK381=2035),0.9,IF(AND(A381="Africa",AK381=2050),0.86,IF(AND(A381="Brazil",AK381=2035),0.93,IF(AND(A381="Brazil",AK381=2050),0.89,""))))))))))))))))))</f>
        <v>*0.9</v>
      </c>
      <c r="AM381" s="53" t="str">
        <f aca="false">AM380</f>
        <v>REZoning_Sol-Win</v>
      </c>
      <c r="AP381" s="0" t="s">
        <v>3689</v>
      </c>
      <c r="AQ381" s="38" t="s">
        <v>35</v>
      </c>
      <c r="AR381" s="38" t="n">
        <f aca="false">AR380</f>
        <v>2100</v>
      </c>
      <c r="AS381" s="38" t="s">
        <v>874</v>
      </c>
      <c r="AT381" s="38" t="s">
        <v>36</v>
      </c>
    </row>
    <row r="382" customFormat="false" ht="28.5" hidden="false" customHeight="true" outlineLevel="0" collapsed="false">
      <c r="A382" s="3" t="s">
        <v>51</v>
      </c>
      <c r="C382" s="0" t="s">
        <v>3690</v>
      </c>
      <c r="D382" s="50" t="s">
        <v>35</v>
      </c>
      <c r="E382" s="0" t="n">
        <v>2035</v>
      </c>
      <c r="F382" s="51" t="str">
        <f aca="false">"*"&amp;IF(AND(A382="EU",E382=2035),0.95,IF(AND(A382="EU",E382=2050),0.93,IF(AND(A382="USA",E382=2035),0.96,IF(AND(A382="USA",E382=2050),0.94,IF(AND(A382="Japan",E382=2035),0.94,IF(AND(A382="Japan",E382=2050),0.92,IF(AND(A382="Russia",E382=2035),0.95,IF(AND(A382="Russia",E382=2050),0.93,IF(AND(A382="China",E382=2035),0.94,IF(AND(A382="China",E382=2050),0.92,IF(AND(A382="India",E382=2035),0.95,IF(AND(A382="India",E382=2050),0.92,IF(AND(A382="Middle East",E382=2035),0.94,IF(AND(A382="Middle East",E382=2050),0.9,IF(AND(A382="Africa",E382=2035),0.94,IF(AND(A382="Africa",E382=2050),0.91,IF(AND(A382="Brazil",E382=2035),0.95,IF(AND(A382="Brazil",E382=2050),0.92,""))))))))))))))))))</f>
        <v>*0.95</v>
      </c>
      <c r="H382" s="0" t="s">
        <v>3690</v>
      </c>
      <c r="I382" s="50" t="s">
        <v>35</v>
      </c>
      <c r="J382" s="0" t="n">
        <v>2050</v>
      </c>
      <c r="K382" s="48" t="str">
        <f aca="false">"*"&amp;IF(AND(A382="EU",J382=2035),0.95,IF(AND(A382="EU",J382=2050),0.93,IF(AND(A382="USA",J382=2035),0.96,IF(AND(A382="USA",J382=2050),0.94,IF(AND(A382="Japan",J382=2035),0.94,IF(AND(A382="Japan",J382=2050),0.92,IF(AND(A382="Russia",J382=2035),0.95,IF(AND(A382="Russia",J382=2050),0.93,IF(AND(A382="China",J382=2035),0.94,IF(AND(A382="China",J382=2050),0.92,IF(AND(A382="India",J382=2035),0.95,IF(AND(A382="India",J382=2050),0.92,IF(AND(A382="Middle East",J382=2035),0.94,IF(AND(A382="Middle East",J382=2050),0.9,IF(AND(A382="Africa",J382=2035),0.94,IF(AND(A382="Africa",J382=2050),0.91,IF(AND(A382="Brazil",J382=2035),0.95,IF(AND(A382="Brazil",J382=2050),0.92,""))))))))))))))))))</f>
        <v>*0.93</v>
      </c>
      <c r="P382" s="41" t="s">
        <v>3690</v>
      </c>
      <c r="Q382" s="52" t="s">
        <v>35</v>
      </c>
      <c r="R382" s="41" t="n">
        <v>2035</v>
      </c>
      <c r="S382" s="53" t="str">
        <f aca="false">"*"&amp;IF(AND(A382="EU",R382=2035),0.95,IF(AND(A382="EU",R382=2050),0.93,IF(AND(A382="USA",R382=2035),0.96,IF(AND(A382="USA",R382=2050),0.93,IF(AND(A382="Japan",R382=2035),0.94,IF(AND(A382="Japan",R382=2050),0.92,IF(AND(A382="Russia",R382=2035),0.95,IF(AND(A382="Russia",R382=2050),0.91,IF(AND(A382="China",R382=2035),0.93,IF(AND(A382="China",R382=2050),0.92,IF(AND(A382="India",R382=2035),0.94,IF(AND(A382="India",R382=2050),0.91,IF(AND(A382="Middle East",R382=2035),0.92,IF(AND(A382="Middle East",R382=2050),0.89,IF(AND(A382="Africa",R382=2035),0.93,IF(AND(A382="Africa",R382=2050),0.9,IF(AND(A382="Brazil",R382=2035),0.95,IF(AND(A382="Brazil",R382=2050),0.92,""))))))))))))))))))</f>
        <v>*0.95</v>
      </c>
      <c r="U382" s="41" t="s">
        <v>3690</v>
      </c>
      <c r="V382" s="52" t="s">
        <v>35</v>
      </c>
      <c r="W382" s="41" t="n">
        <v>2050</v>
      </c>
      <c r="X382" s="53" t="str">
        <f aca="false">"*"&amp;IF(AND(A382="EU",W382=2035),0.95,IF(AND(A382="EU",W382=2050),0.93,IF(AND(A382="USA",W382=2035),0.96,IF(AND(A382="USA",W382=2050),0.93,IF(AND(A382="Japan",W382=2035),0.94,IF(AND(A382="Japan",W382=2050),0.92,IF(AND(A382="Russia",W382=2035),0.95,IF(AND(A382="Russia",W382=2050),0.91,IF(AND(A382="China",W382=2035),0.93,IF(AND(A382="China",W382=2050),0.92,IF(AND(A382="India",W382=2035),0.94,IF(AND(A382="India",W382=2050),0.91,IF(AND(A382="Middle East",W382=2035),0.92,IF(AND(A382="Middle East",W382=2050),0.89,IF(AND(A382="Africa",W382=2035),0.93,IF(AND(A382="Africa",W382=2050),0.9,IF(AND(A382="Brazil",W382=2035),0.95,IF(AND(A382="Brazil",W382=2050),0.92,""))))))))))))))))))</f>
        <v>*0.93</v>
      </c>
      <c r="AC382" s="1" t="s">
        <v>3690</v>
      </c>
      <c r="AD382" s="57" t="s">
        <v>35</v>
      </c>
      <c r="AE382" s="1" t="n">
        <v>2035</v>
      </c>
      <c r="AF382" s="58" t="str">
        <f aca="false">"*"&amp;IF(AND(A382="EU",AE382=2035),0.93,IF(AND(A382="EU",AE382=2050),0.9,IF(AND(A382="USA",AE382=2035),0.92,IF(AND(A382="USA",AE382=2050),0.89,IF(AND(A382="Japan",AE382=2035),0.92,IF(AND(A382="Japan",AE382=2050),0.89,IF(AND(A382="Russia",AE382=2035),0.91,IF(AND(A382="Russia",AE382=2050),0.86,IF(AND(A382="China",AE382=2035),0.91,IF(AND(A382="China",AE382=2050),0.87,IF(AND(A382="India",AE382=2035),0.92,IF(AND(A382="India",AE382=2050),0.87,IF(AND(A382="Middle East",AE382=2035),0.89,IF(AND(A382="Middle East",AE382=2050),0.84,IF(AND(A382="Africa",AE382=2035),0.9,IF(AND(A382="Africa",AE382=2050),0.86,IF(AND(A382="Brazil",AE382=2035),0.93,IF(AND(A382="Brazil",AE382=2050),0.89,""))))))))))))))))))</f>
        <v>*0.93</v>
      </c>
      <c r="AG382" s="53" t="str">
        <f aca="false">AG381</f>
        <v>REZoning_Sol-Win</v>
      </c>
      <c r="AI382" s="1" t="s">
        <v>3690</v>
      </c>
      <c r="AJ382" s="57" t="s">
        <v>35</v>
      </c>
      <c r="AK382" s="1" t="n">
        <v>2050</v>
      </c>
      <c r="AL382" s="58" t="str">
        <f aca="false">"*"&amp;IF(AND(A382="EU",AK382=2035),0.93,IF(AND(A382="EU",AK382=2050),0.9,IF(AND(A382="USA",AK382=2035),0.92,IF(AND(A382="USA",AK382=2050),0.89,IF(AND(A382="Japan",AK382=2035),0.92,IF(AND(A382="Japan",AK382=2050),0.89,IF(AND(A382="Russia",AK382=2035),0.91,IF(AND(A382="Russia",AK382=2050),0.86,IF(AND(A382="China",AK382=2035),0.91,IF(AND(A382="China",AK382=2050),0.87,IF(AND(A382="India",AK382=2035),0.92,IF(AND(A382="India",AK382=2050),0.87,IF(AND(A382="Middle East",AK382=2035),0.89,IF(AND(A382="Middle East",AK382=2050),0.84,IF(AND(A382="Africa",AK382=2035),0.9,IF(AND(A382="Africa",AK382=2050),0.86,IF(AND(A382="Brazil",AK382=2035),0.93,IF(AND(A382="Brazil",AK382=2050),0.89,""))))))))))))))))))</f>
        <v>*0.9</v>
      </c>
      <c r="AM382" s="53" t="str">
        <f aca="false">AM381</f>
        <v>REZoning_Sol-Win</v>
      </c>
      <c r="AP382" s="0" t="s">
        <v>3690</v>
      </c>
      <c r="AQ382" s="38" t="s">
        <v>35</v>
      </c>
      <c r="AR382" s="38" t="n">
        <f aca="false">AR381</f>
        <v>2100</v>
      </c>
      <c r="AS382" s="38" t="s">
        <v>874</v>
      </c>
      <c r="AT382" s="38" t="s">
        <v>36</v>
      </c>
    </row>
    <row r="383" customFormat="false" ht="28.5" hidden="false" customHeight="true" outlineLevel="0" collapsed="false">
      <c r="A383" s="3" t="s">
        <v>51</v>
      </c>
      <c r="C383" s="0" t="s">
        <v>3691</v>
      </c>
      <c r="D383" s="50" t="s">
        <v>35</v>
      </c>
      <c r="E383" s="0" t="n">
        <v>2035</v>
      </c>
      <c r="F383" s="51" t="str">
        <f aca="false">"*"&amp;IF(AND(A383="EU",E383=2035),0.95,IF(AND(A383="EU",E383=2050),0.93,IF(AND(A383="USA",E383=2035),0.96,IF(AND(A383="USA",E383=2050),0.94,IF(AND(A383="Japan",E383=2035),0.94,IF(AND(A383="Japan",E383=2050),0.92,IF(AND(A383="Russia",E383=2035),0.95,IF(AND(A383="Russia",E383=2050),0.93,IF(AND(A383="China",E383=2035),0.94,IF(AND(A383="China",E383=2050),0.92,IF(AND(A383="India",E383=2035),0.95,IF(AND(A383="India",E383=2050),0.92,IF(AND(A383="Middle East",E383=2035),0.94,IF(AND(A383="Middle East",E383=2050),0.9,IF(AND(A383="Africa",E383=2035),0.94,IF(AND(A383="Africa",E383=2050),0.91,IF(AND(A383="Brazil",E383=2035),0.95,IF(AND(A383="Brazil",E383=2050),0.92,""))))))))))))))))))</f>
        <v>*0.95</v>
      </c>
      <c r="H383" s="0" t="s">
        <v>3691</v>
      </c>
      <c r="I383" s="50" t="s">
        <v>35</v>
      </c>
      <c r="J383" s="0" t="n">
        <v>2050</v>
      </c>
      <c r="K383" s="48" t="str">
        <f aca="false">"*"&amp;IF(AND(A383="EU",J383=2035),0.95,IF(AND(A383="EU",J383=2050),0.93,IF(AND(A383="USA",J383=2035),0.96,IF(AND(A383="USA",J383=2050),0.94,IF(AND(A383="Japan",J383=2035),0.94,IF(AND(A383="Japan",J383=2050),0.92,IF(AND(A383="Russia",J383=2035),0.95,IF(AND(A383="Russia",J383=2050),0.93,IF(AND(A383="China",J383=2035),0.94,IF(AND(A383="China",J383=2050),0.92,IF(AND(A383="India",J383=2035),0.95,IF(AND(A383="India",J383=2050),0.92,IF(AND(A383="Middle East",J383=2035),0.94,IF(AND(A383="Middle East",J383=2050),0.9,IF(AND(A383="Africa",J383=2035),0.94,IF(AND(A383="Africa",J383=2050),0.91,IF(AND(A383="Brazil",J383=2035),0.95,IF(AND(A383="Brazil",J383=2050),0.92,""))))))))))))))))))</f>
        <v>*0.93</v>
      </c>
      <c r="P383" s="41" t="s">
        <v>3691</v>
      </c>
      <c r="Q383" s="52" t="s">
        <v>35</v>
      </c>
      <c r="R383" s="41" t="n">
        <v>2035</v>
      </c>
      <c r="S383" s="53" t="str">
        <f aca="false">"*"&amp;IF(AND(A383="EU",R383=2035),0.95,IF(AND(A383="EU",R383=2050),0.93,IF(AND(A383="USA",R383=2035),0.96,IF(AND(A383="USA",R383=2050),0.93,IF(AND(A383="Japan",R383=2035),0.94,IF(AND(A383="Japan",R383=2050),0.92,IF(AND(A383="Russia",R383=2035),0.95,IF(AND(A383="Russia",R383=2050),0.91,IF(AND(A383="China",R383=2035),0.93,IF(AND(A383="China",R383=2050),0.92,IF(AND(A383="India",R383=2035),0.94,IF(AND(A383="India",R383=2050),0.91,IF(AND(A383="Middle East",R383=2035),0.92,IF(AND(A383="Middle East",R383=2050),0.89,IF(AND(A383="Africa",R383=2035),0.93,IF(AND(A383="Africa",R383=2050),0.9,IF(AND(A383="Brazil",R383=2035),0.95,IF(AND(A383="Brazil",R383=2050),0.92,""))))))))))))))))))</f>
        <v>*0.95</v>
      </c>
      <c r="U383" s="41" t="s">
        <v>3691</v>
      </c>
      <c r="V383" s="52" t="s">
        <v>35</v>
      </c>
      <c r="W383" s="41" t="n">
        <v>2050</v>
      </c>
      <c r="X383" s="53" t="str">
        <f aca="false">"*"&amp;IF(AND(A383="EU",W383=2035),0.95,IF(AND(A383="EU",W383=2050),0.93,IF(AND(A383="USA",W383=2035),0.96,IF(AND(A383="USA",W383=2050),0.93,IF(AND(A383="Japan",W383=2035),0.94,IF(AND(A383="Japan",W383=2050),0.92,IF(AND(A383="Russia",W383=2035),0.95,IF(AND(A383="Russia",W383=2050),0.91,IF(AND(A383="China",W383=2035),0.93,IF(AND(A383="China",W383=2050),0.92,IF(AND(A383="India",W383=2035),0.94,IF(AND(A383="India",W383=2050),0.91,IF(AND(A383="Middle East",W383=2035),0.92,IF(AND(A383="Middle East",W383=2050),0.89,IF(AND(A383="Africa",W383=2035),0.93,IF(AND(A383="Africa",W383=2050),0.9,IF(AND(A383="Brazil",W383=2035),0.95,IF(AND(A383="Brazil",W383=2050),0.92,""))))))))))))))))))</f>
        <v>*0.93</v>
      </c>
      <c r="AC383" s="1" t="s">
        <v>3691</v>
      </c>
      <c r="AD383" s="57" t="s">
        <v>35</v>
      </c>
      <c r="AE383" s="1" t="n">
        <v>2035</v>
      </c>
      <c r="AF383" s="58" t="str">
        <f aca="false">"*"&amp;IF(AND(A383="EU",AE383=2035),0.93,IF(AND(A383="EU",AE383=2050),0.9,IF(AND(A383="USA",AE383=2035),0.92,IF(AND(A383="USA",AE383=2050),0.89,IF(AND(A383="Japan",AE383=2035),0.92,IF(AND(A383="Japan",AE383=2050),0.89,IF(AND(A383="Russia",AE383=2035),0.91,IF(AND(A383="Russia",AE383=2050),0.86,IF(AND(A383="China",AE383=2035),0.91,IF(AND(A383="China",AE383=2050),0.87,IF(AND(A383="India",AE383=2035),0.92,IF(AND(A383="India",AE383=2050),0.87,IF(AND(A383="Middle East",AE383=2035),0.89,IF(AND(A383="Middle East",AE383=2050),0.84,IF(AND(A383="Africa",AE383=2035),0.9,IF(AND(A383="Africa",AE383=2050),0.86,IF(AND(A383="Brazil",AE383=2035),0.93,IF(AND(A383="Brazil",AE383=2050),0.89,""))))))))))))))))))</f>
        <v>*0.93</v>
      </c>
      <c r="AG383" s="53" t="str">
        <f aca="false">AG382</f>
        <v>REZoning_Sol-Win</v>
      </c>
      <c r="AI383" s="1" t="s">
        <v>3691</v>
      </c>
      <c r="AJ383" s="57" t="s">
        <v>35</v>
      </c>
      <c r="AK383" s="1" t="n">
        <v>2050</v>
      </c>
      <c r="AL383" s="58" t="str">
        <f aca="false">"*"&amp;IF(AND(A383="EU",AK383=2035),0.93,IF(AND(A383="EU",AK383=2050),0.9,IF(AND(A383="USA",AK383=2035),0.92,IF(AND(A383="USA",AK383=2050),0.89,IF(AND(A383="Japan",AK383=2035),0.92,IF(AND(A383="Japan",AK383=2050),0.89,IF(AND(A383="Russia",AK383=2035),0.91,IF(AND(A383="Russia",AK383=2050),0.86,IF(AND(A383="China",AK383=2035),0.91,IF(AND(A383="China",AK383=2050),0.87,IF(AND(A383="India",AK383=2035),0.92,IF(AND(A383="India",AK383=2050),0.87,IF(AND(A383="Middle East",AK383=2035),0.89,IF(AND(A383="Middle East",AK383=2050),0.84,IF(AND(A383="Africa",AK383=2035),0.9,IF(AND(A383="Africa",AK383=2050),0.86,IF(AND(A383="Brazil",AK383=2035),0.93,IF(AND(A383="Brazil",AK383=2050),0.89,""))))))))))))))))))</f>
        <v>*0.9</v>
      </c>
      <c r="AM383" s="53" t="str">
        <f aca="false">AM382</f>
        <v>REZoning_Sol-Win</v>
      </c>
      <c r="AP383" s="0" t="s">
        <v>3691</v>
      </c>
      <c r="AQ383" s="38" t="s">
        <v>35</v>
      </c>
      <c r="AR383" s="38" t="n">
        <f aca="false">AR382</f>
        <v>2100</v>
      </c>
      <c r="AS383" s="38" t="s">
        <v>874</v>
      </c>
      <c r="AT383" s="38" t="s">
        <v>36</v>
      </c>
    </row>
    <row r="384" customFormat="false" ht="28.5" hidden="false" customHeight="true" outlineLevel="0" collapsed="false">
      <c r="A384" s="3" t="s">
        <v>51</v>
      </c>
      <c r="C384" s="0" t="s">
        <v>3692</v>
      </c>
      <c r="D384" s="50" t="s">
        <v>35</v>
      </c>
      <c r="E384" s="0" t="n">
        <v>2035</v>
      </c>
      <c r="F384" s="51" t="str">
        <f aca="false">"*"&amp;IF(AND(A384="EU",E384=2035),0.95,IF(AND(A384="EU",E384=2050),0.93,IF(AND(A384="USA",E384=2035),0.96,IF(AND(A384="USA",E384=2050),0.94,IF(AND(A384="Japan",E384=2035),0.94,IF(AND(A384="Japan",E384=2050),0.92,IF(AND(A384="Russia",E384=2035),0.95,IF(AND(A384="Russia",E384=2050),0.93,IF(AND(A384="China",E384=2035),0.94,IF(AND(A384="China",E384=2050),0.92,IF(AND(A384="India",E384=2035),0.95,IF(AND(A384="India",E384=2050),0.92,IF(AND(A384="Middle East",E384=2035),0.94,IF(AND(A384="Middle East",E384=2050),0.9,IF(AND(A384="Africa",E384=2035),0.94,IF(AND(A384="Africa",E384=2050),0.91,IF(AND(A384="Brazil",E384=2035),0.95,IF(AND(A384="Brazil",E384=2050),0.92,""))))))))))))))))))</f>
        <v>*0.95</v>
      </c>
      <c r="H384" s="0" t="s">
        <v>3692</v>
      </c>
      <c r="I384" s="50" t="s">
        <v>35</v>
      </c>
      <c r="J384" s="0" t="n">
        <v>2050</v>
      </c>
      <c r="K384" s="48" t="str">
        <f aca="false">"*"&amp;IF(AND(A384="EU",J384=2035),0.95,IF(AND(A384="EU",J384=2050),0.93,IF(AND(A384="USA",J384=2035),0.96,IF(AND(A384="USA",J384=2050),0.94,IF(AND(A384="Japan",J384=2035),0.94,IF(AND(A384="Japan",J384=2050),0.92,IF(AND(A384="Russia",J384=2035),0.95,IF(AND(A384="Russia",J384=2050),0.93,IF(AND(A384="China",J384=2035),0.94,IF(AND(A384="China",J384=2050),0.92,IF(AND(A384="India",J384=2035),0.95,IF(AND(A384="India",J384=2050),0.92,IF(AND(A384="Middle East",J384=2035),0.94,IF(AND(A384="Middle East",J384=2050),0.9,IF(AND(A384="Africa",J384=2035),0.94,IF(AND(A384="Africa",J384=2050),0.91,IF(AND(A384="Brazil",J384=2035),0.95,IF(AND(A384="Brazil",J384=2050),0.92,""))))))))))))))))))</f>
        <v>*0.93</v>
      </c>
      <c r="P384" s="41" t="s">
        <v>3692</v>
      </c>
      <c r="Q384" s="52" t="s">
        <v>35</v>
      </c>
      <c r="R384" s="41" t="n">
        <v>2035</v>
      </c>
      <c r="S384" s="53" t="str">
        <f aca="false">"*"&amp;IF(AND(A384="EU",R384=2035),0.95,IF(AND(A384="EU",R384=2050),0.93,IF(AND(A384="USA",R384=2035),0.96,IF(AND(A384="USA",R384=2050),0.93,IF(AND(A384="Japan",R384=2035),0.94,IF(AND(A384="Japan",R384=2050),0.92,IF(AND(A384="Russia",R384=2035),0.95,IF(AND(A384="Russia",R384=2050),0.91,IF(AND(A384="China",R384=2035),0.93,IF(AND(A384="China",R384=2050),0.92,IF(AND(A384="India",R384=2035),0.94,IF(AND(A384="India",R384=2050),0.91,IF(AND(A384="Middle East",R384=2035),0.92,IF(AND(A384="Middle East",R384=2050),0.89,IF(AND(A384="Africa",R384=2035),0.93,IF(AND(A384="Africa",R384=2050),0.9,IF(AND(A384="Brazil",R384=2035),0.95,IF(AND(A384="Brazil",R384=2050),0.92,""))))))))))))))))))</f>
        <v>*0.95</v>
      </c>
      <c r="U384" s="41" t="s">
        <v>3692</v>
      </c>
      <c r="V384" s="52" t="s">
        <v>35</v>
      </c>
      <c r="W384" s="41" t="n">
        <v>2050</v>
      </c>
      <c r="X384" s="53" t="str">
        <f aca="false">"*"&amp;IF(AND(A384="EU",W384=2035),0.95,IF(AND(A384="EU",W384=2050),0.93,IF(AND(A384="USA",W384=2035),0.96,IF(AND(A384="USA",W384=2050),0.93,IF(AND(A384="Japan",W384=2035),0.94,IF(AND(A384="Japan",W384=2050),0.92,IF(AND(A384="Russia",W384=2035),0.95,IF(AND(A384="Russia",W384=2050),0.91,IF(AND(A384="China",W384=2035),0.93,IF(AND(A384="China",W384=2050),0.92,IF(AND(A384="India",W384=2035),0.94,IF(AND(A384="India",W384=2050),0.91,IF(AND(A384="Middle East",W384=2035),0.92,IF(AND(A384="Middle East",W384=2050),0.89,IF(AND(A384="Africa",W384=2035),0.93,IF(AND(A384="Africa",W384=2050),0.9,IF(AND(A384="Brazil",W384=2035),0.95,IF(AND(A384="Brazil",W384=2050),0.92,""))))))))))))))))))</f>
        <v>*0.93</v>
      </c>
      <c r="AC384" s="1" t="s">
        <v>3692</v>
      </c>
      <c r="AD384" s="57" t="s">
        <v>35</v>
      </c>
      <c r="AE384" s="1" t="n">
        <v>2035</v>
      </c>
      <c r="AF384" s="58" t="str">
        <f aca="false">"*"&amp;IF(AND(A384="EU",AE384=2035),0.93,IF(AND(A384="EU",AE384=2050),0.9,IF(AND(A384="USA",AE384=2035),0.92,IF(AND(A384="USA",AE384=2050),0.89,IF(AND(A384="Japan",AE384=2035),0.92,IF(AND(A384="Japan",AE384=2050),0.89,IF(AND(A384="Russia",AE384=2035),0.91,IF(AND(A384="Russia",AE384=2050),0.86,IF(AND(A384="China",AE384=2035),0.91,IF(AND(A384="China",AE384=2050),0.87,IF(AND(A384="India",AE384=2035),0.92,IF(AND(A384="India",AE384=2050),0.87,IF(AND(A384="Middle East",AE384=2035),0.89,IF(AND(A384="Middle East",AE384=2050),0.84,IF(AND(A384="Africa",AE384=2035),0.9,IF(AND(A384="Africa",AE384=2050),0.86,IF(AND(A384="Brazil",AE384=2035),0.93,IF(AND(A384="Brazil",AE384=2050),0.89,""))))))))))))))))))</f>
        <v>*0.93</v>
      </c>
      <c r="AG384" s="53" t="str">
        <f aca="false">AG383</f>
        <v>REZoning_Sol-Win</v>
      </c>
      <c r="AI384" s="1" t="s">
        <v>3692</v>
      </c>
      <c r="AJ384" s="57" t="s">
        <v>35</v>
      </c>
      <c r="AK384" s="1" t="n">
        <v>2050</v>
      </c>
      <c r="AL384" s="58" t="str">
        <f aca="false">"*"&amp;IF(AND(A384="EU",AK384=2035),0.93,IF(AND(A384="EU",AK384=2050),0.9,IF(AND(A384="USA",AK384=2035),0.92,IF(AND(A384="USA",AK384=2050),0.89,IF(AND(A384="Japan",AK384=2035),0.92,IF(AND(A384="Japan",AK384=2050),0.89,IF(AND(A384="Russia",AK384=2035),0.91,IF(AND(A384="Russia",AK384=2050),0.86,IF(AND(A384="China",AK384=2035),0.91,IF(AND(A384="China",AK384=2050),0.87,IF(AND(A384="India",AK384=2035),0.92,IF(AND(A384="India",AK384=2050),0.87,IF(AND(A384="Middle East",AK384=2035),0.89,IF(AND(A384="Middle East",AK384=2050),0.84,IF(AND(A384="Africa",AK384=2035),0.9,IF(AND(A384="Africa",AK384=2050),0.86,IF(AND(A384="Brazil",AK384=2035),0.93,IF(AND(A384="Brazil",AK384=2050),0.89,""))))))))))))))))))</f>
        <v>*0.9</v>
      </c>
      <c r="AM384" s="53" t="str">
        <f aca="false">AM383</f>
        <v>REZoning_Sol-Win</v>
      </c>
      <c r="AP384" s="0" t="s">
        <v>3692</v>
      </c>
      <c r="AQ384" s="38" t="s">
        <v>35</v>
      </c>
      <c r="AR384" s="38" t="n">
        <f aca="false">AR383</f>
        <v>2100</v>
      </c>
      <c r="AS384" s="38" t="s">
        <v>874</v>
      </c>
      <c r="AT384" s="38" t="s">
        <v>36</v>
      </c>
    </row>
    <row r="385" customFormat="false" ht="28.5" hidden="false" customHeight="true" outlineLevel="0" collapsed="false">
      <c r="A385" s="3" t="s">
        <v>51</v>
      </c>
      <c r="C385" s="0" t="s">
        <v>3693</v>
      </c>
      <c r="D385" s="50" t="s">
        <v>35</v>
      </c>
      <c r="E385" s="0" t="n">
        <v>2035</v>
      </c>
      <c r="F385" s="51" t="str">
        <f aca="false">"*"&amp;IF(AND(A385="EU",E385=2035),0.95,IF(AND(A385="EU",E385=2050),0.93,IF(AND(A385="USA",E385=2035),0.96,IF(AND(A385="USA",E385=2050),0.94,IF(AND(A385="Japan",E385=2035),0.94,IF(AND(A385="Japan",E385=2050),0.92,IF(AND(A385="Russia",E385=2035),0.95,IF(AND(A385="Russia",E385=2050),0.93,IF(AND(A385="China",E385=2035),0.94,IF(AND(A385="China",E385=2050),0.92,IF(AND(A385="India",E385=2035),0.95,IF(AND(A385="India",E385=2050),0.92,IF(AND(A385="Middle East",E385=2035),0.94,IF(AND(A385="Middle East",E385=2050),0.9,IF(AND(A385="Africa",E385=2035),0.94,IF(AND(A385="Africa",E385=2050),0.91,IF(AND(A385="Brazil",E385=2035),0.95,IF(AND(A385="Brazil",E385=2050),0.92,""))))))))))))))))))</f>
        <v>*0.95</v>
      </c>
      <c r="H385" s="0" t="s">
        <v>3693</v>
      </c>
      <c r="I385" s="50" t="s">
        <v>35</v>
      </c>
      <c r="J385" s="0" t="n">
        <v>2050</v>
      </c>
      <c r="K385" s="48" t="str">
        <f aca="false">"*"&amp;IF(AND(A385="EU",J385=2035),0.95,IF(AND(A385="EU",J385=2050),0.93,IF(AND(A385="USA",J385=2035),0.96,IF(AND(A385="USA",J385=2050),0.94,IF(AND(A385="Japan",J385=2035),0.94,IF(AND(A385="Japan",J385=2050),0.92,IF(AND(A385="Russia",J385=2035),0.95,IF(AND(A385="Russia",J385=2050),0.93,IF(AND(A385="China",J385=2035),0.94,IF(AND(A385="China",J385=2050),0.92,IF(AND(A385="India",J385=2035),0.95,IF(AND(A385="India",J385=2050),0.92,IF(AND(A385="Middle East",J385=2035),0.94,IF(AND(A385="Middle East",J385=2050),0.9,IF(AND(A385="Africa",J385=2035),0.94,IF(AND(A385="Africa",J385=2050),0.91,IF(AND(A385="Brazil",J385=2035),0.95,IF(AND(A385="Brazil",J385=2050),0.92,""))))))))))))))))))</f>
        <v>*0.93</v>
      </c>
      <c r="P385" s="41" t="s">
        <v>3693</v>
      </c>
      <c r="Q385" s="52" t="s">
        <v>35</v>
      </c>
      <c r="R385" s="41" t="n">
        <v>2035</v>
      </c>
      <c r="S385" s="53" t="str">
        <f aca="false">"*"&amp;IF(AND(A385="EU",R385=2035),0.95,IF(AND(A385="EU",R385=2050),0.93,IF(AND(A385="USA",R385=2035),0.96,IF(AND(A385="USA",R385=2050),0.93,IF(AND(A385="Japan",R385=2035),0.94,IF(AND(A385="Japan",R385=2050),0.92,IF(AND(A385="Russia",R385=2035),0.95,IF(AND(A385="Russia",R385=2050),0.91,IF(AND(A385="China",R385=2035),0.93,IF(AND(A385="China",R385=2050),0.92,IF(AND(A385="India",R385=2035),0.94,IF(AND(A385="India",R385=2050),0.91,IF(AND(A385="Middle East",R385=2035),0.92,IF(AND(A385="Middle East",R385=2050),0.89,IF(AND(A385="Africa",R385=2035),0.93,IF(AND(A385="Africa",R385=2050),0.9,IF(AND(A385="Brazil",R385=2035),0.95,IF(AND(A385="Brazil",R385=2050),0.92,""))))))))))))))))))</f>
        <v>*0.95</v>
      </c>
      <c r="U385" s="41" t="s">
        <v>3693</v>
      </c>
      <c r="V385" s="52" t="s">
        <v>35</v>
      </c>
      <c r="W385" s="41" t="n">
        <v>2050</v>
      </c>
      <c r="X385" s="53" t="str">
        <f aca="false">"*"&amp;IF(AND(A385="EU",W385=2035),0.95,IF(AND(A385="EU",W385=2050),0.93,IF(AND(A385="USA",W385=2035),0.96,IF(AND(A385="USA",W385=2050),0.93,IF(AND(A385="Japan",W385=2035),0.94,IF(AND(A385="Japan",W385=2050),0.92,IF(AND(A385="Russia",W385=2035),0.95,IF(AND(A385="Russia",W385=2050),0.91,IF(AND(A385="China",W385=2035),0.93,IF(AND(A385="China",W385=2050),0.92,IF(AND(A385="India",W385=2035),0.94,IF(AND(A385="India",W385=2050),0.91,IF(AND(A385="Middle East",W385=2035),0.92,IF(AND(A385="Middle East",W385=2050),0.89,IF(AND(A385="Africa",W385=2035),0.93,IF(AND(A385="Africa",W385=2050),0.9,IF(AND(A385="Brazil",W385=2035),0.95,IF(AND(A385="Brazil",W385=2050),0.92,""))))))))))))))))))</f>
        <v>*0.93</v>
      </c>
      <c r="AC385" s="1" t="s">
        <v>3693</v>
      </c>
      <c r="AD385" s="57" t="s">
        <v>35</v>
      </c>
      <c r="AE385" s="1" t="n">
        <v>2035</v>
      </c>
      <c r="AF385" s="58" t="str">
        <f aca="false">"*"&amp;IF(AND(A385="EU",AE385=2035),0.93,IF(AND(A385="EU",AE385=2050),0.9,IF(AND(A385="USA",AE385=2035),0.92,IF(AND(A385="USA",AE385=2050),0.89,IF(AND(A385="Japan",AE385=2035),0.92,IF(AND(A385="Japan",AE385=2050),0.89,IF(AND(A385="Russia",AE385=2035),0.91,IF(AND(A385="Russia",AE385=2050),0.86,IF(AND(A385="China",AE385=2035),0.91,IF(AND(A385="China",AE385=2050),0.87,IF(AND(A385="India",AE385=2035),0.92,IF(AND(A385="India",AE385=2050),0.87,IF(AND(A385="Middle East",AE385=2035),0.89,IF(AND(A385="Middle East",AE385=2050),0.84,IF(AND(A385="Africa",AE385=2035),0.9,IF(AND(A385="Africa",AE385=2050),0.86,IF(AND(A385="Brazil",AE385=2035),0.93,IF(AND(A385="Brazil",AE385=2050),0.89,""))))))))))))))))))</f>
        <v>*0.93</v>
      </c>
      <c r="AG385" s="53" t="str">
        <f aca="false">AG384</f>
        <v>REZoning_Sol-Win</v>
      </c>
      <c r="AI385" s="1" t="s">
        <v>3693</v>
      </c>
      <c r="AJ385" s="57" t="s">
        <v>35</v>
      </c>
      <c r="AK385" s="1" t="n">
        <v>2050</v>
      </c>
      <c r="AL385" s="58" t="str">
        <f aca="false">"*"&amp;IF(AND(A385="EU",AK385=2035),0.93,IF(AND(A385="EU",AK385=2050),0.9,IF(AND(A385="USA",AK385=2035),0.92,IF(AND(A385="USA",AK385=2050),0.89,IF(AND(A385="Japan",AK385=2035),0.92,IF(AND(A385="Japan",AK385=2050),0.89,IF(AND(A385="Russia",AK385=2035),0.91,IF(AND(A385="Russia",AK385=2050),0.86,IF(AND(A385="China",AK385=2035),0.91,IF(AND(A385="China",AK385=2050),0.87,IF(AND(A385="India",AK385=2035),0.92,IF(AND(A385="India",AK385=2050),0.87,IF(AND(A385="Middle East",AK385=2035),0.89,IF(AND(A385="Middle East",AK385=2050),0.84,IF(AND(A385="Africa",AK385=2035),0.9,IF(AND(A385="Africa",AK385=2050),0.86,IF(AND(A385="Brazil",AK385=2035),0.93,IF(AND(A385="Brazil",AK385=2050),0.89,""))))))))))))))))))</f>
        <v>*0.9</v>
      </c>
      <c r="AM385" s="53" t="str">
        <f aca="false">AM384</f>
        <v>REZoning_Sol-Win</v>
      </c>
      <c r="AP385" s="0" t="s">
        <v>3693</v>
      </c>
      <c r="AQ385" s="38" t="s">
        <v>35</v>
      </c>
      <c r="AR385" s="38" t="n">
        <f aca="false">AR384</f>
        <v>2100</v>
      </c>
      <c r="AS385" s="38" t="s">
        <v>874</v>
      </c>
      <c r="AT385" s="38" t="s">
        <v>36</v>
      </c>
    </row>
    <row r="386" customFormat="false" ht="28.5" hidden="false" customHeight="true" outlineLevel="0" collapsed="false">
      <c r="A386" s="3" t="s">
        <v>51</v>
      </c>
      <c r="C386" s="0" t="s">
        <v>3694</v>
      </c>
      <c r="D386" s="50" t="s">
        <v>35</v>
      </c>
      <c r="E386" s="0" t="n">
        <v>2035</v>
      </c>
      <c r="F386" s="51" t="str">
        <f aca="false">"*"&amp;IF(AND(A386="EU",E386=2035),0.95,IF(AND(A386="EU",E386=2050),0.93,IF(AND(A386="USA",E386=2035),0.96,IF(AND(A386="USA",E386=2050),0.94,IF(AND(A386="Japan",E386=2035),0.94,IF(AND(A386="Japan",E386=2050),0.92,IF(AND(A386="Russia",E386=2035),0.95,IF(AND(A386="Russia",E386=2050),0.93,IF(AND(A386="China",E386=2035),0.94,IF(AND(A386="China",E386=2050),0.92,IF(AND(A386="India",E386=2035),0.95,IF(AND(A386="India",E386=2050),0.92,IF(AND(A386="Middle East",E386=2035),0.94,IF(AND(A386="Middle East",E386=2050),0.9,IF(AND(A386="Africa",E386=2035),0.94,IF(AND(A386="Africa",E386=2050),0.91,IF(AND(A386="Brazil",E386=2035),0.95,IF(AND(A386="Brazil",E386=2050),0.92,""))))))))))))))))))</f>
        <v>*0.95</v>
      </c>
      <c r="H386" s="0" t="s">
        <v>3694</v>
      </c>
      <c r="I386" s="50" t="s">
        <v>35</v>
      </c>
      <c r="J386" s="0" t="n">
        <v>2050</v>
      </c>
      <c r="K386" s="48" t="str">
        <f aca="false">"*"&amp;IF(AND(A386="EU",J386=2035),0.95,IF(AND(A386="EU",J386=2050),0.93,IF(AND(A386="USA",J386=2035),0.96,IF(AND(A386="USA",J386=2050),0.94,IF(AND(A386="Japan",J386=2035),0.94,IF(AND(A386="Japan",J386=2050),0.92,IF(AND(A386="Russia",J386=2035),0.95,IF(AND(A386="Russia",J386=2050),0.93,IF(AND(A386="China",J386=2035),0.94,IF(AND(A386="China",J386=2050),0.92,IF(AND(A386="India",J386=2035),0.95,IF(AND(A386="India",J386=2050),0.92,IF(AND(A386="Middle East",J386=2035),0.94,IF(AND(A386="Middle East",J386=2050),0.9,IF(AND(A386="Africa",J386=2035),0.94,IF(AND(A386="Africa",J386=2050),0.91,IF(AND(A386="Brazil",J386=2035),0.95,IF(AND(A386="Brazil",J386=2050),0.92,""))))))))))))))))))</f>
        <v>*0.93</v>
      </c>
      <c r="P386" s="41" t="s">
        <v>3694</v>
      </c>
      <c r="Q386" s="52" t="s">
        <v>35</v>
      </c>
      <c r="R386" s="41" t="n">
        <v>2035</v>
      </c>
      <c r="S386" s="53" t="str">
        <f aca="false">"*"&amp;IF(AND(A386="EU",R386=2035),0.95,IF(AND(A386="EU",R386=2050),0.93,IF(AND(A386="USA",R386=2035),0.96,IF(AND(A386="USA",R386=2050),0.93,IF(AND(A386="Japan",R386=2035),0.94,IF(AND(A386="Japan",R386=2050),0.92,IF(AND(A386="Russia",R386=2035),0.95,IF(AND(A386="Russia",R386=2050),0.91,IF(AND(A386="China",R386=2035),0.93,IF(AND(A386="China",R386=2050),0.92,IF(AND(A386="India",R386=2035),0.94,IF(AND(A386="India",R386=2050),0.91,IF(AND(A386="Middle East",R386=2035),0.92,IF(AND(A386="Middle East",R386=2050),0.89,IF(AND(A386="Africa",R386=2035),0.93,IF(AND(A386="Africa",R386=2050),0.9,IF(AND(A386="Brazil",R386=2035),0.95,IF(AND(A386="Brazil",R386=2050),0.92,""))))))))))))))))))</f>
        <v>*0.95</v>
      </c>
      <c r="U386" s="41" t="s">
        <v>3694</v>
      </c>
      <c r="V386" s="52" t="s">
        <v>35</v>
      </c>
      <c r="W386" s="41" t="n">
        <v>2050</v>
      </c>
      <c r="X386" s="53" t="str">
        <f aca="false">"*"&amp;IF(AND(A386="EU",W386=2035),0.95,IF(AND(A386="EU",W386=2050),0.93,IF(AND(A386="USA",W386=2035),0.96,IF(AND(A386="USA",W386=2050),0.93,IF(AND(A386="Japan",W386=2035),0.94,IF(AND(A386="Japan",W386=2050),0.92,IF(AND(A386="Russia",W386=2035),0.95,IF(AND(A386="Russia",W386=2050),0.91,IF(AND(A386="China",W386=2035),0.93,IF(AND(A386="China",W386=2050),0.92,IF(AND(A386="India",W386=2035),0.94,IF(AND(A386="India",W386=2050),0.91,IF(AND(A386="Middle East",W386=2035),0.92,IF(AND(A386="Middle East",W386=2050),0.89,IF(AND(A386="Africa",W386=2035),0.93,IF(AND(A386="Africa",W386=2050),0.9,IF(AND(A386="Brazil",W386=2035),0.95,IF(AND(A386="Brazil",W386=2050),0.92,""))))))))))))))))))</f>
        <v>*0.93</v>
      </c>
      <c r="AC386" s="1" t="s">
        <v>3694</v>
      </c>
      <c r="AD386" s="57" t="s">
        <v>35</v>
      </c>
      <c r="AE386" s="1" t="n">
        <v>2035</v>
      </c>
      <c r="AF386" s="58" t="str">
        <f aca="false">"*"&amp;IF(AND(A386="EU",AE386=2035),0.93,IF(AND(A386="EU",AE386=2050),0.9,IF(AND(A386="USA",AE386=2035),0.92,IF(AND(A386="USA",AE386=2050),0.89,IF(AND(A386="Japan",AE386=2035),0.92,IF(AND(A386="Japan",AE386=2050),0.89,IF(AND(A386="Russia",AE386=2035),0.91,IF(AND(A386="Russia",AE386=2050),0.86,IF(AND(A386="China",AE386=2035),0.91,IF(AND(A386="China",AE386=2050),0.87,IF(AND(A386="India",AE386=2035),0.92,IF(AND(A386="India",AE386=2050),0.87,IF(AND(A386="Middle East",AE386=2035),0.89,IF(AND(A386="Middle East",AE386=2050),0.84,IF(AND(A386="Africa",AE386=2035),0.9,IF(AND(A386="Africa",AE386=2050),0.86,IF(AND(A386="Brazil",AE386=2035),0.93,IF(AND(A386="Brazil",AE386=2050),0.89,""))))))))))))))))))</f>
        <v>*0.93</v>
      </c>
      <c r="AG386" s="53" t="str">
        <f aca="false">AG385</f>
        <v>REZoning_Sol-Win</v>
      </c>
      <c r="AI386" s="1" t="s">
        <v>3694</v>
      </c>
      <c r="AJ386" s="57" t="s">
        <v>35</v>
      </c>
      <c r="AK386" s="1" t="n">
        <v>2050</v>
      </c>
      <c r="AL386" s="58" t="str">
        <f aca="false">"*"&amp;IF(AND(A386="EU",AK386=2035),0.93,IF(AND(A386="EU",AK386=2050),0.9,IF(AND(A386="USA",AK386=2035),0.92,IF(AND(A386="USA",AK386=2050),0.89,IF(AND(A386="Japan",AK386=2035),0.92,IF(AND(A386="Japan",AK386=2050),0.89,IF(AND(A386="Russia",AK386=2035),0.91,IF(AND(A386="Russia",AK386=2050),0.86,IF(AND(A386="China",AK386=2035),0.91,IF(AND(A386="China",AK386=2050),0.87,IF(AND(A386="India",AK386=2035),0.92,IF(AND(A386="India",AK386=2050),0.87,IF(AND(A386="Middle East",AK386=2035),0.89,IF(AND(A386="Middle East",AK386=2050),0.84,IF(AND(A386="Africa",AK386=2035),0.9,IF(AND(A386="Africa",AK386=2050),0.86,IF(AND(A386="Brazil",AK386=2035),0.93,IF(AND(A386="Brazil",AK386=2050),0.89,""))))))))))))))))))</f>
        <v>*0.9</v>
      </c>
      <c r="AM386" s="53" t="str">
        <f aca="false">AM385</f>
        <v>REZoning_Sol-Win</v>
      </c>
      <c r="AP386" s="0" t="s">
        <v>3694</v>
      </c>
      <c r="AQ386" s="38" t="s">
        <v>35</v>
      </c>
      <c r="AR386" s="38" t="n">
        <f aca="false">AR385</f>
        <v>2100</v>
      </c>
      <c r="AS386" s="38" t="s">
        <v>874</v>
      </c>
      <c r="AT386" s="38" t="s">
        <v>36</v>
      </c>
    </row>
    <row r="387" customFormat="false" ht="28.5" hidden="false" customHeight="true" outlineLevel="0" collapsed="false">
      <c r="A387" s="3" t="s">
        <v>51</v>
      </c>
      <c r="C387" s="0" t="s">
        <v>3695</v>
      </c>
      <c r="D387" s="50" t="s">
        <v>35</v>
      </c>
      <c r="E387" s="0" t="n">
        <v>2035</v>
      </c>
      <c r="F387" s="51" t="str">
        <f aca="false">"*"&amp;IF(AND(A387="EU",E387=2035),0.95,IF(AND(A387="EU",E387=2050),0.93,IF(AND(A387="USA",E387=2035),0.96,IF(AND(A387="USA",E387=2050),0.94,IF(AND(A387="Japan",E387=2035),0.94,IF(AND(A387="Japan",E387=2050),0.92,IF(AND(A387="Russia",E387=2035),0.95,IF(AND(A387="Russia",E387=2050),0.93,IF(AND(A387="China",E387=2035),0.94,IF(AND(A387="China",E387=2050),0.92,IF(AND(A387="India",E387=2035),0.95,IF(AND(A387="India",E387=2050),0.92,IF(AND(A387="Middle East",E387=2035),0.94,IF(AND(A387="Middle East",E387=2050),0.9,IF(AND(A387="Africa",E387=2035),0.94,IF(AND(A387="Africa",E387=2050),0.91,IF(AND(A387="Brazil",E387=2035),0.95,IF(AND(A387="Brazil",E387=2050),0.92,""))))))))))))))))))</f>
        <v>*0.95</v>
      </c>
      <c r="H387" s="0" t="s">
        <v>3695</v>
      </c>
      <c r="I387" s="50" t="s">
        <v>35</v>
      </c>
      <c r="J387" s="0" t="n">
        <v>2050</v>
      </c>
      <c r="K387" s="48" t="str">
        <f aca="false">"*"&amp;IF(AND(A387="EU",J387=2035),0.95,IF(AND(A387="EU",J387=2050),0.93,IF(AND(A387="USA",J387=2035),0.96,IF(AND(A387="USA",J387=2050),0.94,IF(AND(A387="Japan",J387=2035),0.94,IF(AND(A387="Japan",J387=2050),0.92,IF(AND(A387="Russia",J387=2035),0.95,IF(AND(A387="Russia",J387=2050),0.93,IF(AND(A387="China",J387=2035),0.94,IF(AND(A387="China",J387=2050),0.92,IF(AND(A387="India",J387=2035),0.95,IF(AND(A387="India",J387=2050),0.92,IF(AND(A387="Middle East",J387=2035),0.94,IF(AND(A387="Middle East",J387=2050),0.9,IF(AND(A387="Africa",J387=2035),0.94,IF(AND(A387="Africa",J387=2050),0.91,IF(AND(A387="Brazil",J387=2035),0.95,IF(AND(A387="Brazil",J387=2050),0.92,""))))))))))))))))))</f>
        <v>*0.93</v>
      </c>
      <c r="P387" s="41" t="s">
        <v>3695</v>
      </c>
      <c r="Q387" s="52" t="s">
        <v>35</v>
      </c>
      <c r="R387" s="41" t="n">
        <v>2035</v>
      </c>
      <c r="S387" s="53" t="str">
        <f aca="false">"*"&amp;IF(AND(A387="EU",R387=2035),0.95,IF(AND(A387="EU",R387=2050),0.93,IF(AND(A387="USA",R387=2035),0.96,IF(AND(A387="USA",R387=2050),0.93,IF(AND(A387="Japan",R387=2035),0.94,IF(AND(A387="Japan",R387=2050),0.92,IF(AND(A387="Russia",R387=2035),0.95,IF(AND(A387="Russia",R387=2050),0.91,IF(AND(A387="China",R387=2035),0.93,IF(AND(A387="China",R387=2050),0.92,IF(AND(A387="India",R387=2035),0.94,IF(AND(A387="India",R387=2050),0.91,IF(AND(A387="Middle East",R387=2035),0.92,IF(AND(A387="Middle East",R387=2050),0.89,IF(AND(A387="Africa",R387=2035),0.93,IF(AND(A387="Africa",R387=2050),0.9,IF(AND(A387="Brazil",R387=2035),0.95,IF(AND(A387="Brazil",R387=2050),0.92,""))))))))))))))))))</f>
        <v>*0.95</v>
      </c>
      <c r="U387" s="41" t="s">
        <v>3695</v>
      </c>
      <c r="V387" s="52" t="s">
        <v>35</v>
      </c>
      <c r="W387" s="41" t="n">
        <v>2050</v>
      </c>
      <c r="X387" s="53" t="str">
        <f aca="false">"*"&amp;IF(AND(A387="EU",W387=2035),0.95,IF(AND(A387="EU",W387=2050),0.93,IF(AND(A387="USA",W387=2035),0.96,IF(AND(A387="USA",W387=2050),0.93,IF(AND(A387="Japan",W387=2035),0.94,IF(AND(A387="Japan",W387=2050),0.92,IF(AND(A387="Russia",W387=2035),0.95,IF(AND(A387="Russia",W387=2050),0.91,IF(AND(A387="China",W387=2035),0.93,IF(AND(A387="China",W387=2050),0.92,IF(AND(A387="India",W387=2035),0.94,IF(AND(A387="India",W387=2050),0.91,IF(AND(A387="Middle East",W387=2035),0.92,IF(AND(A387="Middle East",W387=2050),0.89,IF(AND(A387="Africa",W387=2035),0.93,IF(AND(A387="Africa",W387=2050),0.9,IF(AND(A387="Brazil",W387=2035),0.95,IF(AND(A387="Brazil",W387=2050),0.92,""))))))))))))))))))</f>
        <v>*0.93</v>
      </c>
      <c r="AC387" s="1" t="s">
        <v>3695</v>
      </c>
      <c r="AD387" s="57" t="s">
        <v>35</v>
      </c>
      <c r="AE387" s="1" t="n">
        <v>2035</v>
      </c>
      <c r="AF387" s="58" t="str">
        <f aca="false">"*"&amp;IF(AND(A387="EU",AE387=2035),0.93,IF(AND(A387="EU",AE387=2050),0.9,IF(AND(A387="USA",AE387=2035),0.92,IF(AND(A387="USA",AE387=2050),0.89,IF(AND(A387="Japan",AE387=2035),0.92,IF(AND(A387="Japan",AE387=2050),0.89,IF(AND(A387="Russia",AE387=2035),0.91,IF(AND(A387="Russia",AE387=2050),0.86,IF(AND(A387="China",AE387=2035),0.91,IF(AND(A387="China",AE387=2050),0.87,IF(AND(A387="India",AE387=2035),0.92,IF(AND(A387="India",AE387=2050),0.87,IF(AND(A387="Middle East",AE387=2035),0.89,IF(AND(A387="Middle East",AE387=2050),0.84,IF(AND(A387="Africa",AE387=2035),0.9,IF(AND(A387="Africa",AE387=2050),0.86,IF(AND(A387="Brazil",AE387=2035),0.93,IF(AND(A387="Brazil",AE387=2050),0.89,""))))))))))))))))))</f>
        <v>*0.93</v>
      </c>
      <c r="AG387" s="53" t="str">
        <f aca="false">AG386</f>
        <v>REZoning_Sol-Win</v>
      </c>
      <c r="AI387" s="1" t="s">
        <v>3695</v>
      </c>
      <c r="AJ387" s="57" t="s">
        <v>35</v>
      </c>
      <c r="AK387" s="1" t="n">
        <v>2050</v>
      </c>
      <c r="AL387" s="58" t="str">
        <f aca="false">"*"&amp;IF(AND(A387="EU",AK387=2035),0.93,IF(AND(A387="EU",AK387=2050),0.9,IF(AND(A387="USA",AK387=2035),0.92,IF(AND(A387="USA",AK387=2050),0.89,IF(AND(A387="Japan",AK387=2035),0.92,IF(AND(A387="Japan",AK387=2050),0.89,IF(AND(A387="Russia",AK387=2035),0.91,IF(AND(A387="Russia",AK387=2050),0.86,IF(AND(A387="China",AK387=2035),0.91,IF(AND(A387="China",AK387=2050),0.87,IF(AND(A387="India",AK387=2035),0.92,IF(AND(A387="India",AK387=2050),0.87,IF(AND(A387="Middle East",AK387=2035),0.89,IF(AND(A387="Middle East",AK387=2050),0.84,IF(AND(A387="Africa",AK387=2035),0.9,IF(AND(A387="Africa",AK387=2050),0.86,IF(AND(A387="Brazil",AK387=2035),0.93,IF(AND(A387="Brazil",AK387=2050),0.89,""))))))))))))))))))</f>
        <v>*0.9</v>
      </c>
      <c r="AM387" s="53" t="str">
        <f aca="false">AM386</f>
        <v>REZoning_Sol-Win</v>
      </c>
      <c r="AP387" s="0" t="s">
        <v>3695</v>
      </c>
      <c r="AQ387" s="38" t="s">
        <v>35</v>
      </c>
      <c r="AR387" s="38" t="n">
        <f aca="false">AR386</f>
        <v>2100</v>
      </c>
      <c r="AS387" s="38" t="s">
        <v>874</v>
      </c>
      <c r="AT387" s="38" t="s">
        <v>36</v>
      </c>
    </row>
    <row r="388" customFormat="false" ht="28.5" hidden="false" customHeight="true" outlineLevel="0" collapsed="false">
      <c r="A388" s="3" t="s">
        <v>51</v>
      </c>
      <c r="C388" s="0" t="s">
        <v>3696</v>
      </c>
      <c r="D388" s="50" t="s">
        <v>35</v>
      </c>
      <c r="E388" s="0" t="n">
        <v>2035</v>
      </c>
      <c r="F388" s="51" t="str">
        <f aca="false">"*"&amp;IF(AND(A388="EU",E388=2035),0.95,IF(AND(A388="EU",E388=2050),0.93,IF(AND(A388="USA",E388=2035),0.96,IF(AND(A388="USA",E388=2050),0.94,IF(AND(A388="Japan",E388=2035),0.94,IF(AND(A388="Japan",E388=2050),0.92,IF(AND(A388="Russia",E388=2035),0.95,IF(AND(A388="Russia",E388=2050),0.93,IF(AND(A388="China",E388=2035),0.94,IF(AND(A388="China",E388=2050),0.92,IF(AND(A388="India",E388=2035),0.95,IF(AND(A388="India",E388=2050),0.92,IF(AND(A388="Middle East",E388=2035),0.94,IF(AND(A388="Middle East",E388=2050),0.9,IF(AND(A388="Africa",E388=2035),0.94,IF(AND(A388="Africa",E388=2050),0.91,IF(AND(A388="Brazil",E388=2035),0.95,IF(AND(A388="Brazil",E388=2050),0.92,""))))))))))))))))))</f>
        <v>*0.95</v>
      </c>
      <c r="H388" s="0" t="s">
        <v>3696</v>
      </c>
      <c r="I388" s="50" t="s">
        <v>35</v>
      </c>
      <c r="J388" s="0" t="n">
        <v>2050</v>
      </c>
      <c r="K388" s="48" t="str">
        <f aca="false">"*"&amp;IF(AND(A388="EU",J388=2035),0.95,IF(AND(A388="EU",J388=2050),0.93,IF(AND(A388="USA",J388=2035),0.96,IF(AND(A388="USA",J388=2050),0.94,IF(AND(A388="Japan",J388=2035),0.94,IF(AND(A388="Japan",J388=2050),0.92,IF(AND(A388="Russia",J388=2035),0.95,IF(AND(A388="Russia",J388=2050),0.93,IF(AND(A388="China",J388=2035),0.94,IF(AND(A388="China",J388=2050),0.92,IF(AND(A388="India",J388=2035),0.95,IF(AND(A388="India",J388=2050),0.92,IF(AND(A388="Middle East",J388=2035),0.94,IF(AND(A388="Middle East",J388=2050),0.9,IF(AND(A388="Africa",J388=2035),0.94,IF(AND(A388="Africa",J388=2050),0.91,IF(AND(A388="Brazil",J388=2035),0.95,IF(AND(A388="Brazil",J388=2050),0.92,""))))))))))))))))))</f>
        <v>*0.93</v>
      </c>
      <c r="P388" s="41" t="s">
        <v>3696</v>
      </c>
      <c r="Q388" s="52" t="s">
        <v>35</v>
      </c>
      <c r="R388" s="41" t="n">
        <v>2035</v>
      </c>
      <c r="S388" s="53" t="str">
        <f aca="false">"*"&amp;IF(AND(A388="EU",R388=2035),0.95,IF(AND(A388="EU",R388=2050),0.93,IF(AND(A388="USA",R388=2035),0.96,IF(AND(A388="USA",R388=2050),0.93,IF(AND(A388="Japan",R388=2035),0.94,IF(AND(A388="Japan",R388=2050),0.92,IF(AND(A388="Russia",R388=2035),0.95,IF(AND(A388="Russia",R388=2050),0.91,IF(AND(A388="China",R388=2035),0.93,IF(AND(A388="China",R388=2050),0.92,IF(AND(A388="India",R388=2035),0.94,IF(AND(A388="India",R388=2050),0.91,IF(AND(A388="Middle East",R388=2035),0.92,IF(AND(A388="Middle East",R388=2050),0.89,IF(AND(A388="Africa",R388=2035),0.93,IF(AND(A388="Africa",R388=2050),0.9,IF(AND(A388="Brazil",R388=2035),0.95,IF(AND(A388="Brazil",R388=2050),0.92,""))))))))))))))))))</f>
        <v>*0.95</v>
      </c>
      <c r="U388" s="41" t="s">
        <v>3696</v>
      </c>
      <c r="V388" s="52" t="s">
        <v>35</v>
      </c>
      <c r="W388" s="41" t="n">
        <v>2050</v>
      </c>
      <c r="X388" s="53" t="str">
        <f aca="false">"*"&amp;IF(AND(A388="EU",W388=2035),0.95,IF(AND(A388="EU",W388=2050),0.93,IF(AND(A388="USA",W388=2035),0.96,IF(AND(A388="USA",W388=2050),0.93,IF(AND(A388="Japan",W388=2035),0.94,IF(AND(A388="Japan",W388=2050),0.92,IF(AND(A388="Russia",W388=2035),0.95,IF(AND(A388="Russia",W388=2050),0.91,IF(AND(A388="China",W388=2035),0.93,IF(AND(A388="China",W388=2050),0.92,IF(AND(A388="India",W388=2035),0.94,IF(AND(A388="India",W388=2050),0.91,IF(AND(A388="Middle East",W388=2035),0.92,IF(AND(A388="Middle East",W388=2050),0.89,IF(AND(A388="Africa",W388=2035),0.93,IF(AND(A388="Africa",W388=2050),0.9,IF(AND(A388="Brazil",W388=2035),0.95,IF(AND(A388="Brazil",W388=2050),0.92,""))))))))))))))))))</f>
        <v>*0.93</v>
      </c>
      <c r="AC388" s="1" t="s">
        <v>3696</v>
      </c>
      <c r="AD388" s="57" t="s">
        <v>35</v>
      </c>
      <c r="AE388" s="1" t="n">
        <v>2035</v>
      </c>
      <c r="AF388" s="58" t="str">
        <f aca="false">"*"&amp;IF(AND(A388="EU",AE388=2035),0.93,IF(AND(A388="EU",AE388=2050),0.9,IF(AND(A388="USA",AE388=2035),0.92,IF(AND(A388="USA",AE388=2050),0.89,IF(AND(A388="Japan",AE388=2035),0.92,IF(AND(A388="Japan",AE388=2050),0.89,IF(AND(A388="Russia",AE388=2035),0.91,IF(AND(A388="Russia",AE388=2050),0.86,IF(AND(A388="China",AE388=2035),0.91,IF(AND(A388="China",AE388=2050),0.87,IF(AND(A388="India",AE388=2035),0.92,IF(AND(A388="India",AE388=2050),0.87,IF(AND(A388="Middle East",AE388=2035),0.89,IF(AND(A388="Middle East",AE388=2050),0.84,IF(AND(A388="Africa",AE388=2035),0.9,IF(AND(A388="Africa",AE388=2050),0.86,IF(AND(A388="Brazil",AE388=2035),0.93,IF(AND(A388="Brazil",AE388=2050),0.89,""))))))))))))))))))</f>
        <v>*0.93</v>
      </c>
      <c r="AG388" s="53" t="str">
        <f aca="false">AG387</f>
        <v>REZoning_Sol-Win</v>
      </c>
      <c r="AI388" s="1" t="s">
        <v>3696</v>
      </c>
      <c r="AJ388" s="57" t="s">
        <v>35</v>
      </c>
      <c r="AK388" s="1" t="n">
        <v>2050</v>
      </c>
      <c r="AL388" s="58" t="str">
        <f aca="false">"*"&amp;IF(AND(A388="EU",AK388=2035),0.93,IF(AND(A388="EU",AK388=2050),0.9,IF(AND(A388="USA",AK388=2035),0.92,IF(AND(A388="USA",AK388=2050),0.89,IF(AND(A388="Japan",AK388=2035),0.92,IF(AND(A388="Japan",AK388=2050),0.89,IF(AND(A388="Russia",AK388=2035),0.91,IF(AND(A388="Russia",AK388=2050),0.86,IF(AND(A388="China",AK388=2035),0.91,IF(AND(A388="China",AK388=2050),0.87,IF(AND(A388="India",AK388=2035),0.92,IF(AND(A388="India",AK388=2050),0.87,IF(AND(A388="Middle East",AK388=2035),0.89,IF(AND(A388="Middle East",AK388=2050),0.84,IF(AND(A388="Africa",AK388=2035),0.9,IF(AND(A388="Africa",AK388=2050),0.86,IF(AND(A388="Brazil",AK388=2035),0.93,IF(AND(A388="Brazil",AK388=2050),0.89,""))))))))))))))))))</f>
        <v>*0.9</v>
      </c>
      <c r="AM388" s="53" t="str">
        <f aca="false">AM387</f>
        <v>REZoning_Sol-Win</v>
      </c>
      <c r="AP388" s="0" t="s">
        <v>3696</v>
      </c>
      <c r="AQ388" s="38" t="s">
        <v>35</v>
      </c>
      <c r="AR388" s="38" t="n">
        <f aca="false">AR387</f>
        <v>2100</v>
      </c>
      <c r="AS388" s="38" t="s">
        <v>874</v>
      </c>
      <c r="AT388" s="38" t="s">
        <v>36</v>
      </c>
    </row>
    <row r="389" customFormat="false" ht="28.5" hidden="false" customHeight="true" outlineLevel="0" collapsed="false">
      <c r="A389" s="3" t="s">
        <v>51</v>
      </c>
      <c r="C389" s="0" t="s">
        <v>3697</v>
      </c>
      <c r="D389" s="50" t="s">
        <v>35</v>
      </c>
      <c r="E389" s="0" t="n">
        <v>2035</v>
      </c>
      <c r="F389" s="51" t="str">
        <f aca="false">"*"&amp;IF(AND(A389="EU",E389=2035),0.95,IF(AND(A389="EU",E389=2050),0.93,IF(AND(A389="USA",E389=2035),0.96,IF(AND(A389="USA",E389=2050),0.94,IF(AND(A389="Japan",E389=2035),0.94,IF(AND(A389="Japan",E389=2050),0.92,IF(AND(A389="Russia",E389=2035),0.95,IF(AND(A389="Russia",E389=2050),0.93,IF(AND(A389="China",E389=2035),0.94,IF(AND(A389="China",E389=2050),0.92,IF(AND(A389="India",E389=2035),0.95,IF(AND(A389="India",E389=2050),0.92,IF(AND(A389="Middle East",E389=2035),0.94,IF(AND(A389="Middle East",E389=2050),0.9,IF(AND(A389="Africa",E389=2035),0.94,IF(AND(A389="Africa",E389=2050),0.91,IF(AND(A389="Brazil",E389=2035),0.95,IF(AND(A389="Brazil",E389=2050),0.92,""))))))))))))))))))</f>
        <v>*0.95</v>
      </c>
      <c r="H389" s="0" t="s">
        <v>3697</v>
      </c>
      <c r="I389" s="50" t="s">
        <v>35</v>
      </c>
      <c r="J389" s="0" t="n">
        <v>2050</v>
      </c>
      <c r="K389" s="48" t="str">
        <f aca="false">"*"&amp;IF(AND(A389="EU",J389=2035),0.95,IF(AND(A389="EU",J389=2050),0.93,IF(AND(A389="USA",J389=2035),0.96,IF(AND(A389="USA",J389=2050),0.94,IF(AND(A389="Japan",J389=2035),0.94,IF(AND(A389="Japan",J389=2050),0.92,IF(AND(A389="Russia",J389=2035),0.95,IF(AND(A389="Russia",J389=2050),0.93,IF(AND(A389="China",J389=2035),0.94,IF(AND(A389="China",J389=2050),0.92,IF(AND(A389="India",J389=2035),0.95,IF(AND(A389="India",J389=2050),0.92,IF(AND(A389="Middle East",J389=2035),0.94,IF(AND(A389="Middle East",J389=2050),0.9,IF(AND(A389="Africa",J389=2035),0.94,IF(AND(A389="Africa",J389=2050),0.91,IF(AND(A389="Brazil",J389=2035),0.95,IF(AND(A389="Brazil",J389=2050),0.92,""))))))))))))))))))</f>
        <v>*0.93</v>
      </c>
      <c r="P389" s="41" t="s">
        <v>3697</v>
      </c>
      <c r="Q389" s="52" t="s">
        <v>35</v>
      </c>
      <c r="R389" s="41" t="n">
        <v>2035</v>
      </c>
      <c r="S389" s="53" t="str">
        <f aca="false">"*"&amp;IF(AND(A389="EU",R389=2035),0.95,IF(AND(A389="EU",R389=2050),0.93,IF(AND(A389="USA",R389=2035),0.96,IF(AND(A389="USA",R389=2050),0.93,IF(AND(A389="Japan",R389=2035),0.94,IF(AND(A389="Japan",R389=2050),0.92,IF(AND(A389="Russia",R389=2035),0.95,IF(AND(A389="Russia",R389=2050),0.91,IF(AND(A389="China",R389=2035),0.93,IF(AND(A389="China",R389=2050),0.92,IF(AND(A389="India",R389=2035),0.94,IF(AND(A389="India",R389=2050),0.91,IF(AND(A389="Middle East",R389=2035),0.92,IF(AND(A389="Middle East",R389=2050),0.89,IF(AND(A389="Africa",R389=2035),0.93,IF(AND(A389="Africa",R389=2050),0.9,IF(AND(A389="Brazil",R389=2035),0.95,IF(AND(A389="Brazil",R389=2050),0.92,""))))))))))))))))))</f>
        <v>*0.95</v>
      </c>
      <c r="U389" s="41" t="s">
        <v>3697</v>
      </c>
      <c r="V389" s="52" t="s">
        <v>35</v>
      </c>
      <c r="W389" s="41" t="n">
        <v>2050</v>
      </c>
      <c r="X389" s="53" t="str">
        <f aca="false">"*"&amp;IF(AND(A389="EU",W389=2035),0.95,IF(AND(A389="EU",W389=2050),0.93,IF(AND(A389="USA",W389=2035),0.96,IF(AND(A389="USA",W389=2050),0.93,IF(AND(A389="Japan",W389=2035),0.94,IF(AND(A389="Japan",W389=2050),0.92,IF(AND(A389="Russia",W389=2035),0.95,IF(AND(A389="Russia",W389=2050),0.91,IF(AND(A389="China",W389=2035),0.93,IF(AND(A389="China",W389=2050),0.92,IF(AND(A389="India",W389=2035),0.94,IF(AND(A389="India",W389=2050),0.91,IF(AND(A389="Middle East",W389=2035),0.92,IF(AND(A389="Middle East",W389=2050),0.89,IF(AND(A389="Africa",W389=2035),0.93,IF(AND(A389="Africa",W389=2050),0.9,IF(AND(A389="Brazil",W389=2035),0.95,IF(AND(A389="Brazil",W389=2050),0.92,""))))))))))))))))))</f>
        <v>*0.93</v>
      </c>
      <c r="AC389" s="1" t="s">
        <v>3697</v>
      </c>
      <c r="AD389" s="57" t="s">
        <v>35</v>
      </c>
      <c r="AE389" s="1" t="n">
        <v>2035</v>
      </c>
      <c r="AF389" s="58" t="str">
        <f aca="false">"*"&amp;IF(AND(A389="EU",AE389=2035),0.93,IF(AND(A389="EU",AE389=2050),0.9,IF(AND(A389="USA",AE389=2035),0.92,IF(AND(A389="USA",AE389=2050),0.89,IF(AND(A389="Japan",AE389=2035),0.92,IF(AND(A389="Japan",AE389=2050),0.89,IF(AND(A389="Russia",AE389=2035),0.91,IF(AND(A389="Russia",AE389=2050),0.86,IF(AND(A389="China",AE389=2035),0.91,IF(AND(A389="China",AE389=2050),0.87,IF(AND(A389="India",AE389=2035),0.92,IF(AND(A389="India",AE389=2050),0.87,IF(AND(A389="Middle East",AE389=2035),0.89,IF(AND(A389="Middle East",AE389=2050),0.84,IF(AND(A389="Africa",AE389=2035),0.9,IF(AND(A389="Africa",AE389=2050),0.86,IF(AND(A389="Brazil",AE389=2035),0.93,IF(AND(A389="Brazil",AE389=2050),0.89,""))))))))))))))))))</f>
        <v>*0.93</v>
      </c>
      <c r="AG389" s="53" t="str">
        <f aca="false">AG388</f>
        <v>REZoning_Sol-Win</v>
      </c>
      <c r="AI389" s="1" t="s">
        <v>3697</v>
      </c>
      <c r="AJ389" s="57" t="s">
        <v>35</v>
      </c>
      <c r="AK389" s="1" t="n">
        <v>2050</v>
      </c>
      <c r="AL389" s="58" t="str">
        <f aca="false">"*"&amp;IF(AND(A389="EU",AK389=2035),0.93,IF(AND(A389="EU",AK389=2050),0.9,IF(AND(A389="USA",AK389=2035),0.92,IF(AND(A389="USA",AK389=2050),0.89,IF(AND(A389="Japan",AK389=2035),0.92,IF(AND(A389="Japan",AK389=2050),0.89,IF(AND(A389="Russia",AK389=2035),0.91,IF(AND(A389="Russia",AK389=2050),0.86,IF(AND(A389="China",AK389=2035),0.91,IF(AND(A389="China",AK389=2050),0.87,IF(AND(A389="India",AK389=2035),0.92,IF(AND(A389="India",AK389=2050),0.87,IF(AND(A389="Middle East",AK389=2035),0.89,IF(AND(A389="Middle East",AK389=2050),0.84,IF(AND(A389="Africa",AK389=2035),0.9,IF(AND(A389="Africa",AK389=2050),0.86,IF(AND(A389="Brazil",AK389=2035),0.93,IF(AND(A389="Brazil",AK389=2050),0.89,""))))))))))))))))))</f>
        <v>*0.9</v>
      </c>
      <c r="AM389" s="53" t="str">
        <f aca="false">AM388</f>
        <v>REZoning_Sol-Win</v>
      </c>
      <c r="AP389" s="0" t="s">
        <v>3697</v>
      </c>
      <c r="AQ389" s="38" t="s">
        <v>35</v>
      </c>
      <c r="AR389" s="38" t="n">
        <f aca="false">AR388</f>
        <v>2100</v>
      </c>
      <c r="AS389" s="38" t="s">
        <v>874</v>
      </c>
      <c r="AT389" s="38" t="s">
        <v>36</v>
      </c>
    </row>
    <row r="390" customFormat="false" ht="28.5" hidden="false" customHeight="true" outlineLevel="0" collapsed="false">
      <c r="A390" s="3" t="s">
        <v>51</v>
      </c>
      <c r="C390" s="0" t="s">
        <v>3698</v>
      </c>
      <c r="D390" s="50" t="s">
        <v>35</v>
      </c>
      <c r="E390" s="0" t="n">
        <v>2035</v>
      </c>
      <c r="F390" s="51" t="str">
        <f aca="false">"*"&amp;IF(AND(A390="EU",E390=2035),0.95,IF(AND(A390="EU",E390=2050),0.93,IF(AND(A390="USA",E390=2035),0.96,IF(AND(A390="USA",E390=2050),0.94,IF(AND(A390="Japan",E390=2035),0.94,IF(AND(A390="Japan",E390=2050),0.92,IF(AND(A390="Russia",E390=2035),0.95,IF(AND(A390="Russia",E390=2050),0.93,IF(AND(A390="China",E390=2035),0.94,IF(AND(A390="China",E390=2050),0.92,IF(AND(A390="India",E390=2035),0.95,IF(AND(A390="India",E390=2050),0.92,IF(AND(A390="Middle East",E390=2035),0.94,IF(AND(A390="Middle East",E390=2050),0.9,IF(AND(A390="Africa",E390=2035),0.94,IF(AND(A390="Africa",E390=2050),0.91,IF(AND(A390="Brazil",E390=2035),0.95,IF(AND(A390="Brazil",E390=2050),0.92,""))))))))))))))))))</f>
        <v>*0.95</v>
      </c>
      <c r="H390" s="0" t="s">
        <v>3698</v>
      </c>
      <c r="I390" s="50" t="s">
        <v>35</v>
      </c>
      <c r="J390" s="0" t="n">
        <v>2050</v>
      </c>
      <c r="K390" s="48" t="str">
        <f aca="false">"*"&amp;IF(AND(A390="EU",J390=2035),0.95,IF(AND(A390="EU",J390=2050),0.93,IF(AND(A390="USA",J390=2035),0.96,IF(AND(A390="USA",J390=2050),0.94,IF(AND(A390="Japan",J390=2035),0.94,IF(AND(A390="Japan",J390=2050),0.92,IF(AND(A390="Russia",J390=2035),0.95,IF(AND(A390="Russia",J390=2050),0.93,IF(AND(A390="China",J390=2035),0.94,IF(AND(A390="China",J390=2050),0.92,IF(AND(A390="India",J390=2035),0.95,IF(AND(A390="India",J390=2050),0.92,IF(AND(A390="Middle East",J390=2035),0.94,IF(AND(A390="Middle East",J390=2050),0.9,IF(AND(A390="Africa",J390=2035),0.94,IF(AND(A390="Africa",J390=2050),0.91,IF(AND(A390="Brazil",J390=2035),0.95,IF(AND(A390="Brazil",J390=2050),0.92,""))))))))))))))))))</f>
        <v>*0.93</v>
      </c>
      <c r="P390" s="41" t="s">
        <v>3698</v>
      </c>
      <c r="Q390" s="52" t="s">
        <v>35</v>
      </c>
      <c r="R390" s="41" t="n">
        <v>2035</v>
      </c>
      <c r="S390" s="53" t="str">
        <f aca="false">"*"&amp;IF(AND(A390="EU",R390=2035),0.95,IF(AND(A390="EU",R390=2050),0.93,IF(AND(A390="USA",R390=2035),0.96,IF(AND(A390="USA",R390=2050),0.93,IF(AND(A390="Japan",R390=2035),0.94,IF(AND(A390="Japan",R390=2050),0.92,IF(AND(A390="Russia",R390=2035),0.95,IF(AND(A390="Russia",R390=2050),0.91,IF(AND(A390="China",R390=2035),0.93,IF(AND(A390="China",R390=2050),0.92,IF(AND(A390="India",R390=2035),0.94,IF(AND(A390="India",R390=2050),0.91,IF(AND(A390="Middle East",R390=2035),0.92,IF(AND(A390="Middle East",R390=2050),0.89,IF(AND(A390="Africa",R390=2035),0.93,IF(AND(A390="Africa",R390=2050),0.9,IF(AND(A390="Brazil",R390=2035),0.95,IF(AND(A390="Brazil",R390=2050),0.92,""))))))))))))))))))</f>
        <v>*0.95</v>
      </c>
      <c r="U390" s="41" t="s">
        <v>3698</v>
      </c>
      <c r="V390" s="52" t="s">
        <v>35</v>
      </c>
      <c r="W390" s="41" t="n">
        <v>2050</v>
      </c>
      <c r="X390" s="53" t="str">
        <f aca="false">"*"&amp;IF(AND(A390="EU",W390=2035),0.95,IF(AND(A390="EU",W390=2050),0.93,IF(AND(A390="USA",W390=2035),0.96,IF(AND(A390="USA",W390=2050),0.93,IF(AND(A390="Japan",W390=2035),0.94,IF(AND(A390="Japan",W390=2050),0.92,IF(AND(A390="Russia",W390=2035),0.95,IF(AND(A390="Russia",W390=2050),0.91,IF(AND(A390="China",W390=2035),0.93,IF(AND(A390="China",W390=2050),0.92,IF(AND(A390="India",W390=2035),0.94,IF(AND(A390="India",W390=2050),0.91,IF(AND(A390="Middle East",W390=2035),0.92,IF(AND(A390="Middle East",W390=2050),0.89,IF(AND(A390="Africa",W390=2035),0.93,IF(AND(A390="Africa",W390=2050),0.9,IF(AND(A390="Brazil",W390=2035),0.95,IF(AND(A390="Brazil",W390=2050),0.92,""))))))))))))))))))</f>
        <v>*0.93</v>
      </c>
      <c r="AC390" s="1" t="s">
        <v>3698</v>
      </c>
      <c r="AD390" s="57" t="s">
        <v>35</v>
      </c>
      <c r="AE390" s="1" t="n">
        <v>2035</v>
      </c>
      <c r="AF390" s="58" t="str">
        <f aca="false">"*"&amp;IF(AND(A390="EU",AE390=2035),0.93,IF(AND(A390="EU",AE390=2050),0.9,IF(AND(A390="USA",AE390=2035),0.92,IF(AND(A390="USA",AE390=2050),0.89,IF(AND(A390="Japan",AE390=2035),0.92,IF(AND(A390="Japan",AE390=2050),0.89,IF(AND(A390="Russia",AE390=2035),0.91,IF(AND(A390="Russia",AE390=2050),0.86,IF(AND(A390="China",AE390=2035),0.91,IF(AND(A390="China",AE390=2050),0.87,IF(AND(A390="India",AE390=2035),0.92,IF(AND(A390="India",AE390=2050),0.87,IF(AND(A390="Middle East",AE390=2035),0.89,IF(AND(A390="Middle East",AE390=2050),0.84,IF(AND(A390="Africa",AE390=2035),0.9,IF(AND(A390="Africa",AE390=2050),0.86,IF(AND(A390="Brazil",AE390=2035),0.93,IF(AND(A390="Brazil",AE390=2050),0.89,""))))))))))))))))))</f>
        <v>*0.93</v>
      </c>
      <c r="AG390" s="53" t="str">
        <f aca="false">AG389</f>
        <v>REZoning_Sol-Win</v>
      </c>
      <c r="AI390" s="1" t="s">
        <v>3698</v>
      </c>
      <c r="AJ390" s="57" t="s">
        <v>35</v>
      </c>
      <c r="AK390" s="1" t="n">
        <v>2050</v>
      </c>
      <c r="AL390" s="58" t="str">
        <f aca="false">"*"&amp;IF(AND(A390="EU",AK390=2035),0.93,IF(AND(A390="EU",AK390=2050),0.9,IF(AND(A390="USA",AK390=2035),0.92,IF(AND(A390="USA",AK390=2050),0.89,IF(AND(A390="Japan",AK390=2035),0.92,IF(AND(A390="Japan",AK390=2050),0.89,IF(AND(A390="Russia",AK390=2035),0.91,IF(AND(A390="Russia",AK390=2050),0.86,IF(AND(A390="China",AK390=2035),0.91,IF(AND(A390="China",AK390=2050),0.87,IF(AND(A390="India",AK390=2035),0.92,IF(AND(A390="India",AK390=2050),0.87,IF(AND(A390="Middle East",AK390=2035),0.89,IF(AND(A390="Middle East",AK390=2050),0.84,IF(AND(A390="Africa",AK390=2035),0.9,IF(AND(A390="Africa",AK390=2050),0.86,IF(AND(A390="Brazil",AK390=2035),0.93,IF(AND(A390="Brazil",AK390=2050),0.89,""))))))))))))))))))</f>
        <v>*0.9</v>
      </c>
      <c r="AM390" s="53" t="str">
        <f aca="false">AM389</f>
        <v>REZoning_Sol-Win</v>
      </c>
      <c r="AP390" s="0" t="s">
        <v>3698</v>
      </c>
      <c r="AQ390" s="38" t="s">
        <v>35</v>
      </c>
      <c r="AR390" s="38" t="n">
        <f aca="false">AR389</f>
        <v>2100</v>
      </c>
      <c r="AS390" s="38" t="s">
        <v>874</v>
      </c>
      <c r="AT390" s="38" t="s">
        <v>36</v>
      </c>
    </row>
    <row r="391" customFormat="false" ht="28.5" hidden="false" customHeight="true" outlineLevel="0" collapsed="false">
      <c r="A391" s="3" t="s">
        <v>51</v>
      </c>
      <c r="C391" s="0" t="s">
        <v>3699</v>
      </c>
      <c r="D391" s="50" t="s">
        <v>35</v>
      </c>
      <c r="E391" s="0" t="n">
        <v>2035</v>
      </c>
      <c r="F391" s="51" t="str">
        <f aca="false">"*"&amp;IF(AND(A391="EU",E391=2035),0.95,IF(AND(A391="EU",E391=2050),0.93,IF(AND(A391="USA",E391=2035),0.96,IF(AND(A391="USA",E391=2050),0.94,IF(AND(A391="Japan",E391=2035),0.94,IF(AND(A391="Japan",E391=2050),0.92,IF(AND(A391="Russia",E391=2035),0.95,IF(AND(A391="Russia",E391=2050),0.93,IF(AND(A391="China",E391=2035),0.94,IF(AND(A391="China",E391=2050),0.92,IF(AND(A391="India",E391=2035),0.95,IF(AND(A391="India",E391=2050),0.92,IF(AND(A391="Middle East",E391=2035),0.94,IF(AND(A391="Middle East",E391=2050),0.9,IF(AND(A391="Africa",E391=2035),0.94,IF(AND(A391="Africa",E391=2050),0.91,IF(AND(A391="Brazil",E391=2035),0.95,IF(AND(A391="Brazil",E391=2050),0.92,""))))))))))))))))))</f>
        <v>*0.95</v>
      </c>
      <c r="H391" s="0" t="s">
        <v>3699</v>
      </c>
      <c r="I391" s="50" t="s">
        <v>35</v>
      </c>
      <c r="J391" s="0" t="n">
        <v>2050</v>
      </c>
      <c r="K391" s="48" t="str">
        <f aca="false">"*"&amp;IF(AND(A391="EU",J391=2035),0.95,IF(AND(A391="EU",J391=2050),0.93,IF(AND(A391="USA",J391=2035),0.96,IF(AND(A391="USA",J391=2050),0.94,IF(AND(A391="Japan",J391=2035),0.94,IF(AND(A391="Japan",J391=2050),0.92,IF(AND(A391="Russia",J391=2035),0.95,IF(AND(A391="Russia",J391=2050),0.93,IF(AND(A391="China",J391=2035),0.94,IF(AND(A391="China",J391=2050),0.92,IF(AND(A391="India",J391=2035),0.95,IF(AND(A391="India",J391=2050),0.92,IF(AND(A391="Middle East",J391=2035),0.94,IF(AND(A391="Middle East",J391=2050),0.9,IF(AND(A391="Africa",J391=2035),0.94,IF(AND(A391="Africa",J391=2050),0.91,IF(AND(A391="Brazil",J391=2035),0.95,IF(AND(A391="Brazil",J391=2050),0.92,""))))))))))))))))))</f>
        <v>*0.93</v>
      </c>
      <c r="P391" s="41" t="s">
        <v>3699</v>
      </c>
      <c r="Q391" s="52" t="s">
        <v>35</v>
      </c>
      <c r="R391" s="41" t="n">
        <v>2035</v>
      </c>
      <c r="S391" s="53" t="str">
        <f aca="false">"*"&amp;IF(AND(A391="EU",R391=2035),0.95,IF(AND(A391="EU",R391=2050),0.93,IF(AND(A391="USA",R391=2035),0.96,IF(AND(A391="USA",R391=2050),0.93,IF(AND(A391="Japan",R391=2035),0.94,IF(AND(A391="Japan",R391=2050),0.92,IF(AND(A391="Russia",R391=2035),0.95,IF(AND(A391="Russia",R391=2050),0.91,IF(AND(A391="China",R391=2035),0.93,IF(AND(A391="China",R391=2050),0.92,IF(AND(A391="India",R391=2035),0.94,IF(AND(A391="India",R391=2050),0.91,IF(AND(A391="Middle East",R391=2035),0.92,IF(AND(A391="Middle East",R391=2050),0.89,IF(AND(A391="Africa",R391=2035),0.93,IF(AND(A391="Africa",R391=2050),0.9,IF(AND(A391="Brazil",R391=2035),0.95,IF(AND(A391="Brazil",R391=2050),0.92,""))))))))))))))))))</f>
        <v>*0.95</v>
      </c>
      <c r="U391" s="41" t="s">
        <v>3699</v>
      </c>
      <c r="V391" s="52" t="s">
        <v>35</v>
      </c>
      <c r="W391" s="41" t="n">
        <v>2050</v>
      </c>
      <c r="X391" s="53" t="str">
        <f aca="false">"*"&amp;IF(AND(A391="EU",W391=2035),0.95,IF(AND(A391="EU",W391=2050),0.93,IF(AND(A391="USA",W391=2035),0.96,IF(AND(A391="USA",W391=2050),0.93,IF(AND(A391="Japan",W391=2035),0.94,IF(AND(A391="Japan",W391=2050),0.92,IF(AND(A391="Russia",W391=2035),0.95,IF(AND(A391="Russia",W391=2050),0.91,IF(AND(A391="China",W391=2035),0.93,IF(AND(A391="China",W391=2050),0.92,IF(AND(A391="India",W391=2035),0.94,IF(AND(A391="India",W391=2050),0.91,IF(AND(A391="Middle East",W391=2035),0.92,IF(AND(A391="Middle East",W391=2050),0.89,IF(AND(A391="Africa",W391=2035),0.93,IF(AND(A391="Africa",W391=2050),0.9,IF(AND(A391="Brazil",W391=2035),0.95,IF(AND(A391="Brazil",W391=2050),0.92,""))))))))))))))))))</f>
        <v>*0.93</v>
      </c>
      <c r="AC391" s="1" t="s">
        <v>3699</v>
      </c>
      <c r="AD391" s="57" t="s">
        <v>35</v>
      </c>
      <c r="AE391" s="1" t="n">
        <v>2035</v>
      </c>
      <c r="AF391" s="58" t="str">
        <f aca="false">"*"&amp;IF(AND(A391="EU",AE391=2035),0.93,IF(AND(A391="EU",AE391=2050),0.9,IF(AND(A391="USA",AE391=2035),0.92,IF(AND(A391="USA",AE391=2050),0.89,IF(AND(A391="Japan",AE391=2035),0.92,IF(AND(A391="Japan",AE391=2050),0.89,IF(AND(A391="Russia",AE391=2035),0.91,IF(AND(A391="Russia",AE391=2050),0.86,IF(AND(A391="China",AE391=2035),0.91,IF(AND(A391="China",AE391=2050),0.87,IF(AND(A391="India",AE391=2035),0.92,IF(AND(A391="India",AE391=2050),0.87,IF(AND(A391="Middle East",AE391=2035),0.89,IF(AND(A391="Middle East",AE391=2050),0.84,IF(AND(A391="Africa",AE391=2035),0.9,IF(AND(A391="Africa",AE391=2050),0.86,IF(AND(A391="Brazil",AE391=2035),0.93,IF(AND(A391="Brazil",AE391=2050),0.89,""))))))))))))))))))</f>
        <v>*0.93</v>
      </c>
      <c r="AG391" s="53" t="str">
        <f aca="false">AG390</f>
        <v>REZoning_Sol-Win</v>
      </c>
      <c r="AI391" s="1" t="s">
        <v>3699</v>
      </c>
      <c r="AJ391" s="57" t="s">
        <v>35</v>
      </c>
      <c r="AK391" s="1" t="n">
        <v>2050</v>
      </c>
      <c r="AL391" s="58" t="str">
        <f aca="false">"*"&amp;IF(AND(A391="EU",AK391=2035),0.93,IF(AND(A391="EU",AK391=2050),0.9,IF(AND(A391="USA",AK391=2035),0.92,IF(AND(A391="USA",AK391=2050),0.89,IF(AND(A391="Japan",AK391=2035),0.92,IF(AND(A391="Japan",AK391=2050),0.89,IF(AND(A391="Russia",AK391=2035),0.91,IF(AND(A391="Russia",AK391=2050),0.86,IF(AND(A391="China",AK391=2035),0.91,IF(AND(A391="China",AK391=2050),0.87,IF(AND(A391="India",AK391=2035),0.92,IF(AND(A391="India",AK391=2050),0.87,IF(AND(A391="Middle East",AK391=2035),0.89,IF(AND(A391="Middle East",AK391=2050),0.84,IF(AND(A391="Africa",AK391=2035),0.9,IF(AND(A391="Africa",AK391=2050),0.86,IF(AND(A391="Brazil",AK391=2035),0.93,IF(AND(A391="Brazil",AK391=2050),0.89,""))))))))))))))))))</f>
        <v>*0.9</v>
      </c>
      <c r="AM391" s="53" t="str">
        <f aca="false">AM390</f>
        <v>REZoning_Sol-Win</v>
      </c>
      <c r="AP391" s="0" t="s">
        <v>3699</v>
      </c>
      <c r="AQ391" s="38" t="s">
        <v>35</v>
      </c>
      <c r="AR391" s="38" t="n">
        <f aca="false">AR390</f>
        <v>2100</v>
      </c>
      <c r="AS391" s="38" t="s">
        <v>874</v>
      </c>
      <c r="AT391" s="38" t="s">
        <v>36</v>
      </c>
    </row>
    <row r="392" customFormat="false" ht="28.5" hidden="false" customHeight="true" outlineLevel="0" collapsed="false">
      <c r="A392" s="3" t="s">
        <v>51</v>
      </c>
      <c r="C392" s="0" t="s">
        <v>3700</v>
      </c>
      <c r="D392" s="50" t="s">
        <v>35</v>
      </c>
      <c r="E392" s="0" t="n">
        <v>2035</v>
      </c>
      <c r="F392" s="51" t="str">
        <f aca="false">"*"&amp;IF(AND(A392="EU",E392=2035),0.95,IF(AND(A392="EU",E392=2050),0.93,IF(AND(A392="USA",E392=2035),0.96,IF(AND(A392="USA",E392=2050),0.94,IF(AND(A392="Japan",E392=2035),0.94,IF(AND(A392="Japan",E392=2050),0.92,IF(AND(A392="Russia",E392=2035),0.95,IF(AND(A392="Russia",E392=2050),0.93,IF(AND(A392="China",E392=2035),0.94,IF(AND(A392="China",E392=2050),0.92,IF(AND(A392="India",E392=2035),0.95,IF(AND(A392="India",E392=2050),0.92,IF(AND(A392="Middle East",E392=2035),0.94,IF(AND(A392="Middle East",E392=2050),0.9,IF(AND(A392="Africa",E392=2035),0.94,IF(AND(A392="Africa",E392=2050),0.91,IF(AND(A392="Brazil",E392=2035),0.95,IF(AND(A392="Brazil",E392=2050),0.92,""))))))))))))))))))</f>
        <v>*0.95</v>
      </c>
      <c r="H392" s="0" t="s">
        <v>3700</v>
      </c>
      <c r="I392" s="50" t="s">
        <v>35</v>
      </c>
      <c r="J392" s="0" t="n">
        <v>2050</v>
      </c>
      <c r="K392" s="48" t="str">
        <f aca="false">"*"&amp;IF(AND(A392="EU",J392=2035),0.95,IF(AND(A392="EU",J392=2050),0.93,IF(AND(A392="USA",J392=2035),0.96,IF(AND(A392="USA",J392=2050),0.94,IF(AND(A392="Japan",J392=2035),0.94,IF(AND(A392="Japan",J392=2050),0.92,IF(AND(A392="Russia",J392=2035),0.95,IF(AND(A392="Russia",J392=2050),0.93,IF(AND(A392="China",J392=2035),0.94,IF(AND(A392="China",J392=2050),0.92,IF(AND(A392="India",J392=2035),0.95,IF(AND(A392="India",J392=2050),0.92,IF(AND(A392="Middle East",J392=2035),0.94,IF(AND(A392="Middle East",J392=2050),0.9,IF(AND(A392="Africa",J392=2035),0.94,IF(AND(A392="Africa",J392=2050),0.91,IF(AND(A392="Brazil",J392=2035),0.95,IF(AND(A392="Brazil",J392=2050),0.92,""))))))))))))))))))</f>
        <v>*0.93</v>
      </c>
      <c r="P392" s="41" t="s">
        <v>3700</v>
      </c>
      <c r="Q392" s="52" t="s">
        <v>35</v>
      </c>
      <c r="R392" s="41" t="n">
        <v>2035</v>
      </c>
      <c r="S392" s="53" t="str">
        <f aca="false">"*"&amp;IF(AND(A392="EU",R392=2035),0.95,IF(AND(A392="EU",R392=2050),0.93,IF(AND(A392="USA",R392=2035),0.96,IF(AND(A392="USA",R392=2050),0.93,IF(AND(A392="Japan",R392=2035),0.94,IF(AND(A392="Japan",R392=2050),0.92,IF(AND(A392="Russia",R392=2035),0.95,IF(AND(A392="Russia",R392=2050),0.91,IF(AND(A392="China",R392=2035),0.93,IF(AND(A392="China",R392=2050),0.92,IF(AND(A392="India",R392=2035),0.94,IF(AND(A392="India",R392=2050),0.91,IF(AND(A392="Middle East",R392=2035),0.92,IF(AND(A392="Middle East",R392=2050),0.89,IF(AND(A392="Africa",R392=2035),0.93,IF(AND(A392="Africa",R392=2050),0.9,IF(AND(A392="Brazil",R392=2035),0.95,IF(AND(A392="Brazil",R392=2050),0.92,""))))))))))))))))))</f>
        <v>*0.95</v>
      </c>
      <c r="U392" s="41" t="s">
        <v>3700</v>
      </c>
      <c r="V392" s="52" t="s">
        <v>35</v>
      </c>
      <c r="W392" s="41" t="n">
        <v>2050</v>
      </c>
      <c r="X392" s="53" t="str">
        <f aca="false">"*"&amp;IF(AND(A392="EU",W392=2035),0.95,IF(AND(A392="EU",W392=2050),0.93,IF(AND(A392="USA",W392=2035),0.96,IF(AND(A392="USA",W392=2050),0.93,IF(AND(A392="Japan",W392=2035),0.94,IF(AND(A392="Japan",W392=2050),0.92,IF(AND(A392="Russia",W392=2035),0.95,IF(AND(A392="Russia",W392=2050),0.91,IF(AND(A392="China",W392=2035),0.93,IF(AND(A392="China",W392=2050),0.92,IF(AND(A392="India",W392=2035),0.94,IF(AND(A392="India",W392=2050),0.91,IF(AND(A392="Middle East",W392=2035),0.92,IF(AND(A392="Middle East",W392=2050),0.89,IF(AND(A392="Africa",W392=2035),0.93,IF(AND(A392="Africa",W392=2050),0.9,IF(AND(A392="Brazil",W392=2035),0.95,IF(AND(A392="Brazil",W392=2050),0.92,""))))))))))))))))))</f>
        <v>*0.93</v>
      </c>
      <c r="AC392" s="1" t="s">
        <v>3700</v>
      </c>
      <c r="AD392" s="57" t="s">
        <v>35</v>
      </c>
      <c r="AE392" s="1" t="n">
        <v>2035</v>
      </c>
      <c r="AF392" s="58" t="str">
        <f aca="false">"*"&amp;IF(AND(A392="EU",AE392=2035),0.93,IF(AND(A392="EU",AE392=2050),0.9,IF(AND(A392="USA",AE392=2035),0.92,IF(AND(A392="USA",AE392=2050),0.89,IF(AND(A392="Japan",AE392=2035),0.92,IF(AND(A392="Japan",AE392=2050),0.89,IF(AND(A392="Russia",AE392=2035),0.91,IF(AND(A392="Russia",AE392=2050),0.86,IF(AND(A392="China",AE392=2035),0.91,IF(AND(A392="China",AE392=2050),0.87,IF(AND(A392="India",AE392=2035),0.92,IF(AND(A392="India",AE392=2050),0.87,IF(AND(A392="Middle East",AE392=2035),0.89,IF(AND(A392="Middle East",AE392=2050),0.84,IF(AND(A392="Africa",AE392=2035),0.9,IF(AND(A392="Africa",AE392=2050),0.86,IF(AND(A392="Brazil",AE392=2035),0.93,IF(AND(A392="Brazil",AE392=2050),0.89,""))))))))))))))))))</f>
        <v>*0.93</v>
      </c>
      <c r="AG392" s="53" t="str">
        <f aca="false">AG391</f>
        <v>REZoning_Sol-Win</v>
      </c>
      <c r="AI392" s="1" t="s">
        <v>3700</v>
      </c>
      <c r="AJ392" s="57" t="s">
        <v>35</v>
      </c>
      <c r="AK392" s="1" t="n">
        <v>2050</v>
      </c>
      <c r="AL392" s="58" t="str">
        <f aca="false">"*"&amp;IF(AND(A392="EU",AK392=2035),0.93,IF(AND(A392="EU",AK392=2050),0.9,IF(AND(A392="USA",AK392=2035),0.92,IF(AND(A392="USA",AK392=2050),0.89,IF(AND(A392="Japan",AK392=2035),0.92,IF(AND(A392="Japan",AK392=2050),0.89,IF(AND(A392="Russia",AK392=2035),0.91,IF(AND(A392="Russia",AK392=2050),0.86,IF(AND(A392="China",AK392=2035),0.91,IF(AND(A392="China",AK392=2050),0.87,IF(AND(A392="India",AK392=2035),0.92,IF(AND(A392="India",AK392=2050),0.87,IF(AND(A392="Middle East",AK392=2035),0.89,IF(AND(A392="Middle East",AK392=2050),0.84,IF(AND(A392="Africa",AK392=2035),0.9,IF(AND(A392="Africa",AK392=2050),0.86,IF(AND(A392="Brazil",AK392=2035),0.93,IF(AND(A392="Brazil",AK392=2050),0.89,""))))))))))))))))))</f>
        <v>*0.9</v>
      </c>
      <c r="AM392" s="53" t="str">
        <f aca="false">AM391</f>
        <v>REZoning_Sol-Win</v>
      </c>
      <c r="AP392" s="0" t="s">
        <v>3700</v>
      </c>
      <c r="AQ392" s="38" t="s">
        <v>35</v>
      </c>
      <c r="AR392" s="38" t="n">
        <f aca="false">AR391</f>
        <v>2100</v>
      </c>
      <c r="AS392" s="38" t="s">
        <v>874</v>
      </c>
      <c r="AT392" s="38" t="s">
        <v>36</v>
      </c>
    </row>
    <row r="393" customFormat="false" ht="28.5" hidden="false" customHeight="true" outlineLevel="0" collapsed="false">
      <c r="A393" s="3" t="s">
        <v>51</v>
      </c>
      <c r="C393" s="0" t="s">
        <v>3701</v>
      </c>
      <c r="D393" s="50" t="s">
        <v>35</v>
      </c>
      <c r="E393" s="0" t="n">
        <v>2035</v>
      </c>
      <c r="F393" s="51" t="str">
        <f aca="false">"*"&amp;IF(AND(A393="EU",E393=2035),0.95,IF(AND(A393="EU",E393=2050),0.93,IF(AND(A393="USA",E393=2035),0.96,IF(AND(A393="USA",E393=2050),0.94,IF(AND(A393="Japan",E393=2035),0.94,IF(AND(A393="Japan",E393=2050),0.92,IF(AND(A393="Russia",E393=2035),0.95,IF(AND(A393="Russia",E393=2050),0.93,IF(AND(A393="China",E393=2035),0.94,IF(AND(A393="China",E393=2050),0.92,IF(AND(A393="India",E393=2035),0.95,IF(AND(A393="India",E393=2050),0.92,IF(AND(A393="Middle East",E393=2035),0.94,IF(AND(A393="Middle East",E393=2050),0.9,IF(AND(A393="Africa",E393=2035),0.94,IF(AND(A393="Africa",E393=2050),0.91,IF(AND(A393="Brazil",E393=2035),0.95,IF(AND(A393="Brazil",E393=2050),0.92,""))))))))))))))))))</f>
        <v>*0.95</v>
      </c>
      <c r="H393" s="0" t="s">
        <v>3701</v>
      </c>
      <c r="I393" s="50" t="s">
        <v>35</v>
      </c>
      <c r="J393" s="0" t="n">
        <v>2050</v>
      </c>
      <c r="K393" s="48" t="str">
        <f aca="false">"*"&amp;IF(AND(A393="EU",J393=2035),0.95,IF(AND(A393="EU",J393=2050),0.93,IF(AND(A393="USA",J393=2035),0.96,IF(AND(A393="USA",J393=2050),0.94,IF(AND(A393="Japan",J393=2035),0.94,IF(AND(A393="Japan",J393=2050),0.92,IF(AND(A393="Russia",J393=2035),0.95,IF(AND(A393="Russia",J393=2050),0.93,IF(AND(A393="China",J393=2035),0.94,IF(AND(A393="China",J393=2050),0.92,IF(AND(A393="India",J393=2035),0.95,IF(AND(A393="India",J393=2050),0.92,IF(AND(A393="Middle East",J393=2035),0.94,IF(AND(A393="Middle East",J393=2050),0.9,IF(AND(A393="Africa",J393=2035),0.94,IF(AND(A393="Africa",J393=2050),0.91,IF(AND(A393="Brazil",J393=2035),0.95,IF(AND(A393="Brazil",J393=2050),0.92,""))))))))))))))))))</f>
        <v>*0.93</v>
      </c>
      <c r="P393" s="41" t="s">
        <v>3701</v>
      </c>
      <c r="Q393" s="52" t="s">
        <v>35</v>
      </c>
      <c r="R393" s="41" t="n">
        <v>2035</v>
      </c>
      <c r="S393" s="53" t="str">
        <f aca="false">"*"&amp;IF(AND(A393="EU",R393=2035),0.95,IF(AND(A393="EU",R393=2050),0.93,IF(AND(A393="USA",R393=2035),0.96,IF(AND(A393="USA",R393=2050),0.93,IF(AND(A393="Japan",R393=2035),0.94,IF(AND(A393="Japan",R393=2050),0.92,IF(AND(A393="Russia",R393=2035),0.95,IF(AND(A393="Russia",R393=2050),0.91,IF(AND(A393="China",R393=2035),0.93,IF(AND(A393="China",R393=2050),0.92,IF(AND(A393="India",R393=2035),0.94,IF(AND(A393="India",R393=2050),0.91,IF(AND(A393="Middle East",R393=2035),0.92,IF(AND(A393="Middle East",R393=2050),0.89,IF(AND(A393="Africa",R393=2035),0.93,IF(AND(A393="Africa",R393=2050),0.9,IF(AND(A393="Brazil",R393=2035),0.95,IF(AND(A393="Brazil",R393=2050),0.92,""))))))))))))))))))</f>
        <v>*0.95</v>
      </c>
      <c r="U393" s="41" t="s">
        <v>3701</v>
      </c>
      <c r="V393" s="52" t="s">
        <v>35</v>
      </c>
      <c r="W393" s="41" t="n">
        <v>2050</v>
      </c>
      <c r="X393" s="53" t="str">
        <f aca="false">"*"&amp;IF(AND(A393="EU",W393=2035),0.95,IF(AND(A393="EU",W393=2050),0.93,IF(AND(A393="USA",W393=2035),0.96,IF(AND(A393="USA",W393=2050),0.93,IF(AND(A393="Japan",W393=2035),0.94,IF(AND(A393="Japan",W393=2050),0.92,IF(AND(A393="Russia",W393=2035),0.95,IF(AND(A393="Russia",W393=2050),0.91,IF(AND(A393="China",W393=2035),0.93,IF(AND(A393="China",W393=2050),0.92,IF(AND(A393="India",W393=2035),0.94,IF(AND(A393="India",W393=2050),0.91,IF(AND(A393="Middle East",W393=2035),0.92,IF(AND(A393="Middle East",W393=2050),0.89,IF(AND(A393="Africa",W393=2035),0.93,IF(AND(A393="Africa",W393=2050),0.9,IF(AND(A393="Brazil",W393=2035),0.95,IF(AND(A393="Brazil",W393=2050),0.92,""))))))))))))))))))</f>
        <v>*0.93</v>
      </c>
      <c r="AC393" s="1" t="s">
        <v>3701</v>
      </c>
      <c r="AD393" s="57" t="s">
        <v>35</v>
      </c>
      <c r="AE393" s="1" t="n">
        <v>2035</v>
      </c>
      <c r="AF393" s="58" t="str">
        <f aca="false">"*"&amp;IF(AND(A393="EU",AE393=2035),0.93,IF(AND(A393="EU",AE393=2050),0.9,IF(AND(A393="USA",AE393=2035),0.92,IF(AND(A393="USA",AE393=2050),0.89,IF(AND(A393="Japan",AE393=2035),0.92,IF(AND(A393="Japan",AE393=2050),0.89,IF(AND(A393="Russia",AE393=2035),0.91,IF(AND(A393="Russia",AE393=2050),0.86,IF(AND(A393="China",AE393=2035),0.91,IF(AND(A393="China",AE393=2050),0.87,IF(AND(A393="India",AE393=2035),0.92,IF(AND(A393="India",AE393=2050),0.87,IF(AND(A393="Middle East",AE393=2035),0.89,IF(AND(A393="Middle East",AE393=2050),0.84,IF(AND(A393="Africa",AE393=2035),0.9,IF(AND(A393="Africa",AE393=2050),0.86,IF(AND(A393="Brazil",AE393=2035),0.93,IF(AND(A393="Brazil",AE393=2050),0.89,""))))))))))))))))))</f>
        <v>*0.93</v>
      </c>
      <c r="AG393" s="53" t="str">
        <f aca="false">AG392</f>
        <v>REZoning_Sol-Win</v>
      </c>
      <c r="AI393" s="1" t="s">
        <v>3701</v>
      </c>
      <c r="AJ393" s="57" t="s">
        <v>35</v>
      </c>
      <c r="AK393" s="1" t="n">
        <v>2050</v>
      </c>
      <c r="AL393" s="58" t="str">
        <f aca="false">"*"&amp;IF(AND(A393="EU",AK393=2035),0.93,IF(AND(A393="EU",AK393=2050),0.9,IF(AND(A393="USA",AK393=2035),0.92,IF(AND(A393="USA",AK393=2050),0.89,IF(AND(A393="Japan",AK393=2035),0.92,IF(AND(A393="Japan",AK393=2050),0.89,IF(AND(A393="Russia",AK393=2035),0.91,IF(AND(A393="Russia",AK393=2050),0.86,IF(AND(A393="China",AK393=2035),0.91,IF(AND(A393="China",AK393=2050),0.87,IF(AND(A393="India",AK393=2035),0.92,IF(AND(A393="India",AK393=2050),0.87,IF(AND(A393="Middle East",AK393=2035),0.89,IF(AND(A393="Middle East",AK393=2050),0.84,IF(AND(A393="Africa",AK393=2035),0.9,IF(AND(A393="Africa",AK393=2050),0.86,IF(AND(A393="Brazil",AK393=2035),0.93,IF(AND(A393="Brazil",AK393=2050),0.89,""))))))))))))))))))</f>
        <v>*0.9</v>
      </c>
      <c r="AM393" s="53" t="str">
        <f aca="false">AM392</f>
        <v>REZoning_Sol-Win</v>
      </c>
      <c r="AP393" s="0" t="s">
        <v>3701</v>
      </c>
      <c r="AQ393" s="38" t="s">
        <v>35</v>
      </c>
      <c r="AR393" s="38" t="n">
        <f aca="false">AR392</f>
        <v>2100</v>
      </c>
      <c r="AS393" s="38" t="s">
        <v>874</v>
      </c>
      <c r="AT393" s="38" t="s">
        <v>36</v>
      </c>
    </row>
    <row r="394" customFormat="false" ht="28.5" hidden="false" customHeight="true" outlineLevel="0" collapsed="false">
      <c r="A394" s="3" t="s">
        <v>51</v>
      </c>
      <c r="C394" s="0" t="s">
        <v>3702</v>
      </c>
      <c r="D394" s="50" t="s">
        <v>35</v>
      </c>
      <c r="E394" s="0" t="n">
        <v>2035</v>
      </c>
      <c r="F394" s="51" t="str">
        <f aca="false">"*"&amp;IF(AND(A394="EU",E394=2035),0.95,IF(AND(A394="EU",E394=2050),0.93,IF(AND(A394="USA",E394=2035),0.96,IF(AND(A394="USA",E394=2050),0.94,IF(AND(A394="Japan",E394=2035),0.94,IF(AND(A394="Japan",E394=2050),0.92,IF(AND(A394="Russia",E394=2035),0.95,IF(AND(A394="Russia",E394=2050),0.93,IF(AND(A394="China",E394=2035),0.94,IF(AND(A394="China",E394=2050),0.92,IF(AND(A394="India",E394=2035),0.95,IF(AND(A394="India",E394=2050),0.92,IF(AND(A394="Middle East",E394=2035),0.94,IF(AND(A394="Middle East",E394=2050),0.9,IF(AND(A394="Africa",E394=2035),0.94,IF(AND(A394="Africa",E394=2050),0.91,IF(AND(A394="Brazil",E394=2035),0.95,IF(AND(A394="Brazil",E394=2050),0.92,""))))))))))))))))))</f>
        <v>*0.95</v>
      </c>
      <c r="H394" s="0" t="s">
        <v>3702</v>
      </c>
      <c r="I394" s="50" t="s">
        <v>35</v>
      </c>
      <c r="J394" s="0" t="n">
        <v>2050</v>
      </c>
      <c r="K394" s="48" t="str">
        <f aca="false">"*"&amp;IF(AND(A394="EU",J394=2035),0.95,IF(AND(A394="EU",J394=2050),0.93,IF(AND(A394="USA",J394=2035),0.96,IF(AND(A394="USA",J394=2050),0.94,IF(AND(A394="Japan",J394=2035),0.94,IF(AND(A394="Japan",J394=2050),0.92,IF(AND(A394="Russia",J394=2035),0.95,IF(AND(A394="Russia",J394=2050),0.93,IF(AND(A394="China",J394=2035),0.94,IF(AND(A394="China",J394=2050),0.92,IF(AND(A394="India",J394=2035),0.95,IF(AND(A394="India",J394=2050),0.92,IF(AND(A394="Middle East",J394=2035),0.94,IF(AND(A394="Middle East",J394=2050),0.9,IF(AND(A394="Africa",J394=2035),0.94,IF(AND(A394="Africa",J394=2050),0.91,IF(AND(A394="Brazil",J394=2035),0.95,IF(AND(A394="Brazil",J394=2050),0.92,""))))))))))))))))))</f>
        <v>*0.93</v>
      </c>
      <c r="P394" s="41" t="s">
        <v>3702</v>
      </c>
      <c r="Q394" s="52" t="s">
        <v>35</v>
      </c>
      <c r="R394" s="41" t="n">
        <v>2035</v>
      </c>
      <c r="S394" s="53" t="str">
        <f aca="false">"*"&amp;IF(AND(A394="EU",R394=2035),0.95,IF(AND(A394="EU",R394=2050),0.93,IF(AND(A394="USA",R394=2035),0.96,IF(AND(A394="USA",R394=2050),0.93,IF(AND(A394="Japan",R394=2035),0.94,IF(AND(A394="Japan",R394=2050),0.92,IF(AND(A394="Russia",R394=2035),0.95,IF(AND(A394="Russia",R394=2050),0.91,IF(AND(A394="China",R394=2035),0.93,IF(AND(A394="China",R394=2050),0.92,IF(AND(A394="India",R394=2035),0.94,IF(AND(A394="India",R394=2050),0.91,IF(AND(A394="Middle East",R394=2035),0.92,IF(AND(A394="Middle East",R394=2050),0.89,IF(AND(A394="Africa",R394=2035),0.93,IF(AND(A394="Africa",R394=2050),0.9,IF(AND(A394="Brazil",R394=2035),0.95,IF(AND(A394="Brazil",R394=2050),0.92,""))))))))))))))))))</f>
        <v>*0.95</v>
      </c>
      <c r="U394" s="41" t="s">
        <v>3702</v>
      </c>
      <c r="V394" s="52" t="s">
        <v>35</v>
      </c>
      <c r="W394" s="41" t="n">
        <v>2050</v>
      </c>
      <c r="X394" s="53" t="str">
        <f aca="false">"*"&amp;IF(AND(A394="EU",W394=2035),0.95,IF(AND(A394="EU",W394=2050),0.93,IF(AND(A394="USA",W394=2035),0.96,IF(AND(A394="USA",W394=2050),0.93,IF(AND(A394="Japan",W394=2035),0.94,IF(AND(A394="Japan",W394=2050),0.92,IF(AND(A394="Russia",W394=2035),0.95,IF(AND(A394="Russia",W394=2050),0.91,IF(AND(A394="China",W394=2035),0.93,IF(AND(A394="China",W394=2050),0.92,IF(AND(A394="India",W394=2035),0.94,IF(AND(A394="India",W394=2050),0.91,IF(AND(A394="Middle East",W394=2035),0.92,IF(AND(A394="Middle East",W394=2050),0.89,IF(AND(A394="Africa",W394=2035),0.93,IF(AND(A394="Africa",W394=2050),0.9,IF(AND(A394="Brazil",W394=2035),0.95,IF(AND(A394="Brazil",W394=2050),0.92,""))))))))))))))))))</f>
        <v>*0.93</v>
      </c>
      <c r="AC394" s="1" t="s">
        <v>3702</v>
      </c>
      <c r="AD394" s="57" t="s">
        <v>35</v>
      </c>
      <c r="AE394" s="1" t="n">
        <v>2035</v>
      </c>
      <c r="AF394" s="58" t="str">
        <f aca="false">"*"&amp;IF(AND(A394="EU",AE394=2035),0.93,IF(AND(A394="EU",AE394=2050),0.9,IF(AND(A394="USA",AE394=2035),0.92,IF(AND(A394="USA",AE394=2050),0.89,IF(AND(A394="Japan",AE394=2035),0.92,IF(AND(A394="Japan",AE394=2050),0.89,IF(AND(A394="Russia",AE394=2035),0.91,IF(AND(A394="Russia",AE394=2050),0.86,IF(AND(A394="China",AE394=2035),0.91,IF(AND(A394="China",AE394=2050),0.87,IF(AND(A394="India",AE394=2035),0.92,IF(AND(A394="India",AE394=2050),0.87,IF(AND(A394="Middle East",AE394=2035),0.89,IF(AND(A394="Middle East",AE394=2050),0.84,IF(AND(A394="Africa",AE394=2035),0.9,IF(AND(A394="Africa",AE394=2050),0.86,IF(AND(A394="Brazil",AE394=2035),0.93,IF(AND(A394="Brazil",AE394=2050),0.89,""))))))))))))))))))</f>
        <v>*0.93</v>
      </c>
      <c r="AG394" s="53" t="str">
        <f aca="false">AG393</f>
        <v>REZoning_Sol-Win</v>
      </c>
      <c r="AI394" s="1" t="s">
        <v>3702</v>
      </c>
      <c r="AJ394" s="57" t="s">
        <v>35</v>
      </c>
      <c r="AK394" s="1" t="n">
        <v>2050</v>
      </c>
      <c r="AL394" s="58" t="str">
        <f aca="false">"*"&amp;IF(AND(A394="EU",AK394=2035),0.93,IF(AND(A394="EU",AK394=2050),0.9,IF(AND(A394="USA",AK394=2035),0.92,IF(AND(A394="USA",AK394=2050),0.89,IF(AND(A394="Japan",AK394=2035),0.92,IF(AND(A394="Japan",AK394=2050),0.89,IF(AND(A394="Russia",AK394=2035),0.91,IF(AND(A394="Russia",AK394=2050),0.86,IF(AND(A394="China",AK394=2035),0.91,IF(AND(A394="China",AK394=2050),0.87,IF(AND(A394="India",AK394=2035),0.92,IF(AND(A394="India",AK394=2050),0.87,IF(AND(A394="Middle East",AK394=2035),0.89,IF(AND(A394="Middle East",AK394=2050),0.84,IF(AND(A394="Africa",AK394=2035),0.9,IF(AND(A394="Africa",AK394=2050),0.86,IF(AND(A394="Brazil",AK394=2035),0.93,IF(AND(A394="Brazil",AK394=2050),0.89,""))))))))))))))))))</f>
        <v>*0.9</v>
      </c>
      <c r="AM394" s="53" t="str">
        <f aca="false">AM393</f>
        <v>REZoning_Sol-Win</v>
      </c>
      <c r="AP394" s="0" t="s">
        <v>3702</v>
      </c>
      <c r="AQ394" s="38" t="s">
        <v>35</v>
      </c>
      <c r="AR394" s="38" t="n">
        <f aca="false">AR393</f>
        <v>2100</v>
      </c>
      <c r="AS394" s="38" t="s">
        <v>874</v>
      </c>
      <c r="AT394" s="38" t="s">
        <v>36</v>
      </c>
    </row>
    <row r="395" customFormat="false" ht="28.5" hidden="false" customHeight="true" outlineLevel="0" collapsed="false">
      <c r="A395" s="3" t="s">
        <v>51</v>
      </c>
      <c r="C395" s="0" t="s">
        <v>3703</v>
      </c>
      <c r="D395" s="50" t="s">
        <v>35</v>
      </c>
      <c r="E395" s="0" t="n">
        <v>2035</v>
      </c>
      <c r="F395" s="51" t="str">
        <f aca="false">"*"&amp;IF(AND(A395="EU",E395=2035),0.95,IF(AND(A395="EU",E395=2050),0.93,IF(AND(A395="USA",E395=2035),0.96,IF(AND(A395="USA",E395=2050),0.94,IF(AND(A395="Japan",E395=2035),0.94,IF(AND(A395="Japan",E395=2050),0.92,IF(AND(A395="Russia",E395=2035),0.95,IF(AND(A395="Russia",E395=2050),0.93,IF(AND(A395="China",E395=2035),0.94,IF(AND(A395="China",E395=2050),0.92,IF(AND(A395="India",E395=2035),0.95,IF(AND(A395="India",E395=2050),0.92,IF(AND(A395="Middle East",E395=2035),0.94,IF(AND(A395="Middle East",E395=2050),0.9,IF(AND(A395="Africa",E395=2035),0.94,IF(AND(A395="Africa",E395=2050),0.91,IF(AND(A395="Brazil",E395=2035),0.95,IF(AND(A395="Brazil",E395=2050),0.92,""))))))))))))))))))</f>
        <v>*0.95</v>
      </c>
      <c r="H395" s="0" t="s">
        <v>3703</v>
      </c>
      <c r="I395" s="50" t="s">
        <v>35</v>
      </c>
      <c r="J395" s="0" t="n">
        <v>2050</v>
      </c>
      <c r="K395" s="48" t="str">
        <f aca="false">"*"&amp;IF(AND(A395="EU",J395=2035),0.95,IF(AND(A395="EU",J395=2050),0.93,IF(AND(A395="USA",J395=2035),0.96,IF(AND(A395="USA",J395=2050),0.94,IF(AND(A395="Japan",J395=2035),0.94,IF(AND(A395="Japan",J395=2050),0.92,IF(AND(A395="Russia",J395=2035),0.95,IF(AND(A395="Russia",J395=2050),0.93,IF(AND(A395="China",J395=2035),0.94,IF(AND(A395="China",J395=2050),0.92,IF(AND(A395="India",J395=2035),0.95,IF(AND(A395="India",J395=2050),0.92,IF(AND(A395="Middle East",J395=2035),0.94,IF(AND(A395="Middle East",J395=2050),0.9,IF(AND(A395="Africa",J395=2035),0.94,IF(AND(A395="Africa",J395=2050),0.91,IF(AND(A395="Brazil",J395=2035),0.95,IF(AND(A395="Brazil",J395=2050),0.92,""))))))))))))))))))</f>
        <v>*0.93</v>
      </c>
      <c r="P395" s="41" t="s">
        <v>3703</v>
      </c>
      <c r="Q395" s="52" t="s">
        <v>35</v>
      </c>
      <c r="R395" s="41" t="n">
        <v>2035</v>
      </c>
      <c r="S395" s="53" t="str">
        <f aca="false">"*"&amp;IF(AND(A395="EU",R395=2035),0.95,IF(AND(A395="EU",R395=2050),0.93,IF(AND(A395="USA",R395=2035),0.96,IF(AND(A395="USA",R395=2050),0.93,IF(AND(A395="Japan",R395=2035),0.94,IF(AND(A395="Japan",R395=2050),0.92,IF(AND(A395="Russia",R395=2035),0.95,IF(AND(A395="Russia",R395=2050),0.91,IF(AND(A395="China",R395=2035),0.93,IF(AND(A395="China",R395=2050),0.92,IF(AND(A395="India",R395=2035),0.94,IF(AND(A395="India",R395=2050),0.91,IF(AND(A395="Middle East",R395=2035),0.92,IF(AND(A395="Middle East",R395=2050),0.89,IF(AND(A395="Africa",R395=2035),0.93,IF(AND(A395="Africa",R395=2050),0.9,IF(AND(A395="Brazil",R395=2035),0.95,IF(AND(A395="Brazil",R395=2050),0.92,""))))))))))))))))))</f>
        <v>*0.95</v>
      </c>
      <c r="U395" s="41" t="s">
        <v>3703</v>
      </c>
      <c r="V395" s="52" t="s">
        <v>35</v>
      </c>
      <c r="W395" s="41" t="n">
        <v>2050</v>
      </c>
      <c r="X395" s="53" t="str">
        <f aca="false">"*"&amp;IF(AND(A395="EU",W395=2035),0.95,IF(AND(A395="EU",W395=2050),0.93,IF(AND(A395="USA",W395=2035),0.96,IF(AND(A395="USA",W395=2050),0.93,IF(AND(A395="Japan",W395=2035),0.94,IF(AND(A395="Japan",W395=2050),0.92,IF(AND(A395="Russia",W395=2035),0.95,IF(AND(A395="Russia",W395=2050),0.91,IF(AND(A395="China",W395=2035),0.93,IF(AND(A395="China",W395=2050),0.92,IF(AND(A395="India",W395=2035),0.94,IF(AND(A395="India",W395=2050),0.91,IF(AND(A395="Middle East",W395=2035),0.92,IF(AND(A395="Middle East",W395=2050),0.89,IF(AND(A395="Africa",W395=2035),0.93,IF(AND(A395="Africa",W395=2050),0.9,IF(AND(A395="Brazil",W395=2035),0.95,IF(AND(A395="Brazil",W395=2050),0.92,""))))))))))))))))))</f>
        <v>*0.93</v>
      </c>
      <c r="AC395" s="1" t="s">
        <v>3703</v>
      </c>
      <c r="AD395" s="57" t="s">
        <v>35</v>
      </c>
      <c r="AE395" s="1" t="n">
        <v>2035</v>
      </c>
      <c r="AF395" s="58" t="str">
        <f aca="false">"*"&amp;IF(AND(A395="EU",AE395=2035),0.93,IF(AND(A395="EU",AE395=2050),0.9,IF(AND(A395="USA",AE395=2035),0.92,IF(AND(A395="USA",AE395=2050),0.89,IF(AND(A395="Japan",AE395=2035),0.92,IF(AND(A395="Japan",AE395=2050),0.89,IF(AND(A395="Russia",AE395=2035),0.91,IF(AND(A395="Russia",AE395=2050),0.86,IF(AND(A395="China",AE395=2035),0.91,IF(AND(A395="China",AE395=2050),0.87,IF(AND(A395="India",AE395=2035),0.92,IF(AND(A395="India",AE395=2050),0.87,IF(AND(A395="Middle East",AE395=2035),0.89,IF(AND(A395="Middle East",AE395=2050),0.84,IF(AND(A395="Africa",AE395=2035),0.9,IF(AND(A395="Africa",AE395=2050),0.86,IF(AND(A395="Brazil",AE395=2035),0.93,IF(AND(A395="Brazil",AE395=2050),0.89,""))))))))))))))))))</f>
        <v>*0.93</v>
      </c>
      <c r="AG395" s="53" t="str">
        <f aca="false">AG394</f>
        <v>REZoning_Sol-Win</v>
      </c>
      <c r="AI395" s="1" t="s">
        <v>3703</v>
      </c>
      <c r="AJ395" s="57" t="s">
        <v>35</v>
      </c>
      <c r="AK395" s="1" t="n">
        <v>2050</v>
      </c>
      <c r="AL395" s="58" t="str">
        <f aca="false">"*"&amp;IF(AND(A395="EU",AK395=2035),0.93,IF(AND(A395="EU",AK395=2050),0.9,IF(AND(A395="USA",AK395=2035),0.92,IF(AND(A395="USA",AK395=2050),0.89,IF(AND(A395="Japan",AK395=2035),0.92,IF(AND(A395="Japan",AK395=2050),0.89,IF(AND(A395="Russia",AK395=2035),0.91,IF(AND(A395="Russia",AK395=2050),0.86,IF(AND(A395="China",AK395=2035),0.91,IF(AND(A395="China",AK395=2050),0.87,IF(AND(A395="India",AK395=2035),0.92,IF(AND(A395="India",AK395=2050),0.87,IF(AND(A395="Middle East",AK395=2035),0.89,IF(AND(A395="Middle East",AK395=2050),0.84,IF(AND(A395="Africa",AK395=2035),0.9,IF(AND(A395="Africa",AK395=2050),0.86,IF(AND(A395="Brazil",AK395=2035),0.93,IF(AND(A395="Brazil",AK395=2050),0.89,""))))))))))))))))))</f>
        <v>*0.9</v>
      </c>
      <c r="AM395" s="53" t="str">
        <f aca="false">AM394</f>
        <v>REZoning_Sol-Win</v>
      </c>
      <c r="AP395" s="0" t="s">
        <v>3703</v>
      </c>
      <c r="AQ395" s="38" t="s">
        <v>35</v>
      </c>
      <c r="AR395" s="38" t="n">
        <f aca="false">AR394</f>
        <v>2100</v>
      </c>
      <c r="AS395" s="38" t="s">
        <v>874</v>
      </c>
      <c r="AT395" s="38" t="s">
        <v>36</v>
      </c>
    </row>
    <row r="396" customFormat="false" ht="28.5" hidden="false" customHeight="true" outlineLevel="0" collapsed="false">
      <c r="A396" s="3" t="s">
        <v>51</v>
      </c>
      <c r="C396" s="0" t="s">
        <v>3704</v>
      </c>
      <c r="D396" s="50" t="s">
        <v>35</v>
      </c>
      <c r="E396" s="0" t="n">
        <v>2035</v>
      </c>
      <c r="F396" s="51" t="str">
        <f aca="false">"*"&amp;IF(AND(A396="EU",E396=2035),0.95,IF(AND(A396="EU",E396=2050),0.93,IF(AND(A396="USA",E396=2035),0.96,IF(AND(A396="USA",E396=2050),0.94,IF(AND(A396="Japan",E396=2035),0.94,IF(AND(A396="Japan",E396=2050),0.92,IF(AND(A396="Russia",E396=2035),0.95,IF(AND(A396="Russia",E396=2050),0.93,IF(AND(A396="China",E396=2035),0.94,IF(AND(A396="China",E396=2050),0.92,IF(AND(A396="India",E396=2035),0.95,IF(AND(A396="India",E396=2050),0.92,IF(AND(A396="Middle East",E396=2035),0.94,IF(AND(A396="Middle East",E396=2050),0.9,IF(AND(A396="Africa",E396=2035),0.94,IF(AND(A396="Africa",E396=2050),0.91,IF(AND(A396="Brazil",E396=2035),0.95,IF(AND(A396="Brazil",E396=2050),0.92,""))))))))))))))))))</f>
        <v>*0.95</v>
      </c>
      <c r="H396" s="0" t="s">
        <v>3704</v>
      </c>
      <c r="I396" s="50" t="s">
        <v>35</v>
      </c>
      <c r="J396" s="0" t="n">
        <v>2050</v>
      </c>
      <c r="K396" s="48" t="str">
        <f aca="false">"*"&amp;IF(AND(A396="EU",J396=2035),0.95,IF(AND(A396="EU",J396=2050),0.93,IF(AND(A396="USA",J396=2035),0.96,IF(AND(A396="USA",J396=2050),0.94,IF(AND(A396="Japan",J396=2035),0.94,IF(AND(A396="Japan",J396=2050),0.92,IF(AND(A396="Russia",J396=2035),0.95,IF(AND(A396="Russia",J396=2050),0.93,IF(AND(A396="China",J396=2035),0.94,IF(AND(A396="China",J396=2050),0.92,IF(AND(A396="India",J396=2035),0.95,IF(AND(A396="India",J396=2050),0.92,IF(AND(A396="Middle East",J396=2035),0.94,IF(AND(A396="Middle East",J396=2050),0.9,IF(AND(A396="Africa",J396=2035),0.94,IF(AND(A396="Africa",J396=2050),0.91,IF(AND(A396="Brazil",J396=2035),0.95,IF(AND(A396="Brazil",J396=2050),0.92,""))))))))))))))))))</f>
        <v>*0.93</v>
      </c>
      <c r="P396" s="41" t="s">
        <v>3704</v>
      </c>
      <c r="Q396" s="52" t="s">
        <v>35</v>
      </c>
      <c r="R396" s="41" t="n">
        <v>2035</v>
      </c>
      <c r="S396" s="53" t="str">
        <f aca="false">"*"&amp;IF(AND(A396="EU",R396=2035),0.95,IF(AND(A396="EU",R396=2050),0.93,IF(AND(A396="USA",R396=2035),0.96,IF(AND(A396="USA",R396=2050),0.93,IF(AND(A396="Japan",R396=2035),0.94,IF(AND(A396="Japan",R396=2050),0.92,IF(AND(A396="Russia",R396=2035),0.95,IF(AND(A396="Russia",R396=2050),0.91,IF(AND(A396="China",R396=2035),0.93,IF(AND(A396="China",R396=2050),0.92,IF(AND(A396="India",R396=2035),0.94,IF(AND(A396="India",R396=2050),0.91,IF(AND(A396="Middle East",R396=2035),0.92,IF(AND(A396="Middle East",R396=2050),0.89,IF(AND(A396="Africa",R396=2035),0.93,IF(AND(A396="Africa",R396=2050),0.9,IF(AND(A396="Brazil",R396=2035),0.95,IF(AND(A396="Brazil",R396=2050),0.92,""))))))))))))))))))</f>
        <v>*0.95</v>
      </c>
      <c r="U396" s="41" t="s">
        <v>3704</v>
      </c>
      <c r="V396" s="52" t="s">
        <v>35</v>
      </c>
      <c r="W396" s="41" t="n">
        <v>2050</v>
      </c>
      <c r="X396" s="53" t="str">
        <f aca="false">"*"&amp;IF(AND(A396="EU",W396=2035),0.95,IF(AND(A396="EU",W396=2050),0.93,IF(AND(A396="USA",W396=2035),0.96,IF(AND(A396="USA",W396=2050),0.93,IF(AND(A396="Japan",W396=2035),0.94,IF(AND(A396="Japan",W396=2050),0.92,IF(AND(A396="Russia",W396=2035),0.95,IF(AND(A396="Russia",W396=2050),0.91,IF(AND(A396="China",W396=2035),0.93,IF(AND(A396="China",W396=2050),0.92,IF(AND(A396="India",W396=2035),0.94,IF(AND(A396="India",W396=2050),0.91,IF(AND(A396="Middle East",W396=2035),0.92,IF(AND(A396="Middle East",W396=2050),0.89,IF(AND(A396="Africa",W396=2035),0.93,IF(AND(A396="Africa",W396=2050),0.9,IF(AND(A396="Brazil",W396=2035),0.95,IF(AND(A396="Brazil",W396=2050),0.92,""))))))))))))))))))</f>
        <v>*0.93</v>
      </c>
      <c r="AC396" s="1" t="s">
        <v>3704</v>
      </c>
      <c r="AD396" s="57" t="s">
        <v>35</v>
      </c>
      <c r="AE396" s="1" t="n">
        <v>2035</v>
      </c>
      <c r="AF396" s="58" t="str">
        <f aca="false">"*"&amp;IF(AND(A396="EU",AE396=2035),0.93,IF(AND(A396="EU",AE396=2050),0.9,IF(AND(A396="USA",AE396=2035),0.92,IF(AND(A396="USA",AE396=2050),0.89,IF(AND(A396="Japan",AE396=2035),0.92,IF(AND(A396="Japan",AE396=2050),0.89,IF(AND(A396="Russia",AE396=2035),0.91,IF(AND(A396="Russia",AE396=2050),0.86,IF(AND(A396="China",AE396=2035),0.91,IF(AND(A396="China",AE396=2050),0.87,IF(AND(A396="India",AE396=2035),0.92,IF(AND(A396="India",AE396=2050),0.87,IF(AND(A396="Middle East",AE396=2035),0.89,IF(AND(A396="Middle East",AE396=2050),0.84,IF(AND(A396="Africa",AE396=2035),0.9,IF(AND(A396="Africa",AE396=2050),0.86,IF(AND(A396="Brazil",AE396=2035),0.93,IF(AND(A396="Brazil",AE396=2050),0.89,""))))))))))))))))))</f>
        <v>*0.93</v>
      </c>
      <c r="AG396" s="53" t="str">
        <f aca="false">AG395</f>
        <v>REZoning_Sol-Win</v>
      </c>
      <c r="AI396" s="1" t="s">
        <v>3704</v>
      </c>
      <c r="AJ396" s="57" t="s">
        <v>35</v>
      </c>
      <c r="AK396" s="1" t="n">
        <v>2050</v>
      </c>
      <c r="AL396" s="58" t="str">
        <f aca="false">"*"&amp;IF(AND(A396="EU",AK396=2035),0.93,IF(AND(A396="EU",AK396=2050),0.9,IF(AND(A396="USA",AK396=2035),0.92,IF(AND(A396="USA",AK396=2050),0.89,IF(AND(A396="Japan",AK396=2035),0.92,IF(AND(A396="Japan",AK396=2050),0.89,IF(AND(A396="Russia",AK396=2035),0.91,IF(AND(A396="Russia",AK396=2050),0.86,IF(AND(A396="China",AK396=2035),0.91,IF(AND(A396="China",AK396=2050),0.87,IF(AND(A396="India",AK396=2035),0.92,IF(AND(A396="India",AK396=2050),0.87,IF(AND(A396="Middle East",AK396=2035),0.89,IF(AND(A396="Middle East",AK396=2050),0.84,IF(AND(A396="Africa",AK396=2035),0.9,IF(AND(A396="Africa",AK396=2050),0.86,IF(AND(A396="Brazil",AK396=2035),0.93,IF(AND(A396="Brazil",AK396=2050),0.89,""))))))))))))))))))</f>
        <v>*0.9</v>
      </c>
      <c r="AM396" s="53" t="str">
        <f aca="false">AM395</f>
        <v>REZoning_Sol-Win</v>
      </c>
      <c r="AP396" s="0" t="s">
        <v>3704</v>
      </c>
      <c r="AQ396" s="38" t="s">
        <v>35</v>
      </c>
      <c r="AR396" s="38" t="n">
        <f aca="false">AR395</f>
        <v>2100</v>
      </c>
      <c r="AS396" s="38" t="s">
        <v>874</v>
      </c>
      <c r="AT396" s="38" t="s">
        <v>36</v>
      </c>
    </row>
    <row r="397" customFormat="false" ht="28.5" hidden="false" customHeight="true" outlineLevel="0" collapsed="false">
      <c r="A397" s="3" t="s">
        <v>51</v>
      </c>
      <c r="C397" s="0" t="s">
        <v>3705</v>
      </c>
      <c r="D397" s="50" t="s">
        <v>35</v>
      </c>
      <c r="E397" s="0" t="n">
        <v>2035</v>
      </c>
      <c r="F397" s="51" t="str">
        <f aca="false">"*"&amp;IF(AND(A397="EU",E397=2035),0.95,IF(AND(A397="EU",E397=2050),0.93,IF(AND(A397="USA",E397=2035),0.96,IF(AND(A397="USA",E397=2050),0.94,IF(AND(A397="Japan",E397=2035),0.94,IF(AND(A397="Japan",E397=2050),0.92,IF(AND(A397="Russia",E397=2035),0.95,IF(AND(A397="Russia",E397=2050),0.93,IF(AND(A397="China",E397=2035),0.94,IF(AND(A397="China",E397=2050),0.92,IF(AND(A397="India",E397=2035),0.95,IF(AND(A397="India",E397=2050),0.92,IF(AND(A397="Middle East",E397=2035),0.94,IF(AND(A397="Middle East",E397=2050),0.9,IF(AND(A397="Africa",E397=2035),0.94,IF(AND(A397="Africa",E397=2050),0.91,IF(AND(A397="Brazil",E397=2035),0.95,IF(AND(A397="Brazil",E397=2050),0.92,""))))))))))))))))))</f>
        <v>*0.95</v>
      </c>
      <c r="H397" s="0" t="s">
        <v>3705</v>
      </c>
      <c r="I397" s="50" t="s">
        <v>35</v>
      </c>
      <c r="J397" s="0" t="n">
        <v>2050</v>
      </c>
      <c r="K397" s="48" t="str">
        <f aca="false">"*"&amp;IF(AND(A397="EU",J397=2035),0.95,IF(AND(A397="EU",J397=2050),0.93,IF(AND(A397="USA",J397=2035),0.96,IF(AND(A397="USA",J397=2050),0.94,IF(AND(A397="Japan",J397=2035),0.94,IF(AND(A397="Japan",J397=2050),0.92,IF(AND(A397="Russia",J397=2035),0.95,IF(AND(A397="Russia",J397=2050),0.93,IF(AND(A397="China",J397=2035),0.94,IF(AND(A397="China",J397=2050),0.92,IF(AND(A397="India",J397=2035),0.95,IF(AND(A397="India",J397=2050),0.92,IF(AND(A397="Middle East",J397=2035),0.94,IF(AND(A397="Middle East",J397=2050),0.9,IF(AND(A397="Africa",J397=2035),0.94,IF(AND(A397="Africa",J397=2050),0.91,IF(AND(A397="Brazil",J397=2035),0.95,IF(AND(A397="Brazil",J397=2050),0.92,""))))))))))))))))))</f>
        <v>*0.93</v>
      </c>
      <c r="P397" s="41" t="s">
        <v>3705</v>
      </c>
      <c r="Q397" s="52" t="s">
        <v>35</v>
      </c>
      <c r="R397" s="41" t="n">
        <v>2035</v>
      </c>
      <c r="S397" s="53" t="str">
        <f aca="false">"*"&amp;IF(AND(A397="EU",R397=2035),0.95,IF(AND(A397="EU",R397=2050),0.93,IF(AND(A397="USA",R397=2035),0.96,IF(AND(A397="USA",R397=2050),0.93,IF(AND(A397="Japan",R397=2035),0.94,IF(AND(A397="Japan",R397=2050),0.92,IF(AND(A397="Russia",R397=2035),0.95,IF(AND(A397="Russia",R397=2050),0.91,IF(AND(A397="China",R397=2035),0.93,IF(AND(A397="China",R397=2050),0.92,IF(AND(A397="India",R397=2035),0.94,IF(AND(A397="India",R397=2050),0.91,IF(AND(A397="Middle East",R397=2035),0.92,IF(AND(A397="Middle East",R397=2050),0.89,IF(AND(A397="Africa",R397=2035),0.93,IF(AND(A397="Africa",R397=2050),0.9,IF(AND(A397="Brazil",R397=2035),0.95,IF(AND(A397="Brazil",R397=2050),0.92,""))))))))))))))))))</f>
        <v>*0.95</v>
      </c>
      <c r="U397" s="41" t="s">
        <v>3705</v>
      </c>
      <c r="V397" s="52" t="s">
        <v>35</v>
      </c>
      <c r="W397" s="41" t="n">
        <v>2050</v>
      </c>
      <c r="X397" s="53" t="str">
        <f aca="false">"*"&amp;IF(AND(A397="EU",W397=2035),0.95,IF(AND(A397="EU",W397=2050),0.93,IF(AND(A397="USA",W397=2035),0.96,IF(AND(A397="USA",W397=2050),0.93,IF(AND(A397="Japan",W397=2035),0.94,IF(AND(A397="Japan",W397=2050),0.92,IF(AND(A397="Russia",W397=2035),0.95,IF(AND(A397="Russia",W397=2050),0.91,IF(AND(A397="China",W397=2035),0.93,IF(AND(A397="China",W397=2050),0.92,IF(AND(A397="India",W397=2035),0.94,IF(AND(A397="India",W397=2050),0.91,IF(AND(A397="Middle East",W397=2035),0.92,IF(AND(A397="Middle East",W397=2050),0.89,IF(AND(A397="Africa",W397=2035),0.93,IF(AND(A397="Africa",W397=2050),0.9,IF(AND(A397="Brazil",W397=2035),0.95,IF(AND(A397="Brazil",W397=2050),0.92,""))))))))))))))))))</f>
        <v>*0.93</v>
      </c>
      <c r="AC397" s="1" t="s">
        <v>3705</v>
      </c>
      <c r="AD397" s="57" t="s">
        <v>35</v>
      </c>
      <c r="AE397" s="1" t="n">
        <v>2035</v>
      </c>
      <c r="AF397" s="58" t="str">
        <f aca="false">"*"&amp;IF(AND(A397="EU",AE397=2035),0.93,IF(AND(A397="EU",AE397=2050),0.9,IF(AND(A397="USA",AE397=2035),0.92,IF(AND(A397="USA",AE397=2050),0.89,IF(AND(A397="Japan",AE397=2035),0.92,IF(AND(A397="Japan",AE397=2050),0.89,IF(AND(A397="Russia",AE397=2035),0.91,IF(AND(A397="Russia",AE397=2050),0.86,IF(AND(A397="China",AE397=2035),0.91,IF(AND(A397="China",AE397=2050),0.87,IF(AND(A397="India",AE397=2035),0.92,IF(AND(A397="India",AE397=2050),0.87,IF(AND(A397="Middle East",AE397=2035),0.89,IF(AND(A397="Middle East",AE397=2050),0.84,IF(AND(A397="Africa",AE397=2035),0.9,IF(AND(A397="Africa",AE397=2050),0.86,IF(AND(A397="Brazil",AE397=2035),0.93,IF(AND(A397="Brazil",AE397=2050),0.89,""))))))))))))))))))</f>
        <v>*0.93</v>
      </c>
      <c r="AG397" s="53" t="str">
        <f aca="false">AG396</f>
        <v>REZoning_Sol-Win</v>
      </c>
      <c r="AI397" s="1" t="s">
        <v>3705</v>
      </c>
      <c r="AJ397" s="57" t="s">
        <v>35</v>
      </c>
      <c r="AK397" s="1" t="n">
        <v>2050</v>
      </c>
      <c r="AL397" s="58" t="str">
        <f aca="false">"*"&amp;IF(AND(A397="EU",AK397=2035),0.93,IF(AND(A397="EU",AK397=2050),0.9,IF(AND(A397="USA",AK397=2035),0.92,IF(AND(A397="USA",AK397=2050),0.89,IF(AND(A397="Japan",AK397=2035),0.92,IF(AND(A397="Japan",AK397=2050),0.89,IF(AND(A397="Russia",AK397=2035),0.91,IF(AND(A397="Russia",AK397=2050),0.86,IF(AND(A397="China",AK397=2035),0.91,IF(AND(A397="China",AK397=2050),0.87,IF(AND(A397="India",AK397=2035),0.92,IF(AND(A397="India",AK397=2050),0.87,IF(AND(A397="Middle East",AK397=2035),0.89,IF(AND(A397="Middle East",AK397=2050),0.84,IF(AND(A397="Africa",AK397=2035),0.9,IF(AND(A397="Africa",AK397=2050),0.86,IF(AND(A397="Brazil",AK397=2035),0.93,IF(AND(A397="Brazil",AK397=2050),0.89,""))))))))))))))))))</f>
        <v>*0.9</v>
      </c>
      <c r="AM397" s="53" t="str">
        <f aca="false">AM396</f>
        <v>REZoning_Sol-Win</v>
      </c>
      <c r="AP397" s="0" t="s">
        <v>3705</v>
      </c>
      <c r="AQ397" s="38" t="s">
        <v>35</v>
      </c>
      <c r="AR397" s="38" t="n">
        <f aca="false">AR396</f>
        <v>2100</v>
      </c>
      <c r="AS397" s="38" t="s">
        <v>874</v>
      </c>
      <c r="AT397" s="38" t="s">
        <v>36</v>
      </c>
    </row>
    <row r="398" customFormat="false" ht="28.5" hidden="false" customHeight="true" outlineLevel="0" collapsed="false">
      <c r="A398" s="3" t="s">
        <v>51</v>
      </c>
      <c r="C398" s="0" t="s">
        <v>3706</v>
      </c>
      <c r="D398" s="50" t="s">
        <v>35</v>
      </c>
      <c r="E398" s="0" t="n">
        <v>2035</v>
      </c>
      <c r="F398" s="51" t="str">
        <f aca="false">"*"&amp;IF(AND(A398="EU",E398=2035),0.95,IF(AND(A398="EU",E398=2050),0.93,IF(AND(A398="USA",E398=2035),0.96,IF(AND(A398="USA",E398=2050),0.94,IF(AND(A398="Japan",E398=2035),0.94,IF(AND(A398="Japan",E398=2050),0.92,IF(AND(A398="Russia",E398=2035),0.95,IF(AND(A398="Russia",E398=2050),0.93,IF(AND(A398="China",E398=2035),0.94,IF(AND(A398="China",E398=2050),0.92,IF(AND(A398="India",E398=2035),0.95,IF(AND(A398="India",E398=2050),0.92,IF(AND(A398="Middle East",E398=2035),0.94,IF(AND(A398="Middle East",E398=2050),0.9,IF(AND(A398="Africa",E398=2035),0.94,IF(AND(A398="Africa",E398=2050),0.91,IF(AND(A398="Brazil",E398=2035),0.95,IF(AND(A398="Brazil",E398=2050),0.92,""))))))))))))))))))</f>
        <v>*0.95</v>
      </c>
      <c r="H398" s="0" t="s">
        <v>3706</v>
      </c>
      <c r="I398" s="50" t="s">
        <v>35</v>
      </c>
      <c r="J398" s="0" t="n">
        <v>2050</v>
      </c>
      <c r="K398" s="48" t="str">
        <f aca="false">"*"&amp;IF(AND(A398="EU",J398=2035),0.95,IF(AND(A398="EU",J398=2050),0.93,IF(AND(A398="USA",J398=2035),0.96,IF(AND(A398="USA",J398=2050),0.94,IF(AND(A398="Japan",J398=2035),0.94,IF(AND(A398="Japan",J398=2050),0.92,IF(AND(A398="Russia",J398=2035),0.95,IF(AND(A398="Russia",J398=2050),0.93,IF(AND(A398="China",J398=2035),0.94,IF(AND(A398="China",J398=2050),0.92,IF(AND(A398="India",J398=2035),0.95,IF(AND(A398="India",J398=2050),0.92,IF(AND(A398="Middle East",J398=2035),0.94,IF(AND(A398="Middle East",J398=2050),0.9,IF(AND(A398="Africa",J398=2035),0.94,IF(AND(A398="Africa",J398=2050),0.91,IF(AND(A398="Brazil",J398=2035),0.95,IF(AND(A398="Brazil",J398=2050),0.92,""))))))))))))))))))</f>
        <v>*0.93</v>
      </c>
      <c r="P398" s="41" t="s">
        <v>3706</v>
      </c>
      <c r="Q398" s="52" t="s">
        <v>35</v>
      </c>
      <c r="R398" s="41" t="n">
        <v>2035</v>
      </c>
      <c r="S398" s="53" t="str">
        <f aca="false">"*"&amp;IF(AND(A398="EU",R398=2035),0.95,IF(AND(A398="EU",R398=2050),0.93,IF(AND(A398="USA",R398=2035),0.96,IF(AND(A398="USA",R398=2050),0.93,IF(AND(A398="Japan",R398=2035),0.94,IF(AND(A398="Japan",R398=2050),0.92,IF(AND(A398="Russia",R398=2035),0.95,IF(AND(A398="Russia",R398=2050),0.91,IF(AND(A398="China",R398=2035),0.93,IF(AND(A398="China",R398=2050),0.92,IF(AND(A398="India",R398=2035),0.94,IF(AND(A398="India",R398=2050),0.91,IF(AND(A398="Middle East",R398=2035),0.92,IF(AND(A398="Middle East",R398=2050),0.89,IF(AND(A398="Africa",R398=2035),0.93,IF(AND(A398="Africa",R398=2050),0.9,IF(AND(A398="Brazil",R398=2035),0.95,IF(AND(A398="Brazil",R398=2050),0.92,""))))))))))))))))))</f>
        <v>*0.95</v>
      </c>
      <c r="U398" s="41" t="s">
        <v>3706</v>
      </c>
      <c r="V398" s="52" t="s">
        <v>35</v>
      </c>
      <c r="W398" s="41" t="n">
        <v>2050</v>
      </c>
      <c r="X398" s="53" t="str">
        <f aca="false">"*"&amp;IF(AND(A398="EU",W398=2035),0.95,IF(AND(A398="EU",W398=2050),0.93,IF(AND(A398="USA",W398=2035),0.96,IF(AND(A398="USA",W398=2050),0.93,IF(AND(A398="Japan",W398=2035),0.94,IF(AND(A398="Japan",W398=2050),0.92,IF(AND(A398="Russia",W398=2035),0.95,IF(AND(A398="Russia",W398=2050),0.91,IF(AND(A398="China",W398=2035),0.93,IF(AND(A398="China",W398=2050),0.92,IF(AND(A398="India",W398=2035),0.94,IF(AND(A398="India",W398=2050),0.91,IF(AND(A398="Middle East",W398=2035),0.92,IF(AND(A398="Middle East",W398=2050),0.89,IF(AND(A398="Africa",W398=2035),0.93,IF(AND(A398="Africa",W398=2050),0.9,IF(AND(A398="Brazil",W398=2035),0.95,IF(AND(A398="Brazil",W398=2050),0.92,""))))))))))))))))))</f>
        <v>*0.93</v>
      </c>
      <c r="AC398" s="1" t="s">
        <v>3706</v>
      </c>
      <c r="AD398" s="57" t="s">
        <v>35</v>
      </c>
      <c r="AE398" s="1" t="n">
        <v>2035</v>
      </c>
      <c r="AF398" s="58" t="str">
        <f aca="false">"*"&amp;IF(AND(A398="EU",AE398=2035),0.93,IF(AND(A398="EU",AE398=2050),0.9,IF(AND(A398="USA",AE398=2035),0.92,IF(AND(A398="USA",AE398=2050),0.89,IF(AND(A398="Japan",AE398=2035),0.92,IF(AND(A398="Japan",AE398=2050),0.89,IF(AND(A398="Russia",AE398=2035),0.91,IF(AND(A398="Russia",AE398=2050),0.86,IF(AND(A398="China",AE398=2035),0.91,IF(AND(A398="China",AE398=2050),0.87,IF(AND(A398="India",AE398=2035),0.92,IF(AND(A398="India",AE398=2050),0.87,IF(AND(A398="Middle East",AE398=2035),0.89,IF(AND(A398="Middle East",AE398=2050),0.84,IF(AND(A398="Africa",AE398=2035),0.9,IF(AND(A398="Africa",AE398=2050),0.86,IF(AND(A398="Brazil",AE398=2035),0.93,IF(AND(A398="Brazil",AE398=2050),0.89,""))))))))))))))))))</f>
        <v>*0.93</v>
      </c>
      <c r="AG398" s="53" t="str">
        <f aca="false">AG397</f>
        <v>REZoning_Sol-Win</v>
      </c>
      <c r="AI398" s="1" t="s">
        <v>3706</v>
      </c>
      <c r="AJ398" s="57" t="s">
        <v>35</v>
      </c>
      <c r="AK398" s="1" t="n">
        <v>2050</v>
      </c>
      <c r="AL398" s="58" t="str">
        <f aca="false">"*"&amp;IF(AND(A398="EU",AK398=2035),0.93,IF(AND(A398="EU",AK398=2050),0.9,IF(AND(A398="USA",AK398=2035),0.92,IF(AND(A398="USA",AK398=2050),0.89,IF(AND(A398="Japan",AK398=2035),0.92,IF(AND(A398="Japan",AK398=2050),0.89,IF(AND(A398="Russia",AK398=2035),0.91,IF(AND(A398="Russia",AK398=2050),0.86,IF(AND(A398="China",AK398=2035),0.91,IF(AND(A398="China",AK398=2050),0.87,IF(AND(A398="India",AK398=2035),0.92,IF(AND(A398="India",AK398=2050),0.87,IF(AND(A398="Middle East",AK398=2035),0.89,IF(AND(A398="Middle East",AK398=2050),0.84,IF(AND(A398="Africa",AK398=2035),0.9,IF(AND(A398="Africa",AK398=2050),0.86,IF(AND(A398="Brazil",AK398=2035),0.93,IF(AND(A398="Brazil",AK398=2050),0.89,""))))))))))))))))))</f>
        <v>*0.9</v>
      </c>
      <c r="AM398" s="53" t="str">
        <f aca="false">AM397</f>
        <v>REZoning_Sol-Win</v>
      </c>
      <c r="AP398" s="0" t="s">
        <v>3706</v>
      </c>
      <c r="AQ398" s="38" t="s">
        <v>35</v>
      </c>
      <c r="AR398" s="38" t="n">
        <f aca="false">AR397</f>
        <v>2100</v>
      </c>
      <c r="AS398" s="38" t="s">
        <v>874</v>
      </c>
      <c r="AT398" s="38" t="s">
        <v>36</v>
      </c>
    </row>
    <row r="399" customFormat="false" ht="28.5" hidden="false" customHeight="true" outlineLevel="0" collapsed="false">
      <c r="A399" s="3" t="s">
        <v>51</v>
      </c>
      <c r="C399" s="0" t="s">
        <v>3707</v>
      </c>
      <c r="D399" s="50" t="s">
        <v>35</v>
      </c>
      <c r="E399" s="0" t="n">
        <v>2035</v>
      </c>
      <c r="F399" s="51" t="str">
        <f aca="false">"*"&amp;IF(AND(A399="EU",E399=2035),0.95,IF(AND(A399="EU",E399=2050),0.93,IF(AND(A399="USA",E399=2035),0.96,IF(AND(A399="USA",E399=2050),0.94,IF(AND(A399="Japan",E399=2035),0.94,IF(AND(A399="Japan",E399=2050),0.92,IF(AND(A399="Russia",E399=2035),0.95,IF(AND(A399="Russia",E399=2050),0.93,IF(AND(A399="China",E399=2035),0.94,IF(AND(A399="China",E399=2050),0.92,IF(AND(A399="India",E399=2035),0.95,IF(AND(A399="India",E399=2050),0.92,IF(AND(A399="Middle East",E399=2035),0.94,IF(AND(A399="Middle East",E399=2050),0.9,IF(AND(A399="Africa",E399=2035),0.94,IF(AND(A399="Africa",E399=2050),0.91,IF(AND(A399="Brazil",E399=2035),0.95,IF(AND(A399="Brazil",E399=2050),0.92,""))))))))))))))))))</f>
        <v>*0.95</v>
      </c>
      <c r="H399" s="0" t="s">
        <v>3707</v>
      </c>
      <c r="I399" s="50" t="s">
        <v>35</v>
      </c>
      <c r="J399" s="0" t="n">
        <v>2050</v>
      </c>
      <c r="K399" s="48" t="str">
        <f aca="false">"*"&amp;IF(AND(A399="EU",J399=2035),0.95,IF(AND(A399="EU",J399=2050),0.93,IF(AND(A399="USA",J399=2035),0.96,IF(AND(A399="USA",J399=2050),0.94,IF(AND(A399="Japan",J399=2035),0.94,IF(AND(A399="Japan",J399=2050),0.92,IF(AND(A399="Russia",J399=2035),0.95,IF(AND(A399="Russia",J399=2050),0.93,IF(AND(A399="China",J399=2035),0.94,IF(AND(A399="China",J399=2050),0.92,IF(AND(A399="India",J399=2035),0.95,IF(AND(A399="India",J399=2050),0.92,IF(AND(A399="Middle East",J399=2035),0.94,IF(AND(A399="Middle East",J399=2050),0.9,IF(AND(A399="Africa",J399=2035),0.94,IF(AND(A399="Africa",J399=2050),0.91,IF(AND(A399="Brazil",J399=2035),0.95,IF(AND(A399="Brazil",J399=2050),0.92,""))))))))))))))))))</f>
        <v>*0.93</v>
      </c>
      <c r="P399" s="41" t="s">
        <v>3707</v>
      </c>
      <c r="Q399" s="52" t="s">
        <v>35</v>
      </c>
      <c r="R399" s="41" t="n">
        <v>2035</v>
      </c>
      <c r="S399" s="53" t="str">
        <f aca="false">"*"&amp;IF(AND(A399="EU",R399=2035),0.95,IF(AND(A399="EU",R399=2050),0.93,IF(AND(A399="USA",R399=2035),0.96,IF(AND(A399="USA",R399=2050),0.93,IF(AND(A399="Japan",R399=2035),0.94,IF(AND(A399="Japan",R399=2050),0.92,IF(AND(A399="Russia",R399=2035),0.95,IF(AND(A399="Russia",R399=2050),0.91,IF(AND(A399="China",R399=2035),0.93,IF(AND(A399="China",R399=2050),0.92,IF(AND(A399="India",R399=2035),0.94,IF(AND(A399="India",R399=2050),0.91,IF(AND(A399="Middle East",R399=2035),0.92,IF(AND(A399="Middle East",R399=2050),0.89,IF(AND(A399="Africa",R399=2035),0.93,IF(AND(A399="Africa",R399=2050),0.9,IF(AND(A399="Brazil",R399=2035),0.95,IF(AND(A399="Brazil",R399=2050),0.92,""))))))))))))))))))</f>
        <v>*0.95</v>
      </c>
      <c r="U399" s="41" t="s">
        <v>3707</v>
      </c>
      <c r="V399" s="52" t="s">
        <v>35</v>
      </c>
      <c r="W399" s="41" t="n">
        <v>2050</v>
      </c>
      <c r="X399" s="53" t="str">
        <f aca="false">"*"&amp;IF(AND(A399="EU",W399=2035),0.95,IF(AND(A399="EU",W399=2050),0.93,IF(AND(A399="USA",W399=2035),0.96,IF(AND(A399="USA",W399=2050),0.93,IF(AND(A399="Japan",W399=2035),0.94,IF(AND(A399="Japan",W399=2050),0.92,IF(AND(A399="Russia",W399=2035),0.95,IF(AND(A399="Russia",W399=2050),0.91,IF(AND(A399="China",W399=2035),0.93,IF(AND(A399="China",W399=2050),0.92,IF(AND(A399="India",W399=2035),0.94,IF(AND(A399="India",W399=2050),0.91,IF(AND(A399="Middle East",W399=2035),0.92,IF(AND(A399="Middle East",W399=2050),0.89,IF(AND(A399="Africa",W399=2035),0.93,IF(AND(A399="Africa",W399=2050),0.9,IF(AND(A399="Brazil",W399=2035),0.95,IF(AND(A399="Brazil",W399=2050),0.92,""))))))))))))))))))</f>
        <v>*0.93</v>
      </c>
      <c r="AC399" s="1" t="s">
        <v>3707</v>
      </c>
      <c r="AD399" s="57" t="s">
        <v>35</v>
      </c>
      <c r="AE399" s="1" t="n">
        <v>2035</v>
      </c>
      <c r="AF399" s="58" t="str">
        <f aca="false">"*"&amp;IF(AND(A399="EU",AE399=2035),0.93,IF(AND(A399="EU",AE399=2050),0.9,IF(AND(A399="USA",AE399=2035),0.92,IF(AND(A399="USA",AE399=2050),0.89,IF(AND(A399="Japan",AE399=2035),0.92,IF(AND(A399="Japan",AE399=2050),0.89,IF(AND(A399="Russia",AE399=2035),0.91,IF(AND(A399="Russia",AE399=2050),0.86,IF(AND(A399="China",AE399=2035),0.91,IF(AND(A399="China",AE399=2050),0.87,IF(AND(A399="India",AE399=2035),0.92,IF(AND(A399="India",AE399=2050),0.87,IF(AND(A399="Middle East",AE399=2035),0.89,IF(AND(A399="Middle East",AE399=2050),0.84,IF(AND(A399="Africa",AE399=2035),0.9,IF(AND(A399="Africa",AE399=2050),0.86,IF(AND(A399="Brazil",AE399=2035),0.93,IF(AND(A399="Brazil",AE399=2050),0.89,""))))))))))))))))))</f>
        <v>*0.93</v>
      </c>
      <c r="AG399" s="53" t="str">
        <f aca="false">AG398</f>
        <v>REZoning_Sol-Win</v>
      </c>
      <c r="AI399" s="1" t="s">
        <v>3707</v>
      </c>
      <c r="AJ399" s="57" t="s">
        <v>35</v>
      </c>
      <c r="AK399" s="1" t="n">
        <v>2050</v>
      </c>
      <c r="AL399" s="58" t="str">
        <f aca="false">"*"&amp;IF(AND(A399="EU",AK399=2035),0.93,IF(AND(A399="EU",AK399=2050),0.9,IF(AND(A399="USA",AK399=2035),0.92,IF(AND(A399="USA",AK399=2050),0.89,IF(AND(A399="Japan",AK399=2035),0.92,IF(AND(A399="Japan",AK399=2050),0.89,IF(AND(A399="Russia",AK399=2035),0.91,IF(AND(A399="Russia",AK399=2050),0.86,IF(AND(A399="China",AK399=2035),0.91,IF(AND(A399="China",AK399=2050),0.87,IF(AND(A399="India",AK399=2035),0.92,IF(AND(A399="India",AK399=2050),0.87,IF(AND(A399="Middle East",AK399=2035),0.89,IF(AND(A399="Middle East",AK399=2050),0.84,IF(AND(A399="Africa",AK399=2035),0.9,IF(AND(A399="Africa",AK399=2050),0.86,IF(AND(A399="Brazil",AK399=2035),0.93,IF(AND(A399="Brazil",AK399=2050),0.89,""))))))))))))))))))</f>
        <v>*0.9</v>
      </c>
      <c r="AM399" s="53" t="str">
        <f aca="false">AM398</f>
        <v>REZoning_Sol-Win</v>
      </c>
      <c r="AP399" s="0" t="s">
        <v>3707</v>
      </c>
      <c r="AQ399" s="38" t="s">
        <v>35</v>
      </c>
      <c r="AR399" s="38" t="n">
        <f aca="false">AR398</f>
        <v>2100</v>
      </c>
      <c r="AS399" s="38" t="s">
        <v>874</v>
      </c>
      <c r="AT399" s="38" t="s">
        <v>36</v>
      </c>
    </row>
    <row r="400" customFormat="false" ht="28.5" hidden="false" customHeight="true" outlineLevel="0" collapsed="false">
      <c r="A400" s="3" t="s">
        <v>51</v>
      </c>
      <c r="C400" s="0" t="s">
        <v>3708</v>
      </c>
      <c r="D400" s="50" t="s">
        <v>35</v>
      </c>
      <c r="E400" s="0" t="n">
        <v>2035</v>
      </c>
      <c r="F400" s="51" t="str">
        <f aca="false">"*"&amp;IF(AND(A400="EU",E400=2035),0.95,IF(AND(A400="EU",E400=2050),0.93,IF(AND(A400="USA",E400=2035),0.96,IF(AND(A400="USA",E400=2050),0.94,IF(AND(A400="Japan",E400=2035),0.94,IF(AND(A400="Japan",E400=2050),0.92,IF(AND(A400="Russia",E400=2035),0.95,IF(AND(A400="Russia",E400=2050),0.93,IF(AND(A400="China",E400=2035),0.94,IF(AND(A400="China",E400=2050),0.92,IF(AND(A400="India",E400=2035),0.95,IF(AND(A400="India",E400=2050),0.92,IF(AND(A400="Middle East",E400=2035),0.94,IF(AND(A400="Middle East",E400=2050),0.9,IF(AND(A400="Africa",E400=2035),0.94,IF(AND(A400="Africa",E400=2050),0.91,IF(AND(A400="Brazil",E400=2035),0.95,IF(AND(A400="Brazil",E400=2050),0.92,""))))))))))))))))))</f>
        <v>*0.95</v>
      </c>
      <c r="H400" s="0" t="s">
        <v>3708</v>
      </c>
      <c r="I400" s="50" t="s">
        <v>35</v>
      </c>
      <c r="J400" s="0" t="n">
        <v>2050</v>
      </c>
      <c r="K400" s="48" t="str">
        <f aca="false">"*"&amp;IF(AND(A400="EU",J400=2035),0.95,IF(AND(A400="EU",J400=2050),0.93,IF(AND(A400="USA",J400=2035),0.96,IF(AND(A400="USA",J400=2050),0.94,IF(AND(A400="Japan",J400=2035),0.94,IF(AND(A400="Japan",J400=2050),0.92,IF(AND(A400="Russia",J400=2035),0.95,IF(AND(A400="Russia",J400=2050),0.93,IF(AND(A400="China",J400=2035),0.94,IF(AND(A400="China",J400=2050),0.92,IF(AND(A400="India",J400=2035),0.95,IF(AND(A400="India",J400=2050),0.92,IF(AND(A400="Middle East",J400=2035),0.94,IF(AND(A400="Middle East",J400=2050),0.9,IF(AND(A400="Africa",J400=2035),0.94,IF(AND(A400="Africa",J400=2050),0.91,IF(AND(A400="Brazil",J400=2035),0.95,IF(AND(A400="Brazil",J400=2050),0.92,""))))))))))))))))))</f>
        <v>*0.93</v>
      </c>
      <c r="P400" s="41" t="s">
        <v>3708</v>
      </c>
      <c r="Q400" s="52" t="s">
        <v>35</v>
      </c>
      <c r="R400" s="41" t="n">
        <v>2035</v>
      </c>
      <c r="S400" s="53" t="str">
        <f aca="false">"*"&amp;IF(AND(A400="EU",R400=2035),0.95,IF(AND(A400="EU",R400=2050),0.93,IF(AND(A400="USA",R400=2035),0.96,IF(AND(A400="USA",R400=2050),0.93,IF(AND(A400="Japan",R400=2035),0.94,IF(AND(A400="Japan",R400=2050),0.92,IF(AND(A400="Russia",R400=2035),0.95,IF(AND(A400="Russia",R400=2050),0.91,IF(AND(A400="China",R400=2035),0.93,IF(AND(A400="China",R400=2050),0.92,IF(AND(A400="India",R400=2035),0.94,IF(AND(A400="India",R400=2050),0.91,IF(AND(A400="Middle East",R400=2035),0.92,IF(AND(A400="Middle East",R400=2050),0.89,IF(AND(A400="Africa",R400=2035),0.93,IF(AND(A400="Africa",R400=2050),0.9,IF(AND(A400="Brazil",R400=2035),0.95,IF(AND(A400="Brazil",R400=2050),0.92,""))))))))))))))))))</f>
        <v>*0.95</v>
      </c>
      <c r="U400" s="41" t="s">
        <v>3708</v>
      </c>
      <c r="V400" s="52" t="s">
        <v>35</v>
      </c>
      <c r="W400" s="41" t="n">
        <v>2050</v>
      </c>
      <c r="X400" s="53" t="str">
        <f aca="false">"*"&amp;IF(AND(A400="EU",W400=2035),0.95,IF(AND(A400="EU",W400=2050),0.93,IF(AND(A400="USA",W400=2035),0.96,IF(AND(A400="USA",W400=2050),0.93,IF(AND(A400="Japan",W400=2035),0.94,IF(AND(A400="Japan",W400=2050),0.92,IF(AND(A400="Russia",W400=2035),0.95,IF(AND(A400="Russia",W400=2050),0.91,IF(AND(A400="China",W400=2035),0.93,IF(AND(A400="China",W400=2050),0.92,IF(AND(A400="India",W400=2035),0.94,IF(AND(A400="India",W400=2050),0.91,IF(AND(A400="Middle East",W400=2035),0.92,IF(AND(A400="Middle East",W400=2050),0.89,IF(AND(A400="Africa",W400=2035),0.93,IF(AND(A400="Africa",W400=2050),0.9,IF(AND(A400="Brazil",W400=2035),0.95,IF(AND(A400="Brazil",W400=2050),0.92,""))))))))))))))))))</f>
        <v>*0.93</v>
      </c>
      <c r="AC400" s="1" t="s">
        <v>3708</v>
      </c>
      <c r="AD400" s="57" t="s">
        <v>35</v>
      </c>
      <c r="AE400" s="1" t="n">
        <v>2035</v>
      </c>
      <c r="AF400" s="58" t="str">
        <f aca="false">"*"&amp;IF(AND(A400="EU",AE400=2035),0.93,IF(AND(A400="EU",AE400=2050),0.9,IF(AND(A400="USA",AE400=2035),0.92,IF(AND(A400="USA",AE400=2050),0.89,IF(AND(A400="Japan",AE400=2035),0.92,IF(AND(A400="Japan",AE400=2050),0.89,IF(AND(A400="Russia",AE400=2035),0.91,IF(AND(A400="Russia",AE400=2050),0.86,IF(AND(A400="China",AE400=2035),0.91,IF(AND(A400="China",AE400=2050),0.87,IF(AND(A400="India",AE400=2035),0.92,IF(AND(A400="India",AE400=2050),0.87,IF(AND(A400="Middle East",AE400=2035),0.89,IF(AND(A400="Middle East",AE400=2050),0.84,IF(AND(A400="Africa",AE400=2035),0.9,IF(AND(A400="Africa",AE400=2050),0.86,IF(AND(A400="Brazil",AE400=2035),0.93,IF(AND(A400="Brazil",AE400=2050),0.89,""))))))))))))))))))</f>
        <v>*0.93</v>
      </c>
      <c r="AG400" s="53" t="str">
        <f aca="false">AG399</f>
        <v>REZoning_Sol-Win</v>
      </c>
      <c r="AI400" s="1" t="s">
        <v>3708</v>
      </c>
      <c r="AJ400" s="57" t="s">
        <v>35</v>
      </c>
      <c r="AK400" s="1" t="n">
        <v>2050</v>
      </c>
      <c r="AL400" s="58" t="str">
        <f aca="false">"*"&amp;IF(AND(A400="EU",AK400=2035),0.93,IF(AND(A400="EU",AK400=2050),0.9,IF(AND(A400="USA",AK400=2035),0.92,IF(AND(A400="USA",AK400=2050),0.89,IF(AND(A400="Japan",AK400=2035),0.92,IF(AND(A400="Japan",AK400=2050),0.89,IF(AND(A400="Russia",AK400=2035),0.91,IF(AND(A400="Russia",AK400=2050),0.86,IF(AND(A400="China",AK400=2035),0.91,IF(AND(A400="China",AK400=2050),0.87,IF(AND(A400="India",AK400=2035),0.92,IF(AND(A400="India",AK400=2050),0.87,IF(AND(A400="Middle East",AK400=2035),0.89,IF(AND(A400="Middle East",AK400=2050),0.84,IF(AND(A400="Africa",AK400=2035),0.9,IF(AND(A400="Africa",AK400=2050),0.86,IF(AND(A400="Brazil",AK400=2035),0.93,IF(AND(A400="Brazil",AK400=2050),0.89,""))))))))))))))))))</f>
        <v>*0.9</v>
      </c>
      <c r="AM400" s="53" t="str">
        <f aca="false">AM399</f>
        <v>REZoning_Sol-Win</v>
      </c>
      <c r="AP400" s="0" t="s">
        <v>3708</v>
      </c>
      <c r="AQ400" s="38" t="s">
        <v>35</v>
      </c>
      <c r="AR400" s="38" t="n">
        <f aca="false">AR399</f>
        <v>2100</v>
      </c>
      <c r="AS400" s="38" t="s">
        <v>874</v>
      </c>
      <c r="AT400" s="38" t="s">
        <v>36</v>
      </c>
    </row>
    <row r="401" customFormat="false" ht="28.5" hidden="false" customHeight="true" outlineLevel="0" collapsed="false">
      <c r="A401" s="3" t="s">
        <v>51</v>
      </c>
      <c r="C401" s="0" t="s">
        <v>3709</v>
      </c>
      <c r="D401" s="50" t="s">
        <v>35</v>
      </c>
      <c r="E401" s="0" t="n">
        <v>2035</v>
      </c>
      <c r="F401" s="51" t="str">
        <f aca="false">"*"&amp;IF(AND(A401="EU",E401=2035),0.95,IF(AND(A401="EU",E401=2050),0.93,IF(AND(A401="USA",E401=2035),0.96,IF(AND(A401="USA",E401=2050),0.94,IF(AND(A401="Japan",E401=2035),0.94,IF(AND(A401="Japan",E401=2050),0.92,IF(AND(A401="Russia",E401=2035),0.95,IF(AND(A401="Russia",E401=2050),0.93,IF(AND(A401="China",E401=2035),0.94,IF(AND(A401="China",E401=2050),0.92,IF(AND(A401="India",E401=2035),0.95,IF(AND(A401="India",E401=2050),0.92,IF(AND(A401="Middle East",E401=2035),0.94,IF(AND(A401="Middle East",E401=2050),0.9,IF(AND(A401="Africa",E401=2035),0.94,IF(AND(A401="Africa",E401=2050),0.91,IF(AND(A401="Brazil",E401=2035),0.95,IF(AND(A401="Brazil",E401=2050),0.92,""))))))))))))))))))</f>
        <v>*0.95</v>
      </c>
      <c r="H401" s="0" t="s">
        <v>3709</v>
      </c>
      <c r="I401" s="50" t="s">
        <v>35</v>
      </c>
      <c r="J401" s="0" t="n">
        <v>2050</v>
      </c>
      <c r="K401" s="48" t="str">
        <f aca="false">"*"&amp;IF(AND(A401="EU",J401=2035),0.95,IF(AND(A401="EU",J401=2050),0.93,IF(AND(A401="USA",J401=2035),0.96,IF(AND(A401="USA",J401=2050),0.94,IF(AND(A401="Japan",J401=2035),0.94,IF(AND(A401="Japan",J401=2050),0.92,IF(AND(A401="Russia",J401=2035),0.95,IF(AND(A401="Russia",J401=2050),0.93,IF(AND(A401="China",J401=2035),0.94,IF(AND(A401="China",J401=2050),0.92,IF(AND(A401="India",J401=2035),0.95,IF(AND(A401="India",J401=2050),0.92,IF(AND(A401="Middle East",J401=2035),0.94,IF(AND(A401="Middle East",J401=2050),0.9,IF(AND(A401="Africa",J401=2035),0.94,IF(AND(A401="Africa",J401=2050),0.91,IF(AND(A401="Brazil",J401=2035),0.95,IF(AND(A401="Brazil",J401=2050),0.92,""))))))))))))))))))</f>
        <v>*0.93</v>
      </c>
      <c r="P401" s="41" t="s">
        <v>3709</v>
      </c>
      <c r="Q401" s="52" t="s">
        <v>35</v>
      </c>
      <c r="R401" s="41" t="n">
        <v>2035</v>
      </c>
      <c r="S401" s="53" t="str">
        <f aca="false">"*"&amp;IF(AND(A401="EU",R401=2035),0.95,IF(AND(A401="EU",R401=2050),0.93,IF(AND(A401="USA",R401=2035),0.96,IF(AND(A401="USA",R401=2050),0.93,IF(AND(A401="Japan",R401=2035),0.94,IF(AND(A401="Japan",R401=2050),0.92,IF(AND(A401="Russia",R401=2035),0.95,IF(AND(A401="Russia",R401=2050),0.91,IF(AND(A401="China",R401=2035),0.93,IF(AND(A401="China",R401=2050),0.92,IF(AND(A401="India",R401=2035),0.94,IF(AND(A401="India",R401=2050),0.91,IF(AND(A401="Middle East",R401=2035),0.92,IF(AND(A401="Middle East",R401=2050),0.89,IF(AND(A401="Africa",R401=2035),0.93,IF(AND(A401="Africa",R401=2050),0.9,IF(AND(A401="Brazil",R401=2035),0.95,IF(AND(A401="Brazil",R401=2050),0.92,""))))))))))))))))))</f>
        <v>*0.95</v>
      </c>
      <c r="U401" s="41" t="s">
        <v>3709</v>
      </c>
      <c r="V401" s="52" t="s">
        <v>35</v>
      </c>
      <c r="W401" s="41" t="n">
        <v>2050</v>
      </c>
      <c r="X401" s="53" t="str">
        <f aca="false">"*"&amp;IF(AND(A401="EU",W401=2035),0.95,IF(AND(A401="EU",W401=2050),0.93,IF(AND(A401="USA",W401=2035),0.96,IF(AND(A401="USA",W401=2050),0.93,IF(AND(A401="Japan",W401=2035),0.94,IF(AND(A401="Japan",W401=2050),0.92,IF(AND(A401="Russia",W401=2035),0.95,IF(AND(A401="Russia",W401=2050),0.91,IF(AND(A401="China",W401=2035),0.93,IF(AND(A401="China",W401=2050),0.92,IF(AND(A401="India",W401=2035),0.94,IF(AND(A401="India",W401=2050),0.91,IF(AND(A401="Middle East",W401=2035),0.92,IF(AND(A401="Middle East",W401=2050),0.89,IF(AND(A401="Africa",W401=2035),0.93,IF(AND(A401="Africa",W401=2050),0.9,IF(AND(A401="Brazil",W401=2035),0.95,IF(AND(A401="Brazil",W401=2050),0.92,""))))))))))))))))))</f>
        <v>*0.93</v>
      </c>
      <c r="AC401" s="1" t="s">
        <v>3709</v>
      </c>
      <c r="AD401" s="57" t="s">
        <v>35</v>
      </c>
      <c r="AE401" s="1" t="n">
        <v>2035</v>
      </c>
      <c r="AF401" s="58" t="str">
        <f aca="false">"*"&amp;IF(AND(A401="EU",AE401=2035),0.93,IF(AND(A401="EU",AE401=2050),0.9,IF(AND(A401="USA",AE401=2035),0.92,IF(AND(A401="USA",AE401=2050),0.89,IF(AND(A401="Japan",AE401=2035),0.92,IF(AND(A401="Japan",AE401=2050),0.89,IF(AND(A401="Russia",AE401=2035),0.91,IF(AND(A401="Russia",AE401=2050),0.86,IF(AND(A401="China",AE401=2035),0.91,IF(AND(A401="China",AE401=2050),0.87,IF(AND(A401="India",AE401=2035),0.92,IF(AND(A401="India",AE401=2050),0.87,IF(AND(A401="Middle East",AE401=2035),0.89,IF(AND(A401="Middle East",AE401=2050),0.84,IF(AND(A401="Africa",AE401=2035),0.9,IF(AND(A401="Africa",AE401=2050),0.86,IF(AND(A401="Brazil",AE401=2035),0.93,IF(AND(A401="Brazil",AE401=2050),0.89,""))))))))))))))))))</f>
        <v>*0.93</v>
      </c>
      <c r="AG401" s="53" t="str">
        <f aca="false">AG400</f>
        <v>REZoning_Sol-Win</v>
      </c>
      <c r="AI401" s="1" t="s">
        <v>3709</v>
      </c>
      <c r="AJ401" s="57" t="s">
        <v>35</v>
      </c>
      <c r="AK401" s="1" t="n">
        <v>2050</v>
      </c>
      <c r="AL401" s="58" t="str">
        <f aca="false">"*"&amp;IF(AND(A401="EU",AK401=2035),0.93,IF(AND(A401="EU",AK401=2050),0.9,IF(AND(A401="USA",AK401=2035),0.92,IF(AND(A401="USA",AK401=2050),0.89,IF(AND(A401="Japan",AK401=2035),0.92,IF(AND(A401="Japan",AK401=2050),0.89,IF(AND(A401="Russia",AK401=2035),0.91,IF(AND(A401="Russia",AK401=2050),0.86,IF(AND(A401="China",AK401=2035),0.91,IF(AND(A401="China",AK401=2050),0.87,IF(AND(A401="India",AK401=2035),0.92,IF(AND(A401="India",AK401=2050),0.87,IF(AND(A401="Middle East",AK401=2035),0.89,IF(AND(A401="Middle East",AK401=2050),0.84,IF(AND(A401="Africa",AK401=2035),0.9,IF(AND(A401="Africa",AK401=2050),0.86,IF(AND(A401="Brazil",AK401=2035),0.93,IF(AND(A401="Brazil",AK401=2050),0.89,""))))))))))))))))))</f>
        <v>*0.9</v>
      </c>
      <c r="AM401" s="53" t="str">
        <f aca="false">AM400</f>
        <v>REZoning_Sol-Win</v>
      </c>
      <c r="AP401" s="0" t="s">
        <v>3709</v>
      </c>
      <c r="AQ401" s="38" t="s">
        <v>35</v>
      </c>
      <c r="AR401" s="38" t="n">
        <f aca="false">AR400</f>
        <v>2100</v>
      </c>
      <c r="AS401" s="38" t="s">
        <v>874</v>
      </c>
      <c r="AT401" s="38" t="s">
        <v>36</v>
      </c>
    </row>
    <row r="402" customFormat="false" ht="28.5" hidden="false" customHeight="true" outlineLevel="0" collapsed="false">
      <c r="A402" s="3" t="s">
        <v>51</v>
      </c>
      <c r="C402" s="0" t="s">
        <v>3710</v>
      </c>
      <c r="D402" s="50" t="s">
        <v>35</v>
      </c>
      <c r="E402" s="0" t="n">
        <v>2035</v>
      </c>
      <c r="F402" s="51" t="str">
        <f aca="false">"*"&amp;IF(AND(A402="EU",E402=2035),0.95,IF(AND(A402="EU",E402=2050),0.93,IF(AND(A402="USA",E402=2035),0.96,IF(AND(A402="USA",E402=2050),0.94,IF(AND(A402="Japan",E402=2035),0.94,IF(AND(A402="Japan",E402=2050),0.92,IF(AND(A402="Russia",E402=2035),0.95,IF(AND(A402="Russia",E402=2050),0.93,IF(AND(A402="China",E402=2035),0.94,IF(AND(A402="China",E402=2050),0.92,IF(AND(A402="India",E402=2035),0.95,IF(AND(A402="India",E402=2050),0.92,IF(AND(A402="Middle East",E402=2035),0.94,IF(AND(A402="Middle East",E402=2050),0.9,IF(AND(A402="Africa",E402=2035),0.94,IF(AND(A402="Africa",E402=2050),0.91,IF(AND(A402="Brazil",E402=2035),0.95,IF(AND(A402="Brazil",E402=2050),0.92,""))))))))))))))))))</f>
        <v>*0.95</v>
      </c>
      <c r="H402" s="0" t="s">
        <v>3710</v>
      </c>
      <c r="I402" s="50" t="s">
        <v>35</v>
      </c>
      <c r="J402" s="0" t="n">
        <v>2050</v>
      </c>
      <c r="K402" s="48" t="str">
        <f aca="false">"*"&amp;IF(AND(A402="EU",J402=2035),0.95,IF(AND(A402="EU",J402=2050),0.93,IF(AND(A402="USA",J402=2035),0.96,IF(AND(A402="USA",J402=2050),0.94,IF(AND(A402="Japan",J402=2035),0.94,IF(AND(A402="Japan",J402=2050),0.92,IF(AND(A402="Russia",J402=2035),0.95,IF(AND(A402="Russia",J402=2050),0.93,IF(AND(A402="China",J402=2035),0.94,IF(AND(A402="China",J402=2050),0.92,IF(AND(A402="India",J402=2035),0.95,IF(AND(A402="India",J402=2050),0.92,IF(AND(A402="Middle East",J402=2035),0.94,IF(AND(A402="Middle East",J402=2050),0.9,IF(AND(A402="Africa",J402=2035),0.94,IF(AND(A402="Africa",J402=2050),0.91,IF(AND(A402="Brazil",J402=2035),0.95,IF(AND(A402="Brazil",J402=2050),0.92,""))))))))))))))))))</f>
        <v>*0.93</v>
      </c>
      <c r="P402" s="41" t="s">
        <v>3710</v>
      </c>
      <c r="Q402" s="52" t="s">
        <v>35</v>
      </c>
      <c r="R402" s="41" t="n">
        <v>2035</v>
      </c>
      <c r="S402" s="53" t="str">
        <f aca="false">"*"&amp;IF(AND(A402="EU",R402=2035),0.95,IF(AND(A402="EU",R402=2050),0.93,IF(AND(A402="USA",R402=2035),0.96,IF(AND(A402="USA",R402=2050),0.93,IF(AND(A402="Japan",R402=2035),0.94,IF(AND(A402="Japan",R402=2050),0.92,IF(AND(A402="Russia",R402=2035),0.95,IF(AND(A402="Russia",R402=2050),0.91,IF(AND(A402="China",R402=2035),0.93,IF(AND(A402="China",R402=2050),0.92,IF(AND(A402="India",R402=2035),0.94,IF(AND(A402="India",R402=2050),0.91,IF(AND(A402="Middle East",R402=2035),0.92,IF(AND(A402="Middle East",R402=2050),0.89,IF(AND(A402="Africa",R402=2035),0.93,IF(AND(A402="Africa",R402=2050),0.9,IF(AND(A402="Brazil",R402=2035),0.95,IF(AND(A402="Brazil",R402=2050),0.92,""))))))))))))))))))</f>
        <v>*0.95</v>
      </c>
      <c r="U402" s="41" t="s">
        <v>3710</v>
      </c>
      <c r="V402" s="52" t="s">
        <v>35</v>
      </c>
      <c r="W402" s="41" t="n">
        <v>2050</v>
      </c>
      <c r="X402" s="53" t="str">
        <f aca="false">"*"&amp;IF(AND(A402="EU",W402=2035),0.95,IF(AND(A402="EU",W402=2050),0.93,IF(AND(A402="USA",W402=2035),0.96,IF(AND(A402="USA",W402=2050),0.93,IF(AND(A402="Japan",W402=2035),0.94,IF(AND(A402="Japan",W402=2050),0.92,IF(AND(A402="Russia",W402=2035),0.95,IF(AND(A402="Russia",W402=2050),0.91,IF(AND(A402="China",W402=2035),0.93,IF(AND(A402="China",W402=2050),0.92,IF(AND(A402="India",W402=2035),0.94,IF(AND(A402="India",W402=2050),0.91,IF(AND(A402="Middle East",W402=2035),0.92,IF(AND(A402="Middle East",W402=2050),0.89,IF(AND(A402="Africa",W402=2035),0.93,IF(AND(A402="Africa",W402=2050),0.9,IF(AND(A402="Brazil",W402=2035),0.95,IF(AND(A402="Brazil",W402=2050),0.92,""))))))))))))))))))</f>
        <v>*0.93</v>
      </c>
      <c r="AC402" s="1" t="s">
        <v>3710</v>
      </c>
      <c r="AD402" s="57" t="s">
        <v>35</v>
      </c>
      <c r="AE402" s="1" t="n">
        <v>2035</v>
      </c>
      <c r="AF402" s="58" t="str">
        <f aca="false">"*"&amp;IF(AND(A402="EU",AE402=2035),0.93,IF(AND(A402="EU",AE402=2050),0.9,IF(AND(A402="USA",AE402=2035),0.92,IF(AND(A402="USA",AE402=2050),0.89,IF(AND(A402="Japan",AE402=2035),0.92,IF(AND(A402="Japan",AE402=2050),0.89,IF(AND(A402="Russia",AE402=2035),0.91,IF(AND(A402="Russia",AE402=2050),0.86,IF(AND(A402="China",AE402=2035),0.91,IF(AND(A402="China",AE402=2050),0.87,IF(AND(A402="India",AE402=2035),0.92,IF(AND(A402="India",AE402=2050),0.87,IF(AND(A402="Middle East",AE402=2035),0.89,IF(AND(A402="Middle East",AE402=2050),0.84,IF(AND(A402="Africa",AE402=2035),0.9,IF(AND(A402="Africa",AE402=2050),0.86,IF(AND(A402="Brazil",AE402=2035),0.93,IF(AND(A402="Brazil",AE402=2050),0.89,""))))))))))))))))))</f>
        <v>*0.93</v>
      </c>
      <c r="AG402" s="53" t="str">
        <f aca="false">AG401</f>
        <v>REZoning_Sol-Win</v>
      </c>
      <c r="AI402" s="1" t="s">
        <v>3710</v>
      </c>
      <c r="AJ402" s="57" t="s">
        <v>35</v>
      </c>
      <c r="AK402" s="1" t="n">
        <v>2050</v>
      </c>
      <c r="AL402" s="58" t="str">
        <f aca="false">"*"&amp;IF(AND(A402="EU",AK402=2035),0.93,IF(AND(A402="EU",AK402=2050),0.9,IF(AND(A402="USA",AK402=2035),0.92,IF(AND(A402="USA",AK402=2050),0.89,IF(AND(A402="Japan",AK402=2035),0.92,IF(AND(A402="Japan",AK402=2050),0.89,IF(AND(A402="Russia",AK402=2035),0.91,IF(AND(A402="Russia",AK402=2050),0.86,IF(AND(A402="China",AK402=2035),0.91,IF(AND(A402="China",AK402=2050),0.87,IF(AND(A402="India",AK402=2035),0.92,IF(AND(A402="India",AK402=2050),0.87,IF(AND(A402="Middle East",AK402=2035),0.89,IF(AND(A402="Middle East",AK402=2050),0.84,IF(AND(A402="Africa",AK402=2035),0.9,IF(AND(A402="Africa",AK402=2050),0.86,IF(AND(A402="Brazil",AK402=2035),0.93,IF(AND(A402="Brazil",AK402=2050),0.89,""))))))))))))))))))</f>
        <v>*0.9</v>
      </c>
      <c r="AM402" s="53" t="str">
        <f aca="false">AM401</f>
        <v>REZoning_Sol-Win</v>
      </c>
      <c r="AP402" s="0" t="s">
        <v>3710</v>
      </c>
      <c r="AQ402" s="38" t="s">
        <v>35</v>
      </c>
      <c r="AR402" s="38" t="n">
        <f aca="false">AR401</f>
        <v>2100</v>
      </c>
      <c r="AS402" s="38" t="s">
        <v>874</v>
      </c>
      <c r="AT402" s="38" t="s">
        <v>36</v>
      </c>
    </row>
    <row r="403" customFormat="false" ht="28.5" hidden="false" customHeight="true" outlineLevel="0" collapsed="false">
      <c r="A403" s="3" t="s">
        <v>51</v>
      </c>
      <c r="C403" s="0" t="s">
        <v>3711</v>
      </c>
      <c r="D403" s="50" t="s">
        <v>35</v>
      </c>
      <c r="E403" s="0" t="n">
        <v>2035</v>
      </c>
      <c r="F403" s="51" t="str">
        <f aca="false">"*"&amp;IF(AND(A403="EU",E403=2035),0.95,IF(AND(A403="EU",E403=2050),0.93,IF(AND(A403="USA",E403=2035),0.96,IF(AND(A403="USA",E403=2050),0.94,IF(AND(A403="Japan",E403=2035),0.94,IF(AND(A403="Japan",E403=2050),0.92,IF(AND(A403="Russia",E403=2035),0.95,IF(AND(A403="Russia",E403=2050),0.93,IF(AND(A403="China",E403=2035),0.94,IF(AND(A403="China",E403=2050),0.92,IF(AND(A403="India",E403=2035),0.95,IF(AND(A403="India",E403=2050),0.92,IF(AND(A403="Middle East",E403=2035),0.94,IF(AND(A403="Middle East",E403=2050),0.9,IF(AND(A403="Africa",E403=2035),0.94,IF(AND(A403="Africa",E403=2050),0.91,IF(AND(A403="Brazil",E403=2035),0.95,IF(AND(A403="Brazil",E403=2050),0.92,""))))))))))))))))))</f>
        <v>*0.95</v>
      </c>
      <c r="H403" s="0" t="s">
        <v>3711</v>
      </c>
      <c r="I403" s="50" t="s">
        <v>35</v>
      </c>
      <c r="J403" s="0" t="n">
        <v>2050</v>
      </c>
      <c r="K403" s="48" t="str">
        <f aca="false">"*"&amp;IF(AND(A403="EU",J403=2035),0.95,IF(AND(A403="EU",J403=2050),0.93,IF(AND(A403="USA",J403=2035),0.96,IF(AND(A403="USA",J403=2050),0.94,IF(AND(A403="Japan",J403=2035),0.94,IF(AND(A403="Japan",J403=2050),0.92,IF(AND(A403="Russia",J403=2035),0.95,IF(AND(A403="Russia",J403=2050),0.93,IF(AND(A403="China",J403=2035),0.94,IF(AND(A403="China",J403=2050),0.92,IF(AND(A403="India",J403=2035),0.95,IF(AND(A403="India",J403=2050),0.92,IF(AND(A403="Middle East",J403=2035),0.94,IF(AND(A403="Middle East",J403=2050),0.9,IF(AND(A403="Africa",J403=2035),0.94,IF(AND(A403="Africa",J403=2050),0.91,IF(AND(A403="Brazil",J403=2035),0.95,IF(AND(A403="Brazil",J403=2050),0.92,""))))))))))))))))))</f>
        <v>*0.93</v>
      </c>
      <c r="P403" s="41" t="s">
        <v>3711</v>
      </c>
      <c r="Q403" s="52" t="s">
        <v>35</v>
      </c>
      <c r="R403" s="41" t="n">
        <v>2035</v>
      </c>
      <c r="S403" s="53" t="str">
        <f aca="false">"*"&amp;IF(AND(A403="EU",R403=2035),0.95,IF(AND(A403="EU",R403=2050),0.93,IF(AND(A403="USA",R403=2035),0.96,IF(AND(A403="USA",R403=2050),0.93,IF(AND(A403="Japan",R403=2035),0.94,IF(AND(A403="Japan",R403=2050),0.92,IF(AND(A403="Russia",R403=2035),0.95,IF(AND(A403="Russia",R403=2050),0.91,IF(AND(A403="China",R403=2035),0.93,IF(AND(A403="China",R403=2050),0.92,IF(AND(A403="India",R403=2035),0.94,IF(AND(A403="India",R403=2050),0.91,IF(AND(A403="Middle East",R403=2035),0.92,IF(AND(A403="Middle East",R403=2050),0.89,IF(AND(A403="Africa",R403=2035),0.93,IF(AND(A403="Africa",R403=2050),0.9,IF(AND(A403="Brazil",R403=2035),0.95,IF(AND(A403="Brazil",R403=2050),0.92,""))))))))))))))))))</f>
        <v>*0.95</v>
      </c>
      <c r="U403" s="41" t="s">
        <v>3711</v>
      </c>
      <c r="V403" s="52" t="s">
        <v>35</v>
      </c>
      <c r="W403" s="41" t="n">
        <v>2050</v>
      </c>
      <c r="X403" s="53" t="str">
        <f aca="false">"*"&amp;IF(AND(A403="EU",W403=2035),0.95,IF(AND(A403="EU",W403=2050),0.93,IF(AND(A403="USA",W403=2035),0.96,IF(AND(A403="USA",W403=2050),0.93,IF(AND(A403="Japan",W403=2035),0.94,IF(AND(A403="Japan",W403=2050),0.92,IF(AND(A403="Russia",W403=2035),0.95,IF(AND(A403="Russia",W403=2050),0.91,IF(AND(A403="China",W403=2035),0.93,IF(AND(A403="China",W403=2050),0.92,IF(AND(A403="India",W403=2035),0.94,IF(AND(A403="India",W403=2050),0.91,IF(AND(A403="Middle East",W403=2035),0.92,IF(AND(A403="Middle East",W403=2050),0.89,IF(AND(A403="Africa",W403=2035),0.93,IF(AND(A403="Africa",W403=2050),0.9,IF(AND(A403="Brazil",W403=2035),0.95,IF(AND(A403="Brazil",W403=2050),0.92,""))))))))))))))))))</f>
        <v>*0.93</v>
      </c>
      <c r="AC403" s="1" t="s">
        <v>3711</v>
      </c>
      <c r="AD403" s="57" t="s">
        <v>35</v>
      </c>
      <c r="AE403" s="1" t="n">
        <v>2035</v>
      </c>
      <c r="AF403" s="58" t="str">
        <f aca="false">"*"&amp;IF(AND(A403="EU",AE403=2035),0.93,IF(AND(A403="EU",AE403=2050),0.9,IF(AND(A403="USA",AE403=2035),0.92,IF(AND(A403="USA",AE403=2050),0.89,IF(AND(A403="Japan",AE403=2035),0.92,IF(AND(A403="Japan",AE403=2050),0.89,IF(AND(A403="Russia",AE403=2035),0.91,IF(AND(A403="Russia",AE403=2050),0.86,IF(AND(A403="China",AE403=2035),0.91,IF(AND(A403="China",AE403=2050),0.87,IF(AND(A403="India",AE403=2035),0.92,IF(AND(A403="India",AE403=2050),0.87,IF(AND(A403="Middle East",AE403=2035),0.89,IF(AND(A403="Middle East",AE403=2050),0.84,IF(AND(A403="Africa",AE403=2035),0.9,IF(AND(A403="Africa",AE403=2050),0.86,IF(AND(A403="Brazil",AE403=2035),0.93,IF(AND(A403="Brazil",AE403=2050),0.89,""))))))))))))))))))</f>
        <v>*0.93</v>
      </c>
      <c r="AG403" s="53" t="str">
        <f aca="false">AG402</f>
        <v>REZoning_Sol-Win</v>
      </c>
      <c r="AI403" s="1" t="s">
        <v>3711</v>
      </c>
      <c r="AJ403" s="57" t="s">
        <v>35</v>
      </c>
      <c r="AK403" s="1" t="n">
        <v>2050</v>
      </c>
      <c r="AL403" s="58" t="str">
        <f aca="false">"*"&amp;IF(AND(A403="EU",AK403=2035),0.93,IF(AND(A403="EU",AK403=2050),0.9,IF(AND(A403="USA",AK403=2035),0.92,IF(AND(A403="USA",AK403=2050),0.89,IF(AND(A403="Japan",AK403=2035),0.92,IF(AND(A403="Japan",AK403=2050),0.89,IF(AND(A403="Russia",AK403=2035),0.91,IF(AND(A403="Russia",AK403=2050),0.86,IF(AND(A403="China",AK403=2035),0.91,IF(AND(A403="China",AK403=2050),0.87,IF(AND(A403="India",AK403=2035),0.92,IF(AND(A403="India",AK403=2050),0.87,IF(AND(A403="Middle East",AK403=2035),0.89,IF(AND(A403="Middle East",AK403=2050),0.84,IF(AND(A403="Africa",AK403=2035),0.9,IF(AND(A403="Africa",AK403=2050),0.86,IF(AND(A403="Brazil",AK403=2035),0.93,IF(AND(A403="Brazil",AK403=2050),0.89,""))))))))))))))))))</f>
        <v>*0.9</v>
      </c>
      <c r="AM403" s="53" t="str">
        <f aca="false">AM402</f>
        <v>REZoning_Sol-Win</v>
      </c>
      <c r="AP403" s="0" t="s">
        <v>3711</v>
      </c>
      <c r="AQ403" s="38" t="s">
        <v>35</v>
      </c>
      <c r="AR403" s="38" t="n">
        <f aca="false">AR402</f>
        <v>2100</v>
      </c>
      <c r="AS403" s="38" t="s">
        <v>874</v>
      </c>
      <c r="AT403" s="38" t="s">
        <v>36</v>
      </c>
    </row>
    <row r="404" customFormat="false" ht="28.5" hidden="false" customHeight="true" outlineLevel="0" collapsed="false">
      <c r="A404" s="3" t="s">
        <v>51</v>
      </c>
      <c r="C404" s="0" t="s">
        <v>3712</v>
      </c>
      <c r="D404" s="50" t="s">
        <v>35</v>
      </c>
      <c r="E404" s="0" t="n">
        <v>2035</v>
      </c>
      <c r="F404" s="51" t="str">
        <f aca="false">"*"&amp;IF(AND(A404="EU",E404=2035),0.95,IF(AND(A404="EU",E404=2050),0.93,IF(AND(A404="USA",E404=2035),0.96,IF(AND(A404="USA",E404=2050),0.94,IF(AND(A404="Japan",E404=2035),0.94,IF(AND(A404="Japan",E404=2050),0.92,IF(AND(A404="Russia",E404=2035),0.95,IF(AND(A404="Russia",E404=2050),0.93,IF(AND(A404="China",E404=2035),0.94,IF(AND(A404="China",E404=2050),0.92,IF(AND(A404="India",E404=2035),0.95,IF(AND(A404="India",E404=2050),0.92,IF(AND(A404="Middle East",E404=2035),0.94,IF(AND(A404="Middle East",E404=2050),0.9,IF(AND(A404="Africa",E404=2035),0.94,IF(AND(A404="Africa",E404=2050),0.91,IF(AND(A404="Brazil",E404=2035),0.95,IF(AND(A404="Brazil",E404=2050),0.92,""))))))))))))))))))</f>
        <v>*0.95</v>
      </c>
      <c r="H404" s="0" t="s">
        <v>3712</v>
      </c>
      <c r="I404" s="50" t="s">
        <v>35</v>
      </c>
      <c r="J404" s="0" t="n">
        <v>2050</v>
      </c>
      <c r="K404" s="48" t="str">
        <f aca="false">"*"&amp;IF(AND(A404="EU",J404=2035),0.95,IF(AND(A404="EU",J404=2050),0.93,IF(AND(A404="USA",J404=2035),0.96,IF(AND(A404="USA",J404=2050),0.94,IF(AND(A404="Japan",J404=2035),0.94,IF(AND(A404="Japan",J404=2050),0.92,IF(AND(A404="Russia",J404=2035),0.95,IF(AND(A404="Russia",J404=2050),0.93,IF(AND(A404="China",J404=2035),0.94,IF(AND(A404="China",J404=2050),0.92,IF(AND(A404="India",J404=2035),0.95,IF(AND(A404="India",J404=2050),0.92,IF(AND(A404="Middle East",J404=2035),0.94,IF(AND(A404="Middle East",J404=2050),0.9,IF(AND(A404="Africa",J404=2035),0.94,IF(AND(A404="Africa",J404=2050),0.91,IF(AND(A404="Brazil",J404=2035),0.95,IF(AND(A404="Brazil",J404=2050),0.92,""))))))))))))))))))</f>
        <v>*0.93</v>
      </c>
      <c r="P404" s="41" t="s">
        <v>3712</v>
      </c>
      <c r="Q404" s="52" t="s">
        <v>35</v>
      </c>
      <c r="R404" s="41" t="n">
        <v>2035</v>
      </c>
      <c r="S404" s="53" t="str">
        <f aca="false">"*"&amp;IF(AND(A404="EU",R404=2035),0.95,IF(AND(A404="EU",R404=2050),0.93,IF(AND(A404="USA",R404=2035),0.96,IF(AND(A404="USA",R404=2050),0.93,IF(AND(A404="Japan",R404=2035),0.94,IF(AND(A404="Japan",R404=2050),0.92,IF(AND(A404="Russia",R404=2035),0.95,IF(AND(A404="Russia",R404=2050),0.91,IF(AND(A404="China",R404=2035),0.93,IF(AND(A404="China",R404=2050),0.92,IF(AND(A404="India",R404=2035),0.94,IF(AND(A404="India",R404=2050),0.91,IF(AND(A404="Middle East",R404=2035),0.92,IF(AND(A404="Middle East",R404=2050),0.89,IF(AND(A404="Africa",R404=2035),0.93,IF(AND(A404="Africa",R404=2050),0.9,IF(AND(A404="Brazil",R404=2035),0.95,IF(AND(A404="Brazil",R404=2050),0.92,""))))))))))))))))))</f>
        <v>*0.95</v>
      </c>
      <c r="U404" s="41" t="s">
        <v>3712</v>
      </c>
      <c r="V404" s="52" t="s">
        <v>35</v>
      </c>
      <c r="W404" s="41" t="n">
        <v>2050</v>
      </c>
      <c r="X404" s="53" t="str">
        <f aca="false">"*"&amp;IF(AND(A404="EU",W404=2035),0.95,IF(AND(A404="EU",W404=2050),0.93,IF(AND(A404="USA",W404=2035),0.96,IF(AND(A404="USA",W404=2050),0.93,IF(AND(A404="Japan",W404=2035),0.94,IF(AND(A404="Japan",W404=2050),0.92,IF(AND(A404="Russia",W404=2035),0.95,IF(AND(A404="Russia",W404=2050),0.91,IF(AND(A404="China",W404=2035),0.93,IF(AND(A404="China",W404=2050),0.92,IF(AND(A404="India",W404=2035),0.94,IF(AND(A404="India",W404=2050),0.91,IF(AND(A404="Middle East",W404=2035),0.92,IF(AND(A404="Middle East",W404=2050),0.89,IF(AND(A404="Africa",W404=2035),0.93,IF(AND(A404="Africa",W404=2050),0.9,IF(AND(A404="Brazil",W404=2035),0.95,IF(AND(A404="Brazil",W404=2050),0.92,""))))))))))))))))))</f>
        <v>*0.93</v>
      </c>
      <c r="AC404" s="1" t="s">
        <v>3712</v>
      </c>
      <c r="AD404" s="57" t="s">
        <v>35</v>
      </c>
      <c r="AE404" s="1" t="n">
        <v>2035</v>
      </c>
      <c r="AF404" s="58" t="str">
        <f aca="false">"*"&amp;IF(AND(A404="EU",AE404=2035),0.93,IF(AND(A404="EU",AE404=2050),0.9,IF(AND(A404="USA",AE404=2035),0.92,IF(AND(A404="USA",AE404=2050),0.89,IF(AND(A404="Japan",AE404=2035),0.92,IF(AND(A404="Japan",AE404=2050),0.89,IF(AND(A404="Russia",AE404=2035),0.91,IF(AND(A404="Russia",AE404=2050),0.86,IF(AND(A404="China",AE404=2035),0.91,IF(AND(A404="China",AE404=2050),0.87,IF(AND(A404="India",AE404=2035),0.92,IF(AND(A404="India",AE404=2050),0.87,IF(AND(A404="Middle East",AE404=2035),0.89,IF(AND(A404="Middle East",AE404=2050),0.84,IF(AND(A404="Africa",AE404=2035),0.9,IF(AND(A404="Africa",AE404=2050),0.86,IF(AND(A404="Brazil",AE404=2035),0.93,IF(AND(A404="Brazil",AE404=2050),0.89,""))))))))))))))))))</f>
        <v>*0.93</v>
      </c>
      <c r="AG404" s="53" t="str">
        <f aca="false">AG403</f>
        <v>REZoning_Sol-Win</v>
      </c>
      <c r="AI404" s="1" t="s">
        <v>3712</v>
      </c>
      <c r="AJ404" s="57" t="s">
        <v>35</v>
      </c>
      <c r="AK404" s="1" t="n">
        <v>2050</v>
      </c>
      <c r="AL404" s="58" t="str">
        <f aca="false">"*"&amp;IF(AND(A404="EU",AK404=2035),0.93,IF(AND(A404="EU",AK404=2050),0.9,IF(AND(A404="USA",AK404=2035),0.92,IF(AND(A404="USA",AK404=2050),0.89,IF(AND(A404="Japan",AK404=2035),0.92,IF(AND(A404="Japan",AK404=2050),0.89,IF(AND(A404="Russia",AK404=2035),0.91,IF(AND(A404="Russia",AK404=2050),0.86,IF(AND(A404="China",AK404=2035),0.91,IF(AND(A404="China",AK404=2050),0.87,IF(AND(A404="India",AK404=2035),0.92,IF(AND(A404="India",AK404=2050),0.87,IF(AND(A404="Middle East",AK404=2035),0.89,IF(AND(A404="Middle East",AK404=2050),0.84,IF(AND(A404="Africa",AK404=2035),0.9,IF(AND(A404="Africa",AK404=2050),0.86,IF(AND(A404="Brazil",AK404=2035),0.93,IF(AND(A404="Brazil",AK404=2050),0.89,""))))))))))))))))))</f>
        <v>*0.9</v>
      </c>
      <c r="AM404" s="53" t="str">
        <f aca="false">AM403</f>
        <v>REZoning_Sol-Win</v>
      </c>
      <c r="AP404" s="0" t="s">
        <v>3712</v>
      </c>
      <c r="AQ404" s="38" t="s">
        <v>35</v>
      </c>
      <c r="AR404" s="38" t="n">
        <f aca="false">AR403</f>
        <v>2100</v>
      </c>
      <c r="AS404" s="38" t="s">
        <v>874</v>
      </c>
      <c r="AT404" s="38" t="s">
        <v>36</v>
      </c>
    </row>
    <row r="405" customFormat="false" ht="28.5" hidden="false" customHeight="true" outlineLevel="0" collapsed="false">
      <c r="A405" s="3" t="s">
        <v>51</v>
      </c>
      <c r="C405" s="0" t="s">
        <v>3713</v>
      </c>
      <c r="D405" s="50" t="s">
        <v>35</v>
      </c>
      <c r="E405" s="0" t="n">
        <v>2035</v>
      </c>
      <c r="F405" s="51" t="str">
        <f aca="false">"*"&amp;IF(AND(A405="EU",E405=2035),0.95,IF(AND(A405="EU",E405=2050),0.93,IF(AND(A405="USA",E405=2035),0.96,IF(AND(A405="USA",E405=2050),0.94,IF(AND(A405="Japan",E405=2035),0.94,IF(AND(A405="Japan",E405=2050),0.92,IF(AND(A405="Russia",E405=2035),0.95,IF(AND(A405="Russia",E405=2050),0.93,IF(AND(A405="China",E405=2035),0.94,IF(AND(A405="China",E405=2050),0.92,IF(AND(A405="India",E405=2035),0.95,IF(AND(A405="India",E405=2050),0.92,IF(AND(A405="Middle East",E405=2035),0.94,IF(AND(A405="Middle East",E405=2050),0.9,IF(AND(A405="Africa",E405=2035),0.94,IF(AND(A405="Africa",E405=2050),0.91,IF(AND(A405="Brazil",E405=2035),0.95,IF(AND(A405="Brazil",E405=2050),0.92,""))))))))))))))))))</f>
        <v>*0.95</v>
      </c>
      <c r="H405" s="0" t="s">
        <v>3713</v>
      </c>
      <c r="I405" s="50" t="s">
        <v>35</v>
      </c>
      <c r="J405" s="0" t="n">
        <v>2050</v>
      </c>
      <c r="K405" s="48" t="str">
        <f aca="false">"*"&amp;IF(AND(A405="EU",J405=2035),0.95,IF(AND(A405="EU",J405=2050),0.93,IF(AND(A405="USA",J405=2035),0.96,IF(AND(A405="USA",J405=2050),0.94,IF(AND(A405="Japan",J405=2035),0.94,IF(AND(A405="Japan",J405=2050),0.92,IF(AND(A405="Russia",J405=2035),0.95,IF(AND(A405="Russia",J405=2050),0.93,IF(AND(A405="China",J405=2035),0.94,IF(AND(A405="China",J405=2050),0.92,IF(AND(A405="India",J405=2035),0.95,IF(AND(A405="India",J405=2050),0.92,IF(AND(A405="Middle East",J405=2035),0.94,IF(AND(A405="Middle East",J405=2050),0.9,IF(AND(A405="Africa",J405=2035),0.94,IF(AND(A405="Africa",J405=2050),0.91,IF(AND(A405="Brazil",J405=2035),0.95,IF(AND(A405="Brazil",J405=2050),0.92,""))))))))))))))))))</f>
        <v>*0.93</v>
      </c>
      <c r="P405" s="41" t="s">
        <v>3713</v>
      </c>
      <c r="Q405" s="52" t="s">
        <v>35</v>
      </c>
      <c r="R405" s="41" t="n">
        <v>2035</v>
      </c>
      <c r="S405" s="53" t="str">
        <f aca="false">"*"&amp;IF(AND(A405="EU",R405=2035),0.95,IF(AND(A405="EU",R405=2050),0.93,IF(AND(A405="USA",R405=2035),0.96,IF(AND(A405="USA",R405=2050),0.93,IF(AND(A405="Japan",R405=2035),0.94,IF(AND(A405="Japan",R405=2050),0.92,IF(AND(A405="Russia",R405=2035),0.95,IF(AND(A405="Russia",R405=2050),0.91,IF(AND(A405="China",R405=2035),0.93,IF(AND(A405="China",R405=2050),0.92,IF(AND(A405="India",R405=2035),0.94,IF(AND(A405="India",R405=2050),0.91,IF(AND(A405="Middle East",R405=2035),0.92,IF(AND(A405="Middle East",R405=2050),0.89,IF(AND(A405="Africa",R405=2035),0.93,IF(AND(A405="Africa",R405=2050),0.9,IF(AND(A405="Brazil",R405=2035),0.95,IF(AND(A405="Brazil",R405=2050),0.92,""))))))))))))))))))</f>
        <v>*0.95</v>
      </c>
      <c r="U405" s="41" t="s">
        <v>3713</v>
      </c>
      <c r="V405" s="52" t="s">
        <v>35</v>
      </c>
      <c r="W405" s="41" t="n">
        <v>2050</v>
      </c>
      <c r="X405" s="53" t="str">
        <f aca="false">"*"&amp;IF(AND(A405="EU",W405=2035),0.95,IF(AND(A405="EU",W405=2050),0.93,IF(AND(A405="USA",W405=2035),0.96,IF(AND(A405="USA",W405=2050),0.93,IF(AND(A405="Japan",W405=2035),0.94,IF(AND(A405="Japan",W405=2050),0.92,IF(AND(A405="Russia",W405=2035),0.95,IF(AND(A405="Russia",W405=2050),0.91,IF(AND(A405="China",W405=2035),0.93,IF(AND(A405="China",W405=2050),0.92,IF(AND(A405="India",W405=2035),0.94,IF(AND(A405="India",W405=2050),0.91,IF(AND(A405="Middle East",W405=2035),0.92,IF(AND(A405="Middle East",W405=2050),0.89,IF(AND(A405="Africa",W405=2035),0.93,IF(AND(A405="Africa",W405=2050),0.9,IF(AND(A405="Brazil",W405=2035),0.95,IF(AND(A405="Brazil",W405=2050),0.92,""))))))))))))))))))</f>
        <v>*0.93</v>
      </c>
      <c r="AC405" s="1" t="s">
        <v>3713</v>
      </c>
      <c r="AD405" s="57" t="s">
        <v>35</v>
      </c>
      <c r="AE405" s="1" t="n">
        <v>2035</v>
      </c>
      <c r="AF405" s="58" t="str">
        <f aca="false">"*"&amp;IF(AND(A405="EU",AE405=2035),0.93,IF(AND(A405="EU",AE405=2050),0.9,IF(AND(A405="USA",AE405=2035),0.92,IF(AND(A405="USA",AE405=2050),0.89,IF(AND(A405="Japan",AE405=2035),0.92,IF(AND(A405="Japan",AE405=2050),0.89,IF(AND(A405="Russia",AE405=2035),0.91,IF(AND(A405="Russia",AE405=2050),0.86,IF(AND(A405="China",AE405=2035),0.91,IF(AND(A405="China",AE405=2050),0.87,IF(AND(A405="India",AE405=2035),0.92,IF(AND(A405="India",AE405=2050),0.87,IF(AND(A405="Middle East",AE405=2035),0.89,IF(AND(A405="Middle East",AE405=2050),0.84,IF(AND(A405="Africa",AE405=2035),0.9,IF(AND(A405="Africa",AE405=2050),0.86,IF(AND(A405="Brazil",AE405=2035),0.93,IF(AND(A405="Brazil",AE405=2050),0.89,""))))))))))))))))))</f>
        <v>*0.93</v>
      </c>
      <c r="AG405" s="53" t="str">
        <f aca="false">AG404</f>
        <v>REZoning_Sol-Win</v>
      </c>
      <c r="AI405" s="1" t="s">
        <v>3713</v>
      </c>
      <c r="AJ405" s="57" t="s">
        <v>35</v>
      </c>
      <c r="AK405" s="1" t="n">
        <v>2050</v>
      </c>
      <c r="AL405" s="58" t="str">
        <f aca="false">"*"&amp;IF(AND(A405="EU",AK405=2035),0.93,IF(AND(A405="EU",AK405=2050),0.9,IF(AND(A405="USA",AK405=2035),0.92,IF(AND(A405="USA",AK405=2050),0.89,IF(AND(A405="Japan",AK405=2035),0.92,IF(AND(A405="Japan",AK405=2050),0.89,IF(AND(A405="Russia",AK405=2035),0.91,IF(AND(A405="Russia",AK405=2050),0.86,IF(AND(A405="China",AK405=2035),0.91,IF(AND(A405="China",AK405=2050),0.87,IF(AND(A405="India",AK405=2035),0.92,IF(AND(A405="India",AK405=2050),0.87,IF(AND(A405="Middle East",AK405=2035),0.89,IF(AND(A405="Middle East",AK405=2050),0.84,IF(AND(A405="Africa",AK405=2035),0.9,IF(AND(A405="Africa",AK405=2050),0.86,IF(AND(A405="Brazil",AK405=2035),0.93,IF(AND(A405="Brazil",AK405=2050),0.89,""))))))))))))))))))</f>
        <v>*0.9</v>
      </c>
      <c r="AM405" s="53" t="str">
        <f aca="false">AM404</f>
        <v>REZoning_Sol-Win</v>
      </c>
      <c r="AP405" s="0" t="s">
        <v>3713</v>
      </c>
      <c r="AQ405" s="38" t="s">
        <v>35</v>
      </c>
      <c r="AR405" s="38" t="n">
        <f aca="false">AR404</f>
        <v>2100</v>
      </c>
      <c r="AS405" s="38" t="s">
        <v>874</v>
      </c>
      <c r="AT405" s="38" t="s">
        <v>36</v>
      </c>
    </row>
    <row r="406" customFormat="false" ht="28.5" hidden="false" customHeight="true" outlineLevel="0" collapsed="false">
      <c r="A406" s="3" t="s">
        <v>51</v>
      </c>
      <c r="C406" s="0" t="s">
        <v>3714</v>
      </c>
      <c r="D406" s="50" t="s">
        <v>35</v>
      </c>
      <c r="E406" s="0" t="n">
        <v>2035</v>
      </c>
      <c r="F406" s="51" t="str">
        <f aca="false">"*"&amp;IF(AND(A406="EU",E406=2035),0.95,IF(AND(A406="EU",E406=2050),0.93,IF(AND(A406="USA",E406=2035),0.96,IF(AND(A406="USA",E406=2050),0.94,IF(AND(A406="Japan",E406=2035),0.94,IF(AND(A406="Japan",E406=2050),0.92,IF(AND(A406="Russia",E406=2035),0.95,IF(AND(A406="Russia",E406=2050),0.93,IF(AND(A406="China",E406=2035),0.94,IF(AND(A406="China",E406=2050),0.92,IF(AND(A406="India",E406=2035),0.95,IF(AND(A406="India",E406=2050),0.92,IF(AND(A406="Middle East",E406=2035),0.94,IF(AND(A406="Middle East",E406=2050),0.9,IF(AND(A406="Africa",E406=2035),0.94,IF(AND(A406="Africa",E406=2050),0.91,IF(AND(A406="Brazil",E406=2035),0.95,IF(AND(A406="Brazil",E406=2050),0.92,""))))))))))))))))))</f>
        <v>*0.95</v>
      </c>
      <c r="H406" s="0" t="s">
        <v>3714</v>
      </c>
      <c r="I406" s="50" t="s">
        <v>35</v>
      </c>
      <c r="J406" s="0" t="n">
        <v>2050</v>
      </c>
      <c r="K406" s="48" t="str">
        <f aca="false">"*"&amp;IF(AND(A406="EU",J406=2035),0.95,IF(AND(A406="EU",J406=2050),0.93,IF(AND(A406="USA",J406=2035),0.96,IF(AND(A406="USA",J406=2050),0.94,IF(AND(A406="Japan",J406=2035),0.94,IF(AND(A406="Japan",J406=2050),0.92,IF(AND(A406="Russia",J406=2035),0.95,IF(AND(A406="Russia",J406=2050),0.93,IF(AND(A406="China",J406=2035),0.94,IF(AND(A406="China",J406=2050),0.92,IF(AND(A406="India",J406=2035),0.95,IF(AND(A406="India",J406=2050),0.92,IF(AND(A406="Middle East",J406=2035),0.94,IF(AND(A406="Middle East",J406=2050),0.9,IF(AND(A406="Africa",J406=2035),0.94,IF(AND(A406="Africa",J406=2050),0.91,IF(AND(A406="Brazil",J406=2035),0.95,IF(AND(A406="Brazil",J406=2050),0.92,""))))))))))))))))))</f>
        <v>*0.93</v>
      </c>
      <c r="P406" s="41" t="s">
        <v>3714</v>
      </c>
      <c r="Q406" s="52" t="s">
        <v>35</v>
      </c>
      <c r="R406" s="41" t="n">
        <v>2035</v>
      </c>
      <c r="S406" s="53" t="str">
        <f aca="false">"*"&amp;IF(AND(A406="EU",R406=2035),0.95,IF(AND(A406="EU",R406=2050),0.93,IF(AND(A406="USA",R406=2035),0.96,IF(AND(A406="USA",R406=2050),0.93,IF(AND(A406="Japan",R406=2035),0.94,IF(AND(A406="Japan",R406=2050),0.92,IF(AND(A406="Russia",R406=2035),0.95,IF(AND(A406="Russia",R406=2050),0.91,IF(AND(A406="China",R406=2035),0.93,IF(AND(A406="China",R406=2050),0.92,IF(AND(A406="India",R406=2035),0.94,IF(AND(A406="India",R406=2050),0.91,IF(AND(A406="Middle East",R406=2035),0.92,IF(AND(A406="Middle East",R406=2050),0.89,IF(AND(A406="Africa",R406=2035),0.93,IF(AND(A406="Africa",R406=2050),0.9,IF(AND(A406="Brazil",R406=2035),0.95,IF(AND(A406="Brazil",R406=2050),0.92,""))))))))))))))))))</f>
        <v>*0.95</v>
      </c>
      <c r="U406" s="41" t="s">
        <v>3714</v>
      </c>
      <c r="V406" s="52" t="s">
        <v>35</v>
      </c>
      <c r="W406" s="41" t="n">
        <v>2050</v>
      </c>
      <c r="X406" s="53" t="str">
        <f aca="false">"*"&amp;IF(AND(A406="EU",W406=2035),0.95,IF(AND(A406="EU",W406=2050),0.93,IF(AND(A406="USA",W406=2035),0.96,IF(AND(A406="USA",W406=2050),0.93,IF(AND(A406="Japan",W406=2035),0.94,IF(AND(A406="Japan",W406=2050),0.92,IF(AND(A406="Russia",W406=2035),0.95,IF(AND(A406="Russia",W406=2050),0.91,IF(AND(A406="China",W406=2035),0.93,IF(AND(A406="China",W406=2050),0.92,IF(AND(A406="India",W406=2035),0.94,IF(AND(A406="India",W406=2050),0.91,IF(AND(A406="Middle East",W406=2035),0.92,IF(AND(A406="Middle East",W406=2050),0.89,IF(AND(A406="Africa",W406=2035),0.93,IF(AND(A406="Africa",W406=2050),0.9,IF(AND(A406="Brazil",W406=2035),0.95,IF(AND(A406="Brazil",W406=2050),0.92,""))))))))))))))))))</f>
        <v>*0.93</v>
      </c>
      <c r="AC406" s="1" t="s">
        <v>3714</v>
      </c>
      <c r="AD406" s="57" t="s">
        <v>35</v>
      </c>
      <c r="AE406" s="1" t="n">
        <v>2035</v>
      </c>
      <c r="AF406" s="58" t="str">
        <f aca="false">"*"&amp;IF(AND(A406="EU",AE406=2035),0.93,IF(AND(A406="EU",AE406=2050),0.9,IF(AND(A406="USA",AE406=2035),0.92,IF(AND(A406="USA",AE406=2050),0.89,IF(AND(A406="Japan",AE406=2035),0.92,IF(AND(A406="Japan",AE406=2050),0.89,IF(AND(A406="Russia",AE406=2035),0.91,IF(AND(A406="Russia",AE406=2050),0.86,IF(AND(A406="China",AE406=2035),0.91,IF(AND(A406="China",AE406=2050),0.87,IF(AND(A406="India",AE406=2035),0.92,IF(AND(A406="India",AE406=2050),0.87,IF(AND(A406="Middle East",AE406=2035),0.89,IF(AND(A406="Middle East",AE406=2050),0.84,IF(AND(A406="Africa",AE406=2035),0.9,IF(AND(A406="Africa",AE406=2050),0.86,IF(AND(A406="Brazil",AE406=2035),0.93,IF(AND(A406="Brazil",AE406=2050),0.89,""))))))))))))))))))</f>
        <v>*0.93</v>
      </c>
      <c r="AG406" s="53" t="str">
        <f aca="false">AG405</f>
        <v>REZoning_Sol-Win</v>
      </c>
      <c r="AI406" s="1" t="s">
        <v>3714</v>
      </c>
      <c r="AJ406" s="57" t="s">
        <v>35</v>
      </c>
      <c r="AK406" s="1" t="n">
        <v>2050</v>
      </c>
      <c r="AL406" s="58" t="str">
        <f aca="false">"*"&amp;IF(AND(A406="EU",AK406=2035),0.93,IF(AND(A406="EU",AK406=2050),0.9,IF(AND(A406="USA",AK406=2035),0.92,IF(AND(A406="USA",AK406=2050),0.89,IF(AND(A406="Japan",AK406=2035),0.92,IF(AND(A406="Japan",AK406=2050),0.89,IF(AND(A406="Russia",AK406=2035),0.91,IF(AND(A406="Russia",AK406=2050),0.86,IF(AND(A406="China",AK406=2035),0.91,IF(AND(A406="China",AK406=2050),0.87,IF(AND(A406="India",AK406=2035),0.92,IF(AND(A406="India",AK406=2050),0.87,IF(AND(A406="Middle East",AK406=2035),0.89,IF(AND(A406="Middle East",AK406=2050),0.84,IF(AND(A406="Africa",AK406=2035),0.9,IF(AND(A406="Africa",AK406=2050),0.86,IF(AND(A406="Brazil",AK406=2035),0.93,IF(AND(A406="Brazil",AK406=2050),0.89,""))))))))))))))))))</f>
        <v>*0.9</v>
      </c>
      <c r="AM406" s="53" t="str">
        <f aca="false">AM405</f>
        <v>REZoning_Sol-Win</v>
      </c>
      <c r="AP406" s="0" t="s">
        <v>3714</v>
      </c>
      <c r="AQ406" s="38" t="s">
        <v>35</v>
      </c>
      <c r="AR406" s="38" t="n">
        <f aca="false">AR405</f>
        <v>2100</v>
      </c>
      <c r="AS406" s="38" t="s">
        <v>874</v>
      </c>
      <c r="AT406" s="38" t="s">
        <v>36</v>
      </c>
    </row>
    <row r="407" customFormat="false" ht="28.5" hidden="false" customHeight="true" outlineLevel="0" collapsed="false">
      <c r="A407" s="3" t="s">
        <v>51</v>
      </c>
      <c r="C407" s="0" t="s">
        <v>3715</v>
      </c>
      <c r="D407" s="50" t="s">
        <v>35</v>
      </c>
      <c r="E407" s="0" t="n">
        <v>2035</v>
      </c>
      <c r="F407" s="51" t="str">
        <f aca="false">"*"&amp;IF(AND(A407="EU",E407=2035),0.95,IF(AND(A407="EU",E407=2050),0.93,IF(AND(A407="USA",E407=2035),0.96,IF(AND(A407="USA",E407=2050),0.94,IF(AND(A407="Japan",E407=2035),0.94,IF(AND(A407="Japan",E407=2050),0.92,IF(AND(A407="Russia",E407=2035),0.95,IF(AND(A407="Russia",E407=2050),0.93,IF(AND(A407="China",E407=2035),0.94,IF(AND(A407="China",E407=2050),0.92,IF(AND(A407="India",E407=2035),0.95,IF(AND(A407="India",E407=2050),0.92,IF(AND(A407="Middle East",E407=2035),0.94,IF(AND(A407="Middle East",E407=2050),0.9,IF(AND(A407="Africa",E407=2035),0.94,IF(AND(A407="Africa",E407=2050),0.91,IF(AND(A407="Brazil",E407=2035),0.95,IF(AND(A407="Brazil",E407=2050),0.92,""))))))))))))))))))</f>
        <v>*0.95</v>
      </c>
      <c r="H407" s="0" t="s">
        <v>3715</v>
      </c>
      <c r="I407" s="50" t="s">
        <v>35</v>
      </c>
      <c r="J407" s="0" t="n">
        <v>2050</v>
      </c>
      <c r="K407" s="48" t="str">
        <f aca="false">"*"&amp;IF(AND(A407="EU",J407=2035),0.95,IF(AND(A407="EU",J407=2050),0.93,IF(AND(A407="USA",J407=2035),0.96,IF(AND(A407="USA",J407=2050),0.94,IF(AND(A407="Japan",J407=2035),0.94,IF(AND(A407="Japan",J407=2050),0.92,IF(AND(A407="Russia",J407=2035),0.95,IF(AND(A407="Russia",J407=2050),0.93,IF(AND(A407="China",J407=2035),0.94,IF(AND(A407="China",J407=2050),0.92,IF(AND(A407="India",J407=2035),0.95,IF(AND(A407="India",J407=2050),0.92,IF(AND(A407="Middle East",J407=2035),0.94,IF(AND(A407="Middle East",J407=2050),0.9,IF(AND(A407="Africa",J407=2035),0.94,IF(AND(A407="Africa",J407=2050),0.91,IF(AND(A407="Brazil",J407=2035),0.95,IF(AND(A407="Brazil",J407=2050),0.92,""))))))))))))))))))</f>
        <v>*0.93</v>
      </c>
      <c r="P407" s="41" t="s">
        <v>3715</v>
      </c>
      <c r="Q407" s="52" t="s">
        <v>35</v>
      </c>
      <c r="R407" s="41" t="n">
        <v>2035</v>
      </c>
      <c r="S407" s="53" t="str">
        <f aca="false">"*"&amp;IF(AND(A407="EU",R407=2035),0.95,IF(AND(A407="EU",R407=2050),0.93,IF(AND(A407="USA",R407=2035),0.96,IF(AND(A407="USA",R407=2050),0.93,IF(AND(A407="Japan",R407=2035),0.94,IF(AND(A407="Japan",R407=2050),0.92,IF(AND(A407="Russia",R407=2035),0.95,IF(AND(A407="Russia",R407=2050),0.91,IF(AND(A407="China",R407=2035),0.93,IF(AND(A407="China",R407=2050),0.92,IF(AND(A407="India",R407=2035),0.94,IF(AND(A407="India",R407=2050),0.91,IF(AND(A407="Middle East",R407=2035),0.92,IF(AND(A407="Middle East",R407=2050),0.89,IF(AND(A407="Africa",R407=2035),0.93,IF(AND(A407="Africa",R407=2050),0.9,IF(AND(A407="Brazil",R407=2035),0.95,IF(AND(A407="Brazil",R407=2050),0.92,""))))))))))))))))))</f>
        <v>*0.95</v>
      </c>
      <c r="U407" s="41" t="s">
        <v>3715</v>
      </c>
      <c r="V407" s="52" t="s">
        <v>35</v>
      </c>
      <c r="W407" s="41" t="n">
        <v>2050</v>
      </c>
      <c r="X407" s="53" t="str">
        <f aca="false">"*"&amp;IF(AND(A407="EU",W407=2035),0.95,IF(AND(A407="EU",W407=2050),0.93,IF(AND(A407="USA",W407=2035),0.96,IF(AND(A407="USA",W407=2050),0.93,IF(AND(A407="Japan",W407=2035),0.94,IF(AND(A407="Japan",W407=2050),0.92,IF(AND(A407="Russia",W407=2035),0.95,IF(AND(A407="Russia",W407=2050),0.91,IF(AND(A407="China",W407=2035),0.93,IF(AND(A407="China",W407=2050),0.92,IF(AND(A407="India",W407=2035),0.94,IF(AND(A407="India",W407=2050),0.91,IF(AND(A407="Middle East",W407=2035),0.92,IF(AND(A407="Middle East",W407=2050),0.89,IF(AND(A407="Africa",W407=2035),0.93,IF(AND(A407="Africa",W407=2050),0.9,IF(AND(A407="Brazil",W407=2035),0.95,IF(AND(A407="Brazil",W407=2050),0.92,""))))))))))))))))))</f>
        <v>*0.93</v>
      </c>
      <c r="AC407" s="1" t="s">
        <v>3715</v>
      </c>
      <c r="AD407" s="57" t="s">
        <v>35</v>
      </c>
      <c r="AE407" s="1" t="n">
        <v>2035</v>
      </c>
      <c r="AF407" s="58" t="str">
        <f aca="false">"*"&amp;IF(AND(A407="EU",AE407=2035),0.93,IF(AND(A407="EU",AE407=2050),0.9,IF(AND(A407="USA",AE407=2035),0.92,IF(AND(A407="USA",AE407=2050),0.89,IF(AND(A407="Japan",AE407=2035),0.92,IF(AND(A407="Japan",AE407=2050),0.89,IF(AND(A407="Russia",AE407=2035),0.91,IF(AND(A407="Russia",AE407=2050),0.86,IF(AND(A407="China",AE407=2035),0.91,IF(AND(A407="China",AE407=2050),0.87,IF(AND(A407="India",AE407=2035),0.92,IF(AND(A407="India",AE407=2050),0.87,IF(AND(A407="Middle East",AE407=2035),0.89,IF(AND(A407="Middle East",AE407=2050),0.84,IF(AND(A407="Africa",AE407=2035),0.9,IF(AND(A407="Africa",AE407=2050),0.86,IF(AND(A407="Brazil",AE407=2035),0.93,IF(AND(A407="Brazil",AE407=2050),0.89,""))))))))))))))))))</f>
        <v>*0.93</v>
      </c>
      <c r="AG407" s="53" t="str">
        <f aca="false">AG406</f>
        <v>REZoning_Sol-Win</v>
      </c>
      <c r="AI407" s="1" t="s">
        <v>3715</v>
      </c>
      <c r="AJ407" s="57" t="s">
        <v>35</v>
      </c>
      <c r="AK407" s="1" t="n">
        <v>2050</v>
      </c>
      <c r="AL407" s="58" t="str">
        <f aca="false">"*"&amp;IF(AND(A407="EU",AK407=2035),0.93,IF(AND(A407="EU",AK407=2050),0.9,IF(AND(A407="USA",AK407=2035),0.92,IF(AND(A407="USA",AK407=2050),0.89,IF(AND(A407="Japan",AK407=2035),0.92,IF(AND(A407="Japan",AK407=2050),0.89,IF(AND(A407="Russia",AK407=2035),0.91,IF(AND(A407="Russia",AK407=2050),0.86,IF(AND(A407="China",AK407=2035),0.91,IF(AND(A407="China",AK407=2050),0.87,IF(AND(A407="India",AK407=2035),0.92,IF(AND(A407="India",AK407=2050),0.87,IF(AND(A407="Middle East",AK407=2035),0.89,IF(AND(A407="Middle East",AK407=2050),0.84,IF(AND(A407="Africa",AK407=2035),0.9,IF(AND(A407="Africa",AK407=2050),0.86,IF(AND(A407="Brazil",AK407=2035),0.93,IF(AND(A407="Brazil",AK407=2050),0.89,""))))))))))))))))))</f>
        <v>*0.9</v>
      </c>
      <c r="AM407" s="53" t="str">
        <f aca="false">AM406</f>
        <v>REZoning_Sol-Win</v>
      </c>
      <c r="AP407" s="0" t="s">
        <v>3715</v>
      </c>
      <c r="AQ407" s="38" t="s">
        <v>35</v>
      </c>
      <c r="AR407" s="38" t="n">
        <f aca="false">AR406</f>
        <v>2100</v>
      </c>
      <c r="AS407" s="38" t="s">
        <v>874</v>
      </c>
      <c r="AT407" s="38" t="s">
        <v>36</v>
      </c>
    </row>
    <row r="408" customFormat="false" ht="28.5" hidden="false" customHeight="true" outlineLevel="0" collapsed="false">
      <c r="A408" s="3" t="s">
        <v>51</v>
      </c>
      <c r="C408" s="0" t="s">
        <v>3716</v>
      </c>
      <c r="D408" s="50" t="s">
        <v>35</v>
      </c>
      <c r="E408" s="0" t="n">
        <v>2035</v>
      </c>
      <c r="F408" s="51" t="str">
        <f aca="false">"*"&amp;IF(AND(A408="EU",E408=2035),0.95,IF(AND(A408="EU",E408=2050),0.93,IF(AND(A408="USA",E408=2035),0.96,IF(AND(A408="USA",E408=2050),0.94,IF(AND(A408="Japan",E408=2035),0.94,IF(AND(A408="Japan",E408=2050),0.92,IF(AND(A408="Russia",E408=2035),0.95,IF(AND(A408="Russia",E408=2050),0.93,IF(AND(A408="China",E408=2035),0.94,IF(AND(A408="China",E408=2050),0.92,IF(AND(A408="India",E408=2035),0.95,IF(AND(A408="India",E408=2050),0.92,IF(AND(A408="Middle East",E408=2035),0.94,IF(AND(A408="Middle East",E408=2050),0.9,IF(AND(A408="Africa",E408=2035),0.94,IF(AND(A408="Africa",E408=2050),0.91,IF(AND(A408="Brazil",E408=2035),0.95,IF(AND(A408="Brazil",E408=2050),0.92,""))))))))))))))))))</f>
        <v>*0.95</v>
      </c>
      <c r="H408" s="0" t="s">
        <v>3716</v>
      </c>
      <c r="I408" s="50" t="s">
        <v>35</v>
      </c>
      <c r="J408" s="0" t="n">
        <v>2050</v>
      </c>
      <c r="K408" s="48" t="str">
        <f aca="false">"*"&amp;IF(AND(A408="EU",J408=2035),0.95,IF(AND(A408="EU",J408=2050),0.93,IF(AND(A408="USA",J408=2035),0.96,IF(AND(A408="USA",J408=2050),0.94,IF(AND(A408="Japan",J408=2035),0.94,IF(AND(A408="Japan",J408=2050),0.92,IF(AND(A408="Russia",J408=2035),0.95,IF(AND(A408="Russia",J408=2050),0.93,IF(AND(A408="China",J408=2035),0.94,IF(AND(A408="China",J408=2050),0.92,IF(AND(A408="India",J408=2035),0.95,IF(AND(A408="India",J408=2050),0.92,IF(AND(A408="Middle East",J408=2035),0.94,IF(AND(A408="Middle East",J408=2050),0.9,IF(AND(A408="Africa",J408=2035),0.94,IF(AND(A408="Africa",J408=2050),0.91,IF(AND(A408="Brazil",J408=2035),0.95,IF(AND(A408="Brazil",J408=2050),0.92,""))))))))))))))))))</f>
        <v>*0.93</v>
      </c>
      <c r="P408" s="41" t="s">
        <v>3716</v>
      </c>
      <c r="Q408" s="52" t="s">
        <v>35</v>
      </c>
      <c r="R408" s="41" t="n">
        <v>2035</v>
      </c>
      <c r="S408" s="53" t="str">
        <f aca="false">"*"&amp;IF(AND(A408="EU",R408=2035),0.95,IF(AND(A408="EU",R408=2050),0.93,IF(AND(A408="USA",R408=2035),0.96,IF(AND(A408="USA",R408=2050),0.93,IF(AND(A408="Japan",R408=2035),0.94,IF(AND(A408="Japan",R408=2050),0.92,IF(AND(A408="Russia",R408=2035),0.95,IF(AND(A408="Russia",R408=2050),0.91,IF(AND(A408="China",R408=2035),0.93,IF(AND(A408="China",R408=2050),0.92,IF(AND(A408="India",R408=2035),0.94,IF(AND(A408="India",R408=2050),0.91,IF(AND(A408="Middle East",R408=2035),0.92,IF(AND(A408="Middle East",R408=2050),0.89,IF(AND(A408="Africa",R408=2035),0.93,IF(AND(A408="Africa",R408=2050),0.9,IF(AND(A408="Brazil",R408=2035),0.95,IF(AND(A408="Brazil",R408=2050),0.92,""))))))))))))))))))</f>
        <v>*0.95</v>
      </c>
      <c r="U408" s="41" t="s">
        <v>3716</v>
      </c>
      <c r="V408" s="52" t="s">
        <v>35</v>
      </c>
      <c r="W408" s="41" t="n">
        <v>2050</v>
      </c>
      <c r="X408" s="53" t="str">
        <f aca="false">"*"&amp;IF(AND(A408="EU",W408=2035),0.95,IF(AND(A408="EU",W408=2050),0.93,IF(AND(A408="USA",W408=2035),0.96,IF(AND(A408="USA",W408=2050),0.93,IF(AND(A408="Japan",W408=2035),0.94,IF(AND(A408="Japan",W408=2050),0.92,IF(AND(A408="Russia",W408=2035),0.95,IF(AND(A408="Russia",W408=2050),0.91,IF(AND(A408="China",W408=2035),0.93,IF(AND(A408="China",W408=2050),0.92,IF(AND(A408="India",W408=2035),0.94,IF(AND(A408="India",W408=2050),0.91,IF(AND(A408="Middle East",W408=2035),0.92,IF(AND(A408="Middle East",W408=2050),0.89,IF(AND(A408="Africa",W408=2035),0.93,IF(AND(A408="Africa",W408=2050),0.9,IF(AND(A408="Brazil",W408=2035),0.95,IF(AND(A408="Brazil",W408=2050),0.92,""))))))))))))))))))</f>
        <v>*0.93</v>
      </c>
      <c r="AC408" s="1" t="s">
        <v>3716</v>
      </c>
      <c r="AD408" s="57" t="s">
        <v>35</v>
      </c>
      <c r="AE408" s="1" t="n">
        <v>2035</v>
      </c>
      <c r="AF408" s="58" t="str">
        <f aca="false">"*"&amp;IF(AND(A408="EU",AE408=2035),0.93,IF(AND(A408="EU",AE408=2050),0.9,IF(AND(A408="USA",AE408=2035),0.92,IF(AND(A408="USA",AE408=2050),0.89,IF(AND(A408="Japan",AE408=2035),0.92,IF(AND(A408="Japan",AE408=2050),0.89,IF(AND(A408="Russia",AE408=2035),0.91,IF(AND(A408="Russia",AE408=2050),0.86,IF(AND(A408="China",AE408=2035),0.91,IF(AND(A408="China",AE408=2050),0.87,IF(AND(A408="India",AE408=2035),0.92,IF(AND(A408="India",AE408=2050),0.87,IF(AND(A408="Middle East",AE408=2035),0.89,IF(AND(A408="Middle East",AE408=2050),0.84,IF(AND(A408="Africa",AE408=2035),0.9,IF(AND(A408="Africa",AE408=2050),0.86,IF(AND(A408="Brazil",AE408=2035),0.93,IF(AND(A408="Brazil",AE408=2050),0.89,""))))))))))))))))))</f>
        <v>*0.93</v>
      </c>
      <c r="AG408" s="53" t="str">
        <f aca="false">AG407</f>
        <v>REZoning_Sol-Win</v>
      </c>
      <c r="AI408" s="1" t="s">
        <v>3716</v>
      </c>
      <c r="AJ408" s="57" t="s">
        <v>35</v>
      </c>
      <c r="AK408" s="1" t="n">
        <v>2050</v>
      </c>
      <c r="AL408" s="58" t="str">
        <f aca="false">"*"&amp;IF(AND(A408="EU",AK408=2035),0.93,IF(AND(A408="EU",AK408=2050),0.9,IF(AND(A408="USA",AK408=2035),0.92,IF(AND(A408="USA",AK408=2050),0.89,IF(AND(A408="Japan",AK408=2035),0.92,IF(AND(A408="Japan",AK408=2050),0.89,IF(AND(A408="Russia",AK408=2035),0.91,IF(AND(A408="Russia",AK408=2050),0.86,IF(AND(A408="China",AK408=2035),0.91,IF(AND(A408="China",AK408=2050),0.87,IF(AND(A408="India",AK408=2035),0.92,IF(AND(A408="India",AK408=2050),0.87,IF(AND(A408="Middle East",AK408=2035),0.89,IF(AND(A408="Middle East",AK408=2050),0.84,IF(AND(A408="Africa",AK408=2035),0.9,IF(AND(A408="Africa",AK408=2050),0.86,IF(AND(A408="Brazil",AK408=2035),0.93,IF(AND(A408="Brazil",AK408=2050),0.89,""))))))))))))))))))</f>
        <v>*0.9</v>
      </c>
      <c r="AM408" s="53" t="str">
        <f aca="false">AM407</f>
        <v>REZoning_Sol-Win</v>
      </c>
      <c r="AP408" s="0" t="s">
        <v>3716</v>
      </c>
      <c r="AQ408" s="38" t="s">
        <v>35</v>
      </c>
      <c r="AR408" s="38" t="n">
        <f aca="false">AR407</f>
        <v>2100</v>
      </c>
      <c r="AS408" s="38" t="s">
        <v>874</v>
      </c>
      <c r="AT408" s="38" t="s">
        <v>36</v>
      </c>
    </row>
    <row r="409" customFormat="false" ht="28.5" hidden="false" customHeight="true" outlineLevel="0" collapsed="false">
      <c r="A409" s="3" t="s">
        <v>51</v>
      </c>
      <c r="C409" s="0" t="s">
        <v>3717</v>
      </c>
      <c r="D409" s="50" t="s">
        <v>35</v>
      </c>
      <c r="E409" s="0" t="n">
        <v>2035</v>
      </c>
      <c r="F409" s="51" t="str">
        <f aca="false">"*"&amp;IF(AND(A409="EU",E409=2035),0.95,IF(AND(A409="EU",E409=2050),0.93,IF(AND(A409="USA",E409=2035),0.96,IF(AND(A409="USA",E409=2050),0.94,IF(AND(A409="Japan",E409=2035),0.94,IF(AND(A409="Japan",E409=2050),0.92,IF(AND(A409="Russia",E409=2035),0.95,IF(AND(A409="Russia",E409=2050),0.93,IF(AND(A409="China",E409=2035),0.94,IF(AND(A409="China",E409=2050),0.92,IF(AND(A409="India",E409=2035),0.95,IF(AND(A409="India",E409=2050),0.92,IF(AND(A409="Middle East",E409=2035),0.94,IF(AND(A409="Middle East",E409=2050),0.9,IF(AND(A409="Africa",E409=2035),0.94,IF(AND(A409="Africa",E409=2050),0.91,IF(AND(A409="Brazil",E409=2035),0.95,IF(AND(A409="Brazil",E409=2050),0.92,""))))))))))))))))))</f>
        <v>*0.95</v>
      </c>
      <c r="H409" s="0" t="s">
        <v>3717</v>
      </c>
      <c r="I409" s="50" t="s">
        <v>35</v>
      </c>
      <c r="J409" s="0" t="n">
        <v>2050</v>
      </c>
      <c r="K409" s="48" t="str">
        <f aca="false">"*"&amp;IF(AND(A409="EU",J409=2035),0.95,IF(AND(A409="EU",J409=2050),0.93,IF(AND(A409="USA",J409=2035),0.96,IF(AND(A409="USA",J409=2050),0.94,IF(AND(A409="Japan",J409=2035),0.94,IF(AND(A409="Japan",J409=2050),0.92,IF(AND(A409="Russia",J409=2035),0.95,IF(AND(A409="Russia",J409=2050),0.93,IF(AND(A409="China",J409=2035),0.94,IF(AND(A409="China",J409=2050),0.92,IF(AND(A409="India",J409=2035),0.95,IF(AND(A409="India",J409=2050),0.92,IF(AND(A409="Middle East",J409=2035),0.94,IF(AND(A409="Middle East",J409=2050),0.9,IF(AND(A409="Africa",J409=2035),0.94,IF(AND(A409="Africa",J409=2050),0.91,IF(AND(A409="Brazil",J409=2035),0.95,IF(AND(A409="Brazil",J409=2050),0.92,""))))))))))))))))))</f>
        <v>*0.93</v>
      </c>
      <c r="P409" s="41" t="s">
        <v>3717</v>
      </c>
      <c r="Q409" s="52" t="s">
        <v>35</v>
      </c>
      <c r="R409" s="41" t="n">
        <v>2035</v>
      </c>
      <c r="S409" s="53" t="str">
        <f aca="false">"*"&amp;IF(AND(A409="EU",R409=2035),0.95,IF(AND(A409="EU",R409=2050),0.93,IF(AND(A409="USA",R409=2035),0.96,IF(AND(A409="USA",R409=2050),0.93,IF(AND(A409="Japan",R409=2035),0.94,IF(AND(A409="Japan",R409=2050),0.92,IF(AND(A409="Russia",R409=2035),0.95,IF(AND(A409="Russia",R409=2050),0.91,IF(AND(A409="China",R409=2035),0.93,IF(AND(A409="China",R409=2050),0.92,IF(AND(A409="India",R409=2035),0.94,IF(AND(A409="India",R409=2050),0.91,IF(AND(A409="Middle East",R409=2035),0.92,IF(AND(A409="Middle East",R409=2050),0.89,IF(AND(A409="Africa",R409=2035),0.93,IF(AND(A409="Africa",R409=2050),0.9,IF(AND(A409="Brazil",R409=2035),0.95,IF(AND(A409="Brazil",R409=2050),0.92,""))))))))))))))))))</f>
        <v>*0.95</v>
      </c>
      <c r="U409" s="41" t="s">
        <v>3717</v>
      </c>
      <c r="V409" s="52" t="s">
        <v>35</v>
      </c>
      <c r="W409" s="41" t="n">
        <v>2050</v>
      </c>
      <c r="X409" s="53" t="str">
        <f aca="false">"*"&amp;IF(AND(A409="EU",W409=2035),0.95,IF(AND(A409="EU",W409=2050),0.93,IF(AND(A409="USA",W409=2035),0.96,IF(AND(A409="USA",W409=2050),0.93,IF(AND(A409="Japan",W409=2035),0.94,IF(AND(A409="Japan",W409=2050),0.92,IF(AND(A409="Russia",W409=2035),0.95,IF(AND(A409="Russia",W409=2050),0.91,IF(AND(A409="China",W409=2035),0.93,IF(AND(A409="China",W409=2050),0.92,IF(AND(A409="India",W409=2035),0.94,IF(AND(A409="India",W409=2050),0.91,IF(AND(A409="Middle East",W409=2035),0.92,IF(AND(A409="Middle East",W409=2050),0.89,IF(AND(A409="Africa",W409=2035),0.93,IF(AND(A409="Africa",W409=2050),0.9,IF(AND(A409="Brazil",W409=2035),0.95,IF(AND(A409="Brazil",W409=2050),0.92,""))))))))))))))))))</f>
        <v>*0.93</v>
      </c>
      <c r="AC409" s="1" t="s">
        <v>3717</v>
      </c>
      <c r="AD409" s="57" t="s">
        <v>35</v>
      </c>
      <c r="AE409" s="1" t="n">
        <v>2035</v>
      </c>
      <c r="AF409" s="58" t="str">
        <f aca="false">"*"&amp;IF(AND(A409="EU",AE409=2035),0.93,IF(AND(A409="EU",AE409=2050),0.9,IF(AND(A409="USA",AE409=2035),0.92,IF(AND(A409="USA",AE409=2050),0.89,IF(AND(A409="Japan",AE409=2035),0.92,IF(AND(A409="Japan",AE409=2050),0.89,IF(AND(A409="Russia",AE409=2035),0.91,IF(AND(A409="Russia",AE409=2050),0.86,IF(AND(A409="China",AE409=2035),0.91,IF(AND(A409="China",AE409=2050),0.87,IF(AND(A409="India",AE409=2035),0.92,IF(AND(A409="India",AE409=2050),0.87,IF(AND(A409="Middle East",AE409=2035),0.89,IF(AND(A409="Middle East",AE409=2050),0.84,IF(AND(A409="Africa",AE409=2035),0.9,IF(AND(A409="Africa",AE409=2050),0.86,IF(AND(A409="Brazil",AE409=2035),0.93,IF(AND(A409="Brazil",AE409=2050),0.89,""))))))))))))))))))</f>
        <v>*0.93</v>
      </c>
      <c r="AG409" s="53" t="str">
        <f aca="false">AG408</f>
        <v>REZoning_Sol-Win</v>
      </c>
      <c r="AI409" s="1" t="s">
        <v>3717</v>
      </c>
      <c r="AJ409" s="57" t="s">
        <v>35</v>
      </c>
      <c r="AK409" s="1" t="n">
        <v>2050</v>
      </c>
      <c r="AL409" s="58" t="str">
        <f aca="false">"*"&amp;IF(AND(A409="EU",AK409=2035),0.93,IF(AND(A409="EU",AK409=2050),0.9,IF(AND(A409="USA",AK409=2035),0.92,IF(AND(A409="USA",AK409=2050),0.89,IF(AND(A409="Japan",AK409=2035),0.92,IF(AND(A409="Japan",AK409=2050),0.89,IF(AND(A409="Russia",AK409=2035),0.91,IF(AND(A409="Russia",AK409=2050),0.86,IF(AND(A409="China",AK409=2035),0.91,IF(AND(A409="China",AK409=2050),0.87,IF(AND(A409="India",AK409=2035),0.92,IF(AND(A409="India",AK409=2050),0.87,IF(AND(A409="Middle East",AK409=2035),0.89,IF(AND(A409="Middle East",AK409=2050),0.84,IF(AND(A409="Africa",AK409=2035),0.9,IF(AND(A409="Africa",AK409=2050),0.86,IF(AND(A409="Brazil",AK409=2035),0.93,IF(AND(A409="Brazil",AK409=2050),0.89,""))))))))))))))))))</f>
        <v>*0.9</v>
      </c>
      <c r="AM409" s="53" t="str">
        <f aca="false">AM408</f>
        <v>REZoning_Sol-Win</v>
      </c>
      <c r="AP409" s="0" t="s">
        <v>3717</v>
      </c>
      <c r="AQ409" s="38" t="s">
        <v>35</v>
      </c>
      <c r="AR409" s="38" t="n">
        <f aca="false">AR408</f>
        <v>2100</v>
      </c>
      <c r="AS409" s="38" t="s">
        <v>874</v>
      </c>
      <c r="AT409" s="38" t="s">
        <v>36</v>
      </c>
    </row>
    <row r="410" customFormat="false" ht="28.5" hidden="false" customHeight="true" outlineLevel="0" collapsed="false">
      <c r="A410" s="3" t="s">
        <v>51</v>
      </c>
      <c r="C410" s="0" t="s">
        <v>3718</v>
      </c>
      <c r="D410" s="50" t="s">
        <v>35</v>
      </c>
      <c r="E410" s="0" t="n">
        <v>2035</v>
      </c>
      <c r="F410" s="51" t="str">
        <f aca="false">"*"&amp;IF(AND(A410="EU",E410=2035),0.95,IF(AND(A410="EU",E410=2050),0.93,IF(AND(A410="USA",E410=2035),0.96,IF(AND(A410="USA",E410=2050),0.94,IF(AND(A410="Japan",E410=2035),0.94,IF(AND(A410="Japan",E410=2050),0.92,IF(AND(A410="Russia",E410=2035),0.95,IF(AND(A410="Russia",E410=2050),0.93,IF(AND(A410="China",E410=2035),0.94,IF(AND(A410="China",E410=2050),0.92,IF(AND(A410="India",E410=2035),0.95,IF(AND(A410="India",E410=2050),0.92,IF(AND(A410="Middle East",E410=2035),0.94,IF(AND(A410="Middle East",E410=2050),0.9,IF(AND(A410="Africa",E410=2035),0.94,IF(AND(A410="Africa",E410=2050),0.91,IF(AND(A410="Brazil",E410=2035),0.95,IF(AND(A410="Brazil",E410=2050),0.92,""))))))))))))))))))</f>
        <v>*0.95</v>
      </c>
      <c r="H410" s="0" t="s">
        <v>3718</v>
      </c>
      <c r="I410" s="50" t="s">
        <v>35</v>
      </c>
      <c r="J410" s="0" t="n">
        <v>2050</v>
      </c>
      <c r="K410" s="48" t="str">
        <f aca="false">"*"&amp;IF(AND(A410="EU",J410=2035),0.95,IF(AND(A410="EU",J410=2050),0.93,IF(AND(A410="USA",J410=2035),0.96,IF(AND(A410="USA",J410=2050),0.94,IF(AND(A410="Japan",J410=2035),0.94,IF(AND(A410="Japan",J410=2050),0.92,IF(AND(A410="Russia",J410=2035),0.95,IF(AND(A410="Russia",J410=2050),0.93,IF(AND(A410="China",J410=2035),0.94,IF(AND(A410="China",J410=2050),0.92,IF(AND(A410="India",J410=2035),0.95,IF(AND(A410="India",J410=2050),0.92,IF(AND(A410="Middle East",J410=2035),0.94,IF(AND(A410="Middle East",J410=2050),0.9,IF(AND(A410="Africa",J410=2035),0.94,IF(AND(A410="Africa",J410=2050),0.91,IF(AND(A410="Brazil",J410=2035),0.95,IF(AND(A410="Brazil",J410=2050),0.92,""))))))))))))))))))</f>
        <v>*0.93</v>
      </c>
      <c r="P410" s="41" t="s">
        <v>3718</v>
      </c>
      <c r="Q410" s="52" t="s">
        <v>35</v>
      </c>
      <c r="R410" s="41" t="n">
        <v>2035</v>
      </c>
      <c r="S410" s="53" t="str">
        <f aca="false">"*"&amp;IF(AND(A410="EU",R410=2035),0.95,IF(AND(A410="EU",R410=2050),0.93,IF(AND(A410="USA",R410=2035),0.96,IF(AND(A410="USA",R410=2050),0.93,IF(AND(A410="Japan",R410=2035),0.94,IF(AND(A410="Japan",R410=2050),0.92,IF(AND(A410="Russia",R410=2035),0.95,IF(AND(A410="Russia",R410=2050),0.91,IF(AND(A410="China",R410=2035),0.93,IF(AND(A410="China",R410=2050),0.92,IF(AND(A410="India",R410=2035),0.94,IF(AND(A410="India",R410=2050),0.91,IF(AND(A410="Middle East",R410=2035),0.92,IF(AND(A410="Middle East",R410=2050),0.89,IF(AND(A410="Africa",R410=2035),0.93,IF(AND(A410="Africa",R410=2050),0.9,IF(AND(A410="Brazil",R410=2035),0.95,IF(AND(A410="Brazil",R410=2050),0.92,""))))))))))))))))))</f>
        <v>*0.95</v>
      </c>
      <c r="U410" s="41" t="s">
        <v>3718</v>
      </c>
      <c r="V410" s="52" t="s">
        <v>35</v>
      </c>
      <c r="W410" s="41" t="n">
        <v>2050</v>
      </c>
      <c r="X410" s="53" t="str">
        <f aca="false">"*"&amp;IF(AND(A410="EU",W410=2035),0.95,IF(AND(A410="EU",W410=2050),0.93,IF(AND(A410="USA",W410=2035),0.96,IF(AND(A410="USA",W410=2050),0.93,IF(AND(A410="Japan",W410=2035),0.94,IF(AND(A410="Japan",W410=2050),0.92,IF(AND(A410="Russia",W410=2035),0.95,IF(AND(A410="Russia",W410=2050),0.91,IF(AND(A410="China",W410=2035),0.93,IF(AND(A410="China",W410=2050),0.92,IF(AND(A410="India",W410=2035),0.94,IF(AND(A410="India",W410=2050),0.91,IF(AND(A410="Middle East",W410=2035),0.92,IF(AND(A410="Middle East",W410=2050),0.89,IF(AND(A410="Africa",W410=2035),0.93,IF(AND(A410="Africa",W410=2050),0.9,IF(AND(A410="Brazil",W410=2035),0.95,IF(AND(A410="Brazil",W410=2050),0.92,""))))))))))))))))))</f>
        <v>*0.93</v>
      </c>
      <c r="AC410" s="1" t="s">
        <v>3718</v>
      </c>
      <c r="AD410" s="57" t="s">
        <v>35</v>
      </c>
      <c r="AE410" s="1" t="n">
        <v>2035</v>
      </c>
      <c r="AF410" s="58" t="str">
        <f aca="false">"*"&amp;IF(AND(A410="EU",AE410=2035),0.93,IF(AND(A410="EU",AE410=2050),0.9,IF(AND(A410="USA",AE410=2035),0.92,IF(AND(A410="USA",AE410=2050),0.89,IF(AND(A410="Japan",AE410=2035),0.92,IF(AND(A410="Japan",AE410=2050),0.89,IF(AND(A410="Russia",AE410=2035),0.91,IF(AND(A410="Russia",AE410=2050),0.86,IF(AND(A410="China",AE410=2035),0.91,IF(AND(A410="China",AE410=2050),0.87,IF(AND(A410="India",AE410=2035),0.92,IF(AND(A410="India",AE410=2050),0.87,IF(AND(A410="Middle East",AE410=2035),0.89,IF(AND(A410="Middle East",AE410=2050),0.84,IF(AND(A410="Africa",AE410=2035),0.9,IF(AND(A410="Africa",AE410=2050),0.86,IF(AND(A410="Brazil",AE410=2035),0.93,IF(AND(A410="Brazil",AE410=2050),0.89,""))))))))))))))))))</f>
        <v>*0.93</v>
      </c>
      <c r="AG410" s="53" t="str">
        <f aca="false">AG409</f>
        <v>REZoning_Sol-Win</v>
      </c>
      <c r="AI410" s="1" t="s">
        <v>3718</v>
      </c>
      <c r="AJ410" s="57" t="s">
        <v>35</v>
      </c>
      <c r="AK410" s="1" t="n">
        <v>2050</v>
      </c>
      <c r="AL410" s="58" t="str">
        <f aca="false">"*"&amp;IF(AND(A410="EU",AK410=2035),0.93,IF(AND(A410="EU",AK410=2050),0.9,IF(AND(A410="USA",AK410=2035),0.92,IF(AND(A410="USA",AK410=2050),0.89,IF(AND(A410="Japan",AK410=2035),0.92,IF(AND(A410="Japan",AK410=2050),0.89,IF(AND(A410="Russia",AK410=2035),0.91,IF(AND(A410="Russia",AK410=2050),0.86,IF(AND(A410="China",AK410=2035),0.91,IF(AND(A410="China",AK410=2050),0.87,IF(AND(A410="India",AK410=2035),0.92,IF(AND(A410="India",AK410=2050),0.87,IF(AND(A410="Middle East",AK410=2035),0.89,IF(AND(A410="Middle East",AK410=2050),0.84,IF(AND(A410="Africa",AK410=2035),0.9,IF(AND(A410="Africa",AK410=2050),0.86,IF(AND(A410="Brazil",AK410=2035),0.93,IF(AND(A410="Brazil",AK410=2050),0.89,""))))))))))))))))))</f>
        <v>*0.9</v>
      </c>
      <c r="AM410" s="53" t="str">
        <f aca="false">AM409</f>
        <v>REZoning_Sol-Win</v>
      </c>
      <c r="AP410" s="0" t="s">
        <v>3718</v>
      </c>
      <c r="AQ410" s="38" t="s">
        <v>35</v>
      </c>
      <c r="AR410" s="38" t="n">
        <f aca="false">AR409</f>
        <v>2100</v>
      </c>
      <c r="AS410" s="38" t="s">
        <v>874</v>
      </c>
      <c r="AT410" s="38" t="s">
        <v>36</v>
      </c>
    </row>
    <row r="411" customFormat="false" ht="28.5" hidden="false" customHeight="true" outlineLevel="0" collapsed="false">
      <c r="A411" s="3" t="s">
        <v>51</v>
      </c>
      <c r="C411" s="0" t="s">
        <v>3719</v>
      </c>
      <c r="D411" s="50" t="s">
        <v>35</v>
      </c>
      <c r="E411" s="0" t="n">
        <v>2035</v>
      </c>
      <c r="F411" s="51" t="str">
        <f aca="false">"*"&amp;IF(AND(A411="EU",E411=2035),0.95,IF(AND(A411="EU",E411=2050),0.93,IF(AND(A411="USA",E411=2035),0.96,IF(AND(A411="USA",E411=2050),0.94,IF(AND(A411="Japan",E411=2035),0.94,IF(AND(A411="Japan",E411=2050),0.92,IF(AND(A411="Russia",E411=2035),0.95,IF(AND(A411="Russia",E411=2050),0.93,IF(AND(A411="China",E411=2035),0.94,IF(AND(A411="China",E411=2050),0.92,IF(AND(A411="India",E411=2035),0.95,IF(AND(A411="India",E411=2050),0.92,IF(AND(A411="Middle East",E411=2035),0.94,IF(AND(A411="Middle East",E411=2050),0.9,IF(AND(A411="Africa",E411=2035),0.94,IF(AND(A411="Africa",E411=2050),0.91,IF(AND(A411="Brazil",E411=2035),0.95,IF(AND(A411="Brazil",E411=2050),0.92,""))))))))))))))))))</f>
        <v>*0.95</v>
      </c>
      <c r="H411" s="0" t="s">
        <v>3719</v>
      </c>
      <c r="I411" s="50" t="s">
        <v>35</v>
      </c>
      <c r="J411" s="0" t="n">
        <v>2050</v>
      </c>
      <c r="K411" s="48" t="str">
        <f aca="false">"*"&amp;IF(AND(A411="EU",J411=2035),0.95,IF(AND(A411="EU",J411=2050),0.93,IF(AND(A411="USA",J411=2035),0.96,IF(AND(A411="USA",J411=2050),0.94,IF(AND(A411="Japan",J411=2035),0.94,IF(AND(A411="Japan",J411=2050),0.92,IF(AND(A411="Russia",J411=2035),0.95,IF(AND(A411="Russia",J411=2050),0.93,IF(AND(A411="China",J411=2035),0.94,IF(AND(A411="China",J411=2050),0.92,IF(AND(A411="India",J411=2035),0.95,IF(AND(A411="India",J411=2050),0.92,IF(AND(A411="Middle East",J411=2035),0.94,IF(AND(A411="Middle East",J411=2050),0.9,IF(AND(A411="Africa",J411=2035),0.94,IF(AND(A411="Africa",J411=2050),0.91,IF(AND(A411="Brazil",J411=2035),0.95,IF(AND(A411="Brazil",J411=2050),0.92,""))))))))))))))))))</f>
        <v>*0.93</v>
      </c>
      <c r="P411" s="41" t="s">
        <v>3719</v>
      </c>
      <c r="Q411" s="52" t="s">
        <v>35</v>
      </c>
      <c r="R411" s="41" t="n">
        <v>2035</v>
      </c>
      <c r="S411" s="53" t="str">
        <f aca="false">"*"&amp;IF(AND(A411="EU",R411=2035),0.95,IF(AND(A411="EU",R411=2050),0.93,IF(AND(A411="USA",R411=2035),0.96,IF(AND(A411="USA",R411=2050),0.93,IF(AND(A411="Japan",R411=2035),0.94,IF(AND(A411="Japan",R411=2050),0.92,IF(AND(A411="Russia",R411=2035),0.95,IF(AND(A411="Russia",R411=2050),0.91,IF(AND(A411="China",R411=2035),0.93,IF(AND(A411="China",R411=2050),0.92,IF(AND(A411="India",R411=2035),0.94,IF(AND(A411="India",R411=2050),0.91,IF(AND(A411="Middle East",R411=2035),0.92,IF(AND(A411="Middle East",R411=2050),0.89,IF(AND(A411="Africa",R411=2035),0.93,IF(AND(A411="Africa",R411=2050),0.9,IF(AND(A411="Brazil",R411=2035),0.95,IF(AND(A411="Brazil",R411=2050),0.92,""))))))))))))))))))</f>
        <v>*0.95</v>
      </c>
      <c r="U411" s="41" t="s">
        <v>3719</v>
      </c>
      <c r="V411" s="52" t="s">
        <v>35</v>
      </c>
      <c r="W411" s="41" t="n">
        <v>2050</v>
      </c>
      <c r="X411" s="53" t="str">
        <f aca="false">"*"&amp;IF(AND(A411="EU",W411=2035),0.95,IF(AND(A411="EU",W411=2050),0.93,IF(AND(A411="USA",W411=2035),0.96,IF(AND(A411="USA",W411=2050),0.93,IF(AND(A411="Japan",W411=2035),0.94,IF(AND(A411="Japan",W411=2050),0.92,IF(AND(A411="Russia",W411=2035),0.95,IF(AND(A411="Russia",W411=2050),0.91,IF(AND(A411="China",W411=2035),0.93,IF(AND(A411="China",W411=2050),0.92,IF(AND(A411="India",W411=2035),0.94,IF(AND(A411="India",W411=2050),0.91,IF(AND(A411="Middle East",W411=2035),0.92,IF(AND(A411="Middle East",W411=2050),0.89,IF(AND(A411="Africa",W411=2035),0.93,IF(AND(A411="Africa",W411=2050),0.9,IF(AND(A411="Brazil",W411=2035),0.95,IF(AND(A411="Brazil",W411=2050),0.92,""))))))))))))))))))</f>
        <v>*0.93</v>
      </c>
      <c r="AC411" s="1" t="s">
        <v>3719</v>
      </c>
      <c r="AD411" s="57" t="s">
        <v>35</v>
      </c>
      <c r="AE411" s="1" t="n">
        <v>2035</v>
      </c>
      <c r="AF411" s="58" t="str">
        <f aca="false">"*"&amp;IF(AND(A411="EU",AE411=2035),0.93,IF(AND(A411="EU",AE411=2050),0.9,IF(AND(A411="USA",AE411=2035),0.92,IF(AND(A411="USA",AE411=2050),0.89,IF(AND(A411="Japan",AE411=2035),0.92,IF(AND(A411="Japan",AE411=2050),0.89,IF(AND(A411="Russia",AE411=2035),0.91,IF(AND(A411="Russia",AE411=2050),0.86,IF(AND(A411="China",AE411=2035),0.91,IF(AND(A411="China",AE411=2050),0.87,IF(AND(A411="India",AE411=2035),0.92,IF(AND(A411="India",AE411=2050),0.87,IF(AND(A411="Middle East",AE411=2035),0.89,IF(AND(A411="Middle East",AE411=2050),0.84,IF(AND(A411="Africa",AE411=2035),0.9,IF(AND(A411="Africa",AE411=2050),0.86,IF(AND(A411="Brazil",AE411=2035),0.93,IF(AND(A411="Brazil",AE411=2050),0.89,""))))))))))))))))))</f>
        <v>*0.93</v>
      </c>
      <c r="AG411" s="53" t="str">
        <f aca="false">AG410</f>
        <v>REZoning_Sol-Win</v>
      </c>
      <c r="AI411" s="1" t="s">
        <v>3719</v>
      </c>
      <c r="AJ411" s="57" t="s">
        <v>35</v>
      </c>
      <c r="AK411" s="1" t="n">
        <v>2050</v>
      </c>
      <c r="AL411" s="58" t="str">
        <f aca="false">"*"&amp;IF(AND(A411="EU",AK411=2035),0.93,IF(AND(A411="EU",AK411=2050),0.9,IF(AND(A411="USA",AK411=2035),0.92,IF(AND(A411="USA",AK411=2050),0.89,IF(AND(A411="Japan",AK411=2035),0.92,IF(AND(A411="Japan",AK411=2050),0.89,IF(AND(A411="Russia",AK411=2035),0.91,IF(AND(A411="Russia",AK411=2050),0.86,IF(AND(A411="China",AK411=2035),0.91,IF(AND(A411="China",AK411=2050),0.87,IF(AND(A411="India",AK411=2035),0.92,IF(AND(A411="India",AK411=2050),0.87,IF(AND(A411="Middle East",AK411=2035),0.89,IF(AND(A411="Middle East",AK411=2050),0.84,IF(AND(A411="Africa",AK411=2035),0.9,IF(AND(A411="Africa",AK411=2050),0.86,IF(AND(A411="Brazil",AK411=2035),0.93,IF(AND(A411="Brazil",AK411=2050),0.89,""))))))))))))))))))</f>
        <v>*0.9</v>
      </c>
      <c r="AM411" s="53" t="str">
        <f aca="false">AM410</f>
        <v>REZoning_Sol-Win</v>
      </c>
      <c r="AP411" s="0" t="s">
        <v>3719</v>
      </c>
      <c r="AQ411" s="38" t="s">
        <v>35</v>
      </c>
      <c r="AR411" s="38" t="n">
        <f aca="false">AR410</f>
        <v>2100</v>
      </c>
      <c r="AS411" s="38" t="s">
        <v>874</v>
      </c>
      <c r="AT411" s="38" t="s">
        <v>36</v>
      </c>
    </row>
    <row r="412" customFormat="false" ht="28.5" hidden="false" customHeight="true" outlineLevel="0" collapsed="false">
      <c r="A412" s="3" t="s">
        <v>51</v>
      </c>
      <c r="C412" s="0" t="s">
        <v>3720</v>
      </c>
      <c r="D412" s="50" t="s">
        <v>35</v>
      </c>
      <c r="E412" s="0" t="n">
        <v>2035</v>
      </c>
      <c r="F412" s="51" t="str">
        <f aca="false">"*"&amp;IF(AND(A412="EU",E412=2035),0.95,IF(AND(A412="EU",E412=2050),0.93,IF(AND(A412="USA",E412=2035),0.96,IF(AND(A412="USA",E412=2050),0.94,IF(AND(A412="Japan",E412=2035),0.94,IF(AND(A412="Japan",E412=2050),0.92,IF(AND(A412="Russia",E412=2035),0.95,IF(AND(A412="Russia",E412=2050),0.93,IF(AND(A412="China",E412=2035),0.94,IF(AND(A412="China",E412=2050),0.92,IF(AND(A412="India",E412=2035),0.95,IF(AND(A412="India",E412=2050),0.92,IF(AND(A412="Middle East",E412=2035),0.94,IF(AND(A412="Middle East",E412=2050),0.9,IF(AND(A412="Africa",E412=2035),0.94,IF(AND(A412="Africa",E412=2050),0.91,IF(AND(A412="Brazil",E412=2035),0.95,IF(AND(A412="Brazil",E412=2050),0.92,""))))))))))))))))))</f>
        <v>*0.95</v>
      </c>
      <c r="H412" s="0" t="s">
        <v>3720</v>
      </c>
      <c r="I412" s="50" t="s">
        <v>35</v>
      </c>
      <c r="J412" s="0" t="n">
        <v>2050</v>
      </c>
      <c r="K412" s="48" t="str">
        <f aca="false">"*"&amp;IF(AND(A412="EU",J412=2035),0.95,IF(AND(A412="EU",J412=2050),0.93,IF(AND(A412="USA",J412=2035),0.96,IF(AND(A412="USA",J412=2050),0.94,IF(AND(A412="Japan",J412=2035),0.94,IF(AND(A412="Japan",J412=2050),0.92,IF(AND(A412="Russia",J412=2035),0.95,IF(AND(A412="Russia",J412=2050),0.93,IF(AND(A412="China",J412=2035),0.94,IF(AND(A412="China",J412=2050),0.92,IF(AND(A412="India",J412=2035),0.95,IF(AND(A412="India",J412=2050),0.92,IF(AND(A412="Middle East",J412=2035),0.94,IF(AND(A412="Middle East",J412=2050),0.9,IF(AND(A412="Africa",J412=2035),0.94,IF(AND(A412="Africa",J412=2050),0.91,IF(AND(A412="Brazil",J412=2035),0.95,IF(AND(A412="Brazil",J412=2050),0.92,""))))))))))))))))))</f>
        <v>*0.93</v>
      </c>
      <c r="P412" s="41" t="s">
        <v>3720</v>
      </c>
      <c r="Q412" s="52" t="s">
        <v>35</v>
      </c>
      <c r="R412" s="41" t="n">
        <v>2035</v>
      </c>
      <c r="S412" s="53" t="str">
        <f aca="false">"*"&amp;IF(AND(A412="EU",R412=2035),0.95,IF(AND(A412="EU",R412=2050),0.93,IF(AND(A412="USA",R412=2035),0.96,IF(AND(A412="USA",R412=2050),0.93,IF(AND(A412="Japan",R412=2035),0.94,IF(AND(A412="Japan",R412=2050),0.92,IF(AND(A412="Russia",R412=2035),0.95,IF(AND(A412="Russia",R412=2050),0.91,IF(AND(A412="China",R412=2035),0.93,IF(AND(A412="China",R412=2050),0.92,IF(AND(A412="India",R412=2035),0.94,IF(AND(A412="India",R412=2050),0.91,IF(AND(A412="Middle East",R412=2035),0.92,IF(AND(A412="Middle East",R412=2050),0.89,IF(AND(A412="Africa",R412=2035),0.93,IF(AND(A412="Africa",R412=2050),0.9,IF(AND(A412="Brazil",R412=2035),0.95,IF(AND(A412="Brazil",R412=2050),0.92,""))))))))))))))))))</f>
        <v>*0.95</v>
      </c>
      <c r="U412" s="41" t="s">
        <v>3720</v>
      </c>
      <c r="V412" s="52" t="s">
        <v>35</v>
      </c>
      <c r="W412" s="41" t="n">
        <v>2050</v>
      </c>
      <c r="X412" s="53" t="str">
        <f aca="false">"*"&amp;IF(AND(A412="EU",W412=2035),0.95,IF(AND(A412="EU",W412=2050),0.93,IF(AND(A412="USA",W412=2035),0.96,IF(AND(A412="USA",W412=2050),0.93,IF(AND(A412="Japan",W412=2035),0.94,IF(AND(A412="Japan",W412=2050),0.92,IF(AND(A412="Russia",W412=2035),0.95,IF(AND(A412="Russia",W412=2050),0.91,IF(AND(A412="China",W412=2035),0.93,IF(AND(A412="China",W412=2050),0.92,IF(AND(A412="India",W412=2035),0.94,IF(AND(A412="India",W412=2050),0.91,IF(AND(A412="Middle East",W412=2035),0.92,IF(AND(A412="Middle East",W412=2050),0.89,IF(AND(A412="Africa",W412=2035),0.93,IF(AND(A412="Africa",W412=2050),0.9,IF(AND(A412="Brazil",W412=2035),0.95,IF(AND(A412="Brazil",W412=2050),0.92,""))))))))))))))))))</f>
        <v>*0.93</v>
      </c>
      <c r="AC412" s="1" t="s">
        <v>3720</v>
      </c>
      <c r="AD412" s="57" t="s">
        <v>35</v>
      </c>
      <c r="AE412" s="1" t="n">
        <v>2035</v>
      </c>
      <c r="AF412" s="58" t="str">
        <f aca="false">"*"&amp;IF(AND(A412="EU",AE412=2035),0.93,IF(AND(A412="EU",AE412=2050),0.9,IF(AND(A412="USA",AE412=2035),0.92,IF(AND(A412="USA",AE412=2050),0.89,IF(AND(A412="Japan",AE412=2035),0.92,IF(AND(A412="Japan",AE412=2050),0.89,IF(AND(A412="Russia",AE412=2035),0.91,IF(AND(A412="Russia",AE412=2050),0.86,IF(AND(A412="China",AE412=2035),0.91,IF(AND(A412="China",AE412=2050),0.87,IF(AND(A412="India",AE412=2035),0.92,IF(AND(A412="India",AE412=2050),0.87,IF(AND(A412="Middle East",AE412=2035),0.89,IF(AND(A412="Middle East",AE412=2050),0.84,IF(AND(A412="Africa",AE412=2035),0.9,IF(AND(A412="Africa",AE412=2050),0.86,IF(AND(A412="Brazil",AE412=2035),0.93,IF(AND(A412="Brazil",AE412=2050),0.89,""))))))))))))))))))</f>
        <v>*0.93</v>
      </c>
      <c r="AG412" s="53" t="str">
        <f aca="false">AG411</f>
        <v>REZoning_Sol-Win</v>
      </c>
      <c r="AI412" s="1" t="s">
        <v>3720</v>
      </c>
      <c r="AJ412" s="57" t="s">
        <v>35</v>
      </c>
      <c r="AK412" s="1" t="n">
        <v>2050</v>
      </c>
      <c r="AL412" s="58" t="str">
        <f aca="false">"*"&amp;IF(AND(A412="EU",AK412=2035),0.93,IF(AND(A412="EU",AK412=2050),0.9,IF(AND(A412="USA",AK412=2035),0.92,IF(AND(A412="USA",AK412=2050),0.89,IF(AND(A412="Japan",AK412=2035),0.92,IF(AND(A412="Japan",AK412=2050),0.89,IF(AND(A412="Russia",AK412=2035),0.91,IF(AND(A412="Russia",AK412=2050),0.86,IF(AND(A412="China",AK412=2035),0.91,IF(AND(A412="China",AK412=2050),0.87,IF(AND(A412="India",AK412=2035),0.92,IF(AND(A412="India",AK412=2050),0.87,IF(AND(A412="Middle East",AK412=2035),0.89,IF(AND(A412="Middle East",AK412=2050),0.84,IF(AND(A412="Africa",AK412=2035),0.9,IF(AND(A412="Africa",AK412=2050),0.86,IF(AND(A412="Brazil",AK412=2035),0.93,IF(AND(A412="Brazil",AK412=2050),0.89,""))))))))))))))))))</f>
        <v>*0.9</v>
      </c>
      <c r="AM412" s="53" t="str">
        <f aca="false">AM411</f>
        <v>REZoning_Sol-Win</v>
      </c>
      <c r="AP412" s="0" t="s">
        <v>3720</v>
      </c>
      <c r="AQ412" s="38" t="s">
        <v>35</v>
      </c>
      <c r="AR412" s="38" t="n">
        <f aca="false">AR411</f>
        <v>2100</v>
      </c>
      <c r="AS412" s="38" t="s">
        <v>874</v>
      </c>
      <c r="AT412" s="38" t="s">
        <v>36</v>
      </c>
    </row>
    <row r="413" customFormat="false" ht="28.5" hidden="false" customHeight="true" outlineLevel="0" collapsed="false">
      <c r="A413" s="3" t="s">
        <v>51</v>
      </c>
      <c r="C413" s="0" t="s">
        <v>3721</v>
      </c>
      <c r="D413" s="50" t="s">
        <v>35</v>
      </c>
      <c r="E413" s="0" t="n">
        <v>2035</v>
      </c>
      <c r="F413" s="51" t="str">
        <f aca="false">"*"&amp;IF(AND(A413="EU",E413=2035),0.95,IF(AND(A413="EU",E413=2050),0.93,IF(AND(A413="USA",E413=2035),0.96,IF(AND(A413="USA",E413=2050),0.94,IF(AND(A413="Japan",E413=2035),0.94,IF(AND(A413="Japan",E413=2050),0.92,IF(AND(A413="Russia",E413=2035),0.95,IF(AND(A413="Russia",E413=2050),0.93,IF(AND(A413="China",E413=2035),0.94,IF(AND(A413="China",E413=2050),0.92,IF(AND(A413="India",E413=2035),0.95,IF(AND(A413="India",E413=2050),0.92,IF(AND(A413="Middle East",E413=2035),0.94,IF(AND(A413="Middle East",E413=2050),0.9,IF(AND(A413="Africa",E413=2035),0.94,IF(AND(A413="Africa",E413=2050),0.91,IF(AND(A413="Brazil",E413=2035),0.95,IF(AND(A413="Brazil",E413=2050),0.92,""))))))))))))))))))</f>
        <v>*0.95</v>
      </c>
      <c r="H413" s="0" t="s">
        <v>3721</v>
      </c>
      <c r="I413" s="50" t="s">
        <v>35</v>
      </c>
      <c r="J413" s="0" t="n">
        <v>2050</v>
      </c>
      <c r="K413" s="48" t="str">
        <f aca="false">"*"&amp;IF(AND(A413="EU",J413=2035),0.95,IF(AND(A413="EU",J413=2050),0.93,IF(AND(A413="USA",J413=2035),0.96,IF(AND(A413="USA",J413=2050),0.94,IF(AND(A413="Japan",J413=2035),0.94,IF(AND(A413="Japan",J413=2050),0.92,IF(AND(A413="Russia",J413=2035),0.95,IF(AND(A413="Russia",J413=2050),0.93,IF(AND(A413="China",J413=2035),0.94,IF(AND(A413="China",J413=2050),0.92,IF(AND(A413="India",J413=2035),0.95,IF(AND(A413="India",J413=2050),0.92,IF(AND(A413="Middle East",J413=2035),0.94,IF(AND(A413="Middle East",J413=2050),0.9,IF(AND(A413="Africa",J413=2035),0.94,IF(AND(A413="Africa",J413=2050),0.91,IF(AND(A413="Brazil",J413=2035),0.95,IF(AND(A413="Brazil",J413=2050),0.92,""))))))))))))))))))</f>
        <v>*0.93</v>
      </c>
      <c r="P413" s="41" t="s">
        <v>3721</v>
      </c>
      <c r="Q413" s="52" t="s">
        <v>35</v>
      </c>
      <c r="R413" s="41" t="n">
        <v>2035</v>
      </c>
      <c r="S413" s="53" t="str">
        <f aca="false">"*"&amp;IF(AND(A413="EU",R413=2035),0.95,IF(AND(A413="EU",R413=2050),0.93,IF(AND(A413="USA",R413=2035),0.96,IF(AND(A413="USA",R413=2050),0.93,IF(AND(A413="Japan",R413=2035),0.94,IF(AND(A413="Japan",R413=2050),0.92,IF(AND(A413="Russia",R413=2035),0.95,IF(AND(A413="Russia",R413=2050),0.91,IF(AND(A413="China",R413=2035),0.93,IF(AND(A413="China",R413=2050),0.92,IF(AND(A413="India",R413=2035),0.94,IF(AND(A413="India",R413=2050),0.91,IF(AND(A413="Middle East",R413=2035),0.92,IF(AND(A413="Middle East",R413=2050),0.89,IF(AND(A413="Africa",R413=2035),0.93,IF(AND(A413="Africa",R413=2050),0.9,IF(AND(A413="Brazil",R413=2035),0.95,IF(AND(A413="Brazil",R413=2050),0.92,""))))))))))))))))))</f>
        <v>*0.95</v>
      </c>
      <c r="U413" s="41" t="s">
        <v>3721</v>
      </c>
      <c r="V413" s="52" t="s">
        <v>35</v>
      </c>
      <c r="W413" s="41" t="n">
        <v>2050</v>
      </c>
      <c r="X413" s="53" t="str">
        <f aca="false">"*"&amp;IF(AND(A413="EU",W413=2035),0.95,IF(AND(A413="EU",W413=2050),0.93,IF(AND(A413="USA",W413=2035),0.96,IF(AND(A413="USA",W413=2050),0.93,IF(AND(A413="Japan",W413=2035),0.94,IF(AND(A413="Japan",W413=2050),0.92,IF(AND(A413="Russia",W413=2035),0.95,IF(AND(A413="Russia",W413=2050),0.91,IF(AND(A413="China",W413=2035),0.93,IF(AND(A413="China",W413=2050),0.92,IF(AND(A413="India",W413=2035),0.94,IF(AND(A413="India",W413=2050),0.91,IF(AND(A413="Middle East",W413=2035),0.92,IF(AND(A413="Middle East",W413=2050),0.89,IF(AND(A413="Africa",W413=2035),0.93,IF(AND(A413="Africa",W413=2050),0.9,IF(AND(A413="Brazil",W413=2035),0.95,IF(AND(A413="Brazil",W413=2050),0.92,""))))))))))))))))))</f>
        <v>*0.93</v>
      </c>
      <c r="AC413" s="1" t="s">
        <v>3721</v>
      </c>
      <c r="AD413" s="57" t="s">
        <v>35</v>
      </c>
      <c r="AE413" s="1" t="n">
        <v>2035</v>
      </c>
      <c r="AF413" s="58" t="str">
        <f aca="false">"*"&amp;IF(AND(A413="EU",AE413=2035),0.93,IF(AND(A413="EU",AE413=2050),0.9,IF(AND(A413="USA",AE413=2035),0.92,IF(AND(A413="USA",AE413=2050),0.89,IF(AND(A413="Japan",AE413=2035),0.92,IF(AND(A413="Japan",AE413=2050),0.89,IF(AND(A413="Russia",AE413=2035),0.91,IF(AND(A413="Russia",AE413=2050),0.86,IF(AND(A413="China",AE413=2035),0.91,IF(AND(A413="China",AE413=2050),0.87,IF(AND(A413="India",AE413=2035),0.92,IF(AND(A413="India",AE413=2050),0.87,IF(AND(A413="Middle East",AE413=2035),0.89,IF(AND(A413="Middle East",AE413=2050),0.84,IF(AND(A413="Africa",AE413=2035),0.9,IF(AND(A413="Africa",AE413=2050),0.86,IF(AND(A413="Brazil",AE413=2035),0.93,IF(AND(A413="Brazil",AE413=2050),0.89,""))))))))))))))))))</f>
        <v>*0.93</v>
      </c>
      <c r="AG413" s="53" t="str">
        <f aca="false">AG412</f>
        <v>REZoning_Sol-Win</v>
      </c>
      <c r="AI413" s="1" t="s">
        <v>3721</v>
      </c>
      <c r="AJ413" s="57" t="s">
        <v>35</v>
      </c>
      <c r="AK413" s="1" t="n">
        <v>2050</v>
      </c>
      <c r="AL413" s="58" t="str">
        <f aca="false">"*"&amp;IF(AND(A413="EU",AK413=2035),0.93,IF(AND(A413="EU",AK413=2050),0.9,IF(AND(A413="USA",AK413=2035),0.92,IF(AND(A413="USA",AK413=2050),0.89,IF(AND(A413="Japan",AK413=2035),0.92,IF(AND(A413="Japan",AK413=2050),0.89,IF(AND(A413="Russia",AK413=2035),0.91,IF(AND(A413="Russia",AK413=2050),0.86,IF(AND(A413="China",AK413=2035),0.91,IF(AND(A413="China",AK413=2050),0.87,IF(AND(A413="India",AK413=2035),0.92,IF(AND(A413="India",AK413=2050),0.87,IF(AND(A413="Middle East",AK413=2035),0.89,IF(AND(A413="Middle East",AK413=2050),0.84,IF(AND(A413="Africa",AK413=2035),0.9,IF(AND(A413="Africa",AK413=2050),0.86,IF(AND(A413="Brazil",AK413=2035),0.93,IF(AND(A413="Brazil",AK413=2050),0.89,""))))))))))))))))))</f>
        <v>*0.9</v>
      </c>
      <c r="AM413" s="53" t="str">
        <f aca="false">AM412</f>
        <v>REZoning_Sol-Win</v>
      </c>
      <c r="AP413" s="0" t="s">
        <v>3721</v>
      </c>
      <c r="AQ413" s="38" t="s">
        <v>35</v>
      </c>
      <c r="AR413" s="38" t="n">
        <f aca="false">AR412</f>
        <v>2100</v>
      </c>
      <c r="AS413" s="38" t="s">
        <v>874</v>
      </c>
      <c r="AT413" s="38" t="s">
        <v>36</v>
      </c>
    </row>
    <row r="414" customFormat="false" ht="28.5" hidden="false" customHeight="true" outlineLevel="0" collapsed="false">
      <c r="A414" s="3" t="s">
        <v>51</v>
      </c>
      <c r="C414" s="0" t="s">
        <v>3722</v>
      </c>
      <c r="D414" s="50" t="s">
        <v>35</v>
      </c>
      <c r="E414" s="0" t="n">
        <v>2035</v>
      </c>
      <c r="F414" s="51" t="str">
        <f aca="false">"*"&amp;IF(AND(A414="EU",E414=2035),0.95,IF(AND(A414="EU",E414=2050),0.93,IF(AND(A414="USA",E414=2035),0.96,IF(AND(A414="USA",E414=2050),0.94,IF(AND(A414="Japan",E414=2035),0.94,IF(AND(A414="Japan",E414=2050),0.92,IF(AND(A414="Russia",E414=2035),0.95,IF(AND(A414="Russia",E414=2050),0.93,IF(AND(A414="China",E414=2035),0.94,IF(AND(A414="China",E414=2050),0.92,IF(AND(A414="India",E414=2035),0.95,IF(AND(A414="India",E414=2050),0.92,IF(AND(A414="Middle East",E414=2035),0.94,IF(AND(A414="Middle East",E414=2050),0.9,IF(AND(A414="Africa",E414=2035),0.94,IF(AND(A414="Africa",E414=2050),0.91,IF(AND(A414="Brazil",E414=2035),0.95,IF(AND(A414="Brazil",E414=2050),0.92,""))))))))))))))))))</f>
        <v>*0.95</v>
      </c>
      <c r="H414" s="0" t="s">
        <v>3722</v>
      </c>
      <c r="I414" s="50" t="s">
        <v>35</v>
      </c>
      <c r="J414" s="0" t="n">
        <v>2050</v>
      </c>
      <c r="K414" s="48" t="str">
        <f aca="false">"*"&amp;IF(AND(A414="EU",J414=2035),0.95,IF(AND(A414="EU",J414=2050),0.93,IF(AND(A414="USA",J414=2035),0.96,IF(AND(A414="USA",J414=2050),0.94,IF(AND(A414="Japan",J414=2035),0.94,IF(AND(A414="Japan",J414=2050),0.92,IF(AND(A414="Russia",J414=2035),0.95,IF(AND(A414="Russia",J414=2050),0.93,IF(AND(A414="China",J414=2035),0.94,IF(AND(A414="China",J414=2050),0.92,IF(AND(A414="India",J414=2035),0.95,IF(AND(A414="India",J414=2050),0.92,IF(AND(A414="Middle East",J414=2035),0.94,IF(AND(A414="Middle East",J414=2050),0.9,IF(AND(A414="Africa",J414=2035),0.94,IF(AND(A414="Africa",J414=2050),0.91,IF(AND(A414="Brazil",J414=2035),0.95,IF(AND(A414="Brazil",J414=2050),0.92,""))))))))))))))))))</f>
        <v>*0.93</v>
      </c>
      <c r="P414" s="41" t="s">
        <v>3722</v>
      </c>
      <c r="Q414" s="52" t="s">
        <v>35</v>
      </c>
      <c r="R414" s="41" t="n">
        <v>2035</v>
      </c>
      <c r="S414" s="53" t="str">
        <f aca="false">"*"&amp;IF(AND(A414="EU",R414=2035),0.95,IF(AND(A414="EU",R414=2050),0.93,IF(AND(A414="USA",R414=2035),0.96,IF(AND(A414="USA",R414=2050),0.93,IF(AND(A414="Japan",R414=2035),0.94,IF(AND(A414="Japan",R414=2050),0.92,IF(AND(A414="Russia",R414=2035),0.95,IF(AND(A414="Russia",R414=2050),0.91,IF(AND(A414="China",R414=2035),0.93,IF(AND(A414="China",R414=2050),0.92,IF(AND(A414="India",R414=2035),0.94,IF(AND(A414="India",R414=2050),0.91,IF(AND(A414="Middle East",R414=2035),0.92,IF(AND(A414="Middle East",R414=2050),0.89,IF(AND(A414="Africa",R414=2035),0.93,IF(AND(A414="Africa",R414=2050),0.9,IF(AND(A414="Brazil",R414=2035),0.95,IF(AND(A414="Brazil",R414=2050),0.92,""))))))))))))))))))</f>
        <v>*0.95</v>
      </c>
      <c r="U414" s="41" t="s">
        <v>3722</v>
      </c>
      <c r="V414" s="52" t="s">
        <v>35</v>
      </c>
      <c r="W414" s="41" t="n">
        <v>2050</v>
      </c>
      <c r="X414" s="53" t="str">
        <f aca="false">"*"&amp;IF(AND(A414="EU",W414=2035),0.95,IF(AND(A414="EU",W414=2050),0.93,IF(AND(A414="USA",W414=2035),0.96,IF(AND(A414="USA",W414=2050),0.93,IF(AND(A414="Japan",W414=2035),0.94,IF(AND(A414="Japan",W414=2050),0.92,IF(AND(A414="Russia",W414=2035),0.95,IF(AND(A414="Russia",W414=2050),0.91,IF(AND(A414="China",W414=2035),0.93,IF(AND(A414="China",W414=2050),0.92,IF(AND(A414="India",W414=2035),0.94,IF(AND(A414="India",W414=2050),0.91,IF(AND(A414="Middle East",W414=2035),0.92,IF(AND(A414="Middle East",W414=2050),0.89,IF(AND(A414="Africa",W414=2035),0.93,IF(AND(A414="Africa",W414=2050),0.9,IF(AND(A414="Brazil",W414=2035),0.95,IF(AND(A414="Brazil",W414=2050),0.92,""))))))))))))))))))</f>
        <v>*0.93</v>
      </c>
      <c r="AC414" s="1" t="s">
        <v>3722</v>
      </c>
      <c r="AD414" s="57" t="s">
        <v>35</v>
      </c>
      <c r="AE414" s="1" t="n">
        <v>2035</v>
      </c>
      <c r="AF414" s="58" t="str">
        <f aca="false">"*"&amp;IF(AND(A414="EU",AE414=2035),0.93,IF(AND(A414="EU",AE414=2050),0.9,IF(AND(A414="USA",AE414=2035),0.92,IF(AND(A414="USA",AE414=2050),0.89,IF(AND(A414="Japan",AE414=2035),0.92,IF(AND(A414="Japan",AE414=2050),0.89,IF(AND(A414="Russia",AE414=2035),0.91,IF(AND(A414="Russia",AE414=2050),0.86,IF(AND(A414="China",AE414=2035),0.91,IF(AND(A414="China",AE414=2050),0.87,IF(AND(A414="India",AE414=2035),0.92,IF(AND(A414="India",AE414=2050),0.87,IF(AND(A414="Middle East",AE414=2035),0.89,IF(AND(A414="Middle East",AE414=2050),0.84,IF(AND(A414="Africa",AE414=2035),0.9,IF(AND(A414="Africa",AE414=2050),0.86,IF(AND(A414="Brazil",AE414=2035),0.93,IF(AND(A414="Brazil",AE414=2050),0.89,""))))))))))))))))))</f>
        <v>*0.93</v>
      </c>
      <c r="AG414" s="53" t="str">
        <f aca="false">AG413</f>
        <v>REZoning_Sol-Win</v>
      </c>
      <c r="AI414" s="1" t="s">
        <v>3722</v>
      </c>
      <c r="AJ414" s="57" t="s">
        <v>35</v>
      </c>
      <c r="AK414" s="1" t="n">
        <v>2050</v>
      </c>
      <c r="AL414" s="58" t="str">
        <f aca="false">"*"&amp;IF(AND(A414="EU",AK414=2035),0.93,IF(AND(A414="EU",AK414=2050),0.9,IF(AND(A414="USA",AK414=2035),0.92,IF(AND(A414="USA",AK414=2050),0.89,IF(AND(A414="Japan",AK414=2035),0.92,IF(AND(A414="Japan",AK414=2050),0.89,IF(AND(A414="Russia",AK414=2035),0.91,IF(AND(A414="Russia",AK414=2050),0.86,IF(AND(A414="China",AK414=2035),0.91,IF(AND(A414="China",AK414=2050),0.87,IF(AND(A414="India",AK414=2035),0.92,IF(AND(A414="India",AK414=2050),0.87,IF(AND(A414="Middle East",AK414=2035),0.89,IF(AND(A414="Middle East",AK414=2050),0.84,IF(AND(A414="Africa",AK414=2035),0.9,IF(AND(A414="Africa",AK414=2050),0.86,IF(AND(A414="Brazil",AK414=2035),0.93,IF(AND(A414="Brazil",AK414=2050),0.89,""))))))))))))))))))</f>
        <v>*0.9</v>
      </c>
      <c r="AM414" s="53" t="str">
        <f aca="false">AM413</f>
        <v>REZoning_Sol-Win</v>
      </c>
      <c r="AP414" s="0" t="s">
        <v>3722</v>
      </c>
      <c r="AQ414" s="38" t="s">
        <v>35</v>
      </c>
      <c r="AR414" s="38" t="n">
        <f aca="false">AR413</f>
        <v>2100</v>
      </c>
      <c r="AS414" s="38" t="s">
        <v>874</v>
      </c>
      <c r="AT414" s="38" t="s">
        <v>36</v>
      </c>
    </row>
    <row r="415" customFormat="false" ht="28.5" hidden="false" customHeight="true" outlineLevel="0" collapsed="false">
      <c r="A415" s="3" t="s">
        <v>51</v>
      </c>
      <c r="C415" s="0" t="s">
        <v>3723</v>
      </c>
      <c r="D415" s="50" t="s">
        <v>35</v>
      </c>
      <c r="E415" s="0" t="n">
        <v>2035</v>
      </c>
      <c r="F415" s="51" t="str">
        <f aca="false">"*"&amp;IF(AND(A415="EU",E415=2035),0.95,IF(AND(A415="EU",E415=2050),0.93,IF(AND(A415="USA",E415=2035),0.96,IF(AND(A415="USA",E415=2050),0.94,IF(AND(A415="Japan",E415=2035),0.94,IF(AND(A415="Japan",E415=2050),0.92,IF(AND(A415="Russia",E415=2035),0.95,IF(AND(A415="Russia",E415=2050),0.93,IF(AND(A415="China",E415=2035),0.94,IF(AND(A415="China",E415=2050),0.92,IF(AND(A415="India",E415=2035),0.95,IF(AND(A415="India",E415=2050),0.92,IF(AND(A415="Middle East",E415=2035),0.94,IF(AND(A415="Middle East",E415=2050),0.9,IF(AND(A415="Africa",E415=2035),0.94,IF(AND(A415="Africa",E415=2050),0.91,IF(AND(A415="Brazil",E415=2035),0.95,IF(AND(A415="Brazil",E415=2050),0.92,""))))))))))))))))))</f>
        <v>*0.95</v>
      </c>
      <c r="H415" s="0" t="s">
        <v>3723</v>
      </c>
      <c r="I415" s="50" t="s">
        <v>35</v>
      </c>
      <c r="J415" s="0" t="n">
        <v>2050</v>
      </c>
      <c r="K415" s="48" t="str">
        <f aca="false">"*"&amp;IF(AND(A415="EU",J415=2035),0.95,IF(AND(A415="EU",J415=2050),0.93,IF(AND(A415="USA",J415=2035),0.96,IF(AND(A415="USA",J415=2050),0.94,IF(AND(A415="Japan",J415=2035),0.94,IF(AND(A415="Japan",J415=2050),0.92,IF(AND(A415="Russia",J415=2035),0.95,IF(AND(A415="Russia",J415=2050),0.93,IF(AND(A415="China",J415=2035),0.94,IF(AND(A415="China",J415=2050),0.92,IF(AND(A415="India",J415=2035),0.95,IF(AND(A415="India",J415=2050),0.92,IF(AND(A415="Middle East",J415=2035),0.94,IF(AND(A415="Middle East",J415=2050),0.9,IF(AND(A415="Africa",J415=2035),0.94,IF(AND(A415="Africa",J415=2050),0.91,IF(AND(A415="Brazil",J415=2035),0.95,IF(AND(A415="Brazil",J415=2050),0.92,""))))))))))))))))))</f>
        <v>*0.93</v>
      </c>
      <c r="P415" s="41" t="s">
        <v>3723</v>
      </c>
      <c r="Q415" s="52" t="s">
        <v>35</v>
      </c>
      <c r="R415" s="41" t="n">
        <v>2035</v>
      </c>
      <c r="S415" s="53" t="str">
        <f aca="false">"*"&amp;IF(AND(A415="EU",R415=2035),0.95,IF(AND(A415="EU",R415=2050),0.93,IF(AND(A415="USA",R415=2035),0.96,IF(AND(A415="USA",R415=2050),0.93,IF(AND(A415="Japan",R415=2035),0.94,IF(AND(A415="Japan",R415=2050),0.92,IF(AND(A415="Russia",R415=2035),0.95,IF(AND(A415="Russia",R415=2050),0.91,IF(AND(A415="China",R415=2035),0.93,IF(AND(A415="China",R415=2050),0.92,IF(AND(A415="India",R415=2035),0.94,IF(AND(A415="India",R415=2050),0.91,IF(AND(A415="Middle East",R415=2035),0.92,IF(AND(A415="Middle East",R415=2050),0.89,IF(AND(A415="Africa",R415=2035),0.93,IF(AND(A415="Africa",R415=2050),0.9,IF(AND(A415="Brazil",R415=2035),0.95,IF(AND(A415="Brazil",R415=2050),0.92,""))))))))))))))))))</f>
        <v>*0.95</v>
      </c>
      <c r="U415" s="41" t="s">
        <v>3723</v>
      </c>
      <c r="V415" s="52" t="s">
        <v>35</v>
      </c>
      <c r="W415" s="41" t="n">
        <v>2050</v>
      </c>
      <c r="X415" s="53" t="str">
        <f aca="false">"*"&amp;IF(AND(A415="EU",W415=2035),0.95,IF(AND(A415="EU",W415=2050),0.93,IF(AND(A415="USA",W415=2035),0.96,IF(AND(A415="USA",W415=2050),0.93,IF(AND(A415="Japan",W415=2035),0.94,IF(AND(A415="Japan",W415=2050),0.92,IF(AND(A415="Russia",W415=2035),0.95,IF(AND(A415="Russia",W415=2050),0.91,IF(AND(A415="China",W415=2035),0.93,IF(AND(A415="China",W415=2050),0.92,IF(AND(A415="India",W415=2035),0.94,IF(AND(A415="India",W415=2050),0.91,IF(AND(A415="Middle East",W415=2035),0.92,IF(AND(A415="Middle East",W415=2050),0.89,IF(AND(A415="Africa",W415=2035),0.93,IF(AND(A415="Africa",W415=2050),0.9,IF(AND(A415="Brazil",W415=2035),0.95,IF(AND(A415="Brazil",W415=2050),0.92,""))))))))))))))))))</f>
        <v>*0.93</v>
      </c>
      <c r="AC415" s="1" t="s">
        <v>3723</v>
      </c>
      <c r="AD415" s="57" t="s">
        <v>35</v>
      </c>
      <c r="AE415" s="1" t="n">
        <v>2035</v>
      </c>
      <c r="AF415" s="58" t="str">
        <f aca="false">"*"&amp;IF(AND(A415="EU",AE415=2035),0.93,IF(AND(A415="EU",AE415=2050),0.9,IF(AND(A415="USA",AE415=2035),0.92,IF(AND(A415="USA",AE415=2050),0.89,IF(AND(A415="Japan",AE415=2035),0.92,IF(AND(A415="Japan",AE415=2050),0.89,IF(AND(A415="Russia",AE415=2035),0.91,IF(AND(A415="Russia",AE415=2050),0.86,IF(AND(A415="China",AE415=2035),0.91,IF(AND(A415="China",AE415=2050),0.87,IF(AND(A415="India",AE415=2035),0.92,IF(AND(A415="India",AE415=2050),0.87,IF(AND(A415="Middle East",AE415=2035),0.89,IF(AND(A415="Middle East",AE415=2050),0.84,IF(AND(A415="Africa",AE415=2035),0.9,IF(AND(A415="Africa",AE415=2050),0.86,IF(AND(A415="Brazil",AE415=2035),0.93,IF(AND(A415="Brazil",AE415=2050),0.89,""))))))))))))))))))</f>
        <v>*0.93</v>
      </c>
      <c r="AG415" s="53" t="str">
        <f aca="false">AG414</f>
        <v>REZoning_Sol-Win</v>
      </c>
      <c r="AI415" s="1" t="s">
        <v>3723</v>
      </c>
      <c r="AJ415" s="57" t="s">
        <v>35</v>
      </c>
      <c r="AK415" s="1" t="n">
        <v>2050</v>
      </c>
      <c r="AL415" s="58" t="str">
        <f aca="false">"*"&amp;IF(AND(A415="EU",AK415=2035),0.93,IF(AND(A415="EU",AK415=2050),0.9,IF(AND(A415="USA",AK415=2035),0.92,IF(AND(A415="USA",AK415=2050),0.89,IF(AND(A415="Japan",AK415=2035),0.92,IF(AND(A415="Japan",AK415=2050),0.89,IF(AND(A415="Russia",AK415=2035),0.91,IF(AND(A415="Russia",AK415=2050),0.86,IF(AND(A415="China",AK415=2035),0.91,IF(AND(A415="China",AK415=2050),0.87,IF(AND(A415="India",AK415=2035),0.92,IF(AND(A415="India",AK415=2050),0.87,IF(AND(A415="Middle East",AK415=2035),0.89,IF(AND(A415="Middle East",AK415=2050),0.84,IF(AND(A415="Africa",AK415=2035),0.9,IF(AND(A415="Africa",AK415=2050),0.86,IF(AND(A415="Brazil",AK415=2035),0.93,IF(AND(A415="Brazil",AK415=2050),0.89,""))))))))))))))))))</f>
        <v>*0.9</v>
      </c>
      <c r="AM415" s="53" t="str">
        <f aca="false">AM414</f>
        <v>REZoning_Sol-Win</v>
      </c>
      <c r="AP415" s="0" t="s">
        <v>3723</v>
      </c>
      <c r="AQ415" s="38" t="s">
        <v>35</v>
      </c>
      <c r="AR415" s="38" t="n">
        <f aca="false">AR414</f>
        <v>2100</v>
      </c>
      <c r="AS415" s="38" t="s">
        <v>874</v>
      </c>
      <c r="AT415" s="38" t="s">
        <v>36</v>
      </c>
    </row>
    <row r="416" customFormat="false" ht="28.5" hidden="false" customHeight="true" outlineLevel="0" collapsed="false">
      <c r="A416" s="3" t="s">
        <v>51</v>
      </c>
      <c r="C416" s="0" t="s">
        <v>3724</v>
      </c>
      <c r="D416" s="50" t="s">
        <v>35</v>
      </c>
      <c r="E416" s="0" t="n">
        <v>2035</v>
      </c>
      <c r="F416" s="51" t="str">
        <f aca="false">"*"&amp;IF(AND(A416="EU",E416=2035),0.95,IF(AND(A416="EU",E416=2050),0.93,IF(AND(A416="USA",E416=2035),0.96,IF(AND(A416="USA",E416=2050),0.94,IF(AND(A416="Japan",E416=2035),0.94,IF(AND(A416="Japan",E416=2050),0.92,IF(AND(A416="Russia",E416=2035),0.95,IF(AND(A416="Russia",E416=2050),0.93,IF(AND(A416="China",E416=2035),0.94,IF(AND(A416="China",E416=2050),0.92,IF(AND(A416="India",E416=2035),0.95,IF(AND(A416="India",E416=2050),0.92,IF(AND(A416="Middle East",E416=2035),0.94,IF(AND(A416="Middle East",E416=2050),0.9,IF(AND(A416="Africa",E416=2035),0.94,IF(AND(A416="Africa",E416=2050),0.91,IF(AND(A416="Brazil",E416=2035),0.95,IF(AND(A416="Brazil",E416=2050),0.92,""))))))))))))))))))</f>
        <v>*0.95</v>
      </c>
      <c r="H416" s="0" t="s">
        <v>3724</v>
      </c>
      <c r="I416" s="50" t="s">
        <v>35</v>
      </c>
      <c r="J416" s="0" t="n">
        <v>2050</v>
      </c>
      <c r="K416" s="48" t="str">
        <f aca="false">"*"&amp;IF(AND(A416="EU",J416=2035),0.95,IF(AND(A416="EU",J416=2050),0.93,IF(AND(A416="USA",J416=2035),0.96,IF(AND(A416="USA",J416=2050),0.94,IF(AND(A416="Japan",J416=2035),0.94,IF(AND(A416="Japan",J416=2050),0.92,IF(AND(A416="Russia",J416=2035),0.95,IF(AND(A416="Russia",J416=2050),0.93,IF(AND(A416="China",J416=2035),0.94,IF(AND(A416="China",J416=2050),0.92,IF(AND(A416="India",J416=2035),0.95,IF(AND(A416="India",J416=2050),0.92,IF(AND(A416="Middle East",J416=2035),0.94,IF(AND(A416="Middle East",J416=2050),0.9,IF(AND(A416="Africa",J416=2035),0.94,IF(AND(A416="Africa",J416=2050),0.91,IF(AND(A416="Brazil",J416=2035),0.95,IF(AND(A416="Brazil",J416=2050),0.92,""))))))))))))))))))</f>
        <v>*0.93</v>
      </c>
      <c r="P416" s="41" t="s">
        <v>3724</v>
      </c>
      <c r="Q416" s="52" t="s">
        <v>35</v>
      </c>
      <c r="R416" s="41" t="n">
        <v>2035</v>
      </c>
      <c r="S416" s="53" t="str">
        <f aca="false">"*"&amp;IF(AND(A416="EU",R416=2035),0.95,IF(AND(A416="EU",R416=2050),0.93,IF(AND(A416="USA",R416=2035),0.96,IF(AND(A416="USA",R416=2050),0.93,IF(AND(A416="Japan",R416=2035),0.94,IF(AND(A416="Japan",R416=2050),0.92,IF(AND(A416="Russia",R416=2035),0.95,IF(AND(A416="Russia",R416=2050),0.91,IF(AND(A416="China",R416=2035),0.93,IF(AND(A416="China",R416=2050),0.92,IF(AND(A416="India",R416=2035),0.94,IF(AND(A416="India",R416=2050),0.91,IF(AND(A416="Middle East",R416=2035),0.92,IF(AND(A416="Middle East",R416=2050),0.89,IF(AND(A416="Africa",R416=2035),0.93,IF(AND(A416="Africa",R416=2050),0.9,IF(AND(A416="Brazil",R416=2035),0.95,IF(AND(A416="Brazil",R416=2050),0.92,""))))))))))))))))))</f>
        <v>*0.95</v>
      </c>
      <c r="U416" s="41" t="s">
        <v>3724</v>
      </c>
      <c r="V416" s="52" t="s">
        <v>35</v>
      </c>
      <c r="W416" s="41" t="n">
        <v>2050</v>
      </c>
      <c r="X416" s="53" t="str">
        <f aca="false">"*"&amp;IF(AND(A416="EU",W416=2035),0.95,IF(AND(A416="EU",W416=2050),0.93,IF(AND(A416="USA",W416=2035),0.96,IF(AND(A416="USA",W416=2050),0.93,IF(AND(A416="Japan",W416=2035),0.94,IF(AND(A416="Japan",W416=2050),0.92,IF(AND(A416="Russia",W416=2035),0.95,IF(AND(A416="Russia",W416=2050),0.91,IF(AND(A416="China",W416=2035),0.93,IF(AND(A416="China",W416=2050),0.92,IF(AND(A416="India",W416=2035),0.94,IF(AND(A416="India",W416=2050),0.91,IF(AND(A416="Middle East",W416=2035),0.92,IF(AND(A416="Middle East",W416=2050),0.89,IF(AND(A416="Africa",W416=2035),0.93,IF(AND(A416="Africa",W416=2050),0.9,IF(AND(A416="Brazil",W416=2035),0.95,IF(AND(A416="Brazil",W416=2050),0.92,""))))))))))))))))))</f>
        <v>*0.93</v>
      </c>
      <c r="AC416" s="1" t="s">
        <v>3724</v>
      </c>
      <c r="AD416" s="57" t="s">
        <v>35</v>
      </c>
      <c r="AE416" s="1" t="n">
        <v>2035</v>
      </c>
      <c r="AF416" s="58" t="str">
        <f aca="false">"*"&amp;IF(AND(A416="EU",AE416=2035),0.93,IF(AND(A416="EU",AE416=2050),0.9,IF(AND(A416="USA",AE416=2035),0.92,IF(AND(A416="USA",AE416=2050),0.89,IF(AND(A416="Japan",AE416=2035),0.92,IF(AND(A416="Japan",AE416=2050),0.89,IF(AND(A416="Russia",AE416=2035),0.91,IF(AND(A416="Russia",AE416=2050),0.86,IF(AND(A416="China",AE416=2035),0.91,IF(AND(A416="China",AE416=2050),0.87,IF(AND(A416="India",AE416=2035),0.92,IF(AND(A416="India",AE416=2050),0.87,IF(AND(A416="Middle East",AE416=2035),0.89,IF(AND(A416="Middle East",AE416=2050),0.84,IF(AND(A416="Africa",AE416=2035),0.9,IF(AND(A416="Africa",AE416=2050),0.86,IF(AND(A416="Brazil",AE416=2035),0.93,IF(AND(A416="Brazil",AE416=2050),0.89,""))))))))))))))))))</f>
        <v>*0.93</v>
      </c>
      <c r="AG416" s="53" t="str">
        <f aca="false">AG415</f>
        <v>REZoning_Sol-Win</v>
      </c>
      <c r="AI416" s="1" t="s">
        <v>3724</v>
      </c>
      <c r="AJ416" s="57" t="s">
        <v>35</v>
      </c>
      <c r="AK416" s="1" t="n">
        <v>2050</v>
      </c>
      <c r="AL416" s="58" t="str">
        <f aca="false">"*"&amp;IF(AND(A416="EU",AK416=2035),0.93,IF(AND(A416="EU",AK416=2050),0.9,IF(AND(A416="USA",AK416=2035),0.92,IF(AND(A416="USA",AK416=2050),0.89,IF(AND(A416="Japan",AK416=2035),0.92,IF(AND(A416="Japan",AK416=2050),0.89,IF(AND(A416="Russia",AK416=2035),0.91,IF(AND(A416="Russia",AK416=2050),0.86,IF(AND(A416="China",AK416=2035),0.91,IF(AND(A416="China",AK416=2050),0.87,IF(AND(A416="India",AK416=2035),0.92,IF(AND(A416="India",AK416=2050),0.87,IF(AND(A416="Middle East",AK416=2035),0.89,IF(AND(A416="Middle East",AK416=2050),0.84,IF(AND(A416="Africa",AK416=2035),0.9,IF(AND(A416="Africa",AK416=2050),0.86,IF(AND(A416="Brazil",AK416=2035),0.93,IF(AND(A416="Brazil",AK416=2050),0.89,""))))))))))))))))))</f>
        <v>*0.9</v>
      </c>
      <c r="AM416" s="53" t="str">
        <f aca="false">AM415</f>
        <v>REZoning_Sol-Win</v>
      </c>
      <c r="AP416" s="0" t="s">
        <v>3724</v>
      </c>
      <c r="AQ416" s="38" t="s">
        <v>35</v>
      </c>
      <c r="AR416" s="38" t="n">
        <f aca="false">AR415</f>
        <v>2100</v>
      </c>
      <c r="AS416" s="38" t="s">
        <v>874</v>
      </c>
      <c r="AT416" s="38" t="s">
        <v>36</v>
      </c>
    </row>
    <row r="417" customFormat="false" ht="28.5" hidden="false" customHeight="true" outlineLevel="0" collapsed="false">
      <c r="A417" s="3" t="s">
        <v>51</v>
      </c>
      <c r="C417" s="0" t="s">
        <v>3725</v>
      </c>
      <c r="D417" s="50" t="s">
        <v>35</v>
      </c>
      <c r="E417" s="0" t="n">
        <v>2035</v>
      </c>
      <c r="F417" s="51" t="str">
        <f aca="false">"*"&amp;IF(AND(A417="EU",E417=2035),0.95,IF(AND(A417="EU",E417=2050),0.93,IF(AND(A417="USA",E417=2035),0.96,IF(AND(A417="USA",E417=2050),0.94,IF(AND(A417="Japan",E417=2035),0.94,IF(AND(A417="Japan",E417=2050),0.92,IF(AND(A417="Russia",E417=2035),0.95,IF(AND(A417="Russia",E417=2050),0.93,IF(AND(A417="China",E417=2035),0.94,IF(AND(A417="China",E417=2050),0.92,IF(AND(A417="India",E417=2035),0.95,IF(AND(A417="India",E417=2050),0.92,IF(AND(A417="Middle East",E417=2035),0.94,IF(AND(A417="Middle East",E417=2050),0.9,IF(AND(A417="Africa",E417=2035),0.94,IF(AND(A417="Africa",E417=2050),0.91,IF(AND(A417="Brazil",E417=2035),0.95,IF(AND(A417="Brazil",E417=2050),0.92,""))))))))))))))))))</f>
        <v>*0.95</v>
      </c>
      <c r="H417" s="0" t="s">
        <v>3725</v>
      </c>
      <c r="I417" s="50" t="s">
        <v>35</v>
      </c>
      <c r="J417" s="0" t="n">
        <v>2050</v>
      </c>
      <c r="K417" s="48" t="str">
        <f aca="false">"*"&amp;IF(AND(A417="EU",J417=2035),0.95,IF(AND(A417="EU",J417=2050),0.93,IF(AND(A417="USA",J417=2035),0.96,IF(AND(A417="USA",J417=2050),0.94,IF(AND(A417="Japan",J417=2035),0.94,IF(AND(A417="Japan",J417=2050),0.92,IF(AND(A417="Russia",J417=2035),0.95,IF(AND(A417="Russia",J417=2050),0.93,IF(AND(A417="China",J417=2035),0.94,IF(AND(A417="China",J417=2050),0.92,IF(AND(A417="India",J417=2035),0.95,IF(AND(A417="India",J417=2050),0.92,IF(AND(A417="Middle East",J417=2035),0.94,IF(AND(A417="Middle East",J417=2050),0.9,IF(AND(A417="Africa",J417=2035),0.94,IF(AND(A417="Africa",J417=2050),0.91,IF(AND(A417="Brazil",J417=2035),0.95,IF(AND(A417="Brazil",J417=2050),0.92,""))))))))))))))))))</f>
        <v>*0.93</v>
      </c>
      <c r="P417" s="41" t="s">
        <v>3725</v>
      </c>
      <c r="Q417" s="52" t="s">
        <v>35</v>
      </c>
      <c r="R417" s="41" t="n">
        <v>2035</v>
      </c>
      <c r="S417" s="53" t="str">
        <f aca="false">"*"&amp;IF(AND(A417="EU",R417=2035),0.95,IF(AND(A417="EU",R417=2050),0.93,IF(AND(A417="USA",R417=2035),0.96,IF(AND(A417="USA",R417=2050),0.93,IF(AND(A417="Japan",R417=2035),0.94,IF(AND(A417="Japan",R417=2050),0.92,IF(AND(A417="Russia",R417=2035),0.95,IF(AND(A417="Russia",R417=2050),0.91,IF(AND(A417="China",R417=2035),0.93,IF(AND(A417="China",R417=2050),0.92,IF(AND(A417="India",R417=2035),0.94,IF(AND(A417="India",R417=2050),0.91,IF(AND(A417="Middle East",R417=2035),0.92,IF(AND(A417="Middle East",R417=2050),0.89,IF(AND(A417="Africa",R417=2035),0.93,IF(AND(A417="Africa",R417=2050),0.9,IF(AND(A417="Brazil",R417=2035),0.95,IF(AND(A417="Brazil",R417=2050),0.92,""))))))))))))))))))</f>
        <v>*0.95</v>
      </c>
      <c r="U417" s="41" t="s">
        <v>3725</v>
      </c>
      <c r="V417" s="52" t="s">
        <v>35</v>
      </c>
      <c r="W417" s="41" t="n">
        <v>2050</v>
      </c>
      <c r="X417" s="53" t="str">
        <f aca="false">"*"&amp;IF(AND(A417="EU",W417=2035),0.95,IF(AND(A417="EU",W417=2050),0.93,IF(AND(A417="USA",W417=2035),0.96,IF(AND(A417="USA",W417=2050),0.93,IF(AND(A417="Japan",W417=2035),0.94,IF(AND(A417="Japan",W417=2050),0.92,IF(AND(A417="Russia",W417=2035),0.95,IF(AND(A417="Russia",W417=2050),0.91,IF(AND(A417="China",W417=2035),0.93,IF(AND(A417="China",W417=2050),0.92,IF(AND(A417="India",W417=2035),0.94,IF(AND(A417="India",W417=2050),0.91,IF(AND(A417="Middle East",W417=2035),0.92,IF(AND(A417="Middle East",W417=2050),0.89,IF(AND(A417="Africa",W417=2035),0.93,IF(AND(A417="Africa",W417=2050),0.9,IF(AND(A417="Brazil",W417=2035),0.95,IF(AND(A417="Brazil",W417=2050),0.92,""))))))))))))))))))</f>
        <v>*0.93</v>
      </c>
      <c r="AC417" s="1" t="s">
        <v>3725</v>
      </c>
      <c r="AD417" s="57" t="s">
        <v>35</v>
      </c>
      <c r="AE417" s="1" t="n">
        <v>2035</v>
      </c>
      <c r="AF417" s="58" t="str">
        <f aca="false">"*"&amp;IF(AND(A417="EU",AE417=2035),0.93,IF(AND(A417="EU",AE417=2050),0.9,IF(AND(A417="USA",AE417=2035),0.92,IF(AND(A417="USA",AE417=2050),0.89,IF(AND(A417="Japan",AE417=2035),0.92,IF(AND(A417="Japan",AE417=2050),0.89,IF(AND(A417="Russia",AE417=2035),0.91,IF(AND(A417="Russia",AE417=2050),0.86,IF(AND(A417="China",AE417=2035),0.91,IF(AND(A417="China",AE417=2050),0.87,IF(AND(A417="India",AE417=2035),0.92,IF(AND(A417="India",AE417=2050),0.87,IF(AND(A417="Middle East",AE417=2035),0.89,IF(AND(A417="Middle East",AE417=2050),0.84,IF(AND(A417="Africa",AE417=2035),0.9,IF(AND(A417="Africa",AE417=2050),0.86,IF(AND(A417="Brazil",AE417=2035),0.93,IF(AND(A417="Brazil",AE417=2050),0.89,""))))))))))))))))))</f>
        <v>*0.93</v>
      </c>
      <c r="AG417" s="53" t="str">
        <f aca="false">AG416</f>
        <v>REZoning_Sol-Win</v>
      </c>
      <c r="AI417" s="1" t="s">
        <v>3725</v>
      </c>
      <c r="AJ417" s="57" t="s">
        <v>35</v>
      </c>
      <c r="AK417" s="1" t="n">
        <v>2050</v>
      </c>
      <c r="AL417" s="58" t="str">
        <f aca="false">"*"&amp;IF(AND(A417="EU",AK417=2035),0.93,IF(AND(A417="EU",AK417=2050),0.9,IF(AND(A417="USA",AK417=2035),0.92,IF(AND(A417="USA",AK417=2050),0.89,IF(AND(A417="Japan",AK417=2035),0.92,IF(AND(A417="Japan",AK417=2050),0.89,IF(AND(A417="Russia",AK417=2035),0.91,IF(AND(A417="Russia",AK417=2050),0.86,IF(AND(A417="China",AK417=2035),0.91,IF(AND(A417="China",AK417=2050),0.87,IF(AND(A417="India",AK417=2035),0.92,IF(AND(A417="India",AK417=2050),0.87,IF(AND(A417="Middle East",AK417=2035),0.89,IF(AND(A417="Middle East",AK417=2050),0.84,IF(AND(A417="Africa",AK417=2035),0.9,IF(AND(A417="Africa",AK417=2050),0.86,IF(AND(A417="Brazil",AK417=2035),0.93,IF(AND(A417="Brazil",AK417=2050),0.89,""))))))))))))))))))</f>
        <v>*0.9</v>
      </c>
      <c r="AM417" s="53" t="str">
        <f aca="false">AM416</f>
        <v>REZoning_Sol-Win</v>
      </c>
      <c r="AP417" s="0" t="s">
        <v>3725</v>
      </c>
      <c r="AQ417" s="38" t="s">
        <v>35</v>
      </c>
      <c r="AR417" s="38" t="n">
        <f aca="false">AR416</f>
        <v>2100</v>
      </c>
      <c r="AS417" s="38" t="s">
        <v>874</v>
      </c>
      <c r="AT417" s="38" t="s">
        <v>36</v>
      </c>
    </row>
    <row r="418" customFormat="false" ht="28.5" hidden="false" customHeight="true" outlineLevel="0" collapsed="false">
      <c r="A418" s="3" t="s">
        <v>51</v>
      </c>
      <c r="C418" s="0" t="s">
        <v>3726</v>
      </c>
      <c r="D418" s="50" t="s">
        <v>35</v>
      </c>
      <c r="E418" s="0" t="n">
        <v>2035</v>
      </c>
      <c r="F418" s="51" t="str">
        <f aca="false">"*"&amp;IF(AND(A418="EU",E418=2035),0.95,IF(AND(A418="EU",E418=2050),0.93,IF(AND(A418="USA",E418=2035),0.96,IF(AND(A418="USA",E418=2050),0.94,IF(AND(A418="Japan",E418=2035),0.94,IF(AND(A418="Japan",E418=2050),0.92,IF(AND(A418="Russia",E418=2035),0.95,IF(AND(A418="Russia",E418=2050),0.93,IF(AND(A418="China",E418=2035),0.94,IF(AND(A418="China",E418=2050),0.92,IF(AND(A418="India",E418=2035),0.95,IF(AND(A418="India",E418=2050),0.92,IF(AND(A418="Middle East",E418=2035),0.94,IF(AND(A418="Middle East",E418=2050),0.9,IF(AND(A418="Africa",E418=2035),0.94,IF(AND(A418="Africa",E418=2050),0.91,IF(AND(A418="Brazil",E418=2035),0.95,IF(AND(A418="Brazil",E418=2050),0.92,""))))))))))))))))))</f>
        <v>*0.95</v>
      </c>
      <c r="H418" s="0" t="s">
        <v>3726</v>
      </c>
      <c r="I418" s="50" t="s">
        <v>35</v>
      </c>
      <c r="J418" s="0" t="n">
        <v>2050</v>
      </c>
      <c r="K418" s="48" t="str">
        <f aca="false">"*"&amp;IF(AND(A418="EU",J418=2035),0.95,IF(AND(A418="EU",J418=2050),0.93,IF(AND(A418="USA",J418=2035),0.96,IF(AND(A418="USA",J418=2050),0.94,IF(AND(A418="Japan",J418=2035),0.94,IF(AND(A418="Japan",J418=2050),0.92,IF(AND(A418="Russia",J418=2035),0.95,IF(AND(A418="Russia",J418=2050),0.93,IF(AND(A418="China",J418=2035),0.94,IF(AND(A418="China",J418=2050),0.92,IF(AND(A418="India",J418=2035),0.95,IF(AND(A418="India",J418=2050),0.92,IF(AND(A418="Middle East",J418=2035),0.94,IF(AND(A418="Middle East",J418=2050),0.9,IF(AND(A418="Africa",J418=2035),0.94,IF(AND(A418="Africa",J418=2050),0.91,IF(AND(A418="Brazil",J418=2035),0.95,IF(AND(A418="Brazil",J418=2050),0.92,""))))))))))))))))))</f>
        <v>*0.93</v>
      </c>
      <c r="P418" s="41" t="s">
        <v>3726</v>
      </c>
      <c r="Q418" s="52" t="s">
        <v>35</v>
      </c>
      <c r="R418" s="41" t="n">
        <v>2035</v>
      </c>
      <c r="S418" s="53" t="str">
        <f aca="false">"*"&amp;IF(AND(A418="EU",R418=2035),0.95,IF(AND(A418="EU",R418=2050),0.93,IF(AND(A418="USA",R418=2035),0.96,IF(AND(A418="USA",R418=2050),0.93,IF(AND(A418="Japan",R418=2035),0.94,IF(AND(A418="Japan",R418=2050),0.92,IF(AND(A418="Russia",R418=2035),0.95,IF(AND(A418="Russia",R418=2050),0.91,IF(AND(A418="China",R418=2035),0.93,IF(AND(A418="China",R418=2050),0.92,IF(AND(A418="India",R418=2035),0.94,IF(AND(A418="India",R418=2050),0.91,IF(AND(A418="Middle East",R418=2035),0.92,IF(AND(A418="Middle East",R418=2050),0.89,IF(AND(A418="Africa",R418=2035),0.93,IF(AND(A418="Africa",R418=2050),0.9,IF(AND(A418="Brazil",R418=2035),0.95,IF(AND(A418="Brazil",R418=2050),0.92,""))))))))))))))))))</f>
        <v>*0.95</v>
      </c>
      <c r="U418" s="41" t="s">
        <v>3726</v>
      </c>
      <c r="V418" s="52" t="s">
        <v>35</v>
      </c>
      <c r="W418" s="41" t="n">
        <v>2050</v>
      </c>
      <c r="X418" s="53" t="str">
        <f aca="false">"*"&amp;IF(AND(A418="EU",W418=2035),0.95,IF(AND(A418="EU",W418=2050),0.93,IF(AND(A418="USA",W418=2035),0.96,IF(AND(A418="USA",W418=2050),0.93,IF(AND(A418="Japan",W418=2035),0.94,IF(AND(A418="Japan",W418=2050),0.92,IF(AND(A418="Russia",W418=2035),0.95,IF(AND(A418="Russia",W418=2050),0.91,IF(AND(A418="China",W418=2035),0.93,IF(AND(A418="China",W418=2050),0.92,IF(AND(A418="India",W418=2035),0.94,IF(AND(A418="India",W418=2050),0.91,IF(AND(A418="Middle East",W418=2035),0.92,IF(AND(A418="Middle East",W418=2050),0.89,IF(AND(A418="Africa",W418=2035),0.93,IF(AND(A418="Africa",W418=2050),0.9,IF(AND(A418="Brazil",W418=2035),0.95,IF(AND(A418="Brazil",W418=2050),0.92,""))))))))))))))))))</f>
        <v>*0.93</v>
      </c>
      <c r="AC418" s="1" t="s">
        <v>3726</v>
      </c>
      <c r="AD418" s="57" t="s">
        <v>35</v>
      </c>
      <c r="AE418" s="1" t="n">
        <v>2035</v>
      </c>
      <c r="AF418" s="58" t="str">
        <f aca="false">"*"&amp;IF(AND(A418="EU",AE418=2035),0.93,IF(AND(A418="EU",AE418=2050),0.9,IF(AND(A418="USA",AE418=2035),0.92,IF(AND(A418="USA",AE418=2050),0.89,IF(AND(A418="Japan",AE418=2035),0.92,IF(AND(A418="Japan",AE418=2050),0.89,IF(AND(A418="Russia",AE418=2035),0.91,IF(AND(A418="Russia",AE418=2050),0.86,IF(AND(A418="China",AE418=2035),0.91,IF(AND(A418="China",AE418=2050),0.87,IF(AND(A418="India",AE418=2035),0.92,IF(AND(A418="India",AE418=2050),0.87,IF(AND(A418="Middle East",AE418=2035),0.89,IF(AND(A418="Middle East",AE418=2050),0.84,IF(AND(A418="Africa",AE418=2035),0.9,IF(AND(A418="Africa",AE418=2050),0.86,IF(AND(A418="Brazil",AE418=2035),0.93,IF(AND(A418="Brazil",AE418=2050),0.89,""))))))))))))))))))</f>
        <v>*0.93</v>
      </c>
      <c r="AG418" s="53" t="str">
        <f aca="false">AG417</f>
        <v>REZoning_Sol-Win</v>
      </c>
      <c r="AI418" s="1" t="s">
        <v>3726</v>
      </c>
      <c r="AJ418" s="57" t="s">
        <v>35</v>
      </c>
      <c r="AK418" s="1" t="n">
        <v>2050</v>
      </c>
      <c r="AL418" s="58" t="str">
        <f aca="false">"*"&amp;IF(AND(A418="EU",AK418=2035),0.93,IF(AND(A418="EU",AK418=2050),0.9,IF(AND(A418="USA",AK418=2035),0.92,IF(AND(A418="USA",AK418=2050),0.89,IF(AND(A418="Japan",AK418=2035),0.92,IF(AND(A418="Japan",AK418=2050),0.89,IF(AND(A418="Russia",AK418=2035),0.91,IF(AND(A418="Russia",AK418=2050),0.86,IF(AND(A418="China",AK418=2035),0.91,IF(AND(A418="China",AK418=2050),0.87,IF(AND(A418="India",AK418=2035),0.92,IF(AND(A418="India",AK418=2050),0.87,IF(AND(A418="Middle East",AK418=2035),0.89,IF(AND(A418="Middle East",AK418=2050),0.84,IF(AND(A418="Africa",AK418=2035),0.9,IF(AND(A418="Africa",AK418=2050),0.86,IF(AND(A418="Brazil",AK418=2035),0.93,IF(AND(A418="Brazil",AK418=2050),0.89,""))))))))))))))))))</f>
        <v>*0.9</v>
      </c>
      <c r="AM418" s="53" t="str">
        <f aca="false">AM417</f>
        <v>REZoning_Sol-Win</v>
      </c>
      <c r="AP418" s="0" t="s">
        <v>3726</v>
      </c>
      <c r="AQ418" s="38" t="s">
        <v>35</v>
      </c>
      <c r="AR418" s="38" t="n">
        <f aca="false">AR417</f>
        <v>2100</v>
      </c>
      <c r="AS418" s="38" t="s">
        <v>874</v>
      </c>
      <c r="AT418" s="38" t="s">
        <v>36</v>
      </c>
    </row>
    <row r="419" customFormat="false" ht="28.5" hidden="false" customHeight="true" outlineLevel="0" collapsed="false">
      <c r="A419" s="3" t="s">
        <v>51</v>
      </c>
      <c r="C419" s="0" t="s">
        <v>3727</v>
      </c>
      <c r="D419" s="50" t="s">
        <v>35</v>
      </c>
      <c r="E419" s="0" t="n">
        <v>2035</v>
      </c>
      <c r="F419" s="51" t="str">
        <f aca="false">"*"&amp;IF(AND(A419="EU",E419=2035),0.95,IF(AND(A419="EU",E419=2050),0.93,IF(AND(A419="USA",E419=2035),0.96,IF(AND(A419="USA",E419=2050),0.94,IF(AND(A419="Japan",E419=2035),0.94,IF(AND(A419="Japan",E419=2050),0.92,IF(AND(A419="Russia",E419=2035),0.95,IF(AND(A419="Russia",E419=2050),0.93,IF(AND(A419="China",E419=2035),0.94,IF(AND(A419="China",E419=2050),0.92,IF(AND(A419="India",E419=2035),0.95,IF(AND(A419="India",E419=2050),0.92,IF(AND(A419="Middle East",E419=2035),0.94,IF(AND(A419="Middle East",E419=2050),0.9,IF(AND(A419="Africa",E419=2035),0.94,IF(AND(A419="Africa",E419=2050),0.91,IF(AND(A419="Brazil",E419=2035),0.95,IF(AND(A419="Brazil",E419=2050),0.92,""))))))))))))))))))</f>
        <v>*0.95</v>
      </c>
      <c r="H419" s="0" t="s">
        <v>3727</v>
      </c>
      <c r="I419" s="50" t="s">
        <v>35</v>
      </c>
      <c r="J419" s="0" t="n">
        <v>2050</v>
      </c>
      <c r="K419" s="48" t="str">
        <f aca="false">"*"&amp;IF(AND(A419="EU",J419=2035),0.95,IF(AND(A419="EU",J419=2050),0.93,IF(AND(A419="USA",J419=2035),0.96,IF(AND(A419="USA",J419=2050),0.94,IF(AND(A419="Japan",J419=2035),0.94,IF(AND(A419="Japan",J419=2050),0.92,IF(AND(A419="Russia",J419=2035),0.95,IF(AND(A419="Russia",J419=2050),0.93,IF(AND(A419="China",J419=2035),0.94,IF(AND(A419="China",J419=2050),0.92,IF(AND(A419="India",J419=2035),0.95,IF(AND(A419="India",J419=2050),0.92,IF(AND(A419="Middle East",J419=2035),0.94,IF(AND(A419="Middle East",J419=2050),0.9,IF(AND(A419="Africa",J419=2035),0.94,IF(AND(A419="Africa",J419=2050),0.91,IF(AND(A419="Brazil",J419=2035),0.95,IF(AND(A419="Brazil",J419=2050),0.92,""))))))))))))))))))</f>
        <v>*0.93</v>
      </c>
      <c r="P419" s="41" t="s">
        <v>3727</v>
      </c>
      <c r="Q419" s="52" t="s">
        <v>35</v>
      </c>
      <c r="R419" s="41" t="n">
        <v>2035</v>
      </c>
      <c r="S419" s="53" t="str">
        <f aca="false">"*"&amp;IF(AND(A419="EU",R419=2035),0.95,IF(AND(A419="EU",R419=2050),0.93,IF(AND(A419="USA",R419=2035),0.96,IF(AND(A419="USA",R419=2050),0.93,IF(AND(A419="Japan",R419=2035),0.94,IF(AND(A419="Japan",R419=2050),0.92,IF(AND(A419="Russia",R419=2035),0.95,IF(AND(A419="Russia",R419=2050),0.91,IF(AND(A419="China",R419=2035),0.93,IF(AND(A419="China",R419=2050),0.92,IF(AND(A419="India",R419=2035),0.94,IF(AND(A419="India",R419=2050),0.91,IF(AND(A419="Middle East",R419=2035),0.92,IF(AND(A419="Middle East",R419=2050),0.89,IF(AND(A419="Africa",R419=2035),0.93,IF(AND(A419="Africa",R419=2050),0.9,IF(AND(A419="Brazil",R419=2035),0.95,IF(AND(A419="Brazil",R419=2050),0.92,""))))))))))))))))))</f>
        <v>*0.95</v>
      </c>
      <c r="U419" s="41" t="s">
        <v>3727</v>
      </c>
      <c r="V419" s="52" t="s">
        <v>35</v>
      </c>
      <c r="W419" s="41" t="n">
        <v>2050</v>
      </c>
      <c r="X419" s="53" t="str">
        <f aca="false">"*"&amp;IF(AND(A419="EU",W419=2035),0.95,IF(AND(A419="EU",W419=2050),0.93,IF(AND(A419="USA",W419=2035),0.96,IF(AND(A419="USA",W419=2050),0.93,IF(AND(A419="Japan",W419=2035),0.94,IF(AND(A419="Japan",W419=2050),0.92,IF(AND(A419="Russia",W419=2035),0.95,IF(AND(A419="Russia",W419=2050),0.91,IF(AND(A419="China",W419=2035),0.93,IF(AND(A419="China",W419=2050),0.92,IF(AND(A419="India",W419=2035),0.94,IF(AND(A419="India",W419=2050),0.91,IF(AND(A419="Middle East",W419=2035),0.92,IF(AND(A419="Middle East",W419=2050),0.89,IF(AND(A419="Africa",W419=2035),0.93,IF(AND(A419="Africa",W419=2050),0.9,IF(AND(A419="Brazil",W419=2035),0.95,IF(AND(A419="Brazil",W419=2050),0.92,""))))))))))))))))))</f>
        <v>*0.93</v>
      </c>
      <c r="AC419" s="1" t="s">
        <v>3727</v>
      </c>
      <c r="AD419" s="57" t="s">
        <v>35</v>
      </c>
      <c r="AE419" s="1" t="n">
        <v>2035</v>
      </c>
      <c r="AF419" s="58" t="str">
        <f aca="false">"*"&amp;IF(AND(A419="EU",AE419=2035),0.93,IF(AND(A419="EU",AE419=2050),0.9,IF(AND(A419="USA",AE419=2035),0.92,IF(AND(A419="USA",AE419=2050),0.89,IF(AND(A419="Japan",AE419=2035),0.92,IF(AND(A419="Japan",AE419=2050),0.89,IF(AND(A419="Russia",AE419=2035),0.91,IF(AND(A419="Russia",AE419=2050),0.86,IF(AND(A419="China",AE419=2035),0.91,IF(AND(A419="China",AE419=2050),0.87,IF(AND(A419="India",AE419=2035),0.92,IF(AND(A419="India",AE419=2050),0.87,IF(AND(A419="Middle East",AE419=2035),0.89,IF(AND(A419="Middle East",AE419=2050),0.84,IF(AND(A419="Africa",AE419=2035),0.9,IF(AND(A419="Africa",AE419=2050),0.86,IF(AND(A419="Brazil",AE419=2035),0.93,IF(AND(A419="Brazil",AE419=2050),0.89,""))))))))))))))))))</f>
        <v>*0.93</v>
      </c>
      <c r="AG419" s="53" t="str">
        <f aca="false">AG418</f>
        <v>REZoning_Sol-Win</v>
      </c>
      <c r="AI419" s="1" t="s">
        <v>3727</v>
      </c>
      <c r="AJ419" s="57" t="s">
        <v>35</v>
      </c>
      <c r="AK419" s="1" t="n">
        <v>2050</v>
      </c>
      <c r="AL419" s="58" t="str">
        <f aca="false">"*"&amp;IF(AND(A419="EU",AK419=2035),0.93,IF(AND(A419="EU",AK419=2050),0.9,IF(AND(A419="USA",AK419=2035),0.92,IF(AND(A419="USA",AK419=2050),0.89,IF(AND(A419="Japan",AK419=2035),0.92,IF(AND(A419="Japan",AK419=2050),0.89,IF(AND(A419="Russia",AK419=2035),0.91,IF(AND(A419="Russia",AK419=2050),0.86,IF(AND(A419="China",AK419=2035),0.91,IF(AND(A419="China",AK419=2050),0.87,IF(AND(A419="India",AK419=2035),0.92,IF(AND(A419="India",AK419=2050),0.87,IF(AND(A419="Middle East",AK419=2035),0.89,IF(AND(A419="Middle East",AK419=2050),0.84,IF(AND(A419="Africa",AK419=2035),0.9,IF(AND(A419="Africa",AK419=2050),0.86,IF(AND(A419="Brazil",AK419=2035),0.93,IF(AND(A419="Brazil",AK419=2050),0.89,""))))))))))))))))))</f>
        <v>*0.9</v>
      </c>
      <c r="AM419" s="53" t="str">
        <f aca="false">AM418</f>
        <v>REZoning_Sol-Win</v>
      </c>
      <c r="AP419" s="0" t="s">
        <v>3727</v>
      </c>
      <c r="AQ419" s="38" t="s">
        <v>35</v>
      </c>
      <c r="AR419" s="38" t="n">
        <f aca="false">AR418</f>
        <v>2100</v>
      </c>
      <c r="AS419" s="38" t="s">
        <v>874</v>
      </c>
      <c r="AT419" s="38" t="s">
        <v>36</v>
      </c>
    </row>
    <row r="420" customFormat="false" ht="28.5" hidden="false" customHeight="true" outlineLevel="0" collapsed="false">
      <c r="A420" s="3" t="s">
        <v>51</v>
      </c>
      <c r="C420" s="0" t="s">
        <v>3728</v>
      </c>
      <c r="D420" s="50" t="s">
        <v>35</v>
      </c>
      <c r="E420" s="0" t="n">
        <v>2035</v>
      </c>
      <c r="F420" s="51" t="str">
        <f aca="false">"*"&amp;IF(AND(A420="EU",E420=2035),0.95,IF(AND(A420="EU",E420=2050),0.93,IF(AND(A420="USA",E420=2035),0.96,IF(AND(A420="USA",E420=2050),0.94,IF(AND(A420="Japan",E420=2035),0.94,IF(AND(A420="Japan",E420=2050),0.92,IF(AND(A420="Russia",E420=2035),0.95,IF(AND(A420="Russia",E420=2050),0.93,IF(AND(A420="China",E420=2035),0.94,IF(AND(A420="China",E420=2050),0.92,IF(AND(A420="India",E420=2035),0.95,IF(AND(A420="India",E420=2050),0.92,IF(AND(A420="Middle East",E420=2035),0.94,IF(AND(A420="Middle East",E420=2050),0.9,IF(AND(A420="Africa",E420=2035),0.94,IF(AND(A420="Africa",E420=2050),0.91,IF(AND(A420="Brazil",E420=2035),0.95,IF(AND(A420="Brazil",E420=2050),0.92,""))))))))))))))))))</f>
        <v>*0.95</v>
      </c>
      <c r="H420" s="0" t="s">
        <v>3728</v>
      </c>
      <c r="I420" s="50" t="s">
        <v>35</v>
      </c>
      <c r="J420" s="0" t="n">
        <v>2050</v>
      </c>
      <c r="K420" s="48" t="str">
        <f aca="false">"*"&amp;IF(AND(A420="EU",J420=2035),0.95,IF(AND(A420="EU",J420=2050),0.93,IF(AND(A420="USA",J420=2035),0.96,IF(AND(A420="USA",J420=2050),0.94,IF(AND(A420="Japan",J420=2035),0.94,IF(AND(A420="Japan",J420=2050),0.92,IF(AND(A420="Russia",J420=2035),0.95,IF(AND(A420="Russia",J420=2050),0.93,IF(AND(A420="China",J420=2035),0.94,IF(AND(A420="China",J420=2050),0.92,IF(AND(A420="India",J420=2035),0.95,IF(AND(A420="India",J420=2050),0.92,IF(AND(A420="Middle East",J420=2035),0.94,IF(AND(A420="Middle East",J420=2050),0.9,IF(AND(A420="Africa",J420=2035),0.94,IF(AND(A420="Africa",J420=2050),0.91,IF(AND(A420="Brazil",J420=2035),0.95,IF(AND(A420="Brazil",J420=2050),0.92,""))))))))))))))))))</f>
        <v>*0.93</v>
      </c>
      <c r="P420" s="41" t="s">
        <v>3728</v>
      </c>
      <c r="Q420" s="52" t="s">
        <v>35</v>
      </c>
      <c r="R420" s="41" t="n">
        <v>2035</v>
      </c>
      <c r="S420" s="53" t="str">
        <f aca="false">"*"&amp;IF(AND(A420="EU",R420=2035),0.95,IF(AND(A420="EU",R420=2050),0.93,IF(AND(A420="USA",R420=2035),0.96,IF(AND(A420="USA",R420=2050),0.93,IF(AND(A420="Japan",R420=2035),0.94,IF(AND(A420="Japan",R420=2050),0.92,IF(AND(A420="Russia",R420=2035),0.95,IF(AND(A420="Russia",R420=2050),0.91,IF(AND(A420="China",R420=2035),0.93,IF(AND(A420="China",R420=2050),0.92,IF(AND(A420="India",R420=2035),0.94,IF(AND(A420="India",R420=2050),0.91,IF(AND(A420="Middle East",R420=2035),0.92,IF(AND(A420="Middle East",R420=2050),0.89,IF(AND(A420="Africa",R420=2035),0.93,IF(AND(A420="Africa",R420=2050),0.9,IF(AND(A420="Brazil",R420=2035),0.95,IF(AND(A420="Brazil",R420=2050),0.92,""))))))))))))))))))</f>
        <v>*0.95</v>
      </c>
      <c r="U420" s="41" t="s">
        <v>3728</v>
      </c>
      <c r="V420" s="52" t="s">
        <v>35</v>
      </c>
      <c r="W420" s="41" t="n">
        <v>2050</v>
      </c>
      <c r="X420" s="53" t="str">
        <f aca="false">"*"&amp;IF(AND(A420="EU",W420=2035),0.95,IF(AND(A420="EU",W420=2050),0.93,IF(AND(A420="USA",W420=2035),0.96,IF(AND(A420="USA",W420=2050),0.93,IF(AND(A420="Japan",W420=2035),0.94,IF(AND(A420="Japan",W420=2050),0.92,IF(AND(A420="Russia",W420=2035),0.95,IF(AND(A420="Russia",W420=2050),0.91,IF(AND(A420="China",W420=2035),0.93,IF(AND(A420="China",W420=2050),0.92,IF(AND(A420="India",W420=2035),0.94,IF(AND(A420="India",W420=2050),0.91,IF(AND(A420="Middle East",W420=2035),0.92,IF(AND(A420="Middle East",W420=2050),0.89,IF(AND(A420="Africa",W420=2035),0.93,IF(AND(A420="Africa",W420=2050),0.9,IF(AND(A420="Brazil",W420=2035),0.95,IF(AND(A420="Brazil",W420=2050),0.92,""))))))))))))))))))</f>
        <v>*0.93</v>
      </c>
      <c r="AC420" s="1" t="s">
        <v>3728</v>
      </c>
      <c r="AD420" s="57" t="s">
        <v>35</v>
      </c>
      <c r="AE420" s="1" t="n">
        <v>2035</v>
      </c>
      <c r="AF420" s="58" t="str">
        <f aca="false">"*"&amp;IF(AND(A420="EU",AE420=2035),0.93,IF(AND(A420="EU",AE420=2050),0.9,IF(AND(A420="USA",AE420=2035),0.92,IF(AND(A420="USA",AE420=2050),0.89,IF(AND(A420="Japan",AE420=2035),0.92,IF(AND(A420="Japan",AE420=2050),0.89,IF(AND(A420="Russia",AE420=2035),0.91,IF(AND(A420="Russia",AE420=2050),0.86,IF(AND(A420="China",AE420=2035),0.91,IF(AND(A420="China",AE420=2050),0.87,IF(AND(A420="India",AE420=2035),0.92,IF(AND(A420="India",AE420=2050),0.87,IF(AND(A420="Middle East",AE420=2035),0.89,IF(AND(A420="Middle East",AE420=2050),0.84,IF(AND(A420="Africa",AE420=2035),0.9,IF(AND(A420="Africa",AE420=2050),0.86,IF(AND(A420="Brazil",AE420=2035),0.93,IF(AND(A420="Brazil",AE420=2050),0.89,""))))))))))))))))))</f>
        <v>*0.93</v>
      </c>
      <c r="AG420" s="53" t="str">
        <f aca="false">AG419</f>
        <v>REZoning_Sol-Win</v>
      </c>
      <c r="AI420" s="1" t="s">
        <v>3728</v>
      </c>
      <c r="AJ420" s="57" t="s">
        <v>35</v>
      </c>
      <c r="AK420" s="1" t="n">
        <v>2050</v>
      </c>
      <c r="AL420" s="58" t="str">
        <f aca="false">"*"&amp;IF(AND(A420="EU",AK420=2035),0.93,IF(AND(A420="EU",AK420=2050),0.9,IF(AND(A420="USA",AK420=2035),0.92,IF(AND(A420="USA",AK420=2050),0.89,IF(AND(A420="Japan",AK420=2035),0.92,IF(AND(A420="Japan",AK420=2050),0.89,IF(AND(A420="Russia",AK420=2035),0.91,IF(AND(A420="Russia",AK420=2050),0.86,IF(AND(A420="China",AK420=2035),0.91,IF(AND(A420="China",AK420=2050),0.87,IF(AND(A420="India",AK420=2035),0.92,IF(AND(A420="India",AK420=2050),0.87,IF(AND(A420="Middle East",AK420=2035),0.89,IF(AND(A420="Middle East",AK420=2050),0.84,IF(AND(A420="Africa",AK420=2035),0.9,IF(AND(A420="Africa",AK420=2050),0.86,IF(AND(A420="Brazil",AK420=2035),0.93,IF(AND(A420="Brazil",AK420=2050),0.89,""))))))))))))))))))</f>
        <v>*0.9</v>
      </c>
      <c r="AM420" s="53" t="str">
        <f aca="false">AM419</f>
        <v>REZoning_Sol-Win</v>
      </c>
      <c r="AP420" s="0" t="s">
        <v>3728</v>
      </c>
      <c r="AQ420" s="38" t="s">
        <v>35</v>
      </c>
      <c r="AR420" s="38" t="n">
        <f aca="false">AR419</f>
        <v>2100</v>
      </c>
      <c r="AS420" s="38" t="s">
        <v>874</v>
      </c>
      <c r="AT420" s="38" t="s">
        <v>36</v>
      </c>
    </row>
    <row r="421" customFormat="false" ht="28.5" hidden="false" customHeight="true" outlineLevel="0" collapsed="false">
      <c r="A421" s="3" t="s">
        <v>51</v>
      </c>
      <c r="C421" s="0" t="s">
        <v>3729</v>
      </c>
      <c r="D421" s="50" t="s">
        <v>35</v>
      </c>
      <c r="E421" s="0" t="n">
        <v>2035</v>
      </c>
      <c r="F421" s="51" t="str">
        <f aca="false">"*"&amp;IF(AND(A421="EU",E421=2035),0.95,IF(AND(A421="EU",E421=2050),0.93,IF(AND(A421="USA",E421=2035),0.96,IF(AND(A421="USA",E421=2050),0.94,IF(AND(A421="Japan",E421=2035),0.94,IF(AND(A421="Japan",E421=2050),0.92,IF(AND(A421="Russia",E421=2035),0.95,IF(AND(A421="Russia",E421=2050),0.93,IF(AND(A421="China",E421=2035),0.94,IF(AND(A421="China",E421=2050),0.92,IF(AND(A421="India",E421=2035),0.95,IF(AND(A421="India",E421=2050),0.92,IF(AND(A421="Middle East",E421=2035),0.94,IF(AND(A421="Middle East",E421=2050),0.9,IF(AND(A421="Africa",E421=2035),0.94,IF(AND(A421="Africa",E421=2050),0.91,IF(AND(A421="Brazil",E421=2035),0.95,IF(AND(A421="Brazil",E421=2050),0.92,""))))))))))))))))))</f>
        <v>*0.95</v>
      </c>
      <c r="H421" s="0" t="s">
        <v>3729</v>
      </c>
      <c r="I421" s="50" t="s">
        <v>35</v>
      </c>
      <c r="J421" s="0" t="n">
        <v>2050</v>
      </c>
      <c r="K421" s="48" t="str">
        <f aca="false">"*"&amp;IF(AND(A421="EU",J421=2035),0.95,IF(AND(A421="EU",J421=2050),0.93,IF(AND(A421="USA",J421=2035),0.96,IF(AND(A421="USA",J421=2050),0.94,IF(AND(A421="Japan",J421=2035),0.94,IF(AND(A421="Japan",J421=2050),0.92,IF(AND(A421="Russia",J421=2035),0.95,IF(AND(A421="Russia",J421=2050),0.93,IF(AND(A421="China",J421=2035),0.94,IF(AND(A421="China",J421=2050),0.92,IF(AND(A421="India",J421=2035),0.95,IF(AND(A421="India",J421=2050),0.92,IF(AND(A421="Middle East",J421=2035),0.94,IF(AND(A421="Middle East",J421=2050),0.9,IF(AND(A421="Africa",J421=2035),0.94,IF(AND(A421="Africa",J421=2050),0.91,IF(AND(A421="Brazil",J421=2035),0.95,IF(AND(A421="Brazil",J421=2050),0.92,""))))))))))))))))))</f>
        <v>*0.93</v>
      </c>
      <c r="P421" s="41" t="s">
        <v>3729</v>
      </c>
      <c r="Q421" s="52" t="s">
        <v>35</v>
      </c>
      <c r="R421" s="41" t="n">
        <v>2035</v>
      </c>
      <c r="S421" s="53" t="str">
        <f aca="false">"*"&amp;IF(AND(A421="EU",R421=2035),0.95,IF(AND(A421="EU",R421=2050),0.93,IF(AND(A421="USA",R421=2035),0.96,IF(AND(A421="USA",R421=2050),0.93,IF(AND(A421="Japan",R421=2035),0.94,IF(AND(A421="Japan",R421=2050),0.92,IF(AND(A421="Russia",R421=2035),0.95,IF(AND(A421="Russia",R421=2050),0.91,IF(AND(A421="China",R421=2035),0.93,IF(AND(A421="China",R421=2050),0.92,IF(AND(A421="India",R421=2035),0.94,IF(AND(A421="India",R421=2050),0.91,IF(AND(A421="Middle East",R421=2035),0.92,IF(AND(A421="Middle East",R421=2050),0.89,IF(AND(A421="Africa",R421=2035),0.93,IF(AND(A421="Africa",R421=2050),0.9,IF(AND(A421="Brazil",R421=2035),0.95,IF(AND(A421="Brazil",R421=2050),0.92,""))))))))))))))))))</f>
        <v>*0.95</v>
      </c>
      <c r="U421" s="41" t="s">
        <v>3729</v>
      </c>
      <c r="V421" s="52" t="s">
        <v>35</v>
      </c>
      <c r="W421" s="41" t="n">
        <v>2050</v>
      </c>
      <c r="X421" s="53" t="str">
        <f aca="false">"*"&amp;IF(AND(A421="EU",W421=2035),0.95,IF(AND(A421="EU",W421=2050),0.93,IF(AND(A421="USA",W421=2035),0.96,IF(AND(A421="USA",W421=2050),0.93,IF(AND(A421="Japan",W421=2035),0.94,IF(AND(A421="Japan",W421=2050),0.92,IF(AND(A421="Russia",W421=2035),0.95,IF(AND(A421="Russia",W421=2050),0.91,IF(AND(A421="China",W421=2035),0.93,IF(AND(A421="China",W421=2050),0.92,IF(AND(A421="India",W421=2035),0.94,IF(AND(A421="India",W421=2050),0.91,IF(AND(A421="Middle East",W421=2035),0.92,IF(AND(A421="Middle East",W421=2050),0.89,IF(AND(A421="Africa",W421=2035),0.93,IF(AND(A421="Africa",W421=2050),0.9,IF(AND(A421="Brazil",W421=2035),0.95,IF(AND(A421="Brazil",W421=2050),0.92,""))))))))))))))))))</f>
        <v>*0.93</v>
      </c>
      <c r="AC421" s="1" t="s">
        <v>3729</v>
      </c>
      <c r="AD421" s="57" t="s">
        <v>35</v>
      </c>
      <c r="AE421" s="1" t="n">
        <v>2035</v>
      </c>
      <c r="AF421" s="58" t="str">
        <f aca="false">"*"&amp;IF(AND(A421="EU",AE421=2035),0.93,IF(AND(A421="EU",AE421=2050),0.9,IF(AND(A421="USA",AE421=2035),0.92,IF(AND(A421="USA",AE421=2050),0.89,IF(AND(A421="Japan",AE421=2035),0.92,IF(AND(A421="Japan",AE421=2050),0.89,IF(AND(A421="Russia",AE421=2035),0.91,IF(AND(A421="Russia",AE421=2050),0.86,IF(AND(A421="China",AE421=2035),0.91,IF(AND(A421="China",AE421=2050),0.87,IF(AND(A421="India",AE421=2035),0.92,IF(AND(A421="India",AE421=2050),0.87,IF(AND(A421="Middle East",AE421=2035),0.89,IF(AND(A421="Middle East",AE421=2050),0.84,IF(AND(A421="Africa",AE421=2035),0.9,IF(AND(A421="Africa",AE421=2050),0.86,IF(AND(A421="Brazil",AE421=2035),0.93,IF(AND(A421="Brazil",AE421=2050),0.89,""))))))))))))))))))</f>
        <v>*0.93</v>
      </c>
      <c r="AG421" s="53" t="str">
        <f aca="false">AG420</f>
        <v>REZoning_Sol-Win</v>
      </c>
      <c r="AI421" s="1" t="s">
        <v>3729</v>
      </c>
      <c r="AJ421" s="57" t="s">
        <v>35</v>
      </c>
      <c r="AK421" s="1" t="n">
        <v>2050</v>
      </c>
      <c r="AL421" s="58" t="str">
        <f aca="false">"*"&amp;IF(AND(A421="EU",AK421=2035),0.93,IF(AND(A421="EU",AK421=2050),0.9,IF(AND(A421="USA",AK421=2035),0.92,IF(AND(A421="USA",AK421=2050),0.89,IF(AND(A421="Japan",AK421=2035),0.92,IF(AND(A421="Japan",AK421=2050),0.89,IF(AND(A421="Russia",AK421=2035),0.91,IF(AND(A421="Russia",AK421=2050),0.86,IF(AND(A421="China",AK421=2035),0.91,IF(AND(A421="China",AK421=2050),0.87,IF(AND(A421="India",AK421=2035),0.92,IF(AND(A421="India",AK421=2050),0.87,IF(AND(A421="Middle East",AK421=2035),0.89,IF(AND(A421="Middle East",AK421=2050),0.84,IF(AND(A421="Africa",AK421=2035),0.9,IF(AND(A421="Africa",AK421=2050),0.86,IF(AND(A421="Brazil",AK421=2035),0.93,IF(AND(A421="Brazil",AK421=2050),0.89,""))))))))))))))))))</f>
        <v>*0.9</v>
      </c>
      <c r="AM421" s="53" t="str">
        <f aca="false">AM420</f>
        <v>REZoning_Sol-Win</v>
      </c>
      <c r="AP421" s="0" t="s">
        <v>3729</v>
      </c>
      <c r="AQ421" s="38" t="s">
        <v>35</v>
      </c>
      <c r="AR421" s="38" t="n">
        <f aca="false">AR420</f>
        <v>2100</v>
      </c>
      <c r="AS421" s="38" t="s">
        <v>874</v>
      </c>
      <c r="AT421" s="38" t="s">
        <v>36</v>
      </c>
    </row>
    <row r="422" customFormat="false" ht="28.5" hidden="false" customHeight="true" outlineLevel="0" collapsed="false">
      <c r="A422" s="3" t="s">
        <v>51</v>
      </c>
      <c r="C422" s="0" t="s">
        <v>3730</v>
      </c>
      <c r="D422" s="50" t="s">
        <v>35</v>
      </c>
      <c r="E422" s="0" t="n">
        <v>2035</v>
      </c>
      <c r="F422" s="51" t="str">
        <f aca="false">"*"&amp;IF(AND(A422="EU",E422=2035),0.95,IF(AND(A422="EU",E422=2050),0.93,IF(AND(A422="USA",E422=2035),0.96,IF(AND(A422="USA",E422=2050),0.94,IF(AND(A422="Japan",E422=2035),0.94,IF(AND(A422="Japan",E422=2050),0.92,IF(AND(A422="Russia",E422=2035),0.95,IF(AND(A422="Russia",E422=2050),0.93,IF(AND(A422="China",E422=2035),0.94,IF(AND(A422="China",E422=2050),0.92,IF(AND(A422="India",E422=2035),0.95,IF(AND(A422="India",E422=2050),0.92,IF(AND(A422="Middle East",E422=2035),0.94,IF(AND(A422="Middle East",E422=2050),0.9,IF(AND(A422="Africa",E422=2035),0.94,IF(AND(A422="Africa",E422=2050),0.91,IF(AND(A422="Brazil",E422=2035),0.95,IF(AND(A422="Brazil",E422=2050),0.92,""))))))))))))))))))</f>
        <v>*0.95</v>
      </c>
      <c r="H422" s="0" t="s">
        <v>3730</v>
      </c>
      <c r="I422" s="50" t="s">
        <v>35</v>
      </c>
      <c r="J422" s="0" t="n">
        <v>2050</v>
      </c>
      <c r="K422" s="48" t="str">
        <f aca="false">"*"&amp;IF(AND(A422="EU",J422=2035),0.95,IF(AND(A422="EU",J422=2050),0.93,IF(AND(A422="USA",J422=2035),0.96,IF(AND(A422="USA",J422=2050),0.94,IF(AND(A422="Japan",J422=2035),0.94,IF(AND(A422="Japan",J422=2050),0.92,IF(AND(A422="Russia",J422=2035),0.95,IF(AND(A422="Russia",J422=2050),0.93,IF(AND(A422="China",J422=2035),0.94,IF(AND(A422="China",J422=2050),0.92,IF(AND(A422="India",J422=2035),0.95,IF(AND(A422="India",J422=2050),0.92,IF(AND(A422="Middle East",J422=2035),0.94,IF(AND(A422="Middle East",J422=2050),0.9,IF(AND(A422="Africa",J422=2035),0.94,IF(AND(A422="Africa",J422=2050),0.91,IF(AND(A422="Brazil",J422=2035),0.95,IF(AND(A422="Brazil",J422=2050),0.92,""))))))))))))))))))</f>
        <v>*0.93</v>
      </c>
      <c r="P422" s="41" t="s">
        <v>3730</v>
      </c>
      <c r="Q422" s="52" t="s">
        <v>35</v>
      </c>
      <c r="R422" s="41" t="n">
        <v>2035</v>
      </c>
      <c r="S422" s="53" t="str">
        <f aca="false">"*"&amp;IF(AND(A422="EU",R422=2035),0.95,IF(AND(A422="EU",R422=2050),0.93,IF(AND(A422="USA",R422=2035),0.96,IF(AND(A422="USA",R422=2050),0.93,IF(AND(A422="Japan",R422=2035),0.94,IF(AND(A422="Japan",R422=2050),0.92,IF(AND(A422="Russia",R422=2035),0.95,IF(AND(A422="Russia",R422=2050),0.91,IF(AND(A422="China",R422=2035),0.93,IF(AND(A422="China",R422=2050),0.92,IF(AND(A422="India",R422=2035),0.94,IF(AND(A422="India",R422=2050),0.91,IF(AND(A422="Middle East",R422=2035),0.92,IF(AND(A422="Middle East",R422=2050),0.89,IF(AND(A422="Africa",R422=2035),0.93,IF(AND(A422="Africa",R422=2050),0.9,IF(AND(A422="Brazil",R422=2035),0.95,IF(AND(A422="Brazil",R422=2050),0.92,""))))))))))))))))))</f>
        <v>*0.95</v>
      </c>
      <c r="U422" s="41" t="s">
        <v>3730</v>
      </c>
      <c r="V422" s="52" t="s">
        <v>35</v>
      </c>
      <c r="W422" s="41" t="n">
        <v>2050</v>
      </c>
      <c r="X422" s="53" t="str">
        <f aca="false">"*"&amp;IF(AND(A422="EU",W422=2035),0.95,IF(AND(A422="EU",W422=2050),0.93,IF(AND(A422="USA",W422=2035),0.96,IF(AND(A422="USA",W422=2050),0.93,IF(AND(A422="Japan",W422=2035),0.94,IF(AND(A422="Japan",W422=2050),0.92,IF(AND(A422="Russia",W422=2035),0.95,IF(AND(A422="Russia",W422=2050),0.91,IF(AND(A422="China",W422=2035),0.93,IF(AND(A422="China",W422=2050),0.92,IF(AND(A422="India",W422=2035),0.94,IF(AND(A422="India",W422=2050),0.91,IF(AND(A422="Middle East",W422=2035),0.92,IF(AND(A422="Middle East",W422=2050),0.89,IF(AND(A422="Africa",W422=2035),0.93,IF(AND(A422="Africa",W422=2050),0.9,IF(AND(A422="Brazil",W422=2035),0.95,IF(AND(A422="Brazil",W422=2050),0.92,""))))))))))))))))))</f>
        <v>*0.93</v>
      </c>
      <c r="AC422" s="1" t="s">
        <v>3730</v>
      </c>
      <c r="AD422" s="57" t="s">
        <v>35</v>
      </c>
      <c r="AE422" s="1" t="n">
        <v>2035</v>
      </c>
      <c r="AF422" s="58" t="str">
        <f aca="false">"*"&amp;IF(AND(A422="EU",AE422=2035),0.93,IF(AND(A422="EU",AE422=2050),0.9,IF(AND(A422="USA",AE422=2035),0.92,IF(AND(A422="USA",AE422=2050),0.89,IF(AND(A422="Japan",AE422=2035),0.92,IF(AND(A422="Japan",AE422=2050),0.89,IF(AND(A422="Russia",AE422=2035),0.91,IF(AND(A422="Russia",AE422=2050),0.86,IF(AND(A422="China",AE422=2035),0.91,IF(AND(A422="China",AE422=2050),0.87,IF(AND(A422="India",AE422=2035),0.92,IF(AND(A422="India",AE422=2050),0.87,IF(AND(A422="Middle East",AE422=2035),0.89,IF(AND(A422="Middle East",AE422=2050),0.84,IF(AND(A422="Africa",AE422=2035),0.9,IF(AND(A422="Africa",AE422=2050),0.86,IF(AND(A422="Brazil",AE422=2035),0.93,IF(AND(A422="Brazil",AE422=2050),0.89,""))))))))))))))))))</f>
        <v>*0.93</v>
      </c>
      <c r="AG422" s="53" t="str">
        <f aca="false">AG421</f>
        <v>REZoning_Sol-Win</v>
      </c>
      <c r="AI422" s="1" t="s">
        <v>3730</v>
      </c>
      <c r="AJ422" s="57" t="s">
        <v>35</v>
      </c>
      <c r="AK422" s="1" t="n">
        <v>2050</v>
      </c>
      <c r="AL422" s="58" t="str">
        <f aca="false">"*"&amp;IF(AND(A422="EU",AK422=2035),0.93,IF(AND(A422="EU",AK422=2050),0.9,IF(AND(A422="USA",AK422=2035),0.92,IF(AND(A422="USA",AK422=2050),0.89,IF(AND(A422="Japan",AK422=2035),0.92,IF(AND(A422="Japan",AK422=2050),0.89,IF(AND(A422="Russia",AK422=2035),0.91,IF(AND(A422="Russia",AK422=2050),0.86,IF(AND(A422="China",AK422=2035),0.91,IF(AND(A422="China",AK422=2050),0.87,IF(AND(A422="India",AK422=2035),0.92,IF(AND(A422="India",AK422=2050),0.87,IF(AND(A422="Middle East",AK422=2035),0.89,IF(AND(A422="Middle East",AK422=2050),0.84,IF(AND(A422="Africa",AK422=2035),0.9,IF(AND(A422="Africa",AK422=2050),0.86,IF(AND(A422="Brazil",AK422=2035),0.93,IF(AND(A422="Brazil",AK422=2050),0.89,""))))))))))))))))))</f>
        <v>*0.9</v>
      </c>
      <c r="AM422" s="53" t="str">
        <f aca="false">AM421</f>
        <v>REZoning_Sol-Win</v>
      </c>
      <c r="AP422" s="0" t="s">
        <v>3730</v>
      </c>
      <c r="AQ422" s="38" t="s">
        <v>35</v>
      </c>
      <c r="AR422" s="38" t="n">
        <f aca="false">AR421</f>
        <v>2100</v>
      </c>
      <c r="AS422" s="38" t="s">
        <v>874</v>
      </c>
      <c r="AT422" s="38" t="s">
        <v>36</v>
      </c>
    </row>
    <row r="423" customFormat="false" ht="28.5" hidden="false" customHeight="true" outlineLevel="0" collapsed="false">
      <c r="A423" s="3" t="s">
        <v>51</v>
      </c>
      <c r="C423" s="0" t="s">
        <v>3731</v>
      </c>
      <c r="D423" s="50" t="s">
        <v>35</v>
      </c>
      <c r="E423" s="0" t="n">
        <v>2035</v>
      </c>
      <c r="F423" s="51" t="str">
        <f aca="false">"*"&amp;IF(AND(A423="EU",E423=2035),0.95,IF(AND(A423="EU",E423=2050),0.93,IF(AND(A423="USA",E423=2035),0.96,IF(AND(A423="USA",E423=2050),0.94,IF(AND(A423="Japan",E423=2035),0.94,IF(AND(A423="Japan",E423=2050),0.92,IF(AND(A423="Russia",E423=2035),0.95,IF(AND(A423="Russia",E423=2050),0.93,IF(AND(A423="China",E423=2035),0.94,IF(AND(A423="China",E423=2050),0.92,IF(AND(A423="India",E423=2035),0.95,IF(AND(A423="India",E423=2050),0.92,IF(AND(A423="Middle East",E423=2035),0.94,IF(AND(A423="Middle East",E423=2050),0.9,IF(AND(A423="Africa",E423=2035),0.94,IF(AND(A423="Africa",E423=2050),0.91,IF(AND(A423="Brazil",E423=2035),0.95,IF(AND(A423="Brazil",E423=2050),0.92,""))))))))))))))))))</f>
        <v>*0.95</v>
      </c>
      <c r="H423" s="0" t="s">
        <v>3731</v>
      </c>
      <c r="I423" s="50" t="s">
        <v>35</v>
      </c>
      <c r="J423" s="0" t="n">
        <v>2050</v>
      </c>
      <c r="K423" s="48" t="str">
        <f aca="false">"*"&amp;IF(AND(A423="EU",J423=2035),0.95,IF(AND(A423="EU",J423=2050),0.93,IF(AND(A423="USA",J423=2035),0.96,IF(AND(A423="USA",J423=2050),0.94,IF(AND(A423="Japan",J423=2035),0.94,IF(AND(A423="Japan",J423=2050),0.92,IF(AND(A423="Russia",J423=2035),0.95,IF(AND(A423="Russia",J423=2050),0.93,IF(AND(A423="China",J423=2035),0.94,IF(AND(A423="China",J423=2050),0.92,IF(AND(A423="India",J423=2035),0.95,IF(AND(A423="India",J423=2050),0.92,IF(AND(A423="Middle East",J423=2035),0.94,IF(AND(A423="Middle East",J423=2050),0.9,IF(AND(A423="Africa",J423=2035),0.94,IF(AND(A423="Africa",J423=2050),0.91,IF(AND(A423="Brazil",J423=2035),0.95,IF(AND(A423="Brazil",J423=2050),0.92,""))))))))))))))))))</f>
        <v>*0.93</v>
      </c>
      <c r="P423" s="41" t="s">
        <v>3731</v>
      </c>
      <c r="Q423" s="52" t="s">
        <v>35</v>
      </c>
      <c r="R423" s="41" t="n">
        <v>2035</v>
      </c>
      <c r="S423" s="53" t="str">
        <f aca="false">"*"&amp;IF(AND(A423="EU",R423=2035),0.95,IF(AND(A423="EU",R423=2050),0.93,IF(AND(A423="USA",R423=2035),0.96,IF(AND(A423="USA",R423=2050),0.93,IF(AND(A423="Japan",R423=2035),0.94,IF(AND(A423="Japan",R423=2050),0.92,IF(AND(A423="Russia",R423=2035),0.95,IF(AND(A423="Russia",R423=2050),0.91,IF(AND(A423="China",R423=2035),0.93,IF(AND(A423="China",R423=2050),0.92,IF(AND(A423="India",R423=2035),0.94,IF(AND(A423="India",R423=2050),0.91,IF(AND(A423="Middle East",R423=2035),0.92,IF(AND(A423="Middle East",R423=2050),0.89,IF(AND(A423="Africa",R423=2035),0.93,IF(AND(A423="Africa",R423=2050),0.9,IF(AND(A423="Brazil",R423=2035),0.95,IF(AND(A423="Brazil",R423=2050),0.92,""))))))))))))))))))</f>
        <v>*0.95</v>
      </c>
      <c r="U423" s="41" t="s">
        <v>3731</v>
      </c>
      <c r="V423" s="52" t="s">
        <v>35</v>
      </c>
      <c r="W423" s="41" t="n">
        <v>2050</v>
      </c>
      <c r="X423" s="53" t="str">
        <f aca="false">"*"&amp;IF(AND(A423="EU",W423=2035),0.95,IF(AND(A423="EU",W423=2050),0.93,IF(AND(A423="USA",W423=2035),0.96,IF(AND(A423="USA",W423=2050),0.93,IF(AND(A423="Japan",W423=2035),0.94,IF(AND(A423="Japan",W423=2050),0.92,IF(AND(A423="Russia",W423=2035),0.95,IF(AND(A423="Russia",W423=2050),0.91,IF(AND(A423="China",W423=2035),0.93,IF(AND(A423="China",W423=2050),0.92,IF(AND(A423="India",W423=2035),0.94,IF(AND(A423="India",W423=2050),0.91,IF(AND(A423="Middle East",W423=2035),0.92,IF(AND(A423="Middle East",W423=2050),0.89,IF(AND(A423="Africa",W423=2035),0.93,IF(AND(A423="Africa",W423=2050),0.9,IF(AND(A423="Brazil",W423=2035),0.95,IF(AND(A423="Brazil",W423=2050),0.92,""))))))))))))))))))</f>
        <v>*0.93</v>
      </c>
      <c r="AC423" s="1" t="s">
        <v>3731</v>
      </c>
      <c r="AD423" s="57" t="s">
        <v>35</v>
      </c>
      <c r="AE423" s="1" t="n">
        <v>2035</v>
      </c>
      <c r="AF423" s="58" t="str">
        <f aca="false">"*"&amp;IF(AND(A423="EU",AE423=2035),0.93,IF(AND(A423="EU",AE423=2050),0.9,IF(AND(A423="USA",AE423=2035),0.92,IF(AND(A423="USA",AE423=2050),0.89,IF(AND(A423="Japan",AE423=2035),0.92,IF(AND(A423="Japan",AE423=2050),0.89,IF(AND(A423="Russia",AE423=2035),0.91,IF(AND(A423="Russia",AE423=2050),0.86,IF(AND(A423="China",AE423=2035),0.91,IF(AND(A423="China",AE423=2050),0.87,IF(AND(A423="India",AE423=2035),0.92,IF(AND(A423="India",AE423=2050),0.87,IF(AND(A423="Middle East",AE423=2035),0.89,IF(AND(A423="Middle East",AE423=2050),0.84,IF(AND(A423="Africa",AE423=2035),0.9,IF(AND(A423="Africa",AE423=2050),0.86,IF(AND(A423="Brazil",AE423=2035),0.93,IF(AND(A423="Brazil",AE423=2050),0.89,""))))))))))))))))))</f>
        <v>*0.93</v>
      </c>
      <c r="AG423" s="53" t="str">
        <f aca="false">AG422</f>
        <v>REZoning_Sol-Win</v>
      </c>
      <c r="AI423" s="1" t="s">
        <v>3731</v>
      </c>
      <c r="AJ423" s="57" t="s">
        <v>35</v>
      </c>
      <c r="AK423" s="1" t="n">
        <v>2050</v>
      </c>
      <c r="AL423" s="58" t="str">
        <f aca="false">"*"&amp;IF(AND(A423="EU",AK423=2035),0.93,IF(AND(A423="EU",AK423=2050),0.9,IF(AND(A423="USA",AK423=2035),0.92,IF(AND(A423="USA",AK423=2050),0.89,IF(AND(A423="Japan",AK423=2035),0.92,IF(AND(A423="Japan",AK423=2050),0.89,IF(AND(A423="Russia",AK423=2035),0.91,IF(AND(A423="Russia",AK423=2050),0.86,IF(AND(A423="China",AK423=2035),0.91,IF(AND(A423="China",AK423=2050),0.87,IF(AND(A423="India",AK423=2035),0.92,IF(AND(A423="India",AK423=2050),0.87,IF(AND(A423="Middle East",AK423=2035),0.89,IF(AND(A423="Middle East",AK423=2050),0.84,IF(AND(A423="Africa",AK423=2035),0.9,IF(AND(A423="Africa",AK423=2050),0.86,IF(AND(A423="Brazil",AK423=2035),0.93,IF(AND(A423="Brazil",AK423=2050),0.89,""))))))))))))))))))</f>
        <v>*0.9</v>
      </c>
      <c r="AM423" s="53" t="str">
        <f aca="false">AM422</f>
        <v>REZoning_Sol-Win</v>
      </c>
      <c r="AP423" s="0" t="s">
        <v>3731</v>
      </c>
      <c r="AQ423" s="38" t="s">
        <v>35</v>
      </c>
      <c r="AR423" s="38" t="n">
        <f aca="false">AR422</f>
        <v>2100</v>
      </c>
      <c r="AS423" s="38" t="s">
        <v>874</v>
      </c>
      <c r="AT423" s="38" t="s">
        <v>36</v>
      </c>
    </row>
    <row r="424" customFormat="false" ht="28.5" hidden="false" customHeight="true" outlineLevel="0" collapsed="false">
      <c r="A424" s="3" t="s">
        <v>51</v>
      </c>
      <c r="C424" s="0" t="s">
        <v>3732</v>
      </c>
      <c r="D424" s="50" t="s">
        <v>35</v>
      </c>
      <c r="E424" s="0" t="n">
        <v>2035</v>
      </c>
      <c r="F424" s="51" t="str">
        <f aca="false">"*"&amp;IF(AND(A424="EU",E424=2035),0.95,IF(AND(A424="EU",E424=2050),0.93,IF(AND(A424="USA",E424=2035),0.96,IF(AND(A424="USA",E424=2050),0.94,IF(AND(A424="Japan",E424=2035),0.94,IF(AND(A424="Japan",E424=2050),0.92,IF(AND(A424="Russia",E424=2035),0.95,IF(AND(A424="Russia",E424=2050),0.93,IF(AND(A424="China",E424=2035),0.94,IF(AND(A424="China",E424=2050),0.92,IF(AND(A424="India",E424=2035),0.95,IF(AND(A424="India",E424=2050),0.92,IF(AND(A424="Middle East",E424=2035),0.94,IF(AND(A424="Middle East",E424=2050),0.9,IF(AND(A424="Africa",E424=2035),0.94,IF(AND(A424="Africa",E424=2050),0.91,IF(AND(A424="Brazil",E424=2035),0.95,IF(AND(A424="Brazil",E424=2050),0.92,""))))))))))))))))))</f>
        <v>*0.95</v>
      </c>
      <c r="H424" s="0" t="s">
        <v>3732</v>
      </c>
      <c r="I424" s="50" t="s">
        <v>35</v>
      </c>
      <c r="J424" s="0" t="n">
        <v>2050</v>
      </c>
      <c r="K424" s="48" t="str">
        <f aca="false">"*"&amp;IF(AND(A424="EU",J424=2035),0.95,IF(AND(A424="EU",J424=2050),0.93,IF(AND(A424="USA",J424=2035),0.96,IF(AND(A424="USA",J424=2050),0.94,IF(AND(A424="Japan",J424=2035),0.94,IF(AND(A424="Japan",J424=2050),0.92,IF(AND(A424="Russia",J424=2035),0.95,IF(AND(A424="Russia",J424=2050),0.93,IF(AND(A424="China",J424=2035),0.94,IF(AND(A424="China",J424=2050),0.92,IF(AND(A424="India",J424=2035),0.95,IF(AND(A424="India",J424=2050),0.92,IF(AND(A424="Middle East",J424=2035),0.94,IF(AND(A424="Middle East",J424=2050),0.9,IF(AND(A424="Africa",J424=2035),0.94,IF(AND(A424="Africa",J424=2050),0.91,IF(AND(A424="Brazil",J424=2035),0.95,IF(AND(A424="Brazil",J424=2050),0.92,""))))))))))))))))))</f>
        <v>*0.93</v>
      </c>
      <c r="P424" s="41" t="s">
        <v>3732</v>
      </c>
      <c r="Q424" s="52" t="s">
        <v>35</v>
      </c>
      <c r="R424" s="41" t="n">
        <v>2035</v>
      </c>
      <c r="S424" s="53" t="str">
        <f aca="false">"*"&amp;IF(AND(A424="EU",R424=2035),0.95,IF(AND(A424="EU",R424=2050),0.93,IF(AND(A424="USA",R424=2035),0.96,IF(AND(A424="USA",R424=2050),0.93,IF(AND(A424="Japan",R424=2035),0.94,IF(AND(A424="Japan",R424=2050),0.92,IF(AND(A424="Russia",R424=2035),0.95,IF(AND(A424="Russia",R424=2050),0.91,IF(AND(A424="China",R424=2035),0.93,IF(AND(A424="China",R424=2050),0.92,IF(AND(A424="India",R424=2035),0.94,IF(AND(A424="India",R424=2050),0.91,IF(AND(A424="Middle East",R424=2035),0.92,IF(AND(A424="Middle East",R424=2050),0.89,IF(AND(A424="Africa",R424=2035),0.93,IF(AND(A424="Africa",R424=2050),0.9,IF(AND(A424="Brazil",R424=2035),0.95,IF(AND(A424="Brazil",R424=2050),0.92,""))))))))))))))))))</f>
        <v>*0.95</v>
      </c>
      <c r="U424" s="41" t="s">
        <v>3732</v>
      </c>
      <c r="V424" s="52" t="s">
        <v>35</v>
      </c>
      <c r="W424" s="41" t="n">
        <v>2050</v>
      </c>
      <c r="X424" s="53" t="str">
        <f aca="false">"*"&amp;IF(AND(A424="EU",W424=2035),0.95,IF(AND(A424="EU",W424=2050),0.93,IF(AND(A424="USA",W424=2035),0.96,IF(AND(A424="USA",W424=2050),0.93,IF(AND(A424="Japan",W424=2035),0.94,IF(AND(A424="Japan",W424=2050),0.92,IF(AND(A424="Russia",W424=2035),0.95,IF(AND(A424="Russia",W424=2050),0.91,IF(AND(A424="China",W424=2035),0.93,IF(AND(A424="China",W424=2050),0.92,IF(AND(A424="India",W424=2035),0.94,IF(AND(A424="India",W424=2050),0.91,IF(AND(A424="Middle East",W424=2035),0.92,IF(AND(A424="Middle East",W424=2050),0.89,IF(AND(A424="Africa",W424=2035),0.93,IF(AND(A424="Africa",W424=2050),0.9,IF(AND(A424="Brazil",W424=2035),0.95,IF(AND(A424="Brazil",W424=2050),0.92,""))))))))))))))))))</f>
        <v>*0.93</v>
      </c>
      <c r="AC424" s="1" t="s">
        <v>3732</v>
      </c>
      <c r="AD424" s="57" t="s">
        <v>35</v>
      </c>
      <c r="AE424" s="1" t="n">
        <v>2035</v>
      </c>
      <c r="AF424" s="58" t="str">
        <f aca="false">"*"&amp;IF(AND(A424="EU",AE424=2035),0.93,IF(AND(A424="EU",AE424=2050),0.9,IF(AND(A424="USA",AE424=2035),0.92,IF(AND(A424="USA",AE424=2050),0.89,IF(AND(A424="Japan",AE424=2035),0.92,IF(AND(A424="Japan",AE424=2050),0.89,IF(AND(A424="Russia",AE424=2035),0.91,IF(AND(A424="Russia",AE424=2050),0.86,IF(AND(A424="China",AE424=2035),0.91,IF(AND(A424="China",AE424=2050),0.87,IF(AND(A424="India",AE424=2035),0.92,IF(AND(A424="India",AE424=2050),0.87,IF(AND(A424="Middle East",AE424=2035),0.89,IF(AND(A424="Middle East",AE424=2050),0.84,IF(AND(A424="Africa",AE424=2035),0.9,IF(AND(A424="Africa",AE424=2050),0.86,IF(AND(A424="Brazil",AE424=2035),0.93,IF(AND(A424="Brazil",AE424=2050),0.89,""))))))))))))))))))</f>
        <v>*0.93</v>
      </c>
      <c r="AG424" s="53" t="str">
        <f aca="false">AG423</f>
        <v>REZoning_Sol-Win</v>
      </c>
      <c r="AI424" s="1" t="s">
        <v>3732</v>
      </c>
      <c r="AJ424" s="57" t="s">
        <v>35</v>
      </c>
      <c r="AK424" s="1" t="n">
        <v>2050</v>
      </c>
      <c r="AL424" s="58" t="str">
        <f aca="false">"*"&amp;IF(AND(A424="EU",AK424=2035),0.93,IF(AND(A424="EU",AK424=2050),0.9,IF(AND(A424="USA",AK424=2035),0.92,IF(AND(A424="USA",AK424=2050),0.89,IF(AND(A424="Japan",AK424=2035),0.92,IF(AND(A424="Japan",AK424=2050),0.89,IF(AND(A424="Russia",AK424=2035),0.91,IF(AND(A424="Russia",AK424=2050),0.86,IF(AND(A424="China",AK424=2035),0.91,IF(AND(A424="China",AK424=2050),0.87,IF(AND(A424="India",AK424=2035),0.92,IF(AND(A424="India",AK424=2050),0.87,IF(AND(A424="Middle East",AK424=2035),0.89,IF(AND(A424="Middle East",AK424=2050),0.84,IF(AND(A424="Africa",AK424=2035),0.9,IF(AND(A424="Africa",AK424=2050),0.86,IF(AND(A424="Brazil",AK424=2035),0.93,IF(AND(A424="Brazil",AK424=2050),0.89,""))))))))))))))))))</f>
        <v>*0.9</v>
      </c>
      <c r="AM424" s="53" t="str">
        <f aca="false">AM423</f>
        <v>REZoning_Sol-Win</v>
      </c>
      <c r="AP424" s="0" t="s">
        <v>3732</v>
      </c>
      <c r="AQ424" s="38" t="s">
        <v>35</v>
      </c>
      <c r="AR424" s="38" t="n">
        <f aca="false">AR423</f>
        <v>2100</v>
      </c>
      <c r="AS424" s="38" t="s">
        <v>874</v>
      </c>
      <c r="AT424" s="38" t="s">
        <v>36</v>
      </c>
    </row>
    <row r="425" customFormat="false" ht="28.5" hidden="false" customHeight="true" outlineLevel="0" collapsed="false">
      <c r="A425" s="3" t="s">
        <v>51</v>
      </c>
      <c r="C425" s="0" t="s">
        <v>3733</v>
      </c>
      <c r="D425" s="50" t="s">
        <v>35</v>
      </c>
      <c r="E425" s="0" t="n">
        <v>2035</v>
      </c>
      <c r="F425" s="51" t="str">
        <f aca="false">"*"&amp;IF(AND(A425="EU",E425=2035),0.95,IF(AND(A425="EU",E425=2050),0.93,IF(AND(A425="USA",E425=2035),0.96,IF(AND(A425="USA",E425=2050),0.94,IF(AND(A425="Japan",E425=2035),0.94,IF(AND(A425="Japan",E425=2050),0.92,IF(AND(A425="Russia",E425=2035),0.95,IF(AND(A425="Russia",E425=2050),0.93,IF(AND(A425="China",E425=2035),0.94,IF(AND(A425="China",E425=2050),0.92,IF(AND(A425="India",E425=2035),0.95,IF(AND(A425="India",E425=2050),0.92,IF(AND(A425="Middle East",E425=2035),0.94,IF(AND(A425="Middle East",E425=2050),0.9,IF(AND(A425="Africa",E425=2035),0.94,IF(AND(A425="Africa",E425=2050),0.91,IF(AND(A425="Brazil",E425=2035),0.95,IF(AND(A425="Brazil",E425=2050),0.92,""))))))))))))))))))</f>
        <v>*0.95</v>
      </c>
      <c r="H425" s="0" t="s">
        <v>3733</v>
      </c>
      <c r="I425" s="50" t="s">
        <v>35</v>
      </c>
      <c r="J425" s="0" t="n">
        <v>2050</v>
      </c>
      <c r="K425" s="48" t="str">
        <f aca="false">"*"&amp;IF(AND(A425="EU",J425=2035),0.95,IF(AND(A425="EU",J425=2050),0.93,IF(AND(A425="USA",J425=2035),0.96,IF(AND(A425="USA",J425=2050),0.94,IF(AND(A425="Japan",J425=2035),0.94,IF(AND(A425="Japan",J425=2050),0.92,IF(AND(A425="Russia",J425=2035),0.95,IF(AND(A425="Russia",J425=2050),0.93,IF(AND(A425="China",J425=2035),0.94,IF(AND(A425="China",J425=2050),0.92,IF(AND(A425="India",J425=2035),0.95,IF(AND(A425="India",J425=2050),0.92,IF(AND(A425="Middle East",J425=2035),0.94,IF(AND(A425="Middle East",J425=2050),0.9,IF(AND(A425="Africa",J425=2035),0.94,IF(AND(A425="Africa",J425=2050),0.91,IF(AND(A425="Brazil",J425=2035),0.95,IF(AND(A425="Brazil",J425=2050),0.92,""))))))))))))))))))</f>
        <v>*0.93</v>
      </c>
      <c r="P425" s="41" t="s">
        <v>3733</v>
      </c>
      <c r="Q425" s="52" t="s">
        <v>35</v>
      </c>
      <c r="R425" s="41" t="n">
        <v>2035</v>
      </c>
      <c r="S425" s="53" t="str">
        <f aca="false">"*"&amp;IF(AND(A425="EU",R425=2035),0.95,IF(AND(A425="EU",R425=2050),0.93,IF(AND(A425="USA",R425=2035),0.96,IF(AND(A425="USA",R425=2050),0.93,IF(AND(A425="Japan",R425=2035),0.94,IF(AND(A425="Japan",R425=2050),0.92,IF(AND(A425="Russia",R425=2035),0.95,IF(AND(A425="Russia",R425=2050),0.91,IF(AND(A425="China",R425=2035),0.93,IF(AND(A425="China",R425=2050),0.92,IF(AND(A425="India",R425=2035),0.94,IF(AND(A425="India",R425=2050),0.91,IF(AND(A425="Middle East",R425=2035),0.92,IF(AND(A425="Middle East",R425=2050),0.89,IF(AND(A425="Africa",R425=2035),0.93,IF(AND(A425="Africa",R425=2050),0.9,IF(AND(A425="Brazil",R425=2035),0.95,IF(AND(A425="Brazil",R425=2050),0.92,""))))))))))))))))))</f>
        <v>*0.95</v>
      </c>
      <c r="U425" s="41" t="s">
        <v>3733</v>
      </c>
      <c r="V425" s="52" t="s">
        <v>35</v>
      </c>
      <c r="W425" s="41" t="n">
        <v>2050</v>
      </c>
      <c r="X425" s="53" t="str">
        <f aca="false">"*"&amp;IF(AND(A425="EU",W425=2035),0.95,IF(AND(A425="EU",W425=2050),0.93,IF(AND(A425="USA",W425=2035),0.96,IF(AND(A425="USA",W425=2050),0.93,IF(AND(A425="Japan",W425=2035),0.94,IF(AND(A425="Japan",W425=2050),0.92,IF(AND(A425="Russia",W425=2035),0.95,IF(AND(A425="Russia",W425=2050),0.91,IF(AND(A425="China",W425=2035),0.93,IF(AND(A425="China",W425=2050),0.92,IF(AND(A425="India",W425=2035),0.94,IF(AND(A425="India",W425=2050),0.91,IF(AND(A425="Middle East",W425=2035),0.92,IF(AND(A425="Middle East",W425=2050),0.89,IF(AND(A425="Africa",W425=2035),0.93,IF(AND(A425="Africa",W425=2050),0.9,IF(AND(A425="Brazil",W425=2035),0.95,IF(AND(A425="Brazil",W425=2050),0.92,""))))))))))))))))))</f>
        <v>*0.93</v>
      </c>
      <c r="AC425" s="1" t="s">
        <v>3733</v>
      </c>
      <c r="AD425" s="57" t="s">
        <v>35</v>
      </c>
      <c r="AE425" s="1" t="n">
        <v>2035</v>
      </c>
      <c r="AF425" s="58" t="str">
        <f aca="false">"*"&amp;IF(AND(A425="EU",AE425=2035),0.93,IF(AND(A425="EU",AE425=2050),0.9,IF(AND(A425="USA",AE425=2035),0.92,IF(AND(A425="USA",AE425=2050),0.89,IF(AND(A425="Japan",AE425=2035),0.92,IF(AND(A425="Japan",AE425=2050),0.89,IF(AND(A425="Russia",AE425=2035),0.91,IF(AND(A425="Russia",AE425=2050),0.86,IF(AND(A425="China",AE425=2035),0.91,IF(AND(A425="China",AE425=2050),0.87,IF(AND(A425="India",AE425=2035),0.92,IF(AND(A425="India",AE425=2050),0.87,IF(AND(A425="Middle East",AE425=2035),0.89,IF(AND(A425="Middle East",AE425=2050),0.84,IF(AND(A425="Africa",AE425=2035),0.9,IF(AND(A425="Africa",AE425=2050),0.86,IF(AND(A425="Brazil",AE425=2035),0.93,IF(AND(A425="Brazil",AE425=2050),0.89,""))))))))))))))))))</f>
        <v>*0.93</v>
      </c>
      <c r="AG425" s="53" t="str">
        <f aca="false">AG424</f>
        <v>REZoning_Sol-Win</v>
      </c>
      <c r="AI425" s="1" t="s">
        <v>3733</v>
      </c>
      <c r="AJ425" s="57" t="s">
        <v>35</v>
      </c>
      <c r="AK425" s="1" t="n">
        <v>2050</v>
      </c>
      <c r="AL425" s="58" t="str">
        <f aca="false">"*"&amp;IF(AND(A425="EU",AK425=2035),0.93,IF(AND(A425="EU",AK425=2050),0.9,IF(AND(A425="USA",AK425=2035),0.92,IF(AND(A425="USA",AK425=2050),0.89,IF(AND(A425="Japan",AK425=2035),0.92,IF(AND(A425="Japan",AK425=2050),0.89,IF(AND(A425="Russia",AK425=2035),0.91,IF(AND(A425="Russia",AK425=2050),0.86,IF(AND(A425="China",AK425=2035),0.91,IF(AND(A425="China",AK425=2050),0.87,IF(AND(A425="India",AK425=2035),0.92,IF(AND(A425="India",AK425=2050),0.87,IF(AND(A425="Middle East",AK425=2035),0.89,IF(AND(A425="Middle East",AK425=2050),0.84,IF(AND(A425="Africa",AK425=2035),0.9,IF(AND(A425="Africa",AK425=2050),0.86,IF(AND(A425="Brazil",AK425=2035),0.93,IF(AND(A425="Brazil",AK425=2050),0.89,""))))))))))))))))))</f>
        <v>*0.9</v>
      </c>
      <c r="AM425" s="53" t="str">
        <f aca="false">AM424</f>
        <v>REZoning_Sol-Win</v>
      </c>
      <c r="AP425" s="0" t="s">
        <v>3733</v>
      </c>
      <c r="AQ425" s="38" t="s">
        <v>35</v>
      </c>
      <c r="AR425" s="38" t="n">
        <f aca="false">AR424</f>
        <v>2100</v>
      </c>
      <c r="AS425" s="38" t="s">
        <v>874</v>
      </c>
      <c r="AT425" s="38" t="s">
        <v>36</v>
      </c>
    </row>
    <row r="426" customFormat="false" ht="28.5" hidden="false" customHeight="true" outlineLevel="0" collapsed="false">
      <c r="A426" s="3" t="s">
        <v>51</v>
      </c>
      <c r="C426" s="0" t="s">
        <v>3734</v>
      </c>
      <c r="D426" s="50" t="s">
        <v>35</v>
      </c>
      <c r="E426" s="0" t="n">
        <v>2035</v>
      </c>
      <c r="F426" s="51" t="str">
        <f aca="false">"*"&amp;IF(AND(A426="EU",E426=2035),0.95,IF(AND(A426="EU",E426=2050),0.93,IF(AND(A426="USA",E426=2035),0.96,IF(AND(A426="USA",E426=2050),0.94,IF(AND(A426="Japan",E426=2035),0.94,IF(AND(A426="Japan",E426=2050),0.92,IF(AND(A426="Russia",E426=2035),0.95,IF(AND(A426="Russia",E426=2050),0.93,IF(AND(A426="China",E426=2035),0.94,IF(AND(A426="China",E426=2050),0.92,IF(AND(A426="India",E426=2035),0.95,IF(AND(A426="India",E426=2050),0.92,IF(AND(A426="Middle East",E426=2035),0.94,IF(AND(A426="Middle East",E426=2050),0.9,IF(AND(A426="Africa",E426=2035),0.94,IF(AND(A426="Africa",E426=2050),0.91,IF(AND(A426="Brazil",E426=2035),0.95,IF(AND(A426="Brazil",E426=2050),0.92,""))))))))))))))))))</f>
        <v>*0.95</v>
      </c>
      <c r="H426" s="0" t="s">
        <v>3734</v>
      </c>
      <c r="I426" s="50" t="s">
        <v>35</v>
      </c>
      <c r="J426" s="0" t="n">
        <v>2050</v>
      </c>
      <c r="K426" s="48" t="str">
        <f aca="false">"*"&amp;IF(AND(A426="EU",J426=2035),0.95,IF(AND(A426="EU",J426=2050),0.93,IF(AND(A426="USA",J426=2035),0.96,IF(AND(A426="USA",J426=2050),0.94,IF(AND(A426="Japan",J426=2035),0.94,IF(AND(A426="Japan",J426=2050),0.92,IF(AND(A426="Russia",J426=2035),0.95,IF(AND(A426="Russia",J426=2050),0.93,IF(AND(A426="China",J426=2035),0.94,IF(AND(A426="China",J426=2050),0.92,IF(AND(A426="India",J426=2035),0.95,IF(AND(A426="India",J426=2050),0.92,IF(AND(A426="Middle East",J426=2035),0.94,IF(AND(A426="Middle East",J426=2050),0.9,IF(AND(A426="Africa",J426=2035),0.94,IF(AND(A426="Africa",J426=2050),0.91,IF(AND(A426="Brazil",J426=2035),0.95,IF(AND(A426="Brazil",J426=2050),0.92,""))))))))))))))))))</f>
        <v>*0.93</v>
      </c>
      <c r="P426" s="41" t="s">
        <v>3734</v>
      </c>
      <c r="Q426" s="52" t="s">
        <v>35</v>
      </c>
      <c r="R426" s="41" t="n">
        <v>2035</v>
      </c>
      <c r="S426" s="53" t="str">
        <f aca="false">"*"&amp;IF(AND(A426="EU",R426=2035),0.95,IF(AND(A426="EU",R426=2050),0.93,IF(AND(A426="USA",R426=2035),0.96,IF(AND(A426="USA",R426=2050),0.93,IF(AND(A426="Japan",R426=2035),0.94,IF(AND(A426="Japan",R426=2050),0.92,IF(AND(A426="Russia",R426=2035),0.95,IF(AND(A426="Russia",R426=2050),0.91,IF(AND(A426="China",R426=2035),0.93,IF(AND(A426="China",R426=2050),0.92,IF(AND(A426="India",R426=2035),0.94,IF(AND(A426="India",R426=2050),0.91,IF(AND(A426="Middle East",R426=2035),0.92,IF(AND(A426="Middle East",R426=2050),0.89,IF(AND(A426="Africa",R426=2035),0.93,IF(AND(A426="Africa",R426=2050),0.9,IF(AND(A426="Brazil",R426=2035),0.95,IF(AND(A426="Brazil",R426=2050),0.92,""))))))))))))))))))</f>
        <v>*0.95</v>
      </c>
      <c r="U426" s="41" t="s">
        <v>3734</v>
      </c>
      <c r="V426" s="52" t="s">
        <v>35</v>
      </c>
      <c r="W426" s="41" t="n">
        <v>2050</v>
      </c>
      <c r="X426" s="53" t="str">
        <f aca="false">"*"&amp;IF(AND(A426="EU",W426=2035),0.95,IF(AND(A426="EU",W426=2050),0.93,IF(AND(A426="USA",W426=2035),0.96,IF(AND(A426="USA",W426=2050),0.93,IF(AND(A426="Japan",W426=2035),0.94,IF(AND(A426="Japan",W426=2050),0.92,IF(AND(A426="Russia",W426=2035),0.95,IF(AND(A426="Russia",W426=2050),0.91,IF(AND(A426="China",W426=2035),0.93,IF(AND(A426="China",W426=2050),0.92,IF(AND(A426="India",W426=2035),0.94,IF(AND(A426="India",W426=2050),0.91,IF(AND(A426="Middle East",W426=2035),0.92,IF(AND(A426="Middle East",W426=2050),0.89,IF(AND(A426="Africa",W426=2035),0.93,IF(AND(A426="Africa",W426=2050),0.9,IF(AND(A426="Brazil",W426=2035),0.95,IF(AND(A426="Brazil",W426=2050),0.92,""))))))))))))))))))</f>
        <v>*0.93</v>
      </c>
      <c r="AC426" s="1" t="s">
        <v>3734</v>
      </c>
      <c r="AD426" s="57" t="s">
        <v>35</v>
      </c>
      <c r="AE426" s="1" t="n">
        <v>2035</v>
      </c>
      <c r="AF426" s="58" t="str">
        <f aca="false">"*"&amp;IF(AND(A426="EU",AE426=2035),0.93,IF(AND(A426="EU",AE426=2050),0.9,IF(AND(A426="USA",AE426=2035),0.92,IF(AND(A426="USA",AE426=2050),0.89,IF(AND(A426="Japan",AE426=2035),0.92,IF(AND(A426="Japan",AE426=2050),0.89,IF(AND(A426="Russia",AE426=2035),0.91,IF(AND(A426="Russia",AE426=2050),0.86,IF(AND(A426="China",AE426=2035),0.91,IF(AND(A426="China",AE426=2050),0.87,IF(AND(A426="India",AE426=2035),0.92,IF(AND(A426="India",AE426=2050),0.87,IF(AND(A426="Middle East",AE426=2035),0.89,IF(AND(A426="Middle East",AE426=2050),0.84,IF(AND(A426="Africa",AE426=2035),0.9,IF(AND(A426="Africa",AE426=2050),0.86,IF(AND(A426="Brazil",AE426=2035),0.93,IF(AND(A426="Brazil",AE426=2050),0.89,""))))))))))))))))))</f>
        <v>*0.93</v>
      </c>
      <c r="AG426" s="53" t="str">
        <f aca="false">AG425</f>
        <v>REZoning_Sol-Win</v>
      </c>
      <c r="AI426" s="1" t="s">
        <v>3734</v>
      </c>
      <c r="AJ426" s="57" t="s">
        <v>35</v>
      </c>
      <c r="AK426" s="1" t="n">
        <v>2050</v>
      </c>
      <c r="AL426" s="58" t="str">
        <f aca="false">"*"&amp;IF(AND(A426="EU",AK426=2035),0.93,IF(AND(A426="EU",AK426=2050),0.9,IF(AND(A426="USA",AK426=2035),0.92,IF(AND(A426="USA",AK426=2050),0.89,IF(AND(A426="Japan",AK426=2035),0.92,IF(AND(A426="Japan",AK426=2050),0.89,IF(AND(A426="Russia",AK426=2035),0.91,IF(AND(A426="Russia",AK426=2050),0.86,IF(AND(A426="China",AK426=2035),0.91,IF(AND(A426="China",AK426=2050),0.87,IF(AND(A426="India",AK426=2035),0.92,IF(AND(A426="India",AK426=2050),0.87,IF(AND(A426="Middle East",AK426=2035),0.89,IF(AND(A426="Middle East",AK426=2050),0.84,IF(AND(A426="Africa",AK426=2035),0.9,IF(AND(A426="Africa",AK426=2050),0.86,IF(AND(A426="Brazil",AK426=2035),0.93,IF(AND(A426="Brazil",AK426=2050),0.89,""))))))))))))))))))</f>
        <v>*0.9</v>
      </c>
      <c r="AM426" s="53" t="str">
        <f aca="false">AM425</f>
        <v>REZoning_Sol-Win</v>
      </c>
      <c r="AP426" s="0" t="s">
        <v>3734</v>
      </c>
      <c r="AQ426" s="38" t="s">
        <v>35</v>
      </c>
      <c r="AR426" s="38" t="n">
        <f aca="false">AR425</f>
        <v>2100</v>
      </c>
      <c r="AS426" s="38" t="s">
        <v>874</v>
      </c>
      <c r="AT426" s="38" t="s">
        <v>36</v>
      </c>
    </row>
    <row r="427" customFormat="false" ht="28.5" hidden="false" customHeight="true" outlineLevel="0" collapsed="false">
      <c r="A427" s="3" t="s">
        <v>51</v>
      </c>
      <c r="C427" s="0" t="s">
        <v>3735</v>
      </c>
      <c r="D427" s="50" t="s">
        <v>35</v>
      </c>
      <c r="E427" s="0" t="n">
        <v>2035</v>
      </c>
      <c r="F427" s="51" t="str">
        <f aca="false">"*"&amp;IF(AND(A427="EU",E427=2035),0.95,IF(AND(A427="EU",E427=2050),0.93,IF(AND(A427="USA",E427=2035),0.96,IF(AND(A427="USA",E427=2050),0.94,IF(AND(A427="Japan",E427=2035),0.94,IF(AND(A427="Japan",E427=2050),0.92,IF(AND(A427="Russia",E427=2035),0.95,IF(AND(A427="Russia",E427=2050),0.93,IF(AND(A427="China",E427=2035),0.94,IF(AND(A427="China",E427=2050),0.92,IF(AND(A427="India",E427=2035),0.95,IF(AND(A427="India",E427=2050),0.92,IF(AND(A427="Middle East",E427=2035),0.94,IF(AND(A427="Middle East",E427=2050),0.9,IF(AND(A427="Africa",E427=2035),0.94,IF(AND(A427="Africa",E427=2050),0.91,IF(AND(A427="Brazil",E427=2035),0.95,IF(AND(A427="Brazil",E427=2050),0.92,""))))))))))))))))))</f>
        <v>*0.95</v>
      </c>
      <c r="H427" s="0" t="s">
        <v>3735</v>
      </c>
      <c r="I427" s="50" t="s">
        <v>35</v>
      </c>
      <c r="J427" s="0" t="n">
        <v>2050</v>
      </c>
      <c r="K427" s="48" t="str">
        <f aca="false">"*"&amp;IF(AND(A427="EU",J427=2035),0.95,IF(AND(A427="EU",J427=2050),0.93,IF(AND(A427="USA",J427=2035),0.96,IF(AND(A427="USA",J427=2050),0.94,IF(AND(A427="Japan",J427=2035),0.94,IF(AND(A427="Japan",J427=2050),0.92,IF(AND(A427="Russia",J427=2035),0.95,IF(AND(A427="Russia",J427=2050),0.93,IF(AND(A427="China",J427=2035),0.94,IF(AND(A427="China",J427=2050),0.92,IF(AND(A427="India",J427=2035),0.95,IF(AND(A427="India",J427=2050),0.92,IF(AND(A427="Middle East",J427=2035),0.94,IF(AND(A427="Middle East",J427=2050),0.9,IF(AND(A427="Africa",J427=2035),0.94,IF(AND(A427="Africa",J427=2050),0.91,IF(AND(A427="Brazil",J427=2035),0.95,IF(AND(A427="Brazil",J427=2050),0.92,""))))))))))))))))))</f>
        <v>*0.93</v>
      </c>
      <c r="P427" s="41" t="s">
        <v>3735</v>
      </c>
      <c r="Q427" s="52" t="s">
        <v>35</v>
      </c>
      <c r="R427" s="41" t="n">
        <v>2035</v>
      </c>
      <c r="S427" s="53" t="str">
        <f aca="false">"*"&amp;IF(AND(A427="EU",R427=2035),0.95,IF(AND(A427="EU",R427=2050),0.93,IF(AND(A427="USA",R427=2035),0.96,IF(AND(A427="USA",R427=2050),0.93,IF(AND(A427="Japan",R427=2035),0.94,IF(AND(A427="Japan",R427=2050),0.92,IF(AND(A427="Russia",R427=2035),0.95,IF(AND(A427="Russia",R427=2050),0.91,IF(AND(A427="China",R427=2035),0.93,IF(AND(A427="China",R427=2050),0.92,IF(AND(A427="India",R427=2035),0.94,IF(AND(A427="India",R427=2050),0.91,IF(AND(A427="Middle East",R427=2035),0.92,IF(AND(A427="Middle East",R427=2050),0.89,IF(AND(A427="Africa",R427=2035),0.93,IF(AND(A427="Africa",R427=2050),0.9,IF(AND(A427="Brazil",R427=2035),0.95,IF(AND(A427="Brazil",R427=2050),0.92,""))))))))))))))))))</f>
        <v>*0.95</v>
      </c>
      <c r="U427" s="41" t="s">
        <v>3735</v>
      </c>
      <c r="V427" s="52" t="s">
        <v>35</v>
      </c>
      <c r="W427" s="41" t="n">
        <v>2050</v>
      </c>
      <c r="X427" s="53" t="str">
        <f aca="false">"*"&amp;IF(AND(A427="EU",W427=2035),0.95,IF(AND(A427="EU",W427=2050),0.93,IF(AND(A427="USA",W427=2035),0.96,IF(AND(A427="USA",W427=2050),0.93,IF(AND(A427="Japan",W427=2035),0.94,IF(AND(A427="Japan",W427=2050),0.92,IF(AND(A427="Russia",W427=2035),0.95,IF(AND(A427="Russia",W427=2050),0.91,IF(AND(A427="China",W427=2035),0.93,IF(AND(A427="China",W427=2050),0.92,IF(AND(A427="India",W427=2035),0.94,IF(AND(A427="India",W427=2050),0.91,IF(AND(A427="Middle East",W427=2035),0.92,IF(AND(A427="Middle East",W427=2050),0.89,IF(AND(A427="Africa",W427=2035),0.93,IF(AND(A427="Africa",W427=2050),0.9,IF(AND(A427="Brazil",W427=2035),0.95,IF(AND(A427="Brazil",W427=2050),0.92,""))))))))))))))))))</f>
        <v>*0.93</v>
      </c>
      <c r="AC427" s="1" t="s">
        <v>3735</v>
      </c>
      <c r="AD427" s="57" t="s">
        <v>35</v>
      </c>
      <c r="AE427" s="1" t="n">
        <v>2035</v>
      </c>
      <c r="AF427" s="58" t="str">
        <f aca="false">"*"&amp;IF(AND(A427="EU",AE427=2035),0.93,IF(AND(A427="EU",AE427=2050),0.9,IF(AND(A427="USA",AE427=2035),0.92,IF(AND(A427="USA",AE427=2050),0.89,IF(AND(A427="Japan",AE427=2035),0.92,IF(AND(A427="Japan",AE427=2050),0.89,IF(AND(A427="Russia",AE427=2035),0.91,IF(AND(A427="Russia",AE427=2050),0.86,IF(AND(A427="China",AE427=2035),0.91,IF(AND(A427="China",AE427=2050),0.87,IF(AND(A427="India",AE427=2035),0.92,IF(AND(A427="India",AE427=2050),0.87,IF(AND(A427="Middle East",AE427=2035),0.89,IF(AND(A427="Middle East",AE427=2050),0.84,IF(AND(A427="Africa",AE427=2035),0.9,IF(AND(A427="Africa",AE427=2050),0.86,IF(AND(A427="Brazil",AE427=2035),0.93,IF(AND(A427="Brazil",AE427=2050),0.89,""))))))))))))))))))</f>
        <v>*0.93</v>
      </c>
      <c r="AG427" s="53" t="str">
        <f aca="false">AG426</f>
        <v>REZoning_Sol-Win</v>
      </c>
      <c r="AI427" s="1" t="s">
        <v>3735</v>
      </c>
      <c r="AJ427" s="57" t="s">
        <v>35</v>
      </c>
      <c r="AK427" s="1" t="n">
        <v>2050</v>
      </c>
      <c r="AL427" s="58" t="str">
        <f aca="false">"*"&amp;IF(AND(A427="EU",AK427=2035),0.93,IF(AND(A427="EU",AK427=2050),0.9,IF(AND(A427="USA",AK427=2035),0.92,IF(AND(A427="USA",AK427=2050),0.89,IF(AND(A427="Japan",AK427=2035),0.92,IF(AND(A427="Japan",AK427=2050),0.89,IF(AND(A427="Russia",AK427=2035),0.91,IF(AND(A427="Russia",AK427=2050),0.86,IF(AND(A427="China",AK427=2035),0.91,IF(AND(A427="China",AK427=2050),0.87,IF(AND(A427="India",AK427=2035),0.92,IF(AND(A427="India",AK427=2050),0.87,IF(AND(A427="Middle East",AK427=2035),0.89,IF(AND(A427="Middle East",AK427=2050),0.84,IF(AND(A427="Africa",AK427=2035),0.9,IF(AND(A427="Africa",AK427=2050),0.86,IF(AND(A427="Brazil",AK427=2035),0.93,IF(AND(A427="Brazil",AK427=2050),0.89,""))))))))))))))))))</f>
        <v>*0.9</v>
      </c>
      <c r="AM427" s="53" t="str">
        <f aca="false">AM426</f>
        <v>REZoning_Sol-Win</v>
      </c>
      <c r="AP427" s="0" t="s">
        <v>3735</v>
      </c>
      <c r="AQ427" s="38" t="s">
        <v>35</v>
      </c>
      <c r="AR427" s="38" t="n">
        <f aca="false">AR426</f>
        <v>2100</v>
      </c>
      <c r="AS427" s="38" t="s">
        <v>874</v>
      </c>
      <c r="AT427" s="38" t="s">
        <v>36</v>
      </c>
    </row>
    <row r="428" customFormat="false" ht="28.5" hidden="false" customHeight="true" outlineLevel="0" collapsed="false">
      <c r="A428" s="3" t="s">
        <v>51</v>
      </c>
      <c r="C428" s="0" t="s">
        <v>3736</v>
      </c>
      <c r="D428" s="50" t="s">
        <v>35</v>
      </c>
      <c r="E428" s="0" t="n">
        <v>2035</v>
      </c>
      <c r="F428" s="51" t="str">
        <f aca="false">"*"&amp;IF(AND(A428="EU",E428=2035),0.95,IF(AND(A428="EU",E428=2050),0.93,IF(AND(A428="USA",E428=2035),0.96,IF(AND(A428="USA",E428=2050),0.94,IF(AND(A428="Japan",E428=2035),0.94,IF(AND(A428="Japan",E428=2050),0.92,IF(AND(A428="Russia",E428=2035),0.95,IF(AND(A428="Russia",E428=2050),0.93,IF(AND(A428="China",E428=2035),0.94,IF(AND(A428="China",E428=2050),0.92,IF(AND(A428="India",E428=2035),0.95,IF(AND(A428="India",E428=2050),0.92,IF(AND(A428="Middle East",E428=2035),0.94,IF(AND(A428="Middle East",E428=2050),0.9,IF(AND(A428="Africa",E428=2035),0.94,IF(AND(A428="Africa",E428=2050),0.91,IF(AND(A428="Brazil",E428=2035),0.95,IF(AND(A428="Brazil",E428=2050),0.92,""))))))))))))))))))</f>
        <v>*0.95</v>
      </c>
      <c r="H428" s="0" t="s">
        <v>3736</v>
      </c>
      <c r="I428" s="50" t="s">
        <v>35</v>
      </c>
      <c r="J428" s="0" t="n">
        <v>2050</v>
      </c>
      <c r="K428" s="48" t="str">
        <f aca="false">"*"&amp;IF(AND(A428="EU",J428=2035),0.95,IF(AND(A428="EU",J428=2050),0.93,IF(AND(A428="USA",J428=2035),0.96,IF(AND(A428="USA",J428=2050),0.94,IF(AND(A428="Japan",J428=2035),0.94,IF(AND(A428="Japan",J428=2050),0.92,IF(AND(A428="Russia",J428=2035),0.95,IF(AND(A428="Russia",J428=2050),0.93,IF(AND(A428="China",J428=2035),0.94,IF(AND(A428="China",J428=2050),0.92,IF(AND(A428="India",J428=2035),0.95,IF(AND(A428="India",J428=2050),0.92,IF(AND(A428="Middle East",J428=2035),0.94,IF(AND(A428="Middle East",J428=2050),0.9,IF(AND(A428="Africa",J428=2035),0.94,IF(AND(A428="Africa",J428=2050),0.91,IF(AND(A428="Brazil",J428=2035),0.95,IF(AND(A428="Brazil",J428=2050),0.92,""))))))))))))))))))</f>
        <v>*0.93</v>
      </c>
      <c r="P428" s="41" t="s">
        <v>3736</v>
      </c>
      <c r="Q428" s="52" t="s">
        <v>35</v>
      </c>
      <c r="R428" s="41" t="n">
        <v>2035</v>
      </c>
      <c r="S428" s="53" t="str">
        <f aca="false">"*"&amp;IF(AND(A428="EU",R428=2035),0.95,IF(AND(A428="EU",R428=2050),0.93,IF(AND(A428="USA",R428=2035),0.96,IF(AND(A428="USA",R428=2050),0.93,IF(AND(A428="Japan",R428=2035),0.94,IF(AND(A428="Japan",R428=2050),0.92,IF(AND(A428="Russia",R428=2035),0.95,IF(AND(A428="Russia",R428=2050),0.91,IF(AND(A428="China",R428=2035),0.93,IF(AND(A428="China",R428=2050),0.92,IF(AND(A428="India",R428=2035),0.94,IF(AND(A428="India",R428=2050),0.91,IF(AND(A428="Middle East",R428=2035),0.92,IF(AND(A428="Middle East",R428=2050),0.89,IF(AND(A428="Africa",R428=2035),0.93,IF(AND(A428="Africa",R428=2050),0.9,IF(AND(A428="Brazil",R428=2035),0.95,IF(AND(A428="Brazil",R428=2050),0.92,""))))))))))))))))))</f>
        <v>*0.95</v>
      </c>
      <c r="U428" s="41" t="s">
        <v>3736</v>
      </c>
      <c r="V428" s="52" t="s">
        <v>35</v>
      </c>
      <c r="W428" s="41" t="n">
        <v>2050</v>
      </c>
      <c r="X428" s="53" t="str">
        <f aca="false">"*"&amp;IF(AND(A428="EU",W428=2035),0.95,IF(AND(A428="EU",W428=2050),0.93,IF(AND(A428="USA",W428=2035),0.96,IF(AND(A428="USA",W428=2050),0.93,IF(AND(A428="Japan",W428=2035),0.94,IF(AND(A428="Japan",W428=2050),0.92,IF(AND(A428="Russia",W428=2035),0.95,IF(AND(A428="Russia",W428=2050),0.91,IF(AND(A428="China",W428=2035),0.93,IF(AND(A428="China",W428=2050),0.92,IF(AND(A428="India",W428=2035),0.94,IF(AND(A428="India",W428=2050),0.91,IF(AND(A428="Middle East",W428=2035),0.92,IF(AND(A428="Middle East",W428=2050),0.89,IF(AND(A428="Africa",W428=2035),0.93,IF(AND(A428="Africa",W428=2050),0.9,IF(AND(A428="Brazil",W428=2035),0.95,IF(AND(A428="Brazil",W428=2050),0.92,""))))))))))))))))))</f>
        <v>*0.93</v>
      </c>
      <c r="AC428" s="1" t="s">
        <v>3736</v>
      </c>
      <c r="AD428" s="57" t="s">
        <v>35</v>
      </c>
      <c r="AE428" s="1" t="n">
        <v>2035</v>
      </c>
      <c r="AF428" s="58" t="str">
        <f aca="false">"*"&amp;IF(AND(A428="EU",AE428=2035),0.93,IF(AND(A428="EU",AE428=2050),0.9,IF(AND(A428="USA",AE428=2035),0.92,IF(AND(A428="USA",AE428=2050),0.89,IF(AND(A428="Japan",AE428=2035),0.92,IF(AND(A428="Japan",AE428=2050),0.89,IF(AND(A428="Russia",AE428=2035),0.91,IF(AND(A428="Russia",AE428=2050),0.86,IF(AND(A428="China",AE428=2035),0.91,IF(AND(A428="China",AE428=2050),0.87,IF(AND(A428="India",AE428=2035),0.92,IF(AND(A428="India",AE428=2050),0.87,IF(AND(A428="Middle East",AE428=2035),0.89,IF(AND(A428="Middle East",AE428=2050),0.84,IF(AND(A428="Africa",AE428=2035),0.9,IF(AND(A428="Africa",AE428=2050),0.86,IF(AND(A428="Brazil",AE428=2035),0.93,IF(AND(A428="Brazil",AE428=2050),0.89,""))))))))))))))))))</f>
        <v>*0.93</v>
      </c>
      <c r="AG428" s="53" t="str">
        <f aca="false">AG427</f>
        <v>REZoning_Sol-Win</v>
      </c>
      <c r="AI428" s="1" t="s">
        <v>3736</v>
      </c>
      <c r="AJ428" s="57" t="s">
        <v>35</v>
      </c>
      <c r="AK428" s="1" t="n">
        <v>2050</v>
      </c>
      <c r="AL428" s="58" t="str">
        <f aca="false">"*"&amp;IF(AND(A428="EU",AK428=2035),0.93,IF(AND(A428="EU",AK428=2050),0.9,IF(AND(A428="USA",AK428=2035),0.92,IF(AND(A428="USA",AK428=2050),0.89,IF(AND(A428="Japan",AK428=2035),0.92,IF(AND(A428="Japan",AK428=2050),0.89,IF(AND(A428="Russia",AK428=2035),0.91,IF(AND(A428="Russia",AK428=2050),0.86,IF(AND(A428="China",AK428=2035),0.91,IF(AND(A428="China",AK428=2050),0.87,IF(AND(A428="India",AK428=2035),0.92,IF(AND(A428="India",AK428=2050),0.87,IF(AND(A428="Middle East",AK428=2035),0.89,IF(AND(A428="Middle East",AK428=2050),0.84,IF(AND(A428="Africa",AK428=2035),0.9,IF(AND(A428="Africa",AK428=2050),0.86,IF(AND(A428="Brazil",AK428=2035),0.93,IF(AND(A428="Brazil",AK428=2050),0.89,""))))))))))))))))))</f>
        <v>*0.9</v>
      </c>
      <c r="AM428" s="53" t="str">
        <f aca="false">AM427</f>
        <v>REZoning_Sol-Win</v>
      </c>
      <c r="AP428" s="0" t="s">
        <v>3736</v>
      </c>
      <c r="AQ428" s="38" t="s">
        <v>35</v>
      </c>
      <c r="AR428" s="38" t="n">
        <f aca="false">AR427</f>
        <v>2100</v>
      </c>
      <c r="AS428" s="38" t="s">
        <v>874</v>
      </c>
      <c r="AT428" s="38" t="s">
        <v>36</v>
      </c>
    </row>
    <row r="429" customFormat="false" ht="28.5" hidden="false" customHeight="true" outlineLevel="0" collapsed="false">
      <c r="A429" s="3" t="s">
        <v>51</v>
      </c>
      <c r="C429" s="0" t="s">
        <v>3737</v>
      </c>
      <c r="D429" s="50" t="s">
        <v>35</v>
      </c>
      <c r="E429" s="0" t="n">
        <v>2035</v>
      </c>
      <c r="F429" s="51" t="str">
        <f aca="false">"*"&amp;IF(AND(A429="EU",E429=2035),0.95,IF(AND(A429="EU",E429=2050),0.93,IF(AND(A429="USA",E429=2035),0.96,IF(AND(A429="USA",E429=2050),0.94,IF(AND(A429="Japan",E429=2035),0.94,IF(AND(A429="Japan",E429=2050),0.92,IF(AND(A429="Russia",E429=2035),0.95,IF(AND(A429="Russia",E429=2050),0.93,IF(AND(A429="China",E429=2035),0.94,IF(AND(A429="China",E429=2050),0.92,IF(AND(A429="India",E429=2035),0.95,IF(AND(A429="India",E429=2050),0.92,IF(AND(A429="Middle East",E429=2035),0.94,IF(AND(A429="Middle East",E429=2050),0.9,IF(AND(A429="Africa",E429=2035),0.94,IF(AND(A429="Africa",E429=2050),0.91,IF(AND(A429="Brazil",E429=2035),0.95,IF(AND(A429="Brazil",E429=2050),0.92,""))))))))))))))))))</f>
        <v>*0.95</v>
      </c>
      <c r="H429" s="0" t="s">
        <v>3737</v>
      </c>
      <c r="I429" s="50" t="s">
        <v>35</v>
      </c>
      <c r="J429" s="0" t="n">
        <v>2050</v>
      </c>
      <c r="K429" s="48" t="str">
        <f aca="false">"*"&amp;IF(AND(A429="EU",J429=2035),0.95,IF(AND(A429="EU",J429=2050),0.93,IF(AND(A429="USA",J429=2035),0.96,IF(AND(A429="USA",J429=2050),0.94,IF(AND(A429="Japan",J429=2035),0.94,IF(AND(A429="Japan",J429=2050),0.92,IF(AND(A429="Russia",J429=2035),0.95,IF(AND(A429="Russia",J429=2050),0.93,IF(AND(A429="China",J429=2035),0.94,IF(AND(A429="China",J429=2050),0.92,IF(AND(A429="India",J429=2035),0.95,IF(AND(A429="India",J429=2050),0.92,IF(AND(A429="Middle East",J429=2035),0.94,IF(AND(A429="Middle East",J429=2050),0.9,IF(AND(A429="Africa",J429=2035),0.94,IF(AND(A429="Africa",J429=2050),0.91,IF(AND(A429="Brazil",J429=2035),0.95,IF(AND(A429="Brazil",J429=2050),0.92,""))))))))))))))))))</f>
        <v>*0.93</v>
      </c>
      <c r="P429" s="41" t="s">
        <v>3737</v>
      </c>
      <c r="Q429" s="52" t="s">
        <v>35</v>
      </c>
      <c r="R429" s="41" t="n">
        <v>2035</v>
      </c>
      <c r="S429" s="53" t="str">
        <f aca="false">"*"&amp;IF(AND(A429="EU",R429=2035),0.95,IF(AND(A429="EU",R429=2050),0.93,IF(AND(A429="USA",R429=2035),0.96,IF(AND(A429="USA",R429=2050),0.93,IF(AND(A429="Japan",R429=2035),0.94,IF(AND(A429="Japan",R429=2050),0.92,IF(AND(A429="Russia",R429=2035),0.95,IF(AND(A429="Russia",R429=2050),0.91,IF(AND(A429="China",R429=2035),0.93,IF(AND(A429="China",R429=2050),0.92,IF(AND(A429="India",R429=2035),0.94,IF(AND(A429="India",R429=2050),0.91,IF(AND(A429="Middle East",R429=2035),0.92,IF(AND(A429="Middle East",R429=2050),0.89,IF(AND(A429="Africa",R429=2035),0.93,IF(AND(A429="Africa",R429=2050),0.9,IF(AND(A429="Brazil",R429=2035),0.95,IF(AND(A429="Brazil",R429=2050),0.92,""))))))))))))))))))</f>
        <v>*0.95</v>
      </c>
      <c r="U429" s="41" t="s">
        <v>3737</v>
      </c>
      <c r="V429" s="52" t="s">
        <v>35</v>
      </c>
      <c r="W429" s="41" t="n">
        <v>2050</v>
      </c>
      <c r="X429" s="53" t="str">
        <f aca="false">"*"&amp;IF(AND(A429="EU",W429=2035),0.95,IF(AND(A429="EU",W429=2050),0.93,IF(AND(A429="USA",W429=2035),0.96,IF(AND(A429="USA",W429=2050),0.93,IF(AND(A429="Japan",W429=2035),0.94,IF(AND(A429="Japan",W429=2050),0.92,IF(AND(A429="Russia",W429=2035),0.95,IF(AND(A429="Russia",W429=2050),0.91,IF(AND(A429="China",W429=2035),0.93,IF(AND(A429="China",W429=2050),0.92,IF(AND(A429="India",W429=2035),0.94,IF(AND(A429="India",W429=2050),0.91,IF(AND(A429="Middle East",W429=2035),0.92,IF(AND(A429="Middle East",W429=2050),0.89,IF(AND(A429="Africa",W429=2035),0.93,IF(AND(A429="Africa",W429=2050),0.9,IF(AND(A429="Brazil",W429=2035),0.95,IF(AND(A429="Brazil",W429=2050),0.92,""))))))))))))))))))</f>
        <v>*0.93</v>
      </c>
      <c r="AC429" s="1" t="s">
        <v>3737</v>
      </c>
      <c r="AD429" s="57" t="s">
        <v>35</v>
      </c>
      <c r="AE429" s="1" t="n">
        <v>2035</v>
      </c>
      <c r="AF429" s="58" t="str">
        <f aca="false">"*"&amp;IF(AND(A429="EU",AE429=2035),0.93,IF(AND(A429="EU",AE429=2050),0.9,IF(AND(A429="USA",AE429=2035),0.92,IF(AND(A429="USA",AE429=2050),0.89,IF(AND(A429="Japan",AE429=2035),0.92,IF(AND(A429="Japan",AE429=2050),0.89,IF(AND(A429="Russia",AE429=2035),0.91,IF(AND(A429="Russia",AE429=2050),0.86,IF(AND(A429="China",AE429=2035),0.91,IF(AND(A429="China",AE429=2050),0.87,IF(AND(A429="India",AE429=2035),0.92,IF(AND(A429="India",AE429=2050),0.87,IF(AND(A429="Middle East",AE429=2035),0.89,IF(AND(A429="Middle East",AE429=2050),0.84,IF(AND(A429="Africa",AE429=2035),0.9,IF(AND(A429="Africa",AE429=2050),0.86,IF(AND(A429="Brazil",AE429=2035),0.93,IF(AND(A429="Brazil",AE429=2050),0.89,""))))))))))))))))))</f>
        <v>*0.93</v>
      </c>
      <c r="AG429" s="53" t="str">
        <f aca="false">AG428</f>
        <v>REZoning_Sol-Win</v>
      </c>
      <c r="AI429" s="1" t="s">
        <v>3737</v>
      </c>
      <c r="AJ429" s="57" t="s">
        <v>35</v>
      </c>
      <c r="AK429" s="1" t="n">
        <v>2050</v>
      </c>
      <c r="AL429" s="58" t="str">
        <f aca="false">"*"&amp;IF(AND(A429="EU",AK429=2035),0.93,IF(AND(A429="EU",AK429=2050),0.9,IF(AND(A429="USA",AK429=2035),0.92,IF(AND(A429="USA",AK429=2050),0.89,IF(AND(A429="Japan",AK429=2035),0.92,IF(AND(A429="Japan",AK429=2050),0.89,IF(AND(A429="Russia",AK429=2035),0.91,IF(AND(A429="Russia",AK429=2050),0.86,IF(AND(A429="China",AK429=2035),0.91,IF(AND(A429="China",AK429=2050),0.87,IF(AND(A429="India",AK429=2035),0.92,IF(AND(A429="India",AK429=2050),0.87,IF(AND(A429="Middle East",AK429=2035),0.89,IF(AND(A429="Middle East",AK429=2050),0.84,IF(AND(A429="Africa",AK429=2035),0.9,IF(AND(A429="Africa",AK429=2050),0.86,IF(AND(A429="Brazil",AK429=2035),0.93,IF(AND(A429="Brazil",AK429=2050),0.89,""))))))))))))))))))</f>
        <v>*0.9</v>
      </c>
      <c r="AM429" s="53" t="str">
        <f aca="false">AM428</f>
        <v>REZoning_Sol-Win</v>
      </c>
      <c r="AP429" s="0" t="s">
        <v>3737</v>
      </c>
      <c r="AQ429" s="38" t="s">
        <v>35</v>
      </c>
      <c r="AR429" s="38" t="n">
        <f aca="false">AR428</f>
        <v>2100</v>
      </c>
      <c r="AS429" s="38" t="s">
        <v>874</v>
      </c>
      <c r="AT429" s="38" t="s">
        <v>36</v>
      </c>
    </row>
    <row r="430" customFormat="false" ht="28.5" hidden="false" customHeight="true" outlineLevel="0" collapsed="false">
      <c r="A430" s="3" t="s">
        <v>51</v>
      </c>
      <c r="C430" s="0" t="s">
        <v>3738</v>
      </c>
      <c r="D430" s="50" t="s">
        <v>35</v>
      </c>
      <c r="E430" s="0" t="n">
        <v>2035</v>
      </c>
      <c r="F430" s="51" t="str">
        <f aca="false">"*"&amp;IF(AND(A430="EU",E430=2035),0.95,IF(AND(A430="EU",E430=2050),0.93,IF(AND(A430="USA",E430=2035),0.96,IF(AND(A430="USA",E430=2050),0.94,IF(AND(A430="Japan",E430=2035),0.94,IF(AND(A430="Japan",E430=2050),0.92,IF(AND(A430="Russia",E430=2035),0.95,IF(AND(A430="Russia",E430=2050),0.93,IF(AND(A430="China",E430=2035),0.94,IF(AND(A430="China",E430=2050),0.92,IF(AND(A430="India",E430=2035),0.95,IF(AND(A430="India",E430=2050),0.92,IF(AND(A430="Middle East",E430=2035),0.94,IF(AND(A430="Middle East",E430=2050),0.9,IF(AND(A430="Africa",E430=2035),0.94,IF(AND(A430="Africa",E430=2050),0.91,IF(AND(A430="Brazil",E430=2035),0.95,IF(AND(A430="Brazil",E430=2050),0.92,""))))))))))))))))))</f>
        <v>*0.95</v>
      </c>
      <c r="H430" s="0" t="s">
        <v>3738</v>
      </c>
      <c r="I430" s="50" t="s">
        <v>35</v>
      </c>
      <c r="J430" s="0" t="n">
        <v>2050</v>
      </c>
      <c r="K430" s="48" t="str">
        <f aca="false">"*"&amp;IF(AND(A430="EU",J430=2035),0.95,IF(AND(A430="EU",J430=2050),0.93,IF(AND(A430="USA",J430=2035),0.96,IF(AND(A430="USA",J430=2050),0.94,IF(AND(A430="Japan",J430=2035),0.94,IF(AND(A430="Japan",J430=2050),0.92,IF(AND(A430="Russia",J430=2035),0.95,IF(AND(A430="Russia",J430=2050),0.93,IF(AND(A430="China",J430=2035),0.94,IF(AND(A430="China",J430=2050),0.92,IF(AND(A430="India",J430=2035),0.95,IF(AND(A430="India",J430=2050),0.92,IF(AND(A430="Middle East",J430=2035),0.94,IF(AND(A430="Middle East",J430=2050),0.9,IF(AND(A430="Africa",J430=2035),0.94,IF(AND(A430="Africa",J430=2050),0.91,IF(AND(A430="Brazil",J430=2035),0.95,IF(AND(A430="Brazil",J430=2050),0.92,""))))))))))))))))))</f>
        <v>*0.93</v>
      </c>
      <c r="P430" s="41" t="s">
        <v>3738</v>
      </c>
      <c r="Q430" s="52" t="s">
        <v>35</v>
      </c>
      <c r="R430" s="41" t="n">
        <v>2035</v>
      </c>
      <c r="S430" s="53" t="str">
        <f aca="false">"*"&amp;IF(AND(A430="EU",R430=2035),0.95,IF(AND(A430="EU",R430=2050),0.93,IF(AND(A430="USA",R430=2035),0.96,IF(AND(A430="USA",R430=2050),0.93,IF(AND(A430="Japan",R430=2035),0.94,IF(AND(A430="Japan",R430=2050),0.92,IF(AND(A430="Russia",R430=2035),0.95,IF(AND(A430="Russia",R430=2050),0.91,IF(AND(A430="China",R430=2035),0.93,IF(AND(A430="China",R430=2050),0.92,IF(AND(A430="India",R430=2035),0.94,IF(AND(A430="India",R430=2050),0.91,IF(AND(A430="Middle East",R430=2035),0.92,IF(AND(A430="Middle East",R430=2050),0.89,IF(AND(A430="Africa",R430=2035),0.93,IF(AND(A430="Africa",R430=2050),0.9,IF(AND(A430="Brazil",R430=2035),0.95,IF(AND(A430="Brazil",R430=2050),0.92,""))))))))))))))))))</f>
        <v>*0.95</v>
      </c>
      <c r="U430" s="41" t="s">
        <v>3738</v>
      </c>
      <c r="V430" s="52" t="s">
        <v>35</v>
      </c>
      <c r="W430" s="41" t="n">
        <v>2050</v>
      </c>
      <c r="X430" s="53" t="str">
        <f aca="false">"*"&amp;IF(AND(A430="EU",W430=2035),0.95,IF(AND(A430="EU",W430=2050),0.93,IF(AND(A430="USA",W430=2035),0.96,IF(AND(A430="USA",W430=2050),0.93,IF(AND(A430="Japan",W430=2035),0.94,IF(AND(A430="Japan",W430=2050),0.92,IF(AND(A430="Russia",W430=2035),0.95,IF(AND(A430="Russia",W430=2050),0.91,IF(AND(A430="China",W430=2035),0.93,IF(AND(A430="China",W430=2050),0.92,IF(AND(A430="India",W430=2035),0.94,IF(AND(A430="India",W430=2050),0.91,IF(AND(A430="Middle East",W430=2035),0.92,IF(AND(A430="Middle East",W430=2050),0.89,IF(AND(A430="Africa",W430=2035),0.93,IF(AND(A430="Africa",W430=2050),0.9,IF(AND(A430="Brazil",W430=2035),0.95,IF(AND(A430="Brazil",W430=2050),0.92,""))))))))))))))))))</f>
        <v>*0.93</v>
      </c>
      <c r="AC430" s="1" t="s">
        <v>3738</v>
      </c>
      <c r="AD430" s="57" t="s">
        <v>35</v>
      </c>
      <c r="AE430" s="1" t="n">
        <v>2035</v>
      </c>
      <c r="AF430" s="58" t="str">
        <f aca="false">"*"&amp;IF(AND(A430="EU",AE430=2035),0.93,IF(AND(A430="EU",AE430=2050),0.9,IF(AND(A430="USA",AE430=2035),0.92,IF(AND(A430="USA",AE430=2050),0.89,IF(AND(A430="Japan",AE430=2035),0.92,IF(AND(A430="Japan",AE430=2050),0.89,IF(AND(A430="Russia",AE430=2035),0.91,IF(AND(A430="Russia",AE430=2050),0.86,IF(AND(A430="China",AE430=2035),0.91,IF(AND(A430="China",AE430=2050),0.87,IF(AND(A430="India",AE430=2035),0.92,IF(AND(A430="India",AE430=2050),0.87,IF(AND(A430="Middle East",AE430=2035),0.89,IF(AND(A430="Middle East",AE430=2050),0.84,IF(AND(A430="Africa",AE430=2035),0.9,IF(AND(A430="Africa",AE430=2050),0.86,IF(AND(A430="Brazil",AE430=2035),0.93,IF(AND(A430="Brazil",AE430=2050),0.89,""))))))))))))))))))</f>
        <v>*0.93</v>
      </c>
      <c r="AG430" s="53" t="str">
        <f aca="false">AG429</f>
        <v>REZoning_Sol-Win</v>
      </c>
      <c r="AI430" s="1" t="s">
        <v>3738</v>
      </c>
      <c r="AJ430" s="57" t="s">
        <v>35</v>
      </c>
      <c r="AK430" s="1" t="n">
        <v>2050</v>
      </c>
      <c r="AL430" s="58" t="str">
        <f aca="false">"*"&amp;IF(AND(A430="EU",AK430=2035),0.93,IF(AND(A430="EU",AK430=2050),0.9,IF(AND(A430="USA",AK430=2035),0.92,IF(AND(A430="USA",AK430=2050),0.89,IF(AND(A430="Japan",AK430=2035),0.92,IF(AND(A430="Japan",AK430=2050),0.89,IF(AND(A430="Russia",AK430=2035),0.91,IF(AND(A430="Russia",AK430=2050),0.86,IF(AND(A430="China",AK430=2035),0.91,IF(AND(A430="China",AK430=2050),0.87,IF(AND(A430="India",AK430=2035),0.92,IF(AND(A430="India",AK430=2050),0.87,IF(AND(A430="Middle East",AK430=2035),0.89,IF(AND(A430="Middle East",AK430=2050),0.84,IF(AND(A430="Africa",AK430=2035),0.9,IF(AND(A430="Africa",AK430=2050),0.86,IF(AND(A430="Brazil",AK430=2035),0.93,IF(AND(A430="Brazil",AK430=2050),0.89,""))))))))))))))))))</f>
        <v>*0.9</v>
      </c>
      <c r="AM430" s="53" t="str">
        <f aca="false">AM429</f>
        <v>REZoning_Sol-Win</v>
      </c>
      <c r="AP430" s="0" t="s">
        <v>3738</v>
      </c>
      <c r="AQ430" s="38" t="s">
        <v>35</v>
      </c>
      <c r="AR430" s="38" t="n">
        <f aca="false">AR429</f>
        <v>2100</v>
      </c>
      <c r="AS430" s="38" t="s">
        <v>874</v>
      </c>
      <c r="AT430" s="38" t="s">
        <v>36</v>
      </c>
    </row>
    <row r="431" customFormat="false" ht="28.5" hidden="false" customHeight="true" outlineLevel="0" collapsed="false">
      <c r="A431" s="3" t="s">
        <v>51</v>
      </c>
      <c r="C431" s="0" t="s">
        <v>3739</v>
      </c>
      <c r="D431" s="50" t="s">
        <v>35</v>
      </c>
      <c r="E431" s="0" t="n">
        <v>2035</v>
      </c>
      <c r="F431" s="51" t="str">
        <f aca="false">"*"&amp;IF(AND(A431="EU",E431=2035),0.95,IF(AND(A431="EU",E431=2050),0.93,IF(AND(A431="USA",E431=2035),0.96,IF(AND(A431="USA",E431=2050),0.94,IF(AND(A431="Japan",E431=2035),0.94,IF(AND(A431="Japan",E431=2050),0.92,IF(AND(A431="Russia",E431=2035),0.95,IF(AND(A431="Russia",E431=2050),0.93,IF(AND(A431="China",E431=2035),0.94,IF(AND(A431="China",E431=2050),0.92,IF(AND(A431="India",E431=2035),0.95,IF(AND(A431="India",E431=2050),0.92,IF(AND(A431="Middle East",E431=2035),0.94,IF(AND(A431="Middle East",E431=2050),0.9,IF(AND(A431="Africa",E431=2035),0.94,IF(AND(A431="Africa",E431=2050),0.91,IF(AND(A431="Brazil",E431=2035),0.95,IF(AND(A431="Brazil",E431=2050),0.92,""))))))))))))))))))</f>
        <v>*0.95</v>
      </c>
      <c r="H431" s="0" t="s">
        <v>3739</v>
      </c>
      <c r="I431" s="50" t="s">
        <v>35</v>
      </c>
      <c r="J431" s="0" t="n">
        <v>2050</v>
      </c>
      <c r="K431" s="48" t="str">
        <f aca="false">"*"&amp;IF(AND(A431="EU",J431=2035),0.95,IF(AND(A431="EU",J431=2050),0.93,IF(AND(A431="USA",J431=2035),0.96,IF(AND(A431="USA",J431=2050),0.94,IF(AND(A431="Japan",J431=2035),0.94,IF(AND(A431="Japan",J431=2050),0.92,IF(AND(A431="Russia",J431=2035),0.95,IF(AND(A431="Russia",J431=2050),0.93,IF(AND(A431="China",J431=2035),0.94,IF(AND(A431="China",J431=2050),0.92,IF(AND(A431="India",J431=2035),0.95,IF(AND(A431="India",J431=2050),0.92,IF(AND(A431="Middle East",J431=2035),0.94,IF(AND(A431="Middle East",J431=2050),0.9,IF(AND(A431="Africa",J431=2035),0.94,IF(AND(A431="Africa",J431=2050),0.91,IF(AND(A431="Brazil",J431=2035),0.95,IF(AND(A431="Brazil",J431=2050),0.92,""))))))))))))))))))</f>
        <v>*0.93</v>
      </c>
      <c r="P431" s="41" t="s">
        <v>3739</v>
      </c>
      <c r="Q431" s="52" t="s">
        <v>35</v>
      </c>
      <c r="R431" s="41" t="n">
        <v>2035</v>
      </c>
      <c r="S431" s="53" t="str">
        <f aca="false">"*"&amp;IF(AND(A431="EU",R431=2035),0.95,IF(AND(A431="EU",R431=2050),0.93,IF(AND(A431="USA",R431=2035),0.96,IF(AND(A431="USA",R431=2050),0.93,IF(AND(A431="Japan",R431=2035),0.94,IF(AND(A431="Japan",R431=2050),0.92,IF(AND(A431="Russia",R431=2035),0.95,IF(AND(A431="Russia",R431=2050),0.91,IF(AND(A431="China",R431=2035),0.93,IF(AND(A431="China",R431=2050),0.92,IF(AND(A431="India",R431=2035),0.94,IF(AND(A431="India",R431=2050),0.91,IF(AND(A431="Middle East",R431=2035),0.92,IF(AND(A431="Middle East",R431=2050),0.89,IF(AND(A431="Africa",R431=2035),0.93,IF(AND(A431="Africa",R431=2050),0.9,IF(AND(A431="Brazil",R431=2035),0.95,IF(AND(A431="Brazil",R431=2050),0.92,""))))))))))))))))))</f>
        <v>*0.95</v>
      </c>
      <c r="U431" s="41" t="s">
        <v>3739</v>
      </c>
      <c r="V431" s="52" t="s">
        <v>35</v>
      </c>
      <c r="W431" s="41" t="n">
        <v>2050</v>
      </c>
      <c r="X431" s="53" t="str">
        <f aca="false">"*"&amp;IF(AND(A431="EU",W431=2035),0.95,IF(AND(A431="EU",W431=2050),0.93,IF(AND(A431="USA",W431=2035),0.96,IF(AND(A431="USA",W431=2050),0.93,IF(AND(A431="Japan",W431=2035),0.94,IF(AND(A431="Japan",W431=2050),0.92,IF(AND(A431="Russia",W431=2035),0.95,IF(AND(A431="Russia",W431=2050),0.91,IF(AND(A431="China",W431=2035),0.93,IF(AND(A431="China",W431=2050),0.92,IF(AND(A431="India",W431=2035),0.94,IF(AND(A431="India",W431=2050),0.91,IF(AND(A431="Middle East",W431=2035),0.92,IF(AND(A431="Middle East",W431=2050),0.89,IF(AND(A431="Africa",W431=2035),0.93,IF(AND(A431="Africa",W431=2050),0.9,IF(AND(A431="Brazil",W431=2035),0.95,IF(AND(A431="Brazil",W431=2050),0.92,""))))))))))))))))))</f>
        <v>*0.93</v>
      </c>
      <c r="AC431" s="1" t="s">
        <v>3739</v>
      </c>
      <c r="AD431" s="57" t="s">
        <v>35</v>
      </c>
      <c r="AE431" s="1" t="n">
        <v>2035</v>
      </c>
      <c r="AF431" s="58" t="str">
        <f aca="false">"*"&amp;IF(AND(A431="EU",AE431=2035),0.93,IF(AND(A431="EU",AE431=2050),0.9,IF(AND(A431="USA",AE431=2035),0.92,IF(AND(A431="USA",AE431=2050),0.89,IF(AND(A431="Japan",AE431=2035),0.92,IF(AND(A431="Japan",AE431=2050),0.89,IF(AND(A431="Russia",AE431=2035),0.91,IF(AND(A431="Russia",AE431=2050),0.86,IF(AND(A431="China",AE431=2035),0.91,IF(AND(A431="China",AE431=2050),0.87,IF(AND(A431="India",AE431=2035),0.92,IF(AND(A431="India",AE431=2050),0.87,IF(AND(A431="Middle East",AE431=2035),0.89,IF(AND(A431="Middle East",AE431=2050),0.84,IF(AND(A431="Africa",AE431=2035),0.9,IF(AND(A431="Africa",AE431=2050),0.86,IF(AND(A431="Brazil",AE431=2035),0.93,IF(AND(A431="Brazil",AE431=2050),0.89,""))))))))))))))))))</f>
        <v>*0.93</v>
      </c>
      <c r="AG431" s="53" t="str">
        <f aca="false">AG430</f>
        <v>REZoning_Sol-Win</v>
      </c>
      <c r="AI431" s="1" t="s">
        <v>3739</v>
      </c>
      <c r="AJ431" s="57" t="s">
        <v>35</v>
      </c>
      <c r="AK431" s="1" t="n">
        <v>2050</v>
      </c>
      <c r="AL431" s="58" t="str">
        <f aca="false">"*"&amp;IF(AND(A431="EU",AK431=2035),0.93,IF(AND(A431="EU",AK431=2050),0.9,IF(AND(A431="USA",AK431=2035),0.92,IF(AND(A431="USA",AK431=2050),0.89,IF(AND(A431="Japan",AK431=2035),0.92,IF(AND(A431="Japan",AK431=2050),0.89,IF(AND(A431="Russia",AK431=2035),0.91,IF(AND(A431="Russia",AK431=2050),0.86,IF(AND(A431="China",AK431=2035),0.91,IF(AND(A431="China",AK431=2050),0.87,IF(AND(A431="India",AK431=2035),0.92,IF(AND(A431="India",AK431=2050),0.87,IF(AND(A431="Middle East",AK431=2035),0.89,IF(AND(A431="Middle East",AK431=2050),0.84,IF(AND(A431="Africa",AK431=2035),0.9,IF(AND(A431="Africa",AK431=2050),0.86,IF(AND(A431="Brazil",AK431=2035),0.93,IF(AND(A431="Brazil",AK431=2050),0.89,""))))))))))))))))))</f>
        <v>*0.9</v>
      </c>
      <c r="AM431" s="53" t="str">
        <f aca="false">AM430</f>
        <v>REZoning_Sol-Win</v>
      </c>
      <c r="AP431" s="0" t="s">
        <v>3739</v>
      </c>
      <c r="AQ431" s="38" t="s">
        <v>35</v>
      </c>
      <c r="AR431" s="38" t="n">
        <f aca="false">AR430</f>
        <v>2100</v>
      </c>
      <c r="AS431" s="38" t="s">
        <v>874</v>
      </c>
      <c r="AT431" s="38" t="s">
        <v>36</v>
      </c>
    </row>
    <row r="432" customFormat="false" ht="28.5" hidden="false" customHeight="true" outlineLevel="0" collapsed="false">
      <c r="A432" s="3" t="s">
        <v>51</v>
      </c>
      <c r="C432" s="0" t="s">
        <v>3740</v>
      </c>
      <c r="D432" s="50" t="s">
        <v>35</v>
      </c>
      <c r="E432" s="0" t="n">
        <v>2035</v>
      </c>
      <c r="F432" s="51" t="str">
        <f aca="false">"*"&amp;IF(AND(A432="EU",E432=2035),0.95,IF(AND(A432="EU",E432=2050),0.93,IF(AND(A432="USA",E432=2035),0.96,IF(AND(A432="USA",E432=2050),0.94,IF(AND(A432="Japan",E432=2035),0.94,IF(AND(A432="Japan",E432=2050),0.92,IF(AND(A432="Russia",E432=2035),0.95,IF(AND(A432="Russia",E432=2050),0.93,IF(AND(A432="China",E432=2035),0.94,IF(AND(A432="China",E432=2050),0.92,IF(AND(A432="India",E432=2035),0.95,IF(AND(A432="India",E432=2050),0.92,IF(AND(A432="Middle East",E432=2035),0.94,IF(AND(A432="Middle East",E432=2050),0.9,IF(AND(A432="Africa",E432=2035),0.94,IF(AND(A432="Africa",E432=2050),0.91,IF(AND(A432="Brazil",E432=2035),0.95,IF(AND(A432="Brazil",E432=2050),0.92,""))))))))))))))))))</f>
        <v>*0.95</v>
      </c>
      <c r="H432" s="0" t="s">
        <v>3740</v>
      </c>
      <c r="I432" s="50" t="s">
        <v>35</v>
      </c>
      <c r="J432" s="0" t="n">
        <v>2050</v>
      </c>
      <c r="K432" s="48" t="str">
        <f aca="false">"*"&amp;IF(AND(A432="EU",J432=2035),0.95,IF(AND(A432="EU",J432=2050),0.93,IF(AND(A432="USA",J432=2035),0.96,IF(AND(A432="USA",J432=2050),0.94,IF(AND(A432="Japan",J432=2035),0.94,IF(AND(A432="Japan",J432=2050),0.92,IF(AND(A432="Russia",J432=2035),0.95,IF(AND(A432="Russia",J432=2050),0.93,IF(AND(A432="China",J432=2035),0.94,IF(AND(A432="China",J432=2050),0.92,IF(AND(A432="India",J432=2035),0.95,IF(AND(A432="India",J432=2050),0.92,IF(AND(A432="Middle East",J432=2035),0.94,IF(AND(A432="Middle East",J432=2050),0.9,IF(AND(A432="Africa",J432=2035),0.94,IF(AND(A432="Africa",J432=2050),0.91,IF(AND(A432="Brazil",J432=2035),0.95,IF(AND(A432="Brazil",J432=2050),0.92,""))))))))))))))))))</f>
        <v>*0.93</v>
      </c>
      <c r="P432" s="41" t="s">
        <v>3740</v>
      </c>
      <c r="Q432" s="52" t="s">
        <v>35</v>
      </c>
      <c r="R432" s="41" t="n">
        <v>2035</v>
      </c>
      <c r="S432" s="53" t="str">
        <f aca="false">"*"&amp;IF(AND(A432="EU",R432=2035),0.95,IF(AND(A432="EU",R432=2050),0.93,IF(AND(A432="USA",R432=2035),0.96,IF(AND(A432="USA",R432=2050),0.93,IF(AND(A432="Japan",R432=2035),0.94,IF(AND(A432="Japan",R432=2050),0.92,IF(AND(A432="Russia",R432=2035),0.95,IF(AND(A432="Russia",R432=2050),0.91,IF(AND(A432="China",R432=2035),0.93,IF(AND(A432="China",R432=2050),0.92,IF(AND(A432="India",R432=2035),0.94,IF(AND(A432="India",R432=2050),0.91,IF(AND(A432="Middle East",R432=2035),0.92,IF(AND(A432="Middle East",R432=2050),0.89,IF(AND(A432="Africa",R432=2035),0.93,IF(AND(A432="Africa",R432=2050),0.9,IF(AND(A432="Brazil",R432=2035),0.95,IF(AND(A432="Brazil",R432=2050),0.92,""))))))))))))))))))</f>
        <v>*0.95</v>
      </c>
      <c r="U432" s="41" t="s">
        <v>3740</v>
      </c>
      <c r="V432" s="52" t="s">
        <v>35</v>
      </c>
      <c r="W432" s="41" t="n">
        <v>2050</v>
      </c>
      <c r="X432" s="53" t="str">
        <f aca="false">"*"&amp;IF(AND(A432="EU",W432=2035),0.95,IF(AND(A432="EU",W432=2050),0.93,IF(AND(A432="USA",W432=2035),0.96,IF(AND(A432="USA",W432=2050),0.93,IF(AND(A432="Japan",W432=2035),0.94,IF(AND(A432="Japan",W432=2050),0.92,IF(AND(A432="Russia",W432=2035),0.95,IF(AND(A432="Russia",W432=2050),0.91,IF(AND(A432="China",W432=2035),0.93,IF(AND(A432="China",W432=2050),0.92,IF(AND(A432="India",W432=2035),0.94,IF(AND(A432="India",W432=2050),0.91,IF(AND(A432="Middle East",W432=2035),0.92,IF(AND(A432="Middle East",W432=2050),0.89,IF(AND(A432="Africa",W432=2035),0.93,IF(AND(A432="Africa",W432=2050),0.9,IF(AND(A432="Brazil",W432=2035),0.95,IF(AND(A432="Brazil",W432=2050),0.92,""))))))))))))))))))</f>
        <v>*0.93</v>
      </c>
      <c r="AC432" s="1" t="s">
        <v>3740</v>
      </c>
      <c r="AD432" s="57" t="s">
        <v>35</v>
      </c>
      <c r="AE432" s="1" t="n">
        <v>2035</v>
      </c>
      <c r="AF432" s="58" t="str">
        <f aca="false">"*"&amp;IF(AND(A432="EU",AE432=2035),0.93,IF(AND(A432="EU",AE432=2050),0.9,IF(AND(A432="USA",AE432=2035),0.92,IF(AND(A432="USA",AE432=2050),0.89,IF(AND(A432="Japan",AE432=2035),0.92,IF(AND(A432="Japan",AE432=2050),0.89,IF(AND(A432="Russia",AE432=2035),0.91,IF(AND(A432="Russia",AE432=2050),0.86,IF(AND(A432="China",AE432=2035),0.91,IF(AND(A432="China",AE432=2050),0.87,IF(AND(A432="India",AE432=2035),0.92,IF(AND(A432="India",AE432=2050),0.87,IF(AND(A432="Middle East",AE432=2035),0.89,IF(AND(A432="Middle East",AE432=2050),0.84,IF(AND(A432="Africa",AE432=2035),0.9,IF(AND(A432="Africa",AE432=2050),0.86,IF(AND(A432="Brazil",AE432=2035),0.93,IF(AND(A432="Brazil",AE432=2050),0.89,""))))))))))))))))))</f>
        <v>*0.93</v>
      </c>
      <c r="AG432" s="53" t="str">
        <f aca="false">AG431</f>
        <v>REZoning_Sol-Win</v>
      </c>
      <c r="AI432" s="1" t="s">
        <v>3740</v>
      </c>
      <c r="AJ432" s="57" t="s">
        <v>35</v>
      </c>
      <c r="AK432" s="1" t="n">
        <v>2050</v>
      </c>
      <c r="AL432" s="58" t="str">
        <f aca="false">"*"&amp;IF(AND(A432="EU",AK432=2035),0.93,IF(AND(A432="EU",AK432=2050),0.9,IF(AND(A432="USA",AK432=2035),0.92,IF(AND(A432="USA",AK432=2050),0.89,IF(AND(A432="Japan",AK432=2035),0.92,IF(AND(A432="Japan",AK432=2050),0.89,IF(AND(A432="Russia",AK432=2035),0.91,IF(AND(A432="Russia",AK432=2050),0.86,IF(AND(A432="China",AK432=2035),0.91,IF(AND(A432="China",AK432=2050),0.87,IF(AND(A432="India",AK432=2035),0.92,IF(AND(A432="India",AK432=2050),0.87,IF(AND(A432="Middle East",AK432=2035),0.89,IF(AND(A432="Middle East",AK432=2050),0.84,IF(AND(A432="Africa",AK432=2035),0.9,IF(AND(A432="Africa",AK432=2050),0.86,IF(AND(A432="Brazil",AK432=2035),0.93,IF(AND(A432="Brazil",AK432=2050),0.89,""))))))))))))))))))</f>
        <v>*0.9</v>
      </c>
      <c r="AM432" s="53" t="str">
        <f aca="false">AM431</f>
        <v>REZoning_Sol-Win</v>
      </c>
      <c r="AP432" s="0" t="s">
        <v>3740</v>
      </c>
      <c r="AQ432" s="38" t="s">
        <v>35</v>
      </c>
      <c r="AR432" s="38" t="n">
        <f aca="false">AR431</f>
        <v>2100</v>
      </c>
      <c r="AS432" s="38" t="s">
        <v>874</v>
      </c>
      <c r="AT432" s="38" t="s">
        <v>36</v>
      </c>
    </row>
    <row r="433" customFormat="false" ht="28.5" hidden="false" customHeight="true" outlineLevel="0" collapsed="false">
      <c r="A433" s="3" t="s">
        <v>51</v>
      </c>
      <c r="C433" s="0" t="s">
        <v>3741</v>
      </c>
      <c r="D433" s="50" t="s">
        <v>35</v>
      </c>
      <c r="E433" s="0" t="n">
        <v>2035</v>
      </c>
      <c r="F433" s="51" t="str">
        <f aca="false">"*"&amp;IF(AND(A433="EU",E433=2035),0.95,IF(AND(A433="EU",E433=2050),0.93,IF(AND(A433="USA",E433=2035),0.96,IF(AND(A433="USA",E433=2050),0.94,IF(AND(A433="Japan",E433=2035),0.94,IF(AND(A433="Japan",E433=2050),0.92,IF(AND(A433="Russia",E433=2035),0.95,IF(AND(A433="Russia",E433=2050),0.93,IF(AND(A433="China",E433=2035),0.94,IF(AND(A433="China",E433=2050),0.92,IF(AND(A433="India",E433=2035),0.95,IF(AND(A433="India",E433=2050),0.92,IF(AND(A433="Middle East",E433=2035),0.94,IF(AND(A433="Middle East",E433=2050),0.9,IF(AND(A433="Africa",E433=2035),0.94,IF(AND(A433="Africa",E433=2050),0.91,IF(AND(A433="Brazil",E433=2035),0.95,IF(AND(A433="Brazil",E433=2050),0.92,""))))))))))))))))))</f>
        <v>*0.95</v>
      </c>
      <c r="H433" s="0" t="s">
        <v>3741</v>
      </c>
      <c r="I433" s="50" t="s">
        <v>35</v>
      </c>
      <c r="J433" s="0" t="n">
        <v>2050</v>
      </c>
      <c r="K433" s="48" t="str">
        <f aca="false">"*"&amp;IF(AND(A433="EU",J433=2035),0.95,IF(AND(A433="EU",J433=2050),0.93,IF(AND(A433="USA",J433=2035),0.96,IF(AND(A433="USA",J433=2050),0.94,IF(AND(A433="Japan",J433=2035),0.94,IF(AND(A433="Japan",J433=2050),0.92,IF(AND(A433="Russia",J433=2035),0.95,IF(AND(A433="Russia",J433=2050),0.93,IF(AND(A433="China",J433=2035),0.94,IF(AND(A433="China",J433=2050),0.92,IF(AND(A433="India",J433=2035),0.95,IF(AND(A433="India",J433=2050),0.92,IF(AND(A433="Middle East",J433=2035),0.94,IF(AND(A433="Middle East",J433=2050),0.9,IF(AND(A433="Africa",J433=2035),0.94,IF(AND(A433="Africa",J433=2050),0.91,IF(AND(A433="Brazil",J433=2035),0.95,IF(AND(A433="Brazil",J433=2050),0.92,""))))))))))))))))))</f>
        <v>*0.93</v>
      </c>
      <c r="P433" s="41" t="s">
        <v>3741</v>
      </c>
      <c r="Q433" s="52" t="s">
        <v>35</v>
      </c>
      <c r="R433" s="41" t="n">
        <v>2035</v>
      </c>
      <c r="S433" s="53" t="str">
        <f aca="false">"*"&amp;IF(AND(A433="EU",R433=2035),0.95,IF(AND(A433="EU",R433=2050),0.93,IF(AND(A433="USA",R433=2035),0.96,IF(AND(A433="USA",R433=2050),0.93,IF(AND(A433="Japan",R433=2035),0.94,IF(AND(A433="Japan",R433=2050),0.92,IF(AND(A433="Russia",R433=2035),0.95,IF(AND(A433="Russia",R433=2050),0.91,IF(AND(A433="China",R433=2035),0.93,IF(AND(A433="China",R433=2050),0.92,IF(AND(A433="India",R433=2035),0.94,IF(AND(A433="India",R433=2050),0.91,IF(AND(A433="Middle East",R433=2035),0.92,IF(AND(A433="Middle East",R433=2050),0.89,IF(AND(A433="Africa",R433=2035),0.93,IF(AND(A433="Africa",R433=2050),0.9,IF(AND(A433="Brazil",R433=2035),0.95,IF(AND(A433="Brazil",R433=2050),0.92,""))))))))))))))))))</f>
        <v>*0.95</v>
      </c>
      <c r="U433" s="41" t="s">
        <v>3741</v>
      </c>
      <c r="V433" s="52" t="s">
        <v>35</v>
      </c>
      <c r="W433" s="41" t="n">
        <v>2050</v>
      </c>
      <c r="X433" s="53" t="str">
        <f aca="false">"*"&amp;IF(AND(A433="EU",W433=2035),0.95,IF(AND(A433="EU",W433=2050),0.93,IF(AND(A433="USA",W433=2035),0.96,IF(AND(A433="USA",W433=2050),0.93,IF(AND(A433="Japan",W433=2035),0.94,IF(AND(A433="Japan",W433=2050),0.92,IF(AND(A433="Russia",W433=2035),0.95,IF(AND(A433="Russia",W433=2050),0.91,IF(AND(A433="China",W433=2035),0.93,IF(AND(A433="China",W433=2050),0.92,IF(AND(A433="India",W433=2035),0.94,IF(AND(A433="India",W433=2050),0.91,IF(AND(A433="Middle East",W433=2035),0.92,IF(AND(A433="Middle East",W433=2050),0.89,IF(AND(A433="Africa",W433=2035),0.93,IF(AND(A433="Africa",W433=2050),0.9,IF(AND(A433="Brazil",W433=2035),0.95,IF(AND(A433="Brazil",W433=2050),0.92,""))))))))))))))))))</f>
        <v>*0.93</v>
      </c>
      <c r="AC433" s="1" t="s">
        <v>3741</v>
      </c>
      <c r="AD433" s="57" t="s">
        <v>35</v>
      </c>
      <c r="AE433" s="1" t="n">
        <v>2035</v>
      </c>
      <c r="AF433" s="58" t="str">
        <f aca="false">"*"&amp;IF(AND(A433="EU",AE433=2035),0.93,IF(AND(A433="EU",AE433=2050),0.9,IF(AND(A433="USA",AE433=2035),0.92,IF(AND(A433="USA",AE433=2050),0.89,IF(AND(A433="Japan",AE433=2035),0.92,IF(AND(A433="Japan",AE433=2050),0.89,IF(AND(A433="Russia",AE433=2035),0.91,IF(AND(A433="Russia",AE433=2050),0.86,IF(AND(A433="China",AE433=2035),0.91,IF(AND(A433="China",AE433=2050),0.87,IF(AND(A433="India",AE433=2035),0.92,IF(AND(A433="India",AE433=2050),0.87,IF(AND(A433="Middle East",AE433=2035),0.89,IF(AND(A433="Middle East",AE433=2050),0.84,IF(AND(A433="Africa",AE433=2035),0.9,IF(AND(A433="Africa",AE433=2050),0.86,IF(AND(A433="Brazil",AE433=2035),0.93,IF(AND(A433="Brazil",AE433=2050),0.89,""))))))))))))))))))</f>
        <v>*0.93</v>
      </c>
      <c r="AG433" s="53" t="str">
        <f aca="false">AG432</f>
        <v>REZoning_Sol-Win</v>
      </c>
      <c r="AI433" s="1" t="s">
        <v>3741</v>
      </c>
      <c r="AJ433" s="57" t="s">
        <v>35</v>
      </c>
      <c r="AK433" s="1" t="n">
        <v>2050</v>
      </c>
      <c r="AL433" s="58" t="str">
        <f aca="false">"*"&amp;IF(AND(A433="EU",AK433=2035),0.93,IF(AND(A433="EU",AK433=2050),0.9,IF(AND(A433="USA",AK433=2035),0.92,IF(AND(A433="USA",AK433=2050),0.89,IF(AND(A433="Japan",AK433=2035),0.92,IF(AND(A433="Japan",AK433=2050),0.89,IF(AND(A433="Russia",AK433=2035),0.91,IF(AND(A433="Russia",AK433=2050),0.86,IF(AND(A433="China",AK433=2035),0.91,IF(AND(A433="China",AK433=2050),0.87,IF(AND(A433="India",AK433=2035),0.92,IF(AND(A433="India",AK433=2050),0.87,IF(AND(A433="Middle East",AK433=2035),0.89,IF(AND(A433="Middle East",AK433=2050),0.84,IF(AND(A433="Africa",AK433=2035),0.9,IF(AND(A433="Africa",AK433=2050),0.86,IF(AND(A433="Brazil",AK433=2035),0.93,IF(AND(A433="Brazil",AK433=2050),0.89,""))))))))))))))))))</f>
        <v>*0.9</v>
      </c>
      <c r="AM433" s="53" t="str">
        <f aca="false">AM432</f>
        <v>REZoning_Sol-Win</v>
      </c>
      <c r="AP433" s="0" t="s">
        <v>3741</v>
      </c>
      <c r="AQ433" s="38" t="s">
        <v>35</v>
      </c>
      <c r="AR433" s="38" t="n">
        <f aca="false">AR432</f>
        <v>2100</v>
      </c>
      <c r="AS433" s="38" t="s">
        <v>874</v>
      </c>
      <c r="AT433" s="38" t="s">
        <v>36</v>
      </c>
    </row>
    <row r="434" customFormat="false" ht="28.5" hidden="false" customHeight="true" outlineLevel="0" collapsed="false">
      <c r="A434" s="3" t="s">
        <v>51</v>
      </c>
      <c r="C434" s="0" t="s">
        <v>3742</v>
      </c>
      <c r="D434" s="50" t="s">
        <v>35</v>
      </c>
      <c r="E434" s="0" t="n">
        <v>2035</v>
      </c>
      <c r="F434" s="51" t="str">
        <f aca="false">"*"&amp;IF(AND(A434="EU",E434=2035),0.95,IF(AND(A434="EU",E434=2050),0.93,IF(AND(A434="USA",E434=2035),0.96,IF(AND(A434="USA",E434=2050),0.94,IF(AND(A434="Japan",E434=2035),0.94,IF(AND(A434="Japan",E434=2050),0.92,IF(AND(A434="Russia",E434=2035),0.95,IF(AND(A434="Russia",E434=2050),0.93,IF(AND(A434="China",E434=2035),0.94,IF(AND(A434="China",E434=2050),0.92,IF(AND(A434="India",E434=2035),0.95,IF(AND(A434="India",E434=2050),0.92,IF(AND(A434="Middle East",E434=2035),0.94,IF(AND(A434="Middle East",E434=2050),0.9,IF(AND(A434="Africa",E434=2035),0.94,IF(AND(A434="Africa",E434=2050),0.91,IF(AND(A434="Brazil",E434=2035),0.95,IF(AND(A434="Brazil",E434=2050),0.92,""))))))))))))))))))</f>
        <v>*0.95</v>
      </c>
      <c r="H434" s="0" t="s">
        <v>3742</v>
      </c>
      <c r="I434" s="50" t="s">
        <v>35</v>
      </c>
      <c r="J434" s="0" t="n">
        <v>2050</v>
      </c>
      <c r="K434" s="48" t="str">
        <f aca="false">"*"&amp;IF(AND(A434="EU",J434=2035),0.95,IF(AND(A434="EU",J434=2050),0.93,IF(AND(A434="USA",J434=2035),0.96,IF(AND(A434="USA",J434=2050),0.94,IF(AND(A434="Japan",J434=2035),0.94,IF(AND(A434="Japan",J434=2050),0.92,IF(AND(A434="Russia",J434=2035),0.95,IF(AND(A434="Russia",J434=2050),0.93,IF(AND(A434="China",J434=2035),0.94,IF(AND(A434="China",J434=2050),0.92,IF(AND(A434="India",J434=2035),0.95,IF(AND(A434="India",J434=2050),0.92,IF(AND(A434="Middle East",J434=2035),0.94,IF(AND(A434="Middle East",J434=2050),0.9,IF(AND(A434="Africa",J434=2035),0.94,IF(AND(A434="Africa",J434=2050),0.91,IF(AND(A434="Brazil",J434=2035),0.95,IF(AND(A434="Brazil",J434=2050),0.92,""))))))))))))))))))</f>
        <v>*0.93</v>
      </c>
      <c r="P434" s="41" t="s">
        <v>3742</v>
      </c>
      <c r="Q434" s="52" t="s">
        <v>35</v>
      </c>
      <c r="R434" s="41" t="n">
        <v>2035</v>
      </c>
      <c r="S434" s="53" t="str">
        <f aca="false">"*"&amp;IF(AND(A434="EU",R434=2035),0.95,IF(AND(A434="EU",R434=2050),0.93,IF(AND(A434="USA",R434=2035),0.96,IF(AND(A434="USA",R434=2050),0.93,IF(AND(A434="Japan",R434=2035),0.94,IF(AND(A434="Japan",R434=2050),0.92,IF(AND(A434="Russia",R434=2035),0.95,IF(AND(A434="Russia",R434=2050),0.91,IF(AND(A434="China",R434=2035),0.93,IF(AND(A434="China",R434=2050),0.92,IF(AND(A434="India",R434=2035),0.94,IF(AND(A434="India",R434=2050),0.91,IF(AND(A434="Middle East",R434=2035),0.92,IF(AND(A434="Middle East",R434=2050),0.89,IF(AND(A434="Africa",R434=2035),0.93,IF(AND(A434="Africa",R434=2050),0.9,IF(AND(A434="Brazil",R434=2035),0.95,IF(AND(A434="Brazil",R434=2050),0.92,""))))))))))))))))))</f>
        <v>*0.95</v>
      </c>
      <c r="U434" s="41" t="s">
        <v>3742</v>
      </c>
      <c r="V434" s="52" t="s">
        <v>35</v>
      </c>
      <c r="W434" s="41" t="n">
        <v>2050</v>
      </c>
      <c r="X434" s="53" t="str">
        <f aca="false">"*"&amp;IF(AND(A434="EU",W434=2035),0.95,IF(AND(A434="EU",W434=2050),0.93,IF(AND(A434="USA",W434=2035),0.96,IF(AND(A434="USA",W434=2050),0.93,IF(AND(A434="Japan",W434=2035),0.94,IF(AND(A434="Japan",W434=2050),0.92,IF(AND(A434="Russia",W434=2035),0.95,IF(AND(A434="Russia",W434=2050),0.91,IF(AND(A434="China",W434=2035),0.93,IF(AND(A434="China",W434=2050),0.92,IF(AND(A434="India",W434=2035),0.94,IF(AND(A434="India",W434=2050),0.91,IF(AND(A434="Middle East",W434=2035),0.92,IF(AND(A434="Middle East",W434=2050),0.89,IF(AND(A434="Africa",W434=2035),0.93,IF(AND(A434="Africa",W434=2050),0.9,IF(AND(A434="Brazil",W434=2035),0.95,IF(AND(A434="Brazil",W434=2050),0.92,""))))))))))))))))))</f>
        <v>*0.93</v>
      </c>
      <c r="AC434" s="1" t="s">
        <v>3742</v>
      </c>
      <c r="AD434" s="57" t="s">
        <v>35</v>
      </c>
      <c r="AE434" s="1" t="n">
        <v>2035</v>
      </c>
      <c r="AF434" s="58" t="str">
        <f aca="false">"*"&amp;IF(AND(A434="EU",AE434=2035),0.93,IF(AND(A434="EU",AE434=2050),0.9,IF(AND(A434="USA",AE434=2035),0.92,IF(AND(A434="USA",AE434=2050),0.89,IF(AND(A434="Japan",AE434=2035),0.92,IF(AND(A434="Japan",AE434=2050),0.89,IF(AND(A434="Russia",AE434=2035),0.91,IF(AND(A434="Russia",AE434=2050),0.86,IF(AND(A434="China",AE434=2035),0.91,IF(AND(A434="China",AE434=2050),0.87,IF(AND(A434="India",AE434=2035),0.92,IF(AND(A434="India",AE434=2050),0.87,IF(AND(A434="Middle East",AE434=2035),0.89,IF(AND(A434="Middle East",AE434=2050),0.84,IF(AND(A434="Africa",AE434=2035),0.9,IF(AND(A434="Africa",AE434=2050),0.86,IF(AND(A434="Brazil",AE434=2035),0.93,IF(AND(A434="Brazil",AE434=2050),0.89,""))))))))))))))))))</f>
        <v>*0.93</v>
      </c>
      <c r="AG434" s="53" t="str">
        <f aca="false">AG433</f>
        <v>REZoning_Sol-Win</v>
      </c>
      <c r="AI434" s="1" t="s">
        <v>3742</v>
      </c>
      <c r="AJ434" s="57" t="s">
        <v>35</v>
      </c>
      <c r="AK434" s="1" t="n">
        <v>2050</v>
      </c>
      <c r="AL434" s="58" t="str">
        <f aca="false">"*"&amp;IF(AND(A434="EU",AK434=2035),0.93,IF(AND(A434="EU",AK434=2050),0.9,IF(AND(A434="USA",AK434=2035),0.92,IF(AND(A434="USA",AK434=2050),0.89,IF(AND(A434="Japan",AK434=2035),0.92,IF(AND(A434="Japan",AK434=2050),0.89,IF(AND(A434="Russia",AK434=2035),0.91,IF(AND(A434="Russia",AK434=2050),0.86,IF(AND(A434="China",AK434=2035),0.91,IF(AND(A434="China",AK434=2050),0.87,IF(AND(A434="India",AK434=2035),0.92,IF(AND(A434="India",AK434=2050),0.87,IF(AND(A434="Middle East",AK434=2035),0.89,IF(AND(A434="Middle East",AK434=2050),0.84,IF(AND(A434="Africa",AK434=2035),0.9,IF(AND(A434="Africa",AK434=2050),0.86,IF(AND(A434="Brazil",AK434=2035),0.93,IF(AND(A434="Brazil",AK434=2050),0.89,""))))))))))))))))))</f>
        <v>*0.9</v>
      </c>
      <c r="AM434" s="53" t="str">
        <f aca="false">AM433</f>
        <v>REZoning_Sol-Win</v>
      </c>
      <c r="AP434" s="0" t="s">
        <v>3742</v>
      </c>
      <c r="AQ434" s="38" t="s">
        <v>35</v>
      </c>
      <c r="AR434" s="38" t="n">
        <f aca="false">AR433</f>
        <v>2100</v>
      </c>
      <c r="AS434" s="38" t="s">
        <v>874</v>
      </c>
      <c r="AT434" s="38" t="s">
        <v>36</v>
      </c>
    </row>
    <row r="435" customFormat="false" ht="28.5" hidden="false" customHeight="true" outlineLevel="0" collapsed="false">
      <c r="A435" s="3" t="s">
        <v>51</v>
      </c>
      <c r="C435" s="0" t="s">
        <v>3743</v>
      </c>
      <c r="D435" s="50" t="s">
        <v>35</v>
      </c>
      <c r="E435" s="0" t="n">
        <v>2035</v>
      </c>
      <c r="F435" s="51" t="str">
        <f aca="false">"*"&amp;IF(AND(A435="EU",E435=2035),0.95,IF(AND(A435="EU",E435=2050),0.93,IF(AND(A435="USA",E435=2035),0.96,IF(AND(A435="USA",E435=2050),0.94,IF(AND(A435="Japan",E435=2035),0.94,IF(AND(A435="Japan",E435=2050),0.92,IF(AND(A435="Russia",E435=2035),0.95,IF(AND(A435="Russia",E435=2050),0.93,IF(AND(A435="China",E435=2035),0.94,IF(AND(A435="China",E435=2050),0.92,IF(AND(A435="India",E435=2035),0.95,IF(AND(A435="India",E435=2050),0.92,IF(AND(A435="Middle East",E435=2035),0.94,IF(AND(A435="Middle East",E435=2050),0.9,IF(AND(A435="Africa",E435=2035),0.94,IF(AND(A435="Africa",E435=2050),0.91,IF(AND(A435="Brazil",E435=2035),0.95,IF(AND(A435="Brazil",E435=2050),0.92,""))))))))))))))))))</f>
        <v>*0.95</v>
      </c>
      <c r="H435" s="0" t="s">
        <v>3743</v>
      </c>
      <c r="I435" s="50" t="s">
        <v>35</v>
      </c>
      <c r="J435" s="0" t="n">
        <v>2050</v>
      </c>
      <c r="K435" s="48" t="str">
        <f aca="false">"*"&amp;IF(AND(A435="EU",J435=2035),0.95,IF(AND(A435="EU",J435=2050),0.93,IF(AND(A435="USA",J435=2035),0.96,IF(AND(A435="USA",J435=2050),0.94,IF(AND(A435="Japan",J435=2035),0.94,IF(AND(A435="Japan",J435=2050),0.92,IF(AND(A435="Russia",J435=2035),0.95,IF(AND(A435="Russia",J435=2050),0.93,IF(AND(A435="China",J435=2035),0.94,IF(AND(A435="China",J435=2050),0.92,IF(AND(A435="India",J435=2035),0.95,IF(AND(A435="India",J435=2050),0.92,IF(AND(A435="Middle East",J435=2035),0.94,IF(AND(A435="Middle East",J435=2050),0.9,IF(AND(A435="Africa",J435=2035),0.94,IF(AND(A435="Africa",J435=2050),0.91,IF(AND(A435="Brazil",J435=2035),0.95,IF(AND(A435="Brazil",J435=2050),0.92,""))))))))))))))))))</f>
        <v>*0.93</v>
      </c>
      <c r="P435" s="41" t="s">
        <v>3743</v>
      </c>
      <c r="Q435" s="52" t="s">
        <v>35</v>
      </c>
      <c r="R435" s="41" t="n">
        <v>2035</v>
      </c>
      <c r="S435" s="53" t="str">
        <f aca="false">"*"&amp;IF(AND(A435="EU",R435=2035),0.95,IF(AND(A435="EU",R435=2050),0.93,IF(AND(A435="USA",R435=2035),0.96,IF(AND(A435="USA",R435=2050),0.93,IF(AND(A435="Japan",R435=2035),0.94,IF(AND(A435="Japan",R435=2050),0.92,IF(AND(A435="Russia",R435=2035),0.95,IF(AND(A435="Russia",R435=2050),0.91,IF(AND(A435="China",R435=2035),0.93,IF(AND(A435="China",R435=2050),0.92,IF(AND(A435="India",R435=2035),0.94,IF(AND(A435="India",R435=2050),0.91,IF(AND(A435="Middle East",R435=2035),0.92,IF(AND(A435="Middle East",R435=2050),0.89,IF(AND(A435="Africa",R435=2035),0.93,IF(AND(A435="Africa",R435=2050),0.9,IF(AND(A435="Brazil",R435=2035),0.95,IF(AND(A435="Brazil",R435=2050),0.92,""))))))))))))))))))</f>
        <v>*0.95</v>
      </c>
      <c r="U435" s="41" t="s">
        <v>3743</v>
      </c>
      <c r="V435" s="52" t="s">
        <v>35</v>
      </c>
      <c r="W435" s="41" t="n">
        <v>2050</v>
      </c>
      <c r="X435" s="53" t="str">
        <f aca="false">"*"&amp;IF(AND(A435="EU",W435=2035),0.95,IF(AND(A435="EU",W435=2050),0.93,IF(AND(A435="USA",W435=2035),0.96,IF(AND(A435="USA",W435=2050),0.93,IF(AND(A435="Japan",W435=2035),0.94,IF(AND(A435="Japan",W435=2050),0.92,IF(AND(A435="Russia",W435=2035),0.95,IF(AND(A435="Russia",W435=2050),0.91,IF(AND(A435="China",W435=2035),0.93,IF(AND(A435="China",W435=2050),0.92,IF(AND(A435="India",W435=2035),0.94,IF(AND(A435="India",W435=2050),0.91,IF(AND(A435="Middle East",W435=2035),0.92,IF(AND(A435="Middle East",W435=2050),0.89,IF(AND(A435="Africa",W435=2035),0.93,IF(AND(A435="Africa",W435=2050),0.9,IF(AND(A435="Brazil",W435=2035),0.95,IF(AND(A435="Brazil",W435=2050),0.92,""))))))))))))))))))</f>
        <v>*0.93</v>
      </c>
      <c r="AC435" s="1" t="s">
        <v>3743</v>
      </c>
      <c r="AD435" s="57" t="s">
        <v>35</v>
      </c>
      <c r="AE435" s="1" t="n">
        <v>2035</v>
      </c>
      <c r="AF435" s="58" t="str">
        <f aca="false">"*"&amp;IF(AND(A435="EU",AE435=2035),0.93,IF(AND(A435="EU",AE435=2050),0.9,IF(AND(A435="USA",AE435=2035),0.92,IF(AND(A435="USA",AE435=2050),0.89,IF(AND(A435="Japan",AE435=2035),0.92,IF(AND(A435="Japan",AE435=2050),0.89,IF(AND(A435="Russia",AE435=2035),0.91,IF(AND(A435="Russia",AE435=2050),0.86,IF(AND(A435="China",AE435=2035),0.91,IF(AND(A435="China",AE435=2050),0.87,IF(AND(A435="India",AE435=2035),0.92,IF(AND(A435="India",AE435=2050),0.87,IF(AND(A435="Middle East",AE435=2035),0.89,IF(AND(A435="Middle East",AE435=2050),0.84,IF(AND(A435="Africa",AE435=2035),0.9,IF(AND(A435="Africa",AE435=2050),0.86,IF(AND(A435="Brazil",AE435=2035),0.93,IF(AND(A435="Brazil",AE435=2050),0.89,""))))))))))))))))))</f>
        <v>*0.93</v>
      </c>
      <c r="AG435" s="53" t="str">
        <f aca="false">AG434</f>
        <v>REZoning_Sol-Win</v>
      </c>
      <c r="AI435" s="1" t="s">
        <v>3743</v>
      </c>
      <c r="AJ435" s="57" t="s">
        <v>35</v>
      </c>
      <c r="AK435" s="1" t="n">
        <v>2050</v>
      </c>
      <c r="AL435" s="58" t="str">
        <f aca="false">"*"&amp;IF(AND(A435="EU",AK435=2035),0.93,IF(AND(A435="EU",AK435=2050),0.9,IF(AND(A435="USA",AK435=2035),0.92,IF(AND(A435="USA",AK435=2050),0.89,IF(AND(A435="Japan",AK435=2035),0.92,IF(AND(A435="Japan",AK435=2050),0.89,IF(AND(A435="Russia",AK435=2035),0.91,IF(AND(A435="Russia",AK435=2050),0.86,IF(AND(A435="China",AK435=2035),0.91,IF(AND(A435="China",AK435=2050),0.87,IF(AND(A435="India",AK435=2035),0.92,IF(AND(A435="India",AK435=2050),0.87,IF(AND(A435="Middle East",AK435=2035),0.89,IF(AND(A435="Middle East",AK435=2050),0.84,IF(AND(A435="Africa",AK435=2035),0.9,IF(AND(A435="Africa",AK435=2050),0.86,IF(AND(A435="Brazil",AK435=2035),0.93,IF(AND(A435="Brazil",AK435=2050),0.89,""))))))))))))))))))</f>
        <v>*0.9</v>
      </c>
      <c r="AM435" s="53" t="str">
        <f aca="false">AM434</f>
        <v>REZoning_Sol-Win</v>
      </c>
      <c r="AP435" s="0" t="s">
        <v>3743</v>
      </c>
      <c r="AQ435" s="38" t="s">
        <v>35</v>
      </c>
      <c r="AR435" s="38" t="n">
        <f aca="false">AR434</f>
        <v>2100</v>
      </c>
      <c r="AS435" s="38" t="s">
        <v>874</v>
      </c>
      <c r="AT435" s="38" t="s">
        <v>36</v>
      </c>
    </row>
    <row r="436" customFormat="false" ht="28.5" hidden="false" customHeight="true" outlineLevel="0" collapsed="false">
      <c r="A436" s="3" t="s">
        <v>51</v>
      </c>
      <c r="C436" s="0" t="s">
        <v>3744</v>
      </c>
      <c r="D436" s="50" t="s">
        <v>35</v>
      </c>
      <c r="E436" s="0" t="n">
        <v>2035</v>
      </c>
      <c r="F436" s="51" t="str">
        <f aca="false">"*"&amp;IF(AND(A436="EU",E436=2035),0.95,IF(AND(A436="EU",E436=2050),0.93,IF(AND(A436="USA",E436=2035),0.96,IF(AND(A436="USA",E436=2050),0.94,IF(AND(A436="Japan",E436=2035),0.94,IF(AND(A436="Japan",E436=2050),0.92,IF(AND(A436="Russia",E436=2035),0.95,IF(AND(A436="Russia",E436=2050),0.93,IF(AND(A436="China",E436=2035),0.94,IF(AND(A436="China",E436=2050),0.92,IF(AND(A436="India",E436=2035),0.95,IF(AND(A436="India",E436=2050),0.92,IF(AND(A436="Middle East",E436=2035),0.94,IF(AND(A436="Middle East",E436=2050),0.9,IF(AND(A436="Africa",E436=2035),0.94,IF(AND(A436="Africa",E436=2050),0.91,IF(AND(A436="Brazil",E436=2035),0.95,IF(AND(A436="Brazil",E436=2050),0.92,""))))))))))))))))))</f>
        <v>*0.95</v>
      </c>
      <c r="H436" s="0" t="s">
        <v>3744</v>
      </c>
      <c r="I436" s="50" t="s">
        <v>35</v>
      </c>
      <c r="J436" s="0" t="n">
        <v>2050</v>
      </c>
      <c r="K436" s="48" t="str">
        <f aca="false">"*"&amp;IF(AND(A436="EU",J436=2035),0.95,IF(AND(A436="EU",J436=2050),0.93,IF(AND(A436="USA",J436=2035),0.96,IF(AND(A436="USA",J436=2050),0.94,IF(AND(A436="Japan",J436=2035),0.94,IF(AND(A436="Japan",J436=2050),0.92,IF(AND(A436="Russia",J436=2035),0.95,IF(AND(A436="Russia",J436=2050),0.93,IF(AND(A436="China",J436=2035),0.94,IF(AND(A436="China",J436=2050),0.92,IF(AND(A436="India",J436=2035),0.95,IF(AND(A436="India",J436=2050),0.92,IF(AND(A436="Middle East",J436=2035),0.94,IF(AND(A436="Middle East",J436=2050),0.9,IF(AND(A436="Africa",J436=2035),0.94,IF(AND(A436="Africa",J436=2050),0.91,IF(AND(A436="Brazil",J436=2035),0.95,IF(AND(A436="Brazil",J436=2050),0.92,""))))))))))))))))))</f>
        <v>*0.93</v>
      </c>
      <c r="P436" s="41" t="s">
        <v>3744</v>
      </c>
      <c r="Q436" s="52" t="s">
        <v>35</v>
      </c>
      <c r="R436" s="41" t="n">
        <v>2035</v>
      </c>
      <c r="S436" s="53" t="str">
        <f aca="false">"*"&amp;IF(AND(A436="EU",R436=2035),0.95,IF(AND(A436="EU",R436=2050),0.93,IF(AND(A436="USA",R436=2035),0.96,IF(AND(A436="USA",R436=2050),0.93,IF(AND(A436="Japan",R436=2035),0.94,IF(AND(A436="Japan",R436=2050),0.92,IF(AND(A436="Russia",R436=2035),0.95,IF(AND(A436="Russia",R436=2050),0.91,IF(AND(A436="China",R436=2035),0.93,IF(AND(A436="China",R436=2050),0.92,IF(AND(A436="India",R436=2035),0.94,IF(AND(A436="India",R436=2050),0.91,IF(AND(A436="Middle East",R436=2035),0.92,IF(AND(A436="Middle East",R436=2050),0.89,IF(AND(A436="Africa",R436=2035),0.93,IF(AND(A436="Africa",R436=2050),0.9,IF(AND(A436="Brazil",R436=2035),0.95,IF(AND(A436="Brazil",R436=2050),0.92,""))))))))))))))))))</f>
        <v>*0.95</v>
      </c>
      <c r="U436" s="41" t="s">
        <v>3744</v>
      </c>
      <c r="V436" s="52" t="s">
        <v>35</v>
      </c>
      <c r="W436" s="41" t="n">
        <v>2050</v>
      </c>
      <c r="X436" s="53" t="str">
        <f aca="false">"*"&amp;IF(AND(A436="EU",W436=2035),0.95,IF(AND(A436="EU",W436=2050),0.93,IF(AND(A436="USA",W436=2035),0.96,IF(AND(A436="USA",W436=2050),0.93,IF(AND(A436="Japan",W436=2035),0.94,IF(AND(A436="Japan",W436=2050),0.92,IF(AND(A436="Russia",W436=2035),0.95,IF(AND(A436="Russia",W436=2050),0.91,IF(AND(A436="China",W436=2035),0.93,IF(AND(A436="China",W436=2050),0.92,IF(AND(A436="India",W436=2035),0.94,IF(AND(A436="India",W436=2050),0.91,IF(AND(A436="Middle East",W436=2035),0.92,IF(AND(A436="Middle East",W436=2050),0.89,IF(AND(A436="Africa",W436=2035),0.93,IF(AND(A436="Africa",W436=2050),0.9,IF(AND(A436="Brazil",W436=2035),0.95,IF(AND(A436="Brazil",W436=2050),0.92,""))))))))))))))))))</f>
        <v>*0.93</v>
      </c>
      <c r="AC436" s="1" t="s">
        <v>3744</v>
      </c>
      <c r="AD436" s="57" t="s">
        <v>35</v>
      </c>
      <c r="AE436" s="1" t="n">
        <v>2035</v>
      </c>
      <c r="AF436" s="58" t="str">
        <f aca="false">"*"&amp;IF(AND(A436="EU",AE436=2035),0.93,IF(AND(A436="EU",AE436=2050),0.9,IF(AND(A436="USA",AE436=2035),0.92,IF(AND(A436="USA",AE436=2050),0.89,IF(AND(A436="Japan",AE436=2035),0.92,IF(AND(A436="Japan",AE436=2050),0.89,IF(AND(A436="Russia",AE436=2035),0.91,IF(AND(A436="Russia",AE436=2050),0.86,IF(AND(A436="China",AE436=2035),0.91,IF(AND(A436="China",AE436=2050),0.87,IF(AND(A436="India",AE436=2035),0.92,IF(AND(A436="India",AE436=2050),0.87,IF(AND(A436="Middle East",AE436=2035),0.89,IF(AND(A436="Middle East",AE436=2050),0.84,IF(AND(A436="Africa",AE436=2035),0.9,IF(AND(A436="Africa",AE436=2050),0.86,IF(AND(A436="Brazil",AE436=2035),0.93,IF(AND(A436="Brazil",AE436=2050),0.89,""))))))))))))))))))</f>
        <v>*0.93</v>
      </c>
      <c r="AG436" s="53" t="str">
        <f aca="false">AG435</f>
        <v>REZoning_Sol-Win</v>
      </c>
      <c r="AI436" s="1" t="s">
        <v>3744</v>
      </c>
      <c r="AJ436" s="57" t="s">
        <v>35</v>
      </c>
      <c r="AK436" s="1" t="n">
        <v>2050</v>
      </c>
      <c r="AL436" s="58" t="str">
        <f aca="false">"*"&amp;IF(AND(A436="EU",AK436=2035),0.93,IF(AND(A436="EU",AK436=2050),0.9,IF(AND(A436="USA",AK436=2035),0.92,IF(AND(A436="USA",AK436=2050),0.89,IF(AND(A436="Japan",AK436=2035),0.92,IF(AND(A436="Japan",AK436=2050),0.89,IF(AND(A436="Russia",AK436=2035),0.91,IF(AND(A436="Russia",AK436=2050),0.86,IF(AND(A436="China",AK436=2035),0.91,IF(AND(A436="China",AK436=2050),0.87,IF(AND(A436="India",AK436=2035),0.92,IF(AND(A436="India",AK436=2050),0.87,IF(AND(A436="Middle East",AK436=2035),0.89,IF(AND(A436="Middle East",AK436=2050),0.84,IF(AND(A436="Africa",AK436=2035),0.9,IF(AND(A436="Africa",AK436=2050),0.86,IF(AND(A436="Brazil",AK436=2035),0.93,IF(AND(A436="Brazil",AK436=2050),0.89,""))))))))))))))))))</f>
        <v>*0.9</v>
      </c>
      <c r="AM436" s="53" t="str">
        <f aca="false">AM435</f>
        <v>REZoning_Sol-Win</v>
      </c>
      <c r="AP436" s="0" t="s">
        <v>3744</v>
      </c>
      <c r="AQ436" s="38" t="s">
        <v>35</v>
      </c>
      <c r="AR436" s="38" t="n">
        <f aca="false">AR435</f>
        <v>2100</v>
      </c>
      <c r="AS436" s="38" t="s">
        <v>874</v>
      </c>
      <c r="AT436" s="38" t="s">
        <v>36</v>
      </c>
    </row>
    <row r="437" customFormat="false" ht="28.5" hidden="false" customHeight="true" outlineLevel="0" collapsed="false">
      <c r="A437" s="3" t="s">
        <v>51</v>
      </c>
      <c r="C437" s="0" t="s">
        <v>3745</v>
      </c>
      <c r="D437" s="50" t="s">
        <v>35</v>
      </c>
      <c r="E437" s="0" t="n">
        <v>2035</v>
      </c>
      <c r="F437" s="51" t="str">
        <f aca="false">"*"&amp;IF(AND(A437="EU",E437=2035),0.95,IF(AND(A437="EU",E437=2050),0.93,IF(AND(A437="USA",E437=2035),0.96,IF(AND(A437="USA",E437=2050),0.94,IF(AND(A437="Japan",E437=2035),0.94,IF(AND(A437="Japan",E437=2050),0.92,IF(AND(A437="Russia",E437=2035),0.95,IF(AND(A437="Russia",E437=2050),0.93,IF(AND(A437="China",E437=2035),0.94,IF(AND(A437="China",E437=2050),0.92,IF(AND(A437="India",E437=2035),0.95,IF(AND(A437="India",E437=2050),0.92,IF(AND(A437="Middle East",E437=2035),0.94,IF(AND(A437="Middle East",E437=2050),0.9,IF(AND(A437="Africa",E437=2035),0.94,IF(AND(A437="Africa",E437=2050),0.91,IF(AND(A437="Brazil",E437=2035),0.95,IF(AND(A437="Brazil",E437=2050),0.92,""))))))))))))))))))</f>
        <v>*0.95</v>
      </c>
      <c r="H437" s="0" t="s">
        <v>3745</v>
      </c>
      <c r="I437" s="50" t="s">
        <v>35</v>
      </c>
      <c r="J437" s="0" t="n">
        <v>2050</v>
      </c>
      <c r="K437" s="48" t="str">
        <f aca="false">"*"&amp;IF(AND(A437="EU",J437=2035),0.95,IF(AND(A437="EU",J437=2050),0.93,IF(AND(A437="USA",J437=2035),0.96,IF(AND(A437="USA",J437=2050),0.94,IF(AND(A437="Japan",J437=2035),0.94,IF(AND(A437="Japan",J437=2050),0.92,IF(AND(A437="Russia",J437=2035),0.95,IF(AND(A437="Russia",J437=2050),0.93,IF(AND(A437="China",J437=2035),0.94,IF(AND(A437="China",J437=2050),0.92,IF(AND(A437="India",J437=2035),0.95,IF(AND(A437="India",J437=2050),0.92,IF(AND(A437="Middle East",J437=2035),0.94,IF(AND(A437="Middle East",J437=2050),0.9,IF(AND(A437="Africa",J437=2035),0.94,IF(AND(A437="Africa",J437=2050),0.91,IF(AND(A437="Brazil",J437=2035),0.95,IF(AND(A437="Brazil",J437=2050),0.92,""))))))))))))))))))</f>
        <v>*0.93</v>
      </c>
      <c r="P437" s="41" t="s">
        <v>3745</v>
      </c>
      <c r="Q437" s="52" t="s">
        <v>35</v>
      </c>
      <c r="R437" s="41" t="n">
        <v>2035</v>
      </c>
      <c r="S437" s="53" t="str">
        <f aca="false">"*"&amp;IF(AND(A437="EU",R437=2035),0.95,IF(AND(A437="EU",R437=2050),0.93,IF(AND(A437="USA",R437=2035),0.96,IF(AND(A437="USA",R437=2050),0.93,IF(AND(A437="Japan",R437=2035),0.94,IF(AND(A437="Japan",R437=2050),0.92,IF(AND(A437="Russia",R437=2035),0.95,IF(AND(A437="Russia",R437=2050),0.91,IF(AND(A437="China",R437=2035),0.93,IF(AND(A437="China",R437=2050),0.92,IF(AND(A437="India",R437=2035),0.94,IF(AND(A437="India",R437=2050),0.91,IF(AND(A437="Middle East",R437=2035),0.92,IF(AND(A437="Middle East",R437=2050),0.89,IF(AND(A437="Africa",R437=2035),0.93,IF(AND(A437="Africa",R437=2050),0.9,IF(AND(A437="Brazil",R437=2035),0.95,IF(AND(A437="Brazil",R437=2050),0.92,""))))))))))))))))))</f>
        <v>*0.95</v>
      </c>
      <c r="U437" s="41" t="s">
        <v>3745</v>
      </c>
      <c r="V437" s="52" t="s">
        <v>35</v>
      </c>
      <c r="W437" s="41" t="n">
        <v>2050</v>
      </c>
      <c r="X437" s="53" t="str">
        <f aca="false">"*"&amp;IF(AND(A437="EU",W437=2035),0.95,IF(AND(A437="EU",W437=2050),0.93,IF(AND(A437="USA",W437=2035),0.96,IF(AND(A437="USA",W437=2050),0.93,IF(AND(A437="Japan",W437=2035),0.94,IF(AND(A437="Japan",W437=2050),0.92,IF(AND(A437="Russia",W437=2035),0.95,IF(AND(A437="Russia",W437=2050),0.91,IF(AND(A437="China",W437=2035),0.93,IF(AND(A437="China",W437=2050),0.92,IF(AND(A437="India",W437=2035),0.94,IF(AND(A437="India",W437=2050),0.91,IF(AND(A437="Middle East",W437=2035),0.92,IF(AND(A437="Middle East",W437=2050),0.89,IF(AND(A437="Africa",W437=2035),0.93,IF(AND(A437="Africa",W437=2050),0.9,IF(AND(A437="Brazil",W437=2035),0.95,IF(AND(A437="Brazil",W437=2050),0.92,""))))))))))))))))))</f>
        <v>*0.93</v>
      </c>
      <c r="AC437" s="1" t="s">
        <v>3745</v>
      </c>
      <c r="AD437" s="57" t="s">
        <v>35</v>
      </c>
      <c r="AE437" s="1" t="n">
        <v>2035</v>
      </c>
      <c r="AF437" s="58" t="str">
        <f aca="false">"*"&amp;IF(AND(A437="EU",AE437=2035),0.93,IF(AND(A437="EU",AE437=2050),0.9,IF(AND(A437="USA",AE437=2035),0.92,IF(AND(A437="USA",AE437=2050),0.89,IF(AND(A437="Japan",AE437=2035),0.92,IF(AND(A437="Japan",AE437=2050),0.89,IF(AND(A437="Russia",AE437=2035),0.91,IF(AND(A437="Russia",AE437=2050),0.86,IF(AND(A437="China",AE437=2035),0.91,IF(AND(A437="China",AE437=2050),0.87,IF(AND(A437="India",AE437=2035),0.92,IF(AND(A437="India",AE437=2050),0.87,IF(AND(A437="Middle East",AE437=2035),0.89,IF(AND(A437="Middle East",AE437=2050),0.84,IF(AND(A437="Africa",AE437=2035),0.9,IF(AND(A437="Africa",AE437=2050),0.86,IF(AND(A437="Brazil",AE437=2035),0.93,IF(AND(A437="Brazil",AE437=2050),0.89,""))))))))))))))))))</f>
        <v>*0.93</v>
      </c>
      <c r="AG437" s="53" t="str">
        <f aca="false">AG436</f>
        <v>REZoning_Sol-Win</v>
      </c>
      <c r="AI437" s="1" t="s">
        <v>3745</v>
      </c>
      <c r="AJ437" s="57" t="s">
        <v>35</v>
      </c>
      <c r="AK437" s="1" t="n">
        <v>2050</v>
      </c>
      <c r="AL437" s="58" t="str">
        <f aca="false">"*"&amp;IF(AND(A437="EU",AK437=2035),0.93,IF(AND(A437="EU",AK437=2050),0.9,IF(AND(A437="USA",AK437=2035),0.92,IF(AND(A437="USA",AK437=2050),0.89,IF(AND(A437="Japan",AK437=2035),0.92,IF(AND(A437="Japan",AK437=2050),0.89,IF(AND(A437="Russia",AK437=2035),0.91,IF(AND(A437="Russia",AK437=2050),0.86,IF(AND(A437="China",AK437=2035),0.91,IF(AND(A437="China",AK437=2050),0.87,IF(AND(A437="India",AK437=2035),0.92,IF(AND(A437="India",AK437=2050),0.87,IF(AND(A437="Middle East",AK437=2035),0.89,IF(AND(A437="Middle East",AK437=2050),0.84,IF(AND(A437="Africa",AK437=2035),0.9,IF(AND(A437="Africa",AK437=2050),0.86,IF(AND(A437="Brazil",AK437=2035),0.93,IF(AND(A437="Brazil",AK437=2050),0.89,""))))))))))))))))))</f>
        <v>*0.9</v>
      </c>
      <c r="AM437" s="53" t="str">
        <f aca="false">AM436</f>
        <v>REZoning_Sol-Win</v>
      </c>
      <c r="AP437" s="0" t="s">
        <v>3745</v>
      </c>
      <c r="AQ437" s="38" t="s">
        <v>35</v>
      </c>
      <c r="AR437" s="38" t="n">
        <f aca="false">AR436</f>
        <v>2100</v>
      </c>
      <c r="AS437" s="38" t="s">
        <v>874</v>
      </c>
      <c r="AT437" s="38" t="s">
        <v>36</v>
      </c>
    </row>
    <row r="438" customFormat="false" ht="28.5" hidden="false" customHeight="true" outlineLevel="0" collapsed="false">
      <c r="A438" s="3" t="s">
        <v>51</v>
      </c>
      <c r="C438" s="0" t="s">
        <v>3746</v>
      </c>
      <c r="D438" s="50" t="s">
        <v>35</v>
      </c>
      <c r="E438" s="0" t="n">
        <v>2035</v>
      </c>
      <c r="F438" s="51" t="str">
        <f aca="false">"*"&amp;IF(AND(A438="EU",E438=2035),0.95,IF(AND(A438="EU",E438=2050),0.93,IF(AND(A438="USA",E438=2035),0.96,IF(AND(A438="USA",E438=2050),0.94,IF(AND(A438="Japan",E438=2035),0.94,IF(AND(A438="Japan",E438=2050),0.92,IF(AND(A438="Russia",E438=2035),0.95,IF(AND(A438="Russia",E438=2050),0.93,IF(AND(A438="China",E438=2035),0.94,IF(AND(A438="China",E438=2050),0.92,IF(AND(A438="India",E438=2035),0.95,IF(AND(A438="India",E438=2050),0.92,IF(AND(A438="Middle East",E438=2035),0.94,IF(AND(A438="Middle East",E438=2050),0.9,IF(AND(A438="Africa",E438=2035),0.94,IF(AND(A438="Africa",E438=2050),0.91,IF(AND(A438="Brazil",E438=2035),0.95,IF(AND(A438="Brazil",E438=2050),0.92,""))))))))))))))))))</f>
        <v>*0.95</v>
      </c>
      <c r="H438" s="0" t="s">
        <v>3746</v>
      </c>
      <c r="I438" s="50" t="s">
        <v>35</v>
      </c>
      <c r="J438" s="0" t="n">
        <v>2050</v>
      </c>
      <c r="K438" s="48" t="str">
        <f aca="false">"*"&amp;IF(AND(A438="EU",J438=2035),0.95,IF(AND(A438="EU",J438=2050),0.93,IF(AND(A438="USA",J438=2035),0.96,IF(AND(A438="USA",J438=2050),0.94,IF(AND(A438="Japan",J438=2035),0.94,IF(AND(A438="Japan",J438=2050),0.92,IF(AND(A438="Russia",J438=2035),0.95,IF(AND(A438="Russia",J438=2050),0.93,IF(AND(A438="China",J438=2035),0.94,IF(AND(A438="China",J438=2050),0.92,IF(AND(A438="India",J438=2035),0.95,IF(AND(A438="India",J438=2050),0.92,IF(AND(A438="Middle East",J438=2035),0.94,IF(AND(A438="Middle East",J438=2050),0.9,IF(AND(A438="Africa",J438=2035),0.94,IF(AND(A438="Africa",J438=2050),0.91,IF(AND(A438="Brazil",J438=2035),0.95,IF(AND(A438="Brazil",J438=2050),0.92,""))))))))))))))))))</f>
        <v>*0.93</v>
      </c>
      <c r="P438" s="41" t="s">
        <v>3746</v>
      </c>
      <c r="Q438" s="52" t="s">
        <v>35</v>
      </c>
      <c r="R438" s="41" t="n">
        <v>2035</v>
      </c>
      <c r="S438" s="53" t="str">
        <f aca="false">"*"&amp;IF(AND(A438="EU",R438=2035),0.95,IF(AND(A438="EU",R438=2050),0.93,IF(AND(A438="USA",R438=2035),0.96,IF(AND(A438="USA",R438=2050),0.93,IF(AND(A438="Japan",R438=2035),0.94,IF(AND(A438="Japan",R438=2050),0.92,IF(AND(A438="Russia",R438=2035),0.95,IF(AND(A438="Russia",R438=2050),0.91,IF(AND(A438="China",R438=2035),0.93,IF(AND(A438="China",R438=2050),0.92,IF(AND(A438="India",R438=2035),0.94,IF(AND(A438="India",R438=2050),0.91,IF(AND(A438="Middle East",R438=2035),0.92,IF(AND(A438="Middle East",R438=2050),0.89,IF(AND(A438="Africa",R438=2035),0.93,IF(AND(A438="Africa",R438=2050),0.9,IF(AND(A438="Brazil",R438=2035),0.95,IF(AND(A438="Brazil",R438=2050),0.92,""))))))))))))))))))</f>
        <v>*0.95</v>
      </c>
      <c r="U438" s="41" t="s">
        <v>3746</v>
      </c>
      <c r="V438" s="52" t="s">
        <v>35</v>
      </c>
      <c r="W438" s="41" t="n">
        <v>2050</v>
      </c>
      <c r="X438" s="53" t="str">
        <f aca="false">"*"&amp;IF(AND(A438="EU",W438=2035),0.95,IF(AND(A438="EU",W438=2050),0.93,IF(AND(A438="USA",W438=2035),0.96,IF(AND(A438="USA",W438=2050),0.93,IF(AND(A438="Japan",W438=2035),0.94,IF(AND(A438="Japan",W438=2050),0.92,IF(AND(A438="Russia",W438=2035),0.95,IF(AND(A438="Russia",W438=2050),0.91,IF(AND(A438="China",W438=2035),0.93,IF(AND(A438="China",W438=2050),0.92,IF(AND(A438="India",W438=2035),0.94,IF(AND(A438="India",W438=2050),0.91,IF(AND(A438="Middle East",W438=2035),0.92,IF(AND(A438="Middle East",W438=2050),0.89,IF(AND(A438="Africa",W438=2035),0.93,IF(AND(A438="Africa",W438=2050),0.9,IF(AND(A438="Brazil",W438=2035),0.95,IF(AND(A438="Brazil",W438=2050),0.92,""))))))))))))))))))</f>
        <v>*0.93</v>
      </c>
      <c r="AC438" s="1" t="s">
        <v>3746</v>
      </c>
      <c r="AD438" s="57" t="s">
        <v>35</v>
      </c>
      <c r="AE438" s="1" t="n">
        <v>2035</v>
      </c>
      <c r="AF438" s="58" t="str">
        <f aca="false">"*"&amp;IF(AND(A438="EU",AE438=2035),0.93,IF(AND(A438="EU",AE438=2050),0.9,IF(AND(A438="USA",AE438=2035),0.92,IF(AND(A438="USA",AE438=2050),0.89,IF(AND(A438="Japan",AE438=2035),0.92,IF(AND(A438="Japan",AE438=2050),0.89,IF(AND(A438="Russia",AE438=2035),0.91,IF(AND(A438="Russia",AE438=2050),0.86,IF(AND(A438="China",AE438=2035),0.91,IF(AND(A438="China",AE438=2050),0.87,IF(AND(A438="India",AE438=2035),0.92,IF(AND(A438="India",AE438=2050),0.87,IF(AND(A438="Middle East",AE438=2035),0.89,IF(AND(A438="Middle East",AE438=2050),0.84,IF(AND(A438="Africa",AE438=2035),0.9,IF(AND(A438="Africa",AE438=2050),0.86,IF(AND(A438="Brazil",AE438=2035),0.93,IF(AND(A438="Brazil",AE438=2050),0.89,""))))))))))))))))))</f>
        <v>*0.93</v>
      </c>
      <c r="AG438" s="53" t="str">
        <f aca="false">AG437</f>
        <v>REZoning_Sol-Win</v>
      </c>
      <c r="AI438" s="1" t="s">
        <v>3746</v>
      </c>
      <c r="AJ438" s="57" t="s">
        <v>35</v>
      </c>
      <c r="AK438" s="1" t="n">
        <v>2050</v>
      </c>
      <c r="AL438" s="58" t="str">
        <f aca="false">"*"&amp;IF(AND(A438="EU",AK438=2035),0.93,IF(AND(A438="EU",AK438=2050),0.9,IF(AND(A438="USA",AK438=2035),0.92,IF(AND(A438="USA",AK438=2050),0.89,IF(AND(A438="Japan",AK438=2035),0.92,IF(AND(A438="Japan",AK438=2050),0.89,IF(AND(A438="Russia",AK438=2035),0.91,IF(AND(A438="Russia",AK438=2050),0.86,IF(AND(A438="China",AK438=2035),0.91,IF(AND(A438="China",AK438=2050),0.87,IF(AND(A438="India",AK438=2035),0.92,IF(AND(A438="India",AK438=2050),0.87,IF(AND(A438="Middle East",AK438=2035),0.89,IF(AND(A438="Middle East",AK438=2050),0.84,IF(AND(A438="Africa",AK438=2035),0.9,IF(AND(A438="Africa",AK438=2050),0.86,IF(AND(A438="Brazil",AK438=2035),0.93,IF(AND(A438="Brazil",AK438=2050),0.89,""))))))))))))))))))</f>
        <v>*0.9</v>
      </c>
      <c r="AM438" s="53" t="str">
        <f aca="false">AM437</f>
        <v>REZoning_Sol-Win</v>
      </c>
      <c r="AP438" s="0" t="s">
        <v>3746</v>
      </c>
      <c r="AQ438" s="38" t="s">
        <v>35</v>
      </c>
      <c r="AR438" s="38" t="n">
        <f aca="false">AR437</f>
        <v>2100</v>
      </c>
      <c r="AS438" s="38" t="s">
        <v>874</v>
      </c>
      <c r="AT438" s="38" t="s">
        <v>36</v>
      </c>
    </row>
    <row r="439" customFormat="false" ht="28.5" hidden="false" customHeight="true" outlineLevel="0" collapsed="false">
      <c r="A439" s="3" t="s">
        <v>51</v>
      </c>
      <c r="C439" s="0" t="s">
        <v>3747</v>
      </c>
      <c r="D439" s="50" t="s">
        <v>35</v>
      </c>
      <c r="E439" s="0" t="n">
        <v>2035</v>
      </c>
      <c r="F439" s="51" t="str">
        <f aca="false">"*"&amp;IF(AND(A439="EU",E439=2035),0.95,IF(AND(A439="EU",E439=2050),0.93,IF(AND(A439="USA",E439=2035),0.96,IF(AND(A439="USA",E439=2050),0.94,IF(AND(A439="Japan",E439=2035),0.94,IF(AND(A439="Japan",E439=2050),0.92,IF(AND(A439="Russia",E439=2035),0.95,IF(AND(A439="Russia",E439=2050),0.93,IF(AND(A439="China",E439=2035),0.94,IF(AND(A439="China",E439=2050),0.92,IF(AND(A439="India",E439=2035),0.95,IF(AND(A439="India",E439=2050),0.92,IF(AND(A439="Middle East",E439=2035),0.94,IF(AND(A439="Middle East",E439=2050),0.9,IF(AND(A439="Africa",E439=2035),0.94,IF(AND(A439="Africa",E439=2050),0.91,IF(AND(A439="Brazil",E439=2035),0.95,IF(AND(A439="Brazil",E439=2050),0.92,""))))))))))))))))))</f>
        <v>*0.95</v>
      </c>
      <c r="H439" s="0" t="s">
        <v>3747</v>
      </c>
      <c r="I439" s="50" t="s">
        <v>35</v>
      </c>
      <c r="J439" s="0" t="n">
        <v>2050</v>
      </c>
      <c r="K439" s="48" t="str">
        <f aca="false">"*"&amp;IF(AND(A439="EU",J439=2035),0.95,IF(AND(A439="EU",J439=2050),0.93,IF(AND(A439="USA",J439=2035),0.96,IF(AND(A439="USA",J439=2050),0.94,IF(AND(A439="Japan",J439=2035),0.94,IF(AND(A439="Japan",J439=2050),0.92,IF(AND(A439="Russia",J439=2035),0.95,IF(AND(A439="Russia",J439=2050),0.93,IF(AND(A439="China",J439=2035),0.94,IF(AND(A439="China",J439=2050),0.92,IF(AND(A439="India",J439=2035),0.95,IF(AND(A439="India",J439=2050),0.92,IF(AND(A439="Middle East",J439=2035),0.94,IF(AND(A439="Middle East",J439=2050),0.9,IF(AND(A439="Africa",J439=2035),0.94,IF(AND(A439="Africa",J439=2050),0.91,IF(AND(A439="Brazil",J439=2035),0.95,IF(AND(A439="Brazil",J439=2050),0.92,""))))))))))))))))))</f>
        <v>*0.93</v>
      </c>
      <c r="P439" s="41" t="s">
        <v>3747</v>
      </c>
      <c r="Q439" s="52" t="s">
        <v>35</v>
      </c>
      <c r="R439" s="41" t="n">
        <v>2035</v>
      </c>
      <c r="S439" s="53" t="str">
        <f aca="false">"*"&amp;IF(AND(A439="EU",R439=2035),0.95,IF(AND(A439="EU",R439=2050),0.93,IF(AND(A439="USA",R439=2035),0.96,IF(AND(A439="USA",R439=2050),0.93,IF(AND(A439="Japan",R439=2035),0.94,IF(AND(A439="Japan",R439=2050),0.92,IF(AND(A439="Russia",R439=2035),0.95,IF(AND(A439="Russia",R439=2050),0.91,IF(AND(A439="China",R439=2035),0.93,IF(AND(A439="China",R439=2050),0.92,IF(AND(A439="India",R439=2035),0.94,IF(AND(A439="India",R439=2050),0.91,IF(AND(A439="Middle East",R439=2035),0.92,IF(AND(A439="Middle East",R439=2050),0.89,IF(AND(A439="Africa",R439=2035),0.93,IF(AND(A439="Africa",R439=2050),0.9,IF(AND(A439="Brazil",R439=2035),0.95,IF(AND(A439="Brazil",R439=2050),0.92,""))))))))))))))))))</f>
        <v>*0.95</v>
      </c>
      <c r="U439" s="41" t="s">
        <v>3747</v>
      </c>
      <c r="V439" s="52" t="s">
        <v>35</v>
      </c>
      <c r="W439" s="41" t="n">
        <v>2050</v>
      </c>
      <c r="X439" s="53" t="str">
        <f aca="false">"*"&amp;IF(AND(A439="EU",W439=2035),0.95,IF(AND(A439="EU",W439=2050),0.93,IF(AND(A439="USA",W439=2035),0.96,IF(AND(A439="USA",W439=2050),0.93,IF(AND(A439="Japan",W439=2035),0.94,IF(AND(A439="Japan",W439=2050),0.92,IF(AND(A439="Russia",W439=2035),0.95,IF(AND(A439="Russia",W439=2050),0.91,IF(AND(A439="China",W439=2035),0.93,IF(AND(A439="China",W439=2050),0.92,IF(AND(A439="India",W439=2035),0.94,IF(AND(A439="India",W439=2050),0.91,IF(AND(A439="Middle East",W439=2035),0.92,IF(AND(A439="Middle East",W439=2050),0.89,IF(AND(A439="Africa",W439=2035),0.93,IF(AND(A439="Africa",W439=2050),0.9,IF(AND(A439="Brazil",W439=2035),0.95,IF(AND(A439="Brazil",W439=2050),0.92,""))))))))))))))))))</f>
        <v>*0.93</v>
      </c>
      <c r="AC439" s="1" t="s">
        <v>3747</v>
      </c>
      <c r="AD439" s="57" t="s">
        <v>35</v>
      </c>
      <c r="AE439" s="1" t="n">
        <v>2035</v>
      </c>
      <c r="AF439" s="58" t="str">
        <f aca="false">"*"&amp;IF(AND(A439="EU",AE439=2035),0.93,IF(AND(A439="EU",AE439=2050),0.9,IF(AND(A439="USA",AE439=2035),0.92,IF(AND(A439="USA",AE439=2050),0.89,IF(AND(A439="Japan",AE439=2035),0.92,IF(AND(A439="Japan",AE439=2050),0.89,IF(AND(A439="Russia",AE439=2035),0.91,IF(AND(A439="Russia",AE439=2050),0.86,IF(AND(A439="China",AE439=2035),0.91,IF(AND(A439="China",AE439=2050),0.87,IF(AND(A439="India",AE439=2035),0.92,IF(AND(A439="India",AE439=2050),0.87,IF(AND(A439="Middle East",AE439=2035),0.89,IF(AND(A439="Middle East",AE439=2050),0.84,IF(AND(A439="Africa",AE439=2035),0.9,IF(AND(A439="Africa",AE439=2050),0.86,IF(AND(A439="Brazil",AE439=2035),0.93,IF(AND(A439="Brazil",AE439=2050),0.89,""))))))))))))))))))</f>
        <v>*0.93</v>
      </c>
      <c r="AG439" s="53" t="str">
        <f aca="false">AG438</f>
        <v>REZoning_Sol-Win</v>
      </c>
      <c r="AI439" s="1" t="s">
        <v>3747</v>
      </c>
      <c r="AJ439" s="57" t="s">
        <v>35</v>
      </c>
      <c r="AK439" s="1" t="n">
        <v>2050</v>
      </c>
      <c r="AL439" s="58" t="str">
        <f aca="false">"*"&amp;IF(AND(A439="EU",AK439=2035),0.93,IF(AND(A439="EU",AK439=2050),0.9,IF(AND(A439="USA",AK439=2035),0.92,IF(AND(A439="USA",AK439=2050),0.89,IF(AND(A439="Japan",AK439=2035),0.92,IF(AND(A439="Japan",AK439=2050),0.89,IF(AND(A439="Russia",AK439=2035),0.91,IF(AND(A439="Russia",AK439=2050),0.86,IF(AND(A439="China",AK439=2035),0.91,IF(AND(A439="China",AK439=2050),0.87,IF(AND(A439="India",AK439=2035),0.92,IF(AND(A439="India",AK439=2050),0.87,IF(AND(A439="Middle East",AK439=2035),0.89,IF(AND(A439="Middle East",AK439=2050),0.84,IF(AND(A439="Africa",AK439=2035),0.9,IF(AND(A439="Africa",AK439=2050),0.86,IF(AND(A439="Brazil",AK439=2035),0.93,IF(AND(A439="Brazil",AK439=2050),0.89,""))))))))))))))))))</f>
        <v>*0.9</v>
      </c>
      <c r="AM439" s="53" t="str">
        <f aca="false">AM438</f>
        <v>REZoning_Sol-Win</v>
      </c>
      <c r="AP439" s="0" t="s">
        <v>3747</v>
      </c>
      <c r="AQ439" s="38" t="s">
        <v>35</v>
      </c>
      <c r="AR439" s="38" t="n">
        <f aca="false">AR438</f>
        <v>2100</v>
      </c>
      <c r="AS439" s="38" t="s">
        <v>874</v>
      </c>
      <c r="AT439" s="38" t="s">
        <v>36</v>
      </c>
    </row>
    <row r="440" customFormat="false" ht="28.5" hidden="false" customHeight="true" outlineLevel="0" collapsed="false">
      <c r="A440" s="3" t="s">
        <v>51</v>
      </c>
      <c r="C440" s="0" t="s">
        <v>3748</v>
      </c>
      <c r="D440" s="50" t="s">
        <v>35</v>
      </c>
      <c r="E440" s="0" t="n">
        <v>2035</v>
      </c>
      <c r="F440" s="51" t="str">
        <f aca="false">"*"&amp;IF(AND(A440="EU",E440=2035),0.95,IF(AND(A440="EU",E440=2050),0.93,IF(AND(A440="USA",E440=2035),0.96,IF(AND(A440="USA",E440=2050),0.94,IF(AND(A440="Japan",E440=2035),0.94,IF(AND(A440="Japan",E440=2050),0.92,IF(AND(A440="Russia",E440=2035),0.95,IF(AND(A440="Russia",E440=2050),0.93,IF(AND(A440="China",E440=2035),0.94,IF(AND(A440="China",E440=2050),0.92,IF(AND(A440="India",E440=2035),0.95,IF(AND(A440="India",E440=2050),0.92,IF(AND(A440="Middle East",E440=2035),0.94,IF(AND(A440="Middle East",E440=2050),0.9,IF(AND(A440="Africa",E440=2035),0.94,IF(AND(A440="Africa",E440=2050),0.91,IF(AND(A440="Brazil",E440=2035),0.95,IF(AND(A440="Brazil",E440=2050),0.92,""))))))))))))))))))</f>
        <v>*0.95</v>
      </c>
      <c r="H440" s="0" t="s">
        <v>3748</v>
      </c>
      <c r="I440" s="50" t="s">
        <v>35</v>
      </c>
      <c r="J440" s="0" t="n">
        <v>2050</v>
      </c>
      <c r="K440" s="48" t="str">
        <f aca="false">"*"&amp;IF(AND(A440="EU",J440=2035),0.95,IF(AND(A440="EU",J440=2050),0.93,IF(AND(A440="USA",J440=2035),0.96,IF(AND(A440="USA",J440=2050),0.94,IF(AND(A440="Japan",J440=2035),0.94,IF(AND(A440="Japan",J440=2050),0.92,IF(AND(A440="Russia",J440=2035),0.95,IF(AND(A440="Russia",J440=2050),0.93,IF(AND(A440="China",J440=2035),0.94,IF(AND(A440="China",J440=2050),0.92,IF(AND(A440="India",J440=2035),0.95,IF(AND(A440="India",J440=2050),0.92,IF(AND(A440="Middle East",J440=2035),0.94,IF(AND(A440="Middle East",J440=2050),0.9,IF(AND(A440="Africa",J440=2035),0.94,IF(AND(A440="Africa",J440=2050),0.91,IF(AND(A440="Brazil",J440=2035),0.95,IF(AND(A440="Brazil",J440=2050),0.92,""))))))))))))))))))</f>
        <v>*0.93</v>
      </c>
      <c r="P440" s="41" t="s">
        <v>3748</v>
      </c>
      <c r="Q440" s="52" t="s">
        <v>35</v>
      </c>
      <c r="R440" s="41" t="n">
        <v>2035</v>
      </c>
      <c r="S440" s="53" t="str">
        <f aca="false">"*"&amp;IF(AND(A440="EU",R440=2035),0.95,IF(AND(A440="EU",R440=2050),0.93,IF(AND(A440="USA",R440=2035),0.96,IF(AND(A440="USA",R440=2050),0.93,IF(AND(A440="Japan",R440=2035),0.94,IF(AND(A440="Japan",R440=2050),0.92,IF(AND(A440="Russia",R440=2035),0.95,IF(AND(A440="Russia",R440=2050),0.91,IF(AND(A440="China",R440=2035),0.93,IF(AND(A440="China",R440=2050),0.92,IF(AND(A440="India",R440=2035),0.94,IF(AND(A440="India",R440=2050),0.91,IF(AND(A440="Middle East",R440=2035),0.92,IF(AND(A440="Middle East",R440=2050),0.89,IF(AND(A440="Africa",R440=2035),0.93,IF(AND(A440="Africa",R440=2050),0.9,IF(AND(A440="Brazil",R440=2035),0.95,IF(AND(A440="Brazil",R440=2050),0.92,""))))))))))))))))))</f>
        <v>*0.95</v>
      </c>
      <c r="U440" s="41" t="s">
        <v>3748</v>
      </c>
      <c r="V440" s="52" t="s">
        <v>35</v>
      </c>
      <c r="W440" s="41" t="n">
        <v>2050</v>
      </c>
      <c r="X440" s="53" t="str">
        <f aca="false">"*"&amp;IF(AND(A440="EU",W440=2035),0.95,IF(AND(A440="EU",W440=2050),0.93,IF(AND(A440="USA",W440=2035),0.96,IF(AND(A440="USA",W440=2050),0.93,IF(AND(A440="Japan",W440=2035),0.94,IF(AND(A440="Japan",W440=2050),0.92,IF(AND(A440="Russia",W440=2035),0.95,IF(AND(A440="Russia",W440=2050),0.91,IF(AND(A440="China",W440=2035),0.93,IF(AND(A440="China",W440=2050),0.92,IF(AND(A440="India",W440=2035),0.94,IF(AND(A440="India",W440=2050),0.91,IF(AND(A440="Middle East",W440=2035),0.92,IF(AND(A440="Middle East",W440=2050),0.89,IF(AND(A440="Africa",W440=2035),0.93,IF(AND(A440="Africa",W440=2050),0.9,IF(AND(A440="Brazil",W440=2035),0.95,IF(AND(A440="Brazil",W440=2050),0.92,""))))))))))))))))))</f>
        <v>*0.93</v>
      </c>
      <c r="AC440" s="1" t="s">
        <v>3748</v>
      </c>
      <c r="AD440" s="57" t="s">
        <v>35</v>
      </c>
      <c r="AE440" s="1" t="n">
        <v>2035</v>
      </c>
      <c r="AF440" s="58" t="str">
        <f aca="false">"*"&amp;IF(AND(A440="EU",AE440=2035),0.93,IF(AND(A440="EU",AE440=2050),0.9,IF(AND(A440="USA",AE440=2035),0.92,IF(AND(A440="USA",AE440=2050),0.89,IF(AND(A440="Japan",AE440=2035),0.92,IF(AND(A440="Japan",AE440=2050),0.89,IF(AND(A440="Russia",AE440=2035),0.91,IF(AND(A440="Russia",AE440=2050),0.86,IF(AND(A440="China",AE440=2035),0.91,IF(AND(A440="China",AE440=2050),0.87,IF(AND(A440="India",AE440=2035),0.92,IF(AND(A440="India",AE440=2050),0.87,IF(AND(A440="Middle East",AE440=2035),0.89,IF(AND(A440="Middle East",AE440=2050),0.84,IF(AND(A440="Africa",AE440=2035),0.9,IF(AND(A440="Africa",AE440=2050),0.86,IF(AND(A440="Brazil",AE440=2035),0.93,IF(AND(A440="Brazil",AE440=2050),0.89,""))))))))))))))))))</f>
        <v>*0.93</v>
      </c>
      <c r="AG440" s="53" t="str">
        <f aca="false">AG439</f>
        <v>REZoning_Sol-Win</v>
      </c>
      <c r="AI440" s="1" t="s">
        <v>3748</v>
      </c>
      <c r="AJ440" s="57" t="s">
        <v>35</v>
      </c>
      <c r="AK440" s="1" t="n">
        <v>2050</v>
      </c>
      <c r="AL440" s="58" t="str">
        <f aca="false">"*"&amp;IF(AND(A440="EU",AK440=2035),0.93,IF(AND(A440="EU",AK440=2050),0.9,IF(AND(A440="USA",AK440=2035),0.92,IF(AND(A440="USA",AK440=2050),0.89,IF(AND(A440="Japan",AK440=2035),0.92,IF(AND(A440="Japan",AK440=2050),0.89,IF(AND(A440="Russia",AK440=2035),0.91,IF(AND(A440="Russia",AK440=2050),0.86,IF(AND(A440="China",AK440=2035),0.91,IF(AND(A440="China",AK440=2050),0.87,IF(AND(A440="India",AK440=2035),0.92,IF(AND(A440="India",AK440=2050),0.87,IF(AND(A440="Middle East",AK440=2035),0.89,IF(AND(A440="Middle East",AK440=2050),0.84,IF(AND(A440="Africa",AK440=2035),0.9,IF(AND(A440="Africa",AK440=2050),0.86,IF(AND(A440="Brazil",AK440=2035),0.93,IF(AND(A440="Brazil",AK440=2050),0.89,""))))))))))))))))))</f>
        <v>*0.9</v>
      </c>
      <c r="AM440" s="53" t="str">
        <f aca="false">AM439</f>
        <v>REZoning_Sol-Win</v>
      </c>
      <c r="AP440" s="0" t="s">
        <v>3748</v>
      </c>
      <c r="AQ440" s="38" t="s">
        <v>35</v>
      </c>
      <c r="AR440" s="38" t="n">
        <f aca="false">AR439</f>
        <v>2100</v>
      </c>
      <c r="AS440" s="38" t="s">
        <v>874</v>
      </c>
      <c r="AT440" s="38" t="s">
        <v>36</v>
      </c>
    </row>
    <row r="441" customFormat="false" ht="28.5" hidden="false" customHeight="true" outlineLevel="0" collapsed="false">
      <c r="A441" s="3" t="s">
        <v>51</v>
      </c>
      <c r="C441" s="0" t="s">
        <v>3749</v>
      </c>
      <c r="D441" s="50" t="s">
        <v>35</v>
      </c>
      <c r="E441" s="0" t="n">
        <v>2035</v>
      </c>
      <c r="F441" s="51" t="str">
        <f aca="false">"*"&amp;IF(AND(A441="EU",E441=2035),0.95,IF(AND(A441="EU",E441=2050),0.93,IF(AND(A441="USA",E441=2035),0.96,IF(AND(A441="USA",E441=2050),0.94,IF(AND(A441="Japan",E441=2035),0.94,IF(AND(A441="Japan",E441=2050),0.92,IF(AND(A441="Russia",E441=2035),0.95,IF(AND(A441="Russia",E441=2050),0.93,IF(AND(A441="China",E441=2035),0.94,IF(AND(A441="China",E441=2050),0.92,IF(AND(A441="India",E441=2035),0.95,IF(AND(A441="India",E441=2050),0.92,IF(AND(A441="Middle East",E441=2035),0.94,IF(AND(A441="Middle East",E441=2050),0.9,IF(AND(A441="Africa",E441=2035),0.94,IF(AND(A441="Africa",E441=2050),0.91,IF(AND(A441="Brazil",E441=2035),0.95,IF(AND(A441="Brazil",E441=2050),0.92,""))))))))))))))))))</f>
        <v>*0.95</v>
      </c>
      <c r="H441" s="0" t="s">
        <v>3749</v>
      </c>
      <c r="I441" s="50" t="s">
        <v>35</v>
      </c>
      <c r="J441" s="0" t="n">
        <v>2050</v>
      </c>
      <c r="K441" s="48" t="str">
        <f aca="false">"*"&amp;IF(AND(A441="EU",J441=2035),0.95,IF(AND(A441="EU",J441=2050),0.93,IF(AND(A441="USA",J441=2035),0.96,IF(AND(A441="USA",J441=2050),0.94,IF(AND(A441="Japan",J441=2035),0.94,IF(AND(A441="Japan",J441=2050),0.92,IF(AND(A441="Russia",J441=2035),0.95,IF(AND(A441="Russia",J441=2050),0.93,IF(AND(A441="China",J441=2035),0.94,IF(AND(A441="China",J441=2050),0.92,IF(AND(A441="India",J441=2035),0.95,IF(AND(A441="India",J441=2050),0.92,IF(AND(A441="Middle East",J441=2035),0.94,IF(AND(A441="Middle East",J441=2050),0.9,IF(AND(A441="Africa",J441=2035),0.94,IF(AND(A441="Africa",J441=2050),0.91,IF(AND(A441="Brazil",J441=2035),0.95,IF(AND(A441="Brazil",J441=2050),0.92,""))))))))))))))))))</f>
        <v>*0.93</v>
      </c>
      <c r="P441" s="41" t="s">
        <v>3749</v>
      </c>
      <c r="Q441" s="52" t="s">
        <v>35</v>
      </c>
      <c r="R441" s="41" t="n">
        <v>2035</v>
      </c>
      <c r="S441" s="53" t="str">
        <f aca="false">"*"&amp;IF(AND(A441="EU",R441=2035),0.95,IF(AND(A441="EU",R441=2050),0.93,IF(AND(A441="USA",R441=2035),0.96,IF(AND(A441="USA",R441=2050),0.93,IF(AND(A441="Japan",R441=2035),0.94,IF(AND(A441="Japan",R441=2050),0.92,IF(AND(A441="Russia",R441=2035),0.95,IF(AND(A441="Russia",R441=2050),0.91,IF(AND(A441="China",R441=2035),0.93,IF(AND(A441="China",R441=2050),0.92,IF(AND(A441="India",R441=2035),0.94,IF(AND(A441="India",R441=2050),0.91,IF(AND(A441="Middle East",R441=2035),0.92,IF(AND(A441="Middle East",R441=2050),0.89,IF(AND(A441="Africa",R441=2035),0.93,IF(AND(A441="Africa",R441=2050),0.9,IF(AND(A441="Brazil",R441=2035),0.95,IF(AND(A441="Brazil",R441=2050),0.92,""))))))))))))))))))</f>
        <v>*0.95</v>
      </c>
      <c r="U441" s="41" t="s">
        <v>3749</v>
      </c>
      <c r="V441" s="52" t="s">
        <v>35</v>
      </c>
      <c r="W441" s="41" t="n">
        <v>2050</v>
      </c>
      <c r="X441" s="53" t="str">
        <f aca="false">"*"&amp;IF(AND(A441="EU",W441=2035),0.95,IF(AND(A441="EU",W441=2050),0.93,IF(AND(A441="USA",W441=2035),0.96,IF(AND(A441="USA",W441=2050),0.93,IF(AND(A441="Japan",W441=2035),0.94,IF(AND(A441="Japan",W441=2050),0.92,IF(AND(A441="Russia",W441=2035),0.95,IF(AND(A441="Russia",W441=2050),0.91,IF(AND(A441="China",W441=2035),0.93,IF(AND(A441="China",W441=2050),0.92,IF(AND(A441="India",W441=2035),0.94,IF(AND(A441="India",W441=2050),0.91,IF(AND(A441="Middle East",W441=2035),0.92,IF(AND(A441="Middle East",W441=2050),0.89,IF(AND(A441="Africa",W441=2035),0.93,IF(AND(A441="Africa",W441=2050),0.9,IF(AND(A441="Brazil",W441=2035),0.95,IF(AND(A441="Brazil",W441=2050),0.92,""))))))))))))))))))</f>
        <v>*0.93</v>
      </c>
      <c r="AC441" s="1" t="s">
        <v>3749</v>
      </c>
      <c r="AD441" s="57" t="s">
        <v>35</v>
      </c>
      <c r="AE441" s="1" t="n">
        <v>2035</v>
      </c>
      <c r="AF441" s="58" t="str">
        <f aca="false">"*"&amp;IF(AND(A441="EU",AE441=2035),0.93,IF(AND(A441="EU",AE441=2050),0.9,IF(AND(A441="USA",AE441=2035),0.92,IF(AND(A441="USA",AE441=2050),0.89,IF(AND(A441="Japan",AE441=2035),0.92,IF(AND(A441="Japan",AE441=2050),0.89,IF(AND(A441="Russia",AE441=2035),0.91,IF(AND(A441="Russia",AE441=2050),0.86,IF(AND(A441="China",AE441=2035),0.91,IF(AND(A441="China",AE441=2050),0.87,IF(AND(A441="India",AE441=2035),0.92,IF(AND(A441="India",AE441=2050),0.87,IF(AND(A441="Middle East",AE441=2035),0.89,IF(AND(A441="Middle East",AE441=2050),0.84,IF(AND(A441="Africa",AE441=2035),0.9,IF(AND(A441="Africa",AE441=2050),0.86,IF(AND(A441="Brazil",AE441=2035),0.93,IF(AND(A441="Brazil",AE441=2050),0.89,""))))))))))))))))))</f>
        <v>*0.93</v>
      </c>
      <c r="AG441" s="53" t="str">
        <f aca="false">AG440</f>
        <v>REZoning_Sol-Win</v>
      </c>
      <c r="AI441" s="1" t="s">
        <v>3749</v>
      </c>
      <c r="AJ441" s="57" t="s">
        <v>35</v>
      </c>
      <c r="AK441" s="1" t="n">
        <v>2050</v>
      </c>
      <c r="AL441" s="58" t="str">
        <f aca="false">"*"&amp;IF(AND(A441="EU",AK441=2035),0.93,IF(AND(A441="EU",AK441=2050),0.9,IF(AND(A441="USA",AK441=2035),0.92,IF(AND(A441="USA",AK441=2050),0.89,IF(AND(A441="Japan",AK441=2035),0.92,IF(AND(A441="Japan",AK441=2050),0.89,IF(AND(A441="Russia",AK441=2035),0.91,IF(AND(A441="Russia",AK441=2050),0.86,IF(AND(A441="China",AK441=2035),0.91,IF(AND(A441="China",AK441=2050),0.87,IF(AND(A441="India",AK441=2035),0.92,IF(AND(A441="India",AK441=2050),0.87,IF(AND(A441="Middle East",AK441=2035),0.89,IF(AND(A441="Middle East",AK441=2050),0.84,IF(AND(A441="Africa",AK441=2035),0.9,IF(AND(A441="Africa",AK441=2050),0.86,IF(AND(A441="Brazil",AK441=2035),0.93,IF(AND(A441="Brazil",AK441=2050),0.89,""))))))))))))))))))</f>
        <v>*0.9</v>
      </c>
      <c r="AM441" s="53" t="str">
        <f aca="false">AM440</f>
        <v>REZoning_Sol-Win</v>
      </c>
      <c r="AP441" s="0" t="s">
        <v>3749</v>
      </c>
      <c r="AQ441" s="38" t="s">
        <v>35</v>
      </c>
      <c r="AR441" s="38" t="n">
        <f aca="false">AR440</f>
        <v>2100</v>
      </c>
      <c r="AS441" s="38" t="s">
        <v>874</v>
      </c>
      <c r="AT441" s="38" t="s">
        <v>36</v>
      </c>
    </row>
    <row r="442" customFormat="false" ht="28.5" hidden="false" customHeight="true" outlineLevel="0" collapsed="false">
      <c r="A442" s="3" t="s">
        <v>51</v>
      </c>
      <c r="C442" s="0" t="s">
        <v>3750</v>
      </c>
      <c r="D442" s="50" t="s">
        <v>35</v>
      </c>
      <c r="E442" s="0" t="n">
        <v>2035</v>
      </c>
      <c r="F442" s="51" t="str">
        <f aca="false">"*"&amp;IF(AND(A442="EU",E442=2035),0.95,IF(AND(A442="EU",E442=2050),0.93,IF(AND(A442="USA",E442=2035),0.96,IF(AND(A442="USA",E442=2050),0.94,IF(AND(A442="Japan",E442=2035),0.94,IF(AND(A442="Japan",E442=2050),0.92,IF(AND(A442="Russia",E442=2035),0.95,IF(AND(A442="Russia",E442=2050),0.93,IF(AND(A442="China",E442=2035),0.94,IF(AND(A442="China",E442=2050),0.92,IF(AND(A442="India",E442=2035),0.95,IF(AND(A442="India",E442=2050),0.92,IF(AND(A442="Middle East",E442=2035),0.94,IF(AND(A442="Middle East",E442=2050),0.9,IF(AND(A442="Africa",E442=2035),0.94,IF(AND(A442="Africa",E442=2050),0.91,IF(AND(A442="Brazil",E442=2035),0.95,IF(AND(A442="Brazil",E442=2050),0.92,""))))))))))))))))))</f>
        <v>*0.95</v>
      </c>
      <c r="H442" s="0" t="s">
        <v>3750</v>
      </c>
      <c r="I442" s="50" t="s">
        <v>35</v>
      </c>
      <c r="J442" s="0" t="n">
        <v>2050</v>
      </c>
      <c r="K442" s="48" t="str">
        <f aca="false">"*"&amp;IF(AND(A442="EU",J442=2035),0.95,IF(AND(A442="EU",J442=2050),0.93,IF(AND(A442="USA",J442=2035),0.96,IF(AND(A442="USA",J442=2050),0.94,IF(AND(A442="Japan",J442=2035),0.94,IF(AND(A442="Japan",J442=2050),0.92,IF(AND(A442="Russia",J442=2035),0.95,IF(AND(A442="Russia",J442=2050),0.93,IF(AND(A442="China",J442=2035),0.94,IF(AND(A442="China",J442=2050),0.92,IF(AND(A442="India",J442=2035),0.95,IF(AND(A442="India",J442=2050),0.92,IF(AND(A442="Middle East",J442=2035),0.94,IF(AND(A442="Middle East",J442=2050),0.9,IF(AND(A442="Africa",J442=2035),0.94,IF(AND(A442="Africa",J442=2050),0.91,IF(AND(A442="Brazil",J442=2035),0.95,IF(AND(A442="Brazil",J442=2050),0.92,""))))))))))))))))))</f>
        <v>*0.93</v>
      </c>
      <c r="P442" s="41" t="s">
        <v>3750</v>
      </c>
      <c r="Q442" s="52" t="s">
        <v>35</v>
      </c>
      <c r="R442" s="41" t="n">
        <v>2035</v>
      </c>
      <c r="S442" s="53" t="str">
        <f aca="false">"*"&amp;IF(AND(A442="EU",R442=2035),0.95,IF(AND(A442="EU",R442=2050),0.93,IF(AND(A442="USA",R442=2035),0.96,IF(AND(A442="USA",R442=2050),0.93,IF(AND(A442="Japan",R442=2035),0.94,IF(AND(A442="Japan",R442=2050),0.92,IF(AND(A442="Russia",R442=2035),0.95,IF(AND(A442="Russia",R442=2050),0.91,IF(AND(A442="China",R442=2035),0.93,IF(AND(A442="China",R442=2050),0.92,IF(AND(A442="India",R442=2035),0.94,IF(AND(A442="India",R442=2050),0.91,IF(AND(A442="Middle East",R442=2035),0.92,IF(AND(A442="Middle East",R442=2050),0.89,IF(AND(A442="Africa",R442=2035),0.93,IF(AND(A442="Africa",R442=2050),0.9,IF(AND(A442="Brazil",R442=2035),0.95,IF(AND(A442="Brazil",R442=2050),0.92,""))))))))))))))))))</f>
        <v>*0.95</v>
      </c>
      <c r="U442" s="41" t="s">
        <v>3750</v>
      </c>
      <c r="V442" s="52" t="s">
        <v>35</v>
      </c>
      <c r="W442" s="41" t="n">
        <v>2050</v>
      </c>
      <c r="X442" s="53" t="str">
        <f aca="false">"*"&amp;IF(AND(A442="EU",W442=2035),0.95,IF(AND(A442="EU",W442=2050),0.93,IF(AND(A442="USA",W442=2035),0.96,IF(AND(A442="USA",W442=2050),0.93,IF(AND(A442="Japan",W442=2035),0.94,IF(AND(A442="Japan",W442=2050),0.92,IF(AND(A442="Russia",W442=2035),0.95,IF(AND(A442="Russia",W442=2050),0.91,IF(AND(A442="China",W442=2035),0.93,IF(AND(A442="China",W442=2050),0.92,IF(AND(A442="India",W442=2035),0.94,IF(AND(A442="India",W442=2050),0.91,IF(AND(A442="Middle East",W442=2035),0.92,IF(AND(A442="Middle East",W442=2050),0.89,IF(AND(A442="Africa",W442=2035),0.93,IF(AND(A442="Africa",W442=2050),0.9,IF(AND(A442="Brazil",W442=2035),0.95,IF(AND(A442="Brazil",W442=2050),0.92,""))))))))))))))))))</f>
        <v>*0.93</v>
      </c>
      <c r="AC442" s="1" t="s">
        <v>3750</v>
      </c>
      <c r="AD442" s="57" t="s">
        <v>35</v>
      </c>
      <c r="AE442" s="1" t="n">
        <v>2035</v>
      </c>
      <c r="AF442" s="58" t="str">
        <f aca="false">"*"&amp;IF(AND(A442="EU",AE442=2035),0.93,IF(AND(A442="EU",AE442=2050),0.9,IF(AND(A442="USA",AE442=2035),0.92,IF(AND(A442="USA",AE442=2050),0.89,IF(AND(A442="Japan",AE442=2035),0.92,IF(AND(A442="Japan",AE442=2050),0.89,IF(AND(A442="Russia",AE442=2035),0.91,IF(AND(A442="Russia",AE442=2050),0.86,IF(AND(A442="China",AE442=2035),0.91,IF(AND(A442="China",AE442=2050),0.87,IF(AND(A442="India",AE442=2035),0.92,IF(AND(A442="India",AE442=2050),0.87,IF(AND(A442="Middle East",AE442=2035),0.89,IF(AND(A442="Middle East",AE442=2050),0.84,IF(AND(A442="Africa",AE442=2035),0.9,IF(AND(A442="Africa",AE442=2050),0.86,IF(AND(A442="Brazil",AE442=2035),0.93,IF(AND(A442="Brazil",AE442=2050),0.89,""))))))))))))))))))</f>
        <v>*0.93</v>
      </c>
      <c r="AG442" s="53" t="str">
        <f aca="false">AG441</f>
        <v>REZoning_Sol-Win</v>
      </c>
      <c r="AI442" s="1" t="s">
        <v>3750</v>
      </c>
      <c r="AJ442" s="57" t="s">
        <v>35</v>
      </c>
      <c r="AK442" s="1" t="n">
        <v>2050</v>
      </c>
      <c r="AL442" s="58" t="str">
        <f aca="false">"*"&amp;IF(AND(A442="EU",AK442=2035),0.93,IF(AND(A442="EU",AK442=2050),0.9,IF(AND(A442="USA",AK442=2035),0.92,IF(AND(A442="USA",AK442=2050),0.89,IF(AND(A442="Japan",AK442=2035),0.92,IF(AND(A442="Japan",AK442=2050),0.89,IF(AND(A442="Russia",AK442=2035),0.91,IF(AND(A442="Russia",AK442=2050),0.86,IF(AND(A442="China",AK442=2035),0.91,IF(AND(A442="China",AK442=2050),0.87,IF(AND(A442="India",AK442=2035),0.92,IF(AND(A442="India",AK442=2050),0.87,IF(AND(A442="Middle East",AK442=2035),0.89,IF(AND(A442="Middle East",AK442=2050),0.84,IF(AND(A442="Africa",AK442=2035),0.9,IF(AND(A442="Africa",AK442=2050),0.86,IF(AND(A442="Brazil",AK442=2035),0.93,IF(AND(A442="Brazil",AK442=2050),0.89,""))))))))))))))))))</f>
        <v>*0.9</v>
      </c>
      <c r="AM442" s="53" t="str">
        <f aca="false">AM441</f>
        <v>REZoning_Sol-Win</v>
      </c>
      <c r="AP442" s="0" t="s">
        <v>3750</v>
      </c>
      <c r="AQ442" s="38" t="s">
        <v>35</v>
      </c>
      <c r="AR442" s="38" t="n">
        <f aca="false">AR441</f>
        <v>2100</v>
      </c>
      <c r="AS442" s="38" t="s">
        <v>874</v>
      </c>
      <c r="AT442" s="38" t="s">
        <v>36</v>
      </c>
    </row>
    <row r="443" customFormat="false" ht="28.5" hidden="false" customHeight="true" outlineLevel="0" collapsed="false">
      <c r="A443" s="3" t="s">
        <v>51</v>
      </c>
      <c r="C443" s="0" t="s">
        <v>3751</v>
      </c>
      <c r="D443" s="50" t="s">
        <v>35</v>
      </c>
      <c r="E443" s="0" t="n">
        <v>2035</v>
      </c>
      <c r="F443" s="51" t="str">
        <f aca="false">"*"&amp;IF(AND(A443="EU",E443=2035),0.95,IF(AND(A443="EU",E443=2050),0.93,IF(AND(A443="USA",E443=2035),0.96,IF(AND(A443="USA",E443=2050),0.94,IF(AND(A443="Japan",E443=2035),0.94,IF(AND(A443="Japan",E443=2050),0.92,IF(AND(A443="Russia",E443=2035),0.95,IF(AND(A443="Russia",E443=2050),0.93,IF(AND(A443="China",E443=2035),0.94,IF(AND(A443="China",E443=2050),0.92,IF(AND(A443="India",E443=2035),0.95,IF(AND(A443="India",E443=2050),0.92,IF(AND(A443="Middle East",E443=2035),0.94,IF(AND(A443="Middle East",E443=2050),0.9,IF(AND(A443="Africa",E443=2035),0.94,IF(AND(A443="Africa",E443=2050),0.91,IF(AND(A443="Brazil",E443=2035),0.95,IF(AND(A443="Brazil",E443=2050),0.92,""))))))))))))))))))</f>
        <v>*0.95</v>
      </c>
      <c r="H443" s="0" t="s">
        <v>3751</v>
      </c>
      <c r="I443" s="50" t="s">
        <v>35</v>
      </c>
      <c r="J443" s="0" t="n">
        <v>2050</v>
      </c>
      <c r="K443" s="48" t="str">
        <f aca="false">"*"&amp;IF(AND(A443="EU",J443=2035),0.95,IF(AND(A443="EU",J443=2050),0.93,IF(AND(A443="USA",J443=2035),0.96,IF(AND(A443="USA",J443=2050),0.94,IF(AND(A443="Japan",J443=2035),0.94,IF(AND(A443="Japan",J443=2050),0.92,IF(AND(A443="Russia",J443=2035),0.95,IF(AND(A443="Russia",J443=2050),0.93,IF(AND(A443="China",J443=2035),0.94,IF(AND(A443="China",J443=2050),0.92,IF(AND(A443="India",J443=2035),0.95,IF(AND(A443="India",J443=2050),0.92,IF(AND(A443="Middle East",J443=2035),0.94,IF(AND(A443="Middle East",J443=2050),0.9,IF(AND(A443="Africa",J443=2035),0.94,IF(AND(A443="Africa",J443=2050),0.91,IF(AND(A443="Brazil",J443=2035),0.95,IF(AND(A443="Brazil",J443=2050),0.92,""))))))))))))))))))</f>
        <v>*0.93</v>
      </c>
      <c r="P443" s="41" t="s">
        <v>3751</v>
      </c>
      <c r="Q443" s="52" t="s">
        <v>35</v>
      </c>
      <c r="R443" s="41" t="n">
        <v>2035</v>
      </c>
      <c r="S443" s="53" t="str">
        <f aca="false">"*"&amp;IF(AND(A443="EU",R443=2035),0.95,IF(AND(A443="EU",R443=2050),0.93,IF(AND(A443="USA",R443=2035),0.96,IF(AND(A443="USA",R443=2050),0.93,IF(AND(A443="Japan",R443=2035),0.94,IF(AND(A443="Japan",R443=2050),0.92,IF(AND(A443="Russia",R443=2035),0.95,IF(AND(A443="Russia",R443=2050),0.91,IF(AND(A443="China",R443=2035),0.93,IF(AND(A443="China",R443=2050),0.92,IF(AND(A443="India",R443=2035),0.94,IF(AND(A443="India",R443=2050),0.91,IF(AND(A443="Middle East",R443=2035),0.92,IF(AND(A443="Middle East",R443=2050),0.89,IF(AND(A443="Africa",R443=2035),0.93,IF(AND(A443="Africa",R443=2050),0.9,IF(AND(A443="Brazil",R443=2035),0.95,IF(AND(A443="Brazil",R443=2050),0.92,""))))))))))))))))))</f>
        <v>*0.95</v>
      </c>
      <c r="U443" s="41" t="s">
        <v>3751</v>
      </c>
      <c r="V443" s="52" t="s">
        <v>35</v>
      </c>
      <c r="W443" s="41" t="n">
        <v>2050</v>
      </c>
      <c r="X443" s="53" t="str">
        <f aca="false">"*"&amp;IF(AND(A443="EU",W443=2035),0.95,IF(AND(A443="EU",W443=2050),0.93,IF(AND(A443="USA",W443=2035),0.96,IF(AND(A443="USA",W443=2050),0.93,IF(AND(A443="Japan",W443=2035),0.94,IF(AND(A443="Japan",W443=2050),0.92,IF(AND(A443="Russia",W443=2035),0.95,IF(AND(A443="Russia",W443=2050),0.91,IF(AND(A443="China",W443=2035),0.93,IF(AND(A443="China",W443=2050),0.92,IF(AND(A443="India",W443=2035),0.94,IF(AND(A443="India",W443=2050),0.91,IF(AND(A443="Middle East",W443=2035),0.92,IF(AND(A443="Middle East",W443=2050),0.89,IF(AND(A443="Africa",W443=2035),0.93,IF(AND(A443="Africa",W443=2050),0.9,IF(AND(A443="Brazil",W443=2035),0.95,IF(AND(A443="Brazil",W443=2050),0.92,""))))))))))))))))))</f>
        <v>*0.93</v>
      </c>
      <c r="AC443" s="1" t="s">
        <v>3751</v>
      </c>
      <c r="AD443" s="57" t="s">
        <v>35</v>
      </c>
      <c r="AE443" s="1" t="n">
        <v>2035</v>
      </c>
      <c r="AF443" s="58" t="str">
        <f aca="false">"*"&amp;IF(AND(A443="EU",AE443=2035),0.93,IF(AND(A443="EU",AE443=2050),0.9,IF(AND(A443="USA",AE443=2035),0.92,IF(AND(A443="USA",AE443=2050),0.89,IF(AND(A443="Japan",AE443=2035),0.92,IF(AND(A443="Japan",AE443=2050),0.89,IF(AND(A443="Russia",AE443=2035),0.91,IF(AND(A443="Russia",AE443=2050),0.86,IF(AND(A443="China",AE443=2035),0.91,IF(AND(A443="China",AE443=2050),0.87,IF(AND(A443="India",AE443=2035),0.92,IF(AND(A443="India",AE443=2050),0.87,IF(AND(A443="Middle East",AE443=2035),0.89,IF(AND(A443="Middle East",AE443=2050),0.84,IF(AND(A443="Africa",AE443=2035),0.9,IF(AND(A443="Africa",AE443=2050),0.86,IF(AND(A443="Brazil",AE443=2035),0.93,IF(AND(A443="Brazil",AE443=2050),0.89,""))))))))))))))))))</f>
        <v>*0.93</v>
      </c>
      <c r="AG443" s="53" t="str">
        <f aca="false">AG442</f>
        <v>REZoning_Sol-Win</v>
      </c>
      <c r="AI443" s="1" t="s">
        <v>3751</v>
      </c>
      <c r="AJ443" s="57" t="s">
        <v>35</v>
      </c>
      <c r="AK443" s="1" t="n">
        <v>2050</v>
      </c>
      <c r="AL443" s="58" t="str">
        <f aca="false">"*"&amp;IF(AND(A443="EU",AK443=2035),0.93,IF(AND(A443="EU",AK443=2050),0.9,IF(AND(A443="USA",AK443=2035),0.92,IF(AND(A443="USA",AK443=2050),0.89,IF(AND(A443="Japan",AK443=2035),0.92,IF(AND(A443="Japan",AK443=2050),0.89,IF(AND(A443="Russia",AK443=2035),0.91,IF(AND(A443="Russia",AK443=2050),0.86,IF(AND(A443="China",AK443=2035),0.91,IF(AND(A443="China",AK443=2050),0.87,IF(AND(A443="India",AK443=2035),0.92,IF(AND(A443="India",AK443=2050),0.87,IF(AND(A443="Middle East",AK443=2035),0.89,IF(AND(A443="Middle East",AK443=2050),0.84,IF(AND(A443="Africa",AK443=2035),0.9,IF(AND(A443="Africa",AK443=2050),0.86,IF(AND(A443="Brazil",AK443=2035),0.93,IF(AND(A443="Brazil",AK443=2050),0.89,""))))))))))))))))))</f>
        <v>*0.9</v>
      </c>
      <c r="AM443" s="53" t="str">
        <f aca="false">AM442</f>
        <v>REZoning_Sol-Win</v>
      </c>
      <c r="AP443" s="0" t="s">
        <v>3751</v>
      </c>
      <c r="AQ443" s="38" t="s">
        <v>35</v>
      </c>
      <c r="AR443" s="38" t="n">
        <f aca="false">AR442</f>
        <v>2100</v>
      </c>
      <c r="AS443" s="38" t="s">
        <v>874</v>
      </c>
      <c r="AT443" s="38" t="s">
        <v>36</v>
      </c>
    </row>
    <row r="444" customFormat="false" ht="28.5" hidden="false" customHeight="true" outlineLevel="0" collapsed="false">
      <c r="A444" s="3" t="s">
        <v>51</v>
      </c>
      <c r="C444" s="0" t="s">
        <v>3752</v>
      </c>
      <c r="D444" s="50" t="s">
        <v>35</v>
      </c>
      <c r="E444" s="0" t="n">
        <v>2035</v>
      </c>
      <c r="F444" s="51" t="str">
        <f aca="false">"*"&amp;IF(AND(A444="EU",E444=2035),0.95,IF(AND(A444="EU",E444=2050),0.93,IF(AND(A444="USA",E444=2035),0.96,IF(AND(A444="USA",E444=2050),0.94,IF(AND(A444="Japan",E444=2035),0.94,IF(AND(A444="Japan",E444=2050),0.92,IF(AND(A444="Russia",E444=2035),0.95,IF(AND(A444="Russia",E444=2050),0.93,IF(AND(A444="China",E444=2035),0.94,IF(AND(A444="China",E444=2050),0.92,IF(AND(A444="India",E444=2035),0.95,IF(AND(A444="India",E444=2050),0.92,IF(AND(A444="Middle East",E444=2035),0.94,IF(AND(A444="Middle East",E444=2050),0.9,IF(AND(A444="Africa",E444=2035),0.94,IF(AND(A444="Africa",E444=2050),0.91,IF(AND(A444="Brazil",E444=2035),0.95,IF(AND(A444="Brazil",E444=2050),0.92,""))))))))))))))))))</f>
        <v>*0.95</v>
      </c>
      <c r="H444" s="0" t="s">
        <v>3752</v>
      </c>
      <c r="I444" s="50" t="s">
        <v>35</v>
      </c>
      <c r="J444" s="0" t="n">
        <v>2050</v>
      </c>
      <c r="K444" s="48" t="str">
        <f aca="false">"*"&amp;IF(AND(A444="EU",J444=2035),0.95,IF(AND(A444="EU",J444=2050),0.93,IF(AND(A444="USA",J444=2035),0.96,IF(AND(A444="USA",J444=2050),0.94,IF(AND(A444="Japan",J444=2035),0.94,IF(AND(A444="Japan",J444=2050),0.92,IF(AND(A444="Russia",J444=2035),0.95,IF(AND(A444="Russia",J444=2050),0.93,IF(AND(A444="China",J444=2035),0.94,IF(AND(A444="China",J444=2050),0.92,IF(AND(A444="India",J444=2035),0.95,IF(AND(A444="India",J444=2050),0.92,IF(AND(A444="Middle East",J444=2035),0.94,IF(AND(A444="Middle East",J444=2050),0.9,IF(AND(A444="Africa",J444=2035),0.94,IF(AND(A444="Africa",J444=2050),0.91,IF(AND(A444="Brazil",J444=2035),0.95,IF(AND(A444="Brazil",J444=2050),0.92,""))))))))))))))))))</f>
        <v>*0.93</v>
      </c>
      <c r="P444" s="41" t="s">
        <v>3752</v>
      </c>
      <c r="Q444" s="52" t="s">
        <v>35</v>
      </c>
      <c r="R444" s="41" t="n">
        <v>2035</v>
      </c>
      <c r="S444" s="53" t="str">
        <f aca="false">"*"&amp;IF(AND(A444="EU",R444=2035),0.95,IF(AND(A444="EU",R444=2050),0.93,IF(AND(A444="USA",R444=2035),0.96,IF(AND(A444="USA",R444=2050),0.93,IF(AND(A444="Japan",R444=2035),0.94,IF(AND(A444="Japan",R444=2050),0.92,IF(AND(A444="Russia",R444=2035),0.95,IF(AND(A444="Russia",R444=2050),0.91,IF(AND(A444="China",R444=2035),0.93,IF(AND(A444="China",R444=2050),0.92,IF(AND(A444="India",R444=2035),0.94,IF(AND(A444="India",R444=2050),0.91,IF(AND(A444="Middle East",R444=2035),0.92,IF(AND(A444="Middle East",R444=2050),0.89,IF(AND(A444="Africa",R444=2035),0.93,IF(AND(A444="Africa",R444=2050),0.9,IF(AND(A444="Brazil",R444=2035),0.95,IF(AND(A444="Brazil",R444=2050),0.92,""))))))))))))))))))</f>
        <v>*0.95</v>
      </c>
      <c r="U444" s="41" t="s">
        <v>3752</v>
      </c>
      <c r="V444" s="52" t="s">
        <v>35</v>
      </c>
      <c r="W444" s="41" t="n">
        <v>2050</v>
      </c>
      <c r="X444" s="53" t="str">
        <f aca="false">"*"&amp;IF(AND(A444="EU",W444=2035),0.95,IF(AND(A444="EU",W444=2050),0.93,IF(AND(A444="USA",W444=2035),0.96,IF(AND(A444="USA",W444=2050),0.93,IF(AND(A444="Japan",W444=2035),0.94,IF(AND(A444="Japan",W444=2050),0.92,IF(AND(A444="Russia",W444=2035),0.95,IF(AND(A444="Russia",W444=2050),0.91,IF(AND(A444="China",W444=2035),0.93,IF(AND(A444="China",W444=2050),0.92,IF(AND(A444="India",W444=2035),0.94,IF(AND(A444="India",W444=2050),0.91,IF(AND(A444="Middle East",W444=2035),0.92,IF(AND(A444="Middle East",W444=2050),0.89,IF(AND(A444="Africa",W444=2035),0.93,IF(AND(A444="Africa",W444=2050),0.9,IF(AND(A444="Brazil",W444=2035),0.95,IF(AND(A444="Brazil",W444=2050),0.92,""))))))))))))))))))</f>
        <v>*0.93</v>
      </c>
      <c r="AC444" s="1" t="s">
        <v>3752</v>
      </c>
      <c r="AD444" s="57" t="s">
        <v>35</v>
      </c>
      <c r="AE444" s="1" t="n">
        <v>2035</v>
      </c>
      <c r="AF444" s="58" t="str">
        <f aca="false">"*"&amp;IF(AND(A444="EU",AE444=2035),0.93,IF(AND(A444="EU",AE444=2050),0.9,IF(AND(A444="USA",AE444=2035),0.92,IF(AND(A444="USA",AE444=2050),0.89,IF(AND(A444="Japan",AE444=2035),0.92,IF(AND(A444="Japan",AE444=2050),0.89,IF(AND(A444="Russia",AE444=2035),0.91,IF(AND(A444="Russia",AE444=2050),0.86,IF(AND(A444="China",AE444=2035),0.91,IF(AND(A444="China",AE444=2050),0.87,IF(AND(A444="India",AE444=2035),0.92,IF(AND(A444="India",AE444=2050),0.87,IF(AND(A444="Middle East",AE444=2035),0.89,IF(AND(A444="Middle East",AE444=2050),0.84,IF(AND(A444="Africa",AE444=2035),0.9,IF(AND(A444="Africa",AE444=2050),0.86,IF(AND(A444="Brazil",AE444=2035),0.93,IF(AND(A444="Brazil",AE444=2050),0.89,""))))))))))))))))))</f>
        <v>*0.93</v>
      </c>
      <c r="AG444" s="53" t="str">
        <f aca="false">AG443</f>
        <v>REZoning_Sol-Win</v>
      </c>
      <c r="AI444" s="1" t="s">
        <v>3752</v>
      </c>
      <c r="AJ444" s="57" t="s">
        <v>35</v>
      </c>
      <c r="AK444" s="1" t="n">
        <v>2050</v>
      </c>
      <c r="AL444" s="58" t="str">
        <f aca="false">"*"&amp;IF(AND(A444="EU",AK444=2035),0.93,IF(AND(A444="EU",AK444=2050),0.9,IF(AND(A444="USA",AK444=2035),0.92,IF(AND(A444="USA",AK444=2050),0.89,IF(AND(A444="Japan",AK444=2035),0.92,IF(AND(A444="Japan",AK444=2050),0.89,IF(AND(A444="Russia",AK444=2035),0.91,IF(AND(A444="Russia",AK444=2050),0.86,IF(AND(A444="China",AK444=2035),0.91,IF(AND(A444="China",AK444=2050),0.87,IF(AND(A444="India",AK444=2035),0.92,IF(AND(A444="India",AK444=2050),0.87,IF(AND(A444="Middle East",AK444=2035),0.89,IF(AND(A444="Middle East",AK444=2050),0.84,IF(AND(A444="Africa",AK444=2035),0.9,IF(AND(A444="Africa",AK444=2050),0.86,IF(AND(A444="Brazil",AK444=2035),0.93,IF(AND(A444="Brazil",AK444=2050),0.89,""))))))))))))))))))</f>
        <v>*0.9</v>
      </c>
      <c r="AM444" s="53" t="str">
        <f aca="false">AM443</f>
        <v>REZoning_Sol-Win</v>
      </c>
      <c r="AP444" s="0" t="s">
        <v>3752</v>
      </c>
      <c r="AQ444" s="38" t="s">
        <v>35</v>
      </c>
      <c r="AR444" s="38" t="n">
        <f aca="false">AR443</f>
        <v>2100</v>
      </c>
      <c r="AS444" s="38" t="s">
        <v>874</v>
      </c>
      <c r="AT444" s="38" t="s">
        <v>36</v>
      </c>
    </row>
    <row r="445" customFormat="false" ht="28.5" hidden="false" customHeight="true" outlineLevel="0" collapsed="false">
      <c r="A445" s="3" t="s">
        <v>51</v>
      </c>
      <c r="C445" s="0" t="s">
        <v>3753</v>
      </c>
      <c r="D445" s="50" t="s">
        <v>35</v>
      </c>
      <c r="E445" s="0" t="n">
        <v>2035</v>
      </c>
      <c r="F445" s="51" t="str">
        <f aca="false">"*"&amp;IF(AND(A445="EU",E445=2035),0.95,IF(AND(A445="EU",E445=2050),0.93,IF(AND(A445="USA",E445=2035),0.96,IF(AND(A445="USA",E445=2050),0.94,IF(AND(A445="Japan",E445=2035),0.94,IF(AND(A445="Japan",E445=2050),0.92,IF(AND(A445="Russia",E445=2035),0.95,IF(AND(A445="Russia",E445=2050),0.93,IF(AND(A445="China",E445=2035),0.94,IF(AND(A445="China",E445=2050),0.92,IF(AND(A445="India",E445=2035),0.95,IF(AND(A445="India",E445=2050),0.92,IF(AND(A445="Middle East",E445=2035),0.94,IF(AND(A445="Middle East",E445=2050),0.9,IF(AND(A445="Africa",E445=2035),0.94,IF(AND(A445="Africa",E445=2050),0.91,IF(AND(A445="Brazil",E445=2035),0.95,IF(AND(A445="Brazil",E445=2050),0.92,""))))))))))))))))))</f>
        <v>*0.95</v>
      </c>
      <c r="H445" s="0" t="s">
        <v>3753</v>
      </c>
      <c r="I445" s="50" t="s">
        <v>35</v>
      </c>
      <c r="J445" s="0" t="n">
        <v>2050</v>
      </c>
      <c r="K445" s="48" t="str">
        <f aca="false">"*"&amp;IF(AND(A445="EU",J445=2035),0.95,IF(AND(A445="EU",J445=2050),0.93,IF(AND(A445="USA",J445=2035),0.96,IF(AND(A445="USA",J445=2050),0.94,IF(AND(A445="Japan",J445=2035),0.94,IF(AND(A445="Japan",J445=2050),0.92,IF(AND(A445="Russia",J445=2035),0.95,IF(AND(A445="Russia",J445=2050),0.93,IF(AND(A445="China",J445=2035),0.94,IF(AND(A445="China",J445=2050),0.92,IF(AND(A445="India",J445=2035),0.95,IF(AND(A445="India",J445=2050),0.92,IF(AND(A445="Middle East",J445=2035),0.94,IF(AND(A445="Middle East",J445=2050),0.9,IF(AND(A445="Africa",J445=2035),0.94,IF(AND(A445="Africa",J445=2050),0.91,IF(AND(A445="Brazil",J445=2035),0.95,IF(AND(A445="Brazil",J445=2050),0.92,""))))))))))))))))))</f>
        <v>*0.93</v>
      </c>
      <c r="P445" s="41" t="s">
        <v>3753</v>
      </c>
      <c r="Q445" s="52" t="s">
        <v>35</v>
      </c>
      <c r="R445" s="41" t="n">
        <v>2035</v>
      </c>
      <c r="S445" s="53" t="str">
        <f aca="false">"*"&amp;IF(AND(A445="EU",R445=2035),0.95,IF(AND(A445="EU",R445=2050),0.93,IF(AND(A445="USA",R445=2035),0.96,IF(AND(A445="USA",R445=2050),0.93,IF(AND(A445="Japan",R445=2035),0.94,IF(AND(A445="Japan",R445=2050),0.92,IF(AND(A445="Russia",R445=2035),0.95,IF(AND(A445="Russia",R445=2050),0.91,IF(AND(A445="China",R445=2035),0.93,IF(AND(A445="China",R445=2050),0.92,IF(AND(A445="India",R445=2035),0.94,IF(AND(A445="India",R445=2050),0.91,IF(AND(A445="Middle East",R445=2035),0.92,IF(AND(A445="Middle East",R445=2050),0.89,IF(AND(A445="Africa",R445=2035),0.93,IF(AND(A445="Africa",R445=2050),0.9,IF(AND(A445="Brazil",R445=2035),0.95,IF(AND(A445="Brazil",R445=2050),0.92,""))))))))))))))))))</f>
        <v>*0.95</v>
      </c>
      <c r="U445" s="41" t="s">
        <v>3753</v>
      </c>
      <c r="V445" s="52" t="s">
        <v>35</v>
      </c>
      <c r="W445" s="41" t="n">
        <v>2050</v>
      </c>
      <c r="X445" s="53" t="str">
        <f aca="false">"*"&amp;IF(AND(A445="EU",W445=2035),0.95,IF(AND(A445="EU",W445=2050),0.93,IF(AND(A445="USA",W445=2035),0.96,IF(AND(A445="USA",W445=2050),0.93,IF(AND(A445="Japan",W445=2035),0.94,IF(AND(A445="Japan",W445=2050),0.92,IF(AND(A445="Russia",W445=2035),0.95,IF(AND(A445="Russia",W445=2050),0.91,IF(AND(A445="China",W445=2035),0.93,IF(AND(A445="China",W445=2050),0.92,IF(AND(A445="India",W445=2035),0.94,IF(AND(A445="India",W445=2050),0.91,IF(AND(A445="Middle East",W445=2035),0.92,IF(AND(A445="Middle East",W445=2050),0.89,IF(AND(A445="Africa",W445=2035),0.93,IF(AND(A445="Africa",W445=2050),0.9,IF(AND(A445="Brazil",W445=2035),0.95,IF(AND(A445="Brazil",W445=2050),0.92,""))))))))))))))))))</f>
        <v>*0.93</v>
      </c>
      <c r="AC445" s="1" t="s">
        <v>3753</v>
      </c>
      <c r="AD445" s="57" t="s">
        <v>35</v>
      </c>
      <c r="AE445" s="1" t="n">
        <v>2035</v>
      </c>
      <c r="AF445" s="58" t="str">
        <f aca="false">"*"&amp;IF(AND(A445="EU",AE445=2035),0.93,IF(AND(A445="EU",AE445=2050),0.9,IF(AND(A445="USA",AE445=2035),0.92,IF(AND(A445="USA",AE445=2050),0.89,IF(AND(A445="Japan",AE445=2035),0.92,IF(AND(A445="Japan",AE445=2050),0.89,IF(AND(A445="Russia",AE445=2035),0.91,IF(AND(A445="Russia",AE445=2050),0.86,IF(AND(A445="China",AE445=2035),0.91,IF(AND(A445="China",AE445=2050),0.87,IF(AND(A445="India",AE445=2035),0.92,IF(AND(A445="India",AE445=2050),0.87,IF(AND(A445="Middle East",AE445=2035),0.89,IF(AND(A445="Middle East",AE445=2050),0.84,IF(AND(A445="Africa",AE445=2035),0.9,IF(AND(A445="Africa",AE445=2050),0.86,IF(AND(A445="Brazil",AE445=2035),0.93,IF(AND(A445="Brazil",AE445=2050),0.89,""))))))))))))))))))</f>
        <v>*0.93</v>
      </c>
      <c r="AG445" s="53" t="str">
        <f aca="false">AG444</f>
        <v>REZoning_Sol-Win</v>
      </c>
      <c r="AI445" s="1" t="s">
        <v>3753</v>
      </c>
      <c r="AJ445" s="57" t="s">
        <v>35</v>
      </c>
      <c r="AK445" s="1" t="n">
        <v>2050</v>
      </c>
      <c r="AL445" s="58" t="str">
        <f aca="false">"*"&amp;IF(AND(A445="EU",AK445=2035),0.93,IF(AND(A445="EU",AK445=2050),0.9,IF(AND(A445="USA",AK445=2035),0.92,IF(AND(A445="USA",AK445=2050),0.89,IF(AND(A445="Japan",AK445=2035),0.92,IF(AND(A445="Japan",AK445=2050),0.89,IF(AND(A445="Russia",AK445=2035),0.91,IF(AND(A445="Russia",AK445=2050),0.86,IF(AND(A445="China",AK445=2035),0.91,IF(AND(A445="China",AK445=2050),0.87,IF(AND(A445="India",AK445=2035),0.92,IF(AND(A445="India",AK445=2050),0.87,IF(AND(A445="Middle East",AK445=2035),0.89,IF(AND(A445="Middle East",AK445=2050),0.84,IF(AND(A445="Africa",AK445=2035),0.9,IF(AND(A445="Africa",AK445=2050),0.86,IF(AND(A445="Brazil",AK445=2035),0.93,IF(AND(A445="Brazil",AK445=2050),0.89,""))))))))))))))))))</f>
        <v>*0.9</v>
      </c>
      <c r="AM445" s="53" t="str">
        <f aca="false">AM444</f>
        <v>REZoning_Sol-Win</v>
      </c>
      <c r="AP445" s="0" t="s">
        <v>3753</v>
      </c>
      <c r="AQ445" s="38" t="s">
        <v>35</v>
      </c>
      <c r="AR445" s="38" t="n">
        <f aca="false">AR444</f>
        <v>2100</v>
      </c>
      <c r="AS445" s="38" t="s">
        <v>874</v>
      </c>
      <c r="AT445" s="38" t="s">
        <v>36</v>
      </c>
    </row>
    <row r="446" customFormat="false" ht="28.5" hidden="false" customHeight="true" outlineLevel="0" collapsed="false">
      <c r="A446" s="3" t="s">
        <v>51</v>
      </c>
      <c r="C446" s="0" t="s">
        <v>3754</v>
      </c>
      <c r="D446" s="50" t="s">
        <v>35</v>
      </c>
      <c r="E446" s="0" t="n">
        <v>2035</v>
      </c>
      <c r="F446" s="51" t="str">
        <f aca="false">"*"&amp;IF(AND(A446="EU",E446=2035),0.95,IF(AND(A446="EU",E446=2050),0.93,IF(AND(A446="USA",E446=2035),0.96,IF(AND(A446="USA",E446=2050),0.94,IF(AND(A446="Japan",E446=2035),0.94,IF(AND(A446="Japan",E446=2050),0.92,IF(AND(A446="Russia",E446=2035),0.95,IF(AND(A446="Russia",E446=2050),0.93,IF(AND(A446="China",E446=2035),0.94,IF(AND(A446="China",E446=2050),0.92,IF(AND(A446="India",E446=2035),0.95,IF(AND(A446="India",E446=2050),0.92,IF(AND(A446="Middle East",E446=2035),0.94,IF(AND(A446="Middle East",E446=2050),0.9,IF(AND(A446="Africa",E446=2035),0.94,IF(AND(A446="Africa",E446=2050),0.91,IF(AND(A446="Brazil",E446=2035),0.95,IF(AND(A446="Brazil",E446=2050),0.92,""))))))))))))))))))</f>
        <v>*0.95</v>
      </c>
      <c r="H446" s="0" t="s">
        <v>3754</v>
      </c>
      <c r="I446" s="50" t="s">
        <v>35</v>
      </c>
      <c r="J446" s="0" t="n">
        <v>2050</v>
      </c>
      <c r="K446" s="48" t="str">
        <f aca="false">"*"&amp;IF(AND(A446="EU",J446=2035),0.95,IF(AND(A446="EU",J446=2050),0.93,IF(AND(A446="USA",J446=2035),0.96,IF(AND(A446="USA",J446=2050),0.94,IF(AND(A446="Japan",J446=2035),0.94,IF(AND(A446="Japan",J446=2050),0.92,IF(AND(A446="Russia",J446=2035),0.95,IF(AND(A446="Russia",J446=2050),0.93,IF(AND(A446="China",J446=2035),0.94,IF(AND(A446="China",J446=2050),0.92,IF(AND(A446="India",J446=2035),0.95,IF(AND(A446="India",J446=2050),0.92,IF(AND(A446="Middle East",J446=2035),0.94,IF(AND(A446="Middle East",J446=2050),0.9,IF(AND(A446="Africa",J446=2035),0.94,IF(AND(A446="Africa",J446=2050),0.91,IF(AND(A446="Brazil",J446=2035),0.95,IF(AND(A446="Brazil",J446=2050),0.92,""))))))))))))))))))</f>
        <v>*0.93</v>
      </c>
      <c r="P446" s="41" t="s">
        <v>3754</v>
      </c>
      <c r="Q446" s="52" t="s">
        <v>35</v>
      </c>
      <c r="R446" s="41" t="n">
        <v>2035</v>
      </c>
      <c r="S446" s="53" t="str">
        <f aca="false">"*"&amp;IF(AND(A446="EU",R446=2035),0.95,IF(AND(A446="EU",R446=2050),0.93,IF(AND(A446="USA",R446=2035),0.96,IF(AND(A446="USA",R446=2050),0.93,IF(AND(A446="Japan",R446=2035),0.94,IF(AND(A446="Japan",R446=2050),0.92,IF(AND(A446="Russia",R446=2035),0.95,IF(AND(A446="Russia",R446=2050),0.91,IF(AND(A446="China",R446=2035),0.93,IF(AND(A446="China",R446=2050),0.92,IF(AND(A446="India",R446=2035),0.94,IF(AND(A446="India",R446=2050),0.91,IF(AND(A446="Middle East",R446=2035),0.92,IF(AND(A446="Middle East",R446=2050),0.89,IF(AND(A446="Africa",R446=2035),0.93,IF(AND(A446="Africa",R446=2050),0.9,IF(AND(A446="Brazil",R446=2035),0.95,IF(AND(A446="Brazil",R446=2050),0.92,""))))))))))))))))))</f>
        <v>*0.95</v>
      </c>
      <c r="U446" s="41" t="s">
        <v>3754</v>
      </c>
      <c r="V446" s="52" t="s">
        <v>35</v>
      </c>
      <c r="W446" s="41" t="n">
        <v>2050</v>
      </c>
      <c r="X446" s="53" t="str">
        <f aca="false">"*"&amp;IF(AND(A446="EU",W446=2035),0.95,IF(AND(A446="EU",W446=2050),0.93,IF(AND(A446="USA",W446=2035),0.96,IF(AND(A446="USA",W446=2050),0.93,IF(AND(A446="Japan",W446=2035),0.94,IF(AND(A446="Japan",W446=2050),0.92,IF(AND(A446="Russia",W446=2035),0.95,IF(AND(A446="Russia",W446=2050),0.91,IF(AND(A446="China",W446=2035),0.93,IF(AND(A446="China",W446=2050),0.92,IF(AND(A446="India",W446=2035),0.94,IF(AND(A446="India",W446=2050),0.91,IF(AND(A446="Middle East",W446=2035),0.92,IF(AND(A446="Middle East",W446=2050),0.89,IF(AND(A446="Africa",W446=2035),0.93,IF(AND(A446="Africa",W446=2050),0.9,IF(AND(A446="Brazil",W446=2035),0.95,IF(AND(A446="Brazil",W446=2050),0.92,""))))))))))))))))))</f>
        <v>*0.93</v>
      </c>
      <c r="AC446" s="1" t="s">
        <v>3754</v>
      </c>
      <c r="AD446" s="57" t="s">
        <v>35</v>
      </c>
      <c r="AE446" s="1" t="n">
        <v>2035</v>
      </c>
      <c r="AF446" s="58" t="str">
        <f aca="false">"*"&amp;IF(AND(A446="EU",AE446=2035),0.93,IF(AND(A446="EU",AE446=2050),0.9,IF(AND(A446="USA",AE446=2035),0.92,IF(AND(A446="USA",AE446=2050),0.89,IF(AND(A446="Japan",AE446=2035),0.92,IF(AND(A446="Japan",AE446=2050),0.89,IF(AND(A446="Russia",AE446=2035),0.91,IF(AND(A446="Russia",AE446=2050),0.86,IF(AND(A446="China",AE446=2035),0.91,IF(AND(A446="China",AE446=2050),0.87,IF(AND(A446="India",AE446=2035),0.92,IF(AND(A446="India",AE446=2050),0.87,IF(AND(A446="Middle East",AE446=2035),0.89,IF(AND(A446="Middle East",AE446=2050),0.84,IF(AND(A446="Africa",AE446=2035),0.9,IF(AND(A446="Africa",AE446=2050),0.86,IF(AND(A446="Brazil",AE446=2035),0.93,IF(AND(A446="Brazil",AE446=2050),0.89,""))))))))))))))))))</f>
        <v>*0.93</v>
      </c>
      <c r="AG446" s="53" t="str">
        <f aca="false">AG445</f>
        <v>REZoning_Sol-Win</v>
      </c>
      <c r="AI446" s="1" t="s">
        <v>3754</v>
      </c>
      <c r="AJ446" s="57" t="s">
        <v>35</v>
      </c>
      <c r="AK446" s="1" t="n">
        <v>2050</v>
      </c>
      <c r="AL446" s="58" t="str">
        <f aca="false">"*"&amp;IF(AND(A446="EU",AK446=2035),0.93,IF(AND(A446="EU",AK446=2050),0.9,IF(AND(A446="USA",AK446=2035),0.92,IF(AND(A446="USA",AK446=2050),0.89,IF(AND(A446="Japan",AK446=2035),0.92,IF(AND(A446="Japan",AK446=2050),0.89,IF(AND(A446="Russia",AK446=2035),0.91,IF(AND(A446="Russia",AK446=2050),0.86,IF(AND(A446="China",AK446=2035),0.91,IF(AND(A446="China",AK446=2050),0.87,IF(AND(A446="India",AK446=2035),0.92,IF(AND(A446="India",AK446=2050),0.87,IF(AND(A446="Middle East",AK446=2035),0.89,IF(AND(A446="Middle East",AK446=2050),0.84,IF(AND(A446="Africa",AK446=2035),0.9,IF(AND(A446="Africa",AK446=2050),0.86,IF(AND(A446="Brazil",AK446=2035),0.93,IF(AND(A446="Brazil",AK446=2050),0.89,""))))))))))))))))))</f>
        <v>*0.9</v>
      </c>
      <c r="AM446" s="53" t="str">
        <f aca="false">AM445</f>
        <v>REZoning_Sol-Win</v>
      </c>
      <c r="AP446" s="0" t="s">
        <v>3754</v>
      </c>
      <c r="AQ446" s="38" t="s">
        <v>35</v>
      </c>
      <c r="AR446" s="38" t="n">
        <f aca="false">AR445</f>
        <v>2100</v>
      </c>
      <c r="AS446" s="38" t="s">
        <v>874</v>
      </c>
      <c r="AT446" s="38" t="s">
        <v>36</v>
      </c>
    </row>
    <row r="447" customFormat="false" ht="28.5" hidden="false" customHeight="true" outlineLevel="0" collapsed="false">
      <c r="A447" s="3" t="s">
        <v>51</v>
      </c>
      <c r="C447" s="0" t="s">
        <v>3755</v>
      </c>
      <c r="D447" s="50" t="s">
        <v>35</v>
      </c>
      <c r="E447" s="0" t="n">
        <v>2035</v>
      </c>
      <c r="F447" s="51" t="str">
        <f aca="false">"*"&amp;IF(AND(A447="EU",E447=2035),0.95,IF(AND(A447="EU",E447=2050),0.93,IF(AND(A447="USA",E447=2035),0.96,IF(AND(A447="USA",E447=2050),0.94,IF(AND(A447="Japan",E447=2035),0.94,IF(AND(A447="Japan",E447=2050),0.92,IF(AND(A447="Russia",E447=2035),0.95,IF(AND(A447="Russia",E447=2050),0.93,IF(AND(A447="China",E447=2035),0.94,IF(AND(A447="China",E447=2050),0.92,IF(AND(A447="India",E447=2035),0.95,IF(AND(A447="India",E447=2050),0.92,IF(AND(A447="Middle East",E447=2035),0.94,IF(AND(A447="Middle East",E447=2050),0.9,IF(AND(A447="Africa",E447=2035),0.94,IF(AND(A447="Africa",E447=2050),0.91,IF(AND(A447="Brazil",E447=2035),0.95,IF(AND(A447="Brazil",E447=2050),0.92,""))))))))))))))))))</f>
        <v>*0.95</v>
      </c>
      <c r="H447" s="0" t="s">
        <v>3755</v>
      </c>
      <c r="I447" s="50" t="s">
        <v>35</v>
      </c>
      <c r="J447" s="0" t="n">
        <v>2050</v>
      </c>
      <c r="K447" s="48" t="str">
        <f aca="false">"*"&amp;IF(AND(A447="EU",J447=2035),0.95,IF(AND(A447="EU",J447=2050),0.93,IF(AND(A447="USA",J447=2035),0.96,IF(AND(A447="USA",J447=2050),0.94,IF(AND(A447="Japan",J447=2035),0.94,IF(AND(A447="Japan",J447=2050),0.92,IF(AND(A447="Russia",J447=2035),0.95,IF(AND(A447="Russia",J447=2050),0.93,IF(AND(A447="China",J447=2035),0.94,IF(AND(A447="China",J447=2050),0.92,IF(AND(A447="India",J447=2035),0.95,IF(AND(A447="India",J447=2050),0.92,IF(AND(A447="Middle East",J447=2035),0.94,IF(AND(A447="Middle East",J447=2050),0.9,IF(AND(A447="Africa",J447=2035),0.94,IF(AND(A447="Africa",J447=2050),0.91,IF(AND(A447="Brazil",J447=2035),0.95,IF(AND(A447="Brazil",J447=2050),0.92,""))))))))))))))))))</f>
        <v>*0.93</v>
      </c>
      <c r="P447" s="41" t="s">
        <v>3755</v>
      </c>
      <c r="Q447" s="52" t="s">
        <v>35</v>
      </c>
      <c r="R447" s="41" t="n">
        <v>2035</v>
      </c>
      <c r="S447" s="53" t="str">
        <f aca="false">"*"&amp;IF(AND(A447="EU",R447=2035),0.95,IF(AND(A447="EU",R447=2050),0.93,IF(AND(A447="USA",R447=2035),0.96,IF(AND(A447="USA",R447=2050),0.93,IF(AND(A447="Japan",R447=2035),0.94,IF(AND(A447="Japan",R447=2050),0.92,IF(AND(A447="Russia",R447=2035),0.95,IF(AND(A447="Russia",R447=2050),0.91,IF(AND(A447="China",R447=2035),0.93,IF(AND(A447="China",R447=2050),0.92,IF(AND(A447="India",R447=2035),0.94,IF(AND(A447="India",R447=2050),0.91,IF(AND(A447="Middle East",R447=2035),0.92,IF(AND(A447="Middle East",R447=2050),0.89,IF(AND(A447="Africa",R447=2035),0.93,IF(AND(A447="Africa",R447=2050),0.9,IF(AND(A447="Brazil",R447=2035),0.95,IF(AND(A447="Brazil",R447=2050),0.92,""))))))))))))))))))</f>
        <v>*0.95</v>
      </c>
      <c r="U447" s="41" t="s">
        <v>3755</v>
      </c>
      <c r="V447" s="52" t="s">
        <v>35</v>
      </c>
      <c r="W447" s="41" t="n">
        <v>2050</v>
      </c>
      <c r="X447" s="53" t="str">
        <f aca="false">"*"&amp;IF(AND(A447="EU",W447=2035),0.95,IF(AND(A447="EU",W447=2050),0.93,IF(AND(A447="USA",W447=2035),0.96,IF(AND(A447="USA",W447=2050),0.93,IF(AND(A447="Japan",W447=2035),0.94,IF(AND(A447="Japan",W447=2050),0.92,IF(AND(A447="Russia",W447=2035),0.95,IF(AND(A447="Russia",W447=2050),0.91,IF(AND(A447="China",W447=2035),0.93,IF(AND(A447="China",W447=2050),0.92,IF(AND(A447="India",W447=2035),0.94,IF(AND(A447="India",W447=2050),0.91,IF(AND(A447="Middle East",W447=2035),0.92,IF(AND(A447="Middle East",W447=2050),0.89,IF(AND(A447="Africa",W447=2035),0.93,IF(AND(A447="Africa",W447=2050),0.9,IF(AND(A447="Brazil",W447=2035),0.95,IF(AND(A447="Brazil",W447=2050),0.92,""))))))))))))))))))</f>
        <v>*0.93</v>
      </c>
      <c r="AC447" s="1" t="s">
        <v>3755</v>
      </c>
      <c r="AD447" s="57" t="s">
        <v>35</v>
      </c>
      <c r="AE447" s="1" t="n">
        <v>2035</v>
      </c>
      <c r="AF447" s="58" t="str">
        <f aca="false">"*"&amp;IF(AND(A447="EU",AE447=2035),0.93,IF(AND(A447="EU",AE447=2050),0.9,IF(AND(A447="USA",AE447=2035),0.92,IF(AND(A447="USA",AE447=2050),0.89,IF(AND(A447="Japan",AE447=2035),0.92,IF(AND(A447="Japan",AE447=2050),0.89,IF(AND(A447="Russia",AE447=2035),0.91,IF(AND(A447="Russia",AE447=2050),0.86,IF(AND(A447="China",AE447=2035),0.91,IF(AND(A447="China",AE447=2050),0.87,IF(AND(A447="India",AE447=2035),0.92,IF(AND(A447="India",AE447=2050),0.87,IF(AND(A447="Middle East",AE447=2035),0.89,IF(AND(A447="Middle East",AE447=2050),0.84,IF(AND(A447="Africa",AE447=2035),0.9,IF(AND(A447="Africa",AE447=2050),0.86,IF(AND(A447="Brazil",AE447=2035),0.93,IF(AND(A447="Brazil",AE447=2050),0.89,""))))))))))))))))))</f>
        <v>*0.93</v>
      </c>
      <c r="AG447" s="53" t="str">
        <f aca="false">AG446</f>
        <v>REZoning_Sol-Win</v>
      </c>
      <c r="AI447" s="1" t="s">
        <v>3755</v>
      </c>
      <c r="AJ447" s="57" t="s">
        <v>35</v>
      </c>
      <c r="AK447" s="1" t="n">
        <v>2050</v>
      </c>
      <c r="AL447" s="58" t="str">
        <f aca="false">"*"&amp;IF(AND(A447="EU",AK447=2035),0.93,IF(AND(A447="EU",AK447=2050),0.9,IF(AND(A447="USA",AK447=2035),0.92,IF(AND(A447="USA",AK447=2050),0.89,IF(AND(A447="Japan",AK447=2035),0.92,IF(AND(A447="Japan",AK447=2050),0.89,IF(AND(A447="Russia",AK447=2035),0.91,IF(AND(A447="Russia",AK447=2050),0.86,IF(AND(A447="China",AK447=2035),0.91,IF(AND(A447="China",AK447=2050),0.87,IF(AND(A447="India",AK447=2035),0.92,IF(AND(A447="India",AK447=2050),0.87,IF(AND(A447="Middle East",AK447=2035),0.89,IF(AND(A447="Middle East",AK447=2050),0.84,IF(AND(A447="Africa",AK447=2035),0.9,IF(AND(A447="Africa",AK447=2050),0.86,IF(AND(A447="Brazil",AK447=2035),0.93,IF(AND(A447="Brazil",AK447=2050),0.89,""))))))))))))))))))</f>
        <v>*0.9</v>
      </c>
      <c r="AM447" s="53" t="str">
        <f aca="false">AM446</f>
        <v>REZoning_Sol-Win</v>
      </c>
      <c r="AP447" s="0" t="s">
        <v>3755</v>
      </c>
      <c r="AQ447" s="38" t="s">
        <v>35</v>
      </c>
      <c r="AR447" s="38" t="n">
        <f aca="false">AR446</f>
        <v>2100</v>
      </c>
      <c r="AS447" s="38" t="s">
        <v>874</v>
      </c>
      <c r="AT447" s="38" t="s">
        <v>36</v>
      </c>
    </row>
    <row r="448" customFormat="false" ht="28.5" hidden="false" customHeight="true" outlineLevel="0" collapsed="false">
      <c r="A448" s="3" t="s">
        <v>51</v>
      </c>
      <c r="C448" s="0" t="s">
        <v>3756</v>
      </c>
      <c r="D448" s="50" t="s">
        <v>35</v>
      </c>
      <c r="E448" s="0" t="n">
        <v>2035</v>
      </c>
      <c r="F448" s="51" t="str">
        <f aca="false">"*"&amp;IF(AND(A448="EU",E448=2035),0.95,IF(AND(A448="EU",E448=2050),0.93,IF(AND(A448="USA",E448=2035),0.96,IF(AND(A448="USA",E448=2050),0.94,IF(AND(A448="Japan",E448=2035),0.94,IF(AND(A448="Japan",E448=2050),0.92,IF(AND(A448="Russia",E448=2035),0.95,IF(AND(A448="Russia",E448=2050),0.93,IF(AND(A448="China",E448=2035),0.94,IF(AND(A448="China",E448=2050),0.92,IF(AND(A448="India",E448=2035),0.95,IF(AND(A448="India",E448=2050),0.92,IF(AND(A448="Middle East",E448=2035),0.94,IF(AND(A448="Middle East",E448=2050),0.9,IF(AND(A448="Africa",E448=2035),0.94,IF(AND(A448="Africa",E448=2050),0.91,IF(AND(A448="Brazil",E448=2035),0.95,IF(AND(A448="Brazil",E448=2050),0.92,""))))))))))))))))))</f>
        <v>*0.95</v>
      </c>
      <c r="H448" s="0" t="s">
        <v>3756</v>
      </c>
      <c r="I448" s="50" t="s">
        <v>35</v>
      </c>
      <c r="J448" s="0" t="n">
        <v>2050</v>
      </c>
      <c r="K448" s="48" t="str">
        <f aca="false">"*"&amp;IF(AND(A448="EU",J448=2035),0.95,IF(AND(A448="EU",J448=2050),0.93,IF(AND(A448="USA",J448=2035),0.96,IF(AND(A448="USA",J448=2050),0.94,IF(AND(A448="Japan",J448=2035),0.94,IF(AND(A448="Japan",J448=2050),0.92,IF(AND(A448="Russia",J448=2035),0.95,IF(AND(A448="Russia",J448=2050),0.93,IF(AND(A448="China",J448=2035),0.94,IF(AND(A448="China",J448=2050),0.92,IF(AND(A448="India",J448=2035),0.95,IF(AND(A448="India",J448=2050),0.92,IF(AND(A448="Middle East",J448=2035),0.94,IF(AND(A448="Middle East",J448=2050),0.9,IF(AND(A448="Africa",J448=2035),0.94,IF(AND(A448="Africa",J448=2050),0.91,IF(AND(A448="Brazil",J448=2035),0.95,IF(AND(A448="Brazil",J448=2050),0.92,""))))))))))))))))))</f>
        <v>*0.93</v>
      </c>
      <c r="P448" s="41" t="s">
        <v>3756</v>
      </c>
      <c r="Q448" s="52" t="s">
        <v>35</v>
      </c>
      <c r="R448" s="41" t="n">
        <v>2035</v>
      </c>
      <c r="S448" s="53" t="str">
        <f aca="false">"*"&amp;IF(AND(A448="EU",R448=2035),0.95,IF(AND(A448="EU",R448=2050),0.93,IF(AND(A448="USA",R448=2035),0.96,IF(AND(A448="USA",R448=2050),0.93,IF(AND(A448="Japan",R448=2035),0.94,IF(AND(A448="Japan",R448=2050),0.92,IF(AND(A448="Russia",R448=2035),0.95,IF(AND(A448="Russia",R448=2050),0.91,IF(AND(A448="China",R448=2035),0.93,IF(AND(A448="China",R448=2050),0.92,IF(AND(A448="India",R448=2035),0.94,IF(AND(A448="India",R448=2050),0.91,IF(AND(A448="Middle East",R448=2035),0.92,IF(AND(A448="Middle East",R448=2050),0.89,IF(AND(A448="Africa",R448=2035),0.93,IF(AND(A448="Africa",R448=2050),0.9,IF(AND(A448="Brazil",R448=2035),0.95,IF(AND(A448="Brazil",R448=2050),0.92,""))))))))))))))))))</f>
        <v>*0.95</v>
      </c>
      <c r="U448" s="41" t="s">
        <v>3756</v>
      </c>
      <c r="V448" s="52" t="s">
        <v>35</v>
      </c>
      <c r="W448" s="41" t="n">
        <v>2050</v>
      </c>
      <c r="X448" s="53" t="str">
        <f aca="false">"*"&amp;IF(AND(A448="EU",W448=2035),0.95,IF(AND(A448="EU",W448=2050),0.93,IF(AND(A448="USA",W448=2035),0.96,IF(AND(A448="USA",W448=2050),0.93,IF(AND(A448="Japan",W448=2035),0.94,IF(AND(A448="Japan",W448=2050),0.92,IF(AND(A448="Russia",W448=2035),0.95,IF(AND(A448="Russia",W448=2050),0.91,IF(AND(A448="China",W448=2035),0.93,IF(AND(A448="China",W448=2050),0.92,IF(AND(A448="India",W448=2035),0.94,IF(AND(A448="India",W448=2050),0.91,IF(AND(A448="Middle East",W448=2035),0.92,IF(AND(A448="Middle East",W448=2050),0.89,IF(AND(A448="Africa",W448=2035),0.93,IF(AND(A448="Africa",W448=2050),0.9,IF(AND(A448="Brazil",W448=2035),0.95,IF(AND(A448="Brazil",W448=2050),0.92,""))))))))))))))))))</f>
        <v>*0.93</v>
      </c>
      <c r="AC448" s="1" t="s">
        <v>3756</v>
      </c>
      <c r="AD448" s="57" t="s">
        <v>35</v>
      </c>
      <c r="AE448" s="1" t="n">
        <v>2035</v>
      </c>
      <c r="AF448" s="58" t="str">
        <f aca="false">"*"&amp;IF(AND(A448="EU",AE448=2035),0.93,IF(AND(A448="EU",AE448=2050),0.9,IF(AND(A448="USA",AE448=2035),0.92,IF(AND(A448="USA",AE448=2050),0.89,IF(AND(A448="Japan",AE448=2035),0.92,IF(AND(A448="Japan",AE448=2050),0.89,IF(AND(A448="Russia",AE448=2035),0.91,IF(AND(A448="Russia",AE448=2050),0.86,IF(AND(A448="China",AE448=2035),0.91,IF(AND(A448="China",AE448=2050),0.87,IF(AND(A448="India",AE448=2035),0.92,IF(AND(A448="India",AE448=2050),0.87,IF(AND(A448="Middle East",AE448=2035),0.89,IF(AND(A448="Middle East",AE448=2050),0.84,IF(AND(A448="Africa",AE448=2035),0.9,IF(AND(A448="Africa",AE448=2050),0.86,IF(AND(A448="Brazil",AE448=2035),0.93,IF(AND(A448="Brazil",AE448=2050),0.89,""))))))))))))))))))</f>
        <v>*0.93</v>
      </c>
      <c r="AG448" s="53" t="str">
        <f aca="false">AG447</f>
        <v>REZoning_Sol-Win</v>
      </c>
      <c r="AI448" s="1" t="s">
        <v>3756</v>
      </c>
      <c r="AJ448" s="57" t="s">
        <v>35</v>
      </c>
      <c r="AK448" s="1" t="n">
        <v>2050</v>
      </c>
      <c r="AL448" s="58" t="str">
        <f aca="false">"*"&amp;IF(AND(A448="EU",AK448=2035),0.93,IF(AND(A448="EU",AK448=2050),0.9,IF(AND(A448="USA",AK448=2035),0.92,IF(AND(A448="USA",AK448=2050),0.89,IF(AND(A448="Japan",AK448=2035),0.92,IF(AND(A448="Japan",AK448=2050),0.89,IF(AND(A448="Russia",AK448=2035),0.91,IF(AND(A448="Russia",AK448=2050),0.86,IF(AND(A448="China",AK448=2035),0.91,IF(AND(A448="China",AK448=2050),0.87,IF(AND(A448="India",AK448=2035),0.92,IF(AND(A448="India",AK448=2050),0.87,IF(AND(A448="Middle East",AK448=2035),0.89,IF(AND(A448="Middle East",AK448=2050),0.84,IF(AND(A448="Africa",AK448=2035),0.9,IF(AND(A448="Africa",AK448=2050),0.86,IF(AND(A448="Brazil",AK448=2035),0.93,IF(AND(A448="Brazil",AK448=2050),0.89,""))))))))))))))))))</f>
        <v>*0.9</v>
      </c>
      <c r="AM448" s="53" t="str">
        <f aca="false">AM447</f>
        <v>REZoning_Sol-Win</v>
      </c>
      <c r="AP448" s="0" t="s">
        <v>3756</v>
      </c>
      <c r="AQ448" s="38" t="s">
        <v>35</v>
      </c>
      <c r="AR448" s="38" t="n">
        <f aca="false">AR447</f>
        <v>2100</v>
      </c>
      <c r="AS448" s="38" t="s">
        <v>874</v>
      </c>
      <c r="AT448" s="38" t="s">
        <v>36</v>
      </c>
    </row>
    <row r="449" customFormat="false" ht="28.5" hidden="false" customHeight="true" outlineLevel="0" collapsed="false">
      <c r="A449" s="3" t="s">
        <v>51</v>
      </c>
      <c r="C449" s="0" t="s">
        <v>3757</v>
      </c>
      <c r="D449" s="50" t="s">
        <v>35</v>
      </c>
      <c r="E449" s="0" t="n">
        <v>2035</v>
      </c>
      <c r="F449" s="51" t="str">
        <f aca="false">"*"&amp;IF(AND(A449="EU",E449=2035),0.95,IF(AND(A449="EU",E449=2050),0.93,IF(AND(A449="USA",E449=2035),0.96,IF(AND(A449="USA",E449=2050),0.94,IF(AND(A449="Japan",E449=2035),0.94,IF(AND(A449="Japan",E449=2050),0.92,IF(AND(A449="Russia",E449=2035),0.95,IF(AND(A449="Russia",E449=2050),0.93,IF(AND(A449="China",E449=2035),0.94,IF(AND(A449="China",E449=2050),0.92,IF(AND(A449="India",E449=2035),0.95,IF(AND(A449="India",E449=2050),0.92,IF(AND(A449="Middle East",E449=2035),0.94,IF(AND(A449="Middle East",E449=2050),0.9,IF(AND(A449="Africa",E449=2035),0.94,IF(AND(A449="Africa",E449=2050),0.91,IF(AND(A449="Brazil",E449=2035),0.95,IF(AND(A449="Brazil",E449=2050),0.92,""))))))))))))))))))</f>
        <v>*0.95</v>
      </c>
      <c r="H449" s="0" t="s">
        <v>3757</v>
      </c>
      <c r="I449" s="50" t="s">
        <v>35</v>
      </c>
      <c r="J449" s="0" t="n">
        <v>2050</v>
      </c>
      <c r="K449" s="48" t="str">
        <f aca="false">"*"&amp;IF(AND(A449="EU",J449=2035),0.95,IF(AND(A449="EU",J449=2050),0.93,IF(AND(A449="USA",J449=2035),0.96,IF(AND(A449="USA",J449=2050),0.94,IF(AND(A449="Japan",J449=2035),0.94,IF(AND(A449="Japan",J449=2050),0.92,IF(AND(A449="Russia",J449=2035),0.95,IF(AND(A449="Russia",J449=2050),0.93,IF(AND(A449="China",J449=2035),0.94,IF(AND(A449="China",J449=2050),0.92,IF(AND(A449="India",J449=2035),0.95,IF(AND(A449="India",J449=2050),0.92,IF(AND(A449="Middle East",J449=2035),0.94,IF(AND(A449="Middle East",J449=2050),0.9,IF(AND(A449="Africa",J449=2035),0.94,IF(AND(A449="Africa",J449=2050),0.91,IF(AND(A449="Brazil",J449=2035),0.95,IF(AND(A449="Brazil",J449=2050),0.92,""))))))))))))))))))</f>
        <v>*0.93</v>
      </c>
      <c r="P449" s="41" t="s">
        <v>3757</v>
      </c>
      <c r="Q449" s="52" t="s">
        <v>35</v>
      </c>
      <c r="R449" s="41" t="n">
        <v>2035</v>
      </c>
      <c r="S449" s="53" t="str">
        <f aca="false">"*"&amp;IF(AND(A449="EU",R449=2035),0.95,IF(AND(A449="EU",R449=2050),0.93,IF(AND(A449="USA",R449=2035),0.96,IF(AND(A449="USA",R449=2050),0.93,IF(AND(A449="Japan",R449=2035),0.94,IF(AND(A449="Japan",R449=2050),0.92,IF(AND(A449="Russia",R449=2035),0.95,IF(AND(A449="Russia",R449=2050),0.91,IF(AND(A449="China",R449=2035),0.93,IF(AND(A449="China",R449=2050),0.92,IF(AND(A449="India",R449=2035),0.94,IF(AND(A449="India",R449=2050),0.91,IF(AND(A449="Middle East",R449=2035),0.92,IF(AND(A449="Middle East",R449=2050),0.89,IF(AND(A449="Africa",R449=2035),0.93,IF(AND(A449="Africa",R449=2050),0.9,IF(AND(A449="Brazil",R449=2035),0.95,IF(AND(A449="Brazil",R449=2050),0.92,""))))))))))))))))))</f>
        <v>*0.95</v>
      </c>
      <c r="U449" s="41" t="s">
        <v>3757</v>
      </c>
      <c r="V449" s="52" t="s">
        <v>35</v>
      </c>
      <c r="W449" s="41" t="n">
        <v>2050</v>
      </c>
      <c r="X449" s="53" t="str">
        <f aca="false">"*"&amp;IF(AND(A449="EU",W449=2035),0.95,IF(AND(A449="EU",W449=2050),0.93,IF(AND(A449="USA",W449=2035),0.96,IF(AND(A449="USA",W449=2050),0.93,IF(AND(A449="Japan",W449=2035),0.94,IF(AND(A449="Japan",W449=2050),0.92,IF(AND(A449="Russia",W449=2035),0.95,IF(AND(A449="Russia",W449=2050),0.91,IF(AND(A449="China",W449=2035),0.93,IF(AND(A449="China",W449=2050),0.92,IF(AND(A449="India",W449=2035),0.94,IF(AND(A449="India",W449=2050),0.91,IF(AND(A449="Middle East",W449=2035),0.92,IF(AND(A449="Middle East",W449=2050),0.89,IF(AND(A449="Africa",W449=2035),0.93,IF(AND(A449="Africa",W449=2050),0.9,IF(AND(A449="Brazil",W449=2035),0.95,IF(AND(A449="Brazil",W449=2050),0.92,""))))))))))))))))))</f>
        <v>*0.93</v>
      </c>
      <c r="AC449" s="1" t="s">
        <v>3757</v>
      </c>
      <c r="AD449" s="57" t="s">
        <v>35</v>
      </c>
      <c r="AE449" s="1" t="n">
        <v>2035</v>
      </c>
      <c r="AF449" s="58" t="str">
        <f aca="false">"*"&amp;IF(AND(A449="EU",AE449=2035),0.93,IF(AND(A449="EU",AE449=2050),0.9,IF(AND(A449="USA",AE449=2035),0.92,IF(AND(A449="USA",AE449=2050),0.89,IF(AND(A449="Japan",AE449=2035),0.92,IF(AND(A449="Japan",AE449=2050),0.89,IF(AND(A449="Russia",AE449=2035),0.91,IF(AND(A449="Russia",AE449=2050),0.86,IF(AND(A449="China",AE449=2035),0.91,IF(AND(A449="China",AE449=2050),0.87,IF(AND(A449="India",AE449=2035),0.92,IF(AND(A449="India",AE449=2050),0.87,IF(AND(A449="Middle East",AE449=2035),0.89,IF(AND(A449="Middle East",AE449=2050),0.84,IF(AND(A449="Africa",AE449=2035),0.9,IF(AND(A449="Africa",AE449=2050),0.86,IF(AND(A449="Brazil",AE449=2035),0.93,IF(AND(A449="Brazil",AE449=2050),0.89,""))))))))))))))))))</f>
        <v>*0.93</v>
      </c>
      <c r="AG449" s="53" t="str">
        <f aca="false">AG448</f>
        <v>REZoning_Sol-Win</v>
      </c>
      <c r="AI449" s="1" t="s">
        <v>3757</v>
      </c>
      <c r="AJ449" s="57" t="s">
        <v>35</v>
      </c>
      <c r="AK449" s="1" t="n">
        <v>2050</v>
      </c>
      <c r="AL449" s="58" t="str">
        <f aca="false">"*"&amp;IF(AND(A449="EU",AK449=2035),0.93,IF(AND(A449="EU",AK449=2050),0.9,IF(AND(A449="USA",AK449=2035),0.92,IF(AND(A449="USA",AK449=2050),0.89,IF(AND(A449="Japan",AK449=2035),0.92,IF(AND(A449="Japan",AK449=2050),0.89,IF(AND(A449="Russia",AK449=2035),0.91,IF(AND(A449="Russia",AK449=2050),0.86,IF(AND(A449="China",AK449=2035),0.91,IF(AND(A449="China",AK449=2050),0.87,IF(AND(A449="India",AK449=2035),0.92,IF(AND(A449="India",AK449=2050),0.87,IF(AND(A449="Middle East",AK449=2035),0.89,IF(AND(A449="Middle East",AK449=2050),0.84,IF(AND(A449="Africa",AK449=2035),0.9,IF(AND(A449="Africa",AK449=2050),0.86,IF(AND(A449="Brazil",AK449=2035),0.93,IF(AND(A449="Brazil",AK449=2050),0.89,""))))))))))))))))))</f>
        <v>*0.9</v>
      </c>
      <c r="AM449" s="53" t="str">
        <f aca="false">AM448</f>
        <v>REZoning_Sol-Win</v>
      </c>
      <c r="AP449" s="0" t="s">
        <v>3757</v>
      </c>
      <c r="AQ449" s="38" t="s">
        <v>35</v>
      </c>
      <c r="AR449" s="38" t="n">
        <f aca="false">AR448</f>
        <v>2100</v>
      </c>
      <c r="AS449" s="38" t="s">
        <v>874</v>
      </c>
      <c r="AT449" s="38" t="s">
        <v>36</v>
      </c>
    </row>
    <row r="450" customFormat="false" ht="28.5" hidden="false" customHeight="true" outlineLevel="0" collapsed="false">
      <c r="A450" s="3" t="s">
        <v>51</v>
      </c>
      <c r="C450" s="0" t="s">
        <v>3758</v>
      </c>
      <c r="D450" s="50" t="s">
        <v>35</v>
      </c>
      <c r="E450" s="0" t="n">
        <v>2035</v>
      </c>
      <c r="F450" s="51" t="str">
        <f aca="false">"*"&amp;IF(AND(A450="EU",E450=2035),0.95,IF(AND(A450="EU",E450=2050),0.93,IF(AND(A450="USA",E450=2035),0.96,IF(AND(A450="USA",E450=2050),0.94,IF(AND(A450="Japan",E450=2035),0.94,IF(AND(A450="Japan",E450=2050),0.92,IF(AND(A450="Russia",E450=2035),0.95,IF(AND(A450="Russia",E450=2050),0.93,IF(AND(A450="China",E450=2035),0.94,IF(AND(A450="China",E450=2050),0.92,IF(AND(A450="India",E450=2035),0.95,IF(AND(A450="India",E450=2050),0.92,IF(AND(A450="Middle East",E450=2035),0.94,IF(AND(A450="Middle East",E450=2050),0.9,IF(AND(A450="Africa",E450=2035),0.94,IF(AND(A450="Africa",E450=2050),0.91,IF(AND(A450="Brazil",E450=2035),0.95,IF(AND(A450="Brazil",E450=2050),0.92,""))))))))))))))))))</f>
        <v>*0.95</v>
      </c>
      <c r="H450" s="0" t="s">
        <v>3758</v>
      </c>
      <c r="I450" s="50" t="s">
        <v>35</v>
      </c>
      <c r="J450" s="0" t="n">
        <v>2050</v>
      </c>
      <c r="K450" s="48" t="str">
        <f aca="false">"*"&amp;IF(AND(A450="EU",J450=2035),0.95,IF(AND(A450="EU",J450=2050),0.93,IF(AND(A450="USA",J450=2035),0.96,IF(AND(A450="USA",J450=2050),0.94,IF(AND(A450="Japan",J450=2035),0.94,IF(AND(A450="Japan",J450=2050),0.92,IF(AND(A450="Russia",J450=2035),0.95,IF(AND(A450="Russia",J450=2050),0.93,IF(AND(A450="China",J450=2035),0.94,IF(AND(A450="China",J450=2050),0.92,IF(AND(A450="India",J450=2035),0.95,IF(AND(A450="India",J450=2050),0.92,IF(AND(A450="Middle East",J450=2035),0.94,IF(AND(A450="Middle East",J450=2050),0.9,IF(AND(A450="Africa",J450=2035),0.94,IF(AND(A450="Africa",J450=2050),0.91,IF(AND(A450="Brazil",J450=2035),0.95,IF(AND(A450="Brazil",J450=2050),0.92,""))))))))))))))))))</f>
        <v>*0.93</v>
      </c>
      <c r="P450" s="41" t="s">
        <v>3758</v>
      </c>
      <c r="Q450" s="52" t="s">
        <v>35</v>
      </c>
      <c r="R450" s="41" t="n">
        <v>2035</v>
      </c>
      <c r="S450" s="53" t="str">
        <f aca="false">"*"&amp;IF(AND(A450="EU",R450=2035),0.95,IF(AND(A450="EU",R450=2050),0.93,IF(AND(A450="USA",R450=2035),0.96,IF(AND(A450="USA",R450=2050),0.93,IF(AND(A450="Japan",R450=2035),0.94,IF(AND(A450="Japan",R450=2050),0.92,IF(AND(A450="Russia",R450=2035),0.95,IF(AND(A450="Russia",R450=2050),0.91,IF(AND(A450="China",R450=2035),0.93,IF(AND(A450="China",R450=2050),0.92,IF(AND(A450="India",R450=2035),0.94,IF(AND(A450="India",R450=2050),0.91,IF(AND(A450="Middle East",R450=2035),0.92,IF(AND(A450="Middle East",R450=2050),0.89,IF(AND(A450="Africa",R450=2035),0.93,IF(AND(A450="Africa",R450=2050),0.9,IF(AND(A450="Brazil",R450=2035),0.95,IF(AND(A450="Brazil",R450=2050),0.92,""))))))))))))))))))</f>
        <v>*0.95</v>
      </c>
      <c r="U450" s="41" t="s">
        <v>3758</v>
      </c>
      <c r="V450" s="52" t="s">
        <v>35</v>
      </c>
      <c r="W450" s="41" t="n">
        <v>2050</v>
      </c>
      <c r="X450" s="53" t="str">
        <f aca="false">"*"&amp;IF(AND(A450="EU",W450=2035),0.95,IF(AND(A450="EU",W450=2050),0.93,IF(AND(A450="USA",W450=2035),0.96,IF(AND(A450="USA",W450=2050),0.93,IF(AND(A450="Japan",W450=2035),0.94,IF(AND(A450="Japan",W450=2050),0.92,IF(AND(A450="Russia",W450=2035),0.95,IF(AND(A450="Russia",W450=2050),0.91,IF(AND(A450="China",W450=2035),0.93,IF(AND(A450="China",W450=2050),0.92,IF(AND(A450="India",W450=2035),0.94,IF(AND(A450="India",W450=2050),0.91,IF(AND(A450="Middle East",W450=2035),0.92,IF(AND(A450="Middle East",W450=2050),0.89,IF(AND(A450="Africa",W450=2035),0.93,IF(AND(A450="Africa",W450=2050),0.9,IF(AND(A450="Brazil",W450=2035),0.95,IF(AND(A450="Brazil",W450=2050),0.92,""))))))))))))))))))</f>
        <v>*0.93</v>
      </c>
      <c r="AC450" s="1" t="s">
        <v>3758</v>
      </c>
      <c r="AD450" s="57" t="s">
        <v>35</v>
      </c>
      <c r="AE450" s="1" t="n">
        <v>2035</v>
      </c>
      <c r="AF450" s="58" t="str">
        <f aca="false">"*"&amp;IF(AND(A450="EU",AE450=2035),0.93,IF(AND(A450="EU",AE450=2050),0.9,IF(AND(A450="USA",AE450=2035),0.92,IF(AND(A450="USA",AE450=2050),0.89,IF(AND(A450="Japan",AE450=2035),0.92,IF(AND(A450="Japan",AE450=2050),0.89,IF(AND(A450="Russia",AE450=2035),0.91,IF(AND(A450="Russia",AE450=2050),0.86,IF(AND(A450="China",AE450=2035),0.91,IF(AND(A450="China",AE450=2050),0.87,IF(AND(A450="India",AE450=2035),0.92,IF(AND(A450="India",AE450=2050),0.87,IF(AND(A450="Middle East",AE450=2035),0.89,IF(AND(A450="Middle East",AE450=2050),0.84,IF(AND(A450="Africa",AE450=2035),0.9,IF(AND(A450="Africa",AE450=2050),0.86,IF(AND(A450="Brazil",AE450=2035),0.93,IF(AND(A450="Brazil",AE450=2050),0.89,""))))))))))))))))))</f>
        <v>*0.93</v>
      </c>
      <c r="AG450" s="53" t="str">
        <f aca="false">AG449</f>
        <v>REZoning_Sol-Win</v>
      </c>
      <c r="AI450" s="1" t="s">
        <v>3758</v>
      </c>
      <c r="AJ450" s="57" t="s">
        <v>35</v>
      </c>
      <c r="AK450" s="1" t="n">
        <v>2050</v>
      </c>
      <c r="AL450" s="58" t="str">
        <f aca="false">"*"&amp;IF(AND(A450="EU",AK450=2035),0.93,IF(AND(A450="EU",AK450=2050),0.9,IF(AND(A450="USA",AK450=2035),0.92,IF(AND(A450="USA",AK450=2050),0.89,IF(AND(A450="Japan",AK450=2035),0.92,IF(AND(A450="Japan",AK450=2050),0.89,IF(AND(A450="Russia",AK450=2035),0.91,IF(AND(A450="Russia",AK450=2050),0.86,IF(AND(A450="China",AK450=2035),0.91,IF(AND(A450="China",AK450=2050),0.87,IF(AND(A450="India",AK450=2035),0.92,IF(AND(A450="India",AK450=2050),0.87,IF(AND(A450="Middle East",AK450=2035),0.89,IF(AND(A450="Middle East",AK450=2050),0.84,IF(AND(A450="Africa",AK450=2035),0.9,IF(AND(A450="Africa",AK450=2050),0.86,IF(AND(A450="Brazil",AK450=2035),0.93,IF(AND(A450="Brazil",AK450=2050),0.89,""))))))))))))))))))</f>
        <v>*0.9</v>
      </c>
      <c r="AM450" s="53" t="str">
        <f aca="false">AM449</f>
        <v>REZoning_Sol-Win</v>
      </c>
      <c r="AP450" s="0" t="s">
        <v>3758</v>
      </c>
      <c r="AQ450" s="38" t="s">
        <v>35</v>
      </c>
      <c r="AR450" s="38" t="n">
        <f aca="false">AR449</f>
        <v>2100</v>
      </c>
      <c r="AS450" s="38" t="s">
        <v>874</v>
      </c>
      <c r="AT450" s="38" t="s">
        <v>36</v>
      </c>
    </row>
    <row r="451" customFormat="false" ht="28.5" hidden="false" customHeight="true" outlineLevel="0" collapsed="false">
      <c r="A451" s="3" t="s">
        <v>51</v>
      </c>
      <c r="C451" s="0" t="s">
        <v>3759</v>
      </c>
      <c r="D451" s="50" t="s">
        <v>35</v>
      </c>
      <c r="E451" s="0" t="n">
        <v>2035</v>
      </c>
      <c r="F451" s="51" t="str">
        <f aca="false">"*"&amp;IF(AND(A451="EU",E451=2035),0.95,IF(AND(A451="EU",E451=2050),0.93,IF(AND(A451="USA",E451=2035),0.96,IF(AND(A451="USA",E451=2050),0.94,IF(AND(A451="Japan",E451=2035),0.94,IF(AND(A451="Japan",E451=2050),0.92,IF(AND(A451="Russia",E451=2035),0.95,IF(AND(A451="Russia",E451=2050),0.93,IF(AND(A451="China",E451=2035),0.94,IF(AND(A451="China",E451=2050),0.92,IF(AND(A451="India",E451=2035),0.95,IF(AND(A451="India",E451=2050),0.92,IF(AND(A451="Middle East",E451=2035),0.94,IF(AND(A451="Middle East",E451=2050),0.9,IF(AND(A451="Africa",E451=2035),0.94,IF(AND(A451="Africa",E451=2050),0.91,IF(AND(A451="Brazil",E451=2035),0.95,IF(AND(A451="Brazil",E451=2050),0.92,""))))))))))))))))))</f>
        <v>*0.95</v>
      </c>
      <c r="H451" s="0" t="s">
        <v>3759</v>
      </c>
      <c r="I451" s="50" t="s">
        <v>35</v>
      </c>
      <c r="J451" s="0" t="n">
        <v>2050</v>
      </c>
      <c r="K451" s="48" t="str">
        <f aca="false">"*"&amp;IF(AND(A451="EU",J451=2035),0.95,IF(AND(A451="EU",J451=2050),0.93,IF(AND(A451="USA",J451=2035),0.96,IF(AND(A451="USA",J451=2050),0.94,IF(AND(A451="Japan",J451=2035),0.94,IF(AND(A451="Japan",J451=2050),0.92,IF(AND(A451="Russia",J451=2035),0.95,IF(AND(A451="Russia",J451=2050),0.93,IF(AND(A451="China",J451=2035),0.94,IF(AND(A451="China",J451=2050),0.92,IF(AND(A451="India",J451=2035),0.95,IF(AND(A451="India",J451=2050),0.92,IF(AND(A451="Middle East",J451=2035),0.94,IF(AND(A451="Middle East",J451=2050),0.9,IF(AND(A451="Africa",J451=2035),0.94,IF(AND(A451="Africa",J451=2050),0.91,IF(AND(A451="Brazil",J451=2035),0.95,IF(AND(A451="Brazil",J451=2050),0.92,""))))))))))))))))))</f>
        <v>*0.93</v>
      </c>
      <c r="P451" s="41" t="s">
        <v>3759</v>
      </c>
      <c r="Q451" s="52" t="s">
        <v>35</v>
      </c>
      <c r="R451" s="41" t="n">
        <v>2035</v>
      </c>
      <c r="S451" s="53" t="str">
        <f aca="false">"*"&amp;IF(AND(A451="EU",R451=2035),0.95,IF(AND(A451="EU",R451=2050),0.93,IF(AND(A451="USA",R451=2035),0.96,IF(AND(A451="USA",R451=2050),0.93,IF(AND(A451="Japan",R451=2035),0.94,IF(AND(A451="Japan",R451=2050),0.92,IF(AND(A451="Russia",R451=2035),0.95,IF(AND(A451="Russia",R451=2050),0.91,IF(AND(A451="China",R451=2035),0.93,IF(AND(A451="China",R451=2050),0.92,IF(AND(A451="India",R451=2035),0.94,IF(AND(A451="India",R451=2050),0.91,IF(AND(A451="Middle East",R451=2035),0.92,IF(AND(A451="Middle East",R451=2050),0.89,IF(AND(A451="Africa",R451=2035),0.93,IF(AND(A451="Africa",R451=2050),0.9,IF(AND(A451="Brazil",R451=2035),0.95,IF(AND(A451="Brazil",R451=2050),0.92,""))))))))))))))))))</f>
        <v>*0.95</v>
      </c>
      <c r="U451" s="41" t="s">
        <v>3759</v>
      </c>
      <c r="V451" s="52" t="s">
        <v>35</v>
      </c>
      <c r="W451" s="41" t="n">
        <v>2050</v>
      </c>
      <c r="X451" s="53" t="str">
        <f aca="false">"*"&amp;IF(AND(A451="EU",W451=2035),0.95,IF(AND(A451="EU",W451=2050),0.93,IF(AND(A451="USA",W451=2035),0.96,IF(AND(A451="USA",W451=2050),0.93,IF(AND(A451="Japan",W451=2035),0.94,IF(AND(A451="Japan",W451=2050),0.92,IF(AND(A451="Russia",W451=2035),0.95,IF(AND(A451="Russia",W451=2050),0.91,IF(AND(A451="China",W451=2035),0.93,IF(AND(A451="China",W451=2050),0.92,IF(AND(A451="India",W451=2035),0.94,IF(AND(A451="India",W451=2050),0.91,IF(AND(A451="Middle East",W451=2035),0.92,IF(AND(A451="Middle East",W451=2050),0.89,IF(AND(A451="Africa",W451=2035),0.93,IF(AND(A451="Africa",W451=2050),0.9,IF(AND(A451="Brazil",W451=2035),0.95,IF(AND(A451="Brazil",W451=2050),0.92,""))))))))))))))))))</f>
        <v>*0.93</v>
      </c>
      <c r="AC451" s="1" t="s">
        <v>3759</v>
      </c>
      <c r="AD451" s="57" t="s">
        <v>35</v>
      </c>
      <c r="AE451" s="1" t="n">
        <v>2035</v>
      </c>
      <c r="AF451" s="58" t="str">
        <f aca="false">"*"&amp;IF(AND(A451="EU",AE451=2035),0.93,IF(AND(A451="EU",AE451=2050),0.9,IF(AND(A451="USA",AE451=2035),0.92,IF(AND(A451="USA",AE451=2050),0.89,IF(AND(A451="Japan",AE451=2035),0.92,IF(AND(A451="Japan",AE451=2050),0.89,IF(AND(A451="Russia",AE451=2035),0.91,IF(AND(A451="Russia",AE451=2050),0.86,IF(AND(A451="China",AE451=2035),0.91,IF(AND(A451="China",AE451=2050),0.87,IF(AND(A451="India",AE451=2035),0.92,IF(AND(A451="India",AE451=2050),0.87,IF(AND(A451="Middle East",AE451=2035),0.89,IF(AND(A451="Middle East",AE451=2050),0.84,IF(AND(A451="Africa",AE451=2035),0.9,IF(AND(A451="Africa",AE451=2050),0.86,IF(AND(A451="Brazil",AE451=2035),0.93,IF(AND(A451="Brazil",AE451=2050),0.89,""))))))))))))))))))</f>
        <v>*0.93</v>
      </c>
      <c r="AG451" s="53" t="str">
        <f aca="false">AG450</f>
        <v>REZoning_Sol-Win</v>
      </c>
      <c r="AI451" s="1" t="s">
        <v>3759</v>
      </c>
      <c r="AJ451" s="57" t="s">
        <v>35</v>
      </c>
      <c r="AK451" s="1" t="n">
        <v>2050</v>
      </c>
      <c r="AL451" s="58" t="str">
        <f aca="false">"*"&amp;IF(AND(A451="EU",AK451=2035),0.93,IF(AND(A451="EU",AK451=2050),0.9,IF(AND(A451="USA",AK451=2035),0.92,IF(AND(A451="USA",AK451=2050),0.89,IF(AND(A451="Japan",AK451=2035),0.92,IF(AND(A451="Japan",AK451=2050),0.89,IF(AND(A451="Russia",AK451=2035),0.91,IF(AND(A451="Russia",AK451=2050),0.86,IF(AND(A451="China",AK451=2035),0.91,IF(AND(A451="China",AK451=2050),0.87,IF(AND(A451="India",AK451=2035),0.92,IF(AND(A451="India",AK451=2050),0.87,IF(AND(A451="Middle East",AK451=2035),0.89,IF(AND(A451="Middle East",AK451=2050),0.84,IF(AND(A451="Africa",AK451=2035),0.9,IF(AND(A451="Africa",AK451=2050),0.86,IF(AND(A451="Brazil",AK451=2035),0.93,IF(AND(A451="Brazil",AK451=2050),0.89,""))))))))))))))))))</f>
        <v>*0.9</v>
      </c>
      <c r="AM451" s="53" t="str">
        <f aca="false">AM450</f>
        <v>REZoning_Sol-Win</v>
      </c>
      <c r="AP451" s="0" t="s">
        <v>3759</v>
      </c>
      <c r="AQ451" s="38" t="s">
        <v>35</v>
      </c>
      <c r="AR451" s="38" t="n">
        <f aca="false">AR450</f>
        <v>2100</v>
      </c>
      <c r="AS451" s="38" t="s">
        <v>874</v>
      </c>
      <c r="AT451" s="38" t="s">
        <v>36</v>
      </c>
    </row>
    <row r="452" customFormat="false" ht="28.5" hidden="false" customHeight="true" outlineLevel="0" collapsed="false">
      <c r="A452" s="3" t="s">
        <v>51</v>
      </c>
      <c r="C452" s="0" t="s">
        <v>3760</v>
      </c>
      <c r="D452" s="50" t="s">
        <v>35</v>
      </c>
      <c r="E452" s="0" t="n">
        <v>2035</v>
      </c>
      <c r="F452" s="51" t="str">
        <f aca="false">"*"&amp;IF(AND(A452="EU",E452=2035),0.95,IF(AND(A452="EU",E452=2050),0.93,IF(AND(A452="USA",E452=2035),0.96,IF(AND(A452="USA",E452=2050),0.94,IF(AND(A452="Japan",E452=2035),0.94,IF(AND(A452="Japan",E452=2050),0.92,IF(AND(A452="Russia",E452=2035),0.95,IF(AND(A452="Russia",E452=2050),0.93,IF(AND(A452="China",E452=2035),0.94,IF(AND(A452="China",E452=2050),0.92,IF(AND(A452="India",E452=2035),0.95,IF(AND(A452="India",E452=2050),0.92,IF(AND(A452="Middle East",E452=2035),0.94,IF(AND(A452="Middle East",E452=2050),0.9,IF(AND(A452="Africa",E452=2035),0.94,IF(AND(A452="Africa",E452=2050),0.91,IF(AND(A452="Brazil",E452=2035),0.95,IF(AND(A452="Brazil",E452=2050),0.92,""))))))))))))))))))</f>
        <v>*0.95</v>
      </c>
      <c r="H452" s="0" t="s">
        <v>3760</v>
      </c>
      <c r="I452" s="50" t="s">
        <v>35</v>
      </c>
      <c r="J452" s="0" t="n">
        <v>2050</v>
      </c>
      <c r="K452" s="48" t="str">
        <f aca="false">"*"&amp;IF(AND(A452="EU",J452=2035),0.95,IF(AND(A452="EU",J452=2050),0.93,IF(AND(A452="USA",J452=2035),0.96,IF(AND(A452="USA",J452=2050),0.94,IF(AND(A452="Japan",J452=2035),0.94,IF(AND(A452="Japan",J452=2050),0.92,IF(AND(A452="Russia",J452=2035),0.95,IF(AND(A452="Russia",J452=2050),0.93,IF(AND(A452="China",J452=2035),0.94,IF(AND(A452="China",J452=2050),0.92,IF(AND(A452="India",J452=2035),0.95,IF(AND(A452="India",J452=2050),0.92,IF(AND(A452="Middle East",J452=2035),0.94,IF(AND(A452="Middle East",J452=2050),0.9,IF(AND(A452="Africa",J452=2035),0.94,IF(AND(A452="Africa",J452=2050),0.91,IF(AND(A452="Brazil",J452=2035),0.95,IF(AND(A452="Brazil",J452=2050),0.92,""))))))))))))))))))</f>
        <v>*0.93</v>
      </c>
      <c r="P452" s="41" t="s">
        <v>3760</v>
      </c>
      <c r="Q452" s="52" t="s">
        <v>35</v>
      </c>
      <c r="R452" s="41" t="n">
        <v>2035</v>
      </c>
      <c r="S452" s="53" t="str">
        <f aca="false">"*"&amp;IF(AND(A452="EU",R452=2035),0.95,IF(AND(A452="EU",R452=2050),0.93,IF(AND(A452="USA",R452=2035),0.96,IF(AND(A452="USA",R452=2050),0.93,IF(AND(A452="Japan",R452=2035),0.94,IF(AND(A452="Japan",R452=2050),0.92,IF(AND(A452="Russia",R452=2035),0.95,IF(AND(A452="Russia",R452=2050),0.91,IF(AND(A452="China",R452=2035),0.93,IF(AND(A452="China",R452=2050),0.92,IF(AND(A452="India",R452=2035),0.94,IF(AND(A452="India",R452=2050),0.91,IF(AND(A452="Middle East",R452=2035),0.92,IF(AND(A452="Middle East",R452=2050),0.89,IF(AND(A452="Africa",R452=2035),0.93,IF(AND(A452="Africa",R452=2050),0.9,IF(AND(A452="Brazil",R452=2035),0.95,IF(AND(A452="Brazil",R452=2050),0.92,""))))))))))))))))))</f>
        <v>*0.95</v>
      </c>
      <c r="U452" s="41" t="s">
        <v>3760</v>
      </c>
      <c r="V452" s="52" t="s">
        <v>35</v>
      </c>
      <c r="W452" s="41" t="n">
        <v>2050</v>
      </c>
      <c r="X452" s="53" t="str">
        <f aca="false">"*"&amp;IF(AND(A452="EU",W452=2035),0.95,IF(AND(A452="EU",W452=2050),0.93,IF(AND(A452="USA",W452=2035),0.96,IF(AND(A452="USA",W452=2050),0.93,IF(AND(A452="Japan",W452=2035),0.94,IF(AND(A452="Japan",W452=2050),0.92,IF(AND(A452="Russia",W452=2035),0.95,IF(AND(A452="Russia",W452=2050),0.91,IF(AND(A452="China",W452=2035),0.93,IF(AND(A452="China",W452=2050),0.92,IF(AND(A452="India",W452=2035),0.94,IF(AND(A452="India",W452=2050),0.91,IF(AND(A452="Middle East",W452=2035),0.92,IF(AND(A452="Middle East",W452=2050),0.89,IF(AND(A452="Africa",W452=2035),0.93,IF(AND(A452="Africa",W452=2050),0.9,IF(AND(A452="Brazil",W452=2035),0.95,IF(AND(A452="Brazil",W452=2050),0.92,""))))))))))))))))))</f>
        <v>*0.93</v>
      </c>
      <c r="AC452" s="1" t="s">
        <v>3760</v>
      </c>
      <c r="AD452" s="57" t="s">
        <v>35</v>
      </c>
      <c r="AE452" s="1" t="n">
        <v>2035</v>
      </c>
      <c r="AF452" s="58" t="str">
        <f aca="false">"*"&amp;IF(AND(A452="EU",AE452=2035),0.93,IF(AND(A452="EU",AE452=2050),0.9,IF(AND(A452="USA",AE452=2035),0.92,IF(AND(A452="USA",AE452=2050),0.89,IF(AND(A452="Japan",AE452=2035),0.92,IF(AND(A452="Japan",AE452=2050),0.89,IF(AND(A452="Russia",AE452=2035),0.91,IF(AND(A452="Russia",AE452=2050),0.86,IF(AND(A452="China",AE452=2035),0.91,IF(AND(A452="China",AE452=2050),0.87,IF(AND(A452="India",AE452=2035),0.92,IF(AND(A452="India",AE452=2050),0.87,IF(AND(A452="Middle East",AE452=2035),0.89,IF(AND(A452="Middle East",AE452=2050),0.84,IF(AND(A452="Africa",AE452=2035),0.9,IF(AND(A452="Africa",AE452=2050),0.86,IF(AND(A452="Brazil",AE452=2035),0.93,IF(AND(A452="Brazil",AE452=2050),0.89,""))))))))))))))))))</f>
        <v>*0.93</v>
      </c>
      <c r="AG452" s="53" t="str">
        <f aca="false">AG451</f>
        <v>REZoning_Sol-Win</v>
      </c>
      <c r="AI452" s="1" t="s">
        <v>3760</v>
      </c>
      <c r="AJ452" s="57" t="s">
        <v>35</v>
      </c>
      <c r="AK452" s="1" t="n">
        <v>2050</v>
      </c>
      <c r="AL452" s="58" t="str">
        <f aca="false">"*"&amp;IF(AND(A452="EU",AK452=2035),0.93,IF(AND(A452="EU",AK452=2050),0.9,IF(AND(A452="USA",AK452=2035),0.92,IF(AND(A452="USA",AK452=2050),0.89,IF(AND(A452="Japan",AK452=2035),0.92,IF(AND(A452="Japan",AK452=2050),0.89,IF(AND(A452="Russia",AK452=2035),0.91,IF(AND(A452="Russia",AK452=2050),0.86,IF(AND(A452="China",AK452=2035),0.91,IF(AND(A452="China",AK452=2050),0.87,IF(AND(A452="India",AK452=2035),0.92,IF(AND(A452="India",AK452=2050),0.87,IF(AND(A452="Middle East",AK452=2035),0.89,IF(AND(A452="Middle East",AK452=2050),0.84,IF(AND(A452="Africa",AK452=2035),0.9,IF(AND(A452="Africa",AK452=2050),0.86,IF(AND(A452="Brazil",AK452=2035),0.93,IF(AND(A452="Brazil",AK452=2050),0.89,""))))))))))))))))))</f>
        <v>*0.9</v>
      </c>
      <c r="AM452" s="53" t="str">
        <f aca="false">AM451</f>
        <v>REZoning_Sol-Win</v>
      </c>
      <c r="AP452" s="0" t="s">
        <v>3760</v>
      </c>
      <c r="AQ452" s="38" t="s">
        <v>35</v>
      </c>
      <c r="AR452" s="38" t="n">
        <f aca="false">AR451</f>
        <v>2100</v>
      </c>
      <c r="AS452" s="38" t="s">
        <v>874</v>
      </c>
      <c r="AT452" s="38" t="s">
        <v>36</v>
      </c>
    </row>
    <row r="453" customFormat="false" ht="28.5" hidden="false" customHeight="true" outlineLevel="0" collapsed="false">
      <c r="A453" s="3" t="s">
        <v>51</v>
      </c>
      <c r="C453" s="0" t="s">
        <v>3761</v>
      </c>
      <c r="D453" s="50" t="s">
        <v>35</v>
      </c>
      <c r="E453" s="0" t="n">
        <v>2035</v>
      </c>
      <c r="F453" s="51" t="str">
        <f aca="false">"*"&amp;IF(AND(A453="EU",E453=2035),0.95,IF(AND(A453="EU",E453=2050),0.93,IF(AND(A453="USA",E453=2035),0.96,IF(AND(A453="USA",E453=2050),0.94,IF(AND(A453="Japan",E453=2035),0.94,IF(AND(A453="Japan",E453=2050),0.92,IF(AND(A453="Russia",E453=2035),0.95,IF(AND(A453="Russia",E453=2050),0.93,IF(AND(A453="China",E453=2035),0.94,IF(AND(A453="China",E453=2050),0.92,IF(AND(A453="India",E453=2035),0.95,IF(AND(A453="India",E453=2050),0.92,IF(AND(A453="Middle East",E453=2035),0.94,IF(AND(A453="Middle East",E453=2050),0.9,IF(AND(A453="Africa",E453=2035),0.94,IF(AND(A453="Africa",E453=2050),0.91,IF(AND(A453="Brazil",E453=2035),0.95,IF(AND(A453="Brazil",E453=2050),0.92,""))))))))))))))))))</f>
        <v>*0.95</v>
      </c>
      <c r="H453" s="0" t="s">
        <v>3761</v>
      </c>
      <c r="I453" s="50" t="s">
        <v>35</v>
      </c>
      <c r="J453" s="0" t="n">
        <v>2050</v>
      </c>
      <c r="K453" s="48" t="str">
        <f aca="false">"*"&amp;IF(AND(A453="EU",J453=2035),0.95,IF(AND(A453="EU",J453=2050),0.93,IF(AND(A453="USA",J453=2035),0.96,IF(AND(A453="USA",J453=2050),0.94,IF(AND(A453="Japan",J453=2035),0.94,IF(AND(A453="Japan",J453=2050),0.92,IF(AND(A453="Russia",J453=2035),0.95,IF(AND(A453="Russia",J453=2050),0.93,IF(AND(A453="China",J453=2035),0.94,IF(AND(A453="China",J453=2050),0.92,IF(AND(A453="India",J453=2035),0.95,IF(AND(A453="India",J453=2050),0.92,IF(AND(A453="Middle East",J453=2035),0.94,IF(AND(A453="Middle East",J453=2050),0.9,IF(AND(A453="Africa",J453=2035),0.94,IF(AND(A453="Africa",J453=2050),0.91,IF(AND(A453="Brazil",J453=2035),0.95,IF(AND(A453="Brazil",J453=2050),0.92,""))))))))))))))))))</f>
        <v>*0.93</v>
      </c>
      <c r="P453" s="41" t="s">
        <v>3761</v>
      </c>
      <c r="Q453" s="52" t="s">
        <v>35</v>
      </c>
      <c r="R453" s="41" t="n">
        <v>2035</v>
      </c>
      <c r="S453" s="53" t="str">
        <f aca="false">"*"&amp;IF(AND(A453="EU",R453=2035),0.95,IF(AND(A453="EU",R453=2050),0.93,IF(AND(A453="USA",R453=2035),0.96,IF(AND(A453="USA",R453=2050),0.93,IF(AND(A453="Japan",R453=2035),0.94,IF(AND(A453="Japan",R453=2050),0.92,IF(AND(A453="Russia",R453=2035),0.95,IF(AND(A453="Russia",R453=2050),0.91,IF(AND(A453="China",R453=2035),0.93,IF(AND(A453="China",R453=2050),0.92,IF(AND(A453="India",R453=2035),0.94,IF(AND(A453="India",R453=2050),0.91,IF(AND(A453="Middle East",R453=2035),0.92,IF(AND(A453="Middle East",R453=2050),0.89,IF(AND(A453="Africa",R453=2035),0.93,IF(AND(A453="Africa",R453=2050),0.9,IF(AND(A453="Brazil",R453=2035),0.95,IF(AND(A453="Brazil",R453=2050),0.92,""))))))))))))))))))</f>
        <v>*0.95</v>
      </c>
      <c r="U453" s="41" t="s">
        <v>3761</v>
      </c>
      <c r="V453" s="52" t="s">
        <v>35</v>
      </c>
      <c r="W453" s="41" t="n">
        <v>2050</v>
      </c>
      <c r="X453" s="53" t="str">
        <f aca="false">"*"&amp;IF(AND(A453="EU",W453=2035),0.95,IF(AND(A453="EU",W453=2050),0.93,IF(AND(A453="USA",W453=2035),0.96,IF(AND(A453="USA",W453=2050),0.93,IF(AND(A453="Japan",W453=2035),0.94,IF(AND(A453="Japan",W453=2050),0.92,IF(AND(A453="Russia",W453=2035),0.95,IF(AND(A453="Russia",W453=2050),0.91,IF(AND(A453="China",W453=2035),0.93,IF(AND(A453="China",W453=2050),0.92,IF(AND(A453="India",W453=2035),0.94,IF(AND(A453="India",W453=2050),0.91,IF(AND(A453="Middle East",W453=2035),0.92,IF(AND(A453="Middle East",W453=2050),0.89,IF(AND(A453="Africa",W453=2035),0.93,IF(AND(A453="Africa",W453=2050),0.9,IF(AND(A453="Brazil",W453=2035),0.95,IF(AND(A453="Brazil",W453=2050),0.92,""))))))))))))))))))</f>
        <v>*0.93</v>
      </c>
      <c r="AC453" s="1" t="s">
        <v>3761</v>
      </c>
      <c r="AD453" s="57" t="s">
        <v>35</v>
      </c>
      <c r="AE453" s="1" t="n">
        <v>2035</v>
      </c>
      <c r="AF453" s="58" t="str">
        <f aca="false">"*"&amp;IF(AND(A453="EU",AE453=2035),0.93,IF(AND(A453="EU",AE453=2050),0.9,IF(AND(A453="USA",AE453=2035),0.92,IF(AND(A453="USA",AE453=2050),0.89,IF(AND(A453="Japan",AE453=2035),0.92,IF(AND(A453="Japan",AE453=2050),0.89,IF(AND(A453="Russia",AE453=2035),0.91,IF(AND(A453="Russia",AE453=2050),0.86,IF(AND(A453="China",AE453=2035),0.91,IF(AND(A453="China",AE453=2050),0.87,IF(AND(A453="India",AE453=2035),0.92,IF(AND(A453="India",AE453=2050),0.87,IF(AND(A453="Middle East",AE453=2035),0.89,IF(AND(A453="Middle East",AE453=2050),0.84,IF(AND(A453="Africa",AE453=2035),0.9,IF(AND(A453="Africa",AE453=2050),0.86,IF(AND(A453="Brazil",AE453=2035),0.93,IF(AND(A453="Brazil",AE453=2050),0.89,""))))))))))))))))))</f>
        <v>*0.93</v>
      </c>
      <c r="AG453" s="53" t="str">
        <f aca="false">AG452</f>
        <v>REZoning_Sol-Win</v>
      </c>
      <c r="AI453" s="1" t="s">
        <v>3761</v>
      </c>
      <c r="AJ453" s="57" t="s">
        <v>35</v>
      </c>
      <c r="AK453" s="1" t="n">
        <v>2050</v>
      </c>
      <c r="AL453" s="58" t="str">
        <f aca="false">"*"&amp;IF(AND(A453="EU",AK453=2035),0.93,IF(AND(A453="EU",AK453=2050),0.9,IF(AND(A453="USA",AK453=2035),0.92,IF(AND(A453="USA",AK453=2050),0.89,IF(AND(A453="Japan",AK453=2035),0.92,IF(AND(A453="Japan",AK453=2050),0.89,IF(AND(A453="Russia",AK453=2035),0.91,IF(AND(A453="Russia",AK453=2050),0.86,IF(AND(A453="China",AK453=2035),0.91,IF(AND(A453="China",AK453=2050),0.87,IF(AND(A453="India",AK453=2035),0.92,IF(AND(A453="India",AK453=2050),0.87,IF(AND(A453="Middle East",AK453=2035),0.89,IF(AND(A453="Middle East",AK453=2050),0.84,IF(AND(A453="Africa",AK453=2035),0.9,IF(AND(A453="Africa",AK453=2050),0.86,IF(AND(A453="Brazil",AK453=2035),0.93,IF(AND(A453="Brazil",AK453=2050),0.89,""))))))))))))))))))</f>
        <v>*0.9</v>
      </c>
      <c r="AM453" s="53" t="str">
        <f aca="false">AM452</f>
        <v>REZoning_Sol-Win</v>
      </c>
      <c r="AP453" s="0" t="s">
        <v>3761</v>
      </c>
      <c r="AQ453" s="38" t="s">
        <v>35</v>
      </c>
      <c r="AR453" s="38" t="n">
        <f aca="false">AR452</f>
        <v>2100</v>
      </c>
      <c r="AS453" s="38" t="s">
        <v>874</v>
      </c>
      <c r="AT453" s="38" t="s">
        <v>36</v>
      </c>
    </row>
    <row r="454" customFormat="false" ht="28.5" hidden="false" customHeight="true" outlineLevel="0" collapsed="false">
      <c r="A454" s="3" t="s">
        <v>51</v>
      </c>
      <c r="C454" s="0" t="s">
        <v>3762</v>
      </c>
      <c r="D454" s="50" t="s">
        <v>35</v>
      </c>
      <c r="E454" s="0" t="n">
        <v>2035</v>
      </c>
      <c r="F454" s="51" t="str">
        <f aca="false">"*"&amp;IF(AND(A454="EU",E454=2035),0.95,IF(AND(A454="EU",E454=2050),0.93,IF(AND(A454="USA",E454=2035),0.96,IF(AND(A454="USA",E454=2050),0.94,IF(AND(A454="Japan",E454=2035),0.94,IF(AND(A454="Japan",E454=2050),0.92,IF(AND(A454="Russia",E454=2035),0.95,IF(AND(A454="Russia",E454=2050),0.93,IF(AND(A454="China",E454=2035),0.94,IF(AND(A454="China",E454=2050),0.92,IF(AND(A454="India",E454=2035),0.95,IF(AND(A454="India",E454=2050),0.92,IF(AND(A454="Middle East",E454=2035),0.94,IF(AND(A454="Middle East",E454=2050),0.9,IF(AND(A454="Africa",E454=2035),0.94,IF(AND(A454="Africa",E454=2050),0.91,IF(AND(A454="Brazil",E454=2035),0.95,IF(AND(A454="Brazil",E454=2050),0.92,""))))))))))))))))))</f>
        <v>*0.95</v>
      </c>
      <c r="H454" s="0" t="s">
        <v>3762</v>
      </c>
      <c r="I454" s="50" t="s">
        <v>35</v>
      </c>
      <c r="J454" s="0" t="n">
        <v>2050</v>
      </c>
      <c r="K454" s="48" t="str">
        <f aca="false">"*"&amp;IF(AND(A454="EU",J454=2035),0.95,IF(AND(A454="EU",J454=2050),0.93,IF(AND(A454="USA",J454=2035),0.96,IF(AND(A454="USA",J454=2050),0.94,IF(AND(A454="Japan",J454=2035),0.94,IF(AND(A454="Japan",J454=2050),0.92,IF(AND(A454="Russia",J454=2035),0.95,IF(AND(A454="Russia",J454=2050),0.93,IF(AND(A454="China",J454=2035),0.94,IF(AND(A454="China",J454=2050),0.92,IF(AND(A454="India",J454=2035),0.95,IF(AND(A454="India",J454=2050),0.92,IF(AND(A454="Middle East",J454=2035),0.94,IF(AND(A454="Middle East",J454=2050),0.9,IF(AND(A454="Africa",J454=2035),0.94,IF(AND(A454="Africa",J454=2050),0.91,IF(AND(A454="Brazil",J454=2035),0.95,IF(AND(A454="Brazil",J454=2050),0.92,""))))))))))))))))))</f>
        <v>*0.93</v>
      </c>
      <c r="P454" s="41" t="s">
        <v>3762</v>
      </c>
      <c r="Q454" s="52" t="s">
        <v>35</v>
      </c>
      <c r="R454" s="41" t="n">
        <v>2035</v>
      </c>
      <c r="S454" s="53" t="str">
        <f aca="false">"*"&amp;IF(AND(A454="EU",R454=2035),0.95,IF(AND(A454="EU",R454=2050),0.93,IF(AND(A454="USA",R454=2035),0.96,IF(AND(A454="USA",R454=2050),0.93,IF(AND(A454="Japan",R454=2035),0.94,IF(AND(A454="Japan",R454=2050),0.92,IF(AND(A454="Russia",R454=2035),0.95,IF(AND(A454="Russia",R454=2050),0.91,IF(AND(A454="China",R454=2035),0.93,IF(AND(A454="China",R454=2050),0.92,IF(AND(A454="India",R454=2035),0.94,IF(AND(A454="India",R454=2050),0.91,IF(AND(A454="Middle East",R454=2035),0.92,IF(AND(A454="Middle East",R454=2050),0.89,IF(AND(A454="Africa",R454=2035),0.93,IF(AND(A454="Africa",R454=2050),0.9,IF(AND(A454="Brazil",R454=2035),0.95,IF(AND(A454="Brazil",R454=2050),0.92,""))))))))))))))))))</f>
        <v>*0.95</v>
      </c>
      <c r="U454" s="41" t="s">
        <v>3762</v>
      </c>
      <c r="V454" s="52" t="s">
        <v>35</v>
      </c>
      <c r="W454" s="41" t="n">
        <v>2050</v>
      </c>
      <c r="X454" s="53" t="str">
        <f aca="false">"*"&amp;IF(AND(A454="EU",W454=2035),0.95,IF(AND(A454="EU",W454=2050),0.93,IF(AND(A454="USA",W454=2035),0.96,IF(AND(A454="USA",W454=2050),0.93,IF(AND(A454="Japan",W454=2035),0.94,IF(AND(A454="Japan",W454=2050),0.92,IF(AND(A454="Russia",W454=2035),0.95,IF(AND(A454="Russia",W454=2050),0.91,IF(AND(A454="China",W454=2035),0.93,IF(AND(A454="China",W454=2050),0.92,IF(AND(A454="India",W454=2035),0.94,IF(AND(A454="India",W454=2050),0.91,IF(AND(A454="Middle East",W454=2035),0.92,IF(AND(A454="Middle East",W454=2050),0.89,IF(AND(A454="Africa",W454=2035),0.93,IF(AND(A454="Africa",W454=2050),0.9,IF(AND(A454="Brazil",W454=2035),0.95,IF(AND(A454="Brazil",W454=2050),0.92,""))))))))))))))))))</f>
        <v>*0.93</v>
      </c>
      <c r="AC454" s="1" t="s">
        <v>3762</v>
      </c>
      <c r="AD454" s="57" t="s">
        <v>35</v>
      </c>
      <c r="AE454" s="1" t="n">
        <v>2035</v>
      </c>
      <c r="AF454" s="58" t="str">
        <f aca="false">"*"&amp;IF(AND(A454="EU",AE454=2035),0.93,IF(AND(A454="EU",AE454=2050),0.9,IF(AND(A454="USA",AE454=2035),0.92,IF(AND(A454="USA",AE454=2050),0.89,IF(AND(A454="Japan",AE454=2035),0.92,IF(AND(A454="Japan",AE454=2050),0.89,IF(AND(A454="Russia",AE454=2035),0.91,IF(AND(A454="Russia",AE454=2050),0.86,IF(AND(A454="China",AE454=2035),0.91,IF(AND(A454="China",AE454=2050),0.87,IF(AND(A454="India",AE454=2035),0.92,IF(AND(A454="India",AE454=2050),0.87,IF(AND(A454="Middle East",AE454=2035),0.89,IF(AND(A454="Middle East",AE454=2050),0.84,IF(AND(A454="Africa",AE454=2035),0.9,IF(AND(A454="Africa",AE454=2050),0.86,IF(AND(A454="Brazil",AE454=2035),0.93,IF(AND(A454="Brazil",AE454=2050),0.89,""))))))))))))))))))</f>
        <v>*0.93</v>
      </c>
      <c r="AG454" s="53" t="str">
        <f aca="false">AG453</f>
        <v>REZoning_Sol-Win</v>
      </c>
      <c r="AI454" s="1" t="s">
        <v>3762</v>
      </c>
      <c r="AJ454" s="57" t="s">
        <v>35</v>
      </c>
      <c r="AK454" s="1" t="n">
        <v>2050</v>
      </c>
      <c r="AL454" s="58" t="str">
        <f aca="false">"*"&amp;IF(AND(A454="EU",AK454=2035),0.93,IF(AND(A454="EU",AK454=2050),0.9,IF(AND(A454="USA",AK454=2035),0.92,IF(AND(A454="USA",AK454=2050),0.89,IF(AND(A454="Japan",AK454=2035),0.92,IF(AND(A454="Japan",AK454=2050),0.89,IF(AND(A454="Russia",AK454=2035),0.91,IF(AND(A454="Russia",AK454=2050),0.86,IF(AND(A454="China",AK454=2035),0.91,IF(AND(A454="China",AK454=2050),0.87,IF(AND(A454="India",AK454=2035),0.92,IF(AND(A454="India",AK454=2050),0.87,IF(AND(A454="Middle East",AK454=2035),0.89,IF(AND(A454="Middle East",AK454=2050),0.84,IF(AND(A454="Africa",AK454=2035),0.9,IF(AND(A454="Africa",AK454=2050),0.86,IF(AND(A454="Brazil",AK454=2035),0.93,IF(AND(A454="Brazil",AK454=2050),0.89,""))))))))))))))))))</f>
        <v>*0.9</v>
      </c>
      <c r="AM454" s="53" t="str">
        <f aca="false">AM453</f>
        <v>REZoning_Sol-Win</v>
      </c>
      <c r="AP454" s="0" t="s">
        <v>3762</v>
      </c>
      <c r="AQ454" s="38" t="s">
        <v>35</v>
      </c>
      <c r="AR454" s="38" t="n">
        <f aca="false">AR453</f>
        <v>2100</v>
      </c>
      <c r="AS454" s="38" t="s">
        <v>874</v>
      </c>
      <c r="AT454" s="38" t="s">
        <v>36</v>
      </c>
    </row>
    <row r="455" customFormat="false" ht="28.5" hidden="false" customHeight="true" outlineLevel="0" collapsed="false">
      <c r="A455" s="3" t="s">
        <v>61</v>
      </c>
      <c r="C455" s="0" t="s">
        <v>3763</v>
      </c>
      <c r="D455" s="50" t="s">
        <v>35</v>
      </c>
      <c r="E455" s="0" t="n">
        <v>2035</v>
      </c>
      <c r="F455" s="51" t="str">
        <f aca="false">"*"&amp;IF(AND(A455="EU",E455=2035),0.95,IF(AND(A455="EU",E455=2050),0.93,IF(AND(A455="USA",E455=2035),0.96,IF(AND(A455="USA",E455=2050),0.94,IF(AND(A455="Japan",E455=2035),0.94,IF(AND(A455="Japan",E455=2050),0.92,IF(AND(A455="Russia",E455=2035),0.95,IF(AND(A455="Russia",E455=2050),0.93,IF(AND(A455="China",E455=2035),0.94,IF(AND(A455="China",E455=2050),0.92,IF(AND(A455="India",E455=2035),0.95,IF(AND(A455="India",E455=2050),0.92,IF(AND(A455="Middle East",E455=2035),0.94,IF(AND(A455="Middle East",E455=2050),0.9,IF(AND(A455="Africa",E455=2035),0.94,IF(AND(A455="Africa",E455=2050),0.91,IF(AND(A455="Brazil",E455=2035),0.95,IF(AND(A455="Brazil",E455=2050),0.92,""))))))))))))))))))</f>
        <v>*0.95</v>
      </c>
      <c r="H455" s="0" t="s">
        <v>3763</v>
      </c>
      <c r="I455" s="50" t="s">
        <v>35</v>
      </c>
      <c r="J455" s="0" t="n">
        <v>2050</v>
      </c>
      <c r="K455" s="48" t="str">
        <f aca="false">"*"&amp;IF(AND(A455="EU",J455=2035),0.95,IF(AND(A455="EU",J455=2050),0.93,IF(AND(A455="USA",J455=2035),0.96,IF(AND(A455="USA",J455=2050),0.94,IF(AND(A455="Japan",J455=2035),0.94,IF(AND(A455="Japan",J455=2050),0.92,IF(AND(A455="Russia",J455=2035),0.95,IF(AND(A455="Russia",J455=2050),0.93,IF(AND(A455="China",J455=2035),0.94,IF(AND(A455="China",J455=2050),0.92,IF(AND(A455="India",J455=2035),0.95,IF(AND(A455="India",J455=2050),0.92,IF(AND(A455="Middle East",J455=2035),0.94,IF(AND(A455="Middle East",J455=2050),0.9,IF(AND(A455="Africa",J455=2035),0.94,IF(AND(A455="Africa",J455=2050),0.91,IF(AND(A455="Brazil",J455=2035),0.95,IF(AND(A455="Brazil",J455=2050),0.92,""))))))))))))))))))</f>
        <v>*0.92</v>
      </c>
      <c r="P455" s="41" t="s">
        <v>3763</v>
      </c>
      <c r="Q455" s="52" t="s">
        <v>35</v>
      </c>
      <c r="R455" s="41" t="n">
        <v>2035</v>
      </c>
      <c r="S455" s="53" t="str">
        <f aca="false">"*"&amp;IF(AND(A455="EU",R455=2035),0.95,IF(AND(A455="EU",R455=2050),0.93,IF(AND(A455="USA",R455=2035),0.96,IF(AND(A455="USA",R455=2050),0.93,IF(AND(A455="Japan",R455=2035),0.94,IF(AND(A455="Japan",R455=2050),0.92,IF(AND(A455="Russia",R455=2035),0.95,IF(AND(A455="Russia",R455=2050),0.91,IF(AND(A455="China",R455=2035),0.93,IF(AND(A455="China",R455=2050),0.92,IF(AND(A455="India",R455=2035),0.94,IF(AND(A455="India",R455=2050),0.91,IF(AND(A455="Middle East",R455=2035),0.92,IF(AND(A455="Middle East",R455=2050),0.89,IF(AND(A455="Africa",R455=2035),0.93,IF(AND(A455="Africa",R455=2050),0.9,IF(AND(A455="Brazil",R455=2035),0.95,IF(AND(A455="Brazil",R455=2050),0.92,""))))))))))))))))))</f>
        <v>*0.95</v>
      </c>
      <c r="U455" s="41" t="s">
        <v>3763</v>
      </c>
      <c r="V455" s="52" t="s">
        <v>35</v>
      </c>
      <c r="W455" s="41" t="n">
        <v>2050</v>
      </c>
      <c r="X455" s="53" t="str">
        <f aca="false">"*"&amp;IF(AND(A455="EU",W455=2035),0.95,IF(AND(A455="EU",W455=2050),0.93,IF(AND(A455="USA",W455=2035),0.96,IF(AND(A455="USA",W455=2050),0.93,IF(AND(A455="Japan",W455=2035),0.94,IF(AND(A455="Japan",W455=2050),0.92,IF(AND(A455="Russia",W455=2035),0.95,IF(AND(A455="Russia",W455=2050),0.91,IF(AND(A455="China",W455=2035),0.93,IF(AND(A455="China",W455=2050),0.92,IF(AND(A455="India",W455=2035),0.94,IF(AND(A455="India",W455=2050),0.91,IF(AND(A455="Middle East",W455=2035),0.92,IF(AND(A455="Middle East",W455=2050),0.89,IF(AND(A455="Africa",W455=2035),0.93,IF(AND(A455="Africa",W455=2050),0.9,IF(AND(A455="Brazil",W455=2035),0.95,IF(AND(A455="Brazil",W455=2050),0.92,""))))))))))))))))))</f>
        <v>*0.92</v>
      </c>
      <c r="AC455" s="1" t="s">
        <v>3763</v>
      </c>
      <c r="AD455" s="57" t="s">
        <v>35</v>
      </c>
      <c r="AE455" s="1" t="n">
        <v>2035</v>
      </c>
      <c r="AF455" s="58" t="str">
        <f aca="false">"*"&amp;IF(AND(A455="EU",AE455=2035),0.93,IF(AND(A455="EU",AE455=2050),0.9,IF(AND(A455="USA",AE455=2035),0.92,IF(AND(A455="USA",AE455=2050),0.89,IF(AND(A455="Japan",AE455=2035),0.92,IF(AND(A455="Japan",AE455=2050),0.89,IF(AND(A455="Russia",AE455=2035),0.91,IF(AND(A455="Russia",AE455=2050),0.86,IF(AND(A455="China",AE455=2035),0.91,IF(AND(A455="China",AE455=2050),0.87,IF(AND(A455="India",AE455=2035),0.92,IF(AND(A455="India",AE455=2050),0.87,IF(AND(A455="Middle East",AE455=2035),0.89,IF(AND(A455="Middle East",AE455=2050),0.84,IF(AND(A455="Africa",AE455=2035),0.9,IF(AND(A455="Africa",AE455=2050),0.86,IF(AND(A455="Brazil",AE455=2035),0.93,IF(AND(A455="Brazil",AE455=2050),0.89,""))))))))))))))))))</f>
        <v>*0.93</v>
      </c>
      <c r="AG455" s="53" t="str">
        <f aca="false">AG454</f>
        <v>REZoning_Sol-Win</v>
      </c>
      <c r="AI455" s="1" t="s">
        <v>3763</v>
      </c>
      <c r="AJ455" s="57" t="s">
        <v>35</v>
      </c>
      <c r="AK455" s="1" t="n">
        <v>2050</v>
      </c>
      <c r="AL455" s="58" t="str">
        <f aca="false">"*"&amp;IF(AND(A455="EU",AK455=2035),0.93,IF(AND(A455="EU",AK455=2050),0.9,IF(AND(A455="USA",AK455=2035),0.92,IF(AND(A455="USA",AK455=2050),0.89,IF(AND(A455="Japan",AK455=2035),0.92,IF(AND(A455="Japan",AK455=2050),0.89,IF(AND(A455="Russia",AK455=2035),0.91,IF(AND(A455="Russia",AK455=2050),0.86,IF(AND(A455="China",AK455=2035),0.91,IF(AND(A455="China",AK455=2050),0.87,IF(AND(A455="India",AK455=2035),0.92,IF(AND(A455="India",AK455=2050),0.87,IF(AND(A455="Middle East",AK455=2035),0.89,IF(AND(A455="Middle East",AK455=2050),0.84,IF(AND(A455="Africa",AK455=2035),0.9,IF(AND(A455="Africa",AK455=2050),0.86,IF(AND(A455="Brazil",AK455=2035),0.93,IF(AND(A455="Brazil",AK455=2050),0.89,""))))))))))))))))))</f>
        <v>*0.89</v>
      </c>
      <c r="AM455" s="53" t="str">
        <f aca="false">AM454</f>
        <v>REZoning_Sol-Win</v>
      </c>
      <c r="AP455" s="0" t="s">
        <v>3763</v>
      </c>
      <c r="AQ455" s="38" t="s">
        <v>35</v>
      </c>
      <c r="AR455" s="38" t="n">
        <f aca="false">AR454</f>
        <v>2100</v>
      </c>
      <c r="AS455" s="38" t="s">
        <v>914</v>
      </c>
      <c r="AT455" s="38" t="s">
        <v>36</v>
      </c>
    </row>
    <row r="456" customFormat="false" ht="28.5" hidden="false" customHeight="true" outlineLevel="0" collapsed="false">
      <c r="A456" s="3" t="s">
        <v>61</v>
      </c>
      <c r="C456" s="0" t="s">
        <v>3764</v>
      </c>
      <c r="D456" s="50" t="s">
        <v>35</v>
      </c>
      <c r="E456" s="0" t="n">
        <v>2035</v>
      </c>
      <c r="F456" s="51" t="str">
        <f aca="false">"*"&amp;IF(AND(A456="EU",E456=2035),0.95,IF(AND(A456="EU",E456=2050),0.93,IF(AND(A456="USA",E456=2035),0.96,IF(AND(A456="USA",E456=2050),0.94,IF(AND(A456="Japan",E456=2035),0.94,IF(AND(A456="Japan",E456=2050),0.92,IF(AND(A456="Russia",E456=2035),0.95,IF(AND(A456="Russia",E456=2050),0.93,IF(AND(A456="China",E456=2035),0.94,IF(AND(A456="China",E456=2050),0.92,IF(AND(A456="India",E456=2035),0.95,IF(AND(A456="India",E456=2050),0.92,IF(AND(A456="Middle East",E456=2035),0.94,IF(AND(A456="Middle East",E456=2050),0.9,IF(AND(A456="Africa",E456=2035),0.94,IF(AND(A456="Africa",E456=2050),0.91,IF(AND(A456="Brazil",E456=2035),0.95,IF(AND(A456="Brazil",E456=2050),0.92,""))))))))))))))))))</f>
        <v>*0.95</v>
      </c>
      <c r="H456" s="0" t="s">
        <v>3764</v>
      </c>
      <c r="I456" s="50" t="s">
        <v>35</v>
      </c>
      <c r="J456" s="0" t="n">
        <v>2050</v>
      </c>
      <c r="K456" s="48" t="str">
        <f aca="false">"*"&amp;IF(AND(A456="EU",J456=2035),0.95,IF(AND(A456="EU",J456=2050),0.93,IF(AND(A456="USA",J456=2035),0.96,IF(AND(A456="USA",J456=2050),0.94,IF(AND(A456="Japan",J456=2035),0.94,IF(AND(A456="Japan",J456=2050),0.92,IF(AND(A456="Russia",J456=2035),0.95,IF(AND(A456="Russia",J456=2050),0.93,IF(AND(A456="China",J456=2035),0.94,IF(AND(A456="China",J456=2050),0.92,IF(AND(A456="India",J456=2035),0.95,IF(AND(A456="India",J456=2050),0.92,IF(AND(A456="Middle East",J456=2035),0.94,IF(AND(A456="Middle East",J456=2050),0.9,IF(AND(A456="Africa",J456=2035),0.94,IF(AND(A456="Africa",J456=2050),0.91,IF(AND(A456="Brazil",J456=2035),0.95,IF(AND(A456="Brazil",J456=2050),0.92,""))))))))))))))))))</f>
        <v>*0.92</v>
      </c>
      <c r="P456" s="41" t="s">
        <v>3764</v>
      </c>
      <c r="Q456" s="52" t="s">
        <v>35</v>
      </c>
      <c r="R456" s="41" t="n">
        <v>2035</v>
      </c>
      <c r="S456" s="53" t="str">
        <f aca="false">"*"&amp;IF(AND(A456="EU",R456=2035),0.95,IF(AND(A456="EU",R456=2050),0.93,IF(AND(A456="USA",R456=2035),0.96,IF(AND(A456="USA",R456=2050),0.93,IF(AND(A456="Japan",R456=2035),0.94,IF(AND(A456="Japan",R456=2050),0.92,IF(AND(A456="Russia",R456=2035),0.95,IF(AND(A456="Russia",R456=2050),0.91,IF(AND(A456="China",R456=2035),0.93,IF(AND(A456="China",R456=2050),0.92,IF(AND(A456="India",R456=2035),0.94,IF(AND(A456="India",R456=2050),0.91,IF(AND(A456="Middle East",R456=2035),0.92,IF(AND(A456="Middle East",R456=2050),0.89,IF(AND(A456="Africa",R456=2035),0.93,IF(AND(A456="Africa",R456=2050),0.9,IF(AND(A456="Brazil",R456=2035),0.95,IF(AND(A456="Brazil",R456=2050),0.92,""))))))))))))))))))</f>
        <v>*0.95</v>
      </c>
      <c r="U456" s="41" t="s">
        <v>3764</v>
      </c>
      <c r="V456" s="52" t="s">
        <v>35</v>
      </c>
      <c r="W456" s="41" t="n">
        <v>2050</v>
      </c>
      <c r="X456" s="53" t="str">
        <f aca="false">"*"&amp;IF(AND(A456="EU",W456=2035),0.95,IF(AND(A456="EU",W456=2050),0.93,IF(AND(A456="USA",W456=2035),0.96,IF(AND(A456="USA",W456=2050),0.93,IF(AND(A456="Japan",W456=2035),0.94,IF(AND(A456="Japan",W456=2050),0.92,IF(AND(A456="Russia",W456=2035),0.95,IF(AND(A456="Russia",W456=2050),0.91,IF(AND(A456="China",W456=2035),0.93,IF(AND(A456="China",W456=2050),0.92,IF(AND(A456="India",W456=2035),0.94,IF(AND(A456="India",W456=2050),0.91,IF(AND(A456="Middle East",W456=2035),0.92,IF(AND(A456="Middle East",W456=2050),0.89,IF(AND(A456="Africa",W456=2035),0.93,IF(AND(A456="Africa",W456=2050),0.9,IF(AND(A456="Brazil",W456=2035),0.95,IF(AND(A456="Brazil",W456=2050),0.92,""))))))))))))))))))</f>
        <v>*0.92</v>
      </c>
      <c r="AC456" s="1" t="s">
        <v>3764</v>
      </c>
      <c r="AD456" s="57" t="s">
        <v>35</v>
      </c>
      <c r="AE456" s="1" t="n">
        <v>2035</v>
      </c>
      <c r="AF456" s="58" t="str">
        <f aca="false">"*"&amp;IF(AND(A456="EU",AE456=2035),0.93,IF(AND(A456="EU",AE456=2050),0.9,IF(AND(A456="USA",AE456=2035),0.92,IF(AND(A456="USA",AE456=2050),0.89,IF(AND(A456="Japan",AE456=2035),0.92,IF(AND(A456="Japan",AE456=2050),0.89,IF(AND(A456="Russia",AE456=2035),0.91,IF(AND(A456="Russia",AE456=2050),0.86,IF(AND(A456="China",AE456=2035),0.91,IF(AND(A456="China",AE456=2050),0.87,IF(AND(A456="India",AE456=2035),0.92,IF(AND(A456="India",AE456=2050),0.87,IF(AND(A456="Middle East",AE456=2035),0.89,IF(AND(A456="Middle East",AE456=2050),0.84,IF(AND(A456="Africa",AE456=2035),0.9,IF(AND(A456="Africa",AE456=2050),0.86,IF(AND(A456="Brazil",AE456=2035),0.93,IF(AND(A456="Brazil",AE456=2050),0.89,""))))))))))))))))))</f>
        <v>*0.93</v>
      </c>
      <c r="AG456" s="53" t="str">
        <f aca="false">AG455</f>
        <v>REZoning_Sol-Win</v>
      </c>
      <c r="AI456" s="1" t="s">
        <v>3764</v>
      </c>
      <c r="AJ456" s="57" t="s">
        <v>35</v>
      </c>
      <c r="AK456" s="1" t="n">
        <v>2050</v>
      </c>
      <c r="AL456" s="58" t="str">
        <f aca="false">"*"&amp;IF(AND(A456="EU",AK456=2035),0.93,IF(AND(A456="EU",AK456=2050),0.9,IF(AND(A456="USA",AK456=2035),0.92,IF(AND(A456="USA",AK456=2050),0.89,IF(AND(A456="Japan",AK456=2035),0.92,IF(AND(A456="Japan",AK456=2050),0.89,IF(AND(A456="Russia",AK456=2035),0.91,IF(AND(A456="Russia",AK456=2050),0.86,IF(AND(A456="China",AK456=2035),0.91,IF(AND(A456="China",AK456=2050),0.87,IF(AND(A456="India",AK456=2035),0.92,IF(AND(A456="India",AK456=2050),0.87,IF(AND(A456="Middle East",AK456=2035),0.89,IF(AND(A456="Middle East",AK456=2050),0.84,IF(AND(A456="Africa",AK456=2035),0.9,IF(AND(A456="Africa",AK456=2050),0.86,IF(AND(A456="Brazil",AK456=2035),0.93,IF(AND(A456="Brazil",AK456=2050),0.89,""))))))))))))))))))</f>
        <v>*0.89</v>
      </c>
      <c r="AM456" s="53" t="str">
        <f aca="false">AM455</f>
        <v>REZoning_Sol-Win</v>
      </c>
      <c r="AP456" s="0" t="s">
        <v>3764</v>
      </c>
      <c r="AQ456" s="38" t="s">
        <v>35</v>
      </c>
      <c r="AR456" s="38" t="n">
        <f aca="false">AR455</f>
        <v>2100</v>
      </c>
      <c r="AS456" s="38" t="s">
        <v>914</v>
      </c>
      <c r="AT456" s="38" t="s">
        <v>36</v>
      </c>
    </row>
    <row r="457" customFormat="false" ht="28.5" hidden="false" customHeight="true" outlineLevel="0" collapsed="false">
      <c r="A457" s="3" t="s">
        <v>61</v>
      </c>
      <c r="C457" s="0" t="s">
        <v>3765</v>
      </c>
      <c r="D457" s="50" t="s">
        <v>35</v>
      </c>
      <c r="E457" s="0" t="n">
        <v>2035</v>
      </c>
      <c r="F457" s="51" t="str">
        <f aca="false">"*"&amp;IF(AND(A457="EU",E457=2035),0.95,IF(AND(A457="EU",E457=2050),0.93,IF(AND(A457="USA",E457=2035),0.96,IF(AND(A457="USA",E457=2050),0.94,IF(AND(A457="Japan",E457=2035),0.94,IF(AND(A457="Japan",E457=2050),0.92,IF(AND(A457="Russia",E457=2035),0.95,IF(AND(A457="Russia",E457=2050),0.93,IF(AND(A457="China",E457=2035),0.94,IF(AND(A457="China",E457=2050),0.92,IF(AND(A457="India",E457=2035),0.95,IF(AND(A457="India",E457=2050),0.92,IF(AND(A457="Middle East",E457=2035),0.94,IF(AND(A457="Middle East",E457=2050),0.9,IF(AND(A457="Africa",E457=2035),0.94,IF(AND(A457="Africa",E457=2050),0.91,IF(AND(A457="Brazil",E457=2035),0.95,IF(AND(A457="Brazil",E457=2050),0.92,""))))))))))))))))))</f>
        <v>*0.95</v>
      </c>
      <c r="H457" s="0" t="s">
        <v>3765</v>
      </c>
      <c r="I457" s="50" t="s">
        <v>35</v>
      </c>
      <c r="J457" s="0" t="n">
        <v>2050</v>
      </c>
      <c r="K457" s="48" t="str">
        <f aca="false">"*"&amp;IF(AND(A457="EU",J457=2035),0.95,IF(AND(A457="EU",J457=2050),0.93,IF(AND(A457="USA",J457=2035),0.96,IF(AND(A457="USA",J457=2050),0.94,IF(AND(A457="Japan",J457=2035),0.94,IF(AND(A457="Japan",J457=2050),0.92,IF(AND(A457="Russia",J457=2035),0.95,IF(AND(A457="Russia",J457=2050),0.93,IF(AND(A457="China",J457=2035),0.94,IF(AND(A457="China",J457=2050),0.92,IF(AND(A457="India",J457=2035),0.95,IF(AND(A457="India",J457=2050),0.92,IF(AND(A457="Middle East",J457=2035),0.94,IF(AND(A457="Middle East",J457=2050),0.9,IF(AND(A457="Africa",J457=2035),0.94,IF(AND(A457="Africa",J457=2050),0.91,IF(AND(A457="Brazil",J457=2035),0.95,IF(AND(A457="Brazil",J457=2050),0.92,""))))))))))))))))))</f>
        <v>*0.92</v>
      </c>
      <c r="P457" s="41" t="s">
        <v>3765</v>
      </c>
      <c r="Q457" s="52" t="s">
        <v>35</v>
      </c>
      <c r="R457" s="41" t="n">
        <v>2035</v>
      </c>
      <c r="S457" s="53" t="str">
        <f aca="false">"*"&amp;IF(AND(A457="EU",R457=2035),0.95,IF(AND(A457="EU",R457=2050),0.93,IF(AND(A457="USA",R457=2035),0.96,IF(AND(A457="USA",R457=2050),0.93,IF(AND(A457="Japan",R457=2035),0.94,IF(AND(A457="Japan",R457=2050),0.92,IF(AND(A457="Russia",R457=2035),0.95,IF(AND(A457="Russia",R457=2050),0.91,IF(AND(A457="China",R457=2035),0.93,IF(AND(A457="China",R457=2050),0.92,IF(AND(A457="India",R457=2035),0.94,IF(AND(A457="India",R457=2050),0.91,IF(AND(A457="Middle East",R457=2035),0.92,IF(AND(A457="Middle East",R457=2050),0.89,IF(AND(A457="Africa",R457=2035),0.93,IF(AND(A457="Africa",R457=2050),0.9,IF(AND(A457="Brazil",R457=2035),0.95,IF(AND(A457="Brazil",R457=2050),0.92,""))))))))))))))))))</f>
        <v>*0.95</v>
      </c>
      <c r="U457" s="41" t="s">
        <v>3765</v>
      </c>
      <c r="V457" s="52" t="s">
        <v>35</v>
      </c>
      <c r="W457" s="41" t="n">
        <v>2050</v>
      </c>
      <c r="X457" s="53" t="str">
        <f aca="false">"*"&amp;IF(AND(A457="EU",W457=2035),0.95,IF(AND(A457="EU",W457=2050),0.93,IF(AND(A457="USA",W457=2035),0.96,IF(AND(A457="USA",W457=2050),0.93,IF(AND(A457="Japan",W457=2035),0.94,IF(AND(A457="Japan",W457=2050),0.92,IF(AND(A457="Russia",W457=2035),0.95,IF(AND(A457="Russia",W457=2050),0.91,IF(AND(A457="China",W457=2035),0.93,IF(AND(A457="China",W457=2050),0.92,IF(AND(A457="India",W457=2035),0.94,IF(AND(A457="India",W457=2050),0.91,IF(AND(A457="Middle East",W457=2035),0.92,IF(AND(A457="Middle East",W457=2050),0.89,IF(AND(A457="Africa",W457=2035),0.93,IF(AND(A457="Africa",W457=2050),0.9,IF(AND(A457="Brazil",W457=2035),0.95,IF(AND(A457="Brazil",W457=2050),0.92,""))))))))))))))))))</f>
        <v>*0.92</v>
      </c>
      <c r="AC457" s="1" t="s">
        <v>3765</v>
      </c>
      <c r="AD457" s="57" t="s">
        <v>35</v>
      </c>
      <c r="AE457" s="1" t="n">
        <v>2035</v>
      </c>
      <c r="AF457" s="58" t="str">
        <f aca="false">"*"&amp;IF(AND(A457="EU",AE457=2035),0.93,IF(AND(A457="EU",AE457=2050),0.9,IF(AND(A457="USA",AE457=2035),0.92,IF(AND(A457="USA",AE457=2050),0.89,IF(AND(A457="Japan",AE457=2035),0.92,IF(AND(A457="Japan",AE457=2050),0.89,IF(AND(A457="Russia",AE457=2035),0.91,IF(AND(A457="Russia",AE457=2050),0.86,IF(AND(A457="China",AE457=2035),0.91,IF(AND(A457="China",AE457=2050),0.87,IF(AND(A457="India",AE457=2035),0.92,IF(AND(A457="India",AE457=2050),0.87,IF(AND(A457="Middle East",AE457=2035),0.89,IF(AND(A457="Middle East",AE457=2050),0.84,IF(AND(A457="Africa",AE457=2035),0.9,IF(AND(A457="Africa",AE457=2050),0.86,IF(AND(A457="Brazil",AE457=2035),0.93,IF(AND(A457="Brazil",AE457=2050),0.89,""))))))))))))))))))</f>
        <v>*0.93</v>
      </c>
      <c r="AG457" s="53" t="str">
        <f aca="false">AG456</f>
        <v>REZoning_Sol-Win</v>
      </c>
      <c r="AI457" s="1" t="s">
        <v>3765</v>
      </c>
      <c r="AJ457" s="57" t="s">
        <v>35</v>
      </c>
      <c r="AK457" s="1" t="n">
        <v>2050</v>
      </c>
      <c r="AL457" s="58" t="str">
        <f aca="false">"*"&amp;IF(AND(A457="EU",AK457=2035),0.93,IF(AND(A457="EU",AK457=2050),0.9,IF(AND(A457="USA",AK457=2035),0.92,IF(AND(A457="USA",AK457=2050),0.89,IF(AND(A457="Japan",AK457=2035),0.92,IF(AND(A457="Japan",AK457=2050),0.89,IF(AND(A457="Russia",AK457=2035),0.91,IF(AND(A457="Russia",AK457=2050),0.86,IF(AND(A457="China",AK457=2035),0.91,IF(AND(A457="China",AK457=2050),0.87,IF(AND(A457="India",AK457=2035),0.92,IF(AND(A457="India",AK457=2050),0.87,IF(AND(A457="Middle East",AK457=2035),0.89,IF(AND(A457="Middle East",AK457=2050),0.84,IF(AND(A457="Africa",AK457=2035),0.9,IF(AND(A457="Africa",AK457=2050),0.86,IF(AND(A457="Brazil",AK457=2035),0.93,IF(AND(A457="Brazil",AK457=2050),0.89,""))))))))))))))))))</f>
        <v>*0.89</v>
      </c>
      <c r="AM457" s="53" t="str">
        <f aca="false">AM456</f>
        <v>REZoning_Sol-Win</v>
      </c>
      <c r="AP457" s="0" t="s">
        <v>3765</v>
      </c>
      <c r="AQ457" s="38" t="s">
        <v>35</v>
      </c>
      <c r="AR457" s="38" t="n">
        <f aca="false">AR456</f>
        <v>2100</v>
      </c>
      <c r="AS457" s="38" t="s">
        <v>914</v>
      </c>
      <c r="AT457" s="38" t="s">
        <v>36</v>
      </c>
    </row>
    <row r="458" customFormat="false" ht="28.5" hidden="false" customHeight="true" outlineLevel="0" collapsed="false">
      <c r="A458" s="3" t="s">
        <v>61</v>
      </c>
      <c r="C458" s="0" t="s">
        <v>3766</v>
      </c>
      <c r="D458" s="50" t="s">
        <v>35</v>
      </c>
      <c r="E458" s="0" t="n">
        <v>2035</v>
      </c>
      <c r="F458" s="51" t="str">
        <f aca="false">"*"&amp;IF(AND(A458="EU",E458=2035),0.95,IF(AND(A458="EU",E458=2050),0.93,IF(AND(A458="USA",E458=2035),0.96,IF(AND(A458="USA",E458=2050),0.94,IF(AND(A458="Japan",E458=2035),0.94,IF(AND(A458="Japan",E458=2050),0.92,IF(AND(A458="Russia",E458=2035),0.95,IF(AND(A458="Russia",E458=2050),0.93,IF(AND(A458="China",E458=2035),0.94,IF(AND(A458="China",E458=2050),0.92,IF(AND(A458="India",E458=2035),0.95,IF(AND(A458="India",E458=2050),0.92,IF(AND(A458="Middle East",E458=2035),0.94,IF(AND(A458="Middle East",E458=2050),0.9,IF(AND(A458="Africa",E458=2035),0.94,IF(AND(A458="Africa",E458=2050),0.91,IF(AND(A458="Brazil",E458=2035),0.95,IF(AND(A458="Brazil",E458=2050),0.92,""))))))))))))))))))</f>
        <v>*0.95</v>
      </c>
      <c r="H458" s="0" t="s">
        <v>3766</v>
      </c>
      <c r="I458" s="50" t="s">
        <v>35</v>
      </c>
      <c r="J458" s="0" t="n">
        <v>2050</v>
      </c>
      <c r="K458" s="48" t="str">
        <f aca="false">"*"&amp;IF(AND(A458="EU",J458=2035),0.95,IF(AND(A458="EU",J458=2050),0.93,IF(AND(A458="USA",J458=2035),0.96,IF(AND(A458="USA",J458=2050),0.94,IF(AND(A458="Japan",J458=2035),0.94,IF(AND(A458="Japan",J458=2050),0.92,IF(AND(A458="Russia",J458=2035),0.95,IF(AND(A458="Russia",J458=2050),0.93,IF(AND(A458="China",J458=2035),0.94,IF(AND(A458="China",J458=2050),0.92,IF(AND(A458="India",J458=2035),0.95,IF(AND(A458="India",J458=2050),0.92,IF(AND(A458="Middle East",J458=2035),0.94,IF(AND(A458="Middle East",J458=2050),0.9,IF(AND(A458="Africa",J458=2035),0.94,IF(AND(A458="Africa",J458=2050),0.91,IF(AND(A458="Brazil",J458=2035),0.95,IF(AND(A458="Brazil",J458=2050),0.92,""))))))))))))))))))</f>
        <v>*0.92</v>
      </c>
      <c r="P458" s="41" t="s">
        <v>3766</v>
      </c>
      <c r="Q458" s="52" t="s">
        <v>35</v>
      </c>
      <c r="R458" s="41" t="n">
        <v>2035</v>
      </c>
      <c r="S458" s="53" t="str">
        <f aca="false">"*"&amp;IF(AND(A458="EU",R458=2035),0.95,IF(AND(A458="EU",R458=2050),0.93,IF(AND(A458="USA",R458=2035),0.96,IF(AND(A458="USA",R458=2050),0.93,IF(AND(A458="Japan",R458=2035),0.94,IF(AND(A458="Japan",R458=2050),0.92,IF(AND(A458="Russia",R458=2035),0.95,IF(AND(A458="Russia",R458=2050),0.91,IF(AND(A458="China",R458=2035),0.93,IF(AND(A458="China",R458=2050),0.92,IF(AND(A458="India",R458=2035),0.94,IF(AND(A458="India",R458=2050),0.91,IF(AND(A458="Middle East",R458=2035),0.92,IF(AND(A458="Middle East",R458=2050),0.89,IF(AND(A458="Africa",R458=2035),0.93,IF(AND(A458="Africa",R458=2050),0.9,IF(AND(A458="Brazil",R458=2035),0.95,IF(AND(A458="Brazil",R458=2050),0.92,""))))))))))))))))))</f>
        <v>*0.95</v>
      </c>
      <c r="U458" s="41" t="s">
        <v>3766</v>
      </c>
      <c r="V458" s="52" t="s">
        <v>35</v>
      </c>
      <c r="W458" s="41" t="n">
        <v>2050</v>
      </c>
      <c r="X458" s="53" t="str">
        <f aca="false">"*"&amp;IF(AND(A458="EU",W458=2035),0.95,IF(AND(A458="EU",W458=2050),0.93,IF(AND(A458="USA",W458=2035),0.96,IF(AND(A458="USA",W458=2050),0.93,IF(AND(A458="Japan",W458=2035),0.94,IF(AND(A458="Japan",W458=2050),0.92,IF(AND(A458="Russia",W458=2035),0.95,IF(AND(A458="Russia",W458=2050),0.91,IF(AND(A458="China",W458=2035),0.93,IF(AND(A458="China",W458=2050),0.92,IF(AND(A458="India",W458=2035),0.94,IF(AND(A458="India",W458=2050),0.91,IF(AND(A458="Middle East",W458=2035),0.92,IF(AND(A458="Middle East",W458=2050),0.89,IF(AND(A458="Africa",W458=2035),0.93,IF(AND(A458="Africa",W458=2050),0.9,IF(AND(A458="Brazil",W458=2035),0.95,IF(AND(A458="Brazil",W458=2050),0.92,""))))))))))))))))))</f>
        <v>*0.92</v>
      </c>
      <c r="AC458" s="1" t="s">
        <v>3766</v>
      </c>
      <c r="AD458" s="57" t="s">
        <v>35</v>
      </c>
      <c r="AE458" s="1" t="n">
        <v>2035</v>
      </c>
      <c r="AF458" s="58" t="str">
        <f aca="false">"*"&amp;IF(AND(A458="EU",AE458=2035),0.93,IF(AND(A458="EU",AE458=2050),0.9,IF(AND(A458="USA",AE458=2035),0.92,IF(AND(A458="USA",AE458=2050),0.89,IF(AND(A458="Japan",AE458=2035),0.92,IF(AND(A458="Japan",AE458=2050),0.89,IF(AND(A458="Russia",AE458=2035),0.91,IF(AND(A458="Russia",AE458=2050),0.86,IF(AND(A458="China",AE458=2035),0.91,IF(AND(A458="China",AE458=2050),0.87,IF(AND(A458="India",AE458=2035),0.92,IF(AND(A458="India",AE458=2050),0.87,IF(AND(A458="Middle East",AE458=2035),0.89,IF(AND(A458="Middle East",AE458=2050),0.84,IF(AND(A458="Africa",AE458=2035),0.9,IF(AND(A458="Africa",AE458=2050),0.86,IF(AND(A458="Brazil",AE458=2035),0.93,IF(AND(A458="Brazil",AE458=2050),0.89,""))))))))))))))))))</f>
        <v>*0.93</v>
      </c>
      <c r="AG458" s="53" t="str">
        <f aca="false">AG457</f>
        <v>REZoning_Sol-Win</v>
      </c>
      <c r="AI458" s="1" t="s">
        <v>3766</v>
      </c>
      <c r="AJ458" s="57" t="s">
        <v>35</v>
      </c>
      <c r="AK458" s="1" t="n">
        <v>2050</v>
      </c>
      <c r="AL458" s="58" t="str">
        <f aca="false">"*"&amp;IF(AND(A458="EU",AK458=2035),0.93,IF(AND(A458="EU",AK458=2050),0.9,IF(AND(A458="USA",AK458=2035),0.92,IF(AND(A458="USA",AK458=2050),0.89,IF(AND(A458="Japan",AK458=2035),0.92,IF(AND(A458="Japan",AK458=2050),0.89,IF(AND(A458="Russia",AK458=2035),0.91,IF(AND(A458="Russia",AK458=2050),0.86,IF(AND(A458="China",AK458=2035),0.91,IF(AND(A458="China",AK458=2050),0.87,IF(AND(A458="India",AK458=2035),0.92,IF(AND(A458="India",AK458=2050),0.87,IF(AND(A458="Middle East",AK458=2035),0.89,IF(AND(A458="Middle East",AK458=2050),0.84,IF(AND(A458="Africa",AK458=2035),0.9,IF(AND(A458="Africa",AK458=2050),0.86,IF(AND(A458="Brazil",AK458=2035),0.93,IF(AND(A458="Brazil",AK458=2050),0.89,""))))))))))))))))))</f>
        <v>*0.89</v>
      </c>
      <c r="AM458" s="53" t="str">
        <f aca="false">AM457</f>
        <v>REZoning_Sol-Win</v>
      </c>
      <c r="AP458" s="0" t="s">
        <v>3766</v>
      </c>
      <c r="AQ458" s="38" t="s">
        <v>35</v>
      </c>
      <c r="AR458" s="38" t="n">
        <f aca="false">AR457</f>
        <v>2100</v>
      </c>
      <c r="AS458" s="38" t="s">
        <v>914</v>
      </c>
      <c r="AT458" s="38" t="s">
        <v>36</v>
      </c>
    </row>
    <row r="459" customFormat="false" ht="28.5" hidden="false" customHeight="true" outlineLevel="0" collapsed="false">
      <c r="A459" s="3" t="s">
        <v>61</v>
      </c>
      <c r="C459" s="0" t="s">
        <v>3767</v>
      </c>
      <c r="D459" s="50" t="s">
        <v>35</v>
      </c>
      <c r="E459" s="0" t="n">
        <v>2035</v>
      </c>
      <c r="F459" s="51" t="str">
        <f aca="false">"*"&amp;IF(AND(A459="EU",E459=2035),0.95,IF(AND(A459="EU",E459=2050),0.93,IF(AND(A459="USA",E459=2035),0.96,IF(AND(A459="USA",E459=2050),0.94,IF(AND(A459="Japan",E459=2035),0.94,IF(AND(A459="Japan",E459=2050),0.92,IF(AND(A459="Russia",E459=2035),0.95,IF(AND(A459="Russia",E459=2050),0.93,IF(AND(A459="China",E459=2035),0.94,IF(AND(A459="China",E459=2050),0.92,IF(AND(A459="India",E459=2035),0.95,IF(AND(A459="India",E459=2050),0.92,IF(AND(A459="Middle East",E459=2035),0.94,IF(AND(A459="Middle East",E459=2050),0.9,IF(AND(A459="Africa",E459=2035),0.94,IF(AND(A459="Africa",E459=2050),0.91,IF(AND(A459="Brazil",E459=2035),0.95,IF(AND(A459="Brazil",E459=2050),0.92,""))))))))))))))))))</f>
        <v>*0.95</v>
      </c>
      <c r="H459" s="0" t="s">
        <v>3767</v>
      </c>
      <c r="I459" s="50" t="s">
        <v>35</v>
      </c>
      <c r="J459" s="0" t="n">
        <v>2050</v>
      </c>
      <c r="K459" s="48" t="str">
        <f aca="false">"*"&amp;IF(AND(A459="EU",J459=2035),0.95,IF(AND(A459="EU",J459=2050),0.93,IF(AND(A459="USA",J459=2035),0.96,IF(AND(A459="USA",J459=2050),0.94,IF(AND(A459="Japan",J459=2035),0.94,IF(AND(A459="Japan",J459=2050),0.92,IF(AND(A459="Russia",J459=2035),0.95,IF(AND(A459="Russia",J459=2050),0.93,IF(AND(A459="China",J459=2035),0.94,IF(AND(A459="China",J459=2050),0.92,IF(AND(A459="India",J459=2035),0.95,IF(AND(A459="India",J459=2050),0.92,IF(AND(A459="Middle East",J459=2035),0.94,IF(AND(A459="Middle East",J459=2050),0.9,IF(AND(A459="Africa",J459=2035),0.94,IF(AND(A459="Africa",J459=2050),0.91,IF(AND(A459="Brazil",J459=2035),0.95,IF(AND(A459="Brazil",J459=2050),0.92,""))))))))))))))))))</f>
        <v>*0.92</v>
      </c>
      <c r="P459" s="41" t="s">
        <v>3767</v>
      </c>
      <c r="Q459" s="52" t="s">
        <v>35</v>
      </c>
      <c r="R459" s="41" t="n">
        <v>2035</v>
      </c>
      <c r="S459" s="53" t="str">
        <f aca="false">"*"&amp;IF(AND(A459="EU",R459=2035),0.95,IF(AND(A459="EU",R459=2050),0.93,IF(AND(A459="USA",R459=2035),0.96,IF(AND(A459="USA",R459=2050),0.93,IF(AND(A459="Japan",R459=2035),0.94,IF(AND(A459="Japan",R459=2050),0.92,IF(AND(A459="Russia",R459=2035),0.95,IF(AND(A459="Russia",R459=2050),0.91,IF(AND(A459="China",R459=2035),0.93,IF(AND(A459="China",R459=2050),0.92,IF(AND(A459="India",R459=2035),0.94,IF(AND(A459="India",R459=2050),0.91,IF(AND(A459="Middle East",R459=2035),0.92,IF(AND(A459="Middle East",R459=2050),0.89,IF(AND(A459="Africa",R459=2035),0.93,IF(AND(A459="Africa",R459=2050),0.9,IF(AND(A459="Brazil",R459=2035),0.95,IF(AND(A459="Brazil",R459=2050),0.92,""))))))))))))))))))</f>
        <v>*0.95</v>
      </c>
      <c r="U459" s="41" t="s">
        <v>3767</v>
      </c>
      <c r="V459" s="52" t="s">
        <v>35</v>
      </c>
      <c r="W459" s="41" t="n">
        <v>2050</v>
      </c>
      <c r="X459" s="53" t="str">
        <f aca="false">"*"&amp;IF(AND(A459="EU",W459=2035),0.95,IF(AND(A459="EU",W459=2050),0.93,IF(AND(A459="USA",W459=2035),0.96,IF(AND(A459="USA",W459=2050),0.93,IF(AND(A459="Japan",W459=2035),0.94,IF(AND(A459="Japan",W459=2050),0.92,IF(AND(A459="Russia",W459=2035),0.95,IF(AND(A459="Russia",W459=2050),0.91,IF(AND(A459="China",W459=2035),0.93,IF(AND(A459="China",W459=2050),0.92,IF(AND(A459="India",W459=2035),0.94,IF(AND(A459="India",W459=2050),0.91,IF(AND(A459="Middle East",W459=2035),0.92,IF(AND(A459="Middle East",W459=2050),0.89,IF(AND(A459="Africa",W459=2035),0.93,IF(AND(A459="Africa",W459=2050),0.9,IF(AND(A459="Brazil",W459=2035),0.95,IF(AND(A459="Brazil",W459=2050),0.92,""))))))))))))))))))</f>
        <v>*0.92</v>
      </c>
      <c r="AC459" s="1" t="s">
        <v>3767</v>
      </c>
      <c r="AD459" s="57" t="s">
        <v>35</v>
      </c>
      <c r="AE459" s="1" t="n">
        <v>2035</v>
      </c>
      <c r="AF459" s="58" t="str">
        <f aca="false">"*"&amp;IF(AND(A459="EU",AE459=2035),0.93,IF(AND(A459="EU",AE459=2050),0.9,IF(AND(A459="USA",AE459=2035),0.92,IF(AND(A459="USA",AE459=2050),0.89,IF(AND(A459="Japan",AE459=2035),0.92,IF(AND(A459="Japan",AE459=2050),0.89,IF(AND(A459="Russia",AE459=2035),0.91,IF(AND(A459="Russia",AE459=2050),0.86,IF(AND(A459="China",AE459=2035),0.91,IF(AND(A459="China",AE459=2050),0.87,IF(AND(A459="India",AE459=2035),0.92,IF(AND(A459="India",AE459=2050),0.87,IF(AND(A459="Middle East",AE459=2035),0.89,IF(AND(A459="Middle East",AE459=2050),0.84,IF(AND(A459="Africa",AE459=2035),0.9,IF(AND(A459="Africa",AE459=2050),0.86,IF(AND(A459="Brazil",AE459=2035),0.93,IF(AND(A459="Brazil",AE459=2050),0.89,""))))))))))))))))))</f>
        <v>*0.93</v>
      </c>
      <c r="AG459" s="53" t="str">
        <f aca="false">AG458</f>
        <v>REZoning_Sol-Win</v>
      </c>
      <c r="AI459" s="1" t="s">
        <v>3767</v>
      </c>
      <c r="AJ459" s="57" t="s">
        <v>35</v>
      </c>
      <c r="AK459" s="1" t="n">
        <v>2050</v>
      </c>
      <c r="AL459" s="58" t="str">
        <f aca="false">"*"&amp;IF(AND(A459="EU",AK459=2035),0.93,IF(AND(A459="EU",AK459=2050),0.9,IF(AND(A459="USA",AK459=2035),0.92,IF(AND(A459="USA",AK459=2050),0.89,IF(AND(A459="Japan",AK459=2035),0.92,IF(AND(A459="Japan",AK459=2050),0.89,IF(AND(A459="Russia",AK459=2035),0.91,IF(AND(A459="Russia",AK459=2050),0.86,IF(AND(A459="China",AK459=2035),0.91,IF(AND(A459="China",AK459=2050),0.87,IF(AND(A459="India",AK459=2035),0.92,IF(AND(A459="India",AK459=2050),0.87,IF(AND(A459="Middle East",AK459=2035),0.89,IF(AND(A459="Middle East",AK459=2050),0.84,IF(AND(A459="Africa",AK459=2035),0.9,IF(AND(A459="Africa",AK459=2050),0.86,IF(AND(A459="Brazil",AK459=2035),0.93,IF(AND(A459="Brazil",AK459=2050),0.89,""))))))))))))))))))</f>
        <v>*0.89</v>
      </c>
      <c r="AM459" s="53" t="str">
        <f aca="false">AM458</f>
        <v>REZoning_Sol-Win</v>
      </c>
      <c r="AP459" s="0" t="s">
        <v>3767</v>
      </c>
      <c r="AQ459" s="38" t="s">
        <v>35</v>
      </c>
      <c r="AR459" s="38" t="n">
        <f aca="false">AR458</f>
        <v>2100</v>
      </c>
      <c r="AS459" s="38" t="s">
        <v>914</v>
      </c>
      <c r="AT459" s="38" t="s">
        <v>36</v>
      </c>
    </row>
    <row r="460" customFormat="false" ht="28.5" hidden="false" customHeight="true" outlineLevel="0" collapsed="false">
      <c r="A460" s="3" t="s">
        <v>61</v>
      </c>
      <c r="C460" s="0" t="s">
        <v>3768</v>
      </c>
      <c r="D460" s="50" t="s">
        <v>35</v>
      </c>
      <c r="E460" s="0" t="n">
        <v>2035</v>
      </c>
      <c r="F460" s="51" t="str">
        <f aca="false">"*"&amp;IF(AND(A460="EU",E460=2035),0.95,IF(AND(A460="EU",E460=2050),0.93,IF(AND(A460="USA",E460=2035),0.96,IF(AND(A460="USA",E460=2050),0.94,IF(AND(A460="Japan",E460=2035),0.94,IF(AND(A460="Japan",E460=2050),0.92,IF(AND(A460="Russia",E460=2035),0.95,IF(AND(A460="Russia",E460=2050),0.93,IF(AND(A460="China",E460=2035),0.94,IF(AND(A460="China",E460=2050),0.92,IF(AND(A460="India",E460=2035),0.95,IF(AND(A460="India",E460=2050),0.92,IF(AND(A460="Middle East",E460=2035),0.94,IF(AND(A460="Middle East",E460=2050),0.9,IF(AND(A460="Africa",E460=2035),0.94,IF(AND(A460="Africa",E460=2050),0.91,IF(AND(A460="Brazil",E460=2035),0.95,IF(AND(A460="Brazil",E460=2050),0.92,""))))))))))))))))))</f>
        <v>*0.95</v>
      </c>
      <c r="H460" s="0" t="s">
        <v>3768</v>
      </c>
      <c r="I460" s="50" t="s">
        <v>35</v>
      </c>
      <c r="J460" s="0" t="n">
        <v>2050</v>
      </c>
      <c r="K460" s="48" t="str">
        <f aca="false">"*"&amp;IF(AND(A460="EU",J460=2035),0.95,IF(AND(A460="EU",J460=2050),0.93,IF(AND(A460="USA",J460=2035),0.96,IF(AND(A460="USA",J460=2050),0.94,IF(AND(A460="Japan",J460=2035),0.94,IF(AND(A460="Japan",J460=2050),0.92,IF(AND(A460="Russia",J460=2035),0.95,IF(AND(A460="Russia",J460=2050),0.93,IF(AND(A460="China",J460=2035),0.94,IF(AND(A460="China",J460=2050),0.92,IF(AND(A460="India",J460=2035),0.95,IF(AND(A460="India",J460=2050),0.92,IF(AND(A460="Middle East",J460=2035),0.94,IF(AND(A460="Middle East",J460=2050),0.9,IF(AND(A460="Africa",J460=2035),0.94,IF(AND(A460="Africa",J460=2050),0.91,IF(AND(A460="Brazil",J460=2035),0.95,IF(AND(A460="Brazil",J460=2050),0.92,""))))))))))))))))))</f>
        <v>*0.92</v>
      </c>
      <c r="P460" s="41" t="s">
        <v>3768</v>
      </c>
      <c r="Q460" s="52" t="s">
        <v>35</v>
      </c>
      <c r="R460" s="41" t="n">
        <v>2035</v>
      </c>
      <c r="S460" s="53" t="str">
        <f aca="false">"*"&amp;IF(AND(A460="EU",R460=2035),0.95,IF(AND(A460="EU",R460=2050),0.93,IF(AND(A460="USA",R460=2035),0.96,IF(AND(A460="USA",R460=2050),0.93,IF(AND(A460="Japan",R460=2035),0.94,IF(AND(A460="Japan",R460=2050),0.92,IF(AND(A460="Russia",R460=2035),0.95,IF(AND(A460="Russia",R460=2050),0.91,IF(AND(A460="China",R460=2035),0.93,IF(AND(A460="China",R460=2050),0.92,IF(AND(A460="India",R460=2035),0.94,IF(AND(A460="India",R460=2050),0.91,IF(AND(A460="Middle East",R460=2035),0.92,IF(AND(A460="Middle East",R460=2050),0.89,IF(AND(A460="Africa",R460=2035),0.93,IF(AND(A460="Africa",R460=2050),0.9,IF(AND(A460="Brazil",R460=2035),0.95,IF(AND(A460="Brazil",R460=2050),0.92,""))))))))))))))))))</f>
        <v>*0.95</v>
      </c>
      <c r="U460" s="41" t="s">
        <v>3768</v>
      </c>
      <c r="V460" s="52" t="s">
        <v>35</v>
      </c>
      <c r="W460" s="41" t="n">
        <v>2050</v>
      </c>
      <c r="X460" s="53" t="str">
        <f aca="false">"*"&amp;IF(AND(A460="EU",W460=2035),0.95,IF(AND(A460="EU",W460=2050),0.93,IF(AND(A460="USA",W460=2035),0.96,IF(AND(A460="USA",W460=2050),0.93,IF(AND(A460="Japan",W460=2035),0.94,IF(AND(A460="Japan",W460=2050),0.92,IF(AND(A460="Russia",W460=2035),0.95,IF(AND(A460="Russia",W460=2050),0.91,IF(AND(A460="China",W460=2035),0.93,IF(AND(A460="China",W460=2050),0.92,IF(AND(A460="India",W460=2035),0.94,IF(AND(A460="India",W460=2050),0.91,IF(AND(A460="Middle East",W460=2035),0.92,IF(AND(A460="Middle East",W460=2050),0.89,IF(AND(A460="Africa",W460=2035),0.93,IF(AND(A460="Africa",W460=2050),0.9,IF(AND(A460="Brazil",W460=2035),0.95,IF(AND(A460="Brazil",W460=2050),0.92,""))))))))))))))))))</f>
        <v>*0.92</v>
      </c>
      <c r="AC460" s="1" t="s">
        <v>3768</v>
      </c>
      <c r="AD460" s="57" t="s">
        <v>35</v>
      </c>
      <c r="AE460" s="1" t="n">
        <v>2035</v>
      </c>
      <c r="AF460" s="58" t="str">
        <f aca="false">"*"&amp;IF(AND(A460="EU",AE460=2035),0.93,IF(AND(A460="EU",AE460=2050),0.9,IF(AND(A460="USA",AE460=2035),0.92,IF(AND(A460="USA",AE460=2050),0.89,IF(AND(A460="Japan",AE460=2035),0.92,IF(AND(A460="Japan",AE460=2050),0.89,IF(AND(A460="Russia",AE460=2035),0.91,IF(AND(A460="Russia",AE460=2050),0.86,IF(AND(A460="China",AE460=2035),0.91,IF(AND(A460="China",AE460=2050),0.87,IF(AND(A460="India",AE460=2035),0.92,IF(AND(A460="India",AE460=2050),0.87,IF(AND(A460="Middle East",AE460=2035),0.89,IF(AND(A460="Middle East",AE460=2050),0.84,IF(AND(A460="Africa",AE460=2035),0.9,IF(AND(A460="Africa",AE460=2050),0.86,IF(AND(A460="Brazil",AE460=2035),0.93,IF(AND(A460="Brazil",AE460=2050),0.89,""))))))))))))))))))</f>
        <v>*0.93</v>
      </c>
      <c r="AG460" s="53" t="str">
        <f aca="false">AG459</f>
        <v>REZoning_Sol-Win</v>
      </c>
      <c r="AI460" s="1" t="s">
        <v>3768</v>
      </c>
      <c r="AJ460" s="57" t="s">
        <v>35</v>
      </c>
      <c r="AK460" s="1" t="n">
        <v>2050</v>
      </c>
      <c r="AL460" s="58" t="str">
        <f aca="false">"*"&amp;IF(AND(A460="EU",AK460=2035),0.93,IF(AND(A460="EU",AK460=2050),0.9,IF(AND(A460="USA",AK460=2035),0.92,IF(AND(A460="USA",AK460=2050),0.89,IF(AND(A460="Japan",AK460=2035),0.92,IF(AND(A460="Japan",AK460=2050),0.89,IF(AND(A460="Russia",AK460=2035),0.91,IF(AND(A460="Russia",AK460=2050),0.86,IF(AND(A460="China",AK460=2035),0.91,IF(AND(A460="China",AK460=2050),0.87,IF(AND(A460="India",AK460=2035),0.92,IF(AND(A460="India",AK460=2050),0.87,IF(AND(A460="Middle East",AK460=2035),0.89,IF(AND(A460="Middle East",AK460=2050),0.84,IF(AND(A460="Africa",AK460=2035),0.9,IF(AND(A460="Africa",AK460=2050),0.86,IF(AND(A460="Brazil",AK460=2035),0.93,IF(AND(A460="Brazil",AK460=2050),0.89,""))))))))))))))))))</f>
        <v>*0.89</v>
      </c>
      <c r="AM460" s="53" t="str">
        <f aca="false">AM459</f>
        <v>REZoning_Sol-Win</v>
      </c>
      <c r="AP460" s="0" t="s">
        <v>3768</v>
      </c>
      <c r="AQ460" s="38" t="s">
        <v>35</v>
      </c>
      <c r="AR460" s="38" t="n">
        <f aca="false">AR459</f>
        <v>2100</v>
      </c>
      <c r="AS460" s="38" t="s">
        <v>914</v>
      </c>
      <c r="AT460" s="38" t="s">
        <v>36</v>
      </c>
    </row>
    <row r="461" customFormat="false" ht="28.5" hidden="false" customHeight="true" outlineLevel="0" collapsed="false">
      <c r="A461" s="3" t="s">
        <v>61</v>
      </c>
      <c r="C461" s="0" t="s">
        <v>3769</v>
      </c>
      <c r="D461" s="50" t="s">
        <v>35</v>
      </c>
      <c r="E461" s="0" t="n">
        <v>2035</v>
      </c>
      <c r="F461" s="51" t="str">
        <f aca="false">"*"&amp;IF(AND(A461="EU",E461=2035),0.95,IF(AND(A461="EU",E461=2050),0.93,IF(AND(A461="USA",E461=2035),0.96,IF(AND(A461="USA",E461=2050),0.94,IF(AND(A461="Japan",E461=2035),0.94,IF(AND(A461="Japan",E461=2050),0.92,IF(AND(A461="Russia",E461=2035),0.95,IF(AND(A461="Russia",E461=2050),0.93,IF(AND(A461="China",E461=2035),0.94,IF(AND(A461="China",E461=2050),0.92,IF(AND(A461="India",E461=2035),0.95,IF(AND(A461="India",E461=2050),0.92,IF(AND(A461="Middle East",E461=2035),0.94,IF(AND(A461="Middle East",E461=2050),0.9,IF(AND(A461="Africa",E461=2035),0.94,IF(AND(A461="Africa",E461=2050),0.91,IF(AND(A461="Brazil",E461=2035),0.95,IF(AND(A461="Brazil",E461=2050),0.92,""))))))))))))))))))</f>
        <v>*0.95</v>
      </c>
      <c r="H461" s="0" t="s">
        <v>3769</v>
      </c>
      <c r="I461" s="50" t="s">
        <v>35</v>
      </c>
      <c r="J461" s="0" t="n">
        <v>2050</v>
      </c>
      <c r="K461" s="48" t="str">
        <f aca="false">"*"&amp;IF(AND(A461="EU",J461=2035),0.95,IF(AND(A461="EU",J461=2050),0.93,IF(AND(A461="USA",J461=2035),0.96,IF(AND(A461="USA",J461=2050),0.94,IF(AND(A461="Japan",J461=2035),0.94,IF(AND(A461="Japan",J461=2050),0.92,IF(AND(A461="Russia",J461=2035),0.95,IF(AND(A461="Russia",J461=2050),0.93,IF(AND(A461="China",J461=2035),0.94,IF(AND(A461="China",J461=2050),0.92,IF(AND(A461="India",J461=2035),0.95,IF(AND(A461="India",J461=2050),0.92,IF(AND(A461="Middle East",J461=2035),0.94,IF(AND(A461="Middle East",J461=2050),0.9,IF(AND(A461="Africa",J461=2035),0.94,IF(AND(A461="Africa",J461=2050),0.91,IF(AND(A461="Brazil",J461=2035),0.95,IF(AND(A461="Brazil",J461=2050),0.92,""))))))))))))))))))</f>
        <v>*0.92</v>
      </c>
      <c r="P461" s="41" t="s">
        <v>3769</v>
      </c>
      <c r="Q461" s="52" t="s">
        <v>35</v>
      </c>
      <c r="R461" s="41" t="n">
        <v>2035</v>
      </c>
      <c r="S461" s="53" t="str">
        <f aca="false">"*"&amp;IF(AND(A461="EU",R461=2035),0.95,IF(AND(A461="EU",R461=2050),0.93,IF(AND(A461="USA",R461=2035),0.96,IF(AND(A461="USA",R461=2050),0.93,IF(AND(A461="Japan",R461=2035),0.94,IF(AND(A461="Japan",R461=2050),0.92,IF(AND(A461="Russia",R461=2035),0.95,IF(AND(A461="Russia",R461=2050),0.91,IF(AND(A461="China",R461=2035),0.93,IF(AND(A461="China",R461=2050),0.92,IF(AND(A461="India",R461=2035),0.94,IF(AND(A461="India",R461=2050),0.91,IF(AND(A461="Middle East",R461=2035),0.92,IF(AND(A461="Middle East",R461=2050),0.89,IF(AND(A461="Africa",R461=2035),0.93,IF(AND(A461="Africa",R461=2050),0.9,IF(AND(A461="Brazil",R461=2035),0.95,IF(AND(A461="Brazil",R461=2050),0.92,""))))))))))))))))))</f>
        <v>*0.95</v>
      </c>
      <c r="U461" s="41" t="s">
        <v>3769</v>
      </c>
      <c r="V461" s="52" t="s">
        <v>35</v>
      </c>
      <c r="W461" s="41" t="n">
        <v>2050</v>
      </c>
      <c r="X461" s="53" t="str">
        <f aca="false">"*"&amp;IF(AND(A461="EU",W461=2035),0.95,IF(AND(A461="EU",W461=2050),0.93,IF(AND(A461="USA",W461=2035),0.96,IF(AND(A461="USA",W461=2050),0.93,IF(AND(A461="Japan",W461=2035),0.94,IF(AND(A461="Japan",W461=2050),0.92,IF(AND(A461="Russia",W461=2035),0.95,IF(AND(A461="Russia",W461=2050),0.91,IF(AND(A461="China",W461=2035),0.93,IF(AND(A461="China",W461=2050),0.92,IF(AND(A461="India",W461=2035),0.94,IF(AND(A461="India",W461=2050),0.91,IF(AND(A461="Middle East",W461=2035),0.92,IF(AND(A461="Middle East",W461=2050),0.89,IF(AND(A461="Africa",W461=2035),0.93,IF(AND(A461="Africa",W461=2050),0.9,IF(AND(A461="Brazil",W461=2035),0.95,IF(AND(A461="Brazil",W461=2050),0.92,""))))))))))))))))))</f>
        <v>*0.92</v>
      </c>
      <c r="AC461" s="1" t="s">
        <v>3769</v>
      </c>
      <c r="AD461" s="57" t="s">
        <v>35</v>
      </c>
      <c r="AE461" s="1" t="n">
        <v>2035</v>
      </c>
      <c r="AF461" s="58" t="str">
        <f aca="false">"*"&amp;IF(AND(A461="EU",AE461=2035),0.93,IF(AND(A461="EU",AE461=2050),0.9,IF(AND(A461="USA",AE461=2035),0.92,IF(AND(A461="USA",AE461=2050),0.89,IF(AND(A461="Japan",AE461=2035),0.92,IF(AND(A461="Japan",AE461=2050),0.89,IF(AND(A461="Russia",AE461=2035),0.91,IF(AND(A461="Russia",AE461=2050),0.86,IF(AND(A461="China",AE461=2035),0.91,IF(AND(A461="China",AE461=2050),0.87,IF(AND(A461="India",AE461=2035),0.92,IF(AND(A461="India",AE461=2050),0.87,IF(AND(A461="Middle East",AE461=2035),0.89,IF(AND(A461="Middle East",AE461=2050),0.84,IF(AND(A461="Africa",AE461=2035),0.9,IF(AND(A461="Africa",AE461=2050),0.86,IF(AND(A461="Brazil",AE461=2035),0.93,IF(AND(A461="Brazil",AE461=2050),0.89,""))))))))))))))))))</f>
        <v>*0.93</v>
      </c>
      <c r="AG461" s="53" t="str">
        <f aca="false">AG460</f>
        <v>REZoning_Sol-Win</v>
      </c>
      <c r="AI461" s="1" t="s">
        <v>3769</v>
      </c>
      <c r="AJ461" s="57" t="s">
        <v>35</v>
      </c>
      <c r="AK461" s="1" t="n">
        <v>2050</v>
      </c>
      <c r="AL461" s="58" t="str">
        <f aca="false">"*"&amp;IF(AND(A461="EU",AK461=2035),0.93,IF(AND(A461="EU",AK461=2050),0.9,IF(AND(A461="USA",AK461=2035),0.92,IF(AND(A461="USA",AK461=2050),0.89,IF(AND(A461="Japan",AK461=2035),0.92,IF(AND(A461="Japan",AK461=2050),0.89,IF(AND(A461="Russia",AK461=2035),0.91,IF(AND(A461="Russia",AK461=2050),0.86,IF(AND(A461="China",AK461=2035),0.91,IF(AND(A461="China",AK461=2050),0.87,IF(AND(A461="India",AK461=2035),0.92,IF(AND(A461="India",AK461=2050),0.87,IF(AND(A461="Middle East",AK461=2035),0.89,IF(AND(A461="Middle East",AK461=2050),0.84,IF(AND(A461="Africa",AK461=2035),0.9,IF(AND(A461="Africa",AK461=2050),0.86,IF(AND(A461="Brazil",AK461=2035),0.93,IF(AND(A461="Brazil",AK461=2050),0.89,""))))))))))))))))))</f>
        <v>*0.89</v>
      </c>
      <c r="AM461" s="53" t="str">
        <f aca="false">AM460</f>
        <v>REZoning_Sol-Win</v>
      </c>
      <c r="AP461" s="0" t="s">
        <v>3769</v>
      </c>
      <c r="AQ461" s="38" t="s">
        <v>35</v>
      </c>
      <c r="AR461" s="38" t="n">
        <f aca="false">AR460</f>
        <v>2100</v>
      </c>
      <c r="AS461" s="38" t="s">
        <v>914</v>
      </c>
      <c r="AT461" s="38" t="s">
        <v>36</v>
      </c>
    </row>
    <row r="462" customFormat="false" ht="28.5" hidden="false" customHeight="true" outlineLevel="0" collapsed="false">
      <c r="A462" s="3" t="s">
        <v>61</v>
      </c>
      <c r="C462" s="0" t="s">
        <v>3770</v>
      </c>
      <c r="D462" s="50" t="s">
        <v>35</v>
      </c>
      <c r="E462" s="0" t="n">
        <v>2035</v>
      </c>
      <c r="F462" s="51" t="str">
        <f aca="false">"*"&amp;IF(AND(A462="EU",E462=2035),0.95,IF(AND(A462="EU",E462=2050),0.93,IF(AND(A462="USA",E462=2035),0.96,IF(AND(A462="USA",E462=2050),0.94,IF(AND(A462="Japan",E462=2035),0.94,IF(AND(A462="Japan",E462=2050),0.92,IF(AND(A462="Russia",E462=2035),0.95,IF(AND(A462="Russia",E462=2050),0.93,IF(AND(A462="China",E462=2035),0.94,IF(AND(A462="China",E462=2050),0.92,IF(AND(A462="India",E462=2035),0.95,IF(AND(A462="India",E462=2050),0.92,IF(AND(A462="Middle East",E462=2035),0.94,IF(AND(A462="Middle East",E462=2050),0.9,IF(AND(A462="Africa",E462=2035),0.94,IF(AND(A462="Africa",E462=2050),0.91,IF(AND(A462="Brazil",E462=2035),0.95,IF(AND(A462="Brazil",E462=2050),0.92,""))))))))))))))))))</f>
        <v>*0.95</v>
      </c>
      <c r="H462" s="0" t="s">
        <v>3770</v>
      </c>
      <c r="I462" s="50" t="s">
        <v>35</v>
      </c>
      <c r="J462" s="0" t="n">
        <v>2050</v>
      </c>
      <c r="K462" s="48" t="str">
        <f aca="false">"*"&amp;IF(AND(A462="EU",J462=2035),0.95,IF(AND(A462="EU",J462=2050),0.93,IF(AND(A462="USA",J462=2035),0.96,IF(AND(A462="USA",J462=2050),0.94,IF(AND(A462="Japan",J462=2035),0.94,IF(AND(A462="Japan",J462=2050),0.92,IF(AND(A462="Russia",J462=2035),0.95,IF(AND(A462="Russia",J462=2050),0.93,IF(AND(A462="China",J462=2035),0.94,IF(AND(A462="China",J462=2050),0.92,IF(AND(A462="India",J462=2035),0.95,IF(AND(A462="India",J462=2050),0.92,IF(AND(A462="Middle East",J462=2035),0.94,IF(AND(A462="Middle East",J462=2050),0.9,IF(AND(A462="Africa",J462=2035),0.94,IF(AND(A462="Africa",J462=2050),0.91,IF(AND(A462="Brazil",J462=2035),0.95,IF(AND(A462="Brazil",J462=2050),0.92,""))))))))))))))))))</f>
        <v>*0.92</v>
      </c>
      <c r="P462" s="41" t="s">
        <v>3770</v>
      </c>
      <c r="Q462" s="52" t="s">
        <v>35</v>
      </c>
      <c r="R462" s="41" t="n">
        <v>2035</v>
      </c>
      <c r="S462" s="53" t="str">
        <f aca="false">"*"&amp;IF(AND(A462="EU",R462=2035),0.95,IF(AND(A462="EU",R462=2050),0.93,IF(AND(A462="USA",R462=2035),0.96,IF(AND(A462="USA",R462=2050),0.93,IF(AND(A462="Japan",R462=2035),0.94,IF(AND(A462="Japan",R462=2050),0.92,IF(AND(A462="Russia",R462=2035),0.95,IF(AND(A462="Russia",R462=2050),0.91,IF(AND(A462="China",R462=2035),0.93,IF(AND(A462="China",R462=2050),0.92,IF(AND(A462="India",R462=2035),0.94,IF(AND(A462="India",R462=2050),0.91,IF(AND(A462="Middle East",R462=2035),0.92,IF(AND(A462="Middle East",R462=2050),0.89,IF(AND(A462="Africa",R462=2035),0.93,IF(AND(A462="Africa",R462=2050),0.9,IF(AND(A462="Brazil",R462=2035),0.95,IF(AND(A462="Brazil",R462=2050),0.92,""))))))))))))))))))</f>
        <v>*0.95</v>
      </c>
      <c r="U462" s="41" t="s">
        <v>3770</v>
      </c>
      <c r="V462" s="52" t="s">
        <v>35</v>
      </c>
      <c r="W462" s="41" t="n">
        <v>2050</v>
      </c>
      <c r="X462" s="53" t="str">
        <f aca="false">"*"&amp;IF(AND(A462="EU",W462=2035),0.95,IF(AND(A462="EU",W462=2050),0.93,IF(AND(A462="USA",W462=2035),0.96,IF(AND(A462="USA",W462=2050),0.93,IF(AND(A462="Japan",W462=2035),0.94,IF(AND(A462="Japan",W462=2050),0.92,IF(AND(A462="Russia",W462=2035),0.95,IF(AND(A462="Russia",W462=2050),0.91,IF(AND(A462="China",W462=2035),0.93,IF(AND(A462="China",W462=2050),0.92,IF(AND(A462="India",W462=2035),0.94,IF(AND(A462="India",W462=2050),0.91,IF(AND(A462="Middle East",W462=2035),0.92,IF(AND(A462="Middle East",W462=2050),0.89,IF(AND(A462="Africa",W462=2035),0.93,IF(AND(A462="Africa",W462=2050),0.9,IF(AND(A462="Brazil",W462=2035),0.95,IF(AND(A462="Brazil",W462=2050),0.92,""))))))))))))))))))</f>
        <v>*0.92</v>
      </c>
      <c r="AC462" s="1" t="s">
        <v>3770</v>
      </c>
      <c r="AD462" s="57" t="s">
        <v>35</v>
      </c>
      <c r="AE462" s="1" t="n">
        <v>2035</v>
      </c>
      <c r="AF462" s="58" t="str">
        <f aca="false">"*"&amp;IF(AND(A462="EU",AE462=2035),0.93,IF(AND(A462="EU",AE462=2050),0.9,IF(AND(A462="USA",AE462=2035),0.92,IF(AND(A462="USA",AE462=2050),0.89,IF(AND(A462="Japan",AE462=2035),0.92,IF(AND(A462="Japan",AE462=2050),0.89,IF(AND(A462="Russia",AE462=2035),0.91,IF(AND(A462="Russia",AE462=2050),0.86,IF(AND(A462="China",AE462=2035),0.91,IF(AND(A462="China",AE462=2050),0.87,IF(AND(A462="India",AE462=2035),0.92,IF(AND(A462="India",AE462=2050),0.87,IF(AND(A462="Middle East",AE462=2035),0.89,IF(AND(A462="Middle East",AE462=2050),0.84,IF(AND(A462="Africa",AE462=2035),0.9,IF(AND(A462="Africa",AE462=2050),0.86,IF(AND(A462="Brazil",AE462=2035),0.93,IF(AND(A462="Brazil",AE462=2050),0.89,""))))))))))))))))))</f>
        <v>*0.93</v>
      </c>
      <c r="AG462" s="53" t="str">
        <f aca="false">AG461</f>
        <v>REZoning_Sol-Win</v>
      </c>
      <c r="AI462" s="1" t="s">
        <v>3770</v>
      </c>
      <c r="AJ462" s="57" t="s">
        <v>35</v>
      </c>
      <c r="AK462" s="1" t="n">
        <v>2050</v>
      </c>
      <c r="AL462" s="58" t="str">
        <f aca="false">"*"&amp;IF(AND(A462="EU",AK462=2035),0.93,IF(AND(A462="EU",AK462=2050),0.9,IF(AND(A462="USA",AK462=2035),0.92,IF(AND(A462="USA",AK462=2050),0.89,IF(AND(A462="Japan",AK462=2035),0.92,IF(AND(A462="Japan",AK462=2050),0.89,IF(AND(A462="Russia",AK462=2035),0.91,IF(AND(A462="Russia",AK462=2050),0.86,IF(AND(A462="China",AK462=2035),0.91,IF(AND(A462="China",AK462=2050),0.87,IF(AND(A462="India",AK462=2035),0.92,IF(AND(A462="India",AK462=2050),0.87,IF(AND(A462="Middle East",AK462=2035),0.89,IF(AND(A462="Middle East",AK462=2050),0.84,IF(AND(A462="Africa",AK462=2035),0.9,IF(AND(A462="Africa",AK462=2050),0.86,IF(AND(A462="Brazil",AK462=2035),0.93,IF(AND(A462="Brazil",AK462=2050),0.89,""))))))))))))))))))</f>
        <v>*0.89</v>
      </c>
      <c r="AM462" s="53" t="str">
        <f aca="false">AM461</f>
        <v>REZoning_Sol-Win</v>
      </c>
      <c r="AP462" s="0" t="s">
        <v>3770</v>
      </c>
      <c r="AQ462" s="38" t="s">
        <v>35</v>
      </c>
      <c r="AR462" s="38" t="n">
        <f aca="false">AR461</f>
        <v>2100</v>
      </c>
      <c r="AS462" s="38" t="s">
        <v>914</v>
      </c>
      <c r="AT462" s="38" t="s">
        <v>36</v>
      </c>
    </row>
    <row r="463" customFormat="false" ht="28.5" hidden="false" customHeight="true" outlineLevel="0" collapsed="false">
      <c r="A463" s="3" t="s">
        <v>61</v>
      </c>
      <c r="C463" s="0" t="s">
        <v>3771</v>
      </c>
      <c r="D463" s="50" t="s">
        <v>35</v>
      </c>
      <c r="E463" s="0" t="n">
        <v>2035</v>
      </c>
      <c r="F463" s="51" t="str">
        <f aca="false">"*"&amp;IF(AND(A463="EU",E463=2035),0.95,IF(AND(A463="EU",E463=2050),0.93,IF(AND(A463="USA",E463=2035),0.96,IF(AND(A463="USA",E463=2050),0.94,IF(AND(A463="Japan",E463=2035),0.94,IF(AND(A463="Japan",E463=2050),0.92,IF(AND(A463="Russia",E463=2035),0.95,IF(AND(A463="Russia",E463=2050),0.93,IF(AND(A463="China",E463=2035),0.94,IF(AND(A463="China",E463=2050),0.92,IF(AND(A463="India",E463=2035),0.95,IF(AND(A463="India",E463=2050),0.92,IF(AND(A463="Middle East",E463=2035),0.94,IF(AND(A463="Middle East",E463=2050),0.9,IF(AND(A463="Africa",E463=2035),0.94,IF(AND(A463="Africa",E463=2050),0.91,IF(AND(A463="Brazil",E463=2035),0.95,IF(AND(A463="Brazil",E463=2050),0.92,""))))))))))))))))))</f>
        <v>*0.95</v>
      </c>
      <c r="H463" s="0" t="s">
        <v>3771</v>
      </c>
      <c r="I463" s="50" t="s">
        <v>35</v>
      </c>
      <c r="J463" s="0" t="n">
        <v>2050</v>
      </c>
      <c r="K463" s="48" t="str">
        <f aca="false">"*"&amp;IF(AND(A463="EU",J463=2035),0.95,IF(AND(A463="EU",J463=2050),0.93,IF(AND(A463="USA",J463=2035),0.96,IF(AND(A463="USA",J463=2050),0.94,IF(AND(A463="Japan",J463=2035),0.94,IF(AND(A463="Japan",J463=2050),0.92,IF(AND(A463="Russia",J463=2035),0.95,IF(AND(A463="Russia",J463=2050),0.93,IF(AND(A463="China",J463=2035),0.94,IF(AND(A463="China",J463=2050),0.92,IF(AND(A463="India",J463=2035),0.95,IF(AND(A463="India",J463=2050),0.92,IF(AND(A463="Middle East",J463=2035),0.94,IF(AND(A463="Middle East",J463=2050),0.9,IF(AND(A463="Africa",J463=2035),0.94,IF(AND(A463="Africa",J463=2050),0.91,IF(AND(A463="Brazil",J463=2035),0.95,IF(AND(A463="Brazil",J463=2050),0.92,""))))))))))))))))))</f>
        <v>*0.92</v>
      </c>
      <c r="P463" s="41" t="s">
        <v>3771</v>
      </c>
      <c r="Q463" s="52" t="s">
        <v>35</v>
      </c>
      <c r="R463" s="41" t="n">
        <v>2035</v>
      </c>
      <c r="S463" s="53" t="str">
        <f aca="false">"*"&amp;IF(AND(A463="EU",R463=2035),0.95,IF(AND(A463="EU",R463=2050),0.93,IF(AND(A463="USA",R463=2035),0.96,IF(AND(A463="USA",R463=2050),0.93,IF(AND(A463="Japan",R463=2035),0.94,IF(AND(A463="Japan",R463=2050),0.92,IF(AND(A463="Russia",R463=2035),0.95,IF(AND(A463="Russia",R463=2050),0.91,IF(AND(A463="China",R463=2035),0.93,IF(AND(A463="China",R463=2050),0.92,IF(AND(A463="India",R463=2035),0.94,IF(AND(A463="India",R463=2050),0.91,IF(AND(A463="Middle East",R463=2035),0.92,IF(AND(A463="Middle East",R463=2050),0.89,IF(AND(A463="Africa",R463=2035),0.93,IF(AND(A463="Africa",R463=2050),0.9,IF(AND(A463="Brazil",R463=2035),0.95,IF(AND(A463="Brazil",R463=2050),0.92,""))))))))))))))))))</f>
        <v>*0.95</v>
      </c>
      <c r="U463" s="41" t="s">
        <v>3771</v>
      </c>
      <c r="V463" s="52" t="s">
        <v>35</v>
      </c>
      <c r="W463" s="41" t="n">
        <v>2050</v>
      </c>
      <c r="X463" s="53" t="str">
        <f aca="false">"*"&amp;IF(AND(A463="EU",W463=2035),0.95,IF(AND(A463="EU",W463=2050),0.93,IF(AND(A463="USA",W463=2035),0.96,IF(AND(A463="USA",W463=2050),0.93,IF(AND(A463="Japan",W463=2035),0.94,IF(AND(A463="Japan",W463=2050),0.92,IF(AND(A463="Russia",W463=2035),0.95,IF(AND(A463="Russia",W463=2050),0.91,IF(AND(A463="China",W463=2035),0.93,IF(AND(A463="China",W463=2050),0.92,IF(AND(A463="India",W463=2035),0.94,IF(AND(A463="India",W463=2050),0.91,IF(AND(A463="Middle East",W463=2035),0.92,IF(AND(A463="Middle East",W463=2050),0.89,IF(AND(A463="Africa",W463=2035),0.93,IF(AND(A463="Africa",W463=2050),0.9,IF(AND(A463="Brazil",W463=2035),0.95,IF(AND(A463="Brazil",W463=2050),0.92,""))))))))))))))))))</f>
        <v>*0.92</v>
      </c>
      <c r="AC463" s="1" t="s">
        <v>3771</v>
      </c>
      <c r="AD463" s="57" t="s">
        <v>35</v>
      </c>
      <c r="AE463" s="1" t="n">
        <v>2035</v>
      </c>
      <c r="AF463" s="58" t="str">
        <f aca="false">"*"&amp;IF(AND(A463="EU",AE463=2035),0.93,IF(AND(A463="EU",AE463=2050),0.9,IF(AND(A463="USA",AE463=2035),0.92,IF(AND(A463="USA",AE463=2050),0.89,IF(AND(A463="Japan",AE463=2035),0.92,IF(AND(A463="Japan",AE463=2050),0.89,IF(AND(A463="Russia",AE463=2035),0.91,IF(AND(A463="Russia",AE463=2050),0.86,IF(AND(A463="China",AE463=2035),0.91,IF(AND(A463="China",AE463=2050),0.87,IF(AND(A463="India",AE463=2035),0.92,IF(AND(A463="India",AE463=2050),0.87,IF(AND(A463="Middle East",AE463=2035),0.89,IF(AND(A463="Middle East",AE463=2050),0.84,IF(AND(A463="Africa",AE463=2035),0.9,IF(AND(A463="Africa",AE463=2050),0.86,IF(AND(A463="Brazil",AE463=2035),0.93,IF(AND(A463="Brazil",AE463=2050),0.89,""))))))))))))))))))</f>
        <v>*0.93</v>
      </c>
      <c r="AG463" s="53" t="str">
        <f aca="false">AG462</f>
        <v>REZoning_Sol-Win</v>
      </c>
      <c r="AI463" s="1" t="s">
        <v>3771</v>
      </c>
      <c r="AJ463" s="57" t="s">
        <v>35</v>
      </c>
      <c r="AK463" s="1" t="n">
        <v>2050</v>
      </c>
      <c r="AL463" s="58" t="str">
        <f aca="false">"*"&amp;IF(AND(A463="EU",AK463=2035),0.93,IF(AND(A463="EU",AK463=2050),0.9,IF(AND(A463="USA",AK463=2035),0.92,IF(AND(A463="USA",AK463=2050),0.89,IF(AND(A463="Japan",AK463=2035),0.92,IF(AND(A463="Japan",AK463=2050),0.89,IF(AND(A463="Russia",AK463=2035),0.91,IF(AND(A463="Russia",AK463=2050),0.86,IF(AND(A463="China",AK463=2035),0.91,IF(AND(A463="China",AK463=2050),0.87,IF(AND(A463="India",AK463=2035),0.92,IF(AND(A463="India",AK463=2050),0.87,IF(AND(A463="Middle East",AK463=2035),0.89,IF(AND(A463="Middle East",AK463=2050),0.84,IF(AND(A463="Africa",AK463=2035),0.9,IF(AND(A463="Africa",AK463=2050),0.86,IF(AND(A463="Brazil",AK463=2035),0.93,IF(AND(A463="Brazil",AK463=2050),0.89,""))))))))))))))))))</f>
        <v>*0.89</v>
      </c>
      <c r="AM463" s="53" t="str">
        <f aca="false">AM462</f>
        <v>REZoning_Sol-Win</v>
      </c>
      <c r="AP463" s="0" t="s">
        <v>3771</v>
      </c>
      <c r="AQ463" s="38" t="s">
        <v>35</v>
      </c>
      <c r="AR463" s="38" t="n">
        <f aca="false">AR462</f>
        <v>2100</v>
      </c>
      <c r="AS463" s="38" t="s">
        <v>914</v>
      </c>
      <c r="AT463" s="38" t="s">
        <v>36</v>
      </c>
    </row>
    <row r="464" customFormat="false" ht="28.5" hidden="false" customHeight="true" outlineLevel="0" collapsed="false">
      <c r="A464" s="3" t="s">
        <v>51</v>
      </c>
      <c r="C464" s="0" t="s">
        <v>3772</v>
      </c>
      <c r="D464" s="50" t="s">
        <v>35</v>
      </c>
      <c r="E464" s="0" t="n">
        <v>2035</v>
      </c>
      <c r="F464" s="51" t="str">
        <f aca="false">"*"&amp;IF(AND(A464="EU",E464=2035),0.95,IF(AND(A464="EU",E464=2050),0.93,IF(AND(A464="USA",E464=2035),0.96,IF(AND(A464="USA",E464=2050),0.94,IF(AND(A464="Japan",E464=2035),0.94,IF(AND(A464="Japan",E464=2050),0.92,IF(AND(A464="Russia",E464=2035),0.95,IF(AND(A464="Russia",E464=2050),0.93,IF(AND(A464="China",E464=2035),0.94,IF(AND(A464="China",E464=2050),0.92,IF(AND(A464="India",E464=2035),0.95,IF(AND(A464="India",E464=2050),0.92,IF(AND(A464="Middle East",E464=2035),0.94,IF(AND(A464="Middle East",E464=2050),0.9,IF(AND(A464="Africa",E464=2035),0.94,IF(AND(A464="Africa",E464=2050),0.91,IF(AND(A464="Brazil",E464=2035),0.95,IF(AND(A464="Brazil",E464=2050),0.92,""))))))))))))))))))</f>
        <v>*0.95</v>
      </c>
      <c r="H464" s="0" t="s">
        <v>3772</v>
      </c>
      <c r="I464" s="50" t="s">
        <v>35</v>
      </c>
      <c r="J464" s="0" t="n">
        <v>2050</v>
      </c>
      <c r="K464" s="48" t="str">
        <f aca="false">"*"&amp;IF(AND(A464="EU",J464=2035),0.95,IF(AND(A464="EU",J464=2050),0.93,IF(AND(A464="USA",J464=2035),0.96,IF(AND(A464="USA",J464=2050),0.94,IF(AND(A464="Japan",J464=2035),0.94,IF(AND(A464="Japan",J464=2050),0.92,IF(AND(A464="Russia",J464=2035),0.95,IF(AND(A464="Russia",J464=2050),0.93,IF(AND(A464="China",J464=2035),0.94,IF(AND(A464="China",J464=2050),0.92,IF(AND(A464="India",J464=2035),0.95,IF(AND(A464="India",J464=2050),0.92,IF(AND(A464="Middle East",J464=2035),0.94,IF(AND(A464="Middle East",J464=2050),0.9,IF(AND(A464="Africa",J464=2035),0.94,IF(AND(A464="Africa",J464=2050),0.91,IF(AND(A464="Brazil",J464=2035),0.95,IF(AND(A464="Brazil",J464=2050),0.92,""))))))))))))))))))</f>
        <v>*0.93</v>
      </c>
      <c r="P464" s="41" t="s">
        <v>3772</v>
      </c>
      <c r="Q464" s="52" t="s">
        <v>35</v>
      </c>
      <c r="R464" s="41" t="n">
        <v>2035</v>
      </c>
      <c r="S464" s="53" t="str">
        <f aca="false">"*"&amp;IF(AND(A464="EU",R464=2035),0.95,IF(AND(A464="EU",R464=2050),0.93,IF(AND(A464="USA",R464=2035),0.96,IF(AND(A464="USA",R464=2050),0.93,IF(AND(A464="Japan",R464=2035),0.94,IF(AND(A464="Japan",R464=2050),0.92,IF(AND(A464="Russia",R464=2035),0.95,IF(AND(A464="Russia",R464=2050),0.91,IF(AND(A464="China",R464=2035),0.93,IF(AND(A464="China",R464=2050),0.92,IF(AND(A464="India",R464=2035),0.94,IF(AND(A464="India",R464=2050),0.91,IF(AND(A464="Middle East",R464=2035),0.92,IF(AND(A464="Middle East",R464=2050),0.89,IF(AND(A464="Africa",R464=2035),0.93,IF(AND(A464="Africa",R464=2050),0.9,IF(AND(A464="Brazil",R464=2035),0.95,IF(AND(A464="Brazil",R464=2050),0.92,""))))))))))))))))))</f>
        <v>*0.95</v>
      </c>
      <c r="U464" s="41" t="s">
        <v>3772</v>
      </c>
      <c r="V464" s="52" t="s">
        <v>35</v>
      </c>
      <c r="W464" s="41" t="n">
        <v>2050</v>
      </c>
      <c r="X464" s="53" t="str">
        <f aca="false">"*"&amp;IF(AND(A464="EU",W464=2035),0.95,IF(AND(A464="EU",W464=2050),0.93,IF(AND(A464="USA",W464=2035),0.96,IF(AND(A464="USA",W464=2050),0.93,IF(AND(A464="Japan",W464=2035),0.94,IF(AND(A464="Japan",W464=2050),0.92,IF(AND(A464="Russia",W464=2035),0.95,IF(AND(A464="Russia",W464=2050),0.91,IF(AND(A464="China",W464=2035),0.93,IF(AND(A464="China",W464=2050),0.92,IF(AND(A464="India",W464=2035),0.94,IF(AND(A464="India",W464=2050),0.91,IF(AND(A464="Middle East",W464=2035),0.92,IF(AND(A464="Middle East",W464=2050),0.89,IF(AND(A464="Africa",W464=2035),0.93,IF(AND(A464="Africa",W464=2050),0.9,IF(AND(A464="Brazil",W464=2035),0.95,IF(AND(A464="Brazil",W464=2050),0.92,""))))))))))))))))))</f>
        <v>*0.93</v>
      </c>
      <c r="AC464" s="1" t="s">
        <v>3772</v>
      </c>
      <c r="AD464" s="57" t="s">
        <v>35</v>
      </c>
      <c r="AE464" s="1" t="n">
        <v>2035</v>
      </c>
      <c r="AF464" s="58" t="str">
        <f aca="false">"*"&amp;IF(AND(A464="EU",AE464=2035),0.93,IF(AND(A464="EU",AE464=2050),0.9,IF(AND(A464="USA",AE464=2035),0.92,IF(AND(A464="USA",AE464=2050),0.89,IF(AND(A464="Japan",AE464=2035),0.92,IF(AND(A464="Japan",AE464=2050),0.89,IF(AND(A464="Russia",AE464=2035),0.91,IF(AND(A464="Russia",AE464=2050),0.86,IF(AND(A464="China",AE464=2035),0.91,IF(AND(A464="China",AE464=2050),0.87,IF(AND(A464="India",AE464=2035),0.92,IF(AND(A464="India",AE464=2050),0.87,IF(AND(A464="Middle East",AE464=2035),0.89,IF(AND(A464="Middle East",AE464=2050),0.84,IF(AND(A464="Africa",AE464=2035),0.9,IF(AND(A464="Africa",AE464=2050),0.86,IF(AND(A464="Brazil",AE464=2035),0.93,IF(AND(A464="Brazil",AE464=2050),0.89,""))))))))))))))))))</f>
        <v>*0.93</v>
      </c>
      <c r="AG464" s="53" t="str">
        <f aca="false">AG463</f>
        <v>REZoning_Sol-Win</v>
      </c>
      <c r="AI464" s="1" t="s">
        <v>3772</v>
      </c>
      <c r="AJ464" s="57" t="s">
        <v>35</v>
      </c>
      <c r="AK464" s="1" t="n">
        <v>2050</v>
      </c>
      <c r="AL464" s="58" t="str">
        <f aca="false">"*"&amp;IF(AND(A464="EU",AK464=2035),0.93,IF(AND(A464="EU",AK464=2050),0.9,IF(AND(A464="USA",AK464=2035),0.92,IF(AND(A464="USA",AK464=2050),0.89,IF(AND(A464="Japan",AK464=2035),0.92,IF(AND(A464="Japan",AK464=2050),0.89,IF(AND(A464="Russia",AK464=2035),0.91,IF(AND(A464="Russia",AK464=2050),0.86,IF(AND(A464="China",AK464=2035),0.91,IF(AND(A464="China",AK464=2050),0.87,IF(AND(A464="India",AK464=2035),0.92,IF(AND(A464="India",AK464=2050),0.87,IF(AND(A464="Middle East",AK464=2035),0.89,IF(AND(A464="Middle East",AK464=2050),0.84,IF(AND(A464="Africa",AK464=2035),0.9,IF(AND(A464="Africa",AK464=2050),0.86,IF(AND(A464="Brazil",AK464=2035),0.93,IF(AND(A464="Brazil",AK464=2050),0.89,""))))))))))))))))))</f>
        <v>*0.9</v>
      </c>
      <c r="AM464" s="53" t="str">
        <f aca="false">AM463</f>
        <v>REZoning_Sol-Win</v>
      </c>
      <c r="AP464" s="0" t="s">
        <v>3772</v>
      </c>
      <c r="AQ464" s="38" t="s">
        <v>35</v>
      </c>
      <c r="AR464" s="38" t="n">
        <f aca="false">AR463</f>
        <v>2100</v>
      </c>
      <c r="AS464" s="38" t="s">
        <v>874</v>
      </c>
      <c r="AT464" s="38" t="s">
        <v>36</v>
      </c>
    </row>
    <row r="465" customFormat="false" ht="28.5" hidden="false" customHeight="true" outlineLevel="0" collapsed="false">
      <c r="A465" s="3" t="s">
        <v>51</v>
      </c>
      <c r="C465" s="0" t="s">
        <v>3773</v>
      </c>
      <c r="D465" s="50" t="s">
        <v>35</v>
      </c>
      <c r="E465" s="0" t="n">
        <v>2035</v>
      </c>
      <c r="F465" s="51" t="str">
        <f aca="false">"*"&amp;IF(AND(A465="EU",E465=2035),0.95,IF(AND(A465="EU",E465=2050),0.93,IF(AND(A465="USA",E465=2035),0.96,IF(AND(A465="USA",E465=2050),0.94,IF(AND(A465="Japan",E465=2035),0.94,IF(AND(A465="Japan",E465=2050),0.92,IF(AND(A465="Russia",E465=2035),0.95,IF(AND(A465="Russia",E465=2050),0.93,IF(AND(A465="China",E465=2035),0.94,IF(AND(A465="China",E465=2050),0.92,IF(AND(A465="India",E465=2035),0.95,IF(AND(A465="India",E465=2050),0.92,IF(AND(A465="Middle East",E465=2035),0.94,IF(AND(A465="Middle East",E465=2050),0.9,IF(AND(A465="Africa",E465=2035),0.94,IF(AND(A465="Africa",E465=2050),0.91,IF(AND(A465="Brazil",E465=2035),0.95,IF(AND(A465="Brazil",E465=2050),0.92,""))))))))))))))))))</f>
        <v>*0.95</v>
      </c>
      <c r="H465" s="0" t="s">
        <v>3773</v>
      </c>
      <c r="I465" s="50" t="s">
        <v>35</v>
      </c>
      <c r="J465" s="0" t="n">
        <v>2050</v>
      </c>
      <c r="K465" s="48" t="str">
        <f aca="false">"*"&amp;IF(AND(A465="EU",J465=2035),0.95,IF(AND(A465="EU",J465=2050),0.93,IF(AND(A465="USA",J465=2035),0.96,IF(AND(A465="USA",J465=2050),0.94,IF(AND(A465="Japan",J465=2035),0.94,IF(AND(A465="Japan",J465=2050),0.92,IF(AND(A465="Russia",J465=2035),0.95,IF(AND(A465="Russia",J465=2050),0.93,IF(AND(A465="China",J465=2035),0.94,IF(AND(A465="China",J465=2050),0.92,IF(AND(A465="India",J465=2035),0.95,IF(AND(A465="India",J465=2050),0.92,IF(AND(A465="Middle East",J465=2035),0.94,IF(AND(A465="Middle East",J465=2050),0.9,IF(AND(A465="Africa",J465=2035),0.94,IF(AND(A465="Africa",J465=2050),0.91,IF(AND(A465="Brazil",J465=2035),0.95,IF(AND(A465="Brazil",J465=2050),0.92,""))))))))))))))))))</f>
        <v>*0.93</v>
      </c>
      <c r="P465" s="41" t="s">
        <v>3773</v>
      </c>
      <c r="Q465" s="52" t="s">
        <v>35</v>
      </c>
      <c r="R465" s="41" t="n">
        <v>2035</v>
      </c>
      <c r="S465" s="53" t="str">
        <f aca="false">"*"&amp;IF(AND(A465="EU",R465=2035),0.95,IF(AND(A465="EU",R465=2050),0.93,IF(AND(A465="USA",R465=2035),0.96,IF(AND(A465="USA",R465=2050),0.93,IF(AND(A465="Japan",R465=2035),0.94,IF(AND(A465="Japan",R465=2050),0.92,IF(AND(A465="Russia",R465=2035),0.95,IF(AND(A465="Russia",R465=2050),0.91,IF(AND(A465="China",R465=2035),0.93,IF(AND(A465="China",R465=2050),0.92,IF(AND(A465="India",R465=2035),0.94,IF(AND(A465="India",R465=2050),0.91,IF(AND(A465="Middle East",R465=2035),0.92,IF(AND(A465="Middle East",R465=2050),0.89,IF(AND(A465="Africa",R465=2035),0.93,IF(AND(A465="Africa",R465=2050),0.9,IF(AND(A465="Brazil",R465=2035),0.95,IF(AND(A465="Brazil",R465=2050),0.92,""))))))))))))))))))</f>
        <v>*0.95</v>
      </c>
      <c r="U465" s="41" t="s">
        <v>3773</v>
      </c>
      <c r="V465" s="52" t="s">
        <v>35</v>
      </c>
      <c r="W465" s="41" t="n">
        <v>2050</v>
      </c>
      <c r="X465" s="53" t="str">
        <f aca="false">"*"&amp;IF(AND(A465="EU",W465=2035),0.95,IF(AND(A465="EU",W465=2050),0.93,IF(AND(A465="USA",W465=2035),0.96,IF(AND(A465="USA",W465=2050),0.93,IF(AND(A465="Japan",W465=2035),0.94,IF(AND(A465="Japan",W465=2050),0.92,IF(AND(A465="Russia",W465=2035),0.95,IF(AND(A465="Russia",W465=2050),0.91,IF(AND(A465="China",W465=2035),0.93,IF(AND(A465="China",W465=2050),0.92,IF(AND(A465="India",W465=2035),0.94,IF(AND(A465="India",W465=2050),0.91,IF(AND(A465="Middle East",W465=2035),0.92,IF(AND(A465="Middle East",W465=2050),0.89,IF(AND(A465="Africa",W465=2035),0.93,IF(AND(A465="Africa",W465=2050),0.9,IF(AND(A465="Brazil",W465=2035),0.95,IF(AND(A465="Brazil",W465=2050),0.92,""))))))))))))))))))</f>
        <v>*0.93</v>
      </c>
      <c r="AC465" s="1" t="s">
        <v>3773</v>
      </c>
      <c r="AD465" s="57" t="s">
        <v>35</v>
      </c>
      <c r="AE465" s="1" t="n">
        <v>2035</v>
      </c>
      <c r="AF465" s="58" t="str">
        <f aca="false">"*"&amp;IF(AND(A465="EU",AE465=2035),0.93,IF(AND(A465="EU",AE465=2050),0.9,IF(AND(A465="USA",AE465=2035),0.92,IF(AND(A465="USA",AE465=2050),0.89,IF(AND(A465="Japan",AE465=2035),0.92,IF(AND(A465="Japan",AE465=2050),0.89,IF(AND(A465="Russia",AE465=2035),0.91,IF(AND(A465="Russia",AE465=2050),0.86,IF(AND(A465="China",AE465=2035),0.91,IF(AND(A465="China",AE465=2050),0.87,IF(AND(A465="India",AE465=2035),0.92,IF(AND(A465="India",AE465=2050),0.87,IF(AND(A465="Middle East",AE465=2035),0.89,IF(AND(A465="Middle East",AE465=2050),0.84,IF(AND(A465="Africa",AE465=2035),0.9,IF(AND(A465="Africa",AE465=2050),0.86,IF(AND(A465="Brazil",AE465=2035),0.93,IF(AND(A465="Brazil",AE465=2050),0.89,""))))))))))))))))))</f>
        <v>*0.93</v>
      </c>
      <c r="AG465" s="53" t="str">
        <f aca="false">AG464</f>
        <v>REZoning_Sol-Win</v>
      </c>
      <c r="AI465" s="1" t="s">
        <v>3773</v>
      </c>
      <c r="AJ465" s="57" t="s">
        <v>35</v>
      </c>
      <c r="AK465" s="1" t="n">
        <v>2050</v>
      </c>
      <c r="AL465" s="58" t="str">
        <f aca="false">"*"&amp;IF(AND(A465="EU",AK465=2035),0.93,IF(AND(A465="EU",AK465=2050),0.9,IF(AND(A465="USA",AK465=2035),0.92,IF(AND(A465="USA",AK465=2050),0.89,IF(AND(A465="Japan",AK465=2035),0.92,IF(AND(A465="Japan",AK465=2050),0.89,IF(AND(A465="Russia",AK465=2035),0.91,IF(AND(A465="Russia",AK465=2050),0.86,IF(AND(A465="China",AK465=2035),0.91,IF(AND(A465="China",AK465=2050),0.87,IF(AND(A465="India",AK465=2035),0.92,IF(AND(A465="India",AK465=2050),0.87,IF(AND(A465="Middle East",AK465=2035),0.89,IF(AND(A465="Middle East",AK465=2050),0.84,IF(AND(A465="Africa",AK465=2035),0.9,IF(AND(A465="Africa",AK465=2050),0.86,IF(AND(A465="Brazil",AK465=2035),0.93,IF(AND(A465="Brazil",AK465=2050),0.89,""))))))))))))))))))</f>
        <v>*0.9</v>
      </c>
      <c r="AM465" s="53" t="str">
        <f aca="false">AM464</f>
        <v>REZoning_Sol-Win</v>
      </c>
      <c r="AP465" s="0" t="s">
        <v>3773</v>
      </c>
      <c r="AQ465" s="38" t="s">
        <v>35</v>
      </c>
      <c r="AR465" s="38" t="n">
        <f aca="false">AR464</f>
        <v>2100</v>
      </c>
      <c r="AS465" s="38" t="s">
        <v>874</v>
      </c>
      <c r="AT465" s="38" t="s">
        <v>36</v>
      </c>
    </row>
    <row r="466" customFormat="false" ht="28.5" hidden="false" customHeight="true" outlineLevel="0" collapsed="false">
      <c r="A466" s="3" t="s">
        <v>51</v>
      </c>
      <c r="C466" s="0" t="s">
        <v>3774</v>
      </c>
      <c r="D466" s="50" t="s">
        <v>35</v>
      </c>
      <c r="E466" s="0" t="n">
        <v>2035</v>
      </c>
      <c r="F466" s="51" t="str">
        <f aca="false">"*"&amp;IF(AND(A466="EU",E466=2035),0.95,IF(AND(A466="EU",E466=2050),0.93,IF(AND(A466="USA",E466=2035),0.96,IF(AND(A466="USA",E466=2050),0.94,IF(AND(A466="Japan",E466=2035),0.94,IF(AND(A466="Japan",E466=2050),0.92,IF(AND(A466="Russia",E466=2035),0.95,IF(AND(A466="Russia",E466=2050),0.93,IF(AND(A466="China",E466=2035),0.94,IF(AND(A466="China",E466=2050),0.92,IF(AND(A466="India",E466=2035),0.95,IF(AND(A466="India",E466=2050),0.92,IF(AND(A466="Middle East",E466=2035),0.94,IF(AND(A466="Middle East",E466=2050),0.9,IF(AND(A466="Africa",E466=2035),0.94,IF(AND(A466="Africa",E466=2050),0.91,IF(AND(A466="Brazil",E466=2035),0.95,IF(AND(A466="Brazil",E466=2050),0.92,""))))))))))))))))))</f>
        <v>*0.95</v>
      </c>
      <c r="H466" s="0" t="s">
        <v>3774</v>
      </c>
      <c r="I466" s="50" t="s">
        <v>35</v>
      </c>
      <c r="J466" s="0" t="n">
        <v>2050</v>
      </c>
      <c r="K466" s="48" t="str">
        <f aca="false">"*"&amp;IF(AND(A466="EU",J466=2035),0.95,IF(AND(A466="EU",J466=2050),0.93,IF(AND(A466="USA",J466=2035),0.96,IF(AND(A466="USA",J466=2050),0.94,IF(AND(A466="Japan",J466=2035),0.94,IF(AND(A466="Japan",J466=2050),0.92,IF(AND(A466="Russia",J466=2035),0.95,IF(AND(A466="Russia",J466=2050),0.93,IF(AND(A466="China",J466=2035),0.94,IF(AND(A466="China",J466=2050),0.92,IF(AND(A466="India",J466=2035),0.95,IF(AND(A466="India",J466=2050),0.92,IF(AND(A466="Middle East",J466=2035),0.94,IF(AND(A466="Middle East",J466=2050),0.9,IF(AND(A466="Africa",J466=2035),0.94,IF(AND(A466="Africa",J466=2050),0.91,IF(AND(A466="Brazil",J466=2035),0.95,IF(AND(A466="Brazil",J466=2050),0.92,""))))))))))))))))))</f>
        <v>*0.93</v>
      </c>
      <c r="P466" s="41" t="s">
        <v>3774</v>
      </c>
      <c r="Q466" s="52" t="s">
        <v>35</v>
      </c>
      <c r="R466" s="41" t="n">
        <v>2035</v>
      </c>
      <c r="S466" s="53" t="str">
        <f aca="false">"*"&amp;IF(AND(A466="EU",R466=2035),0.95,IF(AND(A466="EU",R466=2050),0.93,IF(AND(A466="USA",R466=2035),0.96,IF(AND(A466="USA",R466=2050),0.93,IF(AND(A466="Japan",R466=2035),0.94,IF(AND(A466="Japan",R466=2050),0.92,IF(AND(A466="Russia",R466=2035),0.95,IF(AND(A466="Russia",R466=2050),0.91,IF(AND(A466="China",R466=2035),0.93,IF(AND(A466="China",R466=2050),0.92,IF(AND(A466="India",R466=2035),0.94,IF(AND(A466="India",R466=2050),0.91,IF(AND(A466="Middle East",R466=2035),0.92,IF(AND(A466="Middle East",R466=2050),0.89,IF(AND(A466="Africa",R466=2035),0.93,IF(AND(A466="Africa",R466=2050),0.9,IF(AND(A466="Brazil",R466=2035),0.95,IF(AND(A466="Brazil",R466=2050),0.92,""))))))))))))))))))</f>
        <v>*0.95</v>
      </c>
      <c r="U466" s="41" t="s">
        <v>3774</v>
      </c>
      <c r="V466" s="52" t="s">
        <v>35</v>
      </c>
      <c r="W466" s="41" t="n">
        <v>2050</v>
      </c>
      <c r="X466" s="53" t="str">
        <f aca="false">"*"&amp;IF(AND(A466="EU",W466=2035),0.95,IF(AND(A466="EU",W466=2050),0.93,IF(AND(A466="USA",W466=2035),0.96,IF(AND(A466="USA",W466=2050),0.93,IF(AND(A466="Japan",W466=2035),0.94,IF(AND(A466="Japan",W466=2050),0.92,IF(AND(A466="Russia",W466=2035),0.95,IF(AND(A466="Russia",W466=2050),0.91,IF(AND(A466="China",W466=2035),0.93,IF(AND(A466="China",W466=2050),0.92,IF(AND(A466="India",W466=2035),0.94,IF(AND(A466="India",W466=2050),0.91,IF(AND(A466="Middle East",W466=2035),0.92,IF(AND(A466="Middle East",W466=2050),0.89,IF(AND(A466="Africa",W466=2035),0.93,IF(AND(A466="Africa",W466=2050),0.9,IF(AND(A466="Brazil",W466=2035),0.95,IF(AND(A466="Brazil",W466=2050),0.92,""))))))))))))))))))</f>
        <v>*0.93</v>
      </c>
      <c r="AC466" s="1" t="s">
        <v>3774</v>
      </c>
      <c r="AD466" s="57" t="s">
        <v>35</v>
      </c>
      <c r="AE466" s="1" t="n">
        <v>2035</v>
      </c>
      <c r="AF466" s="58" t="str">
        <f aca="false">"*"&amp;IF(AND(A466="EU",AE466=2035),0.93,IF(AND(A466="EU",AE466=2050),0.9,IF(AND(A466="USA",AE466=2035),0.92,IF(AND(A466="USA",AE466=2050),0.89,IF(AND(A466="Japan",AE466=2035),0.92,IF(AND(A466="Japan",AE466=2050),0.89,IF(AND(A466="Russia",AE466=2035),0.91,IF(AND(A466="Russia",AE466=2050),0.86,IF(AND(A466="China",AE466=2035),0.91,IF(AND(A466="China",AE466=2050),0.87,IF(AND(A466="India",AE466=2035),0.92,IF(AND(A466="India",AE466=2050),0.87,IF(AND(A466="Middle East",AE466=2035),0.89,IF(AND(A466="Middle East",AE466=2050),0.84,IF(AND(A466="Africa",AE466=2035),0.9,IF(AND(A466="Africa",AE466=2050),0.86,IF(AND(A466="Brazil",AE466=2035),0.93,IF(AND(A466="Brazil",AE466=2050),0.89,""))))))))))))))))))</f>
        <v>*0.93</v>
      </c>
      <c r="AG466" s="53" t="str">
        <f aca="false">AG465</f>
        <v>REZoning_Sol-Win</v>
      </c>
      <c r="AI466" s="1" t="s">
        <v>3774</v>
      </c>
      <c r="AJ466" s="57" t="s">
        <v>35</v>
      </c>
      <c r="AK466" s="1" t="n">
        <v>2050</v>
      </c>
      <c r="AL466" s="58" t="str">
        <f aca="false">"*"&amp;IF(AND(A466="EU",AK466=2035),0.93,IF(AND(A466="EU",AK466=2050),0.9,IF(AND(A466="USA",AK466=2035),0.92,IF(AND(A466="USA",AK466=2050),0.89,IF(AND(A466="Japan",AK466=2035),0.92,IF(AND(A466="Japan",AK466=2050),0.89,IF(AND(A466="Russia",AK466=2035),0.91,IF(AND(A466="Russia",AK466=2050),0.86,IF(AND(A466="China",AK466=2035),0.91,IF(AND(A466="China",AK466=2050),0.87,IF(AND(A466="India",AK466=2035),0.92,IF(AND(A466="India",AK466=2050),0.87,IF(AND(A466="Middle East",AK466=2035),0.89,IF(AND(A466="Middle East",AK466=2050),0.84,IF(AND(A466="Africa",AK466=2035),0.9,IF(AND(A466="Africa",AK466=2050),0.86,IF(AND(A466="Brazil",AK466=2035),0.93,IF(AND(A466="Brazil",AK466=2050),0.89,""))))))))))))))))))</f>
        <v>*0.9</v>
      </c>
      <c r="AM466" s="53" t="str">
        <f aca="false">AM465</f>
        <v>REZoning_Sol-Win</v>
      </c>
      <c r="AP466" s="0" t="s">
        <v>3774</v>
      </c>
      <c r="AQ466" s="38" t="s">
        <v>35</v>
      </c>
      <c r="AR466" s="38" t="n">
        <f aca="false">AR465</f>
        <v>2100</v>
      </c>
      <c r="AS466" s="38" t="s">
        <v>874</v>
      </c>
      <c r="AT466" s="38" t="s">
        <v>36</v>
      </c>
    </row>
    <row r="467" customFormat="false" ht="28.5" hidden="false" customHeight="true" outlineLevel="0" collapsed="false">
      <c r="A467" s="3" t="s">
        <v>51</v>
      </c>
      <c r="C467" s="0" t="s">
        <v>3775</v>
      </c>
      <c r="D467" s="50" t="s">
        <v>35</v>
      </c>
      <c r="E467" s="0" t="n">
        <v>2035</v>
      </c>
      <c r="F467" s="51" t="str">
        <f aca="false">"*"&amp;IF(AND(A467="EU",E467=2035),0.95,IF(AND(A467="EU",E467=2050),0.93,IF(AND(A467="USA",E467=2035),0.96,IF(AND(A467="USA",E467=2050),0.94,IF(AND(A467="Japan",E467=2035),0.94,IF(AND(A467="Japan",E467=2050),0.92,IF(AND(A467="Russia",E467=2035),0.95,IF(AND(A467="Russia",E467=2050),0.93,IF(AND(A467="China",E467=2035),0.94,IF(AND(A467="China",E467=2050),0.92,IF(AND(A467="India",E467=2035),0.95,IF(AND(A467="India",E467=2050),0.92,IF(AND(A467="Middle East",E467=2035),0.94,IF(AND(A467="Middle East",E467=2050),0.9,IF(AND(A467="Africa",E467=2035),0.94,IF(AND(A467="Africa",E467=2050),0.91,IF(AND(A467="Brazil",E467=2035),0.95,IF(AND(A467="Brazil",E467=2050),0.92,""))))))))))))))))))</f>
        <v>*0.95</v>
      </c>
      <c r="H467" s="0" t="s">
        <v>3775</v>
      </c>
      <c r="I467" s="50" t="s">
        <v>35</v>
      </c>
      <c r="J467" s="0" t="n">
        <v>2050</v>
      </c>
      <c r="K467" s="48" t="str">
        <f aca="false">"*"&amp;IF(AND(A467="EU",J467=2035),0.95,IF(AND(A467="EU",J467=2050),0.93,IF(AND(A467="USA",J467=2035),0.96,IF(AND(A467="USA",J467=2050),0.94,IF(AND(A467="Japan",J467=2035),0.94,IF(AND(A467="Japan",J467=2050),0.92,IF(AND(A467="Russia",J467=2035),0.95,IF(AND(A467="Russia",J467=2050),0.93,IF(AND(A467="China",J467=2035),0.94,IF(AND(A467="China",J467=2050),0.92,IF(AND(A467="India",J467=2035),0.95,IF(AND(A467="India",J467=2050),0.92,IF(AND(A467="Middle East",J467=2035),0.94,IF(AND(A467="Middle East",J467=2050),0.9,IF(AND(A467="Africa",J467=2035),0.94,IF(AND(A467="Africa",J467=2050),0.91,IF(AND(A467="Brazil",J467=2035),0.95,IF(AND(A467="Brazil",J467=2050),0.92,""))))))))))))))))))</f>
        <v>*0.93</v>
      </c>
      <c r="P467" s="41" t="s">
        <v>3775</v>
      </c>
      <c r="Q467" s="52" t="s">
        <v>35</v>
      </c>
      <c r="R467" s="41" t="n">
        <v>2035</v>
      </c>
      <c r="S467" s="53" t="str">
        <f aca="false">"*"&amp;IF(AND(A467="EU",R467=2035),0.95,IF(AND(A467="EU",R467=2050),0.93,IF(AND(A467="USA",R467=2035),0.96,IF(AND(A467="USA",R467=2050),0.93,IF(AND(A467="Japan",R467=2035),0.94,IF(AND(A467="Japan",R467=2050),0.92,IF(AND(A467="Russia",R467=2035),0.95,IF(AND(A467="Russia",R467=2050),0.91,IF(AND(A467="China",R467=2035),0.93,IF(AND(A467="China",R467=2050),0.92,IF(AND(A467="India",R467=2035),0.94,IF(AND(A467="India",R467=2050),0.91,IF(AND(A467="Middle East",R467=2035),0.92,IF(AND(A467="Middle East",R467=2050),0.89,IF(AND(A467="Africa",R467=2035),0.93,IF(AND(A467="Africa",R467=2050),0.9,IF(AND(A467="Brazil",R467=2035),0.95,IF(AND(A467="Brazil",R467=2050),0.92,""))))))))))))))))))</f>
        <v>*0.95</v>
      </c>
      <c r="U467" s="41" t="s">
        <v>3775</v>
      </c>
      <c r="V467" s="52" t="s">
        <v>35</v>
      </c>
      <c r="W467" s="41" t="n">
        <v>2050</v>
      </c>
      <c r="X467" s="53" t="str">
        <f aca="false">"*"&amp;IF(AND(A467="EU",W467=2035),0.95,IF(AND(A467="EU",W467=2050),0.93,IF(AND(A467="USA",W467=2035),0.96,IF(AND(A467="USA",W467=2050),0.93,IF(AND(A467="Japan",W467=2035),0.94,IF(AND(A467="Japan",W467=2050),0.92,IF(AND(A467="Russia",W467=2035),0.95,IF(AND(A467="Russia",W467=2050),0.91,IF(AND(A467="China",W467=2035),0.93,IF(AND(A467="China",W467=2050),0.92,IF(AND(A467="India",W467=2035),0.94,IF(AND(A467="India",W467=2050),0.91,IF(AND(A467="Middle East",W467=2035),0.92,IF(AND(A467="Middle East",W467=2050),0.89,IF(AND(A467="Africa",W467=2035),0.93,IF(AND(A467="Africa",W467=2050),0.9,IF(AND(A467="Brazil",W467=2035),0.95,IF(AND(A467="Brazil",W467=2050),0.92,""))))))))))))))))))</f>
        <v>*0.93</v>
      </c>
      <c r="AC467" s="1" t="s">
        <v>3775</v>
      </c>
      <c r="AD467" s="57" t="s">
        <v>35</v>
      </c>
      <c r="AE467" s="1" t="n">
        <v>2035</v>
      </c>
      <c r="AF467" s="58" t="str">
        <f aca="false">"*"&amp;IF(AND(A467="EU",AE467=2035),0.93,IF(AND(A467="EU",AE467=2050),0.9,IF(AND(A467="USA",AE467=2035),0.92,IF(AND(A467="USA",AE467=2050),0.89,IF(AND(A467="Japan",AE467=2035),0.92,IF(AND(A467="Japan",AE467=2050),0.89,IF(AND(A467="Russia",AE467=2035),0.91,IF(AND(A467="Russia",AE467=2050),0.86,IF(AND(A467="China",AE467=2035),0.91,IF(AND(A467="China",AE467=2050),0.87,IF(AND(A467="India",AE467=2035),0.92,IF(AND(A467="India",AE467=2050),0.87,IF(AND(A467="Middle East",AE467=2035),0.89,IF(AND(A467="Middle East",AE467=2050),0.84,IF(AND(A467="Africa",AE467=2035),0.9,IF(AND(A467="Africa",AE467=2050),0.86,IF(AND(A467="Brazil",AE467=2035),0.93,IF(AND(A467="Brazil",AE467=2050),0.89,""))))))))))))))))))</f>
        <v>*0.93</v>
      </c>
      <c r="AG467" s="53" t="str">
        <f aca="false">AG466</f>
        <v>REZoning_Sol-Win</v>
      </c>
      <c r="AI467" s="1" t="s">
        <v>3775</v>
      </c>
      <c r="AJ467" s="57" t="s">
        <v>35</v>
      </c>
      <c r="AK467" s="1" t="n">
        <v>2050</v>
      </c>
      <c r="AL467" s="58" t="str">
        <f aca="false">"*"&amp;IF(AND(A467="EU",AK467=2035),0.93,IF(AND(A467="EU",AK467=2050),0.9,IF(AND(A467="USA",AK467=2035),0.92,IF(AND(A467="USA",AK467=2050),0.89,IF(AND(A467="Japan",AK467=2035),0.92,IF(AND(A467="Japan",AK467=2050),0.89,IF(AND(A467="Russia",AK467=2035),0.91,IF(AND(A467="Russia",AK467=2050),0.86,IF(AND(A467="China",AK467=2035),0.91,IF(AND(A467="China",AK467=2050),0.87,IF(AND(A467="India",AK467=2035),0.92,IF(AND(A467="India",AK467=2050),0.87,IF(AND(A467="Middle East",AK467=2035),0.89,IF(AND(A467="Middle East",AK467=2050),0.84,IF(AND(A467="Africa",AK467=2035),0.9,IF(AND(A467="Africa",AK467=2050),0.86,IF(AND(A467="Brazil",AK467=2035),0.93,IF(AND(A467="Brazil",AK467=2050),0.89,""))))))))))))))))))</f>
        <v>*0.9</v>
      </c>
      <c r="AM467" s="53" t="str">
        <f aca="false">AM466</f>
        <v>REZoning_Sol-Win</v>
      </c>
      <c r="AP467" s="0" t="s">
        <v>3775</v>
      </c>
      <c r="AQ467" s="38" t="s">
        <v>35</v>
      </c>
      <c r="AR467" s="38" t="n">
        <f aca="false">AR466</f>
        <v>2100</v>
      </c>
      <c r="AS467" s="38" t="s">
        <v>874</v>
      </c>
      <c r="AT467" s="38" t="s">
        <v>36</v>
      </c>
    </row>
    <row r="468" customFormat="false" ht="28.5" hidden="false" customHeight="true" outlineLevel="0" collapsed="false">
      <c r="A468" s="3" t="s">
        <v>61</v>
      </c>
      <c r="C468" s="0" t="s">
        <v>3776</v>
      </c>
      <c r="D468" s="50" t="s">
        <v>35</v>
      </c>
      <c r="E468" s="0" t="n">
        <v>2035</v>
      </c>
      <c r="F468" s="51" t="str">
        <f aca="false">"*"&amp;IF(AND(A468="EU",E468=2035),0.95,IF(AND(A468="EU",E468=2050),0.93,IF(AND(A468="USA",E468=2035),0.96,IF(AND(A468="USA",E468=2050),0.94,IF(AND(A468="Japan",E468=2035),0.94,IF(AND(A468="Japan",E468=2050),0.92,IF(AND(A468="Russia",E468=2035),0.95,IF(AND(A468="Russia",E468=2050),0.93,IF(AND(A468="China",E468=2035),0.94,IF(AND(A468="China",E468=2050),0.92,IF(AND(A468="India",E468=2035),0.95,IF(AND(A468="India",E468=2050),0.92,IF(AND(A468="Middle East",E468=2035),0.94,IF(AND(A468="Middle East",E468=2050),0.9,IF(AND(A468="Africa",E468=2035),0.94,IF(AND(A468="Africa",E468=2050),0.91,IF(AND(A468="Brazil",E468=2035),0.95,IF(AND(A468="Brazil",E468=2050),0.92,""))))))))))))))))))</f>
        <v>*0.95</v>
      </c>
      <c r="H468" s="0" t="s">
        <v>3776</v>
      </c>
      <c r="I468" s="50" t="s">
        <v>35</v>
      </c>
      <c r="J468" s="0" t="n">
        <v>2050</v>
      </c>
      <c r="K468" s="48" t="str">
        <f aca="false">"*"&amp;IF(AND(A468="EU",J468=2035),0.95,IF(AND(A468="EU",J468=2050),0.93,IF(AND(A468="USA",J468=2035),0.96,IF(AND(A468="USA",J468=2050),0.94,IF(AND(A468="Japan",J468=2035),0.94,IF(AND(A468="Japan",J468=2050),0.92,IF(AND(A468="Russia",J468=2035),0.95,IF(AND(A468="Russia",J468=2050),0.93,IF(AND(A468="China",J468=2035),0.94,IF(AND(A468="China",J468=2050),0.92,IF(AND(A468="India",J468=2035),0.95,IF(AND(A468="India",J468=2050),0.92,IF(AND(A468="Middle East",J468=2035),0.94,IF(AND(A468="Middle East",J468=2050),0.9,IF(AND(A468="Africa",J468=2035),0.94,IF(AND(A468="Africa",J468=2050),0.91,IF(AND(A468="Brazil",J468=2035),0.95,IF(AND(A468="Brazil",J468=2050),0.92,""))))))))))))))))))</f>
        <v>*0.92</v>
      </c>
      <c r="P468" s="41" t="s">
        <v>3776</v>
      </c>
      <c r="Q468" s="52" t="s">
        <v>35</v>
      </c>
      <c r="R468" s="41" t="n">
        <v>2035</v>
      </c>
      <c r="S468" s="53" t="str">
        <f aca="false">"*"&amp;IF(AND(A468="EU",R468=2035),0.95,IF(AND(A468="EU",R468=2050),0.93,IF(AND(A468="USA",R468=2035),0.96,IF(AND(A468="USA",R468=2050),0.93,IF(AND(A468="Japan",R468=2035),0.94,IF(AND(A468="Japan",R468=2050),0.92,IF(AND(A468="Russia",R468=2035),0.95,IF(AND(A468="Russia",R468=2050),0.91,IF(AND(A468="China",R468=2035),0.93,IF(AND(A468="China",R468=2050),0.92,IF(AND(A468="India",R468=2035),0.94,IF(AND(A468="India",R468=2050),0.91,IF(AND(A468="Middle East",R468=2035),0.92,IF(AND(A468="Middle East",R468=2050),0.89,IF(AND(A468="Africa",R468=2035),0.93,IF(AND(A468="Africa",R468=2050),0.9,IF(AND(A468="Brazil",R468=2035),0.95,IF(AND(A468="Brazil",R468=2050),0.92,""))))))))))))))))))</f>
        <v>*0.95</v>
      </c>
      <c r="U468" s="41" t="s">
        <v>3776</v>
      </c>
      <c r="V468" s="52" t="s">
        <v>35</v>
      </c>
      <c r="W468" s="41" t="n">
        <v>2050</v>
      </c>
      <c r="X468" s="53" t="str">
        <f aca="false">"*"&amp;IF(AND(A468="EU",W468=2035),0.95,IF(AND(A468="EU",W468=2050),0.93,IF(AND(A468="USA",W468=2035),0.96,IF(AND(A468="USA",W468=2050),0.93,IF(AND(A468="Japan",W468=2035),0.94,IF(AND(A468="Japan",W468=2050),0.92,IF(AND(A468="Russia",W468=2035),0.95,IF(AND(A468="Russia",W468=2050),0.91,IF(AND(A468="China",W468=2035),0.93,IF(AND(A468="China",W468=2050),0.92,IF(AND(A468="India",W468=2035),0.94,IF(AND(A468="India",W468=2050),0.91,IF(AND(A468="Middle East",W468=2035),0.92,IF(AND(A468="Middle East",W468=2050),0.89,IF(AND(A468="Africa",W468=2035),0.93,IF(AND(A468="Africa",W468=2050),0.9,IF(AND(A468="Brazil",W468=2035),0.95,IF(AND(A468="Brazil",W468=2050),0.92,""))))))))))))))))))</f>
        <v>*0.92</v>
      </c>
      <c r="AC468" s="1" t="s">
        <v>3776</v>
      </c>
      <c r="AD468" s="57" t="s">
        <v>35</v>
      </c>
      <c r="AE468" s="1" t="n">
        <v>2035</v>
      </c>
      <c r="AF468" s="58" t="str">
        <f aca="false">"*"&amp;IF(AND(A468="EU",AE468=2035),0.93,IF(AND(A468="EU",AE468=2050),0.9,IF(AND(A468="USA",AE468=2035),0.92,IF(AND(A468="USA",AE468=2050),0.89,IF(AND(A468="Japan",AE468=2035),0.92,IF(AND(A468="Japan",AE468=2050),0.89,IF(AND(A468="Russia",AE468=2035),0.91,IF(AND(A468="Russia",AE468=2050),0.86,IF(AND(A468="China",AE468=2035),0.91,IF(AND(A468="China",AE468=2050),0.87,IF(AND(A468="India",AE468=2035),0.92,IF(AND(A468="India",AE468=2050),0.87,IF(AND(A468="Middle East",AE468=2035),0.89,IF(AND(A468="Middle East",AE468=2050),0.84,IF(AND(A468="Africa",AE468=2035),0.9,IF(AND(A468="Africa",AE468=2050),0.86,IF(AND(A468="Brazil",AE468=2035),0.93,IF(AND(A468="Brazil",AE468=2050),0.89,""))))))))))))))))))</f>
        <v>*0.93</v>
      </c>
      <c r="AG468" s="53" t="str">
        <f aca="false">AG467</f>
        <v>REZoning_Sol-Win</v>
      </c>
      <c r="AI468" s="1" t="s">
        <v>3776</v>
      </c>
      <c r="AJ468" s="57" t="s">
        <v>35</v>
      </c>
      <c r="AK468" s="1" t="n">
        <v>2050</v>
      </c>
      <c r="AL468" s="58" t="str">
        <f aca="false">"*"&amp;IF(AND(A468="EU",AK468=2035),0.93,IF(AND(A468="EU",AK468=2050),0.9,IF(AND(A468="USA",AK468=2035),0.92,IF(AND(A468="USA",AK468=2050),0.89,IF(AND(A468="Japan",AK468=2035),0.92,IF(AND(A468="Japan",AK468=2050),0.89,IF(AND(A468="Russia",AK468=2035),0.91,IF(AND(A468="Russia",AK468=2050),0.86,IF(AND(A468="China",AK468=2035),0.91,IF(AND(A468="China",AK468=2050),0.87,IF(AND(A468="India",AK468=2035),0.92,IF(AND(A468="India",AK468=2050),0.87,IF(AND(A468="Middle East",AK468=2035),0.89,IF(AND(A468="Middle East",AK468=2050),0.84,IF(AND(A468="Africa",AK468=2035),0.9,IF(AND(A468="Africa",AK468=2050),0.86,IF(AND(A468="Brazil",AK468=2035),0.93,IF(AND(A468="Brazil",AK468=2050),0.89,""))))))))))))))))))</f>
        <v>*0.89</v>
      </c>
      <c r="AM468" s="53" t="str">
        <f aca="false">AM467</f>
        <v>REZoning_Sol-Win</v>
      </c>
      <c r="AP468" s="0" t="s">
        <v>3776</v>
      </c>
      <c r="AQ468" s="38" t="s">
        <v>35</v>
      </c>
      <c r="AR468" s="38" t="n">
        <f aca="false">AR467</f>
        <v>2100</v>
      </c>
      <c r="AS468" s="38" t="s">
        <v>914</v>
      </c>
      <c r="AT468" s="38" t="s">
        <v>36</v>
      </c>
    </row>
    <row r="469" customFormat="false" ht="28.5" hidden="false" customHeight="true" outlineLevel="0" collapsed="false">
      <c r="A469" s="3" t="s">
        <v>61</v>
      </c>
      <c r="C469" s="0" t="s">
        <v>3777</v>
      </c>
      <c r="D469" s="50" t="s">
        <v>35</v>
      </c>
      <c r="E469" s="0" t="n">
        <v>2035</v>
      </c>
      <c r="F469" s="51" t="str">
        <f aca="false">"*"&amp;IF(AND(A469="EU",E469=2035),0.95,IF(AND(A469="EU",E469=2050),0.93,IF(AND(A469="USA",E469=2035),0.96,IF(AND(A469="USA",E469=2050),0.94,IF(AND(A469="Japan",E469=2035),0.94,IF(AND(A469="Japan",E469=2050),0.92,IF(AND(A469="Russia",E469=2035),0.95,IF(AND(A469="Russia",E469=2050),0.93,IF(AND(A469="China",E469=2035),0.94,IF(AND(A469="China",E469=2050),0.92,IF(AND(A469="India",E469=2035),0.95,IF(AND(A469="India",E469=2050),0.92,IF(AND(A469="Middle East",E469=2035),0.94,IF(AND(A469="Middle East",E469=2050),0.9,IF(AND(A469="Africa",E469=2035),0.94,IF(AND(A469="Africa",E469=2050),0.91,IF(AND(A469="Brazil",E469=2035),0.95,IF(AND(A469="Brazil",E469=2050),0.92,""))))))))))))))))))</f>
        <v>*0.95</v>
      </c>
      <c r="H469" s="0" t="s">
        <v>3777</v>
      </c>
      <c r="I469" s="50" t="s">
        <v>35</v>
      </c>
      <c r="J469" s="0" t="n">
        <v>2050</v>
      </c>
      <c r="K469" s="48" t="str">
        <f aca="false">"*"&amp;IF(AND(A469="EU",J469=2035),0.95,IF(AND(A469="EU",J469=2050),0.93,IF(AND(A469="USA",J469=2035),0.96,IF(AND(A469="USA",J469=2050),0.94,IF(AND(A469="Japan",J469=2035),0.94,IF(AND(A469="Japan",J469=2050),0.92,IF(AND(A469="Russia",J469=2035),0.95,IF(AND(A469="Russia",J469=2050),0.93,IF(AND(A469="China",J469=2035),0.94,IF(AND(A469="China",J469=2050),0.92,IF(AND(A469="India",J469=2035),0.95,IF(AND(A469="India",J469=2050),0.92,IF(AND(A469="Middle East",J469=2035),0.94,IF(AND(A469="Middle East",J469=2050),0.9,IF(AND(A469="Africa",J469=2035),0.94,IF(AND(A469="Africa",J469=2050),0.91,IF(AND(A469="Brazil",J469=2035),0.95,IF(AND(A469="Brazil",J469=2050),0.92,""))))))))))))))))))</f>
        <v>*0.92</v>
      </c>
      <c r="P469" s="41" t="s">
        <v>3777</v>
      </c>
      <c r="Q469" s="52" t="s">
        <v>35</v>
      </c>
      <c r="R469" s="41" t="n">
        <v>2035</v>
      </c>
      <c r="S469" s="53" t="str">
        <f aca="false">"*"&amp;IF(AND(A469="EU",R469=2035),0.95,IF(AND(A469="EU",R469=2050),0.93,IF(AND(A469="USA",R469=2035),0.96,IF(AND(A469="USA",R469=2050),0.93,IF(AND(A469="Japan",R469=2035),0.94,IF(AND(A469="Japan",R469=2050),0.92,IF(AND(A469="Russia",R469=2035),0.95,IF(AND(A469="Russia",R469=2050),0.91,IF(AND(A469="China",R469=2035),0.93,IF(AND(A469="China",R469=2050),0.92,IF(AND(A469="India",R469=2035),0.94,IF(AND(A469="India",R469=2050),0.91,IF(AND(A469="Middle East",R469=2035),0.92,IF(AND(A469="Middle East",R469=2050),0.89,IF(AND(A469="Africa",R469=2035),0.93,IF(AND(A469="Africa",R469=2050),0.9,IF(AND(A469="Brazil",R469=2035),0.95,IF(AND(A469="Brazil",R469=2050),0.92,""))))))))))))))))))</f>
        <v>*0.95</v>
      </c>
      <c r="U469" s="41" t="s">
        <v>3777</v>
      </c>
      <c r="V469" s="52" t="s">
        <v>35</v>
      </c>
      <c r="W469" s="41" t="n">
        <v>2050</v>
      </c>
      <c r="X469" s="53" t="str">
        <f aca="false">"*"&amp;IF(AND(A469="EU",W469=2035),0.95,IF(AND(A469="EU",W469=2050),0.93,IF(AND(A469="USA",W469=2035),0.96,IF(AND(A469="USA",W469=2050),0.93,IF(AND(A469="Japan",W469=2035),0.94,IF(AND(A469="Japan",W469=2050),0.92,IF(AND(A469="Russia",W469=2035),0.95,IF(AND(A469="Russia",W469=2050),0.91,IF(AND(A469="China",W469=2035),0.93,IF(AND(A469="China",W469=2050),0.92,IF(AND(A469="India",W469=2035),0.94,IF(AND(A469="India",W469=2050),0.91,IF(AND(A469="Middle East",W469=2035),0.92,IF(AND(A469="Middle East",W469=2050),0.89,IF(AND(A469="Africa",W469=2035),0.93,IF(AND(A469="Africa",W469=2050),0.9,IF(AND(A469="Brazil",W469=2035),0.95,IF(AND(A469="Brazil",W469=2050),0.92,""))))))))))))))))))</f>
        <v>*0.92</v>
      </c>
      <c r="AC469" s="1" t="s">
        <v>3777</v>
      </c>
      <c r="AD469" s="57" t="s">
        <v>35</v>
      </c>
      <c r="AE469" s="1" t="n">
        <v>2035</v>
      </c>
      <c r="AF469" s="58" t="str">
        <f aca="false">"*"&amp;IF(AND(A469="EU",AE469=2035),0.93,IF(AND(A469="EU",AE469=2050),0.9,IF(AND(A469="USA",AE469=2035),0.92,IF(AND(A469="USA",AE469=2050),0.89,IF(AND(A469="Japan",AE469=2035),0.92,IF(AND(A469="Japan",AE469=2050),0.89,IF(AND(A469="Russia",AE469=2035),0.91,IF(AND(A469="Russia",AE469=2050),0.86,IF(AND(A469="China",AE469=2035),0.91,IF(AND(A469="China",AE469=2050),0.87,IF(AND(A469="India",AE469=2035),0.92,IF(AND(A469="India",AE469=2050),0.87,IF(AND(A469="Middle East",AE469=2035),0.89,IF(AND(A469="Middle East",AE469=2050),0.84,IF(AND(A469="Africa",AE469=2035),0.9,IF(AND(A469="Africa",AE469=2050),0.86,IF(AND(A469="Brazil",AE469=2035),0.93,IF(AND(A469="Brazil",AE469=2050),0.89,""))))))))))))))))))</f>
        <v>*0.93</v>
      </c>
      <c r="AG469" s="53" t="str">
        <f aca="false">AG468</f>
        <v>REZoning_Sol-Win</v>
      </c>
      <c r="AI469" s="1" t="s">
        <v>3777</v>
      </c>
      <c r="AJ469" s="57" t="s">
        <v>35</v>
      </c>
      <c r="AK469" s="1" t="n">
        <v>2050</v>
      </c>
      <c r="AL469" s="58" t="str">
        <f aca="false">"*"&amp;IF(AND(A469="EU",AK469=2035),0.93,IF(AND(A469="EU",AK469=2050),0.9,IF(AND(A469="USA",AK469=2035),0.92,IF(AND(A469="USA",AK469=2050),0.89,IF(AND(A469="Japan",AK469=2035),0.92,IF(AND(A469="Japan",AK469=2050),0.89,IF(AND(A469="Russia",AK469=2035),0.91,IF(AND(A469="Russia",AK469=2050),0.86,IF(AND(A469="China",AK469=2035),0.91,IF(AND(A469="China",AK469=2050),0.87,IF(AND(A469="India",AK469=2035),0.92,IF(AND(A469="India",AK469=2050),0.87,IF(AND(A469="Middle East",AK469=2035),0.89,IF(AND(A469="Middle East",AK469=2050),0.84,IF(AND(A469="Africa",AK469=2035),0.9,IF(AND(A469="Africa",AK469=2050),0.86,IF(AND(A469="Brazil",AK469=2035),0.93,IF(AND(A469="Brazil",AK469=2050),0.89,""))))))))))))))))))</f>
        <v>*0.89</v>
      </c>
      <c r="AM469" s="53" t="str">
        <f aca="false">AM468</f>
        <v>REZoning_Sol-Win</v>
      </c>
      <c r="AP469" s="0" t="s">
        <v>3777</v>
      </c>
      <c r="AQ469" s="38" t="s">
        <v>35</v>
      </c>
      <c r="AR469" s="38" t="n">
        <f aca="false">AR468</f>
        <v>2100</v>
      </c>
      <c r="AS469" s="38" t="s">
        <v>914</v>
      </c>
      <c r="AT469" s="38" t="s">
        <v>36</v>
      </c>
    </row>
    <row r="470" customFormat="false" ht="28.5" hidden="false" customHeight="true" outlineLevel="0" collapsed="false">
      <c r="A470" s="3" t="s">
        <v>61</v>
      </c>
      <c r="C470" s="0" t="s">
        <v>3778</v>
      </c>
      <c r="D470" s="50" t="s">
        <v>35</v>
      </c>
      <c r="E470" s="0" t="n">
        <v>2035</v>
      </c>
      <c r="F470" s="51" t="str">
        <f aca="false">"*"&amp;IF(AND(A470="EU",E470=2035),0.95,IF(AND(A470="EU",E470=2050),0.93,IF(AND(A470="USA",E470=2035),0.96,IF(AND(A470="USA",E470=2050),0.94,IF(AND(A470="Japan",E470=2035),0.94,IF(AND(A470="Japan",E470=2050),0.92,IF(AND(A470="Russia",E470=2035),0.95,IF(AND(A470="Russia",E470=2050),0.93,IF(AND(A470="China",E470=2035),0.94,IF(AND(A470="China",E470=2050),0.92,IF(AND(A470="India",E470=2035),0.95,IF(AND(A470="India",E470=2050),0.92,IF(AND(A470="Middle East",E470=2035),0.94,IF(AND(A470="Middle East",E470=2050),0.9,IF(AND(A470="Africa",E470=2035),0.94,IF(AND(A470="Africa",E470=2050),0.91,IF(AND(A470="Brazil",E470=2035),0.95,IF(AND(A470="Brazil",E470=2050),0.92,""))))))))))))))))))</f>
        <v>*0.95</v>
      </c>
      <c r="H470" s="0" t="s">
        <v>3778</v>
      </c>
      <c r="I470" s="50" t="s">
        <v>35</v>
      </c>
      <c r="J470" s="0" t="n">
        <v>2050</v>
      </c>
      <c r="K470" s="48" t="str">
        <f aca="false">"*"&amp;IF(AND(A470="EU",J470=2035),0.95,IF(AND(A470="EU",J470=2050),0.93,IF(AND(A470="USA",J470=2035),0.96,IF(AND(A470="USA",J470=2050),0.94,IF(AND(A470="Japan",J470=2035),0.94,IF(AND(A470="Japan",J470=2050),0.92,IF(AND(A470="Russia",J470=2035),0.95,IF(AND(A470="Russia",J470=2050),0.93,IF(AND(A470="China",J470=2035),0.94,IF(AND(A470="China",J470=2050),0.92,IF(AND(A470="India",J470=2035),0.95,IF(AND(A470="India",J470=2050),0.92,IF(AND(A470="Middle East",J470=2035),0.94,IF(AND(A470="Middle East",J470=2050),0.9,IF(AND(A470="Africa",J470=2035),0.94,IF(AND(A470="Africa",J470=2050),0.91,IF(AND(A470="Brazil",J470=2035),0.95,IF(AND(A470="Brazil",J470=2050),0.92,""))))))))))))))))))</f>
        <v>*0.92</v>
      </c>
      <c r="P470" s="41" t="s">
        <v>3778</v>
      </c>
      <c r="Q470" s="52" t="s">
        <v>35</v>
      </c>
      <c r="R470" s="41" t="n">
        <v>2035</v>
      </c>
      <c r="S470" s="53" t="str">
        <f aca="false">"*"&amp;IF(AND(A470="EU",R470=2035),0.95,IF(AND(A470="EU",R470=2050),0.93,IF(AND(A470="USA",R470=2035),0.96,IF(AND(A470="USA",R470=2050),0.93,IF(AND(A470="Japan",R470=2035),0.94,IF(AND(A470="Japan",R470=2050),0.92,IF(AND(A470="Russia",R470=2035),0.95,IF(AND(A470="Russia",R470=2050),0.91,IF(AND(A470="China",R470=2035),0.93,IF(AND(A470="China",R470=2050),0.92,IF(AND(A470="India",R470=2035),0.94,IF(AND(A470="India",R470=2050),0.91,IF(AND(A470="Middle East",R470=2035),0.92,IF(AND(A470="Middle East",R470=2050),0.89,IF(AND(A470="Africa",R470=2035),0.93,IF(AND(A470="Africa",R470=2050),0.9,IF(AND(A470="Brazil",R470=2035),0.95,IF(AND(A470="Brazil",R470=2050),0.92,""))))))))))))))))))</f>
        <v>*0.95</v>
      </c>
      <c r="U470" s="41" t="s">
        <v>3778</v>
      </c>
      <c r="V470" s="52" t="s">
        <v>35</v>
      </c>
      <c r="W470" s="41" t="n">
        <v>2050</v>
      </c>
      <c r="X470" s="53" t="str">
        <f aca="false">"*"&amp;IF(AND(A470="EU",W470=2035),0.95,IF(AND(A470="EU",W470=2050),0.93,IF(AND(A470="USA",W470=2035),0.96,IF(AND(A470="USA",W470=2050),0.93,IF(AND(A470="Japan",W470=2035),0.94,IF(AND(A470="Japan",W470=2050),0.92,IF(AND(A470="Russia",W470=2035),0.95,IF(AND(A470="Russia",W470=2050),0.91,IF(AND(A470="China",W470=2035),0.93,IF(AND(A470="China",W470=2050),0.92,IF(AND(A470="India",W470=2035),0.94,IF(AND(A470="India",W470=2050),0.91,IF(AND(A470="Middle East",W470=2035),0.92,IF(AND(A470="Middle East",W470=2050),0.89,IF(AND(A470="Africa",W470=2035),0.93,IF(AND(A470="Africa",W470=2050),0.9,IF(AND(A470="Brazil",W470=2035),0.95,IF(AND(A470="Brazil",W470=2050),0.92,""))))))))))))))))))</f>
        <v>*0.92</v>
      </c>
      <c r="AC470" s="1" t="s">
        <v>3778</v>
      </c>
      <c r="AD470" s="57" t="s">
        <v>35</v>
      </c>
      <c r="AE470" s="1" t="n">
        <v>2035</v>
      </c>
      <c r="AF470" s="58" t="str">
        <f aca="false">"*"&amp;IF(AND(A470="EU",AE470=2035),0.93,IF(AND(A470="EU",AE470=2050),0.9,IF(AND(A470="USA",AE470=2035),0.92,IF(AND(A470="USA",AE470=2050),0.89,IF(AND(A470="Japan",AE470=2035),0.92,IF(AND(A470="Japan",AE470=2050),0.89,IF(AND(A470="Russia",AE470=2035),0.91,IF(AND(A470="Russia",AE470=2050),0.86,IF(AND(A470="China",AE470=2035),0.91,IF(AND(A470="China",AE470=2050),0.87,IF(AND(A470="India",AE470=2035),0.92,IF(AND(A470="India",AE470=2050),0.87,IF(AND(A470="Middle East",AE470=2035),0.89,IF(AND(A470="Middle East",AE470=2050),0.84,IF(AND(A470="Africa",AE470=2035),0.9,IF(AND(A470="Africa",AE470=2050),0.86,IF(AND(A470="Brazil",AE470=2035),0.93,IF(AND(A470="Brazil",AE470=2050),0.89,""))))))))))))))))))</f>
        <v>*0.93</v>
      </c>
      <c r="AG470" s="53" t="str">
        <f aca="false">AG469</f>
        <v>REZoning_Sol-Win</v>
      </c>
      <c r="AI470" s="1" t="s">
        <v>3778</v>
      </c>
      <c r="AJ470" s="57" t="s">
        <v>35</v>
      </c>
      <c r="AK470" s="1" t="n">
        <v>2050</v>
      </c>
      <c r="AL470" s="58" t="str">
        <f aca="false">"*"&amp;IF(AND(A470="EU",AK470=2035),0.93,IF(AND(A470="EU",AK470=2050),0.9,IF(AND(A470="USA",AK470=2035),0.92,IF(AND(A470="USA",AK470=2050),0.89,IF(AND(A470="Japan",AK470=2035),0.92,IF(AND(A470="Japan",AK470=2050),0.89,IF(AND(A470="Russia",AK470=2035),0.91,IF(AND(A470="Russia",AK470=2050),0.86,IF(AND(A470="China",AK470=2035),0.91,IF(AND(A470="China",AK470=2050),0.87,IF(AND(A470="India",AK470=2035),0.92,IF(AND(A470="India",AK470=2050),0.87,IF(AND(A470="Middle East",AK470=2035),0.89,IF(AND(A470="Middle East",AK470=2050),0.84,IF(AND(A470="Africa",AK470=2035),0.9,IF(AND(A470="Africa",AK470=2050),0.86,IF(AND(A470="Brazil",AK470=2035),0.93,IF(AND(A470="Brazil",AK470=2050),0.89,""))))))))))))))))))</f>
        <v>*0.89</v>
      </c>
      <c r="AM470" s="53" t="str">
        <f aca="false">AM469</f>
        <v>REZoning_Sol-Win</v>
      </c>
      <c r="AP470" s="0" t="s">
        <v>3778</v>
      </c>
      <c r="AQ470" s="38" t="s">
        <v>35</v>
      </c>
      <c r="AR470" s="38" t="n">
        <f aca="false">AR469</f>
        <v>2100</v>
      </c>
      <c r="AS470" s="38" t="s">
        <v>914</v>
      </c>
      <c r="AT470" s="38" t="s">
        <v>36</v>
      </c>
    </row>
    <row r="471" customFormat="false" ht="28.5" hidden="false" customHeight="true" outlineLevel="0" collapsed="false">
      <c r="A471" s="3" t="s">
        <v>61</v>
      </c>
      <c r="C471" s="0" t="s">
        <v>3779</v>
      </c>
      <c r="D471" s="50" t="s">
        <v>35</v>
      </c>
      <c r="E471" s="0" t="n">
        <v>2035</v>
      </c>
      <c r="F471" s="51" t="str">
        <f aca="false">"*"&amp;IF(AND(A471="EU",E471=2035),0.95,IF(AND(A471="EU",E471=2050),0.93,IF(AND(A471="USA",E471=2035),0.96,IF(AND(A471="USA",E471=2050),0.94,IF(AND(A471="Japan",E471=2035),0.94,IF(AND(A471="Japan",E471=2050),0.92,IF(AND(A471="Russia",E471=2035),0.95,IF(AND(A471="Russia",E471=2050),0.93,IF(AND(A471="China",E471=2035),0.94,IF(AND(A471="China",E471=2050),0.92,IF(AND(A471="India",E471=2035),0.95,IF(AND(A471="India",E471=2050),0.92,IF(AND(A471="Middle East",E471=2035),0.94,IF(AND(A471="Middle East",E471=2050),0.9,IF(AND(A471="Africa",E471=2035),0.94,IF(AND(A471="Africa",E471=2050),0.91,IF(AND(A471="Brazil",E471=2035),0.95,IF(AND(A471="Brazil",E471=2050),0.92,""))))))))))))))))))</f>
        <v>*0.95</v>
      </c>
      <c r="H471" s="0" t="s">
        <v>3779</v>
      </c>
      <c r="I471" s="50" t="s">
        <v>35</v>
      </c>
      <c r="J471" s="0" t="n">
        <v>2050</v>
      </c>
      <c r="K471" s="48" t="str">
        <f aca="false">"*"&amp;IF(AND(A471="EU",J471=2035),0.95,IF(AND(A471="EU",J471=2050),0.93,IF(AND(A471="USA",J471=2035),0.96,IF(AND(A471="USA",J471=2050),0.94,IF(AND(A471="Japan",J471=2035),0.94,IF(AND(A471="Japan",J471=2050),0.92,IF(AND(A471="Russia",J471=2035),0.95,IF(AND(A471="Russia",J471=2050),0.93,IF(AND(A471="China",J471=2035),0.94,IF(AND(A471="China",J471=2050),0.92,IF(AND(A471="India",J471=2035),0.95,IF(AND(A471="India",J471=2050),0.92,IF(AND(A471="Middle East",J471=2035),0.94,IF(AND(A471="Middle East",J471=2050),0.9,IF(AND(A471="Africa",J471=2035),0.94,IF(AND(A471="Africa",J471=2050),0.91,IF(AND(A471="Brazil",J471=2035),0.95,IF(AND(A471="Brazil",J471=2050),0.92,""))))))))))))))))))</f>
        <v>*0.92</v>
      </c>
      <c r="P471" s="41" t="s">
        <v>3779</v>
      </c>
      <c r="Q471" s="52" t="s">
        <v>35</v>
      </c>
      <c r="R471" s="41" t="n">
        <v>2035</v>
      </c>
      <c r="S471" s="53" t="str">
        <f aca="false">"*"&amp;IF(AND(A471="EU",R471=2035),0.95,IF(AND(A471="EU",R471=2050),0.93,IF(AND(A471="USA",R471=2035),0.96,IF(AND(A471="USA",R471=2050),0.93,IF(AND(A471="Japan",R471=2035),0.94,IF(AND(A471="Japan",R471=2050),0.92,IF(AND(A471="Russia",R471=2035),0.95,IF(AND(A471="Russia",R471=2050),0.91,IF(AND(A471="China",R471=2035),0.93,IF(AND(A471="China",R471=2050),0.92,IF(AND(A471="India",R471=2035),0.94,IF(AND(A471="India",R471=2050),0.91,IF(AND(A471="Middle East",R471=2035),0.92,IF(AND(A471="Middle East",R471=2050),0.89,IF(AND(A471="Africa",R471=2035),0.93,IF(AND(A471="Africa",R471=2050),0.9,IF(AND(A471="Brazil",R471=2035),0.95,IF(AND(A471="Brazil",R471=2050),0.92,""))))))))))))))))))</f>
        <v>*0.95</v>
      </c>
      <c r="U471" s="41" t="s">
        <v>3779</v>
      </c>
      <c r="V471" s="52" t="s">
        <v>35</v>
      </c>
      <c r="W471" s="41" t="n">
        <v>2050</v>
      </c>
      <c r="X471" s="53" t="str">
        <f aca="false">"*"&amp;IF(AND(A471="EU",W471=2035),0.95,IF(AND(A471="EU",W471=2050),0.93,IF(AND(A471="USA",W471=2035),0.96,IF(AND(A471="USA",W471=2050),0.93,IF(AND(A471="Japan",W471=2035),0.94,IF(AND(A471="Japan",W471=2050),0.92,IF(AND(A471="Russia",W471=2035),0.95,IF(AND(A471="Russia",W471=2050),0.91,IF(AND(A471="China",W471=2035),0.93,IF(AND(A471="China",W471=2050),0.92,IF(AND(A471="India",W471=2035),0.94,IF(AND(A471="India",W471=2050),0.91,IF(AND(A471="Middle East",W471=2035),0.92,IF(AND(A471="Middle East",W471=2050),0.89,IF(AND(A471="Africa",W471=2035),0.93,IF(AND(A471="Africa",W471=2050),0.9,IF(AND(A471="Brazil",W471=2035),0.95,IF(AND(A471="Brazil",W471=2050),0.92,""))))))))))))))))))</f>
        <v>*0.92</v>
      </c>
      <c r="AC471" s="1" t="s">
        <v>3779</v>
      </c>
      <c r="AD471" s="57" t="s">
        <v>35</v>
      </c>
      <c r="AE471" s="1" t="n">
        <v>2035</v>
      </c>
      <c r="AF471" s="58" t="str">
        <f aca="false">"*"&amp;IF(AND(A471="EU",AE471=2035),0.93,IF(AND(A471="EU",AE471=2050),0.9,IF(AND(A471="USA",AE471=2035),0.92,IF(AND(A471="USA",AE471=2050),0.89,IF(AND(A471="Japan",AE471=2035),0.92,IF(AND(A471="Japan",AE471=2050),0.89,IF(AND(A471="Russia",AE471=2035),0.91,IF(AND(A471="Russia",AE471=2050),0.86,IF(AND(A471="China",AE471=2035),0.91,IF(AND(A471="China",AE471=2050),0.87,IF(AND(A471="India",AE471=2035),0.92,IF(AND(A471="India",AE471=2050),0.87,IF(AND(A471="Middle East",AE471=2035),0.89,IF(AND(A471="Middle East",AE471=2050),0.84,IF(AND(A471="Africa",AE471=2035),0.9,IF(AND(A471="Africa",AE471=2050),0.86,IF(AND(A471="Brazil",AE471=2035),0.93,IF(AND(A471="Brazil",AE471=2050),0.89,""))))))))))))))))))</f>
        <v>*0.93</v>
      </c>
      <c r="AG471" s="53" t="str">
        <f aca="false">AG470</f>
        <v>REZoning_Sol-Win</v>
      </c>
      <c r="AI471" s="1" t="s">
        <v>3779</v>
      </c>
      <c r="AJ471" s="57" t="s">
        <v>35</v>
      </c>
      <c r="AK471" s="1" t="n">
        <v>2050</v>
      </c>
      <c r="AL471" s="58" t="str">
        <f aca="false">"*"&amp;IF(AND(A471="EU",AK471=2035),0.93,IF(AND(A471="EU",AK471=2050),0.9,IF(AND(A471="USA",AK471=2035),0.92,IF(AND(A471="USA",AK471=2050),0.89,IF(AND(A471="Japan",AK471=2035),0.92,IF(AND(A471="Japan",AK471=2050),0.89,IF(AND(A471="Russia",AK471=2035),0.91,IF(AND(A471="Russia",AK471=2050),0.86,IF(AND(A471="China",AK471=2035),0.91,IF(AND(A471="China",AK471=2050),0.87,IF(AND(A471="India",AK471=2035),0.92,IF(AND(A471="India",AK471=2050),0.87,IF(AND(A471="Middle East",AK471=2035),0.89,IF(AND(A471="Middle East",AK471=2050),0.84,IF(AND(A471="Africa",AK471=2035),0.9,IF(AND(A471="Africa",AK471=2050),0.86,IF(AND(A471="Brazil",AK471=2035),0.93,IF(AND(A471="Brazil",AK471=2050),0.89,""))))))))))))))))))</f>
        <v>*0.89</v>
      </c>
      <c r="AM471" s="53" t="str">
        <f aca="false">AM470</f>
        <v>REZoning_Sol-Win</v>
      </c>
      <c r="AP471" s="0" t="s">
        <v>3779</v>
      </c>
      <c r="AQ471" s="38" t="s">
        <v>35</v>
      </c>
      <c r="AR471" s="38" t="n">
        <f aca="false">AR470</f>
        <v>2100</v>
      </c>
      <c r="AS471" s="38" t="s">
        <v>914</v>
      </c>
      <c r="AT471" s="38" t="s">
        <v>36</v>
      </c>
    </row>
    <row r="472" customFormat="false" ht="28.5" hidden="false" customHeight="true" outlineLevel="0" collapsed="false">
      <c r="A472" s="3" t="s">
        <v>147</v>
      </c>
      <c r="C472" s="0" t="s">
        <v>3780</v>
      </c>
      <c r="D472" s="50" t="s">
        <v>35</v>
      </c>
      <c r="E472" s="0" t="n">
        <v>2035</v>
      </c>
      <c r="F472" s="51" t="str">
        <f aca="false">"*"&amp;IF(AND(A472="EU",E472=2035),0.95,IF(AND(A472="EU",E472=2050),0.93,IF(AND(A472="USA",E472=2035),0.96,IF(AND(A472="USA",E472=2050),0.94,IF(AND(A472="Japan",E472=2035),0.94,IF(AND(A472="Japan",E472=2050),0.92,IF(AND(A472="Russia",E472=2035),0.95,IF(AND(A472="Russia",E472=2050),0.93,IF(AND(A472="China",E472=2035),0.94,IF(AND(A472="China",E472=2050),0.92,IF(AND(A472="India",E472=2035),0.95,IF(AND(A472="India",E472=2050),0.92,IF(AND(A472="Middle East",E472=2035),0.94,IF(AND(A472="Middle East",E472=2050),0.9,IF(AND(A472="Africa",E472=2035),0.94,IF(AND(A472="Africa",E472=2050),0.91,IF(AND(A472="Brazil",E472=2035),0.95,IF(AND(A472="Brazil",E472=2050),0.92,""))))))))))))))))))</f>
        <v>*0.94</v>
      </c>
      <c r="H472" s="0" t="s">
        <v>3780</v>
      </c>
      <c r="I472" s="50" t="s">
        <v>35</v>
      </c>
      <c r="J472" s="0" t="n">
        <v>2050</v>
      </c>
      <c r="K472" s="48" t="str">
        <f aca="false">"*"&amp;IF(AND(A472="EU",J472=2035),0.95,IF(AND(A472="EU",J472=2050),0.93,IF(AND(A472="USA",J472=2035),0.96,IF(AND(A472="USA",J472=2050),0.94,IF(AND(A472="Japan",J472=2035),0.94,IF(AND(A472="Japan",J472=2050),0.92,IF(AND(A472="Russia",J472=2035),0.95,IF(AND(A472="Russia",J472=2050),0.93,IF(AND(A472="China",J472=2035),0.94,IF(AND(A472="China",J472=2050),0.92,IF(AND(A472="India",J472=2035),0.95,IF(AND(A472="India",J472=2050),0.92,IF(AND(A472="Middle East",J472=2035),0.94,IF(AND(A472="Middle East",J472=2050),0.9,IF(AND(A472="Africa",J472=2035),0.94,IF(AND(A472="Africa",J472=2050),0.91,IF(AND(A472="Brazil",J472=2035),0.95,IF(AND(A472="Brazil",J472=2050),0.92,""))))))))))))))))))</f>
        <v>*0.92</v>
      </c>
      <c r="P472" s="41" t="s">
        <v>3780</v>
      </c>
      <c r="Q472" s="52" t="s">
        <v>35</v>
      </c>
      <c r="R472" s="41" t="n">
        <v>2035</v>
      </c>
      <c r="S472" s="53" t="str">
        <f aca="false">"*"&amp;IF(AND(A472="EU",R472=2035),0.95,IF(AND(A472="EU",R472=2050),0.93,IF(AND(A472="USA",R472=2035),0.96,IF(AND(A472="USA",R472=2050),0.93,IF(AND(A472="Japan",R472=2035),0.94,IF(AND(A472="Japan",R472=2050),0.92,IF(AND(A472="Russia",R472=2035),0.95,IF(AND(A472="Russia",R472=2050),0.91,IF(AND(A472="China",R472=2035),0.93,IF(AND(A472="China",R472=2050),0.92,IF(AND(A472="India",R472=2035),0.94,IF(AND(A472="India",R472=2050),0.91,IF(AND(A472="Middle East",R472=2035),0.92,IF(AND(A472="Middle East",R472=2050),0.89,IF(AND(A472="Africa",R472=2035),0.93,IF(AND(A472="Africa",R472=2050),0.9,IF(AND(A472="Brazil",R472=2035),0.95,IF(AND(A472="Brazil",R472=2050),0.92,""))))))))))))))))))</f>
        <v>*0.93</v>
      </c>
      <c r="U472" s="41" t="s">
        <v>3780</v>
      </c>
      <c r="V472" s="52" t="s">
        <v>35</v>
      </c>
      <c r="W472" s="41" t="n">
        <v>2050</v>
      </c>
      <c r="X472" s="53" t="str">
        <f aca="false">"*"&amp;IF(AND(A472="EU",W472=2035),0.95,IF(AND(A472="EU",W472=2050),0.93,IF(AND(A472="USA",W472=2035),0.96,IF(AND(A472="USA",W472=2050),0.93,IF(AND(A472="Japan",W472=2035),0.94,IF(AND(A472="Japan",W472=2050),0.92,IF(AND(A472="Russia",W472=2035),0.95,IF(AND(A472="Russia",W472=2050),0.91,IF(AND(A472="China",W472=2035),0.93,IF(AND(A472="China",W472=2050),0.92,IF(AND(A472="India",W472=2035),0.94,IF(AND(A472="India",W472=2050),0.91,IF(AND(A472="Middle East",W472=2035),0.92,IF(AND(A472="Middle East",W472=2050),0.89,IF(AND(A472="Africa",W472=2035),0.93,IF(AND(A472="Africa",W472=2050),0.9,IF(AND(A472="Brazil",W472=2035),0.95,IF(AND(A472="Brazil",W472=2050),0.92,""))))))))))))))))))</f>
        <v>*0.92</v>
      </c>
      <c r="AC472" s="1" t="s">
        <v>3780</v>
      </c>
      <c r="AD472" s="57" t="s">
        <v>35</v>
      </c>
      <c r="AE472" s="1" t="n">
        <v>2035</v>
      </c>
      <c r="AF472" s="58" t="str">
        <f aca="false">"*"&amp;IF(AND(A472="EU",AE472=2035),0.93,IF(AND(A472="EU",AE472=2050),0.9,IF(AND(A472="USA",AE472=2035),0.92,IF(AND(A472="USA",AE472=2050),0.89,IF(AND(A472="Japan",AE472=2035),0.92,IF(AND(A472="Japan",AE472=2050),0.89,IF(AND(A472="Russia",AE472=2035),0.91,IF(AND(A472="Russia",AE472=2050),0.86,IF(AND(A472="China",AE472=2035),0.91,IF(AND(A472="China",AE472=2050),0.87,IF(AND(A472="India",AE472=2035),0.92,IF(AND(A472="India",AE472=2050),0.87,IF(AND(A472="Middle East",AE472=2035),0.89,IF(AND(A472="Middle East",AE472=2050),0.84,IF(AND(A472="Africa",AE472=2035),0.9,IF(AND(A472="Africa",AE472=2050),0.86,IF(AND(A472="Brazil",AE472=2035),0.93,IF(AND(A472="Brazil",AE472=2050),0.89,""))))))))))))))))))</f>
        <v>*0.91</v>
      </c>
      <c r="AG472" s="53" t="str">
        <f aca="false">AG471</f>
        <v>REZoning_Sol-Win</v>
      </c>
      <c r="AI472" s="1" t="s">
        <v>3780</v>
      </c>
      <c r="AJ472" s="57" t="s">
        <v>35</v>
      </c>
      <c r="AK472" s="1" t="n">
        <v>2050</v>
      </c>
      <c r="AL472" s="58" t="str">
        <f aca="false">"*"&amp;IF(AND(A472="EU",AK472=2035),0.93,IF(AND(A472="EU",AK472=2050),0.9,IF(AND(A472="USA",AK472=2035),0.92,IF(AND(A472="USA",AK472=2050),0.89,IF(AND(A472="Japan",AK472=2035),0.92,IF(AND(A472="Japan",AK472=2050),0.89,IF(AND(A472="Russia",AK472=2035),0.91,IF(AND(A472="Russia",AK472=2050),0.86,IF(AND(A472="China",AK472=2035),0.91,IF(AND(A472="China",AK472=2050),0.87,IF(AND(A472="India",AK472=2035),0.92,IF(AND(A472="India",AK472=2050),0.87,IF(AND(A472="Middle East",AK472=2035),0.89,IF(AND(A472="Middle East",AK472=2050),0.84,IF(AND(A472="Africa",AK472=2035),0.9,IF(AND(A472="Africa",AK472=2050),0.86,IF(AND(A472="Brazil",AK472=2035),0.93,IF(AND(A472="Brazil",AK472=2050),0.89,""))))))))))))))))))</f>
        <v>*0.87</v>
      </c>
      <c r="AM472" s="53" t="str">
        <f aca="false">AM471</f>
        <v>REZoning_Sol-Win</v>
      </c>
      <c r="AP472" s="0" t="s">
        <v>3780</v>
      </c>
      <c r="AQ472" s="38" t="s">
        <v>35</v>
      </c>
      <c r="AR472" s="38" t="n">
        <f aca="false">AR471</f>
        <v>2100</v>
      </c>
      <c r="AS472" s="38" t="s">
        <v>851</v>
      </c>
      <c r="AT472" s="38" t="s">
        <v>36</v>
      </c>
    </row>
    <row r="473" customFormat="false" ht="28.5" hidden="false" customHeight="true" outlineLevel="0" collapsed="false">
      <c r="A473" s="3" t="s">
        <v>147</v>
      </c>
      <c r="C473" s="0" t="s">
        <v>3781</v>
      </c>
      <c r="D473" s="50" t="s">
        <v>35</v>
      </c>
      <c r="E473" s="0" t="n">
        <v>2035</v>
      </c>
      <c r="F473" s="51" t="str">
        <f aca="false">"*"&amp;IF(AND(A473="EU",E473=2035),0.95,IF(AND(A473="EU",E473=2050),0.93,IF(AND(A473="USA",E473=2035),0.96,IF(AND(A473="USA",E473=2050),0.94,IF(AND(A473="Japan",E473=2035),0.94,IF(AND(A473="Japan",E473=2050),0.92,IF(AND(A473="Russia",E473=2035),0.95,IF(AND(A473="Russia",E473=2050),0.93,IF(AND(A473="China",E473=2035),0.94,IF(AND(A473="China",E473=2050),0.92,IF(AND(A473="India",E473=2035),0.95,IF(AND(A473="India",E473=2050),0.92,IF(AND(A473="Middle East",E473=2035),0.94,IF(AND(A473="Middle East",E473=2050),0.9,IF(AND(A473="Africa",E473=2035),0.94,IF(AND(A473="Africa",E473=2050),0.91,IF(AND(A473="Brazil",E473=2035),0.95,IF(AND(A473="Brazil",E473=2050),0.92,""))))))))))))))))))</f>
        <v>*0.94</v>
      </c>
      <c r="H473" s="0" t="s">
        <v>3781</v>
      </c>
      <c r="I473" s="50" t="s">
        <v>35</v>
      </c>
      <c r="J473" s="0" t="n">
        <v>2050</v>
      </c>
      <c r="K473" s="48" t="str">
        <f aca="false">"*"&amp;IF(AND(A473="EU",J473=2035),0.95,IF(AND(A473="EU",J473=2050),0.93,IF(AND(A473="USA",J473=2035),0.96,IF(AND(A473="USA",J473=2050),0.94,IF(AND(A473="Japan",J473=2035),0.94,IF(AND(A473="Japan",J473=2050),0.92,IF(AND(A473="Russia",J473=2035),0.95,IF(AND(A473="Russia",J473=2050),0.93,IF(AND(A473="China",J473=2035),0.94,IF(AND(A473="China",J473=2050),0.92,IF(AND(A473="India",J473=2035),0.95,IF(AND(A473="India",J473=2050),0.92,IF(AND(A473="Middle East",J473=2035),0.94,IF(AND(A473="Middle East",J473=2050),0.9,IF(AND(A473="Africa",J473=2035),0.94,IF(AND(A473="Africa",J473=2050),0.91,IF(AND(A473="Brazil",J473=2035),0.95,IF(AND(A473="Brazil",J473=2050),0.92,""))))))))))))))))))</f>
        <v>*0.92</v>
      </c>
      <c r="P473" s="41" t="s">
        <v>3781</v>
      </c>
      <c r="Q473" s="52" t="s">
        <v>35</v>
      </c>
      <c r="R473" s="41" t="n">
        <v>2035</v>
      </c>
      <c r="S473" s="53" t="str">
        <f aca="false">"*"&amp;IF(AND(A473="EU",R473=2035),0.95,IF(AND(A473="EU",R473=2050),0.93,IF(AND(A473="USA",R473=2035),0.96,IF(AND(A473="USA",R473=2050),0.93,IF(AND(A473="Japan",R473=2035),0.94,IF(AND(A473="Japan",R473=2050),0.92,IF(AND(A473="Russia",R473=2035),0.95,IF(AND(A473="Russia",R473=2050),0.91,IF(AND(A473="China",R473=2035),0.93,IF(AND(A473="China",R473=2050),0.92,IF(AND(A473="India",R473=2035),0.94,IF(AND(A473="India",R473=2050),0.91,IF(AND(A473="Middle East",R473=2035),0.92,IF(AND(A473="Middle East",R473=2050),0.89,IF(AND(A473="Africa",R473=2035),0.93,IF(AND(A473="Africa",R473=2050),0.9,IF(AND(A473="Brazil",R473=2035),0.95,IF(AND(A473="Brazil",R473=2050),0.92,""))))))))))))))))))</f>
        <v>*0.93</v>
      </c>
      <c r="U473" s="41" t="s">
        <v>3781</v>
      </c>
      <c r="V473" s="52" t="s">
        <v>35</v>
      </c>
      <c r="W473" s="41" t="n">
        <v>2050</v>
      </c>
      <c r="X473" s="53" t="str">
        <f aca="false">"*"&amp;IF(AND(A473="EU",W473=2035),0.95,IF(AND(A473="EU",W473=2050),0.93,IF(AND(A473="USA",W473=2035),0.96,IF(AND(A473="USA",W473=2050),0.93,IF(AND(A473="Japan",W473=2035),0.94,IF(AND(A473="Japan",W473=2050),0.92,IF(AND(A473="Russia",W473=2035),0.95,IF(AND(A473="Russia",W473=2050),0.91,IF(AND(A473="China",W473=2035),0.93,IF(AND(A473="China",W473=2050),0.92,IF(AND(A473="India",W473=2035),0.94,IF(AND(A473="India",W473=2050),0.91,IF(AND(A473="Middle East",W473=2035),0.92,IF(AND(A473="Middle East",W473=2050),0.89,IF(AND(A473="Africa",W473=2035),0.93,IF(AND(A473="Africa",W473=2050),0.9,IF(AND(A473="Brazil",W473=2035),0.95,IF(AND(A473="Brazil",W473=2050),0.92,""))))))))))))))))))</f>
        <v>*0.92</v>
      </c>
      <c r="AC473" s="1" t="s">
        <v>3781</v>
      </c>
      <c r="AD473" s="57" t="s">
        <v>35</v>
      </c>
      <c r="AE473" s="1" t="n">
        <v>2035</v>
      </c>
      <c r="AF473" s="58" t="str">
        <f aca="false">"*"&amp;IF(AND(A473="EU",AE473=2035),0.93,IF(AND(A473="EU",AE473=2050),0.9,IF(AND(A473="USA",AE473=2035),0.92,IF(AND(A473="USA",AE473=2050),0.89,IF(AND(A473="Japan",AE473=2035),0.92,IF(AND(A473="Japan",AE473=2050),0.89,IF(AND(A473="Russia",AE473=2035),0.91,IF(AND(A473="Russia",AE473=2050),0.86,IF(AND(A473="China",AE473=2035),0.91,IF(AND(A473="China",AE473=2050),0.87,IF(AND(A473="India",AE473=2035),0.92,IF(AND(A473="India",AE473=2050),0.87,IF(AND(A473="Middle East",AE473=2035),0.89,IF(AND(A473="Middle East",AE473=2050),0.84,IF(AND(A473="Africa",AE473=2035),0.9,IF(AND(A473="Africa",AE473=2050),0.86,IF(AND(A473="Brazil",AE473=2035),0.93,IF(AND(A473="Brazil",AE473=2050),0.89,""))))))))))))))))))</f>
        <v>*0.91</v>
      </c>
      <c r="AG473" s="53" t="str">
        <f aca="false">AG472</f>
        <v>REZoning_Sol-Win</v>
      </c>
      <c r="AI473" s="1" t="s">
        <v>3781</v>
      </c>
      <c r="AJ473" s="57" t="s">
        <v>35</v>
      </c>
      <c r="AK473" s="1" t="n">
        <v>2050</v>
      </c>
      <c r="AL473" s="58" t="str">
        <f aca="false">"*"&amp;IF(AND(A473="EU",AK473=2035),0.93,IF(AND(A473="EU",AK473=2050),0.9,IF(AND(A473="USA",AK473=2035),0.92,IF(AND(A473="USA",AK473=2050),0.89,IF(AND(A473="Japan",AK473=2035),0.92,IF(AND(A473="Japan",AK473=2050),0.89,IF(AND(A473="Russia",AK473=2035),0.91,IF(AND(A473="Russia",AK473=2050),0.86,IF(AND(A473="China",AK473=2035),0.91,IF(AND(A473="China",AK473=2050),0.87,IF(AND(A473="India",AK473=2035),0.92,IF(AND(A473="India",AK473=2050),0.87,IF(AND(A473="Middle East",AK473=2035),0.89,IF(AND(A473="Middle East",AK473=2050),0.84,IF(AND(A473="Africa",AK473=2035),0.9,IF(AND(A473="Africa",AK473=2050),0.86,IF(AND(A473="Brazil",AK473=2035),0.93,IF(AND(A473="Brazil",AK473=2050),0.89,""))))))))))))))))))</f>
        <v>*0.87</v>
      </c>
      <c r="AM473" s="53" t="str">
        <f aca="false">AM472</f>
        <v>REZoning_Sol-Win</v>
      </c>
      <c r="AP473" s="0" t="s">
        <v>3781</v>
      </c>
      <c r="AQ473" s="38" t="s">
        <v>35</v>
      </c>
      <c r="AR473" s="38" t="n">
        <f aca="false">AR472</f>
        <v>2100</v>
      </c>
      <c r="AS473" s="38" t="s">
        <v>851</v>
      </c>
      <c r="AT473" s="38" t="s">
        <v>36</v>
      </c>
    </row>
    <row r="474" customFormat="false" ht="28.5" hidden="false" customHeight="true" outlineLevel="0" collapsed="false">
      <c r="A474" s="3" t="s">
        <v>147</v>
      </c>
      <c r="C474" s="0" t="s">
        <v>3782</v>
      </c>
      <c r="D474" s="50" t="s">
        <v>35</v>
      </c>
      <c r="E474" s="0" t="n">
        <v>2035</v>
      </c>
      <c r="F474" s="51" t="str">
        <f aca="false">"*"&amp;IF(AND(A474="EU",E474=2035),0.95,IF(AND(A474="EU",E474=2050),0.93,IF(AND(A474="USA",E474=2035),0.96,IF(AND(A474="USA",E474=2050),0.94,IF(AND(A474="Japan",E474=2035),0.94,IF(AND(A474="Japan",E474=2050),0.92,IF(AND(A474="Russia",E474=2035),0.95,IF(AND(A474="Russia",E474=2050),0.93,IF(AND(A474="China",E474=2035),0.94,IF(AND(A474="China",E474=2050),0.92,IF(AND(A474="India",E474=2035),0.95,IF(AND(A474="India",E474=2050),0.92,IF(AND(A474="Middle East",E474=2035),0.94,IF(AND(A474="Middle East",E474=2050),0.9,IF(AND(A474="Africa",E474=2035),0.94,IF(AND(A474="Africa",E474=2050),0.91,IF(AND(A474="Brazil",E474=2035),0.95,IF(AND(A474="Brazil",E474=2050),0.92,""))))))))))))))))))</f>
        <v>*0.94</v>
      </c>
      <c r="H474" s="0" t="s">
        <v>3782</v>
      </c>
      <c r="I474" s="50" t="s">
        <v>35</v>
      </c>
      <c r="J474" s="0" t="n">
        <v>2050</v>
      </c>
      <c r="K474" s="48" t="str">
        <f aca="false">"*"&amp;IF(AND(A474="EU",J474=2035),0.95,IF(AND(A474="EU",J474=2050),0.93,IF(AND(A474="USA",J474=2035),0.96,IF(AND(A474="USA",J474=2050),0.94,IF(AND(A474="Japan",J474=2035),0.94,IF(AND(A474="Japan",J474=2050),0.92,IF(AND(A474="Russia",J474=2035),0.95,IF(AND(A474="Russia",J474=2050),0.93,IF(AND(A474="China",J474=2035),0.94,IF(AND(A474="China",J474=2050),0.92,IF(AND(A474="India",J474=2035),0.95,IF(AND(A474="India",J474=2050),0.92,IF(AND(A474="Middle East",J474=2035),0.94,IF(AND(A474="Middle East",J474=2050),0.9,IF(AND(A474="Africa",J474=2035),0.94,IF(AND(A474="Africa",J474=2050),0.91,IF(AND(A474="Brazil",J474=2035),0.95,IF(AND(A474="Brazil",J474=2050),0.92,""))))))))))))))))))</f>
        <v>*0.92</v>
      </c>
      <c r="P474" s="41" t="s">
        <v>3782</v>
      </c>
      <c r="Q474" s="52" t="s">
        <v>35</v>
      </c>
      <c r="R474" s="41" t="n">
        <v>2035</v>
      </c>
      <c r="S474" s="53" t="str">
        <f aca="false">"*"&amp;IF(AND(A474="EU",R474=2035),0.95,IF(AND(A474="EU",R474=2050),0.93,IF(AND(A474="USA",R474=2035),0.96,IF(AND(A474="USA",R474=2050),0.93,IF(AND(A474="Japan",R474=2035),0.94,IF(AND(A474="Japan",R474=2050),0.92,IF(AND(A474="Russia",R474=2035),0.95,IF(AND(A474="Russia",R474=2050),0.91,IF(AND(A474="China",R474=2035),0.93,IF(AND(A474="China",R474=2050),0.92,IF(AND(A474="India",R474=2035),0.94,IF(AND(A474="India",R474=2050),0.91,IF(AND(A474="Middle East",R474=2035),0.92,IF(AND(A474="Middle East",R474=2050),0.89,IF(AND(A474="Africa",R474=2035),0.93,IF(AND(A474="Africa",R474=2050),0.9,IF(AND(A474="Brazil",R474=2035),0.95,IF(AND(A474="Brazil",R474=2050),0.92,""))))))))))))))))))</f>
        <v>*0.93</v>
      </c>
      <c r="U474" s="41" t="s">
        <v>3782</v>
      </c>
      <c r="V474" s="52" t="s">
        <v>35</v>
      </c>
      <c r="W474" s="41" t="n">
        <v>2050</v>
      </c>
      <c r="X474" s="53" t="str">
        <f aca="false">"*"&amp;IF(AND(A474="EU",W474=2035),0.95,IF(AND(A474="EU",W474=2050),0.93,IF(AND(A474="USA",W474=2035),0.96,IF(AND(A474="USA",W474=2050),0.93,IF(AND(A474="Japan",W474=2035),0.94,IF(AND(A474="Japan",W474=2050),0.92,IF(AND(A474="Russia",W474=2035),0.95,IF(AND(A474="Russia",W474=2050),0.91,IF(AND(A474="China",W474=2035),0.93,IF(AND(A474="China",W474=2050),0.92,IF(AND(A474="India",W474=2035),0.94,IF(AND(A474="India",W474=2050),0.91,IF(AND(A474="Middle East",W474=2035),0.92,IF(AND(A474="Middle East",W474=2050),0.89,IF(AND(A474="Africa",W474=2035),0.93,IF(AND(A474="Africa",W474=2050),0.9,IF(AND(A474="Brazil",W474=2035),0.95,IF(AND(A474="Brazil",W474=2050),0.92,""))))))))))))))))))</f>
        <v>*0.92</v>
      </c>
      <c r="AC474" s="1" t="s">
        <v>3782</v>
      </c>
      <c r="AD474" s="57" t="s">
        <v>35</v>
      </c>
      <c r="AE474" s="1" t="n">
        <v>2035</v>
      </c>
      <c r="AF474" s="58" t="str">
        <f aca="false">"*"&amp;IF(AND(A474="EU",AE474=2035),0.93,IF(AND(A474="EU",AE474=2050),0.9,IF(AND(A474="USA",AE474=2035),0.92,IF(AND(A474="USA",AE474=2050),0.89,IF(AND(A474="Japan",AE474=2035),0.92,IF(AND(A474="Japan",AE474=2050),0.89,IF(AND(A474="Russia",AE474=2035),0.91,IF(AND(A474="Russia",AE474=2050),0.86,IF(AND(A474="China",AE474=2035),0.91,IF(AND(A474="China",AE474=2050),0.87,IF(AND(A474="India",AE474=2035),0.92,IF(AND(A474="India",AE474=2050),0.87,IF(AND(A474="Middle East",AE474=2035),0.89,IF(AND(A474="Middle East",AE474=2050),0.84,IF(AND(A474="Africa",AE474=2035),0.9,IF(AND(A474="Africa",AE474=2050),0.86,IF(AND(A474="Brazil",AE474=2035),0.93,IF(AND(A474="Brazil",AE474=2050),0.89,""))))))))))))))))))</f>
        <v>*0.91</v>
      </c>
      <c r="AG474" s="53" t="str">
        <f aca="false">AG473</f>
        <v>REZoning_Sol-Win</v>
      </c>
      <c r="AI474" s="1" t="s">
        <v>3782</v>
      </c>
      <c r="AJ474" s="57" t="s">
        <v>35</v>
      </c>
      <c r="AK474" s="1" t="n">
        <v>2050</v>
      </c>
      <c r="AL474" s="58" t="str">
        <f aca="false">"*"&amp;IF(AND(A474="EU",AK474=2035),0.93,IF(AND(A474="EU",AK474=2050),0.9,IF(AND(A474="USA",AK474=2035),0.92,IF(AND(A474="USA",AK474=2050),0.89,IF(AND(A474="Japan",AK474=2035),0.92,IF(AND(A474="Japan",AK474=2050),0.89,IF(AND(A474="Russia",AK474=2035),0.91,IF(AND(A474="Russia",AK474=2050),0.86,IF(AND(A474="China",AK474=2035),0.91,IF(AND(A474="China",AK474=2050),0.87,IF(AND(A474="India",AK474=2035),0.92,IF(AND(A474="India",AK474=2050),0.87,IF(AND(A474="Middle East",AK474=2035),0.89,IF(AND(A474="Middle East",AK474=2050),0.84,IF(AND(A474="Africa",AK474=2035),0.9,IF(AND(A474="Africa",AK474=2050),0.86,IF(AND(A474="Brazil",AK474=2035),0.93,IF(AND(A474="Brazil",AK474=2050),0.89,""))))))))))))))))))</f>
        <v>*0.87</v>
      </c>
      <c r="AM474" s="53" t="str">
        <f aca="false">AM473</f>
        <v>REZoning_Sol-Win</v>
      </c>
      <c r="AP474" s="0" t="s">
        <v>3782</v>
      </c>
      <c r="AQ474" s="38" t="s">
        <v>35</v>
      </c>
      <c r="AR474" s="38" t="n">
        <f aca="false">AR473</f>
        <v>2100</v>
      </c>
      <c r="AS474" s="38" t="s">
        <v>851</v>
      </c>
      <c r="AT474" s="38" t="s">
        <v>36</v>
      </c>
    </row>
    <row r="475" customFormat="false" ht="28.5" hidden="false" customHeight="true" outlineLevel="0" collapsed="false">
      <c r="A475" s="3" t="s">
        <v>147</v>
      </c>
      <c r="C475" s="0" t="s">
        <v>3783</v>
      </c>
      <c r="D475" s="50" t="s">
        <v>35</v>
      </c>
      <c r="E475" s="0" t="n">
        <v>2035</v>
      </c>
      <c r="F475" s="51" t="str">
        <f aca="false">"*"&amp;IF(AND(A475="EU",E475=2035),0.95,IF(AND(A475="EU",E475=2050),0.93,IF(AND(A475="USA",E475=2035),0.96,IF(AND(A475="USA",E475=2050),0.94,IF(AND(A475="Japan",E475=2035),0.94,IF(AND(A475="Japan",E475=2050),0.92,IF(AND(A475="Russia",E475=2035),0.95,IF(AND(A475="Russia",E475=2050),0.93,IF(AND(A475="China",E475=2035),0.94,IF(AND(A475="China",E475=2050),0.92,IF(AND(A475="India",E475=2035),0.95,IF(AND(A475="India",E475=2050),0.92,IF(AND(A475="Middle East",E475=2035),0.94,IF(AND(A475="Middle East",E475=2050),0.9,IF(AND(A475="Africa",E475=2035),0.94,IF(AND(A475="Africa",E475=2050),0.91,IF(AND(A475="Brazil",E475=2035),0.95,IF(AND(A475="Brazil",E475=2050),0.92,""))))))))))))))))))</f>
        <v>*0.94</v>
      </c>
      <c r="H475" s="0" t="s">
        <v>3783</v>
      </c>
      <c r="I475" s="50" t="s">
        <v>35</v>
      </c>
      <c r="J475" s="0" t="n">
        <v>2050</v>
      </c>
      <c r="K475" s="48" t="str">
        <f aca="false">"*"&amp;IF(AND(A475="EU",J475=2035),0.95,IF(AND(A475="EU",J475=2050),0.93,IF(AND(A475="USA",J475=2035),0.96,IF(AND(A475="USA",J475=2050),0.94,IF(AND(A475="Japan",J475=2035),0.94,IF(AND(A475="Japan",J475=2050),0.92,IF(AND(A475="Russia",J475=2035),0.95,IF(AND(A475="Russia",J475=2050),0.93,IF(AND(A475="China",J475=2035),0.94,IF(AND(A475="China",J475=2050),0.92,IF(AND(A475="India",J475=2035),0.95,IF(AND(A475="India",J475=2050),0.92,IF(AND(A475="Middle East",J475=2035),0.94,IF(AND(A475="Middle East",J475=2050),0.9,IF(AND(A475="Africa",J475=2035),0.94,IF(AND(A475="Africa",J475=2050),0.91,IF(AND(A475="Brazil",J475=2035),0.95,IF(AND(A475="Brazil",J475=2050),0.92,""))))))))))))))))))</f>
        <v>*0.92</v>
      </c>
      <c r="P475" s="41" t="s">
        <v>3783</v>
      </c>
      <c r="Q475" s="52" t="s">
        <v>35</v>
      </c>
      <c r="R475" s="41" t="n">
        <v>2035</v>
      </c>
      <c r="S475" s="53" t="str">
        <f aca="false">"*"&amp;IF(AND(A475="EU",R475=2035),0.95,IF(AND(A475="EU",R475=2050),0.93,IF(AND(A475="USA",R475=2035),0.96,IF(AND(A475="USA",R475=2050),0.93,IF(AND(A475="Japan",R475=2035),0.94,IF(AND(A475="Japan",R475=2050),0.92,IF(AND(A475="Russia",R475=2035),0.95,IF(AND(A475="Russia",R475=2050),0.91,IF(AND(A475="China",R475=2035),0.93,IF(AND(A475="China",R475=2050),0.92,IF(AND(A475="India",R475=2035),0.94,IF(AND(A475="India",R475=2050),0.91,IF(AND(A475="Middle East",R475=2035),0.92,IF(AND(A475="Middle East",R475=2050),0.89,IF(AND(A475="Africa",R475=2035),0.93,IF(AND(A475="Africa",R475=2050),0.9,IF(AND(A475="Brazil",R475=2035),0.95,IF(AND(A475="Brazil",R475=2050),0.92,""))))))))))))))))))</f>
        <v>*0.93</v>
      </c>
      <c r="U475" s="41" t="s">
        <v>3783</v>
      </c>
      <c r="V475" s="52" t="s">
        <v>35</v>
      </c>
      <c r="W475" s="41" t="n">
        <v>2050</v>
      </c>
      <c r="X475" s="53" t="str">
        <f aca="false">"*"&amp;IF(AND(A475="EU",W475=2035),0.95,IF(AND(A475="EU",W475=2050),0.93,IF(AND(A475="USA",W475=2035),0.96,IF(AND(A475="USA",W475=2050),0.93,IF(AND(A475="Japan",W475=2035),0.94,IF(AND(A475="Japan",W475=2050),0.92,IF(AND(A475="Russia",W475=2035),0.95,IF(AND(A475="Russia",W475=2050),0.91,IF(AND(A475="China",W475=2035),0.93,IF(AND(A475="China",W475=2050),0.92,IF(AND(A475="India",W475=2035),0.94,IF(AND(A475="India",W475=2050),0.91,IF(AND(A475="Middle East",W475=2035),0.92,IF(AND(A475="Middle East",W475=2050),0.89,IF(AND(A475="Africa",W475=2035),0.93,IF(AND(A475="Africa",W475=2050),0.9,IF(AND(A475="Brazil",W475=2035),0.95,IF(AND(A475="Brazil",W475=2050),0.92,""))))))))))))))))))</f>
        <v>*0.92</v>
      </c>
      <c r="AC475" s="1" t="s">
        <v>3783</v>
      </c>
      <c r="AD475" s="57" t="s">
        <v>35</v>
      </c>
      <c r="AE475" s="1" t="n">
        <v>2035</v>
      </c>
      <c r="AF475" s="58" t="str">
        <f aca="false">"*"&amp;IF(AND(A475="EU",AE475=2035),0.93,IF(AND(A475="EU",AE475=2050),0.9,IF(AND(A475="USA",AE475=2035),0.92,IF(AND(A475="USA",AE475=2050),0.89,IF(AND(A475="Japan",AE475=2035),0.92,IF(AND(A475="Japan",AE475=2050),0.89,IF(AND(A475="Russia",AE475=2035),0.91,IF(AND(A475="Russia",AE475=2050),0.86,IF(AND(A475="China",AE475=2035),0.91,IF(AND(A475="China",AE475=2050),0.87,IF(AND(A475="India",AE475=2035),0.92,IF(AND(A475="India",AE475=2050),0.87,IF(AND(A475="Middle East",AE475=2035),0.89,IF(AND(A475="Middle East",AE475=2050),0.84,IF(AND(A475="Africa",AE475=2035),0.9,IF(AND(A475="Africa",AE475=2050),0.86,IF(AND(A475="Brazil",AE475=2035),0.93,IF(AND(A475="Brazil",AE475=2050),0.89,""))))))))))))))))))</f>
        <v>*0.91</v>
      </c>
      <c r="AG475" s="53" t="str">
        <f aca="false">AG474</f>
        <v>REZoning_Sol-Win</v>
      </c>
      <c r="AI475" s="1" t="s">
        <v>3783</v>
      </c>
      <c r="AJ475" s="57" t="s">
        <v>35</v>
      </c>
      <c r="AK475" s="1" t="n">
        <v>2050</v>
      </c>
      <c r="AL475" s="58" t="str">
        <f aca="false">"*"&amp;IF(AND(A475="EU",AK475=2035),0.93,IF(AND(A475="EU",AK475=2050),0.9,IF(AND(A475="USA",AK475=2035),0.92,IF(AND(A475="USA",AK475=2050),0.89,IF(AND(A475="Japan",AK475=2035),0.92,IF(AND(A475="Japan",AK475=2050),0.89,IF(AND(A475="Russia",AK475=2035),0.91,IF(AND(A475="Russia",AK475=2050),0.86,IF(AND(A475="China",AK475=2035),0.91,IF(AND(A475="China",AK475=2050),0.87,IF(AND(A475="India",AK475=2035),0.92,IF(AND(A475="India",AK475=2050),0.87,IF(AND(A475="Middle East",AK475=2035),0.89,IF(AND(A475="Middle East",AK475=2050),0.84,IF(AND(A475="Africa",AK475=2035),0.9,IF(AND(A475="Africa",AK475=2050),0.86,IF(AND(A475="Brazil",AK475=2035),0.93,IF(AND(A475="Brazil",AK475=2050),0.89,""))))))))))))))))))</f>
        <v>*0.87</v>
      </c>
      <c r="AM475" s="53" t="str">
        <f aca="false">AM474</f>
        <v>REZoning_Sol-Win</v>
      </c>
      <c r="AP475" s="0" t="s">
        <v>3783</v>
      </c>
      <c r="AQ475" s="38" t="s">
        <v>35</v>
      </c>
      <c r="AR475" s="38" t="n">
        <f aca="false">AR474</f>
        <v>2100</v>
      </c>
      <c r="AS475" s="38" t="s">
        <v>851</v>
      </c>
      <c r="AT475" s="38" t="s">
        <v>36</v>
      </c>
    </row>
    <row r="476" customFormat="false" ht="28.5" hidden="false" customHeight="true" outlineLevel="0" collapsed="false">
      <c r="A476" s="3" t="s">
        <v>147</v>
      </c>
      <c r="C476" s="0" t="s">
        <v>3784</v>
      </c>
      <c r="D476" s="50" t="s">
        <v>35</v>
      </c>
      <c r="E476" s="0" t="n">
        <v>2035</v>
      </c>
      <c r="F476" s="51" t="str">
        <f aca="false">"*"&amp;IF(AND(A476="EU",E476=2035),0.95,IF(AND(A476="EU",E476=2050),0.93,IF(AND(A476="USA",E476=2035),0.96,IF(AND(A476="USA",E476=2050),0.94,IF(AND(A476="Japan",E476=2035),0.94,IF(AND(A476="Japan",E476=2050),0.92,IF(AND(A476="Russia",E476=2035),0.95,IF(AND(A476="Russia",E476=2050),0.93,IF(AND(A476="China",E476=2035),0.94,IF(AND(A476="China",E476=2050),0.92,IF(AND(A476="India",E476=2035),0.95,IF(AND(A476="India",E476=2050),0.92,IF(AND(A476="Middle East",E476=2035),0.94,IF(AND(A476="Middle East",E476=2050),0.9,IF(AND(A476="Africa",E476=2035),0.94,IF(AND(A476="Africa",E476=2050),0.91,IF(AND(A476="Brazil",E476=2035),0.95,IF(AND(A476="Brazil",E476=2050),0.92,""))))))))))))))))))</f>
        <v>*0.94</v>
      </c>
      <c r="H476" s="0" t="s">
        <v>3784</v>
      </c>
      <c r="I476" s="50" t="s">
        <v>35</v>
      </c>
      <c r="J476" s="0" t="n">
        <v>2050</v>
      </c>
      <c r="K476" s="48" t="str">
        <f aca="false">"*"&amp;IF(AND(A476="EU",J476=2035),0.95,IF(AND(A476="EU",J476=2050),0.93,IF(AND(A476="USA",J476=2035),0.96,IF(AND(A476="USA",J476=2050),0.94,IF(AND(A476="Japan",J476=2035),0.94,IF(AND(A476="Japan",J476=2050),0.92,IF(AND(A476="Russia",J476=2035),0.95,IF(AND(A476="Russia",J476=2050),0.93,IF(AND(A476="China",J476=2035),0.94,IF(AND(A476="China",J476=2050),0.92,IF(AND(A476="India",J476=2035),0.95,IF(AND(A476="India",J476=2050),0.92,IF(AND(A476="Middle East",J476=2035),0.94,IF(AND(A476="Middle East",J476=2050),0.9,IF(AND(A476="Africa",J476=2035),0.94,IF(AND(A476="Africa",J476=2050),0.91,IF(AND(A476="Brazil",J476=2035),0.95,IF(AND(A476="Brazil",J476=2050),0.92,""))))))))))))))))))</f>
        <v>*0.92</v>
      </c>
      <c r="P476" s="41" t="s">
        <v>3784</v>
      </c>
      <c r="Q476" s="52" t="s">
        <v>35</v>
      </c>
      <c r="R476" s="41" t="n">
        <v>2035</v>
      </c>
      <c r="S476" s="53" t="str">
        <f aca="false">"*"&amp;IF(AND(A476="EU",R476=2035),0.95,IF(AND(A476="EU",R476=2050),0.93,IF(AND(A476="USA",R476=2035),0.96,IF(AND(A476="USA",R476=2050),0.93,IF(AND(A476="Japan",R476=2035),0.94,IF(AND(A476="Japan",R476=2050),0.92,IF(AND(A476="Russia",R476=2035),0.95,IF(AND(A476="Russia",R476=2050),0.91,IF(AND(A476="China",R476=2035),0.93,IF(AND(A476="China",R476=2050),0.92,IF(AND(A476="India",R476=2035),0.94,IF(AND(A476="India",R476=2050),0.91,IF(AND(A476="Middle East",R476=2035),0.92,IF(AND(A476="Middle East",R476=2050),0.89,IF(AND(A476="Africa",R476=2035),0.93,IF(AND(A476="Africa",R476=2050),0.9,IF(AND(A476="Brazil",R476=2035),0.95,IF(AND(A476="Brazil",R476=2050),0.92,""))))))))))))))))))</f>
        <v>*0.93</v>
      </c>
      <c r="U476" s="41" t="s">
        <v>3784</v>
      </c>
      <c r="V476" s="52" t="s">
        <v>35</v>
      </c>
      <c r="W476" s="41" t="n">
        <v>2050</v>
      </c>
      <c r="X476" s="53" t="str">
        <f aca="false">"*"&amp;IF(AND(A476="EU",W476=2035),0.95,IF(AND(A476="EU",W476=2050),0.93,IF(AND(A476="USA",W476=2035),0.96,IF(AND(A476="USA",W476=2050),0.93,IF(AND(A476="Japan",W476=2035),0.94,IF(AND(A476="Japan",W476=2050),0.92,IF(AND(A476="Russia",W476=2035),0.95,IF(AND(A476="Russia",W476=2050),0.91,IF(AND(A476="China",W476=2035),0.93,IF(AND(A476="China",W476=2050),0.92,IF(AND(A476="India",W476=2035),0.94,IF(AND(A476="India",W476=2050),0.91,IF(AND(A476="Middle East",W476=2035),0.92,IF(AND(A476="Middle East",W476=2050),0.89,IF(AND(A476="Africa",W476=2035),0.93,IF(AND(A476="Africa",W476=2050),0.9,IF(AND(A476="Brazil",W476=2035),0.95,IF(AND(A476="Brazil",W476=2050),0.92,""))))))))))))))))))</f>
        <v>*0.92</v>
      </c>
      <c r="AC476" s="1" t="s">
        <v>3784</v>
      </c>
      <c r="AD476" s="57" t="s">
        <v>35</v>
      </c>
      <c r="AE476" s="1" t="n">
        <v>2035</v>
      </c>
      <c r="AF476" s="58" t="str">
        <f aca="false">"*"&amp;IF(AND(A476="EU",AE476=2035),0.93,IF(AND(A476="EU",AE476=2050),0.9,IF(AND(A476="USA",AE476=2035),0.92,IF(AND(A476="USA",AE476=2050),0.89,IF(AND(A476="Japan",AE476=2035),0.92,IF(AND(A476="Japan",AE476=2050),0.89,IF(AND(A476="Russia",AE476=2035),0.91,IF(AND(A476="Russia",AE476=2050),0.86,IF(AND(A476="China",AE476=2035),0.91,IF(AND(A476="China",AE476=2050),0.87,IF(AND(A476="India",AE476=2035),0.92,IF(AND(A476="India",AE476=2050),0.87,IF(AND(A476="Middle East",AE476=2035),0.89,IF(AND(A476="Middle East",AE476=2050),0.84,IF(AND(A476="Africa",AE476=2035),0.9,IF(AND(A476="Africa",AE476=2050),0.86,IF(AND(A476="Brazil",AE476=2035),0.93,IF(AND(A476="Brazil",AE476=2050),0.89,""))))))))))))))))))</f>
        <v>*0.91</v>
      </c>
      <c r="AG476" s="53" t="str">
        <f aca="false">AG475</f>
        <v>REZoning_Sol-Win</v>
      </c>
      <c r="AI476" s="1" t="s">
        <v>3784</v>
      </c>
      <c r="AJ476" s="57" t="s">
        <v>35</v>
      </c>
      <c r="AK476" s="1" t="n">
        <v>2050</v>
      </c>
      <c r="AL476" s="58" t="str">
        <f aca="false">"*"&amp;IF(AND(A476="EU",AK476=2035),0.93,IF(AND(A476="EU",AK476=2050),0.9,IF(AND(A476="USA",AK476=2035),0.92,IF(AND(A476="USA",AK476=2050),0.89,IF(AND(A476="Japan",AK476=2035),0.92,IF(AND(A476="Japan",AK476=2050),0.89,IF(AND(A476="Russia",AK476=2035),0.91,IF(AND(A476="Russia",AK476=2050),0.86,IF(AND(A476="China",AK476=2035),0.91,IF(AND(A476="China",AK476=2050),0.87,IF(AND(A476="India",AK476=2035),0.92,IF(AND(A476="India",AK476=2050),0.87,IF(AND(A476="Middle East",AK476=2035),0.89,IF(AND(A476="Middle East",AK476=2050),0.84,IF(AND(A476="Africa",AK476=2035),0.9,IF(AND(A476="Africa",AK476=2050),0.86,IF(AND(A476="Brazil",AK476=2035),0.93,IF(AND(A476="Brazil",AK476=2050),0.89,""))))))))))))))))))</f>
        <v>*0.87</v>
      </c>
      <c r="AM476" s="53" t="str">
        <f aca="false">AM475</f>
        <v>REZoning_Sol-Win</v>
      </c>
      <c r="AP476" s="0" t="s">
        <v>3784</v>
      </c>
      <c r="AQ476" s="38" t="s">
        <v>35</v>
      </c>
      <c r="AR476" s="38" t="n">
        <f aca="false">AR475</f>
        <v>2100</v>
      </c>
      <c r="AS476" s="38" t="s">
        <v>851</v>
      </c>
      <c r="AT476" s="38" t="s">
        <v>36</v>
      </c>
    </row>
    <row r="477" customFormat="false" ht="28.5" hidden="false" customHeight="true" outlineLevel="0" collapsed="false">
      <c r="A477" s="3" t="s">
        <v>33</v>
      </c>
      <c r="C477" s="0" t="s">
        <v>3785</v>
      </c>
      <c r="D477" s="50" t="s">
        <v>35</v>
      </c>
      <c r="E477" s="0" t="n">
        <v>2035</v>
      </c>
      <c r="F477" s="51" t="str">
        <f aca="false">"*"&amp;IF(AND(A477="EU",E477=2035),0.95,IF(AND(A477="EU",E477=2050),0.93,IF(AND(A477="USA",E477=2035),0.96,IF(AND(A477="USA",E477=2050),0.94,IF(AND(A477="Japan",E477=2035),0.94,IF(AND(A477="Japan",E477=2050),0.92,IF(AND(A477="Russia",E477=2035),0.95,IF(AND(A477="Russia",E477=2050),0.93,IF(AND(A477="China",E477=2035),0.94,IF(AND(A477="China",E477=2050),0.92,IF(AND(A477="India",E477=2035),0.95,IF(AND(A477="India",E477=2050),0.92,IF(AND(A477="Middle East",E477=2035),0.94,IF(AND(A477="Middle East",E477=2050),0.9,IF(AND(A477="Africa",E477=2035),0.94,IF(AND(A477="Africa",E477=2050),0.91,IF(AND(A477="Brazil",E477=2035),0.95,IF(AND(A477="Brazil",E477=2050),0.92,""))))))))))))))))))</f>
        <v>*0.95</v>
      </c>
      <c r="H477" s="0" t="s">
        <v>3785</v>
      </c>
      <c r="I477" s="50" t="s">
        <v>35</v>
      </c>
      <c r="J477" s="0" t="n">
        <v>2050</v>
      </c>
      <c r="K477" s="48" t="str">
        <f aca="false">"*"&amp;IF(AND(A477="EU",J477=2035),0.95,IF(AND(A477="EU",J477=2050),0.93,IF(AND(A477="USA",J477=2035),0.96,IF(AND(A477="USA",J477=2050),0.94,IF(AND(A477="Japan",J477=2035),0.94,IF(AND(A477="Japan",J477=2050),0.92,IF(AND(A477="Russia",J477=2035),0.95,IF(AND(A477="Russia",J477=2050),0.93,IF(AND(A477="China",J477=2035),0.94,IF(AND(A477="China",J477=2050),0.92,IF(AND(A477="India",J477=2035),0.95,IF(AND(A477="India",J477=2050),0.92,IF(AND(A477="Middle East",J477=2035),0.94,IF(AND(A477="Middle East",J477=2050),0.9,IF(AND(A477="Africa",J477=2035),0.94,IF(AND(A477="Africa",J477=2050),0.91,IF(AND(A477="Brazil",J477=2035),0.95,IF(AND(A477="Brazil",J477=2050),0.92,""))))))))))))))))))</f>
        <v>*0.92</v>
      </c>
      <c r="P477" s="41" t="s">
        <v>3785</v>
      </c>
      <c r="Q477" s="52" t="s">
        <v>35</v>
      </c>
      <c r="R477" s="41" t="n">
        <v>2035</v>
      </c>
      <c r="S477" s="53" t="str">
        <f aca="false">"*"&amp;IF(AND(A477="EU",R477=2035),0.95,IF(AND(A477="EU",R477=2050),0.93,IF(AND(A477="USA",R477=2035),0.96,IF(AND(A477="USA",R477=2050),0.93,IF(AND(A477="Japan",R477=2035),0.94,IF(AND(A477="Japan",R477=2050),0.92,IF(AND(A477="Russia",R477=2035),0.95,IF(AND(A477="Russia",R477=2050),0.91,IF(AND(A477="China",R477=2035),0.93,IF(AND(A477="China",R477=2050),0.92,IF(AND(A477="India",R477=2035),0.94,IF(AND(A477="India",R477=2050),0.91,IF(AND(A477="Middle East",R477=2035),0.92,IF(AND(A477="Middle East",R477=2050),0.89,IF(AND(A477="Africa",R477=2035),0.93,IF(AND(A477="Africa",R477=2050),0.9,IF(AND(A477="Brazil",R477=2035),0.95,IF(AND(A477="Brazil",R477=2050),0.92,""))))))))))))))))))</f>
        <v>*0.94</v>
      </c>
      <c r="U477" s="41" t="s">
        <v>3785</v>
      </c>
      <c r="V477" s="52" t="s">
        <v>35</v>
      </c>
      <c r="W477" s="41" t="n">
        <v>2050</v>
      </c>
      <c r="X477" s="53" t="str">
        <f aca="false">"*"&amp;IF(AND(A477="EU",W477=2035),0.95,IF(AND(A477="EU",W477=2050),0.93,IF(AND(A477="USA",W477=2035),0.96,IF(AND(A477="USA",W477=2050),0.93,IF(AND(A477="Japan",W477=2035),0.94,IF(AND(A477="Japan",W477=2050),0.92,IF(AND(A477="Russia",W477=2035),0.95,IF(AND(A477="Russia",W477=2050),0.91,IF(AND(A477="China",W477=2035),0.93,IF(AND(A477="China",W477=2050),0.92,IF(AND(A477="India",W477=2035),0.94,IF(AND(A477="India",W477=2050),0.91,IF(AND(A477="Middle East",W477=2035),0.92,IF(AND(A477="Middle East",W477=2050),0.89,IF(AND(A477="Africa",W477=2035),0.93,IF(AND(A477="Africa",W477=2050),0.9,IF(AND(A477="Brazil",W477=2035),0.95,IF(AND(A477="Brazil",W477=2050),0.92,""))))))))))))))))))</f>
        <v>*0.91</v>
      </c>
      <c r="AC477" s="1" t="s">
        <v>3785</v>
      </c>
      <c r="AD477" s="57" t="s">
        <v>35</v>
      </c>
      <c r="AE477" s="1" t="n">
        <v>2035</v>
      </c>
      <c r="AF477" s="58" t="str">
        <f aca="false">"*"&amp;IF(AND(A477="EU",AE477=2035),0.93,IF(AND(A477="EU",AE477=2050),0.9,IF(AND(A477="USA",AE477=2035),0.92,IF(AND(A477="USA",AE477=2050),0.89,IF(AND(A477="Japan",AE477=2035),0.92,IF(AND(A477="Japan",AE477=2050),0.89,IF(AND(A477="Russia",AE477=2035),0.91,IF(AND(A477="Russia",AE477=2050),0.86,IF(AND(A477="China",AE477=2035),0.91,IF(AND(A477="China",AE477=2050),0.87,IF(AND(A477="India",AE477=2035),0.92,IF(AND(A477="India",AE477=2050),0.87,IF(AND(A477="Middle East",AE477=2035),0.89,IF(AND(A477="Middle East",AE477=2050),0.84,IF(AND(A477="Africa",AE477=2035),0.9,IF(AND(A477="Africa",AE477=2050),0.86,IF(AND(A477="Brazil",AE477=2035),0.93,IF(AND(A477="Brazil",AE477=2050),0.89,""))))))))))))))))))</f>
        <v>*0.92</v>
      </c>
      <c r="AG477" s="53" t="str">
        <f aca="false">AG476</f>
        <v>REZoning_Sol-Win</v>
      </c>
      <c r="AI477" s="1" t="s">
        <v>3785</v>
      </c>
      <c r="AJ477" s="57" t="s">
        <v>35</v>
      </c>
      <c r="AK477" s="1" t="n">
        <v>2050</v>
      </c>
      <c r="AL477" s="58" t="str">
        <f aca="false">"*"&amp;IF(AND(A477="EU",AK477=2035),0.93,IF(AND(A477="EU",AK477=2050),0.9,IF(AND(A477="USA",AK477=2035),0.92,IF(AND(A477="USA",AK477=2050),0.89,IF(AND(A477="Japan",AK477=2035),0.92,IF(AND(A477="Japan",AK477=2050),0.89,IF(AND(A477="Russia",AK477=2035),0.91,IF(AND(A477="Russia",AK477=2050),0.86,IF(AND(A477="China",AK477=2035),0.91,IF(AND(A477="China",AK477=2050),0.87,IF(AND(A477="India",AK477=2035),0.92,IF(AND(A477="India",AK477=2050),0.87,IF(AND(A477="Middle East",AK477=2035),0.89,IF(AND(A477="Middle East",AK477=2050),0.84,IF(AND(A477="Africa",AK477=2035),0.9,IF(AND(A477="Africa",AK477=2050),0.86,IF(AND(A477="Brazil",AK477=2035),0.93,IF(AND(A477="Brazil",AK477=2050),0.89,""))))))))))))))))))</f>
        <v>*0.87</v>
      </c>
      <c r="AM477" s="53" t="str">
        <f aca="false">AM476</f>
        <v>REZoning_Sol-Win</v>
      </c>
      <c r="AP477" s="0" t="s">
        <v>3785</v>
      </c>
      <c r="AQ477" s="38" t="s">
        <v>35</v>
      </c>
      <c r="AR477" s="38" t="n">
        <f aca="false">AR476</f>
        <v>2100</v>
      </c>
      <c r="AS477" s="38" t="s">
        <v>851</v>
      </c>
      <c r="AT477" s="38" t="s">
        <v>36</v>
      </c>
    </row>
    <row r="478" customFormat="false" ht="28.5" hidden="false" customHeight="true" outlineLevel="0" collapsed="false">
      <c r="A478" s="3" t="s">
        <v>33</v>
      </c>
      <c r="C478" s="0" t="s">
        <v>3786</v>
      </c>
      <c r="D478" s="50" t="s">
        <v>35</v>
      </c>
      <c r="E478" s="0" t="n">
        <v>2035</v>
      </c>
      <c r="F478" s="51" t="str">
        <f aca="false">"*"&amp;IF(AND(A478="EU",E478=2035),0.95,IF(AND(A478="EU",E478=2050),0.93,IF(AND(A478="USA",E478=2035),0.96,IF(AND(A478="USA",E478=2050),0.94,IF(AND(A478="Japan",E478=2035),0.94,IF(AND(A478="Japan",E478=2050),0.92,IF(AND(A478="Russia",E478=2035),0.95,IF(AND(A478="Russia",E478=2050),0.93,IF(AND(A478="China",E478=2035),0.94,IF(AND(A478="China",E478=2050),0.92,IF(AND(A478="India",E478=2035),0.95,IF(AND(A478="India",E478=2050),0.92,IF(AND(A478="Middle East",E478=2035),0.94,IF(AND(A478="Middle East",E478=2050),0.9,IF(AND(A478="Africa",E478=2035),0.94,IF(AND(A478="Africa",E478=2050),0.91,IF(AND(A478="Brazil",E478=2035),0.95,IF(AND(A478="Brazil",E478=2050),0.92,""))))))))))))))))))</f>
        <v>*0.95</v>
      </c>
      <c r="H478" s="0" t="s">
        <v>3786</v>
      </c>
      <c r="I478" s="50" t="s">
        <v>35</v>
      </c>
      <c r="J478" s="0" t="n">
        <v>2050</v>
      </c>
      <c r="K478" s="48" t="str">
        <f aca="false">"*"&amp;IF(AND(A478="EU",J478=2035),0.95,IF(AND(A478="EU",J478=2050),0.93,IF(AND(A478="USA",J478=2035),0.96,IF(AND(A478="USA",J478=2050),0.94,IF(AND(A478="Japan",J478=2035),0.94,IF(AND(A478="Japan",J478=2050),0.92,IF(AND(A478="Russia",J478=2035),0.95,IF(AND(A478="Russia",J478=2050),0.93,IF(AND(A478="China",J478=2035),0.94,IF(AND(A478="China",J478=2050),0.92,IF(AND(A478="India",J478=2035),0.95,IF(AND(A478="India",J478=2050),0.92,IF(AND(A478="Middle East",J478=2035),0.94,IF(AND(A478="Middle East",J478=2050),0.9,IF(AND(A478="Africa",J478=2035),0.94,IF(AND(A478="Africa",J478=2050),0.91,IF(AND(A478="Brazil",J478=2035),0.95,IF(AND(A478="Brazil",J478=2050),0.92,""))))))))))))))))))</f>
        <v>*0.92</v>
      </c>
      <c r="P478" s="41" t="s">
        <v>3786</v>
      </c>
      <c r="Q478" s="52" t="s">
        <v>35</v>
      </c>
      <c r="R478" s="41" t="n">
        <v>2035</v>
      </c>
      <c r="S478" s="53" t="str">
        <f aca="false">"*"&amp;IF(AND(A478="EU",R478=2035),0.95,IF(AND(A478="EU",R478=2050),0.93,IF(AND(A478="USA",R478=2035),0.96,IF(AND(A478="USA",R478=2050),0.93,IF(AND(A478="Japan",R478=2035),0.94,IF(AND(A478="Japan",R478=2050),0.92,IF(AND(A478="Russia",R478=2035),0.95,IF(AND(A478="Russia",R478=2050),0.91,IF(AND(A478="China",R478=2035),0.93,IF(AND(A478="China",R478=2050),0.92,IF(AND(A478="India",R478=2035),0.94,IF(AND(A478="India",R478=2050),0.91,IF(AND(A478="Middle East",R478=2035),0.92,IF(AND(A478="Middle East",R478=2050),0.89,IF(AND(A478="Africa",R478=2035),0.93,IF(AND(A478="Africa",R478=2050),0.9,IF(AND(A478="Brazil",R478=2035),0.95,IF(AND(A478="Brazil",R478=2050),0.92,""))))))))))))))))))</f>
        <v>*0.94</v>
      </c>
      <c r="U478" s="41" t="s">
        <v>3786</v>
      </c>
      <c r="V478" s="52" t="s">
        <v>35</v>
      </c>
      <c r="W478" s="41" t="n">
        <v>2050</v>
      </c>
      <c r="X478" s="53" t="str">
        <f aca="false">"*"&amp;IF(AND(A478="EU",W478=2035),0.95,IF(AND(A478="EU",W478=2050),0.93,IF(AND(A478="USA",W478=2035),0.96,IF(AND(A478="USA",W478=2050),0.93,IF(AND(A478="Japan",W478=2035),0.94,IF(AND(A478="Japan",W478=2050),0.92,IF(AND(A478="Russia",W478=2035),0.95,IF(AND(A478="Russia",W478=2050),0.91,IF(AND(A478="China",W478=2035),0.93,IF(AND(A478="China",W478=2050),0.92,IF(AND(A478="India",W478=2035),0.94,IF(AND(A478="India",W478=2050),0.91,IF(AND(A478="Middle East",W478=2035),0.92,IF(AND(A478="Middle East",W478=2050),0.89,IF(AND(A478="Africa",W478=2035),0.93,IF(AND(A478="Africa",W478=2050),0.9,IF(AND(A478="Brazil",W478=2035),0.95,IF(AND(A478="Brazil",W478=2050),0.92,""))))))))))))))))))</f>
        <v>*0.91</v>
      </c>
      <c r="AC478" s="1" t="s">
        <v>3786</v>
      </c>
      <c r="AD478" s="57" t="s">
        <v>35</v>
      </c>
      <c r="AE478" s="1" t="n">
        <v>2035</v>
      </c>
      <c r="AF478" s="58" t="str">
        <f aca="false">"*"&amp;IF(AND(A478="EU",AE478=2035),0.93,IF(AND(A478="EU",AE478=2050),0.9,IF(AND(A478="USA",AE478=2035),0.92,IF(AND(A478="USA",AE478=2050),0.89,IF(AND(A478="Japan",AE478=2035),0.92,IF(AND(A478="Japan",AE478=2050),0.89,IF(AND(A478="Russia",AE478=2035),0.91,IF(AND(A478="Russia",AE478=2050),0.86,IF(AND(A478="China",AE478=2035),0.91,IF(AND(A478="China",AE478=2050),0.87,IF(AND(A478="India",AE478=2035),0.92,IF(AND(A478="India",AE478=2050),0.87,IF(AND(A478="Middle East",AE478=2035),0.89,IF(AND(A478="Middle East",AE478=2050),0.84,IF(AND(A478="Africa",AE478=2035),0.9,IF(AND(A478="Africa",AE478=2050),0.86,IF(AND(A478="Brazil",AE478=2035),0.93,IF(AND(A478="Brazil",AE478=2050),0.89,""))))))))))))))))))</f>
        <v>*0.92</v>
      </c>
      <c r="AG478" s="53" t="str">
        <f aca="false">AG477</f>
        <v>REZoning_Sol-Win</v>
      </c>
      <c r="AI478" s="1" t="s">
        <v>3786</v>
      </c>
      <c r="AJ478" s="57" t="s">
        <v>35</v>
      </c>
      <c r="AK478" s="1" t="n">
        <v>2050</v>
      </c>
      <c r="AL478" s="58" t="str">
        <f aca="false">"*"&amp;IF(AND(A478="EU",AK478=2035),0.93,IF(AND(A478="EU",AK478=2050),0.9,IF(AND(A478="USA",AK478=2035),0.92,IF(AND(A478="USA",AK478=2050),0.89,IF(AND(A478="Japan",AK478=2035),0.92,IF(AND(A478="Japan",AK478=2050),0.89,IF(AND(A478="Russia",AK478=2035),0.91,IF(AND(A478="Russia",AK478=2050),0.86,IF(AND(A478="China",AK478=2035),0.91,IF(AND(A478="China",AK478=2050),0.87,IF(AND(A478="India",AK478=2035),0.92,IF(AND(A478="India",AK478=2050),0.87,IF(AND(A478="Middle East",AK478=2035),0.89,IF(AND(A478="Middle East",AK478=2050),0.84,IF(AND(A478="Africa",AK478=2035),0.9,IF(AND(A478="Africa",AK478=2050),0.86,IF(AND(A478="Brazil",AK478=2035),0.93,IF(AND(A478="Brazil",AK478=2050),0.89,""))))))))))))))))))</f>
        <v>*0.87</v>
      </c>
      <c r="AM478" s="53" t="str">
        <f aca="false">AM477</f>
        <v>REZoning_Sol-Win</v>
      </c>
      <c r="AP478" s="0" t="s">
        <v>3786</v>
      </c>
      <c r="AQ478" s="38" t="s">
        <v>35</v>
      </c>
      <c r="AR478" s="38" t="n">
        <f aca="false">AR477</f>
        <v>2100</v>
      </c>
      <c r="AS478" s="38" t="s">
        <v>851</v>
      </c>
      <c r="AT478" s="38" t="s">
        <v>36</v>
      </c>
    </row>
    <row r="479" customFormat="false" ht="28.5" hidden="false" customHeight="true" outlineLevel="0" collapsed="false">
      <c r="A479" s="3" t="s">
        <v>33</v>
      </c>
      <c r="C479" s="0" t="s">
        <v>3787</v>
      </c>
      <c r="D479" s="50" t="s">
        <v>35</v>
      </c>
      <c r="E479" s="0" t="n">
        <v>2035</v>
      </c>
      <c r="F479" s="51" t="str">
        <f aca="false">"*"&amp;IF(AND(A479="EU",E479=2035),0.95,IF(AND(A479="EU",E479=2050),0.93,IF(AND(A479="USA",E479=2035),0.96,IF(AND(A479="USA",E479=2050),0.94,IF(AND(A479="Japan",E479=2035),0.94,IF(AND(A479="Japan",E479=2050),0.92,IF(AND(A479="Russia",E479=2035),0.95,IF(AND(A479="Russia",E479=2050),0.93,IF(AND(A479="China",E479=2035),0.94,IF(AND(A479="China",E479=2050),0.92,IF(AND(A479="India",E479=2035),0.95,IF(AND(A479="India",E479=2050),0.92,IF(AND(A479="Middle East",E479=2035),0.94,IF(AND(A479="Middle East",E479=2050),0.9,IF(AND(A479="Africa",E479=2035),0.94,IF(AND(A479="Africa",E479=2050),0.91,IF(AND(A479="Brazil",E479=2035),0.95,IF(AND(A479="Brazil",E479=2050),0.92,""))))))))))))))))))</f>
        <v>*0.95</v>
      </c>
      <c r="H479" s="0" t="s">
        <v>3787</v>
      </c>
      <c r="I479" s="50" t="s">
        <v>35</v>
      </c>
      <c r="J479" s="0" t="n">
        <v>2050</v>
      </c>
      <c r="K479" s="48" t="str">
        <f aca="false">"*"&amp;IF(AND(A479="EU",J479=2035),0.95,IF(AND(A479="EU",J479=2050),0.93,IF(AND(A479="USA",J479=2035),0.96,IF(AND(A479="USA",J479=2050),0.94,IF(AND(A479="Japan",J479=2035),0.94,IF(AND(A479="Japan",J479=2050),0.92,IF(AND(A479="Russia",J479=2035),0.95,IF(AND(A479="Russia",J479=2050),0.93,IF(AND(A479="China",J479=2035),0.94,IF(AND(A479="China",J479=2050),0.92,IF(AND(A479="India",J479=2035),0.95,IF(AND(A479="India",J479=2050),0.92,IF(AND(A479="Middle East",J479=2035),0.94,IF(AND(A479="Middle East",J479=2050),0.9,IF(AND(A479="Africa",J479=2035),0.94,IF(AND(A479="Africa",J479=2050),0.91,IF(AND(A479="Brazil",J479=2035),0.95,IF(AND(A479="Brazil",J479=2050),0.92,""))))))))))))))))))</f>
        <v>*0.92</v>
      </c>
      <c r="P479" s="41" t="s">
        <v>3787</v>
      </c>
      <c r="Q479" s="52" t="s">
        <v>35</v>
      </c>
      <c r="R479" s="41" t="n">
        <v>2035</v>
      </c>
      <c r="S479" s="53" t="str">
        <f aca="false">"*"&amp;IF(AND(A479="EU",R479=2035),0.95,IF(AND(A479="EU",R479=2050),0.93,IF(AND(A479="USA",R479=2035),0.96,IF(AND(A479="USA",R479=2050),0.93,IF(AND(A479="Japan",R479=2035),0.94,IF(AND(A479="Japan",R479=2050),0.92,IF(AND(A479="Russia",R479=2035),0.95,IF(AND(A479="Russia",R479=2050),0.91,IF(AND(A479="China",R479=2035),0.93,IF(AND(A479="China",R479=2050),0.92,IF(AND(A479="India",R479=2035),0.94,IF(AND(A479="India",R479=2050),0.91,IF(AND(A479="Middle East",R479=2035),0.92,IF(AND(A479="Middle East",R479=2050),0.89,IF(AND(A479="Africa",R479=2035),0.93,IF(AND(A479="Africa",R479=2050),0.9,IF(AND(A479="Brazil",R479=2035),0.95,IF(AND(A479="Brazil",R479=2050),0.92,""))))))))))))))))))</f>
        <v>*0.94</v>
      </c>
      <c r="U479" s="41" t="s">
        <v>3787</v>
      </c>
      <c r="V479" s="52" t="s">
        <v>35</v>
      </c>
      <c r="W479" s="41" t="n">
        <v>2050</v>
      </c>
      <c r="X479" s="53" t="str">
        <f aca="false">"*"&amp;IF(AND(A479="EU",W479=2035),0.95,IF(AND(A479="EU",W479=2050),0.93,IF(AND(A479="USA",W479=2035),0.96,IF(AND(A479="USA",W479=2050),0.93,IF(AND(A479="Japan",W479=2035),0.94,IF(AND(A479="Japan",W479=2050),0.92,IF(AND(A479="Russia",W479=2035),0.95,IF(AND(A479="Russia",W479=2050),0.91,IF(AND(A479="China",W479=2035),0.93,IF(AND(A479="China",W479=2050),0.92,IF(AND(A479="India",W479=2035),0.94,IF(AND(A479="India",W479=2050),0.91,IF(AND(A479="Middle East",W479=2035),0.92,IF(AND(A479="Middle East",W479=2050),0.89,IF(AND(A479="Africa",W479=2035),0.93,IF(AND(A479="Africa",W479=2050),0.9,IF(AND(A479="Brazil",W479=2035),0.95,IF(AND(A479="Brazil",W479=2050),0.92,""))))))))))))))))))</f>
        <v>*0.91</v>
      </c>
      <c r="AC479" s="1" t="s">
        <v>3787</v>
      </c>
      <c r="AD479" s="57" t="s">
        <v>35</v>
      </c>
      <c r="AE479" s="1" t="n">
        <v>2035</v>
      </c>
      <c r="AF479" s="58" t="str">
        <f aca="false">"*"&amp;IF(AND(A479="EU",AE479=2035),0.93,IF(AND(A479="EU",AE479=2050),0.9,IF(AND(A479="USA",AE479=2035),0.92,IF(AND(A479="USA",AE479=2050),0.89,IF(AND(A479="Japan",AE479=2035),0.92,IF(AND(A479="Japan",AE479=2050),0.89,IF(AND(A479="Russia",AE479=2035),0.91,IF(AND(A479="Russia",AE479=2050),0.86,IF(AND(A479="China",AE479=2035),0.91,IF(AND(A479="China",AE479=2050),0.87,IF(AND(A479="India",AE479=2035),0.92,IF(AND(A479="India",AE479=2050),0.87,IF(AND(A479="Middle East",AE479=2035),0.89,IF(AND(A479="Middle East",AE479=2050),0.84,IF(AND(A479="Africa",AE479=2035),0.9,IF(AND(A479="Africa",AE479=2050),0.86,IF(AND(A479="Brazil",AE479=2035),0.93,IF(AND(A479="Brazil",AE479=2050),0.89,""))))))))))))))))))</f>
        <v>*0.92</v>
      </c>
      <c r="AG479" s="53" t="str">
        <f aca="false">AG478</f>
        <v>REZoning_Sol-Win</v>
      </c>
      <c r="AI479" s="1" t="s">
        <v>3787</v>
      </c>
      <c r="AJ479" s="57" t="s">
        <v>35</v>
      </c>
      <c r="AK479" s="1" t="n">
        <v>2050</v>
      </c>
      <c r="AL479" s="58" t="str">
        <f aca="false">"*"&amp;IF(AND(A479="EU",AK479=2035),0.93,IF(AND(A479="EU",AK479=2050),0.9,IF(AND(A479="USA",AK479=2035),0.92,IF(AND(A479="USA",AK479=2050),0.89,IF(AND(A479="Japan",AK479=2035),0.92,IF(AND(A479="Japan",AK479=2050),0.89,IF(AND(A479="Russia",AK479=2035),0.91,IF(AND(A479="Russia",AK479=2050),0.86,IF(AND(A479="China",AK479=2035),0.91,IF(AND(A479="China",AK479=2050),0.87,IF(AND(A479="India",AK479=2035),0.92,IF(AND(A479="India",AK479=2050),0.87,IF(AND(A479="Middle East",AK479=2035),0.89,IF(AND(A479="Middle East",AK479=2050),0.84,IF(AND(A479="Africa",AK479=2035),0.9,IF(AND(A479="Africa",AK479=2050),0.86,IF(AND(A479="Brazil",AK479=2035),0.93,IF(AND(A479="Brazil",AK479=2050),0.89,""))))))))))))))))))</f>
        <v>*0.87</v>
      </c>
      <c r="AM479" s="53" t="str">
        <f aca="false">AM478</f>
        <v>REZoning_Sol-Win</v>
      </c>
      <c r="AP479" s="0" t="s">
        <v>3787</v>
      </c>
      <c r="AQ479" s="38" t="s">
        <v>35</v>
      </c>
      <c r="AR479" s="38" t="n">
        <f aca="false">AR478</f>
        <v>2100</v>
      </c>
      <c r="AS479" s="38" t="s">
        <v>851</v>
      </c>
      <c r="AT479" s="38" t="s">
        <v>36</v>
      </c>
    </row>
    <row r="480" customFormat="false" ht="28.5" hidden="false" customHeight="true" outlineLevel="0" collapsed="false">
      <c r="A480" s="3" t="s">
        <v>33</v>
      </c>
      <c r="C480" s="0" t="s">
        <v>3788</v>
      </c>
      <c r="D480" s="50" t="s">
        <v>35</v>
      </c>
      <c r="E480" s="0" t="n">
        <v>2035</v>
      </c>
      <c r="F480" s="51" t="str">
        <f aca="false">"*"&amp;IF(AND(A480="EU",E480=2035),0.95,IF(AND(A480="EU",E480=2050),0.93,IF(AND(A480="USA",E480=2035),0.96,IF(AND(A480="USA",E480=2050),0.94,IF(AND(A480="Japan",E480=2035),0.94,IF(AND(A480="Japan",E480=2050),0.92,IF(AND(A480="Russia",E480=2035),0.95,IF(AND(A480="Russia",E480=2050),0.93,IF(AND(A480="China",E480=2035),0.94,IF(AND(A480="China",E480=2050),0.92,IF(AND(A480="India",E480=2035),0.95,IF(AND(A480="India",E480=2050),0.92,IF(AND(A480="Middle East",E480=2035),0.94,IF(AND(A480="Middle East",E480=2050),0.9,IF(AND(A480="Africa",E480=2035),0.94,IF(AND(A480="Africa",E480=2050),0.91,IF(AND(A480="Brazil",E480=2035),0.95,IF(AND(A480="Brazil",E480=2050),0.92,""))))))))))))))))))</f>
        <v>*0.95</v>
      </c>
      <c r="H480" s="0" t="s">
        <v>3788</v>
      </c>
      <c r="I480" s="50" t="s">
        <v>35</v>
      </c>
      <c r="J480" s="0" t="n">
        <v>2050</v>
      </c>
      <c r="K480" s="48" t="str">
        <f aca="false">"*"&amp;IF(AND(A480="EU",J480=2035),0.95,IF(AND(A480="EU",J480=2050),0.93,IF(AND(A480="USA",J480=2035),0.96,IF(AND(A480="USA",J480=2050),0.94,IF(AND(A480="Japan",J480=2035),0.94,IF(AND(A480="Japan",J480=2050),0.92,IF(AND(A480="Russia",J480=2035),0.95,IF(AND(A480="Russia",J480=2050),0.93,IF(AND(A480="China",J480=2035),0.94,IF(AND(A480="China",J480=2050),0.92,IF(AND(A480="India",J480=2035),0.95,IF(AND(A480="India",J480=2050),0.92,IF(AND(A480="Middle East",J480=2035),0.94,IF(AND(A480="Middle East",J480=2050),0.9,IF(AND(A480="Africa",J480=2035),0.94,IF(AND(A480="Africa",J480=2050),0.91,IF(AND(A480="Brazil",J480=2035),0.95,IF(AND(A480="Brazil",J480=2050),0.92,""))))))))))))))))))</f>
        <v>*0.92</v>
      </c>
      <c r="P480" s="41" t="s">
        <v>3788</v>
      </c>
      <c r="Q480" s="52" t="s">
        <v>35</v>
      </c>
      <c r="R480" s="41" t="n">
        <v>2035</v>
      </c>
      <c r="S480" s="53" t="str">
        <f aca="false">"*"&amp;IF(AND(A480="EU",R480=2035),0.95,IF(AND(A480="EU",R480=2050),0.93,IF(AND(A480="USA",R480=2035),0.96,IF(AND(A480="USA",R480=2050),0.93,IF(AND(A480="Japan",R480=2035),0.94,IF(AND(A480="Japan",R480=2050),0.92,IF(AND(A480="Russia",R480=2035),0.95,IF(AND(A480="Russia",R480=2050),0.91,IF(AND(A480="China",R480=2035),0.93,IF(AND(A480="China",R480=2050),0.92,IF(AND(A480="India",R480=2035),0.94,IF(AND(A480="India",R480=2050),0.91,IF(AND(A480="Middle East",R480=2035),0.92,IF(AND(A480="Middle East",R480=2050),0.89,IF(AND(A480="Africa",R480=2035),0.93,IF(AND(A480="Africa",R480=2050),0.9,IF(AND(A480="Brazil",R480=2035),0.95,IF(AND(A480="Brazil",R480=2050),0.92,""))))))))))))))))))</f>
        <v>*0.94</v>
      </c>
      <c r="U480" s="41" t="s">
        <v>3788</v>
      </c>
      <c r="V480" s="52" t="s">
        <v>35</v>
      </c>
      <c r="W480" s="41" t="n">
        <v>2050</v>
      </c>
      <c r="X480" s="53" t="str">
        <f aca="false">"*"&amp;IF(AND(A480="EU",W480=2035),0.95,IF(AND(A480="EU",W480=2050),0.93,IF(AND(A480="USA",W480=2035),0.96,IF(AND(A480="USA",W480=2050),0.93,IF(AND(A480="Japan",W480=2035),0.94,IF(AND(A480="Japan",W480=2050),0.92,IF(AND(A480="Russia",W480=2035),0.95,IF(AND(A480="Russia",W480=2050),0.91,IF(AND(A480="China",W480=2035),0.93,IF(AND(A480="China",W480=2050),0.92,IF(AND(A480="India",W480=2035),0.94,IF(AND(A480="India",W480=2050),0.91,IF(AND(A480="Middle East",W480=2035),0.92,IF(AND(A480="Middle East",W480=2050),0.89,IF(AND(A480="Africa",W480=2035),0.93,IF(AND(A480="Africa",W480=2050),0.9,IF(AND(A480="Brazil",W480=2035),0.95,IF(AND(A480="Brazil",W480=2050),0.92,""))))))))))))))))))</f>
        <v>*0.91</v>
      </c>
      <c r="AC480" s="1" t="s">
        <v>3788</v>
      </c>
      <c r="AD480" s="57" t="s">
        <v>35</v>
      </c>
      <c r="AE480" s="1" t="n">
        <v>2035</v>
      </c>
      <c r="AF480" s="58" t="str">
        <f aca="false">"*"&amp;IF(AND(A480="EU",AE480=2035),0.93,IF(AND(A480="EU",AE480=2050),0.9,IF(AND(A480="USA",AE480=2035),0.92,IF(AND(A480="USA",AE480=2050),0.89,IF(AND(A480="Japan",AE480=2035),0.92,IF(AND(A480="Japan",AE480=2050),0.89,IF(AND(A480="Russia",AE480=2035),0.91,IF(AND(A480="Russia",AE480=2050),0.86,IF(AND(A480="China",AE480=2035),0.91,IF(AND(A480="China",AE480=2050),0.87,IF(AND(A480="India",AE480=2035),0.92,IF(AND(A480="India",AE480=2050),0.87,IF(AND(A480="Middle East",AE480=2035),0.89,IF(AND(A480="Middle East",AE480=2050),0.84,IF(AND(A480="Africa",AE480=2035),0.9,IF(AND(A480="Africa",AE480=2050),0.86,IF(AND(A480="Brazil",AE480=2035),0.93,IF(AND(A480="Brazil",AE480=2050),0.89,""))))))))))))))))))</f>
        <v>*0.92</v>
      </c>
      <c r="AG480" s="53" t="str">
        <f aca="false">AG479</f>
        <v>REZoning_Sol-Win</v>
      </c>
      <c r="AI480" s="1" t="s">
        <v>3788</v>
      </c>
      <c r="AJ480" s="57" t="s">
        <v>35</v>
      </c>
      <c r="AK480" s="1" t="n">
        <v>2050</v>
      </c>
      <c r="AL480" s="58" t="str">
        <f aca="false">"*"&amp;IF(AND(A480="EU",AK480=2035),0.93,IF(AND(A480="EU",AK480=2050),0.9,IF(AND(A480="USA",AK480=2035),0.92,IF(AND(A480="USA",AK480=2050),0.89,IF(AND(A480="Japan",AK480=2035),0.92,IF(AND(A480="Japan",AK480=2050),0.89,IF(AND(A480="Russia",AK480=2035),0.91,IF(AND(A480="Russia",AK480=2050),0.86,IF(AND(A480="China",AK480=2035),0.91,IF(AND(A480="China",AK480=2050),0.87,IF(AND(A480="India",AK480=2035),0.92,IF(AND(A480="India",AK480=2050),0.87,IF(AND(A480="Middle East",AK480=2035),0.89,IF(AND(A480="Middle East",AK480=2050),0.84,IF(AND(A480="Africa",AK480=2035),0.9,IF(AND(A480="Africa",AK480=2050),0.86,IF(AND(A480="Brazil",AK480=2035),0.93,IF(AND(A480="Brazil",AK480=2050),0.89,""))))))))))))))))))</f>
        <v>*0.87</v>
      </c>
      <c r="AM480" s="53" t="str">
        <f aca="false">AM479</f>
        <v>REZoning_Sol-Win</v>
      </c>
      <c r="AP480" s="0" t="s">
        <v>3788</v>
      </c>
      <c r="AQ480" s="38" t="s">
        <v>35</v>
      </c>
      <c r="AR480" s="38" t="n">
        <f aca="false">AR479</f>
        <v>2100</v>
      </c>
      <c r="AS480" s="38" t="s">
        <v>851</v>
      </c>
      <c r="AT480" s="38" t="s">
        <v>36</v>
      </c>
    </row>
    <row r="481" customFormat="false" ht="28.5" hidden="false" customHeight="true" outlineLevel="0" collapsed="false">
      <c r="A481" s="3" t="s">
        <v>33</v>
      </c>
      <c r="C481" s="0" t="s">
        <v>3789</v>
      </c>
      <c r="D481" s="50" t="s">
        <v>35</v>
      </c>
      <c r="E481" s="0" t="n">
        <v>2035</v>
      </c>
      <c r="F481" s="51" t="str">
        <f aca="false">"*"&amp;IF(AND(A481="EU",E481=2035),0.95,IF(AND(A481="EU",E481=2050),0.93,IF(AND(A481="USA",E481=2035),0.96,IF(AND(A481="USA",E481=2050),0.94,IF(AND(A481="Japan",E481=2035),0.94,IF(AND(A481="Japan",E481=2050),0.92,IF(AND(A481="Russia",E481=2035),0.95,IF(AND(A481="Russia",E481=2050),0.93,IF(AND(A481="China",E481=2035),0.94,IF(AND(A481="China",E481=2050),0.92,IF(AND(A481="India",E481=2035),0.95,IF(AND(A481="India",E481=2050),0.92,IF(AND(A481="Middle East",E481=2035),0.94,IF(AND(A481="Middle East",E481=2050),0.9,IF(AND(A481="Africa",E481=2035),0.94,IF(AND(A481="Africa",E481=2050),0.91,IF(AND(A481="Brazil",E481=2035),0.95,IF(AND(A481="Brazil",E481=2050),0.92,""))))))))))))))))))</f>
        <v>*0.95</v>
      </c>
      <c r="H481" s="0" t="s">
        <v>3789</v>
      </c>
      <c r="I481" s="50" t="s">
        <v>35</v>
      </c>
      <c r="J481" s="0" t="n">
        <v>2050</v>
      </c>
      <c r="K481" s="48" t="str">
        <f aca="false">"*"&amp;IF(AND(A481="EU",J481=2035),0.95,IF(AND(A481="EU",J481=2050),0.93,IF(AND(A481="USA",J481=2035),0.96,IF(AND(A481="USA",J481=2050),0.94,IF(AND(A481="Japan",J481=2035),0.94,IF(AND(A481="Japan",J481=2050),0.92,IF(AND(A481="Russia",J481=2035),0.95,IF(AND(A481="Russia",J481=2050),0.93,IF(AND(A481="China",J481=2035),0.94,IF(AND(A481="China",J481=2050),0.92,IF(AND(A481="India",J481=2035),0.95,IF(AND(A481="India",J481=2050),0.92,IF(AND(A481="Middle East",J481=2035),0.94,IF(AND(A481="Middle East",J481=2050),0.9,IF(AND(A481="Africa",J481=2035),0.94,IF(AND(A481="Africa",J481=2050),0.91,IF(AND(A481="Brazil",J481=2035),0.95,IF(AND(A481="Brazil",J481=2050),0.92,""))))))))))))))))))</f>
        <v>*0.92</v>
      </c>
      <c r="P481" s="41" t="s">
        <v>3789</v>
      </c>
      <c r="Q481" s="52" t="s">
        <v>35</v>
      </c>
      <c r="R481" s="41" t="n">
        <v>2035</v>
      </c>
      <c r="S481" s="53" t="str">
        <f aca="false">"*"&amp;IF(AND(A481="EU",R481=2035),0.95,IF(AND(A481="EU",R481=2050),0.93,IF(AND(A481="USA",R481=2035),0.96,IF(AND(A481="USA",R481=2050),0.93,IF(AND(A481="Japan",R481=2035),0.94,IF(AND(A481="Japan",R481=2050),0.92,IF(AND(A481="Russia",R481=2035),0.95,IF(AND(A481="Russia",R481=2050),0.91,IF(AND(A481="China",R481=2035),0.93,IF(AND(A481="China",R481=2050),0.92,IF(AND(A481="India",R481=2035),0.94,IF(AND(A481="India",R481=2050),0.91,IF(AND(A481="Middle East",R481=2035),0.92,IF(AND(A481="Middle East",R481=2050),0.89,IF(AND(A481="Africa",R481=2035),0.93,IF(AND(A481="Africa",R481=2050),0.9,IF(AND(A481="Brazil",R481=2035),0.95,IF(AND(A481="Brazil",R481=2050),0.92,""))))))))))))))))))</f>
        <v>*0.94</v>
      </c>
      <c r="U481" s="41" t="s">
        <v>3789</v>
      </c>
      <c r="V481" s="52" t="s">
        <v>35</v>
      </c>
      <c r="W481" s="41" t="n">
        <v>2050</v>
      </c>
      <c r="X481" s="53" t="str">
        <f aca="false">"*"&amp;IF(AND(A481="EU",W481=2035),0.95,IF(AND(A481="EU",W481=2050),0.93,IF(AND(A481="USA",W481=2035),0.96,IF(AND(A481="USA",W481=2050),0.93,IF(AND(A481="Japan",W481=2035),0.94,IF(AND(A481="Japan",W481=2050),0.92,IF(AND(A481="Russia",W481=2035),0.95,IF(AND(A481="Russia",W481=2050),0.91,IF(AND(A481="China",W481=2035),0.93,IF(AND(A481="China",W481=2050),0.92,IF(AND(A481="India",W481=2035),0.94,IF(AND(A481="India",W481=2050),0.91,IF(AND(A481="Middle East",W481=2035),0.92,IF(AND(A481="Middle East",W481=2050),0.89,IF(AND(A481="Africa",W481=2035),0.93,IF(AND(A481="Africa",W481=2050),0.9,IF(AND(A481="Brazil",W481=2035),0.95,IF(AND(A481="Brazil",W481=2050),0.92,""))))))))))))))))))</f>
        <v>*0.91</v>
      </c>
      <c r="AC481" s="1" t="s">
        <v>3789</v>
      </c>
      <c r="AD481" s="57" t="s">
        <v>35</v>
      </c>
      <c r="AE481" s="1" t="n">
        <v>2035</v>
      </c>
      <c r="AF481" s="58" t="str">
        <f aca="false">"*"&amp;IF(AND(A481="EU",AE481=2035),0.93,IF(AND(A481="EU",AE481=2050),0.9,IF(AND(A481="USA",AE481=2035),0.92,IF(AND(A481="USA",AE481=2050),0.89,IF(AND(A481="Japan",AE481=2035),0.92,IF(AND(A481="Japan",AE481=2050),0.89,IF(AND(A481="Russia",AE481=2035),0.91,IF(AND(A481="Russia",AE481=2050),0.86,IF(AND(A481="China",AE481=2035),0.91,IF(AND(A481="China",AE481=2050),0.87,IF(AND(A481="India",AE481=2035),0.92,IF(AND(A481="India",AE481=2050),0.87,IF(AND(A481="Middle East",AE481=2035),0.89,IF(AND(A481="Middle East",AE481=2050),0.84,IF(AND(A481="Africa",AE481=2035),0.9,IF(AND(A481="Africa",AE481=2050),0.86,IF(AND(A481="Brazil",AE481=2035),0.93,IF(AND(A481="Brazil",AE481=2050),0.89,""))))))))))))))))))</f>
        <v>*0.92</v>
      </c>
      <c r="AG481" s="53" t="str">
        <f aca="false">AG480</f>
        <v>REZoning_Sol-Win</v>
      </c>
      <c r="AI481" s="1" t="s">
        <v>3789</v>
      </c>
      <c r="AJ481" s="57" t="s">
        <v>35</v>
      </c>
      <c r="AK481" s="1" t="n">
        <v>2050</v>
      </c>
      <c r="AL481" s="58" t="str">
        <f aca="false">"*"&amp;IF(AND(A481="EU",AK481=2035),0.93,IF(AND(A481="EU",AK481=2050),0.9,IF(AND(A481="USA",AK481=2035),0.92,IF(AND(A481="USA",AK481=2050),0.89,IF(AND(A481="Japan",AK481=2035),0.92,IF(AND(A481="Japan",AK481=2050),0.89,IF(AND(A481="Russia",AK481=2035),0.91,IF(AND(A481="Russia",AK481=2050),0.86,IF(AND(A481="China",AK481=2035),0.91,IF(AND(A481="China",AK481=2050),0.87,IF(AND(A481="India",AK481=2035),0.92,IF(AND(A481="India",AK481=2050),0.87,IF(AND(A481="Middle East",AK481=2035),0.89,IF(AND(A481="Middle East",AK481=2050),0.84,IF(AND(A481="Africa",AK481=2035),0.9,IF(AND(A481="Africa",AK481=2050),0.86,IF(AND(A481="Brazil",AK481=2035),0.93,IF(AND(A481="Brazil",AK481=2050),0.89,""))))))))))))))))))</f>
        <v>*0.87</v>
      </c>
      <c r="AM481" s="53" t="str">
        <f aca="false">AM480</f>
        <v>REZoning_Sol-Win</v>
      </c>
      <c r="AP481" s="0" t="s">
        <v>3789</v>
      </c>
      <c r="AQ481" s="38" t="s">
        <v>35</v>
      </c>
      <c r="AR481" s="38" t="n">
        <f aca="false">AR480</f>
        <v>2100</v>
      </c>
      <c r="AS481" s="38" t="s">
        <v>851</v>
      </c>
      <c r="AT481" s="38" t="s">
        <v>36</v>
      </c>
    </row>
    <row r="482" customFormat="false" ht="28.5" hidden="false" customHeight="true" outlineLevel="0" collapsed="false">
      <c r="A482" s="3" t="s">
        <v>33</v>
      </c>
      <c r="C482" s="0" t="s">
        <v>3790</v>
      </c>
      <c r="D482" s="50" t="s">
        <v>35</v>
      </c>
      <c r="E482" s="0" t="n">
        <v>2035</v>
      </c>
      <c r="F482" s="51" t="str">
        <f aca="false">"*"&amp;IF(AND(A482="EU",E482=2035),0.95,IF(AND(A482="EU",E482=2050),0.93,IF(AND(A482="USA",E482=2035),0.96,IF(AND(A482="USA",E482=2050),0.94,IF(AND(A482="Japan",E482=2035),0.94,IF(AND(A482="Japan",E482=2050),0.92,IF(AND(A482="Russia",E482=2035),0.95,IF(AND(A482="Russia",E482=2050),0.93,IF(AND(A482="China",E482=2035),0.94,IF(AND(A482="China",E482=2050),0.92,IF(AND(A482="India",E482=2035),0.95,IF(AND(A482="India",E482=2050),0.92,IF(AND(A482="Middle East",E482=2035),0.94,IF(AND(A482="Middle East",E482=2050),0.9,IF(AND(A482="Africa",E482=2035),0.94,IF(AND(A482="Africa",E482=2050),0.91,IF(AND(A482="Brazil",E482=2035),0.95,IF(AND(A482="Brazil",E482=2050),0.92,""))))))))))))))))))</f>
        <v>*0.95</v>
      </c>
      <c r="H482" s="0" t="s">
        <v>3790</v>
      </c>
      <c r="I482" s="50" t="s">
        <v>35</v>
      </c>
      <c r="J482" s="0" t="n">
        <v>2050</v>
      </c>
      <c r="K482" s="48" t="str">
        <f aca="false">"*"&amp;IF(AND(A482="EU",J482=2035),0.95,IF(AND(A482="EU",J482=2050),0.93,IF(AND(A482="USA",J482=2035),0.96,IF(AND(A482="USA",J482=2050),0.94,IF(AND(A482="Japan",J482=2035),0.94,IF(AND(A482="Japan",J482=2050),0.92,IF(AND(A482="Russia",J482=2035),0.95,IF(AND(A482="Russia",J482=2050),0.93,IF(AND(A482="China",J482=2035),0.94,IF(AND(A482="China",J482=2050),0.92,IF(AND(A482="India",J482=2035),0.95,IF(AND(A482="India",J482=2050),0.92,IF(AND(A482="Middle East",J482=2035),0.94,IF(AND(A482="Middle East",J482=2050),0.9,IF(AND(A482="Africa",J482=2035),0.94,IF(AND(A482="Africa",J482=2050),0.91,IF(AND(A482="Brazil",J482=2035),0.95,IF(AND(A482="Brazil",J482=2050),0.92,""))))))))))))))))))</f>
        <v>*0.92</v>
      </c>
      <c r="P482" s="41" t="s">
        <v>3790</v>
      </c>
      <c r="Q482" s="52" t="s">
        <v>35</v>
      </c>
      <c r="R482" s="41" t="n">
        <v>2035</v>
      </c>
      <c r="S482" s="53" t="str">
        <f aca="false">"*"&amp;IF(AND(A482="EU",R482=2035),0.95,IF(AND(A482="EU",R482=2050),0.93,IF(AND(A482="USA",R482=2035),0.96,IF(AND(A482="USA",R482=2050),0.93,IF(AND(A482="Japan",R482=2035),0.94,IF(AND(A482="Japan",R482=2050),0.92,IF(AND(A482="Russia",R482=2035),0.95,IF(AND(A482="Russia",R482=2050),0.91,IF(AND(A482="China",R482=2035),0.93,IF(AND(A482="China",R482=2050),0.92,IF(AND(A482="India",R482=2035),0.94,IF(AND(A482="India",R482=2050),0.91,IF(AND(A482="Middle East",R482=2035),0.92,IF(AND(A482="Middle East",R482=2050),0.89,IF(AND(A482="Africa",R482=2035),0.93,IF(AND(A482="Africa",R482=2050),0.9,IF(AND(A482="Brazil",R482=2035),0.95,IF(AND(A482="Brazil",R482=2050),0.92,""))))))))))))))))))</f>
        <v>*0.94</v>
      </c>
      <c r="U482" s="41" t="s">
        <v>3790</v>
      </c>
      <c r="V482" s="52" t="s">
        <v>35</v>
      </c>
      <c r="W482" s="41" t="n">
        <v>2050</v>
      </c>
      <c r="X482" s="53" t="str">
        <f aca="false">"*"&amp;IF(AND(A482="EU",W482=2035),0.95,IF(AND(A482="EU",W482=2050),0.93,IF(AND(A482="USA",W482=2035),0.96,IF(AND(A482="USA",W482=2050),0.93,IF(AND(A482="Japan",W482=2035),0.94,IF(AND(A482="Japan",W482=2050),0.92,IF(AND(A482="Russia",W482=2035),0.95,IF(AND(A482="Russia",W482=2050),0.91,IF(AND(A482="China",W482=2035),0.93,IF(AND(A482="China",W482=2050),0.92,IF(AND(A482="India",W482=2035),0.94,IF(AND(A482="India",W482=2050),0.91,IF(AND(A482="Middle East",W482=2035),0.92,IF(AND(A482="Middle East",W482=2050),0.89,IF(AND(A482="Africa",W482=2035),0.93,IF(AND(A482="Africa",W482=2050),0.9,IF(AND(A482="Brazil",W482=2035),0.95,IF(AND(A482="Brazil",W482=2050),0.92,""))))))))))))))))))</f>
        <v>*0.91</v>
      </c>
      <c r="AC482" s="1" t="s">
        <v>3790</v>
      </c>
      <c r="AD482" s="57" t="s">
        <v>35</v>
      </c>
      <c r="AE482" s="1" t="n">
        <v>2035</v>
      </c>
      <c r="AF482" s="58" t="str">
        <f aca="false">"*"&amp;IF(AND(A482="EU",AE482=2035),0.93,IF(AND(A482="EU",AE482=2050),0.9,IF(AND(A482="USA",AE482=2035),0.92,IF(AND(A482="USA",AE482=2050),0.89,IF(AND(A482="Japan",AE482=2035),0.92,IF(AND(A482="Japan",AE482=2050),0.89,IF(AND(A482="Russia",AE482=2035),0.91,IF(AND(A482="Russia",AE482=2050),0.86,IF(AND(A482="China",AE482=2035),0.91,IF(AND(A482="China",AE482=2050),0.87,IF(AND(A482="India",AE482=2035),0.92,IF(AND(A482="India",AE482=2050),0.87,IF(AND(A482="Middle East",AE482=2035),0.89,IF(AND(A482="Middle East",AE482=2050),0.84,IF(AND(A482="Africa",AE482=2035),0.9,IF(AND(A482="Africa",AE482=2050),0.86,IF(AND(A482="Brazil",AE482=2035),0.93,IF(AND(A482="Brazil",AE482=2050),0.89,""))))))))))))))))))</f>
        <v>*0.92</v>
      </c>
      <c r="AG482" s="53" t="str">
        <f aca="false">AG481</f>
        <v>REZoning_Sol-Win</v>
      </c>
      <c r="AI482" s="1" t="s">
        <v>3790</v>
      </c>
      <c r="AJ482" s="57" t="s">
        <v>35</v>
      </c>
      <c r="AK482" s="1" t="n">
        <v>2050</v>
      </c>
      <c r="AL482" s="58" t="str">
        <f aca="false">"*"&amp;IF(AND(A482="EU",AK482=2035),0.93,IF(AND(A482="EU",AK482=2050),0.9,IF(AND(A482="USA",AK482=2035),0.92,IF(AND(A482="USA",AK482=2050),0.89,IF(AND(A482="Japan",AK482=2035),0.92,IF(AND(A482="Japan",AK482=2050),0.89,IF(AND(A482="Russia",AK482=2035),0.91,IF(AND(A482="Russia",AK482=2050),0.86,IF(AND(A482="China",AK482=2035),0.91,IF(AND(A482="China",AK482=2050),0.87,IF(AND(A482="India",AK482=2035),0.92,IF(AND(A482="India",AK482=2050),0.87,IF(AND(A482="Middle East",AK482=2035),0.89,IF(AND(A482="Middle East",AK482=2050),0.84,IF(AND(A482="Africa",AK482=2035),0.9,IF(AND(A482="Africa",AK482=2050),0.86,IF(AND(A482="Brazil",AK482=2035),0.93,IF(AND(A482="Brazil",AK482=2050),0.89,""))))))))))))))))))</f>
        <v>*0.87</v>
      </c>
      <c r="AM482" s="53" t="str">
        <f aca="false">AM481</f>
        <v>REZoning_Sol-Win</v>
      </c>
      <c r="AP482" s="0" t="s">
        <v>3790</v>
      </c>
      <c r="AQ482" s="38" t="s">
        <v>35</v>
      </c>
      <c r="AR482" s="38" t="n">
        <f aca="false">AR481</f>
        <v>2100</v>
      </c>
      <c r="AS482" s="38" t="s">
        <v>851</v>
      </c>
      <c r="AT482" s="38" t="s">
        <v>36</v>
      </c>
    </row>
    <row r="483" customFormat="false" ht="28.5" hidden="false" customHeight="true" outlineLevel="0" collapsed="false">
      <c r="A483" s="3" t="s">
        <v>33</v>
      </c>
      <c r="C483" s="0" t="s">
        <v>3791</v>
      </c>
      <c r="D483" s="50" t="s">
        <v>35</v>
      </c>
      <c r="E483" s="0" t="n">
        <v>2035</v>
      </c>
      <c r="F483" s="51" t="str">
        <f aca="false">"*"&amp;IF(AND(A483="EU",E483=2035),0.95,IF(AND(A483="EU",E483=2050),0.93,IF(AND(A483="USA",E483=2035),0.96,IF(AND(A483="USA",E483=2050),0.94,IF(AND(A483="Japan",E483=2035),0.94,IF(AND(A483="Japan",E483=2050),0.92,IF(AND(A483="Russia",E483=2035),0.95,IF(AND(A483="Russia",E483=2050),0.93,IF(AND(A483="China",E483=2035),0.94,IF(AND(A483="China",E483=2050),0.92,IF(AND(A483="India",E483=2035),0.95,IF(AND(A483="India",E483=2050),0.92,IF(AND(A483="Middle East",E483=2035),0.94,IF(AND(A483="Middle East",E483=2050),0.9,IF(AND(A483="Africa",E483=2035),0.94,IF(AND(A483="Africa",E483=2050),0.91,IF(AND(A483="Brazil",E483=2035),0.95,IF(AND(A483="Brazil",E483=2050),0.92,""))))))))))))))))))</f>
        <v>*0.95</v>
      </c>
      <c r="H483" s="0" t="s">
        <v>3791</v>
      </c>
      <c r="I483" s="50" t="s">
        <v>35</v>
      </c>
      <c r="J483" s="0" t="n">
        <v>2050</v>
      </c>
      <c r="K483" s="48" t="str">
        <f aca="false">"*"&amp;IF(AND(A483="EU",J483=2035),0.95,IF(AND(A483="EU",J483=2050),0.93,IF(AND(A483="USA",J483=2035),0.96,IF(AND(A483="USA",J483=2050),0.94,IF(AND(A483="Japan",J483=2035),0.94,IF(AND(A483="Japan",J483=2050),0.92,IF(AND(A483="Russia",J483=2035),0.95,IF(AND(A483="Russia",J483=2050),0.93,IF(AND(A483="China",J483=2035),0.94,IF(AND(A483="China",J483=2050),0.92,IF(AND(A483="India",J483=2035),0.95,IF(AND(A483="India",J483=2050),0.92,IF(AND(A483="Middle East",J483=2035),0.94,IF(AND(A483="Middle East",J483=2050),0.9,IF(AND(A483="Africa",J483=2035),0.94,IF(AND(A483="Africa",J483=2050),0.91,IF(AND(A483="Brazil",J483=2035),0.95,IF(AND(A483="Brazil",J483=2050),0.92,""))))))))))))))))))</f>
        <v>*0.92</v>
      </c>
      <c r="P483" s="41" t="s">
        <v>3791</v>
      </c>
      <c r="Q483" s="52" t="s">
        <v>35</v>
      </c>
      <c r="R483" s="41" t="n">
        <v>2035</v>
      </c>
      <c r="S483" s="53" t="str">
        <f aca="false">"*"&amp;IF(AND(A483="EU",R483=2035),0.95,IF(AND(A483="EU",R483=2050),0.93,IF(AND(A483="USA",R483=2035),0.96,IF(AND(A483="USA",R483=2050),0.93,IF(AND(A483="Japan",R483=2035),0.94,IF(AND(A483="Japan",R483=2050),0.92,IF(AND(A483="Russia",R483=2035),0.95,IF(AND(A483="Russia",R483=2050),0.91,IF(AND(A483="China",R483=2035),0.93,IF(AND(A483="China",R483=2050),0.92,IF(AND(A483="India",R483=2035),0.94,IF(AND(A483="India",R483=2050),0.91,IF(AND(A483="Middle East",R483=2035),0.92,IF(AND(A483="Middle East",R483=2050),0.89,IF(AND(A483="Africa",R483=2035),0.93,IF(AND(A483="Africa",R483=2050),0.9,IF(AND(A483="Brazil",R483=2035),0.95,IF(AND(A483="Brazil",R483=2050),0.92,""))))))))))))))))))</f>
        <v>*0.94</v>
      </c>
      <c r="U483" s="41" t="s">
        <v>3791</v>
      </c>
      <c r="V483" s="52" t="s">
        <v>35</v>
      </c>
      <c r="W483" s="41" t="n">
        <v>2050</v>
      </c>
      <c r="X483" s="53" t="str">
        <f aca="false">"*"&amp;IF(AND(A483="EU",W483=2035),0.95,IF(AND(A483="EU",W483=2050),0.93,IF(AND(A483="USA",W483=2035),0.96,IF(AND(A483="USA",W483=2050),0.93,IF(AND(A483="Japan",W483=2035),0.94,IF(AND(A483="Japan",W483=2050),0.92,IF(AND(A483="Russia",W483=2035),0.95,IF(AND(A483="Russia",W483=2050),0.91,IF(AND(A483="China",W483=2035),0.93,IF(AND(A483="China",W483=2050),0.92,IF(AND(A483="India",W483=2035),0.94,IF(AND(A483="India",W483=2050),0.91,IF(AND(A483="Middle East",W483=2035),0.92,IF(AND(A483="Middle East",W483=2050),0.89,IF(AND(A483="Africa",W483=2035),0.93,IF(AND(A483="Africa",W483=2050),0.9,IF(AND(A483="Brazil",W483=2035),0.95,IF(AND(A483="Brazil",W483=2050),0.92,""))))))))))))))))))</f>
        <v>*0.91</v>
      </c>
      <c r="AC483" s="1" t="s">
        <v>3791</v>
      </c>
      <c r="AD483" s="57" t="s">
        <v>35</v>
      </c>
      <c r="AE483" s="1" t="n">
        <v>2035</v>
      </c>
      <c r="AF483" s="58" t="str">
        <f aca="false">"*"&amp;IF(AND(A483="EU",AE483=2035),0.93,IF(AND(A483="EU",AE483=2050),0.9,IF(AND(A483="USA",AE483=2035),0.92,IF(AND(A483="USA",AE483=2050),0.89,IF(AND(A483="Japan",AE483=2035),0.92,IF(AND(A483="Japan",AE483=2050),0.89,IF(AND(A483="Russia",AE483=2035),0.91,IF(AND(A483="Russia",AE483=2050),0.86,IF(AND(A483="China",AE483=2035),0.91,IF(AND(A483="China",AE483=2050),0.87,IF(AND(A483="India",AE483=2035),0.92,IF(AND(A483="India",AE483=2050),0.87,IF(AND(A483="Middle East",AE483=2035),0.89,IF(AND(A483="Middle East",AE483=2050),0.84,IF(AND(A483="Africa",AE483=2035),0.9,IF(AND(A483="Africa",AE483=2050),0.86,IF(AND(A483="Brazil",AE483=2035),0.93,IF(AND(A483="Brazil",AE483=2050),0.89,""))))))))))))))))))</f>
        <v>*0.92</v>
      </c>
      <c r="AG483" s="53" t="str">
        <f aca="false">AG482</f>
        <v>REZoning_Sol-Win</v>
      </c>
      <c r="AI483" s="1" t="s">
        <v>3791</v>
      </c>
      <c r="AJ483" s="57" t="s">
        <v>35</v>
      </c>
      <c r="AK483" s="1" t="n">
        <v>2050</v>
      </c>
      <c r="AL483" s="58" t="str">
        <f aca="false">"*"&amp;IF(AND(A483="EU",AK483=2035),0.93,IF(AND(A483="EU",AK483=2050),0.9,IF(AND(A483="USA",AK483=2035),0.92,IF(AND(A483="USA",AK483=2050),0.89,IF(AND(A483="Japan",AK483=2035),0.92,IF(AND(A483="Japan",AK483=2050),0.89,IF(AND(A483="Russia",AK483=2035),0.91,IF(AND(A483="Russia",AK483=2050),0.86,IF(AND(A483="China",AK483=2035),0.91,IF(AND(A483="China",AK483=2050),0.87,IF(AND(A483="India",AK483=2035),0.92,IF(AND(A483="India",AK483=2050),0.87,IF(AND(A483="Middle East",AK483=2035),0.89,IF(AND(A483="Middle East",AK483=2050),0.84,IF(AND(A483="Africa",AK483=2035),0.9,IF(AND(A483="Africa",AK483=2050),0.86,IF(AND(A483="Brazil",AK483=2035),0.93,IF(AND(A483="Brazil",AK483=2050),0.89,""))))))))))))))))))</f>
        <v>*0.87</v>
      </c>
      <c r="AM483" s="53" t="str">
        <f aca="false">AM482</f>
        <v>REZoning_Sol-Win</v>
      </c>
      <c r="AP483" s="0" t="s">
        <v>3791</v>
      </c>
      <c r="AQ483" s="38" t="s">
        <v>35</v>
      </c>
      <c r="AR483" s="38" t="n">
        <f aca="false">AR482</f>
        <v>2100</v>
      </c>
      <c r="AS483" s="38" t="s">
        <v>851</v>
      </c>
      <c r="AT483" s="38" t="s">
        <v>36</v>
      </c>
    </row>
    <row r="484" customFormat="false" ht="28.5" hidden="false" customHeight="true" outlineLevel="0" collapsed="false">
      <c r="A484" s="3" t="s">
        <v>33</v>
      </c>
      <c r="C484" s="0" t="s">
        <v>3792</v>
      </c>
      <c r="D484" s="50" t="s">
        <v>35</v>
      </c>
      <c r="E484" s="0" t="n">
        <v>2035</v>
      </c>
      <c r="F484" s="51" t="str">
        <f aca="false">"*"&amp;IF(AND(A484="EU",E484=2035),0.95,IF(AND(A484="EU",E484=2050),0.93,IF(AND(A484="USA",E484=2035),0.96,IF(AND(A484="USA",E484=2050),0.94,IF(AND(A484="Japan",E484=2035),0.94,IF(AND(A484="Japan",E484=2050),0.92,IF(AND(A484="Russia",E484=2035),0.95,IF(AND(A484="Russia",E484=2050),0.93,IF(AND(A484="China",E484=2035),0.94,IF(AND(A484="China",E484=2050),0.92,IF(AND(A484="India",E484=2035),0.95,IF(AND(A484="India",E484=2050),0.92,IF(AND(A484="Middle East",E484=2035),0.94,IF(AND(A484="Middle East",E484=2050),0.9,IF(AND(A484="Africa",E484=2035),0.94,IF(AND(A484="Africa",E484=2050),0.91,IF(AND(A484="Brazil",E484=2035),0.95,IF(AND(A484="Brazil",E484=2050),0.92,""))))))))))))))))))</f>
        <v>*0.95</v>
      </c>
      <c r="H484" s="0" t="s">
        <v>3792</v>
      </c>
      <c r="I484" s="50" t="s">
        <v>35</v>
      </c>
      <c r="J484" s="0" t="n">
        <v>2050</v>
      </c>
      <c r="K484" s="48" t="str">
        <f aca="false">"*"&amp;IF(AND(A484="EU",J484=2035),0.95,IF(AND(A484="EU",J484=2050),0.93,IF(AND(A484="USA",J484=2035),0.96,IF(AND(A484="USA",J484=2050),0.94,IF(AND(A484="Japan",J484=2035),0.94,IF(AND(A484="Japan",J484=2050),0.92,IF(AND(A484="Russia",J484=2035),0.95,IF(AND(A484="Russia",J484=2050),0.93,IF(AND(A484="China",J484=2035),0.94,IF(AND(A484="China",J484=2050),0.92,IF(AND(A484="India",J484=2035),0.95,IF(AND(A484="India",J484=2050),0.92,IF(AND(A484="Middle East",J484=2035),0.94,IF(AND(A484="Middle East",J484=2050),0.9,IF(AND(A484="Africa",J484=2035),0.94,IF(AND(A484="Africa",J484=2050),0.91,IF(AND(A484="Brazil",J484=2035),0.95,IF(AND(A484="Brazil",J484=2050),0.92,""))))))))))))))))))</f>
        <v>*0.92</v>
      </c>
      <c r="P484" s="41" t="s">
        <v>3792</v>
      </c>
      <c r="Q484" s="52" t="s">
        <v>35</v>
      </c>
      <c r="R484" s="41" t="n">
        <v>2035</v>
      </c>
      <c r="S484" s="53" t="str">
        <f aca="false">"*"&amp;IF(AND(A484="EU",R484=2035),0.95,IF(AND(A484="EU",R484=2050),0.93,IF(AND(A484="USA",R484=2035),0.96,IF(AND(A484="USA",R484=2050),0.93,IF(AND(A484="Japan",R484=2035),0.94,IF(AND(A484="Japan",R484=2050),0.92,IF(AND(A484="Russia",R484=2035),0.95,IF(AND(A484="Russia",R484=2050),0.91,IF(AND(A484="China",R484=2035),0.93,IF(AND(A484="China",R484=2050),0.92,IF(AND(A484="India",R484=2035),0.94,IF(AND(A484="India",R484=2050),0.91,IF(AND(A484="Middle East",R484=2035),0.92,IF(AND(A484="Middle East",R484=2050),0.89,IF(AND(A484="Africa",R484=2035),0.93,IF(AND(A484="Africa",R484=2050),0.9,IF(AND(A484="Brazil",R484=2035),0.95,IF(AND(A484="Brazil",R484=2050),0.92,""))))))))))))))))))</f>
        <v>*0.94</v>
      </c>
      <c r="U484" s="41" t="s">
        <v>3792</v>
      </c>
      <c r="V484" s="52" t="s">
        <v>35</v>
      </c>
      <c r="W484" s="41" t="n">
        <v>2050</v>
      </c>
      <c r="X484" s="53" t="str">
        <f aca="false">"*"&amp;IF(AND(A484="EU",W484=2035),0.95,IF(AND(A484="EU",W484=2050),0.93,IF(AND(A484="USA",W484=2035),0.96,IF(AND(A484="USA",W484=2050),0.93,IF(AND(A484="Japan",W484=2035),0.94,IF(AND(A484="Japan",W484=2050),0.92,IF(AND(A484="Russia",W484=2035),0.95,IF(AND(A484="Russia",W484=2050),0.91,IF(AND(A484="China",W484=2035),0.93,IF(AND(A484="China",W484=2050),0.92,IF(AND(A484="India",W484=2035),0.94,IF(AND(A484="India",W484=2050),0.91,IF(AND(A484="Middle East",W484=2035),0.92,IF(AND(A484="Middle East",W484=2050),0.89,IF(AND(A484="Africa",W484=2035),0.93,IF(AND(A484="Africa",W484=2050),0.9,IF(AND(A484="Brazil",W484=2035),0.95,IF(AND(A484="Brazil",W484=2050),0.92,""))))))))))))))))))</f>
        <v>*0.91</v>
      </c>
      <c r="AC484" s="1" t="s">
        <v>3792</v>
      </c>
      <c r="AD484" s="57" t="s">
        <v>35</v>
      </c>
      <c r="AE484" s="1" t="n">
        <v>2035</v>
      </c>
      <c r="AF484" s="58" t="str">
        <f aca="false">"*"&amp;IF(AND(A484="EU",AE484=2035),0.93,IF(AND(A484="EU",AE484=2050),0.9,IF(AND(A484="USA",AE484=2035),0.92,IF(AND(A484="USA",AE484=2050),0.89,IF(AND(A484="Japan",AE484=2035),0.92,IF(AND(A484="Japan",AE484=2050),0.89,IF(AND(A484="Russia",AE484=2035),0.91,IF(AND(A484="Russia",AE484=2050),0.86,IF(AND(A484="China",AE484=2035),0.91,IF(AND(A484="China",AE484=2050),0.87,IF(AND(A484="India",AE484=2035),0.92,IF(AND(A484="India",AE484=2050),0.87,IF(AND(A484="Middle East",AE484=2035),0.89,IF(AND(A484="Middle East",AE484=2050),0.84,IF(AND(A484="Africa",AE484=2035),0.9,IF(AND(A484="Africa",AE484=2050),0.86,IF(AND(A484="Brazil",AE484=2035),0.93,IF(AND(A484="Brazil",AE484=2050),0.89,""))))))))))))))))))</f>
        <v>*0.92</v>
      </c>
      <c r="AG484" s="53" t="str">
        <f aca="false">AG483</f>
        <v>REZoning_Sol-Win</v>
      </c>
      <c r="AI484" s="1" t="s">
        <v>3792</v>
      </c>
      <c r="AJ484" s="57" t="s">
        <v>35</v>
      </c>
      <c r="AK484" s="1" t="n">
        <v>2050</v>
      </c>
      <c r="AL484" s="58" t="str">
        <f aca="false">"*"&amp;IF(AND(A484="EU",AK484=2035),0.93,IF(AND(A484="EU",AK484=2050),0.9,IF(AND(A484="USA",AK484=2035),0.92,IF(AND(A484="USA",AK484=2050),0.89,IF(AND(A484="Japan",AK484=2035),0.92,IF(AND(A484="Japan",AK484=2050),0.89,IF(AND(A484="Russia",AK484=2035),0.91,IF(AND(A484="Russia",AK484=2050),0.86,IF(AND(A484="China",AK484=2035),0.91,IF(AND(A484="China",AK484=2050),0.87,IF(AND(A484="India",AK484=2035),0.92,IF(AND(A484="India",AK484=2050),0.87,IF(AND(A484="Middle East",AK484=2035),0.89,IF(AND(A484="Middle East",AK484=2050),0.84,IF(AND(A484="Africa",AK484=2035),0.9,IF(AND(A484="Africa",AK484=2050),0.86,IF(AND(A484="Brazil",AK484=2035),0.93,IF(AND(A484="Brazil",AK484=2050),0.89,""))))))))))))))))))</f>
        <v>*0.87</v>
      </c>
      <c r="AM484" s="53" t="str">
        <f aca="false">AM483</f>
        <v>REZoning_Sol-Win</v>
      </c>
      <c r="AP484" s="0" t="s">
        <v>3792</v>
      </c>
      <c r="AQ484" s="38" t="s">
        <v>35</v>
      </c>
      <c r="AR484" s="38" t="n">
        <f aca="false">AR483</f>
        <v>2100</v>
      </c>
      <c r="AS484" s="38" t="s">
        <v>851</v>
      </c>
      <c r="AT484" s="38" t="s">
        <v>36</v>
      </c>
    </row>
    <row r="485" customFormat="false" ht="28.5" hidden="false" customHeight="true" outlineLevel="0" collapsed="false">
      <c r="A485" s="3" t="s">
        <v>33</v>
      </c>
      <c r="C485" s="0" t="s">
        <v>3793</v>
      </c>
      <c r="D485" s="50" t="s">
        <v>35</v>
      </c>
      <c r="E485" s="0" t="n">
        <v>2035</v>
      </c>
      <c r="F485" s="51" t="str">
        <f aca="false">"*"&amp;IF(AND(A485="EU",E485=2035),0.95,IF(AND(A485="EU",E485=2050),0.93,IF(AND(A485="USA",E485=2035),0.96,IF(AND(A485="USA",E485=2050),0.94,IF(AND(A485="Japan",E485=2035),0.94,IF(AND(A485="Japan",E485=2050),0.92,IF(AND(A485="Russia",E485=2035),0.95,IF(AND(A485="Russia",E485=2050),0.93,IF(AND(A485="China",E485=2035),0.94,IF(AND(A485="China",E485=2050),0.92,IF(AND(A485="India",E485=2035),0.95,IF(AND(A485="India",E485=2050),0.92,IF(AND(A485="Middle East",E485=2035),0.94,IF(AND(A485="Middle East",E485=2050),0.9,IF(AND(A485="Africa",E485=2035),0.94,IF(AND(A485="Africa",E485=2050),0.91,IF(AND(A485="Brazil",E485=2035),0.95,IF(AND(A485="Brazil",E485=2050),0.92,""))))))))))))))))))</f>
        <v>*0.95</v>
      </c>
      <c r="H485" s="0" t="s">
        <v>3793</v>
      </c>
      <c r="I485" s="50" t="s">
        <v>35</v>
      </c>
      <c r="J485" s="0" t="n">
        <v>2050</v>
      </c>
      <c r="K485" s="48" t="str">
        <f aca="false">"*"&amp;IF(AND(A485="EU",J485=2035),0.95,IF(AND(A485="EU",J485=2050),0.93,IF(AND(A485="USA",J485=2035),0.96,IF(AND(A485="USA",J485=2050),0.94,IF(AND(A485="Japan",J485=2035),0.94,IF(AND(A485="Japan",J485=2050),0.92,IF(AND(A485="Russia",J485=2035),0.95,IF(AND(A485="Russia",J485=2050),0.93,IF(AND(A485="China",J485=2035),0.94,IF(AND(A485="China",J485=2050),0.92,IF(AND(A485="India",J485=2035),0.95,IF(AND(A485="India",J485=2050),0.92,IF(AND(A485="Middle East",J485=2035),0.94,IF(AND(A485="Middle East",J485=2050),0.9,IF(AND(A485="Africa",J485=2035),0.94,IF(AND(A485="Africa",J485=2050),0.91,IF(AND(A485="Brazil",J485=2035),0.95,IF(AND(A485="Brazil",J485=2050),0.92,""))))))))))))))))))</f>
        <v>*0.92</v>
      </c>
      <c r="P485" s="41" t="s">
        <v>3793</v>
      </c>
      <c r="Q485" s="52" t="s">
        <v>35</v>
      </c>
      <c r="R485" s="41" t="n">
        <v>2035</v>
      </c>
      <c r="S485" s="53" t="str">
        <f aca="false">"*"&amp;IF(AND(A485="EU",R485=2035),0.95,IF(AND(A485="EU",R485=2050),0.93,IF(AND(A485="USA",R485=2035),0.96,IF(AND(A485="USA",R485=2050),0.93,IF(AND(A485="Japan",R485=2035),0.94,IF(AND(A485="Japan",R485=2050),0.92,IF(AND(A485="Russia",R485=2035),0.95,IF(AND(A485="Russia",R485=2050),0.91,IF(AND(A485="China",R485=2035),0.93,IF(AND(A485="China",R485=2050),0.92,IF(AND(A485="India",R485=2035),0.94,IF(AND(A485="India",R485=2050),0.91,IF(AND(A485="Middle East",R485=2035),0.92,IF(AND(A485="Middle East",R485=2050),0.89,IF(AND(A485="Africa",R485=2035),0.93,IF(AND(A485="Africa",R485=2050),0.9,IF(AND(A485="Brazil",R485=2035),0.95,IF(AND(A485="Brazil",R485=2050),0.92,""))))))))))))))))))</f>
        <v>*0.94</v>
      </c>
      <c r="U485" s="41" t="s">
        <v>3793</v>
      </c>
      <c r="V485" s="52" t="s">
        <v>35</v>
      </c>
      <c r="W485" s="41" t="n">
        <v>2050</v>
      </c>
      <c r="X485" s="53" t="str">
        <f aca="false">"*"&amp;IF(AND(A485="EU",W485=2035),0.95,IF(AND(A485="EU",W485=2050),0.93,IF(AND(A485="USA",W485=2035),0.96,IF(AND(A485="USA",W485=2050),0.93,IF(AND(A485="Japan",W485=2035),0.94,IF(AND(A485="Japan",W485=2050),0.92,IF(AND(A485="Russia",W485=2035),0.95,IF(AND(A485="Russia",W485=2050),0.91,IF(AND(A485="China",W485=2035),0.93,IF(AND(A485="China",W485=2050),0.92,IF(AND(A485="India",W485=2035),0.94,IF(AND(A485="India",W485=2050),0.91,IF(AND(A485="Middle East",W485=2035),0.92,IF(AND(A485="Middle East",W485=2050),0.89,IF(AND(A485="Africa",W485=2035),0.93,IF(AND(A485="Africa",W485=2050),0.9,IF(AND(A485="Brazil",W485=2035),0.95,IF(AND(A485="Brazil",W485=2050),0.92,""))))))))))))))))))</f>
        <v>*0.91</v>
      </c>
      <c r="AC485" s="1" t="s">
        <v>3793</v>
      </c>
      <c r="AD485" s="57" t="s">
        <v>35</v>
      </c>
      <c r="AE485" s="1" t="n">
        <v>2035</v>
      </c>
      <c r="AF485" s="58" t="str">
        <f aca="false">"*"&amp;IF(AND(A485="EU",AE485=2035),0.93,IF(AND(A485="EU",AE485=2050),0.9,IF(AND(A485="USA",AE485=2035),0.92,IF(AND(A485="USA",AE485=2050),0.89,IF(AND(A485="Japan",AE485=2035),0.92,IF(AND(A485="Japan",AE485=2050),0.89,IF(AND(A485="Russia",AE485=2035),0.91,IF(AND(A485="Russia",AE485=2050),0.86,IF(AND(A485="China",AE485=2035),0.91,IF(AND(A485="China",AE485=2050),0.87,IF(AND(A485="India",AE485=2035),0.92,IF(AND(A485="India",AE485=2050),0.87,IF(AND(A485="Middle East",AE485=2035),0.89,IF(AND(A485="Middle East",AE485=2050),0.84,IF(AND(A485="Africa",AE485=2035),0.9,IF(AND(A485="Africa",AE485=2050),0.86,IF(AND(A485="Brazil",AE485=2035),0.93,IF(AND(A485="Brazil",AE485=2050),0.89,""))))))))))))))))))</f>
        <v>*0.92</v>
      </c>
      <c r="AG485" s="53" t="str">
        <f aca="false">AG484</f>
        <v>REZoning_Sol-Win</v>
      </c>
      <c r="AI485" s="1" t="s">
        <v>3793</v>
      </c>
      <c r="AJ485" s="57" t="s">
        <v>35</v>
      </c>
      <c r="AK485" s="1" t="n">
        <v>2050</v>
      </c>
      <c r="AL485" s="58" t="str">
        <f aca="false">"*"&amp;IF(AND(A485="EU",AK485=2035),0.93,IF(AND(A485="EU",AK485=2050),0.9,IF(AND(A485="USA",AK485=2035),0.92,IF(AND(A485="USA",AK485=2050),0.89,IF(AND(A485="Japan",AK485=2035),0.92,IF(AND(A485="Japan",AK485=2050),0.89,IF(AND(A485="Russia",AK485=2035),0.91,IF(AND(A485="Russia",AK485=2050),0.86,IF(AND(A485="China",AK485=2035),0.91,IF(AND(A485="China",AK485=2050),0.87,IF(AND(A485="India",AK485=2035),0.92,IF(AND(A485="India",AK485=2050),0.87,IF(AND(A485="Middle East",AK485=2035),0.89,IF(AND(A485="Middle East",AK485=2050),0.84,IF(AND(A485="Africa",AK485=2035),0.9,IF(AND(A485="Africa",AK485=2050),0.86,IF(AND(A485="Brazil",AK485=2035),0.93,IF(AND(A485="Brazil",AK485=2050),0.89,""))))))))))))))))))</f>
        <v>*0.87</v>
      </c>
      <c r="AM485" s="53" t="str">
        <f aca="false">AM484</f>
        <v>REZoning_Sol-Win</v>
      </c>
      <c r="AP485" s="0" t="s">
        <v>3793</v>
      </c>
      <c r="AQ485" s="38" t="s">
        <v>35</v>
      </c>
      <c r="AR485" s="38" t="n">
        <f aca="false">AR484</f>
        <v>2100</v>
      </c>
      <c r="AS485" s="38" t="s">
        <v>851</v>
      </c>
      <c r="AT485" s="38" t="s">
        <v>36</v>
      </c>
    </row>
    <row r="486" customFormat="false" ht="28.5" hidden="false" customHeight="true" outlineLevel="0" collapsed="false">
      <c r="A486" s="3" t="s">
        <v>33</v>
      </c>
      <c r="C486" s="0" t="s">
        <v>3794</v>
      </c>
      <c r="D486" s="50" t="s">
        <v>35</v>
      </c>
      <c r="E486" s="0" t="n">
        <v>2035</v>
      </c>
      <c r="F486" s="51" t="str">
        <f aca="false">"*"&amp;IF(AND(A486="EU",E486=2035),0.95,IF(AND(A486="EU",E486=2050),0.93,IF(AND(A486="USA",E486=2035),0.96,IF(AND(A486="USA",E486=2050),0.94,IF(AND(A486="Japan",E486=2035),0.94,IF(AND(A486="Japan",E486=2050),0.92,IF(AND(A486="Russia",E486=2035),0.95,IF(AND(A486="Russia",E486=2050),0.93,IF(AND(A486="China",E486=2035),0.94,IF(AND(A486="China",E486=2050),0.92,IF(AND(A486="India",E486=2035),0.95,IF(AND(A486="India",E486=2050),0.92,IF(AND(A486="Middle East",E486=2035),0.94,IF(AND(A486="Middle East",E486=2050),0.9,IF(AND(A486="Africa",E486=2035),0.94,IF(AND(A486="Africa",E486=2050),0.91,IF(AND(A486="Brazil",E486=2035),0.95,IF(AND(A486="Brazil",E486=2050),0.92,""))))))))))))))))))</f>
        <v>*0.95</v>
      </c>
      <c r="H486" s="0" t="s">
        <v>3794</v>
      </c>
      <c r="I486" s="50" t="s">
        <v>35</v>
      </c>
      <c r="J486" s="0" t="n">
        <v>2050</v>
      </c>
      <c r="K486" s="48" t="str">
        <f aca="false">"*"&amp;IF(AND(A486="EU",J486=2035),0.95,IF(AND(A486="EU",J486=2050),0.93,IF(AND(A486="USA",J486=2035),0.96,IF(AND(A486="USA",J486=2050),0.94,IF(AND(A486="Japan",J486=2035),0.94,IF(AND(A486="Japan",J486=2050),0.92,IF(AND(A486="Russia",J486=2035),0.95,IF(AND(A486="Russia",J486=2050),0.93,IF(AND(A486="China",J486=2035),0.94,IF(AND(A486="China",J486=2050),0.92,IF(AND(A486="India",J486=2035),0.95,IF(AND(A486="India",J486=2050),0.92,IF(AND(A486="Middle East",J486=2035),0.94,IF(AND(A486="Middle East",J486=2050),0.9,IF(AND(A486="Africa",J486=2035),0.94,IF(AND(A486="Africa",J486=2050),0.91,IF(AND(A486="Brazil",J486=2035),0.95,IF(AND(A486="Brazil",J486=2050),0.92,""))))))))))))))))))</f>
        <v>*0.92</v>
      </c>
      <c r="P486" s="41" t="s">
        <v>3794</v>
      </c>
      <c r="Q486" s="52" t="s">
        <v>35</v>
      </c>
      <c r="R486" s="41" t="n">
        <v>2035</v>
      </c>
      <c r="S486" s="53" t="str">
        <f aca="false">"*"&amp;IF(AND(A486="EU",R486=2035),0.95,IF(AND(A486="EU",R486=2050),0.93,IF(AND(A486="USA",R486=2035),0.96,IF(AND(A486="USA",R486=2050),0.93,IF(AND(A486="Japan",R486=2035),0.94,IF(AND(A486="Japan",R486=2050),0.92,IF(AND(A486="Russia",R486=2035),0.95,IF(AND(A486="Russia",R486=2050),0.91,IF(AND(A486="China",R486=2035),0.93,IF(AND(A486="China",R486=2050),0.92,IF(AND(A486="India",R486=2035),0.94,IF(AND(A486="India",R486=2050),0.91,IF(AND(A486="Middle East",R486=2035),0.92,IF(AND(A486="Middle East",R486=2050),0.89,IF(AND(A486="Africa",R486=2035),0.93,IF(AND(A486="Africa",R486=2050),0.9,IF(AND(A486="Brazil",R486=2035),0.95,IF(AND(A486="Brazil",R486=2050),0.92,""))))))))))))))))))</f>
        <v>*0.94</v>
      </c>
      <c r="U486" s="41" t="s">
        <v>3794</v>
      </c>
      <c r="V486" s="52" t="s">
        <v>35</v>
      </c>
      <c r="W486" s="41" t="n">
        <v>2050</v>
      </c>
      <c r="X486" s="53" t="str">
        <f aca="false">"*"&amp;IF(AND(A486="EU",W486=2035),0.95,IF(AND(A486="EU",W486=2050),0.93,IF(AND(A486="USA",W486=2035),0.96,IF(AND(A486="USA",W486=2050),0.93,IF(AND(A486="Japan",W486=2035),0.94,IF(AND(A486="Japan",W486=2050),0.92,IF(AND(A486="Russia",W486=2035),0.95,IF(AND(A486="Russia",W486=2050),0.91,IF(AND(A486="China",W486=2035),0.93,IF(AND(A486="China",W486=2050),0.92,IF(AND(A486="India",W486=2035),0.94,IF(AND(A486="India",W486=2050),0.91,IF(AND(A486="Middle East",W486=2035),0.92,IF(AND(A486="Middle East",W486=2050),0.89,IF(AND(A486="Africa",W486=2035),0.93,IF(AND(A486="Africa",W486=2050),0.9,IF(AND(A486="Brazil",W486=2035),0.95,IF(AND(A486="Brazil",W486=2050),0.92,""))))))))))))))))))</f>
        <v>*0.91</v>
      </c>
      <c r="AC486" s="1" t="s">
        <v>3794</v>
      </c>
      <c r="AD486" s="57" t="s">
        <v>35</v>
      </c>
      <c r="AE486" s="1" t="n">
        <v>2035</v>
      </c>
      <c r="AF486" s="58" t="str">
        <f aca="false">"*"&amp;IF(AND(A486="EU",AE486=2035),0.93,IF(AND(A486="EU",AE486=2050),0.9,IF(AND(A486="USA",AE486=2035),0.92,IF(AND(A486="USA",AE486=2050),0.89,IF(AND(A486="Japan",AE486=2035),0.92,IF(AND(A486="Japan",AE486=2050),0.89,IF(AND(A486="Russia",AE486=2035),0.91,IF(AND(A486="Russia",AE486=2050),0.86,IF(AND(A486="China",AE486=2035),0.91,IF(AND(A486="China",AE486=2050),0.87,IF(AND(A486="India",AE486=2035),0.92,IF(AND(A486="India",AE486=2050),0.87,IF(AND(A486="Middle East",AE486=2035),0.89,IF(AND(A486="Middle East",AE486=2050),0.84,IF(AND(A486="Africa",AE486=2035),0.9,IF(AND(A486="Africa",AE486=2050),0.86,IF(AND(A486="Brazil",AE486=2035),0.93,IF(AND(A486="Brazil",AE486=2050),0.89,""))))))))))))))))))</f>
        <v>*0.92</v>
      </c>
      <c r="AG486" s="53" t="str">
        <f aca="false">AG485</f>
        <v>REZoning_Sol-Win</v>
      </c>
      <c r="AI486" s="1" t="s">
        <v>3794</v>
      </c>
      <c r="AJ486" s="57" t="s">
        <v>35</v>
      </c>
      <c r="AK486" s="1" t="n">
        <v>2050</v>
      </c>
      <c r="AL486" s="58" t="str">
        <f aca="false">"*"&amp;IF(AND(A486="EU",AK486=2035),0.93,IF(AND(A486="EU",AK486=2050),0.9,IF(AND(A486="USA",AK486=2035),0.92,IF(AND(A486="USA",AK486=2050),0.89,IF(AND(A486="Japan",AK486=2035),0.92,IF(AND(A486="Japan",AK486=2050),0.89,IF(AND(A486="Russia",AK486=2035),0.91,IF(AND(A486="Russia",AK486=2050),0.86,IF(AND(A486="China",AK486=2035),0.91,IF(AND(A486="China",AK486=2050),0.87,IF(AND(A486="India",AK486=2035),0.92,IF(AND(A486="India",AK486=2050),0.87,IF(AND(A486="Middle East",AK486=2035),0.89,IF(AND(A486="Middle East",AK486=2050),0.84,IF(AND(A486="Africa",AK486=2035),0.9,IF(AND(A486="Africa",AK486=2050),0.86,IF(AND(A486="Brazil",AK486=2035),0.93,IF(AND(A486="Brazil",AK486=2050),0.89,""))))))))))))))))))</f>
        <v>*0.87</v>
      </c>
      <c r="AM486" s="53" t="str">
        <f aca="false">AM485</f>
        <v>REZoning_Sol-Win</v>
      </c>
      <c r="AP486" s="0" t="s">
        <v>3794</v>
      </c>
      <c r="AQ486" s="38" t="s">
        <v>35</v>
      </c>
      <c r="AR486" s="38" t="n">
        <f aca="false">AR485</f>
        <v>2100</v>
      </c>
      <c r="AS486" s="38" t="s">
        <v>851</v>
      </c>
      <c r="AT486" s="38" t="s">
        <v>36</v>
      </c>
    </row>
    <row r="487" customFormat="false" ht="28.5" hidden="false" customHeight="true" outlineLevel="0" collapsed="false">
      <c r="A487" s="3" t="s">
        <v>33</v>
      </c>
      <c r="C487" s="0" t="s">
        <v>3795</v>
      </c>
      <c r="D487" s="50" t="s">
        <v>35</v>
      </c>
      <c r="E487" s="0" t="n">
        <v>2035</v>
      </c>
      <c r="F487" s="51" t="str">
        <f aca="false">"*"&amp;IF(AND(A487="EU",E487=2035),0.95,IF(AND(A487="EU",E487=2050),0.93,IF(AND(A487="USA",E487=2035),0.96,IF(AND(A487="USA",E487=2050),0.94,IF(AND(A487="Japan",E487=2035),0.94,IF(AND(A487="Japan",E487=2050),0.92,IF(AND(A487="Russia",E487=2035),0.95,IF(AND(A487="Russia",E487=2050),0.93,IF(AND(A487="China",E487=2035),0.94,IF(AND(A487="China",E487=2050),0.92,IF(AND(A487="India",E487=2035),0.95,IF(AND(A487="India",E487=2050),0.92,IF(AND(A487="Middle East",E487=2035),0.94,IF(AND(A487="Middle East",E487=2050),0.9,IF(AND(A487="Africa",E487=2035),0.94,IF(AND(A487="Africa",E487=2050),0.91,IF(AND(A487="Brazil",E487=2035),0.95,IF(AND(A487="Brazil",E487=2050),0.92,""))))))))))))))))))</f>
        <v>*0.95</v>
      </c>
      <c r="H487" s="0" t="s">
        <v>3795</v>
      </c>
      <c r="I487" s="50" t="s">
        <v>35</v>
      </c>
      <c r="J487" s="0" t="n">
        <v>2050</v>
      </c>
      <c r="K487" s="48" t="str">
        <f aca="false">"*"&amp;IF(AND(A487="EU",J487=2035),0.95,IF(AND(A487="EU",J487=2050),0.93,IF(AND(A487="USA",J487=2035),0.96,IF(AND(A487="USA",J487=2050),0.94,IF(AND(A487="Japan",J487=2035),0.94,IF(AND(A487="Japan",J487=2050),0.92,IF(AND(A487="Russia",J487=2035),0.95,IF(AND(A487="Russia",J487=2050),0.93,IF(AND(A487="China",J487=2035),0.94,IF(AND(A487="China",J487=2050),0.92,IF(AND(A487="India",J487=2035),0.95,IF(AND(A487="India",J487=2050),0.92,IF(AND(A487="Middle East",J487=2035),0.94,IF(AND(A487="Middle East",J487=2050),0.9,IF(AND(A487="Africa",J487=2035),0.94,IF(AND(A487="Africa",J487=2050),0.91,IF(AND(A487="Brazil",J487=2035),0.95,IF(AND(A487="Brazil",J487=2050),0.92,""))))))))))))))))))</f>
        <v>*0.92</v>
      </c>
      <c r="P487" s="41" t="s">
        <v>3795</v>
      </c>
      <c r="Q487" s="52" t="s">
        <v>35</v>
      </c>
      <c r="R487" s="41" t="n">
        <v>2035</v>
      </c>
      <c r="S487" s="53" t="str">
        <f aca="false">"*"&amp;IF(AND(A487="EU",R487=2035),0.95,IF(AND(A487="EU",R487=2050),0.93,IF(AND(A487="USA",R487=2035),0.96,IF(AND(A487="USA",R487=2050),0.93,IF(AND(A487="Japan",R487=2035),0.94,IF(AND(A487="Japan",R487=2050),0.92,IF(AND(A487="Russia",R487=2035),0.95,IF(AND(A487="Russia",R487=2050),0.91,IF(AND(A487="China",R487=2035),0.93,IF(AND(A487="China",R487=2050),0.92,IF(AND(A487="India",R487=2035),0.94,IF(AND(A487="India",R487=2050),0.91,IF(AND(A487="Middle East",R487=2035),0.92,IF(AND(A487="Middle East",R487=2050),0.89,IF(AND(A487="Africa",R487=2035),0.93,IF(AND(A487="Africa",R487=2050),0.9,IF(AND(A487="Brazil",R487=2035),0.95,IF(AND(A487="Brazil",R487=2050),0.92,""))))))))))))))))))</f>
        <v>*0.94</v>
      </c>
      <c r="U487" s="41" t="s">
        <v>3795</v>
      </c>
      <c r="V487" s="52" t="s">
        <v>35</v>
      </c>
      <c r="W487" s="41" t="n">
        <v>2050</v>
      </c>
      <c r="X487" s="53" t="str">
        <f aca="false">"*"&amp;IF(AND(A487="EU",W487=2035),0.95,IF(AND(A487="EU",W487=2050),0.93,IF(AND(A487="USA",W487=2035),0.96,IF(AND(A487="USA",W487=2050),0.93,IF(AND(A487="Japan",W487=2035),0.94,IF(AND(A487="Japan",W487=2050),0.92,IF(AND(A487="Russia",W487=2035),0.95,IF(AND(A487="Russia",W487=2050),0.91,IF(AND(A487="China",W487=2035),0.93,IF(AND(A487="China",W487=2050),0.92,IF(AND(A487="India",W487=2035),0.94,IF(AND(A487="India",W487=2050),0.91,IF(AND(A487="Middle East",W487=2035),0.92,IF(AND(A487="Middle East",W487=2050),0.89,IF(AND(A487="Africa",W487=2035),0.93,IF(AND(A487="Africa",W487=2050),0.9,IF(AND(A487="Brazil",W487=2035),0.95,IF(AND(A487="Brazil",W487=2050),0.92,""))))))))))))))))))</f>
        <v>*0.91</v>
      </c>
      <c r="AC487" s="1" t="s">
        <v>3795</v>
      </c>
      <c r="AD487" s="57" t="s">
        <v>35</v>
      </c>
      <c r="AE487" s="1" t="n">
        <v>2035</v>
      </c>
      <c r="AF487" s="58" t="str">
        <f aca="false">"*"&amp;IF(AND(A487="EU",AE487=2035),0.93,IF(AND(A487="EU",AE487=2050),0.9,IF(AND(A487="USA",AE487=2035),0.92,IF(AND(A487="USA",AE487=2050),0.89,IF(AND(A487="Japan",AE487=2035),0.92,IF(AND(A487="Japan",AE487=2050),0.89,IF(AND(A487="Russia",AE487=2035),0.91,IF(AND(A487="Russia",AE487=2050),0.86,IF(AND(A487="China",AE487=2035),0.91,IF(AND(A487="China",AE487=2050),0.87,IF(AND(A487="India",AE487=2035),0.92,IF(AND(A487="India",AE487=2050),0.87,IF(AND(A487="Middle East",AE487=2035),0.89,IF(AND(A487="Middle East",AE487=2050),0.84,IF(AND(A487="Africa",AE487=2035),0.9,IF(AND(A487="Africa",AE487=2050),0.86,IF(AND(A487="Brazil",AE487=2035),0.93,IF(AND(A487="Brazil",AE487=2050),0.89,""))))))))))))))))))</f>
        <v>*0.92</v>
      </c>
      <c r="AG487" s="53" t="str">
        <f aca="false">AG486</f>
        <v>REZoning_Sol-Win</v>
      </c>
      <c r="AI487" s="1" t="s">
        <v>3795</v>
      </c>
      <c r="AJ487" s="57" t="s">
        <v>35</v>
      </c>
      <c r="AK487" s="1" t="n">
        <v>2050</v>
      </c>
      <c r="AL487" s="58" t="str">
        <f aca="false">"*"&amp;IF(AND(A487="EU",AK487=2035),0.93,IF(AND(A487="EU",AK487=2050),0.9,IF(AND(A487="USA",AK487=2035),0.92,IF(AND(A487="USA",AK487=2050),0.89,IF(AND(A487="Japan",AK487=2035),0.92,IF(AND(A487="Japan",AK487=2050),0.89,IF(AND(A487="Russia",AK487=2035),0.91,IF(AND(A487="Russia",AK487=2050),0.86,IF(AND(A487="China",AK487=2035),0.91,IF(AND(A487="China",AK487=2050),0.87,IF(AND(A487="India",AK487=2035),0.92,IF(AND(A487="India",AK487=2050),0.87,IF(AND(A487="Middle East",AK487=2035),0.89,IF(AND(A487="Middle East",AK487=2050),0.84,IF(AND(A487="Africa",AK487=2035),0.9,IF(AND(A487="Africa",AK487=2050),0.86,IF(AND(A487="Brazil",AK487=2035),0.93,IF(AND(A487="Brazil",AK487=2050),0.89,""))))))))))))))))))</f>
        <v>*0.87</v>
      </c>
      <c r="AM487" s="53" t="str">
        <f aca="false">AM486</f>
        <v>REZoning_Sol-Win</v>
      </c>
      <c r="AP487" s="0" t="s">
        <v>3795</v>
      </c>
      <c r="AQ487" s="38" t="s">
        <v>35</v>
      </c>
      <c r="AR487" s="38" t="n">
        <f aca="false">AR486</f>
        <v>2100</v>
      </c>
      <c r="AS487" s="38" t="s">
        <v>851</v>
      </c>
      <c r="AT487" s="38" t="s">
        <v>36</v>
      </c>
    </row>
    <row r="488" customFormat="false" ht="28.5" hidden="false" customHeight="true" outlineLevel="0" collapsed="false">
      <c r="A488" s="3" t="s">
        <v>33</v>
      </c>
      <c r="C488" s="0" t="s">
        <v>3796</v>
      </c>
      <c r="D488" s="50" t="s">
        <v>35</v>
      </c>
      <c r="E488" s="0" t="n">
        <v>2035</v>
      </c>
      <c r="F488" s="51" t="str">
        <f aca="false">"*"&amp;IF(AND(A488="EU",E488=2035),0.95,IF(AND(A488="EU",E488=2050),0.93,IF(AND(A488="USA",E488=2035),0.96,IF(AND(A488="USA",E488=2050),0.94,IF(AND(A488="Japan",E488=2035),0.94,IF(AND(A488="Japan",E488=2050),0.92,IF(AND(A488="Russia",E488=2035),0.95,IF(AND(A488="Russia",E488=2050),0.93,IF(AND(A488="China",E488=2035),0.94,IF(AND(A488="China",E488=2050),0.92,IF(AND(A488="India",E488=2035),0.95,IF(AND(A488="India",E488=2050),0.92,IF(AND(A488="Middle East",E488=2035),0.94,IF(AND(A488="Middle East",E488=2050),0.9,IF(AND(A488="Africa",E488=2035),0.94,IF(AND(A488="Africa",E488=2050),0.91,IF(AND(A488="Brazil",E488=2035),0.95,IF(AND(A488="Brazil",E488=2050),0.92,""))))))))))))))))))</f>
        <v>*0.95</v>
      </c>
      <c r="H488" s="0" t="s">
        <v>3796</v>
      </c>
      <c r="I488" s="50" t="s">
        <v>35</v>
      </c>
      <c r="J488" s="0" t="n">
        <v>2050</v>
      </c>
      <c r="K488" s="48" t="str">
        <f aca="false">"*"&amp;IF(AND(A488="EU",J488=2035),0.95,IF(AND(A488="EU",J488=2050),0.93,IF(AND(A488="USA",J488=2035),0.96,IF(AND(A488="USA",J488=2050),0.94,IF(AND(A488="Japan",J488=2035),0.94,IF(AND(A488="Japan",J488=2050),0.92,IF(AND(A488="Russia",J488=2035),0.95,IF(AND(A488="Russia",J488=2050),0.93,IF(AND(A488="China",J488=2035),0.94,IF(AND(A488="China",J488=2050),0.92,IF(AND(A488="India",J488=2035),0.95,IF(AND(A488="India",J488=2050),0.92,IF(AND(A488="Middle East",J488=2035),0.94,IF(AND(A488="Middle East",J488=2050),0.9,IF(AND(A488="Africa",J488=2035),0.94,IF(AND(A488="Africa",J488=2050),0.91,IF(AND(A488="Brazil",J488=2035),0.95,IF(AND(A488="Brazil",J488=2050),0.92,""))))))))))))))))))</f>
        <v>*0.92</v>
      </c>
      <c r="P488" s="41" t="s">
        <v>3796</v>
      </c>
      <c r="Q488" s="52" t="s">
        <v>35</v>
      </c>
      <c r="R488" s="41" t="n">
        <v>2035</v>
      </c>
      <c r="S488" s="53" t="str">
        <f aca="false">"*"&amp;IF(AND(A488="EU",R488=2035),0.95,IF(AND(A488="EU",R488=2050),0.93,IF(AND(A488="USA",R488=2035),0.96,IF(AND(A488="USA",R488=2050),0.93,IF(AND(A488="Japan",R488=2035),0.94,IF(AND(A488="Japan",R488=2050),0.92,IF(AND(A488="Russia",R488=2035),0.95,IF(AND(A488="Russia",R488=2050),0.91,IF(AND(A488="China",R488=2035),0.93,IF(AND(A488="China",R488=2050),0.92,IF(AND(A488="India",R488=2035),0.94,IF(AND(A488="India",R488=2050),0.91,IF(AND(A488="Middle East",R488=2035),0.92,IF(AND(A488="Middle East",R488=2050),0.89,IF(AND(A488="Africa",R488=2035),0.93,IF(AND(A488="Africa",R488=2050),0.9,IF(AND(A488="Brazil",R488=2035),0.95,IF(AND(A488="Brazil",R488=2050),0.92,""))))))))))))))))))</f>
        <v>*0.94</v>
      </c>
      <c r="U488" s="41" t="s">
        <v>3796</v>
      </c>
      <c r="V488" s="52" t="s">
        <v>35</v>
      </c>
      <c r="W488" s="41" t="n">
        <v>2050</v>
      </c>
      <c r="X488" s="53" t="str">
        <f aca="false">"*"&amp;IF(AND(A488="EU",W488=2035),0.95,IF(AND(A488="EU",W488=2050),0.93,IF(AND(A488="USA",W488=2035),0.96,IF(AND(A488="USA",W488=2050),0.93,IF(AND(A488="Japan",W488=2035),0.94,IF(AND(A488="Japan",W488=2050),0.92,IF(AND(A488="Russia",W488=2035),0.95,IF(AND(A488="Russia",W488=2050),0.91,IF(AND(A488="China",W488=2035),0.93,IF(AND(A488="China",W488=2050),0.92,IF(AND(A488="India",W488=2035),0.94,IF(AND(A488="India",W488=2050),0.91,IF(AND(A488="Middle East",W488=2035),0.92,IF(AND(A488="Middle East",W488=2050),0.89,IF(AND(A488="Africa",W488=2035),0.93,IF(AND(A488="Africa",W488=2050),0.9,IF(AND(A488="Brazil",W488=2035),0.95,IF(AND(A488="Brazil",W488=2050),0.92,""))))))))))))))))))</f>
        <v>*0.91</v>
      </c>
      <c r="AC488" s="1" t="s">
        <v>3796</v>
      </c>
      <c r="AD488" s="57" t="s">
        <v>35</v>
      </c>
      <c r="AE488" s="1" t="n">
        <v>2035</v>
      </c>
      <c r="AF488" s="58" t="str">
        <f aca="false">"*"&amp;IF(AND(A488="EU",AE488=2035),0.93,IF(AND(A488="EU",AE488=2050),0.9,IF(AND(A488="USA",AE488=2035),0.92,IF(AND(A488="USA",AE488=2050),0.89,IF(AND(A488="Japan",AE488=2035),0.92,IF(AND(A488="Japan",AE488=2050),0.89,IF(AND(A488="Russia",AE488=2035),0.91,IF(AND(A488="Russia",AE488=2050),0.86,IF(AND(A488="China",AE488=2035),0.91,IF(AND(A488="China",AE488=2050),0.87,IF(AND(A488="India",AE488=2035),0.92,IF(AND(A488="India",AE488=2050),0.87,IF(AND(A488="Middle East",AE488=2035),0.89,IF(AND(A488="Middle East",AE488=2050),0.84,IF(AND(A488="Africa",AE488=2035),0.9,IF(AND(A488="Africa",AE488=2050),0.86,IF(AND(A488="Brazil",AE488=2035),0.93,IF(AND(A488="Brazil",AE488=2050),0.89,""))))))))))))))))))</f>
        <v>*0.92</v>
      </c>
      <c r="AG488" s="53" t="str">
        <f aca="false">AG487</f>
        <v>REZoning_Sol-Win</v>
      </c>
      <c r="AI488" s="1" t="s">
        <v>3796</v>
      </c>
      <c r="AJ488" s="57" t="s">
        <v>35</v>
      </c>
      <c r="AK488" s="1" t="n">
        <v>2050</v>
      </c>
      <c r="AL488" s="58" t="str">
        <f aca="false">"*"&amp;IF(AND(A488="EU",AK488=2035),0.93,IF(AND(A488="EU",AK488=2050),0.9,IF(AND(A488="USA",AK488=2035),0.92,IF(AND(A488="USA",AK488=2050),0.89,IF(AND(A488="Japan",AK488=2035),0.92,IF(AND(A488="Japan",AK488=2050),0.89,IF(AND(A488="Russia",AK488=2035),0.91,IF(AND(A488="Russia",AK488=2050),0.86,IF(AND(A488="China",AK488=2035),0.91,IF(AND(A488="China",AK488=2050),0.87,IF(AND(A488="India",AK488=2035),0.92,IF(AND(A488="India",AK488=2050),0.87,IF(AND(A488="Middle East",AK488=2035),0.89,IF(AND(A488="Middle East",AK488=2050),0.84,IF(AND(A488="Africa",AK488=2035),0.9,IF(AND(A488="Africa",AK488=2050),0.86,IF(AND(A488="Brazil",AK488=2035),0.93,IF(AND(A488="Brazil",AK488=2050),0.89,""))))))))))))))))))</f>
        <v>*0.87</v>
      </c>
      <c r="AM488" s="53" t="str">
        <f aca="false">AM487</f>
        <v>REZoning_Sol-Win</v>
      </c>
      <c r="AP488" s="0" t="s">
        <v>3796</v>
      </c>
      <c r="AQ488" s="38" t="s">
        <v>35</v>
      </c>
      <c r="AR488" s="38" t="n">
        <f aca="false">AR487</f>
        <v>2100</v>
      </c>
      <c r="AS488" s="38" t="s">
        <v>851</v>
      </c>
      <c r="AT488" s="38" t="s">
        <v>36</v>
      </c>
    </row>
    <row r="489" customFormat="false" ht="28.5" hidden="false" customHeight="true" outlineLevel="0" collapsed="false">
      <c r="A489" s="3" t="s">
        <v>33</v>
      </c>
      <c r="C489" s="0" t="s">
        <v>3797</v>
      </c>
      <c r="D489" s="50" t="s">
        <v>35</v>
      </c>
      <c r="E489" s="0" t="n">
        <v>2035</v>
      </c>
      <c r="F489" s="51" t="str">
        <f aca="false">"*"&amp;IF(AND(A489="EU",E489=2035),0.95,IF(AND(A489="EU",E489=2050),0.93,IF(AND(A489="USA",E489=2035),0.96,IF(AND(A489="USA",E489=2050),0.94,IF(AND(A489="Japan",E489=2035),0.94,IF(AND(A489="Japan",E489=2050),0.92,IF(AND(A489="Russia",E489=2035),0.95,IF(AND(A489="Russia",E489=2050),0.93,IF(AND(A489="China",E489=2035),0.94,IF(AND(A489="China",E489=2050),0.92,IF(AND(A489="India",E489=2035),0.95,IF(AND(A489="India",E489=2050),0.92,IF(AND(A489="Middle East",E489=2035),0.94,IF(AND(A489="Middle East",E489=2050),0.9,IF(AND(A489="Africa",E489=2035),0.94,IF(AND(A489="Africa",E489=2050),0.91,IF(AND(A489="Brazil",E489=2035),0.95,IF(AND(A489="Brazil",E489=2050),0.92,""))))))))))))))))))</f>
        <v>*0.95</v>
      </c>
      <c r="H489" s="0" t="s">
        <v>3797</v>
      </c>
      <c r="I489" s="50" t="s">
        <v>35</v>
      </c>
      <c r="J489" s="0" t="n">
        <v>2050</v>
      </c>
      <c r="K489" s="48" t="str">
        <f aca="false">"*"&amp;IF(AND(A489="EU",J489=2035),0.95,IF(AND(A489="EU",J489=2050),0.93,IF(AND(A489="USA",J489=2035),0.96,IF(AND(A489="USA",J489=2050),0.94,IF(AND(A489="Japan",J489=2035),0.94,IF(AND(A489="Japan",J489=2050),0.92,IF(AND(A489="Russia",J489=2035),0.95,IF(AND(A489="Russia",J489=2050),0.93,IF(AND(A489="China",J489=2035),0.94,IF(AND(A489="China",J489=2050),0.92,IF(AND(A489="India",J489=2035),0.95,IF(AND(A489="India",J489=2050),0.92,IF(AND(A489="Middle East",J489=2035),0.94,IF(AND(A489="Middle East",J489=2050),0.9,IF(AND(A489="Africa",J489=2035),0.94,IF(AND(A489="Africa",J489=2050),0.91,IF(AND(A489="Brazil",J489=2035),0.95,IF(AND(A489="Brazil",J489=2050),0.92,""))))))))))))))))))</f>
        <v>*0.92</v>
      </c>
      <c r="P489" s="41" t="s">
        <v>3797</v>
      </c>
      <c r="Q489" s="52" t="s">
        <v>35</v>
      </c>
      <c r="R489" s="41" t="n">
        <v>2035</v>
      </c>
      <c r="S489" s="53" t="str">
        <f aca="false">"*"&amp;IF(AND(A489="EU",R489=2035),0.95,IF(AND(A489="EU",R489=2050),0.93,IF(AND(A489="USA",R489=2035),0.96,IF(AND(A489="USA",R489=2050),0.93,IF(AND(A489="Japan",R489=2035),0.94,IF(AND(A489="Japan",R489=2050),0.92,IF(AND(A489="Russia",R489=2035),0.95,IF(AND(A489="Russia",R489=2050),0.91,IF(AND(A489="China",R489=2035),0.93,IF(AND(A489="China",R489=2050),0.92,IF(AND(A489="India",R489=2035),0.94,IF(AND(A489="India",R489=2050),0.91,IF(AND(A489="Middle East",R489=2035),0.92,IF(AND(A489="Middle East",R489=2050),0.89,IF(AND(A489="Africa",R489=2035),0.93,IF(AND(A489="Africa",R489=2050),0.9,IF(AND(A489="Brazil",R489=2035),0.95,IF(AND(A489="Brazil",R489=2050),0.92,""))))))))))))))))))</f>
        <v>*0.94</v>
      </c>
      <c r="U489" s="41" t="s">
        <v>3797</v>
      </c>
      <c r="V489" s="52" t="s">
        <v>35</v>
      </c>
      <c r="W489" s="41" t="n">
        <v>2050</v>
      </c>
      <c r="X489" s="53" t="str">
        <f aca="false">"*"&amp;IF(AND(A489="EU",W489=2035),0.95,IF(AND(A489="EU",W489=2050),0.93,IF(AND(A489="USA",W489=2035),0.96,IF(AND(A489="USA",W489=2050),0.93,IF(AND(A489="Japan",W489=2035),0.94,IF(AND(A489="Japan",W489=2050),0.92,IF(AND(A489="Russia",W489=2035),0.95,IF(AND(A489="Russia",W489=2050),0.91,IF(AND(A489="China",W489=2035),0.93,IF(AND(A489="China",W489=2050),0.92,IF(AND(A489="India",W489=2035),0.94,IF(AND(A489="India",W489=2050),0.91,IF(AND(A489="Middle East",W489=2035),0.92,IF(AND(A489="Middle East",W489=2050),0.89,IF(AND(A489="Africa",W489=2035),0.93,IF(AND(A489="Africa",W489=2050),0.9,IF(AND(A489="Brazil",W489=2035),0.95,IF(AND(A489="Brazil",W489=2050),0.92,""))))))))))))))))))</f>
        <v>*0.91</v>
      </c>
      <c r="AC489" s="1" t="s">
        <v>3797</v>
      </c>
      <c r="AD489" s="57" t="s">
        <v>35</v>
      </c>
      <c r="AE489" s="1" t="n">
        <v>2035</v>
      </c>
      <c r="AF489" s="58" t="str">
        <f aca="false">"*"&amp;IF(AND(A489="EU",AE489=2035),0.93,IF(AND(A489="EU",AE489=2050),0.9,IF(AND(A489="USA",AE489=2035),0.92,IF(AND(A489="USA",AE489=2050),0.89,IF(AND(A489="Japan",AE489=2035),0.92,IF(AND(A489="Japan",AE489=2050),0.89,IF(AND(A489="Russia",AE489=2035),0.91,IF(AND(A489="Russia",AE489=2050),0.86,IF(AND(A489="China",AE489=2035),0.91,IF(AND(A489="China",AE489=2050),0.87,IF(AND(A489="India",AE489=2035),0.92,IF(AND(A489="India",AE489=2050),0.87,IF(AND(A489="Middle East",AE489=2035),0.89,IF(AND(A489="Middle East",AE489=2050),0.84,IF(AND(A489="Africa",AE489=2035),0.9,IF(AND(A489="Africa",AE489=2050),0.86,IF(AND(A489="Brazil",AE489=2035),0.93,IF(AND(A489="Brazil",AE489=2050),0.89,""))))))))))))))))))</f>
        <v>*0.92</v>
      </c>
      <c r="AG489" s="53" t="str">
        <f aca="false">AG488</f>
        <v>REZoning_Sol-Win</v>
      </c>
      <c r="AI489" s="1" t="s">
        <v>3797</v>
      </c>
      <c r="AJ489" s="57" t="s">
        <v>35</v>
      </c>
      <c r="AK489" s="1" t="n">
        <v>2050</v>
      </c>
      <c r="AL489" s="58" t="str">
        <f aca="false">"*"&amp;IF(AND(A489="EU",AK489=2035),0.93,IF(AND(A489="EU",AK489=2050),0.9,IF(AND(A489="USA",AK489=2035),0.92,IF(AND(A489="USA",AK489=2050),0.89,IF(AND(A489="Japan",AK489=2035),0.92,IF(AND(A489="Japan",AK489=2050),0.89,IF(AND(A489="Russia",AK489=2035),0.91,IF(AND(A489="Russia",AK489=2050),0.86,IF(AND(A489="China",AK489=2035),0.91,IF(AND(A489="China",AK489=2050),0.87,IF(AND(A489="India",AK489=2035),0.92,IF(AND(A489="India",AK489=2050),0.87,IF(AND(A489="Middle East",AK489=2035),0.89,IF(AND(A489="Middle East",AK489=2050),0.84,IF(AND(A489="Africa",AK489=2035),0.9,IF(AND(A489="Africa",AK489=2050),0.86,IF(AND(A489="Brazil",AK489=2035),0.93,IF(AND(A489="Brazil",AK489=2050),0.89,""))))))))))))))))))</f>
        <v>*0.87</v>
      </c>
      <c r="AM489" s="53" t="str">
        <f aca="false">AM488</f>
        <v>REZoning_Sol-Win</v>
      </c>
      <c r="AP489" s="0" t="s">
        <v>3797</v>
      </c>
      <c r="AQ489" s="38" t="s">
        <v>35</v>
      </c>
      <c r="AR489" s="38" t="n">
        <f aca="false">AR488</f>
        <v>2100</v>
      </c>
      <c r="AS489" s="38" t="s">
        <v>851</v>
      </c>
      <c r="AT489" s="38" t="s">
        <v>36</v>
      </c>
    </row>
    <row r="490" customFormat="false" ht="28.5" hidden="false" customHeight="true" outlineLevel="0" collapsed="false">
      <c r="A490" s="3" t="s">
        <v>51</v>
      </c>
      <c r="C490" s="0" t="s">
        <v>3798</v>
      </c>
      <c r="D490" s="50" t="s">
        <v>35</v>
      </c>
      <c r="E490" s="0" t="n">
        <v>2035</v>
      </c>
      <c r="F490" s="51" t="str">
        <f aca="false">"*"&amp;IF(AND(A490="EU",E490=2035),0.95,IF(AND(A490="EU",E490=2050),0.93,IF(AND(A490="USA",E490=2035),0.96,IF(AND(A490="USA",E490=2050),0.94,IF(AND(A490="Japan",E490=2035),0.94,IF(AND(A490="Japan",E490=2050),0.92,IF(AND(A490="Russia",E490=2035),0.95,IF(AND(A490="Russia",E490=2050),0.93,IF(AND(A490="China",E490=2035),0.94,IF(AND(A490="China",E490=2050),0.92,IF(AND(A490="India",E490=2035),0.95,IF(AND(A490="India",E490=2050),0.92,IF(AND(A490="Middle East",E490=2035),0.94,IF(AND(A490="Middle East",E490=2050),0.9,IF(AND(A490="Africa",E490=2035),0.94,IF(AND(A490="Africa",E490=2050),0.91,IF(AND(A490="Brazil",E490=2035),0.95,IF(AND(A490="Brazil",E490=2050),0.92,""))))))))))))))))))</f>
        <v>*0.95</v>
      </c>
      <c r="H490" s="0" t="s">
        <v>3798</v>
      </c>
      <c r="I490" s="50" t="s">
        <v>35</v>
      </c>
      <c r="J490" s="0" t="n">
        <v>2050</v>
      </c>
      <c r="K490" s="48" t="str">
        <f aca="false">"*"&amp;IF(AND(A490="EU",J490=2035),0.95,IF(AND(A490="EU",J490=2050),0.93,IF(AND(A490="USA",J490=2035),0.96,IF(AND(A490="USA",J490=2050),0.94,IF(AND(A490="Japan",J490=2035),0.94,IF(AND(A490="Japan",J490=2050),0.92,IF(AND(A490="Russia",J490=2035),0.95,IF(AND(A490="Russia",J490=2050),0.93,IF(AND(A490="China",J490=2035),0.94,IF(AND(A490="China",J490=2050),0.92,IF(AND(A490="India",J490=2035),0.95,IF(AND(A490="India",J490=2050),0.92,IF(AND(A490="Middle East",J490=2035),0.94,IF(AND(A490="Middle East",J490=2050),0.9,IF(AND(A490="Africa",J490=2035),0.94,IF(AND(A490="Africa",J490=2050),0.91,IF(AND(A490="Brazil",J490=2035),0.95,IF(AND(A490="Brazil",J490=2050),0.92,""))))))))))))))))))</f>
        <v>*0.93</v>
      </c>
      <c r="P490" s="41" t="s">
        <v>3798</v>
      </c>
      <c r="Q490" s="52" t="s">
        <v>35</v>
      </c>
      <c r="R490" s="41" t="n">
        <v>2035</v>
      </c>
      <c r="S490" s="53" t="str">
        <f aca="false">"*"&amp;IF(AND(A490="EU",R490=2035),0.95,IF(AND(A490="EU",R490=2050),0.93,IF(AND(A490="USA",R490=2035),0.96,IF(AND(A490="USA",R490=2050),0.93,IF(AND(A490="Japan",R490=2035),0.94,IF(AND(A490="Japan",R490=2050),0.92,IF(AND(A490="Russia",R490=2035),0.95,IF(AND(A490="Russia",R490=2050),0.91,IF(AND(A490="China",R490=2035),0.93,IF(AND(A490="China",R490=2050),0.92,IF(AND(A490="India",R490=2035),0.94,IF(AND(A490="India",R490=2050),0.91,IF(AND(A490="Middle East",R490=2035),0.92,IF(AND(A490="Middle East",R490=2050),0.89,IF(AND(A490="Africa",R490=2035),0.93,IF(AND(A490="Africa",R490=2050),0.9,IF(AND(A490="Brazil",R490=2035),0.95,IF(AND(A490="Brazil",R490=2050),0.92,""))))))))))))))))))</f>
        <v>*0.95</v>
      </c>
      <c r="U490" s="41" t="s">
        <v>3798</v>
      </c>
      <c r="V490" s="52" t="s">
        <v>35</v>
      </c>
      <c r="W490" s="41" t="n">
        <v>2050</v>
      </c>
      <c r="X490" s="53" t="str">
        <f aca="false">"*"&amp;IF(AND(A490="EU",W490=2035),0.95,IF(AND(A490="EU",W490=2050),0.93,IF(AND(A490="USA",W490=2035),0.96,IF(AND(A490="USA",W490=2050),0.93,IF(AND(A490="Japan",W490=2035),0.94,IF(AND(A490="Japan",W490=2050),0.92,IF(AND(A490="Russia",W490=2035),0.95,IF(AND(A490="Russia",W490=2050),0.91,IF(AND(A490="China",W490=2035),0.93,IF(AND(A490="China",W490=2050),0.92,IF(AND(A490="India",W490=2035),0.94,IF(AND(A490="India",W490=2050),0.91,IF(AND(A490="Middle East",W490=2035),0.92,IF(AND(A490="Middle East",W490=2050),0.89,IF(AND(A490="Africa",W490=2035),0.93,IF(AND(A490="Africa",W490=2050),0.9,IF(AND(A490="Brazil",W490=2035),0.95,IF(AND(A490="Brazil",W490=2050),0.92,""))))))))))))))))))</f>
        <v>*0.93</v>
      </c>
      <c r="AC490" s="1" t="s">
        <v>3798</v>
      </c>
      <c r="AD490" s="57" t="s">
        <v>35</v>
      </c>
      <c r="AE490" s="1" t="n">
        <v>2035</v>
      </c>
      <c r="AF490" s="58" t="str">
        <f aca="false">"*"&amp;IF(AND(A490="EU",AE490=2035),0.93,IF(AND(A490="EU",AE490=2050),0.9,IF(AND(A490="USA",AE490=2035),0.92,IF(AND(A490="USA",AE490=2050),0.89,IF(AND(A490="Japan",AE490=2035),0.92,IF(AND(A490="Japan",AE490=2050),0.89,IF(AND(A490="Russia",AE490=2035),0.91,IF(AND(A490="Russia",AE490=2050),0.86,IF(AND(A490="China",AE490=2035),0.91,IF(AND(A490="China",AE490=2050),0.87,IF(AND(A490="India",AE490=2035),0.92,IF(AND(A490="India",AE490=2050),0.87,IF(AND(A490="Middle East",AE490=2035),0.89,IF(AND(A490="Middle East",AE490=2050),0.84,IF(AND(A490="Africa",AE490=2035),0.9,IF(AND(A490="Africa",AE490=2050),0.86,IF(AND(A490="Brazil",AE490=2035),0.93,IF(AND(A490="Brazil",AE490=2050),0.89,""))))))))))))))))))</f>
        <v>*0.93</v>
      </c>
      <c r="AG490" s="53" t="str">
        <f aca="false">AG489</f>
        <v>REZoning_Sol-Win</v>
      </c>
      <c r="AI490" s="1" t="s">
        <v>3798</v>
      </c>
      <c r="AJ490" s="57" t="s">
        <v>35</v>
      </c>
      <c r="AK490" s="1" t="n">
        <v>2050</v>
      </c>
      <c r="AL490" s="58" t="str">
        <f aca="false">"*"&amp;IF(AND(A490="EU",AK490=2035),0.93,IF(AND(A490="EU",AK490=2050),0.9,IF(AND(A490="USA",AK490=2035),0.92,IF(AND(A490="USA",AK490=2050),0.89,IF(AND(A490="Japan",AK490=2035),0.92,IF(AND(A490="Japan",AK490=2050),0.89,IF(AND(A490="Russia",AK490=2035),0.91,IF(AND(A490="Russia",AK490=2050),0.86,IF(AND(A490="China",AK490=2035),0.91,IF(AND(A490="China",AK490=2050),0.87,IF(AND(A490="India",AK490=2035),0.92,IF(AND(A490="India",AK490=2050),0.87,IF(AND(A490="Middle East",AK490=2035),0.89,IF(AND(A490="Middle East",AK490=2050),0.84,IF(AND(A490="Africa",AK490=2035),0.9,IF(AND(A490="Africa",AK490=2050),0.86,IF(AND(A490="Brazil",AK490=2035),0.93,IF(AND(A490="Brazil",AK490=2050),0.89,""))))))))))))))))))</f>
        <v>*0.9</v>
      </c>
      <c r="AM490" s="53" t="str">
        <f aca="false">AM489</f>
        <v>REZoning_Sol-Win</v>
      </c>
      <c r="AP490" s="0" t="s">
        <v>3798</v>
      </c>
      <c r="AQ490" s="38" t="s">
        <v>35</v>
      </c>
      <c r="AR490" s="38" t="n">
        <f aca="false">AR489</f>
        <v>2100</v>
      </c>
      <c r="AS490" s="38" t="s">
        <v>874</v>
      </c>
      <c r="AT490" s="38" t="s">
        <v>36</v>
      </c>
    </row>
    <row r="491" customFormat="false" ht="28.5" hidden="false" customHeight="true" outlineLevel="0" collapsed="false">
      <c r="A491" s="3" t="s">
        <v>51</v>
      </c>
      <c r="C491" s="0" t="s">
        <v>3799</v>
      </c>
      <c r="D491" s="50" t="s">
        <v>35</v>
      </c>
      <c r="E491" s="0" t="n">
        <v>2035</v>
      </c>
      <c r="F491" s="51" t="str">
        <f aca="false">"*"&amp;IF(AND(A491="EU",E491=2035),0.95,IF(AND(A491="EU",E491=2050),0.93,IF(AND(A491="USA",E491=2035),0.96,IF(AND(A491="USA",E491=2050),0.94,IF(AND(A491="Japan",E491=2035),0.94,IF(AND(A491="Japan",E491=2050),0.92,IF(AND(A491="Russia",E491=2035),0.95,IF(AND(A491="Russia",E491=2050),0.93,IF(AND(A491="China",E491=2035),0.94,IF(AND(A491="China",E491=2050),0.92,IF(AND(A491="India",E491=2035),0.95,IF(AND(A491="India",E491=2050),0.92,IF(AND(A491="Middle East",E491=2035),0.94,IF(AND(A491="Middle East",E491=2050),0.9,IF(AND(A491="Africa",E491=2035),0.94,IF(AND(A491="Africa",E491=2050),0.91,IF(AND(A491="Brazil",E491=2035),0.95,IF(AND(A491="Brazil",E491=2050),0.92,""))))))))))))))))))</f>
        <v>*0.95</v>
      </c>
      <c r="H491" s="0" t="s">
        <v>3799</v>
      </c>
      <c r="I491" s="50" t="s">
        <v>35</v>
      </c>
      <c r="J491" s="0" t="n">
        <v>2050</v>
      </c>
      <c r="K491" s="48" t="str">
        <f aca="false">"*"&amp;IF(AND(A491="EU",J491=2035),0.95,IF(AND(A491="EU",J491=2050),0.93,IF(AND(A491="USA",J491=2035),0.96,IF(AND(A491="USA",J491=2050),0.94,IF(AND(A491="Japan",J491=2035),0.94,IF(AND(A491="Japan",J491=2050),0.92,IF(AND(A491="Russia",J491=2035),0.95,IF(AND(A491="Russia",J491=2050),0.93,IF(AND(A491="China",J491=2035),0.94,IF(AND(A491="China",J491=2050),0.92,IF(AND(A491="India",J491=2035),0.95,IF(AND(A491="India",J491=2050),0.92,IF(AND(A491="Middle East",J491=2035),0.94,IF(AND(A491="Middle East",J491=2050),0.9,IF(AND(A491="Africa",J491=2035),0.94,IF(AND(A491="Africa",J491=2050),0.91,IF(AND(A491="Brazil",J491=2035),0.95,IF(AND(A491="Brazil",J491=2050),0.92,""))))))))))))))))))</f>
        <v>*0.93</v>
      </c>
      <c r="P491" s="41" t="s">
        <v>3799</v>
      </c>
      <c r="Q491" s="52" t="s">
        <v>35</v>
      </c>
      <c r="R491" s="41" t="n">
        <v>2035</v>
      </c>
      <c r="S491" s="53" t="str">
        <f aca="false">"*"&amp;IF(AND(A491="EU",R491=2035),0.95,IF(AND(A491="EU",R491=2050),0.93,IF(AND(A491="USA",R491=2035),0.96,IF(AND(A491="USA",R491=2050),0.93,IF(AND(A491="Japan",R491=2035),0.94,IF(AND(A491="Japan",R491=2050),0.92,IF(AND(A491="Russia",R491=2035),0.95,IF(AND(A491="Russia",R491=2050),0.91,IF(AND(A491="China",R491=2035),0.93,IF(AND(A491="China",R491=2050),0.92,IF(AND(A491="India",R491=2035),0.94,IF(AND(A491="India",R491=2050),0.91,IF(AND(A491="Middle East",R491=2035),0.92,IF(AND(A491="Middle East",R491=2050),0.89,IF(AND(A491="Africa",R491=2035),0.93,IF(AND(A491="Africa",R491=2050),0.9,IF(AND(A491="Brazil",R491=2035),0.95,IF(AND(A491="Brazil",R491=2050),0.92,""))))))))))))))))))</f>
        <v>*0.95</v>
      </c>
      <c r="U491" s="41" t="s">
        <v>3799</v>
      </c>
      <c r="V491" s="52" t="s">
        <v>35</v>
      </c>
      <c r="W491" s="41" t="n">
        <v>2050</v>
      </c>
      <c r="X491" s="53" t="str">
        <f aca="false">"*"&amp;IF(AND(A491="EU",W491=2035),0.95,IF(AND(A491="EU",W491=2050),0.93,IF(AND(A491="USA",W491=2035),0.96,IF(AND(A491="USA",W491=2050),0.93,IF(AND(A491="Japan",W491=2035),0.94,IF(AND(A491="Japan",W491=2050),0.92,IF(AND(A491="Russia",W491=2035),0.95,IF(AND(A491="Russia",W491=2050),0.91,IF(AND(A491="China",W491=2035),0.93,IF(AND(A491="China",W491=2050),0.92,IF(AND(A491="India",W491=2035),0.94,IF(AND(A491="India",W491=2050),0.91,IF(AND(A491="Middle East",W491=2035),0.92,IF(AND(A491="Middle East",W491=2050),0.89,IF(AND(A491="Africa",W491=2035),0.93,IF(AND(A491="Africa",W491=2050),0.9,IF(AND(A491="Brazil",W491=2035),0.95,IF(AND(A491="Brazil",W491=2050),0.92,""))))))))))))))))))</f>
        <v>*0.93</v>
      </c>
      <c r="AC491" s="1" t="s">
        <v>3799</v>
      </c>
      <c r="AD491" s="57" t="s">
        <v>35</v>
      </c>
      <c r="AE491" s="1" t="n">
        <v>2035</v>
      </c>
      <c r="AF491" s="58" t="str">
        <f aca="false">"*"&amp;IF(AND(A491="EU",AE491=2035),0.93,IF(AND(A491="EU",AE491=2050),0.9,IF(AND(A491="USA",AE491=2035),0.92,IF(AND(A491="USA",AE491=2050),0.89,IF(AND(A491="Japan",AE491=2035),0.92,IF(AND(A491="Japan",AE491=2050),0.89,IF(AND(A491="Russia",AE491=2035),0.91,IF(AND(A491="Russia",AE491=2050),0.86,IF(AND(A491="China",AE491=2035),0.91,IF(AND(A491="China",AE491=2050),0.87,IF(AND(A491="India",AE491=2035),0.92,IF(AND(A491="India",AE491=2050),0.87,IF(AND(A491="Middle East",AE491=2035),0.89,IF(AND(A491="Middle East",AE491=2050),0.84,IF(AND(A491="Africa",AE491=2035),0.9,IF(AND(A491="Africa",AE491=2050),0.86,IF(AND(A491="Brazil",AE491=2035),0.93,IF(AND(A491="Brazil",AE491=2050),0.89,""))))))))))))))))))</f>
        <v>*0.93</v>
      </c>
      <c r="AG491" s="53" t="str">
        <f aca="false">AG490</f>
        <v>REZoning_Sol-Win</v>
      </c>
      <c r="AI491" s="1" t="s">
        <v>3799</v>
      </c>
      <c r="AJ491" s="57" t="s">
        <v>35</v>
      </c>
      <c r="AK491" s="1" t="n">
        <v>2050</v>
      </c>
      <c r="AL491" s="58" t="str">
        <f aca="false">"*"&amp;IF(AND(A491="EU",AK491=2035),0.93,IF(AND(A491="EU",AK491=2050),0.9,IF(AND(A491="USA",AK491=2035),0.92,IF(AND(A491="USA",AK491=2050),0.89,IF(AND(A491="Japan",AK491=2035),0.92,IF(AND(A491="Japan",AK491=2050),0.89,IF(AND(A491="Russia",AK491=2035),0.91,IF(AND(A491="Russia",AK491=2050),0.86,IF(AND(A491="China",AK491=2035),0.91,IF(AND(A491="China",AK491=2050),0.87,IF(AND(A491="India",AK491=2035),0.92,IF(AND(A491="India",AK491=2050),0.87,IF(AND(A491="Middle East",AK491=2035),0.89,IF(AND(A491="Middle East",AK491=2050),0.84,IF(AND(A491="Africa",AK491=2035),0.9,IF(AND(A491="Africa",AK491=2050),0.86,IF(AND(A491="Brazil",AK491=2035),0.93,IF(AND(A491="Brazil",AK491=2050),0.89,""))))))))))))))))))</f>
        <v>*0.9</v>
      </c>
      <c r="AM491" s="53" t="str">
        <f aca="false">AM490</f>
        <v>REZoning_Sol-Win</v>
      </c>
      <c r="AP491" s="0" t="s">
        <v>3799</v>
      </c>
      <c r="AQ491" s="38" t="s">
        <v>35</v>
      </c>
      <c r="AR491" s="38" t="n">
        <f aca="false">AR490</f>
        <v>2100</v>
      </c>
      <c r="AS491" s="38" t="s">
        <v>874</v>
      </c>
      <c r="AT491" s="38" t="s">
        <v>36</v>
      </c>
    </row>
    <row r="492" customFormat="false" ht="28.5" hidden="false" customHeight="true" outlineLevel="0" collapsed="false">
      <c r="A492" s="3" t="s">
        <v>51</v>
      </c>
      <c r="C492" s="0" t="s">
        <v>3800</v>
      </c>
      <c r="D492" s="50" t="s">
        <v>35</v>
      </c>
      <c r="E492" s="0" t="n">
        <v>2035</v>
      </c>
      <c r="F492" s="51" t="str">
        <f aca="false">"*"&amp;IF(AND(A492="EU",E492=2035),0.95,IF(AND(A492="EU",E492=2050),0.93,IF(AND(A492="USA",E492=2035),0.96,IF(AND(A492="USA",E492=2050),0.94,IF(AND(A492="Japan",E492=2035),0.94,IF(AND(A492="Japan",E492=2050),0.92,IF(AND(A492="Russia",E492=2035),0.95,IF(AND(A492="Russia",E492=2050),0.93,IF(AND(A492="China",E492=2035),0.94,IF(AND(A492="China",E492=2050),0.92,IF(AND(A492="India",E492=2035),0.95,IF(AND(A492="India",E492=2050),0.92,IF(AND(A492="Middle East",E492=2035),0.94,IF(AND(A492="Middle East",E492=2050),0.9,IF(AND(A492="Africa",E492=2035),0.94,IF(AND(A492="Africa",E492=2050),0.91,IF(AND(A492="Brazil",E492=2035),0.95,IF(AND(A492="Brazil",E492=2050),0.92,""))))))))))))))))))</f>
        <v>*0.95</v>
      </c>
      <c r="H492" s="0" t="s">
        <v>3800</v>
      </c>
      <c r="I492" s="50" t="s">
        <v>35</v>
      </c>
      <c r="J492" s="0" t="n">
        <v>2050</v>
      </c>
      <c r="K492" s="48" t="str">
        <f aca="false">"*"&amp;IF(AND(A492="EU",J492=2035),0.95,IF(AND(A492="EU",J492=2050),0.93,IF(AND(A492="USA",J492=2035),0.96,IF(AND(A492="USA",J492=2050),0.94,IF(AND(A492="Japan",J492=2035),0.94,IF(AND(A492="Japan",J492=2050),0.92,IF(AND(A492="Russia",J492=2035),0.95,IF(AND(A492="Russia",J492=2050),0.93,IF(AND(A492="China",J492=2035),0.94,IF(AND(A492="China",J492=2050),0.92,IF(AND(A492="India",J492=2035),0.95,IF(AND(A492="India",J492=2050),0.92,IF(AND(A492="Middle East",J492=2035),0.94,IF(AND(A492="Middle East",J492=2050),0.9,IF(AND(A492="Africa",J492=2035),0.94,IF(AND(A492="Africa",J492=2050),0.91,IF(AND(A492="Brazil",J492=2035),0.95,IF(AND(A492="Brazil",J492=2050),0.92,""))))))))))))))))))</f>
        <v>*0.93</v>
      </c>
      <c r="P492" s="41" t="s">
        <v>3800</v>
      </c>
      <c r="Q492" s="52" t="s">
        <v>35</v>
      </c>
      <c r="R492" s="41" t="n">
        <v>2035</v>
      </c>
      <c r="S492" s="53" t="str">
        <f aca="false">"*"&amp;IF(AND(A492="EU",R492=2035),0.95,IF(AND(A492="EU",R492=2050),0.93,IF(AND(A492="USA",R492=2035),0.96,IF(AND(A492="USA",R492=2050),0.93,IF(AND(A492="Japan",R492=2035),0.94,IF(AND(A492="Japan",R492=2050),0.92,IF(AND(A492="Russia",R492=2035),0.95,IF(AND(A492="Russia",R492=2050),0.91,IF(AND(A492="China",R492=2035),0.93,IF(AND(A492="China",R492=2050),0.92,IF(AND(A492="India",R492=2035),0.94,IF(AND(A492="India",R492=2050),0.91,IF(AND(A492="Middle East",R492=2035),0.92,IF(AND(A492="Middle East",R492=2050),0.89,IF(AND(A492="Africa",R492=2035),0.93,IF(AND(A492="Africa",R492=2050),0.9,IF(AND(A492="Brazil",R492=2035),0.95,IF(AND(A492="Brazil",R492=2050),0.92,""))))))))))))))))))</f>
        <v>*0.95</v>
      </c>
      <c r="U492" s="41" t="s">
        <v>3800</v>
      </c>
      <c r="V492" s="52" t="s">
        <v>35</v>
      </c>
      <c r="W492" s="41" t="n">
        <v>2050</v>
      </c>
      <c r="X492" s="53" t="str">
        <f aca="false">"*"&amp;IF(AND(A492="EU",W492=2035),0.95,IF(AND(A492="EU",W492=2050),0.93,IF(AND(A492="USA",W492=2035),0.96,IF(AND(A492="USA",W492=2050),0.93,IF(AND(A492="Japan",W492=2035),0.94,IF(AND(A492="Japan",W492=2050),0.92,IF(AND(A492="Russia",W492=2035),0.95,IF(AND(A492="Russia",W492=2050),0.91,IF(AND(A492="China",W492=2035),0.93,IF(AND(A492="China",W492=2050),0.92,IF(AND(A492="India",W492=2035),0.94,IF(AND(A492="India",W492=2050),0.91,IF(AND(A492="Middle East",W492=2035),0.92,IF(AND(A492="Middle East",W492=2050),0.89,IF(AND(A492="Africa",W492=2035),0.93,IF(AND(A492="Africa",W492=2050),0.9,IF(AND(A492="Brazil",W492=2035),0.95,IF(AND(A492="Brazil",W492=2050),0.92,""))))))))))))))))))</f>
        <v>*0.93</v>
      </c>
      <c r="AC492" s="1" t="s">
        <v>3800</v>
      </c>
      <c r="AD492" s="57" t="s">
        <v>35</v>
      </c>
      <c r="AE492" s="1" t="n">
        <v>2035</v>
      </c>
      <c r="AF492" s="58" t="str">
        <f aca="false">"*"&amp;IF(AND(A492="EU",AE492=2035),0.93,IF(AND(A492="EU",AE492=2050),0.9,IF(AND(A492="USA",AE492=2035),0.92,IF(AND(A492="USA",AE492=2050),0.89,IF(AND(A492="Japan",AE492=2035),0.92,IF(AND(A492="Japan",AE492=2050),0.89,IF(AND(A492="Russia",AE492=2035),0.91,IF(AND(A492="Russia",AE492=2050),0.86,IF(AND(A492="China",AE492=2035),0.91,IF(AND(A492="China",AE492=2050),0.87,IF(AND(A492="India",AE492=2035),0.92,IF(AND(A492="India",AE492=2050),0.87,IF(AND(A492="Middle East",AE492=2035),0.89,IF(AND(A492="Middle East",AE492=2050),0.84,IF(AND(A492="Africa",AE492=2035),0.9,IF(AND(A492="Africa",AE492=2050),0.86,IF(AND(A492="Brazil",AE492=2035),0.93,IF(AND(A492="Brazil",AE492=2050),0.89,""))))))))))))))))))</f>
        <v>*0.93</v>
      </c>
      <c r="AG492" s="53" t="str">
        <f aca="false">AG491</f>
        <v>REZoning_Sol-Win</v>
      </c>
      <c r="AI492" s="1" t="s">
        <v>3800</v>
      </c>
      <c r="AJ492" s="57" t="s">
        <v>35</v>
      </c>
      <c r="AK492" s="1" t="n">
        <v>2050</v>
      </c>
      <c r="AL492" s="58" t="str">
        <f aca="false">"*"&amp;IF(AND(A492="EU",AK492=2035),0.93,IF(AND(A492="EU",AK492=2050),0.9,IF(AND(A492="USA",AK492=2035),0.92,IF(AND(A492="USA",AK492=2050),0.89,IF(AND(A492="Japan",AK492=2035),0.92,IF(AND(A492="Japan",AK492=2050),0.89,IF(AND(A492="Russia",AK492=2035),0.91,IF(AND(A492="Russia",AK492=2050),0.86,IF(AND(A492="China",AK492=2035),0.91,IF(AND(A492="China",AK492=2050),0.87,IF(AND(A492="India",AK492=2035),0.92,IF(AND(A492="India",AK492=2050),0.87,IF(AND(A492="Middle East",AK492=2035),0.89,IF(AND(A492="Middle East",AK492=2050),0.84,IF(AND(A492="Africa",AK492=2035),0.9,IF(AND(A492="Africa",AK492=2050),0.86,IF(AND(A492="Brazil",AK492=2035),0.93,IF(AND(A492="Brazil",AK492=2050),0.89,""))))))))))))))))))</f>
        <v>*0.9</v>
      </c>
      <c r="AM492" s="53" t="str">
        <f aca="false">AM491</f>
        <v>REZoning_Sol-Win</v>
      </c>
      <c r="AP492" s="0" t="s">
        <v>3800</v>
      </c>
      <c r="AQ492" s="38" t="s">
        <v>35</v>
      </c>
      <c r="AR492" s="38" t="n">
        <f aca="false">AR491</f>
        <v>2100</v>
      </c>
      <c r="AS492" s="38" t="s">
        <v>874</v>
      </c>
      <c r="AT492" s="38" t="s">
        <v>36</v>
      </c>
    </row>
    <row r="493" customFormat="false" ht="28.5" hidden="false" customHeight="true" outlineLevel="0" collapsed="false">
      <c r="A493" s="3" t="s">
        <v>51</v>
      </c>
      <c r="C493" s="0" t="s">
        <v>3801</v>
      </c>
      <c r="D493" s="50" t="s">
        <v>35</v>
      </c>
      <c r="E493" s="0" t="n">
        <v>2035</v>
      </c>
      <c r="F493" s="51" t="str">
        <f aca="false">"*"&amp;IF(AND(A493="EU",E493=2035),0.95,IF(AND(A493="EU",E493=2050),0.93,IF(AND(A493="USA",E493=2035),0.96,IF(AND(A493="USA",E493=2050),0.94,IF(AND(A493="Japan",E493=2035),0.94,IF(AND(A493="Japan",E493=2050),0.92,IF(AND(A493="Russia",E493=2035),0.95,IF(AND(A493="Russia",E493=2050),0.93,IF(AND(A493="China",E493=2035),0.94,IF(AND(A493="China",E493=2050),0.92,IF(AND(A493="India",E493=2035),0.95,IF(AND(A493="India",E493=2050),0.92,IF(AND(A493="Middle East",E493=2035),0.94,IF(AND(A493="Middle East",E493=2050),0.9,IF(AND(A493="Africa",E493=2035),0.94,IF(AND(A493="Africa",E493=2050),0.91,IF(AND(A493="Brazil",E493=2035),0.95,IF(AND(A493="Brazil",E493=2050),0.92,""))))))))))))))))))</f>
        <v>*0.95</v>
      </c>
      <c r="H493" s="0" t="s">
        <v>3801</v>
      </c>
      <c r="I493" s="50" t="s">
        <v>35</v>
      </c>
      <c r="J493" s="0" t="n">
        <v>2050</v>
      </c>
      <c r="K493" s="48" t="str">
        <f aca="false">"*"&amp;IF(AND(A493="EU",J493=2035),0.95,IF(AND(A493="EU",J493=2050),0.93,IF(AND(A493="USA",J493=2035),0.96,IF(AND(A493="USA",J493=2050),0.94,IF(AND(A493="Japan",J493=2035),0.94,IF(AND(A493="Japan",J493=2050),0.92,IF(AND(A493="Russia",J493=2035),0.95,IF(AND(A493="Russia",J493=2050),0.93,IF(AND(A493="China",J493=2035),0.94,IF(AND(A493="China",J493=2050),0.92,IF(AND(A493="India",J493=2035),0.95,IF(AND(A493="India",J493=2050),0.92,IF(AND(A493="Middle East",J493=2035),0.94,IF(AND(A493="Middle East",J493=2050),0.9,IF(AND(A493="Africa",J493=2035),0.94,IF(AND(A493="Africa",J493=2050),0.91,IF(AND(A493="Brazil",J493=2035),0.95,IF(AND(A493="Brazil",J493=2050),0.92,""))))))))))))))))))</f>
        <v>*0.93</v>
      </c>
      <c r="P493" s="41" t="s">
        <v>3801</v>
      </c>
      <c r="Q493" s="52" t="s">
        <v>35</v>
      </c>
      <c r="R493" s="41" t="n">
        <v>2035</v>
      </c>
      <c r="S493" s="53" t="str">
        <f aca="false">"*"&amp;IF(AND(A493="EU",R493=2035),0.95,IF(AND(A493="EU",R493=2050),0.93,IF(AND(A493="USA",R493=2035),0.96,IF(AND(A493="USA",R493=2050),0.93,IF(AND(A493="Japan",R493=2035),0.94,IF(AND(A493="Japan",R493=2050),0.92,IF(AND(A493="Russia",R493=2035),0.95,IF(AND(A493="Russia",R493=2050),0.91,IF(AND(A493="China",R493=2035),0.93,IF(AND(A493="China",R493=2050),0.92,IF(AND(A493="India",R493=2035),0.94,IF(AND(A493="India",R493=2050),0.91,IF(AND(A493="Middle East",R493=2035),0.92,IF(AND(A493="Middle East",R493=2050),0.89,IF(AND(A493="Africa",R493=2035),0.93,IF(AND(A493="Africa",R493=2050),0.9,IF(AND(A493="Brazil",R493=2035),0.95,IF(AND(A493="Brazil",R493=2050),0.92,""))))))))))))))))))</f>
        <v>*0.95</v>
      </c>
      <c r="U493" s="41" t="s">
        <v>3801</v>
      </c>
      <c r="V493" s="52" t="s">
        <v>35</v>
      </c>
      <c r="W493" s="41" t="n">
        <v>2050</v>
      </c>
      <c r="X493" s="53" t="str">
        <f aca="false">"*"&amp;IF(AND(A493="EU",W493=2035),0.95,IF(AND(A493="EU",W493=2050),0.93,IF(AND(A493="USA",W493=2035),0.96,IF(AND(A493="USA",W493=2050),0.93,IF(AND(A493="Japan",W493=2035),0.94,IF(AND(A493="Japan",W493=2050),0.92,IF(AND(A493="Russia",W493=2035),0.95,IF(AND(A493="Russia",W493=2050),0.91,IF(AND(A493="China",W493=2035),0.93,IF(AND(A493="China",W493=2050),0.92,IF(AND(A493="India",W493=2035),0.94,IF(AND(A493="India",W493=2050),0.91,IF(AND(A493="Middle East",W493=2035),0.92,IF(AND(A493="Middle East",W493=2050),0.89,IF(AND(A493="Africa",W493=2035),0.93,IF(AND(A493="Africa",W493=2050),0.9,IF(AND(A493="Brazil",W493=2035),0.95,IF(AND(A493="Brazil",W493=2050),0.92,""))))))))))))))))))</f>
        <v>*0.93</v>
      </c>
      <c r="AC493" s="1" t="s">
        <v>3801</v>
      </c>
      <c r="AD493" s="57" t="s">
        <v>35</v>
      </c>
      <c r="AE493" s="1" t="n">
        <v>2035</v>
      </c>
      <c r="AF493" s="58" t="str">
        <f aca="false">"*"&amp;IF(AND(A493="EU",AE493=2035),0.93,IF(AND(A493="EU",AE493=2050),0.9,IF(AND(A493="USA",AE493=2035),0.92,IF(AND(A493="USA",AE493=2050),0.89,IF(AND(A493="Japan",AE493=2035),0.92,IF(AND(A493="Japan",AE493=2050),0.89,IF(AND(A493="Russia",AE493=2035),0.91,IF(AND(A493="Russia",AE493=2050),0.86,IF(AND(A493="China",AE493=2035),0.91,IF(AND(A493="China",AE493=2050),0.87,IF(AND(A493="India",AE493=2035),0.92,IF(AND(A493="India",AE493=2050),0.87,IF(AND(A493="Middle East",AE493=2035),0.89,IF(AND(A493="Middle East",AE493=2050),0.84,IF(AND(A493="Africa",AE493=2035),0.9,IF(AND(A493="Africa",AE493=2050),0.86,IF(AND(A493="Brazil",AE493=2035),0.93,IF(AND(A493="Brazil",AE493=2050),0.89,""))))))))))))))))))</f>
        <v>*0.93</v>
      </c>
      <c r="AG493" s="53" t="str">
        <f aca="false">AG492</f>
        <v>REZoning_Sol-Win</v>
      </c>
      <c r="AI493" s="1" t="s">
        <v>3801</v>
      </c>
      <c r="AJ493" s="57" t="s">
        <v>35</v>
      </c>
      <c r="AK493" s="1" t="n">
        <v>2050</v>
      </c>
      <c r="AL493" s="58" t="str">
        <f aca="false">"*"&amp;IF(AND(A493="EU",AK493=2035),0.93,IF(AND(A493="EU",AK493=2050),0.9,IF(AND(A493="USA",AK493=2035),0.92,IF(AND(A493="USA",AK493=2050),0.89,IF(AND(A493="Japan",AK493=2035),0.92,IF(AND(A493="Japan",AK493=2050),0.89,IF(AND(A493="Russia",AK493=2035),0.91,IF(AND(A493="Russia",AK493=2050),0.86,IF(AND(A493="China",AK493=2035),0.91,IF(AND(A493="China",AK493=2050),0.87,IF(AND(A493="India",AK493=2035),0.92,IF(AND(A493="India",AK493=2050),0.87,IF(AND(A493="Middle East",AK493=2035),0.89,IF(AND(A493="Middle East",AK493=2050),0.84,IF(AND(A493="Africa",AK493=2035),0.9,IF(AND(A493="Africa",AK493=2050),0.86,IF(AND(A493="Brazil",AK493=2035),0.93,IF(AND(A493="Brazil",AK493=2050),0.89,""))))))))))))))))))</f>
        <v>*0.9</v>
      </c>
      <c r="AM493" s="53" t="str">
        <f aca="false">AM492</f>
        <v>REZoning_Sol-Win</v>
      </c>
      <c r="AP493" s="0" t="s">
        <v>3801</v>
      </c>
      <c r="AQ493" s="38" t="s">
        <v>35</v>
      </c>
      <c r="AR493" s="38" t="n">
        <f aca="false">AR492</f>
        <v>2100</v>
      </c>
      <c r="AS493" s="38" t="s">
        <v>874</v>
      </c>
      <c r="AT493" s="38" t="s">
        <v>36</v>
      </c>
    </row>
    <row r="494" customFormat="false" ht="28.5" hidden="false" customHeight="true" outlineLevel="0" collapsed="false">
      <c r="A494" s="3" t="s">
        <v>51</v>
      </c>
      <c r="C494" s="0" t="s">
        <v>3802</v>
      </c>
      <c r="D494" s="50" t="s">
        <v>35</v>
      </c>
      <c r="E494" s="0" t="n">
        <v>2035</v>
      </c>
      <c r="F494" s="51" t="str">
        <f aca="false">"*"&amp;IF(AND(A494="EU",E494=2035),0.95,IF(AND(A494="EU",E494=2050),0.93,IF(AND(A494="USA",E494=2035),0.96,IF(AND(A494="USA",E494=2050),0.94,IF(AND(A494="Japan",E494=2035),0.94,IF(AND(A494="Japan",E494=2050),0.92,IF(AND(A494="Russia",E494=2035),0.95,IF(AND(A494="Russia",E494=2050),0.93,IF(AND(A494="China",E494=2035),0.94,IF(AND(A494="China",E494=2050),0.92,IF(AND(A494="India",E494=2035),0.95,IF(AND(A494="India",E494=2050),0.92,IF(AND(A494="Middle East",E494=2035),0.94,IF(AND(A494="Middle East",E494=2050),0.9,IF(AND(A494="Africa",E494=2035),0.94,IF(AND(A494="Africa",E494=2050),0.91,IF(AND(A494="Brazil",E494=2035),0.95,IF(AND(A494="Brazil",E494=2050),0.92,""))))))))))))))))))</f>
        <v>*0.95</v>
      </c>
      <c r="H494" s="0" t="s">
        <v>3802</v>
      </c>
      <c r="I494" s="50" t="s">
        <v>35</v>
      </c>
      <c r="J494" s="0" t="n">
        <v>2050</v>
      </c>
      <c r="K494" s="48" t="str">
        <f aca="false">"*"&amp;IF(AND(A494="EU",J494=2035),0.95,IF(AND(A494="EU",J494=2050),0.93,IF(AND(A494="USA",J494=2035),0.96,IF(AND(A494="USA",J494=2050),0.94,IF(AND(A494="Japan",J494=2035),0.94,IF(AND(A494="Japan",J494=2050),0.92,IF(AND(A494="Russia",J494=2035),0.95,IF(AND(A494="Russia",J494=2050),0.93,IF(AND(A494="China",J494=2035),0.94,IF(AND(A494="China",J494=2050),0.92,IF(AND(A494="India",J494=2035),0.95,IF(AND(A494="India",J494=2050),0.92,IF(AND(A494="Middle East",J494=2035),0.94,IF(AND(A494="Middle East",J494=2050),0.9,IF(AND(A494="Africa",J494=2035),0.94,IF(AND(A494="Africa",J494=2050),0.91,IF(AND(A494="Brazil",J494=2035),0.95,IF(AND(A494="Brazil",J494=2050),0.92,""))))))))))))))))))</f>
        <v>*0.93</v>
      </c>
      <c r="P494" s="41" t="s">
        <v>3802</v>
      </c>
      <c r="Q494" s="52" t="s">
        <v>35</v>
      </c>
      <c r="R494" s="41" t="n">
        <v>2035</v>
      </c>
      <c r="S494" s="53" t="str">
        <f aca="false">"*"&amp;IF(AND(A494="EU",R494=2035),0.95,IF(AND(A494="EU",R494=2050),0.93,IF(AND(A494="USA",R494=2035),0.96,IF(AND(A494="USA",R494=2050),0.93,IF(AND(A494="Japan",R494=2035),0.94,IF(AND(A494="Japan",R494=2050),0.92,IF(AND(A494="Russia",R494=2035),0.95,IF(AND(A494="Russia",R494=2050),0.91,IF(AND(A494="China",R494=2035),0.93,IF(AND(A494="China",R494=2050),0.92,IF(AND(A494="India",R494=2035),0.94,IF(AND(A494="India",R494=2050),0.91,IF(AND(A494="Middle East",R494=2035),0.92,IF(AND(A494="Middle East",R494=2050),0.89,IF(AND(A494="Africa",R494=2035),0.93,IF(AND(A494="Africa",R494=2050),0.9,IF(AND(A494="Brazil",R494=2035),0.95,IF(AND(A494="Brazil",R494=2050),0.92,""))))))))))))))))))</f>
        <v>*0.95</v>
      </c>
      <c r="U494" s="41" t="s">
        <v>3802</v>
      </c>
      <c r="V494" s="52" t="s">
        <v>35</v>
      </c>
      <c r="W494" s="41" t="n">
        <v>2050</v>
      </c>
      <c r="X494" s="53" t="str">
        <f aca="false">"*"&amp;IF(AND(A494="EU",W494=2035),0.95,IF(AND(A494="EU",W494=2050),0.93,IF(AND(A494="USA",W494=2035),0.96,IF(AND(A494="USA",W494=2050),0.93,IF(AND(A494="Japan",W494=2035),0.94,IF(AND(A494="Japan",W494=2050),0.92,IF(AND(A494="Russia",W494=2035),0.95,IF(AND(A494="Russia",W494=2050),0.91,IF(AND(A494="China",W494=2035),0.93,IF(AND(A494="China",W494=2050),0.92,IF(AND(A494="India",W494=2035),0.94,IF(AND(A494="India",W494=2050),0.91,IF(AND(A494="Middle East",W494=2035),0.92,IF(AND(A494="Middle East",W494=2050),0.89,IF(AND(A494="Africa",W494=2035),0.93,IF(AND(A494="Africa",W494=2050),0.9,IF(AND(A494="Brazil",W494=2035),0.95,IF(AND(A494="Brazil",W494=2050),0.92,""))))))))))))))))))</f>
        <v>*0.93</v>
      </c>
      <c r="AC494" s="1" t="s">
        <v>3802</v>
      </c>
      <c r="AD494" s="57" t="s">
        <v>35</v>
      </c>
      <c r="AE494" s="1" t="n">
        <v>2035</v>
      </c>
      <c r="AF494" s="58" t="str">
        <f aca="false">"*"&amp;IF(AND(A494="EU",AE494=2035),0.93,IF(AND(A494="EU",AE494=2050),0.9,IF(AND(A494="USA",AE494=2035),0.92,IF(AND(A494="USA",AE494=2050),0.89,IF(AND(A494="Japan",AE494=2035),0.92,IF(AND(A494="Japan",AE494=2050),0.89,IF(AND(A494="Russia",AE494=2035),0.91,IF(AND(A494="Russia",AE494=2050),0.86,IF(AND(A494="China",AE494=2035),0.91,IF(AND(A494="China",AE494=2050),0.87,IF(AND(A494="India",AE494=2035),0.92,IF(AND(A494="India",AE494=2050),0.87,IF(AND(A494="Middle East",AE494=2035),0.89,IF(AND(A494="Middle East",AE494=2050),0.84,IF(AND(A494="Africa",AE494=2035),0.9,IF(AND(A494="Africa",AE494=2050),0.86,IF(AND(A494="Brazil",AE494=2035),0.93,IF(AND(A494="Brazil",AE494=2050),0.89,""))))))))))))))))))</f>
        <v>*0.93</v>
      </c>
      <c r="AG494" s="53" t="str">
        <f aca="false">AG493</f>
        <v>REZoning_Sol-Win</v>
      </c>
      <c r="AI494" s="1" t="s">
        <v>3802</v>
      </c>
      <c r="AJ494" s="57" t="s">
        <v>35</v>
      </c>
      <c r="AK494" s="1" t="n">
        <v>2050</v>
      </c>
      <c r="AL494" s="58" t="str">
        <f aca="false">"*"&amp;IF(AND(A494="EU",AK494=2035),0.93,IF(AND(A494="EU",AK494=2050),0.9,IF(AND(A494="USA",AK494=2035),0.92,IF(AND(A494="USA",AK494=2050),0.89,IF(AND(A494="Japan",AK494=2035),0.92,IF(AND(A494="Japan",AK494=2050),0.89,IF(AND(A494="Russia",AK494=2035),0.91,IF(AND(A494="Russia",AK494=2050),0.86,IF(AND(A494="China",AK494=2035),0.91,IF(AND(A494="China",AK494=2050),0.87,IF(AND(A494="India",AK494=2035),0.92,IF(AND(A494="India",AK494=2050),0.87,IF(AND(A494="Middle East",AK494=2035),0.89,IF(AND(A494="Middle East",AK494=2050),0.84,IF(AND(A494="Africa",AK494=2035),0.9,IF(AND(A494="Africa",AK494=2050),0.86,IF(AND(A494="Brazil",AK494=2035),0.93,IF(AND(A494="Brazil",AK494=2050),0.89,""))))))))))))))))))</f>
        <v>*0.9</v>
      </c>
      <c r="AM494" s="53" t="str">
        <f aca="false">AM493</f>
        <v>REZoning_Sol-Win</v>
      </c>
      <c r="AP494" s="0" t="s">
        <v>3802</v>
      </c>
      <c r="AQ494" s="38" t="s">
        <v>35</v>
      </c>
      <c r="AR494" s="38" t="n">
        <f aca="false">AR493</f>
        <v>2100</v>
      </c>
      <c r="AS494" s="38" t="s">
        <v>874</v>
      </c>
      <c r="AT494" s="38" t="s">
        <v>36</v>
      </c>
    </row>
    <row r="495" customFormat="false" ht="28.5" hidden="false" customHeight="true" outlineLevel="0" collapsed="false">
      <c r="A495" s="3" t="s">
        <v>51</v>
      </c>
      <c r="C495" s="0" t="s">
        <v>3803</v>
      </c>
      <c r="D495" s="50" t="s">
        <v>35</v>
      </c>
      <c r="E495" s="0" t="n">
        <v>2035</v>
      </c>
      <c r="F495" s="51" t="str">
        <f aca="false">"*"&amp;IF(AND(A495="EU",E495=2035),0.95,IF(AND(A495="EU",E495=2050),0.93,IF(AND(A495="USA",E495=2035),0.96,IF(AND(A495="USA",E495=2050),0.94,IF(AND(A495="Japan",E495=2035),0.94,IF(AND(A495="Japan",E495=2050),0.92,IF(AND(A495="Russia",E495=2035),0.95,IF(AND(A495="Russia",E495=2050),0.93,IF(AND(A495="China",E495=2035),0.94,IF(AND(A495="China",E495=2050),0.92,IF(AND(A495="India",E495=2035),0.95,IF(AND(A495="India",E495=2050),0.92,IF(AND(A495="Middle East",E495=2035),0.94,IF(AND(A495="Middle East",E495=2050),0.9,IF(AND(A495="Africa",E495=2035),0.94,IF(AND(A495="Africa",E495=2050),0.91,IF(AND(A495="Brazil",E495=2035),0.95,IF(AND(A495="Brazil",E495=2050),0.92,""))))))))))))))))))</f>
        <v>*0.95</v>
      </c>
      <c r="H495" s="0" t="s">
        <v>3803</v>
      </c>
      <c r="I495" s="50" t="s">
        <v>35</v>
      </c>
      <c r="J495" s="0" t="n">
        <v>2050</v>
      </c>
      <c r="K495" s="48" t="str">
        <f aca="false">"*"&amp;IF(AND(A495="EU",J495=2035),0.95,IF(AND(A495="EU",J495=2050),0.93,IF(AND(A495="USA",J495=2035),0.96,IF(AND(A495="USA",J495=2050),0.94,IF(AND(A495="Japan",J495=2035),0.94,IF(AND(A495="Japan",J495=2050),0.92,IF(AND(A495="Russia",J495=2035),0.95,IF(AND(A495="Russia",J495=2050),0.93,IF(AND(A495="China",J495=2035),0.94,IF(AND(A495="China",J495=2050),0.92,IF(AND(A495="India",J495=2035),0.95,IF(AND(A495="India",J495=2050),0.92,IF(AND(A495="Middle East",J495=2035),0.94,IF(AND(A495="Middle East",J495=2050),0.9,IF(AND(A495="Africa",J495=2035),0.94,IF(AND(A495="Africa",J495=2050),0.91,IF(AND(A495="Brazil",J495=2035),0.95,IF(AND(A495="Brazil",J495=2050),0.92,""))))))))))))))))))</f>
        <v>*0.93</v>
      </c>
      <c r="P495" s="41" t="s">
        <v>3803</v>
      </c>
      <c r="Q495" s="52" t="s">
        <v>35</v>
      </c>
      <c r="R495" s="41" t="n">
        <v>2035</v>
      </c>
      <c r="S495" s="53" t="str">
        <f aca="false">"*"&amp;IF(AND(A495="EU",R495=2035),0.95,IF(AND(A495="EU",R495=2050),0.93,IF(AND(A495="USA",R495=2035),0.96,IF(AND(A495="USA",R495=2050),0.93,IF(AND(A495="Japan",R495=2035),0.94,IF(AND(A495="Japan",R495=2050),0.92,IF(AND(A495="Russia",R495=2035),0.95,IF(AND(A495="Russia",R495=2050),0.91,IF(AND(A495="China",R495=2035),0.93,IF(AND(A495="China",R495=2050),0.92,IF(AND(A495="India",R495=2035),0.94,IF(AND(A495="India",R495=2050),0.91,IF(AND(A495="Middle East",R495=2035),0.92,IF(AND(A495="Middle East",R495=2050),0.89,IF(AND(A495="Africa",R495=2035),0.93,IF(AND(A495="Africa",R495=2050),0.9,IF(AND(A495="Brazil",R495=2035),0.95,IF(AND(A495="Brazil",R495=2050),0.92,""))))))))))))))))))</f>
        <v>*0.95</v>
      </c>
      <c r="U495" s="41" t="s">
        <v>3803</v>
      </c>
      <c r="V495" s="52" t="s">
        <v>35</v>
      </c>
      <c r="W495" s="41" t="n">
        <v>2050</v>
      </c>
      <c r="X495" s="53" t="str">
        <f aca="false">"*"&amp;IF(AND(A495="EU",W495=2035),0.95,IF(AND(A495="EU",W495=2050),0.93,IF(AND(A495="USA",W495=2035),0.96,IF(AND(A495="USA",W495=2050),0.93,IF(AND(A495="Japan",W495=2035),0.94,IF(AND(A495="Japan",W495=2050),0.92,IF(AND(A495="Russia",W495=2035),0.95,IF(AND(A495="Russia",W495=2050),0.91,IF(AND(A495="China",W495=2035),0.93,IF(AND(A495="China",W495=2050),0.92,IF(AND(A495="India",W495=2035),0.94,IF(AND(A495="India",W495=2050),0.91,IF(AND(A495="Middle East",W495=2035),0.92,IF(AND(A495="Middle East",W495=2050),0.89,IF(AND(A495="Africa",W495=2035),0.93,IF(AND(A495="Africa",W495=2050),0.9,IF(AND(A495="Brazil",W495=2035),0.95,IF(AND(A495="Brazil",W495=2050),0.92,""))))))))))))))))))</f>
        <v>*0.93</v>
      </c>
      <c r="AC495" s="1" t="s">
        <v>3803</v>
      </c>
      <c r="AD495" s="57" t="s">
        <v>35</v>
      </c>
      <c r="AE495" s="1" t="n">
        <v>2035</v>
      </c>
      <c r="AF495" s="58" t="str">
        <f aca="false">"*"&amp;IF(AND(A495="EU",AE495=2035),0.93,IF(AND(A495="EU",AE495=2050),0.9,IF(AND(A495="USA",AE495=2035),0.92,IF(AND(A495="USA",AE495=2050),0.89,IF(AND(A495="Japan",AE495=2035),0.92,IF(AND(A495="Japan",AE495=2050),0.89,IF(AND(A495="Russia",AE495=2035),0.91,IF(AND(A495="Russia",AE495=2050),0.86,IF(AND(A495="China",AE495=2035),0.91,IF(AND(A495="China",AE495=2050),0.87,IF(AND(A495="India",AE495=2035),0.92,IF(AND(A495="India",AE495=2050),0.87,IF(AND(A495="Middle East",AE495=2035),0.89,IF(AND(A495="Middle East",AE495=2050),0.84,IF(AND(A495="Africa",AE495=2035),0.9,IF(AND(A495="Africa",AE495=2050),0.86,IF(AND(A495="Brazil",AE495=2035),0.93,IF(AND(A495="Brazil",AE495=2050),0.89,""))))))))))))))))))</f>
        <v>*0.93</v>
      </c>
      <c r="AG495" s="53" t="str">
        <f aca="false">AG494</f>
        <v>REZoning_Sol-Win</v>
      </c>
      <c r="AI495" s="1" t="s">
        <v>3803</v>
      </c>
      <c r="AJ495" s="57" t="s">
        <v>35</v>
      </c>
      <c r="AK495" s="1" t="n">
        <v>2050</v>
      </c>
      <c r="AL495" s="58" t="str">
        <f aca="false">"*"&amp;IF(AND(A495="EU",AK495=2035),0.93,IF(AND(A495="EU",AK495=2050),0.9,IF(AND(A495="USA",AK495=2035),0.92,IF(AND(A495="USA",AK495=2050),0.89,IF(AND(A495="Japan",AK495=2035),0.92,IF(AND(A495="Japan",AK495=2050),0.89,IF(AND(A495="Russia",AK495=2035),0.91,IF(AND(A495="Russia",AK495=2050),0.86,IF(AND(A495="China",AK495=2035),0.91,IF(AND(A495="China",AK495=2050),0.87,IF(AND(A495="India",AK495=2035),0.92,IF(AND(A495="India",AK495=2050),0.87,IF(AND(A495="Middle East",AK495=2035),0.89,IF(AND(A495="Middle East",AK495=2050),0.84,IF(AND(A495="Africa",AK495=2035),0.9,IF(AND(A495="Africa",AK495=2050),0.86,IF(AND(A495="Brazil",AK495=2035),0.93,IF(AND(A495="Brazil",AK495=2050),0.89,""))))))))))))))))))</f>
        <v>*0.9</v>
      </c>
      <c r="AM495" s="53" t="str">
        <f aca="false">AM494</f>
        <v>REZoning_Sol-Win</v>
      </c>
      <c r="AP495" s="0" t="s">
        <v>3803</v>
      </c>
      <c r="AQ495" s="38" t="s">
        <v>35</v>
      </c>
      <c r="AR495" s="38" t="n">
        <f aca="false">AR494</f>
        <v>2100</v>
      </c>
      <c r="AS495" s="38" t="s">
        <v>874</v>
      </c>
      <c r="AT495" s="38" t="s">
        <v>36</v>
      </c>
    </row>
    <row r="496" customFormat="false" ht="28.5" hidden="false" customHeight="true" outlineLevel="0" collapsed="false">
      <c r="A496" s="3" t="s">
        <v>51</v>
      </c>
      <c r="C496" s="0" t="s">
        <v>3804</v>
      </c>
      <c r="D496" s="50" t="s">
        <v>35</v>
      </c>
      <c r="E496" s="0" t="n">
        <v>2035</v>
      </c>
      <c r="F496" s="51" t="str">
        <f aca="false">"*"&amp;IF(AND(A496="EU",E496=2035),0.95,IF(AND(A496="EU",E496=2050),0.93,IF(AND(A496="USA",E496=2035),0.96,IF(AND(A496="USA",E496=2050),0.94,IF(AND(A496="Japan",E496=2035),0.94,IF(AND(A496="Japan",E496=2050),0.92,IF(AND(A496="Russia",E496=2035),0.95,IF(AND(A496="Russia",E496=2050),0.93,IF(AND(A496="China",E496=2035),0.94,IF(AND(A496="China",E496=2050),0.92,IF(AND(A496="India",E496=2035),0.95,IF(AND(A496="India",E496=2050),0.92,IF(AND(A496="Middle East",E496=2035),0.94,IF(AND(A496="Middle East",E496=2050),0.9,IF(AND(A496="Africa",E496=2035),0.94,IF(AND(A496="Africa",E496=2050),0.91,IF(AND(A496="Brazil",E496=2035),0.95,IF(AND(A496="Brazil",E496=2050),0.92,""))))))))))))))))))</f>
        <v>*0.95</v>
      </c>
      <c r="H496" s="0" t="s">
        <v>3804</v>
      </c>
      <c r="I496" s="50" t="s">
        <v>35</v>
      </c>
      <c r="J496" s="0" t="n">
        <v>2050</v>
      </c>
      <c r="K496" s="48" t="str">
        <f aca="false">"*"&amp;IF(AND(A496="EU",J496=2035),0.95,IF(AND(A496="EU",J496=2050),0.93,IF(AND(A496="USA",J496=2035),0.96,IF(AND(A496="USA",J496=2050),0.94,IF(AND(A496="Japan",J496=2035),0.94,IF(AND(A496="Japan",J496=2050),0.92,IF(AND(A496="Russia",J496=2035),0.95,IF(AND(A496="Russia",J496=2050),0.93,IF(AND(A496="China",J496=2035),0.94,IF(AND(A496="China",J496=2050),0.92,IF(AND(A496="India",J496=2035),0.95,IF(AND(A496="India",J496=2050),0.92,IF(AND(A496="Middle East",J496=2035),0.94,IF(AND(A496="Middle East",J496=2050),0.9,IF(AND(A496="Africa",J496=2035),0.94,IF(AND(A496="Africa",J496=2050),0.91,IF(AND(A496="Brazil",J496=2035),0.95,IF(AND(A496="Brazil",J496=2050),0.92,""))))))))))))))))))</f>
        <v>*0.93</v>
      </c>
      <c r="P496" s="41" t="s">
        <v>3804</v>
      </c>
      <c r="Q496" s="52" t="s">
        <v>35</v>
      </c>
      <c r="R496" s="41" t="n">
        <v>2035</v>
      </c>
      <c r="S496" s="53" t="str">
        <f aca="false">"*"&amp;IF(AND(A496="EU",R496=2035),0.95,IF(AND(A496="EU",R496=2050),0.93,IF(AND(A496="USA",R496=2035),0.96,IF(AND(A496="USA",R496=2050),0.93,IF(AND(A496="Japan",R496=2035),0.94,IF(AND(A496="Japan",R496=2050),0.92,IF(AND(A496="Russia",R496=2035),0.95,IF(AND(A496="Russia",R496=2050),0.91,IF(AND(A496="China",R496=2035),0.93,IF(AND(A496="China",R496=2050),0.92,IF(AND(A496="India",R496=2035),0.94,IF(AND(A496="India",R496=2050),0.91,IF(AND(A496="Middle East",R496=2035),0.92,IF(AND(A496="Middle East",R496=2050),0.89,IF(AND(A496="Africa",R496=2035),0.93,IF(AND(A496="Africa",R496=2050),0.9,IF(AND(A496="Brazil",R496=2035),0.95,IF(AND(A496="Brazil",R496=2050),0.92,""))))))))))))))))))</f>
        <v>*0.95</v>
      </c>
      <c r="U496" s="41" t="s">
        <v>3804</v>
      </c>
      <c r="V496" s="52" t="s">
        <v>35</v>
      </c>
      <c r="W496" s="41" t="n">
        <v>2050</v>
      </c>
      <c r="X496" s="53" t="str">
        <f aca="false">"*"&amp;IF(AND(A496="EU",W496=2035),0.95,IF(AND(A496="EU",W496=2050),0.93,IF(AND(A496="USA",W496=2035),0.96,IF(AND(A496="USA",W496=2050),0.93,IF(AND(A496="Japan",W496=2035),0.94,IF(AND(A496="Japan",W496=2050),0.92,IF(AND(A496="Russia",W496=2035),0.95,IF(AND(A496="Russia",W496=2050),0.91,IF(AND(A496="China",W496=2035),0.93,IF(AND(A496="China",W496=2050),0.92,IF(AND(A496="India",W496=2035),0.94,IF(AND(A496="India",W496=2050),0.91,IF(AND(A496="Middle East",W496=2035),0.92,IF(AND(A496="Middle East",W496=2050),0.89,IF(AND(A496="Africa",W496=2035),0.93,IF(AND(A496="Africa",W496=2050),0.9,IF(AND(A496="Brazil",W496=2035),0.95,IF(AND(A496="Brazil",W496=2050),0.92,""))))))))))))))))))</f>
        <v>*0.93</v>
      </c>
      <c r="AC496" s="1" t="s">
        <v>3804</v>
      </c>
      <c r="AD496" s="57" t="s">
        <v>35</v>
      </c>
      <c r="AE496" s="1" t="n">
        <v>2035</v>
      </c>
      <c r="AF496" s="58" t="str">
        <f aca="false">"*"&amp;IF(AND(A496="EU",AE496=2035),0.93,IF(AND(A496="EU",AE496=2050),0.9,IF(AND(A496="USA",AE496=2035),0.92,IF(AND(A496="USA",AE496=2050),0.89,IF(AND(A496="Japan",AE496=2035),0.92,IF(AND(A496="Japan",AE496=2050),0.89,IF(AND(A496="Russia",AE496=2035),0.91,IF(AND(A496="Russia",AE496=2050),0.86,IF(AND(A496="China",AE496=2035),0.91,IF(AND(A496="China",AE496=2050),0.87,IF(AND(A496="India",AE496=2035),0.92,IF(AND(A496="India",AE496=2050),0.87,IF(AND(A496="Middle East",AE496=2035),0.89,IF(AND(A496="Middle East",AE496=2050),0.84,IF(AND(A496="Africa",AE496=2035),0.9,IF(AND(A496="Africa",AE496=2050),0.86,IF(AND(A496="Brazil",AE496=2035),0.93,IF(AND(A496="Brazil",AE496=2050),0.89,""))))))))))))))))))</f>
        <v>*0.93</v>
      </c>
      <c r="AG496" s="53" t="str">
        <f aca="false">AG495</f>
        <v>REZoning_Sol-Win</v>
      </c>
      <c r="AI496" s="1" t="s">
        <v>3804</v>
      </c>
      <c r="AJ496" s="57" t="s">
        <v>35</v>
      </c>
      <c r="AK496" s="1" t="n">
        <v>2050</v>
      </c>
      <c r="AL496" s="58" t="str">
        <f aca="false">"*"&amp;IF(AND(A496="EU",AK496=2035),0.93,IF(AND(A496="EU",AK496=2050),0.9,IF(AND(A496="USA",AK496=2035),0.92,IF(AND(A496="USA",AK496=2050),0.89,IF(AND(A496="Japan",AK496=2035),0.92,IF(AND(A496="Japan",AK496=2050),0.89,IF(AND(A496="Russia",AK496=2035),0.91,IF(AND(A496="Russia",AK496=2050),0.86,IF(AND(A496="China",AK496=2035),0.91,IF(AND(A496="China",AK496=2050),0.87,IF(AND(A496="India",AK496=2035),0.92,IF(AND(A496="India",AK496=2050),0.87,IF(AND(A496="Middle East",AK496=2035),0.89,IF(AND(A496="Middle East",AK496=2050),0.84,IF(AND(A496="Africa",AK496=2035),0.9,IF(AND(A496="Africa",AK496=2050),0.86,IF(AND(A496="Brazil",AK496=2035),0.93,IF(AND(A496="Brazil",AK496=2050),0.89,""))))))))))))))))))</f>
        <v>*0.9</v>
      </c>
      <c r="AM496" s="53" t="str">
        <f aca="false">AM495</f>
        <v>REZoning_Sol-Win</v>
      </c>
      <c r="AP496" s="0" t="s">
        <v>3804</v>
      </c>
      <c r="AQ496" s="38" t="s">
        <v>35</v>
      </c>
      <c r="AR496" s="38" t="n">
        <f aca="false">AR495</f>
        <v>2100</v>
      </c>
      <c r="AS496" s="38" t="s">
        <v>874</v>
      </c>
      <c r="AT496" s="38" t="s">
        <v>36</v>
      </c>
    </row>
    <row r="497" customFormat="false" ht="28.5" hidden="false" customHeight="true" outlineLevel="0" collapsed="false">
      <c r="A497" s="3" t="s">
        <v>51</v>
      </c>
      <c r="C497" s="0" t="s">
        <v>3805</v>
      </c>
      <c r="D497" s="50" t="s">
        <v>35</v>
      </c>
      <c r="E497" s="0" t="n">
        <v>2035</v>
      </c>
      <c r="F497" s="51" t="str">
        <f aca="false">"*"&amp;IF(AND(A497="EU",E497=2035),0.95,IF(AND(A497="EU",E497=2050),0.93,IF(AND(A497="USA",E497=2035),0.96,IF(AND(A497="USA",E497=2050),0.94,IF(AND(A497="Japan",E497=2035),0.94,IF(AND(A497="Japan",E497=2050),0.92,IF(AND(A497="Russia",E497=2035),0.95,IF(AND(A497="Russia",E497=2050),0.93,IF(AND(A497="China",E497=2035),0.94,IF(AND(A497="China",E497=2050),0.92,IF(AND(A497="India",E497=2035),0.95,IF(AND(A497="India",E497=2050),0.92,IF(AND(A497="Middle East",E497=2035),0.94,IF(AND(A497="Middle East",E497=2050),0.9,IF(AND(A497="Africa",E497=2035),0.94,IF(AND(A497="Africa",E497=2050),0.91,IF(AND(A497="Brazil",E497=2035),0.95,IF(AND(A497="Brazil",E497=2050),0.92,""))))))))))))))))))</f>
        <v>*0.95</v>
      </c>
      <c r="H497" s="0" t="s">
        <v>3805</v>
      </c>
      <c r="I497" s="50" t="s">
        <v>35</v>
      </c>
      <c r="J497" s="0" t="n">
        <v>2050</v>
      </c>
      <c r="K497" s="48" t="str">
        <f aca="false">"*"&amp;IF(AND(A497="EU",J497=2035),0.95,IF(AND(A497="EU",J497=2050),0.93,IF(AND(A497="USA",J497=2035),0.96,IF(AND(A497="USA",J497=2050),0.94,IF(AND(A497="Japan",J497=2035),0.94,IF(AND(A497="Japan",J497=2050),0.92,IF(AND(A497="Russia",J497=2035),0.95,IF(AND(A497="Russia",J497=2050),0.93,IF(AND(A497="China",J497=2035),0.94,IF(AND(A497="China",J497=2050),0.92,IF(AND(A497="India",J497=2035),0.95,IF(AND(A497="India",J497=2050),0.92,IF(AND(A497="Middle East",J497=2035),0.94,IF(AND(A497="Middle East",J497=2050),0.9,IF(AND(A497="Africa",J497=2035),0.94,IF(AND(A497="Africa",J497=2050),0.91,IF(AND(A497="Brazil",J497=2035),0.95,IF(AND(A497="Brazil",J497=2050),0.92,""))))))))))))))))))</f>
        <v>*0.93</v>
      </c>
      <c r="P497" s="41" t="s">
        <v>3805</v>
      </c>
      <c r="Q497" s="52" t="s">
        <v>35</v>
      </c>
      <c r="R497" s="41" t="n">
        <v>2035</v>
      </c>
      <c r="S497" s="53" t="str">
        <f aca="false">"*"&amp;IF(AND(A497="EU",R497=2035),0.95,IF(AND(A497="EU",R497=2050),0.93,IF(AND(A497="USA",R497=2035),0.96,IF(AND(A497="USA",R497=2050),0.93,IF(AND(A497="Japan",R497=2035),0.94,IF(AND(A497="Japan",R497=2050),0.92,IF(AND(A497="Russia",R497=2035),0.95,IF(AND(A497="Russia",R497=2050),0.91,IF(AND(A497="China",R497=2035),0.93,IF(AND(A497="China",R497=2050),0.92,IF(AND(A497="India",R497=2035),0.94,IF(AND(A497="India",R497=2050),0.91,IF(AND(A497="Middle East",R497=2035),0.92,IF(AND(A497="Middle East",R497=2050),0.89,IF(AND(A497="Africa",R497=2035),0.93,IF(AND(A497="Africa",R497=2050),0.9,IF(AND(A497="Brazil",R497=2035),0.95,IF(AND(A497="Brazil",R497=2050),0.92,""))))))))))))))))))</f>
        <v>*0.95</v>
      </c>
      <c r="U497" s="41" t="s">
        <v>3805</v>
      </c>
      <c r="V497" s="52" t="s">
        <v>35</v>
      </c>
      <c r="W497" s="41" t="n">
        <v>2050</v>
      </c>
      <c r="X497" s="53" t="str">
        <f aca="false">"*"&amp;IF(AND(A497="EU",W497=2035),0.95,IF(AND(A497="EU",W497=2050),0.93,IF(AND(A497="USA",W497=2035),0.96,IF(AND(A497="USA",W497=2050),0.93,IF(AND(A497="Japan",W497=2035),0.94,IF(AND(A497="Japan",W497=2050),0.92,IF(AND(A497="Russia",W497=2035),0.95,IF(AND(A497="Russia",W497=2050),0.91,IF(AND(A497="China",W497=2035),0.93,IF(AND(A497="China",W497=2050),0.92,IF(AND(A497="India",W497=2035),0.94,IF(AND(A497="India",W497=2050),0.91,IF(AND(A497="Middle East",W497=2035),0.92,IF(AND(A497="Middle East",W497=2050),0.89,IF(AND(A497="Africa",W497=2035),0.93,IF(AND(A497="Africa",W497=2050),0.9,IF(AND(A497="Brazil",W497=2035),0.95,IF(AND(A497="Brazil",W497=2050),0.92,""))))))))))))))))))</f>
        <v>*0.93</v>
      </c>
      <c r="AC497" s="1" t="s">
        <v>3805</v>
      </c>
      <c r="AD497" s="57" t="s">
        <v>35</v>
      </c>
      <c r="AE497" s="1" t="n">
        <v>2035</v>
      </c>
      <c r="AF497" s="58" t="str">
        <f aca="false">"*"&amp;IF(AND(A497="EU",AE497=2035),0.93,IF(AND(A497="EU",AE497=2050),0.9,IF(AND(A497="USA",AE497=2035),0.92,IF(AND(A497="USA",AE497=2050),0.89,IF(AND(A497="Japan",AE497=2035),0.92,IF(AND(A497="Japan",AE497=2050),0.89,IF(AND(A497="Russia",AE497=2035),0.91,IF(AND(A497="Russia",AE497=2050),0.86,IF(AND(A497="China",AE497=2035),0.91,IF(AND(A497="China",AE497=2050),0.87,IF(AND(A497="India",AE497=2035),0.92,IF(AND(A497="India",AE497=2050),0.87,IF(AND(A497="Middle East",AE497=2035),0.89,IF(AND(A497="Middle East",AE497=2050),0.84,IF(AND(A497="Africa",AE497=2035),0.9,IF(AND(A497="Africa",AE497=2050),0.86,IF(AND(A497="Brazil",AE497=2035),0.93,IF(AND(A497="Brazil",AE497=2050),0.89,""))))))))))))))))))</f>
        <v>*0.93</v>
      </c>
      <c r="AG497" s="53" t="str">
        <f aca="false">AG496</f>
        <v>REZoning_Sol-Win</v>
      </c>
      <c r="AI497" s="1" t="s">
        <v>3805</v>
      </c>
      <c r="AJ497" s="57" t="s">
        <v>35</v>
      </c>
      <c r="AK497" s="1" t="n">
        <v>2050</v>
      </c>
      <c r="AL497" s="58" t="str">
        <f aca="false">"*"&amp;IF(AND(A497="EU",AK497=2035),0.93,IF(AND(A497="EU",AK497=2050),0.9,IF(AND(A497="USA",AK497=2035),0.92,IF(AND(A497="USA",AK497=2050),0.89,IF(AND(A497="Japan",AK497=2035),0.92,IF(AND(A497="Japan",AK497=2050),0.89,IF(AND(A497="Russia",AK497=2035),0.91,IF(AND(A497="Russia",AK497=2050),0.86,IF(AND(A497="China",AK497=2035),0.91,IF(AND(A497="China",AK497=2050),0.87,IF(AND(A497="India",AK497=2035),0.92,IF(AND(A497="India",AK497=2050),0.87,IF(AND(A497="Middle East",AK497=2035),0.89,IF(AND(A497="Middle East",AK497=2050),0.84,IF(AND(A497="Africa",AK497=2035),0.9,IF(AND(A497="Africa",AK497=2050),0.86,IF(AND(A497="Brazil",AK497=2035),0.93,IF(AND(A497="Brazil",AK497=2050),0.89,""))))))))))))))))))</f>
        <v>*0.9</v>
      </c>
      <c r="AM497" s="53" t="str">
        <f aca="false">AM496</f>
        <v>REZoning_Sol-Win</v>
      </c>
      <c r="AP497" s="0" t="s">
        <v>3805</v>
      </c>
      <c r="AQ497" s="38" t="s">
        <v>35</v>
      </c>
      <c r="AR497" s="38" t="n">
        <f aca="false">AR496</f>
        <v>2100</v>
      </c>
      <c r="AS497" s="38" t="s">
        <v>874</v>
      </c>
      <c r="AT497" s="38" t="s">
        <v>36</v>
      </c>
    </row>
    <row r="498" customFormat="false" ht="28.5" hidden="false" customHeight="true" outlineLevel="0" collapsed="false">
      <c r="A498" s="3" t="s">
        <v>51</v>
      </c>
      <c r="C498" s="0" t="s">
        <v>3806</v>
      </c>
      <c r="D498" s="50" t="s">
        <v>35</v>
      </c>
      <c r="E498" s="0" t="n">
        <v>2035</v>
      </c>
      <c r="F498" s="51" t="str">
        <f aca="false">"*"&amp;IF(AND(A498="EU",E498=2035),0.95,IF(AND(A498="EU",E498=2050),0.93,IF(AND(A498="USA",E498=2035),0.96,IF(AND(A498="USA",E498=2050),0.94,IF(AND(A498="Japan",E498=2035),0.94,IF(AND(A498="Japan",E498=2050),0.92,IF(AND(A498="Russia",E498=2035),0.95,IF(AND(A498="Russia",E498=2050),0.93,IF(AND(A498="China",E498=2035),0.94,IF(AND(A498="China",E498=2050),0.92,IF(AND(A498="India",E498=2035),0.95,IF(AND(A498="India",E498=2050),0.92,IF(AND(A498="Middle East",E498=2035),0.94,IF(AND(A498="Middle East",E498=2050),0.9,IF(AND(A498="Africa",E498=2035),0.94,IF(AND(A498="Africa",E498=2050),0.91,IF(AND(A498="Brazil",E498=2035),0.95,IF(AND(A498="Brazil",E498=2050),0.92,""))))))))))))))))))</f>
        <v>*0.95</v>
      </c>
      <c r="H498" s="0" t="s">
        <v>3806</v>
      </c>
      <c r="I498" s="50" t="s">
        <v>35</v>
      </c>
      <c r="J498" s="0" t="n">
        <v>2050</v>
      </c>
      <c r="K498" s="48" t="str">
        <f aca="false">"*"&amp;IF(AND(A498="EU",J498=2035),0.95,IF(AND(A498="EU",J498=2050),0.93,IF(AND(A498="USA",J498=2035),0.96,IF(AND(A498="USA",J498=2050),0.94,IF(AND(A498="Japan",J498=2035),0.94,IF(AND(A498="Japan",J498=2050),0.92,IF(AND(A498="Russia",J498=2035),0.95,IF(AND(A498="Russia",J498=2050),0.93,IF(AND(A498="China",J498=2035),0.94,IF(AND(A498="China",J498=2050),0.92,IF(AND(A498="India",J498=2035),0.95,IF(AND(A498="India",J498=2050),0.92,IF(AND(A498="Middle East",J498=2035),0.94,IF(AND(A498="Middle East",J498=2050),0.9,IF(AND(A498="Africa",J498=2035),0.94,IF(AND(A498="Africa",J498=2050),0.91,IF(AND(A498="Brazil",J498=2035),0.95,IF(AND(A498="Brazil",J498=2050),0.92,""))))))))))))))))))</f>
        <v>*0.93</v>
      </c>
      <c r="P498" s="41" t="s">
        <v>3806</v>
      </c>
      <c r="Q498" s="52" t="s">
        <v>35</v>
      </c>
      <c r="R498" s="41" t="n">
        <v>2035</v>
      </c>
      <c r="S498" s="53" t="str">
        <f aca="false">"*"&amp;IF(AND(A498="EU",R498=2035),0.95,IF(AND(A498="EU",R498=2050),0.93,IF(AND(A498="USA",R498=2035),0.96,IF(AND(A498="USA",R498=2050),0.93,IF(AND(A498="Japan",R498=2035),0.94,IF(AND(A498="Japan",R498=2050),0.92,IF(AND(A498="Russia",R498=2035),0.95,IF(AND(A498="Russia",R498=2050),0.91,IF(AND(A498="China",R498=2035),0.93,IF(AND(A498="China",R498=2050),0.92,IF(AND(A498="India",R498=2035),0.94,IF(AND(A498="India",R498=2050),0.91,IF(AND(A498="Middle East",R498=2035),0.92,IF(AND(A498="Middle East",R498=2050),0.89,IF(AND(A498="Africa",R498=2035),0.93,IF(AND(A498="Africa",R498=2050),0.9,IF(AND(A498="Brazil",R498=2035),0.95,IF(AND(A498="Brazil",R498=2050),0.92,""))))))))))))))))))</f>
        <v>*0.95</v>
      </c>
      <c r="U498" s="41" t="s">
        <v>3806</v>
      </c>
      <c r="V498" s="52" t="s">
        <v>35</v>
      </c>
      <c r="W498" s="41" t="n">
        <v>2050</v>
      </c>
      <c r="X498" s="53" t="str">
        <f aca="false">"*"&amp;IF(AND(A498="EU",W498=2035),0.95,IF(AND(A498="EU",W498=2050),0.93,IF(AND(A498="USA",W498=2035),0.96,IF(AND(A498="USA",W498=2050),0.93,IF(AND(A498="Japan",W498=2035),0.94,IF(AND(A498="Japan",W498=2050),0.92,IF(AND(A498="Russia",W498=2035),0.95,IF(AND(A498="Russia",W498=2050),0.91,IF(AND(A498="China",W498=2035),0.93,IF(AND(A498="China",W498=2050),0.92,IF(AND(A498="India",W498=2035),0.94,IF(AND(A498="India",W498=2050),0.91,IF(AND(A498="Middle East",W498=2035),0.92,IF(AND(A498="Middle East",W498=2050),0.89,IF(AND(A498="Africa",W498=2035),0.93,IF(AND(A498="Africa",W498=2050),0.9,IF(AND(A498="Brazil",W498=2035),0.95,IF(AND(A498="Brazil",W498=2050),0.92,""))))))))))))))))))</f>
        <v>*0.93</v>
      </c>
      <c r="AC498" s="1" t="s">
        <v>3806</v>
      </c>
      <c r="AD498" s="57" t="s">
        <v>35</v>
      </c>
      <c r="AE498" s="1" t="n">
        <v>2035</v>
      </c>
      <c r="AF498" s="58" t="str">
        <f aca="false">"*"&amp;IF(AND(A498="EU",AE498=2035),0.93,IF(AND(A498="EU",AE498=2050),0.9,IF(AND(A498="USA",AE498=2035),0.92,IF(AND(A498="USA",AE498=2050),0.89,IF(AND(A498="Japan",AE498=2035),0.92,IF(AND(A498="Japan",AE498=2050),0.89,IF(AND(A498="Russia",AE498=2035),0.91,IF(AND(A498="Russia",AE498=2050),0.86,IF(AND(A498="China",AE498=2035),0.91,IF(AND(A498="China",AE498=2050),0.87,IF(AND(A498="India",AE498=2035),0.92,IF(AND(A498="India",AE498=2050),0.87,IF(AND(A498="Middle East",AE498=2035),0.89,IF(AND(A498="Middle East",AE498=2050),0.84,IF(AND(A498="Africa",AE498=2035),0.9,IF(AND(A498="Africa",AE498=2050),0.86,IF(AND(A498="Brazil",AE498=2035),0.93,IF(AND(A498="Brazil",AE498=2050),0.89,""))))))))))))))))))</f>
        <v>*0.93</v>
      </c>
      <c r="AG498" s="53" t="str">
        <f aca="false">AG497</f>
        <v>REZoning_Sol-Win</v>
      </c>
      <c r="AI498" s="1" t="s">
        <v>3806</v>
      </c>
      <c r="AJ498" s="57" t="s">
        <v>35</v>
      </c>
      <c r="AK498" s="1" t="n">
        <v>2050</v>
      </c>
      <c r="AL498" s="58" t="str">
        <f aca="false">"*"&amp;IF(AND(A498="EU",AK498=2035),0.93,IF(AND(A498="EU",AK498=2050),0.9,IF(AND(A498="USA",AK498=2035),0.92,IF(AND(A498="USA",AK498=2050),0.89,IF(AND(A498="Japan",AK498=2035),0.92,IF(AND(A498="Japan",AK498=2050),0.89,IF(AND(A498="Russia",AK498=2035),0.91,IF(AND(A498="Russia",AK498=2050),0.86,IF(AND(A498="China",AK498=2035),0.91,IF(AND(A498="China",AK498=2050),0.87,IF(AND(A498="India",AK498=2035),0.92,IF(AND(A498="India",AK498=2050),0.87,IF(AND(A498="Middle East",AK498=2035),0.89,IF(AND(A498="Middle East",AK498=2050),0.84,IF(AND(A498="Africa",AK498=2035),0.9,IF(AND(A498="Africa",AK498=2050),0.86,IF(AND(A498="Brazil",AK498=2035),0.93,IF(AND(A498="Brazil",AK498=2050),0.89,""))))))))))))))))))</f>
        <v>*0.9</v>
      </c>
      <c r="AM498" s="53" t="str">
        <f aca="false">AM497</f>
        <v>REZoning_Sol-Win</v>
      </c>
      <c r="AP498" s="0" t="s">
        <v>3806</v>
      </c>
      <c r="AQ498" s="38" t="s">
        <v>35</v>
      </c>
      <c r="AR498" s="38" t="n">
        <f aca="false">AR497</f>
        <v>2100</v>
      </c>
      <c r="AS498" s="38" t="s">
        <v>874</v>
      </c>
      <c r="AT498" s="38" t="s">
        <v>36</v>
      </c>
    </row>
    <row r="499" customFormat="false" ht="28.5" hidden="false" customHeight="true" outlineLevel="0" collapsed="false">
      <c r="A499" s="3" t="s">
        <v>51</v>
      </c>
      <c r="C499" s="0" t="s">
        <v>3807</v>
      </c>
      <c r="D499" s="50" t="s">
        <v>35</v>
      </c>
      <c r="E499" s="0" t="n">
        <v>2035</v>
      </c>
      <c r="F499" s="51" t="str">
        <f aca="false">"*"&amp;IF(AND(A499="EU",E499=2035),0.95,IF(AND(A499="EU",E499=2050),0.93,IF(AND(A499="USA",E499=2035),0.96,IF(AND(A499="USA",E499=2050),0.94,IF(AND(A499="Japan",E499=2035),0.94,IF(AND(A499="Japan",E499=2050),0.92,IF(AND(A499="Russia",E499=2035),0.95,IF(AND(A499="Russia",E499=2050),0.93,IF(AND(A499="China",E499=2035),0.94,IF(AND(A499="China",E499=2050),0.92,IF(AND(A499="India",E499=2035),0.95,IF(AND(A499="India",E499=2050),0.92,IF(AND(A499="Middle East",E499=2035),0.94,IF(AND(A499="Middle East",E499=2050),0.9,IF(AND(A499="Africa",E499=2035),0.94,IF(AND(A499="Africa",E499=2050),0.91,IF(AND(A499="Brazil",E499=2035),0.95,IF(AND(A499="Brazil",E499=2050),0.92,""))))))))))))))))))</f>
        <v>*0.95</v>
      </c>
      <c r="H499" s="0" t="s">
        <v>3807</v>
      </c>
      <c r="I499" s="50" t="s">
        <v>35</v>
      </c>
      <c r="J499" s="0" t="n">
        <v>2050</v>
      </c>
      <c r="K499" s="48" t="str">
        <f aca="false">"*"&amp;IF(AND(A499="EU",J499=2035),0.95,IF(AND(A499="EU",J499=2050),0.93,IF(AND(A499="USA",J499=2035),0.96,IF(AND(A499="USA",J499=2050),0.94,IF(AND(A499="Japan",J499=2035),0.94,IF(AND(A499="Japan",J499=2050),0.92,IF(AND(A499="Russia",J499=2035),0.95,IF(AND(A499="Russia",J499=2050),0.93,IF(AND(A499="China",J499=2035),0.94,IF(AND(A499="China",J499=2050),0.92,IF(AND(A499="India",J499=2035),0.95,IF(AND(A499="India",J499=2050),0.92,IF(AND(A499="Middle East",J499=2035),0.94,IF(AND(A499="Middle East",J499=2050),0.9,IF(AND(A499="Africa",J499=2035),0.94,IF(AND(A499="Africa",J499=2050),0.91,IF(AND(A499="Brazil",J499=2035),0.95,IF(AND(A499="Brazil",J499=2050),0.92,""))))))))))))))))))</f>
        <v>*0.93</v>
      </c>
      <c r="P499" s="41" t="s">
        <v>3807</v>
      </c>
      <c r="Q499" s="52" t="s">
        <v>35</v>
      </c>
      <c r="R499" s="41" t="n">
        <v>2035</v>
      </c>
      <c r="S499" s="53" t="str">
        <f aca="false">"*"&amp;IF(AND(A499="EU",R499=2035),0.95,IF(AND(A499="EU",R499=2050),0.93,IF(AND(A499="USA",R499=2035),0.96,IF(AND(A499="USA",R499=2050),0.93,IF(AND(A499="Japan",R499=2035),0.94,IF(AND(A499="Japan",R499=2050),0.92,IF(AND(A499="Russia",R499=2035),0.95,IF(AND(A499="Russia",R499=2050),0.91,IF(AND(A499="China",R499=2035),0.93,IF(AND(A499="China",R499=2050),0.92,IF(AND(A499="India",R499=2035),0.94,IF(AND(A499="India",R499=2050),0.91,IF(AND(A499="Middle East",R499=2035),0.92,IF(AND(A499="Middle East",R499=2050),0.89,IF(AND(A499="Africa",R499=2035),0.93,IF(AND(A499="Africa",R499=2050),0.9,IF(AND(A499="Brazil",R499=2035),0.95,IF(AND(A499="Brazil",R499=2050),0.92,""))))))))))))))))))</f>
        <v>*0.95</v>
      </c>
      <c r="U499" s="41" t="s">
        <v>3807</v>
      </c>
      <c r="V499" s="52" t="s">
        <v>35</v>
      </c>
      <c r="W499" s="41" t="n">
        <v>2050</v>
      </c>
      <c r="X499" s="53" t="str">
        <f aca="false">"*"&amp;IF(AND(A499="EU",W499=2035),0.95,IF(AND(A499="EU",W499=2050),0.93,IF(AND(A499="USA",W499=2035),0.96,IF(AND(A499="USA",W499=2050),0.93,IF(AND(A499="Japan",W499=2035),0.94,IF(AND(A499="Japan",W499=2050),0.92,IF(AND(A499="Russia",W499=2035),0.95,IF(AND(A499="Russia",W499=2050),0.91,IF(AND(A499="China",W499=2035),0.93,IF(AND(A499="China",W499=2050),0.92,IF(AND(A499="India",W499=2035),0.94,IF(AND(A499="India",W499=2050),0.91,IF(AND(A499="Middle East",W499=2035),0.92,IF(AND(A499="Middle East",W499=2050),0.89,IF(AND(A499="Africa",W499=2035),0.93,IF(AND(A499="Africa",W499=2050),0.9,IF(AND(A499="Brazil",W499=2035),0.95,IF(AND(A499="Brazil",W499=2050),0.92,""))))))))))))))))))</f>
        <v>*0.93</v>
      </c>
      <c r="AC499" s="1" t="s">
        <v>3807</v>
      </c>
      <c r="AD499" s="57" t="s">
        <v>35</v>
      </c>
      <c r="AE499" s="1" t="n">
        <v>2035</v>
      </c>
      <c r="AF499" s="58" t="str">
        <f aca="false">"*"&amp;IF(AND(A499="EU",AE499=2035),0.93,IF(AND(A499="EU",AE499=2050),0.9,IF(AND(A499="USA",AE499=2035),0.92,IF(AND(A499="USA",AE499=2050),0.89,IF(AND(A499="Japan",AE499=2035),0.92,IF(AND(A499="Japan",AE499=2050),0.89,IF(AND(A499="Russia",AE499=2035),0.91,IF(AND(A499="Russia",AE499=2050),0.86,IF(AND(A499="China",AE499=2035),0.91,IF(AND(A499="China",AE499=2050),0.87,IF(AND(A499="India",AE499=2035),0.92,IF(AND(A499="India",AE499=2050),0.87,IF(AND(A499="Middle East",AE499=2035),0.89,IF(AND(A499="Middle East",AE499=2050),0.84,IF(AND(A499="Africa",AE499=2035),0.9,IF(AND(A499="Africa",AE499=2050),0.86,IF(AND(A499="Brazil",AE499=2035),0.93,IF(AND(A499="Brazil",AE499=2050),0.89,""))))))))))))))))))</f>
        <v>*0.93</v>
      </c>
      <c r="AG499" s="53" t="str">
        <f aca="false">AG498</f>
        <v>REZoning_Sol-Win</v>
      </c>
      <c r="AI499" s="1" t="s">
        <v>3807</v>
      </c>
      <c r="AJ499" s="57" t="s">
        <v>35</v>
      </c>
      <c r="AK499" s="1" t="n">
        <v>2050</v>
      </c>
      <c r="AL499" s="58" t="str">
        <f aca="false">"*"&amp;IF(AND(A499="EU",AK499=2035),0.93,IF(AND(A499="EU",AK499=2050),0.9,IF(AND(A499="USA",AK499=2035),0.92,IF(AND(A499="USA",AK499=2050),0.89,IF(AND(A499="Japan",AK499=2035),0.92,IF(AND(A499="Japan",AK499=2050),0.89,IF(AND(A499="Russia",AK499=2035),0.91,IF(AND(A499="Russia",AK499=2050),0.86,IF(AND(A499="China",AK499=2035),0.91,IF(AND(A499="China",AK499=2050),0.87,IF(AND(A499="India",AK499=2035),0.92,IF(AND(A499="India",AK499=2050),0.87,IF(AND(A499="Middle East",AK499=2035),0.89,IF(AND(A499="Middle East",AK499=2050),0.84,IF(AND(A499="Africa",AK499=2035),0.9,IF(AND(A499="Africa",AK499=2050),0.86,IF(AND(A499="Brazil",AK499=2035),0.93,IF(AND(A499="Brazil",AK499=2050),0.89,""))))))))))))))))))</f>
        <v>*0.9</v>
      </c>
      <c r="AM499" s="53" t="str">
        <f aca="false">AM498</f>
        <v>REZoning_Sol-Win</v>
      </c>
      <c r="AP499" s="0" t="s">
        <v>3807</v>
      </c>
      <c r="AQ499" s="38" t="s">
        <v>35</v>
      </c>
      <c r="AR499" s="38" t="n">
        <f aca="false">AR498</f>
        <v>2100</v>
      </c>
      <c r="AS499" s="38" t="s">
        <v>874</v>
      </c>
      <c r="AT499" s="38" t="s">
        <v>36</v>
      </c>
    </row>
    <row r="500" customFormat="false" ht="28.5" hidden="false" customHeight="true" outlineLevel="0" collapsed="false">
      <c r="A500" s="3" t="s">
        <v>51</v>
      </c>
      <c r="C500" s="0" t="s">
        <v>3808</v>
      </c>
      <c r="D500" s="50" t="s">
        <v>35</v>
      </c>
      <c r="E500" s="0" t="n">
        <v>2035</v>
      </c>
      <c r="F500" s="51" t="str">
        <f aca="false">"*"&amp;IF(AND(A500="EU",E500=2035),0.95,IF(AND(A500="EU",E500=2050),0.93,IF(AND(A500="USA",E500=2035),0.96,IF(AND(A500="USA",E500=2050),0.94,IF(AND(A500="Japan",E500=2035),0.94,IF(AND(A500="Japan",E500=2050),0.92,IF(AND(A500="Russia",E500=2035),0.95,IF(AND(A500="Russia",E500=2050),0.93,IF(AND(A500="China",E500=2035),0.94,IF(AND(A500="China",E500=2050),0.92,IF(AND(A500="India",E500=2035),0.95,IF(AND(A500="India",E500=2050),0.92,IF(AND(A500="Middle East",E500=2035),0.94,IF(AND(A500="Middle East",E500=2050),0.9,IF(AND(A500="Africa",E500=2035),0.94,IF(AND(A500="Africa",E500=2050),0.91,IF(AND(A500="Brazil",E500=2035),0.95,IF(AND(A500="Brazil",E500=2050),0.92,""))))))))))))))))))</f>
        <v>*0.95</v>
      </c>
      <c r="H500" s="0" t="s">
        <v>3808</v>
      </c>
      <c r="I500" s="50" t="s">
        <v>35</v>
      </c>
      <c r="J500" s="0" t="n">
        <v>2050</v>
      </c>
      <c r="K500" s="48" t="str">
        <f aca="false">"*"&amp;IF(AND(A500="EU",J500=2035),0.95,IF(AND(A500="EU",J500=2050),0.93,IF(AND(A500="USA",J500=2035),0.96,IF(AND(A500="USA",J500=2050),0.94,IF(AND(A500="Japan",J500=2035),0.94,IF(AND(A500="Japan",J500=2050),0.92,IF(AND(A500="Russia",J500=2035),0.95,IF(AND(A500="Russia",J500=2050),0.93,IF(AND(A500="China",J500=2035),0.94,IF(AND(A500="China",J500=2050),0.92,IF(AND(A500="India",J500=2035),0.95,IF(AND(A500="India",J500=2050),0.92,IF(AND(A500="Middle East",J500=2035),0.94,IF(AND(A500="Middle East",J500=2050),0.9,IF(AND(A500="Africa",J500=2035),0.94,IF(AND(A500="Africa",J500=2050),0.91,IF(AND(A500="Brazil",J500=2035),0.95,IF(AND(A500="Brazil",J500=2050),0.92,""))))))))))))))))))</f>
        <v>*0.93</v>
      </c>
      <c r="P500" s="41" t="s">
        <v>3808</v>
      </c>
      <c r="Q500" s="52" t="s">
        <v>35</v>
      </c>
      <c r="R500" s="41" t="n">
        <v>2035</v>
      </c>
      <c r="S500" s="53" t="str">
        <f aca="false">"*"&amp;IF(AND(A500="EU",R500=2035),0.95,IF(AND(A500="EU",R500=2050),0.93,IF(AND(A500="USA",R500=2035),0.96,IF(AND(A500="USA",R500=2050),0.93,IF(AND(A500="Japan",R500=2035),0.94,IF(AND(A500="Japan",R500=2050),0.92,IF(AND(A500="Russia",R500=2035),0.95,IF(AND(A500="Russia",R500=2050),0.91,IF(AND(A500="China",R500=2035),0.93,IF(AND(A500="China",R500=2050),0.92,IF(AND(A500="India",R500=2035),0.94,IF(AND(A500="India",R500=2050),0.91,IF(AND(A500="Middle East",R500=2035),0.92,IF(AND(A500="Middle East",R500=2050),0.89,IF(AND(A500="Africa",R500=2035),0.93,IF(AND(A500="Africa",R500=2050),0.9,IF(AND(A500="Brazil",R500=2035),0.95,IF(AND(A500="Brazil",R500=2050),0.92,""))))))))))))))))))</f>
        <v>*0.95</v>
      </c>
      <c r="U500" s="41" t="s">
        <v>3808</v>
      </c>
      <c r="V500" s="52" t="s">
        <v>35</v>
      </c>
      <c r="W500" s="41" t="n">
        <v>2050</v>
      </c>
      <c r="X500" s="53" t="str">
        <f aca="false">"*"&amp;IF(AND(A500="EU",W500=2035),0.95,IF(AND(A500="EU",W500=2050),0.93,IF(AND(A500="USA",W500=2035),0.96,IF(AND(A500="USA",W500=2050),0.93,IF(AND(A500="Japan",W500=2035),0.94,IF(AND(A500="Japan",W500=2050),0.92,IF(AND(A500="Russia",W500=2035),0.95,IF(AND(A500="Russia",W500=2050),0.91,IF(AND(A500="China",W500=2035),0.93,IF(AND(A500="China",W500=2050),0.92,IF(AND(A500="India",W500=2035),0.94,IF(AND(A500="India",W500=2050),0.91,IF(AND(A500="Middle East",W500=2035),0.92,IF(AND(A500="Middle East",W500=2050),0.89,IF(AND(A500="Africa",W500=2035),0.93,IF(AND(A500="Africa",W500=2050),0.9,IF(AND(A500="Brazil",W500=2035),0.95,IF(AND(A500="Brazil",W500=2050),0.92,""))))))))))))))))))</f>
        <v>*0.93</v>
      </c>
      <c r="AC500" s="1" t="s">
        <v>3808</v>
      </c>
      <c r="AD500" s="57" t="s">
        <v>35</v>
      </c>
      <c r="AE500" s="1" t="n">
        <v>2035</v>
      </c>
      <c r="AF500" s="58" t="str">
        <f aca="false">"*"&amp;IF(AND(A500="EU",AE500=2035),0.93,IF(AND(A500="EU",AE500=2050),0.9,IF(AND(A500="USA",AE500=2035),0.92,IF(AND(A500="USA",AE500=2050),0.89,IF(AND(A500="Japan",AE500=2035),0.92,IF(AND(A500="Japan",AE500=2050),0.89,IF(AND(A500="Russia",AE500=2035),0.91,IF(AND(A500="Russia",AE500=2050),0.86,IF(AND(A500="China",AE500=2035),0.91,IF(AND(A500="China",AE500=2050),0.87,IF(AND(A500="India",AE500=2035),0.92,IF(AND(A500="India",AE500=2050),0.87,IF(AND(A500="Middle East",AE500=2035),0.89,IF(AND(A500="Middle East",AE500=2050),0.84,IF(AND(A500="Africa",AE500=2035),0.9,IF(AND(A500="Africa",AE500=2050),0.86,IF(AND(A500="Brazil",AE500=2035),0.93,IF(AND(A500="Brazil",AE500=2050),0.89,""))))))))))))))))))</f>
        <v>*0.93</v>
      </c>
      <c r="AG500" s="53" t="str">
        <f aca="false">AG499</f>
        <v>REZoning_Sol-Win</v>
      </c>
      <c r="AI500" s="1" t="s">
        <v>3808</v>
      </c>
      <c r="AJ500" s="57" t="s">
        <v>35</v>
      </c>
      <c r="AK500" s="1" t="n">
        <v>2050</v>
      </c>
      <c r="AL500" s="58" t="str">
        <f aca="false">"*"&amp;IF(AND(A500="EU",AK500=2035),0.93,IF(AND(A500="EU",AK500=2050),0.9,IF(AND(A500="USA",AK500=2035),0.92,IF(AND(A500="USA",AK500=2050),0.89,IF(AND(A500="Japan",AK500=2035),0.92,IF(AND(A500="Japan",AK500=2050),0.89,IF(AND(A500="Russia",AK500=2035),0.91,IF(AND(A500="Russia",AK500=2050),0.86,IF(AND(A500="China",AK500=2035),0.91,IF(AND(A500="China",AK500=2050),0.87,IF(AND(A500="India",AK500=2035),0.92,IF(AND(A500="India",AK500=2050),0.87,IF(AND(A500="Middle East",AK500=2035),0.89,IF(AND(A500="Middle East",AK500=2050),0.84,IF(AND(A500="Africa",AK500=2035),0.9,IF(AND(A500="Africa",AK500=2050),0.86,IF(AND(A500="Brazil",AK500=2035),0.93,IF(AND(A500="Brazil",AK500=2050),0.89,""))))))))))))))))))</f>
        <v>*0.9</v>
      </c>
      <c r="AM500" s="53" t="str">
        <f aca="false">AM499</f>
        <v>REZoning_Sol-Win</v>
      </c>
      <c r="AP500" s="0" t="s">
        <v>3808</v>
      </c>
      <c r="AQ500" s="38" t="s">
        <v>35</v>
      </c>
      <c r="AR500" s="38" t="n">
        <f aca="false">AR499</f>
        <v>2100</v>
      </c>
      <c r="AS500" s="38" t="s">
        <v>874</v>
      </c>
      <c r="AT500" s="38" t="s">
        <v>36</v>
      </c>
    </row>
    <row r="501" customFormat="false" ht="28.5" hidden="false" customHeight="true" outlineLevel="0" collapsed="false">
      <c r="A501" s="3" t="s">
        <v>51</v>
      </c>
      <c r="C501" s="0" t="s">
        <v>3809</v>
      </c>
      <c r="D501" s="50" t="s">
        <v>35</v>
      </c>
      <c r="E501" s="0" t="n">
        <v>2035</v>
      </c>
      <c r="F501" s="51" t="str">
        <f aca="false">"*"&amp;IF(AND(A501="EU",E501=2035),0.95,IF(AND(A501="EU",E501=2050),0.93,IF(AND(A501="USA",E501=2035),0.96,IF(AND(A501="USA",E501=2050),0.94,IF(AND(A501="Japan",E501=2035),0.94,IF(AND(A501="Japan",E501=2050),0.92,IF(AND(A501="Russia",E501=2035),0.95,IF(AND(A501="Russia",E501=2050),0.93,IF(AND(A501="China",E501=2035),0.94,IF(AND(A501="China",E501=2050),0.92,IF(AND(A501="India",E501=2035),0.95,IF(AND(A501="India",E501=2050),0.92,IF(AND(A501="Middle East",E501=2035),0.94,IF(AND(A501="Middle East",E501=2050),0.9,IF(AND(A501="Africa",E501=2035),0.94,IF(AND(A501="Africa",E501=2050),0.91,IF(AND(A501="Brazil",E501=2035),0.95,IF(AND(A501="Brazil",E501=2050),0.92,""))))))))))))))))))</f>
        <v>*0.95</v>
      </c>
      <c r="H501" s="0" t="s">
        <v>3809</v>
      </c>
      <c r="I501" s="50" t="s">
        <v>35</v>
      </c>
      <c r="J501" s="0" t="n">
        <v>2050</v>
      </c>
      <c r="K501" s="48" t="str">
        <f aca="false">"*"&amp;IF(AND(A501="EU",J501=2035),0.95,IF(AND(A501="EU",J501=2050),0.93,IF(AND(A501="USA",J501=2035),0.96,IF(AND(A501="USA",J501=2050),0.94,IF(AND(A501="Japan",J501=2035),0.94,IF(AND(A501="Japan",J501=2050),0.92,IF(AND(A501="Russia",J501=2035),0.95,IF(AND(A501="Russia",J501=2050),0.93,IF(AND(A501="China",J501=2035),0.94,IF(AND(A501="China",J501=2050),0.92,IF(AND(A501="India",J501=2035),0.95,IF(AND(A501="India",J501=2050),0.92,IF(AND(A501="Middle East",J501=2035),0.94,IF(AND(A501="Middle East",J501=2050),0.9,IF(AND(A501="Africa",J501=2035),0.94,IF(AND(A501="Africa",J501=2050),0.91,IF(AND(A501="Brazil",J501=2035),0.95,IF(AND(A501="Brazil",J501=2050),0.92,""))))))))))))))))))</f>
        <v>*0.93</v>
      </c>
      <c r="P501" s="41" t="s">
        <v>3809</v>
      </c>
      <c r="Q501" s="52" t="s">
        <v>35</v>
      </c>
      <c r="R501" s="41" t="n">
        <v>2035</v>
      </c>
      <c r="S501" s="53" t="str">
        <f aca="false">"*"&amp;IF(AND(A501="EU",R501=2035),0.95,IF(AND(A501="EU",R501=2050),0.93,IF(AND(A501="USA",R501=2035),0.96,IF(AND(A501="USA",R501=2050),0.93,IF(AND(A501="Japan",R501=2035),0.94,IF(AND(A501="Japan",R501=2050),0.92,IF(AND(A501="Russia",R501=2035),0.95,IF(AND(A501="Russia",R501=2050),0.91,IF(AND(A501="China",R501=2035),0.93,IF(AND(A501="China",R501=2050),0.92,IF(AND(A501="India",R501=2035),0.94,IF(AND(A501="India",R501=2050),0.91,IF(AND(A501="Middle East",R501=2035),0.92,IF(AND(A501="Middle East",R501=2050),0.89,IF(AND(A501="Africa",R501=2035),0.93,IF(AND(A501="Africa",R501=2050),0.9,IF(AND(A501="Brazil",R501=2035),0.95,IF(AND(A501="Brazil",R501=2050),0.92,""))))))))))))))))))</f>
        <v>*0.95</v>
      </c>
      <c r="U501" s="41" t="s">
        <v>3809</v>
      </c>
      <c r="V501" s="52" t="s">
        <v>35</v>
      </c>
      <c r="W501" s="41" t="n">
        <v>2050</v>
      </c>
      <c r="X501" s="53" t="str">
        <f aca="false">"*"&amp;IF(AND(A501="EU",W501=2035),0.95,IF(AND(A501="EU",W501=2050),0.93,IF(AND(A501="USA",W501=2035),0.96,IF(AND(A501="USA",W501=2050),0.93,IF(AND(A501="Japan",W501=2035),0.94,IF(AND(A501="Japan",W501=2050),0.92,IF(AND(A501="Russia",W501=2035),0.95,IF(AND(A501="Russia",W501=2050),0.91,IF(AND(A501="China",W501=2035),0.93,IF(AND(A501="China",W501=2050),0.92,IF(AND(A501="India",W501=2035),0.94,IF(AND(A501="India",W501=2050),0.91,IF(AND(A501="Middle East",W501=2035),0.92,IF(AND(A501="Middle East",W501=2050),0.89,IF(AND(A501="Africa",W501=2035),0.93,IF(AND(A501="Africa",W501=2050),0.9,IF(AND(A501="Brazil",W501=2035),0.95,IF(AND(A501="Brazil",W501=2050),0.92,""))))))))))))))))))</f>
        <v>*0.93</v>
      </c>
      <c r="AC501" s="1" t="s">
        <v>3809</v>
      </c>
      <c r="AD501" s="57" t="s">
        <v>35</v>
      </c>
      <c r="AE501" s="1" t="n">
        <v>2035</v>
      </c>
      <c r="AF501" s="58" t="str">
        <f aca="false">"*"&amp;IF(AND(A501="EU",AE501=2035),0.93,IF(AND(A501="EU",AE501=2050),0.9,IF(AND(A501="USA",AE501=2035),0.92,IF(AND(A501="USA",AE501=2050),0.89,IF(AND(A501="Japan",AE501=2035),0.92,IF(AND(A501="Japan",AE501=2050),0.89,IF(AND(A501="Russia",AE501=2035),0.91,IF(AND(A501="Russia",AE501=2050),0.86,IF(AND(A501="China",AE501=2035),0.91,IF(AND(A501="China",AE501=2050),0.87,IF(AND(A501="India",AE501=2035),0.92,IF(AND(A501="India",AE501=2050),0.87,IF(AND(A501="Middle East",AE501=2035),0.89,IF(AND(A501="Middle East",AE501=2050),0.84,IF(AND(A501="Africa",AE501=2035),0.9,IF(AND(A501="Africa",AE501=2050),0.86,IF(AND(A501="Brazil",AE501=2035),0.93,IF(AND(A501="Brazil",AE501=2050),0.89,""))))))))))))))))))</f>
        <v>*0.93</v>
      </c>
      <c r="AG501" s="53" t="str">
        <f aca="false">AG500</f>
        <v>REZoning_Sol-Win</v>
      </c>
      <c r="AI501" s="1" t="s">
        <v>3809</v>
      </c>
      <c r="AJ501" s="57" t="s">
        <v>35</v>
      </c>
      <c r="AK501" s="1" t="n">
        <v>2050</v>
      </c>
      <c r="AL501" s="58" t="str">
        <f aca="false">"*"&amp;IF(AND(A501="EU",AK501=2035),0.93,IF(AND(A501="EU",AK501=2050),0.9,IF(AND(A501="USA",AK501=2035),0.92,IF(AND(A501="USA",AK501=2050),0.89,IF(AND(A501="Japan",AK501=2035),0.92,IF(AND(A501="Japan",AK501=2050),0.89,IF(AND(A501="Russia",AK501=2035),0.91,IF(AND(A501="Russia",AK501=2050),0.86,IF(AND(A501="China",AK501=2035),0.91,IF(AND(A501="China",AK501=2050),0.87,IF(AND(A501="India",AK501=2035),0.92,IF(AND(A501="India",AK501=2050),0.87,IF(AND(A501="Middle East",AK501=2035),0.89,IF(AND(A501="Middle East",AK501=2050),0.84,IF(AND(A501="Africa",AK501=2035),0.9,IF(AND(A501="Africa",AK501=2050),0.86,IF(AND(A501="Brazil",AK501=2035),0.93,IF(AND(A501="Brazil",AK501=2050),0.89,""))))))))))))))))))</f>
        <v>*0.9</v>
      </c>
      <c r="AM501" s="53" t="str">
        <f aca="false">AM500</f>
        <v>REZoning_Sol-Win</v>
      </c>
      <c r="AP501" s="0" t="s">
        <v>3809</v>
      </c>
      <c r="AQ501" s="38" t="s">
        <v>35</v>
      </c>
      <c r="AR501" s="38" t="n">
        <f aca="false">AR500</f>
        <v>2100</v>
      </c>
      <c r="AS501" s="38" t="s">
        <v>874</v>
      </c>
      <c r="AT501" s="38" t="s">
        <v>36</v>
      </c>
    </row>
    <row r="502" customFormat="false" ht="28.5" hidden="false" customHeight="true" outlineLevel="0" collapsed="false">
      <c r="A502" s="3" t="s">
        <v>51</v>
      </c>
      <c r="C502" s="0" t="s">
        <v>3810</v>
      </c>
      <c r="D502" s="50" t="s">
        <v>35</v>
      </c>
      <c r="E502" s="0" t="n">
        <v>2035</v>
      </c>
      <c r="F502" s="51" t="str">
        <f aca="false">"*"&amp;IF(AND(A502="EU",E502=2035),0.95,IF(AND(A502="EU",E502=2050),0.93,IF(AND(A502="USA",E502=2035),0.96,IF(AND(A502="USA",E502=2050),0.94,IF(AND(A502="Japan",E502=2035),0.94,IF(AND(A502="Japan",E502=2050),0.92,IF(AND(A502="Russia",E502=2035),0.95,IF(AND(A502="Russia",E502=2050),0.93,IF(AND(A502="China",E502=2035),0.94,IF(AND(A502="China",E502=2050),0.92,IF(AND(A502="India",E502=2035),0.95,IF(AND(A502="India",E502=2050),0.92,IF(AND(A502="Middle East",E502=2035),0.94,IF(AND(A502="Middle East",E502=2050),0.9,IF(AND(A502="Africa",E502=2035),0.94,IF(AND(A502="Africa",E502=2050),0.91,IF(AND(A502="Brazil",E502=2035),0.95,IF(AND(A502="Brazil",E502=2050),0.92,""))))))))))))))))))</f>
        <v>*0.95</v>
      </c>
      <c r="H502" s="0" t="s">
        <v>3810</v>
      </c>
      <c r="I502" s="50" t="s">
        <v>35</v>
      </c>
      <c r="J502" s="0" t="n">
        <v>2050</v>
      </c>
      <c r="K502" s="48" t="str">
        <f aca="false">"*"&amp;IF(AND(A502="EU",J502=2035),0.95,IF(AND(A502="EU",J502=2050),0.93,IF(AND(A502="USA",J502=2035),0.96,IF(AND(A502="USA",J502=2050),0.94,IF(AND(A502="Japan",J502=2035),0.94,IF(AND(A502="Japan",J502=2050),0.92,IF(AND(A502="Russia",J502=2035),0.95,IF(AND(A502="Russia",J502=2050),0.93,IF(AND(A502="China",J502=2035),0.94,IF(AND(A502="China",J502=2050),0.92,IF(AND(A502="India",J502=2035),0.95,IF(AND(A502="India",J502=2050),0.92,IF(AND(A502="Middle East",J502=2035),0.94,IF(AND(A502="Middle East",J502=2050),0.9,IF(AND(A502="Africa",J502=2035),0.94,IF(AND(A502="Africa",J502=2050),0.91,IF(AND(A502="Brazil",J502=2035),0.95,IF(AND(A502="Brazil",J502=2050),0.92,""))))))))))))))))))</f>
        <v>*0.93</v>
      </c>
      <c r="P502" s="41" t="s">
        <v>3810</v>
      </c>
      <c r="Q502" s="52" t="s">
        <v>35</v>
      </c>
      <c r="R502" s="41" t="n">
        <v>2035</v>
      </c>
      <c r="S502" s="53" t="str">
        <f aca="false">"*"&amp;IF(AND(A502="EU",R502=2035),0.95,IF(AND(A502="EU",R502=2050),0.93,IF(AND(A502="USA",R502=2035),0.96,IF(AND(A502="USA",R502=2050),0.93,IF(AND(A502="Japan",R502=2035),0.94,IF(AND(A502="Japan",R502=2050),0.92,IF(AND(A502="Russia",R502=2035),0.95,IF(AND(A502="Russia",R502=2050),0.91,IF(AND(A502="China",R502=2035),0.93,IF(AND(A502="China",R502=2050),0.92,IF(AND(A502="India",R502=2035),0.94,IF(AND(A502="India",R502=2050),0.91,IF(AND(A502="Middle East",R502=2035),0.92,IF(AND(A502="Middle East",R502=2050),0.89,IF(AND(A502="Africa",R502=2035),0.93,IF(AND(A502="Africa",R502=2050),0.9,IF(AND(A502="Brazil",R502=2035),0.95,IF(AND(A502="Brazil",R502=2050),0.92,""))))))))))))))))))</f>
        <v>*0.95</v>
      </c>
      <c r="U502" s="41" t="s">
        <v>3810</v>
      </c>
      <c r="V502" s="52" t="s">
        <v>35</v>
      </c>
      <c r="W502" s="41" t="n">
        <v>2050</v>
      </c>
      <c r="X502" s="53" t="str">
        <f aca="false">"*"&amp;IF(AND(A502="EU",W502=2035),0.95,IF(AND(A502="EU",W502=2050),0.93,IF(AND(A502="USA",W502=2035),0.96,IF(AND(A502="USA",W502=2050),0.93,IF(AND(A502="Japan",W502=2035),0.94,IF(AND(A502="Japan",W502=2050),0.92,IF(AND(A502="Russia",W502=2035),0.95,IF(AND(A502="Russia",W502=2050),0.91,IF(AND(A502="China",W502=2035),0.93,IF(AND(A502="China",W502=2050),0.92,IF(AND(A502="India",W502=2035),0.94,IF(AND(A502="India",W502=2050),0.91,IF(AND(A502="Middle East",W502=2035),0.92,IF(AND(A502="Middle East",W502=2050),0.89,IF(AND(A502="Africa",W502=2035),0.93,IF(AND(A502="Africa",W502=2050),0.9,IF(AND(A502="Brazil",W502=2035),0.95,IF(AND(A502="Brazil",W502=2050),0.92,""))))))))))))))))))</f>
        <v>*0.93</v>
      </c>
      <c r="AC502" s="1" t="s">
        <v>3810</v>
      </c>
      <c r="AD502" s="57" t="s">
        <v>35</v>
      </c>
      <c r="AE502" s="1" t="n">
        <v>2035</v>
      </c>
      <c r="AF502" s="58" t="str">
        <f aca="false">"*"&amp;IF(AND(A502="EU",AE502=2035),0.93,IF(AND(A502="EU",AE502=2050),0.9,IF(AND(A502="USA",AE502=2035),0.92,IF(AND(A502="USA",AE502=2050),0.89,IF(AND(A502="Japan",AE502=2035),0.92,IF(AND(A502="Japan",AE502=2050),0.89,IF(AND(A502="Russia",AE502=2035),0.91,IF(AND(A502="Russia",AE502=2050),0.86,IF(AND(A502="China",AE502=2035),0.91,IF(AND(A502="China",AE502=2050),0.87,IF(AND(A502="India",AE502=2035),0.92,IF(AND(A502="India",AE502=2050),0.87,IF(AND(A502="Middle East",AE502=2035),0.89,IF(AND(A502="Middle East",AE502=2050),0.84,IF(AND(A502="Africa",AE502=2035),0.9,IF(AND(A502="Africa",AE502=2050),0.86,IF(AND(A502="Brazil",AE502=2035),0.93,IF(AND(A502="Brazil",AE502=2050),0.89,""))))))))))))))))))</f>
        <v>*0.93</v>
      </c>
      <c r="AG502" s="53" t="str">
        <f aca="false">AG501</f>
        <v>REZoning_Sol-Win</v>
      </c>
      <c r="AI502" s="1" t="s">
        <v>3810</v>
      </c>
      <c r="AJ502" s="57" t="s">
        <v>35</v>
      </c>
      <c r="AK502" s="1" t="n">
        <v>2050</v>
      </c>
      <c r="AL502" s="58" t="str">
        <f aca="false">"*"&amp;IF(AND(A502="EU",AK502=2035),0.93,IF(AND(A502="EU",AK502=2050),0.9,IF(AND(A502="USA",AK502=2035),0.92,IF(AND(A502="USA",AK502=2050),0.89,IF(AND(A502="Japan",AK502=2035),0.92,IF(AND(A502="Japan",AK502=2050),0.89,IF(AND(A502="Russia",AK502=2035),0.91,IF(AND(A502="Russia",AK502=2050),0.86,IF(AND(A502="China",AK502=2035),0.91,IF(AND(A502="China",AK502=2050),0.87,IF(AND(A502="India",AK502=2035),0.92,IF(AND(A502="India",AK502=2050),0.87,IF(AND(A502="Middle East",AK502=2035),0.89,IF(AND(A502="Middle East",AK502=2050),0.84,IF(AND(A502="Africa",AK502=2035),0.9,IF(AND(A502="Africa",AK502=2050),0.86,IF(AND(A502="Brazil",AK502=2035),0.93,IF(AND(A502="Brazil",AK502=2050),0.89,""))))))))))))))))))</f>
        <v>*0.9</v>
      </c>
      <c r="AM502" s="53" t="str">
        <f aca="false">AM501</f>
        <v>REZoning_Sol-Win</v>
      </c>
      <c r="AP502" s="0" t="s">
        <v>3810</v>
      </c>
      <c r="AQ502" s="38" t="s">
        <v>35</v>
      </c>
      <c r="AR502" s="38" t="n">
        <f aca="false">AR501</f>
        <v>2100</v>
      </c>
      <c r="AS502" s="38" t="s">
        <v>874</v>
      </c>
      <c r="AT502" s="38" t="s">
        <v>36</v>
      </c>
    </row>
    <row r="503" customFormat="false" ht="28.5" hidden="false" customHeight="true" outlineLevel="0" collapsed="false">
      <c r="A503" s="3" t="s">
        <v>51</v>
      </c>
      <c r="C503" s="0" t="s">
        <v>3811</v>
      </c>
      <c r="D503" s="50" t="s">
        <v>35</v>
      </c>
      <c r="E503" s="0" t="n">
        <v>2035</v>
      </c>
      <c r="F503" s="51" t="str">
        <f aca="false">"*"&amp;IF(AND(A503="EU",E503=2035),0.95,IF(AND(A503="EU",E503=2050),0.93,IF(AND(A503="USA",E503=2035),0.96,IF(AND(A503="USA",E503=2050),0.94,IF(AND(A503="Japan",E503=2035),0.94,IF(AND(A503="Japan",E503=2050),0.92,IF(AND(A503="Russia",E503=2035),0.95,IF(AND(A503="Russia",E503=2050),0.93,IF(AND(A503="China",E503=2035),0.94,IF(AND(A503="China",E503=2050),0.92,IF(AND(A503="India",E503=2035),0.95,IF(AND(A503="India",E503=2050),0.92,IF(AND(A503="Middle East",E503=2035),0.94,IF(AND(A503="Middle East",E503=2050),0.9,IF(AND(A503="Africa",E503=2035),0.94,IF(AND(A503="Africa",E503=2050),0.91,IF(AND(A503="Brazil",E503=2035),0.95,IF(AND(A503="Brazil",E503=2050),0.92,""))))))))))))))))))</f>
        <v>*0.95</v>
      </c>
      <c r="H503" s="0" t="s">
        <v>3811</v>
      </c>
      <c r="I503" s="50" t="s">
        <v>35</v>
      </c>
      <c r="J503" s="0" t="n">
        <v>2050</v>
      </c>
      <c r="K503" s="48" t="str">
        <f aca="false">"*"&amp;IF(AND(A503="EU",J503=2035),0.95,IF(AND(A503="EU",J503=2050),0.93,IF(AND(A503="USA",J503=2035),0.96,IF(AND(A503="USA",J503=2050),0.94,IF(AND(A503="Japan",J503=2035),0.94,IF(AND(A503="Japan",J503=2050),0.92,IF(AND(A503="Russia",J503=2035),0.95,IF(AND(A503="Russia",J503=2050),0.93,IF(AND(A503="China",J503=2035),0.94,IF(AND(A503="China",J503=2050),0.92,IF(AND(A503="India",J503=2035),0.95,IF(AND(A503="India",J503=2050),0.92,IF(AND(A503="Middle East",J503=2035),0.94,IF(AND(A503="Middle East",J503=2050),0.9,IF(AND(A503="Africa",J503=2035),0.94,IF(AND(A503="Africa",J503=2050),0.91,IF(AND(A503="Brazil",J503=2035),0.95,IF(AND(A503="Brazil",J503=2050),0.92,""))))))))))))))))))</f>
        <v>*0.93</v>
      </c>
      <c r="P503" s="41" t="s">
        <v>3811</v>
      </c>
      <c r="Q503" s="52" t="s">
        <v>35</v>
      </c>
      <c r="R503" s="41" t="n">
        <v>2035</v>
      </c>
      <c r="S503" s="53" t="str">
        <f aca="false">"*"&amp;IF(AND(A503="EU",R503=2035),0.95,IF(AND(A503="EU",R503=2050),0.93,IF(AND(A503="USA",R503=2035),0.96,IF(AND(A503="USA",R503=2050),0.93,IF(AND(A503="Japan",R503=2035),0.94,IF(AND(A503="Japan",R503=2050),0.92,IF(AND(A503="Russia",R503=2035),0.95,IF(AND(A503="Russia",R503=2050),0.91,IF(AND(A503="China",R503=2035),0.93,IF(AND(A503="China",R503=2050),0.92,IF(AND(A503="India",R503=2035),0.94,IF(AND(A503="India",R503=2050),0.91,IF(AND(A503="Middle East",R503=2035),0.92,IF(AND(A503="Middle East",R503=2050),0.89,IF(AND(A503="Africa",R503=2035),0.93,IF(AND(A503="Africa",R503=2050),0.9,IF(AND(A503="Brazil",R503=2035),0.95,IF(AND(A503="Brazil",R503=2050),0.92,""))))))))))))))))))</f>
        <v>*0.95</v>
      </c>
      <c r="U503" s="41" t="s">
        <v>3811</v>
      </c>
      <c r="V503" s="52" t="s">
        <v>35</v>
      </c>
      <c r="W503" s="41" t="n">
        <v>2050</v>
      </c>
      <c r="X503" s="53" t="str">
        <f aca="false">"*"&amp;IF(AND(A503="EU",W503=2035),0.95,IF(AND(A503="EU",W503=2050),0.93,IF(AND(A503="USA",W503=2035),0.96,IF(AND(A503="USA",W503=2050),0.93,IF(AND(A503="Japan",W503=2035),0.94,IF(AND(A503="Japan",W503=2050),0.92,IF(AND(A503="Russia",W503=2035),0.95,IF(AND(A503="Russia",W503=2050),0.91,IF(AND(A503="China",W503=2035),0.93,IF(AND(A503="China",W503=2050),0.92,IF(AND(A503="India",W503=2035),0.94,IF(AND(A503="India",W503=2050),0.91,IF(AND(A503="Middle East",W503=2035),0.92,IF(AND(A503="Middle East",W503=2050),0.89,IF(AND(A503="Africa",W503=2035),0.93,IF(AND(A503="Africa",W503=2050),0.9,IF(AND(A503="Brazil",W503=2035),0.95,IF(AND(A503="Brazil",W503=2050),0.92,""))))))))))))))))))</f>
        <v>*0.93</v>
      </c>
      <c r="AC503" s="1" t="s">
        <v>3811</v>
      </c>
      <c r="AD503" s="57" t="s">
        <v>35</v>
      </c>
      <c r="AE503" s="1" t="n">
        <v>2035</v>
      </c>
      <c r="AF503" s="58" t="str">
        <f aca="false">"*"&amp;IF(AND(A503="EU",AE503=2035),0.93,IF(AND(A503="EU",AE503=2050),0.9,IF(AND(A503="USA",AE503=2035),0.92,IF(AND(A503="USA",AE503=2050),0.89,IF(AND(A503="Japan",AE503=2035),0.92,IF(AND(A503="Japan",AE503=2050),0.89,IF(AND(A503="Russia",AE503=2035),0.91,IF(AND(A503="Russia",AE503=2050),0.86,IF(AND(A503="China",AE503=2035),0.91,IF(AND(A503="China",AE503=2050),0.87,IF(AND(A503="India",AE503=2035),0.92,IF(AND(A503="India",AE503=2050),0.87,IF(AND(A503="Middle East",AE503=2035),0.89,IF(AND(A503="Middle East",AE503=2050),0.84,IF(AND(A503="Africa",AE503=2035),0.9,IF(AND(A503="Africa",AE503=2050),0.86,IF(AND(A503="Brazil",AE503=2035),0.93,IF(AND(A503="Brazil",AE503=2050),0.89,""))))))))))))))))))</f>
        <v>*0.93</v>
      </c>
      <c r="AG503" s="53" t="str">
        <f aca="false">AG502</f>
        <v>REZoning_Sol-Win</v>
      </c>
      <c r="AI503" s="1" t="s">
        <v>3811</v>
      </c>
      <c r="AJ503" s="57" t="s">
        <v>35</v>
      </c>
      <c r="AK503" s="1" t="n">
        <v>2050</v>
      </c>
      <c r="AL503" s="58" t="str">
        <f aca="false">"*"&amp;IF(AND(A503="EU",AK503=2035),0.93,IF(AND(A503="EU",AK503=2050),0.9,IF(AND(A503="USA",AK503=2035),0.92,IF(AND(A503="USA",AK503=2050),0.89,IF(AND(A503="Japan",AK503=2035),0.92,IF(AND(A503="Japan",AK503=2050),0.89,IF(AND(A503="Russia",AK503=2035),0.91,IF(AND(A503="Russia",AK503=2050),0.86,IF(AND(A503="China",AK503=2035),0.91,IF(AND(A503="China",AK503=2050),0.87,IF(AND(A503="India",AK503=2035),0.92,IF(AND(A503="India",AK503=2050),0.87,IF(AND(A503="Middle East",AK503=2035),0.89,IF(AND(A503="Middle East",AK503=2050),0.84,IF(AND(A503="Africa",AK503=2035),0.9,IF(AND(A503="Africa",AK503=2050),0.86,IF(AND(A503="Brazil",AK503=2035),0.93,IF(AND(A503="Brazil",AK503=2050),0.89,""))))))))))))))))))</f>
        <v>*0.9</v>
      </c>
      <c r="AM503" s="53" t="str">
        <f aca="false">AM502</f>
        <v>REZoning_Sol-Win</v>
      </c>
      <c r="AP503" s="0" t="s">
        <v>3811</v>
      </c>
      <c r="AQ503" s="38" t="s">
        <v>35</v>
      </c>
      <c r="AR503" s="38" t="n">
        <f aca="false">AR502</f>
        <v>2100</v>
      </c>
      <c r="AS503" s="38" t="s">
        <v>874</v>
      </c>
      <c r="AT503" s="38" t="s">
        <v>36</v>
      </c>
    </row>
    <row r="504" customFormat="false" ht="28.5" hidden="false" customHeight="true" outlineLevel="0" collapsed="false">
      <c r="A504" s="3" t="s">
        <v>51</v>
      </c>
      <c r="C504" s="0" t="s">
        <v>3812</v>
      </c>
      <c r="D504" s="50" t="s">
        <v>35</v>
      </c>
      <c r="E504" s="0" t="n">
        <v>2035</v>
      </c>
      <c r="F504" s="51" t="str">
        <f aca="false">"*"&amp;IF(AND(A504="EU",E504=2035),0.95,IF(AND(A504="EU",E504=2050),0.93,IF(AND(A504="USA",E504=2035),0.96,IF(AND(A504="USA",E504=2050),0.94,IF(AND(A504="Japan",E504=2035),0.94,IF(AND(A504="Japan",E504=2050),0.92,IF(AND(A504="Russia",E504=2035),0.95,IF(AND(A504="Russia",E504=2050),0.93,IF(AND(A504="China",E504=2035),0.94,IF(AND(A504="China",E504=2050),0.92,IF(AND(A504="India",E504=2035),0.95,IF(AND(A504="India",E504=2050),0.92,IF(AND(A504="Middle East",E504=2035),0.94,IF(AND(A504="Middle East",E504=2050),0.9,IF(AND(A504="Africa",E504=2035),0.94,IF(AND(A504="Africa",E504=2050),0.91,IF(AND(A504="Brazil",E504=2035),0.95,IF(AND(A504="Brazil",E504=2050),0.92,""))))))))))))))))))</f>
        <v>*0.95</v>
      </c>
      <c r="H504" s="0" t="s">
        <v>3812</v>
      </c>
      <c r="I504" s="50" t="s">
        <v>35</v>
      </c>
      <c r="J504" s="0" t="n">
        <v>2050</v>
      </c>
      <c r="K504" s="48" t="str">
        <f aca="false">"*"&amp;IF(AND(A504="EU",J504=2035),0.95,IF(AND(A504="EU",J504=2050),0.93,IF(AND(A504="USA",J504=2035),0.96,IF(AND(A504="USA",J504=2050),0.94,IF(AND(A504="Japan",J504=2035),0.94,IF(AND(A504="Japan",J504=2050),0.92,IF(AND(A504="Russia",J504=2035),0.95,IF(AND(A504="Russia",J504=2050),0.93,IF(AND(A504="China",J504=2035),0.94,IF(AND(A504="China",J504=2050),0.92,IF(AND(A504="India",J504=2035),0.95,IF(AND(A504="India",J504=2050),0.92,IF(AND(A504="Middle East",J504=2035),0.94,IF(AND(A504="Middle East",J504=2050),0.9,IF(AND(A504="Africa",J504=2035),0.94,IF(AND(A504="Africa",J504=2050),0.91,IF(AND(A504="Brazil",J504=2035),0.95,IF(AND(A504="Brazil",J504=2050),0.92,""))))))))))))))))))</f>
        <v>*0.93</v>
      </c>
      <c r="P504" s="41" t="s">
        <v>3812</v>
      </c>
      <c r="Q504" s="52" t="s">
        <v>35</v>
      </c>
      <c r="R504" s="41" t="n">
        <v>2035</v>
      </c>
      <c r="S504" s="53" t="str">
        <f aca="false">"*"&amp;IF(AND(A504="EU",R504=2035),0.95,IF(AND(A504="EU",R504=2050),0.93,IF(AND(A504="USA",R504=2035),0.96,IF(AND(A504="USA",R504=2050),0.93,IF(AND(A504="Japan",R504=2035),0.94,IF(AND(A504="Japan",R504=2050),0.92,IF(AND(A504="Russia",R504=2035),0.95,IF(AND(A504="Russia",R504=2050),0.91,IF(AND(A504="China",R504=2035),0.93,IF(AND(A504="China",R504=2050),0.92,IF(AND(A504="India",R504=2035),0.94,IF(AND(A504="India",R504=2050),0.91,IF(AND(A504="Middle East",R504=2035),0.92,IF(AND(A504="Middle East",R504=2050),0.89,IF(AND(A504="Africa",R504=2035),0.93,IF(AND(A504="Africa",R504=2050),0.9,IF(AND(A504="Brazil",R504=2035),0.95,IF(AND(A504="Brazil",R504=2050),0.92,""))))))))))))))))))</f>
        <v>*0.95</v>
      </c>
      <c r="U504" s="41" t="s">
        <v>3812</v>
      </c>
      <c r="V504" s="52" t="s">
        <v>35</v>
      </c>
      <c r="W504" s="41" t="n">
        <v>2050</v>
      </c>
      <c r="X504" s="53" t="str">
        <f aca="false">"*"&amp;IF(AND(A504="EU",W504=2035),0.95,IF(AND(A504="EU",W504=2050),0.93,IF(AND(A504="USA",W504=2035),0.96,IF(AND(A504="USA",W504=2050),0.93,IF(AND(A504="Japan",W504=2035),0.94,IF(AND(A504="Japan",W504=2050),0.92,IF(AND(A504="Russia",W504=2035),0.95,IF(AND(A504="Russia",W504=2050),0.91,IF(AND(A504="China",W504=2035),0.93,IF(AND(A504="China",W504=2050),0.92,IF(AND(A504="India",W504=2035),0.94,IF(AND(A504="India",W504=2050),0.91,IF(AND(A504="Middle East",W504=2035),0.92,IF(AND(A504="Middle East",W504=2050),0.89,IF(AND(A504="Africa",W504=2035),0.93,IF(AND(A504="Africa",W504=2050),0.9,IF(AND(A504="Brazil",W504=2035),0.95,IF(AND(A504="Brazil",W504=2050),0.92,""))))))))))))))))))</f>
        <v>*0.93</v>
      </c>
      <c r="AC504" s="1" t="s">
        <v>3812</v>
      </c>
      <c r="AD504" s="57" t="s">
        <v>35</v>
      </c>
      <c r="AE504" s="1" t="n">
        <v>2035</v>
      </c>
      <c r="AF504" s="58" t="str">
        <f aca="false">"*"&amp;IF(AND(A504="EU",AE504=2035),0.93,IF(AND(A504="EU",AE504=2050),0.9,IF(AND(A504="USA",AE504=2035),0.92,IF(AND(A504="USA",AE504=2050),0.89,IF(AND(A504="Japan",AE504=2035),0.92,IF(AND(A504="Japan",AE504=2050),0.89,IF(AND(A504="Russia",AE504=2035),0.91,IF(AND(A504="Russia",AE504=2050),0.86,IF(AND(A504="China",AE504=2035),0.91,IF(AND(A504="China",AE504=2050),0.87,IF(AND(A504="India",AE504=2035),0.92,IF(AND(A504="India",AE504=2050),0.87,IF(AND(A504="Middle East",AE504=2035),0.89,IF(AND(A504="Middle East",AE504=2050),0.84,IF(AND(A504="Africa",AE504=2035),0.9,IF(AND(A504="Africa",AE504=2050),0.86,IF(AND(A504="Brazil",AE504=2035),0.93,IF(AND(A504="Brazil",AE504=2050),0.89,""))))))))))))))))))</f>
        <v>*0.93</v>
      </c>
      <c r="AG504" s="53" t="str">
        <f aca="false">AG503</f>
        <v>REZoning_Sol-Win</v>
      </c>
      <c r="AI504" s="1" t="s">
        <v>3812</v>
      </c>
      <c r="AJ504" s="57" t="s">
        <v>35</v>
      </c>
      <c r="AK504" s="1" t="n">
        <v>2050</v>
      </c>
      <c r="AL504" s="58" t="str">
        <f aca="false">"*"&amp;IF(AND(A504="EU",AK504=2035),0.93,IF(AND(A504="EU",AK504=2050),0.9,IF(AND(A504="USA",AK504=2035),0.92,IF(AND(A504="USA",AK504=2050),0.89,IF(AND(A504="Japan",AK504=2035),0.92,IF(AND(A504="Japan",AK504=2050),0.89,IF(AND(A504="Russia",AK504=2035),0.91,IF(AND(A504="Russia",AK504=2050),0.86,IF(AND(A504="China",AK504=2035),0.91,IF(AND(A504="China",AK504=2050),0.87,IF(AND(A504="India",AK504=2035),0.92,IF(AND(A504="India",AK504=2050),0.87,IF(AND(A504="Middle East",AK504=2035),0.89,IF(AND(A504="Middle East",AK504=2050),0.84,IF(AND(A504="Africa",AK504=2035),0.9,IF(AND(A504="Africa",AK504=2050),0.86,IF(AND(A504="Brazil",AK504=2035),0.93,IF(AND(A504="Brazil",AK504=2050),0.89,""))))))))))))))))))</f>
        <v>*0.9</v>
      </c>
      <c r="AM504" s="53" t="str">
        <f aca="false">AM503</f>
        <v>REZoning_Sol-Win</v>
      </c>
      <c r="AP504" s="0" t="s">
        <v>3812</v>
      </c>
      <c r="AQ504" s="38" t="s">
        <v>35</v>
      </c>
      <c r="AR504" s="38" t="n">
        <f aca="false">AR503</f>
        <v>2100</v>
      </c>
      <c r="AS504" s="38" t="s">
        <v>874</v>
      </c>
      <c r="AT504" s="38" t="s">
        <v>36</v>
      </c>
    </row>
    <row r="505" customFormat="false" ht="28.5" hidden="false" customHeight="true" outlineLevel="0" collapsed="false">
      <c r="A505" s="3" t="s">
        <v>51</v>
      </c>
      <c r="C505" s="0" t="s">
        <v>3813</v>
      </c>
      <c r="D505" s="50" t="s">
        <v>35</v>
      </c>
      <c r="E505" s="0" t="n">
        <v>2035</v>
      </c>
      <c r="F505" s="51" t="str">
        <f aca="false">"*"&amp;IF(AND(A505="EU",E505=2035),0.95,IF(AND(A505="EU",E505=2050),0.93,IF(AND(A505="USA",E505=2035),0.96,IF(AND(A505="USA",E505=2050),0.94,IF(AND(A505="Japan",E505=2035),0.94,IF(AND(A505="Japan",E505=2050),0.92,IF(AND(A505="Russia",E505=2035),0.95,IF(AND(A505="Russia",E505=2050),0.93,IF(AND(A505="China",E505=2035),0.94,IF(AND(A505="China",E505=2050),0.92,IF(AND(A505="India",E505=2035),0.95,IF(AND(A505="India",E505=2050),0.92,IF(AND(A505="Middle East",E505=2035),0.94,IF(AND(A505="Middle East",E505=2050),0.9,IF(AND(A505="Africa",E505=2035),0.94,IF(AND(A505="Africa",E505=2050),0.91,IF(AND(A505="Brazil",E505=2035),0.95,IF(AND(A505="Brazil",E505=2050),0.92,""))))))))))))))))))</f>
        <v>*0.95</v>
      </c>
      <c r="H505" s="0" t="s">
        <v>3813</v>
      </c>
      <c r="I505" s="50" t="s">
        <v>35</v>
      </c>
      <c r="J505" s="0" t="n">
        <v>2050</v>
      </c>
      <c r="K505" s="48" t="str">
        <f aca="false">"*"&amp;IF(AND(A505="EU",J505=2035),0.95,IF(AND(A505="EU",J505=2050),0.93,IF(AND(A505="USA",J505=2035),0.96,IF(AND(A505="USA",J505=2050),0.94,IF(AND(A505="Japan",J505=2035),0.94,IF(AND(A505="Japan",J505=2050),0.92,IF(AND(A505="Russia",J505=2035),0.95,IF(AND(A505="Russia",J505=2050),0.93,IF(AND(A505="China",J505=2035),0.94,IF(AND(A505="China",J505=2050),0.92,IF(AND(A505="India",J505=2035),0.95,IF(AND(A505="India",J505=2050),0.92,IF(AND(A505="Middle East",J505=2035),0.94,IF(AND(A505="Middle East",J505=2050),0.9,IF(AND(A505="Africa",J505=2035),0.94,IF(AND(A505="Africa",J505=2050),0.91,IF(AND(A505="Brazil",J505=2035),0.95,IF(AND(A505="Brazil",J505=2050),0.92,""))))))))))))))))))</f>
        <v>*0.93</v>
      </c>
      <c r="P505" s="41" t="s">
        <v>3813</v>
      </c>
      <c r="Q505" s="52" t="s">
        <v>35</v>
      </c>
      <c r="R505" s="41" t="n">
        <v>2035</v>
      </c>
      <c r="S505" s="53" t="str">
        <f aca="false">"*"&amp;IF(AND(A505="EU",R505=2035),0.95,IF(AND(A505="EU",R505=2050),0.93,IF(AND(A505="USA",R505=2035),0.96,IF(AND(A505="USA",R505=2050),0.93,IF(AND(A505="Japan",R505=2035),0.94,IF(AND(A505="Japan",R505=2050),0.92,IF(AND(A505="Russia",R505=2035),0.95,IF(AND(A505="Russia",R505=2050),0.91,IF(AND(A505="China",R505=2035),0.93,IF(AND(A505="China",R505=2050),0.92,IF(AND(A505="India",R505=2035),0.94,IF(AND(A505="India",R505=2050),0.91,IF(AND(A505="Middle East",R505=2035),0.92,IF(AND(A505="Middle East",R505=2050),0.89,IF(AND(A505="Africa",R505=2035),0.93,IF(AND(A505="Africa",R505=2050),0.9,IF(AND(A505="Brazil",R505=2035),0.95,IF(AND(A505="Brazil",R505=2050),0.92,""))))))))))))))))))</f>
        <v>*0.95</v>
      </c>
      <c r="U505" s="41" t="s">
        <v>3813</v>
      </c>
      <c r="V505" s="52" t="s">
        <v>35</v>
      </c>
      <c r="W505" s="41" t="n">
        <v>2050</v>
      </c>
      <c r="X505" s="53" t="str">
        <f aca="false">"*"&amp;IF(AND(A505="EU",W505=2035),0.95,IF(AND(A505="EU",W505=2050),0.93,IF(AND(A505="USA",W505=2035),0.96,IF(AND(A505="USA",W505=2050),0.93,IF(AND(A505="Japan",W505=2035),0.94,IF(AND(A505="Japan",W505=2050),0.92,IF(AND(A505="Russia",W505=2035),0.95,IF(AND(A505="Russia",W505=2050),0.91,IF(AND(A505="China",W505=2035),0.93,IF(AND(A505="China",W505=2050),0.92,IF(AND(A505="India",W505=2035),0.94,IF(AND(A505="India",W505=2050),0.91,IF(AND(A505="Middle East",W505=2035),0.92,IF(AND(A505="Middle East",W505=2050),0.89,IF(AND(A505="Africa",W505=2035),0.93,IF(AND(A505="Africa",W505=2050),0.9,IF(AND(A505="Brazil",W505=2035),0.95,IF(AND(A505="Brazil",W505=2050),0.92,""))))))))))))))))))</f>
        <v>*0.93</v>
      </c>
      <c r="AC505" s="1" t="s">
        <v>3813</v>
      </c>
      <c r="AD505" s="57" t="s">
        <v>35</v>
      </c>
      <c r="AE505" s="1" t="n">
        <v>2035</v>
      </c>
      <c r="AF505" s="58" t="str">
        <f aca="false">"*"&amp;IF(AND(A505="EU",AE505=2035),0.93,IF(AND(A505="EU",AE505=2050),0.9,IF(AND(A505="USA",AE505=2035),0.92,IF(AND(A505="USA",AE505=2050),0.89,IF(AND(A505="Japan",AE505=2035),0.92,IF(AND(A505="Japan",AE505=2050),0.89,IF(AND(A505="Russia",AE505=2035),0.91,IF(AND(A505="Russia",AE505=2050),0.86,IF(AND(A505="China",AE505=2035),0.91,IF(AND(A505="China",AE505=2050),0.87,IF(AND(A505="India",AE505=2035),0.92,IF(AND(A505="India",AE505=2050),0.87,IF(AND(A505="Middle East",AE505=2035),0.89,IF(AND(A505="Middle East",AE505=2050),0.84,IF(AND(A505="Africa",AE505=2035),0.9,IF(AND(A505="Africa",AE505=2050),0.86,IF(AND(A505="Brazil",AE505=2035),0.93,IF(AND(A505="Brazil",AE505=2050),0.89,""))))))))))))))))))</f>
        <v>*0.93</v>
      </c>
      <c r="AG505" s="53" t="str">
        <f aca="false">AG504</f>
        <v>REZoning_Sol-Win</v>
      </c>
      <c r="AI505" s="1" t="s">
        <v>3813</v>
      </c>
      <c r="AJ505" s="57" t="s">
        <v>35</v>
      </c>
      <c r="AK505" s="1" t="n">
        <v>2050</v>
      </c>
      <c r="AL505" s="58" t="str">
        <f aca="false">"*"&amp;IF(AND(A505="EU",AK505=2035),0.93,IF(AND(A505="EU",AK505=2050),0.9,IF(AND(A505="USA",AK505=2035),0.92,IF(AND(A505="USA",AK505=2050),0.89,IF(AND(A505="Japan",AK505=2035),0.92,IF(AND(A505="Japan",AK505=2050),0.89,IF(AND(A505="Russia",AK505=2035),0.91,IF(AND(A505="Russia",AK505=2050),0.86,IF(AND(A505="China",AK505=2035),0.91,IF(AND(A505="China",AK505=2050),0.87,IF(AND(A505="India",AK505=2035),0.92,IF(AND(A505="India",AK505=2050),0.87,IF(AND(A505="Middle East",AK505=2035),0.89,IF(AND(A505="Middle East",AK505=2050),0.84,IF(AND(A505="Africa",AK505=2035),0.9,IF(AND(A505="Africa",AK505=2050),0.86,IF(AND(A505="Brazil",AK505=2035),0.93,IF(AND(A505="Brazil",AK505=2050),0.89,""))))))))))))))))))</f>
        <v>*0.9</v>
      </c>
      <c r="AM505" s="53" t="str">
        <f aca="false">AM504</f>
        <v>REZoning_Sol-Win</v>
      </c>
      <c r="AP505" s="0" t="s">
        <v>3813</v>
      </c>
      <c r="AQ505" s="38" t="s">
        <v>35</v>
      </c>
      <c r="AR505" s="38" t="n">
        <f aca="false">AR504</f>
        <v>2100</v>
      </c>
      <c r="AS505" s="38" t="s">
        <v>874</v>
      </c>
      <c r="AT505" s="38" t="s">
        <v>36</v>
      </c>
    </row>
    <row r="506" customFormat="false" ht="28.5" hidden="false" customHeight="true" outlineLevel="0" collapsed="false">
      <c r="A506" s="3" t="s">
        <v>51</v>
      </c>
      <c r="C506" s="0" t="s">
        <v>3814</v>
      </c>
      <c r="D506" s="50" t="s">
        <v>35</v>
      </c>
      <c r="E506" s="0" t="n">
        <v>2035</v>
      </c>
      <c r="F506" s="51" t="str">
        <f aca="false">"*"&amp;IF(AND(A506="EU",E506=2035),0.95,IF(AND(A506="EU",E506=2050),0.93,IF(AND(A506="USA",E506=2035),0.96,IF(AND(A506="USA",E506=2050),0.94,IF(AND(A506="Japan",E506=2035),0.94,IF(AND(A506="Japan",E506=2050),0.92,IF(AND(A506="Russia",E506=2035),0.95,IF(AND(A506="Russia",E506=2050),0.93,IF(AND(A506="China",E506=2035),0.94,IF(AND(A506="China",E506=2050),0.92,IF(AND(A506="India",E506=2035),0.95,IF(AND(A506="India",E506=2050),0.92,IF(AND(A506="Middle East",E506=2035),0.94,IF(AND(A506="Middle East",E506=2050),0.9,IF(AND(A506="Africa",E506=2035),0.94,IF(AND(A506="Africa",E506=2050),0.91,IF(AND(A506="Brazil",E506=2035),0.95,IF(AND(A506="Brazil",E506=2050),0.92,""))))))))))))))))))</f>
        <v>*0.95</v>
      </c>
      <c r="H506" s="0" t="s">
        <v>3814</v>
      </c>
      <c r="I506" s="50" t="s">
        <v>35</v>
      </c>
      <c r="J506" s="0" t="n">
        <v>2050</v>
      </c>
      <c r="K506" s="48" t="str">
        <f aca="false">"*"&amp;IF(AND(A506="EU",J506=2035),0.95,IF(AND(A506="EU",J506=2050),0.93,IF(AND(A506="USA",J506=2035),0.96,IF(AND(A506="USA",J506=2050),0.94,IF(AND(A506="Japan",J506=2035),0.94,IF(AND(A506="Japan",J506=2050),0.92,IF(AND(A506="Russia",J506=2035),0.95,IF(AND(A506="Russia",J506=2050),0.93,IF(AND(A506="China",J506=2035),0.94,IF(AND(A506="China",J506=2050),0.92,IF(AND(A506="India",J506=2035),0.95,IF(AND(A506="India",J506=2050),0.92,IF(AND(A506="Middle East",J506=2035),0.94,IF(AND(A506="Middle East",J506=2050),0.9,IF(AND(A506="Africa",J506=2035),0.94,IF(AND(A506="Africa",J506=2050),0.91,IF(AND(A506="Brazil",J506=2035),0.95,IF(AND(A506="Brazil",J506=2050),0.92,""))))))))))))))))))</f>
        <v>*0.93</v>
      </c>
      <c r="P506" s="41" t="s">
        <v>3814</v>
      </c>
      <c r="Q506" s="52" t="s">
        <v>35</v>
      </c>
      <c r="R506" s="41" t="n">
        <v>2035</v>
      </c>
      <c r="S506" s="53" t="str">
        <f aca="false">"*"&amp;IF(AND(A506="EU",R506=2035),0.95,IF(AND(A506="EU",R506=2050),0.93,IF(AND(A506="USA",R506=2035),0.96,IF(AND(A506="USA",R506=2050),0.93,IF(AND(A506="Japan",R506=2035),0.94,IF(AND(A506="Japan",R506=2050),0.92,IF(AND(A506="Russia",R506=2035),0.95,IF(AND(A506="Russia",R506=2050),0.91,IF(AND(A506="China",R506=2035),0.93,IF(AND(A506="China",R506=2050),0.92,IF(AND(A506="India",R506=2035),0.94,IF(AND(A506="India",R506=2050),0.91,IF(AND(A506="Middle East",R506=2035),0.92,IF(AND(A506="Middle East",R506=2050),0.89,IF(AND(A506="Africa",R506=2035),0.93,IF(AND(A506="Africa",R506=2050),0.9,IF(AND(A506="Brazil",R506=2035),0.95,IF(AND(A506="Brazil",R506=2050),0.92,""))))))))))))))))))</f>
        <v>*0.95</v>
      </c>
      <c r="U506" s="41" t="s">
        <v>3814</v>
      </c>
      <c r="V506" s="52" t="s">
        <v>35</v>
      </c>
      <c r="W506" s="41" t="n">
        <v>2050</v>
      </c>
      <c r="X506" s="53" t="str">
        <f aca="false">"*"&amp;IF(AND(A506="EU",W506=2035),0.95,IF(AND(A506="EU",W506=2050),0.93,IF(AND(A506="USA",W506=2035),0.96,IF(AND(A506="USA",W506=2050),0.93,IF(AND(A506="Japan",W506=2035),0.94,IF(AND(A506="Japan",W506=2050),0.92,IF(AND(A506="Russia",W506=2035),0.95,IF(AND(A506="Russia",W506=2050),0.91,IF(AND(A506="China",W506=2035),0.93,IF(AND(A506="China",W506=2050),0.92,IF(AND(A506="India",W506=2035),0.94,IF(AND(A506="India",W506=2050),0.91,IF(AND(A506="Middle East",W506=2035),0.92,IF(AND(A506="Middle East",W506=2050),0.89,IF(AND(A506="Africa",W506=2035),0.93,IF(AND(A506="Africa",W506=2050),0.9,IF(AND(A506="Brazil",W506=2035),0.95,IF(AND(A506="Brazil",W506=2050),0.92,""))))))))))))))))))</f>
        <v>*0.93</v>
      </c>
      <c r="AC506" s="1" t="s">
        <v>3814</v>
      </c>
      <c r="AD506" s="57" t="s">
        <v>35</v>
      </c>
      <c r="AE506" s="1" t="n">
        <v>2035</v>
      </c>
      <c r="AF506" s="58" t="str">
        <f aca="false">"*"&amp;IF(AND(A506="EU",AE506=2035),0.93,IF(AND(A506="EU",AE506=2050),0.9,IF(AND(A506="USA",AE506=2035),0.92,IF(AND(A506="USA",AE506=2050),0.89,IF(AND(A506="Japan",AE506=2035),0.92,IF(AND(A506="Japan",AE506=2050),0.89,IF(AND(A506="Russia",AE506=2035),0.91,IF(AND(A506="Russia",AE506=2050),0.86,IF(AND(A506="China",AE506=2035),0.91,IF(AND(A506="China",AE506=2050),0.87,IF(AND(A506="India",AE506=2035),0.92,IF(AND(A506="India",AE506=2050),0.87,IF(AND(A506="Middle East",AE506=2035),0.89,IF(AND(A506="Middle East",AE506=2050),0.84,IF(AND(A506="Africa",AE506=2035),0.9,IF(AND(A506="Africa",AE506=2050),0.86,IF(AND(A506="Brazil",AE506=2035),0.93,IF(AND(A506="Brazil",AE506=2050),0.89,""))))))))))))))))))</f>
        <v>*0.93</v>
      </c>
      <c r="AG506" s="53" t="str">
        <f aca="false">AG505</f>
        <v>REZoning_Sol-Win</v>
      </c>
      <c r="AI506" s="1" t="s">
        <v>3814</v>
      </c>
      <c r="AJ506" s="57" t="s">
        <v>35</v>
      </c>
      <c r="AK506" s="1" t="n">
        <v>2050</v>
      </c>
      <c r="AL506" s="58" t="str">
        <f aca="false">"*"&amp;IF(AND(A506="EU",AK506=2035),0.93,IF(AND(A506="EU",AK506=2050),0.9,IF(AND(A506="USA",AK506=2035),0.92,IF(AND(A506="USA",AK506=2050),0.89,IF(AND(A506="Japan",AK506=2035),0.92,IF(AND(A506="Japan",AK506=2050),0.89,IF(AND(A506="Russia",AK506=2035),0.91,IF(AND(A506="Russia",AK506=2050),0.86,IF(AND(A506="China",AK506=2035),0.91,IF(AND(A506="China",AK506=2050),0.87,IF(AND(A506="India",AK506=2035),0.92,IF(AND(A506="India",AK506=2050),0.87,IF(AND(A506="Middle East",AK506=2035),0.89,IF(AND(A506="Middle East",AK506=2050),0.84,IF(AND(A506="Africa",AK506=2035),0.9,IF(AND(A506="Africa",AK506=2050),0.86,IF(AND(A506="Brazil",AK506=2035),0.93,IF(AND(A506="Brazil",AK506=2050),0.89,""))))))))))))))))))</f>
        <v>*0.9</v>
      </c>
      <c r="AM506" s="53" t="str">
        <f aca="false">AM505</f>
        <v>REZoning_Sol-Win</v>
      </c>
      <c r="AP506" s="0" t="s">
        <v>3814</v>
      </c>
      <c r="AQ506" s="38" t="s">
        <v>35</v>
      </c>
      <c r="AR506" s="38" t="n">
        <f aca="false">AR505</f>
        <v>2100</v>
      </c>
      <c r="AS506" s="38" t="s">
        <v>874</v>
      </c>
      <c r="AT506" s="38" t="s">
        <v>36</v>
      </c>
    </row>
    <row r="507" customFormat="false" ht="28.5" hidden="false" customHeight="true" outlineLevel="0" collapsed="false">
      <c r="A507" s="3" t="s">
        <v>51</v>
      </c>
      <c r="C507" s="0" t="s">
        <v>3815</v>
      </c>
      <c r="D507" s="50" t="s">
        <v>35</v>
      </c>
      <c r="E507" s="0" t="n">
        <v>2035</v>
      </c>
      <c r="F507" s="51" t="str">
        <f aca="false">"*"&amp;IF(AND(A507="EU",E507=2035),0.95,IF(AND(A507="EU",E507=2050),0.93,IF(AND(A507="USA",E507=2035),0.96,IF(AND(A507="USA",E507=2050),0.94,IF(AND(A507="Japan",E507=2035),0.94,IF(AND(A507="Japan",E507=2050),0.92,IF(AND(A507="Russia",E507=2035),0.95,IF(AND(A507="Russia",E507=2050),0.93,IF(AND(A507="China",E507=2035),0.94,IF(AND(A507="China",E507=2050),0.92,IF(AND(A507="India",E507=2035),0.95,IF(AND(A507="India",E507=2050),0.92,IF(AND(A507="Middle East",E507=2035),0.94,IF(AND(A507="Middle East",E507=2050),0.9,IF(AND(A507="Africa",E507=2035),0.94,IF(AND(A507="Africa",E507=2050),0.91,IF(AND(A507="Brazil",E507=2035),0.95,IF(AND(A507="Brazil",E507=2050),0.92,""))))))))))))))))))</f>
        <v>*0.95</v>
      </c>
      <c r="H507" s="0" t="s">
        <v>3815</v>
      </c>
      <c r="I507" s="50" t="s">
        <v>35</v>
      </c>
      <c r="J507" s="0" t="n">
        <v>2050</v>
      </c>
      <c r="K507" s="48" t="str">
        <f aca="false">"*"&amp;IF(AND(A507="EU",J507=2035),0.95,IF(AND(A507="EU",J507=2050),0.93,IF(AND(A507="USA",J507=2035),0.96,IF(AND(A507="USA",J507=2050),0.94,IF(AND(A507="Japan",J507=2035),0.94,IF(AND(A507="Japan",J507=2050),0.92,IF(AND(A507="Russia",J507=2035),0.95,IF(AND(A507="Russia",J507=2050),0.93,IF(AND(A507="China",J507=2035),0.94,IF(AND(A507="China",J507=2050),0.92,IF(AND(A507="India",J507=2035),0.95,IF(AND(A507="India",J507=2050),0.92,IF(AND(A507="Middle East",J507=2035),0.94,IF(AND(A507="Middle East",J507=2050),0.9,IF(AND(A507="Africa",J507=2035),0.94,IF(AND(A507="Africa",J507=2050),0.91,IF(AND(A507="Brazil",J507=2035),0.95,IF(AND(A507="Brazil",J507=2050),0.92,""))))))))))))))))))</f>
        <v>*0.93</v>
      </c>
      <c r="P507" s="41" t="s">
        <v>3815</v>
      </c>
      <c r="Q507" s="52" t="s">
        <v>35</v>
      </c>
      <c r="R507" s="41" t="n">
        <v>2035</v>
      </c>
      <c r="S507" s="53" t="str">
        <f aca="false">"*"&amp;IF(AND(A507="EU",R507=2035),0.95,IF(AND(A507="EU",R507=2050),0.93,IF(AND(A507="USA",R507=2035),0.96,IF(AND(A507="USA",R507=2050),0.93,IF(AND(A507="Japan",R507=2035),0.94,IF(AND(A507="Japan",R507=2050),0.92,IF(AND(A507="Russia",R507=2035),0.95,IF(AND(A507="Russia",R507=2050),0.91,IF(AND(A507="China",R507=2035),0.93,IF(AND(A507="China",R507=2050),0.92,IF(AND(A507="India",R507=2035),0.94,IF(AND(A507="India",R507=2050),0.91,IF(AND(A507="Middle East",R507=2035),0.92,IF(AND(A507="Middle East",R507=2050),0.89,IF(AND(A507="Africa",R507=2035),0.93,IF(AND(A507="Africa",R507=2050),0.9,IF(AND(A507="Brazil",R507=2035),0.95,IF(AND(A507="Brazil",R507=2050),0.92,""))))))))))))))))))</f>
        <v>*0.95</v>
      </c>
      <c r="U507" s="41" t="s">
        <v>3815</v>
      </c>
      <c r="V507" s="52" t="s">
        <v>35</v>
      </c>
      <c r="W507" s="41" t="n">
        <v>2050</v>
      </c>
      <c r="X507" s="53" t="str">
        <f aca="false">"*"&amp;IF(AND(A507="EU",W507=2035),0.95,IF(AND(A507="EU",W507=2050),0.93,IF(AND(A507="USA",W507=2035),0.96,IF(AND(A507="USA",W507=2050),0.93,IF(AND(A507="Japan",W507=2035),0.94,IF(AND(A507="Japan",W507=2050),0.92,IF(AND(A507="Russia",W507=2035),0.95,IF(AND(A507="Russia",W507=2050),0.91,IF(AND(A507="China",W507=2035),0.93,IF(AND(A507="China",W507=2050),0.92,IF(AND(A507="India",W507=2035),0.94,IF(AND(A507="India",W507=2050),0.91,IF(AND(A507="Middle East",W507=2035),0.92,IF(AND(A507="Middle East",W507=2050),0.89,IF(AND(A507="Africa",W507=2035),0.93,IF(AND(A507="Africa",W507=2050),0.9,IF(AND(A507="Brazil",W507=2035),0.95,IF(AND(A507="Brazil",W507=2050),0.92,""))))))))))))))))))</f>
        <v>*0.93</v>
      </c>
      <c r="AC507" s="1" t="s">
        <v>3815</v>
      </c>
      <c r="AD507" s="57" t="s">
        <v>35</v>
      </c>
      <c r="AE507" s="1" t="n">
        <v>2035</v>
      </c>
      <c r="AF507" s="58" t="str">
        <f aca="false">"*"&amp;IF(AND(A507="EU",AE507=2035),0.93,IF(AND(A507="EU",AE507=2050),0.9,IF(AND(A507="USA",AE507=2035),0.92,IF(AND(A507="USA",AE507=2050),0.89,IF(AND(A507="Japan",AE507=2035),0.92,IF(AND(A507="Japan",AE507=2050),0.89,IF(AND(A507="Russia",AE507=2035),0.91,IF(AND(A507="Russia",AE507=2050),0.86,IF(AND(A507="China",AE507=2035),0.91,IF(AND(A507="China",AE507=2050),0.87,IF(AND(A507="India",AE507=2035),0.92,IF(AND(A507="India",AE507=2050),0.87,IF(AND(A507="Middle East",AE507=2035),0.89,IF(AND(A507="Middle East",AE507=2050),0.84,IF(AND(A507="Africa",AE507=2035),0.9,IF(AND(A507="Africa",AE507=2050),0.86,IF(AND(A507="Brazil",AE507=2035),0.93,IF(AND(A507="Brazil",AE507=2050),0.89,""))))))))))))))))))</f>
        <v>*0.93</v>
      </c>
      <c r="AG507" s="53" t="str">
        <f aca="false">AG506</f>
        <v>REZoning_Sol-Win</v>
      </c>
      <c r="AI507" s="1" t="s">
        <v>3815</v>
      </c>
      <c r="AJ507" s="57" t="s">
        <v>35</v>
      </c>
      <c r="AK507" s="1" t="n">
        <v>2050</v>
      </c>
      <c r="AL507" s="58" t="str">
        <f aca="false">"*"&amp;IF(AND(A507="EU",AK507=2035),0.93,IF(AND(A507="EU",AK507=2050),0.9,IF(AND(A507="USA",AK507=2035),0.92,IF(AND(A507="USA",AK507=2050),0.89,IF(AND(A507="Japan",AK507=2035),0.92,IF(AND(A507="Japan",AK507=2050),0.89,IF(AND(A507="Russia",AK507=2035),0.91,IF(AND(A507="Russia",AK507=2050),0.86,IF(AND(A507="China",AK507=2035),0.91,IF(AND(A507="China",AK507=2050),0.87,IF(AND(A507="India",AK507=2035),0.92,IF(AND(A507="India",AK507=2050),0.87,IF(AND(A507="Middle East",AK507=2035),0.89,IF(AND(A507="Middle East",AK507=2050),0.84,IF(AND(A507="Africa",AK507=2035),0.9,IF(AND(A507="Africa",AK507=2050),0.86,IF(AND(A507="Brazil",AK507=2035),0.93,IF(AND(A507="Brazil",AK507=2050),0.89,""))))))))))))))))))</f>
        <v>*0.9</v>
      </c>
      <c r="AM507" s="53" t="str">
        <f aca="false">AM506</f>
        <v>REZoning_Sol-Win</v>
      </c>
      <c r="AP507" s="0" t="s">
        <v>3815</v>
      </c>
      <c r="AQ507" s="38" t="s">
        <v>35</v>
      </c>
      <c r="AR507" s="38" t="n">
        <f aca="false">AR506</f>
        <v>2100</v>
      </c>
      <c r="AS507" s="38" t="s">
        <v>874</v>
      </c>
      <c r="AT507" s="38" t="s">
        <v>36</v>
      </c>
    </row>
    <row r="508" customFormat="false" ht="28.5" hidden="false" customHeight="true" outlineLevel="0" collapsed="false">
      <c r="A508" s="3" t="s">
        <v>51</v>
      </c>
      <c r="C508" s="0" t="s">
        <v>3816</v>
      </c>
      <c r="D508" s="50" t="s">
        <v>35</v>
      </c>
      <c r="E508" s="0" t="n">
        <v>2035</v>
      </c>
      <c r="F508" s="51" t="str">
        <f aca="false">"*"&amp;IF(AND(A508="EU",E508=2035),0.95,IF(AND(A508="EU",E508=2050),0.93,IF(AND(A508="USA",E508=2035),0.96,IF(AND(A508="USA",E508=2050),0.94,IF(AND(A508="Japan",E508=2035),0.94,IF(AND(A508="Japan",E508=2050),0.92,IF(AND(A508="Russia",E508=2035),0.95,IF(AND(A508="Russia",E508=2050),0.93,IF(AND(A508="China",E508=2035),0.94,IF(AND(A508="China",E508=2050),0.92,IF(AND(A508="India",E508=2035),0.95,IF(AND(A508="India",E508=2050),0.92,IF(AND(A508="Middle East",E508=2035),0.94,IF(AND(A508="Middle East",E508=2050),0.9,IF(AND(A508="Africa",E508=2035),0.94,IF(AND(A508="Africa",E508=2050),0.91,IF(AND(A508="Brazil",E508=2035),0.95,IF(AND(A508="Brazil",E508=2050),0.92,""))))))))))))))))))</f>
        <v>*0.95</v>
      </c>
      <c r="H508" s="0" t="s">
        <v>3816</v>
      </c>
      <c r="I508" s="50" t="s">
        <v>35</v>
      </c>
      <c r="J508" s="0" t="n">
        <v>2050</v>
      </c>
      <c r="K508" s="48" t="str">
        <f aca="false">"*"&amp;IF(AND(A508="EU",J508=2035),0.95,IF(AND(A508="EU",J508=2050),0.93,IF(AND(A508="USA",J508=2035),0.96,IF(AND(A508="USA",J508=2050),0.94,IF(AND(A508="Japan",J508=2035),0.94,IF(AND(A508="Japan",J508=2050),0.92,IF(AND(A508="Russia",J508=2035),0.95,IF(AND(A508="Russia",J508=2050),0.93,IF(AND(A508="China",J508=2035),0.94,IF(AND(A508="China",J508=2050),0.92,IF(AND(A508="India",J508=2035),0.95,IF(AND(A508="India",J508=2050),0.92,IF(AND(A508="Middle East",J508=2035),0.94,IF(AND(A508="Middle East",J508=2050),0.9,IF(AND(A508="Africa",J508=2035),0.94,IF(AND(A508="Africa",J508=2050),0.91,IF(AND(A508="Brazil",J508=2035),0.95,IF(AND(A508="Brazil",J508=2050),0.92,""))))))))))))))))))</f>
        <v>*0.93</v>
      </c>
      <c r="P508" s="41" t="s">
        <v>3816</v>
      </c>
      <c r="Q508" s="52" t="s">
        <v>35</v>
      </c>
      <c r="R508" s="41" t="n">
        <v>2035</v>
      </c>
      <c r="S508" s="53" t="str">
        <f aca="false">"*"&amp;IF(AND(A508="EU",R508=2035),0.95,IF(AND(A508="EU",R508=2050),0.93,IF(AND(A508="USA",R508=2035),0.96,IF(AND(A508="USA",R508=2050),0.93,IF(AND(A508="Japan",R508=2035),0.94,IF(AND(A508="Japan",R508=2050),0.92,IF(AND(A508="Russia",R508=2035),0.95,IF(AND(A508="Russia",R508=2050),0.91,IF(AND(A508="China",R508=2035),0.93,IF(AND(A508="China",R508=2050),0.92,IF(AND(A508="India",R508=2035),0.94,IF(AND(A508="India",R508=2050),0.91,IF(AND(A508="Middle East",R508=2035),0.92,IF(AND(A508="Middle East",R508=2050),0.89,IF(AND(A508="Africa",R508=2035),0.93,IF(AND(A508="Africa",R508=2050),0.9,IF(AND(A508="Brazil",R508=2035),0.95,IF(AND(A508="Brazil",R508=2050),0.92,""))))))))))))))))))</f>
        <v>*0.95</v>
      </c>
      <c r="U508" s="41" t="s">
        <v>3816</v>
      </c>
      <c r="V508" s="52" t="s">
        <v>35</v>
      </c>
      <c r="W508" s="41" t="n">
        <v>2050</v>
      </c>
      <c r="X508" s="53" t="str">
        <f aca="false">"*"&amp;IF(AND(A508="EU",W508=2035),0.95,IF(AND(A508="EU",W508=2050),0.93,IF(AND(A508="USA",W508=2035),0.96,IF(AND(A508="USA",W508=2050),0.93,IF(AND(A508="Japan",W508=2035),0.94,IF(AND(A508="Japan",W508=2050),0.92,IF(AND(A508="Russia",W508=2035),0.95,IF(AND(A508="Russia",W508=2050),0.91,IF(AND(A508="China",W508=2035),0.93,IF(AND(A508="China",W508=2050),0.92,IF(AND(A508="India",W508=2035),0.94,IF(AND(A508="India",W508=2050),0.91,IF(AND(A508="Middle East",W508=2035),0.92,IF(AND(A508="Middle East",W508=2050),0.89,IF(AND(A508="Africa",W508=2035),0.93,IF(AND(A508="Africa",W508=2050),0.9,IF(AND(A508="Brazil",W508=2035),0.95,IF(AND(A508="Brazil",W508=2050),0.92,""))))))))))))))))))</f>
        <v>*0.93</v>
      </c>
      <c r="AC508" s="1" t="s">
        <v>3816</v>
      </c>
      <c r="AD508" s="57" t="s">
        <v>35</v>
      </c>
      <c r="AE508" s="1" t="n">
        <v>2035</v>
      </c>
      <c r="AF508" s="58" t="str">
        <f aca="false">"*"&amp;IF(AND(A508="EU",AE508=2035),0.93,IF(AND(A508="EU",AE508=2050),0.9,IF(AND(A508="USA",AE508=2035),0.92,IF(AND(A508="USA",AE508=2050),0.89,IF(AND(A508="Japan",AE508=2035),0.92,IF(AND(A508="Japan",AE508=2050),0.89,IF(AND(A508="Russia",AE508=2035),0.91,IF(AND(A508="Russia",AE508=2050),0.86,IF(AND(A508="China",AE508=2035),0.91,IF(AND(A508="China",AE508=2050),0.87,IF(AND(A508="India",AE508=2035),0.92,IF(AND(A508="India",AE508=2050),0.87,IF(AND(A508="Middle East",AE508=2035),0.89,IF(AND(A508="Middle East",AE508=2050),0.84,IF(AND(A508="Africa",AE508=2035),0.9,IF(AND(A508="Africa",AE508=2050),0.86,IF(AND(A508="Brazil",AE508=2035),0.93,IF(AND(A508="Brazil",AE508=2050),0.89,""))))))))))))))))))</f>
        <v>*0.93</v>
      </c>
      <c r="AG508" s="53" t="str">
        <f aca="false">AG507</f>
        <v>REZoning_Sol-Win</v>
      </c>
      <c r="AI508" s="1" t="s">
        <v>3816</v>
      </c>
      <c r="AJ508" s="57" t="s">
        <v>35</v>
      </c>
      <c r="AK508" s="1" t="n">
        <v>2050</v>
      </c>
      <c r="AL508" s="58" t="str">
        <f aca="false">"*"&amp;IF(AND(A508="EU",AK508=2035),0.93,IF(AND(A508="EU",AK508=2050),0.9,IF(AND(A508="USA",AK508=2035),0.92,IF(AND(A508="USA",AK508=2050),0.89,IF(AND(A508="Japan",AK508=2035),0.92,IF(AND(A508="Japan",AK508=2050),0.89,IF(AND(A508="Russia",AK508=2035),0.91,IF(AND(A508="Russia",AK508=2050),0.86,IF(AND(A508="China",AK508=2035),0.91,IF(AND(A508="China",AK508=2050),0.87,IF(AND(A508="India",AK508=2035),0.92,IF(AND(A508="India",AK508=2050),0.87,IF(AND(A508="Middle East",AK508=2035),0.89,IF(AND(A508="Middle East",AK508=2050),0.84,IF(AND(A508="Africa",AK508=2035),0.9,IF(AND(A508="Africa",AK508=2050),0.86,IF(AND(A508="Brazil",AK508=2035),0.93,IF(AND(A508="Brazil",AK508=2050),0.89,""))))))))))))))))))</f>
        <v>*0.9</v>
      </c>
      <c r="AM508" s="53" t="str">
        <f aca="false">AM507</f>
        <v>REZoning_Sol-Win</v>
      </c>
      <c r="AP508" s="0" t="s">
        <v>3816</v>
      </c>
      <c r="AQ508" s="38" t="s">
        <v>35</v>
      </c>
      <c r="AR508" s="38" t="n">
        <f aca="false">AR507</f>
        <v>2100</v>
      </c>
      <c r="AS508" s="38" t="s">
        <v>874</v>
      </c>
      <c r="AT508" s="38" t="s">
        <v>36</v>
      </c>
    </row>
    <row r="509" customFormat="false" ht="28.5" hidden="false" customHeight="true" outlineLevel="0" collapsed="false">
      <c r="A509" s="3" t="s">
        <v>51</v>
      </c>
      <c r="C509" s="0" t="s">
        <v>3817</v>
      </c>
      <c r="D509" s="50" t="s">
        <v>35</v>
      </c>
      <c r="E509" s="0" t="n">
        <v>2035</v>
      </c>
      <c r="F509" s="51" t="str">
        <f aca="false">"*"&amp;IF(AND(A509="EU",E509=2035),0.95,IF(AND(A509="EU",E509=2050),0.93,IF(AND(A509="USA",E509=2035),0.96,IF(AND(A509="USA",E509=2050),0.94,IF(AND(A509="Japan",E509=2035),0.94,IF(AND(A509="Japan",E509=2050),0.92,IF(AND(A509="Russia",E509=2035),0.95,IF(AND(A509="Russia",E509=2050),0.93,IF(AND(A509="China",E509=2035),0.94,IF(AND(A509="China",E509=2050),0.92,IF(AND(A509="India",E509=2035),0.95,IF(AND(A509="India",E509=2050),0.92,IF(AND(A509="Middle East",E509=2035),0.94,IF(AND(A509="Middle East",E509=2050),0.9,IF(AND(A509="Africa",E509=2035),0.94,IF(AND(A509="Africa",E509=2050),0.91,IF(AND(A509="Brazil",E509=2035),0.95,IF(AND(A509="Brazil",E509=2050),0.92,""))))))))))))))))))</f>
        <v>*0.95</v>
      </c>
      <c r="H509" s="0" t="s">
        <v>3817</v>
      </c>
      <c r="I509" s="50" t="s">
        <v>35</v>
      </c>
      <c r="J509" s="0" t="n">
        <v>2050</v>
      </c>
      <c r="K509" s="48" t="str">
        <f aca="false">"*"&amp;IF(AND(A509="EU",J509=2035),0.95,IF(AND(A509="EU",J509=2050),0.93,IF(AND(A509="USA",J509=2035),0.96,IF(AND(A509="USA",J509=2050),0.94,IF(AND(A509="Japan",J509=2035),0.94,IF(AND(A509="Japan",J509=2050),0.92,IF(AND(A509="Russia",J509=2035),0.95,IF(AND(A509="Russia",J509=2050),0.93,IF(AND(A509="China",J509=2035),0.94,IF(AND(A509="China",J509=2050),0.92,IF(AND(A509="India",J509=2035),0.95,IF(AND(A509="India",J509=2050),0.92,IF(AND(A509="Middle East",J509=2035),0.94,IF(AND(A509="Middle East",J509=2050),0.9,IF(AND(A509="Africa",J509=2035),0.94,IF(AND(A509="Africa",J509=2050),0.91,IF(AND(A509="Brazil",J509=2035),0.95,IF(AND(A509="Brazil",J509=2050),0.92,""))))))))))))))))))</f>
        <v>*0.93</v>
      </c>
      <c r="P509" s="41" t="s">
        <v>3817</v>
      </c>
      <c r="Q509" s="52" t="s">
        <v>35</v>
      </c>
      <c r="R509" s="41" t="n">
        <v>2035</v>
      </c>
      <c r="S509" s="53" t="str">
        <f aca="false">"*"&amp;IF(AND(A509="EU",R509=2035),0.95,IF(AND(A509="EU",R509=2050),0.93,IF(AND(A509="USA",R509=2035),0.96,IF(AND(A509="USA",R509=2050),0.93,IF(AND(A509="Japan",R509=2035),0.94,IF(AND(A509="Japan",R509=2050),0.92,IF(AND(A509="Russia",R509=2035),0.95,IF(AND(A509="Russia",R509=2050),0.91,IF(AND(A509="China",R509=2035),0.93,IF(AND(A509="China",R509=2050),0.92,IF(AND(A509="India",R509=2035),0.94,IF(AND(A509="India",R509=2050),0.91,IF(AND(A509="Middle East",R509=2035),0.92,IF(AND(A509="Middle East",R509=2050),0.89,IF(AND(A509="Africa",R509=2035),0.93,IF(AND(A509="Africa",R509=2050),0.9,IF(AND(A509="Brazil",R509=2035),0.95,IF(AND(A509="Brazil",R509=2050),0.92,""))))))))))))))))))</f>
        <v>*0.95</v>
      </c>
      <c r="U509" s="41" t="s">
        <v>3817</v>
      </c>
      <c r="V509" s="52" t="s">
        <v>35</v>
      </c>
      <c r="W509" s="41" t="n">
        <v>2050</v>
      </c>
      <c r="X509" s="53" t="str">
        <f aca="false">"*"&amp;IF(AND(A509="EU",W509=2035),0.95,IF(AND(A509="EU",W509=2050),0.93,IF(AND(A509="USA",W509=2035),0.96,IF(AND(A509="USA",W509=2050),0.93,IF(AND(A509="Japan",W509=2035),0.94,IF(AND(A509="Japan",W509=2050),0.92,IF(AND(A509="Russia",W509=2035),0.95,IF(AND(A509="Russia",W509=2050),0.91,IF(AND(A509="China",W509=2035),0.93,IF(AND(A509="China",W509=2050),0.92,IF(AND(A509="India",W509=2035),0.94,IF(AND(A509="India",W509=2050),0.91,IF(AND(A509="Middle East",W509=2035),0.92,IF(AND(A509="Middle East",W509=2050),0.89,IF(AND(A509="Africa",W509=2035),0.93,IF(AND(A509="Africa",W509=2050),0.9,IF(AND(A509="Brazil",W509=2035),0.95,IF(AND(A509="Brazil",W509=2050),0.92,""))))))))))))))))))</f>
        <v>*0.93</v>
      </c>
      <c r="AC509" s="1" t="s">
        <v>3817</v>
      </c>
      <c r="AD509" s="57" t="s">
        <v>35</v>
      </c>
      <c r="AE509" s="1" t="n">
        <v>2035</v>
      </c>
      <c r="AF509" s="58" t="str">
        <f aca="false">"*"&amp;IF(AND(A509="EU",AE509=2035),0.93,IF(AND(A509="EU",AE509=2050),0.9,IF(AND(A509="USA",AE509=2035),0.92,IF(AND(A509="USA",AE509=2050),0.89,IF(AND(A509="Japan",AE509=2035),0.92,IF(AND(A509="Japan",AE509=2050),0.89,IF(AND(A509="Russia",AE509=2035),0.91,IF(AND(A509="Russia",AE509=2050),0.86,IF(AND(A509="China",AE509=2035),0.91,IF(AND(A509="China",AE509=2050),0.87,IF(AND(A509="India",AE509=2035),0.92,IF(AND(A509="India",AE509=2050),0.87,IF(AND(A509="Middle East",AE509=2035),0.89,IF(AND(A509="Middle East",AE509=2050),0.84,IF(AND(A509="Africa",AE509=2035),0.9,IF(AND(A509="Africa",AE509=2050),0.86,IF(AND(A509="Brazil",AE509=2035),0.93,IF(AND(A509="Brazil",AE509=2050),0.89,""))))))))))))))))))</f>
        <v>*0.93</v>
      </c>
      <c r="AG509" s="53" t="str">
        <f aca="false">AG508</f>
        <v>REZoning_Sol-Win</v>
      </c>
      <c r="AI509" s="1" t="s">
        <v>3817</v>
      </c>
      <c r="AJ509" s="57" t="s">
        <v>35</v>
      </c>
      <c r="AK509" s="1" t="n">
        <v>2050</v>
      </c>
      <c r="AL509" s="58" t="str">
        <f aca="false">"*"&amp;IF(AND(A509="EU",AK509=2035),0.93,IF(AND(A509="EU",AK509=2050),0.9,IF(AND(A509="USA",AK509=2035),0.92,IF(AND(A509="USA",AK509=2050),0.89,IF(AND(A509="Japan",AK509=2035),0.92,IF(AND(A509="Japan",AK509=2050),0.89,IF(AND(A509="Russia",AK509=2035),0.91,IF(AND(A509="Russia",AK509=2050),0.86,IF(AND(A509="China",AK509=2035),0.91,IF(AND(A509="China",AK509=2050),0.87,IF(AND(A509="India",AK509=2035),0.92,IF(AND(A509="India",AK509=2050),0.87,IF(AND(A509="Middle East",AK509=2035),0.89,IF(AND(A509="Middle East",AK509=2050),0.84,IF(AND(A509="Africa",AK509=2035),0.9,IF(AND(A509="Africa",AK509=2050),0.86,IF(AND(A509="Brazil",AK509=2035),0.93,IF(AND(A509="Brazil",AK509=2050),0.89,""))))))))))))))))))</f>
        <v>*0.9</v>
      </c>
      <c r="AM509" s="53" t="str">
        <f aca="false">AM508</f>
        <v>REZoning_Sol-Win</v>
      </c>
      <c r="AP509" s="0" t="s">
        <v>3817</v>
      </c>
      <c r="AQ509" s="38" t="s">
        <v>35</v>
      </c>
      <c r="AR509" s="38" t="n">
        <f aca="false">AR508</f>
        <v>2100</v>
      </c>
      <c r="AS509" s="38" t="s">
        <v>874</v>
      </c>
      <c r="AT509" s="38" t="s">
        <v>36</v>
      </c>
    </row>
    <row r="510" customFormat="false" ht="28.5" hidden="false" customHeight="true" outlineLevel="0" collapsed="false">
      <c r="A510" s="3" t="s">
        <v>51</v>
      </c>
      <c r="C510" s="0" t="s">
        <v>3818</v>
      </c>
      <c r="D510" s="50" t="s">
        <v>35</v>
      </c>
      <c r="E510" s="0" t="n">
        <v>2035</v>
      </c>
      <c r="F510" s="51" t="str">
        <f aca="false">"*"&amp;IF(AND(A510="EU",E510=2035),0.95,IF(AND(A510="EU",E510=2050),0.93,IF(AND(A510="USA",E510=2035),0.96,IF(AND(A510="USA",E510=2050),0.94,IF(AND(A510="Japan",E510=2035),0.94,IF(AND(A510="Japan",E510=2050),0.92,IF(AND(A510="Russia",E510=2035),0.95,IF(AND(A510="Russia",E510=2050),0.93,IF(AND(A510="China",E510=2035),0.94,IF(AND(A510="China",E510=2050),0.92,IF(AND(A510="India",E510=2035),0.95,IF(AND(A510="India",E510=2050),0.92,IF(AND(A510="Middle East",E510=2035),0.94,IF(AND(A510="Middle East",E510=2050),0.9,IF(AND(A510="Africa",E510=2035),0.94,IF(AND(A510="Africa",E510=2050),0.91,IF(AND(A510="Brazil",E510=2035),0.95,IF(AND(A510="Brazil",E510=2050),0.92,""))))))))))))))))))</f>
        <v>*0.95</v>
      </c>
      <c r="H510" s="0" t="s">
        <v>3818</v>
      </c>
      <c r="I510" s="50" t="s">
        <v>35</v>
      </c>
      <c r="J510" s="0" t="n">
        <v>2050</v>
      </c>
      <c r="K510" s="48" t="str">
        <f aca="false">"*"&amp;IF(AND(A510="EU",J510=2035),0.95,IF(AND(A510="EU",J510=2050),0.93,IF(AND(A510="USA",J510=2035),0.96,IF(AND(A510="USA",J510=2050),0.94,IF(AND(A510="Japan",J510=2035),0.94,IF(AND(A510="Japan",J510=2050),0.92,IF(AND(A510="Russia",J510=2035),0.95,IF(AND(A510="Russia",J510=2050),0.93,IF(AND(A510="China",J510=2035),0.94,IF(AND(A510="China",J510=2050),0.92,IF(AND(A510="India",J510=2035),0.95,IF(AND(A510="India",J510=2050),0.92,IF(AND(A510="Middle East",J510=2035),0.94,IF(AND(A510="Middle East",J510=2050),0.9,IF(AND(A510="Africa",J510=2035),0.94,IF(AND(A510="Africa",J510=2050),0.91,IF(AND(A510="Brazil",J510=2035),0.95,IF(AND(A510="Brazil",J510=2050),0.92,""))))))))))))))))))</f>
        <v>*0.93</v>
      </c>
      <c r="P510" s="41" t="s">
        <v>3818</v>
      </c>
      <c r="Q510" s="52" t="s">
        <v>35</v>
      </c>
      <c r="R510" s="41" t="n">
        <v>2035</v>
      </c>
      <c r="S510" s="53" t="str">
        <f aca="false">"*"&amp;IF(AND(A510="EU",R510=2035),0.95,IF(AND(A510="EU",R510=2050),0.93,IF(AND(A510="USA",R510=2035),0.96,IF(AND(A510="USA",R510=2050),0.93,IF(AND(A510="Japan",R510=2035),0.94,IF(AND(A510="Japan",R510=2050),0.92,IF(AND(A510="Russia",R510=2035),0.95,IF(AND(A510="Russia",R510=2050),0.91,IF(AND(A510="China",R510=2035),0.93,IF(AND(A510="China",R510=2050),0.92,IF(AND(A510="India",R510=2035),0.94,IF(AND(A510="India",R510=2050),0.91,IF(AND(A510="Middle East",R510=2035),0.92,IF(AND(A510="Middle East",R510=2050),0.89,IF(AND(A510="Africa",R510=2035),0.93,IF(AND(A510="Africa",R510=2050),0.9,IF(AND(A510="Brazil",R510=2035),0.95,IF(AND(A510="Brazil",R510=2050),0.92,""))))))))))))))))))</f>
        <v>*0.95</v>
      </c>
      <c r="U510" s="41" t="s">
        <v>3818</v>
      </c>
      <c r="V510" s="52" t="s">
        <v>35</v>
      </c>
      <c r="W510" s="41" t="n">
        <v>2050</v>
      </c>
      <c r="X510" s="53" t="str">
        <f aca="false">"*"&amp;IF(AND(A510="EU",W510=2035),0.95,IF(AND(A510="EU",W510=2050),0.93,IF(AND(A510="USA",W510=2035),0.96,IF(AND(A510="USA",W510=2050),0.93,IF(AND(A510="Japan",W510=2035),0.94,IF(AND(A510="Japan",W510=2050),0.92,IF(AND(A510="Russia",W510=2035),0.95,IF(AND(A510="Russia",W510=2050),0.91,IF(AND(A510="China",W510=2035),0.93,IF(AND(A510="China",W510=2050),0.92,IF(AND(A510="India",W510=2035),0.94,IF(AND(A510="India",W510=2050),0.91,IF(AND(A510="Middle East",W510=2035),0.92,IF(AND(A510="Middle East",W510=2050),0.89,IF(AND(A510="Africa",W510=2035),0.93,IF(AND(A510="Africa",W510=2050),0.9,IF(AND(A510="Brazil",W510=2035),0.95,IF(AND(A510="Brazil",W510=2050),0.92,""))))))))))))))))))</f>
        <v>*0.93</v>
      </c>
      <c r="AC510" s="1" t="s">
        <v>3818</v>
      </c>
      <c r="AD510" s="57" t="s">
        <v>35</v>
      </c>
      <c r="AE510" s="1" t="n">
        <v>2035</v>
      </c>
      <c r="AF510" s="58" t="str">
        <f aca="false">"*"&amp;IF(AND(A510="EU",AE510=2035),0.93,IF(AND(A510="EU",AE510=2050),0.9,IF(AND(A510="USA",AE510=2035),0.92,IF(AND(A510="USA",AE510=2050),0.89,IF(AND(A510="Japan",AE510=2035),0.92,IF(AND(A510="Japan",AE510=2050),0.89,IF(AND(A510="Russia",AE510=2035),0.91,IF(AND(A510="Russia",AE510=2050),0.86,IF(AND(A510="China",AE510=2035),0.91,IF(AND(A510="China",AE510=2050),0.87,IF(AND(A510="India",AE510=2035),0.92,IF(AND(A510="India",AE510=2050),0.87,IF(AND(A510="Middle East",AE510=2035),0.89,IF(AND(A510="Middle East",AE510=2050),0.84,IF(AND(A510="Africa",AE510=2035),0.9,IF(AND(A510="Africa",AE510=2050),0.86,IF(AND(A510="Brazil",AE510=2035),0.93,IF(AND(A510="Brazil",AE510=2050),0.89,""))))))))))))))))))</f>
        <v>*0.93</v>
      </c>
      <c r="AG510" s="53" t="str">
        <f aca="false">AG509</f>
        <v>REZoning_Sol-Win</v>
      </c>
      <c r="AI510" s="1" t="s">
        <v>3818</v>
      </c>
      <c r="AJ510" s="57" t="s">
        <v>35</v>
      </c>
      <c r="AK510" s="1" t="n">
        <v>2050</v>
      </c>
      <c r="AL510" s="58" t="str">
        <f aca="false">"*"&amp;IF(AND(A510="EU",AK510=2035),0.93,IF(AND(A510="EU",AK510=2050),0.9,IF(AND(A510="USA",AK510=2035),0.92,IF(AND(A510="USA",AK510=2050),0.89,IF(AND(A510="Japan",AK510=2035),0.92,IF(AND(A510="Japan",AK510=2050),0.89,IF(AND(A510="Russia",AK510=2035),0.91,IF(AND(A510="Russia",AK510=2050),0.86,IF(AND(A510="China",AK510=2035),0.91,IF(AND(A510="China",AK510=2050),0.87,IF(AND(A510="India",AK510=2035),0.92,IF(AND(A510="India",AK510=2050),0.87,IF(AND(A510="Middle East",AK510=2035),0.89,IF(AND(A510="Middle East",AK510=2050),0.84,IF(AND(A510="Africa",AK510=2035),0.9,IF(AND(A510="Africa",AK510=2050),0.86,IF(AND(A510="Brazil",AK510=2035),0.93,IF(AND(A510="Brazil",AK510=2050),0.89,""))))))))))))))))))</f>
        <v>*0.9</v>
      </c>
      <c r="AM510" s="53" t="str">
        <f aca="false">AM509</f>
        <v>REZoning_Sol-Win</v>
      </c>
      <c r="AP510" s="0" t="s">
        <v>3818</v>
      </c>
      <c r="AQ510" s="38" t="s">
        <v>35</v>
      </c>
      <c r="AR510" s="38" t="n">
        <f aca="false">AR509</f>
        <v>2100</v>
      </c>
      <c r="AS510" s="38" t="s">
        <v>874</v>
      </c>
      <c r="AT510" s="38" t="s">
        <v>36</v>
      </c>
    </row>
    <row r="511" customFormat="false" ht="28.5" hidden="false" customHeight="true" outlineLevel="0" collapsed="false">
      <c r="A511" s="3" t="s">
        <v>51</v>
      </c>
      <c r="C511" s="0" t="s">
        <v>3819</v>
      </c>
      <c r="D511" s="50" t="s">
        <v>35</v>
      </c>
      <c r="E511" s="0" t="n">
        <v>2035</v>
      </c>
      <c r="F511" s="51" t="str">
        <f aca="false">"*"&amp;IF(AND(A511="EU",E511=2035),0.95,IF(AND(A511="EU",E511=2050),0.93,IF(AND(A511="USA",E511=2035),0.96,IF(AND(A511="USA",E511=2050),0.94,IF(AND(A511="Japan",E511=2035),0.94,IF(AND(A511="Japan",E511=2050),0.92,IF(AND(A511="Russia",E511=2035),0.95,IF(AND(A511="Russia",E511=2050),0.93,IF(AND(A511="China",E511=2035),0.94,IF(AND(A511="China",E511=2050),0.92,IF(AND(A511="India",E511=2035),0.95,IF(AND(A511="India",E511=2050),0.92,IF(AND(A511="Middle East",E511=2035),0.94,IF(AND(A511="Middle East",E511=2050),0.9,IF(AND(A511="Africa",E511=2035),0.94,IF(AND(A511="Africa",E511=2050),0.91,IF(AND(A511="Brazil",E511=2035),0.95,IF(AND(A511="Brazil",E511=2050),0.92,""))))))))))))))))))</f>
        <v>*0.95</v>
      </c>
      <c r="H511" s="0" t="s">
        <v>3819</v>
      </c>
      <c r="I511" s="50" t="s">
        <v>35</v>
      </c>
      <c r="J511" s="0" t="n">
        <v>2050</v>
      </c>
      <c r="K511" s="48" t="str">
        <f aca="false">"*"&amp;IF(AND(A511="EU",J511=2035),0.95,IF(AND(A511="EU",J511=2050),0.93,IF(AND(A511="USA",J511=2035),0.96,IF(AND(A511="USA",J511=2050),0.94,IF(AND(A511="Japan",J511=2035),0.94,IF(AND(A511="Japan",J511=2050),0.92,IF(AND(A511="Russia",J511=2035),0.95,IF(AND(A511="Russia",J511=2050),0.93,IF(AND(A511="China",J511=2035),0.94,IF(AND(A511="China",J511=2050),0.92,IF(AND(A511="India",J511=2035),0.95,IF(AND(A511="India",J511=2050),0.92,IF(AND(A511="Middle East",J511=2035),0.94,IF(AND(A511="Middle East",J511=2050),0.9,IF(AND(A511="Africa",J511=2035),0.94,IF(AND(A511="Africa",J511=2050),0.91,IF(AND(A511="Brazil",J511=2035),0.95,IF(AND(A511="Brazil",J511=2050),0.92,""))))))))))))))))))</f>
        <v>*0.93</v>
      </c>
      <c r="P511" s="41" t="s">
        <v>3819</v>
      </c>
      <c r="Q511" s="52" t="s">
        <v>35</v>
      </c>
      <c r="R511" s="41" t="n">
        <v>2035</v>
      </c>
      <c r="S511" s="53" t="str">
        <f aca="false">"*"&amp;IF(AND(A511="EU",R511=2035),0.95,IF(AND(A511="EU",R511=2050),0.93,IF(AND(A511="USA",R511=2035),0.96,IF(AND(A511="USA",R511=2050),0.93,IF(AND(A511="Japan",R511=2035),0.94,IF(AND(A511="Japan",R511=2050),0.92,IF(AND(A511="Russia",R511=2035),0.95,IF(AND(A511="Russia",R511=2050),0.91,IF(AND(A511="China",R511=2035),0.93,IF(AND(A511="China",R511=2050),0.92,IF(AND(A511="India",R511=2035),0.94,IF(AND(A511="India",R511=2050),0.91,IF(AND(A511="Middle East",R511=2035),0.92,IF(AND(A511="Middle East",R511=2050),0.89,IF(AND(A511="Africa",R511=2035),0.93,IF(AND(A511="Africa",R511=2050),0.9,IF(AND(A511="Brazil",R511=2035),0.95,IF(AND(A511="Brazil",R511=2050),0.92,""))))))))))))))))))</f>
        <v>*0.95</v>
      </c>
      <c r="U511" s="41" t="s">
        <v>3819</v>
      </c>
      <c r="V511" s="52" t="s">
        <v>35</v>
      </c>
      <c r="W511" s="41" t="n">
        <v>2050</v>
      </c>
      <c r="X511" s="53" t="str">
        <f aca="false">"*"&amp;IF(AND(A511="EU",W511=2035),0.95,IF(AND(A511="EU",W511=2050),0.93,IF(AND(A511="USA",W511=2035),0.96,IF(AND(A511="USA",W511=2050),0.93,IF(AND(A511="Japan",W511=2035),0.94,IF(AND(A511="Japan",W511=2050),0.92,IF(AND(A511="Russia",W511=2035),0.95,IF(AND(A511="Russia",W511=2050),0.91,IF(AND(A511="China",W511=2035),0.93,IF(AND(A511="China",W511=2050),0.92,IF(AND(A511="India",W511=2035),0.94,IF(AND(A511="India",W511=2050),0.91,IF(AND(A511="Middle East",W511=2035),0.92,IF(AND(A511="Middle East",W511=2050),0.89,IF(AND(A511="Africa",W511=2035),0.93,IF(AND(A511="Africa",W511=2050),0.9,IF(AND(A511="Brazil",W511=2035),0.95,IF(AND(A511="Brazil",W511=2050),0.92,""))))))))))))))))))</f>
        <v>*0.93</v>
      </c>
      <c r="AC511" s="1" t="s">
        <v>3819</v>
      </c>
      <c r="AD511" s="57" t="s">
        <v>35</v>
      </c>
      <c r="AE511" s="1" t="n">
        <v>2035</v>
      </c>
      <c r="AF511" s="58" t="str">
        <f aca="false">"*"&amp;IF(AND(A511="EU",AE511=2035),0.93,IF(AND(A511="EU",AE511=2050),0.9,IF(AND(A511="USA",AE511=2035),0.92,IF(AND(A511="USA",AE511=2050),0.89,IF(AND(A511="Japan",AE511=2035),0.92,IF(AND(A511="Japan",AE511=2050),0.89,IF(AND(A511="Russia",AE511=2035),0.91,IF(AND(A511="Russia",AE511=2050),0.86,IF(AND(A511="China",AE511=2035),0.91,IF(AND(A511="China",AE511=2050),0.87,IF(AND(A511="India",AE511=2035),0.92,IF(AND(A511="India",AE511=2050),0.87,IF(AND(A511="Middle East",AE511=2035),0.89,IF(AND(A511="Middle East",AE511=2050),0.84,IF(AND(A511="Africa",AE511=2035),0.9,IF(AND(A511="Africa",AE511=2050),0.86,IF(AND(A511="Brazil",AE511=2035),0.93,IF(AND(A511="Brazil",AE511=2050),0.89,""))))))))))))))))))</f>
        <v>*0.93</v>
      </c>
      <c r="AG511" s="53" t="str">
        <f aca="false">AG510</f>
        <v>REZoning_Sol-Win</v>
      </c>
      <c r="AI511" s="1" t="s">
        <v>3819</v>
      </c>
      <c r="AJ511" s="57" t="s">
        <v>35</v>
      </c>
      <c r="AK511" s="1" t="n">
        <v>2050</v>
      </c>
      <c r="AL511" s="58" t="str">
        <f aca="false">"*"&amp;IF(AND(A511="EU",AK511=2035),0.93,IF(AND(A511="EU",AK511=2050),0.9,IF(AND(A511="USA",AK511=2035),0.92,IF(AND(A511="USA",AK511=2050),0.89,IF(AND(A511="Japan",AK511=2035),0.92,IF(AND(A511="Japan",AK511=2050),0.89,IF(AND(A511="Russia",AK511=2035),0.91,IF(AND(A511="Russia",AK511=2050),0.86,IF(AND(A511="China",AK511=2035),0.91,IF(AND(A511="China",AK511=2050),0.87,IF(AND(A511="India",AK511=2035),0.92,IF(AND(A511="India",AK511=2050),0.87,IF(AND(A511="Middle East",AK511=2035),0.89,IF(AND(A511="Middle East",AK511=2050),0.84,IF(AND(A511="Africa",AK511=2035),0.9,IF(AND(A511="Africa",AK511=2050),0.86,IF(AND(A511="Brazil",AK511=2035),0.93,IF(AND(A511="Brazil",AK511=2050),0.89,""))))))))))))))))))</f>
        <v>*0.9</v>
      </c>
      <c r="AM511" s="53" t="str">
        <f aca="false">AM510</f>
        <v>REZoning_Sol-Win</v>
      </c>
      <c r="AP511" s="0" t="s">
        <v>3819</v>
      </c>
      <c r="AQ511" s="38" t="s">
        <v>35</v>
      </c>
      <c r="AR511" s="38" t="n">
        <f aca="false">AR510</f>
        <v>2100</v>
      </c>
      <c r="AS511" s="38" t="s">
        <v>874</v>
      </c>
      <c r="AT511" s="38" t="s">
        <v>36</v>
      </c>
    </row>
    <row r="512" customFormat="false" ht="28.5" hidden="false" customHeight="true" outlineLevel="0" collapsed="false">
      <c r="A512" s="3" t="s">
        <v>51</v>
      </c>
      <c r="C512" s="0" t="s">
        <v>3820</v>
      </c>
      <c r="D512" s="50" t="s">
        <v>35</v>
      </c>
      <c r="E512" s="0" t="n">
        <v>2035</v>
      </c>
      <c r="F512" s="51" t="str">
        <f aca="false">"*"&amp;IF(AND(A512="EU",E512=2035),0.95,IF(AND(A512="EU",E512=2050),0.93,IF(AND(A512="USA",E512=2035),0.96,IF(AND(A512="USA",E512=2050),0.94,IF(AND(A512="Japan",E512=2035),0.94,IF(AND(A512="Japan",E512=2050),0.92,IF(AND(A512="Russia",E512=2035),0.95,IF(AND(A512="Russia",E512=2050),0.93,IF(AND(A512="China",E512=2035),0.94,IF(AND(A512="China",E512=2050),0.92,IF(AND(A512="India",E512=2035),0.95,IF(AND(A512="India",E512=2050),0.92,IF(AND(A512="Middle East",E512=2035),0.94,IF(AND(A512="Middle East",E512=2050),0.9,IF(AND(A512="Africa",E512=2035),0.94,IF(AND(A512="Africa",E512=2050),0.91,IF(AND(A512="Brazil",E512=2035),0.95,IF(AND(A512="Brazil",E512=2050),0.92,""))))))))))))))))))</f>
        <v>*0.95</v>
      </c>
      <c r="H512" s="0" t="s">
        <v>3820</v>
      </c>
      <c r="I512" s="50" t="s">
        <v>35</v>
      </c>
      <c r="J512" s="0" t="n">
        <v>2050</v>
      </c>
      <c r="K512" s="48" t="str">
        <f aca="false">"*"&amp;IF(AND(A512="EU",J512=2035),0.95,IF(AND(A512="EU",J512=2050),0.93,IF(AND(A512="USA",J512=2035),0.96,IF(AND(A512="USA",J512=2050),0.94,IF(AND(A512="Japan",J512=2035),0.94,IF(AND(A512="Japan",J512=2050),0.92,IF(AND(A512="Russia",J512=2035),0.95,IF(AND(A512="Russia",J512=2050),0.93,IF(AND(A512="China",J512=2035),0.94,IF(AND(A512="China",J512=2050),0.92,IF(AND(A512="India",J512=2035),0.95,IF(AND(A512="India",J512=2050),0.92,IF(AND(A512="Middle East",J512=2035),0.94,IF(AND(A512="Middle East",J512=2050),0.9,IF(AND(A512="Africa",J512=2035),0.94,IF(AND(A512="Africa",J512=2050),0.91,IF(AND(A512="Brazil",J512=2035),0.95,IF(AND(A512="Brazil",J512=2050),0.92,""))))))))))))))))))</f>
        <v>*0.93</v>
      </c>
      <c r="P512" s="41" t="s">
        <v>3820</v>
      </c>
      <c r="Q512" s="52" t="s">
        <v>35</v>
      </c>
      <c r="R512" s="41" t="n">
        <v>2035</v>
      </c>
      <c r="S512" s="53" t="str">
        <f aca="false">"*"&amp;IF(AND(A512="EU",R512=2035),0.95,IF(AND(A512="EU",R512=2050),0.93,IF(AND(A512="USA",R512=2035),0.96,IF(AND(A512="USA",R512=2050),0.93,IF(AND(A512="Japan",R512=2035),0.94,IF(AND(A512="Japan",R512=2050),0.92,IF(AND(A512="Russia",R512=2035),0.95,IF(AND(A512="Russia",R512=2050),0.91,IF(AND(A512="China",R512=2035),0.93,IF(AND(A512="China",R512=2050),0.92,IF(AND(A512="India",R512=2035),0.94,IF(AND(A512="India",R512=2050),0.91,IF(AND(A512="Middle East",R512=2035),0.92,IF(AND(A512="Middle East",R512=2050),0.89,IF(AND(A512="Africa",R512=2035),0.93,IF(AND(A512="Africa",R512=2050),0.9,IF(AND(A512="Brazil",R512=2035),0.95,IF(AND(A512="Brazil",R512=2050),0.92,""))))))))))))))))))</f>
        <v>*0.95</v>
      </c>
      <c r="U512" s="41" t="s">
        <v>3820</v>
      </c>
      <c r="V512" s="52" t="s">
        <v>35</v>
      </c>
      <c r="W512" s="41" t="n">
        <v>2050</v>
      </c>
      <c r="X512" s="53" t="str">
        <f aca="false">"*"&amp;IF(AND(A512="EU",W512=2035),0.95,IF(AND(A512="EU",W512=2050),0.93,IF(AND(A512="USA",W512=2035),0.96,IF(AND(A512="USA",W512=2050),0.93,IF(AND(A512="Japan",W512=2035),0.94,IF(AND(A512="Japan",W512=2050),0.92,IF(AND(A512="Russia",W512=2035),0.95,IF(AND(A512="Russia",W512=2050),0.91,IF(AND(A512="China",W512=2035),0.93,IF(AND(A512="China",W512=2050),0.92,IF(AND(A512="India",W512=2035),0.94,IF(AND(A512="India",W512=2050),0.91,IF(AND(A512="Middle East",W512=2035),0.92,IF(AND(A512="Middle East",W512=2050),0.89,IF(AND(A512="Africa",W512=2035),0.93,IF(AND(A512="Africa",W512=2050),0.9,IF(AND(A512="Brazil",W512=2035),0.95,IF(AND(A512="Brazil",W512=2050),0.92,""))))))))))))))))))</f>
        <v>*0.93</v>
      </c>
      <c r="AC512" s="1" t="s">
        <v>3820</v>
      </c>
      <c r="AD512" s="57" t="s">
        <v>35</v>
      </c>
      <c r="AE512" s="1" t="n">
        <v>2035</v>
      </c>
      <c r="AF512" s="58" t="str">
        <f aca="false">"*"&amp;IF(AND(A512="EU",AE512=2035),0.93,IF(AND(A512="EU",AE512=2050),0.9,IF(AND(A512="USA",AE512=2035),0.92,IF(AND(A512="USA",AE512=2050),0.89,IF(AND(A512="Japan",AE512=2035),0.92,IF(AND(A512="Japan",AE512=2050),0.89,IF(AND(A512="Russia",AE512=2035),0.91,IF(AND(A512="Russia",AE512=2050),0.86,IF(AND(A512="China",AE512=2035),0.91,IF(AND(A512="China",AE512=2050),0.87,IF(AND(A512="India",AE512=2035),0.92,IF(AND(A512="India",AE512=2050),0.87,IF(AND(A512="Middle East",AE512=2035),0.89,IF(AND(A512="Middle East",AE512=2050),0.84,IF(AND(A512="Africa",AE512=2035),0.9,IF(AND(A512="Africa",AE512=2050),0.86,IF(AND(A512="Brazil",AE512=2035),0.93,IF(AND(A512="Brazil",AE512=2050),0.89,""))))))))))))))))))</f>
        <v>*0.93</v>
      </c>
      <c r="AG512" s="53" t="str">
        <f aca="false">AG511</f>
        <v>REZoning_Sol-Win</v>
      </c>
      <c r="AI512" s="1" t="s">
        <v>3820</v>
      </c>
      <c r="AJ512" s="57" t="s">
        <v>35</v>
      </c>
      <c r="AK512" s="1" t="n">
        <v>2050</v>
      </c>
      <c r="AL512" s="58" t="str">
        <f aca="false">"*"&amp;IF(AND(A512="EU",AK512=2035),0.93,IF(AND(A512="EU",AK512=2050),0.9,IF(AND(A512="USA",AK512=2035),0.92,IF(AND(A512="USA",AK512=2050),0.89,IF(AND(A512="Japan",AK512=2035),0.92,IF(AND(A512="Japan",AK512=2050),0.89,IF(AND(A512="Russia",AK512=2035),0.91,IF(AND(A512="Russia",AK512=2050),0.86,IF(AND(A512="China",AK512=2035),0.91,IF(AND(A512="China",AK512=2050),0.87,IF(AND(A512="India",AK512=2035),0.92,IF(AND(A512="India",AK512=2050),0.87,IF(AND(A512="Middle East",AK512=2035),0.89,IF(AND(A512="Middle East",AK512=2050),0.84,IF(AND(A512="Africa",AK512=2035),0.9,IF(AND(A512="Africa",AK512=2050),0.86,IF(AND(A512="Brazil",AK512=2035),0.93,IF(AND(A512="Brazil",AK512=2050),0.89,""))))))))))))))))))</f>
        <v>*0.9</v>
      </c>
      <c r="AM512" s="53" t="str">
        <f aca="false">AM511</f>
        <v>REZoning_Sol-Win</v>
      </c>
      <c r="AP512" s="0" t="s">
        <v>3820</v>
      </c>
      <c r="AQ512" s="38" t="s">
        <v>35</v>
      </c>
      <c r="AR512" s="38" t="n">
        <f aca="false">AR511</f>
        <v>2100</v>
      </c>
      <c r="AS512" s="38" t="s">
        <v>874</v>
      </c>
      <c r="AT512" s="38" t="s">
        <v>36</v>
      </c>
    </row>
    <row r="513" customFormat="false" ht="28.5" hidden="false" customHeight="true" outlineLevel="0" collapsed="false">
      <c r="A513" s="3" t="s">
        <v>51</v>
      </c>
      <c r="C513" s="0" t="s">
        <v>3821</v>
      </c>
      <c r="D513" s="50" t="s">
        <v>35</v>
      </c>
      <c r="E513" s="0" t="n">
        <v>2035</v>
      </c>
      <c r="F513" s="51" t="str">
        <f aca="false">"*"&amp;IF(AND(A513="EU",E513=2035),0.95,IF(AND(A513="EU",E513=2050),0.93,IF(AND(A513="USA",E513=2035),0.96,IF(AND(A513="USA",E513=2050),0.94,IF(AND(A513="Japan",E513=2035),0.94,IF(AND(A513="Japan",E513=2050),0.92,IF(AND(A513="Russia",E513=2035),0.95,IF(AND(A513="Russia",E513=2050),0.93,IF(AND(A513="China",E513=2035),0.94,IF(AND(A513="China",E513=2050),0.92,IF(AND(A513="India",E513=2035),0.95,IF(AND(A513="India",E513=2050),0.92,IF(AND(A513="Middle East",E513=2035),0.94,IF(AND(A513="Middle East",E513=2050),0.9,IF(AND(A513="Africa",E513=2035),0.94,IF(AND(A513="Africa",E513=2050),0.91,IF(AND(A513="Brazil",E513=2035),0.95,IF(AND(A513="Brazil",E513=2050),0.92,""))))))))))))))))))</f>
        <v>*0.95</v>
      </c>
      <c r="H513" s="0" t="s">
        <v>3821</v>
      </c>
      <c r="I513" s="50" t="s">
        <v>35</v>
      </c>
      <c r="J513" s="0" t="n">
        <v>2050</v>
      </c>
      <c r="K513" s="48" t="str">
        <f aca="false">"*"&amp;IF(AND(A513="EU",J513=2035),0.95,IF(AND(A513="EU",J513=2050),0.93,IF(AND(A513="USA",J513=2035),0.96,IF(AND(A513="USA",J513=2050),0.94,IF(AND(A513="Japan",J513=2035),0.94,IF(AND(A513="Japan",J513=2050),0.92,IF(AND(A513="Russia",J513=2035),0.95,IF(AND(A513="Russia",J513=2050),0.93,IF(AND(A513="China",J513=2035),0.94,IF(AND(A513="China",J513=2050),0.92,IF(AND(A513="India",J513=2035),0.95,IF(AND(A513="India",J513=2050),0.92,IF(AND(A513="Middle East",J513=2035),0.94,IF(AND(A513="Middle East",J513=2050),0.9,IF(AND(A513="Africa",J513=2035),0.94,IF(AND(A513="Africa",J513=2050),0.91,IF(AND(A513="Brazil",J513=2035),0.95,IF(AND(A513="Brazil",J513=2050),0.92,""))))))))))))))))))</f>
        <v>*0.93</v>
      </c>
      <c r="P513" s="41" t="s">
        <v>3821</v>
      </c>
      <c r="Q513" s="52" t="s">
        <v>35</v>
      </c>
      <c r="R513" s="41" t="n">
        <v>2035</v>
      </c>
      <c r="S513" s="53" t="str">
        <f aca="false">"*"&amp;IF(AND(A513="EU",R513=2035),0.95,IF(AND(A513="EU",R513=2050),0.93,IF(AND(A513="USA",R513=2035),0.96,IF(AND(A513="USA",R513=2050),0.93,IF(AND(A513="Japan",R513=2035),0.94,IF(AND(A513="Japan",R513=2050),0.92,IF(AND(A513="Russia",R513=2035),0.95,IF(AND(A513="Russia",R513=2050),0.91,IF(AND(A513="China",R513=2035),0.93,IF(AND(A513="China",R513=2050),0.92,IF(AND(A513="India",R513=2035),0.94,IF(AND(A513="India",R513=2050),0.91,IF(AND(A513="Middle East",R513=2035),0.92,IF(AND(A513="Middle East",R513=2050),0.89,IF(AND(A513="Africa",R513=2035),0.93,IF(AND(A513="Africa",R513=2050),0.9,IF(AND(A513="Brazil",R513=2035),0.95,IF(AND(A513="Brazil",R513=2050),0.92,""))))))))))))))))))</f>
        <v>*0.95</v>
      </c>
      <c r="U513" s="41" t="s">
        <v>3821</v>
      </c>
      <c r="V513" s="52" t="s">
        <v>35</v>
      </c>
      <c r="W513" s="41" t="n">
        <v>2050</v>
      </c>
      <c r="X513" s="53" t="str">
        <f aca="false">"*"&amp;IF(AND(A513="EU",W513=2035),0.95,IF(AND(A513="EU",W513=2050),0.93,IF(AND(A513="USA",W513=2035),0.96,IF(AND(A513="USA",W513=2050),0.93,IF(AND(A513="Japan",W513=2035),0.94,IF(AND(A513="Japan",W513=2050),0.92,IF(AND(A513="Russia",W513=2035),0.95,IF(AND(A513="Russia",W513=2050),0.91,IF(AND(A513="China",W513=2035),0.93,IF(AND(A513="China",W513=2050),0.92,IF(AND(A513="India",W513=2035),0.94,IF(AND(A513="India",W513=2050),0.91,IF(AND(A513="Middle East",W513=2035),0.92,IF(AND(A513="Middle East",W513=2050),0.89,IF(AND(A513="Africa",W513=2035),0.93,IF(AND(A513="Africa",W513=2050),0.9,IF(AND(A513="Brazil",W513=2035),0.95,IF(AND(A513="Brazil",W513=2050),0.92,""))))))))))))))))))</f>
        <v>*0.93</v>
      </c>
      <c r="AC513" s="1" t="s">
        <v>3821</v>
      </c>
      <c r="AD513" s="57" t="s">
        <v>35</v>
      </c>
      <c r="AE513" s="1" t="n">
        <v>2035</v>
      </c>
      <c r="AF513" s="58" t="str">
        <f aca="false">"*"&amp;IF(AND(A513="EU",AE513=2035),0.93,IF(AND(A513="EU",AE513=2050),0.9,IF(AND(A513="USA",AE513=2035),0.92,IF(AND(A513="USA",AE513=2050),0.89,IF(AND(A513="Japan",AE513=2035),0.92,IF(AND(A513="Japan",AE513=2050),0.89,IF(AND(A513="Russia",AE513=2035),0.91,IF(AND(A513="Russia",AE513=2050),0.86,IF(AND(A513="China",AE513=2035),0.91,IF(AND(A513="China",AE513=2050),0.87,IF(AND(A513="India",AE513=2035),0.92,IF(AND(A513="India",AE513=2050),0.87,IF(AND(A513="Middle East",AE513=2035),0.89,IF(AND(A513="Middle East",AE513=2050),0.84,IF(AND(A513="Africa",AE513=2035),0.9,IF(AND(A513="Africa",AE513=2050),0.86,IF(AND(A513="Brazil",AE513=2035),0.93,IF(AND(A513="Brazil",AE513=2050),0.89,""))))))))))))))))))</f>
        <v>*0.93</v>
      </c>
      <c r="AG513" s="53" t="str">
        <f aca="false">AG512</f>
        <v>REZoning_Sol-Win</v>
      </c>
      <c r="AI513" s="1" t="s">
        <v>3821</v>
      </c>
      <c r="AJ513" s="57" t="s">
        <v>35</v>
      </c>
      <c r="AK513" s="1" t="n">
        <v>2050</v>
      </c>
      <c r="AL513" s="58" t="str">
        <f aca="false">"*"&amp;IF(AND(A513="EU",AK513=2035),0.93,IF(AND(A513="EU",AK513=2050),0.9,IF(AND(A513="USA",AK513=2035),0.92,IF(AND(A513="USA",AK513=2050),0.89,IF(AND(A513="Japan",AK513=2035),0.92,IF(AND(A513="Japan",AK513=2050),0.89,IF(AND(A513="Russia",AK513=2035),0.91,IF(AND(A513="Russia",AK513=2050),0.86,IF(AND(A513="China",AK513=2035),0.91,IF(AND(A513="China",AK513=2050),0.87,IF(AND(A513="India",AK513=2035),0.92,IF(AND(A513="India",AK513=2050),0.87,IF(AND(A513="Middle East",AK513=2035),0.89,IF(AND(A513="Middle East",AK513=2050),0.84,IF(AND(A513="Africa",AK513=2035),0.9,IF(AND(A513="Africa",AK513=2050),0.86,IF(AND(A513="Brazil",AK513=2035),0.93,IF(AND(A513="Brazil",AK513=2050),0.89,""))))))))))))))))))</f>
        <v>*0.9</v>
      </c>
      <c r="AM513" s="53" t="str">
        <f aca="false">AM512</f>
        <v>REZoning_Sol-Win</v>
      </c>
      <c r="AP513" s="0" t="s">
        <v>3821</v>
      </c>
      <c r="AQ513" s="38" t="s">
        <v>35</v>
      </c>
      <c r="AR513" s="38" t="n">
        <f aca="false">AR512</f>
        <v>2100</v>
      </c>
      <c r="AS513" s="38" t="s">
        <v>874</v>
      </c>
      <c r="AT513" s="38" t="s">
        <v>36</v>
      </c>
    </row>
    <row r="514" customFormat="false" ht="28.5" hidden="false" customHeight="true" outlineLevel="0" collapsed="false">
      <c r="A514" s="3" t="s">
        <v>51</v>
      </c>
      <c r="C514" s="0" t="s">
        <v>3822</v>
      </c>
      <c r="D514" s="50" t="s">
        <v>35</v>
      </c>
      <c r="E514" s="0" t="n">
        <v>2035</v>
      </c>
      <c r="F514" s="51" t="str">
        <f aca="false">"*"&amp;IF(AND(A514="EU",E514=2035),0.95,IF(AND(A514="EU",E514=2050),0.93,IF(AND(A514="USA",E514=2035),0.96,IF(AND(A514="USA",E514=2050),0.94,IF(AND(A514="Japan",E514=2035),0.94,IF(AND(A514="Japan",E514=2050),0.92,IF(AND(A514="Russia",E514=2035),0.95,IF(AND(A514="Russia",E514=2050),0.93,IF(AND(A514="China",E514=2035),0.94,IF(AND(A514="China",E514=2050),0.92,IF(AND(A514="India",E514=2035),0.95,IF(AND(A514="India",E514=2050),0.92,IF(AND(A514="Middle East",E514=2035),0.94,IF(AND(A514="Middle East",E514=2050),0.9,IF(AND(A514="Africa",E514=2035),0.94,IF(AND(A514="Africa",E514=2050),0.91,IF(AND(A514="Brazil",E514=2035),0.95,IF(AND(A514="Brazil",E514=2050),0.92,""))))))))))))))))))</f>
        <v>*0.95</v>
      </c>
      <c r="H514" s="0" t="s">
        <v>3822</v>
      </c>
      <c r="I514" s="50" t="s">
        <v>35</v>
      </c>
      <c r="J514" s="0" t="n">
        <v>2050</v>
      </c>
      <c r="K514" s="48" t="str">
        <f aca="false">"*"&amp;IF(AND(A514="EU",J514=2035),0.95,IF(AND(A514="EU",J514=2050),0.93,IF(AND(A514="USA",J514=2035),0.96,IF(AND(A514="USA",J514=2050),0.94,IF(AND(A514="Japan",J514=2035),0.94,IF(AND(A514="Japan",J514=2050),0.92,IF(AND(A514="Russia",J514=2035),0.95,IF(AND(A514="Russia",J514=2050),0.93,IF(AND(A514="China",J514=2035),0.94,IF(AND(A514="China",J514=2050),0.92,IF(AND(A514="India",J514=2035),0.95,IF(AND(A514="India",J514=2050),0.92,IF(AND(A514="Middle East",J514=2035),0.94,IF(AND(A514="Middle East",J514=2050),0.9,IF(AND(A514="Africa",J514=2035),0.94,IF(AND(A514="Africa",J514=2050),0.91,IF(AND(A514="Brazil",J514=2035),0.95,IF(AND(A514="Brazil",J514=2050),0.92,""))))))))))))))))))</f>
        <v>*0.93</v>
      </c>
      <c r="P514" s="41" t="s">
        <v>3822</v>
      </c>
      <c r="Q514" s="52" t="s">
        <v>35</v>
      </c>
      <c r="R514" s="41" t="n">
        <v>2035</v>
      </c>
      <c r="S514" s="53" t="str">
        <f aca="false">"*"&amp;IF(AND(A514="EU",R514=2035),0.95,IF(AND(A514="EU",R514=2050),0.93,IF(AND(A514="USA",R514=2035),0.96,IF(AND(A514="USA",R514=2050),0.93,IF(AND(A514="Japan",R514=2035),0.94,IF(AND(A514="Japan",R514=2050),0.92,IF(AND(A514="Russia",R514=2035),0.95,IF(AND(A514="Russia",R514=2050),0.91,IF(AND(A514="China",R514=2035),0.93,IF(AND(A514="China",R514=2050),0.92,IF(AND(A514="India",R514=2035),0.94,IF(AND(A514="India",R514=2050),0.91,IF(AND(A514="Middle East",R514=2035),0.92,IF(AND(A514="Middle East",R514=2050),0.89,IF(AND(A514="Africa",R514=2035),0.93,IF(AND(A514="Africa",R514=2050),0.9,IF(AND(A514="Brazil",R514=2035),0.95,IF(AND(A514="Brazil",R514=2050),0.92,""))))))))))))))))))</f>
        <v>*0.95</v>
      </c>
      <c r="U514" s="41" t="s">
        <v>3822</v>
      </c>
      <c r="V514" s="52" t="s">
        <v>35</v>
      </c>
      <c r="W514" s="41" t="n">
        <v>2050</v>
      </c>
      <c r="X514" s="53" t="str">
        <f aca="false">"*"&amp;IF(AND(A514="EU",W514=2035),0.95,IF(AND(A514="EU",W514=2050),0.93,IF(AND(A514="USA",W514=2035),0.96,IF(AND(A514="USA",W514=2050),0.93,IF(AND(A514="Japan",W514=2035),0.94,IF(AND(A514="Japan",W514=2050),0.92,IF(AND(A514="Russia",W514=2035),0.95,IF(AND(A514="Russia",W514=2050),0.91,IF(AND(A514="China",W514=2035),0.93,IF(AND(A514="China",W514=2050),0.92,IF(AND(A514="India",W514=2035),0.94,IF(AND(A514="India",W514=2050),0.91,IF(AND(A514="Middle East",W514=2035),0.92,IF(AND(A514="Middle East",W514=2050),0.89,IF(AND(A514="Africa",W514=2035),0.93,IF(AND(A514="Africa",W514=2050),0.9,IF(AND(A514="Brazil",W514=2035),0.95,IF(AND(A514="Brazil",W514=2050),0.92,""))))))))))))))))))</f>
        <v>*0.93</v>
      </c>
      <c r="AC514" s="1" t="s">
        <v>3822</v>
      </c>
      <c r="AD514" s="57" t="s">
        <v>35</v>
      </c>
      <c r="AE514" s="1" t="n">
        <v>2035</v>
      </c>
      <c r="AF514" s="58" t="str">
        <f aca="false">"*"&amp;IF(AND(A514="EU",AE514=2035),0.93,IF(AND(A514="EU",AE514=2050),0.9,IF(AND(A514="USA",AE514=2035),0.92,IF(AND(A514="USA",AE514=2050),0.89,IF(AND(A514="Japan",AE514=2035),0.92,IF(AND(A514="Japan",AE514=2050),0.89,IF(AND(A514="Russia",AE514=2035),0.91,IF(AND(A514="Russia",AE514=2050),0.86,IF(AND(A514="China",AE514=2035),0.91,IF(AND(A514="China",AE514=2050),0.87,IF(AND(A514="India",AE514=2035),0.92,IF(AND(A514="India",AE514=2050),0.87,IF(AND(A514="Middle East",AE514=2035),0.89,IF(AND(A514="Middle East",AE514=2050),0.84,IF(AND(A514="Africa",AE514=2035),0.9,IF(AND(A514="Africa",AE514=2050),0.86,IF(AND(A514="Brazil",AE514=2035),0.93,IF(AND(A514="Brazil",AE514=2050),0.89,""))))))))))))))))))</f>
        <v>*0.93</v>
      </c>
      <c r="AG514" s="53" t="str">
        <f aca="false">AG513</f>
        <v>REZoning_Sol-Win</v>
      </c>
      <c r="AI514" s="1" t="s">
        <v>3822</v>
      </c>
      <c r="AJ514" s="57" t="s">
        <v>35</v>
      </c>
      <c r="AK514" s="1" t="n">
        <v>2050</v>
      </c>
      <c r="AL514" s="58" t="str">
        <f aca="false">"*"&amp;IF(AND(A514="EU",AK514=2035),0.93,IF(AND(A514="EU",AK514=2050),0.9,IF(AND(A514="USA",AK514=2035),0.92,IF(AND(A514="USA",AK514=2050),0.89,IF(AND(A514="Japan",AK514=2035),0.92,IF(AND(A514="Japan",AK514=2050),0.89,IF(AND(A514="Russia",AK514=2035),0.91,IF(AND(A514="Russia",AK514=2050),0.86,IF(AND(A514="China",AK514=2035),0.91,IF(AND(A514="China",AK514=2050),0.87,IF(AND(A514="India",AK514=2035),0.92,IF(AND(A514="India",AK514=2050),0.87,IF(AND(A514="Middle East",AK514=2035),0.89,IF(AND(A514="Middle East",AK514=2050),0.84,IF(AND(A514="Africa",AK514=2035),0.9,IF(AND(A514="Africa",AK514=2050),0.86,IF(AND(A514="Brazil",AK514=2035),0.93,IF(AND(A514="Brazil",AK514=2050),0.89,""))))))))))))))))))</f>
        <v>*0.9</v>
      </c>
      <c r="AM514" s="53" t="str">
        <f aca="false">AM513</f>
        <v>REZoning_Sol-Win</v>
      </c>
      <c r="AP514" s="0" t="s">
        <v>3822</v>
      </c>
      <c r="AQ514" s="38" t="s">
        <v>35</v>
      </c>
      <c r="AR514" s="38" t="n">
        <f aca="false">AR513</f>
        <v>2100</v>
      </c>
      <c r="AS514" s="38" t="s">
        <v>874</v>
      </c>
      <c r="AT514" s="38" t="s">
        <v>36</v>
      </c>
    </row>
    <row r="515" customFormat="false" ht="28.5" hidden="false" customHeight="true" outlineLevel="0" collapsed="false">
      <c r="A515" s="3" t="s">
        <v>51</v>
      </c>
      <c r="C515" s="0" t="s">
        <v>3823</v>
      </c>
      <c r="D515" s="50" t="s">
        <v>35</v>
      </c>
      <c r="E515" s="0" t="n">
        <v>2035</v>
      </c>
      <c r="F515" s="51" t="str">
        <f aca="false">"*"&amp;IF(AND(A515="EU",E515=2035),0.95,IF(AND(A515="EU",E515=2050),0.93,IF(AND(A515="USA",E515=2035),0.96,IF(AND(A515="USA",E515=2050),0.94,IF(AND(A515="Japan",E515=2035),0.94,IF(AND(A515="Japan",E515=2050),0.92,IF(AND(A515="Russia",E515=2035),0.95,IF(AND(A515="Russia",E515=2050),0.93,IF(AND(A515="China",E515=2035),0.94,IF(AND(A515="China",E515=2050),0.92,IF(AND(A515="India",E515=2035),0.95,IF(AND(A515="India",E515=2050),0.92,IF(AND(A515="Middle East",E515=2035),0.94,IF(AND(A515="Middle East",E515=2050),0.9,IF(AND(A515="Africa",E515=2035),0.94,IF(AND(A515="Africa",E515=2050),0.91,IF(AND(A515="Brazil",E515=2035),0.95,IF(AND(A515="Brazil",E515=2050),0.92,""))))))))))))))))))</f>
        <v>*0.95</v>
      </c>
      <c r="H515" s="0" t="s">
        <v>3823</v>
      </c>
      <c r="I515" s="50" t="s">
        <v>35</v>
      </c>
      <c r="J515" s="0" t="n">
        <v>2050</v>
      </c>
      <c r="K515" s="48" t="str">
        <f aca="false">"*"&amp;IF(AND(A515="EU",J515=2035),0.95,IF(AND(A515="EU",J515=2050),0.93,IF(AND(A515="USA",J515=2035),0.96,IF(AND(A515="USA",J515=2050),0.94,IF(AND(A515="Japan",J515=2035),0.94,IF(AND(A515="Japan",J515=2050),0.92,IF(AND(A515="Russia",J515=2035),0.95,IF(AND(A515="Russia",J515=2050),0.93,IF(AND(A515="China",J515=2035),0.94,IF(AND(A515="China",J515=2050),0.92,IF(AND(A515="India",J515=2035),0.95,IF(AND(A515="India",J515=2050),0.92,IF(AND(A515="Middle East",J515=2035),0.94,IF(AND(A515="Middle East",J515=2050),0.9,IF(AND(A515="Africa",J515=2035),0.94,IF(AND(A515="Africa",J515=2050),0.91,IF(AND(A515="Brazil",J515=2035),0.95,IF(AND(A515="Brazil",J515=2050),0.92,""))))))))))))))))))</f>
        <v>*0.93</v>
      </c>
      <c r="P515" s="41" t="s">
        <v>3823</v>
      </c>
      <c r="Q515" s="52" t="s">
        <v>35</v>
      </c>
      <c r="R515" s="41" t="n">
        <v>2035</v>
      </c>
      <c r="S515" s="53" t="str">
        <f aca="false">"*"&amp;IF(AND(A515="EU",R515=2035),0.95,IF(AND(A515="EU",R515=2050),0.93,IF(AND(A515="USA",R515=2035),0.96,IF(AND(A515="USA",R515=2050),0.93,IF(AND(A515="Japan",R515=2035),0.94,IF(AND(A515="Japan",R515=2050),0.92,IF(AND(A515="Russia",R515=2035),0.95,IF(AND(A515="Russia",R515=2050),0.91,IF(AND(A515="China",R515=2035),0.93,IF(AND(A515="China",R515=2050),0.92,IF(AND(A515="India",R515=2035),0.94,IF(AND(A515="India",R515=2050),0.91,IF(AND(A515="Middle East",R515=2035),0.92,IF(AND(A515="Middle East",R515=2050),0.89,IF(AND(A515="Africa",R515=2035),0.93,IF(AND(A515="Africa",R515=2050),0.9,IF(AND(A515="Brazil",R515=2035),0.95,IF(AND(A515="Brazil",R515=2050),0.92,""))))))))))))))))))</f>
        <v>*0.95</v>
      </c>
      <c r="U515" s="41" t="s">
        <v>3823</v>
      </c>
      <c r="V515" s="52" t="s">
        <v>35</v>
      </c>
      <c r="W515" s="41" t="n">
        <v>2050</v>
      </c>
      <c r="X515" s="53" t="str">
        <f aca="false">"*"&amp;IF(AND(A515="EU",W515=2035),0.95,IF(AND(A515="EU",W515=2050),0.93,IF(AND(A515="USA",W515=2035),0.96,IF(AND(A515="USA",W515=2050),0.93,IF(AND(A515="Japan",W515=2035),0.94,IF(AND(A515="Japan",W515=2050),0.92,IF(AND(A515="Russia",W515=2035),0.95,IF(AND(A515="Russia",W515=2050),0.91,IF(AND(A515="China",W515=2035),0.93,IF(AND(A515="China",W515=2050),0.92,IF(AND(A515="India",W515=2035),0.94,IF(AND(A515="India",W515=2050),0.91,IF(AND(A515="Middle East",W515=2035),0.92,IF(AND(A515="Middle East",W515=2050),0.89,IF(AND(A515="Africa",W515=2035),0.93,IF(AND(A515="Africa",W515=2050),0.9,IF(AND(A515="Brazil",W515=2035),0.95,IF(AND(A515="Brazil",W515=2050),0.92,""))))))))))))))))))</f>
        <v>*0.93</v>
      </c>
      <c r="AC515" s="1" t="s">
        <v>3823</v>
      </c>
      <c r="AD515" s="57" t="s">
        <v>35</v>
      </c>
      <c r="AE515" s="1" t="n">
        <v>2035</v>
      </c>
      <c r="AF515" s="58" t="str">
        <f aca="false">"*"&amp;IF(AND(A515="EU",AE515=2035),0.93,IF(AND(A515="EU",AE515=2050),0.9,IF(AND(A515="USA",AE515=2035),0.92,IF(AND(A515="USA",AE515=2050),0.89,IF(AND(A515="Japan",AE515=2035),0.92,IF(AND(A515="Japan",AE515=2050),0.89,IF(AND(A515="Russia",AE515=2035),0.91,IF(AND(A515="Russia",AE515=2050),0.86,IF(AND(A515="China",AE515=2035),0.91,IF(AND(A515="China",AE515=2050),0.87,IF(AND(A515="India",AE515=2035),0.92,IF(AND(A515="India",AE515=2050),0.87,IF(AND(A515="Middle East",AE515=2035),0.89,IF(AND(A515="Middle East",AE515=2050),0.84,IF(AND(A515="Africa",AE515=2035),0.9,IF(AND(A515="Africa",AE515=2050),0.86,IF(AND(A515="Brazil",AE515=2035),0.93,IF(AND(A515="Brazil",AE515=2050),0.89,""))))))))))))))))))</f>
        <v>*0.93</v>
      </c>
      <c r="AG515" s="53" t="str">
        <f aca="false">AG514</f>
        <v>REZoning_Sol-Win</v>
      </c>
      <c r="AI515" s="1" t="s">
        <v>3823</v>
      </c>
      <c r="AJ515" s="57" t="s">
        <v>35</v>
      </c>
      <c r="AK515" s="1" t="n">
        <v>2050</v>
      </c>
      <c r="AL515" s="58" t="str">
        <f aca="false">"*"&amp;IF(AND(A515="EU",AK515=2035),0.93,IF(AND(A515="EU",AK515=2050),0.9,IF(AND(A515="USA",AK515=2035),0.92,IF(AND(A515="USA",AK515=2050),0.89,IF(AND(A515="Japan",AK515=2035),0.92,IF(AND(A515="Japan",AK515=2050),0.89,IF(AND(A515="Russia",AK515=2035),0.91,IF(AND(A515="Russia",AK515=2050),0.86,IF(AND(A515="China",AK515=2035),0.91,IF(AND(A515="China",AK515=2050),0.87,IF(AND(A515="India",AK515=2035),0.92,IF(AND(A515="India",AK515=2050),0.87,IF(AND(A515="Middle East",AK515=2035),0.89,IF(AND(A515="Middle East",AK515=2050),0.84,IF(AND(A515="Africa",AK515=2035),0.9,IF(AND(A515="Africa",AK515=2050),0.86,IF(AND(A515="Brazil",AK515=2035),0.93,IF(AND(A515="Brazil",AK515=2050),0.89,""))))))))))))))))))</f>
        <v>*0.9</v>
      </c>
      <c r="AM515" s="53" t="str">
        <f aca="false">AM514</f>
        <v>REZoning_Sol-Win</v>
      </c>
      <c r="AP515" s="0" t="s">
        <v>3823</v>
      </c>
      <c r="AQ515" s="38" t="s">
        <v>35</v>
      </c>
      <c r="AR515" s="38" t="n">
        <f aca="false">AR514</f>
        <v>2100</v>
      </c>
      <c r="AS515" s="38" t="s">
        <v>874</v>
      </c>
      <c r="AT515" s="38" t="s">
        <v>36</v>
      </c>
    </row>
    <row r="516" customFormat="false" ht="28.5" hidden="false" customHeight="true" outlineLevel="0" collapsed="false">
      <c r="A516" s="3" t="s">
        <v>51</v>
      </c>
      <c r="C516" s="0" t="s">
        <v>3824</v>
      </c>
      <c r="D516" s="50" t="s">
        <v>35</v>
      </c>
      <c r="E516" s="0" t="n">
        <v>2035</v>
      </c>
      <c r="F516" s="51" t="str">
        <f aca="false">"*"&amp;IF(AND(A516="EU",E516=2035),0.95,IF(AND(A516="EU",E516=2050),0.93,IF(AND(A516="USA",E516=2035),0.96,IF(AND(A516="USA",E516=2050),0.94,IF(AND(A516="Japan",E516=2035),0.94,IF(AND(A516="Japan",E516=2050),0.92,IF(AND(A516="Russia",E516=2035),0.95,IF(AND(A516="Russia",E516=2050),0.93,IF(AND(A516="China",E516=2035),0.94,IF(AND(A516="China",E516=2050),0.92,IF(AND(A516="India",E516=2035),0.95,IF(AND(A516="India",E516=2050),0.92,IF(AND(A516="Middle East",E516=2035),0.94,IF(AND(A516="Middle East",E516=2050),0.9,IF(AND(A516="Africa",E516=2035),0.94,IF(AND(A516="Africa",E516=2050),0.91,IF(AND(A516="Brazil",E516=2035),0.95,IF(AND(A516="Brazil",E516=2050),0.92,""))))))))))))))))))</f>
        <v>*0.95</v>
      </c>
      <c r="H516" s="0" t="s">
        <v>3824</v>
      </c>
      <c r="I516" s="50" t="s">
        <v>35</v>
      </c>
      <c r="J516" s="0" t="n">
        <v>2050</v>
      </c>
      <c r="K516" s="48" t="str">
        <f aca="false">"*"&amp;IF(AND(A516="EU",J516=2035),0.95,IF(AND(A516="EU",J516=2050),0.93,IF(AND(A516="USA",J516=2035),0.96,IF(AND(A516="USA",J516=2050),0.94,IF(AND(A516="Japan",J516=2035),0.94,IF(AND(A516="Japan",J516=2050),0.92,IF(AND(A516="Russia",J516=2035),0.95,IF(AND(A516="Russia",J516=2050),0.93,IF(AND(A516="China",J516=2035),0.94,IF(AND(A516="China",J516=2050),0.92,IF(AND(A516="India",J516=2035),0.95,IF(AND(A516="India",J516=2050),0.92,IF(AND(A516="Middle East",J516=2035),0.94,IF(AND(A516="Middle East",J516=2050),0.9,IF(AND(A516="Africa",J516=2035),0.94,IF(AND(A516="Africa",J516=2050),0.91,IF(AND(A516="Brazil",J516=2035),0.95,IF(AND(A516="Brazil",J516=2050),0.92,""))))))))))))))))))</f>
        <v>*0.93</v>
      </c>
      <c r="P516" s="41" t="s">
        <v>3824</v>
      </c>
      <c r="Q516" s="52" t="s">
        <v>35</v>
      </c>
      <c r="R516" s="41" t="n">
        <v>2035</v>
      </c>
      <c r="S516" s="53" t="str">
        <f aca="false">"*"&amp;IF(AND(A516="EU",R516=2035),0.95,IF(AND(A516="EU",R516=2050),0.93,IF(AND(A516="USA",R516=2035),0.96,IF(AND(A516="USA",R516=2050),0.93,IF(AND(A516="Japan",R516=2035),0.94,IF(AND(A516="Japan",R516=2050),0.92,IF(AND(A516="Russia",R516=2035),0.95,IF(AND(A516="Russia",R516=2050),0.91,IF(AND(A516="China",R516=2035),0.93,IF(AND(A516="China",R516=2050),0.92,IF(AND(A516="India",R516=2035),0.94,IF(AND(A516="India",R516=2050),0.91,IF(AND(A516="Middle East",R516=2035),0.92,IF(AND(A516="Middle East",R516=2050),0.89,IF(AND(A516="Africa",R516=2035),0.93,IF(AND(A516="Africa",R516=2050),0.9,IF(AND(A516="Brazil",R516=2035),0.95,IF(AND(A516="Brazil",R516=2050),0.92,""))))))))))))))))))</f>
        <v>*0.95</v>
      </c>
      <c r="U516" s="41" t="s">
        <v>3824</v>
      </c>
      <c r="V516" s="52" t="s">
        <v>35</v>
      </c>
      <c r="W516" s="41" t="n">
        <v>2050</v>
      </c>
      <c r="X516" s="53" t="str">
        <f aca="false">"*"&amp;IF(AND(A516="EU",W516=2035),0.95,IF(AND(A516="EU",W516=2050),0.93,IF(AND(A516="USA",W516=2035),0.96,IF(AND(A516="USA",W516=2050),0.93,IF(AND(A516="Japan",W516=2035),0.94,IF(AND(A516="Japan",W516=2050),0.92,IF(AND(A516="Russia",W516=2035),0.95,IF(AND(A516="Russia",W516=2050),0.91,IF(AND(A516="China",W516=2035),0.93,IF(AND(A516="China",W516=2050),0.92,IF(AND(A516="India",W516=2035),0.94,IF(AND(A516="India",W516=2050),0.91,IF(AND(A516="Middle East",W516=2035),0.92,IF(AND(A516="Middle East",W516=2050),0.89,IF(AND(A516="Africa",W516=2035),0.93,IF(AND(A516="Africa",W516=2050),0.9,IF(AND(A516="Brazil",W516=2035),0.95,IF(AND(A516="Brazil",W516=2050),0.92,""))))))))))))))))))</f>
        <v>*0.93</v>
      </c>
      <c r="AC516" s="1" t="s">
        <v>3824</v>
      </c>
      <c r="AD516" s="57" t="s">
        <v>35</v>
      </c>
      <c r="AE516" s="1" t="n">
        <v>2035</v>
      </c>
      <c r="AF516" s="58" t="str">
        <f aca="false">"*"&amp;IF(AND(A516="EU",AE516=2035),0.93,IF(AND(A516="EU",AE516=2050),0.9,IF(AND(A516="USA",AE516=2035),0.92,IF(AND(A516="USA",AE516=2050),0.89,IF(AND(A516="Japan",AE516=2035),0.92,IF(AND(A516="Japan",AE516=2050),0.89,IF(AND(A516="Russia",AE516=2035),0.91,IF(AND(A516="Russia",AE516=2050),0.86,IF(AND(A516="China",AE516=2035),0.91,IF(AND(A516="China",AE516=2050),0.87,IF(AND(A516="India",AE516=2035),0.92,IF(AND(A516="India",AE516=2050),0.87,IF(AND(A516="Middle East",AE516=2035),0.89,IF(AND(A516="Middle East",AE516=2050),0.84,IF(AND(A516="Africa",AE516=2035),0.9,IF(AND(A516="Africa",AE516=2050),0.86,IF(AND(A516="Brazil",AE516=2035),0.93,IF(AND(A516="Brazil",AE516=2050),0.89,""))))))))))))))))))</f>
        <v>*0.93</v>
      </c>
      <c r="AG516" s="53" t="str">
        <f aca="false">AG515</f>
        <v>REZoning_Sol-Win</v>
      </c>
      <c r="AI516" s="1" t="s">
        <v>3824</v>
      </c>
      <c r="AJ516" s="57" t="s">
        <v>35</v>
      </c>
      <c r="AK516" s="1" t="n">
        <v>2050</v>
      </c>
      <c r="AL516" s="58" t="str">
        <f aca="false">"*"&amp;IF(AND(A516="EU",AK516=2035),0.93,IF(AND(A516="EU",AK516=2050),0.9,IF(AND(A516="USA",AK516=2035),0.92,IF(AND(A516="USA",AK516=2050),0.89,IF(AND(A516="Japan",AK516=2035),0.92,IF(AND(A516="Japan",AK516=2050),0.89,IF(AND(A516="Russia",AK516=2035),0.91,IF(AND(A516="Russia",AK516=2050),0.86,IF(AND(A516="China",AK516=2035),0.91,IF(AND(A516="China",AK516=2050),0.87,IF(AND(A516="India",AK516=2035),0.92,IF(AND(A516="India",AK516=2050),0.87,IF(AND(A516="Middle East",AK516=2035),0.89,IF(AND(A516="Middle East",AK516=2050),0.84,IF(AND(A516="Africa",AK516=2035),0.9,IF(AND(A516="Africa",AK516=2050),0.86,IF(AND(A516="Brazil",AK516=2035),0.93,IF(AND(A516="Brazil",AK516=2050),0.89,""))))))))))))))))))</f>
        <v>*0.9</v>
      </c>
      <c r="AM516" s="53" t="str">
        <f aca="false">AM515</f>
        <v>REZoning_Sol-Win</v>
      </c>
      <c r="AP516" s="0" t="s">
        <v>3824</v>
      </c>
      <c r="AQ516" s="38" t="s">
        <v>35</v>
      </c>
      <c r="AR516" s="38" t="n">
        <f aca="false">AR515</f>
        <v>2100</v>
      </c>
      <c r="AS516" s="38" t="s">
        <v>874</v>
      </c>
      <c r="AT516" s="38" t="s">
        <v>36</v>
      </c>
    </row>
    <row r="517" customFormat="false" ht="28.5" hidden="false" customHeight="true" outlineLevel="0" collapsed="false">
      <c r="A517" s="3" t="s">
        <v>51</v>
      </c>
      <c r="C517" s="0" t="s">
        <v>3825</v>
      </c>
      <c r="D517" s="50" t="s">
        <v>35</v>
      </c>
      <c r="E517" s="0" t="n">
        <v>2035</v>
      </c>
      <c r="F517" s="51" t="str">
        <f aca="false">"*"&amp;IF(AND(A517="EU",E517=2035),0.95,IF(AND(A517="EU",E517=2050),0.93,IF(AND(A517="USA",E517=2035),0.96,IF(AND(A517="USA",E517=2050),0.94,IF(AND(A517="Japan",E517=2035),0.94,IF(AND(A517="Japan",E517=2050),0.92,IF(AND(A517="Russia",E517=2035),0.95,IF(AND(A517="Russia",E517=2050),0.93,IF(AND(A517="China",E517=2035),0.94,IF(AND(A517="China",E517=2050),0.92,IF(AND(A517="India",E517=2035),0.95,IF(AND(A517="India",E517=2050),0.92,IF(AND(A517="Middle East",E517=2035),0.94,IF(AND(A517="Middle East",E517=2050),0.9,IF(AND(A517="Africa",E517=2035),0.94,IF(AND(A517="Africa",E517=2050),0.91,IF(AND(A517="Brazil",E517=2035),0.95,IF(AND(A517="Brazil",E517=2050),0.92,""))))))))))))))))))</f>
        <v>*0.95</v>
      </c>
      <c r="H517" s="0" t="s">
        <v>3825</v>
      </c>
      <c r="I517" s="50" t="s">
        <v>35</v>
      </c>
      <c r="J517" s="0" t="n">
        <v>2050</v>
      </c>
      <c r="K517" s="48" t="str">
        <f aca="false">"*"&amp;IF(AND(A517="EU",J517=2035),0.95,IF(AND(A517="EU",J517=2050),0.93,IF(AND(A517="USA",J517=2035),0.96,IF(AND(A517="USA",J517=2050),0.94,IF(AND(A517="Japan",J517=2035),0.94,IF(AND(A517="Japan",J517=2050),0.92,IF(AND(A517="Russia",J517=2035),0.95,IF(AND(A517="Russia",J517=2050),0.93,IF(AND(A517="China",J517=2035),0.94,IF(AND(A517="China",J517=2050),0.92,IF(AND(A517="India",J517=2035),0.95,IF(AND(A517="India",J517=2050),0.92,IF(AND(A517="Middle East",J517=2035),0.94,IF(AND(A517="Middle East",J517=2050),0.9,IF(AND(A517="Africa",J517=2035),0.94,IF(AND(A517="Africa",J517=2050),0.91,IF(AND(A517="Brazil",J517=2035),0.95,IF(AND(A517="Brazil",J517=2050),0.92,""))))))))))))))))))</f>
        <v>*0.93</v>
      </c>
      <c r="P517" s="41" t="s">
        <v>3825</v>
      </c>
      <c r="Q517" s="52" t="s">
        <v>35</v>
      </c>
      <c r="R517" s="41" t="n">
        <v>2035</v>
      </c>
      <c r="S517" s="53" t="str">
        <f aca="false">"*"&amp;IF(AND(A517="EU",R517=2035),0.95,IF(AND(A517="EU",R517=2050),0.93,IF(AND(A517="USA",R517=2035),0.96,IF(AND(A517="USA",R517=2050),0.93,IF(AND(A517="Japan",R517=2035),0.94,IF(AND(A517="Japan",R517=2050),0.92,IF(AND(A517="Russia",R517=2035),0.95,IF(AND(A517="Russia",R517=2050),0.91,IF(AND(A517="China",R517=2035),0.93,IF(AND(A517="China",R517=2050),0.92,IF(AND(A517="India",R517=2035),0.94,IF(AND(A517="India",R517=2050),0.91,IF(AND(A517="Middle East",R517=2035),0.92,IF(AND(A517="Middle East",R517=2050),0.89,IF(AND(A517="Africa",R517=2035),0.93,IF(AND(A517="Africa",R517=2050),0.9,IF(AND(A517="Brazil",R517=2035),0.95,IF(AND(A517="Brazil",R517=2050),0.92,""))))))))))))))))))</f>
        <v>*0.95</v>
      </c>
      <c r="U517" s="41" t="s">
        <v>3825</v>
      </c>
      <c r="V517" s="52" t="s">
        <v>35</v>
      </c>
      <c r="W517" s="41" t="n">
        <v>2050</v>
      </c>
      <c r="X517" s="53" t="str">
        <f aca="false">"*"&amp;IF(AND(A517="EU",W517=2035),0.95,IF(AND(A517="EU",W517=2050),0.93,IF(AND(A517="USA",W517=2035),0.96,IF(AND(A517="USA",W517=2050),0.93,IF(AND(A517="Japan",W517=2035),0.94,IF(AND(A517="Japan",W517=2050),0.92,IF(AND(A517="Russia",W517=2035),0.95,IF(AND(A517="Russia",W517=2050),0.91,IF(AND(A517="China",W517=2035),0.93,IF(AND(A517="China",W517=2050),0.92,IF(AND(A517="India",W517=2035),0.94,IF(AND(A517="India",W517=2050),0.91,IF(AND(A517="Middle East",W517=2035),0.92,IF(AND(A517="Middle East",W517=2050),0.89,IF(AND(A517="Africa",W517=2035),0.93,IF(AND(A517="Africa",W517=2050),0.9,IF(AND(A517="Brazil",W517=2035),0.95,IF(AND(A517="Brazil",W517=2050),0.92,""))))))))))))))))))</f>
        <v>*0.93</v>
      </c>
      <c r="AC517" s="1" t="s">
        <v>3825</v>
      </c>
      <c r="AD517" s="57" t="s">
        <v>35</v>
      </c>
      <c r="AE517" s="1" t="n">
        <v>2035</v>
      </c>
      <c r="AF517" s="58" t="str">
        <f aca="false">"*"&amp;IF(AND(A517="EU",AE517=2035),0.93,IF(AND(A517="EU",AE517=2050),0.9,IF(AND(A517="USA",AE517=2035),0.92,IF(AND(A517="USA",AE517=2050),0.89,IF(AND(A517="Japan",AE517=2035),0.92,IF(AND(A517="Japan",AE517=2050),0.89,IF(AND(A517="Russia",AE517=2035),0.91,IF(AND(A517="Russia",AE517=2050),0.86,IF(AND(A517="China",AE517=2035),0.91,IF(AND(A517="China",AE517=2050),0.87,IF(AND(A517="India",AE517=2035),0.92,IF(AND(A517="India",AE517=2050),0.87,IF(AND(A517="Middle East",AE517=2035),0.89,IF(AND(A517="Middle East",AE517=2050),0.84,IF(AND(A517="Africa",AE517=2035),0.9,IF(AND(A517="Africa",AE517=2050),0.86,IF(AND(A517="Brazil",AE517=2035),0.93,IF(AND(A517="Brazil",AE517=2050),0.89,""))))))))))))))))))</f>
        <v>*0.93</v>
      </c>
      <c r="AG517" s="53" t="str">
        <f aca="false">AG516</f>
        <v>REZoning_Sol-Win</v>
      </c>
      <c r="AI517" s="1" t="s">
        <v>3825</v>
      </c>
      <c r="AJ517" s="57" t="s">
        <v>35</v>
      </c>
      <c r="AK517" s="1" t="n">
        <v>2050</v>
      </c>
      <c r="AL517" s="58" t="str">
        <f aca="false">"*"&amp;IF(AND(A517="EU",AK517=2035),0.93,IF(AND(A517="EU",AK517=2050),0.9,IF(AND(A517="USA",AK517=2035),0.92,IF(AND(A517="USA",AK517=2050),0.89,IF(AND(A517="Japan",AK517=2035),0.92,IF(AND(A517="Japan",AK517=2050),0.89,IF(AND(A517="Russia",AK517=2035),0.91,IF(AND(A517="Russia",AK517=2050),0.86,IF(AND(A517="China",AK517=2035),0.91,IF(AND(A517="China",AK517=2050),0.87,IF(AND(A517="India",AK517=2035),0.92,IF(AND(A517="India",AK517=2050),0.87,IF(AND(A517="Middle East",AK517=2035),0.89,IF(AND(A517="Middle East",AK517=2050),0.84,IF(AND(A517="Africa",AK517=2035),0.9,IF(AND(A517="Africa",AK517=2050),0.86,IF(AND(A517="Brazil",AK517=2035),0.93,IF(AND(A517="Brazil",AK517=2050),0.89,""))))))))))))))))))</f>
        <v>*0.9</v>
      </c>
      <c r="AM517" s="53" t="str">
        <f aca="false">AM516</f>
        <v>REZoning_Sol-Win</v>
      </c>
      <c r="AP517" s="0" t="s">
        <v>3825</v>
      </c>
      <c r="AQ517" s="38" t="s">
        <v>35</v>
      </c>
      <c r="AR517" s="38" t="n">
        <f aca="false">AR516</f>
        <v>2100</v>
      </c>
      <c r="AS517" s="38" t="s">
        <v>874</v>
      </c>
      <c r="AT517" s="38" t="s">
        <v>36</v>
      </c>
    </row>
    <row r="518" customFormat="false" ht="28.5" hidden="false" customHeight="true" outlineLevel="0" collapsed="false">
      <c r="A518" s="3" t="s">
        <v>51</v>
      </c>
      <c r="C518" s="0" t="s">
        <v>3826</v>
      </c>
      <c r="D518" s="50" t="s">
        <v>35</v>
      </c>
      <c r="E518" s="0" t="n">
        <v>2035</v>
      </c>
      <c r="F518" s="51" t="str">
        <f aca="false">"*"&amp;IF(AND(A518="EU",E518=2035),0.95,IF(AND(A518="EU",E518=2050),0.93,IF(AND(A518="USA",E518=2035),0.96,IF(AND(A518="USA",E518=2050),0.94,IF(AND(A518="Japan",E518=2035),0.94,IF(AND(A518="Japan",E518=2050),0.92,IF(AND(A518="Russia",E518=2035),0.95,IF(AND(A518="Russia",E518=2050),0.93,IF(AND(A518="China",E518=2035),0.94,IF(AND(A518="China",E518=2050),0.92,IF(AND(A518="India",E518=2035),0.95,IF(AND(A518="India",E518=2050),0.92,IF(AND(A518="Middle East",E518=2035),0.94,IF(AND(A518="Middle East",E518=2050),0.9,IF(AND(A518="Africa",E518=2035),0.94,IF(AND(A518="Africa",E518=2050),0.91,IF(AND(A518="Brazil",E518=2035),0.95,IF(AND(A518="Brazil",E518=2050),0.92,""))))))))))))))))))</f>
        <v>*0.95</v>
      </c>
      <c r="H518" s="0" t="s">
        <v>3826</v>
      </c>
      <c r="I518" s="50" t="s">
        <v>35</v>
      </c>
      <c r="J518" s="0" t="n">
        <v>2050</v>
      </c>
      <c r="K518" s="48" t="str">
        <f aca="false">"*"&amp;IF(AND(A518="EU",J518=2035),0.95,IF(AND(A518="EU",J518=2050),0.93,IF(AND(A518="USA",J518=2035),0.96,IF(AND(A518="USA",J518=2050),0.94,IF(AND(A518="Japan",J518=2035),0.94,IF(AND(A518="Japan",J518=2050),0.92,IF(AND(A518="Russia",J518=2035),0.95,IF(AND(A518="Russia",J518=2050),0.93,IF(AND(A518="China",J518=2035),0.94,IF(AND(A518="China",J518=2050),0.92,IF(AND(A518="India",J518=2035),0.95,IF(AND(A518="India",J518=2050),0.92,IF(AND(A518="Middle East",J518=2035),0.94,IF(AND(A518="Middle East",J518=2050),0.9,IF(AND(A518="Africa",J518=2035),0.94,IF(AND(A518="Africa",J518=2050),0.91,IF(AND(A518="Brazil",J518=2035),0.95,IF(AND(A518="Brazil",J518=2050),0.92,""))))))))))))))))))</f>
        <v>*0.93</v>
      </c>
      <c r="P518" s="41" t="s">
        <v>3826</v>
      </c>
      <c r="Q518" s="52" t="s">
        <v>35</v>
      </c>
      <c r="R518" s="41" t="n">
        <v>2035</v>
      </c>
      <c r="S518" s="53" t="str">
        <f aca="false">"*"&amp;IF(AND(A518="EU",R518=2035),0.95,IF(AND(A518="EU",R518=2050),0.93,IF(AND(A518="USA",R518=2035),0.96,IF(AND(A518="USA",R518=2050),0.93,IF(AND(A518="Japan",R518=2035),0.94,IF(AND(A518="Japan",R518=2050),0.92,IF(AND(A518="Russia",R518=2035),0.95,IF(AND(A518="Russia",R518=2050),0.91,IF(AND(A518="China",R518=2035),0.93,IF(AND(A518="China",R518=2050),0.92,IF(AND(A518="India",R518=2035),0.94,IF(AND(A518="India",R518=2050),0.91,IF(AND(A518="Middle East",R518=2035),0.92,IF(AND(A518="Middle East",R518=2050),0.89,IF(AND(A518="Africa",R518=2035),0.93,IF(AND(A518="Africa",R518=2050),0.9,IF(AND(A518="Brazil",R518=2035),0.95,IF(AND(A518="Brazil",R518=2050),0.92,""))))))))))))))))))</f>
        <v>*0.95</v>
      </c>
      <c r="U518" s="41" t="s">
        <v>3826</v>
      </c>
      <c r="V518" s="52" t="s">
        <v>35</v>
      </c>
      <c r="W518" s="41" t="n">
        <v>2050</v>
      </c>
      <c r="X518" s="53" t="str">
        <f aca="false">"*"&amp;IF(AND(A518="EU",W518=2035),0.95,IF(AND(A518="EU",W518=2050),0.93,IF(AND(A518="USA",W518=2035),0.96,IF(AND(A518="USA",W518=2050),0.93,IF(AND(A518="Japan",W518=2035),0.94,IF(AND(A518="Japan",W518=2050),0.92,IF(AND(A518="Russia",W518=2035),0.95,IF(AND(A518="Russia",W518=2050),0.91,IF(AND(A518="China",W518=2035),0.93,IF(AND(A518="China",W518=2050),0.92,IF(AND(A518="India",W518=2035),0.94,IF(AND(A518="India",W518=2050),0.91,IF(AND(A518="Middle East",W518=2035),0.92,IF(AND(A518="Middle East",W518=2050),0.89,IF(AND(A518="Africa",W518=2035),0.93,IF(AND(A518="Africa",W518=2050),0.9,IF(AND(A518="Brazil",W518=2035),0.95,IF(AND(A518="Brazil",W518=2050),0.92,""))))))))))))))))))</f>
        <v>*0.93</v>
      </c>
      <c r="AC518" s="1" t="s">
        <v>3826</v>
      </c>
      <c r="AD518" s="57" t="s">
        <v>35</v>
      </c>
      <c r="AE518" s="1" t="n">
        <v>2035</v>
      </c>
      <c r="AF518" s="58" t="str">
        <f aca="false">"*"&amp;IF(AND(A518="EU",AE518=2035),0.93,IF(AND(A518="EU",AE518=2050),0.9,IF(AND(A518="USA",AE518=2035),0.92,IF(AND(A518="USA",AE518=2050),0.89,IF(AND(A518="Japan",AE518=2035),0.92,IF(AND(A518="Japan",AE518=2050),0.89,IF(AND(A518="Russia",AE518=2035),0.91,IF(AND(A518="Russia",AE518=2050),0.86,IF(AND(A518="China",AE518=2035),0.91,IF(AND(A518="China",AE518=2050),0.87,IF(AND(A518="India",AE518=2035),0.92,IF(AND(A518="India",AE518=2050),0.87,IF(AND(A518="Middle East",AE518=2035),0.89,IF(AND(A518="Middle East",AE518=2050),0.84,IF(AND(A518="Africa",AE518=2035),0.9,IF(AND(A518="Africa",AE518=2050),0.86,IF(AND(A518="Brazil",AE518=2035),0.93,IF(AND(A518="Brazil",AE518=2050),0.89,""))))))))))))))))))</f>
        <v>*0.93</v>
      </c>
      <c r="AG518" s="53" t="str">
        <f aca="false">AG517</f>
        <v>REZoning_Sol-Win</v>
      </c>
      <c r="AI518" s="1" t="s">
        <v>3826</v>
      </c>
      <c r="AJ518" s="57" t="s">
        <v>35</v>
      </c>
      <c r="AK518" s="1" t="n">
        <v>2050</v>
      </c>
      <c r="AL518" s="58" t="str">
        <f aca="false">"*"&amp;IF(AND(A518="EU",AK518=2035),0.93,IF(AND(A518="EU",AK518=2050),0.9,IF(AND(A518="USA",AK518=2035),0.92,IF(AND(A518="USA",AK518=2050),0.89,IF(AND(A518="Japan",AK518=2035),0.92,IF(AND(A518="Japan",AK518=2050),0.89,IF(AND(A518="Russia",AK518=2035),0.91,IF(AND(A518="Russia",AK518=2050),0.86,IF(AND(A518="China",AK518=2035),0.91,IF(AND(A518="China",AK518=2050),0.87,IF(AND(A518="India",AK518=2035),0.92,IF(AND(A518="India",AK518=2050),0.87,IF(AND(A518="Middle East",AK518=2035),0.89,IF(AND(A518="Middle East",AK518=2050),0.84,IF(AND(A518="Africa",AK518=2035),0.9,IF(AND(A518="Africa",AK518=2050),0.86,IF(AND(A518="Brazil",AK518=2035),0.93,IF(AND(A518="Brazil",AK518=2050),0.89,""))))))))))))))))))</f>
        <v>*0.9</v>
      </c>
      <c r="AM518" s="53" t="str">
        <f aca="false">AM517</f>
        <v>REZoning_Sol-Win</v>
      </c>
      <c r="AP518" s="0" t="s">
        <v>3826</v>
      </c>
      <c r="AQ518" s="38" t="s">
        <v>35</v>
      </c>
      <c r="AR518" s="38" t="n">
        <f aca="false">AR517</f>
        <v>2100</v>
      </c>
      <c r="AS518" s="38" t="s">
        <v>874</v>
      </c>
      <c r="AT518" s="38" t="s">
        <v>36</v>
      </c>
    </row>
    <row r="519" customFormat="false" ht="28.5" hidden="false" customHeight="true" outlineLevel="0" collapsed="false">
      <c r="A519" s="3" t="s">
        <v>51</v>
      </c>
      <c r="C519" s="0" t="s">
        <v>3827</v>
      </c>
      <c r="D519" s="50" t="s">
        <v>35</v>
      </c>
      <c r="E519" s="0" t="n">
        <v>2035</v>
      </c>
      <c r="F519" s="51" t="str">
        <f aca="false">"*"&amp;IF(AND(A519="EU",E519=2035),0.95,IF(AND(A519="EU",E519=2050),0.93,IF(AND(A519="USA",E519=2035),0.96,IF(AND(A519="USA",E519=2050),0.94,IF(AND(A519="Japan",E519=2035),0.94,IF(AND(A519="Japan",E519=2050),0.92,IF(AND(A519="Russia",E519=2035),0.95,IF(AND(A519="Russia",E519=2050),0.93,IF(AND(A519="China",E519=2035),0.94,IF(AND(A519="China",E519=2050),0.92,IF(AND(A519="India",E519=2035),0.95,IF(AND(A519="India",E519=2050),0.92,IF(AND(A519="Middle East",E519=2035),0.94,IF(AND(A519="Middle East",E519=2050),0.9,IF(AND(A519="Africa",E519=2035),0.94,IF(AND(A519="Africa",E519=2050),0.91,IF(AND(A519="Brazil",E519=2035),0.95,IF(AND(A519="Brazil",E519=2050),0.92,""))))))))))))))))))</f>
        <v>*0.95</v>
      </c>
      <c r="H519" s="0" t="s">
        <v>3827</v>
      </c>
      <c r="I519" s="50" t="s">
        <v>35</v>
      </c>
      <c r="J519" s="0" t="n">
        <v>2050</v>
      </c>
      <c r="K519" s="48" t="str">
        <f aca="false">"*"&amp;IF(AND(A519="EU",J519=2035),0.95,IF(AND(A519="EU",J519=2050),0.93,IF(AND(A519="USA",J519=2035),0.96,IF(AND(A519="USA",J519=2050),0.94,IF(AND(A519="Japan",J519=2035),0.94,IF(AND(A519="Japan",J519=2050),0.92,IF(AND(A519="Russia",J519=2035),0.95,IF(AND(A519="Russia",J519=2050),0.93,IF(AND(A519="China",J519=2035),0.94,IF(AND(A519="China",J519=2050),0.92,IF(AND(A519="India",J519=2035),0.95,IF(AND(A519="India",J519=2050),0.92,IF(AND(A519="Middle East",J519=2035),0.94,IF(AND(A519="Middle East",J519=2050),0.9,IF(AND(A519="Africa",J519=2035),0.94,IF(AND(A519="Africa",J519=2050),0.91,IF(AND(A519="Brazil",J519=2035),0.95,IF(AND(A519="Brazil",J519=2050),0.92,""))))))))))))))))))</f>
        <v>*0.93</v>
      </c>
      <c r="P519" s="41" t="s">
        <v>3827</v>
      </c>
      <c r="Q519" s="52" t="s">
        <v>35</v>
      </c>
      <c r="R519" s="41" t="n">
        <v>2035</v>
      </c>
      <c r="S519" s="53" t="str">
        <f aca="false">"*"&amp;IF(AND(A519="EU",R519=2035),0.95,IF(AND(A519="EU",R519=2050),0.93,IF(AND(A519="USA",R519=2035),0.96,IF(AND(A519="USA",R519=2050),0.93,IF(AND(A519="Japan",R519=2035),0.94,IF(AND(A519="Japan",R519=2050),0.92,IF(AND(A519="Russia",R519=2035),0.95,IF(AND(A519="Russia",R519=2050),0.91,IF(AND(A519="China",R519=2035),0.93,IF(AND(A519="China",R519=2050),0.92,IF(AND(A519="India",R519=2035),0.94,IF(AND(A519="India",R519=2050),0.91,IF(AND(A519="Middle East",R519=2035),0.92,IF(AND(A519="Middle East",R519=2050),0.89,IF(AND(A519="Africa",R519=2035),0.93,IF(AND(A519="Africa",R519=2050),0.9,IF(AND(A519="Brazil",R519=2035),0.95,IF(AND(A519="Brazil",R519=2050),0.92,""))))))))))))))))))</f>
        <v>*0.95</v>
      </c>
      <c r="U519" s="41" t="s">
        <v>3827</v>
      </c>
      <c r="V519" s="52" t="s">
        <v>35</v>
      </c>
      <c r="W519" s="41" t="n">
        <v>2050</v>
      </c>
      <c r="X519" s="53" t="str">
        <f aca="false">"*"&amp;IF(AND(A519="EU",W519=2035),0.95,IF(AND(A519="EU",W519=2050),0.93,IF(AND(A519="USA",W519=2035),0.96,IF(AND(A519="USA",W519=2050),0.93,IF(AND(A519="Japan",W519=2035),0.94,IF(AND(A519="Japan",W519=2050),0.92,IF(AND(A519="Russia",W519=2035),0.95,IF(AND(A519="Russia",W519=2050),0.91,IF(AND(A519="China",W519=2035),0.93,IF(AND(A519="China",W519=2050),0.92,IF(AND(A519="India",W519=2035),0.94,IF(AND(A519="India",W519=2050),0.91,IF(AND(A519="Middle East",W519=2035),0.92,IF(AND(A519="Middle East",W519=2050),0.89,IF(AND(A519="Africa",W519=2035),0.93,IF(AND(A519="Africa",W519=2050),0.9,IF(AND(A519="Brazil",W519=2035),0.95,IF(AND(A519="Brazil",W519=2050),0.92,""))))))))))))))))))</f>
        <v>*0.93</v>
      </c>
      <c r="AC519" s="1" t="s">
        <v>3827</v>
      </c>
      <c r="AD519" s="57" t="s">
        <v>35</v>
      </c>
      <c r="AE519" s="1" t="n">
        <v>2035</v>
      </c>
      <c r="AF519" s="58" t="str">
        <f aca="false">"*"&amp;IF(AND(A519="EU",AE519=2035),0.93,IF(AND(A519="EU",AE519=2050),0.9,IF(AND(A519="USA",AE519=2035),0.92,IF(AND(A519="USA",AE519=2050),0.89,IF(AND(A519="Japan",AE519=2035),0.92,IF(AND(A519="Japan",AE519=2050),0.89,IF(AND(A519="Russia",AE519=2035),0.91,IF(AND(A519="Russia",AE519=2050),0.86,IF(AND(A519="China",AE519=2035),0.91,IF(AND(A519="China",AE519=2050),0.87,IF(AND(A519="India",AE519=2035),0.92,IF(AND(A519="India",AE519=2050),0.87,IF(AND(A519="Middle East",AE519=2035),0.89,IF(AND(A519="Middle East",AE519=2050),0.84,IF(AND(A519="Africa",AE519=2035),0.9,IF(AND(A519="Africa",AE519=2050),0.86,IF(AND(A519="Brazil",AE519=2035),0.93,IF(AND(A519="Brazil",AE519=2050),0.89,""))))))))))))))))))</f>
        <v>*0.93</v>
      </c>
      <c r="AG519" s="53" t="str">
        <f aca="false">AG518</f>
        <v>REZoning_Sol-Win</v>
      </c>
      <c r="AI519" s="1" t="s">
        <v>3827</v>
      </c>
      <c r="AJ519" s="57" t="s">
        <v>35</v>
      </c>
      <c r="AK519" s="1" t="n">
        <v>2050</v>
      </c>
      <c r="AL519" s="58" t="str">
        <f aca="false">"*"&amp;IF(AND(A519="EU",AK519=2035),0.93,IF(AND(A519="EU",AK519=2050),0.9,IF(AND(A519="USA",AK519=2035),0.92,IF(AND(A519="USA",AK519=2050),0.89,IF(AND(A519="Japan",AK519=2035),0.92,IF(AND(A519="Japan",AK519=2050),0.89,IF(AND(A519="Russia",AK519=2035),0.91,IF(AND(A519="Russia",AK519=2050),0.86,IF(AND(A519="China",AK519=2035),0.91,IF(AND(A519="China",AK519=2050),0.87,IF(AND(A519="India",AK519=2035),0.92,IF(AND(A519="India",AK519=2050),0.87,IF(AND(A519="Middle East",AK519=2035),0.89,IF(AND(A519="Middle East",AK519=2050),0.84,IF(AND(A519="Africa",AK519=2035),0.9,IF(AND(A519="Africa",AK519=2050),0.86,IF(AND(A519="Brazil",AK519=2035),0.93,IF(AND(A519="Brazil",AK519=2050),0.89,""))))))))))))))))))</f>
        <v>*0.9</v>
      </c>
      <c r="AM519" s="53" t="str">
        <f aca="false">AM518</f>
        <v>REZoning_Sol-Win</v>
      </c>
      <c r="AP519" s="0" t="s">
        <v>3827</v>
      </c>
      <c r="AQ519" s="38" t="s">
        <v>35</v>
      </c>
      <c r="AR519" s="38" t="n">
        <f aca="false">AR518</f>
        <v>2100</v>
      </c>
      <c r="AS519" s="38" t="s">
        <v>874</v>
      </c>
      <c r="AT519" s="38" t="s">
        <v>36</v>
      </c>
    </row>
    <row r="520" customFormat="false" ht="28.5" hidden="false" customHeight="true" outlineLevel="0" collapsed="false">
      <c r="A520" s="3" t="s">
        <v>51</v>
      </c>
      <c r="C520" s="0" t="s">
        <v>3828</v>
      </c>
      <c r="D520" s="50" t="s">
        <v>35</v>
      </c>
      <c r="E520" s="0" t="n">
        <v>2035</v>
      </c>
      <c r="F520" s="51" t="str">
        <f aca="false">"*"&amp;IF(AND(A520="EU",E520=2035),0.95,IF(AND(A520="EU",E520=2050),0.93,IF(AND(A520="USA",E520=2035),0.96,IF(AND(A520="USA",E520=2050),0.94,IF(AND(A520="Japan",E520=2035),0.94,IF(AND(A520="Japan",E520=2050),0.92,IF(AND(A520="Russia",E520=2035),0.95,IF(AND(A520="Russia",E520=2050),0.93,IF(AND(A520="China",E520=2035),0.94,IF(AND(A520="China",E520=2050),0.92,IF(AND(A520="India",E520=2035),0.95,IF(AND(A520="India",E520=2050),0.92,IF(AND(A520="Middle East",E520=2035),0.94,IF(AND(A520="Middle East",E520=2050),0.9,IF(AND(A520="Africa",E520=2035),0.94,IF(AND(A520="Africa",E520=2050),0.91,IF(AND(A520="Brazil",E520=2035),0.95,IF(AND(A520="Brazil",E520=2050),0.92,""))))))))))))))))))</f>
        <v>*0.95</v>
      </c>
      <c r="H520" s="0" t="s">
        <v>3828</v>
      </c>
      <c r="I520" s="50" t="s">
        <v>35</v>
      </c>
      <c r="J520" s="0" t="n">
        <v>2050</v>
      </c>
      <c r="K520" s="48" t="str">
        <f aca="false">"*"&amp;IF(AND(A520="EU",J520=2035),0.95,IF(AND(A520="EU",J520=2050),0.93,IF(AND(A520="USA",J520=2035),0.96,IF(AND(A520="USA",J520=2050),0.94,IF(AND(A520="Japan",J520=2035),0.94,IF(AND(A520="Japan",J520=2050),0.92,IF(AND(A520="Russia",J520=2035),0.95,IF(AND(A520="Russia",J520=2050),0.93,IF(AND(A520="China",J520=2035),0.94,IF(AND(A520="China",J520=2050),0.92,IF(AND(A520="India",J520=2035),0.95,IF(AND(A520="India",J520=2050),0.92,IF(AND(A520="Middle East",J520=2035),0.94,IF(AND(A520="Middle East",J520=2050),0.9,IF(AND(A520="Africa",J520=2035),0.94,IF(AND(A520="Africa",J520=2050),0.91,IF(AND(A520="Brazil",J520=2035),0.95,IF(AND(A520="Brazil",J520=2050),0.92,""))))))))))))))))))</f>
        <v>*0.93</v>
      </c>
      <c r="P520" s="41" t="s">
        <v>3828</v>
      </c>
      <c r="Q520" s="52" t="s">
        <v>35</v>
      </c>
      <c r="R520" s="41" t="n">
        <v>2035</v>
      </c>
      <c r="S520" s="53" t="str">
        <f aca="false">"*"&amp;IF(AND(A520="EU",R520=2035),0.95,IF(AND(A520="EU",R520=2050),0.93,IF(AND(A520="USA",R520=2035),0.96,IF(AND(A520="USA",R520=2050),0.93,IF(AND(A520="Japan",R520=2035),0.94,IF(AND(A520="Japan",R520=2050),0.92,IF(AND(A520="Russia",R520=2035),0.95,IF(AND(A520="Russia",R520=2050),0.91,IF(AND(A520="China",R520=2035),0.93,IF(AND(A520="China",R520=2050),0.92,IF(AND(A520="India",R520=2035),0.94,IF(AND(A520="India",R520=2050),0.91,IF(AND(A520="Middle East",R520=2035),0.92,IF(AND(A520="Middle East",R520=2050),0.89,IF(AND(A520="Africa",R520=2035),0.93,IF(AND(A520="Africa",R520=2050),0.9,IF(AND(A520="Brazil",R520=2035),0.95,IF(AND(A520="Brazil",R520=2050),0.92,""))))))))))))))))))</f>
        <v>*0.95</v>
      </c>
      <c r="U520" s="41" t="s">
        <v>3828</v>
      </c>
      <c r="V520" s="52" t="s">
        <v>35</v>
      </c>
      <c r="W520" s="41" t="n">
        <v>2050</v>
      </c>
      <c r="X520" s="53" t="str">
        <f aca="false">"*"&amp;IF(AND(A520="EU",W520=2035),0.95,IF(AND(A520="EU",W520=2050),0.93,IF(AND(A520="USA",W520=2035),0.96,IF(AND(A520="USA",W520=2050),0.93,IF(AND(A520="Japan",W520=2035),0.94,IF(AND(A520="Japan",W520=2050),0.92,IF(AND(A520="Russia",W520=2035),0.95,IF(AND(A520="Russia",W520=2050),0.91,IF(AND(A520="China",W520=2035),0.93,IF(AND(A520="China",W520=2050),0.92,IF(AND(A520="India",W520=2035),0.94,IF(AND(A520="India",W520=2050),0.91,IF(AND(A520="Middle East",W520=2035),0.92,IF(AND(A520="Middle East",W520=2050),0.89,IF(AND(A520="Africa",W520=2035),0.93,IF(AND(A520="Africa",W520=2050),0.9,IF(AND(A520="Brazil",W520=2035),0.95,IF(AND(A520="Brazil",W520=2050),0.92,""))))))))))))))))))</f>
        <v>*0.93</v>
      </c>
      <c r="AC520" s="1" t="s">
        <v>3828</v>
      </c>
      <c r="AD520" s="57" t="s">
        <v>35</v>
      </c>
      <c r="AE520" s="1" t="n">
        <v>2035</v>
      </c>
      <c r="AF520" s="58" t="str">
        <f aca="false">"*"&amp;IF(AND(A520="EU",AE520=2035),0.93,IF(AND(A520="EU",AE520=2050),0.9,IF(AND(A520="USA",AE520=2035),0.92,IF(AND(A520="USA",AE520=2050),0.89,IF(AND(A520="Japan",AE520=2035),0.92,IF(AND(A520="Japan",AE520=2050),0.89,IF(AND(A520="Russia",AE520=2035),0.91,IF(AND(A520="Russia",AE520=2050),0.86,IF(AND(A520="China",AE520=2035),0.91,IF(AND(A520="China",AE520=2050),0.87,IF(AND(A520="India",AE520=2035),0.92,IF(AND(A520="India",AE520=2050),0.87,IF(AND(A520="Middle East",AE520=2035),0.89,IF(AND(A520="Middle East",AE520=2050),0.84,IF(AND(A520="Africa",AE520=2035),0.9,IF(AND(A520="Africa",AE520=2050),0.86,IF(AND(A520="Brazil",AE520=2035),0.93,IF(AND(A520="Brazil",AE520=2050),0.89,""))))))))))))))))))</f>
        <v>*0.93</v>
      </c>
      <c r="AG520" s="53" t="str">
        <f aca="false">AG519</f>
        <v>REZoning_Sol-Win</v>
      </c>
      <c r="AI520" s="1" t="s">
        <v>3828</v>
      </c>
      <c r="AJ520" s="57" t="s">
        <v>35</v>
      </c>
      <c r="AK520" s="1" t="n">
        <v>2050</v>
      </c>
      <c r="AL520" s="58" t="str">
        <f aca="false">"*"&amp;IF(AND(A520="EU",AK520=2035),0.93,IF(AND(A520="EU",AK520=2050),0.9,IF(AND(A520="USA",AK520=2035),0.92,IF(AND(A520="USA",AK520=2050),0.89,IF(AND(A520="Japan",AK520=2035),0.92,IF(AND(A520="Japan",AK520=2050),0.89,IF(AND(A520="Russia",AK520=2035),0.91,IF(AND(A520="Russia",AK520=2050),0.86,IF(AND(A520="China",AK520=2035),0.91,IF(AND(A520="China",AK520=2050),0.87,IF(AND(A520="India",AK520=2035),0.92,IF(AND(A520="India",AK520=2050),0.87,IF(AND(A520="Middle East",AK520=2035),0.89,IF(AND(A520="Middle East",AK520=2050),0.84,IF(AND(A520="Africa",AK520=2035),0.9,IF(AND(A520="Africa",AK520=2050),0.86,IF(AND(A520="Brazil",AK520=2035),0.93,IF(AND(A520="Brazil",AK520=2050),0.89,""))))))))))))))))))</f>
        <v>*0.9</v>
      </c>
      <c r="AM520" s="53" t="str">
        <f aca="false">AM519</f>
        <v>REZoning_Sol-Win</v>
      </c>
      <c r="AP520" s="0" t="s">
        <v>3828</v>
      </c>
      <c r="AQ520" s="38" t="s">
        <v>35</v>
      </c>
      <c r="AR520" s="38" t="n">
        <f aca="false">AR519</f>
        <v>2100</v>
      </c>
      <c r="AS520" s="38" t="s">
        <v>874</v>
      </c>
      <c r="AT520" s="38" t="s">
        <v>36</v>
      </c>
    </row>
    <row r="521" customFormat="false" ht="28.5" hidden="false" customHeight="true" outlineLevel="0" collapsed="false">
      <c r="A521" s="3" t="s">
        <v>51</v>
      </c>
      <c r="C521" s="0" t="s">
        <v>3829</v>
      </c>
      <c r="D521" s="50" t="s">
        <v>35</v>
      </c>
      <c r="E521" s="0" t="n">
        <v>2035</v>
      </c>
      <c r="F521" s="51" t="str">
        <f aca="false">"*"&amp;IF(AND(A521="EU",E521=2035),0.95,IF(AND(A521="EU",E521=2050),0.93,IF(AND(A521="USA",E521=2035),0.96,IF(AND(A521="USA",E521=2050),0.94,IF(AND(A521="Japan",E521=2035),0.94,IF(AND(A521="Japan",E521=2050),0.92,IF(AND(A521="Russia",E521=2035),0.95,IF(AND(A521="Russia",E521=2050),0.93,IF(AND(A521="China",E521=2035),0.94,IF(AND(A521="China",E521=2050),0.92,IF(AND(A521="India",E521=2035),0.95,IF(AND(A521="India",E521=2050),0.92,IF(AND(A521="Middle East",E521=2035),0.94,IF(AND(A521="Middle East",E521=2050),0.9,IF(AND(A521="Africa",E521=2035),0.94,IF(AND(A521="Africa",E521=2050),0.91,IF(AND(A521="Brazil",E521=2035),0.95,IF(AND(A521="Brazil",E521=2050),0.92,""))))))))))))))))))</f>
        <v>*0.95</v>
      </c>
      <c r="H521" s="0" t="s">
        <v>3829</v>
      </c>
      <c r="I521" s="50" t="s">
        <v>35</v>
      </c>
      <c r="J521" s="0" t="n">
        <v>2050</v>
      </c>
      <c r="K521" s="48" t="str">
        <f aca="false">"*"&amp;IF(AND(A521="EU",J521=2035),0.95,IF(AND(A521="EU",J521=2050),0.93,IF(AND(A521="USA",J521=2035),0.96,IF(AND(A521="USA",J521=2050),0.94,IF(AND(A521="Japan",J521=2035),0.94,IF(AND(A521="Japan",J521=2050),0.92,IF(AND(A521="Russia",J521=2035),0.95,IF(AND(A521="Russia",J521=2050),0.93,IF(AND(A521="China",J521=2035),0.94,IF(AND(A521="China",J521=2050),0.92,IF(AND(A521="India",J521=2035),0.95,IF(AND(A521="India",J521=2050),0.92,IF(AND(A521="Middle East",J521=2035),0.94,IF(AND(A521="Middle East",J521=2050),0.9,IF(AND(A521="Africa",J521=2035),0.94,IF(AND(A521="Africa",J521=2050),0.91,IF(AND(A521="Brazil",J521=2035),0.95,IF(AND(A521="Brazil",J521=2050),0.92,""))))))))))))))))))</f>
        <v>*0.93</v>
      </c>
      <c r="P521" s="41" t="s">
        <v>3829</v>
      </c>
      <c r="Q521" s="52" t="s">
        <v>35</v>
      </c>
      <c r="R521" s="41" t="n">
        <v>2035</v>
      </c>
      <c r="S521" s="53" t="str">
        <f aca="false">"*"&amp;IF(AND(A521="EU",R521=2035),0.95,IF(AND(A521="EU",R521=2050),0.93,IF(AND(A521="USA",R521=2035),0.96,IF(AND(A521="USA",R521=2050),0.93,IF(AND(A521="Japan",R521=2035),0.94,IF(AND(A521="Japan",R521=2050),0.92,IF(AND(A521="Russia",R521=2035),0.95,IF(AND(A521="Russia",R521=2050),0.91,IF(AND(A521="China",R521=2035),0.93,IF(AND(A521="China",R521=2050),0.92,IF(AND(A521="India",R521=2035),0.94,IF(AND(A521="India",R521=2050),0.91,IF(AND(A521="Middle East",R521=2035),0.92,IF(AND(A521="Middle East",R521=2050),0.89,IF(AND(A521="Africa",R521=2035),0.93,IF(AND(A521="Africa",R521=2050),0.9,IF(AND(A521="Brazil",R521=2035),0.95,IF(AND(A521="Brazil",R521=2050),0.92,""))))))))))))))))))</f>
        <v>*0.95</v>
      </c>
      <c r="U521" s="41" t="s">
        <v>3829</v>
      </c>
      <c r="V521" s="52" t="s">
        <v>35</v>
      </c>
      <c r="W521" s="41" t="n">
        <v>2050</v>
      </c>
      <c r="X521" s="53" t="str">
        <f aca="false">"*"&amp;IF(AND(A521="EU",W521=2035),0.95,IF(AND(A521="EU",W521=2050),0.93,IF(AND(A521="USA",W521=2035),0.96,IF(AND(A521="USA",W521=2050),0.93,IF(AND(A521="Japan",W521=2035),0.94,IF(AND(A521="Japan",W521=2050),0.92,IF(AND(A521="Russia",W521=2035),0.95,IF(AND(A521="Russia",W521=2050),0.91,IF(AND(A521="China",W521=2035),0.93,IF(AND(A521="China",W521=2050),0.92,IF(AND(A521="India",W521=2035),0.94,IF(AND(A521="India",W521=2050),0.91,IF(AND(A521="Middle East",W521=2035),0.92,IF(AND(A521="Middle East",W521=2050),0.89,IF(AND(A521="Africa",W521=2035),0.93,IF(AND(A521="Africa",W521=2050),0.9,IF(AND(A521="Brazil",W521=2035),0.95,IF(AND(A521="Brazil",W521=2050),0.92,""))))))))))))))))))</f>
        <v>*0.93</v>
      </c>
      <c r="AC521" s="1" t="s">
        <v>3829</v>
      </c>
      <c r="AD521" s="57" t="s">
        <v>35</v>
      </c>
      <c r="AE521" s="1" t="n">
        <v>2035</v>
      </c>
      <c r="AF521" s="58" t="str">
        <f aca="false">"*"&amp;IF(AND(A521="EU",AE521=2035),0.93,IF(AND(A521="EU",AE521=2050),0.9,IF(AND(A521="USA",AE521=2035),0.92,IF(AND(A521="USA",AE521=2050),0.89,IF(AND(A521="Japan",AE521=2035),0.92,IF(AND(A521="Japan",AE521=2050),0.89,IF(AND(A521="Russia",AE521=2035),0.91,IF(AND(A521="Russia",AE521=2050),0.86,IF(AND(A521="China",AE521=2035),0.91,IF(AND(A521="China",AE521=2050),0.87,IF(AND(A521="India",AE521=2035),0.92,IF(AND(A521="India",AE521=2050),0.87,IF(AND(A521="Middle East",AE521=2035),0.89,IF(AND(A521="Middle East",AE521=2050),0.84,IF(AND(A521="Africa",AE521=2035),0.9,IF(AND(A521="Africa",AE521=2050),0.86,IF(AND(A521="Brazil",AE521=2035),0.93,IF(AND(A521="Brazil",AE521=2050),0.89,""))))))))))))))))))</f>
        <v>*0.93</v>
      </c>
      <c r="AG521" s="53" t="str">
        <f aca="false">AG520</f>
        <v>REZoning_Sol-Win</v>
      </c>
      <c r="AI521" s="1" t="s">
        <v>3829</v>
      </c>
      <c r="AJ521" s="57" t="s">
        <v>35</v>
      </c>
      <c r="AK521" s="1" t="n">
        <v>2050</v>
      </c>
      <c r="AL521" s="58" t="str">
        <f aca="false">"*"&amp;IF(AND(A521="EU",AK521=2035),0.93,IF(AND(A521="EU",AK521=2050),0.9,IF(AND(A521="USA",AK521=2035),0.92,IF(AND(A521="USA",AK521=2050),0.89,IF(AND(A521="Japan",AK521=2035),0.92,IF(AND(A521="Japan",AK521=2050),0.89,IF(AND(A521="Russia",AK521=2035),0.91,IF(AND(A521="Russia",AK521=2050),0.86,IF(AND(A521="China",AK521=2035),0.91,IF(AND(A521="China",AK521=2050),0.87,IF(AND(A521="India",AK521=2035),0.92,IF(AND(A521="India",AK521=2050),0.87,IF(AND(A521="Middle East",AK521=2035),0.89,IF(AND(A521="Middle East",AK521=2050),0.84,IF(AND(A521="Africa",AK521=2035),0.9,IF(AND(A521="Africa",AK521=2050),0.86,IF(AND(A521="Brazil",AK521=2035),0.93,IF(AND(A521="Brazil",AK521=2050),0.89,""))))))))))))))))))</f>
        <v>*0.9</v>
      </c>
      <c r="AM521" s="53" t="str">
        <f aca="false">AM520</f>
        <v>REZoning_Sol-Win</v>
      </c>
      <c r="AP521" s="0" t="s">
        <v>3829</v>
      </c>
      <c r="AQ521" s="38" t="s">
        <v>35</v>
      </c>
      <c r="AR521" s="38" t="n">
        <f aca="false">AR520</f>
        <v>2100</v>
      </c>
      <c r="AS521" s="38" t="s">
        <v>874</v>
      </c>
      <c r="AT521" s="38" t="s">
        <v>36</v>
      </c>
    </row>
    <row r="522" customFormat="false" ht="28.5" hidden="false" customHeight="true" outlineLevel="0" collapsed="false">
      <c r="A522" s="3" t="s">
        <v>51</v>
      </c>
      <c r="C522" s="0" t="s">
        <v>3830</v>
      </c>
      <c r="D522" s="50" t="s">
        <v>35</v>
      </c>
      <c r="E522" s="0" t="n">
        <v>2035</v>
      </c>
      <c r="F522" s="51" t="str">
        <f aca="false">"*"&amp;IF(AND(A522="EU",E522=2035),0.95,IF(AND(A522="EU",E522=2050),0.93,IF(AND(A522="USA",E522=2035),0.96,IF(AND(A522="USA",E522=2050),0.94,IF(AND(A522="Japan",E522=2035),0.94,IF(AND(A522="Japan",E522=2050),0.92,IF(AND(A522="Russia",E522=2035),0.95,IF(AND(A522="Russia",E522=2050),0.93,IF(AND(A522="China",E522=2035),0.94,IF(AND(A522="China",E522=2050),0.92,IF(AND(A522="India",E522=2035),0.95,IF(AND(A522="India",E522=2050),0.92,IF(AND(A522="Middle East",E522=2035),0.94,IF(AND(A522="Middle East",E522=2050),0.9,IF(AND(A522="Africa",E522=2035),0.94,IF(AND(A522="Africa",E522=2050),0.91,IF(AND(A522="Brazil",E522=2035),0.95,IF(AND(A522="Brazil",E522=2050),0.92,""))))))))))))))))))</f>
        <v>*0.95</v>
      </c>
      <c r="H522" s="0" t="s">
        <v>3830</v>
      </c>
      <c r="I522" s="50" t="s">
        <v>35</v>
      </c>
      <c r="J522" s="0" t="n">
        <v>2050</v>
      </c>
      <c r="K522" s="48" t="str">
        <f aca="false">"*"&amp;IF(AND(A522="EU",J522=2035),0.95,IF(AND(A522="EU",J522=2050),0.93,IF(AND(A522="USA",J522=2035),0.96,IF(AND(A522="USA",J522=2050),0.94,IF(AND(A522="Japan",J522=2035),0.94,IF(AND(A522="Japan",J522=2050),0.92,IF(AND(A522="Russia",J522=2035),0.95,IF(AND(A522="Russia",J522=2050),0.93,IF(AND(A522="China",J522=2035),0.94,IF(AND(A522="China",J522=2050),0.92,IF(AND(A522="India",J522=2035),0.95,IF(AND(A522="India",J522=2050),0.92,IF(AND(A522="Middle East",J522=2035),0.94,IF(AND(A522="Middle East",J522=2050),0.9,IF(AND(A522="Africa",J522=2035),0.94,IF(AND(A522="Africa",J522=2050),0.91,IF(AND(A522="Brazil",J522=2035),0.95,IF(AND(A522="Brazil",J522=2050),0.92,""))))))))))))))))))</f>
        <v>*0.93</v>
      </c>
      <c r="P522" s="41" t="s">
        <v>3830</v>
      </c>
      <c r="Q522" s="52" t="s">
        <v>35</v>
      </c>
      <c r="R522" s="41" t="n">
        <v>2035</v>
      </c>
      <c r="S522" s="53" t="str">
        <f aca="false">"*"&amp;IF(AND(A522="EU",R522=2035),0.95,IF(AND(A522="EU",R522=2050),0.93,IF(AND(A522="USA",R522=2035),0.96,IF(AND(A522="USA",R522=2050),0.93,IF(AND(A522="Japan",R522=2035),0.94,IF(AND(A522="Japan",R522=2050),0.92,IF(AND(A522="Russia",R522=2035),0.95,IF(AND(A522="Russia",R522=2050),0.91,IF(AND(A522="China",R522=2035),0.93,IF(AND(A522="China",R522=2050),0.92,IF(AND(A522="India",R522=2035),0.94,IF(AND(A522="India",R522=2050),0.91,IF(AND(A522="Middle East",R522=2035),0.92,IF(AND(A522="Middle East",R522=2050),0.89,IF(AND(A522="Africa",R522=2035),0.93,IF(AND(A522="Africa",R522=2050),0.9,IF(AND(A522="Brazil",R522=2035),0.95,IF(AND(A522="Brazil",R522=2050),0.92,""))))))))))))))))))</f>
        <v>*0.95</v>
      </c>
      <c r="U522" s="41" t="s">
        <v>3830</v>
      </c>
      <c r="V522" s="52" t="s">
        <v>35</v>
      </c>
      <c r="W522" s="41" t="n">
        <v>2050</v>
      </c>
      <c r="X522" s="53" t="str">
        <f aca="false">"*"&amp;IF(AND(A522="EU",W522=2035),0.95,IF(AND(A522="EU",W522=2050),0.93,IF(AND(A522="USA",W522=2035),0.96,IF(AND(A522="USA",W522=2050),0.93,IF(AND(A522="Japan",W522=2035),0.94,IF(AND(A522="Japan",W522=2050),0.92,IF(AND(A522="Russia",W522=2035),0.95,IF(AND(A522="Russia",W522=2050),0.91,IF(AND(A522="China",W522=2035),0.93,IF(AND(A522="China",W522=2050),0.92,IF(AND(A522="India",W522=2035),0.94,IF(AND(A522="India",W522=2050),0.91,IF(AND(A522="Middle East",W522=2035),0.92,IF(AND(A522="Middle East",W522=2050),0.89,IF(AND(A522="Africa",W522=2035),0.93,IF(AND(A522="Africa",W522=2050),0.9,IF(AND(A522="Brazil",W522=2035),0.95,IF(AND(A522="Brazil",W522=2050),0.92,""))))))))))))))))))</f>
        <v>*0.93</v>
      </c>
      <c r="AC522" s="1" t="s">
        <v>3830</v>
      </c>
      <c r="AD522" s="57" t="s">
        <v>35</v>
      </c>
      <c r="AE522" s="1" t="n">
        <v>2035</v>
      </c>
      <c r="AF522" s="58" t="str">
        <f aca="false">"*"&amp;IF(AND(A522="EU",AE522=2035),0.93,IF(AND(A522="EU",AE522=2050),0.9,IF(AND(A522="USA",AE522=2035),0.92,IF(AND(A522="USA",AE522=2050),0.89,IF(AND(A522="Japan",AE522=2035),0.92,IF(AND(A522="Japan",AE522=2050),0.89,IF(AND(A522="Russia",AE522=2035),0.91,IF(AND(A522="Russia",AE522=2050),0.86,IF(AND(A522="China",AE522=2035),0.91,IF(AND(A522="China",AE522=2050),0.87,IF(AND(A522="India",AE522=2035),0.92,IF(AND(A522="India",AE522=2050),0.87,IF(AND(A522="Middle East",AE522=2035),0.89,IF(AND(A522="Middle East",AE522=2050),0.84,IF(AND(A522="Africa",AE522=2035),0.9,IF(AND(A522="Africa",AE522=2050),0.86,IF(AND(A522="Brazil",AE522=2035),0.93,IF(AND(A522="Brazil",AE522=2050),0.89,""))))))))))))))))))</f>
        <v>*0.93</v>
      </c>
      <c r="AG522" s="53" t="str">
        <f aca="false">AG521</f>
        <v>REZoning_Sol-Win</v>
      </c>
      <c r="AI522" s="1" t="s">
        <v>3830</v>
      </c>
      <c r="AJ522" s="57" t="s">
        <v>35</v>
      </c>
      <c r="AK522" s="1" t="n">
        <v>2050</v>
      </c>
      <c r="AL522" s="58" t="str">
        <f aca="false">"*"&amp;IF(AND(A522="EU",AK522=2035),0.93,IF(AND(A522="EU",AK522=2050),0.9,IF(AND(A522="USA",AK522=2035),0.92,IF(AND(A522="USA",AK522=2050),0.89,IF(AND(A522="Japan",AK522=2035),0.92,IF(AND(A522="Japan",AK522=2050),0.89,IF(AND(A522="Russia",AK522=2035),0.91,IF(AND(A522="Russia",AK522=2050),0.86,IF(AND(A522="China",AK522=2035),0.91,IF(AND(A522="China",AK522=2050),0.87,IF(AND(A522="India",AK522=2035),0.92,IF(AND(A522="India",AK522=2050),0.87,IF(AND(A522="Middle East",AK522=2035),0.89,IF(AND(A522="Middle East",AK522=2050),0.84,IF(AND(A522="Africa",AK522=2035),0.9,IF(AND(A522="Africa",AK522=2050),0.86,IF(AND(A522="Brazil",AK522=2035),0.93,IF(AND(A522="Brazil",AK522=2050),0.89,""))))))))))))))))))</f>
        <v>*0.9</v>
      </c>
      <c r="AM522" s="53" t="str">
        <f aca="false">AM521</f>
        <v>REZoning_Sol-Win</v>
      </c>
      <c r="AP522" s="0" t="s">
        <v>3830</v>
      </c>
      <c r="AQ522" s="38" t="s">
        <v>35</v>
      </c>
      <c r="AR522" s="38" t="n">
        <f aca="false">AR521</f>
        <v>2100</v>
      </c>
      <c r="AS522" s="38" t="s">
        <v>874</v>
      </c>
      <c r="AT522" s="38" t="s">
        <v>36</v>
      </c>
    </row>
    <row r="523" customFormat="false" ht="28.5" hidden="false" customHeight="true" outlineLevel="0" collapsed="false">
      <c r="A523" s="3" t="s">
        <v>51</v>
      </c>
      <c r="C523" s="0" t="s">
        <v>3831</v>
      </c>
      <c r="D523" s="50" t="s">
        <v>35</v>
      </c>
      <c r="E523" s="0" t="n">
        <v>2035</v>
      </c>
      <c r="F523" s="51" t="str">
        <f aca="false">"*"&amp;IF(AND(A523="EU",E523=2035),0.95,IF(AND(A523="EU",E523=2050),0.93,IF(AND(A523="USA",E523=2035),0.96,IF(AND(A523="USA",E523=2050),0.94,IF(AND(A523="Japan",E523=2035),0.94,IF(AND(A523="Japan",E523=2050),0.92,IF(AND(A523="Russia",E523=2035),0.95,IF(AND(A523="Russia",E523=2050),0.93,IF(AND(A523="China",E523=2035),0.94,IF(AND(A523="China",E523=2050),0.92,IF(AND(A523="India",E523=2035),0.95,IF(AND(A523="India",E523=2050),0.92,IF(AND(A523="Middle East",E523=2035),0.94,IF(AND(A523="Middle East",E523=2050),0.9,IF(AND(A523="Africa",E523=2035),0.94,IF(AND(A523="Africa",E523=2050),0.91,IF(AND(A523="Brazil",E523=2035),0.95,IF(AND(A523="Brazil",E523=2050),0.92,""))))))))))))))))))</f>
        <v>*0.95</v>
      </c>
      <c r="H523" s="0" t="s">
        <v>3831</v>
      </c>
      <c r="I523" s="50" t="s">
        <v>35</v>
      </c>
      <c r="J523" s="0" t="n">
        <v>2050</v>
      </c>
      <c r="K523" s="48" t="str">
        <f aca="false">"*"&amp;IF(AND(A523="EU",J523=2035),0.95,IF(AND(A523="EU",J523=2050),0.93,IF(AND(A523="USA",J523=2035),0.96,IF(AND(A523="USA",J523=2050),0.94,IF(AND(A523="Japan",J523=2035),0.94,IF(AND(A523="Japan",J523=2050),0.92,IF(AND(A523="Russia",J523=2035),0.95,IF(AND(A523="Russia",J523=2050),0.93,IF(AND(A523="China",J523=2035),0.94,IF(AND(A523="China",J523=2050),0.92,IF(AND(A523="India",J523=2035),0.95,IF(AND(A523="India",J523=2050),0.92,IF(AND(A523="Middle East",J523=2035),0.94,IF(AND(A523="Middle East",J523=2050),0.9,IF(AND(A523="Africa",J523=2035),0.94,IF(AND(A523="Africa",J523=2050),0.91,IF(AND(A523="Brazil",J523=2035),0.95,IF(AND(A523="Brazil",J523=2050),0.92,""))))))))))))))))))</f>
        <v>*0.93</v>
      </c>
      <c r="P523" s="41" t="s">
        <v>3831</v>
      </c>
      <c r="Q523" s="52" t="s">
        <v>35</v>
      </c>
      <c r="R523" s="41" t="n">
        <v>2035</v>
      </c>
      <c r="S523" s="53" t="str">
        <f aca="false">"*"&amp;IF(AND(A523="EU",R523=2035),0.95,IF(AND(A523="EU",R523=2050),0.93,IF(AND(A523="USA",R523=2035),0.96,IF(AND(A523="USA",R523=2050),0.93,IF(AND(A523="Japan",R523=2035),0.94,IF(AND(A523="Japan",R523=2050),0.92,IF(AND(A523="Russia",R523=2035),0.95,IF(AND(A523="Russia",R523=2050),0.91,IF(AND(A523="China",R523=2035),0.93,IF(AND(A523="China",R523=2050),0.92,IF(AND(A523="India",R523=2035),0.94,IF(AND(A523="India",R523=2050),0.91,IF(AND(A523="Middle East",R523=2035),0.92,IF(AND(A523="Middle East",R523=2050),0.89,IF(AND(A523="Africa",R523=2035),0.93,IF(AND(A523="Africa",R523=2050),0.9,IF(AND(A523="Brazil",R523=2035),0.95,IF(AND(A523="Brazil",R523=2050),0.92,""))))))))))))))))))</f>
        <v>*0.95</v>
      </c>
      <c r="U523" s="41" t="s">
        <v>3831</v>
      </c>
      <c r="V523" s="52" t="s">
        <v>35</v>
      </c>
      <c r="W523" s="41" t="n">
        <v>2050</v>
      </c>
      <c r="X523" s="53" t="str">
        <f aca="false">"*"&amp;IF(AND(A523="EU",W523=2035),0.95,IF(AND(A523="EU",W523=2050),0.93,IF(AND(A523="USA",W523=2035),0.96,IF(AND(A523="USA",W523=2050),0.93,IF(AND(A523="Japan",W523=2035),0.94,IF(AND(A523="Japan",W523=2050),0.92,IF(AND(A523="Russia",W523=2035),0.95,IF(AND(A523="Russia",W523=2050),0.91,IF(AND(A523="China",W523=2035),0.93,IF(AND(A523="China",W523=2050),0.92,IF(AND(A523="India",W523=2035),0.94,IF(AND(A523="India",W523=2050),0.91,IF(AND(A523="Middle East",W523=2035),0.92,IF(AND(A523="Middle East",W523=2050),0.89,IF(AND(A523="Africa",W523=2035),0.93,IF(AND(A523="Africa",W523=2050),0.9,IF(AND(A523="Brazil",W523=2035),0.95,IF(AND(A523="Brazil",W523=2050),0.92,""))))))))))))))))))</f>
        <v>*0.93</v>
      </c>
      <c r="AC523" s="1" t="s">
        <v>3831</v>
      </c>
      <c r="AD523" s="57" t="s">
        <v>35</v>
      </c>
      <c r="AE523" s="1" t="n">
        <v>2035</v>
      </c>
      <c r="AF523" s="58" t="str">
        <f aca="false">"*"&amp;IF(AND(A523="EU",AE523=2035),0.93,IF(AND(A523="EU",AE523=2050),0.9,IF(AND(A523="USA",AE523=2035),0.92,IF(AND(A523="USA",AE523=2050),0.89,IF(AND(A523="Japan",AE523=2035),0.92,IF(AND(A523="Japan",AE523=2050),0.89,IF(AND(A523="Russia",AE523=2035),0.91,IF(AND(A523="Russia",AE523=2050),0.86,IF(AND(A523="China",AE523=2035),0.91,IF(AND(A523="China",AE523=2050),0.87,IF(AND(A523="India",AE523=2035),0.92,IF(AND(A523="India",AE523=2050),0.87,IF(AND(A523="Middle East",AE523=2035),0.89,IF(AND(A523="Middle East",AE523=2050),0.84,IF(AND(A523="Africa",AE523=2035),0.9,IF(AND(A523="Africa",AE523=2050),0.86,IF(AND(A523="Brazil",AE523=2035),0.93,IF(AND(A523="Brazil",AE523=2050),0.89,""))))))))))))))))))</f>
        <v>*0.93</v>
      </c>
      <c r="AG523" s="53" t="str">
        <f aca="false">AG522</f>
        <v>REZoning_Sol-Win</v>
      </c>
      <c r="AI523" s="1" t="s">
        <v>3831</v>
      </c>
      <c r="AJ523" s="57" t="s">
        <v>35</v>
      </c>
      <c r="AK523" s="1" t="n">
        <v>2050</v>
      </c>
      <c r="AL523" s="58" t="str">
        <f aca="false">"*"&amp;IF(AND(A523="EU",AK523=2035),0.93,IF(AND(A523="EU",AK523=2050),0.9,IF(AND(A523="USA",AK523=2035),0.92,IF(AND(A523="USA",AK523=2050),0.89,IF(AND(A523="Japan",AK523=2035),0.92,IF(AND(A523="Japan",AK523=2050),0.89,IF(AND(A523="Russia",AK523=2035),0.91,IF(AND(A523="Russia",AK523=2050),0.86,IF(AND(A523="China",AK523=2035),0.91,IF(AND(A523="China",AK523=2050),0.87,IF(AND(A523="India",AK523=2035),0.92,IF(AND(A523="India",AK523=2050),0.87,IF(AND(A523="Middle East",AK523=2035),0.89,IF(AND(A523="Middle East",AK523=2050),0.84,IF(AND(A523="Africa",AK523=2035),0.9,IF(AND(A523="Africa",AK523=2050),0.86,IF(AND(A523="Brazil",AK523=2035),0.93,IF(AND(A523="Brazil",AK523=2050),0.89,""))))))))))))))))))</f>
        <v>*0.9</v>
      </c>
      <c r="AM523" s="53" t="str">
        <f aca="false">AM522</f>
        <v>REZoning_Sol-Win</v>
      </c>
      <c r="AP523" s="0" t="s">
        <v>3831</v>
      </c>
      <c r="AQ523" s="38" t="s">
        <v>35</v>
      </c>
      <c r="AR523" s="38" t="n">
        <f aca="false">AR522</f>
        <v>2100</v>
      </c>
      <c r="AS523" s="38" t="s">
        <v>874</v>
      </c>
      <c r="AT523" s="38" t="s">
        <v>36</v>
      </c>
    </row>
    <row r="524" customFormat="false" ht="28.5" hidden="false" customHeight="true" outlineLevel="0" collapsed="false">
      <c r="A524" s="3" t="s">
        <v>51</v>
      </c>
      <c r="C524" s="0" t="s">
        <v>3832</v>
      </c>
      <c r="D524" s="50" t="s">
        <v>35</v>
      </c>
      <c r="E524" s="0" t="n">
        <v>2035</v>
      </c>
      <c r="F524" s="51" t="str">
        <f aca="false">"*"&amp;IF(AND(A524="EU",E524=2035),0.95,IF(AND(A524="EU",E524=2050),0.93,IF(AND(A524="USA",E524=2035),0.96,IF(AND(A524="USA",E524=2050),0.94,IF(AND(A524="Japan",E524=2035),0.94,IF(AND(A524="Japan",E524=2050),0.92,IF(AND(A524="Russia",E524=2035),0.95,IF(AND(A524="Russia",E524=2050),0.93,IF(AND(A524="China",E524=2035),0.94,IF(AND(A524="China",E524=2050),0.92,IF(AND(A524="India",E524=2035),0.95,IF(AND(A524="India",E524=2050),0.92,IF(AND(A524="Middle East",E524=2035),0.94,IF(AND(A524="Middle East",E524=2050),0.9,IF(AND(A524="Africa",E524=2035),0.94,IF(AND(A524="Africa",E524=2050),0.91,IF(AND(A524="Brazil",E524=2035),0.95,IF(AND(A524="Brazil",E524=2050),0.92,""))))))))))))))))))</f>
        <v>*0.95</v>
      </c>
      <c r="H524" s="0" t="s">
        <v>3832</v>
      </c>
      <c r="I524" s="50" t="s">
        <v>35</v>
      </c>
      <c r="J524" s="0" t="n">
        <v>2050</v>
      </c>
      <c r="K524" s="48" t="str">
        <f aca="false">"*"&amp;IF(AND(A524="EU",J524=2035),0.95,IF(AND(A524="EU",J524=2050),0.93,IF(AND(A524="USA",J524=2035),0.96,IF(AND(A524="USA",J524=2050),0.94,IF(AND(A524="Japan",J524=2035),0.94,IF(AND(A524="Japan",J524=2050),0.92,IF(AND(A524="Russia",J524=2035),0.95,IF(AND(A524="Russia",J524=2050),0.93,IF(AND(A524="China",J524=2035),0.94,IF(AND(A524="China",J524=2050),0.92,IF(AND(A524="India",J524=2035),0.95,IF(AND(A524="India",J524=2050),0.92,IF(AND(A524="Middle East",J524=2035),0.94,IF(AND(A524="Middle East",J524=2050),0.9,IF(AND(A524="Africa",J524=2035),0.94,IF(AND(A524="Africa",J524=2050),0.91,IF(AND(A524="Brazil",J524=2035),0.95,IF(AND(A524="Brazil",J524=2050),0.92,""))))))))))))))))))</f>
        <v>*0.93</v>
      </c>
      <c r="P524" s="41" t="s">
        <v>3832</v>
      </c>
      <c r="Q524" s="52" t="s">
        <v>35</v>
      </c>
      <c r="R524" s="41" t="n">
        <v>2035</v>
      </c>
      <c r="S524" s="53" t="str">
        <f aca="false">"*"&amp;IF(AND(A524="EU",R524=2035),0.95,IF(AND(A524="EU",R524=2050),0.93,IF(AND(A524="USA",R524=2035),0.96,IF(AND(A524="USA",R524=2050),0.93,IF(AND(A524="Japan",R524=2035),0.94,IF(AND(A524="Japan",R524=2050),0.92,IF(AND(A524="Russia",R524=2035),0.95,IF(AND(A524="Russia",R524=2050),0.91,IF(AND(A524="China",R524=2035),0.93,IF(AND(A524="China",R524=2050),0.92,IF(AND(A524="India",R524=2035),0.94,IF(AND(A524="India",R524=2050),0.91,IF(AND(A524="Middle East",R524=2035),0.92,IF(AND(A524="Middle East",R524=2050),0.89,IF(AND(A524="Africa",R524=2035),0.93,IF(AND(A524="Africa",R524=2050),0.9,IF(AND(A524="Brazil",R524=2035),0.95,IF(AND(A524="Brazil",R524=2050),0.92,""))))))))))))))))))</f>
        <v>*0.95</v>
      </c>
      <c r="U524" s="41" t="s">
        <v>3832</v>
      </c>
      <c r="V524" s="52" t="s">
        <v>35</v>
      </c>
      <c r="W524" s="41" t="n">
        <v>2050</v>
      </c>
      <c r="X524" s="53" t="str">
        <f aca="false">"*"&amp;IF(AND(A524="EU",W524=2035),0.95,IF(AND(A524="EU",W524=2050),0.93,IF(AND(A524="USA",W524=2035),0.96,IF(AND(A524="USA",W524=2050),0.93,IF(AND(A524="Japan",W524=2035),0.94,IF(AND(A524="Japan",W524=2050),0.92,IF(AND(A524="Russia",W524=2035),0.95,IF(AND(A524="Russia",W524=2050),0.91,IF(AND(A524="China",W524=2035),0.93,IF(AND(A524="China",W524=2050),0.92,IF(AND(A524="India",W524=2035),0.94,IF(AND(A524="India",W524=2050),0.91,IF(AND(A524="Middle East",W524=2035),0.92,IF(AND(A524="Middle East",W524=2050),0.89,IF(AND(A524="Africa",W524=2035),0.93,IF(AND(A524="Africa",W524=2050),0.9,IF(AND(A524="Brazil",W524=2035),0.95,IF(AND(A524="Brazil",W524=2050),0.92,""))))))))))))))))))</f>
        <v>*0.93</v>
      </c>
      <c r="AC524" s="1" t="s">
        <v>3832</v>
      </c>
      <c r="AD524" s="57" t="s">
        <v>35</v>
      </c>
      <c r="AE524" s="1" t="n">
        <v>2035</v>
      </c>
      <c r="AF524" s="58" t="str">
        <f aca="false">"*"&amp;IF(AND(A524="EU",AE524=2035),0.93,IF(AND(A524="EU",AE524=2050),0.9,IF(AND(A524="USA",AE524=2035),0.92,IF(AND(A524="USA",AE524=2050),0.89,IF(AND(A524="Japan",AE524=2035),0.92,IF(AND(A524="Japan",AE524=2050),0.89,IF(AND(A524="Russia",AE524=2035),0.91,IF(AND(A524="Russia",AE524=2050),0.86,IF(AND(A524="China",AE524=2035),0.91,IF(AND(A524="China",AE524=2050),0.87,IF(AND(A524="India",AE524=2035),0.92,IF(AND(A524="India",AE524=2050),0.87,IF(AND(A524="Middle East",AE524=2035),0.89,IF(AND(A524="Middle East",AE524=2050),0.84,IF(AND(A524="Africa",AE524=2035),0.9,IF(AND(A524="Africa",AE524=2050),0.86,IF(AND(A524="Brazil",AE524=2035),0.93,IF(AND(A524="Brazil",AE524=2050),0.89,""))))))))))))))))))</f>
        <v>*0.93</v>
      </c>
      <c r="AG524" s="53" t="str">
        <f aca="false">AG523</f>
        <v>REZoning_Sol-Win</v>
      </c>
      <c r="AI524" s="1" t="s">
        <v>3832</v>
      </c>
      <c r="AJ524" s="57" t="s">
        <v>35</v>
      </c>
      <c r="AK524" s="1" t="n">
        <v>2050</v>
      </c>
      <c r="AL524" s="58" t="str">
        <f aca="false">"*"&amp;IF(AND(A524="EU",AK524=2035),0.93,IF(AND(A524="EU",AK524=2050),0.9,IF(AND(A524="USA",AK524=2035),0.92,IF(AND(A524="USA",AK524=2050),0.89,IF(AND(A524="Japan",AK524=2035),0.92,IF(AND(A524="Japan",AK524=2050),0.89,IF(AND(A524="Russia",AK524=2035),0.91,IF(AND(A524="Russia",AK524=2050),0.86,IF(AND(A524="China",AK524=2035),0.91,IF(AND(A524="China",AK524=2050),0.87,IF(AND(A524="India",AK524=2035),0.92,IF(AND(A524="India",AK524=2050),0.87,IF(AND(A524="Middle East",AK524=2035),0.89,IF(AND(A524="Middle East",AK524=2050),0.84,IF(AND(A524="Africa",AK524=2035),0.9,IF(AND(A524="Africa",AK524=2050),0.86,IF(AND(A524="Brazil",AK524=2035),0.93,IF(AND(A524="Brazil",AK524=2050),0.89,""))))))))))))))))))</f>
        <v>*0.9</v>
      </c>
      <c r="AM524" s="53" t="str">
        <f aca="false">AM523</f>
        <v>REZoning_Sol-Win</v>
      </c>
      <c r="AP524" s="0" t="s">
        <v>3832</v>
      </c>
      <c r="AQ524" s="38" t="s">
        <v>35</v>
      </c>
      <c r="AR524" s="38" t="n">
        <f aca="false">AR523</f>
        <v>2100</v>
      </c>
      <c r="AS524" s="38" t="s">
        <v>874</v>
      </c>
      <c r="AT524" s="38" t="s">
        <v>36</v>
      </c>
    </row>
    <row r="525" customFormat="false" ht="28.5" hidden="false" customHeight="true" outlineLevel="0" collapsed="false">
      <c r="A525" s="3" t="s">
        <v>51</v>
      </c>
      <c r="C525" s="0" t="s">
        <v>3833</v>
      </c>
      <c r="D525" s="50" t="s">
        <v>35</v>
      </c>
      <c r="E525" s="0" t="n">
        <v>2035</v>
      </c>
      <c r="F525" s="51" t="str">
        <f aca="false">"*"&amp;IF(AND(A525="EU",E525=2035),0.95,IF(AND(A525="EU",E525=2050),0.93,IF(AND(A525="USA",E525=2035),0.96,IF(AND(A525="USA",E525=2050),0.94,IF(AND(A525="Japan",E525=2035),0.94,IF(AND(A525="Japan",E525=2050),0.92,IF(AND(A525="Russia",E525=2035),0.95,IF(AND(A525="Russia",E525=2050),0.93,IF(AND(A525="China",E525=2035),0.94,IF(AND(A525="China",E525=2050),0.92,IF(AND(A525="India",E525=2035),0.95,IF(AND(A525="India",E525=2050),0.92,IF(AND(A525="Middle East",E525=2035),0.94,IF(AND(A525="Middle East",E525=2050),0.9,IF(AND(A525="Africa",E525=2035),0.94,IF(AND(A525="Africa",E525=2050),0.91,IF(AND(A525="Brazil",E525=2035),0.95,IF(AND(A525="Brazil",E525=2050),0.92,""))))))))))))))))))</f>
        <v>*0.95</v>
      </c>
      <c r="H525" s="0" t="s">
        <v>3833</v>
      </c>
      <c r="I525" s="50" t="s">
        <v>35</v>
      </c>
      <c r="J525" s="0" t="n">
        <v>2050</v>
      </c>
      <c r="K525" s="48" t="str">
        <f aca="false">"*"&amp;IF(AND(A525="EU",J525=2035),0.95,IF(AND(A525="EU",J525=2050),0.93,IF(AND(A525="USA",J525=2035),0.96,IF(AND(A525="USA",J525=2050),0.94,IF(AND(A525="Japan",J525=2035),0.94,IF(AND(A525="Japan",J525=2050),0.92,IF(AND(A525="Russia",J525=2035),0.95,IF(AND(A525="Russia",J525=2050),0.93,IF(AND(A525="China",J525=2035),0.94,IF(AND(A525="China",J525=2050),0.92,IF(AND(A525="India",J525=2035),0.95,IF(AND(A525="India",J525=2050),0.92,IF(AND(A525="Middle East",J525=2035),0.94,IF(AND(A525="Middle East",J525=2050),0.9,IF(AND(A525="Africa",J525=2035),0.94,IF(AND(A525="Africa",J525=2050),0.91,IF(AND(A525="Brazil",J525=2035),0.95,IF(AND(A525="Brazil",J525=2050),0.92,""))))))))))))))))))</f>
        <v>*0.93</v>
      </c>
      <c r="P525" s="41" t="s">
        <v>3833</v>
      </c>
      <c r="Q525" s="52" t="s">
        <v>35</v>
      </c>
      <c r="R525" s="41" t="n">
        <v>2035</v>
      </c>
      <c r="S525" s="53" t="str">
        <f aca="false">"*"&amp;IF(AND(A525="EU",R525=2035),0.95,IF(AND(A525="EU",R525=2050),0.93,IF(AND(A525="USA",R525=2035),0.96,IF(AND(A525="USA",R525=2050),0.93,IF(AND(A525="Japan",R525=2035),0.94,IF(AND(A525="Japan",R525=2050),0.92,IF(AND(A525="Russia",R525=2035),0.95,IF(AND(A525="Russia",R525=2050),0.91,IF(AND(A525="China",R525=2035),0.93,IF(AND(A525="China",R525=2050),0.92,IF(AND(A525="India",R525=2035),0.94,IF(AND(A525="India",R525=2050),0.91,IF(AND(A525="Middle East",R525=2035),0.92,IF(AND(A525="Middle East",R525=2050),0.89,IF(AND(A525="Africa",R525=2035),0.93,IF(AND(A525="Africa",R525=2050),0.9,IF(AND(A525="Brazil",R525=2035),0.95,IF(AND(A525="Brazil",R525=2050),0.92,""))))))))))))))))))</f>
        <v>*0.95</v>
      </c>
      <c r="U525" s="41" t="s">
        <v>3833</v>
      </c>
      <c r="V525" s="52" t="s">
        <v>35</v>
      </c>
      <c r="W525" s="41" t="n">
        <v>2050</v>
      </c>
      <c r="X525" s="53" t="str">
        <f aca="false">"*"&amp;IF(AND(A525="EU",W525=2035),0.95,IF(AND(A525="EU",W525=2050),0.93,IF(AND(A525="USA",W525=2035),0.96,IF(AND(A525="USA",W525=2050),0.93,IF(AND(A525="Japan",W525=2035),0.94,IF(AND(A525="Japan",W525=2050),0.92,IF(AND(A525="Russia",W525=2035),0.95,IF(AND(A525="Russia",W525=2050),0.91,IF(AND(A525="China",W525=2035),0.93,IF(AND(A525="China",W525=2050),0.92,IF(AND(A525="India",W525=2035),0.94,IF(AND(A525="India",W525=2050),0.91,IF(AND(A525="Middle East",W525=2035),0.92,IF(AND(A525="Middle East",W525=2050),0.89,IF(AND(A525="Africa",W525=2035),0.93,IF(AND(A525="Africa",W525=2050),0.9,IF(AND(A525="Brazil",W525=2035),0.95,IF(AND(A525="Brazil",W525=2050),0.92,""))))))))))))))))))</f>
        <v>*0.93</v>
      </c>
      <c r="AC525" s="1" t="s">
        <v>3833</v>
      </c>
      <c r="AD525" s="57" t="s">
        <v>35</v>
      </c>
      <c r="AE525" s="1" t="n">
        <v>2035</v>
      </c>
      <c r="AF525" s="58" t="str">
        <f aca="false">"*"&amp;IF(AND(A525="EU",AE525=2035),0.93,IF(AND(A525="EU",AE525=2050),0.9,IF(AND(A525="USA",AE525=2035),0.92,IF(AND(A525="USA",AE525=2050),0.89,IF(AND(A525="Japan",AE525=2035),0.92,IF(AND(A525="Japan",AE525=2050),0.89,IF(AND(A525="Russia",AE525=2035),0.91,IF(AND(A525="Russia",AE525=2050),0.86,IF(AND(A525="China",AE525=2035),0.91,IF(AND(A525="China",AE525=2050),0.87,IF(AND(A525="India",AE525=2035),0.92,IF(AND(A525="India",AE525=2050),0.87,IF(AND(A525="Middle East",AE525=2035),0.89,IF(AND(A525="Middle East",AE525=2050),0.84,IF(AND(A525="Africa",AE525=2035),0.9,IF(AND(A525="Africa",AE525=2050),0.86,IF(AND(A525="Brazil",AE525=2035),0.93,IF(AND(A525="Brazil",AE525=2050),0.89,""))))))))))))))))))</f>
        <v>*0.93</v>
      </c>
      <c r="AG525" s="53" t="str">
        <f aca="false">AG524</f>
        <v>REZoning_Sol-Win</v>
      </c>
      <c r="AI525" s="1" t="s">
        <v>3833</v>
      </c>
      <c r="AJ525" s="57" t="s">
        <v>35</v>
      </c>
      <c r="AK525" s="1" t="n">
        <v>2050</v>
      </c>
      <c r="AL525" s="58" t="str">
        <f aca="false">"*"&amp;IF(AND(A525="EU",AK525=2035),0.93,IF(AND(A525="EU",AK525=2050),0.9,IF(AND(A525="USA",AK525=2035),0.92,IF(AND(A525="USA",AK525=2050),0.89,IF(AND(A525="Japan",AK525=2035),0.92,IF(AND(A525="Japan",AK525=2050),0.89,IF(AND(A525="Russia",AK525=2035),0.91,IF(AND(A525="Russia",AK525=2050),0.86,IF(AND(A525="China",AK525=2035),0.91,IF(AND(A525="China",AK525=2050),0.87,IF(AND(A525="India",AK525=2035),0.92,IF(AND(A525="India",AK525=2050),0.87,IF(AND(A525="Middle East",AK525=2035),0.89,IF(AND(A525="Middle East",AK525=2050),0.84,IF(AND(A525="Africa",AK525=2035),0.9,IF(AND(A525="Africa",AK525=2050),0.86,IF(AND(A525="Brazil",AK525=2035),0.93,IF(AND(A525="Brazil",AK525=2050),0.89,""))))))))))))))))))</f>
        <v>*0.9</v>
      </c>
      <c r="AM525" s="53" t="str">
        <f aca="false">AM524</f>
        <v>REZoning_Sol-Win</v>
      </c>
      <c r="AP525" s="0" t="s">
        <v>3833</v>
      </c>
      <c r="AQ525" s="38" t="s">
        <v>35</v>
      </c>
      <c r="AR525" s="38" t="n">
        <f aca="false">AR524</f>
        <v>2100</v>
      </c>
      <c r="AS525" s="38" t="s">
        <v>874</v>
      </c>
      <c r="AT525" s="38" t="s">
        <v>36</v>
      </c>
    </row>
    <row r="526" customFormat="false" ht="28.5" hidden="false" customHeight="true" outlineLevel="0" collapsed="false">
      <c r="A526" s="3" t="s">
        <v>51</v>
      </c>
      <c r="C526" s="0" t="s">
        <v>3834</v>
      </c>
      <c r="D526" s="50" t="s">
        <v>35</v>
      </c>
      <c r="E526" s="0" t="n">
        <v>2035</v>
      </c>
      <c r="F526" s="51" t="str">
        <f aca="false">"*"&amp;IF(AND(A526="EU",E526=2035),0.95,IF(AND(A526="EU",E526=2050),0.93,IF(AND(A526="USA",E526=2035),0.96,IF(AND(A526="USA",E526=2050),0.94,IF(AND(A526="Japan",E526=2035),0.94,IF(AND(A526="Japan",E526=2050),0.92,IF(AND(A526="Russia",E526=2035),0.95,IF(AND(A526="Russia",E526=2050),0.93,IF(AND(A526="China",E526=2035),0.94,IF(AND(A526="China",E526=2050),0.92,IF(AND(A526="India",E526=2035),0.95,IF(AND(A526="India",E526=2050),0.92,IF(AND(A526="Middle East",E526=2035),0.94,IF(AND(A526="Middle East",E526=2050),0.9,IF(AND(A526="Africa",E526=2035),0.94,IF(AND(A526="Africa",E526=2050),0.91,IF(AND(A526="Brazil",E526=2035),0.95,IF(AND(A526="Brazil",E526=2050),0.92,""))))))))))))))))))</f>
        <v>*0.95</v>
      </c>
      <c r="H526" s="0" t="s">
        <v>3834</v>
      </c>
      <c r="I526" s="50" t="s">
        <v>35</v>
      </c>
      <c r="J526" s="0" t="n">
        <v>2050</v>
      </c>
      <c r="K526" s="48" t="str">
        <f aca="false">"*"&amp;IF(AND(A526="EU",J526=2035),0.95,IF(AND(A526="EU",J526=2050),0.93,IF(AND(A526="USA",J526=2035),0.96,IF(AND(A526="USA",J526=2050),0.94,IF(AND(A526="Japan",J526=2035),0.94,IF(AND(A526="Japan",J526=2050),0.92,IF(AND(A526="Russia",J526=2035),0.95,IF(AND(A526="Russia",J526=2050),0.93,IF(AND(A526="China",J526=2035),0.94,IF(AND(A526="China",J526=2050),0.92,IF(AND(A526="India",J526=2035),0.95,IF(AND(A526="India",J526=2050),0.92,IF(AND(A526="Middle East",J526=2035),0.94,IF(AND(A526="Middle East",J526=2050),0.9,IF(AND(A526="Africa",J526=2035),0.94,IF(AND(A526="Africa",J526=2050),0.91,IF(AND(A526="Brazil",J526=2035),0.95,IF(AND(A526="Brazil",J526=2050),0.92,""))))))))))))))))))</f>
        <v>*0.93</v>
      </c>
      <c r="P526" s="41" t="s">
        <v>3834</v>
      </c>
      <c r="Q526" s="52" t="s">
        <v>35</v>
      </c>
      <c r="R526" s="41" t="n">
        <v>2035</v>
      </c>
      <c r="S526" s="53" t="str">
        <f aca="false">"*"&amp;IF(AND(A526="EU",R526=2035),0.95,IF(AND(A526="EU",R526=2050),0.93,IF(AND(A526="USA",R526=2035),0.96,IF(AND(A526="USA",R526=2050),0.93,IF(AND(A526="Japan",R526=2035),0.94,IF(AND(A526="Japan",R526=2050),0.92,IF(AND(A526="Russia",R526=2035),0.95,IF(AND(A526="Russia",R526=2050),0.91,IF(AND(A526="China",R526=2035),0.93,IF(AND(A526="China",R526=2050),0.92,IF(AND(A526="India",R526=2035),0.94,IF(AND(A526="India",R526=2050),0.91,IF(AND(A526="Middle East",R526=2035),0.92,IF(AND(A526="Middle East",R526=2050),0.89,IF(AND(A526="Africa",R526=2035),0.93,IF(AND(A526="Africa",R526=2050),0.9,IF(AND(A526="Brazil",R526=2035),0.95,IF(AND(A526="Brazil",R526=2050),0.92,""))))))))))))))))))</f>
        <v>*0.95</v>
      </c>
      <c r="U526" s="41" t="s">
        <v>3834</v>
      </c>
      <c r="V526" s="52" t="s">
        <v>35</v>
      </c>
      <c r="W526" s="41" t="n">
        <v>2050</v>
      </c>
      <c r="X526" s="53" t="str">
        <f aca="false">"*"&amp;IF(AND(A526="EU",W526=2035),0.95,IF(AND(A526="EU",W526=2050),0.93,IF(AND(A526="USA",W526=2035),0.96,IF(AND(A526="USA",W526=2050),0.93,IF(AND(A526="Japan",W526=2035),0.94,IF(AND(A526="Japan",W526=2050),0.92,IF(AND(A526="Russia",W526=2035),0.95,IF(AND(A526="Russia",W526=2050),0.91,IF(AND(A526="China",W526=2035),0.93,IF(AND(A526="China",W526=2050),0.92,IF(AND(A526="India",W526=2035),0.94,IF(AND(A526="India",W526=2050),0.91,IF(AND(A526="Middle East",W526=2035),0.92,IF(AND(A526="Middle East",W526=2050),0.89,IF(AND(A526="Africa",W526=2035),0.93,IF(AND(A526="Africa",W526=2050),0.9,IF(AND(A526="Brazil",W526=2035),0.95,IF(AND(A526="Brazil",W526=2050),0.92,""))))))))))))))))))</f>
        <v>*0.93</v>
      </c>
      <c r="AC526" s="1" t="s">
        <v>3834</v>
      </c>
      <c r="AD526" s="57" t="s">
        <v>35</v>
      </c>
      <c r="AE526" s="1" t="n">
        <v>2035</v>
      </c>
      <c r="AF526" s="58" t="str">
        <f aca="false">"*"&amp;IF(AND(A526="EU",AE526=2035),0.93,IF(AND(A526="EU",AE526=2050),0.9,IF(AND(A526="USA",AE526=2035),0.92,IF(AND(A526="USA",AE526=2050),0.89,IF(AND(A526="Japan",AE526=2035),0.92,IF(AND(A526="Japan",AE526=2050),0.89,IF(AND(A526="Russia",AE526=2035),0.91,IF(AND(A526="Russia",AE526=2050),0.86,IF(AND(A526="China",AE526=2035),0.91,IF(AND(A526="China",AE526=2050),0.87,IF(AND(A526="India",AE526=2035),0.92,IF(AND(A526="India",AE526=2050),0.87,IF(AND(A526="Middle East",AE526=2035),0.89,IF(AND(A526="Middle East",AE526=2050),0.84,IF(AND(A526="Africa",AE526=2035),0.9,IF(AND(A526="Africa",AE526=2050),0.86,IF(AND(A526="Brazil",AE526=2035),0.93,IF(AND(A526="Brazil",AE526=2050),0.89,""))))))))))))))))))</f>
        <v>*0.93</v>
      </c>
      <c r="AG526" s="53" t="str">
        <f aca="false">AG525</f>
        <v>REZoning_Sol-Win</v>
      </c>
      <c r="AI526" s="1" t="s">
        <v>3834</v>
      </c>
      <c r="AJ526" s="57" t="s">
        <v>35</v>
      </c>
      <c r="AK526" s="1" t="n">
        <v>2050</v>
      </c>
      <c r="AL526" s="58" t="str">
        <f aca="false">"*"&amp;IF(AND(A526="EU",AK526=2035),0.93,IF(AND(A526="EU",AK526=2050),0.9,IF(AND(A526="USA",AK526=2035),0.92,IF(AND(A526="USA",AK526=2050),0.89,IF(AND(A526="Japan",AK526=2035),0.92,IF(AND(A526="Japan",AK526=2050),0.89,IF(AND(A526="Russia",AK526=2035),0.91,IF(AND(A526="Russia",AK526=2050),0.86,IF(AND(A526="China",AK526=2035),0.91,IF(AND(A526="China",AK526=2050),0.87,IF(AND(A526="India",AK526=2035),0.92,IF(AND(A526="India",AK526=2050),0.87,IF(AND(A526="Middle East",AK526=2035),0.89,IF(AND(A526="Middle East",AK526=2050),0.84,IF(AND(A526="Africa",AK526=2035),0.9,IF(AND(A526="Africa",AK526=2050),0.86,IF(AND(A526="Brazil",AK526=2035),0.93,IF(AND(A526="Brazil",AK526=2050),0.89,""))))))))))))))))))</f>
        <v>*0.9</v>
      </c>
      <c r="AM526" s="53" t="str">
        <f aca="false">AM525</f>
        <v>REZoning_Sol-Win</v>
      </c>
      <c r="AP526" s="0" t="s">
        <v>3834</v>
      </c>
      <c r="AQ526" s="38" t="s">
        <v>35</v>
      </c>
      <c r="AR526" s="38" t="n">
        <f aca="false">AR525</f>
        <v>2100</v>
      </c>
      <c r="AS526" s="38" t="s">
        <v>874</v>
      </c>
      <c r="AT526" s="38" t="s">
        <v>36</v>
      </c>
    </row>
    <row r="527" customFormat="false" ht="28.5" hidden="false" customHeight="true" outlineLevel="0" collapsed="false">
      <c r="A527" s="3" t="s">
        <v>51</v>
      </c>
      <c r="C527" s="0" t="s">
        <v>3835</v>
      </c>
      <c r="D527" s="50" t="s">
        <v>35</v>
      </c>
      <c r="E527" s="0" t="n">
        <v>2035</v>
      </c>
      <c r="F527" s="51" t="str">
        <f aca="false">"*"&amp;IF(AND(A527="EU",E527=2035),0.95,IF(AND(A527="EU",E527=2050),0.93,IF(AND(A527="USA",E527=2035),0.96,IF(AND(A527="USA",E527=2050),0.94,IF(AND(A527="Japan",E527=2035),0.94,IF(AND(A527="Japan",E527=2050),0.92,IF(AND(A527="Russia",E527=2035),0.95,IF(AND(A527="Russia",E527=2050),0.93,IF(AND(A527="China",E527=2035),0.94,IF(AND(A527="China",E527=2050),0.92,IF(AND(A527="India",E527=2035),0.95,IF(AND(A527="India",E527=2050),0.92,IF(AND(A527="Middle East",E527=2035),0.94,IF(AND(A527="Middle East",E527=2050),0.9,IF(AND(A527="Africa",E527=2035),0.94,IF(AND(A527="Africa",E527=2050),0.91,IF(AND(A527="Brazil",E527=2035),0.95,IF(AND(A527="Brazil",E527=2050),0.92,""))))))))))))))))))</f>
        <v>*0.95</v>
      </c>
      <c r="H527" s="0" t="s">
        <v>3835</v>
      </c>
      <c r="I527" s="50" t="s">
        <v>35</v>
      </c>
      <c r="J527" s="0" t="n">
        <v>2050</v>
      </c>
      <c r="K527" s="48" t="str">
        <f aca="false">"*"&amp;IF(AND(A527="EU",J527=2035),0.95,IF(AND(A527="EU",J527=2050),0.93,IF(AND(A527="USA",J527=2035),0.96,IF(AND(A527="USA",J527=2050),0.94,IF(AND(A527="Japan",J527=2035),0.94,IF(AND(A527="Japan",J527=2050),0.92,IF(AND(A527="Russia",J527=2035),0.95,IF(AND(A527="Russia",J527=2050),0.93,IF(AND(A527="China",J527=2035),0.94,IF(AND(A527="China",J527=2050),0.92,IF(AND(A527="India",J527=2035),0.95,IF(AND(A527="India",J527=2050),0.92,IF(AND(A527="Middle East",J527=2035),0.94,IF(AND(A527="Middle East",J527=2050),0.9,IF(AND(A527="Africa",J527=2035),0.94,IF(AND(A527="Africa",J527=2050),0.91,IF(AND(A527="Brazil",J527=2035),0.95,IF(AND(A527="Brazil",J527=2050),0.92,""))))))))))))))))))</f>
        <v>*0.93</v>
      </c>
      <c r="P527" s="41" t="s">
        <v>3835</v>
      </c>
      <c r="Q527" s="52" t="s">
        <v>35</v>
      </c>
      <c r="R527" s="41" t="n">
        <v>2035</v>
      </c>
      <c r="S527" s="53" t="str">
        <f aca="false">"*"&amp;IF(AND(A527="EU",R527=2035),0.95,IF(AND(A527="EU",R527=2050),0.93,IF(AND(A527="USA",R527=2035),0.96,IF(AND(A527="USA",R527=2050),0.93,IF(AND(A527="Japan",R527=2035),0.94,IF(AND(A527="Japan",R527=2050),0.92,IF(AND(A527="Russia",R527=2035),0.95,IF(AND(A527="Russia",R527=2050),0.91,IF(AND(A527="China",R527=2035),0.93,IF(AND(A527="China",R527=2050),0.92,IF(AND(A527="India",R527=2035),0.94,IF(AND(A527="India",R527=2050),0.91,IF(AND(A527="Middle East",R527=2035),0.92,IF(AND(A527="Middle East",R527=2050),0.89,IF(AND(A527="Africa",R527=2035),0.93,IF(AND(A527="Africa",R527=2050),0.9,IF(AND(A527="Brazil",R527=2035),0.95,IF(AND(A527="Brazil",R527=2050),0.92,""))))))))))))))))))</f>
        <v>*0.95</v>
      </c>
      <c r="U527" s="41" t="s">
        <v>3835</v>
      </c>
      <c r="V527" s="52" t="s">
        <v>35</v>
      </c>
      <c r="W527" s="41" t="n">
        <v>2050</v>
      </c>
      <c r="X527" s="53" t="str">
        <f aca="false">"*"&amp;IF(AND(A527="EU",W527=2035),0.95,IF(AND(A527="EU",W527=2050),0.93,IF(AND(A527="USA",W527=2035),0.96,IF(AND(A527="USA",W527=2050),0.93,IF(AND(A527="Japan",W527=2035),0.94,IF(AND(A527="Japan",W527=2050),0.92,IF(AND(A527="Russia",W527=2035),0.95,IF(AND(A527="Russia",W527=2050),0.91,IF(AND(A527="China",W527=2035),0.93,IF(AND(A527="China",W527=2050),0.92,IF(AND(A527="India",W527=2035),0.94,IF(AND(A527="India",W527=2050),0.91,IF(AND(A527="Middle East",W527=2035),0.92,IF(AND(A527="Middle East",W527=2050),0.89,IF(AND(A527="Africa",W527=2035),0.93,IF(AND(A527="Africa",W527=2050),0.9,IF(AND(A527="Brazil",W527=2035),0.95,IF(AND(A527="Brazil",W527=2050),0.92,""))))))))))))))))))</f>
        <v>*0.93</v>
      </c>
      <c r="AC527" s="1" t="s">
        <v>3835</v>
      </c>
      <c r="AD527" s="57" t="s">
        <v>35</v>
      </c>
      <c r="AE527" s="1" t="n">
        <v>2035</v>
      </c>
      <c r="AF527" s="58" t="str">
        <f aca="false">"*"&amp;IF(AND(A527="EU",AE527=2035),0.93,IF(AND(A527="EU",AE527=2050),0.9,IF(AND(A527="USA",AE527=2035),0.92,IF(AND(A527="USA",AE527=2050),0.89,IF(AND(A527="Japan",AE527=2035),0.92,IF(AND(A527="Japan",AE527=2050),0.89,IF(AND(A527="Russia",AE527=2035),0.91,IF(AND(A527="Russia",AE527=2050),0.86,IF(AND(A527="China",AE527=2035),0.91,IF(AND(A527="China",AE527=2050),0.87,IF(AND(A527="India",AE527=2035),0.92,IF(AND(A527="India",AE527=2050),0.87,IF(AND(A527="Middle East",AE527=2035),0.89,IF(AND(A527="Middle East",AE527=2050),0.84,IF(AND(A527="Africa",AE527=2035),0.9,IF(AND(A527="Africa",AE527=2050),0.86,IF(AND(A527="Brazil",AE527=2035),0.93,IF(AND(A527="Brazil",AE527=2050),0.89,""))))))))))))))))))</f>
        <v>*0.93</v>
      </c>
      <c r="AG527" s="53" t="str">
        <f aca="false">AG526</f>
        <v>REZoning_Sol-Win</v>
      </c>
      <c r="AI527" s="1" t="s">
        <v>3835</v>
      </c>
      <c r="AJ527" s="57" t="s">
        <v>35</v>
      </c>
      <c r="AK527" s="1" t="n">
        <v>2050</v>
      </c>
      <c r="AL527" s="58" t="str">
        <f aca="false">"*"&amp;IF(AND(A527="EU",AK527=2035),0.93,IF(AND(A527="EU",AK527=2050),0.9,IF(AND(A527="USA",AK527=2035),0.92,IF(AND(A527="USA",AK527=2050),0.89,IF(AND(A527="Japan",AK527=2035),0.92,IF(AND(A527="Japan",AK527=2050),0.89,IF(AND(A527="Russia",AK527=2035),0.91,IF(AND(A527="Russia",AK527=2050),0.86,IF(AND(A527="China",AK527=2035),0.91,IF(AND(A527="China",AK527=2050),0.87,IF(AND(A527="India",AK527=2035),0.92,IF(AND(A527="India",AK527=2050),0.87,IF(AND(A527="Middle East",AK527=2035),0.89,IF(AND(A527="Middle East",AK527=2050),0.84,IF(AND(A527="Africa",AK527=2035),0.9,IF(AND(A527="Africa",AK527=2050),0.86,IF(AND(A527="Brazil",AK527=2035),0.93,IF(AND(A527="Brazil",AK527=2050),0.89,""))))))))))))))))))</f>
        <v>*0.9</v>
      </c>
      <c r="AM527" s="53" t="str">
        <f aca="false">AM526</f>
        <v>REZoning_Sol-Win</v>
      </c>
      <c r="AP527" s="0" t="s">
        <v>3835</v>
      </c>
      <c r="AQ527" s="38" t="s">
        <v>35</v>
      </c>
      <c r="AR527" s="38" t="n">
        <f aca="false">AR526</f>
        <v>2100</v>
      </c>
      <c r="AS527" s="38" t="s">
        <v>874</v>
      </c>
      <c r="AT527" s="38" t="s">
        <v>36</v>
      </c>
    </row>
    <row r="528" customFormat="false" ht="28.5" hidden="false" customHeight="true" outlineLevel="0" collapsed="false">
      <c r="A528" s="3" t="s">
        <v>51</v>
      </c>
      <c r="C528" s="0" t="s">
        <v>3836</v>
      </c>
      <c r="D528" s="50" t="s">
        <v>35</v>
      </c>
      <c r="E528" s="0" t="n">
        <v>2035</v>
      </c>
      <c r="F528" s="51" t="str">
        <f aca="false">"*"&amp;IF(AND(A528="EU",E528=2035),0.95,IF(AND(A528="EU",E528=2050),0.93,IF(AND(A528="USA",E528=2035),0.96,IF(AND(A528="USA",E528=2050),0.94,IF(AND(A528="Japan",E528=2035),0.94,IF(AND(A528="Japan",E528=2050),0.92,IF(AND(A528="Russia",E528=2035),0.95,IF(AND(A528="Russia",E528=2050),0.93,IF(AND(A528="China",E528=2035),0.94,IF(AND(A528="China",E528=2050),0.92,IF(AND(A528="India",E528=2035),0.95,IF(AND(A528="India",E528=2050),0.92,IF(AND(A528="Middle East",E528=2035),0.94,IF(AND(A528="Middle East",E528=2050),0.9,IF(AND(A528="Africa",E528=2035),0.94,IF(AND(A528="Africa",E528=2050),0.91,IF(AND(A528="Brazil",E528=2035),0.95,IF(AND(A528="Brazil",E528=2050),0.92,""))))))))))))))))))</f>
        <v>*0.95</v>
      </c>
      <c r="H528" s="0" t="s">
        <v>3836</v>
      </c>
      <c r="I528" s="50" t="s">
        <v>35</v>
      </c>
      <c r="J528" s="0" t="n">
        <v>2050</v>
      </c>
      <c r="K528" s="48" t="str">
        <f aca="false">"*"&amp;IF(AND(A528="EU",J528=2035),0.95,IF(AND(A528="EU",J528=2050),0.93,IF(AND(A528="USA",J528=2035),0.96,IF(AND(A528="USA",J528=2050),0.94,IF(AND(A528="Japan",J528=2035),0.94,IF(AND(A528="Japan",J528=2050),0.92,IF(AND(A528="Russia",J528=2035),0.95,IF(AND(A528="Russia",J528=2050),0.93,IF(AND(A528="China",J528=2035),0.94,IF(AND(A528="China",J528=2050),0.92,IF(AND(A528="India",J528=2035),0.95,IF(AND(A528="India",J528=2050),0.92,IF(AND(A528="Middle East",J528=2035),0.94,IF(AND(A528="Middle East",J528=2050),0.9,IF(AND(A528="Africa",J528=2035),0.94,IF(AND(A528="Africa",J528=2050),0.91,IF(AND(A528="Brazil",J528=2035),0.95,IF(AND(A528="Brazil",J528=2050),0.92,""))))))))))))))))))</f>
        <v>*0.93</v>
      </c>
      <c r="P528" s="41" t="s">
        <v>3836</v>
      </c>
      <c r="Q528" s="52" t="s">
        <v>35</v>
      </c>
      <c r="R528" s="41" t="n">
        <v>2035</v>
      </c>
      <c r="S528" s="53" t="str">
        <f aca="false">"*"&amp;IF(AND(A528="EU",R528=2035),0.95,IF(AND(A528="EU",R528=2050),0.93,IF(AND(A528="USA",R528=2035),0.96,IF(AND(A528="USA",R528=2050),0.93,IF(AND(A528="Japan",R528=2035),0.94,IF(AND(A528="Japan",R528=2050),0.92,IF(AND(A528="Russia",R528=2035),0.95,IF(AND(A528="Russia",R528=2050),0.91,IF(AND(A528="China",R528=2035),0.93,IF(AND(A528="China",R528=2050),0.92,IF(AND(A528="India",R528=2035),0.94,IF(AND(A528="India",R528=2050),0.91,IF(AND(A528="Middle East",R528=2035),0.92,IF(AND(A528="Middle East",R528=2050),0.89,IF(AND(A528="Africa",R528=2035),0.93,IF(AND(A528="Africa",R528=2050),0.9,IF(AND(A528="Brazil",R528=2035),0.95,IF(AND(A528="Brazil",R528=2050),0.92,""))))))))))))))))))</f>
        <v>*0.95</v>
      </c>
      <c r="U528" s="41" t="s">
        <v>3836</v>
      </c>
      <c r="V528" s="52" t="s">
        <v>35</v>
      </c>
      <c r="W528" s="41" t="n">
        <v>2050</v>
      </c>
      <c r="X528" s="53" t="str">
        <f aca="false">"*"&amp;IF(AND(A528="EU",W528=2035),0.95,IF(AND(A528="EU",W528=2050),0.93,IF(AND(A528="USA",W528=2035),0.96,IF(AND(A528="USA",W528=2050),0.93,IF(AND(A528="Japan",W528=2035),0.94,IF(AND(A528="Japan",W528=2050),0.92,IF(AND(A528="Russia",W528=2035),0.95,IF(AND(A528="Russia",W528=2050),0.91,IF(AND(A528="China",W528=2035),0.93,IF(AND(A528="China",W528=2050),0.92,IF(AND(A528="India",W528=2035),0.94,IF(AND(A528="India",W528=2050),0.91,IF(AND(A528="Middle East",W528=2035),0.92,IF(AND(A528="Middle East",W528=2050),0.89,IF(AND(A528="Africa",W528=2035),0.93,IF(AND(A528="Africa",W528=2050),0.9,IF(AND(A528="Brazil",W528=2035),0.95,IF(AND(A528="Brazil",W528=2050),0.92,""))))))))))))))))))</f>
        <v>*0.93</v>
      </c>
      <c r="AC528" s="1" t="s">
        <v>3836</v>
      </c>
      <c r="AD528" s="57" t="s">
        <v>35</v>
      </c>
      <c r="AE528" s="1" t="n">
        <v>2035</v>
      </c>
      <c r="AF528" s="58" t="str">
        <f aca="false">"*"&amp;IF(AND(A528="EU",AE528=2035),0.93,IF(AND(A528="EU",AE528=2050),0.9,IF(AND(A528="USA",AE528=2035),0.92,IF(AND(A528="USA",AE528=2050),0.89,IF(AND(A528="Japan",AE528=2035),0.92,IF(AND(A528="Japan",AE528=2050),0.89,IF(AND(A528="Russia",AE528=2035),0.91,IF(AND(A528="Russia",AE528=2050),0.86,IF(AND(A528="China",AE528=2035),0.91,IF(AND(A528="China",AE528=2050),0.87,IF(AND(A528="India",AE528=2035),0.92,IF(AND(A528="India",AE528=2050),0.87,IF(AND(A528="Middle East",AE528=2035),0.89,IF(AND(A528="Middle East",AE528=2050),0.84,IF(AND(A528="Africa",AE528=2035),0.9,IF(AND(A528="Africa",AE528=2050),0.86,IF(AND(A528="Brazil",AE528=2035),0.93,IF(AND(A528="Brazil",AE528=2050),0.89,""))))))))))))))))))</f>
        <v>*0.93</v>
      </c>
      <c r="AG528" s="53" t="str">
        <f aca="false">AG527</f>
        <v>REZoning_Sol-Win</v>
      </c>
      <c r="AI528" s="1" t="s">
        <v>3836</v>
      </c>
      <c r="AJ528" s="57" t="s">
        <v>35</v>
      </c>
      <c r="AK528" s="1" t="n">
        <v>2050</v>
      </c>
      <c r="AL528" s="58" t="str">
        <f aca="false">"*"&amp;IF(AND(A528="EU",AK528=2035),0.93,IF(AND(A528="EU",AK528=2050),0.9,IF(AND(A528="USA",AK528=2035),0.92,IF(AND(A528="USA",AK528=2050),0.89,IF(AND(A528="Japan",AK528=2035),0.92,IF(AND(A528="Japan",AK528=2050),0.89,IF(AND(A528="Russia",AK528=2035),0.91,IF(AND(A528="Russia",AK528=2050),0.86,IF(AND(A528="China",AK528=2035),0.91,IF(AND(A528="China",AK528=2050),0.87,IF(AND(A528="India",AK528=2035),0.92,IF(AND(A528="India",AK528=2050),0.87,IF(AND(A528="Middle East",AK528=2035),0.89,IF(AND(A528="Middle East",AK528=2050),0.84,IF(AND(A528="Africa",AK528=2035),0.9,IF(AND(A528="Africa",AK528=2050),0.86,IF(AND(A528="Brazil",AK528=2035),0.93,IF(AND(A528="Brazil",AK528=2050),0.89,""))))))))))))))))))</f>
        <v>*0.9</v>
      </c>
      <c r="AM528" s="53" t="str">
        <f aca="false">AM527</f>
        <v>REZoning_Sol-Win</v>
      </c>
      <c r="AP528" s="0" t="s">
        <v>3836</v>
      </c>
      <c r="AQ528" s="38" t="s">
        <v>35</v>
      </c>
      <c r="AR528" s="38" t="n">
        <f aca="false">AR527</f>
        <v>2100</v>
      </c>
      <c r="AS528" s="38" t="s">
        <v>874</v>
      </c>
      <c r="AT528" s="38" t="s">
        <v>36</v>
      </c>
    </row>
    <row r="529" customFormat="false" ht="28.5" hidden="false" customHeight="true" outlineLevel="0" collapsed="false">
      <c r="A529" s="3" t="s">
        <v>51</v>
      </c>
      <c r="C529" s="0" t="s">
        <v>3837</v>
      </c>
      <c r="D529" s="50" t="s">
        <v>35</v>
      </c>
      <c r="E529" s="0" t="n">
        <v>2035</v>
      </c>
      <c r="F529" s="51" t="str">
        <f aca="false">"*"&amp;IF(AND(A529="EU",E529=2035),0.95,IF(AND(A529="EU",E529=2050),0.93,IF(AND(A529="USA",E529=2035),0.96,IF(AND(A529="USA",E529=2050),0.94,IF(AND(A529="Japan",E529=2035),0.94,IF(AND(A529="Japan",E529=2050),0.92,IF(AND(A529="Russia",E529=2035),0.95,IF(AND(A529="Russia",E529=2050),0.93,IF(AND(A529="China",E529=2035),0.94,IF(AND(A529="China",E529=2050),0.92,IF(AND(A529="India",E529=2035),0.95,IF(AND(A529="India",E529=2050),0.92,IF(AND(A529="Middle East",E529=2035),0.94,IF(AND(A529="Middle East",E529=2050),0.9,IF(AND(A529="Africa",E529=2035),0.94,IF(AND(A529="Africa",E529=2050),0.91,IF(AND(A529="Brazil",E529=2035),0.95,IF(AND(A529="Brazil",E529=2050),0.92,""))))))))))))))))))</f>
        <v>*0.95</v>
      </c>
      <c r="H529" s="0" t="s">
        <v>3837</v>
      </c>
      <c r="I529" s="50" t="s">
        <v>35</v>
      </c>
      <c r="J529" s="0" t="n">
        <v>2050</v>
      </c>
      <c r="K529" s="48" t="str">
        <f aca="false">"*"&amp;IF(AND(A529="EU",J529=2035),0.95,IF(AND(A529="EU",J529=2050),0.93,IF(AND(A529="USA",J529=2035),0.96,IF(AND(A529="USA",J529=2050),0.94,IF(AND(A529="Japan",J529=2035),0.94,IF(AND(A529="Japan",J529=2050),0.92,IF(AND(A529="Russia",J529=2035),0.95,IF(AND(A529="Russia",J529=2050),0.93,IF(AND(A529="China",J529=2035),0.94,IF(AND(A529="China",J529=2050),0.92,IF(AND(A529="India",J529=2035),0.95,IF(AND(A529="India",J529=2050),0.92,IF(AND(A529="Middle East",J529=2035),0.94,IF(AND(A529="Middle East",J529=2050),0.9,IF(AND(A529="Africa",J529=2035),0.94,IF(AND(A529="Africa",J529=2050),0.91,IF(AND(A529="Brazil",J529=2035),0.95,IF(AND(A529="Brazil",J529=2050),0.92,""))))))))))))))))))</f>
        <v>*0.93</v>
      </c>
      <c r="P529" s="41" t="s">
        <v>3837</v>
      </c>
      <c r="Q529" s="52" t="s">
        <v>35</v>
      </c>
      <c r="R529" s="41" t="n">
        <v>2035</v>
      </c>
      <c r="S529" s="53" t="str">
        <f aca="false">"*"&amp;IF(AND(A529="EU",R529=2035),0.95,IF(AND(A529="EU",R529=2050),0.93,IF(AND(A529="USA",R529=2035),0.96,IF(AND(A529="USA",R529=2050),0.93,IF(AND(A529="Japan",R529=2035),0.94,IF(AND(A529="Japan",R529=2050),0.92,IF(AND(A529="Russia",R529=2035),0.95,IF(AND(A529="Russia",R529=2050),0.91,IF(AND(A529="China",R529=2035),0.93,IF(AND(A529="China",R529=2050),0.92,IF(AND(A529="India",R529=2035),0.94,IF(AND(A529="India",R529=2050),0.91,IF(AND(A529="Middle East",R529=2035),0.92,IF(AND(A529="Middle East",R529=2050),0.89,IF(AND(A529="Africa",R529=2035),0.93,IF(AND(A529="Africa",R529=2050),0.9,IF(AND(A529="Brazil",R529=2035),0.95,IF(AND(A529="Brazil",R529=2050),0.92,""))))))))))))))))))</f>
        <v>*0.95</v>
      </c>
      <c r="U529" s="41" t="s">
        <v>3837</v>
      </c>
      <c r="V529" s="52" t="s">
        <v>35</v>
      </c>
      <c r="W529" s="41" t="n">
        <v>2050</v>
      </c>
      <c r="X529" s="53" t="str">
        <f aca="false">"*"&amp;IF(AND(A529="EU",W529=2035),0.95,IF(AND(A529="EU",W529=2050),0.93,IF(AND(A529="USA",W529=2035),0.96,IF(AND(A529="USA",W529=2050),0.93,IF(AND(A529="Japan",W529=2035),0.94,IF(AND(A529="Japan",W529=2050),0.92,IF(AND(A529="Russia",W529=2035),0.95,IF(AND(A529="Russia",W529=2050),0.91,IF(AND(A529="China",W529=2035),0.93,IF(AND(A529="China",W529=2050),0.92,IF(AND(A529="India",W529=2035),0.94,IF(AND(A529="India",W529=2050),0.91,IF(AND(A529="Middle East",W529=2035),0.92,IF(AND(A529="Middle East",W529=2050),0.89,IF(AND(A529="Africa",W529=2035),0.93,IF(AND(A529="Africa",W529=2050),0.9,IF(AND(A529="Brazil",W529=2035),0.95,IF(AND(A529="Brazil",W529=2050),0.92,""))))))))))))))))))</f>
        <v>*0.93</v>
      </c>
      <c r="AC529" s="1" t="s">
        <v>3837</v>
      </c>
      <c r="AD529" s="57" t="s">
        <v>35</v>
      </c>
      <c r="AE529" s="1" t="n">
        <v>2035</v>
      </c>
      <c r="AF529" s="58" t="str">
        <f aca="false">"*"&amp;IF(AND(A529="EU",AE529=2035),0.93,IF(AND(A529="EU",AE529=2050),0.9,IF(AND(A529="USA",AE529=2035),0.92,IF(AND(A529="USA",AE529=2050),0.89,IF(AND(A529="Japan",AE529=2035),0.92,IF(AND(A529="Japan",AE529=2050),0.89,IF(AND(A529="Russia",AE529=2035),0.91,IF(AND(A529="Russia",AE529=2050),0.86,IF(AND(A529="China",AE529=2035),0.91,IF(AND(A529="China",AE529=2050),0.87,IF(AND(A529="India",AE529=2035),0.92,IF(AND(A529="India",AE529=2050),0.87,IF(AND(A529="Middle East",AE529=2035),0.89,IF(AND(A529="Middle East",AE529=2050),0.84,IF(AND(A529="Africa",AE529=2035),0.9,IF(AND(A529="Africa",AE529=2050),0.86,IF(AND(A529="Brazil",AE529=2035),0.93,IF(AND(A529="Brazil",AE529=2050),0.89,""))))))))))))))))))</f>
        <v>*0.93</v>
      </c>
      <c r="AG529" s="53" t="str">
        <f aca="false">AG528</f>
        <v>REZoning_Sol-Win</v>
      </c>
      <c r="AI529" s="1" t="s">
        <v>3837</v>
      </c>
      <c r="AJ529" s="57" t="s">
        <v>35</v>
      </c>
      <c r="AK529" s="1" t="n">
        <v>2050</v>
      </c>
      <c r="AL529" s="58" t="str">
        <f aca="false">"*"&amp;IF(AND(A529="EU",AK529=2035),0.93,IF(AND(A529="EU",AK529=2050),0.9,IF(AND(A529="USA",AK529=2035),0.92,IF(AND(A529="USA",AK529=2050),0.89,IF(AND(A529="Japan",AK529=2035),0.92,IF(AND(A529="Japan",AK529=2050),0.89,IF(AND(A529="Russia",AK529=2035),0.91,IF(AND(A529="Russia",AK529=2050),0.86,IF(AND(A529="China",AK529=2035),0.91,IF(AND(A529="China",AK529=2050),0.87,IF(AND(A529="India",AK529=2035),0.92,IF(AND(A529="India",AK529=2050),0.87,IF(AND(A529="Middle East",AK529=2035),0.89,IF(AND(A529="Middle East",AK529=2050),0.84,IF(AND(A529="Africa",AK529=2035),0.9,IF(AND(A529="Africa",AK529=2050),0.86,IF(AND(A529="Brazil",AK529=2035),0.93,IF(AND(A529="Brazil",AK529=2050),0.89,""))))))))))))))))))</f>
        <v>*0.9</v>
      </c>
      <c r="AM529" s="53" t="str">
        <f aca="false">AM528</f>
        <v>REZoning_Sol-Win</v>
      </c>
      <c r="AP529" s="0" t="s">
        <v>3837</v>
      </c>
      <c r="AQ529" s="38" t="s">
        <v>35</v>
      </c>
      <c r="AR529" s="38" t="n">
        <f aca="false">AR528</f>
        <v>2100</v>
      </c>
      <c r="AS529" s="38" t="s">
        <v>874</v>
      </c>
      <c r="AT529" s="38" t="s">
        <v>36</v>
      </c>
    </row>
    <row r="530" customFormat="false" ht="28.5" hidden="false" customHeight="true" outlineLevel="0" collapsed="false">
      <c r="A530" s="3" t="s">
        <v>51</v>
      </c>
      <c r="C530" s="0" t="s">
        <v>3838</v>
      </c>
      <c r="D530" s="50" t="s">
        <v>35</v>
      </c>
      <c r="E530" s="0" t="n">
        <v>2035</v>
      </c>
      <c r="F530" s="51" t="str">
        <f aca="false">"*"&amp;IF(AND(A530="EU",E530=2035),0.95,IF(AND(A530="EU",E530=2050),0.93,IF(AND(A530="USA",E530=2035),0.96,IF(AND(A530="USA",E530=2050),0.94,IF(AND(A530="Japan",E530=2035),0.94,IF(AND(A530="Japan",E530=2050),0.92,IF(AND(A530="Russia",E530=2035),0.95,IF(AND(A530="Russia",E530=2050),0.93,IF(AND(A530="China",E530=2035),0.94,IF(AND(A530="China",E530=2050),0.92,IF(AND(A530="India",E530=2035),0.95,IF(AND(A530="India",E530=2050),0.92,IF(AND(A530="Middle East",E530=2035),0.94,IF(AND(A530="Middle East",E530=2050),0.9,IF(AND(A530="Africa",E530=2035),0.94,IF(AND(A530="Africa",E530=2050),0.91,IF(AND(A530="Brazil",E530=2035),0.95,IF(AND(A530="Brazil",E530=2050),0.92,""))))))))))))))))))</f>
        <v>*0.95</v>
      </c>
      <c r="H530" s="0" t="s">
        <v>3838</v>
      </c>
      <c r="I530" s="50" t="s">
        <v>35</v>
      </c>
      <c r="J530" s="0" t="n">
        <v>2050</v>
      </c>
      <c r="K530" s="48" t="str">
        <f aca="false">"*"&amp;IF(AND(A530="EU",J530=2035),0.95,IF(AND(A530="EU",J530=2050),0.93,IF(AND(A530="USA",J530=2035),0.96,IF(AND(A530="USA",J530=2050),0.94,IF(AND(A530="Japan",J530=2035),0.94,IF(AND(A530="Japan",J530=2050),0.92,IF(AND(A530="Russia",J530=2035),0.95,IF(AND(A530="Russia",J530=2050),0.93,IF(AND(A530="China",J530=2035),0.94,IF(AND(A530="China",J530=2050),0.92,IF(AND(A530="India",J530=2035),0.95,IF(AND(A530="India",J530=2050),0.92,IF(AND(A530="Middle East",J530=2035),0.94,IF(AND(A530="Middle East",J530=2050),0.9,IF(AND(A530="Africa",J530=2035),0.94,IF(AND(A530="Africa",J530=2050),0.91,IF(AND(A530="Brazil",J530=2035),0.95,IF(AND(A530="Brazil",J530=2050),0.92,""))))))))))))))))))</f>
        <v>*0.93</v>
      </c>
      <c r="P530" s="41" t="s">
        <v>3838</v>
      </c>
      <c r="Q530" s="52" t="s">
        <v>35</v>
      </c>
      <c r="R530" s="41" t="n">
        <v>2035</v>
      </c>
      <c r="S530" s="53" t="str">
        <f aca="false">"*"&amp;IF(AND(A530="EU",R530=2035),0.95,IF(AND(A530="EU",R530=2050),0.93,IF(AND(A530="USA",R530=2035),0.96,IF(AND(A530="USA",R530=2050),0.93,IF(AND(A530="Japan",R530=2035),0.94,IF(AND(A530="Japan",R530=2050),0.92,IF(AND(A530="Russia",R530=2035),0.95,IF(AND(A530="Russia",R530=2050),0.91,IF(AND(A530="China",R530=2035),0.93,IF(AND(A530="China",R530=2050),0.92,IF(AND(A530="India",R530=2035),0.94,IF(AND(A530="India",R530=2050),0.91,IF(AND(A530="Middle East",R530=2035),0.92,IF(AND(A530="Middle East",R530=2050),0.89,IF(AND(A530="Africa",R530=2035),0.93,IF(AND(A530="Africa",R530=2050),0.9,IF(AND(A530="Brazil",R530=2035),0.95,IF(AND(A530="Brazil",R530=2050),0.92,""))))))))))))))))))</f>
        <v>*0.95</v>
      </c>
      <c r="U530" s="41" t="s">
        <v>3838</v>
      </c>
      <c r="V530" s="52" t="s">
        <v>35</v>
      </c>
      <c r="W530" s="41" t="n">
        <v>2050</v>
      </c>
      <c r="X530" s="53" t="str">
        <f aca="false">"*"&amp;IF(AND(A530="EU",W530=2035),0.95,IF(AND(A530="EU",W530=2050),0.93,IF(AND(A530="USA",W530=2035),0.96,IF(AND(A530="USA",W530=2050),0.93,IF(AND(A530="Japan",W530=2035),0.94,IF(AND(A530="Japan",W530=2050),0.92,IF(AND(A530="Russia",W530=2035),0.95,IF(AND(A530="Russia",W530=2050),0.91,IF(AND(A530="China",W530=2035),0.93,IF(AND(A530="China",W530=2050),0.92,IF(AND(A530="India",W530=2035),0.94,IF(AND(A530="India",W530=2050),0.91,IF(AND(A530="Middle East",W530=2035),0.92,IF(AND(A530="Middle East",W530=2050),0.89,IF(AND(A530="Africa",W530=2035),0.93,IF(AND(A530="Africa",W530=2050),0.9,IF(AND(A530="Brazil",W530=2035),0.95,IF(AND(A530="Brazil",W530=2050),0.92,""))))))))))))))))))</f>
        <v>*0.93</v>
      </c>
      <c r="AC530" s="1" t="s">
        <v>3838</v>
      </c>
      <c r="AD530" s="57" t="s">
        <v>35</v>
      </c>
      <c r="AE530" s="1" t="n">
        <v>2035</v>
      </c>
      <c r="AF530" s="58" t="str">
        <f aca="false">"*"&amp;IF(AND(A530="EU",AE530=2035),0.93,IF(AND(A530="EU",AE530=2050),0.9,IF(AND(A530="USA",AE530=2035),0.92,IF(AND(A530="USA",AE530=2050),0.89,IF(AND(A530="Japan",AE530=2035),0.92,IF(AND(A530="Japan",AE530=2050),0.89,IF(AND(A530="Russia",AE530=2035),0.91,IF(AND(A530="Russia",AE530=2050),0.86,IF(AND(A530="China",AE530=2035),0.91,IF(AND(A530="China",AE530=2050),0.87,IF(AND(A530="India",AE530=2035),0.92,IF(AND(A530="India",AE530=2050),0.87,IF(AND(A530="Middle East",AE530=2035),0.89,IF(AND(A530="Middle East",AE530=2050),0.84,IF(AND(A530="Africa",AE530=2035),0.9,IF(AND(A530="Africa",AE530=2050),0.86,IF(AND(A530="Brazil",AE530=2035),0.93,IF(AND(A530="Brazil",AE530=2050),0.89,""))))))))))))))))))</f>
        <v>*0.93</v>
      </c>
      <c r="AG530" s="53" t="str">
        <f aca="false">AG529</f>
        <v>REZoning_Sol-Win</v>
      </c>
      <c r="AI530" s="1" t="s">
        <v>3838</v>
      </c>
      <c r="AJ530" s="57" t="s">
        <v>35</v>
      </c>
      <c r="AK530" s="1" t="n">
        <v>2050</v>
      </c>
      <c r="AL530" s="58" t="str">
        <f aca="false">"*"&amp;IF(AND(A530="EU",AK530=2035),0.93,IF(AND(A530="EU",AK530=2050),0.9,IF(AND(A530="USA",AK530=2035),0.92,IF(AND(A530="USA",AK530=2050),0.89,IF(AND(A530="Japan",AK530=2035),0.92,IF(AND(A530="Japan",AK530=2050),0.89,IF(AND(A530="Russia",AK530=2035),0.91,IF(AND(A530="Russia",AK530=2050),0.86,IF(AND(A530="China",AK530=2035),0.91,IF(AND(A530="China",AK530=2050),0.87,IF(AND(A530="India",AK530=2035),0.92,IF(AND(A530="India",AK530=2050),0.87,IF(AND(A530="Middle East",AK530=2035),0.89,IF(AND(A530="Middle East",AK530=2050),0.84,IF(AND(A530="Africa",AK530=2035),0.9,IF(AND(A530="Africa",AK530=2050),0.86,IF(AND(A530="Brazil",AK530=2035),0.93,IF(AND(A530="Brazil",AK530=2050),0.89,""))))))))))))))))))</f>
        <v>*0.9</v>
      </c>
      <c r="AM530" s="53" t="str">
        <f aca="false">AM529</f>
        <v>REZoning_Sol-Win</v>
      </c>
      <c r="AP530" s="0" t="s">
        <v>3838</v>
      </c>
      <c r="AQ530" s="38" t="s">
        <v>35</v>
      </c>
      <c r="AR530" s="38" t="n">
        <f aca="false">AR529</f>
        <v>2100</v>
      </c>
      <c r="AS530" s="38" t="s">
        <v>874</v>
      </c>
      <c r="AT530" s="38" t="s">
        <v>36</v>
      </c>
    </row>
    <row r="531" customFormat="false" ht="28.5" hidden="false" customHeight="true" outlineLevel="0" collapsed="false">
      <c r="A531" s="3" t="s">
        <v>51</v>
      </c>
      <c r="C531" s="0" t="s">
        <v>3839</v>
      </c>
      <c r="D531" s="50" t="s">
        <v>35</v>
      </c>
      <c r="E531" s="0" t="n">
        <v>2035</v>
      </c>
      <c r="F531" s="51" t="str">
        <f aca="false">"*"&amp;IF(AND(A531="EU",E531=2035),0.95,IF(AND(A531="EU",E531=2050),0.93,IF(AND(A531="USA",E531=2035),0.96,IF(AND(A531="USA",E531=2050),0.94,IF(AND(A531="Japan",E531=2035),0.94,IF(AND(A531="Japan",E531=2050),0.92,IF(AND(A531="Russia",E531=2035),0.95,IF(AND(A531="Russia",E531=2050),0.93,IF(AND(A531="China",E531=2035),0.94,IF(AND(A531="China",E531=2050),0.92,IF(AND(A531="India",E531=2035),0.95,IF(AND(A531="India",E531=2050),0.92,IF(AND(A531="Middle East",E531=2035),0.94,IF(AND(A531="Middle East",E531=2050),0.9,IF(AND(A531="Africa",E531=2035),0.94,IF(AND(A531="Africa",E531=2050),0.91,IF(AND(A531="Brazil",E531=2035),0.95,IF(AND(A531="Brazil",E531=2050),0.92,""))))))))))))))))))</f>
        <v>*0.95</v>
      </c>
      <c r="H531" s="0" t="s">
        <v>3839</v>
      </c>
      <c r="I531" s="50" t="s">
        <v>35</v>
      </c>
      <c r="J531" s="0" t="n">
        <v>2050</v>
      </c>
      <c r="K531" s="48" t="str">
        <f aca="false">"*"&amp;IF(AND(A531="EU",J531=2035),0.95,IF(AND(A531="EU",J531=2050),0.93,IF(AND(A531="USA",J531=2035),0.96,IF(AND(A531="USA",J531=2050),0.94,IF(AND(A531="Japan",J531=2035),0.94,IF(AND(A531="Japan",J531=2050),0.92,IF(AND(A531="Russia",J531=2035),0.95,IF(AND(A531="Russia",J531=2050),0.93,IF(AND(A531="China",J531=2035),0.94,IF(AND(A531="China",J531=2050),0.92,IF(AND(A531="India",J531=2035),0.95,IF(AND(A531="India",J531=2050),0.92,IF(AND(A531="Middle East",J531=2035),0.94,IF(AND(A531="Middle East",J531=2050),0.9,IF(AND(A531="Africa",J531=2035),0.94,IF(AND(A531="Africa",J531=2050),0.91,IF(AND(A531="Brazil",J531=2035),0.95,IF(AND(A531="Brazil",J531=2050),0.92,""))))))))))))))))))</f>
        <v>*0.93</v>
      </c>
      <c r="P531" s="41" t="s">
        <v>3839</v>
      </c>
      <c r="Q531" s="52" t="s">
        <v>35</v>
      </c>
      <c r="R531" s="41" t="n">
        <v>2035</v>
      </c>
      <c r="S531" s="53" t="str">
        <f aca="false">"*"&amp;IF(AND(A531="EU",R531=2035),0.95,IF(AND(A531="EU",R531=2050),0.93,IF(AND(A531="USA",R531=2035),0.96,IF(AND(A531="USA",R531=2050),0.93,IF(AND(A531="Japan",R531=2035),0.94,IF(AND(A531="Japan",R531=2050),0.92,IF(AND(A531="Russia",R531=2035),0.95,IF(AND(A531="Russia",R531=2050),0.91,IF(AND(A531="China",R531=2035),0.93,IF(AND(A531="China",R531=2050),0.92,IF(AND(A531="India",R531=2035),0.94,IF(AND(A531="India",R531=2050),0.91,IF(AND(A531="Middle East",R531=2035),0.92,IF(AND(A531="Middle East",R531=2050),0.89,IF(AND(A531="Africa",R531=2035),0.93,IF(AND(A531="Africa",R531=2050),0.9,IF(AND(A531="Brazil",R531=2035),0.95,IF(AND(A531="Brazil",R531=2050),0.92,""))))))))))))))))))</f>
        <v>*0.95</v>
      </c>
      <c r="U531" s="41" t="s">
        <v>3839</v>
      </c>
      <c r="V531" s="52" t="s">
        <v>35</v>
      </c>
      <c r="W531" s="41" t="n">
        <v>2050</v>
      </c>
      <c r="X531" s="53" t="str">
        <f aca="false">"*"&amp;IF(AND(A531="EU",W531=2035),0.95,IF(AND(A531="EU",W531=2050),0.93,IF(AND(A531="USA",W531=2035),0.96,IF(AND(A531="USA",W531=2050),0.93,IF(AND(A531="Japan",W531=2035),0.94,IF(AND(A531="Japan",W531=2050),0.92,IF(AND(A531="Russia",W531=2035),0.95,IF(AND(A531="Russia",W531=2050),0.91,IF(AND(A531="China",W531=2035),0.93,IF(AND(A531="China",W531=2050),0.92,IF(AND(A531="India",W531=2035),0.94,IF(AND(A531="India",W531=2050),0.91,IF(AND(A531="Middle East",W531=2035),0.92,IF(AND(A531="Middle East",W531=2050),0.89,IF(AND(A531="Africa",W531=2035),0.93,IF(AND(A531="Africa",W531=2050),0.9,IF(AND(A531="Brazil",W531=2035),0.95,IF(AND(A531="Brazil",W531=2050),0.92,""))))))))))))))))))</f>
        <v>*0.93</v>
      </c>
      <c r="AC531" s="1" t="s">
        <v>3839</v>
      </c>
      <c r="AD531" s="57" t="s">
        <v>35</v>
      </c>
      <c r="AE531" s="1" t="n">
        <v>2035</v>
      </c>
      <c r="AF531" s="58" t="str">
        <f aca="false">"*"&amp;IF(AND(A531="EU",AE531=2035),0.93,IF(AND(A531="EU",AE531=2050),0.9,IF(AND(A531="USA",AE531=2035),0.92,IF(AND(A531="USA",AE531=2050),0.89,IF(AND(A531="Japan",AE531=2035),0.92,IF(AND(A531="Japan",AE531=2050),0.89,IF(AND(A531="Russia",AE531=2035),0.91,IF(AND(A531="Russia",AE531=2050),0.86,IF(AND(A531="China",AE531=2035),0.91,IF(AND(A531="China",AE531=2050),0.87,IF(AND(A531="India",AE531=2035),0.92,IF(AND(A531="India",AE531=2050),0.87,IF(AND(A531="Middle East",AE531=2035),0.89,IF(AND(A531="Middle East",AE531=2050),0.84,IF(AND(A531="Africa",AE531=2035),0.9,IF(AND(A531="Africa",AE531=2050),0.86,IF(AND(A531="Brazil",AE531=2035),0.93,IF(AND(A531="Brazil",AE531=2050),0.89,""))))))))))))))))))</f>
        <v>*0.93</v>
      </c>
      <c r="AG531" s="53" t="str">
        <f aca="false">AG530</f>
        <v>REZoning_Sol-Win</v>
      </c>
      <c r="AI531" s="1" t="s">
        <v>3839</v>
      </c>
      <c r="AJ531" s="57" t="s">
        <v>35</v>
      </c>
      <c r="AK531" s="1" t="n">
        <v>2050</v>
      </c>
      <c r="AL531" s="58" t="str">
        <f aca="false">"*"&amp;IF(AND(A531="EU",AK531=2035),0.93,IF(AND(A531="EU",AK531=2050),0.9,IF(AND(A531="USA",AK531=2035),0.92,IF(AND(A531="USA",AK531=2050),0.89,IF(AND(A531="Japan",AK531=2035),0.92,IF(AND(A531="Japan",AK531=2050),0.89,IF(AND(A531="Russia",AK531=2035),0.91,IF(AND(A531="Russia",AK531=2050),0.86,IF(AND(A531="China",AK531=2035),0.91,IF(AND(A531="China",AK531=2050),0.87,IF(AND(A531="India",AK531=2035),0.92,IF(AND(A531="India",AK531=2050),0.87,IF(AND(A531="Middle East",AK531=2035),0.89,IF(AND(A531="Middle East",AK531=2050),0.84,IF(AND(A531="Africa",AK531=2035),0.9,IF(AND(A531="Africa",AK531=2050),0.86,IF(AND(A531="Brazil",AK531=2035),0.93,IF(AND(A531="Brazil",AK531=2050),0.89,""))))))))))))))))))</f>
        <v>*0.9</v>
      </c>
      <c r="AM531" s="53" t="str">
        <f aca="false">AM530</f>
        <v>REZoning_Sol-Win</v>
      </c>
      <c r="AP531" s="0" t="s">
        <v>3839</v>
      </c>
      <c r="AQ531" s="38" t="s">
        <v>35</v>
      </c>
      <c r="AR531" s="38" t="n">
        <f aca="false">AR530</f>
        <v>2100</v>
      </c>
      <c r="AS531" s="38" t="s">
        <v>874</v>
      </c>
      <c r="AT531" s="38" t="s">
        <v>36</v>
      </c>
    </row>
    <row r="532" customFormat="false" ht="28.5" hidden="false" customHeight="true" outlineLevel="0" collapsed="false">
      <c r="A532" s="3" t="s">
        <v>51</v>
      </c>
      <c r="C532" s="0" t="s">
        <v>3840</v>
      </c>
      <c r="D532" s="50" t="s">
        <v>35</v>
      </c>
      <c r="E532" s="0" t="n">
        <v>2035</v>
      </c>
      <c r="F532" s="51" t="str">
        <f aca="false">"*"&amp;IF(AND(A532="EU",E532=2035),0.95,IF(AND(A532="EU",E532=2050),0.93,IF(AND(A532="USA",E532=2035),0.96,IF(AND(A532="USA",E532=2050),0.94,IF(AND(A532="Japan",E532=2035),0.94,IF(AND(A532="Japan",E532=2050),0.92,IF(AND(A532="Russia",E532=2035),0.95,IF(AND(A532="Russia",E532=2050),0.93,IF(AND(A532="China",E532=2035),0.94,IF(AND(A532="China",E532=2050),0.92,IF(AND(A532="India",E532=2035),0.95,IF(AND(A532="India",E532=2050),0.92,IF(AND(A532="Middle East",E532=2035),0.94,IF(AND(A532="Middle East",E532=2050),0.9,IF(AND(A532="Africa",E532=2035),0.94,IF(AND(A532="Africa",E532=2050),0.91,IF(AND(A532="Brazil",E532=2035),0.95,IF(AND(A532="Brazil",E532=2050),0.92,""))))))))))))))))))</f>
        <v>*0.95</v>
      </c>
      <c r="H532" s="0" t="s">
        <v>3840</v>
      </c>
      <c r="I532" s="50" t="s">
        <v>35</v>
      </c>
      <c r="J532" s="0" t="n">
        <v>2050</v>
      </c>
      <c r="K532" s="48" t="str">
        <f aca="false">"*"&amp;IF(AND(A532="EU",J532=2035),0.95,IF(AND(A532="EU",J532=2050),0.93,IF(AND(A532="USA",J532=2035),0.96,IF(AND(A532="USA",J532=2050),0.94,IF(AND(A532="Japan",J532=2035),0.94,IF(AND(A532="Japan",J532=2050),0.92,IF(AND(A532="Russia",J532=2035),0.95,IF(AND(A532="Russia",J532=2050),0.93,IF(AND(A532="China",J532=2035),0.94,IF(AND(A532="China",J532=2050),0.92,IF(AND(A532="India",J532=2035),0.95,IF(AND(A532="India",J532=2050),0.92,IF(AND(A532="Middle East",J532=2035),0.94,IF(AND(A532="Middle East",J532=2050),0.9,IF(AND(A532="Africa",J532=2035),0.94,IF(AND(A532="Africa",J532=2050),0.91,IF(AND(A532="Brazil",J532=2035),0.95,IF(AND(A532="Brazil",J532=2050),0.92,""))))))))))))))))))</f>
        <v>*0.93</v>
      </c>
      <c r="P532" s="41" t="s">
        <v>3840</v>
      </c>
      <c r="Q532" s="52" t="s">
        <v>35</v>
      </c>
      <c r="R532" s="41" t="n">
        <v>2035</v>
      </c>
      <c r="S532" s="53" t="str">
        <f aca="false">"*"&amp;IF(AND(A532="EU",R532=2035),0.95,IF(AND(A532="EU",R532=2050),0.93,IF(AND(A532="USA",R532=2035),0.96,IF(AND(A532="USA",R532=2050),0.93,IF(AND(A532="Japan",R532=2035),0.94,IF(AND(A532="Japan",R532=2050),0.92,IF(AND(A532="Russia",R532=2035),0.95,IF(AND(A532="Russia",R532=2050),0.91,IF(AND(A532="China",R532=2035),0.93,IF(AND(A532="China",R532=2050),0.92,IF(AND(A532="India",R532=2035),0.94,IF(AND(A532="India",R532=2050),0.91,IF(AND(A532="Middle East",R532=2035),0.92,IF(AND(A532="Middle East",R532=2050),0.89,IF(AND(A532="Africa",R532=2035),0.93,IF(AND(A532="Africa",R532=2050),0.9,IF(AND(A532="Brazil",R532=2035),0.95,IF(AND(A532="Brazil",R532=2050),0.92,""))))))))))))))))))</f>
        <v>*0.95</v>
      </c>
      <c r="U532" s="41" t="s">
        <v>3840</v>
      </c>
      <c r="V532" s="52" t="s">
        <v>35</v>
      </c>
      <c r="W532" s="41" t="n">
        <v>2050</v>
      </c>
      <c r="X532" s="53" t="str">
        <f aca="false">"*"&amp;IF(AND(A532="EU",W532=2035),0.95,IF(AND(A532="EU",W532=2050),0.93,IF(AND(A532="USA",W532=2035),0.96,IF(AND(A532="USA",W532=2050),0.93,IF(AND(A532="Japan",W532=2035),0.94,IF(AND(A532="Japan",W532=2050),0.92,IF(AND(A532="Russia",W532=2035),0.95,IF(AND(A532="Russia",W532=2050),0.91,IF(AND(A532="China",W532=2035),0.93,IF(AND(A532="China",W532=2050),0.92,IF(AND(A532="India",W532=2035),0.94,IF(AND(A532="India",W532=2050),0.91,IF(AND(A532="Middle East",W532=2035),0.92,IF(AND(A532="Middle East",W532=2050),0.89,IF(AND(A532="Africa",W532=2035),0.93,IF(AND(A532="Africa",W532=2050),0.9,IF(AND(A532="Brazil",W532=2035),0.95,IF(AND(A532="Brazil",W532=2050),0.92,""))))))))))))))))))</f>
        <v>*0.93</v>
      </c>
      <c r="AC532" s="1" t="s">
        <v>3840</v>
      </c>
      <c r="AD532" s="57" t="s">
        <v>35</v>
      </c>
      <c r="AE532" s="1" t="n">
        <v>2035</v>
      </c>
      <c r="AF532" s="58" t="str">
        <f aca="false">"*"&amp;IF(AND(A532="EU",AE532=2035),0.93,IF(AND(A532="EU",AE532=2050),0.9,IF(AND(A532="USA",AE532=2035),0.92,IF(AND(A532="USA",AE532=2050),0.89,IF(AND(A532="Japan",AE532=2035),0.92,IF(AND(A532="Japan",AE532=2050),0.89,IF(AND(A532="Russia",AE532=2035),0.91,IF(AND(A532="Russia",AE532=2050),0.86,IF(AND(A532="China",AE532=2035),0.91,IF(AND(A532="China",AE532=2050),0.87,IF(AND(A532="India",AE532=2035),0.92,IF(AND(A532="India",AE532=2050),0.87,IF(AND(A532="Middle East",AE532=2035),0.89,IF(AND(A532="Middle East",AE532=2050),0.84,IF(AND(A532="Africa",AE532=2035),0.9,IF(AND(A532="Africa",AE532=2050),0.86,IF(AND(A532="Brazil",AE532=2035),0.93,IF(AND(A532="Brazil",AE532=2050),0.89,""))))))))))))))))))</f>
        <v>*0.93</v>
      </c>
      <c r="AG532" s="53" t="str">
        <f aca="false">AG531</f>
        <v>REZoning_Sol-Win</v>
      </c>
      <c r="AI532" s="1" t="s">
        <v>3840</v>
      </c>
      <c r="AJ532" s="57" t="s">
        <v>35</v>
      </c>
      <c r="AK532" s="1" t="n">
        <v>2050</v>
      </c>
      <c r="AL532" s="58" t="str">
        <f aca="false">"*"&amp;IF(AND(A532="EU",AK532=2035),0.93,IF(AND(A532="EU",AK532=2050),0.9,IF(AND(A532="USA",AK532=2035),0.92,IF(AND(A532="USA",AK532=2050),0.89,IF(AND(A532="Japan",AK532=2035),0.92,IF(AND(A532="Japan",AK532=2050),0.89,IF(AND(A532="Russia",AK532=2035),0.91,IF(AND(A532="Russia",AK532=2050),0.86,IF(AND(A532="China",AK532=2035),0.91,IF(AND(A532="China",AK532=2050),0.87,IF(AND(A532="India",AK532=2035),0.92,IF(AND(A532="India",AK532=2050),0.87,IF(AND(A532="Middle East",AK532=2035),0.89,IF(AND(A532="Middle East",AK532=2050),0.84,IF(AND(A532="Africa",AK532=2035),0.9,IF(AND(A532="Africa",AK532=2050),0.86,IF(AND(A532="Brazil",AK532=2035),0.93,IF(AND(A532="Brazil",AK532=2050),0.89,""))))))))))))))))))</f>
        <v>*0.9</v>
      </c>
      <c r="AM532" s="53" t="str">
        <f aca="false">AM531</f>
        <v>REZoning_Sol-Win</v>
      </c>
      <c r="AP532" s="0" t="s">
        <v>3840</v>
      </c>
      <c r="AQ532" s="38" t="s">
        <v>35</v>
      </c>
      <c r="AR532" s="38" t="n">
        <f aca="false">AR531</f>
        <v>2100</v>
      </c>
      <c r="AS532" s="38" t="s">
        <v>874</v>
      </c>
      <c r="AT532" s="38" t="s">
        <v>36</v>
      </c>
    </row>
    <row r="533" customFormat="false" ht="28.5" hidden="false" customHeight="true" outlineLevel="0" collapsed="false">
      <c r="A533" s="3" t="s">
        <v>51</v>
      </c>
      <c r="C533" s="0" t="s">
        <v>3841</v>
      </c>
      <c r="D533" s="50" t="s">
        <v>35</v>
      </c>
      <c r="E533" s="0" t="n">
        <v>2035</v>
      </c>
      <c r="F533" s="51" t="str">
        <f aca="false">"*"&amp;IF(AND(A533="EU",E533=2035),0.95,IF(AND(A533="EU",E533=2050),0.93,IF(AND(A533="USA",E533=2035),0.96,IF(AND(A533="USA",E533=2050),0.94,IF(AND(A533="Japan",E533=2035),0.94,IF(AND(A533="Japan",E533=2050),0.92,IF(AND(A533="Russia",E533=2035),0.95,IF(AND(A533="Russia",E533=2050),0.93,IF(AND(A533="China",E533=2035),0.94,IF(AND(A533="China",E533=2050),0.92,IF(AND(A533="India",E533=2035),0.95,IF(AND(A533="India",E533=2050),0.92,IF(AND(A533="Middle East",E533=2035),0.94,IF(AND(A533="Middle East",E533=2050),0.9,IF(AND(A533="Africa",E533=2035),0.94,IF(AND(A533="Africa",E533=2050),0.91,IF(AND(A533="Brazil",E533=2035),0.95,IF(AND(A533="Brazil",E533=2050),0.92,""))))))))))))))))))</f>
        <v>*0.95</v>
      </c>
      <c r="H533" s="0" t="s">
        <v>3841</v>
      </c>
      <c r="I533" s="50" t="s">
        <v>35</v>
      </c>
      <c r="J533" s="0" t="n">
        <v>2050</v>
      </c>
      <c r="K533" s="48" t="str">
        <f aca="false">"*"&amp;IF(AND(A533="EU",J533=2035),0.95,IF(AND(A533="EU",J533=2050),0.93,IF(AND(A533="USA",J533=2035),0.96,IF(AND(A533="USA",J533=2050),0.94,IF(AND(A533="Japan",J533=2035),0.94,IF(AND(A533="Japan",J533=2050),0.92,IF(AND(A533="Russia",J533=2035),0.95,IF(AND(A533="Russia",J533=2050),0.93,IF(AND(A533="China",J533=2035),0.94,IF(AND(A533="China",J533=2050),0.92,IF(AND(A533="India",J533=2035),0.95,IF(AND(A533="India",J533=2050),0.92,IF(AND(A533="Middle East",J533=2035),0.94,IF(AND(A533="Middle East",J533=2050),0.9,IF(AND(A533="Africa",J533=2035),0.94,IF(AND(A533="Africa",J533=2050),0.91,IF(AND(A533="Brazil",J533=2035),0.95,IF(AND(A533="Brazil",J533=2050),0.92,""))))))))))))))))))</f>
        <v>*0.93</v>
      </c>
      <c r="P533" s="41" t="s">
        <v>3841</v>
      </c>
      <c r="Q533" s="52" t="s">
        <v>35</v>
      </c>
      <c r="R533" s="41" t="n">
        <v>2035</v>
      </c>
      <c r="S533" s="53" t="str">
        <f aca="false">"*"&amp;IF(AND(A533="EU",R533=2035),0.95,IF(AND(A533="EU",R533=2050),0.93,IF(AND(A533="USA",R533=2035),0.96,IF(AND(A533="USA",R533=2050),0.93,IF(AND(A533="Japan",R533=2035),0.94,IF(AND(A533="Japan",R533=2050),0.92,IF(AND(A533="Russia",R533=2035),0.95,IF(AND(A533="Russia",R533=2050),0.91,IF(AND(A533="China",R533=2035),0.93,IF(AND(A533="China",R533=2050),0.92,IF(AND(A533="India",R533=2035),0.94,IF(AND(A533="India",R533=2050),0.91,IF(AND(A533="Middle East",R533=2035),0.92,IF(AND(A533="Middle East",R533=2050),0.89,IF(AND(A533="Africa",R533=2035),0.93,IF(AND(A533="Africa",R533=2050),0.9,IF(AND(A533="Brazil",R533=2035),0.95,IF(AND(A533="Brazil",R533=2050),0.92,""))))))))))))))))))</f>
        <v>*0.95</v>
      </c>
      <c r="U533" s="41" t="s">
        <v>3841</v>
      </c>
      <c r="V533" s="52" t="s">
        <v>35</v>
      </c>
      <c r="W533" s="41" t="n">
        <v>2050</v>
      </c>
      <c r="X533" s="53" t="str">
        <f aca="false">"*"&amp;IF(AND(A533="EU",W533=2035),0.95,IF(AND(A533="EU",W533=2050),0.93,IF(AND(A533="USA",W533=2035),0.96,IF(AND(A533="USA",W533=2050),0.93,IF(AND(A533="Japan",W533=2035),0.94,IF(AND(A533="Japan",W533=2050),0.92,IF(AND(A533="Russia",W533=2035),0.95,IF(AND(A533="Russia",W533=2050),0.91,IF(AND(A533="China",W533=2035),0.93,IF(AND(A533="China",W533=2050),0.92,IF(AND(A533="India",W533=2035),0.94,IF(AND(A533="India",W533=2050),0.91,IF(AND(A533="Middle East",W533=2035),0.92,IF(AND(A533="Middle East",W533=2050),0.89,IF(AND(A533="Africa",W533=2035),0.93,IF(AND(A533="Africa",W533=2050),0.9,IF(AND(A533="Brazil",W533=2035),0.95,IF(AND(A533="Brazil",W533=2050),0.92,""))))))))))))))))))</f>
        <v>*0.93</v>
      </c>
      <c r="AC533" s="1" t="s">
        <v>3841</v>
      </c>
      <c r="AD533" s="57" t="s">
        <v>35</v>
      </c>
      <c r="AE533" s="1" t="n">
        <v>2035</v>
      </c>
      <c r="AF533" s="58" t="str">
        <f aca="false">"*"&amp;IF(AND(A533="EU",AE533=2035),0.93,IF(AND(A533="EU",AE533=2050),0.9,IF(AND(A533="USA",AE533=2035),0.92,IF(AND(A533="USA",AE533=2050),0.89,IF(AND(A533="Japan",AE533=2035),0.92,IF(AND(A533="Japan",AE533=2050),0.89,IF(AND(A533="Russia",AE533=2035),0.91,IF(AND(A533="Russia",AE533=2050),0.86,IF(AND(A533="China",AE533=2035),0.91,IF(AND(A533="China",AE533=2050),0.87,IF(AND(A533="India",AE533=2035),0.92,IF(AND(A533="India",AE533=2050),0.87,IF(AND(A533="Middle East",AE533=2035),0.89,IF(AND(A533="Middle East",AE533=2050),0.84,IF(AND(A533="Africa",AE533=2035),0.9,IF(AND(A533="Africa",AE533=2050),0.86,IF(AND(A533="Brazil",AE533=2035),0.93,IF(AND(A533="Brazil",AE533=2050),0.89,""))))))))))))))))))</f>
        <v>*0.93</v>
      </c>
      <c r="AG533" s="53" t="str">
        <f aca="false">AG532</f>
        <v>REZoning_Sol-Win</v>
      </c>
      <c r="AI533" s="1" t="s">
        <v>3841</v>
      </c>
      <c r="AJ533" s="57" t="s">
        <v>35</v>
      </c>
      <c r="AK533" s="1" t="n">
        <v>2050</v>
      </c>
      <c r="AL533" s="58" t="str">
        <f aca="false">"*"&amp;IF(AND(A533="EU",AK533=2035),0.93,IF(AND(A533="EU",AK533=2050),0.9,IF(AND(A533="USA",AK533=2035),0.92,IF(AND(A533="USA",AK533=2050),0.89,IF(AND(A533="Japan",AK533=2035),0.92,IF(AND(A533="Japan",AK533=2050),0.89,IF(AND(A533="Russia",AK533=2035),0.91,IF(AND(A533="Russia",AK533=2050),0.86,IF(AND(A533="China",AK533=2035),0.91,IF(AND(A533="China",AK533=2050),0.87,IF(AND(A533="India",AK533=2035),0.92,IF(AND(A533="India",AK533=2050),0.87,IF(AND(A533="Middle East",AK533=2035),0.89,IF(AND(A533="Middle East",AK533=2050),0.84,IF(AND(A533="Africa",AK533=2035),0.9,IF(AND(A533="Africa",AK533=2050),0.86,IF(AND(A533="Brazil",AK533=2035),0.93,IF(AND(A533="Brazil",AK533=2050),0.89,""))))))))))))))))))</f>
        <v>*0.9</v>
      </c>
      <c r="AM533" s="53" t="str">
        <f aca="false">AM532</f>
        <v>REZoning_Sol-Win</v>
      </c>
      <c r="AP533" s="0" t="s">
        <v>3841</v>
      </c>
      <c r="AQ533" s="38" t="s">
        <v>35</v>
      </c>
      <c r="AR533" s="38" t="n">
        <f aca="false">AR532</f>
        <v>2100</v>
      </c>
      <c r="AS533" s="38" t="s">
        <v>874</v>
      </c>
      <c r="AT533" s="38" t="s">
        <v>36</v>
      </c>
    </row>
    <row r="534" customFormat="false" ht="28.5" hidden="false" customHeight="true" outlineLevel="0" collapsed="false">
      <c r="A534" s="3" t="s">
        <v>51</v>
      </c>
      <c r="C534" s="0" t="s">
        <v>3842</v>
      </c>
      <c r="D534" s="50" t="s">
        <v>35</v>
      </c>
      <c r="E534" s="0" t="n">
        <v>2035</v>
      </c>
      <c r="F534" s="51" t="str">
        <f aca="false">"*"&amp;IF(AND(A534="EU",E534=2035),0.95,IF(AND(A534="EU",E534=2050),0.93,IF(AND(A534="USA",E534=2035),0.96,IF(AND(A534="USA",E534=2050),0.94,IF(AND(A534="Japan",E534=2035),0.94,IF(AND(A534="Japan",E534=2050),0.92,IF(AND(A534="Russia",E534=2035),0.95,IF(AND(A534="Russia",E534=2050),0.93,IF(AND(A534="China",E534=2035),0.94,IF(AND(A534="China",E534=2050),0.92,IF(AND(A534="India",E534=2035),0.95,IF(AND(A534="India",E534=2050),0.92,IF(AND(A534="Middle East",E534=2035),0.94,IF(AND(A534="Middle East",E534=2050),0.9,IF(AND(A534="Africa",E534=2035),0.94,IF(AND(A534="Africa",E534=2050),0.91,IF(AND(A534="Brazil",E534=2035),0.95,IF(AND(A534="Brazil",E534=2050),0.92,""))))))))))))))))))</f>
        <v>*0.95</v>
      </c>
      <c r="H534" s="0" t="s">
        <v>3842</v>
      </c>
      <c r="I534" s="50" t="s">
        <v>35</v>
      </c>
      <c r="J534" s="0" t="n">
        <v>2050</v>
      </c>
      <c r="K534" s="48" t="str">
        <f aca="false">"*"&amp;IF(AND(A534="EU",J534=2035),0.95,IF(AND(A534="EU",J534=2050),0.93,IF(AND(A534="USA",J534=2035),0.96,IF(AND(A534="USA",J534=2050),0.94,IF(AND(A534="Japan",J534=2035),0.94,IF(AND(A534="Japan",J534=2050),0.92,IF(AND(A534="Russia",J534=2035),0.95,IF(AND(A534="Russia",J534=2050),0.93,IF(AND(A534="China",J534=2035),0.94,IF(AND(A534="China",J534=2050),0.92,IF(AND(A534="India",J534=2035),0.95,IF(AND(A534="India",J534=2050),0.92,IF(AND(A534="Middle East",J534=2035),0.94,IF(AND(A534="Middle East",J534=2050),0.9,IF(AND(A534="Africa",J534=2035),0.94,IF(AND(A534="Africa",J534=2050),0.91,IF(AND(A534="Brazil",J534=2035),0.95,IF(AND(A534="Brazil",J534=2050),0.92,""))))))))))))))))))</f>
        <v>*0.93</v>
      </c>
      <c r="P534" s="41" t="s">
        <v>3842</v>
      </c>
      <c r="Q534" s="52" t="s">
        <v>35</v>
      </c>
      <c r="R534" s="41" t="n">
        <v>2035</v>
      </c>
      <c r="S534" s="53" t="str">
        <f aca="false">"*"&amp;IF(AND(A534="EU",R534=2035),0.95,IF(AND(A534="EU",R534=2050),0.93,IF(AND(A534="USA",R534=2035),0.96,IF(AND(A534="USA",R534=2050),0.93,IF(AND(A534="Japan",R534=2035),0.94,IF(AND(A534="Japan",R534=2050),0.92,IF(AND(A534="Russia",R534=2035),0.95,IF(AND(A534="Russia",R534=2050),0.91,IF(AND(A534="China",R534=2035),0.93,IF(AND(A534="China",R534=2050),0.92,IF(AND(A534="India",R534=2035),0.94,IF(AND(A534="India",R534=2050),0.91,IF(AND(A534="Middle East",R534=2035),0.92,IF(AND(A534="Middle East",R534=2050),0.89,IF(AND(A534="Africa",R534=2035),0.93,IF(AND(A534="Africa",R534=2050),0.9,IF(AND(A534="Brazil",R534=2035),0.95,IF(AND(A534="Brazil",R534=2050),0.92,""))))))))))))))))))</f>
        <v>*0.95</v>
      </c>
      <c r="U534" s="41" t="s">
        <v>3842</v>
      </c>
      <c r="V534" s="52" t="s">
        <v>35</v>
      </c>
      <c r="W534" s="41" t="n">
        <v>2050</v>
      </c>
      <c r="X534" s="53" t="str">
        <f aca="false">"*"&amp;IF(AND(A534="EU",W534=2035),0.95,IF(AND(A534="EU",W534=2050),0.93,IF(AND(A534="USA",W534=2035),0.96,IF(AND(A534="USA",W534=2050),0.93,IF(AND(A534="Japan",W534=2035),0.94,IF(AND(A534="Japan",W534=2050),0.92,IF(AND(A534="Russia",W534=2035),0.95,IF(AND(A534="Russia",W534=2050),0.91,IF(AND(A534="China",W534=2035),0.93,IF(AND(A534="China",W534=2050),0.92,IF(AND(A534="India",W534=2035),0.94,IF(AND(A534="India",W534=2050),0.91,IF(AND(A534="Middle East",W534=2035),0.92,IF(AND(A534="Middle East",W534=2050),0.89,IF(AND(A534="Africa",W534=2035),0.93,IF(AND(A534="Africa",W534=2050),0.9,IF(AND(A534="Brazil",W534=2035),0.95,IF(AND(A534="Brazil",W534=2050),0.92,""))))))))))))))))))</f>
        <v>*0.93</v>
      </c>
      <c r="AC534" s="1" t="s">
        <v>3842</v>
      </c>
      <c r="AD534" s="57" t="s">
        <v>35</v>
      </c>
      <c r="AE534" s="1" t="n">
        <v>2035</v>
      </c>
      <c r="AF534" s="58" t="str">
        <f aca="false">"*"&amp;IF(AND(A534="EU",AE534=2035),0.93,IF(AND(A534="EU",AE534=2050),0.9,IF(AND(A534="USA",AE534=2035),0.92,IF(AND(A534="USA",AE534=2050),0.89,IF(AND(A534="Japan",AE534=2035),0.92,IF(AND(A534="Japan",AE534=2050),0.89,IF(AND(A534="Russia",AE534=2035),0.91,IF(AND(A534="Russia",AE534=2050),0.86,IF(AND(A534="China",AE534=2035),0.91,IF(AND(A534="China",AE534=2050),0.87,IF(AND(A534="India",AE534=2035),0.92,IF(AND(A534="India",AE534=2050),0.87,IF(AND(A534="Middle East",AE534=2035),0.89,IF(AND(A534="Middle East",AE534=2050),0.84,IF(AND(A534="Africa",AE534=2035),0.9,IF(AND(A534="Africa",AE534=2050),0.86,IF(AND(A534="Brazil",AE534=2035),0.93,IF(AND(A534="Brazil",AE534=2050),0.89,""))))))))))))))))))</f>
        <v>*0.93</v>
      </c>
      <c r="AG534" s="53" t="str">
        <f aca="false">AG533</f>
        <v>REZoning_Sol-Win</v>
      </c>
      <c r="AI534" s="1" t="s">
        <v>3842</v>
      </c>
      <c r="AJ534" s="57" t="s">
        <v>35</v>
      </c>
      <c r="AK534" s="1" t="n">
        <v>2050</v>
      </c>
      <c r="AL534" s="58" t="str">
        <f aca="false">"*"&amp;IF(AND(A534="EU",AK534=2035),0.93,IF(AND(A534="EU",AK534=2050),0.9,IF(AND(A534="USA",AK534=2035),0.92,IF(AND(A534="USA",AK534=2050),0.89,IF(AND(A534="Japan",AK534=2035),0.92,IF(AND(A534="Japan",AK534=2050),0.89,IF(AND(A534="Russia",AK534=2035),0.91,IF(AND(A534="Russia",AK534=2050),0.86,IF(AND(A534="China",AK534=2035),0.91,IF(AND(A534="China",AK534=2050),0.87,IF(AND(A534="India",AK534=2035),0.92,IF(AND(A534="India",AK534=2050),0.87,IF(AND(A534="Middle East",AK534=2035),0.89,IF(AND(A534="Middle East",AK534=2050),0.84,IF(AND(A534="Africa",AK534=2035),0.9,IF(AND(A534="Africa",AK534=2050),0.86,IF(AND(A534="Brazil",AK534=2035),0.93,IF(AND(A534="Brazil",AK534=2050),0.89,""))))))))))))))))))</f>
        <v>*0.9</v>
      </c>
      <c r="AM534" s="53" t="str">
        <f aca="false">AM533</f>
        <v>REZoning_Sol-Win</v>
      </c>
      <c r="AP534" s="0" t="s">
        <v>3842</v>
      </c>
      <c r="AQ534" s="38" t="s">
        <v>35</v>
      </c>
      <c r="AR534" s="38" t="n">
        <f aca="false">AR533</f>
        <v>2100</v>
      </c>
      <c r="AS534" s="38" t="s">
        <v>874</v>
      </c>
      <c r="AT534" s="38" t="s">
        <v>36</v>
      </c>
    </row>
    <row r="535" customFormat="false" ht="28.5" hidden="false" customHeight="true" outlineLevel="0" collapsed="false">
      <c r="A535" s="3" t="s">
        <v>51</v>
      </c>
      <c r="C535" s="0" t="s">
        <v>3843</v>
      </c>
      <c r="D535" s="50" t="s">
        <v>35</v>
      </c>
      <c r="E535" s="0" t="n">
        <v>2035</v>
      </c>
      <c r="F535" s="51" t="str">
        <f aca="false">"*"&amp;IF(AND(A535="EU",E535=2035),0.95,IF(AND(A535="EU",E535=2050),0.93,IF(AND(A535="USA",E535=2035),0.96,IF(AND(A535="USA",E535=2050),0.94,IF(AND(A535="Japan",E535=2035),0.94,IF(AND(A535="Japan",E535=2050),0.92,IF(AND(A535="Russia",E535=2035),0.95,IF(AND(A535="Russia",E535=2050),0.93,IF(AND(A535="China",E535=2035),0.94,IF(AND(A535="China",E535=2050),0.92,IF(AND(A535="India",E535=2035),0.95,IF(AND(A535="India",E535=2050),0.92,IF(AND(A535="Middle East",E535=2035),0.94,IF(AND(A535="Middle East",E535=2050),0.9,IF(AND(A535="Africa",E535=2035),0.94,IF(AND(A535="Africa",E535=2050),0.91,IF(AND(A535="Brazil",E535=2035),0.95,IF(AND(A535="Brazil",E535=2050),0.92,""))))))))))))))))))</f>
        <v>*0.95</v>
      </c>
      <c r="H535" s="0" t="s">
        <v>3843</v>
      </c>
      <c r="I535" s="50" t="s">
        <v>35</v>
      </c>
      <c r="J535" s="0" t="n">
        <v>2050</v>
      </c>
      <c r="K535" s="48" t="str">
        <f aca="false">"*"&amp;IF(AND(A535="EU",J535=2035),0.95,IF(AND(A535="EU",J535=2050),0.93,IF(AND(A535="USA",J535=2035),0.96,IF(AND(A535="USA",J535=2050),0.94,IF(AND(A535="Japan",J535=2035),0.94,IF(AND(A535="Japan",J535=2050),0.92,IF(AND(A535="Russia",J535=2035),0.95,IF(AND(A535="Russia",J535=2050),0.93,IF(AND(A535="China",J535=2035),0.94,IF(AND(A535="China",J535=2050),0.92,IF(AND(A535="India",J535=2035),0.95,IF(AND(A535="India",J535=2050),0.92,IF(AND(A535="Middle East",J535=2035),0.94,IF(AND(A535="Middle East",J535=2050),0.9,IF(AND(A535="Africa",J535=2035),0.94,IF(AND(A535="Africa",J535=2050),0.91,IF(AND(A535="Brazil",J535=2035),0.95,IF(AND(A535="Brazil",J535=2050),0.92,""))))))))))))))))))</f>
        <v>*0.93</v>
      </c>
      <c r="P535" s="41" t="s">
        <v>3843</v>
      </c>
      <c r="Q535" s="52" t="s">
        <v>35</v>
      </c>
      <c r="R535" s="41" t="n">
        <v>2035</v>
      </c>
      <c r="S535" s="53" t="str">
        <f aca="false">"*"&amp;IF(AND(A535="EU",R535=2035),0.95,IF(AND(A535="EU",R535=2050),0.93,IF(AND(A535="USA",R535=2035),0.96,IF(AND(A535="USA",R535=2050),0.93,IF(AND(A535="Japan",R535=2035),0.94,IF(AND(A535="Japan",R535=2050),0.92,IF(AND(A535="Russia",R535=2035),0.95,IF(AND(A535="Russia",R535=2050),0.91,IF(AND(A535="China",R535=2035),0.93,IF(AND(A535="China",R535=2050),0.92,IF(AND(A535="India",R535=2035),0.94,IF(AND(A535="India",R535=2050),0.91,IF(AND(A535="Middle East",R535=2035),0.92,IF(AND(A535="Middle East",R535=2050),0.89,IF(AND(A535="Africa",R535=2035),0.93,IF(AND(A535="Africa",R535=2050),0.9,IF(AND(A535="Brazil",R535=2035),0.95,IF(AND(A535="Brazil",R535=2050),0.92,""))))))))))))))))))</f>
        <v>*0.95</v>
      </c>
      <c r="U535" s="41" t="s">
        <v>3843</v>
      </c>
      <c r="V535" s="52" t="s">
        <v>35</v>
      </c>
      <c r="W535" s="41" t="n">
        <v>2050</v>
      </c>
      <c r="X535" s="53" t="str">
        <f aca="false">"*"&amp;IF(AND(A535="EU",W535=2035),0.95,IF(AND(A535="EU",W535=2050),0.93,IF(AND(A535="USA",W535=2035),0.96,IF(AND(A535="USA",W535=2050),0.93,IF(AND(A535="Japan",W535=2035),0.94,IF(AND(A535="Japan",W535=2050),0.92,IF(AND(A535="Russia",W535=2035),0.95,IF(AND(A535="Russia",W535=2050),0.91,IF(AND(A535="China",W535=2035),0.93,IF(AND(A535="China",W535=2050),0.92,IF(AND(A535="India",W535=2035),0.94,IF(AND(A535="India",W535=2050),0.91,IF(AND(A535="Middle East",W535=2035),0.92,IF(AND(A535="Middle East",W535=2050),0.89,IF(AND(A535="Africa",W535=2035),0.93,IF(AND(A535="Africa",W535=2050),0.9,IF(AND(A535="Brazil",W535=2035),0.95,IF(AND(A535="Brazil",W535=2050),0.92,""))))))))))))))))))</f>
        <v>*0.93</v>
      </c>
      <c r="AC535" s="1" t="s">
        <v>3843</v>
      </c>
      <c r="AD535" s="57" t="s">
        <v>35</v>
      </c>
      <c r="AE535" s="1" t="n">
        <v>2035</v>
      </c>
      <c r="AF535" s="58" t="str">
        <f aca="false">"*"&amp;IF(AND(A535="EU",AE535=2035),0.93,IF(AND(A535="EU",AE535=2050),0.9,IF(AND(A535="USA",AE535=2035),0.92,IF(AND(A535="USA",AE535=2050),0.89,IF(AND(A535="Japan",AE535=2035),0.92,IF(AND(A535="Japan",AE535=2050),0.89,IF(AND(A535="Russia",AE535=2035),0.91,IF(AND(A535="Russia",AE535=2050),0.86,IF(AND(A535="China",AE535=2035),0.91,IF(AND(A535="China",AE535=2050),0.87,IF(AND(A535="India",AE535=2035),0.92,IF(AND(A535="India",AE535=2050),0.87,IF(AND(A535="Middle East",AE535=2035),0.89,IF(AND(A535="Middle East",AE535=2050),0.84,IF(AND(A535="Africa",AE535=2035),0.9,IF(AND(A535="Africa",AE535=2050),0.86,IF(AND(A535="Brazil",AE535=2035),0.93,IF(AND(A535="Brazil",AE535=2050),0.89,""))))))))))))))))))</f>
        <v>*0.93</v>
      </c>
      <c r="AG535" s="53" t="str">
        <f aca="false">AG534</f>
        <v>REZoning_Sol-Win</v>
      </c>
      <c r="AI535" s="1" t="s">
        <v>3843</v>
      </c>
      <c r="AJ535" s="57" t="s">
        <v>35</v>
      </c>
      <c r="AK535" s="1" t="n">
        <v>2050</v>
      </c>
      <c r="AL535" s="58" t="str">
        <f aca="false">"*"&amp;IF(AND(A535="EU",AK535=2035),0.93,IF(AND(A535="EU",AK535=2050),0.9,IF(AND(A535="USA",AK535=2035),0.92,IF(AND(A535="USA",AK535=2050),0.89,IF(AND(A535="Japan",AK535=2035),0.92,IF(AND(A535="Japan",AK535=2050),0.89,IF(AND(A535="Russia",AK535=2035),0.91,IF(AND(A535="Russia",AK535=2050),0.86,IF(AND(A535="China",AK535=2035),0.91,IF(AND(A535="China",AK535=2050),0.87,IF(AND(A535="India",AK535=2035),0.92,IF(AND(A535="India",AK535=2050),0.87,IF(AND(A535="Middle East",AK535=2035),0.89,IF(AND(A535="Middle East",AK535=2050),0.84,IF(AND(A535="Africa",AK535=2035),0.9,IF(AND(A535="Africa",AK535=2050),0.86,IF(AND(A535="Brazil",AK535=2035),0.93,IF(AND(A535="Brazil",AK535=2050),0.89,""))))))))))))))))))</f>
        <v>*0.9</v>
      </c>
      <c r="AM535" s="53" t="str">
        <f aca="false">AM534</f>
        <v>REZoning_Sol-Win</v>
      </c>
      <c r="AP535" s="0" t="s">
        <v>3843</v>
      </c>
      <c r="AQ535" s="38" t="s">
        <v>35</v>
      </c>
      <c r="AR535" s="38" t="n">
        <f aca="false">AR534</f>
        <v>2100</v>
      </c>
      <c r="AS535" s="38" t="s">
        <v>874</v>
      </c>
      <c r="AT535" s="38" t="s">
        <v>36</v>
      </c>
    </row>
    <row r="536" customFormat="false" ht="28.5" hidden="false" customHeight="true" outlineLevel="0" collapsed="false">
      <c r="A536" s="3" t="s">
        <v>51</v>
      </c>
      <c r="C536" s="0" t="s">
        <v>3844</v>
      </c>
      <c r="D536" s="50" t="s">
        <v>35</v>
      </c>
      <c r="E536" s="0" t="n">
        <v>2035</v>
      </c>
      <c r="F536" s="51" t="str">
        <f aca="false">"*"&amp;IF(AND(A536="EU",E536=2035),0.95,IF(AND(A536="EU",E536=2050),0.93,IF(AND(A536="USA",E536=2035),0.96,IF(AND(A536="USA",E536=2050),0.94,IF(AND(A536="Japan",E536=2035),0.94,IF(AND(A536="Japan",E536=2050),0.92,IF(AND(A536="Russia",E536=2035),0.95,IF(AND(A536="Russia",E536=2050),0.93,IF(AND(A536="China",E536=2035),0.94,IF(AND(A536="China",E536=2050),0.92,IF(AND(A536="India",E536=2035),0.95,IF(AND(A536="India",E536=2050),0.92,IF(AND(A536="Middle East",E536=2035),0.94,IF(AND(A536="Middle East",E536=2050),0.9,IF(AND(A536="Africa",E536=2035),0.94,IF(AND(A536="Africa",E536=2050),0.91,IF(AND(A536="Brazil",E536=2035),0.95,IF(AND(A536="Brazil",E536=2050),0.92,""))))))))))))))))))</f>
        <v>*0.95</v>
      </c>
      <c r="H536" s="0" t="s">
        <v>3844</v>
      </c>
      <c r="I536" s="50" t="s">
        <v>35</v>
      </c>
      <c r="J536" s="0" t="n">
        <v>2050</v>
      </c>
      <c r="K536" s="48" t="str">
        <f aca="false">"*"&amp;IF(AND(A536="EU",J536=2035),0.95,IF(AND(A536="EU",J536=2050),0.93,IF(AND(A536="USA",J536=2035),0.96,IF(AND(A536="USA",J536=2050),0.94,IF(AND(A536="Japan",J536=2035),0.94,IF(AND(A536="Japan",J536=2050),0.92,IF(AND(A536="Russia",J536=2035),0.95,IF(AND(A536="Russia",J536=2050),0.93,IF(AND(A536="China",J536=2035),0.94,IF(AND(A536="China",J536=2050),0.92,IF(AND(A536="India",J536=2035),0.95,IF(AND(A536="India",J536=2050),0.92,IF(AND(A536="Middle East",J536=2035),0.94,IF(AND(A536="Middle East",J536=2050),0.9,IF(AND(A536="Africa",J536=2035),0.94,IF(AND(A536="Africa",J536=2050),0.91,IF(AND(A536="Brazil",J536=2035),0.95,IF(AND(A536="Brazil",J536=2050),0.92,""))))))))))))))))))</f>
        <v>*0.93</v>
      </c>
      <c r="P536" s="41" t="s">
        <v>3844</v>
      </c>
      <c r="Q536" s="52" t="s">
        <v>35</v>
      </c>
      <c r="R536" s="41" t="n">
        <v>2035</v>
      </c>
      <c r="S536" s="53" t="str">
        <f aca="false">"*"&amp;IF(AND(A536="EU",R536=2035),0.95,IF(AND(A536="EU",R536=2050),0.93,IF(AND(A536="USA",R536=2035),0.96,IF(AND(A536="USA",R536=2050),0.93,IF(AND(A536="Japan",R536=2035),0.94,IF(AND(A536="Japan",R536=2050),0.92,IF(AND(A536="Russia",R536=2035),0.95,IF(AND(A536="Russia",R536=2050),0.91,IF(AND(A536="China",R536=2035),0.93,IF(AND(A536="China",R536=2050),0.92,IF(AND(A536="India",R536=2035),0.94,IF(AND(A536="India",R536=2050),0.91,IF(AND(A536="Middle East",R536=2035),0.92,IF(AND(A536="Middle East",R536=2050),0.89,IF(AND(A536="Africa",R536=2035),0.93,IF(AND(A536="Africa",R536=2050),0.9,IF(AND(A536="Brazil",R536=2035),0.95,IF(AND(A536="Brazil",R536=2050),0.92,""))))))))))))))))))</f>
        <v>*0.95</v>
      </c>
      <c r="U536" s="41" t="s">
        <v>3844</v>
      </c>
      <c r="V536" s="52" t="s">
        <v>35</v>
      </c>
      <c r="W536" s="41" t="n">
        <v>2050</v>
      </c>
      <c r="X536" s="53" t="str">
        <f aca="false">"*"&amp;IF(AND(A536="EU",W536=2035),0.95,IF(AND(A536="EU",W536=2050),0.93,IF(AND(A536="USA",W536=2035),0.96,IF(AND(A536="USA",W536=2050),0.93,IF(AND(A536="Japan",W536=2035),0.94,IF(AND(A536="Japan",W536=2050),0.92,IF(AND(A536="Russia",W536=2035),0.95,IF(AND(A536="Russia",W536=2050),0.91,IF(AND(A536="China",W536=2035),0.93,IF(AND(A536="China",W536=2050),0.92,IF(AND(A536="India",W536=2035),0.94,IF(AND(A536="India",W536=2050),0.91,IF(AND(A536="Middle East",W536=2035),0.92,IF(AND(A536="Middle East",W536=2050),0.89,IF(AND(A536="Africa",W536=2035),0.93,IF(AND(A536="Africa",W536=2050),0.9,IF(AND(A536="Brazil",W536=2035),0.95,IF(AND(A536="Brazil",W536=2050),0.92,""))))))))))))))))))</f>
        <v>*0.93</v>
      </c>
      <c r="AC536" s="1" t="s">
        <v>3844</v>
      </c>
      <c r="AD536" s="57" t="s">
        <v>35</v>
      </c>
      <c r="AE536" s="1" t="n">
        <v>2035</v>
      </c>
      <c r="AF536" s="58" t="str">
        <f aca="false">"*"&amp;IF(AND(A536="EU",AE536=2035),0.93,IF(AND(A536="EU",AE536=2050),0.9,IF(AND(A536="USA",AE536=2035),0.92,IF(AND(A536="USA",AE536=2050),0.89,IF(AND(A536="Japan",AE536=2035),0.92,IF(AND(A536="Japan",AE536=2050),0.89,IF(AND(A536="Russia",AE536=2035),0.91,IF(AND(A536="Russia",AE536=2050),0.86,IF(AND(A536="China",AE536=2035),0.91,IF(AND(A536="China",AE536=2050),0.87,IF(AND(A536="India",AE536=2035),0.92,IF(AND(A536="India",AE536=2050),0.87,IF(AND(A536="Middle East",AE536=2035),0.89,IF(AND(A536="Middle East",AE536=2050),0.84,IF(AND(A536="Africa",AE536=2035),0.9,IF(AND(A536="Africa",AE536=2050),0.86,IF(AND(A536="Brazil",AE536=2035),0.93,IF(AND(A536="Brazil",AE536=2050),0.89,""))))))))))))))))))</f>
        <v>*0.93</v>
      </c>
      <c r="AG536" s="53" t="str">
        <f aca="false">AG535</f>
        <v>REZoning_Sol-Win</v>
      </c>
      <c r="AI536" s="1" t="s">
        <v>3844</v>
      </c>
      <c r="AJ536" s="57" t="s">
        <v>35</v>
      </c>
      <c r="AK536" s="1" t="n">
        <v>2050</v>
      </c>
      <c r="AL536" s="58" t="str">
        <f aca="false">"*"&amp;IF(AND(A536="EU",AK536=2035),0.93,IF(AND(A536="EU",AK536=2050),0.9,IF(AND(A536="USA",AK536=2035),0.92,IF(AND(A536="USA",AK536=2050),0.89,IF(AND(A536="Japan",AK536=2035),0.92,IF(AND(A536="Japan",AK536=2050),0.89,IF(AND(A536="Russia",AK536=2035),0.91,IF(AND(A536="Russia",AK536=2050),0.86,IF(AND(A536="China",AK536=2035),0.91,IF(AND(A536="China",AK536=2050),0.87,IF(AND(A536="India",AK536=2035),0.92,IF(AND(A536="India",AK536=2050),0.87,IF(AND(A536="Middle East",AK536=2035),0.89,IF(AND(A536="Middle East",AK536=2050),0.84,IF(AND(A536="Africa",AK536=2035),0.9,IF(AND(A536="Africa",AK536=2050),0.86,IF(AND(A536="Brazil",AK536=2035),0.93,IF(AND(A536="Brazil",AK536=2050),0.89,""))))))))))))))))))</f>
        <v>*0.9</v>
      </c>
      <c r="AM536" s="53" t="str">
        <f aca="false">AM535</f>
        <v>REZoning_Sol-Win</v>
      </c>
      <c r="AP536" s="0" t="s">
        <v>3844</v>
      </c>
      <c r="AQ536" s="38" t="s">
        <v>35</v>
      </c>
      <c r="AR536" s="38" t="n">
        <f aca="false">AR535</f>
        <v>2100</v>
      </c>
      <c r="AS536" s="38" t="s">
        <v>874</v>
      </c>
      <c r="AT536" s="38" t="s">
        <v>36</v>
      </c>
    </row>
    <row r="537" customFormat="false" ht="28.5" hidden="false" customHeight="true" outlineLevel="0" collapsed="false">
      <c r="A537" s="3" t="s">
        <v>51</v>
      </c>
      <c r="C537" s="0" t="s">
        <v>3845</v>
      </c>
      <c r="D537" s="50" t="s">
        <v>35</v>
      </c>
      <c r="E537" s="0" t="n">
        <v>2035</v>
      </c>
      <c r="F537" s="51" t="str">
        <f aca="false">"*"&amp;IF(AND(A537="EU",E537=2035),0.95,IF(AND(A537="EU",E537=2050),0.93,IF(AND(A537="USA",E537=2035),0.96,IF(AND(A537="USA",E537=2050),0.94,IF(AND(A537="Japan",E537=2035),0.94,IF(AND(A537="Japan",E537=2050),0.92,IF(AND(A537="Russia",E537=2035),0.95,IF(AND(A537="Russia",E537=2050),0.93,IF(AND(A537="China",E537=2035),0.94,IF(AND(A537="China",E537=2050),0.92,IF(AND(A537="India",E537=2035),0.95,IF(AND(A537="India",E537=2050),0.92,IF(AND(A537="Middle East",E537=2035),0.94,IF(AND(A537="Middle East",E537=2050),0.9,IF(AND(A537="Africa",E537=2035),0.94,IF(AND(A537="Africa",E537=2050),0.91,IF(AND(A537="Brazil",E537=2035),0.95,IF(AND(A537="Brazil",E537=2050),0.92,""))))))))))))))))))</f>
        <v>*0.95</v>
      </c>
      <c r="H537" s="0" t="s">
        <v>3845</v>
      </c>
      <c r="I537" s="50" t="s">
        <v>35</v>
      </c>
      <c r="J537" s="0" t="n">
        <v>2050</v>
      </c>
      <c r="K537" s="48" t="str">
        <f aca="false">"*"&amp;IF(AND(A537="EU",J537=2035),0.95,IF(AND(A537="EU",J537=2050),0.93,IF(AND(A537="USA",J537=2035),0.96,IF(AND(A537="USA",J537=2050),0.94,IF(AND(A537="Japan",J537=2035),0.94,IF(AND(A537="Japan",J537=2050),0.92,IF(AND(A537="Russia",J537=2035),0.95,IF(AND(A537="Russia",J537=2050),0.93,IF(AND(A537="China",J537=2035),0.94,IF(AND(A537="China",J537=2050),0.92,IF(AND(A537="India",J537=2035),0.95,IF(AND(A537="India",J537=2050),0.92,IF(AND(A537="Middle East",J537=2035),0.94,IF(AND(A537="Middle East",J537=2050),0.9,IF(AND(A537="Africa",J537=2035),0.94,IF(AND(A537="Africa",J537=2050),0.91,IF(AND(A537="Brazil",J537=2035),0.95,IF(AND(A537="Brazil",J537=2050),0.92,""))))))))))))))))))</f>
        <v>*0.93</v>
      </c>
      <c r="P537" s="41" t="s">
        <v>3845</v>
      </c>
      <c r="Q537" s="52" t="s">
        <v>35</v>
      </c>
      <c r="R537" s="41" t="n">
        <v>2035</v>
      </c>
      <c r="S537" s="53" t="str">
        <f aca="false">"*"&amp;IF(AND(A537="EU",R537=2035),0.95,IF(AND(A537="EU",R537=2050),0.93,IF(AND(A537="USA",R537=2035),0.96,IF(AND(A537="USA",R537=2050),0.93,IF(AND(A537="Japan",R537=2035),0.94,IF(AND(A537="Japan",R537=2050),0.92,IF(AND(A537="Russia",R537=2035),0.95,IF(AND(A537="Russia",R537=2050),0.91,IF(AND(A537="China",R537=2035),0.93,IF(AND(A537="China",R537=2050),0.92,IF(AND(A537="India",R537=2035),0.94,IF(AND(A537="India",R537=2050),0.91,IF(AND(A537="Middle East",R537=2035),0.92,IF(AND(A537="Middle East",R537=2050),0.89,IF(AND(A537="Africa",R537=2035),0.93,IF(AND(A537="Africa",R537=2050),0.9,IF(AND(A537="Brazil",R537=2035),0.95,IF(AND(A537="Brazil",R537=2050),0.92,""))))))))))))))))))</f>
        <v>*0.95</v>
      </c>
      <c r="U537" s="41" t="s">
        <v>3845</v>
      </c>
      <c r="V537" s="52" t="s">
        <v>35</v>
      </c>
      <c r="W537" s="41" t="n">
        <v>2050</v>
      </c>
      <c r="X537" s="53" t="str">
        <f aca="false">"*"&amp;IF(AND(A537="EU",W537=2035),0.95,IF(AND(A537="EU",W537=2050),0.93,IF(AND(A537="USA",W537=2035),0.96,IF(AND(A537="USA",W537=2050),0.93,IF(AND(A537="Japan",W537=2035),0.94,IF(AND(A537="Japan",W537=2050),0.92,IF(AND(A537="Russia",W537=2035),0.95,IF(AND(A537="Russia",W537=2050),0.91,IF(AND(A537="China",W537=2035),0.93,IF(AND(A537="China",W537=2050),0.92,IF(AND(A537="India",W537=2035),0.94,IF(AND(A537="India",W537=2050),0.91,IF(AND(A537="Middle East",W537=2035),0.92,IF(AND(A537="Middle East",W537=2050),0.89,IF(AND(A537="Africa",W537=2035),0.93,IF(AND(A537="Africa",W537=2050),0.9,IF(AND(A537="Brazil",W537=2035),0.95,IF(AND(A537="Brazil",W537=2050),0.92,""))))))))))))))))))</f>
        <v>*0.93</v>
      </c>
      <c r="AC537" s="1" t="s">
        <v>3845</v>
      </c>
      <c r="AD537" s="57" t="s">
        <v>35</v>
      </c>
      <c r="AE537" s="1" t="n">
        <v>2035</v>
      </c>
      <c r="AF537" s="58" t="str">
        <f aca="false">"*"&amp;IF(AND(A537="EU",AE537=2035),0.93,IF(AND(A537="EU",AE537=2050),0.9,IF(AND(A537="USA",AE537=2035),0.92,IF(AND(A537="USA",AE537=2050),0.89,IF(AND(A537="Japan",AE537=2035),0.92,IF(AND(A537="Japan",AE537=2050),0.89,IF(AND(A537="Russia",AE537=2035),0.91,IF(AND(A537="Russia",AE537=2050),0.86,IF(AND(A537="China",AE537=2035),0.91,IF(AND(A537="China",AE537=2050),0.87,IF(AND(A537="India",AE537=2035),0.92,IF(AND(A537="India",AE537=2050),0.87,IF(AND(A537="Middle East",AE537=2035),0.89,IF(AND(A537="Middle East",AE537=2050),0.84,IF(AND(A537="Africa",AE537=2035),0.9,IF(AND(A537="Africa",AE537=2050),0.86,IF(AND(A537="Brazil",AE537=2035),0.93,IF(AND(A537="Brazil",AE537=2050),0.89,""))))))))))))))))))</f>
        <v>*0.93</v>
      </c>
      <c r="AG537" s="53" t="str">
        <f aca="false">AG536</f>
        <v>REZoning_Sol-Win</v>
      </c>
      <c r="AI537" s="1" t="s">
        <v>3845</v>
      </c>
      <c r="AJ537" s="57" t="s">
        <v>35</v>
      </c>
      <c r="AK537" s="1" t="n">
        <v>2050</v>
      </c>
      <c r="AL537" s="58" t="str">
        <f aca="false">"*"&amp;IF(AND(A537="EU",AK537=2035),0.93,IF(AND(A537="EU",AK537=2050),0.9,IF(AND(A537="USA",AK537=2035),0.92,IF(AND(A537="USA",AK537=2050),0.89,IF(AND(A537="Japan",AK537=2035),0.92,IF(AND(A537="Japan",AK537=2050),0.89,IF(AND(A537="Russia",AK537=2035),0.91,IF(AND(A537="Russia",AK537=2050),0.86,IF(AND(A537="China",AK537=2035),0.91,IF(AND(A537="China",AK537=2050),0.87,IF(AND(A537="India",AK537=2035),0.92,IF(AND(A537="India",AK537=2050),0.87,IF(AND(A537="Middle East",AK537=2035),0.89,IF(AND(A537="Middle East",AK537=2050),0.84,IF(AND(A537="Africa",AK537=2035),0.9,IF(AND(A537="Africa",AK537=2050),0.86,IF(AND(A537="Brazil",AK537=2035),0.93,IF(AND(A537="Brazil",AK537=2050),0.89,""))))))))))))))))))</f>
        <v>*0.9</v>
      </c>
      <c r="AM537" s="53" t="str">
        <f aca="false">AM536</f>
        <v>REZoning_Sol-Win</v>
      </c>
      <c r="AP537" s="0" t="s">
        <v>3845</v>
      </c>
      <c r="AQ537" s="38" t="s">
        <v>35</v>
      </c>
      <c r="AR537" s="38" t="n">
        <f aca="false">AR536</f>
        <v>2100</v>
      </c>
      <c r="AS537" s="38" t="s">
        <v>874</v>
      </c>
      <c r="AT537" s="38" t="s">
        <v>36</v>
      </c>
    </row>
    <row r="538" customFormat="false" ht="28.5" hidden="false" customHeight="true" outlineLevel="0" collapsed="false">
      <c r="A538" s="3" t="s">
        <v>61</v>
      </c>
      <c r="C538" s="0" t="s">
        <v>3846</v>
      </c>
      <c r="D538" s="50" t="s">
        <v>35</v>
      </c>
      <c r="E538" s="0" t="n">
        <v>2035</v>
      </c>
      <c r="F538" s="51" t="str">
        <f aca="false">"*"&amp;IF(AND(A538="EU",E538=2035),0.95,IF(AND(A538="EU",E538=2050),0.93,IF(AND(A538="USA",E538=2035),0.96,IF(AND(A538="USA",E538=2050),0.94,IF(AND(A538="Japan",E538=2035),0.94,IF(AND(A538="Japan",E538=2050),0.92,IF(AND(A538="Russia",E538=2035),0.95,IF(AND(A538="Russia",E538=2050),0.93,IF(AND(A538="China",E538=2035),0.94,IF(AND(A538="China",E538=2050),0.92,IF(AND(A538="India",E538=2035),0.95,IF(AND(A538="India",E538=2050),0.92,IF(AND(A538="Middle East",E538=2035),0.94,IF(AND(A538="Middle East",E538=2050),0.9,IF(AND(A538="Africa",E538=2035),0.94,IF(AND(A538="Africa",E538=2050),0.91,IF(AND(A538="Brazil",E538=2035),0.95,IF(AND(A538="Brazil",E538=2050),0.92,""))))))))))))))))))</f>
        <v>*0.95</v>
      </c>
      <c r="H538" s="0" t="s">
        <v>3846</v>
      </c>
      <c r="I538" s="50" t="s">
        <v>35</v>
      </c>
      <c r="J538" s="0" t="n">
        <v>2050</v>
      </c>
      <c r="K538" s="48" t="str">
        <f aca="false">"*"&amp;IF(AND(A538="EU",J538=2035),0.95,IF(AND(A538="EU",J538=2050),0.93,IF(AND(A538="USA",J538=2035),0.96,IF(AND(A538="USA",J538=2050),0.94,IF(AND(A538="Japan",J538=2035),0.94,IF(AND(A538="Japan",J538=2050),0.92,IF(AND(A538="Russia",J538=2035),0.95,IF(AND(A538="Russia",J538=2050),0.93,IF(AND(A538="China",J538=2035),0.94,IF(AND(A538="China",J538=2050),0.92,IF(AND(A538="India",J538=2035),0.95,IF(AND(A538="India",J538=2050),0.92,IF(AND(A538="Middle East",J538=2035),0.94,IF(AND(A538="Middle East",J538=2050),0.9,IF(AND(A538="Africa",J538=2035),0.94,IF(AND(A538="Africa",J538=2050),0.91,IF(AND(A538="Brazil",J538=2035),0.95,IF(AND(A538="Brazil",J538=2050),0.92,""))))))))))))))))))</f>
        <v>*0.92</v>
      </c>
      <c r="P538" s="41" t="s">
        <v>3846</v>
      </c>
      <c r="Q538" s="52" t="s">
        <v>35</v>
      </c>
      <c r="R538" s="41" t="n">
        <v>2035</v>
      </c>
      <c r="S538" s="53" t="str">
        <f aca="false">"*"&amp;IF(AND(A538="EU",R538=2035),0.95,IF(AND(A538="EU",R538=2050),0.93,IF(AND(A538="USA",R538=2035),0.96,IF(AND(A538="USA",R538=2050),0.93,IF(AND(A538="Japan",R538=2035),0.94,IF(AND(A538="Japan",R538=2050),0.92,IF(AND(A538="Russia",R538=2035),0.95,IF(AND(A538="Russia",R538=2050),0.91,IF(AND(A538="China",R538=2035),0.93,IF(AND(A538="China",R538=2050),0.92,IF(AND(A538="India",R538=2035),0.94,IF(AND(A538="India",R538=2050),0.91,IF(AND(A538="Middle East",R538=2035),0.92,IF(AND(A538="Middle East",R538=2050),0.89,IF(AND(A538="Africa",R538=2035),0.93,IF(AND(A538="Africa",R538=2050),0.9,IF(AND(A538="Brazil",R538=2035),0.95,IF(AND(A538="Brazil",R538=2050),0.92,""))))))))))))))))))</f>
        <v>*0.95</v>
      </c>
      <c r="U538" s="41" t="s">
        <v>3846</v>
      </c>
      <c r="V538" s="52" t="s">
        <v>35</v>
      </c>
      <c r="W538" s="41" t="n">
        <v>2050</v>
      </c>
      <c r="X538" s="53" t="str">
        <f aca="false">"*"&amp;IF(AND(A538="EU",W538=2035),0.95,IF(AND(A538="EU",W538=2050),0.93,IF(AND(A538="USA",W538=2035),0.96,IF(AND(A538="USA",W538=2050),0.93,IF(AND(A538="Japan",W538=2035),0.94,IF(AND(A538="Japan",W538=2050),0.92,IF(AND(A538="Russia",W538=2035),0.95,IF(AND(A538="Russia",W538=2050),0.91,IF(AND(A538="China",W538=2035),0.93,IF(AND(A538="China",W538=2050),0.92,IF(AND(A538="India",W538=2035),0.94,IF(AND(A538="India",W538=2050),0.91,IF(AND(A538="Middle East",W538=2035),0.92,IF(AND(A538="Middle East",W538=2050),0.89,IF(AND(A538="Africa",W538=2035),0.93,IF(AND(A538="Africa",W538=2050),0.9,IF(AND(A538="Brazil",W538=2035),0.95,IF(AND(A538="Brazil",W538=2050),0.92,""))))))))))))))))))</f>
        <v>*0.92</v>
      </c>
      <c r="AC538" s="1" t="s">
        <v>3846</v>
      </c>
      <c r="AD538" s="57" t="s">
        <v>35</v>
      </c>
      <c r="AE538" s="1" t="n">
        <v>2035</v>
      </c>
      <c r="AF538" s="58" t="str">
        <f aca="false">"*"&amp;IF(AND(A538="EU",AE538=2035),0.93,IF(AND(A538="EU",AE538=2050),0.9,IF(AND(A538="USA",AE538=2035),0.92,IF(AND(A538="USA",AE538=2050),0.89,IF(AND(A538="Japan",AE538=2035),0.92,IF(AND(A538="Japan",AE538=2050),0.89,IF(AND(A538="Russia",AE538=2035),0.91,IF(AND(A538="Russia",AE538=2050),0.86,IF(AND(A538="China",AE538=2035),0.91,IF(AND(A538="China",AE538=2050),0.87,IF(AND(A538="India",AE538=2035),0.92,IF(AND(A538="India",AE538=2050),0.87,IF(AND(A538="Middle East",AE538=2035),0.89,IF(AND(A538="Middle East",AE538=2050),0.84,IF(AND(A538="Africa",AE538=2035),0.9,IF(AND(A538="Africa",AE538=2050),0.86,IF(AND(A538="Brazil",AE538=2035),0.93,IF(AND(A538="Brazil",AE538=2050),0.89,""))))))))))))))))))</f>
        <v>*0.93</v>
      </c>
      <c r="AG538" s="53" t="str">
        <f aca="false">AG537</f>
        <v>REZoning_Sol-Win</v>
      </c>
      <c r="AI538" s="1" t="s">
        <v>3846</v>
      </c>
      <c r="AJ538" s="57" t="s">
        <v>35</v>
      </c>
      <c r="AK538" s="1" t="n">
        <v>2050</v>
      </c>
      <c r="AL538" s="58" t="str">
        <f aca="false">"*"&amp;IF(AND(A538="EU",AK538=2035),0.93,IF(AND(A538="EU",AK538=2050),0.9,IF(AND(A538="USA",AK538=2035),0.92,IF(AND(A538="USA",AK538=2050),0.89,IF(AND(A538="Japan",AK538=2035),0.92,IF(AND(A538="Japan",AK538=2050),0.89,IF(AND(A538="Russia",AK538=2035),0.91,IF(AND(A538="Russia",AK538=2050),0.86,IF(AND(A538="China",AK538=2035),0.91,IF(AND(A538="China",AK538=2050),0.87,IF(AND(A538="India",AK538=2035),0.92,IF(AND(A538="India",AK538=2050),0.87,IF(AND(A538="Middle East",AK538=2035),0.89,IF(AND(A538="Middle East",AK538=2050),0.84,IF(AND(A538="Africa",AK538=2035),0.9,IF(AND(A538="Africa",AK538=2050),0.86,IF(AND(A538="Brazil",AK538=2035),0.93,IF(AND(A538="Brazil",AK538=2050),0.89,""))))))))))))))))))</f>
        <v>*0.89</v>
      </c>
      <c r="AM538" s="53" t="str">
        <f aca="false">AM537</f>
        <v>REZoning_Sol-Win</v>
      </c>
      <c r="AP538" s="0" t="s">
        <v>3846</v>
      </c>
      <c r="AQ538" s="38" t="s">
        <v>35</v>
      </c>
      <c r="AR538" s="38" t="n">
        <f aca="false">AR537</f>
        <v>2100</v>
      </c>
      <c r="AS538" s="38" t="s">
        <v>914</v>
      </c>
      <c r="AT538" s="38" t="s">
        <v>36</v>
      </c>
    </row>
    <row r="539" customFormat="false" ht="28.5" hidden="false" customHeight="true" outlineLevel="0" collapsed="false">
      <c r="A539" s="3" t="s">
        <v>61</v>
      </c>
      <c r="C539" s="0" t="s">
        <v>3847</v>
      </c>
      <c r="D539" s="50" t="s">
        <v>35</v>
      </c>
      <c r="E539" s="0" t="n">
        <v>2035</v>
      </c>
      <c r="F539" s="51" t="str">
        <f aca="false">"*"&amp;IF(AND(A539="EU",E539=2035),0.95,IF(AND(A539="EU",E539=2050),0.93,IF(AND(A539="USA",E539=2035),0.96,IF(AND(A539="USA",E539=2050),0.94,IF(AND(A539="Japan",E539=2035),0.94,IF(AND(A539="Japan",E539=2050),0.92,IF(AND(A539="Russia",E539=2035),0.95,IF(AND(A539="Russia",E539=2050),0.93,IF(AND(A539="China",E539=2035),0.94,IF(AND(A539="China",E539=2050),0.92,IF(AND(A539="India",E539=2035),0.95,IF(AND(A539="India",E539=2050),0.92,IF(AND(A539="Middle East",E539=2035),0.94,IF(AND(A539="Middle East",E539=2050),0.9,IF(AND(A539="Africa",E539=2035),0.94,IF(AND(A539="Africa",E539=2050),0.91,IF(AND(A539="Brazil",E539=2035),0.95,IF(AND(A539="Brazil",E539=2050),0.92,""))))))))))))))))))</f>
        <v>*0.95</v>
      </c>
      <c r="H539" s="0" t="s">
        <v>3847</v>
      </c>
      <c r="I539" s="50" t="s">
        <v>35</v>
      </c>
      <c r="J539" s="0" t="n">
        <v>2050</v>
      </c>
      <c r="K539" s="48" t="str">
        <f aca="false">"*"&amp;IF(AND(A539="EU",J539=2035),0.95,IF(AND(A539="EU",J539=2050),0.93,IF(AND(A539="USA",J539=2035),0.96,IF(AND(A539="USA",J539=2050),0.94,IF(AND(A539="Japan",J539=2035),0.94,IF(AND(A539="Japan",J539=2050),0.92,IF(AND(A539="Russia",J539=2035),0.95,IF(AND(A539="Russia",J539=2050),0.93,IF(AND(A539="China",J539=2035),0.94,IF(AND(A539="China",J539=2050),0.92,IF(AND(A539="India",J539=2035),0.95,IF(AND(A539="India",J539=2050),0.92,IF(AND(A539="Middle East",J539=2035),0.94,IF(AND(A539="Middle East",J539=2050),0.9,IF(AND(A539="Africa",J539=2035),0.94,IF(AND(A539="Africa",J539=2050),0.91,IF(AND(A539="Brazil",J539=2035),0.95,IF(AND(A539="Brazil",J539=2050),0.92,""))))))))))))))))))</f>
        <v>*0.92</v>
      </c>
      <c r="P539" s="41" t="s">
        <v>3847</v>
      </c>
      <c r="Q539" s="52" t="s">
        <v>35</v>
      </c>
      <c r="R539" s="41" t="n">
        <v>2035</v>
      </c>
      <c r="S539" s="53" t="str">
        <f aca="false">"*"&amp;IF(AND(A539="EU",R539=2035),0.95,IF(AND(A539="EU",R539=2050),0.93,IF(AND(A539="USA",R539=2035),0.96,IF(AND(A539="USA",R539=2050),0.93,IF(AND(A539="Japan",R539=2035),0.94,IF(AND(A539="Japan",R539=2050),0.92,IF(AND(A539="Russia",R539=2035),0.95,IF(AND(A539="Russia",R539=2050),0.91,IF(AND(A539="China",R539=2035),0.93,IF(AND(A539="China",R539=2050),0.92,IF(AND(A539="India",R539=2035),0.94,IF(AND(A539="India",R539=2050),0.91,IF(AND(A539="Middle East",R539=2035),0.92,IF(AND(A539="Middle East",R539=2050),0.89,IF(AND(A539="Africa",R539=2035),0.93,IF(AND(A539="Africa",R539=2050),0.9,IF(AND(A539="Brazil",R539=2035),0.95,IF(AND(A539="Brazil",R539=2050),0.92,""))))))))))))))))))</f>
        <v>*0.95</v>
      </c>
      <c r="U539" s="41" t="s">
        <v>3847</v>
      </c>
      <c r="V539" s="52" t="s">
        <v>35</v>
      </c>
      <c r="W539" s="41" t="n">
        <v>2050</v>
      </c>
      <c r="X539" s="53" t="str">
        <f aca="false">"*"&amp;IF(AND(A539="EU",W539=2035),0.95,IF(AND(A539="EU",W539=2050),0.93,IF(AND(A539="USA",W539=2035),0.96,IF(AND(A539="USA",W539=2050),0.93,IF(AND(A539="Japan",W539=2035),0.94,IF(AND(A539="Japan",W539=2050),0.92,IF(AND(A539="Russia",W539=2035),0.95,IF(AND(A539="Russia",W539=2050),0.91,IF(AND(A539="China",W539=2035),0.93,IF(AND(A539="China",W539=2050),0.92,IF(AND(A539="India",W539=2035),0.94,IF(AND(A539="India",W539=2050),0.91,IF(AND(A539="Middle East",W539=2035),0.92,IF(AND(A539="Middle East",W539=2050),0.89,IF(AND(A539="Africa",W539=2035),0.93,IF(AND(A539="Africa",W539=2050),0.9,IF(AND(A539="Brazil",W539=2035),0.95,IF(AND(A539="Brazil",W539=2050),0.92,""))))))))))))))))))</f>
        <v>*0.92</v>
      </c>
      <c r="AC539" s="1" t="s">
        <v>3847</v>
      </c>
      <c r="AD539" s="57" t="s">
        <v>35</v>
      </c>
      <c r="AE539" s="1" t="n">
        <v>2035</v>
      </c>
      <c r="AF539" s="58" t="str">
        <f aca="false">"*"&amp;IF(AND(A539="EU",AE539=2035),0.93,IF(AND(A539="EU",AE539=2050),0.9,IF(AND(A539="USA",AE539=2035),0.92,IF(AND(A539="USA",AE539=2050),0.89,IF(AND(A539="Japan",AE539=2035),0.92,IF(AND(A539="Japan",AE539=2050),0.89,IF(AND(A539="Russia",AE539=2035),0.91,IF(AND(A539="Russia",AE539=2050),0.86,IF(AND(A539="China",AE539=2035),0.91,IF(AND(A539="China",AE539=2050),0.87,IF(AND(A539="India",AE539=2035),0.92,IF(AND(A539="India",AE539=2050),0.87,IF(AND(A539="Middle East",AE539=2035),0.89,IF(AND(A539="Middle East",AE539=2050),0.84,IF(AND(A539="Africa",AE539=2035),0.9,IF(AND(A539="Africa",AE539=2050),0.86,IF(AND(A539="Brazil",AE539=2035),0.93,IF(AND(A539="Brazil",AE539=2050),0.89,""))))))))))))))))))</f>
        <v>*0.93</v>
      </c>
      <c r="AG539" s="53" t="str">
        <f aca="false">AG538</f>
        <v>REZoning_Sol-Win</v>
      </c>
      <c r="AI539" s="1" t="s">
        <v>3847</v>
      </c>
      <c r="AJ539" s="57" t="s">
        <v>35</v>
      </c>
      <c r="AK539" s="1" t="n">
        <v>2050</v>
      </c>
      <c r="AL539" s="58" t="str">
        <f aca="false">"*"&amp;IF(AND(A539="EU",AK539=2035),0.93,IF(AND(A539="EU",AK539=2050),0.9,IF(AND(A539="USA",AK539=2035),0.92,IF(AND(A539="USA",AK539=2050),0.89,IF(AND(A539="Japan",AK539=2035),0.92,IF(AND(A539="Japan",AK539=2050),0.89,IF(AND(A539="Russia",AK539=2035),0.91,IF(AND(A539="Russia",AK539=2050),0.86,IF(AND(A539="China",AK539=2035),0.91,IF(AND(A539="China",AK539=2050),0.87,IF(AND(A539="India",AK539=2035),0.92,IF(AND(A539="India",AK539=2050),0.87,IF(AND(A539="Middle East",AK539=2035),0.89,IF(AND(A539="Middle East",AK539=2050),0.84,IF(AND(A539="Africa",AK539=2035),0.9,IF(AND(A539="Africa",AK539=2050),0.86,IF(AND(A539="Brazil",AK539=2035),0.93,IF(AND(A539="Brazil",AK539=2050),0.89,""))))))))))))))))))</f>
        <v>*0.89</v>
      </c>
      <c r="AM539" s="53" t="str">
        <f aca="false">AM538</f>
        <v>REZoning_Sol-Win</v>
      </c>
      <c r="AP539" s="0" t="s">
        <v>3847</v>
      </c>
      <c r="AQ539" s="38" t="s">
        <v>35</v>
      </c>
      <c r="AR539" s="38" t="n">
        <f aca="false">AR538</f>
        <v>2100</v>
      </c>
      <c r="AS539" s="38" t="s">
        <v>914</v>
      </c>
      <c r="AT539" s="38" t="s">
        <v>36</v>
      </c>
    </row>
    <row r="540" customFormat="false" ht="28.5" hidden="false" customHeight="true" outlineLevel="0" collapsed="false">
      <c r="A540" s="3" t="s">
        <v>61</v>
      </c>
      <c r="C540" s="0" t="s">
        <v>3848</v>
      </c>
      <c r="D540" s="50" t="s">
        <v>35</v>
      </c>
      <c r="E540" s="0" t="n">
        <v>2035</v>
      </c>
      <c r="F540" s="51" t="str">
        <f aca="false">"*"&amp;IF(AND(A540="EU",E540=2035),0.95,IF(AND(A540="EU",E540=2050),0.93,IF(AND(A540="USA",E540=2035),0.96,IF(AND(A540="USA",E540=2050),0.94,IF(AND(A540="Japan",E540=2035),0.94,IF(AND(A540="Japan",E540=2050),0.92,IF(AND(A540="Russia",E540=2035),0.95,IF(AND(A540="Russia",E540=2050),0.93,IF(AND(A540="China",E540=2035),0.94,IF(AND(A540="China",E540=2050),0.92,IF(AND(A540="India",E540=2035),0.95,IF(AND(A540="India",E540=2050),0.92,IF(AND(A540="Middle East",E540=2035),0.94,IF(AND(A540="Middle East",E540=2050),0.9,IF(AND(A540="Africa",E540=2035),0.94,IF(AND(A540="Africa",E540=2050),0.91,IF(AND(A540="Brazil",E540=2035),0.95,IF(AND(A540="Brazil",E540=2050),0.92,""))))))))))))))))))</f>
        <v>*0.95</v>
      </c>
      <c r="H540" s="0" t="s">
        <v>3848</v>
      </c>
      <c r="I540" s="50" t="s">
        <v>35</v>
      </c>
      <c r="J540" s="0" t="n">
        <v>2050</v>
      </c>
      <c r="K540" s="48" t="str">
        <f aca="false">"*"&amp;IF(AND(A540="EU",J540=2035),0.95,IF(AND(A540="EU",J540=2050),0.93,IF(AND(A540="USA",J540=2035),0.96,IF(AND(A540="USA",J540=2050),0.94,IF(AND(A540="Japan",J540=2035),0.94,IF(AND(A540="Japan",J540=2050),0.92,IF(AND(A540="Russia",J540=2035),0.95,IF(AND(A540="Russia",J540=2050),0.93,IF(AND(A540="China",J540=2035),0.94,IF(AND(A540="China",J540=2050),0.92,IF(AND(A540="India",J540=2035),0.95,IF(AND(A540="India",J540=2050),0.92,IF(AND(A540="Middle East",J540=2035),0.94,IF(AND(A540="Middle East",J540=2050),0.9,IF(AND(A540="Africa",J540=2035),0.94,IF(AND(A540="Africa",J540=2050),0.91,IF(AND(A540="Brazil",J540=2035),0.95,IF(AND(A540="Brazil",J540=2050),0.92,""))))))))))))))))))</f>
        <v>*0.92</v>
      </c>
      <c r="P540" s="41" t="s">
        <v>3848</v>
      </c>
      <c r="Q540" s="52" t="s">
        <v>35</v>
      </c>
      <c r="R540" s="41" t="n">
        <v>2035</v>
      </c>
      <c r="S540" s="53" t="str">
        <f aca="false">"*"&amp;IF(AND(A540="EU",R540=2035),0.95,IF(AND(A540="EU",R540=2050),0.93,IF(AND(A540="USA",R540=2035),0.96,IF(AND(A540="USA",R540=2050),0.93,IF(AND(A540="Japan",R540=2035),0.94,IF(AND(A540="Japan",R540=2050),0.92,IF(AND(A540="Russia",R540=2035),0.95,IF(AND(A540="Russia",R540=2050),0.91,IF(AND(A540="China",R540=2035),0.93,IF(AND(A540="China",R540=2050),0.92,IF(AND(A540="India",R540=2035),0.94,IF(AND(A540="India",R540=2050),0.91,IF(AND(A540="Middle East",R540=2035),0.92,IF(AND(A540="Middle East",R540=2050),0.89,IF(AND(A540="Africa",R540=2035),0.93,IF(AND(A540="Africa",R540=2050),0.9,IF(AND(A540="Brazil",R540=2035),0.95,IF(AND(A540="Brazil",R540=2050),0.92,""))))))))))))))))))</f>
        <v>*0.95</v>
      </c>
      <c r="U540" s="41" t="s">
        <v>3848</v>
      </c>
      <c r="V540" s="52" t="s">
        <v>35</v>
      </c>
      <c r="W540" s="41" t="n">
        <v>2050</v>
      </c>
      <c r="X540" s="53" t="str">
        <f aca="false">"*"&amp;IF(AND(A540="EU",W540=2035),0.95,IF(AND(A540="EU",W540=2050),0.93,IF(AND(A540="USA",W540=2035),0.96,IF(AND(A540="USA",W540=2050),0.93,IF(AND(A540="Japan",W540=2035),0.94,IF(AND(A540="Japan",W540=2050),0.92,IF(AND(A540="Russia",W540=2035),0.95,IF(AND(A540="Russia",W540=2050),0.91,IF(AND(A540="China",W540=2035),0.93,IF(AND(A540="China",W540=2050),0.92,IF(AND(A540="India",W540=2035),0.94,IF(AND(A540="India",W540=2050),0.91,IF(AND(A540="Middle East",W540=2035),0.92,IF(AND(A540="Middle East",W540=2050),0.89,IF(AND(A540="Africa",W540=2035),0.93,IF(AND(A540="Africa",W540=2050),0.9,IF(AND(A540="Brazil",W540=2035),0.95,IF(AND(A540="Brazil",W540=2050),0.92,""))))))))))))))))))</f>
        <v>*0.92</v>
      </c>
      <c r="AC540" s="1" t="s">
        <v>3848</v>
      </c>
      <c r="AD540" s="57" t="s">
        <v>35</v>
      </c>
      <c r="AE540" s="1" t="n">
        <v>2035</v>
      </c>
      <c r="AF540" s="58" t="str">
        <f aca="false">"*"&amp;IF(AND(A540="EU",AE540=2035),0.93,IF(AND(A540="EU",AE540=2050),0.9,IF(AND(A540="USA",AE540=2035),0.92,IF(AND(A540="USA",AE540=2050),0.89,IF(AND(A540="Japan",AE540=2035),0.92,IF(AND(A540="Japan",AE540=2050),0.89,IF(AND(A540="Russia",AE540=2035),0.91,IF(AND(A540="Russia",AE540=2050),0.86,IF(AND(A540="China",AE540=2035),0.91,IF(AND(A540="China",AE540=2050),0.87,IF(AND(A540="India",AE540=2035),0.92,IF(AND(A540="India",AE540=2050),0.87,IF(AND(A540="Middle East",AE540=2035),0.89,IF(AND(A540="Middle East",AE540=2050),0.84,IF(AND(A540="Africa",AE540=2035),0.9,IF(AND(A540="Africa",AE540=2050),0.86,IF(AND(A540="Brazil",AE540=2035),0.93,IF(AND(A540="Brazil",AE540=2050),0.89,""))))))))))))))))))</f>
        <v>*0.93</v>
      </c>
      <c r="AG540" s="53" t="str">
        <f aca="false">AG539</f>
        <v>REZoning_Sol-Win</v>
      </c>
      <c r="AI540" s="1" t="s">
        <v>3848</v>
      </c>
      <c r="AJ540" s="57" t="s">
        <v>35</v>
      </c>
      <c r="AK540" s="1" t="n">
        <v>2050</v>
      </c>
      <c r="AL540" s="58" t="str">
        <f aca="false">"*"&amp;IF(AND(A540="EU",AK540=2035),0.93,IF(AND(A540="EU",AK540=2050),0.9,IF(AND(A540="USA",AK540=2035),0.92,IF(AND(A540="USA",AK540=2050),0.89,IF(AND(A540="Japan",AK540=2035),0.92,IF(AND(A540="Japan",AK540=2050),0.89,IF(AND(A540="Russia",AK540=2035),0.91,IF(AND(A540="Russia",AK540=2050),0.86,IF(AND(A540="China",AK540=2035),0.91,IF(AND(A540="China",AK540=2050),0.87,IF(AND(A540="India",AK540=2035),0.92,IF(AND(A540="India",AK540=2050),0.87,IF(AND(A540="Middle East",AK540=2035),0.89,IF(AND(A540="Middle East",AK540=2050),0.84,IF(AND(A540="Africa",AK540=2035),0.9,IF(AND(A540="Africa",AK540=2050),0.86,IF(AND(A540="Brazil",AK540=2035),0.93,IF(AND(A540="Brazil",AK540=2050),0.89,""))))))))))))))))))</f>
        <v>*0.89</v>
      </c>
      <c r="AM540" s="53" t="str">
        <f aca="false">AM539</f>
        <v>REZoning_Sol-Win</v>
      </c>
      <c r="AP540" s="0" t="s">
        <v>3848</v>
      </c>
      <c r="AQ540" s="38" t="s">
        <v>35</v>
      </c>
      <c r="AR540" s="38" t="n">
        <f aca="false">AR539</f>
        <v>2100</v>
      </c>
      <c r="AS540" s="38" t="s">
        <v>914</v>
      </c>
      <c r="AT540" s="38" t="s">
        <v>36</v>
      </c>
    </row>
    <row r="541" customFormat="false" ht="28.5" hidden="false" customHeight="true" outlineLevel="0" collapsed="false">
      <c r="A541" s="3" t="s">
        <v>61</v>
      </c>
      <c r="C541" s="0" t="s">
        <v>3849</v>
      </c>
      <c r="D541" s="50" t="s">
        <v>35</v>
      </c>
      <c r="E541" s="0" t="n">
        <v>2035</v>
      </c>
      <c r="F541" s="51" t="str">
        <f aca="false">"*"&amp;IF(AND(A541="EU",E541=2035),0.95,IF(AND(A541="EU",E541=2050),0.93,IF(AND(A541="USA",E541=2035),0.96,IF(AND(A541="USA",E541=2050),0.94,IF(AND(A541="Japan",E541=2035),0.94,IF(AND(A541="Japan",E541=2050),0.92,IF(AND(A541="Russia",E541=2035),0.95,IF(AND(A541="Russia",E541=2050),0.93,IF(AND(A541="China",E541=2035),0.94,IF(AND(A541="China",E541=2050),0.92,IF(AND(A541="India",E541=2035),0.95,IF(AND(A541="India",E541=2050),0.92,IF(AND(A541="Middle East",E541=2035),0.94,IF(AND(A541="Middle East",E541=2050),0.9,IF(AND(A541="Africa",E541=2035),0.94,IF(AND(A541="Africa",E541=2050),0.91,IF(AND(A541="Brazil",E541=2035),0.95,IF(AND(A541="Brazil",E541=2050),0.92,""))))))))))))))))))</f>
        <v>*0.95</v>
      </c>
      <c r="H541" s="0" t="s">
        <v>3849</v>
      </c>
      <c r="I541" s="50" t="s">
        <v>35</v>
      </c>
      <c r="J541" s="0" t="n">
        <v>2050</v>
      </c>
      <c r="K541" s="48" t="str">
        <f aca="false">"*"&amp;IF(AND(A541="EU",J541=2035),0.95,IF(AND(A541="EU",J541=2050),0.93,IF(AND(A541="USA",J541=2035),0.96,IF(AND(A541="USA",J541=2050),0.94,IF(AND(A541="Japan",J541=2035),0.94,IF(AND(A541="Japan",J541=2050),0.92,IF(AND(A541="Russia",J541=2035),0.95,IF(AND(A541="Russia",J541=2050),0.93,IF(AND(A541="China",J541=2035),0.94,IF(AND(A541="China",J541=2050),0.92,IF(AND(A541="India",J541=2035),0.95,IF(AND(A541="India",J541=2050),0.92,IF(AND(A541="Middle East",J541=2035),0.94,IF(AND(A541="Middle East",J541=2050),0.9,IF(AND(A541="Africa",J541=2035),0.94,IF(AND(A541="Africa",J541=2050),0.91,IF(AND(A541="Brazil",J541=2035),0.95,IF(AND(A541="Brazil",J541=2050),0.92,""))))))))))))))))))</f>
        <v>*0.92</v>
      </c>
      <c r="P541" s="41" t="s">
        <v>3849</v>
      </c>
      <c r="Q541" s="52" t="s">
        <v>35</v>
      </c>
      <c r="R541" s="41" t="n">
        <v>2035</v>
      </c>
      <c r="S541" s="53" t="str">
        <f aca="false">"*"&amp;IF(AND(A541="EU",R541=2035),0.95,IF(AND(A541="EU",R541=2050),0.93,IF(AND(A541="USA",R541=2035),0.96,IF(AND(A541="USA",R541=2050),0.93,IF(AND(A541="Japan",R541=2035),0.94,IF(AND(A541="Japan",R541=2050),0.92,IF(AND(A541="Russia",R541=2035),0.95,IF(AND(A541="Russia",R541=2050),0.91,IF(AND(A541="China",R541=2035),0.93,IF(AND(A541="China",R541=2050),0.92,IF(AND(A541="India",R541=2035),0.94,IF(AND(A541="India",R541=2050),0.91,IF(AND(A541="Middle East",R541=2035),0.92,IF(AND(A541="Middle East",R541=2050),0.89,IF(AND(A541="Africa",R541=2035),0.93,IF(AND(A541="Africa",R541=2050),0.9,IF(AND(A541="Brazil",R541=2035),0.95,IF(AND(A541="Brazil",R541=2050),0.92,""))))))))))))))))))</f>
        <v>*0.95</v>
      </c>
      <c r="U541" s="41" t="s">
        <v>3849</v>
      </c>
      <c r="V541" s="52" t="s">
        <v>35</v>
      </c>
      <c r="W541" s="41" t="n">
        <v>2050</v>
      </c>
      <c r="X541" s="53" t="str">
        <f aca="false">"*"&amp;IF(AND(A541="EU",W541=2035),0.95,IF(AND(A541="EU",W541=2050),0.93,IF(AND(A541="USA",W541=2035),0.96,IF(AND(A541="USA",W541=2050),0.93,IF(AND(A541="Japan",W541=2035),0.94,IF(AND(A541="Japan",W541=2050),0.92,IF(AND(A541="Russia",W541=2035),0.95,IF(AND(A541="Russia",W541=2050),0.91,IF(AND(A541="China",W541=2035),0.93,IF(AND(A541="China",W541=2050),0.92,IF(AND(A541="India",W541=2035),0.94,IF(AND(A541="India",W541=2050),0.91,IF(AND(A541="Middle East",W541=2035),0.92,IF(AND(A541="Middle East",W541=2050),0.89,IF(AND(A541="Africa",W541=2035),0.93,IF(AND(A541="Africa",W541=2050),0.9,IF(AND(A541="Brazil",W541=2035),0.95,IF(AND(A541="Brazil",W541=2050),0.92,""))))))))))))))))))</f>
        <v>*0.92</v>
      </c>
      <c r="AC541" s="1" t="s">
        <v>3849</v>
      </c>
      <c r="AD541" s="57" t="s">
        <v>35</v>
      </c>
      <c r="AE541" s="1" t="n">
        <v>2035</v>
      </c>
      <c r="AF541" s="58" t="str">
        <f aca="false">"*"&amp;IF(AND(A541="EU",AE541=2035),0.93,IF(AND(A541="EU",AE541=2050),0.9,IF(AND(A541="USA",AE541=2035),0.92,IF(AND(A541="USA",AE541=2050),0.89,IF(AND(A541="Japan",AE541=2035),0.92,IF(AND(A541="Japan",AE541=2050),0.89,IF(AND(A541="Russia",AE541=2035),0.91,IF(AND(A541="Russia",AE541=2050),0.86,IF(AND(A541="China",AE541=2035),0.91,IF(AND(A541="China",AE541=2050),0.87,IF(AND(A541="India",AE541=2035),0.92,IF(AND(A541="India",AE541=2050),0.87,IF(AND(A541="Middle East",AE541=2035),0.89,IF(AND(A541="Middle East",AE541=2050),0.84,IF(AND(A541="Africa",AE541=2035),0.9,IF(AND(A541="Africa",AE541=2050),0.86,IF(AND(A541="Brazil",AE541=2035),0.93,IF(AND(A541="Brazil",AE541=2050),0.89,""))))))))))))))))))</f>
        <v>*0.93</v>
      </c>
      <c r="AG541" s="53" t="str">
        <f aca="false">AG540</f>
        <v>REZoning_Sol-Win</v>
      </c>
      <c r="AI541" s="1" t="s">
        <v>3849</v>
      </c>
      <c r="AJ541" s="57" t="s">
        <v>35</v>
      </c>
      <c r="AK541" s="1" t="n">
        <v>2050</v>
      </c>
      <c r="AL541" s="58" t="str">
        <f aca="false">"*"&amp;IF(AND(A541="EU",AK541=2035),0.93,IF(AND(A541="EU",AK541=2050),0.9,IF(AND(A541="USA",AK541=2035),0.92,IF(AND(A541="USA",AK541=2050),0.89,IF(AND(A541="Japan",AK541=2035),0.92,IF(AND(A541="Japan",AK541=2050),0.89,IF(AND(A541="Russia",AK541=2035),0.91,IF(AND(A541="Russia",AK541=2050),0.86,IF(AND(A541="China",AK541=2035),0.91,IF(AND(A541="China",AK541=2050),0.87,IF(AND(A541="India",AK541=2035),0.92,IF(AND(A541="India",AK541=2050),0.87,IF(AND(A541="Middle East",AK541=2035),0.89,IF(AND(A541="Middle East",AK541=2050),0.84,IF(AND(A541="Africa",AK541=2035),0.9,IF(AND(A541="Africa",AK541=2050),0.86,IF(AND(A541="Brazil",AK541=2035),0.93,IF(AND(A541="Brazil",AK541=2050),0.89,""))))))))))))))))))</f>
        <v>*0.89</v>
      </c>
      <c r="AM541" s="53" t="str">
        <f aca="false">AM540</f>
        <v>REZoning_Sol-Win</v>
      </c>
      <c r="AP541" s="0" t="s">
        <v>3849</v>
      </c>
      <c r="AQ541" s="38" t="s">
        <v>35</v>
      </c>
      <c r="AR541" s="38" t="n">
        <f aca="false">AR540</f>
        <v>2100</v>
      </c>
      <c r="AS541" s="38" t="s">
        <v>914</v>
      </c>
      <c r="AT541" s="38" t="s">
        <v>36</v>
      </c>
    </row>
    <row r="542" customFormat="false" ht="28.5" hidden="false" customHeight="true" outlineLevel="0" collapsed="false">
      <c r="A542" s="3" t="s">
        <v>61</v>
      </c>
      <c r="C542" s="0" t="s">
        <v>3850</v>
      </c>
      <c r="D542" s="50" t="s">
        <v>35</v>
      </c>
      <c r="E542" s="0" t="n">
        <v>2035</v>
      </c>
      <c r="F542" s="51" t="str">
        <f aca="false">"*"&amp;IF(AND(A542="EU",E542=2035),0.95,IF(AND(A542="EU",E542=2050),0.93,IF(AND(A542="USA",E542=2035),0.96,IF(AND(A542="USA",E542=2050),0.94,IF(AND(A542="Japan",E542=2035),0.94,IF(AND(A542="Japan",E542=2050),0.92,IF(AND(A542="Russia",E542=2035),0.95,IF(AND(A542="Russia",E542=2050),0.93,IF(AND(A542="China",E542=2035),0.94,IF(AND(A542="China",E542=2050),0.92,IF(AND(A542="India",E542=2035),0.95,IF(AND(A542="India",E542=2050),0.92,IF(AND(A542="Middle East",E542=2035),0.94,IF(AND(A542="Middle East",E542=2050),0.9,IF(AND(A542="Africa",E542=2035),0.94,IF(AND(A542="Africa",E542=2050),0.91,IF(AND(A542="Brazil",E542=2035),0.95,IF(AND(A542="Brazil",E542=2050),0.92,""))))))))))))))))))</f>
        <v>*0.95</v>
      </c>
      <c r="H542" s="0" t="s">
        <v>3850</v>
      </c>
      <c r="I542" s="50" t="s">
        <v>35</v>
      </c>
      <c r="J542" s="0" t="n">
        <v>2050</v>
      </c>
      <c r="K542" s="48" t="str">
        <f aca="false">"*"&amp;IF(AND(A542="EU",J542=2035),0.95,IF(AND(A542="EU",J542=2050),0.93,IF(AND(A542="USA",J542=2035),0.96,IF(AND(A542="USA",J542=2050),0.94,IF(AND(A542="Japan",J542=2035),0.94,IF(AND(A542="Japan",J542=2050),0.92,IF(AND(A542="Russia",J542=2035),0.95,IF(AND(A542="Russia",J542=2050),0.93,IF(AND(A542="China",J542=2035),0.94,IF(AND(A542="China",J542=2050),0.92,IF(AND(A542="India",J542=2035),0.95,IF(AND(A542="India",J542=2050),0.92,IF(AND(A542="Middle East",J542=2035),0.94,IF(AND(A542="Middle East",J542=2050),0.9,IF(AND(A542="Africa",J542=2035),0.94,IF(AND(A542="Africa",J542=2050),0.91,IF(AND(A542="Brazil",J542=2035),0.95,IF(AND(A542="Brazil",J542=2050),0.92,""))))))))))))))))))</f>
        <v>*0.92</v>
      </c>
      <c r="P542" s="41" t="s">
        <v>3850</v>
      </c>
      <c r="Q542" s="52" t="s">
        <v>35</v>
      </c>
      <c r="R542" s="41" t="n">
        <v>2035</v>
      </c>
      <c r="S542" s="53" t="str">
        <f aca="false">"*"&amp;IF(AND(A542="EU",R542=2035),0.95,IF(AND(A542="EU",R542=2050),0.93,IF(AND(A542="USA",R542=2035),0.96,IF(AND(A542="USA",R542=2050),0.93,IF(AND(A542="Japan",R542=2035),0.94,IF(AND(A542="Japan",R542=2050),0.92,IF(AND(A542="Russia",R542=2035),0.95,IF(AND(A542="Russia",R542=2050),0.91,IF(AND(A542="China",R542=2035),0.93,IF(AND(A542="China",R542=2050),0.92,IF(AND(A542="India",R542=2035),0.94,IF(AND(A542="India",R542=2050),0.91,IF(AND(A542="Middle East",R542=2035),0.92,IF(AND(A542="Middle East",R542=2050),0.89,IF(AND(A542="Africa",R542=2035),0.93,IF(AND(A542="Africa",R542=2050),0.9,IF(AND(A542="Brazil",R542=2035),0.95,IF(AND(A542="Brazil",R542=2050),0.92,""))))))))))))))))))</f>
        <v>*0.95</v>
      </c>
      <c r="U542" s="41" t="s">
        <v>3850</v>
      </c>
      <c r="V542" s="52" t="s">
        <v>35</v>
      </c>
      <c r="W542" s="41" t="n">
        <v>2050</v>
      </c>
      <c r="X542" s="53" t="str">
        <f aca="false">"*"&amp;IF(AND(A542="EU",W542=2035),0.95,IF(AND(A542="EU",W542=2050),0.93,IF(AND(A542="USA",W542=2035),0.96,IF(AND(A542="USA",W542=2050),0.93,IF(AND(A542="Japan",W542=2035),0.94,IF(AND(A542="Japan",W542=2050),0.92,IF(AND(A542="Russia",W542=2035),0.95,IF(AND(A542="Russia",W542=2050),0.91,IF(AND(A542="China",W542=2035),0.93,IF(AND(A542="China",W542=2050),0.92,IF(AND(A542="India",W542=2035),0.94,IF(AND(A542="India",W542=2050),0.91,IF(AND(A542="Middle East",W542=2035),0.92,IF(AND(A542="Middle East",W542=2050),0.89,IF(AND(A542="Africa",W542=2035),0.93,IF(AND(A542="Africa",W542=2050),0.9,IF(AND(A542="Brazil",W542=2035),0.95,IF(AND(A542="Brazil",W542=2050),0.92,""))))))))))))))))))</f>
        <v>*0.92</v>
      </c>
      <c r="AC542" s="1" t="s">
        <v>3850</v>
      </c>
      <c r="AD542" s="57" t="s">
        <v>35</v>
      </c>
      <c r="AE542" s="1" t="n">
        <v>2035</v>
      </c>
      <c r="AF542" s="58" t="str">
        <f aca="false">"*"&amp;IF(AND(A542="EU",AE542=2035),0.93,IF(AND(A542="EU",AE542=2050),0.9,IF(AND(A542="USA",AE542=2035),0.92,IF(AND(A542="USA",AE542=2050),0.89,IF(AND(A542="Japan",AE542=2035),0.92,IF(AND(A542="Japan",AE542=2050),0.89,IF(AND(A542="Russia",AE542=2035),0.91,IF(AND(A542="Russia",AE542=2050),0.86,IF(AND(A542="China",AE542=2035),0.91,IF(AND(A542="China",AE542=2050),0.87,IF(AND(A542="India",AE542=2035),0.92,IF(AND(A542="India",AE542=2050),0.87,IF(AND(A542="Middle East",AE542=2035),0.89,IF(AND(A542="Middle East",AE542=2050),0.84,IF(AND(A542="Africa",AE542=2035),0.9,IF(AND(A542="Africa",AE542=2050),0.86,IF(AND(A542="Brazil",AE542=2035),0.93,IF(AND(A542="Brazil",AE542=2050),0.89,""))))))))))))))))))</f>
        <v>*0.93</v>
      </c>
      <c r="AG542" s="53" t="str">
        <f aca="false">AG541</f>
        <v>REZoning_Sol-Win</v>
      </c>
      <c r="AI542" s="1" t="s">
        <v>3850</v>
      </c>
      <c r="AJ542" s="57" t="s">
        <v>35</v>
      </c>
      <c r="AK542" s="1" t="n">
        <v>2050</v>
      </c>
      <c r="AL542" s="58" t="str">
        <f aca="false">"*"&amp;IF(AND(A542="EU",AK542=2035),0.93,IF(AND(A542="EU",AK542=2050),0.9,IF(AND(A542="USA",AK542=2035),0.92,IF(AND(A542="USA",AK542=2050),0.89,IF(AND(A542="Japan",AK542=2035),0.92,IF(AND(A542="Japan",AK542=2050),0.89,IF(AND(A542="Russia",AK542=2035),0.91,IF(AND(A542="Russia",AK542=2050),0.86,IF(AND(A542="China",AK542=2035),0.91,IF(AND(A542="China",AK542=2050),0.87,IF(AND(A542="India",AK542=2035),0.92,IF(AND(A542="India",AK542=2050),0.87,IF(AND(A542="Middle East",AK542=2035),0.89,IF(AND(A542="Middle East",AK542=2050),0.84,IF(AND(A542="Africa",AK542=2035),0.9,IF(AND(A542="Africa",AK542=2050),0.86,IF(AND(A542="Brazil",AK542=2035),0.93,IF(AND(A542="Brazil",AK542=2050),0.89,""))))))))))))))))))</f>
        <v>*0.89</v>
      </c>
      <c r="AM542" s="53" t="str">
        <f aca="false">AM541</f>
        <v>REZoning_Sol-Win</v>
      </c>
      <c r="AP542" s="0" t="s">
        <v>3850</v>
      </c>
      <c r="AQ542" s="38" t="s">
        <v>35</v>
      </c>
      <c r="AR542" s="38" t="n">
        <f aca="false">AR541</f>
        <v>2100</v>
      </c>
      <c r="AS542" s="38" t="s">
        <v>914</v>
      </c>
      <c r="AT542" s="38" t="s">
        <v>36</v>
      </c>
    </row>
    <row r="543" customFormat="false" ht="28.5" hidden="false" customHeight="true" outlineLevel="0" collapsed="false">
      <c r="A543" s="3" t="s">
        <v>61</v>
      </c>
      <c r="C543" s="0" t="s">
        <v>3851</v>
      </c>
      <c r="D543" s="50" t="s">
        <v>35</v>
      </c>
      <c r="E543" s="0" t="n">
        <v>2035</v>
      </c>
      <c r="F543" s="51" t="str">
        <f aca="false">"*"&amp;IF(AND(A543="EU",E543=2035),0.95,IF(AND(A543="EU",E543=2050),0.93,IF(AND(A543="USA",E543=2035),0.96,IF(AND(A543="USA",E543=2050),0.94,IF(AND(A543="Japan",E543=2035),0.94,IF(AND(A543="Japan",E543=2050),0.92,IF(AND(A543="Russia",E543=2035),0.95,IF(AND(A543="Russia",E543=2050),0.93,IF(AND(A543="China",E543=2035),0.94,IF(AND(A543="China",E543=2050),0.92,IF(AND(A543="India",E543=2035),0.95,IF(AND(A543="India",E543=2050),0.92,IF(AND(A543="Middle East",E543=2035),0.94,IF(AND(A543="Middle East",E543=2050),0.9,IF(AND(A543="Africa",E543=2035),0.94,IF(AND(A543="Africa",E543=2050),0.91,IF(AND(A543="Brazil",E543=2035),0.95,IF(AND(A543="Brazil",E543=2050),0.92,""))))))))))))))))))</f>
        <v>*0.95</v>
      </c>
      <c r="H543" s="0" t="s">
        <v>3851</v>
      </c>
      <c r="I543" s="50" t="s">
        <v>35</v>
      </c>
      <c r="J543" s="0" t="n">
        <v>2050</v>
      </c>
      <c r="K543" s="48" t="str">
        <f aca="false">"*"&amp;IF(AND(A543="EU",J543=2035),0.95,IF(AND(A543="EU",J543=2050),0.93,IF(AND(A543="USA",J543=2035),0.96,IF(AND(A543="USA",J543=2050),0.94,IF(AND(A543="Japan",J543=2035),0.94,IF(AND(A543="Japan",J543=2050),0.92,IF(AND(A543="Russia",J543=2035),0.95,IF(AND(A543="Russia",J543=2050),0.93,IF(AND(A543="China",J543=2035),0.94,IF(AND(A543="China",J543=2050),0.92,IF(AND(A543="India",J543=2035),0.95,IF(AND(A543="India",J543=2050),0.92,IF(AND(A543="Middle East",J543=2035),0.94,IF(AND(A543="Middle East",J543=2050),0.9,IF(AND(A543="Africa",J543=2035),0.94,IF(AND(A543="Africa",J543=2050),0.91,IF(AND(A543="Brazil",J543=2035),0.95,IF(AND(A543="Brazil",J543=2050),0.92,""))))))))))))))))))</f>
        <v>*0.92</v>
      </c>
      <c r="P543" s="41" t="s">
        <v>3851</v>
      </c>
      <c r="Q543" s="52" t="s">
        <v>35</v>
      </c>
      <c r="R543" s="41" t="n">
        <v>2035</v>
      </c>
      <c r="S543" s="53" t="str">
        <f aca="false">"*"&amp;IF(AND(A543="EU",R543=2035),0.95,IF(AND(A543="EU",R543=2050),0.93,IF(AND(A543="USA",R543=2035),0.96,IF(AND(A543="USA",R543=2050),0.93,IF(AND(A543="Japan",R543=2035),0.94,IF(AND(A543="Japan",R543=2050),0.92,IF(AND(A543="Russia",R543=2035),0.95,IF(AND(A543="Russia",R543=2050),0.91,IF(AND(A543="China",R543=2035),0.93,IF(AND(A543="China",R543=2050),0.92,IF(AND(A543="India",R543=2035),0.94,IF(AND(A543="India",R543=2050),0.91,IF(AND(A543="Middle East",R543=2035),0.92,IF(AND(A543="Middle East",R543=2050),0.89,IF(AND(A543="Africa",R543=2035),0.93,IF(AND(A543="Africa",R543=2050),0.9,IF(AND(A543="Brazil",R543=2035),0.95,IF(AND(A543="Brazil",R543=2050),0.92,""))))))))))))))))))</f>
        <v>*0.95</v>
      </c>
      <c r="U543" s="41" t="s">
        <v>3851</v>
      </c>
      <c r="V543" s="52" t="s">
        <v>35</v>
      </c>
      <c r="W543" s="41" t="n">
        <v>2050</v>
      </c>
      <c r="X543" s="53" t="str">
        <f aca="false">"*"&amp;IF(AND(A543="EU",W543=2035),0.95,IF(AND(A543="EU",W543=2050),0.93,IF(AND(A543="USA",W543=2035),0.96,IF(AND(A543="USA",W543=2050),0.93,IF(AND(A543="Japan",W543=2035),0.94,IF(AND(A543="Japan",W543=2050),0.92,IF(AND(A543="Russia",W543=2035),0.95,IF(AND(A543="Russia",W543=2050),0.91,IF(AND(A543="China",W543=2035),0.93,IF(AND(A543="China",W543=2050),0.92,IF(AND(A543="India",W543=2035),0.94,IF(AND(A543="India",W543=2050),0.91,IF(AND(A543="Middle East",W543=2035),0.92,IF(AND(A543="Middle East",W543=2050),0.89,IF(AND(A543="Africa",W543=2035),0.93,IF(AND(A543="Africa",W543=2050),0.9,IF(AND(A543="Brazil",W543=2035),0.95,IF(AND(A543="Brazil",W543=2050),0.92,""))))))))))))))))))</f>
        <v>*0.92</v>
      </c>
      <c r="AC543" s="1" t="s">
        <v>3851</v>
      </c>
      <c r="AD543" s="57" t="s">
        <v>35</v>
      </c>
      <c r="AE543" s="1" t="n">
        <v>2035</v>
      </c>
      <c r="AF543" s="58" t="str">
        <f aca="false">"*"&amp;IF(AND(A543="EU",AE543=2035),0.93,IF(AND(A543="EU",AE543=2050),0.9,IF(AND(A543="USA",AE543=2035),0.92,IF(AND(A543="USA",AE543=2050),0.89,IF(AND(A543="Japan",AE543=2035),0.92,IF(AND(A543="Japan",AE543=2050),0.89,IF(AND(A543="Russia",AE543=2035),0.91,IF(AND(A543="Russia",AE543=2050),0.86,IF(AND(A543="China",AE543=2035),0.91,IF(AND(A543="China",AE543=2050),0.87,IF(AND(A543="India",AE543=2035),0.92,IF(AND(A543="India",AE543=2050),0.87,IF(AND(A543="Middle East",AE543=2035),0.89,IF(AND(A543="Middle East",AE543=2050),0.84,IF(AND(A543="Africa",AE543=2035),0.9,IF(AND(A543="Africa",AE543=2050),0.86,IF(AND(A543="Brazil",AE543=2035),0.93,IF(AND(A543="Brazil",AE543=2050),0.89,""))))))))))))))))))</f>
        <v>*0.93</v>
      </c>
      <c r="AG543" s="53" t="str">
        <f aca="false">AG542</f>
        <v>REZoning_Sol-Win</v>
      </c>
      <c r="AI543" s="1" t="s">
        <v>3851</v>
      </c>
      <c r="AJ543" s="57" t="s">
        <v>35</v>
      </c>
      <c r="AK543" s="1" t="n">
        <v>2050</v>
      </c>
      <c r="AL543" s="58" t="str">
        <f aca="false">"*"&amp;IF(AND(A543="EU",AK543=2035),0.93,IF(AND(A543="EU",AK543=2050),0.9,IF(AND(A543="USA",AK543=2035),0.92,IF(AND(A543="USA",AK543=2050),0.89,IF(AND(A543="Japan",AK543=2035),0.92,IF(AND(A543="Japan",AK543=2050),0.89,IF(AND(A543="Russia",AK543=2035),0.91,IF(AND(A543="Russia",AK543=2050),0.86,IF(AND(A543="China",AK543=2035),0.91,IF(AND(A543="China",AK543=2050),0.87,IF(AND(A543="India",AK543=2035),0.92,IF(AND(A543="India",AK543=2050),0.87,IF(AND(A543="Middle East",AK543=2035),0.89,IF(AND(A543="Middle East",AK543=2050),0.84,IF(AND(A543="Africa",AK543=2035),0.9,IF(AND(A543="Africa",AK543=2050),0.86,IF(AND(A543="Brazil",AK543=2035),0.93,IF(AND(A543="Brazil",AK543=2050),0.89,""))))))))))))))))))</f>
        <v>*0.89</v>
      </c>
      <c r="AM543" s="53" t="str">
        <f aca="false">AM542</f>
        <v>REZoning_Sol-Win</v>
      </c>
      <c r="AP543" s="0" t="s">
        <v>3851</v>
      </c>
      <c r="AQ543" s="38" t="s">
        <v>35</v>
      </c>
      <c r="AR543" s="38" t="n">
        <f aca="false">AR542</f>
        <v>2100</v>
      </c>
      <c r="AS543" s="38" t="s">
        <v>914</v>
      </c>
      <c r="AT543" s="38" t="s">
        <v>36</v>
      </c>
    </row>
    <row r="544" customFormat="false" ht="28.5" hidden="false" customHeight="true" outlineLevel="0" collapsed="false">
      <c r="A544" s="3" t="s">
        <v>61</v>
      </c>
      <c r="C544" s="0" t="s">
        <v>3852</v>
      </c>
      <c r="D544" s="50" t="s">
        <v>35</v>
      </c>
      <c r="E544" s="0" t="n">
        <v>2035</v>
      </c>
      <c r="F544" s="51" t="str">
        <f aca="false">"*"&amp;IF(AND(A544="EU",E544=2035),0.95,IF(AND(A544="EU",E544=2050),0.93,IF(AND(A544="USA",E544=2035),0.96,IF(AND(A544="USA",E544=2050),0.94,IF(AND(A544="Japan",E544=2035),0.94,IF(AND(A544="Japan",E544=2050),0.92,IF(AND(A544="Russia",E544=2035),0.95,IF(AND(A544="Russia",E544=2050),0.93,IF(AND(A544="China",E544=2035),0.94,IF(AND(A544="China",E544=2050),0.92,IF(AND(A544="India",E544=2035),0.95,IF(AND(A544="India",E544=2050),0.92,IF(AND(A544="Middle East",E544=2035),0.94,IF(AND(A544="Middle East",E544=2050),0.9,IF(AND(A544="Africa",E544=2035),0.94,IF(AND(A544="Africa",E544=2050),0.91,IF(AND(A544="Brazil",E544=2035),0.95,IF(AND(A544="Brazil",E544=2050),0.92,""))))))))))))))))))</f>
        <v>*0.95</v>
      </c>
      <c r="H544" s="0" t="s">
        <v>3852</v>
      </c>
      <c r="I544" s="50" t="s">
        <v>35</v>
      </c>
      <c r="J544" s="0" t="n">
        <v>2050</v>
      </c>
      <c r="K544" s="48" t="str">
        <f aca="false">"*"&amp;IF(AND(A544="EU",J544=2035),0.95,IF(AND(A544="EU",J544=2050),0.93,IF(AND(A544="USA",J544=2035),0.96,IF(AND(A544="USA",J544=2050),0.94,IF(AND(A544="Japan",J544=2035),0.94,IF(AND(A544="Japan",J544=2050),0.92,IF(AND(A544="Russia",J544=2035),0.95,IF(AND(A544="Russia",J544=2050),0.93,IF(AND(A544="China",J544=2035),0.94,IF(AND(A544="China",J544=2050),0.92,IF(AND(A544="India",J544=2035),0.95,IF(AND(A544="India",J544=2050),0.92,IF(AND(A544="Middle East",J544=2035),0.94,IF(AND(A544="Middle East",J544=2050),0.9,IF(AND(A544="Africa",J544=2035),0.94,IF(AND(A544="Africa",J544=2050),0.91,IF(AND(A544="Brazil",J544=2035),0.95,IF(AND(A544="Brazil",J544=2050),0.92,""))))))))))))))))))</f>
        <v>*0.92</v>
      </c>
      <c r="P544" s="41" t="s">
        <v>3852</v>
      </c>
      <c r="Q544" s="52" t="s">
        <v>35</v>
      </c>
      <c r="R544" s="41" t="n">
        <v>2035</v>
      </c>
      <c r="S544" s="53" t="str">
        <f aca="false">"*"&amp;IF(AND(A544="EU",R544=2035),0.95,IF(AND(A544="EU",R544=2050),0.93,IF(AND(A544="USA",R544=2035),0.96,IF(AND(A544="USA",R544=2050),0.93,IF(AND(A544="Japan",R544=2035),0.94,IF(AND(A544="Japan",R544=2050),0.92,IF(AND(A544="Russia",R544=2035),0.95,IF(AND(A544="Russia",R544=2050),0.91,IF(AND(A544="China",R544=2035),0.93,IF(AND(A544="China",R544=2050),0.92,IF(AND(A544="India",R544=2035),0.94,IF(AND(A544="India",R544=2050),0.91,IF(AND(A544="Middle East",R544=2035),0.92,IF(AND(A544="Middle East",R544=2050),0.89,IF(AND(A544="Africa",R544=2035),0.93,IF(AND(A544="Africa",R544=2050),0.9,IF(AND(A544="Brazil",R544=2035),0.95,IF(AND(A544="Brazil",R544=2050),0.92,""))))))))))))))))))</f>
        <v>*0.95</v>
      </c>
      <c r="U544" s="41" t="s">
        <v>3852</v>
      </c>
      <c r="V544" s="52" t="s">
        <v>35</v>
      </c>
      <c r="W544" s="41" t="n">
        <v>2050</v>
      </c>
      <c r="X544" s="53" t="str">
        <f aca="false">"*"&amp;IF(AND(A544="EU",W544=2035),0.95,IF(AND(A544="EU",W544=2050),0.93,IF(AND(A544="USA",W544=2035),0.96,IF(AND(A544="USA",W544=2050),0.93,IF(AND(A544="Japan",W544=2035),0.94,IF(AND(A544="Japan",W544=2050),0.92,IF(AND(A544="Russia",W544=2035),0.95,IF(AND(A544="Russia",W544=2050),0.91,IF(AND(A544="China",W544=2035),0.93,IF(AND(A544="China",W544=2050),0.92,IF(AND(A544="India",W544=2035),0.94,IF(AND(A544="India",W544=2050),0.91,IF(AND(A544="Middle East",W544=2035),0.92,IF(AND(A544="Middle East",W544=2050),0.89,IF(AND(A544="Africa",W544=2035),0.93,IF(AND(A544="Africa",W544=2050),0.9,IF(AND(A544="Brazil",W544=2035),0.95,IF(AND(A544="Brazil",W544=2050),0.92,""))))))))))))))))))</f>
        <v>*0.92</v>
      </c>
      <c r="AC544" s="1" t="s">
        <v>3852</v>
      </c>
      <c r="AD544" s="57" t="s">
        <v>35</v>
      </c>
      <c r="AE544" s="1" t="n">
        <v>2035</v>
      </c>
      <c r="AF544" s="58" t="str">
        <f aca="false">"*"&amp;IF(AND(A544="EU",AE544=2035),0.93,IF(AND(A544="EU",AE544=2050),0.9,IF(AND(A544="USA",AE544=2035),0.92,IF(AND(A544="USA",AE544=2050),0.89,IF(AND(A544="Japan",AE544=2035),0.92,IF(AND(A544="Japan",AE544=2050),0.89,IF(AND(A544="Russia",AE544=2035),0.91,IF(AND(A544="Russia",AE544=2050),0.86,IF(AND(A544="China",AE544=2035),0.91,IF(AND(A544="China",AE544=2050),0.87,IF(AND(A544="India",AE544=2035),0.92,IF(AND(A544="India",AE544=2050),0.87,IF(AND(A544="Middle East",AE544=2035),0.89,IF(AND(A544="Middle East",AE544=2050),0.84,IF(AND(A544="Africa",AE544=2035),0.9,IF(AND(A544="Africa",AE544=2050),0.86,IF(AND(A544="Brazil",AE544=2035),0.93,IF(AND(A544="Brazil",AE544=2050),0.89,""))))))))))))))))))</f>
        <v>*0.93</v>
      </c>
      <c r="AG544" s="53" t="str">
        <f aca="false">AG543</f>
        <v>REZoning_Sol-Win</v>
      </c>
      <c r="AI544" s="1" t="s">
        <v>3852</v>
      </c>
      <c r="AJ544" s="57" t="s">
        <v>35</v>
      </c>
      <c r="AK544" s="1" t="n">
        <v>2050</v>
      </c>
      <c r="AL544" s="58" t="str">
        <f aca="false">"*"&amp;IF(AND(A544="EU",AK544=2035),0.93,IF(AND(A544="EU",AK544=2050),0.9,IF(AND(A544="USA",AK544=2035),0.92,IF(AND(A544="USA",AK544=2050),0.89,IF(AND(A544="Japan",AK544=2035),0.92,IF(AND(A544="Japan",AK544=2050),0.89,IF(AND(A544="Russia",AK544=2035),0.91,IF(AND(A544="Russia",AK544=2050),0.86,IF(AND(A544="China",AK544=2035),0.91,IF(AND(A544="China",AK544=2050),0.87,IF(AND(A544="India",AK544=2035),0.92,IF(AND(A544="India",AK544=2050),0.87,IF(AND(A544="Middle East",AK544=2035),0.89,IF(AND(A544="Middle East",AK544=2050),0.84,IF(AND(A544="Africa",AK544=2035),0.9,IF(AND(A544="Africa",AK544=2050),0.86,IF(AND(A544="Brazil",AK544=2035),0.93,IF(AND(A544="Brazil",AK544=2050),0.89,""))))))))))))))))))</f>
        <v>*0.89</v>
      </c>
      <c r="AM544" s="53" t="str">
        <f aca="false">AM543</f>
        <v>REZoning_Sol-Win</v>
      </c>
      <c r="AP544" s="0" t="s">
        <v>3852</v>
      </c>
      <c r="AQ544" s="38" t="s">
        <v>35</v>
      </c>
      <c r="AR544" s="38" t="n">
        <f aca="false">AR543</f>
        <v>2100</v>
      </c>
      <c r="AS544" s="38" t="s">
        <v>914</v>
      </c>
      <c r="AT544" s="38" t="s">
        <v>36</v>
      </c>
    </row>
    <row r="545" customFormat="false" ht="28.5" hidden="false" customHeight="true" outlineLevel="0" collapsed="false">
      <c r="A545" s="3" t="s">
        <v>61</v>
      </c>
      <c r="C545" s="0" t="s">
        <v>3853</v>
      </c>
      <c r="D545" s="50" t="s">
        <v>35</v>
      </c>
      <c r="E545" s="0" t="n">
        <v>2035</v>
      </c>
      <c r="F545" s="51" t="str">
        <f aca="false">"*"&amp;IF(AND(A545="EU",E545=2035),0.95,IF(AND(A545="EU",E545=2050),0.93,IF(AND(A545="USA",E545=2035),0.96,IF(AND(A545="USA",E545=2050),0.94,IF(AND(A545="Japan",E545=2035),0.94,IF(AND(A545="Japan",E545=2050),0.92,IF(AND(A545="Russia",E545=2035),0.95,IF(AND(A545="Russia",E545=2050),0.93,IF(AND(A545="China",E545=2035),0.94,IF(AND(A545="China",E545=2050),0.92,IF(AND(A545="India",E545=2035),0.95,IF(AND(A545="India",E545=2050),0.92,IF(AND(A545="Middle East",E545=2035),0.94,IF(AND(A545="Middle East",E545=2050),0.9,IF(AND(A545="Africa",E545=2035),0.94,IF(AND(A545="Africa",E545=2050),0.91,IF(AND(A545="Brazil",E545=2035),0.95,IF(AND(A545="Brazil",E545=2050),0.92,""))))))))))))))))))</f>
        <v>*0.95</v>
      </c>
      <c r="H545" s="0" t="s">
        <v>3853</v>
      </c>
      <c r="I545" s="50" t="s">
        <v>35</v>
      </c>
      <c r="J545" s="0" t="n">
        <v>2050</v>
      </c>
      <c r="K545" s="48" t="str">
        <f aca="false">"*"&amp;IF(AND(A545="EU",J545=2035),0.95,IF(AND(A545="EU",J545=2050),0.93,IF(AND(A545="USA",J545=2035),0.96,IF(AND(A545="USA",J545=2050),0.94,IF(AND(A545="Japan",J545=2035),0.94,IF(AND(A545="Japan",J545=2050),0.92,IF(AND(A545="Russia",J545=2035),0.95,IF(AND(A545="Russia",J545=2050),0.93,IF(AND(A545="China",J545=2035),0.94,IF(AND(A545="China",J545=2050),0.92,IF(AND(A545="India",J545=2035),0.95,IF(AND(A545="India",J545=2050),0.92,IF(AND(A545="Middle East",J545=2035),0.94,IF(AND(A545="Middle East",J545=2050),0.9,IF(AND(A545="Africa",J545=2035),0.94,IF(AND(A545="Africa",J545=2050),0.91,IF(AND(A545="Brazil",J545=2035),0.95,IF(AND(A545="Brazil",J545=2050),0.92,""))))))))))))))))))</f>
        <v>*0.92</v>
      </c>
      <c r="P545" s="41" t="s">
        <v>3853</v>
      </c>
      <c r="Q545" s="52" t="s">
        <v>35</v>
      </c>
      <c r="R545" s="41" t="n">
        <v>2035</v>
      </c>
      <c r="S545" s="53" t="str">
        <f aca="false">"*"&amp;IF(AND(A545="EU",R545=2035),0.95,IF(AND(A545="EU",R545=2050),0.93,IF(AND(A545="USA",R545=2035),0.96,IF(AND(A545="USA",R545=2050),0.93,IF(AND(A545="Japan",R545=2035),0.94,IF(AND(A545="Japan",R545=2050),0.92,IF(AND(A545="Russia",R545=2035),0.95,IF(AND(A545="Russia",R545=2050),0.91,IF(AND(A545="China",R545=2035),0.93,IF(AND(A545="China",R545=2050),0.92,IF(AND(A545="India",R545=2035),0.94,IF(AND(A545="India",R545=2050),0.91,IF(AND(A545="Middle East",R545=2035),0.92,IF(AND(A545="Middle East",R545=2050),0.89,IF(AND(A545="Africa",R545=2035),0.93,IF(AND(A545="Africa",R545=2050),0.9,IF(AND(A545="Brazil",R545=2035),0.95,IF(AND(A545="Brazil",R545=2050),0.92,""))))))))))))))))))</f>
        <v>*0.95</v>
      </c>
      <c r="U545" s="41" t="s">
        <v>3853</v>
      </c>
      <c r="V545" s="52" t="s">
        <v>35</v>
      </c>
      <c r="W545" s="41" t="n">
        <v>2050</v>
      </c>
      <c r="X545" s="53" t="str">
        <f aca="false">"*"&amp;IF(AND(A545="EU",W545=2035),0.95,IF(AND(A545="EU",W545=2050),0.93,IF(AND(A545="USA",W545=2035),0.96,IF(AND(A545="USA",W545=2050),0.93,IF(AND(A545="Japan",W545=2035),0.94,IF(AND(A545="Japan",W545=2050),0.92,IF(AND(A545="Russia",W545=2035),0.95,IF(AND(A545="Russia",W545=2050),0.91,IF(AND(A545="China",W545=2035),0.93,IF(AND(A545="China",W545=2050),0.92,IF(AND(A545="India",W545=2035),0.94,IF(AND(A545="India",W545=2050),0.91,IF(AND(A545="Middle East",W545=2035),0.92,IF(AND(A545="Middle East",W545=2050),0.89,IF(AND(A545="Africa",W545=2035),0.93,IF(AND(A545="Africa",W545=2050),0.9,IF(AND(A545="Brazil",W545=2035),0.95,IF(AND(A545="Brazil",W545=2050),0.92,""))))))))))))))))))</f>
        <v>*0.92</v>
      </c>
      <c r="AC545" s="1" t="s">
        <v>3853</v>
      </c>
      <c r="AD545" s="57" t="s">
        <v>35</v>
      </c>
      <c r="AE545" s="1" t="n">
        <v>2035</v>
      </c>
      <c r="AF545" s="58" t="str">
        <f aca="false">"*"&amp;IF(AND(A545="EU",AE545=2035),0.93,IF(AND(A545="EU",AE545=2050),0.9,IF(AND(A545="USA",AE545=2035),0.92,IF(AND(A545="USA",AE545=2050),0.89,IF(AND(A545="Japan",AE545=2035),0.92,IF(AND(A545="Japan",AE545=2050),0.89,IF(AND(A545="Russia",AE545=2035),0.91,IF(AND(A545="Russia",AE545=2050),0.86,IF(AND(A545="China",AE545=2035),0.91,IF(AND(A545="China",AE545=2050),0.87,IF(AND(A545="India",AE545=2035),0.92,IF(AND(A545="India",AE545=2050),0.87,IF(AND(A545="Middle East",AE545=2035),0.89,IF(AND(A545="Middle East",AE545=2050),0.84,IF(AND(A545="Africa",AE545=2035),0.9,IF(AND(A545="Africa",AE545=2050),0.86,IF(AND(A545="Brazil",AE545=2035),0.93,IF(AND(A545="Brazil",AE545=2050),0.89,""))))))))))))))))))</f>
        <v>*0.93</v>
      </c>
      <c r="AG545" s="53" t="str">
        <f aca="false">AG544</f>
        <v>REZoning_Sol-Win</v>
      </c>
      <c r="AI545" s="1" t="s">
        <v>3853</v>
      </c>
      <c r="AJ545" s="57" t="s">
        <v>35</v>
      </c>
      <c r="AK545" s="1" t="n">
        <v>2050</v>
      </c>
      <c r="AL545" s="58" t="str">
        <f aca="false">"*"&amp;IF(AND(A545="EU",AK545=2035),0.93,IF(AND(A545="EU",AK545=2050),0.9,IF(AND(A545="USA",AK545=2035),0.92,IF(AND(A545="USA",AK545=2050),0.89,IF(AND(A545="Japan",AK545=2035),0.92,IF(AND(A545="Japan",AK545=2050),0.89,IF(AND(A545="Russia",AK545=2035),0.91,IF(AND(A545="Russia",AK545=2050),0.86,IF(AND(A545="China",AK545=2035),0.91,IF(AND(A545="China",AK545=2050),0.87,IF(AND(A545="India",AK545=2035),0.92,IF(AND(A545="India",AK545=2050),0.87,IF(AND(A545="Middle East",AK545=2035),0.89,IF(AND(A545="Middle East",AK545=2050),0.84,IF(AND(A545="Africa",AK545=2035),0.9,IF(AND(A545="Africa",AK545=2050),0.86,IF(AND(A545="Brazil",AK545=2035),0.93,IF(AND(A545="Brazil",AK545=2050),0.89,""))))))))))))))))))</f>
        <v>*0.89</v>
      </c>
      <c r="AM545" s="53" t="str">
        <f aca="false">AM544</f>
        <v>REZoning_Sol-Win</v>
      </c>
      <c r="AP545" s="0" t="s">
        <v>3853</v>
      </c>
      <c r="AQ545" s="38" t="s">
        <v>35</v>
      </c>
      <c r="AR545" s="38" t="n">
        <f aca="false">AR544</f>
        <v>2100</v>
      </c>
      <c r="AS545" s="38" t="s">
        <v>914</v>
      </c>
      <c r="AT545" s="38" t="s">
        <v>36</v>
      </c>
    </row>
    <row r="546" customFormat="false" ht="28.5" hidden="false" customHeight="true" outlineLevel="0" collapsed="false">
      <c r="A546" s="3" t="s">
        <v>61</v>
      </c>
      <c r="C546" s="0" t="s">
        <v>3854</v>
      </c>
      <c r="D546" s="50" t="s">
        <v>35</v>
      </c>
      <c r="E546" s="0" t="n">
        <v>2035</v>
      </c>
      <c r="F546" s="51" t="str">
        <f aca="false">"*"&amp;IF(AND(A546="EU",E546=2035),0.95,IF(AND(A546="EU",E546=2050),0.93,IF(AND(A546="USA",E546=2035),0.96,IF(AND(A546="USA",E546=2050),0.94,IF(AND(A546="Japan",E546=2035),0.94,IF(AND(A546="Japan",E546=2050),0.92,IF(AND(A546="Russia",E546=2035),0.95,IF(AND(A546="Russia",E546=2050),0.93,IF(AND(A546="China",E546=2035),0.94,IF(AND(A546="China",E546=2050),0.92,IF(AND(A546="India",E546=2035),0.95,IF(AND(A546="India",E546=2050),0.92,IF(AND(A546="Middle East",E546=2035),0.94,IF(AND(A546="Middle East",E546=2050),0.9,IF(AND(A546="Africa",E546=2035),0.94,IF(AND(A546="Africa",E546=2050),0.91,IF(AND(A546="Brazil",E546=2035),0.95,IF(AND(A546="Brazil",E546=2050),0.92,""))))))))))))))))))</f>
        <v>*0.95</v>
      </c>
      <c r="H546" s="0" t="s">
        <v>3854</v>
      </c>
      <c r="I546" s="50" t="s">
        <v>35</v>
      </c>
      <c r="J546" s="0" t="n">
        <v>2050</v>
      </c>
      <c r="K546" s="48" t="str">
        <f aca="false">"*"&amp;IF(AND(A546="EU",J546=2035),0.95,IF(AND(A546="EU",J546=2050),0.93,IF(AND(A546="USA",J546=2035),0.96,IF(AND(A546="USA",J546=2050),0.94,IF(AND(A546="Japan",J546=2035),0.94,IF(AND(A546="Japan",J546=2050),0.92,IF(AND(A546="Russia",J546=2035),0.95,IF(AND(A546="Russia",J546=2050),0.93,IF(AND(A546="China",J546=2035),0.94,IF(AND(A546="China",J546=2050),0.92,IF(AND(A546="India",J546=2035),0.95,IF(AND(A546="India",J546=2050),0.92,IF(AND(A546="Middle East",J546=2035),0.94,IF(AND(A546="Middle East",J546=2050),0.9,IF(AND(A546="Africa",J546=2035),0.94,IF(AND(A546="Africa",J546=2050),0.91,IF(AND(A546="Brazil",J546=2035),0.95,IF(AND(A546="Brazil",J546=2050),0.92,""))))))))))))))))))</f>
        <v>*0.92</v>
      </c>
      <c r="P546" s="41" t="s">
        <v>3854</v>
      </c>
      <c r="Q546" s="52" t="s">
        <v>35</v>
      </c>
      <c r="R546" s="41" t="n">
        <v>2035</v>
      </c>
      <c r="S546" s="53" t="str">
        <f aca="false">"*"&amp;IF(AND(A546="EU",R546=2035),0.95,IF(AND(A546="EU",R546=2050),0.93,IF(AND(A546="USA",R546=2035),0.96,IF(AND(A546="USA",R546=2050),0.93,IF(AND(A546="Japan",R546=2035),0.94,IF(AND(A546="Japan",R546=2050),0.92,IF(AND(A546="Russia",R546=2035),0.95,IF(AND(A546="Russia",R546=2050),0.91,IF(AND(A546="China",R546=2035),0.93,IF(AND(A546="China",R546=2050),0.92,IF(AND(A546="India",R546=2035),0.94,IF(AND(A546="India",R546=2050),0.91,IF(AND(A546="Middle East",R546=2035),0.92,IF(AND(A546="Middle East",R546=2050),0.89,IF(AND(A546="Africa",R546=2035),0.93,IF(AND(A546="Africa",R546=2050),0.9,IF(AND(A546="Brazil",R546=2035),0.95,IF(AND(A546="Brazil",R546=2050),0.92,""))))))))))))))))))</f>
        <v>*0.95</v>
      </c>
      <c r="U546" s="41" t="s">
        <v>3854</v>
      </c>
      <c r="V546" s="52" t="s">
        <v>35</v>
      </c>
      <c r="W546" s="41" t="n">
        <v>2050</v>
      </c>
      <c r="X546" s="53" t="str">
        <f aca="false">"*"&amp;IF(AND(A546="EU",W546=2035),0.95,IF(AND(A546="EU",W546=2050),0.93,IF(AND(A546="USA",W546=2035),0.96,IF(AND(A546="USA",W546=2050),0.93,IF(AND(A546="Japan",W546=2035),0.94,IF(AND(A546="Japan",W546=2050),0.92,IF(AND(A546="Russia",W546=2035),0.95,IF(AND(A546="Russia",W546=2050),0.91,IF(AND(A546="China",W546=2035),0.93,IF(AND(A546="China",W546=2050),0.92,IF(AND(A546="India",W546=2035),0.94,IF(AND(A546="India",W546=2050),0.91,IF(AND(A546="Middle East",W546=2035),0.92,IF(AND(A546="Middle East",W546=2050),0.89,IF(AND(A546="Africa",W546=2035),0.93,IF(AND(A546="Africa",W546=2050),0.9,IF(AND(A546="Brazil",W546=2035),0.95,IF(AND(A546="Brazil",W546=2050),0.92,""))))))))))))))))))</f>
        <v>*0.92</v>
      </c>
      <c r="AC546" s="1" t="s">
        <v>3854</v>
      </c>
      <c r="AD546" s="57" t="s">
        <v>35</v>
      </c>
      <c r="AE546" s="1" t="n">
        <v>2035</v>
      </c>
      <c r="AF546" s="58" t="str">
        <f aca="false">"*"&amp;IF(AND(A546="EU",AE546=2035),0.93,IF(AND(A546="EU",AE546=2050),0.9,IF(AND(A546="USA",AE546=2035),0.92,IF(AND(A546="USA",AE546=2050),0.89,IF(AND(A546="Japan",AE546=2035),0.92,IF(AND(A546="Japan",AE546=2050),0.89,IF(AND(A546="Russia",AE546=2035),0.91,IF(AND(A546="Russia",AE546=2050),0.86,IF(AND(A546="China",AE546=2035),0.91,IF(AND(A546="China",AE546=2050),0.87,IF(AND(A546="India",AE546=2035),0.92,IF(AND(A546="India",AE546=2050),0.87,IF(AND(A546="Middle East",AE546=2035),0.89,IF(AND(A546="Middle East",AE546=2050),0.84,IF(AND(A546="Africa",AE546=2035),0.9,IF(AND(A546="Africa",AE546=2050),0.86,IF(AND(A546="Brazil",AE546=2035),0.93,IF(AND(A546="Brazil",AE546=2050),0.89,""))))))))))))))))))</f>
        <v>*0.93</v>
      </c>
      <c r="AG546" s="53" t="str">
        <f aca="false">AG545</f>
        <v>REZoning_Sol-Win</v>
      </c>
      <c r="AI546" s="1" t="s">
        <v>3854</v>
      </c>
      <c r="AJ546" s="57" t="s">
        <v>35</v>
      </c>
      <c r="AK546" s="1" t="n">
        <v>2050</v>
      </c>
      <c r="AL546" s="58" t="str">
        <f aca="false">"*"&amp;IF(AND(A546="EU",AK546=2035),0.93,IF(AND(A546="EU",AK546=2050),0.9,IF(AND(A546="USA",AK546=2035),0.92,IF(AND(A546="USA",AK546=2050),0.89,IF(AND(A546="Japan",AK546=2035),0.92,IF(AND(A546="Japan",AK546=2050),0.89,IF(AND(A546="Russia",AK546=2035),0.91,IF(AND(A546="Russia",AK546=2050),0.86,IF(AND(A546="China",AK546=2035),0.91,IF(AND(A546="China",AK546=2050),0.87,IF(AND(A546="India",AK546=2035),0.92,IF(AND(A546="India",AK546=2050),0.87,IF(AND(A546="Middle East",AK546=2035),0.89,IF(AND(A546="Middle East",AK546=2050),0.84,IF(AND(A546="Africa",AK546=2035),0.9,IF(AND(A546="Africa",AK546=2050),0.86,IF(AND(A546="Brazil",AK546=2035),0.93,IF(AND(A546="Brazil",AK546=2050),0.89,""))))))))))))))))))</f>
        <v>*0.89</v>
      </c>
      <c r="AM546" s="53" t="str">
        <f aca="false">AM545</f>
        <v>REZoning_Sol-Win</v>
      </c>
      <c r="AP546" s="0" t="s">
        <v>3854</v>
      </c>
      <c r="AQ546" s="38" t="s">
        <v>35</v>
      </c>
      <c r="AR546" s="38" t="n">
        <f aca="false">AR545</f>
        <v>2100</v>
      </c>
      <c r="AS546" s="38" t="s">
        <v>914</v>
      </c>
      <c r="AT546" s="38" t="s">
        <v>36</v>
      </c>
    </row>
    <row r="547" customFormat="false" ht="28.5" hidden="false" customHeight="true" outlineLevel="0" collapsed="false">
      <c r="A547" s="3" t="s">
        <v>61</v>
      </c>
      <c r="C547" s="0" t="s">
        <v>3855</v>
      </c>
      <c r="D547" s="50" t="s">
        <v>35</v>
      </c>
      <c r="E547" s="0" t="n">
        <v>2035</v>
      </c>
      <c r="F547" s="51" t="str">
        <f aca="false">"*"&amp;IF(AND(A547="EU",E547=2035),0.95,IF(AND(A547="EU",E547=2050),0.93,IF(AND(A547="USA",E547=2035),0.96,IF(AND(A547="USA",E547=2050),0.94,IF(AND(A547="Japan",E547=2035),0.94,IF(AND(A547="Japan",E547=2050),0.92,IF(AND(A547="Russia",E547=2035),0.95,IF(AND(A547="Russia",E547=2050),0.93,IF(AND(A547="China",E547=2035),0.94,IF(AND(A547="China",E547=2050),0.92,IF(AND(A547="India",E547=2035),0.95,IF(AND(A547="India",E547=2050),0.92,IF(AND(A547="Middle East",E547=2035),0.94,IF(AND(A547="Middle East",E547=2050),0.9,IF(AND(A547="Africa",E547=2035),0.94,IF(AND(A547="Africa",E547=2050),0.91,IF(AND(A547="Brazil",E547=2035),0.95,IF(AND(A547="Brazil",E547=2050),0.92,""))))))))))))))))))</f>
        <v>*0.95</v>
      </c>
      <c r="H547" s="0" t="s">
        <v>3855</v>
      </c>
      <c r="I547" s="50" t="s">
        <v>35</v>
      </c>
      <c r="J547" s="0" t="n">
        <v>2050</v>
      </c>
      <c r="K547" s="48" t="str">
        <f aca="false">"*"&amp;IF(AND(A547="EU",J547=2035),0.95,IF(AND(A547="EU",J547=2050),0.93,IF(AND(A547="USA",J547=2035),0.96,IF(AND(A547="USA",J547=2050),0.94,IF(AND(A547="Japan",J547=2035),0.94,IF(AND(A547="Japan",J547=2050),0.92,IF(AND(A547="Russia",J547=2035),0.95,IF(AND(A547="Russia",J547=2050),0.93,IF(AND(A547="China",J547=2035),0.94,IF(AND(A547="China",J547=2050),0.92,IF(AND(A547="India",J547=2035),0.95,IF(AND(A547="India",J547=2050),0.92,IF(AND(A547="Middle East",J547=2035),0.94,IF(AND(A547="Middle East",J547=2050),0.9,IF(AND(A547="Africa",J547=2035),0.94,IF(AND(A547="Africa",J547=2050),0.91,IF(AND(A547="Brazil",J547=2035),0.95,IF(AND(A547="Brazil",J547=2050),0.92,""))))))))))))))))))</f>
        <v>*0.92</v>
      </c>
      <c r="P547" s="41" t="s">
        <v>3855</v>
      </c>
      <c r="Q547" s="52" t="s">
        <v>35</v>
      </c>
      <c r="R547" s="41" t="n">
        <v>2035</v>
      </c>
      <c r="S547" s="53" t="str">
        <f aca="false">"*"&amp;IF(AND(A547="EU",R547=2035),0.95,IF(AND(A547="EU",R547=2050),0.93,IF(AND(A547="USA",R547=2035),0.96,IF(AND(A547="USA",R547=2050),0.93,IF(AND(A547="Japan",R547=2035),0.94,IF(AND(A547="Japan",R547=2050),0.92,IF(AND(A547="Russia",R547=2035),0.95,IF(AND(A547="Russia",R547=2050),0.91,IF(AND(A547="China",R547=2035),0.93,IF(AND(A547="China",R547=2050),0.92,IF(AND(A547="India",R547=2035),0.94,IF(AND(A547="India",R547=2050),0.91,IF(AND(A547="Middle East",R547=2035),0.92,IF(AND(A547="Middle East",R547=2050),0.89,IF(AND(A547="Africa",R547=2035),0.93,IF(AND(A547="Africa",R547=2050),0.9,IF(AND(A547="Brazil",R547=2035),0.95,IF(AND(A547="Brazil",R547=2050),0.92,""))))))))))))))))))</f>
        <v>*0.95</v>
      </c>
      <c r="U547" s="41" t="s">
        <v>3855</v>
      </c>
      <c r="V547" s="52" t="s">
        <v>35</v>
      </c>
      <c r="W547" s="41" t="n">
        <v>2050</v>
      </c>
      <c r="X547" s="53" t="str">
        <f aca="false">"*"&amp;IF(AND(A547="EU",W547=2035),0.95,IF(AND(A547="EU",W547=2050),0.93,IF(AND(A547="USA",W547=2035),0.96,IF(AND(A547="USA",W547=2050),0.93,IF(AND(A547="Japan",W547=2035),0.94,IF(AND(A547="Japan",W547=2050),0.92,IF(AND(A547="Russia",W547=2035),0.95,IF(AND(A547="Russia",W547=2050),0.91,IF(AND(A547="China",W547=2035),0.93,IF(AND(A547="China",W547=2050),0.92,IF(AND(A547="India",W547=2035),0.94,IF(AND(A547="India",W547=2050),0.91,IF(AND(A547="Middle East",W547=2035),0.92,IF(AND(A547="Middle East",W547=2050),0.89,IF(AND(A547="Africa",W547=2035),0.93,IF(AND(A547="Africa",W547=2050),0.9,IF(AND(A547="Brazil",W547=2035),0.95,IF(AND(A547="Brazil",W547=2050),0.92,""))))))))))))))))))</f>
        <v>*0.92</v>
      </c>
      <c r="AC547" s="1" t="s">
        <v>3855</v>
      </c>
      <c r="AD547" s="57" t="s">
        <v>35</v>
      </c>
      <c r="AE547" s="1" t="n">
        <v>2035</v>
      </c>
      <c r="AF547" s="58" t="str">
        <f aca="false">"*"&amp;IF(AND(A547="EU",AE547=2035),0.93,IF(AND(A547="EU",AE547=2050),0.9,IF(AND(A547="USA",AE547=2035),0.92,IF(AND(A547="USA",AE547=2050),0.89,IF(AND(A547="Japan",AE547=2035),0.92,IF(AND(A547="Japan",AE547=2050),0.89,IF(AND(A547="Russia",AE547=2035),0.91,IF(AND(A547="Russia",AE547=2050),0.86,IF(AND(A547="China",AE547=2035),0.91,IF(AND(A547="China",AE547=2050),0.87,IF(AND(A547="India",AE547=2035),0.92,IF(AND(A547="India",AE547=2050),0.87,IF(AND(A547="Middle East",AE547=2035),0.89,IF(AND(A547="Middle East",AE547=2050),0.84,IF(AND(A547="Africa",AE547=2035),0.9,IF(AND(A547="Africa",AE547=2050),0.86,IF(AND(A547="Brazil",AE547=2035),0.93,IF(AND(A547="Brazil",AE547=2050),0.89,""))))))))))))))))))</f>
        <v>*0.93</v>
      </c>
      <c r="AG547" s="53" t="str">
        <f aca="false">AG546</f>
        <v>REZoning_Sol-Win</v>
      </c>
      <c r="AI547" s="1" t="s">
        <v>3855</v>
      </c>
      <c r="AJ547" s="57" t="s">
        <v>35</v>
      </c>
      <c r="AK547" s="1" t="n">
        <v>2050</v>
      </c>
      <c r="AL547" s="58" t="str">
        <f aca="false">"*"&amp;IF(AND(A547="EU",AK547=2035),0.93,IF(AND(A547="EU",AK547=2050),0.9,IF(AND(A547="USA",AK547=2035),0.92,IF(AND(A547="USA",AK547=2050),0.89,IF(AND(A547="Japan",AK547=2035),0.92,IF(AND(A547="Japan",AK547=2050),0.89,IF(AND(A547="Russia",AK547=2035),0.91,IF(AND(A547="Russia",AK547=2050),0.86,IF(AND(A547="China",AK547=2035),0.91,IF(AND(A547="China",AK547=2050),0.87,IF(AND(A547="India",AK547=2035),0.92,IF(AND(A547="India",AK547=2050),0.87,IF(AND(A547="Middle East",AK547=2035),0.89,IF(AND(A547="Middle East",AK547=2050),0.84,IF(AND(A547="Africa",AK547=2035),0.9,IF(AND(A547="Africa",AK547=2050),0.86,IF(AND(A547="Brazil",AK547=2035),0.93,IF(AND(A547="Brazil",AK547=2050),0.89,""))))))))))))))))))</f>
        <v>*0.89</v>
      </c>
      <c r="AM547" s="53" t="str">
        <f aca="false">AM546</f>
        <v>REZoning_Sol-Win</v>
      </c>
      <c r="AP547" s="0" t="s">
        <v>3855</v>
      </c>
      <c r="AQ547" s="38" t="s">
        <v>35</v>
      </c>
      <c r="AR547" s="38" t="n">
        <f aca="false">AR546</f>
        <v>2100</v>
      </c>
      <c r="AS547" s="38" t="s">
        <v>914</v>
      </c>
      <c r="AT547" s="38" t="s">
        <v>36</v>
      </c>
    </row>
    <row r="548" customFormat="false" ht="28.5" hidden="false" customHeight="true" outlineLevel="0" collapsed="false">
      <c r="A548" s="3" t="s">
        <v>61</v>
      </c>
      <c r="C548" s="0" t="s">
        <v>3856</v>
      </c>
      <c r="D548" s="50" t="s">
        <v>35</v>
      </c>
      <c r="E548" s="0" t="n">
        <v>2035</v>
      </c>
      <c r="F548" s="51" t="str">
        <f aca="false">"*"&amp;IF(AND(A548="EU",E548=2035),0.95,IF(AND(A548="EU",E548=2050),0.93,IF(AND(A548="USA",E548=2035),0.96,IF(AND(A548="USA",E548=2050),0.94,IF(AND(A548="Japan",E548=2035),0.94,IF(AND(A548="Japan",E548=2050),0.92,IF(AND(A548="Russia",E548=2035),0.95,IF(AND(A548="Russia",E548=2050),0.93,IF(AND(A548="China",E548=2035),0.94,IF(AND(A548="China",E548=2050),0.92,IF(AND(A548="India",E548=2035),0.95,IF(AND(A548="India",E548=2050),0.92,IF(AND(A548="Middle East",E548=2035),0.94,IF(AND(A548="Middle East",E548=2050),0.9,IF(AND(A548="Africa",E548=2035),0.94,IF(AND(A548="Africa",E548=2050),0.91,IF(AND(A548="Brazil",E548=2035),0.95,IF(AND(A548="Brazil",E548=2050),0.92,""))))))))))))))))))</f>
        <v>*0.95</v>
      </c>
      <c r="H548" s="0" t="s">
        <v>3856</v>
      </c>
      <c r="I548" s="50" t="s">
        <v>35</v>
      </c>
      <c r="J548" s="0" t="n">
        <v>2050</v>
      </c>
      <c r="K548" s="48" t="str">
        <f aca="false">"*"&amp;IF(AND(A548="EU",J548=2035),0.95,IF(AND(A548="EU",J548=2050),0.93,IF(AND(A548="USA",J548=2035),0.96,IF(AND(A548="USA",J548=2050),0.94,IF(AND(A548="Japan",J548=2035),0.94,IF(AND(A548="Japan",J548=2050),0.92,IF(AND(A548="Russia",J548=2035),0.95,IF(AND(A548="Russia",J548=2050),0.93,IF(AND(A548="China",J548=2035),0.94,IF(AND(A548="China",J548=2050),0.92,IF(AND(A548="India",J548=2035),0.95,IF(AND(A548="India",J548=2050),0.92,IF(AND(A548="Middle East",J548=2035),0.94,IF(AND(A548="Middle East",J548=2050),0.9,IF(AND(A548="Africa",J548=2035),0.94,IF(AND(A548="Africa",J548=2050),0.91,IF(AND(A548="Brazil",J548=2035),0.95,IF(AND(A548="Brazil",J548=2050),0.92,""))))))))))))))))))</f>
        <v>*0.92</v>
      </c>
      <c r="P548" s="41" t="s">
        <v>3856</v>
      </c>
      <c r="Q548" s="52" t="s">
        <v>35</v>
      </c>
      <c r="R548" s="41" t="n">
        <v>2035</v>
      </c>
      <c r="S548" s="53" t="str">
        <f aca="false">"*"&amp;IF(AND(A548="EU",R548=2035),0.95,IF(AND(A548="EU",R548=2050),0.93,IF(AND(A548="USA",R548=2035),0.96,IF(AND(A548="USA",R548=2050),0.93,IF(AND(A548="Japan",R548=2035),0.94,IF(AND(A548="Japan",R548=2050),0.92,IF(AND(A548="Russia",R548=2035),0.95,IF(AND(A548="Russia",R548=2050),0.91,IF(AND(A548="China",R548=2035),0.93,IF(AND(A548="China",R548=2050),0.92,IF(AND(A548="India",R548=2035),0.94,IF(AND(A548="India",R548=2050),0.91,IF(AND(A548="Middle East",R548=2035),0.92,IF(AND(A548="Middle East",R548=2050),0.89,IF(AND(A548="Africa",R548=2035),0.93,IF(AND(A548="Africa",R548=2050),0.9,IF(AND(A548="Brazil",R548=2035),0.95,IF(AND(A548="Brazil",R548=2050),0.92,""))))))))))))))))))</f>
        <v>*0.95</v>
      </c>
      <c r="U548" s="41" t="s">
        <v>3856</v>
      </c>
      <c r="V548" s="52" t="s">
        <v>35</v>
      </c>
      <c r="W548" s="41" t="n">
        <v>2050</v>
      </c>
      <c r="X548" s="53" t="str">
        <f aca="false">"*"&amp;IF(AND(A548="EU",W548=2035),0.95,IF(AND(A548="EU",W548=2050),0.93,IF(AND(A548="USA",W548=2035),0.96,IF(AND(A548="USA",W548=2050),0.93,IF(AND(A548="Japan",W548=2035),0.94,IF(AND(A548="Japan",W548=2050),0.92,IF(AND(A548="Russia",W548=2035),0.95,IF(AND(A548="Russia",W548=2050),0.91,IF(AND(A548="China",W548=2035),0.93,IF(AND(A548="China",W548=2050),0.92,IF(AND(A548="India",W548=2035),0.94,IF(AND(A548="India",W548=2050),0.91,IF(AND(A548="Middle East",W548=2035),0.92,IF(AND(A548="Middle East",W548=2050),0.89,IF(AND(A548="Africa",W548=2035),0.93,IF(AND(A548="Africa",W548=2050),0.9,IF(AND(A548="Brazil",W548=2035),0.95,IF(AND(A548="Brazil",W548=2050),0.92,""))))))))))))))))))</f>
        <v>*0.92</v>
      </c>
      <c r="AC548" s="1" t="s">
        <v>3856</v>
      </c>
      <c r="AD548" s="57" t="s">
        <v>35</v>
      </c>
      <c r="AE548" s="1" t="n">
        <v>2035</v>
      </c>
      <c r="AF548" s="58" t="str">
        <f aca="false">"*"&amp;IF(AND(A548="EU",AE548=2035),0.93,IF(AND(A548="EU",AE548=2050),0.9,IF(AND(A548="USA",AE548=2035),0.92,IF(AND(A548="USA",AE548=2050),0.89,IF(AND(A548="Japan",AE548=2035),0.92,IF(AND(A548="Japan",AE548=2050),0.89,IF(AND(A548="Russia",AE548=2035),0.91,IF(AND(A548="Russia",AE548=2050),0.86,IF(AND(A548="China",AE548=2035),0.91,IF(AND(A548="China",AE548=2050),0.87,IF(AND(A548="India",AE548=2035),0.92,IF(AND(A548="India",AE548=2050),0.87,IF(AND(A548="Middle East",AE548=2035),0.89,IF(AND(A548="Middle East",AE548=2050),0.84,IF(AND(A548="Africa",AE548=2035),0.9,IF(AND(A548="Africa",AE548=2050),0.86,IF(AND(A548="Brazil",AE548=2035),0.93,IF(AND(A548="Brazil",AE548=2050),0.89,""))))))))))))))))))</f>
        <v>*0.93</v>
      </c>
      <c r="AG548" s="53" t="str">
        <f aca="false">AG547</f>
        <v>REZoning_Sol-Win</v>
      </c>
      <c r="AI548" s="1" t="s">
        <v>3856</v>
      </c>
      <c r="AJ548" s="57" t="s">
        <v>35</v>
      </c>
      <c r="AK548" s="1" t="n">
        <v>2050</v>
      </c>
      <c r="AL548" s="58" t="str">
        <f aca="false">"*"&amp;IF(AND(A548="EU",AK548=2035),0.93,IF(AND(A548="EU",AK548=2050),0.9,IF(AND(A548="USA",AK548=2035),0.92,IF(AND(A548="USA",AK548=2050),0.89,IF(AND(A548="Japan",AK548=2035),0.92,IF(AND(A548="Japan",AK548=2050),0.89,IF(AND(A548="Russia",AK548=2035),0.91,IF(AND(A548="Russia",AK548=2050),0.86,IF(AND(A548="China",AK548=2035),0.91,IF(AND(A548="China",AK548=2050),0.87,IF(AND(A548="India",AK548=2035),0.92,IF(AND(A548="India",AK548=2050),0.87,IF(AND(A548="Middle East",AK548=2035),0.89,IF(AND(A548="Middle East",AK548=2050),0.84,IF(AND(A548="Africa",AK548=2035),0.9,IF(AND(A548="Africa",AK548=2050),0.86,IF(AND(A548="Brazil",AK548=2035),0.93,IF(AND(A548="Brazil",AK548=2050),0.89,""))))))))))))))))))</f>
        <v>*0.89</v>
      </c>
      <c r="AM548" s="53" t="str">
        <f aca="false">AM547</f>
        <v>REZoning_Sol-Win</v>
      </c>
      <c r="AP548" s="0" t="s">
        <v>3856</v>
      </c>
      <c r="AQ548" s="38" t="s">
        <v>35</v>
      </c>
      <c r="AR548" s="38" t="n">
        <f aca="false">AR547</f>
        <v>2100</v>
      </c>
      <c r="AS548" s="38" t="s">
        <v>914</v>
      </c>
      <c r="AT548" s="38" t="s">
        <v>36</v>
      </c>
    </row>
    <row r="549" customFormat="false" ht="28.5" hidden="false" customHeight="true" outlineLevel="0" collapsed="false">
      <c r="A549" s="3" t="s">
        <v>61</v>
      </c>
      <c r="C549" s="0" t="s">
        <v>3857</v>
      </c>
      <c r="D549" s="50" t="s">
        <v>35</v>
      </c>
      <c r="E549" s="0" t="n">
        <v>2035</v>
      </c>
      <c r="F549" s="51" t="str">
        <f aca="false">"*"&amp;IF(AND(A549="EU",E549=2035),0.95,IF(AND(A549="EU",E549=2050),0.93,IF(AND(A549="USA",E549=2035),0.96,IF(AND(A549="USA",E549=2050),0.94,IF(AND(A549="Japan",E549=2035),0.94,IF(AND(A549="Japan",E549=2050),0.92,IF(AND(A549="Russia",E549=2035),0.95,IF(AND(A549="Russia",E549=2050),0.93,IF(AND(A549="China",E549=2035),0.94,IF(AND(A549="China",E549=2050),0.92,IF(AND(A549="India",E549=2035),0.95,IF(AND(A549="India",E549=2050),0.92,IF(AND(A549="Middle East",E549=2035),0.94,IF(AND(A549="Middle East",E549=2050),0.9,IF(AND(A549="Africa",E549=2035),0.94,IF(AND(A549="Africa",E549=2050),0.91,IF(AND(A549="Brazil",E549=2035),0.95,IF(AND(A549="Brazil",E549=2050),0.92,""))))))))))))))))))</f>
        <v>*0.95</v>
      </c>
      <c r="H549" s="0" t="s">
        <v>3857</v>
      </c>
      <c r="I549" s="50" t="s">
        <v>35</v>
      </c>
      <c r="J549" s="0" t="n">
        <v>2050</v>
      </c>
      <c r="K549" s="48" t="str">
        <f aca="false">"*"&amp;IF(AND(A549="EU",J549=2035),0.95,IF(AND(A549="EU",J549=2050),0.93,IF(AND(A549="USA",J549=2035),0.96,IF(AND(A549="USA",J549=2050),0.94,IF(AND(A549="Japan",J549=2035),0.94,IF(AND(A549="Japan",J549=2050),0.92,IF(AND(A549="Russia",J549=2035),0.95,IF(AND(A549="Russia",J549=2050),0.93,IF(AND(A549="China",J549=2035),0.94,IF(AND(A549="China",J549=2050),0.92,IF(AND(A549="India",J549=2035),0.95,IF(AND(A549="India",J549=2050),0.92,IF(AND(A549="Middle East",J549=2035),0.94,IF(AND(A549="Middle East",J549=2050),0.9,IF(AND(A549="Africa",J549=2035),0.94,IF(AND(A549="Africa",J549=2050),0.91,IF(AND(A549="Brazil",J549=2035),0.95,IF(AND(A549="Brazil",J549=2050),0.92,""))))))))))))))))))</f>
        <v>*0.92</v>
      </c>
      <c r="P549" s="41" t="s">
        <v>3857</v>
      </c>
      <c r="Q549" s="52" t="s">
        <v>35</v>
      </c>
      <c r="R549" s="41" t="n">
        <v>2035</v>
      </c>
      <c r="S549" s="53" t="str">
        <f aca="false">"*"&amp;IF(AND(A549="EU",R549=2035),0.95,IF(AND(A549="EU",R549=2050),0.93,IF(AND(A549="USA",R549=2035),0.96,IF(AND(A549="USA",R549=2050),0.93,IF(AND(A549="Japan",R549=2035),0.94,IF(AND(A549="Japan",R549=2050),0.92,IF(AND(A549="Russia",R549=2035),0.95,IF(AND(A549="Russia",R549=2050),0.91,IF(AND(A549="China",R549=2035),0.93,IF(AND(A549="China",R549=2050),0.92,IF(AND(A549="India",R549=2035),0.94,IF(AND(A549="India",R549=2050),0.91,IF(AND(A549="Middle East",R549=2035),0.92,IF(AND(A549="Middle East",R549=2050),0.89,IF(AND(A549="Africa",R549=2035),0.93,IF(AND(A549="Africa",R549=2050),0.9,IF(AND(A549="Brazil",R549=2035),0.95,IF(AND(A549="Brazil",R549=2050),0.92,""))))))))))))))))))</f>
        <v>*0.95</v>
      </c>
      <c r="U549" s="41" t="s">
        <v>3857</v>
      </c>
      <c r="V549" s="52" t="s">
        <v>35</v>
      </c>
      <c r="W549" s="41" t="n">
        <v>2050</v>
      </c>
      <c r="X549" s="53" t="str">
        <f aca="false">"*"&amp;IF(AND(A549="EU",W549=2035),0.95,IF(AND(A549="EU",W549=2050),0.93,IF(AND(A549="USA",W549=2035),0.96,IF(AND(A549="USA",W549=2050),0.93,IF(AND(A549="Japan",W549=2035),0.94,IF(AND(A549="Japan",W549=2050),0.92,IF(AND(A549="Russia",W549=2035),0.95,IF(AND(A549="Russia",W549=2050),0.91,IF(AND(A549="China",W549=2035),0.93,IF(AND(A549="China",W549=2050),0.92,IF(AND(A549="India",W549=2035),0.94,IF(AND(A549="India",W549=2050),0.91,IF(AND(A549="Middle East",W549=2035),0.92,IF(AND(A549="Middle East",W549=2050),0.89,IF(AND(A549="Africa",W549=2035),0.93,IF(AND(A549="Africa",W549=2050),0.9,IF(AND(A549="Brazil",W549=2035),0.95,IF(AND(A549="Brazil",W549=2050),0.92,""))))))))))))))))))</f>
        <v>*0.92</v>
      </c>
      <c r="AC549" s="1" t="s">
        <v>3857</v>
      </c>
      <c r="AD549" s="57" t="s">
        <v>35</v>
      </c>
      <c r="AE549" s="1" t="n">
        <v>2035</v>
      </c>
      <c r="AF549" s="58" t="str">
        <f aca="false">"*"&amp;IF(AND(A549="EU",AE549=2035),0.93,IF(AND(A549="EU",AE549=2050),0.9,IF(AND(A549="USA",AE549=2035),0.92,IF(AND(A549="USA",AE549=2050),0.89,IF(AND(A549="Japan",AE549=2035),0.92,IF(AND(A549="Japan",AE549=2050),0.89,IF(AND(A549="Russia",AE549=2035),0.91,IF(AND(A549="Russia",AE549=2050),0.86,IF(AND(A549="China",AE549=2035),0.91,IF(AND(A549="China",AE549=2050),0.87,IF(AND(A549="India",AE549=2035),0.92,IF(AND(A549="India",AE549=2050),0.87,IF(AND(A549="Middle East",AE549=2035),0.89,IF(AND(A549="Middle East",AE549=2050),0.84,IF(AND(A549="Africa",AE549=2035),0.9,IF(AND(A549="Africa",AE549=2050),0.86,IF(AND(A549="Brazil",AE549=2035),0.93,IF(AND(A549="Brazil",AE549=2050),0.89,""))))))))))))))))))</f>
        <v>*0.93</v>
      </c>
      <c r="AG549" s="53" t="str">
        <f aca="false">AG548</f>
        <v>REZoning_Sol-Win</v>
      </c>
      <c r="AI549" s="1" t="s">
        <v>3857</v>
      </c>
      <c r="AJ549" s="57" t="s">
        <v>35</v>
      </c>
      <c r="AK549" s="1" t="n">
        <v>2050</v>
      </c>
      <c r="AL549" s="58" t="str">
        <f aca="false">"*"&amp;IF(AND(A549="EU",AK549=2035),0.93,IF(AND(A549="EU",AK549=2050),0.9,IF(AND(A549="USA",AK549=2035),0.92,IF(AND(A549="USA",AK549=2050),0.89,IF(AND(A549="Japan",AK549=2035),0.92,IF(AND(A549="Japan",AK549=2050),0.89,IF(AND(A549="Russia",AK549=2035),0.91,IF(AND(A549="Russia",AK549=2050),0.86,IF(AND(A549="China",AK549=2035),0.91,IF(AND(A549="China",AK549=2050),0.87,IF(AND(A549="India",AK549=2035),0.92,IF(AND(A549="India",AK549=2050),0.87,IF(AND(A549="Middle East",AK549=2035),0.89,IF(AND(A549="Middle East",AK549=2050),0.84,IF(AND(A549="Africa",AK549=2035),0.9,IF(AND(A549="Africa",AK549=2050),0.86,IF(AND(A549="Brazil",AK549=2035),0.93,IF(AND(A549="Brazil",AK549=2050),0.89,""))))))))))))))))))</f>
        <v>*0.89</v>
      </c>
      <c r="AM549" s="53" t="str">
        <f aca="false">AM548</f>
        <v>REZoning_Sol-Win</v>
      </c>
      <c r="AP549" s="0" t="s">
        <v>3857</v>
      </c>
      <c r="AQ549" s="38" t="s">
        <v>35</v>
      </c>
      <c r="AR549" s="38" t="n">
        <f aca="false">AR548</f>
        <v>2100</v>
      </c>
      <c r="AS549" s="38" t="s">
        <v>914</v>
      </c>
      <c r="AT549" s="38" t="s">
        <v>36</v>
      </c>
    </row>
    <row r="550" customFormat="false" ht="28.5" hidden="false" customHeight="true" outlineLevel="0" collapsed="false">
      <c r="A550" s="3" t="s">
        <v>61</v>
      </c>
      <c r="C550" s="0" t="s">
        <v>3858</v>
      </c>
      <c r="D550" s="50" t="s">
        <v>35</v>
      </c>
      <c r="E550" s="0" t="n">
        <v>2035</v>
      </c>
      <c r="F550" s="51" t="str">
        <f aca="false">"*"&amp;IF(AND(A550="EU",E550=2035),0.95,IF(AND(A550="EU",E550=2050),0.93,IF(AND(A550="USA",E550=2035),0.96,IF(AND(A550="USA",E550=2050),0.94,IF(AND(A550="Japan",E550=2035),0.94,IF(AND(A550="Japan",E550=2050),0.92,IF(AND(A550="Russia",E550=2035),0.95,IF(AND(A550="Russia",E550=2050),0.93,IF(AND(A550="China",E550=2035),0.94,IF(AND(A550="China",E550=2050),0.92,IF(AND(A550="India",E550=2035),0.95,IF(AND(A550="India",E550=2050),0.92,IF(AND(A550="Middle East",E550=2035),0.94,IF(AND(A550="Middle East",E550=2050),0.9,IF(AND(A550="Africa",E550=2035),0.94,IF(AND(A550="Africa",E550=2050),0.91,IF(AND(A550="Brazil",E550=2035),0.95,IF(AND(A550="Brazil",E550=2050),0.92,""))))))))))))))))))</f>
        <v>*0.95</v>
      </c>
      <c r="H550" s="0" t="s">
        <v>3858</v>
      </c>
      <c r="I550" s="50" t="s">
        <v>35</v>
      </c>
      <c r="J550" s="0" t="n">
        <v>2050</v>
      </c>
      <c r="K550" s="48" t="str">
        <f aca="false">"*"&amp;IF(AND(A550="EU",J550=2035),0.95,IF(AND(A550="EU",J550=2050),0.93,IF(AND(A550="USA",J550=2035),0.96,IF(AND(A550="USA",J550=2050),0.94,IF(AND(A550="Japan",J550=2035),0.94,IF(AND(A550="Japan",J550=2050),0.92,IF(AND(A550="Russia",J550=2035),0.95,IF(AND(A550="Russia",J550=2050),0.93,IF(AND(A550="China",J550=2035),0.94,IF(AND(A550="China",J550=2050),0.92,IF(AND(A550="India",J550=2035),0.95,IF(AND(A550="India",J550=2050),0.92,IF(AND(A550="Middle East",J550=2035),0.94,IF(AND(A550="Middle East",J550=2050),0.9,IF(AND(A550="Africa",J550=2035),0.94,IF(AND(A550="Africa",J550=2050),0.91,IF(AND(A550="Brazil",J550=2035),0.95,IF(AND(A550="Brazil",J550=2050),0.92,""))))))))))))))))))</f>
        <v>*0.92</v>
      </c>
      <c r="P550" s="41" t="s">
        <v>3858</v>
      </c>
      <c r="Q550" s="52" t="s">
        <v>35</v>
      </c>
      <c r="R550" s="41" t="n">
        <v>2035</v>
      </c>
      <c r="S550" s="53" t="str">
        <f aca="false">"*"&amp;IF(AND(A550="EU",R550=2035),0.95,IF(AND(A550="EU",R550=2050),0.93,IF(AND(A550="USA",R550=2035),0.96,IF(AND(A550="USA",R550=2050),0.93,IF(AND(A550="Japan",R550=2035),0.94,IF(AND(A550="Japan",R550=2050),0.92,IF(AND(A550="Russia",R550=2035),0.95,IF(AND(A550="Russia",R550=2050),0.91,IF(AND(A550="China",R550=2035),0.93,IF(AND(A550="China",R550=2050),0.92,IF(AND(A550="India",R550=2035),0.94,IF(AND(A550="India",R550=2050),0.91,IF(AND(A550="Middle East",R550=2035),0.92,IF(AND(A550="Middle East",R550=2050),0.89,IF(AND(A550="Africa",R550=2035),0.93,IF(AND(A550="Africa",R550=2050),0.9,IF(AND(A550="Brazil",R550=2035),0.95,IF(AND(A550="Brazil",R550=2050),0.92,""))))))))))))))))))</f>
        <v>*0.95</v>
      </c>
      <c r="U550" s="41" t="s">
        <v>3858</v>
      </c>
      <c r="V550" s="52" t="s">
        <v>35</v>
      </c>
      <c r="W550" s="41" t="n">
        <v>2050</v>
      </c>
      <c r="X550" s="53" t="str">
        <f aca="false">"*"&amp;IF(AND(A550="EU",W550=2035),0.95,IF(AND(A550="EU",W550=2050),0.93,IF(AND(A550="USA",W550=2035),0.96,IF(AND(A550="USA",W550=2050),0.93,IF(AND(A550="Japan",W550=2035),0.94,IF(AND(A550="Japan",W550=2050),0.92,IF(AND(A550="Russia",W550=2035),0.95,IF(AND(A550="Russia",W550=2050),0.91,IF(AND(A550="China",W550=2035),0.93,IF(AND(A550="China",W550=2050),0.92,IF(AND(A550="India",W550=2035),0.94,IF(AND(A550="India",W550=2050),0.91,IF(AND(A550="Middle East",W550=2035),0.92,IF(AND(A550="Middle East",W550=2050),0.89,IF(AND(A550="Africa",W550=2035),0.93,IF(AND(A550="Africa",W550=2050),0.9,IF(AND(A550="Brazil",W550=2035),0.95,IF(AND(A550="Brazil",W550=2050),0.92,""))))))))))))))))))</f>
        <v>*0.92</v>
      </c>
      <c r="AC550" s="1" t="s">
        <v>3858</v>
      </c>
      <c r="AD550" s="57" t="s">
        <v>35</v>
      </c>
      <c r="AE550" s="1" t="n">
        <v>2035</v>
      </c>
      <c r="AF550" s="58" t="str">
        <f aca="false">"*"&amp;IF(AND(A550="EU",AE550=2035),0.93,IF(AND(A550="EU",AE550=2050),0.9,IF(AND(A550="USA",AE550=2035),0.92,IF(AND(A550="USA",AE550=2050),0.89,IF(AND(A550="Japan",AE550=2035),0.92,IF(AND(A550="Japan",AE550=2050),0.89,IF(AND(A550="Russia",AE550=2035),0.91,IF(AND(A550="Russia",AE550=2050),0.86,IF(AND(A550="China",AE550=2035),0.91,IF(AND(A550="China",AE550=2050),0.87,IF(AND(A550="India",AE550=2035),0.92,IF(AND(A550="India",AE550=2050),0.87,IF(AND(A550="Middle East",AE550=2035),0.89,IF(AND(A550="Middle East",AE550=2050),0.84,IF(AND(A550="Africa",AE550=2035),0.9,IF(AND(A550="Africa",AE550=2050),0.86,IF(AND(A550="Brazil",AE550=2035),0.93,IF(AND(A550="Brazil",AE550=2050),0.89,""))))))))))))))))))</f>
        <v>*0.93</v>
      </c>
      <c r="AG550" s="53" t="str">
        <f aca="false">AG549</f>
        <v>REZoning_Sol-Win</v>
      </c>
      <c r="AI550" s="1" t="s">
        <v>3858</v>
      </c>
      <c r="AJ550" s="57" t="s">
        <v>35</v>
      </c>
      <c r="AK550" s="1" t="n">
        <v>2050</v>
      </c>
      <c r="AL550" s="58" t="str">
        <f aca="false">"*"&amp;IF(AND(A550="EU",AK550=2035),0.93,IF(AND(A550="EU",AK550=2050),0.9,IF(AND(A550="USA",AK550=2035),0.92,IF(AND(A550="USA",AK550=2050),0.89,IF(AND(A550="Japan",AK550=2035),0.92,IF(AND(A550="Japan",AK550=2050),0.89,IF(AND(A550="Russia",AK550=2035),0.91,IF(AND(A550="Russia",AK550=2050),0.86,IF(AND(A550="China",AK550=2035),0.91,IF(AND(A550="China",AK550=2050),0.87,IF(AND(A550="India",AK550=2035),0.92,IF(AND(A550="India",AK550=2050),0.87,IF(AND(A550="Middle East",AK550=2035),0.89,IF(AND(A550="Middle East",AK550=2050),0.84,IF(AND(A550="Africa",AK550=2035),0.9,IF(AND(A550="Africa",AK550=2050),0.86,IF(AND(A550="Brazil",AK550=2035),0.93,IF(AND(A550="Brazil",AK550=2050),0.89,""))))))))))))))))))</f>
        <v>*0.89</v>
      </c>
      <c r="AM550" s="53" t="str">
        <f aca="false">AM549</f>
        <v>REZoning_Sol-Win</v>
      </c>
      <c r="AP550" s="0" t="s">
        <v>3858</v>
      </c>
      <c r="AQ550" s="38" t="s">
        <v>35</v>
      </c>
      <c r="AR550" s="38" t="n">
        <f aca="false">AR549</f>
        <v>2100</v>
      </c>
      <c r="AS550" s="38" t="s">
        <v>914</v>
      </c>
      <c r="AT550" s="38" t="s">
        <v>36</v>
      </c>
    </row>
    <row r="551" customFormat="false" ht="28.5" hidden="false" customHeight="true" outlineLevel="0" collapsed="false">
      <c r="A551" s="3" t="s">
        <v>472</v>
      </c>
      <c r="C551" s="0" t="s">
        <v>3859</v>
      </c>
      <c r="D551" s="50" t="s">
        <v>35</v>
      </c>
      <c r="E551" s="0" t="n">
        <v>2035</v>
      </c>
      <c r="F551" s="51" t="str">
        <f aca="false">"*"&amp;IF(AND(A551="EU",E551=2035),0.95,IF(AND(A551="EU",E551=2050),0.93,IF(AND(A551="USA",E551=2035),0.96,IF(AND(A551="USA",E551=2050),0.94,IF(AND(A551="Japan",E551=2035),0.94,IF(AND(A551="Japan",E551=2050),0.92,IF(AND(A551="Russia",E551=2035),0.95,IF(AND(A551="Russia",E551=2050),0.93,IF(AND(A551="China",E551=2035),0.94,IF(AND(A551="China",E551=2050),0.92,IF(AND(A551="India",E551=2035),0.95,IF(AND(A551="India",E551=2050),0.92,IF(AND(A551="Middle East",E551=2035),0.94,IF(AND(A551="Middle East",E551=2050),0.9,IF(AND(A551="Africa",E551=2035),0.94,IF(AND(A551="Africa",E551=2050),0.91,IF(AND(A551="Brazil",E551=2035),0.95,IF(AND(A551="Brazil",E551=2050),0.92,""))))))))))))))))))</f>
        <v>*0.94</v>
      </c>
      <c r="H551" s="0" t="s">
        <v>3859</v>
      </c>
      <c r="I551" s="50" t="s">
        <v>35</v>
      </c>
      <c r="J551" s="0" t="n">
        <v>2050</v>
      </c>
      <c r="K551" s="48" t="str">
        <f aca="false">"*"&amp;IF(AND(A551="EU",J551=2035),0.95,IF(AND(A551="EU",J551=2050),0.93,IF(AND(A551="USA",J551=2035),0.96,IF(AND(A551="USA",J551=2050),0.94,IF(AND(A551="Japan",J551=2035),0.94,IF(AND(A551="Japan",J551=2050),0.92,IF(AND(A551="Russia",J551=2035),0.95,IF(AND(A551="Russia",J551=2050),0.93,IF(AND(A551="China",J551=2035),0.94,IF(AND(A551="China",J551=2050),0.92,IF(AND(A551="India",J551=2035),0.95,IF(AND(A551="India",J551=2050),0.92,IF(AND(A551="Middle East",J551=2035),0.94,IF(AND(A551="Middle East",J551=2050),0.9,IF(AND(A551="Africa",J551=2035),0.94,IF(AND(A551="Africa",J551=2050),0.91,IF(AND(A551="Brazil",J551=2035),0.95,IF(AND(A551="Brazil",J551=2050),0.92,""))))))))))))))))))</f>
        <v>*0.92</v>
      </c>
      <c r="P551" s="41" t="s">
        <v>3859</v>
      </c>
      <c r="Q551" s="52" t="s">
        <v>35</v>
      </c>
      <c r="R551" s="41" t="n">
        <v>2035</v>
      </c>
      <c r="S551" s="53" t="str">
        <f aca="false">"*"&amp;IF(AND(A551="EU",R551=2035),0.95,IF(AND(A551="EU",R551=2050),0.93,IF(AND(A551="USA",R551=2035),0.96,IF(AND(A551="USA",R551=2050),0.93,IF(AND(A551="Japan",R551=2035),0.94,IF(AND(A551="Japan",R551=2050),0.92,IF(AND(A551="Russia",R551=2035),0.95,IF(AND(A551="Russia",R551=2050),0.91,IF(AND(A551="China",R551=2035),0.93,IF(AND(A551="China",R551=2050),0.92,IF(AND(A551="India",R551=2035),0.94,IF(AND(A551="India",R551=2050),0.91,IF(AND(A551="Middle East",R551=2035),0.92,IF(AND(A551="Middle East",R551=2050),0.89,IF(AND(A551="Africa",R551=2035),0.93,IF(AND(A551="Africa",R551=2050),0.9,IF(AND(A551="Brazil",R551=2035),0.95,IF(AND(A551="Brazil",R551=2050),0.92,""))))))))))))))))))</f>
        <v>*0.94</v>
      </c>
      <c r="U551" s="41" t="s">
        <v>3859</v>
      </c>
      <c r="V551" s="52" t="s">
        <v>35</v>
      </c>
      <c r="W551" s="41" t="n">
        <v>2050</v>
      </c>
      <c r="X551" s="53" t="str">
        <f aca="false">"*"&amp;IF(AND(A551="EU",W551=2035),0.95,IF(AND(A551="EU",W551=2050),0.93,IF(AND(A551="USA",W551=2035),0.96,IF(AND(A551="USA",W551=2050),0.93,IF(AND(A551="Japan",W551=2035),0.94,IF(AND(A551="Japan",W551=2050),0.92,IF(AND(A551="Russia",W551=2035),0.95,IF(AND(A551="Russia",W551=2050),0.91,IF(AND(A551="China",W551=2035),0.93,IF(AND(A551="China",W551=2050),0.92,IF(AND(A551="India",W551=2035),0.94,IF(AND(A551="India",W551=2050),0.91,IF(AND(A551="Middle East",W551=2035),0.92,IF(AND(A551="Middle East",W551=2050),0.89,IF(AND(A551="Africa",W551=2035),0.93,IF(AND(A551="Africa",W551=2050),0.9,IF(AND(A551="Brazil",W551=2035),0.95,IF(AND(A551="Brazil",W551=2050),0.92,""))))))))))))))))))</f>
        <v>*0.92</v>
      </c>
      <c r="AC551" s="1" t="s">
        <v>3859</v>
      </c>
      <c r="AD551" s="57" t="s">
        <v>35</v>
      </c>
      <c r="AE551" s="1" t="n">
        <v>2035</v>
      </c>
      <c r="AF551" s="58" t="str">
        <f aca="false">"*"&amp;IF(AND(A551="EU",AE551=2035),0.93,IF(AND(A551="EU",AE551=2050),0.9,IF(AND(A551="USA",AE551=2035),0.92,IF(AND(A551="USA",AE551=2050),0.89,IF(AND(A551="Japan",AE551=2035),0.92,IF(AND(A551="Japan",AE551=2050),0.89,IF(AND(A551="Russia",AE551=2035),0.91,IF(AND(A551="Russia",AE551=2050),0.86,IF(AND(A551="China",AE551=2035),0.91,IF(AND(A551="China",AE551=2050),0.87,IF(AND(A551="India",AE551=2035),0.92,IF(AND(A551="India",AE551=2050),0.87,IF(AND(A551="Middle East",AE551=2035),0.89,IF(AND(A551="Middle East",AE551=2050),0.84,IF(AND(A551="Africa",AE551=2035),0.9,IF(AND(A551="Africa",AE551=2050),0.86,IF(AND(A551="Brazil",AE551=2035),0.93,IF(AND(A551="Brazil",AE551=2050),0.89,""))))))))))))))))))</f>
        <v>*0.92</v>
      </c>
      <c r="AG551" s="53" t="str">
        <f aca="false">AG550</f>
        <v>REZoning_Sol-Win</v>
      </c>
      <c r="AI551" s="1" t="s">
        <v>3859</v>
      </c>
      <c r="AJ551" s="57" t="s">
        <v>35</v>
      </c>
      <c r="AK551" s="1" t="n">
        <v>2050</v>
      </c>
      <c r="AL551" s="58" t="str">
        <f aca="false">"*"&amp;IF(AND(A551="EU",AK551=2035),0.93,IF(AND(A551="EU",AK551=2050),0.9,IF(AND(A551="USA",AK551=2035),0.92,IF(AND(A551="USA",AK551=2050),0.89,IF(AND(A551="Japan",AK551=2035),0.92,IF(AND(A551="Japan",AK551=2050),0.89,IF(AND(A551="Russia",AK551=2035),0.91,IF(AND(A551="Russia",AK551=2050),0.86,IF(AND(A551="China",AK551=2035),0.91,IF(AND(A551="China",AK551=2050),0.87,IF(AND(A551="India",AK551=2035),0.92,IF(AND(A551="India",AK551=2050),0.87,IF(AND(A551="Middle East",AK551=2035),0.89,IF(AND(A551="Middle East",AK551=2050),0.84,IF(AND(A551="Africa",AK551=2035),0.9,IF(AND(A551="Africa",AK551=2050),0.86,IF(AND(A551="Brazil",AK551=2035),0.93,IF(AND(A551="Brazil",AK551=2050),0.89,""))))))))))))))))))</f>
        <v>*0.89</v>
      </c>
      <c r="AM551" s="53" t="str">
        <f aca="false">AM550</f>
        <v>REZoning_Sol-Win</v>
      </c>
      <c r="AP551" s="0" t="s">
        <v>3859</v>
      </c>
      <c r="AQ551" s="38" t="s">
        <v>35</v>
      </c>
      <c r="AR551" s="38" t="n">
        <f aca="false">AR550</f>
        <v>2100</v>
      </c>
      <c r="AS551" s="38" t="s">
        <v>914</v>
      </c>
      <c r="AT551" s="38" t="s">
        <v>36</v>
      </c>
    </row>
    <row r="552" customFormat="false" ht="28.5" hidden="false" customHeight="true" outlineLevel="0" collapsed="false">
      <c r="A552" s="3" t="s">
        <v>472</v>
      </c>
      <c r="C552" s="0" t="s">
        <v>3860</v>
      </c>
      <c r="D552" s="50" t="s">
        <v>35</v>
      </c>
      <c r="E552" s="0" t="n">
        <v>2035</v>
      </c>
      <c r="F552" s="51" t="str">
        <f aca="false">"*"&amp;IF(AND(A552="EU",E552=2035),0.95,IF(AND(A552="EU",E552=2050),0.93,IF(AND(A552="USA",E552=2035),0.96,IF(AND(A552="USA",E552=2050),0.94,IF(AND(A552="Japan",E552=2035),0.94,IF(AND(A552="Japan",E552=2050),0.92,IF(AND(A552="Russia",E552=2035),0.95,IF(AND(A552="Russia",E552=2050),0.93,IF(AND(A552="China",E552=2035),0.94,IF(AND(A552="China",E552=2050),0.92,IF(AND(A552="India",E552=2035),0.95,IF(AND(A552="India",E552=2050),0.92,IF(AND(A552="Middle East",E552=2035),0.94,IF(AND(A552="Middle East",E552=2050),0.9,IF(AND(A552="Africa",E552=2035),0.94,IF(AND(A552="Africa",E552=2050),0.91,IF(AND(A552="Brazil",E552=2035),0.95,IF(AND(A552="Brazil",E552=2050),0.92,""))))))))))))))))))</f>
        <v>*0.94</v>
      </c>
      <c r="H552" s="0" t="s">
        <v>3860</v>
      </c>
      <c r="I552" s="50" t="s">
        <v>35</v>
      </c>
      <c r="J552" s="0" t="n">
        <v>2050</v>
      </c>
      <c r="K552" s="48" t="str">
        <f aca="false">"*"&amp;IF(AND(A552="EU",J552=2035),0.95,IF(AND(A552="EU",J552=2050),0.93,IF(AND(A552="USA",J552=2035),0.96,IF(AND(A552="USA",J552=2050),0.94,IF(AND(A552="Japan",J552=2035),0.94,IF(AND(A552="Japan",J552=2050),0.92,IF(AND(A552="Russia",J552=2035),0.95,IF(AND(A552="Russia",J552=2050),0.93,IF(AND(A552="China",J552=2035),0.94,IF(AND(A552="China",J552=2050),0.92,IF(AND(A552="India",J552=2035),0.95,IF(AND(A552="India",J552=2050),0.92,IF(AND(A552="Middle East",J552=2035),0.94,IF(AND(A552="Middle East",J552=2050),0.9,IF(AND(A552="Africa",J552=2035),0.94,IF(AND(A552="Africa",J552=2050),0.91,IF(AND(A552="Brazil",J552=2035),0.95,IF(AND(A552="Brazil",J552=2050),0.92,""))))))))))))))))))</f>
        <v>*0.92</v>
      </c>
      <c r="P552" s="41" t="s">
        <v>3860</v>
      </c>
      <c r="Q552" s="52" t="s">
        <v>35</v>
      </c>
      <c r="R552" s="41" t="n">
        <v>2035</v>
      </c>
      <c r="S552" s="53" t="str">
        <f aca="false">"*"&amp;IF(AND(A552="EU",R552=2035),0.95,IF(AND(A552="EU",R552=2050),0.93,IF(AND(A552="USA",R552=2035),0.96,IF(AND(A552="USA",R552=2050),0.93,IF(AND(A552="Japan",R552=2035),0.94,IF(AND(A552="Japan",R552=2050),0.92,IF(AND(A552="Russia",R552=2035),0.95,IF(AND(A552="Russia",R552=2050),0.91,IF(AND(A552="China",R552=2035),0.93,IF(AND(A552="China",R552=2050),0.92,IF(AND(A552="India",R552=2035),0.94,IF(AND(A552="India",R552=2050),0.91,IF(AND(A552="Middle East",R552=2035),0.92,IF(AND(A552="Middle East",R552=2050),0.89,IF(AND(A552="Africa",R552=2035),0.93,IF(AND(A552="Africa",R552=2050),0.9,IF(AND(A552="Brazil",R552=2035),0.95,IF(AND(A552="Brazil",R552=2050),0.92,""))))))))))))))))))</f>
        <v>*0.94</v>
      </c>
      <c r="U552" s="41" t="s">
        <v>3860</v>
      </c>
      <c r="V552" s="52" t="s">
        <v>35</v>
      </c>
      <c r="W552" s="41" t="n">
        <v>2050</v>
      </c>
      <c r="X552" s="53" t="str">
        <f aca="false">"*"&amp;IF(AND(A552="EU",W552=2035),0.95,IF(AND(A552="EU",W552=2050),0.93,IF(AND(A552="USA",W552=2035),0.96,IF(AND(A552="USA",W552=2050),0.93,IF(AND(A552="Japan",W552=2035),0.94,IF(AND(A552="Japan",W552=2050),0.92,IF(AND(A552="Russia",W552=2035),0.95,IF(AND(A552="Russia",W552=2050),0.91,IF(AND(A552="China",W552=2035),0.93,IF(AND(A552="China",W552=2050),0.92,IF(AND(A552="India",W552=2035),0.94,IF(AND(A552="India",W552=2050),0.91,IF(AND(A552="Middle East",W552=2035),0.92,IF(AND(A552="Middle East",W552=2050),0.89,IF(AND(A552="Africa",W552=2035),0.93,IF(AND(A552="Africa",W552=2050),0.9,IF(AND(A552="Brazil",W552=2035),0.95,IF(AND(A552="Brazil",W552=2050),0.92,""))))))))))))))))))</f>
        <v>*0.92</v>
      </c>
      <c r="AC552" s="1" t="s">
        <v>3860</v>
      </c>
      <c r="AD552" s="57" t="s">
        <v>35</v>
      </c>
      <c r="AE552" s="1" t="n">
        <v>2035</v>
      </c>
      <c r="AF552" s="58" t="str">
        <f aca="false">"*"&amp;IF(AND(A552="EU",AE552=2035),0.93,IF(AND(A552="EU",AE552=2050),0.9,IF(AND(A552="USA",AE552=2035),0.92,IF(AND(A552="USA",AE552=2050),0.89,IF(AND(A552="Japan",AE552=2035),0.92,IF(AND(A552="Japan",AE552=2050),0.89,IF(AND(A552="Russia",AE552=2035),0.91,IF(AND(A552="Russia",AE552=2050),0.86,IF(AND(A552="China",AE552=2035),0.91,IF(AND(A552="China",AE552=2050),0.87,IF(AND(A552="India",AE552=2035),0.92,IF(AND(A552="India",AE552=2050),0.87,IF(AND(A552="Middle East",AE552=2035),0.89,IF(AND(A552="Middle East",AE552=2050),0.84,IF(AND(A552="Africa",AE552=2035),0.9,IF(AND(A552="Africa",AE552=2050),0.86,IF(AND(A552="Brazil",AE552=2035),0.93,IF(AND(A552="Brazil",AE552=2050),0.89,""))))))))))))))))))</f>
        <v>*0.92</v>
      </c>
      <c r="AG552" s="53" t="str">
        <f aca="false">AG551</f>
        <v>REZoning_Sol-Win</v>
      </c>
      <c r="AI552" s="1" t="s">
        <v>3860</v>
      </c>
      <c r="AJ552" s="57" t="s">
        <v>35</v>
      </c>
      <c r="AK552" s="1" t="n">
        <v>2050</v>
      </c>
      <c r="AL552" s="58" t="str">
        <f aca="false">"*"&amp;IF(AND(A552="EU",AK552=2035),0.93,IF(AND(A552="EU",AK552=2050),0.9,IF(AND(A552="USA",AK552=2035),0.92,IF(AND(A552="USA",AK552=2050),0.89,IF(AND(A552="Japan",AK552=2035),0.92,IF(AND(A552="Japan",AK552=2050),0.89,IF(AND(A552="Russia",AK552=2035),0.91,IF(AND(A552="Russia",AK552=2050),0.86,IF(AND(A552="China",AK552=2035),0.91,IF(AND(A552="China",AK552=2050),0.87,IF(AND(A552="India",AK552=2035),0.92,IF(AND(A552="India",AK552=2050),0.87,IF(AND(A552="Middle East",AK552=2035),0.89,IF(AND(A552="Middle East",AK552=2050),0.84,IF(AND(A552="Africa",AK552=2035),0.9,IF(AND(A552="Africa",AK552=2050),0.86,IF(AND(A552="Brazil",AK552=2035),0.93,IF(AND(A552="Brazil",AK552=2050),0.89,""))))))))))))))))))</f>
        <v>*0.89</v>
      </c>
      <c r="AM552" s="53" t="str">
        <f aca="false">AM551</f>
        <v>REZoning_Sol-Win</v>
      </c>
      <c r="AP552" s="0" t="s">
        <v>3860</v>
      </c>
      <c r="AQ552" s="38" t="s">
        <v>35</v>
      </c>
      <c r="AR552" s="38" t="n">
        <f aca="false">AR551</f>
        <v>2100</v>
      </c>
      <c r="AS552" s="38" t="s">
        <v>914</v>
      </c>
      <c r="AT552" s="38" t="s">
        <v>36</v>
      </c>
    </row>
    <row r="553" customFormat="false" ht="28.5" hidden="false" customHeight="true" outlineLevel="0" collapsed="false">
      <c r="A553" s="3" t="s">
        <v>472</v>
      </c>
      <c r="C553" s="0" t="s">
        <v>3861</v>
      </c>
      <c r="D553" s="50" t="s">
        <v>35</v>
      </c>
      <c r="E553" s="0" t="n">
        <v>2035</v>
      </c>
      <c r="F553" s="51" t="str">
        <f aca="false">"*"&amp;IF(AND(A553="EU",E553=2035),0.95,IF(AND(A553="EU",E553=2050),0.93,IF(AND(A553="USA",E553=2035),0.96,IF(AND(A553="USA",E553=2050),0.94,IF(AND(A553="Japan",E553=2035),0.94,IF(AND(A553="Japan",E553=2050),0.92,IF(AND(A553="Russia",E553=2035),0.95,IF(AND(A553="Russia",E553=2050),0.93,IF(AND(A553="China",E553=2035),0.94,IF(AND(A553="China",E553=2050),0.92,IF(AND(A553="India",E553=2035),0.95,IF(AND(A553="India",E553=2050),0.92,IF(AND(A553="Middle East",E553=2035),0.94,IF(AND(A553="Middle East",E553=2050),0.9,IF(AND(A553="Africa",E553=2035),0.94,IF(AND(A553="Africa",E553=2050),0.91,IF(AND(A553="Brazil",E553=2035),0.95,IF(AND(A553="Brazil",E553=2050),0.92,""))))))))))))))))))</f>
        <v>*0.94</v>
      </c>
      <c r="H553" s="0" t="s">
        <v>3861</v>
      </c>
      <c r="I553" s="50" t="s">
        <v>35</v>
      </c>
      <c r="J553" s="0" t="n">
        <v>2050</v>
      </c>
      <c r="K553" s="48" t="str">
        <f aca="false">"*"&amp;IF(AND(A553="EU",J553=2035),0.95,IF(AND(A553="EU",J553=2050),0.93,IF(AND(A553="USA",J553=2035),0.96,IF(AND(A553="USA",J553=2050),0.94,IF(AND(A553="Japan",J553=2035),0.94,IF(AND(A553="Japan",J553=2050),0.92,IF(AND(A553="Russia",J553=2035),0.95,IF(AND(A553="Russia",J553=2050),0.93,IF(AND(A553="China",J553=2035),0.94,IF(AND(A553="China",J553=2050),0.92,IF(AND(A553="India",J553=2035),0.95,IF(AND(A553="India",J553=2050),0.92,IF(AND(A553="Middle East",J553=2035),0.94,IF(AND(A553="Middle East",J553=2050),0.9,IF(AND(A553="Africa",J553=2035),0.94,IF(AND(A553="Africa",J553=2050),0.91,IF(AND(A553="Brazil",J553=2035),0.95,IF(AND(A553="Brazil",J553=2050),0.92,""))))))))))))))))))</f>
        <v>*0.92</v>
      </c>
      <c r="P553" s="41" t="s">
        <v>3861</v>
      </c>
      <c r="Q553" s="52" t="s">
        <v>35</v>
      </c>
      <c r="R553" s="41" t="n">
        <v>2035</v>
      </c>
      <c r="S553" s="53" t="str">
        <f aca="false">"*"&amp;IF(AND(A553="EU",R553=2035),0.95,IF(AND(A553="EU",R553=2050),0.93,IF(AND(A553="USA",R553=2035),0.96,IF(AND(A553="USA",R553=2050),0.93,IF(AND(A553="Japan",R553=2035),0.94,IF(AND(A553="Japan",R553=2050),0.92,IF(AND(A553="Russia",R553=2035),0.95,IF(AND(A553="Russia",R553=2050),0.91,IF(AND(A553="China",R553=2035),0.93,IF(AND(A553="China",R553=2050),0.92,IF(AND(A553="India",R553=2035),0.94,IF(AND(A553="India",R553=2050),0.91,IF(AND(A553="Middle East",R553=2035),0.92,IF(AND(A553="Middle East",R553=2050),0.89,IF(AND(A553="Africa",R553=2035),0.93,IF(AND(A553="Africa",R553=2050),0.9,IF(AND(A553="Brazil",R553=2035),0.95,IF(AND(A553="Brazil",R553=2050),0.92,""))))))))))))))))))</f>
        <v>*0.94</v>
      </c>
      <c r="U553" s="41" t="s">
        <v>3861</v>
      </c>
      <c r="V553" s="52" t="s">
        <v>35</v>
      </c>
      <c r="W553" s="41" t="n">
        <v>2050</v>
      </c>
      <c r="X553" s="53" t="str">
        <f aca="false">"*"&amp;IF(AND(A553="EU",W553=2035),0.95,IF(AND(A553="EU",W553=2050),0.93,IF(AND(A553="USA",W553=2035),0.96,IF(AND(A553="USA",W553=2050),0.93,IF(AND(A553="Japan",W553=2035),0.94,IF(AND(A553="Japan",W553=2050),0.92,IF(AND(A553="Russia",W553=2035),0.95,IF(AND(A553="Russia",W553=2050),0.91,IF(AND(A553="China",W553=2035),0.93,IF(AND(A553="China",W553=2050),0.92,IF(AND(A553="India",W553=2035),0.94,IF(AND(A553="India",W553=2050),0.91,IF(AND(A553="Middle East",W553=2035),0.92,IF(AND(A553="Middle East",W553=2050),0.89,IF(AND(A553="Africa",W553=2035),0.93,IF(AND(A553="Africa",W553=2050),0.9,IF(AND(A553="Brazil",W553=2035),0.95,IF(AND(A553="Brazil",W553=2050),0.92,""))))))))))))))))))</f>
        <v>*0.92</v>
      </c>
      <c r="AC553" s="1" t="s">
        <v>3861</v>
      </c>
      <c r="AD553" s="57" t="s">
        <v>35</v>
      </c>
      <c r="AE553" s="1" t="n">
        <v>2035</v>
      </c>
      <c r="AF553" s="58" t="str">
        <f aca="false">"*"&amp;IF(AND(A553="EU",AE553=2035),0.93,IF(AND(A553="EU",AE553=2050),0.9,IF(AND(A553="USA",AE553=2035),0.92,IF(AND(A553="USA",AE553=2050),0.89,IF(AND(A553="Japan",AE553=2035),0.92,IF(AND(A553="Japan",AE553=2050),0.89,IF(AND(A553="Russia",AE553=2035),0.91,IF(AND(A553="Russia",AE553=2050),0.86,IF(AND(A553="China",AE553=2035),0.91,IF(AND(A553="China",AE553=2050),0.87,IF(AND(A553="India",AE553=2035),0.92,IF(AND(A553="India",AE553=2050),0.87,IF(AND(A553="Middle East",AE553=2035),0.89,IF(AND(A553="Middle East",AE553=2050),0.84,IF(AND(A553="Africa",AE553=2035),0.9,IF(AND(A553="Africa",AE553=2050),0.86,IF(AND(A553="Brazil",AE553=2035),0.93,IF(AND(A553="Brazil",AE553=2050),0.89,""))))))))))))))))))</f>
        <v>*0.92</v>
      </c>
      <c r="AG553" s="53" t="str">
        <f aca="false">AG552</f>
        <v>REZoning_Sol-Win</v>
      </c>
      <c r="AI553" s="1" t="s">
        <v>3861</v>
      </c>
      <c r="AJ553" s="57" t="s">
        <v>35</v>
      </c>
      <c r="AK553" s="1" t="n">
        <v>2050</v>
      </c>
      <c r="AL553" s="58" t="str">
        <f aca="false">"*"&amp;IF(AND(A553="EU",AK553=2035),0.93,IF(AND(A553="EU",AK553=2050),0.9,IF(AND(A553="USA",AK553=2035),0.92,IF(AND(A553="USA",AK553=2050),0.89,IF(AND(A553="Japan",AK553=2035),0.92,IF(AND(A553="Japan",AK553=2050),0.89,IF(AND(A553="Russia",AK553=2035),0.91,IF(AND(A553="Russia",AK553=2050),0.86,IF(AND(A553="China",AK553=2035),0.91,IF(AND(A553="China",AK553=2050),0.87,IF(AND(A553="India",AK553=2035),0.92,IF(AND(A553="India",AK553=2050),0.87,IF(AND(A553="Middle East",AK553=2035),0.89,IF(AND(A553="Middle East",AK553=2050),0.84,IF(AND(A553="Africa",AK553=2035),0.9,IF(AND(A553="Africa",AK553=2050),0.86,IF(AND(A553="Brazil",AK553=2035),0.93,IF(AND(A553="Brazil",AK553=2050),0.89,""))))))))))))))))))</f>
        <v>*0.89</v>
      </c>
      <c r="AM553" s="53" t="str">
        <f aca="false">AM552</f>
        <v>REZoning_Sol-Win</v>
      </c>
      <c r="AP553" s="0" t="s">
        <v>3861</v>
      </c>
      <c r="AQ553" s="38" t="s">
        <v>35</v>
      </c>
      <c r="AR553" s="38" t="n">
        <f aca="false">AR552</f>
        <v>2100</v>
      </c>
      <c r="AS553" s="38" t="s">
        <v>914</v>
      </c>
      <c r="AT553" s="38" t="s">
        <v>36</v>
      </c>
    </row>
    <row r="554" customFormat="false" ht="28.5" hidden="false" customHeight="true" outlineLevel="0" collapsed="false">
      <c r="A554" s="3" t="s">
        <v>472</v>
      </c>
      <c r="C554" s="0" t="s">
        <v>3862</v>
      </c>
      <c r="D554" s="50" t="s">
        <v>35</v>
      </c>
      <c r="E554" s="0" t="n">
        <v>2035</v>
      </c>
      <c r="F554" s="51" t="str">
        <f aca="false">"*"&amp;IF(AND(A554="EU",E554=2035),0.95,IF(AND(A554="EU",E554=2050),0.93,IF(AND(A554="USA",E554=2035),0.96,IF(AND(A554="USA",E554=2050),0.94,IF(AND(A554="Japan",E554=2035),0.94,IF(AND(A554="Japan",E554=2050),0.92,IF(AND(A554="Russia",E554=2035),0.95,IF(AND(A554="Russia",E554=2050),0.93,IF(AND(A554="China",E554=2035),0.94,IF(AND(A554="China",E554=2050),0.92,IF(AND(A554="India",E554=2035),0.95,IF(AND(A554="India",E554=2050),0.92,IF(AND(A554="Middle East",E554=2035),0.94,IF(AND(A554="Middle East",E554=2050),0.9,IF(AND(A554="Africa",E554=2035),0.94,IF(AND(A554="Africa",E554=2050),0.91,IF(AND(A554="Brazil",E554=2035),0.95,IF(AND(A554="Brazil",E554=2050),0.92,""))))))))))))))))))</f>
        <v>*0.94</v>
      </c>
      <c r="H554" s="0" t="s">
        <v>3862</v>
      </c>
      <c r="I554" s="50" t="s">
        <v>35</v>
      </c>
      <c r="J554" s="0" t="n">
        <v>2050</v>
      </c>
      <c r="K554" s="48" t="str">
        <f aca="false">"*"&amp;IF(AND(A554="EU",J554=2035),0.95,IF(AND(A554="EU",J554=2050),0.93,IF(AND(A554="USA",J554=2035),0.96,IF(AND(A554="USA",J554=2050),0.94,IF(AND(A554="Japan",J554=2035),0.94,IF(AND(A554="Japan",J554=2050),0.92,IF(AND(A554="Russia",J554=2035),0.95,IF(AND(A554="Russia",J554=2050),0.93,IF(AND(A554="China",J554=2035),0.94,IF(AND(A554="China",J554=2050),0.92,IF(AND(A554="India",J554=2035),0.95,IF(AND(A554="India",J554=2050),0.92,IF(AND(A554="Middle East",J554=2035),0.94,IF(AND(A554="Middle East",J554=2050),0.9,IF(AND(A554="Africa",J554=2035),0.94,IF(AND(A554="Africa",J554=2050),0.91,IF(AND(A554="Brazil",J554=2035),0.95,IF(AND(A554="Brazil",J554=2050),0.92,""))))))))))))))))))</f>
        <v>*0.92</v>
      </c>
      <c r="P554" s="41" t="s">
        <v>3862</v>
      </c>
      <c r="Q554" s="52" t="s">
        <v>35</v>
      </c>
      <c r="R554" s="41" t="n">
        <v>2035</v>
      </c>
      <c r="S554" s="53" t="str">
        <f aca="false">"*"&amp;IF(AND(A554="EU",R554=2035),0.95,IF(AND(A554="EU",R554=2050),0.93,IF(AND(A554="USA",R554=2035),0.96,IF(AND(A554="USA",R554=2050),0.93,IF(AND(A554="Japan",R554=2035),0.94,IF(AND(A554="Japan",R554=2050),0.92,IF(AND(A554="Russia",R554=2035),0.95,IF(AND(A554="Russia",R554=2050),0.91,IF(AND(A554="China",R554=2035),0.93,IF(AND(A554="China",R554=2050),0.92,IF(AND(A554="India",R554=2035),0.94,IF(AND(A554="India",R554=2050),0.91,IF(AND(A554="Middle East",R554=2035),0.92,IF(AND(A554="Middle East",R554=2050),0.89,IF(AND(A554="Africa",R554=2035),0.93,IF(AND(A554="Africa",R554=2050),0.9,IF(AND(A554="Brazil",R554=2035),0.95,IF(AND(A554="Brazil",R554=2050),0.92,""))))))))))))))))))</f>
        <v>*0.94</v>
      </c>
      <c r="U554" s="41" t="s">
        <v>3862</v>
      </c>
      <c r="V554" s="52" t="s">
        <v>35</v>
      </c>
      <c r="W554" s="41" t="n">
        <v>2050</v>
      </c>
      <c r="X554" s="53" t="str">
        <f aca="false">"*"&amp;IF(AND(A554="EU",W554=2035),0.95,IF(AND(A554="EU",W554=2050),0.93,IF(AND(A554="USA",W554=2035),0.96,IF(AND(A554="USA",W554=2050),0.93,IF(AND(A554="Japan",W554=2035),0.94,IF(AND(A554="Japan",W554=2050),0.92,IF(AND(A554="Russia",W554=2035),0.95,IF(AND(A554="Russia",W554=2050),0.91,IF(AND(A554="China",W554=2035),0.93,IF(AND(A554="China",W554=2050),0.92,IF(AND(A554="India",W554=2035),0.94,IF(AND(A554="India",W554=2050),0.91,IF(AND(A554="Middle East",W554=2035),0.92,IF(AND(A554="Middle East",W554=2050),0.89,IF(AND(A554="Africa",W554=2035),0.93,IF(AND(A554="Africa",W554=2050),0.9,IF(AND(A554="Brazil",W554=2035),0.95,IF(AND(A554="Brazil",W554=2050),0.92,""))))))))))))))))))</f>
        <v>*0.92</v>
      </c>
      <c r="AC554" s="1" t="s">
        <v>3862</v>
      </c>
      <c r="AD554" s="57" t="s">
        <v>35</v>
      </c>
      <c r="AE554" s="1" t="n">
        <v>2035</v>
      </c>
      <c r="AF554" s="58" t="str">
        <f aca="false">"*"&amp;IF(AND(A554="EU",AE554=2035),0.93,IF(AND(A554="EU",AE554=2050),0.9,IF(AND(A554="USA",AE554=2035),0.92,IF(AND(A554="USA",AE554=2050),0.89,IF(AND(A554="Japan",AE554=2035),0.92,IF(AND(A554="Japan",AE554=2050),0.89,IF(AND(A554="Russia",AE554=2035),0.91,IF(AND(A554="Russia",AE554=2050),0.86,IF(AND(A554="China",AE554=2035),0.91,IF(AND(A554="China",AE554=2050),0.87,IF(AND(A554="India",AE554=2035),0.92,IF(AND(A554="India",AE554=2050),0.87,IF(AND(A554="Middle East",AE554=2035),0.89,IF(AND(A554="Middle East",AE554=2050),0.84,IF(AND(A554="Africa",AE554=2035),0.9,IF(AND(A554="Africa",AE554=2050),0.86,IF(AND(A554="Brazil",AE554=2035),0.93,IF(AND(A554="Brazil",AE554=2050),0.89,""))))))))))))))))))</f>
        <v>*0.92</v>
      </c>
      <c r="AG554" s="53" t="str">
        <f aca="false">AG553</f>
        <v>REZoning_Sol-Win</v>
      </c>
      <c r="AI554" s="1" t="s">
        <v>3862</v>
      </c>
      <c r="AJ554" s="57" t="s">
        <v>35</v>
      </c>
      <c r="AK554" s="1" t="n">
        <v>2050</v>
      </c>
      <c r="AL554" s="58" t="str">
        <f aca="false">"*"&amp;IF(AND(A554="EU",AK554=2035),0.93,IF(AND(A554="EU",AK554=2050),0.9,IF(AND(A554="USA",AK554=2035),0.92,IF(AND(A554="USA",AK554=2050),0.89,IF(AND(A554="Japan",AK554=2035),0.92,IF(AND(A554="Japan",AK554=2050),0.89,IF(AND(A554="Russia",AK554=2035),0.91,IF(AND(A554="Russia",AK554=2050),0.86,IF(AND(A554="China",AK554=2035),0.91,IF(AND(A554="China",AK554=2050),0.87,IF(AND(A554="India",AK554=2035),0.92,IF(AND(A554="India",AK554=2050),0.87,IF(AND(A554="Middle East",AK554=2035),0.89,IF(AND(A554="Middle East",AK554=2050),0.84,IF(AND(A554="Africa",AK554=2035),0.9,IF(AND(A554="Africa",AK554=2050),0.86,IF(AND(A554="Brazil",AK554=2035),0.93,IF(AND(A554="Brazil",AK554=2050),0.89,""))))))))))))))))))</f>
        <v>*0.89</v>
      </c>
      <c r="AM554" s="53" t="str">
        <f aca="false">AM553</f>
        <v>REZoning_Sol-Win</v>
      </c>
      <c r="AP554" s="0" t="s">
        <v>3862</v>
      </c>
      <c r="AQ554" s="38" t="s">
        <v>35</v>
      </c>
      <c r="AR554" s="38" t="n">
        <f aca="false">AR553</f>
        <v>2100</v>
      </c>
      <c r="AS554" s="38" t="s">
        <v>914</v>
      </c>
      <c r="AT554" s="38" t="s">
        <v>36</v>
      </c>
    </row>
    <row r="555" customFormat="false" ht="28.5" hidden="false" customHeight="true" outlineLevel="0" collapsed="false">
      <c r="A555" s="3" t="s">
        <v>43</v>
      </c>
      <c r="C555" s="0" t="s">
        <v>3863</v>
      </c>
      <c r="D555" s="50" t="s">
        <v>35</v>
      </c>
      <c r="E555" s="0" t="n">
        <v>2035</v>
      </c>
      <c r="F555" s="51" t="str">
        <f aca="false">"*"&amp;IF(AND(A555="EU",E555=2035),0.95,IF(AND(A555="EU",E555=2050),0.93,IF(AND(A555="USA",E555=2035),0.96,IF(AND(A555="USA",E555=2050),0.94,IF(AND(A555="Japan",E555=2035),0.94,IF(AND(A555="Japan",E555=2050),0.92,IF(AND(A555="Russia",E555=2035),0.95,IF(AND(A555="Russia",E555=2050),0.93,IF(AND(A555="China",E555=2035),0.94,IF(AND(A555="China",E555=2050),0.92,IF(AND(A555="India",E555=2035),0.95,IF(AND(A555="India",E555=2050),0.92,IF(AND(A555="Middle East",E555=2035),0.94,IF(AND(A555="Middle East",E555=2050),0.9,IF(AND(A555="Africa",E555=2035),0.94,IF(AND(A555="Africa",E555=2050),0.91,IF(AND(A555="Brazil",E555=2035),0.95,IF(AND(A555="Brazil",E555=2050),0.92,""))))))))))))))))))</f>
        <v>*0.94</v>
      </c>
      <c r="H555" s="0" t="s">
        <v>3863</v>
      </c>
      <c r="I555" s="50" t="s">
        <v>35</v>
      </c>
      <c r="J555" s="0" t="n">
        <v>2050</v>
      </c>
      <c r="K555" s="48" t="str">
        <f aca="false">"*"&amp;IF(AND(A555="EU",J555=2035),0.95,IF(AND(A555="EU",J555=2050),0.93,IF(AND(A555="USA",J555=2035),0.96,IF(AND(A555="USA",J555=2050),0.94,IF(AND(A555="Japan",J555=2035),0.94,IF(AND(A555="Japan",J555=2050),0.92,IF(AND(A555="Russia",J555=2035),0.95,IF(AND(A555="Russia",J555=2050),0.93,IF(AND(A555="China",J555=2035),0.94,IF(AND(A555="China",J555=2050),0.92,IF(AND(A555="India",J555=2035),0.95,IF(AND(A555="India",J555=2050),0.92,IF(AND(A555="Middle East",J555=2035),0.94,IF(AND(A555="Middle East",J555=2050),0.9,IF(AND(A555="Africa",J555=2035),0.94,IF(AND(A555="Africa",J555=2050),0.91,IF(AND(A555="Brazil",J555=2035),0.95,IF(AND(A555="Brazil",J555=2050),0.92,""))))))))))))))))))</f>
        <v>*0.91</v>
      </c>
      <c r="P555" s="41" t="s">
        <v>3863</v>
      </c>
      <c r="Q555" s="52" t="s">
        <v>35</v>
      </c>
      <c r="R555" s="41" t="n">
        <v>2035</v>
      </c>
      <c r="S555" s="53" t="str">
        <f aca="false">"*"&amp;IF(AND(A555="EU",R555=2035),0.95,IF(AND(A555="EU",R555=2050),0.93,IF(AND(A555="USA",R555=2035),0.96,IF(AND(A555="USA",R555=2050),0.93,IF(AND(A555="Japan",R555=2035),0.94,IF(AND(A555="Japan",R555=2050),0.92,IF(AND(A555="Russia",R555=2035),0.95,IF(AND(A555="Russia",R555=2050),0.91,IF(AND(A555="China",R555=2035),0.93,IF(AND(A555="China",R555=2050),0.92,IF(AND(A555="India",R555=2035),0.94,IF(AND(A555="India",R555=2050),0.91,IF(AND(A555="Middle East",R555=2035),0.92,IF(AND(A555="Middle East",R555=2050),0.89,IF(AND(A555="Africa",R555=2035),0.93,IF(AND(A555="Africa",R555=2050),0.9,IF(AND(A555="Brazil",R555=2035),0.95,IF(AND(A555="Brazil",R555=2050),0.92,""))))))))))))))))))</f>
        <v>*0.93</v>
      </c>
      <c r="U555" s="41" t="s">
        <v>3863</v>
      </c>
      <c r="V555" s="52" t="s">
        <v>35</v>
      </c>
      <c r="W555" s="41" t="n">
        <v>2050</v>
      </c>
      <c r="X555" s="53" t="str">
        <f aca="false">"*"&amp;IF(AND(A555="EU",W555=2035),0.95,IF(AND(A555="EU",W555=2050),0.93,IF(AND(A555="USA",W555=2035),0.96,IF(AND(A555="USA",W555=2050),0.93,IF(AND(A555="Japan",W555=2035),0.94,IF(AND(A555="Japan",W555=2050),0.92,IF(AND(A555="Russia",W555=2035),0.95,IF(AND(A555="Russia",W555=2050),0.91,IF(AND(A555="China",W555=2035),0.93,IF(AND(A555="China",W555=2050),0.92,IF(AND(A555="India",W555=2035),0.94,IF(AND(A555="India",W555=2050),0.91,IF(AND(A555="Middle East",W555=2035),0.92,IF(AND(A555="Middle East",W555=2050),0.89,IF(AND(A555="Africa",W555=2035),0.93,IF(AND(A555="Africa",W555=2050),0.9,IF(AND(A555="Brazil",W555=2035),0.95,IF(AND(A555="Brazil",W555=2050),0.92,""))))))))))))))))))</f>
        <v>*0.9</v>
      </c>
      <c r="AC555" s="1" t="s">
        <v>3863</v>
      </c>
      <c r="AD555" s="57" t="s">
        <v>35</v>
      </c>
      <c r="AE555" s="1" t="n">
        <v>2035</v>
      </c>
      <c r="AF555" s="58" t="str">
        <f aca="false">"*"&amp;IF(AND(A555="EU",AE555=2035),0.93,IF(AND(A555="EU",AE555=2050),0.9,IF(AND(A555="USA",AE555=2035),0.92,IF(AND(A555="USA",AE555=2050),0.89,IF(AND(A555="Japan",AE555=2035),0.92,IF(AND(A555="Japan",AE555=2050),0.89,IF(AND(A555="Russia",AE555=2035),0.91,IF(AND(A555="Russia",AE555=2050),0.86,IF(AND(A555="China",AE555=2035),0.91,IF(AND(A555="China",AE555=2050),0.87,IF(AND(A555="India",AE555=2035),0.92,IF(AND(A555="India",AE555=2050),0.87,IF(AND(A555="Middle East",AE555=2035),0.89,IF(AND(A555="Middle East",AE555=2050),0.84,IF(AND(A555="Africa",AE555=2035),0.9,IF(AND(A555="Africa",AE555=2050),0.86,IF(AND(A555="Brazil",AE555=2035),0.93,IF(AND(A555="Brazil",AE555=2050),0.89,""))))))))))))))))))</f>
        <v>*0.9</v>
      </c>
      <c r="AG555" s="53" t="str">
        <f aca="false">AG554</f>
        <v>REZoning_Sol-Win</v>
      </c>
      <c r="AI555" s="1" t="s">
        <v>3863</v>
      </c>
      <c r="AJ555" s="57" t="s">
        <v>35</v>
      </c>
      <c r="AK555" s="1" t="n">
        <v>2050</v>
      </c>
      <c r="AL555" s="58" t="str">
        <f aca="false">"*"&amp;IF(AND(A555="EU",AK555=2035),0.93,IF(AND(A555="EU",AK555=2050),0.9,IF(AND(A555="USA",AK555=2035),0.92,IF(AND(A555="USA",AK555=2050),0.89,IF(AND(A555="Japan",AK555=2035),0.92,IF(AND(A555="Japan",AK555=2050),0.89,IF(AND(A555="Russia",AK555=2035),0.91,IF(AND(A555="Russia",AK555=2050),0.86,IF(AND(A555="China",AK555=2035),0.91,IF(AND(A555="China",AK555=2050),0.87,IF(AND(A555="India",AK555=2035),0.92,IF(AND(A555="India",AK555=2050),0.87,IF(AND(A555="Middle East",AK555=2035),0.89,IF(AND(A555="Middle East",AK555=2050),0.84,IF(AND(A555="Africa",AK555=2035),0.9,IF(AND(A555="Africa",AK555=2050),0.86,IF(AND(A555="Brazil",AK555=2035),0.93,IF(AND(A555="Brazil",AK555=2050),0.89,""))))))))))))))))))</f>
        <v>*0.86</v>
      </c>
      <c r="AM555" s="53" t="str">
        <f aca="false">AM554</f>
        <v>REZoning_Sol-Win</v>
      </c>
      <c r="AP555" s="0" t="s">
        <v>3863</v>
      </c>
      <c r="AQ555" s="38" t="s">
        <v>35</v>
      </c>
      <c r="AR555" s="38" t="n">
        <f aca="false">AR554</f>
        <v>2100</v>
      </c>
      <c r="AS555" s="38" t="s">
        <v>860</v>
      </c>
      <c r="AT555" s="38" t="s">
        <v>36</v>
      </c>
    </row>
    <row r="556" customFormat="false" ht="28.5" hidden="false" customHeight="true" outlineLevel="0" collapsed="false">
      <c r="A556" s="3" t="s">
        <v>43</v>
      </c>
      <c r="C556" s="0" t="s">
        <v>3864</v>
      </c>
      <c r="D556" s="50" t="s">
        <v>35</v>
      </c>
      <c r="E556" s="0" t="n">
        <v>2035</v>
      </c>
      <c r="F556" s="51" t="str">
        <f aca="false">"*"&amp;IF(AND(A556="EU",E556=2035),0.95,IF(AND(A556="EU",E556=2050),0.93,IF(AND(A556="USA",E556=2035),0.96,IF(AND(A556="USA",E556=2050),0.94,IF(AND(A556="Japan",E556=2035),0.94,IF(AND(A556="Japan",E556=2050),0.92,IF(AND(A556="Russia",E556=2035),0.95,IF(AND(A556="Russia",E556=2050),0.93,IF(AND(A556="China",E556=2035),0.94,IF(AND(A556="China",E556=2050),0.92,IF(AND(A556="India",E556=2035),0.95,IF(AND(A556="India",E556=2050),0.92,IF(AND(A556="Middle East",E556=2035),0.94,IF(AND(A556="Middle East",E556=2050),0.9,IF(AND(A556="Africa",E556=2035),0.94,IF(AND(A556="Africa",E556=2050),0.91,IF(AND(A556="Brazil",E556=2035),0.95,IF(AND(A556="Brazil",E556=2050),0.92,""))))))))))))))))))</f>
        <v>*0.94</v>
      </c>
      <c r="H556" s="0" t="s">
        <v>3864</v>
      </c>
      <c r="I556" s="50" t="s">
        <v>35</v>
      </c>
      <c r="J556" s="0" t="n">
        <v>2050</v>
      </c>
      <c r="K556" s="48" t="str">
        <f aca="false">"*"&amp;IF(AND(A556="EU",J556=2035),0.95,IF(AND(A556="EU",J556=2050),0.93,IF(AND(A556="USA",J556=2035),0.96,IF(AND(A556="USA",J556=2050),0.94,IF(AND(A556="Japan",J556=2035),0.94,IF(AND(A556="Japan",J556=2050),0.92,IF(AND(A556="Russia",J556=2035),0.95,IF(AND(A556="Russia",J556=2050),0.93,IF(AND(A556="China",J556=2035),0.94,IF(AND(A556="China",J556=2050),0.92,IF(AND(A556="India",J556=2035),0.95,IF(AND(A556="India",J556=2050),0.92,IF(AND(A556="Middle East",J556=2035),0.94,IF(AND(A556="Middle East",J556=2050),0.9,IF(AND(A556="Africa",J556=2035),0.94,IF(AND(A556="Africa",J556=2050),0.91,IF(AND(A556="Brazil",J556=2035),0.95,IF(AND(A556="Brazil",J556=2050),0.92,""))))))))))))))))))</f>
        <v>*0.91</v>
      </c>
      <c r="P556" s="41" t="s">
        <v>3864</v>
      </c>
      <c r="Q556" s="52" t="s">
        <v>35</v>
      </c>
      <c r="R556" s="41" t="n">
        <v>2035</v>
      </c>
      <c r="S556" s="53" t="str">
        <f aca="false">"*"&amp;IF(AND(A556="EU",R556=2035),0.95,IF(AND(A556="EU",R556=2050),0.93,IF(AND(A556="USA",R556=2035),0.96,IF(AND(A556="USA",R556=2050),0.93,IF(AND(A556="Japan",R556=2035),0.94,IF(AND(A556="Japan",R556=2050),0.92,IF(AND(A556="Russia",R556=2035),0.95,IF(AND(A556="Russia",R556=2050),0.91,IF(AND(A556="China",R556=2035),0.93,IF(AND(A556="China",R556=2050),0.92,IF(AND(A556="India",R556=2035),0.94,IF(AND(A556="India",R556=2050),0.91,IF(AND(A556="Middle East",R556=2035),0.92,IF(AND(A556="Middle East",R556=2050),0.89,IF(AND(A556="Africa",R556=2035),0.93,IF(AND(A556="Africa",R556=2050),0.9,IF(AND(A556="Brazil",R556=2035),0.95,IF(AND(A556="Brazil",R556=2050),0.92,""))))))))))))))))))</f>
        <v>*0.93</v>
      </c>
      <c r="U556" s="41" t="s">
        <v>3864</v>
      </c>
      <c r="V556" s="52" t="s">
        <v>35</v>
      </c>
      <c r="W556" s="41" t="n">
        <v>2050</v>
      </c>
      <c r="X556" s="53" t="str">
        <f aca="false">"*"&amp;IF(AND(A556="EU",W556=2035),0.95,IF(AND(A556="EU",W556=2050),0.93,IF(AND(A556="USA",W556=2035),0.96,IF(AND(A556="USA",W556=2050),0.93,IF(AND(A556="Japan",W556=2035),0.94,IF(AND(A556="Japan",W556=2050),0.92,IF(AND(A556="Russia",W556=2035),0.95,IF(AND(A556="Russia",W556=2050),0.91,IF(AND(A556="China",W556=2035),0.93,IF(AND(A556="China",W556=2050),0.92,IF(AND(A556="India",W556=2035),0.94,IF(AND(A556="India",W556=2050),0.91,IF(AND(A556="Middle East",W556=2035),0.92,IF(AND(A556="Middle East",W556=2050),0.89,IF(AND(A556="Africa",W556=2035),0.93,IF(AND(A556="Africa",W556=2050),0.9,IF(AND(A556="Brazil",W556=2035),0.95,IF(AND(A556="Brazil",W556=2050),0.92,""))))))))))))))))))</f>
        <v>*0.9</v>
      </c>
      <c r="AC556" s="1" t="s">
        <v>3864</v>
      </c>
      <c r="AD556" s="57" t="s">
        <v>35</v>
      </c>
      <c r="AE556" s="1" t="n">
        <v>2035</v>
      </c>
      <c r="AF556" s="58" t="str">
        <f aca="false">"*"&amp;IF(AND(A556="EU",AE556=2035),0.93,IF(AND(A556="EU",AE556=2050),0.9,IF(AND(A556="USA",AE556=2035),0.92,IF(AND(A556="USA",AE556=2050),0.89,IF(AND(A556="Japan",AE556=2035),0.92,IF(AND(A556="Japan",AE556=2050),0.89,IF(AND(A556="Russia",AE556=2035),0.91,IF(AND(A556="Russia",AE556=2050),0.86,IF(AND(A556="China",AE556=2035),0.91,IF(AND(A556="China",AE556=2050),0.87,IF(AND(A556="India",AE556=2035),0.92,IF(AND(A556="India",AE556=2050),0.87,IF(AND(A556="Middle East",AE556=2035),0.89,IF(AND(A556="Middle East",AE556=2050),0.84,IF(AND(A556="Africa",AE556=2035),0.9,IF(AND(A556="Africa",AE556=2050),0.86,IF(AND(A556="Brazil",AE556=2035),0.93,IF(AND(A556="Brazil",AE556=2050),0.89,""))))))))))))))))))</f>
        <v>*0.9</v>
      </c>
      <c r="AG556" s="53" t="str">
        <f aca="false">AG555</f>
        <v>REZoning_Sol-Win</v>
      </c>
      <c r="AI556" s="1" t="s">
        <v>3864</v>
      </c>
      <c r="AJ556" s="57" t="s">
        <v>35</v>
      </c>
      <c r="AK556" s="1" t="n">
        <v>2050</v>
      </c>
      <c r="AL556" s="58" t="str">
        <f aca="false">"*"&amp;IF(AND(A556="EU",AK556=2035),0.93,IF(AND(A556="EU",AK556=2050),0.9,IF(AND(A556="USA",AK556=2035),0.92,IF(AND(A556="USA",AK556=2050),0.89,IF(AND(A556="Japan",AK556=2035),0.92,IF(AND(A556="Japan",AK556=2050),0.89,IF(AND(A556="Russia",AK556=2035),0.91,IF(AND(A556="Russia",AK556=2050),0.86,IF(AND(A556="China",AK556=2035),0.91,IF(AND(A556="China",AK556=2050),0.87,IF(AND(A556="India",AK556=2035),0.92,IF(AND(A556="India",AK556=2050),0.87,IF(AND(A556="Middle East",AK556=2035),0.89,IF(AND(A556="Middle East",AK556=2050),0.84,IF(AND(A556="Africa",AK556=2035),0.9,IF(AND(A556="Africa",AK556=2050),0.86,IF(AND(A556="Brazil",AK556=2035),0.93,IF(AND(A556="Brazil",AK556=2050),0.89,""))))))))))))))))))</f>
        <v>*0.86</v>
      </c>
      <c r="AM556" s="53" t="str">
        <f aca="false">AM555</f>
        <v>REZoning_Sol-Win</v>
      </c>
      <c r="AP556" s="0" t="s">
        <v>3864</v>
      </c>
      <c r="AQ556" s="38" t="s">
        <v>35</v>
      </c>
      <c r="AR556" s="38" t="n">
        <f aca="false">AR555</f>
        <v>2100</v>
      </c>
      <c r="AS556" s="38" t="s">
        <v>860</v>
      </c>
      <c r="AT556" s="38" t="s">
        <v>36</v>
      </c>
    </row>
    <row r="557" customFormat="false" ht="28.5" hidden="false" customHeight="true" outlineLevel="0" collapsed="false">
      <c r="A557" s="3" t="s">
        <v>43</v>
      </c>
      <c r="C557" s="0" t="s">
        <v>3865</v>
      </c>
      <c r="D557" s="50" t="s">
        <v>35</v>
      </c>
      <c r="E557" s="0" t="n">
        <v>2035</v>
      </c>
      <c r="F557" s="51" t="str">
        <f aca="false">"*"&amp;IF(AND(A557="EU",E557=2035),0.95,IF(AND(A557="EU",E557=2050),0.93,IF(AND(A557="USA",E557=2035),0.96,IF(AND(A557="USA",E557=2050),0.94,IF(AND(A557="Japan",E557=2035),0.94,IF(AND(A557="Japan",E557=2050),0.92,IF(AND(A557="Russia",E557=2035),0.95,IF(AND(A557="Russia",E557=2050),0.93,IF(AND(A557="China",E557=2035),0.94,IF(AND(A557="China",E557=2050),0.92,IF(AND(A557="India",E557=2035),0.95,IF(AND(A557="India",E557=2050),0.92,IF(AND(A557="Middle East",E557=2035),0.94,IF(AND(A557="Middle East",E557=2050),0.9,IF(AND(A557="Africa",E557=2035),0.94,IF(AND(A557="Africa",E557=2050),0.91,IF(AND(A557="Brazil",E557=2035),0.95,IF(AND(A557="Brazil",E557=2050),0.92,""))))))))))))))))))</f>
        <v>*0.94</v>
      </c>
      <c r="H557" s="0" t="s">
        <v>3865</v>
      </c>
      <c r="I557" s="50" t="s">
        <v>35</v>
      </c>
      <c r="J557" s="0" t="n">
        <v>2050</v>
      </c>
      <c r="K557" s="48" t="str">
        <f aca="false">"*"&amp;IF(AND(A557="EU",J557=2035),0.95,IF(AND(A557="EU",J557=2050),0.93,IF(AND(A557="USA",J557=2035),0.96,IF(AND(A557="USA",J557=2050),0.94,IF(AND(A557="Japan",J557=2035),0.94,IF(AND(A557="Japan",J557=2050),0.92,IF(AND(A557="Russia",J557=2035),0.95,IF(AND(A557="Russia",J557=2050),0.93,IF(AND(A557="China",J557=2035),0.94,IF(AND(A557="China",J557=2050),0.92,IF(AND(A557="India",J557=2035),0.95,IF(AND(A557="India",J557=2050),0.92,IF(AND(A557="Middle East",J557=2035),0.94,IF(AND(A557="Middle East",J557=2050),0.9,IF(AND(A557="Africa",J557=2035),0.94,IF(AND(A557="Africa",J557=2050),0.91,IF(AND(A557="Brazil",J557=2035),0.95,IF(AND(A557="Brazil",J557=2050),0.92,""))))))))))))))))))</f>
        <v>*0.91</v>
      </c>
      <c r="P557" s="41" t="s">
        <v>3865</v>
      </c>
      <c r="Q557" s="52" t="s">
        <v>35</v>
      </c>
      <c r="R557" s="41" t="n">
        <v>2035</v>
      </c>
      <c r="S557" s="53" t="str">
        <f aca="false">"*"&amp;IF(AND(A557="EU",R557=2035),0.95,IF(AND(A557="EU",R557=2050),0.93,IF(AND(A557="USA",R557=2035),0.96,IF(AND(A557="USA",R557=2050),0.93,IF(AND(A557="Japan",R557=2035),0.94,IF(AND(A557="Japan",R557=2050),0.92,IF(AND(A557="Russia",R557=2035),0.95,IF(AND(A557="Russia",R557=2050),0.91,IF(AND(A557="China",R557=2035),0.93,IF(AND(A557="China",R557=2050),0.92,IF(AND(A557="India",R557=2035),0.94,IF(AND(A557="India",R557=2050),0.91,IF(AND(A557="Middle East",R557=2035),0.92,IF(AND(A557="Middle East",R557=2050),0.89,IF(AND(A557="Africa",R557=2035),0.93,IF(AND(A557="Africa",R557=2050),0.9,IF(AND(A557="Brazil",R557=2035),0.95,IF(AND(A557="Brazil",R557=2050),0.92,""))))))))))))))))))</f>
        <v>*0.93</v>
      </c>
      <c r="U557" s="41" t="s">
        <v>3865</v>
      </c>
      <c r="V557" s="52" t="s">
        <v>35</v>
      </c>
      <c r="W557" s="41" t="n">
        <v>2050</v>
      </c>
      <c r="X557" s="53" t="str">
        <f aca="false">"*"&amp;IF(AND(A557="EU",W557=2035),0.95,IF(AND(A557="EU",W557=2050),0.93,IF(AND(A557="USA",W557=2035),0.96,IF(AND(A557="USA",W557=2050),0.93,IF(AND(A557="Japan",W557=2035),0.94,IF(AND(A557="Japan",W557=2050),0.92,IF(AND(A557="Russia",W557=2035),0.95,IF(AND(A557="Russia",W557=2050),0.91,IF(AND(A557="China",W557=2035),0.93,IF(AND(A557="China",W557=2050),0.92,IF(AND(A557="India",W557=2035),0.94,IF(AND(A557="India",W557=2050),0.91,IF(AND(A557="Middle East",W557=2035),0.92,IF(AND(A557="Middle East",W557=2050),0.89,IF(AND(A557="Africa",W557=2035),0.93,IF(AND(A557="Africa",W557=2050),0.9,IF(AND(A557="Brazil",W557=2035),0.95,IF(AND(A557="Brazil",W557=2050),0.92,""))))))))))))))))))</f>
        <v>*0.9</v>
      </c>
      <c r="AC557" s="1" t="s">
        <v>3865</v>
      </c>
      <c r="AD557" s="57" t="s">
        <v>35</v>
      </c>
      <c r="AE557" s="1" t="n">
        <v>2035</v>
      </c>
      <c r="AF557" s="58" t="str">
        <f aca="false">"*"&amp;IF(AND(A557="EU",AE557=2035),0.93,IF(AND(A557="EU",AE557=2050),0.9,IF(AND(A557="USA",AE557=2035),0.92,IF(AND(A557="USA",AE557=2050),0.89,IF(AND(A557="Japan",AE557=2035),0.92,IF(AND(A557="Japan",AE557=2050),0.89,IF(AND(A557="Russia",AE557=2035),0.91,IF(AND(A557="Russia",AE557=2050),0.86,IF(AND(A557="China",AE557=2035),0.91,IF(AND(A557="China",AE557=2050),0.87,IF(AND(A557="India",AE557=2035),0.92,IF(AND(A557="India",AE557=2050),0.87,IF(AND(A557="Middle East",AE557=2035),0.89,IF(AND(A557="Middle East",AE557=2050),0.84,IF(AND(A557="Africa",AE557=2035),0.9,IF(AND(A557="Africa",AE557=2050),0.86,IF(AND(A557="Brazil",AE557=2035),0.93,IF(AND(A557="Brazil",AE557=2050),0.89,""))))))))))))))))))</f>
        <v>*0.9</v>
      </c>
      <c r="AG557" s="53" t="str">
        <f aca="false">AG556</f>
        <v>REZoning_Sol-Win</v>
      </c>
      <c r="AI557" s="1" t="s">
        <v>3865</v>
      </c>
      <c r="AJ557" s="57" t="s">
        <v>35</v>
      </c>
      <c r="AK557" s="1" t="n">
        <v>2050</v>
      </c>
      <c r="AL557" s="58" t="str">
        <f aca="false">"*"&amp;IF(AND(A557="EU",AK557=2035),0.93,IF(AND(A557="EU",AK557=2050),0.9,IF(AND(A557="USA",AK557=2035),0.92,IF(AND(A557="USA",AK557=2050),0.89,IF(AND(A557="Japan",AK557=2035),0.92,IF(AND(A557="Japan",AK557=2050),0.89,IF(AND(A557="Russia",AK557=2035),0.91,IF(AND(A557="Russia",AK557=2050),0.86,IF(AND(A557="China",AK557=2035),0.91,IF(AND(A557="China",AK557=2050),0.87,IF(AND(A557="India",AK557=2035),0.92,IF(AND(A557="India",AK557=2050),0.87,IF(AND(A557="Middle East",AK557=2035),0.89,IF(AND(A557="Middle East",AK557=2050),0.84,IF(AND(A557="Africa",AK557=2035),0.9,IF(AND(A557="Africa",AK557=2050),0.86,IF(AND(A557="Brazil",AK557=2035),0.93,IF(AND(A557="Brazil",AK557=2050),0.89,""))))))))))))))))))</f>
        <v>*0.86</v>
      </c>
      <c r="AM557" s="53" t="str">
        <f aca="false">AM556</f>
        <v>REZoning_Sol-Win</v>
      </c>
      <c r="AP557" s="0" t="s">
        <v>3865</v>
      </c>
      <c r="AQ557" s="38" t="s">
        <v>35</v>
      </c>
      <c r="AR557" s="38" t="n">
        <f aca="false">AR556</f>
        <v>2100</v>
      </c>
      <c r="AS557" s="38" t="s">
        <v>860</v>
      </c>
      <c r="AT557" s="38" t="s">
        <v>36</v>
      </c>
    </row>
    <row r="558" customFormat="false" ht="28.5" hidden="false" customHeight="true" outlineLevel="0" collapsed="false">
      <c r="A558" s="3" t="s">
        <v>61</v>
      </c>
      <c r="C558" s="0" t="s">
        <v>3866</v>
      </c>
      <c r="D558" s="50" t="s">
        <v>35</v>
      </c>
      <c r="E558" s="0" t="n">
        <v>2035</v>
      </c>
      <c r="F558" s="51" t="str">
        <f aca="false">"*"&amp;IF(AND(A558="EU",E558=2035),0.95,IF(AND(A558="EU",E558=2050),0.93,IF(AND(A558="USA",E558=2035),0.96,IF(AND(A558="USA",E558=2050),0.94,IF(AND(A558="Japan",E558=2035),0.94,IF(AND(A558="Japan",E558=2050),0.92,IF(AND(A558="Russia",E558=2035),0.95,IF(AND(A558="Russia",E558=2050),0.93,IF(AND(A558="China",E558=2035),0.94,IF(AND(A558="China",E558=2050),0.92,IF(AND(A558="India",E558=2035),0.95,IF(AND(A558="India",E558=2050),0.92,IF(AND(A558="Middle East",E558=2035),0.94,IF(AND(A558="Middle East",E558=2050),0.9,IF(AND(A558="Africa",E558=2035),0.94,IF(AND(A558="Africa",E558=2050),0.91,IF(AND(A558="Brazil",E558=2035),0.95,IF(AND(A558="Brazil",E558=2050),0.92,""))))))))))))))))))</f>
        <v>*0.95</v>
      </c>
      <c r="H558" s="0" t="s">
        <v>3866</v>
      </c>
      <c r="I558" s="50" t="s">
        <v>35</v>
      </c>
      <c r="J558" s="0" t="n">
        <v>2050</v>
      </c>
      <c r="K558" s="48" t="str">
        <f aca="false">"*"&amp;IF(AND(A558="EU",J558=2035),0.95,IF(AND(A558="EU",J558=2050),0.93,IF(AND(A558="USA",J558=2035),0.96,IF(AND(A558="USA",J558=2050),0.94,IF(AND(A558="Japan",J558=2035),0.94,IF(AND(A558="Japan",J558=2050),0.92,IF(AND(A558="Russia",J558=2035),0.95,IF(AND(A558="Russia",J558=2050),0.93,IF(AND(A558="China",J558=2035),0.94,IF(AND(A558="China",J558=2050),0.92,IF(AND(A558="India",J558=2035),0.95,IF(AND(A558="India",J558=2050),0.92,IF(AND(A558="Middle East",J558=2035),0.94,IF(AND(A558="Middle East",J558=2050),0.9,IF(AND(A558="Africa",J558=2035),0.94,IF(AND(A558="Africa",J558=2050),0.91,IF(AND(A558="Brazil",J558=2035),0.95,IF(AND(A558="Brazil",J558=2050),0.92,""))))))))))))))))))</f>
        <v>*0.92</v>
      </c>
      <c r="P558" s="41" t="s">
        <v>3866</v>
      </c>
      <c r="Q558" s="52" t="s">
        <v>35</v>
      </c>
      <c r="R558" s="41" t="n">
        <v>2035</v>
      </c>
      <c r="S558" s="53" t="str">
        <f aca="false">"*"&amp;IF(AND(A558="EU",R558=2035),0.95,IF(AND(A558="EU",R558=2050),0.93,IF(AND(A558="USA",R558=2035),0.96,IF(AND(A558="USA",R558=2050),0.93,IF(AND(A558="Japan",R558=2035),0.94,IF(AND(A558="Japan",R558=2050),0.92,IF(AND(A558="Russia",R558=2035),0.95,IF(AND(A558="Russia",R558=2050),0.91,IF(AND(A558="China",R558=2035),0.93,IF(AND(A558="China",R558=2050),0.92,IF(AND(A558="India",R558=2035),0.94,IF(AND(A558="India",R558=2050),0.91,IF(AND(A558="Middle East",R558=2035),0.92,IF(AND(A558="Middle East",R558=2050),0.89,IF(AND(A558="Africa",R558=2035),0.93,IF(AND(A558="Africa",R558=2050),0.9,IF(AND(A558="Brazil",R558=2035),0.95,IF(AND(A558="Brazil",R558=2050),0.92,""))))))))))))))))))</f>
        <v>*0.95</v>
      </c>
      <c r="U558" s="41" t="s">
        <v>3866</v>
      </c>
      <c r="V558" s="52" t="s">
        <v>35</v>
      </c>
      <c r="W558" s="41" t="n">
        <v>2050</v>
      </c>
      <c r="X558" s="53" t="str">
        <f aca="false">"*"&amp;IF(AND(A558="EU",W558=2035),0.95,IF(AND(A558="EU",W558=2050),0.93,IF(AND(A558="USA",W558=2035),0.96,IF(AND(A558="USA",W558=2050),0.93,IF(AND(A558="Japan",W558=2035),0.94,IF(AND(A558="Japan",W558=2050),0.92,IF(AND(A558="Russia",W558=2035),0.95,IF(AND(A558="Russia",W558=2050),0.91,IF(AND(A558="China",W558=2035),0.93,IF(AND(A558="China",W558=2050),0.92,IF(AND(A558="India",W558=2035),0.94,IF(AND(A558="India",W558=2050),0.91,IF(AND(A558="Middle East",W558=2035),0.92,IF(AND(A558="Middle East",W558=2050),0.89,IF(AND(A558="Africa",W558=2035),0.93,IF(AND(A558="Africa",W558=2050),0.9,IF(AND(A558="Brazil",W558=2035),0.95,IF(AND(A558="Brazil",W558=2050),0.92,""))))))))))))))))))</f>
        <v>*0.92</v>
      </c>
      <c r="AC558" s="1" t="s">
        <v>3866</v>
      </c>
      <c r="AD558" s="57" t="s">
        <v>35</v>
      </c>
      <c r="AE558" s="1" t="n">
        <v>2035</v>
      </c>
      <c r="AF558" s="58" t="str">
        <f aca="false">"*"&amp;IF(AND(A558="EU",AE558=2035),0.93,IF(AND(A558="EU",AE558=2050),0.9,IF(AND(A558="USA",AE558=2035),0.92,IF(AND(A558="USA",AE558=2050),0.89,IF(AND(A558="Japan",AE558=2035),0.92,IF(AND(A558="Japan",AE558=2050),0.89,IF(AND(A558="Russia",AE558=2035),0.91,IF(AND(A558="Russia",AE558=2050),0.86,IF(AND(A558="China",AE558=2035),0.91,IF(AND(A558="China",AE558=2050),0.87,IF(AND(A558="India",AE558=2035),0.92,IF(AND(A558="India",AE558=2050),0.87,IF(AND(A558="Middle East",AE558=2035),0.89,IF(AND(A558="Middle East",AE558=2050),0.84,IF(AND(A558="Africa",AE558=2035),0.9,IF(AND(A558="Africa",AE558=2050),0.86,IF(AND(A558="Brazil",AE558=2035),0.93,IF(AND(A558="Brazil",AE558=2050),0.89,""))))))))))))))))))</f>
        <v>*0.93</v>
      </c>
      <c r="AG558" s="53" t="str">
        <f aca="false">AG557</f>
        <v>REZoning_Sol-Win</v>
      </c>
      <c r="AI558" s="1" t="s">
        <v>3866</v>
      </c>
      <c r="AJ558" s="57" t="s">
        <v>35</v>
      </c>
      <c r="AK558" s="1" t="n">
        <v>2050</v>
      </c>
      <c r="AL558" s="58" t="str">
        <f aca="false">"*"&amp;IF(AND(A558="EU",AK558=2035),0.93,IF(AND(A558="EU",AK558=2050),0.9,IF(AND(A558="USA",AK558=2035),0.92,IF(AND(A558="USA",AK558=2050),0.89,IF(AND(A558="Japan",AK558=2035),0.92,IF(AND(A558="Japan",AK558=2050),0.89,IF(AND(A558="Russia",AK558=2035),0.91,IF(AND(A558="Russia",AK558=2050),0.86,IF(AND(A558="China",AK558=2035),0.91,IF(AND(A558="China",AK558=2050),0.87,IF(AND(A558="India",AK558=2035),0.92,IF(AND(A558="India",AK558=2050),0.87,IF(AND(A558="Middle East",AK558=2035),0.89,IF(AND(A558="Middle East",AK558=2050),0.84,IF(AND(A558="Africa",AK558=2035),0.9,IF(AND(A558="Africa",AK558=2050),0.86,IF(AND(A558="Brazil",AK558=2035),0.93,IF(AND(A558="Brazil",AK558=2050),0.89,""))))))))))))))))))</f>
        <v>*0.89</v>
      </c>
      <c r="AM558" s="53" t="str">
        <f aca="false">AM557</f>
        <v>REZoning_Sol-Win</v>
      </c>
      <c r="AP558" s="0" t="s">
        <v>3866</v>
      </c>
      <c r="AQ558" s="38" t="s">
        <v>35</v>
      </c>
      <c r="AR558" s="38" t="n">
        <f aca="false">AR557</f>
        <v>2100</v>
      </c>
      <c r="AS558" s="38" t="s">
        <v>914</v>
      </c>
      <c r="AT558" s="38" t="s">
        <v>36</v>
      </c>
    </row>
    <row r="559" customFormat="false" ht="28.5" hidden="false" customHeight="true" outlineLevel="0" collapsed="false">
      <c r="A559" s="3" t="s">
        <v>61</v>
      </c>
      <c r="C559" s="0" t="s">
        <v>3867</v>
      </c>
      <c r="D559" s="50" t="s">
        <v>35</v>
      </c>
      <c r="E559" s="0" t="n">
        <v>2035</v>
      </c>
      <c r="F559" s="51" t="str">
        <f aca="false">"*"&amp;IF(AND(A559="EU",E559=2035),0.95,IF(AND(A559="EU",E559=2050),0.93,IF(AND(A559="USA",E559=2035),0.96,IF(AND(A559="USA",E559=2050),0.94,IF(AND(A559="Japan",E559=2035),0.94,IF(AND(A559="Japan",E559=2050),0.92,IF(AND(A559="Russia",E559=2035),0.95,IF(AND(A559="Russia",E559=2050),0.93,IF(AND(A559="China",E559=2035),0.94,IF(AND(A559="China",E559=2050),0.92,IF(AND(A559="India",E559=2035),0.95,IF(AND(A559="India",E559=2050),0.92,IF(AND(A559="Middle East",E559=2035),0.94,IF(AND(A559="Middle East",E559=2050),0.9,IF(AND(A559="Africa",E559=2035),0.94,IF(AND(A559="Africa",E559=2050),0.91,IF(AND(A559="Brazil",E559=2035),0.95,IF(AND(A559="Brazil",E559=2050),0.92,""))))))))))))))))))</f>
        <v>*0.95</v>
      </c>
      <c r="H559" s="0" t="s">
        <v>3867</v>
      </c>
      <c r="I559" s="50" t="s">
        <v>35</v>
      </c>
      <c r="J559" s="0" t="n">
        <v>2050</v>
      </c>
      <c r="K559" s="48" t="str">
        <f aca="false">"*"&amp;IF(AND(A559="EU",J559=2035),0.95,IF(AND(A559="EU",J559=2050),0.93,IF(AND(A559="USA",J559=2035),0.96,IF(AND(A559="USA",J559=2050),0.94,IF(AND(A559="Japan",J559=2035),0.94,IF(AND(A559="Japan",J559=2050),0.92,IF(AND(A559="Russia",J559=2035),0.95,IF(AND(A559="Russia",J559=2050),0.93,IF(AND(A559="China",J559=2035),0.94,IF(AND(A559="China",J559=2050),0.92,IF(AND(A559="India",J559=2035),0.95,IF(AND(A559="India",J559=2050),0.92,IF(AND(A559="Middle East",J559=2035),0.94,IF(AND(A559="Middle East",J559=2050),0.9,IF(AND(A559="Africa",J559=2035),0.94,IF(AND(A559="Africa",J559=2050),0.91,IF(AND(A559="Brazil",J559=2035),0.95,IF(AND(A559="Brazil",J559=2050),0.92,""))))))))))))))))))</f>
        <v>*0.92</v>
      </c>
      <c r="P559" s="41" t="s">
        <v>3867</v>
      </c>
      <c r="Q559" s="52" t="s">
        <v>35</v>
      </c>
      <c r="R559" s="41" t="n">
        <v>2035</v>
      </c>
      <c r="S559" s="53" t="str">
        <f aca="false">"*"&amp;IF(AND(A559="EU",R559=2035),0.95,IF(AND(A559="EU",R559=2050),0.93,IF(AND(A559="USA",R559=2035),0.96,IF(AND(A559="USA",R559=2050),0.93,IF(AND(A559="Japan",R559=2035),0.94,IF(AND(A559="Japan",R559=2050),0.92,IF(AND(A559="Russia",R559=2035),0.95,IF(AND(A559="Russia",R559=2050),0.91,IF(AND(A559="China",R559=2035),0.93,IF(AND(A559="China",R559=2050),0.92,IF(AND(A559="India",R559=2035),0.94,IF(AND(A559="India",R559=2050),0.91,IF(AND(A559="Middle East",R559=2035),0.92,IF(AND(A559="Middle East",R559=2050),0.89,IF(AND(A559="Africa",R559=2035),0.93,IF(AND(A559="Africa",R559=2050),0.9,IF(AND(A559="Brazil",R559=2035),0.95,IF(AND(A559="Brazil",R559=2050),0.92,""))))))))))))))))))</f>
        <v>*0.95</v>
      </c>
      <c r="U559" s="41" t="s">
        <v>3867</v>
      </c>
      <c r="V559" s="52" t="s">
        <v>35</v>
      </c>
      <c r="W559" s="41" t="n">
        <v>2050</v>
      </c>
      <c r="X559" s="53" t="str">
        <f aca="false">"*"&amp;IF(AND(A559="EU",W559=2035),0.95,IF(AND(A559="EU",W559=2050),0.93,IF(AND(A559="USA",W559=2035),0.96,IF(AND(A559="USA",W559=2050),0.93,IF(AND(A559="Japan",W559=2035),0.94,IF(AND(A559="Japan",W559=2050),0.92,IF(AND(A559="Russia",W559=2035),0.95,IF(AND(A559="Russia",W559=2050),0.91,IF(AND(A559="China",W559=2035),0.93,IF(AND(A559="China",W559=2050),0.92,IF(AND(A559="India",W559=2035),0.94,IF(AND(A559="India",W559=2050),0.91,IF(AND(A559="Middle East",W559=2035),0.92,IF(AND(A559="Middle East",W559=2050),0.89,IF(AND(A559="Africa",W559=2035),0.93,IF(AND(A559="Africa",W559=2050),0.9,IF(AND(A559="Brazil",W559=2035),0.95,IF(AND(A559="Brazil",W559=2050),0.92,""))))))))))))))))))</f>
        <v>*0.92</v>
      </c>
      <c r="AC559" s="1" t="s">
        <v>3867</v>
      </c>
      <c r="AD559" s="57" t="s">
        <v>35</v>
      </c>
      <c r="AE559" s="1" t="n">
        <v>2035</v>
      </c>
      <c r="AF559" s="58" t="str">
        <f aca="false">"*"&amp;IF(AND(A559="EU",AE559=2035),0.93,IF(AND(A559="EU",AE559=2050),0.9,IF(AND(A559="USA",AE559=2035),0.92,IF(AND(A559="USA",AE559=2050),0.89,IF(AND(A559="Japan",AE559=2035),0.92,IF(AND(A559="Japan",AE559=2050),0.89,IF(AND(A559="Russia",AE559=2035),0.91,IF(AND(A559="Russia",AE559=2050),0.86,IF(AND(A559="China",AE559=2035),0.91,IF(AND(A559="China",AE559=2050),0.87,IF(AND(A559="India",AE559=2035),0.92,IF(AND(A559="India",AE559=2050),0.87,IF(AND(A559="Middle East",AE559=2035),0.89,IF(AND(A559="Middle East",AE559=2050),0.84,IF(AND(A559="Africa",AE559=2035),0.9,IF(AND(A559="Africa",AE559=2050),0.86,IF(AND(A559="Brazil",AE559=2035),0.93,IF(AND(A559="Brazil",AE559=2050),0.89,""))))))))))))))))))</f>
        <v>*0.93</v>
      </c>
      <c r="AG559" s="53" t="str">
        <f aca="false">AG558</f>
        <v>REZoning_Sol-Win</v>
      </c>
      <c r="AI559" s="1" t="s">
        <v>3867</v>
      </c>
      <c r="AJ559" s="57" t="s">
        <v>35</v>
      </c>
      <c r="AK559" s="1" t="n">
        <v>2050</v>
      </c>
      <c r="AL559" s="58" t="str">
        <f aca="false">"*"&amp;IF(AND(A559="EU",AK559=2035),0.93,IF(AND(A559="EU",AK559=2050),0.9,IF(AND(A559="USA",AK559=2035),0.92,IF(AND(A559="USA",AK559=2050),0.89,IF(AND(A559="Japan",AK559=2035),0.92,IF(AND(A559="Japan",AK559=2050),0.89,IF(AND(A559="Russia",AK559=2035),0.91,IF(AND(A559="Russia",AK559=2050),0.86,IF(AND(A559="China",AK559=2035),0.91,IF(AND(A559="China",AK559=2050),0.87,IF(AND(A559="India",AK559=2035),0.92,IF(AND(A559="India",AK559=2050),0.87,IF(AND(A559="Middle East",AK559=2035),0.89,IF(AND(A559="Middle East",AK559=2050),0.84,IF(AND(A559="Africa",AK559=2035),0.9,IF(AND(A559="Africa",AK559=2050),0.86,IF(AND(A559="Brazil",AK559=2035),0.93,IF(AND(A559="Brazil",AK559=2050),0.89,""))))))))))))))))))</f>
        <v>*0.89</v>
      </c>
      <c r="AM559" s="53" t="str">
        <f aca="false">AM558</f>
        <v>REZoning_Sol-Win</v>
      </c>
      <c r="AP559" s="0" t="s">
        <v>3867</v>
      </c>
      <c r="AQ559" s="38" t="s">
        <v>35</v>
      </c>
      <c r="AR559" s="38" t="n">
        <f aca="false">AR558</f>
        <v>2100</v>
      </c>
      <c r="AS559" s="38" t="s">
        <v>914</v>
      </c>
      <c r="AT559" s="38" t="s">
        <v>36</v>
      </c>
    </row>
    <row r="560" customFormat="false" ht="28.5" hidden="false" customHeight="true" outlineLevel="0" collapsed="false">
      <c r="A560" s="3" t="s">
        <v>61</v>
      </c>
      <c r="C560" s="0" t="s">
        <v>3868</v>
      </c>
      <c r="D560" s="50" t="s">
        <v>35</v>
      </c>
      <c r="E560" s="0" t="n">
        <v>2035</v>
      </c>
      <c r="F560" s="51" t="str">
        <f aca="false">"*"&amp;IF(AND(A560="EU",E560=2035),0.95,IF(AND(A560="EU",E560=2050),0.93,IF(AND(A560="USA",E560=2035),0.96,IF(AND(A560="USA",E560=2050),0.94,IF(AND(A560="Japan",E560=2035),0.94,IF(AND(A560="Japan",E560=2050),0.92,IF(AND(A560="Russia",E560=2035),0.95,IF(AND(A560="Russia",E560=2050),0.93,IF(AND(A560="China",E560=2035),0.94,IF(AND(A560="China",E560=2050),0.92,IF(AND(A560="India",E560=2035),0.95,IF(AND(A560="India",E560=2050),0.92,IF(AND(A560="Middle East",E560=2035),0.94,IF(AND(A560="Middle East",E560=2050),0.9,IF(AND(A560="Africa",E560=2035),0.94,IF(AND(A560="Africa",E560=2050),0.91,IF(AND(A560="Brazil",E560=2035),0.95,IF(AND(A560="Brazil",E560=2050),0.92,""))))))))))))))))))</f>
        <v>*0.95</v>
      </c>
      <c r="H560" s="0" t="s">
        <v>3868</v>
      </c>
      <c r="I560" s="50" t="s">
        <v>35</v>
      </c>
      <c r="J560" s="0" t="n">
        <v>2050</v>
      </c>
      <c r="K560" s="48" t="str">
        <f aca="false">"*"&amp;IF(AND(A560="EU",J560=2035),0.95,IF(AND(A560="EU",J560=2050),0.93,IF(AND(A560="USA",J560=2035),0.96,IF(AND(A560="USA",J560=2050),0.94,IF(AND(A560="Japan",J560=2035),0.94,IF(AND(A560="Japan",J560=2050),0.92,IF(AND(A560="Russia",J560=2035),0.95,IF(AND(A560="Russia",J560=2050),0.93,IF(AND(A560="China",J560=2035),0.94,IF(AND(A560="China",J560=2050),0.92,IF(AND(A560="India",J560=2035),0.95,IF(AND(A560="India",J560=2050),0.92,IF(AND(A560="Middle East",J560=2035),0.94,IF(AND(A560="Middle East",J560=2050),0.9,IF(AND(A560="Africa",J560=2035),0.94,IF(AND(A560="Africa",J560=2050),0.91,IF(AND(A560="Brazil",J560=2035),0.95,IF(AND(A560="Brazil",J560=2050),0.92,""))))))))))))))))))</f>
        <v>*0.92</v>
      </c>
      <c r="P560" s="41" t="s">
        <v>3868</v>
      </c>
      <c r="Q560" s="52" t="s">
        <v>35</v>
      </c>
      <c r="R560" s="41" t="n">
        <v>2035</v>
      </c>
      <c r="S560" s="53" t="str">
        <f aca="false">"*"&amp;IF(AND(A560="EU",R560=2035),0.95,IF(AND(A560="EU",R560=2050),0.93,IF(AND(A560="USA",R560=2035),0.96,IF(AND(A560="USA",R560=2050),0.93,IF(AND(A560="Japan",R560=2035),0.94,IF(AND(A560="Japan",R560=2050),0.92,IF(AND(A560="Russia",R560=2035),0.95,IF(AND(A560="Russia",R560=2050),0.91,IF(AND(A560="China",R560=2035),0.93,IF(AND(A560="China",R560=2050),0.92,IF(AND(A560="India",R560=2035),0.94,IF(AND(A560="India",R560=2050),0.91,IF(AND(A560="Middle East",R560=2035),0.92,IF(AND(A560="Middle East",R560=2050),0.89,IF(AND(A560="Africa",R560=2035),0.93,IF(AND(A560="Africa",R560=2050),0.9,IF(AND(A560="Brazil",R560=2035),0.95,IF(AND(A560="Brazil",R560=2050),0.92,""))))))))))))))))))</f>
        <v>*0.95</v>
      </c>
      <c r="U560" s="41" t="s">
        <v>3868</v>
      </c>
      <c r="V560" s="52" t="s">
        <v>35</v>
      </c>
      <c r="W560" s="41" t="n">
        <v>2050</v>
      </c>
      <c r="X560" s="53" t="str">
        <f aca="false">"*"&amp;IF(AND(A560="EU",W560=2035),0.95,IF(AND(A560="EU",W560=2050),0.93,IF(AND(A560="USA",W560=2035),0.96,IF(AND(A560="USA",W560=2050),0.93,IF(AND(A560="Japan",W560=2035),0.94,IF(AND(A560="Japan",W560=2050),0.92,IF(AND(A560="Russia",W560=2035),0.95,IF(AND(A560="Russia",W560=2050),0.91,IF(AND(A560="China",W560=2035),0.93,IF(AND(A560="China",W560=2050),0.92,IF(AND(A560="India",W560=2035),0.94,IF(AND(A560="India",W560=2050),0.91,IF(AND(A560="Middle East",W560=2035),0.92,IF(AND(A560="Middle East",W560=2050),0.89,IF(AND(A560="Africa",W560=2035),0.93,IF(AND(A560="Africa",W560=2050),0.9,IF(AND(A560="Brazil",W560=2035),0.95,IF(AND(A560="Brazil",W560=2050),0.92,""))))))))))))))))))</f>
        <v>*0.92</v>
      </c>
      <c r="AC560" s="1" t="s">
        <v>3868</v>
      </c>
      <c r="AD560" s="57" t="s">
        <v>35</v>
      </c>
      <c r="AE560" s="1" t="n">
        <v>2035</v>
      </c>
      <c r="AF560" s="58" t="str">
        <f aca="false">"*"&amp;IF(AND(A560="EU",AE560=2035),0.93,IF(AND(A560="EU",AE560=2050),0.9,IF(AND(A560="USA",AE560=2035),0.92,IF(AND(A560="USA",AE560=2050),0.89,IF(AND(A560="Japan",AE560=2035),0.92,IF(AND(A560="Japan",AE560=2050),0.89,IF(AND(A560="Russia",AE560=2035),0.91,IF(AND(A560="Russia",AE560=2050),0.86,IF(AND(A560="China",AE560=2035),0.91,IF(AND(A560="China",AE560=2050),0.87,IF(AND(A560="India",AE560=2035),0.92,IF(AND(A560="India",AE560=2050),0.87,IF(AND(A560="Middle East",AE560=2035),0.89,IF(AND(A560="Middle East",AE560=2050),0.84,IF(AND(A560="Africa",AE560=2035),0.9,IF(AND(A560="Africa",AE560=2050),0.86,IF(AND(A560="Brazil",AE560=2035),0.93,IF(AND(A560="Brazil",AE560=2050),0.89,""))))))))))))))))))</f>
        <v>*0.93</v>
      </c>
      <c r="AG560" s="53" t="str">
        <f aca="false">AG559</f>
        <v>REZoning_Sol-Win</v>
      </c>
      <c r="AI560" s="1" t="s">
        <v>3868</v>
      </c>
      <c r="AJ560" s="57" t="s">
        <v>35</v>
      </c>
      <c r="AK560" s="1" t="n">
        <v>2050</v>
      </c>
      <c r="AL560" s="58" t="str">
        <f aca="false">"*"&amp;IF(AND(A560="EU",AK560=2035),0.93,IF(AND(A560="EU",AK560=2050),0.9,IF(AND(A560="USA",AK560=2035),0.92,IF(AND(A560="USA",AK560=2050),0.89,IF(AND(A560="Japan",AK560=2035),0.92,IF(AND(A560="Japan",AK560=2050),0.89,IF(AND(A560="Russia",AK560=2035),0.91,IF(AND(A560="Russia",AK560=2050),0.86,IF(AND(A560="China",AK560=2035),0.91,IF(AND(A560="China",AK560=2050),0.87,IF(AND(A560="India",AK560=2035),0.92,IF(AND(A560="India",AK560=2050),0.87,IF(AND(A560="Middle East",AK560=2035),0.89,IF(AND(A560="Middle East",AK560=2050),0.84,IF(AND(A560="Africa",AK560=2035),0.9,IF(AND(A560="Africa",AK560=2050),0.86,IF(AND(A560="Brazil",AK560=2035),0.93,IF(AND(A560="Brazil",AK560=2050),0.89,""))))))))))))))))))</f>
        <v>*0.89</v>
      </c>
      <c r="AM560" s="53" t="str">
        <f aca="false">AM559</f>
        <v>REZoning_Sol-Win</v>
      </c>
      <c r="AP560" s="0" t="s">
        <v>3868</v>
      </c>
      <c r="AQ560" s="38" t="s">
        <v>35</v>
      </c>
      <c r="AR560" s="38" t="n">
        <f aca="false">AR559</f>
        <v>2100</v>
      </c>
      <c r="AS560" s="38" t="s">
        <v>914</v>
      </c>
      <c r="AT560" s="38" t="s">
        <v>36</v>
      </c>
    </row>
    <row r="561" customFormat="false" ht="28.5" hidden="false" customHeight="true" outlineLevel="0" collapsed="false">
      <c r="A561" s="3" t="s">
        <v>472</v>
      </c>
      <c r="C561" s="0" t="s">
        <v>3869</v>
      </c>
      <c r="D561" s="50" t="s">
        <v>35</v>
      </c>
      <c r="E561" s="0" t="n">
        <v>2035</v>
      </c>
      <c r="F561" s="51" t="str">
        <f aca="false">"*"&amp;IF(AND(A561="EU",E561=2035),0.95,IF(AND(A561="EU",E561=2050),0.93,IF(AND(A561="USA",E561=2035),0.96,IF(AND(A561="USA",E561=2050),0.94,IF(AND(A561="Japan",E561=2035),0.94,IF(AND(A561="Japan",E561=2050),0.92,IF(AND(A561="Russia",E561=2035),0.95,IF(AND(A561="Russia",E561=2050),0.93,IF(AND(A561="China",E561=2035),0.94,IF(AND(A561="China",E561=2050),0.92,IF(AND(A561="India",E561=2035),0.95,IF(AND(A561="India",E561=2050),0.92,IF(AND(A561="Middle East",E561=2035),0.94,IF(AND(A561="Middle East",E561=2050),0.9,IF(AND(A561="Africa",E561=2035),0.94,IF(AND(A561="Africa",E561=2050),0.91,IF(AND(A561="Brazil",E561=2035),0.95,IF(AND(A561="Brazil",E561=2050),0.92,""))))))))))))))))))</f>
        <v>*0.94</v>
      </c>
      <c r="H561" s="0" t="s">
        <v>3869</v>
      </c>
      <c r="I561" s="50" t="s">
        <v>35</v>
      </c>
      <c r="J561" s="0" t="n">
        <v>2050</v>
      </c>
      <c r="K561" s="48" t="str">
        <f aca="false">"*"&amp;IF(AND(A561="EU",J561=2035),0.95,IF(AND(A561="EU",J561=2050),0.93,IF(AND(A561="USA",J561=2035),0.96,IF(AND(A561="USA",J561=2050),0.94,IF(AND(A561="Japan",J561=2035),0.94,IF(AND(A561="Japan",J561=2050),0.92,IF(AND(A561="Russia",J561=2035),0.95,IF(AND(A561="Russia",J561=2050),0.93,IF(AND(A561="China",J561=2035),0.94,IF(AND(A561="China",J561=2050),0.92,IF(AND(A561="India",J561=2035),0.95,IF(AND(A561="India",J561=2050),0.92,IF(AND(A561="Middle East",J561=2035),0.94,IF(AND(A561="Middle East",J561=2050),0.9,IF(AND(A561="Africa",J561=2035),0.94,IF(AND(A561="Africa",J561=2050),0.91,IF(AND(A561="Brazil",J561=2035),0.95,IF(AND(A561="Brazil",J561=2050),0.92,""))))))))))))))))))</f>
        <v>*0.92</v>
      </c>
      <c r="P561" s="41" t="s">
        <v>3869</v>
      </c>
      <c r="Q561" s="52" t="s">
        <v>35</v>
      </c>
      <c r="R561" s="41" t="n">
        <v>2035</v>
      </c>
      <c r="S561" s="53" t="str">
        <f aca="false">"*"&amp;IF(AND(A561="EU",R561=2035),0.95,IF(AND(A561="EU",R561=2050),0.93,IF(AND(A561="USA",R561=2035),0.96,IF(AND(A561="USA",R561=2050),0.93,IF(AND(A561="Japan",R561=2035),0.94,IF(AND(A561="Japan",R561=2050),0.92,IF(AND(A561="Russia",R561=2035),0.95,IF(AND(A561="Russia",R561=2050),0.91,IF(AND(A561="China",R561=2035),0.93,IF(AND(A561="China",R561=2050),0.92,IF(AND(A561="India",R561=2035),0.94,IF(AND(A561="India",R561=2050),0.91,IF(AND(A561="Middle East",R561=2035),0.92,IF(AND(A561="Middle East",R561=2050),0.89,IF(AND(A561="Africa",R561=2035),0.93,IF(AND(A561="Africa",R561=2050),0.9,IF(AND(A561="Brazil",R561=2035),0.95,IF(AND(A561="Brazil",R561=2050),0.92,""))))))))))))))))))</f>
        <v>*0.94</v>
      </c>
      <c r="U561" s="41" t="s">
        <v>3869</v>
      </c>
      <c r="V561" s="52" t="s">
        <v>35</v>
      </c>
      <c r="W561" s="41" t="n">
        <v>2050</v>
      </c>
      <c r="X561" s="53" t="str">
        <f aca="false">"*"&amp;IF(AND(A561="EU",W561=2035),0.95,IF(AND(A561="EU",W561=2050),0.93,IF(AND(A561="USA",W561=2035),0.96,IF(AND(A561="USA",W561=2050),0.93,IF(AND(A561="Japan",W561=2035),0.94,IF(AND(A561="Japan",W561=2050),0.92,IF(AND(A561="Russia",W561=2035),0.95,IF(AND(A561="Russia",W561=2050),0.91,IF(AND(A561="China",W561=2035),0.93,IF(AND(A561="China",W561=2050),0.92,IF(AND(A561="India",W561=2035),0.94,IF(AND(A561="India",W561=2050),0.91,IF(AND(A561="Middle East",W561=2035),0.92,IF(AND(A561="Middle East",W561=2050),0.89,IF(AND(A561="Africa",W561=2035),0.93,IF(AND(A561="Africa",W561=2050),0.9,IF(AND(A561="Brazil",W561=2035),0.95,IF(AND(A561="Brazil",W561=2050),0.92,""))))))))))))))))))</f>
        <v>*0.92</v>
      </c>
      <c r="AC561" s="1" t="s">
        <v>3869</v>
      </c>
      <c r="AD561" s="57" t="s">
        <v>35</v>
      </c>
      <c r="AE561" s="1" t="n">
        <v>2035</v>
      </c>
      <c r="AF561" s="58" t="str">
        <f aca="false">"*"&amp;IF(AND(A561="EU",AE561=2035),0.93,IF(AND(A561="EU",AE561=2050),0.9,IF(AND(A561="USA",AE561=2035),0.92,IF(AND(A561="USA",AE561=2050),0.89,IF(AND(A561="Japan",AE561=2035),0.92,IF(AND(A561="Japan",AE561=2050),0.89,IF(AND(A561="Russia",AE561=2035),0.91,IF(AND(A561="Russia",AE561=2050),0.86,IF(AND(A561="China",AE561=2035),0.91,IF(AND(A561="China",AE561=2050),0.87,IF(AND(A561="India",AE561=2035),0.92,IF(AND(A561="India",AE561=2050),0.87,IF(AND(A561="Middle East",AE561=2035),0.89,IF(AND(A561="Middle East",AE561=2050),0.84,IF(AND(A561="Africa",AE561=2035),0.9,IF(AND(A561="Africa",AE561=2050),0.86,IF(AND(A561="Brazil",AE561=2035),0.93,IF(AND(A561="Brazil",AE561=2050),0.89,""))))))))))))))))))</f>
        <v>*0.92</v>
      </c>
      <c r="AG561" s="53" t="str">
        <f aca="false">AG560</f>
        <v>REZoning_Sol-Win</v>
      </c>
      <c r="AI561" s="1" t="s">
        <v>3869</v>
      </c>
      <c r="AJ561" s="57" t="s">
        <v>35</v>
      </c>
      <c r="AK561" s="1" t="n">
        <v>2050</v>
      </c>
      <c r="AL561" s="58" t="str">
        <f aca="false">"*"&amp;IF(AND(A561="EU",AK561=2035),0.93,IF(AND(A561="EU",AK561=2050),0.9,IF(AND(A561="USA",AK561=2035),0.92,IF(AND(A561="USA",AK561=2050),0.89,IF(AND(A561="Japan",AK561=2035),0.92,IF(AND(A561="Japan",AK561=2050),0.89,IF(AND(A561="Russia",AK561=2035),0.91,IF(AND(A561="Russia",AK561=2050),0.86,IF(AND(A561="China",AK561=2035),0.91,IF(AND(A561="China",AK561=2050),0.87,IF(AND(A561="India",AK561=2035),0.92,IF(AND(A561="India",AK561=2050),0.87,IF(AND(A561="Middle East",AK561=2035),0.89,IF(AND(A561="Middle East",AK561=2050),0.84,IF(AND(A561="Africa",AK561=2035),0.9,IF(AND(A561="Africa",AK561=2050),0.86,IF(AND(A561="Brazil",AK561=2035),0.93,IF(AND(A561="Brazil",AK561=2050),0.89,""))))))))))))))))))</f>
        <v>*0.89</v>
      </c>
      <c r="AM561" s="53" t="str">
        <f aca="false">AM560</f>
        <v>REZoning_Sol-Win</v>
      </c>
      <c r="AP561" s="0" t="s">
        <v>3869</v>
      </c>
      <c r="AQ561" s="38" t="s">
        <v>35</v>
      </c>
      <c r="AR561" s="38" t="n">
        <f aca="false">AR560</f>
        <v>2100</v>
      </c>
      <c r="AS561" s="38" t="s">
        <v>914</v>
      </c>
      <c r="AT561" s="38" t="s">
        <v>36</v>
      </c>
    </row>
    <row r="562" customFormat="false" ht="28.5" hidden="false" customHeight="true" outlineLevel="0" collapsed="false">
      <c r="A562" s="3" t="s">
        <v>472</v>
      </c>
      <c r="C562" s="0" t="s">
        <v>3870</v>
      </c>
      <c r="D562" s="50" t="s">
        <v>35</v>
      </c>
      <c r="E562" s="0" t="n">
        <v>2035</v>
      </c>
      <c r="F562" s="51" t="str">
        <f aca="false">"*"&amp;IF(AND(A562="EU",E562=2035),0.95,IF(AND(A562="EU",E562=2050),0.93,IF(AND(A562="USA",E562=2035),0.96,IF(AND(A562="USA",E562=2050),0.94,IF(AND(A562="Japan",E562=2035),0.94,IF(AND(A562="Japan",E562=2050),0.92,IF(AND(A562="Russia",E562=2035),0.95,IF(AND(A562="Russia",E562=2050),0.93,IF(AND(A562="China",E562=2035),0.94,IF(AND(A562="China",E562=2050),0.92,IF(AND(A562="India",E562=2035),0.95,IF(AND(A562="India",E562=2050),0.92,IF(AND(A562="Middle East",E562=2035),0.94,IF(AND(A562="Middle East",E562=2050),0.9,IF(AND(A562="Africa",E562=2035),0.94,IF(AND(A562="Africa",E562=2050),0.91,IF(AND(A562="Brazil",E562=2035),0.95,IF(AND(A562="Brazil",E562=2050),0.92,""))))))))))))))))))</f>
        <v>*0.94</v>
      </c>
      <c r="H562" s="0" t="s">
        <v>3870</v>
      </c>
      <c r="I562" s="50" t="s">
        <v>35</v>
      </c>
      <c r="J562" s="0" t="n">
        <v>2050</v>
      </c>
      <c r="K562" s="48" t="str">
        <f aca="false">"*"&amp;IF(AND(A562="EU",J562=2035),0.95,IF(AND(A562="EU",J562=2050),0.93,IF(AND(A562="USA",J562=2035),0.96,IF(AND(A562="USA",J562=2050),0.94,IF(AND(A562="Japan",J562=2035),0.94,IF(AND(A562="Japan",J562=2050),0.92,IF(AND(A562="Russia",J562=2035),0.95,IF(AND(A562="Russia",J562=2050),0.93,IF(AND(A562="China",J562=2035),0.94,IF(AND(A562="China",J562=2050),0.92,IF(AND(A562="India",J562=2035),0.95,IF(AND(A562="India",J562=2050),0.92,IF(AND(A562="Middle East",J562=2035),0.94,IF(AND(A562="Middle East",J562=2050),0.9,IF(AND(A562="Africa",J562=2035),0.94,IF(AND(A562="Africa",J562=2050),0.91,IF(AND(A562="Brazil",J562=2035),0.95,IF(AND(A562="Brazil",J562=2050),0.92,""))))))))))))))))))</f>
        <v>*0.92</v>
      </c>
      <c r="P562" s="41" t="s">
        <v>3870</v>
      </c>
      <c r="Q562" s="52" t="s">
        <v>35</v>
      </c>
      <c r="R562" s="41" t="n">
        <v>2035</v>
      </c>
      <c r="S562" s="53" t="str">
        <f aca="false">"*"&amp;IF(AND(A562="EU",R562=2035),0.95,IF(AND(A562="EU",R562=2050),0.93,IF(AND(A562="USA",R562=2035),0.96,IF(AND(A562="USA",R562=2050),0.93,IF(AND(A562="Japan",R562=2035),0.94,IF(AND(A562="Japan",R562=2050),0.92,IF(AND(A562="Russia",R562=2035),0.95,IF(AND(A562="Russia",R562=2050),0.91,IF(AND(A562="China",R562=2035),0.93,IF(AND(A562="China",R562=2050),0.92,IF(AND(A562="India",R562=2035),0.94,IF(AND(A562="India",R562=2050),0.91,IF(AND(A562="Middle East",R562=2035),0.92,IF(AND(A562="Middle East",R562=2050),0.89,IF(AND(A562="Africa",R562=2035),0.93,IF(AND(A562="Africa",R562=2050),0.9,IF(AND(A562="Brazil",R562=2035),0.95,IF(AND(A562="Brazil",R562=2050),0.92,""))))))))))))))))))</f>
        <v>*0.94</v>
      </c>
      <c r="U562" s="41" t="s">
        <v>3870</v>
      </c>
      <c r="V562" s="52" t="s">
        <v>35</v>
      </c>
      <c r="W562" s="41" t="n">
        <v>2050</v>
      </c>
      <c r="X562" s="53" t="str">
        <f aca="false">"*"&amp;IF(AND(A562="EU",W562=2035),0.95,IF(AND(A562="EU",W562=2050),0.93,IF(AND(A562="USA",W562=2035),0.96,IF(AND(A562="USA",W562=2050),0.93,IF(AND(A562="Japan",W562=2035),0.94,IF(AND(A562="Japan",W562=2050),0.92,IF(AND(A562="Russia",W562=2035),0.95,IF(AND(A562="Russia",W562=2050),0.91,IF(AND(A562="China",W562=2035),0.93,IF(AND(A562="China",W562=2050),0.92,IF(AND(A562="India",W562=2035),0.94,IF(AND(A562="India",W562=2050),0.91,IF(AND(A562="Middle East",W562=2035),0.92,IF(AND(A562="Middle East",W562=2050),0.89,IF(AND(A562="Africa",W562=2035),0.93,IF(AND(A562="Africa",W562=2050),0.9,IF(AND(A562="Brazil",W562=2035),0.95,IF(AND(A562="Brazil",W562=2050),0.92,""))))))))))))))))))</f>
        <v>*0.92</v>
      </c>
      <c r="AC562" s="1" t="s">
        <v>3870</v>
      </c>
      <c r="AD562" s="57" t="s">
        <v>35</v>
      </c>
      <c r="AE562" s="1" t="n">
        <v>2035</v>
      </c>
      <c r="AF562" s="58" t="str">
        <f aca="false">"*"&amp;IF(AND(A562="EU",AE562=2035),0.93,IF(AND(A562="EU",AE562=2050),0.9,IF(AND(A562="USA",AE562=2035),0.92,IF(AND(A562="USA",AE562=2050),0.89,IF(AND(A562="Japan",AE562=2035),0.92,IF(AND(A562="Japan",AE562=2050),0.89,IF(AND(A562="Russia",AE562=2035),0.91,IF(AND(A562="Russia",AE562=2050),0.86,IF(AND(A562="China",AE562=2035),0.91,IF(AND(A562="China",AE562=2050),0.87,IF(AND(A562="India",AE562=2035),0.92,IF(AND(A562="India",AE562=2050),0.87,IF(AND(A562="Middle East",AE562=2035),0.89,IF(AND(A562="Middle East",AE562=2050),0.84,IF(AND(A562="Africa",AE562=2035),0.9,IF(AND(A562="Africa",AE562=2050),0.86,IF(AND(A562="Brazil",AE562=2035),0.93,IF(AND(A562="Brazil",AE562=2050),0.89,""))))))))))))))))))</f>
        <v>*0.92</v>
      </c>
      <c r="AG562" s="53" t="str">
        <f aca="false">AG561</f>
        <v>REZoning_Sol-Win</v>
      </c>
      <c r="AI562" s="1" t="s">
        <v>3870</v>
      </c>
      <c r="AJ562" s="57" t="s">
        <v>35</v>
      </c>
      <c r="AK562" s="1" t="n">
        <v>2050</v>
      </c>
      <c r="AL562" s="58" t="str">
        <f aca="false">"*"&amp;IF(AND(A562="EU",AK562=2035),0.93,IF(AND(A562="EU",AK562=2050),0.9,IF(AND(A562="USA",AK562=2035),0.92,IF(AND(A562="USA",AK562=2050),0.89,IF(AND(A562="Japan",AK562=2035),0.92,IF(AND(A562="Japan",AK562=2050),0.89,IF(AND(A562="Russia",AK562=2035),0.91,IF(AND(A562="Russia",AK562=2050),0.86,IF(AND(A562="China",AK562=2035),0.91,IF(AND(A562="China",AK562=2050),0.87,IF(AND(A562="India",AK562=2035),0.92,IF(AND(A562="India",AK562=2050),0.87,IF(AND(A562="Middle East",AK562=2035),0.89,IF(AND(A562="Middle East",AK562=2050),0.84,IF(AND(A562="Africa",AK562=2035),0.9,IF(AND(A562="Africa",AK562=2050),0.86,IF(AND(A562="Brazil",AK562=2035),0.93,IF(AND(A562="Brazil",AK562=2050),0.89,""))))))))))))))))))</f>
        <v>*0.89</v>
      </c>
      <c r="AM562" s="53" t="str">
        <f aca="false">AM561</f>
        <v>REZoning_Sol-Win</v>
      </c>
      <c r="AP562" s="0" t="s">
        <v>3870</v>
      </c>
      <c r="AQ562" s="38" t="s">
        <v>35</v>
      </c>
      <c r="AR562" s="38" t="n">
        <f aca="false">AR561</f>
        <v>2100</v>
      </c>
      <c r="AS562" s="38" t="s">
        <v>914</v>
      </c>
      <c r="AT562" s="38" t="s">
        <v>36</v>
      </c>
    </row>
    <row r="563" customFormat="false" ht="28.5" hidden="false" customHeight="true" outlineLevel="0" collapsed="false">
      <c r="A563" s="3" t="s">
        <v>472</v>
      </c>
      <c r="C563" s="0" t="s">
        <v>3871</v>
      </c>
      <c r="D563" s="50" t="s">
        <v>35</v>
      </c>
      <c r="E563" s="0" t="n">
        <v>2035</v>
      </c>
      <c r="F563" s="51" t="str">
        <f aca="false">"*"&amp;IF(AND(A563="EU",E563=2035),0.95,IF(AND(A563="EU",E563=2050),0.93,IF(AND(A563="USA",E563=2035),0.96,IF(AND(A563="USA",E563=2050),0.94,IF(AND(A563="Japan",E563=2035),0.94,IF(AND(A563="Japan",E563=2050),0.92,IF(AND(A563="Russia",E563=2035),0.95,IF(AND(A563="Russia",E563=2050),0.93,IF(AND(A563="China",E563=2035),0.94,IF(AND(A563="China",E563=2050),0.92,IF(AND(A563="India",E563=2035),0.95,IF(AND(A563="India",E563=2050),0.92,IF(AND(A563="Middle East",E563=2035),0.94,IF(AND(A563="Middle East",E563=2050),0.9,IF(AND(A563="Africa",E563=2035),0.94,IF(AND(A563="Africa",E563=2050),0.91,IF(AND(A563="Brazil",E563=2035),0.95,IF(AND(A563="Brazil",E563=2050),0.92,""))))))))))))))))))</f>
        <v>*0.94</v>
      </c>
      <c r="H563" s="0" t="s">
        <v>3871</v>
      </c>
      <c r="I563" s="50" t="s">
        <v>35</v>
      </c>
      <c r="J563" s="0" t="n">
        <v>2050</v>
      </c>
      <c r="K563" s="48" t="str">
        <f aca="false">"*"&amp;IF(AND(A563="EU",J563=2035),0.95,IF(AND(A563="EU",J563=2050),0.93,IF(AND(A563="USA",J563=2035),0.96,IF(AND(A563="USA",J563=2050),0.94,IF(AND(A563="Japan",J563=2035),0.94,IF(AND(A563="Japan",J563=2050),0.92,IF(AND(A563="Russia",J563=2035),0.95,IF(AND(A563="Russia",J563=2050),0.93,IF(AND(A563="China",J563=2035),0.94,IF(AND(A563="China",J563=2050),0.92,IF(AND(A563="India",J563=2035),0.95,IF(AND(A563="India",J563=2050),0.92,IF(AND(A563="Middle East",J563=2035),0.94,IF(AND(A563="Middle East",J563=2050),0.9,IF(AND(A563="Africa",J563=2035),0.94,IF(AND(A563="Africa",J563=2050),0.91,IF(AND(A563="Brazil",J563=2035),0.95,IF(AND(A563="Brazil",J563=2050),0.92,""))))))))))))))))))</f>
        <v>*0.92</v>
      </c>
      <c r="P563" s="41" t="s">
        <v>3871</v>
      </c>
      <c r="Q563" s="52" t="s">
        <v>35</v>
      </c>
      <c r="R563" s="41" t="n">
        <v>2035</v>
      </c>
      <c r="S563" s="53" t="str">
        <f aca="false">"*"&amp;IF(AND(A563="EU",R563=2035),0.95,IF(AND(A563="EU",R563=2050),0.93,IF(AND(A563="USA",R563=2035),0.96,IF(AND(A563="USA",R563=2050),0.93,IF(AND(A563="Japan",R563=2035),0.94,IF(AND(A563="Japan",R563=2050),0.92,IF(AND(A563="Russia",R563=2035),0.95,IF(AND(A563="Russia",R563=2050),0.91,IF(AND(A563="China",R563=2035),0.93,IF(AND(A563="China",R563=2050),0.92,IF(AND(A563="India",R563=2035),0.94,IF(AND(A563="India",R563=2050),0.91,IF(AND(A563="Middle East",R563=2035),0.92,IF(AND(A563="Middle East",R563=2050),0.89,IF(AND(A563="Africa",R563=2035),0.93,IF(AND(A563="Africa",R563=2050),0.9,IF(AND(A563="Brazil",R563=2035),0.95,IF(AND(A563="Brazil",R563=2050),0.92,""))))))))))))))))))</f>
        <v>*0.94</v>
      </c>
      <c r="U563" s="41" t="s">
        <v>3871</v>
      </c>
      <c r="V563" s="52" t="s">
        <v>35</v>
      </c>
      <c r="W563" s="41" t="n">
        <v>2050</v>
      </c>
      <c r="X563" s="53" t="str">
        <f aca="false">"*"&amp;IF(AND(A563="EU",W563=2035),0.95,IF(AND(A563="EU",W563=2050),0.93,IF(AND(A563="USA",W563=2035),0.96,IF(AND(A563="USA",W563=2050),0.93,IF(AND(A563="Japan",W563=2035),0.94,IF(AND(A563="Japan",W563=2050),0.92,IF(AND(A563="Russia",W563=2035),0.95,IF(AND(A563="Russia",W563=2050),0.91,IF(AND(A563="China",W563=2035),0.93,IF(AND(A563="China",W563=2050),0.92,IF(AND(A563="India",W563=2035),0.94,IF(AND(A563="India",W563=2050),0.91,IF(AND(A563="Middle East",W563=2035),0.92,IF(AND(A563="Middle East",W563=2050),0.89,IF(AND(A563="Africa",W563=2035),0.93,IF(AND(A563="Africa",W563=2050),0.9,IF(AND(A563="Brazil",W563=2035),0.95,IF(AND(A563="Brazil",W563=2050),0.92,""))))))))))))))))))</f>
        <v>*0.92</v>
      </c>
      <c r="AC563" s="1" t="s">
        <v>3871</v>
      </c>
      <c r="AD563" s="57" t="s">
        <v>35</v>
      </c>
      <c r="AE563" s="1" t="n">
        <v>2035</v>
      </c>
      <c r="AF563" s="58" t="str">
        <f aca="false">"*"&amp;IF(AND(A563="EU",AE563=2035),0.93,IF(AND(A563="EU",AE563=2050),0.9,IF(AND(A563="USA",AE563=2035),0.92,IF(AND(A563="USA",AE563=2050),0.89,IF(AND(A563="Japan",AE563=2035),0.92,IF(AND(A563="Japan",AE563=2050),0.89,IF(AND(A563="Russia",AE563=2035),0.91,IF(AND(A563="Russia",AE563=2050),0.86,IF(AND(A563="China",AE563=2035),0.91,IF(AND(A563="China",AE563=2050),0.87,IF(AND(A563="India",AE563=2035),0.92,IF(AND(A563="India",AE563=2050),0.87,IF(AND(A563="Middle East",AE563=2035),0.89,IF(AND(A563="Middle East",AE563=2050),0.84,IF(AND(A563="Africa",AE563=2035),0.9,IF(AND(A563="Africa",AE563=2050),0.86,IF(AND(A563="Brazil",AE563=2035),0.93,IF(AND(A563="Brazil",AE563=2050),0.89,""))))))))))))))))))</f>
        <v>*0.92</v>
      </c>
      <c r="AG563" s="53" t="str">
        <f aca="false">AG562</f>
        <v>REZoning_Sol-Win</v>
      </c>
      <c r="AI563" s="1" t="s">
        <v>3871</v>
      </c>
      <c r="AJ563" s="57" t="s">
        <v>35</v>
      </c>
      <c r="AK563" s="1" t="n">
        <v>2050</v>
      </c>
      <c r="AL563" s="58" t="str">
        <f aca="false">"*"&amp;IF(AND(A563="EU",AK563=2035),0.93,IF(AND(A563="EU",AK563=2050),0.9,IF(AND(A563="USA",AK563=2035),0.92,IF(AND(A563="USA",AK563=2050),0.89,IF(AND(A563="Japan",AK563=2035),0.92,IF(AND(A563="Japan",AK563=2050),0.89,IF(AND(A563="Russia",AK563=2035),0.91,IF(AND(A563="Russia",AK563=2050),0.86,IF(AND(A563="China",AK563=2035),0.91,IF(AND(A563="China",AK563=2050),0.87,IF(AND(A563="India",AK563=2035),0.92,IF(AND(A563="India",AK563=2050),0.87,IF(AND(A563="Middle East",AK563=2035),0.89,IF(AND(A563="Middle East",AK563=2050),0.84,IF(AND(A563="Africa",AK563=2035),0.9,IF(AND(A563="Africa",AK563=2050),0.86,IF(AND(A563="Brazil",AK563=2035),0.93,IF(AND(A563="Brazil",AK563=2050),0.89,""))))))))))))))))))</f>
        <v>*0.89</v>
      </c>
      <c r="AM563" s="53" t="str">
        <f aca="false">AM562</f>
        <v>REZoning_Sol-Win</v>
      </c>
      <c r="AP563" s="0" t="s">
        <v>3871</v>
      </c>
      <c r="AQ563" s="38" t="s">
        <v>35</v>
      </c>
      <c r="AR563" s="38" t="n">
        <f aca="false">AR562</f>
        <v>2100</v>
      </c>
      <c r="AS563" s="38" t="s">
        <v>914</v>
      </c>
      <c r="AT563" s="38" t="s">
        <v>36</v>
      </c>
    </row>
    <row r="564" customFormat="false" ht="28.5" hidden="false" customHeight="true" outlineLevel="0" collapsed="false">
      <c r="A564" s="3" t="s">
        <v>472</v>
      </c>
      <c r="C564" s="0" t="s">
        <v>3872</v>
      </c>
      <c r="D564" s="50" t="s">
        <v>35</v>
      </c>
      <c r="E564" s="0" t="n">
        <v>2035</v>
      </c>
      <c r="F564" s="51" t="str">
        <f aca="false">"*"&amp;IF(AND(A564="EU",E564=2035),0.95,IF(AND(A564="EU",E564=2050),0.93,IF(AND(A564="USA",E564=2035),0.96,IF(AND(A564="USA",E564=2050),0.94,IF(AND(A564="Japan",E564=2035),0.94,IF(AND(A564="Japan",E564=2050),0.92,IF(AND(A564="Russia",E564=2035),0.95,IF(AND(A564="Russia",E564=2050),0.93,IF(AND(A564="China",E564=2035),0.94,IF(AND(A564="China",E564=2050),0.92,IF(AND(A564="India",E564=2035),0.95,IF(AND(A564="India",E564=2050),0.92,IF(AND(A564="Middle East",E564=2035),0.94,IF(AND(A564="Middle East",E564=2050),0.9,IF(AND(A564="Africa",E564=2035),0.94,IF(AND(A564="Africa",E564=2050),0.91,IF(AND(A564="Brazil",E564=2035),0.95,IF(AND(A564="Brazil",E564=2050),0.92,""))))))))))))))))))</f>
        <v>*0.94</v>
      </c>
      <c r="H564" s="0" t="s">
        <v>3872</v>
      </c>
      <c r="I564" s="50" t="s">
        <v>35</v>
      </c>
      <c r="J564" s="0" t="n">
        <v>2050</v>
      </c>
      <c r="K564" s="48" t="str">
        <f aca="false">"*"&amp;IF(AND(A564="EU",J564=2035),0.95,IF(AND(A564="EU",J564=2050),0.93,IF(AND(A564="USA",J564=2035),0.96,IF(AND(A564="USA",J564=2050),0.94,IF(AND(A564="Japan",J564=2035),0.94,IF(AND(A564="Japan",J564=2050),0.92,IF(AND(A564="Russia",J564=2035),0.95,IF(AND(A564="Russia",J564=2050),0.93,IF(AND(A564="China",J564=2035),0.94,IF(AND(A564="China",J564=2050),0.92,IF(AND(A564="India",J564=2035),0.95,IF(AND(A564="India",J564=2050),0.92,IF(AND(A564="Middle East",J564=2035),0.94,IF(AND(A564="Middle East",J564=2050),0.9,IF(AND(A564="Africa",J564=2035),0.94,IF(AND(A564="Africa",J564=2050),0.91,IF(AND(A564="Brazil",J564=2035),0.95,IF(AND(A564="Brazil",J564=2050),0.92,""))))))))))))))))))</f>
        <v>*0.92</v>
      </c>
      <c r="P564" s="41" t="s">
        <v>3872</v>
      </c>
      <c r="Q564" s="52" t="s">
        <v>35</v>
      </c>
      <c r="R564" s="41" t="n">
        <v>2035</v>
      </c>
      <c r="S564" s="53" t="str">
        <f aca="false">"*"&amp;IF(AND(A564="EU",R564=2035),0.95,IF(AND(A564="EU",R564=2050),0.93,IF(AND(A564="USA",R564=2035),0.96,IF(AND(A564="USA",R564=2050),0.93,IF(AND(A564="Japan",R564=2035),0.94,IF(AND(A564="Japan",R564=2050),0.92,IF(AND(A564="Russia",R564=2035),0.95,IF(AND(A564="Russia",R564=2050),0.91,IF(AND(A564="China",R564=2035),0.93,IF(AND(A564="China",R564=2050),0.92,IF(AND(A564="India",R564=2035),0.94,IF(AND(A564="India",R564=2050),0.91,IF(AND(A564="Middle East",R564=2035),0.92,IF(AND(A564="Middle East",R564=2050),0.89,IF(AND(A564="Africa",R564=2035),0.93,IF(AND(A564="Africa",R564=2050),0.9,IF(AND(A564="Brazil",R564=2035),0.95,IF(AND(A564="Brazil",R564=2050),0.92,""))))))))))))))))))</f>
        <v>*0.94</v>
      </c>
      <c r="U564" s="41" t="s">
        <v>3872</v>
      </c>
      <c r="V564" s="52" t="s">
        <v>35</v>
      </c>
      <c r="W564" s="41" t="n">
        <v>2050</v>
      </c>
      <c r="X564" s="53" t="str">
        <f aca="false">"*"&amp;IF(AND(A564="EU",W564=2035),0.95,IF(AND(A564="EU",W564=2050),0.93,IF(AND(A564="USA",W564=2035),0.96,IF(AND(A564="USA",W564=2050),0.93,IF(AND(A564="Japan",W564=2035),0.94,IF(AND(A564="Japan",W564=2050),0.92,IF(AND(A564="Russia",W564=2035),0.95,IF(AND(A564="Russia",W564=2050),0.91,IF(AND(A564="China",W564=2035),0.93,IF(AND(A564="China",W564=2050),0.92,IF(AND(A564="India",W564=2035),0.94,IF(AND(A564="India",W564=2050),0.91,IF(AND(A564="Middle East",W564=2035),0.92,IF(AND(A564="Middle East",W564=2050),0.89,IF(AND(A564="Africa",W564=2035),0.93,IF(AND(A564="Africa",W564=2050),0.9,IF(AND(A564="Brazil",W564=2035),0.95,IF(AND(A564="Brazil",W564=2050),0.92,""))))))))))))))))))</f>
        <v>*0.92</v>
      </c>
      <c r="AC564" s="1" t="s">
        <v>3872</v>
      </c>
      <c r="AD564" s="57" t="s">
        <v>35</v>
      </c>
      <c r="AE564" s="1" t="n">
        <v>2035</v>
      </c>
      <c r="AF564" s="58" t="str">
        <f aca="false">"*"&amp;IF(AND(A564="EU",AE564=2035),0.93,IF(AND(A564="EU",AE564=2050),0.9,IF(AND(A564="USA",AE564=2035),0.92,IF(AND(A564="USA",AE564=2050),0.89,IF(AND(A564="Japan",AE564=2035),0.92,IF(AND(A564="Japan",AE564=2050),0.89,IF(AND(A564="Russia",AE564=2035),0.91,IF(AND(A564="Russia",AE564=2050),0.86,IF(AND(A564="China",AE564=2035),0.91,IF(AND(A564="China",AE564=2050),0.87,IF(AND(A564="India",AE564=2035),0.92,IF(AND(A564="India",AE564=2050),0.87,IF(AND(A564="Middle East",AE564=2035),0.89,IF(AND(A564="Middle East",AE564=2050),0.84,IF(AND(A564="Africa",AE564=2035),0.9,IF(AND(A564="Africa",AE564=2050),0.86,IF(AND(A564="Brazil",AE564=2035),0.93,IF(AND(A564="Brazil",AE564=2050),0.89,""))))))))))))))))))</f>
        <v>*0.92</v>
      </c>
      <c r="AG564" s="53" t="str">
        <f aca="false">AG563</f>
        <v>REZoning_Sol-Win</v>
      </c>
      <c r="AI564" s="1" t="s">
        <v>3872</v>
      </c>
      <c r="AJ564" s="57" t="s">
        <v>35</v>
      </c>
      <c r="AK564" s="1" t="n">
        <v>2050</v>
      </c>
      <c r="AL564" s="58" t="str">
        <f aca="false">"*"&amp;IF(AND(A564="EU",AK564=2035),0.93,IF(AND(A564="EU",AK564=2050),0.9,IF(AND(A564="USA",AK564=2035),0.92,IF(AND(A564="USA",AK564=2050),0.89,IF(AND(A564="Japan",AK564=2035),0.92,IF(AND(A564="Japan",AK564=2050),0.89,IF(AND(A564="Russia",AK564=2035),0.91,IF(AND(A564="Russia",AK564=2050),0.86,IF(AND(A564="China",AK564=2035),0.91,IF(AND(A564="China",AK564=2050),0.87,IF(AND(A564="India",AK564=2035),0.92,IF(AND(A564="India",AK564=2050),0.87,IF(AND(A564="Middle East",AK564=2035),0.89,IF(AND(A564="Middle East",AK564=2050),0.84,IF(AND(A564="Africa",AK564=2035),0.9,IF(AND(A564="Africa",AK564=2050),0.86,IF(AND(A564="Brazil",AK564=2035),0.93,IF(AND(A564="Brazil",AK564=2050),0.89,""))))))))))))))))))</f>
        <v>*0.89</v>
      </c>
      <c r="AM564" s="53" t="str">
        <f aca="false">AM563</f>
        <v>REZoning_Sol-Win</v>
      </c>
      <c r="AP564" s="0" t="s">
        <v>3872</v>
      </c>
      <c r="AQ564" s="38" t="s">
        <v>35</v>
      </c>
      <c r="AR564" s="38" t="n">
        <f aca="false">AR563</f>
        <v>2100</v>
      </c>
      <c r="AS564" s="38" t="s">
        <v>914</v>
      </c>
      <c r="AT564" s="38" t="s">
        <v>36</v>
      </c>
    </row>
    <row r="565" customFormat="false" ht="28.5" hidden="false" customHeight="true" outlineLevel="0" collapsed="false">
      <c r="A565" s="3" t="s">
        <v>472</v>
      </c>
      <c r="C565" s="0" t="s">
        <v>3873</v>
      </c>
      <c r="D565" s="50" t="s">
        <v>35</v>
      </c>
      <c r="E565" s="0" t="n">
        <v>2035</v>
      </c>
      <c r="F565" s="51" t="str">
        <f aca="false">"*"&amp;IF(AND(A565="EU",E565=2035),0.95,IF(AND(A565="EU",E565=2050),0.93,IF(AND(A565="USA",E565=2035),0.96,IF(AND(A565="USA",E565=2050),0.94,IF(AND(A565="Japan",E565=2035),0.94,IF(AND(A565="Japan",E565=2050),0.92,IF(AND(A565="Russia",E565=2035),0.95,IF(AND(A565="Russia",E565=2050),0.93,IF(AND(A565="China",E565=2035),0.94,IF(AND(A565="China",E565=2050),0.92,IF(AND(A565="India",E565=2035),0.95,IF(AND(A565="India",E565=2050),0.92,IF(AND(A565="Middle East",E565=2035),0.94,IF(AND(A565="Middle East",E565=2050),0.9,IF(AND(A565="Africa",E565=2035),0.94,IF(AND(A565="Africa",E565=2050),0.91,IF(AND(A565="Brazil",E565=2035),0.95,IF(AND(A565="Brazil",E565=2050),0.92,""))))))))))))))))))</f>
        <v>*0.94</v>
      </c>
      <c r="H565" s="0" t="s">
        <v>3873</v>
      </c>
      <c r="I565" s="50" t="s">
        <v>35</v>
      </c>
      <c r="J565" s="0" t="n">
        <v>2050</v>
      </c>
      <c r="K565" s="48" t="str">
        <f aca="false">"*"&amp;IF(AND(A565="EU",J565=2035),0.95,IF(AND(A565="EU",J565=2050),0.93,IF(AND(A565="USA",J565=2035),0.96,IF(AND(A565="USA",J565=2050),0.94,IF(AND(A565="Japan",J565=2035),0.94,IF(AND(A565="Japan",J565=2050),0.92,IF(AND(A565="Russia",J565=2035),0.95,IF(AND(A565="Russia",J565=2050),0.93,IF(AND(A565="China",J565=2035),0.94,IF(AND(A565="China",J565=2050),0.92,IF(AND(A565="India",J565=2035),0.95,IF(AND(A565="India",J565=2050),0.92,IF(AND(A565="Middle East",J565=2035),0.94,IF(AND(A565="Middle East",J565=2050),0.9,IF(AND(A565="Africa",J565=2035),0.94,IF(AND(A565="Africa",J565=2050),0.91,IF(AND(A565="Brazil",J565=2035),0.95,IF(AND(A565="Brazil",J565=2050),0.92,""))))))))))))))))))</f>
        <v>*0.92</v>
      </c>
      <c r="P565" s="41" t="s">
        <v>3873</v>
      </c>
      <c r="Q565" s="52" t="s">
        <v>35</v>
      </c>
      <c r="R565" s="41" t="n">
        <v>2035</v>
      </c>
      <c r="S565" s="53" t="str">
        <f aca="false">"*"&amp;IF(AND(A565="EU",R565=2035),0.95,IF(AND(A565="EU",R565=2050),0.93,IF(AND(A565="USA",R565=2035),0.96,IF(AND(A565="USA",R565=2050),0.93,IF(AND(A565="Japan",R565=2035),0.94,IF(AND(A565="Japan",R565=2050),0.92,IF(AND(A565="Russia",R565=2035),0.95,IF(AND(A565="Russia",R565=2050),0.91,IF(AND(A565="China",R565=2035),0.93,IF(AND(A565="China",R565=2050),0.92,IF(AND(A565="India",R565=2035),0.94,IF(AND(A565="India",R565=2050),0.91,IF(AND(A565="Middle East",R565=2035),0.92,IF(AND(A565="Middle East",R565=2050),0.89,IF(AND(A565="Africa",R565=2035),0.93,IF(AND(A565="Africa",R565=2050),0.9,IF(AND(A565="Brazil",R565=2035),0.95,IF(AND(A565="Brazil",R565=2050),0.92,""))))))))))))))))))</f>
        <v>*0.94</v>
      </c>
      <c r="U565" s="41" t="s">
        <v>3873</v>
      </c>
      <c r="V565" s="52" t="s">
        <v>35</v>
      </c>
      <c r="W565" s="41" t="n">
        <v>2050</v>
      </c>
      <c r="X565" s="53" t="str">
        <f aca="false">"*"&amp;IF(AND(A565="EU",W565=2035),0.95,IF(AND(A565="EU",W565=2050),0.93,IF(AND(A565="USA",W565=2035),0.96,IF(AND(A565="USA",W565=2050),0.93,IF(AND(A565="Japan",W565=2035),0.94,IF(AND(A565="Japan",W565=2050),0.92,IF(AND(A565="Russia",W565=2035),0.95,IF(AND(A565="Russia",W565=2050),0.91,IF(AND(A565="China",W565=2035),0.93,IF(AND(A565="China",W565=2050),0.92,IF(AND(A565="India",W565=2035),0.94,IF(AND(A565="India",W565=2050),0.91,IF(AND(A565="Middle East",W565=2035),0.92,IF(AND(A565="Middle East",W565=2050),0.89,IF(AND(A565="Africa",W565=2035),0.93,IF(AND(A565="Africa",W565=2050),0.9,IF(AND(A565="Brazil",W565=2035),0.95,IF(AND(A565="Brazil",W565=2050),0.92,""))))))))))))))))))</f>
        <v>*0.92</v>
      </c>
      <c r="AC565" s="1" t="s">
        <v>3873</v>
      </c>
      <c r="AD565" s="57" t="s">
        <v>35</v>
      </c>
      <c r="AE565" s="1" t="n">
        <v>2035</v>
      </c>
      <c r="AF565" s="58" t="str">
        <f aca="false">"*"&amp;IF(AND(A565="EU",AE565=2035),0.93,IF(AND(A565="EU",AE565=2050),0.9,IF(AND(A565="USA",AE565=2035),0.92,IF(AND(A565="USA",AE565=2050),0.89,IF(AND(A565="Japan",AE565=2035),0.92,IF(AND(A565="Japan",AE565=2050),0.89,IF(AND(A565="Russia",AE565=2035),0.91,IF(AND(A565="Russia",AE565=2050),0.86,IF(AND(A565="China",AE565=2035),0.91,IF(AND(A565="China",AE565=2050),0.87,IF(AND(A565="India",AE565=2035),0.92,IF(AND(A565="India",AE565=2050),0.87,IF(AND(A565="Middle East",AE565=2035),0.89,IF(AND(A565="Middle East",AE565=2050),0.84,IF(AND(A565="Africa",AE565=2035),0.9,IF(AND(A565="Africa",AE565=2050),0.86,IF(AND(A565="Brazil",AE565=2035),0.93,IF(AND(A565="Brazil",AE565=2050),0.89,""))))))))))))))))))</f>
        <v>*0.92</v>
      </c>
      <c r="AG565" s="53" t="str">
        <f aca="false">AG564</f>
        <v>REZoning_Sol-Win</v>
      </c>
      <c r="AI565" s="1" t="s">
        <v>3873</v>
      </c>
      <c r="AJ565" s="57" t="s">
        <v>35</v>
      </c>
      <c r="AK565" s="1" t="n">
        <v>2050</v>
      </c>
      <c r="AL565" s="58" t="str">
        <f aca="false">"*"&amp;IF(AND(A565="EU",AK565=2035),0.93,IF(AND(A565="EU",AK565=2050),0.9,IF(AND(A565="USA",AK565=2035),0.92,IF(AND(A565="USA",AK565=2050),0.89,IF(AND(A565="Japan",AK565=2035),0.92,IF(AND(A565="Japan",AK565=2050),0.89,IF(AND(A565="Russia",AK565=2035),0.91,IF(AND(A565="Russia",AK565=2050),0.86,IF(AND(A565="China",AK565=2035),0.91,IF(AND(A565="China",AK565=2050),0.87,IF(AND(A565="India",AK565=2035),0.92,IF(AND(A565="India",AK565=2050),0.87,IF(AND(A565="Middle East",AK565=2035),0.89,IF(AND(A565="Middle East",AK565=2050),0.84,IF(AND(A565="Africa",AK565=2035),0.9,IF(AND(A565="Africa",AK565=2050),0.86,IF(AND(A565="Brazil",AK565=2035),0.93,IF(AND(A565="Brazil",AK565=2050),0.89,""))))))))))))))))))</f>
        <v>*0.89</v>
      </c>
      <c r="AM565" s="53" t="str">
        <f aca="false">AM564</f>
        <v>REZoning_Sol-Win</v>
      </c>
      <c r="AP565" s="0" t="s">
        <v>3873</v>
      </c>
      <c r="AQ565" s="38" t="s">
        <v>35</v>
      </c>
      <c r="AR565" s="38" t="n">
        <f aca="false">AR564</f>
        <v>2100</v>
      </c>
      <c r="AS565" s="38" t="s">
        <v>914</v>
      </c>
      <c r="AT565" s="38" t="s">
        <v>36</v>
      </c>
    </row>
    <row r="566" customFormat="false" ht="28.5" hidden="false" customHeight="true" outlineLevel="0" collapsed="false">
      <c r="A566" s="3" t="s">
        <v>472</v>
      </c>
      <c r="C566" s="0" t="s">
        <v>3874</v>
      </c>
      <c r="D566" s="50" t="s">
        <v>35</v>
      </c>
      <c r="E566" s="0" t="n">
        <v>2035</v>
      </c>
      <c r="F566" s="51" t="str">
        <f aca="false">"*"&amp;IF(AND(A566="EU",E566=2035),0.95,IF(AND(A566="EU",E566=2050),0.93,IF(AND(A566="USA",E566=2035),0.96,IF(AND(A566="USA",E566=2050),0.94,IF(AND(A566="Japan",E566=2035),0.94,IF(AND(A566="Japan",E566=2050),0.92,IF(AND(A566="Russia",E566=2035),0.95,IF(AND(A566="Russia",E566=2050),0.93,IF(AND(A566="China",E566=2035),0.94,IF(AND(A566="China",E566=2050),0.92,IF(AND(A566="India",E566=2035),0.95,IF(AND(A566="India",E566=2050),0.92,IF(AND(A566="Middle East",E566=2035),0.94,IF(AND(A566="Middle East",E566=2050),0.9,IF(AND(A566="Africa",E566=2035),0.94,IF(AND(A566="Africa",E566=2050),0.91,IF(AND(A566="Brazil",E566=2035),0.95,IF(AND(A566="Brazil",E566=2050),0.92,""))))))))))))))))))</f>
        <v>*0.94</v>
      </c>
      <c r="H566" s="0" t="s">
        <v>3874</v>
      </c>
      <c r="I566" s="50" t="s">
        <v>35</v>
      </c>
      <c r="J566" s="0" t="n">
        <v>2050</v>
      </c>
      <c r="K566" s="48" t="str">
        <f aca="false">"*"&amp;IF(AND(A566="EU",J566=2035),0.95,IF(AND(A566="EU",J566=2050),0.93,IF(AND(A566="USA",J566=2035),0.96,IF(AND(A566="USA",J566=2050),0.94,IF(AND(A566="Japan",J566=2035),0.94,IF(AND(A566="Japan",J566=2050),0.92,IF(AND(A566="Russia",J566=2035),0.95,IF(AND(A566="Russia",J566=2050),0.93,IF(AND(A566="China",J566=2035),0.94,IF(AND(A566="China",J566=2050),0.92,IF(AND(A566="India",J566=2035),0.95,IF(AND(A566="India",J566=2050),0.92,IF(AND(A566="Middle East",J566=2035),0.94,IF(AND(A566="Middle East",J566=2050),0.9,IF(AND(A566="Africa",J566=2035),0.94,IF(AND(A566="Africa",J566=2050),0.91,IF(AND(A566="Brazil",J566=2035),0.95,IF(AND(A566="Brazil",J566=2050),0.92,""))))))))))))))))))</f>
        <v>*0.92</v>
      </c>
      <c r="P566" s="41" t="s">
        <v>3874</v>
      </c>
      <c r="Q566" s="52" t="s">
        <v>35</v>
      </c>
      <c r="R566" s="41" t="n">
        <v>2035</v>
      </c>
      <c r="S566" s="53" t="str">
        <f aca="false">"*"&amp;IF(AND(A566="EU",R566=2035),0.95,IF(AND(A566="EU",R566=2050),0.93,IF(AND(A566="USA",R566=2035),0.96,IF(AND(A566="USA",R566=2050),0.93,IF(AND(A566="Japan",R566=2035),0.94,IF(AND(A566="Japan",R566=2050),0.92,IF(AND(A566="Russia",R566=2035),0.95,IF(AND(A566="Russia",R566=2050),0.91,IF(AND(A566="China",R566=2035),0.93,IF(AND(A566="China",R566=2050),0.92,IF(AND(A566="India",R566=2035),0.94,IF(AND(A566="India",R566=2050),0.91,IF(AND(A566="Middle East",R566=2035),0.92,IF(AND(A566="Middle East",R566=2050),0.89,IF(AND(A566="Africa",R566=2035),0.93,IF(AND(A566="Africa",R566=2050),0.9,IF(AND(A566="Brazil",R566=2035),0.95,IF(AND(A566="Brazil",R566=2050),0.92,""))))))))))))))))))</f>
        <v>*0.94</v>
      </c>
      <c r="U566" s="41" t="s">
        <v>3874</v>
      </c>
      <c r="V566" s="52" t="s">
        <v>35</v>
      </c>
      <c r="W566" s="41" t="n">
        <v>2050</v>
      </c>
      <c r="X566" s="53" t="str">
        <f aca="false">"*"&amp;IF(AND(A566="EU",W566=2035),0.95,IF(AND(A566="EU",W566=2050),0.93,IF(AND(A566="USA",W566=2035),0.96,IF(AND(A566="USA",W566=2050),0.93,IF(AND(A566="Japan",W566=2035),0.94,IF(AND(A566="Japan",W566=2050),0.92,IF(AND(A566="Russia",W566=2035),0.95,IF(AND(A566="Russia",W566=2050),0.91,IF(AND(A566="China",W566=2035),0.93,IF(AND(A566="China",W566=2050),0.92,IF(AND(A566="India",W566=2035),0.94,IF(AND(A566="India",W566=2050),0.91,IF(AND(A566="Middle East",W566=2035),0.92,IF(AND(A566="Middle East",W566=2050),0.89,IF(AND(A566="Africa",W566=2035),0.93,IF(AND(A566="Africa",W566=2050),0.9,IF(AND(A566="Brazil",W566=2035),0.95,IF(AND(A566="Brazil",W566=2050),0.92,""))))))))))))))))))</f>
        <v>*0.92</v>
      </c>
      <c r="AC566" s="1" t="s">
        <v>3874</v>
      </c>
      <c r="AD566" s="57" t="s">
        <v>35</v>
      </c>
      <c r="AE566" s="1" t="n">
        <v>2035</v>
      </c>
      <c r="AF566" s="58" t="str">
        <f aca="false">"*"&amp;IF(AND(A566="EU",AE566=2035),0.93,IF(AND(A566="EU",AE566=2050),0.9,IF(AND(A566="USA",AE566=2035),0.92,IF(AND(A566="USA",AE566=2050),0.89,IF(AND(A566="Japan",AE566=2035),0.92,IF(AND(A566="Japan",AE566=2050),0.89,IF(AND(A566="Russia",AE566=2035),0.91,IF(AND(A566="Russia",AE566=2050),0.86,IF(AND(A566="China",AE566=2035),0.91,IF(AND(A566="China",AE566=2050),0.87,IF(AND(A566="India",AE566=2035),0.92,IF(AND(A566="India",AE566=2050),0.87,IF(AND(A566="Middle East",AE566=2035),0.89,IF(AND(A566="Middle East",AE566=2050),0.84,IF(AND(A566="Africa",AE566=2035),0.9,IF(AND(A566="Africa",AE566=2050),0.86,IF(AND(A566="Brazil",AE566=2035),0.93,IF(AND(A566="Brazil",AE566=2050),0.89,""))))))))))))))))))</f>
        <v>*0.92</v>
      </c>
      <c r="AG566" s="53" t="str">
        <f aca="false">AG565</f>
        <v>REZoning_Sol-Win</v>
      </c>
      <c r="AI566" s="1" t="s">
        <v>3874</v>
      </c>
      <c r="AJ566" s="57" t="s">
        <v>35</v>
      </c>
      <c r="AK566" s="1" t="n">
        <v>2050</v>
      </c>
      <c r="AL566" s="58" t="str">
        <f aca="false">"*"&amp;IF(AND(A566="EU",AK566=2035),0.93,IF(AND(A566="EU",AK566=2050),0.9,IF(AND(A566="USA",AK566=2035),0.92,IF(AND(A566="USA",AK566=2050),0.89,IF(AND(A566="Japan",AK566=2035),0.92,IF(AND(A566="Japan",AK566=2050),0.89,IF(AND(A566="Russia",AK566=2035),0.91,IF(AND(A566="Russia",AK566=2050),0.86,IF(AND(A566="China",AK566=2035),0.91,IF(AND(A566="China",AK566=2050),0.87,IF(AND(A566="India",AK566=2035),0.92,IF(AND(A566="India",AK566=2050),0.87,IF(AND(A566="Middle East",AK566=2035),0.89,IF(AND(A566="Middle East",AK566=2050),0.84,IF(AND(A566="Africa",AK566=2035),0.9,IF(AND(A566="Africa",AK566=2050),0.86,IF(AND(A566="Brazil",AK566=2035),0.93,IF(AND(A566="Brazil",AK566=2050),0.89,""))))))))))))))))))</f>
        <v>*0.89</v>
      </c>
      <c r="AM566" s="53" t="str">
        <f aca="false">AM565</f>
        <v>REZoning_Sol-Win</v>
      </c>
      <c r="AP566" s="0" t="s">
        <v>3874</v>
      </c>
      <c r="AQ566" s="38" t="s">
        <v>35</v>
      </c>
      <c r="AR566" s="38" t="n">
        <f aca="false">AR565</f>
        <v>2100</v>
      </c>
      <c r="AS566" s="38" t="s">
        <v>914</v>
      </c>
      <c r="AT566" s="38" t="s">
        <v>36</v>
      </c>
    </row>
    <row r="567" customFormat="false" ht="28.5" hidden="false" customHeight="true" outlineLevel="0" collapsed="false">
      <c r="A567" s="3" t="s">
        <v>472</v>
      </c>
      <c r="C567" s="0" t="s">
        <v>3875</v>
      </c>
      <c r="D567" s="50" t="s">
        <v>35</v>
      </c>
      <c r="E567" s="0" t="n">
        <v>2035</v>
      </c>
      <c r="F567" s="51" t="str">
        <f aca="false">"*"&amp;IF(AND(A567="EU",E567=2035),0.95,IF(AND(A567="EU",E567=2050),0.93,IF(AND(A567="USA",E567=2035),0.96,IF(AND(A567="USA",E567=2050),0.94,IF(AND(A567="Japan",E567=2035),0.94,IF(AND(A567="Japan",E567=2050),0.92,IF(AND(A567="Russia",E567=2035),0.95,IF(AND(A567="Russia",E567=2050),0.93,IF(AND(A567="China",E567=2035),0.94,IF(AND(A567="China",E567=2050),0.92,IF(AND(A567="India",E567=2035),0.95,IF(AND(A567="India",E567=2050),0.92,IF(AND(A567="Middle East",E567=2035),0.94,IF(AND(A567="Middle East",E567=2050),0.9,IF(AND(A567="Africa",E567=2035),0.94,IF(AND(A567="Africa",E567=2050),0.91,IF(AND(A567="Brazil",E567=2035),0.95,IF(AND(A567="Brazil",E567=2050),0.92,""))))))))))))))))))</f>
        <v>*0.94</v>
      </c>
      <c r="H567" s="0" t="s">
        <v>3875</v>
      </c>
      <c r="I567" s="50" t="s">
        <v>35</v>
      </c>
      <c r="J567" s="0" t="n">
        <v>2050</v>
      </c>
      <c r="K567" s="48" t="str">
        <f aca="false">"*"&amp;IF(AND(A567="EU",J567=2035),0.95,IF(AND(A567="EU",J567=2050),0.93,IF(AND(A567="USA",J567=2035),0.96,IF(AND(A567="USA",J567=2050),0.94,IF(AND(A567="Japan",J567=2035),0.94,IF(AND(A567="Japan",J567=2050),0.92,IF(AND(A567="Russia",J567=2035),0.95,IF(AND(A567="Russia",J567=2050),0.93,IF(AND(A567="China",J567=2035),0.94,IF(AND(A567="China",J567=2050),0.92,IF(AND(A567="India",J567=2035),0.95,IF(AND(A567="India",J567=2050),0.92,IF(AND(A567="Middle East",J567=2035),0.94,IF(AND(A567="Middle East",J567=2050),0.9,IF(AND(A567="Africa",J567=2035),0.94,IF(AND(A567="Africa",J567=2050),0.91,IF(AND(A567="Brazil",J567=2035),0.95,IF(AND(A567="Brazil",J567=2050),0.92,""))))))))))))))))))</f>
        <v>*0.92</v>
      </c>
      <c r="P567" s="41" t="s">
        <v>3875</v>
      </c>
      <c r="Q567" s="52" t="s">
        <v>35</v>
      </c>
      <c r="R567" s="41" t="n">
        <v>2035</v>
      </c>
      <c r="S567" s="53" t="str">
        <f aca="false">"*"&amp;IF(AND(A567="EU",R567=2035),0.95,IF(AND(A567="EU",R567=2050),0.93,IF(AND(A567="USA",R567=2035),0.96,IF(AND(A567="USA",R567=2050),0.93,IF(AND(A567="Japan",R567=2035),0.94,IF(AND(A567="Japan",R567=2050),0.92,IF(AND(A567="Russia",R567=2035),0.95,IF(AND(A567="Russia",R567=2050),0.91,IF(AND(A567="China",R567=2035),0.93,IF(AND(A567="China",R567=2050),0.92,IF(AND(A567="India",R567=2035),0.94,IF(AND(A567="India",R567=2050),0.91,IF(AND(A567="Middle East",R567=2035),0.92,IF(AND(A567="Middle East",R567=2050),0.89,IF(AND(A567="Africa",R567=2035),0.93,IF(AND(A567="Africa",R567=2050),0.9,IF(AND(A567="Brazil",R567=2035),0.95,IF(AND(A567="Brazil",R567=2050),0.92,""))))))))))))))))))</f>
        <v>*0.94</v>
      </c>
      <c r="U567" s="41" t="s">
        <v>3875</v>
      </c>
      <c r="V567" s="52" t="s">
        <v>35</v>
      </c>
      <c r="W567" s="41" t="n">
        <v>2050</v>
      </c>
      <c r="X567" s="53" t="str">
        <f aca="false">"*"&amp;IF(AND(A567="EU",W567=2035),0.95,IF(AND(A567="EU",W567=2050),0.93,IF(AND(A567="USA",W567=2035),0.96,IF(AND(A567="USA",W567=2050),0.93,IF(AND(A567="Japan",W567=2035),0.94,IF(AND(A567="Japan",W567=2050),0.92,IF(AND(A567="Russia",W567=2035),0.95,IF(AND(A567="Russia",W567=2050),0.91,IF(AND(A567="China",W567=2035),0.93,IF(AND(A567="China",W567=2050),0.92,IF(AND(A567="India",W567=2035),0.94,IF(AND(A567="India",W567=2050),0.91,IF(AND(A567="Middle East",W567=2035),0.92,IF(AND(A567="Middle East",W567=2050),0.89,IF(AND(A567="Africa",W567=2035),0.93,IF(AND(A567="Africa",W567=2050),0.9,IF(AND(A567="Brazil",W567=2035),0.95,IF(AND(A567="Brazil",W567=2050),0.92,""))))))))))))))))))</f>
        <v>*0.92</v>
      </c>
      <c r="AC567" s="1" t="s">
        <v>3875</v>
      </c>
      <c r="AD567" s="57" t="s">
        <v>35</v>
      </c>
      <c r="AE567" s="1" t="n">
        <v>2035</v>
      </c>
      <c r="AF567" s="58" t="str">
        <f aca="false">"*"&amp;IF(AND(A567="EU",AE567=2035),0.93,IF(AND(A567="EU",AE567=2050),0.9,IF(AND(A567="USA",AE567=2035),0.92,IF(AND(A567="USA",AE567=2050),0.89,IF(AND(A567="Japan",AE567=2035),0.92,IF(AND(A567="Japan",AE567=2050),0.89,IF(AND(A567="Russia",AE567=2035),0.91,IF(AND(A567="Russia",AE567=2050),0.86,IF(AND(A567="China",AE567=2035),0.91,IF(AND(A567="China",AE567=2050),0.87,IF(AND(A567="India",AE567=2035),0.92,IF(AND(A567="India",AE567=2050),0.87,IF(AND(A567="Middle East",AE567=2035),0.89,IF(AND(A567="Middle East",AE567=2050),0.84,IF(AND(A567="Africa",AE567=2035),0.9,IF(AND(A567="Africa",AE567=2050),0.86,IF(AND(A567="Brazil",AE567=2035),0.93,IF(AND(A567="Brazil",AE567=2050),0.89,""))))))))))))))))))</f>
        <v>*0.92</v>
      </c>
      <c r="AG567" s="53" t="str">
        <f aca="false">AG566</f>
        <v>REZoning_Sol-Win</v>
      </c>
      <c r="AI567" s="1" t="s">
        <v>3875</v>
      </c>
      <c r="AJ567" s="57" t="s">
        <v>35</v>
      </c>
      <c r="AK567" s="1" t="n">
        <v>2050</v>
      </c>
      <c r="AL567" s="58" t="str">
        <f aca="false">"*"&amp;IF(AND(A567="EU",AK567=2035),0.93,IF(AND(A567="EU",AK567=2050),0.9,IF(AND(A567="USA",AK567=2035),0.92,IF(AND(A567="USA",AK567=2050),0.89,IF(AND(A567="Japan",AK567=2035),0.92,IF(AND(A567="Japan",AK567=2050),0.89,IF(AND(A567="Russia",AK567=2035),0.91,IF(AND(A567="Russia",AK567=2050),0.86,IF(AND(A567="China",AK567=2035),0.91,IF(AND(A567="China",AK567=2050),0.87,IF(AND(A567="India",AK567=2035),0.92,IF(AND(A567="India",AK567=2050),0.87,IF(AND(A567="Middle East",AK567=2035),0.89,IF(AND(A567="Middle East",AK567=2050),0.84,IF(AND(A567="Africa",AK567=2035),0.9,IF(AND(A567="Africa",AK567=2050),0.86,IF(AND(A567="Brazil",AK567=2035),0.93,IF(AND(A567="Brazil",AK567=2050),0.89,""))))))))))))))))))</f>
        <v>*0.89</v>
      </c>
      <c r="AM567" s="53" t="str">
        <f aca="false">AM566</f>
        <v>REZoning_Sol-Win</v>
      </c>
      <c r="AP567" s="0" t="s">
        <v>3875</v>
      </c>
      <c r="AQ567" s="38" t="s">
        <v>35</v>
      </c>
      <c r="AR567" s="38" t="n">
        <f aca="false">AR566</f>
        <v>2100</v>
      </c>
      <c r="AS567" s="38" t="s">
        <v>914</v>
      </c>
      <c r="AT567" s="38" t="s">
        <v>36</v>
      </c>
    </row>
    <row r="568" customFormat="false" ht="28.5" hidden="false" customHeight="true" outlineLevel="0" collapsed="false">
      <c r="A568" s="3" t="s">
        <v>472</v>
      </c>
      <c r="C568" s="0" t="s">
        <v>3876</v>
      </c>
      <c r="D568" s="50" t="s">
        <v>35</v>
      </c>
      <c r="E568" s="0" t="n">
        <v>2035</v>
      </c>
      <c r="F568" s="51" t="str">
        <f aca="false">"*"&amp;IF(AND(A568="EU",E568=2035),0.95,IF(AND(A568="EU",E568=2050),0.93,IF(AND(A568="USA",E568=2035),0.96,IF(AND(A568="USA",E568=2050),0.94,IF(AND(A568="Japan",E568=2035),0.94,IF(AND(A568="Japan",E568=2050),0.92,IF(AND(A568="Russia",E568=2035),0.95,IF(AND(A568="Russia",E568=2050),0.93,IF(AND(A568="China",E568=2035),0.94,IF(AND(A568="China",E568=2050),0.92,IF(AND(A568="India",E568=2035),0.95,IF(AND(A568="India",E568=2050),0.92,IF(AND(A568="Middle East",E568=2035),0.94,IF(AND(A568="Middle East",E568=2050),0.9,IF(AND(A568="Africa",E568=2035),0.94,IF(AND(A568="Africa",E568=2050),0.91,IF(AND(A568="Brazil",E568=2035),0.95,IF(AND(A568="Brazil",E568=2050),0.92,""))))))))))))))))))</f>
        <v>*0.94</v>
      </c>
      <c r="H568" s="0" t="s">
        <v>3876</v>
      </c>
      <c r="I568" s="50" t="s">
        <v>35</v>
      </c>
      <c r="J568" s="0" t="n">
        <v>2050</v>
      </c>
      <c r="K568" s="48" t="str">
        <f aca="false">"*"&amp;IF(AND(A568="EU",J568=2035),0.95,IF(AND(A568="EU",J568=2050),0.93,IF(AND(A568="USA",J568=2035),0.96,IF(AND(A568="USA",J568=2050),0.94,IF(AND(A568="Japan",J568=2035),0.94,IF(AND(A568="Japan",J568=2050),0.92,IF(AND(A568="Russia",J568=2035),0.95,IF(AND(A568="Russia",J568=2050),0.93,IF(AND(A568="China",J568=2035),0.94,IF(AND(A568="China",J568=2050),0.92,IF(AND(A568="India",J568=2035),0.95,IF(AND(A568="India",J568=2050),0.92,IF(AND(A568="Middle East",J568=2035),0.94,IF(AND(A568="Middle East",J568=2050),0.9,IF(AND(A568="Africa",J568=2035),0.94,IF(AND(A568="Africa",J568=2050),0.91,IF(AND(A568="Brazil",J568=2035),0.95,IF(AND(A568="Brazil",J568=2050),0.92,""))))))))))))))))))</f>
        <v>*0.92</v>
      </c>
      <c r="P568" s="41" t="s">
        <v>3876</v>
      </c>
      <c r="Q568" s="52" t="s">
        <v>35</v>
      </c>
      <c r="R568" s="41" t="n">
        <v>2035</v>
      </c>
      <c r="S568" s="53" t="str">
        <f aca="false">"*"&amp;IF(AND(A568="EU",R568=2035),0.95,IF(AND(A568="EU",R568=2050),0.93,IF(AND(A568="USA",R568=2035),0.96,IF(AND(A568="USA",R568=2050),0.93,IF(AND(A568="Japan",R568=2035),0.94,IF(AND(A568="Japan",R568=2050),0.92,IF(AND(A568="Russia",R568=2035),0.95,IF(AND(A568="Russia",R568=2050),0.91,IF(AND(A568="China",R568=2035),0.93,IF(AND(A568="China",R568=2050),0.92,IF(AND(A568="India",R568=2035),0.94,IF(AND(A568="India",R568=2050),0.91,IF(AND(A568="Middle East",R568=2035),0.92,IF(AND(A568="Middle East",R568=2050),0.89,IF(AND(A568="Africa",R568=2035),0.93,IF(AND(A568="Africa",R568=2050),0.9,IF(AND(A568="Brazil",R568=2035),0.95,IF(AND(A568="Brazil",R568=2050),0.92,""))))))))))))))))))</f>
        <v>*0.94</v>
      </c>
      <c r="U568" s="41" t="s">
        <v>3876</v>
      </c>
      <c r="V568" s="52" t="s">
        <v>35</v>
      </c>
      <c r="W568" s="41" t="n">
        <v>2050</v>
      </c>
      <c r="X568" s="53" t="str">
        <f aca="false">"*"&amp;IF(AND(A568="EU",W568=2035),0.95,IF(AND(A568="EU",W568=2050),0.93,IF(AND(A568="USA",W568=2035),0.96,IF(AND(A568="USA",W568=2050),0.93,IF(AND(A568="Japan",W568=2035),0.94,IF(AND(A568="Japan",W568=2050),0.92,IF(AND(A568="Russia",W568=2035),0.95,IF(AND(A568="Russia",W568=2050),0.91,IF(AND(A568="China",W568=2035),0.93,IF(AND(A568="China",W568=2050),0.92,IF(AND(A568="India",W568=2035),0.94,IF(AND(A568="India",W568=2050),0.91,IF(AND(A568="Middle East",W568=2035),0.92,IF(AND(A568="Middle East",W568=2050),0.89,IF(AND(A568="Africa",W568=2035),0.93,IF(AND(A568="Africa",W568=2050),0.9,IF(AND(A568="Brazil",W568=2035),0.95,IF(AND(A568="Brazil",W568=2050),0.92,""))))))))))))))))))</f>
        <v>*0.92</v>
      </c>
      <c r="AC568" s="1" t="s">
        <v>3876</v>
      </c>
      <c r="AD568" s="57" t="s">
        <v>35</v>
      </c>
      <c r="AE568" s="1" t="n">
        <v>2035</v>
      </c>
      <c r="AF568" s="58" t="str">
        <f aca="false">"*"&amp;IF(AND(A568="EU",AE568=2035),0.93,IF(AND(A568="EU",AE568=2050),0.9,IF(AND(A568="USA",AE568=2035),0.92,IF(AND(A568="USA",AE568=2050),0.89,IF(AND(A568="Japan",AE568=2035),0.92,IF(AND(A568="Japan",AE568=2050),0.89,IF(AND(A568="Russia",AE568=2035),0.91,IF(AND(A568="Russia",AE568=2050),0.86,IF(AND(A568="China",AE568=2035),0.91,IF(AND(A568="China",AE568=2050),0.87,IF(AND(A568="India",AE568=2035),0.92,IF(AND(A568="India",AE568=2050),0.87,IF(AND(A568="Middle East",AE568=2035),0.89,IF(AND(A568="Middle East",AE568=2050),0.84,IF(AND(A568="Africa",AE568=2035),0.9,IF(AND(A568="Africa",AE568=2050),0.86,IF(AND(A568="Brazil",AE568=2035),0.93,IF(AND(A568="Brazil",AE568=2050),0.89,""))))))))))))))))))</f>
        <v>*0.92</v>
      </c>
      <c r="AG568" s="53" t="str">
        <f aca="false">AG567</f>
        <v>REZoning_Sol-Win</v>
      </c>
      <c r="AI568" s="1" t="s">
        <v>3876</v>
      </c>
      <c r="AJ568" s="57" t="s">
        <v>35</v>
      </c>
      <c r="AK568" s="1" t="n">
        <v>2050</v>
      </c>
      <c r="AL568" s="58" t="str">
        <f aca="false">"*"&amp;IF(AND(A568="EU",AK568=2035),0.93,IF(AND(A568="EU",AK568=2050),0.9,IF(AND(A568="USA",AK568=2035),0.92,IF(AND(A568="USA",AK568=2050),0.89,IF(AND(A568="Japan",AK568=2035),0.92,IF(AND(A568="Japan",AK568=2050),0.89,IF(AND(A568="Russia",AK568=2035),0.91,IF(AND(A568="Russia",AK568=2050),0.86,IF(AND(A568="China",AK568=2035),0.91,IF(AND(A568="China",AK568=2050),0.87,IF(AND(A568="India",AK568=2035),0.92,IF(AND(A568="India",AK568=2050),0.87,IF(AND(A568="Middle East",AK568=2035),0.89,IF(AND(A568="Middle East",AK568=2050),0.84,IF(AND(A568="Africa",AK568=2035),0.9,IF(AND(A568="Africa",AK568=2050),0.86,IF(AND(A568="Brazil",AK568=2035),0.93,IF(AND(A568="Brazil",AK568=2050),0.89,""))))))))))))))))))</f>
        <v>*0.89</v>
      </c>
      <c r="AM568" s="53" t="str">
        <f aca="false">AM567</f>
        <v>REZoning_Sol-Win</v>
      </c>
      <c r="AP568" s="0" t="s">
        <v>3876</v>
      </c>
      <c r="AQ568" s="38" t="s">
        <v>35</v>
      </c>
      <c r="AR568" s="38" t="n">
        <f aca="false">AR567</f>
        <v>2100</v>
      </c>
      <c r="AS568" s="38" t="s">
        <v>914</v>
      </c>
      <c r="AT568" s="38" t="s">
        <v>36</v>
      </c>
    </row>
    <row r="569" customFormat="false" ht="28.5" hidden="false" customHeight="true" outlineLevel="0" collapsed="false">
      <c r="A569" s="3" t="s">
        <v>472</v>
      </c>
      <c r="C569" s="0" t="s">
        <v>3877</v>
      </c>
      <c r="D569" s="50" t="s">
        <v>35</v>
      </c>
      <c r="E569" s="0" t="n">
        <v>2035</v>
      </c>
      <c r="F569" s="51" t="str">
        <f aca="false">"*"&amp;IF(AND(A569="EU",E569=2035),0.95,IF(AND(A569="EU",E569=2050),0.93,IF(AND(A569="USA",E569=2035),0.96,IF(AND(A569="USA",E569=2050),0.94,IF(AND(A569="Japan",E569=2035),0.94,IF(AND(A569="Japan",E569=2050),0.92,IF(AND(A569="Russia",E569=2035),0.95,IF(AND(A569="Russia",E569=2050),0.93,IF(AND(A569="China",E569=2035),0.94,IF(AND(A569="China",E569=2050),0.92,IF(AND(A569="India",E569=2035),0.95,IF(AND(A569="India",E569=2050),0.92,IF(AND(A569="Middle East",E569=2035),0.94,IF(AND(A569="Middle East",E569=2050),0.9,IF(AND(A569="Africa",E569=2035),0.94,IF(AND(A569="Africa",E569=2050),0.91,IF(AND(A569="Brazil",E569=2035),0.95,IF(AND(A569="Brazil",E569=2050),0.92,""))))))))))))))))))</f>
        <v>*0.94</v>
      </c>
      <c r="H569" s="0" t="s">
        <v>3877</v>
      </c>
      <c r="I569" s="50" t="s">
        <v>35</v>
      </c>
      <c r="J569" s="0" t="n">
        <v>2050</v>
      </c>
      <c r="K569" s="48" t="str">
        <f aca="false">"*"&amp;IF(AND(A569="EU",J569=2035),0.95,IF(AND(A569="EU",J569=2050),0.93,IF(AND(A569="USA",J569=2035),0.96,IF(AND(A569="USA",J569=2050),0.94,IF(AND(A569="Japan",J569=2035),0.94,IF(AND(A569="Japan",J569=2050),0.92,IF(AND(A569="Russia",J569=2035),0.95,IF(AND(A569="Russia",J569=2050),0.93,IF(AND(A569="China",J569=2035),0.94,IF(AND(A569="China",J569=2050),0.92,IF(AND(A569="India",J569=2035),0.95,IF(AND(A569="India",J569=2050),0.92,IF(AND(A569="Middle East",J569=2035),0.94,IF(AND(A569="Middle East",J569=2050),0.9,IF(AND(A569="Africa",J569=2035),0.94,IF(AND(A569="Africa",J569=2050),0.91,IF(AND(A569="Brazil",J569=2035),0.95,IF(AND(A569="Brazil",J569=2050),0.92,""))))))))))))))))))</f>
        <v>*0.92</v>
      </c>
      <c r="P569" s="41" t="s">
        <v>3877</v>
      </c>
      <c r="Q569" s="52" t="s">
        <v>35</v>
      </c>
      <c r="R569" s="41" t="n">
        <v>2035</v>
      </c>
      <c r="S569" s="53" t="str">
        <f aca="false">"*"&amp;IF(AND(A569="EU",R569=2035),0.95,IF(AND(A569="EU",R569=2050),0.93,IF(AND(A569="USA",R569=2035),0.96,IF(AND(A569="USA",R569=2050),0.93,IF(AND(A569="Japan",R569=2035),0.94,IF(AND(A569="Japan",R569=2050),0.92,IF(AND(A569="Russia",R569=2035),0.95,IF(AND(A569="Russia",R569=2050),0.91,IF(AND(A569="China",R569=2035),0.93,IF(AND(A569="China",R569=2050),0.92,IF(AND(A569="India",R569=2035),0.94,IF(AND(A569="India",R569=2050),0.91,IF(AND(A569="Middle East",R569=2035),0.92,IF(AND(A569="Middle East",R569=2050),0.89,IF(AND(A569="Africa",R569=2035),0.93,IF(AND(A569="Africa",R569=2050),0.9,IF(AND(A569="Brazil",R569=2035),0.95,IF(AND(A569="Brazil",R569=2050),0.92,""))))))))))))))))))</f>
        <v>*0.94</v>
      </c>
      <c r="U569" s="41" t="s">
        <v>3877</v>
      </c>
      <c r="V569" s="52" t="s">
        <v>35</v>
      </c>
      <c r="W569" s="41" t="n">
        <v>2050</v>
      </c>
      <c r="X569" s="53" t="str">
        <f aca="false">"*"&amp;IF(AND(A569="EU",W569=2035),0.95,IF(AND(A569="EU",W569=2050),0.93,IF(AND(A569="USA",W569=2035),0.96,IF(AND(A569="USA",W569=2050),0.93,IF(AND(A569="Japan",W569=2035),0.94,IF(AND(A569="Japan",W569=2050),0.92,IF(AND(A569="Russia",W569=2035),0.95,IF(AND(A569="Russia",W569=2050),0.91,IF(AND(A569="China",W569=2035),0.93,IF(AND(A569="China",W569=2050),0.92,IF(AND(A569="India",W569=2035),0.94,IF(AND(A569="India",W569=2050),0.91,IF(AND(A569="Middle East",W569=2035),0.92,IF(AND(A569="Middle East",W569=2050),0.89,IF(AND(A569="Africa",W569=2035),0.93,IF(AND(A569="Africa",W569=2050),0.9,IF(AND(A569="Brazil",W569=2035),0.95,IF(AND(A569="Brazil",W569=2050),0.92,""))))))))))))))))))</f>
        <v>*0.92</v>
      </c>
      <c r="AC569" s="1" t="s">
        <v>3877</v>
      </c>
      <c r="AD569" s="57" t="s">
        <v>35</v>
      </c>
      <c r="AE569" s="1" t="n">
        <v>2035</v>
      </c>
      <c r="AF569" s="58" t="str">
        <f aca="false">"*"&amp;IF(AND(A569="EU",AE569=2035),0.93,IF(AND(A569="EU",AE569=2050),0.9,IF(AND(A569="USA",AE569=2035),0.92,IF(AND(A569="USA",AE569=2050),0.89,IF(AND(A569="Japan",AE569=2035),0.92,IF(AND(A569="Japan",AE569=2050),0.89,IF(AND(A569="Russia",AE569=2035),0.91,IF(AND(A569="Russia",AE569=2050),0.86,IF(AND(A569="China",AE569=2035),0.91,IF(AND(A569="China",AE569=2050),0.87,IF(AND(A569="India",AE569=2035),0.92,IF(AND(A569="India",AE569=2050),0.87,IF(AND(A569="Middle East",AE569=2035),0.89,IF(AND(A569="Middle East",AE569=2050),0.84,IF(AND(A569="Africa",AE569=2035),0.9,IF(AND(A569="Africa",AE569=2050),0.86,IF(AND(A569="Brazil",AE569=2035),0.93,IF(AND(A569="Brazil",AE569=2050),0.89,""))))))))))))))))))</f>
        <v>*0.92</v>
      </c>
      <c r="AG569" s="53" t="str">
        <f aca="false">AG568</f>
        <v>REZoning_Sol-Win</v>
      </c>
      <c r="AI569" s="1" t="s">
        <v>3877</v>
      </c>
      <c r="AJ569" s="57" t="s">
        <v>35</v>
      </c>
      <c r="AK569" s="1" t="n">
        <v>2050</v>
      </c>
      <c r="AL569" s="58" t="str">
        <f aca="false">"*"&amp;IF(AND(A569="EU",AK569=2035),0.93,IF(AND(A569="EU",AK569=2050),0.9,IF(AND(A569="USA",AK569=2035),0.92,IF(AND(A569="USA",AK569=2050),0.89,IF(AND(A569="Japan",AK569=2035),0.92,IF(AND(A569="Japan",AK569=2050),0.89,IF(AND(A569="Russia",AK569=2035),0.91,IF(AND(A569="Russia",AK569=2050),0.86,IF(AND(A569="China",AK569=2035),0.91,IF(AND(A569="China",AK569=2050),0.87,IF(AND(A569="India",AK569=2035),0.92,IF(AND(A569="India",AK569=2050),0.87,IF(AND(A569="Middle East",AK569=2035),0.89,IF(AND(A569="Middle East",AK569=2050),0.84,IF(AND(A569="Africa",AK569=2035),0.9,IF(AND(A569="Africa",AK569=2050),0.86,IF(AND(A569="Brazil",AK569=2035),0.93,IF(AND(A569="Brazil",AK569=2050),0.89,""))))))))))))))))))</f>
        <v>*0.89</v>
      </c>
      <c r="AM569" s="53" t="str">
        <f aca="false">AM568</f>
        <v>REZoning_Sol-Win</v>
      </c>
      <c r="AP569" s="0" t="s">
        <v>3877</v>
      </c>
      <c r="AQ569" s="38" t="s">
        <v>35</v>
      </c>
      <c r="AR569" s="38" t="n">
        <f aca="false">AR568</f>
        <v>2100</v>
      </c>
      <c r="AS569" s="38" t="s">
        <v>914</v>
      </c>
      <c r="AT569" s="38" t="s">
        <v>36</v>
      </c>
    </row>
    <row r="570" customFormat="false" ht="28.5" hidden="false" customHeight="true" outlineLevel="0" collapsed="false">
      <c r="A570" s="3" t="s">
        <v>472</v>
      </c>
      <c r="C570" s="0" t="s">
        <v>3878</v>
      </c>
      <c r="D570" s="50" t="s">
        <v>35</v>
      </c>
      <c r="E570" s="0" t="n">
        <v>2035</v>
      </c>
      <c r="F570" s="51" t="str">
        <f aca="false">"*"&amp;IF(AND(A570="EU",E570=2035),0.95,IF(AND(A570="EU",E570=2050),0.93,IF(AND(A570="USA",E570=2035),0.96,IF(AND(A570="USA",E570=2050),0.94,IF(AND(A570="Japan",E570=2035),0.94,IF(AND(A570="Japan",E570=2050),0.92,IF(AND(A570="Russia",E570=2035),0.95,IF(AND(A570="Russia",E570=2050),0.93,IF(AND(A570="China",E570=2035),0.94,IF(AND(A570="China",E570=2050),0.92,IF(AND(A570="India",E570=2035),0.95,IF(AND(A570="India",E570=2050),0.92,IF(AND(A570="Middle East",E570=2035),0.94,IF(AND(A570="Middle East",E570=2050),0.9,IF(AND(A570="Africa",E570=2035),0.94,IF(AND(A570="Africa",E570=2050),0.91,IF(AND(A570="Brazil",E570=2035),0.95,IF(AND(A570="Brazil",E570=2050),0.92,""))))))))))))))))))</f>
        <v>*0.94</v>
      </c>
      <c r="H570" s="0" t="s">
        <v>3878</v>
      </c>
      <c r="I570" s="50" t="s">
        <v>35</v>
      </c>
      <c r="J570" s="0" t="n">
        <v>2050</v>
      </c>
      <c r="K570" s="48" t="str">
        <f aca="false">"*"&amp;IF(AND(A570="EU",J570=2035),0.95,IF(AND(A570="EU",J570=2050),0.93,IF(AND(A570="USA",J570=2035),0.96,IF(AND(A570="USA",J570=2050),0.94,IF(AND(A570="Japan",J570=2035),0.94,IF(AND(A570="Japan",J570=2050),0.92,IF(AND(A570="Russia",J570=2035),0.95,IF(AND(A570="Russia",J570=2050),0.93,IF(AND(A570="China",J570=2035),0.94,IF(AND(A570="China",J570=2050),0.92,IF(AND(A570="India",J570=2035),0.95,IF(AND(A570="India",J570=2050),0.92,IF(AND(A570="Middle East",J570=2035),0.94,IF(AND(A570="Middle East",J570=2050),0.9,IF(AND(A570="Africa",J570=2035),0.94,IF(AND(A570="Africa",J570=2050),0.91,IF(AND(A570="Brazil",J570=2035),0.95,IF(AND(A570="Brazil",J570=2050),0.92,""))))))))))))))))))</f>
        <v>*0.92</v>
      </c>
      <c r="P570" s="41" t="s">
        <v>3878</v>
      </c>
      <c r="Q570" s="52" t="s">
        <v>35</v>
      </c>
      <c r="R570" s="41" t="n">
        <v>2035</v>
      </c>
      <c r="S570" s="53" t="str">
        <f aca="false">"*"&amp;IF(AND(A570="EU",R570=2035),0.95,IF(AND(A570="EU",R570=2050),0.93,IF(AND(A570="USA",R570=2035),0.96,IF(AND(A570="USA",R570=2050),0.93,IF(AND(A570="Japan",R570=2035),0.94,IF(AND(A570="Japan",R570=2050),0.92,IF(AND(A570="Russia",R570=2035),0.95,IF(AND(A570="Russia",R570=2050),0.91,IF(AND(A570="China",R570=2035),0.93,IF(AND(A570="China",R570=2050),0.92,IF(AND(A570="India",R570=2035),0.94,IF(AND(A570="India",R570=2050),0.91,IF(AND(A570="Middle East",R570=2035),0.92,IF(AND(A570="Middle East",R570=2050),0.89,IF(AND(A570="Africa",R570=2035),0.93,IF(AND(A570="Africa",R570=2050),0.9,IF(AND(A570="Brazil",R570=2035),0.95,IF(AND(A570="Brazil",R570=2050),0.92,""))))))))))))))))))</f>
        <v>*0.94</v>
      </c>
      <c r="U570" s="41" t="s">
        <v>3878</v>
      </c>
      <c r="V570" s="52" t="s">
        <v>35</v>
      </c>
      <c r="W570" s="41" t="n">
        <v>2050</v>
      </c>
      <c r="X570" s="53" t="str">
        <f aca="false">"*"&amp;IF(AND(A570="EU",W570=2035),0.95,IF(AND(A570="EU",W570=2050),0.93,IF(AND(A570="USA",W570=2035),0.96,IF(AND(A570="USA",W570=2050),0.93,IF(AND(A570="Japan",W570=2035),0.94,IF(AND(A570="Japan",W570=2050),0.92,IF(AND(A570="Russia",W570=2035),0.95,IF(AND(A570="Russia",W570=2050),0.91,IF(AND(A570="China",W570=2035),0.93,IF(AND(A570="China",W570=2050),0.92,IF(AND(A570="India",W570=2035),0.94,IF(AND(A570="India",W570=2050),0.91,IF(AND(A570="Middle East",W570=2035),0.92,IF(AND(A570="Middle East",W570=2050),0.89,IF(AND(A570="Africa",W570=2035),0.93,IF(AND(A570="Africa",W570=2050),0.9,IF(AND(A570="Brazil",W570=2035),0.95,IF(AND(A570="Brazil",W570=2050),0.92,""))))))))))))))))))</f>
        <v>*0.92</v>
      </c>
      <c r="AC570" s="1" t="s">
        <v>3878</v>
      </c>
      <c r="AD570" s="57" t="s">
        <v>35</v>
      </c>
      <c r="AE570" s="1" t="n">
        <v>2035</v>
      </c>
      <c r="AF570" s="58" t="str">
        <f aca="false">"*"&amp;IF(AND(A570="EU",AE570=2035),0.93,IF(AND(A570="EU",AE570=2050),0.9,IF(AND(A570="USA",AE570=2035),0.92,IF(AND(A570="USA",AE570=2050),0.89,IF(AND(A570="Japan",AE570=2035),0.92,IF(AND(A570="Japan",AE570=2050),0.89,IF(AND(A570="Russia",AE570=2035),0.91,IF(AND(A570="Russia",AE570=2050),0.86,IF(AND(A570="China",AE570=2035),0.91,IF(AND(A570="China",AE570=2050),0.87,IF(AND(A570="India",AE570=2035),0.92,IF(AND(A570="India",AE570=2050),0.87,IF(AND(A570="Middle East",AE570=2035),0.89,IF(AND(A570="Middle East",AE570=2050),0.84,IF(AND(A570="Africa",AE570=2035),0.9,IF(AND(A570="Africa",AE570=2050),0.86,IF(AND(A570="Brazil",AE570=2035),0.93,IF(AND(A570="Brazil",AE570=2050),0.89,""))))))))))))))))))</f>
        <v>*0.92</v>
      </c>
      <c r="AG570" s="53" t="str">
        <f aca="false">AG569</f>
        <v>REZoning_Sol-Win</v>
      </c>
      <c r="AI570" s="1" t="s">
        <v>3878</v>
      </c>
      <c r="AJ570" s="57" t="s">
        <v>35</v>
      </c>
      <c r="AK570" s="1" t="n">
        <v>2050</v>
      </c>
      <c r="AL570" s="58" t="str">
        <f aca="false">"*"&amp;IF(AND(A570="EU",AK570=2035),0.93,IF(AND(A570="EU",AK570=2050),0.9,IF(AND(A570="USA",AK570=2035),0.92,IF(AND(A570="USA",AK570=2050),0.89,IF(AND(A570="Japan",AK570=2035),0.92,IF(AND(A570="Japan",AK570=2050),0.89,IF(AND(A570="Russia",AK570=2035),0.91,IF(AND(A570="Russia",AK570=2050),0.86,IF(AND(A570="China",AK570=2035),0.91,IF(AND(A570="China",AK570=2050),0.87,IF(AND(A570="India",AK570=2035),0.92,IF(AND(A570="India",AK570=2050),0.87,IF(AND(A570="Middle East",AK570=2035),0.89,IF(AND(A570="Middle East",AK570=2050),0.84,IF(AND(A570="Africa",AK570=2035),0.9,IF(AND(A570="Africa",AK570=2050),0.86,IF(AND(A570="Brazil",AK570=2035),0.93,IF(AND(A570="Brazil",AK570=2050),0.89,""))))))))))))))))))</f>
        <v>*0.89</v>
      </c>
      <c r="AM570" s="53" t="str">
        <f aca="false">AM569</f>
        <v>REZoning_Sol-Win</v>
      </c>
      <c r="AP570" s="0" t="s">
        <v>3878</v>
      </c>
      <c r="AQ570" s="38" t="s">
        <v>35</v>
      </c>
      <c r="AR570" s="38" t="n">
        <f aca="false">AR569</f>
        <v>2100</v>
      </c>
      <c r="AS570" s="38" t="s">
        <v>914</v>
      </c>
      <c r="AT570" s="38" t="s">
        <v>36</v>
      </c>
    </row>
    <row r="571" customFormat="false" ht="28.5" hidden="false" customHeight="true" outlineLevel="0" collapsed="false">
      <c r="A571" s="3" t="s">
        <v>472</v>
      </c>
      <c r="C571" s="0" t="s">
        <v>3879</v>
      </c>
      <c r="D571" s="50" t="s">
        <v>35</v>
      </c>
      <c r="E571" s="0" t="n">
        <v>2035</v>
      </c>
      <c r="F571" s="51" t="str">
        <f aca="false">"*"&amp;IF(AND(A571="EU",E571=2035),0.95,IF(AND(A571="EU",E571=2050),0.93,IF(AND(A571="USA",E571=2035),0.96,IF(AND(A571="USA",E571=2050),0.94,IF(AND(A571="Japan",E571=2035),0.94,IF(AND(A571="Japan",E571=2050),0.92,IF(AND(A571="Russia",E571=2035),0.95,IF(AND(A571="Russia",E571=2050),0.93,IF(AND(A571="China",E571=2035),0.94,IF(AND(A571="China",E571=2050),0.92,IF(AND(A571="India",E571=2035),0.95,IF(AND(A571="India",E571=2050),0.92,IF(AND(A571="Middle East",E571=2035),0.94,IF(AND(A571="Middle East",E571=2050),0.9,IF(AND(A571="Africa",E571=2035),0.94,IF(AND(A571="Africa",E571=2050),0.91,IF(AND(A571="Brazil",E571=2035),0.95,IF(AND(A571="Brazil",E571=2050),0.92,""))))))))))))))))))</f>
        <v>*0.94</v>
      </c>
      <c r="H571" s="0" t="s">
        <v>3879</v>
      </c>
      <c r="I571" s="50" t="s">
        <v>35</v>
      </c>
      <c r="J571" s="0" t="n">
        <v>2050</v>
      </c>
      <c r="K571" s="48" t="str">
        <f aca="false">"*"&amp;IF(AND(A571="EU",J571=2035),0.95,IF(AND(A571="EU",J571=2050),0.93,IF(AND(A571="USA",J571=2035),0.96,IF(AND(A571="USA",J571=2050),0.94,IF(AND(A571="Japan",J571=2035),0.94,IF(AND(A571="Japan",J571=2050),0.92,IF(AND(A571="Russia",J571=2035),0.95,IF(AND(A571="Russia",J571=2050),0.93,IF(AND(A571="China",J571=2035),0.94,IF(AND(A571="China",J571=2050),0.92,IF(AND(A571="India",J571=2035),0.95,IF(AND(A571="India",J571=2050),0.92,IF(AND(A571="Middle East",J571=2035),0.94,IF(AND(A571="Middle East",J571=2050),0.9,IF(AND(A571="Africa",J571=2035),0.94,IF(AND(A571="Africa",J571=2050),0.91,IF(AND(A571="Brazil",J571=2035),0.95,IF(AND(A571="Brazil",J571=2050),0.92,""))))))))))))))))))</f>
        <v>*0.92</v>
      </c>
      <c r="P571" s="41" t="s">
        <v>3879</v>
      </c>
      <c r="Q571" s="52" t="s">
        <v>35</v>
      </c>
      <c r="R571" s="41" t="n">
        <v>2035</v>
      </c>
      <c r="S571" s="53" t="str">
        <f aca="false">"*"&amp;IF(AND(A571="EU",R571=2035),0.95,IF(AND(A571="EU",R571=2050),0.93,IF(AND(A571="USA",R571=2035),0.96,IF(AND(A571="USA",R571=2050),0.93,IF(AND(A571="Japan",R571=2035),0.94,IF(AND(A571="Japan",R571=2050),0.92,IF(AND(A571="Russia",R571=2035),0.95,IF(AND(A571="Russia",R571=2050),0.91,IF(AND(A571="China",R571=2035),0.93,IF(AND(A571="China",R571=2050),0.92,IF(AND(A571="India",R571=2035),0.94,IF(AND(A571="India",R571=2050),0.91,IF(AND(A571="Middle East",R571=2035),0.92,IF(AND(A571="Middle East",R571=2050),0.89,IF(AND(A571="Africa",R571=2035),0.93,IF(AND(A571="Africa",R571=2050),0.9,IF(AND(A571="Brazil",R571=2035),0.95,IF(AND(A571="Brazil",R571=2050),0.92,""))))))))))))))))))</f>
        <v>*0.94</v>
      </c>
      <c r="U571" s="41" t="s">
        <v>3879</v>
      </c>
      <c r="V571" s="52" t="s">
        <v>35</v>
      </c>
      <c r="W571" s="41" t="n">
        <v>2050</v>
      </c>
      <c r="X571" s="53" t="str">
        <f aca="false">"*"&amp;IF(AND(A571="EU",W571=2035),0.95,IF(AND(A571="EU",W571=2050),0.93,IF(AND(A571="USA",W571=2035),0.96,IF(AND(A571="USA",W571=2050),0.93,IF(AND(A571="Japan",W571=2035),0.94,IF(AND(A571="Japan",W571=2050),0.92,IF(AND(A571="Russia",W571=2035),0.95,IF(AND(A571="Russia",W571=2050),0.91,IF(AND(A571="China",W571=2035),0.93,IF(AND(A571="China",W571=2050),0.92,IF(AND(A571="India",W571=2035),0.94,IF(AND(A571="India",W571=2050),0.91,IF(AND(A571="Middle East",W571=2035),0.92,IF(AND(A571="Middle East",W571=2050),0.89,IF(AND(A571="Africa",W571=2035),0.93,IF(AND(A571="Africa",W571=2050),0.9,IF(AND(A571="Brazil",W571=2035),0.95,IF(AND(A571="Brazil",W571=2050),0.92,""))))))))))))))))))</f>
        <v>*0.92</v>
      </c>
      <c r="AC571" s="1" t="s">
        <v>3879</v>
      </c>
      <c r="AD571" s="57" t="s">
        <v>35</v>
      </c>
      <c r="AE571" s="1" t="n">
        <v>2035</v>
      </c>
      <c r="AF571" s="58" t="str">
        <f aca="false">"*"&amp;IF(AND(A571="EU",AE571=2035),0.93,IF(AND(A571="EU",AE571=2050),0.9,IF(AND(A571="USA",AE571=2035),0.92,IF(AND(A571="USA",AE571=2050),0.89,IF(AND(A571="Japan",AE571=2035),0.92,IF(AND(A571="Japan",AE571=2050),0.89,IF(AND(A571="Russia",AE571=2035),0.91,IF(AND(A571="Russia",AE571=2050),0.86,IF(AND(A571="China",AE571=2035),0.91,IF(AND(A571="China",AE571=2050),0.87,IF(AND(A571="India",AE571=2035),0.92,IF(AND(A571="India",AE571=2050),0.87,IF(AND(A571="Middle East",AE571=2035),0.89,IF(AND(A571="Middle East",AE571=2050),0.84,IF(AND(A571="Africa",AE571=2035),0.9,IF(AND(A571="Africa",AE571=2050),0.86,IF(AND(A571="Brazil",AE571=2035),0.93,IF(AND(A571="Brazil",AE571=2050),0.89,""))))))))))))))))))</f>
        <v>*0.92</v>
      </c>
      <c r="AG571" s="53" t="str">
        <f aca="false">AG570</f>
        <v>REZoning_Sol-Win</v>
      </c>
      <c r="AI571" s="1" t="s">
        <v>3879</v>
      </c>
      <c r="AJ571" s="57" t="s">
        <v>35</v>
      </c>
      <c r="AK571" s="1" t="n">
        <v>2050</v>
      </c>
      <c r="AL571" s="58" t="str">
        <f aca="false">"*"&amp;IF(AND(A571="EU",AK571=2035),0.93,IF(AND(A571="EU",AK571=2050),0.9,IF(AND(A571="USA",AK571=2035),0.92,IF(AND(A571="USA",AK571=2050),0.89,IF(AND(A571="Japan",AK571=2035),0.92,IF(AND(A571="Japan",AK571=2050),0.89,IF(AND(A571="Russia",AK571=2035),0.91,IF(AND(A571="Russia",AK571=2050),0.86,IF(AND(A571="China",AK571=2035),0.91,IF(AND(A571="China",AK571=2050),0.87,IF(AND(A571="India",AK571=2035),0.92,IF(AND(A571="India",AK571=2050),0.87,IF(AND(A571="Middle East",AK571=2035),0.89,IF(AND(A571="Middle East",AK571=2050),0.84,IF(AND(A571="Africa",AK571=2035),0.9,IF(AND(A571="Africa",AK571=2050),0.86,IF(AND(A571="Brazil",AK571=2035),0.93,IF(AND(A571="Brazil",AK571=2050),0.89,""))))))))))))))))))</f>
        <v>*0.89</v>
      </c>
      <c r="AM571" s="53" t="str">
        <f aca="false">AM570</f>
        <v>REZoning_Sol-Win</v>
      </c>
      <c r="AP571" s="0" t="s">
        <v>3879</v>
      </c>
      <c r="AQ571" s="38" t="s">
        <v>35</v>
      </c>
      <c r="AR571" s="38" t="n">
        <f aca="false">AR570</f>
        <v>2100</v>
      </c>
      <c r="AS571" s="38" t="s">
        <v>914</v>
      </c>
      <c r="AT571" s="38" t="s">
        <v>36</v>
      </c>
    </row>
    <row r="572" customFormat="false" ht="28.5" hidden="false" customHeight="true" outlineLevel="0" collapsed="false">
      <c r="A572" s="3" t="s">
        <v>472</v>
      </c>
      <c r="C572" s="0" t="s">
        <v>3880</v>
      </c>
      <c r="D572" s="50" t="s">
        <v>35</v>
      </c>
      <c r="E572" s="0" t="n">
        <v>2035</v>
      </c>
      <c r="F572" s="51" t="str">
        <f aca="false">"*"&amp;IF(AND(A572="EU",E572=2035),0.95,IF(AND(A572="EU",E572=2050),0.93,IF(AND(A572="USA",E572=2035),0.96,IF(AND(A572="USA",E572=2050),0.94,IF(AND(A572="Japan",E572=2035),0.94,IF(AND(A572="Japan",E572=2050),0.92,IF(AND(A572="Russia",E572=2035),0.95,IF(AND(A572="Russia",E572=2050),0.93,IF(AND(A572="China",E572=2035),0.94,IF(AND(A572="China",E572=2050),0.92,IF(AND(A572="India",E572=2035),0.95,IF(AND(A572="India",E572=2050),0.92,IF(AND(A572="Middle East",E572=2035),0.94,IF(AND(A572="Middle East",E572=2050),0.9,IF(AND(A572="Africa",E572=2035),0.94,IF(AND(A572="Africa",E572=2050),0.91,IF(AND(A572="Brazil",E572=2035),0.95,IF(AND(A572="Brazil",E572=2050),0.92,""))))))))))))))))))</f>
        <v>*0.94</v>
      </c>
      <c r="H572" s="0" t="s">
        <v>3880</v>
      </c>
      <c r="I572" s="50" t="s">
        <v>35</v>
      </c>
      <c r="J572" s="0" t="n">
        <v>2050</v>
      </c>
      <c r="K572" s="48" t="str">
        <f aca="false">"*"&amp;IF(AND(A572="EU",J572=2035),0.95,IF(AND(A572="EU",J572=2050),0.93,IF(AND(A572="USA",J572=2035),0.96,IF(AND(A572="USA",J572=2050),0.94,IF(AND(A572="Japan",J572=2035),0.94,IF(AND(A572="Japan",J572=2050),0.92,IF(AND(A572="Russia",J572=2035),0.95,IF(AND(A572="Russia",J572=2050),0.93,IF(AND(A572="China",J572=2035),0.94,IF(AND(A572="China",J572=2050),0.92,IF(AND(A572="India",J572=2035),0.95,IF(AND(A572="India",J572=2050),0.92,IF(AND(A572="Middle East",J572=2035),0.94,IF(AND(A572="Middle East",J572=2050),0.9,IF(AND(A572="Africa",J572=2035),0.94,IF(AND(A572="Africa",J572=2050),0.91,IF(AND(A572="Brazil",J572=2035),0.95,IF(AND(A572="Brazil",J572=2050),0.92,""))))))))))))))))))</f>
        <v>*0.92</v>
      </c>
      <c r="P572" s="41" t="s">
        <v>3880</v>
      </c>
      <c r="Q572" s="52" t="s">
        <v>35</v>
      </c>
      <c r="R572" s="41" t="n">
        <v>2035</v>
      </c>
      <c r="S572" s="53" t="str">
        <f aca="false">"*"&amp;IF(AND(A572="EU",R572=2035),0.95,IF(AND(A572="EU",R572=2050),0.93,IF(AND(A572="USA",R572=2035),0.96,IF(AND(A572="USA",R572=2050),0.93,IF(AND(A572="Japan",R572=2035),0.94,IF(AND(A572="Japan",R572=2050),0.92,IF(AND(A572="Russia",R572=2035),0.95,IF(AND(A572="Russia",R572=2050),0.91,IF(AND(A572="China",R572=2035),0.93,IF(AND(A572="China",R572=2050),0.92,IF(AND(A572="India",R572=2035),0.94,IF(AND(A572="India",R572=2050),0.91,IF(AND(A572="Middle East",R572=2035),0.92,IF(AND(A572="Middle East",R572=2050),0.89,IF(AND(A572="Africa",R572=2035),0.93,IF(AND(A572="Africa",R572=2050),0.9,IF(AND(A572="Brazil",R572=2035),0.95,IF(AND(A572="Brazil",R572=2050),0.92,""))))))))))))))))))</f>
        <v>*0.94</v>
      </c>
      <c r="U572" s="41" t="s">
        <v>3880</v>
      </c>
      <c r="V572" s="52" t="s">
        <v>35</v>
      </c>
      <c r="W572" s="41" t="n">
        <v>2050</v>
      </c>
      <c r="X572" s="53" t="str">
        <f aca="false">"*"&amp;IF(AND(A572="EU",W572=2035),0.95,IF(AND(A572="EU",W572=2050),0.93,IF(AND(A572="USA",W572=2035),0.96,IF(AND(A572="USA",W572=2050),0.93,IF(AND(A572="Japan",W572=2035),0.94,IF(AND(A572="Japan",W572=2050),0.92,IF(AND(A572="Russia",W572=2035),0.95,IF(AND(A572="Russia",W572=2050),0.91,IF(AND(A572="China",W572=2035),0.93,IF(AND(A572="China",W572=2050),0.92,IF(AND(A572="India",W572=2035),0.94,IF(AND(A572="India",W572=2050),0.91,IF(AND(A572="Middle East",W572=2035),0.92,IF(AND(A572="Middle East",W572=2050),0.89,IF(AND(A572="Africa",W572=2035),0.93,IF(AND(A572="Africa",W572=2050),0.9,IF(AND(A572="Brazil",W572=2035),0.95,IF(AND(A572="Brazil",W572=2050),0.92,""))))))))))))))))))</f>
        <v>*0.92</v>
      </c>
      <c r="AC572" s="1" t="s">
        <v>3880</v>
      </c>
      <c r="AD572" s="57" t="s">
        <v>35</v>
      </c>
      <c r="AE572" s="1" t="n">
        <v>2035</v>
      </c>
      <c r="AF572" s="58" t="str">
        <f aca="false">"*"&amp;IF(AND(A572="EU",AE572=2035),0.93,IF(AND(A572="EU",AE572=2050),0.9,IF(AND(A572="USA",AE572=2035),0.92,IF(AND(A572="USA",AE572=2050),0.89,IF(AND(A572="Japan",AE572=2035),0.92,IF(AND(A572="Japan",AE572=2050),0.89,IF(AND(A572="Russia",AE572=2035),0.91,IF(AND(A572="Russia",AE572=2050),0.86,IF(AND(A572="China",AE572=2035),0.91,IF(AND(A572="China",AE572=2050),0.87,IF(AND(A572="India",AE572=2035),0.92,IF(AND(A572="India",AE572=2050),0.87,IF(AND(A572="Middle East",AE572=2035),0.89,IF(AND(A572="Middle East",AE572=2050),0.84,IF(AND(A572="Africa",AE572=2035),0.9,IF(AND(A572="Africa",AE572=2050),0.86,IF(AND(A572="Brazil",AE572=2035),0.93,IF(AND(A572="Brazil",AE572=2050),0.89,""))))))))))))))))))</f>
        <v>*0.92</v>
      </c>
      <c r="AG572" s="53" t="str">
        <f aca="false">AG571</f>
        <v>REZoning_Sol-Win</v>
      </c>
      <c r="AI572" s="1" t="s">
        <v>3880</v>
      </c>
      <c r="AJ572" s="57" t="s">
        <v>35</v>
      </c>
      <c r="AK572" s="1" t="n">
        <v>2050</v>
      </c>
      <c r="AL572" s="58" t="str">
        <f aca="false">"*"&amp;IF(AND(A572="EU",AK572=2035),0.93,IF(AND(A572="EU",AK572=2050),0.9,IF(AND(A572="USA",AK572=2035),0.92,IF(AND(A572="USA",AK572=2050),0.89,IF(AND(A572="Japan",AK572=2035),0.92,IF(AND(A572="Japan",AK572=2050),0.89,IF(AND(A572="Russia",AK572=2035),0.91,IF(AND(A572="Russia",AK572=2050),0.86,IF(AND(A572="China",AK572=2035),0.91,IF(AND(A572="China",AK572=2050),0.87,IF(AND(A572="India",AK572=2035),0.92,IF(AND(A572="India",AK572=2050),0.87,IF(AND(A572="Middle East",AK572=2035),0.89,IF(AND(A572="Middle East",AK572=2050),0.84,IF(AND(A572="Africa",AK572=2035),0.9,IF(AND(A572="Africa",AK572=2050),0.86,IF(AND(A572="Brazil",AK572=2035),0.93,IF(AND(A572="Brazil",AK572=2050),0.89,""))))))))))))))))))</f>
        <v>*0.89</v>
      </c>
      <c r="AM572" s="53" t="str">
        <f aca="false">AM571</f>
        <v>REZoning_Sol-Win</v>
      </c>
      <c r="AP572" s="0" t="s">
        <v>3880</v>
      </c>
      <c r="AQ572" s="38" t="s">
        <v>35</v>
      </c>
      <c r="AR572" s="38" t="n">
        <f aca="false">AR571</f>
        <v>2100</v>
      </c>
      <c r="AS572" s="38" t="s">
        <v>914</v>
      </c>
      <c r="AT572" s="38" t="s">
        <v>36</v>
      </c>
    </row>
    <row r="573" customFormat="false" ht="28.5" hidden="false" customHeight="true" outlineLevel="0" collapsed="false">
      <c r="A573" s="3" t="s">
        <v>472</v>
      </c>
      <c r="C573" s="0" t="s">
        <v>3881</v>
      </c>
      <c r="D573" s="50" t="s">
        <v>35</v>
      </c>
      <c r="E573" s="0" t="n">
        <v>2035</v>
      </c>
      <c r="F573" s="51" t="str">
        <f aca="false">"*"&amp;IF(AND(A573="EU",E573=2035),0.95,IF(AND(A573="EU",E573=2050),0.93,IF(AND(A573="USA",E573=2035),0.96,IF(AND(A573="USA",E573=2050),0.94,IF(AND(A573="Japan",E573=2035),0.94,IF(AND(A573="Japan",E573=2050),0.92,IF(AND(A573="Russia",E573=2035),0.95,IF(AND(A573="Russia",E573=2050),0.93,IF(AND(A573="China",E573=2035),0.94,IF(AND(A573="China",E573=2050),0.92,IF(AND(A573="India",E573=2035),0.95,IF(AND(A573="India",E573=2050),0.92,IF(AND(A573="Middle East",E573=2035),0.94,IF(AND(A573="Middle East",E573=2050),0.9,IF(AND(A573="Africa",E573=2035),0.94,IF(AND(A573="Africa",E573=2050),0.91,IF(AND(A573="Brazil",E573=2035),0.95,IF(AND(A573="Brazil",E573=2050),0.92,""))))))))))))))))))</f>
        <v>*0.94</v>
      </c>
      <c r="H573" s="0" t="s">
        <v>3881</v>
      </c>
      <c r="I573" s="50" t="s">
        <v>35</v>
      </c>
      <c r="J573" s="0" t="n">
        <v>2050</v>
      </c>
      <c r="K573" s="48" t="str">
        <f aca="false">"*"&amp;IF(AND(A573="EU",J573=2035),0.95,IF(AND(A573="EU",J573=2050),0.93,IF(AND(A573="USA",J573=2035),0.96,IF(AND(A573="USA",J573=2050),0.94,IF(AND(A573="Japan",J573=2035),0.94,IF(AND(A573="Japan",J573=2050),0.92,IF(AND(A573="Russia",J573=2035),0.95,IF(AND(A573="Russia",J573=2050),0.93,IF(AND(A573="China",J573=2035),0.94,IF(AND(A573="China",J573=2050),0.92,IF(AND(A573="India",J573=2035),0.95,IF(AND(A573="India",J573=2050),0.92,IF(AND(A573="Middle East",J573=2035),0.94,IF(AND(A573="Middle East",J573=2050),0.9,IF(AND(A573="Africa",J573=2035),0.94,IF(AND(A573="Africa",J573=2050),0.91,IF(AND(A573="Brazil",J573=2035),0.95,IF(AND(A573="Brazil",J573=2050),0.92,""))))))))))))))))))</f>
        <v>*0.92</v>
      </c>
      <c r="P573" s="41" t="s">
        <v>3881</v>
      </c>
      <c r="Q573" s="52" t="s">
        <v>35</v>
      </c>
      <c r="R573" s="41" t="n">
        <v>2035</v>
      </c>
      <c r="S573" s="53" t="str">
        <f aca="false">"*"&amp;IF(AND(A573="EU",R573=2035),0.95,IF(AND(A573="EU",R573=2050),0.93,IF(AND(A573="USA",R573=2035),0.96,IF(AND(A573="USA",R573=2050),0.93,IF(AND(A573="Japan",R573=2035),0.94,IF(AND(A573="Japan",R573=2050),0.92,IF(AND(A573="Russia",R573=2035),0.95,IF(AND(A573="Russia",R573=2050),0.91,IF(AND(A573="China",R573=2035),0.93,IF(AND(A573="China",R573=2050),0.92,IF(AND(A573="India",R573=2035),0.94,IF(AND(A573="India",R573=2050),0.91,IF(AND(A573="Middle East",R573=2035),0.92,IF(AND(A573="Middle East",R573=2050),0.89,IF(AND(A573="Africa",R573=2035),0.93,IF(AND(A573="Africa",R573=2050),0.9,IF(AND(A573="Brazil",R573=2035),0.95,IF(AND(A573="Brazil",R573=2050),0.92,""))))))))))))))))))</f>
        <v>*0.94</v>
      </c>
      <c r="U573" s="41" t="s">
        <v>3881</v>
      </c>
      <c r="V573" s="52" t="s">
        <v>35</v>
      </c>
      <c r="W573" s="41" t="n">
        <v>2050</v>
      </c>
      <c r="X573" s="53" t="str">
        <f aca="false">"*"&amp;IF(AND(A573="EU",W573=2035),0.95,IF(AND(A573="EU",W573=2050),0.93,IF(AND(A573="USA",W573=2035),0.96,IF(AND(A573="USA",W573=2050),0.93,IF(AND(A573="Japan",W573=2035),0.94,IF(AND(A573="Japan",W573=2050),0.92,IF(AND(A573="Russia",W573=2035),0.95,IF(AND(A573="Russia",W573=2050),0.91,IF(AND(A573="China",W573=2035),0.93,IF(AND(A573="China",W573=2050),0.92,IF(AND(A573="India",W573=2035),0.94,IF(AND(A573="India",W573=2050),0.91,IF(AND(A573="Middle East",W573=2035),0.92,IF(AND(A573="Middle East",W573=2050),0.89,IF(AND(A573="Africa",W573=2035),0.93,IF(AND(A573="Africa",W573=2050),0.9,IF(AND(A573="Brazil",W573=2035),0.95,IF(AND(A573="Brazil",W573=2050),0.92,""))))))))))))))))))</f>
        <v>*0.92</v>
      </c>
      <c r="AC573" s="1" t="s">
        <v>3881</v>
      </c>
      <c r="AD573" s="57" t="s">
        <v>35</v>
      </c>
      <c r="AE573" s="1" t="n">
        <v>2035</v>
      </c>
      <c r="AF573" s="58" t="str">
        <f aca="false">"*"&amp;IF(AND(A573="EU",AE573=2035),0.93,IF(AND(A573="EU",AE573=2050),0.9,IF(AND(A573="USA",AE573=2035),0.92,IF(AND(A573="USA",AE573=2050),0.89,IF(AND(A573="Japan",AE573=2035),0.92,IF(AND(A573="Japan",AE573=2050),0.89,IF(AND(A573="Russia",AE573=2035),0.91,IF(AND(A573="Russia",AE573=2050),0.86,IF(AND(A573="China",AE573=2035),0.91,IF(AND(A573="China",AE573=2050),0.87,IF(AND(A573="India",AE573=2035),0.92,IF(AND(A573="India",AE573=2050),0.87,IF(AND(A573="Middle East",AE573=2035),0.89,IF(AND(A573="Middle East",AE573=2050),0.84,IF(AND(A573="Africa",AE573=2035),0.9,IF(AND(A573="Africa",AE573=2050),0.86,IF(AND(A573="Brazil",AE573=2035),0.93,IF(AND(A573="Brazil",AE573=2050),0.89,""))))))))))))))))))</f>
        <v>*0.92</v>
      </c>
      <c r="AG573" s="53" t="str">
        <f aca="false">AG572</f>
        <v>REZoning_Sol-Win</v>
      </c>
      <c r="AI573" s="1" t="s">
        <v>3881</v>
      </c>
      <c r="AJ573" s="57" t="s">
        <v>35</v>
      </c>
      <c r="AK573" s="1" t="n">
        <v>2050</v>
      </c>
      <c r="AL573" s="58" t="str">
        <f aca="false">"*"&amp;IF(AND(A573="EU",AK573=2035),0.93,IF(AND(A573="EU",AK573=2050),0.9,IF(AND(A573="USA",AK573=2035),0.92,IF(AND(A573="USA",AK573=2050),0.89,IF(AND(A573="Japan",AK573=2035),0.92,IF(AND(A573="Japan",AK573=2050),0.89,IF(AND(A573="Russia",AK573=2035),0.91,IF(AND(A573="Russia",AK573=2050),0.86,IF(AND(A573="China",AK573=2035),0.91,IF(AND(A573="China",AK573=2050),0.87,IF(AND(A573="India",AK573=2035),0.92,IF(AND(A573="India",AK573=2050),0.87,IF(AND(A573="Middle East",AK573=2035),0.89,IF(AND(A573="Middle East",AK573=2050),0.84,IF(AND(A573="Africa",AK573=2035),0.9,IF(AND(A573="Africa",AK573=2050),0.86,IF(AND(A573="Brazil",AK573=2035),0.93,IF(AND(A573="Brazil",AK573=2050),0.89,""))))))))))))))))))</f>
        <v>*0.89</v>
      </c>
      <c r="AM573" s="53" t="str">
        <f aca="false">AM572</f>
        <v>REZoning_Sol-Win</v>
      </c>
      <c r="AP573" s="0" t="s">
        <v>3881</v>
      </c>
      <c r="AQ573" s="38" t="s">
        <v>35</v>
      </c>
      <c r="AR573" s="38" t="n">
        <f aca="false">AR572</f>
        <v>2100</v>
      </c>
      <c r="AS573" s="38" t="s">
        <v>914</v>
      </c>
      <c r="AT573" s="38" t="s">
        <v>36</v>
      </c>
    </row>
    <row r="574" customFormat="false" ht="28.5" hidden="false" customHeight="true" outlineLevel="0" collapsed="false">
      <c r="A574" s="3" t="s">
        <v>472</v>
      </c>
      <c r="C574" s="0" t="s">
        <v>3882</v>
      </c>
      <c r="D574" s="50" t="s">
        <v>35</v>
      </c>
      <c r="E574" s="0" t="n">
        <v>2035</v>
      </c>
      <c r="F574" s="51" t="str">
        <f aca="false">"*"&amp;IF(AND(A574="EU",E574=2035),0.95,IF(AND(A574="EU",E574=2050),0.93,IF(AND(A574="USA",E574=2035),0.96,IF(AND(A574="USA",E574=2050),0.94,IF(AND(A574="Japan",E574=2035),0.94,IF(AND(A574="Japan",E574=2050),0.92,IF(AND(A574="Russia",E574=2035),0.95,IF(AND(A574="Russia",E574=2050),0.93,IF(AND(A574="China",E574=2035),0.94,IF(AND(A574="China",E574=2050),0.92,IF(AND(A574="India",E574=2035),0.95,IF(AND(A574="India",E574=2050),0.92,IF(AND(A574="Middle East",E574=2035),0.94,IF(AND(A574="Middle East",E574=2050),0.9,IF(AND(A574="Africa",E574=2035),0.94,IF(AND(A574="Africa",E574=2050),0.91,IF(AND(A574="Brazil",E574=2035),0.95,IF(AND(A574="Brazil",E574=2050),0.92,""))))))))))))))))))</f>
        <v>*0.94</v>
      </c>
      <c r="H574" s="0" t="s">
        <v>3882</v>
      </c>
      <c r="I574" s="50" t="s">
        <v>35</v>
      </c>
      <c r="J574" s="0" t="n">
        <v>2050</v>
      </c>
      <c r="K574" s="48" t="str">
        <f aca="false">"*"&amp;IF(AND(A574="EU",J574=2035),0.95,IF(AND(A574="EU",J574=2050),0.93,IF(AND(A574="USA",J574=2035),0.96,IF(AND(A574="USA",J574=2050),0.94,IF(AND(A574="Japan",J574=2035),0.94,IF(AND(A574="Japan",J574=2050),0.92,IF(AND(A574="Russia",J574=2035),0.95,IF(AND(A574="Russia",J574=2050),0.93,IF(AND(A574="China",J574=2035),0.94,IF(AND(A574="China",J574=2050),0.92,IF(AND(A574="India",J574=2035),0.95,IF(AND(A574="India",J574=2050),0.92,IF(AND(A574="Middle East",J574=2035),0.94,IF(AND(A574="Middle East",J574=2050),0.9,IF(AND(A574="Africa",J574=2035),0.94,IF(AND(A574="Africa",J574=2050),0.91,IF(AND(A574="Brazil",J574=2035),0.95,IF(AND(A574="Brazil",J574=2050),0.92,""))))))))))))))))))</f>
        <v>*0.92</v>
      </c>
      <c r="P574" s="41" t="s">
        <v>3882</v>
      </c>
      <c r="Q574" s="52" t="s">
        <v>35</v>
      </c>
      <c r="R574" s="41" t="n">
        <v>2035</v>
      </c>
      <c r="S574" s="53" t="str">
        <f aca="false">"*"&amp;IF(AND(A574="EU",R574=2035),0.95,IF(AND(A574="EU",R574=2050),0.93,IF(AND(A574="USA",R574=2035),0.96,IF(AND(A574="USA",R574=2050),0.93,IF(AND(A574="Japan",R574=2035),0.94,IF(AND(A574="Japan",R574=2050),0.92,IF(AND(A574="Russia",R574=2035),0.95,IF(AND(A574="Russia",R574=2050),0.91,IF(AND(A574="China",R574=2035),0.93,IF(AND(A574="China",R574=2050),0.92,IF(AND(A574="India",R574=2035),0.94,IF(AND(A574="India",R574=2050),0.91,IF(AND(A574="Middle East",R574=2035),0.92,IF(AND(A574="Middle East",R574=2050),0.89,IF(AND(A574="Africa",R574=2035),0.93,IF(AND(A574="Africa",R574=2050),0.9,IF(AND(A574="Brazil",R574=2035),0.95,IF(AND(A574="Brazil",R574=2050),0.92,""))))))))))))))))))</f>
        <v>*0.94</v>
      </c>
      <c r="U574" s="41" t="s">
        <v>3882</v>
      </c>
      <c r="V574" s="52" t="s">
        <v>35</v>
      </c>
      <c r="W574" s="41" t="n">
        <v>2050</v>
      </c>
      <c r="X574" s="53" t="str">
        <f aca="false">"*"&amp;IF(AND(A574="EU",W574=2035),0.95,IF(AND(A574="EU",W574=2050),0.93,IF(AND(A574="USA",W574=2035),0.96,IF(AND(A574="USA",W574=2050),0.93,IF(AND(A574="Japan",W574=2035),0.94,IF(AND(A574="Japan",W574=2050),0.92,IF(AND(A574="Russia",W574=2035),0.95,IF(AND(A574="Russia",W574=2050),0.91,IF(AND(A574="China",W574=2035),0.93,IF(AND(A574="China",W574=2050),0.92,IF(AND(A574="India",W574=2035),0.94,IF(AND(A574="India",W574=2050),0.91,IF(AND(A574="Middle East",W574=2035),0.92,IF(AND(A574="Middle East",W574=2050),0.89,IF(AND(A574="Africa",W574=2035),0.93,IF(AND(A574="Africa",W574=2050),0.9,IF(AND(A574="Brazil",W574=2035),0.95,IF(AND(A574="Brazil",W574=2050),0.92,""))))))))))))))))))</f>
        <v>*0.92</v>
      </c>
      <c r="AC574" s="1" t="s">
        <v>3882</v>
      </c>
      <c r="AD574" s="57" t="s">
        <v>35</v>
      </c>
      <c r="AE574" s="1" t="n">
        <v>2035</v>
      </c>
      <c r="AF574" s="58" t="str">
        <f aca="false">"*"&amp;IF(AND(A574="EU",AE574=2035),0.93,IF(AND(A574="EU",AE574=2050),0.9,IF(AND(A574="USA",AE574=2035),0.92,IF(AND(A574="USA",AE574=2050),0.89,IF(AND(A574="Japan",AE574=2035),0.92,IF(AND(A574="Japan",AE574=2050),0.89,IF(AND(A574="Russia",AE574=2035),0.91,IF(AND(A574="Russia",AE574=2050),0.86,IF(AND(A574="China",AE574=2035),0.91,IF(AND(A574="China",AE574=2050),0.87,IF(AND(A574="India",AE574=2035),0.92,IF(AND(A574="India",AE574=2050),0.87,IF(AND(A574="Middle East",AE574=2035),0.89,IF(AND(A574="Middle East",AE574=2050),0.84,IF(AND(A574="Africa",AE574=2035),0.9,IF(AND(A574="Africa",AE574=2050),0.86,IF(AND(A574="Brazil",AE574=2035),0.93,IF(AND(A574="Brazil",AE574=2050),0.89,""))))))))))))))))))</f>
        <v>*0.92</v>
      </c>
      <c r="AG574" s="53" t="str">
        <f aca="false">AG573</f>
        <v>REZoning_Sol-Win</v>
      </c>
      <c r="AI574" s="1" t="s">
        <v>3882</v>
      </c>
      <c r="AJ574" s="57" t="s">
        <v>35</v>
      </c>
      <c r="AK574" s="1" t="n">
        <v>2050</v>
      </c>
      <c r="AL574" s="58" t="str">
        <f aca="false">"*"&amp;IF(AND(A574="EU",AK574=2035),0.93,IF(AND(A574="EU",AK574=2050),0.9,IF(AND(A574="USA",AK574=2035),0.92,IF(AND(A574="USA",AK574=2050),0.89,IF(AND(A574="Japan",AK574=2035),0.92,IF(AND(A574="Japan",AK574=2050),0.89,IF(AND(A574="Russia",AK574=2035),0.91,IF(AND(A574="Russia",AK574=2050),0.86,IF(AND(A574="China",AK574=2035),0.91,IF(AND(A574="China",AK574=2050),0.87,IF(AND(A574="India",AK574=2035),0.92,IF(AND(A574="India",AK574=2050),0.87,IF(AND(A574="Middle East",AK574=2035),0.89,IF(AND(A574="Middle East",AK574=2050),0.84,IF(AND(A574="Africa",AK574=2035),0.9,IF(AND(A574="Africa",AK574=2050),0.86,IF(AND(A574="Brazil",AK574=2035),0.93,IF(AND(A574="Brazil",AK574=2050),0.89,""))))))))))))))))))</f>
        <v>*0.89</v>
      </c>
      <c r="AM574" s="53" t="str">
        <f aca="false">AM573</f>
        <v>REZoning_Sol-Win</v>
      </c>
      <c r="AP574" s="0" t="s">
        <v>3882</v>
      </c>
      <c r="AQ574" s="38" t="s">
        <v>35</v>
      </c>
      <c r="AR574" s="38" t="n">
        <f aca="false">AR573</f>
        <v>2100</v>
      </c>
      <c r="AS574" s="38" t="s">
        <v>914</v>
      </c>
      <c r="AT574" s="38" t="s">
        <v>36</v>
      </c>
    </row>
    <row r="575" customFormat="false" ht="28.5" hidden="false" customHeight="true" outlineLevel="0" collapsed="false">
      <c r="A575" s="3" t="s">
        <v>472</v>
      </c>
      <c r="C575" s="0" t="s">
        <v>3883</v>
      </c>
      <c r="D575" s="50" t="s">
        <v>35</v>
      </c>
      <c r="E575" s="0" t="n">
        <v>2035</v>
      </c>
      <c r="F575" s="51" t="str">
        <f aca="false">"*"&amp;IF(AND(A575="EU",E575=2035),0.95,IF(AND(A575="EU",E575=2050),0.93,IF(AND(A575="USA",E575=2035),0.96,IF(AND(A575="USA",E575=2050),0.94,IF(AND(A575="Japan",E575=2035),0.94,IF(AND(A575="Japan",E575=2050),0.92,IF(AND(A575="Russia",E575=2035),0.95,IF(AND(A575="Russia",E575=2050),0.93,IF(AND(A575="China",E575=2035),0.94,IF(AND(A575="China",E575=2050),0.92,IF(AND(A575="India",E575=2035),0.95,IF(AND(A575="India",E575=2050),0.92,IF(AND(A575="Middle East",E575=2035),0.94,IF(AND(A575="Middle East",E575=2050),0.9,IF(AND(A575="Africa",E575=2035),0.94,IF(AND(A575="Africa",E575=2050),0.91,IF(AND(A575="Brazil",E575=2035),0.95,IF(AND(A575="Brazil",E575=2050),0.92,""))))))))))))))))))</f>
        <v>*0.94</v>
      </c>
      <c r="H575" s="0" t="s">
        <v>3883</v>
      </c>
      <c r="I575" s="50" t="s">
        <v>35</v>
      </c>
      <c r="J575" s="0" t="n">
        <v>2050</v>
      </c>
      <c r="K575" s="48" t="str">
        <f aca="false">"*"&amp;IF(AND(A575="EU",J575=2035),0.95,IF(AND(A575="EU",J575=2050),0.93,IF(AND(A575="USA",J575=2035),0.96,IF(AND(A575="USA",J575=2050),0.94,IF(AND(A575="Japan",J575=2035),0.94,IF(AND(A575="Japan",J575=2050),0.92,IF(AND(A575="Russia",J575=2035),0.95,IF(AND(A575="Russia",J575=2050),0.93,IF(AND(A575="China",J575=2035),0.94,IF(AND(A575="China",J575=2050),0.92,IF(AND(A575="India",J575=2035),0.95,IF(AND(A575="India",J575=2050),0.92,IF(AND(A575="Middle East",J575=2035),0.94,IF(AND(A575="Middle East",J575=2050),0.9,IF(AND(A575="Africa",J575=2035),0.94,IF(AND(A575="Africa",J575=2050),0.91,IF(AND(A575="Brazil",J575=2035),0.95,IF(AND(A575="Brazil",J575=2050),0.92,""))))))))))))))))))</f>
        <v>*0.92</v>
      </c>
      <c r="P575" s="41" t="s">
        <v>3883</v>
      </c>
      <c r="Q575" s="52" t="s">
        <v>35</v>
      </c>
      <c r="R575" s="41" t="n">
        <v>2035</v>
      </c>
      <c r="S575" s="53" t="str">
        <f aca="false">"*"&amp;IF(AND(A575="EU",R575=2035),0.95,IF(AND(A575="EU",R575=2050),0.93,IF(AND(A575="USA",R575=2035),0.96,IF(AND(A575="USA",R575=2050),0.93,IF(AND(A575="Japan",R575=2035),0.94,IF(AND(A575="Japan",R575=2050),0.92,IF(AND(A575="Russia",R575=2035),0.95,IF(AND(A575="Russia",R575=2050),0.91,IF(AND(A575="China",R575=2035),0.93,IF(AND(A575="China",R575=2050),0.92,IF(AND(A575="India",R575=2035),0.94,IF(AND(A575="India",R575=2050),0.91,IF(AND(A575="Middle East",R575=2035),0.92,IF(AND(A575="Middle East",R575=2050),0.89,IF(AND(A575="Africa",R575=2035),0.93,IF(AND(A575="Africa",R575=2050),0.9,IF(AND(A575="Brazil",R575=2035),0.95,IF(AND(A575="Brazil",R575=2050),0.92,""))))))))))))))))))</f>
        <v>*0.94</v>
      </c>
      <c r="U575" s="41" t="s">
        <v>3883</v>
      </c>
      <c r="V575" s="52" t="s">
        <v>35</v>
      </c>
      <c r="W575" s="41" t="n">
        <v>2050</v>
      </c>
      <c r="X575" s="53" t="str">
        <f aca="false">"*"&amp;IF(AND(A575="EU",W575=2035),0.95,IF(AND(A575="EU",W575=2050),0.93,IF(AND(A575="USA",W575=2035),0.96,IF(AND(A575="USA",W575=2050),0.93,IF(AND(A575="Japan",W575=2035),0.94,IF(AND(A575="Japan",W575=2050),0.92,IF(AND(A575="Russia",W575=2035),0.95,IF(AND(A575="Russia",W575=2050),0.91,IF(AND(A575="China",W575=2035),0.93,IF(AND(A575="China",W575=2050),0.92,IF(AND(A575="India",W575=2035),0.94,IF(AND(A575="India",W575=2050),0.91,IF(AND(A575="Middle East",W575=2035),0.92,IF(AND(A575="Middle East",W575=2050),0.89,IF(AND(A575="Africa",W575=2035),0.93,IF(AND(A575="Africa",W575=2050),0.9,IF(AND(A575="Brazil",W575=2035),0.95,IF(AND(A575="Brazil",W575=2050),0.92,""))))))))))))))))))</f>
        <v>*0.92</v>
      </c>
      <c r="AC575" s="1" t="s">
        <v>3883</v>
      </c>
      <c r="AD575" s="57" t="s">
        <v>35</v>
      </c>
      <c r="AE575" s="1" t="n">
        <v>2035</v>
      </c>
      <c r="AF575" s="58" t="str">
        <f aca="false">"*"&amp;IF(AND(A575="EU",AE575=2035),0.93,IF(AND(A575="EU",AE575=2050),0.9,IF(AND(A575="USA",AE575=2035),0.92,IF(AND(A575="USA",AE575=2050),0.89,IF(AND(A575="Japan",AE575=2035),0.92,IF(AND(A575="Japan",AE575=2050),0.89,IF(AND(A575="Russia",AE575=2035),0.91,IF(AND(A575="Russia",AE575=2050),0.86,IF(AND(A575="China",AE575=2035),0.91,IF(AND(A575="China",AE575=2050),0.87,IF(AND(A575="India",AE575=2035),0.92,IF(AND(A575="India",AE575=2050),0.87,IF(AND(A575="Middle East",AE575=2035),0.89,IF(AND(A575="Middle East",AE575=2050),0.84,IF(AND(A575="Africa",AE575=2035),0.9,IF(AND(A575="Africa",AE575=2050),0.86,IF(AND(A575="Brazil",AE575=2035),0.93,IF(AND(A575="Brazil",AE575=2050),0.89,""))))))))))))))))))</f>
        <v>*0.92</v>
      </c>
      <c r="AG575" s="53" t="str">
        <f aca="false">AG574</f>
        <v>REZoning_Sol-Win</v>
      </c>
      <c r="AI575" s="1" t="s">
        <v>3883</v>
      </c>
      <c r="AJ575" s="57" t="s">
        <v>35</v>
      </c>
      <c r="AK575" s="1" t="n">
        <v>2050</v>
      </c>
      <c r="AL575" s="58" t="str">
        <f aca="false">"*"&amp;IF(AND(A575="EU",AK575=2035),0.93,IF(AND(A575="EU",AK575=2050),0.9,IF(AND(A575="USA",AK575=2035),0.92,IF(AND(A575="USA",AK575=2050),0.89,IF(AND(A575="Japan",AK575=2035),0.92,IF(AND(A575="Japan",AK575=2050),0.89,IF(AND(A575="Russia",AK575=2035),0.91,IF(AND(A575="Russia",AK575=2050),0.86,IF(AND(A575="China",AK575=2035),0.91,IF(AND(A575="China",AK575=2050),0.87,IF(AND(A575="India",AK575=2035),0.92,IF(AND(A575="India",AK575=2050),0.87,IF(AND(A575="Middle East",AK575=2035),0.89,IF(AND(A575="Middle East",AK575=2050),0.84,IF(AND(A575="Africa",AK575=2035),0.9,IF(AND(A575="Africa",AK575=2050),0.86,IF(AND(A575="Brazil",AK575=2035),0.93,IF(AND(A575="Brazil",AK575=2050),0.89,""))))))))))))))))))</f>
        <v>*0.89</v>
      </c>
      <c r="AM575" s="53" t="str">
        <f aca="false">AM574</f>
        <v>REZoning_Sol-Win</v>
      </c>
      <c r="AP575" s="0" t="s">
        <v>3883</v>
      </c>
      <c r="AQ575" s="38" t="s">
        <v>35</v>
      </c>
      <c r="AR575" s="38" t="n">
        <f aca="false">AR574</f>
        <v>2100</v>
      </c>
      <c r="AS575" s="38" t="s">
        <v>914</v>
      </c>
      <c r="AT575" s="38" t="s">
        <v>36</v>
      </c>
    </row>
    <row r="576" customFormat="false" ht="28.5" hidden="false" customHeight="true" outlineLevel="0" collapsed="false">
      <c r="A576" s="3" t="s">
        <v>472</v>
      </c>
      <c r="C576" s="0" t="s">
        <v>3884</v>
      </c>
      <c r="D576" s="50" t="s">
        <v>35</v>
      </c>
      <c r="E576" s="0" t="n">
        <v>2035</v>
      </c>
      <c r="F576" s="51" t="str">
        <f aca="false">"*"&amp;IF(AND(A576="EU",E576=2035),0.95,IF(AND(A576="EU",E576=2050),0.93,IF(AND(A576="USA",E576=2035),0.96,IF(AND(A576="USA",E576=2050),0.94,IF(AND(A576="Japan",E576=2035),0.94,IF(AND(A576="Japan",E576=2050),0.92,IF(AND(A576="Russia",E576=2035),0.95,IF(AND(A576="Russia",E576=2050),0.93,IF(AND(A576="China",E576=2035),0.94,IF(AND(A576="China",E576=2050),0.92,IF(AND(A576="India",E576=2035),0.95,IF(AND(A576="India",E576=2050),0.92,IF(AND(A576="Middle East",E576=2035),0.94,IF(AND(A576="Middle East",E576=2050),0.9,IF(AND(A576="Africa",E576=2035),0.94,IF(AND(A576="Africa",E576=2050),0.91,IF(AND(A576="Brazil",E576=2035),0.95,IF(AND(A576="Brazil",E576=2050),0.92,""))))))))))))))))))</f>
        <v>*0.94</v>
      </c>
      <c r="H576" s="0" t="s">
        <v>3884</v>
      </c>
      <c r="I576" s="50" t="s">
        <v>35</v>
      </c>
      <c r="J576" s="0" t="n">
        <v>2050</v>
      </c>
      <c r="K576" s="48" t="str">
        <f aca="false">"*"&amp;IF(AND(A576="EU",J576=2035),0.95,IF(AND(A576="EU",J576=2050),0.93,IF(AND(A576="USA",J576=2035),0.96,IF(AND(A576="USA",J576=2050),0.94,IF(AND(A576="Japan",J576=2035),0.94,IF(AND(A576="Japan",J576=2050),0.92,IF(AND(A576="Russia",J576=2035),0.95,IF(AND(A576="Russia",J576=2050),0.93,IF(AND(A576="China",J576=2035),0.94,IF(AND(A576="China",J576=2050),0.92,IF(AND(A576="India",J576=2035),0.95,IF(AND(A576="India",J576=2050),0.92,IF(AND(A576="Middle East",J576=2035),0.94,IF(AND(A576="Middle East",J576=2050),0.9,IF(AND(A576="Africa",J576=2035),0.94,IF(AND(A576="Africa",J576=2050),0.91,IF(AND(A576="Brazil",J576=2035),0.95,IF(AND(A576="Brazil",J576=2050),0.92,""))))))))))))))))))</f>
        <v>*0.92</v>
      </c>
      <c r="P576" s="41" t="s">
        <v>3884</v>
      </c>
      <c r="Q576" s="52" t="s">
        <v>35</v>
      </c>
      <c r="R576" s="41" t="n">
        <v>2035</v>
      </c>
      <c r="S576" s="53" t="str">
        <f aca="false">"*"&amp;IF(AND(A576="EU",R576=2035),0.95,IF(AND(A576="EU",R576=2050),0.93,IF(AND(A576="USA",R576=2035),0.96,IF(AND(A576="USA",R576=2050),0.93,IF(AND(A576="Japan",R576=2035),0.94,IF(AND(A576="Japan",R576=2050),0.92,IF(AND(A576="Russia",R576=2035),0.95,IF(AND(A576="Russia",R576=2050),0.91,IF(AND(A576="China",R576=2035),0.93,IF(AND(A576="China",R576=2050),0.92,IF(AND(A576="India",R576=2035),0.94,IF(AND(A576="India",R576=2050),0.91,IF(AND(A576="Middle East",R576=2035),0.92,IF(AND(A576="Middle East",R576=2050),0.89,IF(AND(A576="Africa",R576=2035),0.93,IF(AND(A576="Africa",R576=2050),0.9,IF(AND(A576="Brazil",R576=2035),0.95,IF(AND(A576="Brazil",R576=2050),0.92,""))))))))))))))))))</f>
        <v>*0.94</v>
      </c>
      <c r="U576" s="41" t="s">
        <v>3884</v>
      </c>
      <c r="V576" s="52" t="s">
        <v>35</v>
      </c>
      <c r="W576" s="41" t="n">
        <v>2050</v>
      </c>
      <c r="X576" s="53" t="str">
        <f aca="false">"*"&amp;IF(AND(A576="EU",W576=2035),0.95,IF(AND(A576="EU",W576=2050),0.93,IF(AND(A576="USA",W576=2035),0.96,IF(AND(A576="USA",W576=2050),0.93,IF(AND(A576="Japan",W576=2035),0.94,IF(AND(A576="Japan",W576=2050),0.92,IF(AND(A576="Russia",W576=2035),0.95,IF(AND(A576="Russia",W576=2050),0.91,IF(AND(A576="China",W576=2035),0.93,IF(AND(A576="China",W576=2050),0.92,IF(AND(A576="India",W576=2035),0.94,IF(AND(A576="India",W576=2050),0.91,IF(AND(A576="Middle East",W576=2035),0.92,IF(AND(A576="Middle East",W576=2050),0.89,IF(AND(A576="Africa",W576=2035),0.93,IF(AND(A576="Africa",W576=2050),0.9,IF(AND(A576="Brazil",W576=2035),0.95,IF(AND(A576="Brazil",W576=2050),0.92,""))))))))))))))))))</f>
        <v>*0.92</v>
      </c>
      <c r="AC576" s="1" t="s">
        <v>3884</v>
      </c>
      <c r="AD576" s="57" t="s">
        <v>35</v>
      </c>
      <c r="AE576" s="1" t="n">
        <v>2035</v>
      </c>
      <c r="AF576" s="58" t="str">
        <f aca="false">"*"&amp;IF(AND(A576="EU",AE576=2035),0.93,IF(AND(A576="EU",AE576=2050),0.9,IF(AND(A576="USA",AE576=2035),0.92,IF(AND(A576="USA",AE576=2050),0.89,IF(AND(A576="Japan",AE576=2035),0.92,IF(AND(A576="Japan",AE576=2050),0.89,IF(AND(A576="Russia",AE576=2035),0.91,IF(AND(A576="Russia",AE576=2050),0.86,IF(AND(A576="China",AE576=2035),0.91,IF(AND(A576="China",AE576=2050),0.87,IF(AND(A576="India",AE576=2035),0.92,IF(AND(A576="India",AE576=2050),0.87,IF(AND(A576="Middle East",AE576=2035),0.89,IF(AND(A576="Middle East",AE576=2050),0.84,IF(AND(A576="Africa",AE576=2035),0.9,IF(AND(A576="Africa",AE576=2050),0.86,IF(AND(A576="Brazil",AE576=2035),0.93,IF(AND(A576="Brazil",AE576=2050),0.89,""))))))))))))))))))</f>
        <v>*0.92</v>
      </c>
      <c r="AG576" s="53" t="str">
        <f aca="false">AG575</f>
        <v>REZoning_Sol-Win</v>
      </c>
      <c r="AI576" s="1" t="s">
        <v>3884</v>
      </c>
      <c r="AJ576" s="57" t="s">
        <v>35</v>
      </c>
      <c r="AK576" s="1" t="n">
        <v>2050</v>
      </c>
      <c r="AL576" s="58" t="str">
        <f aca="false">"*"&amp;IF(AND(A576="EU",AK576=2035),0.93,IF(AND(A576="EU",AK576=2050),0.9,IF(AND(A576="USA",AK576=2035),0.92,IF(AND(A576="USA",AK576=2050),0.89,IF(AND(A576="Japan",AK576=2035),0.92,IF(AND(A576="Japan",AK576=2050),0.89,IF(AND(A576="Russia",AK576=2035),0.91,IF(AND(A576="Russia",AK576=2050),0.86,IF(AND(A576="China",AK576=2035),0.91,IF(AND(A576="China",AK576=2050),0.87,IF(AND(A576="India",AK576=2035),0.92,IF(AND(A576="India",AK576=2050),0.87,IF(AND(A576="Middle East",AK576=2035),0.89,IF(AND(A576="Middle East",AK576=2050),0.84,IF(AND(A576="Africa",AK576=2035),0.9,IF(AND(A576="Africa",AK576=2050),0.86,IF(AND(A576="Brazil",AK576=2035),0.93,IF(AND(A576="Brazil",AK576=2050),0.89,""))))))))))))))))))</f>
        <v>*0.89</v>
      </c>
      <c r="AM576" s="53" t="str">
        <f aca="false">AM575</f>
        <v>REZoning_Sol-Win</v>
      </c>
      <c r="AP576" s="0" t="s">
        <v>3884</v>
      </c>
      <c r="AQ576" s="38" t="s">
        <v>35</v>
      </c>
      <c r="AR576" s="38" t="n">
        <f aca="false">AR575</f>
        <v>2100</v>
      </c>
      <c r="AS576" s="38" t="s">
        <v>914</v>
      </c>
      <c r="AT576" s="38" t="s">
        <v>36</v>
      </c>
    </row>
    <row r="577" customFormat="false" ht="28.5" hidden="false" customHeight="true" outlineLevel="0" collapsed="false">
      <c r="A577" s="3" t="s">
        <v>472</v>
      </c>
      <c r="C577" s="0" t="s">
        <v>3885</v>
      </c>
      <c r="D577" s="50" t="s">
        <v>35</v>
      </c>
      <c r="E577" s="0" t="n">
        <v>2035</v>
      </c>
      <c r="F577" s="51" t="str">
        <f aca="false">"*"&amp;IF(AND(A577="EU",E577=2035),0.95,IF(AND(A577="EU",E577=2050),0.93,IF(AND(A577="USA",E577=2035),0.96,IF(AND(A577="USA",E577=2050),0.94,IF(AND(A577="Japan",E577=2035),0.94,IF(AND(A577="Japan",E577=2050),0.92,IF(AND(A577="Russia",E577=2035),0.95,IF(AND(A577="Russia",E577=2050),0.93,IF(AND(A577="China",E577=2035),0.94,IF(AND(A577="China",E577=2050),0.92,IF(AND(A577="India",E577=2035),0.95,IF(AND(A577="India",E577=2050),0.92,IF(AND(A577="Middle East",E577=2035),0.94,IF(AND(A577="Middle East",E577=2050),0.9,IF(AND(A577="Africa",E577=2035),0.94,IF(AND(A577="Africa",E577=2050),0.91,IF(AND(A577="Brazil",E577=2035),0.95,IF(AND(A577="Brazil",E577=2050),0.92,""))))))))))))))))))</f>
        <v>*0.94</v>
      </c>
      <c r="H577" s="0" t="s">
        <v>3885</v>
      </c>
      <c r="I577" s="50" t="s">
        <v>35</v>
      </c>
      <c r="J577" s="0" t="n">
        <v>2050</v>
      </c>
      <c r="K577" s="48" t="str">
        <f aca="false">"*"&amp;IF(AND(A577="EU",J577=2035),0.95,IF(AND(A577="EU",J577=2050),0.93,IF(AND(A577="USA",J577=2035),0.96,IF(AND(A577="USA",J577=2050),0.94,IF(AND(A577="Japan",J577=2035),0.94,IF(AND(A577="Japan",J577=2050),0.92,IF(AND(A577="Russia",J577=2035),0.95,IF(AND(A577="Russia",J577=2050),0.93,IF(AND(A577="China",J577=2035),0.94,IF(AND(A577="China",J577=2050),0.92,IF(AND(A577="India",J577=2035),0.95,IF(AND(A577="India",J577=2050),0.92,IF(AND(A577="Middle East",J577=2035),0.94,IF(AND(A577="Middle East",J577=2050),0.9,IF(AND(A577="Africa",J577=2035),0.94,IF(AND(A577="Africa",J577=2050),0.91,IF(AND(A577="Brazil",J577=2035),0.95,IF(AND(A577="Brazil",J577=2050),0.92,""))))))))))))))))))</f>
        <v>*0.92</v>
      </c>
      <c r="P577" s="41" t="s">
        <v>3885</v>
      </c>
      <c r="Q577" s="52" t="s">
        <v>35</v>
      </c>
      <c r="R577" s="41" t="n">
        <v>2035</v>
      </c>
      <c r="S577" s="53" t="str">
        <f aca="false">"*"&amp;IF(AND(A577="EU",R577=2035),0.95,IF(AND(A577="EU",R577=2050),0.93,IF(AND(A577="USA",R577=2035),0.96,IF(AND(A577="USA",R577=2050),0.93,IF(AND(A577="Japan",R577=2035),0.94,IF(AND(A577="Japan",R577=2050),0.92,IF(AND(A577="Russia",R577=2035),0.95,IF(AND(A577="Russia",R577=2050),0.91,IF(AND(A577="China",R577=2035),0.93,IF(AND(A577="China",R577=2050),0.92,IF(AND(A577="India",R577=2035),0.94,IF(AND(A577="India",R577=2050),0.91,IF(AND(A577="Middle East",R577=2035),0.92,IF(AND(A577="Middle East",R577=2050),0.89,IF(AND(A577="Africa",R577=2035),0.93,IF(AND(A577="Africa",R577=2050),0.9,IF(AND(A577="Brazil",R577=2035),0.95,IF(AND(A577="Brazil",R577=2050),0.92,""))))))))))))))))))</f>
        <v>*0.94</v>
      </c>
      <c r="U577" s="41" t="s">
        <v>3885</v>
      </c>
      <c r="V577" s="52" t="s">
        <v>35</v>
      </c>
      <c r="W577" s="41" t="n">
        <v>2050</v>
      </c>
      <c r="X577" s="53" t="str">
        <f aca="false">"*"&amp;IF(AND(A577="EU",W577=2035),0.95,IF(AND(A577="EU",W577=2050),0.93,IF(AND(A577="USA",W577=2035),0.96,IF(AND(A577="USA",W577=2050),0.93,IF(AND(A577="Japan",W577=2035),0.94,IF(AND(A577="Japan",W577=2050),0.92,IF(AND(A577="Russia",W577=2035),0.95,IF(AND(A577="Russia",W577=2050),0.91,IF(AND(A577="China",W577=2035),0.93,IF(AND(A577="China",W577=2050),0.92,IF(AND(A577="India",W577=2035),0.94,IF(AND(A577="India",W577=2050),0.91,IF(AND(A577="Middle East",W577=2035),0.92,IF(AND(A577="Middle East",W577=2050),0.89,IF(AND(A577="Africa",W577=2035),0.93,IF(AND(A577="Africa",W577=2050),0.9,IF(AND(A577="Brazil",W577=2035),0.95,IF(AND(A577="Brazil",W577=2050),0.92,""))))))))))))))))))</f>
        <v>*0.92</v>
      </c>
      <c r="AC577" s="1" t="s">
        <v>3885</v>
      </c>
      <c r="AD577" s="57" t="s">
        <v>35</v>
      </c>
      <c r="AE577" s="1" t="n">
        <v>2035</v>
      </c>
      <c r="AF577" s="58" t="str">
        <f aca="false">"*"&amp;IF(AND(A577="EU",AE577=2035),0.93,IF(AND(A577="EU",AE577=2050),0.9,IF(AND(A577="USA",AE577=2035),0.92,IF(AND(A577="USA",AE577=2050),0.89,IF(AND(A577="Japan",AE577=2035),0.92,IF(AND(A577="Japan",AE577=2050),0.89,IF(AND(A577="Russia",AE577=2035),0.91,IF(AND(A577="Russia",AE577=2050),0.86,IF(AND(A577="China",AE577=2035),0.91,IF(AND(A577="China",AE577=2050),0.87,IF(AND(A577="India",AE577=2035),0.92,IF(AND(A577="India",AE577=2050),0.87,IF(AND(A577="Middle East",AE577=2035),0.89,IF(AND(A577="Middle East",AE577=2050),0.84,IF(AND(A577="Africa",AE577=2035),0.9,IF(AND(A577="Africa",AE577=2050),0.86,IF(AND(A577="Brazil",AE577=2035),0.93,IF(AND(A577="Brazil",AE577=2050),0.89,""))))))))))))))))))</f>
        <v>*0.92</v>
      </c>
      <c r="AG577" s="53" t="str">
        <f aca="false">AG576</f>
        <v>REZoning_Sol-Win</v>
      </c>
      <c r="AI577" s="1" t="s">
        <v>3885</v>
      </c>
      <c r="AJ577" s="57" t="s">
        <v>35</v>
      </c>
      <c r="AK577" s="1" t="n">
        <v>2050</v>
      </c>
      <c r="AL577" s="58" t="str">
        <f aca="false">"*"&amp;IF(AND(A577="EU",AK577=2035),0.93,IF(AND(A577="EU",AK577=2050),0.9,IF(AND(A577="USA",AK577=2035),0.92,IF(AND(A577="USA",AK577=2050),0.89,IF(AND(A577="Japan",AK577=2035),0.92,IF(AND(A577="Japan",AK577=2050),0.89,IF(AND(A577="Russia",AK577=2035),0.91,IF(AND(A577="Russia",AK577=2050),0.86,IF(AND(A577="China",AK577=2035),0.91,IF(AND(A577="China",AK577=2050),0.87,IF(AND(A577="India",AK577=2035),0.92,IF(AND(A577="India",AK577=2050),0.87,IF(AND(A577="Middle East",AK577=2035),0.89,IF(AND(A577="Middle East",AK577=2050),0.84,IF(AND(A577="Africa",AK577=2035),0.9,IF(AND(A577="Africa",AK577=2050),0.86,IF(AND(A577="Brazil",AK577=2035),0.93,IF(AND(A577="Brazil",AK577=2050),0.89,""))))))))))))))))))</f>
        <v>*0.89</v>
      </c>
      <c r="AM577" s="53" t="str">
        <f aca="false">AM576</f>
        <v>REZoning_Sol-Win</v>
      </c>
      <c r="AP577" s="0" t="s">
        <v>3885</v>
      </c>
      <c r="AQ577" s="38" t="s">
        <v>35</v>
      </c>
      <c r="AR577" s="38" t="n">
        <f aca="false">AR576</f>
        <v>2100</v>
      </c>
      <c r="AS577" s="38" t="s">
        <v>914</v>
      </c>
      <c r="AT577" s="38" t="s">
        <v>36</v>
      </c>
    </row>
    <row r="578" customFormat="false" ht="28.5" hidden="false" customHeight="true" outlineLevel="0" collapsed="false">
      <c r="A578" s="3" t="s">
        <v>472</v>
      </c>
      <c r="C578" s="0" t="s">
        <v>3886</v>
      </c>
      <c r="D578" s="50" t="s">
        <v>35</v>
      </c>
      <c r="E578" s="0" t="n">
        <v>2035</v>
      </c>
      <c r="F578" s="51" t="str">
        <f aca="false">"*"&amp;IF(AND(A578="EU",E578=2035),0.95,IF(AND(A578="EU",E578=2050),0.93,IF(AND(A578="USA",E578=2035),0.96,IF(AND(A578="USA",E578=2050),0.94,IF(AND(A578="Japan",E578=2035),0.94,IF(AND(A578="Japan",E578=2050),0.92,IF(AND(A578="Russia",E578=2035),0.95,IF(AND(A578="Russia",E578=2050),0.93,IF(AND(A578="China",E578=2035),0.94,IF(AND(A578="China",E578=2050),0.92,IF(AND(A578="India",E578=2035),0.95,IF(AND(A578="India",E578=2050),0.92,IF(AND(A578="Middle East",E578=2035),0.94,IF(AND(A578="Middle East",E578=2050),0.9,IF(AND(A578="Africa",E578=2035),0.94,IF(AND(A578="Africa",E578=2050),0.91,IF(AND(A578="Brazil",E578=2035),0.95,IF(AND(A578="Brazil",E578=2050),0.92,""))))))))))))))))))</f>
        <v>*0.94</v>
      </c>
      <c r="H578" s="0" t="s">
        <v>3886</v>
      </c>
      <c r="I578" s="50" t="s">
        <v>35</v>
      </c>
      <c r="J578" s="0" t="n">
        <v>2050</v>
      </c>
      <c r="K578" s="48" t="str">
        <f aca="false">"*"&amp;IF(AND(A578="EU",J578=2035),0.95,IF(AND(A578="EU",J578=2050),0.93,IF(AND(A578="USA",J578=2035),0.96,IF(AND(A578="USA",J578=2050),0.94,IF(AND(A578="Japan",J578=2035),0.94,IF(AND(A578="Japan",J578=2050),0.92,IF(AND(A578="Russia",J578=2035),0.95,IF(AND(A578="Russia",J578=2050),0.93,IF(AND(A578="China",J578=2035),0.94,IF(AND(A578="China",J578=2050),0.92,IF(AND(A578="India",J578=2035),0.95,IF(AND(A578="India",J578=2050),0.92,IF(AND(A578="Middle East",J578=2035),0.94,IF(AND(A578="Middle East",J578=2050),0.9,IF(AND(A578="Africa",J578=2035),0.94,IF(AND(A578="Africa",J578=2050),0.91,IF(AND(A578="Brazil",J578=2035),0.95,IF(AND(A578="Brazil",J578=2050),0.92,""))))))))))))))))))</f>
        <v>*0.92</v>
      </c>
      <c r="P578" s="41" t="s">
        <v>3886</v>
      </c>
      <c r="Q578" s="52" t="s">
        <v>35</v>
      </c>
      <c r="R578" s="41" t="n">
        <v>2035</v>
      </c>
      <c r="S578" s="53" t="str">
        <f aca="false">"*"&amp;IF(AND(A578="EU",R578=2035),0.95,IF(AND(A578="EU",R578=2050),0.93,IF(AND(A578="USA",R578=2035),0.96,IF(AND(A578="USA",R578=2050),0.93,IF(AND(A578="Japan",R578=2035),0.94,IF(AND(A578="Japan",R578=2050),0.92,IF(AND(A578="Russia",R578=2035),0.95,IF(AND(A578="Russia",R578=2050),0.91,IF(AND(A578="China",R578=2035),0.93,IF(AND(A578="China",R578=2050),0.92,IF(AND(A578="India",R578=2035),0.94,IF(AND(A578="India",R578=2050),0.91,IF(AND(A578="Middle East",R578=2035),0.92,IF(AND(A578="Middle East",R578=2050),0.89,IF(AND(A578="Africa",R578=2035),0.93,IF(AND(A578="Africa",R578=2050),0.9,IF(AND(A578="Brazil",R578=2035),0.95,IF(AND(A578="Brazil",R578=2050),0.92,""))))))))))))))))))</f>
        <v>*0.94</v>
      </c>
      <c r="U578" s="41" t="s">
        <v>3886</v>
      </c>
      <c r="V578" s="52" t="s">
        <v>35</v>
      </c>
      <c r="W578" s="41" t="n">
        <v>2050</v>
      </c>
      <c r="X578" s="53" t="str">
        <f aca="false">"*"&amp;IF(AND(A578="EU",W578=2035),0.95,IF(AND(A578="EU",W578=2050),0.93,IF(AND(A578="USA",W578=2035),0.96,IF(AND(A578="USA",W578=2050),0.93,IF(AND(A578="Japan",W578=2035),0.94,IF(AND(A578="Japan",W578=2050),0.92,IF(AND(A578="Russia",W578=2035),0.95,IF(AND(A578="Russia",W578=2050),0.91,IF(AND(A578="China",W578=2035),0.93,IF(AND(A578="China",W578=2050),0.92,IF(AND(A578="India",W578=2035),0.94,IF(AND(A578="India",W578=2050),0.91,IF(AND(A578="Middle East",W578=2035),0.92,IF(AND(A578="Middle East",W578=2050),0.89,IF(AND(A578="Africa",W578=2035),0.93,IF(AND(A578="Africa",W578=2050),0.9,IF(AND(A578="Brazil",W578=2035),0.95,IF(AND(A578="Brazil",W578=2050),0.92,""))))))))))))))))))</f>
        <v>*0.92</v>
      </c>
      <c r="AC578" s="1" t="s">
        <v>3886</v>
      </c>
      <c r="AD578" s="57" t="s">
        <v>35</v>
      </c>
      <c r="AE578" s="1" t="n">
        <v>2035</v>
      </c>
      <c r="AF578" s="58" t="str">
        <f aca="false">"*"&amp;IF(AND(A578="EU",AE578=2035),0.93,IF(AND(A578="EU",AE578=2050),0.9,IF(AND(A578="USA",AE578=2035),0.92,IF(AND(A578="USA",AE578=2050),0.89,IF(AND(A578="Japan",AE578=2035),0.92,IF(AND(A578="Japan",AE578=2050),0.89,IF(AND(A578="Russia",AE578=2035),0.91,IF(AND(A578="Russia",AE578=2050),0.86,IF(AND(A578="China",AE578=2035),0.91,IF(AND(A578="China",AE578=2050),0.87,IF(AND(A578="India",AE578=2035),0.92,IF(AND(A578="India",AE578=2050),0.87,IF(AND(A578="Middle East",AE578=2035),0.89,IF(AND(A578="Middle East",AE578=2050),0.84,IF(AND(A578="Africa",AE578=2035),0.9,IF(AND(A578="Africa",AE578=2050),0.86,IF(AND(A578="Brazil",AE578=2035),0.93,IF(AND(A578="Brazil",AE578=2050),0.89,""))))))))))))))))))</f>
        <v>*0.92</v>
      </c>
      <c r="AG578" s="53" t="str">
        <f aca="false">AG577</f>
        <v>REZoning_Sol-Win</v>
      </c>
      <c r="AI578" s="1" t="s">
        <v>3886</v>
      </c>
      <c r="AJ578" s="57" t="s">
        <v>35</v>
      </c>
      <c r="AK578" s="1" t="n">
        <v>2050</v>
      </c>
      <c r="AL578" s="58" t="str">
        <f aca="false">"*"&amp;IF(AND(A578="EU",AK578=2035),0.93,IF(AND(A578="EU",AK578=2050),0.9,IF(AND(A578="USA",AK578=2035),0.92,IF(AND(A578="USA",AK578=2050),0.89,IF(AND(A578="Japan",AK578=2035),0.92,IF(AND(A578="Japan",AK578=2050),0.89,IF(AND(A578="Russia",AK578=2035),0.91,IF(AND(A578="Russia",AK578=2050),0.86,IF(AND(A578="China",AK578=2035),0.91,IF(AND(A578="China",AK578=2050),0.87,IF(AND(A578="India",AK578=2035),0.92,IF(AND(A578="India",AK578=2050),0.87,IF(AND(A578="Middle East",AK578=2035),0.89,IF(AND(A578="Middle East",AK578=2050),0.84,IF(AND(A578="Africa",AK578=2035),0.9,IF(AND(A578="Africa",AK578=2050),0.86,IF(AND(A578="Brazil",AK578=2035),0.93,IF(AND(A578="Brazil",AK578=2050),0.89,""))))))))))))))))))</f>
        <v>*0.89</v>
      </c>
      <c r="AM578" s="53" t="str">
        <f aca="false">AM577</f>
        <v>REZoning_Sol-Win</v>
      </c>
      <c r="AP578" s="0" t="s">
        <v>3886</v>
      </c>
      <c r="AQ578" s="38" t="s">
        <v>35</v>
      </c>
      <c r="AR578" s="38" t="n">
        <f aca="false">AR577</f>
        <v>2100</v>
      </c>
      <c r="AS578" s="38" t="s">
        <v>914</v>
      </c>
      <c r="AT578" s="38" t="s">
        <v>36</v>
      </c>
    </row>
    <row r="579" customFormat="false" ht="28.5" hidden="false" customHeight="true" outlineLevel="0" collapsed="false">
      <c r="A579" s="3" t="s">
        <v>57</v>
      </c>
      <c r="C579" s="0" t="s">
        <v>3887</v>
      </c>
      <c r="D579" s="50" t="s">
        <v>35</v>
      </c>
      <c r="E579" s="0" t="n">
        <v>2035</v>
      </c>
      <c r="F579" s="51" t="str">
        <f aca="false">"*"&amp;IF(AND(A579="EU",E579=2035),0.95,IF(AND(A579="EU",E579=2050),0.93,IF(AND(A579="USA",E579=2035),0.96,IF(AND(A579="USA",E579=2050),0.94,IF(AND(A579="Japan",E579=2035),0.94,IF(AND(A579="Japan",E579=2050),0.92,IF(AND(A579="Russia",E579=2035),0.95,IF(AND(A579="Russia",E579=2050),0.93,IF(AND(A579="China",E579=2035),0.94,IF(AND(A579="China",E579=2050),0.92,IF(AND(A579="India",E579=2035),0.95,IF(AND(A579="India",E579=2050),0.92,IF(AND(A579="Middle East",E579=2035),0.94,IF(AND(A579="Middle East",E579=2050),0.9,IF(AND(A579="Africa",E579=2035),0.94,IF(AND(A579="Africa",E579=2050),0.91,IF(AND(A579="Brazil",E579=2035),0.95,IF(AND(A579="Brazil",E579=2050),0.92,""))))))))))))))))))</f>
        <v>*0.94</v>
      </c>
      <c r="H579" s="0" t="s">
        <v>3887</v>
      </c>
      <c r="I579" s="50" t="s">
        <v>35</v>
      </c>
      <c r="J579" s="0" t="n">
        <v>2050</v>
      </c>
      <c r="K579" s="48" t="str">
        <f aca="false">"*"&amp;IF(AND(A579="EU",J579=2035),0.95,IF(AND(A579="EU",J579=2050),0.93,IF(AND(A579="USA",J579=2035),0.96,IF(AND(A579="USA",J579=2050),0.94,IF(AND(A579="Japan",J579=2035),0.94,IF(AND(A579="Japan",J579=2050),0.92,IF(AND(A579="Russia",J579=2035),0.95,IF(AND(A579="Russia",J579=2050),0.93,IF(AND(A579="China",J579=2035),0.94,IF(AND(A579="China",J579=2050),0.92,IF(AND(A579="India",J579=2035),0.95,IF(AND(A579="India",J579=2050),0.92,IF(AND(A579="Middle East",J579=2035),0.94,IF(AND(A579="Middle East",J579=2050),0.9,IF(AND(A579="Africa",J579=2035),0.94,IF(AND(A579="Africa",J579=2050),0.91,IF(AND(A579="Brazil",J579=2035),0.95,IF(AND(A579="Brazil",J579=2050),0.92,""))))))))))))))))))</f>
        <v>*0.9</v>
      </c>
      <c r="P579" s="41" t="s">
        <v>3887</v>
      </c>
      <c r="Q579" s="52" t="s">
        <v>35</v>
      </c>
      <c r="R579" s="41" t="n">
        <v>2035</v>
      </c>
      <c r="S579" s="53" t="str">
        <f aca="false">"*"&amp;IF(AND(A579="EU",R579=2035),0.95,IF(AND(A579="EU",R579=2050),0.93,IF(AND(A579="USA",R579=2035),0.96,IF(AND(A579="USA",R579=2050),0.93,IF(AND(A579="Japan",R579=2035),0.94,IF(AND(A579="Japan",R579=2050),0.92,IF(AND(A579="Russia",R579=2035),0.95,IF(AND(A579="Russia",R579=2050),0.91,IF(AND(A579="China",R579=2035),0.93,IF(AND(A579="China",R579=2050),0.92,IF(AND(A579="India",R579=2035),0.94,IF(AND(A579="India",R579=2050),0.91,IF(AND(A579="Middle East",R579=2035),0.92,IF(AND(A579="Middle East",R579=2050),0.89,IF(AND(A579="Africa",R579=2035),0.93,IF(AND(A579="Africa",R579=2050),0.9,IF(AND(A579="Brazil",R579=2035),0.95,IF(AND(A579="Brazil",R579=2050),0.92,""))))))))))))))))))</f>
        <v>*0.92</v>
      </c>
      <c r="U579" s="41" t="s">
        <v>3887</v>
      </c>
      <c r="V579" s="52" t="s">
        <v>35</v>
      </c>
      <c r="W579" s="41" t="n">
        <v>2050</v>
      </c>
      <c r="X579" s="53" t="str">
        <f aca="false">"*"&amp;IF(AND(A579="EU",W579=2035),0.95,IF(AND(A579="EU",W579=2050),0.93,IF(AND(A579="USA",W579=2035),0.96,IF(AND(A579="USA",W579=2050),0.93,IF(AND(A579="Japan",W579=2035),0.94,IF(AND(A579="Japan",W579=2050),0.92,IF(AND(A579="Russia",W579=2035),0.95,IF(AND(A579="Russia",W579=2050),0.91,IF(AND(A579="China",W579=2035),0.93,IF(AND(A579="China",W579=2050),0.92,IF(AND(A579="India",W579=2035),0.94,IF(AND(A579="India",W579=2050),0.91,IF(AND(A579="Middle East",W579=2035),0.92,IF(AND(A579="Middle East",W579=2050),0.89,IF(AND(A579="Africa",W579=2035),0.93,IF(AND(A579="Africa",W579=2050),0.9,IF(AND(A579="Brazil",W579=2035),0.95,IF(AND(A579="Brazil",W579=2050),0.92,""))))))))))))))))))</f>
        <v>*0.89</v>
      </c>
      <c r="AC579" s="1" t="s">
        <v>3887</v>
      </c>
      <c r="AD579" s="57" t="s">
        <v>35</v>
      </c>
      <c r="AE579" s="1" t="n">
        <v>2035</v>
      </c>
      <c r="AF579" s="58" t="str">
        <f aca="false">"*"&amp;IF(AND(A579="EU",AE579=2035),0.93,IF(AND(A579="EU",AE579=2050),0.9,IF(AND(A579="USA",AE579=2035),0.92,IF(AND(A579="USA",AE579=2050),0.89,IF(AND(A579="Japan",AE579=2035),0.92,IF(AND(A579="Japan",AE579=2050),0.89,IF(AND(A579="Russia",AE579=2035),0.91,IF(AND(A579="Russia",AE579=2050),0.86,IF(AND(A579="China",AE579=2035),0.91,IF(AND(A579="China",AE579=2050),0.87,IF(AND(A579="India",AE579=2035),0.92,IF(AND(A579="India",AE579=2050),0.87,IF(AND(A579="Middle East",AE579=2035),0.89,IF(AND(A579="Middle East",AE579=2050),0.84,IF(AND(A579="Africa",AE579=2035),0.9,IF(AND(A579="Africa",AE579=2050),0.86,IF(AND(A579="Brazil",AE579=2035),0.93,IF(AND(A579="Brazil",AE579=2050),0.89,""))))))))))))))))))</f>
        <v>*0.89</v>
      </c>
      <c r="AG579" s="53" t="str">
        <f aca="false">AG578</f>
        <v>REZoning_Sol-Win</v>
      </c>
      <c r="AI579" s="1" t="s">
        <v>3887</v>
      </c>
      <c r="AJ579" s="57" t="s">
        <v>35</v>
      </c>
      <c r="AK579" s="1" t="n">
        <v>2050</v>
      </c>
      <c r="AL579" s="58" t="str">
        <f aca="false">"*"&amp;IF(AND(A579="EU",AK579=2035),0.93,IF(AND(A579="EU",AK579=2050),0.9,IF(AND(A579="USA",AK579=2035),0.92,IF(AND(A579="USA",AK579=2050),0.89,IF(AND(A579="Japan",AK579=2035),0.92,IF(AND(A579="Japan",AK579=2050),0.89,IF(AND(A579="Russia",AK579=2035),0.91,IF(AND(A579="Russia",AK579=2050),0.86,IF(AND(A579="China",AK579=2035),0.91,IF(AND(A579="China",AK579=2050),0.87,IF(AND(A579="India",AK579=2035),0.92,IF(AND(A579="India",AK579=2050),0.87,IF(AND(A579="Middle East",AK579=2035),0.89,IF(AND(A579="Middle East",AK579=2050),0.84,IF(AND(A579="Africa",AK579=2035),0.9,IF(AND(A579="Africa",AK579=2050),0.86,IF(AND(A579="Brazil",AK579=2035),0.93,IF(AND(A579="Brazil",AK579=2050),0.89,""))))))))))))))))))</f>
        <v>*0.84</v>
      </c>
      <c r="AM579" s="53" t="str">
        <f aca="false">AM578</f>
        <v>REZoning_Sol-Win</v>
      </c>
      <c r="AP579" s="0" t="s">
        <v>3887</v>
      </c>
      <c r="AQ579" s="38" t="s">
        <v>35</v>
      </c>
      <c r="AR579" s="38" t="n">
        <f aca="false">AR578</f>
        <v>2100</v>
      </c>
      <c r="AS579" s="38" t="s">
        <v>896</v>
      </c>
      <c r="AT579" s="38" t="s">
        <v>36</v>
      </c>
    </row>
    <row r="580" customFormat="false" ht="28.5" hidden="false" customHeight="true" outlineLevel="0" collapsed="false">
      <c r="A580" s="3" t="s">
        <v>57</v>
      </c>
      <c r="C580" s="0" t="s">
        <v>3888</v>
      </c>
      <c r="D580" s="50" t="s">
        <v>35</v>
      </c>
      <c r="E580" s="0" t="n">
        <v>2035</v>
      </c>
      <c r="F580" s="51" t="str">
        <f aca="false">"*"&amp;IF(AND(A580="EU",E580=2035),0.95,IF(AND(A580="EU",E580=2050),0.93,IF(AND(A580="USA",E580=2035),0.96,IF(AND(A580="USA",E580=2050),0.94,IF(AND(A580="Japan",E580=2035),0.94,IF(AND(A580="Japan",E580=2050),0.92,IF(AND(A580="Russia",E580=2035),0.95,IF(AND(A580="Russia",E580=2050),0.93,IF(AND(A580="China",E580=2035),0.94,IF(AND(A580="China",E580=2050),0.92,IF(AND(A580="India",E580=2035),0.95,IF(AND(A580="India",E580=2050),0.92,IF(AND(A580="Middle East",E580=2035),0.94,IF(AND(A580="Middle East",E580=2050),0.9,IF(AND(A580="Africa",E580=2035),0.94,IF(AND(A580="Africa",E580=2050),0.91,IF(AND(A580="Brazil",E580=2035),0.95,IF(AND(A580="Brazil",E580=2050),0.92,""))))))))))))))))))</f>
        <v>*0.94</v>
      </c>
      <c r="H580" s="0" t="s">
        <v>3888</v>
      </c>
      <c r="I580" s="50" t="s">
        <v>35</v>
      </c>
      <c r="J580" s="0" t="n">
        <v>2050</v>
      </c>
      <c r="K580" s="48" t="str">
        <f aca="false">"*"&amp;IF(AND(A580="EU",J580=2035),0.95,IF(AND(A580="EU",J580=2050),0.93,IF(AND(A580="USA",J580=2035),0.96,IF(AND(A580="USA",J580=2050),0.94,IF(AND(A580="Japan",J580=2035),0.94,IF(AND(A580="Japan",J580=2050),0.92,IF(AND(A580="Russia",J580=2035),0.95,IF(AND(A580="Russia",J580=2050),0.93,IF(AND(A580="China",J580=2035),0.94,IF(AND(A580="China",J580=2050),0.92,IF(AND(A580="India",J580=2035),0.95,IF(AND(A580="India",J580=2050),0.92,IF(AND(A580="Middle East",J580=2035),0.94,IF(AND(A580="Middle East",J580=2050),0.9,IF(AND(A580="Africa",J580=2035),0.94,IF(AND(A580="Africa",J580=2050),0.91,IF(AND(A580="Brazil",J580=2035),0.95,IF(AND(A580="Brazil",J580=2050),0.92,""))))))))))))))))))</f>
        <v>*0.9</v>
      </c>
      <c r="P580" s="41" t="s">
        <v>3888</v>
      </c>
      <c r="Q580" s="52" t="s">
        <v>35</v>
      </c>
      <c r="R580" s="41" t="n">
        <v>2035</v>
      </c>
      <c r="S580" s="53" t="str">
        <f aca="false">"*"&amp;IF(AND(A580="EU",R580=2035),0.95,IF(AND(A580="EU",R580=2050),0.93,IF(AND(A580="USA",R580=2035),0.96,IF(AND(A580="USA",R580=2050),0.93,IF(AND(A580="Japan",R580=2035),0.94,IF(AND(A580="Japan",R580=2050),0.92,IF(AND(A580="Russia",R580=2035),0.95,IF(AND(A580="Russia",R580=2050),0.91,IF(AND(A580="China",R580=2035),0.93,IF(AND(A580="China",R580=2050),0.92,IF(AND(A580="India",R580=2035),0.94,IF(AND(A580="India",R580=2050),0.91,IF(AND(A580="Middle East",R580=2035),0.92,IF(AND(A580="Middle East",R580=2050),0.89,IF(AND(A580="Africa",R580=2035),0.93,IF(AND(A580="Africa",R580=2050),0.9,IF(AND(A580="Brazil",R580=2035),0.95,IF(AND(A580="Brazil",R580=2050),0.92,""))))))))))))))))))</f>
        <v>*0.92</v>
      </c>
      <c r="U580" s="41" t="s">
        <v>3888</v>
      </c>
      <c r="V580" s="52" t="s">
        <v>35</v>
      </c>
      <c r="W580" s="41" t="n">
        <v>2050</v>
      </c>
      <c r="X580" s="53" t="str">
        <f aca="false">"*"&amp;IF(AND(A580="EU",W580=2035),0.95,IF(AND(A580="EU",W580=2050),0.93,IF(AND(A580="USA",W580=2035),0.96,IF(AND(A580="USA",W580=2050),0.93,IF(AND(A580="Japan",W580=2035),0.94,IF(AND(A580="Japan",W580=2050),0.92,IF(AND(A580="Russia",W580=2035),0.95,IF(AND(A580="Russia",W580=2050),0.91,IF(AND(A580="China",W580=2035),0.93,IF(AND(A580="China",W580=2050),0.92,IF(AND(A580="India",W580=2035),0.94,IF(AND(A580="India",W580=2050),0.91,IF(AND(A580="Middle East",W580=2035),0.92,IF(AND(A580="Middle East",W580=2050),0.89,IF(AND(A580="Africa",W580=2035),0.93,IF(AND(A580="Africa",W580=2050),0.9,IF(AND(A580="Brazil",W580=2035),0.95,IF(AND(A580="Brazil",W580=2050),0.92,""))))))))))))))))))</f>
        <v>*0.89</v>
      </c>
      <c r="AC580" s="1" t="s">
        <v>3888</v>
      </c>
      <c r="AD580" s="57" t="s">
        <v>35</v>
      </c>
      <c r="AE580" s="1" t="n">
        <v>2035</v>
      </c>
      <c r="AF580" s="58" t="str">
        <f aca="false">"*"&amp;IF(AND(A580="EU",AE580=2035),0.93,IF(AND(A580="EU",AE580=2050),0.9,IF(AND(A580="USA",AE580=2035),0.92,IF(AND(A580="USA",AE580=2050),0.89,IF(AND(A580="Japan",AE580=2035),0.92,IF(AND(A580="Japan",AE580=2050),0.89,IF(AND(A580="Russia",AE580=2035),0.91,IF(AND(A580="Russia",AE580=2050),0.86,IF(AND(A580="China",AE580=2035),0.91,IF(AND(A580="China",AE580=2050),0.87,IF(AND(A580="India",AE580=2035),0.92,IF(AND(A580="India",AE580=2050),0.87,IF(AND(A580="Middle East",AE580=2035),0.89,IF(AND(A580="Middle East",AE580=2050),0.84,IF(AND(A580="Africa",AE580=2035),0.9,IF(AND(A580="Africa",AE580=2050),0.86,IF(AND(A580="Brazil",AE580=2035),0.93,IF(AND(A580="Brazil",AE580=2050),0.89,""))))))))))))))))))</f>
        <v>*0.89</v>
      </c>
      <c r="AG580" s="53" t="str">
        <f aca="false">AG579</f>
        <v>REZoning_Sol-Win</v>
      </c>
      <c r="AI580" s="1" t="s">
        <v>3888</v>
      </c>
      <c r="AJ580" s="57" t="s">
        <v>35</v>
      </c>
      <c r="AK580" s="1" t="n">
        <v>2050</v>
      </c>
      <c r="AL580" s="58" t="str">
        <f aca="false">"*"&amp;IF(AND(A580="EU",AK580=2035),0.93,IF(AND(A580="EU",AK580=2050),0.9,IF(AND(A580="USA",AK580=2035),0.92,IF(AND(A580="USA",AK580=2050),0.89,IF(AND(A580="Japan",AK580=2035),0.92,IF(AND(A580="Japan",AK580=2050),0.89,IF(AND(A580="Russia",AK580=2035),0.91,IF(AND(A580="Russia",AK580=2050),0.86,IF(AND(A580="China",AK580=2035),0.91,IF(AND(A580="China",AK580=2050),0.87,IF(AND(A580="India",AK580=2035),0.92,IF(AND(A580="India",AK580=2050),0.87,IF(AND(A580="Middle East",AK580=2035),0.89,IF(AND(A580="Middle East",AK580=2050),0.84,IF(AND(A580="Africa",AK580=2035),0.9,IF(AND(A580="Africa",AK580=2050),0.86,IF(AND(A580="Brazil",AK580=2035),0.93,IF(AND(A580="Brazil",AK580=2050),0.89,""))))))))))))))))))</f>
        <v>*0.84</v>
      </c>
      <c r="AM580" s="53" t="str">
        <f aca="false">AM579</f>
        <v>REZoning_Sol-Win</v>
      </c>
      <c r="AP580" s="0" t="s">
        <v>3888</v>
      </c>
      <c r="AQ580" s="38" t="s">
        <v>35</v>
      </c>
      <c r="AR580" s="38" t="n">
        <f aca="false">AR579</f>
        <v>2100</v>
      </c>
      <c r="AS580" s="38" t="s">
        <v>896</v>
      </c>
      <c r="AT580" s="38" t="s">
        <v>36</v>
      </c>
    </row>
    <row r="581" customFormat="false" ht="28.5" hidden="false" customHeight="true" outlineLevel="0" collapsed="false">
      <c r="A581" s="3" t="s">
        <v>57</v>
      </c>
      <c r="C581" s="0" t="s">
        <v>3889</v>
      </c>
      <c r="D581" s="50" t="s">
        <v>35</v>
      </c>
      <c r="E581" s="0" t="n">
        <v>2035</v>
      </c>
      <c r="F581" s="51" t="str">
        <f aca="false">"*"&amp;IF(AND(A581="EU",E581=2035),0.95,IF(AND(A581="EU",E581=2050),0.93,IF(AND(A581="USA",E581=2035),0.96,IF(AND(A581="USA",E581=2050),0.94,IF(AND(A581="Japan",E581=2035),0.94,IF(AND(A581="Japan",E581=2050),0.92,IF(AND(A581="Russia",E581=2035),0.95,IF(AND(A581="Russia",E581=2050),0.93,IF(AND(A581="China",E581=2035),0.94,IF(AND(A581="China",E581=2050),0.92,IF(AND(A581="India",E581=2035),0.95,IF(AND(A581="India",E581=2050),0.92,IF(AND(A581="Middle East",E581=2035),0.94,IF(AND(A581="Middle East",E581=2050),0.9,IF(AND(A581="Africa",E581=2035),0.94,IF(AND(A581="Africa",E581=2050),0.91,IF(AND(A581="Brazil",E581=2035),0.95,IF(AND(A581="Brazil",E581=2050),0.92,""))))))))))))))))))</f>
        <v>*0.94</v>
      </c>
      <c r="H581" s="0" t="s">
        <v>3889</v>
      </c>
      <c r="I581" s="50" t="s">
        <v>35</v>
      </c>
      <c r="J581" s="0" t="n">
        <v>2050</v>
      </c>
      <c r="K581" s="48" t="str">
        <f aca="false">"*"&amp;IF(AND(A581="EU",J581=2035),0.95,IF(AND(A581="EU",J581=2050),0.93,IF(AND(A581="USA",J581=2035),0.96,IF(AND(A581="USA",J581=2050),0.94,IF(AND(A581="Japan",J581=2035),0.94,IF(AND(A581="Japan",J581=2050),0.92,IF(AND(A581="Russia",J581=2035),0.95,IF(AND(A581="Russia",J581=2050),0.93,IF(AND(A581="China",J581=2035),0.94,IF(AND(A581="China",J581=2050),0.92,IF(AND(A581="India",J581=2035),0.95,IF(AND(A581="India",J581=2050),0.92,IF(AND(A581="Middle East",J581=2035),0.94,IF(AND(A581="Middle East",J581=2050),0.9,IF(AND(A581="Africa",J581=2035),0.94,IF(AND(A581="Africa",J581=2050),0.91,IF(AND(A581="Brazil",J581=2035),0.95,IF(AND(A581="Brazil",J581=2050),0.92,""))))))))))))))))))</f>
        <v>*0.9</v>
      </c>
      <c r="P581" s="41" t="s">
        <v>3889</v>
      </c>
      <c r="Q581" s="52" t="s">
        <v>35</v>
      </c>
      <c r="R581" s="41" t="n">
        <v>2035</v>
      </c>
      <c r="S581" s="53" t="str">
        <f aca="false">"*"&amp;IF(AND(A581="EU",R581=2035),0.95,IF(AND(A581="EU",R581=2050),0.93,IF(AND(A581="USA",R581=2035),0.96,IF(AND(A581="USA",R581=2050),0.93,IF(AND(A581="Japan",R581=2035),0.94,IF(AND(A581="Japan",R581=2050),0.92,IF(AND(A581="Russia",R581=2035),0.95,IF(AND(A581="Russia",R581=2050),0.91,IF(AND(A581="China",R581=2035),0.93,IF(AND(A581="China",R581=2050),0.92,IF(AND(A581="India",R581=2035),0.94,IF(AND(A581="India",R581=2050),0.91,IF(AND(A581="Middle East",R581=2035),0.92,IF(AND(A581="Middle East",R581=2050),0.89,IF(AND(A581="Africa",R581=2035),0.93,IF(AND(A581="Africa",R581=2050),0.9,IF(AND(A581="Brazil",R581=2035),0.95,IF(AND(A581="Brazil",R581=2050),0.92,""))))))))))))))))))</f>
        <v>*0.92</v>
      </c>
      <c r="U581" s="41" t="s">
        <v>3889</v>
      </c>
      <c r="V581" s="52" t="s">
        <v>35</v>
      </c>
      <c r="W581" s="41" t="n">
        <v>2050</v>
      </c>
      <c r="X581" s="53" t="str">
        <f aca="false">"*"&amp;IF(AND(A581="EU",W581=2035),0.95,IF(AND(A581="EU",W581=2050),0.93,IF(AND(A581="USA",W581=2035),0.96,IF(AND(A581="USA",W581=2050),0.93,IF(AND(A581="Japan",W581=2035),0.94,IF(AND(A581="Japan",W581=2050),0.92,IF(AND(A581="Russia",W581=2035),0.95,IF(AND(A581="Russia",W581=2050),0.91,IF(AND(A581="China",W581=2035),0.93,IF(AND(A581="China",W581=2050),0.92,IF(AND(A581="India",W581=2035),0.94,IF(AND(A581="India",W581=2050),0.91,IF(AND(A581="Middle East",W581=2035),0.92,IF(AND(A581="Middle East",W581=2050),0.89,IF(AND(A581="Africa",W581=2035),0.93,IF(AND(A581="Africa",W581=2050),0.9,IF(AND(A581="Brazil",W581=2035),0.95,IF(AND(A581="Brazil",W581=2050),0.92,""))))))))))))))))))</f>
        <v>*0.89</v>
      </c>
      <c r="AC581" s="1" t="s">
        <v>3889</v>
      </c>
      <c r="AD581" s="57" t="s">
        <v>35</v>
      </c>
      <c r="AE581" s="1" t="n">
        <v>2035</v>
      </c>
      <c r="AF581" s="58" t="str">
        <f aca="false">"*"&amp;IF(AND(A581="EU",AE581=2035),0.93,IF(AND(A581="EU",AE581=2050),0.9,IF(AND(A581="USA",AE581=2035),0.92,IF(AND(A581="USA",AE581=2050),0.89,IF(AND(A581="Japan",AE581=2035),0.92,IF(AND(A581="Japan",AE581=2050),0.89,IF(AND(A581="Russia",AE581=2035),0.91,IF(AND(A581="Russia",AE581=2050),0.86,IF(AND(A581="China",AE581=2035),0.91,IF(AND(A581="China",AE581=2050),0.87,IF(AND(A581="India",AE581=2035),0.92,IF(AND(A581="India",AE581=2050),0.87,IF(AND(A581="Middle East",AE581=2035),0.89,IF(AND(A581="Middle East",AE581=2050),0.84,IF(AND(A581="Africa",AE581=2035),0.9,IF(AND(A581="Africa",AE581=2050),0.86,IF(AND(A581="Brazil",AE581=2035),0.93,IF(AND(A581="Brazil",AE581=2050),0.89,""))))))))))))))))))</f>
        <v>*0.89</v>
      </c>
      <c r="AG581" s="53" t="str">
        <f aca="false">AG580</f>
        <v>REZoning_Sol-Win</v>
      </c>
      <c r="AI581" s="1" t="s">
        <v>3889</v>
      </c>
      <c r="AJ581" s="57" t="s">
        <v>35</v>
      </c>
      <c r="AK581" s="1" t="n">
        <v>2050</v>
      </c>
      <c r="AL581" s="58" t="str">
        <f aca="false">"*"&amp;IF(AND(A581="EU",AK581=2035),0.93,IF(AND(A581="EU",AK581=2050),0.9,IF(AND(A581="USA",AK581=2035),0.92,IF(AND(A581="USA",AK581=2050),0.89,IF(AND(A581="Japan",AK581=2035),0.92,IF(AND(A581="Japan",AK581=2050),0.89,IF(AND(A581="Russia",AK581=2035),0.91,IF(AND(A581="Russia",AK581=2050),0.86,IF(AND(A581="China",AK581=2035),0.91,IF(AND(A581="China",AK581=2050),0.87,IF(AND(A581="India",AK581=2035),0.92,IF(AND(A581="India",AK581=2050),0.87,IF(AND(A581="Middle East",AK581=2035),0.89,IF(AND(A581="Middle East",AK581=2050),0.84,IF(AND(A581="Africa",AK581=2035),0.9,IF(AND(A581="Africa",AK581=2050),0.86,IF(AND(A581="Brazil",AK581=2035),0.93,IF(AND(A581="Brazil",AK581=2050),0.89,""))))))))))))))))))</f>
        <v>*0.84</v>
      </c>
      <c r="AM581" s="53" t="str">
        <f aca="false">AM580</f>
        <v>REZoning_Sol-Win</v>
      </c>
      <c r="AP581" s="0" t="s">
        <v>3889</v>
      </c>
      <c r="AQ581" s="38" t="s">
        <v>35</v>
      </c>
      <c r="AR581" s="38" t="n">
        <f aca="false">AR580</f>
        <v>2100</v>
      </c>
      <c r="AS581" s="38" t="s">
        <v>896</v>
      </c>
      <c r="AT581" s="38" t="s">
        <v>36</v>
      </c>
    </row>
    <row r="582" customFormat="false" ht="28.5" hidden="false" customHeight="true" outlineLevel="0" collapsed="false">
      <c r="A582" s="3" t="s">
        <v>57</v>
      </c>
      <c r="C582" s="0" t="s">
        <v>3890</v>
      </c>
      <c r="D582" s="50" t="s">
        <v>35</v>
      </c>
      <c r="E582" s="0" t="n">
        <v>2035</v>
      </c>
      <c r="F582" s="51" t="str">
        <f aca="false">"*"&amp;IF(AND(A582="EU",E582=2035),0.95,IF(AND(A582="EU",E582=2050),0.93,IF(AND(A582="USA",E582=2035),0.96,IF(AND(A582="USA",E582=2050),0.94,IF(AND(A582="Japan",E582=2035),0.94,IF(AND(A582="Japan",E582=2050),0.92,IF(AND(A582="Russia",E582=2035),0.95,IF(AND(A582="Russia",E582=2050),0.93,IF(AND(A582="China",E582=2035),0.94,IF(AND(A582="China",E582=2050),0.92,IF(AND(A582="India",E582=2035),0.95,IF(AND(A582="India",E582=2050),0.92,IF(AND(A582="Middle East",E582=2035),0.94,IF(AND(A582="Middle East",E582=2050),0.9,IF(AND(A582="Africa",E582=2035),0.94,IF(AND(A582="Africa",E582=2050),0.91,IF(AND(A582="Brazil",E582=2035),0.95,IF(AND(A582="Brazil",E582=2050),0.92,""))))))))))))))))))</f>
        <v>*0.94</v>
      </c>
      <c r="H582" s="0" t="s">
        <v>3890</v>
      </c>
      <c r="I582" s="50" t="s">
        <v>35</v>
      </c>
      <c r="J582" s="0" t="n">
        <v>2050</v>
      </c>
      <c r="K582" s="48" t="str">
        <f aca="false">"*"&amp;IF(AND(A582="EU",J582=2035),0.95,IF(AND(A582="EU",J582=2050),0.93,IF(AND(A582="USA",J582=2035),0.96,IF(AND(A582="USA",J582=2050),0.94,IF(AND(A582="Japan",J582=2035),0.94,IF(AND(A582="Japan",J582=2050),0.92,IF(AND(A582="Russia",J582=2035),0.95,IF(AND(A582="Russia",J582=2050),0.93,IF(AND(A582="China",J582=2035),0.94,IF(AND(A582="China",J582=2050),0.92,IF(AND(A582="India",J582=2035),0.95,IF(AND(A582="India",J582=2050),0.92,IF(AND(A582="Middle East",J582=2035),0.94,IF(AND(A582="Middle East",J582=2050),0.9,IF(AND(A582="Africa",J582=2035),0.94,IF(AND(A582="Africa",J582=2050),0.91,IF(AND(A582="Brazil",J582=2035),0.95,IF(AND(A582="Brazil",J582=2050),0.92,""))))))))))))))))))</f>
        <v>*0.9</v>
      </c>
      <c r="P582" s="41" t="s">
        <v>3890</v>
      </c>
      <c r="Q582" s="52" t="s">
        <v>35</v>
      </c>
      <c r="R582" s="41" t="n">
        <v>2035</v>
      </c>
      <c r="S582" s="53" t="str">
        <f aca="false">"*"&amp;IF(AND(A582="EU",R582=2035),0.95,IF(AND(A582="EU",R582=2050),0.93,IF(AND(A582="USA",R582=2035),0.96,IF(AND(A582="USA",R582=2050),0.93,IF(AND(A582="Japan",R582=2035),0.94,IF(AND(A582="Japan",R582=2050),0.92,IF(AND(A582="Russia",R582=2035),0.95,IF(AND(A582="Russia",R582=2050),0.91,IF(AND(A582="China",R582=2035),0.93,IF(AND(A582="China",R582=2050),0.92,IF(AND(A582="India",R582=2035),0.94,IF(AND(A582="India",R582=2050),0.91,IF(AND(A582="Middle East",R582=2035),0.92,IF(AND(A582="Middle East",R582=2050),0.89,IF(AND(A582="Africa",R582=2035),0.93,IF(AND(A582="Africa",R582=2050),0.9,IF(AND(A582="Brazil",R582=2035),0.95,IF(AND(A582="Brazil",R582=2050),0.92,""))))))))))))))))))</f>
        <v>*0.92</v>
      </c>
      <c r="U582" s="41" t="s">
        <v>3890</v>
      </c>
      <c r="V582" s="52" t="s">
        <v>35</v>
      </c>
      <c r="W582" s="41" t="n">
        <v>2050</v>
      </c>
      <c r="X582" s="53" t="str">
        <f aca="false">"*"&amp;IF(AND(A582="EU",W582=2035),0.95,IF(AND(A582="EU",W582=2050),0.93,IF(AND(A582="USA",W582=2035),0.96,IF(AND(A582="USA",W582=2050),0.93,IF(AND(A582="Japan",W582=2035),0.94,IF(AND(A582="Japan",W582=2050),0.92,IF(AND(A582="Russia",W582=2035),0.95,IF(AND(A582="Russia",W582=2050),0.91,IF(AND(A582="China",W582=2035),0.93,IF(AND(A582="China",W582=2050),0.92,IF(AND(A582="India",W582=2035),0.94,IF(AND(A582="India",W582=2050),0.91,IF(AND(A582="Middle East",W582=2035),0.92,IF(AND(A582="Middle East",W582=2050),0.89,IF(AND(A582="Africa",W582=2035),0.93,IF(AND(A582="Africa",W582=2050),0.9,IF(AND(A582="Brazil",W582=2035),0.95,IF(AND(A582="Brazil",W582=2050),0.92,""))))))))))))))))))</f>
        <v>*0.89</v>
      </c>
      <c r="AC582" s="1" t="s">
        <v>3890</v>
      </c>
      <c r="AD582" s="57" t="s">
        <v>35</v>
      </c>
      <c r="AE582" s="1" t="n">
        <v>2035</v>
      </c>
      <c r="AF582" s="58" t="str">
        <f aca="false">"*"&amp;IF(AND(A582="EU",AE582=2035),0.93,IF(AND(A582="EU",AE582=2050),0.9,IF(AND(A582="USA",AE582=2035),0.92,IF(AND(A582="USA",AE582=2050),0.89,IF(AND(A582="Japan",AE582=2035),0.92,IF(AND(A582="Japan",AE582=2050),0.89,IF(AND(A582="Russia",AE582=2035),0.91,IF(AND(A582="Russia",AE582=2050),0.86,IF(AND(A582="China",AE582=2035),0.91,IF(AND(A582="China",AE582=2050),0.87,IF(AND(A582="India",AE582=2035),0.92,IF(AND(A582="India",AE582=2050),0.87,IF(AND(A582="Middle East",AE582=2035),0.89,IF(AND(A582="Middle East",AE582=2050),0.84,IF(AND(A582="Africa",AE582=2035),0.9,IF(AND(A582="Africa",AE582=2050),0.86,IF(AND(A582="Brazil",AE582=2035),0.93,IF(AND(A582="Brazil",AE582=2050),0.89,""))))))))))))))))))</f>
        <v>*0.89</v>
      </c>
      <c r="AG582" s="53" t="str">
        <f aca="false">AG581</f>
        <v>REZoning_Sol-Win</v>
      </c>
      <c r="AI582" s="1" t="s">
        <v>3890</v>
      </c>
      <c r="AJ582" s="57" t="s">
        <v>35</v>
      </c>
      <c r="AK582" s="1" t="n">
        <v>2050</v>
      </c>
      <c r="AL582" s="58" t="str">
        <f aca="false">"*"&amp;IF(AND(A582="EU",AK582=2035),0.93,IF(AND(A582="EU",AK582=2050),0.9,IF(AND(A582="USA",AK582=2035),0.92,IF(AND(A582="USA",AK582=2050),0.89,IF(AND(A582="Japan",AK582=2035),0.92,IF(AND(A582="Japan",AK582=2050),0.89,IF(AND(A582="Russia",AK582=2035),0.91,IF(AND(A582="Russia",AK582=2050),0.86,IF(AND(A582="China",AK582=2035),0.91,IF(AND(A582="China",AK582=2050),0.87,IF(AND(A582="India",AK582=2035),0.92,IF(AND(A582="India",AK582=2050),0.87,IF(AND(A582="Middle East",AK582=2035),0.89,IF(AND(A582="Middle East",AK582=2050),0.84,IF(AND(A582="Africa",AK582=2035),0.9,IF(AND(A582="Africa",AK582=2050),0.86,IF(AND(A582="Brazil",AK582=2035),0.93,IF(AND(A582="Brazil",AK582=2050),0.89,""))))))))))))))))))</f>
        <v>*0.84</v>
      </c>
      <c r="AM582" s="53" t="str">
        <f aca="false">AM581</f>
        <v>REZoning_Sol-Win</v>
      </c>
      <c r="AP582" s="0" t="s">
        <v>3890</v>
      </c>
      <c r="AQ582" s="38" t="s">
        <v>35</v>
      </c>
      <c r="AR582" s="38" t="n">
        <f aca="false">AR581</f>
        <v>2100</v>
      </c>
      <c r="AS582" s="38" t="s">
        <v>896</v>
      </c>
      <c r="AT582" s="38" t="s">
        <v>36</v>
      </c>
    </row>
    <row r="583" customFormat="false" ht="28.5" hidden="false" customHeight="true" outlineLevel="0" collapsed="false">
      <c r="A583" s="3" t="s">
        <v>57</v>
      </c>
      <c r="C583" s="0" t="s">
        <v>3891</v>
      </c>
      <c r="D583" s="50" t="s">
        <v>35</v>
      </c>
      <c r="E583" s="0" t="n">
        <v>2035</v>
      </c>
      <c r="F583" s="51" t="str">
        <f aca="false">"*"&amp;IF(AND(A583="EU",E583=2035),0.95,IF(AND(A583="EU",E583=2050),0.93,IF(AND(A583="USA",E583=2035),0.96,IF(AND(A583="USA",E583=2050),0.94,IF(AND(A583="Japan",E583=2035),0.94,IF(AND(A583="Japan",E583=2050),0.92,IF(AND(A583="Russia",E583=2035),0.95,IF(AND(A583="Russia",E583=2050),0.93,IF(AND(A583="China",E583=2035),0.94,IF(AND(A583="China",E583=2050),0.92,IF(AND(A583="India",E583=2035),0.95,IF(AND(A583="India",E583=2050),0.92,IF(AND(A583="Middle East",E583=2035),0.94,IF(AND(A583="Middle East",E583=2050),0.9,IF(AND(A583="Africa",E583=2035),0.94,IF(AND(A583="Africa",E583=2050),0.91,IF(AND(A583="Brazil",E583=2035),0.95,IF(AND(A583="Brazil",E583=2050),0.92,""))))))))))))))))))</f>
        <v>*0.94</v>
      </c>
      <c r="H583" s="0" t="s">
        <v>3891</v>
      </c>
      <c r="I583" s="50" t="s">
        <v>35</v>
      </c>
      <c r="J583" s="0" t="n">
        <v>2050</v>
      </c>
      <c r="K583" s="48" t="str">
        <f aca="false">"*"&amp;IF(AND(A583="EU",J583=2035),0.95,IF(AND(A583="EU",J583=2050),0.93,IF(AND(A583="USA",J583=2035),0.96,IF(AND(A583="USA",J583=2050),0.94,IF(AND(A583="Japan",J583=2035),0.94,IF(AND(A583="Japan",J583=2050),0.92,IF(AND(A583="Russia",J583=2035),0.95,IF(AND(A583="Russia",J583=2050),0.93,IF(AND(A583="China",J583=2035),0.94,IF(AND(A583="China",J583=2050),0.92,IF(AND(A583="India",J583=2035),0.95,IF(AND(A583="India",J583=2050),0.92,IF(AND(A583="Middle East",J583=2035),0.94,IF(AND(A583="Middle East",J583=2050),0.9,IF(AND(A583="Africa",J583=2035),0.94,IF(AND(A583="Africa",J583=2050),0.91,IF(AND(A583="Brazil",J583=2035),0.95,IF(AND(A583="Brazil",J583=2050),0.92,""))))))))))))))))))</f>
        <v>*0.9</v>
      </c>
      <c r="P583" s="41" t="s">
        <v>3891</v>
      </c>
      <c r="Q583" s="52" t="s">
        <v>35</v>
      </c>
      <c r="R583" s="41" t="n">
        <v>2035</v>
      </c>
      <c r="S583" s="53" t="str">
        <f aca="false">"*"&amp;IF(AND(A583="EU",R583=2035),0.95,IF(AND(A583="EU",R583=2050),0.93,IF(AND(A583="USA",R583=2035),0.96,IF(AND(A583="USA",R583=2050),0.93,IF(AND(A583="Japan",R583=2035),0.94,IF(AND(A583="Japan",R583=2050),0.92,IF(AND(A583="Russia",R583=2035),0.95,IF(AND(A583="Russia",R583=2050),0.91,IF(AND(A583="China",R583=2035),0.93,IF(AND(A583="China",R583=2050),0.92,IF(AND(A583="India",R583=2035),0.94,IF(AND(A583="India",R583=2050),0.91,IF(AND(A583="Middle East",R583=2035),0.92,IF(AND(A583="Middle East",R583=2050),0.89,IF(AND(A583="Africa",R583=2035),0.93,IF(AND(A583="Africa",R583=2050),0.9,IF(AND(A583="Brazil",R583=2035),0.95,IF(AND(A583="Brazil",R583=2050),0.92,""))))))))))))))))))</f>
        <v>*0.92</v>
      </c>
      <c r="U583" s="41" t="s">
        <v>3891</v>
      </c>
      <c r="V583" s="52" t="s">
        <v>35</v>
      </c>
      <c r="W583" s="41" t="n">
        <v>2050</v>
      </c>
      <c r="X583" s="53" t="str">
        <f aca="false">"*"&amp;IF(AND(A583="EU",W583=2035),0.95,IF(AND(A583="EU",W583=2050),0.93,IF(AND(A583="USA",W583=2035),0.96,IF(AND(A583="USA",W583=2050),0.93,IF(AND(A583="Japan",W583=2035),0.94,IF(AND(A583="Japan",W583=2050),0.92,IF(AND(A583="Russia",W583=2035),0.95,IF(AND(A583="Russia",W583=2050),0.91,IF(AND(A583="China",W583=2035),0.93,IF(AND(A583="China",W583=2050),0.92,IF(AND(A583="India",W583=2035),0.94,IF(AND(A583="India",W583=2050),0.91,IF(AND(A583="Middle East",W583=2035),0.92,IF(AND(A583="Middle East",W583=2050),0.89,IF(AND(A583="Africa",W583=2035),0.93,IF(AND(A583="Africa",W583=2050),0.9,IF(AND(A583="Brazil",W583=2035),0.95,IF(AND(A583="Brazil",W583=2050),0.92,""))))))))))))))))))</f>
        <v>*0.89</v>
      </c>
      <c r="AC583" s="1" t="s">
        <v>3891</v>
      </c>
      <c r="AD583" s="57" t="s">
        <v>35</v>
      </c>
      <c r="AE583" s="1" t="n">
        <v>2035</v>
      </c>
      <c r="AF583" s="58" t="str">
        <f aca="false">"*"&amp;IF(AND(A583="EU",AE583=2035),0.93,IF(AND(A583="EU",AE583=2050),0.9,IF(AND(A583="USA",AE583=2035),0.92,IF(AND(A583="USA",AE583=2050),0.89,IF(AND(A583="Japan",AE583=2035),0.92,IF(AND(A583="Japan",AE583=2050),0.89,IF(AND(A583="Russia",AE583=2035),0.91,IF(AND(A583="Russia",AE583=2050),0.86,IF(AND(A583="China",AE583=2035),0.91,IF(AND(A583="China",AE583=2050),0.87,IF(AND(A583="India",AE583=2035),0.92,IF(AND(A583="India",AE583=2050),0.87,IF(AND(A583="Middle East",AE583=2035),0.89,IF(AND(A583="Middle East",AE583=2050),0.84,IF(AND(A583="Africa",AE583=2035),0.9,IF(AND(A583="Africa",AE583=2050),0.86,IF(AND(A583="Brazil",AE583=2035),0.93,IF(AND(A583="Brazil",AE583=2050),0.89,""))))))))))))))))))</f>
        <v>*0.89</v>
      </c>
      <c r="AG583" s="53" t="str">
        <f aca="false">AG582</f>
        <v>REZoning_Sol-Win</v>
      </c>
      <c r="AI583" s="1" t="s">
        <v>3891</v>
      </c>
      <c r="AJ583" s="57" t="s">
        <v>35</v>
      </c>
      <c r="AK583" s="1" t="n">
        <v>2050</v>
      </c>
      <c r="AL583" s="58" t="str">
        <f aca="false">"*"&amp;IF(AND(A583="EU",AK583=2035),0.93,IF(AND(A583="EU",AK583=2050),0.9,IF(AND(A583="USA",AK583=2035),0.92,IF(AND(A583="USA",AK583=2050),0.89,IF(AND(A583="Japan",AK583=2035),0.92,IF(AND(A583="Japan",AK583=2050),0.89,IF(AND(A583="Russia",AK583=2035),0.91,IF(AND(A583="Russia",AK583=2050),0.86,IF(AND(A583="China",AK583=2035),0.91,IF(AND(A583="China",AK583=2050),0.87,IF(AND(A583="India",AK583=2035),0.92,IF(AND(A583="India",AK583=2050),0.87,IF(AND(A583="Middle East",AK583=2035),0.89,IF(AND(A583="Middle East",AK583=2050),0.84,IF(AND(A583="Africa",AK583=2035),0.9,IF(AND(A583="Africa",AK583=2050),0.86,IF(AND(A583="Brazil",AK583=2035),0.93,IF(AND(A583="Brazil",AK583=2050),0.89,""))))))))))))))))))</f>
        <v>*0.84</v>
      </c>
      <c r="AM583" s="53" t="str">
        <f aca="false">AM582</f>
        <v>REZoning_Sol-Win</v>
      </c>
      <c r="AP583" s="0" t="s">
        <v>3891</v>
      </c>
      <c r="AQ583" s="38" t="s">
        <v>35</v>
      </c>
      <c r="AR583" s="38" t="n">
        <f aca="false">AR582</f>
        <v>2100</v>
      </c>
      <c r="AS583" s="38" t="s">
        <v>896</v>
      </c>
      <c r="AT583" s="38" t="s">
        <v>36</v>
      </c>
    </row>
    <row r="584" customFormat="false" ht="28.5" hidden="false" customHeight="true" outlineLevel="0" collapsed="false">
      <c r="A584" s="3" t="s">
        <v>57</v>
      </c>
      <c r="C584" s="0" t="s">
        <v>3892</v>
      </c>
      <c r="D584" s="50" t="s">
        <v>35</v>
      </c>
      <c r="E584" s="0" t="n">
        <v>2035</v>
      </c>
      <c r="F584" s="51" t="str">
        <f aca="false">"*"&amp;IF(AND(A584="EU",E584=2035),0.95,IF(AND(A584="EU",E584=2050),0.93,IF(AND(A584="USA",E584=2035),0.96,IF(AND(A584="USA",E584=2050),0.94,IF(AND(A584="Japan",E584=2035),0.94,IF(AND(A584="Japan",E584=2050),0.92,IF(AND(A584="Russia",E584=2035),0.95,IF(AND(A584="Russia",E584=2050),0.93,IF(AND(A584="China",E584=2035),0.94,IF(AND(A584="China",E584=2050),0.92,IF(AND(A584="India",E584=2035),0.95,IF(AND(A584="India",E584=2050),0.92,IF(AND(A584="Middle East",E584=2035),0.94,IF(AND(A584="Middle East",E584=2050),0.9,IF(AND(A584="Africa",E584=2035),0.94,IF(AND(A584="Africa",E584=2050),0.91,IF(AND(A584="Brazil",E584=2035),0.95,IF(AND(A584="Brazil",E584=2050),0.92,""))))))))))))))))))</f>
        <v>*0.94</v>
      </c>
      <c r="H584" s="0" t="s">
        <v>3892</v>
      </c>
      <c r="I584" s="50" t="s">
        <v>35</v>
      </c>
      <c r="J584" s="0" t="n">
        <v>2050</v>
      </c>
      <c r="K584" s="48" t="str">
        <f aca="false">"*"&amp;IF(AND(A584="EU",J584=2035),0.95,IF(AND(A584="EU",J584=2050),0.93,IF(AND(A584="USA",J584=2035),0.96,IF(AND(A584="USA",J584=2050),0.94,IF(AND(A584="Japan",J584=2035),0.94,IF(AND(A584="Japan",J584=2050),0.92,IF(AND(A584="Russia",J584=2035),0.95,IF(AND(A584="Russia",J584=2050),0.93,IF(AND(A584="China",J584=2035),0.94,IF(AND(A584="China",J584=2050),0.92,IF(AND(A584="India",J584=2035),0.95,IF(AND(A584="India",J584=2050),0.92,IF(AND(A584="Middle East",J584=2035),0.94,IF(AND(A584="Middle East",J584=2050),0.9,IF(AND(A584="Africa",J584=2035),0.94,IF(AND(A584="Africa",J584=2050),0.91,IF(AND(A584="Brazil",J584=2035),0.95,IF(AND(A584="Brazil",J584=2050),0.92,""))))))))))))))))))</f>
        <v>*0.9</v>
      </c>
      <c r="P584" s="41" t="s">
        <v>3892</v>
      </c>
      <c r="Q584" s="52" t="s">
        <v>35</v>
      </c>
      <c r="R584" s="41" t="n">
        <v>2035</v>
      </c>
      <c r="S584" s="53" t="str">
        <f aca="false">"*"&amp;IF(AND(A584="EU",R584=2035),0.95,IF(AND(A584="EU",R584=2050),0.93,IF(AND(A584="USA",R584=2035),0.96,IF(AND(A584="USA",R584=2050),0.93,IF(AND(A584="Japan",R584=2035),0.94,IF(AND(A584="Japan",R584=2050),0.92,IF(AND(A584="Russia",R584=2035),0.95,IF(AND(A584="Russia",R584=2050),0.91,IF(AND(A584="China",R584=2035),0.93,IF(AND(A584="China",R584=2050),0.92,IF(AND(A584="India",R584=2035),0.94,IF(AND(A584="India",R584=2050),0.91,IF(AND(A584="Middle East",R584=2035),0.92,IF(AND(A584="Middle East",R584=2050),0.89,IF(AND(A584="Africa",R584=2035),0.93,IF(AND(A584="Africa",R584=2050),0.9,IF(AND(A584="Brazil",R584=2035),0.95,IF(AND(A584="Brazil",R584=2050),0.92,""))))))))))))))))))</f>
        <v>*0.92</v>
      </c>
      <c r="U584" s="41" t="s">
        <v>3892</v>
      </c>
      <c r="V584" s="52" t="s">
        <v>35</v>
      </c>
      <c r="W584" s="41" t="n">
        <v>2050</v>
      </c>
      <c r="X584" s="53" t="str">
        <f aca="false">"*"&amp;IF(AND(A584="EU",W584=2035),0.95,IF(AND(A584="EU",W584=2050),0.93,IF(AND(A584="USA",W584=2035),0.96,IF(AND(A584="USA",W584=2050),0.93,IF(AND(A584="Japan",W584=2035),0.94,IF(AND(A584="Japan",W584=2050),0.92,IF(AND(A584="Russia",W584=2035),0.95,IF(AND(A584="Russia",W584=2050),0.91,IF(AND(A584="China",W584=2035),0.93,IF(AND(A584="China",W584=2050),0.92,IF(AND(A584="India",W584=2035),0.94,IF(AND(A584="India",W584=2050),0.91,IF(AND(A584="Middle East",W584=2035),0.92,IF(AND(A584="Middle East",W584=2050),0.89,IF(AND(A584="Africa",W584=2035),0.93,IF(AND(A584="Africa",W584=2050),0.9,IF(AND(A584="Brazil",W584=2035),0.95,IF(AND(A584="Brazil",W584=2050),0.92,""))))))))))))))))))</f>
        <v>*0.89</v>
      </c>
      <c r="AC584" s="1" t="s">
        <v>3892</v>
      </c>
      <c r="AD584" s="57" t="s">
        <v>35</v>
      </c>
      <c r="AE584" s="1" t="n">
        <v>2035</v>
      </c>
      <c r="AF584" s="58" t="str">
        <f aca="false">"*"&amp;IF(AND(A584="EU",AE584=2035),0.93,IF(AND(A584="EU",AE584=2050),0.9,IF(AND(A584="USA",AE584=2035),0.92,IF(AND(A584="USA",AE584=2050),0.89,IF(AND(A584="Japan",AE584=2035),0.92,IF(AND(A584="Japan",AE584=2050),0.89,IF(AND(A584="Russia",AE584=2035),0.91,IF(AND(A584="Russia",AE584=2050),0.86,IF(AND(A584="China",AE584=2035),0.91,IF(AND(A584="China",AE584=2050),0.87,IF(AND(A584="India",AE584=2035),0.92,IF(AND(A584="India",AE584=2050),0.87,IF(AND(A584="Middle East",AE584=2035),0.89,IF(AND(A584="Middle East",AE584=2050),0.84,IF(AND(A584="Africa",AE584=2035),0.9,IF(AND(A584="Africa",AE584=2050),0.86,IF(AND(A584="Brazil",AE584=2035),0.93,IF(AND(A584="Brazil",AE584=2050),0.89,""))))))))))))))))))</f>
        <v>*0.89</v>
      </c>
      <c r="AG584" s="53" t="str">
        <f aca="false">AG583</f>
        <v>REZoning_Sol-Win</v>
      </c>
      <c r="AI584" s="1" t="s">
        <v>3892</v>
      </c>
      <c r="AJ584" s="57" t="s">
        <v>35</v>
      </c>
      <c r="AK584" s="1" t="n">
        <v>2050</v>
      </c>
      <c r="AL584" s="58" t="str">
        <f aca="false">"*"&amp;IF(AND(A584="EU",AK584=2035),0.93,IF(AND(A584="EU",AK584=2050),0.9,IF(AND(A584="USA",AK584=2035),0.92,IF(AND(A584="USA",AK584=2050),0.89,IF(AND(A584="Japan",AK584=2035),0.92,IF(AND(A584="Japan",AK584=2050),0.89,IF(AND(A584="Russia",AK584=2035),0.91,IF(AND(A584="Russia",AK584=2050),0.86,IF(AND(A584="China",AK584=2035),0.91,IF(AND(A584="China",AK584=2050),0.87,IF(AND(A584="India",AK584=2035),0.92,IF(AND(A584="India",AK584=2050),0.87,IF(AND(A584="Middle East",AK584=2035),0.89,IF(AND(A584="Middle East",AK584=2050),0.84,IF(AND(A584="Africa",AK584=2035),0.9,IF(AND(A584="Africa",AK584=2050),0.86,IF(AND(A584="Brazil",AK584=2035),0.93,IF(AND(A584="Brazil",AK584=2050),0.89,""))))))))))))))))))</f>
        <v>*0.84</v>
      </c>
      <c r="AM584" s="53" t="str">
        <f aca="false">AM583</f>
        <v>REZoning_Sol-Win</v>
      </c>
      <c r="AP584" s="0" t="s">
        <v>3892</v>
      </c>
      <c r="AQ584" s="38" t="s">
        <v>35</v>
      </c>
      <c r="AR584" s="38" t="n">
        <f aca="false">AR583</f>
        <v>2100</v>
      </c>
      <c r="AS584" s="38" t="s">
        <v>896</v>
      </c>
      <c r="AT584" s="38" t="s">
        <v>36</v>
      </c>
    </row>
    <row r="585" customFormat="false" ht="28.5" hidden="false" customHeight="true" outlineLevel="0" collapsed="false">
      <c r="A585" s="3" t="s">
        <v>57</v>
      </c>
      <c r="C585" s="0" t="s">
        <v>3893</v>
      </c>
      <c r="D585" s="50" t="s">
        <v>35</v>
      </c>
      <c r="E585" s="0" t="n">
        <v>2035</v>
      </c>
      <c r="F585" s="51" t="str">
        <f aca="false">"*"&amp;IF(AND(A585="EU",E585=2035),0.95,IF(AND(A585="EU",E585=2050),0.93,IF(AND(A585="USA",E585=2035),0.96,IF(AND(A585="USA",E585=2050),0.94,IF(AND(A585="Japan",E585=2035),0.94,IF(AND(A585="Japan",E585=2050),0.92,IF(AND(A585="Russia",E585=2035),0.95,IF(AND(A585="Russia",E585=2050),0.93,IF(AND(A585="China",E585=2035),0.94,IF(AND(A585="China",E585=2050),0.92,IF(AND(A585="India",E585=2035),0.95,IF(AND(A585="India",E585=2050),0.92,IF(AND(A585="Middle East",E585=2035),0.94,IF(AND(A585="Middle East",E585=2050),0.9,IF(AND(A585="Africa",E585=2035),0.94,IF(AND(A585="Africa",E585=2050),0.91,IF(AND(A585="Brazil",E585=2035),0.95,IF(AND(A585="Brazil",E585=2050),0.92,""))))))))))))))))))</f>
        <v>*0.94</v>
      </c>
      <c r="H585" s="0" t="s">
        <v>3893</v>
      </c>
      <c r="I585" s="50" t="s">
        <v>35</v>
      </c>
      <c r="J585" s="0" t="n">
        <v>2050</v>
      </c>
      <c r="K585" s="48" t="str">
        <f aca="false">"*"&amp;IF(AND(A585="EU",J585=2035),0.95,IF(AND(A585="EU",J585=2050),0.93,IF(AND(A585="USA",J585=2035),0.96,IF(AND(A585="USA",J585=2050),0.94,IF(AND(A585="Japan",J585=2035),0.94,IF(AND(A585="Japan",J585=2050),0.92,IF(AND(A585="Russia",J585=2035),0.95,IF(AND(A585="Russia",J585=2050),0.93,IF(AND(A585="China",J585=2035),0.94,IF(AND(A585="China",J585=2050),0.92,IF(AND(A585="India",J585=2035),0.95,IF(AND(A585="India",J585=2050),0.92,IF(AND(A585="Middle East",J585=2035),0.94,IF(AND(A585="Middle East",J585=2050),0.9,IF(AND(A585="Africa",J585=2035),0.94,IF(AND(A585="Africa",J585=2050),0.91,IF(AND(A585="Brazil",J585=2035),0.95,IF(AND(A585="Brazil",J585=2050),0.92,""))))))))))))))))))</f>
        <v>*0.9</v>
      </c>
      <c r="P585" s="41" t="s">
        <v>3893</v>
      </c>
      <c r="Q585" s="52" t="s">
        <v>35</v>
      </c>
      <c r="R585" s="41" t="n">
        <v>2035</v>
      </c>
      <c r="S585" s="53" t="str">
        <f aca="false">"*"&amp;IF(AND(A585="EU",R585=2035),0.95,IF(AND(A585="EU",R585=2050),0.93,IF(AND(A585="USA",R585=2035),0.96,IF(AND(A585="USA",R585=2050),0.93,IF(AND(A585="Japan",R585=2035),0.94,IF(AND(A585="Japan",R585=2050),0.92,IF(AND(A585="Russia",R585=2035),0.95,IF(AND(A585="Russia",R585=2050),0.91,IF(AND(A585="China",R585=2035),0.93,IF(AND(A585="China",R585=2050),0.92,IF(AND(A585="India",R585=2035),0.94,IF(AND(A585="India",R585=2050),0.91,IF(AND(A585="Middle East",R585=2035),0.92,IF(AND(A585="Middle East",R585=2050),0.89,IF(AND(A585="Africa",R585=2035),0.93,IF(AND(A585="Africa",R585=2050),0.9,IF(AND(A585="Brazil",R585=2035),0.95,IF(AND(A585="Brazil",R585=2050),0.92,""))))))))))))))))))</f>
        <v>*0.92</v>
      </c>
      <c r="U585" s="41" t="s">
        <v>3893</v>
      </c>
      <c r="V585" s="52" t="s">
        <v>35</v>
      </c>
      <c r="W585" s="41" t="n">
        <v>2050</v>
      </c>
      <c r="X585" s="53" t="str">
        <f aca="false">"*"&amp;IF(AND(A585="EU",W585=2035),0.95,IF(AND(A585="EU",W585=2050),0.93,IF(AND(A585="USA",W585=2035),0.96,IF(AND(A585="USA",W585=2050),0.93,IF(AND(A585="Japan",W585=2035),0.94,IF(AND(A585="Japan",W585=2050),0.92,IF(AND(A585="Russia",W585=2035),0.95,IF(AND(A585="Russia",W585=2050),0.91,IF(AND(A585="China",W585=2035),0.93,IF(AND(A585="China",W585=2050),0.92,IF(AND(A585="India",W585=2035),0.94,IF(AND(A585="India",W585=2050),0.91,IF(AND(A585="Middle East",W585=2035),0.92,IF(AND(A585="Middle East",W585=2050),0.89,IF(AND(A585="Africa",W585=2035),0.93,IF(AND(A585="Africa",W585=2050),0.9,IF(AND(A585="Brazil",W585=2035),0.95,IF(AND(A585="Brazil",W585=2050),0.92,""))))))))))))))))))</f>
        <v>*0.89</v>
      </c>
      <c r="AC585" s="1" t="s">
        <v>3893</v>
      </c>
      <c r="AD585" s="57" t="s">
        <v>35</v>
      </c>
      <c r="AE585" s="1" t="n">
        <v>2035</v>
      </c>
      <c r="AF585" s="58" t="str">
        <f aca="false">"*"&amp;IF(AND(A585="EU",AE585=2035),0.93,IF(AND(A585="EU",AE585=2050),0.9,IF(AND(A585="USA",AE585=2035),0.92,IF(AND(A585="USA",AE585=2050),0.89,IF(AND(A585="Japan",AE585=2035),0.92,IF(AND(A585="Japan",AE585=2050),0.89,IF(AND(A585="Russia",AE585=2035),0.91,IF(AND(A585="Russia",AE585=2050),0.86,IF(AND(A585="China",AE585=2035),0.91,IF(AND(A585="China",AE585=2050),0.87,IF(AND(A585="India",AE585=2035),0.92,IF(AND(A585="India",AE585=2050),0.87,IF(AND(A585="Middle East",AE585=2035),0.89,IF(AND(A585="Middle East",AE585=2050),0.84,IF(AND(A585="Africa",AE585=2035),0.9,IF(AND(A585="Africa",AE585=2050),0.86,IF(AND(A585="Brazil",AE585=2035),0.93,IF(AND(A585="Brazil",AE585=2050),0.89,""))))))))))))))))))</f>
        <v>*0.89</v>
      </c>
      <c r="AG585" s="53" t="str">
        <f aca="false">AG584</f>
        <v>REZoning_Sol-Win</v>
      </c>
      <c r="AI585" s="1" t="s">
        <v>3893</v>
      </c>
      <c r="AJ585" s="57" t="s">
        <v>35</v>
      </c>
      <c r="AK585" s="1" t="n">
        <v>2050</v>
      </c>
      <c r="AL585" s="58" t="str">
        <f aca="false">"*"&amp;IF(AND(A585="EU",AK585=2035),0.93,IF(AND(A585="EU",AK585=2050),0.9,IF(AND(A585="USA",AK585=2035),0.92,IF(AND(A585="USA",AK585=2050),0.89,IF(AND(A585="Japan",AK585=2035),0.92,IF(AND(A585="Japan",AK585=2050),0.89,IF(AND(A585="Russia",AK585=2035),0.91,IF(AND(A585="Russia",AK585=2050),0.86,IF(AND(A585="China",AK585=2035),0.91,IF(AND(A585="China",AK585=2050),0.87,IF(AND(A585="India",AK585=2035),0.92,IF(AND(A585="India",AK585=2050),0.87,IF(AND(A585="Middle East",AK585=2035),0.89,IF(AND(A585="Middle East",AK585=2050),0.84,IF(AND(A585="Africa",AK585=2035),0.9,IF(AND(A585="Africa",AK585=2050),0.86,IF(AND(A585="Brazil",AK585=2035),0.93,IF(AND(A585="Brazil",AK585=2050),0.89,""))))))))))))))))))</f>
        <v>*0.84</v>
      </c>
      <c r="AM585" s="53" t="str">
        <f aca="false">AM584</f>
        <v>REZoning_Sol-Win</v>
      </c>
      <c r="AP585" s="0" t="s">
        <v>3893</v>
      </c>
      <c r="AQ585" s="38" t="s">
        <v>35</v>
      </c>
      <c r="AR585" s="38" t="n">
        <f aca="false">AR584</f>
        <v>2100</v>
      </c>
      <c r="AS585" s="38" t="s">
        <v>896</v>
      </c>
      <c r="AT585" s="38" t="s">
        <v>36</v>
      </c>
    </row>
    <row r="586" customFormat="false" ht="28.5" hidden="false" customHeight="true" outlineLevel="0" collapsed="false">
      <c r="A586" s="3" t="s">
        <v>57</v>
      </c>
      <c r="C586" s="0" t="s">
        <v>3894</v>
      </c>
      <c r="D586" s="50" t="s">
        <v>35</v>
      </c>
      <c r="E586" s="0" t="n">
        <v>2035</v>
      </c>
      <c r="F586" s="51" t="str">
        <f aca="false">"*"&amp;IF(AND(A586="EU",E586=2035),0.95,IF(AND(A586="EU",E586=2050),0.93,IF(AND(A586="USA",E586=2035),0.96,IF(AND(A586="USA",E586=2050),0.94,IF(AND(A586="Japan",E586=2035),0.94,IF(AND(A586="Japan",E586=2050),0.92,IF(AND(A586="Russia",E586=2035),0.95,IF(AND(A586="Russia",E586=2050),0.93,IF(AND(A586="China",E586=2035),0.94,IF(AND(A586="China",E586=2050),0.92,IF(AND(A586="India",E586=2035),0.95,IF(AND(A586="India",E586=2050),0.92,IF(AND(A586="Middle East",E586=2035),0.94,IF(AND(A586="Middle East",E586=2050),0.9,IF(AND(A586="Africa",E586=2035),0.94,IF(AND(A586="Africa",E586=2050),0.91,IF(AND(A586="Brazil",E586=2035),0.95,IF(AND(A586="Brazil",E586=2050),0.92,""))))))))))))))))))</f>
        <v>*0.94</v>
      </c>
      <c r="H586" s="0" t="s">
        <v>3894</v>
      </c>
      <c r="I586" s="50" t="s">
        <v>35</v>
      </c>
      <c r="J586" s="0" t="n">
        <v>2050</v>
      </c>
      <c r="K586" s="48" t="str">
        <f aca="false">"*"&amp;IF(AND(A586="EU",J586=2035),0.95,IF(AND(A586="EU",J586=2050),0.93,IF(AND(A586="USA",J586=2035),0.96,IF(AND(A586="USA",J586=2050),0.94,IF(AND(A586="Japan",J586=2035),0.94,IF(AND(A586="Japan",J586=2050),0.92,IF(AND(A586="Russia",J586=2035),0.95,IF(AND(A586="Russia",J586=2050),0.93,IF(AND(A586="China",J586=2035),0.94,IF(AND(A586="China",J586=2050),0.92,IF(AND(A586="India",J586=2035),0.95,IF(AND(A586="India",J586=2050),0.92,IF(AND(A586="Middle East",J586=2035),0.94,IF(AND(A586="Middle East",J586=2050),0.9,IF(AND(A586="Africa",J586=2035),0.94,IF(AND(A586="Africa",J586=2050),0.91,IF(AND(A586="Brazil",J586=2035),0.95,IF(AND(A586="Brazil",J586=2050),0.92,""))))))))))))))))))</f>
        <v>*0.9</v>
      </c>
      <c r="P586" s="41" t="s">
        <v>3894</v>
      </c>
      <c r="Q586" s="52" t="s">
        <v>35</v>
      </c>
      <c r="R586" s="41" t="n">
        <v>2035</v>
      </c>
      <c r="S586" s="53" t="str">
        <f aca="false">"*"&amp;IF(AND(A586="EU",R586=2035),0.95,IF(AND(A586="EU",R586=2050),0.93,IF(AND(A586="USA",R586=2035),0.96,IF(AND(A586="USA",R586=2050),0.93,IF(AND(A586="Japan",R586=2035),0.94,IF(AND(A586="Japan",R586=2050),0.92,IF(AND(A586="Russia",R586=2035),0.95,IF(AND(A586="Russia",R586=2050),0.91,IF(AND(A586="China",R586=2035),0.93,IF(AND(A586="China",R586=2050),0.92,IF(AND(A586="India",R586=2035),0.94,IF(AND(A586="India",R586=2050),0.91,IF(AND(A586="Middle East",R586=2035),0.92,IF(AND(A586="Middle East",R586=2050),0.89,IF(AND(A586="Africa",R586=2035),0.93,IF(AND(A586="Africa",R586=2050),0.9,IF(AND(A586="Brazil",R586=2035),0.95,IF(AND(A586="Brazil",R586=2050),0.92,""))))))))))))))))))</f>
        <v>*0.92</v>
      </c>
      <c r="U586" s="41" t="s">
        <v>3894</v>
      </c>
      <c r="V586" s="52" t="s">
        <v>35</v>
      </c>
      <c r="W586" s="41" t="n">
        <v>2050</v>
      </c>
      <c r="X586" s="53" t="str">
        <f aca="false">"*"&amp;IF(AND(A586="EU",W586=2035),0.95,IF(AND(A586="EU",W586=2050),0.93,IF(AND(A586="USA",W586=2035),0.96,IF(AND(A586="USA",W586=2050),0.93,IF(AND(A586="Japan",W586=2035),0.94,IF(AND(A586="Japan",W586=2050),0.92,IF(AND(A586="Russia",W586=2035),0.95,IF(AND(A586="Russia",W586=2050),0.91,IF(AND(A586="China",W586=2035),0.93,IF(AND(A586="China",W586=2050),0.92,IF(AND(A586="India",W586=2035),0.94,IF(AND(A586="India",W586=2050),0.91,IF(AND(A586="Middle East",W586=2035),0.92,IF(AND(A586="Middle East",W586=2050),0.89,IF(AND(A586="Africa",W586=2035),0.93,IF(AND(A586="Africa",W586=2050),0.9,IF(AND(A586="Brazil",W586=2035),0.95,IF(AND(A586="Brazil",W586=2050),0.92,""))))))))))))))))))</f>
        <v>*0.89</v>
      </c>
      <c r="AC586" s="1" t="s">
        <v>3894</v>
      </c>
      <c r="AD586" s="57" t="s">
        <v>35</v>
      </c>
      <c r="AE586" s="1" t="n">
        <v>2035</v>
      </c>
      <c r="AF586" s="58" t="str">
        <f aca="false">"*"&amp;IF(AND(A586="EU",AE586=2035),0.93,IF(AND(A586="EU",AE586=2050),0.9,IF(AND(A586="USA",AE586=2035),0.92,IF(AND(A586="USA",AE586=2050),0.89,IF(AND(A586="Japan",AE586=2035),0.92,IF(AND(A586="Japan",AE586=2050),0.89,IF(AND(A586="Russia",AE586=2035),0.91,IF(AND(A586="Russia",AE586=2050),0.86,IF(AND(A586="China",AE586=2035),0.91,IF(AND(A586="China",AE586=2050),0.87,IF(AND(A586="India",AE586=2035),0.92,IF(AND(A586="India",AE586=2050),0.87,IF(AND(A586="Middle East",AE586=2035),0.89,IF(AND(A586="Middle East",AE586=2050),0.84,IF(AND(A586="Africa",AE586=2035),0.9,IF(AND(A586="Africa",AE586=2050),0.86,IF(AND(A586="Brazil",AE586=2035),0.93,IF(AND(A586="Brazil",AE586=2050),0.89,""))))))))))))))))))</f>
        <v>*0.89</v>
      </c>
      <c r="AG586" s="53" t="str">
        <f aca="false">AG585</f>
        <v>REZoning_Sol-Win</v>
      </c>
      <c r="AI586" s="1" t="s">
        <v>3894</v>
      </c>
      <c r="AJ586" s="57" t="s">
        <v>35</v>
      </c>
      <c r="AK586" s="1" t="n">
        <v>2050</v>
      </c>
      <c r="AL586" s="58" t="str">
        <f aca="false">"*"&amp;IF(AND(A586="EU",AK586=2035),0.93,IF(AND(A586="EU",AK586=2050),0.9,IF(AND(A586="USA",AK586=2035),0.92,IF(AND(A586="USA",AK586=2050),0.89,IF(AND(A586="Japan",AK586=2035),0.92,IF(AND(A586="Japan",AK586=2050),0.89,IF(AND(A586="Russia",AK586=2035),0.91,IF(AND(A586="Russia",AK586=2050),0.86,IF(AND(A586="China",AK586=2035),0.91,IF(AND(A586="China",AK586=2050),0.87,IF(AND(A586="India",AK586=2035),0.92,IF(AND(A586="India",AK586=2050),0.87,IF(AND(A586="Middle East",AK586=2035),0.89,IF(AND(A586="Middle East",AK586=2050),0.84,IF(AND(A586="Africa",AK586=2035),0.9,IF(AND(A586="Africa",AK586=2050),0.86,IF(AND(A586="Brazil",AK586=2035),0.93,IF(AND(A586="Brazil",AK586=2050),0.89,""))))))))))))))))))</f>
        <v>*0.84</v>
      </c>
      <c r="AM586" s="53" t="str">
        <f aca="false">AM585</f>
        <v>REZoning_Sol-Win</v>
      </c>
      <c r="AP586" s="0" t="s">
        <v>3894</v>
      </c>
      <c r="AQ586" s="38" t="s">
        <v>35</v>
      </c>
      <c r="AR586" s="38" t="n">
        <f aca="false">AR585</f>
        <v>2100</v>
      </c>
      <c r="AS586" s="38" t="s">
        <v>896</v>
      </c>
      <c r="AT586" s="38" t="s">
        <v>36</v>
      </c>
    </row>
    <row r="587" customFormat="false" ht="28.5" hidden="false" customHeight="true" outlineLevel="0" collapsed="false">
      <c r="A587" s="3" t="s">
        <v>57</v>
      </c>
      <c r="C587" s="0" t="s">
        <v>3895</v>
      </c>
      <c r="D587" s="50" t="s">
        <v>35</v>
      </c>
      <c r="E587" s="0" t="n">
        <v>2035</v>
      </c>
      <c r="F587" s="51" t="str">
        <f aca="false">"*"&amp;IF(AND(A587="EU",E587=2035),0.95,IF(AND(A587="EU",E587=2050),0.93,IF(AND(A587="USA",E587=2035),0.96,IF(AND(A587="USA",E587=2050),0.94,IF(AND(A587="Japan",E587=2035),0.94,IF(AND(A587="Japan",E587=2050),0.92,IF(AND(A587="Russia",E587=2035),0.95,IF(AND(A587="Russia",E587=2050),0.93,IF(AND(A587="China",E587=2035),0.94,IF(AND(A587="China",E587=2050),0.92,IF(AND(A587="India",E587=2035),0.95,IF(AND(A587="India",E587=2050),0.92,IF(AND(A587="Middle East",E587=2035),0.94,IF(AND(A587="Middle East",E587=2050),0.9,IF(AND(A587="Africa",E587=2035),0.94,IF(AND(A587="Africa",E587=2050),0.91,IF(AND(A587="Brazil",E587=2035),0.95,IF(AND(A587="Brazil",E587=2050),0.92,""))))))))))))))))))</f>
        <v>*0.94</v>
      </c>
      <c r="H587" s="0" t="s">
        <v>3895</v>
      </c>
      <c r="I587" s="50" t="s">
        <v>35</v>
      </c>
      <c r="J587" s="0" t="n">
        <v>2050</v>
      </c>
      <c r="K587" s="48" t="str">
        <f aca="false">"*"&amp;IF(AND(A587="EU",J587=2035),0.95,IF(AND(A587="EU",J587=2050),0.93,IF(AND(A587="USA",J587=2035),0.96,IF(AND(A587="USA",J587=2050),0.94,IF(AND(A587="Japan",J587=2035),0.94,IF(AND(A587="Japan",J587=2050),0.92,IF(AND(A587="Russia",J587=2035),0.95,IF(AND(A587="Russia",J587=2050),0.93,IF(AND(A587="China",J587=2035),0.94,IF(AND(A587="China",J587=2050),0.92,IF(AND(A587="India",J587=2035),0.95,IF(AND(A587="India",J587=2050),0.92,IF(AND(A587="Middle East",J587=2035),0.94,IF(AND(A587="Middle East",J587=2050),0.9,IF(AND(A587="Africa",J587=2035),0.94,IF(AND(A587="Africa",J587=2050),0.91,IF(AND(A587="Brazil",J587=2035),0.95,IF(AND(A587="Brazil",J587=2050),0.92,""))))))))))))))))))</f>
        <v>*0.9</v>
      </c>
      <c r="P587" s="41" t="s">
        <v>3895</v>
      </c>
      <c r="Q587" s="52" t="s">
        <v>35</v>
      </c>
      <c r="R587" s="41" t="n">
        <v>2035</v>
      </c>
      <c r="S587" s="53" t="str">
        <f aca="false">"*"&amp;IF(AND(A587="EU",R587=2035),0.95,IF(AND(A587="EU",R587=2050),0.93,IF(AND(A587="USA",R587=2035),0.96,IF(AND(A587="USA",R587=2050),0.93,IF(AND(A587="Japan",R587=2035),0.94,IF(AND(A587="Japan",R587=2050),0.92,IF(AND(A587="Russia",R587=2035),0.95,IF(AND(A587="Russia",R587=2050),0.91,IF(AND(A587="China",R587=2035),0.93,IF(AND(A587="China",R587=2050),0.92,IF(AND(A587="India",R587=2035),0.94,IF(AND(A587="India",R587=2050),0.91,IF(AND(A587="Middle East",R587=2035),0.92,IF(AND(A587="Middle East",R587=2050),0.89,IF(AND(A587="Africa",R587=2035),0.93,IF(AND(A587="Africa",R587=2050),0.9,IF(AND(A587="Brazil",R587=2035),0.95,IF(AND(A587="Brazil",R587=2050),0.92,""))))))))))))))))))</f>
        <v>*0.92</v>
      </c>
      <c r="U587" s="41" t="s">
        <v>3895</v>
      </c>
      <c r="V587" s="52" t="s">
        <v>35</v>
      </c>
      <c r="W587" s="41" t="n">
        <v>2050</v>
      </c>
      <c r="X587" s="53" t="str">
        <f aca="false">"*"&amp;IF(AND(A587="EU",W587=2035),0.95,IF(AND(A587="EU",W587=2050),0.93,IF(AND(A587="USA",W587=2035),0.96,IF(AND(A587="USA",W587=2050),0.93,IF(AND(A587="Japan",W587=2035),0.94,IF(AND(A587="Japan",W587=2050),0.92,IF(AND(A587="Russia",W587=2035),0.95,IF(AND(A587="Russia",W587=2050),0.91,IF(AND(A587="China",W587=2035),0.93,IF(AND(A587="China",W587=2050),0.92,IF(AND(A587="India",W587=2035),0.94,IF(AND(A587="India",W587=2050),0.91,IF(AND(A587="Middle East",W587=2035),0.92,IF(AND(A587="Middle East",W587=2050),0.89,IF(AND(A587="Africa",W587=2035),0.93,IF(AND(A587="Africa",W587=2050),0.9,IF(AND(A587="Brazil",W587=2035),0.95,IF(AND(A587="Brazil",W587=2050),0.92,""))))))))))))))))))</f>
        <v>*0.89</v>
      </c>
      <c r="AC587" s="1" t="s">
        <v>3895</v>
      </c>
      <c r="AD587" s="57" t="s">
        <v>35</v>
      </c>
      <c r="AE587" s="1" t="n">
        <v>2035</v>
      </c>
      <c r="AF587" s="58" t="str">
        <f aca="false">"*"&amp;IF(AND(A587="EU",AE587=2035),0.93,IF(AND(A587="EU",AE587=2050),0.9,IF(AND(A587="USA",AE587=2035),0.92,IF(AND(A587="USA",AE587=2050),0.89,IF(AND(A587="Japan",AE587=2035),0.92,IF(AND(A587="Japan",AE587=2050),0.89,IF(AND(A587="Russia",AE587=2035),0.91,IF(AND(A587="Russia",AE587=2050),0.86,IF(AND(A587="China",AE587=2035),0.91,IF(AND(A587="China",AE587=2050),0.87,IF(AND(A587="India",AE587=2035),0.92,IF(AND(A587="India",AE587=2050),0.87,IF(AND(A587="Middle East",AE587=2035),0.89,IF(AND(A587="Middle East",AE587=2050),0.84,IF(AND(A587="Africa",AE587=2035),0.9,IF(AND(A587="Africa",AE587=2050),0.86,IF(AND(A587="Brazil",AE587=2035),0.93,IF(AND(A587="Brazil",AE587=2050),0.89,""))))))))))))))))))</f>
        <v>*0.89</v>
      </c>
      <c r="AG587" s="53" t="str">
        <f aca="false">AG586</f>
        <v>REZoning_Sol-Win</v>
      </c>
      <c r="AI587" s="1" t="s">
        <v>3895</v>
      </c>
      <c r="AJ587" s="57" t="s">
        <v>35</v>
      </c>
      <c r="AK587" s="1" t="n">
        <v>2050</v>
      </c>
      <c r="AL587" s="58" t="str">
        <f aca="false">"*"&amp;IF(AND(A587="EU",AK587=2035),0.93,IF(AND(A587="EU",AK587=2050),0.9,IF(AND(A587="USA",AK587=2035),0.92,IF(AND(A587="USA",AK587=2050),0.89,IF(AND(A587="Japan",AK587=2035),0.92,IF(AND(A587="Japan",AK587=2050),0.89,IF(AND(A587="Russia",AK587=2035),0.91,IF(AND(A587="Russia",AK587=2050),0.86,IF(AND(A587="China",AK587=2035),0.91,IF(AND(A587="China",AK587=2050),0.87,IF(AND(A587="India",AK587=2035),0.92,IF(AND(A587="India",AK587=2050),0.87,IF(AND(A587="Middle East",AK587=2035),0.89,IF(AND(A587="Middle East",AK587=2050),0.84,IF(AND(A587="Africa",AK587=2035),0.9,IF(AND(A587="Africa",AK587=2050),0.86,IF(AND(A587="Brazil",AK587=2035),0.93,IF(AND(A587="Brazil",AK587=2050),0.89,""))))))))))))))))))</f>
        <v>*0.84</v>
      </c>
      <c r="AM587" s="53" t="str">
        <f aca="false">AM586</f>
        <v>REZoning_Sol-Win</v>
      </c>
      <c r="AP587" s="0" t="s">
        <v>3895</v>
      </c>
      <c r="AQ587" s="38" t="s">
        <v>35</v>
      </c>
      <c r="AR587" s="38" t="n">
        <f aca="false">AR586</f>
        <v>2100</v>
      </c>
      <c r="AS587" s="38" t="s">
        <v>896</v>
      </c>
      <c r="AT587" s="38" t="s">
        <v>36</v>
      </c>
    </row>
    <row r="588" customFormat="false" ht="28.5" hidden="false" customHeight="true" outlineLevel="0" collapsed="false">
      <c r="A588" s="3" t="s">
        <v>61</v>
      </c>
      <c r="C588" s="0" t="s">
        <v>3896</v>
      </c>
      <c r="D588" s="50" t="s">
        <v>35</v>
      </c>
      <c r="E588" s="0" t="n">
        <v>2035</v>
      </c>
      <c r="F588" s="51" t="str">
        <f aca="false">"*"&amp;IF(AND(A588="EU",E588=2035),0.95,IF(AND(A588="EU",E588=2050),0.93,IF(AND(A588="USA",E588=2035),0.96,IF(AND(A588="USA",E588=2050),0.94,IF(AND(A588="Japan",E588=2035),0.94,IF(AND(A588="Japan",E588=2050),0.92,IF(AND(A588="Russia",E588=2035),0.95,IF(AND(A588="Russia",E588=2050),0.93,IF(AND(A588="China",E588=2035),0.94,IF(AND(A588="China",E588=2050),0.92,IF(AND(A588="India",E588=2035),0.95,IF(AND(A588="India",E588=2050),0.92,IF(AND(A588="Middle East",E588=2035),0.94,IF(AND(A588="Middle East",E588=2050),0.9,IF(AND(A588="Africa",E588=2035),0.94,IF(AND(A588="Africa",E588=2050),0.91,IF(AND(A588="Brazil",E588=2035),0.95,IF(AND(A588="Brazil",E588=2050),0.92,""))))))))))))))))))</f>
        <v>*0.95</v>
      </c>
      <c r="H588" s="0" t="s">
        <v>3896</v>
      </c>
      <c r="I588" s="50" t="s">
        <v>35</v>
      </c>
      <c r="J588" s="0" t="n">
        <v>2050</v>
      </c>
      <c r="K588" s="48" t="str">
        <f aca="false">"*"&amp;IF(AND(A588="EU",J588=2035),0.95,IF(AND(A588="EU",J588=2050),0.93,IF(AND(A588="USA",J588=2035),0.96,IF(AND(A588="USA",J588=2050),0.94,IF(AND(A588="Japan",J588=2035),0.94,IF(AND(A588="Japan",J588=2050),0.92,IF(AND(A588="Russia",J588=2035),0.95,IF(AND(A588="Russia",J588=2050),0.93,IF(AND(A588="China",J588=2035),0.94,IF(AND(A588="China",J588=2050),0.92,IF(AND(A588="India",J588=2035),0.95,IF(AND(A588="India",J588=2050),0.92,IF(AND(A588="Middle East",J588=2035),0.94,IF(AND(A588="Middle East",J588=2050),0.9,IF(AND(A588="Africa",J588=2035),0.94,IF(AND(A588="Africa",J588=2050),0.91,IF(AND(A588="Brazil",J588=2035),0.95,IF(AND(A588="Brazil",J588=2050),0.92,""))))))))))))))))))</f>
        <v>*0.92</v>
      </c>
      <c r="P588" s="41" t="s">
        <v>3896</v>
      </c>
      <c r="Q588" s="52" t="s">
        <v>35</v>
      </c>
      <c r="R588" s="41" t="n">
        <v>2035</v>
      </c>
      <c r="S588" s="53" t="str">
        <f aca="false">"*"&amp;IF(AND(A588="EU",R588=2035),0.95,IF(AND(A588="EU",R588=2050),0.93,IF(AND(A588="USA",R588=2035),0.96,IF(AND(A588="USA",R588=2050),0.93,IF(AND(A588="Japan",R588=2035),0.94,IF(AND(A588="Japan",R588=2050),0.92,IF(AND(A588="Russia",R588=2035),0.95,IF(AND(A588="Russia",R588=2050),0.91,IF(AND(A588="China",R588=2035),0.93,IF(AND(A588="China",R588=2050),0.92,IF(AND(A588="India",R588=2035),0.94,IF(AND(A588="India",R588=2050),0.91,IF(AND(A588="Middle East",R588=2035),0.92,IF(AND(A588="Middle East",R588=2050),0.89,IF(AND(A588="Africa",R588=2035),0.93,IF(AND(A588="Africa",R588=2050),0.9,IF(AND(A588="Brazil",R588=2035),0.95,IF(AND(A588="Brazil",R588=2050),0.92,""))))))))))))))))))</f>
        <v>*0.95</v>
      </c>
      <c r="U588" s="41" t="s">
        <v>3896</v>
      </c>
      <c r="V588" s="52" t="s">
        <v>35</v>
      </c>
      <c r="W588" s="41" t="n">
        <v>2050</v>
      </c>
      <c r="X588" s="53" t="str">
        <f aca="false">"*"&amp;IF(AND(A588="EU",W588=2035),0.95,IF(AND(A588="EU",W588=2050),0.93,IF(AND(A588="USA",W588=2035),0.96,IF(AND(A588="USA",W588=2050),0.93,IF(AND(A588="Japan",W588=2035),0.94,IF(AND(A588="Japan",W588=2050),0.92,IF(AND(A588="Russia",W588=2035),0.95,IF(AND(A588="Russia",W588=2050),0.91,IF(AND(A588="China",W588=2035),0.93,IF(AND(A588="China",W588=2050),0.92,IF(AND(A588="India",W588=2035),0.94,IF(AND(A588="India",W588=2050),0.91,IF(AND(A588="Middle East",W588=2035),0.92,IF(AND(A588="Middle East",W588=2050),0.89,IF(AND(A588="Africa",W588=2035),0.93,IF(AND(A588="Africa",W588=2050),0.9,IF(AND(A588="Brazil",W588=2035),0.95,IF(AND(A588="Brazil",W588=2050),0.92,""))))))))))))))))))</f>
        <v>*0.92</v>
      </c>
      <c r="AC588" s="1" t="s">
        <v>3896</v>
      </c>
      <c r="AD588" s="57" t="s">
        <v>35</v>
      </c>
      <c r="AE588" s="1" t="n">
        <v>2035</v>
      </c>
      <c r="AF588" s="58" t="str">
        <f aca="false">"*"&amp;IF(AND(A588="EU",AE588=2035),0.93,IF(AND(A588="EU",AE588=2050),0.9,IF(AND(A588="USA",AE588=2035),0.92,IF(AND(A588="USA",AE588=2050),0.89,IF(AND(A588="Japan",AE588=2035),0.92,IF(AND(A588="Japan",AE588=2050),0.89,IF(AND(A588="Russia",AE588=2035),0.91,IF(AND(A588="Russia",AE588=2050),0.86,IF(AND(A588="China",AE588=2035),0.91,IF(AND(A588="China",AE588=2050),0.87,IF(AND(A588="India",AE588=2035),0.92,IF(AND(A588="India",AE588=2050),0.87,IF(AND(A588="Middle East",AE588=2035),0.89,IF(AND(A588="Middle East",AE588=2050),0.84,IF(AND(A588="Africa",AE588=2035),0.9,IF(AND(A588="Africa",AE588=2050),0.86,IF(AND(A588="Brazil",AE588=2035),0.93,IF(AND(A588="Brazil",AE588=2050),0.89,""))))))))))))))))))</f>
        <v>*0.93</v>
      </c>
      <c r="AG588" s="53" t="str">
        <f aca="false">AG587</f>
        <v>REZoning_Sol-Win</v>
      </c>
      <c r="AI588" s="1" t="s">
        <v>3896</v>
      </c>
      <c r="AJ588" s="57" t="s">
        <v>35</v>
      </c>
      <c r="AK588" s="1" t="n">
        <v>2050</v>
      </c>
      <c r="AL588" s="58" t="str">
        <f aca="false">"*"&amp;IF(AND(A588="EU",AK588=2035),0.93,IF(AND(A588="EU",AK588=2050),0.9,IF(AND(A588="USA",AK588=2035),0.92,IF(AND(A588="USA",AK588=2050),0.89,IF(AND(A588="Japan",AK588=2035),0.92,IF(AND(A588="Japan",AK588=2050),0.89,IF(AND(A588="Russia",AK588=2035),0.91,IF(AND(A588="Russia",AK588=2050),0.86,IF(AND(A588="China",AK588=2035),0.91,IF(AND(A588="China",AK588=2050),0.87,IF(AND(A588="India",AK588=2035),0.92,IF(AND(A588="India",AK588=2050),0.87,IF(AND(A588="Middle East",AK588=2035),0.89,IF(AND(A588="Middle East",AK588=2050),0.84,IF(AND(A588="Africa",AK588=2035),0.9,IF(AND(A588="Africa",AK588=2050),0.86,IF(AND(A588="Brazil",AK588=2035),0.93,IF(AND(A588="Brazil",AK588=2050),0.89,""))))))))))))))))))</f>
        <v>*0.89</v>
      </c>
      <c r="AM588" s="53" t="str">
        <f aca="false">AM587</f>
        <v>REZoning_Sol-Win</v>
      </c>
      <c r="AP588" s="0" t="s">
        <v>3896</v>
      </c>
      <c r="AQ588" s="38" t="s">
        <v>35</v>
      </c>
      <c r="AR588" s="38" t="n">
        <f aca="false">AR587</f>
        <v>2100</v>
      </c>
      <c r="AS588" s="38" t="s">
        <v>914</v>
      </c>
      <c r="AT588" s="38" t="s">
        <v>36</v>
      </c>
    </row>
    <row r="589" customFormat="false" ht="28.5" hidden="false" customHeight="true" outlineLevel="0" collapsed="false">
      <c r="A589" s="3" t="s">
        <v>61</v>
      </c>
      <c r="C589" s="0" t="s">
        <v>3897</v>
      </c>
      <c r="D589" s="50" t="s">
        <v>35</v>
      </c>
      <c r="E589" s="0" t="n">
        <v>2035</v>
      </c>
      <c r="F589" s="51" t="str">
        <f aca="false">"*"&amp;IF(AND(A589="EU",E589=2035),0.95,IF(AND(A589="EU",E589=2050),0.93,IF(AND(A589="USA",E589=2035),0.96,IF(AND(A589="USA",E589=2050),0.94,IF(AND(A589="Japan",E589=2035),0.94,IF(AND(A589="Japan",E589=2050),0.92,IF(AND(A589="Russia",E589=2035),0.95,IF(AND(A589="Russia",E589=2050),0.93,IF(AND(A589="China",E589=2035),0.94,IF(AND(A589="China",E589=2050),0.92,IF(AND(A589="India",E589=2035),0.95,IF(AND(A589="India",E589=2050),0.92,IF(AND(A589="Middle East",E589=2035),0.94,IF(AND(A589="Middle East",E589=2050),0.9,IF(AND(A589="Africa",E589=2035),0.94,IF(AND(A589="Africa",E589=2050),0.91,IF(AND(A589="Brazil",E589=2035),0.95,IF(AND(A589="Brazil",E589=2050),0.92,""))))))))))))))))))</f>
        <v>*0.95</v>
      </c>
      <c r="H589" s="0" t="s">
        <v>3897</v>
      </c>
      <c r="I589" s="50" t="s">
        <v>35</v>
      </c>
      <c r="J589" s="0" t="n">
        <v>2050</v>
      </c>
      <c r="K589" s="48" t="str">
        <f aca="false">"*"&amp;IF(AND(A589="EU",J589=2035),0.95,IF(AND(A589="EU",J589=2050),0.93,IF(AND(A589="USA",J589=2035),0.96,IF(AND(A589="USA",J589=2050),0.94,IF(AND(A589="Japan",J589=2035),0.94,IF(AND(A589="Japan",J589=2050),0.92,IF(AND(A589="Russia",J589=2035),0.95,IF(AND(A589="Russia",J589=2050),0.93,IF(AND(A589="China",J589=2035),0.94,IF(AND(A589="China",J589=2050),0.92,IF(AND(A589="India",J589=2035),0.95,IF(AND(A589="India",J589=2050),0.92,IF(AND(A589="Middle East",J589=2035),0.94,IF(AND(A589="Middle East",J589=2050),0.9,IF(AND(A589="Africa",J589=2035),0.94,IF(AND(A589="Africa",J589=2050),0.91,IF(AND(A589="Brazil",J589=2035),0.95,IF(AND(A589="Brazil",J589=2050),0.92,""))))))))))))))))))</f>
        <v>*0.92</v>
      </c>
      <c r="P589" s="41" t="s">
        <v>3897</v>
      </c>
      <c r="Q589" s="52" t="s">
        <v>35</v>
      </c>
      <c r="R589" s="41" t="n">
        <v>2035</v>
      </c>
      <c r="S589" s="53" t="str">
        <f aca="false">"*"&amp;IF(AND(A589="EU",R589=2035),0.95,IF(AND(A589="EU",R589=2050),0.93,IF(AND(A589="USA",R589=2035),0.96,IF(AND(A589="USA",R589=2050),0.93,IF(AND(A589="Japan",R589=2035),0.94,IF(AND(A589="Japan",R589=2050),0.92,IF(AND(A589="Russia",R589=2035),0.95,IF(AND(A589="Russia",R589=2050),0.91,IF(AND(A589="China",R589=2035),0.93,IF(AND(A589="China",R589=2050),0.92,IF(AND(A589="India",R589=2035),0.94,IF(AND(A589="India",R589=2050),0.91,IF(AND(A589="Middle East",R589=2035),0.92,IF(AND(A589="Middle East",R589=2050),0.89,IF(AND(A589="Africa",R589=2035),0.93,IF(AND(A589="Africa",R589=2050),0.9,IF(AND(A589="Brazil",R589=2035),0.95,IF(AND(A589="Brazil",R589=2050),0.92,""))))))))))))))))))</f>
        <v>*0.95</v>
      </c>
      <c r="U589" s="41" t="s">
        <v>3897</v>
      </c>
      <c r="V589" s="52" t="s">
        <v>35</v>
      </c>
      <c r="W589" s="41" t="n">
        <v>2050</v>
      </c>
      <c r="X589" s="53" t="str">
        <f aca="false">"*"&amp;IF(AND(A589="EU",W589=2035),0.95,IF(AND(A589="EU",W589=2050),0.93,IF(AND(A589="USA",W589=2035),0.96,IF(AND(A589="USA",W589=2050),0.93,IF(AND(A589="Japan",W589=2035),0.94,IF(AND(A589="Japan",W589=2050),0.92,IF(AND(A589="Russia",W589=2035),0.95,IF(AND(A589="Russia",W589=2050),0.91,IF(AND(A589="China",W589=2035),0.93,IF(AND(A589="China",W589=2050),0.92,IF(AND(A589="India",W589=2035),0.94,IF(AND(A589="India",W589=2050),0.91,IF(AND(A589="Middle East",W589=2035),0.92,IF(AND(A589="Middle East",W589=2050),0.89,IF(AND(A589="Africa",W589=2035),0.93,IF(AND(A589="Africa",W589=2050),0.9,IF(AND(A589="Brazil",W589=2035),0.95,IF(AND(A589="Brazil",W589=2050),0.92,""))))))))))))))))))</f>
        <v>*0.92</v>
      </c>
      <c r="AC589" s="1" t="s">
        <v>3897</v>
      </c>
      <c r="AD589" s="57" t="s">
        <v>35</v>
      </c>
      <c r="AE589" s="1" t="n">
        <v>2035</v>
      </c>
      <c r="AF589" s="58" t="str">
        <f aca="false">"*"&amp;IF(AND(A589="EU",AE589=2035),0.93,IF(AND(A589="EU",AE589=2050),0.9,IF(AND(A589="USA",AE589=2035),0.92,IF(AND(A589="USA",AE589=2050),0.89,IF(AND(A589="Japan",AE589=2035),0.92,IF(AND(A589="Japan",AE589=2050),0.89,IF(AND(A589="Russia",AE589=2035),0.91,IF(AND(A589="Russia",AE589=2050),0.86,IF(AND(A589="China",AE589=2035),0.91,IF(AND(A589="China",AE589=2050),0.87,IF(AND(A589="India",AE589=2035),0.92,IF(AND(A589="India",AE589=2050),0.87,IF(AND(A589="Middle East",AE589=2035),0.89,IF(AND(A589="Middle East",AE589=2050),0.84,IF(AND(A589="Africa",AE589=2035),0.9,IF(AND(A589="Africa",AE589=2050),0.86,IF(AND(A589="Brazil",AE589=2035),0.93,IF(AND(A589="Brazil",AE589=2050),0.89,""))))))))))))))))))</f>
        <v>*0.93</v>
      </c>
      <c r="AG589" s="53" t="str">
        <f aca="false">AG588</f>
        <v>REZoning_Sol-Win</v>
      </c>
      <c r="AI589" s="1" t="s">
        <v>3897</v>
      </c>
      <c r="AJ589" s="57" t="s">
        <v>35</v>
      </c>
      <c r="AK589" s="1" t="n">
        <v>2050</v>
      </c>
      <c r="AL589" s="58" t="str">
        <f aca="false">"*"&amp;IF(AND(A589="EU",AK589=2035),0.93,IF(AND(A589="EU",AK589=2050),0.9,IF(AND(A589="USA",AK589=2035),0.92,IF(AND(A589="USA",AK589=2050),0.89,IF(AND(A589="Japan",AK589=2035),0.92,IF(AND(A589="Japan",AK589=2050),0.89,IF(AND(A589="Russia",AK589=2035),0.91,IF(AND(A589="Russia",AK589=2050),0.86,IF(AND(A589="China",AK589=2035),0.91,IF(AND(A589="China",AK589=2050),0.87,IF(AND(A589="India",AK589=2035),0.92,IF(AND(A589="India",AK589=2050),0.87,IF(AND(A589="Middle East",AK589=2035),0.89,IF(AND(A589="Middle East",AK589=2050),0.84,IF(AND(A589="Africa",AK589=2035),0.9,IF(AND(A589="Africa",AK589=2050),0.86,IF(AND(A589="Brazil",AK589=2035),0.93,IF(AND(A589="Brazil",AK589=2050),0.89,""))))))))))))))))))</f>
        <v>*0.89</v>
      </c>
      <c r="AM589" s="53" t="str">
        <f aca="false">AM588</f>
        <v>REZoning_Sol-Win</v>
      </c>
      <c r="AP589" s="0" t="s">
        <v>3897</v>
      </c>
      <c r="AQ589" s="38" t="s">
        <v>35</v>
      </c>
      <c r="AR589" s="38" t="n">
        <f aca="false">AR588</f>
        <v>2100</v>
      </c>
      <c r="AS589" s="38" t="s">
        <v>914</v>
      </c>
      <c r="AT589" s="38" t="s">
        <v>36</v>
      </c>
    </row>
    <row r="590" customFormat="false" ht="28.5" hidden="false" customHeight="true" outlineLevel="0" collapsed="false">
      <c r="A590" s="3" t="s">
        <v>61</v>
      </c>
      <c r="C590" s="0" t="s">
        <v>3898</v>
      </c>
      <c r="D590" s="50" t="s">
        <v>35</v>
      </c>
      <c r="E590" s="0" t="n">
        <v>2035</v>
      </c>
      <c r="F590" s="51" t="str">
        <f aca="false">"*"&amp;IF(AND(A590="EU",E590=2035),0.95,IF(AND(A590="EU",E590=2050),0.93,IF(AND(A590="USA",E590=2035),0.96,IF(AND(A590="USA",E590=2050),0.94,IF(AND(A590="Japan",E590=2035),0.94,IF(AND(A590="Japan",E590=2050),0.92,IF(AND(A590="Russia",E590=2035),0.95,IF(AND(A590="Russia",E590=2050),0.93,IF(AND(A590="China",E590=2035),0.94,IF(AND(A590="China",E590=2050),0.92,IF(AND(A590="India",E590=2035),0.95,IF(AND(A590="India",E590=2050),0.92,IF(AND(A590="Middle East",E590=2035),0.94,IF(AND(A590="Middle East",E590=2050),0.9,IF(AND(A590="Africa",E590=2035),0.94,IF(AND(A590="Africa",E590=2050),0.91,IF(AND(A590="Brazil",E590=2035),0.95,IF(AND(A590="Brazil",E590=2050),0.92,""))))))))))))))))))</f>
        <v>*0.95</v>
      </c>
      <c r="H590" s="0" t="s">
        <v>3898</v>
      </c>
      <c r="I590" s="50" t="s">
        <v>35</v>
      </c>
      <c r="J590" s="0" t="n">
        <v>2050</v>
      </c>
      <c r="K590" s="48" t="str">
        <f aca="false">"*"&amp;IF(AND(A590="EU",J590=2035),0.95,IF(AND(A590="EU",J590=2050),0.93,IF(AND(A590="USA",J590=2035),0.96,IF(AND(A590="USA",J590=2050),0.94,IF(AND(A590="Japan",J590=2035),0.94,IF(AND(A590="Japan",J590=2050),0.92,IF(AND(A590="Russia",J590=2035),0.95,IF(AND(A590="Russia",J590=2050),0.93,IF(AND(A590="China",J590=2035),0.94,IF(AND(A590="China",J590=2050),0.92,IF(AND(A590="India",J590=2035),0.95,IF(AND(A590="India",J590=2050),0.92,IF(AND(A590="Middle East",J590=2035),0.94,IF(AND(A590="Middle East",J590=2050),0.9,IF(AND(A590="Africa",J590=2035),0.94,IF(AND(A590="Africa",J590=2050),0.91,IF(AND(A590="Brazil",J590=2035),0.95,IF(AND(A590="Brazil",J590=2050),0.92,""))))))))))))))))))</f>
        <v>*0.92</v>
      </c>
      <c r="P590" s="41" t="s">
        <v>3898</v>
      </c>
      <c r="Q590" s="52" t="s">
        <v>35</v>
      </c>
      <c r="R590" s="41" t="n">
        <v>2035</v>
      </c>
      <c r="S590" s="53" t="str">
        <f aca="false">"*"&amp;IF(AND(A590="EU",R590=2035),0.95,IF(AND(A590="EU",R590=2050),0.93,IF(AND(A590="USA",R590=2035),0.96,IF(AND(A590="USA",R590=2050),0.93,IF(AND(A590="Japan",R590=2035),0.94,IF(AND(A590="Japan",R590=2050),0.92,IF(AND(A590="Russia",R590=2035),0.95,IF(AND(A590="Russia",R590=2050),0.91,IF(AND(A590="China",R590=2035),0.93,IF(AND(A590="China",R590=2050),0.92,IF(AND(A590="India",R590=2035),0.94,IF(AND(A590="India",R590=2050),0.91,IF(AND(A590="Middle East",R590=2035),0.92,IF(AND(A590="Middle East",R590=2050),0.89,IF(AND(A590="Africa",R590=2035),0.93,IF(AND(A590="Africa",R590=2050),0.9,IF(AND(A590="Brazil",R590=2035),0.95,IF(AND(A590="Brazil",R590=2050),0.92,""))))))))))))))))))</f>
        <v>*0.95</v>
      </c>
      <c r="U590" s="41" t="s">
        <v>3898</v>
      </c>
      <c r="V590" s="52" t="s">
        <v>35</v>
      </c>
      <c r="W590" s="41" t="n">
        <v>2050</v>
      </c>
      <c r="X590" s="53" t="str">
        <f aca="false">"*"&amp;IF(AND(A590="EU",W590=2035),0.95,IF(AND(A590="EU",W590=2050),0.93,IF(AND(A590="USA",W590=2035),0.96,IF(AND(A590="USA",W590=2050),0.93,IF(AND(A590="Japan",W590=2035),0.94,IF(AND(A590="Japan",W590=2050),0.92,IF(AND(A590="Russia",W590=2035),0.95,IF(AND(A590="Russia",W590=2050),0.91,IF(AND(A590="China",W590=2035),0.93,IF(AND(A590="China",W590=2050),0.92,IF(AND(A590="India",W590=2035),0.94,IF(AND(A590="India",W590=2050),0.91,IF(AND(A590="Middle East",W590=2035),0.92,IF(AND(A590="Middle East",W590=2050),0.89,IF(AND(A590="Africa",W590=2035),0.93,IF(AND(A590="Africa",W590=2050),0.9,IF(AND(A590="Brazil",W590=2035),0.95,IF(AND(A590="Brazil",W590=2050),0.92,""))))))))))))))))))</f>
        <v>*0.92</v>
      </c>
      <c r="AC590" s="1" t="s">
        <v>3898</v>
      </c>
      <c r="AD590" s="57" t="s">
        <v>35</v>
      </c>
      <c r="AE590" s="1" t="n">
        <v>2035</v>
      </c>
      <c r="AF590" s="58" t="str">
        <f aca="false">"*"&amp;IF(AND(A590="EU",AE590=2035),0.93,IF(AND(A590="EU",AE590=2050),0.9,IF(AND(A590="USA",AE590=2035),0.92,IF(AND(A590="USA",AE590=2050),0.89,IF(AND(A590="Japan",AE590=2035),0.92,IF(AND(A590="Japan",AE590=2050),0.89,IF(AND(A590="Russia",AE590=2035),0.91,IF(AND(A590="Russia",AE590=2050),0.86,IF(AND(A590="China",AE590=2035),0.91,IF(AND(A590="China",AE590=2050),0.87,IF(AND(A590="India",AE590=2035),0.92,IF(AND(A590="India",AE590=2050),0.87,IF(AND(A590="Middle East",AE590=2035),0.89,IF(AND(A590="Middle East",AE590=2050),0.84,IF(AND(A590="Africa",AE590=2035),0.9,IF(AND(A590="Africa",AE590=2050),0.86,IF(AND(A590="Brazil",AE590=2035),0.93,IF(AND(A590="Brazil",AE590=2050),0.89,""))))))))))))))))))</f>
        <v>*0.93</v>
      </c>
      <c r="AG590" s="53" t="str">
        <f aca="false">AG589</f>
        <v>REZoning_Sol-Win</v>
      </c>
      <c r="AI590" s="1" t="s">
        <v>3898</v>
      </c>
      <c r="AJ590" s="57" t="s">
        <v>35</v>
      </c>
      <c r="AK590" s="1" t="n">
        <v>2050</v>
      </c>
      <c r="AL590" s="58" t="str">
        <f aca="false">"*"&amp;IF(AND(A590="EU",AK590=2035),0.93,IF(AND(A590="EU",AK590=2050),0.9,IF(AND(A590="USA",AK590=2035),0.92,IF(AND(A590="USA",AK590=2050),0.89,IF(AND(A590="Japan",AK590=2035),0.92,IF(AND(A590="Japan",AK590=2050),0.89,IF(AND(A590="Russia",AK590=2035),0.91,IF(AND(A590="Russia",AK590=2050),0.86,IF(AND(A590="China",AK590=2035),0.91,IF(AND(A590="China",AK590=2050),0.87,IF(AND(A590="India",AK590=2035),0.92,IF(AND(A590="India",AK590=2050),0.87,IF(AND(A590="Middle East",AK590=2035),0.89,IF(AND(A590="Middle East",AK590=2050),0.84,IF(AND(A590="Africa",AK590=2035),0.9,IF(AND(A590="Africa",AK590=2050),0.86,IF(AND(A590="Brazil",AK590=2035),0.93,IF(AND(A590="Brazil",AK590=2050),0.89,""))))))))))))))))))</f>
        <v>*0.89</v>
      </c>
      <c r="AM590" s="53" t="str">
        <f aca="false">AM589</f>
        <v>REZoning_Sol-Win</v>
      </c>
      <c r="AP590" s="0" t="s">
        <v>3898</v>
      </c>
      <c r="AQ590" s="38" t="s">
        <v>35</v>
      </c>
      <c r="AR590" s="38" t="n">
        <f aca="false">AR589</f>
        <v>2100</v>
      </c>
      <c r="AS590" s="38" t="s">
        <v>914</v>
      </c>
      <c r="AT590" s="38" t="s">
        <v>36</v>
      </c>
    </row>
    <row r="591" customFormat="false" ht="28.5" hidden="false" customHeight="true" outlineLevel="0" collapsed="false">
      <c r="A591" s="3" t="s">
        <v>33</v>
      </c>
      <c r="C591" s="0" t="s">
        <v>3899</v>
      </c>
      <c r="D591" s="50" t="s">
        <v>35</v>
      </c>
      <c r="E591" s="0" t="n">
        <v>2035</v>
      </c>
      <c r="F591" s="51" t="str">
        <f aca="false">"*"&amp;IF(AND(A591="EU",E591=2035),0.95,IF(AND(A591="EU",E591=2050),0.93,IF(AND(A591="USA",E591=2035),0.96,IF(AND(A591="USA",E591=2050),0.94,IF(AND(A591="Japan",E591=2035),0.94,IF(AND(A591="Japan",E591=2050),0.92,IF(AND(A591="Russia",E591=2035),0.95,IF(AND(A591="Russia",E591=2050),0.93,IF(AND(A591="China",E591=2035),0.94,IF(AND(A591="China",E591=2050),0.92,IF(AND(A591="India",E591=2035),0.95,IF(AND(A591="India",E591=2050),0.92,IF(AND(A591="Middle East",E591=2035),0.94,IF(AND(A591="Middle East",E591=2050),0.9,IF(AND(A591="Africa",E591=2035),0.94,IF(AND(A591="Africa",E591=2050),0.91,IF(AND(A591="Brazil",E591=2035),0.95,IF(AND(A591="Brazil",E591=2050),0.92,""))))))))))))))))))</f>
        <v>*0.95</v>
      </c>
      <c r="H591" s="0" t="s">
        <v>3899</v>
      </c>
      <c r="I591" s="50" t="s">
        <v>35</v>
      </c>
      <c r="J591" s="0" t="n">
        <v>2050</v>
      </c>
      <c r="K591" s="48" t="str">
        <f aca="false">"*"&amp;IF(AND(A591="EU",J591=2035),0.95,IF(AND(A591="EU",J591=2050),0.93,IF(AND(A591="USA",J591=2035),0.96,IF(AND(A591="USA",J591=2050),0.94,IF(AND(A591="Japan",J591=2035),0.94,IF(AND(A591="Japan",J591=2050),0.92,IF(AND(A591="Russia",J591=2035),0.95,IF(AND(A591="Russia",J591=2050),0.93,IF(AND(A591="China",J591=2035),0.94,IF(AND(A591="China",J591=2050),0.92,IF(AND(A591="India",J591=2035),0.95,IF(AND(A591="India",J591=2050),0.92,IF(AND(A591="Middle East",J591=2035),0.94,IF(AND(A591="Middle East",J591=2050),0.9,IF(AND(A591="Africa",J591=2035),0.94,IF(AND(A591="Africa",J591=2050),0.91,IF(AND(A591="Brazil",J591=2035),0.95,IF(AND(A591="Brazil",J591=2050),0.92,""))))))))))))))))))</f>
        <v>*0.92</v>
      </c>
      <c r="P591" s="41" t="s">
        <v>3899</v>
      </c>
      <c r="Q591" s="52" t="s">
        <v>35</v>
      </c>
      <c r="R591" s="41" t="n">
        <v>2035</v>
      </c>
      <c r="S591" s="53" t="str">
        <f aca="false">"*"&amp;IF(AND(A591="EU",R591=2035),0.95,IF(AND(A591="EU",R591=2050),0.93,IF(AND(A591="USA",R591=2035),0.96,IF(AND(A591="USA",R591=2050),0.93,IF(AND(A591="Japan",R591=2035),0.94,IF(AND(A591="Japan",R591=2050),0.92,IF(AND(A591="Russia",R591=2035),0.95,IF(AND(A591="Russia",R591=2050),0.91,IF(AND(A591="China",R591=2035),0.93,IF(AND(A591="China",R591=2050),0.92,IF(AND(A591="India",R591=2035),0.94,IF(AND(A591="India",R591=2050),0.91,IF(AND(A591="Middle East",R591=2035),0.92,IF(AND(A591="Middle East",R591=2050),0.89,IF(AND(A591="Africa",R591=2035),0.93,IF(AND(A591="Africa",R591=2050),0.9,IF(AND(A591="Brazil",R591=2035),0.95,IF(AND(A591="Brazil",R591=2050),0.92,""))))))))))))))))))</f>
        <v>*0.94</v>
      </c>
      <c r="U591" s="41" t="s">
        <v>3899</v>
      </c>
      <c r="V591" s="52" t="s">
        <v>35</v>
      </c>
      <c r="W591" s="41" t="n">
        <v>2050</v>
      </c>
      <c r="X591" s="53" t="str">
        <f aca="false">"*"&amp;IF(AND(A591="EU",W591=2035),0.95,IF(AND(A591="EU",W591=2050),0.93,IF(AND(A591="USA",W591=2035),0.96,IF(AND(A591="USA",W591=2050),0.93,IF(AND(A591="Japan",W591=2035),0.94,IF(AND(A591="Japan",W591=2050),0.92,IF(AND(A591="Russia",W591=2035),0.95,IF(AND(A591="Russia",W591=2050),0.91,IF(AND(A591="China",W591=2035),0.93,IF(AND(A591="China",W591=2050),0.92,IF(AND(A591="India",W591=2035),0.94,IF(AND(A591="India",W591=2050),0.91,IF(AND(A591="Middle East",W591=2035),0.92,IF(AND(A591="Middle East",W591=2050),0.89,IF(AND(A591="Africa",W591=2035),0.93,IF(AND(A591="Africa",W591=2050),0.9,IF(AND(A591="Brazil",W591=2035),0.95,IF(AND(A591="Brazil",W591=2050),0.92,""))))))))))))))))))</f>
        <v>*0.91</v>
      </c>
      <c r="AC591" s="1" t="s">
        <v>3899</v>
      </c>
      <c r="AD591" s="57" t="s">
        <v>35</v>
      </c>
      <c r="AE591" s="1" t="n">
        <v>2035</v>
      </c>
      <c r="AF591" s="58" t="str">
        <f aca="false">"*"&amp;IF(AND(A591="EU",AE591=2035),0.93,IF(AND(A591="EU",AE591=2050),0.9,IF(AND(A591="USA",AE591=2035),0.92,IF(AND(A591="USA",AE591=2050),0.89,IF(AND(A591="Japan",AE591=2035),0.92,IF(AND(A591="Japan",AE591=2050),0.89,IF(AND(A591="Russia",AE591=2035),0.91,IF(AND(A591="Russia",AE591=2050),0.86,IF(AND(A591="China",AE591=2035),0.91,IF(AND(A591="China",AE591=2050),0.87,IF(AND(A591="India",AE591=2035),0.92,IF(AND(A591="India",AE591=2050),0.87,IF(AND(A591="Middle East",AE591=2035),0.89,IF(AND(A591="Middle East",AE591=2050),0.84,IF(AND(A591="Africa",AE591=2035),0.9,IF(AND(A591="Africa",AE591=2050),0.86,IF(AND(A591="Brazil",AE591=2035),0.93,IF(AND(A591="Brazil",AE591=2050),0.89,""))))))))))))))))))</f>
        <v>*0.92</v>
      </c>
      <c r="AG591" s="53" t="str">
        <f aca="false">AG590</f>
        <v>REZoning_Sol-Win</v>
      </c>
      <c r="AI591" s="1" t="s">
        <v>3899</v>
      </c>
      <c r="AJ591" s="57" t="s">
        <v>35</v>
      </c>
      <c r="AK591" s="1" t="n">
        <v>2050</v>
      </c>
      <c r="AL591" s="58" t="str">
        <f aca="false">"*"&amp;IF(AND(A591="EU",AK591=2035),0.93,IF(AND(A591="EU",AK591=2050),0.9,IF(AND(A591="USA",AK591=2035),0.92,IF(AND(A591="USA",AK591=2050),0.89,IF(AND(A591="Japan",AK591=2035),0.92,IF(AND(A591="Japan",AK591=2050),0.89,IF(AND(A591="Russia",AK591=2035),0.91,IF(AND(A591="Russia",AK591=2050),0.86,IF(AND(A591="China",AK591=2035),0.91,IF(AND(A591="China",AK591=2050),0.87,IF(AND(A591="India",AK591=2035),0.92,IF(AND(A591="India",AK591=2050),0.87,IF(AND(A591="Middle East",AK591=2035),0.89,IF(AND(A591="Middle East",AK591=2050),0.84,IF(AND(A591="Africa",AK591=2035),0.9,IF(AND(A591="Africa",AK591=2050),0.86,IF(AND(A591="Brazil",AK591=2035),0.93,IF(AND(A591="Brazil",AK591=2050),0.89,""))))))))))))))))))</f>
        <v>*0.87</v>
      </c>
      <c r="AM591" s="53" t="str">
        <f aca="false">AM590</f>
        <v>REZoning_Sol-Win</v>
      </c>
      <c r="AP591" s="0" t="s">
        <v>3899</v>
      </c>
      <c r="AQ591" s="38" t="s">
        <v>35</v>
      </c>
      <c r="AR591" s="38" t="n">
        <f aca="false">AR590</f>
        <v>2100</v>
      </c>
      <c r="AS591" s="38" t="s">
        <v>851</v>
      </c>
      <c r="AT591" s="38" t="s">
        <v>36</v>
      </c>
    </row>
    <row r="592" customFormat="false" ht="28.5" hidden="false" customHeight="true" outlineLevel="0" collapsed="false">
      <c r="A592" s="3" t="s">
        <v>33</v>
      </c>
      <c r="C592" s="0" t="s">
        <v>3900</v>
      </c>
      <c r="D592" s="50" t="s">
        <v>35</v>
      </c>
      <c r="E592" s="0" t="n">
        <v>2035</v>
      </c>
      <c r="F592" s="51" t="str">
        <f aca="false">"*"&amp;IF(AND(A592="EU",E592=2035),0.95,IF(AND(A592="EU",E592=2050),0.93,IF(AND(A592="USA",E592=2035),0.96,IF(AND(A592="USA",E592=2050),0.94,IF(AND(A592="Japan",E592=2035),0.94,IF(AND(A592="Japan",E592=2050),0.92,IF(AND(A592="Russia",E592=2035),0.95,IF(AND(A592="Russia",E592=2050),0.93,IF(AND(A592="China",E592=2035),0.94,IF(AND(A592="China",E592=2050),0.92,IF(AND(A592="India",E592=2035),0.95,IF(AND(A592="India",E592=2050),0.92,IF(AND(A592="Middle East",E592=2035),0.94,IF(AND(A592="Middle East",E592=2050),0.9,IF(AND(A592="Africa",E592=2035),0.94,IF(AND(A592="Africa",E592=2050),0.91,IF(AND(A592="Brazil",E592=2035),0.95,IF(AND(A592="Brazil",E592=2050),0.92,""))))))))))))))))))</f>
        <v>*0.95</v>
      </c>
      <c r="H592" s="0" t="s">
        <v>3900</v>
      </c>
      <c r="I592" s="50" t="s">
        <v>35</v>
      </c>
      <c r="J592" s="0" t="n">
        <v>2050</v>
      </c>
      <c r="K592" s="48" t="str">
        <f aca="false">"*"&amp;IF(AND(A592="EU",J592=2035),0.95,IF(AND(A592="EU",J592=2050),0.93,IF(AND(A592="USA",J592=2035),0.96,IF(AND(A592="USA",J592=2050),0.94,IF(AND(A592="Japan",J592=2035),0.94,IF(AND(A592="Japan",J592=2050),0.92,IF(AND(A592="Russia",J592=2035),0.95,IF(AND(A592="Russia",J592=2050),0.93,IF(AND(A592="China",J592=2035),0.94,IF(AND(A592="China",J592=2050),0.92,IF(AND(A592="India",J592=2035),0.95,IF(AND(A592="India",J592=2050),0.92,IF(AND(A592="Middle East",J592=2035),0.94,IF(AND(A592="Middle East",J592=2050),0.9,IF(AND(A592="Africa",J592=2035),0.94,IF(AND(A592="Africa",J592=2050),0.91,IF(AND(A592="Brazil",J592=2035),0.95,IF(AND(A592="Brazil",J592=2050),0.92,""))))))))))))))))))</f>
        <v>*0.92</v>
      </c>
      <c r="P592" s="41" t="s">
        <v>3900</v>
      </c>
      <c r="Q592" s="52" t="s">
        <v>35</v>
      </c>
      <c r="R592" s="41" t="n">
        <v>2035</v>
      </c>
      <c r="S592" s="53" t="str">
        <f aca="false">"*"&amp;IF(AND(A592="EU",R592=2035),0.95,IF(AND(A592="EU",R592=2050),0.93,IF(AND(A592="USA",R592=2035),0.96,IF(AND(A592="USA",R592=2050),0.93,IF(AND(A592="Japan",R592=2035),0.94,IF(AND(A592="Japan",R592=2050),0.92,IF(AND(A592="Russia",R592=2035),0.95,IF(AND(A592="Russia",R592=2050),0.91,IF(AND(A592="China",R592=2035),0.93,IF(AND(A592="China",R592=2050),0.92,IF(AND(A592="India",R592=2035),0.94,IF(AND(A592="India",R592=2050),0.91,IF(AND(A592="Middle East",R592=2035),0.92,IF(AND(A592="Middle East",R592=2050),0.89,IF(AND(A592="Africa",R592=2035),0.93,IF(AND(A592="Africa",R592=2050),0.9,IF(AND(A592="Brazil",R592=2035),0.95,IF(AND(A592="Brazil",R592=2050),0.92,""))))))))))))))))))</f>
        <v>*0.94</v>
      </c>
      <c r="U592" s="41" t="s">
        <v>3900</v>
      </c>
      <c r="V592" s="52" t="s">
        <v>35</v>
      </c>
      <c r="W592" s="41" t="n">
        <v>2050</v>
      </c>
      <c r="X592" s="53" t="str">
        <f aca="false">"*"&amp;IF(AND(A592="EU",W592=2035),0.95,IF(AND(A592="EU",W592=2050),0.93,IF(AND(A592="USA",W592=2035),0.96,IF(AND(A592="USA",W592=2050),0.93,IF(AND(A592="Japan",W592=2035),0.94,IF(AND(A592="Japan",W592=2050),0.92,IF(AND(A592="Russia",W592=2035),0.95,IF(AND(A592="Russia",W592=2050),0.91,IF(AND(A592="China",W592=2035),0.93,IF(AND(A592="China",W592=2050),0.92,IF(AND(A592="India",W592=2035),0.94,IF(AND(A592="India",W592=2050),0.91,IF(AND(A592="Middle East",W592=2035),0.92,IF(AND(A592="Middle East",W592=2050),0.89,IF(AND(A592="Africa",W592=2035),0.93,IF(AND(A592="Africa",W592=2050),0.9,IF(AND(A592="Brazil",W592=2035),0.95,IF(AND(A592="Brazil",W592=2050),0.92,""))))))))))))))))))</f>
        <v>*0.91</v>
      </c>
      <c r="AC592" s="1" t="s">
        <v>3900</v>
      </c>
      <c r="AD592" s="57" t="s">
        <v>35</v>
      </c>
      <c r="AE592" s="1" t="n">
        <v>2035</v>
      </c>
      <c r="AF592" s="58" t="str">
        <f aca="false">"*"&amp;IF(AND(A592="EU",AE592=2035),0.93,IF(AND(A592="EU",AE592=2050),0.9,IF(AND(A592="USA",AE592=2035),0.92,IF(AND(A592="USA",AE592=2050),0.89,IF(AND(A592="Japan",AE592=2035),0.92,IF(AND(A592="Japan",AE592=2050),0.89,IF(AND(A592="Russia",AE592=2035),0.91,IF(AND(A592="Russia",AE592=2050),0.86,IF(AND(A592="China",AE592=2035),0.91,IF(AND(A592="China",AE592=2050),0.87,IF(AND(A592="India",AE592=2035),0.92,IF(AND(A592="India",AE592=2050),0.87,IF(AND(A592="Middle East",AE592=2035),0.89,IF(AND(A592="Middle East",AE592=2050),0.84,IF(AND(A592="Africa",AE592=2035),0.9,IF(AND(A592="Africa",AE592=2050),0.86,IF(AND(A592="Brazil",AE592=2035),0.93,IF(AND(A592="Brazil",AE592=2050),0.89,""))))))))))))))))))</f>
        <v>*0.92</v>
      </c>
      <c r="AG592" s="53" t="str">
        <f aca="false">AG591</f>
        <v>REZoning_Sol-Win</v>
      </c>
      <c r="AI592" s="1" t="s">
        <v>3900</v>
      </c>
      <c r="AJ592" s="57" t="s">
        <v>35</v>
      </c>
      <c r="AK592" s="1" t="n">
        <v>2050</v>
      </c>
      <c r="AL592" s="58" t="str">
        <f aca="false">"*"&amp;IF(AND(A592="EU",AK592=2035),0.93,IF(AND(A592="EU",AK592=2050),0.9,IF(AND(A592="USA",AK592=2035),0.92,IF(AND(A592="USA",AK592=2050),0.89,IF(AND(A592="Japan",AK592=2035),0.92,IF(AND(A592="Japan",AK592=2050),0.89,IF(AND(A592="Russia",AK592=2035),0.91,IF(AND(A592="Russia",AK592=2050),0.86,IF(AND(A592="China",AK592=2035),0.91,IF(AND(A592="China",AK592=2050),0.87,IF(AND(A592="India",AK592=2035),0.92,IF(AND(A592="India",AK592=2050),0.87,IF(AND(A592="Middle East",AK592=2035),0.89,IF(AND(A592="Middle East",AK592=2050),0.84,IF(AND(A592="Africa",AK592=2035),0.9,IF(AND(A592="Africa",AK592=2050),0.86,IF(AND(A592="Brazil",AK592=2035),0.93,IF(AND(A592="Brazil",AK592=2050),0.89,""))))))))))))))))))</f>
        <v>*0.87</v>
      </c>
      <c r="AM592" s="53" t="str">
        <f aca="false">AM591</f>
        <v>REZoning_Sol-Win</v>
      </c>
      <c r="AP592" s="0" t="s">
        <v>3900</v>
      </c>
      <c r="AQ592" s="38" t="s">
        <v>35</v>
      </c>
      <c r="AR592" s="38" t="n">
        <f aca="false">AR591</f>
        <v>2100</v>
      </c>
      <c r="AS592" s="38" t="s">
        <v>851</v>
      </c>
      <c r="AT592" s="38" t="s">
        <v>36</v>
      </c>
    </row>
    <row r="593" customFormat="false" ht="28.5" hidden="false" customHeight="true" outlineLevel="0" collapsed="false">
      <c r="A593" s="3" t="s">
        <v>33</v>
      </c>
      <c r="C593" s="0" t="s">
        <v>3901</v>
      </c>
      <c r="D593" s="50" t="s">
        <v>35</v>
      </c>
      <c r="E593" s="0" t="n">
        <v>2035</v>
      </c>
      <c r="F593" s="51" t="str">
        <f aca="false">"*"&amp;IF(AND(A593="EU",E593=2035),0.95,IF(AND(A593="EU",E593=2050),0.93,IF(AND(A593="USA",E593=2035),0.96,IF(AND(A593="USA",E593=2050),0.94,IF(AND(A593="Japan",E593=2035),0.94,IF(AND(A593="Japan",E593=2050),0.92,IF(AND(A593="Russia",E593=2035),0.95,IF(AND(A593="Russia",E593=2050),0.93,IF(AND(A593="China",E593=2035),0.94,IF(AND(A593="China",E593=2050),0.92,IF(AND(A593="India",E593=2035),0.95,IF(AND(A593="India",E593=2050),0.92,IF(AND(A593="Middle East",E593=2035),0.94,IF(AND(A593="Middle East",E593=2050),0.9,IF(AND(A593="Africa",E593=2035),0.94,IF(AND(A593="Africa",E593=2050),0.91,IF(AND(A593="Brazil",E593=2035),0.95,IF(AND(A593="Brazil",E593=2050),0.92,""))))))))))))))))))</f>
        <v>*0.95</v>
      </c>
      <c r="H593" s="0" t="s">
        <v>3901</v>
      </c>
      <c r="I593" s="50" t="s">
        <v>35</v>
      </c>
      <c r="J593" s="0" t="n">
        <v>2050</v>
      </c>
      <c r="K593" s="48" t="str">
        <f aca="false">"*"&amp;IF(AND(A593="EU",J593=2035),0.95,IF(AND(A593="EU",J593=2050),0.93,IF(AND(A593="USA",J593=2035),0.96,IF(AND(A593="USA",J593=2050),0.94,IF(AND(A593="Japan",J593=2035),0.94,IF(AND(A593="Japan",J593=2050),0.92,IF(AND(A593="Russia",J593=2035),0.95,IF(AND(A593="Russia",J593=2050),0.93,IF(AND(A593="China",J593=2035),0.94,IF(AND(A593="China",J593=2050),0.92,IF(AND(A593="India",J593=2035),0.95,IF(AND(A593="India",J593=2050),0.92,IF(AND(A593="Middle East",J593=2035),0.94,IF(AND(A593="Middle East",J593=2050),0.9,IF(AND(A593="Africa",J593=2035),0.94,IF(AND(A593="Africa",J593=2050),0.91,IF(AND(A593="Brazil",J593=2035),0.95,IF(AND(A593="Brazil",J593=2050),0.92,""))))))))))))))))))</f>
        <v>*0.92</v>
      </c>
      <c r="P593" s="41" t="s">
        <v>3901</v>
      </c>
      <c r="Q593" s="52" t="s">
        <v>35</v>
      </c>
      <c r="R593" s="41" t="n">
        <v>2035</v>
      </c>
      <c r="S593" s="53" t="str">
        <f aca="false">"*"&amp;IF(AND(A593="EU",R593=2035),0.95,IF(AND(A593="EU",R593=2050),0.93,IF(AND(A593="USA",R593=2035),0.96,IF(AND(A593="USA",R593=2050),0.93,IF(AND(A593="Japan",R593=2035),0.94,IF(AND(A593="Japan",R593=2050),0.92,IF(AND(A593="Russia",R593=2035),0.95,IF(AND(A593="Russia",R593=2050),0.91,IF(AND(A593="China",R593=2035),0.93,IF(AND(A593="China",R593=2050),0.92,IF(AND(A593="India",R593=2035),0.94,IF(AND(A593="India",R593=2050),0.91,IF(AND(A593="Middle East",R593=2035),0.92,IF(AND(A593="Middle East",R593=2050),0.89,IF(AND(A593="Africa",R593=2035),0.93,IF(AND(A593="Africa",R593=2050),0.9,IF(AND(A593="Brazil",R593=2035),0.95,IF(AND(A593="Brazil",R593=2050),0.92,""))))))))))))))))))</f>
        <v>*0.94</v>
      </c>
      <c r="U593" s="41" t="s">
        <v>3901</v>
      </c>
      <c r="V593" s="52" t="s">
        <v>35</v>
      </c>
      <c r="W593" s="41" t="n">
        <v>2050</v>
      </c>
      <c r="X593" s="53" t="str">
        <f aca="false">"*"&amp;IF(AND(A593="EU",W593=2035),0.95,IF(AND(A593="EU",W593=2050),0.93,IF(AND(A593="USA",W593=2035),0.96,IF(AND(A593="USA",W593=2050),0.93,IF(AND(A593="Japan",W593=2035),0.94,IF(AND(A593="Japan",W593=2050),0.92,IF(AND(A593="Russia",W593=2035),0.95,IF(AND(A593="Russia",W593=2050),0.91,IF(AND(A593="China",W593=2035),0.93,IF(AND(A593="China",W593=2050),0.92,IF(AND(A593="India",W593=2035),0.94,IF(AND(A593="India",W593=2050),0.91,IF(AND(A593="Middle East",W593=2035),0.92,IF(AND(A593="Middle East",W593=2050),0.89,IF(AND(A593="Africa",W593=2035),0.93,IF(AND(A593="Africa",W593=2050),0.9,IF(AND(A593="Brazil",W593=2035),0.95,IF(AND(A593="Brazil",W593=2050),0.92,""))))))))))))))))))</f>
        <v>*0.91</v>
      </c>
      <c r="AC593" s="1" t="s">
        <v>3901</v>
      </c>
      <c r="AD593" s="57" t="s">
        <v>35</v>
      </c>
      <c r="AE593" s="1" t="n">
        <v>2035</v>
      </c>
      <c r="AF593" s="58" t="str">
        <f aca="false">"*"&amp;IF(AND(A593="EU",AE593=2035),0.93,IF(AND(A593="EU",AE593=2050),0.9,IF(AND(A593="USA",AE593=2035),0.92,IF(AND(A593="USA",AE593=2050),0.89,IF(AND(A593="Japan",AE593=2035),0.92,IF(AND(A593="Japan",AE593=2050),0.89,IF(AND(A593="Russia",AE593=2035),0.91,IF(AND(A593="Russia",AE593=2050),0.86,IF(AND(A593="China",AE593=2035),0.91,IF(AND(A593="China",AE593=2050),0.87,IF(AND(A593="India",AE593=2035),0.92,IF(AND(A593="India",AE593=2050),0.87,IF(AND(A593="Middle East",AE593=2035),0.89,IF(AND(A593="Middle East",AE593=2050),0.84,IF(AND(A593="Africa",AE593=2035),0.9,IF(AND(A593="Africa",AE593=2050),0.86,IF(AND(A593="Brazil",AE593=2035),0.93,IF(AND(A593="Brazil",AE593=2050),0.89,""))))))))))))))))))</f>
        <v>*0.92</v>
      </c>
      <c r="AG593" s="53" t="str">
        <f aca="false">AG592</f>
        <v>REZoning_Sol-Win</v>
      </c>
      <c r="AI593" s="1" t="s">
        <v>3901</v>
      </c>
      <c r="AJ593" s="57" t="s">
        <v>35</v>
      </c>
      <c r="AK593" s="1" t="n">
        <v>2050</v>
      </c>
      <c r="AL593" s="58" t="str">
        <f aca="false">"*"&amp;IF(AND(A593="EU",AK593=2035),0.93,IF(AND(A593="EU",AK593=2050),0.9,IF(AND(A593="USA",AK593=2035),0.92,IF(AND(A593="USA",AK593=2050),0.89,IF(AND(A593="Japan",AK593=2035),0.92,IF(AND(A593="Japan",AK593=2050),0.89,IF(AND(A593="Russia",AK593=2035),0.91,IF(AND(A593="Russia",AK593=2050),0.86,IF(AND(A593="China",AK593=2035),0.91,IF(AND(A593="China",AK593=2050),0.87,IF(AND(A593="India",AK593=2035),0.92,IF(AND(A593="India",AK593=2050),0.87,IF(AND(A593="Middle East",AK593=2035),0.89,IF(AND(A593="Middle East",AK593=2050),0.84,IF(AND(A593="Africa",AK593=2035),0.9,IF(AND(A593="Africa",AK593=2050),0.86,IF(AND(A593="Brazil",AK593=2035),0.93,IF(AND(A593="Brazil",AK593=2050),0.89,""))))))))))))))))))</f>
        <v>*0.87</v>
      </c>
      <c r="AM593" s="53" t="str">
        <f aca="false">AM592</f>
        <v>REZoning_Sol-Win</v>
      </c>
      <c r="AP593" s="0" t="s">
        <v>3901</v>
      </c>
      <c r="AQ593" s="38" t="s">
        <v>35</v>
      </c>
      <c r="AR593" s="38" t="n">
        <f aca="false">AR592</f>
        <v>2100</v>
      </c>
      <c r="AS593" s="38" t="s">
        <v>851</v>
      </c>
      <c r="AT593" s="38" t="s">
        <v>36</v>
      </c>
    </row>
    <row r="594" customFormat="false" ht="28.5" hidden="false" customHeight="true" outlineLevel="0" collapsed="false">
      <c r="A594" s="3" t="s">
        <v>33</v>
      </c>
      <c r="C594" s="0" t="s">
        <v>3902</v>
      </c>
      <c r="D594" s="50" t="s">
        <v>35</v>
      </c>
      <c r="E594" s="0" t="n">
        <v>2035</v>
      </c>
      <c r="F594" s="51" t="str">
        <f aca="false">"*"&amp;IF(AND(A594="EU",E594=2035),0.95,IF(AND(A594="EU",E594=2050),0.93,IF(AND(A594="USA",E594=2035),0.96,IF(AND(A594="USA",E594=2050),0.94,IF(AND(A594="Japan",E594=2035),0.94,IF(AND(A594="Japan",E594=2050),0.92,IF(AND(A594="Russia",E594=2035),0.95,IF(AND(A594="Russia",E594=2050),0.93,IF(AND(A594="China",E594=2035),0.94,IF(AND(A594="China",E594=2050),0.92,IF(AND(A594="India",E594=2035),0.95,IF(AND(A594="India",E594=2050),0.92,IF(AND(A594="Middle East",E594=2035),0.94,IF(AND(A594="Middle East",E594=2050),0.9,IF(AND(A594="Africa",E594=2035),0.94,IF(AND(A594="Africa",E594=2050),0.91,IF(AND(A594="Brazil",E594=2035),0.95,IF(AND(A594="Brazil",E594=2050),0.92,""))))))))))))))))))</f>
        <v>*0.95</v>
      </c>
      <c r="H594" s="0" t="s">
        <v>3902</v>
      </c>
      <c r="I594" s="50" t="s">
        <v>35</v>
      </c>
      <c r="J594" s="0" t="n">
        <v>2050</v>
      </c>
      <c r="K594" s="48" t="str">
        <f aca="false">"*"&amp;IF(AND(A594="EU",J594=2035),0.95,IF(AND(A594="EU",J594=2050),0.93,IF(AND(A594="USA",J594=2035),0.96,IF(AND(A594="USA",J594=2050),0.94,IF(AND(A594="Japan",J594=2035),0.94,IF(AND(A594="Japan",J594=2050),0.92,IF(AND(A594="Russia",J594=2035),0.95,IF(AND(A594="Russia",J594=2050),0.93,IF(AND(A594="China",J594=2035),0.94,IF(AND(A594="China",J594=2050),0.92,IF(AND(A594="India",J594=2035),0.95,IF(AND(A594="India",J594=2050),0.92,IF(AND(A594="Middle East",J594=2035),0.94,IF(AND(A594="Middle East",J594=2050),0.9,IF(AND(A594="Africa",J594=2035),0.94,IF(AND(A594="Africa",J594=2050),0.91,IF(AND(A594="Brazil",J594=2035),0.95,IF(AND(A594="Brazil",J594=2050),0.92,""))))))))))))))))))</f>
        <v>*0.92</v>
      </c>
      <c r="P594" s="41" t="s">
        <v>3902</v>
      </c>
      <c r="Q594" s="52" t="s">
        <v>35</v>
      </c>
      <c r="R594" s="41" t="n">
        <v>2035</v>
      </c>
      <c r="S594" s="53" t="str">
        <f aca="false">"*"&amp;IF(AND(A594="EU",R594=2035),0.95,IF(AND(A594="EU",R594=2050),0.93,IF(AND(A594="USA",R594=2035),0.96,IF(AND(A594="USA",R594=2050),0.93,IF(AND(A594="Japan",R594=2035),0.94,IF(AND(A594="Japan",R594=2050),0.92,IF(AND(A594="Russia",R594=2035),0.95,IF(AND(A594="Russia",R594=2050),0.91,IF(AND(A594="China",R594=2035),0.93,IF(AND(A594="China",R594=2050),0.92,IF(AND(A594="India",R594=2035),0.94,IF(AND(A594="India",R594=2050),0.91,IF(AND(A594="Middle East",R594=2035),0.92,IF(AND(A594="Middle East",R594=2050),0.89,IF(AND(A594="Africa",R594=2035),0.93,IF(AND(A594="Africa",R594=2050),0.9,IF(AND(A594="Brazil",R594=2035),0.95,IF(AND(A594="Brazil",R594=2050),0.92,""))))))))))))))))))</f>
        <v>*0.94</v>
      </c>
      <c r="U594" s="41" t="s">
        <v>3902</v>
      </c>
      <c r="V594" s="52" t="s">
        <v>35</v>
      </c>
      <c r="W594" s="41" t="n">
        <v>2050</v>
      </c>
      <c r="X594" s="53" t="str">
        <f aca="false">"*"&amp;IF(AND(A594="EU",W594=2035),0.95,IF(AND(A594="EU",W594=2050),0.93,IF(AND(A594="USA",W594=2035),0.96,IF(AND(A594="USA",W594=2050),0.93,IF(AND(A594="Japan",W594=2035),0.94,IF(AND(A594="Japan",W594=2050),0.92,IF(AND(A594="Russia",W594=2035),0.95,IF(AND(A594="Russia",W594=2050),0.91,IF(AND(A594="China",W594=2035),0.93,IF(AND(A594="China",W594=2050),0.92,IF(AND(A594="India",W594=2035),0.94,IF(AND(A594="India",W594=2050),0.91,IF(AND(A594="Middle East",W594=2035),0.92,IF(AND(A594="Middle East",W594=2050),0.89,IF(AND(A594="Africa",W594=2035),0.93,IF(AND(A594="Africa",W594=2050),0.9,IF(AND(A594="Brazil",W594=2035),0.95,IF(AND(A594="Brazil",W594=2050),0.92,""))))))))))))))))))</f>
        <v>*0.91</v>
      </c>
      <c r="AC594" s="1" t="s">
        <v>3902</v>
      </c>
      <c r="AD594" s="57" t="s">
        <v>35</v>
      </c>
      <c r="AE594" s="1" t="n">
        <v>2035</v>
      </c>
      <c r="AF594" s="58" t="str">
        <f aca="false">"*"&amp;IF(AND(A594="EU",AE594=2035),0.93,IF(AND(A594="EU",AE594=2050),0.9,IF(AND(A594="USA",AE594=2035),0.92,IF(AND(A594="USA",AE594=2050),0.89,IF(AND(A594="Japan",AE594=2035),0.92,IF(AND(A594="Japan",AE594=2050),0.89,IF(AND(A594="Russia",AE594=2035),0.91,IF(AND(A594="Russia",AE594=2050),0.86,IF(AND(A594="China",AE594=2035),0.91,IF(AND(A594="China",AE594=2050),0.87,IF(AND(A594="India",AE594=2035),0.92,IF(AND(A594="India",AE594=2050),0.87,IF(AND(A594="Middle East",AE594=2035),0.89,IF(AND(A594="Middle East",AE594=2050),0.84,IF(AND(A594="Africa",AE594=2035),0.9,IF(AND(A594="Africa",AE594=2050),0.86,IF(AND(A594="Brazil",AE594=2035),0.93,IF(AND(A594="Brazil",AE594=2050),0.89,""))))))))))))))))))</f>
        <v>*0.92</v>
      </c>
      <c r="AG594" s="53" t="str">
        <f aca="false">AG593</f>
        <v>REZoning_Sol-Win</v>
      </c>
      <c r="AI594" s="1" t="s">
        <v>3902</v>
      </c>
      <c r="AJ594" s="57" t="s">
        <v>35</v>
      </c>
      <c r="AK594" s="1" t="n">
        <v>2050</v>
      </c>
      <c r="AL594" s="58" t="str">
        <f aca="false">"*"&amp;IF(AND(A594="EU",AK594=2035),0.93,IF(AND(A594="EU",AK594=2050),0.9,IF(AND(A594="USA",AK594=2035),0.92,IF(AND(A594="USA",AK594=2050),0.89,IF(AND(A594="Japan",AK594=2035),0.92,IF(AND(A594="Japan",AK594=2050),0.89,IF(AND(A594="Russia",AK594=2035),0.91,IF(AND(A594="Russia",AK594=2050),0.86,IF(AND(A594="China",AK594=2035),0.91,IF(AND(A594="China",AK594=2050),0.87,IF(AND(A594="India",AK594=2035),0.92,IF(AND(A594="India",AK594=2050),0.87,IF(AND(A594="Middle East",AK594=2035),0.89,IF(AND(A594="Middle East",AK594=2050),0.84,IF(AND(A594="Africa",AK594=2035),0.9,IF(AND(A594="Africa",AK594=2050),0.86,IF(AND(A594="Brazil",AK594=2035),0.93,IF(AND(A594="Brazil",AK594=2050),0.89,""))))))))))))))))))</f>
        <v>*0.87</v>
      </c>
      <c r="AM594" s="53" t="str">
        <f aca="false">AM593</f>
        <v>REZoning_Sol-Win</v>
      </c>
      <c r="AP594" s="0" t="s">
        <v>3902</v>
      </c>
      <c r="AQ594" s="38" t="s">
        <v>35</v>
      </c>
      <c r="AR594" s="38" t="n">
        <f aca="false">AR593</f>
        <v>2100</v>
      </c>
      <c r="AS594" s="38" t="s">
        <v>851</v>
      </c>
      <c r="AT594" s="38" t="s">
        <v>36</v>
      </c>
    </row>
    <row r="595" customFormat="false" ht="28.5" hidden="false" customHeight="true" outlineLevel="0" collapsed="false">
      <c r="A595" s="3" t="s">
        <v>33</v>
      </c>
      <c r="C595" s="0" t="s">
        <v>3903</v>
      </c>
      <c r="D595" s="50" t="s">
        <v>35</v>
      </c>
      <c r="E595" s="0" t="n">
        <v>2035</v>
      </c>
      <c r="F595" s="51" t="str">
        <f aca="false">"*"&amp;IF(AND(A595="EU",E595=2035),0.95,IF(AND(A595="EU",E595=2050),0.93,IF(AND(A595="USA",E595=2035),0.96,IF(AND(A595="USA",E595=2050),0.94,IF(AND(A595="Japan",E595=2035),0.94,IF(AND(A595="Japan",E595=2050),0.92,IF(AND(A595="Russia",E595=2035),0.95,IF(AND(A595="Russia",E595=2050),0.93,IF(AND(A595="China",E595=2035),0.94,IF(AND(A595="China",E595=2050),0.92,IF(AND(A595="India",E595=2035),0.95,IF(AND(A595="India",E595=2050),0.92,IF(AND(A595="Middle East",E595=2035),0.94,IF(AND(A595="Middle East",E595=2050),0.9,IF(AND(A595="Africa",E595=2035),0.94,IF(AND(A595="Africa",E595=2050),0.91,IF(AND(A595="Brazil",E595=2035),0.95,IF(AND(A595="Brazil",E595=2050),0.92,""))))))))))))))))))</f>
        <v>*0.95</v>
      </c>
      <c r="H595" s="0" t="s">
        <v>3903</v>
      </c>
      <c r="I595" s="50" t="s">
        <v>35</v>
      </c>
      <c r="J595" s="0" t="n">
        <v>2050</v>
      </c>
      <c r="K595" s="48" t="str">
        <f aca="false">"*"&amp;IF(AND(A595="EU",J595=2035),0.95,IF(AND(A595="EU",J595=2050),0.93,IF(AND(A595="USA",J595=2035),0.96,IF(AND(A595="USA",J595=2050),0.94,IF(AND(A595="Japan",J595=2035),0.94,IF(AND(A595="Japan",J595=2050),0.92,IF(AND(A595="Russia",J595=2035),0.95,IF(AND(A595="Russia",J595=2050),0.93,IF(AND(A595="China",J595=2035),0.94,IF(AND(A595="China",J595=2050),0.92,IF(AND(A595="India",J595=2035),0.95,IF(AND(A595="India",J595=2050),0.92,IF(AND(A595="Middle East",J595=2035),0.94,IF(AND(A595="Middle East",J595=2050),0.9,IF(AND(A595="Africa",J595=2035),0.94,IF(AND(A595="Africa",J595=2050),0.91,IF(AND(A595="Brazil",J595=2035),0.95,IF(AND(A595="Brazil",J595=2050),0.92,""))))))))))))))))))</f>
        <v>*0.92</v>
      </c>
      <c r="P595" s="41" t="s">
        <v>3903</v>
      </c>
      <c r="Q595" s="52" t="s">
        <v>35</v>
      </c>
      <c r="R595" s="41" t="n">
        <v>2035</v>
      </c>
      <c r="S595" s="53" t="str">
        <f aca="false">"*"&amp;IF(AND(A595="EU",R595=2035),0.95,IF(AND(A595="EU",R595=2050),0.93,IF(AND(A595="USA",R595=2035),0.96,IF(AND(A595="USA",R595=2050),0.93,IF(AND(A595="Japan",R595=2035),0.94,IF(AND(A595="Japan",R595=2050),0.92,IF(AND(A595="Russia",R595=2035),0.95,IF(AND(A595="Russia",R595=2050),0.91,IF(AND(A595="China",R595=2035),0.93,IF(AND(A595="China",R595=2050),0.92,IF(AND(A595="India",R595=2035),0.94,IF(AND(A595="India",R595=2050),0.91,IF(AND(A595="Middle East",R595=2035),0.92,IF(AND(A595="Middle East",R595=2050),0.89,IF(AND(A595="Africa",R595=2035),0.93,IF(AND(A595="Africa",R595=2050),0.9,IF(AND(A595="Brazil",R595=2035),0.95,IF(AND(A595="Brazil",R595=2050),0.92,""))))))))))))))))))</f>
        <v>*0.94</v>
      </c>
      <c r="U595" s="41" t="s">
        <v>3903</v>
      </c>
      <c r="V595" s="52" t="s">
        <v>35</v>
      </c>
      <c r="W595" s="41" t="n">
        <v>2050</v>
      </c>
      <c r="X595" s="53" t="str">
        <f aca="false">"*"&amp;IF(AND(A595="EU",W595=2035),0.95,IF(AND(A595="EU",W595=2050),0.93,IF(AND(A595="USA",W595=2035),0.96,IF(AND(A595="USA",W595=2050),0.93,IF(AND(A595="Japan",W595=2035),0.94,IF(AND(A595="Japan",W595=2050),0.92,IF(AND(A595="Russia",W595=2035),0.95,IF(AND(A595="Russia",W595=2050),0.91,IF(AND(A595="China",W595=2035),0.93,IF(AND(A595="China",W595=2050),0.92,IF(AND(A595="India",W595=2035),0.94,IF(AND(A595="India",W595=2050),0.91,IF(AND(A595="Middle East",W595=2035),0.92,IF(AND(A595="Middle East",W595=2050),0.89,IF(AND(A595="Africa",W595=2035),0.93,IF(AND(A595="Africa",W595=2050),0.9,IF(AND(A595="Brazil",W595=2035),0.95,IF(AND(A595="Brazil",W595=2050),0.92,""))))))))))))))))))</f>
        <v>*0.91</v>
      </c>
      <c r="AC595" s="1" t="s">
        <v>3903</v>
      </c>
      <c r="AD595" s="57" t="s">
        <v>35</v>
      </c>
      <c r="AE595" s="1" t="n">
        <v>2035</v>
      </c>
      <c r="AF595" s="58" t="str">
        <f aca="false">"*"&amp;IF(AND(A595="EU",AE595=2035),0.93,IF(AND(A595="EU",AE595=2050),0.9,IF(AND(A595="USA",AE595=2035),0.92,IF(AND(A595="USA",AE595=2050),0.89,IF(AND(A595="Japan",AE595=2035),0.92,IF(AND(A595="Japan",AE595=2050),0.89,IF(AND(A595="Russia",AE595=2035),0.91,IF(AND(A595="Russia",AE595=2050),0.86,IF(AND(A595="China",AE595=2035),0.91,IF(AND(A595="China",AE595=2050),0.87,IF(AND(A595="India",AE595=2035),0.92,IF(AND(A595="India",AE595=2050),0.87,IF(AND(A595="Middle East",AE595=2035),0.89,IF(AND(A595="Middle East",AE595=2050),0.84,IF(AND(A595="Africa",AE595=2035),0.9,IF(AND(A595="Africa",AE595=2050),0.86,IF(AND(A595="Brazil",AE595=2035),0.93,IF(AND(A595="Brazil",AE595=2050),0.89,""))))))))))))))))))</f>
        <v>*0.92</v>
      </c>
      <c r="AG595" s="53" t="str">
        <f aca="false">AG594</f>
        <v>REZoning_Sol-Win</v>
      </c>
      <c r="AI595" s="1" t="s">
        <v>3903</v>
      </c>
      <c r="AJ595" s="57" t="s">
        <v>35</v>
      </c>
      <c r="AK595" s="1" t="n">
        <v>2050</v>
      </c>
      <c r="AL595" s="58" t="str">
        <f aca="false">"*"&amp;IF(AND(A595="EU",AK595=2035),0.93,IF(AND(A595="EU",AK595=2050),0.9,IF(AND(A595="USA",AK595=2035),0.92,IF(AND(A595="USA",AK595=2050),0.89,IF(AND(A595="Japan",AK595=2035),0.92,IF(AND(A595="Japan",AK595=2050),0.89,IF(AND(A595="Russia",AK595=2035),0.91,IF(AND(A595="Russia",AK595=2050),0.86,IF(AND(A595="China",AK595=2035),0.91,IF(AND(A595="China",AK595=2050),0.87,IF(AND(A595="India",AK595=2035),0.92,IF(AND(A595="India",AK595=2050),0.87,IF(AND(A595="Middle East",AK595=2035),0.89,IF(AND(A595="Middle East",AK595=2050),0.84,IF(AND(A595="Africa",AK595=2035),0.9,IF(AND(A595="Africa",AK595=2050),0.86,IF(AND(A595="Brazil",AK595=2035),0.93,IF(AND(A595="Brazil",AK595=2050),0.89,""))))))))))))))))))</f>
        <v>*0.87</v>
      </c>
      <c r="AM595" s="53" t="str">
        <f aca="false">AM594</f>
        <v>REZoning_Sol-Win</v>
      </c>
      <c r="AP595" s="0" t="s">
        <v>3903</v>
      </c>
      <c r="AQ595" s="38" t="s">
        <v>35</v>
      </c>
      <c r="AR595" s="38" t="n">
        <f aca="false">AR594</f>
        <v>2100</v>
      </c>
      <c r="AS595" s="38" t="s">
        <v>851</v>
      </c>
      <c r="AT595" s="38" t="s">
        <v>36</v>
      </c>
    </row>
    <row r="596" customFormat="false" ht="28.5" hidden="false" customHeight="true" outlineLevel="0" collapsed="false">
      <c r="A596" s="3" t="s">
        <v>33</v>
      </c>
      <c r="C596" s="0" t="s">
        <v>3904</v>
      </c>
      <c r="D596" s="50" t="s">
        <v>35</v>
      </c>
      <c r="E596" s="0" t="n">
        <v>2035</v>
      </c>
      <c r="F596" s="51" t="str">
        <f aca="false">"*"&amp;IF(AND(A596="EU",E596=2035),0.95,IF(AND(A596="EU",E596=2050),0.93,IF(AND(A596="USA",E596=2035),0.96,IF(AND(A596="USA",E596=2050),0.94,IF(AND(A596="Japan",E596=2035),0.94,IF(AND(A596="Japan",E596=2050),0.92,IF(AND(A596="Russia",E596=2035),0.95,IF(AND(A596="Russia",E596=2050),0.93,IF(AND(A596="China",E596=2035),0.94,IF(AND(A596="China",E596=2050),0.92,IF(AND(A596="India",E596=2035),0.95,IF(AND(A596="India",E596=2050),0.92,IF(AND(A596="Middle East",E596=2035),0.94,IF(AND(A596="Middle East",E596=2050),0.9,IF(AND(A596="Africa",E596=2035),0.94,IF(AND(A596="Africa",E596=2050),0.91,IF(AND(A596="Brazil",E596=2035),0.95,IF(AND(A596="Brazil",E596=2050),0.92,""))))))))))))))))))</f>
        <v>*0.95</v>
      </c>
      <c r="H596" s="0" t="s">
        <v>3904</v>
      </c>
      <c r="I596" s="50" t="s">
        <v>35</v>
      </c>
      <c r="J596" s="0" t="n">
        <v>2050</v>
      </c>
      <c r="K596" s="48" t="str">
        <f aca="false">"*"&amp;IF(AND(A596="EU",J596=2035),0.95,IF(AND(A596="EU",J596=2050),0.93,IF(AND(A596="USA",J596=2035),0.96,IF(AND(A596="USA",J596=2050),0.94,IF(AND(A596="Japan",J596=2035),0.94,IF(AND(A596="Japan",J596=2050),0.92,IF(AND(A596="Russia",J596=2035),0.95,IF(AND(A596="Russia",J596=2050),0.93,IF(AND(A596="China",J596=2035),0.94,IF(AND(A596="China",J596=2050),0.92,IF(AND(A596="India",J596=2035),0.95,IF(AND(A596="India",J596=2050),0.92,IF(AND(A596="Middle East",J596=2035),0.94,IF(AND(A596="Middle East",J596=2050),0.9,IF(AND(A596="Africa",J596=2035),0.94,IF(AND(A596="Africa",J596=2050),0.91,IF(AND(A596="Brazil",J596=2035),0.95,IF(AND(A596="Brazil",J596=2050),0.92,""))))))))))))))))))</f>
        <v>*0.92</v>
      </c>
      <c r="P596" s="41" t="s">
        <v>3904</v>
      </c>
      <c r="Q596" s="52" t="s">
        <v>35</v>
      </c>
      <c r="R596" s="41" t="n">
        <v>2035</v>
      </c>
      <c r="S596" s="53" t="str">
        <f aca="false">"*"&amp;IF(AND(A596="EU",R596=2035),0.95,IF(AND(A596="EU",R596=2050),0.93,IF(AND(A596="USA",R596=2035),0.96,IF(AND(A596="USA",R596=2050),0.93,IF(AND(A596="Japan",R596=2035),0.94,IF(AND(A596="Japan",R596=2050),0.92,IF(AND(A596="Russia",R596=2035),0.95,IF(AND(A596="Russia",R596=2050),0.91,IF(AND(A596="China",R596=2035),0.93,IF(AND(A596="China",R596=2050),0.92,IF(AND(A596="India",R596=2035),0.94,IF(AND(A596="India",R596=2050),0.91,IF(AND(A596="Middle East",R596=2035),0.92,IF(AND(A596="Middle East",R596=2050),0.89,IF(AND(A596="Africa",R596=2035),0.93,IF(AND(A596="Africa",R596=2050),0.9,IF(AND(A596="Brazil",R596=2035),0.95,IF(AND(A596="Brazil",R596=2050),0.92,""))))))))))))))))))</f>
        <v>*0.94</v>
      </c>
      <c r="U596" s="41" t="s">
        <v>3904</v>
      </c>
      <c r="V596" s="52" t="s">
        <v>35</v>
      </c>
      <c r="W596" s="41" t="n">
        <v>2050</v>
      </c>
      <c r="X596" s="53" t="str">
        <f aca="false">"*"&amp;IF(AND(A596="EU",W596=2035),0.95,IF(AND(A596="EU",W596=2050),0.93,IF(AND(A596="USA",W596=2035),0.96,IF(AND(A596="USA",W596=2050),0.93,IF(AND(A596="Japan",W596=2035),0.94,IF(AND(A596="Japan",W596=2050),0.92,IF(AND(A596="Russia",W596=2035),0.95,IF(AND(A596="Russia",W596=2050),0.91,IF(AND(A596="China",W596=2035),0.93,IF(AND(A596="China",W596=2050),0.92,IF(AND(A596="India",W596=2035),0.94,IF(AND(A596="India",W596=2050),0.91,IF(AND(A596="Middle East",W596=2035),0.92,IF(AND(A596="Middle East",W596=2050),0.89,IF(AND(A596="Africa",W596=2035),0.93,IF(AND(A596="Africa",W596=2050),0.9,IF(AND(A596="Brazil",W596=2035),0.95,IF(AND(A596="Brazil",W596=2050),0.92,""))))))))))))))))))</f>
        <v>*0.91</v>
      </c>
      <c r="AC596" s="1" t="s">
        <v>3904</v>
      </c>
      <c r="AD596" s="57" t="s">
        <v>35</v>
      </c>
      <c r="AE596" s="1" t="n">
        <v>2035</v>
      </c>
      <c r="AF596" s="58" t="str">
        <f aca="false">"*"&amp;IF(AND(A596="EU",AE596=2035),0.93,IF(AND(A596="EU",AE596=2050),0.9,IF(AND(A596="USA",AE596=2035),0.92,IF(AND(A596="USA",AE596=2050),0.89,IF(AND(A596="Japan",AE596=2035),0.92,IF(AND(A596="Japan",AE596=2050),0.89,IF(AND(A596="Russia",AE596=2035),0.91,IF(AND(A596="Russia",AE596=2050),0.86,IF(AND(A596="China",AE596=2035),0.91,IF(AND(A596="China",AE596=2050),0.87,IF(AND(A596="India",AE596=2035),0.92,IF(AND(A596="India",AE596=2050),0.87,IF(AND(A596="Middle East",AE596=2035),0.89,IF(AND(A596="Middle East",AE596=2050),0.84,IF(AND(A596="Africa",AE596=2035),0.9,IF(AND(A596="Africa",AE596=2050),0.86,IF(AND(A596="Brazil",AE596=2035),0.93,IF(AND(A596="Brazil",AE596=2050),0.89,""))))))))))))))))))</f>
        <v>*0.92</v>
      </c>
      <c r="AG596" s="53" t="str">
        <f aca="false">AG595</f>
        <v>REZoning_Sol-Win</v>
      </c>
      <c r="AI596" s="1" t="s">
        <v>3904</v>
      </c>
      <c r="AJ596" s="57" t="s">
        <v>35</v>
      </c>
      <c r="AK596" s="1" t="n">
        <v>2050</v>
      </c>
      <c r="AL596" s="58" t="str">
        <f aca="false">"*"&amp;IF(AND(A596="EU",AK596=2035),0.93,IF(AND(A596="EU",AK596=2050),0.9,IF(AND(A596="USA",AK596=2035),0.92,IF(AND(A596="USA",AK596=2050),0.89,IF(AND(A596="Japan",AK596=2035),0.92,IF(AND(A596="Japan",AK596=2050),0.89,IF(AND(A596="Russia",AK596=2035),0.91,IF(AND(A596="Russia",AK596=2050),0.86,IF(AND(A596="China",AK596=2035),0.91,IF(AND(A596="China",AK596=2050),0.87,IF(AND(A596="India",AK596=2035),0.92,IF(AND(A596="India",AK596=2050),0.87,IF(AND(A596="Middle East",AK596=2035),0.89,IF(AND(A596="Middle East",AK596=2050),0.84,IF(AND(A596="Africa",AK596=2035),0.9,IF(AND(A596="Africa",AK596=2050),0.86,IF(AND(A596="Brazil",AK596=2035),0.93,IF(AND(A596="Brazil",AK596=2050),0.89,""))))))))))))))))))</f>
        <v>*0.87</v>
      </c>
      <c r="AM596" s="53" t="str">
        <f aca="false">AM595</f>
        <v>REZoning_Sol-Win</v>
      </c>
      <c r="AP596" s="0" t="s">
        <v>3904</v>
      </c>
      <c r="AQ596" s="38" t="s">
        <v>35</v>
      </c>
      <c r="AR596" s="38" t="n">
        <f aca="false">AR595</f>
        <v>2100</v>
      </c>
      <c r="AS596" s="38" t="s">
        <v>851</v>
      </c>
      <c r="AT596" s="38" t="s">
        <v>36</v>
      </c>
    </row>
    <row r="597" customFormat="false" ht="28.5" hidden="false" customHeight="true" outlineLevel="0" collapsed="false">
      <c r="A597" s="3" t="s">
        <v>33</v>
      </c>
      <c r="C597" s="0" t="s">
        <v>3905</v>
      </c>
      <c r="D597" s="50" t="s">
        <v>35</v>
      </c>
      <c r="E597" s="0" t="n">
        <v>2035</v>
      </c>
      <c r="F597" s="51" t="str">
        <f aca="false">"*"&amp;IF(AND(A597="EU",E597=2035),0.95,IF(AND(A597="EU",E597=2050),0.93,IF(AND(A597="USA",E597=2035),0.96,IF(AND(A597="USA",E597=2050),0.94,IF(AND(A597="Japan",E597=2035),0.94,IF(AND(A597="Japan",E597=2050),0.92,IF(AND(A597="Russia",E597=2035),0.95,IF(AND(A597="Russia",E597=2050),0.93,IF(AND(A597="China",E597=2035),0.94,IF(AND(A597="China",E597=2050),0.92,IF(AND(A597="India",E597=2035),0.95,IF(AND(A597="India",E597=2050),0.92,IF(AND(A597="Middle East",E597=2035),0.94,IF(AND(A597="Middle East",E597=2050),0.9,IF(AND(A597="Africa",E597=2035),0.94,IF(AND(A597="Africa",E597=2050),0.91,IF(AND(A597="Brazil",E597=2035),0.95,IF(AND(A597="Brazil",E597=2050),0.92,""))))))))))))))))))</f>
        <v>*0.95</v>
      </c>
      <c r="H597" s="0" t="s">
        <v>3905</v>
      </c>
      <c r="I597" s="50" t="s">
        <v>35</v>
      </c>
      <c r="J597" s="0" t="n">
        <v>2050</v>
      </c>
      <c r="K597" s="48" t="str">
        <f aca="false">"*"&amp;IF(AND(A597="EU",J597=2035),0.95,IF(AND(A597="EU",J597=2050),0.93,IF(AND(A597="USA",J597=2035),0.96,IF(AND(A597="USA",J597=2050),0.94,IF(AND(A597="Japan",J597=2035),0.94,IF(AND(A597="Japan",J597=2050),0.92,IF(AND(A597="Russia",J597=2035),0.95,IF(AND(A597="Russia",J597=2050),0.93,IF(AND(A597="China",J597=2035),0.94,IF(AND(A597="China",J597=2050),0.92,IF(AND(A597="India",J597=2035),0.95,IF(AND(A597="India",J597=2050),0.92,IF(AND(A597="Middle East",J597=2035),0.94,IF(AND(A597="Middle East",J597=2050),0.9,IF(AND(A597="Africa",J597=2035),0.94,IF(AND(A597="Africa",J597=2050),0.91,IF(AND(A597="Brazil",J597=2035),0.95,IF(AND(A597="Brazil",J597=2050),0.92,""))))))))))))))))))</f>
        <v>*0.92</v>
      </c>
      <c r="P597" s="41" t="s">
        <v>3905</v>
      </c>
      <c r="Q597" s="52" t="s">
        <v>35</v>
      </c>
      <c r="R597" s="41" t="n">
        <v>2035</v>
      </c>
      <c r="S597" s="53" t="str">
        <f aca="false">"*"&amp;IF(AND(A597="EU",R597=2035),0.95,IF(AND(A597="EU",R597=2050),0.93,IF(AND(A597="USA",R597=2035),0.96,IF(AND(A597="USA",R597=2050),0.93,IF(AND(A597="Japan",R597=2035),0.94,IF(AND(A597="Japan",R597=2050),0.92,IF(AND(A597="Russia",R597=2035),0.95,IF(AND(A597="Russia",R597=2050),0.91,IF(AND(A597="China",R597=2035),0.93,IF(AND(A597="China",R597=2050),0.92,IF(AND(A597="India",R597=2035),0.94,IF(AND(A597="India",R597=2050),0.91,IF(AND(A597="Middle East",R597=2035),0.92,IF(AND(A597="Middle East",R597=2050),0.89,IF(AND(A597="Africa",R597=2035),0.93,IF(AND(A597="Africa",R597=2050),0.9,IF(AND(A597="Brazil",R597=2035),0.95,IF(AND(A597="Brazil",R597=2050),0.92,""))))))))))))))))))</f>
        <v>*0.94</v>
      </c>
      <c r="U597" s="41" t="s">
        <v>3905</v>
      </c>
      <c r="V597" s="52" t="s">
        <v>35</v>
      </c>
      <c r="W597" s="41" t="n">
        <v>2050</v>
      </c>
      <c r="X597" s="53" t="str">
        <f aca="false">"*"&amp;IF(AND(A597="EU",W597=2035),0.95,IF(AND(A597="EU",W597=2050),0.93,IF(AND(A597="USA",W597=2035),0.96,IF(AND(A597="USA",W597=2050),0.93,IF(AND(A597="Japan",W597=2035),0.94,IF(AND(A597="Japan",W597=2050),0.92,IF(AND(A597="Russia",W597=2035),0.95,IF(AND(A597="Russia",W597=2050),0.91,IF(AND(A597="China",W597=2035),0.93,IF(AND(A597="China",W597=2050),0.92,IF(AND(A597="India",W597=2035),0.94,IF(AND(A597="India",W597=2050),0.91,IF(AND(A597="Middle East",W597=2035),0.92,IF(AND(A597="Middle East",W597=2050),0.89,IF(AND(A597="Africa",W597=2035),0.93,IF(AND(A597="Africa",W597=2050),0.9,IF(AND(A597="Brazil",W597=2035),0.95,IF(AND(A597="Brazil",W597=2050),0.92,""))))))))))))))))))</f>
        <v>*0.91</v>
      </c>
      <c r="AC597" s="1" t="s">
        <v>3905</v>
      </c>
      <c r="AD597" s="57" t="s">
        <v>35</v>
      </c>
      <c r="AE597" s="1" t="n">
        <v>2035</v>
      </c>
      <c r="AF597" s="58" t="str">
        <f aca="false">"*"&amp;IF(AND(A597="EU",AE597=2035),0.93,IF(AND(A597="EU",AE597=2050),0.9,IF(AND(A597="USA",AE597=2035),0.92,IF(AND(A597="USA",AE597=2050),0.89,IF(AND(A597="Japan",AE597=2035),0.92,IF(AND(A597="Japan",AE597=2050),0.89,IF(AND(A597="Russia",AE597=2035),0.91,IF(AND(A597="Russia",AE597=2050),0.86,IF(AND(A597="China",AE597=2035),0.91,IF(AND(A597="China",AE597=2050),0.87,IF(AND(A597="India",AE597=2035),0.92,IF(AND(A597="India",AE597=2050),0.87,IF(AND(A597="Middle East",AE597=2035),0.89,IF(AND(A597="Middle East",AE597=2050),0.84,IF(AND(A597="Africa",AE597=2035),0.9,IF(AND(A597="Africa",AE597=2050),0.86,IF(AND(A597="Brazil",AE597=2035),0.93,IF(AND(A597="Brazil",AE597=2050),0.89,""))))))))))))))))))</f>
        <v>*0.92</v>
      </c>
      <c r="AG597" s="53" t="str">
        <f aca="false">AG596</f>
        <v>REZoning_Sol-Win</v>
      </c>
      <c r="AI597" s="1" t="s">
        <v>3905</v>
      </c>
      <c r="AJ597" s="57" t="s">
        <v>35</v>
      </c>
      <c r="AK597" s="1" t="n">
        <v>2050</v>
      </c>
      <c r="AL597" s="58" t="str">
        <f aca="false">"*"&amp;IF(AND(A597="EU",AK597=2035),0.93,IF(AND(A597="EU",AK597=2050),0.9,IF(AND(A597="USA",AK597=2035),0.92,IF(AND(A597="USA",AK597=2050),0.89,IF(AND(A597="Japan",AK597=2035),0.92,IF(AND(A597="Japan",AK597=2050),0.89,IF(AND(A597="Russia",AK597=2035),0.91,IF(AND(A597="Russia",AK597=2050),0.86,IF(AND(A597="China",AK597=2035),0.91,IF(AND(A597="China",AK597=2050),0.87,IF(AND(A597="India",AK597=2035),0.92,IF(AND(A597="India",AK597=2050),0.87,IF(AND(A597="Middle East",AK597=2035),0.89,IF(AND(A597="Middle East",AK597=2050),0.84,IF(AND(A597="Africa",AK597=2035),0.9,IF(AND(A597="Africa",AK597=2050),0.86,IF(AND(A597="Brazil",AK597=2035),0.93,IF(AND(A597="Brazil",AK597=2050),0.89,""))))))))))))))))))</f>
        <v>*0.87</v>
      </c>
      <c r="AM597" s="53" t="str">
        <f aca="false">AM596</f>
        <v>REZoning_Sol-Win</v>
      </c>
      <c r="AP597" s="0" t="s">
        <v>3905</v>
      </c>
      <c r="AQ597" s="38" t="s">
        <v>35</v>
      </c>
      <c r="AR597" s="38" t="n">
        <f aca="false">AR596</f>
        <v>2100</v>
      </c>
      <c r="AS597" s="38" t="s">
        <v>851</v>
      </c>
      <c r="AT597" s="38" t="s">
        <v>36</v>
      </c>
    </row>
    <row r="598" customFormat="false" ht="28.5" hidden="false" customHeight="true" outlineLevel="0" collapsed="false">
      <c r="A598" s="3" t="s">
        <v>33</v>
      </c>
      <c r="C598" s="0" t="s">
        <v>3906</v>
      </c>
      <c r="D598" s="50" t="s">
        <v>35</v>
      </c>
      <c r="E598" s="0" t="n">
        <v>2035</v>
      </c>
      <c r="F598" s="51" t="str">
        <f aca="false">"*"&amp;IF(AND(A598="EU",E598=2035),0.95,IF(AND(A598="EU",E598=2050),0.93,IF(AND(A598="USA",E598=2035),0.96,IF(AND(A598="USA",E598=2050),0.94,IF(AND(A598="Japan",E598=2035),0.94,IF(AND(A598="Japan",E598=2050),0.92,IF(AND(A598="Russia",E598=2035),0.95,IF(AND(A598="Russia",E598=2050),0.93,IF(AND(A598="China",E598=2035),0.94,IF(AND(A598="China",E598=2050),0.92,IF(AND(A598="India",E598=2035),0.95,IF(AND(A598="India",E598=2050),0.92,IF(AND(A598="Middle East",E598=2035),0.94,IF(AND(A598="Middle East",E598=2050),0.9,IF(AND(A598="Africa",E598=2035),0.94,IF(AND(A598="Africa",E598=2050),0.91,IF(AND(A598="Brazil",E598=2035),0.95,IF(AND(A598="Brazil",E598=2050),0.92,""))))))))))))))))))</f>
        <v>*0.95</v>
      </c>
      <c r="H598" s="0" t="s">
        <v>3906</v>
      </c>
      <c r="I598" s="50" t="s">
        <v>35</v>
      </c>
      <c r="J598" s="0" t="n">
        <v>2050</v>
      </c>
      <c r="K598" s="48" t="str">
        <f aca="false">"*"&amp;IF(AND(A598="EU",J598=2035),0.95,IF(AND(A598="EU",J598=2050),0.93,IF(AND(A598="USA",J598=2035),0.96,IF(AND(A598="USA",J598=2050),0.94,IF(AND(A598="Japan",J598=2035),0.94,IF(AND(A598="Japan",J598=2050),0.92,IF(AND(A598="Russia",J598=2035),0.95,IF(AND(A598="Russia",J598=2050),0.93,IF(AND(A598="China",J598=2035),0.94,IF(AND(A598="China",J598=2050),0.92,IF(AND(A598="India",J598=2035),0.95,IF(AND(A598="India",J598=2050),0.92,IF(AND(A598="Middle East",J598=2035),0.94,IF(AND(A598="Middle East",J598=2050),0.9,IF(AND(A598="Africa",J598=2035),0.94,IF(AND(A598="Africa",J598=2050),0.91,IF(AND(A598="Brazil",J598=2035),0.95,IF(AND(A598="Brazil",J598=2050),0.92,""))))))))))))))))))</f>
        <v>*0.92</v>
      </c>
      <c r="P598" s="41" t="s">
        <v>3906</v>
      </c>
      <c r="Q598" s="52" t="s">
        <v>35</v>
      </c>
      <c r="R598" s="41" t="n">
        <v>2035</v>
      </c>
      <c r="S598" s="53" t="str">
        <f aca="false">"*"&amp;IF(AND(A598="EU",R598=2035),0.95,IF(AND(A598="EU",R598=2050),0.93,IF(AND(A598="USA",R598=2035),0.96,IF(AND(A598="USA",R598=2050),0.93,IF(AND(A598="Japan",R598=2035),0.94,IF(AND(A598="Japan",R598=2050),0.92,IF(AND(A598="Russia",R598=2035),0.95,IF(AND(A598="Russia",R598=2050),0.91,IF(AND(A598="China",R598=2035),0.93,IF(AND(A598="China",R598=2050),0.92,IF(AND(A598="India",R598=2035),0.94,IF(AND(A598="India",R598=2050),0.91,IF(AND(A598="Middle East",R598=2035),0.92,IF(AND(A598="Middle East",R598=2050),0.89,IF(AND(A598="Africa",R598=2035),0.93,IF(AND(A598="Africa",R598=2050),0.9,IF(AND(A598="Brazil",R598=2035),0.95,IF(AND(A598="Brazil",R598=2050),0.92,""))))))))))))))))))</f>
        <v>*0.94</v>
      </c>
      <c r="U598" s="41" t="s">
        <v>3906</v>
      </c>
      <c r="V598" s="52" t="s">
        <v>35</v>
      </c>
      <c r="W598" s="41" t="n">
        <v>2050</v>
      </c>
      <c r="X598" s="53" t="str">
        <f aca="false">"*"&amp;IF(AND(A598="EU",W598=2035),0.95,IF(AND(A598="EU",W598=2050),0.93,IF(AND(A598="USA",W598=2035),0.96,IF(AND(A598="USA",W598=2050),0.93,IF(AND(A598="Japan",W598=2035),0.94,IF(AND(A598="Japan",W598=2050),0.92,IF(AND(A598="Russia",W598=2035),0.95,IF(AND(A598="Russia",W598=2050),0.91,IF(AND(A598="China",W598=2035),0.93,IF(AND(A598="China",W598=2050),0.92,IF(AND(A598="India",W598=2035),0.94,IF(AND(A598="India",W598=2050),0.91,IF(AND(A598="Middle East",W598=2035),0.92,IF(AND(A598="Middle East",W598=2050),0.89,IF(AND(A598="Africa",W598=2035),0.93,IF(AND(A598="Africa",W598=2050),0.9,IF(AND(A598="Brazil",W598=2035),0.95,IF(AND(A598="Brazil",W598=2050),0.92,""))))))))))))))))))</f>
        <v>*0.91</v>
      </c>
      <c r="AC598" s="1" t="s">
        <v>3906</v>
      </c>
      <c r="AD598" s="57" t="s">
        <v>35</v>
      </c>
      <c r="AE598" s="1" t="n">
        <v>2035</v>
      </c>
      <c r="AF598" s="58" t="str">
        <f aca="false">"*"&amp;IF(AND(A598="EU",AE598=2035),0.93,IF(AND(A598="EU",AE598=2050),0.9,IF(AND(A598="USA",AE598=2035),0.92,IF(AND(A598="USA",AE598=2050),0.89,IF(AND(A598="Japan",AE598=2035),0.92,IF(AND(A598="Japan",AE598=2050),0.89,IF(AND(A598="Russia",AE598=2035),0.91,IF(AND(A598="Russia",AE598=2050),0.86,IF(AND(A598="China",AE598=2035),0.91,IF(AND(A598="China",AE598=2050),0.87,IF(AND(A598="India",AE598=2035),0.92,IF(AND(A598="India",AE598=2050),0.87,IF(AND(A598="Middle East",AE598=2035),0.89,IF(AND(A598="Middle East",AE598=2050),0.84,IF(AND(A598="Africa",AE598=2035),0.9,IF(AND(A598="Africa",AE598=2050),0.86,IF(AND(A598="Brazil",AE598=2035),0.93,IF(AND(A598="Brazil",AE598=2050),0.89,""))))))))))))))))))</f>
        <v>*0.92</v>
      </c>
      <c r="AG598" s="53" t="str">
        <f aca="false">AG597</f>
        <v>REZoning_Sol-Win</v>
      </c>
      <c r="AI598" s="1" t="s">
        <v>3906</v>
      </c>
      <c r="AJ598" s="57" t="s">
        <v>35</v>
      </c>
      <c r="AK598" s="1" t="n">
        <v>2050</v>
      </c>
      <c r="AL598" s="58" t="str">
        <f aca="false">"*"&amp;IF(AND(A598="EU",AK598=2035),0.93,IF(AND(A598="EU",AK598=2050),0.9,IF(AND(A598="USA",AK598=2035),0.92,IF(AND(A598="USA",AK598=2050),0.89,IF(AND(A598="Japan",AK598=2035),0.92,IF(AND(A598="Japan",AK598=2050),0.89,IF(AND(A598="Russia",AK598=2035),0.91,IF(AND(A598="Russia",AK598=2050),0.86,IF(AND(A598="China",AK598=2035),0.91,IF(AND(A598="China",AK598=2050),0.87,IF(AND(A598="India",AK598=2035),0.92,IF(AND(A598="India",AK598=2050),0.87,IF(AND(A598="Middle East",AK598=2035),0.89,IF(AND(A598="Middle East",AK598=2050),0.84,IF(AND(A598="Africa",AK598=2035),0.9,IF(AND(A598="Africa",AK598=2050),0.86,IF(AND(A598="Brazil",AK598=2035),0.93,IF(AND(A598="Brazil",AK598=2050),0.89,""))))))))))))))))))</f>
        <v>*0.87</v>
      </c>
      <c r="AM598" s="53" t="str">
        <f aca="false">AM597</f>
        <v>REZoning_Sol-Win</v>
      </c>
      <c r="AP598" s="0" t="s">
        <v>3906</v>
      </c>
      <c r="AQ598" s="38" t="s">
        <v>35</v>
      </c>
      <c r="AR598" s="38" t="n">
        <f aca="false">AR597</f>
        <v>2100</v>
      </c>
      <c r="AS598" s="38" t="s">
        <v>851</v>
      </c>
      <c r="AT598" s="38" t="s">
        <v>36</v>
      </c>
    </row>
    <row r="599" customFormat="false" ht="28.5" hidden="false" customHeight="true" outlineLevel="0" collapsed="false">
      <c r="A599" s="3" t="s">
        <v>33</v>
      </c>
      <c r="C599" s="0" t="s">
        <v>3907</v>
      </c>
      <c r="D599" s="50" t="s">
        <v>35</v>
      </c>
      <c r="E599" s="0" t="n">
        <v>2035</v>
      </c>
      <c r="F599" s="51" t="str">
        <f aca="false">"*"&amp;IF(AND(A599="EU",E599=2035),0.95,IF(AND(A599="EU",E599=2050),0.93,IF(AND(A599="USA",E599=2035),0.96,IF(AND(A599="USA",E599=2050),0.94,IF(AND(A599="Japan",E599=2035),0.94,IF(AND(A599="Japan",E599=2050),0.92,IF(AND(A599="Russia",E599=2035),0.95,IF(AND(A599="Russia",E599=2050),0.93,IF(AND(A599="China",E599=2035),0.94,IF(AND(A599="China",E599=2050),0.92,IF(AND(A599="India",E599=2035),0.95,IF(AND(A599="India",E599=2050),0.92,IF(AND(A599="Middle East",E599=2035),0.94,IF(AND(A599="Middle East",E599=2050),0.9,IF(AND(A599="Africa",E599=2035),0.94,IF(AND(A599="Africa",E599=2050),0.91,IF(AND(A599="Brazil",E599=2035),0.95,IF(AND(A599="Brazil",E599=2050),0.92,""))))))))))))))))))</f>
        <v>*0.95</v>
      </c>
      <c r="H599" s="0" t="s">
        <v>3907</v>
      </c>
      <c r="I599" s="50" t="s">
        <v>35</v>
      </c>
      <c r="J599" s="0" t="n">
        <v>2050</v>
      </c>
      <c r="K599" s="48" t="str">
        <f aca="false">"*"&amp;IF(AND(A599="EU",J599=2035),0.95,IF(AND(A599="EU",J599=2050),0.93,IF(AND(A599="USA",J599=2035),0.96,IF(AND(A599="USA",J599=2050),0.94,IF(AND(A599="Japan",J599=2035),0.94,IF(AND(A599="Japan",J599=2050),0.92,IF(AND(A599="Russia",J599=2035),0.95,IF(AND(A599="Russia",J599=2050),0.93,IF(AND(A599="China",J599=2035),0.94,IF(AND(A599="China",J599=2050),0.92,IF(AND(A599="India",J599=2035),0.95,IF(AND(A599="India",J599=2050),0.92,IF(AND(A599="Middle East",J599=2035),0.94,IF(AND(A599="Middle East",J599=2050),0.9,IF(AND(A599="Africa",J599=2035),0.94,IF(AND(A599="Africa",J599=2050),0.91,IF(AND(A599="Brazil",J599=2035),0.95,IF(AND(A599="Brazil",J599=2050),0.92,""))))))))))))))))))</f>
        <v>*0.92</v>
      </c>
      <c r="P599" s="41" t="s">
        <v>3907</v>
      </c>
      <c r="Q599" s="52" t="s">
        <v>35</v>
      </c>
      <c r="R599" s="41" t="n">
        <v>2035</v>
      </c>
      <c r="S599" s="53" t="str">
        <f aca="false">"*"&amp;IF(AND(A599="EU",R599=2035),0.95,IF(AND(A599="EU",R599=2050),0.93,IF(AND(A599="USA",R599=2035),0.96,IF(AND(A599="USA",R599=2050),0.93,IF(AND(A599="Japan",R599=2035),0.94,IF(AND(A599="Japan",R599=2050),0.92,IF(AND(A599="Russia",R599=2035),0.95,IF(AND(A599="Russia",R599=2050),0.91,IF(AND(A599="China",R599=2035),0.93,IF(AND(A599="China",R599=2050),0.92,IF(AND(A599="India",R599=2035),0.94,IF(AND(A599="India",R599=2050),0.91,IF(AND(A599="Middle East",R599=2035),0.92,IF(AND(A599="Middle East",R599=2050),0.89,IF(AND(A599="Africa",R599=2035),0.93,IF(AND(A599="Africa",R599=2050),0.9,IF(AND(A599="Brazil",R599=2035),0.95,IF(AND(A599="Brazil",R599=2050),0.92,""))))))))))))))))))</f>
        <v>*0.94</v>
      </c>
      <c r="U599" s="41" t="s">
        <v>3907</v>
      </c>
      <c r="V599" s="52" t="s">
        <v>35</v>
      </c>
      <c r="W599" s="41" t="n">
        <v>2050</v>
      </c>
      <c r="X599" s="53" t="str">
        <f aca="false">"*"&amp;IF(AND(A599="EU",W599=2035),0.95,IF(AND(A599="EU",W599=2050),0.93,IF(AND(A599="USA",W599=2035),0.96,IF(AND(A599="USA",W599=2050),0.93,IF(AND(A599="Japan",W599=2035),0.94,IF(AND(A599="Japan",W599=2050),0.92,IF(AND(A599="Russia",W599=2035),0.95,IF(AND(A599="Russia",W599=2050),0.91,IF(AND(A599="China",W599=2035),0.93,IF(AND(A599="China",W599=2050),0.92,IF(AND(A599="India",W599=2035),0.94,IF(AND(A599="India",W599=2050),0.91,IF(AND(A599="Middle East",W599=2035),0.92,IF(AND(A599="Middle East",W599=2050),0.89,IF(AND(A599="Africa",W599=2035),0.93,IF(AND(A599="Africa",W599=2050),0.9,IF(AND(A599="Brazil",W599=2035),0.95,IF(AND(A599="Brazil",W599=2050),0.92,""))))))))))))))))))</f>
        <v>*0.91</v>
      </c>
      <c r="AC599" s="1" t="s">
        <v>3907</v>
      </c>
      <c r="AD599" s="57" t="s">
        <v>35</v>
      </c>
      <c r="AE599" s="1" t="n">
        <v>2035</v>
      </c>
      <c r="AF599" s="58" t="str">
        <f aca="false">"*"&amp;IF(AND(A599="EU",AE599=2035),0.93,IF(AND(A599="EU",AE599=2050),0.9,IF(AND(A599="USA",AE599=2035),0.92,IF(AND(A599="USA",AE599=2050),0.89,IF(AND(A599="Japan",AE599=2035),0.92,IF(AND(A599="Japan",AE599=2050),0.89,IF(AND(A599="Russia",AE599=2035),0.91,IF(AND(A599="Russia",AE599=2050),0.86,IF(AND(A599="China",AE599=2035),0.91,IF(AND(A599="China",AE599=2050),0.87,IF(AND(A599="India",AE599=2035),0.92,IF(AND(A599="India",AE599=2050),0.87,IF(AND(A599="Middle East",AE599=2035),0.89,IF(AND(A599="Middle East",AE599=2050),0.84,IF(AND(A599="Africa",AE599=2035),0.9,IF(AND(A599="Africa",AE599=2050),0.86,IF(AND(A599="Brazil",AE599=2035),0.93,IF(AND(A599="Brazil",AE599=2050),0.89,""))))))))))))))))))</f>
        <v>*0.92</v>
      </c>
      <c r="AG599" s="53" t="str">
        <f aca="false">AG598</f>
        <v>REZoning_Sol-Win</v>
      </c>
      <c r="AI599" s="1" t="s">
        <v>3907</v>
      </c>
      <c r="AJ599" s="57" t="s">
        <v>35</v>
      </c>
      <c r="AK599" s="1" t="n">
        <v>2050</v>
      </c>
      <c r="AL599" s="58" t="str">
        <f aca="false">"*"&amp;IF(AND(A599="EU",AK599=2035),0.93,IF(AND(A599="EU",AK599=2050),0.9,IF(AND(A599="USA",AK599=2035),0.92,IF(AND(A599="USA",AK599=2050),0.89,IF(AND(A599="Japan",AK599=2035),0.92,IF(AND(A599="Japan",AK599=2050),0.89,IF(AND(A599="Russia",AK599=2035),0.91,IF(AND(A599="Russia",AK599=2050),0.86,IF(AND(A599="China",AK599=2035),0.91,IF(AND(A599="China",AK599=2050),0.87,IF(AND(A599="India",AK599=2035),0.92,IF(AND(A599="India",AK599=2050),0.87,IF(AND(A599="Middle East",AK599=2035),0.89,IF(AND(A599="Middle East",AK599=2050),0.84,IF(AND(A599="Africa",AK599=2035),0.9,IF(AND(A599="Africa",AK599=2050),0.86,IF(AND(A599="Brazil",AK599=2035),0.93,IF(AND(A599="Brazil",AK599=2050),0.89,""))))))))))))))))))</f>
        <v>*0.87</v>
      </c>
      <c r="AM599" s="53" t="str">
        <f aca="false">AM598</f>
        <v>REZoning_Sol-Win</v>
      </c>
      <c r="AP599" s="0" t="s">
        <v>3907</v>
      </c>
      <c r="AQ599" s="38" t="s">
        <v>35</v>
      </c>
      <c r="AR599" s="38" t="n">
        <f aca="false">AR598</f>
        <v>2100</v>
      </c>
      <c r="AS599" s="38" t="s">
        <v>851</v>
      </c>
      <c r="AT599" s="38" t="s">
        <v>36</v>
      </c>
    </row>
    <row r="600" customFormat="false" ht="28.5" hidden="false" customHeight="true" outlineLevel="0" collapsed="false">
      <c r="A600" s="3" t="s">
        <v>33</v>
      </c>
      <c r="C600" s="0" t="s">
        <v>3908</v>
      </c>
      <c r="D600" s="50" t="s">
        <v>35</v>
      </c>
      <c r="E600" s="0" t="n">
        <v>2035</v>
      </c>
      <c r="F600" s="51" t="str">
        <f aca="false">"*"&amp;IF(AND(A600="EU",E600=2035),0.95,IF(AND(A600="EU",E600=2050),0.93,IF(AND(A600="USA",E600=2035),0.96,IF(AND(A600="USA",E600=2050),0.94,IF(AND(A600="Japan",E600=2035),0.94,IF(AND(A600="Japan",E600=2050),0.92,IF(AND(A600="Russia",E600=2035),0.95,IF(AND(A600="Russia",E600=2050),0.93,IF(AND(A600="China",E600=2035),0.94,IF(AND(A600="China",E600=2050),0.92,IF(AND(A600="India",E600=2035),0.95,IF(AND(A600="India",E600=2050),0.92,IF(AND(A600="Middle East",E600=2035),0.94,IF(AND(A600="Middle East",E600=2050),0.9,IF(AND(A600="Africa",E600=2035),0.94,IF(AND(A600="Africa",E600=2050),0.91,IF(AND(A600="Brazil",E600=2035),0.95,IF(AND(A600="Brazil",E600=2050),0.92,""))))))))))))))))))</f>
        <v>*0.95</v>
      </c>
      <c r="H600" s="0" t="s">
        <v>3908</v>
      </c>
      <c r="I600" s="50" t="s">
        <v>35</v>
      </c>
      <c r="J600" s="0" t="n">
        <v>2050</v>
      </c>
      <c r="K600" s="48" t="str">
        <f aca="false">"*"&amp;IF(AND(A600="EU",J600=2035),0.95,IF(AND(A600="EU",J600=2050),0.93,IF(AND(A600="USA",J600=2035),0.96,IF(AND(A600="USA",J600=2050),0.94,IF(AND(A600="Japan",J600=2035),0.94,IF(AND(A600="Japan",J600=2050),0.92,IF(AND(A600="Russia",J600=2035),0.95,IF(AND(A600="Russia",J600=2050),0.93,IF(AND(A600="China",J600=2035),0.94,IF(AND(A600="China",J600=2050),0.92,IF(AND(A600="India",J600=2035),0.95,IF(AND(A600="India",J600=2050),0.92,IF(AND(A600="Middle East",J600=2035),0.94,IF(AND(A600="Middle East",J600=2050),0.9,IF(AND(A600="Africa",J600=2035),0.94,IF(AND(A600="Africa",J600=2050),0.91,IF(AND(A600="Brazil",J600=2035),0.95,IF(AND(A600="Brazil",J600=2050),0.92,""))))))))))))))))))</f>
        <v>*0.92</v>
      </c>
      <c r="P600" s="41" t="s">
        <v>3908</v>
      </c>
      <c r="Q600" s="52" t="s">
        <v>35</v>
      </c>
      <c r="R600" s="41" t="n">
        <v>2035</v>
      </c>
      <c r="S600" s="53" t="str">
        <f aca="false">"*"&amp;IF(AND(A600="EU",R600=2035),0.95,IF(AND(A600="EU",R600=2050),0.93,IF(AND(A600="USA",R600=2035),0.96,IF(AND(A600="USA",R600=2050),0.93,IF(AND(A600="Japan",R600=2035),0.94,IF(AND(A600="Japan",R600=2050),0.92,IF(AND(A600="Russia",R600=2035),0.95,IF(AND(A600="Russia",R600=2050),0.91,IF(AND(A600="China",R600=2035),0.93,IF(AND(A600="China",R600=2050),0.92,IF(AND(A600="India",R600=2035),0.94,IF(AND(A600="India",R600=2050),0.91,IF(AND(A600="Middle East",R600=2035),0.92,IF(AND(A600="Middle East",R600=2050),0.89,IF(AND(A600="Africa",R600=2035),0.93,IF(AND(A600="Africa",R600=2050),0.9,IF(AND(A600="Brazil",R600=2035),0.95,IF(AND(A600="Brazil",R600=2050),0.92,""))))))))))))))))))</f>
        <v>*0.94</v>
      </c>
      <c r="U600" s="41" t="s">
        <v>3908</v>
      </c>
      <c r="V600" s="52" t="s">
        <v>35</v>
      </c>
      <c r="W600" s="41" t="n">
        <v>2050</v>
      </c>
      <c r="X600" s="53" t="str">
        <f aca="false">"*"&amp;IF(AND(A600="EU",W600=2035),0.95,IF(AND(A600="EU",W600=2050),0.93,IF(AND(A600="USA",W600=2035),0.96,IF(AND(A600="USA",W600=2050),0.93,IF(AND(A600="Japan",W600=2035),0.94,IF(AND(A600="Japan",W600=2050),0.92,IF(AND(A600="Russia",W600=2035),0.95,IF(AND(A600="Russia",W600=2050),0.91,IF(AND(A600="China",W600=2035),0.93,IF(AND(A600="China",W600=2050),0.92,IF(AND(A600="India",W600=2035),0.94,IF(AND(A600="India",W600=2050),0.91,IF(AND(A600="Middle East",W600=2035),0.92,IF(AND(A600="Middle East",W600=2050),0.89,IF(AND(A600="Africa",W600=2035),0.93,IF(AND(A600="Africa",W600=2050),0.9,IF(AND(A600="Brazil",W600=2035),0.95,IF(AND(A600="Brazil",W600=2050),0.92,""))))))))))))))))))</f>
        <v>*0.91</v>
      </c>
      <c r="AC600" s="1" t="s">
        <v>3908</v>
      </c>
      <c r="AD600" s="57" t="s">
        <v>35</v>
      </c>
      <c r="AE600" s="1" t="n">
        <v>2035</v>
      </c>
      <c r="AF600" s="58" t="str">
        <f aca="false">"*"&amp;IF(AND(A600="EU",AE600=2035),0.93,IF(AND(A600="EU",AE600=2050),0.9,IF(AND(A600="USA",AE600=2035),0.92,IF(AND(A600="USA",AE600=2050),0.89,IF(AND(A600="Japan",AE600=2035),0.92,IF(AND(A600="Japan",AE600=2050),0.89,IF(AND(A600="Russia",AE600=2035),0.91,IF(AND(A600="Russia",AE600=2050),0.86,IF(AND(A600="China",AE600=2035),0.91,IF(AND(A600="China",AE600=2050),0.87,IF(AND(A600="India",AE600=2035),0.92,IF(AND(A600="India",AE600=2050),0.87,IF(AND(A600="Middle East",AE600=2035),0.89,IF(AND(A600="Middle East",AE600=2050),0.84,IF(AND(A600="Africa",AE600=2035),0.9,IF(AND(A600="Africa",AE600=2050),0.86,IF(AND(A600="Brazil",AE600=2035),0.93,IF(AND(A600="Brazil",AE600=2050),0.89,""))))))))))))))))))</f>
        <v>*0.92</v>
      </c>
      <c r="AG600" s="53" t="str">
        <f aca="false">AG599</f>
        <v>REZoning_Sol-Win</v>
      </c>
      <c r="AI600" s="1" t="s">
        <v>3908</v>
      </c>
      <c r="AJ600" s="57" t="s">
        <v>35</v>
      </c>
      <c r="AK600" s="1" t="n">
        <v>2050</v>
      </c>
      <c r="AL600" s="58" t="str">
        <f aca="false">"*"&amp;IF(AND(A600="EU",AK600=2035),0.93,IF(AND(A600="EU",AK600=2050),0.9,IF(AND(A600="USA",AK600=2035),0.92,IF(AND(A600="USA",AK600=2050),0.89,IF(AND(A600="Japan",AK600=2035),0.92,IF(AND(A600="Japan",AK600=2050),0.89,IF(AND(A600="Russia",AK600=2035),0.91,IF(AND(A600="Russia",AK600=2050),0.86,IF(AND(A600="China",AK600=2035),0.91,IF(AND(A600="China",AK600=2050),0.87,IF(AND(A600="India",AK600=2035),0.92,IF(AND(A600="India",AK600=2050),0.87,IF(AND(A600="Middle East",AK600=2035),0.89,IF(AND(A600="Middle East",AK600=2050),0.84,IF(AND(A600="Africa",AK600=2035),0.9,IF(AND(A600="Africa",AK600=2050),0.86,IF(AND(A600="Brazil",AK600=2035),0.93,IF(AND(A600="Brazil",AK600=2050),0.89,""))))))))))))))))))</f>
        <v>*0.87</v>
      </c>
      <c r="AM600" s="53" t="str">
        <f aca="false">AM599</f>
        <v>REZoning_Sol-Win</v>
      </c>
      <c r="AP600" s="0" t="s">
        <v>3908</v>
      </c>
      <c r="AQ600" s="38" t="s">
        <v>35</v>
      </c>
      <c r="AR600" s="38" t="n">
        <f aca="false">AR599</f>
        <v>2100</v>
      </c>
      <c r="AS600" s="38" t="s">
        <v>851</v>
      </c>
      <c r="AT600" s="38" t="s">
        <v>36</v>
      </c>
    </row>
    <row r="601" customFormat="false" ht="28.5" hidden="false" customHeight="true" outlineLevel="0" collapsed="false">
      <c r="A601" s="3" t="s">
        <v>33</v>
      </c>
      <c r="C601" s="0" t="s">
        <v>3909</v>
      </c>
      <c r="D601" s="50" t="s">
        <v>35</v>
      </c>
      <c r="E601" s="0" t="n">
        <v>2035</v>
      </c>
      <c r="F601" s="51" t="str">
        <f aca="false">"*"&amp;IF(AND(A601="EU",E601=2035),0.95,IF(AND(A601="EU",E601=2050),0.93,IF(AND(A601="USA",E601=2035),0.96,IF(AND(A601="USA",E601=2050),0.94,IF(AND(A601="Japan",E601=2035),0.94,IF(AND(A601="Japan",E601=2050),0.92,IF(AND(A601="Russia",E601=2035),0.95,IF(AND(A601="Russia",E601=2050),0.93,IF(AND(A601="China",E601=2035),0.94,IF(AND(A601="China",E601=2050),0.92,IF(AND(A601="India",E601=2035),0.95,IF(AND(A601="India",E601=2050),0.92,IF(AND(A601="Middle East",E601=2035),0.94,IF(AND(A601="Middle East",E601=2050),0.9,IF(AND(A601="Africa",E601=2035),0.94,IF(AND(A601="Africa",E601=2050),0.91,IF(AND(A601="Brazil",E601=2035),0.95,IF(AND(A601="Brazil",E601=2050),0.92,""))))))))))))))))))</f>
        <v>*0.95</v>
      </c>
      <c r="H601" s="0" t="s">
        <v>3909</v>
      </c>
      <c r="I601" s="50" t="s">
        <v>35</v>
      </c>
      <c r="J601" s="0" t="n">
        <v>2050</v>
      </c>
      <c r="K601" s="48" t="str">
        <f aca="false">"*"&amp;IF(AND(A601="EU",J601=2035),0.95,IF(AND(A601="EU",J601=2050),0.93,IF(AND(A601="USA",J601=2035),0.96,IF(AND(A601="USA",J601=2050),0.94,IF(AND(A601="Japan",J601=2035),0.94,IF(AND(A601="Japan",J601=2050),0.92,IF(AND(A601="Russia",J601=2035),0.95,IF(AND(A601="Russia",J601=2050),0.93,IF(AND(A601="China",J601=2035),0.94,IF(AND(A601="China",J601=2050),0.92,IF(AND(A601="India",J601=2035),0.95,IF(AND(A601="India",J601=2050),0.92,IF(AND(A601="Middle East",J601=2035),0.94,IF(AND(A601="Middle East",J601=2050),0.9,IF(AND(A601="Africa",J601=2035),0.94,IF(AND(A601="Africa",J601=2050),0.91,IF(AND(A601="Brazil",J601=2035),0.95,IF(AND(A601="Brazil",J601=2050),0.92,""))))))))))))))))))</f>
        <v>*0.92</v>
      </c>
      <c r="P601" s="41" t="s">
        <v>3909</v>
      </c>
      <c r="Q601" s="52" t="s">
        <v>35</v>
      </c>
      <c r="R601" s="41" t="n">
        <v>2035</v>
      </c>
      <c r="S601" s="53" t="str">
        <f aca="false">"*"&amp;IF(AND(A601="EU",R601=2035),0.95,IF(AND(A601="EU",R601=2050),0.93,IF(AND(A601="USA",R601=2035),0.96,IF(AND(A601="USA",R601=2050),0.93,IF(AND(A601="Japan",R601=2035),0.94,IF(AND(A601="Japan",R601=2050),0.92,IF(AND(A601="Russia",R601=2035),0.95,IF(AND(A601="Russia",R601=2050),0.91,IF(AND(A601="China",R601=2035),0.93,IF(AND(A601="China",R601=2050),0.92,IF(AND(A601="India",R601=2035),0.94,IF(AND(A601="India",R601=2050),0.91,IF(AND(A601="Middle East",R601=2035),0.92,IF(AND(A601="Middle East",R601=2050),0.89,IF(AND(A601="Africa",R601=2035),0.93,IF(AND(A601="Africa",R601=2050),0.9,IF(AND(A601="Brazil",R601=2035),0.95,IF(AND(A601="Brazil",R601=2050),0.92,""))))))))))))))))))</f>
        <v>*0.94</v>
      </c>
      <c r="U601" s="41" t="s">
        <v>3909</v>
      </c>
      <c r="V601" s="52" t="s">
        <v>35</v>
      </c>
      <c r="W601" s="41" t="n">
        <v>2050</v>
      </c>
      <c r="X601" s="53" t="str">
        <f aca="false">"*"&amp;IF(AND(A601="EU",W601=2035),0.95,IF(AND(A601="EU",W601=2050),0.93,IF(AND(A601="USA",W601=2035),0.96,IF(AND(A601="USA",W601=2050),0.93,IF(AND(A601="Japan",W601=2035),0.94,IF(AND(A601="Japan",W601=2050),0.92,IF(AND(A601="Russia",W601=2035),0.95,IF(AND(A601="Russia",W601=2050),0.91,IF(AND(A601="China",W601=2035),0.93,IF(AND(A601="China",W601=2050),0.92,IF(AND(A601="India",W601=2035),0.94,IF(AND(A601="India",W601=2050),0.91,IF(AND(A601="Middle East",W601=2035),0.92,IF(AND(A601="Middle East",W601=2050),0.89,IF(AND(A601="Africa",W601=2035),0.93,IF(AND(A601="Africa",W601=2050),0.9,IF(AND(A601="Brazil",W601=2035),0.95,IF(AND(A601="Brazil",W601=2050),0.92,""))))))))))))))))))</f>
        <v>*0.91</v>
      </c>
      <c r="AC601" s="1" t="s">
        <v>3909</v>
      </c>
      <c r="AD601" s="57" t="s">
        <v>35</v>
      </c>
      <c r="AE601" s="1" t="n">
        <v>2035</v>
      </c>
      <c r="AF601" s="58" t="str">
        <f aca="false">"*"&amp;IF(AND(A601="EU",AE601=2035),0.93,IF(AND(A601="EU",AE601=2050),0.9,IF(AND(A601="USA",AE601=2035),0.92,IF(AND(A601="USA",AE601=2050),0.89,IF(AND(A601="Japan",AE601=2035),0.92,IF(AND(A601="Japan",AE601=2050),0.89,IF(AND(A601="Russia",AE601=2035),0.91,IF(AND(A601="Russia",AE601=2050),0.86,IF(AND(A601="China",AE601=2035),0.91,IF(AND(A601="China",AE601=2050),0.87,IF(AND(A601="India",AE601=2035),0.92,IF(AND(A601="India",AE601=2050),0.87,IF(AND(A601="Middle East",AE601=2035),0.89,IF(AND(A601="Middle East",AE601=2050),0.84,IF(AND(A601="Africa",AE601=2035),0.9,IF(AND(A601="Africa",AE601=2050),0.86,IF(AND(A601="Brazil",AE601=2035),0.93,IF(AND(A601="Brazil",AE601=2050),0.89,""))))))))))))))))))</f>
        <v>*0.92</v>
      </c>
      <c r="AG601" s="53" t="str">
        <f aca="false">AG600</f>
        <v>REZoning_Sol-Win</v>
      </c>
      <c r="AI601" s="1" t="s">
        <v>3909</v>
      </c>
      <c r="AJ601" s="57" t="s">
        <v>35</v>
      </c>
      <c r="AK601" s="1" t="n">
        <v>2050</v>
      </c>
      <c r="AL601" s="58" t="str">
        <f aca="false">"*"&amp;IF(AND(A601="EU",AK601=2035),0.93,IF(AND(A601="EU",AK601=2050),0.9,IF(AND(A601="USA",AK601=2035),0.92,IF(AND(A601="USA",AK601=2050),0.89,IF(AND(A601="Japan",AK601=2035),0.92,IF(AND(A601="Japan",AK601=2050),0.89,IF(AND(A601="Russia",AK601=2035),0.91,IF(AND(A601="Russia",AK601=2050),0.86,IF(AND(A601="China",AK601=2035),0.91,IF(AND(A601="China",AK601=2050),0.87,IF(AND(A601="India",AK601=2035),0.92,IF(AND(A601="India",AK601=2050),0.87,IF(AND(A601="Middle East",AK601=2035),0.89,IF(AND(A601="Middle East",AK601=2050),0.84,IF(AND(A601="Africa",AK601=2035),0.9,IF(AND(A601="Africa",AK601=2050),0.86,IF(AND(A601="Brazil",AK601=2035),0.93,IF(AND(A601="Brazil",AK601=2050),0.89,""))))))))))))))))))</f>
        <v>*0.87</v>
      </c>
      <c r="AM601" s="53" t="str">
        <f aca="false">AM600</f>
        <v>REZoning_Sol-Win</v>
      </c>
      <c r="AP601" s="0" t="s">
        <v>3909</v>
      </c>
      <c r="AQ601" s="38" t="s">
        <v>35</v>
      </c>
      <c r="AR601" s="38" t="n">
        <f aca="false">AR600</f>
        <v>2100</v>
      </c>
      <c r="AS601" s="38" t="s">
        <v>851</v>
      </c>
      <c r="AT601" s="38" t="s">
        <v>36</v>
      </c>
    </row>
    <row r="602" customFormat="false" ht="28.5" hidden="false" customHeight="true" outlineLevel="0" collapsed="false">
      <c r="A602" s="3" t="s">
        <v>51</v>
      </c>
      <c r="C602" s="0" t="s">
        <v>3910</v>
      </c>
      <c r="D602" s="50" t="s">
        <v>35</v>
      </c>
      <c r="E602" s="0" t="n">
        <v>2035</v>
      </c>
      <c r="F602" s="51" t="str">
        <f aca="false">"*"&amp;IF(AND(A602="EU",E602=2035),0.95,IF(AND(A602="EU",E602=2050),0.93,IF(AND(A602="USA",E602=2035),0.96,IF(AND(A602="USA",E602=2050),0.94,IF(AND(A602="Japan",E602=2035),0.94,IF(AND(A602="Japan",E602=2050),0.92,IF(AND(A602="Russia",E602=2035),0.95,IF(AND(A602="Russia",E602=2050),0.93,IF(AND(A602="China",E602=2035),0.94,IF(AND(A602="China",E602=2050),0.92,IF(AND(A602="India",E602=2035),0.95,IF(AND(A602="India",E602=2050),0.92,IF(AND(A602="Middle East",E602=2035),0.94,IF(AND(A602="Middle East",E602=2050),0.9,IF(AND(A602="Africa",E602=2035),0.94,IF(AND(A602="Africa",E602=2050),0.91,IF(AND(A602="Brazil",E602=2035),0.95,IF(AND(A602="Brazil",E602=2050),0.92,""))))))))))))))))))</f>
        <v>*0.95</v>
      </c>
      <c r="H602" s="0" t="s">
        <v>3910</v>
      </c>
      <c r="I602" s="50" t="s">
        <v>35</v>
      </c>
      <c r="J602" s="0" t="n">
        <v>2050</v>
      </c>
      <c r="K602" s="48" t="str">
        <f aca="false">"*"&amp;IF(AND(A602="EU",J602=2035),0.95,IF(AND(A602="EU",J602=2050),0.93,IF(AND(A602="USA",J602=2035),0.96,IF(AND(A602="USA",J602=2050),0.94,IF(AND(A602="Japan",J602=2035),0.94,IF(AND(A602="Japan",J602=2050),0.92,IF(AND(A602="Russia",J602=2035),0.95,IF(AND(A602="Russia",J602=2050),0.93,IF(AND(A602="China",J602=2035),0.94,IF(AND(A602="China",J602=2050),0.92,IF(AND(A602="India",J602=2035),0.95,IF(AND(A602="India",J602=2050),0.92,IF(AND(A602="Middle East",J602=2035),0.94,IF(AND(A602="Middle East",J602=2050),0.9,IF(AND(A602="Africa",J602=2035),0.94,IF(AND(A602="Africa",J602=2050),0.91,IF(AND(A602="Brazil",J602=2035),0.95,IF(AND(A602="Brazil",J602=2050),0.92,""))))))))))))))))))</f>
        <v>*0.93</v>
      </c>
      <c r="P602" s="41" t="s">
        <v>3910</v>
      </c>
      <c r="Q602" s="52" t="s">
        <v>35</v>
      </c>
      <c r="R602" s="41" t="n">
        <v>2035</v>
      </c>
      <c r="S602" s="53" t="str">
        <f aca="false">"*"&amp;IF(AND(A602="EU",R602=2035),0.95,IF(AND(A602="EU",R602=2050),0.93,IF(AND(A602="USA",R602=2035),0.96,IF(AND(A602="USA",R602=2050),0.93,IF(AND(A602="Japan",R602=2035),0.94,IF(AND(A602="Japan",R602=2050),0.92,IF(AND(A602="Russia",R602=2035),0.95,IF(AND(A602="Russia",R602=2050),0.91,IF(AND(A602="China",R602=2035),0.93,IF(AND(A602="China",R602=2050),0.92,IF(AND(A602="India",R602=2035),0.94,IF(AND(A602="India",R602=2050),0.91,IF(AND(A602="Middle East",R602=2035),0.92,IF(AND(A602="Middle East",R602=2050),0.89,IF(AND(A602="Africa",R602=2035),0.93,IF(AND(A602="Africa",R602=2050),0.9,IF(AND(A602="Brazil",R602=2035),0.95,IF(AND(A602="Brazil",R602=2050),0.92,""))))))))))))))))))</f>
        <v>*0.95</v>
      </c>
      <c r="U602" s="41" t="s">
        <v>3910</v>
      </c>
      <c r="V602" s="52" t="s">
        <v>35</v>
      </c>
      <c r="W602" s="41" t="n">
        <v>2050</v>
      </c>
      <c r="X602" s="53" t="str">
        <f aca="false">"*"&amp;IF(AND(A602="EU",W602=2035),0.95,IF(AND(A602="EU",W602=2050),0.93,IF(AND(A602="USA",W602=2035),0.96,IF(AND(A602="USA",W602=2050),0.93,IF(AND(A602="Japan",W602=2035),0.94,IF(AND(A602="Japan",W602=2050),0.92,IF(AND(A602="Russia",W602=2035),0.95,IF(AND(A602="Russia",W602=2050),0.91,IF(AND(A602="China",W602=2035),0.93,IF(AND(A602="China",W602=2050),0.92,IF(AND(A602="India",W602=2035),0.94,IF(AND(A602="India",W602=2050),0.91,IF(AND(A602="Middle East",W602=2035),0.92,IF(AND(A602="Middle East",W602=2050),0.89,IF(AND(A602="Africa",W602=2035),0.93,IF(AND(A602="Africa",W602=2050),0.9,IF(AND(A602="Brazil",W602=2035),0.95,IF(AND(A602="Brazil",W602=2050),0.92,""))))))))))))))))))</f>
        <v>*0.93</v>
      </c>
      <c r="AC602" s="1" t="s">
        <v>3910</v>
      </c>
      <c r="AD602" s="57" t="s">
        <v>35</v>
      </c>
      <c r="AE602" s="1" t="n">
        <v>2035</v>
      </c>
      <c r="AF602" s="58" t="str">
        <f aca="false">"*"&amp;IF(AND(A602="EU",AE602=2035),0.93,IF(AND(A602="EU",AE602=2050),0.9,IF(AND(A602="USA",AE602=2035),0.92,IF(AND(A602="USA",AE602=2050),0.89,IF(AND(A602="Japan",AE602=2035),0.92,IF(AND(A602="Japan",AE602=2050),0.89,IF(AND(A602="Russia",AE602=2035),0.91,IF(AND(A602="Russia",AE602=2050),0.86,IF(AND(A602="China",AE602=2035),0.91,IF(AND(A602="China",AE602=2050),0.87,IF(AND(A602="India",AE602=2035),0.92,IF(AND(A602="India",AE602=2050),0.87,IF(AND(A602="Middle East",AE602=2035),0.89,IF(AND(A602="Middle East",AE602=2050),0.84,IF(AND(A602="Africa",AE602=2035),0.9,IF(AND(A602="Africa",AE602=2050),0.86,IF(AND(A602="Brazil",AE602=2035),0.93,IF(AND(A602="Brazil",AE602=2050),0.89,""))))))))))))))))))</f>
        <v>*0.93</v>
      </c>
      <c r="AG602" s="53" t="str">
        <f aca="false">AG601</f>
        <v>REZoning_Sol-Win</v>
      </c>
      <c r="AI602" s="1" t="s">
        <v>3910</v>
      </c>
      <c r="AJ602" s="57" t="s">
        <v>35</v>
      </c>
      <c r="AK602" s="1" t="n">
        <v>2050</v>
      </c>
      <c r="AL602" s="58" t="str">
        <f aca="false">"*"&amp;IF(AND(A602="EU",AK602=2035),0.93,IF(AND(A602="EU",AK602=2050),0.9,IF(AND(A602="USA",AK602=2035),0.92,IF(AND(A602="USA",AK602=2050),0.89,IF(AND(A602="Japan",AK602=2035),0.92,IF(AND(A602="Japan",AK602=2050),0.89,IF(AND(A602="Russia",AK602=2035),0.91,IF(AND(A602="Russia",AK602=2050),0.86,IF(AND(A602="China",AK602=2035),0.91,IF(AND(A602="China",AK602=2050),0.87,IF(AND(A602="India",AK602=2035),0.92,IF(AND(A602="India",AK602=2050),0.87,IF(AND(A602="Middle East",AK602=2035),0.89,IF(AND(A602="Middle East",AK602=2050),0.84,IF(AND(A602="Africa",AK602=2035),0.9,IF(AND(A602="Africa",AK602=2050),0.86,IF(AND(A602="Brazil",AK602=2035),0.93,IF(AND(A602="Brazil",AK602=2050),0.89,""))))))))))))))))))</f>
        <v>*0.9</v>
      </c>
      <c r="AM602" s="53" t="str">
        <f aca="false">AM601</f>
        <v>REZoning_Sol-Win</v>
      </c>
      <c r="AP602" s="0" t="s">
        <v>3910</v>
      </c>
      <c r="AQ602" s="38" t="s">
        <v>35</v>
      </c>
      <c r="AR602" s="38" t="n">
        <f aca="false">AR601</f>
        <v>2100</v>
      </c>
      <c r="AS602" s="38" t="s">
        <v>874</v>
      </c>
      <c r="AT602" s="38" t="s">
        <v>36</v>
      </c>
    </row>
    <row r="603" customFormat="false" ht="28.5" hidden="false" customHeight="true" outlineLevel="0" collapsed="false">
      <c r="A603" s="3" t="s">
        <v>51</v>
      </c>
      <c r="C603" s="0" t="s">
        <v>3911</v>
      </c>
      <c r="D603" s="50" t="s">
        <v>35</v>
      </c>
      <c r="E603" s="0" t="n">
        <v>2035</v>
      </c>
      <c r="F603" s="51" t="str">
        <f aca="false">"*"&amp;IF(AND(A603="EU",E603=2035),0.95,IF(AND(A603="EU",E603=2050),0.93,IF(AND(A603="USA",E603=2035),0.96,IF(AND(A603="USA",E603=2050),0.94,IF(AND(A603="Japan",E603=2035),0.94,IF(AND(A603="Japan",E603=2050),0.92,IF(AND(A603="Russia",E603=2035),0.95,IF(AND(A603="Russia",E603=2050),0.93,IF(AND(A603="China",E603=2035),0.94,IF(AND(A603="China",E603=2050),0.92,IF(AND(A603="India",E603=2035),0.95,IF(AND(A603="India",E603=2050),0.92,IF(AND(A603="Middle East",E603=2035),0.94,IF(AND(A603="Middle East",E603=2050),0.9,IF(AND(A603="Africa",E603=2035),0.94,IF(AND(A603="Africa",E603=2050),0.91,IF(AND(A603="Brazil",E603=2035),0.95,IF(AND(A603="Brazil",E603=2050),0.92,""))))))))))))))))))</f>
        <v>*0.95</v>
      </c>
      <c r="H603" s="0" t="s">
        <v>3911</v>
      </c>
      <c r="I603" s="50" t="s">
        <v>35</v>
      </c>
      <c r="J603" s="0" t="n">
        <v>2050</v>
      </c>
      <c r="K603" s="48" t="str">
        <f aca="false">"*"&amp;IF(AND(A603="EU",J603=2035),0.95,IF(AND(A603="EU",J603=2050),0.93,IF(AND(A603="USA",J603=2035),0.96,IF(AND(A603="USA",J603=2050),0.94,IF(AND(A603="Japan",J603=2035),0.94,IF(AND(A603="Japan",J603=2050),0.92,IF(AND(A603="Russia",J603=2035),0.95,IF(AND(A603="Russia",J603=2050),0.93,IF(AND(A603="China",J603=2035),0.94,IF(AND(A603="China",J603=2050),0.92,IF(AND(A603="India",J603=2035),0.95,IF(AND(A603="India",J603=2050),0.92,IF(AND(A603="Middle East",J603=2035),0.94,IF(AND(A603="Middle East",J603=2050),0.9,IF(AND(A603="Africa",J603=2035),0.94,IF(AND(A603="Africa",J603=2050),0.91,IF(AND(A603="Brazil",J603=2035),0.95,IF(AND(A603="Brazil",J603=2050),0.92,""))))))))))))))))))</f>
        <v>*0.93</v>
      </c>
      <c r="P603" s="41" t="s">
        <v>3911</v>
      </c>
      <c r="Q603" s="52" t="s">
        <v>35</v>
      </c>
      <c r="R603" s="41" t="n">
        <v>2035</v>
      </c>
      <c r="S603" s="53" t="str">
        <f aca="false">"*"&amp;IF(AND(A603="EU",R603=2035),0.95,IF(AND(A603="EU",R603=2050),0.93,IF(AND(A603="USA",R603=2035),0.96,IF(AND(A603="USA",R603=2050),0.93,IF(AND(A603="Japan",R603=2035),0.94,IF(AND(A603="Japan",R603=2050),0.92,IF(AND(A603="Russia",R603=2035),0.95,IF(AND(A603="Russia",R603=2050),0.91,IF(AND(A603="China",R603=2035),0.93,IF(AND(A603="China",R603=2050),0.92,IF(AND(A603="India",R603=2035),0.94,IF(AND(A603="India",R603=2050),0.91,IF(AND(A603="Middle East",R603=2035),0.92,IF(AND(A603="Middle East",R603=2050),0.89,IF(AND(A603="Africa",R603=2035),0.93,IF(AND(A603="Africa",R603=2050),0.9,IF(AND(A603="Brazil",R603=2035),0.95,IF(AND(A603="Brazil",R603=2050),0.92,""))))))))))))))))))</f>
        <v>*0.95</v>
      </c>
      <c r="U603" s="41" t="s">
        <v>3911</v>
      </c>
      <c r="V603" s="52" t="s">
        <v>35</v>
      </c>
      <c r="W603" s="41" t="n">
        <v>2050</v>
      </c>
      <c r="X603" s="53" t="str">
        <f aca="false">"*"&amp;IF(AND(A603="EU",W603=2035),0.95,IF(AND(A603="EU",W603=2050),0.93,IF(AND(A603="USA",W603=2035),0.96,IF(AND(A603="USA",W603=2050),0.93,IF(AND(A603="Japan",W603=2035),0.94,IF(AND(A603="Japan",W603=2050),0.92,IF(AND(A603="Russia",W603=2035),0.95,IF(AND(A603="Russia",W603=2050),0.91,IF(AND(A603="China",W603=2035),0.93,IF(AND(A603="China",W603=2050),0.92,IF(AND(A603="India",W603=2035),0.94,IF(AND(A603="India",W603=2050),0.91,IF(AND(A603="Middle East",W603=2035),0.92,IF(AND(A603="Middle East",W603=2050),0.89,IF(AND(A603="Africa",W603=2035),0.93,IF(AND(A603="Africa",W603=2050),0.9,IF(AND(A603="Brazil",W603=2035),0.95,IF(AND(A603="Brazil",W603=2050),0.92,""))))))))))))))))))</f>
        <v>*0.93</v>
      </c>
      <c r="AC603" s="1" t="s">
        <v>3911</v>
      </c>
      <c r="AD603" s="57" t="s">
        <v>35</v>
      </c>
      <c r="AE603" s="1" t="n">
        <v>2035</v>
      </c>
      <c r="AF603" s="58" t="str">
        <f aca="false">"*"&amp;IF(AND(A603="EU",AE603=2035),0.93,IF(AND(A603="EU",AE603=2050),0.9,IF(AND(A603="USA",AE603=2035),0.92,IF(AND(A603="USA",AE603=2050),0.89,IF(AND(A603="Japan",AE603=2035),0.92,IF(AND(A603="Japan",AE603=2050),0.89,IF(AND(A603="Russia",AE603=2035),0.91,IF(AND(A603="Russia",AE603=2050),0.86,IF(AND(A603="China",AE603=2035),0.91,IF(AND(A603="China",AE603=2050),0.87,IF(AND(A603="India",AE603=2035),0.92,IF(AND(A603="India",AE603=2050),0.87,IF(AND(A603="Middle East",AE603=2035),0.89,IF(AND(A603="Middle East",AE603=2050),0.84,IF(AND(A603="Africa",AE603=2035),0.9,IF(AND(A603="Africa",AE603=2050),0.86,IF(AND(A603="Brazil",AE603=2035),0.93,IF(AND(A603="Brazil",AE603=2050),0.89,""))))))))))))))))))</f>
        <v>*0.93</v>
      </c>
      <c r="AG603" s="53" t="str">
        <f aca="false">AG602</f>
        <v>REZoning_Sol-Win</v>
      </c>
      <c r="AI603" s="1" t="s">
        <v>3911</v>
      </c>
      <c r="AJ603" s="57" t="s">
        <v>35</v>
      </c>
      <c r="AK603" s="1" t="n">
        <v>2050</v>
      </c>
      <c r="AL603" s="58" t="str">
        <f aca="false">"*"&amp;IF(AND(A603="EU",AK603=2035),0.93,IF(AND(A603="EU",AK603=2050),0.9,IF(AND(A603="USA",AK603=2035),0.92,IF(AND(A603="USA",AK603=2050),0.89,IF(AND(A603="Japan",AK603=2035),0.92,IF(AND(A603="Japan",AK603=2050),0.89,IF(AND(A603="Russia",AK603=2035),0.91,IF(AND(A603="Russia",AK603=2050),0.86,IF(AND(A603="China",AK603=2035),0.91,IF(AND(A603="China",AK603=2050),0.87,IF(AND(A603="India",AK603=2035),0.92,IF(AND(A603="India",AK603=2050),0.87,IF(AND(A603="Middle East",AK603=2035),0.89,IF(AND(A603="Middle East",AK603=2050),0.84,IF(AND(A603="Africa",AK603=2035),0.9,IF(AND(A603="Africa",AK603=2050),0.86,IF(AND(A603="Brazil",AK603=2035),0.93,IF(AND(A603="Brazil",AK603=2050),0.89,""))))))))))))))))))</f>
        <v>*0.9</v>
      </c>
      <c r="AM603" s="53" t="str">
        <f aca="false">AM602</f>
        <v>REZoning_Sol-Win</v>
      </c>
      <c r="AP603" s="0" t="s">
        <v>3911</v>
      </c>
      <c r="AQ603" s="38" t="s">
        <v>35</v>
      </c>
      <c r="AR603" s="38" t="n">
        <f aca="false">AR602</f>
        <v>2100</v>
      </c>
      <c r="AS603" s="38" t="s">
        <v>874</v>
      </c>
      <c r="AT603" s="38" t="s">
        <v>36</v>
      </c>
    </row>
    <row r="604" customFormat="false" ht="28.5" hidden="false" customHeight="true" outlineLevel="0" collapsed="false">
      <c r="A604" s="3" t="s">
        <v>51</v>
      </c>
      <c r="C604" s="0" t="s">
        <v>3912</v>
      </c>
      <c r="D604" s="50" t="s">
        <v>35</v>
      </c>
      <c r="E604" s="0" t="n">
        <v>2035</v>
      </c>
      <c r="F604" s="51" t="str">
        <f aca="false">"*"&amp;IF(AND(A604="EU",E604=2035),0.95,IF(AND(A604="EU",E604=2050),0.93,IF(AND(A604="USA",E604=2035),0.96,IF(AND(A604="USA",E604=2050),0.94,IF(AND(A604="Japan",E604=2035),0.94,IF(AND(A604="Japan",E604=2050),0.92,IF(AND(A604="Russia",E604=2035),0.95,IF(AND(A604="Russia",E604=2050),0.93,IF(AND(A604="China",E604=2035),0.94,IF(AND(A604="China",E604=2050),0.92,IF(AND(A604="India",E604=2035),0.95,IF(AND(A604="India",E604=2050),0.92,IF(AND(A604="Middle East",E604=2035),0.94,IF(AND(A604="Middle East",E604=2050),0.9,IF(AND(A604="Africa",E604=2035),0.94,IF(AND(A604="Africa",E604=2050),0.91,IF(AND(A604="Brazil",E604=2035),0.95,IF(AND(A604="Brazil",E604=2050),0.92,""))))))))))))))))))</f>
        <v>*0.95</v>
      </c>
      <c r="H604" s="0" t="s">
        <v>3912</v>
      </c>
      <c r="I604" s="50" t="s">
        <v>35</v>
      </c>
      <c r="J604" s="0" t="n">
        <v>2050</v>
      </c>
      <c r="K604" s="48" t="str">
        <f aca="false">"*"&amp;IF(AND(A604="EU",J604=2035),0.95,IF(AND(A604="EU",J604=2050),0.93,IF(AND(A604="USA",J604=2035),0.96,IF(AND(A604="USA",J604=2050),0.94,IF(AND(A604="Japan",J604=2035),0.94,IF(AND(A604="Japan",J604=2050),0.92,IF(AND(A604="Russia",J604=2035),0.95,IF(AND(A604="Russia",J604=2050),0.93,IF(AND(A604="China",J604=2035),0.94,IF(AND(A604="China",J604=2050),0.92,IF(AND(A604="India",J604=2035),0.95,IF(AND(A604="India",J604=2050),0.92,IF(AND(A604="Middle East",J604=2035),0.94,IF(AND(A604="Middle East",J604=2050),0.9,IF(AND(A604="Africa",J604=2035),0.94,IF(AND(A604="Africa",J604=2050),0.91,IF(AND(A604="Brazil",J604=2035),0.95,IF(AND(A604="Brazil",J604=2050),0.92,""))))))))))))))))))</f>
        <v>*0.93</v>
      </c>
      <c r="P604" s="41" t="s">
        <v>3912</v>
      </c>
      <c r="Q604" s="52" t="s">
        <v>35</v>
      </c>
      <c r="R604" s="41" t="n">
        <v>2035</v>
      </c>
      <c r="S604" s="53" t="str">
        <f aca="false">"*"&amp;IF(AND(A604="EU",R604=2035),0.95,IF(AND(A604="EU",R604=2050),0.93,IF(AND(A604="USA",R604=2035),0.96,IF(AND(A604="USA",R604=2050),0.93,IF(AND(A604="Japan",R604=2035),0.94,IF(AND(A604="Japan",R604=2050),0.92,IF(AND(A604="Russia",R604=2035),0.95,IF(AND(A604="Russia",R604=2050),0.91,IF(AND(A604="China",R604=2035),0.93,IF(AND(A604="China",R604=2050),0.92,IF(AND(A604="India",R604=2035),0.94,IF(AND(A604="India",R604=2050),0.91,IF(AND(A604="Middle East",R604=2035),0.92,IF(AND(A604="Middle East",R604=2050),0.89,IF(AND(A604="Africa",R604=2035),0.93,IF(AND(A604="Africa",R604=2050),0.9,IF(AND(A604="Brazil",R604=2035),0.95,IF(AND(A604="Brazil",R604=2050),0.92,""))))))))))))))))))</f>
        <v>*0.95</v>
      </c>
      <c r="U604" s="41" t="s">
        <v>3912</v>
      </c>
      <c r="V604" s="52" t="s">
        <v>35</v>
      </c>
      <c r="W604" s="41" t="n">
        <v>2050</v>
      </c>
      <c r="X604" s="53" t="str">
        <f aca="false">"*"&amp;IF(AND(A604="EU",W604=2035),0.95,IF(AND(A604="EU",W604=2050),0.93,IF(AND(A604="USA",W604=2035),0.96,IF(AND(A604="USA",W604=2050),0.93,IF(AND(A604="Japan",W604=2035),0.94,IF(AND(A604="Japan",W604=2050),0.92,IF(AND(A604="Russia",W604=2035),0.95,IF(AND(A604="Russia",W604=2050),0.91,IF(AND(A604="China",W604=2035),0.93,IF(AND(A604="China",W604=2050),0.92,IF(AND(A604="India",W604=2035),0.94,IF(AND(A604="India",W604=2050),0.91,IF(AND(A604="Middle East",W604=2035),0.92,IF(AND(A604="Middle East",W604=2050),0.89,IF(AND(A604="Africa",W604=2035),0.93,IF(AND(A604="Africa",W604=2050),0.9,IF(AND(A604="Brazil",W604=2035),0.95,IF(AND(A604="Brazil",W604=2050),0.92,""))))))))))))))))))</f>
        <v>*0.93</v>
      </c>
      <c r="AC604" s="1" t="s">
        <v>3912</v>
      </c>
      <c r="AD604" s="57" t="s">
        <v>35</v>
      </c>
      <c r="AE604" s="1" t="n">
        <v>2035</v>
      </c>
      <c r="AF604" s="58" t="str">
        <f aca="false">"*"&amp;IF(AND(A604="EU",AE604=2035),0.93,IF(AND(A604="EU",AE604=2050),0.9,IF(AND(A604="USA",AE604=2035),0.92,IF(AND(A604="USA",AE604=2050),0.89,IF(AND(A604="Japan",AE604=2035),0.92,IF(AND(A604="Japan",AE604=2050),0.89,IF(AND(A604="Russia",AE604=2035),0.91,IF(AND(A604="Russia",AE604=2050),0.86,IF(AND(A604="China",AE604=2035),0.91,IF(AND(A604="China",AE604=2050),0.87,IF(AND(A604="India",AE604=2035),0.92,IF(AND(A604="India",AE604=2050),0.87,IF(AND(A604="Middle East",AE604=2035),0.89,IF(AND(A604="Middle East",AE604=2050),0.84,IF(AND(A604="Africa",AE604=2035),0.9,IF(AND(A604="Africa",AE604=2050),0.86,IF(AND(A604="Brazil",AE604=2035),0.93,IF(AND(A604="Brazil",AE604=2050),0.89,""))))))))))))))))))</f>
        <v>*0.93</v>
      </c>
      <c r="AG604" s="53" t="str">
        <f aca="false">AG603</f>
        <v>REZoning_Sol-Win</v>
      </c>
      <c r="AI604" s="1" t="s">
        <v>3912</v>
      </c>
      <c r="AJ604" s="57" t="s">
        <v>35</v>
      </c>
      <c r="AK604" s="1" t="n">
        <v>2050</v>
      </c>
      <c r="AL604" s="58" t="str">
        <f aca="false">"*"&amp;IF(AND(A604="EU",AK604=2035),0.93,IF(AND(A604="EU",AK604=2050),0.9,IF(AND(A604="USA",AK604=2035),0.92,IF(AND(A604="USA",AK604=2050),0.89,IF(AND(A604="Japan",AK604=2035),0.92,IF(AND(A604="Japan",AK604=2050),0.89,IF(AND(A604="Russia",AK604=2035),0.91,IF(AND(A604="Russia",AK604=2050),0.86,IF(AND(A604="China",AK604=2035),0.91,IF(AND(A604="China",AK604=2050),0.87,IF(AND(A604="India",AK604=2035),0.92,IF(AND(A604="India",AK604=2050),0.87,IF(AND(A604="Middle East",AK604=2035),0.89,IF(AND(A604="Middle East",AK604=2050),0.84,IF(AND(A604="Africa",AK604=2035),0.9,IF(AND(A604="Africa",AK604=2050),0.86,IF(AND(A604="Brazil",AK604=2035),0.93,IF(AND(A604="Brazil",AK604=2050),0.89,""))))))))))))))))))</f>
        <v>*0.9</v>
      </c>
      <c r="AM604" s="53" t="str">
        <f aca="false">AM603</f>
        <v>REZoning_Sol-Win</v>
      </c>
      <c r="AP604" s="0" t="s">
        <v>3912</v>
      </c>
      <c r="AQ604" s="38" t="s">
        <v>35</v>
      </c>
      <c r="AR604" s="38" t="n">
        <f aca="false">AR603</f>
        <v>2100</v>
      </c>
      <c r="AS604" s="38" t="s">
        <v>874</v>
      </c>
      <c r="AT604" s="38" t="s">
        <v>36</v>
      </c>
    </row>
    <row r="605" customFormat="false" ht="28.5" hidden="false" customHeight="true" outlineLevel="0" collapsed="false">
      <c r="A605" s="3" t="s">
        <v>51</v>
      </c>
      <c r="C605" s="0" t="s">
        <v>3913</v>
      </c>
      <c r="D605" s="50" t="s">
        <v>35</v>
      </c>
      <c r="E605" s="0" t="n">
        <v>2035</v>
      </c>
      <c r="F605" s="51" t="str">
        <f aca="false">"*"&amp;IF(AND(A605="EU",E605=2035),0.95,IF(AND(A605="EU",E605=2050),0.93,IF(AND(A605="USA",E605=2035),0.96,IF(AND(A605="USA",E605=2050),0.94,IF(AND(A605="Japan",E605=2035),0.94,IF(AND(A605="Japan",E605=2050),0.92,IF(AND(A605="Russia",E605=2035),0.95,IF(AND(A605="Russia",E605=2050),0.93,IF(AND(A605="China",E605=2035),0.94,IF(AND(A605="China",E605=2050),0.92,IF(AND(A605="India",E605=2035),0.95,IF(AND(A605="India",E605=2050),0.92,IF(AND(A605="Middle East",E605=2035),0.94,IF(AND(A605="Middle East",E605=2050),0.9,IF(AND(A605="Africa",E605=2035),0.94,IF(AND(A605="Africa",E605=2050),0.91,IF(AND(A605="Brazil",E605=2035),0.95,IF(AND(A605="Brazil",E605=2050),0.92,""))))))))))))))))))</f>
        <v>*0.95</v>
      </c>
      <c r="H605" s="0" t="s">
        <v>3913</v>
      </c>
      <c r="I605" s="50" t="s">
        <v>35</v>
      </c>
      <c r="J605" s="0" t="n">
        <v>2050</v>
      </c>
      <c r="K605" s="48" t="str">
        <f aca="false">"*"&amp;IF(AND(A605="EU",J605=2035),0.95,IF(AND(A605="EU",J605=2050),0.93,IF(AND(A605="USA",J605=2035),0.96,IF(AND(A605="USA",J605=2050),0.94,IF(AND(A605="Japan",J605=2035),0.94,IF(AND(A605="Japan",J605=2050),0.92,IF(AND(A605="Russia",J605=2035),0.95,IF(AND(A605="Russia",J605=2050),0.93,IF(AND(A605="China",J605=2035),0.94,IF(AND(A605="China",J605=2050),0.92,IF(AND(A605="India",J605=2035),0.95,IF(AND(A605="India",J605=2050),0.92,IF(AND(A605="Middle East",J605=2035),0.94,IF(AND(A605="Middle East",J605=2050),0.9,IF(AND(A605="Africa",J605=2035),0.94,IF(AND(A605="Africa",J605=2050),0.91,IF(AND(A605="Brazil",J605=2035),0.95,IF(AND(A605="Brazil",J605=2050),0.92,""))))))))))))))))))</f>
        <v>*0.93</v>
      </c>
      <c r="P605" s="41" t="s">
        <v>3913</v>
      </c>
      <c r="Q605" s="52" t="s">
        <v>35</v>
      </c>
      <c r="R605" s="41" t="n">
        <v>2035</v>
      </c>
      <c r="S605" s="53" t="str">
        <f aca="false">"*"&amp;IF(AND(A605="EU",R605=2035),0.95,IF(AND(A605="EU",R605=2050),0.93,IF(AND(A605="USA",R605=2035),0.96,IF(AND(A605="USA",R605=2050),0.93,IF(AND(A605="Japan",R605=2035),0.94,IF(AND(A605="Japan",R605=2050),0.92,IF(AND(A605="Russia",R605=2035),0.95,IF(AND(A605="Russia",R605=2050),0.91,IF(AND(A605="China",R605=2035),0.93,IF(AND(A605="China",R605=2050),0.92,IF(AND(A605="India",R605=2035),0.94,IF(AND(A605="India",R605=2050),0.91,IF(AND(A605="Middle East",R605=2035),0.92,IF(AND(A605="Middle East",R605=2050),0.89,IF(AND(A605="Africa",R605=2035),0.93,IF(AND(A605="Africa",R605=2050),0.9,IF(AND(A605="Brazil",R605=2035),0.95,IF(AND(A605="Brazil",R605=2050),0.92,""))))))))))))))))))</f>
        <v>*0.95</v>
      </c>
      <c r="U605" s="41" t="s">
        <v>3913</v>
      </c>
      <c r="V605" s="52" t="s">
        <v>35</v>
      </c>
      <c r="W605" s="41" t="n">
        <v>2050</v>
      </c>
      <c r="X605" s="53" t="str">
        <f aca="false">"*"&amp;IF(AND(A605="EU",W605=2035),0.95,IF(AND(A605="EU",W605=2050),0.93,IF(AND(A605="USA",W605=2035),0.96,IF(AND(A605="USA",W605=2050),0.93,IF(AND(A605="Japan",W605=2035),0.94,IF(AND(A605="Japan",W605=2050),0.92,IF(AND(A605="Russia",W605=2035),0.95,IF(AND(A605="Russia",W605=2050),0.91,IF(AND(A605="China",W605=2035),0.93,IF(AND(A605="China",W605=2050),0.92,IF(AND(A605="India",W605=2035),0.94,IF(AND(A605="India",W605=2050),0.91,IF(AND(A605="Middle East",W605=2035),0.92,IF(AND(A605="Middle East",W605=2050),0.89,IF(AND(A605="Africa",W605=2035),0.93,IF(AND(A605="Africa",W605=2050),0.9,IF(AND(A605="Brazil",W605=2035),0.95,IF(AND(A605="Brazil",W605=2050),0.92,""))))))))))))))))))</f>
        <v>*0.93</v>
      </c>
      <c r="AC605" s="1" t="s">
        <v>3913</v>
      </c>
      <c r="AD605" s="57" t="s">
        <v>35</v>
      </c>
      <c r="AE605" s="1" t="n">
        <v>2035</v>
      </c>
      <c r="AF605" s="58" t="str">
        <f aca="false">"*"&amp;IF(AND(A605="EU",AE605=2035),0.93,IF(AND(A605="EU",AE605=2050),0.9,IF(AND(A605="USA",AE605=2035),0.92,IF(AND(A605="USA",AE605=2050),0.89,IF(AND(A605="Japan",AE605=2035),0.92,IF(AND(A605="Japan",AE605=2050),0.89,IF(AND(A605="Russia",AE605=2035),0.91,IF(AND(A605="Russia",AE605=2050),0.86,IF(AND(A605="China",AE605=2035),0.91,IF(AND(A605="China",AE605=2050),0.87,IF(AND(A605="India",AE605=2035),0.92,IF(AND(A605="India",AE605=2050),0.87,IF(AND(A605="Middle East",AE605=2035),0.89,IF(AND(A605="Middle East",AE605=2050),0.84,IF(AND(A605="Africa",AE605=2035),0.9,IF(AND(A605="Africa",AE605=2050),0.86,IF(AND(A605="Brazil",AE605=2035),0.93,IF(AND(A605="Brazil",AE605=2050),0.89,""))))))))))))))))))</f>
        <v>*0.93</v>
      </c>
      <c r="AG605" s="53" t="str">
        <f aca="false">AG604</f>
        <v>REZoning_Sol-Win</v>
      </c>
      <c r="AI605" s="1" t="s">
        <v>3913</v>
      </c>
      <c r="AJ605" s="57" t="s">
        <v>35</v>
      </c>
      <c r="AK605" s="1" t="n">
        <v>2050</v>
      </c>
      <c r="AL605" s="58" t="str">
        <f aca="false">"*"&amp;IF(AND(A605="EU",AK605=2035),0.93,IF(AND(A605="EU",AK605=2050),0.9,IF(AND(A605="USA",AK605=2035),0.92,IF(AND(A605="USA",AK605=2050),0.89,IF(AND(A605="Japan",AK605=2035),0.92,IF(AND(A605="Japan",AK605=2050),0.89,IF(AND(A605="Russia",AK605=2035),0.91,IF(AND(A605="Russia",AK605=2050),0.86,IF(AND(A605="China",AK605=2035),0.91,IF(AND(A605="China",AK605=2050),0.87,IF(AND(A605="India",AK605=2035),0.92,IF(AND(A605="India",AK605=2050),0.87,IF(AND(A605="Middle East",AK605=2035),0.89,IF(AND(A605="Middle East",AK605=2050),0.84,IF(AND(A605="Africa",AK605=2035),0.9,IF(AND(A605="Africa",AK605=2050),0.86,IF(AND(A605="Brazil",AK605=2035),0.93,IF(AND(A605="Brazil",AK605=2050),0.89,""))))))))))))))))))</f>
        <v>*0.9</v>
      </c>
      <c r="AM605" s="53" t="str">
        <f aca="false">AM604</f>
        <v>REZoning_Sol-Win</v>
      </c>
      <c r="AP605" s="0" t="s">
        <v>3913</v>
      </c>
      <c r="AQ605" s="38" t="s">
        <v>35</v>
      </c>
      <c r="AR605" s="38" t="n">
        <f aca="false">AR604</f>
        <v>2100</v>
      </c>
      <c r="AS605" s="38" t="s">
        <v>874</v>
      </c>
      <c r="AT605" s="38" t="s">
        <v>36</v>
      </c>
    </row>
    <row r="606" customFormat="false" ht="28.5" hidden="false" customHeight="true" outlineLevel="0" collapsed="false">
      <c r="A606" s="3" t="s">
        <v>51</v>
      </c>
      <c r="C606" s="0" t="s">
        <v>3914</v>
      </c>
      <c r="D606" s="50" t="s">
        <v>35</v>
      </c>
      <c r="E606" s="0" t="n">
        <v>2035</v>
      </c>
      <c r="F606" s="51" t="str">
        <f aca="false">"*"&amp;IF(AND(A606="EU",E606=2035),0.95,IF(AND(A606="EU",E606=2050),0.93,IF(AND(A606="USA",E606=2035),0.96,IF(AND(A606="USA",E606=2050),0.94,IF(AND(A606="Japan",E606=2035),0.94,IF(AND(A606="Japan",E606=2050),0.92,IF(AND(A606="Russia",E606=2035),0.95,IF(AND(A606="Russia",E606=2050),0.93,IF(AND(A606="China",E606=2035),0.94,IF(AND(A606="China",E606=2050),0.92,IF(AND(A606="India",E606=2035),0.95,IF(AND(A606="India",E606=2050),0.92,IF(AND(A606="Middle East",E606=2035),0.94,IF(AND(A606="Middle East",E606=2050),0.9,IF(AND(A606="Africa",E606=2035),0.94,IF(AND(A606="Africa",E606=2050),0.91,IF(AND(A606="Brazil",E606=2035),0.95,IF(AND(A606="Brazil",E606=2050),0.92,""))))))))))))))))))</f>
        <v>*0.95</v>
      </c>
      <c r="H606" s="0" t="s">
        <v>3914</v>
      </c>
      <c r="I606" s="50" t="s">
        <v>35</v>
      </c>
      <c r="J606" s="0" t="n">
        <v>2050</v>
      </c>
      <c r="K606" s="48" t="str">
        <f aca="false">"*"&amp;IF(AND(A606="EU",J606=2035),0.95,IF(AND(A606="EU",J606=2050),0.93,IF(AND(A606="USA",J606=2035),0.96,IF(AND(A606="USA",J606=2050),0.94,IF(AND(A606="Japan",J606=2035),0.94,IF(AND(A606="Japan",J606=2050),0.92,IF(AND(A606="Russia",J606=2035),0.95,IF(AND(A606="Russia",J606=2050),0.93,IF(AND(A606="China",J606=2035),0.94,IF(AND(A606="China",J606=2050),0.92,IF(AND(A606="India",J606=2035),0.95,IF(AND(A606="India",J606=2050),0.92,IF(AND(A606="Middle East",J606=2035),0.94,IF(AND(A606="Middle East",J606=2050),0.9,IF(AND(A606="Africa",J606=2035),0.94,IF(AND(A606="Africa",J606=2050),0.91,IF(AND(A606="Brazil",J606=2035),0.95,IF(AND(A606="Brazil",J606=2050),0.92,""))))))))))))))))))</f>
        <v>*0.93</v>
      </c>
      <c r="P606" s="41" t="s">
        <v>3914</v>
      </c>
      <c r="Q606" s="52" t="s">
        <v>35</v>
      </c>
      <c r="R606" s="41" t="n">
        <v>2035</v>
      </c>
      <c r="S606" s="53" t="str">
        <f aca="false">"*"&amp;IF(AND(A606="EU",R606=2035),0.95,IF(AND(A606="EU",R606=2050),0.93,IF(AND(A606="USA",R606=2035),0.96,IF(AND(A606="USA",R606=2050),0.93,IF(AND(A606="Japan",R606=2035),0.94,IF(AND(A606="Japan",R606=2050),0.92,IF(AND(A606="Russia",R606=2035),0.95,IF(AND(A606="Russia",R606=2050),0.91,IF(AND(A606="China",R606=2035),0.93,IF(AND(A606="China",R606=2050),0.92,IF(AND(A606="India",R606=2035),0.94,IF(AND(A606="India",R606=2050),0.91,IF(AND(A606="Middle East",R606=2035),0.92,IF(AND(A606="Middle East",R606=2050),0.89,IF(AND(A606="Africa",R606=2035),0.93,IF(AND(A606="Africa",R606=2050),0.9,IF(AND(A606="Brazil",R606=2035),0.95,IF(AND(A606="Brazil",R606=2050),0.92,""))))))))))))))))))</f>
        <v>*0.95</v>
      </c>
      <c r="U606" s="41" t="s">
        <v>3914</v>
      </c>
      <c r="V606" s="52" t="s">
        <v>35</v>
      </c>
      <c r="W606" s="41" t="n">
        <v>2050</v>
      </c>
      <c r="X606" s="53" t="str">
        <f aca="false">"*"&amp;IF(AND(A606="EU",W606=2035),0.95,IF(AND(A606="EU",W606=2050),0.93,IF(AND(A606="USA",W606=2035),0.96,IF(AND(A606="USA",W606=2050),0.93,IF(AND(A606="Japan",W606=2035),0.94,IF(AND(A606="Japan",W606=2050),0.92,IF(AND(A606="Russia",W606=2035),0.95,IF(AND(A606="Russia",W606=2050),0.91,IF(AND(A606="China",W606=2035),0.93,IF(AND(A606="China",W606=2050),0.92,IF(AND(A606="India",W606=2035),0.94,IF(AND(A606="India",W606=2050),0.91,IF(AND(A606="Middle East",W606=2035),0.92,IF(AND(A606="Middle East",W606=2050),0.89,IF(AND(A606="Africa",W606=2035),0.93,IF(AND(A606="Africa",W606=2050),0.9,IF(AND(A606="Brazil",W606=2035),0.95,IF(AND(A606="Brazil",W606=2050),0.92,""))))))))))))))))))</f>
        <v>*0.93</v>
      </c>
      <c r="AC606" s="1" t="s">
        <v>3914</v>
      </c>
      <c r="AD606" s="57" t="s">
        <v>35</v>
      </c>
      <c r="AE606" s="1" t="n">
        <v>2035</v>
      </c>
      <c r="AF606" s="58" t="str">
        <f aca="false">"*"&amp;IF(AND(A606="EU",AE606=2035),0.93,IF(AND(A606="EU",AE606=2050),0.9,IF(AND(A606="USA",AE606=2035),0.92,IF(AND(A606="USA",AE606=2050),0.89,IF(AND(A606="Japan",AE606=2035),0.92,IF(AND(A606="Japan",AE606=2050),0.89,IF(AND(A606="Russia",AE606=2035),0.91,IF(AND(A606="Russia",AE606=2050),0.86,IF(AND(A606="China",AE606=2035),0.91,IF(AND(A606="China",AE606=2050),0.87,IF(AND(A606="India",AE606=2035),0.92,IF(AND(A606="India",AE606=2050),0.87,IF(AND(A606="Middle East",AE606=2035),0.89,IF(AND(A606="Middle East",AE606=2050),0.84,IF(AND(A606="Africa",AE606=2035),0.9,IF(AND(A606="Africa",AE606=2050),0.86,IF(AND(A606="Brazil",AE606=2035),0.93,IF(AND(A606="Brazil",AE606=2050),0.89,""))))))))))))))))))</f>
        <v>*0.93</v>
      </c>
      <c r="AG606" s="53" t="str">
        <f aca="false">AG605</f>
        <v>REZoning_Sol-Win</v>
      </c>
      <c r="AI606" s="1" t="s">
        <v>3914</v>
      </c>
      <c r="AJ606" s="57" t="s">
        <v>35</v>
      </c>
      <c r="AK606" s="1" t="n">
        <v>2050</v>
      </c>
      <c r="AL606" s="58" t="str">
        <f aca="false">"*"&amp;IF(AND(A606="EU",AK606=2035),0.93,IF(AND(A606="EU",AK606=2050),0.9,IF(AND(A606="USA",AK606=2035),0.92,IF(AND(A606="USA",AK606=2050),0.89,IF(AND(A606="Japan",AK606=2035),0.92,IF(AND(A606="Japan",AK606=2050),0.89,IF(AND(A606="Russia",AK606=2035),0.91,IF(AND(A606="Russia",AK606=2050),0.86,IF(AND(A606="China",AK606=2035),0.91,IF(AND(A606="China",AK606=2050),0.87,IF(AND(A606="India",AK606=2035),0.92,IF(AND(A606="India",AK606=2050),0.87,IF(AND(A606="Middle East",AK606=2035),0.89,IF(AND(A606="Middle East",AK606=2050),0.84,IF(AND(A606="Africa",AK606=2035),0.9,IF(AND(A606="Africa",AK606=2050),0.86,IF(AND(A606="Brazil",AK606=2035),0.93,IF(AND(A606="Brazil",AK606=2050),0.89,""))))))))))))))))))</f>
        <v>*0.9</v>
      </c>
      <c r="AM606" s="53" t="str">
        <f aca="false">AM605</f>
        <v>REZoning_Sol-Win</v>
      </c>
      <c r="AP606" s="0" t="s">
        <v>3914</v>
      </c>
      <c r="AQ606" s="38" t="s">
        <v>35</v>
      </c>
      <c r="AR606" s="38" t="n">
        <f aca="false">AR605</f>
        <v>2100</v>
      </c>
      <c r="AS606" s="38" t="s">
        <v>874</v>
      </c>
      <c r="AT606" s="38" t="s">
        <v>36</v>
      </c>
    </row>
    <row r="607" customFormat="false" ht="28.5" hidden="false" customHeight="true" outlineLevel="0" collapsed="false">
      <c r="A607" s="3" t="s">
        <v>57</v>
      </c>
      <c r="C607" s="0" t="s">
        <v>3915</v>
      </c>
      <c r="D607" s="50" t="s">
        <v>35</v>
      </c>
      <c r="E607" s="0" t="n">
        <v>2035</v>
      </c>
      <c r="F607" s="51" t="str">
        <f aca="false">"*"&amp;IF(AND(A607="EU",E607=2035),0.95,IF(AND(A607="EU",E607=2050),0.93,IF(AND(A607="USA",E607=2035),0.96,IF(AND(A607="USA",E607=2050),0.94,IF(AND(A607="Japan",E607=2035),0.94,IF(AND(A607="Japan",E607=2050),0.92,IF(AND(A607="Russia",E607=2035),0.95,IF(AND(A607="Russia",E607=2050),0.93,IF(AND(A607="China",E607=2035),0.94,IF(AND(A607="China",E607=2050),0.92,IF(AND(A607="India",E607=2035),0.95,IF(AND(A607="India",E607=2050),0.92,IF(AND(A607="Middle East",E607=2035),0.94,IF(AND(A607="Middle East",E607=2050),0.9,IF(AND(A607="Africa",E607=2035),0.94,IF(AND(A607="Africa",E607=2050),0.91,IF(AND(A607="Brazil",E607=2035),0.95,IF(AND(A607="Brazil",E607=2050),0.92,""))))))))))))))))))</f>
        <v>*0.94</v>
      </c>
      <c r="H607" s="0" t="s">
        <v>3915</v>
      </c>
      <c r="I607" s="50" t="s">
        <v>35</v>
      </c>
      <c r="J607" s="0" t="n">
        <v>2050</v>
      </c>
      <c r="K607" s="48" t="str">
        <f aca="false">"*"&amp;IF(AND(A607="EU",J607=2035),0.95,IF(AND(A607="EU",J607=2050),0.93,IF(AND(A607="USA",J607=2035),0.96,IF(AND(A607="USA",J607=2050),0.94,IF(AND(A607="Japan",J607=2035),0.94,IF(AND(A607="Japan",J607=2050),0.92,IF(AND(A607="Russia",J607=2035),0.95,IF(AND(A607="Russia",J607=2050),0.93,IF(AND(A607="China",J607=2035),0.94,IF(AND(A607="China",J607=2050),0.92,IF(AND(A607="India",J607=2035),0.95,IF(AND(A607="India",J607=2050),0.92,IF(AND(A607="Middle East",J607=2035),0.94,IF(AND(A607="Middle East",J607=2050),0.9,IF(AND(A607="Africa",J607=2035),0.94,IF(AND(A607="Africa",J607=2050),0.91,IF(AND(A607="Brazil",J607=2035),0.95,IF(AND(A607="Brazil",J607=2050),0.92,""))))))))))))))))))</f>
        <v>*0.9</v>
      </c>
      <c r="P607" s="41" t="s">
        <v>3915</v>
      </c>
      <c r="Q607" s="52" t="s">
        <v>35</v>
      </c>
      <c r="R607" s="41" t="n">
        <v>2035</v>
      </c>
      <c r="S607" s="53" t="str">
        <f aca="false">"*"&amp;IF(AND(A607="EU",R607=2035),0.95,IF(AND(A607="EU",R607=2050),0.93,IF(AND(A607="USA",R607=2035),0.96,IF(AND(A607="USA",R607=2050),0.93,IF(AND(A607="Japan",R607=2035),0.94,IF(AND(A607="Japan",R607=2050),0.92,IF(AND(A607="Russia",R607=2035),0.95,IF(AND(A607="Russia",R607=2050),0.91,IF(AND(A607="China",R607=2035),0.93,IF(AND(A607="China",R607=2050),0.92,IF(AND(A607="India",R607=2035),0.94,IF(AND(A607="India",R607=2050),0.91,IF(AND(A607="Middle East",R607=2035),0.92,IF(AND(A607="Middle East",R607=2050),0.89,IF(AND(A607="Africa",R607=2035),0.93,IF(AND(A607="Africa",R607=2050),0.9,IF(AND(A607="Brazil",R607=2035),0.95,IF(AND(A607="Brazil",R607=2050),0.92,""))))))))))))))))))</f>
        <v>*0.92</v>
      </c>
      <c r="U607" s="41" t="s">
        <v>3915</v>
      </c>
      <c r="V607" s="52" t="s">
        <v>35</v>
      </c>
      <c r="W607" s="41" t="n">
        <v>2050</v>
      </c>
      <c r="X607" s="53" t="str">
        <f aca="false">"*"&amp;IF(AND(A607="EU",W607=2035),0.95,IF(AND(A607="EU",W607=2050),0.93,IF(AND(A607="USA",W607=2035),0.96,IF(AND(A607="USA",W607=2050),0.93,IF(AND(A607="Japan",W607=2035),0.94,IF(AND(A607="Japan",W607=2050),0.92,IF(AND(A607="Russia",W607=2035),0.95,IF(AND(A607="Russia",W607=2050),0.91,IF(AND(A607="China",W607=2035),0.93,IF(AND(A607="China",W607=2050),0.92,IF(AND(A607="India",W607=2035),0.94,IF(AND(A607="India",W607=2050),0.91,IF(AND(A607="Middle East",W607=2035),0.92,IF(AND(A607="Middle East",W607=2050),0.89,IF(AND(A607="Africa",W607=2035),0.93,IF(AND(A607="Africa",W607=2050),0.9,IF(AND(A607="Brazil",W607=2035),0.95,IF(AND(A607="Brazil",W607=2050),0.92,""))))))))))))))))))</f>
        <v>*0.89</v>
      </c>
      <c r="AC607" s="1" t="s">
        <v>3915</v>
      </c>
      <c r="AD607" s="57" t="s">
        <v>35</v>
      </c>
      <c r="AE607" s="1" t="n">
        <v>2035</v>
      </c>
      <c r="AF607" s="58" t="str">
        <f aca="false">"*"&amp;IF(AND(A607="EU",AE607=2035),0.93,IF(AND(A607="EU",AE607=2050),0.9,IF(AND(A607="USA",AE607=2035),0.92,IF(AND(A607="USA",AE607=2050),0.89,IF(AND(A607="Japan",AE607=2035),0.92,IF(AND(A607="Japan",AE607=2050),0.89,IF(AND(A607="Russia",AE607=2035),0.91,IF(AND(A607="Russia",AE607=2050),0.86,IF(AND(A607="China",AE607=2035),0.91,IF(AND(A607="China",AE607=2050),0.87,IF(AND(A607="India",AE607=2035),0.92,IF(AND(A607="India",AE607=2050),0.87,IF(AND(A607="Middle East",AE607=2035),0.89,IF(AND(A607="Middle East",AE607=2050),0.84,IF(AND(A607="Africa",AE607=2035),0.9,IF(AND(A607="Africa",AE607=2050),0.86,IF(AND(A607="Brazil",AE607=2035),0.93,IF(AND(A607="Brazil",AE607=2050),0.89,""))))))))))))))))))</f>
        <v>*0.89</v>
      </c>
      <c r="AG607" s="53" t="str">
        <f aca="false">AG606</f>
        <v>REZoning_Sol-Win</v>
      </c>
      <c r="AI607" s="1" t="s">
        <v>3915</v>
      </c>
      <c r="AJ607" s="57" t="s">
        <v>35</v>
      </c>
      <c r="AK607" s="1" t="n">
        <v>2050</v>
      </c>
      <c r="AL607" s="58" t="str">
        <f aca="false">"*"&amp;IF(AND(A607="EU",AK607=2035),0.93,IF(AND(A607="EU",AK607=2050),0.9,IF(AND(A607="USA",AK607=2035),0.92,IF(AND(A607="USA",AK607=2050),0.89,IF(AND(A607="Japan",AK607=2035),0.92,IF(AND(A607="Japan",AK607=2050),0.89,IF(AND(A607="Russia",AK607=2035),0.91,IF(AND(A607="Russia",AK607=2050),0.86,IF(AND(A607="China",AK607=2035),0.91,IF(AND(A607="China",AK607=2050),0.87,IF(AND(A607="India",AK607=2035),0.92,IF(AND(A607="India",AK607=2050),0.87,IF(AND(A607="Middle East",AK607=2035),0.89,IF(AND(A607="Middle East",AK607=2050),0.84,IF(AND(A607="Africa",AK607=2035),0.9,IF(AND(A607="Africa",AK607=2050),0.86,IF(AND(A607="Brazil",AK607=2035),0.93,IF(AND(A607="Brazil",AK607=2050),0.89,""))))))))))))))))))</f>
        <v>*0.84</v>
      </c>
      <c r="AM607" s="53" t="str">
        <f aca="false">AM606</f>
        <v>REZoning_Sol-Win</v>
      </c>
      <c r="AP607" s="0" t="s">
        <v>3915</v>
      </c>
      <c r="AQ607" s="38" t="s">
        <v>35</v>
      </c>
      <c r="AR607" s="38" t="n">
        <f aca="false">AR606</f>
        <v>2100</v>
      </c>
      <c r="AS607" s="38" t="s">
        <v>896</v>
      </c>
      <c r="AT607" s="38" t="s">
        <v>36</v>
      </c>
    </row>
    <row r="608" customFormat="false" ht="28.5" hidden="false" customHeight="true" outlineLevel="0" collapsed="false">
      <c r="A608" s="3" t="s">
        <v>57</v>
      </c>
      <c r="C608" s="0" t="s">
        <v>3916</v>
      </c>
      <c r="D608" s="50" t="s">
        <v>35</v>
      </c>
      <c r="E608" s="0" t="n">
        <v>2035</v>
      </c>
      <c r="F608" s="51" t="str">
        <f aca="false">"*"&amp;IF(AND(A608="EU",E608=2035),0.95,IF(AND(A608="EU",E608=2050),0.93,IF(AND(A608="USA",E608=2035),0.96,IF(AND(A608="USA",E608=2050),0.94,IF(AND(A608="Japan",E608=2035),0.94,IF(AND(A608="Japan",E608=2050),0.92,IF(AND(A608="Russia",E608=2035),0.95,IF(AND(A608="Russia",E608=2050),0.93,IF(AND(A608="China",E608=2035),0.94,IF(AND(A608="China",E608=2050),0.92,IF(AND(A608="India",E608=2035),0.95,IF(AND(A608="India",E608=2050),0.92,IF(AND(A608="Middle East",E608=2035),0.94,IF(AND(A608="Middle East",E608=2050),0.9,IF(AND(A608="Africa",E608=2035),0.94,IF(AND(A608="Africa",E608=2050),0.91,IF(AND(A608="Brazil",E608=2035),0.95,IF(AND(A608="Brazil",E608=2050),0.92,""))))))))))))))))))</f>
        <v>*0.94</v>
      </c>
      <c r="H608" s="0" t="s">
        <v>3916</v>
      </c>
      <c r="I608" s="50" t="s">
        <v>35</v>
      </c>
      <c r="J608" s="0" t="n">
        <v>2050</v>
      </c>
      <c r="K608" s="48" t="str">
        <f aca="false">"*"&amp;IF(AND(A608="EU",J608=2035),0.95,IF(AND(A608="EU",J608=2050),0.93,IF(AND(A608="USA",J608=2035),0.96,IF(AND(A608="USA",J608=2050),0.94,IF(AND(A608="Japan",J608=2035),0.94,IF(AND(A608="Japan",J608=2050),0.92,IF(AND(A608="Russia",J608=2035),0.95,IF(AND(A608="Russia",J608=2050),0.93,IF(AND(A608="China",J608=2035),0.94,IF(AND(A608="China",J608=2050),0.92,IF(AND(A608="India",J608=2035),0.95,IF(AND(A608="India",J608=2050),0.92,IF(AND(A608="Middle East",J608=2035),0.94,IF(AND(A608="Middle East",J608=2050),0.9,IF(AND(A608="Africa",J608=2035),0.94,IF(AND(A608="Africa",J608=2050),0.91,IF(AND(A608="Brazil",J608=2035),0.95,IF(AND(A608="Brazil",J608=2050),0.92,""))))))))))))))))))</f>
        <v>*0.9</v>
      </c>
      <c r="P608" s="41" t="s">
        <v>3916</v>
      </c>
      <c r="Q608" s="52" t="s">
        <v>35</v>
      </c>
      <c r="R608" s="41" t="n">
        <v>2035</v>
      </c>
      <c r="S608" s="53" t="str">
        <f aca="false">"*"&amp;IF(AND(A608="EU",R608=2035),0.95,IF(AND(A608="EU",R608=2050),0.93,IF(AND(A608="USA",R608=2035),0.96,IF(AND(A608="USA",R608=2050),0.93,IF(AND(A608="Japan",R608=2035),0.94,IF(AND(A608="Japan",R608=2050),0.92,IF(AND(A608="Russia",R608=2035),0.95,IF(AND(A608="Russia",R608=2050),0.91,IF(AND(A608="China",R608=2035),0.93,IF(AND(A608="China",R608=2050),0.92,IF(AND(A608="India",R608=2035),0.94,IF(AND(A608="India",R608=2050),0.91,IF(AND(A608="Middle East",R608=2035),0.92,IF(AND(A608="Middle East",R608=2050),0.89,IF(AND(A608="Africa",R608=2035),0.93,IF(AND(A608="Africa",R608=2050),0.9,IF(AND(A608="Brazil",R608=2035),0.95,IF(AND(A608="Brazil",R608=2050),0.92,""))))))))))))))))))</f>
        <v>*0.92</v>
      </c>
      <c r="U608" s="41" t="s">
        <v>3916</v>
      </c>
      <c r="V608" s="52" t="s">
        <v>35</v>
      </c>
      <c r="W608" s="41" t="n">
        <v>2050</v>
      </c>
      <c r="X608" s="53" t="str">
        <f aca="false">"*"&amp;IF(AND(A608="EU",W608=2035),0.95,IF(AND(A608="EU",W608=2050),0.93,IF(AND(A608="USA",W608=2035),0.96,IF(AND(A608="USA",W608=2050),0.93,IF(AND(A608="Japan",W608=2035),0.94,IF(AND(A608="Japan",W608=2050),0.92,IF(AND(A608="Russia",W608=2035),0.95,IF(AND(A608="Russia",W608=2050),0.91,IF(AND(A608="China",W608=2035),0.93,IF(AND(A608="China",W608=2050),0.92,IF(AND(A608="India",W608=2035),0.94,IF(AND(A608="India",W608=2050),0.91,IF(AND(A608="Middle East",W608=2035),0.92,IF(AND(A608="Middle East",W608=2050),0.89,IF(AND(A608="Africa",W608=2035),0.93,IF(AND(A608="Africa",W608=2050),0.9,IF(AND(A608="Brazil",W608=2035),0.95,IF(AND(A608="Brazil",W608=2050),0.92,""))))))))))))))))))</f>
        <v>*0.89</v>
      </c>
      <c r="AC608" s="1" t="s">
        <v>3916</v>
      </c>
      <c r="AD608" s="57" t="s">
        <v>35</v>
      </c>
      <c r="AE608" s="1" t="n">
        <v>2035</v>
      </c>
      <c r="AF608" s="58" t="str">
        <f aca="false">"*"&amp;IF(AND(A608="EU",AE608=2035),0.93,IF(AND(A608="EU",AE608=2050),0.9,IF(AND(A608="USA",AE608=2035),0.92,IF(AND(A608="USA",AE608=2050),0.89,IF(AND(A608="Japan",AE608=2035),0.92,IF(AND(A608="Japan",AE608=2050),0.89,IF(AND(A608="Russia",AE608=2035),0.91,IF(AND(A608="Russia",AE608=2050),0.86,IF(AND(A608="China",AE608=2035),0.91,IF(AND(A608="China",AE608=2050),0.87,IF(AND(A608="India",AE608=2035),0.92,IF(AND(A608="India",AE608=2050),0.87,IF(AND(A608="Middle East",AE608=2035),0.89,IF(AND(A608="Middle East",AE608=2050),0.84,IF(AND(A608="Africa",AE608=2035),0.9,IF(AND(A608="Africa",AE608=2050),0.86,IF(AND(A608="Brazil",AE608=2035),0.93,IF(AND(A608="Brazil",AE608=2050),0.89,""))))))))))))))))))</f>
        <v>*0.89</v>
      </c>
      <c r="AG608" s="53" t="str">
        <f aca="false">AG607</f>
        <v>REZoning_Sol-Win</v>
      </c>
      <c r="AI608" s="1" t="s">
        <v>3916</v>
      </c>
      <c r="AJ608" s="57" t="s">
        <v>35</v>
      </c>
      <c r="AK608" s="1" t="n">
        <v>2050</v>
      </c>
      <c r="AL608" s="58" t="str">
        <f aca="false">"*"&amp;IF(AND(A608="EU",AK608=2035),0.93,IF(AND(A608="EU",AK608=2050),0.9,IF(AND(A608="USA",AK608=2035),0.92,IF(AND(A608="USA",AK608=2050),0.89,IF(AND(A608="Japan",AK608=2035),0.92,IF(AND(A608="Japan",AK608=2050),0.89,IF(AND(A608="Russia",AK608=2035),0.91,IF(AND(A608="Russia",AK608=2050),0.86,IF(AND(A608="China",AK608=2035),0.91,IF(AND(A608="China",AK608=2050),0.87,IF(AND(A608="India",AK608=2035),0.92,IF(AND(A608="India",AK608=2050),0.87,IF(AND(A608="Middle East",AK608=2035),0.89,IF(AND(A608="Middle East",AK608=2050),0.84,IF(AND(A608="Africa",AK608=2035),0.9,IF(AND(A608="Africa",AK608=2050),0.86,IF(AND(A608="Brazil",AK608=2035),0.93,IF(AND(A608="Brazil",AK608=2050),0.89,""))))))))))))))))))</f>
        <v>*0.84</v>
      </c>
      <c r="AM608" s="53" t="str">
        <f aca="false">AM607</f>
        <v>REZoning_Sol-Win</v>
      </c>
      <c r="AP608" s="0" t="s">
        <v>3916</v>
      </c>
      <c r="AQ608" s="38" t="s">
        <v>35</v>
      </c>
      <c r="AR608" s="38" t="n">
        <f aca="false">AR607</f>
        <v>2100</v>
      </c>
      <c r="AS608" s="38" t="s">
        <v>896</v>
      </c>
      <c r="AT608" s="38" t="s">
        <v>36</v>
      </c>
    </row>
    <row r="609" customFormat="false" ht="28.5" hidden="false" customHeight="true" outlineLevel="0" collapsed="false">
      <c r="A609" s="3" t="s">
        <v>57</v>
      </c>
      <c r="C609" s="0" t="s">
        <v>3917</v>
      </c>
      <c r="D609" s="50" t="s">
        <v>35</v>
      </c>
      <c r="E609" s="0" t="n">
        <v>2035</v>
      </c>
      <c r="F609" s="51" t="str">
        <f aca="false">"*"&amp;IF(AND(A609="EU",E609=2035),0.95,IF(AND(A609="EU",E609=2050),0.93,IF(AND(A609="USA",E609=2035),0.96,IF(AND(A609="USA",E609=2050),0.94,IF(AND(A609="Japan",E609=2035),0.94,IF(AND(A609="Japan",E609=2050),0.92,IF(AND(A609="Russia",E609=2035),0.95,IF(AND(A609="Russia",E609=2050),0.93,IF(AND(A609="China",E609=2035),0.94,IF(AND(A609="China",E609=2050),0.92,IF(AND(A609="India",E609=2035),0.95,IF(AND(A609="India",E609=2050),0.92,IF(AND(A609="Middle East",E609=2035),0.94,IF(AND(A609="Middle East",E609=2050),0.9,IF(AND(A609="Africa",E609=2035),0.94,IF(AND(A609="Africa",E609=2050),0.91,IF(AND(A609="Brazil",E609=2035),0.95,IF(AND(A609="Brazil",E609=2050),0.92,""))))))))))))))))))</f>
        <v>*0.94</v>
      </c>
      <c r="H609" s="0" t="s">
        <v>3917</v>
      </c>
      <c r="I609" s="50" t="s">
        <v>35</v>
      </c>
      <c r="J609" s="0" t="n">
        <v>2050</v>
      </c>
      <c r="K609" s="48" t="str">
        <f aca="false">"*"&amp;IF(AND(A609="EU",J609=2035),0.95,IF(AND(A609="EU",J609=2050),0.93,IF(AND(A609="USA",J609=2035),0.96,IF(AND(A609="USA",J609=2050),0.94,IF(AND(A609="Japan",J609=2035),0.94,IF(AND(A609="Japan",J609=2050),0.92,IF(AND(A609="Russia",J609=2035),0.95,IF(AND(A609="Russia",J609=2050),0.93,IF(AND(A609="China",J609=2035),0.94,IF(AND(A609="China",J609=2050),0.92,IF(AND(A609="India",J609=2035),0.95,IF(AND(A609="India",J609=2050),0.92,IF(AND(A609="Middle East",J609=2035),0.94,IF(AND(A609="Middle East",J609=2050),0.9,IF(AND(A609="Africa",J609=2035),0.94,IF(AND(A609="Africa",J609=2050),0.91,IF(AND(A609="Brazil",J609=2035),0.95,IF(AND(A609="Brazil",J609=2050),0.92,""))))))))))))))))))</f>
        <v>*0.9</v>
      </c>
      <c r="P609" s="41" t="s">
        <v>3917</v>
      </c>
      <c r="Q609" s="52" t="s">
        <v>35</v>
      </c>
      <c r="R609" s="41" t="n">
        <v>2035</v>
      </c>
      <c r="S609" s="53" t="str">
        <f aca="false">"*"&amp;IF(AND(A609="EU",R609=2035),0.95,IF(AND(A609="EU",R609=2050),0.93,IF(AND(A609="USA",R609=2035),0.96,IF(AND(A609="USA",R609=2050),0.93,IF(AND(A609="Japan",R609=2035),0.94,IF(AND(A609="Japan",R609=2050),0.92,IF(AND(A609="Russia",R609=2035),0.95,IF(AND(A609="Russia",R609=2050),0.91,IF(AND(A609="China",R609=2035),0.93,IF(AND(A609="China",R609=2050),0.92,IF(AND(A609="India",R609=2035),0.94,IF(AND(A609="India",R609=2050),0.91,IF(AND(A609="Middle East",R609=2035),0.92,IF(AND(A609="Middle East",R609=2050),0.89,IF(AND(A609="Africa",R609=2035),0.93,IF(AND(A609="Africa",R609=2050),0.9,IF(AND(A609="Brazil",R609=2035),0.95,IF(AND(A609="Brazil",R609=2050),0.92,""))))))))))))))))))</f>
        <v>*0.92</v>
      </c>
      <c r="U609" s="41" t="s">
        <v>3917</v>
      </c>
      <c r="V609" s="52" t="s">
        <v>35</v>
      </c>
      <c r="W609" s="41" t="n">
        <v>2050</v>
      </c>
      <c r="X609" s="53" t="str">
        <f aca="false">"*"&amp;IF(AND(A609="EU",W609=2035),0.95,IF(AND(A609="EU",W609=2050),0.93,IF(AND(A609="USA",W609=2035),0.96,IF(AND(A609="USA",W609=2050),0.93,IF(AND(A609="Japan",W609=2035),0.94,IF(AND(A609="Japan",W609=2050),0.92,IF(AND(A609="Russia",W609=2035),0.95,IF(AND(A609="Russia",W609=2050),0.91,IF(AND(A609="China",W609=2035),0.93,IF(AND(A609="China",W609=2050),0.92,IF(AND(A609="India",W609=2035),0.94,IF(AND(A609="India",W609=2050),0.91,IF(AND(A609="Middle East",W609=2035),0.92,IF(AND(A609="Middle East",W609=2050),0.89,IF(AND(A609="Africa",W609=2035),0.93,IF(AND(A609="Africa",W609=2050),0.9,IF(AND(A609="Brazil",W609=2035),0.95,IF(AND(A609="Brazil",W609=2050),0.92,""))))))))))))))))))</f>
        <v>*0.89</v>
      </c>
      <c r="AC609" s="1" t="s">
        <v>3917</v>
      </c>
      <c r="AD609" s="57" t="s">
        <v>35</v>
      </c>
      <c r="AE609" s="1" t="n">
        <v>2035</v>
      </c>
      <c r="AF609" s="58" t="str">
        <f aca="false">"*"&amp;IF(AND(A609="EU",AE609=2035),0.93,IF(AND(A609="EU",AE609=2050),0.9,IF(AND(A609="USA",AE609=2035),0.92,IF(AND(A609="USA",AE609=2050),0.89,IF(AND(A609="Japan",AE609=2035),0.92,IF(AND(A609="Japan",AE609=2050),0.89,IF(AND(A609="Russia",AE609=2035),0.91,IF(AND(A609="Russia",AE609=2050),0.86,IF(AND(A609="China",AE609=2035),0.91,IF(AND(A609="China",AE609=2050),0.87,IF(AND(A609="India",AE609=2035),0.92,IF(AND(A609="India",AE609=2050),0.87,IF(AND(A609="Middle East",AE609=2035),0.89,IF(AND(A609="Middle East",AE609=2050),0.84,IF(AND(A609="Africa",AE609=2035),0.9,IF(AND(A609="Africa",AE609=2050),0.86,IF(AND(A609="Brazil",AE609=2035),0.93,IF(AND(A609="Brazil",AE609=2050),0.89,""))))))))))))))))))</f>
        <v>*0.89</v>
      </c>
      <c r="AG609" s="53" t="str">
        <f aca="false">AG608</f>
        <v>REZoning_Sol-Win</v>
      </c>
      <c r="AI609" s="1" t="s">
        <v>3917</v>
      </c>
      <c r="AJ609" s="57" t="s">
        <v>35</v>
      </c>
      <c r="AK609" s="1" t="n">
        <v>2050</v>
      </c>
      <c r="AL609" s="58" t="str">
        <f aca="false">"*"&amp;IF(AND(A609="EU",AK609=2035),0.93,IF(AND(A609="EU",AK609=2050),0.9,IF(AND(A609="USA",AK609=2035),0.92,IF(AND(A609="USA",AK609=2050),0.89,IF(AND(A609="Japan",AK609=2035),0.92,IF(AND(A609="Japan",AK609=2050),0.89,IF(AND(A609="Russia",AK609=2035),0.91,IF(AND(A609="Russia",AK609=2050),0.86,IF(AND(A609="China",AK609=2035),0.91,IF(AND(A609="China",AK609=2050),0.87,IF(AND(A609="India",AK609=2035),0.92,IF(AND(A609="India",AK609=2050),0.87,IF(AND(A609="Middle East",AK609=2035),0.89,IF(AND(A609="Middle East",AK609=2050),0.84,IF(AND(A609="Africa",AK609=2035),0.9,IF(AND(A609="Africa",AK609=2050),0.86,IF(AND(A609="Brazil",AK609=2035),0.93,IF(AND(A609="Brazil",AK609=2050),0.89,""))))))))))))))))))</f>
        <v>*0.84</v>
      </c>
      <c r="AM609" s="53" t="str">
        <f aca="false">AM608</f>
        <v>REZoning_Sol-Win</v>
      </c>
      <c r="AP609" s="0" t="s">
        <v>3917</v>
      </c>
      <c r="AQ609" s="38" t="s">
        <v>35</v>
      </c>
      <c r="AR609" s="38" t="n">
        <f aca="false">AR608</f>
        <v>2100</v>
      </c>
      <c r="AS609" s="38" t="s">
        <v>896</v>
      </c>
      <c r="AT609" s="38" t="s">
        <v>36</v>
      </c>
    </row>
    <row r="610" customFormat="false" ht="28.5" hidden="false" customHeight="true" outlineLevel="0" collapsed="false">
      <c r="A610" s="3" t="s">
        <v>57</v>
      </c>
      <c r="C610" s="0" t="s">
        <v>3918</v>
      </c>
      <c r="D610" s="50" t="s">
        <v>35</v>
      </c>
      <c r="E610" s="0" t="n">
        <v>2035</v>
      </c>
      <c r="F610" s="51" t="str">
        <f aca="false">"*"&amp;IF(AND(A610="EU",E610=2035),0.95,IF(AND(A610="EU",E610=2050),0.93,IF(AND(A610="USA",E610=2035),0.96,IF(AND(A610="USA",E610=2050),0.94,IF(AND(A610="Japan",E610=2035),0.94,IF(AND(A610="Japan",E610=2050),0.92,IF(AND(A610="Russia",E610=2035),0.95,IF(AND(A610="Russia",E610=2050),0.93,IF(AND(A610="China",E610=2035),0.94,IF(AND(A610="China",E610=2050),0.92,IF(AND(A610="India",E610=2035),0.95,IF(AND(A610="India",E610=2050),0.92,IF(AND(A610="Middle East",E610=2035),0.94,IF(AND(A610="Middle East",E610=2050),0.9,IF(AND(A610="Africa",E610=2035),0.94,IF(AND(A610="Africa",E610=2050),0.91,IF(AND(A610="Brazil",E610=2035),0.95,IF(AND(A610="Brazil",E610=2050),0.92,""))))))))))))))))))</f>
        <v>*0.94</v>
      </c>
      <c r="H610" s="0" t="s">
        <v>3918</v>
      </c>
      <c r="I610" s="50" t="s">
        <v>35</v>
      </c>
      <c r="J610" s="0" t="n">
        <v>2050</v>
      </c>
      <c r="K610" s="48" t="str">
        <f aca="false">"*"&amp;IF(AND(A610="EU",J610=2035),0.95,IF(AND(A610="EU",J610=2050),0.93,IF(AND(A610="USA",J610=2035),0.96,IF(AND(A610="USA",J610=2050),0.94,IF(AND(A610="Japan",J610=2035),0.94,IF(AND(A610="Japan",J610=2050),0.92,IF(AND(A610="Russia",J610=2035),0.95,IF(AND(A610="Russia",J610=2050),0.93,IF(AND(A610="China",J610=2035),0.94,IF(AND(A610="China",J610=2050),0.92,IF(AND(A610="India",J610=2035),0.95,IF(AND(A610="India",J610=2050),0.92,IF(AND(A610="Middle East",J610=2035),0.94,IF(AND(A610="Middle East",J610=2050),0.9,IF(AND(A610="Africa",J610=2035),0.94,IF(AND(A610="Africa",J610=2050),0.91,IF(AND(A610="Brazil",J610=2035),0.95,IF(AND(A610="Brazil",J610=2050),0.92,""))))))))))))))))))</f>
        <v>*0.9</v>
      </c>
      <c r="P610" s="41" t="s">
        <v>3918</v>
      </c>
      <c r="Q610" s="52" t="s">
        <v>35</v>
      </c>
      <c r="R610" s="41" t="n">
        <v>2035</v>
      </c>
      <c r="S610" s="53" t="str">
        <f aca="false">"*"&amp;IF(AND(A610="EU",R610=2035),0.95,IF(AND(A610="EU",R610=2050),0.93,IF(AND(A610="USA",R610=2035),0.96,IF(AND(A610="USA",R610=2050),0.93,IF(AND(A610="Japan",R610=2035),0.94,IF(AND(A610="Japan",R610=2050),0.92,IF(AND(A610="Russia",R610=2035),0.95,IF(AND(A610="Russia",R610=2050),0.91,IF(AND(A610="China",R610=2035),0.93,IF(AND(A610="China",R610=2050),0.92,IF(AND(A610="India",R610=2035),0.94,IF(AND(A610="India",R610=2050),0.91,IF(AND(A610="Middle East",R610=2035),0.92,IF(AND(A610="Middle East",R610=2050),0.89,IF(AND(A610="Africa",R610=2035),0.93,IF(AND(A610="Africa",R610=2050),0.9,IF(AND(A610="Brazil",R610=2035),0.95,IF(AND(A610="Brazil",R610=2050),0.92,""))))))))))))))))))</f>
        <v>*0.92</v>
      </c>
      <c r="U610" s="41" t="s">
        <v>3918</v>
      </c>
      <c r="V610" s="52" t="s">
        <v>35</v>
      </c>
      <c r="W610" s="41" t="n">
        <v>2050</v>
      </c>
      <c r="X610" s="53" t="str">
        <f aca="false">"*"&amp;IF(AND(A610="EU",W610=2035),0.95,IF(AND(A610="EU",W610=2050),0.93,IF(AND(A610="USA",W610=2035),0.96,IF(AND(A610="USA",W610=2050),0.93,IF(AND(A610="Japan",W610=2035),0.94,IF(AND(A610="Japan",W610=2050),0.92,IF(AND(A610="Russia",W610=2035),0.95,IF(AND(A610="Russia",W610=2050),0.91,IF(AND(A610="China",W610=2035),0.93,IF(AND(A610="China",W610=2050),0.92,IF(AND(A610="India",W610=2035),0.94,IF(AND(A610="India",W610=2050),0.91,IF(AND(A610="Middle East",W610=2035),0.92,IF(AND(A610="Middle East",W610=2050),0.89,IF(AND(A610="Africa",W610=2035),0.93,IF(AND(A610="Africa",W610=2050),0.9,IF(AND(A610="Brazil",W610=2035),0.95,IF(AND(A610="Brazil",W610=2050),0.92,""))))))))))))))))))</f>
        <v>*0.89</v>
      </c>
      <c r="AC610" s="1" t="s">
        <v>3918</v>
      </c>
      <c r="AD610" s="57" t="s">
        <v>35</v>
      </c>
      <c r="AE610" s="1" t="n">
        <v>2035</v>
      </c>
      <c r="AF610" s="58" t="str">
        <f aca="false">"*"&amp;IF(AND(A610="EU",AE610=2035),0.93,IF(AND(A610="EU",AE610=2050),0.9,IF(AND(A610="USA",AE610=2035),0.92,IF(AND(A610="USA",AE610=2050),0.89,IF(AND(A610="Japan",AE610=2035),0.92,IF(AND(A610="Japan",AE610=2050),0.89,IF(AND(A610="Russia",AE610=2035),0.91,IF(AND(A610="Russia",AE610=2050),0.86,IF(AND(A610="China",AE610=2035),0.91,IF(AND(A610="China",AE610=2050),0.87,IF(AND(A610="India",AE610=2035),0.92,IF(AND(A610="India",AE610=2050),0.87,IF(AND(A610="Middle East",AE610=2035),0.89,IF(AND(A610="Middle East",AE610=2050),0.84,IF(AND(A610="Africa",AE610=2035),0.9,IF(AND(A610="Africa",AE610=2050),0.86,IF(AND(A610="Brazil",AE610=2035),0.93,IF(AND(A610="Brazil",AE610=2050),0.89,""))))))))))))))))))</f>
        <v>*0.89</v>
      </c>
      <c r="AG610" s="53" t="str">
        <f aca="false">AG609</f>
        <v>REZoning_Sol-Win</v>
      </c>
      <c r="AI610" s="1" t="s">
        <v>3918</v>
      </c>
      <c r="AJ610" s="57" t="s">
        <v>35</v>
      </c>
      <c r="AK610" s="1" t="n">
        <v>2050</v>
      </c>
      <c r="AL610" s="58" t="str">
        <f aca="false">"*"&amp;IF(AND(A610="EU",AK610=2035),0.93,IF(AND(A610="EU",AK610=2050),0.9,IF(AND(A610="USA",AK610=2035),0.92,IF(AND(A610="USA",AK610=2050),0.89,IF(AND(A610="Japan",AK610=2035),0.92,IF(AND(A610="Japan",AK610=2050),0.89,IF(AND(A610="Russia",AK610=2035),0.91,IF(AND(A610="Russia",AK610=2050),0.86,IF(AND(A610="China",AK610=2035),0.91,IF(AND(A610="China",AK610=2050),0.87,IF(AND(A610="India",AK610=2035),0.92,IF(AND(A610="India",AK610=2050),0.87,IF(AND(A610="Middle East",AK610=2035),0.89,IF(AND(A610="Middle East",AK610=2050),0.84,IF(AND(A610="Africa",AK610=2035),0.9,IF(AND(A610="Africa",AK610=2050),0.86,IF(AND(A610="Brazil",AK610=2035),0.93,IF(AND(A610="Brazil",AK610=2050),0.89,""))))))))))))))))))</f>
        <v>*0.84</v>
      </c>
      <c r="AM610" s="53" t="str">
        <f aca="false">AM609</f>
        <v>REZoning_Sol-Win</v>
      </c>
      <c r="AP610" s="0" t="s">
        <v>3918</v>
      </c>
      <c r="AQ610" s="38" t="s">
        <v>35</v>
      </c>
      <c r="AR610" s="38" t="n">
        <f aca="false">AR609</f>
        <v>2100</v>
      </c>
      <c r="AS610" s="38" t="s">
        <v>896</v>
      </c>
      <c r="AT610" s="38" t="s">
        <v>36</v>
      </c>
    </row>
    <row r="611" customFormat="false" ht="28.5" hidden="false" customHeight="true" outlineLevel="0" collapsed="false">
      <c r="A611" s="3" t="s">
        <v>57</v>
      </c>
      <c r="C611" s="0" t="s">
        <v>3919</v>
      </c>
      <c r="D611" s="50" t="s">
        <v>35</v>
      </c>
      <c r="E611" s="0" t="n">
        <v>2035</v>
      </c>
      <c r="F611" s="51" t="str">
        <f aca="false">"*"&amp;IF(AND(A611="EU",E611=2035),0.95,IF(AND(A611="EU",E611=2050),0.93,IF(AND(A611="USA",E611=2035),0.96,IF(AND(A611="USA",E611=2050),0.94,IF(AND(A611="Japan",E611=2035),0.94,IF(AND(A611="Japan",E611=2050),0.92,IF(AND(A611="Russia",E611=2035),0.95,IF(AND(A611="Russia",E611=2050),0.93,IF(AND(A611="China",E611=2035),0.94,IF(AND(A611="China",E611=2050),0.92,IF(AND(A611="India",E611=2035),0.95,IF(AND(A611="India",E611=2050),0.92,IF(AND(A611="Middle East",E611=2035),0.94,IF(AND(A611="Middle East",E611=2050),0.9,IF(AND(A611="Africa",E611=2035),0.94,IF(AND(A611="Africa",E611=2050),0.91,IF(AND(A611="Brazil",E611=2035),0.95,IF(AND(A611="Brazil",E611=2050),0.92,""))))))))))))))))))</f>
        <v>*0.94</v>
      </c>
      <c r="H611" s="0" t="s">
        <v>3919</v>
      </c>
      <c r="I611" s="50" t="s">
        <v>35</v>
      </c>
      <c r="J611" s="0" t="n">
        <v>2050</v>
      </c>
      <c r="K611" s="48" t="str">
        <f aca="false">"*"&amp;IF(AND(A611="EU",J611=2035),0.95,IF(AND(A611="EU",J611=2050),0.93,IF(AND(A611="USA",J611=2035),0.96,IF(AND(A611="USA",J611=2050),0.94,IF(AND(A611="Japan",J611=2035),0.94,IF(AND(A611="Japan",J611=2050),0.92,IF(AND(A611="Russia",J611=2035),0.95,IF(AND(A611="Russia",J611=2050),0.93,IF(AND(A611="China",J611=2035),0.94,IF(AND(A611="China",J611=2050),0.92,IF(AND(A611="India",J611=2035),0.95,IF(AND(A611="India",J611=2050),0.92,IF(AND(A611="Middle East",J611=2035),0.94,IF(AND(A611="Middle East",J611=2050),0.9,IF(AND(A611="Africa",J611=2035),0.94,IF(AND(A611="Africa",J611=2050),0.91,IF(AND(A611="Brazil",J611=2035),0.95,IF(AND(A611="Brazil",J611=2050),0.92,""))))))))))))))))))</f>
        <v>*0.9</v>
      </c>
      <c r="P611" s="41" t="s">
        <v>3919</v>
      </c>
      <c r="Q611" s="52" t="s">
        <v>35</v>
      </c>
      <c r="R611" s="41" t="n">
        <v>2035</v>
      </c>
      <c r="S611" s="53" t="str">
        <f aca="false">"*"&amp;IF(AND(A611="EU",R611=2035),0.95,IF(AND(A611="EU",R611=2050),0.93,IF(AND(A611="USA",R611=2035),0.96,IF(AND(A611="USA",R611=2050),0.93,IF(AND(A611="Japan",R611=2035),0.94,IF(AND(A611="Japan",R611=2050),0.92,IF(AND(A611="Russia",R611=2035),0.95,IF(AND(A611="Russia",R611=2050),0.91,IF(AND(A611="China",R611=2035),0.93,IF(AND(A611="China",R611=2050),0.92,IF(AND(A611="India",R611=2035),0.94,IF(AND(A611="India",R611=2050),0.91,IF(AND(A611="Middle East",R611=2035),0.92,IF(AND(A611="Middle East",R611=2050),0.89,IF(AND(A611="Africa",R611=2035),0.93,IF(AND(A611="Africa",R611=2050),0.9,IF(AND(A611="Brazil",R611=2035),0.95,IF(AND(A611="Brazil",R611=2050),0.92,""))))))))))))))))))</f>
        <v>*0.92</v>
      </c>
      <c r="U611" s="41" t="s">
        <v>3919</v>
      </c>
      <c r="V611" s="52" t="s">
        <v>35</v>
      </c>
      <c r="W611" s="41" t="n">
        <v>2050</v>
      </c>
      <c r="X611" s="53" t="str">
        <f aca="false">"*"&amp;IF(AND(A611="EU",W611=2035),0.95,IF(AND(A611="EU",W611=2050),0.93,IF(AND(A611="USA",W611=2035),0.96,IF(AND(A611="USA",W611=2050),0.93,IF(AND(A611="Japan",W611=2035),0.94,IF(AND(A611="Japan",W611=2050),0.92,IF(AND(A611="Russia",W611=2035),0.95,IF(AND(A611="Russia",W611=2050),0.91,IF(AND(A611="China",W611=2035),0.93,IF(AND(A611="China",W611=2050),0.92,IF(AND(A611="India",W611=2035),0.94,IF(AND(A611="India",W611=2050),0.91,IF(AND(A611="Middle East",W611=2035),0.92,IF(AND(A611="Middle East",W611=2050),0.89,IF(AND(A611="Africa",W611=2035),0.93,IF(AND(A611="Africa",W611=2050),0.9,IF(AND(A611="Brazil",W611=2035),0.95,IF(AND(A611="Brazil",W611=2050),0.92,""))))))))))))))))))</f>
        <v>*0.89</v>
      </c>
      <c r="AC611" s="1" t="s">
        <v>3919</v>
      </c>
      <c r="AD611" s="57" t="s">
        <v>35</v>
      </c>
      <c r="AE611" s="1" t="n">
        <v>2035</v>
      </c>
      <c r="AF611" s="58" t="str">
        <f aca="false">"*"&amp;IF(AND(A611="EU",AE611=2035),0.93,IF(AND(A611="EU",AE611=2050),0.9,IF(AND(A611="USA",AE611=2035),0.92,IF(AND(A611="USA",AE611=2050),0.89,IF(AND(A611="Japan",AE611=2035),0.92,IF(AND(A611="Japan",AE611=2050),0.89,IF(AND(A611="Russia",AE611=2035),0.91,IF(AND(A611="Russia",AE611=2050),0.86,IF(AND(A611="China",AE611=2035),0.91,IF(AND(A611="China",AE611=2050),0.87,IF(AND(A611="India",AE611=2035),0.92,IF(AND(A611="India",AE611=2050),0.87,IF(AND(A611="Middle East",AE611=2035),0.89,IF(AND(A611="Middle East",AE611=2050),0.84,IF(AND(A611="Africa",AE611=2035),0.9,IF(AND(A611="Africa",AE611=2050),0.86,IF(AND(A611="Brazil",AE611=2035),0.93,IF(AND(A611="Brazil",AE611=2050),0.89,""))))))))))))))))))</f>
        <v>*0.89</v>
      </c>
      <c r="AG611" s="53" t="str">
        <f aca="false">AG610</f>
        <v>REZoning_Sol-Win</v>
      </c>
      <c r="AI611" s="1" t="s">
        <v>3919</v>
      </c>
      <c r="AJ611" s="57" t="s">
        <v>35</v>
      </c>
      <c r="AK611" s="1" t="n">
        <v>2050</v>
      </c>
      <c r="AL611" s="58" t="str">
        <f aca="false">"*"&amp;IF(AND(A611="EU",AK611=2035),0.93,IF(AND(A611="EU",AK611=2050),0.9,IF(AND(A611="USA",AK611=2035),0.92,IF(AND(A611="USA",AK611=2050),0.89,IF(AND(A611="Japan",AK611=2035),0.92,IF(AND(A611="Japan",AK611=2050),0.89,IF(AND(A611="Russia",AK611=2035),0.91,IF(AND(A611="Russia",AK611=2050),0.86,IF(AND(A611="China",AK611=2035),0.91,IF(AND(A611="China",AK611=2050),0.87,IF(AND(A611="India",AK611=2035),0.92,IF(AND(A611="India",AK611=2050),0.87,IF(AND(A611="Middle East",AK611=2035),0.89,IF(AND(A611="Middle East",AK611=2050),0.84,IF(AND(A611="Africa",AK611=2035),0.9,IF(AND(A611="Africa",AK611=2050),0.86,IF(AND(A611="Brazil",AK611=2035),0.93,IF(AND(A611="Brazil",AK611=2050),0.89,""))))))))))))))))))</f>
        <v>*0.84</v>
      </c>
      <c r="AM611" s="53" t="str">
        <f aca="false">AM610</f>
        <v>REZoning_Sol-Win</v>
      </c>
      <c r="AP611" s="0" t="s">
        <v>3919</v>
      </c>
      <c r="AQ611" s="38" t="s">
        <v>35</v>
      </c>
      <c r="AR611" s="38" t="n">
        <f aca="false">AR610</f>
        <v>2100</v>
      </c>
      <c r="AS611" s="38" t="s">
        <v>896</v>
      </c>
      <c r="AT611" s="38" t="s">
        <v>36</v>
      </c>
    </row>
    <row r="612" customFormat="false" ht="28.5" hidden="false" customHeight="true" outlineLevel="0" collapsed="false">
      <c r="A612" s="3" t="s">
        <v>57</v>
      </c>
      <c r="C612" s="0" t="s">
        <v>3920</v>
      </c>
      <c r="D612" s="50" t="s">
        <v>35</v>
      </c>
      <c r="E612" s="0" t="n">
        <v>2035</v>
      </c>
      <c r="F612" s="51" t="str">
        <f aca="false">"*"&amp;IF(AND(A612="EU",E612=2035),0.95,IF(AND(A612="EU",E612=2050),0.93,IF(AND(A612="USA",E612=2035),0.96,IF(AND(A612="USA",E612=2050),0.94,IF(AND(A612="Japan",E612=2035),0.94,IF(AND(A612="Japan",E612=2050),0.92,IF(AND(A612="Russia",E612=2035),0.95,IF(AND(A612="Russia",E612=2050),0.93,IF(AND(A612="China",E612=2035),0.94,IF(AND(A612="China",E612=2050),0.92,IF(AND(A612="India",E612=2035),0.95,IF(AND(A612="India",E612=2050),0.92,IF(AND(A612="Middle East",E612=2035),0.94,IF(AND(A612="Middle East",E612=2050),0.9,IF(AND(A612="Africa",E612=2035),0.94,IF(AND(A612="Africa",E612=2050),0.91,IF(AND(A612="Brazil",E612=2035),0.95,IF(AND(A612="Brazil",E612=2050),0.92,""))))))))))))))))))</f>
        <v>*0.94</v>
      </c>
      <c r="H612" s="0" t="s">
        <v>3920</v>
      </c>
      <c r="I612" s="50" t="s">
        <v>35</v>
      </c>
      <c r="J612" s="0" t="n">
        <v>2050</v>
      </c>
      <c r="K612" s="48" t="str">
        <f aca="false">"*"&amp;IF(AND(A612="EU",J612=2035),0.95,IF(AND(A612="EU",J612=2050),0.93,IF(AND(A612="USA",J612=2035),0.96,IF(AND(A612="USA",J612=2050),0.94,IF(AND(A612="Japan",J612=2035),0.94,IF(AND(A612="Japan",J612=2050),0.92,IF(AND(A612="Russia",J612=2035),0.95,IF(AND(A612="Russia",J612=2050),0.93,IF(AND(A612="China",J612=2035),0.94,IF(AND(A612="China",J612=2050),0.92,IF(AND(A612="India",J612=2035),0.95,IF(AND(A612="India",J612=2050),0.92,IF(AND(A612="Middle East",J612=2035),0.94,IF(AND(A612="Middle East",J612=2050),0.9,IF(AND(A612="Africa",J612=2035),0.94,IF(AND(A612="Africa",J612=2050),0.91,IF(AND(A612="Brazil",J612=2035),0.95,IF(AND(A612="Brazil",J612=2050),0.92,""))))))))))))))))))</f>
        <v>*0.9</v>
      </c>
      <c r="P612" s="41" t="s">
        <v>3920</v>
      </c>
      <c r="Q612" s="52" t="s">
        <v>35</v>
      </c>
      <c r="R612" s="41" t="n">
        <v>2035</v>
      </c>
      <c r="S612" s="53" t="str">
        <f aca="false">"*"&amp;IF(AND(A612="EU",R612=2035),0.95,IF(AND(A612="EU",R612=2050),0.93,IF(AND(A612="USA",R612=2035),0.96,IF(AND(A612="USA",R612=2050),0.93,IF(AND(A612="Japan",R612=2035),0.94,IF(AND(A612="Japan",R612=2050),0.92,IF(AND(A612="Russia",R612=2035),0.95,IF(AND(A612="Russia",R612=2050),0.91,IF(AND(A612="China",R612=2035),0.93,IF(AND(A612="China",R612=2050),0.92,IF(AND(A612="India",R612=2035),0.94,IF(AND(A612="India",R612=2050),0.91,IF(AND(A612="Middle East",R612=2035),0.92,IF(AND(A612="Middle East",R612=2050),0.89,IF(AND(A612="Africa",R612=2035),0.93,IF(AND(A612="Africa",R612=2050),0.9,IF(AND(A612="Brazil",R612=2035),0.95,IF(AND(A612="Brazil",R612=2050),0.92,""))))))))))))))))))</f>
        <v>*0.92</v>
      </c>
      <c r="U612" s="41" t="s">
        <v>3920</v>
      </c>
      <c r="V612" s="52" t="s">
        <v>35</v>
      </c>
      <c r="W612" s="41" t="n">
        <v>2050</v>
      </c>
      <c r="X612" s="53" t="str">
        <f aca="false">"*"&amp;IF(AND(A612="EU",W612=2035),0.95,IF(AND(A612="EU",W612=2050),0.93,IF(AND(A612="USA",W612=2035),0.96,IF(AND(A612="USA",W612=2050),0.93,IF(AND(A612="Japan",W612=2035),0.94,IF(AND(A612="Japan",W612=2050),0.92,IF(AND(A612="Russia",W612=2035),0.95,IF(AND(A612="Russia",W612=2050),0.91,IF(AND(A612="China",W612=2035),0.93,IF(AND(A612="China",W612=2050),0.92,IF(AND(A612="India",W612=2035),0.94,IF(AND(A612="India",W612=2050),0.91,IF(AND(A612="Middle East",W612=2035),0.92,IF(AND(A612="Middle East",W612=2050),0.89,IF(AND(A612="Africa",W612=2035),0.93,IF(AND(A612="Africa",W612=2050),0.9,IF(AND(A612="Brazil",W612=2035),0.95,IF(AND(A612="Brazil",W612=2050),0.92,""))))))))))))))))))</f>
        <v>*0.89</v>
      </c>
      <c r="AC612" s="1" t="s">
        <v>3920</v>
      </c>
      <c r="AD612" s="57" t="s">
        <v>35</v>
      </c>
      <c r="AE612" s="1" t="n">
        <v>2035</v>
      </c>
      <c r="AF612" s="58" t="str">
        <f aca="false">"*"&amp;IF(AND(A612="EU",AE612=2035),0.93,IF(AND(A612="EU",AE612=2050),0.9,IF(AND(A612="USA",AE612=2035),0.92,IF(AND(A612="USA",AE612=2050),0.89,IF(AND(A612="Japan",AE612=2035),0.92,IF(AND(A612="Japan",AE612=2050),0.89,IF(AND(A612="Russia",AE612=2035),0.91,IF(AND(A612="Russia",AE612=2050),0.86,IF(AND(A612="China",AE612=2035),0.91,IF(AND(A612="China",AE612=2050),0.87,IF(AND(A612="India",AE612=2035),0.92,IF(AND(A612="India",AE612=2050),0.87,IF(AND(A612="Middle East",AE612=2035),0.89,IF(AND(A612="Middle East",AE612=2050),0.84,IF(AND(A612="Africa",AE612=2035),0.9,IF(AND(A612="Africa",AE612=2050),0.86,IF(AND(A612="Brazil",AE612=2035),0.93,IF(AND(A612="Brazil",AE612=2050),0.89,""))))))))))))))))))</f>
        <v>*0.89</v>
      </c>
      <c r="AG612" s="53" t="str">
        <f aca="false">AG611</f>
        <v>REZoning_Sol-Win</v>
      </c>
      <c r="AI612" s="1" t="s">
        <v>3920</v>
      </c>
      <c r="AJ612" s="57" t="s">
        <v>35</v>
      </c>
      <c r="AK612" s="1" t="n">
        <v>2050</v>
      </c>
      <c r="AL612" s="58" t="str">
        <f aca="false">"*"&amp;IF(AND(A612="EU",AK612=2035),0.93,IF(AND(A612="EU",AK612=2050),0.9,IF(AND(A612="USA",AK612=2035),0.92,IF(AND(A612="USA",AK612=2050),0.89,IF(AND(A612="Japan",AK612=2035),0.92,IF(AND(A612="Japan",AK612=2050),0.89,IF(AND(A612="Russia",AK612=2035),0.91,IF(AND(A612="Russia",AK612=2050),0.86,IF(AND(A612="China",AK612=2035),0.91,IF(AND(A612="China",AK612=2050),0.87,IF(AND(A612="India",AK612=2035),0.92,IF(AND(A612="India",AK612=2050),0.87,IF(AND(A612="Middle East",AK612=2035),0.89,IF(AND(A612="Middle East",AK612=2050),0.84,IF(AND(A612="Africa",AK612=2035),0.9,IF(AND(A612="Africa",AK612=2050),0.86,IF(AND(A612="Brazil",AK612=2035),0.93,IF(AND(A612="Brazil",AK612=2050),0.89,""))))))))))))))))))</f>
        <v>*0.84</v>
      </c>
      <c r="AM612" s="53" t="str">
        <f aca="false">AM611</f>
        <v>REZoning_Sol-Win</v>
      </c>
      <c r="AP612" s="0" t="s">
        <v>3920</v>
      </c>
      <c r="AQ612" s="38" t="s">
        <v>35</v>
      </c>
      <c r="AR612" s="38" t="n">
        <f aca="false">AR611</f>
        <v>2100</v>
      </c>
      <c r="AS612" s="38" t="s">
        <v>896</v>
      </c>
      <c r="AT612" s="38" t="s">
        <v>36</v>
      </c>
    </row>
    <row r="613" customFormat="false" ht="28.5" hidden="false" customHeight="true" outlineLevel="0" collapsed="false">
      <c r="A613" s="3" t="s">
        <v>57</v>
      </c>
      <c r="C613" s="0" t="s">
        <v>3921</v>
      </c>
      <c r="D613" s="50" t="s">
        <v>35</v>
      </c>
      <c r="E613" s="0" t="n">
        <v>2035</v>
      </c>
      <c r="F613" s="51" t="str">
        <f aca="false">"*"&amp;IF(AND(A613="EU",E613=2035),0.95,IF(AND(A613="EU",E613=2050),0.93,IF(AND(A613="USA",E613=2035),0.96,IF(AND(A613="USA",E613=2050),0.94,IF(AND(A613="Japan",E613=2035),0.94,IF(AND(A613="Japan",E613=2050),0.92,IF(AND(A613="Russia",E613=2035),0.95,IF(AND(A613="Russia",E613=2050),0.93,IF(AND(A613="China",E613=2035),0.94,IF(AND(A613="China",E613=2050),0.92,IF(AND(A613="India",E613=2035),0.95,IF(AND(A613="India",E613=2050),0.92,IF(AND(A613="Middle East",E613=2035),0.94,IF(AND(A613="Middle East",E613=2050),0.9,IF(AND(A613="Africa",E613=2035),0.94,IF(AND(A613="Africa",E613=2050),0.91,IF(AND(A613="Brazil",E613=2035),0.95,IF(AND(A613="Brazil",E613=2050),0.92,""))))))))))))))))))</f>
        <v>*0.94</v>
      </c>
      <c r="H613" s="0" t="s">
        <v>3921</v>
      </c>
      <c r="I613" s="50" t="s">
        <v>35</v>
      </c>
      <c r="J613" s="0" t="n">
        <v>2050</v>
      </c>
      <c r="K613" s="48" t="str">
        <f aca="false">"*"&amp;IF(AND(A613="EU",J613=2035),0.95,IF(AND(A613="EU",J613=2050),0.93,IF(AND(A613="USA",J613=2035),0.96,IF(AND(A613="USA",J613=2050),0.94,IF(AND(A613="Japan",J613=2035),0.94,IF(AND(A613="Japan",J613=2050),0.92,IF(AND(A613="Russia",J613=2035),0.95,IF(AND(A613="Russia",J613=2050),0.93,IF(AND(A613="China",J613=2035),0.94,IF(AND(A613="China",J613=2050),0.92,IF(AND(A613="India",J613=2035),0.95,IF(AND(A613="India",J613=2050),0.92,IF(AND(A613="Middle East",J613=2035),0.94,IF(AND(A613="Middle East",J613=2050),0.9,IF(AND(A613="Africa",J613=2035),0.94,IF(AND(A613="Africa",J613=2050),0.91,IF(AND(A613="Brazil",J613=2035),0.95,IF(AND(A613="Brazil",J613=2050),0.92,""))))))))))))))))))</f>
        <v>*0.9</v>
      </c>
      <c r="P613" s="41" t="s">
        <v>3921</v>
      </c>
      <c r="Q613" s="52" t="s">
        <v>35</v>
      </c>
      <c r="R613" s="41" t="n">
        <v>2035</v>
      </c>
      <c r="S613" s="53" t="str">
        <f aca="false">"*"&amp;IF(AND(A613="EU",R613=2035),0.95,IF(AND(A613="EU",R613=2050),0.93,IF(AND(A613="USA",R613=2035),0.96,IF(AND(A613="USA",R613=2050),0.93,IF(AND(A613="Japan",R613=2035),0.94,IF(AND(A613="Japan",R613=2050),0.92,IF(AND(A613="Russia",R613=2035),0.95,IF(AND(A613="Russia",R613=2050),0.91,IF(AND(A613="China",R613=2035),0.93,IF(AND(A613="China",R613=2050),0.92,IF(AND(A613="India",R613=2035),0.94,IF(AND(A613="India",R613=2050),0.91,IF(AND(A613="Middle East",R613=2035),0.92,IF(AND(A613="Middle East",R613=2050),0.89,IF(AND(A613="Africa",R613=2035),0.93,IF(AND(A613="Africa",R613=2050),0.9,IF(AND(A613="Brazil",R613=2035),0.95,IF(AND(A613="Brazil",R613=2050),0.92,""))))))))))))))))))</f>
        <v>*0.92</v>
      </c>
      <c r="U613" s="41" t="s">
        <v>3921</v>
      </c>
      <c r="V613" s="52" t="s">
        <v>35</v>
      </c>
      <c r="W613" s="41" t="n">
        <v>2050</v>
      </c>
      <c r="X613" s="53" t="str">
        <f aca="false">"*"&amp;IF(AND(A613="EU",W613=2035),0.95,IF(AND(A613="EU",W613=2050),0.93,IF(AND(A613="USA",W613=2035),0.96,IF(AND(A613="USA",W613=2050),0.93,IF(AND(A613="Japan",W613=2035),0.94,IF(AND(A613="Japan",W613=2050),0.92,IF(AND(A613="Russia",W613=2035),0.95,IF(AND(A613="Russia",W613=2050),0.91,IF(AND(A613="China",W613=2035),0.93,IF(AND(A613="China",W613=2050),0.92,IF(AND(A613="India",W613=2035),0.94,IF(AND(A613="India",W613=2050),0.91,IF(AND(A613="Middle East",W613=2035),0.92,IF(AND(A613="Middle East",W613=2050),0.89,IF(AND(A613="Africa",W613=2035),0.93,IF(AND(A613="Africa",W613=2050),0.9,IF(AND(A613="Brazil",W613=2035),0.95,IF(AND(A613="Brazil",W613=2050),0.92,""))))))))))))))))))</f>
        <v>*0.89</v>
      </c>
      <c r="AC613" s="1" t="s">
        <v>3921</v>
      </c>
      <c r="AD613" s="57" t="s">
        <v>35</v>
      </c>
      <c r="AE613" s="1" t="n">
        <v>2035</v>
      </c>
      <c r="AF613" s="58" t="str">
        <f aca="false">"*"&amp;IF(AND(A613="EU",AE613=2035),0.93,IF(AND(A613="EU",AE613=2050),0.9,IF(AND(A613="USA",AE613=2035),0.92,IF(AND(A613="USA",AE613=2050),0.89,IF(AND(A613="Japan",AE613=2035),0.92,IF(AND(A613="Japan",AE613=2050),0.89,IF(AND(A613="Russia",AE613=2035),0.91,IF(AND(A613="Russia",AE613=2050),0.86,IF(AND(A613="China",AE613=2035),0.91,IF(AND(A613="China",AE613=2050),0.87,IF(AND(A613="India",AE613=2035),0.92,IF(AND(A613="India",AE613=2050),0.87,IF(AND(A613="Middle East",AE613=2035),0.89,IF(AND(A613="Middle East",AE613=2050),0.84,IF(AND(A613="Africa",AE613=2035),0.9,IF(AND(A613="Africa",AE613=2050),0.86,IF(AND(A613="Brazil",AE613=2035),0.93,IF(AND(A613="Brazil",AE613=2050),0.89,""))))))))))))))))))</f>
        <v>*0.89</v>
      </c>
      <c r="AG613" s="53" t="str">
        <f aca="false">AG612</f>
        <v>REZoning_Sol-Win</v>
      </c>
      <c r="AI613" s="1" t="s">
        <v>3921</v>
      </c>
      <c r="AJ613" s="57" t="s">
        <v>35</v>
      </c>
      <c r="AK613" s="1" t="n">
        <v>2050</v>
      </c>
      <c r="AL613" s="58" t="str">
        <f aca="false">"*"&amp;IF(AND(A613="EU",AK613=2035),0.93,IF(AND(A613="EU",AK613=2050),0.9,IF(AND(A613="USA",AK613=2035),0.92,IF(AND(A613="USA",AK613=2050),0.89,IF(AND(A613="Japan",AK613=2035),0.92,IF(AND(A613="Japan",AK613=2050),0.89,IF(AND(A613="Russia",AK613=2035),0.91,IF(AND(A613="Russia",AK613=2050),0.86,IF(AND(A613="China",AK613=2035),0.91,IF(AND(A613="China",AK613=2050),0.87,IF(AND(A613="India",AK613=2035),0.92,IF(AND(A613="India",AK613=2050),0.87,IF(AND(A613="Middle East",AK613=2035),0.89,IF(AND(A613="Middle East",AK613=2050),0.84,IF(AND(A613="Africa",AK613=2035),0.9,IF(AND(A613="Africa",AK613=2050),0.86,IF(AND(A613="Brazil",AK613=2035),0.93,IF(AND(A613="Brazil",AK613=2050),0.89,""))))))))))))))))))</f>
        <v>*0.84</v>
      </c>
      <c r="AM613" s="53" t="str">
        <f aca="false">AM612</f>
        <v>REZoning_Sol-Win</v>
      </c>
      <c r="AP613" s="0" t="s">
        <v>3921</v>
      </c>
      <c r="AQ613" s="38" t="s">
        <v>35</v>
      </c>
      <c r="AR613" s="38" t="n">
        <f aca="false">AR612</f>
        <v>2100</v>
      </c>
      <c r="AS613" s="38" t="s">
        <v>896</v>
      </c>
      <c r="AT613" s="38" t="s">
        <v>36</v>
      </c>
    </row>
    <row r="614" customFormat="false" ht="28.5" hidden="false" customHeight="true" outlineLevel="0" collapsed="false">
      <c r="A614" s="3" t="s">
        <v>57</v>
      </c>
      <c r="C614" s="0" t="s">
        <v>3922</v>
      </c>
      <c r="D614" s="50" t="s">
        <v>35</v>
      </c>
      <c r="E614" s="0" t="n">
        <v>2035</v>
      </c>
      <c r="F614" s="51" t="str">
        <f aca="false">"*"&amp;IF(AND(A614="EU",E614=2035),0.95,IF(AND(A614="EU",E614=2050),0.93,IF(AND(A614="USA",E614=2035),0.96,IF(AND(A614="USA",E614=2050),0.94,IF(AND(A614="Japan",E614=2035),0.94,IF(AND(A614="Japan",E614=2050),0.92,IF(AND(A614="Russia",E614=2035),0.95,IF(AND(A614="Russia",E614=2050),0.93,IF(AND(A614="China",E614=2035),0.94,IF(AND(A614="China",E614=2050),0.92,IF(AND(A614="India",E614=2035),0.95,IF(AND(A614="India",E614=2050),0.92,IF(AND(A614="Middle East",E614=2035),0.94,IF(AND(A614="Middle East",E614=2050),0.9,IF(AND(A614="Africa",E614=2035),0.94,IF(AND(A614="Africa",E614=2050),0.91,IF(AND(A614="Brazil",E614=2035),0.95,IF(AND(A614="Brazil",E614=2050),0.92,""))))))))))))))))))</f>
        <v>*0.94</v>
      </c>
      <c r="H614" s="0" t="s">
        <v>3922</v>
      </c>
      <c r="I614" s="50" t="s">
        <v>35</v>
      </c>
      <c r="J614" s="0" t="n">
        <v>2050</v>
      </c>
      <c r="K614" s="48" t="str">
        <f aca="false">"*"&amp;IF(AND(A614="EU",J614=2035),0.95,IF(AND(A614="EU",J614=2050),0.93,IF(AND(A614="USA",J614=2035),0.96,IF(AND(A614="USA",J614=2050),0.94,IF(AND(A614="Japan",J614=2035),0.94,IF(AND(A614="Japan",J614=2050),0.92,IF(AND(A614="Russia",J614=2035),0.95,IF(AND(A614="Russia",J614=2050),0.93,IF(AND(A614="China",J614=2035),0.94,IF(AND(A614="China",J614=2050),0.92,IF(AND(A614="India",J614=2035),0.95,IF(AND(A614="India",J614=2050),0.92,IF(AND(A614="Middle East",J614=2035),0.94,IF(AND(A614="Middle East",J614=2050),0.9,IF(AND(A614="Africa",J614=2035),0.94,IF(AND(A614="Africa",J614=2050),0.91,IF(AND(A614="Brazil",J614=2035),0.95,IF(AND(A614="Brazil",J614=2050),0.92,""))))))))))))))))))</f>
        <v>*0.9</v>
      </c>
      <c r="P614" s="41" t="s">
        <v>3922</v>
      </c>
      <c r="Q614" s="52" t="s">
        <v>35</v>
      </c>
      <c r="R614" s="41" t="n">
        <v>2035</v>
      </c>
      <c r="S614" s="53" t="str">
        <f aca="false">"*"&amp;IF(AND(A614="EU",R614=2035),0.95,IF(AND(A614="EU",R614=2050),0.93,IF(AND(A614="USA",R614=2035),0.96,IF(AND(A614="USA",R614=2050),0.93,IF(AND(A614="Japan",R614=2035),0.94,IF(AND(A614="Japan",R614=2050),0.92,IF(AND(A614="Russia",R614=2035),0.95,IF(AND(A614="Russia",R614=2050),0.91,IF(AND(A614="China",R614=2035),0.93,IF(AND(A614="China",R614=2050),0.92,IF(AND(A614="India",R614=2035),0.94,IF(AND(A614="India",R614=2050),0.91,IF(AND(A614="Middle East",R614=2035),0.92,IF(AND(A614="Middle East",R614=2050),0.89,IF(AND(A614="Africa",R614=2035),0.93,IF(AND(A614="Africa",R614=2050),0.9,IF(AND(A614="Brazil",R614=2035),0.95,IF(AND(A614="Brazil",R614=2050),0.92,""))))))))))))))))))</f>
        <v>*0.92</v>
      </c>
      <c r="U614" s="41" t="s">
        <v>3922</v>
      </c>
      <c r="V614" s="52" t="s">
        <v>35</v>
      </c>
      <c r="W614" s="41" t="n">
        <v>2050</v>
      </c>
      <c r="X614" s="53" t="str">
        <f aca="false">"*"&amp;IF(AND(A614="EU",W614=2035),0.95,IF(AND(A614="EU",W614=2050),0.93,IF(AND(A614="USA",W614=2035),0.96,IF(AND(A614="USA",W614=2050),0.93,IF(AND(A614="Japan",W614=2035),0.94,IF(AND(A614="Japan",W614=2050),0.92,IF(AND(A614="Russia",W614=2035),0.95,IF(AND(A614="Russia",W614=2050),0.91,IF(AND(A614="China",W614=2035),0.93,IF(AND(A614="China",W614=2050),0.92,IF(AND(A614="India",W614=2035),0.94,IF(AND(A614="India",W614=2050),0.91,IF(AND(A614="Middle East",W614=2035),0.92,IF(AND(A614="Middle East",W614=2050),0.89,IF(AND(A614="Africa",W614=2035),0.93,IF(AND(A614="Africa",W614=2050),0.9,IF(AND(A614="Brazil",W614=2035),0.95,IF(AND(A614="Brazil",W614=2050),0.92,""))))))))))))))))))</f>
        <v>*0.89</v>
      </c>
      <c r="AC614" s="1" t="s">
        <v>3922</v>
      </c>
      <c r="AD614" s="57" t="s">
        <v>35</v>
      </c>
      <c r="AE614" s="1" t="n">
        <v>2035</v>
      </c>
      <c r="AF614" s="58" t="str">
        <f aca="false">"*"&amp;IF(AND(A614="EU",AE614=2035),0.93,IF(AND(A614="EU",AE614=2050),0.9,IF(AND(A614="USA",AE614=2035),0.92,IF(AND(A614="USA",AE614=2050),0.89,IF(AND(A614="Japan",AE614=2035),0.92,IF(AND(A614="Japan",AE614=2050),0.89,IF(AND(A614="Russia",AE614=2035),0.91,IF(AND(A614="Russia",AE614=2050),0.86,IF(AND(A614="China",AE614=2035),0.91,IF(AND(A614="China",AE614=2050),0.87,IF(AND(A614="India",AE614=2035),0.92,IF(AND(A614="India",AE614=2050),0.87,IF(AND(A614="Middle East",AE614=2035),0.89,IF(AND(A614="Middle East",AE614=2050),0.84,IF(AND(A614="Africa",AE614=2035),0.9,IF(AND(A614="Africa",AE614=2050),0.86,IF(AND(A614="Brazil",AE614=2035),0.93,IF(AND(A614="Brazil",AE614=2050),0.89,""))))))))))))))))))</f>
        <v>*0.89</v>
      </c>
      <c r="AG614" s="53" t="str">
        <f aca="false">AG613</f>
        <v>REZoning_Sol-Win</v>
      </c>
      <c r="AI614" s="1" t="s">
        <v>3922</v>
      </c>
      <c r="AJ614" s="57" t="s">
        <v>35</v>
      </c>
      <c r="AK614" s="1" t="n">
        <v>2050</v>
      </c>
      <c r="AL614" s="58" t="str">
        <f aca="false">"*"&amp;IF(AND(A614="EU",AK614=2035),0.93,IF(AND(A614="EU",AK614=2050),0.9,IF(AND(A614="USA",AK614=2035),0.92,IF(AND(A614="USA",AK614=2050),0.89,IF(AND(A614="Japan",AK614=2035),0.92,IF(AND(A614="Japan",AK614=2050),0.89,IF(AND(A614="Russia",AK614=2035),0.91,IF(AND(A614="Russia",AK614=2050),0.86,IF(AND(A614="China",AK614=2035),0.91,IF(AND(A614="China",AK614=2050),0.87,IF(AND(A614="India",AK614=2035),0.92,IF(AND(A614="India",AK614=2050),0.87,IF(AND(A614="Middle East",AK614=2035),0.89,IF(AND(A614="Middle East",AK614=2050),0.84,IF(AND(A614="Africa",AK614=2035),0.9,IF(AND(A614="Africa",AK614=2050),0.86,IF(AND(A614="Brazil",AK614=2035),0.93,IF(AND(A614="Brazil",AK614=2050),0.89,""))))))))))))))))))</f>
        <v>*0.84</v>
      </c>
      <c r="AM614" s="53" t="str">
        <f aca="false">AM613</f>
        <v>REZoning_Sol-Win</v>
      </c>
      <c r="AP614" s="0" t="s">
        <v>3922</v>
      </c>
      <c r="AQ614" s="38" t="s">
        <v>35</v>
      </c>
      <c r="AR614" s="38" t="n">
        <f aca="false">AR613</f>
        <v>2100</v>
      </c>
      <c r="AS614" s="38" t="s">
        <v>896</v>
      </c>
      <c r="AT614" s="38" t="s">
        <v>36</v>
      </c>
    </row>
    <row r="615" customFormat="false" ht="28.5" hidden="false" customHeight="true" outlineLevel="0" collapsed="false">
      <c r="A615" s="3" t="s">
        <v>57</v>
      </c>
      <c r="C615" s="0" t="s">
        <v>3923</v>
      </c>
      <c r="D615" s="50" t="s">
        <v>35</v>
      </c>
      <c r="E615" s="0" t="n">
        <v>2035</v>
      </c>
      <c r="F615" s="51" t="str">
        <f aca="false">"*"&amp;IF(AND(A615="EU",E615=2035),0.95,IF(AND(A615="EU",E615=2050),0.93,IF(AND(A615="USA",E615=2035),0.96,IF(AND(A615="USA",E615=2050),0.94,IF(AND(A615="Japan",E615=2035),0.94,IF(AND(A615="Japan",E615=2050),0.92,IF(AND(A615="Russia",E615=2035),0.95,IF(AND(A615="Russia",E615=2050),0.93,IF(AND(A615="China",E615=2035),0.94,IF(AND(A615="China",E615=2050),0.92,IF(AND(A615="India",E615=2035),0.95,IF(AND(A615="India",E615=2050),0.92,IF(AND(A615="Middle East",E615=2035),0.94,IF(AND(A615="Middle East",E615=2050),0.9,IF(AND(A615="Africa",E615=2035),0.94,IF(AND(A615="Africa",E615=2050),0.91,IF(AND(A615="Brazil",E615=2035),0.95,IF(AND(A615="Brazil",E615=2050),0.92,""))))))))))))))))))</f>
        <v>*0.94</v>
      </c>
      <c r="H615" s="0" t="s">
        <v>3923</v>
      </c>
      <c r="I615" s="50" t="s">
        <v>35</v>
      </c>
      <c r="J615" s="0" t="n">
        <v>2050</v>
      </c>
      <c r="K615" s="48" t="str">
        <f aca="false">"*"&amp;IF(AND(A615="EU",J615=2035),0.95,IF(AND(A615="EU",J615=2050),0.93,IF(AND(A615="USA",J615=2035),0.96,IF(AND(A615="USA",J615=2050),0.94,IF(AND(A615="Japan",J615=2035),0.94,IF(AND(A615="Japan",J615=2050),0.92,IF(AND(A615="Russia",J615=2035),0.95,IF(AND(A615="Russia",J615=2050),0.93,IF(AND(A615="China",J615=2035),0.94,IF(AND(A615="China",J615=2050),0.92,IF(AND(A615="India",J615=2035),0.95,IF(AND(A615="India",J615=2050),0.92,IF(AND(A615="Middle East",J615=2035),0.94,IF(AND(A615="Middle East",J615=2050),0.9,IF(AND(A615="Africa",J615=2035),0.94,IF(AND(A615="Africa",J615=2050),0.91,IF(AND(A615="Brazil",J615=2035),0.95,IF(AND(A615="Brazil",J615=2050),0.92,""))))))))))))))))))</f>
        <v>*0.9</v>
      </c>
      <c r="P615" s="41" t="s">
        <v>3923</v>
      </c>
      <c r="Q615" s="52" t="s">
        <v>35</v>
      </c>
      <c r="R615" s="41" t="n">
        <v>2035</v>
      </c>
      <c r="S615" s="53" t="str">
        <f aca="false">"*"&amp;IF(AND(A615="EU",R615=2035),0.95,IF(AND(A615="EU",R615=2050),0.93,IF(AND(A615="USA",R615=2035),0.96,IF(AND(A615="USA",R615=2050),0.93,IF(AND(A615="Japan",R615=2035),0.94,IF(AND(A615="Japan",R615=2050),0.92,IF(AND(A615="Russia",R615=2035),0.95,IF(AND(A615="Russia",R615=2050),0.91,IF(AND(A615="China",R615=2035),0.93,IF(AND(A615="China",R615=2050),0.92,IF(AND(A615="India",R615=2035),0.94,IF(AND(A615="India",R615=2050),0.91,IF(AND(A615="Middle East",R615=2035),0.92,IF(AND(A615="Middle East",R615=2050),0.89,IF(AND(A615="Africa",R615=2035),0.93,IF(AND(A615="Africa",R615=2050),0.9,IF(AND(A615="Brazil",R615=2035),0.95,IF(AND(A615="Brazil",R615=2050),0.92,""))))))))))))))))))</f>
        <v>*0.92</v>
      </c>
      <c r="U615" s="41" t="s">
        <v>3923</v>
      </c>
      <c r="V615" s="52" t="s">
        <v>35</v>
      </c>
      <c r="W615" s="41" t="n">
        <v>2050</v>
      </c>
      <c r="X615" s="53" t="str">
        <f aca="false">"*"&amp;IF(AND(A615="EU",W615=2035),0.95,IF(AND(A615="EU",W615=2050),0.93,IF(AND(A615="USA",W615=2035),0.96,IF(AND(A615="USA",W615=2050),0.93,IF(AND(A615="Japan",W615=2035),0.94,IF(AND(A615="Japan",W615=2050),0.92,IF(AND(A615="Russia",W615=2035),0.95,IF(AND(A615="Russia",W615=2050),0.91,IF(AND(A615="China",W615=2035),0.93,IF(AND(A615="China",W615=2050),0.92,IF(AND(A615="India",W615=2035),0.94,IF(AND(A615="India",W615=2050),0.91,IF(AND(A615="Middle East",W615=2035),0.92,IF(AND(A615="Middle East",W615=2050),0.89,IF(AND(A615="Africa",W615=2035),0.93,IF(AND(A615="Africa",W615=2050),0.9,IF(AND(A615="Brazil",W615=2035),0.95,IF(AND(A615="Brazil",W615=2050),0.92,""))))))))))))))))))</f>
        <v>*0.89</v>
      </c>
      <c r="AC615" s="1" t="s">
        <v>3923</v>
      </c>
      <c r="AD615" s="57" t="s">
        <v>35</v>
      </c>
      <c r="AE615" s="1" t="n">
        <v>2035</v>
      </c>
      <c r="AF615" s="58" t="str">
        <f aca="false">"*"&amp;IF(AND(A615="EU",AE615=2035),0.93,IF(AND(A615="EU",AE615=2050),0.9,IF(AND(A615="USA",AE615=2035),0.92,IF(AND(A615="USA",AE615=2050),0.89,IF(AND(A615="Japan",AE615=2035),0.92,IF(AND(A615="Japan",AE615=2050),0.89,IF(AND(A615="Russia",AE615=2035),0.91,IF(AND(A615="Russia",AE615=2050),0.86,IF(AND(A615="China",AE615=2035),0.91,IF(AND(A615="China",AE615=2050),0.87,IF(AND(A615="India",AE615=2035),0.92,IF(AND(A615="India",AE615=2050),0.87,IF(AND(A615="Middle East",AE615=2035),0.89,IF(AND(A615="Middle East",AE615=2050),0.84,IF(AND(A615="Africa",AE615=2035),0.9,IF(AND(A615="Africa",AE615=2050),0.86,IF(AND(A615="Brazil",AE615=2035),0.93,IF(AND(A615="Brazil",AE615=2050),0.89,""))))))))))))))))))</f>
        <v>*0.89</v>
      </c>
      <c r="AG615" s="53" t="str">
        <f aca="false">AG614</f>
        <v>REZoning_Sol-Win</v>
      </c>
      <c r="AI615" s="1" t="s">
        <v>3923</v>
      </c>
      <c r="AJ615" s="57" t="s">
        <v>35</v>
      </c>
      <c r="AK615" s="1" t="n">
        <v>2050</v>
      </c>
      <c r="AL615" s="58" t="str">
        <f aca="false">"*"&amp;IF(AND(A615="EU",AK615=2035),0.93,IF(AND(A615="EU",AK615=2050),0.9,IF(AND(A615="USA",AK615=2035),0.92,IF(AND(A615="USA",AK615=2050),0.89,IF(AND(A615="Japan",AK615=2035),0.92,IF(AND(A615="Japan",AK615=2050),0.89,IF(AND(A615="Russia",AK615=2035),0.91,IF(AND(A615="Russia",AK615=2050),0.86,IF(AND(A615="China",AK615=2035),0.91,IF(AND(A615="China",AK615=2050),0.87,IF(AND(A615="India",AK615=2035),0.92,IF(AND(A615="India",AK615=2050),0.87,IF(AND(A615="Middle East",AK615=2035),0.89,IF(AND(A615="Middle East",AK615=2050),0.84,IF(AND(A615="Africa",AK615=2035),0.9,IF(AND(A615="Africa",AK615=2050),0.86,IF(AND(A615="Brazil",AK615=2035),0.93,IF(AND(A615="Brazil",AK615=2050),0.89,""))))))))))))))))))</f>
        <v>*0.84</v>
      </c>
      <c r="AM615" s="53" t="str">
        <f aca="false">AM614</f>
        <v>REZoning_Sol-Win</v>
      </c>
      <c r="AP615" s="0" t="s">
        <v>3923</v>
      </c>
      <c r="AQ615" s="38" t="s">
        <v>35</v>
      </c>
      <c r="AR615" s="38" t="n">
        <f aca="false">AR614</f>
        <v>2100</v>
      </c>
      <c r="AS615" s="38" t="s">
        <v>896</v>
      </c>
      <c r="AT615" s="38" t="s">
        <v>36</v>
      </c>
    </row>
    <row r="616" customFormat="false" ht="28.5" hidden="false" customHeight="true" outlineLevel="0" collapsed="false">
      <c r="A616" s="3" t="s">
        <v>57</v>
      </c>
      <c r="C616" s="0" t="s">
        <v>3924</v>
      </c>
      <c r="D616" s="50" t="s">
        <v>35</v>
      </c>
      <c r="E616" s="0" t="n">
        <v>2035</v>
      </c>
      <c r="F616" s="51" t="str">
        <f aca="false">"*"&amp;IF(AND(A616="EU",E616=2035),0.95,IF(AND(A616="EU",E616=2050),0.93,IF(AND(A616="USA",E616=2035),0.96,IF(AND(A616="USA",E616=2050),0.94,IF(AND(A616="Japan",E616=2035),0.94,IF(AND(A616="Japan",E616=2050),0.92,IF(AND(A616="Russia",E616=2035),0.95,IF(AND(A616="Russia",E616=2050),0.93,IF(AND(A616="China",E616=2035),0.94,IF(AND(A616="China",E616=2050),0.92,IF(AND(A616="India",E616=2035),0.95,IF(AND(A616="India",E616=2050),0.92,IF(AND(A616="Middle East",E616=2035),0.94,IF(AND(A616="Middle East",E616=2050),0.9,IF(AND(A616="Africa",E616=2035),0.94,IF(AND(A616="Africa",E616=2050),0.91,IF(AND(A616="Brazil",E616=2035),0.95,IF(AND(A616="Brazil",E616=2050),0.92,""))))))))))))))))))</f>
        <v>*0.94</v>
      </c>
      <c r="H616" s="0" t="s">
        <v>3924</v>
      </c>
      <c r="I616" s="50" t="s">
        <v>35</v>
      </c>
      <c r="J616" s="0" t="n">
        <v>2050</v>
      </c>
      <c r="K616" s="48" t="str">
        <f aca="false">"*"&amp;IF(AND(A616="EU",J616=2035),0.95,IF(AND(A616="EU",J616=2050),0.93,IF(AND(A616="USA",J616=2035),0.96,IF(AND(A616="USA",J616=2050),0.94,IF(AND(A616="Japan",J616=2035),0.94,IF(AND(A616="Japan",J616=2050),0.92,IF(AND(A616="Russia",J616=2035),0.95,IF(AND(A616="Russia",J616=2050),0.93,IF(AND(A616="China",J616=2035),0.94,IF(AND(A616="China",J616=2050),0.92,IF(AND(A616="India",J616=2035),0.95,IF(AND(A616="India",J616=2050),0.92,IF(AND(A616="Middle East",J616=2035),0.94,IF(AND(A616="Middle East",J616=2050),0.9,IF(AND(A616="Africa",J616=2035),0.94,IF(AND(A616="Africa",J616=2050),0.91,IF(AND(A616="Brazil",J616=2035),0.95,IF(AND(A616="Brazil",J616=2050),0.92,""))))))))))))))))))</f>
        <v>*0.9</v>
      </c>
      <c r="P616" s="41" t="s">
        <v>3924</v>
      </c>
      <c r="Q616" s="52" t="s">
        <v>35</v>
      </c>
      <c r="R616" s="41" t="n">
        <v>2035</v>
      </c>
      <c r="S616" s="53" t="str">
        <f aca="false">"*"&amp;IF(AND(A616="EU",R616=2035),0.95,IF(AND(A616="EU",R616=2050),0.93,IF(AND(A616="USA",R616=2035),0.96,IF(AND(A616="USA",R616=2050),0.93,IF(AND(A616="Japan",R616=2035),0.94,IF(AND(A616="Japan",R616=2050),0.92,IF(AND(A616="Russia",R616=2035),0.95,IF(AND(A616="Russia",R616=2050),0.91,IF(AND(A616="China",R616=2035),0.93,IF(AND(A616="China",R616=2050),0.92,IF(AND(A616="India",R616=2035),0.94,IF(AND(A616="India",R616=2050),0.91,IF(AND(A616="Middle East",R616=2035),0.92,IF(AND(A616="Middle East",R616=2050),0.89,IF(AND(A616="Africa",R616=2035),0.93,IF(AND(A616="Africa",R616=2050),0.9,IF(AND(A616="Brazil",R616=2035),0.95,IF(AND(A616="Brazil",R616=2050),0.92,""))))))))))))))))))</f>
        <v>*0.92</v>
      </c>
      <c r="U616" s="41" t="s">
        <v>3924</v>
      </c>
      <c r="V616" s="52" t="s">
        <v>35</v>
      </c>
      <c r="W616" s="41" t="n">
        <v>2050</v>
      </c>
      <c r="X616" s="53" t="str">
        <f aca="false">"*"&amp;IF(AND(A616="EU",W616=2035),0.95,IF(AND(A616="EU",W616=2050),0.93,IF(AND(A616="USA",W616=2035),0.96,IF(AND(A616="USA",W616=2050),0.93,IF(AND(A616="Japan",W616=2035),0.94,IF(AND(A616="Japan",W616=2050),0.92,IF(AND(A616="Russia",W616=2035),0.95,IF(AND(A616="Russia",W616=2050),0.91,IF(AND(A616="China",W616=2035),0.93,IF(AND(A616="China",W616=2050),0.92,IF(AND(A616="India",W616=2035),0.94,IF(AND(A616="India",W616=2050),0.91,IF(AND(A616="Middle East",W616=2035),0.92,IF(AND(A616="Middle East",W616=2050),0.89,IF(AND(A616="Africa",W616=2035),0.93,IF(AND(A616="Africa",W616=2050),0.9,IF(AND(A616="Brazil",W616=2035),0.95,IF(AND(A616="Brazil",W616=2050),0.92,""))))))))))))))))))</f>
        <v>*0.89</v>
      </c>
      <c r="AC616" s="1" t="s">
        <v>3924</v>
      </c>
      <c r="AD616" s="57" t="s">
        <v>35</v>
      </c>
      <c r="AE616" s="1" t="n">
        <v>2035</v>
      </c>
      <c r="AF616" s="58" t="str">
        <f aca="false">"*"&amp;IF(AND(A616="EU",AE616=2035),0.93,IF(AND(A616="EU",AE616=2050),0.9,IF(AND(A616="USA",AE616=2035),0.92,IF(AND(A616="USA",AE616=2050),0.89,IF(AND(A616="Japan",AE616=2035),0.92,IF(AND(A616="Japan",AE616=2050),0.89,IF(AND(A616="Russia",AE616=2035),0.91,IF(AND(A616="Russia",AE616=2050),0.86,IF(AND(A616="China",AE616=2035),0.91,IF(AND(A616="China",AE616=2050),0.87,IF(AND(A616="India",AE616=2035),0.92,IF(AND(A616="India",AE616=2050),0.87,IF(AND(A616="Middle East",AE616=2035),0.89,IF(AND(A616="Middle East",AE616=2050),0.84,IF(AND(A616="Africa",AE616=2035),0.9,IF(AND(A616="Africa",AE616=2050),0.86,IF(AND(A616="Brazil",AE616=2035),0.93,IF(AND(A616="Brazil",AE616=2050),0.89,""))))))))))))))))))</f>
        <v>*0.89</v>
      </c>
      <c r="AG616" s="53" t="str">
        <f aca="false">AG615</f>
        <v>REZoning_Sol-Win</v>
      </c>
      <c r="AI616" s="1" t="s">
        <v>3924</v>
      </c>
      <c r="AJ616" s="57" t="s">
        <v>35</v>
      </c>
      <c r="AK616" s="1" t="n">
        <v>2050</v>
      </c>
      <c r="AL616" s="58" t="str">
        <f aca="false">"*"&amp;IF(AND(A616="EU",AK616=2035),0.93,IF(AND(A616="EU",AK616=2050),0.9,IF(AND(A616="USA",AK616=2035),0.92,IF(AND(A616="USA",AK616=2050),0.89,IF(AND(A616="Japan",AK616=2035),0.92,IF(AND(A616="Japan",AK616=2050),0.89,IF(AND(A616="Russia",AK616=2035),0.91,IF(AND(A616="Russia",AK616=2050),0.86,IF(AND(A616="China",AK616=2035),0.91,IF(AND(A616="China",AK616=2050),0.87,IF(AND(A616="India",AK616=2035),0.92,IF(AND(A616="India",AK616=2050),0.87,IF(AND(A616="Middle East",AK616=2035),0.89,IF(AND(A616="Middle East",AK616=2050),0.84,IF(AND(A616="Africa",AK616=2035),0.9,IF(AND(A616="Africa",AK616=2050),0.86,IF(AND(A616="Brazil",AK616=2035),0.93,IF(AND(A616="Brazil",AK616=2050),0.89,""))))))))))))))))))</f>
        <v>*0.84</v>
      </c>
      <c r="AM616" s="53" t="str">
        <f aca="false">AM615</f>
        <v>REZoning_Sol-Win</v>
      </c>
      <c r="AP616" s="0" t="s">
        <v>3924</v>
      </c>
      <c r="AQ616" s="38" t="s">
        <v>35</v>
      </c>
      <c r="AR616" s="38" t="n">
        <f aca="false">AR615</f>
        <v>2100</v>
      </c>
      <c r="AS616" s="38" t="s">
        <v>896</v>
      </c>
      <c r="AT616" s="38" t="s">
        <v>36</v>
      </c>
    </row>
    <row r="617" customFormat="false" ht="28.5" hidden="false" customHeight="true" outlineLevel="0" collapsed="false">
      <c r="A617" s="3" t="s">
        <v>57</v>
      </c>
      <c r="C617" s="0" t="s">
        <v>3925</v>
      </c>
      <c r="D617" s="50" t="s">
        <v>35</v>
      </c>
      <c r="E617" s="0" t="n">
        <v>2035</v>
      </c>
      <c r="F617" s="51" t="str">
        <f aca="false">"*"&amp;IF(AND(A617="EU",E617=2035),0.95,IF(AND(A617="EU",E617=2050),0.93,IF(AND(A617="USA",E617=2035),0.96,IF(AND(A617="USA",E617=2050),0.94,IF(AND(A617="Japan",E617=2035),0.94,IF(AND(A617="Japan",E617=2050),0.92,IF(AND(A617="Russia",E617=2035),0.95,IF(AND(A617="Russia",E617=2050),0.93,IF(AND(A617="China",E617=2035),0.94,IF(AND(A617="China",E617=2050),0.92,IF(AND(A617="India",E617=2035),0.95,IF(AND(A617="India",E617=2050),0.92,IF(AND(A617="Middle East",E617=2035),0.94,IF(AND(A617="Middle East",E617=2050),0.9,IF(AND(A617="Africa",E617=2035),0.94,IF(AND(A617="Africa",E617=2050),0.91,IF(AND(A617="Brazil",E617=2035),0.95,IF(AND(A617="Brazil",E617=2050),0.92,""))))))))))))))))))</f>
        <v>*0.94</v>
      </c>
      <c r="H617" s="0" t="s">
        <v>3925</v>
      </c>
      <c r="I617" s="50" t="s">
        <v>35</v>
      </c>
      <c r="J617" s="0" t="n">
        <v>2050</v>
      </c>
      <c r="K617" s="48" t="str">
        <f aca="false">"*"&amp;IF(AND(A617="EU",J617=2035),0.95,IF(AND(A617="EU",J617=2050),0.93,IF(AND(A617="USA",J617=2035),0.96,IF(AND(A617="USA",J617=2050),0.94,IF(AND(A617="Japan",J617=2035),0.94,IF(AND(A617="Japan",J617=2050),0.92,IF(AND(A617="Russia",J617=2035),0.95,IF(AND(A617="Russia",J617=2050),0.93,IF(AND(A617="China",J617=2035),0.94,IF(AND(A617="China",J617=2050),0.92,IF(AND(A617="India",J617=2035),0.95,IF(AND(A617="India",J617=2050),0.92,IF(AND(A617="Middle East",J617=2035),0.94,IF(AND(A617="Middle East",J617=2050),0.9,IF(AND(A617="Africa",J617=2035),0.94,IF(AND(A617="Africa",J617=2050),0.91,IF(AND(A617="Brazil",J617=2035),0.95,IF(AND(A617="Brazil",J617=2050),0.92,""))))))))))))))))))</f>
        <v>*0.9</v>
      </c>
      <c r="P617" s="41" t="s">
        <v>3925</v>
      </c>
      <c r="Q617" s="52" t="s">
        <v>35</v>
      </c>
      <c r="R617" s="41" t="n">
        <v>2035</v>
      </c>
      <c r="S617" s="53" t="str">
        <f aca="false">"*"&amp;IF(AND(A617="EU",R617=2035),0.95,IF(AND(A617="EU",R617=2050),0.93,IF(AND(A617="USA",R617=2035),0.96,IF(AND(A617="USA",R617=2050),0.93,IF(AND(A617="Japan",R617=2035),0.94,IF(AND(A617="Japan",R617=2050),0.92,IF(AND(A617="Russia",R617=2035),0.95,IF(AND(A617="Russia",R617=2050),0.91,IF(AND(A617="China",R617=2035),0.93,IF(AND(A617="China",R617=2050),0.92,IF(AND(A617="India",R617=2035),0.94,IF(AND(A617="India",R617=2050),0.91,IF(AND(A617="Middle East",R617=2035),0.92,IF(AND(A617="Middle East",R617=2050),0.89,IF(AND(A617="Africa",R617=2035),0.93,IF(AND(A617="Africa",R617=2050),0.9,IF(AND(A617="Brazil",R617=2035),0.95,IF(AND(A617="Brazil",R617=2050),0.92,""))))))))))))))))))</f>
        <v>*0.92</v>
      </c>
      <c r="U617" s="41" t="s">
        <v>3925</v>
      </c>
      <c r="V617" s="52" t="s">
        <v>35</v>
      </c>
      <c r="W617" s="41" t="n">
        <v>2050</v>
      </c>
      <c r="X617" s="53" t="str">
        <f aca="false">"*"&amp;IF(AND(A617="EU",W617=2035),0.95,IF(AND(A617="EU",W617=2050),0.93,IF(AND(A617="USA",W617=2035),0.96,IF(AND(A617="USA",W617=2050),0.93,IF(AND(A617="Japan",W617=2035),0.94,IF(AND(A617="Japan",W617=2050),0.92,IF(AND(A617="Russia",W617=2035),0.95,IF(AND(A617="Russia",W617=2050),0.91,IF(AND(A617="China",W617=2035),0.93,IF(AND(A617="China",W617=2050),0.92,IF(AND(A617="India",W617=2035),0.94,IF(AND(A617="India",W617=2050),0.91,IF(AND(A617="Middle East",W617=2035),0.92,IF(AND(A617="Middle East",W617=2050),0.89,IF(AND(A617="Africa",W617=2035),0.93,IF(AND(A617="Africa",W617=2050),0.9,IF(AND(A617="Brazil",W617=2035),0.95,IF(AND(A617="Brazil",W617=2050),0.92,""))))))))))))))))))</f>
        <v>*0.89</v>
      </c>
      <c r="AC617" s="1" t="s">
        <v>3925</v>
      </c>
      <c r="AD617" s="57" t="s">
        <v>35</v>
      </c>
      <c r="AE617" s="1" t="n">
        <v>2035</v>
      </c>
      <c r="AF617" s="58" t="str">
        <f aca="false">"*"&amp;IF(AND(A617="EU",AE617=2035),0.93,IF(AND(A617="EU",AE617=2050),0.9,IF(AND(A617="USA",AE617=2035),0.92,IF(AND(A617="USA",AE617=2050),0.89,IF(AND(A617="Japan",AE617=2035),0.92,IF(AND(A617="Japan",AE617=2050),0.89,IF(AND(A617="Russia",AE617=2035),0.91,IF(AND(A617="Russia",AE617=2050),0.86,IF(AND(A617="China",AE617=2035),0.91,IF(AND(A617="China",AE617=2050),0.87,IF(AND(A617="India",AE617=2035),0.92,IF(AND(A617="India",AE617=2050),0.87,IF(AND(A617="Middle East",AE617=2035),0.89,IF(AND(A617="Middle East",AE617=2050),0.84,IF(AND(A617="Africa",AE617=2035),0.9,IF(AND(A617="Africa",AE617=2050),0.86,IF(AND(A617="Brazil",AE617=2035),0.93,IF(AND(A617="Brazil",AE617=2050),0.89,""))))))))))))))))))</f>
        <v>*0.89</v>
      </c>
      <c r="AG617" s="53" t="str">
        <f aca="false">AG616</f>
        <v>REZoning_Sol-Win</v>
      </c>
      <c r="AI617" s="1" t="s">
        <v>3925</v>
      </c>
      <c r="AJ617" s="57" t="s">
        <v>35</v>
      </c>
      <c r="AK617" s="1" t="n">
        <v>2050</v>
      </c>
      <c r="AL617" s="58" t="str">
        <f aca="false">"*"&amp;IF(AND(A617="EU",AK617=2035),0.93,IF(AND(A617="EU",AK617=2050),0.9,IF(AND(A617="USA",AK617=2035),0.92,IF(AND(A617="USA",AK617=2050),0.89,IF(AND(A617="Japan",AK617=2035),0.92,IF(AND(A617="Japan",AK617=2050),0.89,IF(AND(A617="Russia",AK617=2035),0.91,IF(AND(A617="Russia",AK617=2050),0.86,IF(AND(A617="China",AK617=2035),0.91,IF(AND(A617="China",AK617=2050),0.87,IF(AND(A617="India",AK617=2035),0.92,IF(AND(A617="India",AK617=2050),0.87,IF(AND(A617="Middle East",AK617=2035),0.89,IF(AND(A617="Middle East",AK617=2050),0.84,IF(AND(A617="Africa",AK617=2035),0.9,IF(AND(A617="Africa",AK617=2050),0.86,IF(AND(A617="Brazil",AK617=2035),0.93,IF(AND(A617="Brazil",AK617=2050),0.89,""))))))))))))))))))</f>
        <v>*0.84</v>
      </c>
      <c r="AM617" s="53" t="str">
        <f aca="false">AM616</f>
        <v>REZoning_Sol-Win</v>
      </c>
      <c r="AP617" s="0" t="s">
        <v>3925</v>
      </c>
      <c r="AQ617" s="38" t="s">
        <v>35</v>
      </c>
      <c r="AR617" s="38" t="n">
        <f aca="false">AR616</f>
        <v>2100</v>
      </c>
      <c r="AS617" s="38" t="s">
        <v>896</v>
      </c>
      <c r="AT617" s="38" t="s">
        <v>36</v>
      </c>
    </row>
    <row r="618" customFormat="false" ht="28.5" hidden="false" customHeight="true" outlineLevel="0" collapsed="false">
      <c r="A618" s="3" t="s">
        <v>57</v>
      </c>
      <c r="C618" s="0" t="s">
        <v>3926</v>
      </c>
      <c r="D618" s="50" t="s">
        <v>35</v>
      </c>
      <c r="E618" s="0" t="n">
        <v>2035</v>
      </c>
      <c r="F618" s="51" t="str">
        <f aca="false">"*"&amp;IF(AND(A618="EU",E618=2035),0.95,IF(AND(A618="EU",E618=2050),0.93,IF(AND(A618="USA",E618=2035),0.96,IF(AND(A618="USA",E618=2050),0.94,IF(AND(A618="Japan",E618=2035),0.94,IF(AND(A618="Japan",E618=2050),0.92,IF(AND(A618="Russia",E618=2035),0.95,IF(AND(A618="Russia",E618=2050),0.93,IF(AND(A618="China",E618=2035),0.94,IF(AND(A618="China",E618=2050),0.92,IF(AND(A618="India",E618=2035),0.95,IF(AND(A618="India",E618=2050),0.92,IF(AND(A618="Middle East",E618=2035),0.94,IF(AND(A618="Middle East",E618=2050),0.9,IF(AND(A618="Africa",E618=2035),0.94,IF(AND(A618="Africa",E618=2050),0.91,IF(AND(A618="Brazil",E618=2035),0.95,IF(AND(A618="Brazil",E618=2050),0.92,""))))))))))))))))))</f>
        <v>*0.94</v>
      </c>
      <c r="H618" s="0" t="s">
        <v>3926</v>
      </c>
      <c r="I618" s="50" t="s">
        <v>35</v>
      </c>
      <c r="J618" s="0" t="n">
        <v>2050</v>
      </c>
      <c r="K618" s="48" t="str">
        <f aca="false">"*"&amp;IF(AND(A618="EU",J618=2035),0.95,IF(AND(A618="EU",J618=2050),0.93,IF(AND(A618="USA",J618=2035),0.96,IF(AND(A618="USA",J618=2050),0.94,IF(AND(A618="Japan",J618=2035),0.94,IF(AND(A618="Japan",J618=2050),0.92,IF(AND(A618="Russia",J618=2035),0.95,IF(AND(A618="Russia",J618=2050),0.93,IF(AND(A618="China",J618=2035),0.94,IF(AND(A618="China",J618=2050),0.92,IF(AND(A618="India",J618=2035),0.95,IF(AND(A618="India",J618=2050),0.92,IF(AND(A618="Middle East",J618=2035),0.94,IF(AND(A618="Middle East",J618=2050),0.9,IF(AND(A618="Africa",J618=2035),0.94,IF(AND(A618="Africa",J618=2050),0.91,IF(AND(A618="Brazil",J618=2035),0.95,IF(AND(A618="Brazil",J618=2050),0.92,""))))))))))))))))))</f>
        <v>*0.9</v>
      </c>
      <c r="P618" s="41" t="s">
        <v>3926</v>
      </c>
      <c r="Q618" s="52" t="s">
        <v>35</v>
      </c>
      <c r="R618" s="41" t="n">
        <v>2035</v>
      </c>
      <c r="S618" s="53" t="str">
        <f aca="false">"*"&amp;IF(AND(A618="EU",R618=2035),0.95,IF(AND(A618="EU",R618=2050),0.93,IF(AND(A618="USA",R618=2035),0.96,IF(AND(A618="USA",R618=2050),0.93,IF(AND(A618="Japan",R618=2035),0.94,IF(AND(A618="Japan",R618=2050),0.92,IF(AND(A618="Russia",R618=2035),0.95,IF(AND(A618="Russia",R618=2050),0.91,IF(AND(A618="China",R618=2035),0.93,IF(AND(A618="China",R618=2050),0.92,IF(AND(A618="India",R618=2035),0.94,IF(AND(A618="India",R618=2050),0.91,IF(AND(A618="Middle East",R618=2035),0.92,IF(AND(A618="Middle East",R618=2050),0.89,IF(AND(A618="Africa",R618=2035),0.93,IF(AND(A618="Africa",R618=2050),0.9,IF(AND(A618="Brazil",R618=2035),0.95,IF(AND(A618="Brazil",R618=2050),0.92,""))))))))))))))))))</f>
        <v>*0.92</v>
      </c>
      <c r="U618" s="41" t="s">
        <v>3926</v>
      </c>
      <c r="V618" s="52" t="s">
        <v>35</v>
      </c>
      <c r="W618" s="41" t="n">
        <v>2050</v>
      </c>
      <c r="X618" s="53" t="str">
        <f aca="false">"*"&amp;IF(AND(A618="EU",W618=2035),0.95,IF(AND(A618="EU",W618=2050),0.93,IF(AND(A618="USA",W618=2035),0.96,IF(AND(A618="USA",W618=2050),0.93,IF(AND(A618="Japan",W618=2035),0.94,IF(AND(A618="Japan",W618=2050),0.92,IF(AND(A618="Russia",W618=2035),0.95,IF(AND(A618="Russia",W618=2050),0.91,IF(AND(A618="China",W618=2035),0.93,IF(AND(A618="China",W618=2050),0.92,IF(AND(A618="India",W618=2035),0.94,IF(AND(A618="India",W618=2050),0.91,IF(AND(A618="Middle East",W618=2035),0.92,IF(AND(A618="Middle East",W618=2050),0.89,IF(AND(A618="Africa",W618=2035),0.93,IF(AND(A618="Africa",W618=2050),0.9,IF(AND(A618="Brazil",W618=2035),0.95,IF(AND(A618="Brazil",W618=2050),0.92,""))))))))))))))))))</f>
        <v>*0.89</v>
      </c>
      <c r="AC618" s="1" t="s">
        <v>3926</v>
      </c>
      <c r="AD618" s="57" t="s">
        <v>35</v>
      </c>
      <c r="AE618" s="1" t="n">
        <v>2035</v>
      </c>
      <c r="AF618" s="58" t="str">
        <f aca="false">"*"&amp;IF(AND(A618="EU",AE618=2035),0.93,IF(AND(A618="EU",AE618=2050),0.9,IF(AND(A618="USA",AE618=2035),0.92,IF(AND(A618="USA",AE618=2050),0.89,IF(AND(A618="Japan",AE618=2035),0.92,IF(AND(A618="Japan",AE618=2050),0.89,IF(AND(A618="Russia",AE618=2035),0.91,IF(AND(A618="Russia",AE618=2050),0.86,IF(AND(A618="China",AE618=2035),0.91,IF(AND(A618="China",AE618=2050),0.87,IF(AND(A618="India",AE618=2035),0.92,IF(AND(A618="India",AE618=2050),0.87,IF(AND(A618="Middle East",AE618=2035),0.89,IF(AND(A618="Middle East",AE618=2050),0.84,IF(AND(A618="Africa",AE618=2035),0.9,IF(AND(A618="Africa",AE618=2050),0.86,IF(AND(A618="Brazil",AE618=2035),0.93,IF(AND(A618="Brazil",AE618=2050),0.89,""))))))))))))))))))</f>
        <v>*0.89</v>
      </c>
      <c r="AG618" s="53" t="str">
        <f aca="false">AG617</f>
        <v>REZoning_Sol-Win</v>
      </c>
      <c r="AI618" s="1" t="s">
        <v>3926</v>
      </c>
      <c r="AJ618" s="57" t="s">
        <v>35</v>
      </c>
      <c r="AK618" s="1" t="n">
        <v>2050</v>
      </c>
      <c r="AL618" s="58" t="str">
        <f aca="false">"*"&amp;IF(AND(A618="EU",AK618=2035),0.93,IF(AND(A618="EU",AK618=2050),0.9,IF(AND(A618="USA",AK618=2035),0.92,IF(AND(A618="USA",AK618=2050),0.89,IF(AND(A618="Japan",AK618=2035),0.92,IF(AND(A618="Japan",AK618=2050),0.89,IF(AND(A618="Russia",AK618=2035),0.91,IF(AND(A618="Russia",AK618=2050),0.86,IF(AND(A618="China",AK618=2035),0.91,IF(AND(A618="China",AK618=2050),0.87,IF(AND(A618="India",AK618=2035),0.92,IF(AND(A618="India",AK618=2050),0.87,IF(AND(A618="Middle East",AK618=2035),0.89,IF(AND(A618="Middle East",AK618=2050),0.84,IF(AND(A618="Africa",AK618=2035),0.9,IF(AND(A618="Africa",AK618=2050),0.86,IF(AND(A618="Brazil",AK618=2035),0.93,IF(AND(A618="Brazil",AK618=2050),0.89,""))))))))))))))))))</f>
        <v>*0.84</v>
      </c>
      <c r="AM618" s="53" t="str">
        <f aca="false">AM617</f>
        <v>REZoning_Sol-Win</v>
      </c>
      <c r="AP618" s="0" t="s">
        <v>3926</v>
      </c>
      <c r="AQ618" s="38" t="s">
        <v>35</v>
      </c>
      <c r="AR618" s="38" t="n">
        <f aca="false">AR617</f>
        <v>2100</v>
      </c>
      <c r="AS618" s="38" t="s">
        <v>896</v>
      </c>
      <c r="AT618" s="38" t="s">
        <v>36</v>
      </c>
    </row>
    <row r="619" customFormat="false" ht="28.5" hidden="false" customHeight="true" outlineLevel="0" collapsed="false">
      <c r="A619" s="3" t="s">
        <v>57</v>
      </c>
      <c r="C619" s="0" t="s">
        <v>3927</v>
      </c>
      <c r="D619" s="50" t="s">
        <v>35</v>
      </c>
      <c r="E619" s="0" t="n">
        <v>2035</v>
      </c>
      <c r="F619" s="51" t="str">
        <f aca="false">"*"&amp;IF(AND(A619="EU",E619=2035),0.95,IF(AND(A619="EU",E619=2050),0.93,IF(AND(A619="USA",E619=2035),0.96,IF(AND(A619="USA",E619=2050),0.94,IF(AND(A619="Japan",E619=2035),0.94,IF(AND(A619="Japan",E619=2050),0.92,IF(AND(A619="Russia",E619=2035),0.95,IF(AND(A619="Russia",E619=2050),0.93,IF(AND(A619="China",E619=2035),0.94,IF(AND(A619="China",E619=2050),0.92,IF(AND(A619="India",E619=2035),0.95,IF(AND(A619="India",E619=2050),0.92,IF(AND(A619="Middle East",E619=2035),0.94,IF(AND(A619="Middle East",E619=2050),0.9,IF(AND(A619="Africa",E619=2035),0.94,IF(AND(A619="Africa",E619=2050),0.91,IF(AND(A619="Brazil",E619=2035),0.95,IF(AND(A619="Brazil",E619=2050),0.92,""))))))))))))))))))</f>
        <v>*0.94</v>
      </c>
      <c r="H619" s="0" t="s">
        <v>3927</v>
      </c>
      <c r="I619" s="50" t="s">
        <v>35</v>
      </c>
      <c r="J619" s="0" t="n">
        <v>2050</v>
      </c>
      <c r="K619" s="48" t="str">
        <f aca="false">"*"&amp;IF(AND(A619="EU",J619=2035),0.95,IF(AND(A619="EU",J619=2050),0.93,IF(AND(A619="USA",J619=2035),0.96,IF(AND(A619="USA",J619=2050),0.94,IF(AND(A619="Japan",J619=2035),0.94,IF(AND(A619="Japan",J619=2050),0.92,IF(AND(A619="Russia",J619=2035),0.95,IF(AND(A619="Russia",J619=2050),0.93,IF(AND(A619="China",J619=2035),0.94,IF(AND(A619="China",J619=2050),0.92,IF(AND(A619="India",J619=2035),0.95,IF(AND(A619="India",J619=2050),0.92,IF(AND(A619="Middle East",J619=2035),0.94,IF(AND(A619="Middle East",J619=2050),0.9,IF(AND(A619="Africa",J619=2035),0.94,IF(AND(A619="Africa",J619=2050),0.91,IF(AND(A619="Brazil",J619=2035),0.95,IF(AND(A619="Brazil",J619=2050),0.92,""))))))))))))))))))</f>
        <v>*0.9</v>
      </c>
      <c r="P619" s="41" t="s">
        <v>3927</v>
      </c>
      <c r="Q619" s="52" t="s">
        <v>35</v>
      </c>
      <c r="R619" s="41" t="n">
        <v>2035</v>
      </c>
      <c r="S619" s="53" t="str">
        <f aca="false">"*"&amp;IF(AND(A619="EU",R619=2035),0.95,IF(AND(A619="EU",R619=2050),0.93,IF(AND(A619="USA",R619=2035),0.96,IF(AND(A619="USA",R619=2050),0.93,IF(AND(A619="Japan",R619=2035),0.94,IF(AND(A619="Japan",R619=2050),0.92,IF(AND(A619="Russia",R619=2035),0.95,IF(AND(A619="Russia",R619=2050),0.91,IF(AND(A619="China",R619=2035),0.93,IF(AND(A619="China",R619=2050),0.92,IF(AND(A619="India",R619=2035),0.94,IF(AND(A619="India",R619=2050),0.91,IF(AND(A619="Middle East",R619=2035),0.92,IF(AND(A619="Middle East",R619=2050),0.89,IF(AND(A619="Africa",R619=2035),0.93,IF(AND(A619="Africa",R619=2050),0.9,IF(AND(A619="Brazil",R619=2035),0.95,IF(AND(A619="Brazil",R619=2050),0.92,""))))))))))))))))))</f>
        <v>*0.92</v>
      </c>
      <c r="U619" s="41" t="s">
        <v>3927</v>
      </c>
      <c r="V619" s="52" t="s">
        <v>35</v>
      </c>
      <c r="W619" s="41" t="n">
        <v>2050</v>
      </c>
      <c r="X619" s="53" t="str">
        <f aca="false">"*"&amp;IF(AND(A619="EU",W619=2035),0.95,IF(AND(A619="EU",W619=2050),0.93,IF(AND(A619="USA",W619=2035),0.96,IF(AND(A619="USA",W619=2050),0.93,IF(AND(A619="Japan",W619=2035),0.94,IF(AND(A619="Japan",W619=2050),0.92,IF(AND(A619="Russia",W619=2035),0.95,IF(AND(A619="Russia",W619=2050),0.91,IF(AND(A619="China",W619=2035),0.93,IF(AND(A619="China",W619=2050),0.92,IF(AND(A619="India",W619=2035),0.94,IF(AND(A619="India",W619=2050),0.91,IF(AND(A619="Middle East",W619=2035),0.92,IF(AND(A619="Middle East",W619=2050),0.89,IF(AND(A619="Africa",W619=2035),0.93,IF(AND(A619="Africa",W619=2050),0.9,IF(AND(A619="Brazil",W619=2035),0.95,IF(AND(A619="Brazil",W619=2050),0.92,""))))))))))))))))))</f>
        <v>*0.89</v>
      </c>
      <c r="AC619" s="1" t="s">
        <v>3927</v>
      </c>
      <c r="AD619" s="57" t="s">
        <v>35</v>
      </c>
      <c r="AE619" s="1" t="n">
        <v>2035</v>
      </c>
      <c r="AF619" s="58" t="str">
        <f aca="false">"*"&amp;IF(AND(A619="EU",AE619=2035),0.93,IF(AND(A619="EU",AE619=2050),0.9,IF(AND(A619="USA",AE619=2035),0.92,IF(AND(A619="USA",AE619=2050),0.89,IF(AND(A619="Japan",AE619=2035),0.92,IF(AND(A619="Japan",AE619=2050),0.89,IF(AND(A619="Russia",AE619=2035),0.91,IF(AND(A619="Russia",AE619=2050),0.86,IF(AND(A619="China",AE619=2035),0.91,IF(AND(A619="China",AE619=2050),0.87,IF(AND(A619="India",AE619=2035),0.92,IF(AND(A619="India",AE619=2050),0.87,IF(AND(A619="Middle East",AE619=2035),0.89,IF(AND(A619="Middle East",AE619=2050),0.84,IF(AND(A619="Africa",AE619=2035),0.9,IF(AND(A619="Africa",AE619=2050),0.86,IF(AND(A619="Brazil",AE619=2035),0.93,IF(AND(A619="Brazil",AE619=2050),0.89,""))))))))))))))))))</f>
        <v>*0.89</v>
      </c>
      <c r="AG619" s="53" t="str">
        <f aca="false">AG618</f>
        <v>REZoning_Sol-Win</v>
      </c>
      <c r="AI619" s="1" t="s">
        <v>3927</v>
      </c>
      <c r="AJ619" s="57" t="s">
        <v>35</v>
      </c>
      <c r="AK619" s="1" t="n">
        <v>2050</v>
      </c>
      <c r="AL619" s="58" t="str">
        <f aca="false">"*"&amp;IF(AND(A619="EU",AK619=2035),0.93,IF(AND(A619="EU",AK619=2050),0.9,IF(AND(A619="USA",AK619=2035),0.92,IF(AND(A619="USA",AK619=2050),0.89,IF(AND(A619="Japan",AK619=2035),0.92,IF(AND(A619="Japan",AK619=2050),0.89,IF(AND(A619="Russia",AK619=2035),0.91,IF(AND(A619="Russia",AK619=2050),0.86,IF(AND(A619="China",AK619=2035),0.91,IF(AND(A619="China",AK619=2050),0.87,IF(AND(A619="India",AK619=2035),0.92,IF(AND(A619="India",AK619=2050),0.87,IF(AND(A619="Middle East",AK619=2035),0.89,IF(AND(A619="Middle East",AK619=2050),0.84,IF(AND(A619="Africa",AK619=2035),0.9,IF(AND(A619="Africa",AK619=2050),0.86,IF(AND(A619="Brazil",AK619=2035),0.93,IF(AND(A619="Brazil",AK619=2050),0.89,""))))))))))))))))))</f>
        <v>*0.84</v>
      </c>
      <c r="AM619" s="53" t="str">
        <f aca="false">AM618</f>
        <v>REZoning_Sol-Win</v>
      </c>
      <c r="AP619" s="0" t="s">
        <v>3927</v>
      </c>
      <c r="AQ619" s="38" t="s">
        <v>35</v>
      </c>
      <c r="AR619" s="38" t="n">
        <f aca="false">AR618</f>
        <v>2100</v>
      </c>
      <c r="AS619" s="38" t="s">
        <v>896</v>
      </c>
      <c r="AT619" s="38" t="s">
        <v>36</v>
      </c>
    </row>
    <row r="620" customFormat="false" ht="28.5" hidden="false" customHeight="true" outlineLevel="0" collapsed="false">
      <c r="A620" s="3" t="s">
        <v>57</v>
      </c>
      <c r="C620" s="0" t="s">
        <v>3928</v>
      </c>
      <c r="D620" s="50" t="s">
        <v>35</v>
      </c>
      <c r="E620" s="0" t="n">
        <v>2035</v>
      </c>
      <c r="F620" s="51" t="str">
        <f aca="false">"*"&amp;IF(AND(A620="EU",E620=2035),0.95,IF(AND(A620="EU",E620=2050),0.93,IF(AND(A620="USA",E620=2035),0.96,IF(AND(A620="USA",E620=2050),0.94,IF(AND(A620="Japan",E620=2035),0.94,IF(AND(A620="Japan",E620=2050),0.92,IF(AND(A620="Russia",E620=2035),0.95,IF(AND(A620="Russia",E620=2050),0.93,IF(AND(A620="China",E620=2035),0.94,IF(AND(A620="China",E620=2050),0.92,IF(AND(A620="India",E620=2035),0.95,IF(AND(A620="India",E620=2050),0.92,IF(AND(A620="Middle East",E620=2035),0.94,IF(AND(A620="Middle East",E620=2050),0.9,IF(AND(A620="Africa",E620=2035),0.94,IF(AND(A620="Africa",E620=2050),0.91,IF(AND(A620="Brazil",E620=2035),0.95,IF(AND(A620="Brazil",E620=2050),0.92,""))))))))))))))))))</f>
        <v>*0.94</v>
      </c>
      <c r="H620" s="0" t="s">
        <v>3928</v>
      </c>
      <c r="I620" s="50" t="s">
        <v>35</v>
      </c>
      <c r="J620" s="0" t="n">
        <v>2050</v>
      </c>
      <c r="K620" s="48" t="str">
        <f aca="false">"*"&amp;IF(AND(A620="EU",J620=2035),0.95,IF(AND(A620="EU",J620=2050),0.93,IF(AND(A620="USA",J620=2035),0.96,IF(AND(A620="USA",J620=2050),0.94,IF(AND(A620="Japan",J620=2035),0.94,IF(AND(A620="Japan",J620=2050),0.92,IF(AND(A620="Russia",J620=2035),0.95,IF(AND(A620="Russia",J620=2050),0.93,IF(AND(A620="China",J620=2035),0.94,IF(AND(A620="China",J620=2050),0.92,IF(AND(A620="India",J620=2035),0.95,IF(AND(A620="India",J620=2050),0.92,IF(AND(A620="Middle East",J620=2035),0.94,IF(AND(A620="Middle East",J620=2050),0.9,IF(AND(A620="Africa",J620=2035),0.94,IF(AND(A620="Africa",J620=2050),0.91,IF(AND(A620="Brazil",J620=2035),0.95,IF(AND(A620="Brazil",J620=2050),0.92,""))))))))))))))))))</f>
        <v>*0.9</v>
      </c>
      <c r="P620" s="41" t="s">
        <v>3928</v>
      </c>
      <c r="Q620" s="52" t="s">
        <v>35</v>
      </c>
      <c r="R620" s="41" t="n">
        <v>2035</v>
      </c>
      <c r="S620" s="53" t="str">
        <f aca="false">"*"&amp;IF(AND(A620="EU",R620=2035),0.95,IF(AND(A620="EU",R620=2050),0.93,IF(AND(A620="USA",R620=2035),0.96,IF(AND(A620="USA",R620=2050),0.93,IF(AND(A620="Japan",R620=2035),0.94,IF(AND(A620="Japan",R620=2050),0.92,IF(AND(A620="Russia",R620=2035),0.95,IF(AND(A620="Russia",R620=2050),0.91,IF(AND(A620="China",R620=2035),0.93,IF(AND(A620="China",R620=2050),0.92,IF(AND(A620="India",R620=2035),0.94,IF(AND(A620="India",R620=2050),0.91,IF(AND(A620="Middle East",R620=2035),0.92,IF(AND(A620="Middle East",R620=2050),0.89,IF(AND(A620="Africa",R620=2035),0.93,IF(AND(A620="Africa",R620=2050),0.9,IF(AND(A620="Brazil",R620=2035),0.95,IF(AND(A620="Brazil",R620=2050),0.92,""))))))))))))))))))</f>
        <v>*0.92</v>
      </c>
      <c r="U620" s="41" t="s">
        <v>3928</v>
      </c>
      <c r="V620" s="52" t="s">
        <v>35</v>
      </c>
      <c r="W620" s="41" t="n">
        <v>2050</v>
      </c>
      <c r="X620" s="53" t="str">
        <f aca="false">"*"&amp;IF(AND(A620="EU",W620=2035),0.95,IF(AND(A620="EU",W620=2050),0.93,IF(AND(A620="USA",W620=2035),0.96,IF(AND(A620="USA",W620=2050),0.93,IF(AND(A620="Japan",W620=2035),0.94,IF(AND(A620="Japan",W620=2050),0.92,IF(AND(A620="Russia",W620=2035),0.95,IF(AND(A620="Russia",W620=2050),0.91,IF(AND(A620="China",W620=2035),0.93,IF(AND(A620="China",W620=2050),0.92,IF(AND(A620="India",W620=2035),0.94,IF(AND(A620="India",W620=2050),0.91,IF(AND(A620="Middle East",W620=2035),0.92,IF(AND(A620="Middle East",W620=2050),0.89,IF(AND(A620="Africa",W620=2035),0.93,IF(AND(A620="Africa",W620=2050),0.9,IF(AND(A620="Brazil",W620=2035),0.95,IF(AND(A620="Brazil",W620=2050),0.92,""))))))))))))))))))</f>
        <v>*0.89</v>
      </c>
      <c r="AC620" s="1" t="s">
        <v>3928</v>
      </c>
      <c r="AD620" s="57" t="s">
        <v>35</v>
      </c>
      <c r="AE620" s="1" t="n">
        <v>2035</v>
      </c>
      <c r="AF620" s="58" t="str">
        <f aca="false">"*"&amp;IF(AND(A620="EU",AE620=2035),0.93,IF(AND(A620="EU",AE620=2050),0.9,IF(AND(A620="USA",AE620=2035),0.92,IF(AND(A620="USA",AE620=2050),0.89,IF(AND(A620="Japan",AE620=2035),0.92,IF(AND(A620="Japan",AE620=2050),0.89,IF(AND(A620="Russia",AE620=2035),0.91,IF(AND(A620="Russia",AE620=2050),0.86,IF(AND(A620="China",AE620=2035),0.91,IF(AND(A620="China",AE620=2050),0.87,IF(AND(A620="India",AE620=2035),0.92,IF(AND(A620="India",AE620=2050),0.87,IF(AND(A620="Middle East",AE620=2035),0.89,IF(AND(A620="Middle East",AE620=2050),0.84,IF(AND(A620="Africa",AE620=2035),0.9,IF(AND(A620="Africa",AE620=2050),0.86,IF(AND(A620="Brazil",AE620=2035),0.93,IF(AND(A620="Brazil",AE620=2050),0.89,""))))))))))))))))))</f>
        <v>*0.89</v>
      </c>
      <c r="AG620" s="53" t="str">
        <f aca="false">AG619</f>
        <v>REZoning_Sol-Win</v>
      </c>
      <c r="AI620" s="1" t="s">
        <v>3928</v>
      </c>
      <c r="AJ620" s="57" t="s">
        <v>35</v>
      </c>
      <c r="AK620" s="1" t="n">
        <v>2050</v>
      </c>
      <c r="AL620" s="58" t="str">
        <f aca="false">"*"&amp;IF(AND(A620="EU",AK620=2035),0.93,IF(AND(A620="EU",AK620=2050),0.9,IF(AND(A620="USA",AK620=2035),0.92,IF(AND(A620="USA",AK620=2050),0.89,IF(AND(A620="Japan",AK620=2035),0.92,IF(AND(A620="Japan",AK620=2050),0.89,IF(AND(A620="Russia",AK620=2035),0.91,IF(AND(A620="Russia",AK620=2050),0.86,IF(AND(A620="China",AK620=2035),0.91,IF(AND(A620="China",AK620=2050),0.87,IF(AND(A620="India",AK620=2035),0.92,IF(AND(A620="India",AK620=2050),0.87,IF(AND(A620="Middle East",AK620=2035),0.89,IF(AND(A620="Middle East",AK620=2050),0.84,IF(AND(A620="Africa",AK620=2035),0.9,IF(AND(A620="Africa",AK620=2050),0.86,IF(AND(A620="Brazil",AK620=2035),0.93,IF(AND(A620="Brazil",AK620=2050),0.89,""))))))))))))))))))</f>
        <v>*0.84</v>
      </c>
      <c r="AM620" s="53" t="str">
        <f aca="false">AM619</f>
        <v>REZoning_Sol-Win</v>
      </c>
      <c r="AP620" s="0" t="s">
        <v>3928</v>
      </c>
      <c r="AQ620" s="38" t="s">
        <v>35</v>
      </c>
      <c r="AR620" s="38" t="n">
        <f aca="false">AR619</f>
        <v>2100</v>
      </c>
      <c r="AS620" s="38" t="s">
        <v>896</v>
      </c>
      <c r="AT620" s="38" t="s">
        <v>36</v>
      </c>
    </row>
    <row r="621" customFormat="false" ht="28.5" hidden="false" customHeight="true" outlineLevel="0" collapsed="false">
      <c r="A621" s="3" t="s">
        <v>57</v>
      </c>
      <c r="C621" s="0" t="s">
        <v>3929</v>
      </c>
      <c r="D621" s="50" t="s">
        <v>35</v>
      </c>
      <c r="E621" s="0" t="n">
        <v>2035</v>
      </c>
      <c r="F621" s="51" t="str">
        <f aca="false">"*"&amp;IF(AND(A621="EU",E621=2035),0.95,IF(AND(A621="EU",E621=2050),0.93,IF(AND(A621="USA",E621=2035),0.96,IF(AND(A621="USA",E621=2050),0.94,IF(AND(A621="Japan",E621=2035),0.94,IF(AND(A621="Japan",E621=2050),0.92,IF(AND(A621="Russia",E621=2035),0.95,IF(AND(A621="Russia",E621=2050),0.93,IF(AND(A621="China",E621=2035),0.94,IF(AND(A621="China",E621=2050),0.92,IF(AND(A621="India",E621=2035),0.95,IF(AND(A621="India",E621=2050),0.92,IF(AND(A621="Middle East",E621=2035),0.94,IF(AND(A621="Middle East",E621=2050),0.9,IF(AND(A621="Africa",E621=2035),0.94,IF(AND(A621="Africa",E621=2050),0.91,IF(AND(A621="Brazil",E621=2035),0.95,IF(AND(A621="Brazil",E621=2050),0.92,""))))))))))))))))))</f>
        <v>*0.94</v>
      </c>
      <c r="H621" s="0" t="s">
        <v>3929</v>
      </c>
      <c r="I621" s="50" t="s">
        <v>35</v>
      </c>
      <c r="J621" s="0" t="n">
        <v>2050</v>
      </c>
      <c r="K621" s="48" t="str">
        <f aca="false">"*"&amp;IF(AND(A621="EU",J621=2035),0.95,IF(AND(A621="EU",J621=2050),0.93,IF(AND(A621="USA",J621=2035),0.96,IF(AND(A621="USA",J621=2050),0.94,IF(AND(A621="Japan",J621=2035),0.94,IF(AND(A621="Japan",J621=2050),0.92,IF(AND(A621="Russia",J621=2035),0.95,IF(AND(A621="Russia",J621=2050),0.93,IF(AND(A621="China",J621=2035),0.94,IF(AND(A621="China",J621=2050),0.92,IF(AND(A621="India",J621=2035),0.95,IF(AND(A621="India",J621=2050),0.92,IF(AND(A621="Middle East",J621=2035),0.94,IF(AND(A621="Middle East",J621=2050),0.9,IF(AND(A621="Africa",J621=2035),0.94,IF(AND(A621="Africa",J621=2050),0.91,IF(AND(A621="Brazil",J621=2035),0.95,IF(AND(A621="Brazil",J621=2050),0.92,""))))))))))))))))))</f>
        <v>*0.9</v>
      </c>
      <c r="P621" s="41" t="s">
        <v>3929</v>
      </c>
      <c r="Q621" s="52" t="s">
        <v>35</v>
      </c>
      <c r="R621" s="41" t="n">
        <v>2035</v>
      </c>
      <c r="S621" s="53" t="str">
        <f aca="false">"*"&amp;IF(AND(A621="EU",R621=2035),0.95,IF(AND(A621="EU",R621=2050),0.93,IF(AND(A621="USA",R621=2035),0.96,IF(AND(A621="USA",R621=2050),0.93,IF(AND(A621="Japan",R621=2035),0.94,IF(AND(A621="Japan",R621=2050),0.92,IF(AND(A621="Russia",R621=2035),0.95,IF(AND(A621="Russia",R621=2050),0.91,IF(AND(A621="China",R621=2035),0.93,IF(AND(A621="China",R621=2050),0.92,IF(AND(A621="India",R621=2035),0.94,IF(AND(A621="India",R621=2050),0.91,IF(AND(A621="Middle East",R621=2035),0.92,IF(AND(A621="Middle East",R621=2050),0.89,IF(AND(A621="Africa",R621=2035),0.93,IF(AND(A621="Africa",R621=2050),0.9,IF(AND(A621="Brazil",R621=2035),0.95,IF(AND(A621="Brazil",R621=2050),0.92,""))))))))))))))))))</f>
        <v>*0.92</v>
      </c>
      <c r="U621" s="41" t="s">
        <v>3929</v>
      </c>
      <c r="V621" s="52" t="s">
        <v>35</v>
      </c>
      <c r="W621" s="41" t="n">
        <v>2050</v>
      </c>
      <c r="X621" s="53" t="str">
        <f aca="false">"*"&amp;IF(AND(A621="EU",W621=2035),0.95,IF(AND(A621="EU",W621=2050),0.93,IF(AND(A621="USA",W621=2035),0.96,IF(AND(A621="USA",W621=2050),0.93,IF(AND(A621="Japan",W621=2035),0.94,IF(AND(A621="Japan",W621=2050),0.92,IF(AND(A621="Russia",W621=2035),0.95,IF(AND(A621="Russia",W621=2050),0.91,IF(AND(A621="China",W621=2035),0.93,IF(AND(A621="China",W621=2050),0.92,IF(AND(A621="India",W621=2035),0.94,IF(AND(A621="India",W621=2050),0.91,IF(AND(A621="Middle East",W621=2035),0.92,IF(AND(A621="Middle East",W621=2050),0.89,IF(AND(A621="Africa",W621=2035),0.93,IF(AND(A621="Africa",W621=2050),0.9,IF(AND(A621="Brazil",W621=2035),0.95,IF(AND(A621="Brazil",W621=2050),0.92,""))))))))))))))))))</f>
        <v>*0.89</v>
      </c>
      <c r="AC621" s="1" t="s">
        <v>3929</v>
      </c>
      <c r="AD621" s="57" t="s">
        <v>35</v>
      </c>
      <c r="AE621" s="1" t="n">
        <v>2035</v>
      </c>
      <c r="AF621" s="58" t="str">
        <f aca="false">"*"&amp;IF(AND(A621="EU",AE621=2035),0.93,IF(AND(A621="EU",AE621=2050),0.9,IF(AND(A621="USA",AE621=2035),0.92,IF(AND(A621="USA",AE621=2050),0.89,IF(AND(A621="Japan",AE621=2035),0.92,IF(AND(A621="Japan",AE621=2050),0.89,IF(AND(A621="Russia",AE621=2035),0.91,IF(AND(A621="Russia",AE621=2050),0.86,IF(AND(A621="China",AE621=2035),0.91,IF(AND(A621="China",AE621=2050),0.87,IF(AND(A621="India",AE621=2035),0.92,IF(AND(A621="India",AE621=2050),0.87,IF(AND(A621="Middle East",AE621=2035),0.89,IF(AND(A621="Middle East",AE621=2050),0.84,IF(AND(A621="Africa",AE621=2035),0.9,IF(AND(A621="Africa",AE621=2050),0.86,IF(AND(A621="Brazil",AE621=2035),0.93,IF(AND(A621="Brazil",AE621=2050),0.89,""))))))))))))))))))</f>
        <v>*0.89</v>
      </c>
      <c r="AG621" s="53" t="str">
        <f aca="false">AG620</f>
        <v>REZoning_Sol-Win</v>
      </c>
      <c r="AI621" s="1" t="s">
        <v>3929</v>
      </c>
      <c r="AJ621" s="57" t="s">
        <v>35</v>
      </c>
      <c r="AK621" s="1" t="n">
        <v>2050</v>
      </c>
      <c r="AL621" s="58" t="str">
        <f aca="false">"*"&amp;IF(AND(A621="EU",AK621=2035),0.93,IF(AND(A621="EU",AK621=2050),0.9,IF(AND(A621="USA",AK621=2035),0.92,IF(AND(A621="USA",AK621=2050),0.89,IF(AND(A621="Japan",AK621=2035),0.92,IF(AND(A621="Japan",AK621=2050),0.89,IF(AND(A621="Russia",AK621=2035),0.91,IF(AND(A621="Russia",AK621=2050),0.86,IF(AND(A621="China",AK621=2035),0.91,IF(AND(A621="China",AK621=2050),0.87,IF(AND(A621="India",AK621=2035),0.92,IF(AND(A621="India",AK621=2050),0.87,IF(AND(A621="Middle East",AK621=2035),0.89,IF(AND(A621="Middle East",AK621=2050),0.84,IF(AND(A621="Africa",AK621=2035),0.9,IF(AND(A621="Africa",AK621=2050),0.86,IF(AND(A621="Brazil",AK621=2035),0.93,IF(AND(A621="Brazil",AK621=2050),0.89,""))))))))))))))))))</f>
        <v>*0.84</v>
      </c>
      <c r="AM621" s="53" t="str">
        <f aca="false">AM620</f>
        <v>REZoning_Sol-Win</v>
      </c>
      <c r="AP621" s="0" t="s">
        <v>3929</v>
      </c>
      <c r="AQ621" s="38" t="s">
        <v>35</v>
      </c>
      <c r="AR621" s="38" t="n">
        <f aca="false">AR620</f>
        <v>2100</v>
      </c>
      <c r="AS621" s="38" t="s">
        <v>896</v>
      </c>
      <c r="AT621" s="38" t="s">
        <v>36</v>
      </c>
    </row>
    <row r="622" customFormat="false" ht="28.5" hidden="false" customHeight="true" outlineLevel="0" collapsed="false">
      <c r="A622" s="3" t="s">
        <v>57</v>
      </c>
      <c r="C622" s="0" t="s">
        <v>3930</v>
      </c>
      <c r="D622" s="50" t="s">
        <v>35</v>
      </c>
      <c r="E622" s="0" t="n">
        <v>2035</v>
      </c>
      <c r="F622" s="51" t="str">
        <f aca="false">"*"&amp;IF(AND(A622="EU",E622=2035),0.95,IF(AND(A622="EU",E622=2050),0.93,IF(AND(A622="USA",E622=2035),0.96,IF(AND(A622="USA",E622=2050),0.94,IF(AND(A622="Japan",E622=2035),0.94,IF(AND(A622="Japan",E622=2050),0.92,IF(AND(A622="Russia",E622=2035),0.95,IF(AND(A622="Russia",E622=2050),0.93,IF(AND(A622="China",E622=2035),0.94,IF(AND(A622="China",E622=2050),0.92,IF(AND(A622="India",E622=2035),0.95,IF(AND(A622="India",E622=2050),0.92,IF(AND(A622="Middle East",E622=2035),0.94,IF(AND(A622="Middle East",E622=2050),0.9,IF(AND(A622="Africa",E622=2035),0.94,IF(AND(A622="Africa",E622=2050),0.91,IF(AND(A622="Brazil",E622=2035),0.95,IF(AND(A622="Brazil",E622=2050),0.92,""))))))))))))))))))</f>
        <v>*0.94</v>
      </c>
      <c r="H622" s="0" t="s">
        <v>3930</v>
      </c>
      <c r="I622" s="50" t="s">
        <v>35</v>
      </c>
      <c r="J622" s="0" t="n">
        <v>2050</v>
      </c>
      <c r="K622" s="48" t="str">
        <f aca="false">"*"&amp;IF(AND(A622="EU",J622=2035),0.95,IF(AND(A622="EU",J622=2050),0.93,IF(AND(A622="USA",J622=2035),0.96,IF(AND(A622="USA",J622=2050),0.94,IF(AND(A622="Japan",J622=2035),0.94,IF(AND(A622="Japan",J622=2050),0.92,IF(AND(A622="Russia",J622=2035),0.95,IF(AND(A622="Russia",J622=2050),0.93,IF(AND(A622="China",J622=2035),0.94,IF(AND(A622="China",J622=2050),0.92,IF(AND(A622="India",J622=2035),0.95,IF(AND(A622="India",J622=2050),0.92,IF(AND(A622="Middle East",J622=2035),0.94,IF(AND(A622="Middle East",J622=2050),0.9,IF(AND(A622="Africa",J622=2035),0.94,IF(AND(A622="Africa",J622=2050),0.91,IF(AND(A622="Brazil",J622=2035),0.95,IF(AND(A622="Brazil",J622=2050),0.92,""))))))))))))))))))</f>
        <v>*0.9</v>
      </c>
      <c r="P622" s="41" t="s">
        <v>3930</v>
      </c>
      <c r="Q622" s="52" t="s">
        <v>35</v>
      </c>
      <c r="R622" s="41" t="n">
        <v>2035</v>
      </c>
      <c r="S622" s="53" t="str">
        <f aca="false">"*"&amp;IF(AND(A622="EU",R622=2035),0.95,IF(AND(A622="EU",R622=2050),0.93,IF(AND(A622="USA",R622=2035),0.96,IF(AND(A622="USA",R622=2050),0.93,IF(AND(A622="Japan",R622=2035),0.94,IF(AND(A622="Japan",R622=2050),0.92,IF(AND(A622="Russia",R622=2035),0.95,IF(AND(A622="Russia",R622=2050),0.91,IF(AND(A622="China",R622=2035),0.93,IF(AND(A622="China",R622=2050),0.92,IF(AND(A622="India",R622=2035),0.94,IF(AND(A622="India",R622=2050),0.91,IF(AND(A622="Middle East",R622=2035),0.92,IF(AND(A622="Middle East",R622=2050),0.89,IF(AND(A622="Africa",R622=2035),0.93,IF(AND(A622="Africa",R622=2050),0.9,IF(AND(A622="Brazil",R622=2035),0.95,IF(AND(A622="Brazil",R622=2050),0.92,""))))))))))))))))))</f>
        <v>*0.92</v>
      </c>
      <c r="U622" s="41" t="s">
        <v>3930</v>
      </c>
      <c r="V622" s="52" t="s">
        <v>35</v>
      </c>
      <c r="W622" s="41" t="n">
        <v>2050</v>
      </c>
      <c r="X622" s="53" t="str">
        <f aca="false">"*"&amp;IF(AND(A622="EU",W622=2035),0.95,IF(AND(A622="EU",W622=2050),0.93,IF(AND(A622="USA",W622=2035),0.96,IF(AND(A622="USA",W622=2050),0.93,IF(AND(A622="Japan",W622=2035),0.94,IF(AND(A622="Japan",W622=2050),0.92,IF(AND(A622="Russia",W622=2035),0.95,IF(AND(A622="Russia",W622=2050),0.91,IF(AND(A622="China",W622=2035),0.93,IF(AND(A622="China",W622=2050),0.92,IF(AND(A622="India",W622=2035),0.94,IF(AND(A622="India",W622=2050),0.91,IF(AND(A622="Middle East",W622=2035),0.92,IF(AND(A622="Middle East",W622=2050),0.89,IF(AND(A622="Africa",W622=2035),0.93,IF(AND(A622="Africa",W622=2050),0.9,IF(AND(A622="Brazil",W622=2035),0.95,IF(AND(A622="Brazil",W622=2050),0.92,""))))))))))))))))))</f>
        <v>*0.89</v>
      </c>
      <c r="AC622" s="1" t="s">
        <v>3930</v>
      </c>
      <c r="AD622" s="57" t="s">
        <v>35</v>
      </c>
      <c r="AE622" s="1" t="n">
        <v>2035</v>
      </c>
      <c r="AF622" s="58" t="str">
        <f aca="false">"*"&amp;IF(AND(A622="EU",AE622=2035),0.93,IF(AND(A622="EU",AE622=2050),0.9,IF(AND(A622="USA",AE622=2035),0.92,IF(AND(A622="USA",AE622=2050),0.89,IF(AND(A622="Japan",AE622=2035),0.92,IF(AND(A622="Japan",AE622=2050),0.89,IF(AND(A622="Russia",AE622=2035),0.91,IF(AND(A622="Russia",AE622=2050),0.86,IF(AND(A622="China",AE622=2035),0.91,IF(AND(A622="China",AE622=2050),0.87,IF(AND(A622="India",AE622=2035),0.92,IF(AND(A622="India",AE622=2050),0.87,IF(AND(A622="Middle East",AE622=2035),0.89,IF(AND(A622="Middle East",AE622=2050),0.84,IF(AND(A622="Africa",AE622=2035),0.9,IF(AND(A622="Africa",AE622=2050),0.86,IF(AND(A622="Brazil",AE622=2035),0.93,IF(AND(A622="Brazil",AE622=2050),0.89,""))))))))))))))))))</f>
        <v>*0.89</v>
      </c>
      <c r="AG622" s="53" t="str">
        <f aca="false">AG621</f>
        <v>REZoning_Sol-Win</v>
      </c>
      <c r="AI622" s="1" t="s">
        <v>3930</v>
      </c>
      <c r="AJ622" s="57" t="s">
        <v>35</v>
      </c>
      <c r="AK622" s="1" t="n">
        <v>2050</v>
      </c>
      <c r="AL622" s="58" t="str">
        <f aca="false">"*"&amp;IF(AND(A622="EU",AK622=2035),0.93,IF(AND(A622="EU",AK622=2050),0.9,IF(AND(A622="USA",AK622=2035),0.92,IF(AND(A622="USA",AK622=2050),0.89,IF(AND(A622="Japan",AK622=2035),0.92,IF(AND(A622="Japan",AK622=2050),0.89,IF(AND(A622="Russia",AK622=2035),0.91,IF(AND(A622="Russia",AK622=2050),0.86,IF(AND(A622="China",AK622=2035),0.91,IF(AND(A622="China",AK622=2050),0.87,IF(AND(A622="India",AK622=2035),0.92,IF(AND(A622="India",AK622=2050),0.87,IF(AND(A622="Middle East",AK622=2035),0.89,IF(AND(A622="Middle East",AK622=2050),0.84,IF(AND(A622="Africa",AK622=2035),0.9,IF(AND(A622="Africa",AK622=2050),0.86,IF(AND(A622="Brazil",AK622=2035),0.93,IF(AND(A622="Brazil",AK622=2050),0.89,""))))))))))))))))))</f>
        <v>*0.84</v>
      </c>
      <c r="AM622" s="53" t="str">
        <f aca="false">AM621</f>
        <v>REZoning_Sol-Win</v>
      </c>
      <c r="AP622" s="0" t="s">
        <v>3930</v>
      </c>
      <c r="AQ622" s="38" t="s">
        <v>35</v>
      </c>
      <c r="AR622" s="38" t="n">
        <f aca="false">AR621</f>
        <v>2100</v>
      </c>
      <c r="AS622" s="38" t="s">
        <v>896</v>
      </c>
      <c r="AT622" s="38" t="s">
        <v>36</v>
      </c>
    </row>
    <row r="623" customFormat="false" ht="28.5" hidden="false" customHeight="true" outlineLevel="0" collapsed="false">
      <c r="A623" s="3" t="s">
        <v>43</v>
      </c>
      <c r="C623" s="0" t="s">
        <v>3931</v>
      </c>
      <c r="D623" s="50" t="s">
        <v>35</v>
      </c>
      <c r="E623" s="0" t="n">
        <v>2035</v>
      </c>
      <c r="F623" s="51" t="str">
        <f aca="false">"*"&amp;IF(AND(A623="EU",E623=2035),0.95,IF(AND(A623="EU",E623=2050),0.93,IF(AND(A623="USA",E623=2035),0.96,IF(AND(A623="USA",E623=2050),0.94,IF(AND(A623="Japan",E623=2035),0.94,IF(AND(A623="Japan",E623=2050),0.92,IF(AND(A623="Russia",E623=2035),0.95,IF(AND(A623="Russia",E623=2050),0.93,IF(AND(A623="China",E623=2035),0.94,IF(AND(A623="China",E623=2050),0.92,IF(AND(A623="India",E623=2035),0.95,IF(AND(A623="India",E623=2050),0.92,IF(AND(A623="Middle East",E623=2035),0.94,IF(AND(A623="Middle East",E623=2050),0.9,IF(AND(A623="Africa",E623=2035),0.94,IF(AND(A623="Africa",E623=2050),0.91,IF(AND(A623="Brazil",E623=2035),0.95,IF(AND(A623="Brazil",E623=2050),0.92,""))))))))))))))))))</f>
        <v>*0.94</v>
      </c>
      <c r="H623" s="0" t="s">
        <v>3931</v>
      </c>
      <c r="I623" s="50" t="s">
        <v>35</v>
      </c>
      <c r="J623" s="0" t="n">
        <v>2050</v>
      </c>
      <c r="K623" s="48" t="str">
        <f aca="false">"*"&amp;IF(AND(A623="EU",J623=2035),0.95,IF(AND(A623="EU",J623=2050),0.93,IF(AND(A623="USA",J623=2035),0.96,IF(AND(A623="USA",J623=2050),0.94,IF(AND(A623="Japan",J623=2035),0.94,IF(AND(A623="Japan",J623=2050),0.92,IF(AND(A623="Russia",J623=2035),0.95,IF(AND(A623="Russia",J623=2050),0.93,IF(AND(A623="China",J623=2035),0.94,IF(AND(A623="China",J623=2050),0.92,IF(AND(A623="India",J623=2035),0.95,IF(AND(A623="India",J623=2050),0.92,IF(AND(A623="Middle East",J623=2035),0.94,IF(AND(A623="Middle East",J623=2050),0.9,IF(AND(A623="Africa",J623=2035),0.94,IF(AND(A623="Africa",J623=2050),0.91,IF(AND(A623="Brazil",J623=2035),0.95,IF(AND(A623="Brazil",J623=2050),0.92,""))))))))))))))))))</f>
        <v>*0.91</v>
      </c>
      <c r="P623" s="41" t="s">
        <v>3931</v>
      </c>
      <c r="Q623" s="52" t="s">
        <v>35</v>
      </c>
      <c r="R623" s="41" t="n">
        <v>2035</v>
      </c>
      <c r="S623" s="53" t="str">
        <f aca="false">"*"&amp;IF(AND(A623="EU",R623=2035),0.95,IF(AND(A623="EU",R623=2050),0.93,IF(AND(A623="USA",R623=2035),0.96,IF(AND(A623="USA",R623=2050),0.93,IF(AND(A623="Japan",R623=2035),0.94,IF(AND(A623="Japan",R623=2050),0.92,IF(AND(A623="Russia",R623=2035),0.95,IF(AND(A623="Russia",R623=2050),0.91,IF(AND(A623="China",R623=2035),0.93,IF(AND(A623="China",R623=2050),0.92,IF(AND(A623="India",R623=2035),0.94,IF(AND(A623="India",R623=2050),0.91,IF(AND(A623="Middle East",R623=2035),0.92,IF(AND(A623="Middle East",R623=2050),0.89,IF(AND(A623="Africa",R623=2035),0.93,IF(AND(A623="Africa",R623=2050),0.9,IF(AND(A623="Brazil",R623=2035),0.95,IF(AND(A623="Brazil",R623=2050),0.92,""))))))))))))))))))</f>
        <v>*0.93</v>
      </c>
      <c r="U623" s="41" t="s">
        <v>3931</v>
      </c>
      <c r="V623" s="52" t="s">
        <v>35</v>
      </c>
      <c r="W623" s="41" t="n">
        <v>2050</v>
      </c>
      <c r="X623" s="53" t="str">
        <f aca="false">"*"&amp;IF(AND(A623="EU",W623=2035),0.95,IF(AND(A623="EU",W623=2050),0.93,IF(AND(A623="USA",W623=2035),0.96,IF(AND(A623="USA",W623=2050),0.93,IF(AND(A623="Japan",W623=2035),0.94,IF(AND(A623="Japan",W623=2050),0.92,IF(AND(A623="Russia",W623=2035),0.95,IF(AND(A623="Russia",W623=2050),0.91,IF(AND(A623="China",W623=2035),0.93,IF(AND(A623="China",W623=2050),0.92,IF(AND(A623="India",W623=2035),0.94,IF(AND(A623="India",W623=2050),0.91,IF(AND(A623="Middle East",W623=2035),0.92,IF(AND(A623="Middle East",W623=2050),0.89,IF(AND(A623="Africa",W623=2035),0.93,IF(AND(A623="Africa",W623=2050),0.9,IF(AND(A623="Brazil",W623=2035),0.95,IF(AND(A623="Brazil",W623=2050),0.92,""))))))))))))))))))</f>
        <v>*0.9</v>
      </c>
      <c r="AC623" s="1" t="s">
        <v>3931</v>
      </c>
      <c r="AD623" s="57" t="s">
        <v>35</v>
      </c>
      <c r="AE623" s="1" t="n">
        <v>2035</v>
      </c>
      <c r="AF623" s="58" t="str">
        <f aca="false">"*"&amp;IF(AND(A623="EU",AE623=2035),0.93,IF(AND(A623="EU",AE623=2050),0.9,IF(AND(A623="USA",AE623=2035),0.92,IF(AND(A623="USA",AE623=2050),0.89,IF(AND(A623="Japan",AE623=2035),0.92,IF(AND(A623="Japan",AE623=2050),0.89,IF(AND(A623="Russia",AE623=2035),0.91,IF(AND(A623="Russia",AE623=2050),0.86,IF(AND(A623="China",AE623=2035),0.91,IF(AND(A623="China",AE623=2050),0.87,IF(AND(A623="India",AE623=2035),0.92,IF(AND(A623="India",AE623=2050),0.87,IF(AND(A623="Middle East",AE623=2035),0.89,IF(AND(A623="Middle East",AE623=2050),0.84,IF(AND(A623="Africa",AE623=2035),0.9,IF(AND(A623="Africa",AE623=2050),0.86,IF(AND(A623="Brazil",AE623=2035),0.93,IF(AND(A623="Brazil",AE623=2050),0.89,""))))))))))))))))))</f>
        <v>*0.9</v>
      </c>
      <c r="AG623" s="53" t="str">
        <f aca="false">AG622</f>
        <v>REZoning_Sol-Win</v>
      </c>
      <c r="AI623" s="1" t="s">
        <v>3931</v>
      </c>
      <c r="AJ623" s="57" t="s">
        <v>35</v>
      </c>
      <c r="AK623" s="1" t="n">
        <v>2050</v>
      </c>
      <c r="AL623" s="58" t="str">
        <f aca="false">"*"&amp;IF(AND(A623="EU",AK623=2035),0.93,IF(AND(A623="EU",AK623=2050),0.9,IF(AND(A623="USA",AK623=2035),0.92,IF(AND(A623="USA",AK623=2050),0.89,IF(AND(A623="Japan",AK623=2035),0.92,IF(AND(A623="Japan",AK623=2050),0.89,IF(AND(A623="Russia",AK623=2035),0.91,IF(AND(A623="Russia",AK623=2050),0.86,IF(AND(A623="China",AK623=2035),0.91,IF(AND(A623="China",AK623=2050),0.87,IF(AND(A623="India",AK623=2035),0.92,IF(AND(A623="India",AK623=2050),0.87,IF(AND(A623="Middle East",AK623=2035),0.89,IF(AND(A623="Middle East",AK623=2050),0.84,IF(AND(A623="Africa",AK623=2035),0.9,IF(AND(A623="Africa",AK623=2050),0.86,IF(AND(A623="Brazil",AK623=2035),0.93,IF(AND(A623="Brazil",AK623=2050),0.89,""))))))))))))))))))</f>
        <v>*0.86</v>
      </c>
      <c r="AM623" s="53" t="str">
        <f aca="false">AM622</f>
        <v>REZoning_Sol-Win</v>
      </c>
      <c r="AP623" s="0" t="s">
        <v>3931</v>
      </c>
      <c r="AQ623" s="38" t="s">
        <v>35</v>
      </c>
      <c r="AR623" s="38" t="n">
        <f aca="false">AR622</f>
        <v>2100</v>
      </c>
      <c r="AS623" s="38" t="s">
        <v>860</v>
      </c>
      <c r="AT623" s="38" t="s">
        <v>36</v>
      </c>
    </row>
    <row r="624" customFormat="false" ht="28.5" hidden="false" customHeight="true" outlineLevel="0" collapsed="false">
      <c r="A624" s="3" t="s">
        <v>43</v>
      </c>
      <c r="C624" s="0" t="s">
        <v>3932</v>
      </c>
      <c r="D624" s="50" t="s">
        <v>35</v>
      </c>
      <c r="E624" s="0" t="n">
        <v>2035</v>
      </c>
      <c r="F624" s="51" t="str">
        <f aca="false">"*"&amp;IF(AND(A624="EU",E624=2035),0.95,IF(AND(A624="EU",E624=2050),0.93,IF(AND(A624="USA",E624=2035),0.96,IF(AND(A624="USA",E624=2050),0.94,IF(AND(A624="Japan",E624=2035),0.94,IF(AND(A624="Japan",E624=2050),0.92,IF(AND(A624="Russia",E624=2035),0.95,IF(AND(A624="Russia",E624=2050),0.93,IF(AND(A624="China",E624=2035),0.94,IF(AND(A624="China",E624=2050),0.92,IF(AND(A624="India",E624=2035),0.95,IF(AND(A624="India",E624=2050),0.92,IF(AND(A624="Middle East",E624=2035),0.94,IF(AND(A624="Middle East",E624=2050),0.9,IF(AND(A624="Africa",E624=2035),0.94,IF(AND(A624="Africa",E624=2050),0.91,IF(AND(A624="Brazil",E624=2035),0.95,IF(AND(A624="Brazil",E624=2050),0.92,""))))))))))))))))))</f>
        <v>*0.94</v>
      </c>
      <c r="H624" s="0" t="s">
        <v>3932</v>
      </c>
      <c r="I624" s="50" t="s">
        <v>35</v>
      </c>
      <c r="J624" s="0" t="n">
        <v>2050</v>
      </c>
      <c r="K624" s="48" t="str">
        <f aca="false">"*"&amp;IF(AND(A624="EU",J624=2035),0.95,IF(AND(A624="EU",J624=2050),0.93,IF(AND(A624="USA",J624=2035),0.96,IF(AND(A624="USA",J624=2050),0.94,IF(AND(A624="Japan",J624=2035),0.94,IF(AND(A624="Japan",J624=2050),0.92,IF(AND(A624="Russia",J624=2035),0.95,IF(AND(A624="Russia",J624=2050),0.93,IF(AND(A624="China",J624=2035),0.94,IF(AND(A624="China",J624=2050),0.92,IF(AND(A624="India",J624=2035),0.95,IF(AND(A624="India",J624=2050),0.92,IF(AND(A624="Middle East",J624=2035),0.94,IF(AND(A624="Middle East",J624=2050),0.9,IF(AND(A624="Africa",J624=2035),0.94,IF(AND(A624="Africa",J624=2050),0.91,IF(AND(A624="Brazil",J624=2035),0.95,IF(AND(A624="Brazil",J624=2050),0.92,""))))))))))))))))))</f>
        <v>*0.91</v>
      </c>
      <c r="P624" s="41" t="s">
        <v>3932</v>
      </c>
      <c r="Q624" s="52" t="s">
        <v>35</v>
      </c>
      <c r="R624" s="41" t="n">
        <v>2035</v>
      </c>
      <c r="S624" s="53" t="str">
        <f aca="false">"*"&amp;IF(AND(A624="EU",R624=2035),0.95,IF(AND(A624="EU",R624=2050),0.93,IF(AND(A624="USA",R624=2035),0.96,IF(AND(A624="USA",R624=2050),0.93,IF(AND(A624="Japan",R624=2035),0.94,IF(AND(A624="Japan",R624=2050),0.92,IF(AND(A624="Russia",R624=2035),0.95,IF(AND(A624="Russia",R624=2050),0.91,IF(AND(A624="China",R624=2035),0.93,IF(AND(A624="China",R624=2050),0.92,IF(AND(A624="India",R624=2035),0.94,IF(AND(A624="India",R624=2050),0.91,IF(AND(A624="Middle East",R624=2035),0.92,IF(AND(A624="Middle East",R624=2050),0.89,IF(AND(A624="Africa",R624=2035),0.93,IF(AND(A624="Africa",R624=2050),0.9,IF(AND(A624="Brazil",R624=2035),0.95,IF(AND(A624="Brazil",R624=2050),0.92,""))))))))))))))))))</f>
        <v>*0.93</v>
      </c>
      <c r="U624" s="41" t="s">
        <v>3932</v>
      </c>
      <c r="V624" s="52" t="s">
        <v>35</v>
      </c>
      <c r="W624" s="41" t="n">
        <v>2050</v>
      </c>
      <c r="X624" s="53" t="str">
        <f aca="false">"*"&amp;IF(AND(A624="EU",W624=2035),0.95,IF(AND(A624="EU",W624=2050),0.93,IF(AND(A624="USA",W624=2035),0.96,IF(AND(A624="USA",W624=2050),0.93,IF(AND(A624="Japan",W624=2035),0.94,IF(AND(A624="Japan",W624=2050),0.92,IF(AND(A624="Russia",W624=2035),0.95,IF(AND(A624="Russia",W624=2050),0.91,IF(AND(A624="China",W624=2035),0.93,IF(AND(A624="China",W624=2050),0.92,IF(AND(A624="India",W624=2035),0.94,IF(AND(A624="India",W624=2050),0.91,IF(AND(A624="Middle East",W624=2035),0.92,IF(AND(A624="Middle East",W624=2050),0.89,IF(AND(A624="Africa",W624=2035),0.93,IF(AND(A624="Africa",W624=2050),0.9,IF(AND(A624="Brazil",W624=2035),0.95,IF(AND(A624="Brazil",W624=2050),0.92,""))))))))))))))))))</f>
        <v>*0.9</v>
      </c>
      <c r="AC624" s="1" t="s">
        <v>3932</v>
      </c>
      <c r="AD624" s="57" t="s">
        <v>35</v>
      </c>
      <c r="AE624" s="1" t="n">
        <v>2035</v>
      </c>
      <c r="AF624" s="58" t="str">
        <f aca="false">"*"&amp;IF(AND(A624="EU",AE624=2035),0.93,IF(AND(A624="EU",AE624=2050),0.9,IF(AND(A624="USA",AE624=2035),0.92,IF(AND(A624="USA",AE624=2050),0.89,IF(AND(A624="Japan",AE624=2035),0.92,IF(AND(A624="Japan",AE624=2050),0.89,IF(AND(A624="Russia",AE624=2035),0.91,IF(AND(A624="Russia",AE624=2050),0.86,IF(AND(A624="China",AE624=2035),0.91,IF(AND(A624="China",AE624=2050),0.87,IF(AND(A624="India",AE624=2035),0.92,IF(AND(A624="India",AE624=2050),0.87,IF(AND(A624="Middle East",AE624=2035),0.89,IF(AND(A624="Middle East",AE624=2050),0.84,IF(AND(A624="Africa",AE624=2035),0.9,IF(AND(A624="Africa",AE624=2050),0.86,IF(AND(A624="Brazil",AE624=2035),0.93,IF(AND(A624="Brazil",AE624=2050),0.89,""))))))))))))))))))</f>
        <v>*0.9</v>
      </c>
      <c r="AG624" s="53" t="str">
        <f aca="false">AG623</f>
        <v>REZoning_Sol-Win</v>
      </c>
      <c r="AI624" s="1" t="s">
        <v>3932</v>
      </c>
      <c r="AJ624" s="57" t="s">
        <v>35</v>
      </c>
      <c r="AK624" s="1" t="n">
        <v>2050</v>
      </c>
      <c r="AL624" s="58" t="str">
        <f aca="false">"*"&amp;IF(AND(A624="EU",AK624=2035),0.93,IF(AND(A624="EU",AK624=2050),0.9,IF(AND(A624="USA",AK624=2035),0.92,IF(AND(A624="USA",AK624=2050),0.89,IF(AND(A624="Japan",AK624=2035),0.92,IF(AND(A624="Japan",AK624=2050),0.89,IF(AND(A624="Russia",AK624=2035),0.91,IF(AND(A624="Russia",AK624=2050),0.86,IF(AND(A624="China",AK624=2035),0.91,IF(AND(A624="China",AK624=2050),0.87,IF(AND(A624="India",AK624=2035),0.92,IF(AND(A624="India",AK624=2050),0.87,IF(AND(A624="Middle East",AK624=2035),0.89,IF(AND(A624="Middle East",AK624=2050),0.84,IF(AND(A624="Africa",AK624=2035),0.9,IF(AND(A624="Africa",AK624=2050),0.86,IF(AND(A624="Brazil",AK624=2035),0.93,IF(AND(A624="Brazil",AK624=2050),0.89,""))))))))))))))))))</f>
        <v>*0.86</v>
      </c>
      <c r="AM624" s="53" t="str">
        <f aca="false">AM623</f>
        <v>REZoning_Sol-Win</v>
      </c>
      <c r="AP624" s="0" t="s">
        <v>3932</v>
      </c>
      <c r="AQ624" s="38" t="s">
        <v>35</v>
      </c>
      <c r="AR624" s="38" t="n">
        <f aca="false">AR623</f>
        <v>2100</v>
      </c>
      <c r="AS624" s="38" t="s">
        <v>860</v>
      </c>
      <c r="AT624" s="38" t="s">
        <v>36</v>
      </c>
    </row>
    <row r="625" customFormat="false" ht="28.5" hidden="false" customHeight="true" outlineLevel="0" collapsed="false">
      <c r="A625" s="3" t="s">
        <v>43</v>
      </c>
      <c r="C625" s="0" t="s">
        <v>3933</v>
      </c>
      <c r="D625" s="50" t="s">
        <v>35</v>
      </c>
      <c r="E625" s="0" t="n">
        <v>2035</v>
      </c>
      <c r="F625" s="51" t="str">
        <f aca="false">"*"&amp;IF(AND(A625="EU",E625=2035),0.95,IF(AND(A625="EU",E625=2050),0.93,IF(AND(A625="USA",E625=2035),0.96,IF(AND(A625="USA",E625=2050),0.94,IF(AND(A625="Japan",E625=2035),0.94,IF(AND(A625="Japan",E625=2050),0.92,IF(AND(A625="Russia",E625=2035),0.95,IF(AND(A625="Russia",E625=2050),0.93,IF(AND(A625="China",E625=2035),0.94,IF(AND(A625="China",E625=2050),0.92,IF(AND(A625="India",E625=2035),0.95,IF(AND(A625="India",E625=2050),0.92,IF(AND(A625="Middle East",E625=2035),0.94,IF(AND(A625="Middle East",E625=2050),0.9,IF(AND(A625="Africa",E625=2035),0.94,IF(AND(A625="Africa",E625=2050),0.91,IF(AND(A625="Brazil",E625=2035),0.95,IF(AND(A625="Brazil",E625=2050),0.92,""))))))))))))))))))</f>
        <v>*0.94</v>
      </c>
      <c r="H625" s="0" t="s">
        <v>3933</v>
      </c>
      <c r="I625" s="50" t="s">
        <v>35</v>
      </c>
      <c r="J625" s="0" t="n">
        <v>2050</v>
      </c>
      <c r="K625" s="48" t="str">
        <f aca="false">"*"&amp;IF(AND(A625="EU",J625=2035),0.95,IF(AND(A625="EU",J625=2050),0.93,IF(AND(A625="USA",J625=2035),0.96,IF(AND(A625="USA",J625=2050),0.94,IF(AND(A625="Japan",J625=2035),0.94,IF(AND(A625="Japan",J625=2050),0.92,IF(AND(A625="Russia",J625=2035),0.95,IF(AND(A625="Russia",J625=2050),0.93,IF(AND(A625="China",J625=2035),0.94,IF(AND(A625="China",J625=2050),0.92,IF(AND(A625="India",J625=2035),0.95,IF(AND(A625="India",J625=2050),0.92,IF(AND(A625="Middle East",J625=2035),0.94,IF(AND(A625="Middle East",J625=2050),0.9,IF(AND(A625="Africa",J625=2035),0.94,IF(AND(A625="Africa",J625=2050),0.91,IF(AND(A625="Brazil",J625=2035),0.95,IF(AND(A625="Brazil",J625=2050),0.92,""))))))))))))))))))</f>
        <v>*0.91</v>
      </c>
      <c r="P625" s="41" t="s">
        <v>3933</v>
      </c>
      <c r="Q625" s="52" t="s">
        <v>35</v>
      </c>
      <c r="R625" s="41" t="n">
        <v>2035</v>
      </c>
      <c r="S625" s="53" t="str">
        <f aca="false">"*"&amp;IF(AND(A625="EU",R625=2035),0.95,IF(AND(A625="EU",R625=2050),0.93,IF(AND(A625="USA",R625=2035),0.96,IF(AND(A625="USA",R625=2050),0.93,IF(AND(A625="Japan",R625=2035),0.94,IF(AND(A625="Japan",R625=2050),0.92,IF(AND(A625="Russia",R625=2035),0.95,IF(AND(A625="Russia",R625=2050),0.91,IF(AND(A625="China",R625=2035),0.93,IF(AND(A625="China",R625=2050),0.92,IF(AND(A625="India",R625=2035),0.94,IF(AND(A625="India",R625=2050),0.91,IF(AND(A625="Middle East",R625=2035),0.92,IF(AND(A625="Middle East",R625=2050),0.89,IF(AND(A625="Africa",R625=2035),0.93,IF(AND(A625="Africa",R625=2050),0.9,IF(AND(A625="Brazil",R625=2035),0.95,IF(AND(A625="Brazil",R625=2050),0.92,""))))))))))))))))))</f>
        <v>*0.93</v>
      </c>
      <c r="U625" s="41" t="s">
        <v>3933</v>
      </c>
      <c r="V625" s="52" t="s">
        <v>35</v>
      </c>
      <c r="W625" s="41" t="n">
        <v>2050</v>
      </c>
      <c r="X625" s="53" t="str">
        <f aca="false">"*"&amp;IF(AND(A625="EU",W625=2035),0.95,IF(AND(A625="EU",W625=2050),0.93,IF(AND(A625="USA",W625=2035),0.96,IF(AND(A625="USA",W625=2050),0.93,IF(AND(A625="Japan",W625=2035),0.94,IF(AND(A625="Japan",W625=2050),0.92,IF(AND(A625="Russia",W625=2035),0.95,IF(AND(A625="Russia",W625=2050),0.91,IF(AND(A625="China",W625=2035),0.93,IF(AND(A625="China",W625=2050),0.92,IF(AND(A625="India",W625=2035),0.94,IF(AND(A625="India",W625=2050),0.91,IF(AND(A625="Middle East",W625=2035),0.92,IF(AND(A625="Middle East",W625=2050),0.89,IF(AND(A625="Africa",W625=2035),0.93,IF(AND(A625="Africa",W625=2050),0.9,IF(AND(A625="Brazil",W625=2035),0.95,IF(AND(A625="Brazil",W625=2050),0.92,""))))))))))))))))))</f>
        <v>*0.9</v>
      </c>
      <c r="AC625" s="1" t="s">
        <v>3933</v>
      </c>
      <c r="AD625" s="57" t="s">
        <v>35</v>
      </c>
      <c r="AE625" s="1" t="n">
        <v>2035</v>
      </c>
      <c r="AF625" s="58" t="str">
        <f aca="false">"*"&amp;IF(AND(A625="EU",AE625=2035),0.93,IF(AND(A625="EU",AE625=2050),0.9,IF(AND(A625="USA",AE625=2035),0.92,IF(AND(A625="USA",AE625=2050),0.89,IF(AND(A625="Japan",AE625=2035),0.92,IF(AND(A625="Japan",AE625=2050),0.89,IF(AND(A625="Russia",AE625=2035),0.91,IF(AND(A625="Russia",AE625=2050),0.86,IF(AND(A625="China",AE625=2035),0.91,IF(AND(A625="China",AE625=2050),0.87,IF(AND(A625="India",AE625=2035),0.92,IF(AND(A625="India",AE625=2050),0.87,IF(AND(A625="Middle East",AE625=2035),0.89,IF(AND(A625="Middle East",AE625=2050),0.84,IF(AND(A625="Africa",AE625=2035),0.9,IF(AND(A625="Africa",AE625=2050),0.86,IF(AND(A625="Brazil",AE625=2035),0.93,IF(AND(A625="Brazil",AE625=2050),0.89,""))))))))))))))))))</f>
        <v>*0.9</v>
      </c>
      <c r="AG625" s="53" t="str">
        <f aca="false">AG624</f>
        <v>REZoning_Sol-Win</v>
      </c>
      <c r="AI625" s="1" t="s">
        <v>3933</v>
      </c>
      <c r="AJ625" s="57" t="s">
        <v>35</v>
      </c>
      <c r="AK625" s="1" t="n">
        <v>2050</v>
      </c>
      <c r="AL625" s="58" t="str">
        <f aca="false">"*"&amp;IF(AND(A625="EU",AK625=2035),0.93,IF(AND(A625="EU",AK625=2050),0.9,IF(AND(A625="USA",AK625=2035),0.92,IF(AND(A625="USA",AK625=2050),0.89,IF(AND(A625="Japan",AK625=2035),0.92,IF(AND(A625="Japan",AK625=2050),0.89,IF(AND(A625="Russia",AK625=2035),0.91,IF(AND(A625="Russia",AK625=2050),0.86,IF(AND(A625="China",AK625=2035),0.91,IF(AND(A625="China",AK625=2050),0.87,IF(AND(A625="India",AK625=2035),0.92,IF(AND(A625="India",AK625=2050),0.87,IF(AND(A625="Middle East",AK625=2035),0.89,IF(AND(A625="Middle East",AK625=2050),0.84,IF(AND(A625="Africa",AK625=2035),0.9,IF(AND(A625="Africa",AK625=2050),0.86,IF(AND(A625="Brazil",AK625=2035),0.93,IF(AND(A625="Brazil",AK625=2050),0.89,""))))))))))))))))))</f>
        <v>*0.86</v>
      </c>
      <c r="AM625" s="53" t="str">
        <f aca="false">AM624</f>
        <v>REZoning_Sol-Win</v>
      </c>
      <c r="AP625" s="0" t="s">
        <v>3933</v>
      </c>
      <c r="AQ625" s="38" t="s">
        <v>35</v>
      </c>
      <c r="AR625" s="38" t="n">
        <f aca="false">AR624</f>
        <v>2100</v>
      </c>
      <c r="AS625" s="38" t="s">
        <v>860</v>
      </c>
      <c r="AT625" s="38" t="s">
        <v>36</v>
      </c>
    </row>
    <row r="626" customFormat="false" ht="28.5" hidden="false" customHeight="true" outlineLevel="0" collapsed="false">
      <c r="A626" s="3" t="s">
        <v>43</v>
      </c>
      <c r="C626" s="0" t="s">
        <v>3934</v>
      </c>
      <c r="D626" s="50" t="s">
        <v>35</v>
      </c>
      <c r="E626" s="0" t="n">
        <v>2035</v>
      </c>
      <c r="F626" s="51" t="str">
        <f aca="false">"*"&amp;IF(AND(A626="EU",E626=2035),0.95,IF(AND(A626="EU",E626=2050),0.93,IF(AND(A626="USA",E626=2035),0.96,IF(AND(A626="USA",E626=2050),0.94,IF(AND(A626="Japan",E626=2035),0.94,IF(AND(A626="Japan",E626=2050),0.92,IF(AND(A626="Russia",E626=2035),0.95,IF(AND(A626="Russia",E626=2050),0.93,IF(AND(A626="China",E626=2035),0.94,IF(AND(A626="China",E626=2050),0.92,IF(AND(A626="India",E626=2035),0.95,IF(AND(A626="India",E626=2050),0.92,IF(AND(A626="Middle East",E626=2035),0.94,IF(AND(A626="Middle East",E626=2050),0.9,IF(AND(A626="Africa",E626=2035),0.94,IF(AND(A626="Africa",E626=2050),0.91,IF(AND(A626="Brazil",E626=2035),0.95,IF(AND(A626="Brazil",E626=2050),0.92,""))))))))))))))))))</f>
        <v>*0.94</v>
      </c>
      <c r="H626" s="0" t="s">
        <v>3934</v>
      </c>
      <c r="I626" s="50" t="s">
        <v>35</v>
      </c>
      <c r="J626" s="0" t="n">
        <v>2050</v>
      </c>
      <c r="K626" s="48" t="str">
        <f aca="false">"*"&amp;IF(AND(A626="EU",J626=2035),0.95,IF(AND(A626="EU",J626=2050),0.93,IF(AND(A626="USA",J626=2035),0.96,IF(AND(A626="USA",J626=2050),0.94,IF(AND(A626="Japan",J626=2035),0.94,IF(AND(A626="Japan",J626=2050),0.92,IF(AND(A626="Russia",J626=2035),0.95,IF(AND(A626="Russia",J626=2050),0.93,IF(AND(A626="China",J626=2035),0.94,IF(AND(A626="China",J626=2050),0.92,IF(AND(A626="India",J626=2035),0.95,IF(AND(A626="India",J626=2050),0.92,IF(AND(A626="Middle East",J626=2035),0.94,IF(AND(A626="Middle East",J626=2050),0.9,IF(AND(A626="Africa",J626=2035),0.94,IF(AND(A626="Africa",J626=2050),0.91,IF(AND(A626="Brazil",J626=2035),0.95,IF(AND(A626="Brazil",J626=2050),0.92,""))))))))))))))))))</f>
        <v>*0.91</v>
      </c>
      <c r="P626" s="41" t="s">
        <v>3934</v>
      </c>
      <c r="Q626" s="52" t="s">
        <v>35</v>
      </c>
      <c r="R626" s="41" t="n">
        <v>2035</v>
      </c>
      <c r="S626" s="53" t="str">
        <f aca="false">"*"&amp;IF(AND(A626="EU",R626=2035),0.95,IF(AND(A626="EU",R626=2050),0.93,IF(AND(A626="USA",R626=2035),0.96,IF(AND(A626="USA",R626=2050),0.93,IF(AND(A626="Japan",R626=2035),0.94,IF(AND(A626="Japan",R626=2050),0.92,IF(AND(A626="Russia",R626=2035),0.95,IF(AND(A626="Russia",R626=2050),0.91,IF(AND(A626="China",R626=2035),0.93,IF(AND(A626="China",R626=2050),0.92,IF(AND(A626="India",R626=2035),0.94,IF(AND(A626="India",R626=2050),0.91,IF(AND(A626="Middle East",R626=2035),0.92,IF(AND(A626="Middle East",R626=2050),0.89,IF(AND(A626="Africa",R626=2035),0.93,IF(AND(A626="Africa",R626=2050),0.9,IF(AND(A626="Brazil",R626=2035),0.95,IF(AND(A626="Brazil",R626=2050),0.92,""))))))))))))))))))</f>
        <v>*0.93</v>
      </c>
      <c r="U626" s="41" t="s">
        <v>3934</v>
      </c>
      <c r="V626" s="52" t="s">
        <v>35</v>
      </c>
      <c r="W626" s="41" t="n">
        <v>2050</v>
      </c>
      <c r="X626" s="53" t="str">
        <f aca="false">"*"&amp;IF(AND(A626="EU",W626=2035),0.95,IF(AND(A626="EU",W626=2050),0.93,IF(AND(A626="USA",W626=2035),0.96,IF(AND(A626="USA",W626=2050),0.93,IF(AND(A626="Japan",W626=2035),0.94,IF(AND(A626="Japan",W626=2050),0.92,IF(AND(A626="Russia",W626=2035),0.95,IF(AND(A626="Russia",W626=2050),0.91,IF(AND(A626="China",W626=2035),0.93,IF(AND(A626="China",W626=2050),0.92,IF(AND(A626="India",W626=2035),0.94,IF(AND(A626="India",W626=2050),0.91,IF(AND(A626="Middle East",W626=2035),0.92,IF(AND(A626="Middle East",W626=2050),0.89,IF(AND(A626="Africa",W626=2035),0.93,IF(AND(A626="Africa",W626=2050),0.9,IF(AND(A626="Brazil",W626=2035),0.95,IF(AND(A626="Brazil",W626=2050),0.92,""))))))))))))))))))</f>
        <v>*0.9</v>
      </c>
      <c r="AC626" s="1" t="s">
        <v>3934</v>
      </c>
      <c r="AD626" s="57" t="s">
        <v>35</v>
      </c>
      <c r="AE626" s="1" t="n">
        <v>2035</v>
      </c>
      <c r="AF626" s="58" t="str">
        <f aca="false">"*"&amp;IF(AND(A626="EU",AE626=2035),0.93,IF(AND(A626="EU",AE626=2050),0.9,IF(AND(A626="USA",AE626=2035),0.92,IF(AND(A626="USA",AE626=2050),0.89,IF(AND(A626="Japan",AE626=2035),0.92,IF(AND(A626="Japan",AE626=2050),0.89,IF(AND(A626="Russia",AE626=2035),0.91,IF(AND(A626="Russia",AE626=2050),0.86,IF(AND(A626="China",AE626=2035),0.91,IF(AND(A626="China",AE626=2050),0.87,IF(AND(A626="India",AE626=2035),0.92,IF(AND(A626="India",AE626=2050),0.87,IF(AND(A626="Middle East",AE626=2035),0.89,IF(AND(A626="Middle East",AE626=2050),0.84,IF(AND(A626="Africa",AE626=2035),0.9,IF(AND(A626="Africa",AE626=2050),0.86,IF(AND(A626="Brazil",AE626=2035),0.93,IF(AND(A626="Brazil",AE626=2050),0.89,""))))))))))))))))))</f>
        <v>*0.9</v>
      </c>
      <c r="AG626" s="53" t="str">
        <f aca="false">AG625</f>
        <v>REZoning_Sol-Win</v>
      </c>
      <c r="AI626" s="1" t="s">
        <v>3934</v>
      </c>
      <c r="AJ626" s="57" t="s">
        <v>35</v>
      </c>
      <c r="AK626" s="1" t="n">
        <v>2050</v>
      </c>
      <c r="AL626" s="58" t="str">
        <f aca="false">"*"&amp;IF(AND(A626="EU",AK626=2035),0.93,IF(AND(A626="EU",AK626=2050),0.9,IF(AND(A626="USA",AK626=2035),0.92,IF(AND(A626="USA",AK626=2050),0.89,IF(AND(A626="Japan",AK626=2035),0.92,IF(AND(A626="Japan",AK626=2050),0.89,IF(AND(A626="Russia",AK626=2035),0.91,IF(AND(A626="Russia",AK626=2050),0.86,IF(AND(A626="China",AK626=2035),0.91,IF(AND(A626="China",AK626=2050),0.87,IF(AND(A626="India",AK626=2035),0.92,IF(AND(A626="India",AK626=2050),0.87,IF(AND(A626="Middle East",AK626=2035),0.89,IF(AND(A626="Middle East",AK626=2050),0.84,IF(AND(A626="Africa",AK626=2035),0.9,IF(AND(A626="Africa",AK626=2050),0.86,IF(AND(A626="Brazil",AK626=2035),0.93,IF(AND(A626="Brazil",AK626=2050),0.89,""))))))))))))))))))</f>
        <v>*0.86</v>
      </c>
      <c r="AM626" s="53" t="str">
        <f aca="false">AM625</f>
        <v>REZoning_Sol-Win</v>
      </c>
      <c r="AP626" s="0" t="s">
        <v>3934</v>
      </c>
      <c r="AQ626" s="38" t="s">
        <v>35</v>
      </c>
      <c r="AR626" s="38" t="n">
        <f aca="false">AR625</f>
        <v>2100</v>
      </c>
      <c r="AS626" s="38" t="s">
        <v>860</v>
      </c>
      <c r="AT626" s="38" t="s">
        <v>36</v>
      </c>
    </row>
    <row r="627" customFormat="false" ht="28.5" hidden="false" customHeight="true" outlineLevel="0" collapsed="false">
      <c r="A627" s="3" t="s">
        <v>43</v>
      </c>
      <c r="C627" s="0" t="s">
        <v>3935</v>
      </c>
      <c r="D627" s="50" t="s">
        <v>35</v>
      </c>
      <c r="E627" s="0" t="n">
        <v>2035</v>
      </c>
      <c r="F627" s="51" t="str">
        <f aca="false">"*"&amp;IF(AND(A627="EU",E627=2035),0.95,IF(AND(A627="EU",E627=2050),0.93,IF(AND(A627="USA",E627=2035),0.96,IF(AND(A627="USA",E627=2050),0.94,IF(AND(A627="Japan",E627=2035),0.94,IF(AND(A627="Japan",E627=2050),0.92,IF(AND(A627="Russia",E627=2035),0.95,IF(AND(A627="Russia",E627=2050),0.93,IF(AND(A627="China",E627=2035),0.94,IF(AND(A627="China",E627=2050),0.92,IF(AND(A627="India",E627=2035),0.95,IF(AND(A627="India",E627=2050),0.92,IF(AND(A627="Middle East",E627=2035),0.94,IF(AND(A627="Middle East",E627=2050),0.9,IF(AND(A627="Africa",E627=2035),0.94,IF(AND(A627="Africa",E627=2050),0.91,IF(AND(A627="Brazil",E627=2035),0.95,IF(AND(A627="Brazil",E627=2050),0.92,""))))))))))))))))))</f>
        <v>*0.94</v>
      </c>
      <c r="H627" s="0" t="s">
        <v>3935</v>
      </c>
      <c r="I627" s="50" t="s">
        <v>35</v>
      </c>
      <c r="J627" s="0" t="n">
        <v>2050</v>
      </c>
      <c r="K627" s="48" t="str">
        <f aca="false">"*"&amp;IF(AND(A627="EU",J627=2035),0.95,IF(AND(A627="EU",J627=2050),0.93,IF(AND(A627="USA",J627=2035),0.96,IF(AND(A627="USA",J627=2050),0.94,IF(AND(A627="Japan",J627=2035),0.94,IF(AND(A627="Japan",J627=2050),0.92,IF(AND(A627="Russia",J627=2035),0.95,IF(AND(A627="Russia",J627=2050),0.93,IF(AND(A627="China",J627=2035),0.94,IF(AND(A627="China",J627=2050),0.92,IF(AND(A627="India",J627=2035),0.95,IF(AND(A627="India",J627=2050),0.92,IF(AND(A627="Middle East",J627=2035),0.94,IF(AND(A627="Middle East",J627=2050),0.9,IF(AND(A627="Africa",J627=2035),0.94,IF(AND(A627="Africa",J627=2050),0.91,IF(AND(A627="Brazil",J627=2035),0.95,IF(AND(A627="Brazil",J627=2050),0.92,""))))))))))))))))))</f>
        <v>*0.91</v>
      </c>
      <c r="P627" s="41" t="s">
        <v>3935</v>
      </c>
      <c r="Q627" s="52" t="s">
        <v>35</v>
      </c>
      <c r="R627" s="41" t="n">
        <v>2035</v>
      </c>
      <c r="S627" s="53" t="str">
        <f aca="false">"*"&amp;IF(AND(A627="EU",R627=2035),0.95,IF(AND(A627="EU",R627=2050),0.93,IF(AND(A627="USA",R627=2035),0.96,IF(AND(A627="USA",R627=2050),0.93,IF(AND(A627="Japan",R627=2035),0.94,IF(AND(A627="Japan",R627=2050),0.92,IF(AND(A627="Russia",R627=2035),0.95,IF(AND(A627="Russia",R627=2050),0.91,IF(AND(A627="China",R627=2035),0.93,IF(AND(A627="China",R627=2050),0.92,IF(AND(A627="India",R627=2035),0.94,IF(AND(A627="India",R627=2050),0.91,IF(AND(A627="Middle East",R627=2035),0.92,IF(AND(A627="Middle East",R627=2050),0.89,IF(AND(A627="Africa",R627=2035),0.93,IF(AND(A627="Africa",R627=2050),0.9,IF(AND(A627="Brazil",R627=2035),0.95,IF(AND(A627="Brazil",R627=2050),0.92,""))))))))))))))))))</f>
        <v>*0.93</v>
      </c>
      <c r="U627" s="41" t="s">
        <v>3935</v>
      </c>
      <c r="V627" s="52" t="s">
        <v>35</v>
      </c>
      <c r="W627" s="41" t="n">
        <v>2050</v>
      </c>
      <c r="X627" s="53" t="str">
        <f aca="false">"*"&amp;IF(AND(A627="EU",W627=2035),0.95,IF(AND(A627="EU",W627=2050),0.93,IF(AND(A627="USA",W627=2035),0.96,IF(AND(A627="USA",W627=2050),0.93,IF(AND(A627="Japan",W627=2035),0.94,IF(AND(A627="Japan",W627=2050),0.92,IF(AND(A627="Russia",W627=2035),0.95,IF(AND(A627="Russia",W627=2050),0.91,IF(AND(A627="China",W627=2035),0.93,IF(AND(A627="China",W627=2050),0.92,IF(AND(A627="India",W627=2035),0.94,IF(AND(A627="India",W627=2050),0.91,IF(AND(A627="Middle East",W627=2035),0.92,IF(AND(A627="Middle East",W627=2050),0.89,IF(AND(A627="Africa",W627=2035),0.93,IF(AND(A627="Africa",W627=2050),0.9,IF(AND(A627="Brazil",W627=2035),0.95,IF(AND(A627="Brazil",W627=2050),0.92,""))))))))))))))))))</f>
        <v>*0.9</v>
      </c>
      <c r="AC627" s="1" t="s">
        <v>3935</v>
      </c>
      <c r="AD627" s="57" t="s">
        <v>35</v>
      </c>
      <c r="AE627" s="1" t="n">
        <v>2035</v>
      </c>
      <c r="AF627" s="58" t="str">
        <f aca="false">"*"&amp;IF(AND(A627="EU",AE627=2035),0.93,IF(AND(A627="EU",AE627=2050),0.9,IF(AND(A627="USA",AE627=2035),0.92,IF(AND(A627="USA",AE627=2050),0.89,IF(AND(A627="Japan",AE627=2035),0.92,IF(AND(A627="Japan",AE627=2050),0.89,IF(AND(A627="Russia",AE627=2035),0.91,IF(AND(A627="Russia",AE627=2050),0.86,IF(AND(A627="China",AE627=2035),0.91,IF(AND(A627="China",AE627=2050),0.87,IF(AND(A627="India",AE627=2035),0.92,IF(AND(A627="India",AE627=2050),0.87,IF(AND(A627="Middle East",AE627=2035),0.89,IF(AND(A627="Middle East",AE627=2050),0.84,IF(AND(A627="Africa",AE627=2035),0.9,IF(AND(A627="Africa",AE627=2050),0.86,IF(AND(A627="Brazil",AE627=2035),0.93,IF(AND(A627="Brazil",AE627=2050),0.89,""))))))))))))))))))</f>
        <v>*0.9</v>
      </c>
      <c r="AG627" s="53" t="str">
        <f aca="false">AG626</f>
        <v>REZoning_Sol-Win</v>
      </c>
      <c r="AI627" s="1" t="s">
        <v>3935</v>
      </c>
      <c r="AJ627" s="57" t="s">
        <v>35</v>
      </c>
      <c r="AK627" s="1" t="n">
        <v>2050</v>
      </c>
      <c r="AL627" s="58" t="str">
        <f aca="false">"*"&amp;IF(AND(A627="EU",AK627=2035),0.93,IF(AND(A627="EU",AK627=2050),0.9,IF(AND(A627="USA",AK627=2035),0.92,IF(AND(A627="USA",AK627=2050),0.89,IF(AND(A627="Japan",AK627=2035),0.92,IF(AND(A627="Japan",AK627=2050),0.89,IF(AND(A627="Russia",AK627=2035),0.91,IF(AND(A627="Russia",AK627=2050),0.86,IF(AND(A627="China",AK627=2035),0.91,IF(AND(A627="China",AK627=2050),0.87,IF(AND(A627="India",AK627=2035),0.92,IF(AND(A627="India",AK627=2050),0.87,IF(AND(A627="Middle East",AK627=2035),0.89,IF(AND(A627="Middle East",AK627=2050),0.84,IF(AND(A627="Africa",AK627=2035),0.9,IF(AND(A627="Africa",AK627=2050),0.86,IF(AND(A627="Brazil",AK627=2035),0.93,IF(AND(A627="Brazil",AK627=2050),0.89,""))))))))))))))))))</f>
        <v>*0.86</v>
      </c>
      <c r="AM627" s="53" t="str">
        <f aca="false">AM626</f>
        <v>REZoning_Sol-Win</v>
      </c>
      <c r="AP627" s="0" t="s">
        <v>3935</v>
      </c>
      <c r="AQ627" s="38" t="s">
        <v>35</v>
      </c>
      <c r="AR627" s="38" t="n">
        <f aca="false">AR626</f>
        <v>2100</v>
      </c>
      <c r="AS627" s="38" t="s">
        <v>860</v>
      </c>
      <c r="AT627" s="38" t="s">
        <v>36</v>
      </c>
    </row>
    <row r="628" customFormat="false" ht="28.5" hidden="false" customHeight="true" outlineLevel="0" collapsed="false">
      <c r="A628" s="3" t="s">
        <v>43</v>
      </c>
      <c r="C628" s="0" t="s">
        <v>3936</v>
      </c>
      <c r="D628" s="50" t="s">
        <v>35</v>
      </c>
      <c r="E628" s="0" t="n">
        <v>2035</v>
      </c>
      <c r="F628" s="51" t="str">
        <f aca="false">"*"&amp;IF(AND(A628="EU",E628=2035),0.95,IF(AND(A628="EU",E628=2050),0.93,IF(AND(A628="USA",E628=2035),0.96,IF(AND(A628="USA",E628=2050),0.94,IF(AND(A628="Japan",E628=2035),0.94,IF(AND(A628="Japan",E628=2050),0.92,IF(AND(A628="Russia",E628=2035),0.95,IF(AND(A628="Russia",E628=2050),0.93,IF(AND(A628="China",E628=2035),0.94,IF(AND(A628="China",E628=2050),0.92,IF(AND(A628="India",E628=2035),0.95,IF(AND(A628="India",E628=2050),0.92,IF(AND(A628="Middle East",E628=2035),0.94,IF(AND(A628="Middle East",E628=2050),0.9,IF(AND(A628="Africa",E628=2035),0.94,IF(AND(A628="Africa",E628=2050),0.91,IF(AND(A628="Brazil",E628=2035),0.95,IF(AND(A628="Brazil",E628=2050),0.92,""))))))))))))))))))</f>
        <v>*0.94</v>
      </c>
      <c r="H628" s="0" t="s">
        <v>3936</v>
      </c>
      <c r="I628" s="50" t="s">
        <v>35</v>
      </c>
      <c r="J628" s="0" t="n">
        <v>2050</v>
      </c>
      <c r="K628" s="48" t="str">
        <f aca="false">"*"&amp;IF(AND(A628="EU",J628=2035),0.95,IF(AND(A628="EU",J628=2050),0.93,IF(AND(A628="USA",J628=2035),0.96,IF(AND(A628="USA",J628=2050),0.94,IF(AND(A628="Japan",J628=2035),0.94,IF(AND(A628="Japan",J628=2050),0.92,IF(AND(A628="Russia",J628=2035),0.95,IF(AND(A628="Russia",J628=2050),0.93,IF(AND(A628="China",J628=2035),0.94,IF(AND(A628="China",J628=2050),0.92,IF(AND(A628="India",J628=2035),0.95,IF(AND(A628="India",J628=2050),0.92,IF(AND(A628="Middle East",J628=2035),0.94,IF(AND(A628="Middle East",J628=2050),0.9,IF(AND(A628="Africa",J628=2035),0.94,IF(AND(A628="Africa",J628=2050),0.91,IF(AND(A628="Brazil",J628=2035),0.95,IF(AND(A628="Brazil",J628=2050),0.92,""))))))))))))))))))</f>
        <v>*0.91</v>
      </c>
      <c r="P628" s="41" t="s">
        <v>3936</v>
      </c>
      <c r="Q628" s="52" t="s">
        <v>35</v>
      </c>
      <c r="R628" s="41" t="n">
        <v>2035</v>
      </c>
      <c r="S628" s="53" t="str">
        <f aca="false">"*"&amp;IF(AND(A628="EU",R628=2035),0.95,IF(AND(A628="EU",R628=2050),0.93,IF(AND(A628="USA",R628=2035),0.96,IF(AND(A628="USA",R628=2050),0.93,IF(AND(A628="Japan",R628=2035),0.94,IF(AND(A628="Japan",R628=2050),0.92,IF(AND(A628="Russia",R628=2035),0.95,IF(AND(A628="Russia",R628=2050),0.91,IF(AND(A628="China",R628=2035),0.93,IF(AND(A628="China",R628=2050),0.92,IF(AND(A628="India",R628=2035),0.94,IF(AND(A628="India",R628=2050),0.91,IF(AND(A628="Middle East",R628=2035),0.92,IF(AND(A628="Middle East",R628=2050),0.89,IF(AND(A628="Africa",R628=2035),0.93,IF(AND(A628="Africa",R628=2050),0.9,IF(AND(A628="Brazil",R628=2035),0.95,IF(AND(A628="Brazil",R628=2050),0.92,""))))))))))))))))))</f>
        <v>*0.93</v>
      </c>
      <c r="U628" s="41" t="s">
        <v>3936</v>
      </c>
      <c r="V628" s="52" t="s">
        <v>35</v>
      </c>
      <c r="W628" s="41" t="n">
        <v>2050</v>
      </c>
      <c r="X628" s="53" t="str">
        <f aca="false">"*"&amp;IF(AND(A628="EU",W628=2035),0.95,IF(AND(A628="EU",W628=2050),0.93,IF(AND(A628="USA",W628=2035),0.96,IF(AND(A628="USA",W628=2050),0.93,IF(AND(A628="Japan",W628=2035),0.94,IF(AND(A628="Japan",W628=2050),0.92,IF(AND(A628="Russia",W628=2035),0.95,IF(AND(A628="Russia",W628=2050),0.91,IF(AND(A628="China",W628=2035),0.93,IF(AND(A628="China",W628=2050),0.92,IF(AND(A628="India",W628=2035),0.94,IF(AND(A628="India",W628=2050),0.91,IF(AND(A628="Middle East",W628=2035),0.92,IF(AND(A628="Middle East",W628=2050),0.89,IF(AND(A628="Africa",W628=2035),0.93,IF(AND(A628="Africa",W628=2050),0.9,IF(AND(A628="Brazil",W628=2035),0.95,IF(AND(A628="Brazil",W628=2050),0.92,""))))))))))))))))))</f>
        <v>*0.9</v>
      </c>
      <c r="AC628" s="1" t="s">
        <v>3936</v>
      </c>
      <c r="AD628" s="57" t="s">
        <v>35</v>
      </c>
      <c r="AE628" s="1" t="n">
        <v>2035</v>
      </c>
      <c r="AF628" s="58" t="str">
        <f aca="false">"*"&amp;IF(AND(A628="EU",AE628=2035),0.93,IF(AND(A628="EU",AE628=2050),0.9,IF(AND(A628="USA",AE628=2035),0.92,IF(AND(A628="USA",AE628=2050),0.89,IF(AND(A628="Japan",AE628=2035),0.92,IF(AND(A628="Japan",AE628=2050),0.89,IF(AND(A628="Russia",AE628=2035),0.91,IF(AND(A628="Russia",AE628=2050),0.86,IF(AND(A628="China",AE628=2035),0.91,IF(AND(A628="China",AE628=2050),0.87,IF(AND(A628="India",AE628=2035),0.92,IF(AND(A628="India",AE628=2050),0.87,IF(AND(A628="Middle East",AE628=2035),0.89,IF(AND(A628="Middle East",AE628=2050),0.84,IF(AND(A628="Africa",AE628=2035),0.9,IF(AND(A628="Africa",AE628=2050),0.86,IF(AND(A628="Brazil",AE628=2035),0.93,IF(AND(A628="Brazil",AE628=2050),0.89,""))))))))))))))))))</f>
        <v>*0.9</v>
      </c>
      <c r="AG628" s="53" t="str">
        <f aca="false">AG627</f>
        <v>REZoning_Sol-Win</v>
      </c>
      <c r="AI628" s="1" t="s">
        <v>3936</v>
      </c>
      <c r="AJ628" s="57" t="s">
        <v>35</v>
      </c>
      <c r="AK628" s="1" t="n">
        <v>2050</v>
      </c>
      <c r="AL628" s="58" t="str">
        <f aca="false">"*"&amp;IF(AND(A628="EU",AK628=2035),0.93,IF(AND(A628="EU",AK628=2050),0.9,IF(AND(A628="USA",AK628=2035),0.92,IF(AND(A628="USA",AK628=2050),0.89,IF(AND(A628="Japan",AK628=2035),0.92,IF(AND(A628="Japan",AK628=2050),0.89,IF(AND(A628="Russia",AK628=2035),0.91,IF(AND(A628="Russia",AK628=2050),0.86,IF(AND(A628="China",AK628=2035),0.91,IF(AND(A628="China",AK628=2050),0.87,IF(AND(A628="India",AK628=2035),0.92,IF(AND(A628="India",AK628=2050),0.87,IF(AND(A628="Middle East",AK628=2035),0.89,IF(AND(A628="Middle East",AK628=2050),0.84,IF(AND(A628="Africa",AK628=2035),0.9,IF(AND(A628="Africa",AK628=2050),0.86,IF(AND(A628="Brazil",AK628=2035),0.93,IF(AND(A628="Brazil",AK628=2050),0.89,""))))))))))))))))))</f>
        <v>*0.86</v>
      </c>
      <c r="AM628" s="53" t="str">
        <f aca="false">AM627</f>
        <v>REZoning_Sol-Win</v>
      </c>
      <c r="AP628" s="0" t="s">
        <v>3936</v>
      </c>
      <c r="AQ628" s="38" t="s">
        <v>35</v>
      </c>
      <c r="AR628" s="38" t="n">
        <f aca="false">AR627</f>
        <v>2100</v>
      </c>
      <c r="AS628" s="38" t="s">
        <v>860</v>
      </c>
      <c r="AT628" s="38" t="s">
        <v>36</v>
      </c>
    </row>
    <row r="629" customFormat="false" ht="28.5" hidden="false" customHeight="true" outlineLevel="0" collapsed="false">
      <c r="A629" s="3" t="s">
        <v>43</v>
      </c>
      <c r="C629" s="0" t="s">
        <v>3937</v>
      </c>
      <c r="D629" s="50" t="s">
        <v>35</v>
      </c>
      <c r="E629" s="0" t="n">
        <v>2035</v>
      </c>
      <c r="F629" s="51" t="str">
        <f aca="false">"*"&amp;IF(AND(A629="EU",E629=2035),0.95,IF(AND(A629="EU",E629=2050),0.93,IF(AND(A629="USA",E629=2035),0.96,IF(AND(A629="USA",E629=2050),0.94,IF(AND(A629="Japan",E629=2035),0.94,IF(AND(A629="Japan",E629=2050),0.92,IF(AND(A629="Russia",E629=2035),0.95,IF(AND(A629="Russia",E629=2050),0.93,IF(AND(A629="China",E629=2035),0.94,IF(AND(A629="China",E629=2050),0.92,IF(AND(A629="India",E629=2035),0.95,IF(AND(A629="India",E629=2050),0.92,IF(AND(A629="Middle East",E629=2035),0.94,IF(AND(A629="Middle East",E629=2050),0.9,IF(AND(A629="Africa",E629=2035),0.94,IF(AND(A629="Africa",E629=2050),0.91,IF(AND(A629="Brazil",E629=2035),0.95,IF(AND(A629="Brazil",E629=2050),0.92,""))))))))))))))))))</f>
        <v>*0.94</v>
      </c>
      <c r="H629" s="0" t="s">
        <v>3937</v>
      </c>
      <c r="I629" s="50" t="s">
        <v>35</v>
      </c>
      <c r="J629" s="0" t="n">
        <v>2050</v>
      </c>
      <c r="K629" s="48" t="str">
        <f aca="false">"*"&amp;IF(AND(A629="EU",J629=2035),0.95,IF(AND(A629="EU",J629=2050),0.93,IF(AND(A629="USA",J629=2035),0.96,IF(AND(A629="USA",J629=2050),0.94,IF(AND(A629="Japan",J629=2035),0.94,IF(AND(A629="Japan",J629=2050),0.92,IF(AND(A629="Russia",J629=2035),0.95,IF(AND(A629="Russia",J629=2050),0.93,IF(AND(A629="China",J629=2035),0.94,IF(AND(A629="China",J629=2050),0.92,IF(AND(A629="India",J629=2035),0.95,IF(AND(A629="India",J629=2050),0.92,IF(AND(A629="Middle East",J629=2035),0.94,IF(AND(A629="Middle East",J629=2050),0.9,IF(AND(A629="Africa",J629=2035),0.94,IF(AND(A629="Africa",J629=2050),0.91,IF(AND(A629="Brazil",J629=2035),0.95,IF(AND(A629="Brazil",J629=2050),0.92,""))))))))))))))))))</f>
        <v>*0.91</v>
      </c>
      <c r="P629" s="41" t="s">
        <v>3937</v>
      </c>
      <c r="Q629" s="52" t="s">
        <v>35</v>
      </c>
      <c r="R629" s="41" t="n">
        <v>2035</v>
      </c>
      <c r="S629" s="53" t="str">
        <f aca="false">"*"&amp;IF(AND(A629="EU",R629=2035),0.95,IF(AND(A629="EU",R629=2050),0.93,IF(AND(A629="USA",R629=2035),0.96,IF(AND(A629="USA",R629=2050),0.93,IF(AND(A629="Japan",R629=2035),0.94,IF(AND(A629="Japan",R629=2050),0.92,IF(AND(A629="Russia",R629=2035),0.95,IF(AND(A629="Russia",R629=2050),0.91,IF(AND(A629="China",R629=2035),0.93,IF(AND(A629="China",R629=2050),0.92,IF(AND(A629="India",R629=2035),0.94,IF(AND(A629="India",R629=2050),0.91,IF(AND(A629="Middle East",R629=2035),0.92,IF(AND(A629="Middle East",R629=2050),0.89,IF(AND(A629="Africa",R629=2035),0.93,IF(AND(A629="Africa",R629=2050),0.9,IF(AND(A629="Brazil",R629=2035),0.95,IF(AND(A629="Brazil",R629=2050),0.92,""))))))))))))))))))</f>
        <v>*0.93</v>
      </c>
      <c r="U629" s="41" t="s">
        <v>3937</v>
      </c>
      <c r="V629" s="52" t="s">
        <v>35</v>
      </c>
      <c r="W629" s="41" t="n">
        <v>2050</v>
      </c>
      <c r="X629" s="53" t="str">
        <f aca="false">"*"&amp;IF(AND(A629="EU",W629=2035),0.95,IF(AND(A629="EU",W629=2050),0.93,IF(AND(A629="USA",W629=2035),0.96,IF(AND(A629="USA",W629=2050),0.93,IF(AND(A629="Japan",W629=2035),0.94,IF(AND(A629="Japan",W629=2050),0.92,IF(AND(A629="Russia",W629=2035),0.95,IF(AND(A629="Russia",W629=2050),0.91,IF(AND(A629="China",W629=2035),0.93,IF(AND(A629="China",W629=2050),0.92,IF(AND(A629="India",W629=2035),0.94,IF(AND(A629="India",W629=2050),0.91,IF(AND(A629="Middle East",W629=2035),0.92,IF(AND(A629="Middle East",W629=2050),0.89,IF(AND(A629="Africa",W629=2035),0.93,IF(AND(A629="Africa",W629=2050),0.9,IF(AND(A629="Brazil",W629=2035),0.95,IF(AND(A629="Brazil",W629=2050),0.92,""))))))))))))))))))</f>
        <v>*0.9</v>
      </c>
      <c r="AC629" s="1" t="s">
        <v>3937</v>
      </c>
      <c r="AD629" s="57" t="s">
        <v>35</v>
      </c>
      <c r="AE629" s="1" t="n">
        <v>2035</v>
      </c>
      <c r="AF629" s="58" t="str">
        <f aca="false">"*"&amp;IF(AND(A629="EU",AE629=2035),0.93,IF(AND(A629="EU",AE629=2050),0.9,IF(AND(A629="USA",AE629=2035),0.92,IF(AND(A629="USA",AE629=2050),0.89,IF(AND(A629="Japan",AE629=2035),0.92,IF(AND(A629="Japan",AE629=2050),0.89,IF(AND(A629="Russia",AE629=2035),0.91,IF(AND(A629="Russia",AE629=2050),0.86,IF(AND(A629="China",AE629=2035),0.91,IF(AND(A629="China",AE629=2050),0.87,IF(AND(A629="India",AE629=2035),0.92,IF(AND(A629="India",AE629=2050),0.87,IF(AND(A629="Middle East",AE629=2035),0.89,IF(AND(A629="Middle East",AE629=2050),0.84,IF(AND(A629="Africa",AE629=2035),0.9,IF(AND(A629="Africa",AE629=2050),0.86,IF(AND(A629="Brazil",AE629=2035),0.93,IF(AND(A629="Brazil",AE629=2050),0.89,""))))))))))))))))))</f>
        <v>*0.9</v>
      </c>
      <c r="AG629" s="53" t="str">
        <f aca="false">AG628</f>
        <v>REZoning_Sol-Win</v>
      </c>
      <c r="AI629" s="1" t="s">
        <v>3937</v>
      </c>
      <c r="AJ629" s="57" t="s">
        <v>35</v>
      </c>
      <c r="AK629" s="1" t="n">
        <v>2050</v>
      </c>
      <c r="AL629" s="58" t="str">
        <f aca="false">"*"&amp;IF(AND(A629="EU",AK629=2035),0.93,IF(AND(A629="EU",AK629=2050),0.9,IF(AND(A629="USA",AK629=2035),0.92,IF(AND(A629="USA",AK629=2050),0.89,IF(AND(A629="Japan",AK629=2035),0.92,IF(AND(A629="Japan",AK629=2050),0.89,IF(AND(A629="Russia",AK629=2035),0.91,IF(AND(A629="Russia",AK629=2050),0.86,IF(AND(A629="China",AK629=2035),0.91,IF(AND(A629="China",AK629=2050),0.87,IF(AND(A629="India",AK629=2035),0.92,IF(AND(A629="India",AK629=2050),0.87,IF(AND(A629="Middle East",AK629=2035),0.89,IF(AND(A629="Middle East",AK629=2050),0.84,IF(AND(A629="Africa",AK629=2035),0.9,IF(AND(A629="Africa",AK629=2050),0.86,IF(AND(A629="Brazil",AK629=2035),0.93,IF(AND(A629="Brazil",AK629=2050),0.89,""))))))))))))))))))</f>
        <v>*0.86</v>
      </c>
      <c r="AM629" s="53" t="str">
        <f aca="false">AM628</f>
        <v>REZoning_Sol-Win</v>
      </c>
      <c r="AP629" s="0" t="s">
        <v>3937</v>
      </c>
      <c r="AQ629" s="38" t="s">
        <v>35</v>
      </c>
      <c r="AR629" s="38" t="n">
        <f aca="false">AR628</f>
        <v>2100</v>
      </c>
      <c r="AS629" s="38" t="s">
        <v>860</v>
      </c>
      <c r="AT629" s="38" t="s">
        <v>36</v>
      </c>
    </row>
    <row r="630" customFormat="false" ht="28.5" hidden="false" customHeight="true" outlineLevel="0" collapsed="false">
      <c r="A630" s="3" t="s">
        <v>43</v>
      </c>
      <c r="C630" s="0" t="s">
        <v>3938</v>
      </c>
      <c r="D630" s="50" t="s">
        <v>35</v>
      </c>
      <c r="E630" s="0" t="n">
        <v>2035</v>
      </c>
      <c r="F630" s="51" t="str">
        <f aca="false">"*"&amp;IF(AND(A630="EU",E630=2035),0.95,IF(AND(A630="EU",E630=2050),0.93,IF(AND(A630="USA",E630=2035),0.96,IF(AND(A630="USA",E630=2050),0.94,IF(AND(A630="Japan",E630=2035),0.94,IF(AND(A630="Japan",E630=2050),0.92,IF(AND(A630="Russia",E630=2035),0.95,IF(AND(A630="Russia",E630=2050),0.93,IF(AND(A630="China",E630=2035),0.94,IF(AND(A630="China",E630=2050),0.92,IF(AND(A630="India",E630=2035),0.95,IF(AND(A630="India",E630=2050),0.92,IF(AND(A630="Middle East",E630=2035),0.94,IF(AND(A630="Middle East",E630=2050),0.9,IF(AND(A630="Africa",E630=2035),0.94,IF(AND(A630="Africa",E630=2050),0.91,IF(AND(A630="Brazil",E630=2035),0.95,IF(AND(A630="Brazil",E630=2050),0.92,""))))))))))))))))))</f>
        <v>*0.94</v>
      </c>
      <c r="H630" s="0" t="s">
        <v>3938</v>
      </c>
      <c r="I630" s="50" t="s">
        <v>35</v>
      </c>
      <c r="J630" s="0" t="n">
        <v>2050</v>
      </c>
      <c r="K630" s="48" t="str">
        <f aca="false">"*"&amp;IF(AND(A630="EU",J630=2035),0.95,IF(AND(A630="EU",J630=2050),0.93,IF(AND(A630="USA",J630=2035),0.96,IF(AND(A630="USA",J630=2050),0.94,IF(AND(A630="Japan",J630=2035),0.94,IF(AND(A630="Japan",J630=2050),0.92,IF(AND(A630="Russia",J630=2035),0.95,IF(AND(A630="Russia",J630=2050),0.93,IF(AND(A630="China",J630=2035),0.94,IF(AND(A630="China",J630=2050),0.92,IF(AND(A630="India",J630=2035),0.95,IF(AND(A630="India",J630=2050),0.92,IF(AND(A630="Middle East",J630=2035),0.94,IF(AND(A630="Middle East",J630=2050),0.9,IF(AND(A630="Africa",J630=2035),0.94,IF(AND(A630="Africa",J630=2050),0.91,IF(AND(A630="Brazil",J630=2035),0.95,IF(AND(A630="Brazil",J630=2050),0.92,""))))))))))))))))))</f>
        <v>*0.91</v>
      </c>
      <c r="P630" s="41" t="s">
        <v>3938</v>
      </c>
      <c r="Q630" s="52" t="s">
        <v>35</v>
      </c>
      <c r="R630" s="41" t="n">
        <v>2035</v>
      </c>
      <c r="S630" s="53" t="str">
        <f aca="false">"*"&amp;IF(AND(A630="EU",R630=2035),0.95,IF(AND(A630="EU",R630=2050),0.93,IF(AND(A630="USA",R630=2035),0.96,IF(AND(A630="USA",R630=2050),0.93,IF(AND(A630="Japan",R630=2035),0.94,IF(AND(A630="Japan",R630=2050),0.92,IF(AND(A630="Russia",R630=2035),0.95,IF(AND(A630="Russia",R630=2050),0.91,IF(AND(A630="China",R630=2035),0.93,IF(AND(A630="China",R630=2050),0.92,IF(AND(A630="India",R630=2035),0.94,IF(AND(A630="India",R630=2050),0.91,IF(AND(A630="Middle East",R630=2035),0.92,IF(AND(A630="Middle East",R630=2050),0.89,IF(AND(A630="Africa",R630=2035),0.93,IF(AND(A630="Africa",R630=2050),0.9,IF(AND(A630="Brazil",R630=2035),0.95,IF(AND(A630="Brazil",R630=2050),0.92,""))))))))))))))))))</f>
        <v>*0.93</v>
      </c>
      <c r="U630" s="41" t="s">
        <v>3938</v>
      </c>
      <c r="V630" s="52" t="s">
        <v>35</v>
      </c>
      <c r="W630" s="41" t="n">
        <v>2050</v>
      </c>
      <c r="X630" s="53" t="str">
        <f aca="false">"*"&amp;IF(AND(A630="EU",W630=2035),0.95,IF(AND(A630="EU",W630=2050),0.93,IF(AND(A630="USA",W630=2035),0.96,IF(AND(A630="USA",W630=2050),0.93,IF(AND(A630="Japan",W630=2035),0.94,IF(AND(A630="Japan",W630=2050),0.92,IF(AND(A630="Russia",W630=2035),0.95,IF(AND(A630="Russia",W630=2050),0.91,IF(AND(A630="China",W630=2035),0.93,IF(AND(A630="China",W630=2050),0.92,IF(AND(A630="India",W630=2035),0.94,IF(AND(A630="India",W630=2050),0.91,IF(AND(A630="Middle East",W630=2035),0.92,IF(AND(A630="Middle East",W630=2050),0.89,IF(AND(A630="Africa",W630=2035),0.93,IF(AND(A630="Africa",W630=2050),0.9,IF(AND(A630="Brazil",W630=2035),0.95,IF(AND(A630="Brazil",W630=2050),0.92,""))))))))))))))))))</f>
        <v>*0.9</v>
      </c>
      <c r="AC630" s="1" t="s">
        <v>3938</v>
      </c>
      <c r="AD630" s="57" t="s">
        <v>35</v>
      </c>
      <c r="AE630" s="1" t="n">
        <v>2035</v>
      </c>
      <c r="AF630" s="58" t="str">
        <f aca="false">"*"&amp;IF(AND(A630="EU",AE630=2035),0.93,IF(AND(A630="EU",AE630=2050),0.9,IF(AND(A630="USA",AE630=2035),0.92,IF(AND(A630="USA",AE630=2050),0.89,IF(AND(A630="Japan",AE630=2035),0.92,IF(AND(A630="Japan",AE630=2050),0.89,IF(AND(A630="Russia",AE630=2035),0.91,IF(AND(A630="Russia",AE630=2050),0.86,IF(AND(A630="China",AE630=2035),0.91,IF(AND(A630="China",AE630=2050),0.87,IF(AND(A630="India",AE630=2035),0.92,IF(AND(A630="India",AE630=2050),0.87,IF(AND(A630="Middle East",AE630=2035),0.89,IF(AND(A630="Middle East",AE630=2050),0.84,IF(AND(A630="Africa",AE630=2035),0.9,IF(AND(A630="Africa",AE630=2050),0.86,IF(AND(A630="Brazil",AE630=2035),0.93,IF(AND(A630="Brazil",AE630=2050),0.89,""))))))))))))))))))</f>
        <v>*0.9</v>
      </c>
      <c r="AG630" s="53" t="str">
        <f aca="false">AG629</f>
        <v>REZoning_Sol-Win</v>
      </c>
      <c r="AI630" s="1" t="s">
        <v>3938</v>
      </c>
      <c r="AJ630" s="57" t="s">
        <v>35</v>
      </c>
      <c r="AK630" s="1" t="n">
        <v>2050</v>
      </c>
      <c r="AL630" s="58" t="str">
        <f aca="false">"*"&amp;IF(AND(A630="EU",AK630=2035),0.93,IF(AND(A630="EU",AK630=2050),0.9,IF(AND(A630="USA",AK630=2035),0.92,IF(AND(A630="USA",AK630=2050),0.89,IF(AND(A630="Japan",AK630=2035),0.92,IF(AND(A630="Japan",AK630=2050),0.89,IF(AND(A630="Russia",AK630=2035),0.91,IF(AND(A630="Russia",AK630=2050),0.86,IF(AND(A630="China",AK630=2035),0.91,IF(AND(A630="China",AK630=2050),0.87,IF(AND(A630="India",AK630=2035),0.92,IF(AND(A630="India",AK630=2050),0.87,IF(AND(A630="Middle East",AK630=2035),0.89,IF(AND(A630="Middle East",AK630=2050),0.84,IF(AND(A630="Africa",AK630=2035),0.9,IF(AND(A630="Africa",AK630=2050),0.86,IF(AND(A630="Brazil",AK630=2035),0.93,IF(AND(A630="Brazil",AK630=2050),0.89,""))))))))))))))))))</f>
        <v>*0.86</v>
      </c>
      <c r="AM630" s="53" t="str">
        <f aca="false">AM629</f>
        <v>REZoning_Sol-Win</v>
      </c>
      <c r="AP630" s="0" t="s">
        <v>3938</v>
      </c>
      <c r="AQ630" s="38" t="s">
        <v>35</v>
      </c>
      <c r="AR630" s="38" t="n">
        <f aca="false">AR629</f>
        <v>2100</v>
      </c>
      <c r="AS630" s="38" t="s">
        <v>860</v>
      </c>
      <c r="AT630" s="38" t="s">
        <v>36</v>
      </c>
    </row>
    <row r="631" customFormat="false" ht="28.5" hidden="false" customHeight="true" outlineLevel="0" collapsed="false">
      <c r="A631" s="3" t="s">
        <v>43</v>
      </c>
      <c r="C631" s="0" t="s">
        <v>3939</v>
      </c>
      <c r="D631" s="50" t="s">
        <v>35</v>
      </c>
      <c r="E631" s="0" t="n">
        <v>2035</v>
      </c>
      <c r="F631" s="51" t="str">
        <f aca="false">"*"&amp;IF(AND(A631="EU",E631=2035),0.95,IF(AND(A631="EU",E631=2050),0.93,IF(AND(A631="USA",E631=2035),0.96,IF(AND(A631="USA",E631=2050),0.94,IF(AND(A631="Japan",E631=2035),0.94,IF(AND(A631="Japan",E631=2050),0.92,IF(AND(A631="Russia",E631=2035),0.95,IF(AND(A631="Russia",E631=2050),0.93,IF(AND(A631="China",E631=2035),0.94,IF(AND(A631="China",E631=2050),0.92,IF(AND(A631="India",E631=2035),0.95,IF(AND(A631="India",E631=2050),0.92,IF(AND(A631="Middle East",E631=2035),0.94,IF(AND(A631="Middle East",E631=2050),0.9,IF(AND(A631="Africa",E631=2035),0.94,IF(AND(A631="Africa",E631=2050),0.91,IF(AND(A631="Brazil",E631=2035),0.95,IF(AND(A631="Brazil",E631=2050),0.92,""))))))))))))))))))</f>
        <v>*0.94</v>
      </c>
      <c r="H631" s="0" t="s">
        <v>3939</v>
      </c>
      <c r="I631" s="50" t="s">
        <v>35</v>
      </c>
      <c r="J631" s="0" t="n">
        <v>2050</v>
      </c>
      <c r="K631" s="48" t="str">
        <f aca="false">"*"&amp;IF(AND(A631="EU",J631=2035),0.95,IF(AND(A631="EU",J631=2050),0.93,IF(AND(A631="USA",J631=2035),0.96,IF(AND(A631="USA",J631=2050),0.94,IF(AND(A631="Japan",J631=2035),0.94,IF(AND(A631="Japan",J631=2050),0.92,IF(AND(A631="Russia",J631=2035),0.95,IF(AND(A631="Russia",J631=2050),0.93,IF(AND(A631="China",J631=2035),0.94,IF(AND(A631="China",J631=2050),0.92,IF(AND(A631="India",J631=2035),0.95,IF(AND(A631="India",J631=2050),0.92,IF(AND(A631="Middle East",J631=2035),0.94,IF(AND(A631="Middle East",J631=2050),0.9,IF(AND(A631="Africa",J631=2035),0.94,IF(AND(A631="Africa",J631=2050),0.91,IF(AND(A631="Brazil",J631=2035),0.95,IF(AND(A631="Brazil",J631=2050),0.92,""))))))))))))))))))</f>
        <v>*0.91</v>
      </c>
      <c r="P631" s="41" t="s">
        <v>3939</v>
      </c>
      <c r="Q631" s="52" t="s">
        <v>35</v>
      </c>
      <c r="R631" s="41" t="n">
        <v>2035</v>
      </c>
      <c r="S631" s="53" t="str">
        <f aca="false">"*"&amp;IF(AND(A631="EU",R631=2035),0.95,IF(AND(A631="EU",R631=2050),0.93,IF(AND(A631="USA",R631=2035),0.96,IF(AND(A631="USA",R631=2050),0.93,IF(AND(A631="Japan",R631=2035),0.94,IF(AND(A631="Japan",R631=2050),0.92,IF(AND(A631="Russia",R631=2035),0.95,IF(AND(A631="Russia",R631=2050),0.91,IF(AND(A631="China",R631=2035),0.93,IF(AND(A631="China",R631=2050),0.92,IF(AND(A631="India",R631=2035),0.94,IF(AND(A631="India",R631=2050),0.91,IF(AND(A631="Middle East",R631=2035),0.92,IF(AND(A631="Middle East",R631=2050),0.89,IF(AND(A631="Africa",R631=2035),0.93,IF(AND(A631="Africa",R631=2050),0.9,IF(AND(A631="Brazil",R631=2035),0.95,IF(AND(A631="Brazil",R631=2050),0.92,""))))))))))))))))))</f>
        <v>*0.93</v>
      </c>
      <c r="U631" s="41" t="s">
        <v>3939</v>
      </c>
      <c r="V631" s="52" t="s">
        <v>35</v>
      </c>
      <c r="W631" s="41" t="n">
        <v>2050</v>
      </c>
      <c r="X631" s="53" t="str">
        <f aca="false">"*"&amp;IF(AND(A631="EU",W631=2035),0.95,IF(AND(A631="EU",W631=2050),0.93,IF(AND(A631="USA",W631=2035),0.96,IF(AND(A631="USA",W631=2050),0.93,IF(AND(A631="Japan",W631=2035),0.94,IF(AND(A631="Japan",W631=2050),0.92,IF(AND(A631="Russia",W631=2035),0.95,IF(AND(A631="Russia",W631=2050),0.91,IF(AND(A631="China",W631=2035),0.93,IF(AND(A631="China",W631=2050),0.92,IF(AND(A631="India",W631=2035),0.94,IF(AND(A631="India",W631=2050),0.91,IF(AND(A631="Middle East",W631=2035),0.92,IF(AND(A631="Middle East",W631=2050),0.89,IF(AND(A631="Africa",W631=2035),0.93,IF(AND(A631="Africa",W631=2050),0.9,IF(AND(A631="Brazil",W631=2035),0.95,IF(AND(A631="Brazil",W631=2050),0.92,""))))))))))))))))))</f>
        <v>*0.9</v>
      </c>
      <c r="AC631" s="1" t="s">
        <v>3939</v>
      </c>
      <c r="AD631" s="57" t="s">
        <v>35</v>
      </c>
      <c r="AE631" s="1" t="n">
        <v>2035</v>
      </c>
      <c r="AF631" s="58" t="str">
        <f aca="false">"*"&amp;IF(AND(A631="EU",AE631=2035),0.93,IF(AND(A631="EU",AE631=2050),0.9,IF(AND(A631="USA",AE631=2035),0.92,IF(AND(A631="USA",AE631=2050),0.89,IF(AND(A631="Japan",AE631=2035),0.92,IF(AND(A631="Japan",AE631=2050),0.89,IF(AND(A631="Russia",AE631=2035),0.91,IF(AND(A631="Russia",AE631=2050),0.86,IF(AND(A631="China",AE631=2035),0.91,IF(AND(A631="China",AE631=2050),0.87,IF(AND(A631="India",AE631=2035),0.92,IF(AND(A631="India",AE631=2050),0.87,IF(AND(A631="Middle East",AE631=2035),0.89,IF(AND(A631="Middle East",AE631=2050),0.84,IF(AND(A631="Africa",AE631=2035),0.9,IF(AND(A631="Africa",AE631=2050),0.86,IF(AND(A631="Brazil",AE631=2035),0.93,IF(AND(A631="Brazil",AE631=2050),0.89,""))))))))))))))))))</f>
        <v>*0.9</v>
      </c>
      <c r="AG631" s="53" t="str">
        <f aca="false">AG630</f>
        <v>REZoning_Sol-Win</v>
      </c>
      <c r="AI631" s="1" t="s">
        <v>3939</v>
      </c>
      <c r="AJ631" s="57" t="s">
        <v>35</v>
      </c>
      <c r="AK631" s="1" t="n">
        <v>2050</v>
      </c>
      <c r="AL631" s="58" t="str">
        <f aca="false">"*"&amp;IF(AND(A631="EU",AK631=2035),0.93,IF(AND(A631="EU",AK631=2050),0.9,IF(AND(A631="USA",AK631=2035),0.92,IF(AND(A631="USA",AK631=2050),0.89,IF(AND(A631="Japan",AK631=2035),0.92,IF(AND(A631="Japan",AK631=2050),0.89,IF(AND(A631="Russia",AK631=2035),0.91,IF(AND(A631="Russia",AK631=2050),0.86,IF(AND(A631="China",AK631=2035),0.91,IF(AND(A631="China",AK631=2050),0.87,IF(AND(A631="India",AK631=2035),0.92,IF(AND(A631="India",AK631=2050),0.87,IF(AND(A631="Middle East",AK631=2035),0.89,IF(AND(A631="Middle East",AK631=2050),0.84,IF(AND(A631="Africa",AK631=2035),0.9,IF(AND(A631="Africa",AK631=2050),0.86,IF(AND(A631="Brazil",AK631=2035),0.93,IF(AND(A631="Brazil",AK631=2050),0.89,""))))))))))))))))))</f>
        <v>*0.86</v>
      </c>
      <c r="AM631" s="53" t="str">
        <f aca="false">AM630</f>
        <v>REZoning_Sol-Win</v>
      </c>
      <c r="AP631" s="0" t="s">
        <v>3939</v>
      </c>
      <c r="AQ631" s="38" t="s">
        <v>35</v>
      </c>
      <c r="AR631" s="38" t="n">
        <f aca="false">AR630</f>
        <v>2100</v>
      </c>
      <c r="AS631" s="38" t="s">
        <v>860</v>
      </c>
      <c r="AT631" s="38" t="s">
        <v>36</v>
      </c>
    </row>
    <row r="632" customFormat="false" ht="28.5" hidden="false" customHeight="true" outlineLevel="0" collapsed="false">
      <c r="A632" s="3" t="s">
        <v>43</v>
      </c>
      <c r="C632" s="0" t="s">
        <v>3940</v>
      </c>
      <c r="D632" s="50" t="s">
        <v>35</v>
      </c>
      <c r="E632" s="0" t="n">
        <v>2035</v>
      </c>
      <c r="F632" s="51" t="str">
        <f aca="false">"*"&amp;IF(AND(A632="EU",E632=2035),0.95,IF(AND(A632="EU",E632=2050),0.93,IF(AND(A632="USA",E632=2035),0.96,IF(AND(A632="USA",E632=2050),0.94,IF(AND(A632="Japan",E632=2035),0.94,IF(AND(A632="Japan",E632=2050),0.92,IF(AND(A632="Russia",E632=2035),0.95,IF(AND(A632="Russia",E632=2050),0.93,IF(AND(A632="China",E632=2035),0.94,IF(AND(A632="China",E632=2050),0.92,IF(AND(A632="India",E632=2035),0.95,IF(AND(A632="India",E632=2050),0.92,IF(AND(A632="Middle East",E632=2035),0.94,IF(AND(A632="Middle East",E632=2050),0.9,IF(AND(A632="Africa",E632=2035),0.94,IF(AND(A632="Africa",E632=2050),0.91,IF(AND(A632="Brazil",E632=2035),0.95,IF(AND(A632="Brazil",E632=2050),0.92,""))))))))))))))))))</f>
        <v>*0.94</v>
      </c>
      <c r="H632" s="0" t="s">
        <v>3940</v>
      </c>
      <c r="I632" s="50" t="s">
        <v>35</v>
      </c>
      <c r="J632" s="0" t="n">
        <v>2050</v>
      </c>
      <c r="K632" s="48" t="str">
        <f aca="false">"*"&amp;IF(AND(A632="EU",J632=2035),0.95,IF(AND(A632="EU",J632=2050),0.93,IF(AND(A632="USA",J632=2035),0.96,IF(AND(A632="USA",J632=2050),0.94,IF(AND(A632="Japan",J632=2035),0.94,IF(AND(A632="Japan",J632=2050),0.92,IF(AND(A632="Russia",J632=2035),0.95,IF(AND(A632="Russia",J632=2050),0.93,IF(AND(A632="China",J632=2035),0.94,IF(AND(A632="China",J632=2050),0.92,IF(AND(A632="India",J632=2035),0.95,IF(AND(A632="India",J632=2050),0.92,IF(AND(A632="Middle East",J632=2035),0.94,IF(AND(A632="Middle East",J632=2050),0.9,IF(AND(A632="Africa",J632=2035),0.94,IF(AND(A632="Africa",J632=2050),0.91,IF(AND(A632="Brazil",J632=2035),0.95,IF(AND(A632="Brazil",J632=2050),0.92,""))))))))))))))))))</f>
        <v>*0.91</v>
      </c>
      <c r="P632" s="41" t="s">
        <v>3940</v>
      </c>
      <c r="Q632" s="52" t="s">
        <v>35</v>
      </c>
      <c r="R632" s="41" t="n">
        <v>2035</v>
      </c>
      <c r="S632" s="53" t="str">
        <f aca="false">"*"&amp;IF(AND(A632="EU",R632=2035),0.95,IF(AND(A632="EU",R632=2050),0.93,IF(AND(A632="USA",R632=2035),0.96,IF(AND(A632="USA",R632=2050),0.93,IF(AND(A632="Japan",R632=2035),0.94,IF(AND(A632="Japan",R632=2050),0.92,IF(AND(A632="Russia",R632=2035),0.95,IF(AND(A632="Russia",R632=2050),0.91,IF(AND(A632="China",R632=2035),0.93,IF(AND(A632="China",R632=2050),0.92,IF(AND(A632="India",R632=2035),0.94,IF(AND(A632="India",R632=2050),0.91,IF(AND(A632="Middle East",R632=2035),0.92,IF(AND(A632="Middle East",R632=2050),0.89,IF(AND(A632="Africa",R632=2035),0.93,IF(AND(A632="Africa",R632=2050),0.9,IF(AND(A632="Brazil",R632=2035),0.95,IF(AND(A632="Brazil",R632=2050),0.92,""))))))))))))))))))</f>
        <v>*0.93</v>
      </c>
      <c r="U632" s="41" t="s">
        <v>3940</v>
      </c>
      <c r="V632" s="52" t="s">
        <v>35</v>
      </c>
      <c r="W632" s="41" t="n">
        <v>2050</v>
      </c>
      <c r="X632" s="53" t="str">
        <f aca="false">"*"&amp;IF(AND(A632="EU",W632=2035),0.95,IF(AND(A632="EU",W632=2050),0.93,IF(AND(A632="USA",W632=2035),0.96,IF(AND(A632="USA",W632=2050),0.93,IF(AND(A632="Japan",W632=2035),0.94,IF(AND(A632="Japan",W632=2050),0.92,IF(AND(A632="Russia",W632=2035),0.95,IF(AND(A632="Russia",W632=2050),0.91,IF(AND(A632="China",W632=2035),0.93,IF(AND(A632="China",W632=2050),0.92,IF(AND(A632="India",W632=2035),0.94,IF(AND(A632="India",W632=2050),0.91,IF(AND(A632="Middle East",W632=2035),0.92,IF(AND(A632="Middle East",W632=2050),0.89,IF(AND(A632="Africa",W632=2035),0.93,IF(AND(A632="Africa",W632=2050),0.9,IF(AND(A632="Brazil",W632=2035),0.95,IF(AND(A632="Brazil",W632=2050),0.92,""))))))))))))))))))</f>
        <v>*0.9</v>
      </c>
      <c r="AC632" s="1" t="s">
        <v>3940</v>
      </c>
      <c r="AD632" s="57" t="s">
        <v>35</v>
      </c>
      <c r="AE632" s="1" t="n">
        <v>2035</v>
      </c>
      <c r="AF632" s="58" t="str">
        <f aca="false">"*"&amp;IF(AND(A632="EU",AE632=2035),0.93,IF(AND(A632="EU",AE632=2050),0.9,IF(AND(A632="USA",AE632=2035),0.92,IF(AND(A632="USA",AE632=2050),0.89,IF(AND(A632="Japan",AE632=2035),0.92,IF(AND(A632="Japan",AE632=2050),0.89,IF(AND(A632="Russia",AE632=2035),0.91,IF(AND(A632="Russia",AE632=2050),0.86,IF(AND(A632="China",AE632=2035),0.91,IF(AND(A632="China",AE632=2050),0.87,IF(AND(A632="India",AE632=2035),0.92,IF(AND(A632="India",AE632=2050),0.87,IF(AND(A632="Middle East",AE632=2035),0.89,IF(AND(A632="Middle East",AE632=2050),0.84,IF(AND(A632="Africa",AE632=2035),0.9,IF(AND(A632="Africa",AE632=2050),0.86,IF(AND(A632="Brazil",AE632=2035),0.93,IF(AND(A632="Brazil",AE632=2050),0.89,""))))))))))))))))))</f>
        <v>*0.9</v>
      </c>
      <c r="AG632" s="53" t="str">
        <f aca="false">AG631</f>
        <v>REZoning_Sol-Win</v>
      </c>
      <c r="AI632" s="1" t="s">
        <v>3940</v>
      </c>
      <c r="AJ632" s="57" t="s">
        <v>35</v>
      </c>
      <c r="AK632" s="1" t="n">
        <v>2050</v>
      </c>
      <c r="AL632" s="58" t="str">
        <f aca="false">"*"&amp;IF(AND(A632="EU",AK632=2035),0.93,IF(AND(A632="EU",AK632=2050),0.9,IF(AND(A632="USA",AK632=2035),0.92,IF(AND(A632="USA",AK632=2050),0.89,IF(AND(A632="Japan",AK632=2035),0.92,IF(AND(A632="Japan",AK632=2050),0.89,IF(AND(A632="Russia",AK632=2035),0.91,IF(AND(A632="Russia",AK632=2050),0.86,IF(AND(A632="China",AK632=2035),0.91,IF(AND(A632="China",AK632=2050),0.87,IF(AND(A632="India",AK632=2035),0.92,IF(AND(A632="India",AK632=2050),0.87,IF(AND(A632="Middle East",AK632=2035),0.89,IF(AND(A632="Middle East",AK632=2050),0.84,IF(AND(A632="Africa",AK632=2035),0.9,IF(AND(A632="Africa",AK632=2050),0.86,IF(AND(A632="Brazil",AK632=2035),0.93,IF(AND(A632="Brazil",AK632=2050),0.89,""))))))))))))))))))</f>
        <v>*0.86</v>
      </c>
      <c r="AM632" s="53" t="str">
        <f aca="false">AM631</f>
        <v>REZoning_Sol-Win</v>
      </c>
      <c r="AP632" s="0" t="s">
        <v>3940</v>
      </c>
      <c r="AQ632" s="38" t="s">
        <v>35</v>
      </c>
      <c r="AR632" s="38" t="n">
        <f aca="false">AR631</f>
        <v>2100</v>
      </c>
      <c r="AS632" s="38" t="s">
        <v>860</v>
      </c>
      <c r="AT632" s="38" t="s">
        <v>36</v>
      </c>
    </row>
    <row r="633" customFormat="false" ht="28.5" hidden="false" customHeight="true" outlineLevel="0" collapsed="false">
      <c r="A633" s="3" t="s">
        <v>43</v>
      </c>
      <c r="C633" s="0" t="s">
        <v>3941</v>
      </c>
      <c r="D633" s="50" t="s">
        <v>35</v>
      </c>
      <c r="E633" s="0" t="n">
        <v>2035</v>
      </c>
      <c r="F633" s="51" t="str">
        <f aca="false">"*"&amp;IF(AND(A633="EU",E633=2035),0.95,IF(AND(A633="EU",E633=2050),0.93,IF(AND(A633="USA",E633=2035),0.96,IF(AND(A633="USA",E633=2050),0.94,IF(AND(A633="Japan",E633=2035),0.94,IF(AND(A633="Japan",E633=2050),0.92,IF(AND(A633="Russia",E633=2035),0.95,IF(AND(A633="Russia",E633=2050),0.93,IF(AND(A633="China",E633=2035),0.94,IF(AND(A633="China",E633=2050),0.92,IF(AND(A633="India",E633=2035),0.95,IF(AND(A633="India",E633=2050),0.92,IF(AND(A633="Middle East",E633=2035),0.94,IF(AND(A633="Middle East",E633=2050),0.9,IF(AND(A633="Africa",E633=2035),0.94,IF(AND(A633="Africa",E633=2050),0.91,IF(AND(A633="Brazil",E633=2035),0.95,IF(AND(A633="Brazil",E633=2050),0.92,""))))))))))))))))))</f>
        <v>*0.94</v>
      </c>
      <c r="H633" s="0" t="s">
        <v>3941</v>
      </c>
      <c r="I633" s="50" t="s">
        <v>35</v>
      </c>
      <c r="J633" s="0" t="n">
        <v>2050</v>
      </c>
      <c r="K633" s="48" t="str">
        <f aca="false">"*"&amp;IF(AND(A633="EU",J633=2035),0.95,IF(AND(A633="EU",J633=2050),0.93,IF(AND(A633="USA",J633=2035),0.96,IF(AND(A633="USA",J633=2050),0.94,IF(AND(A633="Japan",J633=2035),0.94,IF(AND(A633="Japan",J633=2050),0.92,IF(AND(A633="Russia",J633=2035),0.95,IF(AND(A633="Russia",J633=2050),0.93,IF(AND(A633="China",J633=2035),0.94,IF(AND(A633="China",J633=2050),0.92,IF(AND(A633="India",J633=2035),0.95,IF(AND(A633="India",J633=2050),0.92,IF(AND(A633="Middle East",J633=2035),0.94,IF(AND(A633="Middle East",J633=2050),0.9,IF(AND(A633="Africa",J633=2035),0.94,IF(AND(A633="Africa",J633=2050),0.91,IF(AND(A633="Brazil",J633=2035),0.95,IF(AND(A633="Brazil",J633=2050),0.92,""))))))))))))))))))</f>
        <v>*0.91</v>
      </c>
      <c r="P633" s="41" t="s">
        <v>3941</v>
      </c>
      <c r="Q633" s="52" t="s">
        <v>35</v>
      </c>
      <c r="R633" s="41" t="n">
        <v>2035</v>
      </c>
      <c r="S633" s="53" t="str">
        <f aca="false">"*"&amp;IF(AND(A633="EU",R633=2035),0.95,IF(AND(A633="EU",R633=2050),0.93,IF(AND(A633="USA",R633=2035),0.96,IF(AND(A633="USA",R633=2050),0.93,IF(AND(A633="Japan",R633=2035),0.94,IF(AND(A633="Japan",R633=2050),0.92,IF(AND(A633="Russia",R633=2035),0.95,IF(AND(A633="Russia",R633=2050),0.91,IF(AND(A633="China",R633=2035),0.93,IF(AND(A633="China",R633=2050),0.92,IF(AND(A633="India",R633=2035),0.94,IF(AND(A633="India",R633=2050),0.91,IF(AND(A633="Middle East",R633=2035),0.92,IF(AND(A633="Middle East",R633=2050),0.89,IF(AND(A633="Africa",R633=2035),0.93,IF(AND(A633="Africa",R633=2050),0.9,IF(AND(A633="Brazil",R633=2035),0.95,IF(AND(A633="Brazil",R633=2050),0.92,""))))))))))))))))))</f>
        <v>*0.93</v>
      </c>
      <c r="U633" s="41" t="s">
        <v>3941</v>
      </c>
      <c r="V633" s="52" t="s">
        <v>35</v>
      </c>
      <c r="W633" s="41" t="n">
        <v>2050</v>
      </c>
      <c r="X633" s="53" t="str">
        <f aca="false">"*"&amp;IF(AND(A633="EU",W633=2035),0.95,IF(AND(A633="EU",W633=2050),0.93,IF(AND(A633="USA",W633=2035),0.96,IF(AND(A633="USA",W633=2050),0.93,IF(AND(A633="Japan",W633=2035),0.94,IF(AND(A633="Japan",W633=2050),0.92,IF(AND(A633="Russia",W633=2035),0.95,IF(AND(A633="Russia",W633=2050),0.91,IF(AND(A633="China",W633=2035),0.93,IF(AND(A633="China",W633=2050),0.92,IF(AND(A633="India",W633=2035),0.94,IF(AND(A633="India",W633=2050),0.91,IF(AND(A633="Middle East",W633=2035),0.92,IF(AND(A633="Middle East",W633=2050),0.89,IF(AND(A633="Africa",W633=2035),0.93,IF(AND(A633="Africa",W633=2050),0.9,IF(AND(A633="Brazil",W633=2035),0.95,IF(AND(A633="Brazil",W633=2050),0.92,""))))))))))))))))))</f>
        <v>*0.9</v>
      </c>
      <c r="AC633" s="1" t="s">
        <v>3941</v>
      </c>
      <c r="AD633" s="57" t="s">
        <v>35</v>
      </c>
      <c r="AE633" s="1" t="n">
        <v>2035</v>
      </c>
      <c r="AF633" s="58" t="str">
        <f aca="false">"*"&amp;IF(AND(A633="EU",AE633=2035),0.93,IF(AND(A633="EU",AE633=2050),0.9,IF(AND(A633="USA",AE633=2035),0.92,IF(AND(A633="USA",AE633=2050),0.89,IF(AND(A633="Japan",AE633=2035),0.92,IF(AND(A633="Japan",AE633=2050),0.89,IF(AND(A633="Russia",AE633=2035),0.91,IF(AND(A633="Russia",AE633=2050),0.86,IF(AND(A633="China",AE633=2035),0.91,IF(AND(A633="China",AE633=2050),0.87,IF(AND(A633="India",AE633=2035),0.92,IF(AND(A633="India",AE633=2050),0.87,IF(AND(A633="Middle East",AE633=2035),0.89,IF(AND(A633="Middle East",AE633=2050),0.84,IF(AND(A633="Africa",AE633=2035),0.9,IF(AND(A633="Africa",AE633=2050),0.86,IF(AND(A633="Brazil",AE633=2035),0.93,IF(AND(A633="Brazil",AE633=2050),0.89,""))))))))))))))))))</f>
        <v>*0.9</v>
      </c>
      <c r="AG633" s="53" t="str">
        <f aca="false">AG632</f>
        <v>REZoning_Sol-Win</v>
      </c>
      <c r="AI633" s="1" t="s">
        <v>3941</v>
      </c>
      <c r="AJ633" s="57" t="s">
        <v>35</v>
      </c>
      <c r="AK633" s="1" t="n">
        <v>2050</v>
      </c>
      <c r="AL633" s="58" t="str">
        <f aca="false">"*"&amp;IF(AND(A633="EU",AK633=2035),0.93,IF(AND(A633="EU",AK633=2050),0.9,IF(AND(A633="USA",AK633=2035),0.92,IF(AND(A633="USA",AK633=2050),0.89,IF(AND(A633="Japan",AK633=2035),0.92,IF(AND(A633="Japan",AK633=2050),0.89,IF(AND(A633="Russia",AK633=2035),0.91,IF(AND(A633="Russia",AK633=2050),0.86,IF(AND(A633="China",AK633=2035),0.91,IF(AND(A633="China",AK633=2050),0.87,IF(AND(A633="India",AK633=2035),0.92,IF(AND(A633="India",AK633=2050),0.87,IF(AND(A633="Middle East",AK633=2035),0.89,IF(AND(A633="Middle East",AK633=2050),0.84,IF(AND(A633="Africa",AK633=2035),0.9,IF(AND(A633="Africa",AK633=2050),0.86,IF(AND(A633="Brazil",AK633=2035),0.93,IF(AND(A633="Brazil",AK633=2050),0.89,""))))))))))))))))))</f>
        <v>*0.86</v>
      </c>
      <c r="AM633" s="53" t="str">
        <f aca="false">AM632</f>
        <v>REZoning_Sol-Win</v>
      </c>
      <c r="AP633" s="0" t="s">
        <v>3941</v>
      </c>
      <c r="AQ633" s="38" t="s">
        <v>35</v>
      </c>
      <c r="AR633" s="38" t="n">
        <f aca="false">AR632</f>
        <v>2100</v>
      </c>
      <c r="AS633" s="38" t="s">
        <v>860</v>
      </c>
      <c r="AT633" s="38" t="s">
        <v>36</v>
      </c>
    </row>
    <row r="634" customFormat="false" ht="28.5" hidden="false" customHeight="true" outlineLevel="0" collapsed="false">
      <c r="A634" s="3" t="s">
        <v>43</v>
      </c>
      <c r="C634" s="0" t="s">
        <v>3942</v>
      </c>
      <c r="D634" s="50" t="s">
        <v>35</v>
      </c>
      <c r="E634" s="0" t="n">
        <v>2035</v>
      </c>
      <c r="F634" s="51" t="str">
        <f aca="false">"*"&amp;IF(AND(A634="EU",E634=2035),0.95,IF(AND(A634="EU",E634=2050),0.93,IF(AND(A634="USA",E634=2035),0.96,IF(AND(A634="USA",E634=2050),0.94,IF(AND(A634="Japan",E634=2035),0.94,IF(AND(A634="Japan",E634=2050),0.92,IF(AND(A634="Russia",E634=2035),0.95,IF(AND(A634="Russia",E634=2050),0.93,IF(AND(A634="China",E634=2035),0.94,IF(AND(A634="China",E634=2050),0.92,IF(AND(A634="India",E634=2035),0.95,IF(AND(A634="India",E634=2050),0.92,IF(AND(A634="Middle East",E634=2035),0.94,IF(AND(A634="Middle East",E634=2050),0.9,IF(AND(A634="Africa",E634=2035),0.94,IF(AND(A634="Africa",E634=2050),0.91,IF(AND(A634="Brazil",E634=2035),0.95,IF(AND(A634="Brazil",E634=2050),0.92,""))))))))))))))))))</f>
        <v>*0.94</v>
      </c>
      <c r="H634" s="0" t="s">
        <v>3942</v>
      </c>
      <c r="I634" s="50" t="s">
        <v>35</v>
      </c>
      <c r="J634" s="0" t="n">
        <v>2050</v>
      </c>
      <c r="K634" s="48" t="str">
        <f aca="false">"*"&amp;IF(AND(A634="EU",J634=2035),0.95,IF(AND(A634="EU",J634=2050),0.93,IF(AND(A634="USA",J634=2035),0.96,IF(AND(A634="USA",J634=2050),0.94,IF(AND(A634="Japan",J634=2035),0.94,IF(AND(A634="Japan",J634=2050),0.92,IF(AND(A634="Russia",J634=2035),0.95,IF(AND(A634="Russia",J634=2050),0.93,IF(AND(A634="China",J634=2035),0.94,IF(AND(A634="China",J634=2050),0.92,IF(AND(A634="India",J634=2035),0.95,IF(AND(A634="India",J634=2050),0.92,IF(AND(A634="Middle East",J634=2035),0.94,IF(AND(A634="Middle East",J634=2050),0.9,IF(AND(A634="Africa",J634=2035),0.94,IF(AND(A634="Africa",J634=2050),0.91,IF(AND(A634="Brazil",J634=2035),0.95,IF(AND(A634="Brazil",J634=2050),0.92,""))))))))))))))))))</f>
        <v>*0.91</v>
      </c>
      <c r="P634" s="41" t="s">
        <v>3942</v>
      </c>
      <c r="Q634" s="52" t="s">
        <v>35</v>
      </c>
      <c r="R634" s="41" t="n">
        <v>2035</v>
      </c>
      <c r="S634" s="53" t="str">
        <f aca="false">"*"&amp;IF(AND(A634="EU",R634=2035),0.95,IF(AND(A634="EU",R634=2050),0.93,IF(AND(A634="USA",R634=2035),0.96,IF(AND(A634="USA",R634=2050),0.93,IF(AND(A634="Japan",R634=2035),0.94,IF(AND(A634="Japan",R634=2050),0.92,IF(AND(A634="Russia",R634=2035),0.95,IF(AND(A634="Russia",R634=2050),0.91,IF(AND(A634="China",R634=2035),0.93,IF(AND(A634="China",R634=2050),0.92,IF(AND(A634="India",R634=2035),0.94,IF(AND(A634="India",R634=2050),0.91,IF(AND(A634="Middle East",R634=2035),0.92,IF(AND(A634="Middle East",R634=2050),0.89,IF(AND(A634="Africa",R634=2035),0.93,IF(AND(A634="Africa",R634=2050),0.9,IF(AND(A634="Brazil",R634=2035),0.95,IF(AND(A634="Brazil",R634=2050),0.92,""))))))))))))))))))</f>
        <v>*0.93</v>
      </c>
      <c r="U634" s="41" t="s">
        <v>3942</v>
      </c>
      <c r="V634" s="52" t="s">
        <v>35</v>
      </c>
      <c r="W634" s="41" t="n">
        <v>2050</v>
      </c>
      <c r="X634" s="53" t="str">
        <f aca="false">"*"&amp;IF(AND(A634="EU",W634=2035),0.95,IF(AND(A634="EU",W634=2050),0.93,IF(AND(A634="USA",W634=2035),0.96,IF(AND(A634="USA",W634=2050),0.93,IF(AND(A634="Japan",W634=2035),0.94,IF(AND(A634="Japan",W634=2050),0.92,IF(AND(A634="Russia",W634=2035),0.95,IF(AND(A634="Russia",W634=2050),0.91,IF(AND(A634="China",W634=2035),0.93,IF(AND(A634="China",W634=2050),0.92,IF(AND(A634="India",W634=2035),0.94,IF(AND(A634="India",W634=2050),0.91,IF(AND(A634="Middle East",W634=2035),0.92,IF(AND(A634="Middle East",W634=2050),0.89,IF(AND(A634="Africa",W634=2035),0.93,IF(AND(A634="Africa",W634=2050),0.9,IF(AND(A634="Brazil",W634=2035),0.95,IF(AND(A634="Brazil",W634=2050),0.92,""))))))))))))))))))</f>
        <v>*0.9</v>
      </c>
      <c r="AC634" s="1" t="s">
        <v>3942</v>
      </c>
      <c r="AD634" s="57" t="s">
        <v>35</v>
      </c>
      <c r="AE634" s="1" t="n">
        <v>2035</v>
      </c>
      <c r="AF634" s="58" t="str">
        <f aca="false">"*"&amp;IF(AND(A634="EU",AE634=2035),0.93,IF(AND(A634="EU",AE634=2050),0.9,IF(AND(A634="USA",AE634=2035),0.92,IF(AND(A634="USA",AE634=2050),0.89,IF(AND(A634="Japan",AE634=2035),0.92,IF(AND(A634="Japan",AE634=2050),0.89,IF(AND(A634="Russia",AE634=2035),0.91,IF(AND(A634="Russia",AE634=2050),0.86,IF(AND(A634="China",AE634=2035),0.91,IF(AND(A634="China",AE634=2050),0.87,IF(AND(A634="India",AE634=2035),0.92,IF(AND(A634="India",AE634=2050),0.87,IF(AND(A634="Middle East",AE634=2035),0.89,IF(AND(A634="Middle East",AE634=2050),0.84,IF(AND(A634="Africa",AE634=2035),0.9,IF(AND(A634="Africa",AE634=2050),0.86,IF(AND(A634="Brazil",AE634=2035),0.93,IF(AND(A634="Brazil",AE634=2050),0.89,""))))))))))))))))))</f>
        <v>*0.9</v>
      </c>
      <c r="AG634" s="53" t="str">
        <f aca="false">AG633</f>
        <v>REZoning_Sol-Win</v>
      </c>
      <c r="AI634" s="1" t="s">
        <v>3942</v>
      </c>
      <c r="AJ634" s="57" t="s">
        <v>35</v>
      </c>
      <c r="AK634" s="1" t="n">
        <v>2050</v>
      </c>
      <c r="AL634" s="58" t="str">
        <f aca="false">"*"&amp;IF(AND(A634="EU",AK634=2035),0.93,IF(AND(A634="EU",AK634=2050),0.9,IF(AND(A634="USA",AK634=2035),0.92,IF(AND(A634="USA",AK634=2050),0.89,IF(AND(A634="Japan",AK634=2035),0.92,IF(AND(A634="Japan",AK634=2050),0.89,IF(AND(A634="Russia",AK634=2035),0.91,IF(AND(A634="Russia",AK634=2050),0.86,IF(AND(A634="China",AK634=2035),0.91,IF(AND(A634="China",AK634=2050),0.87,IF(AND(A634="India",AK634=2035),0.92,IF(AND(A634="India",AK634=2050),0.87,IF(AND(A634="Middle East",AK634=2035),0.89,IF(AND(A634="Middle East",AK634=2050),0.84,IF(AND(A634="Africa",AK634=2035),0.9,IF(AND(A634="Africa",AK634=2050),0.86,IF(AND(A634="Brazil",AK634=2035),0.93,IF(AND(A634="Brazil",AK634=2050),0.89,""))))))))))))))))))</f>
        <v>*0.86</v>
      </c>
      <c r="AM634" s="53" t="str">
        <f aca="false">AM633</f>
        <v>REZoning_Sol-Win</v>
      </c>
      <c r="AP634" s="0" t="s">
        <v>3942</v>
      </c>
      <c r="AQ634" s="38" t="s">
        <v>35</v>
      </c>
      <c r="AR634" s="38" t="n">
        <f aca="false">AR633</f>
        <v>2100</v>
      </c>
      <c r="AS634" s="38" t="s">
        <v>860</v>
      </c>
      <c r="AT634" s="38" t="s">
        <v>36</v>
      </c>
    </row>
    <row r="635" customFormat="false" ht="28.5" hidden="false" customHeight="true" outlineLevel="0" collapsed="false">
      <c r="A635" s="3" t="s">
        <v>43</v>
      </c>
      <c r="C635" s="0" t="s">
        <v>3943</v>
      </c>
      <c r="D635" s="50" t="s">
        <v>35</v>
      </c>
      <c r="E635" s="0" t="n">
        <v>2035</v>
      </c>
      <c r="F635" s="51" t="str">
        <f aca="false">"*"&amp;IF(AND(A635="EU",E635=2035),0.95,IF(AND(A635="EU",E635=2050),0.93,IF(AND(A635="USA",E635=2035),0.96,IF(AND(A635="USA",E635=2050),0.94,IF(AND(A635="Japan",E635=2035),0.94,IF(AND(A635="Japan",E635=2050),0.92,IF(AND(A635="Russia",E635=2035),0.95,IF(AND(A635="Russia",E635=2050),0.93,IF(AND(A635="China",E635=2035),0.94,IF(AND(A635="China",E635=2050),0.92,IF(AND(A635="India",E635=2035),0.95,IF(AND(A635="India",E635=2050),0.92,IF(AND(A635="Middle East",E635=2035),0.94,IF(AND(A635="Middle East",E635=2050),0.9,IF(AND(A635="Africa",E635=2035),0.94,IF(AND(A635="Africa",E635=2050),0.91,IF(AND(A635="Brazil",E635=2035),0.95,IF(AND(A635="Brazil",E635=2050),0.92,""))))))))))))))))))</f>
        <v>*0.94</v>
      </c>
      <c r="H635" s="0" t="s">
        <v>3943</v>
      </c>
      <c r="I635" s="50" t="s">
        <v>35</v>
      </c>
      <c r="J635" s="0" t="n">
        <v>2050</v>
      </c>
      <c r="K635" s="48" t="str">
        <f aca="false">"*"&amp;IF(AND(A635="EU",J635=2035),0.95,IF(AND(A635="EU",J635=2050),0.93,IF(AND(A635="USA",J635=2035),0.96,IF(AND(A635="USA",J635=2050),0.94,IF(AND(A635="Japan",J635=2035),0.94,IF(AND(A635="Japan",J635=2050),0.92,IF(AND(A635="Russia",J635=2035),0.95,IF(AND(A635="Russia",J635=2050),0.93,IF(AND(A635="China",J635=2035),0.94,IF(AND(A635="China",J635=2050),0.92,IF(AND(A635="India",J635=2035),0.95,IF(AND(A635="India",J635=2050),0.92,IF(AND(A635="Middle East",J635=2035),0.94,IF(AND(A635="Middle East",J635=2050),0.9,IF(AND(A635="Africa",J635=2035),0.94,IF(AND(A635="Africa",J635=2050),0.91,IF(AND(A635="Brazil",J635=2035),0.95,IF(AND(A635="Brazil",J635=2050),0.92,""))))))))))))))))))</f>
        <v>*0.91</v>
      </c>
      <c r="P635" s="41" t="s">
        <v>3943</v>
      </c>
      <c r="Q635" s="52" t="s">
        <v>35</v>
      </c>
      <c r="R635" s="41" t="n">
        <v>2035</v>
      </c>
      <c r="S635" s="53" t="str">
        <f aca="false">"*"&amp;IF(AND(A635="EU",R635=2035),0.95,IF(AND(A635="EU",R635=2050),0.93,IF(AND(A635="USA",R635=2035),0.96,IF(AND(A635="USA",R635=2050),0.93,IF(AND(A635="Japan",R635=2035),0.94,IF(AND(A635="Japan",R635=2050),0.92,IF(AND(A635="Russia",R635=2035),0.95,IF(AND(A635="Russia",R635=2050),0.91,IF(AND(A635="China",R635=2035),0.93,IF(AND(A635="China",R635=2050),0.92,IF(AND(A635="India",R635=2035),0.94,IF(AND(A635="India",R635=2050),0.91,IF(AND(A635="Middle East",R635=2035),0.92,IF(AND(A635="Middle East",R635=2050),0.89,IF(AND(A635="Africa",R635=2035),0.93,IF(AND(A635="Africa",R635=2050),0.9,IF(AND(A635="Brazil",R635=2035),0.95,IF(AND(A635="Brazil",R635=2050),0.92,""))))))))))))))))))</f>
        <v>*0.93</v>
      </c>
      <c r="U635" s="41" t="s">
        <v>3943</v>
      </c>
      <c r="V635" s="52" t="s">
        <v>35</v>
      </c>
      <c r="W635" s="41" t="n">
        <v>2050</v>
      </c>
      <c r="X635" s="53" t="str">
        <f aca="false">"*"&amp;IF(AND(A635="EU",W635=2035),0.95,IF(AND(A635="EU",W635=2050),0.93,IF(AND(A635="USA",W635=2035),0.96,IF(AND(A635="USA",W635=2050),0.93,IF(AND(A635="Japan",W635=2035),0.94,IF(AND(A635="Japan",W635=2050),0.92,IF(AND(A635="Russia",W635=2035),0.95,IF(AND(A635="Russia",W635=2050),0.91,IF(AND(A635="China",W635=2035),0.93,IF(AND(A635="China",W635=2050),0.92,IF(AND(A635="India",W635=2035),0.94,IF(AND(A635="India",W635=2050),0.91,IF(AND(A635="Middle East",W635=2035),0.92,IF(AND(A635="Middle East",W635=2050),0.89,IF(AND(A635="Africa",W635=2035),0.93,IF(AND(A635="Africa",W635=2050),0.9,IF(AND(A635="Brazil",W635=2035),0.95,IF(AND(A635="Brazil",W635=2050),0.92,""))))))))))))))))))</f>
        <v>*0.9</v>
      </c>
      <c r="AC635" s="1" t="s">
        <v>3943</v>
      </c>
      <c r="AD635" s="57" t="s">
        <v>35</v>
      </c>
      <c r="AE635" s="1" t="n">
        <v>2035</v>
      </c>
      <c r="AF635" s="58" t="str">
        <f aca="false">"*"&amp;IF(AND(A635="EU",AE635=2035),0.93,IF(AND(A635="EU",AE635=2050),0.9,IF(AND(A635="USA",AE635=2035),0.92,IF(AND(A635="USA",AE635=2050),0.89,IF(AND(A635="Japan",AE635=2035),0.92,IF(AND(A635="Japan",AE635=2050),0.89,IF(AND(A635="Russia",AE635=2035),0.91,IF(AND(A635="Russia",AE635=2050),0.86,IF(AND(A635="China",AE635=2035),0.91,IF(AND(A635="China",AE635=2050),0.87,IF(AND(A635="India",AE635=2035),0.92,IF(AND(A635="India",AE635=2050),0.87,IF(AND(A635="Middle East",AE635=2035),0.89,IF(AND(A635="Middle East",AE635=2050),0.84,IF(AND(A635="Africa",AE635=2035),0.9,IF(AND(A635="Africa",AE635=2050),0.86,IF(AND(A635="Brazil",AE635=2035),0.93,IF(AND(A635="Brazil",AE635=2050),0.89,""))))))))))))))))))</f>
        <v>*0.9</v>
      </c>
      <c r="AG635" s="53" t="str">
        <f aca="false">AG634</f>
        <v>REZoning_Sol-Win</v>
      </c>
      <c r="AI635" s="1" t="s">
        <v>3943</v>
      </c>
      <c r="AJ635" s="57" t="s">
        <v>35</v>
      </c>
      <c r="AK635" s="1" t="n">
        <v>2050</v>
      </c>
      <c r="AL635" s="58" t="str">
        <f aca="false">"*"&amp;IF(AND(A635="EU",AK635=2035),0.93,IF(AND(A635="EU",AK635=2050),0.9,IF(AND(A635="USA",AK635=2035),0.92,IF(AND(A635="USA",AK635=2050),0.89,IF(AND(A635="Japan",AK635=2035),0.92,IF(AND(A635="Japan",AK635=2050),0.89,IF(AND(A635="Russia",AK635=2035),0.91,IF(AND(A635="Russia",AK635=2050),0.86,IF(AND(A635="China",AK635=2035),0.91,IF(AND(A635="China",AK635=2050),0.87,IF(AND(A635="India",AK635=2035),0.92,IF(AND(A635="India",AK635=2050),0.87,IF(AND(A635="Middle East",AK635=2035),0.89,IF(AND(A635="Middle East",AK635=2050),0.84,IF(AND(A635="Africa",AK635=2035),0.9,IF(AND(A635="Africa",AK635=2050),0.86,IF(AND(A635="Brazil",AK635=2035),0.93,IF(AND(A635="Brazil",AK635=2050),0.89,""))))))))))))))))))</f>
        <v>*0.86</v>
      </c>
      <c r="AM635" s="53" t="str">
        <f aca="false">AM634</f>
        <v>REZoning_Sol-Win</v>
      </c>
      <c r="AP635" s="0" t="s">
        <v>3943</v>
      </c>
      <c r="AQ635" s="38" t="s">
        <v>35</v>
      </c>
      <c r="AR635" s="38" t="n">
        <f aca="false">AR634</f>
        <v>2100</v>
      </c>
      <c r="AS635" s="38" t="s">
        <v>860</v>
      </c>
      <c r="AT635" s="38" t="s">
        <v>36</v>
      </c>
    </row>
    <row r="636" customFormat="false" ht="28.5" hidden="false" customHeight="true" outlineLevel="0" collapsed="false">
      <c r="A636" s="3" t="s">
        <v>43</v>
      </c>
      <c r="C636" s="0" t="s">
        <v>3944</v>
      </c>
      <c r="D636" s="50" t="s">
        <v>35</v>
      </c>
      <c r="E636" s="0" t="n">
        <v>2035</v>
      </c>
      <c r="F636" s="51" t="str">
        <f aca="false">"*"&amp;IF(AND(A636="EU",E636=2035),0.95,IF(AND(A636="EU",E636=2050),0.93,IF(AND(A636="USA",E636=2035),0.96,IF(AND(A636="USA",E636=2050),0.94,IF(AND(A636="Japan",E636=2035),0.94,IF(AND(A636="Japan",E636=2050),0.92,IF(AND(A636="Russia",E636=2035),0.95,IF(AND(A636="Russia",E636=2050),0.93,IF(AND(A636="China",E636=2035),0.94,IF(AND(A636="China",E636=2050),0.92,IF(AND(A636="India",E636=2035),0.95,IF(AND(A636="India",E636=2050),0.92,IF(AND(A636="Middle East",E636=2035),0.94,IF(AND(A636="Middle East",E636=2050),0.9,IF(AND(A636="Africa",E636=2035),0.94,IF(AND(A636="Africa",E636=2050),0.91,IF(AND(A636="Brazil",E636=2035),0.95,IF(AND(A636="Brazil",E636=2050),0.92,""))))))))))))))))))</f>
        <v>*0.94</v>
      </c>
      <c r="H636" s="0" t="s">
        <v>3944</v>
      </c>
      <c r="I636" s="50" t="s">
        <v>35</v>
      </c>
      <c r="J636" s="0" t="n">
        <v>2050</v>
      </c>
      <c r="K636" s="48" t="str">
        <f aca="false">"*"&amp;IF(AND(A636="EU",J636=2035),0.95,IF(AND(A636="EU",J636=2050),0.93,IF(AND(A636="USA",J636=2035),0.96,IF(AND(A636="USA",J636=2050),0.94,IF(AND(A636="Japan",J636=2035),0.94,IF(AND(A636="Japan",J636=2050),0.92,IF(AND(A636="Russia",J636=2035),0.95,IF(AND(A636="Russia",J636=2050),0.93,IF(AND(A636="China",J636=2035),0.94,IF(AND(A636="China",J636=2050),0.92,IF(AND(A636="India",J636=2035),0.95,IF(AND(A636="India",J636=2050),0.92,IF(AND(A636="Middle East",J636=2035),0.94,IF(AND(A636="Middle East",J636=2050),0.9,IF(AND(A636="Africa",J636=2035),0.94,IF(AND(A636="Africa",J636=2050),0.91,IF(AND(A636="Brazil",J636=2035),0.95,IF(AND(A636="Brazil",J636=2050),0.92,""))))))))))))))))))</f>
        <v>*0.91</v>
      </c>
      <c r="P636" s="41" t="s">
        <v>3944</v>
      </c>
      <c r="Q636" s="52" t="s">
        <v>35</v>
      </c>
      <c r="R636" s="41" t="n">
        <v>2035</v>
      </c>
      <c r="S636" s="53" t="str">
        <f aca="false">"*"&amp;IF(AND(A636="EU",R636=2035),0.95,IF(AND(A636="EU",R636=2050),0.93,IF(AND(A636="USA",R636=2035),0.96,IF(AND(A636="USA",R636=2050),0.93,IF(AND(A636="Japan",R636=2035),0.94,IF(AND(A636="Japan",R636=2050),0.92,IF(AND(A636="Russia",R636=2035),0.95,IF(AND(A636="Russia",R636=2050),0.91,IF(AND(A636="China",R636=2035),0.93,IF(AND(A636="China",R636=2050),0.92,IF(AND(A636="India",R636=2035),0.94,IF(AND(A636="India",R636=2050),0.91,IF(AND(A636="Middle East",R636=2035),0.92,IF(AND(A636="Middle East",R636=2050),0.89,IF(AND(A636="Africa",R636=2035),0.93,IF(AND(A636="Africa",R636=2050),0.9,IF(AND(A636="Brazil",R636=2035),0.95,IF(AND(A636="Brazil",R636=2050),0.92,""))))))))))))))))))</f>
        <v>*0.93</v>
      </c>
      <c r="U636" s="41" t="s">
        <v>3944</v>
      </c>
      <c r="V636" s="52" t="s">
        <v>35</v>
      </c>
      <c r="W636" s="41" t="n">
        <v>2050</v>
      </c>
      <c r="X636" s="53" t="str">
        <f aca="false">"*"&amp;IF(AND(A636="EU",W636=2035),0.95,IF(AND(A636="EU",W636=2050),0.93,IF(AND(A636="USA",W636=2035),0.96,IF(AND(A636="USA",W636=2050),0.93,IF(AND(A636="Japan",W636=2035),0.94,IF(AND(A636="Japan",W636=2050),0.92,IF(AND(A636="Russia",W636=2035),0.95,IF(AND(A636="Russia",W636=2050),0.91,IF(AND(A636="China",W636=2035),0.93,IF(AND(A636="China",W636=2050),0.92,IF(AND(A636="India",W636=2035),0.94,IF(AND(A636="India",W636=2050),0.91,IF(AND(A636="Middle East",W636=2035),0.92,IF(AND(A636="Middle East",W636=2050),0.89,IF(AND(A636="Africa",W636=2035),0.93,IF(AND(A636="Africa",W636=2050),0.9,IF(AND(A636="Brazil",W636=2035),0.95,IF(AND(A636="Brazil",W636=2050),0.92,""))))))))))))))))))</f>
        <v>*0.9</v>
      </c>
      <c r="AC636" s="1" t="s">
        <v>3944</v>
      </c>
      <c r="AD636" s="57" t="s">
        <v>35</v>
      </c>
      <c r="AE636" s="1" t="n">
        <v>2035</v>
      </c>
      <c r="AF636" s="58" t="str">
        <f aca="false">"*"&amp;IF(AND(A636="EU",AE636=2035),0.93,IF(AND(A636="EU",AE636=2050),0.9,IF(AND(A636="USA",AE636=2035),0.92,IF(AND(A636="USA",AE636=2050),0.89,IF(AND(A636="Japan",AE636=2035),0.92,IF(AND(A636="Japan",AE636=2050),0.89,IF(AND(A636="Russia",AE636=2035),0.91,IF(AND(A636="Russia",AE636=2050),0.86,IF(AND(A636="China",AE636=2035),0.91,IF(AND(A636="China",AE636=2050),0.87,IF(AND(A636="India",AE636=2035),0.92,IF(AND(A636="India",AE636=2050),0.87,IF(AND(A636="Middle East",AE636=2035),0.89,IF(AND(A636="Middle East",AE636=2050),0.84,IF(AND(A636="Africa",AE636=2035),0.9,IF(AND(A636="Africa",AE636=2050),0.86,IF(AND(A636="Brazil",AE636=2035),0.93,IF(AND(A636="Brazil",AE636=2050),0.89,""))))))))))))))))))</f>
        <v>*0.9</v>
      </c>
      <c r="AG636" s="53" t="str">
        <f aca="false">AG635</f>
        <v>REZoning_Sol-Win</v>
      </c>
      <c r="AI636" s="1" t="s">
        <v>3944</v>
      </c>
      <c r="AJ636" s="57" t="s">
        <v>35</v>
      </c>
      <c r="AK636" s="1" t="n">
        <v>2050</v>
      </c>
      <c r="AL636" s="58" t="str">
        <f aca="false">"*"&amp;IF(AND(A636="EU",AK636=2035),0.93,IF(AND(A636="EU",AK636=2050),0.9,IF(AND(A636="USA",AK636=2035),0.92,IF(AND(A636="USA",AK636=2050),0.89,IF(AND(A636="Japan",AK636=2035),0.92,IF(AND(A636="Japan",AK636=2050),0.89,IF(AND(A636="Russia",AK636=2035),0.91,IF(AND(A636="Russia",AK636=2050),0.86,IF(AND(A636="China",AK636=2035),0.91,IF(AND(A636="China",AK636=2050),0.87,IF(AND(A636="India",AK636=2035),0.92,IF(AND(A636="India",AK636=2050),0.87,IF(AND(A636="Middle East",AK636=2035),0.89,IF(AND(A636="Middle East",AK636=2050),0.84,IF(AND(A636="Africa",AK636=2035),0.9,IF(AND(A636="Africa",AK636=2050),0.86,IF(AND(A636="Brazil",AK636=2035),0.93,IF(AND(A636="Brazil",AK636=2050),0.89,""))))))))))))))))))</f>
        <v>*0.86</v>
      </c>
      <c r="AM636" s="53" t="str">
        <f aca="false">AM635</f>
        <v>REZoning_Sol-Win</v>
      </c>
      <c r="AP636" s="0" t="s">
        <v>3944</v>
      </c>
      <c r="AQ636" s="38" t="s">
        <v>35</v>
      </c>
      <c r="AR636" s="38" t="n">
        <f aca="false">AR635</f>
        <v>2100</v>
      </c>
      <c r="AS636" s="38" t="s">
        <v>860</v>
      </c>
      <c r="AT636" s="38" t="s">
        <v>36</v>
      </c>
    </row>
    <row r="637" customFormat="false" ht="28.5" hidden="false" customHeight="true" outlineLevel="0" collapsed="false">
      <c r="A637" s="3" t="s">
        <v>43</v>
      </c>
      <c r="C637" s="0" t="s">
        <v>3945</v>
      </c>
      <c r="D637" s="50" t="s">
        <v>35</v>
      </c>
      <c r="E637" s="0" t="n">
        <v>2035</v>
      </c>
      <c r="F637" s="51" t="str">
        <f aca="false">"*"&amp;IF(AND(A637="EU",E637=2035),0.95,IF(AND(A637="EU",E637=2050),0.93,IF(AND(A637="USA",E637=2035),0.96,IF(AND(A637="USA",E637=2050),0.94,IF(AND(A637="Japan",E637=2035),0.94,IF(AND(A637="Japan",E637=2050),0.92,IF(AND(A637="Russia",E637=2035),0.95,IF(AND(A637="Russia",E637=2050),0.93,IF(AND(A637="China",E637=2035),0.94,IF(AND(A637="China",E637=2050),0.92,IF(AND(A637="India",E637=2035),0.95,IF(AND(A637="India",E637=2050),0.92,IF(AND(A637="Middle East",E637=2035),0.94,IF(AND(A637="Middle East",E637=2050),0.9,IF(AND(A637="Africa",E637=2035),0.94,IF(AND(A637="Africa",E637=2050),0.91,IF(AND(A637="Brazil",E637=2035),0.95,IF(AND(A637="Brazil",E637=2050),0.92,""))))))))))))))))))</f>
        <v>*0.94</v>
      </c>
      <c r="H637" s="0" t="s">
        <v>3945</v>
      </c>
      <c r="I637" s="50" t="s">
        <v>35</v>
      </c>
      <c r="J637" s="0" t="n">
        <v>2050</v>
      </c>
      <c r="K637" s="48" t="str">
        <f aca="false">"*"&amp;IF(AND(A637="EU",J637=2035),0.95,IF(AND(A637="EU",J637=2050),0.93,IF(AND(A637="USA",J637=2035),0.96,IF(AND(A637="USA",J637=2050),0.94,IF(AND(A637="Japan",J637=2035),0.94,IF(AND(A637="Japan",J637=2050),0.92,IF(AND(A637="Russia",J637=2035),0.95,IF(AND(A637="Russia",J637=2050),0.93,IF(AND(A637="China",J637=2035),0.94,IF(AND(A637="China",J637=2050),0.92,IF(AND(A637="India",J637=2035),0.95,IF(AND(A637="India",J637=2050),0.92,IF(AND(A637="Middle East",J637=2035),0.94,IF(AND(A637="Middle East",J637=2050),0.9,IF(AND(A637="Africa",J637=2035),0.94,IF(AND(A637="Africa",J637=2050),0.91,IF(AND(A637="Brazil",J637=2035),0.95,IF(AND(A637="Brazil",J637=2050),0.92,""))))))))))))))))))</f>
        <v>*0.91</v>
      </c>
      <c r="P637" s="41" t="s">
        <v>3945</v>
      </c>
      <c r="Q637" s="52" t="s">
        <v>35</v>
      </c>
      <c r="R637" s="41" t="n">
        <v>2035</v>
      </c>
      <c r="S637" s="53" t="str">
        <f aca="false">"*"&amp;IF(AND(A637="EU",R637=2035),0.95,IF(AND(A637="EU",R637=2050),0.93,IF(AND(A637="USA",R637=2035),0.96,IF(AND(A637="USA",R637=2050),0.93,IF(AND(A637="Japan",R637=2035),0.94,IF(AND(A637="Japan",R637=2050),0.92,IF(AND(A637="Russia",R637=2035),0.95,IF(AND(A637="Russia",R637=2050),0.91,IF(AND(A637="China",R637=2035),0.93,IF(AND(A637="China",R637=2050),0.92,IF(AND(A637="India",R637=2035),0.94,IF(AND(A637="India",R637=2050),0.91,IF(AND(A637="Middle East",R637=2035),0.92,IF(AND(A637="Middle East",R637=2050),0.89,IF(AND(A637="Africa",R637=2035),0.93,IF(AND(A637="Africa",R637=2050),0.9,IF(AND(A637="Brazil",R637=2035),0.95,IF(AND(A637="Brazil",R637=2050),0.92,""))))))))))))))))))</f>
        <v>*0.93</v>
      </c>
      <c r="U637" s="41" t="s">
        <v>3945</v>
      </c>
      <c r="V637" s="52" t="s">
        <v>35</v>
      </c>
      <c r="W637" s="41" t="n">
        <v>2050</v>
      </c>
      <c r="X637" s="53" t="str">
        <f aca="false">"*"&amp;IF(AND(A637="EU",W637=2035),0.95,IF(AND(A637="EU",W637=2050),0.93,IF(AND(A637="USA",W637=2035),0.96,IF(AND(A637="USA",W637=2050),0.93,IF(AND(A637="Japan",W637=2035),0.94,IF(AND(A637="Japan",W637=2050),0.92,IF(AND(A637="Russia",W637=2035),0.95,IF(AND(A637="Russia",W637=2050),0.91,IF(AND(A637="China",W637=2035),0.93,IF(AND(A637="China",W637=2050),0.92,IF(AND(A637="India",W637=2035),0.94,IF(AND(A637="India",W637=2050),0.91,IF(AND(A637="Middle East",W637=2035),0.92,IF(AND(A637="Middle East",W637=2050),0.89,IF(AND(A637="Africa",W637=2035),0.93,IF(AND(A637="Africa",W637=2050),0.9,IF(AND(A637="Brazil",W637=2035),0.95,IF(AND(A637="Brazil",W637=2050),0.92,""))))))))))))))))))</f>
        <v>*0.9</v>
      </c>
      <c r="AC637" s="1" t="s">
        <v>3945</v>
      </c>
      <c r="AD637" s="57" t="s">
        <v>35</v>
      </c>
      <c r="AE637" s="1" t="n">
        <v>2035</v>
      </c>
      <c r="AF637" s="58" t="str">
        <f aca="false">"*"&amp;IF(AND(A637="EU",AE637=2035),0.93,IF(AND(A637="EU",AE637=2050),0.9,IF(AND(A637="USA",AE637=2035),0.92,IF(AND(A637="USA",AE637=2050),0.89,IF(AND(A637="Japan",AE637=2035),0.92,IF(AND(A637="Japan",AE637=2050),0.89,IF(AND(A637="Russia",AE637=2035),0.91,IF(AND(A637="Russia",AE637=2050),0.86,IF(AND(A637="China",AE637=2035),0.91,IF(AND(A637="China",AE637=2050),0.87,IF(AND(A637="India",AE637=2035),0.92,IF(AND(A637="India",AE637=2050),0.87,IF(AND(A637="Middle East",AE637=2035),0.89,IF(AND(A637="Middle East",AE637=2050),0.84,IF(AND(A637="Africa",AE637=2035),0.9,IF(AND(A637="Africa",AE637=2050),0.86,IF(AND(A637="Brazil",AE637=2035),0.93,IF(AND(A637="Brazil",AE637=2050),0.89,""))))))))))))))))))</f>
        <v>*0.9</v>
      </c>
      <c r="AG637" s="53" t="str">
        <f aca="false">AG636</f>
        <v>REZoning_Sol-Win</v>
      </c>
      <c r="AI637" s="1" t="s">
        <v>3945</v>
      </c>
      <c r="AJ637" s="57" t="s">
        <v>35</v>
      </c>
      <c r="AK637" s="1" t="n">
        <v>2050</v>
      </c>
      <c r="AL637" s="58" t="str">
        <f aca="false">"*"&amp;IF(AND(A637="EU",AK637=2035),0.93,IF(AND(A637="EU",AK637=2050),0.9,IF(AND(A637="USA",AK637=2035),0.92,IF(AND(A637="USA",AK637=2050),0.89,IF(AND(A637="Japan",AK637=2035),0.92,IF(AND(A637="Japan",AK637=2050),0.89,IF(AND(A637="Russia",AK637=2035),0.91,IF(AND(A637="Russia",AK637=2050),0.86,IF(AND(A637="China",AK637=2035),0.91,IF(AND(A637="China",AK637=2050),0.87,IF(AND(A637="India",AK637=2035),0.92,IF(AND(A637="India",AK637=2050),0.87,IF(AND(A637="Middle East",AK637=2035),0.89,IF(AND(A637="Middle East",AK637=2050),0.84,IF(AND(A637="Africa",AK637=2035),0.9,IF(AND(A637="Africa",AK637=2050),0.86,IF(AND(A637="Brazil",AK637=2035),0.93,IF(AND(A637="Brazil",AK637=2050),0.89,""))))))))))))))))))</f>
        <v>*0.86</v>
      </c>
      <c r="AM637" s="53" t="str">
        <f aca="false">AM636</f>
        <v>REZoning_Sol-Win</v>
      </c>
      <c r="AP637" s="0" t="s">
        <v>3945</v>
      </c>
      <c r="AQ637" s="38" t="s">
        <v>35</v>
      </c>
      <c r="AR637" s="38" t="n">
        <f aca="false">AR636</f>
        <v>2100</v>
      </c>
      <c r="AS637" s="38" t="s">
        <v>860</v>
      </c>
      <c r="AT637" s="38" t="s">
        <v>36</v>
      </c>
    </row>
    <row r="638" customFormat="false" ht="28.5" hidden="false" customHeight="true" outlineLevel="0" collapsed="false">
      <c r="A638" s="3" t="s">
        <v>43</v>
      </c>
      <c r="C638" s="0" t="s">
        <v>3946</v>
      </c>
      <c r="D638" s="50" t="s">
        <v>35</v>
      </c>
      <c r="E638" s="0" t="n">
        <v>2035</v>
      </c>
      <c r="F638" s="51" t="str">
        <f aca="false">"*"&amp;IF(AND(A638="EU",E638=2035),0.95,IF(AND(A638="EU",E638=2050),0.93,IF(AND(A638="USA",E638=2035),0.96,IF(AND(A638="USA",E638=2050),0.94,IF(AND(A638="Japan",E638=2035),0.94,IF(AND(A638="Japan",E638=2050),0.92,IF(AND(A638="Russia",E638=2035),0.95,IF(AND(A638="Russia",E638=2050),0.93,IF(AND(A638="China",E638=2035),0.94,IF(AND(A638="China",E638=2050),0.92,IF(AND(A638="India",E638=2035),0.95,IF(AND(A638="India",E638=2050),0.92,IF(AND(A638="Middle East",E638=2035),0.94,IF(AND(A638="Middle East",E638=2050),0.9,IF(AND(A638="Africa",E638=2035),0.94,IF(AND(A638="Africa",E638=2050),0.91,IF(AND(A638="Brazil",E638=2035),0.95,IF(AND(A638="Brazil",E638=2050),0.92,""))))))))))))))))))</f>
        <v>*0.94</v>
      </c>
      <c r="H638" s="0" t="s">
        <v>3946</v>
      </c>
      <c r="I638" s="50" t="s">
        <v>35</v>
      </c>
      <c r="J638" s="0" t="n">
        <v>2050</v>
      </c>
      <c r="K638" s="48" t="str">
        <f aca="false">"*"&amp;IF(AND(A638="EU",J638=2035),0.95,IF(AND(A638="EU",J638=2050),0.93,IF(AND(A638="USA",J638=2035),0.96,IF(AND(A638="USA",J638=2050),0.94,IF(AND(A638="Japan",J638=2035),0.94,IF(AND(A638="Japan",J638=2050),0.92,IF(AND(A638="Russia",J638=2035),0.95,IF(AND(A638="Russia",J638=2050),0.93,IF(AND(A638="China",J638=2035),0.94,IF(AND(A638="China",J638=2050),0.92,IF(AND(A638="India",J638=2035),0.95,IF(AND(A638="India",J638=2050),0.92,IF(AND(A638="Middle East",J638=2035),0.94,IF(AND(A638="Middle East",J638=2050),0.9,IF(AND(A638="Africa",J638=2035),0.94,IF(AND(A638="Africa",J638=2050),0.91,IF(AND(A638="Brazil",J638=2035),0.95,IF(AND(A638="Brazil",J638=2050),0.92,""))))))))))))))))))</f>
        <v>*0.91</v>
      </c>
      <c r="P638" s="41" t="s">
        <v>3946</v>
      </c>
      <c r="Q638" s="52" t="s">
        <v>35</v>
      </c>
      <c r="R638" s="41" t="n">
        <v>2035</v>
      </c>
      <c r="S638" s="53" t="str">
        <f aca="false">"*"&amp;IF(AND(A638="EU",R638=2035),0.95,IF(AND(A638="EU",R638=2050),0.93,IF(AND(A638="USA",R638=2035),0.96,IF(AND(A638="USA",R638=2050),0.93,IF(AND(A638="Japan",R638=2035),0.94,IF(AND(A638="Japan",R638=2050),0.92,IF(AND(A638="Russia",R638=2035),0.95,IF(AND(A638="Russia",R638=2050),0.91,IF(AND(A638="China",R638=2035),0.93,IF(AND(A638="China",R638=2050),0.92,IF(AND(A638="India",R638=2035),0.94,IF(AND(A638="India",R638=2050),0.91,IF(AND(A638="Middle East",R638=2035),0.92,IF(AND(A638="Middle East",R638=2050),0.89,IF(AND(A638="Africa",R638=2035),0.93,IF(AND(A638="Africa",R638=2050),0.9,IF(AND(A638="Brazil",R638=2035),0.95,IF(AND(A638="Brazil",R638=2050),0.92,""))))))))))))))))))</f>
        <v>*0.93</v>
      </c>
      <c r="U638" s="41" t="s">
        <v>3946</v>
      </c>
      <c r="V638" s="52" t="s">
        <v>35</v>
      </c>
      <c r="W638" s="41" t="n">
        <v>2050</v>
      </c>
      <c r="X638" s="53" t="str">
        <f aca="false">"*"&amp;IF(AND(A638="EU",W638=2035),0.95,IF(AND(A638="EU",W638=2050),0.93,IF(AND(A638="USA",W638=2035),0.96,IF(AND(A638="USA",W638=2050),0.93,IF(AND(A638="Japan",W638=2035),0.94,IF(AND(A638="Japan",W638=2050),0.92,IF(AND(A638="Russia",W638=2035),0.95,IF(AND(A638="Russia",W638=2050),0.91,IF(AND(A638="China",W638=2035),0.93,IF(AND(A638="China",W638=2050),0.92,IF(AND(A638="India",W638=2035),0.94,IF(AND(A638="India",W638=2050),0.91,IF(AND(A638="Middle East",W638=2035),0.92,IF(AND(A638="Middle East",W638=2050),0.89,IF(AND(A638="Africa",W638=2035),0.93,IF(AND(A638="Africa",W638=2050),0.9,IF(AND(A638="Brazil",W638=2035),0.95,IF(AND(A638="Brazil",W638=2050),0.92,""))))))))))))))))))</f>
        <v>*0.9</v>
      </c>
      <c r="AC638" s="1" t="s">
        <v>3946</v>
      </c>
      <c r="AD638" s="57" t="s">
        <v>35</v>
      </c>
      <c r="AE638" s="1" t="n">
        <v>2035</v>
      </c>
      <c r="AF638" s="58" t="str">
        <f aca="false">"*"&amp;IF(AND(A638="EU",AE638=2035),0.93,IF(AND(A638="EU",AE638=2050),0.9,IF(AND(A638="USA",AE638=2035),0.92,IF(AND(A638="USA",AE638=2050),0.89,IF(AND(A638="Japan",AE638=2035),0.92,IF(AND(A638="Japan",AE638=2050),0.89,IF(AND(A638="Russia",AE638=2035),0.91,IF(AND(A638="Russia",AE638=2050),0.86,IF(AND(A638="China",AE638=2035),0.91,IF(AND(A638="China",AE638=2050),0.87,IF(AND(A638="India",AE638=2035),0.92,IF(AND(A638="India",AE638=2050),0.87,IF(AND(A638="Middle East",AE638=2035),0.89,IF(AND(A638="Middle East",AE638=2050),0.84,IF(AND(A638="Africa",AE638=2035),0.9,IF(AND(A638="Africa",AE638=2050),0.86,IF(AND(A638="Brazil",AE638=2035),0.93,IF(AND(A638="Brazil",AE638=2050),0.89,""))))))))))))))))))</f>
        <v>*0.9</v>
      </c>
      <c r="AG638" s="53" t="str">
        <f aca="false">AG637</f>
        <v>REZoning_Sol-Win</v>
      </c>
      <c r="AI638" s="1" t="s">
        <v>3946</v>
      </c>
      <c r="AJ638" s="57" t="s">
        <v>35</v>
      </c>
      <c r="AK638" s="1" t="n">
        <v>2050</v>
      </c>
      <c r="AL638" s="58" t="str">
        <f aca="false">"*"&amp;IF(AND(A638="EU",AK638=2035),0.93,IF(AND(A638="EU",AK638=2050),0.9,IF(AND(A638="USA",AK638=2035),0.92,IF(AND(A638="USA",AK638=2050),0.89,IF(AND(A638="Japan",AK638=2035),0.92,IF(AND(A638="Japan",AK638=2050),0.89,IF(AND(A638="Russia",AK638=2035),0.91,IF(AND(A638="Russia",AK638=2050),0.86,IF(AND(A638="China",AK638=2035),0.91,IF(AND(A638="China",AK638=2050),0.87,IF(AND(A638="India",AK638=2035),0.92,IF(AND(A638="India",AK638=2050),0.87,IF(AND(A638="Middle East",AK638=2035),0.89,IF(AND(A638="Middle East",AK638=2050),0.84,IF(AND(A638="Africa",AK638=2035),0.9,IF(AND(A638="Africa",AK638=2050),0.86,IF(AND(A638="Brazil",AK638=2035),0.93,IF(AND(A638="Brazil",AK638=2050),0.89,""))))))))))))))))))</f>
        <v>*0.86</v>
      </c>
      <c r="AM638" s="53" t="str">
        <f aca="false">AM637</f>
        <v>REZoning_Sol-Win</v>
      </c>
      <c r="AP638" s="0" t="s">
        <v>3946</v>
      </c>
      <c r="AQ638" s="38" t="s">
        <v>35</v>
      </c>
      <c r="AR638" s="38" t="n">
        <f aca="false">AR637</f>
        <v>2100</v>
      </c>
      <c r="AS638" s="38" t="s">
        <v>860</v>
      </c>
      <c r="AT638" s="38" t="s">
        <v>36</v>
      </c>
    </row>
    <row r="639" customFormat="false" ht="28.5" hidden="false" customHeight="true" outlineLevel="0" collapsed="false">
      <c r="A639" s="3" t="s">
        <v>43</v>
      </c>
      <c r="C639" s="0" t="s">
        <v>3947</v>
      </c>
      <c r="D639" s="50" t="s">
        <v>35</v>
      </c>
      <c r="E639" s="0" t="n">
        <v>2035</v>
      </c>
      <c r="F639" s="51" t="str">
        <f aca="false">"*"&amp;IF(AND(A639="EU",E639=2035),0.95,IF(AND(A639="EU",E639=2050),0.93,IF(AND(A639="USA",E639=2035),0.96,IF(AND(A639="USA",E639=2050),0.94,IF(AND(A639="Japan",E639=2035),0.94,IF(AND(A639="Japan",E639=2050),0.92,IF(AND(A639="Russia",E639=2035),0.95,IF(AND(A639="Russia",E639=2050),0.93,IF(AND(A639="China",E639=2035),0.94,IF(AND(A639="China",E639=2050),0.92,IF(AND(A639="India",E639=2035),0.95,IF(AND(A639="India",E639=2050),0.92,IF(AND(A639="Middle East",E639=2035),0.94,IF(AND(A639="Middle East",E639=2050),0.9,IF(AND(A639="Africa",E639=2035),0.94,IF(AND(A639="Africa",E639=2050),0.91,IF(AND(A639="Brazil",E639=2035),0.95,IF(AND(A639="Brazil",E639=2050),0.92,""))))))))))))))))))</f>
        <v>*0.94</v>
      </c>
      <c r="H639" s="0" t="s">
        <v>3947</v>
      </c>
      <c r="I639" s="50" t="s">
        <v>35</v>
      </c>
      <c r="J639" s="0" t="n">
        <v>2050</v>
      </c>
      <c r="K639" s="48" t="str">
        <f aca="false">"*"&amp;IF(AND(A639="EU",J639=2035),0.95,IF(AND(A639="EU",J639=2050),0.93,IF(AND(A639="USA",J639=2035),0.96,IF(AND(A639="USA",J639=2050),0.94,IF(AND(A639="Japan",J639=2035),0.94,IF(AND(A639="Japan",J639=2050),0.92,IF(AND(A639="Russia",J639=2035),0.95,IF(AND(A639="Russia",J639=2050),0.93,IF(AND(A639="China",J639=2035),0.94,IF(AND(A639="China",J639=2050),0.92,IF(AND(A639="India",J639=2035),0.95,IF(AND(A639="India",J639=2050),0.92,IF(AND(A639="Middle East",J639=2035),0.94,IF(AND(A639="Middle East",J639=2050),0.9,IF(AND(A639="Africa",J639=2035),0.94,IF(AND(A639="Africa",J639=2050),0.91,IF(AND(A639="Brazil",J639=2035),0.95,IF(AND(A639="Brazil",J639=2050),0.92,""))))))))))))))))))</f>
        <v>*0.91</v>
      </c>
      <c r="P639" s="41" t="s">
        <v>3947</v>
      </c>
      <c r="Q639" s="52" t="s">
        <v>35</v>
      </c>
      <c r="R639" s="41" t="n">
        <v>2035</v>
      </c>
      <c r="S639" s="53" t="str">
        <f aca="false">"*"&amp;IF(AND(A639="EU",R639=2035),0.95,IF(AND(A639="EU",R639=2050),0.93,IF(AND(A639="USA",R639=2035),0.96,IF(AND(A639="USA",R639=2050),0.93,IF(AND(A639="Japan",R639=2035),0.94,IF(AND(A639="Japan",R639=2050),0.92,IF(AND(A639="Russia",R639=2035),0.95,IF(AND(A639="Russia",R639=2050),0.91,IF(AND(A639="China",R639=2035),0.93,IF(AND(A639="China",R639=2050),0.92,IF(AND(A639="India",R639=2035),0.94,IF(AND(A639="India",R639=2050),0.91,IF(AND(A639="Middle East",R639=2035),0.92,IF(AND(A639="Middle East",R639=2050),0.89,IF(AND(A639="Africa",R639=2035),0.93,IF(AND(A639="Africa",R639=2050),0.9,IF(AND(A639="Brazil",R639=2035),0.95,IF(AND(A639="Brazil",R639=2050),0.92,""))))))))))))))))))</f>
        <v>*0.93</v>
      </c>
      <c r="U639" s="41" t="s">
        <v>3947</v>
      </c>
      <c r="V639" s="52" t="s">
        <v>35</v>
      </c>
      <c r="W639" s="41" t="n">
        <v>2050</v>
      </c>
      <c r="X639" s="53" t="str">
        <f aca="false">"*"&amp;IF(AND(A639="EU",W639=2035),0.95,IF(AND(A639="EU",W639=2050),0.93,IF(AND(A639="USA",W639=2035),0.96,IF(AND(A639="USA",W639=2050),0.93,IF(AND(A639="Japan",W639=2035),0.94,IF(AND(A639="Japan",W639=2050),0.92,IF(AND(A639="Russia",W639=2035),0.95,IF(AND(A639="Russia",W639=2050),0.91,IF(AND(A639="China",W639=2035),0.93,IF(AND(A639="China",W639=2050),0.92,IF(AND(A639="India",W639=2035),0.94,IF(AND(A639="India",W639=2050),0.91,IF(AND(A639="Middle East",W639=2035),0.92,IF(AND(A639="Middle East",W639=2050),0.89,IF(AND(A639="Africa",W639=2035),0.93,IF(AND(A639="Africa",W639=2050),0.9,IF(AND(A639="Brazil",W639=2035),0.95,IF(AND(A639="Brazil",W639=2050),0.92,""))))))))))))))))))</f>
        <v>*0.9</v>
      </c>
      <c r="AC639" s="1" t="s">
        <v>3947</v>
      </c>
      <c r="AD639" s="57" t="s">
        <v>35</v>
      </c>
      <c r="AE639" s="1" t="n">
        <v>2035</v>
      </c>
      <c r="AF639" s="58" t="str">
        <f aca="false">"*"&amp;IF(AND(A639="EU",AE639=2035),0.93,IF(AND(A639="EU",AE639=2050),0.9,IF(AND(A639="USA",AE639=2035),0.92,IF(AND(A639="USA",AE639=2050),0.89,IF(AND(A639="Japan",AE639=2035),0.92,IF(AND(A639="Japan",AE639=2050),0.89,IF(AND(A639="Russia",AE639=2035),0.91,IF(AND(A639="Russia",AE639=2050),0.86,IF(AND(A639="China",AE639=2035),0.91,IF(AND(A639="China",AE639=2050),0.87,IF(AND(A639="India",AE639=2035),0.92,IF(AND(A639="India",AE639=2050),0.87,IF(AND(A639="Middle East",AE639=2035),0.89,IF(AND(A639="Middle East",AE639=2050),0.84,IF(AND(A639="Africa",AE639=2035),0.9,IF(AND(A639="Africa",AE639=2050),0.86,IF(AND(A639="Brazil",AE639=2035),0.93,IF(AND(A639="Brazil",AE639=2050),0.89,""))))))))))))))))))</f>
        <v>*0.9</v>
      </c>
      <c r="AG639" s="53" t="str">
        <f aca="false">AG638</f>
        <v>REZoning_Sol-Win</v>
      </c>
      <c r="AI639" s="1" t="s">
        <v>3947</v>
      </c>
      <c r="AJ639" s="57" t="s">
        <v>35</v>
      </c>
      <c r="AK639" s="1" t="n">
        <v>2050</v>
      </c>
      <c r="AL639" s="58" t="str">
        <f aca="false">"*"&amp;IF(AND(A639="EU",AK639=2035),0.93,IF(AND(A639="EU",AK639=2050),0.9,IF(AND(A639="USA",AK639=2035),0.92,IF(AND(A639="USA",AK639=2050),0.89,IF(AND(A639="Japan",AK639=2035),0.92,IF(AND(A639="Japan",AK639=2050),0.89,IF(AND(A639="Russia",AK639=2035),0.91,IF(AND(A639="Russia",AK639=2050),0.86,IF(AND(A639="China",AK639=2035),0.91,IF(AND(A639="China",AK639=2050),0.87,IF(AND(A639="India",AK639=2035),0.92,IF(AND(A639="India",AK639=2050),0.87,IF(AND(A639="Middle East",AK639=2035),0.89,IF(AND(A639="Middle East",AK639=2050),0.84,IF(AND(A639="Africa",AK639=2035),0.9,IF(AND(A639="Africa",AK639=2050),0.86,IF(AND(A639="Brazil",AK639=2035),0.93,IF(AND(A639="Brazil",AK639=2050),0.89,""))))))))))))))))))</f>
        <v>*0.86</v>
      </c>
      <c r="AM639" s="53" t="str">
        <f aca="false">AM638</f>
        <v>REZoning_Sol-Win</v>
      </c>
      <c r="AP639" s="0" t="s">
        <v>3947</v>
      </c>
      <c r="AQ639" s="38" t="s">
        <v>35</v>
      </c>
      <c r="AR639" s="38" t="n">
        <f aca="false">AR638</f>
        <v>2100</v>
      </c>
      <c r="AS639" s="38" t="s">
        <v>860</v>
      </c>
      <c r="AT639" s="38" t="s">
        <v>36</v>
      </c>
    </row>
    <row r="640" customFormat="false" ht="28.5" hidden="false" customHeight="true" outlineLevel="0" collapsed="false">
      <c r="A640" s="3" t="s">
        <v>43</v>
      </c>
      <c r="C640" s="0" t="s">
        <v>3948</v>
      </c>
      <c r="D640" s="50" t="s">
        <v>35</v>
      </c>
      <c r="E640" s="0" t="n">
        <v>2035</v>
      </c>
      <c r="F640" s="51" t="str">
        <f aca="false">"*"&amp;IF(AND(A640="EU",E640=2035),0.95,IF(AND(A640="EU",E640=2050),0.93,IF(AND(A640="USA",E640=2035),0.96,IF(AND(A640="USA",E640=2050),0.94,IF(AND(A640="Japan",E640=2035),0.94,IF(AND(A640="Japan",E640=2050),0.92,IF(AND(A640="Russia",E640=2035),0.95,IF(AND(A640="Russia",E640=2050),0.93,IF(AND(A640="China",E640=2035),0.94,IF(AND(A640="China",E640=2050),0.92,IF(AND(A640="India",E640=2035),0.95,IF(AND(A640="India",E640=2050),0.92,IF(AND(A640="Middle East",E640=2035),0.94,IF(AND(A640="Middle East",E640=2050),0.9,IF(AND(A640="Africa",E640=2035),0.94,IF(AND(A640="Africa",E640=2050),0.91,IF(AND(A640="Brazil",E640=2035),0.95,IF(AND(A640="Brazil",E640=2050),0.92,""))))))))))))))))))</f>
        <v>*0.94</v>
      </c>
      <c r="H640" s="0" t="s">
        <v>3948</v>
      </c>
      <c r="I640" s="50" t="s">
        <v>35</v>
      </c>
      <c r="J640" s="0" t="n">
        <v>2050</v>
      </c>
      <c r="K640" s="48" t="str">
        <f aca="false">"*"&amp;IF(AND(A640="EU",J640=2035),0.95,IF(AND(A640="EU",J640=2050),0.93,IF(AND(A640="USA",J640=2035),0.96,IF(AND(A640="USA",J640=2050),0.94,IF(AND(A640="Japan",J640=2035),0.94,IF(AND(A640="Japan",J640=2050),0.92,IF(AND(A640="Russia",J640=2035),0.95,IF(AND(A640="Russia",J640=2050),0.93,IF(AND(A640="China",J640=2035),0.94,IF(AND(A640="China",J640=2050),0.92,IF(AND(A640="India",J640=2035),0.95,IF(AND(A640="India",J640=2050),0.92,IF(AND(A640="Middle East",J640=2035),0.94,IF(AND(A640="Middle East",J640=2050),0.9,IF(AND(A640="Africa",J640=2035),0.94,IF(AND(A640="Africa",J640=2050),0.91,IF(AND(A640="Brazil",J640=2035),0.95,IF(AND(A640="Brazil",J640=2050),0.92,""))))))))))))))))))</f>
        <v>*0.91</v>
      </c>
      <c r="P640" s="41" t="s">
        <v>3948</v>
      </c>
      <c r="Q640" s="52" t="s">
        <v>35</v>
      </c>
      <c r="R640" s="41" t="n">
        <v>2035</v>
      </c>
      <c r="S640" s="53" t="str">
        <f aca="false">"*"&amp;IF(AND(A640="EU",R640=2035),0.95,IF(AND(A640="EU",R640=2050),0.93,IF(AND(A640="USA",R640=2035),0.96,IF(AND(A640="USA",R640=2050),0.93,IF(AND(A640="Japan",R640=2035),0.94,IF(AND(A640="Japan",R640=2050),0.92,IF(AND(A640="Russia",R640=2035),0.95,IF(AND(A640="Russia",R640=2050),0.91,IF(AND(A640="China",R640=2035),0.93,IF(AND(A640="China",R640=2050),0.92,IF(AND(A640="India",R640=2035),0.94,IF(AND(A640="India",R640=2050),0.91,IF(AND(A640="Middle East",R640=2035),0.92,IF(AND(A640="Middle East",R640=2050),0.89,IF(AND(A640="Africa",R640=2035),0.93,IF(AND(A640="Africa",R640=2050),0.9,IF(AND(A640="Brazil",R640=2035),0.95,IF(AND(A640="Brazil",R640=2050),0.92,""))))))))))))))))))</f>
        <v>*0.93</v>
      </c>
      <c r="U640" s="41" t="s">
        <v>3948</v>
      </c>
      <c r="V640" s="52" t="s">
        <v>35</v>
      </c>
      <c r="W640" s="41" t="n">
        <v>2050</v>
      </c>
      <c r="X640" s="53" t="str">
        <f aca="false">"*"&amp;IF(AND(A640="EU",W640=2035),0.95,IF(AND(A640="EU",W640=2050),0.93,IF(AND(A640="USA",W640=2035),0.96,IF(AND(A640="USA",W640=2050),0.93,IF(AND(A640="Japan",W640=2035),0.94,IF(AND(A640="Japan",W640=2050),0.92,IF(AND(A640="Russia",W640=2035),0.95,IF(AND(A640="Russia",W640=2050),0.91,IF(AND(A640="China",W640=2035),0.93,IF(AND(A640="China",W640=2050),0.92,IF(AND(A640="India",W640=2035),0.94,IF(AND(A640="India",W640=2050),0.91,IF(AND(A640="Middle East",W640=2035),0.92,IF(AND(A640="Middle East",W640=2050),0.89,IF(AND(A640="Africa",W640=2035),0.93,IF(AND(A640="Africa",W640=2050),0.9,IF(AND(A640="Brazil",W640=2035),0.95,IF(AND(A640="Brazil",W640=2050),0.92,""))))))))))))))))))</f>
        <v>*0.9</v>
      </c>
      <c r="AC640" s="1" t="s">
        <v>3948</v>
      </c>
      <c r="AD640" s="57" t="s">
        <v>35</v>
      </c>
      <c r="AE640" s="1" t="n">
        <v>2035</v>
      </c>
      <c r="AF640" s="58" t="str">
        <f aca="false">"*"&amp;IF(AND(A640="EU",AE640=2035),0.93,IF(AND(A640="EU",AE640=2050),0.9,IF(AND(A640="USA",AE640=2035),0.92,IF(AND(A640="USA",AE640=2050),0.89,IF(AND(A640="Japan",AE640=2035),0.92,IF(AND(A640="Japan",AE640=2050),0.89,IF(AND(A640="Russia",AE640=2035),0.91,IF(AND(A640="Russia",AE640=2050),0.86,IF(AND(A640="China",AE640=2035),0.91,IF(AND(A640="China",AE640=2050),0.87,IF(AND(A640="India",AE640=2035),0.92,IF(AND(A640="India",AE640=2050),0.87,IF(AND(A640="Middle East",AE640=2035),0.89,IF(AND(A640="Middle East",AE640=2050),0.84,IF(AND(A640="Africa",AE640=2035),0.9,IF(AND(A640="Africa",AE640=2050),0.86,IF(AND(A640="Brazil",AE640=2035),0.93,IF(AND(A640="Brazil",AE640=2050),0.89,""))))))))))))))))))</f>
        <v>*0.9</v>
      </c>
      <c r="AG640" s="53" t="str">
        <f aca="false">AG639</f>
        <v>REZoning_Sol-Win</v>
      </c>
      <c r="AI640" s="1" t="s">
        <v>3948</v>
      </c>
      <c r="AJ640" s="57" t="s">
        <v>35</v>
      </c>
      <c r="AK640" s="1" t="n">
        <v>2050</v>
      </c>
      <c r="AL640" s="58" t="str">
        <f aca="false">"*"&amp;IF(AND(A640="EU",AK640=2035),0.93,IF(AND(A640="EU",AK640=2050),0.9,IF(AND(A640="USA",AK640=2035),0.92,IF(AND(A640="USA",AK640=2050),0.89,IF(AND(A640="Japan",AK640=2035),0.92,IF(AND(A640="Japan",AK640=2050),0.89,IF(AND(A640="Russia",AK640=2035),0.91,IF(AND(A640="Russia",AK640=2050),0.86,IF(AND(A640="China",AK640=2035),0.91,IF(AND(A640="China",AK640=2050),0.87,IF(AND(A640="India",AK640=2035),0.92,IF(AND(A640="India",AK640=2050),0.87,IF(AND(A640="Middle East",AK640=2035),0.89,IF(AND(A640="Middle East",AK640=2050),0.84,IF(AND(A640="Africa",AK640=2035),0.9,IF(AND(A640="Africa",AK640=2050),0.86,IF(AND(A640="Brazil",AK640=2035),0.93,IF(AND(A640="Brazil",AK640=2050),0.89,""))))))))))))))))))</f>
        <v>*0.86</v>
      </c>
      <c r="AM640" s="53" t="str">
        <f aca="false">AM639</f>
        <v>REZoning_Sol-Win</v>
      </c>
      <c r="AP640" s="0" t="s">
        <v>3948</v>
      </c>
      <c r="AQ640" s="38" t="s">
        <v>35</v>
      </c>
      <c r="AR640" s="38" t="n">
        <f aca="false">AR639</f>
        <v>2100</v>
      </c>
      <c r="AS640" s="38" t="s">
        <v>860</v>
      </c>
      <c r="AT640" s="38" t="s">
        <v>36</v>
      </c>
    </row>
    <row r="641" customFormat="false" ht="28.5" hidden="false" customHeight="true" outlineLevel="0" collapsed="false">
      <c r="A641" s="3" t="s">
        <v>43</v>
      </c>
      <c r="C641" s="0" t="s">
        <v>3949</v>
      </c>
      <c r="D641" s="50" t="s">
        <v>35</v>
      </c>
      <c r="E641" s="0" t="n">
        <v>2035</v>
      </c>
      <c r="F641" s="51" t="str">
        <f aca="false">"*"&amp;IF(AND(A641="EU",E641=2035),0.95,IF(AND(A641="EU",E641=2050),0.93,IF(AND(A641="USA",E641=2035),0.96,IF(AND(A641="USA",E641=2050),0.94,IF(AND(A641="Japan",E641=2035),0.94,IF(AND(A641="Japan",E641=2050),0.92,IF(AND(A641="Russia",E641=2035),0.95,IF(AND(A641="Russia",E641=2050),0.93,IF(AND(A641="China",E641=2035),0.94,IF(AND(A641="China",E641=2050),0.92,IF(AND(A641="India",E641=2035),0.95,IF(AND(A641="India",E641=2050),0.92,IF(AND(A641="Middle East",E641=2035),0.94,IF(AND(A641="Middle East",E641=2050),0.9,IF(AND(A641="Africa",E641=2035),0.94,IF(AND(A641="Africa",E641=2050),0.91,IF(AND(A641="Brazil",E641=2035),0.95,IF(AND(A641="Brazil",E641=2050),0.92,""))))))))))))))))))</f>
        <v>*0.94</v>
      </c>
      <c r="H641" s="0" t="s">
        <v>3949</v>
      </c>
      <c r="I641" s="50" t="s">
        <v>35</v>
      </c>
      <c r="J641" s="0" t="n">
        <v>2050</v>
      </c>
      <c r="K641" s="48" t="str">
        <f aca="false">"*"&amp;IF(AND(A641="EU",J641=2035),0.95,IF(AND(A641="EU",J641=2050),0.93,IF(AND(A641="USA",J641=2035),0.96,IF(AND(A641="USA",J641=2050),0.94,IF(AND(A641="Japan",J641=2035),0.94,IF(AND(A641="Japan",J641=2050),0.92,IF(AND(A641="Russia",J641=2035),0.95,IF(AND(A641="Russia",J641=2050),0.93,IF(AND(A641="China",J641=2035),0.94,IF(AND(A641="China",J641=2050),0.92,IF(AND(A641="India",J641=2035),0.95,IF(AND(A641="India",J641=2050),0.92,IF(AND(A641="Middle East",J641=2035),0.94,IF(AND(A641="Middle East",J641=2050),0.9,IF(AND(A641="Africa",J641=2035),0.94,IF(AND(A641="Africa",J641=2050),0.91,IF(AND(A641="Brazil",J641=2035),0.95,IF(AND(A641="Brazil",J641=2050),0.92,""))))))))))))))))))</f>
        <v>*0.91</v>
      </c>
      <c r="P641" s="41" t="s">
        <v>3949</v>
      </c>
      <c r="Q641" s="52" t="s">
        <v>35</v>
      </c>
      <c r="R641" s="41" t="n">
        <v>2035</v>
      </c>
      <c r="S641" s="53" t="str">
        <f aca="false">"*"&amp;IF(AND(A641="EU",R641=2035),0.95,IF(AND(A641="EU",R641=2050),0.93,IF(AND(A641="USA",R641=2035),0.96,IF(AND(A641="USA",R641=2050),0.93,IF(AND(A641="Japan",R641=2035),0.94,IF(AND(A641="Japan",R641=2050),0.92,IF(AND(A641="Russia",R641=2035),0.95,IF(AND(A641="Russia",R641=2050),0.91,IF(AND(A641="China",R641=2035),0.93,IF(AND(A641="China",R641=2050),0.92,IF(AND(A641="India",R641=2035),0.94,IF(AND(A641="India",R641=2050),0.91,IF(AND(A641="Middle East",R641=2035),0.92,IF(AND(A641="Middle East",R641=2050),0.89,IF(AND(A641="Africa",R641=2035),0.93,IF(AND(A641="Africa",R641=2050),0.9,IF(AND(A641="Brazil",R641=2035),0.95,IF(AND(A641="Brazil",R641=2050),0.92,""))))))))))))))))))</f>
        <v>*0.93</v>
      </c>
      <c r="U641" s="41" t="s">
        <v>3949</v>
      </c>
      <c r="V641" s="52" t="s">
        <v>35</v>
      </c>
      <c r="W641" s="41" t="n">
        <v>2050</v>
      </c>
      <c r="X641" s="53" t="str">
        <f aca="false">"*"&amp;IF(AND(A641="EU",W641=2035),0.95,IF(AND(A641="EU",W641=2050),0.93,IF(AND(A641="USA",W641=2035),0.96,IF(AND(A641="USA",W641=2050),0.93,IF(AND(A641="Japan",W641=2035),0.94,IF(AND(A641="Japan",W641=2050),0.92,IF(AND(A641="Russia",W641=2035),0.95,IF(AND(A641="Russia",W641=2050),0.91,IF(AND(A641="China",W641=2035),0.93,IF(AND(A641="China",W641=2050),0.92,IF(AND(A641="India",W641=2035),0.94,IF(AND(A641="India",W641=2050),0.91,IF(AND(A641="Middle East",W641=2035),0.92,IF(AND(A641="Middle East",W641=2050),0.89,IF(AND(A641="Africa",W641=2035),0.93,IF(AND(A641="Africa",W641=2050),0.9,IF(AND(A641="Brazil",W641=2035),0.95,IF(AND(A641="Brazil",W641=2050),0.92,""))))))))))))))))))</f>
        <v>*0.9</v>
      </c>
      <c r="AC641" s="1" t="s">
        <v>3949</v>
      </c>
      <c r="AD641" s="57" t="s">
        <v>35</v>
      </c>
      <c r="AE641" s="1" t="n">
        <v>2035</v>
      </c>
      <c r="AF641" s="58" t="str">
        <f aca="false">"*"&amp;IF(AND(A641="EU",AE641=2035),0.93,IF(AND(A641="EU",AE641=2050),0.9,IF(AND(A641="USA",AE641=2035),0.92,IF(AND(A641="USA",AE641=2050),0.89,IF(AND(A641="Japan",AE641=2035),0.92,IF(AND(A641="Japan",AE641=2050),0.89,IF(AND(A641="Russia",AE641=2035),0.91,IF(AND(A641="Russia",AE641=2050),0.86,IF(AND(A641="China",AE641=2035),0.91,IF(AND(A641="China",AE641=2050),0.87,IF(AND(A641="India",AE641=2035),0.92,IF(AND(A641="India",AE641=2050),0.87,IF(AND(A641="Middle East",AE641=2035),0.89,IF(AND(A641="Middle East",AE641=2050),0.84,IF(AND(A641="Africa",AE641=2035),0.9,IF(AND(A641="Africa",AE641=2050),0.86,IF(AND(A641="Brazil",AE641=2035),0.93,IF(AND(A641="Brazil",AE641=2050),0.89,""))))))))))))))))))</f>
        <v>*0.9</v>
      </c>
      <c r="AG641" s="53" t="str">
        <f aca="false">AG640</f>
        <v>REZoning_Sol-Win</v>
      </c>
      <c r="AI641" s="1" t="s">
        <v>3949</v>
      </c>
      <c r="AJ641" s="57" t="s">
        <v>35</v>
      </c>
      <c r="AK641" s="1" t="n">
        <v>2050</v>
      </c>
      <c r="AL641" s="58" t="str">
        <f aca="false">"*"&amp;IF(AND(A641="EU",AK641=2035),0.93,IF(AND(A641="EU",AK641=2050),0.9,IF(AND(A641="USA",AK641=2035),0.92,IF(AND(A641="USA",AK641=2050),0.89,IF(AND(A641="Japan",AK641=2035),0.92,IF(AND(A641="Japan",AK641=2050),0.89,IF(AND(A641="Russia",AK641=2035),0.91,IF(AND(A641="Russia",AK641=2050),0.86,IF(AND(A641="China",AK641=2035),0.91,IF(AND(A641="China",AK641=2050),0.87,IF(AND(A641="India",AK641=2035),0.92,IF(AND(A641="India",AK641=2050),0.87,IF(AND(A641="Middle East",AK641=2035),0.89,IF(AND(A641="Middle East",AK641=2050),0.84,IF(AND(A641="Africa",AK641=2035),0.9,IF(AND(A641="Africa",AK641=2050),0.86,IF(AND(A641="Brazil",AK641=2035),0.93,IF(AND(A641="Brazil",AK641=2050),0.89,""))))))))))))))))))</f>
        <v>*0.86</v>
      </c>
      <c r="AM641" s="53" t="str">
        <f aca="false">AM640</f>
        <v>REZoning_Sol-Win</v>
      </c>
      <c r="AP641" s="0" t="s">
        <v>3949</v>
      </c>
      <c r="AQ641" s="38" t="s">
        <v>35</v>
      </c>
      <c r="AR641" s="38" t="n">
        <f aca="false">AR640</f>
        <v>2100</v>
      </c>
      <c r="AS641" s="38" t="s">
        <v>860</v>
      </c>
      <c r="AT641" s="38" t="s">
        <v>36</v>
      </c>
    </row>
    <row r="642" customFormat="false" ht="28.5" hidden="false" customHeight="true" outlineLevel="0" collapsed="false">
      <c r="A642" s="3" t="s">
        <v>43</v>
      </c>
      <c r="C642" s="0" t="s">
        <v>3950</v>
      </c>
      <c r="D642" s="50" t="s">
        <v>35</v>
      </c>
      <c r="E642" s="0" t="n">
        <v>2035</v>
      </c>
      <c r="F642" s="51" t="str">
        <f aca="false">"*"&amp;IF(AND(A642="EU",E642=2035),0.95,IF(AND(A642="EU",E642=2050),0.93,IF(AND(A642="USA",E642=2035),0.96,IF(AND(A642="USA",E642=2050),0.94,IF(AND(A642="Japan",E642=2035),0.94,IF(AND(A642="Japan",E642=2050),0.92,IF(AND(A642="Russia",E642=2035),0.95,IF(AND(A642="Russia",E642=2050),0.93,IF(AND(A642="China",E642=2035),0.94,IF(AND(A642="China",E642=2050),0.92,IF(AND(A642="India",E642=2035),0.95,IF(AND(A642="India",E642=2050),0.92,IF(AND(A642="Middle East",E642=2035),0.94,IF(AND(A642="Middle East",E642=2050),0.9,IF(AND(A642="Africa",E642=2035),0.94,IF(AND(A642="Africa",E642=2050),0.91,IF(AND(A642="Brazil",E642=2035),0.95,IF(AND(A642="Brazil",E642=2050),0.92,""))))))))))))))))))</f>
        <v>*0.94</v>
      </c>
      <c r="H642" s="0" t="s">
        <v>3950</v>
      </c>
      <c r="I642" s="50" t="s">
        <v>35</v>
      </c>
      <c r="J642" s="0" t="n">
        <v>2050</v>
      </c>
      <c r="K642" s="48" t="str">
        <f aca="false">"*"&amp;IF(AND(A642="EU",J642=2035),0.95,IF(AND(A642="EU",J642=2050),0.93,IF(AND(A642="USA",J642=2035),0.96,IF(AND(A642="USA",J642=2050),0.94,IF(AND(A642="Japan",J642=2035),0.94,IF(AND(A642="Japan",J642=2050),0.92,IF(AND(A642="Russia",J642=2035),0.95,IF(AND(A642="Russia",J642=2050),0.93,IF(AND(A642="China",J642=2035),0.94,IF(AND(A642="China",J642=2050),0.92,IF(AND(A642="India",J642=2035),0.95,IF(AND(A642="India",J642=2050),0.92,IF(AND(A642="Middle East",J642=2035),0.94,IF(AND(A642="Middle East",J642=2050),0.9,IF(AND(A642="Africa",J642=2035),0.94,IF(AND(A642="Africa",J642=2050),0.91,IF(AND(A642="Brazil",J642=2035),0.95,IF(AND(A642="Brazil",J642=2050),0.92,""))))))))))))))))))</f>
        <v>*0.91</v>
      </c>
      <c r="P642" s="41" t="s">
        <v>3950</v>
      </c>
      <c r="Q642" s="52" t="s">
        <v>35</v>
      </c>
      <c r="R642" s="41" t="n">
        <v>2035</v>
      </c>
      <c r="S642" s="53" t="str">
        <f aca="false">"*"&amp;IF(AND(A642="EU",R642=2035),0.95,IF(AND(A642="EU",R642=2050),0.93,IF(AND(A642="USA",R642=2035),0.96,IF(AND(A642="USA",R642=2050),0.93,IF(AND(A642="Japan",R642=2035),0.94,IF(AND(A642="Japan",R642=2050),0.92,IF(AND(A642="Russia",R642=2035),0.95,IF(AND(A642="Russia",R642=2050),0.91,IF(AND(A642="China",R642=2035),0.93,IF(AND(A642="China",R642=2050),0.92,IF(AND(A642="India",R642=2035),0.94,IF(AND(A642="India",R642=2050),0.91,IF(AND(A642="Middle East",R642=2035),0.92,IF(AND(A642="Middle East",R642=2050),0.89,IF(AND(A642="Africa",R642=2035),0.93,IF(AND(A642="Africa",R642=2050),0.9,IF(AND(A642="Brazil",R642=2035),0.95,IF(AND(A642="Brazil",R642=2050),0.92,""))))))))))))))))))</f>
        <v>*0.93</v>
      </c>
      <c r="U642" s="41" t="s">
        <v>3950</v>
      </c>
      <c r="V642" s="52" t="s">
        <v>35</v>
      </c>
      <c r="W642" s="41" t="n">
        <v>2050</v>
      </c>
      <c r="X642" s="53" t="str">
        <f aca="false">"*"&amp;IF(AND(A642="EU",W642=2035),0.95,IF(AND(A642="EU",W642=2050),0.93,IF(AND(A642="USA",W642=2035),0.96,IF(AND(A642="USA",W642=2050),0.93,IF(AND(A642="Japan",W642=2035),0.94,IF(AND(A642="Japan",W642=2050),0.92,IF(AND(A642="Russia",W642=2035),0.95,IF(AND(A642="Russia",W642=2050),0.91,IF(AND(A642="China",W642=2035),0.93,IF(AND(A642="China",W642=2050),0.92,IF(AND(A642="India",W642=2035),0.94,IF(AND(A642="India",W642=2050),0.91,IF(AND(A642="Middle East",W642=2035),0.92,IF(AND(A642="Middle East",W642=2050),0.89,IF(AND(A642="Africa",W642=2035),0.93,IF(AND(A642="Africa",W642=2050),0.9,IF(AND(A642="Brazil",W642=2035),0.95,IF(AND(A642="Brazil",W642=2050),0.92,""))))))))))))))))))</f>
        <v>*0.9</v>
      </c>
      <c r="AC642" s="1" t="s">
        <v>3950</v>
      </c>
      <c r="AD642" s="57" t="s">
        <v>35</v>
      </c>
      <c r="AE642" s="1" t="n">
        <v>2035</v>
      </c>
      <c r="AF642" s="58" t="str">
        <f aca="false">"*"&amp;IF(AND(A642="EU",AE642=2035),0.93,IF(AND(A642="EU",AE642=2050),0.9,IF(AND(A642="USA",AE642=2035),0.92,IF(AND(A642="USA",AE642=2050),0.89,IF(AND(A642="Japan",AE642=2035),0.92,IF(AND(A642="Japan",AE642=2050),0.89,IF(AND(A642="Russia",AE642=2035),0.91,IF(AND(A642="Russia",AE642=2050),0.86,IF(AND(A642="China",AE642=2035),0.91,IF(AND(A642="China",AE642=2050),0.87,IF(AND(A642="India",AE642=2035),0.92,IF(AND(A642="India",AE642=2050),0.87,IF(AND(A642="Middle East",AE642=2035),0.89,IF(AND(A642="Middle East",AE642=2050),0.84,IF(AND(A642="Africa",AE642=2035),0.9,IF(AND(A642="Africa",AE642=2050),0.86,IF(AND(A642="Brazil",AE642=2035),0.93,IF(AND(A642="Brazil",AE642=2050),0.89,""))))))))))))))))))</f>
        <v>*0.9</v>
      </c>
      <c r="AG642" s="53" t="str">
        <f aca="false">AG641</f>
        <v>REZoning_Sol-Win</v>
      </c>
      <c r="AI642" s="1" t="s">
        <v>3950</v>
      </c>
      <c r="AJ642" s="57" t="s">
        <v>35</v>
      </c>
      <c r="AK642" s="1" t="n">
        <v>2050</v>
      </c>
      <c r="AL642" s="58" t="str">
        <f aca="false">"*"&amp;IF(AND(A642="EU",AK642=2035),0.93,IF(AND(A642="EU",AK642=2050),0.9,IF(AND(A642="USA",AK642=2035),0.92,IF(AND(A642="USA",AK642=2050),0.89,IF(AND(A642="Japan",AK642=2035),0.92,IF(AND(A642="Japan",AK642=2050),0.89,IF(AND(A642="Russia",AK642=2035),0.91,IF(AND(A642="Russia",AK642=2050),0.86,IF(AND(A642="China",AK642=2035),0.91,IF(AND(A642="China",AK642=2050),0.87,IF(AND(A642="India",AK642=2035),0.92,IF(AND(A642="India",AK642=2050),0.87,IF(AND(A642="Middle East",AK642=2035),0.89,IF(AND(A642="Middle East",AK642=2050),0.84,IF(AND(A642="Africa",AK642=2035),0.9,IF(AND(A642="Africa",AK642=2050),0.86,IF(AND(A642="Brazil",AK642=2035),0.93,IF(AND(A642="Brazil",AK642=2050),0.89,""))))))))))))))))))</f>
        <v>*0.86</v>
      </c>
      <c r="AM642" s="53" t="str">
        <f aca="false">AM641</f>
        <v>REZoning_Sol-Win</v>
      </c>
      <c r="AP642" s="0" t="s">
        <v>3950</v>
      </c>
      <c r="AQ642" s="38" t="s">
        <v>35</v>
      </c>
      <c r="AR642" s="38" t="n">
        <f aca="false">AR641</f>
        <v>2100</v>
      </c>
      <c r="AS642" s="38" t="s">
        <v>860</v>
      </c>
      <c r="AT642" s="38" t="s">
        <v>36</v>
      </c>
    </row>
    <row r="643" customFormat="false" ht="28.5" hidden="false" customHeight="true" outlineLevel="0" collapsed="false">
      <c r="A643" s="3" t="s">
        <v>61</v>
      </c>
      <c r="C643" s="0" t="s">
        <v>3951</v>
      </c>
      <c r="D643" s="50" t="s">
        <v>35</v>
      </c>
      <c r="E643" s="0" t="n">
        <v>2035</v>
      </c>
      <c r="F643" s="51" t="str">
        <f aca="false">"*"&amp;IF(AND(A643="EU",E643=2035),0.95,IF(AND(A643="EU",E643=2050),0.93,IF(AND(A643="USA",E643=2035),0.96,IF(AND(A643="USA",E643=2050),0.94,IF(AND(A643="Japan",E643=2035),0.94,IF(AND(A643="Japan",E643=2050),0.92,IF(AND(A643="Russia",E643=2035),0.95,IF(AND(A643="Russia",E643=2050),0.93,IF(AND(A643="China",E643=2035),0.94,IF(AND(A643="China",E643=2050),0.92,IF(AND(A643="India",E643=2035),0.95,IF(AND(A643="India",E643=2050),0.92,IF(AND(A643="Middle East",E643=2035),0.94,IF(AND(A643="Middle East",E643=2050),0.9,IF(AND(A643="Africa",E643=2035),0.94,IF(AND(A643="Africa",E643=2050),0.91,IF(AND(A643="Brazil",E643=2035),0.95,IF(AND(A643="Brazil",E643=2050),0.92,""))))))))))))))))))</f>
        <v>*0.95</v>
      </c>
      <c r="H643" s="0" t="s">
        <v>3951</v>
      </c>
      <c r="I643" s="50" t="s">
        <v>35</v>
      </c>
      <c r="J643" s="0" t="n">
        <v>2050</v>
      </c>
      <c r="K643" s="48" t="str">
        <f aca="false">"*"&amp;IF(AND(A643="EU",J643=2035),0.95,IF(AND(A643="EU",J643=2050),0.93,IF(AND(A643="USA",J643=2035),0.96,IF(AND(A643="USA",J643=2050),0.94,IF(AND(A643="Japan",J643=2035),0.94,IF(AND(A643="Japan",J643=2050),0.92,IF(AND(A643="Russia",J643=2035),0.95,IF(AND(A643="Russia",J643=2050),0.93,IF(AND(A643="China",J643=2035),0.94,IF(AND(A643="China",J643=2050),0.92,IF(AND(A643="India",J643=2035),0.95,IF(AND(A643="India",J643=2050),0.92,IF(AND(A643="Middle East",J643=2035),0.94,IF(AND(A643="Middle East",J643=2050),0.9,IF(AND(A643="Africa",J643=2035),0.94,IF(AND(A643="Africa",J643=2050),0.91,IF(AND(A643="Brazil",J643=2035),0.95,IF(AND(A643="Brazil",J643=2050),0.92,""))))))))))))))))))</f>
        <v>*0.92</v>
      </c>
      <c r="P643" s="41" t="s">
        <v>3951</v>
      </c>
      <c r="Q643" s="52" t="s">
        <v>35</v>
      </c>
      <c r="R643" s="41" t="n">
        <v>2035</v>
      </c>
      <c r="S643" s="53" t="str">
        <f aca="false">"*"&amp;IF(AND(A643="EU",R643=2035),0.95,IF(AND(A643="EU",R643=2050),0.93,IF(AND(A643="USA",R643=2035),0.96,IF(AND(A643="USA",R643=2050),0.93,IF(AND(A643="Japan",R643=2035),0.94,IF(AND(A643="Japan",R643=2050),0.92,IF(AND(A643="Russia",R643=2035),0.95,IF(AND(A643="Russia",R643=2050),0.91,IF(AND(A643="China",R643=2035),0.93,IF(AND(A643="China",R643=2050),0.92,IF(AND(A643="India",R643=2035),0.94,IF(AND(A643="India",R643=2050),0.91,IF(AND(A643="Middle East",R643=2035),0.92,IF(AND(A643="Middle East",R643=2050),0.89,IF(AND(A643="Africa",R643=2035),0.93,IF(AND(A643="Africa",R643=2050),0.9,IF(AND(A643="Brazil",R643=2035),0.95,IF(AND(A643="Brazil",R643=2050),0.92,""))))))))))))))))))</f>
        <v>*0.95</v>
      </c>
      <c r="U643" s="41" t="s">
        <v>3951</v>
      </c>
      <c r="V643" s="52" t="s">
        <v>35</v>
      </c>
      <c r="W643" s="41" t="n">
        <v>2050</v>
      </c>
      <c r="X643" s="53" t="str">
        <f aca="false">"*"&amp;IF(AND(A643="EU",W643=2035),0.95,IF(AND(A643="EU",W643=2050),0.93,IF(AND(A643="USA",W643=2035),0.96,IF(AND(A643="USA",W643=2050),0.93,IF(AND(A643="Japan",W643=2035),0.94,IF(AND(A643="Japan",W643=2050),0.92,IF(AND(A643="Russia",W643=2035),0.95,IF(AND(A643="Russia",W643=2050),0.91,IF(AND(A643="China",W643=2035),0.93,IF(AND(A643="China",W643=2050),0.92,IF(AND(A643="India",W643=2035),0.94,IF(AND(A643="India",W643=2050),0.91,IF(AND(A643="Middle East",W643=2035),0.92,IF(AND(A643="Middle East",W643=2050),0.89,IF(AND(A643="Africa",W643=2035),0.93,IF(AND(A643="Africa",W643=2050),0.9,IF(AND(A643="Brazil",W643=2035),0.95,IF(AND(A643="Brazil",W643=2050),0.92,""))))))))))))))))))</f>
        <v>*0.92</v>
      </c>
      <c r="AC643" s="1" t="s">
        <v>3951</v>
      </c>
      <c r="AD643" s="57" t="s">
        <v>35</v>
      </c>
      <c r="AE643" s="1" t="n">
        <v>2035</v>
      </c>
      <c r="AF643" s="58" t="str">
        <f aca="false">"*"&amp;IF(AND(A643="EU",AE643=2035),0.93,IF(AND(A643="EU",AE643=2050),0.9,IF(AND(A643="USA",AE643=2035),0.92,IF(AND(A643="USA",AE643=2050),0.89,IF(AND(A643="Japan",AE643=2035),0.92,IF(AND(A643="Japan",AE643=2050),0.89,IF(AND(A643="Russia",AE643=2035),0.91,IF(AND(A643="Russia",AE643=2050),0.86,IF(AND(A643="China",AE643=2035),0.91,IF(AND(A643="China",AE643=2050),0.87,IF(AND(A643="India",AE643=2035),0.92,IF(AND(A643="India",AE643=2050),0.87,IF(AND(A643="Middle East",AE643=2035),0.89,IF(AND(A643="Middle East",AE643=2050),0.84,IF(AND(A643="Africa",AE643=2035),0.9,IF(AND(A643="Africa",AE643=2050),0.86,IF(AND(A643="Brazil",AE643=2035),0.93,IF(AND(A643="Brazil",AE643=2050),0.89,""))))))))))))))))))</f>
        <v>*0.93</v>
      </c>
      <c r="AG643" s="53" t="str">
        <f aca="false">AG642</f>
        <v>REZoning_Sol-Win</v>
      </c>
      <c r="AI643" s="1" t="s">
        <v>3951</v>
      </c>
      <c r="AJ643" s="57" t="s">
        <v>35</v>
      </c>
      <c r="AK643" s="1" t="n">
        <v>2050</v>
      </c>
      <c r="AL643" s="58" t="str">
        <f aca="false">"*"&amp;IF(AND(A643="EU",AK643=2035),0.93,IF(AND(A643="EU",AK643=2050),0.9,IF(AND(A643="USA",AK643=2035),0.92,IF(AND(A643="USA",AK643=2050),0.89,IF(AND(A643="Japan",AK643=2035),0.92,IF(AND(A643="Japan",AK643=2050),0.89,IF(AND(A643="Russia",AK643=2035),0.91,IF(AND(A643="Russia",AK643=2050),0.86,IF(AND(A643="China",AK643=2035),0.91,IF(AND(A643="China",AK643=2050),0.87,IF(AND(A643="India",AK643=2035),0.92,IF(AND(A643="India",AK643=2050),0.87,IF(AND(A643="Middle East",AK643=2035),0.89,IF(AND(A643="Middle East",AK643=2050),0.84,IF(AND(A643="Africa",AK643=2035),0.9,IF(AND(A643="Africa",AK643=2050),0.86,IF(AND(A643="Brazil",AK643=2035),0.93,IF(AND(A643="Brazil",AK643=2050),0.89,""))))))))))))))))))</f>
        <v>*0.89</v>
      </c>
      <c r="AM643" s="53" t="str">
        <f aca="false">AM642</f>
        <v>REZoning_Sol-Win</v>
      </c>
      <c r="AP643" s="0" t="s">
        <v>3951</v>
      </c>
      <c r="AQ643" s="38" t="s">
        <v>35</v>
      </c>
      <c r="AR643" s="38" t="n">
        <f aca="false">AR642</f>
        <v>2100</v>
      </c>
      <c r="AS643" s="38" t="s">
        <v>914</v>
      </c>
      <c r="AT643" s="38" t="s">
        <v>36</v>
      </c>
    </row>
    <row r="644" customFormat="false" ht="28.5" hidden="false" customHeight="true" outlineLevel="0" collapsed="false">
      <c r="A644" s="3" t="s">
        <v>61</v>
      </c>
      <c r="C644" s="0" t="s">
        <v>3952</v>
      </c>
      <c r="D644" s="50" t="s">
        <v>35</v>
      </c>
      <c r="E644" s="0" t="n">
        <v>2035</v>
      </c>
      <c r="F644" s="51" t="str">
        <f aca="false">"*"&amp;IF(AND(A644="EU",E644=2035),0.95,IF(AND(A644="EU",E644=2050),0.93,IF(AND(A644="USA",E644=2035),0.96,IF(AND(A644="USA",E644=2050),0.94,IF(AND(A644="Japan",E644=2035),0.94,IF(AND(A644="Japan",E644=2050),0.92,IF(AND(A644="Russia",E644=2035),0.95,IF(AND(A644="Russia",E644=2050),0.93,IF(AND(A644="China",E644=2035),0.94,IF(AND(A644="China",E644=2050),0.92,IF(AND(A644="India",E644=2035),0.95,IF(AND(A644="India",E644=2050),0.92,IF(AND(A644="Middle East",E644=2035),0.94,IF(AND(A644="Middle East",E644=2050),0.9,IF(AND(A644="Africa",E644=2035),0.94,IF(AND(A644="Africa",E644=2050),0.91,IF(AND(A644="Brazil",E644=2035),0.95,IF(AND(A644="Brazil",E644=2050),0.92,""))))))))))))))))))</f>
        <v>*0.95</v>
      </c>
      <c r="H644" s="0" t="s">
        <v>3952</v>
      </c>
      <c r="I644" s="50" t="s">
        <v>35</v>
      </c>
      <c r="J644" s="0" t="n">
        <v>2050</v>
      </c>
      <c r="K644" s="48" t="str">
        <f aca="false">"*"&amp;IF(AND(A644="EU",J644=2035),0.95,IF(AND(A644="EU",J644=2050),0.93,IF(AND(A644="USA",J644=2035),0.96,IF(AND(A644="USA",J644=2050),0.94,IF(AND(A644="Japan",J644=2035),0.94,IF(AND(A644="Japan",J644=2050),0.92,IF(AND(A644="Russia",J644=2035),0.95,IF(AND(A644="Russia",J644=2050),0.93,IF(AND(A644="China",J644=2035),0.94,IF(AND(A644="China",J644=2050),0.92,IF(AND(A644="India",J644=2035),0.95,IF(AND(A644="India",J644=2050),0.92,IF(AND(A644="Middle East",J644=2035),0.94,IF(AND(A644="Middle East",J644=2050),0.9,IF(AND(A644="Africa",J644=2035),0.94,IF(AND(A644="Africa",J644=2050),0.91,IF(AND(A644="Brazil",J644=2035),0.95,IF(AND(A644="Brazil",J644=2050),0.92,""))))))))))))))))))</f>
        <v>*0.92</v>
      </c>
      <c r="P644" s="41" t="s">
        <v>3952</v>
      </c>
      <c r="Q644" s="52" t="s">
        <v>35</v>
      </c>
      <c r="R644" s="41" t="n">
        <v>2035</v>
      </c>
      <c r="S644" s="53" t="str">
        <f aca="false">"*"&amp;IF(AND(A644="EU",R644=2035),0.95,IF(AND(A644="EU",R644=2050),0.93,IF(AND(A644="USA",R644=2035),0.96,IF(AND(A644="USA",R644=2050),0.93,IF(AND(A644="Japan",R644=2035),0.94,IF(AND(A644="Japan",R644=2050),0.92,IF(AND(A644="Russia",R644=2035),0.95,IF(AND(A644="Russia",R644=2050),0.91,IF(AND(A644="China",R644=2035),0.93,IF(AND(A644="China",R644=2050),0.92,IF(AND(A644="India",R644=2035),0.94,IF(AND(A644="India",R644=2050),0.91,IF(AND(A644="Middle East",R644=2035),0.92,IF(AND(A644="Middle East",R644=2050),0.89,IF(AND(A644="Africa",R644=2035),0.93,IF(AND(A644="Africa",R644=2050),0.9,IF(AND(A644="Brazil",R644=2035),0.95,IF(AND(A644="Brazil",R644=2050),0.92,""))))))))))))))))))</f>
        <v>*0.95</v>
      </c>
      <c r="U644" s="41" t="s">
        <v>3952</v>
      </c>
      <c r="V644" s="52" t="s">
        <v>35</v>
      </c>
      <c r="W644" s="41" t="n">
        <v>2050</v>
      </c>
      <c r="X644" s="53" t="str">
        <f aca="false">"*"&amp;IF(AND(A644="EU",W644=2035),0.95,IF(AND(A644="EU",W644=2050),0.93,IF(AND(A644="USA",W644=2035),0.96,IF(AND(A644="USA",W644=2050),0.93,IF(AND(A644="Japan",W644=2035),0.94,IF(AND(A644="Japan",W644=2050),0.92,IF(AND(A644="Russia",W644=2035),0.95,IF(AND(A644="Russia",W644=2050),0.91,IF(AND(A644="China",W644=2035),0.93,IF(AND(A644="China",W644=2050),0.92,IF(AND(A644="India",W644=2035),0.94,IF(AND(A644="India",W644=2050),0.91,IF(AND(A644="Middle East",W644=2035),0.92,IF(AND(A644="Middle East",W644=2050),0.89,IF(AND(A644="Africa",W644=2035),0.93,IF(AND(A644="Africa",W644=2050),0.9,IF(AND(A644="Brazil",W644=2035),0.95,IF(AND(A644="Brazil",W644=2050),0.92,""))))))))))))))))))</f>
        <v>*0.92</v>
      </c>
      <c r="AC644" s="1" t="s">
        <v>3952</v>
      </c>
      <c r="AD644" s="57" t="s">
        <v>35</v>
      </c>
      <c r="AE644" s="1" t="n">
        <v>2035</v>
      </c>
      <c r="AF644" s="58" t="str">
        <f aca="false">"*"&amp;IF(AND(A644="EU",AE644=2035),0.93,IF(AND(A644="EU",AE644=2050),0.9,IF(AND(A644="USA",AE644=2035),0.92,IF(AND(A644="USA",AE644=2050),0.89,IF(AND(A644="Japan",AE644=2035),0.92,IF(AND(A644="Japan",AE644=2050),0.89,IF(AND(A644="Russia",AE644=2035),0.91,IF(AND(A644="Russia",AE644=2050),0.86,IF(AND(A644="China",AE644=2035),0.91,IF(AND(A644="China",AE644=2050),0.87,IF(AND(A644="India",AE644=2035),0.92,IF(AND(A644="India",AE644=2050),0.87,IF(AND(A644="Middle East",AE644=2035),0.89,IF(AND(A644="Middle East",AE644=2050),0.84,IF(AND(A644="Africa",AE644=2035),0.9,IF(AND(A644="Africa",AE644=2050),0.86,IF(AND(A644="Brazil",AE644=2035),0.93,IF(AND(A644="Brazil",AE644=2050),0.89,""))))))))))))))))))</f>
        <v>*0.93</v>
      </c>
      <c r="AG644" s="53" t="str">
        <f aca="false">AG643</f>
        <v>REZoning_Sol-Win</v>
      </c>
      <c r="AI644" s="1" t="s">
        <v>3952</v>
      </c>
      <c r="AJ644" s="57" t="s">
        <v>35</v>
      </c>
      <c r="AK644" s="1" t="n">
        <v>2050</v>
      </c>
      <c r="AL644" s="58" t="str">
        <f aca="false">"*"&amp;IF(AND(A644="EU",AK644=2035),0.93,IF(AND(A644="EU",AK644=2050),0.9,IF(AND(A644="USA",AK644=2035),0.92,IF(AND(A644="USA",AK644=2050),0.89,IF(AND(A644="Japan",AK644=2035),0.92,IF(AND(A644="Japan",AK644=2050),0.89,IF(AND(A644="Russia",AK644=2035),0.91,IF(AND(A644="Russia",AK644=2050),0.86,IF(AND(A644="China",AK644=2035),0.91,IF(AND(A644="China",AK644=2050),0.87,IF(AND(A644="India",AK644=2035),0.92,IF(AND(A644="India",AK644=2050),0.87,IF(AND(A644="Middle East",AK644=2035),0.89,IF(AND(A644="Middle East",AK644=2050),0.84,IF(AND(A644="Africa",AK644=2035),0.9,IF(AND(A644="Africa",AK644=2050),0.86,IF(AND(A644="Brazil",AK644=2035),0.93,IF(AND(A644="Brazil",AK644=2050),0.89,""))))))))))))))))))</f>
        <v>*0.89</v>
      </c>
      <c r="AM644" s="53" t="str">
        <f aca="false">AM643</f>
        <v>REZoning_Sol-Win</v>
      </c>
      <c r="AP644" s="0" t="s">
        <v>3952</v>
      </c>
      <c r="AQ644" s="38" t="s">
        <v>35</v>
      </c>
      <c r="AR644" s="38" t="n">
        <f aca="false">AR643</f>
        <v>2100</v>
      </c>
      <c r="AS644" s="38" t="s">
        <v>914</v>
      </c>
      <c r="AT644" s="38" t="s">
        <v>36</v>
      </c>
    </row>
    <row r="645" customFormat="false" ht="28.5" hidden="false" customHeight="true" outlineLevel="0" collapsed="false">
      <c r="A645" s="3" t="s">
        <v>61</v>
      </c>
      <c r="C645" s="0" t="s">
        <v>3953</v>
      </c>
      <c r="D645" s="50" t="s">
        <v>35</v>
      </c>
      <c r="E645" s="0" t="n">
        <v>2035</v>
      </c>
      <c r="F645" s="51" t="str">
        <f aca="false">"*"&amp;IF(AND(A645="EU",E645=2035),0.95,IF(AND(A645="EU",E645=2050),0.93,IF(AND(A645="USA",E645=2035),0.96,IF(AND(A645="USA",E645=2050),0.94,IF(AND(A645="Japan",E645=2035),0.94,IF(AND(A645="Japan",E645=2050),0.92,IF(AND(A645="Russia",E645=2035),0.95,IF(AND(A645="Russia",E645=2050),0.93,IF(AND(A645="China",E645=2035),0.94,IF(AND(A645="China",E645=2050),0.92,IF(AND(A645="India",E645=2035),0.95,IF(AND(A645="India",E645=2050),0.92,IF(AND(A645="Middle East",E645=2035),0.94,IF(AND(A645="Middle East",E645=2050),0.9,IF(AND(A645="Africa",E645=2035),0.94,IF(AND(A645="Africa",E645=2050),0.91,IF(AND(A645="Brazil",E645=2035),0.95,IF(AND(A645="Brazil",E645=2050),0.92,""))))))))))))))))))</f>
        <v>*0.95</v>
      </c>
      <c r="H645" s="0" t="s">
        <v>3953</v>
      </c>
      <c r="I645" s="50" t="s">
        <v>35</v>
      </c>
      <c r="J645" s="0" t="n">
        <v>2050</v>
      </c>
      <c r="K645" s="48" t="str">
        <f aca="false">"*"&amp;IF(AND(A645="EU",J645=2035),0.95,IF(AND(A645="EU",J645=2050),0.93,IF(AND(A645="USA",J645=2035),0.96,IF(AND(A645="USA",J645=2050),0.94,IF(AND(A645="Japan",J645=2035),0.94,IF(AND(A645="Japan",J645=2050),0.92,IF(AND(A645="Russia",J645=2035),0.95,IF(AND(A645="Russia",J645=2050),0.93,IF(AND(A645="China",J645=2035),0.94,IF(AND(A645="China",J645=2050),0.92,IF(AND(A645="India",J645=2035),0.95,IF(AND(A645="India",J645=2050),0.92,IF(AND(A645="Middle East",J645=2035),0.94,IF(AND(A645="Middle East",J645=2050),0.9,IF(AND(A645="Africa",J645=2035),0.94,IF(AND(A645="Africa",J645=2050),0.91,IF(AND(A645="Brazil",J645=2035),0.95,IF(AND(A645="Brazil",J645=2050),0.92,""))))))))))))))))))</f>
        <v>*0.92</v>
      </c>
      <c r="P645" s="41" t="s">
        <v>3953</v>
      </c>
      <c r="Q645" s="52" t="s">
        <v>35</v>
      </c>
      <c r="R645" s="41" t="n">
        <v>2035</v>
      </c>
      <c r="S645" s="53" t="str">
        <f aca="false">"*"&amp;IF(AND(A645="EU",R645=2035),0.95,IF(AND(A645="EU",R645=2050),0.93,IF(AND(A645="USA",R645=2035),0.96,IF(AND(A645="USA",R645=2050),0.93,IF(AND(A645="Japan",R645=2035),0.94,IF(AND(A645="Japan",R645=2050),0.92,IF(AND(A645="Russia",R645=2035),0.95,IF(AND(A645="Russia",R645=2050),0.91,IF(AND(A645="China",R645=2035),0.93,IF(AND(A645="China",R645=2050),0.92,IF(AND(A645="India",R645=2035),0.94,IF(AND(A645="India",R645=2050),0.91,IF(AND(A645="Middle East",R645=2035),0.92,IF(AND(A645="Middle East",R645=2050),0.89,IF(AND(A645="Africa",R645=2035),0.93,IF(AND(A645="Africa",R645=2050),0.9,IF(AND(A645="Brazil",R645=2035),0.95,IF(AND(A645="Brazil",R645=2050),0.92,""))))))))))))))))))</f>
        <v>*0.95</v>
      </c>
      <c r="U645" s="41" t="s">
        <v>3953</v>
      </c>
      <c r="V645" s="52" t="s">
        <v>35</v>
      </c>
      <c r="W645" s="41" t="n">
        <v>2050</v>
      </c>
      <c r="X645" s="53" t="str">
        <f aca="false">"*"&amp;IF(AND(A645="EU",W645=2035),0.95,IF(AND(A645="EU",W645=2050),0.93,IF(AND(A645="USA",W645=2035),0.96,IF(AND(A645="USA",W645=2050),0.93,IF(AND(A645="Japan",W645=2035),0.94,IF(AND(A645="Japan",W645=2050),0.92,IF(AND(A645="Russia",W645=2035),0.95,IF(AND(A645="Russia",W645=2050),0.91,IF(AND(A645="China",W645=2035),0.93,IF(AND(A645="China",W645=2050),0.92,IF(AND(A645="India",W645=2035),0.94,IF(AND(A645="India",W645=2050),0.91,IF(AND(A645="Middle East",W645=2035),0.92,IF(AND(A645="Middle East",W645=2050),0.89,IF(AND(A645="Africa",W645=2035),0.93,IF(AND(A645="Africa",W645=2050),0.9,IF(AND(A645="Brazil",W645=2035),0.95,IF(AND(A645="Brazil",W645=2050),0.92,""))))))))))))))))))</f>
        <v>*0.92</v>
      </c>
      <c r="AC645" s="1" t="s">
        <v>3953</v>
      </c>
      <c r="AD645" s="57" t="s">
        <v>35</v>
      </c>
      <c r="AE645" s="1" t="n">
        <v>2035</v>
      </c>
      <c r="AF645" s="58" t="str">
        <f aca="false">"*"&amp;IF(AND(A645="EU",AE645=2035),0.93,IF(AND(A645="EU",AE645=2050),0.9,IF(AND(A645="USA",AE645=2035),0.92,IF(AND(A645="USA",AE645=2050),0.89,IF(AND(A645="Japan",AE645=2035),0.92,IF(AND(A645="Japan",AE645=2050),0.89,IF(AND(A645="Russia",AE645=2035),0.91,IF(AND(A645="Russia",AE645=2050),0.86,IF(AND(A645="China",AE645=2035),0.91,IF(AND(A645="China",AE645=2050),0.87,IF(AND(A645="India",AE645=2035),0.92,IF(AND(A645="India",AE645=2050),0.87,IF(AND(A645="Middle East",AE645=2035),0.89,IF(AND(A645="Middle East",AE645=2050),0.84,IF(AND(A645="Africa",AE645=2035),0.9,IF(AND(A645="Africa",AE645=2050),0.86,IF(AND(A645="Brazil",AE645=2035),0.93,IF(AND(A645="Brazil",AE645=2050),0.89,""))))))))))))))))))</f>
        <v>*0.93</v>
      </c>
      <c r="AG645" s="53" t="str">
        <f aca="false">AG644</f>
        <v>REZoning_Sol-Win</v>
      </c>
      <c r="AI645" s="1" t="s">
        <v>3953</v>
      </c>
      <c r="AJ645" s="57" t="s">
        <v>35</v>
      </c>
      <c r="AK645" s="1" t="n">
        <v>2050</v>
      </c>
      <c r="AL645" s="58" t="str">
        <f aca="false">"*"&amp;IF(AND(A645="EU",AK645=2035),0.93,IF(AND(A645="EU",AK645=2050),0.9,IF(AND(A645="USA",AK645=2035),0.92,IF(AND(A645="USA",AK645=2050),0.89,IF(AND(A645="Japan",AK645=2035),0.92,IF(AND(A645="Japan",AK645=2050),0.89,IF(AND(A645="Russia",AK645=2035),0.91,IF(AND(A645="Russia",AK645=2050),0.86,IF(AND(A645="China",AK645=2035),0.91,IF(AND(A645="China",AK645=2050),0.87,IF(AND(A645="India",AK645=2035),0.92,IF(AND(A645="India",AK645=2050),0.87,IF(AND(A645="Middle East",AK645=2035),0.89,IF(AND(A645="Middle East",AK645=2050),0.84,IF(AND(A645="Africa",AK645=2035),0.9,IF(AND(A645="Africa",AK645=2050),0.86,IF(AND(A645="Brazil",AK645=2035),0.93,IF(AND(A645="Brazil",AK645=2050),0.89,""))))))))))))))))))</f>
        <v>*0.89</v>
      </c>
      <c r="AM645" s="53" t="str">
        <f aca="false">AM644</f>
        <v>REZoning_Sol-Win</v>
      </c>
      <c r="AP645" s="0" t="s">
        <v>3953</v>
      </c>
      <c r="AQ645" s="38" t="s">
        <v>35</v>
      </c>
      <c r="AR645" s="38" t="n">
        <f aca="false">AR644</f>
        <v>2100</v>
      </c>
      <c r="AS645" s="38" t="s">
        <v>914</v>
      </c>
      <c r="AT645" s="38" t="s">
        <v>36</v>
      </c>
    </row>
    <row r="646" customFormat="false" ht="28.5" hidden="false" customHeight="true" outlineLevel="0" collapsed="false">
      <c r="A646" s="3" t="s">
        <v>61</v>
      </c>
      <c r="C646" s="0" t="s">
        <v>3954</v>
      </c>
      <c r="D646" s="50" t="s">
        <v>35</v>
      </c>
      <c r="E646" s="0" t="n">
        <v>2035</v>
      </c>
      <c r="F646" s="51" t="str">
        <f aca="false">"*"&amp;IF(AND(A646="EU",E646=2035),0.95,IF(AND(A646="EU",E646=2050),0.93,IF(AND(A646="USA",E646=2035),0.96,IF(AND(A646="USA",E646=2050),0.94,IF(AND(A646="Japan",E646=2035),0.94,IF(AND(A646="Japan",E646=2050),0.92,IF(AND(A646="Russia",E646=2035),0.95,IF(AND(A646="Russia",E646=2050),0.93,IF(AND(A646="China",E646=2035),0.94,IF(AND(A646="China",E646=2050),0.92,IF(AND(A646="India",E646=2035),0.95,IF(AND(A646="India",E646=2050),0.92,IF(AND(A646="Middle East",E646=2035),0.94,IF(AND(A646="Middle East",E646=2050),0.9,IF(AND(A646="Africa",E646=2035),0.94,IF(AND(A646="Africa",E646=2050),0.91,IF(AND(A646="Brazil",E646=2035),0.95,IF(AND(A646="Brazil",E646=2050),0.92,""))))))))))))))))))</f>
        <v>*0.95</v>
      </c>
      <c r="H646" s="0" t="s">
        <v>3954</v>
      </c>
      <c r="I646" s="50" t="s">
        <v>35</v>
      </c>
      <c r="J646" s="0" t="n">
        <v>2050</v>
      </c>
      <c r="K646" s="48" t="str">
        <f aca="false">"*"&amp;IF(AND(A646="EU",J646=2035),0.95,IF(AND(A646="EU",J646=2050),0.93,IF(AND(A646="USA",J646=2035),0.96,IF(AND(A646="USA",J646=2050),0.94,IF(AND(A646="Japan",J646=2035),0.94,IF(AND(A646="Japan",J646=2050),0.92,IF(AND(A646="Russia",J646=2035),0.95,IF(AND(A646="Russia",J646=2050),0.93,IF(AND(A646="China",J646=2035),0.94,IF(AND(A646="China",J646=2050),0.92,IF(AND(A646="India",J646=2035),0.95,IF(AND(A646="India",J646=2050),0.92,IF(AND(A646="Middle East",J646=2035),0.94,IF(AND(A646="Middle East",J646=2050),0.9,IF(AND(A646="Africa",J646=2035),0.94,IF(AND(A646="Africa",J646=2050),0.91,IF(AND(A646="Brazil",J646=2035),0.95,IF(AND(A646="Brazil",J646=2050),0.92,""))))))))))))))))))</f>
        <v>*0.92</v>
      </c>
      <c r="P646" s="41" t="s">
        <v>3954</v>
      </c>
      <c r="Q646" s="52" t="s">
        <v>35</v>
      </c>
      <c r="R646" s="41" t="n">
        <v>2035</v>
      </c>
      <c r="S646" s="53" t="str">
        <f aca="false">"*"&amp;IF(AND(A646="EU",R646=2035),0.95,IF(AND(A646="EU",R646=2050),0.93,IF(AND(A646="USA",R646=2035),0.96,IF(AND(A646="USA",R646=2050),0.93,IF(AND(A646="Japan",R646=2035),0.94,IF(AND(A646="Japan",R646=2050),0.92,IF(AND(A646="Russia",R646=2035),0.95,IF(AND(A646="Russia",R646=2050),0.91,IF(AND(A646="China",R646=2035),0.93,IF(AND(A646="China",R646=2050),0.92,IF(AND(A646="India",R646=2035),0.94,IF(AND(A646="India",R646=2050),0.91,IF(AND(A646="Middle East",R646=2035),0.92,IF(AND(A646="Middle East",R646=2050),0.89,IF(AND(A646="Africa",R646=2035),0.93,IF(AND(A646="Africa",R646=2050),0.9,IF(AND(A646="Brazil",R646=2035),0.95,IF(AND(A646="Brazil",R646=2050),0.92,""))))))))))))))))))</f>
        <v>*0.95</v>
      </c>
      <c r="U646" s="41" t="s">
        <v>3954</v>
      </c>
      <c r="V646" s="52" t="s">
        <v>35</v>
      </c>
      <c r="W646" s="41" t="n">
        <v>2050</v>
      </c>
      <c r="X646" s="53" t="str">
        <f aca="false">"*"&amp;IF(AND(A646="EU",W646=2035),0.95,IF(AND(A646="EU",W646=2050),0.93,IF(AND(A646="USA",W646=2035),0.96,IF(AND(A646="USA",W646=2050),0.93,IF(AND(A646="Japan",W646=2035),0.94,IF(AND(A646="Japan",W646=2050),0.92,IF(AND(A646="Russia",W646=2035),0.95,IF(AND(A646="Russia",W646=2050),0.91,IF(AND(A646="China",W646=2035),0.93,IF(AND(A646="China",W646=2050),0.92,IF(AND(A646="India",W646=2035),0.94,IF(AND(A646="India",W646=2050),0.91,IF(AND(A646="Middle East",W646=2035),0.92,IF(AND(A646="Middle East",W646=2050),0.89,IF(AND(A646="Africa",W646=2035),0.93,IF(AND(A646="Africa",W646=2050),0.9,IF(AND(A646="Brazil",W646=2035),0.95,IF(AND(A646="Brazil",W646=2050),0.92,""))))))))))))))))))</f>
        <v>*0.92</v>
      </c>
      <c r="AC646" s="1" t="s">
        <v>3954</v>
      </c>
      <c r="AD646" s="57" t="s">
        <v>35</v>
      </c>
      <c r="AE646" s="1" t="n">
        <v>2035</v>
      </c>
      <c r="AF646" s="58" t="str">
        <f aca="false">"*"&amp;IF(AND(A646="EU",AE646=2035),0.93,IF(AND(A646="EU",AE646=2050),0.9,IF(AND(A646="USA",AE646=2035),0.92,IF(AND(A646="USA",AE646=2050),0.89,IF(AND(A646="Japan",AE646=2035),0.92,IF(AND(A646="Japan",AE646=2050),0.89,IF(AND(A646="Russia",AE646=2035),0.91,IF(AND(A646="Russia",AE646=2050),0.86,IF(AND(A646="China",AE646=2035),0.91,IF(AND(A646="China",AE646=2050),0.87,IF(AND(A646="India",AE646=2035),0.92,IF(AND(A646="India",AE646=2050),0.87,IF(AND(A646="Middle East",AE646=2035),0.89,IF(AND(A646="Middle East",AE646=2050),0.84,IF(AND(A646="Africa",AE646=2035),0.9,IF(AND(A646="Africa",AE646=2050),0.86,IF(AND(A646="Brazil",AE646=2035),0.93,IF(AND(A646="Brazil",AE646=2050),0.89,""))))))))))))))))))</f>
        <v>*0.93</v>
      </c>
      <c r="AG646" s="53" t="str">
        <f aca="false">AG645</f>
        <v>REZoning_Sol-Win</v>
      </c>
      <c r="AI646" s="1" t="s">
        <v>3954</v>
      </c>
      <c r="AJ646" s="57" t="s">
        <v>35</v>
      </c>
      <c r="AK646" s="1" t="n">
        <v>2050</v>
      </c>
      <c r="AL646" s="58" t="str">
        <f aca="false">"*"&amp;IF(AND(A646="EU",AK646=2035),0.93,IF(AND(A646="EU",AK646=2050),0.9,IF(AND(A646="USA",AK646=2035),0.92,IF(AND(A646="USA",AK646=2050),0.89,IF(AND(A646="Japan",AK646=2035),0.92,IF(AND(A646="Japan",AK646=2050),0.89,IF(AND(A646="Russia",AK646=2035),0.91,IF(AND(A646="Russia",AK646=2050),0.86,IF(AND(A646="China",AK646=2035),0.91,IF(AND(A646="China",AK646=2050),0.87,IF(AND(A646="India",AK646=2035),0.92,IF(AND(A646="India",AK646=2050),0.87,IF(AND(A646="Middle East",AK646=2035),0.89,IF(AND(A646="Middle East",AK646=2050),0.84,IF(AND(A646="Africa",AK646=2035),0.9,IF(AND(A646="Africa",AK646=2050),0.86,IF(AND(A646="Brazil",AK646=2035),0.93,IF(AND(A646="Brazil",AK646=2050),0.89,""))))))))))))))))))</f>
        <v>*0.89</v>
      </c>
      <c r="AM646" s="53" t="str">
        <f aca="false">AM645</f>
        <v>REZoning_Sol-Win</v>
      </c>
      <c r="AP646" s="0" t="s">
        <v>3954</v>
      </c>
      <c r="AQ646" s="38" t="s">
        <v>35</v>
      </c>
      <c r="AR646" s="38" t="n">
        <f aca="false">AR645</f>
        <v>2100</v>
      </c>
      <c r="AS646" s="38" t="s">
        <v>914</v>
      </c>
      <c r="AT646" s="38" t="s">
        <v>36</v>
      </c>
    </row>
    <row r="647" customFormat="false" ht="28.5" hidden="false" customHeight="true" outlineLevel="0" collapsed="false">
      <c r="A647" s="3" t="s">
        <v>61</v>
      </c>
      <c r="C647" s="0" t="s">
        <v>3955</v>
      </c>
      <c r="D647" s="50" t="s">
        <v>35</v>
      </c>
      <c r="E647" s="0" t="n">
        <v>2035</v>
      </c>
      <c r="F647" s="51" t="str">
        <f aca="false">"*"&amp;IF(AND(A647="EU",E647=2035),0.95,IF(AND(A647="EU",E647=2050),0.93,IF(AND(A647="USA",E647=2035),0.96,IF(AND(A647="USA",E647=2050),0.94,IF(AND(A647="Japan",E647=2035),0.94,IF(AND(A647="Japan",E647=2050),0.92,IF(AND(A647="Russia",E647=2035),0.95,IF(AND(A647="Russia",E647=2050),0.93,IF(AND(A647="China",E647=2035),0.94,IF(AND(A647="China",E647=2050),0.92,IF(AND(A647="India",E647=2035),0.95,IF(AND(A647="India",E647=2050),0.92,IF(AND(A647="Middle East",E647=2035),0.94,IF(AND(A647="Middle East",E647=2050),0.9,IF(AND(A647="Africa",E647=2035),0.94,IF(AND(A647="Africa",E647=2050),0.91,IF(AND(A647="Brazil",E647=2035),0.95,IF(AND(A647="Brazil",E647=2050),0.92,""))))))))))))))))))</f>
        <v>*0.95</v>
      </c>
      <c r="H647" s="0" t="s">
        <v>3955</v>
      </c>
      <c r="I647" s="50" t="s">
        <v>35</v>
      </c>
      <c r="J647" s="0" t="n">
        <v>2050</v>
      </c>
      <c r="K647" s="48" t="str">
        <f aca="false">"*"&amp;IF(AND(A647="EU",J647=2035),0.95,IF(AND(A647="EU",J647=2050),0.93,IF(AND(A647="USA",J647=2035),0.96,IF(AND(A647="USA",J647=2050),0.94,IF(AND(A647="Japan",J647=2035),0.94,IF(AND(A647="Japan",J647=2050),0.92,IF(AND(A647="Russia",J647=2035),0.95,IF(AND(A647="Russia",J647=2050),0.93,IF(AND(A647="China",J647=2035),0.94,IF(AND(A647="China",J647=2050),0.92,IF(AND(A647="India",J647=2035),0.95,IF(AND(A647="India",J647=2050),0.92,IF(AND(A647="Middle East",J647=2035),0.94,IF(AND(A647="Middle East",J647=2050),0.9,IF(AND(A647="Africa",J647=2035),0.94,IF(AND(A647="Africa",J647=2050),0.91,IF(AND(A647="Brazil",J647=2035),0.95,IF(AND(A647="Brazil",J647=2050),0.92,""))))))))))))))))))</f>
        <v>*0.92</v>
      </c>
      <c r="P647" s="41" t="s">
        <v>3955</v>
      </c>
      <c r="Q647" s="52" t="s">
        <v>35</v>
      </c>
      <c r="R647" s="41" t="n">
        <v>2035</v>
      </c>
      <c r="S647" s="53" t="str">
        <f aca="false">"*"&amp;IF(AND(A647="EU",R647=2035),0.95,IF(AND(A647="EU",R647=2050),0.93,IF(AND(A647="USA",R647=2035),0.96,IF(AND(A647="USA",R647=2050),0.93,IF(AND(A647="Japan",R647=2035),0.94,IF(AND(A647="Japan",R647=2050),0.92,IF(AND(A647="Russia",R647=2035),0.95,IF(AND(A647="Russia",R647=2050),0.91,IF(AND(A647="China",R647=2035),0.93,IF(AND(A647="China",R647=2050),0.92,IF(AND(A647="India",R647=2035),0.94,IF(AND(A647="India",R647=2050),0.91,IF(AND(A647="Middle East",R647=2035),0.92,IF(AND(A647="Middle East",R647=2050),0.89,IF(AND(A647="Africa",R647=2035),0.93,IF(AND(A647="Africa",R647=2050),0.9,IF(AND(A647="Brazil",R647=2035),0.95,IF(AND(A647="Brazil",R647=2050),0.92,""))))))))))))))))))</f>
        <v>*0.95</v>
      </c>
      <c r="U647" s="41" t="s">
        <v>3955</v>
      </c>
      <c r="V647" s="52" t="s">
        <v>35</v>
      </c>
      <c r="W647" s="41" t="n">
        <v>2050</v>
      </c>
      <c r="X647" s="53" t="str">
        <f aca="false">"*"&amp;IF(AND(A647="EU",W647=2035),0.95,IF(AND(A647="EU",W647=2050),0.93,IF(AND(A647="USA",W647=2035),0.96,IF(AND(A647="USA",W647=2050),0.93,IF(AND(A647="Japan",W647=2035),0.94,IF(AND(A647="Japan",W647=2050),0.92,IF(AND(A647="Russia",W647=2035),0.95,IF(AND(A647="Russia",W647=2050),0.91,IF(AND(A647="China",W647=2035),0.93,IF(AND(A647="China",W647=2050),0.92,IF(AND(A647="India",W647=2035),0.94,IF(AND(A647="India",W647=2050),0.91,IF(AND(A647="Middle East",W647=2035),0.92,IF(AND(A647="Middle East",W647=2050),0.89,IF(AND(A647="Africa",W647=2035),0.93,IF(AND(A647="Africa",W647=2050),0.9,IF(AND(A647="Brazil",W647=2035),0.95,IF(AND(A647="Brazil",W647=2050),0.92,""))))))))))))))))))</f>
        <v>*0.92</v>
      </c>
      <c r="AC647" s="1" t="s">
        <v>3955</v>
      </c>
      <c r="AD647" s="57" t="s">
        <v>35</v>
      </c>
      <c r="AE647" s="1" t="n">
        <v>2035</v>
      </c>
      <c r="AF647" s="58" t="str">
        <f aca="false">"*"&amp;IF(AND(A647="EU",AE647=2035),0.93,IF(AND(A647="EU",AE647=2050),0.9,IF(AND(A647="USA",AE647=2035),0.92,IF(AND(A647="USA",AE647=2050),0.89,IF(AND(A647="Japan",AE647=2035),0.92,IF(AND(A647="Japan",AE647=2050),0.89,IF(AND(A647="Russia",AE647=2035),0.91,IF(AND(A647="Russia",AE647=2050),0.86,IF(AND(A647="China",AE647=2035),0.91,IF(AND(A647="China",AE647=2050),0.87,IF(AND(A647="India",AE647=2035),0.92,IF(AND(A647="India",AE647=2050),0.87,IF(AND(A647="Middle East",AE647=2035),0.89,IF(AND(A647="Middle East",AE647=2050),0.84,IF(AND(A647="Africa",AE647=2035),0.9,IF(AND(A647="Africa",AE647=2050),0.86,IF(AND(A647="Brazil",AE647=2035),0.93,IF(AND(A647="Brazil",AE647=2050),0.89,""))))))))))))))))))</f>
        <v>*0.93</v>
      </c>
      <c r="AG647" s="53" t="str">
        <f aca="false">AG646</f>
        <v>REZoning_Sol-Win</v>
      </c>
      <c r="AI647" s="1" t="s">
        <v>3955</v>
      </c>
      <c r="AJ647" s="57" t="s">
        <v>35</v>
      </c>
      <c r="AK647" s="1" t="n">
        <v>2050</v>
      </c>
      <c r="AL647" s="58" t="str">
        <f aca="false">"*"&amp;IF(AND(A647="EU",AK647=2035),0.93,IF(AND(A647="EU",AK647=2050),0.9,IF(AND(A647="USA",AK647=2035),0.92,IF(AND(A647="USA",AK647=2050),0.89,IF(AND(A647="Japan",AK647=2035),0.92,IF(AND(A647="Japan",AK647=2050),0.89,IF(AND(A647="Russia",AK647=2035),0.91,IF(AND(A647="Russia",AK647=2050),0.86,IF(AND(A647="China",AK647=2035),0.91,IF(AND(A647="China",AK647=2050),0.87,IF(AND(A647="India",AK647=2035),0.92,IF(AND(A647="India",AK647=2050),0.87,IF(AND(A647="Middle East",AK647=2035),0.89,IF(AND(A647="Middle East",AK647=2050),0.84,IF(AND(A647="Africa",AK647=2035),0.9,IF(AND(A647="Africa",AK647=2050),0.86,IF(AND(A647="Brazil",AK647=2035),0.93,IF(AND(A647="Brazil",AK647=2050),0.89,""))))))))))))))))))</f>
        <v>*0.89</v>
      </c>
      <c r="AM647" s="53" t="str">
        <f aca="false">AM646</f>
        <v>REZoning_Sol-Win</v>
      </c>
      <c r="AP647" s="0" t="s">
        <v>3955</v>
      </c>
      <c r="AQ647" s="38" t="s">
        <v>35</v>
      </c>
      <c r="AR647" s="38" t="n">
        <f aca="false">AR646</f>
        <v>2100</v>
      </c>
      <c r="AS647" s="38" t="s">
        <v>914</v>
      </c>
      <c r="AT647" s="38" t="s">
        <v>36</v>
      </c>
    </row>
    <row r="648" customFormat="false" ht="28.5" hidden="false" customHeight="true" outlineLevel="0" collapsed="false">
      <c r="A648" s="3" t="s">
        <v>61</v>
      </c>
      <c r="C648" s="0" t="s">
        <v>3956</v>
      </c>
      <c r="D648" s="50" t="s">
        <v>35</v>
      </c>
      <c r="E648" s="0" t="n">
        <v>2035</v>
      </c>
      <c r="F648" s="51" t="str">
        <f aca="false">"*"&amp;IF(AND(A648="EU",E648=2035),0.95,IF(AND(A648="EU",E648=2050),0.93,IF(AND(A648="USA",E648=2035),0.96,IF(AND(A648="USA",E648=2050),0.94,IF(AND(A648="Japan",E648=2035),0.94,IF(AND(A648="Japan",E648=2050),0.92,IF(AND(A648="Russia",E648=2035),0.95,IF(AND(A648="Russia",E648=2050),0.93,IF(AND(A648="China",E648=2035),0.94,IF(AND(A648="China",E648=2050),0.92,IF(AND(A648="India",E648=2035),0.95,IF(AND(A648="India",E648=2050),0.92,IF(AND(A648="Middle East",E648=2035),0.94,IF(AND(A648="Middle East",E648=2050),0.9,IF(AND(A648="Africa",E648=2035),0.94,IF(AND(A648="Africa",E648=2050),0.91,IF(AND(A648="Brazil",E648=2035),0.95,IF(AND(A648="Brazil",E648=2050),0.92,""))))))))))))))))))</f>
        <v>*0.95</v>
      </c>
      <c r="H648" s="0" t="s">
        <v>3956</v>
      </c>
      <c r="I648" s="50" t="s">
        <v>35</v>
      </c>
      <c r="J648" s="0" t="n">
        <v>2050</v>
      </c>
      <c r="K648" s="48" t="str">
        <f aca="false">"*"&amp;IF(AND(A648="EU",J648=2035),0.95,IF(AND(A648="EU",J648=2050),0.93,IF(AND(A648="USA",J648=2035),0.96,IF(AND(A648="USA",J648=2050),0.94,IF(AND(A648="Japan",J648=2035),0.94,IF(AND(A648="Japan",J648=2050),0.92,IF(AND(A648="Russia",J648=2035),0.95,IF(AND(A648="Russia",J648=2050),0.93,IF(AND(A648="China",J648=2035),0.94,IF(AND(A648="China",J648=2050),0.92,IF(AND(A648="India",J648=2035),0.95,IF(AND(A648="India",J648=2050),0.92,IF(AND(A648="Middle East",J648=2035),0.94,IF(AND(A648="Middle East",J648=2050),0.9,IF(AND(A648="Africa",J648=2035),0.94,IF(AND(A648="Africa",J648=2050),0.91,IF(AND(A648="Brazil",J648=2035),0.95,IF(AND(A648="Brazil",J648=2050),0.92,""))))))))))))))))))</f>
        <v>*0.92</v>
      </c>
      <c r="P648" s="41" t="s">
        <v>3956</v>
      </c>
      <c r="Q648" s="52" t="s">
        <v>35</v>
      </c>
      <c r="R648" s="41" t="n">
        <v>2035</v>
      </c>
      <c r="S648" s="53" t="str">
        <f aca="false">"*"&amp;IF(AND(A648="EU",R648=2035),0.95,IF(AND(A648="EU",R648=2050),0.93,IF(AND(A648="USA",R648=2035),0.96,IF(AND(A648="USA",R648=2050),0.93,IF(AND(A648="Japan",R648=2035),0.94,IF(AND(A648="Japan",R648=2050),0.92,IF(AND(A648="Russia",R648=2035),0.95,IF(AND(A648="Russia",R648=2050),0.91,IF(AND(A648="China",R648=2035),0.93,IF(AND(A648="China",R648=2050),0.92,IF(AND(A648="India",R648=2035),0.94,IF(AND(A648="India",R648=2050),0.91,IF(AND(A648="Middle East",R648=2035),0.92,IF(AND(A648="Middle East",R648=2050),0.89,IF(AND(A648="Africa",R648=2035),0.93,IF(AND(A648="Africa",R648=2050),0.9,IF(AND(A648="Brazil",R648=2035),0.95,IF(AND(A648="Brazil",R648=2050),0.92,""))))))))))))))))))</f>
        <v>*0.95</v>
      </c>
      <c r="U648" s="41" t="s">
        <v>3956</v>
      </c>
      <c r="V648" s="52" t="s">
        <v>35</v>
      </c>
      <c r="W648" s="41" t="n">
        <v>2050</v>
      </c>
      <c r="X648" s="53" t="str">
        <f aca="false">"*"&amp;IF(AND(A648="EU",W648=2035),0.95,IF(AND(A648="EU",W648=2050),0.93,IF(AND(A648="USA",W648=2035),0.96,IF(AND(A648="USA",W648=2050),0.93,IF(AND(A648="Japan",W648=2035),0.94,IF(AND(A648="Japan",W648=2050),0.92,IF(AND(A648="Russia",W648=2035),0.95,IF(AND(A648="Russia",W648=2050),0.91,IF(AND(A648="China",W648=2035),0.93,IF(AND(A648="China",W648=2050),0.92,IF(AND(A648="India",W648=2035),0.94,IF(AND(A648="India",W648=2050),0.91,IF(AND(A648="Middle East",W648=2035),0.92,IF(AND(A648="Middle East",W648=2050),0.89,IF(AND(A648="Africa",W648=2035),0.93,IF(AND(A648="Africa",W648=2050),0.9,IF(AND(A648="Brazil",W648=2035),0.95,IF(AND(A648="Brazil",W648=2050),0.92,""))))))))))))))))))</f>
        <v>*0.92</v>
      </c>
      <c r="AC648" s="1" t="s">
        <v>3956</v>
      </c>
      <c r="AD648" s="57" t="s">
        <v>35</v>
      </c>
      <c r="AE648" s="1" t="n">
        <v>2035</v>
      </c>
      <c r="AF648" s="58" t="str">
        <f aca="false">"*"&amp;IF(AND(A648="EU",AE648=2035),0.93,IF(AND(A648="EU",AE648=2050),0.9,IF(AND(A648="USA",AE648=2035),0.92,IF(AND(A648="USA",AE648=2050),0.89,IF(AND(A648="Japan",AE648=2035),0.92,IF(AND(A648="Japan",AE648=2050),0.89,IF(AND(A648="Russia",AE648=2035),0.91,IF(AND(A648="Russia",AE648=2050),0.86,IF(AND(A648="China",AE648=2035),0.91,IF(AND(A648="China",AE648=2050),0.87,IF(AND(A648="India",AE648=2035),0.92,IF(AND(A648="India",AE648=2050),0.87,IF(AND(A648="Middle East",AE648=2035),0.89,IF(AND(A648="Middle East",AE648=2050),0.84,IF(AND(A648="Africa",AE648=2035),0.9,IF(AND(A648="Africa",AE648=2050),0.86,IF(AND(A648="Brazil",AE648=2035),0.93,IF(AND(A648="Brazil",AE648=2050),0.89,""))))))))))))))))))</f>
        <v>*0.93</v>
      </c>
      <c r="AG648" s="53" t="str">
        <f aca="false">AG647</f>
        <v>REZoning_Sol-Win</v>
      </c>
      <c r="AI648" s="1" t="s">
        <v>3956</v>
      </c>
      <c r="AJ648" s="57" t="s">
        <v>35</v>
      </c>
      <c r="AK648" s="1" t="n">
        <v>2050</v>
      </c>
      <c r="AL648" s="58" t="str">
        <f aca="false">"*"&amp;IF(AND(A648="EU",AK648=2035),0.93,IF(AND(A648="EU",AK648=2050),0.9,IF(AND(A648="USA",AK648=2035),0.92,IF(AND(A648="USA",AK648=2050),0.89,IF(AND(A648="Japan",AK648=2035),0.92,IF(AND(A648="Japan",AK648=2050),0.89,IF(AND(A648="Russia",AK648=2035),0.91,IF(AND(A648="Russia",AK648=2050),0.86,IF(AND(A648="China",AK648=2035),0.91,IF(AND(A648="China",AK648=2050),0.87,IF(AND(A648="India",AK648=2035),0.92,IF(AND(A648="India",AK648=2050),0.87,IF(AND(A648="Middle East",AK648=2035),0.89,IF(AND(A648="Middle East",AK648=2050),0.84,IF(AND(A648="Africa",AK648=2035),0.9,IF(AND(A648="Africa",AK648=2050),0.86,IF(AND(A648="Brazil",AK648=2035),0.93,IF(AND(A648="Brazil",AK648=2050),0.89,""))))))))))))))))))</f>
        <v>*0.89</v>
      </c>
      <c r="AM648" s="53" t="str">
        <f aca="false">AM647</f>
        <v>REZoning_Sol-Win</v>
      </c>
      <c r="AP648" s="0" t="s">
        <v>3956</v>
      </c>
      <c r="AQ648" s="38" t="s">
        <v>35</v>
      </c>
      <c r="AR648" s="38" t="n">
        <f aca="false">AR647</f>
        <v>2100</v>
      </c>
      <c r="AS648" s="38" t="s">
        <v>914</v>
      </c>
      <c r="AT648" s="38" t="s">
        <v>36</v>
      </c>
    </row>
    <row r="649" customFormat="false" ht="28.5" hidden="false" customHeight="true" outlineLevel="0" collapsed="false">
      <c r="A649" s="3" t="s">
        <v>61</v>
      </c>
      <c r="C649" s="0" t="s">
        <v>3957</v>
      </c>
      <c r="D649" s="50" t="s">
        <v>35</v>
      </c>
      <c r="E649" s="0" t="n">
        <v>2035</v>
      </c>
      <c r="F649" s="51" t="str">
        <f aca="false">"*"&amp;IF(AND(A649="EU",E649=2035),0.95,IF(AND(A649="EU",E649=2050),0.93,IF(AND(A649="USA",E649=2035),0.96,IF(AND(A649="USA",E649=2050),0.94,IF(AND(A649="Japan",E649=2035),0.94,IF(AND(A649="Japan",E649=2050),0.92,IF(AND(A649="Russia",E649=2035),0.95,IF(AND(A649="Russia",E649=2050),0.93,IF(AND(A649="China",E649=2035),0.94,IF(AND(A649="China",E649=2050),0.92,IF(AND(A649="India",E649=2035),0.95,IF(AND(A649="India",E649=2050),0.92,IF(AND(A649="Middle East",E649=2035),0.94,IF(AND(A649="Middle East",E649=2050),0.9,IF(AND(A649="Africa",E649=2035),0.94,IF(AND(A649="Africa",E649=2050),0.91,IF(AND(A649="Brazil",E649=2035),0.95,IF(AND(A649="Brazil",E649=2050),0.92,""))))))))))))))))))</f>
        <v>*0.95</v>
      </c>
      <c r="H649" s="0" t="s">
        <v>3957</v>
      </c>
      <c r="I649" s="50" t="s">
        <v>35</v>
      </c>
      <c r="J649" s="0" t="n">
        <v>2050</v>
      </c>
      <c r="K649" s="48" t="str">
        <f aca="false">"*"&amp;IF(AND(A649="EU",J649=2035),0.95,IF(AND(A649="EU",J649=2050),0.93,IF(AND(A649="USA",J649=2035),0.96,IF(AND(A649="USA",J649=2050),0.94,IF(AND(A649="Japan",J649=2035),0.94,IF(AND(A649="Japan",J649=2050),0.92,IF(AND(A649="Russia",J649=2035),0.95,IF(AND(A649="Russia",J649=2050),0.93,IF(AND(A649="China",J649=2035),0.94,IF(AND(A649="China",J649=2050),0.92,IF(AND(A649="India",J649=2035),0.95,IF(AND(A649="India",J649=2050),0.92,IF(AND(A649="Middle East",J649=2035),0.94,IF(AND(A649="Middle East",J649=2050),0.9,IF(AND(A649="Africa",J649=2035),0.94,IF(AND(A649="Africa",J649=2050),0.91,IF(AND(A649="Brazil",J649=2035),0.95,IF(AND(A649="Brazil",J649=2050),0.92,""))))))))))))))))))</f>
        <v>*0.92</v>
      </c>
      <c r="P649" s="41" t="s">
        <v>3957</v>
      </c>
      <c r="Q649" s="52" t="s">
        <v>35</v>
      </c>
      <c r="R649" s="41" t="n">
        <v>2035</v>
      </c>
      <c r="S649" s="53" t="str">
        <f aca="false">"*"&amp;IF(AND(A649="EU",R649=2035),0.95,IF(AND(A649="EU",R649=2050),0.93,IF(AND(A649="USA",R649=2035),0.96,IF(AND(A649="USA",R649=2050),0.93,IF(AND(A649="Japan",R649=2035),0.94,IF(AND(A649="Japan",R649=2050),0.92,IF(AND(A649="Russia",R649=2035),0.95,IF(AND(A649="Russia",R649=2050),0.91,IF(AND(A649="China",R649=2035),0.93,IF(AND(A649="China",R649=2050),0.92,IF(AND(A649="India",R649=2035),0.94,IF(AND(A649="India",R649=2050),0.91,IF(AND(A649="Middle East",R649=2035),0.92,IF(AND(A649="Middle East",R649=2050),0.89,IF(AND(A649="Africa",R649=2035),0.93,IF(AND(A649="Africa",R649=2050),0.9,IF(AND(A649="Brazil",R649=2035),0.95,IF(AND(A649="Brazil",R649=2050),0.92,""))))))))))))))))))</f>
        <v>*0.95</v>
      </c>
      <c r="U649" s="41" t="s">
        <v>3957</v>
      </c>
      <c r="V649" s="52" t="s">
        <v>35</v>
      </c>
      <c r="W649" s="41" t="n">
        <v>2050</v>
      </c>
      <c r="X649" s="53" t="str">
        <f aca="false">"*"&amp;IF(AND(A649="EU",W649=2035),0.95,IF(AND(A649="EU",W649=2050),0.93,IF(AND(A649="USA",W649=2035),0.96,IF(AND(A649="USA",W649=2050),0.93,IF(AND(A649="Japan",W649=2035),0.94,IF(AND(A649="Japan",W649=2050),0.92,IF(AND(A649="Russia",W649=2035),0.95,IF(AND(A649="Russia",W649=2050),0.91,IF(AND(A649="China",W649=2035),0.93,IF(AND(A649="China",W649=2050),0.92,IF(AND(A649="India",W649=2035),0.94,IF(AND(A649="India",W649=2050),0.91,IF(AND(A649="Middle East",W649=2035),0.92,IF(AND(A649="Middle East",W649=2050),0.89,IF(AND(A649="Africa",W649=2035),0.93,IF(AND(A649="Africa",W649=2050),0.9,IF(AND(A649="Brazil",W649=2035),0.95,IF(AND(A649="Brazil",W649=2050),0.92,""))))))))))))))))))</f>
        <v>*0.92</v>
      </c>
      <c r="AC649" s="1" t="s">
        <v>3957</v>
      </c>
      <c r="AD649" s="57" t="s">
        <v>35</v>
      </c>
      <c r="AE649" s="1" t="n">
        <v>2035</v>
      </c>
      <c r="AF649" s="58" t="str">
        <f aca="false">"*"&amp;IF(AND(A649="EU",AE649=2035),0.93,IF(AND(A649="EU",AE649=2050),0.9,IF(AND(A649="USA",AE649=2035),0.92,IF(AND(A649="USA",AE649=2050),0.89,IF(AND(A649="Japan",AE649=2035),0.92,IF(AND(A649="Japan",AE649=2050),0.89,IF(AND(A649="Russia",AE649=2035),0.91,IF(AND(A649="Russia",AE649=2050),0.86,IF(AND(A649="China",AE649=2035),0.91,IF(AND(A649="China",AE649=2050),0.87,IF(AND(A649="India",AE649=2035),0.92,IF(AND(A649="India",AE649=2050),0.87,IF(AND(A649="Middle East",AE649=2035),0.89,IF(AND(A649="Middle East",AE649=2050),0.84,IF(AND(A649="Africa",AE649=2035),0.9,IF(AND(A649="Africa",AE649=2050),0.86,IF(AND(A649="Brazil",AE649=2035),0.93,IF(AND(A649="Brazil",AE649=2050),0.89,""))))))))))))))))))</f>
        <v>*0.93</v>
      </c>
      <c r="AG649" s="53" t="str">
        <f aca="false">AG648</f>
        <v>REZoning_Sol-Win</v>
      </c>
      <c r="AI649" s="1" t="s">
        <v>3957</v>
      </c>
      <c r="AJ649" s="57" t="s">
        <v>35</v>
      </c>
      <c r="AK649" s="1" t="n">
        <v>2050</v>
      </c>
      <c r="AL649" s="58" t="str">
        <f aca="false">"*"&amp;IF(AND(A649="EU",AK649=2035),0.93,IF(AND(A649="EU",AK649=2050),0.9,IF(AND(A649="USA",AK649=2035),0.92,IF(AND(A649="USA",AK649=2050),0.89,IF(AND(A649="Japan",AK649=2035),0.92,IF(AND(A649="Japan",AK649=2050),0.89,IF(AND(A649="Russia",AK649=2035),0.91,IF(AND(A649="Russia",AK649=2050),0.86,IF(AND(A649="China",AK649=2035),0.91,IF(AND(A649="China",AK649=2050),0.87,IF(AND(A649="India",AK649=2035),0.92,IF(AND(A649="India",AK649=2050),0.87,IF(AND(A649="Middle East",AK649=2035),0.89,IF(AND(A649="Middle East",AK649=2050),0.84,IF(AND(A649="Africa",AK649=2035),0.9,IF(AND(A649="Africa",AK649=2050),0.86,IF(AND(A649="Brazil",AK649=2035),0.93,IF(AND(A649="Brazil",AK649=2050),0.89,""))))))))))))))))))</f>
        <v>*0.89</v>
      </c>
      <c r="AM649" s="53" t="str">
        <f aca="false">AM648</f>
        <v>REZoning_Sol-Win</v>
      </c>
      <c r="AP649" s="0" t="s">
        <v>3957</v>
      </c>
      <c r="AQ649" s="38" t="s">
        <v>35</v>
      </c>
      <c r="AR649" s="38" t="n">
        <f aca="false">AR648</f>
        <v>2100</v>
      </c>
      <c r="AS649" s="38" t="s">
        <v>914</v>
      </c>
      <c r="AT649" s="38" t="s">
        <v>36</v>
      </c>
    </row>
    <row r="650" customFormat="false" ht="28.5" hidden="false" customHeight="true" outlineLevel="0" collapsed="false">
      <c r="A650" s="3" t="s">
        <v>61</v>
      </c>
      <c r="C650" s="0" t="s">
        <v>3958</v>
      </c>
      <c r="D650" s="50" t="s">
        <v>35</v>
      </c>
      <c r="E650" s="0" t="n">
        <v>2035</v>
      </c>
      <c r="F650" s="51" t="str">
        <f aca="false">"*"&amp;IF(AND(A650="EU",E650=2035),0.95,IF(AND(A650="EU",E650=2050),0.93,IF(AND(A650="USA",E650=2035),0.96,IF(AND(A650="USA",E650=2050),0.94,IF(AND(A650="Japan",E650=2035),0.94,IF(AND(A650="Japan",E650=2050),0.92,IF(AND(A650="Russia",E650=2035),0.95,IF(AND(A650="Russia",E650=2050),0.93,IF(AND(A650="China",E650=2035),0.94,IF(AND(A650="China",E650=2050),0.92,IF(AND(A650="India",E650=2035),0.95,IF(AND(A650="India",E650=2050),0.92,IF(AND(A650="Middle East",E650=2035),0.94,IF(AND(A650="Middle East",E650=2050),0.9,IF(AND(A650="Africa",E650=2035),0.94,IF(AND(A650="Africa",E650=2050),0.91,IF(AND(A650="Brazil",E650=2035),0.95,IF(AND(A650="Brazil",E650=2050),0.92,""))))))))))))))))))</f>
        <v>*0.95</v>
      </c>
      <c r="H650" s="0" t="s">
        <v>3958</v>
      </c>
      <c r="I650" s="50" t="s">
        <v>35</v>
      </c>
      <c r="J650" s="0" t="n">
        <v>2050</v>
      </c>
      <c r="K650" s="48" t="str">
        <f aca="false">"*"&amp;IF(AND(A650="EU",J650=2035),0.95,IF(AND(A650="EU",J650=2050),0.93,IF(AND(A650="USA",J650=2035),0.96,IF(AND(A650="USA",J650=2050),0.94,IF(AND(A650="Japan",J650=2035),0.94,IF(AND(A650="Japan",J650=2050),0.92,IF(AND(A650="Russia",J650=2035),0.95,IF(AND(A650="Russia",J650=2050),0.93,IF(AND(A650="China",J650=2035),0.94,IF(AND(A650="China",J650=2050),0.92,IF(AND(A650="India",J650=2035),0.95,IF(AND(A650="India",J650=2050),0.92,IF(AND(A650="Middle East",J650=2035),0.94,IF(AND(A650="Middle East",J650=2050),0.9,IF(AND(A650="Africa",J650=2035),0.94,IF(AND(A650="Africa",J650=2050),0.91,IF(AND(A650="Brazil",J650=2035),0.95,IF(AND(A650="Brazil",J650=2050),0.92,""))))))))))))))))))</f>
        <v>*0.92</v>
      </c>
      <c r="P650" s="41" t="s">
        <v>3958</v>
      </c>
      <c r="Q650" s="52" t="s">
        <v>35</v>
      </c>
      <c r="R650" s="41" t="n">
        <v>2035</v>
      </c>
      <c r="S650" s="53" t="str">
        <f aca="false">"*"&amp;IF(AND(A650="EU",R650=2035),0.95,IF(AND(A650="EU",R650=2050),0.93,IF(AND(A650="USA",R650=2035),0.96,IF(AND(A650="USA",R650=2050),0.93,IF(AND(A650="Japan",R650=2035),0.94,IF(AND(A650="Japan",R650=2050),0.92,IF(AND(A650="Russia",R650=2035),0.95,IF(AND(A650="Russia",R650=2050),0.91,IF(AND(A650="China",R650=2035),0.93,IF(AND(A650="China",R650=2050),0.92,IF(AND(A650="India",R650=2035),0.94,IF(AND(A650="India",R650=2050),0.91,IF(AND(A650="Middle East",R650=2035),0.92,IF(AND(A650="Middle East",R650=2050),0.89,IF(AND(A650="Africa",R650=2035),0.93,IF(AND(A650="Africa",R650=2050),0.9,IF(AND(A650="Brazil",R650=2035),0.95,IF(AND(A650="Brazil",R650=2050),0.92,""))))))))))))))))))</f>
        <v>*0.95</v>
      </c>
      <c r="U650" s="41" t="s">
        <v>3958</v>
      </c>
      <c r="V650" s="52" t="s">
        <v>35</v>
      </c>
      <c r="W650" s="41" t="n">
        <v>2050</v>
      </c>
      <c r="X650" s="53" t="str">
        <f aca="false">"*"&amp;IF(AND(A650="EU",W650=2035),0.95,IF(AND(A650="EU",W650=2050),0.93,IF(AND(A650="USA",W650=2035),0.96,IF(AND(A650="USA",W650=2050),0.93,IF(AND(A650="Japan",W650=2035),0.94,IF(AND(A650="Japan",W650=2050),0.92,IF(AND(A650="Russia",W650=2035),0.95,IF(AND(A650="Russia",W650=2050),0.91,IF(AND(A650="China",W650=2035),0.93,IF(AND(A650="China",W650=2050),0.92,IF(AND(A650="India",W650=2035),0.94,IF(AND(A650="India",W650=2050),0.91,IF(AND(A650="Middle East",W650=2035),0.92,IF(AND(A650="Middle East",W650=2050),0.89,IF(AND(A650="Africa",W650=2035),0.93,IF(AND(A650="Africa",W650=2050),0.9,IF(AND(A650="Brazil",W650=2035),0.95,IF(AND(A650="Brazil",W650=2050),0.92,""))))))))))))))))))</f>
        <v>*0.92</v>
      </c>
      <c r="AC650" s="1" t="s">
        <v>3958</v>
      </c>
      <c r="AD650" s="57" t="s">
        <v>35</v>
      </c>
      <c r="AE650" s="1" t="n">
        <v>2035</v>
      </c>
      <c r="AF650" s="58" t="str">
        <f aca="false">"*"&amp;IF(AND(A650="EU",AE650=2035),0.93,IF(AND(A650="EU",AE650=2050),0.9,IF(AND(A650="USA",AE650=2035),0.92,IF(AND(A650="USA",AE650=2050),0.89,IF(AND(A650="Japan",AE650=2035),0.92,IF(AND(A650="Japan",AE650=2050),0.89,IF(AND(A650="Russia",AE650=2035),0.91,IF(AND(A650="Russia",AE650=2050),0.86,IF(AND(A650="China",AE650=2035),0.91,IF(AND(A650="China",AE650=2050),0.87,IF(AND(A650="India",AE650=2035),0.92,IF(AND(A650="India",AE650=2050),0.87,IF(AND(A650="Middle East",AE650=2035),0.89,IF(AND(A650="Middle East",AE650=2050),0.84,IF(AND(A650="Africa",AE650=2035),0.9,IF(AND(A650="Africa",AE650=2050),0.86,IF(AND(A650="Brazil",AE650=2035),0.93,IF(AND(A650="Brazil",AE650=2050),0.89,""))))))))))))))))))</f>
        <v>*0.93</v>
      </c>
      <c r="AG650" s="53" t="str">
        <f aca="false">AG649</f>
        <v>REZoning_Sol-Win</v>
      </c>
      <c r="AI650" s="1" t="s">
        <v>3958</v>
      </c>
      <c r="AJ650" s="57" t="s">
        <v>35</v>
      </c>
      <c r="AK650" s="1" t="n">
        <v>2050</v>
      </c>
      <c r="AL650" s="58" t="str">
        <f aca="false">"*"&amp;IF(AND(A650="EU",AK650=2035),0.93,IF(AND(A650="EU",AK650=2050),0.9,IF(AND(A650="USA",AK650=2035),0.92,IF(AND(A650="USA",AK650=2050),0.89,IF(AND(A650="Japan",AK650=2035),0.92,IF(AND(A650="Japan",AK650=2050),0.89,IF(AND(A650="Russia",AK650=2035),0.91,IF(AND(A650="Russia",AK650=2050),0.86,IF(AND(A650="China",AK650=2035),0.91,IF(AND(A650="China",AK650=2050),0.87,IF(AND(A650="India",AK650=2035),0.92,IF(AND(A650="India",AK650=2050),0.87,IF(AND(A650="Middle East",AK650=2035),0.89,IF(AND(A650="Middle East",AK650=2050),0.84,IF(AND(A650="Africa",AK650=2035),0.9,IF(AND(A650="Africa",AK650=2050),0.86,IF(AND(A650="Brazil",AK650=2035),0.93,IF(AND(A650="Brazil",AK650=2050),0.89,""))))))))))))))))))</f>
        <v>*0.89</v>
      </c>
      <c r="AM650" s="53" t="str">
        <f aca="false">AM649</f>
        <v>REZoning_Sol-Win</v>
      </c>
      <c r="AP650" s="0" t="s">
        <v>3958</v>
      </c>
      <c r="AQ650" s="38" t="s">
        <v>35</v>
      </c>
      <c r="AR650" s="38" t="n">
        <f aca="false">AR649</f>
        <v>2100</v>
      </c>
      <c r="AS650" s="38" t="s">
        <v>914</v>
      </c>
      <c r="AT650" s="38" t="s">
        <v>36</v>
      </c>
    </row>
    <row r="651" customFormat="false" ht="28.5" hidden="false" customHeight="true" outlineLevel="0" collapsed="false">
      <c r="A651" s="3" t="s">
        <v>61</v>
      </c>
      <c r="C651" s="0" t="s">
        <v>3959</v>
      </c>
      <c r="D651" s="50" t="s">
        <v>35</v>
      </c>
      <c r="E651" s="0" t="n">
        <v>2035</v>
      </c>
      <c r="F651" s="51" t="str">
        <f aca="false">"*"&amp;IF(AND(A651="EU",E651=2035),0.95,IF(AND(A651="EU",E651=2050),0.93,IF(AND(A651="USA",E651=2035),0.96,IF(AND(A651="USA",E651=2050),0.94,IF(AND(A651="Japan",E651=2035),0.94,IF(AND(A651="Japan",E651=2050),0.92,IF(AND(A651="Russia",E651=2035),0.95,IF(AND(A651="Russia",E651=2050),0.93,IF(AND(A651="China",E651=2035),0.94,IF(AND(A651="China",E651=2050),0.92,IF(AND(A651="India",E651=2035),0.95,IF(AND(A651="India",E651=2050),0.92,IF(AND(A651="Middle East",E651=2035),0.94,IF(AND(A651="Middle East",E651=2050),0.9,IF(AND(A651="Africa",E651=2035),0.94,IF(AND(A651="Africa",E651=2050),0.91,IF(AND(A651="Brazil",E651=2035),0.95,IF(AND(A651="Brazil",E651=2050),0.92,""))))))))))))))))))</f>
        <v>*0.95</v>
      </c>
      <c r="H651" s="0" t="s">
        <v>3959</v>
      </c>
      <c r="I651" s="50" t="s">
        <v>35</v>
      </c>
      <c r="J651" s="0" t="n">
        <v>2050</v>
      </c>
      <c r="K651" s="48" t="str">
        <f aca="false">"*"&amp;IF(AND(A651="EU",J651=2035),0.95,IF(AND(A651="EU",J651=2050),0.93,IF(AND(A651="USA",J651=2035),0.96,IF(AND(A651="USA",J651=2050),0.94,IF(AND(A651="Japan",J651=2035),0.94,IF(AND(A651="Japan",J651=2050),0.92,IF(AND(A651="Russia",J651=2035),0.95,IF(AND(A651="Russia",J651=2050),0.93,IF(AND(A651="China",J651=2035),0.94,IF(AND(A651="China",J651=2050),0.92,IF(AND(A651="India",J651=2035),0.95,IF(AND(A651="India",J651=2050),0.92,IF(AND(A651="Middle East",J651=2035),0.94,IF(AND(A651="Middle East",J651=2050),0.9,IF(AND(A651="Africa",J651=2035),0.94,IF(AND(A651="Africa",J651=2050),0.91,IF(AND(A651="Brazil",J651=2035),0.95,IF(AND(A651="Brazil",J651=2050),0.92,""))))))))))))))))))</f>
        <v>*0.92</v>
      </c>
      <c r="P651" s="41" t="s">
        <v>3959</v>
      </c>
      <c r="Q651" s="52" t="s">
        <v>35</v>
      </c>
      <c r="R651" s="41" t="n">
        <v>2035</v>
      </c>
      <c r="S651" s="53" t="str">
        <f aca="false">"*"&amp;IF(AND(A651="EU",R651=2035),0.95,IF(AND(A651="EU",R651=2050),0.93,IF(AND(A651="USA",R651=2035),0.96,IF(AND(A651="USA",R651=2050),0.93,IF(AND(A651="Japan",R651=2035),0.94,IF(AND(A651="Japan",R651=2050),0.92,IF(AND(A651="Russia",R651=2035),0.95,IF(AND(A651="Russia",R651=2050),0.91,IF(AND(A651="China",R651=2035),0.93,IF(AND(A651="China",R651=2050),0.92,IF(AND(A651="India",R651=2035),0.94,IF(AND(A651="India",R651=2050),0.91,IF(AND(A651="Middle East",R651=2035),0.92,IF(AND(A651="Middle East",R651=2050),0.89,IF(AND(A651="Africa",R651=2035),0.93,IF(AND(A651="Africa",R651=2050),0.9,IF(AND(A651="Brazil",R651=2035),0.95,IF(AND(A651="Brazil",R651=2050),0.92,""))))))))))))))))))</f>
        <v>*0.95</v>
      </c>
      <c r="U651" s="41" t="s">
        <v>3959</v>
      </c>
      <c r="V651" s="52" t="s">
        <v>35</v>
      </c>
      <c r="W651" s="41" t="n">
        <v>2050</v>
      </c>
      <c r="X651" s="53" t="str">
        <f aca="false">"*"&amp;IF(AND(A651="EU",W651=2035),0.95,IF(AND(A651="EU",W651=2050),0.93,IF(AND(A651="USA",W651=2035),0.96,IF(AND(A651="USA",W651=2050),0.93,IF(AND(A651="Japan",W651=2035),0.94,IF(AND(A651="Japan",W651=2050),0.92,IF(AND(A651="Russia",W651=2035),0.95,IF(AND(A651="Russia",W651=2050),0.91,IF(AND(A651="China",W651=2035),0.93,IF(AND(A651="China",W651=2050),0.92,IF(AND(A651="India",W651=2035),0.94,IF(AND(A651="India",W651=2050),0.91,IF(AND(A651="Middle East",W651=2035),0.92,IF(AND(A651="Middle East",W651=2050),0.89,IF(AND(A651="Africa",W651=2035),0.93,IF(AND(A651="Africa",W651=2050),0.9,IF(AND(A651="Brazil",W651=2035),0.95,IF(AND(A651="Brazil",W651=2050),0.92,""))))))))))))))))))</f>
        <v>*0.92</v>
      </c>
      <c r="AC651" s="1" t="s">
        <v>3959</v>
      </c>
      <c r="AD651" s="57" t="s">
        <v>35</v>
      </c>
      <c r="AE651" s="1" t="n">
        <v>2035</v>
      </c>
      <c r="AF651" s="58" t="str">
        <f aca="false">"*"&amp;IF(AND(A651="EU",AE651=2035),0.93,IF(AND(A651="EU",AE651=2050),0.9,IF(AND(A651="USA",AE651=2035),0.92,IF(AND(A651="USA",AE651=2050),0.89,IF(AND(A651="Japan",AE651=2035),0.92,IF(AND(A651="Japan",AE651=2050),0.89,IF(AND(A651="Russia",AE651=2035),0.91,IF(AND(A651="Russia",AE651=2050),0.86,IF(AND(A651="China",AE651=2035),0.91,IF(AND(A651="China",AE651=2050),0.87,IF(AND(A651="India",AE651=2035),0.92,IF(AND(A651="India",AE651=2050),0.87,IF(AND(A651="Middle East",AE651=2035),0.89,IF(AND(A651="Middle East",AE651=2050),0.84,IF(AND(A651="Africa",AE651=2035),0.9,IF(AND(A651="Africa",AE651=2050),0.86,IF(AND(A651="Brazil",AE651=2035),0.93,IF(AND(A651="Brazil",AE651=2050),0.89,""))))))))))))))))))</f>
        <v>*0.93</v>
      </c>
      <c r="AG651" s="53" t="str">
        <f aca="false">AG650</f>
        <v>REZoning_Sol-Win</v>
      </c>
      <c r="AI651" s="1" t="s">
        <v>3959</v>
      </c>
      <c r="AJ651" s="57" t="s">
        <v>35</v>
      </c>
      <c r="AK651" s="1" t="n">
        <v>2050</v>
      </c>
      <c r="AL651" s="58" t="str">
        <f aca="false">"*"&amp;IF(AND(A651="EU",AK651=2035),0.93,IF(AND(A651="EU",AK651=2050),0.9,IF(AND(A651="USA",AK651=2035),0.92,IF(AND(A651="USA",AK651=2050),0.89,IF(AND(A651="Japan",AK651=2035),0.92,IF(AND(A651="Japan",AK651=2050),0.89,IF(AND(A651="Russia",AK651=2035),0.91,IF(AND(A651="Russia",AK651=2050),0.86,IF(AND(A651="China",AK651=2035),0.91,IF(AND(A651="China",AK651=2050),0.87,IF(AND(A651="India",AK651=2035),0.92,IF(AND(A651="India",AK651=2050),0.87,IF(AND(A651="Middle East",AK651=2035),0.89,IF(AND(A651="Middle East",AK651=2050),0.84,IF(AND(A651="Africa",AK651=2035),0.9,IF(AND(A651="Africa",AK651=2050),0.86,IF(AND(A651="Brazil",AK651=2035),0.93,IF(AND(A651="Brazil",AK651=2050),0.89,""))))))))))))))))))</f>
        <v>*0.89</v>
      </c>
      <c r="AM651" s="53" t="str">
        <f aca="false">AM650</f>
        <v>REZoning_Sol-Win</v>
      </c>
      <c r="AP651" s="0" t="s">
        <v>3959</v>
      </c>
      <c r="AQ651" s="38" t="s">
        <v>35</v>
      </c>
      <c r="AR651" s="38" t="n">
        <f aca="false">AR650</f>
        <v>2100</v>
      </c>
      <c r="AS651" s="38" t="s">
        <v>914</v>
      </c>
      <c r="AT651" s="38" t="s">
        <v>36</v>
      </c>
    </row>
    <row r="652" customFormat="false" ht="28.5" hidden="false" customHeight="true" outlineLevel="0" collapsed="false">
      <c r="A652" s="3" t="s">
        <v>61</v>
      </c>
      <c r="C652" s="0" t="s">
        <v>3960</v>
      </c>
      <c r="D652" s="50" t="s">
        <v>35</v>
      </c>
      <c r="E652" s="0" t="n">
        <v>2035</v>
      </c>
      <c r="F652" s="51" t="str">
        <f aca="false">"*"&amp;IF(AND(A652="EU",E652=2035),0.95,IF(AND(A652="EU",E652=2050),0.93,IF(AND(A652="USA",E652=2035),0.96,IF(AND(A652="USA",E652=2050),0.94,IF(AND(A652="Japan",E652=2035),0.94,IF(AND(A652="Japan",E652=2050),0.92,IF(AND(A652="Russia",E652=2035),0.95,IF(AND(A652="Russia",E652=2050),0.93,IF(AND(A652="China",E652=2035),0.94,IF(AND(A652="China",E652=2050),0.92,IF(AND(A652="India",E652=2035),0.95,IF(AND(A652="India",E652=2050),0.92,IF(AND(A652="Middle East",E652=2035),0.94,IF(AND(A652="Middle East",E652=2050),0.9,IF(AND(A652="Africa",E652=2035),0.94,IF(AND(A652="Africa",E652=2050),0.91,IF(AND(A652="Brazil",E652=2035),0.95,IF(AND(A652="Brazil",E652=2050),0.92,""))))))))))))))))))</f>
        <v>*0.95</v>
      </c>
      <c r="H652" s="0" t="s">
        <v>3960</v>
      </c>
      <c r="I652" s="50" t="s">
        <v>35</v>
      </c>
      <c r="J652" s="0" t="n">
        <v>2050</v>
      </c>
      <c r="K652" s="48" t="str">
        <f aca="false">"*"&amp;IF(AND(A652="EU",J652=2035),0.95,IF(AND(A652="EU",J652=2050),0.93,IF(AND(A652="USA",J652=2035),0.96,IF(AND(A652="USA",J652=2050),0.94,IF(AND(A652="Japan",J652=2035),0.94,IF(AND(A652="Japan",J652=2050),0.92,IF(AND(A652="Russia",J652=2035),0.95,IF(AND(A652="Russia",J652=2050),0.93,IF(AND(A652="China",J652=2035),0.94,IF(AND(A652="China",J652=2050),0.92,IF(AND(A652="India",J652=2035),0.95,IF(AND(A652="India",J652=2050),0.92,IF(AND(A652="Middle East",J652=2035),0.94,IF(AND(A652="Middle East",J652=2050),0.9,IF(AND(A652="Africa",J652=2035),0.94,IF(AND(A652="Africa",J652=2050),0.91,IF(AND(A652="Brazil",J652=2035),0.95,IF(AND(A652="Brazil",J652=2050),0.92,""))))))))))))))))))</f>
        <v>*0.92</v>
      </c>
      <c r="P652" s="41" t="s">
        <v>3960</v>
      </c>
      <c r="Q652" s="52" t="s">
        <v>35</v>
      </c>
      <c r="R652" s="41" t="n">
        <v>2035</v>
      </c>
      <c r="S652" s="53" t="str">
        <f aca="false">"*"&amp;IF(AND(A652="EU",R652=2035),0.95,IF(AND(A652="EU",R652=2050),0.93,IF(AND(A652="USA",R652=2035),0.96,IF(AND(A652="USA",R652=2050),0.93,IF(AND(A652="Japan",R652=2035),0.94,IF(AND(A652="Japan",R652=2050),0.92,IF(AND(A652="Russia",R652=2035),0.95,IF(AND(A652="Russia",R652=2050),0.91,IF(AND(A652="China",R652=2035),0.93,IF(AND(A652="China",R652=2050),0.92,IF(AND(A652="India",R652=2035),0.94,IF(AND(A652="India",R652=2050),0.91,IF(AND(A652="Middle East",R652=2035),0.92,IF(AND(A652="Middle East",R652=2050),0.89,IF(AND(A652="Africa",R652=2035),0.93,IF(AND(A652="Africa",R652=2050),0.9,IF(AND(A652="Brazil",R652=2035),0.95,IF(AND(A652="Brazil",R652=2050),0.92,""))))))))))))))))))</f>
        <v>*0.95</v>
      </c>
      <c r="U652" s="41" t="s">
        <v>3960</v>
      </c>
      <c r="V652" s="52" t="s">
        <v>35</v>
      </c>
      <c r="W652" s="41" t="n">
        <v>2050</v>
      </c>
      <c r="X652" s="53" t="str">
        <f aca="false">"*"&amp;IF(AND(A652="EU",W652=2035),0.95,IF(AND(A652="EU",W652=2050),0.93,IF(AND(A652="USA",W652=2035),0.96,IF(AND(A652="USA",W652=2050),0.93,IF(AND(A652="Japan",W652=2035),0.94,IF(AND(A652="Japan",W652=2050),0.92,IF(AND(A652="Russia",W652=2035),0.95,IF(AND(A652="Russia",W652=2050),0.91,IF(AND(A652="China",W652=2035),0.93,IF(AND(A652="China",W652=2050),0.92,IF(AND(A652="India",W652=2035),0.94,IF(AND(A652="India",W652=2050),0.91,IF(AND(A652="Middle East",W652=2035),0.92,IF(AND(A652="Middle East",W652=2050),0.89,IF(AND(A652="Africa",W652=2035),0.93,IF(AND(A652="Africa",W652=2050),0.9,IF(AND(A652="Brazil",W652=2035),0.95,IF(AND(A652="Brazil",W652=2050),0.92,""))))))))))))))))))</f>
        <v>*0.92</v>
      </c>
      <c r="AC652" s="1" t="s">
        <v>3960</v>
      </c>
      <c r="AD652" s="57" t="s">
        <v>35</v>
      </c>
      <c r="AE652" s="1" t="n">
        <v>2035</v>
      </c>
      <c r="AF652" s="58" t="str">
        <f aca="false">"*"&amp;IF(AND(A652="EU",AE652=2035),0.93,IF(AND(A652="EU",AE652=2050),0.9,IF(AND(A652="USA",AE652=2035),0.92,IF(AND(A652="USA",AE652=2050),0.89,IF(AND(A652="Japan",AE652=2035),0.92,IF(AND(A652="Japan",AE652=2050),0.89,IF(AND(A652="Russia",AE652=2035),0.91,IF(AND(A652="Russia",AE652=2050),0.86,IF(AND(A652="China",AE652=2035),0.91,IF(AND(A652="China",AE652=2050),0.87,IF(AND(A652="India",AE652=2035),0.92,IF(AND(A652="India",AE652=2050),0.87,IF(AND(A652="Middle East",AE652=2035),0.89,IF(AND(A652="Middle East",AE652=2050),0.84,IF(AND(A652="Africa",AE652=2035),0.9,IF(AND(A652="Africa",AE652=2050),0.86,IF(AND(A652="Brazil",AE652=2035),0.93,IF(AND(A652="Brazil",AE652=2050),0.89,""))))))))))))))))))</f>
        <v>*0.93</v>
      </c>
      <c r="AG652" s="53" t="str">
        <f aca="false">AG651</f>
        <v>REZoning_Sol-Win</v>
      </c>
      <c r="AI652" s="1" t="s">
        <v>3960</v>
      </c>
      <c r="AJ652" s="57" t="s">
        <v>35</v>
      </c>
      <c r="AK652" s="1" t="n">
        <v>2050</v>
      </c>
      <c r="AL652" s="58" t="str">
        <f aca="false">"*"&amp;IF(AND(A652="EU",AK652=2035),0.93,IF(AND(A652="EU",AK652=2050),0.9,IF(AND(A652="USA",AK652=2035),0.92,IF(AND(A652="USA",AK652=2050),0.89,IF(AND(A652="Japan",AK652=2035),0.92,IF(AND(A652="Japan",AK652=2050),0.89,IF(AND(A652="Russia",AK652=2035),0.91,IF(AND(A652="Russia",AK652=2050),0.86,IF(AND(A652="China",AK652=2035),0.91,IF(AND(A652="China",AK652=2050),0.87,IF(AND(A652="India",AK652=2035),0.92,IF(AND(A652="India",AK652=2050),0.87,IF(AND(A652="Middle East",AK652=2035),0.89,IF(AND(A652="Middle East",AK652=2050),0.84,IF(AND(A652="Africa",AK652=2035),0.9,IF(AND(A652="Africa",AK652=2050),0.86,IF(AND(A652="Brazil",AK652=2035),0.93,IF(AND(A652="Brazil",AK652=2050),0.89,""))))))))))))))))))</f>
        <v>*0.89</v>
      </c>
      <c r="AM652" s="53" t="str">
        <f aca="false">AM651</f>
        <v>REZoning_Sol-Win</v>
      </c>
      <c r="AP652" s="0" t="s">
        <v>3960</v>
      </c>
      <c r="AQ652" s="38" t="s">
        <v>35</v>
      </c>
      <c r="AR652" s="38" t="n">
        <f aca="false">AR651</f>
        <v>2100</v>
      </c>
      <c r="AS652" s="38" t="s">
        <v>914</v>
      </c>
      <c r="AT652" s="38" t="s">
        <v>36</v>
      </c>
    </row>
    <row r="653" customFormat="false" ht="28.5" hidden="false" customHeight="true" outlineLevel="0" collapsed="false">
      <c r="A653" s="3" t="s">
        <v>61</v>
      </c>
      <c r="C653" s="0" t="s">
        <v>3961</v>
      </c>
      <c r="D653" s="50" t="s">
        <v>35</v>
      </c>
      <c r="E653" s="0" t="n">
        <v>2035</v>
      </c>
      <c r="F653" s="51" t="str">
        <f aca="false">"*"&amp;IF(AND(A653="EU",E653=2035),0.95,IF(AND(A653="EU",E653=2050),0.93,IF(AND(A653="USA",E653=2035),0.96,IF(AND(A653="USA",E653=2050),0.94,IF(AND(A653="Japan",E653=2035),0.94,IF(AND(A653="Japan",E653=2050),0.92,IF(AND(A653="Russia",E653=2035),0.95,IF(AND(A653="Russia",E653=2050),0.93,IF(AND(A653="China",E653=2035),0.94,IF(AND(A653="China",E653=2050),0.92,IF(AND(A653="India",E653=2035),0.95,IF(AND(A653="India",E653=2050),0.92,IF(AND(A653="Middle East",E653=2035),0.94,IF(AND(A653="Middle East",E653=2050),0.9,IF(AND(A653="Africa",E653=2035),0.94,IF(AND(A653="Africa",E653=2050),0.91,IF(AND(A653="Brazil",E653=2035),0.95,IF(AND(A653="Brazil",E653=2050),0.92,""))))))))))))))))))</f>
        <v>*0.95</v>
      </c>
      <c r="H653" s="0" t="s">
        <v>3961</v>
      </c>
      <c r="I653" s="50" t="s">
        <v>35</v>
      </c>
      <c r="J653" s="0" t="n">
        <v>2050</v>
      </c>
      <c r="K653" s="48" t="str">
        <f aca="false">"*"&amp;IF(AND(A653="EU",J653=2035),0.95,IF(AND(A653="EU",J653=2050),0.93,IF(AND(A653="USA",J653=2035),0.96,IF(AND(A653="USA",J653=2050),0.94,IF(AND(A653="Japan",J653=2035),0.94,IF(AND(A653="Japan",J653=2050),0.92,IF(AND(A653="Russia",J653=2035),0.95,IF(AND(A653="Russia",J653=2050),0.93,IF(AND(A653="China",J653=2035),0.94,IF(AND(A653="China",J653=2050),0.92,IF(AND(A653="India",J653=2035),0.95,IF(AND(A653="India",J653=2050),0.92,IF(AND(A653="Middle East",J653=2035),0.94,IF(AND(A653="Middle East",J653=2050),0.9,IF(AND(A653="Africa",J653=2035),0.94,IF(AND(A653="Africa",J653=2050),0.91,IF(AND(A653="Brazil",J653=2035),0.95,IF(AND(A653="Brazil",J653=2050),0.92,""))))))))))))))))))</f>
        <v>*0.92</v>
      </c>
      <c r="P653" s="41" t="s">
        <v>3961</v>
      </c>
      <c r="Q653" s="52" t="s">
        <v>35</v>
      </c>
      <c r="R653" s="41" t="n">
        <v>2035</v>
      </c>
      <c r="S653" s="53" t="str">
        <f aca="false">"*"&amp;IF(AND(A653="EU",R653=2035),0.95,IF(AND(A653="EU",R653=2050),0.93,IF(AND(A653="USA",R653=2035),0.96,IF(AND(A653="USA",R653=2050),0.93,IF(AND(A653="Japan",R653=2035),0.94,IF(AND(A653="Japan",R653=2050),0.92,IF(AND(A653="Russia",R653=2035),0.95,IF(AND(A653="Russia",R653=2050),0.91,IF(AND(A653="China",R653=2035),0.93,IF(AND(A653="China",R653=2050),0.92,IF(AND(A653="India",R653=2035),0.94,IF(AND(A653="India",R653=2050),0.91,IF(AND(A653="Middle East",R653=2035),0.92,IF(AND(A653="Middle East",R653=2050),0.89,IF(AND(A653="Africa",R653=2035),0.93,IF(AND(A653="Africa",R653=2050),0.9,IF(AND(A653="Brazil",R653=2035),0.95,IF(AND(A653="Brazil",R653=2050),0.92,""))))))))))))))))))</f>
        <v>*0.95</v>
      </c>
      <c r="U653" s="41" t="s">
        <v>3961</v>
      </c>
      <c r="V653" s="52" t="s">
        <v>35</v>
      </c>
      <c r="W653" s="41" t="n">
        <v>2050</v>
      </c>
      <c r="X653" s="53" t="str">
        <f aca="false">"*"&amp;IF(AND(A653="EU",W653=2035),0.95,IF(AND(A653="EU",W653=2050),0.93,IF(AND(A653="USA",W653=2035),0.96,IF(AND(A653="USA",W653=2050),0.93,IF(AND(A653="Japan",W653=2035),0.94,IF(AND(A653="Japan",W653=2050),0.92,IF(AND(A653="Russia",W653=2035),0.95,IF(AND(A653="Russia",W653=2050),0.91,IF(AND(A653="China",W653=2035),0.93,IF(AND(A653="China",W653=2050),0.92,IF(AND(A653="India",W653=2035),0.94,IF(AND(A653="India",W653=2050),0.91,IF(AND(A653="Middle East",W653=2035),0.92,IF(AND(A653="Middle East",W653=2050),0.89,IF(AND(A653="Africa",W653=2035),0.93,IF(AND(A653="Africa",W653=2050),0.9,IF(AND(A653="Brazil",W653=2035),0.95,IF(AND(A653="Brazil",W653=2050),0.92,""))))))))))))))))))</f>
        <v>*0.92</v>
      </c>
      <c r="AC653" s="1" t="s">
        <v>3961</v>
      </c>
      <c r="AD653" s="57" t="s">
        <v>35</v>
      </c>
      <c r="AE653" s="1" t="n">
        <v>2035</v>
      </c>
      <c r="AF653" s="58" t="str">
        <f aca="false">"*"&amp;IF(AND(A653="EU",AE653=2035),0.93,IF(AND(A653="EU",AE653=2050),0.9,IF(AND(A653="USA",AE653=2035),0.92,IF(AND(A653="USA",AE653=2050),0.89,IF(AND(A653="Japan",AE653=2035),0.92,IF(AND(A653="Japan",AE653=2050),0.89,IF(AND(A653="Russia",AE653=2035),0.91,IF(AND(A653="Russia",AE653=2050),0.86,IF(AND(A653="China",AE653=2035),0.91,IF(AND(A653="China",AE653=2050),0.87,IF(AND(A653="India",AE653=2035),0.92,IF(AND(A653="India",AE653=2050),0.87,IF(AND(A653="Middle East",AE653=2035),0.89,IF(AND(A653="Middle East",AE653=2050),0.84,IF(AND(A653="Africa",AE653=2035),0.9,IF(AND(A653="Africa",AE653=2050),0.86,IF(AND(A653="Brazil",AE653=2035),0.93,IF(AND(A653="Brazil",AE653=2050),0.89,""))))))))))))))))))</f>
        <v>*0.93</v>
      </c>
      <c r="AG653" s="53" t="str">
        <f aca="false">AG652</f>
        <v>REZoning_Sol-Win</v>
      </c>
      <c r="AI653" s="1" t="s">
        <v>3961</v>
      </c>
      <c r="AJ653" s="57" t="s">
        <v>35</v>
      </c>
      <c r="AK653" s="1" t="n">
        <v>2050</v>
      </c>
      <c r="AL653" s="58" t="str">
        <f aca="false">"*"&amp;IF(AND(A653="EU",AK653=2035),0.93,IF(AND(A653="EU",AK653=2050),0.9,IF(AND(A653="USA",AK653=2035),0.92,IF(AND(A653="USA",AK653=2050),0.89,IF(AND(A653="Japan",AK653=2035),0.92,IF(AND(A653="Japan",AK653=2050),0.89,IF(AND(A653="Russia",AK653=2035),0.91,IF(AND(A653="Russia",AK653=2050),0.86,IF(AND(A653="China",AK653=2035),0.91,IF(AND(A653="China",AK653=2050),0.87,IF(AND(A653="India",AK653=2035),0.92,IF(AND(A653="India",AK653=2050),0.87,IF(AND(A653="Middle East",AK653=2035),0.89,IF(AND(A653="Middle East",AK653=2050),0.84,IF(AND(A653="Africa",AK653=2035),0.9,IF(AND(A653="Africa",AK653=2050),0.86,IF(AND(A653="Brazil",AK653=2035),0.93,IF(AND(A653="Brazil",AK653=2050),0.89,""))))))))))))))))))</f>
        <v>*0.89</v>
      </c>
      <c r="AM653" s="53" t="str">
        <f aca="false">AM652</f>
        <v>REZoning_Sol-Win</v>
      </c>
      <c r="AP653" s="0" t="s">
        <v>3961</v>
      </c>
      <c r="AQ653" s="38" t="s">
        <v>35</v>
      </c>
      <c r="AR653" s="38" t="n">
        <f aca="false">AR652</f>
        <v>2100</v>
      </c>
      <c r="AS653" s="38" t="s">
        <v>914</v>
      </c>
      <c r="AT653" s="38" t="s">
        <v>36</v>
      </c>
    </row>
    <row r="654" customFormat="false" ht="28.5" hidden="false" customHeight="true" outlineLevel="0" collapsed="false">
      <c r="A654" s="3" t="s">
        <v>61</v>
      </c>
      <c r="C654" s="0" t="s">
        <v>3962</v>
      </c>
      <c r="D654" s="50" t="s">
        <v>35</v>
      </c>
      <c r="E654" s="0" t="n">
        <v>2035</v>
      </c>
      <c r="F654" s="51" t="str">
        <f aca="false">"*"&amp;IF(AND(A654="EU",E654=2035),0.95,IF(AND(A654="EU",E654=2050),0.93,IF(AND(A654="USA",E654=2035),0.96,IF(AND(A654="USA",E654=2050),0.94,IF(AND(A654="Japan",E654=2035),0.94,IF(AND(A654="Japan",E654=2050),0.92,IF(AND(A654="Russia",E654=2035),0.95,IF(AND(A654="Russia",E654=2050),0.93,IF(AND(A654="China",E654=2035),0.94,IF(AND(A654="China",E654=2050),0.92,IF(AND(A654="India",E654=2035),0.95,IF(AND(A654="India",E654=2050),0.92,IF(AND(A654="Middle East",E654=2035),0.94,IF(AND(A654="Middle East",E654=2050),0.9,IF(AND(A654="Africa",E654=2035),0.94,IF(AND(A654="Africa",E654=2050),0.91,IF(AND(A654="Brazil",E654=2035),0.95,IF(AND(A654="Brazil",E654=2050),0.92,""))))))))))))))))))</f>
        <v>*0.95</v>
      </c>
      <c r="H654" s="0" t="s">
        <v>3962</v>
      </c>
      <c r="I654" s="50" t="s">
        <v>35</v>
      </c>
      <c r="J654" s="0" t="n">
        <v>2050</v>
      </c>
      <c r="K654" s="48" t="str">
        <f aca="false">"*"&amp;IF(AND(A654="EU",J654=2035),0.95,IF(AND(A654="EU",J654=2050),0.93,IF(AND(A654="USA",J654=2035),0.96,IF(AND(A654="USA",J654=2050),0.94,IF(AND(A654="Japan",J654=2035),0.94,IF(AND(A654="Japan",J654=2050),0.92,IF(AND(A654="Russia",J654=2035),0.95,IF(AND(A654="Russia",J654=2050),0.93,IF(AND(A654="China",J654=2035),0.94,IF(AND(A654="China",J654=2050),0.92,IF(AND(A654="India",J654=2035),0.95,IF(AND(A654="India",J654=2050),0.92,IF(AND(A654="Middle East",J654=2035),0.94,IF(AND(A654="Middle East",J654=2050),0.9,IF(AND(A654="Africa",J654=2035),0.94,IF(AND(A654="Africa",J654=2050),0.91,IF(AND(A654="Brazil",J654=2035),0.95,IF(AND(A654="Brazil",J654=2050),0.92,""))))))))))))))))))</f>
        <v>*0.92</v>
      </c>
      <c r="P654" s="41" t="s">
        <v>3962</v>
      </c>
      <c r="Q654" s="52" t="s">
        <v>35</v>
      </c>
      <c r="R654" s="41" t="n">
        <v>2035</v>
      </c>
      <c r="S654" s="53" t="str">
        <f aca="false">"*"&amp;IF(AND(A654="EU",R654=2035),0.95,IF(AND(A654="EU",R654=2050),0.93,IF(AND(A654="USA",R654=2035),0.96,IF(AND(A654="USA",R654=2050),0.93,IF(AND(A654="Japan",R654=2035),0.94,IF(AND(A654="Japan",R654=2050),0.92,IF(AND(A654="Russia",R654=2035),0.95,IF(AND(A654="Russia",R654=2050),0.91,IF(AND(A654="China",R654=2035),0.93,IF(AND(A654="China",R654=2050),0.92,IF(AND(A654="India",R654=2035),0.94,IF(AND(A654="India",R654=2050),0.91,IF(AND(A654="Middle East",R654=2035),0.92,IF(AND(A654="Middle East",R654=2050),0.89,IF(AND(A654="Africa",R654=2035),0.93,IF(AND(A654="Africa",R654=2050),0.9,IF(AND(A654="Brazil",R654=2035),0.95,IF(AND(A654="Brazil",R654=2050),0.92,""))))))))))))))))))</f>
        <v>*0.95</v>
      </c>
      <c r="U654" s="41" t="s">
        <v>3962</v>
      </c>
      <c r="V654" s="52" t="s">
        <v>35</v>
      </c>
      <c r="W654" s="41" t="n">
        <v>2050</v>
      </c>
      <c r="X654" s="53" t="str">
        <f aca="false">"*"&amp;IF(AND(A654="EU",W654=2035),0.95,IF(AND(A654="EU",W654=2050),0.93,IF(AND(A654="USA",W654=2035),0.96,IF(AND(A654="USA",W654=2050),0.93,IF(AND(A654="Japan",W654=2035),0.94,IF(AND(A654="Japan",W654=2050),0.92,IF(AND(A654="Russia",W654=2035),0.95,IF(AND(A654="Russia",W654=2050),0.91,IF(AND(A654="China",W654=2035),0.93,IF(AND(A654="China",W654=2050),0.92,IF(AND(A654="India",W654=2035),0.94,IF(AND(A654="India",W654=2050),0.91,IF(AND(A654="Middle East",W654=2035),0.92,IF(AND(A654="Middle East",W654=2050),0.89,IF(AND(A654="Africa",W654=2035),0.93,IF(AND(A654="Africa",W654=2050),0.9,IF(AND(A654="Brazil",W654=2035),0.95,IF(AND(A654="Brazil",W654=2050),0.92,""))))))))))))))))))</f>
        <v>*0.92</v>
      </c>
      <c r="AC654" s="1" t="s">
        <v>3962</v>
      </c>
      <c r="AD654" s="57" t="s">
        <v>35</v>
      </c>
      <c r="AE654" s="1" t="n">
        <v>2035</v>
      </c>
      <c r="AF654" s="58" t="str">
        <f aca="false">"*"&amp;IF(AND(A654="EU",AE654=2035),0.93,IF(AND(A654="EU",AE654=2050),0.9,IF(AND(A654="USA",AE654=2035),0.92,IF(AND(A654="USA",AE654=2050),0.89,IF(AND(A654="Japan",AE654=2035),0.92,IF(AND(A654="Japan",AE654=2050),0.89,IF(AND(A654="Russia",AE654=2035),0.91,IF(AND(A654="Russia",AE654=2050),0.86,IF(AND(A654="China",AE654=2035),0.91,IF(AND(A654="China",AE654=2050),0.87,IF(AND(A654="India",AE654=2035),0.92,IF(AND(A654="India",AE654=2050),0.87,IF(AND(A654="Middle East",AE654=2035),0.89,IF(AND(A654="Middle East",AE654=2050),0.84,IF(AND(A654="Africa",AE654=2035),0.9,IF(AND(A654="Africa",AE654=2050),0.86,IF(AND(A654="Brazil",AE654=2035),0.93,IF(AND(A654="Brazil",AE654=2050),0.89,""))))))))))))))))))</f>
        <v>*0.93</v>
      </c>
      <c r="AG654" s="53" t="str">
        <f aca="false">AG653</f>
        <v>REZoning_Sol-Win</v>
      </c>
      <c r="AI654" s="1" t="s">
        <v>3962</v>
      </c>
      <c r="AJ654" s="57" t="s">
        <v>35</v>
      </c>
      <c r="AK654" s="1" t="n">
        <v>2050</v>
      </c>
      <c r="AL654" s="58" t="str">
        <f aca="false">"*"&amp;IF(AND(A654="EU",AK654=2035),0.93,IF(AND(A654="EU",AK654=2050),0.9,IF(AND(A654="USA",AK654=2035),0.92,IF(AND(A654="USA",AK654=2050),0.89,IF(AND(A654="Japan",AK654=2035),0.92,IF(AND(A654="Japan",AK654=2050),0.89,IF(AND(A654="Russia",AK654=2035),0.91,IF(AND(A654="Russia",AK654=2050),0.86,IF(AND(A654="China",AK654=2035),0.91,IF(AND(A654="China",AK654=2050),0.87,IF(AND(A654="India",AK654=2035),0.92,IF(AND(A654="India",AK654=2050),0.87,IF(AND(A654="Middle East",AK654=2035),0.89,IF(AND(A654="Middle East",AK654=2050),0.84,IF(AND(A654="Africa",AK654=2035),0.9,IF(AND(A654="Africa",AK654=2050),0.86,IF(AND(A654="Brazil",AK654=2035),0.93,IF(AND(A654="Brazil",AK654=2050),0.89,""))))))))))))))))))</f>
        <v>*0.89</v>
      </c>
      <c r="AM654" s="53" t="str">
        <f aca="false">AM653</f>
        <v>REZoning_Sol-Win</v>
      </c>
      <c r="AP654" s="0" t="s">
        <v>3962</v>
      </c>
      <c r="AQ654" s="38" t="s">
        <v>35</v>
      </c>
      <c r="AR654" s="38" t="n">
        <f aca="false">AR653</f>
        <v>2100</v>
      </c>
      <c r="AS654" s="38" t="s">
        <v>914</v>
      </c>
      <c r="AT654" s="38" t="s">
        <v>36</v>
      </c>
    </row>
    <row r="655" customFormat="false" ht="28.5" hidden="false" customHeight="true" outlineLevel="0" collapsed="false">
      <c r="A655" s="3" t="s">
        <v>61</v>
      </c>
      <c r="C655" s="0" t="s">
        <v>3963</v>
      </c>
      <c r="D655" s="50" t="s">
        <v>35</v>
      </c>
      <c r="E655" s="0" t="n">
        <v>2035</v>
      </c>
      <c r="F655" s="51" t="str">
        <f aca="false">"*"&amp;IF(AND(A655="EU",E655=2035),0.95,IF(AND(A655="EU",E655=2050),0.93,IF(AND(A655="USA",E655=2035),0.96,IF(AND(A655="USA",E655=2050),0.94,IF(AND(A655="Japan",E655=2035),0.94,IF(AND(A655="Japan",E655=2050),0.92,IF(AND(A655="Russia",E655=2035),0.95,IF(AND(A655="Russia",E655=2050),0.93,IF(AND(A655="China",E655=2035),0.94,IF(AND(A655="China",E655=2050),0.92,IF(AND(A655="India",E655=2035),0.95,IF(AND(A655="India",E655=2050),0.92,IF(AND(A655="Middle East",E655=2035),0.94,IF(AND(A655="Middle East",E655=2050),0.9,IF(AND(A655="Africa",E655=2035),0.94,IF(AND(A655="Africa",E655=2050),0.91,IF(AND(A655="Brazil",E655=2035),0.95,IF(AND(A655="Brazil",E655=2050),0.92,""))))))))))))))))))</f>
        <v>*0.95</v>
      </c>
      <c r="H655" s="0" t="s">
        <v>3963</v>
      </c>
      <c r="I655" s="50" t="s">
        <v>35</v>
      </c>
      <c r="J655" s="0" t="n">
        <v>2050</v>
      </c>
      <c r="K655" s="48" t="str">
        <f aca="false">"*"&amp;IF(AND(A655="EU",J655=2035),0.95,IF(AND(A655="EU",J655=2050),0.93,IF(AND(A655="USA",J655=2035),0.96,IF(AND(A655="USA",J655=2050),0.94,IF(AND(A655="Japan",J655=2035),0.94,IF(AND(A655="Japan",J655=2050),0.92,IF(AND(A655="Russia",J655=2035),0.95,IF(AND(A655="Russia",J655=2050),0.93,IF(AND(A655="China",J655=2035),0.94,IF(AND(A655="China",J655=2050),0.92,IF(AND(A655="India",J655=2035),0.95,IF(AND(A655="India",J655=2050),0.92,IF(AND(A655="Middle East",J655=2035),0.94,IF(AND(A655="Middle East",J655=2050),0.9,IF(AND(A655="Africa",J655=2035),0.94,IF(AND(A655="Africa",J655=2050),0.91,IF(AND(A655="Brazil",J655=2035),0.95,IF(AND(A655="Brazil",J655=2050),0.92,""))))))))))))))))))</f>
        <v>*0.92</v>
      </c>
      <c r="P655" s="41" t="s">
        <v>3963</v>
      </c>
      <c r="Q655" s="52" t="s">
        <v>35</v>
      </c>
      <c r="R655" s="41" t="n">
        <v>2035</v>
      </c>
      <c r="S655" s="53" t="str">
        <f aca="false">"*"&amp;IF(AND(A655="EU",R655=2035),0.95,IF(AND(A655="EU",R655=2050),0.93,IF(AND(A655="USA",R655=2035),0.96,IF(AND(A655="USA",R655=2050),0.93,IF(AND(A655="Japan",R655=2035),0.94,IF(AND(A655="Japan",R655=2050),0.92,IF(AND(A655="Russia",R655=2035),0.95,IF(AND(A655="Russia",R655=2050),0.91,IF(AND(A655="China",R655=2035),0.93,IF(AND(A655="China",R655=2050),0.92,IF(AND(A655="India",R655=2035),0.94,IF(AND(A655="India",R655=2050),0.91,IF(AND(A655="Middle East",R655=2035),0.92,IF(AND(A655="Middle East",R655=2050),0.89,IF(AND(A655="Africa",R655=2035),0.93,IF(AND(A655="Africa",R655=2050),0.9,IF(AND(A655="Brazil",R655=2035),0.95,IF(AND(A655="Brazil",R655=2050),0.92,""))))))))))))))))))</f>
        <v>*0.95</v>
      </c>
      <c r="U655" s="41" t="s">
        <v>3963</v>
      </c>
      <c r="V655" s="52" t="s">
        <v>35</v>
      </c>
      <c r="W655" s="41" t="n">
        <v>2050</v>
      </c>
      <c r="X655" s="53" t="str">
        <f aca="false">"*"&amp;IF(AND(A655="EU",W655=2035),0.95,IF(AND(A655="EU",W655=2050),0.93,IF(AND(A655="USA",W655=2035),0.96,IF(AND(A655="USA",W655=2050),0.93,IF(AND(A655="Japan",W655=2035),0.94,IF(AND(A655="Japan",W655=2050),0.92,IF(AND(A655="Russia",W655=2035),0.95,IF(AND(A655="Russia",W655=2050),0.91,IF(AND(A655="China",W655=2035),0.93,IF(AND(A655="China",W655=2050),0.92,IF(AND(A655="India",W655=2035),0.94,IF(AND(A655="India",W655=2050),0.91,IF(AND(A655="Middle East",W655=2035),0.92,IF(AND(A655="Middle East",W655=2050),0.89,IF(AND(A655="Africa",W655=2035),0.93,IF(AND(A655="Africa",W655=2050),0.9,IF(AND(A655="Brazil",W655=2035),0.95,IF(AND(A655="Brazil",W655=2050),0.92,""))))))))))))))))))</f>
        <v>*0.92</v>
      </c>
      <c r="AC655" s="1" t="s">
        <v>3963</v>
      </c>
      <c r="AD655" s="57" t="s">
        <v>35</v>
      </c>
      <c r="AE655" s="1" t="n">
        <v>2035</v>
      </c>
      <c r="AF655" s="58" t="str">
        <f aca="false">"*"&amp;IF(AND(A655="EU",AE655=2035),0.93,IF(AND(A655="EU",AE655=2050),0.9,IF(AND(A655="USA",AE655=2035),0.92,IF(AND(A655="USA",AE655=2050),0.89,IF(AND(A655="Japan",AE655=2035),0.92,IF(AND(A655="Japan",AE655=2050),0.89,IF(AND(A655="Russia",AE655=2035),0.91,IF(AND(A655="Russia",AE655=2050),0.86,IF(AND(A655="China",AE655=2035),0.91,IF(AND(A655="China",AE655=2050),0.87,IF(AND(A655="India",AE655=2035),0.92,IF(AND(A655="India",AE655=2050),0.87,IF(AND(A655="Middle East",AE655=2035),0.89,IF(AND(A655="Middle East",AE655=2050),0.84,IF(AND(A655="Africa",AE655=2035),0.9,IF(AND(A655="Africa",AE655=2050),0.86,IF(AND(A655="Brazil",AE655=2035),0.93,IF(AND(A655="Brazil",AE655=2050),0.89,""))))))))))))))))))</f>
        <v>*0.93</v>
      </c>
      <c r="AG655" s="53" t="str">
        <f aca="false">AG654</f>
        <v>REZoning_Sol-Win</v>
      </c>
      <c r="AI655" s="1" t="s">
        <v>3963</v>
      </c>
      <c r="AJ655" s="57" t="s">
        <v>35</v>
      </c>
      <c r="AK655" s="1" t="n">
        <v>2050</v>
      </c>
      <c r="AL655" s="58" t="str">
        <f aca="false">"*"&amp;IF(AND(A655="EU",AK655=2035),0.93,IF(AND(A655="EU",AK655=2050),0.9,IF(AND(A655="USA",AK655=2035),0.92,IF(AND(A655="USA",AK655=2050),0.89,IF(AND(A655="Japan",AK655=2035),0.92,IF(AND(A655="Japan",AK655=2050),0.89,IF(AND(A655="Russia",AK655=2035),0.91,IF(AND(A655="Russia",AK655=2050),0.86,IF(AND(A655="China",AK655=2035),0.91,IF(AND(A655="China",AK655=2050),0.87,IF(AND(A655="India",AK655=2035),0.92,IF(AND(A655="India",AK655=2050),0.87,IF(AND(A655="Middle East",AK655=2035),0.89,IF(AND(A655="Middle East",AK655=2050),0.84,IF(AND(A655="Africa",AK655=2035),0.9,IF(AND(A655="Africa",AK655=2050),0.86,IF(AND(A655="Brazil",AK655=2035),0.93,IF(AND(A655="Brazil",AK655=2050),0.89,""))))))))))))))))))</f>
        <v>*0.89</v>
      </c>
      <c r="AM655" s="53" t="str">
        <f aca="false">AM654</f>
        <v>REZoning_Sol-Win</v>
      </c>
      <c r="AP655" s="0" t="s">
        <v>3963</v>
      </c>
      <c r="AQ655" s="38" t="s">
        <v>35</v>
      </c>
      <c r="AR655" s="38" t="n">
        <f aca="false">AR654</f>
        <v>2100</v>
      </c>
      <c r="AS655" s="38" t="s">
        <v>914</v>
      </c>
      <c r="AT655" s="38" t="s">
        <v>36</v>
      </c>
    </row>
    <row r="656" customFormat="false" ht="28.5" hidden="false" customHeight="true" outlineLevel="0" collapsed="false">
      <c r="A656" s="3" t="s">
        <v>61</v>
      </c>
      <c r="C656" s="0" t="s">
        <v>3964</v>
      </c>
      <c r="D656" s="50" t="s">
        <v>35</v>
      </c>
      <c r="E656" s="0" t="n">
        <v>2035</v>
      </c>
      <c r="F656" s="51" t="str">
        <f aca="false">"*"&amp;IF(AND(A656="EU",E656=2035),0.95,IF(AND(A656="EU",E656=2050),0.93,IF(AND(A656="USA",E656=2035),0.96,IF(AND(A656="USA",E656=2050),0.94,IF(AND(A656="Japan",E656=2035),0.94,IF(AND(A656="Japan",E656=2050),0.92,IF(AND(A656="Russia",E656=2035),0.95,IF(AND(A656="Russia",E656=2050),0.93,IF(AND(A656="China",E656=2035),0.94,IF(AND(A656="China",E656=2050),0.92,IF(AND(A656="India",E656=2035),0.95,IF(AND(A656="India",E656=2050),0.92,IF(AND(A656="Middle East",E656=2035),0.94,IF(AND(A656="Middle East",E656=2050),0.9,IF(AND(A656="Africa",E656=2035),0.94,IF(AND(A656="Africa",E656=2050),0.91,IF(AND(A656="Brazil",E656=2035),0.95,IF(AND(A656="Brazil",E656=2050),0.92,""))))))))))))))))))</f>
        <v>*0.95</v>
      </c>
      <c r="H656" s="0" t="s">
        <v>3964</v>
      </c>
      <c r="I656" s="50" t="s">
        <v>35</v>
      </c>
      <c r="J656" s="0" t="n">
        <v>2050</v>
      </c>
      <c r="K656" s="48" t="str">
        <f aca="false">"*"&amp;IF(AND(A656="EU",J656=2035),0.95,IF(AND(A656="EU",J656=2050),0.93,IF(AND(A656="USA",J656=2035),0.96,IF(AND(A656="USA",J656=2050),0.94,IF(AND(A656="Japan",J656=2035),0.94,IF(AND(A656="Japan",J656=2050),0.92,IF(AND(A656="Russia",J656=2035),0.95,IF(AND(A656="Russia",J656=2050),0.93,IF(AND(A656="China",J656=2035),0.94,IF(AND(A656="China",J656=2050),0.92,IF(AND(A656="India",J656=2035),0.95,IF(AND(A656="India",J656=2050),0.92,IF(AND(A656="Middle East",J656=2035),0.94,IF(AND(A656="Middle East",J656=2050),0.9,IF(AND(A656="Africa",J656=2035),0.94,IF(AND(A656="Africa",J656=2050),0.91,IF(AND(A656="Brazil",J656=2035),0.95,IF(AND(A656="Brazil",J656=2050),0.92,""))))))))))))))))))</f>
        <v>*0.92</v>
      </c>
      <c r="P656" s="41" t="s">
        <v>3964</v>
      </c>
      <c r="Q656" s="52" t="s">
        <v>35</v>
      </c>
      <c r="R656" s="41" t="n">
        <v>2035</v>
      </c>
      <c r="S656" s="53" t="str">
        <f aca="false">"*"&amp;IF(AND(A656="EU",R656=2035),0.95,IF(AND(A656="EU",R656=2050),0.93,IF(AND(A656="USA",R656=2035),0.96,IF(AND(A656="USA",R656=2050),0.93,IF(AND(A656="Japan",R656=2035),0.94,IF(AND(A656="Japan",R656=2050),0.92,IF(AND(A656="Russia",R656=2035),0.95,IF(AND(A656="Russia",R656=2050),0.91,IF(AND(A656="China",R656=2035),0.93,IF(AND(A656="China",R656=2050),0.92,IF(AND(A656="India",R656=2035),0.94,IF(AND(A656="India",R656=2050),0.91,IF(AND(A656="Middle East",R656=2035),0.92,IF(AND(A656="Middle East",R656=2050),0.89,IF(AND(A656="Africa",R656=2035),0.93,IF(AND(A656="Africa",R656=2050),0.9,IF(AND(A656="Brazil",R656=2035),0.95,IF(AND(A656="Brazil",R656=2050),0.92,""))))))))))))))))))</f>
        <v>*0.95</v>
      </c>
      <c r="U656" s="41" t="s">
        <v>3964</v>
      </c>
      <c r="V656" s="52" t="s">
        <v>35</v>
      </c>
      <c r="W656" s="41" t="n">
        <v>2050</v>
      </c>
      <c r="X656" s="53" t="str">
        <f aca="false">"*"&amp;IF(AND(A656="EU",W656=2035),0.95,IF(AND(A656="EU",W656=2050),0.93,IF(AND(A656="USA",W656=2035),0.96,IF(AND(A656="USA",W656=2050),0.93,IF(AND(A656="Japan",W656=2035),0.94,IF(AND(A656="Japan",W656=2050),0.92,IF(AND(A656="Russia",W656=2035),0.95,IF(AND(A656="Russia",W656=2050),0.91,IF(AND(A656="China",W656=2035),0.93,IF(AND(A656="China",W656=2050),0.92,IF(AND(A656="India",W656=2035),0.94,IF(AND(A656="India",W656=2050),0.91,IF(AND(A656="Middle East",W656=2035),0.92,IF(AND(A656="Middle East",W656=2050),0.89,IF(AND(A656="Africa",W656=2035),0.93,IF(AND(A656="Africa",W656=2050),0.9,IF(AND(A656="Brazil",W656=2035),0.95,IF(AND(A656="Brazil",W656=2050),0.92,""))))))))))))))))))</f>
        <v>*0.92</v>
      </c>
      <c r="AC656" s="1" t="s">
        <v>3964</v>
      </c>
      <c r="AD656" s="57" t="s">
        <v>35</v>
      </c>
      <c r="AE656" s="1" t="n">
        <v>2035</v>
      </c>
      <c r="AF656" s="58" t="str">
        <f aca="false">"*"&amp;IF(AND(A656="EU",AE656=2035),0.93,IF(AND(A656="EU",AE656=2050),0.9,IF(AND(A656="USA",AE656=2035),0.92,IF(AND(A656="USA",AE656=2050),0.89,IF(AND(A656="Japan",AE656=2035),0.92,IF(AND(A656="Japan",AE656=2050),0.89,IF(AND(A656="Russia",AE656=2035),0.91,IF(AND(A656="Russia",AE656=2050),0.86,IF(AND(A656="China",AE656=2035),0.91,IF(AND(A656="China",AE656=2050),0.87,IF(AND(A656="India",AE656=2035),0.92,IF(AND(A656="India",AE656=2050),0.87,IF(AND(A656="Middle East",AE656=2035),0.89,IF(AND(A656="Middle East",AE656=2050),0.84,IF(AND(A656="Africa",AE656=2035),0.9,IF(AND(A656="Africa",AE656=2050),0.86,IF(AND(A656="Brazil",AE656=2035),0.93,IF(AND(A656="Brazil",AE656=2050),0.89,""))))))))))))))))))</f>
        <v>*0.93</v>
      </c>
      <c r="AG656" s="53" t="str">
        <f aca="false">AG655</f>
        <v>REZoning_Sol-Win</v>
      </c>
      <c r="AI656" s="1" t="s">
        <v>3964</v>
      </c>
      <c r="AJ656" s="57" t="s">
        <v>35</v>
      </c>
      <c r="AK656" s="1" t="n">
        <v>2050</v>
      </c>
      <c r="AL656" s="58" t="str">
        <f aca="false">"*"&amp;IF(AND(A656="EU",AK656=2035),0.93,IF(AND(A656="EU",AK656=2050),0.9,IF(AND(A656="USA",AK656=2035),0.92,IF(AND(A656="USA",AK656=2050),0.89,IF(AND(A656="Japan",AK656=2035),0.92,IF(AND(A656="Japan",AK656=2050),0.89,IF(AND(A656="Russia",AK656=2035),0.91,IF(AND(A656="Russia",AK656=2050),0.86,IF(AND(A656="China",AK656=2035),0.91,IF(AND(A656="China",AK656=2050),0.87,IF(AND(A656="India",AK656=2035),0.92,IF(AND(A656="India",AK656=2050),0.87,IF(AND(A656="Middle East",AK656=2035),0.89,IF(AND(A656="Middle East",AK656=2050),0.84,IF(AND(A656="Africa",AK656=2035),0.9,IF(AND(A656="Africa",AK656=2050),0.86,IF(AND(A656="Brazil",AK656=2035),0.93,IF(AND(A656="Brazil",AK656=2050),0.89,""))))))))))))))))))</f>
        <v>*0.89</v>
      </c>
      <c r="AM656" s="53" t="str">
        <f aca="false">AM655</f>
        <v>REZoning_Sol-Win</v>
      </c>
      <c r="AP656" s="0" t="s">
        <v>3964</v>
      </c>
      <c r="AQ656" s="38" t="s">
        <v>35</v>
      </c>
      <c r="AR656" s="38" t="n">
        <f aca="false">AR655</f>
        <v>2100</v>
      </c>
      <c r="AS656" s="38" t="s">
        <v>914</v>
      </c>
      <c r="AT656" s="38" t="s">
        <v>36</v>
      </c>
    </row>
    <row r="657" customFormat="false" ht="28.5" hidden="false" customHeight="true" outlineLevel="0" collapsed="false">
      <c r="A657" s="3" t="s">
        <v>51</v>
      </c>
      <c r="C657" s="0" t="s">
        <v>3965</v>
      </c>
      <c r="D657" s="50" t="s">
        <v>35</v>
      </c>
      <c r="E657" s="0" t="n">
        <v>2035</v>
      </c>
      <c r="F657" s="51" t="str">
        <f aca="false">"*"&amp;IF(AND(A657="EU",E657=2035),0.95,IF(AND(A657="EU",E657=2050),0.93,IF(AND(A657="USA",E657=2035),0.96,IF(AND(A657="USA",E657=2050),0.94,IF(AND(A657="Japan",E657=2035),0.94,IF(AND(A657="Japan",E657=2050),0.92,IF(AND(A657="Russia",E657=2035),0.95,IF(AND(A657="Russia",E657=2050),0.93,IF(AND(A657="China",E657=2035),0.94,IF(AND(A657="China",E657=2050),0.92,IF(AND(A657="India",E657=2035),0.95,IF(AND(A657="India",E657=2050),0.92,IF(AND(A657="Middle East",E657=2035),0.94,IF(AND(A657="Middle East",E657=2050),0.9,IF(AND(A657="Africa",E657=2035),0.94,IF(AND(A657="Africa",E657=2050),0.91,IF(AND(A657="Brazil",E657=2035),0.95,IF(AND(A657="Brazil",E657=2050),0.92,""))))))))))))))))))</f>
        <v>*0.95</v>
      </c>
      <c r="H657" s="0" t="s">
        <v>3965</v>
      </c>
      <c r="I657" s="50" t="s">
        <v>35</v>
      </c>
      <c r="J657" s="0" t="n">
        <v>2050</v>
      </c>
      <c r="K657" s="48" t="str">
        <f aca="false">"*"&amp;IF(AND(A657="EU",J657=2035),0.95,IF(AND(A657="EU",J657=2050),0.93,IF(AND(A657="USA",J657=2035),0.96,IF(AND(A657="USA",J657=2050),0.94,IF(AND(A657="Japan",J657=2035),0.94,IF(AND(A657="Japan",J657=2050),0.92,IF(AND(A657="Russia",J657=2035),0.95,IF(AND(A657="Russia",J657=2050),0.93,IF(AND(A657="China",J657=2035),0.94,IF(AND(A657="China",J657=2050),0.92,IF(AND(A657="India",J657=2035),0.95,IF(AND(A657="India",J657=2050),0.92,IF(AND(A657="Middle East",J657=2035),0.94,IF(AND(A657="Middle East",J657=2050),0.9,IF(AND(A657="Africa",J657=2035),0.94,IF(AND(A657="Africa",J657=2050),0.91,IF(AND(A657="Brazil",J657=2035),0.95,IF(AND(A657="Brazil",J657=2050),0.92,""))))))))))))))))))</f>
        <v>*0.93</v>
      </c>
      <c r="P657" s="41" t="s">
        <v>3965</v>
      </c>
      <c r="Q657" s="52" t="s">
        <v>35</v>
      </c>
      <c r="R657" s="41" t="n">
        <v>2035</v>
      </c>
      <c r="S657" s="53" t="str">
        <f aca="false">"*"&amp;IF(AND(A657="EU",R657=2035),0.95,IF(AND(A657="EU",R657=2050),0.93,IF(AND(A657="USA",R657=2035),0.96,IF(AND(A657="USA",R657=2050),0.93,IF(AND(A657="Japan",R657=2035),0.94,IF(AND(A657="Japan",R657=2050),0.92,IF(AND(A657="Russia",R657=2035),0.95,IF(AND(A657="Russia",R657=2050),0.91,IF(AND(A657="China",R657=2035),0.93,IF(AND(A657="China",R657=2050),0.92,IF(AND(A657="India",R657=2035),0.94,IF(AND(A657="India",R657=2050),0.91,IF(AND(A657="Middle East",R657=2035),0.92,IF(AND(A657="Middle East",R657=2050),0.89,IF(AND(A657="Africa",R657=2035),0.93,IF(AND(A657="Africa",R657=2050),0.9,IF(AND(A657="Brazil",R657=2035),0.95,IF(AND(A657="Brazil",R657=2050),0.92,""))))))))))))))))))</f>
        <v>*0.95</v>
      </c>
      <c r="U657" s="41" t="s">
        <v>3965</v>
      </c>
      <c r="V657" s="52" t="s">
        <v>35</v>
      </c>
      <c r="W657" s="41" t="n">
        <v>2050</v>
      </c>
      <c r="X657" s="53" t="str">
        <f aca="false">"*"&amp;IF(AND(A657="EU",W657=2035),0.95,IF(AND(A657="EU",W657=2050),0.93,IF(AND(A657="USA",W657=2035),0.96,IF(AND(A657="USA",W657=2050),0.93,IF(AND(A657="Japan",W657=2035),0.94,IF(AND(A657="Japan",W657=2050),0.92,IF(AND(A657="Russia",W657=2035),0.95,IF(AND(A657="Russia",W657=2050),0.91,IF(AND(A657="China",W657=2035),0.93,IF(AND(A657="China",W657=2050),0.92,IF(AND(A657="India",W657=2035),0.94,IF(AND(A657="India",W657=2050),0.91,IF(AND(A657="Middle East",W657=2035),0.92,IF(AND(A657="Middle East",W657=2050),0.89,IF(AND(A657="Africa",W657=2035),0.93,IF(AND(A657="Africa",W657=2050),0.9,IF(AND(A657="Brazil",W657=2035),0.95,IF(AND(A657="Brazil",W657=2050),0.92,""))))))))))))))))))</f>
        <v>*0.93</v>
      </c>
      <c r="AC657" s="1" t="s">
        <v>3965</v>
      </c>
      <c r="AD657" s="57" t="s">
        <v>35</v>
      </c>
      <c r="AE657" s="1" t="n">
        <v>2035</v>
      </c>
      <c r="AF657" s="58" t="str">
        <f aca="false">"*"&amp;IF(AND(A657="EU",AE657=2035),0.93,IF(AND(A657="EU",AE657=2050),0.9,IF(AND(A657="USA",AE657=2035),0.92,IF(AND(A657="USA",AE657=2050),0.89,IF(AND(A657="Japan",AE657=2035),0.92,IF(AND(A657="Japan",AE657=2050),0.89,IF(AND(A657="Russia",AE657=2035),0.91,IF(AND(A657="Russia",AE657=2050),0.86,IF(AND(A657="China",AE657=2035),0.91,IF(AND(A657="China",AE657=2050),0.87,IF(AND(A657="India",AE657=2035),0.92,IF(AND(A657="India",AE657=2050),0.87,IF(AND(A657="Middle East",AE657=2035),0.89,IF(AND(A657="Middle East",AE657=2050),0.84,IF(AND(A657="Africa",AE657=2035),0.9,IF(AND(A657="Africa",AE657=2050),0.86,IF(AND(A657="Brazil",AE657=2035),0.93,IF(AND(A657="Brazil",AE657=2050),0.89,""))))))))))))))))))</f>
        <v>*0.93</v>
      </c>
      <c r="AG657" s="53" t="str">
        <f aca="false">AG656</f>
        <v>REZoning_Sol-Win</v>
      </c>
      <c r="AI657" s="1" t="s">
        <v>3965</v>
      </c>
      <c r="AJ657" s="57" t="s">
        <v>35</v>
      </c>
      <c r="AK657" s="1" t="n">
        <v>2050</v>
      </c>
      <c r="AL657" s="58" t="str">
        <f aca="false">"*"&amp;IF(AND(A657="EU",AK657=2035),0.93,IF(AND(A657="EU",AK657=2050),0.9,IF(AND(A657="USA",AK657=2035),0.92,IF(AND(A657="USA",AK657=2050),0.89,IF(AND(A657="Japan",AK657=2035),0.92,IF(AND(A657="Japan",AK657=2050),0.89,IF(AND(A657="Russia",AK657=2035),0.91,IF(AND(A657="Russia",AK657=2050),0.86,IF(AND(A657="China",AK657=2035),0.91,IF(AND(A657="China",AK657=2050),0.87,IF(AND(A657="India",AK657=2035),0.92,IF(AND(A657="India",AK657=2050),0.87,IF(AND(A657="Middle East",AK657=2035),0.89,IF(AND(A657="Middle East",AK657=2050),0.84,IF(AND(A657="Africa",AK657=2035),0.9,IF(AND(A657="Africa",AK657=2050),0.86,IF(AND(A657="Brazil",AK657=2035),0.93,IF(AND(A657="Brazil",AK657=2050),0.89,""))))))))))))))))))</f>
        <v>*0.9</v>
      </c>
      <c r="AM657" s="53" t="str">
        <f aca="false">AM656</f>
        <v>REZoning_Sol-Win</v>
      </c>
      <c r="AP657" s="0" t="s">
        <v>3965</v>
      </c>
      <c r="AQ657" s="38" t="s">
        <v>35</v>
      </c>
      <c r="AR657" s="38" t="n">
        <f aca="false">AR656</f>
        <v>2100</v>
      </c>
      <c r="AS657" s="38" t="s">
        <v>874</v>
      </c>
      <c r="AT657" s="38" t="s">
        <v>36</v>
      </c>
    </row>
    <row r="658" customFormat="false" ht="28.5" hidden="false" customHeight="true" outlineLevel="0" collapsed="false">
      <c r="A658" s="3" t="s">
        <v>51</v>
      </c>
      <c r="C658" s="0" t="s">
        <v>3966</v>
      </c>
      <c r="D658" s="50" t="s">
        <v>35</v>
      </c>
      <c r="E658" s="0" t="n">
        <v>2035</v>
      </c>
      <c r="F658" s="51" t="str">
        <f aca="false">"*"&amp;IF(AND(A658="EU",E658=2035),0.95,IF(AND(A658="EU",E658=2050),0.93,IF(AND(A658="USA",E658=2035),0.96,IF(AND(A658="USA",E658=2050),0.94,IF(AND(A658="Japan",E658=2035),0.94,IF(AND(A658="Japan",E658=2050),0.92,IF(AND(A658="Russia",E658=2035),0.95,IF(AND(A658="Russia",E658=2050),0.93,IF(AND(A658="China",E658=2035),0.94,IF(AND(A658="China",E658=2050),0.92,IF(AND(A658="India",E658=2035),0.95,IF(AND(A658="India",E658=2050),0.92,IF(AND(A658="Middle East",E658=2035),0.94,IF(AND(A658="Middle East",E658=2050),0.9,IF(AND(A658="Africa",E658=2035),0.94,IF(AND(A658="Africa",E658=2050),0.91,IF(AND(A658="Brazil",E658=2035),0.95,IF(AND(A658="Brazil",E658=2050),0.92,""))))))))))))))))))</f>
        <v>*0.95</v>
      </c>
      <c r="H658" s="0" t="s">
        <v>3966</v>
      </c>
      <c r="I658" s="50" t="s">
        <v>35</v>
      </c>
      <c r="J658" s="0" t="n">
        <v>2050</v>
      </c>
      <c r="K658" s="48" t="str">
        <f aca="false">"*"&amp;IF(AND(A658="EU",J658=2035),0.95,IF(AND(A658="EU",J658=2050),0.93,IF(AND(A658="USA",J658=2035),0.96,IF(AND(A658="USA",J658=2050),0.94,IF(AND(A658="Japan",J658=2035),0.94,IF(AND(A658="Japan",J658=2050),0.92,IF(AND(A658="Russia",J658=2035),0.95,IF(AND(A658="Russia",J658=2050),0.93,IF(AND(A658="China",J658=2035),0.94,IF(AND(A658="China",J658=2050),0.92,IF(AND(A658="India",J658=2035),0.95,IF(AND(A658="India",J658=2050),0.92,IF(AND(A658="Middle East",J658=2035),0.94,IF(AND(A658="Middle East",J658=2050),0.9,IF(AND(A658="Africa",J658=2035),0.94,IF(AND(A658="Africa",J658=2050),0.91,IF(AND(A658="Brazil",J658=2035),0.95,IF(AND(A658="Brazil",J658=2050),0.92,""))))))))))))))))))</f>
        <v>*0.93</v>
      </c>
      <c r="P658" s="41" t="s">
        <v>3966</v>
      </c>
      <c r="Q658" s="52" t="s">
        <v>35</v>
      </c>
      <c r="R658" s="41" t="n">
        <v>2035</v>
      </c>
      <c r="S658" s="53" t="str">
        <f aca="false">"*"&amp;IF(AND(A658="EU",R658=2035),0.95,IF(AND(A658="EU",R658=2050),0.93,IF(AND(A658="USA",R658=2035),0.96,IF(AND(A658="USA",R658=2050),0.93,IF(AND(A658="Japan",R658=2035),0.94,IF(AND(A658="Japan",R658=2050),0.92,IF(AND(A658="Russia",R658=2035),0.95,IF(AND(A658="Russia",R658=2050),0.91,IF(AND(A658="China",R658=2035),0.93,IF(AND(A658="China",R658=2050),0.92,IF(AND(A658="India",R658=2035),0.94,IF(AND(A658="India",R658=2050),0.91,IF(AND(A658="Middle East",R658=2035),0.92,IF(AND(A658="Middle East",R658=2050),0.89,IF(AND(A658="Africa",R658=2035),0.93,IF(AND(A658="Africa",R658=2050),0.9,IF(AND(A658="Brazil",R658=2035),0.95,IF(AND(A658="Brazil",R658=2050),0.92,""))))))))))))))))))</f>
        <v>*0.95</v>
      </c>
      <c r="U658" s="41" t="s">
        <v>3966</v>
      </c>
      <c r="V658" s="52" t="s">
        <v>35</v>
      </c>
      <c r="W658" s="41" t="n">
        <v>2050</v>
      </c>
      <c r="X658" s="53" t="str">
        <f aca="false">"*"&amp;IF(AND(A658="EU",W658=2035),0.95,IF(AND(A658="EU",W658=2050),0.93,IF(AND(A658="USA",W658=2035),0.96,IF(AND(A658="USA",W658=2050),0.93,IF(AND(A658="Japan",W658=2035),0.94,IF(AND(A658="Japan",W658=2050),0.92,IF(AND(A658="Russia",W658=2035),0.95,IF(AND(A658="Russia",W658=2050),0.91,IF(AND(A658="China",W658=2035),0.93,IF(AND(A658="China",W658=2050),0.92,IF(AND(A658="India",W658=2035),0.94,IF(AND(A658="India",W658=2050),0.91,IF(AND(A658="Middle East",W658=2035),0.92,IF(AND(A658="Middle East",W658=2050),0.89,IF(AND(A658="Africa",W658=2035),0.93,IF(AND(A658="Africa",W658=2050),0.9,IF(AND(A658="Brazil",W658=2035),0.95,IF(AND(A658="Brazil",W658=2050),0.92,""))))))))))))))))))</f>
        <v>*0.93</v>
      </c>
      <c r="AC658" s="1" t="s">
        <v>3966</v>
      </c>
      <c r="AD658" s="57" t="s">
        <v>35</v>
      </c>
      <c r="AE658" s="1" t="n">
        <v>2035</v>
      </c>
      <c r="AF658" s="58" t="str">
        <f aca="false">"*"&amp;IF(AND(A658="EU",AE658=2035),0.93,IF(AND(A658="EU",AE658=2050),0.9,IF(AND(A658="USA",AE658=2035),0.92,IF(AND(A658="USA",AE658=2050),0.89,IF(AND(A658="Japan",AE658=2035),0.92,IF(AND(A658="Japan",AE658=2050),0.89,IF(AND(A658="Russia",AE658=2035),0.91,IF(AND(A658="Russia",AE658=2050),0.86,IF(AND(A658="China",AE658=2035),0.91,IF(AND(A658="China",AE658=2050),0.87,IF(AND(A658="India",AE658=2035),0.92,IF(AND(A658="India",AE658=2050),0.87,IF(AND(A658="Middle East",AE658=2035),0.89,IF(AND(A658="Middle East",AE658=2050),0.84,IF(AND(A658="Africa",AE658=2035),0.9,IF(AND(A658="Africa",AE658=2050),0.86,IF(AND(A658="Brazil",AE658=2035),0.93,IF(AND(A658="Brazil",AE658=2050),0.89,""))))))))))))))))))</f>
        <v>*0.93</v>
      </c>
      <c r="AG658" s="53" t="str">
        <f aca="false">AG657</f>
        <v>REZoning_Sol-Win</v>
      </c>
      <c r="AI658" s="1" t="s">
        <v>3966</v>
      </c>
      <c r="AJ658" s="57" t="s">
        <v>35</v>
      </c>
      <c r="AK658" s="1" t="n">
        <v>2050</v>
      </c>
      <c r="AL658" s="58" t="str">
        <f aca="false">"*"&amp;IF(AND(A658="EU",AK658=2035),0.93,IF(AND(A658="EU",AK658=2050),0.9,IF(AND(A658="USA",AK658=2035),0.92,IF(AND(A658="USA",AK658=2050),0.89,IF(AND(A658="Japan",AK658=2035),0.92,IF(AND(A658="Japan",AK658=2050),0.89,IF(AND(A658="Russia",AK658=2035),0.91,IF(AND(A658="Russia",AK658=2050),0.86,IF(AND(A658="China",AK658=2035),0.91,IF(AND(A658="China",AK658=2050),0.87,IF(AND(A658="India",AK658=2035),0.92,IF(AND(A658="India",AK658=2050),0.87,IF(AND(A658="Middle East",AK658=2035),0.89,IF(AND(A658="Middle East",AK658=2050),0.84,IF(AND(A658="Africa",AK658=2035),0.9,IF(AND(A658="Africa",AK658=2050),0.86,IF(AND(A658="Brazil",AK658=2035),0.93,IF(AND(A658="Brazil",AK658=2050),0.89,""))))))))))))))))))</f>
        <v>*0.9</v>
      </c>
      <c r="AM658" s="53" t="str">
        <f aca="false">AM657</f>
        <v>REZoning_Sol-Win</v>
      </c>
      <c r="AP658" s="0" t="s">
        <v>3966</v>
      </c>
      <c r="AQ658" s="38" t="s">
        <v>35</v>
      </c>
      <c r="AR658" s="38" t="n">
        <f aca="false">AR657</f>
        <v>2100</v>
      </c>
      <c r="AS658" s="38" t="s">
        <v>874</v>
      </c>
      <c r="AT658" s="38" t="s">
        <v>36</v>
      </c>
    </row>
    <row r="659" customFormat="false" ht="28.5" hidden="false" customHeight="true" outlineLevel="0" collapsed="false">
      <c r="A659" s="3" t="s">
        <v>43</v>
      </c>
      <c r="C659" s="0" t="s">
        <v>3967</v>
      </c>
      <c r="D659" s="50" t="s">
        <v>35</v>
      </c>
      <c r="E659" s="0" t="n">
        <v>2035</v>
      </c>
      <c r="F659" s="51" t="str">
        <f aca="false">"*"&amp;IF(AND(A659="EU",E659=2035),0.95,IF(AND(A659="EU",E659=2050),0.93,IF(AND(A659="USA",E659=2035),0.96,IF(AND(A659="USA",E659=2050),0.94,IF(AND(A659="Japan",E659=2035),0.94,IF(AND(A659="Japan",E659=2050),0.92,IF(AND(A659="Russia",E659=2035),0.95,IF(AND(A659="Russia",E659=2050),0.93,IF(AND(A659="China",E659=2035),0.94,IF(AND(A659="China",E659=2050),0.92,IF(AND(A659="India",E659=2035),0.95,IF(AND(A659="India",E659=2050),0.92,IF(AND(A659="Middle East",E659=2035),0.94,IF(AND(A659="Middle East",E659=2050),0.9,IF(AND(A659="Africa",E659=2035),0.94,IF(AND(A659="Africa",E659=2050),0.91,IF(AND(A659="Brazil",E659=2035),0.95,IF(AND(A659="Brazil",E659=2050),0.92,""))))))))))))))))))</f>
        <v>*0.94</v>
      </c>
      <c r="H659" s="0" t="s">
        <v>3967</v>
      </c>
      <c r="I659" s="50" t="s">
        <v>35</v>
      </c>
      <c r="J659" s="0" t="n">
        <v>2050</v>
      </c>
      <c r="K659" s="48" t="str">
        <f aca="false">"*"&amp;IF(AND(A659="EU",J659=2035),0.95,IF(AND(A659="EU",J659=2050),0.93,IF(AND(A659="USA",J659=2035),0.96,IF(AND(A659="USA",J659=2050),0.94,IF(AND(A659="Japan",J659=2035),0.94,IF(AND(A659="Japan",J659=2050),0.92,IF(AND(A659="Russia",J659=2035),0.95,IF(AND(A659="Russia",J659=2050),0.93,IF(AND(A659="China",J659=2035),0.94,IF(AND(A659="China",J659=2050),0.92,IF(AND(A659="India",J659=2035),0.95,IF(AND(A659="India",J659=2050),0.92,IF(AND(A659="Middle East",J659=2035),0.94,IF(AND(A659="Middle East",J659=2050),0.9,IF(AND(A659="Africa",J659=2035),0.94,IF(AND(A659="Africa",J659=2050),0.91,IF(AND(A659="Brazil",J659=2035),0.95,IF(AND(A659="Brazil",J659=2050),0.92,""))))))))))))))))))</f>
        <v>*0.91</v>
      </c>
      <c r="P659" s="41" t="s">
        <v>3967</v>
      </c>
      <c r="Q659" s="52" t="s">
        <v>35</v>
      </c>
      <c r="R659" s="41" t="n">
        <v>2035</v>
      </c>
      <c r="S659" s="53" t="str">
        <f aca="false">"*"&amp;IF(AND(A659="EU",R659=2035),0.95,IF(AND(A659="EU",R659=2050),0.93,IF(AND(A659="USA",R659=2035),0.96,IF(AND(A659="USA",R659=2050),0.93,IF(AND(A659="Japan",R659=2035),0.94,IF(AND(A659="Japan",R659=2050),0.92,IF(AND(A659="Russia",R659=2035),0.95,IF(AND(A659="Russia",R659=2050),0.91,IF(AND(A659="China",R659=2035),0.93,IF(AND(A659="China",R659=2050),0.92,IF(AND(A659="India",R659=2035),0.94,IF(AND(A659="India",R659=2050),0.91,IF(AND(A659="Middle East",R659=2035),0.92,IF(AND(A659="Middle East",R659=2050),0.89,IF(AND(A659="Africa",R659=2035),0.93,IF(AND(A659="Africa",R659=2050),0.9,IF(AND(A659="Brazil",R659=2035),0.95,IF(AND(A659="Brazil",R659=2050),0.92,""))))))))))))))))))</f>
        <v>*0.93</v>
      </c>
      <c r="U659" s="41" t="s">
        <v>3967</v>
      </c>
      <c r="V659" s="52" t="s">
        <v>35</v>
      </c>
      <c r="W659" s="41" t="n">
        <v>2050</v>
      </c>
      <c r="X659" s="53" t="str">
        <f aca="false">"*"&amp;IF(AND(A659="EU",W659=2035),0.95,IF(AND(A659="EU",W659=2050),0.93,IF(AND(A659="USA",W659=2035),0.96,IF(AND(A659="USA",W659=2050),0.93,IF(AND(A659="Japan",W659=2035),0.94,IF(AND(A659="Japan",W659=2050),0.92,IF(AND(A659="Russia",W659=2035),0.95,IF(AND(A659="Russia",W659=2050),0.91,IF(AND(A659="China",W659=2035),0.93,IF(AND(A659="China",W659=2050),0.92,IF(AND(A659="India",W659=2035),0.94,IF(AND(A659="India",W659=2050),0.91,IF(AND(A659="Middle East",W659=2035),0.92,IF(AND(A659="Middle East",W659=2050),0.89,IF(AND(A659="Africa",W659=2035),0.93,IF(AND(A659="Africa",W659=2050),0.9,IF(AND(A659="Brazil",W659=2035),0.95,IF(AND(A659="Brazil",W659=2050),0.92,""))))))))))))))))))</f>
        <v>*0.9</v>
      </c>
      <c r="AC659" s="1" t="s">
        <v>3967</v>
      </c>
      <c r="AD659" s="57" t="s">
        <v>35</v>
      </c>
      <c r="AE659" s="1" t="n">
        <v>2035</v>
      </c>
      <c r="AF659" s="58" t="str">
        <f aca="false">"*"&amp;IF(AND(A659="EU",AE659=2035),0.93,IF(AND(A659="EU",AE659=2050),0.9,IF(AND(A659="USA",AE659=2035),0.92,IF(AND(A659="USA",AE659=2050),0.89,IF(AND(A659="Japan",AE659=2035),0.92,IF(AND(A659="Japan",AE659=2050),0.89,IF(AND(A659="Russia",AE659=2035),0.91,IF(AND(A659="Russia",AE659=2050),0.86,IF(AND(A659="China",AE659=2035),0.91,IF(AND(A659="China",AE659=2050),0.87,IF(AND(A659="India",AE659=2035),0.92,IF(AND(A659="India",AE659=2050),0.87,IF(AND(A659="Middle East",AE659=2035),0.89,IF(AND(A659="Middle East",AE659=2050),0.84,IF(AND(A659="Africa",AE659=2035),0.9,IF(AND(A659="Africa",AE659=2050),0.86,IF(AND(A659="Brazil",AE659=2035),0.93,IF(AND(A659="Brazil",AE659=2050),0.89,""))))))))))))))))))</f>
        <v>*0.9</v>
      </c>
      <c r="AG659" s="53" t="str">
        <f aca="false">AG658</f>
        <v>REZoning_Sol-Win</v>
      </c>
      <c r="AI659" s="1" t="s">
        <v>3967</v>
      </c>
      <c r="AJ659" s="57" t="s">
        <v>35</v>
      </c>
      <c r="AK659" s="1" t="n">
        <v>2050</v>
      </c>
      <c r="AL659" s="58" t="str">
        <f aca="false">"*"&amp;IF(AND(A659="EU",AK659=2035),0.93,IF(AND(A659="EU",AK659=2050),0.9,IF(AND(A659="USA",AK659=2035),0.92,IF(AND(A659="USA",AK659=2050),0.89,IF(AND(A659="Japan",AK659=2035),0.92,IF(AND(A659="Japan",AK659=2050),0.89,IF(AND(A659="Russia",AK659=2035),0.91,IF(AND(A659="Russia",AK659=2050),0.86,IF(AND(A659="China",AK659=2035),0.91,IF(AND(A659="China",AK659=2050),0.87,IF(AND(A659="India",AK659=2035),0.92,IF(AND(A659="India",AK659=2050),0.87,IF(AND(A659="Middle East",AK659=2035),0.89,IF(AND(A659="Middle East",AK659=2050),0.84,IF(AND(A659="Africa",AK659=2035),0.9,IF(AND(A659="Africa",AK659=2050),0.86,IF(AND(A659="Brazil",AK659=2035),0.93,IF(AND(A659="Brazil",AK659=2050),0.89,""))))))))))))))))))</f>
        <v>*0.86</v>
      </c>
      <c r="AM659" s="53" t="str">
        <f aca="false">AM658</f>
        <v>REZoning_Sol-Win</v>
      </c>
      <c r="AP659" s="0" t="s">
        <v>3967</v>
      </c>
      <c r="AQ659" s="38" t="s">
        <v>35</v>
      </c>
      <c r="AR659" s="38" t="n">
        <f aca="false">AR658</f>
        <v>2100</v>
      </c>
      <c r="AS659" s="38" t="s">
        <v>860</v>
      </c>
      <c r="AT659" s="38" t="s">
        <v>36</v>
      </c>
    </row>
    <row r="660" customFormat="false" ht="28.5" hidden="false" customHeight="true" outlineLevel="0" collapsed="false">
      <c r="A660" s="3" t="s">
        <v>43</v>
      </c>
      <c r="C660" s="0" t="s">
        <v>3968</v>
      </c>
      <c r="D660" s="50" t="s">
        <v>35</v>
      </c>
      <c r="E660" s="0" t="n">
        <v>2035</v>
      </c>
      <c r="F660" s="51" t="str">
        <f aca="false">"*"&amp;IF(AND(A660="EU",E660=2035),0.95,IF(AND(A660="EU",E660=2050),0.93,IF(AND(A660="USA",E660=2035),0.96,IF(AND(A660="USA",E660=2050),0.94,IF(AND(A660="Japan",E660=2035),0.94,IF(AND(A660="Japan",E660=2050),0.92,IF(AND(A660="Russia",E660=2035),0.95,IF(AND(A660="Russia",E660=2050),0.93,IF(AND(A660="China",E660=2035),0.94,IF(AND(A660="China",E660=2050),0.92,IF(AND(A660="India",E660=2035),0.95,IF(AND(A660="India",E660=2050),0.92,IF(AND(A660="Middle East",E660=2035),0.94,IF(AND(A660="Middle East",E660=2050),0.9,IF(AND(A660="Africa",E660=2035),0.94,IF(AND(A660="Africa",E660=2050),0.91,IF(AND(A660="Brazil",E660=2035),0.95,IF(AND(A660="Brazil",E660=2050),0.92,""))))))))))))))))))</f>
        <v>*0.94</v>
      </c>
      <c r="H660" s="0" t="s">
        <v>3968</v>
      </c>
      <c r="I660" s="50" t="s">
        <v>35</v>
      </c>
      <c r="J660" s="0" t="n">
        <v>2050</v>
      </c>
      <c r="K660" s="48" t="str">
        <f aca="false">"*"&amp;IF(AND(A660="EU",J660=2035),0.95,IF(AND(A660="EU",J660=2050),0.93,IF(AND(A660="USA",J660=2035),0.96,IF(AND(A660="USA",J660=2050),0.94,IF(AND(A660="Japan",J660=2035),0.94,IF(AND(A660="Japan",J660=2050),0.92,IF(AND(A660="Russia",J660=2035),0.95,IF(AND(A660="Russia",J660=2050),0.93,IF(AND(A660="China",J660=2035),0.94,IF(AND(A660="China",J660=2050),0.92,IF(AND(A660="India",J660=2035),0.95,IF(AND(A660="India",J660=2050),0.92,IF(AND(A660="Middle East",J660=2035),0.94,IF(AND(A660="Middle East",J660=2050),0.9,IF(AND(A660="Africa",J660=2035),0.94,IF(AND(A660="Africa",J660=2050),0.91,IF(AND(A660="Brazil",J660=2035),0.95,IF(AND(A660="Brazil",J660=2050),0.92,""))))))))))))))))))</f>
        <v>*0.91</v>
      </c>
      <c r="P660" s="41" t="s">
        <v>3968</v>
      </c>
      <c r="Q660" s="52" t="s">
        <v>35</v>
      </c>
      <c r="R660" s="41" t="n">
        <v>2035</v>
      </c>
      <c r="S660" s="53" t="str">
        <f aca="false">"*"&amp;IF(AND(A660="EU",R660=2035),0.95,IF(AND(A660="EU",R660=2050),0.93,IF(AND(A660="USA",R660=2035),0.96,IF(AND(A660="USA",R660=2050),0.93,IF(AND(A660="Japan",R660=2035),0.94,IF(AND(A660="Japan",R660=2050),0.92,IF(AND(A660="Russia",R660=2035),0.95,IF(AND(A660="Russia",R660=2050),0.91,IF(AND(A660="China",R660=2035),0.93,IF(AND(A660="China",R660=2050),0.92,IF(AND(A660="India",R660=2035),0.94,IF(AND(A660="India",R660=2050),0.91,IF(AND(A660="Middle East",R660=2035),0.92,IF(AND(A660="Middle East",R660=2050),0.89,IF(AND(A660="Africa",R660=2035),0.93,IF(AND(A660="Africa",R660=2050),0.9,IF(AND(A660="Brazil",R660=2035),0.95,IF(AND(A660="Brazil",R660=2050),0.92,""))))))))))))))))))</f>
        <v>*0.93</v>
      </c>
      <c r="U660" s="41" t="s">
        <v>3968</v>
      </c>
      <c r="V660" s="52" t="s">
        <v>35</v>
      </c>
      <c r="W660" s="41" t="n">
        <v>2050</v>
      </c>
      <c r="X660" s="53" t="str">
        <f aca="false">"*"&amp;IF(AND(A660="EU",W660=2035),0.95,IF(AND(A660="EU",W660=2050),0.93,IF(AND(A660="USA",W660=2035),0.96,IF(AND(A660="USA",W660=2050),0.93,IF(AND(A660="Japan",W660=2035),0.94,IF(AND(A660="Japan",W660=2050),0.92,IF(AND(A660="Russia",W660=2035),0.95,IF(AND(A660="Russia",W660=2050),0.91,IF(AND(A660="China",W660=2035),0.93,IF(AND(A660="China",W660=2050),0.92,IF(AND(A660="India",W660=2035),0.94,IF(AND(A660="India",W660=2050),0.91,IF(AND(A660="Middle East",W660=2035),0.92,IF(AND(A660="Middle East",W660=2050),0.89,IF(AND(A660="Africa",W660=2035),0.93,IF(AND(A660="Africa",W660=2050),0.9,IF(AND(A660="Brazil",W660=2035),0.95,IF(AND(A660="Brazil",W660=2050),0.92,""))))))))))))))))))</f>
        <v>*0.9</v>
      </c>
      <c r="AC660" s="1" t="s">
        <v>3968</v>
      </c>
      <c r="AD660" s="57" t="s">
        <v>35</v>
      </c>
      <c r="AE660" s="1" t="n">
        <v>2035</v>
      </c>
      <c r="AF660" s="58" t="str">
        <f aca="false">"*"&amp;IF(AND(A660="EU",AE660=2035),0.93,IF(AND(A660="EU",AE660=2050),0.9,IF(AND(A660="USA",AE660=2035),0.92,IF(AND(A660="USA",AE660=2050),0.89,IF(AND(A660="Japan",AE660=2035),0.92,IF(AND(A660="Japan",AE660=2050),0.89,IF(AND(A660="Russia",AE660=2035),0.91,IF(AND(A660="Russia",AE660=2050),0.86,IF(AND(A660="China",AE660=2035),0.91,IF(AND(A660="China",AE660=2050),0.87,IF(AND(A660="India",AE660=2035),0.92,IF(AND(A660="India",AE660=2050),0.87,IF(AND(A660="Middle East",AE660=2035),0.89,IF(AND(A660="Middle East",AE660=2050),0.84,IF(AND(A660="Africa",AE660=2035),0.9,IF(AND(A660="Africa",AE660=2050),0.86,IF(AND(A660="Brazil",AE660=2035),0.93,IF(AND(A660="Brazil",AE660=2050),0.89,""))))))))))))))))))</f>
        <v>*0.9</v>
      </c>
      <c r="AG660" s="53" t="str">
        <f aca="false">AG659</f>
        <v>REZoning_Sol-Win</v>
      </c>
      <c r="AI660" s="1" t="s">
        <v>3968</v>
      </c>
      <c r="AJ660" s="57" t="s">
        <v>35</v>
      </c>
      <c r="AK660" s="1" t="n">
        <v>2050</v>
      </c>
      <c r="AL660" s="58" t="str">
        <f aca="false">"*"&amp;IF(AND(A660="EU",AK660=2035),0.93,IF(AND(A660="EU",AK660=2050),0.9,IF(AND(A660="USA",AK660=2035),0.92,IF(AND(A660="USA",AK660=2050),0.89,IF(AND(A660="Japan",AK660=2035),0.92,IF(AND(A660="Japan",AK660=2050),0.89,IF(AND(A660="Russia",AK660=2035),0.91,IF(AND(A660="Russia",AK660=2050),0.86,IF(AND(A660="China",AK660=2035),0.91,IF(AND(A660="China",AK660=2050),0.87,IF(AND(A660="India",AK660=2035),0.92,IF(AND(A660="India",AK660=2050),0.87,IF(AND(A660="Middle East",AK660=2035),0.89,IF(AND(A660="Middle East",AK660=2050),0.84,IF(AND(A660="Africa",AK660=2035),0.9,IF(AND(A660="Africa",AK660=2050),0.86,IF(AND(A660="Brazil",AK660=2035),0.93,IF(AND(A660="Brazil",AK660=2050),0.89,""))))))))))))))))))</f>
        <v>*0.86</v>
      </c>
      <c r="AM660" s="53" t="str">
        <f aca="false">AM659</f>
        <v>REZoning_Sol-Win</v>
      </c>
      <c r="AP660" s="0" t="s">
        <v>3968</v>
      </c>
      <c r="AQ660" s="38" t="s">
        <v>35</v>
      </c>
      <c r="AR660" s="38" t="n">
        <f aca="false">AR659</f>
        <v>2100</v>
      </c>
      <c r="AS660" s="38" t="s">
        <v>860</v>
      </c>
      <c r="AT660" s="38" t="s">
        <v>36</v>
      </c>
    </row>
    <row r="661" customFormat="false" ht="28.5" hidden="false" customHeight="true" outlineLevel="0" collapsed="false">
      <c r="A661" s="3" t="s">
        <v>43</v>
      </c>
      <c r="C661" s="0" t="s">
        <v>3969</v>
      </c>
      <c r="D661" s="50" t="s">
        <v>35</v>
      </c>
      <c r="E661" s="0" t="n">
        <v>2035</v>
      </c>
      <c r="F661" s="51" t="str">
        <f aca="false">"*"&amp;IF(AND(A661="EU",E661=2035),0.95,IF(AND(A661="EU",E661=2050),0.93,IF(AND(A661="USA",E661=2035),0.96,IF(AND(A661="USA",E661=2050),0.94,IF(AND(A661="Japan",E661=2035),0.94,IF(AND(A661="Japan",E661=2050),0.92,IF(AND(A661="Russia",E661=2035),0.95,IF(AND(A661="Russia",E661=2050),0.93,IF(AND(A661="China",E661=2035),0.94,IF(AND(A661="China",E661=2050),0.92,IF(AND(A661="India",E661=2035),0.95,IF(AND(A661="India",E661=2050),0.92,IF(AND(A661="Middle East",E661=2035),0.94,IF(AND(A661="Middle East",E661=2050),0.9,IF(AND(A661="Africa",E661=2035),0.94,IF(AND(A661="Africa",E661=2050),0.91,IF(AND(A661="Brazil",E661=2035),0.95,IF(AND(A661="Brazil",E661=2050),0.92,""))))))))))))))))))</f>
        <v>*0.94</v>
      </c>
      <c r="H661" s="0" t="s">
        <v>3969</v>
      </c>
      <c r="I661" s="50" t="s">
        <v>35</v>
      </c>
      <c r="J661" s="0" t="n">
        <v>2050</v>
      </c>
      <c r="K661" s="48" t="str">
        <f aca="false">"*"&amp;IF(AND(A661="EU",J661=2035),0.95,IF(AND(A661="EU",J661=2050),0.93,IF(AND(A661="USA",J661=2035),0.96,IF(AND(A661="USA",J661=2050),0.94,IF(AND(A661="Japan",J661=2035),0.94,IF(AND(A661="Japan",J661=2050),0.92,IF(AND(A661="Russia",J661=2035),0.95,IF(AND(A661="Russia",J661=2050),0.93,IF(AND(A661="China",J661=2035),0.94,IF(AND(A661="China",J661=2050),0.92,IF(AND(A661="India",J661=2035),0.95,IF(AND(A661="India",J661=2050),0.92,IF(AND(A661="Middle East",J661=2035),0.94,IF(AND(A661="Middle East",J661=2050),0.9,IF(AND(A661="Africa",J661=2035),0.94,IF(AND(A661="Africa",J661=2050),0.91,IF(AND(A661="Brazil",J661=2035),0.95,IF(AND(A661="Brazil",J661=2050),0.92,""))))))))))))))))))</f>
        <v>*0.91</v>
      </c>
      <c r="P661" s="41" t="s">
        <v>3969</v>
      </c>
      <c r="Q661" s="52" t="s">
        <v>35</v>
      </c>
      <c r="R661" s="41" t="n">
        <v>2035</v>
      </c>
      <c r="S661" s="53" t="str">
        <f aca="false">"*"&amp;IF(AND(A661="EU",R661=2035),0.95,IF(AND(A661="EU",R661=2050),0.93,IF(AND(A661="USA",R661=2035),0.96,IF(AND(A661="USA",R661=2050),0.93,IF(AND(A661="Japan",R661=2035),0.94,IF(AND(A661="Japan",R661=2050),0.92,IF(AND(A661="Russia",R661=2035),0.95,IF(AND(A661="Russia",R661=2050),0.91,IF(AND(A661="China",R661=2035),0.93,IF(AND(A661="China",R661=2050),0.92,IF(AND(A661="India",R661=2035),0.94,IF(AND(A661="India",R661=2050),0.91,IF(AND(A661="Middle East",R661=2035),0.92,IF(AND(A661="Middle East",R661=2050),0.89,IF(AND(A661="Africa",R661=2035),0.93,IF(AND(A661="Africa",R661=2050),0.9,IF(AND(A661="Brazil",R661=2035),0.95,IF(AND(A661="Brazil",R661=2050),0.92,""))))))))))))))))))</f>
        <v>*0.93</v>
      </c>
      <c r="U661" s="41" t="s">
        <v>3969</v>
      </c>
      <c r="V661" s="52" t="s">
        <v>35</v>
      </c>
      <c r="W661" s="41" t="n">
        <v>2050</v>
      </c>
      <c r="X661" s="53" t="str">
        <f aca="false">"*"&amp;IF(AND(A661="EU",W661=2035),0.95,IF(AND(A661="EU",W661=2050),0.93,IF(AND(A661="USA",W661=2035),0.96,IF(AND(A661="USA",W661=2050),0.93,IF(AND(A661="Japan",W661=2035),0.94,IF(AND(A661="Japan",W661=2050),0.92,IF(AND(A661="Russia",W661=2035),0.95,IF(AND(A661="Russia",W661=2050),0.91,IF(AND(A661="China",W661=2035),0.93,IF(AND(A661="China",W661=2050),0.92,IF(AND(A661="India",W661=2035),0.94,IF(AND(A661="India",W661=2050),0.91,IF(AND(A661="Middle East",W661=2035),0.92,IF(AND(A661="Middle East",W661=2050),0.89,IF(AND(A661="Africa",W661=2035),0.93,IF(AND(A661="Africa",W661=2050),0.9,IF(AND(A661="Brazil",W661=2035),0.95,IF(AND(A661="Brazil",W661=2050),0.92,""))))))))))))))))))</f>
        <v>*0.9</v>
      </c>
      <c r="AC661" s="1" t="s">
        <v>3969</v>
      </c>
      <c r="AD661" s="57" t="s">
        <v>35</v>
      </c>
      <c r="AE661" s="1" t="n">
        <v>2035</v>
      </c>
      <c r="AF661" s="58" t="str">
        <f aca="false">"*"&amp;IF(AND(A661="EU",AE661=2035),0.93,IF(AND(A661="EU",AE661=2050),0.9,IF(AND(A661="USA",AE661=2035),0.92,IF(AND(A661="USA",AE661=2050),0.89,IF(AND(A661="Japan",AE661=2035),0.92,IF(AND(A661="Japan",AE661=2050),0.89,IF(AND(A661="Russia",AE661=2035),0.91,IF(AND(A661="Russia",AE661=2050),0.86,IF(AND(A661="China",AE661=2035),0.91,IF(AND(A661="China",AE661=2050),0.87,IF(AND(A661="India",AE661=2035),0.92,IF(AND(A661="India",AE661=2050),0.87,IF(AND(A661="Middle East",AE661=2035),0.89,IF(AND(A661="Middle East",AE661=2050),0.84,IF(AND(A661="Africa",AE661=2035),0.9,IF(AND(A661="Africa",AE661=2050),0.86,IF(AND(A661="Brazil",AE661=2035),0.93,IF(AND(A661="Brazil",AE661=2050),0.89,""))))))))))))))))))</f>
        <v>*0.9</v>
      </c>
      <c r="AG661" s="53" t="str">
        <f aca="false">AG660</f>
        <v>REZoning_Sol-Win</v>
      </c>
      <c r="AI661" s="1" t="s">
        <v>3969</v>
      </c>
      <c r="AJ661" s="57" t="s">
        <v>35</v>
      </c>
      <c r="AK661" s="1" t="n">
        <v>2050</v>
      </c>
      <c r="AL661" s="58" t="str">
        <f aca="false">"*"&amp;IF(AND(A661="EU",AK661=2035),0.93,IF(AND(A661="EU",AK661=2050),0.9,IF(AND(A661="USA",AK661=2035),0.92,IF(AND(A661="USA",AK661=2050),0.89,IF(AND(A661="Japan",AK661=2035),0.92,IF(AND(A661="Japan",AK661=2050),0.89,IF(AND(A661="Russia",AK661=2035),0.91,IF(AND(A661="Russia",AK661=2050),0.86,IF(AND(A661="China",AK661=2035),0.91,IF(AND(A661="China",AK661=2050),0.87,IF(AND(A661="India",AK661=2035),0.92,IF(AND(A661="India",AK661=2050),0.87,IF(AND(A661="Middle East",AK661=2035),0.89,IF(AND(A661="Middle East",AK661=2050),0.84,IF(AND(A661="Africa",AK661=2035),0.9,IF(AND(A661="Africa",AK661=2050),0.86,IF(AND(A661="Brazil",AK661=2035),0.93,IF(AND(A661="Brazil",AK661=2050),0.89,""))))))))))))))))))</f>
        <v>*0.86</v>
      </c>
      <c r="AM661" s="53" t="str">
        <f aca="false">AM660</f>
        <v>REZoning_Sol-Win</v>
      </c>
      <c r="AP661" s="0" t="s">
        <v>3969</v>
      </c>
      <c r="AQ661" s="38" t="s">
        <v>35</v>
      </c>
      <c r="AR661" s="38" t="n">
        <f aca="false">AR660</f>
        <v>2100</v>
      </c>
      <c r="AS661" s="38" t="s">
        <v>860</v>
      </c>
      <c r="AT661" s="38" t="s">
        <v>36</v>
      </c>
    </row>
    <row r="662" customFormat="false" ht="28.5" hidden="false" customHeight="true" outlineLevel="0" collapsed="false">
      <c r="A662" s="3" t="s">
        <v>43</v>
      </c>
      <c r="C662" s="0" t="s">
        <v>3970</v>
      </c>
      <c r="D662" s="50" t="s">
        <v>35</v>
      </c>
      <c r="E662" s="0" t="n">
        <v>2035</v>
      </c>
      <c r="F662" s="51" t="str">
        <f aca="false">"*"&amp;IF(AND(A662="EU",E662=2035),0.95,IF(AND(A662="EU",E662=2050),0.93,IF(AND(A662="USA",E662=2035),0.96,IF(AND(A662="USA",E662=2050),0.94,IF(AND(A662="Japan",E662=2035),0.94,IF(AND(A662="Japan",E662=2050),0.92,IF(AND(A662="Russia",E662=2035),0.95,IF(AND(A662="Russia",E662=2050),0.93,IF(AND(A662="China",E662=2035),0.94,IF(AND(A662="China",E662=2050),0.92,IF(AND(A662="India",E662=2035),0.95,IF(AND(A662="India",E662=2050),0.92,IF(AND(A662="Middle East",E662=2035),0.94,IF(AND(A662="Middle East",E662=2050),0.9,IF(AND(A662="Africa",E662=2035),0.94,IF(AND(A662="Africa",E662=2050),0.91,IF(AND(A662="Brazil",E662=2035),0.95,IF(AND(A662="Brazil",E662=2050),0.92,""))))))))))))))))))</f>
        <v>*0.94</v>
      </c>
      <c r="H662" s="0" t="s">
        <v>3970</v>
      </c>
      <c r="I662" s="50" t="s">
        <v>35</v>
      </c>
      <c r="J662" s="0" t="n">
        <v>2050</v>
      </c>
      <c r="K662" s="48" t="str">
        <f aca="false">"*"&amp;IF(AND(A662="EU",J662=2035),0.95,IF(AND(A662="EU",J662=2050),0.93,IF(AND(A662="USA",J662=2035),0.96,IF(AND(A662="USA",J662=2050),0.94,IF(AND(A662="Japan",J662=2035),0.94,IF(AND(A662="Japan",J662=2050),0.92,IF(AND(A662="Russia",J662=2035),0.95,IF(AND(A662="Russia",J662=2050),0.93,IF(AND(A662="China",J662=2035),0.94,IF(AND(A662="China",J662=2050),0.92,IF(AND(A662="India",J662=2035),0.95,IF(AND(A662="India",J662=2050),0.92,IF(AND(A662="Middle East",J662=2035),0.94,IF(AND(A662="Middle East",J662=2050),0.9,IF(AND(A662="Africa",J662=2035),0.94,IF(AND(A662="Africa",J662=2050),0.91,IF(AND(A662="Brazil",J662=2035),0.95,IF(AND(A662="Brazil",J662=2050),0.92,""))))))))))))))))))</f>
        <v>*0.91</v>
      </c>
      <c r="P662" s="41" t="s">
        <v>3970</v>
      </c>
      <c r="Q662" s="52" t="s">
        <v>35</v>
      </c>
      <c r="R662" s="41" t="n">
        <v>2035</v>
      </c>
      <c r="S662" s="53" t="str">
        <f aca="false">"*"&amp;IF(AND(A662="EU",R662=2035),0.95,IF(AND(A662="EU",R662=2050),0.93,IF(AND(A662="USA",R662=2035),0.96,IF(AND(A662="USA",R662=2050),0.93,IF(AND(A662="Japan",R662=2035),0.94,IF(AND(A662="Japan",R662=2050),0.92,IF(AND(A662="Russia",R662=2035),0.95,IF(AND(A662="Russia",R662=2050),0.91,IF(AND(A662="China",R662=2035),0.93,IF(AND(A662="China",R662=2050),0.92,IF(AND(A662="India",R662=2035),0.94,IF(AND(A662="India",R662=2050),0.91,IF(AND(A662="Middle East",R662=2035),0.92,IF(AND(A662="Middle East",R662=2050),0.89,IF(AND(A662="Africa",R662=2035),0.93,IF(AND(A662="Africa",R662=2050),0.9,IF(AND(A662="Brazil",R662=2035),0.95,IF(AND(A662="Brazil",R662=2050),0.92,""))))))))))))))))))</f>
        <v>*0.93</v>
      </c>
      <c r="U662" s="41" t="s">
        <v>3970</v>
      </c>
      <c r="V662" s="52" t="s">
        <v>35</v>
      </c>
      <c r="W662" s="41" t="n">
        <v>2050</v>
      </c>
      <c r="X662" s="53" t="str">
        <f aca="false">"*"&amp;IF(AND(A662="EU",W662=2035),0.95,IF(AND(A662="EU",W662=2050),0.93,IF(AND(A662="USA",W662=2035),0.96,IF(AND(A662="USA",W662=2050),0.93,IF(AND(A662="Japan",W662=2035),0.94,IF(AND(A662="Japan",W662=2050),0.92,IF(AND(A662="Russia",W662=2035),0.95,IF(AND(A662="Russia",W662=2050),0.91,IF(AND(A662="China",W662=2035),0.93,IF(AND(A662="China",W662=2050),0.92,IF(AND(A662="India",W662=2035),0.94,IF(AND(A662="India",W662=2050),0.91,IF(AND(A662="Middle East",W662=2035),0.92,IF(AND(A662="Middle East",W662=2050),0.89,IF(AND(A662="Africa",W662=2035),0.93,IF(AND(A662="Africa",W662=2050),0.9,IF(AND(A662="Brazil",W662=2035),0.95,IF(AND(A662="Brazil",W662=2050),0.92,""))))))))))))))))))</f>
        <v>*0.9</v>
      </c>
      <c r="AC662" s="1" t="s">
        <v>3970</v>
      </c>
      <c r="AD662" s="57" t="s">
        <v>35</v>
      </c>
      <c r="AE662" s="1" t="n">
        <v>2035</v>
      </c>
      <c r="AF662" s="58" t="str">
        <f aca="false">"*"&amp;IF(AND(A662="EU",AE662=2035),0.93,IF(AND(A662="EU",AE662=2050),0.9,IF(AND(A662="USA",AE662=2035),0.92,IF(AND(A662="USA",AE662=2050),0.89,IF(AND(A662="Japan",AE662=2035),0.92,IF(AND(A662="Japan",AE662=2050),0.89,IF(AND(A662="Russia",AE662=2035),0.91,IF(AND(A662="Russia",AE662=2050),0.86,IF(AND(A662="China",AE662=2035),0.91,IF(AND(A662="China",AE662=2050),0.87,IF(AND(A662="India",AE662=2035),0.92,IF(AND(A662="India",AE662=2050),0.87,IF(AND(A662="Middle East",AE662=2035),0.89,IF(AND(A662="Middle East",AE662=2050),0.84,IF(AND(A662="Africa",AE662=2035),0.9,IF(AND(A662="Africa",AE662=2050),0.86,IF(AND(A662="Brazil",AE662=2035),0.93,IF(AND(A662="Brazil",AE662=2050),0.89,""))))))))))))))))))</f>
        <v>*0.9</v>
      </c>
      <c r="AG662" s="53" t="str">
        <f aca="false">AG661</f>
        <v>REZoning_Sol-Win</v>
      </c>
      <c r="AI662" s="1" t="s">
        <v>3970</v>
      </c>
      <c r="AJ662" s="57" t="s">
        <v>35</v>
      </c>
      <c r="AK662" s="1" t="n">
        <v>2050</v>
      </c>
      <c r="AL662" s="58" t="str">
        <f aca="false">"*"&amp;IF(AND(A662="EU",AK662=2035),0.93,IF(AND(A662="EU",AK662=2050),0.9,IF(AND(A662="USA",AK662=2035),0.92,IF(AND(A662="USA",AK662=2050),0.89,IF(AND(A662="Japan",AK662=2035),0.92,IF(AND(A662="Japan",AK662=2050),0.89,IF(AND(A662="Russia",AK662=2035),0.91,IF(AND(A662="Russia",AK662=2050),0.86,IF(AND(A662="China",AK662=2035),0.91,IF(AND(A662="China",AK662=2050),0.87,IF(AND(A662="India",AK662=2035),0.92,IF(AND(A662="India",AK662=2050),0.87,IF(AND(A662="Middle East",AK662=2035),0.89,IF(AND(A662="Middle East",AK662=2050),0.84,IF(AND(A662="Africa",AK662=2035),0.9,IF(AND(A662="Africa",AK662=2050),0.86,IF(AND(A662="Brazil",AK662=2035),0.93,IF(AND(A662="Brazil",AK662=2050),0.89,""))))))))))))))))))</f>
        <v>*0.86</v>
      </c>
      <c r="AM662" s="53" t="str">
        <f aca="false">AM661</f>
        <v>REZoning_Sol-Win</v>
      </c>
      <c r="AP662" s="0" t="s">
        <v>3970</v>
      </c>
      <c r="AQ662" s="38" t="s">
        <v>35</v>
      </c>
      <c r="AR662" s="38" t="n">
        <f aca="false">AR661</f>
        <v>2100</v>
      </c>
      <c r="AS662" s="38" t="s">
        <v>860</v>
      </c>
      <c r="AT662" s="38" t="s">
        <v>36</v>
      </c>
    </row>
    <row r="663" customFormat="false" ht="28.5" hidden="false" customHeight="true" outlineLevel="0" collapsed="false">
      <c r="A663" s="3" t="s">
        <v>43</v>
      </c>
      <c r="C663" s="0" t="s">
        <v>3971</v>
      </c>
      <c r="D663" s="50" t="s">
        <v>35</v>
      </c>
      <c r="E663" s="0" t="n">
        <v>2035</v>
      </c>
      <c r="F663" s="51" t="str">
        <f aca="false">"*"&amp;IF(AND(A663="EU",E663=2035),0.95,IF(AND(A663="EU",E663=2050),0.93,IF(AND(A663="USA",E663=2035),0.96,IF(AND(A663="USA",E663=2050),0.94,IF(AND(A663="Japan",E663=2035),0.94,IF(AND(A663="Japan",E663=2050),0.92,IF(AND(A663="Russia",E663=2035),0.95,IF(AND(A663="Russia",E663=2050),0.93,IF(AND(A663="China",E663=2035),0.94,IF(AND(A663="China",E663=2050),0.92,IF(AND(A663="India",E663=2035),0.95,IF(AND(A663="India",E663=2050),0.92,IF(AND(A663="Middle East",E663=2035),0.94,IF(AND(A663="Middle East",E663=2050),0.9,IF(AND(A663="Africa",E663=2035),0.94,IF(AND(A663="Africa",E663=2050),0.91,IF(AND(A663="Brazil",E663=2035),0.95,IF(AND(A663="Brazil",E663=2050),0.92,""))))))))))))))))))</f>
        <v>*0.94</v>
      </c>
      <c r="H663" s="0" t="s">
        <v>3971</v>
      </c>
      <c r="I663" s="50" t="s">
        <v>35</v>
      </c>
      <c r="J663" s="0" t="n">
        <v>2050</v>
      </c>
      <c r="K663" s="48" t="str">
        <f aca="false">"*"&amp;IF(AND(A663="EU",J663=2035),0.95,IF(AND(A663="EU",J663=2050),0.93,IF(AND(A663="USA",J663=2035),0.96,IF(AND(A663="USA",J663=2050),0.94,IF(AND(A663="Japan",J663=2035),0.94,IF(AND(A663="Japan",J663=2050),0.92,IF(AND(A663="Russia",J663=2035),0.95,IF(AND(A663="Russia",J663=2050),0.93,IF(AND(A663="China",J663=2035),0.94,IF(AND(A663="China",J663=2050),0.92,IF(AND(A663="India",J663=2035),0.95,IF(AND(A663="India",J663=2050),0.92,IF(AND(A663="Middle East",J663=2035),0.94,IF(AND(A663="Middle East",J663=2050),0.9,IF(AND(A663="Africa",J663=2035),0.94,IF(AND(A663="Africa",J663=2050),0.91,IF(AND(A663="Brazil",J663=2035),0.95,IF(AND(A663="Brazil",J663=2050),0.92,""))))))))))))))))))</f>
        <v>*0.91</v>
      </c>
      <c r="P663" s="41" t="s">
        <v>3971</v>
      </c>
      <c r="Q663" s="52" t="s">
        <v>35</v>
      </c>
      <c r="R663" s="41" t="n">
        <v>2035</v>
      </c>
      <c r="S663" s="53" t="str">
        <f aca="false">"*"&amp;IF(AND(A663="EU",R663=2035),0.95,IF(AND(A663="EU",R663=2050),0.93,IF(AND(A663="USA",R663=2035),0.96,IF(AND(A663="USA",R663=2050),0.93,IF(AND(A663="Japan",R663=2035),0.94,IF(AND(A663="Japan",R663=2050),0.92,IF(AND(A663="Russia",R663=2035),0.95,IF(AND(A663="Russia",R663=2050),0.91,IF(AND(A663="China",R663=2035),0.93,IF(AND(A663="China",R663=2050),0.92,IF(AND(A663="India",R663=2035),0.94,IF(AND(A663="India",R663=2050),0.91,IF(AND(A663="Middle East",R663=2035),0.92,IF(AND(A663="Middle East",R663=2050),0.89,IF(AND(A663="Africa",R663=2035),0.93,IF(AND(A663="Africa",R663=2050),0.9,IF(AND(A663="Brazil",R663=2035),0.95,IF(AND(A663="Brazil",R663=2050),0.92,""))))))))))))))))))</f>
        <v>*0.93</v>
      </c>
      <c r="U663" s="41" t="s">
        <v>3971</v>
      </c>
      <c r="V663" s="52" t="s">
        <v>35</v>
      </c>
      <c r="W663" s="41" t="n">
        <v>2050</v>
      </c>
      <c r="X663" s="53" t="str">
        <f aca="false">"*"&amp;IF(AND(A663="EU",W663=2035),0.95,IF(AND(A663="EU",W663=2050),0.93,IF(AND(A663="USA",W663=2035),0.96,IF(AND(A663="USA",W663=2050),0.93,IF(AND(A663="Japan",W663=2035),0.94,IF(AND(A663="Japan",W663=2050),0.92,IF(AND(A663="Russia",W663=2035),0.95,IF(AND(A663="Russia",W663=2050),0.91,IF(AND(A663="China",W663=2035),0.93,IF(AND(A663="China",W663=2050),0.92,IF(AND(A663="India",W663=2035),0.94,IF(AND(A663="India",W663=2050),0.91,IF(AND(A663="Middle East",W663=2035),0.92,IF(AND(A663="Middle East",W663=2050),0.89,IF(AND(A663="Africa",W663=2035),0.93,IF(AND(A663="Africa",W663=2050),0.9,IF(AND(A663="Brazil",W663=2035),0.95,IF(AND(A663="Brazil",W663=2050),0.92,""))))))))))))))))))</f>
        <v>*0.9</v>
      </c>
      <c r="AC663" s="1" t="s">
        <v>3971</v>
      </c>
      <c r="AD663" s="57" t="s">
        <v>35</v>
      </c>
      <c r="AE663" s="1" t="n">
        <v>2035</v>
      </c>
      <c r="AF663" s="58" t="str">
        <f aca="false">"*"&amp;IF(AND(A663="EU",AE663=2035),0.93,IF(AND(A663="EU",AE663=2050),0.9,IF(AND(A663="USA",AE663=2035),0.92,IF(AND(A663="USA",AE663=2050),0.89,IF(AND(A663="Japan",AE663=2035),0.92,IF(AND(A663="Japan",AE663=2050),0.89,IF(AND(A663="Russia",AE663=2035),0.91,IF(AND(A663="Russia",AE663=2050),0.86,IF(AND(A663="China",AE663=2035),0.91,IF(AND(A663="China",AE663=2050),0.87,IF(AND(A663="India",AE663=2035),0.92,IF(AND(A663="India",AE663=2050),0.87,IF(AND(A663="Middle East",AE663=2035),0.89,IF(AND(A663="Middle East",AE663=2050),0.84,IF(AND(A663="Africa",AE663=2035),0.9,IF(AND(A663="Africa",AE663=2050),0.86,IF(AND(A663="Brazil",AE663=2035),0.93,IF(AND(A663="Brazil",AE663=2050),0.89,""))))))))))))))))))</f>
        <v>*0.9</v>
      </c>
      <c r="AG663" s="53" t="str">
        <f aca="false">AG662</f>
        <v>REZoning_Sol-Win</v>
      </c>
      <c r="AI663" s="1" t="s">
        <v>3971</v>
      </c>
      <c r="AJ663" s="57" t="s">
        <v>35</v>
      </c>
      <c r="AK663" s="1" t="n">
        <v>2050</v>
      </c>
      <c r="AL663" s="58" t="str">
        <f aca="false">"*"&amp;IF(AND(A663="EU",AK663=2035),0.93,IF(AND(A663="EU",AK663=2050),0.9,IF(AND(A663="USA",AK663=2035),0.92,IF(AND(A663="USA",AK663=2050),0.89,IF(AND(A663="Japan",AK663=2035),0.92,IF(AND(A663="Japan",AK663=2050),0.89,IF(AND(A663="Russia",AK663=2035),0.91,IF(AND(A663="Russia",AK663=2050),0.86,IF(AND(A663="China",AK663=2035),0.91,IF(AND(A663="China",AK663=2050),0.87,IF(AND(A663="India",AK663=2035),0.92,IF(AND(A663="India",AK663=2050),0.87,IF(AND(A663="Middle East",AK663=2035),0.89,IF(AND(A663="Middle East",AK663=2050),0.84,IF(AND(A663="Africa",AK663=2035),0.9,IF(AND(A663="Africa",AK663=2050),0.86,IF(AND(A663="Brazil",AK663=2035),0.93,IF(AND(A663="Brazil",AK663=2050),0.89,""))))))))))))))))))</f>
        <v>*0.86</v>
      </c>
      <c r="AM663" s="53" t="str">
        <f aca="false">AM662</f>
        <v>REZoning_Sol-Win</v>
      </c>
      <c r="AP663" s="0" t="s">
        <v>3971</v>
      </c>
      <c r="AQ663" s="38" t="s">
        <v>35</v>
      </c>
      <c r="AR663" s="38" t="n">
        <f aca="false">AR662</f>
        <v>2100</v>
      </c>
      <c r="AS663" s="38" t="s">
        <v>860</v>
      </c>
      <c r="AT663" s="38" t="s">
        <v>36</v>
      </c>
    </row>
    <row r="664" customFormat="false" ht="28.5" hidden="false" customHeight="true" outlineLevel="0" collapsed="false">
      <c r="A664" s="3" t="s">
        <v>43</v>
      </c>
      <c r="C664" s="0" t="s">
        <v>3972</v>
      </c>
      <c r="D664" s="50" t="s">
        <v>35</v>
      </c>
      <c r="E664" s="0" t="n">
        <v>2035</v>
      </c>
      <c r="F664" s="51" t="str">
        <f aca="false">"*"&amp;IF(AND(A664="EU",E664=2035),0.95,IF(AND(A664="EU",E664=2050),0.93,IF(AND(A664="USA",E664=2035),0.96,IF(AND(A664="USA",E664=2050),0.94,IF(AND(A664="Japan",E664=2035),0.94,IF(AND(A664="Japan",E664=2050),0.92,IF(AND(A664="Russia",E664=2035),0.95,IF(AND(A664="Russia",E664=2050),0.93,IF(AND(A664="China",E664=2035),0.94,IF(AND(A664="China",E664=2050),0.92,IF(AND(A664="India",E664=2035),0.95,IF(AND(A664="India",E664=2050),0.92,IF(AND(A664="Middle East",E664=2035),0.94,IF(AND(A664="Middle East",E664=2050),0.9,IF(AND(A664="Africa",E664=2035),0.94,IF(AND(A664="Africa",E664=2050),0.91,IF(AND(A664="Brazil",E664=2035),0.95,IF(AND(A664="Brazil",E664=2050),0.92,""))))))))))))))))))</f>
        <v>*0.94</v>
      </c>
      <c r="H664" s="0" t="s">
        <v>3972</v>
      </c>
      <c r="I664" s="50" t="s">
        <v>35</v>
      </c>
      <c r="J664" s="0" t="n">
        <v>2050</v>
      </c>
      <c r="K664" s="48" t="str">
        <f aca="false">"*"&amp;IF(AND(A664="EU",J664=2035),0.95,IF(AND(A664="EU",J664=2050),0.93,IF(AND(A664="USA",J664=2035),0.96,IF(AND(A664="USA",J664=2050),0.94,IF(AND(A664="Japan",J664=2035),0.94,IF(AND(A664="Japan",J664=2050),0.92,IF(AND(A664="Russia",J664=2035),0.95,IF(AND(A664="Russia",J664=2050),0.93,IF(AND(A664="China",J664=2035),0.94,IF(AND(A664="China",J664=2050),0.92,IF(AND(A664="India",J664=2035),0.95,IF(AND(A664="India",J664=2050),0.92,IF(AND(A664="Middle East",J664=2035),0.94,IF(AND(A664="Middle East",J664=2050),0.9,IF(AND(A664="Africa",J664=2035),0.94,IF(AND(A664="Africa",J664=2050),0.91,IF(AND(A664="Brazil",J664=2035),0.95,IF(AND(A664="Brazil",J664=2050),0.92,""))))))))))))))))))</f>
        <v>*0.91</v>
      </c>
      <c r="P664" s="41" t="s">
        <v>3972</v>
      </c>
      <c r="Q664" s="52" t="s">
        <v>35</v>
      </c>
      <c r="R664" s="41" t="n">
        <v>2035</v>
      </c>
      <c r="S664" s="53" t="str">
        <f aca="false">"*"&amp;IF(AND(A664="EU",R664=2035),0.95,IF(AND(A664="EU",R664=2050),0.93,IF(AND(A664="USA",R664=2035),0.96,IF(AND(A664="USA",R664=2050),0.93,IF(AND(A664="Japan",R664=2035),0.94,IF(AND(A664="Japan",R664=2050),0.92,IF(AND(A664="Russia",R664=2035),0.95,IF(AND(A664="Russia",R664=2050),0.91,IF(AND(A664="China",R664=2035),0.93,IF(AND(A664="China",R664=2050),0.92,IF(AND(A664="India",R664=2035),0.94,IF(AND(A664="India",R664=2050),0.91,IF(AND(A664="Middle East",R664=2035),0.92,IF(AND(A664="Middle East",R664=2050),0.89,IF(AND(A664="Africa",R664=2035),0.93,IF(AND(A664="Africa",R664=2050),0.9,IF(AND(A664="Brazil",R664=2035),0.95,IF(AND(A664="Brazil",R664=2050),0.92,""))))))))))))))))))</f>
        <v>*0.93</v>
      </c>
      <c r="U664" s="41" t="s">
        <v>3972</v>
      </c>
      <c r="V664" s="52" t="s">
        <v>35</v>
      </c>
      <c r="W664" s="41" t="n">
        <v>2050</v>
      </c>
      <c r="X664" s="53" t="str">
        <f aca="false">"*"&amp;IF(AND(A664="EU",W664=2035),0.95,IF(AND(A664="EU",W664=2050),0.93,IF(AND(A664="USA",W664=2035),0.96,IF(AND(A664="USA",W664=2050),0.93,IF(AND(A664="Japan",W664=2035),0.94,IF(AND(A664="Japan",W664=2050),0.92,IF(AND(A664="Russia",W664=2035),0.95,IF(AND(A664="Russia",W664=2050),0.91,IF(AND(A664="China",W664=2035),0.93,IF(AND(A664="China",W664=2050),0.92,IF(AND(A664="India",W664=2035),0.94,IF(AND(A664="India",W664=2050),0.91,IF(AND(A664="Middle East",W664=2035),0.92,IF(AND(A664="Middle East",W664=2050),0.89,IF(AND(A664="Africa",W664=2035),0.93,IF(AND(A664="Africa",W664=2050),0.9,IF(AND(A664="Brazil",W664=2035),0.95,IF(AND(A664="Brazil",W664=2050),0.92,""))))))))))))))))))</f>
        <v>*0.9</v>
      </c>
      <c r="AC664" s="1" t="s">
        <v>3972</v>
      </c>
      <c r="AD664" s="57" t="s">
        <v>35</v>
      </c>
      <c r="AE664" s="1" t="n">
        <v>2035</v>
      </c>
      <c r="AF664" s="58" t="str">
        <f aca="false">"*"&amp;IF(AND(A664="EU",AE664=2035),0.93,IF(AND(A664="EU",AE664=2050),0.9,IF(AND(A664="USA",AE664=2035),0.92,IF(AND(A664="USA",AE664=2050),0.89,IF(AND(A664="Japan",AE664=2035),0.92,IF(AND(A664="Japan",AE664=2050),0.89,IF(AND(A664="Russia",AE664=2035),0.91,IF(AND(A664="Russia",AE664=2050),0.86,IF(AND(A664="China",AE664=2035),0.91,IF(AND(A664="China",AE664=2050),0.87,IF(AND(A664="India",AE664=2035),0.92,IF(AND(A664="India",AE664=2050),0.87,IF(AND(A664="Middle East",AE664=2035),0.89,IF(AND(A664="Middle East",AE664=2050),0.84,IF(AND(A664="Africa",AE664=2035),0.9,IF(AND(A664="Africa",AE664=2050),0.86,IF(AND(A664="Brazil",AE664=2035),0.93,IF(AND(A664="Brazil",AE664=2050),0.89,""))))))))))))))))))</f>
        <v>*0.9</v>
      </c>
      <c r="AG664" s="53" t="str">
        <f aca="false">AG663</f>
        <v>REZoning_Sol-Win</v>
      </c>
      <c r="AI664" s="1" t="s">
        <v>3972</v>
      </c>
      <c r="AJ664" s="57" t="s">
        <v>35</v>
      </c>
      <c r="AK664" s="1" t="n">
        <v>2050</v>
      </c>
      <c r="AL664" s="58" t="str">
        <f aca="false">"*"&amp;IF(AND(A664="EU",AK664=2035),0.93,IF(AND(A664="EU",AK664=2050),0.9,IF(AND(A664="USA",AK664=2035),0.92,IF(AND(A664="USA",AK664=2050),0.89,IF(AND(A664="Japan",AK664=2035),0.92,IF(AND(A664="Japan",AK664=2050),0.89,IF(AND(A664="Russia",AK664=2035),0.91,IF(AND(A664="Russia",AK664=2050),0.86,IF(AND(A664="China",AK664=2035),0.91,IF(AND(A664="China",AK664=2050),0.87,IF(AND(A664="India",AK664=2035),0.92,IF(AND(A664="India",AK664=2050),0.87,IF(AND(A664="Middle East",AK664=2035),0.89,IF(AND(A664="Middle East",AK664=2050),0.84,IF(AND(A664="Africa",AK664=2035),0.9,IF(AND(A664="Africa",AK664=2050),0.86,IF(AND(A664="Brazil",AK664=2035),0.93,IF(AND(A664="Brazil",AK664=2050),0.89,""))))))))))))))))))</f>
        <v>*0.86</v>
      </c>
      <c r="AM664" s="53" t="str">
        <f aca="false">AM663</f>
        <v>REZoning_Sol-Win</v>
      </c>
      <c r="AP664" s="0" t="s">
        <v>3972</v>
      </c>
      <c r="AQ664" s="38" t="s">
        <v>35</v>
      </c>
      <c r="AR664" s="38" t="n">
        <f aca="false">AR663</f>
        <v>2100</v>
      </c>
      <c r="AS664" s="38" t="s">
        <v>860</v>
      </c>
      <c r="AT664" s="38" t="s">
        <v>36</v>
      </c>
    </row>
    <row r="665" customFormat="false" ht="28.5" hidden="false" customHeight="true" outlineLevel="0" collapsed="false">
      <c r="A665" s="3" t="s">
        <v>43</v>
      </c>
      <c r="C665" s="0" t="s">
        <v>3973</v>
      </c>
      <c r="D665" s="50" t="s">
        <v>35</v>
      </c>
      <c r="E665" s="0" t="n">
        <v>2035</v>
      </c>
      <c r="F665" s="51" t="str">
        <f aca="false">"*"&amp;IF(AND(A665="EU",E665=2035),0.95,IF(AND(A665="EU",E665=2050),0.93,IF(AND(A665="USA",E665=2035),0.96,IF(AND(A665="USA",E665=2050),0.94,IF(AND(A665="Japan",E665=2035),0.94,IF(AND(A665="Japan",E665=2050),0.92,IF(AND(A665="Russia",E665=2035),0.95,IF(AND(A665="Russia",E665=2050),0.93,IF(AND(A665="China",E665=2035),0.94,IF(AND(A665="China",E665=2050),0.92,IF(AND(A665="India",E665=2035),0.95,IF(AND(A665="India",E665=2050),0.92,IF(AND(A665="Middle East",E665=2035),0.94,IF(AND(A665="Middle East",E665=2050),0.9,IF(AND(A665="Africa",E665=2035),0.94,IF(AND(A665="Africa",E665=2050),0.91,IF(AND(A665="Brazil",E665=2035),0.95,IF(AND(A665="Brazil",E665=2050),0.92,""))))))))))))))))))</f>
        <v>*0.94</v>
      </c>
      <c r="H665" s="0" t="s">
        <v>3973</v>
      </c>
      <c r="I665" s="50" t="s">
        <v>35</v>
      </c>
      <c r="J665" s="0" t="n">
        <v>2050</v>
      </c>
      <c r="K665" s="48" t="str">
        <f aca="false">"*"&amp;IF(AND(A665="EU",J665=2035),0.95,IF(AND(A665="EU",J665=2050),0.93,IF(AND(A665="USA",J665=2035),0.96,IF(AND(A665="USA",J665=2050),0.94,IF(AND(A665="Japan",J665=2035),0.94,IF(AND(A665="Japan",J665=2050),0.92,IF(AND(A665="Russia",J665=2035),0.95,IF(AND(A665="Russia",J665=2050),0.93,IF(AND(A665="China",J665=2035),0.94,IF(AND(A665="China",J665=2050),0.92,IF(AND(A665="India",J665=2035),0.95,IF(AND(A665="India",J665=2050),0.92,IF(AND(A665="Middle East",J665=2035),0.94,IF(AND(A665="Middle East",J665=2050),0.9,IF(AND(A665="Africa",J665=2035),0.94,IF(AND(A665="Africa",J665=2050),0.91,IF(AND(A665="Brazil",J665=2035),0.95,IF(AND(A665="Brazil",J665=2050),0.92,""))))))))))))))))))</f>
        <v>*0.91</v>
      </c>
      <c r="P665" s="41" t="s">
        <v>3973</v>
      </c>
      <c r="Q665" s="52" t="s">
        <v>35</v>
      </c>
      <c r="R665" s="41" t="n">
        <v>2035</v>
      </c>
      <c r="S665" s="53" t="str">
        <f aca="false">"*"&amp;IF(AND(A665="EU",R665=2035),0.95,IF(AND(A665="EU",R665=2050),0.93,IF(AND(A665="USA",R665=2035),0.96,IF(AND(A665="USA",R665=2050),0.93,IF(AND(A665="Japan",R665=2035),0.94,IF(AND(A665="Japan",R665=2050),0.92,IF(AND(A665="Russia",R665=2035),0.95,IF(AND(A665="Russia",R665=2050),0.91,IF(AND(A665="China",R665=2035),0.93,IF(AND(A665="China",R665=2050),0.92,IF(AND(A665="India",R665=2035),0.94,IF(AND(A665="India",R665=2050),0.91,IF(AND(A665="Middle East",R665=2035),0.92,IF(AND(A665="Middle East",R665=2050),0.89,IF(AND(A665="Africa",R665=2035),0.93,IF(AND(A665="Africa",R665=2050),0.9,IF(AND(A665="Brazil",R665=2035),0.95,IF(AND(A665="Brazil",R665=2050),0.92,""))))))))))))))))))</f>
        <v>*0.93</v>
      </c>
      <c r="U665" s="41" t="s">
        <v>3973</v>
      </c>
      <c r="V665" s="52" t="s">
        <v>35</v>
      </c>
      <c r="W665" s="41" t="n">
        <v>2050</v>
      </c>
      <c r="X665" s="53" t="str">
        <f aca="false">"*"&amp;IF(AND(A665="EU",W665=2035),0.95,IF(AND(A665="EU",W665=2050),0.93,IF(AND(A665="USA",W665=2035),0.96,IF(AND(A665="USA",W665=2050),0.93,IF(AND(A665="Japan",W665=2035),0.94,IF(AND(A665="Japan",W665=2050),0.92,IF(AND(A665="Russia",W665=2035),0.95,IF(AND(A665="Russia",W665=2050),0.91,IF(AND(A665="China",W665=2035),0.93,IF(AND(A665="China",W665=2050),0.92,IF(AND(A665="India",W665=2035),0.94,IF(AND(A665="India",W665=2050),0.91,IF(AND(A665="Middle East",W665=2035),0.92,IF(AND(A665="Middle East",W665=2050),0.89,IF(AND(A665="Africa",W665=2035),0.93,IF(AND(A665="Africa",W665=2050),0.9,IF(AND(A665="Brazil",W665=2035),0.95,IF(AND(A665="Brazil",W665=2050),0.92,""))))))))))))))))))</f>
        <v>*0.9</v>
      </c>
      <c r="AC665" s="1" t="s">
        <v>3973</v>
      </c>
      <c r="AD665" s="57" t="s">
        <v>35</v>
      </c>
      <c r="AE665" s="1" t="n">
        <v>2035</v>
      </c>
      <c r="AF665" s="58" t="str">
        <f aca="false">"*"&amp;IF(AND(A665="EU",AE665=2035),0.93,IF(AND(A665="EU",AE665=2050),0.9,IF(AND(A665="USA",AE665=2035),0.92,IF(AND(A665="USA",AE665=2050),0.89,IF(AND(A665="Japan",AE665=2035),0.92,IF(AND(A665="Japan",AE665=2050),0.89,IF(AND(A665="Russia",AE665=2035),0.91,IF(AND(A665="Russia",AE665=2050),0.86,IF(AND(A665="China",AE665=2035),0.91,IF(AND(A665="China",AE665=2050),0.87,IF(AND(A665="India",AE665=2035),0.92,IF(AND(A665="India",AE665=2050),0.87,IF(AND(A665="Middle East",AE665=2035),0.89,IF(AND(A665="Middle East",AE665=2050),0.84,IF(AND(A665="Africa",AE665=2035),0.9,IF(AND(A665="Africa",AE665=2050),0.86,IF(AND(A665="Brazil",AE665=2035),0.93,IF(AND(A665="Brazil",AE665=2050),0.89,""))))))))))))))))))</f>
        <v>*0.9</v>
      </c>
      <c r="AG665" s="53" t="str">
        <f aca="false">AG664</f>
        <v>REZoning_Sol-Win</v>
      </c>
      <c r="AI665" s="1" t="s">
        <v>3973</v>
      </c>
      <c r="AJ665" s="57" t="s">
        <v>35</v>
      </c>
      <c r="AK665" s="1" t="n">
        <v>2050</v>
      </c>
      <c r="AL665" s="58" t="str">
        <f aca="false">"*"&amp;IF(AND(A665="EU",AK665=2035),0.93,IF(AND(A665="EU",AK665=2050),0.9,IF(AND(A665="USA",AK665=2035),0.92,IF(AND(A665="USA",AK665=2050),0.89,IF(AND(A665="Japan",AK665=2035),0.92,IF(AND(A665="Japan",AK665=2050),0.89,IF(AND(A665="Russia",AK665=2035),0.91,IF(AND(A665="Russia",AK665=2050),0.86,IF(AND(A665="China",AK665=2035),0.91,IF(AND(A665="China",AK665=2050),0.87,IF(AND(A665="India",AK665=2035),0.92,IF(AND(A665="India",AK665=2050),0.87,IF(AND(A665="Middle East",AK665=2035),0.89,IF(AND(A665="Middle East",AK665=2050),0.84,IF(AND(A665="Africa",AK665=2035),0.9,IF(AND(A665="Africa",AK665=2050),0.86,IF(AND(A665="Brazil",AK665=2035),0.93,IF(AND(A665="Brazil",AK665=2050),0.89,""))))))))))))))))))</f>
        <v>*0.86</v>
      </c>
      <c r="AM665" s="53" t="str">
        <f aca="false">AM664</f>
        <v>REZoning_Sol-Win</v>
      </c>
      <c r="AP665" s="0" t="s">
        <v>3973</v>
      </c>
      <c r="AQ665" s="38" t="s">
        <v>35</v>
      </c>
      <c r="AR665" s="38" t="n">
        <f aca="false">AR664</f>
        <v>2100</v>
      </c>
      <c r="AS665" s="38" t="s">
        <v>860</v>
      </c>
      <c r="AT665" s="38" t="s">
        <v>36</v>
      </c>
    </row>
    <row r="666" customFormat="false" ht="28.5" hidden="false" customHeight="true" outlineLevel="0" collapsed="false">
      <c r="A666" s="3" t="s">
        <v>43</v>
      </c>
      <c r="C666" s="0" t="s">
        <v>3974</v>
      </c>
      <c r="D666" s="50" t="s">
        <v>35</v>
      </c>
      <c r="E666" s="0" t="n">
        <v>2035</v>
      </c>
      <c r="F666" s="51" t="str">
        <f aca="false">"*"&amp;IF(AND(A666="EU",E666=2035),0.95,IF(AND(A666="EU",E666=2050),0.93,IF(AND(A666="USA",E666=2035),0.96,IF(AND(A666="USA",E666=2050),0.94,IF(AND(A666="Japan",E666=2035),0.94,IF(AND(A666="Japan",E666=2050),0.92,IF(AND(A666="Russia",E666=2035),0.95,IF(AND(A666="Russia",E666=2050),0.93,IF(AND(A666="China",E666=2035),0.94,IF(AND(A666="China",E666=2050),0.92,IF(AND(A666="India",E666=2035),0.95,IF(AND(A666="India",E666=2050),0.92,IF(AND(A666="Middle East",E666=2035),0.94,IF(AND(A666="Middle East",E666=2050),0.9,IF(AND(A666="Africa",E666=2035),0.94,IF(AND(A666="Africa",E666=2050),0.91,IF(AND(A666="Brazil",E666=2035),0.95,IF(AND(A666="Brazil",E666=2050),0.92,""))))))))))))))))))</f>
        <v>*0.94</v>
      </c>
      <c r="H666" s="0" t="s">
        <v>3974</v>
      </c>
      <c r="I666" s="50" t="s">
        <v>35</v>
      </c>
      <c r="J666" s="0" t="n">
        <v>2050</v>
      </c>
      <c r="K666" s="48" t="str">
        <f aca="false">"*"&amp;IF(AND(A666="EU",J666=2035),0.95,IF(AND(A666="EU",J666=2050),0.93,IF(AND(A666="USA",J666=2035),0.96,IF(AND(A666="USA",J666=2050),0.94,IF(AND(A666="Japan",J666=2035),0.94,IF(AND(A666="Japan",J666=2050),0.92,IF(AND(A666="Russia",J666=2035),0.95,IF(AND(A666="Russia",J666=2050),0.93,IF(AND(A666="China",J666=2035),0.94,IF(AND(A666="China",J666=2050),0.92,IF(AND(A666="India",J666=2035),0.95,IF(AND(A666="India",J666=2050),0.92,IF(AND(A666="Middle East",J666=2035),0.94,IF(AND(A666="Middle East",J666=2050),0.9,IF(AND(A666="Africa",J666=2035),0.94,IF(AND(A666="Africa",J666=2050),0.91,IF(AND(A666="Brazil",J666=2035),0.95,IF(AND(A666="Brazil",J666=2050),0.92,""))))))))))))))))))</f>
        <v>*0.91</v>
      </c>
      <c r="P666" s="41" t="s">
        <v>3974</v>
      </c>
      <c r="Q666" s="52" t="s">
        <v>35</v>
      </c>
      <c r="R666" s="41" t="n">
        <v>2035</v>
      </c>
      <c r="S666" s="53" t="str">
        <f aca="false">"*"&amp;IF(AND(A666="EU",R666=2035),0.95,IF(AND(A666="EU",R666=2050),0.93,IF(AND(A666="USA",R666=2035),0.96,IF(AND(A666="USA",R666=2050),0.93,IF(AND(A666="Japan",R666=2035),0.94,IF(AND(A666="Japan",R666=2050),0.92,IF(AND(A666="Russia",R666=2035),0.95,IF(AND(A666="Russia",R666=2050),0.91,IF(AND(A666="China",R666=2035),0.93,IF(AND(A666="China",R666=2050),0.92,IF(AND(A666="India",R666=2035),0.94,IF(AND(A666="India",R666=2050),0.91,IF(AND(A666="Middle East",R666=2035),0.92,IF(AND(A666="Middle East",R666=2050),0.89,IF(AND(A666="Africa",R666=2035),0.93,IF(AND(A666="Africa",R666=2050),0.9,IF(AND(A666="Brazil",R666=2035),0.95,IF(AND(A666="Brazil",R666=2050),0.92,""))))))))))))))))))</f>
        <v>*0.93</v>
      </c>
      <c r="U666" s="41" t="s">
        <v>3974</v>
      </c>
      <c r="V666" s="52" t="s">
        <v>35</v>
      </c>
      <c r="W666" s="41" t="n">
        <v>2050</v>
      </c>
      <c r="X666" s="53" t="str">
        <f aca="false">"*"&amp;IF(AND(A666="EU",W666=2035),0.95,IF(AND(A666="EU",W666=2050),0.93,IF(AND(A666="USA",W666=2035),0.96,IF(AND(A666="USA",W666=2050),0.93,IF(AND(A666="Japan",W666=2035),0.94,IF(AND(A666="Japan",W666=2050),0.92,IF(AND(A666="Russia",W666=2035),0.95,IF(AND(A666="Russia",W666=2050),0.91,IF(AND(A666="China",W666=2035),0.93,IF(AND(A666="China",W666=2050),0.92,IF(AND(A666="India",W666=2035),0.94,IF(AND(A666="India",W666=2050),0.91,IF(AND(A666="Middle East",W666=2035),0.92,IF(AND(A666="Middle East",W666=2050),0.89,IF(AND(A666="Africa",W666=2035),0.93,IF(AND(A666="Africa",W666=2050),0.9,IF(AND(A666="Brazil",W666=2035),0.95,IF(AND(A666="Brazil",W666=2050),0.92,""))))))))))))))))))</f>
        <v>*0.9</v>
      </c>
      <c r="AC666" s="1" t="s">
        <v>3974</v>
      </c>
      <c r="AD666" s="57" t="s">
        <v>35</v>
      </c>
      <c r="AE666" s="1" t="n">
        <v>2035</v>
      </c>
      <c r="AF666" s="58" t="str">
        <f aca="false">"*"&amp;IF(AND(A666="EU",AE666=2035),0.93,IF(AND(A666="EU",AE666=2050),0.9,IF(AND(A666="USA",AE666=2035),0.92,IF(AND(A666="USA",AE666=2050),0.89,IF(AND(A666="Japan",AE666=2035),0.92,IF(AND(A666="Japan",AE666=2050),0.89,IF(AND(A666="Russia",AE666=2035),0.91,IF(AND(A666="Russia",AE666=2050),0.86,IF(AND(A666="China",AE666=2035),0.91,IF(AND(A666="China",AE666=2050),0.87,IF(AND(A666="India",AE666=2035),0.92,IF(AND(A666="India",AE666=2050),0.87,IF(AND(A666="Middle East",AE666=2035),0.89,IF(AND(A666="Middle East",AE666=2050),0.84,IF(AND(A666="Africa",AE666=2035),0.9,IF(AND(A666="Africa",AE666=2050),0.86,IF(AND(A666="Brazil",AE666=2035),0.93,IF(AND(A666="Brazil",AE666=2050),0.89,""))))))))))))))))))</f>
        <v>*0.9</v>
      </c>
      <c r="AG666" s="53" t="str">
        <f aca="false">AG665</f>
        <v>REZoning_Sol-Win</v>
      </c>
      <c r="AI666" s="1" t="s">
        <v>3974</v>
      </c>
      <c r="AJ666" s="57" t="s">
        <v>35</v>
      </c>
      <c r="AK666" s="1" t="n">
        <v>2050</v>
      </c>
      <c r="AL666" s="58" t="str">
        <f aca="false">"*"&amp;IF(AND(A666="EU",AK666=2035),0.93,IF(AND(A666="EU",AK666=2050),0.9,IF(AND(A666="USA",AK666=2035),0.92,IF(AND(A666="USA",AK666=2050),0.89,IF(AND(A666="Japan",AK666=2035),0.92,IF(AND(A666="Japan",AK666=2050),0.89,IF(AND(A666="Russia",AK666=2035),0.91,IF(AND(A666="Russia",AK666=2050),0.86,IF(AND(A666="China",AK666=2035),0.91,IF(AND(A666="China",AK666=2050),0.87,IF(AND(A666="India",AK666=2035),0.92,IF(AND(A666="India",AK666=2050),0.87,IF(AND(A666="Middle East",AK666=2035),0.89,IF(AND(A666="Middle East",AK666=2050),0.84,IF(AND(A666="Africa",AK666=2035),0.9,IF(AND(A666="Africa",AK666=2050),0.86,IF(AND(A666="Brazil",AK666=2035),0.93,IF(AND(A666="Brazil",AK666=2050),0.89,""))))))))))))))))))</f>
        <v>*0.86</v>
      </c>
      <c r="AM666" s="53" t="str">
        <f aca="false">AM665</f>
        <v>REZoning_Sol-Win</v>
      </c>
      <c r="AP666" s="0" t="s">
        <v>3974</v>
      </c>
      <c r="AQ666" s="38" t="s">
        <v>35</v>
      </c>
      <c r="AR666" s="38" t="n">
        <f aca="false">AR665</f>
        <v>2100</v>
      </c>
      <c r="AS666" s="38" t="s">
        <v>860</v>
      </c>
      <c r="AT666" s="38" t="s">
        <v>36</v>
      </c>
    </row>
    <row r="667" customFormat="false" ht="28.5" hidden="false" customHeight="true" outlineLevel="0" collapsed="false">
      <c r="A667" s="3" t="s">
        <v>43</v>
      </c>
      <c r="C667" s="0" t="s">
        <v>3975</v>
      </c>
      <c r="D667" s="50" t="s">
        <v>35</v>
      </c>
      <c r="E667" s="0" t="n">
        <v>2035</v>
      </c>
      <c r="F667" s="51" t="str">
        <f aca="false">"*"&amp;IF(AND(A667="EU",E667=2035),0.95,IF(AND(A667="EU",E667=2050),0.93,IF(AND(A667="USA",E667=2035),0.96,IF(AND(A667="USA",E667=2050),0.94,IF(AND(A667="Japan",E667=2035),0.94,IF(AND(A667="Japan",E667=2050),0.92,IF(AND(A667="Russia",E667=2035),0.95,IF(AND(A667="Russia",E667=2050),0.93,IF(AND(A667="China",E667=2035),0.94,IF(AND(A667="China",E667=2050),0.92,IF(AND(A667="India",E667=2035),0.95,IF(AND(A667="India",E667=2050),0.92,IF(AND(A667="Middle East",E667=2035),0.94,IF(AND(A667="Middle East",E667=2050),0.9,IF(AND(A667="Africa",E667=2035),0.94,IF(AND(A667="Africa",E667=2050),0.91,IF(AND(A667="Brazil",E667=2035),0.95,IF(AND(A667="Brazil",E667=2050),0.92,""))))))))))))))))))</f>
        <v>*0.94</v>
      </c>
      <c r="H667" s="0" t="s">
        <v>3975</v>
      </c>
      <c r="I667" s="50" t="s">
        <v>35</v>
      </c>
      <c r="J667" s="0" t="n">
        <v>2050</v>
      </c>
      <c r="K667" s="48" t="str">
        <f aca="false">"*"&amp;IF(AND(A667="EU",J667=2035),0.95,IF(AND(A667="EU",J667=2050),0.93,IF(AND(A667="USA",J667=2035),0.96,IF(AND(A667="USA",J667=2050),0.94,IF(AND(A667="Japan",J667=2035),0.94,IF(AND(A667="Japan",J667=2050),0.92,IF(AND(A667="Russia",J667=2035),0.95,IF(AND(A667="Russia",J667=2050),0.93,IF(AND(A667="China",J667=2035),0.94,IF(AND(A667="China",J667=2050),0.92,IF(AND(A667="India",J667=2035),0.95,IF(AND(A667="India",J667=2050),0.92,IF(AND(A667="Middle East",J667=2035),0.94,IF(AND(A667="Middle East",J667=2050),0.9,IF(AND(A667="Africa",J667=2035),0.94,IF(AND(A667="Africa",J667=2050),0.91,IF(AND(A667="Brazil",J667=2035),0.95,IF(AND(A667="Brazil",J667=2050),0.92,""))))))))))))))))))</f>
        <v>*0.91</v>
      </c>
      <c r="P667" s="41" t="s">
        <v>3975</v>
      </c>
      <c r="Q667" s="52" t="s">
        <v>35</v>
      </c>
      <c r="R667" s="41" t="n">
        <v>2035</v>
      </c>
      <c r="S667" s="53" t="str">
        <f aca="false">"*"&amp;IF(AND(A667="EU",R667=2035),0.95,IF(AND(A667="EU",R667=2050),0.93,IF(AND(A667="USA",R667=2035),0.96,IF(AND(A667="USA",R667=2050),0.93,IF(AND(A667="Japan",R667=2035),0.94,IF(AND(A667="Japan",R667=2050),0.92,IF(AND(A667="Russia",R667=2035),0.95,IF(AND(A667="Russia",R667=2050),0.91,IF(AND(A667="China",R667=2035),0.93,IF(AND(A667="China",R667=2050),0.92,IF(AND(A667="India",R667=2035),0.94,IF(AND(A667="India",R667=2050),0.91,IF(AND(A667="Middle East",R667=2035),0.92,IF(AND(A667="Middle East",R667=2050),0.89,IF(AND(A667="Africa",R667=2035),0.93,IF(AND(A667="Africa",R667=2050),0.9,IF(AND(A667="Brazil",R667=2035),0.95,IF(AND(A667="Brazil",R667=2050),0.92,""))))))))))))))))))</f>
        <v>*0.93</v>
      </c>
      <c r="U667" s="41" t="s">
        <v>3975</v>
      </c>
      <c r="V667" s="52" t="s">
        <v>35</v>
      </c>
      <c r="W667" s="41" t="n">
        <v>2050</v>
      </c>
      <c r="X667" s="53" t="str">
        <f aca="false">"*"&amp;IF(AND(A667="EU",W667=2035),0.95,IF(AND(A667="EU",W667=2050),0.93,IF(AND(A667="USA",W667=2035),0.96,IF(AND(A667="USA",W667=2050),0.93,IF(AND(A667="Japan",W667=2035),0.94,IF(AND(A667="Japan",W667=2050),0.92,IF(AND(A667="Russia",W667=2035),0.95,IF(AND(A667="Russia",W667=2050),0.91,IF(AND(A667="China",W667=2035),0.93,IF(AND(A667="China",W667=2050),0.92,IF(AND(A667="India",W667=2035),0.94,IF(AND(A667="India",W667=2050),0.91,IF(AND(A667="Middle East",W667=2035),0.92,IF(AND(A667="Middle East",W667=2050),0.89,IF(AND(A667="Africa",W667=2035),0.93,IF(AND(A667="Africa",W667=2050),0.9,IF(AND(A667="Brazil",W667=2035),0.95,IF(AND(A667="Brazil",W667=2050),0.92,""))))))))))))))))))</f>
        <v>*0.9</v>
      </c>
      <c r="AC667" s="1" t="s">
        <v>3975</v>
      </c>
      <c r="AD667" s="57" t="s">
        <v>35</v>
      </c>
      <c r="AE667" s="1" t="n">
        <v>2035</v>
      </c>
      <c r="AF667" s="58" t="str">
        <f aca="false">"*"&amp;IF(AND(A667="EU",AE667=2035),0.93,IF(AND(A667="EU",AE667=2050),0.9,IF(AND(A667="USA",AE667=2035),0.92,IF(AND(A667="USA",AE667=2050),0.89,IF(AND(A667="Japan",AE667=2035),0.92,IF(AND(A667="Japan",AE667=2050),0.89,IF(AND(A667="Russia",AE667=2035),0.91,IF(AND(A667="Russia",AE667=2050),0.86,IF(AND(A667="China",AE667=2035),0.91,IF(AND(A667="China",AE667=2050),0.87,IF(AND(A667="India",AE667=2035),0.92,IF(AND(A667="India",AE667=2050),0.87,IF(AND(A667="Middle East",AE667=2035),0.89,IF(AND(A667="Middle East",AE667=2050),0.84,IF(AND(A667="Africa",AE667=2035),0.9,IF(AND(A667="Africa",AE667=2050),0.86,IF(AND(A667="Brazil",AE667=2035),0.93,IF(AND(A667="Brazil",AE667=2050),0.89,""))))))))))))))))))</f>
        <v>*0.9</v>
      </c>
      <c r="AG667" s="53" t="str">
        <f aca="false">AG666</f>
        <v>REZoning_Sol-Win</v>
      </c>
      <c r="AI667" s="1" t="s">
        <v>3975</v>
      </c>
      <c r="AJ667" s="57" t="s">
        <v>35</v>
      </c>
      <c r="AK667" s="1" t="n">
        <v>2050</v>
      </c>
      <c r="AL667" s="58" t="str">
        <f aca="false">"*"&amp;IF(AND(A667="EU",AK667=2035),0.93,IF(AND(A667="EU",AK667=2050),0.9,IF(AND(A667="USA",AK667=2035),0.92,IF(AND(A667="USA",AK667=2050),0.89,IF(AND(A667="Japan",AK667=2035),0.92,IF(AND(A667="Japan",AK667=2050),0.89,IF(AND(A667="Russia",AK667=2035),0.91,IF(AND(A667="Russia",AK667=2050),0.86,IF(AND(A667="China",AK667=2035),0.91,IF(AND(A667="China",AK667=2050),0.87,IF(AND(A667="India",AK667=2035),0.92,IF(AND(A667="India",AK667=2050),0.87,IF(AND(A667="Middle East",AK667=2035),0.89,IF(AND(A667="Middle East",AK667=2050),0.84,IF(AND(A667="Africa",AK667=2035),0.9,IF(AND(A667="Africa",AK667=2050),0.86,IF(AND(A667="Brazil",AK667=2035),0.93,IF(AND(A667="Brazil",AK667=2050),0.89,""))))))))))))))))))</f>
        <v>*0.86</v>
      </c>
      <c r="AM667" s="53" t="str">
        <f aca="false">AM666</f>
        <v>REZoning_Sol-Win</v>
      </c>
      <c r="AP667" s="0" t="s">
        <v>3975</v>
      </c>
      <c r="AQ667" s="38" t="s">
        <v>35</v>
      </c>
      <c r="AR667" s="38" t="n">
        <f aca="false">AR666</f>
        <v>2100</v>
      </c>
      <c r="AS667" s="38" t="s">
        <v>860</v>
      </c>
      <c r="AT667" s="38" t="s">
        <v>36</v>
      </c>
    </row>
    <row r="668" customFormat="false" ht="28.5" hidden="false" customHeight="true" outlineLevel="0" collapsed="false">
      <c r="A668" s="3" t="s">
        <v>43</v>
      </c>
      <c r="C668" s="0" t="s">
        <v>3976</v>
      </c>
      <c r="D668" s="50" t="s">
        <v>35</v>
      </c>
      <c r="E668" s="0" t="n">
        <v>2035</v>
      </c>
      <c r="F668" s="51" t="str">
        <f aca="false">"*"&amp;IF(AND(A668="EU",E668=2035),0.95,IF(AND(A668="EU",E668=2050),0.93,IF(AND(A668="USA",E668=2035),0.96,IF(AND(A668="USA",E668=2050),0.94,IF(AND(A668="Japan",E668=2035),0.94,IF(AND(A668="Japan",E668=2050),0.92,IF(AND(A668="Russia",E668=2035),0.95,IF(AND(A668="Russia",E668=2050),0.93,IF(AND(A668="China",E668=2035),0.94,IF(AND(A668="China",E668=2050),0.92,IF(AND(A668="India",E668=2035),0.95,IF(AND(A668="India",E668=2050),0.92,IF(AND(A668="Middle East",E668=2035),0.94,IF(AND(A668="Middle East",E668=2050),0.9,IF(AND(A668="Africa",E668=2035),0.94,IF(AND(A668="Africa",E668=2050),0.91,IF(AND(A668="Brazil",E668=2035),0.95,IF(AND(A668="Brazil",E668=2050),0.92,""))))))))))))))))))</f>
        <v>*0.94</v>
      </c>
      <c r="H668" s="0" t="s">
        <v>3976</v>
      </c>
      <c r="I668" s="50" t="s">
        <v>35</v>
      </c>
      <c r="J668" s="0" t="n">
        <v>2050</v>
      </c>
      <c r="K668" s="48" t="str">
        <f aca="false">"*"&amp;IF(AND(A668="EU",J668=2035),0.95,IF(AND(A668="EU",J668=2050),0.93,IF(AND(A668="USA",J668=2035),0.96,IF(AND(A668="USA",J668=2050),0.94,IF(AND(A668="Japan",J668=2035),0.94,IF(AND(A668="Japan",J668=2050),0.92,IF(AND(A668="Russia",J668=2035),0.95,IF(AND(A668="Russia",J668=2050),0.93,IF(AND(A668="China",J668=2035),0.94,IF(AND(A668="China",J668=2050),0.92,IF(AND(A668="India",J668=2035),0.95,IF(AND(A668="India",J668=2050),0.92,IF(AND(A668="Middle East",J668=2035),0.94,IF(AND(A668="Middle East",J668=2050),0.9,IF(AND(A668="Africa",J668=2035),0.94,IF(AND(A668="Africa",J668=2050),0.91,IF(AND(A668="Brazil",J668=2035),0.95,IF(AND(A668="Brazil",J668=2050),0.92,""))))))))))))))))))</f>
        <v>*0.91</v>
      </c>
      <c r="P668" s="41" t="s">
        <v>3976</v>
      </c>
      <c r="Q668" s="52" t="s">
        <v>35</v>
      </c>
      <c r="R668" s="41" t="n">
        <v>2035</v>
      </c>
      <c r="S668" s="53" t="str">
        <f aca="false">"*"&amp;IF(AND(A668="EU",R668=2035),0.95,IF(AND(A668="EU",R668=2050),0.93,IF(AND(A668="USA",R668=2035),0.96,IF(AND(A668="USA",R668=2050),0.93,IF(AND(A668="Japan",R668=2035),0.94,IF(AND(A668="Japan",R668=2050),0.92,IF(AND(A668="Russia",R668=2035),0.95,IF(AND(A668="Russia",R668=2050),0.91,IF(AND(A668="China",R668=2035),0.93,IF(AND(A668="China",R668=2050),0.92,IF(AND(A668="India",R668=2035),0.94,IF(AND(A668="India",R668=2050),0.91,IF(AND(A668="Middle East",R668=2035),0.92,IF(AND(A668="Middle East",R668=2050),0.89,IF(AND(A668="Africa",R668=2035),0.93,IF(AND(A668="Africa",R668=2050),0.9,IF(AND(A668="Brazil",R668=2035),0.95,IF(AND(A668="Brazil",R668=2050),0.92,""))))))))))))))))))</f>
        <v>*0.93</v>
      </c>
      <c r="U668" s="41" t="s">
        <v>3976</v>
      </c>
      <c r="V668" s="52" t="s">
        <v>35</v>
      </c>
      <c r="W668" s="41" t="n">
        <v>2050</v>
      </c>
      <c r="X668" s="53" t="str">
        <f aca="false">"*"&amp;IF(AND(A668="EU",W668=2035),0.95,IF(AND(A668="EU",W668=2050),0.93,IF(AND(A668="USA",W668=2035),0.96,IF(AND(A668="USA",W668=2050),0.93,IF(AND(A668="Japan",W668=2035),0.94,IF(AND(A668="Japan",W668=2050),0.92,IF(AND(A668="Russia",W668=2035),0.95,IF(AND(A668="Russia",W668=2050),0.91,IF(AND(A668="China",W668=2035),0.93,IF(AND(A668="China",W668=2050),0.92,IF(AND(A668="India",W668=2035),0.94,IF(AND(A668="India",W668=2050),0.91,IF(AND(A668="Middle East",W668=2035),0.92,IF(AND(A668="Middle East",W668=2050),0.89,IF(AND(A668="Africa",W668=2035),0.93,IF(AND(A668="Africa",W668=2050),0.9,IF(AND(A668="Brazil",W668=2035),0.95,IF(AND(A668="Brazil",W668=2050),0.92,""))))))))))))))))))</f>
        <v>*0.9</v>
      </c>
      <c r="AC668" s="1" t="s">
        <v>3976</v>
      </c>
      <c r="AD668" s="57" t="s">
        <v>35</v>
      </c>
      <c r="AE668" s="1" t="n">
        <v>2035</v>
      </c>
      <c r="AF668" s="58" t="str">
        <f aca="false">"*"&amp;IF(AND(A668="EU",AE668=2035),0.93,IF(AND(A668="EU",AE668=2050),0.9,IF(AND(A668="USA",AE668=2035),0.92,IF(AND(A668="USA",AE668=2050),0.89,IF(AND(A668="Japan",AE668=2035),0.92,IF(AND(A668="Japan",AE668=2050),0.89,IF(AND(A668="Russia",AE668=2035),0.91,IF(AND(A668="Russia",AE668=2050),0.86,IF(AND(A668="China",AE668=2035),0.91,IF(AND(A668="China",AE668=2050),0.87,IF(AND(A668="India",AE668=2035),0.92,IF(AND(A668="India",AE668=2050),0.87,IF(AND(A668="Middle East",AE668=2035),0.89,IF(AND(A668="Middle East",AE668=2050),0.84,IF(AND(A668="Africa",AE668=2035),0.9,IF(AND(A668="Africa",AE668=2050),0.86,IF(AND(A668="Brazil",AE668=2035),0.93,IF(AND(A668="Brazil",AE668=2050),0.89,""))))))))))))))))))</f>
        <v>*0.9</v>
      </c>
      <c r="AG668" s="53" t="str">
        <f aca="false">AG667</f>
        <v>REZoning_Sol-Win</v>
      </c>
      <c r="AI668" s="1" t="s">
        <v>3976</v>
      </c>
      <c r="AJ668" s="57" t="s">
        <v>35</v>
      </c>
      <c r="AK668" s="1" t="n">
        <v>2050</v>
      </c>
      <c r="AL668" s="58" t="str">
        <f aca="false">"*"&amp;IF(AND(A668="EU",AK668=2035),0.93,IF(AND(A668="EU",AK668=2050),0.9,IF(AND(A668="USA",AK668=2035),0.92,IF(AND(A668="USA",AK668=2050),0.89,IF(AND(A668="Japan",AK668=2035),0.92,IF(AND(A668="Japan",AK668=2050),0.89,IF(AND(A668="Russia",AK668=2035),0.91,IF(AND(A668="Russia",AK668=2050),0.86,IF(AND(A668="China",AK668=2035),0.91,IF(AND(A668="China",AK668=2050),0.87,IF(AND(A668="India",AK668=2035),0.92,IF(AND(A668="India",AK668=2050),0.87,IF(AND(A668="Middle East",AK668=2035),0.89,IF(AND(A668="Middle East",AK668=2050),0.84,IF(AND(A668="Africa",AK668=2035),0.9,IF(AND(A668="Africa",AK668=2050),0.86,IF(AND(A668="Brazil",AK668=2035),0.93,IF(AND(A668="Brazil",AK668=2050),0.89,""))))))))))))))))))</f>
        <v>*0.86</v>
      </c>
      <c r="AM668" s="53" t="str">
        <f aca="false">AM667</f>
        <v>REZoning_Sol-Win</v>
      </c>
      <c r="AP668" s="0" t="s">
        <v>3976</v>
      </c>
      <c r="AQ668" s="38" t="s">
        <v>35</v>
      </c>
      <c r="AR668" s="38" t="n">
        <f aca="false">AR667</f>
        <v>2100</v>
      </c>
      <c r="AS668" s="38" t="s">
        <v>860</v>
      </c>
      <c r="AT668" s="38" t="s">
        <v>36</v>
      </c>
    </row>
    <row r="669" customFormat="false" ht="28.5" hidden="false" customHeight="true" outlineLevel="0" collapsed="false">
      <c r="A669" s="3" t="s">
        <v>43</v>
      </c>
      <c r="C669" s="0" t="s">
        <v>3977</v>
      </c>
      <c r="D669" s="50" t="s">
        <v>35</v>
      </c>
      <c r="E669" s="0" t="n">
        <v>2035</v>
      </c>
      <c r="F669" s="51" t="str">
        <f aca="false">"*"&amp;IF(AND(A669="EU",E669=2035),0.95,IF(AND(A669="EU",E669=2050),0.93,IF(AND(A669="USA",E669=2035),0.96,IF(AND(A669="USA",E669=2050),0.94,IF(AND(A669="Japan",E669=2035),0.94,IF(AND(A669="Japan",E669=2050),0.92,IF(AND(A669="Russia",E669=2035),0.95,IF(AND(A669="Russia",E669=2050),0.93,IF(AND(A669="China",E669=2035),0.94,IF(AND(A669="China",E669=2050),0.92,IF(AND(A669="India",E669=2035),0.95,IF(AND(A669="India",E669=2050),0.92,IF(AND(A669="Middle East",E669=2035),0.94,IF(AND(A669="Middle East",E669=2050),0.9,IF(AND(A669="Africa",E669=2035),0.94,IF(AND(A669="Africa",E669=2050),0.91,IF(AND(A669="Brazil",E669=2035),0.95,IF(AND(A669="Brazil",E669=2050),0.92,""))))))))))))))))))</f>
        <v>*0.94</v>
      </c>
      <c r="H669" s="0" t="s">
        <v>3977</v>
      </c>
      <c r="I669" s="50" t="s">
        <v>35</v>
      </c>
      <c r="J669" s="0" t="n">
        <v>2050</v>
      </c>
      <c r="K669" s="48" t="str">
        <f aca="false">"*"&amp;IF(AND(A669="EU",J669=2035),0.95,IF(AND(A669="EU",J669=2050),0.93,IF(AND(A669="USA",J669=2035),0.96,IF(AND(A669="USA",J669=2050),0.94,IF(AND(A669="Japan",J669=2035),0.94,IF(AND(A669="Japan",J669=2050),0.92,IF(AND(A669="Russia",J669=2035),0.95,IF(AND(A669="Russia",J669=2050),0.93,IF(AND(A669="China",J669=2035),0.94,IF(AND(A669="China",J669=2050),0.92,IF(AND(A669="India",J669=2035),0.95,IF(AND(A669="India",J669=2050),0.92,IF(AND(A669="Middle East",J669=2035),0.94,IF(AND(A669="Middle East",J669=2050),0.9,IF(AND(A669="Africa",J669=2035),0.94,IF(AND(A669="Africa",J669=2050),0.91,IF(AND(A669="Brazil",J669=2035),0.95,IF(AND(A669="Brazil",J669=2050),0.92,""))))))))))))))))))</f>
        <v>*0.91</v>
      </c>
      <c r="P669" s="41" t="s">
        <v>3977</v>
      </c>
      <c r="Q669" s="52" t="s">
        <v>35</v>
      </c>
      <c r="R669" s="41" t="n">
        <v>2035</v>
      </c>
      <c r="S669" s="53" t="str">
        <f aca="false">"*"&amp;IF(AND(A669="EU",R669=2035),0.95,IF(AND(A669="EU",R669=2050),0.93,IF(AND(A669="USA",R669=2035),0.96,IF(AND(A669="USA",R669=2050),0.93,IF(AND(A669="Japan",R669=2035),0.94,IF(AND(A669="Japan",R669=2050),0.92,IF(AND(A669="Russia",R669=2035),0.95,IF(AND(A669="Russia",R669=2050),0.91,IF(AND(A669="China",R669=2035),0.93,IF(AND(A669="China",R669=2050),0.92,IF(AND(A669="India",R669=2035),0.94,IF(AND(A669="India",R669=2050),0.91,IF(AND(A669="Middle East",R669=2035),0.92,IF(AND(A669="Middle East",R669=2050),0.89,IF(AND(A669="Africa",R669=2035),0.93,IF(AND(A669="Africa",R669=2050),0.9,IF(AND(A669="Brazil",R669=2035),0.95,IF(AND(A669="Brazil",R669=2050),0.92,""))))))))))))))))))</f>
        <v>*0.93</v>
      </c>
      <c r="U669" s="41" t="s">
        <v>3977</v>
      </c>
      <c r="V669" s="52" t="s">
        <v>35</v>
      </c>
      <c r="W669" s="41" t="n">
        <v>2050</v>
      </c>
      <c r="X669" s="53" t="str">
        <f aca="false">"*"&amp;IF(AND(A669="EU",W669=2035),0.95,IF(AND(A669="EU",W669=2050),0.93,IF(AND(A669="USA",W669=2035),0.96,IF(AND(A669="USA",W669=2050),0.93,IF(AND(A669="Japan",W669=2035),0.94,IF(AND(A669="Japan",W669=2050),0.92,IF(AND(A669="Russia",W669=2035),0.95,IF(AND(A669="Russia",W669=2050),0.91,IF(AND(A669="China",W669=2035),0.93,IF(AND(A669="China",W669=2050),0.92,IF(AND(A669="India",W669=2035),0.94,IF(AND(A669="India",W669=2050),0.91,IF(AND(A669="Middle East",W669=2035),0.92,IF(AND(A669="Middle East",W669=2050),0.89,IF(AND(A669="Africa",W669=2035),0.93,IF(AND(A669="Africa",W669=2050),0.9,IF(AND(A669="Brazil",W669=2035),0.95,IF(AND(A669="Brazil",W669=2050),0.92,""))))))))))))))))))</f>
        <v>*0.9</v>
      </c>
      <c r="AC669" s="1" t="s">
        <v>3977</v>
      </c>
      <c r="AD669" s="57" t="s">
        <v>35</v>
      </c>
      <c r="AE669" s="1" t="n">
        <v>2035</v>
      </c>
      <c r="AF669" s="58" t="str">
        <f aca="false">"*"&amp;IF(AND(A669="EU",AE669=2035),0.93,IF(AND(A669="EU",AE669=2050),0.9,IF(AND(A669="USA",AE669=2035),0.92,IF(AND(A669="USA",AE669=2050),0.89,IF(AND(A669="Japan",AE669=2035),0.92,IF(AND(A669="Japan",AE669=2050),0.89,IF(AND(A669="Russia",AE669=2035),0.91,IF(AND(A669="Russia",AE669=2050),0.86,IF(AND(A669="China",AE669=2035),0.91,IF(AND(A669="China",AE669=2050),0.87,IF(AND(A669="India",AE669=2035),0.92,IF(AND(A669="India",AE669=2050),0.87,IF(AND(A669="Middle East",AE669=2035),0.89,IF(AND(A669="Middle East",AE669=2050),0.84,IF(AND(A669="Africa",AE669=2035),0.9,IF(AND(A669="Africa",AE669=2050),0.86,IF(AND(A669="Brazil",AE669=2035),0.93,IF(AND(A669="Brazil",AE669=2050),0.89,""))))))))))))))))))</f>
        <v>*0.9</v>
      </c>
      <c r="AG669" s="53" t="str">
        <f aca="false">AG668</f>
        <v>REZoning_Sol-Win</v>
      </c>
      <c r="AI669" s="1" t="s">
        <v>3977</v>
      </c>
      <c r="AJ669" s="57" t="s">
        <v>35</v>
      </c>
      <c r="AK669" s="1" t="n">
        <v>2050</v>
      </c>
      <c r="AL669" s="58" t="str">
        <f aca="false">"*"&amp;IF(AND(A669="EU",AK669=2035),0.93,IF(AND(A669="EU",AK669=2050),0.9,IF(AND(A669="USA",AK669=2035),0.92,IF(AND(A669="USA",AK669=2050),0.89,IF(AND(A669="Japan",AK669=2035),0.92,IF(AND(A669="Japan",AK669=2050),0.89,IF(AND(A669="Russia",AK669=2035),0.91,IF(AND(A669="Russia",AK669=2050),0.86,IF(AND(A669="China",AK669=2035),0.91,IF(AND(A669="China",AK669=2050),0.87,IF(AND(A669="India",AK669=2035),0.92,IF(AND(A669="India",AK669=2050),0.87,IF(AND(A669="Middle East",AK669=2035),0.89,IF(AND(A669="Middle East",AK669=2050),0.84,IF(AND(A669="Africa",AK669=2035),0.9,IF(AND(A669="Africa",AK669=2050),0.86,IF(AND(A669="Brazil",AK669=2035),0.93,IF(AND(A669="Brazil",AK669=2050),0.89,""))))))))))))))))))</f>
        <v>*0.86</v>
      </c>
      <c r="AM669" s="53" t="str">
        <f aca="false">AM668</f>
        <v>REZoning_Sol-Win</v>
      </c>
      <c r="AP669" s="0" t="s">
        <v>3977</v>
      </c>
      <c r="AQ669" s="38" t="s">
        <v>35</v>
      </c>
      <c r="AR669" s="38" t="n">
        <f aca="false">AR668</f>
        <v>2100</v>
      </c>
      <c r="AS669" s="38" t="s">
        <v>860</v>
      </c>
      <c r="AT669" s="38" t="s">
        <v>36</v>
      </c>
    </row>
    <row r="670" customFormat="false" ht="28.5" hidden="false" customHeight="true" outlineLevel="0" collapsed="false">
      <c r="A670" s="3" t="s">
        <v>43</v>
      </c>
      <c r="C670" s="0" t="s">
        <v>3978</v>
      </c>
      <c r="D670" s="50" t="s">
        <v>35</v>
      </c>
      <c r="E670" s="0" t="n">
        <v>2035</v>
      </c>
      <c r="F670" s="51" t="str">
        <f aca="false">"*"&amp;IF(AND(A670="EU",E670=2035),0.95,IF(AND(A670="EU",E670=2050),0.93,IF(AND(A670="USA",E670=2035),0.96,IF(AND(A670="USA",E670=2050),0.94,IF(AND(A670="Japan",E670=2035),0.94,IF(AND(A670="Japan",E670=2050),0.92,IF(AND(A670="Russia",E670=2035),0.95,IF(AND(A670="Russia",E670=2050),0.93,IF(AND(A670="China",E670=2035),0.94,IF(AND(A670="China",E670=2050),0.92,IF(AND(A670="India",E670=2035),0.95,IF(AND(A670="India",E670=2050),0.92,IF(AND(A670="Middle East",E670=2035),0.94,IF(AND(A670="Middle East",E670=2050),0.9,IF(AND(A670="Africa",E670=2035),0.94,IF(AND(A670="Africa",E670=2050),0.91,IF(AND(A670="Brazil",E670=2035),0.95,IF(AND(A670="Brazil",E670=2050),0.92,""))))))))))))))))))</f>
        <v>*0.94</v>
      </c>
      <c r="H670" s="0" t="s">
        <v>3978</v>
      </c>
      <c r="I670" s="50" t="s">
        <v>35</v>
      </c>
      <c r="J670" s="0" t="n">
        <v>2050</v>
      </c>
      <c r="K670" s="48" t="str">
        <f aca="false">"*"&amp;IF(AND(A670="EU",J670=2035),0.95,IF(AND(A670="EU",J670=2050),0.93,IF(AND(A670="USA",J670=2035),0.96,IF(AND(A670="USA",J670=2050),0.94,IF(AND(A670="Japan",J670=2035),0.94,IF(AND(A670="Japan",J670=2050),0.92,IF(AND(A670="Russia",J670=2035),0.95,IF(AND(A670="Russia",J670=2050),0.93,IF(AND(A670="China",J670=2035),0.94,IF(AND(A670="China",J670=2050),0.92,IF(AND(A670="India",J670=2035),0.95,IF(AND(A670="India",J670=2050),0.92,IF(AND(A670="Middle East",J670=2035),0.94,IF(AND(A670="Middle East",J670=2050),0.9,IF(AND(A670="Africa",J670=2035),0.94,IF(AND(A670="Africa",J670=2050),0.91,IF(AND(A670="Brazil",J670=2035),0.95,IF(AND(A670="Brazil",J670=2050),0.92,""))))))))))))))))))</f>
        <v>*0.91</v>
      </c>
      <c r="P670" s="41" t="s">
        <v>3978</v>
      </c>
      <c r="Q670" s="52" t="s">
        <v>35</v>
      </c>
      <c r="R670" s="41" t="n">
        <v>2035</v>
      </c>
      <c r="S670" s="53" t="str">
        <f aca="false">"*"&amp;IF(AND(A670="EU",R670=2035),0.95,IF(AND(A670="EU",R670=2050),0.93,IF(AND(A670="USA",R670=2035),0.96,IF(AND(A670="USA",R670=2050),0.93,IF(AND(A670="Japan",R670=2035),0.94,IF(AND(A670="Japan",R670=2050),0.92,IF(AND(A670="Russia",R670=2035),0.95,IF(AND(A670="Russia",R670=2050),0.91,IF(AND(A670="China",R670=2035),0.93,IF(AND(A670="China",R670=2050),0.92,IF(AND(A670="India",R670=2035),0.94,IF(AND(A670="India",R670=2050),0.91,IF(AND(A670="Middle East",R670=2035),0.92,IF(AND(A670="Middle East",R670=2050),0.89,IF(AND(A670="Africa",R670=2035),0.93,IF(AND(A670="Africa",R670=2050),0.9,IF(AND(A670="Brazil",R670=2035),0.95,IF(AND(A670="Brazil",R670=2050),0.92,""))))))))))))))))))</f>
        <v>*0.93</v>
      </c>
      <c r="U670" s="41" t="s">
        <v>3978</v>
      </c>
      <c r="V670" s="52" t="s">
        <v>35</v>
      </c>
      <c r="W670" s="41" t="n">
        <v>2050</v>
      </c>
      <c r="X670" s="53" t="str">
        <f aca="false">"*"&amp;IF(AND(A670="EU",W670=2035),0.95,IF(AND(A670="EU",W670=2050),0.93,IF(AND(A670="USA",W670=2035),0.96,IF(AND(A670="USA",W670=2050),0.93,IF(AND(A670="Japan",W670=2035),0.94,IF(AND(A670="Japan",W670=2050),0.92,IF(AND(A670="Russia",W670=2035),0.95,IF(AND(A670="Russia",W670=2050),0.91,IF(AND(A670="China",W670=2035),0.93,IF(AND(A670="China",W670=2050),0.92,IF(AND(A670="India",W670=2035),0.94,IF(AND(A670="India",W670=2050),0.91,IF(AND(A670="Middle East",W670=2035),0.92,IF(AND(A670="Middle East",W670=2050),0.89,IF(AND(A670="Africa",W670=2035),0.93,IF(AND(A670="Africa",W670=2050),0.9,IF(AND(A670="Brazil",W670=2035),0.95,IF(AND(A670="Brazil",W670=2050),0.92,""))))))))))))))))))</f>
        <v>*0.9</v>
      </c>
      <c r="AC670" s="1" t="s">
        <v>3978</v>
      </c>
      <c r="AD670" s="57" t="s">
        <v>35</v>
      </c>
      <c r="AE670" s="1" t="n">
        <v>2035</v>
      </c>
      <c r="AF670" s="58" t="str">
        <f aca="false">"*"&amp;IF(AND(A670="EU",AE670=2035),0.93,IF(AND(A670="EU",AE670=2050),0.9,IF(AND(A670="USA",AE670=2035),0.92,IF(AND(A670="USA",AE670=2050),0.89,IF(AND(A670="Japan",AE670=2035),0.92,IF(AND(A670="Japan",AE670=2050),0.89,IF(AND(A670="Russia",AE670=2035),0.91,IF(AND(A670="Russia",AE670=2050),0.86,IF(AND(A670="China",AE670=2035),0.91,IF(AND(A670="China",AE670=2050),0.87,IF(AND(A670="India",AE670=2035),0.92,IF(AND(A670="India",AE670=2050),0.87,IF(AND(A670="Middle East",AE670=2035),0.89,IF(AND(A670="Middle East",AE670=2050),0.84,IF(AND(A670="Africa",AE670=2035),0.9,IF(AND(A670="Africa",AE670=2050),0.86,IF(AND(A670="Brazil",AE670=2035),0.93,IF(AND(A670="Brazil",AE670=2050),0.89,""))))))))))))))))))</f>
        <v>*0.9</v>
      </c>
      <c r="AG670" s="53" t="str">
        <f aca="false">AG669</f>
        <v>REZoning_Sol-Win</v>
      </c>
      <c r="AI670" s="1" t="s">
        <v>3978</v>
      </c>
      <c r="AJ670" s="57" t="s">
        <v>35</v>
      </c>
      <c r="AK670" s="1" t="n">
        <v>2050</v>
      </c>
      <c r="AL670" s="58" t="str">
        <f aca="false">"*"&amp;IF(AND(A670="EU",AK670=2035),0.93,IF(AND(A670="EU",AK670=2050),0.9,IF(AND(A670="USA",AK670=2035),0.92,IF(AND(A670="USA",AK670=2050),0.89,IF(AND(A670="Japan",AK670=2035),0.92,IF(AND(A670="Japan",AK670=2050),0.89,IF(AND(A670="Russia",AK670=2035),0.91,IF(AND(A670="Russia",AK670=2050),0.86,IF(AND(A670="China",AK670=2035),0.91,IF(AND(A670="China",AK670=2050),0.87,IF(AND(A670="India",AK670=2035),0.92,IF(AND(A670="India",AK670=2050),0.87,IF(AND(A670="Middle East",AK670=2035),0.89,IF(AND(A670="Middle East",AK670=2050),0.84,IF(AND(A670="Africa",AK670=2035),0.9,IF(AND(A670="Africa",AK670=2050),0.86,IF(AND(A670="Brazil",AK670=2035),0.93,IF(AND(A670="Brazil",AK670=2050),0.89,""))))))))))))))))))</f>
        <v>*0.86</v>
      </c>
      <c r="AM670" s="53" t="str">
        <f aca="false">AM669</f>
        <v>REZoning_Sol-Win</v>
      </c>
      <c r="AP670" s="0" t="s">
        <v>3978</v>
      </c>
      <c r="AQ670" s="38" t="s">
        <v>35</v>
      </c>
      <c r="AR670" s="38" t="n">
        <f aca="false">AR669</f>
        <v>2100</v>
      </c>
      <c r="AS670" s="38" t="s">
        <v>860</v>
      </c>
      <c r="AT670" s="38" t="s">
        <v>36</v>
      </c>
    </row>
    <row r="671" customFormat="false" ht="28.5" hidden="false" customHeight="true" outlineLevel="0" collapsed="false">
      <c r="A671" s="3" t="s">
        <v>43</v>
      </c>
      <c r="C671" s="0" t="s">
        <v>3979</v>
      </c>
      <c r="D671" s="50" t="s">
        <v>35</v>
      </c>
      <c r="E671" s="0" t="n">
        <v>2035</v>
      </c>
      <c r="F671" s="51" t="str">
        <f aca="false">"*"&amp;IF(AND(A671="EU",E671=2035),0.95,IF(AND(A671="EU",E671=2050),0.93,IF(AND(A671="USA",E671=2035),0.96,IF(AND(A671="USA",E671=2050),0.94,IF(AND(A671="Japan",E671=2035),0.94,IF(AND(A671="Japan",E671=2050),0.92,IF(AND(A671="Russia",E671=2035),0.95,IF(AND(A671="Russia",E671=2050),0.93,IF(AND(A671="China",E671=2035),0.94,IF(AND(A671="China",E671=2050),0.92,IF(AND(A671="India",E671=2035),0.95,IF(AND(A671="India",E671=2050),0.92,IF(AND(A671="Middle East",E671=2035),0.94,IF(AND(A671="Middle East",E671=2050),0.9,IF(AND(A671="Africa",E671=2035),0.94,IF(AND(A671="Africa",E671=2050),0.91,IF(AND(A671="Brazil",E671=2035),0.95,IF(AND(A671="Brazil",E671=2050),0.92,""))))))))))))))))))</f>
        <v>*0.94</v>
      </c>
      <c r="H671" s="0" t="s">
        <v>3979</v>
      </c>
      <c r="I671" s="50" t="s">
        <v>35</v>
      </c>
      <c r="J671" s="0" t="n">
        <v>2050</v>
      </c>
      <c r="K671" s="48" t="str">
        <f aca="false">"*"&amp;IF(AND(A671="EU",J671=2035),0.95,IF(AND(A671="EU",J671=2050),0.93,IF(AND(A671="USA",J671=2035),0.96,IF(AND(A671="USA",J671=2050),0.94,IF(AND(A671="Japan",J671=2035),0.94,IF(AND(A671="Japan",J671=2050),0.92,IF(AND(A671="Russia",J671=2035),0.95,IF(AND(A671="Russia",J671=2050),0.93,IF(AND(A671="China",J671=2035),0.94,IF(AND(A671="China",J671=2050),0.92,IF(AND(A671="India",J671=2035),0.95,IF(AND(A671="India",J671=2050),0.92,IF(AND(A671="Middle East",J671=2035),0.94,IF(AND(A671="Middle East",J671=2050),0.9,IF(AND(A671="Africa",J671=2035),0.94,IF(AND(A671="Africa",J671=2050),0.91,IF(AND(A671="Brazil",J671=2035),0.95,IF(AND(A671="Brazil",J671=2050),0.92,""))))))))))))))))))</f>
        <v>*0.91</v>
      </c>
      <c r="P671" s="41" t="s">
        <v>3979</v>
      </c>
      <c r="Q671" s="52" t="s">
        <v>35</v>
      </c>
      <c r="R671" s="41" t="n">
        <v>2035</v>
      </c>
      <c r="S671" s="53" t="str">
        <f aca="false">"*"&amp;IF(AND(A671="EU",R671=2035),0.95,IF(AND(A671="EU",R671=2050),0.93,IF(AND(A671="USA",R671=2035),0.96,IF(AND(A671="USA",R671=2050),0.93,IF(AND(A671="Japan",R671=2035),0.94,IF(AND(A671="Japan",R671=2050),0.92,IF(AND(A671="Russia",R671=2035),0.95,IF(AND(A671="Russia",R671=2050),0.91,IF(AND(A671="China",R671=2035),0.93,IF(AND(A671="China",R671=2050),0.92,IF(AND(A671="India",R671=2035),0.94,IF(AND(A671="India",R671=2050),0.91,IF(AND(A671="Middle East",R671=2035),0.92,IF(AND(A671="Middle East",R671=2050),0.89,IF(AND(A671="Africa",R671=2035),0.93,IF(AND(A671="Africa",R671=2050),0.9,IF(AND(A671="Brazil",R671=2035),0.95,IF(AND(A671="Brazil",R671=2050),0.92,""))))))))))))))))))</f>
        <v>*0.93</v>
      </c>
      <c r="U671" s="41" t="s">
        <v>3979</v>
      </c>
      <c r="V671" s="52" t="s">
        <v>35</v>
      </c>
      <c r="W671" s="41" t="n">
        <v>2050</v>
      </c>
      <c r="X671" s="53" t="str">
        <f aca="false">"*"&amp;IF(AND(A671="EU",W671=2035),0.95,IF(AND(A671="EU",W671=2050),0.93,IF(AND(A671="USA",W671=2035),0.96,IF(AND(A671="USA",W671=2050),0.93,IF(AND(A671="Japan",W671=2035),0.94,IF(AND(A671="Japan",W671=2050),0.92,IF(AND(A671="Russia",W671=2035),0.95,IF(AND(A671="Russia",W671=2050),0.91,IF(AND(A671="China",W671=2035),0.93,IF(AND(A671="China",W671=2050),0.92,IF(AND(A671="India",W671=2035),0.94,IF(AND(A671="India",W671=2050),0.91,IF(AND(A671="Middle East",W671=2035),0.92,IF(AND(A671="Middle East",W671=2050),0.89,IF(AND(A671="Africa",W671=2035),0.93,IF(AND(A671="Africa",W671=2050),0.9,IF(AND(A671="Brazil",W671=2035),0.95,IF(AND(A671="Brazil",W671=2050),0.92,""))))))))))))))))))</f>
        <v>*0.9</v>
      </c>
      <c r="AC671" s="1" t="s">
        <v>3979</v>
      </c>
      <c r="AD671" s="57" t="s">
        <v>35</v>
      </c>
      <c r="AE671" s="1" t="n">
        <v>2035</v>
      </c>
      <c r="AF671" s="58" t="str">
        <f aca="false">"*"&amp;IF(AND(A671="EU",AE671=2035),0.93,IF(AND(A671="EU",AE671=2050),0.9,IF(AND(A671="USA",AE671=2035),0.92,IF(AND(A671="USA",AE671=2050),0.89,IF(AND(A671="Japan",AE671=2035),0.92,IF(AND(A671="Japan",AE671=2050),0.89,IF(AND(A671="Russia",AE671=2035),0.91,IF(AND(A671="Russia",AE671=2050),0.86,IF(AND(A671="China",AE671=2035),0.91,IF(AND(A671="China",AE671=2050),0.87,IF(AND(A671="India",AE671=2035),0.92,IF(AND(A671="India",AE671=2050),0.87,IF(AND(A671="Middle East",AE671=2035),0.89,IF(AND(A671="Middle East",AE671=2050),0.84,IF(AND(A671="Africa",AE671=2035),0.9,IF(AND(A671="Africa",AE671=2050),0.86,IF(AND(A671="Brazil",AE671=2035),0.93,IF(AND(A671="Brazil",AE671=2050),0.89,""))))))))))))))))))</f>
        <v>*0.9</v>
      </c>
      <c r="AG671" s="53" t="str">
        <f aca="false">AG670</f>
        <v>REZoning_Sol-Win</v>
      </c>
      <c r="AI671" s="1" t="s">
        <v>3979</v>
      </c>
      <c r="AJ671" s="57" t="s">
        <v>35</v>
      </c>
      <c r="AK671" s="1" t="n">
        <v>2050</v>
      </c>
      <c r="AL671" s="58" t="str">
        <f aca="false">"*"&amp;IF(AND(A671="EU",AK671=2035),0.93,IF(AND(A671="EU",AK671=2050),0.9,IF(AND(A671="USA",AK671=2035),0.92,IF(AND(A671="USA",AK671=2050),0.89,IF(AND(A671="Japan",AK671=2035),0.92,IF(AND(A671="Japan",AK671=2050),0.89,IF(AND(A671="Russia",AK671=2035),0.91,IF(AND(A671="Russia",AK671=2050),0.86,IF(AND(A671="China",AK671=2035),0.91,IF(AND(A671="China",AK671=2050),0.87,IF(AND(A671="India",AK671=2035),0.92,IF(AND(A671="India",AK671=2050),0.87,IF(AND(A671="Middle East",AK671=2035),0.89,IF(AND(A671="Middle East",AK671=2050),0.84,IF(AND(A671="Africa",AK671=2035),0.9,IF(AND(A671="Africa",AK671=2050),0.86,IF(AND(A671="Brazil",AK671=2035),0.93,IF(AND(A671="Brazil",AK671=2050),0.89,""))))))))))))))))))</f>
        <v>*0.86</v>
      </c>
      <c r="AM671" s="53" t="str">
        <f aca="false">AM670</f>
        <v>REZoning_Sol-Win</v>
      </c>
      <c r="AP671" s="0" t="s">
        <v>3979</v>
      </c>
      <c r="AQ671" s="38" t="s">
        <v>35</v>
      </c>
      <c r="AR671" s="38" t="n">
        <f aca="false">AR670</f>
        <v>2100</v>
      </c>
      <c r="AS671" s="38" t="s">
        <v>860</v>
      </c>
      <c r="AT671" s="38" t="s">
        <v>36</v>
      </c>
    </row>
    <row r="672" customFormat="false" ht="28.5" hidden="false" customHeight="true" outlineLevel="0" collapsed="false">
      <c r="A672" s="3" t="s">
        <v>43</v>
      </c>
      <c r="C672" s="0" t="s">
        <v>3980</v>
      </c>
      <c r="D672" s="50" t="s">
        <v>35</v>
      </c>
      <c r="E672" s="0" t="n">
        <v>2035</v>
      </c>
      <c r="F672" s="51" t="str">
        <f aca="false">"*"&amp;IF(AND(A672="EU",E672=2035),0.95,IF(AND(A672="EU",E672=2050),0.93,IF(AND(A672="USA",E672=2035),0.96,IF(AND(A672="USA",E672=2050),0.94,IF(AND(A672="Japan",E672=2035),0.94,IF(AND(A672="Japan",E672=2050),0.92,IF(AND(A672="Russia",E672=2035),0.95,IF(AND(A672="Russia",E672=2050),0.93,IF(AND(A672="China",E672=2035),0.94,IF(AND(A672="China",E672=2050),0.92,IF(AND(A672="India",E672=2035),0.95,IF(AND(A672="India",E672=2050),0.92,IF(AND(A672="Middle East",E672=2035),0.94,IF(AND(A672="Middle East",E672=2050),0.9,IF(AND(A672="Africa",E672=2035),0.94,IF(AND(A672="Africa",E672=2050),0.91,IF(AND(A672="Brazil",E672=2035),0.95,IF(AND(A672="Brazil",E672=2050),0.92,""))))))))))))))))))</f>
        <v>*0.94</v>
      </c>
      <c r="H672" s="0" t="s">
        <v>3980</v>
      </c>
      <c r="I672" s="50" t="s">
        <v>35</v>
      </c>
      <c r="J672" s="0" t="n">
        <v>2050</v>
      </c>
      <c r="K672" s="48" t="str">
        <f aca="false">"*"&amp;IF(AND(A672="EU",J672=2035),0.95,IF(AND(A672="EU",J672=2050),0.93,IF(AND(A672="USA",J672=2035),0.96,IF(AND(A672="USA",J672=2050),0.94,IF(AND(A672="Japan",J672=2035),0.94,IF(AND(A672="Japan",J672=2050),0.92,IF(AND(A672="Russia",J672=2035),0.95,IF(AND(A672="Russia",J672=2050),0.93,IF(AND(A672="China",J672=2035),0.94,IF(AND(A672="China",J672=2050),0.92,IF(AND(A672="India",J672=2035),0.95,IF(AND(A672="India",J672=2050),0.92,IF(AND(A672="Middle East",J672=2035),0.94,IF(AND(A672="Middle East",J672=2050),0.9,IF(AND(A672="Africa",J672=2035),0.94,IF(AND(A672="Africa",J672=2050),0.91,IF(AND(A672="Brazil",J672=2035),0.95,IF(AND(A672="Brazil",J672=2050),0.92,""))))))))))))))))))</f>
        <v>*0.91</v>
      </c>
      <c r="P672" s="41" t="s">
        <v>3980</v>
      </c>
      <c r="Q672" s="52" t="s">
        <v>35</v>
      </c>
      <c r="R672" s="41" t="n">
        <v>2035</v>
      </c>
      <c r="S672" s="53" t="str">
        <f aca="false">"*"&amp;IF(AND(A672="EU",R672=2035),0.95,IF(AND(A672="EU",R672=2050),0.93,IF(AND(A672="USA",R672=2035),0.96,IF(AND(A672="USA",R672=2050),0.93,IF(AND(A672="Japan",R672=2035),0.94,IF(AND(A672="Japan",R672=2050),0.92,IF(AND(A672="Russia",R672=2035),0.95,IF(AND(A672="Russia",R672=2050),0.91,IF(AND(A672="China",R672=2035),0.93,IF(AND(A672="China",R672=2050),0.92,IF(AND(A672="India",R672=2035),0.94,IF(AND(A672="India",R672=2050),0.91,IF(AND(A672="Middle East",R672=2035),0.92,IF(AND(A672="Middle East",R672=2050),0.89,IF(AND(A672="Africa",R672=2035),0.93,IF(AND(A672="Africa",R672=2050),0.9,IF(AND(A672="Brazil",R672=2035),0.95,IF(AND(A672="Brazil",R672=2050),0.92,""))))))))))))))))))</f>
        <v>*0.93</v>
      </c>
      <c r="U672" s="41" t="s">
        <v>3980</v>
      </c>
      <c r="V672" s="52" t="s">
        <v>35</v>
      </c>
      <c r="W672" s="41" t="n">
        <v>2050</v>
      </c>
      <c r="X672" s="53" t="str">
        <f aca="false">"*"&amp;IF(AND(A672="EU",W672=2035),0.95,IF(AND(A672="EU",W672=2050),0.93,IF(AND(A672="USA",W672=2035),0.96,IF(AND(A672="USA",W672=2050),0.93,IF(AND(A672="Japan",W672=2035),0.94,IF(AND(A672="Japan",W672=2050),0.92,IF(AND(A672="Russia",W672=2035),0.95,IF(AND(A672="Russia",W672=2050),0.91,IF(AND(A672="China",W672=2035),0.93,IF(AND(A672="China",W672=2050),0.92,IF(AND(A672="India",W672=2035),0.94,IF(AND(A672="India",W672=2050),0.91,IF(AND(A672="Middle East",W672=2035),0.92,IF(AND(A672="Middle East",W672=2050),0.89,IF(AND(A672="Africa",W672=2035),0.93,IF(AND(A672="Africa",W672=2050),0.9,IF(AND(A672="Brazil",W672=2035),0.95,IF(AND(A672="Brazil",W672=2050),0.92,""))))))))))))))))))</f>
        <v>*0.9</v>
      </c>
      <c r="AC672" s="1" t="s">
        <v>3980</v>
      </c>
      <c r="AD672" s="57" t="s">
        <v>35</v>
      </c>
      <c r="AE672" s="1" t="n">
        <v>2035</v>
      </c>
      <c r="AF672" s="58" t="str">
        <f aca="false">"*"&amp;IF(AND(A672="EU",AE672=2035),0.93,IF(AND(A672="EU",AE672=2050),0.9,IF(AND(A672="USA",AE672=2035),0.92,IF(AND(A672="USA",AE672=2050),0.89,IF(AND(A672="Japan",AE672=2035),0.92,IF(AND(A672="Japan",AE672=2050),0.89,IF(AND(A672="Russia",AE672=2035),0.91,IF(AND(A672="Russia",AE672=2050),0.86,IF(AND(A672="China",AE672=2035),0.91,IF(AND(A672="China",AE672=2050),0.87,IF(AND(A672="India",AE672=2035),0.92,IF(AND(A672="India",AE672=2050),0.87,IF(AND(A672="Middle East",AE672=2035),0.89,IF(AND(A672="Middle East",AE672=2050),0.84,IF(AND(A672="Africa",AE672=2035),0.9,IF(AND(A672="Africa",AE672=2050),0.86,IF(AND(A672="Brazil",AE672=2035),0.93,IF(AND(A672="Brazil",AE672=2050),0.89,""))))))))))))))))))</f>
        <v>*0.9</v>
      </c>
      <c r="AG672" s="53" t="str">
        <f aca="false">AG671</f>
        <v>REZoning_Sol-Win</v>
      </c>
      <c r="AI672" s="1" t="s">
        <v>3980</v>
      </c>
      <c r="AJ672" s="57" t="s">
        <v>35</v>
      </c>
      <c r="AK672" s="1" t="n">
        <v>2050</v>
      </c>
      <c r="AL672" s="58" t="str">
        <f aca="false">"*"&amp;IF(AND(A672="EU",AK672=2035),0.93,IF(AND(A672="EU",AK672=2050),0.9,IF(AND(A672="USA",AK672=2035),0.92,IF(AND(A672="USA",AK672=2050),0.89,IF(AND(A672="Japan",AK672=2035),0.92,IF(AND(A672="Japan",AK672=2050),0.89,IF(AND(A672="Russia",AK672=2035),0.91,IF(AND(A672="Russia",AK672=2050),0.86,IF(AND(A672="China",AK672=2035),0.91,IF(AND(A672="China",AK672=2050),0.87,IF(AND(A672="India",AK672=2035),0.92,IF(AND(A672="India",AK672=2050),0.87,IF(AND(A672="Middle East",AK672=2035),0.89,IF(AND(A672="Middle East",AK672=2050),0.84,IF(AND(A672="Africa",AK672=2035),0.9,IF(AND(A672="Africa",AK672=2050),0.86,IF(AND(A672="Brazil",AK672=2035),0.93,IF(AND(A672="Brazil",AK672=2050),0.89,""))))))))))))))))))</f>
        <v>*0.86</v>
      </c>
      <c r="AM672" s="53" t="str">
        <f aca="false">AM671</f>
        <v>REZoning_Sol-Win</v>
      </c>
      <c r="AP672" s="0" t="s">
        <v>3980</v>
      </c>
      <c r="AQ672" s="38" t="s">
        <v>35</v>
      </c>
      <c r="AR672" s="38" t="n">
        <f aca="false">AR671</f>
        <v>2100</v>
      </c>
      <c r="AS672" s="38" t="s">
        <v>860</v>
      </c>
      <c r="AT672" s="38" t="s">
        <v>36</v>
      </c>
    </row>
    <row r="673" customFormat="false" ht="28.5" hidden="false" customHeight="true" outlineLevel="0" collapsed="false">
      <c r="A673" s="3" t="s">
        <v>43</v>
      </c>
      <c r="C673" s="0" t="s">
        <v>3981</v>
      </c>
      <c r="D673" s="50" t="s">
        <v>35</v>
      </c>
      <c r="E673" s="0" t="n">
        <v>2035</v>
      </c>
      <c r="F673" s="51" t="str">
        <f aca="false">"*"&amp;IF(AND(A673="EU",E673=2035),0.95,IF(AND(A673="EU",E673=2050),0.93,IF(AND(A673="USA",E673=2035),0.96,IF(AND(A673="USA",E673=2050),0.94,IF(AND(A673="Japan",E673=2035),0.94,IF(AND(A673="Japan",E673=2050),0.92,IF(AND(A673="Russia",E673=2035),0.95,IF(AND(A673="Russia",E673=2050),0.93,IF(AND(A673="China",E673=2035),0.94,IF(AND(A673="China",E673=2050),0.92,IF(AND(A673="India",E673=2035),0.95,IF(AND(A673="India",E673=2050),0.92,IF(AND(A673="Middle East",E673=2035),0.94,IF(AND(A673="Middle East",E673=2050),0.9,IF(AND(A673="Africa",E673=2035),0.94,IF(AND(A673="Africa",E673=2050),0.91,IF(AND(A673="Brazil",E673=2035),0.95,IF(AND(A673="Brazil",E673=2050),0.92,""))))))))))))))))))</f>
        <v>*0.94</v>
      </c>
      <c r="H673" s="0" t="s">
        <v>3981</v>
      </c>
      <c r="I673" s="50" t="s">
        <v>35</v>
      </c>
      <c r="J673" s="0" t="n">
        <v>2050</v>
      </c>
      <c r="K673" s="48" t="str">
        <f aca="false">"*"&amp;IF(AND(A673="EU",J673=2035),0.95,IF(AND(A673="EU",J673=2050),0.93,IF(AND(A673="USA",J673=2035),0.96,IF(AND(A673="USA",J673=2050),0.94,IF(AND(A673="Japan",J673=2035),0.94,IF(AND(A673="Japan",J673=2050),0.92,IF(AND(A673="Russia",J673=2035),0.95,IF(AND(A673="Russia",J673=2050),0.93,IF(AND(A673="China",J673=2035),0.94,IF(AND(A673="China",J673=2050),0.92,IF(AND(A673="India",J673=2035),0.95,IF(AND(A673="India",J673=2050),0.92,IF(AND(A673="Middle East",J673=2035),0.94,IF(AND(A673="Middle East",J673=2050),0.9,IF(AND(A673="Africa",J673=2035),0.94,IF(AND(A673="Africa",J673=2050),0.91,IF(AND(A673="Brazil",J673=2035),0.95,IF(AND(A673="Brazil",J673=2050),0.92,""))))))))))))))))))</f>
        <v>*0.91</v>
      </c>
      <c r="P673" s="41" t="s">
        <v>3981</v>
      </c>
      <c r="Q673" s="52" t="s">
        <v>35</v>
      </c>
      <c r="R673" s="41" t="n">
        <v>2035</v>
      </c>
      <c r="S673" s="53" t="str">
        <f aca="false">"*"&amp;IF(AND(A673="EU",R673=2035),0.95,IF(AND(A673="EU",R673=2050),0.93,IF(AND(A673="USA",R673=2035),0.96,IF(AND(A673="USA",R673=2050),0.93,IF(AND(A673="Japan",R673=2035),0.94,IF(AND(A673="Japan",R673=2050),0.92,IF(AND(A673="Russia",R673=2035),0.95,IF(AND(A673="Russia",R673=2050),0.91,IF(AND(A673="China",R673=2035),0.93,IF(AND(A673="China",R673=2050),0.92,IF(AND(A673="India",R673=2035),0.94,IF(AND(A673="India",R673=2050),0.91,IF(AND(A673="Middle East",R673=2035),0.92,IF(AND(A673="Middle East",R673=2050),0.89,IF(AND(A673="Africa",R673=2035),0.93,IF(AND(A673="Africa",R673=2050),0.9,IF(AND(A673="Brazil",R673=2035),0.95,IF(AND(A673="Brazil",R673=2050),0.92,""))))))))))))))))))</f>
        <v>*0.93</v>
      </c>
      <c r="U673" s="41" t="s">
        <v>3981</v>
      </c>
      <c r="V673" s="52" t="s">
        <v>35</v>
      </c>
      <c r="W673" s="41" t="n">
        <v>2050</v>
      </c>
      <c r="X673" s="53" t="str">
        <f aca="false">"*"&amp;IF(AND(A673="EU",W673=2035),0.95,IF(AND(A673="EU",W673=2050),0.93,IF(AND(A673="USA",W673=2035),0.96,IF(AND(A673="USA",W673=2050),0.93,IF(AND(A673="Japan",W673=2035),0.94,IF(AND(A673="Japan",W673=2050),0.92,IF(AND(A673="Russia",W673=2035),0.95,IF(AND(A673="Russia",W673=2050),0.91,IF(AND(A673="China",W673=2035),0.93,IF(AND(A673="China",W673=2050),0.92,IF(AND(A673="India",W673=2035),0.94,IF(AND(A673="India",W673=2050),0.91,IF(AND(A673="Middle East",W673=2035),0.92,IF(AND(A673="Middle East",W673=2050),0.89,IF(AND(A673="Africa",W673=2035),0.93,IF(AND(A673="Africa",W673=2050),0.9,IF(AND(A673="Brazil",W673=2035),0.95,IF(AND(A673="Brazil",W673=2050),0.92,""))))))))))))))))))</f>
        <v>*0.9</v>
      </c>
      <c r="AC673" s="1" t="s">
        <v>3981</v>
      </c>
      <c r="AD673" s="57" t="s">
        <v>35</v>
      </c>
      <c r="AE673" s="1" t="n">
        <v>2035</v>
      </c>
      <c r="AF673" s="58" t="str">
        <f aca="false">"*"&amp;IF(AND(A673="EU",AE673=2035),0.93,IF(AND(A673="EU",AE673=2050),0.9,IF(AND(A673="USA",AE673=2035),0.92,IF(AND(A673="USA",AE673=2050),0.89,IF(AND(A673="Japan",AE673=2035),0.92,IF(AND(A673="Japan",AE673=2050),0.89,IF(AND(A673="Russia",AE673=2035),0.91,IF(AND(A673="Russia",AE673=2050),0.86,IF(AND(A673="China",AE673=2035),0.91,IF(AND(A673="China",AE673=2050),0.87,IF(AND(A673="India",AE673=2035),0.92,IF(AND(A673="India",AE673=2050),0.87,IF(AND(A673="Middle East",AE673=2035),0.89,IF(AND(A673="Middle East",AE673=2050),0.84,IF(AND(A673="Africa",AE673=2035),0.9,IF(AND(A673="Africa",AE673=2050),0.86,IF(AND(A673="Brazil",AE673=2035),0.93,IF(AND(A673="Brazil",AE673=2050),0.89,""))))))))))))))))))</f>
        <v>*0.9</v>
      </c>
      <c r="AG673" s="53" t="str">
        <f aca="false">AG672</f>
        <v>REZoning_Sol-Win</v>
      </c>
      <c r="AI673" s="1" t="s">
        <v>3981</v>
      </c>
      <c r="AJ673" s="57" t="s">
        <v>35</v>
      </c>
      <c r="AK673" s="1" t="n">
        <v>2050</v>
      </c>
      <c r="AL673" s="58" t="str">
        <f aca="false">"*"&amp;IF(AND(A673="EU",AK673=2035),0.93,IF(AND(A673="EU",AK673=2050),0.9,IF(AND(A673="USA",AK673=2035),0.92,IF(AND(A673="USA",AK673=2050),0.89,IF(AND(A673="Japan",AK673=2035),0.92,IF(AND(A673="Japan",AK673=2050),0.89,IF(AND(A673="Russia",AK673=2035),0.91,IF(AND(A673="Russia",AK673=2050),0.86,IF(AND(A673="China",AK673=2035),0.91,IF(AND(A673="China",AK673=2050),0.87,IF(AND(A673="India",AK673=2035),0.92,IF(AND(A673="India",AK673=2050),0.87,IF(AND(A673="Middle East",AK673=2035),0.89,IF(AND(A673="Middle East",AK673=2050),0.84,IF(AND(A673="Africa",AK673=2035),0.9,IF(AND(A673="Africa",AK673=2050),0.86,IF(AND(A673="Brazil",AK673=2035),0.93,IF(AND(A673="Brazil",AK673=2050),0.89,""))))))))))))))))))</f>
        <v>*0.86</v>
      </c>
      <c r="AM673" s="53" t="str">
        <f aca="false">AM672</f>
        <v>REZoning_Sol-Win</v>
      </c>
      <c r="AP673" s="0" t="s">
        <v>3981</v>
      </c>
      <c r="AQ673" s="38" t="s">
        <v>35</v>
      </c>
      <c r="AR673" s="38" t="n">
        <f aca="false">AR672</f>
        <v>2100</v>
      </c>
      <c r="AS673" s="38" t="s">
        <v>860</v>
      </c>
      <c r="AT673" s="38" t="s">
        <v>36</v>
      </c>
    </row>
    <row r="674" customFormat="false" ht="28.5" hidden="false" customHeight="true" outlineLevel="0" collapsed="false">
      <c r="A674" s="3" t="s">
        <v>43</v>
      </c>
      <c r="C674" s="0" t="s">
        <v>3982</v>
      </c>
      <c r="D674" s="50" t="s">
        <v>35</v>
      </c>
      <c r="E674" s="0" t="n">
        <v>2035</v>
      </c>
      <c r="F674" s="51" t="str">
        <f aca="false">"*"&amp;IF(AND(A674="EU",E674=2035),0.95,IF(AND(A674="EU",E674=2050),0.93,IF(AND(A674="USA",E674=2035),0.96,IF(AND(A674="USA",E674=2050),0.94,IF(AND(A674="Japan",E674=2035),0.94,IF(AND(A674="Japan",E674=2050),0.92,IF(AND(A674="Russia",E674=2035),0.95,IF(AND(A674="Russia",E674=2050),0.93,IF(AND(A674="China",E674=2035),0.94,IF(AND(A674="China",E674=2050),0.92,IF(AND(A674="India",E674=2035),0.95,IF(AND(A674="India",E674=2050),0.92,IF(AND(A674="Middle East",E674=2035),0.94,IF(AND(A674="Middle East",E674=2050),0.9,IF(AND(A674="Africa",E674=2035),0.94,IF(AND(A674="Africa",E674=2050),0.91,IF(AND(A674="Brazil",E674=2035),0.95,IF(AND(A674="Brazil",E674=2050),0.92,""))))))))))))))))))</f>
        <v>*0.94</v>
      </c>
      <c r="H674" s="0" t="s">
        <v>3982</v>
      </c>
      <c r="I674" s="50" t="s">
        <v>35</v>
      </c>
      <c r="J674" s="0" t="n">
        <v>2050</v>
      </c>
      <c r="K674" s="48" t="str">
        <f aca="false">"*"&amp;IF(AND(A674="EU",J674=2035),0.95,IF(AND(A674="EU",J674=2050),0.93,IF(AND(A674="USA",J674=2035),0.96,IF(AND(A674="USA",J674=2050),0.94,IF(AND(A674="Japan",J674=2035),0.94,IF(AND(A674="Japan",J674=2050),0.92,IF(AND(A674="Russia",J674=2035),0.95,IF(AND(A674="Russia",J674=2050),0.93,IF(AND(A674="China",J674=2035),0.94,IF(AND(A674="China",J674=2050),0.92,IF(AND(A674="India",J674=2035),0.95,IF(AND(A674="India",J674=2050),0.92,IF(AND(A674="Middle East",J674=2035),0.94,IF(AND(A674="Middle East",J674=2050),0.9,IF(AND(A674="Africa",J674=2035),0.94,IF(AND(A674="Africa",J674=2050),0.91,IF(AND(A674="Brazil",J674=2035),0.95,IF(AND(A674="Brazil",J674=2050),0.92,""))))))))))))))))))</f>
        <v>*0.91</v>
      </c>
      <c r="P674" s="41" t="s">
        <v>3982</v>
      </c>
      <c r="Q674" s="52" t="s">
        <v>35</v>
      </c>
      <c r="R674" s="41" t="n">
        <v>2035</v>
      </c>
      <c r="S674" s="53" t="str">
        <f aca="false">"*"&amp;IF(AND(A674="EU",R674=2035),0.95,IF(AND(A674="EU",R674=2050),0.93,IF(AND(A674="USA",R674=2035),0.96,IF(AND(A674="USA",R674=2050),0.93,IF(AND(A674="Japan",R674=2035),0.94,IF(AND(A674="Japan",R674=2050),0.92,IF(AND(A674="Russia",R674=2035),0.95,IF(AND(A674="Russia",R674=2050),0.91,IF(AND(A674="China",R674=2035),0.93,IF(AND(A674="China",R674=2050),0.92,IF(AND(A674="India",R674=2035),0.94,IF(AND(A674="India",R674=2050),0.91,IF(AND(A674="Middle East",R674=2035),0.92,IF(AND(A674="Middle East",R674=2050),0.89,IF(AND(A674="Africa",R674=2035),0.93,IF(AND(A674="Africa",R674=2050),0.9,IF(AND(A674="Brazil",R674=2035),0.95,IF(AND(A674="Brazil",R674=2050),0.92,""))))))))))))))))))</f>
        <v>*0.93</v>
      </c>
      <c r="U674" s="41" t="s">
        <v>3982</v>
      </c>
      <c r="V674" s="52" t="s">
        <v>35</v>
      </c>
      <c r="W674" s="41" t="n">
        <v>2050</v>
      </c>
      <c r="X674" s="53" t="str">
        <f aca="false">"*"&amp;IF(AND(A674="EU",W674=2035),0.95,IF(AND(A674="EU",W674=2050),0.93,IF(AND(A674="USA",W674=2035),0.96,IF(AND(A674="USA",W674=2050),0.93,IF(AND(A674="Japan",W674=2035),0.94,IF(AND(A674="Japan",W674=2050),0.92,IF(AND(A674="Russia",W674=2035),0.95,IF(AND(A674="Russia",W674=2050),0.91,IF(AND(A674="China",W674=2035),0.93,IF(AND(A674="China",W674=2050),0.92,IF(AND(A674="India",W674=2035),0.94,IF(AND(A674="India",W674=2050),0.91,IF(AND(A674="Middle East",W674=2035),0.92,IF(AND(A674="Middle East",W674=2050),0.89,IF(AND(A674="Africa",W674=2035),0.93,IF(AND(A674="Africa",W674=2050),0.9,IF(AND(A674="Brazil",W674=2035),0.95,IF(AND(A674="Brazil",W674=2050),0.92,""))))))))))))))))))</f>
        <v>*0.9</v>
      </c>
      <c r="AC674" s="1" t="s">
        <v>3982</v>
      </c>
      <c r="AD674" s="57" t="s">
        <v>35</v>
      </c>
      <c r="AE674" s="1" t="n">
        <v>2035</v>
      </c>
      <c r="AF674" s="58" t="str">
        <f aca="false">"*"&amp;IF(AND(A674="EU",AE674=2035),0.93,IF(AND(A674="EU",AE674=2050),0.9,IF(AND(A674="USA",AE674=2035),0.92,IF(AND(A674="USA",AE674=2050),0.89,IF(AND(A674="Japan",AE674=2035),0.92,IF(AND(A674="Japan",AE674=2050),0.89,IF(AND(A674="Russia",AE674=2035),0.91,IF(AND(A674="Russia",AE674=2050),0.86,IF(AND(A674="China",AE674=2035),0.91,IF(AND(A674="China",AE674=2050),0.87,IF(AND(A674="India",AE674=2035),0.92,IF(AND(A674="India",AE674=2050),0.87,IF(AND(A674="Middle East",AE674=2035),0.89,IF(AND(A674="Middle East",AE674=2050),0.84,IF(AND(A674="Africa",AE674=2035),0.9,IF(AND(A674="Africa",AE674=2050),0.86,IF(AND(A674="Brazil",AE674=2035),0.93,IF(AND(A674="Brazil",AE674=2050),0.89,""))))))))))))))))))</f>
        <v>*0.9</v>
      </c>
      <c r="AG674" s="53" t="str">
        <f aca="false">AG673</f>
        <v>REZoning_Sol-Win</v>
      </c>
      <c r="AI674" s="1" t="s">
        <v>3982</v>
      </c>
      <c r="AJ674" s="57" t="s">
        <v>35</v>
      </c>
      <c r="AK674" s="1" t="n">
        <v>2050</v>
      </c>
      <c r="AL674" s="58" t="str">
        <f aca="false">"*"&amp;IF(AND(A674="EU",AK674=2035),0.93,IF(AND(A674="EU",AK674=2050),0.9,IF(AND(A674="USA",AK674=2035),0.92,IF(AND(A674="USA",AK674=2050),0.89,IF(AND(A674="Japan",AK674=2035),0.92,IF(AND(A674="Japan",AK674=2050),0.89,IF(AND(A674="Russia",AK674=2035),0.91,IF(AND(A674="Russia",AK674=2050),0.86,IF(AND(A674="China",AK674=2035),0.91,IF(AND(A674="China",AK674=2050),0.87,IF(AND(A674="India",AK674=2035),0.92,IF(AND(A674="India",AK674=2050),0.87,IF(AND(A674="Middle East",AK674=2035),0.89,IF(AND(A674="Middle East",AK674=2050),0.84,IF(AND(A674="Africa",AK674=2035),0.9,IF(AND(A674="Africa",AK674=2050),0.86,IF(AND(A674="Brazil",AK674=2035),0.93,IF(AND(A674="Brazil",AK674=2050),0.89,""))))))))))))))))))</f>
        <v>*0.86</v>
      </c>
      <c r="AM674" s="53" t="str">
        <f aca="false">AM673</f>
        <v>REZoning_Sol-Win</v>
      </c>
      <c r="AP674" s="0" t="s">
        <v>3982</v>
      </c>
      <c r="AQ674" s="38" t="s">
        <v>35</v>
      </c>
      <c r="AR674" s="38" t="n">
        <f aca="false">AR673</f>
        <v>2100</v>
      </c>
      <c r="AS674" s="38" t="s">
        <v>860</v>
      </c>
      <c r="AT674" s="38" t="s">
        <v>36</v>
      </c>
    </row>
    <row r="675" customFormat="false" ht="28.5" hidden="false" customHeight="true" outlineLevel="0" collapsed="false">
      <c r="A675" s="3" t="s">
        <v>43</v>
      </c>
      <c r="C675" s="0" t="s">
        <v>3983</v>
      </c>
      <c r="D675" s="50" t="s">
        <v>35</v>
      </c>
      <c r="E675" s="0" t="n">
        <v>2035</v>
      </c>
      <c r="F675" s="51" t="str">
        <f aca="false">"*"&amp;IF(AND(A675="EU",E675=2035),0.95,IF(AND(A675="EU",E675=2050),0.93,IF(AND(A675="USA",E675=2035),0.96,IF(AND(A675="USA",E675=2050),0.94,IF(AND(A675="Japan",E675=2035),0.94,IF(AND(A675="Japan",E675=2050),0.92,IF(AND(A675="Russia",E675=2035),0.95,IF(AND(A675="Russia",E675=2050),0.93,IF(AND(A675="China",E675=2035),0.94,IF(AND(A675="China",E675=2050),0.92,IF(AND(A675="India",E675=2035),0.95,IF(AND(A675="India",E675=2050),0.92,IF(AND(A675="Middle East",E675=2035),0.94,IF(AND(A675="Middle East",E675=2050),0.9,IF(AND(A675="Africa",E675=2035),0.94,IF(AND(A675="Africa",E675=2050),0.91,IF(AND(A675="Brazil",E675=2035),0.95,IF(AND(A675="Brazil",E675=2050),0.92,""))))))))))))))))))</f>
        <v>*0.94</v>
      </c>
      <c r="H675" s="0" t="s">
        <v>3983</v>
      </c>
      <c r="I675" s="50" t="s">
        <v>35</v>
      </c>
      <c r="J675" s="0" t="n">
        <v>2050</v>
      </c>
      <c r="K675" s="48" t="str">
        <f aca="false">"*"&amp;IF(AND(A675="EU",J675=2035),0.95,IF(AND(A675="EU",J675=2050),0.93,IF(AND(A675="USA",J675=2035),0.96,IF(AND(A675="USA",J675=2050),0.94,IF(AND(A675="Japan",J675=2035),0.94,IF(AND(A675="Japan",J675=2050),0.92,IF(AND(A675="Russia",J675=2035),0.95,IF(AND(A675="Russia",J675=2050),0.93,IF(AND(A675="China",J675=2035),0.94,IF(AND(A675="China",J675=2050),0.92,IF(AND(A675="India",J675=2035),0.95,IF(AND(A675="India",J675=2050),0.92,IF(AND(A675="Middle East",J675=2035),0.94,IF(AND(A675="Middle East",J675=2050),0.9,IF(AND(A675="Africa",J675=2035),0.94,IF(AND(A675="Africa",J675=2050),0.91,IF(AND(A675="Brazil",J675=2035),0.95,IF(AND(A675="Brazil",J675=2050),0.92,""))))))))))))))))))</f>
        <v>*0.91</v>
      </c>
      <c r="P675" s="41" t="s">
        <v>3983</v>
      </c>
      <c r="Q675" s="52" t="s">
        <v>35</v>
      </c>
      <c r="R675" s="41" t="n">
        <v>2035</v>
      </c>
      <c r="S675" s="53" t="str">
        <f aca="false">"*"&amp;IF(AND(A675="EU",R675=2035),0.95,IF(AND(A675="EU",R675=2050),0.93,IF(AND(A675="USA",R675=2035),0.96,IF(AND(A675="USA",R675=2050),0.93,IF(AND(A675="Japan",R675=2035),0.94,IF(AND(A675="Japan",R675=2050),0.92,IF(AND(A675="Russia",R675=2035),0.95,IF(AND(A675="Russia",R675=2050),0.91,IF(AND(A675="China",R675=2035),0.93,IF(AND(A675="China",R675=2050),0.92,IF(AND(A675="India",R675=2035),0.94,IF(AND(A675="India",R675=2050),0.91,IF(AND(A675="Middle East",R675=2035),0.92,IF(AND(A675="Middle East",R675=2050),0.89,IF(AND(A675="Africa",R675=2035),0.93,IF(AND(A675="Africa",R675=2050),0.9,IF(AND(A675="Brazil",R675=2035),0.95,IF(AND(A675="Brazil",R675=2050),0.92,""))))))))))))))))))</f>
        <v>*0.93</v>
      </c>
      <c r="U675" s="41" t="s">
        <v>3983</v>
      </c>
      <c r="V675" s="52" t="s">
        <v>35</v>
      </c>
      <c r="W675" s="41" t="n">
        <v>2050</v>
      </c>
      <c r="X675" s="53" t="str">
        <f aca="false">"*"&amp;IF(AND(A675="EU",W675=2035),0.95,IF(AND(A675="EU",W675=2050),0.93,IF(AND(A675="USA",W675=2035),0.96,IF(AND(A675="USA",W675=2050),0.93,IF(AND(A675="Japan",W675=2035),0.94,IF(AND(A675="Japan",W675=2050),0.92,IF(AND(A675="Russia",W675=2035),0.95,IF(AND(A675="Russia",W675=2050),0.91,IF(AND(A675="China",W675=2035),0.93,IF(AND(A675="China",W675=2050),0.92,IF(AND(A675="India",W675=2035),0.94,IF(AND(A675="India",W675=2050),0.91,IF(AND(A675="Middle East",W675=2035),0.92,IF(AND(A675="Middle East",W675=2050),0.89,IF(AND(A675="Africa",W675=2035),0.93,IF(AND(A675="Africa",W675=2050),0.9,IF(AND(A675="Brazil",W675=2035),0.95,IF(AND(A675="Brazil",W675=2050),0.92,""))))))))))))))))))</f>
        <v>*0.9</v>
      </c>
      <c r="AC675" s="1" t="s">
        <v>3983</v>
      </c>
      <c r="AD675" s="57" t="s">
        <v>35</v>
      </c>
      <c r="AE675" s="1" t="n">
        <v>2035</v>
      </c>
      <c r="AF675" s="58" t="str">
        <f aca="false">"*"&amp;IF(AND(A675="EU",AE675=2035),0.93,IF(AND(A675="EU",AE675=2050),0.9,IF(AND(A675="USA",AE675=2035),0.92,IF(AND(A675="USA",AE675=2050),0.89,IF(AND(A675="Japan",AE675=2035),0.92,IF(AND(A675="Japan",AE675=2050),0.89,IF(AND(A675="Russia",AE675=2035),0.91,IF(AND(A675="Russia",AE675=2050),0.86,IF(AND(A675="China",AE675=2035),0.91,IF(AND(A675="China",AE675=2050),0.87,IF(AND(A675="India",AE675=2035),0.92,IF(AND(A675="India",AE675=2050),0.87,IF(AND(A675="Middle East",AE675=2035),0.89,IF(AND(A675="Middle East",AE675=2050),0.84,IF(AND(A675="Africa",AE675=2035),0.9,IF(AND(A675="Africa",AE675=2050),0.86,IF(AND(A675="Brazil",AE675=2035),0.93,IF(AND(A675="Brazil",AE675=2050),0.89,""))))))))))))))))))</f>
        <v>*0.9</v>
      </c>
      <c r="AG675" s="53" t="str">
        <f aca="false">AG674</f>
        <v>REZoning_Sol-Win</v>
      </c>
      <c r="AI675" s="1" t="s">
        <v>3983</v>
      </c>
      <c r="AJ675" s="57" t="s">
        <v>35</v>
      </c>
      <c r="AK675" s="1" t="n">
        <v>2050</v>
      </c>
      <c r="AL675" s="58" t="str">
        <f aca="false">"*"&amp;IF(AND(A675="EU",AK675=2035),0.93,IF(AND(A675="EU",AK675=2050),0.9,IF(AND(A675="USA",AK675=2035),0.92,IF(AND(A675="USA",AK675=2050),0.89,IF(AND(A675="Japan",AK675=2035),0.92,IF(AND(A675="Japan",AK675=2050),0.89,IF(AND(A675="Russia",AK675=2035),0.91,IF(AND(A675="Russia",AK675=2050),0.86,IF(AND(A675="China",AK675=2035),0.91,IF(AND(A675="China",AK675=2050),0.87,IF(AND(A675="India",AK675=2035),0.92,IF(AND(A675="India",AK675=2050),0.87,IF(AND(A675="Middle East",AK675=2035),0.89,IF(AND(A675="Middle East",AK675=2050),0.84,IF(AND(A675="Africa",AK675=2035),0.9,IF(AND(A675="Africa",AK675=2050),0.86,IF(AND(A675="Brazil",AK675=2035),0.93,IF(AND(A675="Brazil",AK675=2050),0.89,""))))))))))))))))))</f>
        <v>*0.86</v>
      </c>
      <c r="AM675" s="53" t="str">
        <f aca="false">AM674</f>
        <v>REZoning_Sol-Win</v>
      </c>
      <c r="AP675" s="0" t="s">
        <v>3983</v>
      </c>
      <c r="AQ675" s="38" t="s">
        <v>35</v>
      </c>
      <c r="AR675" s="38" t="n">
        <f aca="false">AR674</f>
        <v>2100</v>
      </c>
      <c r="AS675" s="38" t="s">
        <v>860</v>
      </c>
      <c r="AT675" s="38" t="s">
        <v>36</v>
      </c>
    </row>
    <row r="676" customFormat="false" ht="28.5" hidden="false" customHeight="true" outlineLevel="0" collapsed="false">
      <c r="A676" s="3" t="s">
        <v>43</v>
      </c>
      <c r="C676" s="0" t="s">
        <v>3984</v>
      </c>
      <c r="D676" s="50" t="s">
        <v>35</v>
      </c>
      <c r="E676" s="0" t="n">
        <v>2035</v>
      </c>
      <c r="F676" s="51" t="str">
        <f aca="false">"*"&amp;IF(AND(A676="EU",E676=2035),0.95,IF(AND(A676="EU",E676=2050),0.93,IF(AND(A676="USA",E676=2035),0.96,IF(AND(A676="USA",E676=2050),0.94,IF(AND(A676="Japan",E676=2035),0.94,IF(AND(A676="Japan",E676=2050),0.92,IF(AND(A676="Russia",E676=2035),0.95,IF(AND(A676="Russia",E676=2050),0.93,IF(AND(A676="China",E676=2035),0.94,IF(AND(A676="China",E676=2050),0.92,IF(AND(A676="India",E676=2035),0.95,IF(AND(A676="India",E676=2050),0.92,IF(AND(A676="Middle East",E676=2035),0.94,IF(AND(A676="Middle East",E676=2050),0.9,IF(AND(A676="Africa",E676=2035),0.94,IF(AND(A676="Africa",E676=2050),0.91,IF(AND(A676="Brazil",E676=2035),0.95,IF(AND(A676="Brazil",E676=2050),0.92,""))))))))))))))))))</f>
        <v>*0.94</v>
      </c>
      <c r="H676" s="0" t="s">
        <v>3984</v>
      </c>
      <c r="I676" s="50" t="s">
        <v>35</v>
      </c>
      <c r="J676" s="0" t="n">
        <v>2050</v>
      </c>
      <c r="K676" s="48" t="str">
        <f aca="false">"*"&amp;IF(AND(A676="EU",J676=2035),0.95,IF(AND(A676="EU",J676=2050),0.93,IF(AND(A676="USA",J676=2035),0.96,IF(AND(A676="USA",J676=2050),0.94,IF(AND(A676="Japan",J676=2035),0.94,IF(AND(A676="Japan",J676=2050),0.92,IF(AND(A676="Russia",J676=2035),0.95,IF(AND(A676="Russia",J676=2050),0.93,IF(AND(A676="China",J676=2035),0.94,IF(AND(A676="China",J676=2050),0.92,IF(AND(A676="India",J676=2035),0.95,IF(AND(A676="India",J676=2050),0.92,IF(AND(A676="Middle East",J676=2035),0.94,IF(AND(A676="Middle East",J676=2050),0.9,IF(AND(A676="Africa",J676=2035),0.94,IF(AND(A676="Africa",J676=2050),0.91,IF(AND(A676="Brazil",J676=2035),0.95,IF(AND(A676="Brazil",J676=2050),0.92,""))))))))))))))))))</f>
        <v>*0.91</v>
      </c>
      <c r="P676" s="41" t="s">
        <v>3984</v>
      </c>
      <c r="Q676" s="52" t="s">
        <v>35</v>
      </c>
      <c r="R676" s="41" t="n">
        <v>2035</v>
      </c>
      <c r="S676" s="53" t="str">
        <f aca="false">"*"&amp;IF(AND(A676="EU",R676=2035),0.95,IF(AND(A676="EU",R676=2050),0.93,IF(AND(A676="USA",R676=2035),0.96,IF(AND(A676="USA",R676=2050),0.93,IF(AND(A676="Japan",R676=2035),0.94,IF(AND(A676="Japan",R676=2050),0.92,IF(AND(A676="Russia",R676=2035),0.95,IF(AND(A676="Russia",R676=2050),0.91,IF(AND(A676="China",R676=2035),0.93,IF(AND(A676="China",R676=2050),0.92,IF(AND(A676="India",R676=2035),0.94,IF(AND(A676="India",R676=2050),0.91,IF(AND(A676="Middle East",R676=2035),0.92,IF(AND(A676="Middle East",R676=2050),0.89,IF(AND(A676="Africa",R676=2035),0.93,IF(AND(A676="Africa",R676=2050),0.9,IF(AND(A676="Brazil",R676=2035),0.95,IF(AND(A676="Brazil",R676=2050),0.92,""))))))))))))))))))</f>
        <v>*0.93</v>
      </c>
      <c r="U676" s="41" t="s">
        <v>3984</v>
      </c>
      <c r="V676" s="52" t="s">
        <v>35</v>
      </c>
      <c r="W676" s="41" t="n">
        <v>2050</v>
      </c>
      <c r="X676" s="53" t="str">
        <f aca="false">"*"&amp;IF(AND(A676="EU",W676=2035),0.95,IF(AND(A676="EU",W676=2050),0.93,IF(AND(A676="USA",W676=2035),0.96,IF(AND(A676="USA",W676=2050),0.93,IF(AND(A676="Japan",W676=2035),0.94,IF(AND(A676="Japan",W676=2050),0.92,IF(AND(A676="Russia",W676=2035),0.95,IF(AND(A676="Russia",W676=2050),0.91,IF(AND(A676="China",W676=2035),0.93,IF(AND(A676="China",W676=2050),0.92,IF(AND(A676="India",W676=2035),0.94,IF(AND(A676="India",W676=2050),0.91,IF(AND(A676="Middle East",W676=2035),0.92,IF(AND(A676="Middle East",W676=2050),0.89,IF(AND(A676="Africa",W676=2035),0.93,IF(AND(A676="Africa",W676=2050),0.9,IF(AND(A676="Brazil",W676=2035),0.95,IF(AND(A676="Brazil",W676=2050),0.92,""))))))))))))))))))</f>
        <v>*0.9</v>
      </c>
      <c r="AC676" s="1" t="s">
        <v>3984</v>
      </c>
      <c r="AD676" s="57" t="s">
        <v>35</v>
      </c>
      <c r="AE676" s="1" t="n">
        <v>2035</v>
      </c>
      <c r="AF676" s="58" t="str">
        <f aca="false">"*"&amp;IF(AND(A676="EU",AE676=2035),0.93,IF(AND(A676="EU",AE676=2050),0.9,IF(AND(A676="USA",AE676=2035),0.92,IF(AND(A676="USA",AE676=2050),0.89,IF(AND(A676="Japan",AE676=2035),0.92,IF(AND(A676="Japan",AE676=2050),0.89,IF(AND(A676="Russia",AE676=2035),0.91,IF(AND(A676="Russia",AE676=2050),0.86,IF(AND(A676="China",AE676=2035),0.91,IF(AND(A676="China",AE676=2050),0.87,IF(AND(A676="India",AE676=2035),0.92,IF(AND(A676="India",AE676=2050),0.87,IF(AND(A676="Middle East",AE676=2035),0.89,IF(AND(A676="Middle East",AE676=2050),0.84,IF(AND(A676="Africa",AE676=2035),0.9,IF(AND(A676="Africa",AE676=2050),0.86,IF(AND(A676="Brazil",AE676=2035),0.93,IF(AND(A676="Brazil",AE676=2050),0.89,""))))))))))))))))))</f>
        <v>*0.9</v>
      </c>
      <c r="AG676" s="53" t="str">
        <f aca="false">AG675</f>
        <v>REZoning_Sol-Win</v>
      </c>
      <c r="AI676" s="1" t="s">
        <v>3984</v>
      </c>
      <c r="AJ676" s="57" t="s">
        <v>35</v>
      </c>
      <c r="AK676" s="1" t="n">
        <v>2050</v>
      </c>
      <c r="AL676" s="58" t="str">
        <f aca="false">"*"&amp;IF(AND(A676="EU",AK676=2035),0.93,IF(AND(A676="EU",AK676=2050),0.9,IF(AND(A676="USA",AK676=2035),0.92,IF(AND(A676="USA",AK676=2050),0.89,IF(AND(A676="Japan",AK676=2035),0.92,IF(AND(A676="Japan",AK676=2050),0.89,IF(AND(A676="Russia",AK676=2035),0.91,IF(AND(A676="Russia",AK676=2050),0.86,IF(AND(A676="China",AK676=2035),0.91,IF(AND(A676="China",AK676=2050),0.87,IF(AND(A676="India",AK676=2035),0.92,IF(AND(A676="India",AK676=2050),0.87,IF(AND(A676="Middle East",AK676=2035),0.89,IF(AND(A676="Middle East",AK676=2050),0.84,IF(AND(A676="Africa",AK676=2035),0.9,IF(AND(A676="Africa",AK676=2050),0.86,IF(AND(A676="Brazil",AK676=2035),0.93,IF(AND(A676="Brazil",AK676=2050),0.89,""))))))))))))))))))</f>
        <v>*0.86</v>
      </c>
      <c r="AM676" s="53" t="str">
        <f aca="false">AM675</f>
        <v>REZoning_Sol-Win</v>
      </c>
      <c r="AP676" s="0" t="s">
        <v>3984</v>
      </c>
      <c r="AQ676" s="38" t="s">
        <v>35</v>
      </c>
      <c r="AR676" s="38" t="n">
        <f aca="false">AR675</f>
        <v>2100</v>
      </c>
      <c r="AS676" s="38" t="s">
        <v>860</v>
      </c>
      <c r="AT676" s="38" t="s">
        <v>36</v>
      </c>
    </row>
    <row r="677" customFormat="false" ht="28.5" hidden="false" customHeight="true" outlineLevel="0" collapsed="false">
      <c r="A677" s="3" t="s">
        <v>43</v>
      </c>
      <c r="C677" s="0" t="s">
        <v>3985</v>
      </c>
      <c r="D677" s="50" t="s">
        <v>35</v>
      </c>
      <c r="E677" s="0" t="n">
        <v>2035</v>
      </c>
      <c r="F677" s="51" t="str">
        <f aca="false">"*"&amp;IF(AND(A677="EU",E677=2035),0.95,IF(AND(A677="EU",E677=2050),0.93,IF(AND(A677="USA",E677=2035),0.96,IF(AND(A677="USA",E677=2050),0.94,IF(AND(A677="Japan",E677=2035),0.94,IF(AND(A677="Japan",E677=2050),0.92,IF(AND(A677="Russia",E677=2035),0.95,IF(AND(A677="Russia",E677=2050),0.93,IF(AND(A677="China",E677=2035),0.94,IF(AND(A677="China",E677=2050),0.92,IF(AND(A677="India",E677=2035),0.95,IF(AND(A677="India",E677=2050),0.92,IF(AND(A677="Middle East",E677=2035),0.94,IF(AND(A677="Middle East",E677=2050),0.9,IF(AND(A677="Africa",E677=2035),0.94,IF(AND(A677="Africa",E677=2050),0.91,IF(AND(A677="Brazil",E677=2035),0.95,IF(AND(A677="Brazil",E677=2050),0.92,""))))))))))))))))))</f>
        <v>*0.94</v>
      </c>
      <c r="H677" s="0" t="s">
        <v>3985</v>
      </c>
      <c r="I677" s="50" t="s">
        <v>35</v>
      </c>
      <c r="J677" s="0" t="n">
        <v>2050</v>
      </c>
      <c r="K677" s="48" t="str">
        <f aca="false">"*"&amp;IF(AND(A677="EU",J677=2035),0.95,IF(AND(A677="EU",J677=2050),0.93,IF(AND(A677="USA",J677=2035),0.96,IF(AND(A677="USA",J677=2050),0.94,IF(AND(A677="Japan",J677=2035),0.94,IF(AND(A677="Japan",J677=2050),0.92,IF(AND(A677="Russia",J677=2035),0.95,IF(AND(A677="Russia",J677=2050),0.93,IF(AND(A677="China",J677=2035),0.94,IF(AND(A677="China",J677=2050),0.92,IF(AND(A677="India",J677=2035),0.95,IF(AND(A677="India",J677=2050),0.92,IF(AND(A677="Middle East",J677=2035),0.94,IF(AND(A677="Middle East",J677=2050),0.9,IF(AND(A677="Africa",J677=2035),0.94,IF(AND(A677="Africa",J677=2050),0.91,IF(AND(A677="Brazil",J677=2035),0.95,IF(AND(A677="Brazil",J677=2050),0.92,""))))))))))))))))))</f>
        <v>*0.91</v>
      </c>
      <c r="P677" s="41" t="s">
        <v>3985</v>
      </c>
      <c r="Q677" s="52" t="s">
        <v>35</v>
      </c>
      <c r="R677" s="41" t="n">
        <v>2035</v>
      </c>
      <c r="S677" s="53" t="str">
        <f aca="false">"*"&amp;IF(AND(A677="EU",R677=2035),0.95,IF(AND(A677="EU",R677=2050),0.93,IF(AND(A677="USA",R677=2035),0.96,IF(AND(A677="USA",R677=2050),0.93,IF(AND(A677="Japan",R677=2035),0.94,IF(AND(A677="Japan",R677=2050),0.92,IF(AND(A677="Russia",R677=2035),0.95,IF(AND(A677="Russia",R677=2050),0.91,IF(AND(A677="China",R677=2035),0.93,IF(AND(A677="China",R677=2050),0.92,IF(AND(A677="India",R677=2035),0.94,IF(AND(A677="India",R677=2050),0.91,IF(AND(A677="Middle East",R677=2035),0.92,IF(AND(A677="Middle East",R677=2050),0.89,IF(AND(A677="Africa",R677=2035),0.93,IF(AND(A677="Africa",R677=2050),0.9,IF(AND(A677="Brazil",R677=2035),0.95,IF(AND(A677="Brazil",R677=2050),0.92,""))))))))))))))))))</f>
        <v>*0.93</v>
      </c>
      <c r="U677" s="41" t="s">
        <v>3985</v>
      </c>
      <c r="V677" s="52" t="s">
        <v>35</v>
      </c>
      <c r="W677" s="41" t="n">
        <v>2050</v>
      </c>
      <c r="X677" s="53" t="str">
        <f aca="false">"*"&amp;IF(AND(A677="EU",W677=2035),0.95,IF(AND(A677="EU",W677=2050),0.93,IF(AND(A677="USA",W677=2035),0.96,IF(AND(A677="USA",W677=2050),0.93,IF(AND(A677="Japan",W677=2035),0.94,IF(AND(A677="Japan",W677=2050),0.92,IF(AND(A677="Russia",W677=2035),0.95,IF(AND(A677="Russia",W677=2050),0.91,IF(AND(A677="China",W677=2035),0.93,IF(AND(A677="China",W677=2050),0.92,IF(AND(A677="India",W677=2035),0.94,IF(AND(A677="India",W677=2050),0.91,IF(AND(A677="Middle East",W677=2035),0.92,IF(AND(A677="Middle East",W677=2050),0.89,IF(AND(A677="Africa",W677=2035),0.93,IF(AND(A677="Africa",W677=2050),0.9,IF(AND(A677="Brazil",W677=2035),0.95,IF(AND(A677="Brazil",W677=2050),0.92,""))))))))))))))))))</f>
        <v>*0.9</v>
      </c>
      <c r="AC677" s="1" t="s">
        <v>3985</v>
      </c>
      <c r="AD677" s="57" t="s">
        <v>35</v>
      </c>
      <c r="AE677" s="1" t="n">
        <v>2035</v>
      </c>
      <c r="AF677" s="58" t="str">
        <f aca="false">"*"&amp;IF(AND(A677="EU",AE677=2035),0.93,IF(AND(A677="EU",AE677=2050),0.9,IF(AND(A677="USA",AE677=2035),0.92,IF(AND(A677="USA",AE677=2050),0.89,IF(AND(A677="Japan",AE677=2035),0.92,IF(AND(A677="Japan",AE677=2050),0.89,IF(AND(A677="Russia",AE677=2035),0.91,IF(AND(A677="Russia",AE677=2050),0.86,IF(AND(A677="China",AE677=2035),0.91,IF(AND(A677="China",AE677=2050),0.87,IF(AND(A677="India",AE677=2035),0.92,IF(AND(A677="India",AE677=2050),0.87,IF(AND(A677="Middle East",AE677=2035),0.89,IF(AND(A677="Middle East",AE677=2050),0.84,IF(AND(A677="Africa",AE677=2035),0.9,IF(AND(A677="Africa",AE677=2050),0.86,IF(AND(A677="Brazil",AE677=2035),0.93,IF(AND(A677="Brazil",AE677=2050),0.89,""))))))))))))))))))</f>
        <v>*0.9</v>
      </c>
      <c r="AG677" s="53" t="str">
        <f aca="false">AG676</f>
        <v>REZoning_Sol-Win</v>
      </c>
      <c r="AI677" s="1" t="s">
        <v>3985</v>
      </c>
      <c r="AJ677" s="57" t="s">
        <v>35</v>
      </c>
      <c r="AK677" s="1" t="n">
        <v>2050</v>
      </c>
      <c r="AL677" s="58" t="str">
        <f aca="false">"*"&amp;IF(AND(A677="EU",AK677=2035),0.93,IF(AND(A677="EU",AK677=2050),0.9,IF(AND(A677="USA",AK677=2035),0.92,IF(AND(A677="USA",AK677=2050),0.89,IF(AND(A677="Japan",AK677=2035),0.92,IF(AND(A677="Japan",AK677=2050),0.89,IF(AND(A677="Russia",AK677=2035),0.91,IF(AND(A677="Russia",AK677=2050),0.86,IF(AND(A677="China",AK677=2035),0.91,IF(AND(A677="China",AK677=2050),0.87,IF(AND(A677="India",AK677=2035),0.92,IF(AND(A677="India",AK677=2050),0.87,IF(AND(A677="Middle East",AK677=2035),0.89,IF(AND(A677="Middle East",AK677=2050),0.84,IF(AND(A677="Africa",AK677=2035),0.9,IF(AND(A677="Africa",AK677=2050),0.86,IF(AND(A677="Brazil",AK677=2035),0.93,IF(AND(A677="Brazil",AK677=2050),0.89,""))))))))))))))))))</f>
        <v>*0.86</v>
      </c>
      <c r="AM677" s="53" t="str">
        <f aca="false">AM676</f>
        <v>REZoning_Sol-Win</v>
      </c>
      <c r="AP677" s="0" t="s">
        <v>3985</v>
      </c>
      <c r="AQ677" s="38" t="s">
        <v>35</v>
      </c>
      <c r="AR677" s="38" t="n">
        <f aca="false">AR676</f>
        <v>2100</v>
      </c>
      <c r="AS677" s="38" t="s">
        <v>860</v>
      </c>
      <c r="AT677" s="38" t="s">
        <v>36</v>
      </c>
    </row>
    <row r="678" customFormat="false" ht="28.5" hidden="false" customHeight="true" outlineLevel="0" collapsed="false">
      <c r="A678" s="3" t="s">
        <v>43</v>
      </c>
      <c r="C678" s="0" t="s">
        <v>3986</v>
      </c>
      <c r="D678" s="50" t="s">
        <v>35</v>
      </c>
      <c r="E678" s="0" t="n">
        <v>2035</v>
      </c>
      <c r="F678" s="51" t="str">
        <f aca="false">"*"&amp;IF(AND(A678="EU",E678=2035),0.95,IF(AND(A678="EU",E678=2050),0.93,IF(AND(A678="USA",E678=2035),0.96,IF(AND(A678="USA",E678=2050),0.94,IF(AND(A678="Japan",E678=2035),0.94,IF(AND(A678="Japan",E678=2050),0.92,IF(AND(A678="Russia",E678=2035),0.95,IF(AND(A678="Russia",E678=2050),0.93,IF(AND(A678="China",E678=2035),0.94,IF(AND(A678="China",E678=2050),0.92,IF(AND(A678="India",E678=2035),0.95,IF(AND(A678="India",E678=2050),0.92,IF(AND(A678="Middle East",E678=2035),0.94,IF(AND(A678="Middle East",E678=2050),0.9,IF(AND(A678="Africa",E678=2035),0.94,IF(AND(A678="Africa",E678=2050),0.91,IF(AND(A678="Brazil",E678=2035),0.95,IF(AND(A678="Brazil",E678=2050),0.92,""))))))))))))))))))</f>
        <v>*0.94</v>
      </c>
      <c r="H678" s="0" t="s">
        <v>3986</v>
      </c>
      <c r="I678" s="50" t="s">
        <v>35</v>
      </c>
      <c r="J678" s="0" t="n">
        <v>2050</v>
      </c>
      <c r="K678" s="48" t="str">
        <f aca="false">"*"&amp;IF(AND(A678="EU",J678=2035),0.95,IF(AND(A678="EU",J678=2050),0.93,IF(AND(A678="USA",J678=2035),0.96,IF(AND(A678="USA",J678=2050),0.94,IF(AND(A678="Japan",J678=2035),0.94,IF(AND(A678="Japan",J678=2050),0.92,IF(AND(A678="Russia",J678=2035),0.95,IF(AND(A678="Russia",J678=2050),0.93,IF(AND(A678="China",J678=2035),0.94,IF(AND(A678="China",J678=2050),0.92,IF(AND(A678="India",J678=2035),0.95,IF(AND(A678="India",J678=2050),0.92,IF(AND(A678="Middle East",J678=2035),0.94,IF(AND(A678="Middle East",J678=2050),0.9,IF(AND(A678="Africa",J678=2035),0.94,IF(AND(A678="Africa",J678=2050),0.91,IF(AND(A678="Brazil",J678=2035),0.95,IF(AND(A678="Brazil",J678=2050),0.92,""))))))))))))))))))</f>
        <v>*0.91</v>
      </c>
      <c r="P678" s="41" t="s">
        <v>3986</v>
      </c>
      <c r="Q678" s="52" t="s">
        <v>35</v>
      </c>
      <c r="R678" s="41" t="n">
        <v>2035</v>
      </c>
      <c r="S678" s="53" t="str">
        <f aca="false">"*"&amp;IF(AND(A678="EU",R678=2035),0.95,IF(AND(A678="EU",R678=2050),0.93,IF(AND(A678="USA",R678=2035),0.96,IF(AND(A678="USA",R678=2050),0.93,IF(AND(A678="Japan",R678=2035),0.94,IF(AND(A678="Japan",R678=2050),0.92,IF(AND(A678="Russia",R678=2035),0.95,IF(AND(A678="Russia",R678=2050),0.91,IF(AND(A678="China",R678=2035),0.93,IF(AND(A678="China",R678=2050),0.92,IF(AND(A678="India",R678=2035),0.94,IF(AND(A678="India",R678=2050),0.91,IF(AND(A678="Middle East",R678=2035),0.92,IF(AND(A678="Middle East",R678=2050),0.89,IF(AND(A678="Africa",R678=2035),0.93,IF(AND(A678="Africa",R678=2050),0.9,IF(AND(A678="Brazil",R678=2035),0.95,IF(AND(A678="Brazil",R678=2050),0.92,""))))))))))))))))))</f>
        <v>*0.93</v>
      </c>
      <c r="U678" s="41" t="s">
        <v>3986</v>
      </c>
      <c r="V678" s="52" t="s">
        <v>35</v>
      </c>
      <c r="W678" s="41" t="n">
        <v>2050</v>
      </c>
      <c r="X678" s="53" t="str">
        <f aca="false">"*"&amp;IF(AND(A678="EU",W678=2035),0.95,IF(AND(A678="EU",W678=2050),0.93,IF(AND(A678="USA",W678=2035),0.96,IF(AND(A678="USA",W678=2050),0.93,IF(AND(A678="Japan",W678=2035),0.94,IF(AND(A678="Japan",W678=2050),0.92,IF(AND(A678="Russia",W678=2035),0.95,IF(AND(A678="Russia",W678=2050),0.91,IF(AND(A678="China",W678=2035),0.93,IF(AND(A678="China",W678=2050),0.92,IF(AND(A678="India",W678=2035),0.94,IF(AND(A678="India",W678=2050),0.91,IF(AND(A678="Middle East",W678=2035),0.92,IF(AND(A678="Middle East",W678=2050),0.89,IF(AND(A678="Africa",W678=2035),0.93,IF(AND(A678="Africa",W678=2050),0.9,IF(AND(A678="Brazil",W678=2035),0.95,IF(AND(A678="Brazil",W678=2050),0.92,""))))))))))))))))))</f>
        <v>*0.9</v>
      </c>
      <c r="AC678" s="1" t="s">
        <v>3986</v>
      </c>
      <c r="AD678" s="57" t="s">
        <v>35</v>
      </c>
      <c r="AE678" s="1" t="n">
        <v>2035</v>
      </c>
      <c r="AF678" s="58" t="str">
        <f aca="false">"*"&amp;IF(AND(A678="EU",AE678=2035),0.93,IF(AND(A678="EU",AE678=2050),0.9,IF(AND(A678="USA",AE678=2035),0.92,IF(AND(A678="USA",AE678=2050),0.89,IF(AND(A678="Japan",AE678=2035),0.92,IF(AND(A678="Japan",AE678=2050),0.89,IF(AND(A678="Russia",AE678=2035),0.91,IF(AND(A678="Russia",AE678=2050),0.86,IF(AND(A678="China",AE678=2035),0.91,IF(AND(A678="China",AE678=2050),0.87,IF(AND(A678="India",AE678=2035),0.92,IF(AND(A678="India",AE678=2050),0.87,IF(AND(A678="Middle East",AE678=2035),0.89,IF(AND(A678="Middle East",AE678=2050),0.84,IF(AND(A678="Africa",AE678=2035),0.9,IF(AND(A678="Africa",AE678=2050),0.86,IF(AND(A678="Brazil",AE678=2035),0.93,IF(AND(A678="Brazil",AE678=2050),0.89,""))))))))))))))))))</f>
        <v>*0.9</v>
      </c>
      <c r="AG678" s="53" t="str">
        <f aca="false">AG677</f>
        <v>REZoning_Sol-Win</v>
      </c>
      <c r="AI678" s="1" t="s">
        <v>3986</v>
      </c>
      <c r="AJ678" s="57" t="s">
        <v>35</v>
      </c>
      <c r="AK678" s="1" t="n">
        <v>2050</v>
      </c>
      <c r="AL678" s="58" t="str">
        <f aca="false">"*"&amp;IF(AND(A678="EU",AK678=2035),0.93,IF(AND(A678="EU",AK678=2050),0.9,IF(AND(A678="USA",AK678=2035),0.92,IF(AND(A678="USA",AK678=2050),0.89,IF(AND(A678="Japan",AK678=2035),0.92,IF(AND(A678="Japan",AK678=2050),0.89,IF(AND(A678="Russia",AK678=2035),0.91,IF(AND(A678="Russia",AK678=2050),0.86,IF(AND(A678="China",AK678=2035),0.91,IF(AND(A678="China",AK678=2050),0.87,IF(AND(A678="India",AK678=2035),0.92,IF(AND(A678="India",AK678=2050),0.87,IF(AND(A678="Middle East",AK678=2035),0.89,IF(AND(A678="Middle East",AK678=2050),0.84,IF(AND(A678="Africa",AK678=2035),0.9,IF(AND(A678="Africa",AK678=2050),0.86,IF(AND(A678="Brazil",AK678=2035),0.93,IF(AND(A678="Brazil",AK678=2050),0.89,""))))))))))))))))))</f>
        <v>*0.86</v>
      </c>
      <c r="AM678" s="53" t="str">
        <f aca="false">AM677</f>
        <v>REZoning_Sol-Win</v>
      </c>
      <c r="AP678" s="0" t="s">
        <v>3986</v>
      </c>
      <c r="AQ678" s="38" t="s">
        <v>35</v>
      </c>
      <c r="AR678" s="38" t="n">
        <f aca="false">AR677</f>
        <v>2100</v>
      </c>
      <c r="AS678" s="38" t="s">
        <v>860</v>
      </c>
      <c r="AT678" s="38" t="s">
        <v>36</v>
      </c>
    </row>
    <row r="679" customFormat="false" ht="28.5" hidden="false" customHeight="true" outlineLevel="0" collapsed="false">
      <c r="A679" s="3" t="s">
        <v>43</v>
      </c>
      <c r="C679" s="0" t="s">
        <v>3987</v>
      </c>
      <c r="D679" s="50" t="s">
        <v>35</v>
      </c>
      <c r="E679" s="0" t="n">
        <v>2035</v>
      </c>
      <c r="F679" s="51" t="str">
        <f aca="false">"*"&amp;IF(AND(A679="EU",E679=2035),0.95,IF(AND(A679="EU",E679=2050),0.93,IF(AND(A679="USA",E679=2035),0.96,IF(AND(A679="USA",E679=2050),0.94,IF(AND(A679="Japan",E679=2035),0.94,IF(AND(A679="Japan",E679=2050),0.92,IF(AND(A679="Russia",E679=2035),0.95,IF(AND(A679="Russia",E679=2050),0.93,IF(AND(A679="China",E679=2035),0.94,IF(AND(A679="China",E679=2050),0.92,IF(AND(A679="India",E679=2035),0.95,IF(AND(A679="India",E679=2050),0.92,IF(AND(A679="Middle East",E679=2035),0.94,IF(AND(A679="Middle East",E679=2050),0.9,IF(AND(A679="Africa",E679=2035),0.94,IF(AND(A679="Africa",E679=2050),0.91,IF(AND(A679="Brazil",E679=2035),0.95,IF(AND(A679="Brazil",E679=2050),0.92,""))))))))))))))))))</f>
        <v>*0.94</v>
      </c>
      <c r="H679" s="0" t="s">
        <v>3987</v>
      </c>
      <c r="I679" s="50" t="s">
        <v>35</v>
      </c>
      <c r="J679" s="0" t="n">
        <v>2050</v>
      </c>
      <c r="K679" s="48" t="str">
        <f aca="false">"*"&amp;IF(AND(A679="EU",J679=2035),0.95,IF(AND(A679="EU",J679=2050),0.93,IF(AND(A679="USA",J679=2035),0.96,IF(AND(A679="USA",J679=2050),0.94,IF(AND(A679="Japan",J679=2035),0.94,IF(AND(A679="Japan",J679=2050),0.92,IF(AND(A679="Russia",J679=2035),0.95,IF(AND(A679="Russia",J679=2050),0.93,IF(AND(A679="China",J679=2035),0.94,IF(AND(A679="China",J679=2050),0.92,IF(AND(A679="India",J679=2035),0.95,IF(AND(A679="India",J679=2050),0.92,IF(AND(A679="Middle East",J679=2035),0.94,IF(AND(A679="Middle East",J679=2050),0.9,IF(AND(A679="Africa",J679=2035),0.94,IF(AND(A679="Africa",J679=2050),0.91,IF(AND(A679="Brazil",J679=2035),0.95,IF(AND(A679="Brazil",J679=2050),0.92,""))))))))))))))))))</f>
        <v>*0.91</v>
      </c>
      <c r="P679" s="41" t="s">
        <v>3987</v>
      </c>
      <c r="Q679" s="52" t="s">
        <v>35</v>
      </c>
      <c r="R679" s="41" t="n">
        <v>2035</v>
      </c>
      <c r="S679" s="53" t="str">
        <f aca="false">"*"&amp;IF(AND(A679="EU",R679=2035),0.95,IF(AND(A679="EU",R679=2050),0.93,IF(AND(A679="USA",R679=2035),0.96,IF(AND(A679="USA",R679=2050),0.93,IF(AND(A679="Japan",R679=2035),0.94,IF(AND(A679="Japan",R679=2050),0.92,IF(AND(A679="Russia",R679=2035),0.95,IF(AND(A679="Russia",R679=2050),0.91,IF(AND(A679="China",R679=2035),0.93,IF(AND(A679="China",R679=2050),0.92,IF(AND(A679="India",R679=2035),0.94,IF(AND(A679="India",R679=2050),0.91,IF(AND(A679="Middle East",R679=2035),0.92,IF(AND(A679="Middle East",R679=2050),0.89,IF(AND(A679="Africa",R679=2035),0.93,IF(AND(A679="Africa",R679=2050),0.9,IF(AND(A679="Brazil",R679=2035),0.95,IF(AND(A679="Brazil",R679=2050),0.92,""))))))))))))))))))</f>
        <v>*0.93</v>
      </c>
      <c r="U679" s="41" t="s">
        <v>3987</v>
      </c>
      <c r="V679" s="52" t="s">
        <v>35</v>
      </c>
      <c r="W679" s="41" t="n">
        <v>2050</v>
      </c>
      <c r="X679" s="53" t="str">
        <f aca="false">"*"&amp;IF(AND(A679="EU",W679=2035),0.95,IF(AND(A679="EU",W679=2050),0.93,IF(AND(A679="USA",W679=2035),0.96,IF(AND(A679="USA",W679=2050),0.93,IF(AND(A679="Japan",W679=2035),0.94,IF(AND(A679="Japan",W679=2050),0.92,IF(AND(A679="Russia",W679=2035),0.95,IF(AND(A679="Russia",W679=2050),0.91,IF(AND(A679="China",W679=2035),0.93,IF(AND(A679="China",W679=2050),0.92,IF(AND(A679="India",W679=2035),0.94,IF(AND(A679="India",W679=2050),0.91,IF(AND(A679="Middle East",W679=2035),0.92,IF(AND(A679="Middle East",W679=2050),0.89,IF(AND(A679="Africa",W679=2035),0.93,IF(AND(A679="Africa",W679=2050),0.9,IF(AND(A679="Brazil",W679=2035),0.95,IF(AND(A679="Brazil",W679=2050),0.92,""))))))))))))))))))</f>
        <v>*0.9</v>
      </c>
      <c r="AC679" s="1" t="s">
        <v>3987</v>
      </c>
      <c r="AD679" s="57" t="s">
        <v>35</v>
      </c>
      <c r="AE679" s="1" t="n">
        <v>2035</v>
      </c>
      <c r="AF679" s="58" t="str">
        <f aca="false">"*"&amp;IF(AND(A679="EU",AE679=2035),0.93,IF(AND(A679="EU",AE679=2050),0.9,IF(AND(A679="USA",AE679=2035),0.92,IF(AND(A679="USA",AE679=2050),0.89,IF(AND(A679="Japan",AE679=2035),0.92,IF(AND(A679="Japan",AE679=2050),0.89,IF(AND(A679="Russia",AE679=2035),0.91,IF(AND(A679="Russia",AE679=2050),0.86,IF(AND(A679="China",AE679=2035),0.91,IF(AND(A679="China",AE679=2050),0.87,IF(AND(A679="India",AE679=2035),0.92,IF(AND(A679="India",AE679=2050),0.87,IF(AND(A679="Middle East",AE679=2035),0.89,IF(AND(A679="Middle East",AE679=2050),0.84,IF(AND(A679="Africa",AE679=2035),0.9,IF(AND(A679="Africa",AE679=2050),0.86,IF(AND(A679="Brazil",AE679=2035),0.93,IF(AND(A679="Brazil",AE679=2050),0.89,""))))))))))))))))))</f>
        <v>*0.9</v>
      </c>
      <c r="AG679" s="53" t="str">
        <f aca="false">AG678</f>
        <v>REZoning_Sol-Win</v>
      </c>
      <c r="AI679" s="1" t="s">
        <v>3987</v>
      </c>
      <c r="AJ679" s="57" t="s">
        <v>35</v>
      </c>
      <c r="AK679" s="1" t="n">
        <v>2050</v>
      </c>
      <c r="AL679" s="58" t="str">
        <f aca="false">"*"&amp;IF(AND(A679="EU",AK679=2035),0.93,IF(AND(A679="EU",AK679=2050),0.9,IF(AND(A679="USA",AK679=2035),0.92,IF(AND(A679="USA",AK679=2050),0.89,IF(AND(A679="Japan",AK679=2035),0.92,IF(AND(A679="Japan",AK679=2050),0.89,IF(AND(A679="Russia",AK679=2035),0.91,IF(AND(A679="Russia",AK679=2050),0.86,IF(AND(A679="China",AK679=2035),0.91,IF(AND(A679="China",AK679=2050),0.87,IF(AND(A679="India",AK679=2035),0.92,IF(AND(A679="India",AK679=2050),0.87,IF(AND(A679="Middle East",AK679=2035),0.89,IF(AND(A679="Middle East",AK679=2050),0.84,IF(AND(A679="Africa",AK679=2035),0.9,IF(AND(A679="Africa",AK679=2050),0.86,IF(AND(A679="Brazil",AK679=2035),0.93,IF(AND(A679="Brazil",AK679=2050),0.89,""))))))))))))))))))</f>
        <v>*0.86</v>
      </c>
      <c r="AM679" s="53" t="str">
        <f aca="false">AM678</f>
        <v>REZoning_Sol-Win</v>
      </c>
      <c r="AP679" s="0" t="s">
        <v>3987</v>
      </c>
      <c r="AQ679" s="38" t="s">
        <v>35</v>
      </c>
      <c r="AR679" s="38" t="n">
        <f aca="false">AR678</f>
        <v>2100</v>
      </c>
      <c r="AS679" s="38" t="s">
        <v>860</v>
      </c>
      <c r="AT679" s="38" t="s">
        <v>36</v>
      </c>
    </row>
    <row r="680" customFormat="false" ht="28.5" hidden="false" customHeight="true" outlineLevel="0" collapsed="false">
      <c r="A680" s="3" t="s">
        <v>43</v>
      </c>
      <c r="C680" s="0" t="s">
        <v>3988</v>
      </c>
      <c r="D680" s="50" t="s">
        <v>35</v>
      </c>
      <c r="E680" s="0" t="n">
        <v>2035</v>
      </c>
      <c r="F680" s="51" t="str">
        <f aca="false">"*"&amp;IF(AND(A680="EU",E680=2035),0.95,IF(AND(A680="EU",E680=2050),0.93,IF(AND(A680="USA",E680=2035),0.96,IF(AND(A680="USA",E680=2050),0.94,IF(AND(A680="Japan",E680=2035),0.94,IF(AND(A680="Japan",E680=2050),0.92,IF(AND(A680="Russia",E680=2035),0.95,IF(AND(A680="Russia",E680=2050),0.93,IF(AND(A680="China",E680=2035),0.94,IF(AND(A680="China",E680=2050),0.92,IF(AND(A680="India",E680=2035),0.95,IF(AND(A680="India",E680=2050),0.92,IF(AND(A680="Middle East",E680=2035),0.94,IF(AND(A680="Middle East",E680=2050),0.9,IF(AND(A680="Africa",E680=2035),0.94,IF(AND(A680="Africa",E680=2050),0.91,IF(AND(A680="Brazil",E680=2035),0.95,IF(AND(A680="Brazil",E680=2050),0.92,""))))))))))))))))))</f>
        <v>*0.94</v>
      </c>
      <c r="H680" s="0" t="s">
        <v>3988</v>
      </c>
      <c r="I680" s="50" t="s">
        <v>35</v>
      </c>
      <c r="J680" s="0" t="n">
        <v>2050</v>
      </c>
      <c r="K680" s="48" t="str">
        <f aca="false">"*"&amp;IF(AND(A680="EU",J680=2035),0.95,IF(AND(A680="EU",J680=2050),0.93,IF(AND(A680="USA",J680=2035),0.96,IF(AND(A680="USA",J680=2050),0.94,IF(AND(A680="Japan",J680=2035),0.94,IF(AND(A680="Japan",J680=2050),0.92,IF(AND(A680="Russia",J680=2035),0.95,IF(AND(A680="Russia",J680=2050),0.93,IF(AND(A680="China",J680=2035),0.94,IF(AND(A680="China",J680=2050),0.92,IF(AND(A680="India",J680=2035),0.95,IF(AND(A680="India",J680=2050),0.92,IF(AND(A680="Middle East",J680=2035),0.94,IF(AND(A680="Middle East",J680=2050),0.9,IF(AND(A680="Africa",J680=2035),0.94,IF(AND(A680="Africa",J680=2050),0.91,IF(AND(A680="Brazil",J680=2035),0.95,IF(AND(A680="Brazil",J680=2050),0.92,""))))))))))))))))))</f>
        <v>*0.91</v>
      </c>
      <c r="P680" s="41" t="s">
        <v>3988</v>
      </c>
      <c r="Q680" s="52" t="s">
        <v>35</v>
      </c>
      <c r="R680" s="41" t="n">
        <v>2035</v>
      </c>
      <c r="S680" s="53" t="str">
        <f aca="false">"*"&amp;IF(AND(A680="EU",R680=2035),0.95,IF(AND(A680="EU",R680=2050),0.93,IF(AND(A680="USA",R680=2035),0.96,IF(AND(A680="USA",R680=2050),0.93,IF(AND(A680="Japan",R680=2035),0.94,IF(AND(A680="Japan",R680=2050),0.92,IF(AND(A680="Russia",R680=2035),0.95,IF(AND(A680="Russia",R680=2050),0.91,IF(AND(A680="China",R680=2035),0.93,IF(AND(A680="China",R680=2050),0.92,IF(AND(A680="India",R680=2035),0.94,IF(AND(A680="India",R680=2050),0.91,IF(AND(A680="Middle East",R680=2035),0.92,IF(AND(A680="Middle East",R680=2050),0.89,IF(AND(A680="Africa",R680=2035),0.93,IF(AND(A680="Africa",R680=2050),0.9,IF(AND(A680="Brazil",R680=2035),0.95,IF(AND(A680="Brazil",R680=2050),0.92,""))))))))))))))))))</f>
        <v>*0.93</v>
      </c>
      <c r="U680" s="41" t="s">
        <v>3988</v>
      </c>
      <c r="V680" s="52" t="s">
        <v>35</v>
      </c>
      <c r="W680" s="41" t="n">
        <v>2050</v>
      </c>
      <c r="X680" s="53" t="str">
        <f aca="false">"*"&amp;IF(AND(A680="EU",W680=2035),0.95,IF(AND(A680="EU",W680=2050),0.93,IF(AND(A680="USA",W680=2035),0.96,IF(AND(A680="USA",W680=2050),0.93,IF(AND(A680="Japan",W680=2035),0.94,IF(AND(A680="Japan",W680=2050),0.92,IF(AND(A680="Russia",W680=2035),0.95,IF(AND(A680="Russia",W680=2050),0.91,IF(AND(A680="China",W680=2035),0.93,IF(AND(A680="China",W680=2050),0.92,IF(AND(A680="India",W680=2035),0.94,IF(AND(A680="India",W680=2050),0.91,IF(AND(A680="Middle East",W680=2035),0.92,IF(AND(A680="Middle East",W680=2050),0.89,IF(AND(A680="Africa",W680=2035),0.93,IF(AND(A680="Africa",W680=2050),0.9,IF(AND(A680="Brazil",W680=2035),0.95,IF(AND(A680="Brazil",W680=2050),0.92,""))))))))))))))))))</f>
        <v>*0.9</v>
      </c>
      <c r="AC680" s="1" t="s">
        <v>3988</v>
      </c>
      <c r="AD680" s="57" t="s">
        <v>35</v>
      </c>
      <c r="AE680" s="1" t="n">
        <v>2035</v>
      </c>
      <c r="AF680" s="58" t="str">
        <f aca="false">"*"&amp;IF(AND(A680="EU",AE680=2035),0.93,IF(AND(A680="EU",AE680=2050),0.9,IF(AND(A680="USA",AE680=2035),0.92,IF(AND(A680="USA",AE680=2050),0.89,IF(AND(A680="Japan",AE680=2035),0.92,IF(AND(A680="Japan",AE680=2050),0.89,IF(AND(A680="Russia",AE680=2035),0.91,IF(AND(A680="Russia",AE680=2050),0.86,IF(AND(A680="China",AE680=2035),0.91,IF(AND(A680="China",AE680=2050),0.87,IF(AND(A680="India",AE680=2035),0.92,IF(AND(A680="India",AE680=2050),0.87,IF(AND(A680="Middle East",AE680=2035),0.89,IF(AND(A680="Middle East",AE680=2050),0.84,IF(AND(A680="Africa",AE680=2035),0.9,IF(AND(A680="Africa",AE680=2050),0.86,IF(AND(A680="Brazil",AE680=2035),0.93,IF(AND(A680="Brazil",AE680=2050),0.89,""))))))))))))))))))</f>
        <v>*0.9</v>
      </c>
      <c r="AG680" s="53" t="str">
        <f aca="false">AG679</f>
        <v>REZoning_Sol-Win</v>
      </c>
      <c r="AI680" s="1" t="s">
        <v>3988</v>
      </c>
      <c r="AJ680" s="57" t="s">
        <v>35</v>
      </c>
      <c r="AK680" s="1" t="n">
        <v>2050</v>
      </c>
      <c r="AL680" s="58" t="str">
        <f aca="false">"*"&amp;IF(AND(A680="EU",AK680=2035),0.93,IF(AND(A680="EU",AK680=2050),0.9,IF(AND(A680="USA",AK680=2035),0.92,IF(AND(A680="USA",AK680=2050),0.89,IF(AND(A680="Japan",AK680=2035),0.92,IF(AND(A680="Japan",AK680=2050),0.89,IF(AND(A680="Russia",AK680=2035),0.91,IF(AND(A680="Russia",AK680=2050),0.86,IF(AND(A680="China",AK680=2035),0.91,IF(AND(A680="China",AK680=2050),0.87,IF(AND(A680="India",AK680=2035),0.92,IF(AND(A680="India",AK680=2050),0.87,IF(AND(A680="Middle East",AK680=2035),0.89,IF(AND(A680="Middle East",AK680=2050),0.84,IF(AND(A680="Africa",AK680=2035),0.9,IF(AND(A680="Africa",AK680=2050),0.86,IF(AND(A680="Brazil",AK680=2035),0.93,IF(AND(A680="Brazil",AK680=2050),0.89,""))))))))))))))))))</f>
        <v>*0.86</v>
      </c>
      <c r="AM680" s="53" t="str">
        <f aca="false">AM679</f>
        <v>REZoning_Sol-Win</v>
      </c>
      <c r="AP680" s="0" t="s">
        <v>3988</v>
      </c>
      <c r="AQ680" s="38" t="s">
        <v>35</v>
      </c>
      <c r="AR680" s="38" t="n">
        <f aca="false">AR679</f>
        <v>2100</v>
      </c>
      <c r="AS680" s="38" t="s">
        <v>860</v>
      </c>
      <c r="AT680" s="38" t="s">
        <v>36</v>
      </c>
    </row>
    <row r="681" customFormat="false" ht="28.5" hidden="false" customHeight="true" outlineLevel="0" collapsed="false">
      <c r="A681" s="3" t="s">
        <v>43</v>
      </c>
      <c r="C681" s="0" t="s">
        <v>3989</v>
      </c>
      <c r="D681" s="50" t="s">
        <v>35</v>
      </c>
      <c r="E681" s="0" t="n">
        <v>2035</v>
      </c>
      <c r="F681" s="51" t="str">
        <f aca="false">"*"&amp;IF(AND(A681="EU",E681=2035),0.95,IF(AND(A681="EU",E681=2050),0.93,IF(AND(A681="USA",E681=2035),0.96,IF(AND(A681="USA",E681=2050),0.94,IF(AND(A681="Japan",E681=2035),0.94,IF(AND(A681="Japan",E681=2050),0.92,IF(AND(A681="Russia",E681=2035),0.95,IF(AND(A681="Russia",E681=2050),0.93,IF(AND(A681="China",E681=2035),0.94,IF(AND(A681="China",E681=2050),0.92,IF(AND(A681="India",E681=2035),0.95,IF(AND(A681="India",E681=2050),0.92,IF(AND(A681="Middle East",E681=2035),0.94,IF(AND(A681="Middle East",E681=2050),0.9,IF(AND(A681="Africa",E681=2035),0.94,IF(AND(A681="Africa",E681=2050),0.91,IF(AND(A681="Brazil",E681=2035),0.95,IF(AND(A681="Brazil",E681=2050),0.92,""))))))))))))))))))</f>
        <v>*0.94</v>
      </c>
      <c r="H681" s="0" t="s">
        <v>3989</v>
      </c>
      <c r="I681" s="50" t="s">
        <v>35</v>
      </c>
      <c r="J681" s="0" t="n">
        <v>2050</v>
      </c>
      <c r="K681" s="48" t="str">
        <f aca="false">"*"&amp;IF(AND(A681="EU",J681=2035),0.95,IF(AND(A681="EU",J681=2050),0.93,IF(AND(A681="USA",J681=2035),0.96,IF(AND(A681="USA",J681=2050),0.94,IF(AND(A681="Japan",J681=2035),0.94,IF(AND(A681="Japan",J681=2050),0.92,IF(AND(A681="Russia",J681=2035),0.95,IF(AND(A681="Russia",J681=2050),0.93,IF(AND(A681="China",J681=2035),0.94,IF(AND(A681="China",J681=2050),0.92,IF(AND(A681="India",J681=2035),0.95,IF(AND(A681="India",J681=2050),0.92,IF(AND(A681="Middle East",J681=2035),0.94,IF(AND(A681="Middle East",J681=2050),0.9,IF(AND(A681="Africa",J681=2035),0.94,IF(AND(A681="Africa",J681=2050),0.91,IF(AND(A681="Brazil",J681=2035),0.95,IF(AND(A681="Brazil",J681=2050),0.92,""))))))))))))))))))</f>
        <v>*0.91</v>
      </c>
      <c r="P681" s="41" t="s">
        <v>3989</v>
      </c>
      <c r="Q681" s="52" t="s">
        <v>35</v>
      </c>
      <c r="R681" s="41" t="n">
        <v>2035</v>
      </c>
      <c r="S681" s="53" t="str">
        <f aca="false">"*"&amp;IF(AND(A681="EU",R681=2035),0.95,IF(AND(A681="EU",R681=2050),0.93,IF(AND(A681="USA",R681=2035),0.96,IF(AND(A681="USA",R681=2050),0.93,IF(AND(A681="Japan",R681=2035),0.94,IF(AND(A681="Japan",R681=2050),0.92,IF(AND(A681="Russia",R681=2035),0.95,IF(AND(A681="Russia",R681=2050),0.91,IF(AND(A681="China",R681=2035),0.93,IF(AND(A681="China",R681=2050),0.92,IF(AND(A681="India",R681=2035),0.94,IF(AND(A681="India",R681=2050),0.91,IF(AND(A681="Middle East",R681=2035),0.92,IF(AND(A681="Middle East",R681=2050),0.89,IF(AND(A681="Africa",R681=2035),0.93,IF(AND(A681="Africa",R681=2050),0.9,IF(AND(A681="Brazil",R681=2035),0.95,IF(AND(A681="Brazil",R681=2050),0.92,""))))))))))))))))))</f>
        <v>*0.93</v>
      </c>
      <c r="U681" s="41" t="s">
        <v>3989</v>
      </c>
      <c r="V681" s="52" t="s">
        <v>35</v>
      </c>
      <c r="W681" s="41" t="n">
        <v>2050</v>
      </c>
      <c r="X681" s="53" t="str">
        <f aca="false">"*"&amp;IF(AND(A681="EU",W681=2035),0.95,IF(AND(A681="EU",W681=2050),0.93,IF(AND(A681="USA",W681=2035),0.96,IF(AND(A681="USA",W681=2050),0.93,IF(AND(A681="Japan",W681=2035),0.94,IF(AND(A681="Japan",W681=2050),0.92,IF(AND(A681="Russia",W681=2035),0.95,IF(AND(A681="Russia",W681=2050),0.91,IF(AND(A681="China",W681=2035),0.93,IF(AND(A681="China",W681=2050),0.92,IF(AND(A681="India",W681=2035),0.94,IF(AND(A681="India",W681=2050),0.91,IF(AND(A681="Middle East",W681=2035),0.92,IF(AND(A681="Middle East",W681=2050),0.89,IF(AND(A681="Africa",W681=2035),0.93,IF(AND(A681="Africa",W681=2050),0.9,IF(AND(A681="Brazil",W681=2035),0.95,IF(AND(A681="Brazil",W681=2050),0.92,""))))))))))))))))))</f>
        <v>*0.9</v>
      </c>
      <c r="AC681" s="1" t="s">
        <v>3989</v>
      </c>
      <c r="AD681" s="57" t="s">
        <v>35</v>
      </c>
      <c r="AE681" s="1" t="n">
        <v>2035</v>
      </c>
      <c r="AF681" s="58" t="str">
        <f aca="false">"*"&amp;IF(AND(A681="EU",AE681=2035),0.93,IF(AND(A681="EU",AE681=2050),0.9,IF(AND(A681="USA",AE681=2035),0.92,IF(AND(A681="USA",AE681=2050),0.89,IF(AND(A681="Japan",AE681=2035),0.92,IF(AND(A681="Japan",AE681=2050),0.89,IF(AND(A681="Russia",AE681=2035),0.91,IF(AND(A681="Russia",AE681=2050),0.86,IF(AND(A681="China",AE681=2035),0.91,IF(AND(A681="China",AE681=2050),0.87,IF(AND(A681="India",AE681=2035),0.92,IF(AND(A681="India",AE681=2050),0.87,IF(AND(A681="Middle East",AE681=2035),0.89,IF(AND(A681="Middle East",AE681=2050),0.84,IF(AND(A681="Africa",AE681=2035),0.9,IF(AND(A681="Africa",AE681=2050),0.86,IF(AND(A681="Brazil",AE681=2035),0.93,IF(AND(A681="Brazil",AE681=2050),0.89,""))))))))))))))))))</f>
        <v>*0.9</v>
      </c>
      <c r="AG681" s="53" t="str">
        <f aca="false">AG680</f>
        <v>REZoning_Sol-Win</v>
      </c>
      <c r="AI681" s="1" t="s">
        <v>3989</v>
      </c>
      <c r="AJ681" s="57" t="s">
        <v>35</v>
      </c>
      <c r="AK681" s="1" t="n">
        <v>2050</v>
      </c>
      <c r="AL681" s="58" t="str">
        <f aca="false">"*"&amp;IF(AND(A681="EU",AK681=2035),0.93,IF(AND(A681="EU",AK681=2050),0.9,IF(AND(A681="USA",AK681=2035),0.92,IF(AND(A681="USA",AK681=2050),0.89,IF(AND(A681="Japan",AK681=2035),0.92,IF(AND(A681="Japan",AK681=2050),0.89,IF(AND(A681="Russia",AK681=2035),0.91,IF(AND(A681="Russia",AK681=2050),0.86,IF(AND(A681="China",AK681=2035),0.91,IF(AND(A681="China",AK681=2050),0.87,IF(AND(A681="India",AK681=2035),0.92,IF(AND(A681="India",AK681=2050),0.87,IF(AND(A681="Middle East",AK681=2035),0.89,IF(AND(A681="Middle East",AK681=2050),0.84,IF(AND(A681="Africa",AK681=2035),0.9,IF(AND(A681="Africa",AK681=2050),0.86,IF(AND(A681="Brazil",AK681=2035),0.93,IF(AND(A681="Brazil",AK681=2050),0.89,""))))))))))))))))))</f>
        <v>*0.86</v>
      </c>
      <c r="AM681" s="53" t="str">
        <f aca="false">AM680</f>
        <v>REZoning_Sol-Win</v>
      </c>
      <c r="AP681" s="0" t="s">
        <v>3989</v>
      </c>
      <c r="AQ681" s="38" t="s">
        <v>35</v>
      </c>
      <c r="AR681" s="38" t="n">
        <f aca="false">AR680</f>
        <v>2100</v>
      </c>
      <c r="AS681" s="38" t="s">
        <v>860</v>
      </c>
      <c r="AT681" s="38" t="s">
        <v>36</v>
      </c>
    </row>
    <row r="682" customFormat="false" ht="28.5" hidden="false" customHeight="true" outlineLevel="0" collapsed="false">
      <c r="A682" s="3" t="s">
        <v>43</v>
      </c>
      <c r="C682" s="0" t="s">
        <v>3990</v>
      </c>
      <c r="D682" s="50" t="s">
        <v>35</v>
      </c>
      <c r="E682" s="0" t="n">
        <v>2035</v>
      </c>
      <c r="F682" s="51" t="str">
        <f aca="false">"*"&amp;IF(AND(A682="EU",E682=2035),0.95,IF(AND(A682="EU",E682=2050),0.93,IF(AND(A682="USA",E682=2035),0.96,IF(AND(A682="USA",E682=2050),0.94,IF(AND(A682="Japan",E682=2035),0.94,IF(AND(A682="Japan",E682=2050),0.92,IF(AND(A682="Russia",E682=2035),0.95,IF(AND(A682="Russia",E682=2050),0.93,IF(AND(A682="China",E682=2035),0.94,IF(AND(A682="China",E682=2050),0.92,IF(AND(A682="India",E682=2035),0.95,IF(AND(A682="India",E682=2050),0.92,IF(AND(A682="Middle East",E682=2035),0.94,IF(AND(A682="Middle East",E682=2050),0.9,IF(AND(A682="Africa",E682=2035),0.94,IF(AND(A682="Africa",E682=2050),0.91,IF(AND(A682="Brazil",E682=2035),0.95,IF(AND(A682="Brazil",E682=2050),0.92,""))))))))))))))))))</f>
        <v>*0.94</v>
      </c>
      <c r="H682" s="0" t="s">
        <v>3990</v>
      </c>
      <c r="I682" s="50" t="s">
        <v>35</v>
      </c>
      <c r="J682" s="0" t="n">
        <v>2050</v>
      </c>
      <c r="K682" s="48" t="str">
        <f aca="false">"*"&amp;IF(AND(A682="EU",J682=2035),0.95,IF(AND(A682="EU",J682=2050),0.93,IF(AND(A682="USA",J682=2035),0.96,IF(AND(A682="USA",J682=2050),0.94,IF(AND(A682="Japan",J682=2035),0.94,IF(AND(A682="Japan",J682=2050),0.92,IF(AND(A682="Russia",J682=2035),0.95,IF(AND(A682="Russia",J682=2050),0.93,IF(AND(A682="China",J682=2035),0.94,IF(AND(A682="China",J682=2050),0.92,IF(AND(A682="India",J682=2035),0.95,IF(AND(A682="India",J682=2050),0.92,IF(AND(A682="Middle East",J682=2035),0.94,IF(AND(A682="Middle East",J682=2050),0.9,IF(AND(A682="Africa",J682=2035),0.94,IF(AND(A682="Africa",J682=2050),0.91,IF(AND(A682="Brazil",J682=2035),0.95,IF(AND(A682="Brazil",J682=2050),0.92,""))))))))))))))))))</f>
        <v>*0.91</v>
      </c>
      <c r="P682" s="41" t="s">
        <v>3990</v>
      </c>
      <c r="Q682" s="52" t="s">
        <v>35</v>
      </c>
      <c r="R682" s="41" t="n">
        <v>2035</v>
      </c>
      <c r="S682" s="53" t="str">
        <f aca="false">"*"&amp;IF(AND(A682="EU",R682=2035),0.95,IF(AND(A682="EU",R682=2050),0.93,IF(AND(A682="USA",R682=2035),0.96,IF(AND(A682="USA",R682=2050),0.93,IF(AND(A682="Japan",R682=2035),0.94,IF(AND(A682="Japan",R682=2050),0.92,IF(AND(A682="Russia",R682=2035),0.95,IF(AND(A682="Russia",R682=2050),0.91,IF(AND(A682="China",R682=2035),0.93,IF(AND(A682="China",R682=2050),0.92,IF(AND(A682="India",R682=2035),0.94,IF(AND(A682="India",R682=2050),0.91,IF(AND(A682="Middle East",R682=2035),0.92,IF(AND(A682="Middle East",R682=2050),0.89,IF(AND(A682="Africa",R682=2035),0.93,IF(AND(A682="Africa",R682=2050),0.9,IF(AND(A682="Brazil",R682=2035),0.95,IF(AND(A682="Brazil",R682=2050),0.92,""))))))))))))))))))</f>
        <v>*0.93</v>
      </c>
      <c r="U682" s="41" t="s">
        <v>3990</v>
      </c>
      <c r="V682" s="52" t="s">
        <v>35</v>
      </c>
      <c r="W682" s="41" t="n">
        <v>2050</v>
      </c>
      <c r="X682" s="53" t="str">
        <f aca="false">"*"&amp;IF(AND(A682="EU",W682=2035),0.95,IF(AND(A682="EU",W682=2050),0.93,IF(AND(A682="USA",W682=2035),0.96,IF(AND(A682="USA",W682=2050),0.93,IF(AND(A682="Japan",W682=2035),0.94,IF(AND(A682="Japan",W682=2050),0.92,IF(AND(A682="Russia",W682=2035),0.95,IF(AND(A682="Russia",W682=2050),0.91,IF(AND(A682="China",W682=2035),0.93,IF(AND(A682="China",W682=2050),0.92,IF(AND(A682="India",W682=2035),0.94,IF(AND(A682="India",W682=2050),0.91,IF(AND(A682="Middle East",W682=2035),0.92,IF(AND(A682="Middle East",W682=2050),0.89,IF(AND(A682="Africa",W682=2035),0.93,IF(AND(A682="Africa",W682=2050),0.9,IF(AND(A682="Brazil",W682=2035),0.95,IF(AND(A682="Brazil",W682=2050),0.92,""))))))))))))))))))</f>
        <v>*0.9</v>
      </c>
      <c r="AC682" s="1" t="s">
        <v>3990</v>
      </c>
      <c r="AD682" s="57" t="s">
        <v>35</v>
      </c>
      <c r="AE682" s="1" t="n">
        <v>2035</v>
      </c>
      <c r="AF682" s="58" t="str">
        <f aca="false">"*"&amp;IF(AND(A682="EU",AE682=2035),0.93,IF(AND(A682="EU",AE682=2050),0.9,IF(AND(A682="USA",AE682=2035),0.92,IF(AND(A682="USA",AE682=2050),0.89,IF(AND(A682="Japan",AE682=2035),0.92,IF(AND(A682="Japan",AE682=2050),0.89,IF(AND(A682="Russia",AE682=2035),0.91,IF(AND(A682="Russia",AE682=2050),0.86,IF(AND(A682="China",AE682=2035),0.91,IF(AND(A682="China",AE682=2050),0.87,IF(AND(A682="India",AE682=2035),0.92,IF(AND(A682="India",AE682=2050),0.87,IF(AND(A682="Middle East",AE682=2035),0.89,IF(AND(A682="Middle East",AE682=2050),0.84,IF(AND(A682="Africa",AE682=2035),0.9,IF(AND(A682="Africa",AE682=2050),0.86,IF(AND(A682="Brazil",AE682=2035),0.93,IF(AND(A682="Brazil",AE682=2050),0.89,""))))))))))))))))))</f>
        <v>*0.9</v>
      </c>
      <c r="AG682" s="53" t="str">
        <f aca="false">AG681</f>
        <v>REZoning_Sol-Win</v>
      </c>
      <c r="AI682" s="1" t="s">
        <v>3990</v>
      </c>
      <c r="AJ682" s="57" t="s">
        <v>35</v>
      </c>
      <c r="AK682" s="1" t="n">
        <v>2050</v>
      </c>
      <c r="AL682" s="58" t="str">
        <f aca="false">"*"&amp;IF(AND(A682="EU",AK682=2035),0.93,IF(AND(A682="EU",AK682=2050),0.9,IF(AND(A682="USA",AK682=2035),0.92,IF(AND(A682="USA",AK682=2050),0.89,IF(AND(A682="Japan",AK682=2035),0.92,IF(AND(A682="Japan",AK682=2050),0.89,IF(AND(A682="Russia",AK682=2035),0.91,IF(AND(A682="Russia",AK682=2050),0.86,IF(AND(A682="China",AK682=2035),0.91,IF(AND(A682="China",AK682=2050),0.87,IF(AND(A682="India",AK682=2035),0.92,IF(AND(A682="India",AK682=2050),0.87,IF(AND(A682="Middle East",AK682=2035),0.89,IF(AND(A682="Middle East",AK682=2050),0.84,IF(AND(A682="Africa",AK682=2035),0.9,IF(AND(A682="Africa",AK682=2050),0.86,IF(AND(A682="Brazil",AK682=2035),0.93,IF(AND(A682="Brazil",AK682=2050),0.89,""))))))))))))))))))</f>
        <v>*0.86</v>
      </c>
      <c r="AM682" s="53" t="str">
        <f aca="false">AM681</f>
        <v>REZoning_Sol-Win</v>
      </c>
      <c r="AP682" s="0" t="s">
        <v>3990</v>
      </c>
      <c r="AQ682" s="38" t="s">
        <v>35</v>
      </c>
      <c r="AR682" s="38" t="n">
        <f aca="false">AR681</f>
        <v>2100</v>
      </c>
      <c r="AS682" s="38" t="s">
        <v>860</v>
      </c>
      <c r="AT682" s="38" t="s">
        <v>36</v>
      </c>
    </row>
    <row r="683" customFormat="false" ht="28.5" hidden="false" customHeight="true" outlineLevel="0" collapsed="false">
      <c r="A683" s="3" t="s">
        <v>43</v>
      </c>
      <c r="C683" s="0" t="s">
        <v>3991</v>
      </c>
      <c r="D683" s="50" t="s">
        <v>35</v>
      </c>
      <c r="E683" s="0" t="n">
        <v>2035</v>
      </c>
      <c r="F683" s="51" t="str">
        <f aca="false">"*"&amp;IF(AND(A683="EU",E683=2035),0.95,IF(AND(A683="EU",E683=2050),0.93,IF(AND(A683="USA",E683=2035),0.96,IF(AND(A683="USA",E683=2050),0.94,IF(AND(A683="Japan",E683=2035),0.94,IF(AND(A683="Japan",E683=2050),0.92,IF(AND(A683="Russia",E683=2035),0.95,IF(AND(A683="Russia",E683=2050),0.93,IF(AND(A683="China",E683=2035),0.94,IF(AND(A683="China",E683=2050),0.92,IF(AND(A683="India",E683=2035),0.95,IF(AND(A683="India",E683=2050),0.92,IF(AND(A683="Middle East",E683=2035),0.94,IF(AND(A683="Middle East",E683=2050),0.9,IF(AND(A683="Africa",E683=2035),0.94,IF(AND(A683="Africa",E683=2050),0.91,IF(AND(A683="Brazil",E683=2035),0.95,IF(AND(A683="Brazil",E683=2050),0.92,""))))))))))))))))))</f>
        <v>*0.94</v>
      </c>
      <c r="H683" s="0" t="s">
        <v>3991</v>
      </c>
      <c r="I683" s="50" t="s">
        <v>35</v>
      </c>
      <c r="J683" s="0" t="n">
        <v>2050</v>
      </c>
      <c r="K683" s="48" t="str">
        <f aca="false">"*"&amp;IF(AND(A683="EU",J683=2035),0.95,IF(AND(A683="EU",J683=2050),0.93,IF(AND(A683="USA",J683=2035),0.96,IF(AND(A683="USA",J683=2050),0.94,IF(AND(A683="Japan",J683=2035),0.94,IF(AND(A683="Japan",J683=2050),0.92,IF(AND(A683="Russia",J683=2035),0.95,IF(AND(A683="Russia",J683=2050),0.93,IF(AND(A683="China",J683=2035),0.94,IF(AND(A683="China",J683=2050),0.92,IF(AND(A683="India",J683=2035),0.95,IF(AND(A683="India",J683=2050),0.92,IF(AND(A683="Middle East",J683=2035),0.94,IF(AND(A683="Middle East",J683=2050),0.9,IF(AND(A683="Africa",J683=2035),0.94,IF(AND(A683="Africa",J683=2050),0.91,IF(AND(A683="Brazil",J683=2035),0.95,IF(AND(A683="Brazil",J683=2050),0.92,""))))))))))))))))))</f>
        <v>*0.91</v>
      </c>
      <c r="P683" s="41" t="s">
        <v>3991</v>
      </c>
      <c r="Q683" s="52" t="s">
        <v>35</v>
      </c>
      <c r="R683" s="41" t="n">
        <v>2035</v>
      </c>
      <c r="S683" s="53" t="str">
        <f aca="false">"*"&amp;IF(AND(A683="EU",R683=2035),0.95,IF(AND(A683="EU",R683=2050),0.93,IF(AND(A683="USA",R683=2035),0.96,IF(AND(A683="USA",R683=2050),0.93,IF(AND(A683="Japan",R683=2035),0.94,IF(AND(A683="Japan",R683=2050),0.92,IF(AND(A683="Russia",R683=2035),0.95,IF(AND(A683="Russia",R683=2050),0.91,IF(AND(A683="China",R683=2035),0.93,IF(AND(A683="China",R683=2050),0.92,IF(AND(A683="India",R683=2035),0.94,IF(AND(A683="India",R683=2050),0.91,IF(AND(A683="Middle East",R683=2035),0.92,IF(AND(A683="Middle East",R683=2050),0.89,IF(AND(A683="Africa",R683=2035),0.93,IF(AND(A683="Africa",R683=2050),0.9,IF(AND(A683="Brazil",R683=2035),0.95,IF(AND(A683="Brazil",R683=2050),0.92,""))))))))))))))))))</f>
        <v>*0.93</v>
      </c>
      <c r="U683" s="41" t="s">
        <v>3991</v>
      </c>
      <c r="V683" s="52" t="s">
        <v>35</v>
      </c>
      <c r="W683" s="41" t="n">
        <v>2050</v>
      </c>
      <c r="X683" s="53" t="str">
        <f aca="false">"*"&amp;IF(AND(A683="EU",W683=2035),0.95,IF(AND(A683="EU",W683=2050),0.93,IF(AND(A683="USA",W683=2035),0.96,IF(AND(A683="USA",W683=2050),0.93,IF(AND(A683="Japan",W683=2035),0.94,IF(AND(A683="Japan",W683=2050),0.92,IF(AND(A683="Russia",W683=2035),0.95,IF(AND(A683="Russia",W683=2050),0.91,IF(AND(A683="China",W683=2035),0.93,IF(AND(A683="China",W683=2050),0.92,IF(AND(A683="India",W683=2035),0.94,IF(AND(A683="India",W683=2050),0.91,IF(AND(A683="Middle East",W683=2035),0.92,IF(AND(A683="Middle East",W683=2050),0.89,IF(AND(A683="Africa",W683=2035),0.93,IF(AND(A683="Africa",W683=2050),0.9,IF(AND(A683="Brazil",W683=2035),0.95,IF(AND(A683="Brazil",W683=2050),0.92,""))))))))))))))))))</f>
        <v>*0.9</v>
      </c>
      <c r="AC683" s="1" t="s">
        <v>3991</v>
      </c>
      <c r="AD683" s="57" t="s">
        <v>35</v>
      </c>
      <c r="AE683" s="1" t="n">
        <v>2035</v>
      </c>
      <c r="AF683" s="58" t="str">
        <f aca="false">"*"&amp;IF(AND(A683="EU",AE683=2035),0.93,IF(AND(A683="EU",AE683=2050),0.9,IF(AND(A683="USA",AE683=2035),0.92,IF(AND(A683="USA",AE683=2050),0.89,IF(AND(A683="Japan",AE683=2035),0.92,IF(AND(A683="Japan",AE683=2050),0.89,IF(AND(A683="Russia",AE683=2035),0.91,IF(AND(A683="Russia",AE683=2050),0.86,IF(AND(A683="China",AE683=2035),0.91,IF(AND(A683="China",AE683=2050),0.87,IF(AND(A683="India",AE683=2035),0.92,IF(AND(A683="India",AE683=2050),0.87,IF(AND(A683="Middle East",AE683=2035),0.89,IF(AND(A683="Middle East",AE683=2050),0.84,IF(AND(A683="Africa",AE683=2035),0.9,IF(AND(A683="Africa",AE683=2050),0.86,IF(AND(A683="Brazil",AE683=2035),0.93,IF(AND(A683="Brazil",AE683=2050),0.89,""))))))))))))))))))</f>
        <v>*0.9</v>
      </c>
      <c r="AG683" s="53" t="str">
        <f aca="false">AG682</f>
        <v>REZoning_Sol-Win</v>
      </c>
      <c r="AI683" s="1" t="s">
        <v>3991</v>
      </c>
      <c r="AJ683" s="57" t="s">
        <v>35</v>
      </c>
      <c r="AK683" s="1" t="n">
        <v>2050</v>
      </c>
      <c r="AL683" s="58" t="str">
        <f aca="false">"*"&amp;IF(AND(A683="EU",AK683=2035),0.93,IF(AND(A683="EU",AK683=2050),0.9,IF(AND(A683="USA",AK683=2035),0.92,IF(AND(A683="USA",AK683=2050),0.89,IF(AND(A683="Japan",AK683=2035),0.92,IF(AND(A683="Japan",AK683=2050),0.89,IF(AND(A683="Russia",AK683=2035),0.91,IF(AND(A683="Russia",AK683=2050),0.86,IF(AND(A683="China",AK683=2035),0.91,IF(AND(A683="China",AK683=2050),0.87,IF(AND(A683="India",AK683=2035),0.92,IF(AND(A683="India",AK683=2050),0.87,IF(AND(A683="Middle East",AK683=2035),0.89,IF(AND(A683="Middle East",AK683=2050),0.84,IF(AND(A683="Africa",AK683=2035),0.9,IF(AND(A683="Africa",AK683=2050),0.86,IF(AND(A683="Brazil",AK683=2035),0.93,IF(AND(A683="Brazil",AK683=2050),0.89,""))))))))))))))))))</f>
        <v>*0.86</v>
      </c>
      <c r="AM683" s="53" t="str">
        <f aca="false">AM682</f>
        <v>REZoning_Sol-Win</v>
      </c>
      <c r="AP683" s="0" t="s">
        <v>3991</v>
      </c>
      <c r="AQ683" s="38" t="s">
        <v>35</v>
      </c>
      <c r="AR683" s="38" t="n">
        <f aca="false">AR682</f>
        <v>2100</v>
      </c>
      <c r="AS683" s="38" t="s">
        <v>860</v>
      </c>
      <c r="AT683" s="38" t="s">
        <v>36</v>
      </c>
    </row>
    <row r="684" customFormat="false" ht="28.5" hidden="false" customHeight="true" outlineLevel="0" collapsed="false">
      <c r="A684" s="3" t="s">
        <v>43</v>
      </c>
      <c r="C684" s="0" t="s">
        <v>3992</v>
      </c>
      <c r="D684" s="50" t="s">
        <v>35</v>
      </c>
      <c r="E684" s="0" t="n">
        <v>2035</v>
      </c>
      <c r="F684" s="51" t="str">
        <f aca="false">"*"&amp;IF(AND(A684="EU",E684=2035),0.95,IF(AND(A684="EU",E684=2050),0.93,IF(AND(A684="USA",E684=2035),0.96,IF(AND(A684="USA",E684=2050),0.94,IF(AND(A684="Japan",E684=2035),0.94,IF(AND(A684="Japan",E684=2050),0.92,IF(AND(A684="Russia",E684=2035),0.95,IF(AND(A684="Russia",E684=2050),0.93,IF(AND(A684="China",E684=2035),0.94,IF(AND(A684="China",E684=2050),0.92,IF(AND(A684="India",E684=2035),0.95,IF(AND(A684="India",E684=2050),0.92,IF(AND(A684="Middle East",E684=2035),0.94,IF(AND(A684="Middle East",E684=2050),0.9,IF(AND(A684="Africa",E684=2035),0.94,IF(AND(A684="Africa",E684=2050),0.91,IF(AND(A684="Brazil",E684=2035),0.95,IF(AND(A684="Brazil",E684=2050),0.92,""))))))))))))))))))</f>
        <v>*0.94</v>
      </c>
      <c r="H684" s="0" t="s">
        <v>3992</v>
      </c>
      <c r="I684" s="50" t="s">
        <v>35</v>
      </c>
      <c r="J684" s="0" t="n">
        <v>2050</v>
      </c>
      <c r="K684" s="48" t="str">
        <f aca="false">"*"&amp;IF(AND(A684="EU",J684=2035),0.95,IF(AND(A684="EU",J684=2050),0.93,IF(AND(A684="USA",J684=2035),0.96,IF(AND(A684="USA",J684=2050),0.94,IF(AND(A684="Japan",J684=2035),0.94,IF(AND(A684="Japan",J684=2050),0.92,IF(AND(A684="Russia",J684=2035),0.95,IF(AND(A684="Russia",J684=2050),0.93,IF(AND(A684="China",J684=2035),0.94,IF(AND(A684="China",J684=2050),0.92,IF(AND(A684="India",J684=2035),0.95,IF(AND(A684="India",J684=2050),0.92,IF(AND(A684="Middle East",J684=2035),0.94,IF(AND(A684="Middle East",J684=2050),0.9,IF(AND(A684="Africa",J684=2035),0.94,IF(AND(A684="Africa",J684=2050),0.91,IF(AND(A684="Brazil",J684=2035),0.95,IF(AND(A684="Brazil",J684=2050),0.92,""))))))))))))))))))</f>
        <v>*0.91</v>
      </c>
      <c r="P684" s="41" t="s">
        <v>3992</v>
      </c>
      <c r="Q684" s="52" t="s">
        <v>35</v>
      </c>
      <c r="R684" s="41" t="n">
        <v>2035</v>
      </c>
      <c r="S684" s="53" t="str">
        <f aca="false">"*"&amp;IF(AND(A684="EU",R684=2035),0.95,IF(AND(A684="EU",R684=2050),0.93,IF(AND(A684="USA",R684=2035),0.96,IF(AND(A684="USA",R684=2050),0.93,IF(AND(A684="Japan",R684=2035),0.94,IF(AND(A684="Japan",R684=2050),0.92,IF(AND(A684="Russia",R684=2035),0.95,IF(AND(A684="Russia",R684=2050),0.91,IF(AND(A684="China",R684=2035),0.93,IF(AND(A684="China",R684=2050),0.92,IF(AND(A684="India",R684=2035),0.94,IF(AND(A684="India",R684=2050),0.91,IF(AND(A684="Middle East",R684=2035),0.92,IF(AND(A684="Middle East",R684=2050),0.89,IF(AND(A684="Africa",R684=2035),0.93,IF(AND(A684="Africa",R684=2050),0.9,IF(AND(A684="Brazil",R684=2035),0.95,IF(AND(A684="Brazil",R684=2050),0.92,""))))))))))))))))))</f>
        <v>*0.93</v>
      </c>
      <c r="U684" s="41" t="s">
        <v>3992</v>
      </c>
      <c r="V684" s="52" t="s">
        <v>35</v>
      </c>
      <c r="W684" s="41" t="n">
        <v>2050</v>
      </c>
      <c r="X684" s="53" t="str">
        <f aca="false">"*"&amp;IF(AND(A684="EU",W684=2035),0.95,IF(AND(A684="EU",W684=2050),0.93,IF(AND(A684="USA",W684=2035),0.96,IF(AND(A684="USA",W684=2050),0.93,IF(AND(A684="Japan",W684=2035),0.94,IF(AND(A684="Japan",W684=2050),0.92,IF(AND(A684="Russia",W684=2035),0.95,IF(AND(A684="Russia",W684=2050),0.91,IF(AND(A684="China",W684=2035),0.93,IF(AND(A684="China",W684=2050),0.92,IF(AND(A684="India",W684=2035),0.94,IF(AND(A684="India",W684=2050),0.91,IF(AND(A684="Middle East",W684=2035),0.92,IF(AND(A684="Middle East",W684=2050),0.89,IF(AND(A684="Africa",W684=2035),0.93,IF(AND(A684="Africa",W684=2050),0.9,IF(AND(A684="Brazil",W684=2035),0.95,IF(AND(A684="Brazil",W684=2050),0.92,""))))))))))))))))))</f>
        <v>*0.9</v>
      </c>
      <c r="AC684" s="1" t="s">
        <v>3992</v>
      </c>
      <c r="AD684" s="57" t="s">
        <v>35</v>
      </c>
      <c r="AE684" s="1" t="n">
        <v>2035</v>
      </c>
      <c r="AF684" s="58" t="str">
        <f aca="false">"*"&amp;IF(AND(A684="EU",AE684=2035),0.93,IF(AND(A684="EU",AE684=2050),0.9,IF(AND(A684="USA",AE684=2035),0.92,IF(AND(A684="USA",AE684=2050),0.89,IF(AND(A684="Japan",AE684=2035),0.92,IF(AND(A684="Japan",AE684=2050),0.89,IF(AND(A684="Russia",AE684=2035),0.91,IF(AND(A684="Russia",AE684=2050),0.86,IF(AND(A684="China",AE684=2035),0.91,IF(AND(A684="China",AE684=2050),0.87,IF(AND(A684="India",AE684=2035),0.92,IF(AND(A684="India",AE684=2050),0.87,IF(AND(A684="Middle East",AE684=2035),0.89,IF(AND(A684="Middle East",AE684=2050),0.84,IF(AND(A684="Africa",AE684=2035),0.9,IF(AND(A684="Africa",AE684=2050),0.86,IF(AND(A684="Brazil",AE684=2035),0.93,IF(AND(A684="Brazil",AE684=2050),0.89,""))))))))))))))))))</f>
        <v>*0.9</v>
      </c>
      <c r="AG684" s="53" t="str">
        <f aca="false">AG683</f>
        <v>REZoning_Sol-Win</v>
      </c>
      <c r="AI684" s="1" t="s">
        <v>3992</v>
      </c>
      <c r="AJ684" s="57" t="s">
        <v>35</v>
      </c>
      <c r="AK684" s="1" t="n">
        <v>2050</v>
      </c>
      <c r="AL684" s="58" t="str">
        <f aca="false">"*"&amp;IF(AND(A684="EU",AK684=2035),0.93,IF(AND(A684="EU",AK684=2050),0.9,IF(AND(A684="USA",AK684=2035),0.92,IF(AND(A684="USA",AK684=2050),0.89,IF(AND(A684="Japan",AK684=2035),0.92,IF(AND(A684="Japan",AK684=2050),0.89,IF(AND(A684="Russia",AK684=2035),0.91,IF(AND(A684="Russia",AK684=2050),0.86,IF(AND(A684="China",AK684=2035),0.91,IF(AND(A684="China",AK684=2050),0.87,IF(AND(A684="India",AK684=2035),0.92,IF(AND(A684="India",AK684=2050),0.87,IF(AND(A684="Middle East",AK684=2035),0.89,IF(AND(A684="Middle East",AK684=2050),0.84,IF(AND(A684="Africa",AK684=2035),0.9,IF(AND(A684="Africa",AK684=2050),0.86,IF(AND(A684="Brazil",AK684=2035),0.93,IF(AND(A684="Brazil",AK684=2050),0.89,""))))))))))))))))))</f>
        <v>*0.86</v>
      </c>
      <c r="AM684" s="53" t="str">
        <f aca="false">AM683</f>
        <v>REZoning_Sol-Win</v>
      </c>
      <c r="AP684" s="0" t="s">
        <v>3992</v>
      </c>
      <c r="AQ684" s="38" t="s">
        <v>35</v>
      </c>
      <c r="AR684" s="38" t="n">
        <f aca="false">AR683</f>
        <v>2100</v>
      </c>
      <c r="AS684" s="38" t="s">
        <v>860</v>
      </c>
      <c r="AT684" s="38" t="s">
        <v>36</v>
      </c>
    </row>
    <row r="685" customFormat="false" ht="28.5" hidden="false" customHeight="true" outlineLevel="0" collapsed="false">
      <c r="A685" s="3" t="s">
        <v>43</v>
      </c>
      <c r="C685" s="0" t="s">
        <v>3993</v>
      </c>
      <c r="D685" s="50" t="s">
        <v>35</v>
      </c>
      <c r="E685" s="0" t="n">
        <v>2035</v>
      </c>
      <c r="F685" s="51" t="str">
        <f aca="false">"*"&amp;IF(AND(A685="EU",E685=2035),0.95,IF(AND(A685="EU",E685=2050),0.93,IF(AND(A685="USA",E685=2035),0.96,IF(AND(A685="USA",E685=2050),0.94,IF(AND(A685="Japan",E685=2035),0.94,IF(AND(A685="Japan",E685=2050),0.92,IF(AND(A685="Russia",E685=2035),0.95,IF(AND(A685="Russia",E685=2050),0.93,IF(AND(A685="China",E685=2035),0.94,IF(AND(A685="China",E685=2050),0.92,IF(AND(A685="India",E685=2035),0.95,IF(AND(A685="India",E685=2050),0.92,IF(AND(A685="Middle East",E685=2035),0.94,IF(AND(A685="Middle East",E685=2050),0.9,IF(AND(A685="Africa",E685=2035),0.94,IF(AND(A685="Africa",E685=2050),0.91,IF(AND(A685="Brazil",E685=2035),0.95,IF(AND(A685="Brazil",E685=2050),0.92,""))))))))))))))))))</f>
        <v>*0.94</v>
      </c>
      <c r="H685" s="0" t="s">
        <v>3993</v>
      </c>
      <c r="I685" s="50" t="s">
        <v>35</v>
      </c>
      <c r="J685" s="0" t="n">
        <v>2050</v>
      </c>
      <c r="K685" s="48" t="str">
        <f aca="false">"*"&amp;IF(AND(A685="EU",J685=2035),0.95,IF(AND(A685="EU",J685=2050),0.93,IF(AND(A685="USA",J685=2035),0.96,IF(AND(A685="USA",J685=2050),0.94,IF(AND(A685="Japan",J685=2035),0.94,IF(AND(A685="Japan",J685=2050),0.92,IF(AND(A685="Russia",J685=2035),0.95,IF(AND(A685="Russia",J685=2050),0.93,IF(AND(A685="China",J685=2035),0.94,IF(AND(A685="China",J685=2050),0.92,IF(AND(A685="India",J685=2035),0.95,IF(AND(A685="India",J685=2050),0.92,IF(AND(A685="Middle East",J685=2035),0.94,IF(AND(A685="Middle East",J685=2050),0.9,IF(AND(A685="Africa",J685=2035),0.94,IF(AND(A685="Africa",J685=2050),0.91,IF(AND(A685="Brazil",J685=2035),0.95,IF(AND(A685="Brazil",J685=2050),0.92,""))))))))))))))))))</f>
        <v>*0.91</v>
      </c>
      <c r="P685" s="41" t="s">
        <v>3993</v>
      </c>
      <c r="Q685" s="52" t="s">
        <v>35</v>
      </c>
      <c r="R685" s="41" t="n">
        <v>2035</v>
      </c>
      <c r="S685" s="53" t="str">
        <f aca="false">"*"&amp;IF(AND(A685="EU",R685=2035),0.95,IF(AND(A685="EU",R685=2050),0.93,IF(AND(A685="USA",R685=2035),0.96,IF(AND(A685="USA",R685=2050),0.93,IF(AND(A685="Japan",R685=2035),0.94,IF(AND(A685="Japan",R685=2050),0.92,IF(AND(A685="Russia",R685=2035),0.95,IF(AND(A685="Russia",R685=2050),0.91,IF(AND(A685="China",R685=2035),0.93,IF(AND(A685="China",R685=2050),0.92,IF(AND(A685="India",R685=2035),0.94,IF(AND(A685="India",R685=2050),0.91,IF(AND(A685="Middle East",R685=2035),0.92,IF(AND(A685="Middle East",R685=2050),0.89,IF(AND(A685="Africa",R685=2035),0.93,IF(AND(A685="Africa",R685=2050),0.9,IF(AND(A685="Brazil",R685=2035),0.95,IF(AND(A685="Brazil",R685=2050),0.92,""))))))))))))))))))</f>
        <v>*0.93</v>
      </c>
      <c r="U685" s="41" t="s">
        <v>3993</v>
      </c>
      <c r="V685" s="52" t="s">
        <v>35</v>
      </c>
      <c r="W685" s="41" t="n">
        <v>2050</v>
      </c>
      <c r="X685" s="53" t="str">
        <f aca="false">"*"&amp;IF(AND(A685="EU",W685=2035),0.95,IF(AND(A685="EU",W685=2050),0.93,IF(AND(A685="USA",W685=2035),0.96,IF(AND(A685="USA",W685=2050),0.93,IF(AND(A685="Japan",W685=2035),0.94,IF(AND(A685="Japan",W685=2050),0.92,IF(AND(A685="Russia",W685=2035),0.95,IF(AND(A685="Russia",W685=2050),0.91,IF(AND(A685="China",W685=2035),0.93,IF(AND(A685="China",W685=2050),0.92,IF(AND(A685="India",W685=2035),0.94,IF(AND(A685="India",W685=2050),0.91,IF(AND(A685="Middle East",W685=2035),0.92,IF(AND(A685="Middle East",W685=2050),0.89,IF(AND(A685="Africa",W685=2035),0.93,IF(AND(A685="Africa",W685=2050),0.9,IF(AND(A685="Brazil",W685=2035),0.95,IF(AND(A685="Brazil",W685=2050),0.92,""))))))))))))))))))</f>
        <v>*0.9</v>
      </c>
      <c r="AC685" s="1" t="s">
        <v>3993</v>
      </c>
      <c r="AD685" s="57" t="s">
        <v>35</v>
      </c>
      <c r="AE685" s="1" t="n">
        <v>2035</v>
      </c>
      <c r="AF685" s="58" t="str">
        <f aca="false">"*"&amp;IF(AND(A685="EU",AE685=2035),0.93,IF(AND(A685="EU",AE685=2050),0.9,IF(AND(A685="USA",AE685=2035),0.92,IF(AND(A685="USA",AE685=2050),0.89,IF(AND(A685="Japan",AE685=2035),0.92,IF(AND(A685="Japan",AE685=2050),0.89,IF(AND(A685="Russia",AE685=2035),0.91,IF(AND(A685="Russia",AE685=2050),0.86,IF(AND(A685="China",AE685=2035),0.91,IF(AND(A685="China",AE685=2050),0.87,IF(AND(A685="India",AE685=2035),0.92,IF(AND(A685="India",AE685=2050),0.87,IF(AND(A685="Middle East",AE685=2035),0.89,IF(AND(A685="Middle East",AE685=2050),0.84,IF(AND(A685="Africa",AE685=2035),0.9,IF(AND(A685="Africa",AE685=2050),0.86,IF(AND(A685="Brazil",AE685=2035),0.93,IF(AND(A685="Brazil",AE685=2050),0.89,""))))))))))))))))))</f>
        <v>*0.9</v>
      </c>
      <c r="AG685" s="53" t="str">
        <f aca="false">AG684</f>
        <v>REZoning_Sol-Win</v>
      </c>
      <c r="AI685" s="1" t="s">
        <v>3993</v>
      </c>
      <c r="AJ685" s="57" t="s">
        <v>35</v>
      </c>
      <c r="AK685" s="1" t="n">
        <v>2050</v>
      </c>
      <c r="AL685" s="58" t="str">
        <f aca="false">"*"&amp;IF(AND(A685="EU",AK685=2035),0.93,IF(AND(A685="EU",AK685=2050),0.9,IF(AND(A685="USA",AK685=2035),0.92,IF(AND(A685="USA",AK685=2050),0.89,IF(AND(A685="Japan",AK685=2035),0.92,IF(AND(A685="Japan",AK685=2050),0.89,IF(AND(A685="Russia",AK685=2035),0.91,IF(AND(A685="Russia",AK685=2050),0.86,IF(AND(A685="China",AK685=2035),0.91,IF(AND(A685="China",AK685=2050),0.87,IF(AND(A685="India",AK685=2035),0.92,IF(AND(A685="India",AK685=2050),0.87,IF(AND(A685="Middle East",AK685=2035),0.89,IF(AND(A685="Middle East",AK685=2050),0.84,IF(AND(A685="Africa",AK685=2035),0.9,IF(AND(A685="Africa",AK685=2050),0.86,IF(AND(A685="Brazil",AK685=2035),0.93,IF(AND(A685="Brazil",AK685=2050),0.89,""))))))))))))))))))</f>
        <v>*0.86</v>
      </c>
      <c r="AM685" s="53" t="str">
        <f aca="false">AM684</f>
        <v>REZoning_Sol-Win</v>
      </c>
      <c r="AP685" s="0" t="s">
        <v>3993</v>
      </c>
      <c r="AQ685" s="38" t="s">
        <v>35</v>
      </c>
      <c r="AR685" s="38" t="n">
        <f aca="false">AR684</f>
        <v>2100</v>
      </c>
      <c r="AS685" s="38" t="s">
        <v>860</v>
      </c>
      <c r="AT685" s="38" t="s">
        <v>36</v>
      </c>
    </row>
    <row r="686" customFormat="false" ht="28.5" hidden="false" customHeight="true" outlineLevel="0" collapsed="false">
      <c r="A686" s="3" t="s">
        <v>43</v>
      </c>
      <c r="C686" s="0" t="s">
        <v>3994</v>
      </c>
      <c r="D686" s="50" t="s">
        <v>35</v>
      </c>
      <c r="E686" s="0" t="n">
        <v>2035</v>
      </c>
      <c r="F686" s="51" t="str">
        <f aca="false">"*"&amp;IF(AND(A686="EU",E686=2035),0.95,IF(AND(A686="EU",E686=2050),0.93,IF(AND(A686="USA",E686=2035),0.96,IF(AND(A686="USA",E686=2050),0.94,IF(AND(A686="Japan",E686=2035),0.94,IF(AND(A686="Japan",E686=2050),0.92,IF(AND(A686="Russia",E686=2035),0.95,IF(AND(A686="Russia",E686=2050),0.93,IF(AND(A686="China",E686=2035),0.94,IF(AND(A686="China",E686=2050),0.92,IF(AND(A686="India",E686=2035),0.95,IF(AND(A686="India",E686=2050),0.92,IF(AND(A686="Middle East",E686=2035),0.94,IF(AND(A686="Middle East",E686=2050),0.9,IF(AND(A686="Africa",E686=2035),0.94,IF(AND(A686="Africa",E686=2050),0.91,IF(AND(A686="Brazil",E686=2035),0.95,IF(AND(A686="Brazil",E686=2050),0.92,""))))))))))))))))))</f>
        <v>*0.94</v>
      </c>
      <c r="H686" s="0" t="s">
        <v>3994</v>
      </c>
      <c r="I686" s="50" t="s">
        <v>35</v>
      </c>
      <c r="J686" s="0" t="n">
        <v>2050</v>
      </c>
      <c r="K686" s="48" t="str">
        <f aca="false">"*"&amp;IF(AND(A686="EU",J686=2035),0.95,IF(AND(A686="EU",J686=2050),0.93,IF(AND(A686="USA",J686=2035),0.96,IF(AND(A686="USA",J686=2050),0.94,IF(AND(A686="Japan",J686=2035),0.94,IF(AND(A686="Japan",J686=2050),0.92,IF(AND(A686="Russia",J686=2035),0.95,IF(AND(A686="Russia",J686=2050),0.93,IF(AND(A686="China",J686=2035),0.94,IF(AND(A686="China",J686=2050),0.92,IF(AND(A686="India",J686=2035),0.95,IF(AND(A686="India",J686=2050),0.92,IF(AND(A686="Middle East",J686=2035),0.94,IF(AND(A686="Middle East",J686=2050),0.9,IF(AND(A686="Africa",J686=2035),0.94,IF(AND(A686="Africa",J686=2050),0.91,IF(AND(A686="Brazil",J686=2035),0.95,IF(AND(A686="Brazil",J686=2050),0.92,""))))))))))))))))))</f>
        <v>*0.91</v>
      </c>
      <c r="P686" s="41" t="s">
        <v>3994</v>
      </c>
      <c r="Q686" s="52" t="s">
        <v>35</v>
      </c>
      <c r="R686" s="41" t="n">
        <v>2035</v>
      </c>
      <c r="S686" s="53" t="str">
        <f aca="false">"*"&amp;IF(AND(A686="EU",R686=2035),0.95,IF(AND(A686="EU",R686=2050),0.93,IF(AND(A686="USA",R686=2035),0.96,IF(AND(A686="USA",R686=2050),0.93,IF(AND(A686="Japan",R686=2035),0.94,IF(AND(A686="Japan",R686=2050),0.92,IF(AND(A686="Russia",R686=2035),0.95,IF(AND(A686="Russia",R686=2050),0.91,IF(AND(A686="China",R686=2035),0.93,IF(AND(A686="China",R686=2050),0.92,IF(AND(A686="India",R686=2035),0.94,IF(AND(A686="India",R686=2050),0.91,IF(AND(A686="Middle East",R686=2035),0.92,IF(AND(A686="Middle East",R686=2050),0.89,IF(AND(A686="Africa",R686=2035),0.93,IF(AND(A686="Africa",R686=2050),0.9,IF(AND(A686="Brazil",R686=2035),0.95,IF(AND(A686="Brazil",R686=2050),0.92,""))))))))))))))))))</f>
        <v>*0.93</v>
      </c>
      <c r="U686" s="41" t="s">
        <v>3994</v>
      </c>
      <c r="V686" s="52" t="s">
        <v>35</v>
      </c>
      <c r="W686" s="41" t="n">
        <v>2050</v>
      </c>
      <c r="X686" s="53" t="str">
        <f aca="false">"*"&amp;IF(AND(A686="EU",W686=2035),0.95,IF(AND(A686="EU",W686=2050),0.93,IF(AND(A686="USA",W686=2035),0.96,IF(AND(A686="USA",W686=2050),0.93,IF(AND(A686="Japan",W686=2035),0.94,IF(AND(A686="Japan",W686=2050),0.92,IF(AND(A686="Russia",W686=2035),0.95,IF(AND(A686="Russia",W686=2050),0.91,IF(AND(A686="China",W686=2035),0.93,IF(AND(A686="China",W686=2050),0.92,IF(AND(A686="India",W686=2035),0.94,IF(AND(A686="India",W686=2050),0.91,IF(AND(A686="Middle East",W686=2035),0.92,IF(AND(A686="Middle East",W686=2050),0.89,IF(AND(A686="Africa",W686=2035),0.93,IF(AND(A686="Africa",W686=2050),0.9,IF(AND(A686="Brazil",W686=2035),0.95,IF(AND(A686="Brazil",W686=2050),0.92,""))))))))))))))))))</f>
        <v>*0.9</v>
      </c>
      <c r="AC686" s="1" t="s">
        <v>3994</v>
      </c>
      <c r="AD686" s="57" t="s">
        <v>35</v>
      </c>
      <c r="AE686" s="1" t="n">
        <v>2035</v>
      </c>
      <c r="AF686" s="58" t="str">
        <f aca="false">"*"&amp;IF(AND(A686="EU",AE686=2035),0.93,IF(AND(A686="EU",AE686=2050),0.9,IF(AND(A686="USA",AE686=2035),0.92,IF(AND(A686="USA",AE686=2050),0.89,IF(AND(A686="Japan",AE686=2035),0.92,IF(AND(A686="Japan",AE686=2050),0.89,IF(AND(A686="Russia",AE686=2035),0.91,IF(AND(A686="Russia",AE686=2050),0.86,IF(AND(A686="China",AE686=2035),0.91,IF(AND(A686="China",AE686=2050),0.87,IF(AND(A686="India",AE686=2035),0.92,IF(AND(A686="India",AE686=2050),0.87,IF(AND(A686="Middle East",AE686=2035),0.89,IF(AND(A686="Middle East",AE686=2050),0.84,IF(AND(A686="Africa",AE686=2035),0.9,IF(AND(A686="Africa",AE686=2050),0.86,IF(AND(A686="Brazil",AE686=2035),0.93,IF(AND(A686="Brazil",AE686=2050),0.89,""))))))))))))))))))</f>
        <v>*0.9</v>
      </c>
      <c r="AG686" s="53" t="str">
        <f aca="false">AG685</f>
        <v>REZoning_Sol-Win</v>
      </c>
      <c r="AI686" s="1" t="s">
        <v>3994</v>
      </c>
      <c r="AJ686" s="57" t="s">
        <v>35</v>
      </c>
      <c r="AK686" s="1" t="n">
        <v>2050</v>
      </c>
      <c r="AL686" s="58" t="str">
        <f aca="false">"*"&amp;IF(AND(A686="EU",AK686=2035),0.93,IF(AND(A686="EU",AK686=2050),0.9,IF(AND(A686="USA",AK686=2035),0.92,IF(AND(A686="USA",AK686=2050),0.89,IF(AND(A686="Japan",AK686=2035),0.92,IF(AND(A686="Japan",AK686=2050),0.89,IF(AND(A686="Russia",AK686=2035),0.91,IF(AND(A686="Russia",AK686=2050),0.86,IF(AND(A686="China",AK686=2035),0.91,IF(AND(A686="China",AK686=2050),0.87,IF(AND(A686="India",AK686=2035),0.92,IF(AND(A686="India",AK686=2050),0.87,IF(AND(A686="Middle East",AK686=2035),0.89,IF(AND(A686="Middle East",AK686=2050),0.84,IF(AND(A686="Africa",AK686=2035),0.9,IF(AND(A686="Africa",AK686=2050),0.86,IF(AND(A686="Brazil",AK686=2035),0.93,IF(AND(A686="Brazil",AK686=2050),0.89,""))))))))))))))))))</f>
        <v>*0.86</v>
      </c>
      <c r="AM686" s="53" t="str">
        <f aca="false">AM685</f>
        <v>REZoning_Sol-Win</v>
      </c>
      <c r="AP686" s="0" t="s">
        <v>3994</v>
      </c>
      <c r="AQ686" s="38" t="s">
        <v>35</v>
      </c>
      <c r="AR686" s="38" t="n">
        <f aca="false">AR685</f>
        <v>2100</v>
      </c>
      <c r="AS686" s="38" t="s">
        <v>860</v>
      </c>
      <c r="AT686" s="38" t="s">
        <v>36</v>
      </c>
    </row>
    <row r="687" customFormat="false" ht="28.5" hidden="false" customHeight="true" outlineLevel="0" collapsed="false">
      <c r="A687" s="3" t="s">
        <v>43</v>
      </c>
      <c r="C687" s="0" t="s">
        <v>3995</v>
      </c>
      <c r="D687" s="50" t="s">
        <v>35</v>
      </c>
      <c r="E687" s="0" t="n">
        <v>2035</v>
      </c>
      <c r="F687" s="51" t="str">
        <f aca="false">"*"&amp;IF(AND(A687="EU",E687=2035),0.95,IF(AND(A687="EU",E687=2050),0.93,IF(AND(A687="USA",E687=2035),0.96,IF(AND(A687="USA",E687=2050),0.94,IF(AND(A687="Japan",E687=2035),0.94,IF(AND(A687="Japan",E687=2050),0.92,IF(AND(A687="Russia",E687=2035),0.95,IF(AND(A687="Russia",E687=2050),0.93,IF(AND(A687="China",E687=2035),0.94,IF(AND(A687="China",E687=2050),0.92,IF(AND(A687="India",E687=2035),0.95,IF(AND(A687="India",E687=2050),0.92,IF(AND(A687="Middle East",E687=2035),0.94,IF(AND(A687="Middle East",E687=2050),0.9,IF(AND(A687="Africa",E687=2035),0.94,IF(AND(A687="Africa",E687=2050),0.91,IF(AND(A687="Brazil",E687=2035),0.95,IF(AND(A687="Brazil",E687=2050),0.92,""))))))))))))))))))</f>
        <v>*0.94</v>
      </c>
      <c r="H687" s="0" t="s">
        <v>3995</v>
      </c>
      <c r="I687" s="50" t="s">
        <v>35</v>
      </c>
      <c r="J687" s="0" t="n">
        <v>2050</v>
      </c>
      <c r="K687" s="48" t="str">
        <f aca="false">"*"&amp;IF(AND(A687="EU",J687=2035),0.95,IF(AND(A687="EU",J687=2050),0.93,IF(AND(A687="USA",J687=2035),0.96,IF(AND(A687="USA",J687=2050),0.94,IF(AND(A687="Japan",J687=2035),0.94,IF(AND(A687="Japan",J687=2050),0.92,IF(AND(A687="Russia",J687=2035),0.95,IF(AND(A687="Russia",J687=2050),0.93,IF(AND(A687="China",J687=2035),0.94,IF(AND(A687="China",J687=2050),0.92,IF(AND(A687="India",J687=2035),0.95,IF(AND(A687="India",J687=2050),0.92,IF(AND(A687="Middle East",J687=2035),0.94,IF(AND(A687="Middle East",J687=2050),0.9,IF(AND(A687="Africa",J687=2035),0.94,IF(AND(A687="Africa",J687=2050),0.91,IF(AND(A687="Brazil",J687=2035),0.95,IF(AND(A687="Brazil",J687=2050),0.92,""))))))))))))))))))</f>
        <v>*0.91</v>
      </c>
      <c r="P687" s="41" t="s">
        <v>3995</v>
      </c>
      <c r="Q687" s="52" t="s">
        <v>35</v>
      </c>
      <c r="R687" s="41" t="n">
        <v>2035</v>
      </c>
      <c r="S687" s="53" t="str">
        <f aca="false">"*"&amp;IF(AND(A687="EU",R687=2035),0.95,IF(AND(A687="EU",R687=2050),0.93,IF(AND(A687="USA",R687=2035),0.96,IF(AND(A687="USA",R687=2050),0.93,IF(AND(A687="Japan",R687=2035),0.94,IF(AND(A687="Japan",R687=2050),0.92,IF(AND(A687="Russia",R687=2035),0.95,IF(AND(A687="Russia",R687=2050),0.91,IF(AND(A687="China",R687=2035),0.93,IF(AND(A687="China",R687=2050),0.92,IF(AND(A687="India",R687=2035),0.94,IF(AND(A687="India",R687=2050),0.91,IF(AND(A687="Middle East",R687=2035),0.92,IF(AND(A687="Middle East",R687=2050),0.89,IF(AND(A687="Africa",R687=2035),0.93,IF(AND(A687="Africa",R687=2050),0.9,IF(AND(A687="Brazil",R687=2035),0.95,IF(AND(A687="Brazil",R687=2050),0.92,""))))))))))))))))))</f>
        <v>*0.93</v>
      </c>
      <c r="U687" s="41" t="s">
        <v>3995</v>
      </c>
      <c r="V687" s="52" t="s">
        <v>35</v>
      </c>
      <c r="W687" s="41" t="n">
        <v>2050</v>
      </c>
      <c r="X687" s="53" t="str">
        <f aca="false">"*"&amp;IF(AND(A687="EU",W687=2035),0.95,IF(AND(A687="EU",W687=2050),0.93,IF(AND(A687="USA",W687=2035),0.96,IF(AND(A687="USA",W687=2050),0.93,IF(AND(A687="Japan",W687=2035),0.94,IF(AND(A687="Japan",W687=2050),0.92,IF(AND(A687="Russia",W687=2035),0.95,IF(AND(A687="Russia",W687=2050),0.91,IF(AND(A687="China",W687=2035),0.93,IF(AND(A687="China",W687=2050),0.92,IF(AND(A687="India",W687=2035),0.94,IF(AND(A687="India",W687=2050),0.91,IF(AND(A687="Middle East",W687=2035),0.92,IF(AND(A687="Middle East",W687=2050),0.89,IF(AND(A687="Africa",W687=2035),0.93,IF(AND(A687="Africa",W687=2050),0.9,IF(AND(A687="Brazil",W687=2035),0.95,IF(AND(A687="Brazil",W687=2050),0.92,""))))))))))))))))))</f>
        <v>*0.9</v>
      </c>
      <c r="AC687" s="1" t="s">
        <v>3995</v>
      </c>
      <c r="AD687" s="57" t="s">
        <v>35</v>
      </c>
      <c r="AE687" s="1" t="n">
        <v>2035</v>
      </c>
      <c r="AF687" s="58" t="str">
        <f aca="false">"*"&amp;IF(AND(A687="EU",AE687=2035),0.93,IF(AND(A687="EU",AE687=2050),0.9,IF(AND(A687="USA",AE687=2035),0.92,IF(AND(A687="USA",AE687=2050),0.89,IF(AND(A687="Japan",AE687=2035),0.92,IF(AND(A687="Japan",AE687=2050),0.89,IF(AND(A687="Russia",AE687=2035),0.91,IF(AND(A687="Russia",AE687=2050),0.86,IF(AND(A687="China",AE687=2035),0.91,IF(AND(A687="China",AE687=2050),0.87,IF(AND(A687="India",AE687=2035),0.92,IF(AND(A687="India",AE687=2050),0.87,IF(AND(A687="Middle East",AE687=2035),0.89,IF(AND(A687="Middle East",AE687=2050),0.84,IF(AND(A687="Africa",AE687=2035),0.9,IF(AND(A687="Africa",AE687=2050),0.86,IF(AND(A687="Brazil",AE687=2035),0.93,IF(AND(A687="Brazil",AE687=2050),0.89,""))))))))))))))))))</f>
        <v>*0.9</v>
      </c>
      <c r="AG687" s="53" t="str">
        <f aca="false">AG686</f>
        <v>REZoning_Sol-Win</v>
      </c>
      <c r="AI687" s="1" t="s">
        <v>3995</v>
      </c>
      <c r="AJ687" s="57" t="s">
        <v>35</v>
      </c>
      <c r="AK687" s="1" t="n">
        <v>2050</v>
      </c>
      <c r="AL687" s="58" t="str">
        <f aca="false">"*"&amp;IF(AND(A687="EU",AK687=2035),0.93,IF(AND(A687="EU",AK687=2050),0.9,IF(AND(A687="USA",AK687=2035),0.92,IF(AND(A687="USA",AK687=2050),0.89,IF(AND(A687="Japan",AK687=2035),0.92,IF(AND(A687="Japan",AK687=2050),0.89,IF(AND(A687="Russia",AK687=2035),0.91,IF(AND(A687="Russia",AK687=2050),0.86,IF(AND(A687="China",AK687=2035),0.91,IF(AND(A687="China",AK687=2050),0.87,IF(AND(A687="India",AK687=2035),0.92,IF(AND(A687="India",AK687=2050),0.87,IF(AND(A687="Middle East",AK687=2035),0.89,IF(AND(A687="Middle East",AK687=2050),0.84,IF(AND(A687="Africa",AK687=2035),0.9,IF(AND(A687="Africa",AK687=2050),0.86,IF(AND(A687="Brazil",AK687=2035),0.93,IF(AND(A687="Brazil",AK687=2050),0.89,""))))))))))))))))))</f>
        <v>*0.86</v>
      </c>
      <c r="AM687" s="53" t="str">
        <f aca="false">AM686</f>
        <v>REZoning_Sol-Win</v>
      </c>
      <c r="AP687" s="0" t="s">
        <v>3995</v>
      </c>
      <c r="AQ687" s="38" t="s">
        <v>35</v>
      </c>
      <c r="AR687" s="38" t="n">
        <f aca="false">AR686</f>
        <v>2100</v>
      </c>
      <c r="AS687" s="38" t="s">
        <v>860</v>
      </c>
      <c r="AT687" s="38" t="s">
        <v>36</v>
      </c>
    </row>
    <row r="688" customFormat="false" ht="28.5" hidden="false" customHeight="true" outlineLevel="0" collapsed="false">
      <c r="A688" s="3" t="s">
        <v>43</v>
      </c>
      <c r="C688" s="0" t="s">
        <v>3996</v>
      </c>
      <c r="D688" s="50" t="s">
        <v>35</v>
      </c>
      <c r="E688" s="0" t="n">
        <v>2035</v>
      </c>
      <c r="F688" s="51" t="str">
        <f aca="false">"*"&amp;IF(AND(A688="EU",E688=2035),0.95,IF(AND(A688="EU",E688=2050),0.93,IF(AND(A688="USA",E688=2035),0.96,IF(AND(A688="USA",E688=2050),0.94,IF(AND(A688="Japan",E688=2035),0.94,IF(AND(A688="Japan",E688=2050),0.92,IF(AND(A688="Russia",E688=2035),0.95,IF(AND(A688="Russia",E688=2050),0.93,IF(AND(A688="China",E688=2035),0.94,IF(AND(A688="China",E688=2050),0.92,IF(AND(A688="India",E688=2035),0.95,IF(AND(A688="India",E688=2050),0.92,IF(AND(A688="Middle East",E688=2035),0.94,IF(AND(A688="Middle East",E688=2050),0.9,IF(AND(A688="Africa",E688=2035),0.94,IF(AND(A688="Africa",E688=2050),0.91,IF(AND(A688="Brazil",E688=2035),0.95,IF(AND(A688="Brazil",E688=2050),0.92,""))))))))))))))))))</f>
        <v>*0.94</v>
      </c>
      <c r="H688" s="0" t="s">
        <v>3996</v>
      </c>
      <c r="I688" s="50" t="s">
        <v>35</v>
      </c>
      <c r="J688" s="0" t="n">
        <v>2050</v>
      </c>
      <c r="K688" s="48" t="str">
        <f aca="false">"*"&amp;IF(AND(A688="EU",J688=2035),0.95,IF(AND(A688="EU",J688=2050),0.93,IF(AND(A688="USA",J688=2035),0.96,IF(AND(A688="USA",J688=2050),0.94,IF(AND(A688="Japan",J688=2035),0.94,IF(AND(A688="Japan",J688=2050),0.92,IF(AND(A688="Russia",J688=2035),0.95,IF(AND(A688="Russia",J688=2050),0.93,IF(AND(A688="China",J688=2035),0.94,IF(AND(A688="China",J688=2050),0.92,IF(AND(A688="India",J688=2035),0.95,IF(AND(A688="India",J688=2050),0.92,IF(AND(A688="Middle East",J688=2035),0.94,IF(AND(A688="Middle East",J688=2050),0.9,IF(AND(A688="Africa",J688=2035),0.94,IF(AND(A688="Africa",J688=2050),0.91,IF(AND(A688="Brazil",J688=2035),0.95,IF(AND(A688="Brazil",J688=2050),0.92,""))))))))))))))))))</f>
        <v>*0.91</v>
      </c>
      <c r="P688" s="41" t="s">
        <v>3996</v>
      </c>
      <c r="Q688" s="52" t="s">
        <v>35</v>
      </c>
      <c r="R688" s="41" t="n">
        <v>2035</v>
      </c>
      <c r="S688" s="53" t="str">
        <f aca="false">"*"&amp;IF(AND(A688="EU",R688=2035),0.95,IF(AND(A688="EU",R688=2050),0.93,IF(AND(A688="USA",R688=2035),0.96,IF(AND(A688="USA",R688=2050),0.93,IF(AND(A688="Japan",R688=2035),0.94,IF(AND(A688="Japan",R688=2050),0.92,IF(AND(A688="Russia",R688=2035),0.95,IF(AND(A688="Russia",R688=2050),0.91,IF(AND(A688="China",R688=2035),0.93,IF(AND(A688="China",R688=2050),0.92,IF(AND(A688="India",R688=2035),0.94,IF(AND(A688="India",R688=2050),0.91,IF(AND(A688="Middle East",R688=2035),0.92,IF(AND(A688="Middle East",R688=2050),0.89,IF(AND(A688="Africa",R688=2035),0.93,IF(AND(A688="Africa",R688=2050),0.9,IF(AND(A688="Brazil",R688=2035),0.95,IF(AND(A688="Brazil",R688=2050),0.92,""))))))))))))))))))</f>
        <v>*0.93</v>
      </c>
      <c r="U688" s="41" t="s">
        <v>3996</v>
      </c>
      <c r="V688" s="52" t="s">
        <v>35</v>
      </c>
      <c r="W688" s="41" t="n">
        <v>2050</v>
      </c>
      <c r="X688" s="53" t="str">
        <f aca="false">"*"&amp;IF(AND(A688="EU",W688=2035),0.95,IF(AND(A688="EU",W688=2050),0.93,IF(AND(A688="USA",W688=2035),0.96,IF(AND(A688="USA",W688=2050),0.93,IF(AND(A688="Japan",W688=2035),0.94,IF(AND(A688="Japan",W688=2050),0.92,IF(AND(A688="Russia",W688=2035),0.95,IF(AND(A688="Russia",W688=2050),0.91,IF(AND(A688="China",W688=2035),0.93,IF(AND(A688="China",W688=2050),0.92,IF(AND(A688="India",W688=2035),0.94,IF(AND(A688="India",W688=2050),0.91,IF(AND(A688="Middle East",W688=2035),0.92,IF(AND(A688="Middle East",W688=2050),0.89,IF(AND(A688="Africa",W688=2035),0.93,IF(AND(A688="Africa",W688=2050),0.9,IF(AND(A688="Brazil",W688=2035),0.95,IF(AND(A688="Brazil",W688=2050),0.92,""))))))))))))))))))</f>
        <v>*0.9</v>
      </c>
      <c r="AC688" s="1" t="s">
        <v>3996</v>
      </c>
      <c r="AD688" s="57" t="s">
        <v>35</v>
      </c>
      <c r="AE688" s="1" t="n">
        <v>2035</v>
      </c>
      <c r="AF688" s="58" t="str">
        <f aca="false">"*"&amp;IF(AND(A688="EU",AE688=2035),0.93,IF(AND(A688="EU",AE688=2050),0.9,IF(AND(A688="USA",AE688=2035),0.92,IF(AND(A688="USA",AE688=2050),0.89,IF(AND(A688="Japan",AE688=2035),0.92,IF(AND(A688="Japan",AE688=2050),0.89,IF(AND(A688="Russia",AE688=2035),0.91,IF(AND(A688="Russia",AE688=2050),0.86,IF(AND(A688="China",AE688=2035),0.91,IF(AND(A688="China",AE688=2050),0.87,IF(AND(A688="India",AE688=2035),0.92,IF(AND(A688="India",AE688=2050),0.87,IF(AND(A688="Middle East",AE688=2035),0.89,IF(AND(A688="Middle East",AE688=2050),0.84,IF(AND(A688="Africa",AE688=2035),0.9,IF(AND(A688="Africa",AE688=2050),0.86,IF(AND(A688="Brazil",AE688=2035),0.93,IF(AND(A688="Brazil",AE688=2050),0.89,""))))))))))))))))))</f>
        <v>*0.9</v>
      </c>
      <c r="AG688" s="53" t="str">
        <f aca="false">AG687</f>
        <v>REZoning_Sol-Win</v>
      </c>
      <c r="AI688" s="1" t="s">
        <v>3996</v>
      </c>
      <c r="AJ688" s="57" t="s">
        <v>35</v>
      </c>
      <c r="AK688" s="1" t="n">
        <v>2050</v>
      </c>
      <c r="AL688" s="58" t="str">
        <f aca="false">"*"&amp;IF(AND(A688="EU",AK688=2035),0.93,IF(AND(A688="EU",AK688=2050),0.9,IF(AND(A688="USA",AK688=2035),0.92,IF(AND(A688="USA",AK688=2050),0.89,IF(AND(A688="Japan",AK688=2035),0.92,IF(AND(A688="Japan",AK688=2050),0.89,IF(AND(A688="Russia",AK688=2035),0.91,IF(AND(A688="Russia",AK688=2050),0.86,IF(AND(A688="China",AK688=2035),0.91,IF(AND(A688="China",AK688=2050),0.87,IF(AND(A688="India",AK688=2035),0.92,IF(AND(A688="India",AK688=2050),0.87,IF(AND(A688="Middle East",AK688=2035),0.89,IF(AND(A688="Middle East",AK688=2050),0.84,IF(AND(A688="Africa",AK688=2035),0.9,IF(AND(A688="Africa",AK688=2050),0.86,IF(AND(A688="Brazil",AK688=2035),0.93,IF(AND(A688="Brazil",AK688=2050),0.89,""))))))))))))))))))</f>
        <v>*0.86</v>
      </c>
      <c r="AM688" s="53" t="str">
        <f aca="false">AM687</f>
        <v>REZoning_Sol-Win</v>
      </c>
      <c r="AP688" s="0" t="s">
        <v>3996</v>
      </c>
      <c r="AQ688" s="38" t="s">
        <v>35</v>
      </c>
      <c r="AR688" s="38" t="n">
        <f aca="false">AR687</f>
        <v>2100</v>
      </c>
      <c r="AS688" s="38" t="s">
        <v>860</v>
      </c>
      <c r="AT688" s="38" t="s">
        <v>36</v>
      </c>
    </row>
    <row r="689" customFormat="false" ht="28.5" hidden="false" customHeight="true" outlineLevel="0" collapsed="false">
      <c r="A689" s="3" t="s">
        <v>43</v>
      </c>
      <c r="C689" s="0" t="s">
        <v>3997</v>
      </c>
      <c r="D689" s="50" t="s">
        <v>35</v>
      </c>
      <c r="E689" s="0" t="n">
        <v>2035</v>
      </c>
      <c r="F689" s="51" t="str">
        <f aca="false">"*"&amp;IF(AND(A689="EU",E689=2035),0.95,IF(AND(A689="EU",E689=2050),0.93,IF(AND(A689="USA",E689=2035),0.96,IF(AND(A689="USA",E689=2050),0.94,IF(AND(A689="Japan",E689=2035),0.94,IF(AND(A689="Japan",E689=2050),0.92,IF(AND(A689="Russia",E689=2035),0.95,IF(AND(A689="Russia",E689=2050),0.93,IF(AND(A689="China",E689=2035),0.94,IF(AND(A689="China",E689=2050),0.92,IF(AND(A689="India",E689=2035),0.95,IF(AND(A689="India",E689=2050),0.92,IF(AND(A689="Middle East",E689=2035),0.94,IF(AND(A689="Middle East",E689=2050),0.9,IF(AND(A689="Africa",E689=2035),0.94,IF(AND(A689="Africa",E689=2050),0.91,IF(AND(A689="Brazil",E689=2035),0.95,IF(AND(A689="Brazil",E689=2050),0.92,""))))))))))))))))))</f>
        <v>*0.94</v>
      </c>
      <c r="H689" s="0" t="s">
        <v>3997</v>
      </c>
      <c r="I689" s="50" t="s">
        <v>35</v>
      </c>
      <c r="J689" s="0" t="n">
        <v>2050</v>
      </c>
      <c r="K689" s="48" t="str">
        <f aca="false">"*"&amp;IF(AND(A689="EU",J689=2035),0.95,IF(AND(A689="EU",J689=2050),0.93,IF(AND(A689="USA",J689=2035),0.96,IF(AND(A689="USA",J689=2050),0.94,IF(AND(A689="Japan",J689=2035),0.94,IF(AND(A689="Japan",J689=2050),0.92,IF(AND(A689="Russia",J689=2035),0.95,IF(AND(A689="Russia",J689=2050),0.93,IF(AND(A689="China",J689=2035),0.94,IF(AND(A689="China",J689=2050),0.92,IF(AND(A689="India",J689=2035),0.95,IF(AND(A689="India",J689=2050),0.92,IF(AND(A689="Middle East",J689=2035),0.94,IF(AND(A689="Middle East",J689=2050),0.9,IF(AND(A689="Africa",J689=2035),0.94,IF(AND(A689="Africa",J689=2050),0.91,IF(AND(A689="Brazil",J689=2035),0.95,IF(AND(A689="Brazil",J689=2050),0.92,""))))))))))))))))))</f>
        <v>*0.91</v>
      </c>
      <c r="P689" s="41" t="s">
        <v>3997</v>
      </c>
      <c r="Q689" s="52" t="s">
        <v>35</v>
      </c>
      <c r="R689" s="41" t="n">
        <v>2035</v>
      </c>
      <c r="S689" s="53" t="str">
        <f aca="false">"*"&amp;IF(AND(A689="EU",R689=2035),0.95,IF(AND(A689="EU",R689=2050),0.93,IF(AND(A689="USA",R689=2035),0.96,IF(AND(A689="USA",R689=2050),0.93,IF(AND(A689="Japan",R689=2035),0.94,IF(AND(A689="Japan",R689=2050),0.92,IF(AND(A689="Russia",R689=2035),0.95,IF(AND(A689="Russia",R689=2050),0.91,IF(AND(A689="China",R689=2035),0.93,IF(AND(A689="China",R689=2050),0.92,IF(AND(A689="India",R689=2035),0.94,IF(AND(A689="India",R689=2050),0.91,IF(AND(A689="Middle East",R689=2035),0.92,IF(AND(A689="Middle East",R689=2050),0.89,IF(AND(A689="Africa",R689=2035),0.93,IF(AND(A689="Africa",R689=2050),0.9,IF(AND(A689="Brazil",R689=2035),0.95,IF(AND(A689="Brazil",R689=2050),0.92,""))))))))))))))))))</f>
        <v>*0.93</v>
      </c>
      <c r="U689" s="41" t="s">
        <v>3997</v>
      </c>
      <c r="V689" s="52" t="s">
        <v>35</v>
      </c>
      <c r="W689" s="41" t="n">
        <v>2050</v>
      </c>
      <c r="X689" s="53" t="str">
        <f aca="false">"*"&amp;IF(AND(A689="EU",W689=2035),0.95,IF(AND(A689="EU",W689=2050),0.93,IF(AND(A689="USA",W689=2035),0.96,IF(AND(A689="USA",W689=2050),0.93,IF(AND(A689="Japan",W689=2035),0.94,IF(AND(A689="Japan",W689=2050),0.92,IF(AND(A689="Russia",W689=2035),0.95,IF(AND(A689="Russia",W689=2050),0.91,IF(AND(A689="China",W689=2035),0.93,IF(AND(A689="China",W689=2050),0.92,IF(AND(A689="India",W689=2035),0.94,IF(AND(A689="India",W689=2050),0.91,IF(AND(A689="Middle East",W689=2035),0.92,IF(AND(A689="Middle East",W689=2050),0.89,IF(AND(A689="Africa",W689=2035),0.93,IF(AND(A689="Africa",W689=2050),0.9,IF(AND(A689="Brazil",W689=2035),0.95,IF(AND(A689="Brazil",W689=2050),0.92,""))))))))))))))))))</f>
        <v>*0.9</v>
      </c>
      <c r="AC689" s="1" t="s">
        <v>3997</v>
      </c>
      <c r="AD689" s="57" t="s">
        <v>35</v>
      </c>
      <c r="AE689" s="1" t="n">
        <v>2035</v>
      </c>
      <c r="AF689" s="58" t="str">
        <f aca="false">"*"&amp;IF(AND(A689="EU",AE689=2035),0.93,IF(AND(A689="EU",AE689=2050),0.9,IF(AND(A689="USA",AE689=2035),0.92,IF(AND(A689="USA",AE689=2050),0.89,IF(AND(A689="Japan",AE689=2035),0.92,IF(AND(A689="Japan",AE689=2050),0.89,IF(AND(A689="Russia",AE689=2035),0.91,IF(AND(A689="Russia",AE689=2050),0.86,IF(AND(A689="China",AE689=2035),0.91,IF(AND(A689="China",AE689=2050),0.87,IF(AND(A689="India",AE689=2035),0.92,IF(AND(A689="India",AE689=2050),0.87,IF(AND(A689="Middle East",AE689=2035),0.89,IF(AND(A689="Middle East",AE689=2050),0.84,IF(AND(A689="Africa",AE689=2035),0.9,IF(AND(A689="Africa",AE689=2050),0.86,IF(AND(A689="Brazil",AE689=2035),0.93,IF(AND(A689="Brazil",AE689=2050),0.89,""))))))))))))))))))</f>
        <v>*0.9</v>
      </c>
      <c r="AG689" s="53" t="str">
        <f aca="false">AG688</f>
        <v>REZoning_Sol-Win</v>
      </c>
      <c r="AI689" s="1" t="s">
        <v>3997</v>
      </c>
      <c r="AJ689" s="57" t="s">
        <v>35</v>
      </c>
      <c r="AK689" s="1" t="n">
        <v>2050</v>
      </c>
      <c r="AL689" s="58" t="str">
        <f aca="false">"*"&amp;IF(AND(A689="EU",AK689=2035),0.93,IF(AND(A689="EU",AK689=2050),0.9,IF(AND(A689="USA",AK689=2035),0.92,IF(AND(A689="USA",AK689=2050),0.89,IF(AND(A689="Japan",AK689=2035),0.92,IF(AND(A689="Japan",AK689=2050),0.89,IF(AND(A689="Russia",AK689=2035),0.91,IF(AND(A689="Russia",AK689=2050),0.86,IF(AND(A689="China",AK689=2035),0.91,IF(AND(A689="China",AK689=2050),0.87,IF(AND(A689="India",AK689=2035),0.92,IF(AND(A689="India",AK689=2050),0.87,IF(AND(A689="Middle East",AK689=2035),0.89,IF(AND(A689="Middle East",AK689=2050),0.84,IF(AND(A689="Africa",AK689=2035),0.9,IF(AND(A689="Africa",AK689=2050),0.86,IF(AND(A689="Brazil",AK689=2035),0.93,IF(AND(A689="Brazil",AK689=2050),0.89,""))))))))))))))))))</f>
        <v>*0.86</v>
      </c>
      <c r="AM689" s="53" t="str">
        <f aca="false">AM688</f>
        <v>REZoning_Sol-Win</v>
      </c>
      <c r="AP689" s="0" t="s">
        <v>3997</v>
      </c>
      <c r="AQ689" s="38" t="s">
        <v>35</v>
      </c>
      <c r="AR689" s="38" t="n">
        <f aca="false">AR688</f>
        <v>2100</v>
      </c>
      <c r="AS689" s="38" t="s">
        <v>860</v>
      </c>
      <c r="AT689" s="38" t="s">
        <v>36</v>
      </c>
    </row>
    <row r="690" customFormat="false" ht="28.5" hidden="false" customHeight="true" outlineLevel="0" collapsed="false">
      <c r="A690" s="3" t="s">
        <v>43</v>
      </c>
      <c r="C690" s="0" t="s">
        <v>3998</v>
      </c>
      <c r="D690" s="50" t="s">
        <v>35</v>
      </c>
      <c r="E690" s="0" t="n">
        <v>2035</v>
      </c>
      <c r="F690" s="51" t="str">
        <f aca="false">"*"&amp;IF(AND(A690="EU",E690=2035),0.95,IF(AND(A690="EU",E690=2050),0.93,IF(AND(A690="USA",E690=2035),0.96,IF(AND(A690="USA",E690=2050),0.94,IF(AND(A690="Japan",E690=2035),0.94,IF(AND(A690="Japan",E690=2050),0.92,IF(AND(A690="Russia",E690=2035),0.95,IF(AND(A690="Russia",E690=2050),0.93,IF(AND(A690="China",E690=2035),0.94,IF(AND(A690="China",E690=2050),0.92,IF(AND(A690="India",E690=2035),0.95,IF(AND(A690="India",E690=2050),0.92,IF(AND(A690="Middle East",E690=2035),0.94,IF(AND(A690="Middle East",E690=2050),0.9,IF(AND(A690="Africa",E690=2035),0.94,IF(AND(A690="Africa",E690=2050),0.91,IF(AND(A690="Brazil",E690=2035),0.95,IF(AND(A690="Brazil",E690=2050),0.92,""))))))))))))))))))</f>
        <v>*0.94</v>
      </c>
      <c r="H690" s="0" t="s">
        <v>3998</v>
      </c>
      <c r="I690" s="50" t="s">
        <v>35</v>
      </c>
      <c r="J690" s="0" t="n">
        <v>2050</v>
      </c>
      <c r="K690" s="48" t="str">
        <f aca="false">"*"&amp;IF(AND(A690="EU",J690=2035),0.95,IF(AND(A690="EU",J690=2050),0.93,IF(AND(A690="USA",J690=2035),0.96,IF(AND(A690="USA",J690=2050),0.94,IF(AND(A690="Japan",J690=2035),0.94,IF(AND(A690="Japan",J690=2050),0.92,IF(AND(A690="Russia",J690=2035),0.95,IF(AND(A690="Russia",J690=2050),0.93,IF(AND(A690="China",J690=2035),0.94,IF(AND(A690="China",J690=2050),0.92,IF(AND(A690="India",J690=2035),0.95,IF(AND(A690="India",J690=2050),0.92,IF(AND(A690="Middle East",J690=2035),0.94,IF(AND(A690="Middle East",J690=2050),0.9,IF(AND(A690="Africa",J690=2035),0.94,IF(AND(A690="Africa",J690=2050),0.91,IF(AND(A690="Brazil",J690=2035),0.95,IF(AND(A690="Brazil",J690=2050),0.92,""))))))))))))))))))</f>
        <v>*0.91</v>
      </c>
      <c r="P690" s="41" t="s">
        <v>3998</v>
      </c>
      <c r="Q690" s="52" t="s">
        <v>35</v>
      </c>
      <c r="R690" s="41" t="n">
        <v>2035</v>
      </c>
      <c r="S690" s="53" t="str">
        <f aca="false">"*"&amp;IF(AND(A690="EU",R690=2035),0.95,IF(AND(A690="EU",R690=2050),0.93,IF(AND(A690="USA",R690=2035),0.96,IF(AND(A690="USA",R690=2050),0.93,IF(AND(A690="Japan",R690=2035),0.94,IF(AND(A690="Japan",R690=2050),0.92,IF(AND(A690="Russia",R690=2035),0.95,IF(AND(A690="Russia",R690=2050),0.91,IF(AND(A690="China",R690=2035),0.93,IF(AND(A690="China",R690=2050),0.92,IF(AND(A690="India",R690=2035),0.94,IF(AND(A690="India",R690=2050),0.91,IF(AND(A690="Middle East",R690=2035),0.92,IF(AND(A690="Middle East",R690=2050),0.89,IF(AND(A690="Africa",R690=2035),0.93,IF(AND(A690="Africa",R690=2050),0.9,IF(AND(A690="Brazil",R690=2035),0.95,IF(AND(A690="Brazil",R690=2050),0.92,""))))))))))))))))))</f>
        <v>*0.93</v>
      </c>
      <c r="U690" s="41" t="s">
        <v>3998</v>
      </c>
      <c r="V690" s="52" t="s">
        <v>35</v>
      </c>
      <c r="W690" s="41" t="n">
        <v>2050</v>
      </c>
      <c r="X690" s="53" t="str">
        <f aca="false">"*"&amp;IF(AND(A690="EU",W690=2035),0.95,IF(AND(A690="EU",W690=2050),0.93,IF(AND(A690="USA",W690=2035),0.96,IF(AND(A690="USA",W690=2050),0.93,IF(AND(A690="Japan",W690=2035),0.94,IF(AND(A690="Japan",W690=2050),0.92,IF(AND(A690="Russia",W690=2035),0.95,IF(AND(A690="Russia",W690=2050),0.91,IF(AND(A690="China",W690=2035),0.93,IF(AND(A690="China",W690=2050),0.92,IF(AND(A690="India",W690=2035),0.94,IF(AND(A690="India",W690=2050),0.91,IF(AND(A690="Middle East",W690=2035),0.92,IF(AND(A690="Middle East",W690=2050),0.89,IF(AND(A690="Africa",W690=2035),0.93,IF(AND(A690="Africa",W690=2050),0.9,IF(AND(A690="Brazil",W690=2035),0.95,IF(AND(A690="Brazil",W690=2050),0.92,""))))))))))))))))))</f>
        <v>*0.9</v>
      </c>
      <c r="AC690" s="1" t="s">
        <v>3998</v>
      </c>
      <c r="AD690" s="57" t="s">
        <v>35</v>
      </c>
      <c r="AE690" s="1" t="n">
        <v>2035</v>
      </c>
      <c r="AF690" s="58" t="str">
        <f aca="false">"*"&amp;IF(AND(A690="EU",AE690=2035),0.93,IF(AND(A690="EU",AE690=2050),0.9,IF(AND(A690="USA",AE690=2035),0.92,IF(AND(A690="USA",AE690=2050),0.89,IF(AND(A690="Japan",AE690=2035),0.92,IF(AND(A690="Japan",AE690=2050),0.89,IF(AND(A690="Russia",AE690=2035),0.91,IF(AND(A690="Russia",AE690=2050),0.86,IF(AND(A690="China",AE690=2035),0.91,IF(AND(A690="China",AE690=2050),0.87,IF(AND(A690="India",AE690=2035),0.92,IF(AND(A690="India",AE690=2050),0.87,IF(AND(A690="Middle East",AE690=2035),0.89,IF(AND(A690="Middle East",AE690=2050),0.84,IF(AND(A690="Africa",AE690=2035),0.9,IF(AND(A690="Africa",AE690=2050),0.86,IF(AND(A690="Brazil",AE690=2035),0.93,IF(AND(A690="Brazil",AE690=2050),0.89,""))))))))))))))))))</f>
        <v>*0.9</v>
      </c>
      <c r="AG690" s="53" t="str">
        <f aca="false">AG689</f>
        <v>REZoning_Sol-Win</v>
      </c>
      <c r="AI690" s="1" t="s">
        <v>3998</v>
      </c>
      <c r="AJ690" s="57" t="s">
        <v>35</v>
      </c>
      <c r="AK690" s="1" t="n">
        <v>2050</v>
      </c>
      <c r="AL690" s="58" t="str">
        <f aca="false">"*"&amp;IF(AND(A690="EU",AK690=2035),0.93,IF(AND(A690="EU",AK690=2050),0.9,IF(AND(A690="USA",AK690=2035),0.92,IF(AND(A690="USA",AK690=2050),0.89,IF(AND(A690="Japan",AK690=2035),0.92,IF(AND(A690="Japan",AK690=2050),0.89,IF(AND(A690="Russia",AK690=2035),0.91,IF(AND(A690="Russia",AK690=2050),0.86,IF(AND(A690="China",AK690=2035),0.91,IF(AND(A690="China",AK690=2050),0.87,IF(AND(A690="India",AK690=2035),0.92,IF(AND(A690="India",AK690=2050),0.87,IF(AND(A690="Middle East",AK690=2035),0.89,IF(AND(A690="Middle East",AK690=2050),0.84,IF(AND(A690="Africa",AK690=2035),0.9,IF(AND(A690="Africa",AK690=2050),0.86,IF(AND(A690="Brazil",AK690=2035),0.93,IF(AND(A690="Brazil",AK690=2050),0.89,""))))))))))))))))))</f>
        <v>*0.86</v>
      </c>
      <c r="AM690" s="53" t="str">
        <f aca="false">AM689</f>
        <v>REZoning_Sol-Win</v>
      </c>
      <c r="AP690" s="0" t="s">
        <v>3998</v>
      </c>
      <c r="AQ690" s="38" t="s">
        <v>35</v>
      </c>
      <c r="AR690" s="38" t="n">
        <f aca="false">AR689</f>
        <v>2100</v>
      </c>
      <c r="AS690" s="38" t="s">
        <v>860</v>
      </c>
      <c r="AT690" s="38" t="s">
        <v>36</v>
      </c>
    </row>
    <row r="691" customFormat="false" ht="28.5" hidden="false" customHeight="true" outlineLevel="0" collapsed="false">
      <c r="A691" s="3" t="s">
        <v>43</v>
      </c>
      <c r="C691" s="0" t="s">
        <v>3999</v>
      </c>
      <c r="D691" s="50" t="s">
        <v>35</v>
      </c>
      <c r="E691" s="0" t="n">
        <v>2035</v>
      </c>
      <c r="F691" s="51" t="str">
        <f aca="false">"*"&amp;IF(AND(A691="EU",E691=2035),0.95,IF(AND(A691="EU",E691=2050),0.93,IF(AND(A691="USA",E691=2035),0.96,IF(AND(A691="USA",E691=2050),0.94,IF(AND(A691="Japan",E691=2035),0.94,IF(AND(A691="Japan",E691=2050),0.92,IF(AND(A691="Russia",E691=2035),0.95,IF(AND(A691="Russia",E691=2050),0.93,IF(AND(A691="China",E691=2035),0.94,IF(AND(A691="China",E691=2050),0.92,IF(AND(A691="India",E691=2035),0.95,IF(AND(A691="India",E691=2050),0.92,IF(AND(A691="Middle East",E691=2035),0.94,IF(AND(A691="Middle East",E691=2050),0.9,IF(AND(A691="Africa",E691=2035),0.94,IF(AND(A691="Africa",E691=2050),0.91,IF(AND(A691="Brazil",E691=2035),0.95,IF(AND(A691="Brazil",E691=2050),0.92,""))))))))))))))))))</f>
        <v>*0.94</v>
      </c>
      <c r="H691" s="0" t="s">
        <v>3999</v>
      </c>
      <c r="I691" s="50" t="s">
        <v>35</v>
      </c>
      <c r="J691" s="0" t="n">
        <v>2050</v>
      </c>
      <c r="K691" s="48" t="str">
        <f aca="false">"*"&amp;IF(AND(A691="EU",J691=2035),0.95,IF(AND(A691="EU",J691=2050),0.93,IF(AND(A691="USA",J691=2035),0.96,IF(AND(A691="USA",J691=2050),0.94,IF(AND(A691="Japan",J691=2035),0.94,IF(AND(A691="Japan",J691=2050),0.92,IF(AND(A691="Russia",J691=2035),0.95,IF(AND(A691="Russia",J691=2050),0.93,IF(AND(A691="China",J691=2035),0.94,IF(AND(A691="China",J691=2050),0.92,IF(AND(A691="India",J691=2035),0.95,IF(AND(A691="India",J691=2050),0.92,IF(AND(A691="Middle East",J691=2035),0.94,IF(AND(A691="Middle East",J691=2050),0.9,IF(AND(A691="Africa",J691=2035),0.94,IF(AND(A691="Africa",J691=2050),0.91,IF(AND(A691="Brazil",J691=2035),0.95,IF(AND(A691="Brazil",J691=2050),0.92,""))))))))))))))))))</f>
        <v>*0.91</v>
      </c>
      <c r="P691" s="41" t="s">
        <v>3999</v>
      </c>
      <c r="Q691" s="52" t="s">
        <v>35</v>
      </c>
      <c r="R691" s="41" t="n">
        <v>2035</v>
      </c>
      <c r="S691" s="53" t="str">
        <f aca="false">"*"&amp;IF(AND(A691="EU",R691=2035),0.95,IF(AND(A691="EU",R691=2050),0.93,IF(AND(A691="USA",R691=2035),0.96,IF(AND(A691="USA",R691=2050),0.93,IF(AND(A691="Japan",R691=2035),0.94,IF(AND(A691="Japan",R691=2050),0.92,IF(AND(A691="Russia",R691=2035),0.95,IF(AND(A691="Russia",R691=2050),0.91,IF(AND(A691="China",R691=2035),0.93,IF(AND(A691="China",R691=2050),0.92,IF(AND(A691="India",R691=2035),0.94,IF(AND(A691="India",R691=2050),0.91,IF(AND(A691="Middle East",R691=2035),0.92,IF(AND(A691="Middle East",R691=2050),0.89,IF(AND(A691="Africa",R691=2035),0.93,IF(AND(A691="Africa",R691=2050),0.9,IF(AND(A691="Brazil",R691=2035),0.95,IF(AND(A691="Brazil",R691=2050),0.92,""))))))))))))))))))</f>
        <v>*0.93</v>
      </c>
      <c r="U691" s="41" t="s">
        <v>3999</v>
      </c>
      <c r="V691" s="52" t="s">
        <v>35</v>
      </c>
      <c r="W691" s="41" t="n">
        <v>2050</v>
      </c>
      <c r="X691" s="53" t="str">
        <f aca="false">"*"&amp;IF(AND(A691="EU",W691=2035),0.95,IF(AND(A691="EU",W691=2050),0.93,IF(AND(A691="USA",W691=2035),0.96,IF(AND(A691="USA",W691=2050),0.93,IF(AND(A691="Japan",W691=2035),0.94,IF(AND(A691="Japan",W691=2050),0.92,IF(AND(A691="Russia",W691=2035),0.95,IF(AND(A691="Russia",W691=2050),0.91,IF(AND(A691="China",W691=2035),0.93,IF(AND(A691="China",W691=2050),0.92,IF(AND(A691="India",W691=2035),0.94,IF(AND(A691="India",W691=2050),0.91,IF(AND(A691="Middle East",W691=2035),0.92,IF(AND(A691="Middle East",W691=2050),0.89,IF(AND(A691="Africa",W691=2035),0.93,IF(AND(A691="Africa",W691=2050),0.9,IF(AND(A691="Brazil",W691=2035),0.95,IF(AND(A691="Brazil",W691=2050),0.92,""))))))))))))))))))</f>
        <v>*0.9</v>
      </c>
      <c r="AC691" s="1" t="s">
        <v>3999</v>
      </c>
      <c r="AD691" s="57" t="s">
        <v>35</v>
      </c>
      <c r="AE691" s="1" t="n">
        <v>2035</v>
      </c>
      <c r="AF691" s="58" t="str">
        <f aca="false">"*"&amp;IF(AND(A691="EU",AE691=2035),0.93,IF(AND(A691="EU",AE691=2050),0.9,IF(AND(A691="USA",AE691=2035),0.92,IF(AND(A691="USA",AE691=2050),0.89,IF(AND(A691="Japan",AE691=2035),0.92,IF(AND(A691="Japan",AE691=2050),0.89,IF(AND(A691="Russia",AE691=2035),0.91,IF(AND(A691="Russia",AE691=2050),0.86,IF(AND(A691="China",AE691=2035),0.91,IF(AND(A691="China",AE691=2050),0.87,IF(AND(A691="India",AE691=2035),0.92,IF(AND(A691="India",AE691=2050),0.87,IF(AND(A691="Middle East",AE691=2035),0.89,IF(AND(A691="Middle East",AE691=2050),0.84,IF(AND(A691="Africa",AE691=2035),0.9,IF(AND(A691="Africa",AE691=2050),0.86,IF(AND(A691="Brazil",AE691=2035),0.93,IF(AND(A691="Brazil",AE691=2050),0.89,""))))))))))))))))))</f>
        <v>*0.9</v>
      </c>
      <c r="AG691" s="53" t="str">
        <f aca="false">AG690</f>
        <v>REZoning_Sol-Win</v>
      </c>
      <c r="AI691" s="1" t="s">
        <v>3999</v>
      </c>
      <c r="AJ691" s="57" t="s">
        <v>35</v>
      </c>
      <c r="AK691" s="1" t="n">
        <v>2050</v>
      </c>
      <c r="AL691" s="58" t="str">
        <f aca="false">"*"&amp;IF(AND(A691="EU",AK691=2035),0.93,IF(AND(A691="EU",AK691=2050),0.9,IF(AND(A691="USA",AK691=2035),0.92,IF(AND(A691="USA",AK691=2050),0.89,IF(AND(A691="Japan",AK691=2035),0.92,IF(AND(A691="Japan",AK691=2050),0.89,IF(AND(A691="Russia",AK691=2035),0.91,IF(AND(A691="Russia",AK691=2050),0.86,IF(AND(A691="China",AK691=2035),0.91,IF(AND(A691="China",AK691=2050),0.87,IF(AND(A691="India",AK691=2035),0.92,IF(AND(A691="India",AK691=2050),0.87,IF(AND(A691="Middle East",AK691=2035),0.89,IF(AND(A691="Middle East",AK691=2050),0.84,IF(AND(A691="Africa",AK691=2035),0.9,IF(AND(A691="Africa",AK691=2050),0.86,IF(AND(A691="Brazil",AK691=2035),0.93,IF(AND(A691="Brazil",AK691=2050),0.89,""))))))))))))))))))</f>
        <v>*0.86</v>
      </c>
      <c r="AM691" s="53" t="str">
        <f aca="false">AM690</f>
        <v>REZoning_Sol-Win</v>
      </c>
      <c r="AP691" s="0" t="s">
        <v>3999</v>
      </c>
      <c r="AQ691" s="38" t="s">
        <v>35</v>
      </c>
      <c r="AR691" s="38" t="n">
        <f aca="false">AR690</f>
        <v>2100</v>
      </c>
      <c r="AS691" s="38" t="s">
        <v>860</v>
      </c>
      <c r="AT691" s="38" t="s">
        <v>36</v>
      </c>
    </row>
    <row r="692" customFormat="false" ht="28.5" hidden="false" customHeight="true" outlineLevel="0" collapsed="false">
      <c r="A692" s="3" t="s">
        <v>43</v>
      </c>
      <c r="C692" s="0" t="s">
        <v>4000</v>
      </c>
      <c r="D692" s="50" t="s">
        <v>35</v>
      </c>
      <c r="E692" s="0" t="n">
        <v>2035</v>
      </c>
      <c r="F692" s="51" t="str">
        <f aca="false">"*"&amp;IF(AND(A692="EU",E692=2035),0.95,IF(AND(A692="EU",E692=2050),0.93,IF(AND(A692="USA",E692=2035),0.96,IF(AND(A692="USA",E692=2050),0.94,IF(AND(A692="Japan",E692=2035),0.94,IF(AND(A692="Japan",E692=2050),0.92,IF(AND(A692="Russia",E692=2035),0.95,IF(AND(A692="Russia",E692=2050),0.93,IF(AND(A692="China",E692=2035),0.94,IF(AND(A692="China",E692=2050),0.92,IF(AND(A692="India",E692=2035),0.95,IF(AND(A692="India",E692=2050),0.92,IF(AND(A692="Middle East",E692=2035),0.94,IF(AND(A692="Middle East",E692=2050),0.9,IF(AND(A692="Africa",E692=2035),0.94,IF(AND(A692="Africa",E692=2050),0.91,IF(AND(A692="Brazil",E692=2035),0.95,IF(AND(A692="Brazil",E692=2050),0.92,""))))))))))))))))))</f>
        <v>*0.94</v>
      </c>
      <c r="H692" s="0" t="s">
        <v>4000</v>
      </c>
      <c r="I692" s="50" t="s">
        <v>35</v>
      </c>
      <c r="J692" s="0" t="n">
        <v>2050</v>
      </c>
      <c r="K692" s="48" t="str">
        <f aca="false">"*"&amp;IF(AND(A692="EU",J692=2035),0.95,IF(AND(A692="EU",J692=2050),0.93,IF(AND(A692="USA",J692=2035),0.96,IF(AND(A692="USA",J692=2050),0.94,IF(AND(A692="Japan",J692=2035),0.94,IF(AND(A692="Japan",J692=2050),0.92,IF(AND(A692="Russia",J692=2035),0.95,IF(AND(A692="Russia",J692=2050),0.93,IF(AND(A692="China",J692=2035),0.94,IF(AND(A692="China",J692=2050),0.92,IF(AND(A692="India",J692=2035),0.95,IF(AND(A692="India",J692=2050),0.92,IF(AND(A692="Middle East",J692=2035),0.94,IF(AND(A692="Middle East",J692=2050),0.9,IF(AND(A692="Africa",J692=2035),0.94,IF(AND(A692="Africa",J692=2050),0.91,IF(AND(A692="Brazil",J692=2035),0.95,IF(AND(A692="Brazil",J692=2050),0.92,""))))))))))))))))))</f>
        <v>*0.91</v>
      </c>
      <c r="P692" s="41" t="s">
        <v>4000</v>
      </c>
      <c r="Q692" s="52" t="s">
        <v>35</v>
      </c>
      <c r="R692" s="41" t="n">
        <v>2035</v>
      </c>
      <c r="S692" s="53" t="str">
        <f aca="false">"*"&amp;IF(AND(A692="EU",R692=2035),0.95,IF(AND(A692="EU",R692=2050),0.93,IF(AND(A692="USA",R692=2035),0.96,IF(AND(A692="USA",R692=2050),0.93,IF(AND(A692="Japan",R692=2035),0.94,IF(AND(A692="Japan",R692=2050),0.92,IF(AND(A692="Russia",R692=2035),0.95,IF(AND(A692="Russia",R692=2050),0.91,IF(AND(A692="China",R692=2035),0.93,IF(AND(A692="China",R692=2050),0.92,IF(AND(A692="India",R692=2035),0.94,IF(AND(A692="India",R692=2050),0.91,IF(AND(A692="Middle East",R692=2035),0.92,IF(AND(A692="Middle East",R692=2050),0.89,IF(AND(A692="Africa",R692=2035),0.93,IF(AND(A692="Africa",R692=2050),0.9,IF(AND(A692="Brazil",R692=2035),0.95,IF(AND(A692="Brazil",R692=2050),0.92,""))))))))))))))))))</f>
        <v>*0.93</v>
      </c>
      <c r="U692" s="41" t="s">
        <v>4000</v>
      </c>
      <c r="V692" s="52" t="s">
        <v>35</v>
      </c>
      <c r="W692" s="41" t="n">
        <v>2050</v>
      </c>
      <c r="X692" s="53" t="str">
        <f aca="false">"*"&amp;IF(AND(A692="EU",W692=2035),0.95,IF(AND(A692="EU",W692=2050),0.93,IF(AND(A692="USA",W692=2035),0.96,IF(AND(A692="USA",W692=2050),0.93,IF(AND(A692="Japan",W692=2035),0.94,IF(AND(A692="Japan",W692=2050),0.92,IF(AND(A692="Russia",W692=2035),0.95,IF(AND(A692="Russia",W692=2050),0.91,IF(AND(A692="China",W692=2035),0.93,IF(AND(A692="China",W692=2050),0.92,IF(AND(A692="India",W692=2035),0.94,IF(AND(A692="India",W692=2050),0.91,IF(AND(A692="Middle East",W692=2035),0.92,IF(AND(A692="Middle East",W692=2050),0.89,IF(AND(A692="Africa",W692=2035),0.93,IF(AND(A692="Africa",W692=2050),0.9,IF(AND(A692="Brazil",W692=2035),0.95,IF(AND(A692="Brazil",W692=2050),0.92,""))))))))))))))))))</f>
        <v>*0.9</v>
      </c>
      <c r="AC692" s="1" t="s">
        <v>4000</v>
      </c>
      <c r="AD692" s="57" t="s">
        <v>35</v>
      </c>
      <c r="AE692" s="1" t="n">
        <v>2035</v>
      </c>
      <c r="AF692" s="58" t="str">
        <f aca="false">"*"&amp;IF(AND(A692="EU",AE692=2035),0.93,IF(AND(A692="EU",AE692=2050),0.9,IF(AND(A692="USA",AE692=2035),0.92,IF(AND(A692="USA",AE692=2050),0.89,IF(AND(A692="Japan",AE692=2035),0.92,IF(AND(A692="Japan",AE692=2050),0.89,IF(AND(A692="Russia",AE692=2035),0.91,IF(AND(A692="Russia",AE692=2050),0.86,IF(AND(A692="China",AE692=2035),0.91,IF(AND(A692="China",AE692=2050),0.87,IF(AND(A692="India",AE692=2035),0.92,IF(AND(A692="India",AE692=2050),0.87,IF(AND(A692="Middle East",AE692=2035),0.89,IF(AND(A692="Middle East",AE692=2050),0.84,IF(AND(A692="Africa",AE692=2035),0.9,IF(AND(A692="Africa",AE692=2050),0.86,IF(AND(A692="Brazil",AE692=2035),0.93,IF(AND(A692="Brazil",AE692=2050),0.89,""))))))))))))))))))</f>
        <v>*0.9</v>
      </c>
      <c r="AG692" s="53" t="str">
        <f aca="false">AG691</f>
        <v>REZoning_Sol-Win</v>
      </c>
      <c r="AI692" s="1" t="s">
        <v>4000</v>
      </c>
      <c r="AJ692" s="57" t="s">
        <v>35</v>
      </c>
      <c r="AK692" s="1" t="n">
        <v>2050</v>
      </c>
      <c r="AL692" s="58" t="str">
        <f aca="false">"*"&amp;IF(AND(A692="EU",AK692=2035),0.93,IF(AND(A692="EU",AK692=2050),0.9,IF(AND(A692="USA",AK692=2035),0.92,IF(AND(A692="USA",AK692=2050),0.89,IF(AND(A692="Japan",AK692=2035),0.92,IF(AND(A692="Japan",AK692=2050),0.89,IF(AND(A692="Russia",AK692=2035),0.91,IF(AND(A692="Russia",AK692=2050),0.86,IF(AND(A692="China",AK692=2035),0.91,IF(AND(A692="China",AK692=2050),0.87,IF(AND(A692="India",AK692=2035),0.92,IF(AND(A692="India",AK692=2050),0.87,IF(AND(A692="Middle East",AK692=2035),0.89,IF(AND(A692="Middle East",AK692=2050),0.84,IF(AND(A692="Africa",AK692=2035),0.9,IF(AND(A692="Africa",AK692=2050),0.86,IF(AND(A692="Brazil",AK692=2035),0.93,IF(AND(A692="Brazil",AK692=2050),0.89,""))))))))))))))))))</f>
        <v>*0.86</v>
      </c>
      <c r="AM692" s="53" t="str">
        <f aca="false">AM691</f>
        <v>REZoning_Sol-Win</v>
      </c>
      <c r="AP692" s="0" t="s">
        <v>4000</v>
      </c>
      <c r="AQ692" s="38" t="s">
        <v>35</v>
      </c>
      <c r="AR692" s="38" t="n">
        <f aca="false">AR691</f>
        <v>2100</v>
      </c>
      <c r="AS692" s="38" t="s">
        <v>860</v>
      </c>
      <c r="AT692" s="38" t="s">
        <v>36</v>
      </c>
    </row>
    <row r="693" customFormat="false" ht="28.5" hidden="false" customHeight="true" outlineLevel="0" collapsed="false">
      <c r="A693" s="3" t="s">
        <v>43</v>
      </c>
      <c r="C693" s="0" t="s">
        <v>4001</v>
      </c>
      <c r="D693" s="50" t="s">
        <v>35</v>
      </c>
      <c r="E693" s="0" t="n">
        <v>2035</v>
      </c>
      <c r="F693" s="51" t="str">
        <f aca="false">"*"&amp;IF(AND(A693="EU",E693=2035),0.95,IF(AND(A693="EU",E693=2050),0.93,IF(AND(A693="USA",E693=2035),0.96,IF(AND(A693="USA",E693=2050),0.94,IF(AND(A693="Japan",E693=2035),0.94,IF(AND(A693="Japan",E693=2050),0.92,IF(AND(A693="Russia",E693=2035),0.95,IF(AND(A693="Russia",E693=2050),0.93,IF(AND(A693="China",E693=2035),0.94,IF(AND(A693="China",E693=2050),0.92,IF(AND(A693="India",E693=2035),0.95,IF(AND(A693="India",E693=2050),0.92,IF(AND(A693="Middle East",E693=2035),0.94,IF(AND(A693="Middle East",E693=2050),0.9,IF(AND(A693="Africa",E693=2035),0.94,IF(AND(A693="Africa",E693=2050),0.91,IF(AND(A693="Brazil",E693=2035),0.95,IF(AND(A693="Brazil",E693=2050),0.92,""))))))))))))))))))</f>
        <v>*0.94</v>
      </c>
      <c r="H693" s="0" t="s">
        <v>4001</v>
      </c>
      <c r="I693" s="50" t="s">
        <v>35</v>
      </c>
      <c r="J693" s="0" t="n">
        <v>2050</v>
      </c>
      <c r="K693" s="48" t="str">
        <f aca="false">"*"&amp;IF(AND(A693="EU",J693=2035),0.95,IF(AND(A693="EU",J693=2050),0.93,IF(AND(A693="USA",J693=2035),0.96,IF(AND(A693="USA",J693=2050),0.94,IF(AND(A693="Japan",J693=2035),0.94,IF(AND(A693="Japan",J693=2050),0.92,IF(AND(A693="Russia",J693=2035),0.95,IF(AND(A693="Russia",J693=2050),0.93,IF(AND(A693="China",J693=2035),0.94,IF(AND(A693="China",J693=2050),0.92,IF(AND(A693="India",J693=2035),0.95,IF(AND(A693="India",J693=2050),0.92,IF(AND(A693="Middle East",J693=2035),0.94,IF(AND(A693="Middle East",J693=2050),0.9,IF(AND(A693="Africa",J693=2035),0.94,IF(AND(A693="Africa",J693=2050),0.91,IF(AND(A693="Brazil",J693=2035),0.95,IF(AND(A693="Brazil",J693=2050),0.92,""))))))))))))))))))</f>
        <v>*0.91</v>
      </c>
      <c r="P693" s="41" t="s">
        <v>4001</v>
      </c>
      <c r="Q693" s="52" t="s">
        <v>35</v>
      </c>
      <c r="R693" s="41" t="n">
        <v>2035</v>
      </c>
      <c r="S693" s="53" t="str">
        <f aca="false">"*"&amp;IF(AND(A693="EU",R693=2035),0.95,IF(AND(A693="EU",R693=2050),0.93,IF(AND(A693="USA",R693=2035),0.96,IF(AND(A693="USA",R693=2050),0.93,IF(AND(A693="Japan",R693=2035),0.94,IF(AND(A693="Japan",R693=2050),0.92,IF(AND(A693="Russia",R693=2035),0.95,IF(AND(A693="Russia",R693=2050),0.91,IF(AND(A693="China",R693=2035),0.93,IF(AND(A693="China",R693=2050),0.92,IF(AND(A693="India",R693=2035),0.94,IF(AND(A693="India",R693=2050),0.91,IF(AND(A693="Middle East",R693=2035),0.92,IF(AND(A693="Middle East",R693=2050),0.89,IF(AND(A693="Africa",R693=2035),0.93,IF(AND(A693="Africa",R693=2050),0.9,IF(AND(A693="Brazil",R693=2035),0.95,IF(AND(A693="Brazil",R693=2050),0.92,""))))))))))))))))))</f>
        <v>*0.93</v>
      </c>
      <c r="U693" s="41" t="s">
        <v>4001</v>
      </c>
      <c r="V693" s="52" t="s">
        <v>35</v>
      </c>
      <c r="W693" s="41" t="n">
        <v>2050</v>
      </c>
      <c r="X693" s="53" t="str">
        <f aca="false">"*"&amp;IF(AND(A693="EU",W693=2035),0.95,IF(AND(A693="EU",W693=2050),0.93,IF(AND(A693="USA",W693=2035),0.96,IF(AND(A693="USA",W693=2050),0.93,IF(AND(A693="Japan",W693=2035),0.94,IF(AND(A693="Japan",W693=2050),0.92,IF(AND(A693="Russia",W693=2035),0.95,IF(AND(A693="Russia",W693=2050),0.91,IF(AND(A693="China",W693=2035),0.93,IF(AND(A693="China",W693=2050),0.92,IF(AND(A693="India",W693=2035),0.94,IF(AND(A693="India",W693=2050),0.91,IF(AND(A693="Middle East",W693=2035),0.92,IF(AND(A693="Middle East",W693=2050),0.89,IF(AND(A693="Africa",W693=2035),0.93,IF(AND(A693="Africa",W693=2050),0.9,IF(AND(A693="Brazil",W693=2035),0.95,IF(AND(A693="Brazil",W693=2050),0.92,""))))))))))))))))))</f>
        <v>*0.9</v>
      </c>
      <c r="AC693" s="1" t="s">
        <v>4001</v>
      </c>
      <c r="AD693" s="57" t="s">
        <v>35</v>
      </c>
      <c r="AE693" s="1" t="n">
        <v>2035</v>
      </c>
      <c r="AF693" s="58" t="str">
        <f aca="false">"*"&amp;IF(AND(A693="EU",AE693=2035),0.93,IF(AND(A693="EU",AE693=2050),0.9,IF(AND(A693="USA",AE693=2035),0.92,IF(AND(A693="USA",AE693=2050),0.89,IF(AND(A693="Japan",AE693=2035),0.92,IF(AND(A693="Japan",AE693=2050),0.89,IF(AND(A693="Russia",AE693=2035),0.91,IF(AND(A693="Russia",AE693=2050),0.86,IF(AND(A693="China",AE693=2035),0.91,IF(AND(A693="China",AE693=2050),0.87,IF(AND(A693="India",AE693=2035),0.92,IF(AND(A693="India",AE693=2050),0.87,IF(AND(A693="Middle East",AE693=2035),0.89,IF(AND(A693="Middle East",AE693=2050),0.84,IF(AND(A693="Africa",AE693=2035),0.9,IF(AND(A693="Africa",AE693=2050),0.86,IF(AND(A693="Brazil",AE693=2035),0.93,IF(AND(A693="Brazil",AE693=2050),0.89,""))))))))))))))))))</f>
        <v>*0.9</v>
      </c>
      <c r="AG693" s="53" t="str">
        <f aca="false">AG692</f>
        <v>REZoning_Sol-Win</v>
      </c>
      <c r="AI693" s="1" t="s">
        <v>4001</v>
      </c>
      <c r="AJ693" s="57" t="s">
        <v>35</v>
      </c>
      <c r="AK693" s="1" t="n">
        <v>2050</v>
      </c>
      <c r="AL693" s="58" t="str">
        <f aca="false">"*"&amp;IF(AND(A693="EU",AK693=2035),0.93,IF(AND(A693="EU",AK693=2050),0.9,IF(AND(A693="USA",AK693=2035),0.92,IF(AND(A693="USA",AK693=2050),0.89,IF(AND(A693="Japan",AK693=2035),0.92,IF(AND(A693="Japan",AK693=2050),0.89,IF(AND(A693="Russia",AK693=2035),0.91,IF(AND(A693="Russia",AK693=2050),0.86,IF(AND(A693="China",AK693=2035),0.91,IF(AND(A693="China",AK693=2050),0.87,IF(AND(A693="India",AK693=2035),0.92,IF(AND(A693="India",AK693=2050),0.87,IF(AND(A693="Middle East",AK693=2035),0.89,IF(AND(A693="Middle East",AK693=2050),0.84,IF(AND(A693="Africa",AK693=2035),0.9,IF(AND(A693="Africa",AK693=2050),0.86,IF(AND(A693="Brazil",AK693=2035),0.93,IF(AND(A693="Brazil",AK693=2050),0.89,""))))))))))))))))))</f>
        <v>*0.86</v>
      </c>
      <c r="AM693" s="53" t="str">
        <f aca="false">AM692</f>
        <v>REZoning_Sol-Win</v>
      </c>
      <c r="AP693" s="0" t="s">
        <v>4001</v>
      </c>
      <c r="AQ693" s="38" t="s">
        <v>35</v>
      </c>
      <c r="AR693" s="38" t="n">
        <f aca="false">AR692</f>
        <v>2100</v>
      </c>
      <c r="AS693" s="38" t="s">
        <v>860</v>
      </c>
      <c r="AT693" s="38" t="s">
        <v>36</v>
      </c>
    </row>
    <row r="694" customFormat="false" ht="28.5" hidden="false" customHeight="true" outlineLevel="0" collapsed="false">
      <c r="A694" s="3" t="s">
        <v>43</v>
      </c>
      <c r="C694" s="0" t="s">
        <v>4002</v>
      </c>
      <c r="D694" s="50" t="s">
        <v>35</v>
      </c>
      <c r="E694" s="0" t="n">
        <v>2035</v>
      </c>
      <c r="F694" s="51" t="str">
        <f aca="false">"*"&amp;IF(AND(A694="EU",E694=2035),0.95,IF(AND(A694="EU",E694=2050),0.93,IF(AND(A694="USA",E694=2035),0.96,IF(AND(A694="USA",E694=2050),0.94,IF(AND(A694="Japan",E694=2035),0.94,IF(AND(A694="Japan",E694=2050),0.92,IF(AND(A694="Russia",E694=2035),0.95,IF(AND(A694="Russia",E694=2050),0.93,IF(AND(A694="China",E694=2035),0.94,IF(AND(A694="China",E694=2050),0.92,IF(AND(A694="India",E694=2035),0.95,IF(AND(A694="India",E694=2050),0.92,IF(AND(A694="Middle East",E694=2035),0.94,IF(AND(A694="Middle East",E694=2050),0.9,IF(AND(A694="Africa",E694=2035),0.94,IF(AND(A694="Africa",E694=2050),0.91,IF(AND(A694="Brazil",E694=2035),0.95,IF(AND(A694="Brazil",E694=2050),0.92,""))))))))))))))))))</f>
        <v>*0.94</v>
      </c>
      <c r="H694" s="0" t="s">
        <v>4002</v>
      </c>
      <c r="I694" s="50" t="s">
        <v>35</v>
      </c>
      <c r="J694" s="0" t="n">
        <v>2050</v>
      </c>
      <c r="K694" s="48" t="str">
        <f aca="false">"*"&amp;IF(AND(A694="EU",J694=2035),0.95,IF(AND(A694="EU",J694=2050),0.93,IF(AND(A694="USA",J694=2035),0.96,IF(AND(A694="USA",J694=2050),0.94,IF(AND(A694="Japan",J694=2035),0.94,IF(AND(A694="Japan",J694=2050),0.92,IF(AND(A694="Russia",J694=2035),0.95,IF(AND(A694="Russia",J694=2050),0.93,IF(AND(A694="China",J694=2035),0.94,IF(AND(A694="China",J694=2050),0.92,IF(AND(A694="India",J694=2035),0.95,IF(AND(A694="India",J694=2050),0.92,IF(AND(A694="Middle East",J694=2035),0.94,IF(AND(A694="Middle East",J694=2050),0.9,IF(AND(A694="Africa",J694=2035),0.94,IF(AND(A694="Africa",J694=2050),0.91,IF(AND(A694="Brazil",J694=2035),0.95,IF(AND(A694="Brazil",J694=2050),0.92,""))))))))))))))))))</f>
        <v>*0.91</v>
      </c>
      <c r="P694" s="41" t="s">
        <v>4002</v>
      </c>
      <c r="Q694" s="52" t="s">
        <v>35</v>
      </c>
      <c r="R694" s="41" t="n">
        <v>2035</v>
      </c>
      <c r="S694" s="53" t="str">
        <f aca="false">"*"&amp;IF(AND(A694="EU",R694=2035),0.95,IF(AND(A694="EU",R694=2050),0.93,IF(AND(A694="USA",R694=2035),0.96,IF(AND(A694="USA",R694=2050),0.93,IF(AND(A694="Japan",R694=2035),0.94,IF(AND(A694="Japan",R694=2050),0.92,IF(AND(A694="Russia",R694=2035),0.95,IF(AND(A694="Russia",R694=2050),0.91,IF(AND(A694="China",R694=2035),0.93,IF(AND(A694="China",R694=2050),0.92,IF(AND(A694="India",R694=2035),0.94,IF(AND(A694="India",R694=2050),0.91,IF(AND(A694="Middle East",R694=2035),0.92,IF(AND(A694="Middle East",R694=2050),0.89,IF(AND(A694="Africa",R694=2035),0.93,IF(AND(A694="Africa",R694=2050),0.9,IF(AND(A694="Brazil",R694=2035),0.95,IF(AND(A694="Brazil",R694=2050),0.92,""))))))))))))))))))</f>
        <v>*0.93</v>
      </c>
      <c r="U694" s="41" t="s">
        <v>4002</v>
      </c>
      <c r="V694" s="52" t="s">
        <v>35</v>
      </c>
      <c r="W694" s="41" t="n">
        <v>2050</v>
      </c>
      <c r="X694" s="53" t="str">
        <f aca="false">"*"&amp;IF(AND(A694="EU",W694=2035),0.95,IF(AND(A694="EU",W694=2050),0.93,IF(AND(A694="USA",W694=2035),0.96,IF(AND(A694="USA",W694=2050),0.93,IF(AND(A694="Japan",W694=2035),0.94,IF(AND(A694="Japan",W694=2050),0.92,IF(AND(A694="Russia",W694=2035),0.95,IF(AND(A694="Russia",W694=2050),0.91,IF(AND(A694="China",W694=2035),0.93,IF(AND(A694="China",W694=2050),0.92,IF(AND(A694="India",W694=2035),0.94,IF(AND(A694="India",W694=2050),0.91,IF(AND(A694="Middle East",W694=2035),0.92,IF(AND(A694="Middle East",W694=2050),0.89,IF(AND(A694="Africa",W694=2035),0.93,IF(AND(A694="Africa",W694=2050),0.9,IF(AND(A694="Brazil",W694=2035),0.95,IF(AND(A694="Brazil",W694=2050),0.92,""))))))))))))))))))</f>
        <v>*0.9</v>
      </c>
      <c r="AC694" s="1" t="s">
        <v>4002</v>
      </c>
      <c r="AD694" s="57" t="s">
        <v>35</v>
      </c>
      <c r="AE694" s="1" t="n">
        <v>2035</v>
      </c>
      <c r="AF694" s="58" t="str">
        <f aca="false">"*"&amp;IF(AND(A694="EU",AE694=2035),0.93,IF(AND(A694="EU",AE694=2050),0.9,IF(AND(A694="USA",AE694=2035),0.92,IF(AND(A694="USA",AE694=2050),0.89,IF(AND(A694="Japan",AE694=2035),0.92,IF(AND(A694="Japan",AE694=2050),0.89,IF(AND(A694="Russia",AE694=2035),0.91,IF(AND(A694="Russia",AE694=2050),0.86,IF(AND(A694="China",AE694=2035),0.91,IF(AND(A694="China",AE694=2050),0.87,IF(AND(A694="India",AE694=2035),0.92,IF(AND(A694="India",AE694=2050),0.87,IF(AND(A694="Middle East",AE694=2035),0.89,IF(AND(A694="Middle East",AE694=2050),0.84,IF(AND(A694="Africa",AE694=2035),0.9,IF(AND(A694="Africa",AE694=2050),0.86,IF(AND(A694="Brazil",AE694=2035),0.93,IF(AND(A694="Brazil",AE694=2050),0.89,""))))))))))))))))))</f>
        <v>*0.9</v>
      </c>
      <c r="AG694" s="53" t="str">
        <f aca="false">AG693</f>
        <v>REZoning_Sol-Win</v>
      </c>
      <c r="AI694" s="1" t="s">
        <v>4002</v>
      </c>
      <c r="AJ694" s="57" t="s">
        <v>35</v>
      </c>
      <c r="AK694" s="1" t="n">
        <v>2050</v>
      </c>
      <c r="AL694" s="58" t="str">
        <f aca="false">"*"&amp;IF(AND(A694="EU",AK694=2035),0.93,IF(AND(A694="EU",AK694=2050),0.9,IF(AND(A694="USA",AK694=2035),0.92,IF(AND(A694="USA",AK694=2050),0.89,IF(AND(A694="Japan",AK694=2035),0.92,IF(AND(A694="Japan",AK694=2050),0.89,IF(AND(A694="Russia",AK694=2035),0.91,IF(AND(A694="Russia",AK694=2050),0.86,IF(AND(A694="China",AK694=2035),0.91,IF(AND(A694="China",AK694=2050),0.87,IF(AND(A694="India",AK694=2035),0.92,IF(AND(A694="India",AK694=2050),0.87,IF(AND(A694="Middle East",AK694=2035),0.89,IF(AND(A694="Middle East",AK694=2050),0.84,IF(AND(A694="Africa",AK694=2035),0.9,IF(AND(A694="Africa",AK694=2050),0.86,IF(AND(A694="Brazil",AK694=2035),0.93,IF(AND(A694="Brazil",AK694=2050),0.89,""))))))))))))))))))</f>
        <v>*0.86</v>
      </c>
      <c r="AM694" s="53" t="str">
        <f aca="false">AM693</f>
        <v>REZoning_Sol-Win</v>
      </c>
      <c r="AP694" s="0" t="s">
        <v>4002</v>
      </c>
      <c r="AQ694" s="38" t="s">
        <v>35</v>
      </c>
      <c r="AR694" s="38" t="n">
        <f aca="false">AR693</f>
        <v>2100</v>
      </c>
      <c r="AS694" s="38" t="s">
        <v>860</v>
      </c>
      <c r="AT694" s="38" t="s">
        <v>36</v>
      </c>
    </row>
    <row r="695" customFormat="false" ht="28.5" hidden="false" customHeight="true" outlineLevel="0" collapsed="false">
      <c r="A695" s="3" t="s">
        <v>43</v>
      </c>
      <c r="C695" s="0" t="s">
        <v>4003</v>
      </c>
      <c r="D695" s="50" t="s">
        <v>35</v>
      </c>
      <c r="E695" s="0" t="n">
        <v>2035</v>
      </c>
      <c r="F695" s="51" t="str">
        <f aca="false">"*"&amp;IF(AND(A695="EU",E695=2035),0.95,IF(AND(A695="EU",E695=2050),0.93,IF(AND(A695="USA",E695=2035),0.96,IF(AND(A695="USA",E695=2050),0.94,IF(AND(A695="Japan",E695=2035),0.94,IF(AND(A695="Japan",E695=2050),0.92,IF(AND(A695="Russia",E695=2035),0.95,IF(AND(A695="Russia",E695=2050),0.93,IF(AND(A695="China",E695=2035),0.94,IF(AND(A695="China",E695=2050),0.92,IF(AND(A695="India",E695=2035),0.95,IF(AND(A695="India",E695=2050),0.92,IF(AND(A695="Middle East",E695=2035),0.94,IF(AND(A695="Middle East",E695=2050),0.9,IF(AND(A695="Africa",E695=2035),0.94,IF(AND(A695="Africa",E695=2050),0.91,IF(AND(A695="Brazil",E695=2035),0.95,IF(AND(A695="Brazil",E695=2050),0.92,""))))))))))))))))))</f>
        <v>*0.94</v>
      </c>
      <c r="H695" s="0" t="s">
        <v>4003</v>
      </c>
      <c r="I695" s="50" t="s">
        <v>35</v>
      </c>
      <c r="J695" s="0" t="n">
        <v>2050</v>
      </c>
      <c r="K695" s="48" t="str">
        <f aca="false">"*"&amp;IF(AND(A695="EU",J695=2035),0.95,IF(AND(A695="EU",J695=2050),0.93,IF(AND(A695="USA",J695=2035),0.96,IF(AND(A695="USA",J695=2050),0.94,IF(AND(A695="Japan",J695=2035),0.94,IF(AND(A695="Japan",J695=2050),0.92,IF(AND(A695="Russia",J695=2035),0.95,IF(AND(A695="Russia",J695=2050),0.93,IF(AND(A695="China",J695=2035),0.94,IF(AND(A695="China",J695=2050),0.92,IF(AND(A695="India",J695=2035),0.95,IF(AND(A695="India",J695=2050),0.92,IF(AND(A695="Middle East",J695=2035),0.94,IF(AND(A695="Middle East",J695=2050),0.9,IF(AND(A695="Africa",J695=2035),0.94,IF(AND(A695="Africa",J695=2050),0.91,IF(AND(A695="Brazil",J695=2035),0.95,IF(AND(A695="Brazil",J695=2050),0.92,""))))))))))))))))))</f>
        <v>*0.91</v>
      </c>
      <c r="P695" s="41" t="s">
        <v>4003</v>
      </c>
      <c r="Q695" s="52" t="s">
        <v>35</v>
      </c>
      <c r="R695" s="41" t="n">
        <v>2035</v>
      </c>
      <c r="S695" s="53" t="str">
        <f aca="false">"*"&amp;IF(AND(A695="EU",R695=2035),0.95,IF(AND(A695="EU",R695=2050),0.93,IF(AND(A695="USA",R695=2035),0.96,IF(AND(A695="USA",R695=2050),0.93,IF(AND(A695="Japan",R695=2035),0.94,IF(AND(A695="Japan",R695=2050),0.92,IF(AND(A695="Russia",R695=2035),0.95,IF(AND(A695="Russia",R695=2050),0.91,IF(AND(A695="China",R695=2035),0.93,IF(AND(A695="China",R695=2050),0.92,IF(AND(A695="India",R695=2035),0.94,IF(AND(A695="India",R695=2050),0.91,IF(AND(A695="Middle East",R695=2035),0.92,IF(AND(A695="Middle East",R695=2050),0.89,IF(AND(A695="Africa",R695=2035),0.93,IF(AND(A695="Africa",R695=2050),0.9,IF(AND(A695="Brazil",R695=2035),0.95,IF(AND(A695="Brazil",R695=2050),0.92,""))))))))))))))))))</f>
        <v>*0.93</v>
      </c>
      <c r="U695" s="41" t="s">
        <v>4003</v>
      </c>
      <c r="V695" s="52" t="s">
        <v>35</v>
      </c>
      <c r="W695" s="41" t="n">
        <v>2050</v>
      </c>
      <c r="X695" s="53" t="str">
        <f aca="false">"*"&amp;IF(AND(A695="EU",W695=2035),0.95,IF(AND(A695="EU",W695=2050),0.93,IF(AND(A695="USA",W695=2035),0.96,IF(AND(A695="USA",W695=2050),0.93,IF(AND(A695="Japan",W695=2035),0.94,IF(AND(A695="Japan",W695=2050),0.92,IF(AND(A695="Russia",W695=2035),0.95,IF(AND(A695="Russia",W695=2050),0.91,IF(AND(A695="China",W695=2035),0.93,IF(AND(A695="China",W695=2050),0.92,IF(AND(A695="India",W695=2035),0.94,IF(AND(A695="India",W695=2050),0.91,IF(AND(A695="Middle East",W695=2035),0.92,IF(AND(A695="Middle East",W695=2050),0.89,IF(AND(A695="Africa",W695=2035),0.93,IF(AND(A695="Africa",W695=2050),0.9,IF(AND(A695="Brazil",W695=2035),0.95,IF(AND(A695="Brazil",W695=2050),0.92,""))))))))))))))))))</f>
        <v>*0.9</v>
      </c>
      <c r="AC695" s="1" t="s">
        <v>4003</v>
      </c>
      <c r="AD695" s="57" t="s">
        <v>35</v>
      </c>
      <c r="AE695" s="1" t="n">
        <v>2035</v>
      </c>
      <c r="AF695" s="58" t="str">
        <f aca="false">"*"&amp;IF(AND(A695="EU",AE695=2035),0.93,IF(AND(A695="EU",AE695=2050),0.9,IF(AND(A695="USA",AE695=2035),0.92,IF(AND(A695="USA",AE695=2050),0.89,IF(AND(A695="Japan",AE695=2035),0.92,IF(AND(A695="Japan",AE695=2050),0.89,IF(AND(A695="Russia",AE695=2035),0.91,IF(AND(A695="Russia",AE695=2050),0.86,IF(AND(A695="China",AE695=2035),0.91,IF(AND(A695="China",AE695=2050),0.87,IF(AND(A695="India",AE695=2035),0.92,IF(AND(A695="India",AE695=2050),0.87,IF(AND(A695="Middle East",AE695=2035),0.89,IF(AND(A695="Middle East",AE695=2050),0.84,IF(AND(A695="Africa",AE695=2035),0.9,IF(AND(A695="Africa",AE695=2050),0.86,IF(AND(A695="Brazil",AE695=2035),0.93,IF(AND(A695="Brazil",AE695=2050),0.89,""))))))))))))))))))</f>
        <v>*0.9</v>
      </c>
      <c r="AG695" s="53" t="str">
        <f aca="false">AG694</f>
        <v>REZoning_Sol-Win</v>
      </c>
      <c r="AI695" s="1" t="s">
        <v>4003</v>
      </c>
      <c r="AJ695" s="57" t="s">
        <v>35</v>
      </c>
      <c r="AK695" s="1" t="n">
        <v>2050</v>
      </c>
      <c r="AL695" s="58" t="str">
        <f aca="false">"*"&amp;IF(AND(A695="EU",AK695=2035),0.93,IF(AND(A695="EU",AK695=2050),0.9,IF(AND(A695="USA",AK695=2035),0.92,IF(AND(A695="USA",AK695=2050),0.89,IF(AND(A695="Japan",AK695=2035),0.92,IF(AND(A695="Japan",AK695=2050),0.89,IF(AND(A695="Russia",AK695=2035),0.91,IF(AND(A695="Russia",AK695=2050),0.86,IF(AND(A695="China",AK695=2035),0.91,IF(AND(A695="China",AK695=2050),0.87,IF(AND(A695="India",AK695=2035),0.92,IF(AND(A695="India",AK695=2050),0.87,IF(AND(A695="Middle East",AK695=2035),0.89,IF(AND(A695="Middle East",AK695=2050),0.84,IF(AND(A695="Africa",AK695=2035),0.9,IF(AND(A695="Africa",AK695=2050),0.86,IF(AND(A695="Brazil",AK695=2035),0.93,IF(AND(A695="Brazil",AK695=2050),0.89,""))))))))))))))))))</f>
        <v>*0.86</v>
      </c>
      <c r="AM695" s="53" t="str">
        <f aca="false">AM694</f>
        <v>REZoning_Sol-Win</v>
      </c>
      <c r="AP695" s="0" t="s">
        <v>4003</v>
      </c>
      <c r="AQ695" s="38" t="s">
        <v>35</v>
      </c>
      <c r="AR695" s="38" t="n">
        <f aca="false">AR694</f>
        <v>2100</v>
      </c>
      <c r="AS695" s="38" t="s">
        <v>860</v>
      </c>
      <c r="AT695" s="38" t="s">
        <v>36</v>
      </c>
    </row>
    <row r="696" customFormat="false" ht="28.5" hidden="false" customHeight="true" outlineLevel="0" collapsed="false">
      <c r="A696" s="3" t="s">
        <v>43</v>
      </c>
      <c r="C696" s="0" t="s">
        <v>4004</v>
      </c>
      <c r="D696" s="50" t="s">
        <v>35</v>
      </c>
      <c r="E696" s="0" t="n">
        <v>2035</v>
      </c>
      <c r="F696" s="51" t="str">
        <f aca="false">"*"&amp;IF(AND(A696="EU",E696=2035),0.95,IF(AND(A696="EU",E696=2050),0.93,IF(AND(A696="USA",E696=2035),0.96,IF(AND(A696="USA",E696=2050),0.94,IF(AND(A696="Japan",E696=2035),0.94,IF(AND(A696="Japan",E696=2050),0.92,IF(AND(A696="Russia",E696=2035),0.95,IF(AND(A696="Russia",E696=2050),0.93,IF(AND(A696="China",E696=2035),0.94,IF(AND(A696="China",E696=2050),0.92,IF(AND(A696="India",E696=2035),0.95,IF(AND(A696="India",E696=2050),0.92,IF(AND(A696="Middle East",E696=2035),0.94,IF(AND(A696="Middle East",E696=2050),0.9,IF(AND(A696="Africa",E696=2035),0.94,IF(AND(A696="Africa",E696=2050),0.91,IF(AND(A696="Brazil",E696=2035),0.95,IF(AND(A696="Brazil",E696=2050),0.92,""))))))))))))))))))</f>
        <v>*0.94</v>
      </c>
      <c r="H696" s="0" t="s">
        <v>4004</v>
      </c>
      <c r="I696" s="50" t="s">
        <v>35</v>
      </c>
      <c r="J696" s="0" t="n">
        <v>2050</v>
      </c>
      <c r="K696" s="48" t="str">
        <f aca="false">"*"&amp;IF(AND(A696="EU",J696=2035),0.95,IF(AND(A696="EU",J696=2050),0.93,IF(AND(A696="USA",J696=2035),0.96,IF(AND(A696="USA",J696=2050),0.94,IF(AND(A696="Japan",J696=2035),0.94,IF(AND(A696="Japan",J696=2050),0.92,IF(AND(A696="Russia",J696=2035),0.95,IF(AND(A696="Russia",J696=2050),0.93,IF(AND(A696="China",J696=2035),0.94,IF(AND(A696="China",J696=2050),0.92,IF(AND(A696="India",J696=2035),0.95,IF(AND(A696="India",J696=2050),0.92,IF(AND(A696="Middle East",J696=2035),0.94,IF(AND(A696="Middle East",J696=2050),0.9,IF(AND(A696="Africa",J696=2035),0.94,IF(AND(A696="Africa",J696=2050),0.91,IF(AND(A696="Brazil",J696=2035),0.95,IF(AND(A696="Brazil",J696=2050),0.92,""))))))))))))))))))</f>
        <v>*0.91</v>
      </c>
      <c r="P696" s="41" t="s">
        <v>4004</v>
      </c>
      <c r="Q696" s="52" t="s">
        <v>35</v>
      </c>
      <c r="R696" s="41" t="n">
        <v>2035</v>
      </c>
      <c r="S696" s="53" t="str">
        <f aca="false">"*"&amp;IF(AND(A696="EU",R696=2035),0.95,IF(AND(A696="EU",R696=2050),0.93,IF(AND(A696="USA",R696=2035),0.96,IF(AND(A696="USA",R696=2050),0.93,IF(AND(A696="Japan",R696=2035),0.94,IF(AND(A696="Japan",R696=2050),0.92,IF(AND(A696="Russia",R696=2035),0.95,IF(AND(A696="Russia",R696=2050),0.91,IF(AND(A696="China",R696=2035),0.93,IF(AND(A696="China",R696=2050),0.92,IF(AND(A696="India",R696=2035),0.94,IF(AND(A696="India",R696=2050),0.91,IF(AND(A696="Middle East",R696=2035),0.92,IF(AND(A696="Middle East",R696=2050),0.89,IF(AND(A696="Africa",R696=2035),0.93,IF(AND(A696="Africa",R696=2050),0.9,IF(AND(A696="Brazil",R696=2035),0.95,IF(AND(A696="Brazil",R696=2050),0.92,""))))))))))))))))))</f>
        <v>*0.93</v>
      </c>
      <c r="U696" s="41" t="s">
        <v>4004</v>
      </c>
      <c r="V696" s="52" t="s">
        <v>35</v>
      </c>
      <c r="W696" s="41" t="n">
        <v>2050</v>
      </c>
      <c r="X696" s="53" t="str">
        <f aca="false">"*"&amp;IF(AND(A696="EU",W696=2035),0.95,IF(AND(A696="EU",W696=2050),0.93,IF(AND(A696="USA",W696=2035),0.96,IF(AND(A696="USA",W696=2050),0.93,IF(AND(A696="Japan",W696=2035),0.94,IF(AND(A696="Japan",W696=2050),0.92,IF(AND(A696="Russia",W696=2035),0.95,IF(AND(A696="Russia",W696=2050),0.91,IF(AND(A696="China",W696=2035),0.93,IF(AND(A696="China",W696=2050),0.92,IF(AND(A696="India",W696=2035),0.94,IF(AND(A696="India",W696=2050),0.91,IF(AND(A696="Middle East",W696=2035),0.92,IF(AND(A696="Middle East",W696=2050),0.89,IF(AND(A696="Africa",W696=2035),0.93,IF(AND(A696="Africa",W696=2050),0.9,IF(AND(A696="Brazil",W696=2035),0.95,IF(AND(A696="Brazil",W696=2050),0.92,""))))))))))))))))))</f>
        <v>*0.9</v>
      </c>
      <c r="AC696" s="1" t="s">
        <v>4004</v>
      </c>
      <c r="AD696" s="57" t="s">
        <v>35</v>
      </c>
      <c r="AE696" s="1" t="n">
        <v>2035</v>
      </c>
      <c r="AF696" s="58" t="str">
        <f aca="false">"*"&amp;IF(AND(A696="EU",AE696=2035),0.93,IF(AND(A696="EU",AE696=2050),0.9,IF(AND(A696="USA",AE696=2035),0.92,IF(AND(A696="USA",AE696=2050),0.89,IF(AND(A696="Japan",AE696=2035),0.92,IF(AND(A696="Japan",AE696=2050),0.89,IF(AND(A696="Russia",AE696=2035),0.91,IF(AND(A696="Russia",AE696=2050),0.86,IF(AND(A696="China",AE696=2035),0.91,IF(AND(A696="China",AE696=2050),0.87,IF(AND(A696="India",AE696=2035),0.92,IF(AND(A696="India",AE696=2050),0.87,IF(AND(A696="Middle East",AE696=2035),0.89,IF(AND(A696="Middle East",AE696=2050),0.84,IF(AND(A696="Africa",AE696=2035),0.9,IF(AND(A696="Africa",AE696=2050),0.86,IF(AND(A696="Brazil",AE696=2035),0.93,IF(AND(A696="Brazil",AE696=2050),0.89,""))))))))))))))))))</f>
        <v>*0.9</v>
      </c>
      <c r="AG696" s="53" t="str">
        <f aca="false">AG695</f>
        <v>REZoning_Sol-Win</v>
      </c>
      <c r="AI696" s="1" t="s">
        <v>4004</v>
      </c>
      <c r="AJ696" s="57" t="s">
        <v>35</v>
      </c>
      <c r="AK696" s="1" t="n">
        <v>2050</v>
      </c>
      <c r="AL696" s="58" t="str">
        <f aca="false">"*"&amp;IF(AND(A696="EU",AK696=2035),0.93,IF(AND(A696="EU",AK696=2050),0.9,IF(AND(A696="USA",AK696=2035),0.92,IF(AND(A696="USA",AK696=2050),0.89,IF(AND(A696="Japan",AK696=2035),0.92,IF(AND(A696="Japan",AK696=2050),0.89,IF(AND(A696="Russia",AK696=2035),0.91,IF(AND(A696="Russia",AK696=2050),0.86,IF(AND(A696="China",AK696=2035),0.91,IF(AND(A696="China",AK696=2050),0.87,IF(AND(A696="India",AK696=2035),0.92,IF(AND(A696="India",AK696=2050),0.87,IF(AND(A696="Middle East",AK696=2035),0.89,IF(AND(A696="Middle East",AK696=2050),0.84,IF(AND(A696="Africa",AK696=2035),0.9,IF(AND(A696="Africa",AK696=2050),0.86,IF(AND(A696="Brazil",AK696=2035),0.93,IF(AND(A696="Brazil",AK696=2050),0.89,""))))))))))))))))))</f>
        <v>*0.86</v>
      </c>
      <c r="AM696" s="53" t="str">
        <f aca="false">AM695</f>
        <v>REZoning_Sol-Win</v>
      </c>
      <c r="AP696" s="0" t="s">
        <v>4004</v>
      </c>
      <c r="AQ696" s="38" t="s">
        <v>35</v>
      </c>
      <c r="AR696" s="38" t="n">
        <f aca="false">AR695</f>
        <v>2100</v>
      </c>
      <c r="AS696" s="38" t="s">
        <v>860</v>
      </c>
      <c r="AT696" s="38" t="s">
        <v>36</v>
      </c>
    </row>
    <row r="697" customFormat="false" ht="28.5" hidden="false" customHeight="true" outlineLevel="0" collapsed="false">
      <c r="A697" s="3" t="s">
        <v>43</v>
      </c>
      <c r="C697" s="0" t="s">
        <v>4005</v>
      </c>
      <c r="D697" s="50" t="s">
        <v>35</v>
      </c>
      <c r="E697" s="0" t="n">
        <v>2035</v>
      </c>
      <c r="F697" s="51" t="str">
        <f aca="false">"*"&amp;IF(AND(A697="EU",E697=2035),0.95,IF(AND(A697="EU",E697=2050),0.93,IF(AND(A697="USA",E697=2035),0.96,IF(AND(A697="USA",E697=2050),0.94,IF(AND(A697="Japan",E697=2035),0.94,IF(AND(A697="Japan",E697=2050),0.92,IF(AND(A697="Russia",E697=2035),0.95,IF(AND(A697="Russia",E697=2050),0.93,IF(AND(A697="China",E697=2035),0.94,IF(AND(A697="China",E697=2050),0.92,IF(AND(A697="India",E697=2035),0.95,IF(AND(A697="India",E697=2050),0.92,IF(AND(A697="Middle East",E697=2035),0.94,IF(AND(A697="Middle East",E697=2050),0.9,IF(AND(A697="Africa",E697=2035),0.94,IF(AND(A697="Africa",E697=2050),0.91,IF(AND(A697="Brazil",E697=2035),0.95,IF(AND(A697="Brazil",E697=2050),0.92,""))))))))))))))))))</f>
        <v>*0.94</v>
      </c>
      <c r="H697" s="0" t="s">
        <v>4005</v>
      </c>
      <c r="I697" s="50" t="s">
        <v>35</v>
      </c>
      <c r="J697" s="0" t="n">
        <v>2050</v>
      </c>
      <c r="K697" s="48" t="str">
        <f aca="false">"*"&amp;IF(AND(A697="EU",J697=2035),0.95,IF(AND(A697="EU",J697=2050),0.93,IF(AND(A697="USA",J697=2035),0.96,IF(AND(A697="USA",J697=2050),0.94,IF(AND(A697="Japan",J697=2035),0.94,IF(AND(A697="Japan",J697=2050),0.92,IF(AND(A697="Russia",J697=2035),0.95,IF(AND(A697="Russia",J697=2050),0.93,IF(AND(A697="China",J697=2035),0.94,IF(AND(A697="China",J697=2050),0.92,IF(AND(A697="India",J697=2035),0.95,IF(AND(A697="India",J697=2050),0.92,IF(AND(A697="Middle East",J697=2035),0.94,IF(AND(A697="Middle East",J697=2050),0.9,IF(AND(A697="Africa",J697=2035),0.94,IF(AND(A697="Africa",J697=2050),0.91,IF(AND(A697="Brazil",J697=2035),0.95,IF(AND(A697="Brazil",J697=2050),0.92,""))))))))))))))))))</f>
        <v>*0.91</v>
      </c>
      <c r="P697" s="41" t="s">
        <v>4005</v>
      </c>
      <c r="Q697" s="52" t="s">
        <v>35</v>
      </c>
      <c r="R697" s="41" t="n">
        <v>2035</v>
      </c>
      <c r="S697" s="53" t="str">
        <f aca="false">"*"&amp;IF(AND(A697="EU",R697=2035),0.95,IF(AND(A697="EU",R697=2050),0.93,IF(AND(A697="USA",R697=2035),0.96,IF(AND(A697="USA",R697=2050),0.93,IF(AND(A697="Japan",R697=2035),0.94,IF(AND(A697="Japan",R697=2050),0.92,IF(AND(A697="Russia",R697=2035),0.95,IF(AND(A697="Russia",R697=2050),0.91,IF(AND(A697="China",R697=2035),0.93,IF(AND(A697="China",R697=2050),0.92,IF(AND(A697="India",R697=2035),0.94,IF(AND(A697="India",R697=2050),0.91,IF(AND(A697="Middle East",R697=2035),0.92,IF(AND(A697="Middle East",R697=2050),0.89,IF(AND(A697="Africa",R697=2035),0.93,IF(AND(A697="Africa",R697=2050),0.9,IF(AND(A697="Brazil",R697=2035),0.95,IF(AND(A697="Brazil",R697=2050),0.92,""))))))))))))))))))</f>
        <v>*0.93</v>
      </c>
      <c r="U697" s="41" t="s">
        <v>4005</v>
      </c>
      <c r="V697" s="52" t="s">
        <v>35</v>
      </c>
      <c r="W697" s="41" t="n">
        <v>2050</v>
      </c>
      <c r="X697" s="53" t="str">
        <f aca="false">"*"&amp;IF(AND(A697="EU",W697=2035),0.95,IF(AND(A697="EU",W697=2050),0.93,IF(AND(A697="USA",W697=2035),0.96,IF(AND(A697="USA",W697=2050),0.93,IF(AND(A697="Japan",W697=2035),0.94,IF(AND(A697="Japan",W697=2050),0.92,IF(AND(A697="Russia",W697=2035),0.95,IF(AND(A697="Russia",W697=2050),0.91,IF(AND(A697="China",W697=2035),0.93,IF(AND(A697="China",W697=2050),0.92,IF(AND(A697="India",W697=2035),0.94,IF(AND(A697="India",W697=2050),0.91,IF(AND(A697="Middle East",W697=2035),0.92,IF(AND(A697="Middle East",W697=2050),0.89,IF(AND(A697="Africa",W697=2035),0.93,IF(AND(A697="Africa",W697=2050),0.9,IF(AND(A697="Brazil",W697=2035),0.95,IF(AND(A697="Brazil",W697=2050),0.92,""))))))))))))))))))</f>
        <v>*0.9</v>
      </c>
      <c r="AC697" s="1" t="s">
        <v>4005</v>
      </c>
      <c r="AD697" s="57" t="s">
        <v>35</v>
      </c>
      <c r="AE697" s="1" t="n">
        <v>2035</v>
      </c>
      <c r="AF697" s="58" t="str">
        <f aca="false">"*"&amp;IF(AND(A697="EU",AE697=2035),0.93,IF(AND(A697="EU",AE697=2050),0.9,IF(AND(A697="USA",AE697=2035),0.92,IF(AND(A697="USA",AE697=2050),0.89,IF(AND(A697="Japan",AE697=2035),0.92,IF(AND(A697="Japan",AE697=2050),0.89,IF(AND(A697="Russia",AE697=2035),0.91,IF(AND(A697="Russia",AE697=2050),0.86,IF(AND(A697="China",AE697=2035),0.91,IF(AND(A697="China",AE697=2050),0.87,IF(AND(A697="India",AE697=2035),0.92,IF(AND(A697="India",AE697=2050),0.87,IF(AND(A697="Middle East",AE697=2035),0.89,IF(AND(A697="Middle East",AE697=2050),0.84,IF(AND(A697="Africa",AE697=2035),0.9,IF(AND(A697="Africa",AE697=2050),0.86,IF(AND(A697="Brazil",AE697=2035),0.93,IF(AND(A697="Brazil",AE697=2050),0.89,""))))))))))))))))))</f>
        <v>*0.9</v>
      </c>
      <c r="AG697" s="53" t="str">
        <f aca="false">AG696</f>
        <v>REZoning_Sol-Win</v>
      </c>
      <c r="AI697" s="1" t="s">
        <v>4005</v>
      </c>
      <c r="AJ697" s="57" t="s">
        <v>35</v>
      </c>
      <c r="AK697" s="1" t="n">
        <v>2050</v>
      </c>
      <c r="AL697" s="58" t="str">
        <f aca="false">"*"&amp;IF(AND(A697="EU",AK697=2035),0.93,IF(AND(A697="EU",AK697=2050),0.9,IF(AND(A697="USA",AK697=2035),0.92,IF(AND(A697="USA",AK697=2050),0.89,IF(AND(A697="Japan",AK697=2035),0.92,IF(AND(A697="Japan",AK697=2050),0.89,IF(AND(A697="Russia",AK697=2035),0.91,IF(AND(A697="Russia",AK697=2050),0.86,IF(AND(A697="China",AK697=2035),0.91,IF(AND(A697="China",AK697=2050),0.87,IF(AND(A697="India",AK697=2035),0.92,IF(AND(A697="India",AK697=2050),0.87,IF(AND(A697="Middle East",AK697=2035),0.89,IF(AND(A697="Middle East",AK697=2050),0.84,IF(AND(A697="Africa",AK697=2035),0.9,IF(AND(A697="Africa",AK697=2050),0.86,IF(AND(A697="Brazil",AK697=2035),0.93,IF(AND(A697="Brazil",AK697=2050),0.89,""))))))))))))))))))</f>
        <v>*0.86</v>
      </c>
      <c r="AM697" s="53" t="str">
        <f aca="false">AM696</f>
        <v>REZoning_Sol-Win</v>
      </c>
      <c r="AP697" s="0" t="s">
        <v>4005</v>
      </c>
      <c r="AQ697" s="38" t="s">
        <v>35</v>
      </c>
      <c r="AR697" s="38" t="n">
        <f aca="false">AR696</f>
        <v>2100</v>
      </c>
      <c r="AS697" s="38" t="s">
        <v>860</v>
      </c>
      <c r="AT697" s="38" t="s">
        <v>36</v>
      </c>
    </row>
    <row r="698" customFormat="false" ht="28.5" hidden="false" customHeight="true" outlineLevel="0" collapsed="false">
      <c r="A698" s="3" t="s">
        <v>43</v>
      </c>
      <c r="C698" s="0" t="s">
        <v>4006</v>
      </c>
      <c r="D698" s="50" t="s">
        <v>35</v>
      </c>
      <c r="E698" s="0" t="n">
        <v>2035</v>
      </c>
      <c r="F698" s="51" t="str">
        <f aca="false">"*"&amp;IF(AND(A698="EU",E698=2035),0.95,IF(AND(A698="EU",E698=2050),0.93,IF(AND(A698="USA",E698=2035),0.96,IF(AND(A698="USA",E698=2050),0.94,IF(AND(A698="Japan",E698=2035),0.94,IF(AND(A698="Japan",E698=2050),0.92,IF(AND(A698="Russia",E698=2035),0.95,IF(AND(A698="Russia",E698=2050),0.93,IF(AND(A698="China",E698=2035),0.94,IF(AND(A698="China",E698=2050),0.92,IF(AND(A698="India",E698=2035),0.95,IF(AND(A698="India",E698=2050),0.92,IF(AND(A698="Middle East",E698=2035),0.94,IF(AND(A698="Middle East",E698=2050),0.9,IF(AND(A698="Africa",E698=2035),0.94,IF(AND(A698="Africa",E698=2050),0.91,IF(AND(A698="Brazil",E698=2035),0.95,IF(AND(A698="Brazil",E698=2050),0.92,""))))))))))))))))))</f>
        <v>*0.94</v>
      </c>
      <c r="H698" s="0" t="s">
        <v>4006</v>
      </c>
      <c r="I698" s="50" t="s">
        <v>35</v>
      </c>
      <c r="J698" s="0" t="n">
        <v>2050</v>
      </c>
      <c r="K698" s="48" t="str">
        <f aca="false">"*"&amp;IF(AND(A698="EU",J698=2035),0.95,IF(AND(A698="EU",J698=2050),0.93,IF(AND(A698="USA",J698=2035),0.96,IF(AND(A698="USA",J698=2050),0.94,IF(AND(A698="Japan",J698=2035),0.94,IF(AND(A698="Japan",J698=2050),0.92,IF(AND(A698="Russia",J698=2035),0.95,IF(AND(A698="Russia",J698=2050),0.93,IF(AND(A698="China",J698=2035),0.94,IF(AND(A698="China",J698=2050),0.92,IF(AND(A698="India",J698=2035),0.95,IF(AND(A698="India",J698=2050),0.92,IF(AND(A698="Middle East",J698=2035),0.94,IF(AND(A698="Middle East",J698=2050),0.9,IF(AND(A698="Africa",J698=2035),0.94,IF(AND(A698="Africa",J698=2050),0.91,IF(AND(A698="Brazil",J698=2035),0.95,IF(AND(A698="Brazil",J698=2050),0.92,""))))))))))))))))))</f>
        <v>*0.91</v>
      </c>
      <c r="P698" s="41" t="s">
        <v>4006</v>
      </c>
      <c r="Q698" s="52" t="s">
        <v>35</v>
      </c>
      <c r="R698" s="41" t="n">
        <v>2035</v>
      </c>
      <c r="S698" s="53" t="str">
        <f aca="false">"*"&amp;IF(AND(A698="EU",R698=2035),0.95,IF(AND(A698="EU",R698=2050),0.93,IF(AND(A698="USA",R698=2035),0.96,IF(AND(A698="USA",R698=2050),0.93,IF(AND(A698="Japan",R698=2035),0.94,IF(AND(A698="Japan",R698=2050),0.92,IF(AND(A698="Russia",R698=2035),0.95,IF(AND(A698="Russia",R698=2050),0.91,IF(AND(A698="China",R698=2035),0.93,IF(AND(A698="China",R698=2050),0.92,IF(AND(A698="India",R698=2035),0.94,IF(AND(A698="India",R698=2050),0.91,IF(AND(A698="Middle East",R698=2035),0.92,IF(AND(A698="Middle East",R698=2050),0.89,IF(AND(A698="Africa",R698=2035),0.93,IF(AND(A698="Africa",R698=2050),0.9,IF(AND(A698="Brazil",R698=2035),0.95,IF(AND(A698="Brazil",R698=2050),0.92,""))))))))))))))))))</f>
        <v>*0.93</v>
      </c>
      <c r="U698" s="41" t="s">
        <v>4006</v>
      </c>
      <c r="V698" s="52" t="s">
        <v>35</v>
      </c>
      <c r="W698" s="41" t="n">
        <v>2050</v>
      </c>
      <c r="X698" s="53" t="str">
        <f aca="false">"*"&amp;IF(AND(A698="EU",W698=2035),0.95,IF(AND(A698="EU",W698=2050),0.93,IF(AND(A698="USA",W698=2035),0.96,IF(AND(A698="USA",W698=2050),0.93,IF(AND(A698="Japan",W698=2035),0.94,IF(AND(A698="Japan",W698=2050),0.92,IF(AND(A698="Russia",W698=2035),0.95,IF(AND(A698="Russia",W698=2050),0.91,IF(AND(A698="China",W698=2035),0.93,IF(AND(A698="China",W698=2050),0.92,IF(AND(A698="India",W698=2035),0.94,IF(AND(A698="India",W698=2050),0.91,IF(AND(A698="Middle East",W698=2035),0.92,IF(AND(A698="Middle East",W698=2050),0.89,IF(AND(A698="Africa",W698=2035),0.93,IF(AND(A698="Africa",W698=2050),0.9,IF(AND(A698="Brazil",W698=2035),0.95,IF(AND(A698="Brazil",W698=2050),0.92,""))))))))))))))))))</f>
        <v>*0.9</v>
      </c>
      <c r="AC698" s="1" t="s">
        <v>4006</v>
      </c>
      <c r="AD698" s="57" t="s">
        <v>35</v>
      </c>
      <c r="AE698" s="1" t="n">
        <v>2035</v>
      </c>
      <c r="AF698" s="58" t="str">
        <f aca="false">"*"&amp;IF(AND(A698="EU",AE698=2035),0.93,IF(AND(A698="EU",AE698=2050),0.9,IF(AND(A698="USA",AE698=2035),0.92,IF(AND(A698="USA",AE698=2050),0.89,IF(AND(A698="Japan",AE698=2035),0.92,IF(AND(A698="Japan",AE698=2050),0.89,IF(AND(A698="Russia",AE698=2035),0.91,IF(AND(A698="Russia",AE698=2050),0.86,IF(AND(A698="China",AE698=2035),0.91,IF(AND(A698="China",AE698=2050),0.87,IF(AND(A698="India",AE698=2035),0.92,IF(AND(A698="India",AE698=2050),0.87,IF(AND(A698="Middle East",AE698=2035),0.89,IF(AND(A698="Middle East",AE698=2050),0.84,IF(AND(A698="Africa",AE698=2035),0.9,IF(AND(A698="Africa",AE698=2050),0.86,IF(AND(A698="Brazil",AE698=2035),0.93,IF(AND(A698="Brazil",AE698=2050),0.89,""))))))))))))))))))</f>
        <v>*0.9</v>
      </c>
      <c r="AG698" s="53" t="str">
        <f aca="false">AG697</f>
        <v>REZoning_Sol-Win</v>
      </c>
      <c r="AI698" s="1" t="s">
        <v>4006</v>
      </c>
      <c r="AJ698" s="57" t="s">
        <v>35</v>
      </c>
      <c r="AK698" s="1" t="n">
        <v>2050</v>
      </c>
      <c r="AL698" s="58" t="str">
        <f aca="false">"*"&amp;IF(AND(A698="EU",AK698=2035),0.93,IF(AND(A698="EU",AK698=2050),0.9,IF(AND(A698="USA",AK698=2035),0.92,IF(AND(A698="USA",AK698=2050),0.89,IF(AND(A698="Japan",AK698=2035),0.92,IF(AND(A698="Japan",AK698=2050),0.89,IF(AND(A698="Russia",AK698=2035),0.91,IF(AND(A698="Russia",AK698=2050),0.86,IF(AND(A698="China",AK698=2035),0.91,IF(AND(A698="China",AK698=2050),0.87,IF(AND(A698="India",AK698=2035),0.92,IF(AND(A698="India",AK698=2050),0.87,IF(AND(A698="Middle East",AK698=2035),0.89,IF(AND(A698="Middle East",AK698=2050),0.84,IF(AND(A698="Africa",AK698=2035),0.9,IF(AND(A698="Africa",AK698=2050),0.86,IF(AND(A698="Brazil",AK698=2035),0.93,IF(AND(A698="Brazil",AK698=2050),0.89,""))))))))))))))))))</f>
        <v>*0.86</v>
      </c>
      <c r="AM698" s="53" t="str">
        <f aca="false">AM697</f>
        <v>REZoning_Sol-Win</v>
      </c>
      <c r="AP698" s="0" t="s">
        <v>4006</v>
      </c>
      <c r="AQ698" s="38" t="s">
        <v>35</v>
      </c>
      <c r="AR698" s="38" t="n">
        <f aca="false">AR697</f>
        <v>2100</v>
      </c>
      <c r="AS698" s="38" t="s">
        <v>860</v>
      </c>
      <c r="AT698" s="38" t="s">
        <v>36</v>
      </c>
    </row>
    <row r="699" customFormat="false" ht="28.5" hidden="false" customHeight="true" outlineLevel="0" collapsed="false">
      <c r="A699" s="3" t="s">
        <v>43</v>
      </c>
      <c r="C699" s="0" t="s">
        <v>4007</v>
      </c>
      <c r="D699" s="50" t="s">
        <v>35</v>
      </c>
      <c r="E699" s="0" t="n">
        <v>2035</v>
      </c>
      <c r="F699" s="51" t="str">
        <f aca="false">"*"&amp;IF(AND(A699="EU",E699=2035),0.95,IF(AND(A699="EU",E699=2050),0.93,IF(AND(A699="USA",E699=2035),0.96,IF(AND(A699="USA",E699=2050),0.94,IF(AND(A699="Japan",E699=2035),0.94,IF(AND(A699="Japan",E699=2050),0.92,IF(AND(A699="Russia",E699=2035),0.95,IF(AND(A699="Russia",E699=2050),0.93,IF(AND(A699="China",E699=2035),0.94,IF(AND(A699="China",E699=2050),0.92,IF(AND(A699="India",E699=2035),0.95,IF(AND(A699="India",E699=2050),0.92,IF(AND(A699="Middle East",E699=2035),0.94,IF(AND(A699="Middle East",E699=2050),0.9,IF(AND(A699="Africa",E699=2035),0.94,IF(AND(A699="Africa",E699=2050),0.91,IF(AND(A699="Brazil",E699=2035),0.95,IF(AND(A699="Brazil",E699=2050),0.92,""))))))))))))))))))</f>
        <v>*0.94</v>
      </c>
      <c r="H699" s="0" t="s">
        <v>4007</v>
      </c>
      <c r="I699" s="50" t="s">
        <v>35</v>
      </c>
      <c r="J699" s="0" t="n">
        <v>2050</v>
      </c>
      <c r="K699" s="48" t="str">
        <f aca="false">"*"&amp;IF(AND(A699="EU",J699=2035),0.95,IF(AND(A699="EU",J699=2050),0.93,IF(AND(A699="USA",J699=2035),0.96,IF(AND(A699="USA",J699=2050),0.94,IF(AND(A699="Japan",J699=2035),0.94,IF(AND(A699="Japan",J699=2050),0.92,IF(AND(A699="Russia",J699=2035),0.95,IF(AND(A699="Russia",J699=2050),0.93,IF(AND(A699="China",J699=2035),0.94,IF(AND(A699="China",J699=2050),0.92,IF(AND(A699="India",J699=2035),0.95,IF(AND(A699="India",J699=2050),0.92,IF(AND(A699="Middle East",J699=2035),0.94,IF(AND(A699="Middle East",J699=2050),0.9,IF(AND(A699="Africa",J699=2035),0.94,IF(AND(A699="Africa",J699=2050),0.91,IF(AND(A699="Brazil",J699=2035),0.95,IF(AND(A699="Brazil",J699=2050),0.92,""))))))))))))))))))</f>
        <v>*0.91</v>
      </c>
      <c r="P699" s="41" t="s">
        <v>4007</v>
      </c>
      <c r="Q699" s="52" t="s">
        <v>35</v>
      </c>
      <c r="R699" s="41" t="n">
        <v>2035</v>
      </c>
      <c r="S699" s="53" t="str">
        <f aca="false">"*"&amp;IF(AND(A699="EU",R699=2035),0.95,IF(AND(A699="EU",R699=2050),0.93,IF(AND(A699="USA",R699=2035),0.96,IF(AND(A699="USA",R699=2050),0.93,IF(AND(A699="Japan",R699=2035),0.94,IF(AND(A699="Japan",R699=2050),0.92,IF(AND(A699="Russia",R699=2035),0.95,IF(AND(A699="Russia",R699=2050),0.91,IF(AND(A699="China",R699=2035),0.93,IF(AND(A699="China",R699=2050),0.92,IF(AND(A699="India",R699=2035),0.94,IF(AND(A699="India",R699=2050),0.91,IF(AND(A699="Middle East",R699=2035),0.92,IF(AND(A699="Middle East",R699=2050),0.89,IF(AND(A699="Africa",R699=2035),0.93,IF(AND(A699="Africa",R699=2050),0.9,IF(AND(A699="Brazil",R699=2035),0.95,IF(AND(A699="Brazil",R699=2050),0.92,""))))))))))))))))))</f>
        <v>*0.93</v>
      </c>
      <c r="U699" s="41" t="s">
        <v>4007</v>
      </c>
      <c r="V699" s="52" t="s">
        <v>35</v>
      </c>
      <c r="W699" s="41" t="n">
        <v>2050</v>
      </c>
      <c r="X699" s="53" t="str">
        <f aca="false">"*"&amp;IF(AND(A699="EU",W699=2035),0.95,IF(AND(A699="EU",W699=2050),0.93,IF(AND(A699="USA",W699=2035),0.96,IF(AND(A699="USA",W699=2050),0.93,IF(AND(A699="Japan",W699=2035),0.94,IF(AND(A699="Japan",W699=2050),0.92,IF(AND(A699="Russia",W699=2035),0.95,IF(AND(A699="Russia",W699=2050),0.91,IF(AND(A699="China",W699=2035),0.93,IF(AND(A699="China",W699=2050),0.92,IF(AND(A699="India",W699=2035),0.94,IF(AND(A699="India",W699=2050),0.91,IF(AND(A699="Middle East",W699=2035),0.92,IF(AND(A699="Middle East",W699=2050),0.89,IF(AND(A699="Africa",W699=2035),0.93,IF(AND(A699="Africa",W699=2050),0.9,IF(AND(A699="Brazil",W699=2035),0.95,IF(AND(A699="Brazil",W699=2050),0.92,""))))))))))))))))))</f>
        <v>*0.9</v>
      </c>
      <c r="AC699" s="1" t="s">
        <v>4007</v>
      </c>
      <c r="AD699" s="57" t="s">
        <v>35</v>
      </c>
      <c r="AE699" s="1" t="n">
        <v>2035</v>
      </c>
      <c r="AF699" s="58" t="str">
        <f aca="false">"*"&amp;IF(AND(A699="EU",AE699=2035),0.93,IF(AND(A699="EU",AE699=2050),0.9,IF(AND(A699="USA",AE699=2035),0.92,IF(AND(A699="USA",AE699=2050),0.89,IF(AND(A699="Japan",AE699=2035),0.92,IF(AND(A699="Japan",AE699=2050),0.89,IF(AND(A699="Russia",AE699=2035),0.91,IF(AND(A699="Russia",AE699=2050),0.86,IF(AND(A699="China",AE699=2035),0.91,IF(AND(A699="China",AE699=2050),0.87,IF(AND(A699="India",AE699=2035),0.92,IF(AND(A699="India",AE699=2050),0.87,IF(AND(A699="Middle East",AE699=2035),0.89,IF(AND(A699="Middle East",AE699=2050),0.84,IF(AND(A699="Africa",AE699=2035),0.9,IF(AND(A699="Africa",AE699=2050),0.86,IF(AND(A699="Brazil",AE699=2035),0.93,IF(AND(A699="Brazil",AE699=2050),0.89,""))))))))))))))))))</f>
        <v>*0.9</v>
      </c>
      <c r="AG699" s="53" t="str">
        <f aca="false">AG698</f>
        <v>REZoning_Sol-Win</v>
      </c>
      <c r="AI699" s="1" t="s">
        <v>4007</v>
      </c>
      <c r="AJ699" s="57" t="s">
        <v>35</v>
      </c>
      <c r="AK699" s="1" t="n">
        <v>2050</v>
      </c>
      <c r="AL699" s="58" t="str">
        <f aca="false">"*"&amp;IF(AND(A699="EU",AK699=2035),0.93,IF(AND(A699="EU",AK699=2050),0.9,IF(AND(A699="USA",AK699=2035),0.92,IF(AND(A699="USA",AK699=2050),0.89,IF(AND(A699="Japan",AK699=2035),0.92,IF(AND(A699="Japan",AK699=2050),0.89,IF(AND(A699="Russia",AK699=2035),0.91,IF(AND(A699="Russia",AK699=2050),0.86,IF(AND(A699="China",AK699=2035),0.91,IF(AND(A699="China",AK699=2050),0.87,IF(AND(A699="India",AK699=2035),0.92,IF(AND(A699="India",AK699=2050),0.87,IF(AND(A699="Middle East",AK699=2035),0.89,IF(AND(A699="Middle East",AK699=2050),0.84,IF(AND(A699="Africa",AK699=2035),0.9,IF(AND(A699="Africa",AK699=2050),0.86,IF(AND(A699="Brazil",AK699=2035),0.93,IF(AND(A699="Brazil",AK699=2050),0.89,""))))))))))))))))))</f>
        <v>*0.86</v>
      </c>
      <c r="AM699" s="53" t="str">
        <f aca="false">AM698</f>
        <v>REZoning_Sol-Win</v>
      </c>
      <c r="AP699" s="0" t="s">
        <v>4007</v>
      </c>
      <c r="AQ699" s="38" t="s">
        <v>35</v>
      </c>
      <c r="AR699" s="38" t="n">
        <f aca="false">AR698</f>
        <v>2100</v>
      </c>
      <c r="AS699" s="38" t="s">
        <v>860</v>
      </c>
      <c r="AT699" s="38" t="s">
        <v>36</v>
      </c>
    </row>
    <row r="700" customFormat="false" ht="28.5" hidden="false" customHeight="true" outlineLevel="0" collapsed="false">
      <c r="A700" s="3" t="s">
        <v>43</v>
      </c>
      <c r="C700" s="0" t="s">
        <v>4008</v>
      </c>
      <c r="D700" s="50" t="s">
        <v>35</v>
      </c>
      <c r="E700" s="0" t="n">
        <v>2035</v>
      </c>
      <c r="F700" s="51" t="str">
        <f aca="false">"*"&amp;IF(AND(A700="EU",E700=2035),0.95,IF(AND(A700="EU",E700=2050),0.93,IF(AND(A700="USA",E700=2035),0.96,IF(AND(A700="USA",E700=2050),0.94,IF(AND(A700="Japan",E700=2035),0.94,IF(AND(A700="Japan",E700=2050),0.92,IF(AND(A700="Russia",E700=2035),0.95,IF(AND(A700="Russia",E700=2050),0.93,IF(AND(A700="China",E700=2035),0.94,IF(AND(A700="China",E700=2050),0.92,IF(AND(A700="India",E700=2035),0.95,IF(AND(A700="India",E700=2050),0.92,IF(AND(A700="Middle East",E700=2035),0.94,IF(AND(A700="Middle East",E700=2050),0.9,IF(AND(A700="Africa",E700=2035),0.94,IF(AND(A700="Africa",E700=2050),0.91,IF(AND(A700="Brazil",E700=2035),0.95,IF(AND(A700="Brazil",E700=2050),0.92,""))))))))))))))))))</f>
        <v>*0.94</v>
      </c>
      <c r="H700" s="0" t="s">
        <v>4008</v>
      </c>
      <c r="I700" s="50" t="s">
        <v>35</v>
      </c>
      <c r="J700" s="0" t="n">
        <v>2050</v>
      </c>
      <c r="K700" s="48" t="str">
        <f aca="false">"*"&amp;IF(AND(A700="EU",J700=2035),0.95,IF(AND(A700="EU",J700=2050),0.93,IF(AND(A700="USA",J700=2035),0.96,IF(AND(A700="USA",J700=2050),0.94,IF(AND(A700="Japan",J700=2035),0.94,IF(AND(A700="Japan",J700=2050),0.92,IF(AND(A700="Russia",J700=2035),0.95,IF(AND(A700="Russia",J700=2050),0.93,IF(AND(A700="China",J700=2035),0.94,IF(AND(A700="China",J700=2050),0.92,IF(AND(A700="India",J700=2035),0.95,IF(AND(A700="India",J700=2050),0.92,IF(AND(A700="Middle East",J700=2035),0.94,IF(AND(A700="Middle East",J700=2050),0.9,IF(AND(A700="Africa",J700=2035),0.94,IF(AND(A700="Africa",J700=2050),0.91,IF(AND(A700="Brazil",J700=2035),0.95,IF(AND(A700="Brazil",J700=2050),0.92,""))))))))))))))))))</f>
        <v>*0.91</v>
      </c>
      <c r="P700" s="41" t="s">
        <v>4008</v>
      </c>
      <c r="Q700" s="52" t="s">
        <v>35</v>
      </c>
      <c r="R700" s="41" t="n">
        <v>2035</v>
      </c>
      <c r="S700" s="53" t="str">
        <f aca="false">"*"&amp;IF(AND(A700="EU",R700=2035),0.95,IF(AND(A700="EU",R700=2050),0.93,IF(AND(A700="USA",R700=2035),0.96,IF(AND(A700="USA",R700=2050),0.93,IF(AND(A700="Japan",R700=2035),0.94,IF(AND(A700="Japan",R700=2050),0.92,IF(AND(A700="Russia",R700=2035),0.95,IF(AND(A700="Russia",R700=2050),0.91,IF(AND(A700="China",R700=2035),0.93,IF(AND(A700="China",R700=2050),0.92,IF(AND(A700="India",R700=2035),0.94,IF(AND(A700="India",R700=2050),0.91,IF(AND(A700="Middle East",R700=2035),0.92,IF(AND(A700="Middle East",R700=2050),0.89,IF(AND(A700="Africa",R700=2035),0.93,IF(AND(A700="Africa",R700=2050),0.9,IF(AND(A700="Brazil",R700=2035),0.95,IF(AND(A700="Brazil",R700=2050),0.92,""))))))))))))))))))</f>
        <v>*0.93</v>
      </c>
      <c r="U700" s="41" t="s">
        <v>4008</v>
      </c>
      <c r="V700" s="52" t="s">
        <v>35</v>
      </c>
      <c r="W700" s="41" t="n">
        <v>2050</v>
      </c>
      <c r="X700" s="53" t="str">
        <f aca="false">"*"&amp;IF(AND(A700="EU",W700=2035),0.95,IF(AND(A700="EU",W700=2050),0.93,IF(AND(A700="USA",W700=2035),0.96,IF(AND(A700="USA",W700=2050),0.93,IF(AND(A700="Japan",W700=2035),0.94,IF(AND(A700="Japan",W700=2050),0.92,IF(AND(A700="Russia",W700=2035),0.95,IF(AND(A700="Russia",W700=2050),0.91,IF(AND(A700="China",W700=2035),0.93,IF(AND(A700="China",W700=2050),0.92,IF(AND(A700="India",W700=2035),0.94,IF(AND(A700="India",W700=2050),0.91,IF(AND(A700="Middle East",W700=2035),0.92,IF(AND(A700="Middle East",W700=2050),0.89,IF(AND(A700="Africa",W700=2035),0.93,IF(AND(A700="Africa",W700=2050),0.9,IF(AND(A700="Brazil",W700=2035),0.95,IF(AND(A700="Brazil",W700=2050),0.92,""))))))))))))))))))</f>
        <v>*0.9</v>
      </c>
      <c r="AC700" s="1" t="s">
        <v>4008</v>
      </c>
      <c r="AD700" s="57" t="s">
        <v>35</v>
      </c>
      <c r="AE700" s="1" t="n">
        <v>2035</v>
      </c>
      <c r="AF700" s="58" t="str">
        <f aca="false">"*"&amp;IF(AND(A700="EU",AE700=2035),0.93,IF(AND(A700="EU",AE700=2050),0.9,IF(AND(A700="USA",AE700=2035),0.92,IF(AND(A700="USA",AE700=2050),0.89,IF(AND(A700="Japan",AE700=2035),0.92,IF(AND(A700="Japan",AE700=2050),0.89,IF(AND(A700="Russia",AE700=2035),0.91,IF(AND(A700="Russia",AE700=2050),0.86,IF(AND(A700="China",AE700=2035),0.91,IF(AND(A700="China",AE700=2050),0.87,IF(AND(A700="India",AE700=2035),0.92,IF(AND(A700="India",AE700=2050),0.87,IF(AND(A700="Middle East",AE700=2035),0.89,IF(AND(A700="Middle East",AE700=2050),0.84,IF(AND(A700="Africa",AE700=2035),0.9,IF(AND(A700="Africa",AE700=2050),0.86,IF(AND(A700="Brazil",AE700=2035),0.93,IF(AND(A700="Brazil",AE700=2050),0.89,""))))))))))))))))))</f>
        <v>*0.9</v>
      </c>
      <c r="AG700" s="53" t="str">
        <f aca="false">AG699</f>
        <v>REZoning_Sol-Win</v>
      </c>
      <c r="AI700" s="1" t="s">
        <v>4008</v>
      </c>
      <c r="AJ700" s="57" t="s">
        <v>35</v>
      </c>
      <c r="AK700" s="1" t="n">
        <v>2050</v>
      </c>
      <c r="AL700" s="58" t="str">
        <f aca="false">"*"&amp;IF(AND(A700="EU",AK700=2035),0.93,IF(AND(A700="EU",AK700=2050),0.9,IF(AND(A700="USA",AK700=2035),0.92,IF(AND(A700="USA",AK700=2050),0.89,IF(AND(A700="Japan",AK700=2035),0.92,IF(AND(A700="Japan",AK700=2050),0.89,IF(AND(A700="Russia",AK700=2035),0.91,IF(AND(A700="Russia",AK700=2050),0.86,IF(AND(A700="China",AK700=2035),0.91,IF(AND(A700="China",AK700=2050),0.87,IF(AND(A700="India",AK700=2035),0.92,IF(AND(A700="India",AK700=2050),0.87,IF(AND(A700="Middle East",AK700=2035),0.89,IF(AND(A700="Middle East",AK700=2050),0.84,IF(AND(A700="Africa",AK700=2035),0.9,IF(AND(A700="Africa",AK700=2050),0.86,IF(AND(A700="Brazil",AK700=2035),0.93,IF(AND(A700="Brazil",AK700=2050),0.89,""))))))))))))))))))</f>
        <v>*0.86</v>
      </c>
      <c r="AM700" s="53" t="str">
        <f aca="false">AM699</f>
        <v>REZoning_Sol-Win</v>
      </c>
      <c r="AP700" s="0" t="s">
        <v>4008</v>
      </c>
      <c r="AQ700" s="38" t="s">
        <v>35</v>
      </c>
      <c r="AR700" s="38" t="n">
        <f aca="false">AR699</f>
        <v>2100</v>
      </c>
      <c r="AS700" s="38" t="s">
        <v>860</v>
      </c>
      <c r="AT700" s="38" t="s">
        <v>36</v>
      </c>
    </row>
    <row r="701" customFormat="false" ht="28.5" hidden="false" customHeight="true" outlineLevel="0" collapsed="false">
      <c r="A701" s="3" t="s">
        <v>43</v>
      </c>
      <c r="C701" s="0" t="s">
        <v>4009</v>
      </c>
      <c r="D701" s="50" t="s">
        <v>35</v>
      </c>
      <c r="E701" s="0" t="n">
        <v>2035</v>
      </c>
      <c r="F701" s="51" t="str">
        <f aca="false">"*"&amp;IF(AND(A701="EU",E701=2035),0.95,IF(AND(A701="EU",E701=2050),0.93,IF(AND(A701="USA",E701=2035),0.96,IF(AND(A701="USA",E701=2050),0.94,IF(AND(A701="Japan",E701=2035),0.94,IF(AND(A701="Japan",E701=2050),0.92,IF(AND(A701="Russia",E701=2035),0.95,IF(AND(A701="Russia",E701=2050),0.93,IF(AND(A701="China",E701=2035),0.94,IF(AND(A701="China",E701=2050),0.92,IF(AND(A701="India",E701=2035),0.95,IF(AND(A701="India",E701=2050),0.92,IF(AND(A701="Middle East",E701=2035),0.94,IF(AND(A701="Middle East",E701=2050),0.9,IF(AND(A701="Africa",E701=2035),0.94,IF(AND(A701="Africa",E701=2050),0.91,IF(AND(A701="Brazil",E701=2035),0.95,IF(AND(A701="Brazil",E701=2050),0.92,""))))))))))))))))))</f>
        <v>*0.94</v>
      </c>
      <c r="H701" s="0" t="s">
        <v>4009</v>
      </c>
      <c r="I701" s="50" t="s">
        <v>35</v>
      </c>
      <c r="J701" s="0" t="n">
        <v>2050</v>
      </c>
      <c r="K701" s="48" t="str">
        <f aca="false">"*"&amp;IF(AND(A701="EU",J701=2035),0.95,IF(AND(A701="EU",J701=2050),0.93,IF(AND(A701="USA",J701=2035),0.96,IF(AND(A701="USA",J701=2050),0.94,IF(AND(A701="Japan",J701=2035),0.94,IF(AND(A701="Japan",J701=2050),0.92,IF(AND(A701="Russia",J701=2035),0.95,IF(AND(A701="Russia",J701=2050),0.93,IF(AND(A701="China",J701=2035),0.94,IF(AND(A701="China",J701=2050),0.92,IF(AND(A701="India",J701=2035),0.95,IF(AND(A701="India",J701=2050),0.92,IF(AND(A701="Middle East",J701=2035),0.94,IF(AND(A701="Middle East",J701=2050),0.9,IF(AND(A701="Africa",J701=2035),0.94,IF(AND(A701="Africa",J701=2050),0.91,IF(AND(A701="Brazil",J701=2035),0.95,IF(AND(A701="Brazil",J701=2050),0.92,""))))))))))))))))))</f>
        <v>*0.91</v>
      </c>
      <c r="P701" s="41" t="s">
        <v>4009</v>
      </c>
      <c r="Q701" s="52" t="s">
        <v>35</v>
      </c>
      <c r="R701" s="41" t="n">
        <v>2035</v>
      </c>
      <c r="S701" s="53" t="str">
        <f aca="false">"*"&amp;IF(AND(A701="EU",R701=2035),0.95,IF(AND(A701="EU",R701=2050),0.93,IF(AND(A701="USA",R701=2035),0.96,IF(AND(A701="USA",R701=2050),0.93,IF(AND(A701="Japan",R701=2035),0.94,IF(AND(A701="Japan",R701=2050),0.92,IF(AND(A701="Russia",R701=2035),0.95,IF(AND(A701="Russia",R701=2050),0.91,IF(AND(A701="China",R701=2035),0.93,IF(AND(A701="China",R701=2050),0.92,IF(AND(A701="India",R701=2035),0.94,IF(AND(A701="India",R701=2050),0.91,IF(AND(A701="Middle East",R701=2035),0.92,IF(AND(A701="Middle East",R701=2050),0.89,IF(AND(A701="Africa",R701=2035),0.93,IF(AND(A701="Africa",R701=2050),0.9,IF(AND(A701="Brazil",R701=2035),0.95,IF(AND(A701="Brazil",R701=2050),0.92,""))))))))))))))))))</f>
        <v>*0.93</v>
      </c>
      <c r="U701" s="41" t="s">
        <v>4009</v>
      </c>
      <c r="V701" s="52" t="s">
        <v>35</v>
      </c>
      <c r="W701" s="41" t="n">
        <v>2050</v>
      </c>
      <c r="X701" s="53" t="str">
        <f aca="false">"*"&amp;IF(AND(A701="EU",W701=2035),0.95,IF(AND(A701="EU",W701=2050),0.93,IF(AND(A701="USA",W701=2035),0.96,IF(AND(A701="USA",W701=2050),0.93,IF(AND(A701="Japan",W701=2035),0.94,IF(AND(A701="Japan",W701=2050),0.92,IF(AND(A701="Russia",W701=2035),0.95,IF(AND(A701="Russia",W701=2050),0.91,IF(AND(A701="China",W701=2035),0.93,IF(AND(A701="China",W701=2050),0.92,IF(AND(A701="India",W701=2035),0.94,IF(AND(A701="India",W701=2050),0.91,IF(AND(A701="Middle East",W701=2035),0.92,IF(AND(A701="Middle East",W701=2050),0.89,IF(AND(A701="Africa",W701=2035),0.93,IF(AND(A701="Africa",W701=2050),0.9,IF(AND(A701="Brazil",W701=2035),0.95,IF(AND(A701="Brazil",W701=2050),0.92,""))))))))))))))))))</f>
        <v>*0.9</v>
      </c>
      <c r="AC701" s="1" t="s">
        <v>4009</v>
      </c>
      <c r="AD701" s="57" t="s">
        <v>35</v>
      </c>
      <c r="AE701" s="1" t="n">
        <v>2035</v>
      </c>
      <c r="AF701" s="58" t="str">
        <f aca="false">"*"&amp;IF(AND(A701="EU",AE701=2035),0.93,IF(AND(A701="EU",AE701=2050),0.9,IF(AND(A701="USA",AE701=2035),0.92,IF(AND(A701="USA",AE701=2050),0.89,IF(AND(A701="Japan",AE701=2035),0.92,IF(AND(A701="Japan",AE701=2050),0.89,IF(AND(A701="Russia",AE701=2035),0.91,IF(AND(A701="Russia",AE701=2050),0.86,IF(AND(A701="China",AE701=2035),0.91,IF(AND(A701="China",AE701=2050),0.87,IF(AND(A701="India",AE701=2035),0.92,IF(AND(A701="India",AE701=2050),0.87,IF(AND(A701="Middle East",AE701=2035),0.89,IF(AND(A701="Middle East",AE701=2050),0.84,IF(AND(A701="Africa",AE701=2035),0.9,IF(AND(A701="Africa",AE701=2050),0.86,IF(AND(A701="Brazil",AE701=2035),0.93,IF(AND(A701="Brazil",AE701=2050),0.89,""))))))))))))))))))</f>
        <v>*0.9</v>
      </c>
      <c r="AG701" s="53" t="str">
        <f aca="false">AG700</f>
        <v>REZoning_Sol-Win</v>
      </c>
      <c r="AI701" s="1" t="s">
        <v>4009</v>
      </c>
      <c r="AJ701" s="57" t="s">
        <v>35</v>
      </c>
      <c r="AK701" s="1" t="n">
        <v>2050</v>
      </c>
      <c r="AL701" s="58" t="str">
        <f aca="false">"*"&amp;IF(AND(A701="EU",AK701=2035),0.93,IF(AND(A701="EU",AK701=2050),0.9,IF(AND(A701="USA",AK701=2035),0.92,IF(AND(A701="USA",AK701=2050),0.89,IF(AND(A701="Japan",AK701=2035),0.92,IF(AND(A701="Japan",AK701=2050),0.89,IF(AND(A701="Russia",AK701=2035),0.91,IF(AND(A701="Russia",AK701=2050),0.86,IF(AND(A701="China",AK701=2035),0.91,IF(AND(A701="China",AK701=2050),0.87,IF(AND(A701="India",AK701=2035),0.92,IF(AND(A701="India",AK701=2050),0.87,IF(AND(A701="Middle East",AK701=2035),0.89,IF(AND(A701="Middle East",AK701=2050),0.84,IF(AND(A701="Africa",AK701=2035),0.9,IF(AND(A701="Africa",AK701=2050),0.86,IF(AND(A701="Brazil",AK701=2035),0.93,IF(AND(A701="Brazil",AK701=2050),0.89,""))))))))))))))))))</f>
        <v>*0.86</v>
      </c>
      <c r="AM701" s="53" t="str">
        <f aca="false">AM700</f>
        <v>REZoning_Sol-Win</v>
      </c>
      <c r="AP701" s="0" t="s">
        <v>4009</v>
      </c>
      <c r="AQ701" s="38" t="s">
        <v>35</v>
      </c>
      <c r="AR701" s="38" t="n">
        <f aca="false">AR700</f>
        <v>2100</v>
      </c>
      <c r="AS701" s="38" t="s">
        <v>860</v>
      </c>
      <c r="AT701" s="38" t="s">
        <v>36</v>
      </c>
    </row>
    <row r="702" customFormat="false" ht="28.5" hidden="false" customHeight="true" outlineLevel="0" collapsed="false">
      <c r="A702" s="3" t="s">
        <v>43</v>
      </c>
      <c r="C702" s="0" t="s">
        <v>4010</v>
      </c>
      <c r="D702" s="50" t="s">
        <v>35</v>
      </c>
      <c r="E702" s="0" t="n">
        <v>2035</v>
      </c>
      <c r="F702" s="51" t="str">
        <f aca="false">"*"&amp;IF(AND(A702="EU",E702=2035),0.95,IF(AND(A702="EU",E702=2050),0.93,IF(AND(A702="USA",E702=2035),0.96,IF(AND(A702="USA",E702=2050),0.94,IF(AND(A702="Japan",E702=2035),0.94,IF(AND(A702="Japan",E702=2050),0.92,IF(AND(A702="Russia",E702=2035),0.95,IF(AND(A702="Russia",E702=2050),0.93,IF(AND(A702="China",E702=2035),0.94,IF(AND(A702="China",E702=2050),0.92,IF(AND(A702="India",E702=2035),0.95,IF(AND(A702="India",E702=2050),0.92,IF(AND(A702="Middle East",E702=2035),0.94,IF(AND(A702="Middle East",E702=2050),0.9,IF(AND(A702="Africa",E702=2035),0.94,IF(AND(A702="Africa",E702=2050),0.91,IF(AND(A702="Brazil",E702=2035),0.95,IF(AND(A702="Brazil",E702=2050),0.92,""))))))))))))))))))</f>
        <v>*0.94</v>
      </c>
      <c r="H702" s="0" t="s">
        <v>4010</v>
      </c>
      <c r="I702" s="50" t="s">
        <v>35</v>
      </c>
      <c r="J702" s="0" t="n">
        <v>2050</v>
      </c>
      <c r="K702" s="48" t="str">
        <f aca="false">"*"&amp;IF(AND(A702="EU",J702=2035),0.95,IF(AND(A702="EU",J702=2050),0.93,IF(AND(A702="USA",J702=2035),0.96,IF(AND(A702="USA",J702=2050),0.94,IF(AND(A702="Japan",J702=2035),0.94,IF(AND(A702="Japan",J702=2050),0.92,IF(AND(A702="Russia",J702=2035),0.95,IF(AND(A702="Russia",J702=2050),0.93,IF(AND(A702="China",J702=2035),0.94,IF(AND(A702="China",J702=2050),0.92,IF(AND(A702="India",J702=2035),0.95,IF(AND(A702="India",J702=2050),0.92,IF(AND(A702="Middle East",J702=2035),0.94,IF(AND(A702="Middle East",J702=2050),0.9,IF(AND(A702="Africa",J702=2035),0.94,IF(AND(A702="Africa",J702=2050),0.91,IF(AND(A702="Brazil",J702=2035),0.95,IF(AND(A702="Brazil",J702=2050),0.92,""))))))))))))))))))</f>
        <v>*0.91</v>
      </c>
      <c r="P702" s="41" t="s">
        <v>4010</v>
      </c>
      <c r="Q702" s="52" t="s">
        <v>35</v>
      </c>
      <c r="R702" s="41" t="n">
        <v>2035</v>
      </c>
      <c r="S702" s="53" t="str">
        <f aca="false">"*"&amp;IF(AND(A702="EU",R702=2035),0.95,IF(AND(A702="EU",R702=2050),0.93,IF(AND(A702="USA",R702=2035),0.96,IF(AND(A702="USA",R702=2050),0.93,IF(AND(A702="Japan",R702=2035),0.94,IF(AND(A702="Japan",R702=2050),0.92,IF(AND(A702="Russia",R702=2035),0.95,IF(AND(A702="Russia",R702=2050),0.91,IF(AND(A702="China",R702=2035),0.93,IF(AND(A702="China",R702=2050),0.92,IF(AND(A702="India",R702=2035),0.94,IF(AND(A702="India",R702=2050),0.91,IF(AND(A702="Middle East",R702=2035),0.92,IF(AND(A702="Middle East",R702=2050),0.89,IF(AND(A702="Africa",R702=2035),0.93,IF(AND(A702="Africa",R702=2050),0.9,IF(AND(A702="Brazil",R702=2035),0.95,IF(AND(A702="Brazil",R702=2050),0.92,""))))))))))))))))))</f>
        <v>*0.93</v>
      </c>
      <c r="U702" s="41" t="s">
        <v>4010</v>
      </c>
      <c r="V702" s="52" t="s">
        <v>35</v>
      </c>
      <c r="W702" s="41" t="n">
        <v>2050</v>
      </c>
      <c r="X702" s="53" t="str">
        <f aca="false">"*"&amp;IF(AND(A702="EU",W702=2035),0.95,IF(AND(A702="EU",W702=2050),0.93,IF(AND(A702="USA",W702=2035),0.96,IF(AND(A702="USA",W702=2050),0.93,IF(AND(A702="Japan",W702=2035),0.94,IF(AND(A702="Japan",W702=2050),0.92,IF(AND(A702="Russia",W702=2035),0.95,IF(AND(A702="Russia",W702=2050),0.91,IF(AND(A702="China",W702=2035),0.93,IF(AND(A702="China",W702=2050),0.92,IF(AND(A702="India",W702=2035),0.94,IF(AND(A702="India",W702=2050),0.91,IF(AND(A702="Middle East",W702=2035),0.92,IF(AND(A702="Middle East",W702=2050),0.89,IF(AND(A702="Africa",W702=2035),0.93,IF(AND(A702="Africa",W702=2050),0.9,IF(AND(A702="Brazil",W702=2035),0.95,IF(AND(A702="Brazil",W702=2050),0.92,""))))))))))))))))))</f>
        <v>*0.9</v>
      </c>
      <c r="AC702" s="1" t="s">
        <v>4010</v>
      </c>
      <c r="AD702" s="57" t="s">
        <v>35</v>
      </c>
      <c r="AE702" s="1" t="n">
        <v>2035</v>
      </c>
      <c r="AF702" s="58" t="str">
        <f aca="false">"*"&amp;IF(AND(A702="EU",AE702=2035),0.93,IF(AND(A702="EU",AE702=2050),0.9,IF(AND(A702="USA",AE702=2035),0.92,IF(AND(A702="USA",AE702=2050),0.89,IF(AND(A702="Japan",AE702=2035),0.92,IF(AND(A702="Japan",AE702=2050),0.89,IF(AND(A702="Russia",AE702=2035),0.91,IF(AND(A702="Russia",AE702=2050),0.86,IF(AND(A702="China",AE702=2035),0.91,IF(AND(A702="China",AE702=2050),0.87,IF(AND(A702="India",AE702=2035),0.92,IF(AND(A702="India",AE702=2050),0.87,IF(AND(A702="Middle East",AE702=2035),0.89,IF(AND(A702="Middle East",AE702=2050),0.84,IF(AND(A702="Africa",AE702=2035),0.9,IF(AND(A702="Africa",AE702=2050),0.86,IF(AND(A702="Brazil",AE702=2035),0.93,IF(AND(A702="Brazil",AE702=2050),0.89,""))))))))))))))))))</f>
        <v>*0.9</v>
      </c>
      <c r="AG702" s="53" t="str">
        <f aca="false">AG701</f>
        <v>REZoning_Sol-Win</v>
      </c>
      <c r="AI702" s="1" t="s">
        <v>4010</v>
      </c>
      <c r="AJ702" s="57" t="s">
        <v>35</v>
      </c>
      <c r="AK702" s="1" t="n">
        <v>2050</v>
      </c>
      <c r="AL702" s="58" t="str">
        <f aca="false">"*"&amp;IF(AND(A702="EU",AK702=2035),0.93,IF(AND(A702="EU",AK702=2050),0.9,IF(AND(A702="USA",AK702=2035),0.92,IF(AND(A702="USA",AK702=2050),0.89,IF(AND(A702="Japan",AK702=2035),0.92,IF(AND(A702="Japan",AK702=2050),0.89,IF(AND(A702="Russia",AK702=2035),0.91,IF(AND(A702="Russia",AK702=2050),0.86,IF(AND(A702="China",AK702=2035),0.91,IF(AND(A702="China",AK702=2050),0.87,IF(AND(A702="India",AK702=2035),0.92,IF(AND(A702="India",AK702=2050),0.87,IF(AND(A702="Middle East",AK702=2035),0.89,IF(AND(A702="Middle East",AK702=2050),0.84,IF(AND(A702="Africa",AK702=2035),0.9,IF(AND(A702="Africa",AK702=2050),0.86,IF(AND(A702="Brazil",AK702=2035),0.93,IF(AND(A702="Brazil",AK702=2050),0.89,""))))))))))))))))))</f>
        <v>*0.86</v>
      </c>
      <c r="AM702" s="53" t="str">
        <f aca="false">AM701</f>
        <v>REZoning_Sol-Win</v>
      </c>
      <c r="AP702" s="0" t="s">
        <v>4010</v>
      </c>
      <c r="AQ702" s="38" t="s">
        <v>35</v>
      </c>
      <c r="AR702" s="38" t="n">
        <f aca="false">AR701</f>
        <v>2100</v>
      </c>
      <c r="AS702" s="38" t="s">
        <v>860</v>
      </c>
      <c r="AT702" s="38" t="s">
        <v>36</v>
      </c>
    </row>
    <row r="703" customFormat="false" ht="28.5" hidden="false" customHeight="true" outlineLevel="0" collapsed="false">
      <c r="A703" s="3" t="s">
        <v>43</v>
      </c>
      <c r="C703" s="0" t="s">
        <v>4011</v>
      </c>
      <c r="D703" s="50" t="s">
        <v>35</v>
      </c>
      <c r="E703" s="0" t="n">
        <v>2035</v>
      </c>
      <c r="F703" s="51" t="str">
        <f aca="false">"*"&amp;IF(AND(A703="EU",E703=2035),0.95,IF(AND(A703="EU",E703=2050),0.93,IF(AND(A703="USA",E703=2035),0.96,IF(AND(A703="USA",E703=2050),0.94,IF(AND(A703="Japan",E703=2035),0.94,IF(AND(A703="Japan",E703=2050),0.92,IF(AND(A703="Russia",E703=2035),0.95,IF(AND(A703="Russia",E703=2050),0.93,IF(AND(A703="China",E703=2035),0.94,IF(AND(A703="China",E703=2050),0.92,IF(AND(A703="India",E703=2035),0.95,IF(AND(A703="India",E703=2050),0.92,IF(AND(A703="Middle East",E703=2035),0.94,IF(AND(A703="Middle East",E703=2050),0.9,IF(AND(A703="Africa",E703=2035),0.94,IF(AND(A703="Africa",E703=2050),0.91,IF(AND(A703="Brazil",E703=2035),0.95,IF(AND(A703="Brazil",E703=2050),0.92,""))))))))))))))))))</f>
        <v>*0.94</v>
      </c>
      <c r="H703" s="0" t="s">
        <v>4011</v>
      </c>
      <c r="I703" s="50" t="s">
        <v>35</v>
      </c>
      <c r="J703" s="0" t="n">
        <v>2050</v>
      </c>
      <c r="K703" s="48" t="str">
        <f aca="false">"*"&amp;IF(AND(A703="EU",J703=2035),0.95,IF(AND(A703="EU",J703=2050),0.93,IF(AND(A703="USA",J703=2035),0.96,IF(AND(A703="USA",J703=2050),0.94,IF(AND(A703="Japan",J703=2035),0.94,IF(AND(A703="Japan",J703=2050),0.92,IF(AND(A703="Russia",J703=2035),0.95,IF(AND(A703="Russia",J703=2050),0.93,IF(AND(A703="China",J703=2035),0.94,IF(AND(A703="China",J703=2050),0.92,IF(AND(A703="India",J703=2035),0.95,IF(AND(A703="India",J703=2050),0.92,IF(AND(A703="Middle East",J703=2035),0.94,IF(AND(A703="Middle East",J703=2050),0.9,IF(AND(A703="Africa",J703=2035),0.94,IF(AND(A703="Africa",J703=2050),0.91,IF(AND(A703="Brazil",J703=2035),0.95,IF(AND(A703="Brazil",J703=2050),0.92,""))))))))))))))))))</f>
        <v>*0.91</v>
      </c>
      <c r="P703" s="41" t="s">
        <v>4011</v>
      </c>
      <c r="Q703" s="52" t="s">
        <v>35</v>
      </c>
      <c r="R703" s="41" t="n">
        <v>2035</v>
      </c>
      <c r="S703" s="53" t="str">
        <f aca="false">"*"&amp;IF(AND(A703="EU",R703=2035),0.95,IF(AND(A703="EU",R703=2050),0.93,IF(AND(A703="USA",R703=2035),0.96,IF(AND(A703="USA",R703=2050),0.93,IF(AND(A703="Japan",R703=2035),0.94,IF(AND(A703="Japan",R703=2050),0.92,IF(AND(A703="Russia",R703=2035),0.95,IF(AND(A703="Russia",R703=2050),0.91,IF(AND(A703="China",R703=2035),0.93,IF(AND(A703="China",R703=2050),0.92,IF(AND(A703="India",R703=2035),0.94,IF(AND(A703="India",R703=2050),0.91,IF(AND(A703="Middle East",R703=2035),0.92,IF(AND(A703="Middle East",R703=2050),0.89,IF(AND(A703="Africa",R703=2035),0.93,IF(AND(A703="Africa",R703=2050),0.9,IF(AND(A703="Brazil",R703=2035),0.95,IF(AND(A703="Brazil",R703=2050),0.92,""))))))))))))))))))</f>
        <v>*0.93</v>
      </c>
      <c r="U703" s="41" t="s">
        <v>4011</v>
      </c>
      <c r="V703" s="52" t="s">
        <v>35</v>
      </c>
      <c r="W703" s="41" t="n">
        <v>2050</v>
      </c>
      <c r="X703" s="53" t="str">
        <f aca="false">"*"&amp;IF(AND(A703="EU",W703=2035),0.95,IF(AND(A703="EU",W703=2050),0.93,IF(AND(A703="USA",W703=2035),0.96,IF(AND(A703="USA",W703=2050),0.93,IF(AND(A703="Japan",W703=2035),0.94,IF(AND(A703="Japan",W703=2050),0.92,IF(AND(A703="Russia",W703=2035),0.95,IF(AND(A703="Russia",W703=2050),0.91,IF(AND(A703="China",W703=2035),0.93,IF(AND(A703="China",W703=2050),0.92,IF(AND(A703="India",W703=2035),0.94,IF(AND(A703="India",W703=2050),0.91,IF(AND(A703="Middle East",W703=2035),0.92,IF(AND(A703="Middle East",W703=2050),0.89,IF(AND(A703="Africa",W703=2035),0.93,IF(AND(A703="Africa",W703=2050),0.9,IF(AND(A703="Brazil",W703=2035),0.95,IF(AND(A703="Brazil",W703=2050),0.92,""))))))))))))))))))</f>
        <v>*0.9</v>
      </c>
      <c r="AC703" s="1" t="s">
        <v>4011</v>
      </c>
      <c r="AD703" s="57" t="s">
        <v>35</v>
      </c>
      <c r="AE703" s="1" t="n">
        <v>2035</v>
      </c>
      <c r="AF703" s="58" t="str">
        <f aca="false">"*"&amp;IF(AND(A703="EU",AE703=2035),0.93,IF(AND(A703="EU",AE703=2050),0.9,IF(AND(A703="USA",AE703=2035),0.92,IF(AND(A703="USA",AE703=2050),0.89,IF(AND(A703="Japan",AE703=2035),0.92,IF(AND(A703="Japan",AE703=2050),0.89,IF(AND(A703="Russia",AE703=2035),0.91,IF(AND(A703="Russia",AE703=2050),0.86,IF(AND(A703="China",AE703=2035),0.91,IF(AND(A703="China",AE703=2050),0.87,IF(AND(A703="India",AE703=2035),0.92,IF(AND(A703="India",AE703=2050),0.87,IF(AND(A703="Middle East",AE703=2035),0.89,IF(AND(A703="Middle East",AE703=2050),0.84,IF(AND(A703="Africa",AE703=2035),0.9,IF(AND(A703="Africa",AE703=2050),0.86,IF(AND(A703="Brazil",AE703=2035),0.93,IF(AND(A703="Brazil",AE703=2050),0.89,""))))))))))))))))))</f>
        <v>*0.9</v>
      </c>
      <c r="AG703" s="53" t="str">
        <f aca="false">AG702</f>
        <v>REZoning_Sol-Win</v>
      </c>
      <c r="AI703" s="1" t="s">
        <v>4011</v>
      </c>
      <c r="AJ703" s="57" t="s">
        <v>35</v>
      </c>
      <c r="AK703" s="1" t="n">
        <v>2050</v>
      </c>
      <c r="AL703" s="58" t="str">
        <f aca="false">"*"&amp;IF(AND(A703="EU",AK703=2035),0.93,IF(AND(A703="EU",AK703=2050),0.9,IF(AND(A703="USA",AK703=2035),0.92,IF(AND(A703="USA",AK703=2050),0.89,IF(AND(A703="Japan",AK703=2035),0.92,IF(AND(A703="Japan",AK703=2050),0.89,IF(AND(A703="Russia",AK703=2035),0.91,IF(AND(A703="Russia",AK703=2050),0.86,IF(AND(A703="China",AK703=2035),0.91,IF(AND(A703="China",AK703=2050),0.87,IF(AND(A703="India",AK703=2035),0.92,IF(AND(A703="India",AK703=2050),0.87,IF(AND(A703="Middle East",AK703=2035),0.89,IF(AND(A703="Middle East",AK703=2050),0.84,IF(AND(A703="Africa",AK703=2035),0.9,IF(AND(A703="Africa",AK703=2050),0.86,IF(AND(A703="Brazil",AK703=2035),0.93,IF(AND(A703="Brazil",AK703=2050),0.89,""))))))))))))))))))</f>
        <v>*0.86</v>
      </c>
      <c r="AM703" s="53" t="str">
        <f aca="false">AM702</f>
        <v>REZoning_Sol-Win</v>
      </c>
      <c r="AP703" s="0" t="s">
        <v>4011</v>
      </c>
      <c r="AQ703" s="38" t="s">
        <v>35</v>
      </c>
      <c r="AR703" s="38" t="n">
        <f aca="false">AR702</f>
        <v>2100</v>
      </c>
      <c r="AS703" s="38" t="s">
        <v>860</v>
      </c>
      <c r="AT703" s="38" t="s">
        <v>36</v>
      </c>
    </row>
    <row r="704" customFormat="false" ht="28.5" hidden="false" customHeight="true" outlineLevel="0" collapsed="false">
      <c r="A704" s="3" t="s">
        <v>43</v>
      </c>
      <c r="C704" s="0" t="s">
        <v>4012</v>
      </c>
      <c r="D704" s="50" t="s">
        <v>35</v>
      </c>
      <c r="E704" s="0" t="n">
        <v>2035</v>
      </c>
      <c r="F704" s="51" t="str">
        <f aca="false">"*"&amp;IF(AND(A704="EU",E704=2035),0.95,IF(AND(A704="EU",E704=2050),0.93,IF(AND(A704="USA",E704=2035),0.96,IF(AND(A704="USA",E704=2050),0.94,IF(AND(A704="Japan",E704=2035),0.94,IF(AND(A704="Japan",E704=2050),0.92,IF(AND(A704="Russia",E704=2035),0.95,IF(AND(A704="Russia",E704=2050),0.93,IF(AND(A704="China",E704=2035),0.94,IF(AND(A704="China",E704=2050),0.92,IF(AND(A704="India",E704=2035),0.95,IF(AND(A704="India",E704=2050),0.92,IF(AND(A704="Middle East",E704=2035),0.94,IF(AND(A704="Middle East",E704=2050),0.9,IF(AND(A704="Africa",E704=2035),0.94,IF(AND(A704="Africa",E704=2050),0.91,IF(AND(A704="Brazil",E704=2035),0.95,IF(AND(A704="Brazil",E704=2050),0.92,""))))))))))))))))))</f>
        <v>*0.94</v>
      </c>
      <c r="H704" s="0" t="s">
        <v>4012</v>
      </c>
      <c r="I704" s="50" t="s">
        <v>35</v>
      </c>
      <c r="J704" s="0" t="n">
        <v>2050</v>
      </c>
      <c r="K704" s="48" t="str">
        <f aca="false">"*"&amp;IF(AND(A704="EU",J704=2035),0.95,IF(AND(A704="EU",J704=2050),0.93,IF(AND(A704="USA",J704=2035),0.96,IF(AND(A704="USA",J704=2050),0.94,IF(AND(A704="Japan",J704=2035),0.94,IF(AND(A704="Japan",J704=2050),0.92,IF(AND(A704="Russia",J704=2035),0.95,IF(AND(A704="Russia",J704=2050),0.93,IF(AND(A704="China",J704=2035),0.94,IF(AND(A704="China",J704=2050),0.92,IF(AND(A704="India",J704=2035),0.95,IF(AND(A704="India",J704=2050),0.92,IF(AND(A704="Middle East",J704=2035),0.94,IF(AND(A704="Middle East",J704=2050),0.9,IF(AND(A704="Africa",J704=2035),0.94,IF(AND(A704="Africa",J704=2050),0.91,IF(AND(A704="Brazil",J704=2035),0.95,IF(AND(A704="Brazil",J704=2050),0.92,""))))))))))))))))))</f>
        <v>*0.91</v>
      </c>
      <c r="P704" s="41" t="s">
        <v>4012</v>
      </c>
      <c r="Q704" s="52" t="s">
        <v>35</v>
      </c>
      <c r="R704" s="41" t="n">
        <v>2035</v>
      </c>
      <c r="S704" s="53" t="str">
        <f aca="false">"*"&amp;IF(AND(A704="EU",R704=2035),0.95,IF(AND(A704="EU",R704=2050),0.93,IF(AND(A704="USA",R704=2035),0.96,IF(AND(A704="USA",R704=2050),0.93,IF(AND(A704="Japan",R704=2035),0.94,IF(AND(A704="Japan",R704=2050),0.92,IF(AND(A704="Russia",R704=2035),0.95,IF(AND(A704="Russia",R704=2050),0.91,IF(AND(A704="China",R704=2035),0.93,IF(AND(A704="China",R704=2050),0.92,IF(AND(A704="India",R704=2035),0.94,IF(AND(A704="India",R704=2050),0.91,IF(AND(A704="Middle East",R704=2035),0.92,IF(AND(A704="Middle East",R704=2050),0.89,IF(AND(A704="Africa",R704=2035),0.93,IF(AND(A704="Africa",R704=2050),0.9,IF(AND(A704="Brazil",R704=2035),0.95,IF(AND(A704="Brazil",R704=2050),0.92,""))))))))))))))))))</f>
        <v>*0.93</v>
      </c>
      <c r="U704" s="41" t="s">
        <v>4012</v>
      </c>
      <c r="V704" s="52" t="s">
        <v>35</v>
      </c>
      <c r="W704" s="41" t="n">
        <v>2050</v>
      </c>
      <c r="X704" s="53" t="str">
        <f aca="false">"*"&amp;IF(AND(A704="EU",W704=2035),0.95,IF(AND(A704="EU",W704=2050),0.93,IF(AND(A704="USA",W704=2035),0.96,IF(AND(A704="USA",W704=2050),0.93,IF(AND(A704="Japan",W704=2035),0.94,IF(AND(A704="Japan",W704=2050),0.92,IF(AND(A704="Russia",W704=2035),0.95,IF(AND(A704="Russia",W704=2050),0.91,IF(AND(A704="China",W704=2035),0.93,IF(AND(A704="China",W704=2050),0.92,IF(AND(A704="India",W704=2035),0.94,IF(AND(A704="India",W704=2050),0.91,IF(AND(A704="Middle East",W704=2035),0.92,IF(AND(A704="Middle East",W704=2050),0.89,IF(AND(A704="Africa",W704=2035),0.93,IF(AND(A704="Africa",W704=2050),0.9,IF(AND(A704="Brazil",W704=2035),0.95,IF(AND(A704="Brazil",W704=2050),0.92,""))))))))))))))))))</f>
        <v>*0.9</v>
      </c>
      <c r="AC704" s="1" t="s">
        <v>4012</v>
      </c>
      <c r="AD704" s="57" t="s">
        <v>35</v>
      </c>
      <c r="AE704" s="1" t="n">
        <v>2035</v>
      </c>
      <c r="AF704" s="58" t="str">
        <f aca="false">"*"&amp;IF(AND(A704="EU",AE704=2035),0.93,IF(AND(A704="EU",AE704=2050),0.9,IF(AND(A704="USA",AE704=2035),0.92,IF(AND(A704="USA",AE704=2050),0.89,IF(AND(A704="Japan",AE704=2035),0.92,IF(AND(A704="Japan",AE704=2050),0.89,IF(AND(A704="Russia",AE704=2035),0.91,IF(AND(A704="Russia",AE704=2050),0.86,IF(AND(A704="China",AE704=2035),0.91,IF(AND(A704="China",AE704=2050),0.87,IF(AND(A704="India",AE704=2035),0.92,IF(AND(A704="India",AE704=2050),0.87,IF(AND(A704="Middle East",AE704=2035),0.89,IF(AND(A704="Middle East",AE704=2050),0.84,IF(AND(A704="Africa",AE704=2035),0.9,IF(AND(A704="Africa",AE704=2050),0.86,IF(AND(A704="Brazil",AE704=2035),0.93,IF(AND(A704="Brazil",AE704=2050),0.89,""))))))))))))))))))</f>
        <v>*0.9</v>
      </c>
      <c r="AG704" s="53" t="str">
        <f aca="false">AG703</f>
        <v>REZoning_Sol-Win</v>
      </c>
      <c r="AI704" s="1" t="s">
        <v>4012</v>
      </c>
      <c r="AJ704" s="57" t="s">
        <v>35</v>
      </c>
      <c r="AK704" s="1" t="n">
        <v>2050</v>
      </c>
      <c r="AL704" s="58" t="str">
        <f aca="false">"*"&amp;IF(AND(A704="EU",AK704=2035),0.93,IF(AND(A704="EU",AK704=2050),0.9,IF(AND(A704="USA",AK704=2035),0.92,IF(AND(A704="USA",AK704=2050),0.89,IF(AND(A704="Japan",AK704=2035),0.92,IF(AND(A704="Japan",AK704=2050),0.89,IF(AND(A704="Russia",AK704=2035),0.91,IF(AND(A704="Russia",AK704=2050),0.86,IF(AND(A704="China",AK704=2035),0.91,IF(AND(A704="China",AK704=2050),0.87,IF(AND(A704="India",AK704=2035),0.92,IF(AND(A704="India",AK704=2050),0.87,IF(AND(A704="Middle East",AK704=2035),0.89,IF(AND(A704="Middle East",AK704=2050),0.84,IF(AND(A704="Africa",AK704=2035),0.9,IF(AND(A704="Africa",AK704=2050),0.86,IF(AND(A704="Brazil",AK704=2035),0.93,IF(AND(A704="Brazil",AK704=2050),0.89,""))))))))))))))))))</f>
        <v>*0.86</v>
      </c>
      <c r="AM704" s="53" t="str">
        <f aca="false">AM703</f>
        <v>REZoning_Sol-Win</v>
      </c>
      <c r="AP704" s="0" t="s">
        <v>4012</v>
      </c>
      <c r="AQ704" s="38" t="s">
        <v>35</v>
      </c>
      <c r="AR704" s="38" t="n">
        <f aca="false">AR703</f>
        <v>2100</v>
      </c>
      <c r="AS704" s="38" t="s">
        <v>860</v>
      </c>
      <c r="AT704" s="38" t="s">
        <v>36</v>
      </c>
    </row>
    <row r="705" customFormat="false" ht="28.5" hidden="false" customHeight="true" outlineLevel="0" collapsed="false">
      <c r="A705" s="3" t="s">
        <v>43</v>
      </c>
      <c r="C705" s="0" t="s">
        <v>4013</v>
      </c>
      <c r="D705" s="50" t="s">
        <v>35</v>
      </c>
      <c r="E705" s="0" t="n">
        <v>2035</v>
      </c>
      <c r="F705" s="51" t="str">
        <f aca="false">"*"&amp;IF(AND(A705="EU",E705=2035),0.95,IF(AND(A705="EU",E705=2050),0.93,IF(AND(A705="USA",E705=2035),0.96,IF(AND(A705="USA",E705=2050),0.94,IF(AND(A705="Japan",E705=2035),0.94,IF(AND(A705="Japan",E705=2050),0.92,IF(AND(A705="Russia",E705=2035),0.95,IF(AND(A705="Russia",E705=2050),0.93,IF(AND(A705="China",E705=2035),0.94,IF(AND(A705="China",E705=2050),0.92,IF(AND(A705="India",E705=2035),0.95,IF(AND(A705="India",E705=2050),0.92,IF(AND(A705="Middle East",E705=2035),0.94,IF(AND(A705="Middle East",E705=2050),0.9,IF(AND(A705="Africa",E705=2035),0.94,IF(AND(A705="Africa",E705=2050),0.91,IF(AND(A705="Brazil",E705=2035),0.95,IF(AND(A705="Brazil",E705=2050),0.92,""))))))))))))))))))</f>
        <v>*0.94</v>
      </c>
      <c r="H705" s="0" t="s">
        <v>4013</v>
      </c>
      <c r="I705" s="50" t="s">
        <v>35</v>
      </c>
      <c r="J705" s="0" t="n">
        <v>2050</v>
      </c>
      <c r="K705" s="48" t="str">
        <f aca="false">"*"&amp;IF(AND(A705="EU",J705=2035),0.95,IF(AND(A705="EU",J705=2050),0.93,IF(AND(A705="USA",J705=2035),0.96,IF(AND(A705="USA",J705=2050),0.94,IF(AND(A705="Japan",J705=2035),0.94,IF(AND(A705="Japan",J705=2050),0.92,IF(AND(A705="Russia",J705=2035),0.95,IF(AND(A705="Russia",J705=2050),0.93,IF(AND(A705="China",J705=2035),0.94,IF(AND(A705="China",J705=2050),0.92,IF(AND(A705="India",J705=2035),0.95,IF(AND(A705="India",J705=2050),0.92,IF(AND(A705="Middle East",J705=2035),0.94,IF(AND(A705="Middle East",J705=2050),0.9,IF(AND(A705="Africa",J705=2035),0.94,IF(AND(A705="Africa",J705=2050),0.91,IF(AND(A705="Brazil",J705=2035),0.95,IF(AND(A705="Brazil",J705=2050),0.92,""))))))))))))))))))</f>
        <v>*0.91</v>
      </c>
      <c r="P705" s="41" t="s">
        <v>4013</v>
      </c>
      <c r="Q705" s="52" t="s">
        <v>35</v>
      </c>
      <c r="R705" s="41" t="n">
        <v>2035</v>
      </c>
      <c r="S705" s="53" t="str">
        <f aca="false">"*"&amp;IF(AND(A705="EU",R705=2035),0.95,IF(AND(A705="EU",R705=2050),0.93,IF(AND(A705="USA",R705=2035),0.96,IF(AND(A705="USA",R705=2050),0.93,IF(AND(A705="Japan",R705=2035),0.94,IF(AND(A705="Japan",R705=2050),0.92,IF(AND(A705="Russia",R705=2035),0.95,IF(AND(A705="Russia",R705=2050),0.91,IF(AND(A705="China",R705=2035),0.93,IF(AND(A705="China",R705=2050),0.92,IF(AND(A705="India",R705=2035),0.94,IF(AND(A705="India",R705=2050),0.91,IF(AND(A705="Middle East",R705=2035),0.92,IF(AND(A705="Middle East",R705=2050),0.89,IF(AND(A705="Africa",R705=2035),0.93,IF(AND(A705="Africa",R705=2050),0.9,IF(AND(A705="Brazil",R705=2035),0.95,IF(AND(A705="Brazil",R705=2050),0.92,""))))))))))))))))))</f>
        <v>*0.93</v>
      </c>
      <c r="U705" s="41" t="s">
        <v>4013</v>
      </c>
      <c r="V705" s="52" t="s">
        <v>35</v>
      </c>
      <c r="W705" s="41" t="n">
        <v>2050</v>
      </c>
      <c r="X705" s="53" t="str">
        <f aca="false">"*"&amp;IF(AND(A705="EU",W705=2035),0.95,IF(AND(A705="EU",W705=2050),0.93,IF(AND(A705="USA",W705=2035),0.96,IF(AND(A705="USA",W705=2050),0.93,IF(AND(A705="Japan",W705=2035),0.94,IF(AND(A705="Japan",W705=2050),0.92,IF(AND(A705="Russia",W705=2035),0.95,IF(AND(A705="Russia",W705=2050),0.91,IF(AND(A705="China",W705=2035),0.93,IF(AND(A705="China",W705=2050),0.92,IF(AND(A705="India",W705=2035),0.94,IF(AND(A705="India",W705=2050),0.91,IF(AND(A705="Middle East",W705=2035),0.92,IF(AND(A705="Middle East",W705=2050),0.89,IF(AND(A705="Africa",W705=2035),0.93,IF(AND(A705="Africa",W705=2050),0.9,IF(AND(A705="Brazil",W705=2035),0.95,IF(AND(A705="Brazil",W705=2050),0.92,""))))))))))))))))))</f>
        <v>*0.9</v>
      </c>
      <c r="AC705" s="1" t="s">
        <v>4013</v>
      </c>
      <c r="AD705" s="57" t="s">
        <v>35</v>
      </c>
      <c r="AE705" s="1" t="n">
        <v>2035</v>
      </c>
      <c r="AF705" s="58" t="str">
        <f aca="false">"*"&amp;IF(AND(A705="EU",AE705=2035),0.93,IF(AND(A705="EU",AE705=2050),0.9,IF(AND(A705="USA",AE705=2035),0.92,IF(AND(A705="USA",AE705=2050),0.89,IF(AND(A705="Japan",AE705=2035),0.92,IF(AND(A705="Japan",AE705=2050),0.89,IF(AND(A705="Russia",AE705=2035),0.91,IF(AND(A705="Russia",AE705=2050),0.86,IF(AND(A705="China",AE705=2035),0.91,IF(AND(A705="China",AE705=2050),0.87,IF(AND(A705="India",AE705=2035),0.92,IF(AND(A705="India",AE705=2050),0.87,IF(AND(A705="Middle East",AE705=2035),0.89,IF(AND(A705="Middle East",AE705=2050),0.84,IF(AND(A705="Africa",AE705=2035),0.9,IF(AND(A705="Africa",AE705=2050),0.86,IF(AND(A705="Brazil",AE705=2035),0.93,IF(AND(A705="Brazil",AE705=2050),0.89,""))))))))))))))))))</f>
        <v>*0.9</v>
      </c>
      <c r="AG705" s="53" t="str">
        <f aca="false">AG704</f>
        <v>REZoning_Sol-Win</v>
      </c>
      <c r="AI705" s="1" t="s">
        <v>4013</v>
      </c>
      <c r="AJ705" s="57" t="s">
        <v>35</v>
      </c>
      <c r="AK705" s="1" t="n">
        <v>2050</v>
      </c>
      <c r="AL705" s="58" t="str">
        <f aca="false">"*"&amp;IF(AND(A705="EU",AK705=2035),0.93,IF(AND(A705="EU",AK705=2050),0.9,IF(AND(A705="USA",AK705=2035),0.92,IF(AND(A705="USA",AK705=2050),0.89,IF(AND(A705="Japan",AK705=2035),0.92,IF(AND(A705="Japan",AK705=2050),0.89,IF(AND(A705="Russia",AK705=2035),0.91,IF(AND(A705="Russia",AK705=2050),0.86,IF(AND(A705="China",AK705=2035),0.91,IF(AND(A705="China",AK705=2050),0.87,IF(AND(A705="India",AK705=2035),0.92,IF(AND(A705="India",AK705=2050),0.87,IF(AND(A705="Middle East",AK705=2035),0.89,IF(AND(A705="Middle East",AK705=2050),0.84,IF(AND(A705="Africa",AK705=2035),0.9,IF(AND(A705="Africa",AK705=2050),0.86,IF(AND(A705="Brazil",AK705=2035),0.93,IF(AND(A705="Brazil",AK705=2050),0.89,""))))))))))))))))))</f>
        <v>*0.86</v>
      </c>
      <c r="AM705" s="53" t="str">
        <f aca="false">AM704</f>
        <v>REZoning_Sol-Win</v>
      </c>
      <c r="AP705" s="0" t="s">
        <v>4013</v>
      </c>
      <c r="AQ705" s="38" t="s">
        <v>35</v>
      </c>
      <c r="AR705" s="38" t="n">
        <f aca="false">AR704</f>
        <v>2100</v>
      </c>
      <c r="AS705" s="38" t="s">
        <v>860</v>
      </c>
      <c r="AT705" s="38" t="s">
        <v>36</v>
      </c>
    </row>
    <row r="706" customFormat="false" ht="28.5" hidden="false" customHeight="true" outlineLevel="0" collapsed="false">
      <c r="A706" s="3" t="s">
        <v>43</v>
      </c>
      <c r="C706" s="0" t="s">
        <v>4014</v>
      </c>
      <c r="D706" s="50" t="s">
        <v>35</v>
      </c>
      <c r="E706" s="0" t="n">
        <v>2035</v>
      </c>
      <c r="F706" s="51" t="str">
        <f aca="false">"*"&amp;IF(AND(A706="EU",E706=2035),0.95,IF(AND(A706="EU",E706=2050),0.93,IF(AND(A706="USA",E706=2035),0.96,IF(AND(A706="USA",E706=2050),0.94,IF(AND(A706="Japan",E706=2035),0.94,IF(AND(A706="Japan",E706=2050),0.92,IF(AND(A706="Russia",E706=2035),0.95,IF(AND(A706="Russia",E706=2050),0.93,IF(AND(A706="China",E706=2035),0.94,IF(AND(A706="China",E706=2050),0.92,IF(AND(A706="India",E706=2035),0.95,IF(AND(A706="India",E706=2050),0.92,IF(AND(A706="Middle East",E706=2035),0.94,IF(AND(A706="Middle East",E706=2050),0.9,IF(AND(A706="Africa",E706=2035),0.94,IF(AND(A706="Africa",E706=2050),0.91,IF(AND(A706="Brazil",E706=2035),0.95,IF(AND(A706="Brazil",E706=2050),0.92,""))))))))))))))))))</f>
        <v>*0.94</v>
      </c>
      <c r="H706" s="0" t="s">
        <v>4014</v>
      </c>
      <c r="I706" s="50" t="s">
        <v>35</v>
      </c>
      <c r="J706" s="0" t="n">
        <v>2050</v>
      </c>
      <c r="K706" s="48" t="str">
        <f aca="false">"*"&amp;IF(AND(A706="EU",J706=2035),0.95,IF(AND(A706="EU",J706=2050),0.93,IF(AND(A706="USA",J706=2035),0.96,IF(AND(A706="USA",J706=2050),0.94,IF(AND(A706="Japan",J706=2035),0.94,IF(AND(A706="Japan",J706=2050),0.92,IF(AND(A706="Russia",J706=2035),0.95,IF(AND(A706="Russia",J706=2050),0.93,IF(AND(A706="China",J706=2035),0.94,IF(AND(A706="China",J706=2050),0.92,IF(AND(A706="India",J706=2035),0.95,IF(AND(A706="India",J706=2050),0.92,IF(AND(A706="Middle East",J706=2035),0.94,IF(AND(A706="Middle East",J706=2050),0.9,IF(AND(A706="Africa",J706=2035),0.94,IF(AND(A706="Africa",J706=2050),0.91,IF(AND(A706="Brazil",J706=2035),0.95,IF(AND(A706="Brazil",J706=2050),0.92,""))))))))))))))))))</f>
        <v>*0.91</v>
      </c>
      <c r="P706" s="41" t="s">
        <v>4014</v>
      </c>
      <c r="Q706" s="52" t="s">
        <v>35</v>
      </c>
      <c r="R706" s="41" t="n">
        <v>2035</v>
      </c>
      <c r="S706" s="53" t="str">
        <f aca="false">"*"&amp;IF(AND(A706="EU",R706=2035),0.95,IF(AND(A706="EU",R706=2050),0.93,IF(AND(A706="USA",R706=2035),0.96,IF(AND(A706="USA",R706=2050),0.93,IF(AND(A706="Japan",R706=2035),0.94,IF(AND(A706="Japan",R706=2050),0.92,IF(AND(A706="Russia",R706=2035),0.95,IF(AND(A706="Russia",R706=2050),0.91,IF(AND(A706="China",R706=2035),0.93,IF(AND(A706="China",R706=2050),0.92,IF(AND(A706="India",R706=2035),0.94,IF(AND(A706="India",R706=2050),0.91,IF(AND(A706="Middle East",R706=2035),0.92,IF(AND(A706="Middle East",R706=2050),0.89,IF(AND(A706="Africa",R706=2035),0.93,IF(AND(A706="Africa",R706=2050),0.9,IF(AND(A706="Brazil",R706=2035),0.95,IF(AND(A706="Brazil",R706=2050),0.92,""))))))))))))))))))</f>
        <v>*0.93</v>
      </c>
      <c r="U706" s="41" t="s">
        <v>4014</v>
      </c>
      <c r="V706" s="52" t="s">
        <v>35</v>
      </c>
      <c r="W706" s="41" t="n">
        <v>2050</v>
      </c>
      <c r="X706" s="53" t="str">
        <f aca="false">"*"&amp;IF(AND(A706="EU",W706=2035),0.95,IF(AND(A706="EU",W706=2050),0.93,IF(AND(A706="USA",W706=2035),0.96,IF(AND(A706="USA",W706=2050),0.93,IF(AND(A706="Japan",W706=2035),0.94,IF(AND(A706="Japan",W706=2050),0.92,IF(AND(A706="Russia",W706=2035),0.95,IF(AND(A706="Russia",W706=2050),0.91,IF(AND(A706="China",W706=2035),0.93,IF(AND(A706="China",W706=2050),0.92,IF(AND(A706="India",W706=2035),0.94,IF(AND(A706="India",W706=2050),0.91,IF(AND(A706="Middle East",W706=2035),0.92,IF(AND(A706="Middle East",W706=2050),0.89,IF(AND(A706="Africa",W706=2035),0.93,IF(AND(A706="Africa",W706=2050),0.9,IF(AND(A706="Brazil",W706=2035),0.95,IF(AND(A706="Brazil",W706=2050),0.92,""))))))))))))))))))</f>
        <v>*0.9</v>
      </c>
      <c r="AC706" s="1" t="s">
        <v>4014</v>
      </c>
      <c r="AD706" s="57" t="s">
        <v>35</v>
      </c>
      <c r="AE706" s="1" t="n">
        <v>2035</v>
      </c>
      <c r="AF706" s="58" t="str">
        <f aca="false">"*"&amp;IF(AND(A706="EU",AE706=2035),0.93,IF(AND(A706="EU",AE706=2050),0.9,IF(AND(A706="USA",AE706=2035),0.92,IF(AND(A706="USA",AE706=2050),0.89,IF(AND(A706="Japan",AE706=2035),0.92,IF(AND(A706="Japan",AE706=2050),0.89,IF(AND(A706="Russia",AE706=2035),0.91,IF(AND(A706="Russia",AE706=2050),0.86,IF(AND(A706="China",AE706=2035),0.91,IF(AND(A706="China",AE706=2050),0.87,IF(AND(A706="India",AE706=2035),0.92,IF(AND(A706="India",AE706=2050),0.87,IF(AND(A706="Middle East",AE706=2035),0.89,IF(AND(A706="Middle East",AE706=2050),0.84,IF(AND(A706="Africa",AE706=2035),0.9,IF(AND(A706="Africa",AE706=2050),0.86,IF(AND(A706="Brazil",AE706=2035),0.93,IF(AND(A706="Brazil",AE706=2050),0.89,""))))))))))))))))))</f>
        <v>*0.9</v>
      </c>
      <c r="AG706" s="53" t="str">
        <f aca="false">AG705</f>
        <v>REZoning_Sol-Win</v>
      </c>
      <c r="AI706" s="1" t="s">
        <v>4014</v>
      </c>
      <c r="AJ706" s="57" t="s">
        <v>35</v>
      </c>
      <c r="AK706" s="1" t="n">
        <v>2050</v>
      </c>
      <c r="AL706" s="58" t="str">
        <f aca="false">"*"&amp;IF(AND(A706="EU",AK706=2035),0.93,IF(AND(A706="EU",AK706=2050),0.9,IF(AND(A706="USA",AK706=2035),0.92,IF(AND(A706="USA",AK706=2050),0.89,IF(AND(A706="Japan",AK706=2035),0.92,IF(AND(A706="Japan",AK706=2050),0.89,IF(AND(A706="Russia",AK706=2035),0.91,IF(AND(A706="Russia",AK706=2050),0.86,IF(AND(A706="China",AK706=2035),0.91,IF(AND(A706="China",AK706=2050),0.87,IF(AND(A706="India",AK706=2035),0.92,IF(AND(A706="India",AK706=2050),0.87,IF(AND(A706="Middle East",AK706=2035),0.89,IF(AND(A706="Middle East",AK706=2050),0.84,IF(AND(A706="Africa",AK706=2035),0.9,IF(AND(A706="Africa",AK706=2050),0.86,IF(AND(A706="Brazil",AK706=2035),0.93,IF(AND(A706="Brazil",AK706=2050),0.89,""))))))))))))))))))</f>
        <v>*0.86</v>
      </c>
      <c r="AM706" s="53" t="str">
        <f aca="false">AM705</f>
        <v>REZoning_Sol-Win</v>
      </c>
      <c r="AP706" s="0" t="s">
        <v>4014</v>
      </c>
      <c r="AQ706" s="38" t="s">
        <v>35</v>
      </c>
      <c r="AR706" s="38" t="n">
        <f aca="false">AR705</f>
        <v>2100</v>
      </c>
      <c r="AS706" s="38" t="s">
        <v>860</v>
      </c>
      <c r="AT706" s="38" t="s">
        <v>36</v>
      </c>
    </row>
    <row r="707" customFormat="false" ht="28.5" hidden="false" customHeight="true" outlineLevel="0" collapsed="false">
      <c r="A707" s="3" t="s">
        <v>43</v>
      </c>
      <c r="C707" s="0" t="s">
        <v>4015</v>
      </c>
      <c r="D707" s="50" t="s">
        <v>35</v>
      </c>
      <c r="E707" s="0" t="n">
        <v>2035</v>
      </c>
      <c r="F707" s="51" t="str">
        <f aca="false">"*"&amp;IF(AND(A707="EU",E707=2035),0.95,IF(AND(A707="EU",E707=2050),0.93,IF(AND(A707="USA",E707=2035),0.96,IF(AND(A707="USA",E707=2050),0.94,IF(AND(A707="Japan",E707=2035),0.94,IF(AND(A707="Japan",E707=2050),0.92,IF(AND(A707="Russia",E707=2035),0.95,IF(AND(A707="Russia",E707=2050),0.93,IF(AND(A707="China",E707=2035),0.94,IF(AND(A707="China",E707=2050),0.92,IF(AND(A707="India",E707=2035),0.95,IF(AND(A707="India",E707=2050),0.92,IF(AND(A707="Middle East",E707=2035),0.94,IF(AND(A707="Middle East",E707=2050),0.9,IF(AND(A707="Africa",E707=2035),0.94,IF(AND(A707="Africa",E707=2050),0.91,IF(AND(A707="Brazil",E707=2035),0.95,IF(AND(A707="Brazil",E707=2050),0.92,""))))))))))))))))))</f>
        <v>*0.94</v>
      </c>
      <c r="H707" s="0" t="s">
        <v>4015</v>
      </c>
      <c r="I707" s="50" t="s">
        <v>35</v>
      </c>
      <c r="J707" s="0" t="n">
        <v>2050</v>
      </c>
      <c r="K707" s="48" t="str">
        <f aca="false">"*"&amp;IF(AND(A707="EU",J707=2035),0.95,IF(AND(A707="EU",J707=2050),0.93,IF(AND(A707="USA",J707=2035),0.96,IF(AND(A707="USA",J707=2050),0.94,IF(AND(A707="Japan",J707=2035),0.94,IF(AND(A707="Japan",J707=2050),0.92,IF(AND(A707="Russia",J707=2035),0.95,IF(AND(A707="Russia",J707=2050),0.93,IF(AND(A707="China",J707=2035),0.94,IF(AND(A707="China",J707=2050),0.92,IF(AND(A707="India",J707=2035),0.95,IF(AND(A707="India",J707=2050),0.92,IF(AND(A707="Middle East",J707=2035),0.94,IF(AND(A707="Middle East",J707=2050),0.9,IF(AND(A707="Africa",J707=2035),0.94,IF(AND(A707="Africa",J707=2050),0.91,IF(AND(A707="Brazil",J707=2035),0.95,IF(AND(A707="Brazil",J707=2050),0.92,""))))))))))))))))))</f>
        <v>*0.91</v>
      </c>
      <c r="P707" s="41" t="s">
        <v>4015</v>
      </c>
      <c r="Q707" s="52" t="s">
        <v>35</v>
      </c>
      <c r="R707" s="41" t="n">
        <v>2035</v>
      </c>
      <c r="S707" s="53" t="str">
        <f aca="false">"*"&amp;IF(AND(A707="EU",R707=2035),0.95,IF(AND(A707="EU",R707=2050),0.93,IF(AND(A707="USA",R707=2035),0.96,IF(AND(A707="USA",R707=2050),0.93,IF(AND(A707="Japan",R707=2035),0.94,IF(AND(A707="Japan",R707=2050),0.92,IF(AND(A707="Russia",R707=2035),0.95,IF(AND(A707="Russia",R707=2050),0.91,IF(AND(A707="China",R707=2035),0.93,IF(AND(A707="China",R707=2050),0.92,IF(AND(A707="India",R707=2035),0.94,IF(AND(A707="India",R707=2050),0.91,IF(AND(A707="Middle East",R707=2035),0.92,IF(AND(A707="Middle East",R707=2050),0.89,IF(AND(A707="Africa",R707=2035),0.93,IF(AND(A707="Africa",R707=2050),0.9,IF(AND(A707="Brazil",R707=2035),0.95,IF(AND(A707="Brazil",R707=2050),0.92,""))))))))))))))))))</f>
        <v>*0.93</v>
      </c>
      <c r="U707" s="41" t="s">
        <v>4015</v>
      </c>
      <c r="V707" s="52" t="s">
        <v>35</v>
      </c>
      <c r="W707" s="41" t="n">
        <v>2050</v>
      </c>
      <c r="X707" s="53" t="str">
        <f aca="false">"*"&amp;IF(AND(A707="EU",W707=2035),0.95,IF(AND(A707="EU",W707=2050),0.93,IF(AND(A707="USA",W707=2035),0.96,IF(AND(A707="USA",W707=2050),0.93,IF(AND(A707="Japan",W707=2035),0.94,IF(AND(A707="Japan",W707=2050),0.92,IF(AND(A707="Russia",W707=2035),0.95,IF(AND(A707="Russia",W707=2050),0.91,IF(AND(A707="China",W707=2035),0.93,IF(AND(A707="China",W707=2050),0.92,IF(AND(A707="India",W707=2035),0.94,IF(AND(A707="India",W707=2050),0.91,IF(AND(A707="Middle East",W707=2035),0.92,IF(AND(A707="Middle East",W707=2050),0.89,IF(AND(A707="Africa",W707=2035),0.93,IF(AND(A707="Africa",W707=2050),0.9,IF(AND(A707="Brazil",W707=2035),0.95,IF(AND(A707="Brazil",W707=2050),0.92,""))))))))))))))))))</f>
        <v>*0.9</v>
      </c>
      <c r="AC707" s="1" t="s">
        <v>4015</v>
      </c>
      <c r="AD707" s="57" t="s">
        <v>35</v>
      </c>
      <c r="AE707" s="1" t="n">
        <v>2035</v>
      </c>
      <c r="AF707" s="58" t="str">
        <f aca="false">"*"&amp;IF(AND(A707="EU",AE707=2035),0.93,IF(AND(A707="EU",AE707=2050),0.9,IF(AND(A707="USA",AE707=2035),0.92,IF(AND(A707="USA",AE707=2050),0.89,IF(AND(A707="Japan",AE707=2035),0.92,IF(AND(A707="Japan",AE707=2050),0.89,IF(AND(A707="Russia",AE707=2035),0.91,IF(AND(A707="Russia",AE707=2050),0.86,IF(AND(A707="China",AE707=2035),0.91,IF(AND(A707="China",AE707=2050),0.87,IF(AND(A707="India",AE707=2035),0.92,IF(AND(A707="India",AE707=2050),0.87,IF(AND(A707="Middle East",AE707=2035),0.89,IF(AND(A707="Middle East",AE707=2050),0.84,IF(AND(A707="Africa",AE707=2035),0.9,IF(AND(A707="Africa",AE707=2050),0.86,IF(AND(A707="Brazil",AE707=2035),0.93,IF(AND(A707="Brazil",AE707=2050),0.89,""))))))))))))))))))</f>
        <v>*0.9</v>
      </c>
      <c r="AG707" s="53" t="str">
        <f aca="false">AG706</f>
        <v>REZoning_Sol-Win</v>
      </c>
      <c r="AI707" s="1" t="s">
        <v>4015</v>
      </c>
      <c r="AJ707" s="57" t="s">
        <v>35</v>
      </c>
      <c r="AK707" s="1" t="n">
        <v>2050</v>
      </c>
      <c r="AL707" s="58" t="str">
        <f aca="false">"*"&amp;IF(AND(A707="EU",AK707=2035),0.93,IF(AND(A707="EU",AK707=2050),0.9,IF(AND(A707="USA",AK707=2035),0.92,IF(AND(A707="USA",AK707=2050),0.89,IF(AND(A707="Japan",AK707=2035),0.92,IF(AND(A707="Japan",AK707=2050),0.89,IF(AND(A707="Russia",AK707=2035),0.91,IF(AND(A707="Russia",AK707=2050),0.86,IF(AND(A707="China",AK707=2035),0.91,IF(AND(A707="China",AK707=2050),0.87,IF(AND(A707="India",AK707=2035),0.92,IF(AND(A707="India",AK707=2050),0.87,IF(AND(A707="Middle East",AK707=2035),0.89,IF(AND(A707="Middle East",AK707=2050),0.84,IF(AND(A707="Africa",AK707=2035),0.9,IF(AND(A707="Africa",AK707=2050),0.86,IF(AND(A707="Brazil",AK707=2035),0.93,IF(AND(A707="Brazil",AK707=2050),0.89,""))))))))))))))))))</f>
        <v>*0.86</v>
      </c>
      <c r="AM707" s="53" t="str">
        <f aca="false">AM706</f>
        <v>REZoning_Sol-Win</v>
      </c>
      <c r="AP707" s="0" t="s">
        <v>4015</v>
      </c>
      <c r="AQ707" s="38" t="s">
        <v>35</v>
      </c>
      <c r="AR707" s="38" t="n">
        <f aca="false">AR706</f>
        <v>2100</v>
      </c>
      <c r="AS707" s="38" t="s">
        <v>860</v>
      </c>
      <c r="AT707" s="38" t="s">
        <v>36</v>
      </c>
    </row>
    <row r="708" customFormat="false" ht="28.5" hidden="false" customHeight="true" outlineLevel="0" collapsed="false">
      <c r="A708" s="3" t="s">
        <v>43</v>
      </c>
      <c r="C708" s="0" t="s">
        <v>4016</v>
      </c>
      <c r="D708" s="50" t="s">
        <v>35</v>
      </c>
      <c r="E708" s="0" t="n">
        <v>2035</v>
      </c>
      <c r="F708" s="51" t="str">
        <f aca="false">"*"&amp;IF(AND(A708="EU",E708=2035),0.95,IF(AND(A708="EU",E708=2050),0.93,IF(AND(A708="USA",E708=2035),0.96,IF(AND(A708="USA",E708=2050),0.94,IF(AND(A708="Japan",E708=2035),0.94,IF(AND(A708="Japan",E708=2050),0.92,IF(AND(A708="Russia",E708=2035),0.95,IF(AND(A708="Russia",E708=2050),0.93,IF(AND(A708="China",E708=2035),0.94,IF(AND(A708="China",E708=2050),0.92,IF(AND(A708="India",E708=2035),0.95,IF(AND(A708="India",E708=2050),0.92,IF(AND(A708="Middle East",E708=2035),0.94,IF(AND(A708="Middle East",E708=2050),0.9,IF(AND(A708="Africa",E708=2035),0.94,IF(AND(A708="Africa",E708=2050),0.91,IF(AND(A708="Brazil",E708=2035),0.95,IF(AND(A708="Brazil",E708=2050),0.92,""))))))))))))))))))</f>
        <v>*0.94</v>
      </c>
      <c r="H708" s="0" t="s">
        <v>4016</v>
      </c>
      <c r="I708" s="50" t="s">
        <v>35</v>
      </c>
      <c r="J708" s="0" t="n">
        <v>2050</v>
      </c>
      <c r="K708" s="48" t="str">
        <f aca="false">"*"&amp;IF(AND(A708="EU",J708=2035),0.95,IF(AND(A708="EU",J708=2050),0.93,IF(AND(A708="USA",J708=2035),0.96,IF(AND(A708="USA",J708=2050),0.94,IF(AND(A708="Japan",J708=2035),0.94,IF(AND(A708="Japan",J708=2050),0.92,IF(AND(A708="Russia",J708=2035),0.95,IF(AND(A708="Russia",J708=2050),0.93,IF(AND(A708="China",J708=2035),0.94,IF(AND(A708="China",J708=2050),0.92,IF(AND(A708="India",J708=2035),0.95,IF(AND(A708="India",J708=2050),0.92,IF(AND(A708="Middle East",J708=2035),0.94,IF(AND(A708="Middle East",J708=2050),0.9,IF(AND(A708="Africa",J708=2035),0.94,IF(AND(A708="Africa",J708=2050),0.91,IF(AND(A708="Brazil",J708=2035),0.95,IF(AND(A708="Brazil",J708=2050),0.92,""))))))))))))))))))</f>
        <v>*0.91</v>
      </c>
      <c r="P708" s="41" t="s">
        <v>4016</v>
      </c>
      <c r="Q708" s="52" t="s">
        <v>35</v>
      </c>
      <c r="R708" s="41" t="n">
        <v>2035</v>
      </c>
      <c r="S708" s="53" t="str">
        <f aca="false">"*"&amp;IF(AND(A708="EU",R708=2035),0.95,IF(AND(A708="EU",R708=2050),0.93,IF(AND(A708="USA",R708=2035),0.96,IF(AND(A708="USA",R708=2050),0.93,IF(AND(A708="Japan",R708=2035),0.94,IF(AND(A708="Japan",R708=2050),0.92,IF(AND(A708="Russia",R708=2035),0.95,IF(AND(A708="Russia",R708=2050),0.91,IF(AND(A708="China",R708=2035),0.93,IF(AND(A708="China",R708=2050),0.92,IF(AND(A708="India",R708=2035),0.94,IF(AND(A708="India",R708=2050),0.91,IF(AND(A708="Middle East",R708=2035),0.92,IF(AND(A708="Middle East",R708=2050),0.89,IF(AND(A708="Africa",R708=2035),0.93,IF(AND(A708="Africa",R708=2050),0.9,IF(AND(A708="Brazil",R708=2035),0.95,IF(AND(A708="Brazil",R708=2050),0.92,""))))))))))))))))))</f>
        <v>*0.93</v>
      </c>
      <c r="U708" s="41" t="s">
        <v>4016</v>
      </c>
      <c r="V708" s="52" t="s">
        <v>35</v>
      </c>
      <c r="W708" s="41" t="n">
        <v>2050</v>
      </c>
      <c r="X708" s="53" t="str">
        <f aca="false">"*"&amp;IF(AND(A708="EU",W708=2035),0.95,IF(AND(A708="EU",W708=2050),0.93,IF(AND(A708="USA",W708=2035),0.96,IF(AND(A708="USA",W708=2050),0.93,IF(AND(A708="Japan",W708=2035),0.94,IF(AND(A708="Japan",W708=2050),0.92,IF(AND(A708="Russia",W708=2035),0.95,IF(AND(A708="Russia",W708=2050),0.91,IF(AND(A708="China",W708=2035),0.93,IF(AND(A708="China",W708=2050),0.92,IF(AND(A708="India",W708=2035),0.94,IF(AND(A708="India",W708=2050),0.91,IF(AND(A708="Middle East",W708=2035),0.92,IF(AND(A708="Middle East",W708=2050),0.89,IF(AND(A708="Africa",W708=2035),0.93,IF(AND(A708="Africa",W708=2050),0.9,IF(AND(A708="Brazil",W708=2035),0.95,IF(AND(A708="Brazil",W708=2050),0.92,""))))))))))))))))))</f>
        <v>*0.9</v>
      </c>
      <c r="AC708" s="1" t="s">
        <v>4016</v>
      </c>
      <c r="AD708" s="57" t="s">
        <v>35</v>
      </c>
      <c r="AE708" s="1" t="n">
        <v>2035</v>
      </c>
      <c r="AF708" s="58" t="str">
        <f aca="false">"*"&amp;IF(AND(A708="EU",AE708=2035),0.93,IF(AND(A708="EU",AE708=2050),0.9,IF(AND(A708="USA",AE708=2035),0.92,IF(AND(A708="USA",AE708=2050),0.89,IF(AND(A708="Japan",AE708=2035),0.92,IF(AND(A708="Japan",AE708=2050),0.89,IF(AND(A708="Russia",AE708=2035),0.91,IF(AND(A708="Russia",AE708=2050),0.86,IF(AND(A708="China",AE708=2035),0.91,IF(AND(A708="China",AE708=2050),0.87,IF(AND(A708="India",AE708=2035),0.92,IF(AND(A708="India",AE708=2050),0.87,IF(AND(A708="Middle East",AE708=2035),0.89,IF(AND(A708="Middle East",AE708=2050),0.84,IF(AND(A708="Africa",AE708=2035),0.9,IF(AND(A708="Africa",AE708=2050),0.86,IF(AND(A708="Brazil",AE708=2035),0.93,IF(AND(A708="Brazil",AE708=2050),0.89,""))))))))))))))))))</f>
        <v>*0.9</v>
      </c>
      <c r="AG708" s="53" t="str">
        <f aca="false">AG707</f>
        <v>REZoning_Sol-Win</v>
      </c>
      <c r="AI708" s="1" t="s">
        <v>4016</v>
      </c>
      <c r="AJ708" s="57" t="s">
        <v>35</v>
      </c>
      <c r="AK708" s="1" t="n">
        <v>2050</v>
      </c>
      <c r="AL708" s="58" t="str">
        <f aca="false">"*"&amp;IF(AND(A708="EU",AK708=2035),0.93,IF(AND(A708="EU",AK708=2050),0.9,IF(AND(A708="USA",AK708=2035),0.92,IF(AND(A708="USA",AK708=2050),0.89,IF(AND(A708="Japan",AK708=2035),0.92,IF(AND(A708="Japan",AK708=2050),0.89,IF(AND(A708="Russia",AK708=2035),0.91,IF(AND(A708="Russia",AK708=2050),0.86,IF(AND(A708="China",AK708=2035),0.91,IF(AND(A708="China",AK708=2050),0.87,IF(AND(A708="India",AK708=2035),0.92,IF(AND(A708="India",AK708=2050),0.87,IF(AND(A708="Middle East",AK708=2035),0.89,IF(AND(A708="Middle East",AK708=2050),0.84,IF(AND(A708="Africa",AK708=2035),0.9,IF(AND(A708="Africa",AK708=2050),0.86,IF(AND(A708="Brazil",AK708=2035),0.93,IF(AND(A708="Brazil",AK708=2050),0.89,""))))))))))))))))))</f>
        <v>*0.86</v>
      </c>
      <c r="AM708" s="53" t="str">
        <f aca="false">AM707</f>
        <v>REZoning_Sol-Win</v>
      </c>
      <c r="AP708" s="0" t="s">
        <v>4016</v>
      </c>
      <c r="AQ708" s="38" t="s">
        <v>35</v>
      </c>
      <c r="AR708" s="38" t="n">
        <f aca="false">AR707</f>
        <v>2100</v>
      </c>
      <c r="AS708" s="38" t="s">
        <v>860</v>
      </c>
      <c r="AT708" s="38" t="s">
        <v>36</v>
      </c>
    </row>
    <row r="709" customFormat="false" ht="28.5" hidden="false" customHeight="true" outlineLevel="0" collapsed="false">
      <c r="A709" s="3" t="s">
        <v>43</v>
      </c>
      <c r="C709" s="0" t="s">
        <v>4017</v>
      </c>
      <c r="D709" s="50" t="s">
        <v>35</v>
      </c>
      <c r="E709" s="0" t="n">
        <v>2035</v>
      </c>
      <c r="F709" s="51" t="str">
        <f aca="false">"*"&amp;IF(AND(A709="EU",E709=2035),0.95,IF(AND(A709="EU",E709=2050),0.93,IF(AND(A709="USA",E709=2035),0.96,IF(AND(A709="USA",E709=2050),0.94,IF(AND(A709="Japan",E709=2035),0.94,IF(AND(A709="Japan",E709=2050),0.92,IF(AND(A709="Russia",E709=2035),0.95,IF(AND(A709="Russia",E709=2050),0.93,IF(AND(A709="China",E709=2035),0.94,IF(AND(A709="China",E709=2050),0.92,IF(AND(A709="India",E709=2035),0.95,IF(AND(A709="India",E709=2050),0.92,IF(AND(A709="Middle East",E709=2035),0.94,IF(AND(A709="Middle East",E709=2050),0.9,IF(AND(A709="Africa",E709=2035),0.94,IF(AND(A709="Africa",E709=2050),0.91,IF(AND(A709="Brazil",E709=2035),0.95,IF(AND(A709="Brazil",E709=2050),0.92,""))))))))))))))))))</f>
        <v>*0.94</v>
      </c>
      <c r="H709" s="0" t="s">
        <v>4017</v>
      </c>
      <c r="I709" s="50" t="s">
        <v>35</v>
      </c>
      <c r="J709" s="0" t="n">
        <v>2050</v>
      </c>
      <c r="K709" s="48" t="str">
        <f aca="false">"*"&amp;IF(AND(A709="EU",J709=2035),0.95,IF(AND(A709="EU",J709=2050),0.93,IF(AND(A709="USA",J709=2035),0.96,IF(AND(A709="USA",J709=2050),0.94,IF(AND(A709="Japan",J709=2035),0.94,IF(AND(A709="Japan",J709=2050),0.92,IF(AND(A709="Russia",J709=2035),0.95,IF(AND(A709="Russia",J709=2050),0.93,IF(AND(A709="China",J709=2035),0.94,IF(AND(A709="China",J709=2050),0.92,IF(AND(A709="India",J709=2035),0.95,IF(AND(A709="India",J709=2050),0.92,IF(AND(A709="Middle East",J709=2035),0.94,IF(AND(A709="Middle East",J709=2050),0.9,IF(AND(A709="Africa",J709=2035),0.94,IF(AND(A709="Africa",J709=2050),0.91,IF(AND(A709="Brazil",J709=2035),0.95,IF(AND(A709="Brazil",J709=2050),0.92,""))))))))))))))))))</f>
        <v>*0.91</v>
      </c>
      <c r="P709" s="41" t="s">
        <v>4017</v>
      </c>
      <c r="Q709" s="52" t="s">
        <v>35</v>
      </c>
      <c r="R709" s="41" t="n">
        <v>2035</v>
      </c>
      <c r="S709" s="53" t="str">
        <f aca="false">"*"&amp;IF(AND(A709="EU",R709=2035),0.95,IF(AND(A709="EU",R709=2050),0.93,IF(AND(A709="USA",R709=2035),0.96,IF(AND(A709="USA",R709=2050),0.93,IF(AND(A709="Japan",R709=2035),0.94,IF(AND(A709="Japan",R709=2050),0.92,IF(AND(A709="Russia",R709=2035),0.95,IF(AND(A709="Russia",R709=2050),0.91,IF(AND(A709="China",R709=2035),0.93,IF(AND(A709="China",R709=2050),0.92,IF(AND(A709="India",R709=2035),0.94,IF(AND(A709="India",R709=2050),0.91,IF(AND(A709="Middle East",R709=2035),0.92,IF(AND(A709="Middle East",R709=2050),0.89,IF(AND(A709="Africa",R709=2035),0.93,IF(AND(A709="Africa",R709=2050),0.9,IF(AND(A709="Brazil",R709=2035),0.95,IF(AND(A709="Brazil",R709=2050),0.92,""))))))))))))))))))</f>
        <v>*0.93</v>
      </c>
      <c r="U709" s="41" t="s">
        <v>4017</v>
      </c>
      <c r="V709" s="52" t="s">
        <v>35</v>
      </c>
      <c r="W709" s="41" t="n">
        <v>2050</v>
      </c>
      <c r="X709" s="53" t="str">
        <f aca="false">"*"&amp;IF(AND(A709="EU",W709=2035),0.95,IF(AND(A709="EU",W709=2050),0.93,IF(AND(A709="USA",W709=2035),0.96,IF(AND(A709="USA",W709=2050),0.93,IF(AND(A709="Japan",W709=2035),0.94,IF(AND(A709="Japan",W709=2050),0.92,IF(AND(A709="Russia",W709=2035),0.95,IF(AND(A709="Russia",W709=2050),0.91,IF(AND(A709="China",W709=2035),0.93,IF(AND(A709="China",W709=2050),0.92,IF(AND(A709="India",W709=2035),0.94,IF(AND(A709="India",W709=2050),0.91,IF(AND(A709="Middle East",W709=2035),0.92,IF(AND(A709="Middle East",W709=2050),0.89,IF(AND(A709="Africa",W709=2035),0.93,IF(AND(A709="Africa",W709=2050),0.9,IF(AND(A709="Brazil",W709=2035),0.95,IF(AND(A709="Brazil",W709=2050),0.92,""))))))))))))))))))</f>
        <v>*0.9</v>
      </c>
      <c r="AC709" s="1" t="s">
        <v>4017</v>
      </c>
      <c r="AD709" s="57" t="s">
        <v>35</v>
      </c>
      <c r="AE709" s="1" t="n">
        <v>2035</v>
      </c>
      <c r="AF709" s="58" t="str">
        <f aca="false">"*"&amp;IF(AND(A709="EU",AE709=2035),0.93,IF(AND(A709="EU",AE709=2050),0.9,IF(AND(A709="USA",AE709=2035),0.92,IF(AND(A709="USA",AE709=2050),0.89,IF(AND(A709="Japan",AE709=2035),0.92,IF(AND(A709="Japan",AE709=2050),0.89,IF(AND(A709="Russia",AE709=2035),0.91,IF(AND(A709="Russia",AE709=2050),0.86,IF(AND(A709="China",AE709=2035),0.91,IF(AND(A709="China",AE709=2050),0.87,IF(AND(A709="India",AE709=2035),0.92,IF(AND(A709="India",AE709=2050),0.87,IF(AND(A709="Middle East",AE709=2035),0.89,IF(AND(A709="Middle East",AE709=2050),0.84,IF(AND(A709="Africa",AE709=2035),0.9,IF(AND(A709="Africa",AE709=2050),0.86,IF(AND(A709="Brazil",AE709=2035),0.93,IF(AND(A709="Brazil",AE709=2050),0.89,""))))))))))))))))))</f>
        <v>*0.9</v>
      </c>
      <c r="AG709" s="53" t="str">
        <f aca="false">AG708</f>
        <v>REZoning_Sol-Win</v>
      </c>
      <c r="AI709" s="1" t="s">
        <v>4017</v>
      </c>
      <c r="AJ709" s="57" t="s">
        <v>35</v>
      </c>
      <c r="AK709" s="1" t="n">
        <v>2050</v>
      </c>
      <c r="AL709" s="58" t="str">
        <f aca="false">"*"&amp;IF(AND(A709="EU",AK709=2035),0.93,IF(AND(A709="EU",AK709=2050),0.9,IF(AND(A709="USA",AK709=2035),0.92,IF(AND(A709="USA",AK709=2050),0.89,IF(AND(A709="Japan",AK709=2035),0.92,IF(AND(A709="Japan",AK709=2050),0.89,IF(AND(A709="Russia",AK709=2035),0.91,IF(AND(A709="Russia",AK709=2050),0.86,IF(AND(A709="China",AK709=2035),0.91,IF(AND(A709="China",AK709=2050),0.87,IF(AND(A709="India",AK709=2035),0.92,IF(AND(A709="India",AK709=2050),0.87,IF(AND(A709="Middle East",AK709=2035),0.89,IF(AND(A709="Middle East",AK709=2050),0.84,IF(AND(A709="Africa",AK709=2035),0.9,IF(AND(A709="Africa",AK709=2050),0.86,IF(AND(A709="Brazil",AK709=2035),0.93,IF(AND(A709="Brazil",AK709=2050),0.89,""))))))))))))))))))</f>
        <v>*0.86</v>
      </c>
      <c r="AM709" s="53" t="str">
        <f aca="false">AM708</f>
        <v>REZoning_Sol-Win</v>
      </c>
      <c r="AP709" s="0" t="s">
        <v>4017</v>
      </c>
      <c r="AQ709" s="38" t="s">
        <v>35</v>
      </c>
      <c r="AR709" s="38" t="n">
        <f aca="false">AR708</f>
        <v>2100</v>
      </c>
      <c r="AS709" s="38" t="s">
        <v>860</v>
      </c>
      <c r="AT709" s="38" t="s">
        <v>36</v>
      </c>
    </row>
    <row r="710" customFormat="false" ht="28.5" hidden="false" customHeight="true" outlineLevel="0" collapsed="false">
      <c r="A710" s="3" t="s">
        <v>61</v>
      </c>
      <c r="C710" s="0" t="s">
        <v>4018</v>
      </c>
      <c r="D710" s="50" t="s">
        <v>35</v>
      </c>
      <c r="E710" s="0" t="n">
        <v>2035</v>
      </c>
      <c r="F710" s="51" t="str">
        <f aca="false">"*"&amp;IF(AND(A710="EU",E710=2035),0.95,IF(AND(A710="EU",E710=2050),0.93,IF(AND(A710="USA",E710=2035),0.96,IF(AND(A710="USA",E710=2050),0.94,IF(AND(A710="Japan",E710=2035),0.94,IF(AND(A710="Japan",E710=2050),0.92,IF(AND(A710="Russia",E710=2035),0.95,IF(AND(A710="Russia",E710=2050),0.93,IF(AND(A710="China",E710=2035),0.94,IF(AND(A710="China",E710=2050),0.92,IF(AND(A710="India",E710=2035),0.95,IF(AND(A710="India",E710=2050),0.92,IF(AND(A710="Middle East",E710=2035),0.94,IF(AND(A710="Middle East",E710=2050),0.9,IF(AND(A710="Africa",E710=2035),0.94,IF(AND(A710="Africa",E710=2050),0.91,IF(AND(A710="Brazil",E710=2035),0.95,IF(AND(A710="Brazil",E710=2050),0.92,""))))))))))))))))))</f>
        <v>*0.95</v>
      </c>
      <c r="H710" s="0" t="s">
        <v>4018</v>
      </c>
      <c r="I710" s="50" t="s">
        <v>35</v>
      </c>
      <c r="J710" s="0" t="n">
        <v>2050</v>
      </c>
      <c r="K710" s="48" t="str">
        <f aca="false">"*"&amp;IF(AND(A710="EU",J710=2035),0.95,IF(AND(A710="EU",J710=2050),0.93,IF(AND(A710="USA",J710=2035),0.96,IF(AND(A710="USA",J710=2050),0.94,IF(AND(A710="Japan",J710=2035),0.94,IF(AND(A710="Japan",J710=2050),0.92,IF(AND(A710="Russia",J710=2035),0.95,IF(AND(A710="Russia",J710=2050),0.93,IF(AND(A710="China",J710=2035),0.94,IF(AND(A710="China",J710=2050),0.92,IF(AND(A710="India",J710=2035),0.95,IF(AND(A710="India",J710=2050),0.92,IF(AND(A710="Middle East",J710=2035),0.94,IF(AND(A710="Middle East",J710=2050),0.9,IF(AND(A710="Africa",J710=2035),0.94,IF(AND(A710="Africa",J710=2050),0.91,IF(AND(A710="Brazil",J710=2035),0.95,IF(AND(A710="Brazil",J710=2050),0.92,""))))))))))))))))))</f>
        <v>*0.92</v>
      </c>
      <c r="P710" s="41" t="s">
        <v>4018</v>
      </c>
      <c r="Q710" s="52" t="s">
        <v>35</v>
      </c>
      <c r="R710" s="41" t="n">
        <v>2035</v>
      </c>
      <c r="S710" s="53" t="str">
        <f aca="false">"*"&amp;IF(AND(A710="EU",R710=2035),0.95,IF(AND(A710="EU",R710=2050),0.93,IF(AND(A710="USA",R710=2035),0.96,IF(AND(A710="USA",R710=2050),0.93,IF(AND(A710="Japan",R710=2035),0.94,IF(AND(A710="Japan",R710=2050),0.92,IF(AND(A710="Russia",R710=2035),0.95,IF(AND(A710="Russia",R710=2050),0.91,IF(AND(A710="China",R710=2035),0.93,IF(AND(A710="China",R710=2050),0.92,IF(AND(A710="India",R710=2035),0.94,IF(AND(A710="India",R710=2050),0.91,IF(AND(A710="Middle East",R710=2035),0.92,IF(AND(A710="Middle East",R710=2050),0.89,IF(AND(A710="Africa",R710=2035),0.93,IF(AND(A710="Africa",R710=2050),0.9,IF(AND(A710="Brazil",R710=2035),0.95,IF(AND(A710="Brazil",R710=2050),0.92,""))))))))))))))))))</f>
        <v>*0.95</v>
      </c>
      <c r="U710" s="41" t="s">
        <v>4018</v>
      </c>
      <c r="V710" s="52" t="s">
        <v>35</v>
      </c>
      <c r="W710" s="41" t="n">
        <v>2050</v>
      </c>
      <c r="X710" s="53" t="str">
        <f aca="false">"*"&amp;IF(AND(A710="EU",W710=2035),0.95,IF(AND(A710="EU",W710=2050),0.93,IF(AND(A710="USA",W710=2035),0.96,IF(AND(A710="USA",W710=2050),0.93,IF(AND(A710="Japan",W710=2035),0.94,IF(AND(A710="Japan",W710=2050),0.92,IF(AND(A710="Russia",W710=2035),0.95,IF(AND(A710="Russia",W710=2050),0.91,IF(AND(A710="China",W710=2035),0.93,IF(AND(A710="China",W710=2050),0.92,IF(AND(A710="India",W710=2035),0.94,IF(AND(A710="India",W710=2050),0.91,IF(AND(A710="Middle East",W710=2035),0.92,IF(AND(A710="Middle East",W710=2050),0.89,IF(AND(A710="Africa",W710=2035),0.93,IF(AND(A710="Africa",W710=2050),0.9,IF(AND(A710="Brazil",W710=2035),0.95,IF(AND(A710="Brazil",W710=2050),0.92,""))))))))))))))))))</f>
        <v>*0.92</v>
      </c>
      <c r="AC710" s="1" t="s">
        <v>4018</v>
      </c>
      <c r="AD710" s="57" t="s">
        <v>35</v>
      </c>
      <c r="AE710" s="1" t="n">
        <v>2035</v>
      </c>
      <c r="AF710" s="58" t="str">
        <f aca="false">"*"&amp;IF(AND(A710="EU",AE710=2035),0.93,IF(AND(A710="EU",AE710=2050),0.9,IF(AND(A710="USA",AE710=2035),0.92,IF(AND(A710="USA",AE710=2050),0.89,IF(AND(A710="Japan",AE710=2035),0.92,IF(AND(A710="Japan",AE710=2050),0.89,IF(AND(A710="Russia",AE710=2035),0.91,IF(AND(A710="Russia",AE710=2050),0.86,IF(AND(A710="China",AE710=2035),0.91,IF(AND(A710="China",AE710=2050),0.87,IF(AND(A710="India",AE710=2035),0.92,IF(AND(A710="India",AE710=2050),0.87,IF(AND(A710="Middle East",AE710=2035),0.89,IF(AND(A710="Middle East",AE710=2050),0.84,IF(AND(A710="Africa",AE710=2035),0.9,IF(AND(A710="Africa",AE710=2050),0.86,IF(AND(A710="Brazil",AE710=2035),0.93,IF(AND(A710="Brazil",AE710=2050),0.89,""))))))))))))))))))</f>
        <v>*0.93</v>
      </c>
      <c r="AG710" s="53" t="str">
        <f aca="false">AG709</f>
        <v>REZoning_Sol-Win</v>
      </c>
      <c r="AI710" s="1" t="s">
        <v>4018</v>
      </c>
      <c r="AJ710" s="57" t="s">
        <v>35</v>
      </c>
      <c r="AK710" s="1" t="n">
        <v>2050</v>
      </c>
      <c r="AL710" s="58" t="str">
        <f aca="false">"*"&amp;IF(AND(A710="EU",AK710=2035),0.93,IF(AND(A710="EU",AK710=2050),0.9,IF(AND(A710="USA",AK710=2035),0.92,IF(AND(A710="USA",AK710=2050),0.89,IF(AND(A710="Japan",AK710=2035),0.92,IF(AND(A710="Japan",AK710=2050),0.89,IF(AND(A710="Russia",AK710=2035),0.91,IF(AND(A710="Russia",AK710=2050),0.86,IF(AND(A710="China",AK710=2035),0.91,IF(AND(A710="China",AK710=2050),0.87,IF(AND(A710="India",AK710=2035),0.92,IF(AND(A710="India",AK710=2050),0.87,IF(AND(A710="Middle East",AK710=2035),0.89,IF(AND(A710="Middle East",AK710=2050),0.84,IF(AND(A710="Africa",AK710=2035),0.9,IF(AND(A710="Africa",AK710=2050),0.86,IF(AND(A710="Brazil",AK710=2035),0.93,IF(AND(A710="Brazil",AK710=2050),0.89,""))))))))))))))))))</f>
        <v>*0.89</v>
      </c>
      <c r="AM710" s="53" t="str">
        <f aca="false">AM709</f>
        <v>REZoning_Sol-Win</v>
      </c>
      <c r="AP710" s="0" t="s">
        <v>4018</v>
      </c>
      <c r="AQ710" s="38" t="s">
        <v>35</v>
      </c>
      <c r="AR710" s="38" t="n">
        <f aca="false">AR709</f>
        <v>2100</v>
      </c>
      <c r="AS710" s="38" t="s">
        <v>914</v>
      </c>
      <c r="AT710" s="38" t="s">
        <v>36</v>
      </c>
    </row>
    <row r="711" customFormat="false" ht="28.5" hidden="false" customHeight="true" outlineLevel="0" collapsed="false">
      <c r="A711" s="3" t="s">
        <v>61</v>
      </c>
      <c r="C711" s="0" t="s">
        <v>4019</v>
      </c>
      <c r="D711" s="50" t="s">
        <v>35</v>
      </c>
      <c r="E711" s="0" t="n">
        <v>2035</v>
      </c>
      <c r="F711" s="51" t="str">
        <f aca="false">"*"&amp;IF(AND(A711="EU",E711=2035),0.95,IF(AND(A711="EU",E711=2050),0.93,IF(AND(A711="USA",E711=2035),0.96,IF(AND(A711="USA",E711=2050),0.94,IF(AND(A711="Japan",E711=2035),0.94,IF(AND(A711="Japan",E711=2050),0.92,IF(AND(A711="Russia",E711=2035),0.95,IF(AND(A711="Russia",E711=2050),0.93,IF(AND(A711="China",E711=2035),0.94,IF(AND(A711="China",E711=2050),0.92,IF(AND(A711="India",E711=2035),0.95,IF(AND(A711="India",E711=2050),0.92,IF(AND(A711="Middle East",E711=2035),0.94,IF(AND(A711="Middle East",E711=2050),0.9,IF(AND(A711="Africa",E711=2035),0.94,IF(AND(A711="Africa",E711=2050),0.91,IF(AND(A711="Brazil",E711=2035),0.95,IF(AND(A711="Brazil",E711=2050),0.92,""))))))))))))))))))</f>
        <v>*0.95</v>
      </c>
      <c r="H711" s="0" t="s">
        <v>4019</v>
      </c>
      <c r="I711" s="50" t="s">
        <v>35</v>
      </c>
      <c r="J711" s="0" t="n">
        <v>2050</v>
      </c>
      <c r="K711" s="48" t="str">
        <f aca="false">"*"&amp;IF(AND(A711="EU",J711=2035),0.95,IF(AND(A711="EU",J711=2050),0.93,IF(AND(A711="USA",J711=2035),0.96,IF(AND(A711="USA",J711=2050),0.94,IF(AND(A711="Japan",J711=2035),0.94,IF(AND(A711="Japan",J711=2050),0.92,IF(AND(A711="Russia",J711=2035),0.95,IF(AND(A711="Russia",J711=2050),0.93,IF(AND(A711="China",J711=2035),0.94,IF(AND(A711="China",J711=2050),0.92,IF(AND(A711="India",J711=2035),0.95,IF(AND(A711="India",J711=2050),0.92,IF(AND(A711="Middle East",J711=2035),0.94,IF(AND(A711="Middle East",J711=2050),0.9,IF(AND(A711="Africa",J711=2035),0.94,IF(AND(A711="Africa",J711=2050),0.91,IF(AND(A711="Brazil",J711=2035),0.95,IF(AND(A711="Brazil",J711=2050),0.92,""))))))))))))))))))</f>
        <v>*0.92</v>
      </c>
      <c r="P711" s="41" t="s">
        <v>4019</v>
      </c>
      <c r="Q711" s="52" t="s">
        <v>35</v>
      </c>
      <c r="R711" s="41" t="n">
        <v>2035</v>
      </c>
      <c r="S711" s="53" t="str">
        <f aca="false">"*"&amp;IF(AND(A711="EU",R711=2035),0.95,IF(AND(A711="EU",R711=2050),0.93,IF(AND(A711="USA",R711=2035),0.96,IF(AND(A711="USA",R711=2050),0.93,IF(AND(A711="Japan",R711=2035),0.94,IF(AND(A711="Japan",R711=2050),0.92,IF(AND(A711="Russia",R711=2035),0.95,IF(AND(A711="Russia",R711=2050),0.91,IF(AND(A711="China",R711=2035),0.93,IF(AND(A711="China",R711=2050),0.92,IF(AND(A711="India",R711=2035),0.94,IF(AND(A711="India",R711=2050),0.91,IF(AND(A711="Middle East",R711=2035),0.92,IF(AND(A711="Middle East",R711=2050),0.89,IF(AND(A711="Africa",R711=2035),0.93,IF(AND(A711="Africa",R711=2050),0.9,IF(AND(A711="Brazil",R711=2035),0.95,IF(AND(A711="Brazil",R711=2050),0.92,""))))))))))))))))))</f>
        <v>*0.95</v>
      </c>
      <c r="U711" s="41" t="s">
        <v>4019</v>
      </c>
      <c r="V711" s="52" t="s">
        <v>35</v>
      </c>
      <c r="W711" s="41" t="n">
        <v>2050</v>
      </c>
      <c r="X711" s="53" t="str">
        <f aca="false">"*"&amp;IF(AND(A711="EU",W711=2035),0.95,IF(AND(A711="EU",W711=2050),0.93,IF(AND(A711="USA",W711=2035),0.96,IF(AND(A711="USA",W711=2050),0.93,IF(AND(A711="Japan",W711=2035),0.94,IF(AND(A711="Japan",W711=2050),0.92,IF(AND(A711="Russia",W711=2035),0.95,IF(AND(A711="Russia",W711=2050),0.91,IF(AND(A711="China",W711=2035),0.93,IF(AND(A711="China",W711=2050),0.92,IF(AND(A711="India",W711=2035),0.94,IF(AND(A711="India",W711=2050),0.91,IF(AND(A711="Middle East",W711=2035),0.92,IF(AND(A711="Middle East",W711=2050),0.89,IF(AND(A711="Africa",W711=2035),0.93,IF(AND(A711="Africa",W711=2050),0.9,IF(AND(A711="Brazil",W711=2035),0.95,IF(AND(A711="Brazil",W711=2050),0.92,""))))))))))))))))))</f>
        <v>*0.92</v>
      </c>
      <c r="AC711" s="1" t="s">
        <v>4019</v>
      </c>
      <c r="AD711" s="57" t="s">
        <v>35</v>
      </c>
      <c r="AE711" s="1" t="n">
        <v>2035</v>
      </c>
      <c r="AF711" s="58" t="str">
        <f aca="false">"*"&amp;IF(AND(A711="EU",AE711=2035),0.93,IF(AND(A711="EU",AE711=2050),0.9,IF(AND(A711="USA",AE711=2035),0.92,IF(AND(A711="USA",AE711=2050),0.89,IF(AND(A711="Japan",AE711=2035),0.92,IF(AND(A711="Japan",AE711=2050),0.89,IF(AND(A711="Russia",AE711=2035),0.91,IF(AND(A711="Russia",AE711=2050),0.86,IF(AND(A711="China",AE711=2035),0.91,IF(AND(A711="China",AE711=2050),0.87,IF(AND(A711="India",AE711=2035),0.92,IF(AND(A711="India",AE711=2050),0.87,IF(AND(A711="Middle East",AE711=2035),0.89,IF(AND(A711="Middle East",AE711=2050),0.84,IF(AND(A711="Africa",AE711=2035),0.9,IF(AND(A711="Africa",AE711=2050),0.86,IF(AND(A711="Brazil",AE711=2035),0.93,IF(AND(A711="Brazil",AE711=2050),0.89,""))))))))))))))))))</f>
        <v>*0.93</v>
      </c>
      <c r="AG711" s="53" t="str">
        <f aca="false">AG710</f>
        <v>REZoning_Sol-Win</v>
      </c>
      <c r="AI711" s="1" t="s">
        <v>4019</v>
      </c>
      <c r="AJ711" s="57" t="s">
        <v>35</v>
      </c>
      <c r="AK711" s="1" t="n">
        <v>2050</v>
      </c>
      <c r="AL711" s="58" t="str">
        <f aca="false">"*"&amp;IF(AND(A711="EU",AK711=2035),0.93,IF(AND(A711="EU",AK711=2050),0.9,IF(AND(A711="USA",AK711=2035),0.92,IF(AND(A711="USA",AK711=2050),0.89,IF(AND(A711="Japan",AK711=2035),0.92,IF(AND(A711="Japan",AK711=2050),0.89,IF(AND(A711="Russia",AK711=2035),0.91,IF(AND(A711="Russia",AK711=2050),0.86,IF(AND(A711="China",AK711=2035),0.91,IF(AND(A711="China",AK711=2050),0.87,IF(AND(A711="India",AK711=2035),0.92,IF(AND(A711="India",AK711=2050),0.87,IF(AND(A711="Middle East",AK711=2035),0.89,IF(AND(A711="Middle East",AK711=2050),0.84,IF(AND(A711="Africa",AK711=2035),0.9,IF(AND(A711="Africa",AK711=2050),0.86,IF(AND(A711="Brazil",AK711=2035),0.93,IF(AND(A711="Brazil",AK711=2050),0.89,""))))))))))))))))))</f>
        <v>*0.89</v>
      </c>
      <c r="AM711" s="53" t="str">
        <f aca="false">AM710</f>
        <v>REZoning_Sol-Win</v>
      </c>
      <c r="AP711" s="0" t="s">
        <v>4019</v>
      </c>
      <c r="AQ711" s="38" t="s">
        <v>35</v>
      </c>
      <c r="AR711" s="38" t="n">
        <f aca="false">AR710</f>
        <v>2100</v>
      </c>
      <c r="AS711" s="38" t="s">
        <v>914</v>
      </c>
      <c r="AT711" s="38" t="s">
        <v>36</v>
      </c>
    </row>
    <row r="712" customFormat="false" ht="28.5" hidden="false" customHeight="true" outlineLevel="0" collapsed="false">
      <c r="A712" s="3" t="s">
        <v>61</v>
      </c>
      <c r="C712" s="0" t="s">
        <v>4020</v>
      </c>
      <c r="D712" s="50" t="s">
        <v>35</v>
      </c>
      <c r="E712" s="0" t="n">
        <v>2035</v>
      </c>
      <c r="F712" s="51" t="str">
        <f aca="false">"*"&amp;IF(AND(A712="EU",E712=2035),0.95,IF(AND(A712="EU",E712=2050),0.93,IF(AND(A712="USA",E712=2035),0.96,IF(AND(A712="USA",E712=2050),0.94,IF(AND(A712="Japan",E712=2035),0.94,IF(AND(A712="Japan",E712=2050),0.92,IF(AND(A712="Russia",E712=2035),0.95,IF(AND(A712="Russia",E712=2050),0.93,IF(AND(A712="China",E712=2035),0.94,IF(AND(A712="China",E712=2050),0.92,IF(AND(A712="India",E712=2035),0.95,IF(AND(A712="India",E712=2050),0.92,IF(AND(A712="Middle East",E712=2035),0.94,IF(AND(A712="Middle East",E712=2050),0.9,IF(AND(A712="Africa",E712=2035),0.94,IF(AND(A712="Africa",E712=2050),0.91,IF(AND(A712="Brazil",E712=2035),0.95,IF(AND(A712="Brazil",E712=2050),0.92,""))))))))))))))))))</f>
        <v>*0.95</v>
      </c>
      <c r="H712" s="0" t="s">
        <v>4020</v>
      </c>
      <c r="I712" s="50" t="s">
        <v>35</v>
      </c>
      <c r="J712" s="0" t="n">
        <v>2050</v>
      </c>
      <c r="K712" s="48" t="str">
        <f aca="false">"*"&amp;IF(AND(A712="EU",J712=2035),0.95,IF(AND(A712="EU",J712=2050),0.93,IF(AND(A712="USA",J712=2035),0.96,IF(AND(A712="USA",J712=2050),0.94,IF(AND(A712="Japan",J712=2035),0.94,IF(AND(A712="Japan",J712=2050),0.92,IF(AND(A712="Russia",J712=2035),0.95,IF(AND(A712="Russia",J712=2050),0.93,IF(AND(A712="China",J712=2035),0.94,IF(AND(A712="China",J712=2050),0.92,IF(AND(A712="India",J712=2035),0.95,IF(AND(A712="India",J712=2050),0.92,IF(AND(A712="Middle East",J712=2035),0.94,IF(AND(A712="Middle East",J712=2050),0.9,IF(AND(A712="Africa",J712=2035),0.94,IF(AND(A712="Africa",J712=2050),0.91,IF(AND(A712="Brazil",J712=2035),0.95,IF(AND(A712="Brazil",J712=2050),0.92,""))))))))))))))))))</f>
        <v>*0.92</v>
      </c>
      <c r="P712" s="41" t="s">
        <v>4020</v>
      </c>
      <c r="Q712" s="52" t="s">
        <v>35</v>
      </c>
      <c r="R712" s="41" t="n">
        <v>2035</v>
      </c>
      <c r="S712" s="53" t="str">
        <f aca="false">"*"&amp;IF(AND(A712="EU",R712=2035),0.95,IF(AND(A712="EU",R712=2050),0.93,IF(AND(A712="USA",R712=2035),0.96,IF(AND(A712="USA",R712=2050),0.93,IF(AND(A712="Japan",R712=2035),0.94,IF(AND(A712="Japan",R712=2050),0.92,IF(AND(A712="Russia",R712=2035),0.95,IF(AND(A712="Russia",R712=2050),0.91,IF(AND(A712="China",R712=2035),0.93,IF(AND(A712="China",R712=2050),0.92,IF(AND(A712="India",R712=2035),0.94,IF(AND(A712="India",R712=2050),0.91,IF(AND(A712="Middle East",R712=2035),0.92,IF(AND(A712="Middle East",R712=2050),0.89,IF(AND(A712="Africa",R712=2035),0.93,IF(AND(A712="Africa",R712=2050),0.9,IF(AND(A712="Brazil",R712=2035),0.95,IF(AND(A712="Brazil",R712=2050),0.92,""))))))))))))))))))</f>
        <v>*0.95</v>
      </c>
      <c r="U712" s="41" t="s">
        <v>4020</v>
      </c>
      <c r="V712" s="52" t="s">
        <v>35</v>
      </c>
      <c r="W712" s="41" t="n">
        <v>2050</v>
      </c>
      <c r="X712" s="53" t="str">
        <f aca="false">"*"&amp;IF(AND(A712="EU",W712=2035),0.95,IF(AND(A712="EU",W712=2050),0.93,IF(AND(A712="USA",W712=2035),0.96,IF(AND(A712="USA",W712=2050),0.93,IF(AND(A712="Japan",W712=2035),0.94,IF(AND(A712="Japan",W712=2050),0.92,IF(AND(A712="Russia",W712=2035),0.95,IF(AND(A712="Russia",W712=2050),0.91,IF(AND(A712="China",W712=2035),0.93,IF(AND(A712="China",W712=2050),0.92,IF(AND(A712="India",W712=2035),0.94,IF(AND(A712="India",W712=2050),0.91,IF(AND(A712="Middle East",W712=2035),0.92,IF(AND(A712="Middle East",W712=2050),0.89,IF(AND(A712="Africa",W712=2035),0.93,IF(AND(A712="Africa",W712=2050),0.9,IF(AND(A712="Brazil",W712=2035),0.95,IF(AND(A712="Brazil",W712=2050),0.92,""))))))))))))))))))</f>
        <v>*0.92</v>
      </c>
      <c r="AC712" s="1" t="s">
        <v>4020</v>
      </c>
      <c r="AD712" s="57" t="s">
        <v>35</v>
      </c>
      <c r="AE712" s="1" t="n">
        <v>2035</v>
      </c>
      <c r="AF712" s="58" t="str">
        <f aca="false">"*"&amp;IF(AND(A712="EU",AE712=2035),0.93,IF(AND(A712="EU",AE712=2050),0.9,IF(AND(A712="USA",AE712=2035),0.92,IF(AND(A712="USA",AE712=2050),0.89,IF(AND(A712="Japan",AE712=2035),0.92,IF(AND(A712="Japan",AE712=2050),0.89,IF(AND(A712="Russia",AE712=2035),0.91,IF(AND(A712="Russia",AE712=2050),0.86,IF(AND(A712="China",AE712=2035),0.91,IF(AND(A712="China",AE712=2050),0.87,IF(AND(A712="India",AE712=2035),0.92,IF(AND(A712="India",AE712=2050),0.87,IF(AND(A712="Middle East",AE712=2035),0.89,IF(AND(A712="Middle East",AE712=2050),0.84,IF(AND(A712="Africa",AE712=2035),0.9,IF(AND(A712="Africa",AE712=2050),0.86,IF(AND(A712="Brazil",AE712=2035),0.93,IF(AND(A712="Brazil",AE712=2050),0.89,""))))))))))))))))))</f>
        <v>*0.93</v>
      </c>
      <c r="AG712" s="53" t="str">
        <f aca="false">AG711</f>
        <v>REZoning_Sol-Win</v>
      </c>
      <c r="AI712" s="1" t="s">
        <v>4020</v>
      </c>
      <c r="AJ712" s="57" t="s">
        <v>35</v>
      </c>
      <c r="AK712" s="1" t="n">
        <v>2050</v>
      </c>
      <c r="AL712" s="58" t="str">
        <f aca="false">"*"&amp;IF(AND(A712="EU",AK712=2035),0.93,IF(AND(A712="EU",AK712=2050),0.9,IF(AND(A712="USA",AK712=2035),0.92,IF(AND(A712="USA",AK712=2050),0.89,IF(AND(A712="Japan",AK712=2035),0.92,IF(AND(A712="Japan",AK712=2050),0.89,IF(AND(A712="Russia",AK712=2035),0.91,IF(AND(A712="Russia",AK712=2050),0.86,IF(AND(A712="China",AK712=2035),0.91,IF(AND(A712="China",AK712=2050),0.87,IF(AND(A712="India",AK712=2035),0.92,IF(AND(A712="India",AK712=2050),0.87,IF(AND(A712="Middle East",AK712=2035),0.89,IF(AND(A712="Middle East",AK712=2050),0.84,IF(AND(A712="Africa",AK712=2035),0.9,IF(AND(A712="Africa",AK712=2050),0.86,IF(AND(A712="Brazil",AK712=2035),0.93,IF(AND(A712="Brazil",AK712=2050),0.89,""))))))))))))))))))</f>
        <v>*0.89</v>
      </c>
      <c r="AM712" s="53" t="str">
        <f aca="false">AM711</f>
        <v>REZoning_Sol-Win</v>
      </c>
      <c r="AP712" s="0" t="s">
        <v>4020</v>
      </c>
      <c r="AQ712" s="38" t="s">
        <v>35</v>
      </c>
      <c r="AR712" s="38" t="n">
        <f aca="false">AR711</f>
        <v>2100</v>
      </c>
      <c r="AS712" s="38" t="s">
        <v>914</v>
      </c>
      <c r="AT712" s="38" t="s">
        <v>36</v>
      </c>
    </row>
    <row r="713" customFormat="false" ht="28.5" hidden="false" customHeight="true" outlineLevel="0" collapsed="false">
      <c r="A713" s="3" t="s">
        <v>61</v>
      </c>
      <c r="C713" s="0" t="s">
        <v>4021</v>
      </c>
      <c r="D713" s="50" t="s">
        <v>35</v>
      </c>
      <c r="E713" s="0" t="n">
        <v>2035</v>
      </c>
      <c r="F713" s="51" t="str">
        <f aca="false">"*"&amp;IF(AND(A713="EU",E713=2035),0.95,IF(AND(A713="EU",E713=2050),0.93,IF(AND(A713="USA",E713=2035),0.96,IF(AND(A713="USA",E713=2050),0.94,IF(AND(A713="Japan",E713=2035),0.94,IF(AND(A713="Japan",E713=2050),0.92,IF(AND(A713="Russia",E713=2035),0.95,IF(AND(A713="Russia",E713=2050),0.93,IF(AND(A713="China",E713=2035),0.94,IF(AND(A713="China",E713=2050),0.92,IF(AND(A713="India",E713=2035),0.95,IF(AND(A713="India",E713=2050),0.92,IF(AND(A713="Middle East",E713=2035),0.94,IF(AND(A713="Middle East",E713=2050),0.9,IF(AND(A713="Africa",E713=2035),0.94,IF(AND(A713="Africa",E713=2050),0.91,IF(AND(A713="Brazil",E713=2035),0.95,IF(AND(A713="Brazil",E713=2050),0.92,""))))))))))))))))))</f>
        <v>*0.95</v>
      </c>
      <c r="H713" s="0" t="s">
        <v>4021</v>
      </c>
      <c r="I713" s="50" t="s">
        <v>35</v>
      </c>
      <c r="J713" s="0" t="n">
        <v>2050</v>
      </c>
      <c r="K713" s="48" t="str">
        <f aca="false">"*"&amp;IF(AND(A713="EU",J713=2035),0.95,IF(AND(A713="EU",J713=2050),0.93,IF(AND(A713="USA",J713=2035),0.96,IF(AND(A713="USA",J713=2050),0.94,IF(AND(A713="Japan",J713=2035),0.94,IF(AND(A713="Japan",J713=2050),0.92,IF(AND(A713="Russia",J713=2035),0.95,IF(AND(A713="Russia",J713=2050),0.93,IF(AND(A713="China",J713=2035),0.94,IF(AND(A713="China",J713=2050),0.92,IF(AND(A713="India",J713=2035),0.95,IF(AND(A713="India",J713=2050),0.92,IF(AND(A713="Middle East",J713=2035),0.94,IF(AND(A713="Middle East",J713=2050),0.9,IF(AND(A713="Africa",J713=2035),0.94,IF(AND(A713="Africa",J713=2050),0.91,IF(AND(A713="Brazil",J713=2035),0.95,IF(AND(A713="Brazil",J713=2050),0.92,""))))))))))))))))))</f>
        <v>*0.92</v>
      </c>
      <c r="P713" s="41" t="s">
        <v>4021</v>
      </c>
      <c r="Q713" s="52" t="s">
        <v>35</v>
      </c>
      <c r="R713" s="41" t="n">
        <v>2035</v>
      </c>
      <c r="S713" s="53" t="str">
        <f aca="false">"*"&amp;IF(AND(A713="EU",R713=2035),0.95,IF(AND(A713="EU",R713=2050),0.93,IF(AND(A713="USA",R713=2035),0.96,IF(AND(A713="USA",R713=2050),0.93,IF(AND(A713="Japan",R713=2035),0.94,IF(AND(A713="Japan",R713=2050),0.92,IF(AND(A713="Russia",R713=2035),0.95,IF(AND(A713="Russia",R713=2050),0.91,IF(AND(A713="China",R713=2035),0.93,IF(AND(A713="China",R713=2050),0.92,IF(AND(A713="India",R713=2035),0.94,IF(AND(A713="India",R713=2050),0.91,IF(AND(A713="Middle East",R713=2035),0.92,IF(AND(A713="Middle East",R713=2050),0.89,IF(AND(A713="Africa",R713=2035),0.93,IF(AND(A713="Africa",R713=2050),0.9,IF(AND(A713="Brazil",R713=2035),0.95,IF(AND(A713="Brazil",R713=2050),0.92,""))))))))))))))))))</f>
        <v>*0.95</v>
      </c>
      <c r="U713" s="41" t="s">
        <v>4021</v>
      </c>
      <c r="V713" s="52" t="s">
        <v>35</v>
      </c>
      <c r="W713" s="41" t="n">
        <v>2050</v>
      </c>
      <c r="X713" s="53" t="str">
        <f aca="false">"*"&amp;IF(AND(A713="EU",W713=2035),0.95,IF(AND(A713="EU",W713=2050),0.93,IF(AND(A713="USA",W713=2035),0.96,IF(AND(A713="USA",W713=2050),0.93,IF(AND(A713="Japan",W713=2035),0.94,IF(AND(A713="Japan",W713=2050),0.92,IF(AND(A713="Russia",W713=2035),0.95,IF(AND(A713="Russia",W713=2050),0.91,IF(AND(A713="China",W713=2035),0.93,IF(AND(A713="China",W713=2050),0.92,IF(AND(A713="India",W713=2035),0.94,IF(AND(A713="India",W713=2050),0.91,IF(AND(A713="Middle East",W713=2035),0.92,IF(AND(A713="Middle East",W713=2050),0.89,IF(AND(A713="Africa",W713=2035),0.93,IF(AND(A713="Africa",W713=2050),0.9,IF(AND(A713="Brazil",W713=2035),0.95,IF(AND(A713="Brazil",W713=2050),0.92,""))))))))))))))))))</f>
        <v>*0.92</v>
      </c>
      <c r="AC713" s="1" t="s">
        <v>4021</v>
      </c>
      <c r="AD713" s="57" t="s">
        <v>35</v>
      </c>
      <c r="AE713" s="1" t="n">
        <v>2035</v>
      </c>
      <c r="AF713" s="58" t="str">
        <f aca="false">"*"&amp;IF(AND(A713="EU",AE713=2035),0.93,IF(AND(A713="EU",AE713=2050),0.9,IF(AND(A713="USA",AE713=2035),0.92,IF(AND(A713="USA",AE713=2050),0.89,IF(AND(A713="Japan",AE713=2035),0.92,IF(AND(A713="Japan",AE713=2050),0.89,IF(AND(A713="Russia",AE713=2035),0.91,IF(AND(A713="Russia",AE713=2050),0.86,IF(AND(A713="China",AE713=2035),0.91,IF(AND(A713="China",AE713=2050),0.87,IF(AND(A713="India",AE713=2035),0.92,IF(AND(A713="India",AE713=2050),0.87,IF(AND(A713="Middle East",AE713=2035),0.89,IF(AND(A713="Middle East",AE713=2050),0.84,IF(AND(A713="Africa",AE713=2035),0.9,IF(AND(A713="Africa",AE713=2050),0.86,IF(AND(A713="Brazil",AE713=2035),0.93,IF(AND(A713="Brazil",AE713=2050),0.89,""))))))))))))))))))</f>
        <v>*0.93</v>
      </c>
      <c r="AG713" s="53" t="str">
        <f aca="false">AG712</f>
        <v>REZoning_Sol-Win</v>
      </c>
      <c r="AI713" s="1" t="s">
        <v>4021</v>
      </c>
      <c r="AJ713" s="57" t="s">
        <v>35</v>
      </c>
      <c r="AK713" s="1" t="n">
        <v>2050</v>
      </c>
      <c r="AL713" s="58" t="str">
        <f aca="false">"*"&amp;IF(AND(A713="EU",AK713=2035),0.93,IF(AND(A713="EU",AK713=2050),0.9,IF(AND(A713="USA",AK713=2035),0.92,IF(AND(A713="USA",AK713=2050),0.89,IF(AND(A713="Japan",AK713=2035),0.92,IF(AND(A713="Japan",AK713=2050),0.89,IF(AND(A713="Russia",AK713=2035),0.91,IF(AND(A713="Russia",AK713=2050),0.86,IF(AND(A713="China",AK713=2035),0.91,IF(AND(A713="China",AK713=2050),0.87,IF(AND(A713="India",AK713=2035),0.92,IF(AND(A713="India",AK713=2050),0.87,IF(AND(A713="Middle East",AK713=2035),0.89,IF(AND(A713="Middle East",AK713=2050),0.84,IF(AND(A713="Africa",AK713=2035),0.9,IF(AND(A713="Africa",AK713=2050),0.86,IF(AND(A713="Brazil",AK713=2035),0.93,IF(AND(A713="Brazil",AK713=2050),0.89,""))))))))))))))))))</f>
        <v>*0.89</v>
      </c>
      <c r="AM713" s="53" t="str">
        <f aca="false">AM712</f>
        <v>REZoning_Sol-Win</v>
      </c>
      <c r="AP713" s="0" t="s">
        <v>4021</v>
      </c>
      <c r="AQ713" s="38" t="s">
        <v>35</v>
      </c>
      <c r="AR713" s="38" t="n">
        <f aca="false">AR712</f>
        <v>2100</v>
      </c>
      <c r="AS713" s="38" t="s">
        <v>914</v>
      </c>
      <c r="AT713" s="38" t="s">
        <v>36</v>
      </c>
    </row>
    <row r="714" customFormat="false" ht="28.5" hidden="false" customHeight="true" outlineLevel="0" collapsed="false">
      <c r="A714" s="3" t="s">
        <v>61</v>
      </c>
      <c r="C714" s="0" t="s">
        <v>4022</v>
      </c>
      <c r="D714" s="50" t="s">
        <v>35</v>
      </c>
      <c r="E714" s="0" t="n">
        <v>2035</v>
      </c>
      <c r="F714" s="51" t="str">
        <f aca="false">"*"&amp;IF(AND(A714="EU",E714=2035),0.95,IF(AND(A714="EU",E714=2050),0.93,IF(AND(A714="USA",E714=2035),0.96,IF(AND(A714="USA",E714=2050),0.94,IF(AND(A714="Japan",E714=2035),0.94,IF(AND(A714="Japan",E714=2050),0.92,IF(AND(A714="Russia",E714=2035),0.95,IF(AND(A714="Russia",E714=2050),0.93,IF(AND(A714="China",E714=2035),0.94,IF(AND(A714="China",E714=2050),0.92,IF(AND(A714="India",E714=2035),0.95,IF(AND(A714="India",E714=2050),0.92,IF(AND(A714="Middle East",E714=2035),0.94,IF(AND(A714="Middle East",E714=2050),0.9,IF(AND(A714="Africa",E714=2035),0.94,IF(AND(A714="Africa",E714=2050),0.91,IF(AND(A714="Brazil",E714=2035),0.95,IF(AND(A714="Brazil",E714=2050),0.92,""))))))))))))))))))</f>
        <v>*0.95</v>
      </c>
      <c r="H714" s="0" t="s">
        <v>4022</v>
      </c>
      <c r="I714" s="50" t="s">
        <v>35</v>
      </c>
      <c r="J714" s="0" t="n">
        <v>2050</v>
      </c>
      <c r="K714" s="48" t="str">
        <f aca="false">"*"&amp;IF(AND(A714="EU",J714=2035),0.95,IF(AND(A714="EU",J714=2050),0.93,IF(AND(A714="USA",J714=2035),0.96,IF(AND(A714="USA",J714=2050),0.94,IF(AND(A714="Japan",J714=2035),0.94,IF(AND(A714="Japan",J714=2050),0.92,IF(AND(A714="Russia",J714=2035),0.95,IF(AND(A714="Russia",J714=2050),0.93,IF(AND(A714="China",J714=2035),0.94,IF(AND(A714="China",J714=2050),0.92,IF(AND(A714="India",J714=2035),0.95,IF(AND(A714="India",J714=2050),0.92,IF(AND(A714="Middle East",J714=2035),0.94,IF(AND(A714="Middle East",J714=2050),0.9,IF(AND(A714="Africa",J714=2035),0.94,IF(AND(A714="Africa",J714=2050),0.91,IF(AND(A714="Brazil",J714=2035),0.95,IF(AND(A714="Brazil",J714=2050),0.92,""))))))))))))))))))</f>
        <v>*0.92</v>
      </c>
      <c r="P714" s="41" t="s">
        <v>4022</v>
      </c>
      <c r="Q714" s="52" t="s">
        <v>35</v>
      </c>
      <c r="R714" s="41" t="n">
        <v>2035</v>
      </c>
      <c r="S714" s="53" t="str">
        <f aca="false">"*"&amp;IF(AND(A714="EU",R714=2035),0.95,IF(AND(A714="EU",R714=2050),0.93,IF(AND(A714="USA",R714=2035),0.96,IF(AND(A714="USA",R714=2050),0.93,IF(AND(A714="Japan",R714=2035),0.94,IF(AND(A714="Japan",R714=2050),0.92,IF(AND(A714="Russia",R714=2035),0.95,IF(AND(A714="Russia",R714=2050),0.91,IF(AND(A714="China",R714=2035),0.93,IF(AND(A714="China",R714=2050),0.92,IF(AND(A714="India",R714=2035),0.94,IF(AND(A714="India",R714=2050),0.91,IF(AND(A714="Middle East",R714=2035),0.92,IF(AND(A714="Middle East",R714=2050),0.89,IF(AND(A714="Africa",R714=2035),0.93,IF(AND(A714="Africa",R714=2050),0.9,IF(AND(A714="Brazil",R714=2035),0.95,IF(AND(A714="Brazil",R714=2050),0.92,""))))))))))))))))))</f>
        <v>*0.95</v>
      </c>
      <c r="U714" s="41" t="s">
        <v>4022</v>
      </c>
      <c r="V714" s="52" t="s">
        <v>35</v>
      </c>
      <c r="W714" s="41" t="n">
        <v>2050</v>
      </c>
      <c r="X714" s="53" t="str">
        <f aca="false">"*"&amp;IF(AND(A714="EU",W714=2035),0.95,IF(AND(A714="EU",W714=2050),0.93,IF(AND(A714="USA",W714=2035),0.96,IF(AND(A714="USA",W714=2050),0.93,IF(AND(A714="Japan",W714=2035),0.94,IF(AND(A714="Japan",W714=2050),0.92,IF(AND(A714="Russia",W714=2035),0.95,IF(AND(A714="Russia",W714=2050),0.91,IF(AND(A714="China",W714=2035),0.93,IF(AND(A714="China",W714=2050),0.92,IF(AND(A714="India",W714=2035),0.94,IF(AND(A714="India",W714=2050),0.91,IF(AND(A714="Middle East",W714=2035),0.92,IF(AND(A714="Middle East",W714=2050),0.89,IF(AND(A714="Africa",W714=2035),0.93,IF(AND(A714="Africa",W714=2050),0.9,IF(AND(A714="Brazil",W714=2035),0.95,IF(AND(A714="Brazil",W714=2050),0.92,""))))))))))))))))))</f>
        <v>*0.92</v>
      </c>
      <c r="AC714" s="1" t="s">
        <v>4022</v>
      </c>
      <c r="AD714" s="57" t="s">
        <v>35</v>
      </c>
      <c r="AE714" s="1" t="n">
        <v>2035</v>
      </c>
      <c r="AF714" s="58" t="str">
        <f aca="false">"*"&amp;IF(AND(A714="EU",AE714=2035),0.93,IF(AND(A714="EU",AE714=2050),0.9,IF(AND(A714="USA",AE714=2035),0.92,IF(AND(A714="USA",AE714=2050),0.89,IF(AND(A714="Japan",AE714=2035),0.92,IF(AND(A714="Japan",AE714=2050),0.89,IF(AND(A714="Russia",AE714=2035),0.91,IF(AND(A714="Russia",AE714=2050),0.86,IF(AND(A714="China",AE714=2035),0.91,IF(AND(A714="China",AE714=2050),0.87,IF(AND(A714="India",AE714=2035),0.92,IF(AND(A714="India",AE714=2050),0.87,IF(AND(A714="Middle East",AE714=2035),0.89,IF(AND(A714="Middle East",AE714=2050),0.84,IF(AND(A714="Africa",AE714=2035),0.9,IF(AND(A714="Africa",AE714=2050),0.86,IF(AND(A714="Brazil",AE714=2035),0.93,IF(AND(A714="Brazil",AE714=2050),0.89,""))))))))))))))))))</f>
        <v>*0.93</v>
      </c>
      <c r="AG714" s="53" t="str">
        <f aca="false">AG713</f>
        <v>REZoning_Sol-Win</v>
      </c>
      <c r="AI714" s="1" t="s">
        <v>4022</v>
      </c>
      <c r="AJ714" s="57" t="s">
        <v>35</v>
      </c>
      <c r="AK714" s="1" t="n">
        <v>2050</v>
      </c>
      <c r="AL714" s="58" t="str">
        <f aca="false">"*"&amp;IF(AND(A714="EU",AK714=2035),0.93,IF(AND(A714="EU",AK714=2050),0.9,IF(AND(A714="USA",AK714=2035),0.92,IF(AND(A714="USA",AK714=2050),0.89,IF(AND(A714="Japan",AK714=2035),0.92,IF(AND(A714="Japan",AK714=2050),0.89,IF(AND(A714="Russia",AK714=2035),0.91,IF(AND(A714="Russia",AK714=2050),0.86,IF(AND(A714="China",AK714=2035),0.91,IF(AND(A714="China",AK714=2050),0.87,IF(AND(A714="India",AK714=2035),0.92,IF(AND(A714="India",AK714=2050),0.87,IF(AND(A714="Middle East",AK714=2035),0.89,IF(AND(A714="Middle East",AK714=2050),0.84,IF(AND(A714="Africa",AK714=2035),0.9,IF(AND(A714="Africa",AK714=2050),0.86,IF(AND(A714="Brazil",AK714=2035),0.93,IF(AND(A714="Brazil",AK714=2050),0.89,""))))))))))))))))))</f>
        <v>*0.89</v>
      </c>
      <c r="AM714" s="53" t="str">
        <f aca="false">AM713</f>
        <v>REZoning_Sol-Win</v>
      </c>
      <c r="AP714" s="0" t="s">
        <v>4022</v>
      </c>
      <c r="AQ714" s="38" t="s">
        <v>35</v>
      </c>
      <c r="AR714" s="38" t="n">
        <f aca="false">AR713</f>
        <v>2100</v>
      </c>
      <c r="AS714" s="38" t="s">
        <v>914</v>
      </c>
      <c r="AT714" s="38" t="s">
        <v>36</v>
      </c>
    </row>
    <row r="715" customFormat="false" ht="28.5" hidden="false" customHeight="true" outlineLevel="0" collapsed="false">
      <c r="A715" s="3" t="s">
        <v>61</v>
      </c>
      <c r="C715" s="0" t="s">
        <v>4023</v>
      </c>
      <c r="D715" s="50" t="s">
        <v>35</v>
      </c>
      <c r="E715" s="0" t="n">
        <v>2035</v>
      </c>
      <c r="F715" s="51" t="str">
        <f aca="false">"*"&amp;IF(AND(A715="EU",E715=2035),0.95,IF(AND(A715="EU",E715=2050),0.93,IF(AND(A715="USA",E715=2035),0.96,IF(AND(A715="USA",E715=2050),0.94,IF(AND(A715="Japan",E715=2035),0.94,IF(AND(A715="Japan",E715=2050),0.92,IF(AND(A715="Russia",E715=2035),0.95,IF(AND(A715="Russia",E715=2050),0.93,IF(AND(A715="China",E715=2035),0.94,IF(AND(A715="China",E715=2050),0.92,IF(AND(A715="India",E715=2035),0.95,IF(AND(A715="India",E715=2050),0.92,IF(AND(A715="Middle East",E715=2035),0.94,IF(AND(A715="Middle East",E715=2050),0.9,IF(AND(A715="Africa",E715=2035),0.94,IF(AND(A715="Africa",E715=2050),0.91,IF(AND(A715="Brazil",E715=2035),0.95,IF(AND(A715="Brazil",E715=2050),0.92,""))))))))))))))))))</f>
        <v>*0.95</v>
      </c>
      <c r="H715" s="0" t="s">
        <v>4023</v>
      </c>
      <c r="I715" s="50" t="s">
        <v>35</v>
      </c>
      <c r="J715" s="0" t="n">
        <v>2050</v>
      </c>
      <c r="K715" s="48" t="str">
        <f aca="false">"*"&amp;IF(AND(A715="EU",J715=2035),0.95,IF(AND(A715="EU",J715=2050),0.93,IF(AND(A715="USA",J715=2035),0.96,IF(AND(A715="USA",J715=2050),0.94,IF(AND(A715="Japan",J715=2035),0.94,IF(AND(A715="Japan",J715=2050),0.92,IF(AND(A715="Russia",J715=2035),0.95,IF(AND(A715="Russia",J715=2050),0.93,IF(AND(A715="China",J715=2035),0.94,IF(AND(A715="China",J715=2050),0.92,IF(AND(A715="India",J715=2035),0.95,IF(AND(A715="India",J715=2050),0.92,IF(AND(A715="Middle East",J715=2035),0.94,IF(AND(A715="Middle East",J715=2050),0.9,IF(AND(A715="Africa",J715=2035),0.94,IF(AND(A715="Africa",J715=2050),0.91,IF(AND(A715="Brazil",J715=2035),0.95,IF(AND(A715="Brazil",J715=2050),0.92,""))))))))))))))))))</f>
        <v>*0.92</v>
      </c>
      <c r="P715" s="41" t="s">
        <v>4023</v>
      </c>
      <c r="Q715" s="52" t="s">
        <v>35</v>
      </c>
      <c r="R715" s="41" t="n">
        <v>2035</v>
      </c>
      <c r="S715" s="53" t="str">
        <f aca="false">"*"&amp;IF(AND(A715="EU",R715=2035),0.95,IF(AND(A715="EU",R715=2050),0.93,IF(AND(A715="USA",R715=2035),0.96,IF(AND(A715="USA",R715=2050),0.93,IF(AND(A715="Japan",R715=2035),0.94,IF(AND(A715="Japan",R715=2050),0.92,IF(AND(A715="Russia",R715=2035),0.95,IF(AND(A715="Russia",R715=2050),0.91,IF(AND(A715="China",R715=2035),0.93,IF(AND(A715="China",R715=2050),0.92,IF(AND(A715="India",R715=2035),0.94,IF(AND(A715="India",R715=2050),0.91,IF(AND(A715="Middle East",R715=2035),0.92,IF(AND(A715="Middle East",R715=2050),0.89,IF(AND(A715="Africa",R715=2035),0.93,IF(AND(A715="Africa",R715=2050),0.9,IF(AND(A715="Brazil",R715=2035),0.95,IF(AND(A715="Brazil",R715=2050),0.92,""))))))))))))))))))</f>
        <v>*0.95</v>
      </c>
      <c r="U715" s="41" t="s">
        <v>4023</v>
      </c>
      <c r="V715" s="52" t="s">
        <v>35</v>
      </c>
      <c r="W715" s="41" t="n">
        <v>2050</v>
      </c>
      <c r="X715" s="53" t="str">
        <f aca="false">"*"&amp;IF(AND(A715="EU",W715=2035),0.95,IF(AND(A715="EU",W715=2050),0.93,IF(AND(A715="USA",W715=2035),0.96,IF(AND(A715="USA",W715=2050),0.93,IF(AND(A715="Japan",W715=2035),0.94,IF(AND(A715="Japan",W715=2050),0.92,IF(AND(A715="Russia",W715=2035),0.95,IF(AND(A715="Russia",W715=2050),0.91,IF(AND(A715="China",W715=2035),0.93,IF(AND(A715="China",W715=2050),0.92,IF(AND(A715="India",W715=2035),0.94,IF(AND(A715="India",W715=2050),0.91,IF(AND(A715="Middle East",W715=2035),0.92,IF(AND(A715="Middle East",W715=2050),0.89,IF(AND(A715="Africa",W715=2035),0.93,IF(AND(A715="Africa",W715=2050),0.9,IF(AND(A715="Brazil",W715=2035),0.95,IF(AND(A715="Brazil",W715=2050),0.92,""))))))))))))))))))</f>
        <v>*0.92</v>
      </c>
      <c r="AC715" s="1" t="s">
        <v>4023</v>
      </c>
      <c r="AD715" s="57" t="s">
        <v>35</v>
      </c>
      <c r="AE715" s="1" t="n">
        <v>2035</v>
      </c>
      <c r="AF715" s="58" t="str">
        <f aca="false">"*"&amp;IF(AND(A715="EU",AE715=2035),0.93,IF(AND(A715="EU",AE715=2050),0.9,IF(AND(A715="USA",AE715=2035),0.92,IF(AND(A715="USA",AE715=2050),0.89,IF(AND(A715="Japan",AE715=2035),0.92,IF(AND(A715="Japan",AE715=2050),0.89,IF(AND(A715="Russia",AE715=2035),0.91,IF(AND(A715="Russia",AE715=2050),0.86,IF(AND(A715="China",AE715=2035),0.91,IF(AND(A715="China",AE715=2050),0.87,IF(AND(A715="India",AE715=2035),0.92,IF(AND(A715="India",AE715=2050),0.87,IF(AND(A715="Middle East",AE715=2035),0.89,IF(AND(A715="Middle East",AE715=2050),0.84,IF(AND(A715="Africa",AE715=2035),0.9,IF(AND(A715="Africa",AE715=2050),0.86,IF(AND(A715="Brazil",AE715=2035),0.93,IF(AND(A715="Brazil",AE715=2050),0.89,""))))))))))))))))))</f>
        <v>*0.93</v>
      </c>
      <c r="AG715" s="53" t="str">
        <f aca="false">AG714</f>
        <v>REZoning_Sol-Win</v>
      </c>
      <c r="AI715" s="1" t="s">
        <v>4023</v>
      </c>
      <c r="AJ715" s="57" t="s">
        <v>35</v>
      </c>
      <c r="AK715" s="1" t="n">
        <v>2050</v>
      </c>
      <c r="AL715" s="58" t="str">
        <f aca="false">"*"&amp;IF(AND(A715="EU",AK715=2035),0.93,IF(AND(A715="EU",AK715=2050),0.9,IF(AND(A715="USA",AK715=2035),0.92,IF(AND(A715="USA",AK715=2050),0.89,IF(AND(A715="Japan",AK715=2035),0.92,IF(AND(A715="Japan",AK715=2050),0.89,IF(AND(A715="Russia",AK715=2035),0.91,IF(AND(A715="Russia",AK715=2050),0.86,IF(AND(A715="China",AK715=2035),0.91,IF(AND(A715="China",AK715=2050),0.87,IF(AND(A715="India",AK715=2035),0.92,IF(AND(A715="India",AK715=2050),0.87,IF(AND(A715="Middle East",AK715=2035),0.89,IF(AND(A715="Middle East",AK715=2050),0.84,IF(AND(A715="Africa",AK715=2035),0.9,IF(AND(A715="Africa",AK715=2050),0.86,IF(AND(A715="Brazil",AK715=2035),0.93,IF(AND(A715="Brazil",AK715=2050),0.89,""))))))))))))))))))</f>
        <v>*0.89</v>
      </c>
      <c r="AM715" s="53" t="str">
        <f aca="false">AM714</f>
        <v>REZoning_Sol-Win</v>
      </c>
      <c r="AP715" s="0" t="s">
        <v>4023</v>
      </c>
      <c r="AQ715" s="38" t="s">
        <v>35</v>
      </c>
      <c r="AR715" s="38" t="n">
        <f aca="false">AR714</f>
        <v>2100</v>
      </c>
      <c r="AS715" s="38" t="s">
        <v>914</v>
      </c>
      <c r="AT715" s="38" t="s">
        <v>36</v>
      </c>
    </row>
    <row r="716" customFormat="false" ht="28.5" hidden="false" customHeight="true" outlineLevel="0" collapsed="false">
      <c r="A716" s="3" t="s">
        <v>61</v>
      </c>
      <c r="C716" s="0" t="s">
        <v>4024</v>
      </c>
      <c r="D716" s="50" t="s">
        <v>35</v>
      </c>
      <c r="E716" s="0" t="n">
        <v>2035</v>
      </c>
      <c r="F716" s="51" t="str">
        <f aca="false">"*"&amp;IF(AND(A716="EU",E716=2035),0.95,IF(AND(A716="EU",E716=2050),0.93,IF(AND(A716="USA",E716=2035),0.96,IF(AND(A716="USA",E716=2050),0.94,IF(AND(A716="Japan",E716=2035),0.94,IF(AND(A716="Japan",E716=2050),0.92,IF(AND(A716="Russia",E716=2035),0.95,IF(AND(A716="Russia",E716=2050),0.93,IF(AND(A716="China",E716=2035),0.94,IF(AND(A716="China",E716=2050),0.92,IF(AND(A716="India",E716=2035),0.95,IF(AND(A716="India",E716=2050),0.92,IF(AND(A716="Middle East",E716=2035),0.94,IF(AND(A716="Middle East",E716=2050),0.9,IF(AND(A716="Africa",E716=2035),0.94,IF(AND(A716="Africa",E716=2050),0.91,IF(AND(A716="Brazil",E716=2035),0.95,IF(AND(A716="Brazil",E716=2050),0.92,""))))))))))))))))))</f>
        <v>*0.95</v>
      </c>
      <c r="H716" s="0" t="s">
        <v>4024</v>
      </c>
      <c r="I716" s="50" t="s">
        <v>35</v>
      </c>
      <c r="J716" s="0" t="n">
        <v>2050</v>
      </c>
      <c r="K716" s="48" t="str">
        <f aca="false">"*"&amp;IF(AND(A716="EU",J716=2035),0.95,IF(AND(A716="EU",J716=2050),0.93,IF(AND(A716="USA",J716=2035),0.96,IF(AND(A716="USA",J716=2050),0.94,IF(AND(A716="Japan",J716=2035),0.94,IF(AND(A716="Japan",J716=2050),0.92,IF(AND(A716="Russia",J716=2035),0.95,IF(AND(A716="Russia",J716=2050),0.93,IF(AND(A716="China",J716=2035),0.94,IF(AND(A716="China",J716=2050),0.92,IF(AND(A716="India",J716=2035),0.95,IF(AND(A716="India",J716=2050),0.92,IF(AND(A716="Middle East",J716=2035),0.94,IF(AND(A716="Middle East",J716=2050),0.9,IF(AND(A716="Africa",J716=2035),0.94,IF(AND(A716="Africa",J716=2050),0.91,IF(AND(A716="Brazil",J716=2035),0.95,IF(AND(A716="Brazil",J716=2050),0.92,""))))))))))))))))))</f>
        <v>*0.92</v>
      </c>
      <c r="P716" s="41" t="s">
        <v>4024</v>
      </c>
      <c r="Q716" s="52" t="s">
        <v>35</v>
      </c>
      <c r="R716" s="41" t="n">
        <v>2035</v>
      </c>
      <c r="S716" s="53" t="str">
        <f aca="false">"*"&amp;IF(AND(A716="EU",R716=2035),0.95,IF(AND(A716="EU",R716=2050),0.93,IF(AND(A716="USA",R716=2035),0.96,IF(AND(A716="USA",R716=2050),0.93,IF(AND(A716="Japan",R716=2035),0.94,IF(AND(A716="Japan",R716=2050),0.92,IF(AND(A716="Russia",R716=2035),0.95,IF(AND(A716="Russia",R716=2050),0.91,IF(AND(A716="China",R716=2035),0.93,IF(AND(A716="China",R716=2050),0.92,IF(AND(A716="India",R716=2035),0.94,IF(AND(A716="India",R716=2050),0.91,IF(AND(A716="Middle East",R716=2035),0.92,IF(AND(A716="Middle East",R716=2050),0.89,IF(AND(A716="Africa",R716=2035),0.93,IF(AND(A716="Africa",R716=2050),0.9,IF(AND(A716="Brazil",R716=2035),0.95,IF(AND(A716="Brazil",R716=2050),0.92,""))))))))))))))))))</f>
        <v>*0.95</v>
      </c>
      <c r="U716" s="41" t="s">
        <v>4024</v>
      </c>
      <c r="V716" s="52" t="s">
        <v>35</v>
      </c>
      <c r="W716" s="41" t="n">
        <v>2050</v>
      </c>
      <c r="X716" s="53" t="str">
        <f aca="false">"*"&amp;IF(AND(A716="EU",W716=2035),0.95,IF(AND(A716="EU",W716=2050),0.93,IF(AND(A716="USA",W716=2035),0.96,IF(AND(A716="USA",W716=2050),0.93,IF(AND(A716="Japan",W716=2035),0.94,IF(AND(A716="Japan",W716=2050),0.92,IF(AND(A716="Russia",W716=2035),0.95,IF(AND(A716="Russia",W716=2050),0.91,IF(AND(A716="China",W716=2035),0.93,IF(AND(A716="China",W716=2050),0.92,IF(AND(A716="India",W716=2035),0.94,IF(AND(A716="India",W716=2050),0.91,IF(AND(A716="Middle East",W716=2035),0.92,IF(AND(A716="Middle East",W716=2050),0.89,IF(AND(A716="Africa",W716=2035),0.93,IF(AND(A716="Africa",W716=2050),0.9,IF(AND(A716="Brazil",W716=2035),0.95,IF(AND(A716="Brazil",W716=2050),0.92,""))))))))))))))))))</f>
        <v>*0.92</v>
      </c>
      <c r="AC716" s="1" t="s">
        <v>4024</v>
      </c>
      <c r="AD716" s="57" t="s">
        <v>35</v>
      </c>
      <c r="AE716" s="1" t="n">
        <v>2035</v>
      </c>
      <c r="AF716" s="58" t="str">
        <f aca="false">"*"&amp;IF(AND(A716="EU",AE716=2035),0.93,IF(AND(A716="EU",AE716=2050),0.9,IF(AND(A716="USA",AE716=2035),0.92,IF(AND(A716="USA",AE716=2050),0.89,IF(AND(A716="Japan",AE716=2035),0.92,IF(AND(A716="Japan",AE716=2050),0.89,IF(AND(A716="Russia",AE716=2035),0.91,IF(AND(A716="Russia",AE716=2050),0.86,IF(AND(A716="China",AE716=2035),0.91,IF(AND(A716="China",AE716=2050),0.87,IF(AND(A716="India",AE716=2035),0.92,IF(AND(A716="India",AE716=2050),0.87,IF(AND(A716="Middle East",AE716=2035),0.89,IF(AND(A716="Middle East",AE716=2050),0.84,IF(AND(A716="Africa",AE716=2035),0.9,IF(AND(A716="Africa",AE716=2050),0.86,IF(AND(A716="Brazil",AE716=2035),0.93,IF(AND(A716="Brazil",AE716=2050),0.89,""))))))))))))))))))</f>
        <v>*0.93</v>
      </c>
      <c r="AG716" s="53" t="str">
        <f aca="false">AG715</f>
        <v>REZoning_Sol-Win</v>
      </c>
      <c r="AI716" s="1" t="s">
        <v>4024</v>
      </c>
      <c r="AJ716" s="57" t="s">
        <v>35</v>
      </c>
      <c r="AK716" s="1" t="n">
        <v>2050</v>
      </c>
      <c r="AL716" s="58" t="str">
        <f aca="false">"*"&amp;IF(AND(A716="EU",AK716=2035),0.93,IF(AND(A716="EU",AK716=2050),0.9,IF(AND(A716="USA",AK716=2035),0.92,IF(AND(A716="USA",AK716=2050),0.89,IF(AND(A716="Japan",AK716=2035),0.92,IF(AND(A716="Japan",AK716=2050),0.89,IF(AND(A716="Russia",AK716=2035),0.91,IF(AND(A716="Russia",AK716=2050),0.86,IF(AND(A716="China",AK716=2035),0.91,IF(AND(A716="China",AK716=2050),0.87,IF(AND(A716="India",AK716=2035),0.92,IF(AND(A716="India",AK716=2050),0.87,IF(AND(A716="Middle East",AK716=2035),0.89,IF(AND(A716="Middle East",AK716=2050),0.84,IF(AND(A716="Africa",AK716=2035),0.9,IF(AND(A716="Africa",AK716=2050),0.86,IF(AND(A716="Brazil",AK716=2035),0.93,IF(AND(A716="Brazil",AK716=2050),0.89,""))))))))))))))))))</f>
        <v>*0.89</v>
      </c>
      <c r="AM716" s="53" t="str">
        <f aca="false">AM715</f>
        <v>REZoning_Sol-Win</v>
      </c>
      <c r="AP716" s="0" t="s">
        <v>4024</v>
      </c>
      <c r="AQ716" s="38" t="s">
        <v>35</v>
      </c>
      <c r="AR716" s="38" t="n">
        <f aca="false">AR715</f>
        <v>2100</v>
      </c>
      <c r="AS716" s="38" t="s">
        <v>914</v>
      </c>
      <c r="AT716" s="38" t="s">
        <v>36</v>
      </c>
    </row>
    <row r="717" customFormat="false" ht="28.5" hidden="false" customHeight="true" outlineLevel="0" collapsed="false">
      <c r="A717" s="3" t="s">
        <v>61</v>
      </c>
      <c r="C717" s="0" t="s">
        <v>4025</v>
      </c>
      <c r="D717" s="50" t="s">
        <v>35</v>
      </c>
      <c r="E717" s="0" t="n">
        <v>2035</v>
      </c>
      <c r="F717" s="51" t="str">
        <f aca="false">"*"&amp;IF(AND(A717="EU",E717=2035),0.95,IF(AND(A717="EU",E717=2050),0.93,IF(AND(A717="USA",E717=2035),0.96,IF(AND(A717="USA",E717=2050),0.94,IF(AND(A717="Japan",E717=2035),0.94,IF(AND(A717="Japan",E717=2050),0.92,IF(AND(A717="Russia",E717=2035),0.95,IF(AND(A717="Russia",E717=2050),0.93,IF(AND(A717="China",E717=2035),0.94,IF(AND(A717="China",E717=2050),0.92,IF(AND(A717="India",E717=2035),0.95,IF(AND(A717="India",E717=2050),0.92,IF(AND(A717="Middle East",E717=2035),0.94,IF(AND(A717="Middle East",E717=2050),0.9,IF(AND(A717="Africa",E717=2035),0.94,IF(AND(A717="Africa",E717=2050),0.91,IF(AND(A717="Brazil",E717=2035),0.95,IF(AND(A717="Brazil",E717=2050),0.92,""))))))))))))))))))</f>
        <v>*0.95</v>
      </c>
      <c r="H717" s="0" t="s">
        <v>4025</v>
      </c>
      <c r="I717" s="50" t="s">
        <v>35</v>
      </c>
      <c r="J717" s="0" t="n">
        <v>2050</v>
      </c>
      <c r="K717" s="48" t="str">
        <f aca="false">"*"&amp;IF(AND(A717="EU",J717=2035),0.95,IF(AND(A717="EU",J717=2050),0.93,IF(AND(A717="USA",J717=2035),0.96,IF(AND(A717="USA",J717=2050),0.94,IF(AND(A717="Japan",J717=2035),0.94,IF(AND(A717="Japan",J717=2050),0.92,IF(AND(A717="Russia",J717=2035),0.95,IF(AND(A717="Russia",J717=2050),0.93,IF(AND(A717="China",J717=2035),0.94,IF(AND(A717="China",J717=2050),0.92,IF(AND(A717="India",J717=2035),0.95,IF(AND(A717="India",J717=2050),0.92,IF(AND(A717="Middle East",J717=2035),0.94,IF(AND(A717="Middle East",J717=2050),0.9,IF(AND(A717="Africa",J717=2035),0.94,IF(AND(A717="Africa",J717=2050),0.91,IF(AND(A717="Brazil",J717=2035),0.95,IF(AND(A717="Brazil",J717=2050),0.92,""))))))))))))))))))</f>
        <v>*0.92</v>
      </c>
      <c r="P717" s="41" t="s">
        <v>4025</v>
      </c>
      <c r="Q717" s="52" t="s">
        <v>35</v>
      </c>
      <c r="R717" s="41" t="n">
        <v>2035</v>
      </c>
      <c r="S717" s="53" t="str">
        <f aca="false">"*"&amp;IF(AND(A717="EU",R717=2035),0.95,IF(AND(A717="EU",R717=2050),0.93,IF(AND(A717="USA",R717=2035),0.96,IF(AND(A717="USA",R717=2050),0.93,IF(AND(A717="Japan",R717=2035),0.94,IF(AND(A717="Japan",R717=2050),0.92,IF(AND(A717="Russia",R717=2035),0.95,IF(AND(A717="Russia",R717=2050),0.91,IF(AND(A717="China",R717=2035),0.93,IF(AND(A717="China",R717=2050),0.92,IF(AND(A717="India",R717=2035),0.94,IF(AND(A717="India",R717=2050),0.91,IF(AND(A717="Middle East",R717=2035),0.92,IF(AND(A717="Middle East",R717=2050),0.89,IF(AND(A717="Africa",R717=2035),0.93,IF(AND(A717="Africa",R717=2050),0.9,IF(AND(A717="Brazil",R717=2035),0.95,IF(AND(A717="Brazil",R717=2050),0.92,""))))))))))))))))))</f>
        <v>*0.95</v>
      </c>
      <c r="U717" s="41" t="s">
        <v>4025</v>
      </c>
      <c r="V717" s="52" t="s">
        <v>35</v>
      </c>
      <c r="W717" s="41" t="n">
        <v>2050</v>
      </c>
      <c r="X717" s="53" t="str">
        <f aca="false">"*"&amp;IF(AND(A717="EU",W717=2035),0.95,IF(AND(A717="EU",W717=2050),0.93,IF(AND(A717="USA",W717=2035),0.96,IF(AND(A717="USA",W717=2050),0.93,IF(AND(A717="Japan",W717=2035),0.94,IF(AND(A717="Japan",W717=2050),0.92,IF(AND(A717="Russia",W717=2035),0.95,IF(AND(A717="Russia",W717=2050),0.91,IF(AND(A717="China",W717=2035),0.93,IF(AND(A717="China",W717=2050),0.92,IF(AND(A717="India",W717=2035),0.94,IF(AND(A717="India",W717=2050),0.91,IF(AND(A717="Middle East",W717=2035),0.92,IF(AND(A717="Middle East",W717=2050),0.89,IF(AND(A717="Africa",W717=2035),0.93,IF(AND(A717="Africa",W717=2050),0.9,IF(AND(A717="Brazil",W717=2035),0.95,IF(AND(A717="Brazil",W717=2050),0.92,""))))))))))))))))))</f>
        <v>*0.92</v>
      </c>
      <c r="AC717" s="1" t="s">
        <v>4025</v>
      </c>
      <c r="AD717" s="57" t="s">
        <v>35</v>
      </c>
      <c r="AE717" s="1" t="n">
        <v>2035</v>
      </c>
      <c r="AF717" s="58" t="str">
        <f aca="false">"*"&amp;IF(AND(A717="EU",AE717=2035),0.93,IF(AND(A717="EU",AE717=2050),0.9,IF(AND(A717="USA",AE717=2035),0.92,IF(AND(A717="USA",AE717=2050),0.89,IF(AND(A717="Japan",AE717=2035),0.92,IF(AND(A717="Japan",AE717=2050),0.89,IF(AND(A717="Russia",AE717=2035),0.91,IF(AND(A717="Russia",AE717=2050),0.86,IF(AND(A717="China",AE717=2035),0.91,IF(AND(A717="China",AE717=2050),0.87,IF(AND(A717="India",AE717=2035),0.92,IF(AND(A717="India",AE717=2050),0.87,IF(AND(A717="Middle East",AE717=2035),0.89,IF(AND(A717="Middle East",AE717=2050),0.84,IF(AND(A717="Africa",AE717=2035),0.9,IF(AND(A717="Africa",AE717=2050),0.86,IF(AND(A717="Brazil",AE717=2035),0.93,IF(AND(A717="Brazil",AE717=2050),0.89,""))))))))))))))))))</f>
        <v>*0.93</v>
      </c>
      <c r="AG717" s="53" t="str">
        <f aca="false">AG716</f>
        <v>REZoning_Sol-Win</v>
      </c>
      <c r="AI717" s="1" t="s">
        <v>4025</v>
      </c>
      <c r="AJ717" s="57" t="s">
        <v>35</v>
      </c>
      <c r="AK717" s="1" t="n">
        <v>2050</v>
      </c>
      <c r="AL717" s="58" t="str">
        <f aca="false">"*"&amp;IF(AND(A717="EU",AK717=2035),0.93,IF(AND(A717="EU",AK717=2050),0.9,IF(AND(A717="USA",AK717=2035),0.92,IF(AND(A717="USA",AK717=2050),0.89,IF(AND(A717="Japan",AK717=2035),0.92,IF(AND(A717="Japan",AK717=2050),0.89,IF(AND(A717="Russia",AK717=2035),0.91,IF(AND(A717="Russia",AK717=2050),0.86,IF(AND(A717="China",AK717=2035),0.91,IF(AND(A717="China",AK717=2050),0.87,IF(AND(A717="India",AK717=2035),0.92,IF(AND(A717="India",AK717=2050),0.87,IF(AND(A717="Middle East",AK717=2035),0.89,IF(AND(A717="Middle East",AK717=2050),0.84,IF(AND(A717="Africa",AK717=2035),0.9,IF(AND(A717="Africa",AK717=2050),0.86,IF(AND(A717="Brazil",AK717=2035),0.93,IF(AND(A717="Brazil",AK717=2050),0.89,""))))))))))))))))))</f>
        <v>*0.89</v>
      </c>
      <c r="AM717" s="53" t="str">
        <f aca="false">AM716</f>
        <v>REZoning_Sol-Win</v>
      </c>
      <c r="AP717" s="0" t="s">
        <v>4025</v>
      </c>
      <c r="AQ717" s="38" t="s">
        <v>35</v>
      </c>
      <c r="AR717" s="38" t="n">
        <f aca="false">AR716</f>
        <v>2100</v>
      </c>
      <c r="AS717" s="38" t="s">
        <v>914</v>
      </c>
      <c r="AT717" s="38" t="s">
        <v>36</v>
      </c>
    </row>
    <row r="718" customFormat="false" ht="28.5" hidden="false" customHeight="true" outlineLevel="0" collapsed="false">
      <c r="A718" s="3" t="s">
        <v>61</v>
      </c>
      <c r="C718" s="0" t="s">
        <v>4026</v>
      </c>
      <c r="D718" s="50" t="s">
        <v>35</v>
      </c>
      <c r="E718" s="0" t="n">
        <v>2035</v>
      </c>
      <c r="F718" s="51" t="str">
        <f aca="false">"*"&amp;IF(AND(A718="EU",E718=2035),0.95,IF(AND(A718="EU",E718=2050),0.93,IF(AND(A718="USA",E718=2035),0.96,IF(AND(A718="USA",E718=2050),0.94,IF(AND(A718="Japan",E718=2035),0.94,IF(AND(A718="Japan",E718=2050),0.92,IF(AND(A718="Russia",E718=2035),0.95,IF(AND(A718="Russia",E718=2050),0.93,IF(AND(A718="China",E718=2035),0.94,IF(AND(A718="China",E718=2050),0.92,IF(AND(A718="India",E718=2035),0.95,IF(AND(A718="India",E718=2050),0.92,IF(AND(A718="Middle East",E718=2035),0.94,IF(AND(A718="Middle East",E718=2050),0.9,IF(AND(A718="Africa",E718=2035),0.94,IF(AND(A718="Africa",E718=2050),0.91,IF(AND(A718="Brazil",E718=2035),0.95,IF(AND(A718="Brazil",E718=2050),0.92,""))))))))))))))))))</f>
        <v>*0.95</v>
      </c>
      <c r="H718" s="0" t="s">
        <v>4026</v>
      </c>
      <c r="I718" s="50" t="s">
        <v>35</v>
      </c>
      <c r="J718" s="0" t="n">
        <v>2050</v>
      </c>
      <c r="K718" s="48" t="str">
        <f aca="false">"*"&amp;IF(AND(A718="EU",J718=2035),0.95,IF(AND(A718="EU",J718=2050),0.93,IF(AND(A718="USA",J718=2035),0.96,IF(AND(A718="USA",J718=2050),0.94,IF(AND(A718="Japan",J718=2035),0.94,IF(AND(A718="Japan",J718=2050),0.92,IF(AND(A718="Russia",J718=2035),0.95,IF(AND(A718="Russia",J718=2050),0.93,IF(AND(A718="China",J718=2035),0.94,IF(AND(A718="China",J718=2050),0.92,IF(AND(A718="India",J718=2035),0.95,IF(AND(A718="India",J718=2050),0.92,IF(AND(A718="Middle East",J718=2035),0.94,IF(AND(A718="Middle East",J718=2050),0.9,IF(AND(A718="Africa",J718=2035),0.94,IF(AND(A718="Africa",J718=2050),0.91,IF(AND(A718="Brazil",J718=2035),0.95,IF(AND(A718="Brazil",J718=2050),0.92,""))))))))))))))))))</f>
        <v>*0.92</v>
      </c>
      <c r="P718" s="41" t="s">
        <v>4026</v>
      </c>
      <c r="Q718" s="52" t="s">
        <v>35</v>
      </c>
      <c r="R718" s="41" t="n">
        <v>2035</v>
      </c>
      <c r="S718" s="53" t="str">
        <f aca="false">"*"&amp;IF(AND(A718="EU",R718=2035),0.95,IF(AND(A718="EU",R718=2050),0.93,IF(AND(A718="USA",R718=2035),0.96,IF(AND(A718="USA",R718=2050),0.93,IF(AND(A718="Japan",R718=2035),0.94,IF(AND(A718="Japan",R718=2050),0.92,IF(AND(A718="Russia",R718=2035),0.95,IF(AND(A718="Russia",R718=2050),0.91,IF(AND(A718="China",R718=2035),0.93,IF(AND(A718="China",R718=2050),0.92,IF(AND(A718="India",R718=2035),0.94,IF(AND(A718="India",R718=2050),0.91,IF(AND(A718="Middle East",R718=2035),0.92,IF(AND(A718="Middle East",R718=2050),0.89,IF(AND(A718="Africa",R718=2035),0.93,IF(AND(A718="Africa",R718=2050),0.9,IF(AND(A718="Brazil",R718=2035),0.95,IF(AND(A718="Brazil",R718=2050),0.92,""))))))))))))))))))</f>
        <v>*0.95</v>
      </c>
      <c r="U718" s="41" t="s">
        <v>4026</v>
      </c>
      <c r="V718" s="52" t="s">
        <v>35</v>
      </c>
      <c r="W718" s="41" t="n">
        <v>2050</v>
      </c>
      <c r="X718" s="53" t="str">
        <f aca="false">"*"&amp;IF(AND(A718="EU",W718=2035),0.95,IF(AND(A718="EU",W718=2050),0.93,IF(AND(A718="USA",W718=2035),0.96,IF(AND(A718="USA",W718=2050),0.93,IF(AND(A718="Japan",W718=2035),0.94,IF(AND(A718="Japan",W718=2050),0.92,IF(AND(A718="Russia",W718=2035),0.95,IF(AND(A718="Russia",W718=2050),0.91,IF(AND(A718="China",W718=2035),0.93,IF(AND(A718="China",W718=2050),0.92,IF(AND(A718="India",W718=2035),0.94,IF(AND(A718="India",W718=2050),0.91,IF(AND(A718="Middle East",W718=2035),0.92,IF(AND(A718="Middle East",W718=2050),0.89,IF(AND(A718="Africa",W718=2035),0.93,IF(AND(A718="Africa",W718=2050),0.9,IF(AND(A718="Brazil",W718=2035),0.95,IF(AND(A718="Brazil",W718=2050),0.92,""))))))))))))))))))</f>
        <v>*0.92</v>
      </c>
      <c r="AC718" s="1" t="s">
        <v>4026</v>
      </c>
      <c r="AD718" s="57" t="s">
        <v>35</v>
      </c>
      <c r="AE718" s="1" t="n">
        <v>2035</v>
      </c>
      <c r="AF718" s="58" t="str">
        <f aca="false">"*"&amp;IF(AND(A718="EU",AE718=2035),0.93,IF(AND(A718="EU",AE718=2050),0.9,IF(AND(A718="USA",AE718=2035),0.92,IF(AND(A718="USA",AE718=2050),0.89,IF(AND(A718="Japan",AE718=2035),0.92,IF(AND(A718="Japan",AE718=2050),0.89,IF(AND(A718="Russia",AE718=2035),0.91,IF(AND(A718="Russia",AE718=2050),0.86,IF(AND(A718="China",AE718=2035),0.91,IF(AND(A718="China",AE718=2050),0.87,IF(AND(A718="India",AE718=2035),0.92,IF(AND(A718="India",AE718=2050),0.87,IF(AND(A718="Middle East",AE718=2035),0.89,IF(AND(A718="Middle East",AE718=2050),0.84,IF(AND(A718="Africa",AE718=2035),0.9,IF(AND(A718="Africa",AE718=2050),0.86,IF(AND(A718="Brazil",AE718=2035),0.93,IF(AND(A718="Brazil",AE718=2050),0.89,""))))))))))))))))))</f>
        <v>*0.93</v>
      </c>
      <c r="AG718" s="53" t="str">
        <f aca="false">AG717</f>
        <v>REZoning_Sol-Win</v>
      </c>
      <c r="AI718" s="1" t="s">
        <v>4026</v>
      </c>
      <c r="AJ718" s="57" t="s">
        <v>35</v>
      </c>
      <c r="AK718" s="1" t="n">
        <v>2050</v>
      </c>
      <c r="AL718" s="58" t="str">
        <f aca="false">"*"&amp;IF(AND(A718="EU",AK718=2035),0.93,IF(AND(A718="EU",AK718=2050),0.9,IF(AND(A718="USA",AK718=2035),0.92,IF(AND(A718="USA",AK718=2050),0.89,IF(AND(A718="Japan",AK718=2035),0.92,IF(AND(A718="Japan",AK718=2050),0.89,IF(AND(A718="Russia",AK718=2035),0.91,IF(AND(A718="Russia",AK718=2050),0.86,IF(AND(A718="China",AK718=2035),0.91,IF(AND(A718="China",AK718=2050),0.87,IF(AND(A718="India",AK718=2035),0.92,IF(AND(A718="India",AK718=2050),0.87,IF(AND(A718="Middle East",AK718=2035),0.89,IF(AND(A718="Middle East",AK718=2050),0.84,IF(AND(A718="Africa",AK718=2035),0.9,IF(AND(A718="Africa",AK718=2050),0.86,IF(AND(A718="Brazil",AK718=2035),0.93,IF(AND(A718="Brazil",AK718=2050),0.89,""))))))))))))))))))</f>
        <v>*0.89</v>
      </c>
      <c r="AM718" s="53" t="str">
        <f aca="false">AM717</f>
        <v>REZoning_Sol-Win</v>
      </c>
      <c r="AP718" s="0" t="s">
        <v>4026</v>
      </c>
      <c r="AQ718" s="38" t="s">
        <v>35</v>
      </c>
      <c r="AR718" s="38" t="n">
        <f aca="false">AR717</f>
        <v>2100</v>
      </c>
      <c r="AS718" s="38" t="s">
        <v>914</v>
      </c>
      <c r="AT718" s="38" t="s">
        <v>36</v>
      </c>
    </row>
    <row r="719" customFormat="false" ht="28.5" hidden="false" customHeight="true" outlineLevel="0" collapsed="false">
      <c r="A719" s="3" t="s">
        <v>61</v>
      </c>
      <c r="C719" s="0" t="s">
        <v>4027</v>
      </c>
      <c r="D719" s="50" t="s">
        <v>35</v>
      </c>
      <c r="E719" s="0" t="n">
        <v>2035</v>
      </c>
      <c r="F719" s="51" t="str">
        <f aca="false">"*"&amp;IF(AND(A719="EU",E719=2035),0.95,IF(AND(A719="EU",E719=2050),0.93,IF(AND(A719="USA",E719=2035),0.96,IF(AND(A719="USA",E719=2050),0.94,IF(AND(A719="Japan",E719=2035),0.94,IF(AND(A719="Japan",E719=2050),0.92,IF(AND(A719="Russia",E719=2035),0.95,IF(AND(A719="Russia",E719=2050),0.93,IF(AND(A719="China",E719=2035),0.94,IF(AND(A719="China",E719=2050),0.92,IF(AND(A719="India",E719=2035),0.95,IF(AND(A719="India",E719=2050),0.92,IF(AND(A719="Middle East",E719=2035),0.94,IF(AND(A719="Middle East",E719=2050),0.9,IF(AND(A719="Africa",E719=2035),0.94,IF(AND(A719="Africa",E719=2050),0.91,IF(AND(A719="Brazil",E719=2035),0.95,IF(AND(A719="Brazil",E719=2050),0.92,""))))))))))))))))))</f>
        <v>*0.95</v>
      </c>
      <c r="H719" s="0" t="s">
        <v>4027</v>
      </c>
      <c r="I719" s="50" t="s">
        <v>35</v>
      </c>
      <c r="J719" s="0" t="n">
        <v>2050</v>
      </c>
      <c r="K719" s="48" t="str">
        <f aca="false">"*"&amp;IF(AND(A719="EU",J719=2035),0.95,IF(AND(A719="EU",J719=2050),0.93,IF(AND(A719="USA",J719=2035),0.96,IF(AND(A719="USA",J719=2050),0.94,IF(AND(A719="Japan",J719=2035),0.94,IF(AND(A719="Japan",J719=2050),0.92,IF(AND(A719="Russia",J719=2035),0.95,IF(AND(A719="Russia",J719=2050),0.93,IF(AND(A719="China",J719=2035),0.94,IF(AND(A719="China",J719=2050),0.92,IF(AND(A719="India",J719=2035),0.95,IF(AND(A719="India",J719=2050),0.92,IF(AND(A719="Middle East",J719=2035),0.94,IF(AND(A719="Middle East",J719=2050),0.9,IF(AND(A719="Africa",J719=2035),0.94,IF(AND(A719="Africa",J719=2050),0.91,IF(AND(A719="Brazil",J719=2035),0.95,IF(AND(A719="Brazil",J719=2050),0.92,""))))))))))))))))))</f>
        <v>*0.92</v>
      </c>
      <c r="P719" s="41" t="s">
        <v>4027</v>
      </c>
      <c r="Q719" s="52" t="s">
        <v>35</v>
      </c>
      <c r="R719" s="41" t="n">
        <v>2035</v>
      </c>
      <c r="S719" s="53" t="str">
        <f aca="false">"*"&amp;IF(AND(A719="EU",R719=2035),0.95,IF(AND(A719="EU",R719=2050),0.93,IF(AND(A719="USA",R719=2035),0.96,IF(AND(A719="USA",R719=2050),0.93,IF(AND(A719="Japan",R719=2035),0.94,IF(AND(A719="Japan",R719=2050),0.92,IF(AND(A719="Russia",R719=2035),0.95,IF(AND(A719="Russia",R719=2050),0.91,IF(AND(A719="China",R719=2035),0.93,IF(AND(A719="China",R719=2050),0.92,IF(AND(A719="India",R719=2035),0.94,IF(AND(A719="India",R719=2050),0.91,IF(AND(A719="Middle East",R719=2035),0.92,IF(AND(A719="Middle East",R719=2050),0.89,IF(AND(A719="Africa",R719=2035),0.93,IF(AND(A719="Africa",R719=2050),0.9,IF(AND(A719="Brazil",R719=2035),0.95,IF(AND(A719="Brazil",R719=2050),0.92,""))))))))))))))))))</f>
        <v>*0.95</v>
      </c>
      <c r="U719" s="41" t="s">
        <v>4027</v>
      </c>
      <c r="V719" s="52" t="s">
        <v>35</v>
      </c>
      <c r="W719" s="41" t="n">
        <v>2050</v>
      </c>
      <c r="X719" s="53" t="str">
        <f aca="false">"*"&amp;IF(AND(A719="EU",W719=2035),0.95,IF(AND(A719="EU",W719=2050),0.93,IF(AND(A719="USA",W719=2035),0.96,IF(AND(A719="USA",W719=2050),0.93,IF(AND(A719="Japan",W719=2035),0.94,IF(AND(A719="Japan",W719=2050),0.92,IF(AND(A719="Russia",W719=2035),0.95,IF(AND(A719="Russia",W719=2050),0.91,IF(AND(A719="China",W719=2035),0.93,IF(AND(A719="China",W719=2050),0.92,IF(AND(A719="India",W719=2035),0.94,IF(AND(A719="India",W719=2050),0.91,IF(AND(A719="Middle East",W719=2035),0.92,IF(AND(A719="Middle East",W719=2050),0.89,IF(AND(A719="Africa",W719=2035),0.93,IF(AND(A719="Africa",W719=2050),0.9,IF(AND(A719="Brazil",W719=2035),0.95,IF(AND(A719="Brazil",W719=2050),0.92,""))))))))))))))))))</f>
        <v>*0.92</v>
      </c>
      <c r="AC719" s="1" t="s">
        <v>4027</v>
      </c>
      <c r="AD719" s="57" t="s">
        <v>35</v>
      </c>
      <c r="AE719" s="1" t="n">
        <v>2035</v>
      </c>
      <c r="AF719" s="58" t="str">
        <f aca="false">"*"&amp;IF(AND(A719="EU",AE719=2035),0.93,IF(AND(A719="EU",AE719=2050),0.9,IF(AND(A719="USA",AE719=2035),0.92,IF(AND(A719="USA",AE719=2050),0.89,IF(AND(A719="Japan",AE719=2035),0.92,IF(AND(A719="Japan",AE719=2050),0.89,IF(AND(A719="Russia",AE719=2035),0.91,IF(AND(A719="Russia",AE719=2050),0.86,IF(AND(A719="China",AE719=2035),0.91,IF(AND(A719="China",AE719=2050),0.87,IF(AND(A719="India",AE719=2035),0.92,IF(AND(A719="India",AE719=2050),0.87,IF(AND(A719="Middle East",AE719=2035),0.89,IF(AND(A719="Middle East",AE719=2050),0.84,IF(AND(A719="Africa",AE719=2035),0.9,IF(AND(A719="Africa",AE719=2050),0.86,IF(AND(A719="Brazil",AE719=2035),0.93,IF(AND(A719="Brazil",AE719=2050),0.89,""))))))))))))))))))</f>
        <v>*0.93</v>
      </c>
      <c r="AG719" s="53" t="str">
        <f aca="false">AG718</f>
        <v>REZoning_Sol-Win</v>
      </c>
      <c r="AI719" s="1" t="s">
        <v>4027</v>
      </c>
      <c r="AJ719" s="57" t="s">
        <v>35</v>
      </c>
      <c r="AK719" s="1" t="n">
        <v>2050</v>
      </c>
      <c r="AL719" s="58" t="str">
        <f aca="false">"*"&amp;IF(AND(A719="EU",AK719=2035),0.93,IF(AND(A719="EU",AK719=2050),0.9,IF(AND(A719="USA",AK719=2035),0.92,IF(AND(A719="USA",AK719=2050),0.89,IF(AND(A719="Japan",AK719=2035),0.92,IF(AND(A719="Japan",AK719=2050),0.89,IF(AND(A719="Russia",AK719=2035),0.91,IF(AND(A719="Russia",AK719=2050),0.86,IF(AND(A719="China",AK719=2035),0.91,IF(AND(A719="China",AK719=2050),0.87,IF(AND(A719="India",AK719=2035),0.92,IF(AND(A719="India",AK719=2050),0.87,IF(AND(A719="Middle East",AK719=2035),0.89,IF(AND(A719="Middle East",AK719=2050),0.84,IF(AND(A719="Africa",AK719=2035),0.9,IF(AND(A719="Africa",AK719=2050),0.86,IF(AND(A719="Brazil",AK719=2035),0.93,IF(AND(A719="Brazil",AK719=2050),0.89,""))))))))))))))))))</f>
        <v>*0.89</v>
      </c>
      <c r="AM719" s="53" t="str">
        <f aca="false">AM718</f>
        <v>REZoning_Sol-Win</v>
      </c>
      <c r="AP719" s="0" t="s">
        <v>4027</v>
      </c>
      <c r="AQ719" s="38" t="s">
        <v>35</v>
      </c>
      <c r="AR719" s="38" t="n">
        <f aca="false">AR718</f>
        <v>2100</v>
      </c>
      <c r="AS719" s="38" t="s">
        <v>914</v>
      </c>
      <c r="AT719" s="38" t="s">
        <v>36</v>
      </c>
    </row>
    <row r="720" customFormat="false" ht="28.5" hidden="false" customHeight="true" outlineLevel="0" collapsed="false">
      <c r="A720" s="3" t="s">
        <v>51</v>
      </c>
      <c r="C720" s="0" t="s">
        <v>4028</v>
      </c>
      <c r="D720" s="50" t="s">
        <v>35</v>
      </c>
      <c r="E720" s="0" t="n">
        <v>2035</v>
      </c>
      <c r="F720" s="51" t="str">
        <f aca="false">"*"&amp;IF(AND(A720="EU",E720=2035),0.95,IF(AND(A720="EU",E720=2050),0.93,IF(AND(A720="USA",E720=2035),0.96,IF(AND(A720="USA",E720=2050),0.94,IF(AND(A720="Japan",E720=2035),0.94,IF(AND(A720="Japan",E720=2050),0.92,IF(AND(A720="Russia",E720=2035),0.95,IF(AND(A720="Russia",E720=2050),0.93,IF(AND(A720="China",E720=2035),0.94,IF(AND(A720="China",E720=2050),0.92,IF(AND(A720="India",E720=2035),0.95,IF(AND(A720="India",E720=2050),0.92,IF(AND(A720="Middle East",E720=2035),0.94,IF(AND(A720="Middle East",E720=2050),0.9,IF(AND(A720="Africa",E720=2035),0.94,IF(AND(A720="Africa",E720=2050),0.91,IF(AND(A720="Brazil",E720=2035),0.95,IF(AND(A720="Brazil",E720=2050),0.92,""))))))))))))))))))</f>
        <v>*0.95</v>
      </c>
      <c r="H720" s="0" t="s">
        <v>4028</v>
      </c>
      <c r="I720" s="50" t="s">
        <v>35</v>
      </c>
      <c r="J720" s="0" t="n">
        <v>2050</v>
      </c>
      <c r="K720" s="48" t="str">
        <f aca="false">"*"&amp;IF(AND(A720="EU",J720=2035),0.95,IF(AND(A720="EU",J720=2050),0.93,IF(AND(A720="USA",J720=2035),0.96,IF(AND(A720="USA",J720=2050),0.94,IF(AND(A720="Japan",J720=2035),0.94,IF(AND(A720="Japan",J720=2050),0.92,IF(AND(A720="Russia",J720=2035),0.95,IF(AND(A720="Russia",J720=2050),0.93,IF(AND(A720="China",J720=2035),0.94,IF(AND(A720="China",J720=2050),0.92,IF(AND(A720="India",J720=2035),0.95,IF(AND(A720="India",J720=2050),0.92,IF(AND(A720="Middle East",J720=2035),0.94,IF(AND(A720="Middle East",J720=2050),0.9,IF(AND(A720="Africa",J720=2035),0.94,IF(AND(A720="Africa",J720=2050),0.91,IF(AND(A720="Brazil",J720=2035),0.95,IF(AND(A720="Brazil",J720=2050),0.92,""))))))))))))))))))</f>
        <v>*0.93</v>
      </c>
      <c r="P720" s="41" t="s">
        <v>4028</v>
      </c>
      <c r="Q720" s="52" t="s">
        <v>35</v>
      </c>
      <c r="R720" s="41" t="n">
        <v>2035</v>
      </c>
      <c r="S720" s="53" t="str">
        <f aca="false">"*"&amp;IF(AND(A720="EU",R720=2035),0.95,IF(AND(A720="EU",R720=2050),0.93,IF(AND(A720="USA",R720=2035),0.96,IF(AND(A720="USA",R720=2050),0.93,IF(AND(A720="Japan",R720=2035),0.94,IF(AND(A720="Japan",R720=2050),0.92,IF(AND(A720="Russia",R720=2035),0.95,IF(AND(A720="Russia",R720=2050),0.91,IF(AND(A720="China",R720=2035),0.93,IF(AND(A720="China",R720=2050),0.92,IF(AND(A720="India",R720=2035),0.94,IF(AND(A720="India",R720=2050),0.91,IF(AND(A720="Middle East",R720=2035),0.92,IF(AND(A720="Middle East",R720=2050),0.89,IF(AND(A720="Africa",R720=2035),0.93,IF(AND(A720="Africa",R720=2050),0.9,IF(AND(A720="Brazil",R720=2035),0.95,IF(AND(A720="Brazil",R720=2050),0.92,""))))))))))))))))))</f>
        <v>*0.95</v>
      </c>
      <c r="U720" s="41" t="s">
        <v>4028</v>
      </c>
      <c r="V720" s="52" t="s">
        <v>35</v>
      </c>
      <c r="W720" s="41" t="n">
        <v>2050</v>
      </c>
      <c r="X720" s="53" t="str">
        <f aca="false">"*"&amp;IF(AND(A720="EU",W720=2035),0.95,IF(AND(A720="EU",W720=2050),0.93,IF(AND(A720="USA",W720=2035),0.96,IF(AND(A720="USA",W720=2050),0.93,IF(AND(A720="Japan",W720=2035),0.94,IF(AND(A720="Japan",W720=2050),0.92,IF(AND(A720="Russia",W720=2035),0.95,IF(AND(A720="Russia",W720=2050),0.91,IF(AND(A720="China",W720=2035),0.93,IF(AND(A720="China",W720=2050),0.92,IF(AND(A720="India",W720=2035),0.94,IF(AND(A720="India",W720=2050),0.91,IF(AND(A720="Middle East",W720=2035),0.92,IF(AND(A720="Middle East",W720=2050),0.89,IF(AND(A720="Africa",W720=2035),0.93,IF(AND(A720="Africa",W720=2050),0.9,IF(AND(A720="Brazil",W720=2035),0.95,IF(AND(A720="Brazil",W720=2050),0.92,""))))))))))))))))))</f>
        <v>*0.93</v>
      </c>
      <c r="AC720" s="1" t="s">
        <v>4028</v>
      </c>
      <c r="AD720" s="57" t="s">
        <v>35</v>
      </c>
      <c r="AE720" s="1" t="n">
        <v>2035</v>
      </c>
      <c r="AF720" s="58" t="str">
        <f aca="false">"*"&amp;IF(AND(A720="EU",AE720=2035),0.93,IF(AND(A720="EU",AE720=2050),0.9,IF(AND(A720="USA",AE720=2035),0.92,IF(AND(A720="USA",AE720=2050),0.89,IF(AND(A720="Japan",AE720=2035),0.92,IF(AND(A720="Japan",AE720=2050),0.89,IF(AND(A720="Russia",AE720=2035),0.91,IF(AND(A720="Russia",AE720=2050),0.86,IF(AND(A720="China",AE720=2035),0.91,IF(AND(A720="China",AE720=2050),0.87,IF(AND(A720="India",AE720=2035),0.92,IF(AND(A720="India",AE720=2050),0.87,IF(AND(A720="Middle East",AE720=2035),0.89,IF(AND(A720="Middle East",AE720=2050),0.84,IF(AND(A720="Africa",AE720=2035),0.9,IF(AND(A720="Africa",AE720=2050),0.86,IF(AND(A720="Brazil",AE720=2035),0.93,IF(AND(A720="Brazil",AE720=2050),0.89,""))))))))))))))))))</f>
        <v>*0.93</v>
      </c>
      <c r="AG720" s="53" t="str">
        <f aca="false">AG719</f>
        <v>REZoning_Sol-Win</v>
      </c>
      <c r="AI720" s="1" t="s">
        <v>4028</v>
      </c>
      <c r="AJ720" s="57" t="s">
        <v>35</v>
      </c>
      <c r="AK720" s="1" t="n">
        <v>2050</v>
      </c>
      <c r="AL720" s="58" t="str">
        <f aca="false">"*"&amp;IF(AND(A720="EU",AK720=2035),0.93,IF(AND(A720="EU",AK720=2050),0.9,IF(AND(A720="USA",AK720=2035),0.92,IF(AND(A720="USA",AK720=2050),0.89,IF(AND(A720="Japan",AK720=2035),0.92,IF(AND(A720="Japan",AK720=2050),0.89,IF(AND(A720="Russia",AK720=2035),0.91,IF(AND(A720="Russia",AK720=2050),0.86,IF(AND(A720="China",AK720=2035),0.91,IF(AND(A720="China",AK720=2050),0.87,IF(AND(A720="India",AK720=2035),0.92,IF(AND(A720="India",AK720=2050),0.87,IF(AND(A720="Middle East",AK720=2035),0.89,IF(AND(A720="Middle East",AK720=2050),0.84,IF(AND(A720="Africa",AK720=2035),0.9,IF(AND(A720="Africa",AK720=2050),0.86,IF(AND(A720="Brazil",AK720=2035),0.93,IF(AND(A720="Brazil",AK720=2050),0.89,""))))))))))))))))))</f>
        <v>*0.9</v>
      </c>
      <c r="AM720" s="53" t="str">
        <f aca="false">AM719</f>
        <v>REZoning_Sol-Win</v>
      </c>
      <c r="AP720" s="0" t="s">
        <v>4028</v>
      </c>
      <c r="AQ720" s="38" t="s">
        <v>35</v>
      </c>
      <c r="AR720" s="38" t="n">
        <f aca="false">AR719</f>
        <v>2100</v>
      </c>
      <c r="AS720" s="38" t="s">
        <v>874</v>
      </c>
      <c r="AT720" s="38" t="s">
        <v>36</v>
      </c>
    </row>
    <row r="721" customFormat="false" ht="28.5" hidden="false" customHeight="true" outlineLevel="0" collapsed="false">
      <c r="A721" s="3" t="s">
        <v>51</v>
      </c>
      <c r="C721" s="0" t="s">
        <v>4029</v>
      </c>
      <c r="D721" s="50" t="s">
        <v>35</v>
      </c>
      <c r="E721" s="0" t="n">
        <v>2035</v>
      </c>
      <c r="F721" s="51" t="str">
        <f aca="false">"*"&amp;IF(AND(A721="EU",E721=2035),0.95,IF(AND(A721="EU",E721=2050),0.93,IF(AND(A721="USA",E721=2035),0.96,IF(AND(A721="USA",E721=2050),0.94,IF(AND(A721="Japan",E721=2035),0.94,IF(AND(A721="Japan",E721=2050),0.92,IF(AND(A721="Russia",E721=2035),0.95,IF(AND(A721="Russia",E721=2050),0.93,IF(AND(A721="China",E721=2035),0.94,IF(AND(A721="China",E721=2050),0.92,IF(AND(A721="India",E721=2035),0.95,IF(AND(A721="India",E721=2050),0.92,IF(AND(A721="Middle East",E721=2035),0.94,IF(AND(A721="Middle East",E721=2050),0.9,IF(AND(A721="Africa",E721=2035),0.94,IF(AND(A721="Africa",E721=2050),0.91,IF(AND(A721="Brazil",E721=2035),0.95,IF(AND(A721="Brazil",E721=2050),0.92,""))))))))))))))))))</f>
        <v>*0.95</v>
      </c>
      <c r="H721" s="0" t="s">
        <v>4029</v>
      </c>
      <c r="I721" s="50" t="s">
        <v>35</v>
      </c>
      <c r="J721" s="0" t="n">
        <v>2050</v>
      </c>
      <c r="K721" s="48" t="str">
        <f aca="false">"*"&amp;IF(AND(A721="EU",J721=2035),0.95,IF(AND(A721="EU",J721=2050),0.93,IF(AND(A721="USA",J721=2035),0.96,IF(AND(A721="USA",J721=2050),0.94,IF(AND(A721="Japan",J721=2035),0.94,IF(AND(A721="Japan",J721=2050),0.92,IF(AND(A721="Russia",J721=2035),0.95,IF(AND(A721="Russia",J721=2050),0.93,IF(AND(A721="China",J721=2035),0.94,IF(AND(A721="China",J721=2050),0.92,IF(AND(A721="India",J721=2035),0.95,IF(AND(A721="India",J721=2050),0.92,IF(AND(A721="Middle East",J721=2035),0.94,IF(AND(A721="Middle East",J721=2050),0.9,IF(AND(A721="Africa",J721=2035),0.94,IF(AND(A721="Africa",J721=2050),0.91,IF(AND(A721="Brazil",J721=2035),0.95,IF(AND(A721="Brazil",J721=2050),0.92,""))))))))))))))))))</f>
        <v>*0.93</v>
      </c>
      <c r="P721" s="41" t="s">
        <v>4029</v>
      </c>
      <c r="Q721" s="52" t="s">
        <v>35</v>
      </c>
      <c r="R721" s="41" t="n">
        <v>2035</v>
      </c>
      <c r="S721" s="53" t="str">
        <f aca="false">"*"&amp;IF(AND(A721="EU",R721=2035),0.95,IF(AND(A721="EU",R721=2050),0.93,IF(AND(A721="USA",R721=2035),0.96,IF(AND(A721="USA",R721=2050),0.93,IF(AND(A721="Japan",R721=2035),0.94,IF(AND(A721="Japan",R721=2050),0.92,IF(AND(A721="Russia",R721=2035),0.95,IF(AND(A721="Russia",R721=2050),0.91,IF(AND(A721="China",R721=2035),0.93,IF(AND(A721="China",R721=2050),0.92,IF(AND(A721="India",R721=2035),0.94,IF(AND(A721="India",R721=2050),0.91,IF(AND(A721="Middle East",R721=2035),0.92,IF(AND(A721="Middle East",R721=2050),0.89,IF(AND(A721="Africa",R721=2035),0.93,IF(AND(A721="Africa",R721=2050),0.9,IF(AND(A721="Brazil",R721=2035),0.95,IF(AND(A721="Brazil",R721=2050),0.92,""))))))))))))))))))</f>
        <v>*0.95</v>
      </c>
      <c r="U721" s="41" t="s">
        <v>4029</v>
      </c>
      <c r="V721" s="52" t="s">
        <v>35</v>
      </c>
      <c r="W721" s="41" t="n">
        <v>2050</v>
      </c>
      <c r="X721" s="53" t="str">
        <f aca="false">"*"&amp;IF(AND(A721="EU",W721=2035),0.95,IF(AND(A721="EU",W721=2050),0.93,IF(AND(A721="USA",W721=2035),0.96,IF(AND(A721="USA",W721=2050),0.93,IF(AND(A721="Japan",W721=2035),0.94,IF(AND(A721="Japan",W721=2050),0.92,IF(AND(A721="Russia",W721=2035),0.95,IF(AND(A721="Russia",W721=2050),0.91,IF(AND(A721="China",W721=2035),0.93,IF(AND(A721="China",W721=2050),0.92,IF(AND(A721="India",W721=2035),0.94,IF(AND(A721="India",W721=2050),0.91,IF(AND(A721="Middle East",W721=2035),0.92,IF(AND(A721="Middle East",W721=2050),0.89,IF(AND(A721="Africa",W721=2035),0.93,IF(AND(A721="Africa",W721=2050),0.9,IF(AND(A721="Brazil",W721=2035),0.95,IF(AND(A721="Brazil",W721=2050),0.92,""))))))))))))))))))</f>
        <v>*0.93</v>
      </c>
      <c r="AC721" s="1" t="s">
        <v>4029</v>
      </c>
      <c r="AD721" s="57" t="s">
        <v>35</v>
      </c>
      <c r="AE721" s="1" t="n">
        <v>2035</v>
      </c>
      <c r="AF721" s="58" t="str">
        <f aca="false">"*"&amp;IF(AND(A721="EU",AE721=2035),0.93,IF(AND(A721="EU",AE721=2050),0.9,IF(AND(A721="USA",AE721=2035),0.92,IF(AND(A721="USA",AE721=2050),0.89,IF(AND(A721="Japan",AE721=2035),0.92,IF(AND(A721="Japan",AE721=2050),0.89,IF(AND(A721="Russia",AE721=2035),0.91,IF(AND(A721="Russia",AE721=2050),0.86,IF(AND(A721="China",AE721=2035),0.91,IF(AND(A721="China",AE721=2050),0.87,IF(AND(A721="India",AE721=2035),0.92,IF(AND(A721="India",AE721=2050),0.87,IF(AND(A721="Middle East",AE721=2035),0.89,IF(AND(A721="Middle East",AE721=2050),0.84,IF(AND(A721="Africa",AE721=2035),0.9,IF(AND(A721="Africa",AE721=2050),0.86,IF(AND(A721="Brazil",AE721=2035),0.93,IF(AND(A721="Brazil",AE721=2050),0.89,""))))))))))))))))))</f>
        <v>*0.93</v>
      </c>
      <c r="AG721" s="53" t="str">
        <f aca="false">AG720</f>
        <v>REZoning_Sol-Win</v>
      </c>
      <c r="AI721" s="1" t="s">
        <v>4029</v>
      </c>
      <c r="AJ721" s="57" t="s">
        <v>35</v>
      </c>
      <c r="AK721" s="1" t="n">
        <v>2050</v>
      </c>
      <c r="AL721" s="58" t="str">
        <f aca="false">"*"&amp;IF(AND(A721="EU",AK721=2035),0.93,IF(AND(A721="EU",AK721=2050),0.9,IF(AND(A721="USA",AK721=2035),0.92,IF(AND(A721="USA",AK721=2050),0.89,IF(AND(A721="Japan",AK721=2035),0.92,IF(AND(A721="Japan",AK721=2050),0.89,IF(AND(A721="Russia",AK721=2035),0.91,IF(AND(A721="Russia",AK721=2050),0.86,IF(AND(A721="China",AK721=2035),0.91,IF(AND(A721="China",AK721=2050),0.87,IF(AND(A721="India",AK721=2035),0.92,IF(AND(A721="India",AK721=2050),0.87,IF(AND(A721="Middle East",AK721=2035),0.89,IF(AND(A721="Middle East",AK721=2050),0.84,IF(AND(A721="Africa",AK721=2035),0.9,IF(AND(A721="Africa",AK721=2050),0.86,IF(AND(A721="Brazil",AK721=2035),0.93,IF(AND(A721="Brazil",AK721=2050),0.89,""))))))))))))))))))</f>
        <v>*0.9</v>
      </c>
      <c r="AM721" s="53" t="str">
        <f aca="false">AM720</f>
        <v>REZoning_Sol-Win</v>
      </c>
      <c r="AP721" s="0" t="s">
        <v>4029</v>
      </c>
      <c r="AQ721" s="38" t="s">
        <v>35</v>
      </c>
      <c r="AR721" s="38" t="n">
        <f aca="false">AR720</f>
        <v>2100</v>
      </c>
      <c r="AS721" s="38" t="s">
        <v>874</v>
      </c>
      <c r="AT721" s="38" t="s">
        <v>36</v>
      </c>
    </row>
    <row r="722" customFormat="false" ht="28.5" hidden="false" customHeight="true" outlineLevel="0" collapsed="false">
      <c r="A722" s="3" t="s">
        <v>51</v>
      </c>
      <c r="C722" s="0" t="s">
        <v>4030</v>
      </c>
      <c r="D722" s="50" t="s">
        <v>35</v>
      </c>
      <c r="E722" s="0" t="n">
        <v>2035</v>
      </c>
      <c r="F722" s="51" t="str">
        <f aca="false">"*"&amp;IF(AND(A722="EU",E722=2035),0.95,IF(AND(A722="EU",E722=2050),0.93,IF(AND(A722="USA",E722=2035),0.96,IF(AND(A722="USA",E722=2050),0.94,IF(AND(A722="Japan",E722=2035),0.94,IF(AND(A722="Japan",E722=2050),0.92,IF(AND(A722="Russia",E722=2035),0.95,IF(AND(A722="Russia",E722=2050),0.93,IF(AND(A722="China",E722=2035),0.94,IF(AND(A722="China",E722=2050),0.92,IF(AND(A722="India",E722=2035),0.95,IF(AND(A722="India",E722=2050),0.92,IF(AND(A722="Middle East",E722=2035),0.94,IF(AND(A722="Middle East",E722=2050),0.9,IF(AND(A722="Africa",E722=2035),0.94,IF(AND(A722="Africa",E722=2050),0.91,IF(AND(A722="Brazil",E722=2035),0.95,IF(AND(A722="Brazil",E722=2050),0.92,""))))))))))))))))))</f>
        <v>*0.95</v>
      </c>
      <c r="H722" s="0" t="s">
        <v>4030</v>
      </c>
      <c r="I722" s="50" t="s">
        <v>35</v>
      </c>
      <c r="J722" s="0" t="n">
        <v>2050</v>
      </c>
      <c r="K722" s="48" t="str">
        <f aca="false">"*"&amp;IF(AND(A722="EU",J722=2035),0.95,IF(AND(A722="EU",J722=2050),0.93,IF(AND(A722="USA",J722=2035),0.96,IF(AND(A722="USA",J722=2050),0.94,IF(AND(A722="Japan",J722=2035),0.94,IF(AND(A722="Japan",J722=2050),0.92,IF(AND(A722="Russia",J722=2035),0.95,IF(AND(A722="Russia",J722=2050),0.93,IF(AND(A722="China",J722=2035),0.94,IF(AND(A722="China",J722=2050),0.92,IF(AND(A722="India",J722=2035),0.95,IF(AND(A722="India",J722=2050),0.92,IF(AND(A722="Middle East",J722=2035),0.94,IF(AND(A722="Middle East",J722=2050),0.9,IF(AND(A722="Africa",J722=2035),0.94,IF(AND(A722="Africa",J722=2050),0.91,IF(AND(A722="Brazil",J722=2035),0.95,IF(AND(A722="Brazil",J722=2050),0.92,""))))))))))))))))))</f>
        <v>*0.93</v>
      </c>
      <c r="P722" s="41" t="s">
        <v>4030</v>
      </c>
      <c r="Q722" s="52" t="s">
        <v>35</v>
      </c>
      <c r="R722" s="41" t="n">
        <v>2035</v>
      </c>
      <c r="S722" s="53" t="str">
        <f aca="false">"*"&amp;IF(AND(A722="EU",R722=2035),0.95,IF(AND(A722="EU",R722=2050),0.93,IF(AND(A722="USA",R722=2035),0.96,IF(AND(A722="USA",R722=2050),0.93,IF(AND(A722="Japan",R722=2035),0.94,IF(AND(A722="Japan",R722=2050),0.92,IF(AND(A722="Russia",R722=2035),0.95,IF(AND(A722="Russia",R722=2050),0.91,IF(AND(A722="China",R722=2035),0.93,IF(AND(A722="China",R722=2050),0.92,IF(AND(A722="India",R722=2035),0.94,IF(AND(A722="India",R722=2050),0.91,IF(AND(A722="Middle East",R722=2035),0.92,IF(AND(A722="Middle East",R722=2050),0.89,IF(AND(A722="Africa",R722=2035),0.93,IF(AND(A722="Africa",R722=2050),0.9,IF(AND(A722="Brazil",R722=2035),0.95,IF(AND(A722="Brazil",R722=2050),0.92,""))))))))))))))))))</f>
        <v>*0.95</v>
      </c>
      <c r="U722" s="41" t="s">
        <v>4030</v>
      </c>
      <c r="V722" s="52" t="s">
        <v>35</v>
      </c>
      <c r="W722" s="41" t="n">
        <v>2050</v>
      </c>
      <c r="X722" s="53" t="str">
        <f aca="false">"*"&amp;IF(AND(A722="EU",W722=2035),0.95,IF(AND(A722="EU",W722=2050),0.93,IF(AND(A722="USA",W722=2035),0.96,IF(AND(A722="USA",W722=2050),0.93,IF(AND(A722="Japan",W722=2035),0.94,IF(AND(A722="Japan",W722=2050),0.92,IF(AND(A722="Russia",W722=2035),0.95,IF(AND(A722="Russia",W722=2050),0.91,IF(AND(A722="China",W722=2035),0.93,IF(AND(A722="China",W722=2050),0.92,IF(AND(A722="India",W722=2035),0.94,IF(AND(A722="India",W722=2050),0.91,IF(AND(A722="Middle East",W722=2035),0.92,IF(AND(A722="Middle East",W722=2050),0.89,IF(AND(A722="Africa",W722=2035),0.93,IF(AND(A722="Africa",W722=2050),0.9,IF(AND(A722="Brazil",W722=2035),0.95,IF(AND(A722="Brazil",W722=2050),0.92,""))))))))))))))))))</f>
        <v>*0.93</v>
      </c>
      <c r="AC722" s="1" t="s">
        <v>4030</v>
      </c>
      <c r="AD722" s="57" t="s">
        <v>35</v>
      </c>
      <c r="AE722" s="1" t="n">
        <v>2035</v>
      </c>
      <c r="AF722" s="58" t="str">
        <f aca="false">"*"&amp;IF(AND(A722="EU",AE722=2035),0.93,IF(AND(A722="EU",AE722=2050),0.9,IF(AND(A722="USA",AE722=2035),0.92,IF(AND(A722="USA",AE722=2050),0.89,IF(AND(A722="Japan",AE722=2035),0.92,IF(AND(A722="Japan",AE722=2050),0.89,IF(AND(A722="Russia",AE722=2035),0.91,IF(AND(A722="Russia",AE722=2050),0.86,IF(AND(A722="China",AE722=2035),0.91,IF(AND(A722="China",AE722=2050),0.87,IF(AND(A722="India",AE722=2035),0.92,IF(AND(A722="India",AE722=2050),0.87,IF(AND(A722="Middle East",AE722=2035),0.89,IF(AND(A722="Middle East",AE722=2050),0.84,IF(AND(A722="Africa",AE722=2035),0.9,IF(AND(A722="Africa",AE722=2050),0.86,IF(AND(A722="Brazil",AE722=2035),0.93,IF(AND(A722="Brazil",AE722=2050),0.89,""))))))))))))))))))</f>
        <v>*0.93</v>
      </c>
      <c r="AG722" s="53" t="str">
        <f aca="false">AG721</f>
        <v>REZoning_Sol-Win</v>
      </c>
      <c r="AI722" s="1" t="s">
        <v>4030</v>
      </c>
      <c r="AJ722" s="57" t="s">
        <v>35</v>
      </c>
      <c r="AK722" s="1" t="n">
        <v>2050</v>
      </c>
      <c r="AL722" s="58" t="str">
        <f aca="false">"*"&amp;IF(AND(A722="EU",AK722=2035),0.93,IF(AND(A722="EU",AK722=2050),0.9,IF(AND(A722="USA",AK722=2035),0.92,IF(AND(A722="USA",AK722=2050),0.89,IF(AND(A722="Japan",AK722=2035),0.92,IF(AND(A722="Japan",AK722=2050),0.89,IF(AND(A722="Russia",AK722=2035),0.91,IF(AND(A722="Russia",AK722=2050),0.86,IF(AND(A722="China",AK722=2035),0.91,IF(AND(A722="China",AK722=2050),0.87,IF(AND(A722="India",AK722=2035),0.92,IF(AND(A722="India",AK722=2050),0.87,IF(AND(A722="Middle East",AK722=2035),0.89,IF(AND(A722="Middle East",AK722=2050),0.84,IF(AND(A722="Africa",AK722=2035),0.9,IF(AND(A722="Africa",AK722=2050),0.86,IF(AND(A722="Brazil",AK722=2035),0.93,IF(AND(A722="Brazil",AK722=2050),0.89,""))))))))))))))))))</f>
        <v>*0.9</v>
      </c>
      <c r="AM722" s="53" t="str">
        <f aca="false">AM721</f>
        <v>REZoning_Sol-Win</v>
      </c>
      <c r="AP722" s="0" t="s">
        <v>4030</v>
      </c>
      <c r="AQ722" s="38" t="s">
        <v>35</v>
      </c>
      <c r="AR722" s="38" t="n">
        <f aca="false">AR721</f>
        <v>2100</v>
      </c>
      <c r="AS722" s="38" t="s">
        <v>874</v>
      </c>
      <c r="AT722" s="38" t="s">
        <v>36</v>
      </c>
    </row>
    <row r="723" customFormat="false" ht="28.5" hidden="false" customHeight="true" outlineLevel="0" collapsed="false">
      <c r="A723" s="3" t="s">
        <v>51</v>
      </c>
      <c r="C723" s="0" t="s">
        <v>4031</v>
      </c>
      <c r="D723" s="50" t="s">
        <v>35</v>
      </c>
      <c r="E723" s="0" t="n">
        <v>2035</v>
      </c>
      <c r="F723" s="51" t="str">
        <f aca="false">"*"&amp;IF(AND(A723="EU",E723=2035),0.95,IF(AND(A723="EU",E723=2050),0.93,IF(AND(A723="USA",E723=2035),0.96,IF(AND(A723="USA",E723=2050),0.94,IF(AND(A723="Japan",E723=2035),0.94,IF(AND(A723="Japan",E723=2050),0.92,IF(AND(A723="Russia",E723=2035),0.95,IF(AND(A723="Russia",E723=2050),0.93,IF(AND(A723="China",E723=2035),0.94,IF(AND(A723="China",E723=2050),0.92,IF(AND(A723="India",E723=2035),0.95,IF(AND(A723="India",E723=2050),0.92,IF(AND(A723="Middle East",E723=2035),0.94,IF(AND(A723="Middle East",E723=2050),0.9,IF(AND(A723="Africa",E723=2035),0.94,IF(AND(A723="Africa",E723=2050),0.91,IF(AND(A723="Brazil",E723=2035),0.95,IF(AND(A723="Brazil",E723=2050),0.92,""))))))))))))))))))</f>
        <v>*0.95</v>
      </c>
      <c r="H723" s="0" t="s">
        <v>4031</v>
      </c>
      <c r="I723" s="50" t="s">
        <v>35</v>
      </c>
      <c r="J723" s="0" t="n">
        <v>2050</v>
      </c>
      <c r="K723" s="48" t="str">
        <f aca="false">"*"&amp;IF(AND(A723="EU",J723=2035),0.95,IF(AND(A723="EU",J723=2050),0.93,IF(AND(A723="USA",J723=2035),0.96,IF(AND(A723="USA",J723=2050),0.94,IF(AND(A723="Japan",J723=2035),0.94,IF(AND(A723="Japan",J723=2050),0.92,IF(AND(A723="Russia",J723=2035),0.95,IF(AND(A723="Russia",J723=2050),0.93,IF(AND(A723="China",J723=2035),0.94,IF(AND(A723="China",J723=2050),0.92,IF(AND(A723="India",J723=2035),0.95,IF(AND(A723="India",J723=2050),0.92,IF(AND(A723="Middle East",J723=2035),0.94,IF(AND(A723="Middle East",J723=2050),0.9,IF(AND(A723="Africa",J723=2035),0.94,IF(AND(A723="Africa",J723=2050),0.91,IF(AND(A723="Brazil",J723=2035),0.95,IF(AND(A723="Brazil",J723=2050),0.92,""))))))))))))))))))</f>
        <v>*0.93</v>
      </c>
      <c r="P723" s="41" t="s">
        <v>4031</v>
      </c>
      <c r="Q723" s="52" t="s">
        <v>35</v>
      </c>
      <c r="R723" s="41" t="n">
        <v>2035</v>
      </c>
      <c r="S723" s="53" t="str">
        <f aca="false">"*"&amp;IF(AND(A723="EU",R723=2035),0.95,IF(AND(A723="EU",R723=2050),0.93,IF(AND(A723="USA",R723=2035),0.96,IF(AND(A723="USA",R723=2050),0.93,IF(AND(A723="Japan",R723=2035),0.94,IF(AND(A723="Japan",R723=2050),0.92,IF(AND(A723="Russia",R723=2035),0.95,IF(AND(A723="Russia",R723=2050),0.91,IF(AND(A723="China",R723=2035),0.93,IF(AND(A723="China",R723=2050),0.92,IF(AND(A723="India",R723=2035),0.94,IF(AND(A723="India",R723=2050),0.91,IF(AND(A723="Middle East",R723=2035),0.92,IF(AND(A723="Middle East",R723=2050),0.89,IF(AND(A723="Africa",R723=2035),0.93,IF(AND(A723="Africa",R723=2050),0.9,IF(AND(A723="Brazil",R723=2035),0.95,IF(AND(A723="Brazil",R723=2050),0.92,""))))))))))))))))))</f>
        <v>*0.95</v>
      </c>
      <c r="U723" s="41" t="s">
        <v>4031</v>
      </c>
      <c r="V723" s="52" t="s">
        <v>35</v>
      </c>
      <c r="W723" s="41" t="n">
        <v>2050</v>
      </c>
      <c r="X723" s="53" t="str">
        <f aca="false">"*"&amp;IF(AND(A723="EU",W723=2035),0.95,IF(AND(A723="EU",W723=2050),0.93,IF(AND(A723="USA",W723=2035),0.96,IF(AND(A723="USA",W723=2050),0.93,IF(AND(A723="Japan",W723=2035),0.94,IF(AND(A723="Japan",W723=2050),0.92,IF(AND(A723="Russia",W723=2035),0.95,IF(AND(A723="Russia",W723=2050),0.91,IF(AND(A723="China",W723=2035),0.93,IF(AND(A723="China",W723=2050),0.92,IF(AND(A723="India",W723=2035),0.94,IF(AND(A723="India",W723=2050),0.91,IF(AND(A723="Middle East",W723=2035),0.92,IF(AND(A723="Middle East",W723=2050),0.89,IF(AND(A723="Africa",W723=2035),0.93,IF(AND(A723="Africa",W723=2050),0.9,IF(AND(A723="Brazil",W723=2035),0.95,IF(AND(A723="Brazil",W723=2050),0.92,""))))))))))))))))))</f>
        <v>*0.93</v>
      </c>
      <c r="AC723" s="1" t="s">
        <v>4031</v>
      </c>
      <c r="AD723" s="57" t="s">
        <v>35</v>
      </c>
      <c r="AE723" s="1" t="n">
        <v>2035</v>
      </c>
      <c r="AF723" s="58" t="str">
        <f aca="false">"*"&amp;IF(AND(A723="EU",AE723=2035),0.93,IF(AND(A723="EU",AE723=2050),0.9,IF(AND(A723="USA",AE723=2035),0.92,IF(AND(A723="USA",AE723=2050),0.89,IF(AND(A723="Japan",AE723=2035),0.92,IF(AND(A723="Japan",AE723=2050),0.89,IF(AND(A723="Russia",AE723=2035),0.91,IF(AND(A723="Russia",AE723=2050),0.86,IF(AND(A723="China",AE723=2035),0.91,IF(AND(A723="China",AE723=2050),0.87,IF(AND(A723="India",AE723=2035),0.92,IF(AND(A723="India",AE723=2050),0.87,IF(AND(A723="Middle East",AE723=2035),0.89,IF(AND(A723="Middle East",AE723=2050),0.84,IF(AND(A723="Africa",AE723=2035),0.9,IF(AND(A723="Africa",AE723=2050),0.86,IF(AND(A723="Brazil",AE723=2035),0.93,IF(AND(A723="Brazil",AE723=2050),0.89,""))))))))))))))))))</f>
        <v>*0.93</v>
      </c>
      <c r="AG723" s="53" t="str">
        <f aca="false">AG722</f>
        <v>REZoning_Sol-Win</v>
      </c>
      <c r="AI723" s="1" t="s">
        <v>4031</v>
      </c>
      <c r="AJ723" s="57" t="s">
        <v>35</v>
      </c>
      <c r="AK723" s="1" t="n">
        <v>2050</v>
      </c>
      <c r="AL723" s="58" t="str">
        <f aca="false">"*"&amp;IF(AND(A723="EU",AK723=2035),0.93,IF(AND(A723="EU",AK723=2050),0.9,IF(AND(A723="USA",AK723=2035),0.92,IF(AND(A723="USA",AK723=2050),0.89,IF(AND(A723="Japan",AK723=2035),0.92,IF(AND(A723="Japan",AK723=2050),0.89,IF(AND(A723="Russia",AK723=2035),0.91,IF(AND(A723="Russia",AK723=2050),0.86,IF(AND(A723="China",AK723=2035),0.91,IF(AND(A723="China",AK723=2050),0.87,IF(AND(A723="India",AK723=2035),0.92,IF(AND(A723="India",AK723=2050),0.87,IF(AND(A723="Middle East",AK723=2035),0.89,IF(AND(A723="Middle East",AK723=2050),0.84,IF(AND(A723="Africa",AK723=2035),0.9,IF(AND(A723="Africa",AK723=2050),0.86,IF(AND(A723="Brazil",AK723=2035),0.93,IF(AND(A723="Brazil",AK723=2050),0.89,""))))))))))))))))))</f>
        <v>*0.9</v>
      </c>
      <c r="AM723" s="53" t="str">
        <f aca="false">AM722</f>
        <v>REZoning_Sol-Win</v>
      </c>
      <c r="AP723" s="0" t="s">
        <v>4031</v>
      </c>
      <c r="AQ723" s="38" t="s">
        <v>35</v>
      </c>
      <c r="AR723" s="38" t="n">
        <f aca="false">AR722</f>
        <v>2100</v>
      </c>
      <c r="AS723" s="38" t="s">
        <v>874</v>
      </c>
      <c r="AT723" s="38" t="s">
        <v>36</v>
      </c>
    </row>
    <row r="724" customFormat="false" ht="28.5" hidden="false" customHeight="true" outlineLevel="0" collapsed="false">
      <c r="A724" s="3" t="s">
        <v>51</v>
      </c>
      <c r="C724" s="0" t="s">
        <v>4032</v>
      </c>
      <c r="D724" s="50" t="s">
        <v>35</v>
      </c>
      <c r="E724" s="0" t="n">
        <v>2035</v>
      </c>
      <c r="F724" s="51" t="str">
        <f aca="false">"*"&amp;IF(AND(A724="EU",E724=2035),0.95,IF(AND(A724="EU",E724=2050),0.93,IF(AND(A724="USA",E724=2035),0.96,IF(AND(A724="USA",E724=2050),0.94,IF(AND(A724="Japan",E724=2035),0.94,IF(AND(A724="Japan",E724=2050),0.92,IF(AND(A724="Russia",E724=2035),0.95,IF(AND(A724="Russia",E724=2050),0.93,IF(AND(A724="China",E724=2035),0.94,IF(AND(A724="China",E724=2050),0.92,IF(AND(A724="India",E724=2035),0.95,IF(AND(A724="India",E724=2050),0.92,IF(AND(A724="Middle East",E724=2035),0.94,IF(AND(A724="Middle East",E724=2050),0.9,IF(AND(A724="Africa",E724=2035),0.94,IF(AND(A724="Africa",E724=2050),0.91,IF(AND(A724="Brazil",E724=2035),0.95,IF(AND(A724="Brazil",E724=2050),0.92,""))))))))))))))))))</f>
        <v>*0.95</v>
      </c>
      <c r="H724" s="0" t="s">
        <v>4032</v>
      </c>
      <c r="I724" s="50" t="s">
        <v>35</v>
      </c>
      <c r="J724" s="0" t="n">
        <v>2050</v>
      </c>
      <c r="K724" s="48" t="str">
        <f aca="false">"*"&amp;IF(AND(A724="EU",J724=2035),0.95,IF(AND(A724="EU",J724=2050),0.93,IF(AND(A724="USA",J724=2035),0.96,IF(AND(A724="USA",J724=2050),0.94,IF(AND(A724="Japan",J724=2035),0.94,IF(AND(A724="Japan",J724=2050),0.92,IF(AND(A724="Russia",J724=2035),0.95,IF(AND(A724="Russia",J724=2050),0.93,IF(AND(A724="China",J724=2035),0.94,IF(AND(A724="China",J724=2050),0.92,IF(AND(A724="India",J724=2035),0.95,IF(AND(A724="India",J724=2050),0.92,IF(AND(A724="Middle East",J724=2035),0.94,IF(AND(A724="Middle East",J724=2050),0.9,IF(AND(A724="Africa",J724=2035),0.94,IF(AND(A724="Africa",J724=2050),0.91,IF(AND(A724="Brazil",J724=2035),0.95,IF(AND(A724="Brazil",J724=2050),0.92,""))))))))))))))))))</f>
        <v>*0.93</v>
      </c>
      <c r="P724" s="41" t="s">
        <v>4032</v>
      </c>
      <c r="Q724" s="52" t="s">
        <v>35</v>
      </c>
      <c r="R724" s="41" t="n">
        <v>2035</v>
      </c>
      <c r="S724" s="53" t="str">
        <f aca="false">"*"&amp;IF(AND(A724="EU",R724=2035),0.95,IF(AND(A724="EU",R724=2050),0.93,IF(AND(A724="USA",R724=2035),0.96,IF(AND(A724="USA",R724=2050),0.93,IF(AND(A724="Japan",R724=2035),0.94,IF(AND(A724="Japan",R724=2050),0.92,IF(AND(A724="Russia",R724=2035),0.95,IF(AND(A724="Russia",R724=2050),0.91,IF(AND(A724="China",R724=2035),0.93,IF(AND(A724="China",R724=2050),0.92,IF(AND(A724="India",R724=2035),0.94,IF(AND(A724="India",R724=2050),0.91,IF(AND(A724="Middle East",R724=2035),0.92,IF(AND(A724="Middle East",R724=2050),0.89,IF(AND(A724="Africa",R724=2035),0.93,IF(AND(A724="Africa",R724=2050),0.9,IF(AND(A724="Brazil",R724=2035),0.95,IF(AND(A724="Brazil",R724=2050),0.92,""))))))))))))))))))</f>
        <v>*0.95</v>
      </c>
      <c r="U724" s="41" t="s">
        <v>4032</v>
      </c>
      <c r="V724" s="52" t="s">
        <v>35</v>
      </c>
      <c r="W724" s="41" t="n">
        <v>2050</v>
      </c>
      <c r="X724" s="53" t="str">
        <f aca="false">"*"&amp;IF(AND(A724="EU",W724=2035),0.95,IF(AND(A724="EU",W724=2050),0.93,IF(AND(A724="USA",W724=2035),0.96,IF(AND(A724="USA",W724=2050),0.93,IF(AND(A724="Japan",W724=2035),0.94,IF(AND(A724="Japan",W724=2050),0.92,IF(AND(A724="Russia",W724=2035),0.95,IF(AND(A724="Russia",W724=2050),0.91,IF(AND(A724="China",W724=2035),0.93,IF(AND(A724="China",W724=2050),0.92,IF(AND(A724="India",W724=2035),0.94,IF(AND(A724="India",W724=2050),0.91,IF(AND(A724="Middle East",W724=2035),0.92,IF(AND(A724="Middle East",W724=2050),0.89,IF(AND(A724="Africa",W724=2035),0.93,IF(AND(A724="Africa",W724=2050),0.9,IF(AND(A724="Brazil",W724=2035),0.95,IF(AND(A724="Brazil",W724=2050),0.92,""))))))))))))))))))</f>
        <v>*0.93</v>
      </c>
      <c r="AC724" s="1" t="s">
        <v>4032</v>
      </c>
      <c r="AD724" s="57" t="s">
        <v>35</v>
      </c>
      <c r="AE724" s="1" t="n">
        <v>2035</v>
      </c>
      <c r="AF724" s="58" t="str">
        <f aca="false">"*"&amp;IF(AND(A724="EU",AE724=2035),0.93,IF(AND(A724="EU",AE724=2050),0.9,IF(AND(A724="USA",AE724=2035),0.92,IF(AND(A724="USA",AE724=2050),0.89,IF(AND(A724="Japan",AE724=2035),0.92,IF(AND(A724="Japan",AE724=2050),0.89,IF(AND(A724="Russia",AE724=2035),0.91,IF(AND(A724="Russia",AE724=2050),0.86,IF(AND(A724="China",AE724=2035),0.91,IF(AND(A724="China",AE724=2050),0.87,IF(AND(A724="India",AE724=2035),0.92,IF(AND(A724="India",AE724=2050),0.87,IF(AND(A724="Middle East",AE724=2035),0.89,IF(AND(A724="Middle East",AE724=2050),0.84,IF(AND(A724="Africa",AE724=2035),0.9,IF(AND(A724="Africa",AE724=2050),0.86,IF(AND(A724="Brazil",AE724=2035),0.93,IF(AND(A724="Brazil",AE724=2050),0.89,""))))))))))))))))))</f>
        <v>*0.93</v>
      </c>
      <c r="AG724" s="53" t="str">
        <f aca="false">AG723</f>
        <v>REZoning_Sol-Win</v>
      </c>
      <c r="AI724" s="1" t="s">
        <v>4032</v>
      </c>
      <c r="AJ724" s="57" t="s">
        <v>35</v>
      </c>
      <c r="AK724" s="1" t="n">
        <v>2050</v>
      </c>
      <c r="AL724" s="58" t="str">
        <f aca="false">"*"&amp;IF(AND(A724="EU",AK724=2035),0.93,IF(AND(A724="EU",AK724=2050),0.9,IF(AND(A724="USA",AK724=2035),0.92,IF(AND(A724="USA",AK724=2050),0.89,IF(AND(A724="Japan",AK724=2035),0.92,IF(AND(A724="Japan",AK724=2050),0.89,IF(AND(A724="Russia",AK724=2035),0.91,IF(AND(A724="Russia",AK724=2050),0.86,IF(AND(A724="China",AK724=2035),0.91,IF(AND(A724="China",AK724=2050),0.87,IF(AND(A724="India",AK724=2035),0.92,IF(AND(A724="India",AK724=2050),0.87,IF(AND(A724="Middle East",AK724=2035),0.89,IF(AND(A724="Middle East",AK724=2050),0.84,IF(AND(A724="Africa",AK724=2035),0.9,IF(AND(A724="Africa",AK724=2050),0.86,IF(AND(A724="Brazil",AK724=2035),0.93,IF(AND(A724="Brazil",AK724=2050),0.89,""))))))))))))))))))</f>
        <v>*0.9</v>
      </c>
      <c r="AM724" s="53" t="str">
        <f aca="false">AM723</f>
        <v>REZoning_Sol-Win</v>
      </c>
      <c r="AP724" s="0" t="s">
        <v>4032</v>
      </c>
      <c r="AQ724" s="38" t="s">
        <v>35</v>
      </c>
      <c r="AR724" s="38" t="n">
        <f aca="false">AR723</f>
        <v>2100</v>
      </c>
      <c r="AS724" s="38" t="s">
        <v>874</v>
      </c>
      <c r="AT724" s="38" t="s">
        <v>36</v>
      </c>
    </row>
    <row r="725" customFormat="false" ht="28.5" hidden="false" customHeight="true" outlineLevel="0" collapsed="false">
      <c r="A725" s="3" t="s">
        <v>51</v>
      </c>
      <c r="C725" s="0" t="s">
        <v>4033</v>
      </c>
      <c r="D725" s="50" t="s">
        <v>35</v>
      </c>
      <c r="E725" s="0" t="n">
        <v>2035</v>
      </c>
      <c r="F725" s="51" t="str">
        <f aca="false">"*"&amp;IF(AND(A725="EU",E725=2035),0.95,IF(AND(A725="EU",E725=2050),0.93,IF(AND(A725="USA",E725=2035),0.96,IF(AND(A725="USA",E725=2050),0.94,IF(AND(A725="Japan",E725=2035),0.94,IF(AND(A725="Japan",E725=2050),0.92,IF(AND(A725="Russia",E725=2035),0.95,IF(AND(A725="Russia",E725=2050),0.93,IF(AND(A725="China",E725=2035),0.94,IF(AND(A725="China",E725=2050),0.92,IF(AND(A725="India",E725=2035),0.95,IF(AND(A725="India",E725=2050),0.92,IF(AND(A725="Middle East",E725=2035),0.94,IF(AND(A725="Middle East",E725=2050),0.9,IF(AND(A725="Africa",E725=2035),0.94,IF(AND(A725="Africa",E725=2050),0.91,IF(AND(A725="Brazil",E725=2035),0.95,IF(AND(A725="Brazil",E725=2050),0.92,""))))))))))))))))))</f>
        <v>*0.95</v>
      </c>
      <c r="H725" s="0" t="s">
        <v>4033</v>
      </c>
      <c r="I725" s="50" t="s">
        <v>35</v>
      </c>
      <c r="J725" s="0" t="n">
        <v>2050</v>
      </c>
      <c r="K725" s="48" t="str">
        <f aca="false">"*"&amp;IF(AND(A725="EU",J725=2035),0.95,IF(AND(A725="EU",J725=2050),0.93,IF(AND(A725="USA",J725=2035),0.96,IF(AND(A725="USA",J725=2050),0.94,IF(AND(A725="Japan",J725=2035),0.94,IF(AND(A725="Japan",J725=2050),0.92,IF(AND(A725="Russia",J725=2035),0.95,IF(AND(A725="Russia",J725=2050),0.93,IF(AND(A725="China",J725=2035),0.94,IF(AND(A725="China",J725=2050),0.92,IF(AND(A725="India",J725=2035),0.95,IF(AND(A725="India",J725=2050),0.92,IF(AND(A725="Middle East",J725=2035),0.94,IF(AND(A725="Middle East",J725=2050),0.9,IF(AND(A725="Africa",J725=2035),0.94,IF(AND(A725="Africa",J725=2050),0.91,IF(AND(A725="Brazil",J725=2035),0.95,IF(AND(A725="Brazil",J725=2050),0.92,""))))))))))))))))))</f>
        <v>*0.93</v>
      </c>
      <c r="P725" s="41" t="s">
        <v>4033</v>
      </c>
      <c r="Q725" s="52" t="s">
        <v>35</v>
      </c>
      <c r="R725" s="41" t="n">
        <v>2035</v>
      </c>
      <c r="S725" s="53" t="str">
        <f aca="false">"*"&amp;IF(AND(A725="EU",R725=2035),0.95,IF(AND(A725="EU",R725=2050),0.93,IF(AND(A725="USA",R725=2035),0.96,IF(AND(A725="USA",R725=2050),0.93,IF(AND(A725="Japan",R725=2035),0.94,IF(AND(A725="Japan",R725=2050),0.92,IF(AND(A725="Russia",R725=2035),0.95,IF(AND(A725="Russia",R725=2050),0.91,IF(AND(A725="China",R725=2035),0.93,IF(AND(A725="China",R725=2050),0.92,IF(AND(A725="India",R725=2035),0.94,IF(AND(A725="India",R725=2050),0.91,IF(AND(A725="Middle East",R725=2035),0.92,IF(AND(A725="Middle East",R725=2050),0.89,IF(AND(A725="Africa",R725=2035),0.93,IF(AND(A725="Africa",R725=2050),0.9,IF(AND(A725="Brazil",R725=2035),0.95,IF(AND(A725="Brazil",R725=2050),0.92,""))))))))))))))))))</f>
        <v>*0.95</v>
      </c>
      <c r="U725" s="41" t="s">
        <v>4033</v>
      </c>
      <c r="V725" s="52" t="s">
        <v>35</v>
      </c>
      <c r="W725" s="41" t="n">
        <v>2050</v>
      </c>
      <c r="X725" s="53" t="str">
        <f aca="false">"*"&amp;IF(AND(A725="EU",W725=2035),0.95,IF(AND(A725="EU",W725=2050),0.93,IF(AND(A725="USA",W725=2035),0.96,IF(AND(A725="USA",W725=2050),0.93,IF(AND(A725="Japan",W725=2035),0.94,IF(AND(A725="Japan",W725=2050),0.92,IF(AND(A725="Russia",W725=2035),0.95,IF(AND(A725="Russia",W725=2050),0.91,IF(AND(A725="China",W725=2035),0.93,IF(AND(A725="China",W725=2050),0.92,IF(AND(A725="India",W725=2035),0.94,IF(AND(A725="India",W725=2050),0.91,IF(AND(A725="Middle East",W725=2035),0.92,IF(AND(A725="Middle East",W725=2050),0.89,IF(AND(A725="Africa",W725=2035),0.93,IF(AND(A725="Africa",W725=2050),0.9,IF(AND(A725="Brazil",W725=2035),0.95,IF(AND(A725="Brazil",W725=2050),0.92,""))))))))))))))))))</f>
        <v>*0.93</v>
      </c>
      <c r="AC725" s="1" t="s">
        <v>4033</v>
      </c>
      <c r="AD725" s="57" t="s">
        <v>35</v>
      </c>
      <c r="AE725" s="1" t="n">
        <v>2035</v>
      </c>
      <c r="AF725" s="58" t="str">
        <f aca="false">"*"&amp;IF(AND(A725="EU",AE725=2035),0.93,IF(AND(A725="EU",AE725=2050),0.9,IF(AND(A725="USA",AE725=2035),0.92,IF(AND(A725="USA",AE725=2050),0.89,IF(AND(A725="Japan",AE725=2035),0.92,IF(AND(A725="Japan",AE725=2050),0.89,IF(AND(A725="Russia",AE725=2035),0.91,IF(AND(A725="Russia",AE725=2050),0.86,IF(AND(A725="China",AE725=2035),0.91,IF(AND(A725="China",AE725=2050),0.87,IF(AND(A725="India",AE725=2035),0.92,IF(AND(A725="India",AE725=2050),0.87,IF(AND(A725="Middle East",AE725=2035),0.89,IF(AND(A725="Middle East",AE725=2050),0.84,IF(AND(A725="Africa",AE725=2035),0.9,IF(AND(A725="Africa",AE725=2050),0.86,IF(AND(A725="Brazil",AE725=2035),0.93,IF(AND(A725="Brazil",AE725=2050),0.89,""))))))))))))))))))</f>
        <v>*0.93</v>
      </c>
      <c r="AG725" s="53" t="str">
        <f aca="false">AG724</f>
        <v>REZoning_Sol-Win</v>
      </c>
      <c r="AI725" s="1" t="s">
        <v>4033</v>
      </c>
      <c r="AJ725" s="57" t="s">
        <v>35</v>
      </c>
      <c r="AK725" s="1" t="n">
        <v>2050</v>
      </c>
      <c r="AL725" s="58" t="str">
        <f aca="false">"*"&amp;IF(AND(A725="EU",AK725=2035),0.93,IF(AND(A725="EU",AK725=2050),0.9,IF(AND(A725="USA",AK725=2035),0.92,IF(AND(A725="USA",AK725=2050),0.89,IF(AND(A725="Japan",AK725=2035),0.92,IF(AND(A725="Japan",AK725=2050),0.89,IF(AND(A725="Russia",AK725=2035),0.91,IF(AND(A725="Russia",AK725=2050),0.86,IF(AND(A725="China",AK725=2035),0.91,IF(AND(A725="China",AK725=2050),0.87,IF(AND(A725="India",AK725=2035),0.92,IF(AND(A725="India",AK725=2050),0.87,IF(AND(A725="Middle East",AK725=2035),0.89,IF(AND(A725="Middle East",AK725=2050),0.84,IF(AND(A725="Africa",AK725=2035),0.9,IF(AND(A725="Africa",AK725=2050),0.86,IF(AND(A725="Brazil",AK725=2035),0.93,IF(AND(A725="Brazil",AK725=2050),0.89,""))))))))))))))))))</f>
        <v>*0.9</v>
      </c>
      <c r="AM725" s="53" t="str">
        <f aca="false">AM724</f>
        <v>REZoning_Sol-Win</v>
      </c>
      <c r="AP725" s="0" t="s">
        <v>4033</v>
      </c>
      <c r="AQ725" s="38" t="s">
        <v>35</v>
      </c>
      <c r="AR725" s="38" t="n">
        <f aca="false">AR724</f>
        <v>2100</v>
      </c>
      <c r="AS725" s="38" t="s">
        <v>874</v>
      </c>
      <c r="AT725" s="38" t="s">
        <v>36</v>
      </c>
    </row>
    <row r="726" customFormat="false" ht="28.5" hidden="false" customHeight="true" outlineLevel="0" collapsed="false">
      <c r="A726" s="3" t="s">
        <v>51</v>
      </c>
      <c r="C726" s="0" t="s">
        <v>4034</v>
      </c>
      <c r="D726" s="50" t="s">
        <v>35</v>
      </c>
      <c r="E726" s="0" t="n">
        <v>2035</v>
      </c>
      <c r="F726" s="51" t="str">
        <f aca="false">"*"&amp;IF(AND(A726="EU",E726=2035),0.95,IF(AND(A726="EU",E726=2050),0.93,IF(AND(A726="USA",E726=2035),0.96,IF(AND(A726="USA",E726=2050),0.94,IF(AND(A726="Japan",E726=2035),0.94,IF(AND(A726="Japan",E726=2050),0.92,IF(AND(A726="Russia",E726=2035),0.95,IF(AND(A726="Russia",E726=2050),0.93,IF(AND(A726="China",E726=2035),0.94,IF(AND(A726="China",E726=2050),0.92,IF(AND(A726="India",E726=2035),0.95,IF(AND(A726="India",E726=2050),0.92,IF(AND(A726="Middle East",E726=2035),0.94,IF(AND(A726="Middle East",E726=2050),0.9,IF(AND(A726="Africa",E726=2035),0.94,IF(AND(A726="Africa",E726=2050),0.91,IF(AND(A726="Brazil",E726=2035),0.95,IF(AND(A726="Brazil",E726=2050),0.92,""))))))))))))))))))</f>
        <v>*0.95</v>
      </c>
      <c r="H726" s="0" t="s">
        <v>4034</v>
      </c>
      <c r="I726" s="50" t="s">
        <v>35</v>
      </c>
      <c r="J726" s="0" t="n">
        <v>2050</v>
      </c>
      <c r="K726" s="48" t="str">
        <f aca="false">"*"&amp;IF(AND(A726="EU",J726=2035),0.95,IF(AND(A726="EU",J726=2050),0.93,IF(AND(A726="USA",J726=2035),0.96,IF(AND(A726="USA",J726=2050),0.94,IF(AND(A726="Japan",J726=2035),0.94,IF(AND(A726="Japan",J726=2050),0.92,IF(AND(A726="Russia",J726=2035),0.95,IF(AND(A726="Russia",J726=2050),0.93,IF(AND(A726="China",J726=2035),0.94,IF(AND(A726="China",J726=2050),0.92,IF(AND(A726="India",J726=2035),0.95,IF(AND(A726="India",J726=2050),0.92,IF(AND(A726="Middle East",J726=2035),0.94,IF(AND(A726="Middle East",J726=2050),0.9,IF(AND(A726="Africa",J726=2035),0.94,IF(AND(A726="Africa",J726=2050),0.91,IF(AND(A726="Brazil",J726=2035),0.95,IF(AND(A726="Brazil",J726=2050),0.92,""))))))))))))))))))</f>
        <v>*0.93</v>
      </c>
      <c r="P726" s="41" t="s">
        <v>4034</v>
      </c>
      <c r="Q726" s="52" t="s">
        <v>35</v>
      </c>
      <c r="R726" s="41" t="n">
        <v>2035</v>
      </c>
      <c r="S726" s="53" t="str">
        <f aca="false">"*"&amp;IF(AND(A726="EU",R726=2035),0.95,IF(AND(A726="EU",R726=2050),0.93,IF(AND(A726="USA",R726=2035),0.96,IF(AND(A726="USA",R726=2050),0.93,IF(AND(A726="Japan",R726=2035),0.94,IF(AND(A726="Japan",R726=2050),0.92,IF(AND(A726="Russia",R726=2035),0.95,IF(AND(A726="Russia",R726=2050),0.91,IF(AND(A726="China",R726=2035),0.93,IF(AND(A726="China",R726=2050),0.92,IF(AND(A726="India",R726=2035),0.94,IF(AND(A726="India",R726=2050),0.91,IF(AND(A726="Middle East",R726=2035),0.92,IF(AND(A726="Middle East",R726=2050),0.89,IF(AND(A726="Africa",R726=2035),0.93,IF(AND(A726="Africa",R726=2050),0.9,IF(AND(A726="Brazil",R726=2035),0.95,IF(AND(A726="Brazil",R726=2050),0.92,""))))))))))))))))))</f>
        <v>*0.95</v>
      </c>
      <c r="U726" s="41" t="s">
        <v>4034</v>
      </c>
      <c r="V726" s="52" t="s">
        <v>35</v>
      </c>
      <c r="W726" s="41" t="n">
        <v>2050</v>
      </c>
      <c r="X726" s="53" t="str">
        <f aca="false">"*"&amp;IF(AND(A726="EU",W726=2035),0.95,IF(AND(A726="EU",W726=2050),0.93,IF(AND(A726="USA",W726=2035),0.96,IF(AND(A726="USA",W726=2050),0.93,IF(AND(A726="Japan",W726=2035),0.94,IF(AND(A726="Japan",W726=2050),0.92,IF(AND(A726="Russia",W726=2035),0.95,IF(AND(A726="Russia",W726=2050),0.91,IF(AND(A726="China",W726=2035),0.93,IF(AND(A726="China",W726=2050),0.92,IF(AND(A726="India",W726=2035),0.94,IF(AND(A726="India",W726=2050),0.91,IF(AND(A726="Middle East",W726=2035),0.92,IF(AND(A726="Middle East",W726=2050),0.89,IF(AND(A726="Africa",W726=2035),0.93,IF(AND(A726="Africa",W726=2050),0.9,IF(AND(A726="Brazil",W726=2035),0.95,IF(AND(A726="Brazil",W726=2050),0.92,""))))))))))))))))))</f>
        <v>*0.93</v>
      </c>
      <c r="AC726" s="1" t="s">
        <v>4034</v>
      </c>
      <c r="AD726" s="57" t="s">
        <v>35</v>
      </c>
      <c r="AE726" s="1" t="n">
        <v>2035</v>
      </c>
      <c r="AF726" s="58" t="str">
        <f aca="false">"*"&amp;IF(AND(A726="EU",AE726=2035),0.93,IF(AND(A726="EU",AE726=2050),0.9,IF(AND(A726="USA",AE726=2035),0.92,IF(AND(A726="USA",AE726=2050),0.89,IF(AND(A726="Japan",AE726=2035),0.92,IF(AND(A726="Japan",AE726=2050),0.89,IF(AND(A726="Russia",AE726=2035),0.91,IF(AND(A726="Russia",AE726=2050),0.86,IF(AND(A726="China",AE726=2035),0.91,IF(AND(A726="China",AE726=2050),0.87,IF(AND(A726="India",AE726=2035),0.92,IF(AND(A726="India",AE726=2050),0.87,IF(AND(A726="Middle East",AE726=2035),0.89,IF(AND(A726="Middle East",AE726=2050),0.84,IF(AND(A726="Africa",AE726=2035),0.9,IF(AND(A726="Africa",AE726=2050),0.86,IF(AND(A726="Brazil",AE726=2035),0.93,IF(AND(A726="Brazil",AE726=2050),0.89,""))))))))))))))))))</f>
        <v>*0.93</v>
      </c>
      <c r="AG726" s="53" t="str">
        <f aca="false">AG725</f>
        <v>REZoning_Sol-Win</v>
      </c>
      <c r="AI726" s="1" t="s">
        <v>4034</v>
      </c>
      <c r="AJ726" s="57" t="s">
        <v>35</v>
      </c>
      <c r="AK726" s="1" t="n">
        <v>2050</v>
      </c>
      <c r="AL726" s="58" t="str">
        <f aca="false">"*"&amp;IF(AND(A726="EU",AK726=2035),0.93,IF(AND(A726="EU",AK726=2050),0.9,IF(AND(A726="USA",AK726=2035),0.92,IF(AND(A726="USA",AK726=2050),0.89,IF(AND(A726="Japan",AK726=2035),0.92,IF(AND(A726="Japan",AK726=2050),0.89,IF(AND(A726="Russia",AK726=2035),0.91,IF(AND(A726="Russia",AK726=2050),0.86,IF(AND(A726="China",AK726=2035),0.91,IF(AND(A726="China",AK726=2050),0.87,IF(AND(A726="India",AK726=2035),0.92,IF(AND(A726="India",AK726=2050),0.87,IF(AND(A726="Middle East",AK726=2035),0.89,IF(AND(A726="Middle East",AK726=2050),0.84,IF(AND(A726="Africa",AK726=2035),0.9,IF(AND(A726="Africa",AK726=2050),0.86,IF(AND(A726="Brazil",AK726=2035),0.93,IF(AND(A726="Brazil",AK726=2050),0.89,""))))))))))))))))))</f>
        <v>*0.9</v>
      </c>
      <c r="AM726" s="53" t="str">
        <f aca="false">AM725</f>
        <v>REZoning_Sol-Win</v>
      </c>
      <c r="AP726" s="0" t="s">
        <v>4034</v>
      </c>
      <c r="AQ726" s="38" t="s">
        <v>35</v>
      </c>
      <c r="AR726" s="38" t="n">
        <f aca="false">AR725</f>
        <v>2100</v>
      </c>
      <c r="AS726" s="38" t="s">
        <v>874</v>
      </c>
      <c r="AT726" s="38" t="s">
        <v>36</v>
      </c>
    </row>
    <row r="727" customFormat="false" ht="28.5" hidden="false" customHeight="true" outlineLevel="0" collapsed="false">
      <c r="A727" s="3" t="s">
        <v>51</v>
      </c>
      <c r="C727" s="0" t="s">
        <v>4035</v>
      </c>
      <c r="D727" s="50" t="s">
        <v>35</v>
      </c>
      <c r="E727" s="0" t="n">
        <v>2035</v>
      </c>
      <c r="F727" s="51" t="str">
        <f aca="false">"*"&amp;IF(AND(A727="EU",E727=2035),0.95,IF(AND(A727="EU",E727=2050),0.93,IF(AND(A727="USA",E727=2035),0.96,IF(AND(A727="USA",E727=2050),0.94,IF(AND(A727="Japan",E727=2035),0.94,IF(AND(A727="Japan",E727=2050),0.92,IF(AND(A727="Russia",E727=2035),0.95,IF(AND(A727="Russia",E727=2050),0.93,IF(AND(A727="China",E727=2035),0.94,IF(AND(A727="China",E727=2050),0.92,IF(AND(A727="India",E727=2035),0.95,IF(AND(A727="India",E727=2050),0.92,IF(AND(A727="Middle East",E727=2035),0.94,IF(AND(A727="Middle East",E727=2050),0.9,IF(AND(A727="Africa",E727=2035),0.94,IF(AND(A727="Africa",E727=2050),0.91,IF(AND(A727="Brazil",E727=2035),0.95,IF(AND(A727="Brazil",E727=2050),0.92,""))))))))))))))))))</f>
        <v>*0.95</v>
      </c>
      <c r="H727" s="0" t="s">
        <v>4035</v>
      </c>
      <c r="I727" s="50" t="s">
        <v>35</v>
      </c>
      <c r="J727" s="0" t="n">
        <v>2050</v>
      </c>
      <c r="K727" s="48" t="str">
        <f aca="false">"*"&amp;IF(AND(A727="EU",J727=2035),0.95,IF(AND(A727="EU",J727=2050),0.93,IF(AND(A727="USA",J727=2035),0.96,IF(AND(A727="USA",J727=2050),0.94,IF(AND(A727="Japan",J727=2035),0.94,IF(AND(A727="Japan",J727=2050),0.92,IF(AND(A727="Russia",J727=2035),0.95,IF(AND(A727="Russia",J727=2050),0.93,IF(AND(A727="China",J727=2035),0.94,IF(AND(A727="China",J727=2050),0.92,IF(AND(A727="India",J727=2035),0.95,IF(AND(A727="India",J727=2050),0.92,IF(AND(A727="Middle East",J727=2035),0.94,IF(AND(A727="Middle East",J727=2050),0.9,IF(AND(A727="Africa",J727=2035),0.94,IF(AND(A727="Africa",J727=2050),0.91,IF(AND(A727="Brazil",J727=2035),0.95,IF(AND(A727="Brazil",J727=2050),0.92,""))))))))))))))))))</f>
        <v>*0.93</v>
      </c>
      <c r="P727" s="41" t="s">
        <v>4035</v>
      </c>
      <c r="Q727" s="52" t="s">
        <v>35</v>
      </c>
      <c r="R727" s="41" t="n">
        <v>2035</v>
      </c>
      <c r="S727" s="53" t="str">
        <f aca="false">"*"&amp;IF(AND(A727="EU",R727=2035),0.95,IF(AND(A727="EU",R727=2050),0.93,IF(AND(A727="USA",R727=2035),0.96,IF(AND(A727="USA",R727=2050),0.93,IF(AND(A727="Japan",R727=2035),0.94,IF(AND(A727="Japan",R727=2050),0.92,IF(AND(A727="Russia",R727=2035),0.95,IF(AND(A727="Russia",R727=2050),0.91,IF(AND(A727="China",R727=2035),0.93,IF(AND(A727="China",R727=2050),0.92,IF(AND(A727="India",R727=2035),0.94,IF(AND(A727="India",R727=2050),0.91,IF(AND(A727="Middle East",R727=2035),0.92,IF(AND(A727="Middle East",R727=2050),0.89,IF(AND(A727="Africa",R727=2035),0.93,IF(AND(A727="Africa",R727=2050),0.9,IF(AND(A727="Brazil",R727=2035),0.95,IF(AND(A727="Brazil",R727=2050),0.92,""))))))))))))))))))</f>
        <v>*0.95</v>
      </c>
      <c r="U727" s="41" t="s">
        <v>4035</v>
      </c>
      <c r="V727" s="52" t="s">
        <v>35</v>
      </c>
      <c r="W727" s="41" t="n">
        <v>2050</v>
      </c>
      <c r="X727" s="53" t="str">
        <f aca="false">"*"&amp;IF(AND(A727="EU",W727=2035),0.95,IF(AND(A727="EU",W727=2050),0.93,IF(AND(A727="USA",W727=2035),0.96,IF(AND(A727="USA",W727=2050),0.93,IF(AND(A727="Japan",W727=2035),0.94,IF(AND(A727="Japan",W727=2050),0.92,IF(AND(A727="Russia",W727=2035),0.95,IF(AND(A727="Russia",W727=2050),0.91,IF(AND(A727="China",W727=2035),0.93,IF(AND(A727="China",W727=2050),0.92,IF(AND(A727="India",W727=2035),0.94,IF(AND(A727="India",W727=2050),0.91,IF(AND(A727="Middle East",W727=2035),0.92,IF(AND(A727="Middle East",W727=2050),0.89,IF(AND(A727="Africa",W727=2035),0.93,IF(AND(A727="Africa",W727=2050),0.9,IF(AND(A727="Brazil",W727=2035),0.95,IF(AND(A727="Brazil",W727=2050),0.92,""))))))))))))))))))</f>
        <v>*0.93</v>
      </c>
      <c r="AC727" s="1" t="s">
        <v>4035</v>
      </c>
      <c r="AD727" s="57" t="s">
        <v>35</v>
      </c>
      <c r="AE727" s="1" t="n">
        <v>2035</v>
      </c>
      <c r="AF727" s="58" t="str">
        <f aca="false">"*"&amp;IF(AND(A727="EU",AE727=2035),0.93,IF(AND(A727="EU",AE727=2050),0.9,IF(AND(A727="USA",AE727=2035),0.92,IF(AND(A727="USA",AE727=2050),0.89,IF(AND(A727="Japan",AE727=2035),0.92,IF(AND(A727="Japan",AE727=2050),0.89,IF(AND(A727="Russia",AE727=2035),0.91,IF(AND(A727="Russia",AE727=2050),0.86,IF(AND(A727="China",AE727=2035),0.91,IF(AND(A727="China",AE727=2050),0.87,IF(AND(A727="India",AE727=2035),0.92,IF(AND(A727="India",AE727=2050),0.87,IF(AND(A727="Middle East",AE727=2035),0.89,IF(AND(A727="Middle East",AE727=2050),0.84,IF(AND(A727="Africa",AE727=2035),0.9,IF(AND(A727="Africa",AE727=2050),0.86,IF(AND(A727="Brazil",AE727=2035),0.93,IF(AND(A727="Brazil",AE727=2050),0.89,""))))))))))))))))))</f>
        <v>*0.93</v>
      </c>
      <c r="AG727" s="53" t="str">
        <f aca="false">AG726</f>
        <v>REZoning_Sol-Win</v>
      </c>
      <c r="AI727" s="1" t="s">
        <v>4035</v>
      </c>
      <c r="AJ727" s="57" t="s">
        <v>35</v>
      </c>
      <c r="AK727" s="1" t="n">
        <v>2050</v>
      </c>
      <c r="AL727" s="58" t="str">
        <f aca="false">"*"&amp;IF(AND(A727="EU",AK727=2035),0.93,IF(AND(A727="EU",AK727=2050),0.9,IF(AND(A727="USA",AK727=2035),0.92,IF(AND(A727="USA",AK727=2050),0.89,IF(AND(A727="Japan",AK727=2035),0.92,IF(AND(A727="Japan",AK727=2050),0.89,IF(AND(A727="Russia",AK727=2035),0.91,IF(AND(A727="Russia",AK727=2050),0.86,IF(AND(A727="China",AK727=2035),0.91,IF(AND(A727="China",AK727=2050),0.87,IF(AND(A727="India",AK727=2035),0.92,IF(AND(A727="India",AK727=2050),0.87,IF(AND(A727="Middle East",AK727=2035),0.89,IF(AND(A727="Middle East",AK727=2050),0.84,IF(AND(A727="Africa",AK727=2035),0.9,IF(AND(A727="Africa",AK727=2050),0.86,IF(AND(A727="Brazil",AK727=2035),0.93,IF(AND(A727="Brazil",AK727=2050),0.89,""))))))))))))))))))</f>
        <v>*0.9</v>
      </c>
      <c r="AM727" s="53" t="str">
        <f aca="false">AM726</f>
        <v>REZoning_Sol-Win</v>
      </c>
      <c r="AP727" s="0" t="s">
        <v>4035</v>
      </c>
      <c r="AQ727" s="38" t="s">
        <v>35</v>
      </c>
      <c r="AR727" s="38" t="n">
        <f aca="false">AR726</f>
        <v>2100</v>
      </c>
      <c r="AS727" s="38" t="s">
        <v>874</v>
      </c>
      <c r="AT727" s="38" t="s">
        <v>36</v>
      </c>
    </row>
    <row r="728" customFormat="false" ht="28.5" hidden="false" customHeight="true" outlineLevel="0" collapsed="false">
      <c r="A728" s="3" t="s">
        <v>51</v>
      </c>
      <c r="C728" s="0" t="s">
        <v>4036</v>
      </c>
      <c r="D728" s="50" t="s">
        <v>35</v>
      </c>
      <c r="E728" s="0" t="n">
        <v>2035</v>
      </c>
      <c r="F728" s="51" t="str">
        <f aca="false">"*"&amp;IF(AND(A728="EU",E728=2035),0.95,IF(AND(A728="EU",E728=2050),0.93,IF(AND(A728="USA",E728=2035),0.96,IF(AND(A728="USA",E728=2050),0.94,IF(AND(A728="Japan",E728=2035),0.94,IF(AND(A728="Japan",E728=2050),0.92,IF(AND(A728="Russia",E728=2035),0.95,IF(AND(A728="Russia",E728=2050),0.93,IF(AND(A728="China",E728=2035),0.94,IF(AND(A728="China",E728=2050),0.92,IF(AND(A728="India",E728=2035),0.95,IF(AND(A728="India",E728=2050),0.92,IF(AND(A728="Middle East",E728=2035),0.94,IF(AND(A728="Middle East",E728=2050),0.9,IF(AND(A728="Africa",E728=2035),0.94,IF(AND(A728="Africa",E728=2050),0.91,IF(AND(A728="Brazil",E728=2035),0.95,IF(AND(A728="Brazil",E728=2050),0.92,""))))))))))))))))))</f>
        <v>*0.95</v>
      </c>
      <c r="H728" s="0" t="s">
        <v>4036</v>
      </c>
      <c r="I728" s="50" t="s">
        <v>35</v>
      </c>
      <c r="J728" s="0" t="n">
        <v>2050</v>
      </c>
      <c r="K728" s="48" t="str">
        <f aca="false">"*"&amp;IF(AND(A728="EU",J728=2035),0.95,IF(AND(A728="EU",J728=2050),0.93,IF(AND(A728="USA",J728=2035),0.96,IF(AND(A728="USA",J728=2050),0.94,IF(AND(A728="Japan",J728=2035),0.94,IF(AND(A728="Japan",J728=2050),0.92,IF(AND(A728="Russia",J728=2035),0.95,IF(AND(A728="Russia",J728=2050),0.93,IF(AND(A728="China",J728=2035),0.94,IF(AND(A728="China",J728=2050),0.92,IF(AND(A728="India",J728=2035),0.95,IF(AND(A728="India",J728=2050),0.92,IF(AND(A728="Middle East",J728=2035),0.94,IF(AND(A728="Middle East",J728=2050),0.9,IF(AND(A728="Africa",J728=2035),0.94,IF(AND(A728="Africa",J728=2050),0.91,IF(AND(A728="Brazil",J728=2035),0.95,IF(AND(A728="Brazil",J728=2050),0.92,""))))))))))))))))))</f>
        <v>*0.93</v>
      </c>
      <c r="P728" s="41" t="s">
        <v>4036</v>
      </c>
      <c r="Q728" s="52" t="s">
        <v>35</v>
      </c>
      <c r="R728" s="41" t="n">
        <v>2035</v>
      </c>
      <c r="S728" s="53" t="str">
        <f aca="false">"*"&amp;IF(AND(A728="EU",R728=2035),0.95,IF(AND(A728="EU",R728=2050),0.93,IF(AND(A728="USA",R728=2035),0.96,IF(AND(A728="USA",R728=2050),0.93,IF(AND(A728="Japan",R728=2035),0.94,IF(AND(A728="Japan",R728=2050),0.92,IF(AND(A728="Russia",R728=2035),0.95,IF(AND(A728="Russia",R728=2050),0.91,IF(AND(A728="China",R728=2035),0.93,IF(AND(A728="China",R728=2050),0.92,IF(AND(A728="India",R728=2035),0.94,IF(AND(A728="India",R728=2050),0.91,IF(AND(A728="Middle East",R728=2035),0.92,IF(AND(A728="Middle East",R728=2050),0.89,IF(AND(A728="Africa",R728=2035),0.93,IF(AND(A728="Africa",R728=2050),0.9,IF(AND(A728="Brazil",R728=2035),0.95,IF(AND(A728="Brazil",R728=2050),0.92,""))))))))))))))))))</f>
        <v>*0.95</v>
      </c>
      <c r="U728" s="41" t="s">
        <v>4036</v>
      </c>
      <c r="V728" s="52" t="s">
        <v>35</v>
      </c>
      <c r="W728" s="41" t="n">
        <v>2050</v>
      </c>
      <c r="X728" s="53" t="str">
        <f aca="false">"*"&amp;IF(AND(A728="EU",W728=2035),0.95,IF(AND(A728="EU",W728=2050),0.93,IF(AND(A728="USA",W728=2035),0.96,IF(AND(A728="USA",W728=2050),0.93,IF(AND(A728="Japan",W728=2035),0.94,IF(AND(A728="Japan",W728=2050),0.92,IF(AND(A728="Russia",W728=2035),0.95,IF(AND(A728="Russia",W728=2050),0.91,IF(AND(A728="China",W728=2035),0.93,IF(AND(A728="China",W728=2050),0.92,IF(AND(A728="India",W728=2035),0.94,IF(AND(A728="India",W728=2050),0.91,IF(AND(A728="Middle East",W728=2035),0.92,IF(AND(A728="Middle East",W728=2050),0.89,IF(AND(A728="Africa",W728=2035),0.93,IF(AND(A728="Africa",W728=2050),0.9,IF(AND(A728="Brazil",W728=2035),0.95,IF(AND(A728="Brazil",W728=2050),0.92,""))))))))))))))))))</f>
        <v>*0.93</v>
      </c>
      <c r="AC728" s="1" t="s">
        <v>4036</v>
      </c>
      <c r="AD728" s="57" t="s">
        <v>35</v>
      </c>
      <c r="AE728" s="1" t="n">
        <v>2035</v>
      </c>
      <c r="AF728" s="58" t="str">
        <f aca="false">"*"&amp;IF(AND(A728="EU",AE728=2035),0.93,IF(AND(A728="EU",AE728=2050),0.9,IF(AND(A728="USA",AE728=2035),0.92,IF(AND(A728="USA",AE728=2050),0.89,IF(AND(A728="Japan",AE728=2035),0.92,IF(AND(A728="Japan",AE728=2050),0.89,IF(AND(A728="Russia",AE728=2035),0.91,IF(AND(A728="Russia",AE728=2050),0.86,IF(AND(A728="China",AE728=2035),0.91,IF(AND(A728="China",AE728=2050),0.87,IF(AND(A728="India",AE728=2035),0.92,IF(AND(A728="India",AE728=2050),0.87,IF(AND(A728="Middle East",AE728=2035),0.89,IF(AND(A728="Middle East",AE728=2050),0.84,IF(AND(A728="Africa",AE728=2035),0.9,IF(AND(A728="Africa",AE728=2050),0.86,IF(AND(A728="Brazil",AE728=2035),0.93,IF(AND(A728="Brazil",AE728=2050),0.89,""))))))))))))))))))</f>
        <v>*0.93</v>
      </c>
      <c r="AG728" s="53" t="str">
        <f aca="false">AG727</f>
        <v>REZoning_Sol-Win</v>
      </c>
      <c r="AI728" s="1" t="s">
        <v>4036</v>
      </c>
      <c r="AJ728" s="57" t="s">
        <v>35</v>
      </c>
      <c r="AK728" s="1" t="n">
        <v>2050</v>
      </c>
      <c r="AL728" s="58" t="str">
        <f aca="false">"*"&amp;IF(AND(A728="EU",AK728=2035),0.93,IF(AND(A728="EU",AK728=2050),0.9,IF(AND(A728="USA",AK728=2035),0.92,IF(AND(A728="USA",AK728=2050),0.89,IF(AND(A728="Japan",AK728=2035),0.92,IF(AND(A728="Japan",AK728=2050),0.89,IF(AND(A728="Russia",AK728=2035),0.91,IF(AND(A728="Russia",AK728=2050),0.86,IF(AND(A728="China",AK728=2035),0.91,IF(AND(A728="China",AK728=2050),0.87,IF(AND(A728="India",AK728=2035),0.92,IF(AND(A728="India",AK728=2050),0.87,IF(AND(A728="Middle East",AK728=2035),0.89,IF(AND(A728="Middle East",AK728=2050),0.84,IF(AND(A728="Africa",AK728=2035),0.9,IF(AND(A728="Africa",AK728=2050),0.86,IF(AND(A728="Brazil",AK728=2035),0.93,IF(AND(A728="Brazil",AK728=2050),0.89,""))))))))))))))))))</f>
        <v>*0.9</v>
      </c>
      <c r="AM728" s="53" t="str">
        <f aca="false">AM727</f>
        <v>REZoning_Sol-Win</v>
      </c>
      <c r="AP728" s="0" t="s">
        <v>4036</v>
      </c>
      <c r="AQ728" s="38" t="s">
        <v>35</v>
      </c>
      <c r="AR728" s="38" t="n">
        <f aca="false">AR727</f>
        <v>2100</v>
      </c>
      <c r="AS728" s="38" t="s">
        <v>874</v>
      </c>
      <c r="AT728" s="38" t="s">
        <v>36</v>
      </c>
    </row>
    <row r="729" customFormat="false" ht="28.5" hidden="false" customHeight="true" outlineLevel="0" collapsed="false">
      <c r="A729" s="3" t="s">
        <v>51</v>
      </c>
      <c r="C729" s="0" t="s">
        <v>4037</v>
      </c>
      <c r="D729" s="50" t="s">
        <v>35</v>
      </c>
      <c r="E729" s="0" t="n">
        <v>2035</v>
      </c>
      <c r="F729" s="51" t="str">
        <f aca="false">"*"&amp;IF(AND(A729="EU",E729=2035),0.95,IF(AND(A729="EU",E729=2050),0.93,IF(AND(A729="USA",E729=2035),0.96,IF(AND(A729="USA",E729=2050),0.94,IF(AND(A729="Japan",E729=2035),0.94,IF(AND(A729="Japan",E729=2050),0.92,IF(AND(A729="Russia",E729=2035),0.95,IF(AND(A729="Russia",E729=2050),0.93,IF(AND(A729="China",E729=2035),0.94,IF(AND(A729="China",E729=2050),0.92,IF(AND(A729="India",E729=2035),0.95,IF(AND(A729="India",E729=2050),0.92,IF(AND(A729="Middle East",E729=2035),0.94,IF(AND(A729="Middle East",E729=2050),0.9,IF(AND(A729="Africa",E729=2035),0.94,IF(AND(A729="Africa",E729=2050),0.91,IF(AND(A729="Brazil",E729=2035),0.95,IF(AND(A729="Brazil",E729=2050),0.92,""))))))))))))))))))</f>
        <v>*0.95</v>
      </c>
      <c r="H729" s="0" t="s">
        <v>4037</v>
      </c>
      <c r="I729" s="50" t="s">
        <v>35</v>
      </c>
      <c r="J729" s="0" t="n">
        <v>2050</v>
      </c>
      <c r="K729" s="48" t="str">
        <f aca="false">"*"&amp;IF(AND(A729="EU",J729=2035),0.95,IF(AND(A729="EU",J729=2050),0.93,IF(AND(A729="USA",J729=2035),0.96,IF(AND(A729="USA",J729=2050),0.94,IF(AND(A729="Japan",J729=2035),0.94,IF(AND(A729="Japan",J729=2050),0.92,IF(AND(A729="Russia",J729=2035),0.95,IF(AND(A729="Russia",J729=2050),0.93,IF(AND(A729="China",J729=2035),0.94,IF(AND(A729="China",J729=2050),0.92,IF(AND(A729="India",J729=2035),0.95,IF(AND(A729="India",J729=2050),0.92,IF(AND(A729="Middle East",J729=2035),0.94,IF(AND(A729="Middle East",J729=2050),0.9,IF(AND(A729="Africa",J729=2035),0.94,IF(AND(A729="Africa",J729=2050),0.91,IF(AND(A729="Brazil",J729=2035),0.95,IF(AND(A729="Brazil",J729=2050),0.92,""))))))))))))))))))</f>
        <v>*0.93</v>
      </c>
      <c r="P729" s="41" t="s">
        <v>4037</v>
      </c>
      <c r="Q729" s="52" t="s">
        <v>35</v>
      </c>
      <c r="R729" s="41" t="n">
        <v>2035</v>
      </c>
      <c r="S729" s="53" t="str">
        <f aca="false">"*"&amp;IF(AND(A729="EU",R729=2035),0.95,IF(AND(A729="EU",R729=2050),0.93,IF(AND(A729="USA",R729=2035),0.96,IF(AND(A729="USA",R729=2050),0.93,IF(AND(A729="Japan",R729=2035),0.94,IF(AND(A729="Japan",R729=2050),0.92,IF(AND(A729="Russia",R729=2035),0.95,IF(AND(A729="Russia",R729=2050),0.91,IF(AND(A729="China",R729=2035),0.93,IF(AND(A729="China",R729=2050),0.92,IF(AND(A729="India",R729=2035),0.94,IF(AND(A729="India",R729=2050),0.91,IF(AND(A729="Middle East",R729=2035),0.92,IF(AND(A729="Middle East",R729=2050),0.89,IF(AND(A729="Africa",R729=2035),0.93,IF(AND(A729="Africa",R729=2050),0.9,IF(AND(A729="Brazil",R729=2035),0.95,IF(AND(A729="Brazil",R729=2050),0.92,""))))))))))))))))))</f>
        <v>*0.95</v>
      </c>
      <c r="U729" s="41" t="s">
        <v>4037</v>
      </c>
      <c r="V729" s="52" t="s">
        <v>35</v>
      </c>
      <c r="W729" s="41" t="n">
        <v>2050</v>
      </c>
      <c r="X729" s="53" t="str">
        <f aca="false">"*"&amp;IF(AND(A729="EU",W729=2035),0.95,IF(AND(A729="EU",W729=2050),0.93,IF(AND(A729="USA",W729=2035),0.96,IF(AND(A729="USA",W729=2050),0.93,IF(AND(A729="Japan",W729=2035),0.94,IF(AND(A729="Japan",W729=2050),0.92,IF(AND(A729="Russia",W729=2035),0.95,IF(AND(A729="Russia",W729=2050),0.91,IF(AND(A729="China",W729=2035),0.93,IF(AND(A729="China",W729=2050),0.92,IF(AND(A729="India",W729=2035),0.94,IF(AND(A729="India",W729=2050),0.91,IF(AND(A729="Middle East",W729=2035),0.92,IF(AND(A729="Middle East",W729=2050),0.89,IF(AND(A729="Africa",W729=2035),0.93,IF(AND(A729="Africa",W729=2050),0.9,IF(AND(A729="Brazil",W729=2035),0.95,IF(AND(A729="Brazil",W729=2050),0.92,""))))))))))))))))))</f>
        <v>*0.93</v>
      </c>
      <c r="AC729" s="1" t="s">
        <v>4037</v>
      </c>
      <c r="AD729" s="57" t="s">
        <v>35</v>
      </c>
      <c r="AE729" s="1" t="n">
        <v>2035</v>
      </c>
      <c r="AF729" s="58" t="str">
        <f aca="false">"*"&amp;IF(AND(A729="EU",AE729=2035),0.93,IF(AND(A729="EU",AE729=2050),0.9,IF(AND(A729="USA",AE729=2035),0.92,IF(AND(A729="USA",AE729=2050),0.89,IF(AND(A729="Japan",AE729=2035),0.92,IF(AND(A729="Japan",AE729=2050),0.89,IF(AND(A729="Russia",AE729=2035),0.91,IF(AND(A729="Russia",AE729=2050),0.86,IF(AND(A729="China",AE729=2035),0.91,IF(AND(A729="China",AE729=2050),0.87,IF(AND(A729="India",AE729=2035),0.92,IF(AND(A729="India",AE729=2050),0.87,IF(AND(A729="Middle East",AE729=2035),0.89,IF(AND(A729="Middle East",AE729=2050),0.84,IF(AND(A729="Africa",AE729=2035),0.9,IF(AND(A729="Africa",AE729=2050),0.86,IF(AND(A729="Brazil",AE729=2035),0.93,IF(AND(A729="Brazil",AE729=2050),0.89,""))))))))))))))))))</f>
        <v>*0.93</v>
      </c>
      <c r="AG729" s="53" t="str">
        <f aca="false">AG728</f>
        <v>REZoning_Sol-Win</v>
      </c>
      <c r="AI729" s="1" t="s">
        <v>4037</v>
      </c>
      <c r="AJ729" s="57" t="s">
        <v>35</v>
      </c>
      <c r="AK729" s="1" t="n">
        <v>2050</v>
      </c>
      <c r="AL729" s="58" t="str">
        <f aca="false">"*"&amp;IF(AND(A729="EU",AK729=2035),0.93,IF(AND(A729="EU",AK729=2050),0.9,IF(AND(A729="USA",AK729=2035),0.92,IF(AND(A729="USA",AK729=2050),0.89,IF(AND(A729="Japan",AK729=2035),0.92,IF(AND(A729="Japan",AK729=2050),0.89,IF(AND(A729="Russia",AK729=2035),0.91,IF(AND(A729="Russia",AK729=2050),0.86,IF(AND(A729="China",AK729=2035),0.91,IF(AND(A729="China",AK729=2050),0.87,IF(AND(A729="India",AK729=2035),0.92,IF(AND(A729="India",AK729=2050),0.87,IF(AND(A729="Middle East",AK729=2035),0.89,IF(AND(A729="Middle East",AK729=2050),0.84,IF(AND(A729="Africa",AK729=2035),0.9,IF(AND(A729="Africa",AK729=2050),0.86,IF(AND(A729="Brazil",AK729=2035),0.93,IF(AND(A729="Brazil",AK729=2050),0.89,""))))))))))))))))))</f>
        <v>*0.9</v>
      </c>
      <c r="AM729" s="53" t="str">
        <f aca="false">AM728</f>
        <v>REZoning_Sol-Win</v>
      </c>
      <c r="AP729" s="0" t="s">
        <v>4037</v>
      </c>
      <c r="AQ729" s="38" t="s">
        <v>35</v>
      </c>
      <c r="AR729" s="38" t="n">
        <f aca="false">AR728</f>
        <v>2100</v>
      </c>
      <c r="AS729" s="38" t="s">
        <v>874</v>
      </c>
      <c r="AT729" s="38" t="s">
        <v>36</v>
      </c>
    </row>
    <row r="730" customFormat="false" ht="28.5" hidden="false" customHeight="true" outlineLevel="0" collapsed="false">
      <c r="A730" s="3" t="s">
        <v>51</v>
      </c>
      <c r="C730" s="0" t="s">
        <v>4038</v>
      </c>
      <c r="D730" s="50" t="s">
        <v>35</v>
      </c>
      <c r="E730" s="0" t="n">
        <v>2035</v>
      </c>
      <c r="F730" s="51" t="str">
        <f aca="false">"*"&amp;IF(AND(A730="EU",E730=2035),0.95,IF(AND(A730="EU",E730=2050),0.93,IF(AND(A730="USA",E730=2035),0.96,IF(AND(A730="USA",E730=2050),0.94,IF(AND(A730="Japan",E730=2035),0.94,IF(AND(A730="Japan",E730=2050),0.92,IF(AND(A730="Russia",E730=2035),0.95,IF(AND(A730="Russia",E730=2050),0.93,IF(AND(A730="China",E730=2035),0.94,IF(AND(A730="China",E730=2050),0.92,IF(AND(A730="India",E730=2035),0.95,IF(AND(A730="India",E730=2050),0.92,IF(AND(A730="Middle East",E730=2035),0.94,IF(AND(A730="Middle East",E730=2050),0.9,IF(AND(A730="Africa",E730=2035),0.94,IF(AND(A730="Africa",E730=2050),0.91,IF(AND(A730="Brazil",E730=2035),0.95,IF(AND(A730="Brazil",E730=2050),0.92,""))))))))))))))))))</f>
        <v>*0.95</v>
      </c>
      <c r="H730" s="0" t="s">
        <v>4038</v>
      </c>
      <c r="I730" s="50" t="s">
        <v>35</v>
      </c>
      <c r="J730" s="0" t="n">
        <v>2050</v>
      </c>
      <c r="K730" s="48" t="str">
        <f aca="false">"*"&amp;IF(AND(A730="EU",J730=2035),0.95,IF(AND(A730="EU",J730=2050),0.93,IF(AND(A730="USA",J730=2035),0.96,IF(AND(A730="USA",J730=2050),0.94,IF(AND(A730="Japan",J730=2035),0.94,IF(AND(A730="Japan",J730=2050),0.92,IF(AND(A730="Russia",J730=2035),0.95,IF(AND(A730="Russia",J730=2050),0.93,IF(AND(A730="China",J730=2035),0.94,IF(AND(A730="China",J730=2050),0.92,IF(AND(A730="India",J730=2035),0.95,IF(AND(A730="India",J730=2050),0.92,IF(AND(A730="Middle East",J730=2035),0.94,IF(AND(A730="Middle East",J730=2050),0.9,IF(AND(A730="Africa",J730=2035),0.94,IF(AND(A730="Africa",J730=2050),0.91,IF(AND(A730="Brazil",J730=2035),0.95,IF(AND(A730="Brazil",J730=2050),0.92,""))))))))))))))))))</f>
        <v>*0.93</v>
      </c>
      <c r="P730" s="41" t="s">
        <v>4038</v>
      </c>
      <c r="Q730" s="52" t="s">
        <v>35</v>
      </c>
      <c r="R730" s="41" t="n">
        <v>2035</v>
      </c>
      <c r="S730" s="53" t="str">
        <f aca="false">"*"&amp;IF(AND(A730="EU",R730=2035),0.95,IF(AND(A730="EU",R730=2050),0.93,IF(AND(A730="USA",R730=2035),0.96,IF(AND(A730="USA",R730=2050),0.93,IF(AND(A730="Japan",R730=2035),0.94,IF(AND(A730="Japan",R730=2050),0.92,IF(AND(A730="Russia",R730=2035),0.95,IF(AND(A730="Russia",R730=2050),0.91,IF(AND(A730="China",R730=2035),0.93,IF(AND(A730="China",R730=2050),0.92,IF(AND(A730="India",R730=2035),0.94,IF(AND(A730="India",R730=2050),0.91,IF(AND(A730="Middle East",R730=2035),0.92,IF(AND(A730="Middle East",R730=2050),0.89,IF(AND(A730="Africa",R730=2035),0.93,IF(AND(A730="Africa",R730=2050),0.9,IF(AND(A730="Brazil",R730=2035),0.95,IF(AND(A730="Brazil",R730=2050),0.92,""))))))))))))))))))</f>
        <v>*0.95</v>
      </c>
      <c r="U730" s="41" t="s">
        <v>4038</v>
      </c>
      <c r="V730" s="52" t="s">
        <v>35</v>
      </c>
      <c r="W730" s="41" t="n">
        <v>2050</v>
      </c>
      <c r="X730" s="53" t="str">
        <f aca="false">"*"&amp;IF(AND(A730="EU",W730=2035),0.95,IF(AND(A730="EU",W730=2050),0.93,IF(AND(A730="USA",W730=2035),0.96,IF(AND(A730="USA",W730=2050),0.93,IF(AND(A730="Japan",W730=2035),0.94,IF(AND(A730="Japan",W730=2050),0.92,IF(AND(A730="Russia",W730=2035),0.95,IF(AND(A730="Russia",W730=2050),0.91,IF(AND(A730="China",W730=2035),0.93,IF(AND(A730="China",W730=2050),0.92,IF(AND(A730="India",W730=2035),0.94,IF(AND(A730="India",W730=2050),0.91,IF(AND(A730="Middle East",W730=2035),0.92,IF(AND(A730="Middle East",W730=2050),0.89,IF(AND(A730="Africa",W730=2035),0.93,IF(AND(A730="Africa",W730=2050),0.9,IF(AND(A730="Brazil",W730=2035),0.95,IF(AND(A730="Brazil",W730=2050),0.92,""))))))))))))))))))</f>
        <v>*0.93</v>
      </c>
      <c r="AC730" s="1" t="s">
        <v>4038</v>
      </c>
      <c r="AD730" s="57" t="s">
        <v>35</v>
      </c>
      <c r="AE730" s="1" t="n">
        <v>2035</v>
      </c>
      <c r="AF730" s="58" t="str">
        <f aca="false">"*"&amp;IF(AND(A730="EU",AE730=2035),0.93,IF(AND(A730="EU",AE730=2050),0.9,IF(AND(A730="USA",AE730=2035),0.92,IF(AND(A730="USA",AE730=2050),0.89,IF(AND(A730="Japan",AE730=2035),0.92,IF(AND(A730="Japan",AE730=2050),0.89,IF(AND(A730="Russia",AE730=2035),0.91,IF(AND(A730="Russia",AE730=2050),0.86,IF(AND(A730="China",AE730=2035),0.91,IF(AND(A730="China",AE730=2050),0.87,IF(AND(A730="India",AE730=2035),0.92,IF(AND(A730="India",AE730=2050),0.87,IF(AND(A730="Middle East",AE730=2035),0.89,IF(AND(A730="Middle East",AE730=2050),0.84,IF(AND(A730="Africa",AE730=2035),0.9,IF(AND(A730="Africa",AE730=2050),0.86,IF(AND(A730="Brazil",AE730=2035),0.93,IF(AND(A730="Brazil",AE730=2050),0.89,""))))))))))))))))))</f>
        <v>*0.93</v>
      </c>
      <c r="AG730" s="53" t="str">
        <f aca="false">AG729</f>
        <v>REZoning_Sol-Win</v>
      </c>
      <c r="AI730" s="1" t="s">
        <v>4038</v>
      </c>
      <c r="AJ730" s="57" t="s">
        <v>35</v>
      </c>
      <c r="AK730" s="1" t="n">
        <v>2050</v>
      </c>
      <c r="AL730" s="58" t="str">
        <f aca="false">"*"&amp;IF(AND(A730="EU",AK730=2035),0.93,IF(AND(A730="EU",AK730=2050),0.9,IF(AND(A730="USA",AK730=2035),0.92,IF(AND(A730="USA",AK730=2050),0.89,IF(AND(A730="Japan",AK730=2035),0.92,IF(AND(A730="Japan",AK730=2050),0.89,IF(AND(A730="Russia",AK730=2035),0.91,IF(AND(A730="Russia",AK730=2050),0.86,IF(AND(A730="China",AK730=2035),0.91,IF(AND(A730="China",AK730=2050),0.87,IF(AND(A730="India",AK730=2035),0.92,IF(AND(A730="India",AK730=2050),0.87,IF(AND(A730="Middle East",AK730=2035),0.89,IF(AND(A730="Middle East",AK730=2050),0.84,IF(AND(A730="Africa",AK730=2035),0.9,IF(AND(A730="Africa",AK730=2050),0.86,IF(AND(A730="Brazil",AK730=2035),0.93,IF(AND(A730="Brazil",AK730=2050),0.89,""))))))))))))))))))</f>
        <v>*0.9</v>
      </c>
      <c r="AM730" s="53" t="str">
        <f aca="false">AM729</f>
        <v>REZoning_Sol-Win</v>
      </c>
      <c r="AP730" s="0" t="s">
        <v>4038</v>
      </c>
      <c r="AQ730" s="38" t="s">
        <v>35</v>
      </c>
      <c r="AR730" s="38" t="n">
        <f aca="false">AR729</f>
        <v>2100</v>
      </c>
      <c r="AS730" s="38" t="s">
        <v>874</v>
      </c>
      <c r="AT730" s="38" t="s">
        <v>36</v>
      </c>
    </row>
    <row r="731" customFormat="false" ht="28.5" hidden="false" customHeight="true" outlineLevel="0" collapsed="false">
      <c r="A731" s="3" t="s">
        <v>51</v>
      </c>
      <c r="C731" s="0" t="s">
        <v>4039</v>
      </c>
      <c r="D731" s="50" t="s">
        <v>35</v>
      </c>
      <c r="E731" s="0" t="n">
        <v>2035</v>
      </c>
      <c r="F731" s="51" t="str">
        <f aca="false">"*"&amp;IF(AND(A731="EU",E731=2035),0.95,IF(AND(A731="EU",E731=2050),0.93,IF(AND(A731="USA",E731=2035),0.96,IF(AND(A731="USA",E731=2050),0.94,IF(AND(A731="Japan",E731=2035),0.94,IF(AND(A731="Japan",E731=2050),0.92,IF(AND(A731="Russia",E731=2035),0.95,IF(AND(A731="Russia",E731=2050),0.93,IF(AND(A731="China",E731=2035),0.94,IF(AND(A731="China",E731=2050),0.92,IF(AND(A731="India",E731=2035),0.95,IF(AND(A731="India",E731=2050),0.92,IF(AND(A731="Middle East",E731=2035),0.94,IF(AND(A731="Middle East",E731=2050),0.9,IF(AND(A731="Africa",E731=2035),0.94,IF(AND(A731="Africa",E731=2050),0.91,IF(AND(A731="Brazil",E731=2035),0.95,IF(AND(A731="Brazil",E731=2050),0.92,""))))))))))))))))))</f>
        <v>*0.95</v>
      </c>
      <c r="H731" s="0" t="s">
        <v>4039</v>
      </c>
      <c r="I731" s="50" t="s">
        <v>35</v>
      </c>
      <c r="J731" s="0" t="n">
        <v>2050</v>
      </c>
      <c r="K731" s="48" t="str">
        <f aca="false">"*"&amp;IF(AND(A731="EU",J731=2035),0.95,IF(AND(A731="EU",J731=2050),0.93,IF(AND(A731="USA",J731=2035),0.96,IF(AND(A731="USA",J731=2050),0.94,IF(AND(A731="Japan",J731=2035),0.94,IF(AND(A731="Japan",J731=2050),0.92,IF(AND(A731="Russia",J731=2035),0.95,IF(AND(A731="Russia",J731=2050),0.93,IF(AND(A731="China",J731=2035),0.94,IF(AND(A731="China",J731=2050),0.92,IF(AND(A731="India",J731=2035),0.95,IF(AND(A731="India",J731=2050),0.92,IF(AND(A731="Middle East",J731=2035),0.94,IF(AND(A731="Middle East",J731=2050),0.9,IF(AND(A731="Africa",J731=2035),0.94,IF(AND(A731="Africa",J731=2050),0.91,IF(AND(A731="Brazil",J731=2035),0.95,IF(AND(A731="Brazil",J731=2050),0.92,""))))))))))))))))))</f>
        <v>*0.93</v>
      </c>
      <c r="P731" s="41" t="s">
        <v>4039</v>
      </c>
      <c r="Q731" s="52" t="s">
        <v>35</v>
      </c>
      <c r="R731" s="41" t="n">
        <v>2035</v>
      </c>
      <c r="S731" s="53" t="str">
        <f aca="false">"*"&amp;IF(AND(A731="EU",R731=2035),0.95,IF(AND(A731="EU",R731=2050),0.93,IF(AND(A731="USA",R731=2035),0.96,IF(AND(A731="USA",R731=2050),0.93,IF(AND(A731="Japan",R731=2035),0.94,IF(AND(A731="Japan",R731=2050),0.92,IF(AND(A731="Russia",R731=2035),0.95,IF(AND(A731="Russia",R731=2050),0.91,IF(AND(A731="China",R731=2035),0.93,IF(AND(A731="China",R731=2050),0.92,IF(AND(A731="India",R731=2035),0.94,IF(AND(A731="India",R731=2050),0.91,IF(AND(A731="Middle East",R731=2035),0.92,IF(AND(A731="Middle East",R731=2050),0.89,IF(AND(A731="Africa",R731=2035),0.93,IF(AND(A731="Africa",R731=2050),0.9,IF(AND(A731="Brazil",R731=2035),0.95,IF(AND(A731="Brazil",R731=2050),0.92,""))))))))))))))))))</f>
        <v>*0.95</v>
      </c>
      <c r="U731" s="41" t="s">
        <v>4039</v>
      </c>
      <c r="V731" s="52" t="s">
        <v>35</v>
      </c>
      <c r="W731" s="41" t="n">
        <v>2050</v>
      </c>
      <c r="X731" s="53" t="str">
        <f aca="false">"*"&amp;IF(AND(A731="EU",W731=2035),0.95,IF(AND(A731="EU",W731=2050),0.93,IF(AND(A731="USA",W731=2035),0.96,IF(AND(A731="USA",W731=2050),0.93,IF(AND(A731="Japan",W731=2035),0.94,IF(AND(A731="Japan",W731=2050),0.92,IF(AND(A731="Russia",W731=2035),0.95,IF(AND(A731="Russia",W731=2050),0.91,IF(AND(A731="China",W731=2035),0.93,IF(AND(A731="China",W731=2050),0.92,IF(AND(A731="India",W731=2035),0.94,IF(AND(A731="India",W731=2050),0.91,IF(AND(A731="Middle East",W731=2035),0.92,IF(AND(A731="Middle East",W731=2050),0.89,IF(AND(A731="Africa",W731=2035),0.93,IF(AND(A731="Africa",W731=2050),0.9,IF(AND(A731="Brazil",W731=2035),0.95,IF(AND(A731="Brazil",W731=2050),0.92,""))))))))))))))))))</f>
        <v>*0.93</v>
      </c>
      <c r="AC731" s="1" t="s">
        <v>4039</v>
      </c>
      <c r="AD731" s="57" t="s">
        <v>35</v>
      </c>
      <c r="AE731" s="1" t="n">
        <v>2035</v>
      </c>
      <c r="AF731" s="58" t="str">
        <f aca="false">"*"&amp;IF(AND(A731="EU",AE731=2035),0.93,IF(AND(A731="EU",AE731=2050),0.9,IF(AND(A731="USA",AE731=2035),0.92,IF(AND(A731="USA",AE731=2050),0.89,IF(AND(A731="Japan",AE731=2035),0.92,IF(AND(A731="Japan",AE731=2050),0.89,IF(AND(A731="Russia",AE731=2035),0.91,IF(AND(A731="Russia",AE731=2050),0.86,IF(AND(A731="China",AE731=2035),0.91,IF(AND(A731="China",AE731=2050),0.87,IF(AND(A731="India",AE731=2035),0.92,IF(AND(A731="India",AE731=2050),0.87,IF(AND(A731="Middle East",AE731=2035),0.89,IF(AND(A731="Middle East",AE731=2050),0.84,IF(AND(A731="Africa",AE731=2035),0.9,IF(AND(A731="Africa",AE731=2050),0.86,IF(AND(A731="Brazil",AE731=2035),0.93,IF(AND(A731="Brazil",AE731=2050),0.89,""))))))))))))))))))</f>
        <v>*0.93</v>
      </c>
      <c r="AG731" s="53" t="str">
        <f aca="false">AG730</f>
        <v>REZoning_Sol-Win</v>
      </c>
      <c r="AI731" s="1" t="s">
        <v>4039</v>
      </c>
      <c r="AJ731" s="57" t="s">
        <v>35</v>
      </c>
      <c r="AK731" s="1" t="n">
        <v>2050</v>
      </c>
      <c r="AL731" s="58" t="str">
        <f aca="false">"*"&amp;IF(AND(A731="EU",AK731=2035),0.93,IF(AND(A731="EU",AK731=2050),0.9,IF(AND(A731="USA",AK731=2035),0.92,IF(AND(A731="USA",AK731=2050),0.89,IF(AND(A731="Japan",AK731=2035),0.92,IF(AND(A731="Japan",AK731=2050),0.89,IF(AND(A731="Russia",AK731=2035),0.91,IF(AND(A731="Russia",AK731=2050),0.86,IF(AND(A731="China",AK731=2035),0.91,IF(AND(A731="China",AK731=2050),0.87,IF(AND(A731="India",AK731=2035),0.92,IF(AND(A731="India",AK731=2050),0.87,IF(AND(A731="Middle East",AK731=2035),0.89,IF(AND(A731="Middle East",AK731=2050),0.84,IF(AND(A731="Africa",AK731=2035),0.9,IF(AND(A731="Africa",AK731=2050),0.86,IF(AND(A731="Brazil",AK731=2035),0.93,IF(AND(A731="Brazil",AK731=2050),0.89,""))))))))))))))))))</f>
        <v>*0.9</v>
      </c>
      <c r="AM731" s="53" t="str">
        <f aca="false">AM730</f>
        <v>REZoning_Sol-Win</v>
      </c>
      <c r="AP731" s="0" t="s">
        <v>4039</v>
      </c>
      <c r="AQ731" s="38" t="s">
        <v>35</v>
      </c>
      <c r="AR731" s="38" t="n">
        <f aca="false">AR730</f>
        <v>2100</v>
      </c>
      <c r="AS731" s="38" t="s">
        <v>874</v>
      </c>
      <c r="AT731" s="38" t="s">
        <v>36</v>
      </c>
    </row>
    <row r="732" customFormat="false" ht="28.5" hidden="false" customHeight="true" outlineLevel="0" collapsed="false">
      <c r="A732" s="3" t="s">
        <v>51</v>
      </c>
      <c r="C732" s="0" t="s">
        <v>4040</v>
      </c>
      <c r="D732" s="50" t="s">
        <v>35</v>
      </c>
      <c r="E732" s="0" t="n">
        <v>2035</v>
      </c>
      <c r="F732" s="51" t="str">
        <f aca="false">"*"&amp;IF(AND(A732="EU",E732=2035),0.95,IF(AND(A732="EU",E732=2050),0.93,IF(AND(A732="USA",E732=2035),0.96,IF(AND(A732="USA",E732=2050),0.94,IF(AND(A732="Japan",E732=2035),0.94,IF(AND(A732="Japan",E732=2050),0.92,IF(AND(A732="Russia",E732=2035),0.95,IF(AND(A732="Russia",E732=2050),0.93,IF(AND(A732="China",E732=2035),0.94,IF(AND(A732="China",E732=2050),0.92,IF(AND(A732="India",E732=2035),0.95,IF(AND(A732="India",E732=2050),0.92,IF(AND(A732="Middle East",E732=2035),0.94,IF(AND(A732="Middle East",E732=2050),0.9,IF(AND(A732="Africa",E732=2035),0.94,IF(AND(A732="Africa",E732=2050),0.91,IF(AND(A732="Brazil",E732=2035),0.95,IF(AND(A732="Brazil",E732=2050),0.92,""))))))))))))))))))</f>
        <v>*0.95</v>
      </c>
      <c r="H732" s="0" t="s">
        <v>4040</v>
      </c>
      <c r="I732" s="50" t="s">
        <v>35</v>
      </c>
      <c r="J732" s="0" t="n">
        <v>2050</v>
      </c>
      <c r="K732" s="48" t="str">
        <f aca="false">"*"&amp;IF(AND(A732="EU",J732=2035),0.95,IF(AND(A732="EU",J732=2050),0.93,IF(AND(A732="USA",J732=2035),0.96,IF(AND(A732="USA",J732=2050),0.94,IF(AND(A732="Japan",J732=2035),0.94,IF(AND(A732="Japan",J732=2050),0.92,IF(AND(A732="Russia",J732=2035),0.95,IF(AND(A732="Russia",J732=2050),0.93,IF(AND(A732="China",J732=2035),0.94,IF(AND(A732="China",J732=2050),0.92,IF(AND(A732="India",J732=2035),0.95,IF(AND(A732="India",J732=2050),0.92,IF(AND(A732="Middle East",J732=2035),0.94,IF(AND(A732="Middle East",J732=2050),0.9,IF(AND(A732="Africa",J732=2035),0.94,IF(AND(A732="Africa",J732=2050),0.91,IF(AND(A732="Brazil",J732=2035),0.95,IF(AND(A732="Brazil",J732=2050),0.92,""))))))))))))))))))</f>
        <v>*0.93</v>
      </c>
      <c r="P732" s="41" t="s">
        <v>4040</v>
      </c>
      <c r="Q732" s="52" t="s">
        <v>35</v>
      </c>
      <c r="R732" s="41" t="n">
        <v>2035</v>
      </c>
      <c r="S732" s="53" t="str">
        <f aca="false">"*"&amp;IF(AND(A732="EU",R732=2035),0.95,IF(AND(A732="EU",R732=2050),0.93,IF(AND(A732="USA",R732=2035),0.96,IF(AND(A732="USA",R732=2050),0.93,IF(AND(A732="Japan",R732=2035),0.94,IF(AND(A732="Japan",R732=2050),0.92,IF(AND(A732="Russia",R732=2035),0.95,IF(AND(A732="Russia",R732=2050),0.91,IF(AND(A732="China",R732=2035),0.93,IF(AND(A732="China",R732=2050),0.92,IF(AND(A732="India",R732=2035),0.94,IF(AND(A732="India",R732=2050),0.91,IF(AND(A732="Middle East",R732=2035),0.92,IF(AND(A732="Middle East",R732=2050),0.89,IF(AND(A732="Africa",R732=2035),0.93,IF(AND(A732="Africa",R732=2050),0.9,IF(AND(A732="Brazil",R732=2035),0.95,IF(AND(A732="Brazil",R732=2050),0.92,""))))))))))))))))))</f>
        <v>*0.95</v>
      </c>
      <c r="U732" s="41" t="s">
        <v>4040</v>
      </c>
      <c r="V732" s="52" t="s">
        <v>35</v>
      </c>
      <c r="W732" s="41" t="n">
        <v>2050</v>
      </c>
      <c r="X732" s="53" t="str">
        <f aca="false">"*"&amp;IF(AND(A732="EU",W732=2035),0.95,IF(AND(A732="EU",W732=2050),0.93,IF(AND(A732="USA",W732=2035),0.96,IF(AND(A732="USA",W732=2050),0.93,IF(AND(A732="Japan",W732=2035),0.94,IF(AND(A732="Japan",W732=2050),0.92,IF(AND(A732="Russia",W732=2035),0.95,IF(AND(A732="Russia",W732=2050),0.91,IF(AND(A732="China",W732=2035),0.93,IF(AND(A732="China",W732=2050),0.92,IF(AND(A732="India",W732=2035),0.94,IF(AND(A732="India",W732=2050),0.91,IF(AND(A732="Middle East",W732=2035),0.92,IF(AND(A732="Middle East",W732=2050),0.89,IF(AND(A732="Africa",W732=2035),0.93,IF(AND(A732="Africa",W732=2050),0.9,IF(AND(A732="Brazil",W732=2035),0.95,IF(AND(A732="Brazil",W732=2050),0.92,""))))))))))))))))))</f>
        <v>*0.93</v>
      </c>
      <c r="AC732" s="1" t="s">
        <v>4040</v>
      </c>
      <c r="AD732" s="57" t="s">
        <v>35</v>
      </c>
      <c r="AE732" s="1" t="n">
        <v>2035</v>
      </c>
      <c r="AF732" s="58" t="str">
        <f aca="false">"*"&amp;IF(AND(A732="EU",AE732=2035),0.93,IF(AND(A732="EU",AE732=2050),0.9,IF(AND(A732="USA",AE732=2035),0.92,IF(AND(A732="USA",AE732=2050),0.89,IF(AND(A732="Japan",AE732=2035),0.92,IF(AND(A732="Japan",AE732=2050),0.89,IF(AND(A732="Russia",AE732=2035),0.91,IF(AND(A732="Russia",AE732=2050),0.86,IF(AND(A732="China",AE732=2035),0.91,IF(AND(A732="China",AE732=2050),0.87,IF(AND(A732="India",AE732=2035),0.92,IF(AND(A732="India",AE732=2050),0.87,IF(AND(A732="Middle East",AE732=2035),0.89,IF(AND(A732="Middle East",AE732=2050),0.84,IF(AND(A732="Africa",AE732=2035),0.9,IF(AND(A732="Africa",AE732=2050),0.86,IF(AND(A732="Brazil",AE732=2035),0.93,IF(AND(A732="Brazil",AE732=2050),0.89,""))))))))))))))))))</f>
        <v>*0.93</v>
      </c>
      <c r="AG732" s="53" t="str">
        <f aca="false">AG731</f>
        <v>REZoning_Sol-Win</v>
      </c>
      <c r="AI732" s="1" t="s">
        <v>4040</v>
      </c>
      <c r="AJ732" s="57" t="s">
        <v>35</v>
      </c>
      <c r="AK732" s="1" t="n">
        <v>2050</v>
      </c>
      <c r="AL732" s="58" t="str">
        <f aca="false">"*"&amp;IF(AND(A732="EU",AK732=2035),0.93,IF(AND(A732="EU",AK732=2050),0.9,IF(AND(A732="USA",AK732=2035),0.92,IF(AND(A732="USA",AK732=2050),0.89,IF(AND(A732="Japan",AK732=2035),0.92,IF(AND(A732="Japan",AK732=2050),0.89,IF(AND(A732="Russia",AK732=2035),0.91,IF(AND(A732="Russia",AK732=2050),0.86,IF(AND(A732="China",AK732=2035),0.91,IF(AND(A732="China",AK732=2050),0.87,IF(AND(A732="India",AK732=2035),0.92,IF(AND(A732="India",AK732=2050),0.87,IF(AND(A732="Middle East",AK732=2035),0.89,IF(AND(A732="Middle East",AK732=2050),0.84,IF(AND(A732="Africa",AK732=2035),0.9,IF(AND(A732="Africa",AK732=2050),0.86,IF(AND(A732="Brazil",AK732=2035),0.93,IF(AND(A732="Brazil",AK732=2050),0.89,""))))))))))))))))))</f>
        <v>*0.9</v>
      </c>
      <c r="AM732" s="53" t="str">
        <f aca="false">AM731</f>
        <v>REZoning_Sol-Win</v>
      </c>
      <c r="AP732" s="0" t="s">
        <v>4040</v>
      </c>
      <c r="AQ732" s="38" t="s">
        <v>35</v>
      </c>
      <c r="AR732" s="38" t="n">
        <f aca="false">AR731</f>
        <v>2100</v>
      </c>
      <c r="AS732" s="38" t="s">
        <v>874</v>
      </c>
      <c r="AT732" s="38" t="s">
        <v>36</v>
      </c>
    </row>
    <row r="733" customFormat="false" ht="28.5" hidden="false" customHeight="true" outlineLevel="0" collapsed="false">
      <c r="A733" s="3" t="s">
        <v>51</v>
      </c>
      <c r="C733" s="0" t="s">
        <v>4041</v>
      </c>
      <c r="D733" s="50" t="s">
        <v>35</v>
      </c>
      <c r="E733" s="0" t="n">
        <v>2035</v>
      </c>
      <c r="F733" s="51" t="str">
        <f aca="false">"*"&amp;IF(AND(A733="EU",E733=2035),0.95,IF(AND(A733="EU",E733=2050),0.93,IF(AND(A733="USA",E733=2035),0.96,IF(AND(A733="USA",E733=2050),0.94,IF(AND(A733="Japan",E733=2035),0.94,IF(AND(A733="Japan",E733=2050),0.92,IF(AND(A733="Russia",E733=2035),0.95,IF(AND(A733="Russia",E733=2050),0.93,IF(AND(A733="China",E733=2035),0.94,IF(AND(A733="China",E733=2050),0.92,IF(AND(A733="India",E733=2035),0.95,IF(AND(A733="India",E733=2050),0.92,IF(AND(A733="Middle East",E733=2035),0.94,IF(AND(A733="Middle East",E733=2050),0.9,IF(AND(A733="Africa",E733=2035),0.94,IF(AND(A733="Africa",E733=2050),0.91,IF(AND(A733="Brazil",E733=2035),0.95,IF(AND(A733="Brazil",E733=2050),0.92,""))))))))))))))))))</f>
        <v>*0.95</v>
      </c>
      <c r="H733" s="0" t="s">
        <v>4041</v>
      </c>
      <c r="I733" s="50" t="s">
        <v>35</v>
      </c>
      <c r="J733" s="0" t="n">
        <v>2050</v>
      </c>
      <c r="K733" s="48" t="str">
        <f aca="false">"*"&amp;IF(AND(A733="EU",J733=2035),0.95,IF(AND(A733="EU",J733=2050),0.93,IF(AND(A733="USA",J733=2035),0.96,IF(AND(A733="USA",J733=2050),0.94,IF(AND(A733="Japan",J733=2035),0.94,IF(AND(A733="Japan",J733=2050),0.92,IF(AND(A733="Russia",J733=2035),0.95,IF(AND(A733="Russia",J733=2050),0.93,IF(AND(A733="China",J733=2035),0.94,IF(AND(A733="China",J733=2050),0.92,IF(AND(A733="India",J733=2035),0.95,IF(AND(A733="India",J733=2050),0.92,IF(AND(A733="Middle East",J733=2035),0.94,IF(AND(A733="Middle East",J733=2050),0.9,IF(AND(A733="Africa",J733=2035),0.94,IF(AND(A733="Africa",J733=2050),0.91,IF(AND(A733="Brazil",J733=2035),0.95,IF(AND(A733="Brazil",J733=2050),0.92,""))))))))))))))))))</f>
        <v>*0.93</v>
      </c>
      <c r="P733" s="41" t="s">
        <v>4041</v>
      </c>
      <c r="Q733" s="52" t="s">
        <v>35</v>
      </c>
      <c r="R733" s="41" t="n">
        <v>2035</v>
      </c>
      <c r="S733" s="53" t="str">
        <f aca="false">"*"&amp;IF(AND(A733="EU",R733=2035),0.95,IF(AND(A733="EU",R733=2050),0.93,IF(AND(A733="USA",R733=2035),0.96,IF(AND(A733="USA",R733=2050),0.93,IF(AND(A733="Japan",R733=2035),0.94,IF(AND(A733="Japan",R733=2050),0.92,IF(AND(A733="Russia",R733=2035),0.95,IF(AND(A733="Russia",R733=2050),0.91,IF(AND(A733="China",R733=2035),0.93,IF(AND(A733="China",R733=2050),0.92,IF(AND(A733="India",R733=2035),0.94,IF(AND(A733="India",R733=2050),0.91,IF(AND(A733="Middle East",R733=2035),0.92,IF(AND(A733="Middle East",R733=2050),0.89,IF(AND(A733="Africa",R733=2035),0.93,IF(AND(A733="Africa",R733=2050),0.9,IF(AND(A733="Brazil",R733=2035),0.95,IF(AND(A733="Brazil",R733=2050),0.92,""))))))))))))))))))</f>
        <v>*0.95</v>
      </c>
      <c r="U733" s="41" t="s">
        <v>4041</v>
      </c>
      <c r="V733" s="52" t="s">
        <v>35</v>
      </c>
      <c r="W733" s="41" t="n">
        <v>2050</v>
      </c>
      <c r="X733" s="53" t="str">
        <f aca="false">"*"&amp;IF(AND(A733="EU",W733=2035),0.95,IF(AND(A733="EU",W733=2050),0.93,IF(AND(A733="USA",W733=2035),0.96,IF(AND(A733="USA",W733=2050),0.93,IF(AND(A733="Japan",W733=2035),0.94,IF(AND(A733="Japan",W733=2050),0.92,IF(AND(A733="Russia",W733=2035),0.95,IF(AND(A733="Russia",W733=2050),0.91,IF(AND(A733="China",W733=2035),0.93,IF(AND(A733="China",W733=2050),0.92,IF(AND(A733="India",W733=2035),0.94,IF(AND(A733="India",W733=2050),0.91,IF(AND(A733="Middle East",W733=2035),0.92,IF(AND(A733="Middle East",W733=2050),0.89,IF(AND(A733="Africa",W733=2035),0.93,IF(AND(A733="Africa",W733=2050),0.9,IF(AND(A733="Brazil",W733=2035),0.95,IF(AND(A733="Brazil",W733=2050),0.92,""))))))))))))))))))</f>
        <v>*0.93</v>
      </c>
      <c r="AC733" s="1" t="s">
        <v>4041</v>
      </c>
      <c r="AD733" s="57" t="s">
        <v>35</v>
      </c>
      <c r="AE733" s="1" t="n">
        <v>2035</v>
      </c>
      <c r="AF733" s="58" t="str">
        <f aca="false">"*"&amp;IF(AND(A733="EU",AE733=2035),0.93,IF(AND(A733="EU",AE733=2050),0.9,IF(AND(A733="USA",AE733=2035),0.92,IF(AND(A733="USA",AE733=2050),0.89,IF(AND(A733="Japan",AE733=2035),0.92,IF(AND(A733="Japan",AE733=2050),0.89,IF(AND(A733="Russia",AE733=2035),0.91,IF(AND(A733="Russia",AE733=2050),0.86,IF(AND(A733="China",AE733=2035),0.91,IF(AND(A733="China",AE733=2050),0.87,IF(AND(A733="India",AE733=2035),0.92,IF(AND(A733="India",AE733=2050),0.87,IF(AND(A733="Middle East",AE733=2035),0.89,IF(AND(A733="Middle East",AE733=2050),0.84,IF(AND(A733="Africa",AE733=2035),0.9,IF(AND(A733="Africa",AE733=2050),0.86,IF(AND(A733="Brazil",AE733=2035),0.93,IF(AND(A733="Brazil",AE733=2050),0.89,""))))))))))))))))))</f>
        <v>*0.93</v>
      </c>
      <c r="AG733" s="53" t="str">
        <f aca="false">AG732</f>
        <v>REZoning_Sol-Win</v>
      </c>
      <c r="AI733" s="1" t="s">
        <v>4041</v>
      </c>
      <c r="AJ733" s="57" t="s">
        <v>35</v>
      </c>
      <c r="AK733" s="1" t="n">
        <v>2050</v>
      </c>
      <c r="AL733" s="58" t="str">
        <f aca="false">"*"&amp;IF(AND(A733="EU",AK733=2035),0.93,IF(AND(A733="EU",AK733=2050),0.9,IF(AND(A733="USA",AK733=2035),0.92,IF(AND(A733="USA",AK733=2050),0.89,IF(AND(A733="Japan",AK733=2035),0.92,IF(AND(A733="Japan",AK733=2050),0.89,IF(AND(A733="Russia",AK733=2035),0.91,IF(AND(A733="Russia",AK733=2050),0.86,IF(AND(A733="China",AK733=2035),0.91,IF(AND(A733="China",AK733=2050),0.87,IF(AND(A733="India",AK733=2035),0.92,IF(AND(A733="India",AK733=2050),0.87,IF(AND(A733="Middle East",AK733=2035),0.89,IF(AND(A733="Middle East",AK733=2050),0.84,IF(AND(A733="Africa",AK733=2035),0.9,IF(AND(A733="Africa",AK733=2050),0.86,IF(AND(A733="Brazil",AK733=2035),0.93,IF(AND(A733="Brazil",AK733=2050),0.89,""))))))))))))))))))</f>
        <v>*0.9</v>
      </c>
      <c r="AM733" s="53" t="str">
        <f aca="false">AM732</f>
        <v>REZoning_Sol-Win</v>
      </c>
      <c r="AP733" s="0" t="s">
        <v>4041</v>
      </c>
      <c r="AQ733" s="38" t="s">
        <v>35</v>
      </c>
      <c r="AR733" s="38" t="n">
        <f aca="false">AR732</f>
        <v>2100</v>
      </c>
      <c r="AS733" s="38" t="s">
        <v>874</v>
      </c>
      <c r="AT733" s="38" t="s">
        <v>36</v>
      </c>
    </row>
    <row r="734" customFormat="false" ht="28.5" hidden="false" customHeight="true" outlineLevel="0" collapsed="false">
      <c r="A734" s="3" t="s">
        <v>51</v>
      </c>
      <c r="C734" s="0" t="s">
        <v>4042</v>
      </c>
      <c r="D734" s="50" t="s">
        <v>35</v>
      </c>
      <c r="E734" s="0" t="n">
        <v>2035</v>
      </c>
      <c r="F734" s="51" t="str">
        <f aca="false">"*"&amp;IF(AND(A734="EU",E734=2035),0.95,IF(AND(A734="EU",E734=2050),0.93,IF(AND(A734="USA",E734=2035),0.96,IF(AND(A734="USA",E734=2050),0.94,IF(AND(A734="Japan",E734=2035),0.94,IF(AND(A734="Japan",E734=2050),0.92,IF(AND(A734="Russia",E734=2035),0.95,IF(AND(A734="Russia",E734=2050),0.93,IF(AND(A734="China",E734=2035),0.94,IF(AND(A734="China",E734=2050),0.92,IF(AND(A734="India",E734=2035),0.95,IF(AND(A734="India",E734=2050),0.92,IF(AND(A734="Middle East",E734=2035),0.94,IF(AND(A734="Middle East",E734=2050),0.9,IF(AND(A734="Africa",E734=2035),0.94,IF(AND(A734="Africa",E734=2050),0.91,IF(AND(A734="Brazil",E734=2035),0.95,IF(AND(A734="Brazil",E734=2050),0.92,""))))))))))))))))))</f>
        <v>*0.95</v>
      </c>
      <c r="H734" s="0" t="s">
        <v>4042</v>
      </c>
      <c r="I734" s="50" t="s">
        <v>35</v>
      </c>
      <c r="J734" s="0" t="n">
        <v>2050</v>
      </c>
      <c r="K734" s="48" t="str">
        <f aca="false">"*"&amp;IF(AND(A734="EU",J734=2035),0.95,IF(AND(A734="EU",J734=2050),0.93,IF(AND(A734="USA",J734=2035),0.96,IF(AND(A734="USA",J734=2050),0.94,IF(AND(A734="Japan",J734=2035),0.94,IF(AND(A734="Japan",J734=2050),0.92,IF(AND(A734="Russia",J734=2035),0.95,IF(AND(A734="Russia",J734=2050),0.93,IF(AND(A734="China",J734=2035),0.94,IF(AND(A734="China",J734=2050),0.92,IF(AND(A734="India",J734=2035),0.95,IF(AND(A734="India",J734=2050),0.92,IF(AND(A734="Middle East",J734=2035),0.94,IF(AND(A734="Middle East",J734=2050),0.9,IF(AND(A734="Africa",J734=2035),0.94,IF(AND(A734="Africa",J734=2050),0.91,IF(AND(A734="Brazil",J734=2035),0.95,IF(AND(A734="Brazil",J734=2050),0.92,""))))))))))))))))))</f>
        <v>*0.93</v>
      </c>
      <c r="P734" s="41" t="s">
        <v>4042</v>
      </c>
      <c r="Q734" s="52" t="s">
        <v>35</v>
      </c>
      <c r="R734" s="41" t="n">
        <v>2035</v>
      </c>
      <c r="S734" s="53" t="str">
        <f aca="false">"*"&amp;IF(AND(A734="EU",R734=2035),0.95,IF(AND(A734="EU",R734=2050),0.93,IF(AND(A734="USA",R734=2035),0.96,IF(AND(A734="USA",R734=2050),0.93,IF(AND(A734="Japan",R734=2035),0.94,IF(AND(A734="Japan",R734=2050),0.92,IF(AND(A734="Russia",R734=2035),0.95,IF(AND(A734="Russia",R734=2050),0.91,IF(AND(A734="China",R734=2035),0.93,IF(AND(A734="China",R734=2050),0.92,IF(AND(A734="India",R734=2035),0.94,IF(AND(A734="India",R734=2050),0.91,IF(AND(A734="Middle East",R734=2035),0.92,IF(AND(A734="Middle East",R734=2050),0.89,IF(AND(A734="Africa",R734=2035),0.93,IF(AND(A734="Africa",R734=2050),0.9,IF(AND(A734="Brazil",R734=2035),0.95,IF(AND(A734="Brazil",R734=2050),0.92,""))))))))))))))))))</f>
        <v>*0.95</v>
      </c>
      <c r="U734" s="41" t="s">
        <v>4042</v>
      </c>
      <c r="V734" s="52" t="s">
        <v>35</v>
      </c>
      <c r="W734" s="41" t="n">
        <v>2050</v>
      </c>
      <c r="X734" s="53" t="str">
        <f aca="false">"*"&amp;IF(AND(A734="EU",W734=2035),0.95,IF(AND(A734="EU",W734=2050),0.93,IF(AND(A734="USA",W734=2035),0.96,IF(AND(A734="USA",W734=2050),0.93,IF(AND(A734="Japan",W734=2035),0.94,IF(AND(A734="Japan",W734=2050),0.92,IF(AND(A734="Russia",W734=2035),0.95,IF(AND(A734="Russia",W734=2050),0.91,IF(AND(A734="China",W734=2035),0.93,IF(AND(A734="China",W734=2050),0.92,IF(AND(A734="India",W734=2035),0.94,IF(AND(A734="India",W734=2050),0.91,IF(AND(A734="Middle East",W734=2035),0.92,IF(AND(A734="Middle East",W734=2050),0.89,IF(AND(A734="Africa",W734=2035),0.93,IF(AND(A734="Africa",W734=2050),0.9,IF(AND(A734="Brazil",W734=2035),0.95,IF(AND(A734="Brazil",W734=2050),0.92,""))))))))))))))))))</f>
        <v>*0.93</v>
      </c>
      <c r="AC734" s="1" t="s">
        <v>4042</v>
      </c>
      <c r="AD734" s="57" t="s">
        <v>35</v>
      </c>
      <c r="AE734" s="1" t="n">
        <v>2035</v>
      </c>
      <c r="AF734" s="58" t="str">
        <f aca="false">"*"&amp;IF(AND(A734="EU",AE734=2035),0.93,IF(AND(A734="EU",AE734=2050),0.9,IF(AND(A734="USA",AE734=2035),0.92,IF(AND(A734="USA",AE734=2050),0.89,IF(AND(A734="Japan",AE734=2035),0.92,IF(AND(A734="Japan",AE734=2050),0.89,IF(AND(A734="Russia",AE734=2035),0.91,IF(AND(A734="Russia",AE734=2050),0.86,IF(AND(A734="China",AE734=2035),0.91,IF(AND(A734="China",AE734=2050),0.87,IF(AND(A734="India",AE734=2035),0.92,IF(AND(A734="India",AE734=2050),0.87,IF(AND(A734="Middle East",AE734=2035),0.89,IF(AND(A734="Middle East",AE734=2050),0.84,IF(AND(A734="Africa",AE734=2035),0.9,IF(AND(A734="Africa",AE734=2050),0.86,IF(AND(A734="Brazil",AE734=2035),0.93,IF(AND(A734="Brazil",AE734=2050),0.89,""))))))))))))))))))</f>
        <v>*0.93</v>
      </c>
      <c r="AG734" s="53" t="str">
        <f aca="false">AG733</f>
        <v>REZoning_Sol-Win</v>
      </c>
      <c r="AI734" s="1" t="s">
        <v>4042</v>
      </c>
      <c r="AJ734" s="57" t="s">
        <v>35</v>
      </c>
      <c r="AK734" s="1" t="n">
        <v>2050</v>
      </c>
      <c r="AL734" s="58" t="str">
        <f aca="false">"*"&amp;IF(AND(A734="EU",AK734=2035),0.93,IF(AND(A734="EU",AK734=2050),0.9,IF(AND(A734="USA",AK734=2035),0.92,IF(AND(A734="USA",AK734=2050),0.89,IF(AND(A734="Japan",AK734=2035),0.92,IF(AND(A734="Japan",AK734=2050),0.89,IF(AND(A734="Russia",AK734=2035),0.91,IF(AND(A734="Russia",AK734=2050),0.86,IF(AND(A734="China",AK734=2035),0.91,IF(AND(A734="China",AK734=2050),0.87,IF(AND(A734="India",AK734=2035),0.92,IF(AND(A734="India",AK734=2050),0.87,IF(AND(A734="Middle East",AK734=2035),0.89,IF(AND(A734="Middle East",AK734=2050),0.84,IF(AND(A734="Africa",AK734=2035),0.9,IF(AND(A734="Africa",AK734=2050),0.86,IF(AND(A734="Brazil",AK734=2035),0.93,IF(AND(A734="Brazil",AK734=2050),0.89,""))))))))))))))))))</f>
        <v>*0.9</v>
      </c>
      <c r="AM734" s="53" t="str">
        <f aca="false">AM733</f>
        <v>REZoning_Sol-Win</v>
      </c>
      <c r="AP734" s="0" t="s">
        <v>4042</v>
      </c>
      <c r="AQ734" s="38" t="s">
        <v>35</v>
      </c>
      <c r="AR734" s="38" t="n">
        <f aca="false">AR733</f>
        <v>2100</v>
      </c>
      <c r="AS734" s="38" t="s">
        <v>874</v>
      </c>
      <c r="AT734" s="38" t="s">
        <v>36</v>
      </c>
    </row>
    <row r="735" customFormat="false" ht="28.5" hidden="false" customHeight="true" outlineLevel="0" collapsed="false">
      <c r="A735" s="3" t="s">
        <v>51</v>
      </c>
      <c r="C735" s="0" t="s">
        <v>4043</v>
      </c>
      <c r="D735" s="50" t="s">
        <v>35</v>
      </c>
      <c r="E735" s="0" t="n">
        <v>2035</v>
      </c>
      <c r="F735" s="51" t="str">
        <f aca="false">"*"&amp;IF(AND(A735="EU",E735=2035),0.95,IF(AND(A735="EU",E735=2050),0.93,IF(AND(A735="USA",E735=2035),0.96,IF(AND(A735="USA",E735=2050),0.94,IF(AND(A735="Japan",E735=2035),0.94,IF(AND(A735="Japan",E735=2050),0.92,IF(AND(A735="Russia",E735=2035),0.95,IF(AND(A735="Russia",E735=2050),0.93,IF(AND(A735="China",E735=2035),0.94,IF(AND(A735="China",E735=2050),0.92,IF(AND(A735="India",E735=2035),0.95,IF(AND(A735="India",E735=2050),0.92,IF(AND(A735="Middle East",E735=2035),0.94,IF(AND(A735="Middle East",E735=2050),0.9,IF(AND(A735="Africa",E735=2035),0.94,IF(AND(A735="Africa",E735=2050),0.91,IF(AND(A735="Brazil",E735=2035),0.95,IF(AND(A735="Brazil",E735=2050),0.92,""))))))))))))))))))</f>
        <v>*0.95</v>
      </c>
      <c r="H735" s="0" t="s">
        <v>4043</v>
      </c>
      <c r="I735" s="50" t="s">
        <v>35</v>
      </c>
      <c r="J735" s="0" t="n">
        <v>2050</v>
      </c>
      <c r="K735" s="48" t="str">
        <f aca="false">"*"&amp;IF(AND(A735="EU",J735=2035),0.95,IF(AND(A735="EU",J735=2050),0.93,IF(AND(A735="USA",J735=2035),0.96,IF(AND(A735="USA",J735=2050),0.94,IF(AND(A735="Japan",J735=2035),0.94,IF(AND(A735="Japan",J735=2050),0.92,IF(AND(A735="Russia",J735=2035),0.95,IF(AND(A735="Russia",J735=2050),0.93,IF(AND(A735="China",J735=2035),0.94,IF(AND(A735="China",J735=2050),0.92,IF(AND(A735="India",J735=2035),0.95,IF(AND(A735="India",J735=2050),0.92,IF(AND(A735="Middle East",J735=2035),0.94,IF(AND(A735="Middle East",J735=2050),0.9,IF(AND(A735="Africa",J735=2035),0.94,IF(AND(A735="Africa",J735=2050),0.91,IF(AND(A735="Brazil",J735=2035),0.95,IF(AND(A735="Brazil",J735=2050),0.92,""))))))))))))))))))</f>
        <v>*0.93</v>
      </c>
      <c r="P735" s="41" t="s">
        <v>4043</v>
      </c>
      <c r="Q735" s="52" t="s">
        <v>35</v>
      </c>
      <c r="R735" s="41" t="n">
        <v>2035</v>
      </c>
      <c r="S735" s="53" t="str">
        <f aca="false">"*"&amp;IF(AND(A735="EU",R735=2035),0.95,IF(AND(A735="EU",R735=2050),0.93,IF(AND(A735="USA",R735=2035),0.96,IF(AND(A735="USA",R735=2050),0.93,IF(AND(A735="Japan",R735=2035),0.94,IF(AND(A735="Japan",R735=2050),0.92,IF(AND(A735="Russia",R735=2035),0.95,IF(AND(A735="Russia",R735=2050),0.91,IF(AND(A735="China",R735=2035),0.93,IF(AND(A735="China",R735=2050),0.92,IF(AND(A735="India",R735=2035),0.94,IF(AND(A735="India",R735=2050),0.91,IF(AND(A735="Middle East",R735=2035),0.92,IF(AND(A735="Middle East",R735=2050),0.89,IF(AND(A735="Africa",R735=2035),0.93,IF(AND(A735="Africa",R735=2050),0.9,IF(AND(A735="Brazil",R735=2035),0.95,IF(AND(A735="Brazil",R735=2050),0.92,""))))))))))))))))))</f>
        <v>*0.95</v>
      </c>
      <c r="U735" s="41" t="s">
        <v>4043</v>
      </c>
      <c r="V735" s="52" t="s">
        <v>35</v>
      </c>
      <c r="W735" s="41" t="n">
        <v>2050</v>
      </c>
      <c r="X735" s="53" t="str">
        <f aca="false">"*"&amp;IF(AND(A735="EU",W735=2035),0.95,IF(AND(A735="EU",W735=2050),0.93,IF(AND(A735="USA",W735=2035),0.96,IF(AND(A735="USA",W735=2050),0.93,IF(AND(A735="Japan",W735=2035),0.94,IF(AND(A735="Japan",W735=2050),0.92,IF(AND(A735="Russia",W735=2035),0.95,IF(AND(A735="Russia",W735=2050),0.91,IF(AND(A735="China",W735=2035),0.93,IF(AND(A735="China",W735=2050),0.92,IF(AND(A735="India",W735=2035),0.94,IF(AND(A735="India",W735=2050),0.91,IF(AND(A735="Middle East",W735=2035),0.92,IF(AND(A735="Middle East",W735=2050),0.89,IF(AND(A735="Africa",W735=2035),0.93,IF(AND(A735="Africa",W735=2050),0.9,IF(AND(A735="Brazil",W735=2035),0.95,IF(AND(A735="Brazil",W735=2050),0.92,""))))))))))))))))))</f>
        <v>*0.93</v>
      </c>
      <c r="AC735" s="1" t="s">
        <v>4043</v>
      </c>
      <c r="AD735" s="57" t="s">
        <v>35</v>
      </c>
      <c r="AE735" s="1" t="n">
        <v>2035</v>
      </c>
      <c r="AF735" s="58" t="str">
        <f aca="false">"*"&amp;IF(AND(A735="EU",AE735=2035),0.93,IF(AND(A735="EU",AE735=2050),0.9,IF(AND(A735="USA",AE735=2035),0.92,IF(AND(A735="USA",AE735=2050),0.89,IF(AND(A735="Japan",AE735=2035),0.92,IF(AND(A735="Japan",AE735=2050),0.89,IF(AND(A735="Russia",AE735=2035),0.91,IF(AND(A735="Russia",AE735=2050),0.86,IF(AND(A735="China",AE735=2035),0.91,IF(AND(A735="China",AE735=2050),0.87,IF(AND(A735="India",AE735=2035),0.92,IF(AND(A735="India",AE735=2050),0.87,IF(AND(A735="Middle East",AE735=2035),0.89,IF(AND(A735="Middle East",AE735=2050),0.84,IF(AND(A735="Africa",AE735=2035),0.9,IF(AND(A735="Africa",AE735=2050),0.86,IF(AND(A735="Brazil",AE735=2035),0.93,IF(AND(A735="Brazil",AE735=2050),0.89,""))))))))))))))))))</f>
        <v>*0.93</v>
      </c>
      <c r="AG735" s="53" t="str">
        <f aca="false">AG734</f>
        <v>REZoning_Sol-Win</v>
      </c>
      <c r="AI735" s="1" t="s">
        <v>4043</v>
      </c>
      <c r="AJ735" s="57" t="s">
        <v>35</v>
      </c>
      <c r="AK735" s="1" t="n">
        <v>2050</v>
      </c>
      <c r="AL735" s="58" t="str">
        <f aca="false">"*"&amp;IF(AND(A735="EU",AK735=2035),0.93,IF(AND(A735="EU",AK735=2050),0.9,IF(AND(A735="USA",AK735=2035),0.92,IF(AND(A735="USA",AK735=2050),0.89,IF(AND(A735="Japan",AK735=2035),0.92,IF(AND(A735="Japan",AK735=2050),0.89,IF(AND(A735="Russia",AK735=2035),0.91,IF(AND(A735="Russia",AK735=2050),0.86,IF(AND(A735="China",AK735=2035),0.91,IF(AND(A735="China",AK735=2050),0.87,IF(AND(A735="India",AK735=2035),0.92,IF(AND(A735="India",AK735=2050),0.87,IF(AND(A735="Middle East",AK735=2035),0.89,IF(AND(A735="Middle East",AK735=2050),0.84,IF(AND(A735="Africa",AK735=2035),0.9,IF(AND(A735="Africa",AK735=2050),0.86,IF(AND(A735="Brazil",AK735=2035),0.93,IF(AND(A735="Brazil",AK735=2050),0.89,""))))))))))))))))))</f>
        <v>*0.9</v>
      </c>
      <c r="AM735" s="53" t="str">
        <f aca="false">AM734</f>
        <v>REZoning_Sol-Win</v>
      </c>
      <c r="AP735" s="0" t="s">
        <v>4043</v>
      </c>
      <c r="AQ735" s="38" t="s">
        <v>35</v>
      </c>
      <c r="AR735" s="38" t="n">
        <f aca="false">AR734</f>
        <v>2100</v>
      </c>
      <c r="AS735" s="38" t="s">
        <v>874</v>
      </c>
      <c r="AT735" s="38" t="s">
        <v>36</v>
      </c>
    </row>
    <row r="736" customFormat="false" ht="28.5" hidden="false" customHeight="true" outlineLevel="0" collapsed="false">
      <c r="A736" s="3" t="s">
        <v>51</v>
      </c>
      <c r="C736" s="0" t="s">
        <v>4044</v>
      </c>
      <c r="D736" s="50" t="s">
        <v>35</v>
      </c>
      <c r="E736" s="0" t="n">
        <v>2035</v>
      </c>
      <c r="F736" s="51" t="str">
        <f aca="false">"*"&amp;IF(AND(A736="EU",E736=2035),0.95,IF(AND(A736="EU",E736=2050),0.93,IF(AND(A736="USA",E736=2035),0.96,IF(AND(A736="USA",E736=2050),0.94,IF(AND(A736="Japan",E736=2035),0.94,IF(AND(A736="Japan",E736=2050),0.92,IF(AND(A736="Russia",E736=2035),0.95,IF(AND(A736="Russia",E736=2050),0.93,IF(AND(A736="China",E736=2035),0.94,IF(AND(A736="China",E736=2050),0.92,IF(AND(A736="India",E736=2035),0.95,IF(AND(A736="India",E736=2050),0.92,IF(AND(A736="Middle East",E736=2035),0.94,IF(AND(A736="Middle East",E736=2050),0.9,IF(AND(A736="Africa",E736=2035),0.94,IF(AND(A736="Africa",E736=2050),0.91,IF(AND(A736="Brazil",E736=2035),0.95,IF(AND(A736="Brazil",E736=2050),0.92,""))))))))))))))))))</f>
        <v>*0.95</v>
      </c>
      <c r="H736" s="0" t="s">
        <v>4044</v>
      </c>
      <c r="I736" s="50" t="s">
        <v>35</v>
      </c>
      <c r="J736" s="0" t="n">
        <v>2050</v>
      </c>
      <c r="K736" s="48" t="str">
        <f aca="false">"*"&amp;IF(AND(A736="EU",J736=2035),0.95,IF(AND(A736="EU",J736=2050),0.93,IF(AND(A736="USA",J736=2035),0.96,IF(AND(A736="USA",J736=2050),0.94,IF(AND(A736="Japan",J736=2035),0.94,IF(AND(A736="Japan",J736=2050),0.92,IF(AND(A736="Russia",J736=2035),0.95,IF(AND(A736="Russia",J736=2050),0.93,IF(AND(A736="China",J736=2035),0.94,IF(AND(A736="China",J736=2050),0.92,IF(AND(A736="India",J736=2035),0.95,IF(AND(A736="India",J736=2050),0.92,IF(AND(A736="Middle East",J736=2035),0.94,IF(AND(A736="Middle East",J736=2050),0.9,IF(AND(A736="Africa",J736=2035),0.94,IF(AND(A736="Africa",J736=2050),0.91,IF(AND(A736="Brazil",J736=2035),0.95,IF(AND(A736="Brazil",J736=2050),0.92,""))))))))))))))))))</f>
        <v>*0.93</v>
      </c>
      <c r="P736" s="41" t="s">
        <v>4044</v>
      </c>
      <c r="Q736" s="52" t="s">
        <v>35</v>
      </c>
      <c r="R736" s="41" t="n">
        <v>2035</v>
      </c>
      <c r="S736" s="53" t="str">
        <f aca="false">"*"&amp;IF(AND(A736="EU",R736=2035),0.95,IF(AND(A736="EU",R736=2050),0.93,IF(AND(A736="USA",R736=2035),0.96,IF(AND(A736="USA",R736=2050),0.93,IF(AND(A736="Japan",R736=2035),0.94,IF(AND(A736="Japan",R736=2050),0.92,IF(AND(A736="Russia",R736=2035),0.95,IF(AND(A736="Russia",R736=2050),0.91,IF(AND(A736="China",R736=2035),0.93,IF(AND(A736="China",R736=2050),0.92,IF(AND(A736="India",R736=2035),0.94,IF(AND(A736="India",R736=2050),0.91,IF(AND(A736="Middle East",R736=2035),0.92,IF(AND(A736="Middle East",R736=2050),0.89,IF(AND(A736="Africa",R736=2035),0.93,IF(AND(A736="Africa",R736=2050),0.9,IF(AND(A736="Brazil",R736=2035),0.95,IF(AND(A736="Brazil",R736=2050),0.92,""))))))))))))))))))</f>
        <v>*0.95</v>
      </c>
      <c r="U736" s="41" t="s">
        <v>4044</v>
      </c>
      <c r="V736" s="52" t="s">
        <v>35</v>
      </c>
      <c r="W736" s="41" t="n">
        <v>2050</v>
      </c>
      <c r="X736" s="53" t="str">
        <f aca="false">"*"&amp;IF(AND(A736="EU",W736=2035),0.95,IF(AND(A736="EU",W736=2050),0.93,IF(AND(A736="USA",W736=2035),0.96,IF(AND(A736="USA",W736=2050),0.93,IF(AND(A736="Japan",W736=2035),0.94,IF(AND(A736="Japan",W736=2050),0.92,IF(AND(A736="Russia",W736=2035),0.95,IF(AND(A736="Russia",W736=2050),0.91,IF(AND(A736="China",W736=2035),0.93,IF(AND(A736="China",W736=2050),0.92,IF(AND(A736="India",W736=2035),0.94,IF(AND(A736="India",W736=2050),0.91,IF(AND(A736="Middle East",W736=2035),0.92,IF(AND(A736="Middle East",W736=2050),0.89,IF(AND(A736="Africa",W736=2035),0.93,IF(AND(A736="Africa",W736=2050),0.9,IF(AND(A736="Brazil",W736=2035),0.95,IF(AND(A736="Brazil",W736=2050),0.92,""))))))))))))))))))</f>
        <v>*0.93</v>
      </c>
      <c r="AC736" s="1" t="s">
        <v>4044</v>
      </c>
      <c r="AD736" s="57" t="s">
        <v>35</v>
      </c>
      <c r="AE736" s="1" t="n">
        <v>2035</v>
      </c>
      <c r="AF736" s="58" t="str">
        <f aca="false">"*"&amp;IF(AND(A736="EU",AE736=2035),0.93,IF(AND(A736="EU",AE736=2050),0.9,IF(AND(A736="USA",AE736=2035),0.92,IF(AND(A736="USA",AE736=2050),0.89,IF(AND(A736="Japan",AE736=2035),0.92,IF(AND(A736="Japan",AE736=2050),0.89,IF(AND(A736="Russia",AE736=2035),0.91,IF(AND(A736="Russia",AE736=2050),0.86,IF(AND(A736="China",AE736=2035),0.91,IF(AND(A736="China",AE736=2050),0.87,IF(AND(A736="India",AE736=2035),0.92,IF(AND(A736="India",AE736=2050),0.87,IF(AND(A736="Middle East",AE736=2035),0.89,IF(AND(A736="Middle East",AE736=2050),0.84,IF(AND(A736="Africa",AE736=2035),0.9,IF(AND(A736="Africa",AE736=2050),0.86,IF(AND(A736="Brazil",AE736=2035),0.93,IF(AND(A736="Brazil",AE736=2050),0.89,""))))))))))))))))))</f>
        <v>*0.93</v>
      </c>
      <c r="AG736" s="53" t="str">
        <f aca="false">AG735</f>
        <v>REZoning_Sol-Win</v>
      </c>
      <c r="AI736" s="1" t="s">
        <v>4044</v>
      </c>
      <c r="AJ736" s="57" t="s">
        <v>35</v>
      </c>
      <c r="AK736" s="1" t="n">
        <v>2050</v>
      </c>
      <c r="AL736" s="58" t="str">
        <f aca="false">"*"&amp;IF(AND(A736="EU",AK736=2035),0.93,IF(AND(A736="EU",AK736=2050),0.9,IF(AND(A736="USA",AK736=2035),0.92,IF(AND(A736="USA",AK736=2050),0.89,IF(AND(A736="Japan",AK736=2035),0.92,IF(AND(A736="Japan",AK736=2050),0.89,IF(AND(A736="Russia",AK736=2035),0.91,IF(AND(A736="Russia",AK736=2050),0.86,IF(AND(A736="China",AK736=2035),0.91,IF(AND(A736="China",AK736=2050),0.87,IF(AND(A736="India",AK736=2035),0.92,IF(AND(A736="India",AK736=2050),0.87,IF(AND(A736="Middle East",AK736=2035),0.89,IF(AND(A736="Middle East",AK736=2050),0.84,IF(AND(A736="Africa",AK736=2035),0.9,IF(AND(A736="Africa",AK736=2050),0.86,IF(AND(A736="Brazil",AK736=2035),0.93,IF(AND(A736="Brazil",AK736=2050),0.89,""))))))))))))))))))</f>
        <v>*0.9</v>
      </c>
      <c r="AM736" s="53" t="str">
        <f aca="false">AM735</f>
        <v>REZoning_Sol-Win</v>
      </c>
      <c r="AP736" s="0" t="s">
        <v>4044</v>
      </c>
      <c r="AQ736" s="38" t="s">
        <v>35</v>
      </c>
      <c r="AR736" s="38" t="n">
        <f aca="false">AR735</f>
        <v>2100</v>
      </c>
      <c r="AS736" s="38" t="s">
        <v>874</v>
      </c>
      <c r="AT736" s="38" t="s">
        <v>36</v>
      </c>
    </row>
    <row r="737" customFormat="false" ht="28.5" hidden="false" customHeight="true" outlineLevel="0" collapsed="false">
      <c r="A737" s="3" t="s">
        <v>51</v>
      </c>
      <c r="C737" s="0" t="s">
        <v>4045</v>
      </c>
      <c r="D737" s="50" t="s">
        <v>35</v>
      </c>
      <c r="E737" s="0" t="n">
        <v>2035</v>
      </c>
      <c r="F737" s="51" t="str">
        <f aca="false">"*"&amp;IF(AND(A737="EU",E737=2035),0.95,IF(AND(A737="EU",E737=2050),0.93,IF(AND(A737="USA",E737=2035),0.96,IF(AND(A737="USA",E737=2050),0.94,IF(AND(A737="Japan",E737=2035),0.94,IF(AND(A737="Japan",E737=2050),0.92,IF(AND(A737="Russia",E737=2035),0.95,IF(AND(A737="Russia",E737=2050),0.93,IF(AND(A737="China",E737=2035),0.94,IF(AND(A737="China",E737=2050),0.92,IF(AND(A737="India",E737=2035),0.95,IF(AND(A737="India",E737=2050),0.92,IF(AND(A737="Middle East",E737=2035),0.94,IF(AND(A737="Middle East",E737=2050),0.9,IF(AND(A737="Africa",E737=2035),0.94,IF(AND(A737="Africa",E737=2050),0.91,IF(AND(A737="Brazil",E737=2035),0.95,IF(AND(A737="Brazil",E737=2050),0.92,""))))))))))))))))))</f>
        <v>*0.95</v>
      </c>
      <c r="H737" s="0" t="s">
        <v>4045</v>
      </c>
      <c r="I737" s="50" t="s">
        <v>35</v>
      </c>
      <c r="J737" s="0" t="n">
        <v>2050</v>
      </c>
      <c r="K737" s="48" t="str">
        <f aca="false">"*"&amp;IF(AND(A737="EU",J737=2035),0.95,IF(AND(A737="EU",J737=2050),0.93,IF(AND(A737="USA",J737=2035),0.96,IF(AND(A737="USA",J737=2050),0.94,IF(AND(A737="Japan",J737=2035),0.94,IF(AND(A737="Japan",J737=2050),0.92,IF(AND(A737="Russia",J737=2035),0.95,IF(AND(A737="Russia",J737=2050),0.93,IF(AND(A737="China",J737=2035),0.94,IF(AND(A737="China",J737=2050),0.92,IF(AND(A737="India",J737=2035),0.95,IF(AND(A737="India",J737=2050),0.92,IF(AND(A737="Middle East",J737=2035),0.94,IF(AND(A737="Middle East",J737=2050),0.9,IF(AND(A737="Africa",J737=2035),0.94,IF(AND(A737="Africa",J737=2050),0.91,IF(AND(A737="Brazil",J737=2035),0.95,IF(AND(A737="Brazil",J737=2050),0.92,""))))))))))))))))))</f>
        <v>*0.93</v>
      </c>
      <c r="P737" s="41" t="s">
        <v>4045</v>
      </c>
      <c r="Q737" s="52" t="s">
        <v>35</v>
      </c>
      <c r="R737" s="41" t="n">
        <v>2035</v>
      </c>
      <c r="S737" s="53" t="str">
        <f aca="false">"*"&amp;IF(AND(A737="EU",R737=2035),0.95,IF(AND(A737="EU",R737=2050),0.93,IF(AND(A737="USA",R737=2035),0.96,IF(AND(A737="USA",R737=2050),0.93,IF(AND(A737="Japan",R737=2035),0.94,IF(AND(A737="Japan",R737=2050),0.92,IF(AND(A737="Russia",R737=2035),0.95,IF(AND(A737="Russia",R737=2050),0.91,IF(AND(A737="China",R737=2035),0.93,IF(AND(A737="China",R737=2050),0.92,IF(AND(A737="India",R737=2035),0.94,IF(AND(A737="India",R737=2050),0.91,IF(AND(A737="Middle East",R737=2035),0.92,IF(AND(A737="Middle East",R737=2050),0.89,IF(AND(A737="Africa",R737=2035),0.93,IF(AND(A737="Africa",R737=2050),0.9,IF(AND(A737="Brazil",R737=2035),0.95,IF(AND(A737="Brazil",R737=2050),0.92,""))))))))))))))))))</f>
        <v>*0.95</v>
      </c>
      <c r="U737" s="41" t="s">
        <v>4045</v>
      </c>
      <c r="V737" s="52" t="s">
        <v>35</v>
      </c>
      <c r="W737" s="41" t="n">
        <v>2050</v>
      </c>
      <c r="X737" s="53" t="str">
        <f aca="false">"*"&amp;IF(AND(A737="EU",W737=2035),0.95,IF(AND(A737="EU",W737=2050),0.93,IF(AND(A737="USA",W737=2035),0.96,IF(AND(A737="USA",W737=2050),0.93,IF(AND(A737="Japan",W737=2035),0.94,IF(AND(A737="Japan",W737=2050),0.92,IF(AND(A737="Russia",W737=2035),0.95,IF(AND(A737="Russia",W737=2050),0.91,IF(AND(A737="China",W737=2035),0.93,IF(AND(A737="China",W737=2050),0.92,IF(AND(A737="India",W737=2035),0.94,IF(AND(A737="India",W737=2050),0.91,IF(AND(A737="Middle East",W737=2035),0.92,IF(AND(A737="Middle East",W737=2050),0.89,IF(AND(A737="Africa",W737=2035),0.93,IF(AND(A737="Africa",W737=2050),0.9,IF(AND(A737="Brazil",W737=2035),0.95,IF(AND(A737="Brazil",W737=2050),0.92,""))))))))))))))))))</f>
        <v>*0.93</v>
      </c>
      <c r="AC737" s="1" t="s">
        <v>4045</v>
      </c>
      <c r="AD737" s="57" t="s">
        <v>35</v>
      </c>
      <c r="AE737" s="1" t="n">
        <v>2035</v>
      </c>
      <c r="AF737" s="58" t="str">
        <f aca="false">"*"&amp;IF(AND(A737="EU",AE737=2035),0.93,IF(AND(A737="EU",AE737=2050),0.9,IF(AND(A737="USA",AE737=2035),0.92,IF(AND(A737="USA",AE737=2050),0.89,IF(AND(A737="Japan",AE737=2035),0.92,IF(AND(A737="Japan",AE737=2050),0.89,IF(AND(A737="Russia",AE737=2035),0.91,IF(AND(A737="Russia",AE737=2050),0.86,IF(AND(A737="China",AE737=2035),0.91,IF(AND(A737="China",AE737=2050),0.87,IF(AND(A737="India",AE737=2035),0.92,IF(AND(A737="India",AE737=2050),0.87,IF(AND(A737="Middle East",AE737=2035),0.89,IF(AND(A737="Middle East",AE737=2050),0.84,IF(AND(A737="Africa",AE737=2035),0.9,IF(AND(A737="Africa",AE737=2050),0.86,IF(AND(A737="Brazil",AE737=2035),0.93,IF(AND(A737="Brazil",AE737=2050),0.89,""))))))))))))))))))</f>
        <v>*0.93</v>
      </c>
      <c r="AG737" s="53" t="str">
        <f aca="false">AG736</f>
        <v>REZoning_Sol-Win</v>
      </c>
      <c r="AI737" s="1" t="s">
        <v>4045</v>
      </c>
      <c r="AJ737" s="57" t="s">
        <v>35</v>
      </c>
      <c r="AK737" s="1" t="n">
        <v>2050</v>
      </c>
      <c r="AL737" s="58" t="str">
        <f aca="false">"*"&amp;IF(AND(A737="EU",AK737=2035),0.93,IF(AND(A737="EU",AK737=2050),0.9,IF(AND(A737="USA",AK737=2035),0.92,IF(AND(A737="USA",AK737=2050),0.89,IF(AND(A737="Japan",AK737=2035),0.92,IF(AND(A737="Japan",AK737=2050),0.89,IF(AND(A737="Russia",AK737=2035),0.91,IF(AND(A737="Russia",AK737=2050),0.86,IF(AND(A737="China",AK737=2035),0.91,IF(AND(A737="China",AK737=2050),0.87,IF(AND(A737="India",AK737=2035),0.92,IF(AND(A737="India",AK737=2050),0.87,IF(AND(A737="Middle East",AK737=2035),0.89,IF(AND(A737="Middle East",AK737=2050),0.84,IF(AND(A737="Africa",AK737=2035),0.9,IF(AND(A737="Africa",AK737=2050),0.86,IF(AND(A737="Brazil",AK737=2035),0.93,IF(AND(A737="Brazil",AK737=2050),0.89,""))))))))))))))))))</f>
        <v>*0.9</v>
      </c>
      <c r="AM737" s="53" t="str">
        <f aca="false">AM736</f>
        <v>REZoning_Sol-Win</v>
      </c>
      <c r="AP737" s="0" t="s">
        <v>4045</v>
      </c>
      <c r="AQ737" s="38" t="s">
        <v>35</v>
      </c>
      <c r="AR737" s="38" t="n">
        <f aca="false">AR736</f>
        <v>2100</v>
      </c>
      <c r="AS737" s="38" t="s">
        <v>874</v>
      </c>
      <c r="AT737" s="38" t="s">
        <v>36</v>
      </c>
    </row>
    <row r="738" customFormat="false" ht="28.5" hidden="false" customHeight="true" outlineLevel="0" collapsed="false">
      <c r="A738" s="3" t="s">
        <v>51</v>
      </c>
      <c r="C738" s="0" t="s">
        <v>4046</v>
      </c>
      <c r="D738" s="50" t="s">
        <v>35</v>
      </c>
      <c r="E738" s="0" t="n">
        <v>2035</v>
      </c>
      <c r="F738" s="51" t="str">
        <f aca="false">"*"&amp;IF(AND(A738="EU",E738=2035),0.95,IF(AND(A738="EU",E738=2050),0.93,IF(AND(A738="USA",E738=2035),0.96,IF(AND(A738="USA",E738=2050),0.94,IF(AND(A738="Japan",E738=2035),0.94,IF(AND(A738="Japan",E738=2050),0.92,IF(AND(A738="Russia",E738=2035),0.95,IF(AND(A738="Russia",E738=2050),0.93,IF(AND(A738="China",E738=2035),0.94,IF(AND(A738="China",E738=2050),0.92,IF(AND(A738="India",E738=2035),0.95,IF(AND(A738="India",E738=2050),0.92,IF(AND(A738="Middle East",E738=2035),0.94,IF(AND(A738="Middle East",E738=2050),0.9,IF(AND(A738="Africa",E738=2035),0.94,IF(AND(A738="Africa",E738=2050),0.91,IF(AND(A738="Brazil",E738=2035),0.95,IF(AND(A738="Brazil",E738=2050),0.92,""))))))))))))))))))</f>
        <v>*0.95</v>
      </c>
      <c r="H738" s="0" t="s">
        <v>4046</v>
      </c>
      <c r="I738" s="50" t="s">
        <v>35</v>
      </c>
      <c r="J738" s="0" t="n">
        <v>2050</v>
      </c>
      <c r="K738" s="48" t="str">
        <f aca="false">"*"&amp;IF(AND(A738="EU",J738=2035),0.95,IF(AND(A738="EU",J738=2050),0.93,IF(AND(A738="USA",J738=2035),0.96,IF(AND(A738="USA",J738=2050),0.94,IF(AND(A738="Japan",J738=2035),0.94,IF(AND(A738="Japan",J738=2050),0.92,IF(AND(A738="Russia",J738=2035),0.95,IF(AND(A738="Russia",J738=2050),0.93,IF(AND(A738="China",J738=2035),0.94,IF(AND(A738="China",J738=2050),0.92,IF(AND(A738="India",J738=2035),0.95,IF(AND(A738="India",J738=2050),0.92,IF(AND(A738="Middle East",J738=2035),0.94,IF(AND(A738="Middle East",J738=2050),0.9,IF(AND(A738="Africa",J738=2035),0.94,IF(AND(A738="Africa",J738=2050),0.91,IF(AND(A738="Brazil",J738=2035),0.95,IF(AND(A738="Brazil",J738=2050),0.92,""))))))))))))))))))</f>
        <v>*0.93</v>
      </c>
      <c r="P738" s="41" t="s">
        <v>4046</v>
      </c>
      <c r="Q738" s="52" t="s">
        <v>35</v>
      </c>
      <c r="R738" s="41" t="n">
        <v>2035</v>
      </c>
      <c r="S738" s="53" t="str">
        <f aca="false">"*"&amp;IF(AND(A738="EU",R738=2035),0.95,IF(AND(A738="EU",R738=2050),0.93,IF(AND(A738="USA",R738=2035),0.96,IF(AND(A738="USA",R738=2050),0.93,IF(AND(A738="Japan",R738=2035),0.94,IF(AND(A738="Japan",R738=2050),0.92,IF(AND(A738="Russia",R738=2035),0.95,IF(AND(A738="Russia",R738=2050),0.91,IF(AND(A738="China",R738=2035),0.93,IF(AND(A738="China",R738=2050),0.92,IF(AND(A738="India",R738=2035),0.94,IF(AND(A738="India",R738=2050),0.91,IF(AND(A738="Middle East",R738=2035),0.92,IF(AND(A738="Middle East",R738=2050),0.89,IF(AND(A738="Africa",R738=2035),0.93,IF(AND(A738="Africa",R738=2050),0.9,IF(AND(A738="Brazil",R738=2035),0.95,IF(AND(A738="Brazil",R738=2050),0.92,""))))))))))))))))))</f>
        <v>*0.95</v>
      </c>
      <c r="U738" s="41" t="s">
        <v>4046</v>
      </c>
      <c r="V738" s="52" t="s">
        <v>35</v>
      </c>
      <c r="W738" s="41" t="n">
        <v>2050</v>
      </c>
      <c r="X738" s="53" t="str">
        <f aca="false">"*"&amp;IF(AND(A738="EU",W738=2035),0.95,IF(AND(A738="EU",W738=2050),0.93,IF(AND(A738="USA",W738=2035),0.96,IF(AND(A738="USA",W738=2050),0.93,IF(AND(A738="Japan",W738=2035),0.94,IF(AND(A738="Japan",W738=2050),0.92,IF(AND(A738="Russia",W738=2035),0.95,IF(AND(A738="Russia",W738=2050),0.91,IF(AND(A738="China",W738=2035),0.93,IF(AND(A738="China",W738=2050),0.92,IF(AND(A738="India",W738=2035),0.94,IF(AND(A738="India",W738=2050),0.91,IF(AND(A738="Middle East",W738=2035),0.92,IF(AND(A738="Middle East",W738=2050),0.89,IF(AND(A738="Africa",W738=2035),0.93,IF(AND(A738="Africa",W738=2050),0.9,IF(AND(A738="Brazil",W738=2035),0.95,IF(AND(A738="Brazil",W738=2050),0.92,""))))))))))))))))))</f>
        <v>*0.93</v>
      </c>
      <c r="AC738" s="1" t="s">
        <v>4046</v>
      </c>
      <c r="AD738" s="57" t="s">
        <v>35</v>
      </c>
      <c r="AE738" s="1" t="n">
        <v>2035</v>
      </c>
      <c r="AF738" s="58" t="str">
        <f aca="false">"*"&amp;IF(AND(A738="EU",AE738=2035),0.93,IF(AND(A738="EU",AE738=2050),0.9,IF(AND(A738="USA",AE738=2035),0.92,IF(AND(A738="USA",AE738=2050),0.89,IF(AND(A738="Japan",AE738=2035),0.92,IF(AND(A738="Japan",AE738=2050),0.89,IF(AND(A738="Russia",AE738=2035),0.91,IF(AND(A738="Russia",AE738=2050),0.86,IF(AND(A738="China",AE738=2035),0.91,IF(AND(A738="China",AE738=2050),0.87,IF(AND(A738="India",AE738=2035),0.92,IF(AND(A738="India",AE738=2050),0.87,IF(AND(A738="Middle East",AE738=2035),0.89,IF(AND(A738="Middle East",AE738=2050),0.84,IF(AND(A738="Africa",AE738=2035),0.9,IF(AND(A738="Africa",AE738=2050),0.86,IF(AND(A738="Brazil",AE738=2035),0.93,IF(AND(A738="Brazil",AE738=2050),0.89,""))))))))))))))))))</f>
        <v>*0.93</v>
      </c>
      <c r="AG738" s="53" t="str">
        <f aca="false">AG737</f>
        <v>REZoning_Sol-Win</v>
      </c>
      <c r="AI738" s="1" t="s">
        <v>4046</v>
      </c>
      <c r="AJ738" s="57" t="s">
        <v>35</v>
      </c>
      <c r="AK738" s="1" t="n">
        <v>2050</v>
      </c>
      <c r="AL738" s="58" t="str">
        <f aca="false">"*"&amp;IF(AND(A738="EU",AK738=2035),0.93,IF(AND(A738="EU",AK738=2050),0.9,IF(AND(A738="USA",AK738=2035),0.92,IF(AND(A738="USA",AK738=2050),0.89,IF(AND(A738="Japan",AK738=2035),0.92,IF(AND(A738="Japan",AK738=2050),0.89,IF(AND(A738="Russia",AK738=2035),0.91,IF(AND(A738="Russia",AK738=2050),0.86,IF(AND(A738="China",AK738=2035),0.91,IF(AND(A738="China",AK738=2050),0.87,IF(AND(A738="India",AK738=2035),0.92,IF(AND(A738="India",AK738=2050),0.87,IF(AND(A738="Middle East",AK738=2035),0.89,IF(AND(A738="Middle East",AK738=2050),0.84,IF(AND(A738="Africa",AK738=2035),0.9,IF(AND(A738="Africa",AK738=2050),0.86,IF(AND(A738="Brazil",AK738=2035),0.93,IF(AND(A738="Brazil",AK738=2050),0.89,""))))))))))))))))))</f>
        <v>*0.9</v>
      </c>
      <c r="AM738" s="53" t="str">
        <f aca="false">AM737</f>
        <v>REZoning_Sol-Win</v>
      </c>
      <c r="AP738" s="0" t="s">
        <v>4046</v>
      </c>
      <c r="AQ738" s="38" t="s">
        <v>35</v>
      </c>
      <c r="AR738" s="38" t="n">
        <f aca="false">AR737</f>
        <v>2100</v>
      </c>
      <c r="AS738" s="38" t="s">
        <v>874</v>
      </c>
      <c r="AT738" s="38" t="s">
        <v>36</v>
      </c>
    </row>
    <row r="739" customFormat="false" ht="28.5" hidden="false" customHeight="true" outlineLevel="0" collapsed="false">
      <c r="A739" s="3" t="s">
        <v>51</v>
      </c>
      <c r="C739" s="0" t="s">
        <v>4047</v>
      </c>
      <c r="D739" s="50" t="s">
        <v>35</v>
      </c>
      <c r="E739" s="0" t="n">
        <v>2035</v>
      </c>
      <c r="F739" s="51" t="str">
        <f aca="false">"*"&amp;IF(AND(A739="EU",E739=2035),0.95,IF(AND(A739="EU",E739=2050),0.93,IF(AND(A739="USA",E739=2035),0.96,IF(AND(A739="USA",E739=2050),0.94,IF(AND(A739="Japan",E739=2035),0.94,IF(AND(A739="Japan",E739=2050),0.92,IF(AND(A739="Russia",E739=2035),0.95,IF(AND(A739="Russia",E739=2050),0.93,IF(AND(A739="China",E739=2035),0.94,IF(AND(A739="China",E739=2050),0.92,IF(AND(A739="India",E739=2035),0.95,IF(AND(A739="India",E739=2050),0.92,IF(AND(A739="Middle East",E739=2035),0.94,IF(AND(A739="Middle East",E739=2050),0.9,IF(AND(A739="Africa",E739=2035),0.94,IF(AND(A739="Africa",E739=2050),0.91,IF(AND(A739="Brazil",E739=2035),0.95,IF(AND(A739="Brazil",E739=2050),0.92,""))))))))))))))))))</f>
        <v>*0.95</v>
      </c>
      <c r="H739" s="0" t="s">
        <v>4047</v>
      </c>
      <c r="I739" s="50" t="s">
        <v>35</v>
      </c>
      <c r="J739" s="0" t="n">
        <v>2050</v>
      </c>
      <c r="K739" s="48" t="str">
        <f aca="false">"*"&amp;IF(AND(A739="EU",J739=2035),0.95,IF(AND(A739="EU",J739=2050),0.93,IF(AND(A739="USA",J739=2035),0.96,IF(AND(A739="USA",J739=2050),0.94,IF(AND(A739="Japan",J739=2035),0.94,IF(AND(A739="Japan",J739=2050),0.92,IF(AND(A739="Russia",J739=2035),0.95,IF(AND(A739="Russia",J739=2050),0.93,IF(AND(A739="China",J739=2035),0.94,IF(AND(A739="China",J739=2050),0.92,IF(AND(A739="India",J739=2035),0.95,IF(AND(A739="India",J739=2050),0.92,IF(AND(A739="Middle East",J739=2035),0.94,IF(AND(A739="Middle East",J739=2050),0.9,IF(AND(A739="Africa",J739=2035),0.94,IF(AND(A739="Africa",J739=2050),0.91,IF(AND(A739="Brazil",J739=2035),0.95,IF(AND(A739="Brazil",J739=2050),0.92,""))))))))))))))))))</f>
        <v>*0.93</v>
      </c>
      <c r="P739" s="41" t="s">
        <v>4047</v>
      </c>
      <c r="Q739" s="52" t="s">
        <v>35</v>
      </c>
      <c r="R739" s="41" t="n">
        <v>2035</v>
      </c>
      <c r="S739" s="53" t="str">
        <f aca="false">"*"&amp;IF(AND(A739="EU",R739=2035),0.95,IF(AND(A739="EU",R739=2050),0.93,IF(AND(A739="USA",R739=2035),0.96,IF(AND(A739="USA",R739=2050),0.93,IF(AND(A739="Japan",R739=2035),0.94,IF(AND(A739="Japan",R739=2050),0.92,IF(AND(A739="Russia",R739=2035),0.95,IF(AND(A739="Russia",R739=2050),0.91,IF(AND(A739="China",R739=2035),0.93,IF(AND(A739="China",R739=2050),0.92,IF(AND(A739="India",R739=2035),0.94,IF(AND(A739="India",R739=2050),0.91,IF(AND(A739="Middle East",R739=2035),0.92,IF(AND(A739="Middle East",R739=2050),0.89,IF(AND(A739="Africa",R739=2035),0.93,IF(AND(A739="Africa",R739=2050),0.9,IF(AND(A739="Brazil",R739=2035),0.95,IF(AND(A739="Brazil",R739=2050),0.92,""))))))))))))))))))</f>
        <v>*0.95</v>
      </c>
      <c r="U739" s="41" t="s">
        <v>4047</v>
      </c>
      <c r="V739" s="52" t="s">
        <v>35</v>
      </c>
      <c r="W739" s="41" t="n">
        <v>2050</v>
      </c>
      <c r="X739" s="53" t="str">
        <f aca="false">"*"&amp;IF(AND(A739="EU",W739=2035),0.95,IF(AND(A739="EU",W739=2050),0.93,IF(AND(A739="USA",W739=2035),0.96,IF(AND(A739="USA",W739=2050),0.93,IF(AND(A739="Japan",W739=2035),0.94,IF(AND(A739="Japan",W739=2050),0.92,IF(AND(A739="Russia",W739=2035),0.95,IF(AND(A739="Russia",W739=2050),0.91,IF(AND(A739="China",W739=2035),0.93,IF(AND(A739="China",W739=2050),0.92,IF(AND(A739="India",W739=2035),0.94,IF(AND(A739="India",W739=2050),0.91,IF(AND(A739="Middle East",W739=2035),0.92,IF(AND(A739="Middle East",W739=2050),0.89,IF(AND(A739="Africa",W739=2035),0.93,IF(AND(A739="Africa",W739=2050),0.9,IF(AND(A739="Brazil",W739=2035),0.95,IF(AND(A739="Brazil",W739=2050),0.92,""))))))))))))))))))</f>
        <v>*0.93</v>
      </c>
      <c r="AC739" s="1" t="s">
        <v>4047</v>
      </c>
      <c r="AD739" s="57" t="s">
        <v>35</v>
      </c>
      <c r="AE739" s="1" t="n">
        <v>2035</v>
      </c>
      <c r="AF739" s="58" t="str">
        <f aca="false">"*"&amp;IF(AND(A739="EU",AE739=2035),0.93,IF(AND(A739="EU",AE739=2050),0.9,IF(AND(A739="USA",AE739=2035),0.92,IF(AND(A739="USA",AE739=2050),0.89,IF(AND(A739="Japan",AE739=2035),0.92,IF(AND(A739="Japan",AE739=2050),0.89,IF(AND(A739="Russia",AE739=2035),0.91,IF(AND(A739="Russia",AE739=2050),0.86,IF(AND(A739="China",AE739=2035),0.91,IF(AND(A739="China",AE739=2050),0.87,IF(AND(A739="India",AE739=2035),0.92,IF(AND(A739="India",AE739=2050),0.87,IF(AND(A739="Middle East",AE739=2035),0.89,IF(AND(A739="Middle East",AE739=2050),0.84,IF(AND(A739="Africa",AE739=2035),0.9,IF(AND(A739="Africa",AE739=2050),0.86,IF(AND(A739="Brazil",AE739=2035),0.93,IF(AND(A739="Brazil",AE739=2050),0.89,""))))))))))))))))))</f>
        <v>*0.93</v>
      </c>
      <c r="AG739" s="53" t="str">
        <f aca="false">AG738</f>
        <v>REZoning_Sol-Win</v>
      </c>
      <c r="AI739" s="1" t="s">
        <v>4047</v>
      </c>
      <c r="AJ739" s="57" t="s">
        <v>35</v>
      </c>
      <c r="AK739" s="1" t="n">
        <v>2050</v>
      </c>
      <c r="AL739" s="58" t="str">
        <f aca="false">"*"&amp;IF(AND(A739="EU",AK739=2035),0.93,IF(AND(A739="EU",AK739=2050),0.9,IF(AND(A739="USA",AK739=2035),0.92,IF(AND(A739="USA",AK739=2050),0.89,IF(AND(A739="Japan",AK739=2035),0.92,IF(AND(A739="Japan",AK739=2050),0.89,IF(AND(A739="Russia",AK739=2035),0.91,IF(AND(A739="Russia",AK739=2050),0.86,IF(AND(A739="China",AK739=2035),0.91,IF(AND(A739="China",AK739=2050),0.87,IF(AND(A739="India",AK739=2035),0.92,IF(AND(A739="India",AK739=2050),0.87,IF(AND(A739="Middle East",AK739=2035),0.89,IF(AND(A739="Middle East",AK739=2050),0.84,IF(AND(A739="Africa",AK739=2035),0.9,IF(AND(A739="Africa",AK739=2050),0.86,IF(AND(A739="Brazil",AK739=2035),0.93,IF(AND(A739="Brazil",AK739=2050),0.89,""))))))))))))))))))</f>
        <v>*0.9</v>
      </c>
      <c r="AM739" s="53" t="str">
        <f aca="false">AM738</f>
        <v>REZoning_Sol-Win</v>
      </c>
      <c r="AP739" s="0" t="s">
        <v>4047</v>
      </c>
      <c r="AQ739" s="38" t="s">
        <v>35</v>
      </c>
      <c r="AR739" s="38" t="n">
        <f aca="false">AR738</f>
        <v>2100</v>
      </c>
      <c r="AS739" s="38" t="s">
        <v>874</v>
      </c>
      <c r="AT739" s="38" t="s">
        <v>36</v>
      </c>
    </row>
    <row r="740" customFormat="false" ht="28.5" hidden="false" customHeight="true" outlineLevel="0" collapsed="false">
      <c r="A740" s="3" t="s">
        <v>51</v>
      </c>
      <c r="C740" s="0" t="s">
        <v>4048</v>
      </c>
      <c r="D740" s="50" t="s">
        <v>35</v>
      </c>
      <c r="E740" s="0" t="n">
        <v>2035</v>
      </c>
      <c r="F740" s="51" t="str">
        <f aca="false">"*"&amp;IF(AND(A740="EU",E740=2035),0.95,IF(AND(A740="EU",E740=2050),0.93,IF(AND(A740="USA",E740=2035),0.96,IF(AND(A740="USA",E740=2050),0.94,IF(AND(A740="Japan",E740=2035),0.94,IF(AND(A740="Japan",E740=2050),0.92,IF(AND(A740="Russia",E740=2035),0.95,IF(AND(A740="Russia",E740=2050),0.93,IF(AND(A740="China",E740=2035),0.94,IF(AND(A740="China",E740=2050),0.92,IF(AND(A740="India",E740=2035),0.95,IF(AND(A740="India",E740=2050),0.92,IF(AND(A740="Middle East",E740=2035),0.94,IF(AND(A740="Middle East",E740=2050),0.9,IF(AND(A740="Africa",E740=2035),0.94,IF(AND(A740="Africa",E740=2050),0.91,IF(AND(A740="Brazil",E740=2035),0.95,IF(AND(A740="Brazil",E740=2050),0.92,""))))))))))))))))))</f>
        <v>*0.95</v>
      </c>
      <c r="H740" s="0" t="s">
        <v>4048</v>
      </c>
      <c r="I740" s="50" t="s">
        <v>35</v>
      </c>
      <c r="J740" s="0" t="n">
        <v>2050</v>
      </c>
      <c r="K740" s="48" t="str">
        <f aca="false">"*"&amp;IF(AND(A740="EU",J740=2035),0.95,IF(AND(A740="EU",J740=2050),0.93,IF(AND(A740="USA",J740=2035),0.96,IF(AND(A740="USA",J740=2050),0.94,IF(AND(A740="Japan",J740=2035),0.94,IF(AND(A740="Japan",J740=2050),0.92,IF(AND(A740="Russia",J740=2035),0.95,IF(AND(A740="Russia",J740=2050),0.93,IF(AND(A740="China",J740=2035),0.94,IF(AND(A740="China",J740=2050),0.92,IF(AND(A740="India",J740=2035),0.95,IF(AND(A740="India",J740=2050),0.92,IF(AND(A740="Middle East",J740=2035),0.94,IF(AND(A740="Middle East",J740=2050),0.9,IF(AND(A740="Africa",J740=2035),0.94,IF(AND(A740="Africa",J740=2050),0.91,IF(AND(A740="Brazil",J740=2035),0.95,IF(AND(A740="Brazil",J740=2050),0.92,""))))))))))))))))))</f>
        <v>*0.93</v>
      </c>
      <c r="P740" s="41" t="s">
        <v>4048</v>
      </c>
      <c r="Q740" s="52" t="s">
        <v>35</v>
      </c>
      <c r="R740" s="41" t="n">
        <v>2035</v>
      </c>
      <c r="S740" s="53" t="str">
        <f aca="false">"*"&amp;IF(AND(A740="EU",R740=2035),0.95,IF(AND(A740="EU",R740=2050),0.93,IF(AND(A740="USA",R740=2035),0.96,IF(AND(A740="USA",R740=2050),0.93,IF(AND(A740="Japan",R740=2035),0.94,IF(AND(A740="Japan",R740=2050),0.92,IF(AND(A740="Russia",R740=2035),0.95,IF(AND(A740="Russia",R740=2050),0.91,IF(AND(A740="China",R740=2035),0.93,IF(AND(A740="China",R740=2050),0.92,IF(AND(A740="India",R740=2035),0.94,IF(AND(A740="India",R740=2050),0.91,IF(AND(A740="Middle East",R740=2035),0.92,IF(AND(A740="Middle East",R740=2050),0.89,IF(AND(A740="Africa",R740=2035),0.93,IF(AND(A740="Africa",R740=2050),0.9,IF(AND(A740="Brazil",R740=2035),0.95,IF(AND(A740="Brazil",R740=2050),0.92,""))))))))))))))))))</f>
        <v>*0.95</v>
      </c>
      <c r="U740" s="41" t="s">
        <v>4048</v>
      </c>
      <c r="V740" s="52" t="s">
        <v>35</v>
      </c>
      <c r="W740" s="41" t="n">
        <v>2050</v>
      </c>
      <c r="X740" s="53" t="str">
        <f aca="false">"*"&amp;IF(AND(A740="EU",W740=2035),0.95,IF(AND(A740="EU",W740=2050),0.93,IF(AND(A740="USA",W740=2035),0.96,IF(AND(A740="USA",W740=2050),0.93,IF(AND(A740="Japan",W740=2035),0.94,IF(AND(A740="Japan",W740=2050),0.92,IF(AND(A740="Russia",W740=2035),0.95,IF(AND(A740="Russia",W740=2050),0.91,IF(AND(A740="China",W740=2035),0.93,IF(AND(A740="China",W740=2050),0.92,IF(AND(A740="India",W740=2035),0.94,IF(AND(A740="India",W740=2050),0.91,IF(AND(A740="Middle East",W740=2035),0.92,IF(AND(A740="Middle East",W740=2050),0.89,IF(AND(A740="Africa",W740=2035),0.93,IF(AND(A740="Africa",W740=2050),0.9,IF(AND(A740="Brazil",W740=2035),0.95,IF(AND(A740="Brazil",W740=2050),0.92,""))))))))))))))))))</f>
        <v>*0.93</v>
      </c>
      <c r="AC740" s="1" t="s">
        <v>4048</v>
      </c>
      <c r="AD740" s="57" t="s">
        <v>35</v>
      </c>
      <c r="AE740" s="1" t="n">
        <v>2035</v>
      </c>
      <c r="AF740" s="58" t="str">
        <f aca="false">"*"&amp;IF(AND(A740="EU",AE740=2035),0.93,IF(AND(A740="EU",AE740=2050),0.9,IF(AND(A740="USA",AE740=2035),0.92,IF(AND(A740="USA",AE740=2050),0.89,IF(AND(A740="Japan",AE740=2035),0.92,IF(AND(A740="Japan",AE740=2050),0.89,IF(AND(A740="Russia",AE740=2035),0.91,IF(AND(A740="Russia",AE740=2050),0.86,IF(AND(A740="China",AE740=2035),0.91,IF(AND(A740="China",AE740=2050),0.87,IF(AND(A740="India",AE740=2035),0.92,IF(AND(A740="India",AE740=2050),0.87,IF(AND(A740="Middle East",AE740=2035),0.89,IF(AND(A740="Middle East",AE740=2050),0.84,IF(AND(A740="Africa",AE740=2035),0.9,IF(AND(A740="Africa",AE740=2050),0.86,IF(AND(A740="Brazil",AE740=2035),0.93,IF(AND(A740="Brazil",AE740=2050),0.89,""))))))))))))))))))</f>
        <v>*0.93</v>
      </c>
      <c r="AG740" s="53" t="str">
        <f aca="false">AG739</f>
        <v>REZoning_Sol-Win</v>
      </c>
      <c r="AI740" s="1" t="s">
        <v>4048</v>
      </c>
      <c r="AJ740" s="57" t="s">
        <v>35</v>
      </c>
      <c r="AK740" s="1" t="n">
        <v>2050</v>
      </c>
      <c r="AL740" s="58" t="str">
        <f aca="false">"*"&amp;IF(AND(A740="EU",AK740=2035),0.93,IF(AND(A740="EU",AK740=2050),0.9,IF(AND(A740="USA",AK740=2035),0.92,IF(AND(A740="USA",AK740=2050),0.89,IF(AND(A740="Japan",AK740=2035),0.92,IF(AND(A740="Japan",AK740=2050),0.89,IF(AND(A740="Russia",AK740=2035),0.91,IF(AND(A740="Russia",AK740=2050),0.86,IF(AND(A740="China",AK740=2035),0.91,IF(AND(A740="China",AK740=2050),0.87,IF(AND(A740="India",AK740=2035),0.92,IF(AND(A740="India",AK740=2050),0.87,IF(AND(A740="Middle East",AK740=2035),0.89,IF(AND(A740="Middle East",AK740=2050),0.84,IF(AND(A740="Africa",AK740=2035),0.9,IF(AND(A740="Africa",AK740=2050),0.86,IF(AND(A740="Brazil",AK740=2035),0.93,IF(AND(A740="Brazil",AK740=2050),0.89,""))))))))))))))))))</f>
        <v>*0.9</v>
      </c>
      <c r="AM740" s="53" t="str">
        <f aca="false">AM739</f>
        <v>REZoning_Sol-Win</v>
      </c>
      <c r="AP740" s="0" t="s">
        <v>4048</v>
      </c>
      <c r="AQ740" s="38" t="s">
        <v>35</v>
      </c>
      <c r="AR740" s="38" t="n">
        <f aca="false">AR739</f>
        <v>2100</v>
      </c>
      <c r="AS740" s="38" t="s">
        <v>874</v>
      </c>
      <c r="AT740" s="38" t="s">
        <v>36</v>
      </c>
    </row>
    <row r="741" customFormat="false" ht="28.5" hidden="false" customHeight="true" outlineLevel="0" collapsed="false">
      <c r="A741" s="3" t="s">
        <v>51</v>
      </c>
      <c r="C741" s="0" t="s">
        <v>4049</v>
      </c>
      <c r="D741" s="50" t="s">
        <v>35</v>
      </c>
      <c r="E741" s="0" t="n">
        <v>2035</v>
      </c>
      <c r="F741" s="51" t="str">
        <f aca="false">"*"&amp;IF(AND(A741="EU",E741=2035),0.95,IF(AND(A741="EU",E741=2050),0.93,IF(AND(A741="USA",E741=2035),0.96,IF(AND(A741="USA",E741=2050),0.94,IF(AND(A741="Japan",E741=2035),0.94,IF(AND(A741="Japan",E741=2050),0.92,IF(AND(A741="Russia",E741=2035),0.95,IF(AND(A741="Russia",E741=2050),0.93,IF(AND(A741="China",E741=2035),0.94,IF(AND(A741="China",E741=2050),0.92,IF(AND(A741="India",E741=2035),0.95,IF(AND(A741="India",E741=2050),0.92,IF(AND(A741="Middle East",E741=2035),0.94,IF(AND(A741="Middle East",E741=2050),0.9,IF(AND(A741="Africa",E741=2035),0.94,IF(AND(A741="Africa",E741=2050),0.91,IF(AND(A741="Brazil",E741=2035),0.95,IF(AND(A741="Brazil",E741=2050),0.92,""))))))))))))))))))</f>
        <v>*0.95</v>
      </c>
      <c r="H741" s="0" t="s">
        <v>4049</v>
      </c>
      <c r="I741" s="50" t="s">
        <v>35</v>
      </c>
      <c r="J741" s="0" t="n">
        <v>2050</v>
      </c>
      <c r="K741" s="48" t="str">
        <f aca="false">"*"&amp;IF(AND(A741="EU",J741=2035),0.95,IF(AND(A741="EU",J741=2050),0.93,IF(AND(A741="USA",J741=2035),0.96,IF(AND(A741="USA",J741=2050),0.94,IF(AND(A741="Japan",J741=2035),0.94,IF(AND(A741="Japan",J741=2050),0.92,IF(AND(A741="Russia",J741=2035),0.95,IF(AND(A741="Russia",J741=2050),0.93,IF(AND(A741="China",J741=2035),0.94,IF(AND(A741="China",J741=2050),0.92,IF(AND(A741="India",J741=2035),0.95,IF(AND(A741="India",J741=2050),0.92,IF(AND(A741="Middle East",J741=2035),0.94,IF(AND(A741="Middle East",J741=2050),0.9,IF(AND(A741="Africa",J741=2035),0.94,IF(AND(A741="Africa",J741=2050),0.91,IF(AND(A741="Brazil",J741=2035),0.95,IF(AND(A741="Brazil",J741=2050),0.92,""))))))))))))))))))</f>
        <v>*0.93</v>
      </c>
      <c r="P741" s="41" t="s">
        <v>4049</v>
      </c>
      <c r="Q741" s="52" t="s">
        <v>35</v>
      </c>
      <c r="R741" s="41" t="n">
        <v>2035</v>
      </c>
      <c r="S741" s="53" t="str">
        <f aca="false">"*"&amp;IF(AND(A741="EU",R741=2035),0.95,IF(AND(A741="EU",R741=2050),0.93,IF(AND(A741="USA",R741=2035),0.96,IF(AND(A741="USA",R741=2050),0.93,IF(AND(A741="Japan",R741=2035),0.94,IF(AND(A741="Japan",R741=2050),0.92,IF(AND(A741="Russia",R741=2035),0.95,IF(AND(A741="Russia",R741=2050),0.91,IF(AND(A741="China",R741=2035),0.93,IF(AND(A741="China",R741=2050),0.92,IF(AND(A741="India",R741=2035),0.94,IF(AND(A741="India",R741=2050),0.91,IF(AND(A741="Middle East",R741=2035),0.92,IF(AND(A741="Middle East",R741=2050),0.89,IF(AND(A741="Africa",R741=2035),0.93,IF(AND(A741="Africa",R741=2050),0.9,IF(AND(A741="Brazil",R741=2035),0.95,IF(AND(A741="Brazil",R741=2050),0.92,""))))))))))))))))))</f>
        <v>*0.95</v>
      </c>
      <c r="U741" s="41" t="s">
        <v>4049</v>
      </c>
      <c r="V741" s="52" t="s">
        <v>35</v>
      </c>
      <c r="W741" s="41" t="n">
        <v>2050</v>
      </c>
      <c r="X741" s="53" t="str">
        <f aca="false">"*"&amp;IF(AND(A741="EU",W741=2035),0.95,IF(AND(A741="EU",W741=2050),0.93,IF(AND(A741="USA",W741=2035),0.96,IF(AND(A741="USA",W741=2050),0.93,IF(AND(A741="Japan",W741=2035),0.94,IF(AND(A741="Japan",W741=2050),0.92,IF(AND(A741="Russia",W741=2035),0.95,IF(AND(A741="Russia",W741=2050),0.91,IF(AND(A741="China",W741=2035),0.93,IF(AND(A741="China",W741=2050),0.92,IF(AND(A741="India",W741=2035),0.94,IF(AND(A741="India",W741=2050),0.91,IF(AND(A741="Middle East",W741=2035),0.92,IF(AND(A741="Middle East",W741=2050),0.89,IF(AND(A741="Africa",W741=2035),0.93,IF(AND(A741="Africa",W741=2050),0.9,IF(AND(A741="Brazil",W741=2035),0.95,IF(AND(A741="Brazil",W741=2050),0.92,""))))))))))))))))))</f>
        <v>*0.93</v>
      </c>
      <c r="AC741" s="1" t="s">
        <v>4049</v>
      </c>
      <c r="AD741" s="57" t="s">
        <v>35</v>
      </c>
      <c r="AE741" s="1" t="n">
        <v>2035</v>
      </c>
      <c r="AF741" s="58" t="str">
        <f aca="false">"*"&amp;IF(AND(A741="EU",AE741=2035),0.93,IF(AND(A741="EU",AE741=2050),0.9,IF(AND(A741="USA",AE741=2035),0.92,IF(AND(A741="USA",AE741=2050),0.89,IF(AND(A741="Japan",AE741=2035),0.92,IF(AND(A741="Japan",AE741=2050),0.89,IF(AND(A741="Russia",AE741=2035),0.91,IF(AND(A741="Russia",AE741=2050),0.86,IF(AND(A741="China",AE741=2035),0.91,IF(AND(A741="China",AE741=2050),0.87,IF(AND(A741="India",AE741=2035),0.92,IF(AND(A741="India",AE741=2050),0.87,IF(AND(A741="Middle East",AE741=2035),0.89,IF(AND(A741="Middle East",AE741=2050),0.84,IF(AND(A741="Africa",AE741=2035),0.9,IF(AND(A741="Africa",AE741=2050),0.86,IF(AND(A741="Brazil",AE741=2035),0.93,IF(AND(A741="Brazil",AE741=2050),0.89,""))))))))))))))))))</f>
        <v>*0.93</v>
      </c>
      <c r="AG741" s="53" t="str">
        <f aca="false">AG740</f>
        <v>REZoning_Sol-Win</v>
      </c>
      <c r="AI741" s="1" t="s">
        <v>4049</v>
      </c>
      <c r="AJ741" s="57" t="s">
        <v>35</v>
      </c>
      <c r="AK741" s="1" t="n">
        <v>2050</v>
      </c>
      <c r="AL741" s="58" t="str">
        <f aca="false">"*"&amp;IF(AND(A741="EU",AK741=2035),0.93,IF(AND(A741="EU",AK741=2050),0.9,IF(AND(A741="USA",AK741=2035),0.92,IF(AND(A741="USA",AK741=2050),0.89,IF(AND(A741="Japan",AK741=2035),0.92,IF(AND(A741="Japan",AK741=2050),0.89,IF(AND(A741="Russia",AK741=2035),0.91,IF(AND(A741="Russia",AK741=2050),0.86,IF(AND(A741="China",AK741=2035),0.91,IF(AND(A741="China",AK741=2050),0.87,IF(AND(A741="India",AK741=2035),0.92,IF(AND(A741="India",AK741=2050),0.87,IF(AND(A741="Middle East",AK741=2035),0.89,IF(AND(A741="Middle East",AK741=2050),0.84,IF(AND(A741="Africa",AK741=2035),0.9,IF(AND(A741="Africa",AK741=2050),0.86,IF(AND(A741="Brazil",AK741=2035),0.93,IF(AND(A741="Brazil",AK741=2050),0.89,""))))))))))))))))))</f>
        <v>*0.9</v>
      </c>
      <c r="AM741" s="53" t="str">
        <f aca="false">AM740</f>
        <v>REZoning_Sol-Win</v>
      </c>
      <c r="AP741" s="0" t="s">
        <v>4049</v>
      </c>
      <c r="AQ741" s="38" t="s">
        <v>35</v>
      </c>
      <c r="AR741" s="38" t="n">
        <f aca="false">AR740</f>
        <v>2100</v>
      </c>
      <c r="AS741" s="38" t="s">
        <v>874</v>
      </c>
      <c r="AT741" s="38" t="s">
        <v>36</v>
      </c>
    </row>
    <row r="742" customFormat="false" ht="28.5" hidden="false" customHeight="true" outlineLevel="0" collapsed="false">
      <c r="A742" s="3" t="s">
        <v>51</v>
      </c>
      <c r="C742" s="0" t="s">
        <v>4050</v>
      </c>
      <c r="D742" s="50" t="s">
        <v>35</v>
      </c>
      <c r="E742" s="0" t="n">
        <v>2035</v>
      </c>
      <c r="F742" s="51" t="str">
        <f aca="false">"*"&amp;IF(AND(A742="EU",E742=2035),0.95,IF(AND(A742="EU",E742=2050),0.93,IF(AND(A742="USA",E742=2035),0.96,IF(AND(A742="USA",E742=2050),0.94,IF(AND(A742="Japan",E742=2035),0.94,IF(AND(A742="Japan",E742=2050),0.92,IF(AND(A742="Russia",E742=2035),0.95,IF(AND(A742="Russia",E742=2050),0.93,IF(AND(A742="China",E742=2035),0.94,IF(AND(A742="China",E742=2050),0.92,IF(AND(A742="India",E742=2035),0.95,IF(AND(A742="India",E742=2050),0.92,IF(AND(A742="Middle East",E742=2035),0.94,IF(AND(A742="Middle East",E742=2050),0.9,IF(AND(A742="Africa",E742=2035),0.94,IF(AND(A742="Africa",E742=2050),0.91,IF(AND(A742="Brazil",E742=2035),0.95,IF(AND(A742="Brazil",E742=2050),0.92,""))))))))))))))))))</f>
        <v>*0.95</v>
      </c>
      <c r="H742" s="0" t="s">
        <v>4050</v>
      </c>
      <c r="I742" s="50" t="s">
        <v>35</v>
      </c>
      <c r="J742" s="0" t="n">
        <v>2050</v>
      </c>
      <c r="K742" s="48" t="str">
        <f aca="false">"*"&amp;IF(AND(A742="EU",J742=2035),0.95,IF(AND(A742="EU",J742=2050),0.93,IF(AND(A742="USA",J742=2035),0.96,IF(AND(A742="USA",J742=2050),0.94,IF(AND(A742="Japan",J742=2035),0.94,IF(AND(A742="Japan",J742=2050),0.92,IF(AND(A742="Russia",J742=2035),0.95,IF(AND(A742="Russia",J742=2050),0.93,IF(AND(A742="China",J742=2035),0.94,IF(AND(A742="China",J742=2050),0.92,IF(AND(A742="India",J742=2035),0.95,IF(AND(A742="India",J742=2050),0.92,IF(AND(A742="Middle East",J742=2035),0.94,IF(AND(A742="Middle East",J742=2050),0.9,IF(AND(A742="Africa",J742=2035),0.94,IF(AND(A742="Africa",J742=2050),0.91,IF(AND(A742="Brazil",J742=2035),0.95,IF(AND(A742="Brazil",J742=2050),0.92,""))))))))))))))))))</f>
        <v>*0.93</v>
      </c>
      <c r="P742" s="41" t="s">
        <v>4050</v>
      </c>
      <c r="Q742" s="52" t="s">
        <v>35</v>
      </c>
      <c r="R742" s="41" t="n">
        <v>2035</v>
      </c>
      <c r="S742" s="53" t="str">
        <f aca="false">"*"&amp;IF(AND(A742="EU",R742=2035),0.95,IF(AND(A742="EU",R742=2050),0.93,IF(AND(A742="USA",R742=2035),0.96,IF(AND(A742="USA",R742=2050),0.93,IF(AND(A742="Japan",R742=2035),0.94,IF(AND(A742="Japan",R742=2050),0.92,IF(AND(A742="Russia",R742=2035),0.95,IF(AND(A742="Russia",R742=2050),0.91,IF(AND(A742="China",R742=2035),0.93,IF(AND(A742="China",R742=2050),0.92,IF(AND(A742="India",R742=2035),0.94,IF(AND(A742="India",R742=2050),0.91,IF(AND(A742="Middle East",R742=2035),0.92,IF(AND(A742="Middle East",R742=2050),0.89,IF(AND(A742="Africa",R742=2035),0.93,IF(AND(A742="Africa",R742=2050),0.9,IF(AND(A742="Brazil",R742=2035),0.95,IF(AND(A742="Brazil",R742=2050),0.92,""))))))))))))))))))</f>
        <v>*0.95</v>
      </c>
      <c r="U742" s="41" t="s">
        <v>4050</v>
      </c>
      <c r="V742" s="52" t="s">
        <v>35</v>
      </c>
      <c r="W742" s="41" t="n">
        <v>2050</v>
      </c>
      <c r="X742" s="53" t="str">
        <f aca="false">"*"&amp;IF(AND(A742="EU",W742=2035),0.95,IF(AND(A742="EU",W742=2050),0.93,IF(AND(A742="USA",W742=2035),0.96,IF(AND(A742="USA",W742=2050),0.93,IF(AND(A742="Japan",W742=2035),0.94,IF(AND(A742="Japan",W742=2050),0.92,IF(AND(A742="Russia",W742=2035),0.95,IF(AND(A742="Russia",W742=2050),0.91,IF(AND(A742="China",W742=2035),0.93,IF(AND(A742="China",W742=2050),0.92,IF(AND(A742="India",W742=2035),0.94,IF(AND(A742="India",W742=2050),0.91,IF(AND(A742="Middle East",W742=2035),0.92,IF(AND(A742="Middle East",W742=2050),0.89,IF(AND(A742="Africa",W742=2035),0.93,IF(AND(A742="Africa",W742=2050),0.9,IF(AND(A742="Brazil",W742=2035),0.95,IF(AND(A742="Brazil",W742=2050),0.92,""))))))))))))))))))</f>
        <v>*0.93</v>
      </c>
      <c r="AC742" s="1" t="s">
        <v>4050</v>
      </c>
      <c r="AD742" s="57" t="s">
        <v>35</v>
      </c>
      <c r="AE742" s="1" t="n">
        <v>2035</v>
      </c>
      <c r="AF742" s="58" t="str">
        <f aca="false">"*"&amp;IF(AND(A742="EU",AE742=2035),0.93,IF(AND(A742="EU",AE742=2050),0.9,IF(AND(A742="USA",AE742=2035),0.92,IF(AND(A742="USA",AE742=2050),0.89,IF(AND(A742="Japan",AE742=2035),0.92,IF(AND(A742="Japan",AE742=2050),0.89,IF(AND(A742="Russia",AE742=2035),0.91,IF(AND(A742="Russia",AE742=2050),0.86,IF(AND(A742="China",AE742=2035),0.91,IF(AND(A742="China",AE742=2050),0.87,IF(AND(A742="India",AE742=2035),0.92,IF(AND(A742="India",AE742=2050),0.87,IF(AND(A742="Middle East",AE742=2035),0.89,IF(AND(A742="Middle East",AE742=2050),0.84,IF(AND(A742="Africa",AE742=2035),0.9,IF(AND(A742="Africa",AE742=2050),0.86,IF(AND(A742="Brazil",AE742=2035),0.93,IF(AND(A742="Brazil",AE742=2050),0.89,""))))))))))))))))))</f>
        <v>*0.93</v>
      </c>
      <c r="AG742" s="53" t="str">
        <f aca="false">AG741</f>
        <v>REZoning_Sol-Win</v>
      </c>
      <c r="AI742" s="1" t="s">
        <v>4050</v>
      </c>
      <c r="AJ742" s="57" t="s">
        <v>35</v>
      </c>
      <c r="AK742" s="1" t="n">
        <v>2050</v>
      </c>
      <c r="AL742" s="58" t="str">
        <f aca="false">"*"&amp;IF(AND(A742="EU",AK742=2035),0.93,IF(AND(A742="EU",AK742=2050),0.9,IF(AND(A742="USA",AK742=2035),0.92,IF(AND(A742="USA",AK742=2050),0.89,IF(AND(A742="Japan",AK742=2035),0.92,IF(AND(A742="Japan",AK742=2050),0.89,IF(AND(A742="Russia",AK742=2035),0.91,IF(AND(A742="Russia",AK742=2050),0.86,IF(AND(A742="China",AK742=2035),0.91,IF(AND(A742="China",AK742=2050),0.87,IF(AND(A742="India",AK742=2035),0.92,IF(AND(A742="India",AK742=2050),0.87,IF(AND(A742="Middle East",AK742=2035),0.89,IF(AND(A742="Middle East",AK742=2050),0.84,IF(AND(A742="Africa",AK742=2035),0.9,IF(AND(A742="Africa",AK742=2050),0.86,IF(AND(A742="Brazil",AK742=2035),0.93,IF(AND(A742="Brazil",AK742=2050),0.89,""))))))))))))))))))</f>
        <v>*0.9</v>
      </c>
      <c r="AM742" s="53" t="str">
        <f aca="false">AM741</f>
        <v>REZoning_Sol-Win</v>
      </c>
      <c r="AP742" s="0" t="s">
        <v>4050</v>
      </c>
      <c r="AQ742" s="38" t="s">
        <v>35</v>
      </c>
      <c r="AR742" s="38" t="n">
        <f aca="false">AR741</f>
        <v>2100</v>
      </c>
      <c r="AS742" s="38" t="s">
        <v>874</v>
      </c>
      <c r="AT742" s="38" t="s">
        <v>36</v>
      </c>
    </row>
    <row r="743" customFormat="false" ht="28.5" hidden="false" customHeight="true" outlineLevel="0" collapsed="false">
      <c r="A743" s="3" t="s">
        <v>51</v>
      </c>
      <c r="C743" s="0" t="s">
        <v>4051</v>
      </c>
      <c r="D743" s="50" t="s">
        <v>35</v>
      </c>
      <c r="E743" s="0" t="n">
        <v>2035</v>
      </c>
      <c r="F743" s="51" t="str">
        <f aca="false">"*"&amp;IF(AND(A743="EU",E743=2035),0.95,IF(AND(A743="EU",E743=2050),0.93,IF(AND(A743="USA",E743=2035),0.96,IF(AND(A743="USA",E743=2050),0.94,IF(AND(A743="Japan",E743=2035),0.94,IF(AND(A743="Japan",E743=2050),0.92,IF(AND(A743="Russia",E743=2035),0.95,IF(AND(A743="Russia",E743=2050),0.93,IF(AND(A743="China",E743=2035),0.94,IF(AND(A743="China",E743=2050),0.92,IF(AND(A743="India",E743=2035),0.95,IF(AND(A743="India",E743=2050),0.92,IF(AND(A743="Middle East",E743=2035),0.94,IF(AND(A743="Middle East",E743=2050),0.9,IF(AND(A743="Africa",E743=2035),0.94,IF(AND(A743="Africa",E743=2050),0.91,IF(AND(A743="Brazil",E743=2035),0.95,IF(AND(A743="Brazil",E743=2050),0.92,""))))))))))))))))))</f>
        <v>*0.95</v>
      </c>
      <c r="H743" s="0" t="s">
        <v>4051</v>
      </c>
      <c r="I743" s="50" t="s">
        <v>35</v>
      </c>
      <c r="J743" s="0" t="n">
        <v>2050</v>
      </c>
      <c r="K743" s="48" t="str">
        <f aca="false">"*"&amp;IF(AND(A743="EU",J743=2035),0.95,IF(AND(A743="EU",J743=2050),0.93,IF(AND(A743="USA",J743=2035),0.96,IF(AND(A743="USA",J743=2050),0.94,IF(AND(A743="Japan",J743=2035),0.94,IF(AND(A743="Japan",J743=2050),0.92,IF(AND(A743="Russia",J743=2035),0.95,IF(AND(A743="Russia",J743=2050),0.93,IF(AND(A743="China",J743=2035),0.94,IF(AND(A743="China",J743=2050),0.92,IF(AND(A743="India",J743=2035),0.95,IF(AND(A743="India",J743=2050),0.92,IF(AND(A743="Middle East",J743=2035),0.94,IF(AND(A743="Middle East",J743=2050),0.9,IF(AND(A743="Africa",J743=2035),0.94,IF(AND(A743="Africa",J743=2050),0.91,IF(AND(A743="Brazil",J743=2035),0.95,IF(AND(A743="Brazil",J743=2050),0.92,""))))))))))))))))))</f>
        <v>*0.93</v>
      </c>
      <c r="P743" s="41" t="s">
        <v>4051</v>
      </c>
      <c r="Q743" s="52" t="s">
        <v>35</v>
      </c>
      <c r="R743" s="41" t="n">
        <v>2035</v>
      </c>
      <c r="S743" s="53" t="str">
        <f aca="false">"*"&amp;IF(AND(A743="EU",R743=2035),0.95,IF(AND(A743="EU",R743=2050),0.93,IF(AND(A743="USA",R743=2035),0.96,IF(AND(A743="USA",R743=2050),0.93,IF(AND(A743="Japan",R743=2035),0.94,IF(AND(A743="Japan",R743=2050),0.92,IF(AND(A743="Russia",R743=2035),0.95,IF(AND(A743="Russia",R743=2050),0.91,IF(AND(A743="China",R743=2035),0.93,IF(AND(A743="China",R743=2050),0.92,IF(AND(A743="India",R743=2035),0.94,IF(AND(A743="India",R743=2050),0.91,IF(AND(A743="Middle East",R743=2035),0.92,IF(AND(A743="Middle East",R743=2050),0.89,IF(AND(A743="Africa",R743=2035),0.93,IF(AND(A743="Africa",R743=2050),0.9,IF(AND(A743="Brazil",R743=2035),0.95,IF(AND(A743="Brazil",R743=2050),0.92,""))))))))))))))))))</f>
        <v>*0.95</v>
      </c>
      <c r="U743" s="41" t="s">
        <v>4051</v>
      </c>
      <c r="V743" s="52" t="s">
        <v>35</v>
      </c>
      <c r="W743" s="41" t="n">
        <v>2050</v>
      </c>
      <c r="X743" s="53" t="str">
        <f aca="false">"*"&amp;IF(AND(A743="EU",W743=2035),0.95,IF(AND(A743="EU",W743=2050),0.93,IF(AND(A743="USA",W743=2035),0.96,IF(AND(A743="USA",W743=2050),0.93,IF(AND(A743="Japan",W743=2035),0.94,IF(AND(A743="Japan",W743=2050),0.92,IF(AND(A743="Russia",W743=2035),0.95,IF(AND(A743="Russia",W743=2050),0.91,IF(AND(A743="China",W743=2035),0.93,IF(AND(A743="China",W743=2050),0.92,IF(AND(A743="India",W743=2035),0.94,IF(AND(A743="India",W743=2050),0.91,IF(AND(A743="Middle East",W743=2035),0.92,IF(AND(A743="Middle East",W743=2050),0.89,IF(AND(A743="Africa",W743=2035),0.93,IF(AND(A743="Africa",W743=2050),0.9,IF(AND(A743="Brazil",W743=2035),0.95,IF(AND(A743="Brazil",W743=2050),0.92,""))))))))))))))))))</f>
        <v>*0.93</v>
      </c>
      <c r="AC743" s="1" t="s">
        <v>4051</v>
      </c>
      <c r="AD743" s="57" t="s">
        <v>35</v>
      </c>
      <c r="AE743" s="1" t="n">
        <v>2035</v>
      </c>
      <c r="AF743" s="58" t="str">
        <f aca="false">"*"&amp;IF(AND(A743="EU",AE743=2035),0.93,IF(AND(A743="EU",AE743=2050),0.9,IF(AND(A743="USA",AE743=2035),0.92,IF(AND(A743="USA",AE743=2050),0.89,IF(AND(A743="Japan",AE743=2035),0.92,IF(AND(A743="Japan",AE743=2050),0.89,IF(AND(A743="Russia",AE743=2035),0.91,IF(AND(A743="Russia",AE743=2050),0.86,IF(AND(A743="China",AE743=2035),0.91,IF(AND(A743="China",AE743=2050),0.87,IF(AND(A743="India",AE743=2035),0.92,IF(AND(A743="India",AE743=2050),0.87,IF(AND(A743="Middle East",AE743=2035),0.89,IF(AND(A743="Middle East",AE743=2050),0.84,IF(AND(A743="Africa",AE743=2035),0.9,IF(AND(A743="Africa",AE743=2050),0.86,IF(AND(A743="Brazil",AE743=2035),0.93,IF(AND(A743="Brazil",AE743=2050),0.89,""))))))))))))))))))</f>
        <v>*0.93</v>
      </c>
      <c r="AG743" s="53" t="str">
        <f aca="false">AG742</f>
        <v>REZoning_Sol-Win</v>
      </c>
      <c r="AI743" s="1" t="s">
        <v>4051</v>
      </c>
      <c r="AJ743" s="57" t="s">
        <v>35</v>
      </c>
      <c r="AK743" s="1" t="n">
        <v>2050</v>
      </c>
      <c r="AL743" s="58" t="str">
        <f aca="false">"*"&amp;IF(AND(A743="EU",AK743=2035),0.93,IF(AND(A743="EU",AK743=2050),0.9,IF(AND(A743="USA",AK743=2035),0.92,IF(AND(A743="USA",AK743=2050),0.89,IF(AND(A743="Japan",AK743=2035),0.92,IF(AND(A743="Japan",AK743=2050),0.89,IF(AND(A743="Russia",AK743=2035),0.91,IF(AND(A743="Russia",AK743=2050),0.86,IF(AND(A743="China",AK743=2035),0.91,IF(AND(A743="China",AK743=2050),0.87,IF(AND(A743="India",AK743=2035),0.92,IF(AND(A743="India",AK743=2050),0.87,IF(AND(A743="Middle East",AK743=2035),0.89,IF(AND(A743="Middle East",AK743=2050),0.84,IF(AND(A743="Africa",AK743=2035),0.9,IF(AND(A743="Africa",AK743=2050),0.86,IF(AND(A743="Brazil",AK743=2035),0.93,IF(AND(A743="Brazil",AK743=2050),0.89,""))))))))))))))))))</f>
        <v>*0.9</v>
      </c>
      <c r="AM743" s="53" t="str">
        <f aca="false">AM742</f>
        <v>REZoning_Sol-Win</v>
      </c>
      <c r="AP743" s="0" t="s">
        <v>4051</v>
      </c>
      <c r="AQ743" s="38" t="s">
        <v>35</v>
      </c>
      <c r="AR743" s="38" t="n">
        <f aca="false">AR742</f>
        <v>2100</v>
      </c>
      <c r="AS743" s="38" t="s">
        <v>874</v>
      </c>
      <c r="AT743" s="38" t="s">
        <v>36</v>
      </c>
    </row>
    <row r="744" customFormat="false" ht="28.5" hidden="false" customHeight="true" outlineLevel="0" collapsed="false">
      <c r="A744" s="3" t="s">
        <v>51</v>
      </c>
      <c r="C744" s="0" t="s">
        <v>4052</v>
      </c>
      <c r="D744" s="50" t="s">
        <v>35</v>
      </c>
      <c r="E744" s="0" t="n">
        <v>2035</v>
      </c>
      <c r="F744" s="51" t="str">
        <f aca="false">"*"&amp;IF(AND(A744="EU",E744=2035),0.95,IF(AND(A744="EU",E744=2050),0.93,IF(AND(A744="USA",E744=2035),0.96,IF(AND(A744="USA",E744=2050),0.94,IF(AND(A744="Japan",E744=2035),0.94,IF(AND(A744="Japan",E744=2050),0.92,IF(AND(A744="Russia",E744=2035),0.95,IF(AND(A744="Russia",E744=2050),0.93,IF(AND(A744="China",E744=2035),0.94,IF(AND(A744="China",E744=2050),0.92,IF(AND(A744="India",E744=2035),0.95,IF(AND(A744="India",E744=2050),0.92,IF(AND(A744="Middle East",E744=2035),0.94,IF(AND(A744="Middle East",E744=2050),0.9,IF(AND(A744="Africa",E744=2035),0.94,IF(AND(A744="Africa",E744=2050),0.91,IF(AND(A744="Brazil",E744=2035),0.95,IF(AND(A744="Brazil",E744=2050),0.92,""))))))))))))))))))</f>
        <v>*0.95</v>
      </c>
      <c r="H744" s="0" t="s">
        <v>4052</v>
      </c>
      <c r="I744" s="50" t="s">
        <v>35</v>
      </c>
      <c r="J744" s="0" t="n">
        <v>2050</v>
      </c>
      <c r="K744" s="48" t="str">
        <f aca="false">"*"&amp;IF(AND(A744="EU",J744=2035),0.95,IF(AND(A744="EU",J744=2050),0.93,IF(AND(A744="USA",J744=2035),0.96,IF(AND(A744="USA",J744=2050),0.94,IF(AND(A744="Japan",J744=2035),0.94,IF(AND(A744="Japan",J744=2050),0.92,IF(AND(A744="Russia",J744=2035),0.95,IF(AND(A744="Russia",J744=2050),0.93,IF(AND(A744="China",J744=2035),0.94,IF(AND(A744="China",J744=2050),0.92,IF(AND(A744="India",J744=2035),0.95,IF(AND(A744="India",J744=2050),0.92,IF(AND(A744="Middle East",J744=2035),0.94,IF(AND(A744="Middle East",J744=2050),0.9,IF(AND(A744="Africa",J744=2035),0.94,IF(AND(A744="Africa",J744=2050),0.91,IF(AND(A744="Brazil",J744=2035),0.95,IF(AND(A744="Brazil",J744=2050),0.92,""))))))))))))))))))</f>
        <v>*0.93</v>
      </c>
      <c r="P744" s="41" t="s">
        <v>4052</v>
      </c>
      <c r="Q744" s="52" t="s">
        <v>35</v>
      </c>
      <c r="R744" s="41" t="n">
        <v>2035</v>
      </c>
      <c r="S744" s="53" t="str">
        <f aca="false">"*"&amp;IF(AND(A744="EU",R744=2035),0.95,IF(AND(A744="EU",R744=2050),0.93,IF(AND(A744="USA",R744=2035),0.96,IF(AND(A744="USA",R744=2050),0.93,IF(AND(A744="Japan",R744=2035),0.94,IF(AND(A744="Japan",R744=2050),0.92,IF(AND(A744="Russia",R744=2035),0.95,IF(AND(A744="Russia",R744=2050),0.91,IF(AND(A744="China",R744=2035),0.93,IF(AND(A744="China",R744=2050),0.92,IF(AND(A744="India",R744=2035),0.94,IF(AND(A744="India",R744=2050),0.91,IF(AND(A744="Middle East",R744=2035),0.92,IF(AND(A744="Middle East",R744=2050),0.89,IF(AND(A744="Africa",R744=2035),0.93,IF(AND(A744="Africa",R744=2050),0.9,IF(AND(A744="Brazil",R744=2035),0.95,IF(AND(A744="Brazil",R744=2050),0.92,""))))))))))))))))))</f>
        <v>*0.95</v>
      </c>
      <c r="U744" s="41" t="s">
        <v>4052</v>
      </c>
      <c r="V744" s="52" t="s">
        <v>35</v>
      </c>
      <c r="W744" s="41" t="n">
        <v>2050</v>
      </c>
      <c r="X744" s="53" t="str">
        <f aca="false">"*"&amp;IF(AND(A744="EU",W744=2035),0.95,IF(AND(A744="EU",W744=2050),0.93,IF(AND(A744="USA",W744=2035),0.96,IF(AND(A744="USA",W744=2050),0.93,IF(AND(A744="Japan",W744=2035),0.94,IF(AND(A744="Japan",W744=2050),0.92,IF(AND(A744="Russia",W744=2035),0.95,IF(AND(A744="Russia",W744=2050),0.91,IF(AND(A744="China",W744=2035),0.93,IF(AND(A744="China",W744=2050),0.92,IF(AND(A744="India",W744=2035),0.94,IF(AND(A744="India",W744=2050),0.91,IF(AND(A744="Middle East",W744=2035),0.92,IF(AND(A744="Middle East",W744=2050),0.89,IF(AND(A744="Africa",W744=2035),0.93,IF(AND(A744="Africa",W744=2050),0.9,IF(AND(A744="Brazil",W744=2035),0.95,IF(AND(A744="Brazil",W744=2050),0.92,""))))))))))))))))))</f>
        <v>*0.93</v>
      </c>
      <c r="AC744" s="1" t="s">
        <v>4052</v>
      </c>
      <c r="AD744" s="57" t="s">
        <v>35</v>
      </c>
      <c r="AE744" s="1" t="n">
        <v>2035</v>
      </c>
      <c r="AF744" s="58" t="str">
        <f aca="false">"*"&amp;IF(AND(A744="EU",AE744=2035),0.93,IF(AND(A744="EU",AE744=2050),0.9,IF(AND(A744="USA",AE744=2035),0.92,IF(AND(A744="USA",AE744=2050),0.89,IF(AND(A744="Japan",AE744=2035),0.92,IF(AND(A744="Japan",AE744=2050),0.89,IF(AND(A744="Russia",AE744=2035),0.91,IF(AND(A744="Russia",AE744=2050),0.86,IF(AND(A744="China",AE744=2035),0.91,IF(AND(A744="China",AE744=2050),0.87,IF(AND(A744="India",AE744=2035),0.92,IF(AND(A744="India",AE744=2050),0.87,IF(AND(A744="Middle East",AE744=2035),0.89,IF(AND(A744="Middle East",AE744=2050),0.84,IF(AND(A744="Africa",AE744=2035),0.9,IF(AND(A744="Africa",AE744=2050),0.86,IF(AND(A744="Brazil",AE744=2035),0.93,IF(AND(A744="Brazil",AE744=2050),0.89,""))))))))))))))))))</f>
        <v>*0.93</v>
      </c>
      <c r="AG744" s="53" t="str">
        <f aca="false">AG743</f>
        <v>REZoning_Sol-Win</v>
      </c>
      <c r="AI744" s="1" t="s">
        <v>4052</v>
      </c>
      <c r="AJ744" s="57" t="s">
        <v>35</v>
      </c>
      <c r="AK744" s="1" t="n">
        <v>2050</v>
      </c>
      <c r="AL744" s="58" t="str">
        <f aca="false">"*"&amp;IF(AND(A744="EU",AK744=2035),0.93,IF(AND(A744="EU",AK744=2050),0.9,IF(AND(A744="USA",AK744=2035),0.92,IF(AND(A744="USA",AK744=2050),0.89,IF(AND(A744="Japan",AK744=2035),0.92,IF(AND(A744="Japan",AK744=2050),0.89,IF(AND(A744="Russia",AK744=2035),0.91,IF(AND(A744="Russia",AK744=2050),0.86,IF(AND(A744="China",AK744=2035),0.91,IF(AND(A744="China",AK744=2050),0.87,IF(AND(A744="India",AK744=2035),0.92,IF(AND(A744="India",AK744=2050),0.87,IF(AND(A744="Middle East",AK744=2035),0.89,IF(AND(A744="Middle East",AK744=2050),0.84,IF(AND(A744="Africa",AK744=2035),0.9,IF(AND(A744="Africa",AK744=2050),0.86,IF(AND(A744="Brazil",AK744=2035),0.93,IF(AND(A744="Brazil",AK744=2050),0.89,""))))))))))))))))))</f>
        <v>*0.9</v>
      </c>
      <c r="AM744" s="53" t="str">
        <f aca="false">AM743</f>
        <v>REZoning_Sol-Win</v>
      </c>
      <c r="AP744" s="0" t="s">
        <v>4052</v>
      </c>
      <c r="AQ744" s="38" t="s">
        <v>35</v>
      </c>
      <c r="AR744" s="38" t="n">
        <f aca="false">AR743</f>
        <v>2100</v>
      </c>
      <c r="AS744" s="38" t="s">
        <v>874</v>
      </c>
      <c r="AT744" s="38" t="s">
        <v>36</v>
      </c>
    </row>
    <row r="745" customFormat="false" ht="28.5" hidden="false" customHeight="true" outlineLevel="0" collapsed="false">
      <c r="A745" s="3" t="s">
        <v>51</v>
      </c>
      <c r="C745" s="0" t="s">
        <v>4053</v>
      </c>
      <c r="D745" s="50" t="s">
        <v>35</v>
      </c>
      <c r="E745" s="0" t="n">
        <v>2035</v>
      </c>
      <c r="F745" s="51" t="str">
        <f aca="false">"*"&amp;IF(AND(A745="EU",E745=2035),0.95,IF(AND(A745="EU",E745=2050),0.93,IF(AND(A745="USA",E745=2035),0.96,IF(AND(A745="USA",E745=2050),0.94,IF(AND(A745="Japan",E745=2035),0.94,IF(AND(A745="Japan",E745=2050),0.92,IF(AND(A745="Russia",E745=2035),0.95,IF(AND(A745="Russia",E745=2050),0.93,IF(AND(A745="China",E745=2035),0.94,IF(AND(A745="China",E745=2050),0.92,IF(AND(A745="India",E745=2035),0.95,IF(AND(A745="India",E745=2050),0.92,IF(AND(A745="Middle East",E745=2035),0.94,IF(AND(A745="Middle East",E745=2050),0.9,IF(AND(A745="Africa",E745=2035),0.94,IF(AND(A745="Africa",E745=2050),0.91,IF(AND(A745="Brazil",E745=2035),0.95,IF(AND(A745="Brazil",E745=2050),0.92,""))))))))))))))))))</f>
        <v>*0.95</v>
      </c>
      <c r="H745" s="0" t="s">
        <v>4053</v>
      </c>
      <c r="I745" s="50" t="s">
        <v>35</v>
      </c>
      <c r="J745" s="0" t="n">
        <v>2050</v>
      </c>
      <c r="K745" s="48" t="str">
        <f aca="false">"*"&amp;IF(AND(A745="EU",J745=2035),0.95,IF(AND(A745="EU",J745=2050),0.93,IF(AND(A745="USA",J745=2035),0.96,IF(AND(A745="USA",J745=2050),0.94,IF(AND(A745="Japan",J745=2035),0.94,IF(AND(A745="Japan",J745=2050),0.92,IF(AND(A745="Russia",J745=2035),0.95,IF(AND(A745="Russia",J745=2050),0.93,IF(AND(A745="China",J745=2035),0.94,IF(AND(A745="China",J745=2050),0.92,IF(AND(A745="India",J745=2035),0.95,IF(AND(A745="India",J745=2050),0.92,IF(AND(A745="Middle East",J745=2035),0.94,IF(AND(A745="Middle East",J745=2050),0.9,IF(AND(A745="Africa",J745=2035),0.94,IF(AND(A745="Africa",J745=2050),0.91,IF(AND(A745="Brazil",J745=2035),0.95,IF(AND(A745="Brazil",J745=2050),0.92,""))))))))))))))))))</f>
        <v>*0.93</v>
      </c>
      <c r="P745" s="41" t="s">
        <v>4053</v>
      </c>
      <c r="Q745" s="52" t="s">
        <v>35</v>
      </c>
      <c r="R745" s="41" t="n">
        <v>2035</v>
      </c>
      <c r="S745" s="53" t="str">
        <f aca="false">"*"&amp;IF(AND(A745="EU",R745=2035),0.95,IF(AND(A745="EU",R745=2050),0.93,IF(AND(A745="USA",R745=2035),0.96,IF(AND(A745="USA",R745=2050),0.93,IF(AND(A745="Japan",R745=2035),0.94,IF(AND(A745="Japan",R745=2050),0.92,IF(AND(A745="Russia",R745=2035),0.95,IF(AND(A745="Russia",R745=2050),0.91,IF(AND(A745="China",R745=2035),0.93,IF(AND(A745="China",R745=2050),0.92,IF(AND(A745="India",R745=2035),0.94,IF(AND(A745="India",R745=2050),0.91,IF(AND(A745="Middle East",R745=2035),0.92,IF(AND(A745="Middle East",R745=2050),0.89,IF(AND(A745="Africa",R745=2035),0.93,IF(AND(A745="Africa",R745=2050),0.9,IF(AND(A745="Brazil",R745=2035),0.95,IF(AND(A745="Brazil",R745=2050),0.92,""))))))))))))))))))</f>
        <v>*0.95</v>
      </c>
      <c r="U745" s="41" t="s">
        <v>4053</v>
      </c>
      <c r="V745" s="52" t="s">
        <v>35</v>
      </c>
      <c r="W745" s="41" t="n">
        <v>2050</v>
      </c>
      <c r="X745" s="53" t="str">
        <f aca="false">"*"&amp;IF(AND(A745="EU",W745=2035),0.95,IF(AND(A745="EU",W745=2050),0.93,IF(AND(A745="USA",W745=2035),0.96,IF(AND(A745="USA",W745=2050),0.93,IF(AND(A745="Japan",W745=2035),0.94,IF(AND(A745="Japan",W745=2050),0.92,IF(AND(A745="Russia",W745=2035),0.95,IF(AND(A745="Russia",W745=2050),0.91,IF(AND(A745="China",W745=2035),0.93,IF(AND(A745="China",W745=2050),0.92,IF(AND(A745="India",W745=2035),0.94,IF(AND(A745="India",W745=2050),0.91,IF(AND(A745="Middle East",W745=2035),0.92,IF(AND(A745="Middle East",W745=2050),0.89,IF(AND(A745="Africa",W745=2035),0.93,IF(AND(A745="Africa",W745=2050),0.9,IF(AND(A745="Brazil",W745=2035),0.95,IF(AND(A745="Brazil",W745=2050),0.92,""))))))))))))))))))</f>
        <v>*0.93</v>
      </c>
      <c r="AC745" s="1" t="s">
        <v>4053</v>
      </c>
      <c r="AD745" s="57" t="s">
        <v>35</v>
      </c>
      <c r="AE745" s="1" t="n">
        <v>2035</v>
      </c>
      <c r="AF745" s="58" t="str">
        <f aca="false">"*"&amp;IF(AND(A745="EU",AE745=2035),0.93,IF(AND(A745="EU",AE745=2050),0.9,IF(AND(A745="USA",AE745=2035),0.92,IF(AND(A745="USA",AE745=2050),0.89,IF(AND(A745="Japan",AE745=2035),0.92,IF(AND(A745="Japan",AE745=2050),0.89,IF(AND(A745="Russia",AE745=2035),0.91,IF(AND(A745="Russia",AE745=2050),0.86,IF(AND(A745="China",AE745=2035),0.91,IF(AND(A745="China",AE745=2050),0.87,IF(AND(A745="India",AE745=2035),0.92,IF(AND(A745="India",AE745=2050),0.87,IF(AND(A745="Middle East",AE745=2035),0.89,IF(AND(A745="Middle East",AE745=2050),0.84,IF(AND(A745="Africa",AE745=2035),0.9,IF(AND(A745="Africa",AE745=2050),0.86,IF(AND(A745="Brazil",AE745=2035),0.93,IF(AND(A745="Brazil",AE745=2050),0.89,""))))))))))))))))))</f>
        <v>*0.93</v>
      </c>
      <c r="AG745" s="53" t="str">
        <f aca="false">AG744</f>
        <v>REZoning_Sol-Win</v>
      </c>
      <c r="AI745" s="1" t="s">
        <v>4053</v>
      </c>
      <c r="AJ745" s="57" t="s">
        <v>35</v>
      </c>
      <c r="AK745" s="1" t="n">
        <v>2050</v>
      </c>
      <c r="AL745" s="58" t="str">
        <f aca="false">"*"&amp;IF(AND(A745="EU",AK745=2035),0.93,IF(AND(A745="EU",AK745=2050),0.9,IF(AND(A745="USA",AK745=2035),0.92,IF(AND(A745="USA",AK745=2050),0.89,IF(AND(A745="Japan",AK745=2035),0.92,IF(AND(A745="Japan",AK745=2050),0.89,IF(AND(A745="Russia",AK745=2035),0.91,IF(AND(A745="Russia",AK745=2050),0.86,IF(AND(A745="China",AK745=2035),0.91,IF(AND(A745="China",AK745=2050),0.87,IF(AND(A745="India",AK745=2035),0.92,IF(AND(A745="India",AK745=2050),0.87,IF(AND(A745="Middle East",AK745=2035),0.89,IF(AND(A745="Middle East",AK745=2050),0.84,IF(AND(A745="Africa",AK745=2035),0.9,IF(AND(A745="Africa",AK745=2050),0.86,IF(AND(A745="Brazil",AK745=2035),0.93,IF(AND(A745="Brazil",AK745=2050),0.89,""))))))))))))))))))</f>
        <v>*0.9</v>
      </c>
      <c r="AM745" s="53" t="str">
        <f aca="false">AM744</f>
        <v>REZoning_Sol-Win</v>
      </c>
      <c r="AP745" s="0" t="s">
        <v>4053</v>
      </c>
      <c r="AQ745" s="38" t="s">
        <v>35</v>
      </c>
      <c r="AR745" s="38" t="n">
        <f aca="false">AR744</f>
        <v>2100</v>
      </c>
      <c r="AS745" s="38" t="s">
        <v>874</v>
      </c>
      <c r="AT745" s="38" t="s">
        <v>36</v>
      </c>
    </row>
    <row r="746" customFormat="false" ht="28.5" hidden="false" customHeight="true" outlineLevel="0" collapsed="false">
      <c r="A746" s="3" t="s">
        <v>57</v>
      </c>
      <c r="C746" s="0" t="s">
        <v>4054</v>
      </c>
      <c r="D746" s="50" t="s">
        <v>35</v>
      </c>
      <c r="E746" s="0" t="n">
        <v>2035</v>
      </c>
      <c r="F746" s="51" t="str">
        <f aca="false">"*"&amp;IF(AND(A746="EU",E746=2035),0.95,IF(AND(A746="EU",E746=2050),0.93,IF(AND(A746="USA",E746=2035),0.96,IF(AND(A746="USA",E746=2050),0.94,IF(AND(A746="Japan",E746=2035),0.94,IF(AND(A746="Japan",E746=2050),0.92,IF(AND(A746="Russia",E746=2035),0.95,IF(AND(A746="Russia",E746=2050),0.93,IF(AND(A746="China",E746=2035),0.94,IF(AND(A746="China",E746=2050),0.92,IF(AND(A746="India",E746=2035),0.95,IF(AND(A746="India",E746=2050),0.92,IF(AND(A746="Middle East",E746=2035),0.94,IF(AND(A746="Middle East",E746=2050),0.9,IF(AND(A746="Africa",E746=2035),0.94,IF(AND(A746="Africa",E746=2050),0.91,IF(AND(A746="Brazil",E746=2035),0.95,IF(AND(A746="Brazil",E746=2050),0.92,""))))))))))))))))))</f>
        <v>*0.94</v>
      </c>
      <c r="H746" s="0" t="s">
        <v>4054</v>
      </c>
      <c r="I746" s="50" t="s">
        <v>35</v>
      </c>
      <c r="J746" s="0" t="n">
        <v>2050</v>
      </c>
      <c r="K746" s="48" t="str">
        <f aca="false">"*"&amp;IF(AND(A746="EU",J746=2035),0.95,IF(AND(A746="EU",J746=2050),0.93,IF(AND(A746="USA",J746=2035),0.96,IF(AND(A746="USA",J746=2050),0.94,IF(AND(A746="Japan",J746=2035),0.94,IF(AND(A746="Japan",J746=2050),0.92,IF(AND(A746="Russia",J746=2035),0.95,IF(AND(A746="Russia",J746=2050),0.93,IF(AND(A746="China",J746=2035),0.94,IF(AND(A746="China",J746=2050),0.92,IF(AND(A746="India",J746=2035),0.95,IF(AND(A746="India",J746=2050),0.92,IF(AND(A746="Middle East",J746=2035),0.94,IF(AND(A746="Middle East",J746=2050),0.9,IF(AND(A746="Africa",J746=2035),0.94,IF(AND(A746="Africa",J746=2050),0.91,IF(AND(A746="Brazil",J746=2035),0.95,IF(AND(A746="Brazil",J746=2050),0.92,""))))))))))))))))))</f>
        <v>*0.9</v>
      </c>
      <c r="P746" s="41" t="s">
        <v>4054</v>
      </c>
      <c r="Q746" s="52" t="s">
        <v>35</v>
      </c>
      <c r="R746" s="41" t="n">
        <v>2035</v>
      </c>
      <c r="S746" s="53" t="str">
        <f aca="false">"*"&amp;IF(AND(A746="EU",R746=2035),0.95,IF(AND(A746="EU",R746=2050),0.93,IF(AND(A746="USA",R746=2035),0.96,IF(AND(A746="USA",R746=2050),0.93,IF(AND(A746="Japan",R746=2035),0.94,IF(AND(A746="Japan",R746=2050),0.92,IF(AND(A746="Russia",R746=2035),0.95,IF(AND(A746="Russia",R746=2050),0.91,IF(AND(A746="China",R746=2035),0.93,IF(AND(A746="China",R746=2050),0.92,IF(AND(A746="India",R746=2035),0.94,IF(AND(A746="India",R746=2050),0.91,IF(AND(A746="Middle East",R746=2035),0.92,IF(AND(A746="Middle East",R746=2050),0.89,IF(AND(A746="Africa",R746=2035),0.93,IF(AND(A746="Africa",R746=2050),0.9,IF(AND(A746="Brazil",R746=2035),0.95,IF(AND(A746="Brazil",R746=2050),0.92,""))))))))))))))))))</f>
        <v>*0.92</v>
      </c>
      <c r="U746" s="41" t="s">
        <v>4054</v>
      </c>
      <c r="V746" s="52" t="s">
        <v>35</v>
      </c>
      <c r="W746" s="41" t="n">
        <v>2050</v>
      </c>
      <c r="X746" s="53" t="str">
        <f aca="false">"*"&amp;IF(AND(A746="EU",W746=2035),0.95,IF(AND(A746="EU",W746=2050),0.93,IF(AND(A746="USA",W746=2035),0.96,IF(AND(A746="USA",W746=2050),0.93,IF(AND(A746="Japan",W746=2035),0.94,IF(AND(A746="Japan",W746=2050),0.92,IF(AND(A746="Russia",W746=2035),0.95,IF(AND(A746="Russia",W746=2050),0.91,IF(AND(A746="China",W746=2035),0.93,IF(AND(A746="China",W746=2050),0.92,IF(AND(A746="India",W746=2035),0.94,IF(AND(A746="India",W746=2050),0.91,IF(AND(A746="Middle East",W746=2035),0.92,IF(AND(A746="Middle East",W746=2050),0.89,IF(AND(A746="Africa",W746=2035),0.93,IF(AND(A746="Africa",W746=2050),0.9,IF(AND(A746="Brazil",W746=2035),0.95,IF(AND(A746="Brazil",W746=2050),0.92,""))))))))))))))))))</f>
        <v>*0.89</v>
      </c>
      <c r="AC746" s="1" t="s">
        <v>4054</v>
      </c>
      <c r="AD746" s="57" t="s">
        <v>35</v>
      </c>
      <c r="AE746" s="1" t="n">
        <v>2035</v>
      </c>
      <c r="AF746" s="58" t="str">
        <f aca="false">"*"&amp;IF(AND(A746="EU",AE746=2035),0.93,IF(AND(A746="EU",AE746=2050),0.9,IF(AND(A746="USA",AE746=2035),0.92,IF(AND(A746="USA",AE746=2050),0.89,IF(AND(A746="Japan",AE746=2035),0.92,IF(AND(A746="Japan",AE746=2050),0.89,IF(AND(A746="Russia",AE746=2035),0.91,IF(AND(A746="Russia",AE746=2050),0.86,IF(AND(A746="China",AE746=2035),0.91,IF(AND(A746="China",AE746=2050),0.87,IF(AND(A746="India",AE746=2035),0.92,IF(AND(A746="India",AE746=2050),0.87,IF(AND(A746="Middle East",AE746=2035),0.89,IF(AND(A746="Middle East",AE746=2050),0.84,IF(AND(A746="Africa",AE746=2035),0.9,IF(AND(A746="Africa",AE746=2050),0.86,IF(AND(A746="Brazil",AE746=2035),0.93,IF(AND(A746="Brazil",AE746=2050),0.89,""))))))))))))))))))</f>
        <v>*0.89</v>
      </c>
      <c r="AG746" s="53" t="str">
        <f aca="false">AG745</f>
        <v>REZoning_Sol-Win</v>
      </c>
      <c r="AI746" s="1" t="s">
        <v>4054</v>
      </c>
      <c r="AJ746" s="57" t="s">
        <v>35</v>
      </c>
      <c r="AK746" s="1" t="n">
        <v>2050</v>
      </c>
      <c r="AL746" s="58" t="str">
        <f aca="false">"*"&amp;IF(AND(A746="EU",AK746=2035),0.93,IF(AND(A746="EU",AK746=2050),0.9,IF(AND(A746="USA",AK746=2035),0.92,IF(AND(A746="USA",AK746=2050),0.89,IF(AND(A746="Japan",AK746=2035),0.92,IF(AND(A746="Japan",AK746=2050),0.89,IF(AND(A746="Russia",AK746=2035),0.91,IF(AND(A746="Russia",AK746=2050),0.86,IF(AND(A746="China",AK746=2035),0.91,IF(AND(A746="China",AK746=2050),0.87,IF(AND(A746="India",AK746=2035),0.92,IF(AND(A746="India",AK746=2050),0.87,IF(AND(A746="Middle East",AK746=2035),0.89,IF(AND(A746="Middle East",AK746=2050),0.84,IF(AND(A746="Africa",AK746=2035),0.9,IF(AND(A746="Africa",AK746=2050),0.86,IF(AND(A746="Brazil",AK746=2035),0.93,IF(AND(A746="Brazil",AK746=2050),0.89,""))))))))))))))))))</f>
        <v>*0.84</v>
      </c>
      <c r="AM746" s="53" t="str">
        <f aca="false">AM745</f>
        <v>REZoning_Sol-Win</v>
      </c>
      <c r="AP746" s="0" t="s">
        <v>4054</v>
      </c>
      <c r="AQ746" s="38" t="s">
        <v>35</v>
      </c>
      <c r="AR746" s="38" t="n">
        <f aca="false">AR745</f>
        <v>2100</v>
      </c>
      <c r="AS746" s="38" t="s">
        <v>896</v>
      </c>
      <c r="AT746" s="38" t="s">
        <v>36</v>
      </c>
    </row>
    <row r="747" customFormat="false" ht="28.5" hidden="false" customHeight="true" outlineLevel="0" collapsed="false">
      <c r="A747" s="3" t="s">
        <v>57</v>
      </c>
      <c r="C747" s="0" t="s">
        <v>4055</v>
      </c>
      <c r="D747" s="50" t="s">
        <v>35</v>
      </c>
      <c r="E747" s="0" t="n">
        <v>2035</v>
      </c>
      <c r="F747" s="51" t="str">
        <f aca="false">"*"&amp;IF(AND(A747="EU",E747=2035),0.95,IF(AND(A747="EU",E747=2050),0.93,IF(AND(A747="USA",E747=2035),0.96,IF(AND(A747="USA",E747=2050),0.94,IF(AND(A747="Japan",E747=2035),0.94,IF(AND(A747="Japan",E747=2050),0.92,IF(AND(A747="Russia",E747=2035),0.95,IF(AND(A747="Russia",E747=2050),0.93,IF(AND(A747="China",E747=2035),0.94,IF(AND(A747="China",E747=2050),0.92,IF(AND(A747="India",E747=2035),0.95,IF(AND(A747="India",E747=2050),0.92,IF(AND(A747="Middle East",E747=2035),0.94,IF(AND(A747="Middle East",E747=2050),0.9,IF(AND(A747="Africa",E747=2035),0.94,IF(AND(A747="Africa",E747=2050),0.91,IF(AND(A747="Brazil",E747=2035),0.95,IF(AND(A747="Brazil",E747=2050),0.92,""))))))))))))))))))</f>
        <v>*0.94</v>
      </c>
      <c r="H747" s="0" t="s">
        <v>4055</v>
      </c>
      <c r="I747" s="50" t="s">
        <v>35</v>
      </c>
      <c r="J747" s="0" t="n">
        <v>2050</v>
      </c>
      <c r="K747" s="48" t="str">
        <f aca="false">"*"&amp;IF(AND(A747="EU",J747=2035),0.95,IF(AND(A747="EU",J747=2050),0.93,IF(AND(A747="USA",J747=2035),0.96,IF(AND(A747="USA",J747=2050),0.94,IF(AND(A747="Japan",J747=2035),0.94,IF(AND(A747="Japan",J747=2050),0.92,IF(AND(A747="Russia",J747=2035),0.95,IF(AND(A747="Russia",J747=2050),0.93,IF(AND(A747="China",J747=2035),0.94,IF(AND(A747="China",J747=2050),0.92,IF(AND(A747="India",J747=2035),0.95,IF(AND(A747="India",J747=2050),0.92,IF(AND(A747="Middle East",J747=2035),0.94,IF(AND(A747="Middle East",J747=2050),0.9,IF(AND(A747="Africa",J747=2035),0.94,IF(AND(A747="Africa",J747=2050),0.91,IF(AND(A747="Brazil",J747=2035),0.95,IF(AND(A747="Brazil",J747=2050),0.92,""))))))))))))))))))</f>
        <v>*0.9</v>
      </c>
      <c r="P747" s="41" t="s">
        <v>4055</v>
      </c>
      <c r="Q747" s="52" t="s">
        <v>35</v>
      </c>
      <c r="R747" s="41" t="n">
        <v>2035</v>
      </c>
      <c r="S747" s="53" t="str">
        <f aca="false">"*"&amp;IF(AND(A747="EU",R747=2035),0.95,IF(AND(A747="EU",R747=2050),0.93,IF(AND(A747="USA",R747=2035),0.96,IF(AND(A747="USA",R747=2050),0.93,IF(AND(A747="Japan",R747=2035),0.94,IF(AND(A747="Japan",R747=2050),0.92,IF(AND(A747="Russia",R747=2035),0.95,IF(AND(A747="Russia",R747=2050),0.91,IF(AND(A747="China",R747=2035),0.93,IF(AND(A747="China",R747=2050),0.92,IF(AND(A747="India",R747=2035),0.94,IF(AND(A747="India",R747=2050),0.91,IF(AND(A747="Middle East",R747=2035),0.92,IF(AND(A747="Middle East",R747=2050),0.89,IF(AND(A747="Africa",R747=2035),0.93,IF(AND(A747="Africa",R747=2050),0.9,IF(AND(A747="Brazil",R747=2035),0.95,IF(AND(A747="Brazil",R747=2050),0.92,""))))))))))))))))))</f>
        <v>*0.92</v>
      </c>
      <c r="U747" s="41" t="s">
        <v>4055</v>
      </c>
      <c r="V747" s="52" t="s">
        <v>35</v>
      </c>
      <c r="W747" s="41" t="n">
        <v>2050</v>
      </c>
      <c r="X747" s="53" t="str">
        <f aca="false">"*"&amp;IF(AND(A747="EU",W747=2035),0.95,IF(AND(A747="EU",W747=2050),0.93,IF(AND(A747="USA",W747=2035),0.96,IF(AND(A747="USA",W747=2050),0.93,IF(AND(A747="Japan",W747=2035),0.94,IF(AND(A747="Japan",W747=2050),0.92,IF(AND(A747="Russia",W747=2035),0.95,IF(AND(A747="Russia",W747=2050),0.91,IF(AND(A747="China",W747=2035),0.93,IF(AND(A747="China",W747=2050),0.92,IF(AND(A747="India",W747=2035),0.94,IF(AND(A747="India",W747=2050),0.91,IF(AND(A747="Middle East",W747=2035),0.92,IF(AND(A747="Middle East",W747=2050),0.89,IF(AND(A747="Africa",W747=2035),0.93,IF(AND(A747="Africa",W747=2050),0.9,IF(AND(A747="Brazil",W747=2035),0.95,IF(AND(A747="Brazil",W747=2050),0.92,""))))))))))))))))))</f>
        <v>*0.89</v>
      </c>
      <c r="AC747" s="1" t="s">
        <v>4055</v>
      </c>
      <c r="AD747" s="57" t="s">
        <v>35</v>
      </c>
      <c r="AE747" s="1" t="n">
        <v>2035</v>
      </c>
      <c r="AF747" s="58" t="str">
        <f aca="false">"*"&amp;IF(AND(A747="EU",AE747=2035),0.93,IF(AND(A747="EU",AE747=2050),0.9,IF(AND(A747="USA",AE747=2035),0.92,IF(AND(A747="USA",AE747=2050),0.89,IF(AND(A747="Japan",AE747=2035),0.92,IF(AND(A747="Japan",AE747=2050),0.89,IF(AND(A747="Russia",AE747=2035),0.91,IF(AND(A747="Russia",AE747=2050),0.86,IF(AND(A747="China",AE747=2035),0.91,IF(AND(A747="China",AE747=2050),0.87,IF(AND(A747="India",AE747=2035),0.92,IF(AND(A747="India",AE747=2050),0.87,IF(AND(A747="Middle East",AE747=2035),0.89,IF(AND(A747="Middle East",AE747=2050),0.84,IF(AND(A747="Africa",AE747=2035),0.9,IF(AND(A747="Africa",AE747=2050),0.86,IF(AND(A747="Brazil",AE747=2035),0.93,IF(AND(A747="Brazil",AE747=2050),0.89,""))))))))))))))))))</f>
        <v>*0.89</v>
      </c>
      <c r="AG747" s="53" t="str">
        <f aca="false">AG746</f>
        <v>REZoning_Sol-Win</v>
      </c>
      <c r="AI747" s="1" t="s">
        <v>4055</v>
      </c>
      <c r="AJ747" s="57" t="s">
        <v>35</v>
      </c>
      <c r="AK747" s="1" t="n">
        <v>2050</v>
      </c>
      <c r="AL747" s="58" t="str">
        <f aca="false">"*"&amp;IF(AND(A747="EU",AK747=2035),0.93,IF(AND(A747="EU",AK747=2050),0.9,IF(AND(A747="USA",AK747=2035),0.92,IF(AND(A747="USA",AK747=2050),0.89,IF(AND(A747="Japan",AK747=2035),0.92,IF(AND(A747="Japan",AK747=2050),0.89,IF(AND(A747="Russia",AK747=2035),0.91,IF(AND(A747="Russia",AK747=2050),0.86,IF(AND(A747="China",AK747=2035),0.91,IF(AND(A747="China",AK747=2050),0.87,IF(AND(A747="India",AK747=2035),0.92,IF(AND(A747="India",AK747=2050),0.87,IF(AND(A747="Middle East",AK747=2035),0.89,IF(AND(A747="Middle East",AK747=2050),0.84,IF(AND(A747="Africa",AK747=2035),0.9,IF(AND(A747="Africa",AK747=2050),0.86,IF(AND(A747="Brazil",AK747=2035),0.93,IF(AND(A747="Brazil",AK747=2050),0.89,""))))))))))))))))))</f>
        <v>*0.84</v>
      </c>
      <c r="AM747" s="53" t="str">
        <f aca="false">AM746</f>
        <v>REZoning_Sol-Win</v>
      </c>
      <c r="AP747" s="0" t="s">
        <v>4055</v>
      </c>
      <c r="AQ747" s="38" t="s">
        <v>35</v>
      </c>
      <c r="AR747" s="38" t="n">
        <f aca="false">AR746</f>
        <v>2100</v>
      </c>
      <c r="AS747" s="38" t="s">
        <v>896</v>
      </c>
      <c r="AT747" s="38" t="s">
        <v>36</v>
      </c>
    </row>
    <row r="748" customFormat="false" ht="28.5" hidden="false" customHeight="true" outlineLevel="0" collapsed="false">
      <c r="A748" s="3" t="s">
        <v>57</v>
      </c>
      <c r="C748" s="0" t="s">
        <v>4056</v>
      </c>
      <c r="D748" s="50" t="s">
        <v>35</v>
      </c>
      <c r="E748" s="0" t="n">
        <v>2035</v>
      </c>
      <c r="F748" s="51" t="str">
        <f aca="false">"*"&amp;IF(AND(A748="EU",E748=2035),0.95,IF(AND(A748="EU",E748=2050),0.93,IF(AND(A748="USA",E748=2035),0.96,IF(AND(A748="USA",E748=2050),0.94,IF(AND(A748="Japan",E748=2035),0.94,IF(AND(A748="Japan",E748=2050),0.92,IF(AND(A748="Russia",E748=2035),0.95,IF(AND(A748="Russia",E748=2050),0.93,IF(AND(A748="China",E748=2035),0.94,IF(AND(A748="China",E748=2050),0.92,IF(AND(A748="India",E748=2035),0.95,IF(AND(A748="India",E748=2050),0.92,IF(AND(A748="Middle East",E748=2035),0.94,IF(AND(A748="Middle East",E748=2050),0.9,IF(AND(A748="Africa",E748=2035),0.94,IF(AND(A748="Africa",E748=2050),0.91,IF(AND(A748="Brazil",E748=2035),0.95,IF(AND(A748="Brazil",E748=2050),0.92,""))))))))))))))))))</f>
        <v>*0.94</v>
      </c>
      <c r="H748" s="0" t="s">
        <v>4056</v>
      </c>
      <c r="I748" s="50" t="s">
        <v>35</v>
      </c>
      <c r="J748" s="0" t="n">
        <v>2050</v>
      </c>
      <c r="K748" s="48" t="str">
        <f aca="false">"*"&amp;IF(AND(A748="EU",J748=2035),0.95,IF(AND(A748="EU",J748=2050),0.93,IF(AND(A748="USA",J748=2035),0.96,IF(AND(A748="USA",J748=2050),0.94,IF(AND(A748="Japan",J748=2035),0.94,IF(AND(A748="Japan",J748=2050),0.92,IF(AND(A748="Russia",J748=2035),0.95,IF(AND(A748="Russia",J748=2050),0.93,IF(AND(A748="China",J748=2035),0.94,IF(AND(A748="China",J748=2050),0.92,IF(AND(A748="India",J748=2035),0.95,IF(AND(A748="India",J748=2050),0.92,IF(AND(A748="Middle East",J748=2035),0.94,IF(AND(A748="Middle East",J748=2050),0.9,IF(AND(A748="Africa",J748=2035),0.94,IF(AND(A748="Africa",J748=2050),0.91,IF(AND(A748="Brazil",J748=2035),0.95,IF(AND(A748="Brazil",J748=2050),0.92,""))))))))))))))))))</f>
        <v>*0.9</v>
      </c>
      <c r="P748" s="41" t="s">
        <v>4056</v>
      </c>
      <c r="Q748" s="52" t="s">
        <v>35</v>
      </c>
      <c r="R748" s="41" t="n">
        <v>2035</v>
      </c>
      <c r="S748" s="53" t="str">
        <f aca="false">"*"&amp;IF(AND(A748="EU",R748=2035),0.95,IF(AND(A748="EU",R748=2050),0.93,IF(AND(A748="USA",R748=2035),0.96,IF(AND(A748="USA",R748=2050),0.93,IF(AND(A748="Japan",R748=2035),0.94,IF(AND(A748="Japan",R748=2050),0.92,IF(AND(A748="Russia",R748=2035),0.95,IF(AND(A748="Russia",R748=2050),0.91,IF(AND(A748="China",R748=2035),0.93,IF(AND(A748="China",R748=2050),0.92,IF(AND(A748="India",R748=2035),0.94,IF(AND(A748="India",R748=2050),0.91,IF(AND(A748="Middle East",R748=2035),0.92,IF(AND(A748="Middle East",R748=2050),0.89,IF(AND(A748="Africa",R748=2035),0.93,IF(AND(A748="Africa",R748=2050),0.9,IF(AND(A748="Brazil",R748=2035),0.95,IF(AND(A748="Brazil",R748=2050),0.92,""))))))))))))))))))</f>
        <v>*0.92</v>
      </c>
      <c r="U748" s="41" t="s">
        <v>4056</v>
      </c>
      <c r="V748" s="52" t="s">
        <v>35</v>
      </c>
      <c r="W748" s="41" t="n">
        <v>2050</v>
      </c>
      <c r="X748" s="53" t="str">
        <f aca="false">"*"&amp;IF(AND(A748="EU",W748=2035),0.95,IF(AND(A748="EU",W748=2050),0.93,IF(AND(A748="USA",W748=2035),0.96,IF(AND(A748="USA",W748=2050),0.93,IF(AND(A748="Japan",W748=2035),0.94,IF(AND(A748="Japan",W748=2050),0.92,IF(AND(A748="Russia",W748=2035),0.95,IF(AND(A748="Russia",W748=2050),0.91,IF(AND(A748="China",W748=2035),0.93,IF(AND(A748="China",W748=2050),0.92,IF(AND(A748="India",W748=2035),0.94,IF(AND(A748="India",W748=2050),0.91,IF(AND(A748="Middle East",W748=2035),0.92,IF(AND(A748="Middle East",W748=2050),0.89,IF(AND(A748="Africa",W748=2035),0.93,IF(AND(A748="Africa",W748=2050),0.9,IF(AND(A748="Brazil",W748=2035),0.95,IF(AND(A748="Brazil",W748=2050),0.92,""))))))))))))))))))</f>
        <v>*0.89</v>
      </c>
      <c r="AC748" s="1" t="s">
        <v>4056</v>
      </c>
      <c r="AD748" s="57" t="s">
        <v>35</v>
      </c>
      <c r="AE748" s="1" t="n">
        <v>2035</v>
      </c>
      <c r="AF748" s="58" t="str">
        <f aca="false">"*"&amp;IF(AND(A748="EU",AE748=2035),0.93,IF(AND(A748="EU",AE748=2050),0.9,IF(AND(A748="USA",AE748=2035),0.92,IF(AND(A748="USA",AE748=2050),0.89,IF(AND(A748="Japan",AE748=2035),0.92,IF(AND(A748="Japan",AE748=2050),0.89,IF(AND(A748="Russia",AE748=2035),0.91,IF(AND(A748="Russia",AE748=2050),0.86,IF(AND(A748="China",AE748=2035),0.91,IF(AND(A748="China",AE748=2050),0.87,IF(AND(A748="India",AE748=2035),0.92,IF(AND(A748="India",AE748=2050),0.87,IF(AND(A748="Middle East",AE748=2035),0.89,IF(AND(A748="Middle East",AE748=2050),0.84,IF(AND(A748="Africa",AE748=2035),0.9,IF(AND(A748="Africa",AE748=2050),0.86,IF(AND(A748="Brazil",AE748=2035),0.93,IF(AND(A748="Brazil",AE748=2050),0.89,""))))))))))))))))))</f>
        <v>*0.89</v>
      </c>
      <c r="AG748" s="53" t="str">
        <f aca="false">AG747</f>
        <v>REZoning_Sol-Win</v>
      </c>
      <c r="AI748" s="1" t="s">
        <v>4056</v>
      </c>
      <c r="AJ748" s="57" t="s">
        <v>35</v>
      </c>
      <c r="AK748" s="1" t="n">
        <v>2050</v>
      </c>
      <c r="AL748" s="58" t="str">
        <f aca="false">"*"&amp;IF(AND(A748="EU",AK748=2035),0.93,IF(AND(A748="EU",AK748=2050),0.9,IF(AND(A748="USA",AK748=2035),0.92,IF(AND(A748="USA",AK748=2050),0.89,IF(AND(A748="Japan",AK748=2035),0.92,IF(AND(A748="Japan",AK748=2050),0.89,IF(AND(A748="Russia",AK748=2035),0.91,IF(AND(A748="Russia",AK748=2050),0.86,IF(AND(A748="China",AK748=2035),0.91,IF(AND(A748="China",AK748=2050),0.87,IF(AND(A748="India",AK748=2035),0.92,IF(AND(A748="India",AK748=2050),0.87,IF(AND(A748="Middle East",AK748=2035),0.89,IF(AND(A748="Middle East",AK748=2050),0.84,IF(AND(A748="Africa",AK748=2035),0.9,IF(AND(A748="Africa",AK748=2050),0.86,IF(AND(A748="Brazil",AK748=2035),0.93,IF(AND(A748="Brazil",AK748=2050),0.89,""))))))))))))))))))</f>
        <v>*0.84</v>
      </c>
      <c r="AM748" s="53" t="str">
        <f aca="false">AM747</f>
        <v>REZoning_Sol-Win</v>
      </c>
      <c r="AP748" s="0" t="s">
        <v>4056</v>
      </c>
      <c r="AQ748" s="38" t="s">
        <v>35</v>
      </c>
      <c r="AR748" s="38" t="n">
        <f aca="false">AR747</f>
        <v>2100</v>
      </c>
      <c r="AS748" s="38" t="s">
        <v>896</v>
      </c>
      <c r="AT748" s="38" t="s">
        <v>36</v>
      </c>
    </row>
    <row r="749" customFormat="false" ht="28.5" hidden="false" customHeight="true" outlineLevel="0" collapsed="false">
      <c r="A749" s="3" t="s">
        <v>57</v>
      </c>
      <c r="C749" s="0" t="s">
        <v>4057</v>
      </c>
      <c r="D749" s="50" t="s">
        <v>35</v>
      </c>
      <c r="E749" s="0" t="n">
        <v>2035</v>
      </c>
      <c r="F749" s="51" t="str">
        <f aca="false">"*"&amp;IF(AND(A749="EU",E749=2035),0.95,IF(AND(A749="EU",E749=2050),0.93,IF(AND(A749="USA",E749=2035),0.96,IF(AND(A749="USA",E749=2050),0.94,IF(AND(A749="Japan",E749=2035),0.94,IF(AND(A749="Japan",E749=2050),0.92,IF(AND(A749="Russia",E749=2035),0.95,IF(AND(A749="Russia",E749=2050),0.93,IF(AND(A749="China",E749=2035),0.94,IF(AND(A749="China",E749=2050),0.92,IF(AND(A749="India",E749=2035),0.95,IF(AND(A749="India",E749=2050),0.92,IF(AND(A749="Middle East",E749=2035),0.94,IF(AND(A749="Middle East",E749=2050),0.9,IF(AND(A749="Africa",E749=2035),0.94,IF(AND(A749="Africa",E749=2050),0.91,IF(AND(A749="Brazil",E749=2035),0.95,IF(AND(A749="Brazil",E749=2050),0.92,""))))))))))))))))))</f>
        <v>*0.94</v>
      </c>
      <c r="H749" s="0" t="s">
        <v>4057</v>
      </c>
      <c r="I749" s="50" t="s">
        <v>35</v>
      </c>
      <c r="J749" s="0" t="n">
        <v>2050</v>
      </c>
      <c r="K749" s="48" t="str">
        <f aca="false">"*"&amp;IF(AND(A749="EU",J749=2035),0.95,IF(AND(A749="EU",J749=2050),0.93,IF(AND(A749="USA",J749=2035),0.96,IF(AND(A749="USA",J749=2050),0.94,IF(AND(A749="Japan",J749=2035),0.94,IF(AND(A749="Japan",J749=2050),0.92,IF(AND(A749="Russia",J749=2035),0.95,IF(AND(A749="Russia",J749=2050),0.93,IF(AND(A749="China",J749=2035),0.94,IF(AND(A749="China",J749=2050),0.92,IF(AND(A749="India",J749=2035),0.95,IF(AND(A749="India",J749=2050),0.92,IF(AND(A749="Middle East",J749=2035),0.94,IF(AND(A749="Middle East",J749=2050),0.9,IF(AND(A749="Africa",J749=2035),0.94,IF(AND(A749="Africa",J749=2050),0.91,IF(AND(A749="Brazil",J749=2035),0.95,IF(AND(A749="Brazil",J749=2050),0.92,""))))))))))))))))))</f>
        <v>*0.9</v>
      </c>
      <c r="P749" s="41" t="s">
        <v>4057</v>
      </c>
      <c r="Q749" s="52" t="s">
        <v>35</v>
      </c>
      <c r="R749" s="41" t="n">
        <v>2035</v>
      </c>
      <c r="S749" s="53" t="str">
        <f aca="false">"*"&amp;IF(AND(A749="EU",R749=2035),0.95,IF(AND(A749="EU",R749=2050),0.93,IF(AND(A749="USA",R749=2035),0.96,IF(AND(A749="USA",R749=2050),0.93,IF(AND(A749="Japan",R749=2035),0.94,IF(AND(A749="Japan",R749=2050),0.92,IF(AND(A749="Russia",R749=2035),0.95,IF(AND(A749="Russia",R749=2050),0.91,IF(AND(A749="China",R749=2035),0.93,IF(AND(A749="China",R749=2050),0.92,IF(AND(A749="India",R749=2035),0.94,IF(AND(A749="India",R749=2050),0.91,IF(AND(A749="Middle East",R749=2035),0.92,IF(AND(A749="Middle East",R749=2050),0.89,IF(AND(A749="Africa",R749=2035),0.93,IF(AND(A749="Africa",R749=2050),0.9,IF(AND(A749="Brazil",R749=2035),0.95,IF(AND(A749="Brazil",R749=2050),0.92,""))))))))))))))))))</f>
        <v>*0.92</v>
      </c>
      <c r="U749" s="41" t="s">
        <v>4057</v>
      </c>
      <c r="V749" s="52" t="s">
        <v>35</v>
      </c>
      <c r="W749" s="41" t="n">
        <v>2050</v>
      </c>
      <c r="X749" s="53" t="str">
        <f aca="false">"*"&amp;IF(AND(A749="EU",W749=2035),0.95,IF(AND(A749="EU",W749=2050),0.93,IF(AND(A749="USA",W749=2035),0.96,IF(AND(A749="USA",W749=2050),0.93,IF(AND(A749="Japan",W749=2035),0.94,IF(AND(A749="Japan",W749=2050),0.92,IF(AND(A749="Russia",W749=2035),0.95,IF(AND(A749="Russia",W749=2050),0.91,IF(AND(A749="China",W749=2035),0.93,IF(AND(A749="China",W749=2050),0.92,IF(AND(A749="India",W749=2035),0.94,IF(AND(A749="India",W749=2050),0.91,IF(AND(A749="Middle East",W749=2035),0.92,IF(AND(A749="Middle East",W749=2050),0.89,IF(AND(A749="Africa",W749=2035),0.93,IF(AND(A749="Africa",W749=2050),0.9,IF(AND(A749="Brazil",W749=2035),0.95,IF(AND(A749="Brazil",W749=2050),0.92,""))))))))))))))))))</f>
        <v>*0.89</v>
      </c>
      <c r="AC749" s="1" t="s">
        <v>4057</v>
      </c>
      <c r="AD749" s="57" t="s">
        <v>35</v>
      </c>
      <c r="AE749" s="1" t="n">
        <v>2035</v>
      </c>
      <c r="AF749" s="58" t="str">
        <f aca="false">"*"&amp;IF(AND(A749="EU",AE749=2035),0.93,IF(AND(A749="EU",AE749=2050),0.9,IF(AND(A749="USA",AE749=2035),0.92,IF(AND(A749="USA",AE749=2050),0.89,IF(AND(A749="Japan",AE749=2035),0.92,IF(AND(A749="Japan",AE749=2050),0.89,IF(AND(A749="Russia",AE749=2035),0.91,IF(AND(A749="Russia",AE749=2050),0.86,IF(AND(A749="China",AE749=2035),0.91,IF(AND(A749="China",AE749=2050),0.87,IF(AND(A749="India",AE749=2035),0.92,IF(AND(A749="India",AE749=2050),0.87,IF(AND(A749="Middle East",AE749=2035),0.89,IF(AND(A749="Middle East",AE749=2050),0.84,IF(AND(A749="Africa",AE749=2035),0.9,IF(AND(A749="Africa",AE749=2050),0.86,IF(AND(A749="Brazil",AE749=2035),0.93,IF(AND(A749="Brazil",AE749=2050),0.89,""))))))))))))))))))</f>
        <v>*0.89</v>
      </c>
      <c r="AG749" s="53" t="str">
        <f aca="false">AG748</f>
        <v>REZoning_Sol-Win</v>
      </c>
      <c r="AI749" s="1" t="s">
        <v>4057</v>
      </c>
      <c r="AJ749" s="57" t="s">
        <v>35</v>
      </c>
      <c r="AK749" s="1" t="n">
        <v>2050</v>
      </c>
      <c r="AL749" s="58" t="str">
        <f aca="false">"*"&amp;IF(AND(A749="EU",AK749=2035),0.93,IF(AND(A749="EU",AK749=2050),0.9,IF(AND(A749="USA",AK749=2035),0.92,IF(AND(A749="USA",AK749=2050),0.89,IF(AND(A749="Japan",AK749=2035),0.92,IF(AND(A749="Japan",AK749=2050),0.89,IF(AND(A749="Russia",AK749=2035),0.91,IF(AND(A749="Russia",AK749=2050),0.86,IF(AND(A749="China",AK749=2035),0.91,IF(AND(A749="China",AK749=2050),0.87,IF(AND(A749="India",AK749=2035),0.92,IF(AND(A749="India",AK749=2050),0.87,IF(AND(A749="Middle East",AK749=2035),0.89,IF(AND(A749="Middle East",AK749=2050),0.84,IF(AND(A749="Africa",AK749=2035),0.9,IF(AND(A749="Africa",AK749=2050),0.86,IF(AND(A749="Brazil",AK749=2035),0.93,IF(AND(A749="Brazil",AK749=2050),0.89,""))))))))))))))))))</f>
        <v>*0.84</v>
      </c>
      <c r="AM749" s="53" t="str">
        <f aca="false">AM748</f>
        <v>REZoning_Sol-Win</v>
      </c>
      <c r="AP749" s="0" t="s">
        <v>4057</v>
      </c>
      <c r="AQ749" s="38" t="s">
        <v>35</v>
      </c>
      <c r="AR749" s="38" t="n">
        <f aca="false">AR748</f>
        <v>2100</v>
      </c>
      <c r="AS749" s="38" t="s">
        <v>896</v>
      </c>
      <c r="AT749" s="38" t="s">
        <v>36</v>
      </c>
    </row>
    <row r="750" customFormat="false" ht="28.5" hidden="false" customHeight="true" outlineLevel="0" collapsed="false">
      <c r="A750" s="3" t="s">
        <v>57</v>
      </c>
      <c r="C750" s="0" t="s">
        <v>4058</v>
      </c>
      <c r="D750" s="50" t="s">
        <v>35</v>
      </c>
      <c r="E750" s="0" t="n">
        <v>2035</v>
      </c>
      <c r="F750" s="51" t="str">
        <f aca="false">"*"&amp;IF(AND(A750="EU",E750=2035),0.95,IF(AND(A750="EU",E750=2050),0.93,IF(AND(A750="USA",E750=2035),0.96,IF(AND(A750="USA",E750=2050),0.94,IF(AND(A750="Japan",E750=2035),0.94,IF(AND(A750="Japan",E750=2050),0.92,IF(AND(A750="Russia",E750=2035),0.95,IF(AND(A750="Russia",E750=2050),0.93,IF(AND(A750="China",E750=2035),0.94,IF(AND(A750="China",E750=2050),0.92,IF(AND(A750="India",E750=2035),0.95,IF(AND(A750="India",E750=2050),0.92,IF(AND(A750="Middle East",E750=2035),0.94,IF(AND(A750="Middle East",E750=2050),0.9,IF(AND(A750="Africa",E750=2035),0.94,IF(AND(A750="Africa",E750=2050),0.91,IF(AND(A750="Brazil",E750=2035),0.95,IF(AND(A750="Brazil",E750=2050),0.92,""))))))))))))))))))</f>
        <v>*0.94</v>
      </c>
      <c r="H750" s="0" t="s">
        <v>4058</v>
      </c>
      <c r="I750" s="50" t="s">
        <v>35</v>
      </c>
      <c r="J750" s="0" t="n">
        <v>2050</v>
      </c>
      <c r="K750" s="48" t="str">
        <f aca="false">"*"&amp;IF(AND(A750="EU",J750=2035),0.95,IF(AND(A750="EU",J750=2050),0.93,IF(AND(A750="USA",J750=2035),0.96,IF(AND(A750="USA",J750=2050),0.94,IF(AND(A750="Japan",J750=2035),0.94,IF(AND(A750="Japan",J750=2050),0.92,IF(AND(A750="Russia",J750=2035),0.95,IF(AND(A750="Russia",J750=2050),0.93,IF(AND(A750="China",J750=2035),0.94,IF(AND(A750="China",J750=2050),0.92,IF(AND(A750="India",J750=2035),0.95,IF(AND(A750="India",J750=2050),0.92,IF(AND(A750="Middle East",J750=2035),0.94,IF(AND(A750="Middle East",J750=2050),0.9,IF(AND(A750="Africa",J750=2035),0.94,IF(AND(A750="Africa",J750=2050),0.91,IF(AND(A750="Brazil",J750=2035),0.95,IF(AND(A750="Brazil",J750=2050),0.92,""))))))))))))))))))</f>
        <v>*0.9</v>
      </c>
      <c r="P750" s="41" t="s">
        <v>4058</v>
      </c>
      <c r="Q750" s="52" t="s">
        <v>35</v>
      </c>
      <c r="R750" s="41" t="n">
        <v>2035</v>
      </c>
      <c r="S750" s="53" t="str">
        <f aca="false">"*"&amp;IF(AND(A750="EU",R750=2035),0.95,IF(AND(A750="EU",R750=2050),0.93,IF(AND(A750="USA",R750=2035),0.96,IF(AND(A750="USA",R750=2050),0.93,IF(AND(A750="Japan",R750=2035),0.94,IF(AND(A750="Japan",R750=2050),0.92,IF(AND(A750="Russia",R750=2035),0.95,IF(AND(A750="Russia",R750=2050),0.91,IF(AND(A750="China",R750=2035),0.93,IF(AND(A750="China",R750=2050),0.92,IF(AND(A750="India",R750=2035),0.94,IF(AND(A750="India",R750=2050),0.91,IF(AND(A750="Middle East",R750=2035),0.92,IF(AND(A750="Middle East",R750=2050),0.89,IF(AND(A750="Africa",R750=2035),0.93,IF(AND(A750="Africa",R750=2050),0.9,IF(AND(A750="Brazil",R750=2035),0.95,IF(AND(A750="Brazil",R750=2050),0.92,""))))))))))))))))))</f>
        <v>*0.92</v>
      </c>
      <c r="U750" s="41" t="s">
        <v>4058</v>
      </c>
      <c r="V750" s="52" t="s">
        <v>35</v>
      </c>
      <c r="W750" s="41" t="n">
        <v>2050</v>
      </c>
      <c r="X750" s="53" t="str">
        <f aca="false">"*"&amp;IF(AND(A750="EU",W750=2035),0.95,IF(AND(A750="EU",W750=2050),0.93,IF(AND(A750="USA",W750=2035),0.96,IF(AND(A750="USA",W750=2050),0.93,IF(AND(A750="Japan",W750=2035),0.94,IF(AND(A750="Japan",W750=2050),0.92,IF(AND(A750="Russia",W750=2035),0.95,IF(AND(A750="Russia",W750=2050),0.91,IF(AND(A750="China",W750=2035),0.93,IF(AND(A750="China",W750=2050),0.92,IF(AND(A750="India",W750=2035),0.94,IF(AND(A750="India",W750=2050),0.91,IF(AND(A750="Middle East",W750=2035),0.92,IF(AND(A750="Middle East",W750=2050),0.89,IF(AND(A750="Africa",W750=2035),0.93,IF(AND(A750="Africa",W750=2050),0.9,IF(AND(A750="Brazil",W750=2035),0.95,IF(AND(A750="Brazil",W750=2050),0.92,""))))))))))))))))))</f>
        <v>*0.89</v>
      </c>
      <c r="AC750" s="1" t="s">
        <v>4058</v>
      </c>
      <c r="AD750" s="57" t="s">
        <v>35</v>
      </c>
      <c r="AE750" s="1" t="n">
        <v>2035</v>
      </c>
      <c r="AF750" s="58" t="str">
        <f aca="false">"*"&amp;IF(AND(A750="EU",AE750=2035),0.93,IF(AND(A750="EU",AE750=2050),0.9,IF(AND(A750="USA",AE750=2035),0.92,IF(AND(A750="USA",AE750=2050),0.89,IF(AND(A750="Japan",AE750=2035),0.92,IF(AND(A750="Japan",AE750=2050),0.89,IF(AND(A750="Russia",AE750=2035),0.91,IF(AND(A750="Russia",AE750=2050),0.86,IF(AND(A750="China",AE750=2035),0.91,IF(AND(A750="China",AE750=2050),0.87,IF(AND(A750="India",AE750=2035),0.92,IF(AND(A750="India",AE750=2050),0.87,IF(AND(A750="Middle East",AE750=2035),0.89,IF(AND(A750="Middle East",AE750=2050),0.84,IF(AND(A750="Africa",AE750=2035),0.9,IF(AND(A750="Africa",AE750=2050),0.86,IF(AND(A750="Brazil",AE750=2035),0.93,IF(AND(A750="Brazil",AE750=2050),0.89,""))))))))))))))))))</f>
        <v>*0.89</v>
      </c>
      <c r="AG750" s="53" t="str">
        <f aca="false">AG749</f>
        <v>REZoning_Sol-Win</v>
      </c>
      <c r="AI750" s="1" t="s">
        <v>4058</v>
      </c>
      <c r="AJ750" s="57" t="s">
        <v>35</v>
      </c>
      <c r="AK750" s="1" t="n">
        <v>2050</v>
      </c>
      <c r="AL750" s="58" t="str">
        <f aca="false">"*"&amp;IF(AND(A750="EU",AK750=2035),0.93,IF(AND(A750="EU",AK750=2050),0.9,IF(AND(A750="USA",AK750=2035),0.92,IF(AND(A750="USA",AK750=2050),0.89,IF(AND(A750="Japan",AK750=2035),0.92,IF(AND(A750="Japan",AK750=2050),0.89,IF(AND(A750="Russia",AK750=2035),0.91,IF(AND(A750="Russia",AK750=2050),0.86,IF(AND(A750="China",AK750=2035),0.91,IF(AND(A750="China",AK750=2050),0.87,IF(AND(A750="India",AK750=2035),0.92,IF(AND(A750="India",AK750=2050),0.87,IF(AND(A750="Middle East",AK750=2035),0.89,IF(AND(A750="Middle East",AK750=2050),0.84,IF(AND(A750="Africa",AK750=2035),0.9,IF(AND(A750="Africa",AK750=2050),0.86,IF(AND(A750="Brazil",AK750=2035),0.93,IF(AND(A750="Brazil",AK750=2050),0.89,""))))))))))))))))))</f>
        <v>*0.84</v>
      </c>
      <c r="AM750" s="53" t="str">
        <f aca="false">AM749</f>
        <v>REZoning_Sol-Win</v>
      </c>
      <c r="AP750" s="0" t="s">
        <v>4058</v>
      </c>
      <c r="AQ750" s="38" t="s">
        <v>35</v>
      </c>
      <c r="AR750" s="38" t="n">
        <f aca="false">AR749</f>
        <v>2100</v>
      </c>
      <c r="AS750" s="38" t="s">
        <v>896</v>
      </c>
      <c r="AT750" s="38" t="s">
        <v>36</v>
      </c>
    </row>
    <row r="751" customFormat="false" ht="28.5" hidden="false" customHeight="true" outlineLevel="0" collapsed="false">
      <c r="A751" s="3" t="s">
        <v>57</v>
      </c>
      <c r="C751" s="0" t="s">
        <v>4059</v>
      </c>
      <c r="D751" s="50" t="s">
        <v>35</v>
      </c>
      <c r="E751" s="0" t="n">
        <v>2035</v>
      </c>
      <c r="F751" s="51" t="str">
        <f aca="false">"*"&amp;IF(AND(A751="EU",E751=2035),0.95,IF(AND(A751="EU",E751=2050),0.93,IF(AND(A751="USA",E751=2035),0.96,IF(AND(A751="USA",E751=2050),0.94,IF(AND(A751="Japan",E751=2035),0.94,IF(AND(A751="Japan",E751=2050),0.92,IF(AND(A751="Russia",E751=2035),0.95,IF(AND(A751="Russia",E751=2050),0.93,IF(AND(A751="China",E751=2035),0.94,IF(AND(A751="China",E751=2050),0.92,IF(AND(A751="India",E751=2035),0.95,IF(AND(A751="India",E751=2050),0.92,IF(AND(A751="Middle East",E751=2035),0.94,IF(AND(A751="Middle East",E751=2050),0.9,IF(AND(A751="Africa",E751=2035),0.94,IF(AND(A751="Africa",E751=2050),0.91,IF(AND(A751="Brazil",E751=2035),0.95,IF(AND(A751="Brazil",E751=2050),0.92,""))))))))))))))))))</f>
        <v>*0.94</v>
      </c>
      <c r="H751" s="0" t="s">
        <v>4059</v>
      </c>
      <c r="I751" s="50" t="s">
        <v>35</v>
      </c>
      <c r="J751" s="0" t="n">
        <v>2050</v>
      </c>
      <c r="K751" s="48" t="str">
        <f aca="false">"*"&amp;IF(AND(A751="EU",J751=2035),0.95,IF(AND(A751="EU",J751=2050),0.93,IF(AND(A751="USA",J751=2035),0.96,IF(AND(A751="USA",J751=2050),0.94,IF(AND(A751="Japan",J751=2035),0.94,IF(AND(A751="Japan",J751=2050),0.92,IF(AND(A751="Russia",J751=2035),0.95,IF(AND(A751="Russia",J751=2050),0.93,IF(AND(A751="China",J751=2035),0.94,IF(AND(A751="China",J751=2050),0.92,IF(AND(A751="India",J751=2035),0.95,IF(AND(A751="India",J751=2050),0.92,IF(AND(A751="Middle East",J751=2035),0.94,IF(AND(A751="Middle East",J751=2050),0.9,IF(AND(A751="Africa",J751=2035),0.94,IF(AND(A751="Africa",J751=2050),0.91,IF(AND(A751="Brazil",J751=2035),0.95,IF(AND(A751="Brazil",J751=2050),0.92,""))))))))))))))))))</f>
        <v>*0.9</v>
      </c>
      <c r="P751" s="41" t="s">
        <v>4059</v>
      </c>
      <c r="Q751" s="52" t="s">
        <v>35</v>
      </c>
      <c r="R751" s="41" t="n">
        <v>2035</v>
      </c>
      <c r="S751" s="53" t="str">
        <f aca="false">"*"&amp;IF(AND(A751="EU",R751=2035),0.95,IF(AND(A751="EU",R751=2050),0.93,IF(AND(A751="USA",R751=2035),0.96,IF(AND(A751="USA",R751=2050),0.93,IF(AND(A751="Japan",R751=2035),0.94,IF(AND(A751="Japan",R751=2050),0.92,IF(AND(A751="Russia",R751=2035),0.95,IF(AND(A751="Russia",R751=2050),0.91,IF(AND(A751="China",R751=2035),0.93,IF(AND(A751="China",R751=2050),0.92,IF(AND(A751="India",R751=2035),0.94,IF(AND(A751="India",R751=2050),0.91,IF(AND(A751="Middle East",R751=2035),0.92,IF(AND(A751="Middle East",R751=2050),0.89,IF(AND(A751="Africa",R751=2035),0.93,IF(AND(A751="Africa",R751=2050),0.9,IF(AND(A751="Brazil",R751=2035),0.95,IF(AND(A751="Brazil",R751=2050),0.92,""))))))))))))))))))</f>
        <v>*0.92</v>
      </c>
      <c r="U751" s="41" t="s">
        <v>4059</v>
      </c>
      <c r="V751" s="52" t="s">
        <v>35</v>
      </c>
      <c r="W751" s="41" t="n">
        <v>2050</v>
      </c>
      <c r="X751" s="53" t="str">
        <f aca="false">"*"&amp;IF(AND(A751="EU",W751=2035),0.95,IF(AND(A751="EU",W751=2050),0.93,IF(AND(A751="USA",W751=2035),0.96,IF(AND(A751="USA",W751=2050),0.93,IF(AND(A751="Japan",W751=2035),0.94,IF(AND(A751="Japan",W751=2050),0.92,IF(AND(A751="Russia",W751=2035),0.95,IF(AND(A751="Russia",W751=2050),0.91,IF(AND(A751="China",W751=2035),0.93,IF(AND(A751="China",W751=2050),0.92,IF(AND(A751="India",W751=2035),0.94,IF(AND(A751="India",W751=2050),0.91,IF(AND(A751="Middle East",W751=2035),0.92,IF(AND(A751="Middle East",W751=2050),0.89,IF(AND(A751="Africa",W751=2035),0.93,IF(AND(A751="Africa",W751=2050),0.9,IF(AND(A751="Brazil",W751=2035),0.95,IF(AND(A751="Brazil",W751=2050),0.92,""))))))))))))))))))</f>
        <v>*0.89</v>
      </c>
      <c r="AC751" s="1" t="s">
        <v>4059</v>
      </c>
      <c r="AD751" s="57" t="s">
        <v>35</v>
      </c>
      <c r="AE751" s="1" t="n">
        <v>2035</v>
      </c>
      <c r="AF751" s="58" t="str">
        <f aca="false">"*"&amp;IF(AND(A751="EU",AE751=2035),0.93,IF(AND(A751="EU",AE751=2050),0.9,IF(AND(A751="USA",AE751=2035),0.92,IF(AND(A751="USA",AE751=2050),0.89,IF(AND(A751="Japan",AE751=2035),0.92,IF(AND(A751="Japan",AE751=2050),0.89,IF(AND(A751="Russia",AE751=2035),0.91,IF(AND(A751="Russia",AE751=2050),0.86,IF(AND(A751="China",AE751=2035),0.91,IF(AND(A751="China",AE751=2050),0.87,IF(AND(A751="India",AE751=2035),0.92,IF(AND(A751="India",AE751=2050),0.87,IF(AND(A751="Middle East",AE751=2035),0.89,IF(AND(A751="Middle East",AE751=2050),0.84,IF(AND(A751="Africa",AE751=2035),0.9,IF(AND(A751="Africa",AE751=2050),0.86,IF(AND(A751="Brazil",AE751=2035),0.93,IF(AND(A751="Brazil",AE751=2050),0.89,""))))))))))))))))))</f>
        <v>*0.89</v>
      </c>
      <c r="AG751" s="53" t="str">
        <f aca="false">AG750</f>
        <v>REZoning_Sol-Win</v>
      </c>
      <c r="AI751" s="1" t="s">
        <v>4059</v>
      </c>
      <c r="AJ751" s="57" t="s">
        <v>35</v>
      </c>
      <c r="AK751" s="1" t="n">
        <v>2050</v>
      </c>
      <c r="AL751" s="58" t="str">
        <f aca="false">"*"&amp;IF(AND(A751="EU",AK751=2035),0.93,IF(AND(A751="EU",AK751=2050),0.9,IF(AND(A751="USA",AK751=2035),0.92,IF(AND(A751="USA",AK751=2050),0.89,IF(AND(A751="Japan",AK751=2035),0.92,IF(AND(A751="Japan",AK751=2050),0.89,IF(AND(A751="Russia",AK751=2035),0.91,IF(AND(A751="Russia",AK751=2050),0.86,IF(AND(A751="China",AK751=2035),0.91,IF(AND(A751="China",AK751=2050),0.87,IF(AND(A751="India",AK751=2035),0.92,IF(AND(A751="India",AK751=2050),0.87,IF(AND(A751="Middle East",AK751=2035),0.89,IF(AND(A751="Middle East",AK751=2050),0.84,IF(AND(A751="Africa",AK751=2035),0.9,IF(AND(A751="Africa",AK751=2050),0.86,IF(AND(A751="Brazil",AK751=2035),0.93,IF(AND(A751="Brazil",AK751=2050),0.89,""))))))))))))))))))</f>
        <v>*0.84</v>
      </c>
      <c r="AM751" s="53" t="str">
        <f aca="false">AM750</f>
        <v>REZoning_Sol-Win</v>
      </c>
      <c r="AP751" s="0" t="s">
        <v>4059</v>
      </c>
      <c r="AQ751" s="38" t="s">
        <v>35</v>
      </c>
      <c r="AR751" s="38" t="n">
        <f aca="false">AR750</f>
        <v>2100</v>
      </c>
      <c r="AS751" s="38" t="s">
        <v>896</v>
      </c>
      <c r="AT751" s="38" t="s">
        <v>36</v>
      </c>
    </row>
    <row r="752" customFormat="false" ht="28.5" hidden="false" customHeight="true" outlineLevel="0" collapsed="false">
      <c r="A752" s="3" t="s">
        <v>57</v>
      </c>
      <c r="C752" s="0" t="s">
        <v>4060</v>
      </c>
      <c r="D752" s="50" t="s">
        <v>35</v>
      </c>
      <c r="E752" s="0" t="n">
        <v>2035</v>
      </c>
      <c r="F752" s="51" t="str">
        <f aca="false">"*"&amp;IF(AND(A752="EU",E752=2035),0.95,IF(AND(A752="EU",E752=2050),0.93,IF(AND(A752="USA",E752=2035),0.96,IF(AND(A752="USA",E752=2050),0.94,IF(AND(A752="Japan",E752=2035),0.94,IF(AND(A752="Japan",E752=2050),0.92,IF(AND(A752="Russia",E752=2035),0.95,IF(AND(A752="Russia",E752=2050),0.93,IF(AND(A752="China",E752=2035),0.94,IF(AND(A752="China",E752=2050),0.92,IF(AND(A752="India",E752=2035),0.95,IF(AND(A752="India",E752=2050),0.92,IF(AND(A752="Middle East",E752=2035),0.94,IF(AND(A752="Middle East",E752=2050),0.9,IF(AND(A752="Africa",E752=2035),0.94,IF(AND(A752="Africa",E752=2050),0.91,IF(AND(A752="Brazil",E752=2035),0.95,IF(AND(A752="Brazil",E752=2050),0.92,""))))))))))))))))))</f>
        <v>*0.94</v>
      </c>
      <c r="H752" s="0" t="s">
        <v>4060</v>
      </c>
      <c r="I752" s="50" t="s">
        <v>35</v>
      </c>
      <c r="J752" s="0" t="n">
        <v>2050</v>
      </c>
      <c r="K752" s="48" t="str">
        <f aca="false">"*"&amp;IF(AND(A752="EU",J752=2035),0.95,IF(AND(A752="EU",J752=2050),0.93,IF(AND(A752="USA",J752=2035),0.96,IF(AND(A752="USA",J752=2050),0.94,IF(AND(A752="Japan",J752=2035),0.94,IF(AND(A752="Japan",J752=2050),0.92,IF(AND(A752="Russia",J752=2035),0.95,IF(AND(A752="Russia",J752=2050),0.93,IF(AND(A752="China",J752=2035),0.94,IF(AND(A752="China",J752=2050),0.92,IF(AND(A752="India",J752=2035),0.95,IF(AND(A752="India",J752=2050),0.92,IF(AND(A752="Middle East",J752=2035),0.94,IF(AND(A752="Middle East",J752=2050),0.9,IF(AND(A752="Africa",J752=2035),0.94,IF(AND(A752="Africa",J752=2050),0.91,IF(AND(A752="Brazil",J752=2035),0.95,IF(AND(A752="Brazil",J752=2050),0.92,""))))))))))))))))))</f>
        <v>*0.9</v>
      </c>
      <c r="P752" s="41" t="s">
        <v>4060</v>
      </c>
      <c r="Q752" s="52" t="s">
        <v>35</v>
      </c>
      <c r="R752" s="41" t="n">
        <v>2035</v>
      </c>
      <c r="S752" s="53" t="str">
        <f aca="false">"*"&amp;IF(AND(A752="EU",R752=2035),0.95,IF(AND(A752="EU",R752=2050),0.93,IF(AND(A752="USA",R752=2035),0.96,IF(AND(A752="USA",R752=2050),0.93,IF(AND(A752="Japan",R752=2035),0.94,IF(AND(A752="Japan",R752=2050),0.92,IF(AND(A752="Russia",R752=2035),0.95,IF(AND(A752="Russia",R752=2050),0.91,IF(AND(A752="China",R752=2035),0.93,IF(AND(A752="China",R752=2050),0.92,IF(AND(A752="India",R752=2035),0.94,IF(AND(A752="India",R752=2050),0.91,IF(AND(A752="Middle East",R752=2035),0.92,IF(AND(A752="Middle East",R752=2050),0.89,IF(AND(A752="Africa",R752=2035),0.93,IF(AND(A752="Africa",R752=2050),0.9,IF(AND(A752="Brazil",R752=2035),0.95,IF(AND(A752="Brazil",R752=2050),0.92,""))))))))))))))))))</f>
        <v>*0.92</v>
      </c>
      <c r="U752" s="41" t="s">
        <v>4060</v>
      </c>
      <c r="V752" s="52" t="s">
        <v>35</v>
      </c>
      <c r="W752" s="41" t="n">
        <v>2050</v>
      </c>
      <c r="X752" s="53" t="str">
        <f aca="false">"*"&amp;IF(AND(A752="EU",W752=2035),0.95,IF(AND(A752="EU",W752=2050),0.93,IF(AND(A752="USA",W752=2035),0.96,IF(AND(A752="USA",W752=2050),0.93,IF(AND(A752="Japan",W752=2035),0.94,IF(AND(A752="Japan",W752=2050),0.92,IF(AND(A752="Russia",W752=2035),0.95,IF(AND(A752="Russia",W752=2050),0.91,IF(AND(A752="China",W752=2035),0.93,IF(AND(A752="China",W752=2050),0.92,IF(AND(A752="India",W752=2035),0.94,IF(AND(A752="India",W752=2050),0.91,IF(AND(A752="Middle East",W752=2035),0.92,IF(AND(A752="Middle East",W752=2050),0.89,IF(AND(A752="Africa",W752=2035),0.93,IF(AND(A752="Africa",W752=2050),0.9,IF(AND(A752="Brazil",W752=2035),0.95,IF(AND(A752="Brazil",W752=2050),0.92,""))))))))))))))))))</f>
        <v>*0.89</v>
      </c>
      <c r="AC752" s="1" t="s">
        <v>4060</v>
      </c>
      <c r="AD752" s="57" t="s">
        <v>35</v>
      </c>
      <c r="AE752" s="1" t="n">
        <v>2035</v>
      </c>
      <c r="AF752" s="58" t="str">
        <f aca="false">"*"&amp;IF(AND(A752="EU",AE752=2035),0.93,IF(AND(A752="EU",AE752=2050),0.9,IF(AND(A752="USA",AE752=2035),0.92,IF(AND(A752="USA",AE752=2050),0.89,IF(AND(A752="Japan",AE752=2035),0.92,IF(AND(A752="Japan",AE752=2050),0.89,IF(AND(A752="Russia",AE752=2035),0.91,IF(AND(A752="Russia",AE752=2050),0.86,IF(AND(A752="China",AE752=2035),0.91,IF(AND(A752="China",AE752=2050),0.87,IF(AND(A752="India",AE752=2035),0.92,IF(AND(A752="India",AE752=2050),0.87,IF(AND(A752="Middle East",AE752=2035),0.89,IF(AND(A752="Middle East",AE752=2050),0.84,IF(AND(A752="Africa",AE752=2035),0.9,IF(AND(A752="Africa",AE752=2050),0.86,IF(AND(A752="Brazil",AE752=2035),0.93,IF(AND(A752="Brazil",AE752=2050),0.89,""))))))))))))))))))</f>
        <v>*0.89</v>
      </c>
      <c r="AG752" s="53" t="str">
        <f aca="false">AG751</f>
        <v>REZoning_Sol-Win</v>
      </c>
      <c r="AI752" s="1" t="s">
        <v>4060</v>
      </c>
      <c r="AJ752" s="57" t="s">
        <v>35</v>
      </c>
      <c r="AK752" s="1" t="n">
        <v>2050</v>
      </c>
      <c r="AL752" s="58" t="str">
        <f aca="false">"*"&amp;IF(AND(A752="EU",AK752=2035),0.93,IF(AND(A752="EU",AK752=2050),0.9,IF(AND(A752="USA",AK752=2035),0.92,IF(AND(A752="USA",AK752=2050),0.89,IF(AND(A752="Japan",AK752=2035),0.92,IF(AND(A752="Japan",AK752=2050),0.89,IF(AND(A752="Russia",AK752=2035),0.91,IF(AND(A752="Russia",AK752=2050),0.86,IF(AND(A752="China",AK752=2035),0.91,IF(AND(A752="China",AK752=2050),0.87,IF(AND(A752="India",AK752=2035),0.92,IF(AND(A752="India",AK752=2050),0.87,IF(AND(A752="Middle East",AK752=2035),0.89,IF(AND(A752="Middle East",AK752=2050),0.84,IF(AND(A752="Africa",AK752=2035),0.9,IF(AND(A752="Africa",AK752=2050),0.86,IF(AND(A752="Brazil",AK752=2035),0.93,IF(AND(A752="Brazil",AK752=2050),0.89,""))))))))))))))))))</f>
        <v>*0.84</v>
      </c>
      <c r="AM752" s="53" t="str">
        <f aca="false">AM751</f>
        <v>REZoning_Sol-Win</v>
      </c>
      <c r="AP752" s="0" t="s">
        <v>4060</v>
      </c>
      <c r="AQ752" s="38" t="s">
        <v>35</v>
      </c>
      <c r="AR752" s="38" t="n">
        <f aca="false">AR751</f>
        <v>2100</v>
      </c>
      <c r="AS752" s="38" t="s">
        <v>896</v>
      </c>
      <c r="AT752" s="38" t="s">
        <v>36</v>
      </c>
    </row>
    <row r="753" customFormat="false" ht="28.5" hidden="false" customHeight="true" outlineLevel="0" collapsed="false">
      <c r="A753" s="3" t="s">
        <v>57</v>
      </c>
      <c r="C753" s="0" t="s">
        <v>4061</v>
      </c>
      <c r="D753" s="50" t="s">
        <v>35</v>
      </c>
      <c r="E753" s="0" t="n">
        <v>2035</v>
      </c>
      <c r="F753" s="51" t="str">
        <f aca="false">"*"&amp;IF(AND(A753="EU",E753=2035),0.95,IF(AND(A753="EU",E753=2050),0.93,IF(AND(A753="USA",E753=2035),0.96,IF(AND(A753="USA",E753=2050),0.94,IF(AND(A753="Japan",E753=2035),0.94,IF(AND(A753="Japan",E753=2050),0.92,IF(AND(A753="Russia",E753=2035),0.95,IF(AND(A753="Russia",E753=2050),0.93,IF(AND(A753="China",E753=2035),0.94,IF(AND(A753="China",E753=2050),0.92,IF(AND(A753="India",E753=2035),0.95,IF(AND(A753="India",E753=2050),0.92,IF(AND(A753="Middle East",E753=2035),0.94,IF(AND(A753="Middle East",E753=2050),0.9,IF(AND(A753="Africa",E753=2035),0.94,IF(AND(A753="Africa",E753=2050),0.91,IF(AND(A753="Brazil",E753=2035),0.95,IF(AND(A753="Brazil",E753=2050),0.92,""))))))))))))))))))</f>
        <v>*0.94</v>
      </c>
      <c r="H753" s="0" t="s">
        <v>4061</v>
      </c>
      <c r="I753" s="50" t="s">
        <v>35</v>
      </c>
      <c r="J753" s="0" t="n">
        <v>2050</v>
      </c>
      <c r="K753" s="48" t="str">
        <f aca="false">"*"&amp;IF(AND(A753="EU",J753=2035),0.95,IF(AND(A753="EU",J753=2050),0.93,IF(AND(A753="USA",J753=2035),0.96,IF(AND(A753="USA",J753=2050),0.94,IF(AND(A753="Japan",J753=2035),0.94,IF(AND(A753="Japan",J753=2050),0.92,IF(AND(A753="Russia",J753=2035),0.95,IF(AND(A753="Russia",J753=2050),0.93,IF(AND(A753="China",J753=2035),0.94,IF(AND(A753="China",J753=2050),0.92,IF(AND(A753="India",J753=2035),0.95,IF(AND(A753="India",J753=2050),0.92,IF(AND(A753="Middle East",J753=2035),0.94,IF(AND(A753="Middle East",J753=2050),0.9,IF(AND(A753="Africa",J753=2035),0.94,IF(AND(A753="Africa",J753=2050),0.91,IF(AND(A753="Brazil",J753=2035),0.95,IF(AND(A753="Brazil",J753=2050),0.92,""))))))))))))))))))</f>
        <v>*0.9</v>
      </c>
      <c r="P753" s="41" t="s">
        <v>4061</v>
      </c>
      <c r="Q753" s="52" t="s">
        <v>35</v>
      </c>
      <c r="R753" s="41" t="n">
        <v>2035</v>
      </c>
      <c r="S753" s="53" t="str">
        <f aca="false">"*"&amp;IF(AND(A753="EU",R753=2035),0.95,IF(AND(A753="EU",R753=2050),0.93,IF(AND(A753="USA",R753=2035),0.96,IF(AND(A753="USA",R753=2050),0.93,IF(AND(A753="Japan",R753=2035),0.94,IF(AND(A753="Japan",R753=2050),0.92,IF(AND(A753="Russia",R753=2035),0.95,IF(AND(A753="Russia",R753=2050),0.91,IF(AND(A753="China",R753=2035),0.93,IF(AND(A753="China",R753=2050),0.92,IF(AND(A753="India",R753=2035),0.94,IF(AND(A753="India",R753=2050),0.91,IF(AND(A753="Middle East",R753=2035),0.92,IF(AND(A753="Middle East",R753=2050),0.89,IF(AND(A753="Africa",R753=2035),0.93,IF(AND(A753="Africa",R753=2050),0.9,IF(AND(A753="Brazil",R753=2035),0.95,IF(AND(A753="Brazil",R753=2050),0.92,""))))))))))))))))))</f>
        <v>*0.92</v>
      </c>
      <c r="U753" s="41" t="s">
        <v>4061</v>
      </c>
      <c r="V753" s="52" t="s">
        <v>35</v>
      </c>
      <c r="W753" s="41" t="n">
        <v>2050</v>
      </c>
      <c r="X753" s="53" t="str">
        <f aca="false">"*"&amp;IF(AND(A753="EU",W753=2035),0.95,IF(AND(A753="EU",W753=2050),0.93,IF(AND(A753="USA",W753=2035),0.96,IF(AND(A753="USA",W753=2050),0.93,IF(AND(A753="Japan",W753=2035),0.94,IF(AND(A753="Japan",W753=2050),0.92,IF(AND(A753="Russia",W753=2035),0.95,IF(AND(A753="Russia",W753=2050),0.91,IF(AND(A753="China",W753=2035),0.93,IF(AND(A753="China",W753=2050),0.92,IF(AND(A753="India",W753=2035),0.94,IF(AND(A753="India",W753=2050),0.91,IF(AND(A753="Middle East",W753=2035),0.92,IF(AND(A753="Middle East",W753=2050),0.89,IF(AND(A753="Africa",W753=2035),0.93,IF(AND(A753="Africa",W753=2050),0.9,IF(AND(A753="Brazil",W753=2035),0.95,IF(AND(A753="Brazil",W753=2050),0.92,""))))))))))))))))))</f>
        <v>*0.89</v>
      </c>
      <c r="AC753" s="1" t="s">
        <v>4061</v>
      </c>
      <c r="AD753" s="57" t="s">
        <v>35</v>
      </c>
      <c r="AE753" s="1" t="n">
        <v>2035</v>
      </c>
      <c r="AF753" s="58" t="str">
        <f aca="false">"*"&amp;IF(AND(A753="EU",AE753=2035),0.93,IF(AND(A753="EU",AE753=2050),0.9,IF(AND(A753="USA",AE753=2035),0.92,IF(AND(A753="USA",AE753=2050),0.89,IF(AND(A753="Japan",AE753=2035),0.92,IF(AND(A753="Japan",AE753=2050),0.89,IF(AND(A753="Russia",AE753=2035),0.91,IF(AND(A753="Russia",AE753=2050),0.86,IF(AND(A753="China",AE753=2035),0.91,IF(AND(A753="China",AE753=2050),0.87,IF(AND(A753="India",AE753=2035),0.92,IF(AND(A753="India",AE753=2050),0.87,IF(AND(A753="Middle East",AE753=2035),0.89,IF(AND(A753="Middle East",AE753=2050),0.84,IF(AND(A753="Africa",AE753=2035),0.9,IF(AND(A753="Africa",AE753=2050),0.86,IF(AND(A753="Brazil",AE753=2035),0.93,IF(AND(A753="Brazil",AE753=2050),0.89,""))))))))))))))))))</f>
        <v>*0.89</v>
      </c>
      <c r="AG753" s="53" t="str">
        <f aca="false">AG752</f>
        <v>REZoning_Sol-Win</v>
      </c>
      <c r="AI753" s="1" t="s">
        <v>4061</v>
      </c>
      <c r="AJ753" s="57" t="s">
        <v>35</v>
      </c>
      <c r="AK753" s="1" t="n">
        <v>2050</v>
      </c>
      <c r="AL753" s="58" t="str">
        <f aca="false">"*"&amp;IF(AND(A753="EU",AK753=2035),0.93,IF(AND(A753="EU",AK753=2050),0.9,IF(AND(A753="USA",AK753=2035),0.92,IF(AND(A753="USA",AK753=2050),0.89,IF(AND(A753="Japan",AK753=2035),0.92,IF(AND(A753="Japan",AK753=2050),0.89,IF(AND(A753="Russia",AK753=2035),0.91,IF(AND(A753="Russia",AK753=2050),0.86,IF(AND(A753="China",AK753=2035),0.91,IF(AND(A753="China",AK753=2050),0.87,IF(AND(A753="India",AK753=2035),0.92,IF(AND(A753="India",AK753=2050),0.87,IF(AND(A753="Middle East",AK753=2035),0.89,IF(AND(A753="Middle East",AK753=2050),0.84,IF(AND(A753="Africa",AK753=2035),0.9,IF(AND(A753="Africa",AK753=2050),0.86,IF(AND(A753="Brazil",AK753=2035),0.93,IF(AND(A753="Brazil",AK753=2050),0.89,""))))))))))))))))))</f>
        <v>*0.84</v>
      </c>
      <c r="AM753" s="53" t="str">
        <f aca="false">AM752</f>
        <v>REZoning_Sol-Win</v>
      </c>
      <c r="AP753" s="0" t="s">
        <v>4061</v>
      </c>
      <c r="AQ753" s="38" t="s">
        <v>35</v>
      </c>
      <c r="AR753" s="38" t="n">
        <f aca="false">AR752</f>
        <v>2100</v>
      </c>
      <c r="AS753" s="38" t="s">
        <v>896</v>
      </c>
      <c r="AT753" s="38" t="s">
        <v>36</v>
      </c>
    </row>
    <row r="754" customFormat="false" ht="28.5" hidden="false" customHeight="true" outlineLevel="0" collapsed="false">
      <c r="A754" s="3" t="s">
        <v>57</v>
      </c>
      <c r="C754" s="0" t="s">
        <v>4062</v>
      </c>
      <c r="D754" s="50" t="s">
        <v>35</v>
      </c>
      <c r="E754" s="0" t="n">
        <v>2035</v>
      </c>
      <c r="F754" s="51" t="str">
        <f aca="false">"*"&amp;IF(AND(A754="EU",E754=2035),0.95,IF(AND(A754="EU",E754=2050),0.93,IF(AND(A754="USA",E754=2035),0.96,IF(AND(A754="USA",E754=2050),0.94,IF(AND(A754="Japan",E754=2035),0.94,IF(AND(A754="Japan",E754=2050),0.92,IF(AND(A754="Russia",E754=2035),0.95,IF(AND(A754="Russia",E754=2050),0.93,IF(AND(A754="China",E754=2035),0.94,IF(AND(A754="China",E754=2050),0.92,IF(AND(A754="India",E754=2035),0.95,IF(AND(A754="India",E754=2050),0.92,IF(AND(A754="Middle East",E754=2035),0.94,IF(AND(A754="Middle East",E754=2050),0.9,IF(AND(A754="Africa",E754=2035),0.94,IF(AND(A754="Africa",E754=2050),0.91,IF(AND(A754="Brazil",E754=2035),0.95,IF(AND(A754="Brazil",E754=2050),0.92,""))))))))))))))))))</f>
        <v>*0.94</v>
      </c>
      <c r="H754" s="0" t="s">
        <v>4062</v>
      </c>
      <c r="I754" s="50" t="s">
        <v>35</v>
      </c>
      <c r="J754" s="0" t="n">
        <v>2050</v>
      </c>
      <c r="K754" s="48" t="str">
        <f aca="false">"*"&amp;IF(AND(A754="EU",J754=2035),0.95,IF(AND(A754="EU",J754=2050),0.93,IF(AND(A754="USA",J754=2035),0.96,IF(AND(A754="USA",J754=2050),0.94,IF(AND(A754="Japan",J754=2035),0.94,IF(AND(A754="Japan",J754=2050),0.92,IF(AND(A754="Russia",J754=2035),0.95,IF(AND(A754="Russia",J754=2050),0.93,IF(AND(A754="China",J754=2035),0.94,IF(AND(A754="China",J754=2050),0.92,IF(AND(A754="India",J754=2035),0.95,IF(AND(A754="India",J754=2050),0.92,IF(AND(A754="Middle East",J754=2035),0.94,IF(AND(A754="Middle East",J754=2050),0.9,IF(AND(A754="Africa",J754=2035),0.94,IF(AND(A754="Africa",J754=2050),0.91,IF(AND(A754="Brazil",J754=2035),0.95,IF(AND(A754="Brazil",J754=2050),0.92,""))))))))))))))))))</f>
        <v>*0.9</v>
      </c>
      <c r="P754" s="41" t="s">
        <v>4062</v>
      </c>
      <c r="Q754" s="52" t="s">
        <v>35</v>
      </c>
      <c r="R754" s="41" t="n">
        <v>2035</v>
      </c>
      <c r="S754" s="53" t="str">
        <f aca="false">"*"&amp;IF(AND(A754="EU",R754=2035),0.95,IF(AND(A754="EU",R754=2050),0.93,IF(AND(A754="USA",R754=2035),0.96,IF(AND(A754="USA",R754=2050),0.93,IF(AND(A754="Japan",R754=2035),0.94,IF(AND(A754="Japan",R754=2050),0.92,IF(AND(A754="Russia",R754=2035),0.95,IF(AND(A754="Russia",R754=2050),0.91,IF(AND(A754="China",R754=2035),0.93,IF(AND(A754="China",R754=2050),0.92,IF(AND(A754="India",R754=2035),0.94,IF(AND(A754="India",R754=2050),0.91,IF(AND(A754="Middle East",R754=2035),0.92,IF(AND(A754="Middle East",R754=2050),0.89,IF(AND(A754="Africa",R754=2035),0.93,IF(AND(A754="Africa",R754=2050),0.9,IF(AND(A754="Brazil",R754=2035),0.95,IF(AND(A754="Brazil",R754=2050),0.92,""))))))))))))))))))</f>
        <v>*0.92</v>
      </c>
      <c r="U754" s="41" t="s">
        <v>4062</v>
      </c>
      <c r="V754" s="52" t="s">
        <v>35</v>
      </c>
      <c r="W754" s="41" t="n">
        <v>2050</v>
      </c>
      <c r="X754" s="53" t="str">
        <f aca="false">"*"&amp;IF(AND(A754="EU",W754=2035),0.95,IF(AND(A754="EU",W754=2050),0.93,IF(AND(A754="USA",W754=2035),0.96,IF(AND(A754="USA",W754=2050),0.93,IF(AND(A754="Japan",W754=2035),0.94,IF(AND(A754="Japan",W754=2050),0.92,IF(AND(A754="Russia",W754=2035),0.95,IF(AND(A754="Russia",W754=2050),0.91,IF(AND(A754="China",W754=2035),0.93,IF(AND(A754="China",W754=2050),0.92,IF(AND(A754="India",W754=2035),0.94,IF(AND(A754="India",W754=2050),0.91,IF(AND(A754="Middle East",W754=2035),0.92,IF(AND(A754="Middle East",W754=2050),0.89,IF(AND(A754="Africa",W754=2035),0.93,IF(AND(A754="Africa",W754=2050),0.9,IF(AND(A754="Brazil",W754=2035),0.95,IF(AND(A754="Brazil",W754=2050),0.92,""))))))))))))))))))</f>
        <v>*0.89</v>
      </c>
      <c r="AC754" s="1" t="s">
        <v>4062</v>
      </c>
      <c r="AD754" s="57" t="s">
        <v>35</v>
      </c>
      <c r="AE754" s="1" t="n">
        <v>2035</v>
      </c>
      <c r="AF754" s="58" t="str">
        <f aca="false">"*"&amp;IF(AND(A754="EU",AE754=2035),0.93,IF(AND(A754="EU",AE754=2050),0.9,IF(AND(A754="USA",AE754=2035),0.92,IF(AND(A754="USA",AE754=2050),0.89,IF(AND(A754="Japan",AE754=2035),0.92,IF(AND(A754="Japan",AE754=2050),0.89,IF(AND(A754="Russia",AE754=2035),0.91,IF(AND(A754="Russia",AE754=2050),0.86,IF(AND(A754="China",AE754=2035),0.91,IF(AND(A754="China",AE754=2050),0.87,IF(AND(A754="India",AE754=2035),0.92,IF(AND(A754="India",AE754=2050),0.87,IF(AND(A754="Middle East",AE754=2035),0.89,IF(AND(A754="Middle East",AE754=2050),0.84,IF(AND(A754="Africa",AE754=2035),0.9,IF(AND(A754="Africa",AE754=2050),0.86,IF(AND(A754="Brazil",AE754=2035),0.93,IF(AND(A754="Brazil",AE754=2050),0.89,""))))))))))))))))))</f>
        <v>*0.89</v>
      </c>
      <c r="AG754" s="53" t="str">
        <f aca="false">AG753</f>
        <v>REZoning_Sol-Win</v>
      </c>
      <c r="AI754" s="1" t="s">
        <v>4062</v>
      </c>
      <c r="AJ754" s="57" t="s">
        <v>35</v>
      </c>
      <c r="AK754" s="1" t="n">
        <v>2050</v>
      </c>
      <c r="AL754" s="58" t="str">
        <f aca="false">"*"&amp;IF(AND(A754="EU",AK754=2035),0.93,IF(AND(A754="EU",AK754=2050),0.9,IF(AND(A754="USA",AK754=2035),0.92,IF(AND(A754="USA",AK754=2050),0.89,IF(AND(A754="Japan",AK754=2035),0.92,IF(AND(A754="Japan",AK754=2050),0.89,IF(AND(A754="Russia",AK754=2035),0.91,IF(AND(A754="Russia",AK754=2050),0.86,IF(AND(A754="China",AK754=2035),0.91,IF(AND(A754="China",AK754=2050),0.87,IF(AND(A754="India",AK754=2035),0.92,IF(AND(A754="India",AK754=2050),0.87,IF(AND(A754="Middle East",AK754=2035),0.89,IF(AND(A754="Middle East",AK754=2050),0.84,IF(AND(A754="Africa",AK754=2035),0.9,IF(AND(A754="Africa",AK754=2050),0.86,IF(AND(A754="Brazil",AK754=2035),0.93,IF(AND(A754="Brazil",AK754=2050),0.89,""))))))))))))))))))</f>
        <v>*0.84</v>
      </c>
      <c r="AM754" s="53" t="str">
        <f aca="false">AM753</f>
        <v>REZoning_Sol-Win</v>
      </c>
      <c r="AP754" s="0" t="s">
        <v>4062</v>
      </c>
      <c r="AQ754" s="38" t="s">
        <v>35</v>
      </c>
      <c r="AR754" s="38" t="n">
        <f aca="false">AR753</f>
        <v>2100</v>
      </c>
      <c r="AS754" s="38" t="s">
        <v>896</v>
      </c>
      <c r="AT754" s="38" t="s">
        <v>36</v>
      </c>
    </row>
    <row r="755" customFormat="false" ht="28.5" hidden="false" customHeight="true" outlineLevel="0" collapsed="false">
      <c r="A755" s="3" t="s">
        <v>57</v>
      </c>
      <c r="C755" s="0" t="s">
        <v>4063</v>
      </c>
      <c r="D755" s="50" t="s">
        <v>35</v>
      </c>
      <c r="E755" s="0" t="n">
        <v>2035</v>
      </c>
      <c r="F755" s="51" t="str">
        <f aca="false">"*"&amp;IF(AND(A755="EU",E755=2035),0.95,IF(AND(A755="EU",E755=2050),0.93,IF(AND(A755="USA",E755=2035),0.96,IF(AND(A755="USA",E755=2050),0.94,IF(AND(A755="Japan",E755=2035),0.94,IF(AND(A755="Japan",E755=2050),0.92,IF(AND(A755="Russia",E755=2035),0.95,IF(AND(A755="Russia",E755=2050),0.93,IF(AND(A755="China",E755=2035),0.94,IF(AND(A755="China",E755=2050),0.92,IF(AND(A755="India",E755=2035),0.95,IF(AND(A755="India",E755=2050),0.92,IF(AND(A755="Middle East",E755=2035),0.94,IF(AND(A755="Middle East",E755=2050),0.9,IF(AND(A755="Africa",E755=2035),0.94,IF(AND(A755="Africa",E755=2050),0.91,IF(AND(A755="Brazil",E755=2035),0.95,IF(AND(A755="Brazil",E755=2050),0.92,""))))))))))))))))))</f>
        <v>*0.94</v>
      </c>
      <c r="H755" s="0" t="s">
        <v>4063</v>
      </c>
      <c r="I755" s="50" t="s">
        <v>35</v>
      </c>
      <c r="J755" s="0" t="n">
        <v>2050</v>
      </c>
      <c r="K755" s="48" t="str">
        <f aca="false">"*"&amp;IF(AND(A755="EU",J755=2035),0.95,IF(AND(A755="EU",J755=2050),0.93,IF(AND(A755="USA",J755=2035),0.96,IF(AND(A755="USA",J755=2050),0.94,IF(AND(A755="Japan",J755=2035),0.94,IF(AND(A755="Japan",J755=2050),0.92,IF(AND(A755="Russia",J755=2035),0.95,IF(AND(A755="Russia",J755=2050),0.93,IF(AND(A755="China",J755=2035),0.94,IF(AND(A755="China",J755=2050),0.92,IF(AND(A755="India",J755=2035),0.95,IF(AND(A755="India",J755=2050),0.92,IF(AND(A755="Middle East",J755=2035),0.94,IF(AND(A755="Middle East",J755=2050),0.9,IF(AND(A755="Africa",J755=2035),0.94,IF(AND(A755="Africa",J755=2050),0.91,IF(AND(A755="Brazil",J755=2035),0.95,IF(AND(A755="Brazil",J755=2050),0.92,""))))))))))))))))))</f>
        <v>*0.9</v>
      </c>
      <c r="P755" s="41" t="s">
        <v>4063</v>
      </c>
      <c r="Q755" s="52" t="s">
        <v>35</v>
      </c>
      <c r="R755" s="41" t="n">
        <v>2035</v>
      </c>
      <c r="S755" s="53" t="str">
        <f aca="false">"*"&amp;IF(AND(A755="EU",R755=2035),0.95,IF(AND(A755="EU",R755=2050),0.93,IF(AND(A755="USA",R755=2035),0.96,IF(AND(A755="USA",R755=2050),0.93,IF(AND(A755="Japan",R755=2035),0.94,IF(AND(A755="Japan",R755=2050),0.92,IF(AND(A755="Russia",R755=2035),0.95,IF(AND(A755="Russia",R755=2050),0.91,IF(AND(A755="China",R755=2035),0.93,IF(AND(A755="China",R755=2050),0.92,IF(AND(A755="India",R755=2035),0.94,IF(AND(A755="India",R755=2050),0.91,IF(AND(A755="Middle East",R755=2035),0.92,IF(AND(A755="Middle East",R755=2050),0.89,IF(AND(A755="Africa",R755=2035),0.93,IF(AND(A755="Africa",R755=2050),0.9,IF(AND(A755="Brazil",R755=2035),0.95,IF(AND(A755="Brazil",R755=2050),0.92,""))))))))))))))))))</f>
        <v>*0.92</v>
      </c>
      <c r="U755" s="41" t="s">
        <v>4063</v>
      </c>
      <c r="V755" s="52" t="s">
        <v>35</v>
      </c>
      <c r="W755" s="41" t="n">
        <v>2050</v>
      </c>
      <c r="X755" s="53" t="str">
        <f aca="false">"*"&amp;IF(AND(A755="EU",W755=2035),0.95,IF(AND(A755="EU",W755=2050),0.93,IF(AND(A755="USA",W755=2035),0.96,IF(AND(A755="USA",W755=2050),0.93,IF(AND(A755="Japan",W755=2035),0.94,IF(AND(A755="Japan",W755=2050),0.92,IF(AND(A755="Russia",W755=2035),0.95,IF(AND(A755="Russia",W755=2050),0.91,IF(AND(A755="China",W755=2035),0.93,IF(AND(A755="China",W755=2050),0.92,IF(AND(A755="India",W755=2035),0.94,IF(AND(A755="India",W755=2050),0.91,IF(AND(A755="Middle East",W755=2035),0.92,IF(AND(A755="Middle East",W755=2050),0.89,IF(AND(A755="Africa",W755=2035),0.93,IF(AND(A755="Africa",W755=2050),0.9,IF(AND(A755="Brazil",W755=2035),0.95,IF(AND(A755="Brazil",W755=2050),0.92,""))))))))))))))))))</f>
        <v>*0.89</v>
      </c>
      <c r="AC755" s="1" t="s">
        <v>4063</v>
      </c>
      <c r="AD755" s="57" t="s">
        <v>35</v>
      </c>
      <c r="AE755" s="1" t="n">
        <v>2035</v>
      </c>
      <c r="AF755" s="58" t="str">
        <f aca="false">"*"&amp;IF(AND(A755="EU",AE755=2035),0.93,IF(AND(A755="EU",AE755=2050),0.9,IF(AND(A755="USA",AE755=2035),0.92,IF(AND(A755="USA",AE755=2050),0.89,IF(AND(A755="Japan",AE755=2035),0.92,IF(AND(A755="Japan",AE755=2050),0.89,IF(AND(A755="Russia",AE755=2035),0.91,IF(AND(A755="Russia",AE755=2050),0.86,IF(AND(A755="China",AE755=2035),0.91,IF(AND(A755="China",AE755=2050),0.87,IF(AND(A755="India",AE755=2035),0.92,IF(AND(A755="India",AE755=2050),0.87,IF(AND(A755="Middle East",AE755=2035),0.89,IF(AND(A755="Middle East",AE755=2050),0.84,IF(AND(A755="Africa",AE755=2035),0.9,IF(AND(A755="Africa",AE755=2050),0.86,IF(AND(A755="Brazil",AE755=2035),0.93,IF(AND(A755="Brazil",AE755=2050),0.89,""))))))))))))))))))</f>
        <v>*0.89</v>
      </c>
      <c r="AG755" s="53" t="str">
        <f aca="false">AG754</f>
        <v>REZoning_Sol-Win</v>
      </c>
      <c r="AI755" s="1" t="s">
        <v>4063</v>
      </c>
      <c r="AJ755" s="57" t="s">
        <v>35</v>
      </c>
      <c r="AK755" s="1" t="n">
        <v>2050</v>
      </c>
      <c r="AL755" s="58" t="str">
        <f aca="false">"*"&amp;IF(AND(A755="EU",AK755=2035),0.93,IF(AND(A755="EU",AK755=2050),0.9,IF(AND(A755="USA",AK755=2035),0.92,IF(AND(A755="USA",AK755=2050),0.89,IF(AND(A755="Japan",AK755=2035),0.92,IF(AND(A755="Japan",AK755=2050),0.89,IF(AND(A755="Russia",AK755=2035),0.91,IF(AND(A755="Russia",AK755=2050),0.86,IF(AND(A755="China",AK755=2035),0.91,IF(AND(A755="China",AK755=2050),0.87,IF(AND(A755="India",AK755=2035),0.92,IF(AND(A755="India",AK755=2050),0.87,IF(AND(A755="Middle East",AK755=2035),0.89,IF(AND(A755="Middle East",AK755=2050),0.84,IF(AND(A755="Africa",AK755=2035),0.9,IF(AND(A755="Africa",AK755=2050),0.86,IF(AND(A755="Brazil",AK755=2035),0.93,IF(AND(A755="Brazil",AK755=2050),0.89,""))))))))))))))))))</f>
        <v>*0.84</v>
      </c>
      <c r="AM755" s="53" t="str">
        <f aca="false">AM754</f>
        <v>REZoning_Sol-Win</v>
      </c>
      <c r="AP755" s="0" t="s">
        <v>4063</v>
      </c>
      <c r="AQ755" s="38" t="s">
        <v>35</v>
      </c>
      <c r="AR755" s="38" t="n">
        <f aca="false">AR754</f>
        <v>2100</v>
      </c>
      <c r="AS755" s="38" t="s">
        <v>896</v>
      </c>
      <c r="AT755" s="38" t="s">
        <v>36</v>
      </c>
    </row>
    <row r="756" customFormat="false" ht="28.5" hidden="false" customHeight="true" outlineLevel="0" collapsed="false">
      <c r="A756" s="3" t="s">
        <v>57</v>
      </c>
      <c r="C756" s="0" t="s">
        <v>4064</v>
      </c>
      <c r="D756" s="50" t="s">
        <v>35</v>
      </c>
      <c r="E756" s="0" t="n">
        <v>2035</v>
      </c>
      <c r="F756" s="51" t="str">
        <f aca="false">"*"&amp;IF(AND(A756="EU",E756=2035),0.95,IF(AND(A756="EU",E756=2050),0.93,IF(AND(A756="USA",E756=2035),0.96,IF(AND(A756="USA",E756=2050),0.94,IF(AND(A756="Japan",E756=2035),0.94,IF(AND(A756="Japan",E756=2050),0.92,IF(AND(A756="Russia",E756=2035),0.95,IF(AND(A756="Russia",E756=2050),0.93,IF(AND(A756="China",E756=2035),0.94,IF(AND(A756="China",E756=2050),0.92,IF(AND(A756="India",E756=2035),0.95,IF(AND(A756="India",E756=2050),0.92,IF(AND(A756="Middle East",E756=2035),0.94,IF(AND(A756="Middle East",E756=2050),0.9,IF(AND(A756="Africa",E756=2035),0.94,IF(AND(A756="Africa",E756=2050),0.91,IF(AND(A756="Brazil",E756=2035),0.95,IF(AND(A756="Brazil",E756=2050),0.92,""))))))))))))))))))</f>
        <v>*0.94</v>
      </c>
      <c r="H756" s="0" t="s">
        <v>4064</v>
      </c>
      <c r="I756" s="50" t="s">
        <v>35</v>
      </c>
      <c r="J756" s="0" t="n">
        <v>2050</v>
      </c>
      <c r="K756" s="48" t="str">
        <f aca="false">"*"&amp;IF(AND(A756="EU",J756=2035),0.95,IF(AND(A756="EU",J756=2050),0.93,IF(AND(A756="USA",J756=2035),0.96,IF(AND(A756="USA",J756=2050),0.94,IF(AND(A756="Japan",J756=2035),0.94,IF(AND(A756="Japan",J756=2050),0.92,IF(AND(A756="Russia",J756=2035),0.95,IF(AND(A756="Russia",J756=2050),0.93,IF(AND(A756="China",J756=2035),0.94,IF(AND(A756="China",J756=2050),0.92,IF(AND(A756="India",J756=2035),0.95,IF(AND(A756="India",J756=2050),0.92,IF(AND(A756="Middle East",J756=2035),0.94,IF(AND(A756="Middle East",J756=2050),0.9,IF(AND(A756="Africa",J756=2035),0.94,IF(AND(A756="Africa",J756=2050),0.91,IF(AND(A756="Brazil",J756=2035),0.95,IF(AND(A756="Brazil",J756=2050),0.92,""))))))))))))))))))</f>
        <v>*0.9</v>
      </c>
      <c r="P756" s="41" t="s">
        <v>4064</v>
      </c>
      <c r="Q756" s="52" t="s">
        <v>35</v>
      </c>
      <c r="R756" s="41" t="n">
        <v>2035</v>
      </c>
      <c r="S756" s="53" t="str">
        <f aca="false">"*"&amp;IF(AND(A756="EU",R756=2035),0.95,IF(AND(A756="EU",R756=2050),0.93,IF(AND(A756="USA",R756=2035),0.96,IF(AND(A756="USA",R756=2050),0.93,IF(AND(A756="Japan",R756=2035),0.94,IF(AND(A756="Japan",R756=2050),0.92,IF(AND(A756="Russia",R756=2035),0.95,IF(AND(A756="Russia",R756=2050),0.91,IF(AND(A756="China",R756=2035),0.93,IF(AND(A756="China",R756=2050),0.92,IF(AND(A756="India",R756=2035),0.94,IF(AND(A756="India",R756=2050),0.91,IF(AND(A756="Middle East",R756=2035),0.92,IF(AND(A756="Middle East",R756=2050),0.89,IF(AND(A756="Africa",R756=2035),0.93,IF(AND(A756="Africa",R756=2050),0.9,IF(AND(A756="Brazil",R756=2035),0.95,IF(AND(A756="Brazil",R756=2050),0.92,""))))))))))))))))))</f>
        <v>*0.92</v>
      </c>
      <c r="U756" s="41" t="s">
        <v>4064</v>
      </c>
      <c r="V756" s="52" t="s">
        <v>35</v>
      </c>
      <c r="W756" s="41" t="n">
        <v>2050</v>
      </c>
      <c r="X756" s="53" t="str">
        <f aca="false">"*"&amp;IF(AND(A756="EU",W756=2035),0.95,IF(AND(A756="EU",W756=2050),0.93,IF(AND(A756="USA",W756=2035),0.96,IF(AND(A756="USA",W756=2050),0.93,IF(AND(A756="Japan",W756=2035),0.94,IF(AND(A756="Japan",W756=2050),0.92,IF(AND(A756="Russia",W756=2035),0.95,IF(AND(A756="Russia",W756=2050),0.91,IF(AND(A756="China",W756=2035),0.93,IF(AND(A756="China",W756=2050),0.92,IF(AND(A756="India",W756=2035),0.94,IF(AND(A756="India",W756=2050),0.91,IF(AND(A756="Middle East",W756=2035),0.92,IF(AND(A756="Middle East",W756=2050),0.89,IF(AND(A756="Africa",W756=2035),0.93,IF(AND(A756="Africa",W756=2050),0.9,IF(AND(A756="Brazil",W756=2035),0.95,IF(AND(A756="Brazil",W756=2050),0.92,""))))))))))))))))))</f>
        <v>*0.89</v>
      </c>
      <c r="AC756" s="1" t="s">
        <v>4064</v>
      </c>
      <c r="AD756" s="57" t="s">
        <v>35</v>
      </c>
      <c r="AE756" s="1" t="n">
        <v>2035</v>
      </c>
      <c r="AF756" s="58" t="str">
        <f aca="false">"*"&amp;IF(AND(A756="EU",AE756=2035),0.93,IF(AND(A756="EU",AE756=2050),0.9,IF(AND(A756="USA",AE756=2035),0.92,IF(AND(A756="USA",AE756=2050),0.89,IF(AND(A756="Japan",AE756=2035),0.92,IF(AND(A756="Japan",AE756=2050),0.89,IF(AND(A756="Russia",AE756=2035),0.91,IF(AND(A756="Russia",AE756=2050),0.86,IF(AND(A756="China",AE756=2035),0.91,IF(AND(A756="China",AE756=2050),0.87,IF(AND(A756="India",AE756=2035),0.92,IF(AND(A756="India",AE756=2050),0.87,IF(AND(A756="Middle East",AE756=2035),0.89,IF(AND(A756="Middle East",AE756=2050),0.84,IF(AND(A756="Africa",AE756=2035),0.9,IF(AND(A756="Africa",AE756=2050),0.86,IF(AND(A756="Brazil",AE756=2035),0.93,IF(AND(A756="Brazil",AE756=2050),0.89,""))))))))))))))))))</f>
        <v>*0.89</v>
      </c>
      <c r="AG756" s="53" t="str">
        <f aca="false">AG755</f>
        <v>REZoning_Sol-Win</v>
      </c>
      <c r="AI756" s="1" t="s">
        <v>4064</v>
      </c>
      <c r="AJ756" s="57" t="s">
        <v>35</v>
      </c>
      <c r="AK756" s="1" t="n">
        <v>2050</v>
      </c>
      <c r="AL756" s="58" t="str">
        <f aca="false">"*"&amp;IF(AND(A756="EU",AK756=2035),0.93,IF(AND(A756="EU",AK756=2050),0.9,IF(AND(A756="USA",AK756=2035),0.92,IF(AND(A756="USA",AK756=2050),0.89,IF(AND(A756="Japan",AK756=2035),0.92,IF(AND(A756="Japan",AK756=2050),0.89,IF(AND(A756="Russia",AK756=2035),0.91,IF(AND(A756="Russia",AK756=2050),0.86,IF(AND(A756="China",AK756=2035),0.91,IF(AND(A756="China",AK756=2050),0.87,IF(AND(A756="India",AK756=2035),0.92,IF(AND(A756="India",AK756=2050),0.87,IF(AND(A756="Middle East",AK756=2035),0.89,IF(AND(A756="Middle East",AK756=2050),0.84,IF(AND(A756="Africa",AK756=2035),0.9,IF(AND(A756="Africa",AK756=2050),0.86,IF(AND(A756="Brazil",AK756=2035),0.93,IF(AND(A756="Brazil",AK756=2050),0.89,""))))))))))))))))))</f>
        <v>*0.84</v>
      </c>
      <c r="AM756" s="53" t="str">
        <f aca="false">AM755</f>
        <v>REZoning_Sol-Win</v>
      </c>
      <c r="AP756" s="0" t="s">
        <v>4064</v>
      </c>
      <c r="AQ756" s="38" t="s">
        <v>35</v>
      </c>
      <c r="AR756" s="38" t="n">
        <f aca="false">AR755</f>
        <v>2100</v>
      </c>
      <c r="AS756" s="38" t="s">
        <v>896</v>
      </c>
      <c r="AT756" s="38" t="s">
        <v>36</v>
      </c>
    </row>
    <row r="757" customFormat="false" ht="28.5" hidden="false" customHeight="true" outlineLevel="0" collapsed="false">
      <c r="A757" s="3" t="s">
        <v>57</v>
      </c>
      <c r="C757" s="0" t="s">
        <v>4065</v>
      </c>
      <c r="D757" s="50" t="s">
        <v>35</v>
      </c>
      <c r="E757" s="0" t="n">
        <v>2035</v>
      </c>
      <c r="F757" s="51" t="str">
        <f aca="false">"*"&amp;IF(AND(A757="EU",E757=2035),0.95,IF(AND(A757="EU",E757=2050),0.93,IF(AND(A757="USA",E757=2035),0.96,IF(AND(A757="USA",E757=2050),0.94,IF(AND(A757="Japan",E757=2035),0.94,IF(AND(A757="Japan",E757=2050),0.92,IF(AND(A757="Russia",E757=2035),0.95,IF(AND(A757="Russia",E757=2050),0.93,IF(AND(A757="China",E757=2035),0.94,IF(AND(A757="China",E757=2050),0.92,IF(AND(A757="India",E757=2035),0.95,IF(AND(A757="India",E757=2050),0.92,IF(AND(A757="Middle East",E757=2035),0.94,IF(AND(A757="Middle East",E757=2050),0.9,IF(AND(A757="Africa",E757=2035),0.94,IF(AND(A757="Africa",E757=2050),0.91,IF(AND(A757="Brazil",E757=2035),0.95,IF(AND(A757="Brazil",E757=2050),0.92,""))))))))))))))))))</f>
        <v>*0.94</v>
      </c>
      <c r="H757" s="0" t="s">
        <v>4065</v>
      </c>
      <c r="I757" s="50" t="s">
        <v>35</v>
      </c>
      <c r="J757" s="0" t="n">
        <v>2050</v>
      </c>
      <c r="K757" s="48" t="str">
        <f aca="false">"*"&amp;IF(AND(A757="EU",J757=2035),0.95,IF(AND(A757="EU",J757=2050),0.93,IF(AND(A757="USA",J757=2035),0.96,IF(AND(A757="USA",J757=2050),0.94,IF(AND(A757="Japan",J757=2035),0.94,IF(AND(A757="Japan",J757=2050),0.92,IF(AND(A757="Russia",J757=2035),0.95,IF(AND(A757="Russia",J757=2050),0.93,IF(AND(A757="China",J757=2035),0.94,IF(AND(A757="China",J757=2050),0.92,IF(AND(A757="India",J757=2035),0.95,IF(AND(A757="India",J757=2050),0.92,IF(AND(A757="Middle East",J757=2035),0.94,IF(AND(A757="Middle East",J757=2050),0.9,IF(AND(A757="Africa",J757=2035),0.94,IF(AND(A757="Africa",J757=2050),0.91,IF(AND(A757="Brazil",J757=2035),0.95,IF(AND(A757="Brazil",J757=2050),0.92,""))))))))))))))))))</f>
        <v>*0.9</v>
      </c>
      <c r="P757" s="41" t="s">
        <v>4065</v>
      </c>
      <c r="Q757" s="52" t="s">
        <v>35</v>
      </c>
      <c r="R757" s="41" t="n">
        <v>2035</v>
      </c>
      <c r="S757" s="53" t="str">
        <f aca="false">"*"&amp;IF(AND(A757="EU",R757=2035),0.95,IF(AND(A757="EU",R757=2050),0.93,IF(AND(A757="USA",R757=2035),0.96,IF(AND(A757="USA",R757=2050),0.93,IF(AND(A757="Japan",R757=2035),0.94,IF(AND(A757="Japan",R757=2050),0.92,IF(AND(A757="Russia",R757=2035),0.95,IF(AND(A757="Russia",R757=2050),0.91,IF(AND(A757="China",R757=2035),0.93,IF(AND(A757="China",R757=2050),0.92,IF(AND(A757="India",R757=2035),0.94,IF(AND(A757="India",R757=2050),0.91,IF(AND(A757="Middle East",R757=2035),0.92,IF(AND(A757="Middle East",R757=2050),0.89,IF(AND(A757="Africa",R757=2035),0.93,IF(AND(A757="Africa",R757=2050),0.9,IF(AND(A757="Brazil",R757=2035),0.95,IF(AND(A757="Brazil",R757=2050),0.92,""))))))))))))))))))</f>
        <v>*0.92</v>
      </c>
      <c r="U757" s="41" t="s">
        <v>4065</v>
      </c>
      <c r="V757" s="52" t="s">
        <v>35</v>
      </c>
      <c r="W757" s="41" t="n">
        <v>2050</v>
      </c>
      <c r="X757" s="53" t="str">
        <f aca="false">"*"&amp;IF(AND(A757="EU",W757=2035),0.95,IF(AND(A757="EU",W757=2050),0.93,IF(AND(A757="USA",W757=2035),0.96,IF(AND(A757="USA",W757=2050),0.93,IF(AND(A757="Japan",W757=2035),0.94,IF(AND(A757="Japan",W757=2050),0.92,IF(AND(A757="Russia",W757=2035),0.95,IF(AND(A757="Russia",W757=2050),0.91,IF(AND(A757="China",W757=2035),0.93,IF(AND(A757="China",W757=2050),0.92,IF(AND(A757="India",W757=2035),0.94,IF(AND(A757="India",W757=2050),0.91,IF(AND(A757="Middle East",W757=2035),0.92,IF(AND(A757="Middle East",W757=2050),0.89,IF(AND(A757="Africa",W757=2035),0.93,IF(AND(A757="Africa",W757=2050),0.9,IF(AND(A757="Brazil",W757=2035),0.95,IF(AND(A757="Brazil",W757=2050),0.92,""))))))))))))))))))</f>
        <v>*0.89</v>
      </c>
      <c r="AC757" s="1" t="s">
        <v>4065</v>
      </c>
      <c r="AD757" s="57" t="s">
        <v>35</v>
      </c>
      <c r="AE757" s="1" t="n">
        <v>2035</v>
      </c>
      <c r="AF757" s="58" t="str">
        <f aca="false">"*"&amp;IF(AND(A757="EU",AE757=2035),0.93,IF(AND(A757="EU",AE757=2050),0.9,IF(AND(A757="USA",AE757=2035),0.92,IF(AND(A757="USA",AE757=2050),0.89,IF(AND(A757="Japan",AE757=2035),0.92,IF(AND(A757="Japan",AE757=2050),0.89,IF(AND(A757="Russia",AE757=2035),0.91,IF(AND(A757="Russia",AE757=2050),0.86,IF(AND(A757="China",AE757=2035),0.91,IF(AND(A757="China",AE757=2050),0.87,IF(AND(A757="India",AE757=2035),0.92,IF(AND(A757="India",AE757=2050),0.87,IF(AND(A757="Middle East",AE757=2035),0.89,IF(AND(A757="Middle East",AE757=2050),0.84,IF(AND(A757="Africa",AE757=2035),0.9,IF(AND(A757="Africa",AE757=2050),0.86,IF(AND(A757="Brazil",AE757=2035),0.93,IF(AND(A757="Brazil",AE757=2050),0.89,""))))))))))))))))))</f>
        <v>*0.89</v>
      </c>
      <c r="AG757" s="53" t="str">
        <f aca="false">AG756</f>
        <v>REZoning_Sol-Win</v>
      </c>
      <c r="AI757" s="1" t="s">
        <v>4065</v>
      </c>
      <c r="AJ757" s="57" t="s">
        <v>35</v>
      </c>
      <c r="AK757" s="1" t="n">
        <v>2050</v>
      </c>
      <c r="AL757" s="58" t="str">
        <f aca="false">"*"&amp;IF(AND(A757="EU",AK757=2035),0.93,IF(AND(A757="EU",AK757=2050),0.9,IF(AND(A757="USA",AK757=2035),0.92,IF(AND(A757="USA",AK757=2050),0.89,IF(AND(A757="Japan",AK757=2035),0.92,IF(AND(A757="Japan",AK757=2050),0.89,IF(AND(A757="Russia",AK757=2035),0.91,IF(AND(A757="Russia",AK757=2050),0.86,IF(AND(A757="China",AK757=2035),0.91,IF(AND(A757="China",AK757=2050),0.87,IF(AND(A757="India",AK757=2035),0.92,IF(AND(A757="India",AK757=2050),0.87,IF(AND(A757="Middle East",AK757=2035),0.89,IF(AND(A757="Middle East",AK757=2050),0.84,IF(AND(A757="Africa",AK757=2035),0.9,IF(AND(A757="Africa",AK757=2050),0.86,IF(AND(A757="Brazil",AK757=2035),0.93,IF(AND(A757="Brazil",AK757=2050),0.89,""))))))))))))))))))</f>
        <v>*0.84</v>
      </c>
      <c r="AM757" s="53" t="str">
        <f aca="false">AM756</f>
        <v>REZoning_Sol-Win</v>
      </c>
      <c r="AP757" s="0" t="s">
        <v>4065</v>
      </c>
      <c r="AQ757" s="38" t="s">
        <v>35</v>
      </c>
      <c r="AR757" s="38" t="n">
        <f aca="false">AR756</f>
        <v>2100</v>
      </c>
      <c r="AS757" s="38" t="s">
        <v>896</v>
      </c>
      <c r="AT757" s="38" t="s">
        <v>36</v>
      </c>
    </row>
    <row r="758" customFormat="false" ht="28.5" hidden="false" customHeight="true" outlineLevel="0" collapsed="false">
      <c r="A758" s="3" t="s">
        <v>57</v>
      </c>
      <c r="C758" s="0" t="s">
        <v>4066</v>
      </c>
      <c r="D758" s="50" t="s">
        <v>35</v>
      </c>
      <c r="E758" s="0" t="n">
        <v>2035</v>
      </c>
      <c r="F758" s="51" t="str">
        <f aca="false">"*"&amp;IF(AND(A758="EU",E758=2035),0.95,IF(AND(A758="EU",E758=2050),0.93,IF(AND(A758="USA",E758=2035),0.96,IF(AND(A758="USA",E758=2050),0.94,IF(AND(A758="Japan",E758=2035),0.94,IF(AND(A758="Japan",E758=2050),0.92,IF(AND(A758="Russia",E758=2035),0.95,IF(AND(A758="Russia",E758=2050),0.93,IF(AND(A758="China",E758=2035),0.94,IF(AND(A758="China",E758=2050),0.92,IF(AND(A758="India",E758=2035),0.95,IF(AND(A758="India",E758=2050),0.92,IF(AND(A758="Middle East",E758=2035),0.94,IF(AND(A758="Middle East",E758=2050),0.9,IF(AND(A758="Africa",E758=2035),0.94,IF(AND(A758="Africa",E758=2050),0.91,IF(AND(A758="Brazil",E758=2035),0.95,IF(AND(A758="Brazil",E758=2050),0.92,""))))))))))))))))))</f>
        <v>*0.94</v>
      </c>
      <c r="H758" s="0" t="s">
        <v>4066</v>
      </c>
      <c r="I758" s="50" t="s">
        <v>35</v>
      </c>
      <c r="J758" s="0" t="n">
        <v>2050</v>
      </c>
      <c r="K758" s="48" t="str">
        <f aca="false">"*"&amp;IF(AND(A758="EU",J758=2035),0.95,IF(AND(A758="EU",J758=2050),0.93,IF(AND(A758="USA",J758=2035),0.96,IF(AND(A758="USA",J758=2050),0.94,IF(AND(A758="Japan",J758=2035),0.94,IF(AND(A758="Japan",J758=2050),0.92,IF(AND(A758="Russia",J758=2035),0.95,IF(AND(A758="Russia",J758=2050),0.93,IF(AND(A758="China",J758=2035),0.94,IF(AND(A758="China",J758=2050),0.92,IF(AND(A758="India",J758=2035),0.95,IF(AND(A758="India",J758=2050),0.92,IF(AND(A758="Middle East",J758=2035),0.94,IF(AND(A758="Middle East",J758=2050),0.9,IF(AND(A758="Africa",J758=2035),0.94,IF(AND(A758="Africa",J758=2050),0.91,IF(AND(A758="Brazil",J758=2035),0.95,IF(AND(A758="Brazil",J758=2050),0.92,""))))))))))))))))))</f>
        <v>*0.9</v>
      </c>
      <c r="P758" s="41" t="s">
        <v>4066</v>
      </c>
      <c r="Q758" s="52" t="s">
        <v>35</v>
      </c>
      <c r="R758" s="41" t="n">
        <v>2035</v>
      </c>
      <c r="S758" s="53" t="str">
        <f aca="false">"*"&amp;IF(AND(A758="EU",R758=2035),0.95,IF(AND(A758="EU",R758=2050),0.93,IF(AND(A758="USA",R758=2035),0.96,IF(AND(A758="USA",R758=2050),0.93,IF(AND(A758="Japan",R758=2035),0.94,IF(AND(A758="Japan",R758=2050),0.92,IF(AND(A758="Russia",R758=2035),0.95,IF(AND(A758="Russia",R758=2050),0.91,IF(AND(A758="China",R758=2035),0.93,IF(AND(A758="China",R758=2050),0.92,IF(AND(A758="India",R758=2035),0.94,IF(AND(A758="India",R758=2050),0.91,IF(AND(A758="Middle East",R758=2035),0.92,IF(AND(A758="Middle East",R758=2050),0.89,IF(AND(A758="Africa",R758=2035),0.93,IF(AND(A758="Africa",R758=2050),0.9,IF(AND(A758="Brazil",R758=2035),0.95,IF(AND(A758="Brazil",R758=2050),0.92,""))))))))))))))))))</f>
        <v>*0.92</v>
      </c>
      <c r="U758" s="41" t="s">
        <v>4066</v>
      </c>
      <c r="V758" s="52" t="s">
        <v>35</v>
      </c>
      <c r="W758" s="41" t="n">
        <v>2050</v>
      </c>
      <c r="X758" s="53" t="str">
        <f aca="false">"*"&amp;IF(AND(A758="EU",W758=2035),0.95,IF(AND(A758="EU",W758=2050),0.93,IF(AND(A758="USA",W758=2035),0.96,IF(AND(A758="USA",W758=2050),0.93,IF(AND(A758="Japan",W758=2035),0.94,IF(AND(A758="Japan",W758=2050),0.92,IF(AND(A758="Russia",W758=2035),0.95,IF(AND(A758="Russia",W758=2050),0.91,IF(AND(A758="China",W758=2035),0.93,IF(AND(A758="China",W758=2050),0.92,IF(AND(A758="India",W758=2035),0.94,IF(AND(A758="India",W758=2050),0.91,IF(AND(A758="Middle East",W758=2035),0.92,IF(AND(A758="Middle East",W758=2050),0.89,IF(AND(A758="Africa",W758=2035),0.93,IF(AND(A758="Africa",W758=2050),0.9,IF(AND(A758="Brazil",W758=2035),0.95,IF(AND(A758="Brazil",W758=2050),0.92,""))))))))))))))))))</f>
        <v>*0.89</v>
      </c>
      <c r="AC758" s="1" t="s">
        <v>4066</v>
      </c>
      <c r="AD758" s="57" t="s">
        <v>35</v>
      </c>
      <c r="AE758" s="1" t="n">
        <v>2035</v>
      </c>
      <c r="AF758" s="58" t="str">
        <f aca="false">"*"&amp;IF(AND(A758="EU",AE758=2035),0.93,IF(AND(A758="EU",AE758=2050),0.9,IF(AND(A758="USA",AE758=2035),0.92,IF(AND(A758="USA",AE758=2050),0.89,IF(AND(A758="Japan",AE758=2035),0.92,IF(AND(A758="Japan",AE758=2050),0.89,IF(AND(A758="Russia",AE758=2035),0.91,IF(AND(A758="Russia",AE758=2050),0.86,IF(AND(A758="China",AE758=2035),0.91,IF(AND(A758="China",AE758=2050),0.87,IF(AND(A758="India",AE758=2035),0.92,IF(AND(A758="India",AE758=2050),0.87,IF(AND(A758="Middle East",AE758=2035),0.89,IF(AND(A758="Middle East",AE758=2050),0.84,IF(AND(A758="Africa",AE758=2035),0.9,IF(AND(A758="Africa",AE758=2050),0.86,IF(AND(A758="Brazil",AE758=2035),0.93,IF(AND(A758="Brazil",AE758=2050),0.89,""))))))))))))))))))</f>
        <v>*0.89</v>
      </c>
      <c r="AG758" s="53" t="str">
        <f aca="false">AG757</f>
        <v>REZoning_Sol-Win</v>
      </c>
      <c r="AI758" s="1" t="s">
        <v>4066</v>
      </c>
      <c r="AJ758" s="57" t="s">
        <v>35</v>
      </c>
      <c r="AK758" s="1" t="n">
        <v>2050</v>
      </c>
      <c r="AL758" s="58" t="str">
        <f aca="false">"*"&amp;IF(AND(A758="EU",AK758=2035),0.93,IF(AND(A758="EU",AK758=2050),0.9,IF(AND(A758="USA",AK758=2035),0.92,IF(AND(A758="USA",AK758=2050),0.89,IF(AND(A758="Japan",AK758=2035),0.92,IF(AND(A758="Japan",AK758=2050),0.89,IF(AND(A758="Russia",AK758=2035),0.91,IF(AND(A758="Russia",AK758=2050),0.86,IF(AND(A758="China",AK758=2035),0.91,IF(AND(A758="China",AK758=2050),0.87,IF(AND(A758="India",AK758=2035),0.92,IF(AND(A758="India",AK758=2050),0.87,IF(AND(A758="Middle East",AK758=2035),0.89,IF(AND(A758="Middle East",AK758=2050),0.84,IF(AND(A758="Africa",AK758=2035),0.9,IF(AND(A758="Africa",AK758=2050),0.86,IF(AND(A758="Brazil",AK758=2035),0.93,IF(AND(A758="Brazil",AK758=2050),0.89,""))))))))))))))))))</f>
        <v>*0.84</v>
      </c>
      <c r="AM758" s="53" t="str">
        <f aca="false">AM757</f>
        <v>REZoning_Sol-Win</v>
      </c>
      <c r="AP758" s="0" t="s">
        <v>4066</v>
      </c>
      <c r="AQ758" s="38" t="s">
        <v>35</v>
      </c>
      <c r="AR758" s="38" t="n">
        <f aca="false">AR757</f>
        <v>2100</v>
      </c>
      <c r="AS758" s="38" t="s">
        <v>896</v>
      </c>
      <c r="AT758" s="38" t="s">
        <v>36</v>
      </c>
    </row>
    <row r="759" customFormat="false" ht="28.5" hidden="false" customHeight="true" outlineLevel="0" collapsed="false">
      <c r="A759" s="3" t="s">
        <v>57</v>
      </c>
      <c r="C759" s="0" t="s">
        <v>4067</v>
      </c>
      <c r="D759" s="50" t="s">
        <v>35</v>
      </c>
      <c r="E759" s="0" t="n">
        <v>2035</v>
      </c>
      <c r="F759" s="51" t="str">
        <f aca="false">"*"&amp;IF(AND(A759="EU",E759=2035),0.95,IF(AND(A759="EU",E759=2050),0.93,IF(AND(A759="USA",E759=2035),0.96,IF(AND(A759="USA",E759=2050),0.94,IF(AND(A759="Japan",E759=2035),0.94,IF(AND(A759="Japan",E759=2050),0.92,IF(AND(A759="Russia",E759=2035),0.95,IF(AND(A759="Russia",E759=2050),0.93,IF(AND(A759="China",E759=2035),0.94,IF(AND(A759="China",E759=2050),0.92,IF(AND(A759="India",E759=2035),0.95,IF(AND(A759="India",E759=2050),0.92,IF(AND(A759="Middle East",E759=2035),0.94,IF(AND(A759="Middle East",E759=2050),0.9,IF(AND(A759="Africa",E759=2035),0.94,IF(AND(A759="Africa",E759=2050),0.91,IF(AND(A759="Brazil",E759=2035),0.95,IF(AND(A759="Brazil",E759=2050),0.92,""))))))))))))))))))</f>
        <v>*0.94</v>
      </c>
      <c r="H759" s="0" t="s">
        <v>4067</v>
      </c>
      <c r="I759" s="50" t="s">
        <v>35</v>
      </c>
      <c r="J759" s="0" t="n">
        <v>2050</v>
      </c>
      <c r="K759" s="48" t="str">
        <f aca="false">"*"&amp;IF(AND(A759="EU",J759=2035),0.95,IF(AND(A759="EU",J759=2050),0.93,IF(AND(A759="USA",J759=2035),0.96,IF(AND(A759="USA",J759=2050),0.94,IF(AND(A759="Japan",J759=2035),0.94,IF(AND(A759="Japan",J759=2050),0.92,IF(AND(A759="Russia",J759=2035),0.95,IF(AND(A759="Russia",J759=2050),0.93,IF(AND(A759="China",J759=2035),0.94,IF(AND(A759="China",J759=2050),0.92,IF(AND(A759="India",J759=2035),0.95,IF(AND(A759="India",J759=2050),0.92,IF(AND(A759="Middle East",J759=2035),0.94,IF(AND(A759="Middle East",J759=2050),0.9,IF(AND(A759="Africa",J759=2035),0.94,IF(AND(A759="Africa",J759=2050),0.91,IF(AND(A759="Brazil",J759=2035),0.95,IF(AND(A759="Brazil",J759=2050),0.92,""))))))))))))))))))</f>
        <v>*0.9</v>
      </c>
      <c r="P759" s="41" t="s">
        <v>4067</v>
      </c>
      <c r="Q759" s="52" t="s">
        <v>35</v>
      </c>
      <c r="R759" s="41" t="n">
        <v>2035</v>
      </c>
      <c r="S759" s="53" t="str">
        <f aca="false">"*"&amp;IF(AND(A759="EU",R759=2035),0.95,IF(AND(A759="EU",R759=2050),0.93,IF(AND(A759="USA",R759=2035),0.96,IF(AND(A759="USA",R759=2050),0.93,IF(AND(A759="Japan",R759=2035),0.94,IF(AND(A759="Japan",R759=2050),0.92,IF(AND(A759="Russia",R759=2035),0.95,IF(AND(A759="Russia",R759=2050),0.91,IF(AND(A759="China",R759=2035),0.93,IF(AND(A759="China",R759=2050),0.92,IF(AND(A759="India",R759=2035),0.94,IF(AND(A759="India",R759=2050),0.91,IF(AND(A759="Middle East",R759=2035),0.92,IF(AND(A759="Middle East",R759=2050),0.89,IF(AND(A759="Africa",R759=2035),0.93,IF(AND(A759="Africa",R759=2050),0.9,IF(AND(A759="Brazil",R759=2035),0.95,IF(AND(A759="Brazil",R759=2050),0.92,""))))))))))))))))))</f>
        <v>*0.92</v>
      </c>
      <c r="U759" s="41" t="s">
        <v>4067</v>
      </c>
      <c r="V759" s="52" t="s">
        <v>35</v>
      </c>
      <c r="W759" s="41" t="n">
        <v>2050</v>
      </c>
      <c r="X759" s="53" t="str">
        <f aca="false">"*"&amp;IF(AND(A759="EU",W759=2035),0.95,IF(AND(A759="EU",W759=2050),0.93,IF(AND(A759="USA",W759=2035),0.96,IF(AND(A759="USA",W759=2050),0.93,IF(AND(A759="Japan",W759=2035),0.94,IF(AND(A759="Japan",W759=2050),0.92,IF(AND(A759="Russia",W759=2035),0.95,IF(AND(A759="Russia",W759=2050),0.91,IF(AND(A759="China",W759=2035),0.93,IF(AND(A759="China",W759=2050),0.92,IF(AND(A759="India",W759=2035),0.94,IF(AND(A759="India",W759=2050),0.91,IF(AND(A759="Middle East",W759=2035),0.92,IF(AND(A759="Middle East",W759=2050),0.89,IF(AND(A759="Africa",W759=2035),0.93,IF(AND(A759="Africa",W759=2050),0.9,IF(AND(A759="Brazil",W759=2035),0.95,IF(AND(A759="Brazil",W759=2050),0.92,""))))))))))))))))))</f>
        <v>*0.89</v>
      </c>
      <c r="AC759" s="1" t="s">
        <v>4067</v>
      </c>
      <c r="AD759" s="57" t="s">
        <v>35</v>
      </c>
      <c r="AE759" s="1" t="n">
        <v>2035</v>
      </c>
      <c r="AF759" s="58" t="str">
        <f aca="false">"*"&amp;IF(AND(A759="EU",AE759=2035),0.93,IF(AND(A759="EU",AE759=2050),0.9,IF(AND(A759="USA",AE759=2035),0.92,IF(AND(A759="USA",AE759=2050),0.89,IF(AND(A759="Japan",AE759=2035),0.92,IF(AND(A759="Japan",AE759=2050),0.89,IF(AND(A759="Russia",AE759=2035),0.91,IF(AND(A759="Russia",AE759=2050),0.86,IF(AND(A759="China",AE759=2035),0.91,IF(AND(A759="China",AE759=2050),0.87,IF(AND(A759="India",AE759=2035),0.92,IF(AND(A759="India",AE759=2050),0.87,IF(AND(A759="Middle East",AE759=2035),0.89,IF(AND(A759="Middle East",AE759=2050),0.84,IF(AND(A759="Africa",AE759=2035),0.9,IF(AND(A759="Africa",AE759=2050),0.86,IF(AND(A759="Brazil",AE759=2035),0.93,IF(AND(A759="Brazil",AE759=2050),0.89,""))))))))))))))))))</f>
        <v>*0.89</v>
      </c>
      <c r="AG759" s="53" t="str">
        <f aca="false">AG758</f>
        <v>REZoning_Sol-Win</v>
      </c>
      <c r="AI759" s="1" t="s">
        <v>4067</v>
      </c>
      <c r="AJ759" s="57" t="s">
        <v>35</v>
      </c>
      <c r="AK759" s="1" t="n">
        <v>2050</v>
      </c>
      <c r="AL759" s="58" t="str">
        <f aca="false">"*"&amp;IF(AND(A759="EU",AK759=2035),0.93,IF(AND(A759="EU",AK759=2050),0.9,IF(AND(A759="USA",AK759=2035),0.92,IF(AND(A759="USA",AK759=2050),0.89,IF(AND(A759="Japan",AK759=2035),0.92,IF(AND(A759="Japan",AK759=2050),0.89,IF(AND(A759="Russia",AK759=2035),0.91,IF(AND(A759="Russia",AK759=2050),0.86,IF(AND(A759="China",AK759=2035),0.91,IF(AND(A759="China",AK759=2050),0.87,IF(AND(A759="India",AK759=2035),0.92,IF(AND(A759="India",AK759=2050),0.87,IF(AND(A759="Middle East",AK759=2035),0.89,IF(AND(A759="Middle East",AK759=2050),0.84,IF(AND(A759="Africa",AK759=2035),0.9,IF(AND(A759="Africa",AK759=2050),0.86,IF(AND(A759="Brazil",AK759=2035),0.93,IF(AND(A759="Brazil",AK759=2050),0.89,""))))))))))))))))))</f>
        <v>*0.84</v>
      </c>
      <c r="AM759" s="53" t="str">
        <f aca="false">AM758</f>
        <v>REZoning_Sol-Win</v>
      </c>
      <c r="AP759" s="0" t="s">
        <v>4067</v>
      </c>
      <c r="AQ759" s="38" t="s">
        <v>35</v>
      </c>
      <c r="AR759" s="38" t="n">
        <f aca="false">AR758</f>
        <v>2100</v>
      </c>
      <c r="AS759" s="38" t="s">
        <v>896</v>
      </c>
      <c r="AT759" s="38" t="s">
        <v>36</v>
      </c>
    </row>
    <row r="760" customFormat="false" ht="28.5" hidden="false" customHeight="true" outlineLevel="0" collapsed="false">
      <c r="A760" s="3" t="s">
        <v>61</v>
      </c>
      <c r="C760" s="0" t="s">
        <v>4068</v>
      </c>
      <c r="D760" s="50" t="s">
        <v>35</v>
      </c>
      <c r="E760" s="0" t="n">
        <v>2035</v>
      </c>
      <c r="F760" s="51" t="str">
        <f aca="false">"*"&amp;IF(AND(A760="EU",E760=2035),0.95,IF(AND(A760="EU",E760=2050),0.93,IF(AND(A760="USA",E760=2035),0.96,IF(AND(A760="USA",E760=2050),0.94,IF(AND(A760="Japan",E760=2035),0.94,IF(AND(A760="Japan",E760=2050),0.92,IF(AND(A760="Russia",E760=2035),0.95,IF(AND(A760="Russia",E760=2050),0.93,IF(AND(A760="China",E760=2035),0.94,IF(AND(A760="China",E760=2050),0.92,IF(AND(A760="India",E760=2035),0.95,IF(AND(A760="India",E760=2050),0.92,IF(AND(A760="Middle East",E760=2035),0.94,IF(AND(A760="Middle East",E760=2050),0.9,IF(AND(A760="Africa",E760=2035),0.94,IF(AND(A760="Africa",E760=2050),0.91,IF(AND(A760="Brazil",E760=2035),0.95,IF(AND(A760="Brazil",E760=2050),0.92,""))))))))))))))))))</f>
        <v>*0.95</v>
      </c>
      <c r="H760" s="0" t="s">
        <v>4068</v>
      </c>
      <c r="I760" s="50" t="s">
        <v>35</v>
      </c>
      <c r="J760" s="0" t="n">
        <v>2050</v>
      </c>
      <c r="K760" s="48" t="str">
        <f aca="false">"*"&amp;IF(AND(A760="EU",J760=2035),0.95,IF(AND(A760="EU",J760=2050),0.93,IF(AND(A760="USA",J760=2035),0.96,IF(AND(A760="USA",J760=2050),0.94,IF(AND(A760="Japan",J760=2035),0.94,IF(AND(A760="Japan",J760=2050),0.92,IF(AND(A760="Russia",J760=2035),0.95,IF(AND(A760="Russia",J760=2050),0.93,IF(AND(A760="China",J760=2035),0.94,IF(AND(A760="China",J760=2050),0.92,IF(AND(A760="India",J760=2035),0.95,IF(AND(A760="India",J760=2050),0.92,IF(AND(A760="Middle East",J760=2035),0.94,IF(AND(A760="Middle East",J760=2050),0.9,IF(AND(A760="Africa",J760=2035),0.94,IF(AND(A760="Africa",J760=2050),0.91,IF(AND(A760="Brazil",J760=2035),0.95,IF(AND(A760="Brazil",J760=2050),0.92,""))))))))))))))))))</f>
        <v>*0.92</v>
      </c>
      <c r="P760" s="41" t="s">
        <v>4068</v>
      </c>
      <c r="Q760" s="52" t="s">
        <v>35</v>
      </c>
      <c r="R760" s="41" t="n">
        <v>2035</v>
      </c>
      <c r="S760" s="53" t="str">
        <f aca="false">"*"&amp;IF(AND(A760="EU",R760=2035),0.95,IF(AND(A760="EU",R760=2050),0.93,IF(AND(A760="USA",R760=2035),0.96,IF(AND(A760="USA",R760=2050),0.93,IF(AND(A760="Japan",R760=2035),0.94,IF(AND(A760="Japan",R760=2050),0.92,IF(AND(A760="Russia",R760=2035),0.95,IF(AND(A760="Russia",R760=2050),0.91,IF(AND(A760="China",R760=2035),0.93,IF(AND(A760="China",R760=2050),0.92,IF(AND(A760="India",R760=2035),0.94,IF(AND(A760="India",R760=2050),0.91,IF(AND(A760="Middle East",R760=2035),0.92,IF(AND(A760="Middle East",R760=2050),0.89,IF(AND(A760="Africa",R760=2035),0.93,IF(AND(A760="Africa",R760=2050),0.9,IF(AND(A760="Brazil",R760=2035),0.95,IF(AND(A760="Brazil",R760=2050),0.92,""))))))))))))))))))</f>
        <v>*0.95</v>
      </c>
      <c r="U760" s="41" t="s">
        <v>4068</v>
      </c>
      <c r="V760" s="52" t="s">
        <v>35</v>
      </c>
      <c r="W760" s="41" t="n">
        <v>2050</v>
      </c>
      <c r="X760" s="53" t="str">
        <f aca="false">"*"&amp;IF(AND(A760="EU",W760=2035),0.95,IF(AND(A760="EU",W760=2050),0.93,IF(AND(A760="USA",W760=2035),0.96,IF(AND(A760="USA",W760=2050),0.93,IF(AND(A760="Japan",W760=2035),0.94,IF(AND(A760="Japan",W760=2050),0.92,IF(AND(A760="Russia",W760=2035),0.95,IF(AND(A760="Russia",W760=2050),0.91,IF(AND(A760="China",W760=2035),0.93,IF(AND(A760="China",W760=2050),0.92,IF(AND(A760="India",W760=2035),0.94,IF(AND(A760="India",W760=2050),0.91,IF(AND(A760="Middle East",W760=2035),0.92,IF(AND(A760="Middle East",W760=2050),0.89,IF(AND(A760="Africa",W760=2035),0.93,IF(AND(A760="Africa",W760=2050),0.9,IF(AND(A760="Brazil",W760=2035),0.95,IF(AND(A760="Brazil",W760=2050),0.92,""))))))))))))))))))</f>
        <v>*0.92</v>
      </c>
      <c r="AC760" s="1" t="s">
        <v>4068</v>
      </c>
      <c r="AD760" s="57" t="s">
        <v>35</v>
      </c>
      <c r="AE760" s="1" t="n">
        <v>2035</v>
      </c>
      <c r="AF760" s="58" t="str">
        <f aca="false">"*"&amp;IF(AND(A760="EU",AE760=2035),0.93,IF(AND(A760="EU",AE760=2050),0.9,IF(AND(A760="USA",AE760=2035),0.92,IF(AND(A760="USA",AE760=2050),0.89,IF(AND(A760="Japan",AE760=2035),0.92,IF(AND(A760="Japan",AE760=2050),0.89,IF(AND(A760="Russia",AE760=2035),0.91,IF(AND(A760="Russia",AE760=2050),0.86,IF(AND(A760="China",AE760=2035),0.91,IF(AND(A760="China",AE760=2050),0.87,IF(AND(A760="India",AE760=2035),0.92,IF(AND(A760="India",AE760=2050),0.87,IF(AND(A760="Middle East",AE760=2035),0.89,IF(AND(A760="Middle East",AE760=2050),0.84,IF(AND(A760="Africa",AE760=2035),0.9,IF(AND(A760="Africa",AE760=2050),0.86,IF(AND(A760="Brazil",AE760=2035),0.93,IF(AND(A760="Brazil",AE760=2050),0.89,""))))))))))))))))))</f>
        <v>*0.93</v>
      </c>
      <c r="AG760" s="53" t="str">
        <f aca="false">AG759</f>
        <v>REZoning_Sol-Win</v>
      </c>
      <c r="AI760" s="1" t="s">
        <v>4068</v>
      </c>
      <c r="AJ760" s="57" t="s">
        <v>35</v>
      </c>
      <c r="AK760" s="1" t="n">
        <v>2050</v>
      </c>
      <c r="AL760" s="58" t="str">
        <f aca="false">"*"&amp;IF(AND(A760="EU",AK760=2035),0.93,IF(AND(A760="EU",AK760=2050),0.9,IF(AND(A760="USA",AK760=2035),0.92,IF(AND(A760="USA",AK760=2050),0.89,IF(AND(A760="Japan",AK760=2035),0.92,IF(AND(A760="Japan",AK760=2050),0.89,IF(AND(A760="Russia",AK760=2035),0.91,IF(AND(A760="Russia",AK760=2050),0.86,IF(AND(A760="China",AK760=2035),0.91,IF(AND(A760="China",AK760=2050),0.87,IF(AND(A760="India",AK760=2035),0.92,IF(AND(A760="India",AK760=2050),0.87,IF(AND(A760="Middle East",AK760=2035),0.89,IF(AND(A760="Middle East",AK760=2050),0.84,IF(AND(A760="Africa",AK760=2035),0.9,IF(AND(A760="Africa",AK760=2050),0.86,IF(AND(A760="Brazil",AK760=2035),0.93,IF(AND(A760="Brazil",AK760=2050),0.89,""))))))))))))))))))</f>
        <v>*0.89</v>
      </c>
      <c r="AM760" s="53" t="str">
        <f aca="false">AM759</f>
        <v>REZoning_Sol-Win</v>
      </c>
      <c r="AP760" s="0" t="s">
        <v>4068</v>
      </c>
      <c r="AQ760" s="38" t="s">
        <v>35</v>
      </c>
      <c r="AR760" s="38" t="n">
        <f aca="false">AR759</f>
        <v>2100</v>
      </c>
      <c r="AS760" s="38" t="s">
        <v>914</v>
      </c>
      <c r="AT760" s="38" t="s">
        <v>36</v>
      </c>
    </row>
    <row r="761" customFormat="false" ht="28.5" hidden="false" customHeight="true" outlineLevel="0" collapsed="false">
      <c r="A761" s="3" t="s">
        <v>61</v>
      </c>
      <c r="C761" s="0" t="s">
        <v>4069</v>
      </c>
      <c r="D761" s="50" t="s">
        <v>35</v>
      </c>
      <c r="E761" s="0" t="n">
        <v>2035</v>
      </c>
      <c r="F761" s="51" t="str">
        <f aca="false">"*"&amp;IF(AND(A761="EU",E761=2035),0.95,IF(AND(A761="EU",E761=2050),0.93,IF(AND(A761="USA",E761=2035),0.96,IF(AND(A761="USA",E761=2050),0.94,IF(AND(A761="Japan",E761=2035),0.94,IF(AND(A761="Japan",E761=2050),0.92,IF(AND(A761="Russia",E761=2035),0.95,IF(AND(A761="Russia",E761=2050),0.93,IF(AND(A761="China",E761=2035),0.94,IF(AND(A761="China",E761=2050),0.92,IF(AND(A761="India",E761=2035),0.95,IF(AND(A761="India",E761=2050),0.92,IF(AND(A761="Middle East",E761=2035),0.94,IF(AND(A761="Middle East",E761=2050),0.9,IF(AND(A761="Africa",E761=2035),0.94,IF(AND(A761="Africa",E761=2050),0.91,IF(AND(A761="Brazil",E761=2035),0.95,IF(AND(A761="Brazil",E761=2050),0.92,""))))))))))))))))))</f>
        <v>*0.95</v>
      </c>
      <c r="H761" s="0" t="s">
        <v>4069</v>
      </c>
      <c r="I761" s="50" t="s">
        <v>35</v>
      </c>
      <c r="J761" s="0" t="n">
        <v>2050</v>
      </c>
      <c r="K761" s="48" t="str">
        <f aca="false">"*"&amp;IF(AND(A761="EU",J761=2035),0.95,IF(AND(A761="EU",J761=2050),0.93,IF(AND(A761="USA",J761=2035),0.96,IF(AND(A761="USA",J761=2050),0.94,IF(AND(A761="Japan",J761=2035),0.94,IF(AND(A761="Japan",J761=2050),0.92,IF(AND(A761="Russia",J761=2035),0.95,IF(AND(A761="Russia",J761=2050),0.93,IF(AND(A761="China",J761=2035),0.94,IF(AND(A761="China",J761=2050),0.92,IF(AND(A761="India",J761=2035),0.95,IF(AND(A761="India",J761=2050),0.92,IF(AND(A761="Middle East",J761=2035),0.94,IF(AND(A761="Middle East",J761=2050),0.9,IF(AND(A761="Africa",J761=2035),0.94,IF(AND(A761="Africa",J761=2050),0.91,IF(AND(A761="Brazil",J761=2035),0.95,IF(AND(A761="Brazil",J761=2050),0.92,""))))))))))))))))))</f>
        <v>*0.92</v>
      </c>
      <c r="P761" s="41" t="s">
        <v>4069</v>
      </c>
      <c r="Q761" s="52" t="s">
        <v>35</v>
      </c>
      <c r="R761" s="41" t="n">
        <v>2035</v>
      </c>
      <c r="S761" s="53" t="str">
        <f aca="false">"*"&amp;IF(AND(A761="EU",R761=2035),0.95,IF(AND(A761="EU",R761=2050),0.93,IF(AND(A761="USA",R761=2035),0.96,IF(AND(A761="USA",R761=2050),0.93,IF(AND(A761="Japan",R761=2035),0.94,IF(AND(A761="Japan",R761=2050),0.92,IF(AND(A761="Russia",R761=2035),0.95,IF(AND(A761="Russia",R761=2050),0.91,IF(AND(A761="China",R761=2035),0.93,IF(AND(A761="China",R761=2050),0.92,IF(AND(A761="India",R761=2035),0.94,IF(AND(A761="India",R761=2050),0.91,IF(AND(A761="Middle East",R761=2035),0.92,IF(AND(A761="Middle East",R761=2050),0.89,IF(AND(A761="Africa",R761=2035),0.93,IF(AND(A761="Africa",R761=2050),0.9,IF(AND(A761="Brazil",R761=2035),0.95,IF(AND(A761="Brazil",R761=2050),0.92,""))))))))))))))))))</f>
        <v>*0.95</v>
      </c>
      <c r="U761" s="41" t="s">
        <v>4069</v>
      </c>
      <c r="V761" s="52" t="s">
        <v>35</v>
      </c>
      <c r="W761" s="41" t="n">
        <v>2050</v>
      </c>
      <c r="X761" s="53" t="str">
        <f aca="false">"*"&amp;IF(AND(A761="EU",W761=2035),0.95,IF(AND(A761="EU",W761=2050),0.93,IF(AND(A761="USA",W761=2035),0.96,IF(AND(A761="USA",W761=2050),0.93,IF(AND(A761="Japan",W761=2035),0.94,IF(AND(A761="Japan",W761=2050),0.92,IF(AND(A761="Russia",W761=2035),0.95,IF(AND(A761="Russia",W761=2050),0.91,IF(AND(A761="China",W761=2035),0.93,IF(AND(A761="China",W761=2050),0.92,IF(AND(A761="India",W761=2035),0.94,IF(AND(A761="India",W761=2050),0.91,IF(AND(A761="Middle East",W761=2035),0.92,IF(AND(A761="Middle East",W761=2050),0.89,IF(AND(A761="Africa",W761=2035),0.93,IF(AND(A761="Africa",W761=2050),0.9,IF(AND(A761="Brazil",W761=2035),0.95,IF(AND(A761="Brazil",W761=2050),0.92,""))))))))))))))))))</f>
        <v>*0.92</v>
      </c>
      <c r="AC761" s="1" t="s">
        <v>4069</v>
      </c>
      <c r="AD761" s="57" t="s">
        <v>35</v>
      </c>
      <c r="AE761" s="1" t="n">
        <v>2035</v>
      </c>
      <c r="AF761" s="58" t="str">
        <f aca="false">"*"&amp;IF(AND(A761="EU",AE761=2035),0.93,IF(AND(A761="EU",AE761=2050),0.9,IF(AND(A761="USA",AE761=2035),0.92,IF(AND(A761="USA",AE761=2050),0.89,IF(AND(A761="Japan",AE761=2035),0.92,IF(AND(A761="Japan",AE761=2050),0.89,IF(AND(A761="Russia",AE761=2035),0.91,IF(AND(A761="Russia",AE761=2050),0.86,IF(AND(A761="China",AE761=2035),0.91,IF(AND(A761="China",AE761=2050),0.87,IF(AND(A761="India",AE761=2035),0.92,IF(AND(A761="India",AE761=2050),0.87,IF(AND(A761="Middle East",AE761=2035),0.89,IF(AND(A761="Middle East",AE761=2050),0.84,IF(AND(A761="Africa",AE761=2035),0.9,IF(AND(A761="Africa",AE761=2050),0.86,IF(AND(A761="Brazil",AE761=2035),0.93,IF(AND(A761="Brazil",AE761=2050),0.89,""))))))))))))))))))</f>
        <v>*0.93</v>
      </c>
      <c r="AG761" s="53" t="str">
        <f aca="false">AG760</f>
        <v>REZoning_Sol-Win</v>
      </c>
      <c r="AI761" s="1" t="s">
        <v>4069</v>
      </c>
      <c r="AJ761" s="57" t="s">
        <v>35</v>
      </c>
      <c r="AK761" s="1" t="n">
        <v>2050</v>
      </c>
      <c r="AL761" s="58" t="str">
        <f aca="false">"*"&amp;IF(AND(A761="EU",AK761=2035),0.93,IF(AND(A761="EU",AK761=2050),0.9,IF(AND(A761="USA",AK761=2035),0.92,IF(AND(A761="USA",AK761=2050),0.89,IF(AND(A761="Japan",AK761=2035),0.92,IF(AND(A761="Japan",AK761=2050),0.89,IF(AND(A761="Russia",AK761=2035),0.91,IF(AND(A761="Russia",AK761=2050),0.86,IF(AND(A761="China",AK761=2035),0.91,IF(AND(A761="China",AK761=2050),0.87,IF(AND(A761="India",AK761=2035),0.92,IF(AND(A761="India",AK761=2050),0.87,IF(AND(A761="Middle East",AK761=2035),0.89,IF(AND(A761="Middle East",AK761=2050),0.84,IF(AND(A761="Africa",AK761=2035),0.9,IF(AND(A761="Africa",AK761=2050),0.86,IF(AND(A761="Brazil",AK761=2035),0.93,IF(AND(A761="Brazil",AK761=2050),0.89,""))))))))))))))))))</f>
        <v>*0.89</v>
      </c>
      <c r="AM761" s="53" t="str">
        <f aca="false">AM760</f>
        <v>REZoning_Sol-Win</v>
      </c>
      <c r="AP761" s="0" t="s">
        <v>4069</v>
      </c>
      <c r="AQ761" s="38" t="s">
        <v>35</v>
      </c>
      <c r="AR761" s="38" t="n">
        <f aca="false">AR760</f>
        <v>2100</v>
      </c>
      <c r="AS761" s="38" t="s">
        <v>914</v>
      </c>
      <c r="AT761" s="38" t="s">
        <v>36</v>
      </c>
    </row>
    <row r="762" customFormat="false" ht="28.5" hidden="false" customHeight="true" outlineLevel="0" collapsed="false">
      <c r="A762" s="3" t="s">
        <v>61</v>
      </c>
      <c r="C762" s="0" t="s">
        <v>4070</v>
      </c>
      <c r="D762" s="50" t="s">
        <v>35</v>
      </c>
      <c r="E762" s="0" t="n">
        <v>2035</v>
      </c>
      <c r="F762" s="51" t="str">
        <f aca="false">"*"&amp;IF(AND(A762="EU",E762=2035),0.95,IF(AND(A762="EU",E762=2050),0.93,IF(AND(A762="USA",E762=2035),0.96,IF(AND(A762="USA",E762=2050),0.94,IF(AND(A762="Japan",E762=2035),0.94,IF(AND(A762="Japan",E762=2050),0.92,IF(AND(A762="Russia",E762=2035),0.95,IF(AND(A762="Russia",E762=2050),0.93,IF(AND(A762="China",E762=2035),0.94,IF(AND(A762="China",E762=2050),0.92,IF(AND(A762="India",E762=2035),0.95,IF(AND(A762="India",E762=2050),0.92,IF(AND(A762="Middle East",E762=2035),0.94,IF(AND(A762="Middle East",E762=2050),0.9,IF(AND(A762="Africa",E762=2035),0.94,IF(AND(A762="Africa",E762=2050),0.91,IF(AND(A762="Brazil",E762=2035),0.95,IF(AND(A762="Brazil",E762=2050),0.92,""))))))))))))))))))</f>
        <v>*0.95</v>
      </c>
      <c r="H762" s="0" t="s">
        <v>4070</v>
      </c>
      <c r="I762" s="50" t="s">
        <v>35</v>
      </c>
      <c r="J762" s="0" t="n">
        <v>2050</v>
      </c>
      <c r="K762" s="48" t="str">
        <f aca="false">"*"&amp;IF(AND(A762="EU",J762=2035),0.95,IF(AND(A762="EU",J762=2050),0.93,IF(AND(A762="USA",J762=2035),0.96,IF(AND(A762="USA",J762=2050),0.94,IF(AND(A762="Japan",J762=2035),0.94,IF(AND(A762="Japan",J762=2050),0.92,IF(AND(A762="Russia",J762=2035),0.95,IF(AND(A762="Russia",J762=2050),0.93,IF(AND(A762="China",J762=2035),0.94,IF(AND(A762="China",J762=2050),0.92,IF(AND(A762="India",J762=2035),0.95,IF(AND(A762="India",J762=2050),0.92,IF(AND(A762="Middle East",J762=2035),0.94,IF(AND(A762="Middle East",J762=2050),0.9,IF(AND(A762="Africa",J762=2035),0.94,IF(AND(A762="Africa",J762=2050),0.91,IF(AND(A762="Brazil",J762=2035),0.95,IF(AND(A762="Brazil",J762=2050),0.92,""))))))))))))))))))</f>
        <v>*0.92</v>
      </c>
      <c r="P762" s="41" t="s">
        <v>4070</v>
      </c>
      <c r="Q762" s="52" t="s">
        <v>35</v>
      </c>
      <c r="R762" s="41" t="n">
        <v>2035</v>
      </c>
      <c r="S762" s="53" t="str">
        <f aca="false">"*"&amp;IF(AND(A762="EU",R762=2035),0.95,IF(AND(A762="EU",R762=2050),0.93,IF(AND(A762="USA",R762=2035),0.96,IF(AND(A762="USA",R762=2050),0.93,IF(AND(A762="Japan",R762=2035),0.94,IF(AND(A762="Japan",R762=2050),0.92,IF(AND(A762="Russia",R762=2035),0.95,IF(AND(A762="Russia",R762=2050),0.91,IF(AND(A762="China",R762=2035),0.93,IF(AND(A762="China",R762=2050),0.92,IF(AND(A762="India",R762=2035),0.94,IF(AND(A762="India",R762=2050),0.91,IF(AND(A762="Middle East",R762=2035),0.92,IF(AND(A762="Middle East",R762=2050),0.89,IF(AND(A762="Africa",R762=2035),0.93,IF(AND(A762="Africa",R762=2050),0.9,IF(AND(A762="Brazil",R762=2035),0.95,IF(AND(A762="Brazil",R762=2050),0.92,""))))))))))))))))))</f>
        <v>*0.95</v>
      </c>
      <c r="U762" s="41" t="s">
        <v>4070</v>
      </c>
      <c r="V762" s="52" t="s">
        <v>35</v>
      </c>
      <c r="W762" s="41" t="n">
        <v>2050</v>
      </c>
      <c r="X762" s="53" t="str">
        <f aca="false">"*"&amp;IF(AND(A762="EU",W762=2035),0.95,IF(AND(A762="EU",W762=2050),0.93,IF(AND(A762="USA",W762=2035),0.96,IF(AND(A762="USA",W762=2050),0.93,IF(AND(A762="Japan",W762=2035),0.94,IF(AND(A762="Japan",W762=2050),0.92,IF(AND(A762="Russia",W762=2035),0.95,IF(AND(A762="Russia",W762=2050),0.91,IF(AND(A762="China",W762=2035),0.93,IF(AND(A762="China",W762=2050),0.92,IF(AND(A762="India",W762=2035),0.94,IF(AND(A762="India",W762=2050),0.91,IF(AND(A762="Middle East",W762=2035),0.92,IF(AND(A762="Middle East",W762=2050),0.89,IF(AND(A762="Africa",W762=2035),0.93,IF(AND(A762="Africa",W762=2050),0.9,IF(AND(A762="Brazil",W762=2035),0.95,IF(AND(A762="Brazil",W762=2050),0.92,""))))))))))))))))))</f>
        <v>*0.92</v>
      </c>
      <c r="AC762" s="1" t="s">
        <v>4070</v>
      </c>
      <c r="AD762" s="57" t="s">
        <v>35</v>
      </c>
      <c r="AE762" s="1" t="n">
        <v>2035</v>
      </c>
      <c r="AF762" s="58" t="str">
        <f aca="false">"*"&amp;IF(AND(A762="EU",AE762=2035),0.93,IF(AND(A762="EU",AE762=2050),0.9,IF(AND(A762="USA",AE762=2035),0.92,IF(AND(A762="USA",AE762=2050),0.89,IF(AND(A762="Japan",AE762=2035),0.92,IF(AND(A762="Japan",AE762=2050),0.89,IF(AND(A762="Russia",AE762=2035),0.91,IF(AND(A762="Russia",AE762=2050),0.86,IF(AND(A762="China",AE762=2035),0.91,IF(AND(A762="China",AE762=2050),0.87,IF(AND(A762="India",AE762=2035),0.92,IF(AND(A762="India",AE762=2050),0.87,IF(AND(A762="Middle East",AE762=2035),0.89,IF(AND(A762="Middle East",AE762=2050),0.84,IF(AND(A762="Africa",AE762=2035),0.9,IF(AND(A762="Africa",AE762=2050),0.86,IF(AND(A762="Brazil",AE762=2035),0.93,IF(AND(A762="Brazil",AE762=2050),0.89,""))))))))))))))))))</f>
        <v>*0.93</v>
      </c>
      <c r="AG762" s="53" t="str">
        <f aca="false">AG761</f>
        <v>REZoning_Sol-Win</v>
      </c>
      <c r="AI762" s="1" t="s">
        <v>4070</v>
      </c>
      <c r="AJ762" s="57" t="s">
        <v>35</v>
      </c>
      <c r="AK762" s="1" t="n">
        <v>2050</v>
      </c>
      <c r="AL762" s="58" t="str">
        <f aca="false">"*"&amp;IF(AND(A762="EU",AK762=2035),0.93,IF(AND(A762="EU",AK762=2050),0.9,IF(AND(A762="USA",AK762=2035),0.92,IF(AND(A762="USA",AK762=2050),0.89,IF(AND(A762="Japan",AK762=2035),0.92,IF(AND(A762="Japan",AK762=2050),0.89,IF(AND(A762="Russia",AK762=2035),0.91,IF(AND(A762="Russia",AK762=2050),0.86,IF(AND(A762="China",AK762=2035),0.91,IF(AND(A762="China",AK762=2050),0.87,IF(AND(A762="India",AK762=2035),0.92,IF(AND(A762="India",AK762=2050),0.87,IF(AND(A762="Middle East",AK762=2035),0.89,IF(AND(A762="Middle East",AK762=2050),0.84,IF(AND(A762="Africa",AK762=2035),0.9,IF(AND(A762="Africa",AK762=2050),0.86,IF(AND(A762="Brazil",AK762=2035),0.93,IF(AND(A762="Brazil",AK762=2050),0.89,""))))))))))))))))))</f>
        <v>*0.89</v>
      </c>
      <c r="AM762" s="53" t="str">
        <f aca="false">AM761</f>
        <v>REZoning_Sol-Win</v>
      </c>
      <c r="AP762" s="0" t="s">
        <v>4070</v>
      </c>
      <c r="AQ762" s="38" t="s">
        <v>35</v>
      </c>
      <c r="AR762" s="38" t="n">
        <f aca="false">AR761</f>
        <v>2100</v>
      </c>
      <c r="AS762" s="38" t="s">
        <v>914</v>
      </c>
      <c r="AT762" s="38" t="s">
        <v>36</v>
      </c>
    </row>
    <row r="763" customFormat="false" ht="28.5" hidden="false" customHeight="true" outlineLevel="0" collapsed="false">
      <c r="A763" s="3" t="s">
        <v>61</v>
      </c>
      <c r="C763" s="0" t="s">
        <v>4071</v>
      </c>
      <c r="D763" s="50" t="s">
        <v>35</v>
      </c>
      <c r="E763" s="0" t="n">
        <v>2035</v>
      </c>
      <c r="F763" s="51" t="str">
        <f aca="false">"*"&amp;IF(AND(A763="EU",E763=2035),0.95,IF(AND(A763="EU",E763=2050),0.93,IF(AND(A763="USA",E763=2035),0.96,IF(AND(A763="USA",E763=2050),0.94,IF(AND(A763="Japan",E763=2035),0.94,IF(AND(A763="Japan",E763=2050),0.92,IF(AND(A763="Russia",E763=2035),0.95,IF(AND(A763="Russia",E763=2050),0.93,IF(AND(A763="China",E763=2035),0.94,IF(AND(A763="China",E763=2050),0.92,IF(AND(A763="India",E763=2035),0.95,IF(AND(A763="India",E763=2050),0.92,IF(AND(A763="Middle East",E763=2035),0.94,IF(AND(A763="Middle East",E763=2050),0.9,IF(AND(A763="Africa",E763=2035),0.94,IF(AND(A763="Africa",E763=2050),0.91,IF(AND(A763="Brazil",E763=2035),0.95,IF(AND(A763="Brazil",E763=2050),0.92,""))))))))))))))))))</f>
        <v>*0.95</v>
      </c>
      <c r="H763" s="0" t="s">
        <v>4071</v>
      </c>
      <c r="I763" s="50" t="s">
        <v>35</v>
      </c>
      <c r="J763" s="0" t="n">
        <v>2050</v>
      </c>
      <c r="K763" s="48" t="str">
        <f aca="false">"*"&amp;IF(AND(A763="EU",J763=2035),0.95,IF(AND(A763="EU",J763=2050),0.93,IF(AND(A763="USA",J763=2035),0.96,IF(AND(A763="USA",J763=2050),0.94,IF(AND(A763="Japan",J763=2035),0.94,IF(AND(A763="Japan",J763=2050),0.92,IF(AND(A763="Russia",J763=2035),0.95,IF(AND(A763="Russia",J763=2050),0.93,IF(AND(A763="China",J763=2035),0.94,IF(AND(A763="China",J763=2050),0.92,IF(AND(A763="India",J763=2035),0.95,IF(AND(A763="India",J763=2050),0.92,IF(AND(A763="Middle East",J763=2035),0.94,IF(AND(A763="Middle East",J763=2050),0.9,IF(AND(A763="Africa",J763=2035),0.94,IF(AND(A763="Africa",J763=2050),0.91,IF(AND(A763="Brazil",J763=2035),0.95,IF(AND(A763="Brazil",J763=2050),0.92,""))))))))))))))))))</f>
        <v>*0.92</v>
      </c>
      <c r="P763" s="41" t="s">
        <v>4071</v>
      </c>
      <c r="Q763" s="52" t="s">
        <v>35</v>
      </c>
      <c r="R763" s="41" t="n">
        <v>2035</v>
      </c>
      <c r="S763" s="53" t="str">
        <f aca="false">"*"&amp;IF(AND(A763="EU",R763=2035),0.95,IF(AND(A763="EU",R763=2050),0.93,IF(AND(A763="USA",R763=2035),0.96,IF(AND(A763="USA",R763=2050),0.93,IF(AND(A763="Japan",R763=2035),0.94,IF(AND(A763="Japan",R763=2050),0.92,IF(AND(A763="Russia",R763=2035),0.95,IF(AND(A763="Russia",R763=2050),0.91,IF(AND(A763="China",R763=2035),0.93,IF(AND(A763="China",R763=2050),0.92,IF(AND(A763="India",R763=2035),0.94,IF(AND(A763="India",R763=2050),0.91,IF(AND(A763="Middle East",R763=2035),0.92,IF(AND(A763="Middle East",R763=2050),0.89,IF(AND(A763="Africa",R763=2035),0.93,IF(AND(A763="Africa",R763=2050),0.9,IF(AND(A763="Brazil",R763=2035),0.95,IF(AND(A763="Brazil",R763=2050),0.92,""))))))))))))))))))</f>
        <v>*0.95</v>
      </c>
      <c r="U763" s="41" t="s">
        <v>4071</v>
      </c>
      <c r="V763" s="52" t="s">
        <v>35</v>
      </c>
      <c r="W763" s="41" t="n">
        <v>2050</v>
      </c>
      <c r="X763" s="53" t="str">
        <f aca="false">"*"&amp;IF(AND(A763="EU",W763=2035),0.95,IF(AND(A763="EU",W763=2050),0.93,IF(AND(A763="USA",W763=2035),0.96,IF(AND(A763="USA",W763=2050),0.93,IF(AND(A763="Japan",W763=2035),0.94,IF(AND(A763="Japan",W763=2050),0.92,IF(AND(A763="Russia",W763=2035),0.95,IF(AND(A763="Russia",W763=2050),0.91,IF(AND(A763="China",W763=2035),0.93,IF(AND(A763="China",W763=2050),0.92,IF(AND(A763="India",W763=2035),0.94,IF(AND(A763="India",W763=2050),0.91,IF(AND(A763="Middle East",W763=2035),0.92,IF(AND(A763="Middle East",W763=2050),0.89,IF(AND(A763="Africa",W763=2035),0.93,IF(AND(A763="Africa",W763=2050),0.9,IF(AND(A763="Brazil",W763=2035),0.95,IF(AND(A763="Brazil",W763=2050),0.92,""))))))))))))))))))</f>
        <v>*0.92</v>
      </c>
      <c r="AC763" s="1" t="s">
        <v>4071</v>
      </c>
      <c r="AD763" s="57" t="s">
        <v>35</v>
      </c>
      <c r="AE763" s="1" t="n">
        <v>2035</v>
      </c>
      <c r="AF763" s="58" t="str">
        <f aca="false">"*"&amp;IF(AND(A763="EU",AE763=2035),0.93,IF(AND(A763="EU",AE763=2050),0.9,IF(AND(A763="USA",AE763=2035),0.92,IF(AND(A763="USA",AE763=2050),0.89,IF(AND(A763="Japan",AE763=2035),0.92,IF(AND(A763="Japan",AE763=2050),0.89,IF(AND(A763="Russia",AE763=2035),0.91,IF(AND(A763="Russia",AE763=2050),0.86,IF(AND(A763="China",AE763=2035),0.91,IF(AND(A763="China",AE763=2050),0.87,IF(AND(A763="India",AE763=2035),0.92,IF(AND(A763="India",AE763=2050),0.87,IF(AND(A763="Middle East",AE763=2035),0.89,IF(AND(A763="Middle East",AE763=2050),0.84,IF(AND(A763="Africa",AE763=2035),0.9,IF(AND(A763="Africa",AE763=2050),0.86,IF(AND(A763="Brazil",AE763=2035),0.93,IF(AND(A763="Brazil",AE763=2050),0.89,""))))))))))))))))))</f>
        <v>*0.93</v>
      </c>
      <c r="AG763" s="53" t="str">
        <f aca="false">AG762</f>
        <v>REZoning_Sol-Win</v>
      </c>
      <c r="AI763" s="1" t="s">
        <v>4071</v>
      </c>
      <c r="AJ763" s="57" t="s">
        <v>35</v>
      </c>
      <c r="AK763" s="1" t="n">
        <v>2050</v>
      </c>
      <c r="AL763" s="58" t="str">
        <f aca="false">"*"&amp;IF(AND(A763="EU",AK763=2035),0.93,IF(AND(A763="EU",AK763=2050),0.9,IF(AND(A763="USA",AK763=2035),0.92,IF(AND(A763="USA",AK763=2050),0.89,IF(AND(A763="Japan",AK763=2035),0.92,IF(AND(A763="Japan",AK763=2050),0.89,IF(AND(A763="Russia",AK763=2035),0.91,IF(AND(A763="Russia",AK763=2050),0.86,IF(AND(A763="China",AK763=2035),0.91,IF(AND(A763="China",AK763=2050),0.87,IF(AND(A763="India",AK763=2035),0.92,IF(AND(A763="India",AK763=2050),0.87,IF(AND(A763="Middle East",AK763=2035),0.89,IF(AND(A763="Middle East",AK763=2050),0.84,IF(AND(A763="Africa",AK763=2035),0.9,IF(AND(A763="Africa",AK763=2050),0.86,IF(AND(A763="Brazil",AK763=2035),0.93,IF(AND(A763="Brazil",AK763=2050),0.89,""))))))))))))))))))</f>
        <v>*0.89</v>
      </c>
      <c r="AM763" s="53" t="str">
        <f aca="false">AM762</f>
        <v>REZoning_Sol-Win</v>
      </c>
      <c r="AP763" s="0" t="s">
        <v>4071</v>
      </c>
      <c r="AQ763" s="38" t="s">
        <v>35</v>
      </c>
      <c r="AR763" s="38" t="n">
        <f aca="false">AR762</f>
        <v>2100</v>
      </c>
      <c r="AS763" s="38" t="s">
        <v>914</v>
      </c>
      <c r="AT763" s="38" t="s">
        <v>36</v>
      </c>
    </row>
    <row r="764" customFormat="false" ht="28.5" hidden="false" customHeight="true" outlineLevel="0" collapsed="false">
      <c r="A764" s="3" t="s">
        <v>61</v>
      </c>
      <c r="C764" s="0" t="s">
        <v>4072</v>
      </c>
      <c r="D764" s="50" t="s">
        <v>35</v>
      </c>
      <c r="E764" s="0" t="n">
        <v>2035</v>
      </c>
      <c r="F764" s="51" t="str">
        <f aca="false">"*"&amp;IF(AND(A764="EU",E764=2035),0.95,IF(AND(A764="EU",E764=2050),0.93,IF(AND(A764="USA",E764=2035),0.96,IF(AND(A764="USA",E764=2050),0.94,IF(AND(A764="Japan",E764=2035),0.94,IF(AND(A764="Japan",E764=2050),0.92,IF(AND(A764="Russia",E764=2035),0.95,IF(AND(A764="Russia",E764=2050),0.93,IF(AND(A764="China",E764=2035),0.94,IF(AND(A764="China",E764=2050),0.92,IF(AND(A764="India",E764=2035),0.95,IF(AND(A764="India",E764=2050),0.92,IF(AND(A764="Middle East",E764=2035),0.94,IF(AND(A764="Middle East",E764=2050),0.9,IF(AND(A764="Africa",E764=2035),0.94,IF(AND(A764="Africa",E764=2050),0.91,IF(AND(A764="Brazil",E764=2035),0.95,IF(AND(A764="Brazil",E764=2050),0.92,""))))))))))))))))))</f>
        <v>*0.95</v>
      </c>
      <c r="H764" s="0" t="s">
        <v>4072</v>
      </c>
      <c r="I764" s="50" t="s">
        <v>35</v>
      </c>
      <c r="J764" s="0" t="n">
        <v>2050</v>
      </c>
      <c r="K764" s="48" t="str">
        <f aca="false">"*"&amp;IF(AND(A764="EU",J764=2035),0.95,IF(AND(A764="EU",J764=2050),0.93,IF(AND(A764="USA",J764=2035),0.96,IF(AND(A764="USA",J764=2050),0.94,IF(AND(A764="Japan",J764=2035),0.94,IF(AND(A764="Japan",J764=2050),0.92,IF(AND(A764="Russia",J764=2035),0.95,IF(AND(A764="Russia",J764=2050),0.93,IF(AND(A764="China",J764=2035),0.94,IF(AND(A764="China",J764=2050),0.92,IF(AND(A764="India",J764=2035),0.95,IF(AND(A764="India",J764=2050),0.92,IF(AND(A764="Middle East",J764=2035),0.94,IF(AND(A764="Middle East",J764=2050),0.9,IF(AND(A764="Africa",J764=2035),0.94,IF(AND(A764="Africa",J764=2050),0.91,IF(AND(A764="Brazil",J764=2035),0.95,IF(AND(A764="Brazil",J764=2050),0.92,""))))))))))))))))))</f>
        <v>*0.92</v>
      </c>
      <c r="P764" s="41" t="s">
        <v>4072</v>
      </c>
      <c r="Q764" s="52" t="s">
        <v>35</v>
      </c>
      <c r="R764" s="41" t="n">
        <v>2035</v>
      </c>
      <c r="S764" s="53" t="str">
        <f aca="false">"*"&amp;IF(AND(A764="EU",R764=2035),0.95,IF(AND(A764="EU",R764=2050),0.93,IF(AND(A764="USA",R764=2035),0.96,IF(AND(A764="USA",R764=2050),0.93,IF(AND(A764="Japan",R764=2035),0.94,IF(AND(A764="Japan",R764=2050),0.92,IF(AND(A764="Russia",R764=2035),0.95,IF(AND(A764="Russia",R764=2050),0.91,IF(AND(A764="China",R764=2035),0.93,IF(AND(A764="China",R764=2050),0.92,IF(AND(A764="India",R764=2035),0.94,IF(AND(A764="India",R764=2050),0.91,IF(AND(A764="Middle East",R764=2035),0.92,IF(AND(A764="Middle East",R764=2050),0.89,IF(AND(A764="Africa",R764=2035),0.93,IF(AND(A764="Africa",R764=2050),0.9,IF(AND(A764="Brazil",R764=2035),0.95,IF(AND(A764="Brazil",R764=2050),0.92,""))))))))))))))))))</f>
        <v>*0.95</v>
      </c>
      <c r="U764" s="41" t="s">
        <v>4072</v>
      </c>
      <c r="V764" s="52" t="s">
        <v>35</v>
      </c>
      <c r="W764" s="41" t="n">
        <v>2050</v>
      </c>
      <c r="X764" s="53" t="str">
        <f aca="false">"*"&amp;IF(AND(A764="EU",W764=2035),0.95,IF(AND(A764="EU",W764=2050),0.93,IF(AND(A764="USA",W764=2035),0.96,IF(AND(A764="USA",W764=2050),0.93,IF(AND(A764="Japan",W764=2035),0.94,IF(AND(A764="Japan",W764=2050),0.92,IF(AND(A764="Russia",W764=2035),0.95,IF(AND(A764="Russia",W764=2050),0.91,IF(AND(A764="China",W764=2035),0.93,IF(AND(A764="China",W764=2050),0.92,IF(AND(A764="India",W764=2035),0.94,IF(AND(A764="India",W764=2050),0.91,IF(AND(A764="Middle East",W764=2035),0.92,IF(AND(A764="Middle East",W764=2050),0.89,IF(AND(A764="Africa",W764=2035),0.93,IF(AND(A764="Africa",W764=2050),0.9,IF(AND(A764="Brazil",W764=2035),0.95,IF(AND(A764="Brazil",W764=2050),0.92,""))))))))))))))))))</f>
        <v>*0.92</v>
      </c>
      <c r="AC764" s="1" t="s">
        <v>4072</v>
      </c>
      <c r="AD764" s="57" t="s">
        <v>35</v>
      </c>
      <c r="AE764" s="1" t="n">
        <v>2035</v>
      </c>
      <c r="AF764" s="58" t="str">
        <f aca="false">"*"&amp;IF(AND(A764="EU",AE764=2035),0.93,IF(AND(A764="EU",AE764=2050),0.9,IF(AND(A764="USA",AE764=2035),0.92,IF(AND(A764="USA",AE764=2050),0.89,IF(AND(A764="Japan",AE764=2035),0.92,IF(AND(A764="Japan",AE764=2050),0.89,IF(AND(A764="Russia",AE764=2035),0.91,IF(AND(A764="Russia",AE764=2050),0.86,IF(AND(A764="China",AE764=2035),0.91,IF(AND(A764="China",AE764=2050),0.87,IF(AND(A764="India",AE764=2035),0.92,IF(AND(A764="India",AE764=2050),0.87,IF(AND(A764="Middle East",AE764=2035),0.89,IF(AND(A764="Middle East",AE764=2050),0.84,IF(AND(A764="Africa",AE764=2035),0.9,IF(AND(A764="Africa",AE764=2050),0.86,IF(AND(A764="Brazil",AE764=2035),0.93,IF(AND(A764="Brazil",AE764=2050),0.89,""))))))))))))))))))</f>
        <v>*0.93</v>
      </c>
      <c r="AG764" s="53" t="str">
        <f aca="false">AG763</f>
        <v>REZoning_Sol-Win</v>
      </c>
      <c r="AI764" s="1" t="s">
        <v>4072</v>
      </c>
      <c r="AJ764" s="57" t="s">
        <v>35</v>
      </c>
      <c r="AK764" s="1" t="n">
        <v>2050</v>
      </c>
      <c r="AL764" s="58" t="str">
        <f aca="false">"*"&amp;IF(AND(A764="EU",AK764=2035),0.93,IF(AND(A764="EU",AK764=2050),0.9,IF(AND(A764="USA",AK764=2035),0.92,IF(AND(A764="USA",AK764=2050),0.89,IF(AND(A764="Japan",AK764=2035),0.92,IF(AND(A764="Japan",AK764=2050),0.89,IF(AND(A764="Russia",AK764=2035),0.91,IF(AND(A764="Russia",AK764=2050),0.86,IF(AND(A764="China",AK764=2035),0.91,IF(AND(A764="China",AK764=2050),0.87,IF(AND(A764="India",AK764=2035),0.92,IF(AND(A764="India",AK764=2050),0.87,IF(AND(A764="Middle East",AK764=2035),0.89,IF(AND(A764="Middle East",AK764=2050),0.84,IF(AND(A764="Africa",AK764=2035),0.9,IF(AND(A764="Africa",AK764=2050),0.86,IF(AND(A764="Brazil",AK764=2035),0.93,IF(AND(A764="Brazil",AK764=2050),0.89,""))))))))))))))))))</f>
        <v>*0.89</v>
      </c>
      <c r="AM764" s="53" t="str">
        <f aca="false">AM763</f>
        <v>REZoning_Sol-Win</v>
      </c>
      <c r="AP764" s="0" t="s">
        <v>4072</v>
      </c>
      <c r="AQ764" s="38" t="s">
        <v>35</v>
      </c>
      <c r="AR764" s="38" t="n">
        <f aca="false">AR763</f>
        <v>2100</v>
      </c>
      <c r="AS764" s="38" t="s">
        <v>914</v>
      </c>
      <c r="AT764" s="38" t="s">
        <v>36</v>
      </c>
    </row>
    <row r="765" customFormat="false" ht="28.5" hidden="false" customHeight="true" outlineLevel="0" collapsed="false">
      <c r="A765" s="3" t="s">
        <v>61</v>
      </c>
      <c r="C765" s="0" t="s">
        <v>4073</v>
      </c>
      <c r="D765" s="50" t="s">
        <v>35</v>
      </c>
      <c r="E765" s="0" t="n">
        <v>2035</v>
      </c>
      <c r="F765" s="51" t="str">
        <f aca="false">"*"&amp;IF(AND(A765="EU",E765=2035),0.95,IF(AND(A765="EU",E765=2050),0.93,IF(AND(A765="USA",E765=2035),0.96,IF(AND(A765="USA",E765=2050),0.94,IF(AND(A765="Japan",E765=2035),0.94,IF(AND(A765="Japan",E765=2050),0.92,IF(AND(A765="Russia",E765=2035),0.95,IF(AND(A765="Russia",E765=2050),0.93,IF(AND(A765="China",E765=2035),0.94,IF(AND(A765="China",E765=2050),0.92,IF(AND(A765="India",E765=2035),0.95,IF(AND(A765="India",E765=2050),0.92,IF(AND(A765="Middle East",E765=2035),0.94,IF(AND(A765="Middle East",E765=2050),0.9,IF(AND(A765="Africa",E765=2035),0.94,IF(AND(A765="Africa",E765=2050),0.91,IF(AND(A765="Brazil",E765=2035),0.95,IF(AND(A765="Brazil",E765=2050),0.92,""))))))))))))))))))</f>
        <v>*0.95</v>
      </c>
      <c r="H765" s="0" t="s">
        <v>4073</v>
      </c>
      <c r="I765" s="50" t="s">
        <v>35</v>
      </c>
      <c r="J765" s="0" t="n">
        <v>2050</v>
      </c>
      <c r="K765" s="48" t="str">
        <f aca="false">"*"&amp;IF(AND(A765="EU",J765=2035),0.95,IF(AND(A765="EU",J765=2050),0.93,IF(AND(A765="USA",J765=2035),0.96,IF(AND(A765="USA",J765=2050),0.94,IF(AND(A765="Japan",J765=2035),0.94,IF(AND(A765="Japan",J765=2050),0.92,IF(AND(A765="Russia",J765=2035),0.95,IF(AND(A765="Russia",J765=2050),0.93,IF(AND(A765="China",J765=2035),0.94,IF(AND(A765="China",J765=2050),0.92,IF(AND(A765="India",J765=2035),0.95,IF(AND(A765="India",J765=2050),0.92,IF(AND(A765="Middle East",J765=2035),0.94,IF(AND(A765="Middle East",J765=2050),0.9,IF(AND(A765="Africa",J765=2035),0.94,IF(AND(A765="Africa",J765=2050),0.91,IF(AND(A765="Brazil",J765=2035),0.95,IF(AND(A765="Brazil",J765=2050),0.92,""))))))))))))))))))</f>
        <v>*0.92</v>
      </c>
      <c r="P765" s="41" t="s">
        <v>4073</v>
      </c>
      <c r="Q765" s="52" t="s">
        <v>35</v>
      </c>
      <c r="R765" s="41" t="n">
        <v>2035</v>
      </c>
      <c r="S765" s="53" t="str">
        <f aca="false">"*"&amp;IF(AND(A765="EU",R765=2035),0.95,IF(AND(A765="EU",R765=2050),0.93,IF(AND(A765="USA",R765=2035),0.96,IF(AND(A765="USA",R765=2050),0.93,IF(AND(A765="Japan",R765=2035),0.94,IF(AND(A765="Japan",R765=2050),0.92,IF(AND(A765="Russia",R765=2035),0.95,IF(AND(A765="Russia",R765=2050),0.91,IF(AND(A765="China",R765=2035),0.93,IF(AND(A765="China",R765=2050),0.92,IF(AND(A765="India",R765=2035),0.94,IF(AND(A765="India",R765=2050),0.91,IF(AND(A765="Middle East",R765=2035),0.92,IF(AND(A765="Middle East",R765=2050),0.89,IF(AND(A765="Africa",R765=2035),0.93,IF(AND(A765="Africa",R765=2050),0.9,IF(AND(A765="Brazil",R765=2035),0.95,IF(AND(A765="Brazil",R765=2050),0.92,""))))))))))))))))))</f>
        <v>*0.95</v>
      </c>
      <c r="U765" s="41" t="s">
        <v>4073</v>
      </c>
      <c r="V765" s="52" t="s">
        <v>35</v>
      </c>
      <c r="W765" s="41" t="n">
        <v>2050</v>
      </c>
      <c r="X765" s="53" t="str">
        <f aca="false">"*"&amp;IF(AND(A765="EU",W765=2035),0.95,IF(AND(A765="EU",W765=2050),0.93,IF(AND(A765="USA",W765=2035),0.96,IF(AND(A765="USA",W765=2050),0.93,IF(AND(A765="Japan",W765=2035),0.94,IF(AND(A765="Japan",W765=2050),0.92,IF(AND(A765="Russia",W765=2035),0.95,IF(AND(A765="Russia",W765=2050),0.91,IF(AND(A765="China",W765=2035),0.93,IF(AND(A765="China",W765=2050),0.92,IF(AND(A765="India",W765=2035),0.94,IF(AND(A765="India",W765=2050),0.91,IF(AND(A765="Middle East",W765=2035),0.92,IF(AND(A765="Middle East",W765=2050),0.89,IF(AND(A765="Africa",W765=2035),0.93,IF(AND(A765="Africa",W765=2050),0.9,IF(AND(A765="Brazil",W765=2035),0.95,IF(AND(A765="Brazil",W765=2050),0.92,""))))))))))))))))))</f>
        <v>*0.92</v>
      </c>
      <c r="AC765" s="1" t="s">
        <v>4073</v>
      </c>
      <c r="AD765" s="57" t="s">
        <v>35</v>
      </c>
      <c r="AE765" s="1" t="n">
        <v>2035</v>
      </c>
      <c r="AF765" s="58" t="str">
        <f aca="false">"*"&amp;IF(AND(A765="EU",AE765=2035),0.93,IF(AND(A765="EU",AE765=2050),0.9,IF(AND(A765="USA",AE765=2035),0.92,IF(AND(A765="USA",AE765=2050),0.89,IF(AND(A765="Japan",AE765=2035),0.92,IF(AND(A765="Japan",AE765=2050),0.89,IF(AND(A765="Russia",AE765=2035),0.91,IF(AND(A765="Russia",AE765=2050),0.86,IF(AND(A765="China",AE765=2035),0.91,IF(AND(A765="China",AE765=2050),0.87,IF(AND(A765="India",AE765=2035),0.92,IF(AND(A765="India",AE765=2050),0.87,IF(AND(A765="Middle East",AE765=2035),0.89,IF(AND(A765="Middle East",AE765=2050),0.84,IF(AND(A765="Africa",AE765=2035),0.9,IF(AND(A765="Africa",AE765=2050),0.86,IF(AND(A765="Brazil",AE765=2035),0.93,IF(AND(A765="Brazil",AE765=2050),0.89,""))))))))))))))))))</f>
        <v>*0.93</v>
      </c>
      <c r="AG765" s="53" t="str">
        <f aca="false">AG764</f>
        <v>REZoning_Sol-Win</v>
      </c>
      <c r="AI765" s="1" t="s">
        <v>4073</v>
      </c>
      <c r="AJ765" s="57" t="s">
        <v>35</v>
      </c>
      <c r="AK765" s="1" t="n">
        <v>2050</v>
      </c>
      <c r="AL765" s="58" t="str">
        <f aca="false">"*"&amp;IF(AND(A765="EU",AK765=2035),0.93,IF(AND(A765="EU",AK765=2050),0.9,IF(AND(A765="USA",AK765=2035),0.92,IF(AND(A765="USA",AK765=2050),0.89,IF(AND(A765="Japan",AK765=2035),0.92,IF(AND(A765="Japan",AK765=2050),0.89,IF(AND(A765="Russia",AK765=2035),0.91,IF(AND(A765="Russia",AK765=2050),0.86,IF(AND(A765="China",AK765=2035),0.91,IF(AND(A765="China",AK765=2050),0.87,IF(AND(A765="India",AK765=2035),0.92,IF(AND(A765="India",AK765=2050),0.87,IF(AND(A765="Middle East",AK765=2035),0.89,IF(AND(A765="Middle East",AK765=2050),0.84,IF(AND(A765="Africa",AK765=2035),0.9,IF(AND(A765="Africa",AK765=2050),0.86,IF(AND(A765="Brazil",AK765=2035),0.93,IF(AND(A765="Brazil",AK765=2050),0.89,""))))))))))))))))))</f>
        <v>*0.89</v>
      </c>
      <c r="AM765" s="53" t="str">
        <f aca="false">AM764</f>
        <v>REZoning_Sol-Win</v>
      </c>
      <c r="AP765" s="0" t="s">
        <v>4073</v>
      </c>
      <c r="AQ765" s="38" t="s">
        <v>35</v>
      </c>
      <c r="AR765" s="38" t="n">
        <f aca="false">AR764</f>
        <v>2100</v>
      </c>
      <c r="AS765" s="38" t="s">
        <v>914</v>
      </c>
      <c r="AT765" s="38" t="s">
        <v>36</v>
      </c>
    </row>
    <row r="766" customFormat="false" ht="28.5" hidden="false" customHeight="true" outlineLevel="0" collapsed="false">
      <c r="A766" s="3" t="s">
        <v>61</v>
      </c>
      <c r="C766" s="0" t="s">
        <v>4074</v>
      </c>
      <c r="D766" s="50" t="s">
        <v>35</v>
      </c>
      <c r="E766" s="0" t="n">
        <v>2035</v>
      </c>
      <c r="F766" s="51" t="str">
        <f aca="false">"*"&amp;IF(AND(A766="EU",E766=2035),0.95,IF(AND(A766="EU",E766=2050),0.93,IF(AND(A766="USA",E766=2035),0.96,IF(AND(A766="USA",E766=2050),0.94,IF(AND(A766="Japan",E766=2035),0.94,IF(AND(A766="Japan",E766=2050),0.92,IF(AND(A766="Russia",E766=2035),0.95,IF(AND(A766="Russia",E766=2050),0.93,IF(AND(A766="China",E766=2035),0.94,IF(AND(A766="China",E766=2050),0.92,IF(AND(A766="India",E766=2035),0.95,IF(AND(A766="India",E766=2050),0.92,IF(AND(A766="Middle East",E766=2035),0.94,IF(AND(A766="Middle East",E766=2050),0.9,IF(AND(A766="Africa",E766=2035),0.94,IF(AND(A766="Africa",E766=2050),0.91,IF(AND(A766="Brazil",E766=2035),0.95,IF(AND(A766="Brazil",E766=2050),0.92,""))))))))))))))))))</f>
        <v>*0.95</v>
      </c>
      <c r="H766" s="0" t="s">
        <v>4074</v>
      </c>
      <c r="I766" s="50" t="s">
        <v>35</v>
      </c>
      <c r="J766" s="0" t="n">
        <v>2050</v>
      </c>
      <c r="K766" s="48" t="str">
        <f aca="false">"*"&amp;IF(AND(A766="EU",J766=2035),0.95,IF(AND(A766="EU",J766=2050),0.93,IF(AND(A766="USA",J766=2035),0.96,IF(AND(A766="USA",J766=2050),0.94,IF(AND(A766="Japan",J766=2035),0.94,IF(AND(A766="Japan",J766=2050),0.92,IF(AND(A766="Russia",J766=2035),0.95,IF(AND(A766="Russia",J766=2050),0.93,IF(AND(A766="China",J766=2035),0.94,IF(AND(A766="China",J766=2050),0.92,IF(AND(A766="India",J766=2035),0.95,IF(AND(A766="India",J766=2050),0.92,IF(AND(A766="Middle East",J766=2035),0.94,IF(AND(A766="Middle East",J766=2050),0.9,IF(AND(A766="Africa",J766=2035),0.94,IF(AND(A766="Africa",J766=2050),0.91,IF(AND(A766="Brazil",J766=2035),0.95,IF(AND(A766="Brazil",J766=2050),0.92,""))))))))))))))))))</f>
        <v>*0.92</v>
      </c>
      <c r="P766" s="41" t="s">
        <v>4074</v>
      </c>
      <c r="Q766" s="52" t="s">
        <v>35</v>
      </c>
      <c r="R766" s="41" t="n">
        <v>2035</v>
      </c>
      <c r="S766" s="53" t="str">
        <f aca="false">"*"&amp;IF(AND(A766="EU",R766=2035),0.95,IF(AND(A766="EU",R766=2050),0.93,IF(AND(A766="USA",R766=2035),0.96,IF(AND(A766="USA",R766=2050),0.93,IF(AND(A766="Japan",R766=2035),0.94,IF(AND(A766="Japan",R766=2050),0.92,IF(AND(A766="Russia",R766=2035),0.95,IF(AND(A766="Russia",R766=2050),0.91,IF(AND(A766="China",R766=2035),0.93,IF(AND(A766="China",R766=2050),0.92,IF(AND(A766="India",R766=2035),0.94,IF(AND(A766="India",R766=2050),0.91,IF(AND(A766="Middle East",R766=2035),0.92,IF(AND(A766="Middle East",R766=2050),0.89,IF(AND(A766="Africa",R766=2035),0.93,IF(AND(A766="Africa",R766=2050),0.9,IF(AND(A766="Brazil",R766=2035),0.95,IF(AND(A766="Brazil",R766=2050),0.92,""))))))))))))))))))</f>
        <v>*0.95</v>
      </c>
      <c r="U766" s="41" t="s">
        <v>4074</v>
      </c>
      <c r="V766" s="52" t="s">
        <v>35</v>
      </c>
      <c r="W766" s="41" t="n">
        <v>2050</v>
      </c>
      <c r="X766" s="53" t="str">
        <f aca="false">"*"&amp;IF(AND(A766="EU",W766=2035),0.95,IF(AND(A766="EU",W766=2050),0.93,IF(AND(A766="USA",W766=2035),0.96,IF(AND(A766="USA",W766=2050),0.93,IF(AND(A766="Japan",W766=2035),0.94,IF(AND(A766="Japan",W766=2050),0.92,IF(AND(A766="Russia",W766=2035),0.95,IF(AND(A766="Russia",W766=2050),0.91,IF(AND(A766="China",W766=2035),0.93,IF(AND(A766="China",W766=2050),0.92,IF(AND(A766="India",W766=2035),0.94,IF(AND(A766="India",W766=2050),0.91,IF(AND(A766="Middle East",W766=2035),0.92,IF(AND(A766="Middle East",W766=2050),0.89,IF(AND(A766="Africa",W766=2035),0.93,IF(AND(A766="Africa",W766=2050),0.9,IF(AND(A766="Brazil",W766=2035),0.95,IF(AND(A766="Brazil",W766=2050),0.92,""))))))))))))))))))</f>
        <v>*0.92</v>
      </c>
      <c r="AC766" s="1" t="s">
        <v>4074</v>
      </c>
      <c r="AD766" s="57" t="s">
        <v>35</v>
      </c>
      <c r="AE766" s="1" t="n">
        <v>2035</v>
      </c>
      <c r="AF766" s="58" t="str">
        <f aca="false">"*"&amp;IF(AND(A766="EU",AE766=2035),0.93,IF(AND(A766="EU",AE766=2050),0.9,IF(AND(A766="USA",AE766=2035),0.92,IF(AND(A766="USA",AE766=2050),0.89,IF(AND(A766="Japan",AE766=2035),0.92,IF(AND(A766="Japan",AE766=2050),0.89,IF(AND(A766="Russia",AE766=2035),0.91,IF(AND(A766="Russia",AE766=2050),0.86,IF(AND(A766="China",AE766=2035),0.91,IF(AND(A766="China",AE766=2050),0.87,IF(AND(A766="India",AE766=2035),0.92,IF(AND(A766="India",AE766=2050),0.87,IF(AND(A766="Middle East",AE766=2035),0.89,IF(AND(A766="Middle East",AE766=2050),0.84,IF(AND(A766="Africa",AE766=2035),0.9,IF(AND(A766="Africa",AE766=2050),0.86,IF(AND(A766="Brazil",AE766=2035),0.93,IF(AND(A766="Brazil",AE766=2050),0.89,""))))))))))))))))))</f>
        <v>*0.93</v>
      </c>
      <c r="AG766" s="53" t="str">
        <f aca="false">AG765</f>
        <v>REZoning_Sol-Win</v>
      </c>
      <c r="AI766" s="1" t="s">
        <v>4074</v>
      </c>
      <c r="AJ766" s="57" t="s">
        <v>35</v>
      </c>
      <c r="AK766" s="1" t="n">
        <v>2050</v>
      </c>
      <c r="AL766" s="58" t="str">
        <f aca="false">"*"&amp;IF(AND(A766="EU",AK766=2035),0.93,IF(AND(A766="EU",AK766=2050),0.9,IF(AND(A766="USA",AK766=2035),0.92,IF(AND(A766="USA",AK766=2050),0.89,IF(AND(A766="Japan",AK766=2035),0.92,IF(AND(A766="Japan",AK766=2050),0.89,IF(AND(A766="Russia",AK766=2035),0.91,IF(AND(A766="Russia",AK766=2050),0.86,IF(AND(A766="China",AK766=2035),0.91,IF(AND(A766="China",AK766=2050),0.87,IF(AND(A766="India",AK766=2035),0.92,IF(AND(A766="India",AK766=2050),0.87,IF(AND(A766="Middle East",AK766=2035),0.89,IF(AND(A766="Middle East",AK766=2050),0.84,IF(AND(A766="Africa",AK766=2035),0.9,IF(AND(A766="Africa",AK766=2050),0.86,IF(AND(A766="Brazil",AK766=2035),0.93,IF(AND(A766="Brazil",AK766=2050),0.89,""))))))))))))))))))</f>
        <v>*0.89</v>
      </c>
      <c r="AM766" s="53" t="str">
        <f aca="false">AM765</f>
        <v>REZoning_Sol-Win</v>
      </c>
      <c r="AP766" s="0" t="s">
        <v>4074</v>
      </c>
      <c r="AQ766" s="38" t="s">
        <v>35</v>
      </c>
      <c r="AR766" s="38" t="n">
        <f aca="false">AR765</f>
        <v>2100</v>
      </c>
      <c r="AS766" s="38" t="s">
        <v>914</v>
      </c>
      <c r="AT766" s="38" t="s">
        <v>36</v>
      </c>
    </row>
    <row r="767" customFormat="false" ht="28.5" hidden="false" customHeight="true" outlineLevel="0" collapsed="false">
      <c r="A767" s="3" t="s">
        <v>61</v>
      </c>
      <c r="C767" s="0" t="s">
        <v>4075</v>
      </c>
      <c r="D767" s="50" t="s">
        <v>35</v>
      </c>
      <c r="E767" s="0" t="n">
        <v>2035</v>
      </c>
      <c r="F767" s="51" t="str">
        <f aca="false">"*"&amp;IF(AND(A767="EU",E767=2035),0.95,IF(AND(A767="EU",E767=2050),0.93,IF(AND(A767="USA",E767=2035),0.96,IF(AND(A767="USA",E767=2050),0.94,IF(AND(A767="Japan",E767=2035),0.94,IF(AND(A767="Japan",E767=2050),0.92,IF(AND(A767="Russia",E767=2035),0.95,IF(AND(A767="Russia",E767=2050),0.93,IF(AND(A767="China",E767=2035),0.94,IF(AND(A767="China",E767=2050),0.92,IF(AND(A767="India",E767=2035),0.95,IF(AND(A767="India",E767=2050),0.92,IF(AND(A767="Middle East",E767=2035),0.94,IF(AND(A767="Middle East",E767=2050),0.9,IF(AND(A767="Africa",E767=2035),0.94,IF(AND(A767="Africa",E767=2050),0.91,IF(AND(A767="Brazil",E767=2035),0.95,IF(AND(A767="Brazil",E767=2050),0.92,""))))))))))))))))))</f>
        <v>*0.95</v>
      </c>
      <c r="H767" s="0" t="s">
        <v>4075</v>
      </c>
      <c r="I767" s="50" t="s">
        <v>35</v>
      </c>
      <c r="J767" s="0" t="n">
        <v>2050</v>
      </c>
      <c r="K767" s="48" t="str">
        <f aca="false">"*"&amp;IF(AND(A767="EU",J767=2035),0.95,IF(AND(A767="EU",J767=2050),0.93,IF(AND(A767="USA",J767=2035),0.96,IF(AND(A767="USA",J767=2050),0.94,IF(AND(A767="Japan",J767=2035),0.94,IF(AND(A767="Japan",J767=2050),0.92,IF(AND(A767="Russia",J767=2035),0.95,IF(AND(A767="Russia",J767=2050),0.93,IF(AND(A767="China",J767=2035),0.94,IF(AND(A767="China",J767=2050),0.92,IF(AND(A767="India",J767=2035),0.95,IF(AND(A767="India",J767=2050),0.92,IF(AND(A767="Middle East",J767=2035),0.94,IF(AND(A767="Middle East",J767=2050),0.9,IF(AND(A767="Africa",J767=2035),0.94,IF(AND(A767="Africa",J767=2050),0.91,IF(AND(A767="Brazil",J767=2035),0.95,IF(AND(A767="Brazil",J767=2050),0.92,""))))))))))))))))))</f>
        <v>*0.92</v>
      </c>
      <c r="P767" s="41" t="s">
        <v>4075</v>
      </c>
      <c r="Q767" s="52" t="s">
        <v>35</v>
      </c>
      <c r="R767" s="41" t="n">
        <v>2035</v>
      </c>
      <c r="S767" s="53" t="str">
        <f aca="false">"*"&amp;IF(AND(A767="EU",R767=2035),0.95,IF(AND(A767="EU",R767=2050),0.93,IF(AND(A767="USA",R767=2035),0.96,IF(AND(A767="USA",R767=2050),0.93,IF(AND(A767="Japan",R767=2035),0.94,IF(AND(A767="Japan",R767=2050),0.92,IF(AND(A767="Russia",R767=2035),0.95,IF(AND(A767="Russia",R767=2050),0.91,IF(AND(A767="China",R767=2035),0.93,IF(AND(A767="China",R767=2050),0.92,IF(AND(A767="India",R767=2035),0.94,IF(AND(A767="India",R767=2050),0.91,IF(AND(A767="Middle East",R767=2035),0.92,IF(AND(A767="Middle East",R767=2050),0.89,IF(AND(A767="Africa",R767=2035),0.93,IF(AND(A767="Africa",R767=2050),0.9,IF(AND(A767="Brazil",R767=2035),0.95,IF(AND(A767="Brazil",R767=2050),0.92,""))))))))))))))))))</f>
        <v>*0.95</v>
      </c>
      <c r="U767" s="41" t="s">
        <v>4075</v>
      </c>
      <c r="V767" s="52" t="s">
        <v>35</v>
      </c>
      <c r="W767" s="41" t="n">
        <v>2050</v>
      </c>
      <c r="X767" s="53" t="str">
        <f aca="false">"*"&amp;IF(AND(A767="EU",W767=2035),0.95,IF(AND(A767="EU",W767=2050),0.93,IF(AND(A767="USA",W767=2035),0.96,IF(AND(A767="USA",W767=2050),0.93,IF(AND(A767="Japan",W767=2035),0.94,IF(AND(A767="Japan",W767=2050),0.92,IF(AND(A767="Russia",W767=2035),0.95,IF(AND(A767="Russia",W767=2050),0.91,IF(AND(A767="China",W767=2035),0.93,IF(AND(A767="China",W767=2050),0.92,IF(AND(A767="India",W767=2035),0.94,IF(AND(A767="India",W767=2050),0.91,IF(AND(A767="Middle East",W767=2035),0.92,IF(AND(A767="Middle East",W767=2050),0.89,IF(AND(A767="Africa",W767=2035),0.93,IF(AND(A767="Africa",W767=2050),0.9,IF(AND(A767="Brazil",W767=2035),0.95,IF(AND(A767="Brazil",W767=2050),0.92,""))))))))))))))))))</f>
        <v>*0.92</v>
      </c>
      <c r="AC767" s="1" t="s">
        <v>4075</v>
      </c>
      <c r="AD767" s="57" t="s">
        <v>35</v>
      </c>
      <c r="AE767" s="1" t="n">
        <v>2035</v>
      </c>
      <c r="AF767" s="58" t="str">
        <f aca="false">"*"&amp;IF(AND(A767="EU",AE767=2035),0.93,IF(AND(A767="EU",AE767=2050),0.9,IF(AND(A767="USA",AE767=2035),0.92,IF(AND(A767="USA",AE767=2050),0.89,IF(AND(A767="Japan",AE767=2035),0.92,IF(AND(A767="Japan",AE767=2050),0.89,IF(AND(A767="Russia",AE767=2035),0.91,IF(AND(A767="Russia",AE767=2050),0.86,IF(AND(A767="China",AE767=2035),0.91,IF(AND(A767="China",AE767=2050),0.87,IF(AND(A767="India",AE767=2035),0.92,IF(AND(A767="India",AE767=2050),0.87,IF(AND(A767="Middle East",AE767=2035),0.89,IF(AND(A767="Middle East",AE767=2050),0.84,IF(AND(A767="Africa",AE767=2035),0.9,IF(AND(A767="Africa",AE767=2050),0.86,IF(AND(A767="Brazil",AE767=2035),0.93,IF(AND(A767="Brazil",AE767=2050),0.89,""))))))))))))))))))</f>
        <v>*0.93</v>
      </c>
      <c r="AG767" s="53" t="str">
        <f aca="false">AG766</f>
        <v>REZoning_Sol-Win</v>
      </c>
      <c r="AI767" s="1" t="s">
        <v>4075</v>
      </c>
      <c r="AJ767" s="57" t="s">
        <v>35</v>
      </c>
      <c r="AK767" s="1" t="n">
        <v>2050</v>
      </c>
      <c r="AL767" s="58" t="str">
        <f aca="false">"*"&amp;IF(AND(A767="EU",AK767=2035),0.93,IF(AND(A767="EU",AK767=2050),0.9,IF(AND(A767="USA",AK767=2035),0.92,IF(AND(A767="USA",AK767=2050),0.89,IF(AND(A767="Japan",AK767=2035),0.92,IF(AND(A767="Japan",AK767=2050),0.89,IF(AND(A767="Russia",AK767=2035),0.91,IF(AND(A767="Russia",AK767=2050),0.86,IF(AND(A767="China",AK767=2035),0.91,IF(AND(A767="China",AK767=2050),0.87,IF(AND(A767="India",AK767=2035),0.92,IF(AND(A767="India",AK767=2050),0.87,IF(AND(A767="Middle East",AK767=2035),0.89,IF(AND(A767="Middle East",AK767=2050),0.84,IF(AND(A767="Africa",AK767=2035),0.9,IF(AND(A767="Africa",AK767=2050),0.86,IF(AND(A767="Brazil",AK767=2035),0.93,IF(AND(A767="Brazil",AK767=2050),0.89,""))))))))))))))))))</f>
        <v>*0.89</v>
      </c>
      <c r="AM767" s="53" t="str">
        <f aca="false">AM766</f>
        <v>REZoning_Sol-Win</v>
      </c>
      <c r="AP767" s="0" t="s">
        <v>4075</v>
      </c>
      <c r="AQ767" s="38" t="s">
        <v>35</v>
      </c>
      <c r="AR767" s="38" t="n">
        <f aca="false">AR766</f>
        <v>2100</v>
      </c>
      <c r="AS767" s="38" t="s">
        <v>914</v>
      </c>
      <c r="AT767" s="38" t="s">
        <v>36</v>
      </c>
    </row>
    <row r="768" customFormat="false" ht="28.5" hidden="false" customHeight="true" outlineLevel="0" collapsed="false">
      <c r="A768" s="3" t="s">
        <v>61</v>
      </c>
      <c r="C768" s="0" t="s">
        <v>4076</v>
      </c>
      <c r="D768" s="50" t="s">
        <v>35</v>
      </c>
      <c r="E768" s="0" t="n">
        <v>2035</v>
      </c>
      <c r="F768" s="51" t="str">
        <f aca="false">"*"&amp;IF(AND(A768="EU",E768=2035),0.95,IF(AND(A768="EU",E768=2050),0.93,IF(AND(A768="USA",E768=2035),0.96,IF(AND(A768="USA",E768=2050),0.94,IF(AND(A768="Japan",E768=2035),0.94,IF(AND(A768="Japan",E768=2050),0.92,IF(AND(A768="Russia",E768=2035),0.95,IF(AND(A768="Russia",E768=2050),0.93,IF(AND(A768="China",E768=2035),0.94,IF(AND(A768="China",E768=2050),0.92,IF(AND(A768="India",E768=2035),0.95,IF(AND(A768="India",E768=2050),0.92,IF(AND(A768="Middle East",E768=2035),0.94,IF(AND(A768="Middle East",E768=2050),0.9,IF(AND(A768="Africa",E768=2035),0.94,IF(AND(A768="Africa",E768=2050),0.91,IF(AND(A768="Brazil",E768=2035),0.95,IF(AND(A768="Brazil",E768=2050),0.92,""))))))))))))))))))</f>
        <v>*0.95</v>
      </c>
      <c r="H768" s="0" t="s">
        <v>4076</v>
      </c>
      <c r="I768" s="50" t="s">
        <v>35</v>
      </c>
      <c r="J768" s="0" t="n">
        <v>2050</v>
      </c>
      <c r="K768" s="48" t="str">
        <f aca="false">"*"&amp;IF(AND(A768="EU",J768=2035),0.95,IF(AND(A768="EU",J768=2050),0.93,IF(AND(A768="USA",J768=2035),0.96,IF(AND(A768="USA",J768=2050),0.94,IF(AND(A768="Japan",J768=2035),0.94,IF(AND(A768="Japan",J768=2050),0.92,IF(AND(A768="Russia",J768=2035),0.95,IF(AND(A768="Russia",J768=2050),0.93,IF(AND(A768="China",J768=2035),0.94,IF(AND(A768="China",J768=2050),0.92,IF(AND(A768="India",J768=2035),0.95,IF(AND(A768="India",J768=2050),0.92,IF(AND(A768="Middle East",J768=2035),0.94,IF(AND(A768="Middle East",J768=2050),0.9,IF(AND(A768="Africa",J768=2035),0.94,IF(AND(A768="Africa",J768=2050),0.91,IF(AND(A768="Brazil",J768=2035),0.95,IF(AND(A768="Brazil",J768=2050),0.92,""))))))))))))))))))</f>
        <v>*0.92</v>
      </c>
      <c r="P768" s="41" t="s">
        <v>4076</v>
      </c>
      <c r="Q768" s="52" t="s">
        <v>35</v>
      </c>
      <c r="R768" s="41" t="n">
        <v>2035</v>
      </c>
      <c r="S768" s="53" t="str">
        <f aca="false">"*"&amp;IF(AND(A768="EU",R768=2035),0.95,IF(AND(A768="EU",R768=2050),0.93,IF(AND(A768="USA",R768=2035),0.96,IF(AND(A768="USA",R768=2050),0.93,IF(AND(A768="Japan",R768=2035),0.94,IF(AND(A768="Japan",R768=2050),0.92,IF(AND(A768="Russia",R768=2035),0.95,IF(AND(A768="Russia",R768=2050),0.91,IF(AND(A768="China",R768=2035),0.93,IF(AND(A768="China",R768=2050),0.92,IF(AND(A768="India",R768=2035),0.94,IF(AND(A768="India",R768=2050),0.91,IF(AND(A768="Middle East",R768=2035),0.92,IF(AND(A768="Middle East",R768=2050),0.89,IF(AND(A768="Africa",R768=2035),0.93,IF(AND(A768="Africa",R768=2050),0.9,IF(AND(A768="Brazil",R768=2035),0.95,IF(AND(A768="Brazil",R768=2050),0.92,""))))))))))))))))))</f>
        <v>*0.95</v>
      </c>
      <c r="U768" s="41" t="s">
        <v>4076</v>
      </c>
      <c r="V768" s="52" t="s">
        <v>35</v>
      </c>
      <c r="W768" s="41" t="n">
        <v>2050</v>
      </c>
      <c r="X768" s="53" t="str">
        <f aca="false">"*"&amp;IF(AND(A768="EU",W768=2035),0.95,IF(AND(A768="EU",W768=2050),0.93,IF(AND(A768="USA",W768=2035),0.96,IF(AND(A768="USA",W768=2050),0.93,IF(AND(A768="Japan",W768=2035),0.94,IF(AND(A768="Japan",W768=2050),0.92,IF(AND(A768="Russia",W768=2035),0.95,IF(AND(A768="Russia",W768=2050),0.91,IF(AND(A768="China",W768=2035),0.93,IF(AND(A768="China",W768=2050),0.92,IF(AND(A768="India",W768=2035),0.94,IF(AND(A768="India",W768=2050),0.91,IF(AND(A768="Middle East",W768=2035),0.92,IF(AND(A768="Middle East",W768=2050),0.89,IF(AND(A768="Africa",W768=2035),0.93,IF(AND(A768="Africa",W768=2050),0.9,IF(AND(A768="Brazil",W768=2035),0.95,IF(AND(A768="Brazil",W768=2050),0.92,""))))))))))))))))))</f>
        <v>*0.92</v>
      </c>
      <c r="AC768" s="1" t="s">
        <v>4076</v>
      </c>
      <c r="AD768" s="57" t="s">
        <v>35</v>
      </c>
      <c r="AE768" s="1" t="n">
        <v>2035</v>
      </c>
      <c r="AF768" s="58" t="str">
        <f aca="false">"*"&amp;IF(AND(A768="EU",AE768=2035),0.93,IF(AND(A768="EU",AE768=2050),0.9,IF(AND(A768="USA",AE768=2035),0.92,IF(AND(A768="USA",AE768=2050),0.89,IF(AND(A768="Japan",AE768=2035),0.92,IF(AND(A768="Japan",AE768=2050),0.89,IF(AND(A768="Russia",AE768=2035),0.91,IF(AND(A768="Russia",AE768=2050),0.86,IF(AND(A768="China",AE768=2035),0.91,IF(AND(A768="China",AE768=2050),0.87,IF(AND(A768="India",AE768=2035),0.92,IF(AND(A768="India",AE768=2050),0.87,IF(AND(A768="Middle East",AE768=2035),0.89,IF(AND(A768="Middle East",AE768=2050),0.84,IF(AND(A768="Africa",AE768=2035),0.9,IF(AND(A768="Africa",AE768=2050),0.86,IF(AND(A768="Brazil",AE768=2035),0.93,IF(AND(A768="Brazil",AE768=2050),0.89,""))))))))))))))))))</f>
        <v>*0.93</v>
      </c>
      <c r="AG768" s="53" t="str">
        <f aca="false">AG767</f>
        <v>REZoning_Sol-Win</v>
      </c>
      <c r="AI768" s="1" t="s">
        <v>4076</v>
      </c>
      <c r="AJ768" s="57" t="s">
        <v>35</v>
      </c>
      <c r="AK768" s="1" t="n">
        <v>2050</v>
      </c>
      <c r="AL768" s="58" t="str">
        <f aca="false">"*"&amp;IF(AND(A768="EU",AK768=2035),0.93,IF(AND(A768="EU",AK768=2050),0.9,IF(AND(A768="USA",AK768=2035),0.92,IF(AND(A768="USA",AK768=2050),0.89,IF(AND(A768="Japan",AK768=2035),0.92,IF(AND(A768="Japan",AK768=2050),0.89,IF(AND(A768="Russia",AK768=2035),0.91,IF(AND(A768="Russia",AK768=2050),0.86,IF(AND(A768="China",AK768=2035),0.91,IF(AND(A768="China",AK768=2050),0.87,IF(AND(A768="India",AK768=2035),0.92,IF(AND(A768="India",AK768=2050),0.87,IF(AND(A768="Middle East",AK768=2035),0.89,IF(AND(A768="Middle East",AK768=2050),0.84,IF(AND(A768="Africa",AK768=2035),0.9,IF(AND(A768="Africa",AK768=2050),0.86,IF(AND(A768="Brazil",AK768=2035),0.93,IF(AND(A768="Brazil",AK768=2050),0.89,""))))))))))))))))))</f>
        <v>*0.89</v>
      </c>
      <c r="AM768" s="53" t="str">
        <f aca="false">AM767</f>
        <v>REZoning_Sol-Win</v>
      </c>
      <c r="AP768" s="0" t="s">
        <v>4076</v>
      </c>
      <c r="AQ768" s="38" t="s">
        <v>35</v>
      </c>
      <c r="AR768" s="38" t="n">
        <f aca="false">AR767</f>
        <v>2100</v>
      </c>
      <c r="AS768" s="38" t="s">
        <v>914</v>
      </c>
      <c r="AT768" s="38" t="s">
        <v>36</v>
      </c>
    </row>
    <row r="769" customFormat="false" ht="28.5" hidden="false" customHeight="true" outlineLevel="0" collapsed="false">
      <c r="A769" s="3" t="s">
        <v>61</v>
      </c>
      <c r="C769" s="0" t="s">
        <v>4077</v>
      </c>
      <c r="D769" s="50" t="s">
        <v>35</v>
      </c>
      <c r="E769" s="0" t="n">
        <v>2035</v>
      </c>
      <c r="F769" s="51" t="str">
        <f aca="false">"*"&amp;IF(AND(A769="EU",E769=2035),0.95,IF(AND(A769="EU",E769=2050),0.93,IF(AND(A769="USA",E769=2035),0.96,IF(AND(A769="USA",E769=2050),0.94,IF(AND(A769="Japan",E769=2035),0.94,IF(AND(A769="Japan",E769=2050),0.92,IF(AND(A769="Russia",E769=2035),0.95,IF(AND(A769="Russia",E769=2050),0.93,IF(AND(A769="China",E769=2035),0.94,IF(AND(A769="China",E769=2050),0.92,IF(AND(A769="India",E769=2035),0.95,IF(AND(A769="India",E769=2050),0.92,IF(AND(A769="Middle East",E769=2035),0.94,IF(AND(A769="Middle East",E769=2050),0.9,IF(AND(A769="Africa",E769=2035),0.94,IF(AND(A769="Africa",E769=2050),0.91,IF(AND(A769="Brazil",E769=2035),0.95,IF(AND(A769="Brazil",E769=2050),0.92,""))))))))))))))))))</f>
        <v>*0.95</v>
      </c>
      <c r="H769" s="0" t="s">
        <v>4077</v>
      </c>
      <c r="I769" s="50" t="s">
        <v>35</v>
      </c>
      <c r="J769" s="0" t="n">
        <v>2050</v>
      </c>
      <c r="K769" s="48" t="str">
        <f aca="false">"*"&amp;IF(AND(A769="EU",J769=2035),0.95,IF(AND(A769="EU",J769=2050),0.93,IF(AND(A769="USA",J769=2035),0.96,IF(AND(A769="USA",J769=2050),0.94,IF(AND(A769="Japan",J769=2035),0.94,IF(AND(A769="Japan",J769=2050),0.92,IF(AND(A769="Russia",J769=2035),0.95,IF(AND(A769="Russia",J769=2050),0.93,IF(AND(A769="China",J769=2035),0.94,IF(AND(A769="China",J769=2050),0.92,IF(AND(A769="India",J769=2035),0.95,IF(AND(A769="India",J769=2050),0.92,IF(AND(A769="Middle East",J769=2035),0.94,IF(AND(A769="Middle East",J769=2050),0.9,IF(AND(A769="Africa",J769=2035),0.94,IF(AND(A769="Africa",J769=2050),0.91,IF(AND(A769="Brazil",J769=2035),0.95,IF(AND(A769="Brazil",J769=2050),0.92,""))))))))))))))))))</f>
        <v>*0.92</v>
      </c>
      <c r="P769" s="41" t="s">
        <v>4077</v>
      </c>
      <c r="Q769" s="52" t="s">
        <v>35</v>
      </c>
      <c r="R769" s="41" t="n">
        <v>2035</v>
      </c>
      <c r="S769" s="53" t="str">
        <f aca="false">"*"&amp;IF(AND(A769="EU",R769=2035),0.95,IF(AND(A769="EU",R769=2050),0.93,IF(AND(A769="USA",R769=2035),0.96,IF(AND(A769="USA",R769=2050),0.93,IF(AND(A769="Japan",R769=2035),0.94,IF(AND(A769="Japan",R769=2050),0.92,IF(AND(A769="Russia",R769=2035),0.95,IF(AND(A769="Russia",R769=2050),0.91,IF(AND(A769="China",R769=2035),0.93,IF(AND(A769="China",R769=2050),0.92,IF(AND(A769="India",R769=2035),0.94,IF(AND(A769="India",R769=2050),0.91,IF(AND(A769="Middle East",R769=2035),0.92,IF(AND(A769="Middle East",R769=2050),0.89,IF(AND(A769="Africa",R769=2035),0.93,IF(AND(A769="Africa",R769=2050),0.9,IF(AND(A769="Brazil",R769=2035),0.95,IF(AND(A769="Brazil",R769=2050),0.92,""))))))))))))))))))</f>
        <v>*0.95</v>
      </c>
      <c r="U769" s="41" t="s">
        <v>4077</v>
      </c>
      <c r="V769" s="52" t="s">
        <v>35</v>
      </c>
      <c r="W769" s="41" t="n">
        <v>2050</v>
      </c>
      <c r="X769" s="53" t="str">
        <f aca="false">"*"&amp;IF(AND(A769="EU",W769=2035),0.95,IF(AND(A769="EU",W769=2050),0.93,IF(AND(A769="USA",W769=2035),0.96,IF(AND(A769="USA",W769=2050),0.93,IF(AND(A769="Japan",W769=2035),0.94,IF(AND(A769="Japan",W769=2050),0.92,IF(AND(A769="Russia",W769=2035),0.95,IF(AND(A769="Russia",W769=2050),0.91,IF(AND(A769="China",W769=2035),0.93,IF(AND(A769="China",W769=2050),0.92,IF(AND(A769="India",W769=2035),0.94,IF(AND(A769="India",W769=2050),0.91,IF(AND(A769="Middle East",W769=2035),0.92,IF(AND(A769="Middle East",W769=2050),0.89,IF(AND(A769="Africa",W769=2035),0.93,IF(AND(A769="Africa",W769=2050),0.9,IF(AND(A769="Brazil",W769=2035),0.95,IF(AND(A769="Brazil",W769=2050),0.92,""))))))))))))))))))</f>
        <v>*0.92</v>
      </c>
      <c r="AC769" s="1" t="s">
        <v>4077</v>
      </c>
      <c r="AD769" s="57" t="s">
        <v>35</v>
      </c>
      <c r="AE769" s="1" t="n">
        <v>2035</v>
      </c>
      <c r="AF769" s="58" t="str">
        <f aca="false">"*"&amp;IF(AND(A769="EU",AE769=2035),0.93,IF(AND(A769="EU",AE769=2050),0.9,IF(AND(A769="USA",AE769=2035),0.92,IF(AND(A769="USA",AE769=2050),0.89,IF(AND(A769="Japan",AE769=2035),0.92,IF(AND(A769="Japan",AE769=2050),0.89,IF(AND(A769="Russia",AE769=2035),0.91,IF(AND(A769="Russia",AE769=2050),0.86,IF(AND(A769="China",AE769=2035),0.91,IF(AND(A769="China",AE769=2050),0.87,IF(AND(A769="India",AE769=2035),0.92,IF(AND(A769="India",AE769=2050),0.87,IF(AND(A769="Middle East",AE769=2035),0.89,IF(AND(A769="Middle East",AE769=2050),0.84,IF(AND(A769="Africa",AE769=2035),0.9,IF(AND(A769="Africa",AE769=2050),0.86,IF(AND(A769="Brazil",AE769=2035),0.93,IF(AND(A769="Brazil",AE769=2050),0.89,""))))))))))))))))))</f>
        <v>*0.93</v>
      </c>
      <c r="AG769" s="53" t="str">
        <f aca="false">AG768</f>
        <v>REZoning_Sol-Win</v>
      </c>
      <c r="AI769" s="1" t="s">
        <v>4077</v>
      </c>
      <c r="AJ769" s="57" t="s">
        <v>35</v>
      </c>
      <c r="AK769" s="1" t="n">
        <v>2050</v>
      </c>
      <c r="AL769" s="58" t="str">
        <f aca="false">"*"&amp;IF(AND(A769="EU",AK769=2035),0.93,IF(AND(A769="EU",AK769=2050),0.9,IF(AND(A769="USA",AK769=2035),0.92,IF(AND(A769="USA",AK769=2050),0.89,IF(AND(A769="Japan",AK769=2035),0.92,IF(AND(A769="Japan",AK769=2050),0.89,IF(AND(A769="Russia",AK769=2035),0.91,IF(AND(A769="Russia",AK769=2050),0.86,IF(AND(A769="China",AK769=2035),0.91,IF(AND(A769="China",AK769=2050),0.87,IF(AND(A769="India",AK769=2035),0.92,IF(AND(A769="India",AK769=2050),0.87,IF(AND(A769="Middle East",AK769=2035),0.89,IF(AND(A769="Middle East",AK769=2050),0.84,IF(AND(A769="Africa",AK769=2035),0.9,IF(AND(A769="Africa",AK769=2050),0.86,IF(AND(A769="Brazil",AK769=2035),0.93,IF(AND(A769="Brazil",AK769=2050),0.89,""))))))))))))))))))</f>
        <v>*0.89</v>
      </c>
      <c r="AM769" s="53" t="str">
        <f aca="false">AM768</f>
        <v>REZoning_Sol-Win</v>
      </c>
      <c r="AP769" s="0" t="s">
        <v>4077</v>
      </c>
      <c r="AQ769" s="38" t="s">
        <v>35</v>
      </c>
      <c r="AR769" s="38" t="n">
        <f aca="false">AR768</f>
        <v>2100</v>
      </c>
      <c r="AS769" s="38" t="s">
        <v>914</v>
      </c>
      <c r="AT769" s="38" t="s">
        <v>36</v>
      </c>
    </row>
    <row r="770" customFormat="false" ht="28.5" hidden="false" customHeight="true" outlineLevel="0" collapsed="false">
      <c r="A770" s="3" t="s">
        <v>61</v>
      </c>
      <c r="C770" s="0" t="s">
        <v>4078</v>
      </c>
      <c r="D770" s="50" t="s">
        <v>35</v>
      </c>
      <c r="E770" s="0" t="n">
        <v>2035</v>
      </c>
      <c r="F770" s="51" t="str">
        <f aca="false">"*"&amp;IF(AND(A770="EU",E770=2035),0.95,IF(AND(A770="EU",E770=2050),0.93,IF(AND(A770="USA",E770=2035),0.96,IF(AND(A770="USA",E770=2050),0.94,IF(AND(A770="Japan",E770=2035),0.94,IF(AND(A770="Japan",E770=2050),0.92,IF(AND(A770="Russia",E770=2035),0.95,IF(AND(A770="Russia",E770=2050),0.93,IF(AND(A770="China",E770=2035),0.94,IF(AND(A770="China",E770=2050),0.92,IF(AND(A770="India",E770=2035),0.95,IF(AND(A770="India",E770=2050),0.92,IF(AND(A770="Middle East",E770=2035),0.94,IF(AND(A770="Middle East",E770=2050),0.9,IF(AND(A770="Africa",E770=2035),0.94,IF(AND(A770="Africa",E770=2050),0.91,IF(AND(A770="Brazil",E770=2035),0.95,IF(AND(A770="Brazil",E770=2050),0.92,""))))))))))))))))))</f>
        <v>*0.95</v>
      </c>
      <c r="H770" s="0" t="s">
        <v>4078</v>
      </c>
      <c r="I770" s="50" t="s">
        <v>35</v>
      </c>
      <c r="J770" s="0" t="n">
        <v>2050</v>
      </c>
      <c r="K770" s="48" t="str">
        <f aca="false">"*"&amp;IF(AND(A770="EU",J770=2035),0.95,IF(AND(A770="EU",J770=2050),0.93,IF(AND(A770="USA",J770=2035),0.96,IF(AND(A770="USA",J770=2050),0.94,IF(AND(A770="Japan",J770=2035),0.94,IF(AND(A770="Japan",J770=2050),0.92,IF(AND(A770="Russia",J770=2035),0.95,IF(AND(A770="Russia",J770=2050),0.93,IF(AND(A770="China",J770=2035),0.94,IF(AND(A770="China",J770=2050),0.92,IF(AND(A770="India",J770=2035),0.95,IF(AND(A770="India",J770=2050),0.92,IF(AND(A770="Middle East",J770=2035),0.94,IF(AND(A770="Middle East",J770=2050),0.9,IF(AND(A770="Africa",J770=2035),0.94,IF(AND(A770="Africa",J770=2050),0.91,IF(AND(A770="Brazil",J770=2035),0.95,IF(AND(A770="Brazil",J770=2050),0.92,""))))))))))))))))))</f>
        <v>*0.92</v>
      </c>
      <c r="P770" s="41" t="s">
        <v>4078</v>
      </c>
      <c r="Q770" s="52" t="s">
        <v>35</v>
      </c>
      <c r="R770" s="41" t="n">
        <v>2035</v>
      </c>
      <c r="S770" s="53" t="str">
        <f aca="false">"*"&amp;IF(AND(A770="EU",R770=2035),0.95,IF(AND(A770="EU",R770=2050),0.93,IF(AND(A770="USA",R770=2035),0.96,IF(AND(A770="USA",R770=2050),0.93,IF(AND(A770="Japan",R770=2035),0.94,IF(AND(A770="Japan",R770=2050),0.92,IF(AND(A770="Russia",R770=2035),0.95,IF(AND(A770="Russia",R770=2050),0.91,IF(AND(A770="China",R770=2035),0.93,IF(AND(A770="China",R770=2050),0.92,IF(AND(A770="India",R770=2035),0.94,IF(AND(A770="India",R770=2050),0.91,IF(AND(A770="Middle East",R770=2035),0.92,IF(AND(A770="Middle East",R770=2050),0.89,IF(AND(A770="Africa",R770=2035),0.93,IF(AND(A770="Africa",R770=2050),0.9,IF(AND(A770="Brazil",R770=2035),0.95,IF(AND(A770="Brazil",R770=2050),0.92,""))))))))))))))))))</f>
        <v>*0.95</v>
      </c>
      <c r="U770" s="41" t="s">
        <v>4078</v>
      </c>
      <c r="V770" s="52" t="s">
        <v>35</v>
      </c>
      <c r="W770" s="41" t="n">
        <v>2050</v>
      </c>
      <c r="X770" s="53" t="str">
        <f aca="false">"*"&amp;IF(AND(A770="EU",W770=2035),0.95,IF(AND(A770="EU",W770=2050),0.93,IF(AND(A770="USA",W770=2035),0.96,IF(AND(A770="USA",W770=2050),0.93,IF(AND(A770="Japan",W770=2035),0.94,IF(AND(A770="Japan",W770=2050),0.92,IF(AND(A770="Russia",W770=2035),0.95,IF(AND(A770="Russia",W770=2050),0.91,IF(AND(A770="China",W770=2035),0.93,IF(AND(A770="China",W770=2050),0.92,IF(AND(A770="India",W770=2035),0.94,IF(AND(A770="India",W770=2050),0.91,IF(AND(A770="Middle East",W770=2035),0.92,IF(AND(A770="Middle East",W770=2050),0.89,IF(AND(A770="Africa",W770=2035),0.93,IF(AND(A770="Africa",W770=2050),0.9,IF(AND(A770="Brazil",W770=2035),0.95,IF(AND(A770="Brazil",W770=2050),0.92,""))))))))))))))))))</f>
        <v>*0.92</v>
      </c>
      <c r="AC770" s="1" t="s">
        <v>4078</v>
      </c>
      <c r="AD770" s="57" t="s">
        <v>35</v>
      </c>
      <c r="AE770" s="1" t="n">
        <v>2035</v>
      </c>
      <c r="AF770" s="58" t="str">
        <f aca="false">"*"&amp;IF(AND(A770="EU",AE770=2035),0.93,IF(AND(A770="EU",AE770=2050),0.9,IF(AND(A770="USA",AE770=2035),0.92,IF(AND(A770="USA",AE770=2050),0.89,IF(AND(A770="Japan",AE770=2035),0.92,IF(AND(A770="Japan",AE770=2050),0.89,IF(AND(A770="Russia",AE770=2035),0.91,IF(AND(A770="Russia",AE770=2050),0.86,IF(AND(A770="China",AE770=2035),0.91,IF(AND(A770="China",AE770=2050),0.87,IF(AND(A770="India",AE770=2035),0.92,IF(AND(A770="India",AE770=2050),0.87,IF(AND(A770="Middle East",AE770=2035),0.89,IF(AND(A770="Middle East",AE770=2050),0.84,IF(AND(A770="Africa",AE770=2035),0.9,IF(AND(A770="Africa",AE770=2050),0.86,IF(AND(A770="Brazil",AE770=2035),0.93,IF(AND(A770="Brazil",AE770=2050),0.89,""))))))))))))))))))</f>
        <v>*0.93</v>
      </c>
      <c r="AG770" s="53" t="str">
        <f aca="false">AG769</f>
        <v>REZoning_Sol-Win</v>
      </c>
      <c r="AI770" s="1" t="s">
        <v>4078</v>
      </c>
      <c r="AJ770" s="57" t="s">
        <v>35</v>
      </c>
      <c r="AK770" s="1" t="n">
        <v>2050</v>
      </c>
      <c r="AL770" s="58" t="str">
        <f aca="false">"*"&amp;IF(AND(A770="EU",AK770=2035),0.93,IF(AND(A770="EU",AK770=2050),0.9,IF(AND(A770="USA",AK770=2035),0.92,IF(AND(A770="USA",AK770=2050),0.89,IF(AND(A770="Japan",AK770=2035),0.92,IF(AND(A770="Japan",AK770=2050),0.89,IF(AND(A770="Russia",AK770=2035),0.91,IF(AND(A770="Russia",AK770=2050),0.86,IF(AND(A770="China",AK770=2035),0.91,IF(AND(A770="China",AK770=2050),0.87,IF(AND(A770="India",AK770=2035),0.92,IF(AND(A770="India",AK770=2050),0.87,IF(AND(A770="Middle East",AK770=2035),0.89,IF(AND(A770="Middle East",AK770=2050),0.84,IF(AND(A770="Africa",AK770=2035),0.9,IF(AND(A770="Africa",AK770=2050),0.86,IF(AND(A770="Brazil",AK770=2035),0.93,IF(AND(A770="Brazil",AK770=2050),0.89,""))))))))))))))))))</f>
        <v>*0.89</v>
      </c>
      <c r="AM770" s="53" t="str">
        <f aca="false">AM769</f>
        <v>REZoning_Sol-Win</v>
      </c>
      <c r="AP770" s="0" t="s">
        <v>4078</v>
      </c>
      <c r="AQ770" s="38" t="s">
        <v>35</v>
      </c>
      <c r="AR770" s="38" t="n">
        <f aca="false">AR769</f>
        <v>2100</v>
      </c>
      <c r="AS770" s="38" t="s">
        <v>914</v>
      </c>
      <c r="AT770" s="38" t="s">
        <v>36</v>
      </c>
    </row>
    <row r="771" customFormat="false" ht="28.5" hidden="false" customHeight="true" outlineLevel="0" collapsed="false">
      <c r="A771" s="3" t="s">
        <v>61</v>
      </c>
      <c r="C771" s="0" t="s">
        <v>4079</v>
      </c>
      <c r="D771" s="50" t="s">
        <v>35</v>
      </c>
      <c r="E771" s="0" t="n">
        <v>2035</v>
      </c>
      <c r="F771" s="51" t="str">
        <f aca="false">"*"&amp;IF(AND(A771="EU",E771=2035),0.95,IF(AND(A771="EU",E771=2050),0.93,IF(AND(A771="USA",E771=2035),0.96,IF(AND(A771="USA",E771=2050),0.94,IF(AND(A771="Japan",E771=2035),0.94,IF(AND(A771="Japan",E771=2050),0.92,IF(AND(A771="Russia",E771=2035),0.95,IF(AND(A771="Russia",E771=2050),0.93,IF(AND(A771="China",E771=2035),0.94,IF(AND(A771="China",E771=2050),0.92,IF(AND(A771="India",E771=2035),0.95,IF(AND(A771="India",E771=2050),0.92,IF(AND(A771="Middle East",E771=2035),0.94,IF(AND(A771="Middle East",E771=2050),0.9,IF(AND(A771="Africa",E771=2035),0.94,IF(AND(A771="Africa",E771=2050),0.91,IF(AND(A771="Brazil",E771=2035),0.95,IF(AND(A771="Brazil",E771=2050),0.92,""))))))))))))))))))</f>
        <v>*0.95</v>
      </c>
      <c r="H771" s="0" t="s">
        <v>4079</v>
      </c>
      <c r="I771" s="50" t="s">
        <v>35</v>
      </c>
      <c r="J771" s="0" t="n">
        <v>2050</v>
      </c>
      <c r="K771" s="48" t="str">
        <f aca="false">"*"&amp;IF(AND(A771="EU",J771=2035),0.95,IF(AND(A771="EU",J771=2050),0.93,IF(AND(A771="USA",J771=2035),0.96,IF(AND(A771="USA",J771=2050),0.94,IF(AND(A771="Japan",J771=2035),0.94,IF(AND(A771="Japan",J771=2050),0.92,IF(AND(A771="Russia",J771=2035),0.95,IF(AND(A771="Russia",J771=2050),0.93,IF(AND(A771="China",J771=2035),0.94,IF(AND(A771="China",J771=2050),0.92,IF(AND(A771="India",J771=2035),0.95,IF(AND(A771="India",J771=2050),0.92,IF(AND(A771="Middle East",J771=2035),0.94,IF(AND(A771="Middle East",J771=2050),0.9,IF(AND(A771="Africa",J771=2035),0.94,IF(AND(A771="Africa",J771=2050),0.91,IF(AND(A771="Brazil",J771=2035),0.95,IF(AND(A771="Brazil",J771=2050),0.92,""))))))))))))))))))</f>
        <v>*0.92</v>
      </c>
      <c r="P771" s="41" t="s">
        <v>4079</v>
      </c>
      <c r="Q771" s="52" t="s">
        <v>35</v>
      </c>
      <c r="R771" s="41" t="n">
        <v>2035</v>
      </c>
      <c r="S771" s="53" t="str">
        <f aca="false">"*"&amp;IF(AND(A771="EU",R771=2035),0.95,IF(AND(A771="EU",R771=2050),0.93,IF(AND(A771="USA",R771=2035),0.96,IF(AND(A771="USA",R771=2050),0.93,IF(AND(A771="Japan",R771=2035),0.94,IF(AND(A771="Japan",R771=2050),0.92,IF(AND(A771="Russia",R771=2035),0.95,IF(AND(A771="Russia",R771=2050),0.91,IF(AND(A771="China",R771=2035),0.93,IF(AND(A771="China",R771=2050),0.92,IF(AND(A771="India",R771=2035),0.94,IF(AND(A771="India",R771=2050),0.91,IF(AND(A771="Middle East",R771=2035),0.92,IF(AND(A771="Middle East",R771=2050),0.89,IF(AND(A771="Africa",R771=2035),0.93,IF(AND(A771="Africa",R771=2050),0.9,IF(AND(A771="Brazil",R771=2035),0.95,IF(AND(A771="Brazil",R771=2050),0.92,""))))))))))))))))))</f>
        <v>*0.95</v>
      </c>
      <c r="U771" s="41" t="s">
        <v>4079</v>
      </c>
      <c r="V771" s="52" t="s">
        <v>35</v>
      </c>
      <c r="W771" s="41" t="n">
        <v>2050</v>
      </c>
      <c r="X771" s="53" t="str">
        <f aca="false">"*"&amp;IF(AND(A771="EU",W771=2035),0.95,IF(AND(A771="EU",W771=2050),0.93,IF(AND(A771="USA",W771=2035),0.96,IF(AND(A771="USA",W771=2050),0.93,IF(AND(A771="Japan",W771=2035),0.94,IF(AND(A771="Japan",W771=2050),0.92,IF(AND(A771="Russia",W771=2035),0.95,IF(AND(A771="Russia",W771=2050),0.91,IF(AND(A771="China",W771=2035),0.93,IF(AND(A771="China",W771=2050),0.92,IF(AND(A771="India",W771=2035),0.94,IF(AND(A771="India",W771=2050),0.91,IF(AND(A771="Middle East",W771=2035),0.92,IF(AND(A771="Middle East",W771=2050),0.89,IF(AND(A771="Africa",W771=2035),0.93,IF(AND(A771="Africa",W771=2050),0.9,IF(AND(A771="Brazil",W771=2035),0.95,IF(AND(A771="Brazil",W771=2050),0.92,""))))))))))))))))))</f>
        <v>*0.92</v>
      </c>
      <c r="AC771" s="1" t="s">
        <v>4079</v>
      </c>
      <c r="AD771" s="57" t="s">
        <v>35</v>
      </c>
      <c r="AE771" s="1" t="n">
        <v>2035</v>
      </c>
      <c r="AF771" s="58" t="str">
        <f aca="false">"*"&amp;IF(AND(A771="EU",AE771=2035),0.93,IF(AND(A771="EU",AE771=2050),0.9,IF(AND(A771="USA",AE771=2035),0.92,IF(AND(A771="USA",AE771=2050),0.89,IF(AND(A771="Japan",AE771=2035),0.92,IF(AND(A771="Japan",AE771=2050),0.89,IF(AND(A771="Russia",AE771=2035),0.91,IF(AND(A771="Russia",AE771=2050),0.86,IF(AND(A771="China",AE771=2035),0.91,IF(AND(A771="China",AE771=2050),0.87,IF(AND(A771="India",AE771=2035),0.92,IF(AND(A771="India",AE771=2050),0.87,IF(AND(A771="Middle East",AE771=2035),0.89,IF(AND(A771="Middle East",AE771=2050),0.84,IF(AND(A771="Africa",AE771=2035),0.9,IF(AND(A771="Africa",AE771=2050),0.86,IF(AND(A771="Brazil",AE771=2035),0.93,IF(AND(A771="Brazil",AE771=2050),0.89,""))))))))))))))))))</f>
        <v>*0.93</v>
      </c>
      <c r="AG771" s="53" t="str">
        <f aca="false">AG770</f>
        <v>REZoning_Sol-Win</v>
      </c>
      <c r="AI771" s="1" t="s">
        <v>4079</v>
      </c>
      <c r="AJ771" s="57" t="s">
        <v>35</v>
      </c>
      <c r="AK771" s="1" t="n">
        <v>2050</v>
      </c>
      <c r="AL771" s="58" t="str">
        <f aca="false">"*"&amp;IF(AND(A771="EU",AK771=2035),0.93,IF(AND(A771="EU",AK771=2050),0.9,IF(AND(A771="USA",AK771=2035),0.92,IF(AND(A771="USA",AK771=2050),0.89,IF(AND(A771="Japan",AK771=2035),0.92,IF(AND(A771="Japan",AK771=2050),0.89,IF(AND(A771="Russia",AK771=2035),0.91,IF(AND(A771="Russia",AK771=2050),0.86,IF(AND(A771="China",AK771=2035),0.91,IF(AND(A771="China",AK771=2050),0.87,IF(AND(A771="India",AK771=2035),0.92,IF(AND(A771="India",AK771=2050),0.87,IF(AND(A771="Middle East",AK771=2035),0.89,IF(AND(A771="Middle East",AK771=2050),0.84,IF(AND(A771="Africa",AK771=2035),0.9,IF(AND(A771="Africa",AK771=2050),0.86,IF(AND(A771="Brazil",AK771=2035),0.93,IF(AND(A771="Brazil",AK771=2050),0.89,""))))))))))))))))))</f>
        <v>*0.89</v>
      </c>
      <c r="AM771" s="53" t="str">
        <f aca="false">AM770</f>
        <v>REZoning_Sol-Win</v>
      </c>
      <c r="AP771" s="0" t="s">
        <v>4079</v>
      </c>
      <c r="AQ771" s="38" t="s">
        <v>35</v>
      </c>
      <c r="AR771" s="38" t="n">
        <f aca="false">AR770</f>
        <v>2100</v>
      </c>
      <c r="AS771" s="38" t="s">
        <v>914</v>
      </c>
      <c r="AT771" s="38" t="s">
        <v>36</v>
      </c>
    </row>
    <row r="772" customFormat="false" ht="28.5" hidden="false" customHeight="true" outlineLevel="0" collapsed="false">
      <c r="A772" s="3" t="s">
        <v>61</v>
      </c>
      <c r="C772" s="0" t="s">
        <v>4080</v>
      </c>
      <c r="D772" s="50" t="s">
        <v>35</v>
      </c>
      <c r="E772" s="0" t="n">
        <v>2035</v>
      </c>
      <c r="F772" s="51" t="str">
        <f aca="false">"*"&amp;IF(AND(A772="EU",E772=2035),0.95,IF(AND(A772="EU",E772=2050),0.93,IF(AND(A772="USA",E772=2035),0.96,IF(AND(A772="USA",E772=2050),0.94,IF(AND(A772="Japan",E772=2035),0.94,IF(AND(A772="Japan",E772=2050),0.92,IF(AND(A772="Russia",E772=2035),0.95,IF(AND(A772="Russia",E772=2050),0.93,IF(AND(A772="China",E772=2035),0.94,IF(AND(A772="China",E772=2050),0.92,IF(AND(A772="India",E772=2035),0.95,IF(AND(A772="India",E772=2050),0.92,IF(AND(A772="Middle East",E772=2035),0.94,IF(AND(A772="Middle East",E772=2050),0.9,IF(AND(A772="Africa",E772=2035),0.94,IF(AND(A772="Africa",E772=2050),0.91,IF(AND(A772="Brazil",E772=2035),0.95,IF(AND(A772="Brazil",E772=2050),0.92,""))))))))))))))))))</f>
        <v>*0.95</v>
      </c>
      <c r="H772" s="0" t="s">
        <v>4080</v>
      </c>
      <c r="I772" s="50" t="s">
        <v>35</v>
      </c>
      <c r="J772" s="0" t="n">
        <v>2050</v>
      </c>
      <c r="K772" s="48" t="str">
        <f aca="false">"*"&amp;IF(AND(A772="EU",J772=2035),0.95,IF(AND(A772="EU",J772=2050),0.93,IF(AND(A772="USA",J772=2035),0.96,IF(AND(A772="USA",J772=2050),0.94,IF(AND(A772="Japan",J772=2035),0.94,IF(AND(A772="Japan",J772=2050),0.92,IF(AND(A772="Russia",J772=2035),0.95,IF(AND(A772="Russia",J772=2050),0.93,IF(AND(A772="China",J772=2035),0.94,IF(AND(A772="China",J772=2050),0.92,IF(AND(A772="India",J772=2035),0.95,IF(AND(A772="India",J772=2050),0.92,IF(AND(A772="Middle East",J772=2035),0.94,IF(AND(A772="Middle East",J772=2050),0.9,IF(AND(A772="Africa",J772=2035),0.94,IF(AND(A772="Africa",J772=2050),0.91,IF(AND(A772="Brazil",J772=2035),0.95,IF(AND(A772="Brazil",J772=2050),0.92,""))))))))))))))))))</f>
        <v>*0.92</v>
      </c>
      <c r="P772" s="41" t="s">
        <v>4080</v>
      </c>
      <c r="Q772" s="52" t="s">
        <v>35</v>
      </c>
      <c r="R772" s="41" t="n">
        <v>2035</v>
      </c>
      <c r="S772" s="53" t="str">
        <f aca="false">"*"&amp;IF(AND(A772="EU",R772=2035),0.95,IF(AND(A772="EU",R772=2050),0.93,IF(AND(A772="USA",R772=2035),0.96,IF(AND(A772="USA",R772=2050),0.93,IF(AND(A772="Japan",R772=2035),0.94,IF(AND(A772="Japan",R772=2050),0.92,IF(AND(A772="Russia",R772=2035),0.95,IF(AND(A772="Russia",R772=2050),0.91,IF(AND(A772="China",R772=2035),0.93,IF(AND(A772="China",R772=2050),0.92,IF(AND(A772="India",R772=2035),0.94,IF(AND(A772="India",R772=2050),0.91,IF(AND(A772="Middle East",R772=2035),0.92,IF(AND(A772="Middle East",R772=2050),0.89,IF(AND(A772="Africa",R772=2035),0.93,IF(AND(A772="Africa",R772=2050),0.9,IF(AND(A772="Brazil",R772=2035),0.95,IF(AND(A772="Brazil",R772=2050),0.92,""))))))))))))))))))</f>
        <v>*0.95</v>
      </c>
      <c r="U772" s="41" t="s">
        <v>4080</v>
      </c>
      <c r="V772" s="52" t="s">
        <v>35</v>
      </c>
      <c r="W772" s="41" t="n">
        <v>2050</v>
      </c>
      <c r="X772" s="53" t="str">
        <f aca="false">"*"&amp;IF(AND(A772="EU",W772=2035),0.95,IF(AND(A772="EU",W772=2050),0.93,IF(AND(A772="USA",W772=2035),0.96,IF(AND(A772="USA",W772=2050),0.93,IF(AND(A772="Japan",W772=2035),0.94,IF(AND(A772="Japan",W772=2050),0.92,IF(AND(A772="Russia",W772=2035),0.95,IF(AND(A772="Russia",W772=2050),0.91,IF(AND(A772="China",W772=2035),0.93,IF(AND(A772="China",W772=2050),0.92,IF(AND(A772="India",W772=2035),0.94,IF(AND(A772="India",W772=2050),0.91,IF(AND(A772="Middle East",W772=2035),0.92,IF(AND(A772="Middle East",W772=2050),0.89,IF(AND(A772="Africa",W772=2035),0.93,IF(AND(A772="Africa",W772=2050),0.9,IF(AND(A772="Brazil",W772=2035),0.95,IF(AND(A772="Brazil",W772=2050),0.92,""))))))))))))))))))</f>
        <v>*0.92</v>
      </c>
      <c r="AC772" s="1" t="s">
        <v>4080</v>
      </c>
      <c r="AD772" s="57" t="s">
        <v>35</v>
      </c>
      <c r="AE772" s="1" t="n">
        <v>2035</v>
      </c>
      <c r="AF772" s="58" t="str">
        <f aca="false">"*"&amp;IF(AND(A772="EU",AE772=2035),0.93,IF(AND(A772="EU",AE772=2050),0.9,IF(AND(A772="USA",AE772=2035),0.92,IF(AND(A772="USA",AE772=2050),0.89,IF(AND(A772="Japan",AE772=2035),0.92,IF(AND(A772="Japan",AE772=2050),0.89,IF(AND(A772="Russia",AE772=2035),0.91,IF(AND(A772="Russia",AE772=2050),0.86,IF(AND(A772="China",AE772=2035),0.91,IF(AND(A772="China",AE772=2050),0.87,IF(AND(A772="India",AE772=2035),0.92,IF(AND(A772="India",AE772=2050),0.87,IF(AND(A772="Middle East",AE772=2035),0.89,IF(AND(A772="Middle East",AE772=2050),0.84,IF(AND(A772="Africa",AE772=2035),0.9,IF(AND(A772="Africa",AE772=2050),0.86,IF(AND(A772="Brazil",AE772=2035),0.93,IF(AND(A772="Brazil",AE772=2050),0.89,""))))))))))))))))))</f>
        <v>*0.93</v>
      </c>
      <c r="AG772" s="53" t="str">
        <f aca="false">AG771</f>
        <v>REZoning_Sol-Win</v>
      </c>
      <c r="AI772" s="1" t="s">
        <v>4080</v>
      </c>
      <c r="AJ772" s="57" t="s">
        <v>35</v>
      </c>
      <c r="AK772" s="1" t="n">
        <v>2050</v>
      </c>
      <c r="AL772" s="58" t="str">
        <f aca="false">"*"&amp;IF(AND(A772="EU",AK772=2035),0.93,IF(AND(A772="EU",AK772=2050),0.9,IF(AND(A772="USA",AK772=2035),0.92,IF(AND(A772="USA",AK772=2050),0.89,IF(AND(A772="Japan",AK772=2035),0.92,IF(AND(A772="Japan",AK772=2050),0.89,IF(AND(A772="Russia",AK772=2035),0.91,IF(AND(A772="Russia",AK772=2050),0.86,IF(AND(A772="China",AK772=2035),0.91,IF(AND(A772="China",AK772=2050),0.87,IF(AND(A772="India",AK772=2035),0.92,IF(AND(A772="India",AK772=2050),0.87,IF(AND(A772="Middle East",AK772=2035),0.89,IF(AND(A772="Middle East",AK772=2050),0.84,IF(AND(A772="Africa",AK772=2035),0.9,IF(AND(A772="Africa",AK772=2050),0.86,IF(AND(A772="Brazil",AK772=2035),0.93,IF(AND(A772="Brazil",AK772=2050),0.89,""))))))))))))))))))</f>
        <v>*0.89</v>
      </c>
      <c r="AM772" s="53" t="str">
        <f aca="false">AM771</f>
        <v>REZoning_Sol-Win</v>
      </c>
      <c r="AP772" s="0" t="s">
        <v>4080</v>
      </c>
      <c r="AQ772" s="38" t="s">
        <v>35</v>
      </c>
      <c r="AR772" s="38" t="n">
        <f aca="false">AR771</f>
        <v>2100</v>
      </c>
      <c r="AS772" s="38" t="s">
        <v>914</v>
      </c>
      <c r="AT772" s="38" t="s">
        <v>36</v>
      </c>
    </row>
    <row r="773" customFormat="false" ht="28.5" hidden="false" customHeight="true" outlineLevel="0" collapsed="false">
      <c r="A773" s="3" t="s">
        <v>61</v>
      </c>
      <c r="C773" s="0" t="s">
        <v>4081</v>
      </c>
      <c r="D773" s="50" t="s">
        <v>35</v>
      </c>
      <c r="E773" s="0" t="n">
        <v>2035</v>
      </c>
      <c r="F773" s="51" t="str">
        <f aca="false">"*"&amp;IF(AND(A773="EU",E773=2035),0.95,IF(AND(A773="EU",E773=2050),0.93,IF(AND(A773="USA",E773=2035),0.96,IF(AND(A773="USA",E773=2050),0.94,IF(AND(A773="Japan",E773=2035),0.94,IF(AND(A773="Japan",E773=2050),0.92,IF(AND(A773="Russia",E773=2035),0.95,IF(AND(A773="Russia",E773=2050),0.93,IF(AND(A773="China",E773=2035),0.94,IF(AND(A773="China",E773=2050),0.92,IF(AND(A773="India",E773=2035),0.95,IF(AND(A773="India",E773=2050),0.92,IF(AND(A773="Middle East",E773=2035),0.94,IF(AND(A773="Middle East",E773=2050),0.9,IF(AND(A773="Africa",E773=2035),0.94,IF(AND(A773="Africa",E773=2050),0.91,IF(AND(A773="Brazil",E773=2035),0.95,IF(AND(A773="Brazil",E773=2050),0.92,""))))))))))))))))))</f>
        <v>*0.95</v>
      </c>
      <c r="H773" s="0" t="s">
        <v>4081</v>
      </c>
      <c r="I773" s="50" t="s">
        <v>35</v>
      </c>
      <c r="J773" s="0" t="n">
        <v>2050</v>
      </c>
      <c r="K773" s="48" t="str">
        <f aca="false">"*"&amp;IF(AND(A773="EU",J773=2035),0.95,IF(AND(A773="EU",J773=2050),0.93,IF(AND(A773="USA",J773=2035),0.96,IF(AND(A773="USA",J773=2050),0.94,IF(AND(A773="Japan",J773=2035),0.94,IF(AND(A773="Japan",J773=2050),0.92,IF(AND(A773="Russia",J773=2035),0.95,IF(AND(A773="Russia",J773=2050),0.93,IF(AND(A773="China",J773=2035),0.94,IF(AND(A773="China",J773=2050),0.92,IF(AND(A773="India",J773=2035),0.95,IF(AND(A773="India",J773=2050),0.92,IF(AND(A773="Middle East",J773=2035),0.94,IF(AND(A773="Middle East",J773=2050),0.9,IF(AND(A773="Africa",J773=2035),0.94,IF(AND(A773="Africa",J773=2050),0.91,IF(AND(A773="Brazil",J773=2035),0.95,IF(AND(A773="Brazil",J773=2050),0.92,""))))))))))))))))))</f>
        <v>*0.92</v>
      </c>
      <c r="P773" s="41" t="s">
        <v>4081</v>
      </c>
      <c r="Q773" s="52" t="s">
        <v>35</v>
      </c>
      <c r="R773" s="41" t="n">
        <v>2035</v>
      </c>
      <c r="S773" s="53" t="str">
        <f aca="false">"*"&amp;IF(AND(A773="EU",R773=2035),0.95,IF(AND(A773="EU",R773=2050),0.93,IF(AND(A773="USA",R773=2035),0.96,IF(AND(A773="USA",R773=2050),0.93,IF(AND(A773="Japan",R773=2035),0.94,IF(AND(A773="Japan",R773=2050),0.92,IF(AND(A773="Russia",R773=2035),0.95,IF(AND(A773="Russia",R773=2050),0.91,IF(AND(A773="China",R773=2035),0.93,IF(AND(A773="China",R773=2050),0.92,IF(AND(A773="India",R773=2035),0.94,IF(AND(A773="India",R773=2050),0.91,IF(AND(A773="Middle East",R773=2035),0.92,IF(AND(A773="Middle East",R773=2050),0.89,IF(AND(A773="Africa",R773=2035),0.93,IF(AND(A773="Africa",R773=2050),0.9,IF(AND(A773="Brazil",R773=2035),0.95,IF(AND(A773="Brazil",R773=2050),0.92,""))))))))))))))))))</f>
        <v>*0.95</v>
      </c>
      <c r="U773" s="41" t="s">
        <v>4081</v>
      </c>
      <c r="V773" s="52" t="s">
        <v>35</v>
      </c>
      <c r="W773" s="41" t="n">
        <v>2050</v>
      </c>
      <c r="X773" s="53" t="str">
        <f aca="false">"*"&amp;IF(AND(A773="EU",W773=2035),0.95,IF(AND(A773="EU",W773=2050),0.93,IF(AND(A773="USA",W773=2035),0.96,IF(AND(A773="USA",W773=2050),0.93,IF(AND(A773="Japan",W773=2035),0.94,IF(AND(A773="Japan",W773=2050),0.92,IF(AND(A773="Russia",W773=2035),0.95,IF(AND(A773="Russia",W773=2050),0.91,IF(AND(A773="China",W773=2035),0.93,IF(AND(A773="China",W773=2050),0.92,IF(AND(A773="India",W773=2035),0.94,IF(AND(A773="India",W773=2050),0.91,IF(AND(A773="Middle East",W773=2035),0.92,IF(AND(A773="Middle East",W773=2050),0.89,IF(AND(A773="Africa",W773=2035),0.93,IF(AND(A773="Africa",W773=2050),0.9,IF(AND(A773="Brazil",W773=2035),0.95,IF(AND(A773="Brazil",W773=2050),0.92,""))))))))))))))))))</f>
        <v>*0.92</v>
      </c>
      <c r="AC773" s="1" t="s">
        <v>4081</v>
      </c>
      <c r="AD773" s="57" t="s">
        <v>35</v>
      </c>
      <c r="AE773" s="1" t="n">
        <v>2035</v>
      </c>
      <c r="AF773" s="58" t="str">
        <f aca="false">"*"&amp;IF(AND(A773="EU",AE773=2035),0.93,IF(AND(A773="EU",AE773=2050),0.9,IF(AND(A773="USA",AE773=2035),0.92,IF(AND(A773="USA",AE773=2050),0.89,IF(AND(A773="Japan",AE773=2035),0.92,IF(AND(A773="Japan",AE773=2050),0.89,IF(AND(A773="Russia",AE773=2035),0.91,IF(AND(A773="Russia",AE773=2050),0.86,IF(AND(A773="China",AE773=2035),0.91,IF(AND(A773="China",AE773=2050),0.87,IF(AND(A773="India",AE773=2035),0.92,IF(AND(A773="India",AE773=2050),0.87,IF(AND(A773="Middle East",AE773=2035),0.89,IF(AND(A773="Middle East",AE773=2050),0.84,IF(AND(A773="Africa",AE773=2035),0.9,IF(AND(A773="Africa",AE773=2050),0.86,IF(AND(A773="Brazil",AE773=2035),0.93,IF(AND(A773="Brazil",AE773=2050),0.89,""))))))))))))))))))</f>
        <v>*0.93</v>
      </c>
      <c r="AG773" s="53" t="str">
        <f aca="false">AG772</f>
        <v>REZoning_Sol-Win</v>
      </c>
      <c r="AI773" s="1" t="s">
        <v>4081</v>
      </c>
      <c r="AJ773" s="57" t="s">
        <v>35</v>
      </c>
      <c r="AK773" s="1" t="n">
        <v>2050</v>
      </c>
      <c r="AL773" s="58" t="str">
        <f aca="false">"*"&amp;IF(AND(A773="EU",AK773=2035),0.93,IF(AND(A773="EU",AK773=2050),0.9,IF(AND(A773="USA",AK773=2035),0.92,IF(AND(A773="USA",AK773=2050),0.89,IF(AND(A773="Japan",AK773=2035),0.92,IF(AND(A773="Japan",AK773=2050),0.89,IF(AND(A773="Russia",AK773=2035),0.91,IF(AND(A773="Russia",AK773=2050),0.86,IF(AND(A773="China",AK773=2035),0.91,IF(AND(A773="China",AK773=2050),0.87,IF(AND(A773="India",AK773=2035),0.92,IF(AND(A773="India",AK773=2050),0.87,IF(AND(A773="Middle East",AK773=2035),0.89,IF(AND(A773="Middle East",AK773=2050),0.84,IF(AND(A773="Africa",AK773=2035),0.9,IF(AND(A773="Africa",AK773=2050),0.86,IF(AND(A773="Brazil",AK773=2035),0.93,IF(AND(A773="Brazil",AK773=2050),0.89,""))))))))))))))))))</f>
        <v>*0.89</v>
      </c>
      <c r="AM773" s="53" t="str">
        <f aca="false">AM772</f>
        <v>REZoning_Sol-Win</v>
      </c>
      <c r="AP773" s="0" t="s">
        <v>4081</v>
      </c>
      <c r="AQ773" s="38" t="s">
        <v>35</v>
      </c>
      <c r="AR773" s="38" t="n">
        <f aca="false">AR772</f>
        <v>2100</v>
      </c>
      <c r="AS773" s="38" t="s">
        <v>914</v>
      </c>
      <c r="AT773" s="38" t="s">
        <v>36</v>
      </c>
    </row>
    <row r="774" customFormat="false" ht="28.5" hidden="false" customHeight="true" outlineLevel="0" collapsed="false">
      <c r="A774" s="3" t="s">
        <v>61</v>
      </c>
      <c r="C774" s="0" t="s">
        <v>4082</v>
      </c>
      <c r="D774" s="50" t="s">
        <v>35</v>
      </c>
      <c r="E774" s="0" t="n">
        <v>2035</v>
      </c>
      <c r="F774" s="51" t="str">
        <f aca="false">"*"&amp;IF(AND(A774="EU",E774=2035),0.95,IF(AND(A774="EU",E774=2050),0.93,IF(AND(A774="USA",E774=2035),0.96,IF(AND(A774="USA",E774=2050),0.94,IF(AND(A774="Japan",E774=2035),0.94,IF(AND(A774="Japan",E774=2050),0.92,IF(AND(A774="Russia",E774=2035),0.95,IF(AND(A774="Russia",E774=2050),0.93,IF(AND(A774="China",E774=2035),0.94,IF(AND(A774="China",E774=2050),0.92,IF(AND(A774="India",E774=2035),0.95,IF(AND(A774="India",E774=2050),0.92,IF(AND(A774="Middle East",E774=2035),0.94,IF(AND(A774="Middle East",E774=2050),0.9,IF(AND(A774="Africa",E774=2035),0.94,IF(AND(A774="Africa",E774=2050),0.91,IF(AND(A774="Brazil",E774=2035),0.95,IF(AND(A774="Brazil",E774=2050),0.92,""))))))))))))))))))</f>
        <v>*0.95</v>
      </c>
      <c r="H774" s="0" t="s">
        <v>4082</v>
      </c>
      <c r="I774" s="50" t="s">
        <v>35</v>
      </c>
      <c r="J774" s="0" t="n">
        <v>2050</v>
      </c>
      <c r="K774" s="48" t="str">
        <f aca="false">"*"&amp;IF(AND(A774="EU",J774=2035),0.95,IF(AND(A774="EU",J774=2050),0.93,IF(AND(A774="USA",J774=2035),0.96,IF(AND(A774="USA",J774=2050),0.94,IF(AND(A774="Japan",J774=2035),0.94,IF(AND(A774="Japan",J774=2050),0.92,IF(AND(A774="Russia",J774=2035),0.95,IF(AND(A774="Russia",J774=2050),0.93,IF(AND(A774="China",J774=2035),0.94,IF(AND(A774="China",J774=2050),0.92,IF(AND(A774="India",J774=2035),0.95,IF(AND(A774="India",J774=2050),0.92,IF(AND(A774="Middle East",J774=2035),0.94,IF(AND(A774="Middle East",J774=2050),0.9,IF(AND(A774="Africa",J774=2035),0.94,IF(AND(A774="Africa",J774=2050),0.91,IF(AND(A774="Brazil",J774=2035),0.95,IF(AND(A774="Brazil",J774=2050),0.92,""))))))))))))))))))</f>
        <v>*0.92</v>
      </c>
      <c r="P774" s="41" t="s">
        <v>4082</v>
      </c>
      <c r="Q774" s="52" t="s">
        <v>35</v>
      </c>
      <c r="R774" s="41" t="n">
        <v>2035</v>
      </c>
      <c r="S774" s="53" t="str">
        <f aca="false">"*"&amp;IF(AND(A774="EU",R774=2035),0.95,IF(AND(A774="EU",R774=2050),0.93,IF(AND(A774="USA",R774=2035),0.96,IF(AND(A774="USA",R774=2050),0.93,IF(AND(A774="Japan",R774=2035),0.94,IF(AND(A774="Japan",R774=2050),0.92,IF(AND(A774="Russia",R774=2035),0.95,IF(AND(A774="Russia",R774=2050),0.91,IF(AND(A774="China",R774=2035),0.93,IF(AND(A774="China",R774=2050),0.92,IF(AND(A774="India",R774=2035),0.94,IF(AND(A774="India",R774=2050),0.91,IF(AND(A774="Middle East",R774=2035),0.92,IF(AND(A774="Middle East",R774=2050),0.89,IF(AND(A774="Africa",R774=2035),0.93,IF(AND(A774="Africa",R774=2050),0.9,IF(AND(A774="Brazil",R774=2035),0.95,IF(AND(A774="Brazil",R774=2050),0.92,""))))))))))))))))))</f>
        <v>*0.95</v>
      </c>
      <c r="U774" s="41" t="s">
        <v>4082</v>
      </c>
      <c r="V774" s="52" t="s">
        <v>35</v>
      </c>
      <c r="W774" s="41" t="n">
        <v>2050</v>
      </c>
      <c r="X774" s="53" t="str">
        <f aca="false">"*"&amp;IF(AND(A774="EU",W774=2035),0.95,IF(AND(A774="EU",W774=2050),0.93,IF(AND(A774="USA",W774=2035),0.96,IF(AND(A774="USA",W774=2050),0.93,IF(AND(A774="Japan",W774=2035),0.94,IF(AND(A774="Japan",W774=2050),0.92,IF(AND(A774="Russia",W774=2035),0.95,IF(AND(A774="Russia",W774=2050),0.91,IF(AND(A774="China",W774=2035),0.93,IF(AND(A774="China",W774=2050),0.92,IF(AND(A774="India",W774=2035),0.94,IF(AND(A774="India",W774=2050),0.91,IF(AND(A774="Middle East",W774=2035),0.92,IF(AND(A774="Middle East",W774=2050),0.89,IF(AND(A774="Africa",W774=2035),0.93,IF(AND(A774="Africa",W774=2050),0.9,IF(AND(A774="Brazil",W774=2035),0.95,IF(AND(A774="Brazil",W774=2050),0.92,""))))))))))))))))))</f>
        <v>*0.92</v>
      </c>
      <c r="AC774" s="1" t="s">
        <v>4082</v>
      </c>
      <c r="AD774" s="57" t="s">
        <v>35</v>
      </c>
      <c r="AE774" s="1" t="n">
        <v>2035</v>
      </c>
      <c r="AF774" s="58" t="str">
        <f aca="false">"*"&amp;IF(AND(A774="EU",AE774=2035),0.93,IF(AND(A774="EU",AE774=2050),0.9,IF(AND(A774="USA",AE774=2035),0.92,IF(AND(A774="USA",AE774=2050),0.89,IF(AND(A774="Japan",AE774=2035),0.92,IF(AND(A774="Japan",AE774=2050),0.89,IF(AND(A774="Russia",AE774=2035),0.91,IF(AND(A774="Russia",AE774=2050),0.86,IF(AND(A774="China",AE774=2035),0.91,IF(AND(A774="China",AE774=2050),0.87,IF(AND(A774="India",AE774=2035),0.92,IF(AND(A774="India",AE774=2050),0.87,IF(AND(A774="Middle East",AE774=2035),0.89,IF(AND(A774="Middle East",AE774=2050),0.84,IF(AND(A774="Africa",AE774=2035),0.9,IF(AND(A774="Africa",AE774=2050),0.86,IF(AND(A774="Brazil",AE774=2035),0.93,IF(AND(A774="Brazil",AE774=2050),0.89,""))))))))))))))))))</f>
        <v>*0.93</v>
      </c>
      <c r="AG774" s="53" t="str">
        <f aca="false">AG773</f>
        <v>REZoning_Sol-Win</v>
      </c>
      <c r="AI774" s="1" t="s">
        <v>4082</v>
      </c>
      <c r="AJ774" s="57" t="s">
        <v>35</v>
      </c>
      <c r="AK774" s="1" t="n">
        <v>2050</v>
      </c>
      <c r="AL774" s="58" t="str">
        <f aca="false">"*"&amp;IF(AND(A774="EU",AK774=2035),0.93,IF(AND(A774="EU",AK774=2050),0.9,IF(AND(A774="USA",AK774=2035),0.92,IF(AND(A774="USA",AK774=2050),0.89,IF(AND(A774="Japan",AK774=2035),0.92,IF(AND(A774="Japan",AK774=2050),0.89,IF(AND(A774="Russia",AK774=2035),0.91,IF(AND(A774="Russia",AK774=2050),0.86,IF(AND(A774="China",AK774=2035),0.91,IF(AND(A774="China",AK774=2050),0.87,IF(AND(A774="India",AK774=2035),0.92,IF(AND(A774="India",AK774=2050),0.87,IF(AND(A774="Middle East",AK774=2035),0.89,IF(AND(A774="Middle East",AK774=2050),0.84,IF(AND(A774="Africa",AK774=2035),0.9,IF(AND(A774="Africa",AK774=2050),0.86,IF(AND(A774="Brazil",AK774=2035),0.93,IF(AND(A774="Brazil",AK774=2050),0.89,""))))))))))))))))))</f>
        <v>*0.89</v>
      </c>
      <c r="AM774" s="53" t="str">
        <f aca="false">AM773</f>
        <v>REZoning_Sol-Win</v>
      </c>
      <c r="AP774" s="0" t="s">
        <v>4082</v>
      </c>
      <c r="AQ774" s="38" t="s">
        <v>35</v>
      </c>
      <c r="AR774" s="38" t="n">
        <f aca="false">AR773</f>
        <v>2100</v>
      </c>
      <c r="AS774" s="38" t="s">
        <v>914</v>
      </c>
      <c r="AT774" s="38" t="s">
        <v>36</v>
      </c>
    </row>
    <row r="775" customFormat="false" ht="28.5" hidden="false" customHeight="true" outlineLevel="0" collapsed="false">
      <c r="A775" s="3" t="s">
        <v>61</v>
      </c>
      <c r="C775" s="0" t="s">
        <v>4083</v>
      </c>
      <c r="D775" s="50" t="s">
        <v>35</v>
      </c>
      <c r="E775" s="0" t="n">
        <v>2035</v>
      </c>
      <c r="F775" s="51" t="str">
        <f aca="false">"*"&amp;IF(AND(A775="EU",E775=2035),0.95,IF(AND(A775="EU",E775=2050),0.93,IF(AND(A775="USA",E775=2035),0.96,IF(AND(A775="USA",E775=2050),0.94,IF(AND(A775="Japan",E775=2035),0.94,IF(AND(A775="Japan",E775=2050),0.92,IF(AND(A775="Russia",E775=2035),0.95,IF(AND(A775="Russia",E775=2050),0.93,IF(AND(A775="China",E775=2035),0.94,IF(AND(A775="China",E775=2050),0.92,IF(AND(A775="India",E775=2035),0.95,IF(AND(A775="India",E775=2050),0.92,IF(AND(A775="Middle East",E775=2035),0.94,IF(AND(A775="Middle East",E775=2050),0.9,IF(AND(A775="Africa",E775=2035),0.94,IF(AND(A775="Africa",E775=2050),0.91,IF(AND(A775="Brazil",E775=2035),0.95,IF(AND(A775="Brazil",E775=2050),0.92,""))))))))))))))))))</f>
        <v>*0.95</v>
      </c>
      <c r="H775" s="0" t="s">
        <v>4083</v>
      </c>
      <c r="I775" s="50" t="s">
        <v>35</v>
      </c>
      <c r="J775" s="0" t="n">
        <v>2050</v>
      </c>
      <c r="K775" s="48" t="str">
        <f aca="false">"*"&amp;IF(AND(A775="EU",J775=2035),0.95,IF(AND(A775="EU",J775=2050),0.93,IF(AND(A775="USA",J775=2035),0.96,IF(AND(A775="USA",J775=2050),0.94,IF(AND(A775="Japan",J775=2035),0.94,IF(AND(A775="Japan",J775=2050),0.92,IF(AND(A775="Russia",J775=2035),0.95,IF(AND(A775="Russia",J775=2050),0.93,IF(AND(A775="China",J775=2035),0.94,IF(AND(A775="China",J775=2050),0.92,IF(AND(A775="India",J775=2035),0.95,IF(AND(A775="India",J775=2050),0.92,IF(AND(A775="Middle East",J775=2035),0.94,IF(AND(A775="Middle East",J775=2050),0.9,IF(AND(A775="Africa",J775=2035),0.94,IF(AND(A775="Africa",J775=2050),0.91,IF(AND(A775="Brazil",J775=2035),0.95,IF(AND(A775="Brazil",J775=2050),0.92,""))))))))))))))))))</f>
        <v>*0.92</v>
      </c>
      <c r="P775" s="41" t="s">
        <v>4083</v>
      </c>
      <c r="Q775" s="52" t="s">
        <v>35</v>
      </c>
      <c r="R775" s="41" t="n">
        <v>2035</v>
      </c>
      <c r="S775" s="53" t="str">
        <f aca="false">"*"&amp;IF(AND(A775="EU",R775=2035),0.95,IF(AND(A775="EU",R775=2050),0.93,IF(AND(A775="USA",R775=2035),0.96,IF(AND(A775="USA",R775=2050),0.93,IF(AND(A775="Japan",R775=2035),0.94,IF(AND(A775="Japan",R775=2050),0.92,IF(AND(A775="Russia",R775=2035),0.95,IF(AND(A775="Russia",R775=2050),0.91,IF(AND(A775="China",R775=2035),0.93,IF(AND(A775="China",R775=2050),0.92,IF(AND(A775="India",R775=2035),0.94,IF(AND(A775="India",R775=2050),0.91,IF(AND(A775="Middle East",R775=2035),0.92,IF(AND(A775="Middle East",R775=2050),0.89,IF(AND(A775="Africa",R775=2035),0.93,IF(AND(A775="Africa",R775=2050),0.9,IF(AND(A775="Brazil",R775=2035),0.95,IF(AND(A775="Brazil",R775=2050),0.92,""))))))))))))))))))</f>
        <v>*0.95</v>
      </c>
      <c r="U775" s="41" t="s">
        <v>4083</v>
      </c>
      <c r="V775" s="52" t="s">
        <v>35</v>
      </c>
      <c r="W775" s="41" t="n">
        <v>2050</v>
      </c>
      <c r="X775" s="53" t="str">
        <f aca="false">"*"&amp;IF(AND(A775="EU",W775=2035),0.95,IF(AND(A775="EU",W775=2050),0.93,IF(AND(A775="USA",W775=2035),0.96,IF(AND(A775="USA",W775=2050),0.93,IF(AND(A775="Japan",W775=2035),0.94,IF(AND(A775="Japan",W775=2050),0.92,IF(AND(A775="Russia",W775=2035),0.95,IF(AND(A775="Russia",W775=2050),0.91,IF(AND(A775="China",W775=2035),0.93,IF(AND(A775="China",W775=2050),0.92,IF(AND(A775="India",W775=2035),0.94,IF(AND(A775="India",W775=2050),0.91,IF(AND(A775="Middle East",W775=2035),0.92,IF(AND(A775="Middle East",W775=2050),0.89,IF(AND(A775="Africa",W775=2035),0.93,IF(AND(A775="Africa",W775=2050),0.9,IF(AND(A775="Brazil",W775=2035),0.95,IF(AND(A775="Brazil",W775=2050),0.92,""))))))))))))))))))</f>
        <v>*0.92</v>
      </c>
      <c r="AC775" s="1" t="s">
        <v>4083</v>
      </c>
      <c r="AD775" s="57" t="s">
        <v>35</v>
      </c>
      <c r="AE775" s="1" t="n">
        <v>2035</v>
      </c>
      <c r="AF775" s="58" t="str">
        <f aca="false">"*"&amp;IF(AND(A775="EU",AE775=2035),0.93,IF(AND(A775="EU",AE775=2050),0.9,IF(AND(A775="USA",AE775=2035),0.92,IF(AND(A775="USA",AE775=2050),0.89,IF(AND(A775="Japan",AE775=2035),0.92,IF(AND(A775="Japan",AE775=2050),0.89,IF(AND(A775="Russia",AE775=2035),0.91,IF(AND(A775="Russia",AE775=2050),0.86,IF(AND(A775="China",AE775=2035),0.91,IF(AND(A775="China",AE775=2050),0.87,IF(AND(A775="India",AE775=2035),0.92,IF(AND(A775="India",AE775=2050),0.87,IF(AND(A775="Middle East",AE775=2035),0.89,IF(AND(A775="Middle East",AE775=2050),0.84,IF(AND(A775="Africa",AE775=2035),0.9,IF(AND(A775="Africa",AE775=2050),0.86,IF(AND(A775="Brazil",AE775=2035),0.93,IF(AND(A775="Brazil",AE775=2050),0.89,""))))))))))))))))))</f>
        <v>*0.93</v>
      </c>
      <c r="AG775" s="53" t="str">
        <f aca="false">AG774</f>
        <v>REZoning_Sol-Win</v>
      </c>
      <c r="AI775" s="1" t="s">
        <v>4083</v>
      </c>
      <c r="AJ775" s="57" t="s">
        <v>35</v>
      </c>
      <c r="AK775" s="1" t="n">
        <v>2050</v>
      </c>
      <c r="AL775" s="58" t="str">
        <f aca="false">"*"&amp;IF(AND(A775="EU",AK775=2035),0.93,IF(AND(A775="EU",AK775=2050),0.9,IF(AND(A775="USA",AK775=2035),0.92,IF(AND(A775="USA",AK775=2050),0.89,IF(AND(A775="Japan",AK775=2035),0.92,IF(AND(A775="Japan",AK775=2050),0.89,IF(AND(A775="Russia",AK775=2035),0.91,IF(AND(A775="Russia",AK775=2050),0.86,IF(AND(A775="China",AK775=2035),0.91,IF(AND(A775="China",AK775=2050),0.87,IF(AND(A775="India",AK775=2035),0.92,IF(AND(A775="India",AK775=2050),0.87,IF(AND(A775="Middle East",AK775=2035),0.89,IF(AND(A775="Middle East",AK775=2050),0.84,IF(AND(A775="Africa",AK775=2035),0.9,IF(AND(A775="Africa",AK775=2050),0.86,IF(AND(A775="Brazil",AK775=2035),0.93,IF(AND(A775="Brazil",AK775=2050),0.89,""))))))))))))))))))</f>
        <v>*0.89</v>
      </c>
      <c r="AM775" s="53" t="str">
        <f aca="false">AM774</f>
        <v>REZoning_Sol-Win</v>
      </c>
      <c r="AP775" s="0" t="s">
        <v>4083</v>
      </c>
      <c r="AQ775" s="38" t="s">
        <v>35</v>
      </c>
      <c r="AR775" s="38" t="n">
        <f aca="false">AR774</f>
        <v>2100</v>
      </c>
      <c r="AS775" s="38" t="s">
        <v>914</v>
      </c>
      <c r="AT775" s="38" t="s">
        <v>36</v>
      </c>
    </row>
    <row r="776" customFormat="false" ht="28.5" hidden="false" customHeight="true" outlineLevel="0" collapsed="false">
      <c r="A776" s="3" t="s">
        <v>61</v>
      </c>
      <c r="C776" s="0" t="s">
        <v>4084</v>
      </c>
      <c r="D776" s="50" t="s">
        <v>35</v>
      </c>
      <c r="E776" s="0" t="n">
        <v>2035</v>
      </c>
      <c r="F776" s="51" t="str">
        <f aca="false">"*"&amp;IF(AND(A776="EU",E776=2035),0.95,IF(AND(A776="EU",E776=2050),0.93,IF(AND(A776="USA",E776=2035),0.96,IF(AND(A776="USA",E776=2050),0.94,IF(AND(A776="Japan",E776=2035),0.94,IF(AND(A776="Japan",E776=2050),0.92,IF(AND(A776="Russia",E776=2035),0.95,IF(AND(A776="Russia",E776=2050),0.93,IF(AND(A776="China",E776=2035),0.94,IF(AND(A776="China",E776=2050),0.92,IF(AND(A776="India",E776=2035),0.95,IF(AND(A776="India",E776=2050),0.92,IF(AND(A776="Middle East",E776=2035),0.94,IF(AND(A776="Middle East",E776=2050),0.9,IF(AND(A776="Africa",E776=2035),0.94,IF(AND(A776="Africa",E776=2050),0.91,IF(AND(A776="Brazil",E776=2035),0.95,IF(AND(A776="Brazil",E776=2050),0.92,""))))))))))))))))))</f>
        <v>*0.95</v>
      </c>
      <c r="H776" s="0" t="s">
        <v>4084</v>
      </c>
      <c r="I776" s="50" t="s">
        <v>35</v>
      </c>
      <c r="J776" s="0" t="n">
        <v>2050</v>
      </c>
      <c r="K776" s="48" t="str">
        <f aca="false">"*"&amp;IF(AND(A776="EU",J776=2035),0.95,IF(AND(A776="EU",J776=2050),0.93,IF(AND(A776="USA",J776=2035),0.96,IF(AND(A776="USA",J776=2050),0.94,IF(AND(A776="Japan",J776=2035),0.94,IF(AND(A776="Japan",J776=2050),0.92,IF(AND(A776="Russia",J776=2035),0.95,IF(AND(A776="Russia",J776=2050),0.93,IF(AND(A776="China",J776=2035),0.94,IF(AND(A776="China",J776=2050),0.92,IF(AND(A776="India",J776=2035),0.95,IF(AND(A776="India",J776=2050),0.92,IF(AND(A776="Middle East",J776=2035),0.94,IF(AND(A776="Middle East",J776=2050),0.9,IF(AND(A776="Africa",J776=2035),0.94,IF(AND(A776="Africa",J776=2050),0.91,IF(AND(A776="Brazil",J776=2035),0.95,IF(AND(A776="Brazil",J776=2050),0.92,""))))))))))))))))))</f>
        <v>*0.92</v>
      </c>
      <c r="P776" s="41" t="s">
        <v>4084</v>
      </c>
      <c r="Q776" s="52" t="s">
        <v>35</v>
      </c>
      <c r="R776" s="41" t="n">
        <v>2035</v>
      </c>
      <c r="S776" s="53" t="str">
        <f aca="false">"*"&amp;IF(AND(A776="EU",R776=2035),0.95,IF(AND(A776="EU",R776=2050),0.93,IF(AND(A776="USA",R776=2035),0.96,IF(AND(A776="USA",R776=2050),0.93,IF(AND(A776="Japan",R776=2035),0.94,IF(AND(A776="Japan",R776=2050),0.92,IF(AND(A776="Russia",R776=2035),0.95,IF(AND(A776="Russia",R776=2050),0.91,IF(AND(A776="China",R776=2035),0.93,IF(AND(A776="China",R776=2050),0.92,IF(AND(A776="India",R776=2035),0.94,IF(AND(A776="India",R776=2050),0.91,IF(AND(A776="Middle East",R776=2035),0.92,IF(AND(A776="Middle East",R776=2050),0.89,IF(AND(A776="Africa",R776=2035),0.93,IF(AND(A776="Africa",R776=2050),0.9,IF(AND(A776="Brazil",R776=2035),0.95,IF(AND(A776="Brazil",R776=2050),0.92,""))))))))))))))))))</f>
        <v>*0.95</v>
      </c>
      <c r="U776" s="41" t="s">
        <v>4084</v>
      </c>
      <c r="V776" s="52" t="s">
        <v>35</v>
      </c>
      <c r="W776" s="41" t="n">
        <v>2050</v>
      </c>
      <c r="X776" s="53" t="str">
        <f aca="false">"*"&amp;IF(AND(A776="EU",W776=2035),0.95,IF(AND(A776="EU",W776=2050),0.93,IF(AND(A776="USA",W776=2035),0.96,IF(AND(A776="USA",W776=2050),0.93,IF(AND(A776="Japan",W776=2035),0.94,IF(AND(A776="Japan",W776=2050),0.92,IF(AND(A776="Russia",W776=2035),0.95,IF(AND(A776="Russia",W776=2050),0.91,IF(AND(A776="China",W776=2035),0.93,IF(AND(A776="China",W776=2050),0.92,IF(AND(A776="India",W776=2035),0.94,IF(AND(A776="India",W776=2050),0.91,IF(AND(A776="Middle East",W776=2035),0.92,IF(AND(A776="Middle East",W776=2050),0.89,IF(AND(A776="Africa",W776=2035),0.93,IF(AND(A776="Africa",W776=2050),0.9,IF(AND(A776="Brazil",W776=2035),0.95,IF(AND(A776="Brazil",W776=2050),0.92,""))))))))))))))))))</f>
        <v>*0.92</v>
      </c>
      <c r="AC776" s="1" t="s">
        <v>4084</v>
      </c>
      <c r="AD776" s="57" t="s">
        <v>35</v>
      </c>
      <c r="AE776" s="1" t="n">
        <v>2035</v>
      </c>
      <c r="AF776" s="58" t="str">
        <f aca="false">"*"&amp;IF(AND(A776="EU",AE776=2035),0.93,IF(AND(A776="EU",AE776=2050),0.9,IF(AND(A776="USA",AE776=2035),0.92,IF(AND(A776="USA",AE776=2050),0.89,IF(AND(A776="Japan",AE776=2035),0.92,IF(AND(A776="Japan",AE776=2050),0.89,IF(AND(A776="Russia",AE776=2035),0.91,IF(AND(A776="Russia",AE776=2050),0.86,IF(AND(A776="China",AE776=2035),0.91,IF(AND(A776="China",AE776=2050),0.87,IF(AND(A776="India",AE776=2035),0.92,IF(AND(A776="India",AE776=2050),0.87,IF(AND(A776="Middle East",AE776=2035),0.89,IF(AND(A776="Middle East",AE776=2050),0.84,IF(AND(A776="Africa",AE776=2035),0.9,IF(AND(A776="Africa",AE776=2050),0.86,IF(AND(A776="Brazil",AE776=2035),0.93,IF(AND(A776="Brazil",AE776=2050),0.89,""))))))))))))))))))</f>
        <v>*0.93</v>
      </c>
      <c r="AG776" s="53" t="str">
        <f aca="false">AG775</f>
        <v>REZoning_Sol-Win</v>
      </c>
      <c r="AI776" s="1" t="s">
        <v>4084</v>
      </c>
      <c r="AJ776" s="57" t="s">
        <v>35</v>
      </c>
      <c r="AK776" s="1" t="n">
        <v>2050</v>
      </c>
      <c r="AL776" s="58" t="str">
        <f aca="false">"*"&amp;IF(AND(A776="EU",AK776=2035),0.93,IF(AND(A776="EU",AK776=2050),0.9,IF(AND(A776="USA",AK776=2035),0.92,IF(AND(A776="USA",AK776=2050),0.89,IF(AND(A776="Japan",AK776=2035),0.92,IF(AND(A776="Japan",AK776=2050),0.89,IF(AND(A776="Russia",AK776=2035),0.91,IF(AND(A776="Russia",AK776=2050),0.86,IF(AND(A776="China",AK776=2035),0.91,IF(AND(A776="China",AK776=2050),0.87,IF(AND(A776="India",AK776=2035),0.92,IF(AND(A776="India",AK776=2050),0.87,IF(AND(A776="Middle East",AK776=2035),0.89,IF(AND(A776="Middle East",AK776=2050),0.84,IF(AND(A776="Africa",AK776=2035),0.9,IF(AND(A776="Africa",AK776=2050),0.86,IF(AND(A776="Brazil",AK776=2035),0.93,IF(AND(A776="Brazil",AK776=2050),0.89,""))))))))))))))))))</f>
        <v>*0.89</v>
      </c>
      <c r="AM776" s="53" t="str">
        <f aca="false">AM775</f>
        <v>REZoning_Sol-Win</v>
      </c>
      <c r="AP776" s="0" t="s">
        <v>4084</v>
      </c>
      <c r="AQ776" s="38" t="s">
        <v>35</v>
      </c>
      <c r="AR776" s="38" t="n">
        <f aca="false">AR775</f>
        <v>2100</v>
      </c>
      <c r="AS776" s="38" t="s">
        <v>914</v>
      </c>
      <c r="AT776" s="38" t="s">
        <v>36</v>
      </c>
    </row>
    <row r="777" customFormat="false" ht="28.5" hidden="false" customHeight="true" outlineLevel="0" collapsed="false">
      <c r="A777" s="3" t="s">
        <v>61</v>
      </c>
      <c r="C777" s="0" t="s">
        <v>4085</v>
      </c>
      <c r="D777" s="50" t="s">
        <v>35</v>
      </c>
      <c r="E777" s="0" t="n">
        <v>2035</v>
      </c>
      <c r="F777" s="51" t="str">
        <f aca="false">"*"&amp;IF(AND(A777="EU",E777=2035),0.95,IF(AND(A777="EU",E777=2050),0.93,IF(AND(A777="USA",E777=2035),0.96,IF(AND(A777="USA",E777=2050),0.94,IF(AND(A777="Japan",E777=2035),0.94,IF(AND(A777="Japan",E777=2050),0.92,IF(AND(A777="Russia",E777=2035),0.95,IF(AND(A777="Russia",E777=2050),0.93,IF(AND(A777="China",E777=2035),0.94,IF(AND(A777="China",E777=2050),0.92,IF(AND(A777="India",E777=2035),0.95,IF(AND(A777="India",E777=2050),0.92,IF(AND(A777="Middle East",E777=2035),0.94,IF(AND(A777="Middle East",E777=2050),0.9,IF(AND(A777="Africa",E777=2035),0.94,IF(AND(A777="Africa",E777=2050),0.91,IF(AND(A777="Brazil",E777=2035),0.95,IF(AND(A777="Brazil",E777=2050),0.92,""))))))))))))))))))</f>
        <v>*0.95</v>
      </c>
      <c r="H777" s="0" t="s">
        <v>4085</v>
      </c>
      <c r="I777" s="50" t="s">
        <v>35</v>
      </c>
      <c r="J777" s="0" t="n">
        <v>2050</v>
      </c>
      <c r="K777" s="48" t="str">
        <f aca="false">"*"&amp;IF(AND(A777="EU",J777=2035),0.95,IF(AND(A777="EU",J777=2050),0.93,IF(AND(A777="USA",J777=2035),0.96,IF(AND(A777="USA",J777=2050),0.94,IF(AND(A777="Japan",J777=2035),0.94,IF(AND(A777="Japan",J777=2050),0.92,IF(AND(A777="Russia",J777=2035),0.95,IF(AND(A777="Russia",J777=2050),0.93,IF(AND(A777="China",J777=2035),0.94,IF(AND(A777="China",J777=2050),0.92,IF(AND(A777="India",J777=2035),0.95,IF(AND(A777="India",J777=2050),0.92,IF(AND(A777="Middle East",J777=2035),0.94,IF(AND(A777="Middle East",J777=2050),0.9,IF(AND(A777="Africa",J777=2035),0.94,IF(AND(A777="Africa",J777=2050),0.91,IF(AND(A777="Brazil",J777=2035),0.95,IF(AND(A777="Brazil",J777=2050),0.92,""))))))))))))))))))</f>
        <v>*0.92</v>
      </c>
      <c r="P777" s="41" t="s">
        <v>4085</v>
      </c>
      <c r="Q777" s="52" t="s">
        <v>35</v>
      </c>
      <c r="R777" s="41" t="n">
        <v>2035</v>
      </c>
      <c r="S777" s="53" t="str">
        <f aca="false">"*"&amp;IF(AND(A777="EU",R777=2035),0.95,IF(AND(A777="EU",R777=2050),0.93,IF(AND(A777="USA",R777=2035),0.96,IF(AND(A777="USA",R777=2050),0.93,IF(AND(A777="Japan",R777=2035),0.94,IF(AND(A777="Japan",R777=2050),0.92,IF(AND(A777="Russia",R777=2035),0.95,IF(AND(A777="Russia",R777=2050),0.91,IF(AND(A777="China",R777=2035),0.93,IF(AND(A777="China",R777=2050),0.92,IF(AND(A777="India",R777=2035),0.94,IF(AND(A777="India",R777=2050),0.91,IF(AND(A777="Middle East",R777=2035),0.92,IF(AND(A777="Middle East",R777=2050),0.89,IF(AND(A777="Africa",R777=2035),0.93,IF(AND(A777="Africa",R777=2050),0.9,IF(AND(A777="Brazil",R777=2035),0.95,IF(AND(A777="Brazil",R777=2050),0.92,""))))))))))))))))))</f>
        <v>*0.95</v>
      </c>
      <c r="U777" s="41" t="s">
        <v>4085</v>
      </c>
      <c r="V777" s="52" t="s">
        <v>35</v>
      </c>
      <c r="W777" s="41" t="n">
        <v>2050</v>
      </c>
      <c r="X777" s="53" t="str">
        <f aca="false">"*"&amp;IF(AND(A777="EU",W777=2035),0.95,IF(AND(A777="EU",W777=2050),0.93,IF(AND(A777="USA",W777=2035),0.96,IF(AND(A777="USA",W777=2050),0.93,IF(AND(A777="Japan",W777=2035),0.94,IF(AND(A777="Japan",W777=2050),0.92,IF(AND(A777="Russia",W777=2035),0.95,IF(AND(A777="Russia",W777=2050),0.91,IF(AND(A777="China",W777=2035),0.93,IF(AND(A777="China",W777=2050),0.92,IF(AND(A777="India",W777=2035),0.94,IF(AND(A777="India",W777=2050),0.91,IF(AND(A777="Middle East",W777=2035),0.92,IF(AND(A777="Middle East",W777=2050),0.89,IF(AND(A777="Africa",W777=2035),0.93,IF(AND(A777="Africa",W777=2050),0.9,IF(AND(A777="Brazil",W777=2035),0.95,IF(AND(A777="Brazil",W777=2050),0.92,""))))))))))))))))))</f>
        <v>*0.92</v>
      </c>
      <c r="AC777" s="1" t="s">
        <v>4085</v>
      </c>
      <c r="AD777" s="57" t="s">
        <v>35</v>
      </c>
      <c r="AE777" s="1" t="n">
        <v>2035</v>
      </c>
      <c r="AF777" s="58" t="str">
        <f aca="false">"*"&amp;IF(AND(A777="EU",AE777=2035),0.93,IF(AND(A777="EU",AE777=2050),0.9,IF(AND(A777="USA",AE777=2035),0.92,IF(AND(A777="USA",AE777=2050),0.89,IF(AND(A777="Japan",AE777=2035),0.92,IF(AND(A777="Japan",AE777=2050),0.89,IF(AND(A777="Russia",AE777=2035),0.91,IF(AND(A777="Russia",AE777=2050),0.86,IF(AND(A777="China",AE777=2035),0.91,IF(AND(A777="China",AE777=2050),0.87,IF(AND(A777="India",AE777=2035),0.92,IF(AND(A777="India",AE777=2050),0.87,IF(AND(A777="Middle East",AE777=2035),0.89,IF(AND(A777="Middle East",AE777=2050),0.84,IF(AND(A777="Africa",AE777=2035),0.9,IF(AND(A777="Africa",AE777=2050),0.86,IF(AND(A777="Brazil",AE777=2035),0.93,IF(AND(A777="Brazil",AE777=2050),0.89,""))))))))))))))))))</f>
        <v>*0.93</v>
      </c>
      <c r="AG777" s="53" t="str">
        <f aca="false">AG776</f>
        <v>REZoning_Sol-Win</v>
      </c>
      <c r="AI777" s="1" t="s">
        <v>4085</v>
      </c>
      <c r="AJ777" s="57" t="s">
        <v>35</v>
      </c>
      <c r="AK777" s="1" t="n">
        <v>2050</v>
      </c>
      <c r="AL777" s="58" t="str">
        <f aca="false">"*"&amp;IF(AND(A777="EU",AK777=2035),0.93,IF(AND(A777="EU",AK777=2050),0.9,IF(AND(A777="USA",AK777=2035),0.92,IF(AND(A777="USA",AK777=2050),0.89,IF(AND(A777="Japan",AK777=2035),0.92,IF(AND(A777="Japan",AK777=2050),0.89,IF(AND(A777="Russia",AK777=2035),0.91,IF(AND(A777="Russia",AK777=2050),0.86,IF(AND(A777="China",AK777=2035),0.91,IF(AND(A777="China",AK777=2050),0.87,IF(AND(A777="India",AK777=2035),0.92,IF(AND(A777="India",AK777=2050),0.87,IF(AND(A777="Middle East",AK777=2035),0.89,IF(AND(A777="Middle East",AK777=2050),0.84,IF(AND(A777="Africa",AK777=2035),0.9,IF(AND(A777="Africa",AK777=2050),0.86,IF(AND(A777="Brazil",AK777=2035),0.93,IF(AND(A777="Brazil",AK777=2050),0.89,""))))))))))))))))))</f>
        <v>*0.89</v>
      </c>
      <c r="AM777" s="53" t="str">
        <f aca="false">AM776</f>
        <v>REZoning_Sol-Win</v>
      </c>
      <c r="AP777" s="0" t="s">
        <v>4085</v>
      </c>
      <c r="AQ777" s="38" t="s">
        <v>35</v>
      </c>
      <c r="AR777" s="38" t="n">
        <f aca="false">AR776</f>
        <v>2100</v>
      </c>
      <c r="AS777" s="38" t="s">
        <v>914</v>
      </c>
      <c r="AT777" s="38" t="s">
        <v>36</v>
      </c>
    </row>
    <row r="778" customFormat="false" ht="28.5" hidden="false" customHeight="true" outlineLevel="0" collapsed="false">
      <c r="A778" s="3" t="s">
        <v>61</v>
      </c>
      <c r="C778" s="0" t="s">
        <v>4086</v>
      </c>
      <c r="D778" s="50" t="s">
        <v>35</v>
      </c>
      <c r="E778" s="0" t="n">
        <v>2035</v>
      </c>
      <c r="F778" s="51" t="str">
        <f aca="false">"*"&amp;IF(AND(A778="EU",E778=2035),0.95,IF(AND(A778="EU",E778=2050),0.93,IF(AND(A778="USA",E778=2035),0.96,IF(AND(A778="USA",E778=2050),0.94,IF(AND(A778="Japan",E778=2035),0.94,IF(AND(A778="Japan",E778=2050),0.92,IF(AND(A778="Russia",E778=2035),0.95,IF(AND(A778="Russia",E778=2050),0.93,IF(AND(A778="China",E778=2035),0.94,IF(AND(A778="China",E778=2050),0.92,IF(AND(A778="India",E778=2035),0.95,IF(AND(A778="India",E778=2050),0.92,IF(AND(A778="Middle East",E778=2035),0.94,IF(AND(A778="Middle East",E778=2050),0.9,IF(AND(A778="Africa",E778=2035),0.94,IF(AND(A778="Africa",E778=2050),0.91,IF(AND(A778="Brazil",E778=2035),0.95,IF(AND(A778="Brazil",E778=2050),0.92,""))))))))))))))))))</f>
        <v>*0.95</v>
      </c>
      <c r="H778" s="0" t="s">
        <v>4086</v>
      </c>
      <c r="I778" s="50" t="s">
        <v>35</v>
      </c>
      <c r="J778" s="0" t="n">
        <v>2050</v>
      </c>
      <c r="K778" s="48" t="str">
        <f aca="false">"*"&amp;IF(AND(A778="EU",J778=2035),0.95,IF(AND(A778="EU",J778=2050),0.93,IF(AND(A778="USA",J778=2035),0.96,IF(AND(A778="USA",J778=2050),0.94,IF(AND(A778="Japan",J778=2035),0.94,IF(AND(A778="Japan",J778=2050),0.92,IF(AND(A778="Russia",J778=2035),0.95,IF(AND(A778="Russia",J778=2050),0.93,IF(AND(A778="China",J778=2035),0.94,IF(AND(A778="China",J778=2050),0.92,IF(AND(A778="India",J778=2035),0.95,IF(AND(A778="India",J778=2050),0.92,IF(AND(A778="Middle East",J778=2035),0.94,IF(AND(A778="Middle East",J778=2050),0.9,IF(AND(A778="Africa",J778=2035),0.94,IF(AND(A778="Africa",J778=2050),0.91,IF(AND(A778="Brazil",J778=2035),0.95,IF(AND(A778="Brazil",J778=2050),0.92,""))))))))))))))))))</f>
        <v>*0.92</v>
      </c>
      <c r="P778" s="41" t="s">
        <v>4086</v>
      </c>
      <c r="Q778" s="52" t="s">
        <v>35</v>
      </c>
      <c r="R778" s="41" t="n">
        <v>2035</v>
      </c>
      <c r="S778" s="53" t="str">
        <f aca="false">"*"&amp;IF(AND(A778="EU",R778=2035),0.95,IF(AND(A778="EU",R778=2050),0.93,IF(AND(A778="USA",R778=2035),0.96,IF(AND(A778="USA",R778=2050),0.93,IF(AND(A778="Japan",R778=2035),0.94,IF(AND(A778="Japan",R778=2050),0.92,IF(AND(A778="Russia",R778=2035),0.95,IF(AND(A778="Russia",R778=2050),0.91,IF(AND(A778="China",R778=2035),0.93,IF(AND(A778="China",R778=2050),0.92,IF(AND(A778="India",R778=2035),0.94,IF(AND(A778="India",R778=2050),0.91,IF(AND(A778="Middle East",R778=2035),0.92,IF(AND(A778="Middle East",R778=2050),0.89,IF(AND(A778="Africa",R778=2035),0.93,IF(AND(A778="Africa",R778=2050),0.9,IF(AND(A778="Brazil",R778=2035),0.95,IF(AND(A778="Brazil",R778=2050),0.92,""))))))))))))))))))</f>
        <v>*0.95</v>
      </c>
      <c r="U778" s="41" t="s">
        <v>4086</v>
      </c>
      <c r="V778" s="52" t="s">
        <v>35</v>
      </c>
      <c r="W778" s="41" t="n">
        <v>2050</v>
      </c>
      <c r="X778" s="53" t="str">
        <f aca="false">"*"&amp;IF(AND(A778="EU",W778=2035),0.95,IF(AND(A778="EU",W778=2050),0.93,IF(AND(A778="USA",W778=2035),0.96,IF(AND(A778="USA",W778=2050),0.93,IF(AND(A778="Japan",W778=2035),0.94,IF(AND(A778="Japan",W778=2050),0.92,IF(AND(A778="Russia",W778=2035),0.95,IF(AND(A778="Russia",W778=2050),0.91,IF(AND(A778="China",W778=2035),0.93,IF(AND(A778="China",W778=2050),0.92,IF(AND(A778="India",W778=2035),0.94,IF(AND(A778="India",W778=2050),0.91,IF(AND(A778="Middle East",W778=2035),0.92,IF(AND(A778="Middle East",W778=2050),0.89,IF(AND(A778="Africa",W778=2035),0.93,IF(AND(A778="Africa",W778=2050),0.9,IF(AND(A778="Brazil",W778=2035),0.95,IF(AND(A778="Brazil",W778=2050),0.92,""))))))))))))))))))</f>
        <v>*0.92</v>
      </c>
      <c r="AC778" s="1" t="s">
        <v>4086</v>
      </c>
      <c r="AD778" s="57" t="s">
        <v>35</v>
      </c>
      <c r="AE778" s="1" t="n">
        <v>2035</v>
      </c>
      <c r="AF778" s="58" t="str">
        <f aca="false">"*"&amp;IF(AND(A778="EU",AE778=2035),0.93,IF(AND(A778="EU",AE778=2050),0.9,IF(AND(A778="USA",AE778=2035),0.92,IF(AND(A778="USA",AE778=2050),0.89,IF(AND(A778="Japan",AE778=2035),0.92,IF(AND(A778="Japan",AE778=2050),0.89,IF(AND(A778="Russia",AE778=2035),0.91,IF(AND(A778="Russia",AE778=2050),0.86,IF(AND(A778="China",AE778=2035),0.91,IF(AND(A778="China",AE778=2050),0.87,IF(AND(A778="India",AE778=2035),0.92,IF(AND(A778="India",AE778=2050),0.87,IF(AND(A778="Middle East",AE778=2035),0.89,IF(AND(A778="Middle East",AE778=2050),0.84,IF(AND(A778="Africa",AE778=2035),0.9,IF(AND(A778="Africa",AE778=2050),0.86,IF(AND(A778="Brazil",AE778=2035),0.93,IF(AND(A778="Brazil",AE778=2050),0.89,""))))))))))))))))))</f>
        <v>*0.93</v>
      </c>
      <c r="AG778" s="53" t="str">
        <f aca="false">AG777</f>
        <v>REZoning_Sol-Win</v>
      </c>
      <c r="AI778" s="1" t="s">
        <v>4086</v>
      </c>
      <c r="AJ778" s="57" t="s">
        <v>35</v>
      </c>
      <c r="AK778" s="1" t="n">
        <v>2050</v>
      </c>
      <c r="AL778" s="58" t="str">
        <f aca="false">"*"&amp;IF(AND(A778="EU",AK778=2035),0.93,IF(AND(A778="EU",AK778=2050),0.9,IF(AND(A778="USA",AK778=2035),0.92,IF(AND(A778="USA",AK778=2050),0.89,IF(AND(A778="Japan",AK778=2035),0.92,IF(AND(A778="Japan",AK778=2050),0.89,IF(AND(A778="Russia",AK778=2035),0.91,IF(AND(A778="Russia",AK778=2050),0.86,IF(AND(A778="China",AK778=2035),0.91,IF(AND(A778="China",AK778=2050),0.87,IF(AND(A778="India",AK778=2035),0.92,IF(AND(A778="India",AK778=2050),0.87,IF(AND(A778="Middle East",AK778=2035),0.89,IF(AND(A778="Middle East",AK778=2050),0.84,IF(AND(A778="Africa",AK778=2035),0.9,IF(AND(A778="Africa",AK778=2050),0.86,IF(AND(A778="Brazil",AK778=2035),0.93,IF(AND(A778="Brazil",AK778=2050),0.89,""))))))))))))))))))</f>
        <v>*0.89</v>
      </c>
      <c r="AM778" s="53" t="str">
        <f aca="false">AM777</f>
        <v>REZoning_Sol-Win</v>
      </c>
      <c r="AP778" s="0" t="s">
        <v>4086</v>
      </c>
      <c r="AQ778" s="38" t="s">
        <v>35</v>
      </c>
      <c r="AR778" s="38" t="n">
        <f aca="false">AR777</f>
        <v>2100</v>
      </c>
      <c r="AS778" s="38" t="s">
        <v>914</v>
      </c>
      <c r="AT778" s="38" t="s">
        <v>36</v>
      </c>
    </row>
    <row r="779" customFormat="false" ht="28.5" hidden="false" customHeight="true" outlineLevel="0" collapsed="false">
      <c r="A779" s="3" t="s">
        <v>61</v>
      </c>
      <c r="C779" s="0" t="s">
        <v>4087</v>
      </c>
      <c r="D779" s="50" t="s">
        <v>35</v>
      </c>
      <c r="E779" s="0" t="n">
        <v>2035</v>
      </c>
      <c r="F779" s="51" t="str">
        <f aca="false">"*"&amp;IF(AND(A779="EU",E779=2035),0.95,IF(AND(A779="EU",E779=2050),0.93,IF(AND(A779="USA",E779=2035),0.96,IF(AND(A779="USA",E779=2050),0.94,IF(AND(A779="Japan",E779=2035),0.94,IF(AND(A779="Japan",E779=2050),0.92,IF(AND(A779="Russia",E779=2035),0.95,IF(AND(A779="Russia",E779=2050),0.93,IF(AND(A779="China",E779=2035),0.94,IF(AND(A779="China",E779=2050),0.92,IF(AND(A779="India",E779=2035),0.95,IF(AND(A779="India",E779=2050),0.92,IF(AND(A779="Middle East",E779=2035),0.94,IF(AND(A779="Middle East",E779=2050),0.9,IF(AND(A779="Africa",E779=2035),0.94,IF(AND(A779="Africa",E779=2050),0.91,IF(AND(A779="Brazil",E779=2035),0.95,IF(AND(A779="Brazil",E779=2050),0.92,""))))))))))))))))))</f>
        <v>*0.95</v>
      </c>
      <c r="H779" s="0" t="s">
        <v>4087</v>
      </c>
      <c r="I779" s="50" t="s">
        <v>35</v>
      </c>
      <c r="J779" s="0" t="n">
        <v>2050</v>
      </c>
      <c r="K779" s="48" t="str">
        <f aca="false">"*"&amp;IF(AND(A779="EU",J779=2035),0.95,IF(AND(A779="EU",J779=2050),0.93,IF(AND(A779="USA",J779=2035),0.96,IF(AND(A779="USA",J779=2050),0.94,IF(AND(A779="Japan",J779=2035),0.94,IF(AND(A779="Japan",J779=2050),0.92,IF(AND(A779="Russia",J779=2035),0.95,IF(AND(A779="Russia",J779=2050),0.93,IF(AND(A779="China",J779=2035),0.94,IF(AND(A779="China",J779=2050),0.92,IF(AND(A779="India",J779=2035),0.95,IF(AND(A779="India",J779=2050),0.92,IF(AND(A779="Middle East",J779=2035),0.94,IF(AND(A779="Middle East",J779=2050),0.9,IF(AND(A779="Africa",J779=2035),0.94,IF(AND(A779="Africa",J779=2050),0.91,IF(AND(A779="Brazil",J779=2035),0.95,IF(AND(A779="Brazil",J779=2050),0.92,""))))))))))))))))))</f>
        <v>*0.92</v>
      </c>
      <c r="P779" s="41" t="s">
        <v>4087</v>
      </c>
      <c r="Q779" s="52" t="s">
        <v>35</v>
      </c>
      <c r="R779" s="41" t="n">
        <v>2035</v>
      </c>
      <c r="S779" s="53" t="str">
        <f aca="false">"*"&amp;IF(AND(A779="EU",R779=2035),0.95,IF(AND(A779="EU",R779=2050),0.93,IF(AND(A779="USA",R779=2035),0.96,IF(AND(A779="USA",R779=2050),0.93,IF(AND(A779="Japan",R779=2035),0.94,IF(AND(A779="Japan",R779=2050),0.92,IF(AND(A779="Russia",R779=2035),0.95,IF(AND(A779="Russia",R779=2050),0.91,IF(AND(A779="China",R779=2035),0.93,IF(AND(A779="China",R779=2050),0.92,IF(AND(A779="India",R779=2035),0.94,IF(AND(A779="India",R779=2050),0.91,IF(AND(A779="Middle East",R779=2035),0.92,IF(AND(A779="Middle East",R779=2050),0.89,IF(AND(A779="Africa",R779=2035),0.93,IF(AND(A779="Africa",R779=2050),0.9,IF(AND(A779="Brazil",R779=2035),0.95,IF(AND(A779="Brazil",R779=2050),0.92,""))))))))))))))))))</f>
        <v>*0.95</v>
      </c>
      <c r="U779" s="41" t="s">
        <v>4087</v>
      </c>
      <c r="V779" s="52" t="s">
        <v>35</v>
      </c>
      <c r="W779" s="41" t="n">
        <v>2050</v>
      </c>
      <c r="X779" s="53" t="str">
        <f aca="false">"*"&amp;IF(AND(A779="EU",W779=2035),0.95,IF(AND(A779="EU",W779=2050),0.93,IF(AND(A779="USA",W779=2035),0.96,IF(AND(A779="USA",W779=2050),0.93,IF(AND(A779="Japan",W779=2035),0.94,IF(AND(A779="Japan",W779=2050),0.92,IF(AND(A779="Russia",W779=2035),0.95,IF(AND(A779="Russia",W779=2050),0.91,IF(AND(A779="China",W779=2035),0.93,IF(AND(A779="China",W779=2050),0.92,IF(AND(A779="India",W779=2035),0.94,IF(AND(A779="India",W779=2050),0.91,IF(AND(A779="Middle East",W779=2035),0.92,IF(AND(A779="Middle East",W779=2050),0.89,IF(AND(A779="Africa",W779=2035),0.93,IF(AND(A779="Africa",W779=2050),0.9,IF(AND(A779="Brazil",W779=2035),0.95,IF(AND(A779="Brazil",W779=2050),0.92,""))))))))))))))))))</f>
        <v>*0.92</v>
      </c>
      <c r="AC779" s="1" t="s">
        <v>4087</v>
      </c>
      <c r="AD779" s="57" t="s">
        <v>35</v>
      </c>
      <c r="AE779" s="1" t="n">
        <v>2035</v>
      </c>
      <c r="AF779" s="58" t="str">
        <f aca="false">"*"&amp;IF(AND(A779="EU",AE779=2035),0.93,IF(AND(A779="EU",AE779=2050),0.9,IF(AND(A779="USA",AE779=2035),0.92,IF(AND(A779="USA",AE779=2050),0.89,IF(AND(A779="Japan",AE779=2035),0.92,IF(AND(A779="Japan",AE779=2050),0.89,IF(AND(A779="Russia",AE779=2035),0.91,IF(AND(A779="Russia",AE779=2050),0.86,IF(AND(A779="China",AE779=2035),0.91,IF(AND(A779="China",AE779=2050),0.87,IF(AND(A779="India",AE779=2035),0.92,IF(AND(A779="India",AE779=2050),0.87,IF(AND(A779="Middle East",AE779=2035),0.89,IF(AND(A779="Middle East",AE779=2050),0.84,IF(AND(A779="Africa",AE779=2035),0.9,IF(AND(A779="Africa",AE779=2050),0.86,IF(AND(A779="Brazil",AE779=2035),0.93,IF(AND(A779="Brazil",AE779=2050),0.89,""))))))))))))))))))</f>
        <v>*0.93</v>
      </c>
      <c r="AG779" s="53" t="str">
        <f aca="false">AG778</f>
        <v>REZoning_Sol-Win</v>
      </c>
      <c r="AI779" s="1" t="s">
        <v>4087</v>
      </c>
      <c r="AJ779" s="57" t="s">
        <v>35</v>
      </c>
      <c r="AK779" s="1" t="n">
        <v>2050</v>
      </c>
      <c r="AL779" s="58" t="str">
        <f aca="false">"*"&amp;IF(AND(A779="EU",AK779=2035),0.93,IF(AND(A779="EU",AK779=2050),0.9,IF(AND(A779="USA",AK779=2035),0.92,IF(AND(A779="USA",AK779=2050),0.89,IF(AND(A779="Japan",AK779=2035),0.92,IF(AND(A779="Japan",AK779=2050),0.89,IF(AND(A779="Russia",AK779=2035),0.91,IF(AND(A779="Russia",AK779=2050),0.86,IF(AND(A779="China",AK779=2035),0.91,IF(AND(A779="China",AK779=2050),0.87,IF(AND(A779="India",AK779=2035),0.92,IF(AND(A779="India",AK779=2050),0.87,IF(AND(A779="Middle East",AK779=2035),0.89,IF(AND(A779="Middle East",AK779=2050),0.84,IF(AND(A779="Africa",AK779=2035),0.9,IF(AND(A779="Africa",AK779=2050),0.86,IF(AND(A779="Brazil",AK779=2035),0.93,IF(AND(A779="Brazil",AK779=2050),0.89,""))))))))))))))))))</f>
        <v>*0.89</v>
      </c>
      <c r="AM779" s="53" t="str">
        <f aca="false">AM778</f>
        <v>REZoning_Sol-Win</v>
      </c>
      <c r="AP779" s="0" t="s">
        <v>4087</v>
      </c>
      <c r="AQ779" s="38" t="s">
        <v>35</v>
      </c>
      <c r="AR779" s="38" t="n">
        <f aca="false">AR778</f>
        <v>2100</v>
      </c>
      <c r="AS779" s="38" t="s">
        <v>914</v>
      </c>
      <c r="AT779" s="38" t="s">
        <v>36</v>
      </c>
    </row>
    <row r="780" customFormat="false" ht="28.5" hidden="false" customHeight="true" outlineLevel="0" collapsed="false">
      <c r="A780" s="3" t="s">
        <v>61</v>
      </c>
      <c r="C780" s="0" t="s">
        <v>4088</v>
      </c>
      <c r="D780" s="50" t="s">
        <v>35</v>
      </c>
      <c r="E780" s="0" t="n">
        <v>2035</v>
      </c>
      <c r="F780" s="51" t="str">
        <f aca="false">"*"&amp;IF(AND(A780="EU",E780=2035),0.95,IF(AND(A780="EU",E780=2050),0.93,IF(AND(A780="USA",E780=2035),0.96,IF(AND(A780="USA",E780=2050),0.94,IF(AND(A780="Japan",E780=2035),0.94,IF(AND(A780="Japan",E780=2050),0.92,IF(AND(A780="Russia",E780=2035),0.95,IF(AND(A780="Russia",E780=2050),0.93,IF(AND(A780="China",E780=2035),0.94,IF(AND(A780="China",E780=2050),0.92,IF(AND(A780="India",E780=2035),0.95,IF(AND(A780="India",E780=2050),0.92,IF(AND(A780="Middle East",E780=2035),0.94,IF(AND(A780="Middle East",E780=2050),0.9,IF(AND(A780="Africa",E780=2035),0.94,IF(AND(A780="Africa",E780=2050),0.91,IF(AND(A780="Brazil",E780=2035),0.95,IF(AND(A780="Brazil",E780=2050),0.92,""))))))))))))))))))</f>
        <v>*0.95</v>
      </c>
      <c r="H780" s="0" t="s">
        <v>4088</v>
      </c>
      <c r="I780" s="50" t="s">
        <v>35</v>
      </c>
      <c r="J780" s="0" t="n">
        <v>2050</v>
      </c>
      <c r="K780" s="48" t="str">
        <f aca="false">"*"&amp;IF(AND(A780="EU",J780=2035),0.95,IF(AND(A780="EU",J780=2050),0.93,IF(AND(A780="USA",J780=2035),0.96,IF(AND(A780="USA",J780=2050),0.94,IF(AND(A780="Japan",J780=2035),0.94,IF(AND(A780="Japan",J780=2050),0.92,IF(AND(A780="Russia",J780=2035),0.95,IF(AND(A780="Russia",J780=2050),0.93,IF(AND(A780="China",J780=2035),0.94,IF(AND(A780="China",J780=2050),0.92,IF(AND(A780="India",J780=2035),0.95,IF(AND(A780="India",J780=2050),0.92,IF(AND(A780="Middle East",J780=2035),0.94,IF(AND(A780="Middle East",J780=2050),0.9,IF(AND(A780="Africa",J780=2035),0.94,IF(AND(A780="Africa",J780=2050),0.91,IF(AND(A780="Brazil",J780=2035),0.95,IF(AND(A780="Brazil",J780=2050),0.92,""))))))))))))))))))</f>
        <v>*0.92</v>
      </c>
      <c r="P780" s="41" t="s">
        <v>4088</v>
      </c>
      <c r="Q780" s="52" t="s">
        <v>35</v>
      </c>
      <c r="R780" s="41" t="n">
        <v>2035</v>
      </c>
      <c r="S780" s="53" t="str">
        <f aca="false">"*"&amp;IF(AND(A780="EU",R780=2035),0.95,IF(AND(A780="EU",R780=2050),0.93,IF(AND(A780="USA",R780=2035),0.96,IF(AND(A780="USA",R780=2050),0.93,IF(AND(A780="Japan",R780=2035),0.94,IF(AND(A780="Japan",R780=2050),0.92,IF(AND(A780="Russia",R780=2035),0.95,IF(AND(A780="Russia",R780=2050),0.91,IF(AND(A780="China",R780=2035),0.93,IF(AND(A780="China",R780=2050),0.92,IF(AND(A780="India",R780=2035),0.94,IF(AND(A780="India",R780=2050),0.91,IF(AND(A780="Middle East",R780=2035),0.92,IF(AND(A780="Middle East",R780=2050),0.89,IF(AND(A780="Africa",R780=2035),0.93,IF(AND(A780="Africa",R780=2050),0.9,IF(AND(A780="Brazil",R780=2035),0.95,IF(AND(A780="Brazil",R780=2050),0.92,""))))))))))))))))))</f>
        <v>*0.95</v>
      </c>
      <c r="U780" s="41" t="s">
        <v>4088</v>
      </c>
      <c r="V780" s="52" t="s">
        <v>35</v>
      </c>
      <c r="W780" s="41" t="n">
        <v>2050</v>
      </c>
      <c r="X780" s="53" t="str">
        <f aca="false">"*"&amp;IF(AND(A780="EU",W780=2035),0.95,IF(AND(A780="EU",W780=2050),0.93,IF(AND(A780="USA",W780=2035),0.96,IF(AND(A780="USA",W780=2050),0.93,IF(AND(A780="Japan",W780=2035),0.94,IF(AND(A780="Japan",W780=2050),0.92,IF(AND(A780="Russia",W780=2035),0.95,IF(AND(A780="Russia",W780=2050),0.91,IF(AND(A780="China",W780=2035),0.93,IF(AND(A780="China",W780=2050),0.92,IF(AND(A780="India",W780=2035),0.94,IF(AND(A780="India",W780=2050),0.91,IF(AND(A780="Middle East",W780=2035),0.92,IF(AND(A780="Middle East",W780=2050),0.89,IF(AND(A780="Africa",W780=2035),0.93,IF(AND(A780="Africa",W780=2050),0.9,IF(AND(A780="Brazil",W780=2035),0.95,IF(AND(A780="Brazil",W780=2050),0.92,""))))))))))))))))))</f>
        <v>*0.92</v>
      </c>
      <c r="AC780" s="1" t="s">
        <v>4088</v>
      </c>
      <c r="AD780" s="57" t="s">
        <v>35</v>
      </c>
      <c r="AE780" s="1" t="n">
        <v>2035</v>
      </c>
      <c r="AF780" s="58" t="str">
        <f aca="false">"*"&amp;IF(AND(A780="EU",AE780=2035),0.93,IF(AND(A780="EU",AE780=2050),0.9,IF(AND(A780="USA",AE780=2035),0.92,IF(AND(A780="USA",AE780=2050),0.89,IF(AND(A780="Japan",AE780=2035),0.92,IF(AND(A780="Japan",AE780=2050),0.89,IF(AND(A780="Russia",AE780=2035),0.91,IF(AND(A780="Russia",AE780=2050),0.86,IF(AND(A780="China",AE780=2035),0.91,IF(AND(A780="China",AE780=2050),0.87,IF(AND(A780="India",AE780=2035),0.92,IF(AND(A780="India",AE780=2050),0.87,IF(AND(A780="Middle East",AE780=2035),0.89,IF(AND(A780="Middle East",AE780=2050),0.84,IF(AND(A780="Africa",AE780=2035),0.9,IF(AND(A780="Africa",AE780=2050),0.86,IF(AND(A780="Brazil",AE780=2035),0.93,IF(AND(A780="Brazil",AE780=2050),0.89,""))))))))))))))))))</f>
        <v>*0.93</v>
      </c>
      <c r="AG780" s="53" t="str">
        <f aca="false">AG779</f>
        <v>REZoning_Sol-Win</v>
      </c>
      <c r="AI780" s="1" t="s">
        <v>4088</v>
      </c>
      <c r="AJ780" s="57" t="s">
        <v>35</v>
      </c>
      <c r="AK780" s="1" t="n">
        <v>2050</v>
      </c>
      <c r="AL780" s="58" t="str">
        <f aca="false">"*"&amp;IF(AND(A780="EU",AK780=2035),0.93,IF(AND(A780="EU",AK780=2050),0.9,IF(AND(A780="USA",AK780=2035),0.92,IF(AND(A780="USA",AK780=2050),0.89,IF(AND(A780="Japan",AK780=2035),0.92,IF(AND(A780="Japan",AK780=2050),0.89,IF(AND(A780="Russia",AK780=2035),0.91,IF(AND(A780="Russia",AK780=2050),0.86,IF(AND(A780="China",AK780=2035),0.91,IF(AND(A780="China",AK780=2050),0.87,IF(AND(A780="India",AK780=2035),0.92,IF(AND(A780="India",AK780=2050),0.87,IF(AND(A780="Middle East",AK780=2035),0.89,IF(AND(A780="Middle East",AK780=2050),0.84,IF(AND(A780="Africa",AK780=2035),0.9,IF(AND(A780="Africa",AK780=2050),0.86,IF(AND(A780="Brazil",AK780=2035),0.93,IF(AND(A780="Brazil",AK780=2050),0.89,""))))))))))))))))))</f>
        <v>*0.89</v>
      </c>
      <c r="AM780" s="53" t="str">
        <f aca="false">AM779</f>
        <v>REZoning_Sol-Win</v>
      </c>
      <c r="AP780" s="0" t="s">
        <v>4088</v>
      </c>
      <c r="AQ780" s="38" t="s">
        <v>35</v>
      </c>
      <c r="AR780" s="38" t="n">
        <f aca="false">AR779</f>
        <v>2100</v>
      </c>
      <c r="AS780" s="38" t="s">
        <v>914</v>
      </c>
      <c r="AT780" s="38" t="s">
        <v>36</v>
      </c>
    </row>
    <row r="781" customFormat="false" ht="28.5" hidden="false" customHeight="true" outlineLevel="0" collapsed="false">
      <c r="A781" s="3" t="s">
        <v>61</v>
      </c>
      <c r="C781" s="0" t="s">
        <v>4089</v>
      </c>
      <c r="D781" s="50" t="s">
        <v>35</v>
      </c>
      <c r="E781" s="0" t="n">
        <v>2035</v>
      </c>
      <c r="F781" s="51" t="str">
        <f aca="false">"*"&amp;IF(AND(A781="EU",E781=2035),0.95,IF(AND(A781="EU",E781=2050),0.93,IF(AND(A781="USA",E781=2035),0.96,IF(AND(A781="USA",E781=2050),0.94,IF(AND(A781="Japan",E781=2035),0.94,IF(AND(A781="Japan",E781=2050),0.92,IF(AND(A781="Russia",E781=2035),0.95,IF(AND(A781="Russia",E781=2050),0.93,IF(AND(A781="China",E781=2035),0.94,IF(AND(A781="China",E781=2050),0.92,IF(AND(A781="India",E781=2035),0.95,IF(AND(A781="India",E781=2050),0.92,IF(AND(A781="Middle East",E781=2035),0.94,IF(AND(A781="Middle East",E781=2050),0.9,IF(AND(A781="Africa",E781=2035),0.94,IF(AND(A781="Africa",E781=2050),0.91,IF(AND(A781="Brazil",E781=2035),0.95,IF(AND(A781="Brazil",E781=2050),0.92,""))))))))))))))))))</f>
        <v>*0.95</v>
      </c>
      <c r="H781" s="0" t="s">
        <v>4089</v>
      </c>
      <c r="I781" s="50" t="s">
        <v>35</v>
      </c>
      <c r="J781" s="0" t="n">
        <v>2050</v>
      </c>
      <c r="K781" s="48" t="str">
        <f aca="false">"*"&amp;IF(AND(A781="EU",J781=2035),0.95,IF(AND(A781="EU",J781=2050),0.93,IF(AND(A781="USA",J781=2035),0.96,IF(AND(A781="USA",J781=2050),0.94,IF(AND(A781="Japan",J781=2035),0.94,IF(AND(A781="Japan",J781=2050),0.92,IF(AND(A781="Russia",J781=2035),0.95,IF(AND(A781="Russia",J781=2050),0.93,IF(AND(A781="China",J781=2035),0.94,IF(AND(A781="China",J781=2050),0.92,IF(AND(A781="India",J781=2035),0.95,IF(AND(A781="India",J781=2050),0.92,IF(AND(A781="Middle East",J781=2035),0.94,IF(AND(A781="Middle East",J781=2050),0.9,IF(AND(A781="Africa",J781=2035),0.94,IF(AND(A781="Africa",J781=2050),0.91,IF(AND(A781="Brazil",J781=2035),0.95,IF(AND(A781="Brazil",J781=2050),0.92,""))))))))))))))))))</f>
        <v>*0.92</v>
      </c>
      <c r="P781" s="41" t="s">
        <v>4089</v>
      </c>
      <c r="Q781" s="52" t="s">
        <v>35</v>
      </c>
      <c r="R781" s="41" t="n">
        <v>2035</v>
      </c>
      <c r="S781" s="53" t="str">
        <f aca="false">"*"&amp;IF(AND(A781="EU",R781=2035),0.95,IF(AND(A781="EU",R781=2050),0.93,IF(AND(A781="USA",R781=2035),0.96,IF(AND(A781="USA",R781=2050),0.93,IF(AND(A781="Japan",R781=2035),0.94,IF(AND(A781="Japan",R781=2050),0.92,IF(AND(A781="Russia",R781=2035),0.95,IF(AND(A781="Russia",R781=2050),0.91,IF(AND(A781="China",R781=2035),0.93,IF(AND(A781="China",R781=2050),0.92,IF(AND(A781="India",R781=2035),0.94,IF(AND(A781="India",R781=2050),0.91,IF(AND(A781="Middle East",R781=2035),0.92,IF(AND(A781="Middle East",R781=2050),0.89,IF(AND(A781="Africa",R781=2035),0.93,IF(AND(A781="Africa",R781=2050),0.9,IF(AND(A781="Brazil",R781=2035),0.95,IF(AND(A781="Brazil",R781=2050),0.92,""))))))))))))))))))</f>
        <v>*0.95</v>
      </c>
      <c r="U781" s="41" t="s">
        <v>4089</v>
      </c>
      <c r="V781" s="52" t="s">
        <v>35</v>
      </c>
      <c r="W781" s="41" t="n">
        <v>2050</v>
      </c>
      <c r="X781" s="53" t="str">
        <f aca="false">"*"&amp;IF(AND(A781="EU",W781=2035),0.95,IF(AND(A781="EU",W781=2050),0.93,IF(AND(A781="USA",W781=2035),0.96,IF(AND(A781="USA",W781=2050),0.93,IF(AND(A781="Japan",W781=2035),0.94,IF(AND(A781="Japan",W781=2050),0.92,IF(AND(A781="Russia",W781=2035),0.95,IF(AND(A781="Russia",W781=2050),0.91,IF(AND(A781="China",W781=2035),0.93,IF(AND(A781="China",W781=2050),0.92,IF(AND(A781="India",W781=2035),0.94,IF(AND(A781="India",W781=2050),0.91,IF(AND(A781="Middle East",W781=2035),0.92,IF(AND(A781="Middle East",W781=2050),0.89,IF(AND(A781="Africa",W781=2035),0.93,IF(AND(A781="Africa",W781=2050),0.9,IF(AND(A781="Brazil",W781=2035),0.95,IF(AND(A781="Brazil",W781=2050),0.92,""))))))))))))))))))</f>
        <v>*0.92</v>
      </c>
      <c r="AC781" s="1" t="s">
        <v>4089</v>
      </c>
      <c r="AD781" s="57" t="s">
        <v>35</v>
      </c>
      <c r="AE781" s="1" t="n">
        <v>2035</v>
      </c>
      <c r="AF781" s="58" t="str">
        <f aca="false">"*"&amp;IF(AND(A781="EU",AE781=2035),0.93,IF(AND(A781="EU",AE781=2050),0.9,IF(AND(A781="USA",AE781=2035),0.92,IF(AND(A781="USA",AE781=2050),0.89,IF(AND(A781="Japan",AE781=2035),0.92,IF(AND(A781="Japan",AE781=2050),0.89,IF(AND(A781="Russia",AE781=2035),0.91,IF(AND(A781="Russia",AE781=2050),0.86,IF(AND(A781="China",AE781=2035),0.91,IF(AND(A781="China",AE781=2050),0.87,IF(AND(A781="India",AE781=2035),0.92,IF(AND(A781="India",AE781=2050),0.87,IF(AND(A781="Middle East",AE781=2035),0.89,IF(AND(A781="Middle East",AE781=2050),0.84,IF(AND(A781="Africa",AE781=2035),0.9,IF(AND(A781="Africa",AE781=2050),0.86,IF(AND(A781="Brazil",AE781=2035),0.93,IF(AND(A781="Brazil",AE781=2050),0.89,""))))))))))))))))))</f>
        <v>*0.93</v>
      </c>
      <c r="AG781" s="53" t="str">
        <f aca="false">AG780</f>
        <v>REZoning_Sol-Win</v>
      </c>
      <c r="AI781" s="1" t="s">
        <v>4089</v>
      </c>
      <c r="AJ781" s="57" t="s">
        <v>35</v>
      </c>
      <c r="AK781" s="1" t="n">
        <v>2050</v>
      </c>
      <c r="AL781" s="58" t="str">
        <f aca="false">"*"&amp;IF(AND(A781="EU",AK781=2035),0.93,IF(AND(A781="EU",AK781=2050),0.9,IF(AND(A781="USA",AK781=2035),0.92,IF(AND(A781="USA",AK781=2050),0.89,IF(AND(A781="Japan",AK781=2035),0.92,IF(AND(A781="Japan",AK781=2050),0.89,IF(AND(A781="Russia",AK781=2035),0.91,IF(AND(A781="Russia",AK781=2050),0.86,IF(AND(A781="China",AK781=2035),0.91,IF(AND(A781="China",AK781=2050),0.87,IF(AND(A781="India",AK781=2035),0.92,IF(AND(A781="India",AK781=2050),0.87,IF(AND(A781="Middle East",AK781=2035),0.89,IF(AND(A781="Middle East",AK781=2050),0.84,IF(AND(A781="Africa",AK781=2035),0.9,IF(AND(A781="Africa",AK781=2050),0.86,IF(AND(A781="Brazil",AK781=2035),0.93,IF(AND(A781="Brazil",AK781=2050),0.89,""))))))))))))))))))</f>
        <v>*0.89</v>
      </c>
      <c r="AM781" s="53" t="str">
        <f aca="false">AM780</f>
        <v>REZoning_Sol-Win</v>
      </c>
      <c r="AP781" s="0" t="s">
        <v>4089</v>
      </c>
      <c r="AQ781" s="38" t="s">
        <v>35</v>
      </c>
      <c r="AR781" s="38" t="n">
        <f aca="false">AR780</f>
        <v>2100</v>
      </c>
      <c r="AS781" s="38" t="s">
        <v>914</v>
      </c>
      <c r="AT781" s="38" t="s">
        <v>36</v>
      </c>
    </row>
    <row r="782" customFormat="false" ht="28.5" hidden="false" customHeight="true" outlineLevel="0" collapsed="false">
      <c r="A782" s="3" t="s">
        <v>61</v>
      </c>
      <c r="C782" s="0" t="s">
        <v>4090</v>
      </c>
      <c r="D782" s="50" t="s">
        <v>35</v>
      </c>
      <c r="E782" s="0" t="n">
        <v>2035</v>
      </c>
      <c r="F782" s="51" t="str">
        <f aca="false">"*"&amp;IF(AND(A782="EU",E782=2035),0.95,IF(AND(A782="EU",E782=2050),0.93,IF(AND(A782="USA",E782=2035),0.96,IF(AND(A782="USA",E782=2050),0.94,IF(AND(A782="Japan",E782=2035),0.94,IF(AND(A782="Japan",E782=2050),0.92,IF(AND(A782="Russia",E782=2035),0.95,IF(AND(A782="Russia",E782=2050),0.93,IF(AND(A782="China",E782=2035),0.94,IF(AND(A782="China",E782=2050),0.92,IF(AND(A782="India",E782=2035),0.95,IF(AND(A782="India",E782=2050),0.92,IF(AND(A782="Middle East",E782=2035),0.94,IF(AND(A782="Middle East",E782=2050),0.9,IF(AND(A782="Africa",E782=2035),0.94,IF(AND(A782="Africa",E782=2050),0.91,IF(AND(A782="Brazil",E782=2035),0.95,IF(AND(A782="Brazil",E782=2050),0.92,""))))))))))))))))))</f>
        <v>*0.95</v>
      </c>
      <c r="H782" s="0" t="s">
        <v>4090</v>
      </c>
      <c r="I782" s="50" t="s">
        <v>35</v>
      </c>
      <c r="J782" s="0" t="n">
        <v>2050</v>
      </c>
      <c r="K782" s="48" t="str">
        <f aca="false">"*"&amp;IF(AND(A782="EU",J782=2035),0.95,IF(AND(A782="EU",J782=2050),0.93,IF(AND(A782="USA",J782=2035),0.96,IF(AND(A782="USA",J782=2050),0.94,IF(AND(A782="Japan",J782=2035),0.94,IF(AND(A782="Japan",J782=2050),0.92,IF(AND(A782="Russia",J782=2035),0.95,IF(AND(A782="Russia",J782=2050),0.93,IF(AND(A782="China",J782=2035),0.94,IF(AND(A782="China",J782=2050),0.92,IF(AND(A782="India",J782=2035),0.95,IF(AND(A782="India",J782=2050),0.92,IF(AND(A782="Middle East",J782=2035),0.94,IF(AND(A782="Middle East",J782=2050),0.9,IF(AND(A782="Africa",J782=2035),0.94,IF(AND(A782="Africa",J782=2050),0.91,IF(AND(A782="Brazil",J782=2035),0.95,IF(AND(A782="Brazil",J782=2050),0.92,""))))))))))))))))))</f>
        <v>*0.92</v>
      </c>
      <c r="P782" s="41" t="s">
        <v>4090</v>
      </c>
      <c r="Q782" s="52" t="s">
        <v>35</v>
      </c>
      <c r="R782" s="41" t="n">
        <v>2035</v>
      </c>
      <c r="S782" s="53" t="str">
        <f aca="false">"*"&amp;IF(AND(A782="EU",R782=2035),0.95,IF(AND(A782="EU",R782=2050),0.93,IF(AND(A782="USA",R782=2035),0.96,IF(AND(A782="USA",R782=2050),0.93,IF(AND(A782="Japan",R782=2035),0.94,IF(AND(A782="Japan",R782=2050),0.92,IF(AND(A782="Russia",R782=2035),0.95,IF(AND(A782="Russia",R782=2050),0.91,IF(AND(A782="China",R782=2035),0.93,IF(AND(A782="China",R782=2050),0.92,IF(AND(A782="India",R782=2035),0.94,IF(AND(A782="India",R782=2050),0.91,IF(AND(A782="Middle East",R782=2035),0.92,IF(AND(A782="Middle East",R782=2050),0.89,IF(AND(A782="Africa",R782=2035),0.93,IF(AND(A782="Africa",R782=2050),0.9,IF(AND(A782="Brazil",R782=2035),0.95,IF(AND(A782="Brazil",R782=2050),0.92,""))))))))))))))))))</f>
        <v>*0.95</v>
      </c>
      <c r="U782" s="41" t="s">
        <v>4090</v>
      </c>
      <c r="V782" s="52" t="s">
        <v>35</v>
      </c>
      <c r="W782" s="41" t="n">
        <v>2050</v>
      </c>
      <c r="X782" s="53" t="str">
        <f aca="false">"*"&amp;IF(AND(A782="EU",W782=2035),0.95,IF(AND(A782="EU",W782=2050),0.93,IF(AND(A782="USA",W782=2035),0.96,IF(AND(A782="USA",W782=2050),0.93,IF(AND(A782="Japan",W782=2035),0.94,IF(AND(A782="Japan",W782=2050),0.92,IF(AND(A782="Russia",W782=2035),0.95,IF(AND(A782="Russia",W782=2050),0.91,IF(AND(A782="China",W782=2035),0.93,IF(AND(A782="China",W782=2050),0.92,IF(AND(A782="India",W782=2035),0.94,IF(AND(A782="India",W782=2050),0.91,IF(AND(A782="Middle East",W782=2035),0.92,IF(AND(A782="Middle East",W782=2050),0.89,IF(AND(A782="Africa",W782=2035),0.93,IF(AND(A782="Africa",W782=2050),0.9,IF(AND(A782="Brazil",W782=2035),0.95,IF(AND(A782="Brazil",W782=2050),0.92,""))))))))))))))))))</f>
        <v>*0.92</v>
      </c>
      <c r="AC782" s="1" t="s">
        <v>4090</v>
      </c>
      <c r="AD782" s="57" t="s">
        <v>35</v>
      </c>
      <c r="AE782" s="1" t="n">
        <v>2035</v>
      </c>
      <c r="AF782" s="58" t="str">
        <f aca="false">"*"&amp;IF(AND(A782="EU",AE782=2035),0.93,IF(AND(A782="EU",AE782=2050),0.9,IF(AND(A782="USA",AE782=2035),0.92,IF(AND(A782="USA",AE782=2050),0.89,IF(AND(A782="Japan",AE782=2035),0.92,IF(AND(A782="Japan",AE782=2050),0.89,IF(AND(A782="Russia",AE782=2035),0.91,IF(AND(A782="Russia",AE782=2050),0.86,IF(AND(A782="China",AE782=2035),0.91,IF(AND(A782="China",AE782=2050),0.87,IF(AND(A782="India",AE782=2035),0.92,IF(AND(A782="India",AE782=2050),0.87,IF(AND(A782="Middle East",AE782=2035),0.89,IF(AND(A782="Middle East",AE782=2050),0.84,IF(AND(A782="Africa",AE782=2035),0.9,IF(AND(A782="Africa",AE782=2050),0.86,IF(AND(A782="Brazil",AE782=2035),0.93,IF(AND(A782="Brazil",AE782=2050),0.89,""))))))))))))))))))</f>
        <v>*0.93</v>
      </c>
      <c r="AG782" s="53" t="str">
        <f aca="false">AG781</f>
        <v>REZoning_Sol-Win</v>
      </c>
      <c r="AI782" s="1" t="s">
        <v>4090</v>
      </c>
      <c r="AJ782" s="57" t="s">
        <v>35</v>
      </c>
      <c r="AK782" s="1" t="n">
        <v>2050</v>
      </c>
      <c r="AL782" s="58" t="str">
        <f aca="false">"*"&amp;IF(AND(A782="EU",AK782=2035),0.93,IF(AND(A782="EU",AK782=2050),0.9,IF(AND(A782="USA",AK782=2035),0.92,IF(AND(A782="USA",AK782=2050),0.89,IF(AND(A782="Japan",AK782=2035),0.92,IF(AND(A782="Japan",AK782=2050),0.89,IF(AND(A782="Russia",AK782=2035),0.91,IF(AND(A782="Russia",AK782=2050),0.86,IF(AND(A782="China",AK782=2035),0.91,IF(AND(A782="China",AK782=2050),0.87,IF(AND(A782="India",AK782=2035),0.92,IF(AND(A782="India",AK782=2050),0.87,IF(AND(A782="Middle East",AK782=2035),0.89,IF(AND(A782="Middle East",AK782=2050),0.84,IF(AND(A782="Africa",AK782=2035),0.9,IF(AND(A782="Africa",AK782=2050),0.86,IF(AND(A782="Brazil",AK782=2035),0.93,IF(AND(A782="Brazil",AK782=2050),0.89,""))))))))))))))))))</f>
        <v>*0.89</v>
      </c>
      <c r="AM782" s="53" t="str">
        <f aca="false">AM781</f>
        <v>REZoning_Sol-Win</v>
      </c>
      <c r="AP782" s="0" t="s">
        <v>4090</v>
      </c>
      <c r="AQ782" s="38" t="s">
        <v>35</v>
      </c>
      <c r="AR782" s="38" t="n">
        <f aca="false">AR781</f>
        <v>2100</v>
      </c>
      <c r="AS782" s="38" t="s">
        <v>914</v>
      </c>
      <c r="AT782" s="38" t="s">
        <v>36</v>
      </c>
    </row>
    <row r="783" customFormat="false" ht="28.5" hidden="false" customHeight="true" outlineLevel="0" collapsed="false">
      <c r="A783" s="3" t="s">
        <v>61</v>
      </c>
      <c r="C783" s="0" t="s">
        <v>4091</v>
      </c>
      <c r="D783" s="50" t="s">
        <v>35</v>
      </c>
      <c r="E783" s="0" t="n">
        <v>2035</v>
      </c>
      <c r="F783" s="51" t="str">
        <f aca="false">"*"&amp;IF(AND(A783="EU",E783=2035),0.95,IF(AND(A783="EU",E783=2050),0.93,IF(AND(A783="USA",E783=2035),0.96,IF(AND(A783="USA",E783=2050),0.94,IF(AND(A783="Japan",E783=2035),0.94,IF(AND(A783="Japan",E783=2050),0.92,IF(AND(A783="Russia",E783=2035),0.95,IF(AND(A783="Russia",E783=2050),0.93,IF(AND(A783="China",E783=2035),0.94,IF(AND(A783="China",E783=2050),0.92,IF(AND(A783="India",E783=2035),0.95,IF(AND(A783="India",E783=2050),0.92,IF(AND(A783="Middle East",E783=2035),0.94,IF(AND(A783="Middle East",E783=2050),0.9,IF(AND(A783="Africa",E783=2035),0.94,IF(AND(A783="Africa",E783=2050),0.91,IF(AND(A783="Brazil",E783=2035),0.95,IF(AND(A783="Brazil",E783=2050),0.92,""))))))))))))))))))</f>
        <v>*0.95</v>
      </c>
      <c r="H783" s="0" t="s">
        <v>4091</v>
      </c>
      <c r="I783" s="50" t="s">
        <v>35</v>
      </c>
      <c r="J783" s="0" t="n">
        <v>2050</v>
      </c>
      <c r="K783" s="48" t="str">
        <f aca="false">"*"&amp;IF(AND(A783="EU",J783=2035),0.95,IF(AND(A783="EU",J783=2050),0.93,IF(AND(A783="USA",J783=2035),0.96,IF(AND(A783="USA",J783=2050),0.94,IF(AND(A783="Japan",J783=2035),0.94,IF(AND(A783="Japan",J783=2050),0.92,IF(AND(A783="Russia",J783=2035),0.95,IF(AND(A783="Russia",J783=2050),0.93,IF(AND(A783="China",J783=2035),0.94,IF(AND(A783="China",J783=2050),0.92,IF(AND(A783="India",J783=2035),0.95,IF(AND(A783="India",J783=2050),0.92,IF(AND(A783="Middle East",J783=2035),0.94,IF(AND(A783="Middle East",J783=2050),0.9,IF(AND(A783="Africa",J783=2035),0.94,IF(AND(A783="Africa",J783=2050),0.91,IF(AND(A783="Brazil",J783=2035),0.95,IF(AND(A783="Brazil",J783=2050),0.92,""))))))))))))))))))</f>
        <v>*0.92</v>
      </c>
      <c r="P783" s="41" t="s">
        <v>4091</v>
      </c>
      <c r="Q783" s="52" t="s">
        <v>35</v>
      </c>
      <c r="R783" s="41" t="n">
        <v>2035</v>
      </c>
      <c r="S783" s="53" t="str">
        <f aca="false">"*"&amp;IF(AND(A783="EU",R783=2035),0.95,IF(AND(A783="EU",R783=2050),0.93,IF(AND(A783="USA",R783=2035),0.96,IF(AND(A783="USA",R783=2050),0.93,IF(AND(A783="Japan",R783=2035),0.94,IF(AND(A783="Japan",R783=2050),0.92,IF(AND(A783="Russia",R783=2035),0.95,IF(AND(A783="Russia",R783=2050),0.91,IF(AND(A783="China",R783=2035),0.93,IF(AND(A783="China",R783=2050),0.92,IF(AND(A783="India",R783=2035),0.94,IF(AND(A783="India",R783=2050),0.91,IF(AND(A783="Middle East",R783=2035),0.92,IF(AND(A783="Middle East",R783=2050),0.89,IF(AND(A783="Africa",R783=2035),0.93,IF(AND(A783="Africa",R783=2050),0.9,IF(AND(A783="Brazil",R783=2035),0.95,IF(AND(A783="Brazil",R783=2050),0.92,""))))))))))))))))))</f>
        <v>*0.95</v>
      </c>
      <c r="U783" s="41" t="s">
        <v>4091</v>
      </c>
      <c r="V783" s="52" t="s">
        <v>35</v>
      </c>
      <c r="W783" s="41" t="n">
        <v>2050</v>
      </c>
      <c r="X783" s="53" t="str">
        <f aca="false">"*"&amp;IF(AND(A783="EU",W783=2035),0.95,IF(AND(A783="EU",W783=2050),0.93,IF(AND(A783="USA",W783=2035),0.96,IF(AND(A783="USA",W783=2050),0.93,IF(AND(A783="Japan",W783=2035),0.94,IF(AND(A783="Japan",W783=2050),0.92,IF(AND(A783="Russia",W783=2035),0.95,IF(AND(A783="Russia",W783=2050),0.91,IF(AND(A783="China",W783=2035),0.93,IF(AND(A783="China",W783=2050),0.92,IF(AND(A783="India",W783=2035),0.94,IF(AND(A783="India",W783=2050),0.91,IF(AND(A783="Middle East",W783=2035),0.92,IF(AND(A783="Middle East",W783=2050),0.89,IF(AND(A783="Africa",W783=2035),0.93,IF(AND(A783="Africa",W783=2050),0.9,IF(AND(A783="Brazil",W783=2035),0.95,IF(AND(A783="Brazil",W783=2050),0.92,""))))))))))))))))))</f>
        <v>*0.92</v>
      </c>
      <c r="AC783" s="1" t="s">
        <v>4091</v>
      </c>
      <c r="AD783" s="57" t="s">
        <v>35</v>
      </c>
      <c r="AE783" s="1" t="n">
        <v>2035</v>
      </c>
      <c r="AF783" s="58" t="str">
        <f aca="false">"*"&amp;IF(AND(A783="EU",AE783=2035),0.93,IF(AND(A783="EU",AE783=2050),0.9,IF(AND(A783="USA",AE783=2035),0.92,IF(AND(A783="USA",AE783=2050),0.89,IF(AND(A783="Japan",AE783=2035),0.92,IF(AND(A783="Japan",AE783=2050),0.89,IF(AND(A783="Russia",AE783=2035),0.91,IF(AND(A783="Russia",AE783=2050),0.86,IF(AND(A783="China",AE783=2035),0.91,IF(AND(A783="China",AE783=2050),0.87,IF(AND(A783="India",AE783=2035),0.92,IF(AND(A783="India",AE783=2050),0.87,IF(AND(A783="Middle East",AE783=2035),0.89,IF(AND(A783="Middle East",AE783=2050),0.84,IF(AND(A783="Africa",AE783=2035),0.9,IF(AND(A783="Africa",AE783=2050),0.86,IF(AND(A783="Brazil",AE783=2035),0.93,IF(AND(A783="Brazil",AE783=2050),0.89,""))))))))))))))))))</f>
        <v>*0.93</v>
      </c>
      <c r="AG783" s="53" t="str">
        <f aca="false">AG782</f>
        <v>REZoning_Sol-Win</v>
      </c>
      <c r="AI783" s="1" t="s">
        <v>4091</v>
      </c>
      <c r="AJ783" s="57" t="s">
        <v>35</v>
      </c>
      <c r="AK783" s="1" t="n">
        <v>2050</v>
      </c>
      <c r="AL783" s="58" t="str">
        <f aca="false">"*"&amp;IF(AND(A783="EU",AK783=2035),0.93,IF(AND(A783="EU",AK783=2050),0.9,IF(AND(A783="USA",AK783=2035),0.92,IF(AND(A783="USA",AK783=2050),0.89,IF(AND(A783="Japan",AK783=2035),0.92,IF(AND(A783="Japan",AK783=2050),0.89,IF(AND(A783="Russia",AK783=2035),0.91,IF(AND(A783="Russia",AK783=2050),0.86,IF(AND(A783="China",AK783=2035),0.91,IF(AND(A783="China",AK783=2050),0.87,IF(AND(A783="India",AK783=2035),0.92,IF(AND(A783="India",AK783=2050),0.87,IF(AND(A783="Middle East",AK783=2035),0.89,IF(AND(A783="Middle East",AK783=2050),0.84,IF(AND(A783="Africa",AK783=2035),0.9,IF(AND(A783="Africa",AK783=2050),0.86,IF(AND(A783="Brazil",AK783=2035),0.93,IF(AND(A783="Brazil",AK783=2050),0.89,""))))))))))))))))))</f>
        <v>*0.89</v>
      </c>
      <c r="AM783" s="53" t="str">
        <f aca="false">AM782</f>
        <v>REZoning_Sol-Win</v>
      </c>
      <c r="AP783" s="0" t="s">
        <v>4091</v>
      </c>
      <c r="AQ783" s="38" t="s">
        <v>35</v>
      </c>
      <c r="AR783" s="38" t="n">
        <f aca="false">AR782</f>
        <v>2100</v>
      </c>
      <c r="AS783" s="38" t="s">
        <v>914</v>
      </c>
      <c r="AT783" s="38" t="s">
        <v>36</v>
      </c>
    </row>
    <row r="784" customFormat="false" ht="28.5" hidden="false" customHeight="true" outlineLevel="0" collapsed="false">
      <c r="A784" s="3" t="s">
        <v>61</v>
      </c>
      <c r="C784" s="0" t="s">
        <v>4092</v>
      </c>
      <c r="D784" s="50" t="s">
        <v>35</v>
      </c>
      <c r="E784" s="0" t="n">
        <v>2035</v>
      </c>
      <c r="F784" s="51" t="str">
        <f aca="false">"*"&amp;IF(AND(A784="EU",E784=2035),0.95,IF(AND(A784="EU",E784=2050),0.93,IF(AND(A784="USA",E784=2035),0.96,IF(AND(A784="USA",E784=2050),0.94,IF(AND(A784="Japan",E784=2035),0.94,IF(AND(A784="Japan",E784=2050),0.92,IF(AND(A784="Russia",E784=2035),0.95,IF(AND(A784="Russia",E784=2050),0.93,IF(AND(A784="China",E784=2035),0.94,IF(AND(A784="China",E784=2050),0.92,IF(AND(A784="India",E784=2035),0.95,IF(AND(A784="India",E784=2050),0.92,IF(AND(A784="Middle East",E784=2035),0.94,IF(AND(A784="Middle East",E784=2050),0.9,IF(AND(A784="Africa",E784=2035),0.94,IF(AND(A784="Africa",E784=2050),0.91,IF(AND(A784="Brazil",E784=2035),0.95,IF(AND(A784="Brazil",E784=2050),0.92,""))))))))))))))))))</f>
        <v>*0.95</v>
      </c>
      <c r="H784" s="0" t="s">
        <v>4092</v>
      </c>
      <c r="I784" s="50" t="s">
        <v>35</v>
      </c>
      <c r="J784" s="0" t="n">
        <v>2050</v>
      </c>
      <c r="K784" s="48" t="str">
        <f aca="false">"*"&amp;IF(AND(A784="EU",J784=2035),0.95,IF(AND(A784="EU",J784=2050),0.93,IF(AND(A784="USA",J784=2035),0.96,IF(AND(A784="USA",J784=2050),0.94,IF(AND(A784="Japan",J784=2035),0.94,IF(AND(A784="Japan",J784=2050),0.92,IF(AND(A784="Russia",J784=2035),0.95,IF(AND(A784="Russia",J784=2050),0.93,IF(AND(A784="China",J784=2035),0.94,IF(AND(A784="China",J784=2050),0.92,IF(AND(A784="India",J784=2035),0.95,IF(AND(A784="India",J784=2050),0.92,IF(AND(A784="Middle East",J784=2035),0.94,IF(AND(A784="Middle East",J784=2050),0.9,IF(AND(A784="Africa",J784=2035),0.94,IF(AND(A784="Africa",J784=2050),0.91,IF(AND(A784="Brazil",J784=2035),0.95,IF(AND(A784="Brazil",J784=2050),0.92,""))))))))))))))))))</f>
        <v>*0.92</v>
      </c>
      <c r="P784" s="41" t="s">
        <v>4092</v>
      </c>
      <c r="Q784" s="52" t="s">
        <v>35</v>
      </c>
      <c r="R784" s="41" t="n">
        <v>2035</v>
      </c>
      <c r="S784" s="53" t="str">
        <f aca="false">"*"&amp;IF(AND(A784="EU",R784=2035),0.95,IF(AND(A784="EU",R784=2050),0.93,IF(AND(A784="USA",R784=2035),0.96,IF(AND(A784="USA",R784=2050),0.93,IF(AND(A784="Japan",R784=2035),0.94,IF(AND(A784="Japan",R784=2050),0.92,IF(AND(A784="Russia",R784=2035),0.95,IF(AND(A784="Russia",R784=2050),0.91,IF(AND(A784="China",R784=2035),0.93,IF(AND(A784="China",R784=2050),0.92,IF(AND(A784="India",R784=2035),0.94,IF(AND(A784="India",R784=2050),0.91,IF(AND(A784="Middle East",R784=2035),0.92,IF(AND(A784="Middle East",R784=2050),0.89,IF(AND(A784="Africa",R784=2035),0.93,IF(AND(A784="Africa",R784=2050),0.9,IF(AND(A784="Brazil",R784=2035),0.95,IF(AND(A784="Brazil",R784=2050),0.92,""))))))))))))))))))</f>
        <v>*0.95</v>
      </c>
      <c r="U784" s="41" t="s">
        <v>4092</v>
      </c>
      <c r="V784" s="52" t="s">
        <v>35</v>
      </c>
      <c r="W784" s="41" t="n">
        <v>2050</v>
      </c>
      <c r="X784" s="53" t="str">
        <f aca="false">"*"&amp;IF(AND(A784="EU",W784=2035),0.95,IF(AND(A784="EU",W784=2050),0.93,IF(AND(A784="USA",W784=2035),0.96,IF(AND(A784="USA",W784=2050),0.93,IF(AND(A784="Japan",W784=2035),0.94,IF(AND(A784="Japan",W784=2050),0.92,IF(AND(A784="Russia",W784=2035),0.95,IF(AND(A784="Russia",W784=2050),0.91,IF(AND(A784="China",W784=2035),0.93,IF(AND(A784="China",W784=2050),0.92,IF(AND(A784="India",W784=2035),0.94,IF(AND(A784="India",W784=2050),0.91,IF(AND(A784="Middle East",W784=2035),0.92,IF(AND(A784="Middle East",W784=2050),0.89,IF(AND(A784="Africa",W784=2035),0.93,IF(AND(A784="Africa",W784=2050),0.9,IF(AND(A784="Brazil",W784=2035),0.95,IF(AND(A784="Brazil",W784=2050),0.92,""))))))))))))))))))</f>
        <v>*0.92</v>
      </c>
      <c r="AC784" s="1" t="s">
        <v>4092</v>
      </c>
      <c r="AD784" s="57" t="s">
        <v>35</v>
      </c>
      <c r="AE784" s="1" t="n">
        <v>2035</v>
      </c>
      <c r="AF784" s="58" t="str">
        <f aca="false">"*"&amp;IF(AND(A784="EU",AE784=2035),0.93,IF(AND(A784="EU",AE784=2050),0.9,IF(AND(A784="USA",AE784=2035),0.92,IF(AND(A784="USA",AE784=2050),0.89,IF(AND(A784="Japan",AE784=2035),0.92,IF(AND(A784="Japan",AE784=2050),0.89,IF(AND(A784="Russia",AE784=2035),0.91,IF(AND(A784="Russia",AE784=2050),0.86,IF(AND(A784="China",AE784=2035),0.91,IF(AND(A784="China",AE784=2050),0.87,IF(AND(A784="India",AE784=2035),0.92,IF(AND(A784="India",AE784=2050),0.87,IF(AND(A784="Middle East",AE784=2035),0.89,IF(AND(A784="Middle East",AE784=2050),0.84,IF(AND(A784="Africa",AE784=2035),0.9,IF(AND(A784="Africa",AE784=2050),0.86,IF(AND(A784="Brazil",AE784=2035),0.93,IF(AND(A784="Brazil",AE784=2050),0.89,""))))))))))))))))))</f>
        <v>*0.93</v>
      </c>
      <c r="AG784" s="53" t="str">
        <f aca="false">AG783</f>
        <v>REZoning_Sol-Win</v>
      </c>
      <c r="AI784" s="1" t="s">
        <v>4092</v>
      </c>
      <c r="AJ784" s="57" t="s">
        <v>35</v>
      </c>
      <c r="AK784" s="1" t="n">
        <v>2050</v>
      </c>
      <c r="AL784" s="58" t="str">
        <f aca="false">"*"&amp;IF(AND(A784="EU",AK784=2035),0.93,IF(AND(A784="EU",AK784=2050),0.9,IF(AND(A784="USA",AK784=2035),0.92,IF(AND(A784="USA",AK784=2050),0.89,IF(AND(A784="Japan",AK784=2035),0.92,IF(AND(A784="Japan",AK784=2050),0.89,IF(AND(A784="Russia",AK784=2035),0.91,IF(AND(A784="Russia",AK784=2050),0.86,IF(AND(A784="China",AK784=2035),0.91,IF(AND(A784="China",AK784=2050),0.87,IF(AND(A784="India",AK784=2035),0.92,IF(AND(A784="India",AK784=2050),0.87,IF(AND(A784="Middle East",AK784=2035),0.89,IF(AND(A784="Middle East",AK784=2050),0.84,IF(AND(A784="Africa",AK784=2035),0.9,IF(AND(A784="Africa",AK784=2050),0.86,IF(AND(A784="Brazil",AK784=2035),0.93,IF(AND(A784="Brazil",AK784=2050),0.89,""))))))))))))))))))</f>
        <v>*0.89</v>
      </c>
      <c r="AM784" s="53" t="str">
        <f aca="false">AM783</f>
        <v>REZoning_Sol-Win</v>
      </c>
      <c r="AP784" s="0" t="s">
        <v>4092</v>
      </c>
      <c r="AQ784" s="38" t="s">
        <v>35</v>
      </c>
      <c r="AR784" s="38" t="n">
        <f aca="false">AR783</f>
        <v>2100</v>
      </c>
      <c r="AS784" s="38" t="s">
        <v>914</v>
      </c>
      <c r="AT784" s="38" t="s">
        <v>36</v>
      </c>
    </row>
    <row r="785" customFormat="false" ht="28.5" hidden="false" customHeight="true" outlineLevel="0" collapsed="false">
      <c r="A785" s="3" t="s">
        <v>61</v>
      </c>
      <c r="C785" s="0" t="s">
        <v>4093</v>
      </c>
      <c r="D785" s="50" t="s">
        <v>35</v>
      </c>
      <c r="E785" s="0" t="n">
        <v>2035</v>
      </c>
      <c r="F785" s="51" t="str">
        <f aca="false">"*"&amp;IF(AND(A785="EU",E785=2035),0.95,IF(AND(A785="EU",E785=2050),0.93,IF(AND(A785="USA",E785=2035),0.96,IF(AND(A785="USA",E785=2050),0.94,IF(AND(A785="Japan",E785=2035),0.94,IF(AND(A785="Japan",E785=2050),0.92,IF(AND(A785="Russia",E785=2035),0.95,IF(AND(A785="Russia",E785=2050),0.93,IF(AND(A785="China",E785=2035),0.94,IF(AND(A785="China",E785=2050),0.92,IF(AND(A785="India",E785=2035),0.95,IF(AND(A785="India",E785=2050),0.92,IF(AND(A785="Middle East",E785=2035),0.94,IF(AND(A785="Middle East",E785=2050),0.9,IF(AND(A785="Africa",E785=2035),0.94,IF(AND(A785="Africa",E785=2050),0.91,IF(AND(A785="Brazil",E785=2035),0.95,IF(AND(A785="Brazil",E785=2050),0.92,""))))))))))))))))))</f>
        <v>*0.95</v>
      </c>
      <c r="H785" s="0" t="s">
        <v>4093</v>
      </c>
      <c r="I785" s="50" t="s">
        <v>35</v>
      </c>
      <c r="J785" s="0" t="n">
        <v>2050</v>
      </c>
      <c r="K785" s="48" t="str">
        <f aca="false">"*"&amp;IF(AND(A785="EU",J785=2035),0.95,IF(AND(A785="EU",J785=2050),0.93,IF(AND(A785="USA",J785=2035),0.96,IF(AND(A785="USA",J785=2050),0.94,IF(AND(A785="Japan",J785=2035),0.94,IF(AND(A785="Japan",J785=2050),0.92,IF(AND(A785="Russia",J785=2035),0.95,IF(AND(A785="Russia",J785=2050),0.93,IF(AND(A785="China",J785=2035),0.94,IF(AND(A785="China",J785=2050),0.92,IF(AND(A785="India",J785=2035),0.95,IF(AND(A785="India",J785=2050),0.92,IF(AND(A785="Middle East",J785=2035),0.94,IF(AND(A785="Middle East",J785=2050),0.9,IF(AND(A785="Africa",J785=2035),0.94,IF(AND(A785="Africa",J785=2050),0.91,IF(AND(A785="Brazil",J785=2035),0.95,IF(AND(A785="Brazil",J785=2050),0.92,""))))))))))))))))))</f>
        <v>*0.92</v>
      </c>
      <c r="P785" s="41" t="s">
        <v>4093</v>
      </c>
      <c r="Q785" s="52" t="s">
        <v>35</v>
      </c>
      <c r="R785" s="41" t="n">
        <v>2035</v>
      </c>
      <c r="S785" s="53" t="str">
        <f aca="false">"*"&amp;IF(AND(A785="EU",R785=2035),0.95,IF(AND(A785="EU",R785=2050),0.93,IF(AND(A785="USA",R785=2035),0.96,IF(AND(A785="USA",R785=2050),0.93,IF(AND(A785="Japan",R785=2035),0.94,IF(AND(A785="Japan",R785=2050),0.92,IF(AND(A785="Russia",R785=2035),0.95,IF(AND(A785="Russia",R785=2050),0.91,IF(AND(A785="China",R785=2035),0.93,IF(AND(A785="China",R785=2050),0.92,IF(AND(A785="India",R785=2035),0.94,IF(AND(A785="India",R785=2050),0.91,IF(AND(A785="Middle East",R785=2035),0.92,IF(AND(A785="Middle East",R785=2050),0.89,IF(AND(A785="Africa",R785=2035),0.93,IF(AND(A785="Africa",R785=2050),0.9,IF(AND(A785="Brazil",R785=2035),0.95,IF(AND(A785="Brazil",R785=2050),0.92,""))))))))))))))))))</f>
        <v>*0.95</v>
      </c>
      <c r="U785" s="41" t="s">
        <v>4093</v>
      </c>
      <c r="V785" s="52" t="s">
        <v>35</v>
      </c>
      <c r="W785" s="41" t="n">
        <v>2050</v>
      </c>
      <c r="X785" s="53" t="str">
        <f aca="false">"*"&amp;IF(AND(A785="EU",W785=2035),0.95,IF(AND(A785="EU",W785=2050),0.93,IF(AND(A785="USA",W785=2035),0.96,IF(AND(A785="USA",W785=2050),0.93,IF(AND(A785="Japan",W785=2035),0.94,IF(AND(A785="Japan",W785=2050),0.92,IF(AND(A785="Russia",W785=2035),0.95,IF(AND(A785="Russia",W785=2050),0.91,IF(AND(A785="China",W785=2035),0.93,IF(AND(A785="China",W785=2050),0.92,IF(AND(A785="India",W785=2035),0.94,IF(AND(A785="India",W785=2050),0.91,IF(AND(A785="Middle East",W785=2035),0.92,IF(AND(A785="Middle East",W785=2050),0.89,IF(AND(A785="Africa",W785=2035),0.93,IF(AND(A785="Africa",W785=2050),0.9,IF(AND(A785="Brazil",W785=2035),0.95,IF(AND(A785="Brazil",W785=2050),0.92,""))))))))))))))))))</f>
        <v>*0.92</v>
      </c>
      <c r="AC785" s="1" t="s">
        <v>4093</v>
      </c>
      <c r="AD785" s="57" t="s">
        <v>35</v>
      </c>
      <c r="AE785" s="1" t="n">
        <v>2035</v>
      </c>
      <c r="AF785" s="58" t="str">
        <f aca="false">"*"&amp;IF(AND(A785="EU",AE785=2035),0.93,IF(AND(A785="EU",AE785=2050),0.9,IF(AND(A785="USA",AE785=2035),0.92,IF(AND(A785="USA",AE785=2050),0.89,IF(AND(A785="Japan",AE785=2035),0.92,IF(AND(A785="Japan",AE785=2050),0.89,IF(AND(A785="Russia",AE785=2035),0.91,IF(AND(A785="Russia",AE785=2050),0.86,IF(AND(A785="China",AE785=2035),0.91,IF(AND(A785="China",AE785=2050),0.87,IF(AND(A785="India",AE785=2035),0.92,IF(AND(A785="India",AE785=2050),0.87,IF(AND(A785="Middle East",AE785=2035),0.89,IF(AND(A785="Middle East",AE785=2050),0.84,IF(AND(A785="Africa",AE785=2035),0.9,IF(AND(A785="Africa",AE785=2050),0.86,IF(AND(A785="Brazil",AE785=2035),0.93,IF(AND(A785="Brazil",AE785=2050),0.89,""))))))))))))))))))</f>
        <v>*0.93</v>
      </c>
      <c r="AG785" s="53" t="str">
        <f aca="false">AG784</f>
        <v>REZoning_Sol-Win</v>
      </c>
      <c r="AI785" s="1" t="s">
        <v>4093</v>
      </c>
      <c r="AJ785" s="57" t="s">
        <v>35</v>
      </c>
      <c r="AK785" s="1" t="n">
        <v>2050</v>
      </c>
      <c r="AL785" s="58" t="str">
        <f aca="false">"*"&amp;IF(AND(A785="EU",AK785=2035),0.93,IF(AND(A785="EU",AK785=2050),0.9,IF(AND(A785="USA",AK785=2035),0.92,IF(AND(A785="USA",AK785=2050),0.89,IF(AND(A785="Japan",AK785=2035),0.92,IF(AND(A785="Japan",AK785=2050),0.89,IF(AND(A785="Russia",AK785=2035),0.91,IF(AND(A785="Russia",AK785=2050),0.86,IF(AND(A785="China",AK785=2035),0.91,IF(AND(A785="China",AK785=2050),0.87,IF(AND(A785="India",AK785=2035),0.92,IF(AND(A785="India",AK785=2050),0.87,IF(AND(A785="Middle East",AK785=2035),0.89,IF(AND(A785="Middle East",AK785=2050),0.84,IF(AND(A785="Africa",AK785=2035),0.9,IF(AND(A785="Africa",AK785=2050),0.86,IF(AND(A785="Brazil",AK785=2035),0.93,IF(AND(A785="Brazil",AK785=2050),0.89,""))))))))))))))))))</f>
        <v>*0.89</v>
      </c>
      <c r="AM785" s="53" t="str">
        <f aca="false">AM784</f>
        <v>REZoning_Sol-Win</v>
      </c>
      <c r="AP785" s="0" t="s">
        <v>4093</v>
      </c>
      <c r="AQ785" s="38" t="s">
        <v>35</v>
      </c>
      <c r="AR785" s="38" t="n">
        <f aca="false">AR784</f>
        <v>2100</v>
      </c>
      <c r="AS785" s="38" t="s">
        <v>914</v>
      </c>
      <c r="AT785" s="38" t="s">
        <v>36</v>
      </c>
    </row>
    <row r="786" customFormat="false" ht="28.5" hidden="false" customHeight="true" outlineLevel="0" collapsed="false">
      <c r="A786" s="3" t="s">
        <v>61</v>
      </c>
      <c r="C786" s="0" t="s">
        <v>4094</v>
      </c>
      <c r="D786" s="50" t="s">
        <v>35</v>
      </c>
      <c r="E786" s="0" t="n">
        <v>2035</v>
      </c>
      <c r="F786" s="51" t="str">
        <f aca="false">"*"&amp;IF(AND(A786="EU",E786=2035),0.95,IF(AND(A786="EU",E786=2050),0.93,IF(AND(A786="USA",E786=2035),0.96,IF(AND(A786="USA",E786=2050),0.94,IF(AND(A786="Japan",E786=2035),0.94,IF(AND(A786="Japan",E786=2050),0.92,IF(AND(A786="Russia",E786=2035),0.95,IF(AND(A786="Russia",E786=2050),0.93,IF(AND(A786="China",E786=2035),0.94,IF(AND(A786="China",E786=2050),0.92,IF(AND(A786="India",E786=2035),0.95,IF(AND(A786="India",E786=2050),0.92,IF(AND(A786="Middle East",E786=2035),0.94,IF(AND(A786="Middle East",E786=2050),0.9,IF(AND(A786="Africa",E786=2035),0.94,IF(AND(A786="Africa",E786=2050),0.91,IF(AND(A786="Brazil",E786=2035),0.95,IF(AND(A786="Brazil",E786=2050),0.92,""))))))))))))))))))</f>
        <v>*0.95</v>
      </c>
      <c r="H786" s="0" t="s">
        <v>4094</v>
      </c>
      <c r="I786" s="50" t="s">
        <v>35</v>
      </c>
      <c r="J786" s="0" t="n">
        <v>2050</v>
      </c>
      <c r="K786" s="48" t="str">
        <f aca="false">"*"&amp;IF(AND(A786="EU",J786=2035),0.95,IF(AND(A786="EU",J786=2050),0.93,IF(AND(A786="USA",J786=2035),0.96,IF(AND(A786="USA",J786=2050),0.94,IF(AND(A786="Japan",J786=2035),0.94,IF(AND(A786="Japan",J786=2050),0.92,IF(AND(A786="Russia",J786=2035),0.95,IF(AND(A786="Russia",J786=2050),0.93,IF(AND(A786="China",J786=2035),0.94,IF(AND(A786="China",J786=2050),0.92,IF(AND(A786="India",J786=2035),0.95,IF(AND(A786="India",J786=2050),0.92,IF(AND(A786="Middle East",J786=2035),0.94,IF(AND(A786="Middle East",J786=2050),0.9,IF(AND(A786="Africa",J786=2035),0.94,IF(AND(A786="Africa",J786=2050),0.91,IF(AND(A786="Brazil",J786=2035),0.95,IF(AND(A786="Brazil",J786=2050),0.92,""))))))))))))))))))</f>
        <v>*0.92</v>
      </c>
      <c r="P786" s="41" t="s">
        <v>4094</v>
      </c>
      <c r="Q786" s="52" t="s">
        <v>35</v>
      </c>
      <c r="R786" s="41" t="n">
        <v>2035</v>
      </c>
      <c r="S786" s="53" t="str">
        <f aca="false">"*"&amp;IF(AND(A786="EU",R786=2035),0.95,IF(AND(A786="EU",R786=2050),0.93,IF(AND(A786="USA",R786=2035),0.96,IF(AND(A786="USA",R786=2050),0.93,IF(AND(A786="Japan",R786=2035),0.94,IF(AND(A786="Japan",R786=2050),0.92,IF(AND(A786="Russia",R786=2035),0.95,IF(AND(A786="Russia",R786=2050),0.91,IF(AND(A786="China",R786=2035),0.93,IF(AND(A786="China",R786=2050),0.92,IF(AND(A786="India",R786=2035),0.94,IF(AND(A786="India",R786=2050),0.91,IF(AND(A786="Middle East",R786=2035),0.92,IF(AND(A786="Middle East",R786=2050),0.89,IF(AND(A786="Africa",R786=2035),0.93,IF(AND(A786="Africa",R786=2050),0.9,IF(AND(A786="Brazil",R786=2035),0.95,IF(AND(A786="Brazil",R786=2050),0.92,""))))))))))))))))))</f>
        <v>*0.95</v>
      </c>
      <c r="U786" s="41" t="s">
        <v>4094</v>
      </c>
      <c r="V786" s="52" t="s">
        <v>35</v>
      </c>
      <c r="W786" s="41" t="n">
        <v>2050</v>
      </c>
      <c r="X786" s="53" t="str">
        <f aca="false">"*"&amp;IF(AND(A786="EU",W786=2035),0.95,IF(AND(A786="EU",W786=2050),0.93,IF(AND(A786="USA",W786=2035),0.96,IF(AND(A786="USA",W786=2050),0.93,IF(AND(A786="Japan",W786=2035),0.94,IF(AND(A786="Japan",W786=2050),0.92,IF(AND(A786="Russia",W786=2035),0.95,IF(AND(A786="Russia",W786=2050),0.91,IF(AND(A786="China",W786=2035),0.93,IF(AND(A786="China",W786=2050),0.92,IF(AND(A786="India",W786=2035),0.94,IF(AND(A786="India",W786=2050),0.91,IF(AND(A786="Middle East",W786=2035),0.92,IF(AND(A786="Middle East",W786=2050),0.89,IF(AND(A786="Africa",W786=2035),0.93,IF(AND(A786="Africa",W786=2050),0.9,IF(AND(A786="Brazil",W786=2035),0.95,IF(AND(A786="Brazil",W786=2050),0.92,""))))))))))))))))))</f>
        <v>*0.92</v>
      </c>
      <c r="AC786" s="1" t="s">
        <v>4094</v>
      </c>
      <c r="AD786" s="57" t="s">
        <v>35</v>
      </c>
      <c r="AE786" s="1" t="n">
        <v>2035</v>
      </c>
      <c r="AF786" s="58" t="str">
        <f aca="false">"*"&amp;IF(AND(A786="EU",AE786=2035),0.93,IF(AND(A786="EU",AE786=2050),0.9,IF(AND(A786="USA",AE786=2035),0.92,IF(AND(A786="USA",AE786=2050),0.89,IF(AND(A786="Japan",AE786=2035),0.92,IF(AND(A786="Japan",AE786=2050),0.89,IF(AND(A786="Russia",AE786=2035),0.91,IF(AND(A786="Russia",AE786=2050),0.86,IF(AND(A786="China",AE786=2035),0.91,IF(AND(A786="China",AE786=2050),0.87,IF(AND(A786="India",AE786=2035),0.92,IF(AND(A786="India",AE786=2050),0.87,IF(AND(A786="Middle East",AE786=2035),0.89,IF(AND(A786="Middle East",AE786=2050),0.84,IF(AND(A786="Africa",AE786=2035),0.9,IF(AND(A786="Africa",AE786=2050),0.86,IF(AND(A786="Brazil",AE786=2035),0.93,IF(AND(A786="Brazil",AE786=2050),0.89,""))))))))))))))))))</f>
        <v>*0.93</v>
      </c>
      <c r="AG786" s="53" t="str">
        <f aca="false">AG785</f>
        <v>REZoning_Sol-Win</v>
      </c>
      <c r="AI786" s="1" t="s">
        <v>4094</v>
      </c>
      <c r="AJ786" s="57" t="s">
        <v>35</v>
      </c>
      <c r="AK786" s="1" t="n">
        <v>2050</v>
      </c>
      <c r="AL786" s="58" t="str">
        <f aca="false">"*"&amp;IF(AND(A786="EU",AK786=2035),0.93,IF(AND(A786="EU",AK786=2050),0.9,IF(AND(A786="USA",AK786=2035),0.92,IF(AND(A786="USA",AK786=2050),0.89,IF(AND(A786="Japan",AK786=2035),0.92,IF(AND(A786="Japan",AK786=2050),0.89,IF(AND(A786="Russia",AK786=2035),0.91,IF(AND(A786="Russia",AK786=2050),0.86,IF(AND(A786="China",AK786=2035),0.91,IF(AND(A786="China",AK786=2050),0.87,IF(AND(A786="India",AK786=2035),0.92,IF(AND(A786="India",AK786=2050),0.87,IF(AND(A786="Middle East",AK786=2035),0.89,IF(AND(A786="Middle East",AK786=2050),0.84,IF(AND(A786="Africa",AK786=2035),0.9,IF(AND(A786="Africa",AK786=2050),0.86,IF(AND(A786="Brazil",AK786=2035),0.93,IF(AND(A786="Brazil",AK786=2050),0.89,""))))))))))))))))))</f>
        <v>*0.89</v>
      </c>
      <c r="AM786" s="53" t="str">
        <f aca="false">AM785</f>
        <v>REZoning_Sol-Win</v>
      </c>
      <c r="AP786" s="0" t="s">
        <v>4094</v>
      </c>
      <c r="AQ786" s="38" t="s">
        <v>35</v>
      </c>
      <c r="AR786" s="38" t="n">
        <f aca="false">AR785</f>
        <v>2100</v>
      </c>
      <c r="AS786" s="38" t="s">
        <v>914</v>
      </c>
      <c r="AT786" s="38" t="s">
        <v>36</v>
      </c>
    </row>
    <row r="787" customFormat="false" ht="28.5" hidden="false" customHeight="true" outlineLevel="0" collapsed="false">
      <c r="A787" s="3" t="s">
        <v>147</v>
      </c>
      <c r="C787" s="0" t="s">
        <v>4095</v>
      </c>
      <c r="D787" s="50" t="s">
        <v>35</v>
      </c>
      <c r="E787" s="0" t="n">
        <v>2035</v>
      </c>
      <c r="F787" s="51" t="str">
        <f aca="false">"*"&amp;IF(AND(A787="EU",E787=2035),0.95,IF(AND(A787="EU",E787=2050),0.93,IF(AND(A787="USA",E787=2035),0.96,IF(AND(A787="USA",E787=2050),0.94,IF(AND(A787="Japan",E787=2035),0.94,IF(AND(A787="Japan",E787=2050),0.92,IF(AND(A787="Russia",E787=2035),0.95,IF(AND(A787="Russia",E787=2050),0.93,IF(AND(A787="China",E787=2035),0.94,IF(AND(A787="China",E787=2050),0.92,IF(AND(A787="India",E787=2035),0.95,IF(AND(A787="India",E787=2050),0.92,IF(AND(A787="Middle East",E787=2035),0.94,IF(AND(A787="Middle East",E787=2050),0.9,IF(AND(A787="Africa",E787=2035),0.94,IF(AND(A787="Africa",E787=2050),0.91,IF(AND(A787="Brazil",E787=2035),0.95,IF(AND(A787="Brazil",E787=2050),0.92,""))))))))))))))))))</f>
        <v>*0.94</v>
      </c>
      <c r="H787" s="0" t="s">
        <v>4095</v>
      </c>
      <c r="I787" s="50" t="s">
        <v>35</v>
      </c>
      <c r="J787" s="0" t="n">
        <v>2050</v>
      </c>
      <c r="K787" s="48" t="str">
        <f aca="false">"*"&amp;IF(AND(A787="EU",J787=2035),0.95,IF(AND(A787="EU",J787=2050),0.93,IF(AND(A787="USA",J787=2035),0.96,IF(AND(A787="USA",J787=2050),0.94,IF(AND(A787="Japan",J787=2035),0.94,IF(AND(A787="Japan",J787=2050),0.92,IF(AND(A787="Russia",J787=2035),0.95,IF(AND(A787="Russia",J787=2050),0.93,IF(AND(A787="China",J787=2035),0.94,IF(AND(A787="China",J787=2050),0.92,IF(AND(A787="India",J787=2035),0.95,IF(AND(A787="India",J787=2050),0.92,IF(AND(A787="Middle East",J787=2035),0.94,IF(AND(A787="Middle East",J787=2050),0.9,IF(AND(A787="Africa",J787=2035),0.94,IF(AND(A787="Africa",J787=2050),0.91,IF(AND(A787="Brazil",J787=2035),0.95,IF(AND(A787="Brazil",J787=2050),0.92,""))))))))))))))))))</f>
        <v>*0.92</v>
      </c>
      <c r="P787" s="41" t="s">
        <v>4095</v>
      </c>
      <c r="Q787" s="52" t="s">
        <v>35</v>
      </c>
      <c r="R787" s="41" t="n">
        <v>2035</v>
      </c>
      <c r="S787" s="53" t="str">
        <f aca="false">"*"&amp;IF(AND(A787="EU",R787=2035),0.95,IF(AND(A787="EU",R787=2050),0.93,IF(AND(A787="USA",R787=2035),0.96,IF(AND(A787="USA",R787=2050),0.93,IF(AND(A787="Japan",R787=2035),0.94,IF(AND(A787="Japan",R787=2050),0.92,IF(AND(A787="Russia",R787=2035),0.95,IF(AND(A787="Russia",R787=2050),0.91,IF(AND(A787="China",R787=2035),0.93,IF(AND(A787="China",R787=2050),0.92,IF(AND(A787="India",R787=2035),0.94,IF(AND(A787="India",R787=2050),0.91,IF(AND(A787="Middle East",R787=2035),0.92,IF(AND(A787="Middle East",R787=2050),0.89,IF(AND(A787="Africa",R787=2035),0.93,IF(AND(A787="Africa",R787=2050),0.9,IF(AND(A787="Brazil",R787=2035),0.95,IF(AND(A787="Brazil",R787=2050),0.92,""))))))))))))))))))</f>
        <v>*0.93</v>
      </c>
      <c r="U787" s="41" t="s">
        <v>4095</v>
      </c>
      <c r="V787" s="52" t="s">
        <v>35</v>
      </c>
      <c r="W787" s="41" t="n">
        <v>2050</v>
      </c>
      <c r="X787" s="53" t="str">
        <f aca="false">"*"&amp;IF(AND(A787="EU",W787=2035),0.95,IF(AND(A787="EU",W787=2050),0.93,IF(AND(A787="USA",W787=2035),0.96,IF(AND(A787="USA",W787=2050),0.93,IF(AND(A787="Japan",W787=2035),0.94,IF(AND(A787="Japan",W787=2050),0.92,IF(AND(A787="Russia",W787=2035),0.95,IF(AND(A787="Russia",W787=2050),0.91,IF(AND(A787="China",W787=2035),0.93,IF(AND(A787="China",W787=2050),0.92,IF(AND(A787="India",W787=2035),0.94,IF(AND(A787="India",W787=2050),0.91,IF(AND(A787="Middle East",W787=2035),0.92,IF(AND(A787="Middle East",W787=2050),0.89,IF(AND(A787="Africa",W787=2035),0.93,IF(AND(A787="Africa",W787=2050),0.9,IF(AND(A787="Brazil",W787=2035),0.95,IF(AND(A787="Brazil",W787=2050),0.92,""))))))))))))))))))</f>
        <v>*0.92</v>
      </c>
      <c r="AC787" s="1" t="s">
        <v>4095</v>
      </c>
      <c r="AD787" s="57" t="s">
        <v>35</v>
      </c>
      <c r="AE787" s="1" t="n">
        <v>2035</v>
      </c>
      <c r="AF787" s="58" t="str">
        <f aca="false">"*"&amp;IF(AND(A787="EU",AE787=2035),0.93,IF(AND(A787="EU",AE787=2050),0.9,IF(AND(A787="USA",AE787=2035),0.92,IF(AND(A787="USA",AE787=2050),0.89,IF(AND(A787="Japan",AE787=2035),0.92,IF(AND(A787="Japan",AE787=2050),0.89,IF(AND(A787="Russia",AE787=2035),0.91,IF(AND(A787="Russia",AE787=2050),0.86,IF(AND(A787="China",AE787=2035),0.91,IF(AND(A787="China",AE787=2050),0.87,IF(AND(A787="India",AE787=2035),0.92,IF(AND(A787="India",AE787=2050),0.87,IF(AND(A787="Middle East",AE787=2035),0.89,IF(AND(A787="Middle East",AE787=2050),0.84,IF(AND(A787="Africa",AE787=2035),0.9,IF(AND(A787="Africa",AE787=2050),0.86,IF(AND(A787="Brazil",AE787=2035),0.93,IF(AND(A787="Brazil",AE787=2050),0.89,""))))))))))))))))))</f>
        <v>*0.91</v>
      </c>
      <c r="AG787" s="53" t="str">
        <f aca="false">AG786</f>
        <v>REZoning_Sol-Win</v>
      </c>
      <c r="AI787" s="1" t="s">
        <v>4095</v>
      </c>
      <c r="AJ787" s="57" t="s">
        <v>35</v>
      </c>
      <c r="AK787" s="1" t="n">
        <v>2050</v>
      </c>
      <c r="AL787" s="58" t="str">
        <f aca="false">"*"&amp;IF(AND(A787="EU",AK787=2035),0.93,IF(AND(A787="EU",AK787=2050),0.9,IF(AND(A787="USA",AK787=2035),0.92,IF(AND(A787="USA",AK787=2050),0.89,IF(AND(A787="Japan",AK787=2035),0.92,IF(AND(A787="Japan",AK787=2050),0.89,IF(AND(A787="Russia",AK787=2035),0.91,IF(AND(A787="Russia",AK787=2050),0.86,IF(AND(A787="China",AK787=2035),0.91,IF(AND(A787="China",AK787=2050),0.87,IF(AND(A787="India",AK787=2035),0.92,IF(AND(A787="India",AK787=2050),0.87,IF(AND(A787="Middle East",AK787=2035),0.89,IF(AND(A787="Middle East",AK787=2050),0.84,IF(AND(A787="Africa",AK787=2035),0.9,IF(AND(A787="Africa",AK787=2050),0.86,IF(AND(A787="Brazil",AK787=2035),0.93,IF(AND(A787="Brazil",AK787=2050),0.89,""))))))))))))))))))</f>
        <v>*0.87</v>
      </c>
      <c r="AM787" s="53" t="str">
        <f aca="false">AM786</f>
        <v>REZoning_Sol-Win</v>
      </c>
      <c r="AP787" s="0" t="s">
        <v>4095</v>
      </c>
      <c r="AQ787" s="38" t="s">
        <v>35</v>
      </c>
      <c r="AR787" s="38" t="n">
        <f aca="false">AR786</f>
        <v>2100</v>
      </c>
      <c r="AS787" s="38" t="s">
        <v>851</v>
      </c>
      <c r="AT787" s="38" t="s">
        <v>36</v>
      </c>
    </row>
    <row r="788" customFormat="false" ht="28.5" hidden="false" customHeight="true" outlineLevel="0" collapsed="false">
      <c r="A788" s="3" t="s">
        <v>147</v>
      </c>
      <c r="C788" s="0" t="s">
        <v>4096</v>
      </c>
      <c r="D788" s="50" t="s">
        <v>35</v>
      </c>
      <c r="E788" s="0" t="n">
        <v>2035</v>
      </c>
      <c r="F788" s="51" t="str">
        <f aca="false">"*"&amp;IF(AND(A788="EU",E788=2035),0.95,IF(AND(A788="EU",E788=2050),0.93,IF(AND(A788="USA",E788=2035),0.96,IF(AND(A788="USA",E788=2050),0.94,IF(AND(A788="Japan",E788=2035),0.94,IF(AND(A788="Japan",E788=2050),0.92,IF(AND(A788="Russia",E788=2035),0.95,IF(AND(A788="Russia",E788=2050),0.93,IF(AND(A788="China",E788=2035),0.94,IF(AND(A788="China",E788=2050),0.92,IF(AND(A788="India",E788=2035),0.95,IF(AND(A788="India",E788=2050),0.92,IF(AND(A788="Middle East",E788=2035),0.94,IF(AND(A788="Middle East",E788=2050),0.9,IF(AND(A788="Africa",E788=2035),0.94,IF(AND(A788="Africa",E788=2050),0.91,IF(AND(A788="Brazil",E788=2035),0.95,IF(AND(A788="Brazil",E788=2050),0.92,""))))))))))))))))))</f>
        <v>*0.94</v>
      </c>
      <c r="H788" s="0" t="s">
        <v>4096</v>
      </c>
      <c r="I788" s="50" t="s">
        <v>35</v>
      </c>
      <c r="J788" s="0" t="n">
        <v>2050</v>
      </c>
      <c r="K788" s="48" t="str">
        <f aca="false">"*"&amp;IF(AND(A788="EU",J788=2035),0.95,IF(AND(A788="EU",J788=2050),0.93,IF(AND(A788="USA",J788=2035),0.96,IF(AND(A788="USA",J788=2050),0.94,IF(AND(A788="Japan",J788=2035),0.94,IF(AND(A788="Japan",J788=2050),0.92,IF(AND(A788="Russia",J788=2035),0.95,IF(AND(A788="Russia",J788=2050),0.93,IF(AND(A788="China",J788=2035),0.94,IF(AND(A788="China",J788=2050),0.92,IF(AND(A788="India",J788=2035),0.95,IF(AND(A788="India",J788=2050),0.92,IF(AND(A788="Middle East",J788=2035),0.94,IF(AND(A788="Middle East",J788=2050),0.9,IF(AND(A788="Africa",J788=2035),0.94,IF(AND(A788="Africa",J788=2050),0.91,IF(AND(A788="Brazil",J788=2035),0.95,IF(AND(A788="Brazil",J788=2050),0.92,""))))))))))))))))))</f>
        <v>*0.92</v>
      </c>
      <c r="P788" s="41" t="s">
        <v>4096</v>
      </c>
      <c r="Q788" s="52" t="s">
        <v>35</v>
      </c>
      <c r="R788" s="41" t="n">
        <v>2035</v>
      </c>
      <c r="S788" s="53" t="str">
        <f aca="false">"*"&amp;IF(AND(A788="EU",R788=2035),0.95,IF(AND(A788="EU",R788=2050),0.93,IF(AND(A788="USA",R788=2035),0.96,IF(AND(A788="USA",R788=2050),0.93,IF(AND(A788="Japan",R788=2035),0.94,IF(AND(A788="Japan",R788=2050),0.92,IF(AND(A788="Russia",R788=2035),0.95,IF(AND(A788="Russia",R788=2050),0.91,IF(AND(A788="China",R788=2035),0.93,IF(AND(A788="China",R788=2050),0.92,IF(AND(A788="India",R788=2035),0.94,IF(AND(A788="India",R788=2050),0.91,IF(AND(A788="Middle East",R788=2035),0.92,IF(AND(A788="Middle East",R788=2050),0.89,IF(AND(A788="Africa",R788=2035),0.93,IF(AND(A788="Africa",R788=2050),0.9,IF(AND(A788="Brazil",R788=2035),0.95,IF(AND(A788="Brazil",R788=2050),0.92,""))))))))))))))))))</f>
        <v>*0.93</v>
      </c>
      <c r="U788" s="41" t="s">
        <v>4096</v>
      </c>
      <c r="V788" s="52" t="s">
        <v>35</v>
      </c>
      <c r="W788" s="41" t="n">
        <v>2050</v>
      </c>
      <c r="X788" s="53" t="str">
        <f aca="false">"*"&amp;IF(AND(A788="EU",W788=2035),0.95,IF(AND(A788="EU",W788=2050),0.93,IF(AND(A788="USA",W788=2035),0.96,IF(AND(A788="USA",W788=2050),0.93,IF(AND(A788="Japan",W788=2035),0.94,IF(AND(A788="Japan",W788=2050),0.92,IF(AND(A788="Russia",W788=2035),0.95,IF(AND(A788="Russia",W788=2050),0.91,IF(AND(A788="China",W788=2035),0.93,IF(AND(A788="China",W788=2050),0.92,IF(AND(A788="India",W788=2035),0.94,IF(AND(A788="India",W788=2050),0.91,IF(AND(A788="Middle East",W788=2035),0.92,IF(AND(A788="Middle East",W788=2050),0.89,IF(AND(A788="Africa",W788=2035),0.93,IF(AND(A788="Africa",W788=2050),0.9,IF(AND(A788="Brazil",W788=2035),0.95,IF(AND(A788="Brazil",W788=2050),0.92,""))))))))))))))))))</f>
        <v>*0.92</v>
      </c>
      <c r="AC788" s="1" t="s">
        <v>4096</v>
      </c>
      <c r="AD788" s="57" t="s">
        <v>35</v>
      </c>
      <c r="AE788" s="1" t="n">
        <v>2035</v>
      </c>
      <c r="AF788" s="58" t="str">
        <f aca="false">"*"&amp;IF(AND(A788="EU",AE788=2035),0.93,IF(AND(A788="EU",AE788=2050),0.9,IF(AND(A788="USA",AE788=2035),0.92,IF(AND(A788="USA",AE788=2050),0.89,IF(AND(A788="Japan",AE788=2035),0.92,IF(AND(A788="Japan",AE788=2050),0.89,IF(AND(A788="Russia",AE788=2035),0.91,IF(AND(A788="Russia",AE788=2050),0.86,IF(AND(A788="China",AE788=2035),0.91,IF(AND(A788="China",AE788=2050),0.87,IF(AND(A788="India",AE788=2035),0.92,IF(AND(A788="India",AE788=2050),0.87,IF(AND(A788="Middle East",AE788=2035),0.89,IF(AND(A788="Middle East",AE788=2050),0.84,IF(AND(A788="Africa",AE788=2035),0.9,IF(AND(A788="Africa",AE788=2050),0.86,IF(AND(A788="Brazil",AE788=2035),0.93,IF(AND(A788="Brazil",AE788=2050),0.89,""))))))))))))))))))</f>
        <v>*0.91</v>
      </c>
      <c r="AG788" s="53" t="str">
        <f aca="false">AG787</f>
        <v>REZoning_Sol-Win</v>
      </c>
      <c r="AI788" s="1" t="s">
        <v>4096</v>
      </c>
      <c r="AJ788" s="57" t="s">
        <v>35</v>
      </c>
      <c r="AK788" s="1" t="n">
        <v>2050</v>
      </c>
      <c r="AL788" s="58" t="str">
        <f aca="false">"*"&amp;IF(AND(A788="EU",AK788=2035),0.93,IF(AND(A788="EU",AK788=2050),0.9,IF(AND(A788="USA",AK788=2035),0.92,IF(AND(A788="USA",AK788=2050),0.89,IF(AND(A788="Japan",AK788=2035),0.92,IF(AND(A788="Japan",AK788=2050),0.89,IF(AND(A788="Russia",AK788=2035),0.91,IF(AND(A788="Russia",AK788=2050),0.86,IF(AND(A788="China",AK788=2035),0.91,IF(AND(A788="China",AK788=2050),0.87,IF(AND(A788="India",AK788=2035),0.92,IF(AND(A788="India",AK788=2050),0.87,IF(AND(A788="Middle East",AK788=2035),0.89,IF(AND(A788="Middle East",AK788=2050),0.84,IF(AND(A788="Africa",AK788=2035),0.9,IF(AND(A788="Africa",AK788=2050),0.86,IF(AND(A788="Brazil",AK788=2035),0.93,IF(AND(A788="Brazil",AK788=2050),0.89,""))))))))))))))))))</f>
        <v>*0.87</v>
      </c>
      <c r="AM788" s="53" t="str">
        <f aca="false">AM787</f>
        <v>REZoning_Sol-Win</v>
      </c>
      <c r="AP788" s="0" t="s">
        <v>4096</v>
      </c>
      <c r="AQ788" s="38" t="s">
        <v>35</v>
      </c>
      <c r="AR788" s="38" t="n">
        <f aca="false">AR787</f>
        <v>2100</v>
      </c>
      <c r="AS788" s="38" t="s">
        <v>851</v>
      </c>
      <c r="AT788" s="38" t="s">
        <v>36</v>
      </c>
    </row>
    <row r="789" customFormat="false" ht="28.5" hidden="false" customHeight="true" outlineLevel="0" collapsed="false">
      <c r="A789" s="3" t="s">
        <v>147</v>
      </c>
      <c r="C789" s="0" t="s">
        <v>4097</v>
      </c>
      <c r="D789" s="50" t="s">
        <v>35</v>
      </c>
      <c r="E789" s="0" t="n">
        <v>2035</v>
      </c>
      <c r="F789" s="51" t="str">
        <f aca="false">"*"&amp;IF(AND(A789="EU",E789=2035),0.95,IF(AND(A789="EU",E789=2050),0.93,IF(AND(A789="USA",E789=2035),0.96,IF(AND(A789="USA",E789=2050),0.94,IF(AND(A789="Japan",E789=2035),0.94,IF(AND(A789="Japan",E789=2050),0.92,IF(AND(A789="Russia",E789=2035),0.95,IF(AND(A789="Russia",E789=2050),0.93,IF(AND(A789="China",E789=2035),0.94,IF(AND(A789="China",E789=2050),0.92,IF(AND(A789="India",E789=2035),0.95,IF(AND(A789="India",E789=2050),0.92,IF(AND(A789="Middle East",E789=2035),0.94,IF(AND(A789="Middle East",E789=2050),0.9,IF(AND(A789="Africa",E789=2035),0.94,IF(AND(A789="Africa",E789=2050),0.91,IF(AND(A789="Brazil",E789=2035),0.95,IF(AND(A789="Brazil",E789=2050),0.92,""))))))))))))))))))</f>
        <v>*0.94</v>
      </c>
      <c r="H789" s="0" t="s">
        <v>4097</v>
      </c>
      <c r="I789" s="50" t="s">
        <v>35</v>
      </c>
      <c r="J789" s="0" t="n">
        <v>2050</v>
      </c>
      <c r="K789" s="48" t="str">
        <f aca="false">"*"&amp;IF(AND(A789="EU",J789=2035),0.95,IF(AND(A789="EU",J789=2050),0.93,IF(AND(A789="USA",J789=2035),0.96,IF(AND(A789="USA",J789=2050),0.94,IF(AND(A789="Japan",J789=2035),0.94,IF(AND(A789="Japan",J789=2050),0.92,IF(AND(A789="Russia",J789=2035),0.95,IF(AND(A789="Russia",J789=2050),0.93,IF(AND(A789="China",J789=2035),0.94,IF(AND(A789="China",J789=2050),0.92,IF(AND(A789="India",J789=2035),0.95,IF(AND(A789="India",J789=2050),0.92,IF(AND(A789="Middle East",J789=2035),0.94,IF(AND(A789="Middle East",J789=2050),0.9,IF(AND(A789="Africa",J789=2035),0.94,IF(AND(A789="Africa",J789=2050),0.91,IF(AND(A789="Brazil",J789=2035),0.95,IF(AND(A789="Brazil",J789=2050),0.92,""))))))))))))))))))</f>
        <v>*0.92</v>
      </c>
      <c r="P789" s="41" t="s">
        <v>4097</v>
      </c>
      <c r="Q789" s="52" t="s">
        <v>35</v>
      </c>
      <c r="R789" s="41" t="n">
        <v>2035</v>
      </c>
      <c r="S789" s="53" t="str">
        <f aca="false">"*"&amp;IF(AND(A789="EU",R789=2035),0.95,IF(AND(A789="EU",R789=2050),0.93,IF(AND(A789="USA",R789=2035),0.96,IF(AND(A789="USA",R789=2050),0.93,IF(AND(A789="Japan",R789=2035),0.94,IF(AND(A789="Japan",R789=2050),0.92,IF(AND(A789="Russia",R789=2035),0.95,IF(AND(A789="Russia",R789=2050),0.91,IF(AND(A789="China",R789=2035),0.93,IF(AND(A789="China",R789=2050),0.92,IF(AND(A789="India",R789=2035),0.94,IF(AND(A789="India",R789=2050),0.91,IF(AND(A789="Middle East",R789=2035),0.92,IF(AND(A789="Middle East",R789=2050),0.89,IF(AND(A789="Africa",R789=2035),0.93,IF(AND(A789="Africa",R789=2050),0.9,IF(AND(A789="Brazil",R789=2035),0.95,IF(AND(A789="Brazil",R789=2050),0.92,""))))))))))))))))))</f>
        <v>*0.93</v>
      </c>
      <c r="U789" s="41" t="s">
        <v>4097</v>
      </c>
      <c r="V789" s="52" t="s">
        <v>35</v>
      </c>
      <c r="W789" s="41" t="n">
        <v>2050</v>
      </c>
      <c r="X789" s="53" t="str">
        <f aca="false">"*"&amp;IF(AND(A789="EU",W789=2035),0.95,IF(AND(A789="EU",W789=2050),0.93,IF(AND(A789="USA",W789=2035),0.96,IF(AND(A789="USA",W789=2050),0.93,IF(AND(A789="Japan",W789=2035),0.94,IF(AND(A789="Japan",W789=2050),0.92,IF(AND(A789="Russia",W789=2035),0.95,IF(AND(A789="Russia",W789=2050),0.91,IF(AND(A789="China",W789=2035),0.93,IF(AND(A789="China",W789=2050),0.92,IF(AND(A789="India",W789=2035),0.94,IF(AND(A789="India",W789=2050),0.91,IF(AND(A789="Middle East",W789=2035),0.92,IF(AND(A789="Middle East",W789=2050),0.89,IF(AND(A789="Africa",W789=2035),0.93,IF(AND(A789="Africa",W789=2050),0.9,IF(AND(A789="Brazil",W789=2035),0.95,IF(AND(A789="Brazil",W789=2050),0.92,""))))))))))))))))))</f>
        <v>*0.92</v>
      </c>
      <c r="AC789" s="1" t="s">
        <v>4097</v>
      </c>
      <c r="AD789" s="57" t="s">
        <v>35</v>
      </c>
      <c r="AE789" s="1" t="n">
        <v>2035</v>
      </c>
      <c r="AF789" s="58" t="str">
        <f aca="false">"*"&amp;IF(AND(A789="EU",AE789=2035),0.93,IF(AND(A789="EU",AE789=2050),0.9,IF(AND(A789="USA",AE789=2035),0.92,IF(AND(A789="USA",AE789=2050),0.89,IF(AND(A789="Japan",AE789=2035),0.92,IF(AND(A789="Japan",AE789=2050),0.89,IF(AND(A789="Russia",AE789=2035),0.91,IF(AND(A789="Russia",AE789=2050),0.86,IF(AND(A789="China",AE789=2035),0.91,IF(AND(A789="China",AE789=2050),0.87,IF(AND(A789="India",AE789=2035),0.92,IF(AND(A789="India",AE789=2050),0.87,IF(AND(A789="Middle East",AE789=2035),0.89,IF(AND(A789="Middle East",AE789=2050),0.84,IF(AND(A789="Africa",AE789=2035),0.9,IF(AND(A789="Africa",AE789=2050),0.86,IF(AND(A789="Brazil",AE789=2035),0.93,IF(AND(A789="Brazil",AE789=2050),0.89,""))))))))))))))))))</f>
        <v>*0.91</v>
      </c>
      <c r="AG789" s="53" t="str">
        <f aca="false">AG788</f>
        <v>REZoning_Sol-Win</v>
      </c>
      <c r="AI789" s="1" t="s">
        <v>4097</v>
      </c>
      <c r="AJ789" s="57" t="s">
        <v>35</v>
      </c>
      <c r="AK789" s="1" t="n">
        <v>2050</v>
      </c>
      <c r="AL789" s="58" t="str">
        <f aca="false">"*"&amp;IF(AND(A789="EU",AK789=2035),0.93,IF(AND(A789="EU",AK789=2050),0.9,IF(AND(A789="USA",AK789=2035),0.92,IF(AND(A789="USA",AK789=2050),0.89,IF(AND(A789="Japan",AK789=2035),0.92,IF(AND(A789="Japan",AK789=2050),0.89,IF(AND(A789="Russia",AK789=2035),0.91,IF(AND(A789="Russia",AK789=2050),0.86,IF(AND(A789="China",AK789=2035),0.91,IF(AND(A789="China",AK789=2050),0.87,IF(AND(A789="India",AK789=2035),0.92,IF(AND(A789="India",AK789=2050),0.87,IF(AND(A789="Middle East",AK789=2035),0.89,IF(AND(A789="Middle East",AK789=2050),0.84,IF(AND(A789="Africa",AK789=2035),0.9,IF(AND(A789="Africa",AK789=2050),0.86,IF(AND(A789="Brazil",AK789=2035),0.93,IF(AND(A789="Brazil",AK789=2050),0.89,""))))))))))))))))))</f>
        <v>*0.87</v>
      </c>
      <c r="AM789" s="53" t="str">
        <f aca="false">AM788</f>
        <v>REZoning_Sol-Win</v>
      </c>
      <c r="AP789" s="0" t="s">
        <v>4097</v>
      </c>
      <c r="AQ789" s="38" t="s">
        <v>35</v>
      </c>
      <c r="AR789" s="38" t="n">
        <f aca="false">AR788</f>
        <v>2100</v>
      </c>
      <c r="AS789" s="38" t="s">
        <v>851</v>
      </c>
      <c r="AT789" s="38" t="s">
        <v>36</v>
      </c>
    </row>
    <row r="790" customFormat="false" ht="28.5" hidden="false" customHeight="true" outlineLevel="0" collapsed="false">
      <c r="A790" s="3" t="s">
        <v>147</v>
      </c>
      <c r="C790" s="0" t="s">
        <v>4098</v>
      </c>
      <c r="D790" s="50" t="s">
        <v>35</v>
      </c>
      <c r="E790" s="0" t="n">
        <v>2035</v>
      </c>
      <c r="F790" s="51" t="str">
        <f aca="false">"*"&amp;IF(AND(A790="EU",E790=2035),0.95,IF(AND(A790="EU",E790=2050),0.93,IF(AND(A790="USA",E790=2035),0.96,IF(AND(A790="USA",E790=2050),0.94,IF(AND(A790="Japan",E790=2035),0.94,IF(AND(A790="Japan",E790=2050),0.92,IF(AND(A790="Russia",E790=2035),0.95,IF(AND(A790="Russia",E790=2050),0.93,IF(AND(A790="China",E790=2035),0.94,IF(AND(A790="China",E790=2050),0.92,IF(AND(A790="India",E790=2035),0.95,IF(AND(A790="India",E790=2050),0.92,IF(AND(A790="Middle East",E790=2035),0.94,IF(AND(A790="Middle East",E790=2050),0.9,IF(AND(A790="Africa",E790=2035),0.94,IF(AND(A790="Africa",E790=2050),0.91,IF(AND(A790="Brazil",E790=2035),0.95,IF(AND(A790="Brazil",E790=2050),0.92,""))))))))))))))))))</f>
        <v>*0.94</v>
      </c>
      <c r="H790" s="0" t="s">
        <v>4098</v>
      </c>
      <c r="I790" s="50" t="s">
        <v>35</v>
      </c>
      <c r="J790" s="0" t="n">
        <v>2050</v>
      </c>
      <c r="K790" s="48" t="str">
        <f aca="false">"*"&amp;IF(AND(A790="EU",J790=2035),0.95,IF(AND(A790="EU",J790=2050),0.93,IF(AND(A790="USA",J790=2035),0.96,IF(AND(A790="USA",J790=2050),0.94,IF(AND(A790="Japan",J790=2035),0.94,IF(AND(A790="Japan",J790=2050),0.92,IF(AND(A790="Russia",J790=2035),0.95,IF(AND(A790="Russia",J790=2050),0.93,IF(AND(A790="China",J790=2035),0.94,IF(AND(A790="China",J790=2050),0.92,IF(AND(A790="India",J790=2035),0.95,IF(AND(A790="India",J790=2050),0.92,IF(AND(A790="Middle East",J790=2035),0.94,IF(AND(A790="Middle East",J790=2050),0.9,IF(AND(A790="Africa",J790=2035),0.94,IF(AND(A790="Africa",J790=2050),0.91,IF(AND(A790="Brazil",J790=2035),0.95,IF(AND(A790="Brazil",J790=2050),0.92,""))))))))))))))))))</f>
        <v>*0.92</v>
      </c>
      <c r="P790" s="41" t="s">
        <v>4098</v>
      </c>
      <c r="Q790" s="52" t="s">
        <v>35</v>
      </c>
      <c r="R790" s="41" t="n">
        <v>2035</v>
      </c>
      <c r="S790" s="53" t="str">
        <f aca="false">"*"&amp;IF(AND(A790="EU",R790=2035),0.95,IF(AND(A790="EU",R790=2050),0.93,IF(AND(A790="USA",R790=2035),0.96,IF(AND(A790="USA",R790=2050),0.93,IF(AND(A790="Japan",R790=2035),0.94,IF(AND(A790="Japan",R790=2050),0.92,IF(AND(A790="Russia",R790=2035),0.95,IF(AND(A790="Russia",R790=2050),0.91,IF(AND(A790="China",R790=2035),0.93,IF(AND(A790="China",R790=2050),0.92,IF(AND(A790="India",R790=2035),0.94,IF(AND(A790="India",R790=2050),0.91,IF(AND(A790="Middle East",R790=2035),0.92,IF(AND(A790="Middle East",R790=2050),0.89,IF(AND(A790="Africa",R790=2035),0.93,IF(AND(A790="Africa",R790=2050),0.9,IF(AND(A790="Brazil",R790=2035),0.95,IF(AND(A790="Brazil",R790=2050),0.92,""))))))))))))))))))</f>
        <v>*0.93</v>
      </c>
      <c r="U790" s="41" t="s">
        <v>4098</v>
      </c>
      <c r="V790" s="52" t="s">
        <v>35</v>
      </c>
      <c r="W790" s="41" t="n">
        <v>2050</v>
      </c>
      <c r="X790" s="53" t="str">
        <f aca="false">"*"&amp;IF(AND(A790="EU",W790=2035),0.95,IF(AND(A790="EU",W790=2050),0.93,IF(AND(A790="USA",W790=2035),0.96,IF(AND(A790="USA",W790=2050),0.93,IF(AND(A790="Japan",W790=2035),0.94,IF(AND(A790="Japan",W790=2050),0.92,IF(AND(A790="Russia",W790=2035),0.95,IF(AND(A790="Russia",W790=2050),0.91,IF(AND(A790="China",W790=2035),0.93,IF(AND(A790="China",W790=2050),0.92,IF(AND(A790="India",W790=2035),0.94,IF(AND(A790="India",W790=2050),0.91,IF(AND(A790="Middle East",W790=2035),0.92,IF(AND(A790="Middle East",W790=2050),0.89,IF(AND(A790="Africa",W790=2035),0.93,IF(AND(A790="Africa",W790=2050),0.9,IF(AND(A790="Brazil",W790=2035),0.95,IF(AND(A790="Brazil",W790=2050),0.92,""))))))))))))))))))</f>
        <v>*0.92</v>
      </c>
      <c r="AC790" s="1" t="s">
        <v>4098</v>
      </c>
      <c r="AD790" s="57" t="s">
        <v>35</v>
      </c>
      <c r="AE790" s="1" t="n">
        <v>2035</v>
      </c>
      <c r="AF790" s="58" t="str">
        <f aca="false">"*"&amp;IF(AND(A790="EU",AE790=2035),0.93,IF(AND(A790="EU",AE790=2050),0.9,IF(AND(A790="USA",AE790=2035),0.92,IF(AND(A790="USA",AE790=2050),0.89,IF(AND(A790="Japan",AE790=2035),0.92,IF(AND(A790="Japan",AE790=2050),0.89,IF(AND(A790="Russia",AE790=2035),0.91,IF(AND(A790="Russia",AE790=2050),0.86,IF(AND(A790="China",AE790=2035),0.91,IF(AND(A790="China",AE790=2050),0.87,IF(AND(A790="India",AE790=2035),0.92,IF(AND(A790="India",AE790=2050),0.87,IF(AND(A790="Middle East",AE790=2035),0.89,IF(AND(A790="Middle East",AE790=2050),0.84,IF(AND(A790="Africa",AE790=2035),0.9,IF(AND(A790="Africa",AE790=2050),0.86,IF(AND(A790="Brazil",AE790=2035),0.93,IF(AND(A790="Brazil",AE790=2050),0.89,""))))))))))))))))))</f>
        <v>*0.91</v>
      </c>
      <c r="AG790" s="53" t="str">
        <f aca="false">AG789</f>
        <v>REZoning_Sol-Win</v>
      </c>
      <c r="AI790" s="1" t="s">
        <v>4098</v>
      </c>
      <c r="AJ790" s="57" t="s">
        <v>35</v>
      </c>
      <c r="AK790" s="1" t="n">
        <v>2050</v>
      </c>
      <c r="AL790" s="58" t="str">
        <f aca="false">"*"&amp;IF(AND(A790="EU",AK790=2035),0.93,IF(AND(A790="EU",AK790=2050),0.9,IF(AND(A790="USA",AK790=2035),0.92,IF(AND(A790="USA",AK790=2050),0.89,IF(AND(A790="Japan",AK790=2035),0.92,IF(AND(A790="Japan",AK790=2050),0.89,IF(AND(A790="Russia",AK790=2035),0.91,IF(AND(A790="Russia",AK790=2050),0.86,IF(AND(A790="China",AK790=2035),0.91,IF(AND(A790="China",AK790=2050),0.87,IF(AND(A790="India",AK790=2035),0.92,IF(AND(A790="India",AK790=2050),0.87,IF(AND(A790="Middle East",AK790=2035),0.89,IF(AND(A790="Middle East",AK790=2050),0.84,IF(AND(A790="Africa",AK790=2035),0.9,IF(AND(A790="Africa",AK790=2050),0.86,IF(AND(A790="Brazil",AK790=2035),0.93,IF(AND(A790="Brazil",AK790=2050),0.89,""))))))))))))))))))</f>
        <v>*0.87</v>
      </c>
      <c r="AM790" s="53" t="str">
        <f aca="false">AM789</f>
        <v>REZoning_Sol-Win</v>
      </c>
      <c r="AP790" s="0" t="s">
        <v>4098</v>
      </c>
      <c r="AQ790" s="38" t="s">
        <v>35</v>
      </c>
      <c r="AR790" s="38" t="n">
        <f aca="false">AR789</f>
        <v>2100</v>
      </c>
      <c r="AS790" s="38" t="s">
        <v>851</v>
      </c>
      <c r="AT790" s="38" t="s">
        <v>36</v>
      </c>
    </row>
    <row r="791" customFormat="false" ht="28.5" hidden="false" customHeight="true" outlineLevel="0" collapsed="false">
      <c r="A791" s="3" t="s">
        <v>147</v>
      </c>
      <c r="C791" s="0" t="s">
        <v>4099</v>
      </c>
      <c r="D791" s="50" t="s">
        <v>35</v>
      </c>
      <c r="E791" s="0" t="n">
        <v>2035</v>
      </c>
      <c r="F791" s="51" t="str">
        <f aca="false">"*"&amp;IF(AND(A791="EU",E791=2035),0.95,IF(AND(A791="EU",E791=2050),0.93,IF(AND(A791="USA",E791=2035),0.96,IF(AND(A791="USA",E791=2050),0.94,IF(AND(A791="Japan",E791=2035),0.94,IF(AND(A791="Japan",E791=2050),0.92,IF(AND(A791="Russia",E791=2035),0.95,IF(AND(A791="Russia",E791=2050),0.93,IF(AND(A791="China",E791=2035),0.94,IF(AND(A791="China",E791=2050),0.92,IF(AND(A791="India",E791=2035),0.95,IF(AND(A791="India",E791=2050),0.92,IF(AND(A791="Middle East",E791=2035),0.94,IF(AND(A791="Middle East",E791=2050),0.9,IF(AND(A791="Africa",E791=2035),0.94,IF(AND(A791="Africa",E791=2050),0.91,IF(AND(A791="Brazil",E791=2035),0.95,IF(AND(A791="Brazil",E791=2050),0.92,""))))))))))))))))))</f>
        <v>*0.94</v>
      </c>
      <c r="H791" s="0" t="s">
        <v>4099</v>
      </c>
      <c r="I791" s="50" t="s">
        <v>35</v>
      </c>
      <c r="J791" s="0" t="n">
        <v>2050</v>
      </c>
      <c r="K791" s="48" t="str">
        <f aca="false">"*"&amp;IF(AND(A791="EU",J791=2035),0.95,IF(AND(A791="EU",J791=2050),0.93,IF(AND(A791="USA",J791=2035),0.96,IF(AND(A791="USA",J791=2050),0.94,IF(AND(A791="Japan",J791=2035),0.94,IF(AND(A791="Japan",J791=2050),0.92,IF(AND(A791="Russia",J791=2035),0.95,IF(AND(A791="Russia",J791=2050),0.93,IF(AND(A791="China",J791=2035),0.94,IF(AND(A791="China",J791=2050),0.92,IF(AND(A791="India",J791=2035),0.95,IF(AND(A791="India",J791=2050),0.92,IF(AND(A791="Middle East",J791=2035),0.94,IF(AND(A791="Middle East",J791=2050),0.9,IF(AND(A791="Africa",J791=2035),0.94,IF(AND(A791="Africa",J791=2050),0.91,IF(AND(A791="Brazil",J791=2035),0.95,IF(AND(A791="Brazil",J791=2050),0.92,""))))))))))))))))))</f>
        <v>*0.92</v>
      </c>
      <c r="P791" s="41" t="s">
        <v>4099</v>
      </c>
      <c r="Q791" s="52" t="s">
        <v>35</v>
      </c>
      <c r="R791" s="41" t="n">
        <v>2035</v>
      </c>
      <c r="S791" s="53" t="str">
        <f aca="false">"*"&amp;IF(AND(A791="EU",R791=2035),0.95,IF(AND(A791="EU",R791=2050),0.93,IF(AND(A791="USA",R791=2035),0.96,IF(AND(A791="USA",R791=2050),0.93,IF(AND(A791="Japan",R791=2035),0.94,IF(AND(A791="Japan",R791=2050),0.92,IF(AND(A791="Russia",R791=2035),0.95,IF(AND(A791="Russia",R791=2050),0.91,IF(AND(A791="China",R791=2035),0.93,IF(AND(A791="China",R791=2050),0.92,IF(AND(A791="India",R791=2035),0.94,IF(AND(A791="India",R791=2050),0.91,IF(AND(A791="Middle East",R791=2035),0.92,IF(AND(A791="Middle East",R791=2050),0.89,IF(AND(A791="Africa",R791=2035),0.93,IF(AND(A791="Africa",R791=2050),0.9,IF(AND(A791="Brazil",R791=2035),0.95,IF(AND(A791="Brazil",R791=2050),0.92,""))))))))))))))))))</f>
        <v>*0.93</v>
      </c>
      <c r="U791" s="41" t="s">
        <v>4099</v>
      </c>
      <c r="V791" s="52" t="s">
        <v>35</v>
      </c>
      <c r="W791" s="41" t="n">
        <v>2050</v>
      </c>
      <c r="X791" s="53" t="str">
        <f aca="false">"*"&amp;IF(AND(A791="EU",W791=2035),0.95,IF(AND(A791="EU",W791=2050),0.93,IF(AND(A791="USA",W791=2035),0.96,IF(AND(A791="USA",W791=2050),0.93,IF(AND(A791="Japan",W791=2035),0.94,IF(AND(A791="Japan",W791=2050),0.92,IF(AND(A791="Russia",W791=2035),0.95,IF(AND(A791="Russia",W791=2050),0.91,IF(AND(A791="China",W791=2035),0.93,IF(AND(A791="China",W791=2050),0.92,IF(AND(A791="India",W791=2035),0.94,IF(AND(A791="India",W791=2050),0.91,IF(AND(A791="Middle East",W791=2035),0.92,IF(AND(A791="Middle East",W791=2050),0.89,IF(AND(A791="Africa",W791=2035),0.93,IF(AND(A791="Africa",W791=2050),0.9,IF(AND(A791="Brazil",W791=2035),0.95,IF(AND(A791="Brazil",W791=2050),0.92,""))))))))))))))))))</f>
        <v>*0.92</v>
      </c>
      <c r="AC791" s="1" t="s">
        <v>4099</v>
      </c>
      <c r="AD791" s="57" t="s">
        <v>35</v>
      </c>
      <c r="AE791" s="1" t="n">
        <v>2035</v>
      </c>
      <c r="AF791" s="58" t="str">
        <f aca="false">"*"&amp;IF(AND(A791="EU",AE791=2035),0.93,IF(AND(A791="EU",AE791=2050),0.9,IF(AND(A791="USA",AE791=2035),0.92,IF(AND(A791="USA",AE791=2050),0.89,IF(AND(A791="Japan",AE791=2035),0.92,IF(AND(A791="Japan",AE791=2050),0.89,IF(AND(A791="Russia",AE791=2035),0.91,IF(AND(A791="Russia",AE791=2050),0.86,IF(AND(A791="China",AE791=2035),0.91,IF(AND(A791="China",AE791=2050),0.87,IF(AND(A791="India",AE791=2035),0.92,IF(AND(A791="India",AE791=2050),0.87,IF(AND(A791="Middle East",AE791=2035),0.89,IF(AND(A791="Middle East",AE791=2050),0.84,IF(AND(A791="Africa",AE791=2035),0.9,IF(AND(A791="Africa",AE791=2050),0.86,IF(AND(A791="Brazil",AE791=2035),0.93,IF(AND(A791="Brazil",AE791=2050),0.89,""))))))))))))))))))</f>
        <v>*0.91</v>
      </c>
      <c r="AG791" s="53" t="str">
        <f aca="false">AG790</f>
        <v>REZoning_Sol-Win</v>
      </c>
      <c r="AI791" s="1" t="s">
        <v>4099</v>
      </c>
      <c r="AJ791" s="57" t="s">
        <v>35</v>
      </c>
      <c r="AK791" s="1" t="n">
        <v>2050</v>
      </c>
      <c r="AL791" s="58" t="str">
        <f aca="false">"*"&amp;IF(AND(A791="EU",AK791=2035),0.93,IF(AND(A791="EU",AK791=2050),0.9,IF(AND(A791="USA",AK791=2035),0.92,IF(AND(A791="USA",AK791=2050),0.89,IF(AND(A791="Japan",AK791=2035),0.92,IF(AND(A791="Japan",AK791=2050),0.89,IF(AND(A791="Russia",AK791=2035),0.91,IF(AND(A791="Russia",AK791=2050),0.86,IF(AND(A791="China",AK791=2035),0.91,IF(AND(A791="China",AK791=2050),0.87,IF(AND(A791="India",AK791=2035),0.92,IF(AND(A791="India",AK791=2050),0.87,IF(AND(A791="Middle East",AK791=2035),0.89,IF(AND(A791="Middle East",AK791=2050),0.84,IF(AND(A791="Africa",AK791=2035),0.9,IF(AND(A791="Africa",AK791=2050),0.86,IF(AND(A791="Brazil",AK791=2035),0.93,IF(AND(A791="Brazil",AK791=2050),0.89,""))))))))))))))))))</f>
        <v>*0.87</v>
      </c>
      <c r="AM791" s="53" t="str">
        <f aca="false">AM790</f>
        <v>REZoning_Sol-Win</v>
      </c>
      <c r="AP791" s="0" t="s">
        <v>4099</v>
      </c>
      <c r="AQ791" s="38" t="s">
        <v>35</v>
      </c>
      <c r="AR791" s="38" t="n">
        <f aca="false">AR790</f>
        <v>2100</v>
      </c>
      <c r="AS791" s="38" t="s">
        <v>851</v>
      </c>
      <c r="AT791" s="38" t="s">
        <v>36</v>
      </c>
    </row>
    <row r="792" customFormat="false" ht="28.5" hidden="false" customHeight="true" outlineLevel="0" collapsed="false">
      <c r="A792" s="3" t="s">
        <v>147</v>
      </c>
      <c r="C792" s="0" t="s">
        <v>4100</v>
      </c>
      <c r="D792" s="50" t="s">
        <v>35</v>
      </c>
      <c r="E792" s="0" t="n">
        <v>2035</v>
      </c>
      <c r="F792" s="51" t="str">
        <f aca="false">"*"&amp;IF(AND(A792="EU",E792=2035),0.95,IF(AND(A792="EU",E792=2050),0.93,IF(AND(A792="USA",E792=2035),0.96,IF(AND(A792="USA",E792=2050),0.94,IF(AND(A792="Japan",E792=2035),0.94,IF(AND(A792="Japan",E792=2050),0.92,IF(AND(A792="Russia",E792=2035),0.95,IF(AND(A792="Russia",E792=2050),0.93,IF(AND(A792="China",E792=2035),0.94,IF(AND(A792="China",E792=2050),0.92,IF(AND(A792="India",E792=2035),0.95,IF(AND(A792="India",E792=2050),0.92,IF(AND(A792="Middle East",E792=2035),0.94,IF(AND(A792="Middle East",E792=2050),0.9,IF(AND(A792="Africa",E792=2035),0.94,IF(AND(A792="Africa",E792=2050),0.91,IF(AND(A792="Brazil",E792=2035),0.95,IF(AND(A792="Brazil",E792=2050),0.92,""))))))))))))))))))</f>
        <v>*0.94</v>
      </c>
      <c r="H792" s="0" t="s">
        <v>4100</v>
      </c>
      <c r="I792" s="50" t="s">
        <v>35</v>
      </c>
      <c r="J792" s="0" t="n">
        <v>2050</v>
      </c>
      <c r="K792" s="48" t="str">
        <f aca="false">"*"&amp;IF(AND(A792="EU",J792=2035),0.95,IF(AND(A792="EU",J792=2050),0.93,IF(AND(A792="USA",J792=2035),0.96,IF(AND(A792="USA",J792=2050),0.94,IF(AND(A792="Japan",J792=2035),0.94,IF(AND(A792="Japan",J792=2050),0.92,IF(AND(A792="Russia",J792=2035),0.95,IF(AND(A792="Russia",J792=2050),0.93,IF(AND(A792="China",J792=2035),0.94,IF(AND(A792="China",J792=2050),0.92,IF(AND(A792="India",J792=2035),0.95,IF(AND(A792="India",J792=2050),0.92,IF(AND(A792="Middle East",J792=2035),0.94,IF(AND(A792="Middle East",J792=2050),0.9,IF(AND(A792="Africa",J792=2035),0.94,IF(AND(A792="Africa",J792=2050),0.91,IF(AND(A792="Brazil",J792=2035),0.95,IF(AND(A792="Brazil",J792=2050),0.92,""))))))))))))))))))</f>
        <v>*0.92</v>
      </c>
      <c r="P792" s="41" t="s">
        <v>4100</v>
      </c>
      <c r="Q792" s="52" t="s">
        <v>35</v>
      </c>
      <c r="R792" s="41" t="n">
        <v>2035</v>
      </c>
      <c r="S792" s="53" t="str">
        <f aca="false">"*"&amp;IF(AND(A792="EU",R792=2035),0.95,IF(AND(A792="EU",R792=2050),0.93,IF(AND(A792="USA",R792=2035),0.96,IF(AND(A792="USA",R792=2050),0.93,IF(AND(A792="Japan",R792=2035),0.94,IF(AND(A792="Japan",R792=2050),0.92,IF(AND(A792="Russia",R792=2035),0.95,IF(AND(A792="Russia",R792=2050),0.91,IF(AND(A792="China",R792=2035),0.93,IF(AND(A792="China",R792=2050),0.92,IF(AND(A792="India",R792=2035),0.94,IF(AND(A792="India",R792=2050),0.91,IF(AND(A792="Middle East",R792=2035),0.92,IF(AND(A792="Middle East",R792=2050),0.89,IF(AND(A792="Africa",R792=2035),0.93,IF(AND(A792="Africa",R792=2050),0.9,IF(AND(A792="Brazil",R792=2035),0.95,IF(AND(A792="Brazil",R792=2050),0.92,""))))))))))))))))))</f>
        <v>*0.93</v>
      </c>
      <c r="U792" s="41" t="s">
        <v>4100</v>
      </c>
      <c r="V792" s="52" t="s">
        <v>35</v>
      </c>
      <c r="W792" s="41" t="n">
        <v>2050</v>
      </c>
      <c r="X792" s="53" t="str">
        <f aca="false">"*"&amp;IF(AND(A792="EU",W792=2035),0.95,IF(AND(A792="EU",W792=2050),0.93,IF(AND(A792="USA",W792=2035),0.96,IF(AND(A792="USA",W792=2050),0.93,IF(AND(A792="Japan",W792=2035),0.94,IF(AND(A792="Japan",W792=2050),0.92,IF(AND(A792="Russia",W792=2035),0.95,IF(AND(A792="Russia",W792=2050),0.91,IF(AND(A792="China",W792=2035),0.93,IF(AND(A792="China",W792=2050),0.92,IF(AND(A792="India",W792=2035),0.94,IF(AND(A792="India",W792=2050),0.91,IF(AND(A792="Middle East",W792=2035),0.92,IF(AND(A792="Middle East",W792=2050),0.89,IF(AND(A792="Africa",W792=2035),0.93,IF(AND(A792="Africa",W792=2050),0.9,IF(AND(A792="Brazil",W792=2035),0.95,IF(AND(A792="Brazil",W792=2050),0.92,""))))))))))))))))))</f>
        <v>*0.92</v>
      </c>
      <c r="AC792" s="1" t="s">
        <v>4100</v>
      </c>
      <c r="AD792" s="57" t="s">
        <v>35</v>
      </c>
      <c r="AE792" s="1" t="n">
        <v>2035</v>
      </c>
      <c r="AF792" s="58" t="str">
        <f aca="false">"*"&amp;IF(AND(A792="EU",AE792=2035),0.93,IF(AND(A792="EU",AE792=2050),0.9,IF(AND(A792="USA",AE792=2035),0.92,IF(AND(A792="USA",AE792=2050),0.89,IF(AND(A792="Japan",AE792=2035),0.92,IF(AND(A792="Japan",AE792=2050),0.89,IF(AND(A792="Russia",AE792=2035),0.91,IF(AND(A792="Russia",AE792=2050),0.86,IF(AND(A792="China",AE792=2035),0.91,IF(AND(A792="China",AE792=2050),0.87,IF(AND(A792="India",AE792=2035),0.92,IF(AND(A792="India",AE792=2050),0.87,IF(AND(A792="Middle East",AE792=2035),0.89,IF(AND(A792="Middle East",AE792=2050),0.84,IF(AND(A792="Africa",AE792=2035),0.9,IF(AND(A792="Africa",AE792=2050),0.86,IF(AND(A792="Brazil",AE792=2035),0.93,IF(AND(A792="Brazil",AE792=2050),0.89,""))))))))))))))))))</f>
        <v>*0.91</v>
      </c>
      <c r="AG792" s="53" t="str">
        <f aca="false">AG791</f>
        <v>REZoning_Sol-Win</v>
      </c>
      <c r="AI792" s="1" t="s">
        <v>4100</v>
      </c>
      <c r="AJ792" s="57" t="s">
        <v>35</v>
      </c>
      <c r="AK792" s="1" t="n">
        <v>2050</v>
      </c>
      <c r="AL792" s="58" t="str">
        <f aca="false">"*"&amp;IF(AND(A792="EU",AK792=2035),0.93,IF(AND(A792="EU",AK792=2050),0.9,IF(AND(A792="USA",AK792=2035),0.92,IF(AND(A792="USA",AK792=2050),0.89,IF(AND(A792="Japan",AK792=2035),0.92,IF(AND(A792="Japan",AK792=2050),0.89,IF(AND(A792="Russia",AK792=2035),0.91,IF(AND(A792="Russia",AK792=2050),0.86,IF(AND(A792="China",AK792=2035),0.91,IF(AND(A792="China",AK792=2050),0.87,IF(AND(A792="India",AK792=2035),0.92,IF(AND(A792="India",AK792=2050),0.87,IF(AND(A792="Middle East",AK792=2035),0.89,IF(AND(A792="Middle East",AK792=2050),0.84,IF(AND(A792="Africa",AK792=2035),0.9,IF(AND(A792="Africa",AK792=2050),0.86,IF(AND(A792="Brazil",AK792=2035),0.93,IF(AND(A792="Brazil",AK792=2050),0.89,""))))))))))))))))))</f>
        <v>*0.87</v>
      </c>
      <c r="AM792" s="53" t="str">
        <f aca="false">AM791</f>
        <v>REZoning_Sol-Win</v>
      </c>
      <c r="AP792" s="0" t="s">
        <v>4100</v>
      </c>
      <c r="AQ792" s="38" t="s">
        <v>35</v>
      </c>
      <c r="AR792" s="38" t="n">
        <f aca="false">AR791</f>
        <v>2100</v>
      </c>
      <c r="AS792" s="38" t="s">
        <v>851</v>
      </c>
      <c r="AT792" s="38" t="s">
        <v>36</v>
      </c>
    </row>
    <row r="793" customFormat="false" ht="28.5" hidden="false" customHeight="true" outlineLevel="0" collapsed="false">
      <c r="A793" s="3" t="s">
        <v>147</v>
      </c>
      <c r="C793" s="0" t="s">
        <v>4101</v>
      </c>
      <c r="D793" s="50" t="s">
        <v>35</v>
      </c>
      <c r="E793" s="0" t="n">
        <v>2035</v>
      </c>
      <c r="F793" s="51" t="str">
        <f aca="false">"*"&amp;IF(AND(A793="EU",E793=2035),0.95,IF(AND(A793="EU",E793=2050),0.93,IF(AND(A793="USA",E793=2035),0.96,IF(AND(A793="USA",E793=2050),0.94,IF(AND(A793="Japan",E793=2035),0.94,IF(AND(A793="Japan",E793=2050),0.92,IF(AND(A793="Russia",E793=2035),0.95,IF(AND(A793="Russia",E793=2050),0.93,IF(AND(A793="China",E793=2035),0.94,IF(AND(A793="China",E793=2050),0.92,IF(AND(A793="India",E793=2035),0.95,IF(AND(A793="India",E793=2050),0.92,IF(AND(A793="Middle East",E793=2035),0.94,IF(AND(A793="Middle East",E793=2050),0.9,IF(AND(A793="Africa",E793=2035),0.94,IF(AND(A793="Africa",E793=2050),0.91,IF(AND(A793="Brazil",E793=2035),0.95,IF(AND(A793="Brazil",E793=2050),0.92,""))))))))))))))))))</f>
        <v>*0.94</v>
      </c>
      <c r="H793" s="0" t="s">
        <v>4101</v>
      </c>
      <c r="I793" s="50" t="s">
        <v>35</v>
      </c>
      <c r="J793" s="0" t="n">
        <v>2050</v>
      </c>
      <c r="K793" s="48" t="str">
        <f aca="false">"*"&amp;IF(AND(A793="EU",J793=2035),0.95,IF(AND(A793="EU",J793=2050),0.93,IF(AND(A793="USA",J793=2035),0.96,IF(AND(A793="USA",J793=2050),0.94,IF(AND(A793="Japan",J793=2035),0.94,IF(AND(A793="Japan",J793=2050),0.92,IF(AND(A793="Russia",J793=2035),0.95,IF(AND(A793="Russia",J793=2050),0.93,IF(AND(A793="China",J793=2035),0.94,IF(AND(A793="China",J793=2050),0.92,IF(AND(A793="India",J793=2035),0.95,IF(AND(A793="India",J793=2050),0.92,IF(AND(A793="Middle East",J793=2035),0.94,IF(AND(A793="Middle East",J793=2050),0.9,IF(AND(A793="Africa",J793=2035),0.94,IF(AND(A793="Africa",J793=2050),0.91,IF(AND(A793="Brazil",J793=2035),0.95,IF(AND(A793="Brazil",J793=2050),0.92,""))))))))))))))))))</f>
        <v>*0.92</v>
      </c>
      <c r="P793" s="41" t="s">
        <v>4101</v>
      </c>
      <c r="Q793" s="52" t="s">
        <v>35</v>
      </c>
      <c r="R793" s="41" t="n">
        <v>2035</v>
      </c>
      <c r="S793" s="53" t="str">
        <f aca="false">"*"&amp;IF(AND(A793="EU",R793=2035),0.95,IF(AND(A793="EU",R793=2050),0.93,IF(AND(A793="USA",R793=2035),0.96,IF(AND(A793="USA",R793=2050),0.93,IF(AND(A793="Japan",R793=2035),0.94,IF(AND(A793="Japan",R793=2050),0.92,IF(AND(A793="Russia",R793=2035),0.95,IF(AND(A793="Russia",R793=2050),0.91,IF(AND(A793="China",R793=2035),0.93,IF(AND(A793="China",R793=2050),0.92,IF(AND(A793="India",R793=2035),0.94,IF(AND(A793="India",R793=2050),0.91,IF(AND(A793="Middle East",R793=2035),0.92,IF(AND(A793="Middle East",R793=2050),0.89,IF(AND(A793="Africa",R793=2035),0.93,IF(AND(A793="Africa",R793=2050),0.9,IF(AND(A793="Brazil",R793=2035),0.95,IF(AND(A793="Brazil",R793=2050),0.92,""))))))))))))))))))</f>
        <v>*0.93</v>
      </c>
      <c r="U793" s="41" t="s">
        <v>4101</v>
      </c>
      <c r="V793" s="52" t="s">
        <v>35</v>
      </c>
      <c r="W793" s="41" t="n">
        <v>2050</v>
      </c>
      <c r="X793" s="53" t="str">
        <f aca="false">"*"&amp;IF(AND(A793="EU",W793=2035),0.95,IF(AND(A793="EU",W793=2050),0.93,IF(AND(A793="USA",W793=2035),0.96,IF(AND(A793="USA",W793=2050),0.93,IF(AND(A793="Japan",W793=2035),0.94,IF(AND(A793="Japan",W793=2050),0.92,IF(AND(A793="Russia",W793=2035),0.95,IF(AND(A793="Russia",W793=2050),0.91,IF(AND(A793="China",W793=2035),0.93,IF(AND(A793="China",W793=2050),0.92,IF(AND(A793="India",W793=2035),0.94,IF(AND(A793="India",W793=2050),0.91,IF(AND(A793="Middle East",W793=2035),0.92,IF(AND(A793="Middle East",W793=2050),0.89,IF(AND(A793="Africa",W793=2035),0.93,IF(AND(A793="Africa",W793=2050),0.9,IF(AND(A793="Brazil",W793=2035),0.95,IF(AND(A793="Brazil",W793=2050),0.92,""))))))))))))))))))</f>
        <v>*0.92</v>
      </c>
      <c r="AC793" s="1" t="s">
        <v>4101</v>
      </c>
      <c r="AD793" s="57" t="s">
        <v>35</v>
      </c>
      <c r="AE793" s="1" t="n">
        <v>2035</v>
      </c>
      <c r="AF793" s="58" t="str">
        <f aca="false">"*"&amp;IF(AND(A793="EU",AE793=2035),0.93,IF(AND(A793="EU",AE793=2050),0.9,IF(AND(A793="USA",AE793=2035),0.92,IF(AND(A793="USA",AE793=2050),0.89,IF(AND(A793="Japan",AE793=2035),0.92,IF(AND(A793="Japan",AE793=2050),0.89,IF(AND(A793="Russia",AE793=2035),0.91,IF(AND(A793="Russia",AE793=2050),0.86,IF(AND(A793="China",AE793=2035),0.91,IF(AND(A793="China",AE793=2050),0.87,IF(AND(A793="India",AE793=2035),0.92,IF(AND(A793="India",AE793=2050),0.87,IF(AND(A793="Middle East",AE793=2035),0.89,IF(AND(A793="Middle East",AE793=2050),0.84,IF(AND(A793="Africa",AE793=2035),0.9,IF(AND(A793="Africa",AE793=2050),0.86,IF(AND(A793="Brazil",AE793=2035),0.93,IF(AND(A793="Brazil",AE793=2050),0.89,""))))))))))))))))))</f>
        <v>*0.91</v>
      </c>
      <c r="AG793" s="53" t="str">
        <f aca="false">AG792</f>
        <v>REZoning_Sol-Win</v>
      </c>
      <c r="AI793" s="1" t="s">
        <v>4101</v>
      </c>
      <c r="AJ793" s="57" t="s">
        <v>35</v>
      </c>
      <c r="AK793" s="1" t="n">
        <v>2050</v>
      </c>
      <c r="AL793" s="58" t="str">
        <f aca="false">"*"&amp;IF(AND(A793="EU",AK793=2035),0.93,IF(AND(A793="EU",AK793=2050),0.9,IF(AND(A793="USA",AK793=2035),0.92,IF(AND(A793="USA",AK793=2050),0.89,IF(AND(A793="Japan",AK793=2035),0.92,IF(AND(A793="Japan",AK793=2050),0.89,IF(AND(A793="Russia",AK793=2035),0.91,IF(AND(A793="Russia",AK793=2050),0.86,IF(AND(A793="China",AK793=2035),0.91,IF(AND(A793="China",AK793=2050),0.87,IF(AND(A793="India",AK793=2035),0.92,IF(AND(A793="India",AK793=2050),0.87,IF(AND(A793="Middle East",AK793=2035),0.89,IF(AND(A793="Middle East",AK793=2050),0.84,IF(AND(A793="Africa",AK793=2035),0.9,IF(AND(A793="Africa",AK793=2050),0.86,IF(AND(A793="Brazil",AK793=2035),0.93,IF(AND(A793="Brazil",AK793=2050),0.89,""))))))))))))))))))</f>
        <v>*0.87</v>
      </c>
      <c r="AM793" s="53" t="str">
        <f aca="false">AM792</f>
        <v>REZoning_Sol-Win</v>
      </c>
      <c r="AP793" s="0" t="s">
        <v>4101</v>
      </c>
      <c r="AQ793" s="38" t="s">
        <v>35</v>
      </c>
      <c r="AR793" s="38" t="n">
        <f aca="false">AR792</f>
        <v>2100</v>
      </c>
      <c r="AS793" s="38" t="s">
        <v>851</v>
      </c>
      <c r="AT793" s="38" t="s">
        <v>36</v>
      </c>
    </row>
    <row r="794" customFormat="false" ht="28.5" hidden="false" customHeight="true" outlineLevel="0" collapsed="false">
      <c r="A794" s="3" t="s">
        <v>147</v>
      </c>
      <c r="C794" s="0" t="s">
        <v>4102</v>
      </c>
      <c r="D794" s="50" t="s">
        <v>35</v>
      </c>
      <c r="E794" s="0" t="n">
        <v>2035</v>
      </c>
      <c r="F794" s="51" t="str">
        <f aca="false">"*"&amp;IF(AND(A794="EU",E794=2035),0.95,IF(AND(A794="EU",E794=2050),0.93,IF(AND(A794="USA",E794=2035),0.96,IF(AND(A794="USA",E794=2050),0.94,IF(AND(A794="Japan",E794=2035),0.94,IF(AND(A794="Japan",E794=2050),0.92,IF(AND(A794="Russia",E794=2035),0.95,IF(AND(A794="Russia",E794=2050),0.93,IF(AND(A794="China",E794=2035),0.94,IF(AND(A794="China",E794=2050),0.92,IF(AND(A794="India",E794=2035),0.95,IF(AND(A794="India",E794=2050),0.92,IF(AND(A794="Middle East",E794=2035),0.94,IF(AND(A794="Middle East",E794=2050),0.9,IF(AND(A794="Africa",E794=2035),0.94,IF(AND(A794="Africa",E794=2050),0.91,IF(AND(A794="Brazil",E794=2035),0.95,IF(AND(A794="Brazil",E794=2050),0.92,""))))))))))))))))))</f>
        <v>*0.94</v>
      </c>
      <c r="H794" s="0" t="s">
        <v>4102</v>
      </c>
      <c r="I794" s="50" t="s">
        <v>35</v>
      </c>
      <c r="J794" s="0" t="n">
        <v>2050</v>
      </c>
      <c r="K794" s="48" t="str">
        <f aca="false">"*"&amp;IF(AND(A794="EU",J794=2035),0.95,IF(AND(A794="EU",J794=2050),0.93,IF(AND(A794="USA",J794=2035),0.96,IF(AND(A794="USA",J794=2050),0.94,IF(AND(A794="Japan",J794=2035),0.94,IF(AND(A794="Japan",J794=2050),0.92,IF(AND(A794="Russia",J794=2035),0.95,IF(AND(A794="Russia",J794=2050),0.93,IF(AND(A794="China",J794=2035),0.94,IF(AND(A794="China",J794=2050),0.92,IF(AND(A794="India",J794=2035),0.95,IF(AND(A794="India",J794=2050),0.92,IF(AND(A794="Middle East",J794=2035),0.94,IF(AND(A794="Middle East",J794=2050),0.9,IF(AND(A794="Africa",J794=2035),0.94,IF(AND(A794="Africa",J794=2050),0.91,IF(AND(A794="Brazil",J794=2035),0.95,IF(AND(A794="Brazil",J794=2050),0.92,""))))))))))))))))))</f>
        <v>*0.92</v>
      </c>
      <c r="P794" s="41" t="s">
        <v>4102</v>
      </c>
      <c r="Q794" s="52" t="s">
        <v>35</v>
      </c>
      <c r="R794" s="41" t="n">
        <v>2035</v>
      </c>
      <c r="S794" s="53" t="str">
        <f aca="false">"*"&amp;IF(AND(A794="EU",R794=2035),0.95,IF(AND(A794="EU",R794=2050),0.93,IF(AND(A794="USA",R794=2035),0.96,IF(AND(A794="USA",R794=2050),0.93,IF(AND(A794="Japan",R794=2035),0.94,IF(AND(A794="Japan",R794=2050),0.92,IF(AND(A794="Russia",R794=2035),0.95,IF(AND(A794="Russia",R794=2050),0.91,IF(AND(A794="China",R794=2035),0.93,IF(AND(A794="China",R794=2050),0.92,IF(AND(A794="India",R794=2035),0.94,IF(AND(A794="India",R794=2050),0.91,IF(AND(A794="Middle East",R794=2035),0.92,IF(AND(A794="Middle East",R794=2050),0.89,IF(AND(A794="Africa",R794=2035),0.93,IF(AND(A794="Africa",R794=2050),0.9,IF(AND(A794="Brazil",R794=2035),0.95,IF(AND(A794="Brazil",R794=2050),0.92,""))))))))))))))))))</f>
        <v>*0.93</v>
      </c>
      <c r="U794" s="41" t="s">
        <v>4102</v>
      </c>
      <c r="V794" s="52" t="s">
        <v>35</v>
      </c>
      <c r="W794" s="41" t="n">
        <v>2050</v>
      </c>
      <c r="X794" s="53" t="str">
        <f aca="false">"*"&amp;IF(AND(A794="EU",W794=2035),0.95,IF(AND(A794="EU",W794=2050),0.93,IF(AND(A794="USA",W794=2035),0.96,IF(AND(A794="USA",W794=2050),0.93,IF(AND(A794="Japan",W794=2035),0.94,IF(AND(A794="Japan",W794=2050),0.92,IF(AND(A794="Russia",W794=2035),0.95,IF(AND(A794="Russia",W794=2050),0.91,IF(AND(A794="China",W794=2035),0.93,IF(AND(A794="China",W794=2050),0.92,IF(AND(A794="India",W794=2035),0.94,IF(AND(A794="India",W794=2050),0.91,IF(AND(A794="Middle East",W794=2035),0.92,IF(AND(A794="Middle East",W794=2050),0.89,IF(AND(A794="Africa",W794=2035),0.93,IF(AND(A794="Africa",W794=2050),0.9,IF(AND(A794="Brazil",W794=2035),0.95,IF(AND(A794="Brazil",W794=2050),0.92,""))))))))))))))))))</f>
        <v>*0.92</v>
      </c>
      <c r="AC794" s="1" t="s">
        <v>4102</v>
      </c>
      <c r="AD794" s="57" t="s">
        <v>35</v>
      </c>
      <c r="AE794" s="1" t="n">
        <v>2035</v>
      </c>
      <c r="AF794" s="58" t="str">
        <f aca="false">"*"&amp;IF(AND(A794="EU",AE794=2035),0.93,IF(AND(A794="EU",AE794=2050),0.9,IF(AND(A794="USA",AE794=2035),0.92,IF(AND(A794="USA",AE794=2050),0.89,IF(AND(A794="Japan",AE794=2035),0.92,IF(AND(A794="Japan",AE794=2050),0.89,IF(AND(A794="Russia",AE794=2035),0.91,IF(AND(A794="Russia",AE794=2050),0.86,IF(AND(A794="China",AE794=2035),0.91,IF(AND(A794="China",AE794=2050),0.87,IF(AND(A794="India",AE794=2035),0.92,IF(AND(A794="India",AE794=2050),0.87,IF(AND(A794="Middle East",AE794=2035),0.89,IF(AND(A794="Middle East",AE794=2050),0.84,IF(AND(A794="Africa",AE794=2035),0.9,IF(AND(A794="Africa",AE794=2050),0.86,IF(AND(A794="Brazil",AE794=2035),0.93,IF(AND(A794="Brazil",AE794=2050),0.89,""))))))))))))))))))</f>
        <v>*0.91</v>
      </c>
      <c r="AG794" s="53" t="str">
        <f aca="false">AG793</f>
        <v>REZoning_Sol-Win</v>
      </c>
      <c r="AI794" s="1" t="s">
        <v>4102</v>
      </c>
      <c r="AJ794" s="57" t="s">
        <v>35</v>
      </c>
      <c r="AK794" s="1" t="n">
        <v>2050</v>
      </c>
      <c r="AL794" s="58" t="str">
        <f aca="false">"*"&amp;IF(AND(A794="EU",AK794=2035),0.93,IF(AND(A794="EU",AK794=2050),0.9,IF(AND(A794="USA",AK794=2035),0.92,IF(AND(A794="USA",AK794=2050),0.89,IF(AND(A794="Japan",AK794=2035),0.92,IF(AND(A794="Japan",AK794=2050),0.89,IF(AND(A794="Russia",AK794=2035),0.91,IF(AND(A794="Russia",AK794=2050),0.86,IF(AND(A794="China",AK794=2035),0.91,IF(AND(A794="China",AK794=2050),0.87,IF(AND(A794="India",AK794=2035),0.92,IF(AND(A794="India",AK794=2050),0.87,IF(AND(A794="Middle East",AK794=2035),0.89,IF(AND(A794="Middle East",AK794=2050),0.84,IF(AND(A794="Africa",AK794=2035),0.9,IF(AND(A794="Africa",AK794=2050),0.86,IF(AND(A794="Brazil",AK794=2035),0.93,IF(AND(A794="Brazil",AK794=2050),0.89,""))))))))))))))))))</f>
        <v>*0.87</v>
      </c>
      <c r="AM794" s="53" t="str">
        <f aca="false">AM793</f>
        <v>REZoning_Sol-Win</v>
      </c>
      <c r="AP794" s="0" t="s">
        <v>4102</v>
      </c>
      <c r="AQ794" s="38" t="s">
        <v>35</v>
      </c>
      <c r="AR794" s="38" t="n">
        <f aca="false">AR793</f>
        <v>2100</v>
      </c>
      <c r="AS794" s="38" t="s">
        <v>851</v>
      </c>
      <c r="AT794" s="38" t="s">
        <v>36</v>
      </c>
    </row>
    <row r="795" customFormat="false" ht="28.5" hidden="false" customHeight="true" outlineLevel="0" collapsed="false">
      <c r="A795" s="3" t="s">
        <v>147</v>
      </c>
      <c r="C795" s="0" t="s">
        <v>4103</v>
      </c>
      <c r="D795" s="50" t="s">
        <v>35</v>
      </c>
      <c r="E795" s="0" t="n">
        <v>2035</v>
      </c>
      <c r="F795" s="51" t="str">
        <f aca="false">"*"&amp;IF(AND(A795="EU",E795=2035),0.95,IF(AND(A795="EU",E795=2050),0.93,IF(AND(A795="USA",E795=2035),0.96,IF(AND(A795="USA",E795=2050),0.94,IF(AND(A795="Japan",E795=2035),0.94,IF(AND(A795="Japan",E795=2050),0.92,IF(AND(A795="Russia",E795=2035),0.95,IF(AND(A795="Russia",E795=2050),0.93,IF(AND(A795="China",E795=2035),0.94,IF(AND(A795="China",E795=2050),0.92,IF(AND(A795="India",E795=2035),0.95,IF(AND(A795="India",E795=2050),0.92,IF(AND(A795="Middle East",E795=2035),0.94,IF(AND(A795="Middle East",E795=2050),0.9,IF(AND(A795="Africa",E795=2035),0.94,IF(AND(A795="Africa",E795=2050),0.91,IF(AND(A795="Brazil",E795=2035),0.95,IF(AND(A795="Brazil",E795=2050),0.92,""))))))))))))))))))</f>
        <v>*0.94</v>
      </c>
      <c r="H795" s="0" t="s">
        <v>4103</v>
      </c>
      <c r="I795" s="50" t="s">
        <v>35</v>
      </c>
      <c r="J795" s="0" t="n">
        <v>2050</v>
      </c>
      <c r="K795" s="48" t="str">
        <f aca="false">"*"&amp;IF(AND(A795="EU",J795=2035),0.95,IF(AND(A795="EU",J795=2050),0.93,IF(AND(A795="USA",J795=2035),0.96,IF(AND(A795="USA",J795=2050),0.94,IF(AND(A795="Japan",J795=2035),0.94,IF(AND(A795="Japan",J795=2050),0.92,IF(AND(A795="Russia",J795=2035),0.95,IF(AND(A795="Russia",J795=2050),0.93,IF(AND(A795="China",J795=2035),0.94,IF(AND(A795="China",J795=2050),0.92,IF(AND(A795="India",J795=2035),0.95,IF(AND(A795="India",J795=2050),0.92,IF(AND(A795="Middle East",J795=2035),0.94,IF(AND(A795="Middle East",J795=2050),0.9,IF(AND(A795="Africa",J795=2035),0.94,IF(AND(A795="Africa",J795=2050),0.91,IF(AND(A795="Brazil",J795=2035),0.95,IF(AND(A795="Brazil",J795=2050),0.92,""))))))))))))))))))</f>
        <v>*0.92</v>
      </c>
      <c r="P795" s="41" t="s">
        <v>4103</v>
      </c>
      <c r="Q795" s="52" t="s">
        <v>35</v>
      </c>
      <c r="R795" s="41" t="n">
        <v>2035</v>
      </c>
      <c r="S795" s="53" t="str">
        <f aca="false">"*"&amp;IF(AND(A795="EU",R795=2035),0.95,IF(AND(A795="EU",R795=2050),0.93,IF(AND(A795="USA",R795=2035),0.96,IF(AND(A795="USA",R795=2050),0.93,IF(AND(A795="Japan",R795=2035),0.94,IF(AND(A795="Japan",R795=2050),0.92,IF(AND(A795="Russia",R795=2035),0.95,IF(AND(A795="Russia",R795=2050),0.91,IF(AND(A795="China",R795=2035),0.93,IF(AND(A795="China",R795=2050),0.92,IF(AND(A795="India",R795=2035),0.94,IF(AND(A795="India",R795=2050),0.91,IF(AND(A795="Middle East",R795=2035),0.92,IF(AND(A795="Middle East",R795=2050),0.89,IF(AND(A795="Africa",R795=2035),0.93,IF(AND(A795="Africa",R795=2050),0.9,IF(AND(A795="Brazil",R795=2035),0.95,IF(AND(A795="Brazil",R795=2050),0.92,""))))))))))))))))))</f>
        <v>*0.93</v>
      </c>
      <c r="U795" s="41" t="s">
        <v>4103</v>
      </c>
      <c r="V795" s="52" t="s">
        <v>35</v>
      </c>
      <c r="W795" s="41" t="n">
        <v>2050</v>
      </c>
      <c r="X795" s="53" t="str">
        <f aca="false">"*"&amp;IF(AND(A795="EU",W795=2035),0.95,IF(AND(A795="EU",W795=2050),0.93,IF(AND(A795="USA",W795=2035),0.96,IF(AND(A795="USA",W795=2050),0.93,IF(AND(A795="Japan",W795=2035),0.94,IF(AND(A795="Japan",W795=2050),0.92,IF(AND(A795="Russia",W795=2035),0.95,IF(AND(A795="Russia",W795=2050),0.91,IF(AND(A795="China",W795=2035),0.93,IF(AND(A795="China",W795=2050),0.92,IF(AND(A795="India",W795=2035),0.94,IF(AND(A795="India",W795=2050),0.91,IF(AND(A795="Middle East",W795=2035),0.92,IF(AND(A795="Middle East",W795=2050),0.89,IF(AND(A795="Africa",W795=2035),0.93,IF(AND(A795="Africa",W795=2050),0.9,IF(AND(A795="Brazil",W795=2035),0.95,IF(AND(A795="Brazil",W795=2050),0.92,""))))))))))))))))))</f>
        <v>*0.92</v>
      </c>
      <c r="AC795" s="1" t="s">
        <v>4103</v>
      </c>
      <c r="AD795" s="57" t="s">
        <v>35</v>
      </c>
      <c r="AE795" s="1" t="n">
        <v>2035</v>
      </c>
      <c r="AF795" s="58" t="str">
        <f aca="false">"*"&amp;IF(AND(A795="EU",AE795=2035),0.93,IF(AND(A795="EU",AE795=2050),0.9,IF(AND(A795="USA",AE795=2035),0.92,IF(AND(A795="USA",AE795=2050),0.89,IF(AND(A795="Japan",AE795=2035),0.92,IF(AND(A795="Japan",AE795=2050),0.89,IF(AND(A795="Russia",AE795=2035),0.91,IF(AND(A795="Russia",AE795=2050),0.86,IF(AND(A795="China",AE795=2035),0.91,IF(AND(A795="China",AE795=2050),0.87,IF(AND(A795="India",AE795=2035),0.92,IF(AND(A795="India",AE795=2050),0.87,IF(AND(A795="Middle East",AE795=2035),0.89,IF(AND(A795="Middle East",AE795=2050),0.84,IF(AND(A795="Africa",AE795=2035),0.9,IF(AND(A795="Africa",AE795=2050),0.86,IF(AND(A795="Brazil",AE795=2035),0.93,IF(AND(A795="Brazil",AE795=2050),0.89,""))))))))))))))))))</f>
        <v>*0.91</v>
      </c>
      <c r="AG795" s="53" t="str">
        <f aca="false">AG794</f>
        <v>REZoning_Sol-Win</v>
      </c>
      <c r="AI795" s="1" t="s">
        <v>4103</v>
      </c>
      <c r="AJ795" s="57" t="s">
        <v>35</v>
      </c>
      <c r="AK795" s="1" t="n">
        <v>2050</v>
      </c>
      <c r="AL795" s="58" t="str">
        <f aca="false">"*"&amp;IF(AND(A795="EU",AK795=2035),0.93,IF(AND(A795="EU",AK795=2050),0.9,IF(AND(A795="USA",AK795=2035),0.92,IF(AND(A795="USA",AK795=2050),0.89,IF(AND(A795="Japan",AK795=2035),0.92,IF(AND(A795="Japan",AK795=2050),0.89,IF(AND(A795="Russia",AK795=2035),0.91,IF(AND(A795="Russia",AK795=2050),0.86,IF(AND(A795="China",AK795=2035),0.91,IF(AND(A795="China",AK795=2050),0.87,IF(AND(A795="India",AK795=2035),0.92,IF(AND(A795="India",AK795=2050),0.87,IF(AND(A795="Middle East",AK795=2035),0.89,IF(AND(A795="Middle East",AK795=2050),0.84,IF(AND(A795="Africa",AK795=2035),0.9,IF(AND(A795="Africa",AK795=2050),0.86,IF(AND(A795="Brazil",AK795=2035),0.93,IF(AND(A795="Brazil",AK795=2050),0.89,""))))))))))))))))))</f>
        <v>*0.87</v>
      </c>
      <c r="AM795" s="53" t="str">
        <f aca="false">AM794</f>
        <v>REZoning_Sol-Win</v>
      </c>
      <c r="AP795" s="0" t="s">
        <v>4103</v>
      </c>
      <c r="AQ795" s="38" t="s">
        <v>35</v>
      </c>
      <c r="AR795" s="38" t="n">
        <f aca="false">AR794</f>
        <v>2100</v>
      </c>
      <c r="AS795" s="38" t="s">
        <v>851</v>
      </c>
      <c r="AT795" s="38" t="s">
        <v>36</v>
      </c>
    </row>
    <row r="796" customFormat="false" ht="28.5" hidden="false" customHeight="true" outlineLevel="0" collapsed="false">
      <c r="A796" s="3" t="s">
        <v>147</v>
      </c>
      <c r="C796" s="0" t="s">
        <v>4104</v>
      </c>
      <c r="D796" s="50" t="s">
        <v>35</v>
      </c>
      <c r="E796" s="0" t="n">
        <v>2035</v>
      </c>
      <c r="F796" s="51" t="str">
        <f aca="false">"*"&amp;IF(AND(A796="EU",E796=2035),0.95,IF(AND(A796="EU",E796=2050),0.93,IF(AND(A796="USA",E796=2035),0.96,IF(AND(A796="USA",E796=2050),0.94,IF(AND(A796="Japan",E796=2035),0.94,IF(AND(A796="Japan",E796=2050),0.92,IF(AND(A796="Russia",E796=2035),0.95,IF(AND(A796="Russia",E796=2050),0.93,IF(AND(A796="China",E796=2035),0.94,IF(AND(A796="China",E796=2050),0.92,IF(AND(A796="India",E796=2035),0.95,IF(AND(A796="India",E796=2050),0.92,IF(AND(A796="Middle East",E796=2035),0.94,IF(AND(A796="Middle East",E796=2050),0.9,IF(AND(A796="Africa",E796=2035),0.94,IF(AND(A796="Africa",E796=2050),0.91,IF(AND(A796="Brazil",E796=2035),0.95,IF(AND(A796="Brazil",E796=2050),0.92,""))))))))))))))))))</f>
        <v>*0.94</v>
      </c>
      <c r="H796" s="0" t="s">
        <v>4104</v>
      </c>
      <c r="I796" s="50" t="s">
        <v>35</v>
      </c>
      <c r="J796" s="0" t="n">
        <v>2050</v>
      </c>
      <c r="K796" s="48" t="str">
        <f aca="false">"*"&amp;IF(AND(A796="EU",J796=2035),0.95,IF(AND(A796="EU",J796=2050),0.93,IF(AND(A796="USA",J796=2035),0.96,IF(AND(A796="USA",J796=2050),0.94,IF(AND(A796="Japan",J796=2035),0.94,IF(AND(A796="Japan",J796=2050),0.92,IF(AND(A796="Russia",J796=2035),0.95,IF(AND(A796="Russia",J796=2050),0.93,IF(AND(A796="China",J796=2035),0.94,IF(AND(A796="China",J796=2050),0.92,IF(AND(A796="India",J796=2035),0.95,IF(AND(A796="India",J796=2050),0.92,IF(AND(A796="Middle East",J796=2035),0.94,IF(AND(A796="Middle East",J796=2050),0.9,IF(AND(A796="Africa",J796=2035),0.94,IF(AND(A796="Africa",J796=2050),0.91,IF(AND(A796="Brazil",J796=2035),0.95,IF(AND(A796="Brazil",J796=2050),0.92,""))))))))))))))))))</f>
        <v>*0.92</v>
      </c>
      <c r="P796" s="41" t="s">
        <v>4104</v>
      </c>
      <c r="Q796" s="52" t="s">
        <v>35</v>
      </c>
      <c r="R796" s="41" t="n">
        <v>2035</v>
      </c>
      <c r="S796" s="53" t="str">
        <f aca="false">"*"&amp;IF(AND(A796="EU",R796=2035),0.95,IF(AND(A796="EU",R796=2050),0.93,IF(AND(A796="USA",R796=2035),0.96,IF(AND(A796="USA",R796=2050),0.93,IF(AND(A796="Japan",R796=2035),0.94,IF(AND(A796="Japan",R796=2050),0.92,IF(AND(A796="Russia",R796=2035),0.95,IF(AND(A796="Russia",R796=2050),0.91,IF(AND(A796="China",R796=2035),0.93,IF(AND(A796="China",R796=2050),0.92,IF(AND(A796="India",R796=2035),0.94,IF(AND(A796="India",R796=2050),0.91,IF(AND(A796="Middle East",R796=2035),0.92,IF(AND(A796="Middle East",R796=2050),0.89,IF(AND(A796="Africa",R796=2035),0.93,IF(AND(A796="Africa",R796=2050),0.9,IF(AND(A796="Brazil",R796=2035),0.95,IF(AND(A796="Brazil",R796=2050),0.92,""))))))))))))))))))</f>
        <v>*0.93</v>
      </c>
      <c r="U796" s="41" t="s">
        <v>4104</v>
      </c>
      <c r="V796" s="52" t="s">
        <v>35</v>
      </c>
      <c r="W796" s="41" t="n">
        <v>2050</v>
      </c>
      <c r="X796" s="53" t="str">
        <f aca="false">"*"&amp;IF(AND(A796="EU",W796=2035),0.95,IF(AND(A796="EU",W796=2050),0.93,IF(AND(A796="USA",W796=2035),0.96,IF(AND(A796="USA",W796=2050),0.93,IF(AND(A796="Japan",W796=2035),0.94,IF(AND(A796="Japan",W796=2050),0.92,IF(AND(A796="Russia",W796=2035),0.95,IF(AND(A796="Russia",W796=2050),0.91,IF(AND(A796="China",W796=2035),0.93,IF(AND(A796="China",W796=2050),0.92,IF(AND(A796="India",W796=2035),0.94,IF(AND(A796="India",W796=2050),0.91,IF(AND(A796="Middle East",W796=2035),0.92,IF(AND(A796="Middle East",W796=2050),0.89,IF(AND(A796="Africa",W796=2035),0.93,IF(AND(A796="Africa",W796=2050),0.9,IF(AND(A796="Brazil",W796=2035),0.95,IF(AND(A796="Brazil",W796=2050),0.92,""))))))))))))))))))</f>
        <v>*0.92</v>
      </c>
      <c r="AC796" s="1" t="s">
        <v>4104</v>
      </c>
      <c r="AD796" s="57" t="s">
        <v>35</v>
      </c>
      <c r="AE796" s="1" t="n">
        <v>2035</v>
      </c>
      <c r="AF796" s="58" t="str">
        <f aca="false">"*"&amp;IF(AND(A796="EU",AE796=2035),0.93,IF(AND(A796="EU",AE796=2050),0.9,IF(AND(A796="USA",AE796=2035),0.92,IF(AND(A796="USA",AE796=2050),0.89,IF(AND(A796="Japan",AE796=2035),0.92,IF(AND(A796="Japan",AE796=2050),0.89,IF(AND(A796="Russia",AE796=2035),0.91,IF(AND(A796="Russia",AE796=2050),0.86,IF(AND(A796="China",AE796=2035),0.91,IF(AND(A796="China",AE796=2050),0.87,IF(AND(A796="India",AE796=2035),0.92,IF(AND(A796="India",AE796=2050),0.87,IF(AND(A796="Middle East",AE796=2035),0.89,IF(AND(A796="Middle East",AE796=2050),0.84,IF(AND(A796="Africa",AE796=2035),0.9,IF(AND(A796="Africa",AE796=2050),0.86,IF(AND(A796="Brazil",AE796=2035),0.93,IF(AND(A796="Brazil",AE796=2050),0.89,""))))))))))))))))))</f>
        <v>*0.91</v>
      </c>
      <c r="AG796" s="53" t="str">
        <f aca="false">AG795</f>
        <v>REZoning_Sol-Win</v>
      </c>
      <c r="AI796" s="1" t="s">
        <v>4104</v>
      </c>
      <c r="AJ796" s="57" t="s">
        <v>35</v>
      </c>
      <c r="AK796" s="1" t="n">
        <v>2050</v>
      </c>
      <c r="AL796" s="58" t="str">
        <f aca="false">"*"&amp;IF(AND(A796="EU",AK796=2035),0.93,IF(AND(A796="EU",AK796=2050),0.9,IF(AND(A796="USA",AK796=2035),0.92,IF(AND(A796="USA",AK796=2050),0.89,IF(AND(A796="Japan",AK796=2035),0.92,IF(AND(A796="Japan",AK796=2050),0.89,IF(AND(A796="Russia",AK796=2035),0.91,IF(AND(A796="Russia",AK796=2050),0.86,IF(AND(A796="China",AK796=2035),0.91,IF(AND(A796="China",AK796=2050),0.87,IF(AND(A796="India",AK796=2035),0.92,IF(AND(A796="India",AK796=2050),0.87,IF(AND(A796="Middle East",AK796=2035),0.89,IF(AND(A796="Middle East",AK796=2050),0.84,IF(AND(A796="Africa",AK796=2035),0.9,IF(AND(A796="Africa",AK796=2050),0.86,IF(AND(A796="Brazil",AK796=2035),0.93,IF(AND(A796="Brazil",AK796=2050),0.89,""))))))))))))))))))</f>
        <v>*0.87</v>
      </c>
      <c r="AM796" s="53" t="str">
        <f aca="false">AM795</f>
        <v>REZoning_Sol-Win</v>
      </c>
      <c r="AP796" s="0" t="s">
        <v>4104</v>
      </c>
      <c r="AQ796" s="38" t="s">
        <v>35</v>
      </c>
      <c r="AR796" s="38" t="n">
        <f aca="false">AR795</f>
        <v>2100</v>
      </c>
      <c r="AS796" s="38" t="s">
        <v>851</v>
      </c>
      <c r="AT796" s="38" t="s">
        <v>36</v>
      </c>
    </row>
    <row r="797" customFormat="false" ht="28.5" hidden="false" customHeight="true" outlineLevel="0" collapsed="false">
      <c r="A797" s="3" t="s">
        <v>147</v>
      </c>
      <c r="C797" s="0" t="s">
        <v>4105</v>
      </c>
      <c r="D797" s="50" t="s">
        <v>35</v>
      </c>
      <c r="E797" s="0" t="n">
        <v>2035</v>
      </c>
      <c r="F797" s="51" t="str">
        <f aca="false">"*"&amp;IF(AND(A797="EU",E797=2035),0.95,IF(AND(A797="EU",E797=2050),0.93,IF(AND(A797="USA",E797=2035),0.96,IF(AND(A797="USA",E797=2050),0.94,IF(AND(A797="Japan",E797=2035),0.94,IF(AND(A797="Japan",E797=2050),0.92,IF(AND(A797="Russia",E797=2035),0.95,IF(AND(A797="Russia",E797=2050),0.93,IF(AND(A797="China",E797=2035),0.94,IF(AND(A797="China",E797=2050),0.92,IF(AND(A797="India",E797=2035),0.95,IF(AND(A797="India",E797=2050),0.92,IF(AND(A797="Middle East",E797=2035),0.94,IF(AND(A797="Middle East",E797=2050),0.9,IF(AND(A797="Africa",E797=2035),0.94,IF(AND(A797="Africa",E797=2050),0.91,IF(AND(A797="Brazil",E797=2035),0.95,IF(AND(A797="Brazil",E797=2050),0.92,""))))))))))))))))))</f>
        <v>*0.94</v>
      </c>
      <c r="H797" s="0" t="s">
        <v>4105</v>
      </c>
      <c r="I797" s="50" t="s">
        <v>35</v>
      </c>
      <c r="J797" s="0" t="n">
        <v>2050</v>
      </c>
      <c r="K797" s="48" t="str">
        <f aca="false">"*"&amp;IF(AND(A797="EU",J797=2035),0.95,IF(AND(A797="EU",J797=2050),0.93,IF(AND(A797="USA",J797=2035),0.96,IF(AND(A797="USA",J797=2050),0.94,IF(AND(A797="Japan",J797=2035),0.94,IF(AND(A797="Japan",J797=2050),0.92,IF(AND(A797="Russia",J797=2035),0.95,IF(AND(A797="Russia",J797=2050),0.93,IF(AND(A797="China",J797=2035),0.94,IF(AND(A797="China",J797=2050),0.92,IF(AND(A797="India",J797=2035),0.95,IF(AND(A797="India",J797=2050),0.92,IF(AND(A797="Middle East",J797=2035),0.94,IF(AND(A797="Middle East",J797=2050),0.9,IF(AND(A797="Africa",J797=2035),0.94,IF(AND(A797="Africa",J797=2050),0.91,IF(AND(A797="Brazil",J797=2035),0.95,IF(AND(A797="Brazil",J797=2050),0.92,""))))))))))))))))))</f>
        <v>*0.92</v>
      </c>
      <c r="P797" s="41" t="s">
        <v>4105</v>
      </c>
      <c r="Q797" s="52" t="s">
        <v>35</v>
      </c>
      <c r="R797" s="41" t="n">
        <v>2035</v>
      </c>
      <c r="S797" s="53" t="str">
        <f aca="false">"*"&amp;IF(AND(A797="EU",R797=2035),0.95,IF(AND(A797="EU",R797=2050),0.93,IF(AND(A797="USA",R797=2035),0.96,IF(AND(A797="USA",R797=2050),0.93,IF(AND(A797="Japan",R797=2035),0.94,IF(AND(A797="Japan",R797=2050),0.92,IF(AND(A797="Russia",R797=2035),0.95,IF(AND(A797="Russia",R797=2050),0.91,IF(AND(A797="China",R797=2035),0.93,IF(AND(A797="China",R797=2050),0.92,IF(AND(A797="India",R797=2035),0.94,IF(AND(A797="India",R797=2050),0.91,IF(AND(A797="Middle East",R797=2035),0.92,IF(AND(A797="Middle East",R797=2050),0.89,IF(AND(A797="Africa",R797=2035),0.93,IF(AND(A797="Africa",R797=2050),0.9,IF(AND(A797="Brazil",R797=2035),0.95,IF(AND(A797="Brazil",R797=2050),0.92,""))))))))))))))))))</f>
        <v>*0.93</v>
      </c>
      <c r="U797" s="41" t="s">
        <v>4105</v>
      </c>
      <c r="V797" s="52" t="s">
        <v>35</v>
      </c>
      <c r="W797" s="41" t="n">
        <v>2050</v>
      </c>
      <c r="X797" s="53" t="str">
        <f aca="false">"*"&amp;IF(AND(A797="EU",W797=2035),0.95,IF(AND(A797="EU",W797=2050),0.93,IF(AND(A797="USA",W797=2035),0.96,IF(AND(A797="USA",W797=2050),0.93,IF(AND(A797="Japan",W797=2035),0.94,IF(AND(A797="Japan",W797=2050),0.92,IF(AND(A797="Russia",W797=2035),0.95,IF(AND(A797="Russia",W797=2050),0.91,IF(AND(A797="China",W797=2035),0.93,IF(AND(A797="China",W797=2050),0.92,IF(AND(A797="India",W797=2035),0.94,IF(AND(A797="India",W797=2050),0.91,IF(AND(A797="Middle East",W797=2035),0.92,IF(AND(A797="Middle East",W797=2050),0.89,IF(AND(A797="Africa",W797=2035),0.93,IF(AND(A797="Africa",W797=2050),0.9,IF(AND(A797="Brazil",W797=2035),0.95,IF(AND(A797="Brazil",W797=2050),0.92,""))))))))))))))))))</f>
        <v>*0.92</v>
      </c>
      <c r="AC797" s="1" t="s">
        <v>4105</v>
      </c>
      <c r="AD797" s="57" t="s">
        <v>35</v>
      </c>
      <c r="AE797" s="1" t="n">
        <v>2035</v>
      </c>
      <c r="AF797" s="58" t="str">
        <f aca="false">"*"&amp;IF(AND(A797="EU",AE797=2035),0.93,IF(AND(A797="EU",AE797=2050),0.9,IF(AND(A797="USA",AE797=2035),0.92,IF(AND(A797="USA",AE797=2050),0.89,IF(AND(A797="Japan",AE797=2035),0.92,IF(AND(A797="Japan",AE797=2050),0.89,IF(AND(A797="Russia",AE797=2035),0.91,IF(AND(A797="Russia",AE797=2050),0.86,IF(AND(A797="China",AE797=2035),0.91,IF(AND(A797="China",AE797=2050),0.87,IF(AND(A797="India",AE797=2035),0.92,IF(AND(A797="India",AE797=2050),0.87,IF(AND(A797="Middle East",AE797=2035),0.89,IF(AND(A797="Middle East",AE797=2050),0.84,IF(AND(A797="Africa",AE797=2035),0.9,IF(AND(A797="Africa",AE797=2050),0.86,IF(AND(A797="Brazil",AE797=2035),0.93,IF(AND(A797="Brazil",AE797=2050),0.89,""))))))))))))))))))</f>
        <v>*0.91</v>
      </c>
      <c r="AG797" s="53" t="str">
        <f aca="false">AG796</f>
        <v>REZoning_Sol-Win</v>
      </c>
      <c r="AI797" s="1" t="s">
        <v>4105</v>
      </c>
      <c r="AJ797" s="57" t="s">
        <v>35</v>
      </c>
      <c r="AK797" s="1" t="n">
        <v>2050</v>
      </c>
      <c r="AL797" s="58" t="str">
        <f aca="false">"*"&amp;IF(AND(A797="EU",AK797=2035),0.93,IF(AND(A797="EU",AK797=2050),0.9,IF(AND(A797="USA",AK797=2035),0.92,IF(AND(A797="USA",AK797=2050),0.89,IF(AND(A797="Japan",AK797=2035),0.92,IF(AND(A797="Japan",AK797=2050),0.89,IF(AND(A797="Russia",AK797=2035),0.91,IF(AND(A797="Russia",AK797=2050),0.86,IF(AND(A797="China",AK797=2035),0.91,IF(AND(A797="China",AK797=2050),0.87,IF(AND(A797="India",AK797=2035),0.92,IF(AND(A797="India",AK797=2050),0.87,IF(AND(A797="Middle East",AK797=2035),0.89,IF(AND(A797="Middle East",AK797=2050),0.84,IF(AND(A797="Africa",AK797=2035),0.9,IF(AND(A797="Africa",AK797=2050),0.86,IF(AND(A797="Brazil",AK797=2035),0.93,IF(AND(A797="Brazil",AK797=2050),0.89,""))))))))))))))))))</f>
        <v>*0.87</v>
      </c>
      <c r="AM797" s="53" t="str">
        <f aca="false">AM796</f>
        <v>REZoning_Sol-Win</v>
      </c>
      <c r="AP797" s="0" t="s">
        <v>4105</v>
      </c>
      <c r="AQ797" s="38" t="s">
        <v>35</v>
      </c>
      <c r="AR797" s="38" t="n">
        <f aca="false">AR796</f>
        <v>2100</v>
      </c>
      <c r="AS797" s="38" t="s">
        <v>851</v>
      </c>
      <c r="AT797" s="38" t="s">
        <v>36</v>
      </c>
    </row>
    <row r="798" customFormat="false" ht="28.5" hidden="false" customHeight="true" outlineLevel="0" collapsed="false">
      <c r="A798" s="3" t="s">
        <v>147</v>
      </c>
      <c r="C798" s="0" t="s">
        <v>4106</v>
      </c>
      <c r="D798" s="50" t="s">
        <v>35</v>
      </c>
      <c r="E798" s="0" t="n">
        <v>2035</v>
      </c>
      <c r="F798" s="51" t="str">
        <f aca="false">"*"&amp;IF(AND(A798="EU",E798=2035),0.95,IF(AND(A798="EU",E798=2050),0.93,IF(AND(A798="USA",E798=2035),0.96,IF(AND(A798="USA",E798=2050),0.94,IF(AND(A798="Japan",E798=2035),0.94,IF(AND(A798="Japan",E798=2050),0.92,IF(AND(A798="Russia",E798=2035),0.95,IF(AND(A798="Russia",E798=2050),0.93,IF(AND(A798="China",E798=2035),0.94,IF(AND(A798="China",E798=2050),0.92,IF(AND(A798="India",E798=2035),0.95,IF(AND(A798="India",E798=2050),0.92,IF(AND(A798="Middle East",E798=2035),0.94,IF(AND(A798="Middle East",E798=2050),0.9,IF(AND(A798="Africa",E798=2035),0.94,IF(AND(A798="Africa",E798=2050),0.91,IF(AND(A798="Brazil",E798=2035),0.95,IF(AND(A798="Brazil",E798=2050),0.92,""))))))))))))))))))</f>
        <v>*0.94</v>
      </c>
      <c r="H798" s="0" t="s">
        <v>4106</v>
      </c>
      <c r="I798" s="50" t="s">
        <v>35</v>
      </c>
      <c r="J798" s="0" t="n">
        <v>2050</v>
      </c>
      <c r="K798" s="48" t="str">
        <f aca="false">"*"&amp;IF(AND(A798="EU",J798=2035),0.95,IF(AND(A798="EU",J798=2050),0.93,IF(AND(A798="USA",J798=2035),0.96,IF(AND(A798="USA",J798=2050),0.94,IF(AND(A798="Japan",J798=2035),0.94,IF(AND(A798="Japan",J798=2050),0.92,IF(AND(A798="Russia",J798=2035),0.95,IF(AND(A798="Russia",J798=2050),0.93,IF(AND(A798="China",J798=2035),0.94,IF(AND(A798="China",J798=2050),0.92,IF(AND(A798="India",J798=2035),0.95,IF(AND(A798="India",J798=2050),0.92,IF(AND(A798="Middle East",J798=2035),0.94,IF(AND(A798="Middle East",J798=2050),0.9,IF(AND(A798="Africa",J798=2035),0.94,IF(AND(A798="Africa",J798=2050),0.91,IF(AND(A798="Brazil",J798=2035),0.95,IF(AND(A798="Brazil",J798=2050),0.92,""))))))))))))))))))</f>
        <v>*0.92</v>
      </c>
      <c r="P798" s="41" t="s">
        <v>4106</v>
      </c>
      <c r="Q798" s="52" t="s">
        <v>35</v>
      </c>
      <c r="R798" s="41" t="n">
        <v>2035</v>
      </c>
      <c r="S798" s="53" t="str">
        <f aca="false">"*"&amp;IF(AND(A798="EU",R798=2035),0.95,IF(AND(A798="EU",R798=2050),0.93,IF(AND(A798="USA",R798=2035),0.96,IF(AND(A798="USA",R798=2050),0.93,IF(AND(A798="Japan",R798=2035),0.94,IF(AND(A798="Japan",R798=2050),0.92,IF(AND(A798="Russia",R798=2035),0.95,IF(AND(A798="Russia",R798=2050),0.91,IF(AND(A798="China",R798=2035),0.93,IF(AND(A798="China",R798=2050),0.92,IF(AND(A798="India",R798=2035),0.94,IF(AND(A798="India",R798=2050),0.91,IF(AND(A798="Middle East",R798=2035),0.92,IF(AND(A798="Middle East",R798=2050),0.89,IF(AND(A798="Africa",R798=2035),0.93,IF(AND(A798="Africa",R798=2050),0.9,IF(AND(A798="Brazil",R798=2035),0.95,IF(AND(A798="Brazil",R798=2050),0.92,""))))))))))))))))))</f>
        <v>*0.93</v>
      </c>
      <c r="U798" s="41" t="s">
        <v>4106</v>
      </c>
      <c r="V798" s="52" t="s">
        <v>35</v>
      </c>
      <c r="W798" s="41" t="n">
        <v>2050</v>
      </c>
      <c r="X798" s="53" t="str">
        <f aca="false">"*"&amp;IF(AND(A798="EU",W798=2035),0.95,IF(AND(A798="EU",W798=2050),0.93,IF(AND(A798="USA",W798=2035),0.96,IF(AND(A798="USA",W798=2050),0.93,IF(AND(A798="Japan",W798=2035),0.94,IF(AND(A798="Japan",W798=2050),0.92,IF(AND(A798="Russia",W798=2035),0.95,IF(AND(A798="Russia",W798=2050),0.91,IF(AND(A798="China",W798=2035),0.93,IF(AND(A798="China",W798=2050),0.92,IF(AND(A798="India",W798=2035),0.94,IF(AND(A798="India",W798=2050),0.91,IF(AND(A798="Middle East",W798=2035),0.92,IF(AND(A798="Middle East",W798=2050),0.89,IF(AND(A798="Africa",W798=2035),0.93,IF(AND(A798="Africa",W798=2050),0.9,IF(AND(A798="Brazil",W798=2035),0.95,IF(AND(A798="Brazil",W798=2050),0.92,""))))))))))))))))))</f>
        <v>*0.92</v>
      </c>
      <c r="AC798" s="1" t="s">
        <v>4106</v>
      </c>
      <c r="AD798" s="57" t="s">
        <v>35</v>
      </c>
      <c r="AE798" s="1" t="n">
        <v>2035</v>
      </c>
      <c r="AF798" s="58" t="str">
        <f aca="false">"*"&amp;IF(AND(A798="EU",AE798=2035),0.93,IF(AND(A798="EU",AE798=2050),0.9,IF(AND(A798="USA",AE798=2035),0.92,IF(AND(A798="USA",AE798=2050),0.89,IF(AND(A798="Japan",AE798=2035),0.92,IF(AND(A798="Japan",AE798=2050),0.89,IF(AND(A798="Russia",AE798=2035),0.91,IF(AND(A798="Russia",AE798=2050),0.86,IF(AND(A798="China",AE798=2035),0.91,IF(AND(A798="China",AE798=2050),0.87,IF(AND(A798="India",AE798=2035),0.92,IF(AND(A798="India",AE798=2050),0.87,IF(AND(A798="Middle East",AE798=2035),0.89,IF(AND(A798="Middle East",AE798=2050),0.84,IF(AND(A798="Africa",AE798=2035),0.9,IF(AND(A798="Africa",AE798=2050),0.86,IF(AND(A798="Brazil",AE798=2035),0.93,IF(AND(A798="Brazil",AE798=2050),0.89,""))))))))))))))))))</f>
        <v>*0.91</v>
      </c>
      <c r="AG798" s="53" t="str">
        <f aca="false">AG797</f>
        <v>REZoning_Sol-Win</v>
      </c>
      <c r="AI798" s="1" t="s">
        <v>4106</v>
      </c>
      <c r="AJ798" s="57" t="s">
        <v>35</v>
      </c>
      <c r="AK798" s="1" t="n">
        <v>2050</v>
      </c>
      <c r="AL798" s="58" t="str">
        <f aca="false">"*"&amp;IF(AND(A798="EU",AK798=2035),0.93,IF(AND(A798="EU",AK798=2050),0.9,IF(AND(A798="USA",AK798=2035),0.92,IF(AND(A798="USA",AK798=2050),0.89,IF(AND(A798="Japan",AK798=2035),0.92,IF(AND(A798="Japan",AK798=2050),0.89,IF(AND(A798="Russia",AK798=2035),0.91,IF(AND(A798="Russia",AK798=2050),0.86,IF(AND(A798="China",AK798=2035),0.91,IF(AND(A798="China",AK798=2050),0.87,IF(AND(A798="India",AK798=2035),0.92,IF(AND(A798="India",AK798=2050),0.87,IF(AND(A798="Middle East",AK798=2035),0.89,IF(AND(A798="Middle East",AK798=2050),0.84,IF(AND(A798="Africa",AK798=2035),0.9,IF(AND(A798="Africa",AK798=2050),0.86,IF(AND(A798="Brazil",AK798=2035),0.93,IF(AND(A798="Brazil",AK798=2050),0.89,""))))))))))))))))))</f>
        <v>*0.87</v>
      </c>
      <c r="AM798" s="53" t="str">
        <f aca="false">AM797</f>
        <v>REZoning_Sol-Win</v>
      </c>
      <c r="AP798" s="0" t="s">
        <v>4106</v>
      </c>
      <c r="AQ798" s="38" t="s">
        <v>35</v>
      </c>
      <c r="AR798" s="38" t="n">
        <f aca="false">AR797</f>
        <v>2100</v>
      </c>
      <c r="AS798" s="38" t="s">
        <v>851</v>
      </c>
      <c r="AT798" s="38" t="s">
        <v>36</v>
      </c>
    </row>
    <row r="799" customFormat="false" ht="28.5" hidden="false" customHeight="true" outlineLevel="0" collapsed="false">
      <c r="A799" s="3" t="s">
        <v>147</v>
      </c>
      <c r="C799" s="0" t="s">
        <v>4107</v>
      </c>
      <c r="D799" s="50" t="s">
        <v>35</v>
      </c>
      <c r="E799" s="0" t="n">
        <v>2035</v>
      </c>
      <c r="F799" s="51" t="str">
        <f aca="false">"*"&amp;IF(AND(A799="EU",E799=2035),0.95,IF(AND(A799="EU",E799=2050),0.93,IF(AND(A799="USA",E799=2035),0.96,IF(AND(A799="USA",E799=2050),0.94,IF(AND(A799="Japan",E799=2035),0.94,IF(AND(A799="Japan",E799=2050),0.92,IF(AND(A799="Russia",E799=2035),0.95,IF(AND(A799="Russia",E799=2050),0.93,IF(AND(A799="China",E799=2035),0.94,IF(AND(A799="China",E799=2050),0.92,IF(AND(A799="India",E799=2035),0.95,IF(AND(A799="India",E799=2050),0.92,IF(AND(A799="Middle East",E799=2035),0.94,IF(AND(A799="Middle East",E799=2050),0.9,IF(AND(A799="Africa",E799=2035),0.94,IF(AND(A799="Africa",E799=2050),0.91,IF(AND(A799="Brazil",E799=2035),0.95,IF(AND(A799="Brazil",E799=2050),0.92,""))))))))))))))))))</f>
        <v>*0.94</v>
      </c>
      <c r="H799" s="0" t="s">
        <v>4107</v>
      </c>
      <c r="I799" s="50" t="s">
        <v>35</v>
      </c>
      <c r="J799" s="0" t="n">
        <v>2050</v>
      </c>
      <c r="K799" s="48" t="str">
        <f aca="false">"*"&amp;IF(AND(A799="EU",J799=2035),0.95,IF(AND(A799="EU",J799=2050),0.93,IF(AND(A799="USA",J799=2035),0.96,IF(AND(A799="USA",J799=2050),0.94,IF(AND(A799="Japan",J799=2035),0.94,IF(AND(A799="Japan",J799=2050),0.92,IF(AND(A799="Russia",J799=2035),0.95,IF(AND(A799="Russia",J799=2050),0.93,IF(AND(A799="China",J799=2035),0.94,IF(AND(A799="China",J799=2050),0.92,IF(AND(A799="India",J799=2035),0.95,IF(AND(A799="India",J799=2050),0.92,IF(AND(A799="Middle East",J799=2035),0.94,IF(AND(A799="Middle East",J799=2050),0.9,IF(AND(A799="Africa",J799=2035),0.94,IF(AND(A799="Africa",J799=2050),0.91,IF(AND(A799="Brazil",J799=2035),0.95,IF(AND(A799="Brazil",J799=2050),0.92,""))))))))))))))))))</f>
        <v>*0.92</v>
      </c>
      <c r="P799" s="41" t="s">
        <v>4107</v>
      </c>
      <c r="Q799" s="52" t="s">
        <v>35</v>
      </c>
      <c r="R799" s="41" t="n">
        <v>2035</v>
      </c>
      <c r="S799" s="53" t="str">
        <f aca="false">"*"&amp;IF(AND(A799="EU",R799=2035),0.95,IF(AND(A799="EU",R799=2050),0.93,IF(AND(A799="USA",R799=2035),0.96,IF(AND(A799="USA",R799=2050),0.93,IF(AND(A799="Japan",R799=2035),0.94,IF(AND(A799="Japan",R799=2050),0.92,IF(AND(A799="Russia",R799=2035),0.95,IF(AND(A799="Russia",R799=2050),0.91,IF(AND(A799="China",R799=2035),0.93,IF(AND(A799="China",R799=2050),0.92,IF(AND(A799="India",R799=2035),0.94,IF(AND(A799="India",R799=2050),0.91,IF(AND(A799="Middle East",R799=2035),0.92,IF(AND(A799="Middle East",R799=2050),0.89,IF(AND(A799="Africa",R799=2035),0.93,IF(AND(A799="Africa",R799=2050),0.9,IF(AND(A799="Brazil",R799=2035),0.95,IF(AND(A799="Brazil",R799=2050),0.92,""))))))))))))))))))</f>
        <v>*0.93</v>
      </c>
      <c r="U799" s="41" t="s">
        <v>4107</v>
      </c>
      <c r="V799" s="52" t="s">
        <v>35</v>
      </c>
      <c r="W799" s="41" t="n">
        <v>2050</v>
      </c>
      <c r="X799" s="53" t="str">
        <f aca="false">"*"&amp;IF(AND(A799="EU",W799=2035),0.95,IF(AND(A799="EU",W799=2050),0.93,IF(AND(A799="USA",W799=2035),0.96,IF(AND(A799="USA",W799=2050),0.93,IF(AND(A799="Japan",W799=2035),0.94,IF(AND(A799="Japan",W799=2050),0.92,IF(AND(A799="Russia",W799=2035),0.95,IF(AND(A799="Russia",W799=2050),0.91,IF(AND(A799="China",W799=2035),0.93,IF(AND(A799="China",W799=2050),0.92,IF(AND(A799="India",W799=2035),0.94,IF(AND(A799="India",W799=2050),0.91,IF(AND(A799="Middle East",W799=2035),0.92,IF(AND(A799="Middle East",W799=2050),0.89,IF(AND(A799="Africa",W799=2035),0.93,IF(AND(A799="Africa",W799=2050),0.9,IF(AND(A799="Brazil",W799=2035),0.95,IF(AND(A799="Brazil",W799=2050),0.92,""))))))))))))))))))</f>
        <v>*0.92</v>
      </c>
      <c r="AC799" s="1" t="s">
        <v>4107</v>
      </c>
      <c r="AD799" s="57" t="s">
        <v>35</v>
      </c>
      <c r="AE799" s="1" t="n">
        <v>2035</v>
      </c>
      <c r="AF799" s="58" t="str">
        <f aca="false">"*"&amp;IF(AND(A799="EU",AE799=2035),0.93,IF(AND(A799="EU",AE799=2050),0.9,IF(AND(A799="USA",AE799=2035),0.92,IF(AND(A799="USA",AE799=2050),0.89,IF(AND(A799="Japan",AE799=2035),0.92,IF(AND(A799="Japan",AE799=2050),0.89,IF(AND(A799="Russia",AE799=2035),0.91,IF(AND(A799="Russia",AE799=2050),0.86,IF(AND(A799="China",AE799=2035),0.91,IF(AND(A799="China",AE799=2050),0.87,IF(AND(A799="India",AE799=2035),0.92,IF(AND(A799="India",AE799=2050),0.87,IF(AND(A799="Middle East",AE799=2035),0.89,IF(AND(A799="Middle East",AE799=2050),0.84,IF(AND(A799="Africa",AE799=2035),0.9,IF(AND(A799="Africa",AE799=2050),0.86,IF(AND(A799="Brazil",AE799=2035),0.93,IF(AND(A799="Brazil",AE799=2050),0.89,""))))))))))))))))))</f>
        <v>*0.91</v>
      </c>
      <c r="AG799" s="53" t="str">
        <f aca="false">AG798</f>
        <v>REZoning_Sol-Win</v>
      </c>
      <c r="AI799" s="1" t="s">
        <v>4107</v>
      </c>
      <c r="AJ799" s="57" t="s">
        <v>35</v>
      </c>
      <c r="AK799" s="1" t="n">
        <v>2050</v>
      </c>
      <c r="AL799" s="58" t="str">
        <f aca="false">"*"&amp;IF(AND(A799="EU",AK799=2035),0.93,IF(AND(A799="EU",AK799=2050),0.9,IF(AND(A799="USA",AK799=2035),0.92,IF(AND(A799="USA",AK799=2050),0.89,IF(AND(A799="Japan",AK799=2035),0.92,IF(AND(A799="Japan",AK799=2050),0.89,IF(AND(A799="Russia",AK799=2035),0.91,IF(AND(A799="Russia",AK799=2050),0.86,IF(AND(A799="China",AK799=2035),0.91,IF(AND(A799="China",AK799=2050),0.87,IF(AND(A799="India",AK799=2035),0.92,IF(AND(A799="India",AK799=2050),0.87,IF(AND(A799="Middle East",AK799=2035),0.89,IF(AND(A799="Middle East",AK799=2050),0.84,IF(AND(A799="Africa",AK799=2035),0.9,IF(AND(A799="Africa",AK799=2050),0.86,IF(AND(A799="Brazil",AK799=2035),0.93,IF(AND(A799="Brazil",AK799=2050),0.89,""))))))))))))))))))</f>
        <v>*0.87</v>
      </c>
      <c r="AM799" s="53" t="str">
        <f aca="false">AM798</f>
        <v>REZoning_Sol-Win</v>
      </c>
      <c r="AP799" s="0" t="s">
        <v>4107</v>
      </c>
      <c r="AQ799" s="38" t="s">
        <v>35</v>
      </c>
      <c r="AR799" s="38" t="n">
        <f aca="false">AR798</f>
        <v>2100</v>
      </c>
      <c r="AS799" s="38" t="s">
        <v>851</v>
      </c>
      <c r="AT799" s="38" t="s">
        <v>36</v>
      </c>
    </row>
    <row r="800" customFormat="false" ht="28.5" hidden="false" customHeight="true" outlineLevel="0" collapsed="false">
      <c r="A800" s="3" t="s">
        <v>147</v>
      </c>
      <c r="C800" s="0" t="s">
        <v>4108</v>
      </c>
      <c r="D800" s="50" t="s">
        <v>35</v>
      </c>
      <c r="E800" s="0" t="n">
        <v>2035</v>
      </c>
      <c r="F800" s="51" t="str">
        <f aca="false">"*"&amp;IF(AND(A800="EU",E800=2035),0.95,IF(AND(A800="EU",E800=2050),0.93,IF(AND(A800="USA",E800=2035),0.96,IF(AND(A800="USA",E800=2050),0.94,IF(AND(A800="Japan",E800=2035),0.94,IF(AND(A800="Japan",E800=2050),0.92,IF(AND(A800="Russia",E800=2035),0.95,IF(AND(A800="Russia",E800=2050),0.93,IF(AND(A800="China",E800=2035),0.94,IF(AND(A800="China",E800=2050),0.92,IF(AND(A800="India",E800=2035),0.95,IF(AND(A800="India",E800=2050),0.92,IF(AND(A800="Middle East",E800=2035),0.94,IF(AND(A800="Middle East",E800=2050),0.9,IF(AND(A800="Africa",E800=2035),0.94,IF(AND(A800="Africa",E800=2050),0.91,IF(AND(A800="Brazil",E800=2035),0.95,IF(AND(A800="Brazil",E800=2050),0.92,""))))))))))))))))))</f>
        <v>*0.94</v>
      </c>
      <c r="H800" s="0" t="s">
        <v>4108</v>
      </c>
      <c r="I800" s="50" t="s">
        <v>35</v>
      </c>
      <c r="J800" s="0" t="n">
        <v>2050</v>
      </c>
      <c r="K800" s="48" t="str">
        <f aca="false">"*"&amp;IF(AND(A800="EU",J800=2035),0.95,IF(AND(A800="EU",J800=2050),0.93,IF(AND(A800="USA",J800=2035),0.96,IF(AND(A800="USA",J800=2050),0.94,IF(AND(A800="Japan",J800=2035),0.94,IF(AND(A800="Japan",J800=2050),0.92,IF(AND(A800="Russia",J800=2035),0.95,IF(AND(A800="Russia",J800=2050),0.93,IF(AND(A800="China",J800=2035),0.94,IF(AND(A800="China",J800=2050),0.92,IF(AND(A800="India",J800=2035),0.95,IF(AND(A800="India",J800=2050),0.92,IF(AND(A800="Middle East",J800=2035),0.94,IF(AND(A800="Middle East",J800=2050),0.9,IF(AND(A800="Africa",J800=2035),0.94,IF(AND(A800="Africa",J800=2050),0.91,IF(AND(A800="Brazil",J800=2035),0.95,IF(AND(A800="Brazil",J800=2050),0.92,""))))))))))))))))))</f>
        <v>*0.92</v>
      </c>
      <c r="P800" s="41" t="s">
        <v>4108</v>
      </c>
      <c r="Q800" s="52" t="s">
        <v>35</v>
      </c>
      <c r="R800" s="41" t="n">
        <v>2035</v>
      </c>
      <c r="S800" s="53" t="str">
        <f aca="false">"*"&amp;IF(AND(A800="EU",R800=2035),0.95,IF(AND(A800="EU",R800=2050),0.93,IF(AND(A800="USA",R800=2035),0.96,IF(AND(A800="USA",R800=2050),0.93,IF(AND(A800="Japan",R800=2035),0.94,IF(AND(A800="Japan",R800=2050),0.92,IF(AND(A800="Russia",R800=2035),0.95,IF(AND(A800="Russia",R800=2050),0.91,IF(AND(A800="China",R800=2035),0.93,IF(AND(A800="China",R800=2050),0.92,IF(AND(A800="India",R800=2035),0.94,IF(AND(A800="India",R800=2050),0.91,IF(AND(A800="Middle East",R800=2035),0.92,IF(AND(A800="Middle East",R800=2050),0.89,IF(AND(A800="Africa",R800=2035),0.93,IF(AND(A800="Africa",R800=2050),0.9,IF(AND(A800="Brazil",R800=2035),0.95,IF(AND(A800="Brazil",R800=2050),0.92,""))))))))))))))))))</f>
        <v>*0.93</v>
      </c>
      <c r="U800" s="41" t="s">
        <v>4108</v>
      </c>
      <c r="V800" s="52" t="s">
        <v>35</v>
      </c>
      <c r="W800" s="41" t="n">
        <v>2050</v>
      </c>
      <c r="X800" s="53" t="str">
        <f aca="false">"*"&amp;IF(AND(A800="EU",W800=2035),0.95,IF(AND(A800="EU",W800=2050),0.93,IF(AND(A800="USA",W800=2035),0.96,IF(AND(A800="USA",W800=2050),0.93,IF(AND(A800="Japan",W800=2035),0.94,IF(AND(A800="Japan",W800=2050),0.92,IF(AND(A800="Russia",W800=2035),0.95,IF(AND(A800="Russia",W800=2050),0.91,IF(AND(A800="China",W800=2035),0.93,IF(AND(A800="China",W800=2050),0.92,IF(AND(A800="India",W800=2035),0.94,IF(AND(A800="India",W800=2050),0.91,IF(AND(A800="Middle East",W800=2035),0.92,IF(AND(A800="Middle East",W800=2050),0.89,IF(AND(A800="Africa",W800=2035),0.93,IF(AND(A800="Africa",W800=2050),0.9,IF(AND(A800="Brazil",W800=2035),0.95,IF(AND(A800="Brazil",W800=2050),0.92,""))))))))))))))))))</f>
        <v>*0.92</v>
      </c>
      <c r="AC800" s="1" t="s">
        <v>4108</v>
      </c>
      <c r="AD800" s="57" t="s">
        <v>35</v>
      </c>
      <c r="AE800" s="1" t="n">
        <v>2035</v>
      </c>
      <c r="AF800" s="58" t="str">
        <f aca="false">"*"&amp;IF(AND(A800="EU",AE800=2035),0.93,IF(AND(A800="EU",AE800=2050),0.9,IF(AND(A800="USA",AE800=2035),0.92,IF(AND(A800="USA",AE800=2050),0.89,IF(AND(A800="Japan",AE800=2035),0.92,IF(AND(A800="Japan",AE800=2050),0.89,IF(AND(A800="Russia",AE800=2035),0.91,IF(AND(A800="Russia",AE800=2050),0.86,IF(AND(A800="China",AE800=2035),0.91,IF(AND(A800="China",AE800=2050),0.87,IF(AND(A800="India",AE800=2035),0.92,IF(AND(A800="India",AE800=2050),0.87,IF(AND(A800="Middle East",AE800=2035),0.89,IF(AND(A800="Middle East",AE800=2050),0.84,IF(AND(A800="Africa",AE800=2035),0.9,IF(AND(A800="Africa",AE800=2050),0.86,IF(AND(A800="Brazil",AE800=2035),0.93,IF(AND(A800="Brazil",AE800=2050),0.89,""))))))))))))))))))</f>
        <v>*0.91</v>
      </c>
      <c r="AG800" s="53" t="str">
        <f aca="false">AG799</f>
        <v>REZoning_Sol-Win</v>
      </c>
      <c r="AI800" s="1" t="s">
        <v>4108</v>
      </c>
      <c r="AJ800" s="57" t="s">
        <v>35</v>
      </c>
      <c r="AK800" s="1" t="n">
        <v>2050</v>
      </c>
      <c r="AL800" s="58" t="str">
        <f aca="false">"*"&amp;IF(AND(A800="EU",AK800=2035),0.93,IF(AND(A800="EU",AK800=2050),0.9,IF(AND(A800="USA",AK800=2035),0.92,IF(AND(A800="USA",AK800=2050),0.89,IF(AND(A800="Japan",AK800=2035),0.92,IF(AND(A800="Japan",AK800=2050),0.89,IF(AND(A800="Russia",AK800=2035),0.91,IF(AND(A800="Russia",AK800=2050),0.86,IF(AND(A800="China",AK800=2035),0.91,IF(AND(A800="China",AK800=2050),0.87,IF(AND(A800="India",AK800=2035),0.92,IF(AND(A800="India",AK800=2050),0.87,IF(AND(A800="Middle East",AK800=2035),0.89,IF(AND(A800="Middle East",AK800=2050),0.84,IF(AND(A800="Africa",AK800=2035),0.9,IF(AND(A800="Africa",AK800=2050),0.86,IF(AND(A800="Brazil",AK800=2035),0.93,IF(AND(A800="Brazil",AK800=2050),0.89,""))))))))))))))))))</f>
        <v>*0.87</v>
      </c>
      <c r="AM800" s="53" t="str">
        <f aca="false">AM799</f>
        <v>REZoning_Sol-Win</v>
      </c>
      <c r="AP800" s="0" t="s">
        <v>4108</v>
      </c>
      <c r="AQ800" s="38" t="s">
        <v>35</v>
      </c>
      <c r="AR800" s="38" t="n">
        <f aca="false">AR799</f>
        <v>2100</v>
      </c>
      <c r="AS800" s="38" t="s">
        <v>851</v>
      </c>
      <c r="AT800" s="38" t="s">
        <v>36</v>
      </c>
    </row>
    <row r="801" customFormat="false" ht="28.5" hidden="false" customHeight="true" outlineLevel="0" collapsed="false">
      <c r="A801" s="3" t="s">
        <v>147</v>
      </c>
      <c r="C801" s="0" t="s">
        <v>4109</v>
      </c>
      <c r="D801" s="50" t="s">
        <v>35</v>
      </c>
      <c r="E801" s="0" t="n">
        <v>2035</v>
      </c>
      <c r="F801" s="51" t="str">
        <f aca="false">"*"&amp;IF(AND(A801="EU",E801=2035),0.95,IF(AND(A801="EU",E801=2050),0.93,IF(AND(A801="USA",E801=2035),0.96,IF(AND(A801="USA",E801=2050),0.94,IF(AND(A801="Japan",E801=2035),0.94,IF(AND(A801="Japan",E801=2050),0.92,IF(AND(A801="Russia",E801=2035),0.95,IF(AND(A801="Russia",E801=2050),0.93,IF(AND(A801="China",E801=2035),0.94,IF(AND(A801="China",E801=2050),0.92,IF(AND(A801="India",E801=2035),0.95,IF(AND(A801="India",E801=2050),0.92,IF(AND(A801="Middle East",E801=2035),0.94,IF(AND(A801="Middle East",E801=2050),0.9,IF(AND(A801="Africa",E801=2035),0.94,IF(AND(A801="Africa",E801=2050),0.91,IF(AND(A801="Brazil",E801=2035),0.95,IF(AND(A801="Brazil",E801=2050),0.92,""))))))))))))))))))</f>
        <v>*0.94</v>
      </c>
      <c r="H801" s="0" t="s">
        <v>4109</v>
      </c>
      <c r="I801" s="50" t="s">
        <v>35</v>
      </c>
      <c r="J801" s="0" t="n">
        <v>2050</v>
      </c>
      <c r="K801" s="48" t="str">
        <f aca="false">"*"&amp;IF(AND(A801="EU",J801=2035),0.95,IF(AND(A801="EU",J801=2050),0.93,IF(AND(A801="USA",J801=2035),0.96,IF(AND(A801="USA",J801=2050),0.94,IF(AND(A801="Japan",J801=2035),0.94,IF(AND(A801="Japan",J801=2050),0.92,IF(AND(A801="Russia",J801=2035),0.95,IF(AND(A801="Russia",J801=2050),0.93,IF(AND(A801="China",J801=2035),0.94,IF(AND(A801="China",J801=2050),0.92,IF(AND(A801="India",J801=2035),0.95,IF(AND(A801="India",J801=2050),0.92,IF(AND(A801="Middle East",J801=2035),0.94,IF(AND(A801="Middle East",J801=2050),0.9,IF(AND(A801="Africa",J801=2035),0.94,IF(AND(A801="Africa",J801=2050),0.91,IF(AND(A801="Brazil",J801=2035),0.95,IF(AND(A801="Brazil",J801=2050),0.92,""))))))))))))))))))</f>
        <v>*0.92</v>
      </c>
      <c r="P801" s="41" t="s">
        <v>4109</v>
      </c>
      <c r="Q801" s="52" t="s">
        <v>35</v>
      </c>
      <c r="R801" s="41" t="n">
        <v>2035</v>
      </c>
      <c r="S801" s="53" t="str">
        <f aca="false">"*"&amp;IF(AND(A801="EU",R801=2035),0.95,IF(AND(A801="EU",R801=2050),0.93,IF(AND(A801="USA",R801=2035),0.96,IF(AND(A801="USA",R801=2050),0.93,IF(AND(A801="Japan",R801=2035),0.94,IF(AND(A801="Japan",R801=2050),0.92,IF(AND(A801="Russia",R801=2035),0.95,IF(AND(A801="Russia",R801=2050),0.91,IF(AND(A801="China",R801=2035),0.93,IF(AND(A801="China",R801=2050),0.92,IF(AND(A801="India",R801=2035),0.94,IF(AND(A801="India",R801=2050),0.91,IF(AND(A801="Middle East",R801=2035),0.92,IF(AND(A801="Middle East",R801=2050),0.89,IF(AND(A801="Africa",R801=2035),0.93,IF(AND(A801="Africa",R801=2050),0.9,IF(AND(A801="Brazil",R801=2035),0.95,IF(AND(A801="Brazil",R801=2050),0.92,""))))))))))))))))))</f>
        <v>*0.93</v>
      </c>
      <c r="U801" s="41" t="s">
        <v>4109</v>
      </c>
      <c r="V801" s="52" t="s">
        <v>35</v>
      </c>
      <c r="W801" s="41" t="n">
        <v>2050</v>
      </c>
      <c r="X801" s="53" t="str">
        <f aca="false">"*"&amp;IF(AND(A801="EU",W801=2035),0.95,IF(AND(A801="EU",W801=2050),0.93,IF(AND(A801="USA",W801=2035),0.96,IF(AND(A801="USA",W801=2050),0.93,IF(AND(A801="Japan",W801=2035),0.94,IF(AND(A801="Japan",W801=2050),0.92,IF(AND(A801="Russia",W801=2035),0.95,IF(AND(A801="Russia",W801=2050),0.91,IF(AND(A801="China",W801=2035),0.93,IF(AND(A801="China",W801=2050),0.92,IF(AND(A801="India",W801=2035),0.94,IF(AND(A801="India",W801=2050),0.91,IF(AND(A801="Middle East",W801=2035),0.92,IF(AND(A801="Middle East",W801=2050),0.89,IF(AND(A801="Africa",W801=2035),0.93,IF(AND(A801="Africa",W801=2050),0.9,IF(AND(A801="Brazil",W801=2035),0.95,IF(AND(A801="Brazil",W801=2050),0.92,""))))))))))))))))))</f>
        <v>*0.92</v>
      </c>
      <c r="AC801" s="1" t="s">
        <v>4109</v>
      </c>
      <c r="AD801" s="57" t="s">
        <v>35</v>
      </c>
      <c r="AE801" s="1" t="n">
        <v>2035</v>
      </c>
      <c r="AF801" s="58" t="str">
        <f aca="false">"*"&amp;IF(AND(A801="EU",AE801=2035),0.93,IF(AND(A801="EU",AE801=2050),0.9,IF(AND(A801="USA",AE801=2035),0.92,IF(AND(A801="USA",AE801=2050),0.89,IF(AND(A801="Japan",AE801=2035),0.92,IF(AND(A801="Japan",AE801=2050),0.89,IF(AND(A801="Russia",AE801=2035),0.91,IF(AND(A801="Russia",AE801=2050),0.86,IF(AND(A801="China",AE801=2035),0.91,IF(AND(A801="China",AE801=2050),0.87,IF(AND(A801="India",AE801=2035),0.92,IF(AND(A801="India",AE801=2050),0.87,IF(AND(A801="Middle East",AE801=2035),0.89,IF(AND(A801="Middle East",AE801=2050),0.84,IF(AND(A801="Africa",AE801=2035),0.9,IF(AND(A801="Africa",AE801=2050),0.86,IF(AND(A801="Brazil",AE801=2035),0.93,IF(AND(A801="Brazil",AE801=2050),0.89,""))))))))))))))))))</f>
        <v>*0.91</v>
      </c>
      <c r="AG801" s="53" t="str">
        <f aca="false">AG800</f>
        <v>REZoning_Sol-Win</v>
      </c>
      <c r="AI801" s="1" t="s">
        <v>4109</v>
      </c>
      <c r="AJ801" s="57" t="s">
        <v>35</v>
      </c>
      <c r="AK801" s="1" t="n">
        <v>2050</v>
      </c>
      <c r="AL801" s="58" t="str">
        <f aca="false">"*"&amp;IF(AND(A801="EU",AK801=2035),0.93,IF(AND(A801="EU",AK801=2050),0.9,IF(AND(A801="USA",AK801=2035),0.92,IF(AND(A801="USA",AK801=2050),0.89,IF(AND(A801="Japan",AK801=2035),0.92,IF(AND(A801="Japan",AK801=2050),0.89,IF(AND(A801="Russia",AK801=2035),0.91,IF(AND(A801="Russia",AK801=2050),0.86,IF(AND(A801="China",AK801=2035),0.91,IF(AND(A801="China",AK801=2050),0.87,IF(AND(A801="India",AK801=2035),0.92,IF(AND(A801="India",AK801=2050),0.87,IF(AND(A801="Middle East",AK801=2035),0.89,IF(AND(A801="Middle East",AK801=2050),0.84,IF(AND(A801="Africa",AK801=2035),0.9,IF(AND(A801="Africa",AK801=2050),0.86,IF(AND(A801="Brazil",AK801=2035),0.93,IF(AND(A801="Brazil",AK801=2050),0.89,""))))))))))))))))))</f>
        <v>*0.87</v>
      </c>
      <c r="AM801" s="53" t="str">
        <f aca="false">AM800</f>
        <v>REZoning_Sol-Win</v>
      </c>
      <c r="AP801" s="0" t="s">
        <v>4109</v>
      </c>
      <c r="AQ801" s="38" t="s">
        <v>35</v>
      </c>
      <c r="AR801" s="38" t="n">
        <f aca="false">AR800</f>
        <v>2100</v>
      </c>
      <c r="AS801" s="38" t="s">
        <v>851</v>
      </c>
      <c r="AT801" s="38" t="s">
        <v>36</v>
      </c>
    </row>
    <row r="802" customFormat="false" ht="28.5" hidden="false" customHeight="true" outlineLevel="0" collapsed="false">
      <c r="A802" s="3" t="s">
        <v>147</v>
      </c>
      <c r="C802" s="0" t="s">
        <v>4110</v>
      </c>
      <c r="D802" s="50" t="s">
        <v>35</v>
      </c>
      <c r="E802" s="0" t="n">
        <v>2035</v>
      </c>
      <c r="F802" s="51" t="str">
        <f aca="false">"*"&amp;IF(AND(A802="EU",E802=2035),0.95,IF(AND(A802="EU",E802=2050),0.93,IF(AND(A802="USA",E802=2035),0.96,IF(AND(A802="USA",E802=2050),0.94,IF(AND(A802="Japan",E802=2035),0.94,IF(AND(A802="Japan",E802=2050),0.92,IF(AND(A802="Russia",E802=2035),0.95,IF(AND(A802="Russia",E802=2050),0.93,IF(AND(A802="China",E802=2035),0.94,IF(AND(A802="China",E802=2050),0.92,IF(AND(A802="India",E802=2035),0.95,IF(AND(A802="India",E802=2050),0.92,IF(AND(A802="Middle East",E802=2035),0.94,IF(AND(A802="Middle East",E802=2050),0.9,IF(AND(A802="Africa",E802=2035),0.94,IF(AND(A802="Africa",E802=2050),0.91,IF(AND(A802="Brazil",E802=2035),0.95,IF(AND(A802="Brazil",E802=2050),0.92,""))))))))))))))))))</f>
        <v>*0.94</v>
      </c>
      <c r="H802" s="0" t="s">
        <v>4110</v>
      </c>
      <c r="I802" s="50" t="s">
        <v>35</v>
      </c>
      <c r="J802" s="0" t="n">
        <v>2050</v>
      </c>
      <c r="K802" s="48" t="str">
        <f aca="false">"*"&amp;IF(AND(A802="EU",J802=2035),0.95,IF(AND(A802="EU",J802=2050),0.93,IF(AND(A802="USA",J802=2035),0.96,IF(AND(A802="USA",J802=2050),0.94,IF(AND(A802="Japan",J802=2035),0.94,IF(AND(A802="Japan",J802=2050),0.92,IF(AND(A802="Russia",J802=2035),0.95,IF(AND(A802="Russia",J802=2050),0.93,IF(AND(A802="China",J802=2035),0.94,IF(AND(A802="China",J802=2050),0.92,IF(AND(A802="India",J802=2035),0.95,IF(AND(A802="India",J802=2050),0.92,IF(AND(A802="Middle East",J802=2035),0.94,IF(AND(A802="Middle East",J802=2050),0.9,IF(AND(A802="Africa",J802=2035),0.94,IF(AND(A802="Africa",J802=2050),0.91,IF(AND(A802="Brazil",J802=2035),0.95,IF(AND(A802="Brazil",J802=2050),0.92,""))))))))))))))))))</f>
        <v>*0.92</v>
      </c>
      <c r="P802" s="41" t="s">
        <v>4110</v>
      </c>
      <c r="Q802" s="52" t="s">
        <v>35</v>
      </c>
      <c r="R802" s="41" t="n">
        <v>2035</v>
      </c>
      <c r="S802" s="53" t="str">
        <f aca="false">"*"&amp;IF(AND(A802="EU",R802=2035),0.95,IF(AND(A802="EU",R802=2050),0.93,IF(AND(A802="USA",R802=2035),0.96,IF(AND(A802="USA",R802=2050),0.93,IF(AND(A802="Japan",R802=2035),0.94,IF(AND(A802="Japan",R802=2050),0.92,IF(AND(A802="Russia",R802=2035),0.95,IF(AND(A802="Russia",R802=2050),0.91,IF(AND(A802="China",R802=2035),0.93,IF(AND(A802="China",R802=2050),0.92,IF(AND(A802="India",R802=2035),0.94,IF(AND(A802="India",R802=2050),0.91,IF(AND(A802="Middle East",R802=2035),0.92,IF(AND(A802="Middle East",R802=2050),0.89,IF(AND(A802="Africa",R802=2035),0.93,IF(AND(A802="Africa",R802=2050),0.9,IF(AND(A802="Brazil",R802=2035),0.95,IF(AND(A802="Brazil",R802=2050),0.92,""))))))))))))))))))</f>
        <v>*0.93</v>
      </c>
      <c r="U802" s="41" t="s">
        <v>4110</v>
      </c>
      <c r="V802" s="52" t="s">
        <v>35</v>
      </c>
      <c r="W802" s="41" t="n">
        <v>2050</v>
      </c>
      <c r="X802" s="53" t="str">
        <f aca="false">"*"&amp;IF(AND(A802="EU",W802=2035),0.95,IF(AND(A802="EU",W802=2050),0.93,IF(AND(A802="USA",W802=2035),0.96,IF(AND(A802="USA",W802=2050),0.93,IF(AND(A802="Japan",W802=2035),0.94,IF(AND(A802="Japan",W802=2050),0.92,IF(AND(A802="Russia",W802=2035),0.95,IF(AND(A802="Russia",W802=2050),0.91,IF(AND(A802="China",W802=2035),0.93,IF(AND(A802="China",W802=2050),0.92,IF(AND(A802="India",W802=2035),0.94,IF(AND(A802="India",W802=2050),0.91,IF(AND(A802="Middle East",W802=2035),0.92,IF(AND(A802="Middle East",W802=2050),0.89,IF(AND(A802="Africa",W802=2035),0.93,IF(AND(A802="Africa",W802=2050),0.9,IF(AND(A802="Brazil",W802=2035),0.95,IF(AND(A802="Brazil",W802=2050),0.92,""))))))))))))))))))</f>
        <v>*0.92</v>
      </c>
      <c r="AC802" s="1" t="s">
        <v>4110</v>
      </c>
      <c r="AD802" s="57" t="s">
        <v>35</v>
      </c>
      <c r="AE802" s="1" t="n">
        <v>2035</v>
      </c>
      <c r="AF802" s="58" t="str">
        <f aca="false">"*"&amp;IF(AND(A802="EU",AE802=2035),0.93,IF(AND(A802="EU",AE802=2050),0.9,IF(AND(A802="USA",AE802=2035),0.92,IF(AND(A802="USA",AE802=2050),0.89,IF(AND(A802="Japan",AE802=2035),0.92,IF(AND(A802="Japan",AE802=2050),0.89,IF(AND(A802="Russia",AE802=2035),0.91,IF(AND(A802="Russia",AE802=2050),0.86,IF(AND(A802="China",AE802=2035),0.91,IF(AND(A802="China",AE802=2050),0.87,IF(AND(A802="India",AE802=2035),0.92,IF(AND(A802="India",AE802=2050),0.87,IF(AND(A802="Middle East",AE802=2035),0.89,IF(AND(A802="Middle East",AE802=2050),0.84,IF(AND(A802="Africa",AE802=2035),0.9,IF(AND(A802="Africa",AE802=2050),0.86,IF(AND(A802="Brazil",AE802=2035),0.93,IF(AND(A802="Brazil",AE802=2050),0.89,""))))))))))))))))))</f>
        <v>*0.91</v>
      </c>
      <c r="AG802" s="53" t="str">
        <f aca="false">AG801</f>
        <v>REZoning_Sol-Win</v>
      </c>
      <c r="AI802" s="1" t="s">
        <v>4110</v>
      </c>
      <c r="AJ802" s="57" t="s">
        <v>35</v>
      </c>
      <c r="AK802" s="1" t="n">
        <v>2050</v>
      </c>
      <c r="AL802" s="58" t="str">
        <f aca="false">"*"&amp;IF(AND(A802="EU",AK802=2035),0.93,IF(AND(A802="EU",AK802=2050),0.9,IF(AND(A802="USA",AK802=2035),0.92,IF(AND(A802="USA",AK802=2050),0.89,IF(AND(A802="Japan",AK802=2035),0.92,IF(AND(A802="Japan",AK802=2050),0.89,IF(AND(A802="Russia",AK802=2035),0.91,IF(AND(A802="Russia",AK802=2050),0.86,IF(AND(A802="China",AK802=2035),0.91,IF(AND(A802="China",AK802=2050),0.87,IF(AND(A802="India",AK802=2035),0.92,IF(AND(A802="India",AK802=2050),0.87,IF(AND(A802="Middle East",AK802=2035),0.89,IF(AND(A802="Middle East",AK802=2050),0.84,IF(AND(A802="Africa",AK802=2035),0.9,IF(AND(A802="Africa",AK802=2050),0.86,IF(AND(A802="Brazil",AK802=2035),0.93,IF(AND(A802="Brazil",AK802=2050),0.89,""))))))))))))))))))</f>
        <v>*0.87</v>
      </c>
      <c r="AM802" s="53" t="str">
        <f aca="false">AM801</f>
        <v>REZoning_Sol-Win</v>
      </c>
      <c r="AP802" s="0" t="s">
        <v>4110</v>
      </c>
      <c r="AQ802" s="38" t="s">
        <v>35</v>
      </c>
      <c r="AR802" s="38" t="n">
        <f aca="false">AR801</f>
        <v>2100</v>
      </c>
      <c r="AS802" s="38" t="s">
        <v>851</v>
      </c>
      <c r="AT802" s="38" t="s">
        <v>36</v>
      </c>
    </row>
    <row r="803" customFormat="false" ht="28.5" hidden="false" customHeight="true" outlineLevel="0" collapsed="false">
      <c r="A803" s="3" t="s">
        <v>147</v>
      </c>
      <c r="C803" s="0" t="s">
        <v>4111</v>
      </c>
      <c r="D803" s="50" t="s">
        <v>35</v>
      </c>
      <c r="E803" s="0" t="n">
        <v>2035</v>
      </c>
      <c r="F803" s="51" t="str">
        <f aca="false">"*"&amp;IF(AND(A803="EU",E803=2035),0.95,IF(AND(A803="EU",E803=2050),0.93,IF(AND(A803="USA",E803=2035),0.96,IF(AND(A803="USA",E803=2050),0.94,IF(AND(A803="Japan",E803=2035),0.94,IF(AND(A803="Japan",E803=2050),0.92,IF(AND(A803="Russia",E803=2035),0.95,IF(AND(A803="Russia",E803=2050),0.93,IF(AND(A803="China",E803=2035),0.94,IF(AND(A803="China",E803=2050),0.92,IF(AND(A803="India",E803=2035),0.95,IF(AND(A803="India",E803=2050),0.92,IF(AND(A803="Middle East",E803=2035),0.94,IF(AND(A803="Middle East",E803=2050),0.9,IF(AND(A803="Africa",E803=2035),0.94,IF(AND(A803="Africa",E803=2050),0.91,IF(AND(A803="Brazil",E803=2035),0.95,IF(AND(A803="Brazil",E803=2050),0.92,""))))))))))))))))))</f>
        <v>*0.94</v>
      </c>
      <c r="H803" s="0" t="s">
        <v>4111</v>
      </c>
      <c r="I803" s="50" t="s">
        <v>35</v>
      </c>
      <c r="J803" s="0" t="n">
        <v>2050</v>
      </c>
      <c r="K803" s="48" t="str">
        <f aca="false">"*"&amp;IF(AND(A803="EU",J803=2035),0.95,IF(AND(A803="EU",J803=2050),0.93,IF(AND(A803="USA",J803=2035),0.96,IF(AND(A803="USA",J803=2050),0.94,IF(AND(A803="Japan",J803=2035),0.94,IF(AND(A803="Japan",J803=2050),0.92,IF(AND(A803="Russia",J803=2035),0.95,IF(AND(A803="Russia",J803=2050),0.93,IF(AND(A803="China",J803=2035),0.94,IF(AND(A803="China",J803=2050),0.92,IF(AND(A803="India",J803=2035),0.95,IF(AND(A803="India",J803=2050),0.92,IF(AND(A803="Middle East",J803=2035),0.94,IF(AND(A803="Middle East",J803=2050),0.9,IF(AND(A803="Africa",J803=2035),0.94,IF(AND(A803="Africa",J803=2050),0.91,IF(AND(A803="Brazil",J803=2035),0.95,IF(AND(A803="Brazil",J803=2050),0.92,""))))))))))))))))))</f>
        <v>*0.92</v>
      </c>
      <c r="P803" s="41" t="s">
        <v>4111</v>
      </c>
      <c r="Q803" s="52" t="s">
        <v>35</v>
      </c>
      <c r="R803" s="41" t="n">
        <v>2035</v>
      </c>
      <c r="S803" s="53" t="str">
        <f aca="false">"*"&amp;IF(AND(A803="EU",R803=2035),0.95,IF(AND(A803="EU",R803=2050),0.93,IF(AND(A803="USA",R803=2035),0.96,IF(AND(A803="USA",R803=2050),0.93,IF(AND(A803="Japan",R803=2035),0.94,IF(AND(A803="Japan",R803=2050),0.92,IF(AND(A803="Russia",R803=2035),0.95,IF(AND(A803="Russia",R803=2050),0.91,IF(AND(A803="China",R803=2035),0.93,IF(AND(A803="China",R803=2050),0.92,IF(AND(A803="India",R803=2035),0.94,IF(AND(A803="India",R803=2050),0.91,IF(AND(A803="Middle East",R803=2035),0.92,IF(AND(A803="Middle East",R803=2050),0.89,IF(AND(A803="Africa",R803=2035),0.93,IF(AND(A803="Africa",R803=2050),0.9,IF(AND(A803="Brazil",R803=2035),0.95,IF(AND(A803="Brazil",R803=2050),0.92,""))))))))))))))))))</f>
        <v>*0.93</v>
      </c>
      <c r="U803" s="41" t="s">
        <v>4111</v>
      </c>
      <c r="V803" s="52" t="s">
        <v>35</v>
      </c>
      <c r="W803" s="41" t="n">
        <v>2050</v>
      </c>
      <c r="X803" s="53" t="str">
        <f aca="false">"*"&amp;IF(AND(A803="EU",W803=2035),0.95,IF(AND(A803="EU",W803=2050),0.93,IF(AND(A803="USA",W803=2035),0.96,IF(AND(A803="USA",W803=2050),0.93,IF(AND(A803="Japan",W803=2035),0.94,IF(AND(A803="Japan",W803=2050),0.92,IF(AND(A803="Russia",W803=2035),0.95,IF(AND(A803="Russia",W803=2050),0.91,IF(AND(A803="China",W803=2035),0.93,IF(AND(A803="China",W803=2050),0.92,IF(AND(A803="India",W803=2035),0.94,IF(AND(A803="India",W803=2050),0.91,IF(AND(A803="Middle East",W803=2035),0.92,IF(AND(A803="Middle East",W803=2050),0.89,IF(AND(A803="Africa",W803=2035),0.93,IF(AND(A803="Africa",W803=2050),0.9,IF(AND(A803="Brazil",W803=2035),0.95,IF(AND(A803="Brazil",W803=2050),0.92,""))))))))))))))))))</f>
        <v>*0.92</v>
      </c>
      <c r="AC803" s="1" t="s">
        <v>4111</v>
      </c>
      <c r="AD803" s="57" t="s">
        <v>35</v>
      </c>
      <c r="AE803" s="1" t="n">
        <v>2035</v>
      </c>
      <c r="AF803" s="58" t="str">
        <f aca="false">"*"&amp;IF(AND(A803="EU",AE803=2035),0.93,IF(AND(A803="EU",AE803=2050),0.9,IF(AND(A803="USA",AE803=2035),0.92,IF(AND(A803="USA",AE803=2050),0.89,IF(AND(A803="Japan",AE803=2035),0.92,IF(AND(A803="Japan",AE803=2050),0.89,IF(AND(A803="Russia",AE803=2035),0.91,IF(AND(A803="Russia",AE803=2050),0.86,IF(AND(A803="China",AE803=2035),0.91,IF(AND(A803="China",AE803=2050),0.87,IF(AND(A803="India",AE803=2035),0.92,IF(AND(A803="India",AE803=2050),0.87,IF(AND(A803="Middle East",AE803=2035),0.89,IF(AND(A803="Middle East",AE803=2050),0.84,IF(AND(A803="Africa",AE803=2035),0.9,IF(AND(A803="Africa",AE803=2050),0.86,IF(AND(A803="Brazil",AE803=2035),0.93,IF(AND(A803="Brazil",AE803=2050),0.89,""))))))))))))))))))</f>
        <v>*0.91</v>
      </c>
      <c r="AG803" s="53" t="str">
        <f aca="false">AG802</f>
        <v>REZoning_Sol-Win</v>
      </c>
      <c r="AI803" s="1" t="s">
        <v>4111</v>
      </c>
      <c r="AJ803" s="57" t="s">
        <v>35</v>
      </c>
      <c r="AK803" s="1" t="n">
        <v>2050</v>
      </c>
      <c r="AL803" s="58" t="str">
        <f aca="false">"*"&amp;IF(AND(A803="EU",AK803=2035),0.93,IF(AND(A803="EU",AK803=2050),0.9,IF(AND(A803="USA",AK803=2035),0.92,IF(AND(A803="USA",AK803=2050),0.89,IF(AND(A803="Japan",AK803=2035),0.92,IF(AND(A803="Japan",AK803=2050),0.89,IF(AND(A803="Russia",AK803=2035),0.91,IF(AND(A803="Russia",AK803=2050),0.86,IF(AND(A803="China",AK803=2035),0.91,IF(AND(A803="China",AK803=2050),0.87,IF(AND(A803="India",AK803=2035),0.92,IF(AND(A803="India",AK803=2050),0.87,IF(AND(A803="Middle East",AK803=2035),0.89,IF(AND(A803="Middle East",AK803=2050),0.84,IF(AND(A803="Africa",AK803=2035),0.9,IF(AND(A803="Africa",AK803=2050),0.86,IF(AND(A803="Brazil",AK803=2035),0.93,IF(AND(A803="Brazil",AK803=2050),0.89,""))))))))))))))))))</f>
        <v>*0.87</v>
      </c>
      <c r="AM803" s="53" t="str">
        <f aca="false">AM802</f>
        <v>REZoning_Sol-Win</v>
      </c>
      <c r="AP803" s="0" t="s">
        <v>4111</v>
      </c>
      <c r="AQ803" s="38" t="s">
        <v>35</v>
      </c>
      <c r="AR803" s="38" t="n">
        <f aca="false">AR802</f>
        <v>2100</v>
      </c>
      <c r="AS803" s="38" t="s">
        <v>851</v>
      </c>
      <c r="AT803" s="38" t="s">
        <v>36</v>
      </c>
    </row>
    <row r="804" customFormat="false" ht="28.5" hidden="false" customHeight="true" outlineLevel="0" collapsed="false">
      <c r="A804" s="3" t="s">
        <v>147</v>
      </c>
      <c r="C804" s="0" t="s">
        <v>4112</v>
      </c>
      <c r="D804" s="50" t="s">
        <v>35</v>
      </c>
      <c r="E804" s="0" t="n">
        <v>2035</v>
      </c>
      <c r="F804" s="51" t="str">
        <f aca="false">"*"&amp;IF(AND(A804="EU",E804=2035),0.95,IF(AND(A804="EU",E804=2050),0.93,IF(AND(A804="USA",E804=2035),0.96,IF(AND(A804="USA",E804=2050),0.94,IF(AND(A804="Japan",E804=2035),0.94,IF(AND(A804="Japan",E804=2050),0.92,IF(AND(A804="Russia",E804=2035),0.95,IF(AND(A804="Russia",E804=2050),0.93,IF(AND(A804="China",E804=2035),0.94,IF(AND(A804="China",E804=2050),0.92,IF(AND(A804="India",E804=2035),0.95,IF(AND(A804="India",E804=2050),0.92,IF(AND(A804="Middle East",E804=2035),0.94,IF(AND(A804="Middle East",E804=2050),0.9,IF(AND(A804="Africa",E804=2035),0.94,IF(AND(A804="Africa",E804=2050),0.91,IF(AND(A804="Brazil",E804=2035),0.95,IF(AND(A804="Brazil",E804=2050),0.92,""))))))))))))))))))</f>
        <v>*0.94</v>
      </c>
      <c r="H804" s="0" t="s">
        <v>4112</v>
      </c>
      <c r="I804" s="50" t="s">
        <v>35</v>
      </c>
      <c r="J804" s="0" t="n">
        <v>2050</v>
      </c>
      <c r="K804" s="48" t="str">
        <f aca="false">"*"&amp;IF(AND(A804="EU",J804=2035),0.95,IF(AND(A804="EU",J804=2050),0.93,IF(AND(A804="USA",J804=2035),0.96,IF(AND(A804="USA",J804=2050),0.94,IF(AND(A804="Japan",J804=2035),0.94,IF(AND(A804="Japan",J804=2050),0.92,IF(AND(A804="Russia",J804=2035),0.95,IF(AND(A804="Russia",J804=2050),0.93,IF(AND(A804="China",J804=2035),0.94,IF(AND(A804="China",J804=2050),0.92,IF(AND(A804="India",J804=2035),0.95,IF(AND(A804="India",J804=2050),0.92,IF(AND(A804="Middle East",J804=2035),0.94,IF(AND(A804="Middle East",J804=2050),0.9,IF(AND(A804="Africa",J804=2035),0.94,IF(AND(A804="Africa",J804=2050),0.91,IF(AND(A804="Brazil",J804=2035),0.95,IF(AND(A804="Brazil",J804=2050),0.92,""))))))))))))))))))</f>
        <v>*0.92</v>
      </c>
      <c r="P804" s="41" t="s">
        <v>4112</v>
      </c>
      <c r="Q804" s="52" t="s">
        <v>35</v>
      </c>
      <c r="R804" s="41" t="n">
        <v>2035</v>
      </c>
      <c r="S804" s="53" t="str">
        <f aca="false">"*"&amp;IF(AND(A804="EU",R804=2035),0.95,IF(AND(A804="EU",R804=2050),0.93,IF(AND(A804="USA",R804=2035),0.96,IF(AND(A804="USA",R804=2050),0.93,IF(AND(A804="Japan",R804=2035),0.94,IF(AND(A804="Japan",R804=2050),0.92,IF(AND(A804="Russia",R804=2035),0.95,IF(AND(A804="Russia",R804=2050),0.91,IF(AND(A804="China",R804=2035),0.93,IF(AND(A804="China",R804=2050),0.92,IF(AND(A804="India",R804=2035),0.94,IF(AND(A804="India",R804=2050),0.91,IF(AND(A804="Middle East",R804=2035),0.92,IF(AND(A804="Middle East",R804=2050),0.89,IF(AND(A804="Africa",R804=2035),0.93,IF(AND(A804="Africa",R804=2050),0.9,IF(AND(A804="Brazil",R804=2035),0.95,IF(AND(A804="Brazil",R804=2050),0.92,""))))))))))))))))))</f>
        <v>*0.93</v>
      </c>
      <c r="U804" s="41" t="s">
        <v>4112</v>
      </c>
      <c r="V804" s="52" t="s">
        <v>35</v>
      </c>
      <c r="W804" s="41" t="n">
        <v>2050</v>
      </c>
      <c r="X804" s="53" t="str">
        <f aca="false">"*"&amp;IF(AND(A804="EU",W804=2035),0.95,IF(AND(A804="EU",W804=2050),0.93,IF(AND(A804="USA",W804=2035),0.96,IF(AND(A804="USA",W804=2050),0.93,IF(AND(A804="Japan",W804=2035),0.94,IF(AND(A804="Japan",W804=2050),0.92,IF(AND(A804="Russia",W804=2035),0.95,IF(AND(A804="Russia",W804=2050),0.91,IF(AND(A804="China",W804=2035),0.93,IF(AND(A804="China",W804=2050),0.92,IF(AND(A804="India",W804=2035),0.94,IF(AND(A804="India",W804=2050),0.91,IF(AND(A804="Middle East",W804=2035),0.92,IF(AND(A804="Middle East",W804=2050),0.89,IF(AND(A804="Africa",W804=2035),0.93,IF(AND(A804="Africa",W804=2050),0.9,IF(AND(A804="Brazil",W804=2035),0.95,IF(AND(A804="Brazil",W804=2050),0.92,""))))))))))))))))))</f>
        <v>*0.92</v>
      </c>
      <c r="AC804" s="1" t="s">
        <v>4112</v>
      </c>
      <c r="AD804" s="57" t="s">
        <v>35</v>
      </c>
      <c r="AE804" s="1" t="n">
        <v>2035</v>
      </c>
      <c r="AF804" s="58" t="str">
        <f aca="false">"*"&amp;IF(AND(A804="EU",AE804=2035),0.93,IF(AND(A804="EU",AE804=2050),0.9,IF(AND(A804="USA",AE804=2035),0.92,IF(AND(A804="USA",AE804=2050),0.89,IF(AND(A804="Japan",AE804=2035),0.92,IF(AND(A804="Japan",AE804=2050),0.89,IF(AND(A804="Russia",AE804=2035),0.91,IF(AND(A804="Russia",AE804=2050),0.86,IF(AND(A804="China",AE804=2035),0.91,IF(AND(A804="China",AE804=2050),0.87,IF(AND(A804="India",AE804=2035),0.92,IF(AND(A804="India",AE804=2050),0.87,IF(AND(A804="Middle East",AE804=2035),0.89,IF(AND(A804="Middle East",AE804=2050),0.84,IF(AND(A804="Africa",AE804=2035),0.9,IF(AND(A804="Africa",AE804=2050),0.86,IF(AND(A804="Brazil",AE804=2035),0.93,IF(AND(A804="Brazil",AE804=2050),0.89,""))))))))))))))))))</f>
        <v>*0.91</v>
      </c>
      <c r="AG804" s="53" t="str">
        <f aca="false">AG803</f>
        <v>REZoning_Sol-Win</v>
      </c>
      <c r="AI804" s="1" t="s">
        <v>4112</v>
      </c>
      <c r="AJ804" s="57" t="s">
        <v>35</v>
      </c>
      <c r="AK804" s="1" t="n">
        <v>2050</v>
      </c>
      <c r="AL804" s="58" t="str">
        <f aca="false">"*"&amp;IF(AND(A804="EU",AK804=2035),0.93,IF(AND(A804="EU",AK804=2050),0.9,IF(AND(A804="USA",AK804=2035),0.92,IF(AND(A804="USA",AK804=2050),0.89,IF(AND(A804="Japan",AK804=2035),0.92,IF(AND(A804="Japan",AK804=2050),0.89,IF(AND(A804="Russia",AK804=2035),0.91,IF(AND(A804="Russia",AK804=2050),0.86,IF(AND(A804="China",AK804=2035),0.91,IF(AND(A804="China",AK804=2050),0.87,IF(AND(A804="India",AK804=2035),0.92,IF(AND(A804="India",AK804=2050),0.87,IF(AND(A804="Middle East",AK804=2035),0.89,IF(AND(A804="Middle East",AK804=2050),0.84,IF(AND(A804="Africa",AK804=2035),0.9,IF(AND(A804="Africa",AK804=2050),0.86,IF(AND(A804="Brazil",AK804=2035),0.93,IF(AND(A804="Brazil",AK804=2050),0.89,""))))))))))))))))))</f>
        <v>*0.87</v>
      </c>
      <c r="AM804" s="53" t="str">
        <f aca="false">AM803</f>
        <v>REZoning_Sol-Win</v>
      </c>
      <c r="AP804" s="0" t="s">
        <v>4112</v>
      </c>
      <c r="AQ804" s="38" t="s">
        <v>35</v>
      </c>
      <c r="AR804" s="38" t="n">
        <f aca="false">AR803</f>
        <v>2100</v>
      </c>
      <c r="AS804" s="38" t="s">
        <v>851</v>
      </c>
      <c r="AT804" s="38" t="s">
        <v>36</v>
      </c>
    </row>
    <row r="805" customFormat="false" ht="28.5" hidden="false" customHeight="true" outlineLevel="0" collapsed="false">
      <c r="A805" s="3" t="s">
        <v>147</v>
      </c>
      <c r="C805" s="0" t="s">
        <v>4113</v>
      </c>
      <c r="D805" s="50" t="s">
        <v>35</v>
      </c>
      <c r="E805" s="0" t="n">
        <v>2035</v>
      </c>
      <c r="F805" s="51" t="str">
        <f aca="false">"*"&amp;IF(AND(A805="EU",E805=2035),0.95,IF(AND(A805="EU",E805=2050),0.93,IF(AND(A805="USA",E805=2035),0.96,IF(AND(A805="USA",E805=2050),0.94,IF(AND(A805="Japan",E805=2035),0.94,IF(AND(A805="Japan",E805=2050),0.92,IF(AND(A805="Russia",E805=2035),0.95,IF(AND(A805="Russia",E805=2050),0.93,IF(AND(A805="China",E805=2035),0.94,IF(AND(A805="China",E805=2050),0.92,IF(AND(A805="India",E805=2035),0.95,IF(AND(A805="India",E805=2050),0.92,IF(AND(A805="Middle East",E805=2035),0.94,IF(AND(A805="Middle East",E805=2050),0.9,IF(AND(A805="Africa",E805=2035),0.94,IF(AND(A805="Africa",E805=2050),0.91,IF(AND(A805="Brazil",E805=2035),0.95,IF(AND(A805="Brazil",E805=2050),0.92,""))))))))))))))))))</f>
        <v>*0.94</v>
      </c>
      <c r="H805" s="0" t="s">
        <v>4113</v>
      </c>
      <c r="I805" s="50" t="s">
        <v>35</v>
      </c>
      <c r="J805" s="0" t="n">
        <v>2050</v>
      </c>
      <c r="K805" s="48" t="str">
        <f aca="false">"*"&amp;IF(AND(A805="EU",J805=2035),0.95,IF(AND(A805="EU",J805=2050),0.93,IF(AND(A805="USA",J805=2035),0.96,IF(AND(A805="USA",J805=2050),0.94,IF(AND(A805="Japan",J805=2035),0.94,IF(AND(A805="Japan",J805=2050),0.92,IF(AND(A805="Russia",J805=2035),0.95,IF(AND(A805="Russia",J805=2050),0.93,IF(AND(A805="China",J805=2035),0.94,IF(AND(A805="China",J805=2050),0.92,IF(AND(A805="India",J805=2035),0.95,IF(AND(A805="India",J805=2050),0.92,IF(AND(A805="Middle East",J805=2035),0.94,IF(AND(A805="Middle East",J805=2050),0.9,IF(AND(A805="Africa",J805=2035),0.94,IF(AND(A805="Africa",J805=2050),0.91,IF(AND(A805="Brazil",J805=2035),0.95,IF(AND(A805="Brazil",J805=2050),0.92,""))))))))))))))))))</f>
        <v>*0.92</v>
      </c>
      <c r="P805" s="41" t="s">
        <v>4113</v>
      </c>
      <c r="Q805" s="52" t="s">
        <v>35</v>
      </c>
      <c r="R805" s="41" t="n">
        <v>2035</v>
      </c>
      <c r="S805" s="53" t="str">
        <f aca="false">"*"&amp;IF(AND(A805="EU",R805=2035),0.95,IF(AND(A805="EU",R805=2050),0.93,IF(AND(A805="USA",R805=2035),0.96,IF(AND(A805="USA",R805=2050),0.93,IF(AND(A805="Japan",R805=2035),0.94,IF(AND(A805="Japan",R805=2050),0.92,IF(AND(A805="Russia",R805=2035),0.95,IF(AND(A805="Russia",R805=2050),0.91,IF(AND(A805="China",R805=2035),0.93,IF(AND(A805="China",R805=2050),0.92,IF(AND(A805="India",R805=2035),0.94,IF(AND(A805="India",R805=2050),0.91,IF(AND(A805="Middle East",R805=2035),0.92,IF(AND(A805="Middle East",R805=2050),0.89,IF(AND(A805="Africa",R805=2035),0.93,IF(AND(A805="Africa",R805=2050),0.9,IF(AND(A805="Brazil",R805=2035),0.95,IF(AND(A805="Brazil",R805=2050),0.92,""))))))))))))))))))</f>
        <v>*0.93</v>
      </c>
      <c r="U805" s="41" t="s">
        <v>4113</v>
      </c>
      <c r="V805" s="52" t="s">
        <v>35</v>
      </c>
      <c r="W805" s="41" t="n">
        <v>2050</v>
      </c>
      <c r="X805" s="53" t="str">
        <f aca="false">"*"&amp;IF(AND(A805="EU",W805=2035),0.95,IF(AND(A805="EU",W805=2050),0.93,IF(AND(A805="USA",W805=2035),0.96,IF(AND(A805="USA",W805=2050),0.93,IF(AND(A805="Japan",W805=2035),0.94,IF(AND(A805="Japan",W805=2050),0.92,IF(AND(A805="Russia",W805=2035),0.95,IF(AND(A805="Russia",W805=2050),0.91,IF(AND(A805="China",W805=2035),0.93,IF(AND(A805="China",W805=2050),0.92,IF(AND(A805="India",W805=2035),0.94,IF(AND(A805="India",W805=2050),0.91,IF(AND(A805="Middle East",W805=2035),0.92,IF(AND(A805="Middle East",W805=2050),0.89,IF(AND(A805="Africa",W805=2035),0.93,IF(AND(A805="Africa",W805=2050),0.9,IF(AND(A805="Brazil",W805=2035),0.95,IF(AND(A805="Brazil",W805=2050),0.92,""))))))))))))))))))</f>
        <v>*0.92</v>
      </c>
      <c r="AC805" s="1" t="s">
        <v>4113</v>
      </c>
      <c r="AD805" s="57" t="s">
        <v>35</v>
      </c>
      <c r="AE805" s="1" t="n">
        <v>2035</v>
      </c>
      <c r="AF805" s="58" t="str">
        <f aca="false">"*"&amp;IF(AND(A805="EU",AE805=2035),0.93,IF(AND(A805="EU",AE805=2050),0.9,IF(AND(A805="USA",AE805=2035),0.92,IF(AND(A805="USA",AE805=2050),0.89,IF(AND(A805="Japan",AE805=2035),0.92,IF(AND(A805="Japan",AE805=2050),0.89,IF(AND(A805="Russia",AE805=2035),0.91,IF(AND(A805="Russia",AE805=2050),0.86,IF(AND(A805="China",AE805=2035),0.91,IF(AND(A805="China",AE805=2050),0.87,IF(AND(A805="India",AE805=2035),0.92,IF(AND(A805="India",AE805=2050),0.87,IF(AND(A805="Middle East",AE805=2035),0.89,IF(AND(A805="Middle East",AE805=2050),0.84,IF(AND(A805="Africa",AE805=2035),0.9,IF(AND(A805="Africa",AE805=2050),0.86,IF(AND(A805="Brazil",AE805=2035),0.93,IF(AND(A805="Brazil",AE805=2050),0.89,""))))))))))))))))))</f>
        <v>*0.91</v>
      </c>
      <c r="AG805" s="53" t="str">
        <f aca="false">AG804</f>
        <v>REZoning_Sol-Win</v>
      </c>
      <c r="AI805" s="1" t="s">
        <v>4113</v>
      </c>
      <c r="AJ805" s="57" t="s">
        <v>35</v>
      </c>
      <c r="AK805" s="1" t="n">
        <v>2050</v>
      </c>
      <c r="AL805" s="58" t="str">
        <f aca="false">"*"&amp;IF(AND(A805="EU",AK805=2035),0.93,IF(AND(A805="EU",AK805=2050),0.9,IF(AND(A805="USA",AK805=2035),0.92,IF(AND(A805="USA",AK805=2050),0.89,IF(AND(A805="Japan",AK805=2035),0.92,IF(AND(A805="Japan",AK805=2050),0.89,IF(AND(A805="Russia",AK805=2035),0.91,IF(AND(A805="Russia",AK805=2050),0.86,IF(AND(A805="China",AK805=2035),0.91,IF(AND(A805="China",AK805=2050),0.87,IF(AND(A805="India",AK805=2035),0.92,IF(AND(A805="India",AK805=2050),0.87,IF(AND(A805="Middle East",AK805=2035),0.89,IF(AND(A805="Middle East",AK805=2050),0.84,IF(AND(A805="Africa",AK805=2035),0.9,IF(AND(A805="Africa",AK805=2050),0.86,IF(AND(A805="Brazil",AK805=2035),0.93,IF(AND(A805="Brazil",AK805=2050),0.89,""))))))))))))))))))</f>
        <v>*0.87</v>
      </c>
      <c r="AM805" s="53" t="str">
        <f aca="false">AM804</f>
        <v>REZoning_Sol-Win</v>
      </c>
      <c r="AP805" s="0" t="s">
        <v>4113</v>
      </c>
      <c r="AQ805" s="38" t="s">
        <v>35</v>
      </c>
      <c r="AR805" s="38" t="n">
        <f aca="false">AR804</f>
        <v>2100</v>
      </c>
      <c r="AS805" s="38" t="s">
        <v>851</v>
      </c>
      <c r="AT805" s="38" t="s">
        <v>36</v>
      </c>
    </row>
    <row r="806" customFormat="false" ht="28.5" hidden="false" customHeight="true" outlineLevel="0" collapsed="false">
      <c r="A806" s="3" t="s">
        <v>147</v>
      </c>
      <c r="C806" s="0" t="s">
        <v>4114</v>
      </c>
      <c r="D806" s="50" t="s">
        <v>35</v>
      </c>
      <c r="E806" s="0" t="n">
        <v>2035</v>
      </c>
      <c r="F806" s="51" t="str">
        <f aca="false">"*"&amp;IF(AND(A806="EU",E806=2035),0.95,IF(AND(A806="EU",E806=2050),0.93,IF(AND(A806="USA",E806=2035),0.96,IF(AND(A806="USA",E806=2050),0.94,IF(AND(A806="Japan",E806=2035),0.94,IF(AND(A806="Japan",E806=2050),0.92,IF(AND(A806="Russia",E806=2035),0.95,IF(AND(A806="Russia",E806=2050),0.93,IF(AND(A806="China",E806=2035),0.94,IF(AND(A806="China",E806=2050),0.92,IF(AND(A806="India",E806=2035),0.95,IF(AND(A806="India",E806=2050),0.92,IF(AND(A806="Middle East",E806=2035),0.94,IF(AND(A806="Middle East",E806=2050),0.9,IF(AND(A806="Africa",E806=2035),0.94,IF(AND(A806="Africa",E806=2050),0.91,IF(AND(A806="Brazil",E806=2035),0.95,IF(AND(A806="Brazil",E806=2050),0.92,""))))))))))))))))))</f>
        <v>*0.94</v>
      </c>
      <c r="H806" s="0" t="s">
        <v>4114</v>
      </c>
      <c r="I806" s="50" t="s">
        <v>35</v>
      </c>
      <c r="J806" s="0" t="n">
        <v>2050</v>
      </c>
      <c r="K806" s="48" t="str">
        <f aca="false">"*"&amp;IF(AND(A806="EU",J806=2035),0.95,IF(AND(A806="EU",J806=2050),0.93,IF(AND(A806="USA",J806=2035),0.96,IF(AND(A806="USA",J806=2050),0.94,IF(AND(A806="Japan",J806=2035),0.94,IF(AND(A806="Japan",J806=2050),0.92,IF(AND(A806="Russia",J806=2035),0.95,IF(AND(A806="Russia",J806=2050),0.93,IF(AND(A806="China",J806=2035),0.94,IF(AND(A806="China",J806=2050),0.92,IF(AND(A806="India",J806=2035),0.95,IF(AND(A806="India",J806=2050),0.92,IF(AND(A806="Middle East",J806=2035),0.94,IF(AND(A806="Middle East",J806=2050),0.9,IF(AND(A806="Africa",J806=2035),0.94,IF(AND(A806="Africa",J806=2050),0.91,IF(AND(A806="Brazil",J806=2035),0.95,IF(AND(A806="Brazil",J806=2050),0.92,""))))))))))))))))))</f>
        <v>*0.92</v>
      </c>
      <c r="P806" s="41" t="s">
        <v>4114</v>
      </c>
      <c r="Q806" s="52" t="s">
        <v>35</v>
      </c>
      <c r="R806" s="41" t="n">
        <v>2035</v>
      </c>
      <c r="S806" s="53" t="str">
        <f aca="false">"*"&amp;IF(AND(A806="EU",R806=2035),0.95,IF(AND(A806="EU",R806=2050),0.93,IF(AND(A806="USA",R806=2035),0.96,IF(AND(A806="USA",R806=2050),0.93,IF(AND(A806="Japan",R806=2035),0.94,IF(AND(A806="Japan",R806=2050),0.92,IF(AND(A806="Russia",R806=2035),0.95,IF(AND(A806="Russia",R806=2050),0.91,IF(AND(A806="China",R806=2035),0.93,IF(AND(A806="China",R806=2050),0.92,IF(AND(A806="India",R806=2035),0.94,IF(AND(A806="India",R806=2050),0.91,IF(AND(A806="Middle East",R806=2035),0.92,IF(AND(A806="Middle East",R806=2050),0.89,IF(AND(A806="Africa",R806=2035),0.93,IF(AND(A806="Africa",R806=2050),0.9,IF(AND(A806="Brazil",R806=2035),0.95,IF(AND(A806="Brazil",R806=2050),0.92,""))))))))))))))))))</f>
        <v>*0.93</v>
      </c>
      <c r="U806" s="41" t="s">
        <v>4114</v>
      </c>
      <c r="V806" s="52" t="s">
        <v>35</v>
      </c>
      <c r="W806" s="41" t="n">
        <v>2050</v>
      </c>
      <c r="X806" s="53" t="str">
        <f aca="false">"*"&amp;IF(AND(A806="EU",W806=2035),0.95,IF(AND(A806="EU",W806=2050),0.93,IF(AND(A806="USA",W806=2035),0.96,IF(AND(A806="USA",W806=2050),0.93,IF(AND(A806="Japan",W806=2035),0.94,IF(AND(A806="Japan",W806=2050),0.92,IF(AND(A806="Russia",W806=2035),0.95,IF(AND(A806="Russia",W806=2050),0.91,IF(AND(A806="China",W806=2035),0.93,IF(AND(A806="China",W806=2050),0.92,IF(AND(A806="India",W806=2035),0.94,IF(AND(A806="India",W806=2050),0.91,IF(AND(A806="Middle East",W806=2035),0.92,IF(AND(A806="Middle East",W806=2050),0.89,IF(AND(A806="Africa",W806=2035),0.93,IF(AND(A806="Africa",W806=2050),0.9,IF(AND(A806="Brazil",W806=2035),0.95,IF(AND(A806="Brazil",W806=2050),0.92,""))))))))))))))))))</f>
        <v>*0.92</v>
      </c>
      <c r="AC806" s="1" t="s">
        <v>4114</v>
      </c>
      <c r="AD806" s="57" t="s">
        <v>35</v>
      </c>
      <c r="AE806" s="1" t="n">
        <v>2035</v>
      </c>
      <c r="AF806" s="58" t="str">
        <f aca="false">"*"&amp;IF(AND(A806="EU",AE806=2035),0.93,IF(AND(A806="EU",AE806=2050),0.9,IF(AND(A806="USA",AE806=2035),0.92,IF(AND(A806="USA",AE806=2050),0.89,IF(AND(A806="Japan",AE806=2035),0.92,IF(AND(A806="Japan",AE806=2050),0.89,IF(AND(A806="Russia",AE806=2035),0.91,IF(AND(A806="Russia",AE806=2050),0.86,IF(AND(A806="China",AE806=2035),0.91,IF(AND(A806="China",AE806=2050),0.87,IF(AND(A806="India",AE806=2035),0.92,IF(AND(A806="India",AE806=2050),0.87,IF(AND(A806="Middle East",AE806=2035),0.89,IF(AND(A806="Middle East",AE806=2050),0.84,IF(AND(A806="Africa",AE806=2035),0.9,IF(AND(A806="Africa",AE806=2050),0.86,IF(AND(A806="Brazil",AE806=2035),0.93,IF(AND(A806="Brazil",AE806=2050),0.89,""))))))))))))))))))</f>
        <v>*0.91</v>
      </c>
      <c r="AG806" s="53" t="str">
        <f aca="false">AG805</f>
        <v>REZoning_Sol-Win</v>
      </c>
      <c r="AI806" s="1" t="s">
        <v>4114</v>
      </c>
      <c r="AJ806" s="57" t="s">
        <v>35</v>
      </c>
      <c r="AK806" s="1" t="n">
        <v>2050</v>
      </c>
      <c r="AL806" s="58" t="str">
        <f aca="false">"*"&amp;IF(AND(A806="EU",AK806=2035),0.93,IF(AND(A806="EU",AK806=2050),0.9,IF(AND(A806="USA",AK806=2035),0.92,IF(AND(A806="USA",AK806=2050),0.89,IF(AND(A806="Japan",AK806=2035),0.92,IF(AND(A806="Japan",AK806=2050),0.89,IF(AND(A806="Russia",AK806=2035),0.91,IF(AND(A806="Russia",AK806=2050),0.86,IF(AND(A806="China",AK806=2035),0.91,IF(AND(A806="China",AK806=2050),0.87,IF(AND(A806="India",AK806=2035),0.92,IF(AND(A806="India",AK806=2050),0.87,IF(AND(A806="Middle East",AK806=2035),0.89,IF(AND(A806="Middle East",AK806=2050),0.84,IF(AND(A806="Africa",AK806=2035),0.9,IF(AND(A806="Africa",AK806=2050),0.86,IF(AND(A806="Brazil",AK806=2035),0.93,IF(AND(A806="Brazil",AK806=2050),0.89,""))))))))))))))))))</f>
        <v>*0.87</v>
      </c>
      <c r="AM806" s="53" t="str">
        <f aca="false">AM805</f>
        <v>REZoning_Sol-Win</v>
      </c>
      <c r="AP806" s="0" t="s">
        <v>4114</v>
      </c>
      <c r="AQ806" s="38" t="s">
        <v>35</v>
      </c>
      <c r="AR806" s="38" t="n">
        <f aca="false">AR805</f>
        <v>2100</v>
      </c>
      <c r="AS806" s="38" t="s">
        <v>851</v>
      </c>
      <c r="AT806" s="38" t="s">
        <v>36</v>
      </c>
    </row>
    <row r="807" customFormat="false" ht="28.5" hidden="false" customHeight="true" outlineLevel="0" collapsed="false">
      <c r="A807" s="3" t="s">
        <v>147</v>
      </c>
      <c r="C807" s="0" t="s">
        <v>4115</v>
      </c>
      <c r="D807" s="50" t="s">
        <v>35</v>
      </c>
      <c r="E807" s="0" t="n">
        <v>2035</v>
      </c>
      <c r="F807" s="51" t="str">
        <f aca="false">"*"&amp;IF(AND(A807="EU",E807=2035),0.95,IF(AND(A807="EU",E807=2050),0.93,IF(AND(A807="USA",E807=2035),0.96,IF(AND(A807="USA",E807=2050),0.94,IF(AND(A807="Japan",E807=2035),0.94,IF(AND(A807="Japan",E807=2050),0.92,IF(AND(A807="Russia",E807=2035),0.95,IF(AND(A807="Russia",E807=2050),0.93,IF(AND(A807="China",E807=2035),0.94,IF(AND(A807="China",E807=2050),0.92,IF(AND(A807="India",E807=2035),0.95,IF(AND(A807="India",E807=2050),0.92,IF(AND(A807="Middle East",E807=2035),0.94,IF(AND(A807="Middle East",E807=2050),0.9,IF(AND(A807="Africa",E807=2035),0.94,IF(AND(A807="Africa",E807=2050),0.91,IF(AND(A807="Brazil",E807=2035),0.95,IF(AND(A807="Brazil",E807=2050),0.92,""))))))))))))))))))</f>
        <v>*0.94</v>
      </c>
      <c r="H807" s="0" t="s">
        <v>4115</v>
      </c>
      <c r="I807" s="50" t="s">
        <v>35</v>
      </c>
      <c r="J807" s="0" t="n">
        <v>2050</v>
      </c>
      <c r="K807" s="48" t="str">
        <f aca="false">"*"&amp;IF(AND(A807="EU",J807=2035),0.95,IF(AND(A807="EU",J807=2050),0.93,IF(AND(A807="USA",J807=2035),0.96,IF(AND(A807="USA",J807=2050),0.94,IF(AND(A807="Japan",J807=2035),0.94,IF(AND(A807="Japan",J807=2050),0.92,IF(AND(A807="Russia",J807=2035),0.95,IF(AND(A807="Russia",J807=2050),0.93,IF(AND(A807="China",J807=2035),0.94,IF(AND(A807="China",J807=2050),0.92,IF(AND(A807="India",J807=2035),0.95,IF(AND(A807="India",J807=2050),0.92,IF(AND(A807="Middle East",J807=2035),0.94,IF(AND(A807="Middle East",J807=2050),0.9,IF(AND(A807="Africa",J807=2035),0.94,IF(AND(A807="Africa",J807=2050),0.91,IF(AND(A807="Brazil",J807=2035),0.95,IF(AND(A807="Brazil",J807=2050),0.92,""))))))))))))))))))</f>
        <v>*0.92</v>
      </c>
      <c r="P807" s="41" t="s">
        <v>4115</v>
      </c>
      <c r="Q807" s="52" t="s">
        <v>35</v>
      </c>
      <c r="R807" s="41" t="n">
        <v>2035</v>
      </c>
      <c r="S807" s="53" t="str">
        <f aca="false">"*"&amp;IF(AND(A807="EU",R807=2035),0.95,IF(AND(A807="EU",R807=2050),0.93,IF(AND(A807="USA",R807=2035),0.96,IF(AND(A807="USA",R807=2050),0.93,IF(AND(A807="Japan",R807=2035),0.94,IF(AND(A807="Japan",R807=2050),0.92,IF(AND(A807="Russia",R807=2035),0.95,IF(AND(A807="Russia",R807=2050),0.91,IF(AND(A807="China",R807=2035),0.93,IF(AND(A807="China",R807=2050),0.92,IF(AND(A807="India",R807=2035),0.94,IF(AND(A807="India",R807=2050),0.91,IF(AND(A807="Middle East",R807=2035),0.92,IF(AND(A807="Middle East",R807=2050),0.89,IF(AND(A807="Africa",R807=2035),0.93,IF(AND(A807="Africa",R807=2050),0.9,IF(AND(A807="Brazil",R807=2035),0.95,IF(AND(A807="Brazil",R807=2050),0.92,""))))))))))))))))))</f>
        <v>*0.93</v>
      </c>
      <c r="U807" s="41" t="s">
        <v>4115</v>
      </c>
      <c r="V807" s="52" t="s">
        <v>35</v>
      </c>
      <c r="W807" s="41" t="n">
        <v>2050</v>
      </c>
      <c r="X807" s="53" t="str">
        <f aca="false">"*"&amp;IF(AND(A807="EU",W807=2035),0.95,IF(AND(A807="EU",W807=2050),0.93,IF(AND(A807="USA",W807=2035),0.96,IF(AND(A807="USA",W807=2050),0.93,IF(AND(A807="Japan",W807=2035),0.94,IF(AND(A807="Japan",W807=2050),0.92,IF(AND(A807="Russia",W807=2035),0.95,IF(AND(A807="Russia",W807=2050),0.91,IF(AND(A807="China",W807=2035),0.93,IF(AND(A807="China",W807=2050),0.92,IF(AND(A807="India",W807=2035),0.94,IF(AND(A807="India",W807=2050),0.91,IF(AND(A807="Middle East",W807=2035),0.92,IF(AND(A807="Middle East",W807=2050),0.89,IF(AND(A807="Africa",W807=2035),0.93,IF(AND(A807="Africa",W807=2050),0.9,IF(AND(A807="Brazil",W807=2035),0.95,IF(AND(A807="Brazil",W807=2050),0.92,""))))))))))))))))))</f>
        <v>*0.92</v>
      </c>
      <c r="AC807" s="1" t="s">
        <v>4115</v>
      </c>
      <c r="AD807" s="57" t="s">
        <v>35</v>
      </c>
      <c r="AE807" s="1" t="n">
        <v>2035</v>
      </c>
      <c r="AF807" s="58" t="str">
        <f aca="false">"*"&amp;IF(AND(A807="EU",AE807=2035),0.93,IF(AND(A807="EU",AE807=2050),0.9,IF(AND(A807="USA",AE807=2035),0.92,IF(AND(A807="USA",AE807=2050),0.89,IF(AND(A807="Japan",AE807=2035),0.92,IF(AND(A807="Japan",AE807=2050),0.89,IF(AND(A807="Russia",AE807=2035),0.91,IF(AND(A807="Russia",AE807=2050),0.86,IF(AND(A807="China",AE807=2035),0.91,IF(AND(A807="China",AE807=2050),0.87,IF(AND(A807="India",AE807=2035),0.92,IF(AND(A807="India",AE807=2050),0.87,IF(AND(A807="Middle East",AE807=2035),0.89,IF(AND(A807="Middle East",AE807=2050),0.84,IF(AND(A807="Africa",AE807=2035),0.9,IF(AND(A807="Africa",AE807=2050),0.86,IF(AND(A807="Brazil",AE807=2035),0.93,IF(AND(A807="Brazil",AE807=2050),0.89,""))))))))))))))))))</f>
        <v>*0.91</v>
      </c>
      <c r="AG807" s="53" t="str">
        <f aca="false">AG806</f>
        <v>REZoning_Sol-Win</v>
      </c>
      <c r="AI807" s="1" t="s">
        <v>4115</v>
      </c>
      <c r="AJ807" s="57" t="s">
        <v>35</v>
      </c>
      <c r="AK807" s="1" t="n">
        <v>2050</v>
      </c>
      <c r="AL807" s="58" t="str">
        <f aca="false">"*"&amp;IF(AND(A807="EU",AK807=2035),0.93,IF(AND(A807="EU",AK807=2050),0.9,IF(AND(A807="USA",AK807=2035),0.92,IF(AND(A807="USA",AK807=2050),0.89,IF(AND(A807="Japan",AK807=2035),0.92,IF(AND(A807="Japan",AK807=2050),0.89,IF(AND(A807="Russia",AK807=2035),0.91,IF(AND(A807="Russia",AK807=2050),0.86,IF(AND(A807="China",AK807=2035),0.91,IF(AND(A807="China",AK807=2050),0.87,IF(AND(A807="India",AK807=2035),0.92,IF(AND(A807="India",AK807=2050),0.87,IF(AND(A807="Middle East",AK807=2035),0.89,IF(AND(A807="Middle East",AK807=2050),0.84,IF(AND(A807="Africa",AK807=2035),0.9,IF(AND(A807="Africa",AK807=2050),0.86,IF(AND(A807="Brazil",AK807=2035),0.93,IF(AND(A807="Brazil",AK807=2050),0.89,""))))))))))))))))))</f>
        <v>*0.87</v>
      </c>
      <c r="AM807" s="53" t="str">
        <f aca="false">AM806</f>
        <v>REZoning_Sol-Win</v>
      </c>
      <c r="AP807" s="0" t="s">
        <v>4115</v>
      </c>
      <c r="AQ807" s="38" t="s">
        <v>35</v>
      </c>
      <c r="AR807" s="38" t="n">
        <f aca="false">AR806</f>
        <v>2100</v>
      </c>
      <c r="AS807" s="38" t="s">
        <v>851</v>
      </c>
      <c r="AT807" s="38" t="s">
        <v>36</v>
      </c>
    </row>
    <row r="808" customFormat="false" ht="28.5" hidden="false" customHeight="true" outlineLevel="0" collapsed="false">
      <c r="A808" s="3" t="s">
        <v>147</v>
      </c>
      <c r="C808" s="0" t="s">
        <v>4116</v>
      </c>
      <c r="D808" s="50" t="s">
        <v>35</v>
      </c>
      <c r="E808" s="0" t="n">
        <v>2035</v>
      </c>
      <c r="F808" s="51" t="str">
        <f aca="false">"*"&amp;IF(AND(A808="EU",E808=2035),0.95,IF(AND(A808="EU",E808=2050),0.93,IF(AND(A808="USA",E808=2035),0.96,IF(AND(A808="USA",E808=2050),0.94,IF(AND(A808="Japan",E808=2035),0.94,IF(AND(A808="Japan",E808=2050),0.92,IF(AND(A808="Russia",E808=2035),0.95,IF(AND(A808="Russia",E808=2050),0.93,IF(AND(A808="China",E808=2035),0.94,IF(AND(A808="China",E808=2050),0.92,IF(AND(A808="India",E808=2035),0.95,IF(AND(A808="India",E808=2050),0.92,IF(AND(A808="Middle East",E808=2035),0.94,IF(AND(A808="Middle East",E808=2050),0.9,IF(AND(A808="Africa",E808=2035),0.94,IF(AND(A808="Africa",E808=2050),0.91,IF(AND(A808="Brazil",E808=2035),0.95,IF(AND(A808="Brazil",E808=2050),0.92,""))))))))))))))))))</f>
        <v>*0.94</v>
      </c>
      <c r="H808" s="0" t="s">
        <v>4116</v>
      </c>
      <c r="I808" s="50" t="s">
        <v>35</v>
      </c>
      <c r="J808" s="0" t="n">
        <v>2050</v>
      </c>
      <c r="K808" s="48" t="str">
        <f aca="false">"*"&amp;IF(AND(A808="EU",J808=2035),0.95,IF(AND(A808="EU",J808=2050),0.93,IF(AND(A808="USA",J808=2035),0.96,IF(AND(A808="USA",J808=2050),0.94,IF(AND(A808="Japan",J808=2035),0.94,IF(AND(A808="Japan",J808=2050),0.92,IF(AND(A808="Russia",J808=2035),0.95,IF(AND(A808="Russia",J808=2050),0.93,IF(AND(A808="China",J808=2035),0.94,IF(AND(A808="China",J808=2050),0.92,IF(AND(A808="India",J808=2035),0.95,IF(AND(A808="India",J808=2050),0.92,IF(AND(A808="Middle East",J808=2035),0.94,IF(AND(A808="Middle East",J808=2050),0.9,IF(AND(A808="Africa",J808=2035),0.94,IF(AND(A808="Africa",J808=2050),0.91,IF(AND(A808="Brazil",J808=2035),0.95,IF(AND(A808="Brazil",J808=2050),0.92,""))))))))))))))))))</f>
        <v>*0.92</v>
      </c>
      <c r="P808" s="41" t="s">
        <v>4116</v>
      </c>
      <c r="Q808" s="52" t="s">
        <v>35</v>
      </c>
      <c r="R808" s="41" t="n">
        <v>2035</v>
      </c>
      <c r="S808" s="53" t="str">
        <f aca="false">"*"&amp;IF(AND(A808="EU",R808=2035),0.95,IF(AND(A808="EU",R808=2050),0.93,IF(AND(A808="USA",R808=2035),0.96,IF(AND(A808="USA",R808=2050),0.93,IF(AND(A808="Japan",R808=2035),0.94,IF(AND(A808="Japan",R808=2050),0.92,IF(AND(A808="Russia",R808=2035),0.95,IF(AND(A808="Russia",R808=2050),0.91,IF(AND(A808="China",R808=2035),0.93,IF(AND(A808="China",R808=2050),0.92,IF(AND(A808="India",R808=2035),0.94,IF(AND(A808="India",R808=2050),0.91,IF(AND(A808="Middle East",R808=2035),0.92,IF(AND(A808="Middle East",R808=2050),0.89,IF(AND(A808="Africa",R808=2035),0.93,IF(AND(A808="Africa",R808=2050),0.9,IF(AND(A808="Brazil",R808=2035),0.95,IF(AND(A808="Brazil",R808=2050),0.92,""))))))))))))))))))</f>
        <v>*0.93</v>
      </c>
      <c r="U808" s="41" t="s">
        <v>4116</v>
      </c>
      <c r="V808" s="52" t="s">
        <v>35</v>
      </c>
      <c r="W808" s="41" t="n">
        <v>2050</v>
      </c>
      <c r="X808" s="53" t="str">
        <f aca="false">"*"&amp;IF(AND(A808="EU",W808=2035),0.95,IF(AND(A808="EU",W808=2050),0.93,IF(AND(A808="USA",W808=2035),0.96,IF(AND(A808="USA",W808=2050),0.93,IF(AND(A808="Japan",W808=2035),0.94,IF(AND(A808="Japan",W808=2050),0.92,IF(AND(A808="Russia",W808=2035),0.95,IF(AND(A808="Russia",W808=2050),0.91,IF(AND(A808="China",W808=2035),0.93,IF(AND(A808="China",W808=2050),0.92,IF(AND(A808="India",W808=2035),0.94,IF(AND(A808="India",W808=2050),0.91,IF(AND(A808="Middle East",W808=2035),0.92,IF(AND(A808="Middle East",W808=2050),0.89,IF(AND(A808="Africa",W808=2035),0.93,IF(AND(A808="Africa",W808=2050),0.9,IF(AND(A808="Brazil",W808=2035),0.95,IF(AND(A808="Brazil",W808=2050),0.92,""))))))))))))))))))</f>
        <v>*0.92</v>
      </c>
      <c r="AC808" s="1" t="s">
        <v>4116</v>
      </c>
      <c r="AD808" s="57" t="s">
        <v>35</v>
      </c>
      <c r="AE808" s="1" t="n">
        <v>2035</v>
      </c>
      <c r="AF808" s="58" t="str">
        <f aca="false">"*"&amp;IF(AND(A808="EU",AE808=2035),0.93,IF(AND(A808="EU",AE808=2050),0.9,IF(AND(A808="USA",AE808=2035),0.92,IF(AND(A808="USA",AE808=2050),0.89,IF(AND(A808="Japan",AE808=2035),0.92,IF(AND(A808="Japan",AE808=2050),0.89,IF(AND(A808="Russia",AE808=2035),0.91,IF(AND(A808="Russia",AE808=2050),0.86,IF(AND(A808="China",AE808=2035),0.91,IF(AND(A808="China",AE808=2050),0.87,IF(AND(A808="India",AE808=2035),0.92,IF(AND(A808="India",AE808=2050),0.87,IF(AND(A808="Middle East",AE808=2035),0.89,IF(AND(A808="Middle East",AE808=2050),0.84,IF(AND(A808="Africa",AE808=2035),0.9,IF(AND(A808="Africa",AE808=2050),0.86,IF(AND(A808="Brazil",AE808=2035),0.93,IF(AND(A808="Brazil",AE808=2050),0.89,""))))))))))))))))))</f>
        <v>*0.91</v>
      </c>
      <c r="AG808" s="53" t="str">
        <f aca="false">AG807</f>
        <v>REZoning_Sol-Win</v>
      </c>
      <c r="AI808" s="1" t="s">
        <v>4116</v>
      </c>
      <c r="AJ808" s="57" t="s">
        <v>35</v>
      </c>
      <c r="AK808" s="1" t="n">
        <v>2050</v>
      </c>
      <c r="AL808" s="58" t="str">
        <f aca="false">"*"&amp;IF(AND(A808="EU",AK808=2035),0.93,IF(AND(A808="EU",AK808=2050),0.9,IF(AND(A808="USA",AK808=2035),0.92,IF(AND(A808="USA",AK808=2050),0.89,IF(AND(A808="Japan",AK808=2035),0.92,IF(AND(A808="Japan",AK808=2050),0.89,IF(AND(A808="Russia",AK808=2035),0.91,IF(AND(A808="Russia",AK808=2050),0.86,IF(AND(A808="China",AK808=2035),0.91,IF(AND(A808="China",AK808=2050),0.87,IF(AND(A808="India",AK808=2035),0.92,IF(AND(A808="India",AK808=2050),0.87,IF(AND(A808="Middle East",AK808=2035),0.89,IF(AND(A808="Middle East",AK808=2050),0.84,IF(AND(A808="Africa",AK808=2035),0.9,IF(AND(A808="Africa",AK808=2050),0.86,IF(AND(A808="Brazil",AK808=2035),0.93,IF(AND(A808="Brazil",AK808=2050),0.89,""))))))))))))))))))</f>
        <v>*0.87</v>
      </c>
      <c r="AM808" s="53" t="str">
        <f aca="false">AM807</f>
        <v>REZoning_Sol-Win</v>
      </c>
      <c r="AP808" s="0" t="s">
        <v>4116</v>
      </c>
      <c r="AQ808" s="38" t="s">
        <v>35</v>
      </c>
      <c r="AR808" s="38" t="n">
        <f aca="false">AR807</f>
        <v>2100</v>
      </c>
      <c r="AS808" s="38" t="s">
        <v>851</v>
      </c>
      <c r="AT808" s="38" t="s">
        <v>36</v>
      </c>
    </row>
    <row r="809" customFormat="false" ht="28.5" hidden="false" customHeight="true" outlineLevel="0" collapsed="false">
      <c r="A809" s="3" t="s">
        <v>147</v>
      </c>
      <c r="C809" s="0" t="s">
        <v>4117</v>
      </c>
      <c r="D809" s="50" t="s">
        <v>35</v>
      </c>
      <c r="E809" s="0" t="n">
        <v>2035</v>
      </c>
      <c r="F809" s="51" t="str">
        <f aca="false">"*"&amp;IF(AND(A809="EU",E809=2035),0.95,IF(AND(A809="EU",E809=2050),0.93,IF(AND(A809="USA",E809=2035),0.96,IF(AND(A809="USA",E809=2050),0.94,IF(AND(A809="Japan",E809=2035),0.94,IF(AND(A809="Japan",E809=2050),0.92,IF(AND(A809="Russia",E809=2035),0.95,IF(AND(A809="Russia",E809=2050),0.93,IF(AND(A809="China",E809=2035),0.94,IF(AND(A809="China",E809=2050),0.92,IF(AND(A809="India",E809=2035),0.95,IF(AND(A809="India",E809=2050),0.92,IF(AND(A809="Middle East",E809=2035),0.94,IF(AND(A809="Middle East",E809=2050),0.9,IF(AND(A809="Africa",E809=2035),0.94,IF(AND(A809="Africa",E809=2050),0.91,IF(AND(A809="Brazil",E809=2035),0.95,IF(AND(A809="Brazil",E809=2050),0.92,""))))))))))))))))))</f>
        <v>*0.94</v>
      </c>
      <c r="H809" s="0" t="s">
        <v>4117</v>
      </c>
      <c r="I809" s="50" t="s">
        <v>35</v>
      </c>
      <c r="J809" s="0" t="n">
        <v>2050</v>
      </c>
      <c r="K809" s="48" t="str">
        <f aca="false">"*"&amp;IF(AND(A809="EU",J809=2035),0.95,IF(AND(A809="EU",J809=2050),0.93,IF(AND(A809="USA",J809=2035),0.96,IF(AND(A809="USA",J809=2050),0.94,IF(AND(A809="Japan",J809=2035),0.94,IF(AND(A809="Japan",J809=2050),0.92,IF(AND(A809="Russia",J809=2035),0.95,IF(AND(A809="Russia",J809=2050),0.93,IF(AND(A809="China",J809=2035),0.94,IF(AND(A809="China",J809=2050),0.92,IF(AND(A809="India",J809=2035),0.95,IF(AND(A809="India",J809=2050),0.92,IF(AND(A809="Middle East",J809=2035),0.94,IF(AND(A809="Middle East",J809=2050),0.9,IF(AND(A809="Africa",J809=2035),0.94,IF(AND(A809="Africa",J809=2050),0.91,IF(AND(A809="Brazil",J809=2035),0.95,IF(AND(A809="Brazil",J809=2050),0.92,""))))))))))))))))))</f>
        <v>*0.92</v>
      </c>
      <c r="P809" s="41" t="s">
        <v>4117</v>
      </c>
      <c r="Q809" s="52" t="s">
        <v>35</v>
      </c>
      <c r="R809" s="41" t="n">
        <v>2035</v>
      </c>
      <c r="S809" s="53" t="str">
        <f aca="false">"*"&amp;IF(AND(A809="EU",R809=2035),0.95,IF(AND(A809="EU",R809=2050),0.93,IF(AND(A809="USA",R809=2035),0.96,IF(AND(A809="USA",R809=2050),0.93,IF(AND(A809="Japan",R809=2035),0.94,IF(AND(A809="Japan",R809=2050),0.92,IF(AND(A809="Russia",R809=2035),0.95,IF(AND(A809="Russia",R809=2050),0.91,IF(AND(A809="China",R809=2035),0.93,IF(AND(A809="China",R809=2050),0.92,IF(AND(A809="India",R809=2035),0.94,IF(AND(A809="India",R809=2050),0.91,IF(AND(A809="Middle East",R809=2035),0.92,IF(AND(A809="Middle East",R809=2050),0.89,IF(AND(A809="Africa",R809=2035),0.93,IF(AND(A809="Africa",R809=2050),0.9,IF(AND(A809="Brazil",R809=2035),0.95,IF(AND(A809="Brazil",R809=2050),0.92,""))))))))))))))))))</f>
        <v>*0.93</v>
      </c>
      <c r="U809" s="41" t="s">
        <v>4117</v>
      </c>
      <c r="V809" s="52" t="s">
        <v>35</v>
      </c>
      <c r="W809" s="41" t="n">
        <v>2050</v>
      </c>
      <c r="X809" s="53" t="str">
        <f aca="false">"*"&amp;IF(AND(A809="EU",W809=2035),0.95,IF(AND(A809="EU",W809=2050),0.93,IF(AND(A809="USA",W809=2035),0.96,IF(AND(A809="USA",W809=2050),0.93,IF(AND(A809="Japan",W809=2035),0.94,IF(AND(A809="Japan",W809=2050),0.92,IF(AND(A809="Russia",W809=2035),0.95,IF(AND(A809="Russia",W809=2050),0.91,IF(AND(A809="China",W809=2035),0.93,IF(AND(A809="China",W809=2050),0.92,IF(AND(A809="India",W809=2035),0.94,IF(AND(A809="India",W809=2050),0.91,IF(AND(A809="Middle East",W809=2035),0.92,IF(AND(A809="Middle East",W809=2050),0.89,IF(AND(A809="Africa",W809=2035),0.93,IF(AND(A809="Africa",W809=2050),0.9,IF(AND(A809="Brazil",W809=2035),0.95,IF(AND(A809="Brazil",W809=2050),0.92,""))))))))))))))))))</f>
        <v>*0.92</v>
      </c>
      <c r="AC809" s="1" t="s">
        <v>4117</v>
      </c>
      <c r="AD809" s="57" t="s">
        <v>35</v>
      </c>
      <c r="AE809" s="1" t="n">
        <v>2035</v>
      </c>
      <c r="AF809" s="58" t="str">
        <f aca="false">"*"&amp;IF(AND(A809="EU",AE809=2035),0.93,IF(AND(A809="EU",AE809=2050),0.9,IF(AND(A809="USA",AE809=2035),0.92,IF(AND(A809="USA",AE809=2050),0.89,IF(AND(A809="Japan",AE809=2035),0.92,IF(AND(A809="Japan",AE809=2050),0.89,IF(AND(A809="Russia",AE809=2035),0.91,IF(AND(A809="Russia",AE809=2050),0.86,IF(AND(A809="China",AE809=2035),0.91,IF(AND(A809="China",AE809=2050),0.87,IF(AND(A809="India",AE809=2035),0.92,IF(AND(A809="India",AE809=2050),0.87,IF(AND(A809="Middle East",AE809=2035),0.89,IF(AND(A809="Middle East",AE809=2050),0.84,IF(AND(A809="Africa",AE809=2035),0.9,IF(AND(A809="Africa",AE809=2050),0.86,IF(AND(A809="Brazil",AE809=2035),0.93,IF(AND(A809="Brazil",AE809=2050),0.89,""))))))))))))))))))</f>
        <v>*0.91</v>
      </c>
      <c r="AG809" s="53" t="str">
        <f aca="false">AG808</f>
        <v>REZoning_Sol-Win</v>
      </c>
      <c r="AI809" s="1" t="s">
        <v>4117</v>
      </c>
      <c r="AJ809" s="57" t="s">
        <v>35</v>
      </c>
      <c r="AK809" s="1" t="n">
        <v>2050</v>
      </c>
      <c r="AL809" s="58" t="str">
        <f aca="false">"*"&amp;IF(AND(A809="EU",AK809=2035),0.93,IF(AND(A809="EU",AK809=2050),0.9,IF(AND(A809="USA",AK809=2035),0.92,IF(AND(A809="USA",AK809=2050),0.89,IF(AND(A809="Japan",AK809=2035),0.92,IF(AND(A809="Japan",AK809=2050),0.89,IF(AND(A809="Russia",AK809=2035),0.91,IF(AND(A809="Russia",AK809=2050),0.86,IF(AND(A809="China",AK809=2035),0.91,IF(AND(A809="China",AK809=2050),0.87,IF(AND(A809="India",AK809=2035),0.92,IF(AND(A809="India",AK809=2050),0.87,IF(AND(A809="Middle East",AK809=2035),0.89,IF(AND(A809="Middle East",AK809=2050),0.84,IF(AND(A809="Africa",AK809=2035),0.9,IF(AND(A809="Africa",AK809=2050),0.86,IF(AND(A809="Brazil",AK809=2035),0.93,IF(AND(A809="Brazil",AK809=2050),0.89,""))))))))))))))))))</f>
        <v>*0.87</v>
      </c>
      <c r="AM809" s="53" t="str">
        <f aca="false">AM808</f>
        <v>REZoning_Sol-Win</v>
      </c>
      <c r="AP809" s="0" t="s">
        <v>4117</v>
      </c>
      <c r="AQ809" s="38" t="s">
        <v>35</v>
      </c>
      <c r="AR809" s="38" t="n">
        <f aca="false">AR808</f>
        <v>2100</v>
      </c>
      <c r="AS809" s="38" t="s">
        <v>851</v>
      </c>
      <c r="AT809" s="38" t="s">
        <v>36</v>
      </c>
    </row>
    <row r="810" customFormat="false" ht="28.5" hidden="false" customHeight="true" outlineLevel="0" collapsed="false">
      <c r="A810" s="3" t="s">
        <v>147</v>
      </c>
      <c r="C810" s="0" t="s">
        <v>4118</v>
      </c>
      <c r="D810" s="50" t="s">
        <v>35</v>
      </c>
      <c r="E810" s="0" t="n">
        <v>2035</v>
      </c>
      <c r="F810" s="51" t="str">
        <f aca="false">"*"&amp;IF(AND(A810="EU",E810=2035),0.95,IF(AND(A810="EU",E810=2050),0.93,IF(AND(A810="USA",E810=2035),0.96,IF(AND(A810="USA",E810=2050),0.94,IF(AND(A810="Japan",E810=2035),0.94,IF(AND(A810="Japan",E810=2050),0.92,IF(AND(A810="Russia",E810=2035),0.95,IF(AND(A810="Russia",E810=2050),0.93,IF(AND(A810="China",E810=2035),0.94,IF(AND(A810="China",E810=2050),0.92,IF(AND(A810="India",E810=2035),0.95,IF(AND(A810="India",E810=2050),0.92,IF(AND(A810="Middle East",E810=2035),0.94,IF(AND(A810="Middle East",E810=2050),0.9,IF(AND(A810="Africa",E810=2035),0.94,IF(AND(A810="Africa",E810=2050),0.91,IF(AND(A810="Brazil",E810=2035),0.95,IF(AND(A810="Brazil",E810=2050),0.92,""))))))))))))))))))</f>
        <v>*0.94</v>
      </c>
      <c r="H810" s="0" t="s">
        <v>4118</v>
      </c>
      <c r="I810" s="50" t="s">
        <v>35</v>
      </c>
      <c r="J810" s="0" t="n">
        <v>2050</v>
      </c>
      <c r="K810" s="48" t="str">
        <f aca="false">"*"&amp;IF(AND(A810="EU",J810=2035),0.95,IF(AND(A810="EU",J810=2050),0.93,IF(AND(A810="USA",J810=2035),0.96,IF(AND(A810="USA",J810=2050),0.94,IF(AND(A810="Japan",J810=2035),0.94,IF(AND(A810="Japan",J810=2050),0.92,IF(AND(A810="Russia",J810=2035),0.95,IF(AND(A810="Russia",J810=2050),0.93,IF(AND(A810="China",J810=2035),0.94,IF(AND(A810="China",J810=2050),0.92,IF(AND(A810="India",J810=2035),0.95,IF(AND(A810="India",J810=2050),0.92,IF(AND(A810="Middle East",J810=2035),0.94,IF(AND(A810="Middle East",J810=2050),0.9,IF(AND(A810="Africa",J810=2035),0.94,IF(AND(A810="Africa",J810=2050),0.91,IF(AND(A810="Brazil",J810=2035),0.95,IF(AND(A810="Brazil",J810=2050),0.92,""))))))))))))))))))</f>
        <v>*0.92</v>
      </c>
      <c r="P810" s="41" t="s">
        <v>4118</v>
      </c>
      <c r="Q810" s="52" t="s">
        <v>35</v>
      </c>
      <c r="R810" s="41" t="n">
        <v>2035</v>
      </c>
      <c r="S810" s="53" t="str">
        <f aca="false">"*"&amp;IF(AND(A810="EU",R810=2035),0.95,IF(AND(A810="EU",R810=2050),0.93,IF(AND(A810="USA",R810=2035),0.96,IF(AND(A810="USA",R810=2050),0.93,IF(AND(A810="Japan",R810=2035),0.94,IF(AND(A810="Japan",R810=2050),0.92,IF(AND(A810="Russia",R810=2035),0.95,IF(AND(A810="Russia",R810=2050),0.91,IF(AND(A810="China",R810=2035),0.93,IF(AND(A810="China",R810=2050),0.92,IF(AND(A810="India",R810=2035),0.94,IF(AND(A810="India",R810=2050),0.91,IF(AND(A810="Middle East",R810=2035),0.92,IF(AND(A810="Middle East",R810=2050),0.89,IF(AND(A810="Africa",R810=2035),0.93,IF(AND(A810="Africa",R810=2050),0.9,IF(AND(A810="Brazil",R810=2035),0.95,IF(AND(A810="Brazil",R810=2050),0.92,""))))))))))))))))))</f>
        <v>*0.93</v>
      </c>
      <c r="U810" s="41" t="s">
        <v>4118</v>
      </c>
      <c r="V810" s="52" t="s">
        <v>35</v>
      </c>
      <c r="W810" s="41" t="n">
        <v>2050</v>
      </c>
      <c r="X810" s="53" t="str">
        <f aca="false">"*"&amp;IF(AND(A810="EU",W810=2035),0.95,IF(AND(A810="EU",W810=2050),0.93,IF(AND(A810="USA",W810=2035),0.96,IF(AND(A810="USA",W810=2050),0.93,IF(AND(A810="Japan",W810=2035),0.94,IF(AND(A810="Japan",W810=2050),0.92,IF(AND(A810="Russia",W810=2035),0.95,IF(AND(A810="Russia",W810=2050),0.91,IF(AND(A810="China",W810=2035),0.93,IF(AND(A810="China",W810=2050),0.92,IF(AND(A810="India",W810=2035),0.94,IF(AND(A810="India",W810=2050),0.91,IF(AND(A810="Middle East",W810=2035),0.92,IF(AND(A810="Middle East",W810=2050),0.89,IF(AND(A810="Africa",W810=2035),0.93,IF(AND(A810="Africa",W810=2050),0.9,IF(AND(A810="Brazil",W810=2035),0.95,IF(AND(A810="Brazil",W810=2050),0.92,""))))))))))))))))))</f>
        <v>*0.92</v>
      </c>
      <c r="AC810" s="1" t="s">
        <v>4118</v>
      </c>
      <c r="AD810" s="57" t="s">
        <v>35</v>
      </c>
      <c r="AE810" s="1" t="n">
        <v>2035</v>
      </c>
      <c r="AF810" s="58" t="str">
        <f aca="false">"*"&amp;IF(AND(A810="EU",AE810=2035),0.93,IF(AND(A810="EU",AE810=2050),0.9,IF(AND(A810="USA",AE810=2035),0.92,IF(AND(A810="USA",AE810=2050),0.89,IF(AND(A810="Japan",AE810=2035),0.92,IF(AND(A810="Japan",AE810=2050),0.89,IF(AND(A810="Russia",AE810=2035),0.91,IF(AND(A810="Russia",AE810=2050),0.86,IF(AND(A810="China",AE810=2035),0.91,IF(AND(A810="China",AE810=2050),0.87,IF(AND(A810="India",AE810=2035),0.92,IF(AND(A810="India",AE810=2050),0.87,IF(AND(A810="Middle East",AE810=2035),0.89,IF(AND(A810="Middle East",AE810=2050),0.84,IF(AND(A810="Africa",AE810=2035),0.9,IF(AND(A810="Africa",AE810=2050),0.86,IF(AND(A810="Brazil",AE810=2035),0.93,IF(AND(A810="Brazil",AE810=2050),0.89,""))))))))))))))))))</f>
        <v>*0.91</v>
      </c>
      <c r="AG810" s="53" t="str">
        <f aca="false">AG809</f>
        <v>REZoning_Sol-Win</v>
      </c>
      <c r="AI810" s="1" t="s">
        <v>4118</v>
      </c>
      <c r="AJ810" s="57" t="s">
        <v>35</v>
      </c>
      <c r="AK810" s="1" t="n">
        <v>2050</v>
      </c>
      <c r="AL810" s="58" t="str">
        <f aca="false">"*"&amp;IF(AND(A810="EU",AK810=2035),0.93,IF(AND(A810="EU",AK810=2050),0.9,IF(AND(A810="USA",AK810=2035),0.92,IF(AND(A810="USA",AK810=2050),0.89,IF(AND(A810="Japan",AK810=2035),0.92,IF(AND(A810="Japan",AK810=2050),0.89,IF(AND(A810="Russia",AK810=2035),0.91,IF(AND(A810="Russia",AK810=2050),0.86,IF(AND(A810="China",AK810=2035),0.91,IF(AND(A810="China",AK810=2050),0.87,IF(AND(A810="India",AK810=2035),0.92,IF(AND(A810="India",AK810=2050),0.87,IF(AND(A810="Middle East",AK810=2035),0.89,IF(AND(A810="Middle East",AK810=2050),0.84,IF(AND(A810="Africa",AK810=2035),0.9,IF(AND(A810="Africa",AK810=2050),0.86,IF(AND(A810="Brazil",AK810=2035),0.93,IF(AND(A810="Brazil",AK810=2050),0.89,""))))))))))))))))))</f>
        <v>*0.87</v>
      </c>
      <c r="AM810" s="53" t="str">
        <f aca="false">AM809</f>
        <v>REZoning_Sol-Win</v>
      </c>
      <c r="AP810" s="0" t="s">
        <v>4118</v>
      </c>
      <c r="AQ810" s="38" t="s">
        <v>35</v>
      </c>
      <c r="AR810" s="38" t="n">
        <f aca="false">AR809</f>
        <v>2100</v>
      </c>
      <c r="AS810" s="38" t="s">
        <v>851</v>
      </c>
      <c r="AT810" s="38" t="s">
        <v>36</v>
      </c>
    </row>
    <row r="811" customFormat="false" ht="28.5" hidden="false" customHeight="true" outlineLevel="0" collapsed="false">
      <c r="A811" s="3" t="s">
        <v>147</v>
      </c>
      <c r="C811" s="0" t="s">
        <v>4119</v>
      </c>
      <c r="D811" s="50" t="s">
        <v>35</v>
      </c>
      <c r="E811" s="0" t="n">
        <v>2035</v>
      </c>
      <c r="F811" s="51" t="str">
        <f aca="false">"*"&amp;IF(AND(A811="EU",E811=2035),0.95,IF(AND(A811="EU",E811=2050),0.93,IF(AND(A811="USA",E811=2035),0.96,IF(AND(A811="USA",E811=2050),0.94,IF(AND(A811="Japan",E811=2035),0.94,IF(AND(A811="Japan",E811=2050),0.92,IF(AND(A811="Russia",E811=2035),0.95,IF(AND(A811="Russia",E811=2050),0.93,IF(AND(A811="China",E811=2035),0.94,IF(AND(A811="China",E811=2050),0.92,IF(AND(A811="India",E811=2035),0.95,IF(AND(A811="India",E811=2050),0.92,IF(AND(A811="Middle East",E811=2035),0.94,IF(AND(A811="Middle East",E811=2050),0.9,IF(AND(A811="Africa",E811=2035),0.94,IF(AND(A811="Africa",E811=2050),0.91,IF(AND(A811="Brazil",E811=2035),0.95,IF(AND(A811="Brazil",E811=2050),0.92,""))))))))))))))))))</f>
        <v>*0.94</v>
      </c>
      <c r="H811" s="0" t="s">
        <v>4119</v>
      </c>
      <c r="I811" s="50" t="s">
        <v>35</v>
      </c>
      <c r="J811" s="0" t="n">
        <v>2050</v>
      </c>
      <c r="K811" s="48" t="str">
        <f aca="false">"*"&amp;IF(AND(A811="EU",J811=2035),0.95,IF(AND(A811="EU",J811=2050),0.93,IF(AND(A811="USA",J811=2035),0.96,IF(AND(A811="USA",J811=2050),0.94,IF(AND(A811="Japan",J811=2035),0.94,IF(AND(A811="Japan",J811=2050),0.92,IF(AND(A811="Russia",J811=2035),0.95,IF(AND(A811="Russia",J811=2050),0.93,IF(AND(A811="China",J811=2035),0.94,IF(AND(A811="China",J811=2050),0.92,IF(AND(A811="India",J811=2035),0.95,IF(AND(A811="India",J811=2050),0.92,IF(AND(A811="Middle East",J811=2035),0.94,IF(AND(A811="Middle East",J811=2050),0.9,IF(AND(A811="Africa",J811=2035),0.94,IF(AND(A811="Africa",J811=2050),0.91,IF(AND(A811="Brazil",J811=2035),0.95,IF(AND(A811="Brazil",J811=2050),0.92,""))))))))))))))))))</f>
        <v>*0.92</v>
      </c>
      <c r="P811" s="41" t="s">
        <v>4119</v>
      </c>
      <c r="Q811" s="52" t="s">
        <v>35</v>
      </c>
      <c r="R811" s="41" t="n">
        <v>2035</v>
      </c>
      <c r="S811" s="53" t="str">
        <f aca="false">"*"&amp;IF(AND(A811="EU",R811=2035),0.95,IF(AND(A811="EU",R811=2050),0.93,IF(AND(A811="USA",R811=2035),0.96,IF(AND(A811="USA",R811=2050),0.93,IF(AND(A811="Japan",R811=2035),0.94,IF(AND(A811="Japan",R811=2050),0.92,IF(AND(A811="Russia",R811=2035),0.95,IF(AND(A811="Russia",R811=2050),0.91,IF(AND(A811="China",R811=2035),0.93,IF(AND(A811="China",R811=2050),0.92,IF(AND(A811="India",R811=2035),0.94,IF(AND(A811="India",R811=2050),0.91,IF(AND(A811="Middle East",R811=2035),0.92,IF(AND(A811="Middle East",R811=2050),0.89,IF(AND(A811="Africa",R811=2035),0.93,IF(AND(A811="Africa",R811=2050),0.9,IF(AND(A811="Brazil",R811=2035),0.95,IF(AND(A811="Brazil",R811=2050),0.92,""))))))))))))))))))</f>
        <v>*0.93</v>
      </c>
      <c r="U811" s="41" t="s">
        <v>4119</v>
      </c>
      <c r="V811" s="52" t="s">
        <v>35</v>
      </c>
      <c r="W811" s="41" t="n">
        <v>2050</v>
      </c>
      <c r="X811" s="53" t="str">
        <f aca="false">"*"&amp;IF(AND(A811="EU",W811=2035),0.95,IF(AND(A811="EU",W811=2050),0.93,IF(AND(A811="USA",W811=2035),0.96,IF(AND(A811="USA",W811=2050),0.93,IF(AND(A811="Japan",W811=2035),0.94,IF(AND(A811="Japan",W811=2050),0.92,IF(AND(A811="Russia",W811=2035),0.95,IF(AND(A811="Russia",W811=2050),0.91,IF(AND(A811="China",W811=2035),0.93,IF(AND(A811="China",W811=2050),0.92,IF(AND(A811="India",W811=2035),0.94,IF(AND(A811="India",W811=2050),0.91,IF(AND(A811="Middle East",W811=2035),0.92,IF(AND(A811="Middle East",W811=2050),0.89,IF(AND(A811="Africa",W811=2035),0.93,IF(AND(A811="Africa",W811=2050),0.9,IF(AND(A811="Brazil",W811=2035),0.95,IF(AND(A811="Brazil",W811=2050),0.92,""))))))))))))))))))</f>
        <v>*0.92</v>
      </c>
      <c r="AC811" s="1" t="s">
        <v>4119</v>
      </c>
      <c r="AD811" s="57" t="s">
        <v>35</v>
      </c>
      <c r="AE811" s="1" t="n">
        <v>2035</v>
      </c>
      <c r="AF811" s="58" t="str">
        <f aca="false">"*"&amp;IF(AND(A811="EU",AE811=2035),0.93,IF(AND(A811="EU",AE811=2050),0.9,IF(AND(A811="USA",AE811=2035),0.92,IF(AND(A811="USA",AE811=2050),0.89,IF(AND(A811="Japan",AE811=2035),0.92,IF(AND(A811="Japan",AE811=2050),0.89,IF(AND(A811="Russia",AE811=2035),0.91,IF(AND(A811="Russia",AE811=2050),0.86,IF(AND(A811="China",AE811=2035),0.91,IF(AND(A811="China",AE811=2050),0.87,IF(AND(A811="India",AE811=2035),0.92,IF(AND(A811="India",AE811=2050),0.87,IF(AND(A811="Middle East",AE811=2035),0.89,IF(AND(A811="Middle East",AE811=2050),0.84,IF(AND(A811="Africa",AE811=2035),0.9,IF(AND(A811="Africa",AE811=2050),0.86,IF(AND(A811="Brazil",AE811=2035),0.93,IF(AND(A811="Brazil",AE811=2050),0.89,""))))))))))))))))))</f>
        <v>*0.91</v>
      </c>
      <c r="AG811" s="53" t="str">
        <f aca="false">AG810</f>
        <v>REZoning_Sol-Win</v>
      </c>
      <c r="AI811" s="1" t="s">
        <v>4119</v>
      </c>
      <c r="AJ811" s="57" t="s">
        <v>35</v>
      </c>
      <c r="AK811" s="1" t="n">
        <v>2050</v>
      </c>
      <c r="AL811" s="58" t="str">
        <f aca="false">"*"&amp;IF(AND(A811="EU",AK811=2035),0.93,IF(AND(A811="EU",AK811=2050),0.9,IF(AND(A811="USA",AK811=2035),0.92,IF(AND(A811="USA",AK811=2050),0.89,IF(AND(A811="Japan",AK811=2035),0.92,IF(AND(A811="Japan",AK811=2050),0.89,IF(AND(A811="Russia",AK811=2035),0.91,IF(AND(A811="Russia",AK811=2050),0.86,IF(AND(A811="China",AK811=2035),0.91,IF(AND(A811="China",AK811=2050),0.87,IF(AND(A811="India",AK811=2035),0.92,IF(AND(A811="India",AK811=2050),0.87,IF(AND(A811="Middle East",AK811=2035),0.89,IF(AND(A811="Middle East",AK811=2050),0.84,IF(AND(A811="Africa",AK811=2035),0.9,IF(AND(A811="Africa",AK811=2050),0.86,IF(AND(A811="Brazil",AK811=2035),0.93,IF(AND(A811="Brazil",AK811=2050),0.89,""))))))))))))))))))</f>
        <v>*0.87</v>
      </c>
      <c r="AM811" s="53" t="str">
        <f aca="false">AM810</f>
        <v>REZoning_Sol-Win</v>
      </c>
      <c r="AP811" s="0" t="s">
        <v>4119</v>
      </c>
      <c r="AQ811" s="38" t="s">
        <v>35</v>
      </c>
      <c r="AR811" s="38" t="n">
        <f aca="false">AR810</f>
        <v>2100</v>
      </c>
      <c r="AS811" s="38" t="s">
        <v>851</v>
      </c>
      <c r="AT811" s="38" t="s">
        <v>36</v>
      </c>
    </row>
    <row r="812" customFormat="false" ht="28.5" hidden="false" customHeight="true" outlineLevel="0" collapsed="false">
      <c r="A812" s="3" t="s">
        <v>147</v>
      </c>
      <c r="C812" s="0" t="s">
        <v>4120</v>
      </c>
      <c r="D812" s="50" t="s">
        <v>35</v>
      </c>
      <c r="E812" s="0" t="n">
        <v>2035</v>
      </c>
      <c r="F812" s="51" t="str">
        <f aca="false">"*"&amp;IF(AND(A812="EU",E812=2035),0.95,IF(AND(A812="EU",E812=2050),0.93,IF(AND(A812="USA",E812=2035),0.96,IF(AND(A812="USA",E812=2050),0.94,IF(AND(A812="Japan",E812=2035),0.94,IF(AND(A812="Japan",E812=2050),0.92,IF(AND(A812="Russia",E812=2035),0.95,IF(AND(A812="Russia",E812=2050),0.93,IF(AND(A812="China",E812=2035),0.94,IF(AND(A812="China",E812=2050),0.92,IF(AND(A812="India",E812=2035),0.95,IF(AND(A812="India",E812=2050),0.92,IF(AND(A812="Middle East",E812=2035),0.94,IF(AND(A812="Middle East",E812=2050),0.9,IF(AND(A812="Africa",E812=2035),0.94,IF(AND(A812="Africa",E812=2050),0.91,IF(AND(A812="Brazil",E812=2035),0.95,IF(AND(A812="Brazil",E812=2050),0.92,""))))))))))))))))))</f>
        <v>*0.94</v>
      </c>
      <c r="H812" s="0" t="s">
        <v>4120</v>
      </c>
      <c r="I812" s="50" t="s">
        <v>35</v>
      </c>
      <c r="J812" s="0" t="n">
        <v>2050</v>
      </c>
      <c r="K812" s="48" t="str">
        <f aca="false">"*"&amp;IF(AND(A812="EU",J812=2035),0.95,IF(AND(A812="EU",J812=2050),0.93,IF(AND(A812="USA",J812=2035),0.96,IF(AND(A812="USA",J812=2050),0.94,IF(AND(A812="Japan",J812=2035),0.94,IF(AND(A812="Japan",J812=2050),0.92,IF(AND(A812="Russia",J812=2035),0.95,IF(AND(A812="Russia",J812=2050),0.93,IF(AND(A812="China",J812=2035),0.94,IF(AND(A812="China",J812=2050),0.92,IF(AND(A812="India",J812=2035),0.95,IF(AND(A812="India",J812=2050),0.92,IF(AND(A812="Middle East",J812=2035),0.94,IF(AND(A812="Middle East",J812=2050),0.9,IF(AND(A812="Africa",J812=2035),0.94,IF(AND(A812="Africa",J812=2050),0.91,IF(AND(A812="Brazil",J812=2035),0.95,IF(AND(A812="Brazil",J812=2050),0.92,""))))))))))))))))))</f>
        <v>*0.92</v>
      </c>
      <c r="P812" s="41" t="s">
        <v>4120</v>
      </c>
      <c r="Q812" s="52" t="s">
        <v>35</v>
      </c>
      <c r="R812" s="41" t="n">
        <v>2035</v>
      </c>
      <c r="S812" s="53" t="str">
        <f aca="false">"*"&amp;IF(AND(A812="EU",R812=2035),0.95,IF(AND(A812="EU",R812=2050),0.93,IF(AND(A812="USA",R812=2035),0.96,IF(AND(A812="USA",R812=2050),0.93,IF(AND(A812="Japan",R812=2035),0.94,IF(AND(A812="Japan",R812=2050),0.92,IF(AND(A812="Russia",R812=2035),0.95,IF(AND(A812="Russia",R812=2050),0.91,IF(AND(A812="China",R812=2035),0.93,IF(AND(A812="China",R812=2050),0.92,IF(AND(A812="India",R812=2035),0.94,IF(AND(A812="India",R812=2050),0.91,IF(AND(A812="Middle East",R812=2035),0.92,IF(AND(A812="Middle East",R812=2050),0.89,IF(AND(A812="Africa",R812=2035),0.93,IF(AND(A812="Africa",R812=2050),0.9,IF(AND(A812="Brazil",R812=2035),0.95,IF(AND(A812="Brazil",R812=2050),0.92,""))))))))))))))))))</f>
        <v>*0.93</v>
      </c>
      <c r="U812" s="41" t="s">
        <v>4120</v>
      </c>
      <c r="V812" s="52" t="s">
        <v>35</v>
      </c>
      <c r="W812" s="41" t="n">
        <v>2050</v>
      </c>
      <c r="X812" s="53" t="str">
        <f aca="false">"*"&amp;IF(AND(A812="EU",W812=2035),0.95,IF(AND(A812="EU",W812=2050),0.93,IF(AND(A812="USA",W812=2035),0.96,IF(AND(A812="USA",W812=2050),0.93,IF(AND(A812="Japan",W812=2035),0.94,IF(AND(A812="Japan",W812=2050),0.92,IF(AND(A812="Russia",W812=2035),0.95,IF(AND(A812="Russia",W812=2050),0.91,IF(AND(A812="China",W812=2035),0.93,IF(AND(A812="China",W812=2050),0.92,IF(AND(A812="India",W812=2035),0.94,IF(AND(A812="India",W812=2050),0.91,IF(AND(A812="Middle East",W812=2035),0.92,IF(AND(A812="Middle East",W812=2050),0.89,IF(AND(A812="Africa",W812=2035),0.93,IF(AND(A812="Africa",W812=2050),0.9,IF(AND(A812="Brazil",W812=2035),0.95,IF(AND(A812="Brazil",W812=2050),0.92,""))))))))))))))))))</f>
        <v>*0.92</v>
      </c>
      <c r="AC812" s="1" t="s">
        <v>4120</v>
      </c>
      <c r="AD812" s="57" t="s">
        <v>35</v>
      </c>
      <c r="AE812" s="1" t="n">
        <v>2035</v>
      </c>
      <c r="AF812" s="58" t="str">
        <f aca="false">"*"&amp;IF(AND(A812="EU",AE812=2035),0.93,IF(AND(A812="EU",AE812=2050),0.9,IF(AND(A812="USA",AE812=2035),0.92,IF(AND(A812="USA",AE812=2050),0.89,IF(AND(A812="Japan",AE812=2035),0.92,IF(AND(A812="Japan",AE812=2050),0.89,IF(AND(A812="Russia",AE812=2035),0.91,IF(AND(A812="Russia",AE812=2050),0.86,IF(AND(A812="China",AE812=2035),0.91,IF(AND(A812="China",AE812=2050),0.87,IF(AND(A812="India",AE812=2035),0.92,IF(AND(A812="India",AE812=2050),0.87,IF(AND(A812="Middle East",AE812=2035),0.89,IF(AND(A812="Middle East",AE812=2050),0.84,IF(AND(A812="Africa",AE812=2035),0.9,IF(AND(A812="Africa",AE812=2050),0.86,IF(AND(A812="Brazil",AE812=2035),0.93,IF(AND(A812="Brazil",AE812=2050),0.89,""))))))))))))))))))</f>
        <v>*0.91</v>
      </c>
      <c r="AG812" s="53" t="str">
        <f aca="false">AG811</f>
        <v>REZoning_Sol-Win</v>
      </c>
      <c r="AI812" s="1" t="s">
        <v>4120</v>
      </c>
      <c r="AJ812" s="57" t="s">
        <v>35</v>
      </c>
      <c r="AK812" s="1" t="n">
        <v>2050</v>
      </c>
      <c r="AL812" s="58" t="str">
        <f aca="false">"*"&amp;IF(AND(A812="EU",AK812=2035),0.93,IF(AND(A812="EU",AK812=2050),0.9,IF(AND(A812="USA",AK812=2035),0.92,IF(AND(A812="USA",AK812=2050),0.89,IF(AND(A812="Japan",AK812=2035),0.92,IF(AND(A812="Japan",AK812=2050),0.89,IF(AND(A812="Russia",AK812=2035),0.91,IF(AND(A812="Russia",AK812=2050),0.86,IF(AND(A812="China",AK812=2035),0.91,IF(AND(A812="China",AK812=2050),0.87,IF(AND(A812="India",AK812=2035),0.92,IF(AND(A812="India",AK812=2050),0.87,IF(AND(A812="Middle East",AK812=2035),0.89,IF(AND(A812="Middle East",AK812=2050),0.84,IF(AND(A812="Africa",AK812=2035),0.9,IF(AND(A812="Africa",AK812=2050),0.86,IF(AND(A812="Brazil",AK812=2035),0.93,IF(AND(A812="Brazil",AK812=2050),0.89,""))))))))))))))))))</f>
        <v>*0.87</v>
      </c>
      <c r="AM812" s="53" t="str">
        <f aca="false">AM811</f>
        <v>REZoning_Sol-Win</v>
      </c>
      <c r="AP812" s="0" t="s">
        <v>4120</v>
      </c>
      <c r="AQ812" s="38" t="s">
        <v>35</v>
      </c>
      <c r="AR812" s="38" t="n">
        <f aca="false">AR811</f>
        <v>2100</v>
      </c>
      <c r="AS812" s="38" t="s">
        <v>851</v>
      </c>
      <c r="AT812" s="38" t="s">
        <v>36</v>
      </c>
    </row>
    <row r="813" customFormat="false" ht="28.5" hidden="false" customHeight="true" outlineLevel="0" collapsed="false">
      <c r="A813" s="3" t="s">
        <v>147</v>
      </c>
      <c r="C813" s="0" t="s">
        <v>4121</v>
      </c>
      <c r="D813" s="50" t="s">
        <v>35</v>
      </c>
      <c r="E813" s="0" t="n">
        <v>2035</v>
      </c>
      <c r="F813" s="51" t="str">
        <f aca="false">"*"&amp;IF(AND(A813="EU",E813=2035),0.95,IF(AND(A813="EU",E813=2050),0.93,IF(AND(A813="USA",E813=2035),0.96,IF(AND(A813="USA",E813=2050),0.94,IF(AND(A813="Japan",E813=2035),0.94,IF(AND(A813="Japan",E813=2050),0.92,IF(AND(A813="Russia",E813=2035),0.95,IF(AND(A813="Russia",E813=2050),0.93,IF(AND(A813="China",E813=2035),0.94,IF(AND(A813="China",E813=2050),0.92,IF(AND(A813="India",E813=2035),0.95,IF(AND(A813="India",E813=2050),0.92,IF(AND(A813="Middle East",E813=2035),0.94,IF(AND(A813="Middle East",E813=2050),0.9,IF(AND(A813="Africa",E813=2035),0.94,IF(AND(A813="Africa",E813=2050),0.91,IF(AND(A813="Brazil",E813=2035),0.95,IF(AND(A813="Brazil",E813=2050),0.92,""))))))))))))))))))</f>
        <v>*0.94</v>
      </c>
      <c r="H813" s="0" t="s">
        <v>4121</v>
      </c>
      <c r="I813" s="50" t="s">
        <v>35</v>
      </c>
      <c r="J813" s="0" t="n">
        <v>2050</v>
      </c>
      <c r="K813" s="48" t="str">
        <f aca="false">"*"&amp;IF(AND(A813="EU",J813=2035),0.95,IF(AND(A813="EU",J813=2050),0.93,IF(AND(A813="USA",J813=2035),0.96,IF(AND(A813="USA",J813=2050),0.94,IF(AND(A813="Japan",J813=2035),0.94,IF(AND(A813="Japan",J813=2050),0.92,IF(AND(A813="Russia",J813=2035),0.95,IF(AND(A813="Russia",J813=2050),0.93,IF(AND(A813="China",J813=2035),0.94,IF(AND(A813="China",J813=2050),0.92,IF(AND(A813="India",J813=2035),0.95,IF(AND(A813="India",J813=2050),0.92,IF(AND(A813="Middle East",J813=2035),0.94,IF(AND(A813="Middle East",J813=2050),0.9,IF(AND(A813="Africa",J813=2035),0.94,IF(AND(A813="Africa",J813=2050),0.91,IF(AND(A813="Brazil",J813=2035),0.95,IF(AND(A813="Brazil",J813=2050),0.92,""))))))))))))))))))</f>
        <v>*0.92</v>
      </c>
      <c r="P813" s="41" t="s">
        <v>4121</v>
      </c>
      <c r="Q813" s="52" t="s">
        <v>35</v>
      </c>
      <c r="R813" s="41" t="n">
        <v>2035</v>
      </c>
      <c r="S813" s="53" t="str">
        <f aca="false">"*"&amp;IF(AND(A813="EU",R813=2035),0.95,IF(AND(A813="EU",R813=2050),0.93,IF(AND(A813="USA",R813=2035),0.96,IF(AND(A813="USA",R813=2050),0.93,IF(AND(A813="Japan",R813=2035),0.94,IF(AND(A813="Japan",R813=2050),0.92,IF(AND(A813="Russia",R813=2035),0.95,IF(AND(A813="Russia",R813=2050),0.91,IF(AND(A813="China",R813=2035),0.93,IF(AND(A813="China",R813=2050),0.92,IF(AND(A813="India",R813=2035),0.94,IF(AND(A813="India",R813=2050),0.91,IF(AND(A813="Middle East",R813=2035),0.92,IF(AND(A813="Middle East",R813=2050),0.89,IF(AND(A813="Africa",R813=2035),0.93,IF(AND(A813="Africa",R813=2050),0.9,IF(AND(A813="Brazil",R813=2035),0.95,IF(AND(A813="Brazil",R813=2050),0.92,""))))))))))))))))))</f>
        <v>*0.93</v>
      </c>
      <c r="U813" s="41" t="s">
        <v>4121</v>
      </c>
      <c r="V813" s="52" t="s">
        <v>35</v>
      </c>
      <c r="W813" s="41" t="n">
        <v>2050</v>
      </c>
      <c r="X813" s="53" t="str">
        <f aca="false">"*"&amp;IF(AND(A813="EU",W813=2035),0.95,IF(AND(A813="EU",W813=2050),0.93,IF(AND(A813="USA",W813=2035),0.96,IF(AND(A813="USA",W813=2050),0.93,IF(AND(A813="Japan",W813=2035),0.94,IF(AND(A813="Japan",W813=2050),0.92,IF(AND(A813="Russia",W813=2035),0.95,IF(AND(A813="Russia",W813=2050),0.91,IF(AND(A813="China",W813=2035),0.93,IF(AND(A813="China",W813=2050),0.92,IF(AND(A813="India",W813=2035),0.94,IF(AND(A813="India",W813=2050),0.91,IF(AND(A813="Middle East",W813=2035),0.92,IF(AND(A813="Middle East",W813=2050),0.89,IF(AND(A813="Africa",W813=2035),0.93,IF(AND(A813="Africa",W813=2050),0.9,IF(AND(A813="Brazil",W813=2035),0.95,IF(AND(A813="Brazil",W813=2050),0.92,""))))))))))))))))))</f>
        <v>*0.92</v>
      </c>
      <c r="AC813" s="1" t="s">
        <v>4121</v>
      </c>
      <c r="AD813" s="57" t="s">
        <v>35</v>
      </c>
      <c r="AE813" s="1" t="n">
        <v>2035</v>
      </c>
      <c r="AF813" s="58" t="str">
        <f aca="false">"*"&amp;IF(AND(A813="EU",AE813=2035),0.93,IF(AND(A813="EU",AE813=2050),0.9,IF(AND(A813="USA",AE813=2035),0.92,IF(AND(A813="USA",AE813=2050),0.89,IF(AND(A813="Japan",AE813=2035),0.92,IF(AND(A813="Japan",AE813=2050),0.89,IF(AND(A813="Russia",AE813=2035),0.91,IF(AND(A813="Russia",AE813=2050),0.86,IF(AND(A813="China",AE813=2035),0.91,IF(AND(A813="China",AE813=2050),0.87,IF(AND(A813="India",AE813=2035),0.92,IF(AND(A813="India",AE813=2050),0.87,IF(AND(A813="Middle East",AE813=2035),0.89,IF(AND(A813="Middle East",AE813=2050),0.84,IF(AND(A813="Africa",AE813=2035),0.9,IF(AND(A813="Africa",AE813=2050),0.86,IF(AND(A813="Brazil",AE813=2035),0.93,IF(AND(A813="Brazil",AE813=2050),0.89,""))))))))))))))))))</f>
        <v>*0.91</v>
      </c>
      <c r="AG813" s="53" t="str">
        <f aca="false">AG812</f>
        <v>REZoning_Sol-Win</v>
      </c>
      <c r="AI813" s="1" t="s">
        <v>4121</v>
      </c>
      <c r="AJ813" s="57" t="s">
        <v>35</v>
      </c>
      <c r="AK813" s="1" t="n">
        <v>2050</v>
      </c>
      <c r="AL813" s="58" t="str">
        <f aca="false">"*"&amp;IF(AND(A813="EU",AK813=2035),0.93,IF(AND(A813="EU",AK813=2050),0.9,IF(AND(A813="USA",AK813=2035),0.92,IF(AND(A813="USA",AK813=2050),0.89,IF(AND(A813="Japan",AK813=2035),0.92,IF(AND(A813="Japan",AK813=2050),0.89,IF(AND(A813="Russia",AK813=2035),0.91,IF(AND(A813="Russia",AK813=2050),0.86,IF(AND(A813="China",AK813=2035),0.91,IF(AND(A813="China",AK813=2050),0.87,IF(AND(A813="India",AK813=2035),0.92,IF(AND(A813="India",AK813=2050),0.87,IF(AND(A813="Middle East",AK813=2035),0.89,IF(AND(A813="Middle East",AK813=2050),0.84,IF(AND(A813="Africa",AK813=2035),0.9,IF(AND(A813="Africa",AK813=2050),0.86,IF(AND(A813="Brazil",AK813=2035),0.93,IF(AND(A813="Brazil",AK813=2050),0.89,""))))))))))))))))))</f>
        <v>*0.87</v>
      </c>
      <c r="AM813" s="53" t="str">
        <f aca="false">AM812</f>
        <v>REZoning_Sol-Win</v>
      </c>
      <c r="AP813" s="0" t="s">
        <v>4121</v>
      </c>
      <c r="AQ813" s="38" t="s">
        <v>35</v>
      </c>
      <c r="AR813" s="38" t="n">
        <f aca="false">AR812</f>
        <v>2100</v>
      </c>
      <c r="AS813" s="38" t="s">
        <v>851</v>
      </c>
      <c r="AT813" s="38" t="s">
        <v>36</v>
      </c>
    </row>
    <row r="814" customFormat="false" ht="28.5" hidden="false" customHeight="true" outlineLevel="0" collapsed="false">
      <c r="A814" s="3" t="s">
        <v>147</v>
      </c>
      <c r="C814" s="0" t="s">
        <v>4122</v>
      </c>
      <c r="D814" s="50" t="s">
        <v>35</v>
      </c>
      <c r="E814" s="0" t="n">
        <v>2035</v>
      </c>
      <c r="F814" s="51" t="str">
        <f aca="false">"*"&amp;IF(AND(A814="EU",E814=2035),0.95,IF(AND(A814="EU",E814=2050),0.93,IF(AND(A814="USA",E814=2035),0.96,IF(AND(A814="USA",E814=2050),0.94,IF(AND(A814="Japan",E814=2035),0.94,IF(AND(A814="Japan",E814=2050),0.92,IF(AND(A814="Russia",E814=2035),0.95,IF(AND(A814="Russia",E814=2050),0.93,IF(AND(A814="China",E814=2035),0.94,IF(AND(A814="China",E814=2050),0.92,IF(AND(A814="India",E814=2035),0.95,IF(AND(A814="India",E814=2050),0.92,IF(AND(A814="Middle East",E814=2035),0.94,IF(AND(A814="Middle East",E814=2050),0.9,IF(AND(A814="Africa",E814=2035),0.94,IF(AND(A814="Africa",E814=2050),0.91,IF(AND(A814="Brazil",E814=2035),0.95,IF(AND(A814="Brazil",E814=2050),0.92,""))))))))))))))))))</f>
        <v>*0.94</v>
      </c>
      <c r="H814" s="0" t="s">
        <v>4122</v>
      </c>
      <c r="I814" s="50" t="s">
        <v>35</v>
      </c>
      <c r="J814" s="0" t="n">
        <v>2050</v>
      </c>
      <c r="K814" s="48" t="str">
        <f aca="false">"*"&amp;IF(AND(A814="EU",J814=2035),0.95,IF(AND(A814="EU",J814=2050),0.93,IF(AND(A814="USA",J814=2035),0.96,IF(AND(A814="USA",J814=2050),0.94,IF(AND(A814="Japan",J814=2035),0.94,IF(AND(A814="Japan",J814=2050),0.92,IF(AND(A814="Russia",J814=2035),0.95,IF(AND(A814="Russia",J814=2050),0.93,IF(AND(A814="China",J814=2035),0.94,IF(AND(A814="China",J814=2050),0.92,IF(AND(A814="India",J814=2035),0.95,IF(AND(A814="India",J814=2050),0.92,IF(AND(A814="Middle East",J814=2035),0.94,IF(AND(A814="Middle East",J814=2050),0.9,IF(AND(A814="Africa",J814=2035),0.94,IF(AND(A814="Africa",J814=2050),0.91,IF(AND(A814="Brazil",J814=2035),0.95,IF(AND(A814="Brazil",J814=2050),0.92,""))))))))))))))))))</f>
        <v>*0.92</v>
      </c>
      <c r="P814" s="41" t="s">
        <v>4122</v>
      </c>
      <c r="Q814" s="52" t="s">
        <v>35</v>
      </c>
      <c r="R814" s="41" t="n">
        <v>2035</v>
      </c>
      <c r="S814" s="53" t="str">
        <f aca="false">"*"&amp;IF(AND(A814="EU",R814=2035),0.95,IF(AND(A814="EU",R814=2050),0.93,IF(AND(A814="USA",R814=2035),0.96,IF(AND(A814="USA",R814=2050),0.93,IF(AND(A814="Japan",R814=2035),0.94,IF(AND(A814="Japan",R814=2050),0.92,IF(AND(A814="Russia",R814=2035),0.95,IF(AND(A814="Russia",R814=2050),0.91,IF(AND(A814="China",R814=2035),0.93,IF(AND(A814="China",R814=2050),0.92,IF(AND(A814="India",R814=2035),0.94,IF(AND(A814="India",R814=2050),0.91,IF(AND(A814="Middle East",R814=2035),0.92,IF(AND(A814="Middle East",R814=2050),0.89,IF(AND(A814="Africa",R814=2035),0.93,IF(AND(A814="Africa",R814=2050),0.9,IF(AND(A814="Brazil",R814=2035),0.95,IF(AND(A814="Brazil",R814=2050),0.92,""))))))))))))))))))</f>
        <v>*0.93</v>
      </c>
      <c r="U814" s="41" t="s">
        <v>4122</v>
      </c>
      <c r="V814" s="52" t="s">
        <v>35</v>
      </c>
      <c r="W814" s="41" t="n">
        <v>2050</v>
      </c>
      <c r="X814" s="53" t="str">
        <f aca="false">"*"&amp;IF(AND(A814="EU",W814=2035),0.95,IF(AND(A814="EU",W814=2050),0.93,IF(AND(A814="USA",W814=2035),0.96,IF(AND(A814="USA",W814=2050),0.93,IF(AND(A814="Japan",W814=2035),0.94,IF(AND(A814="Japan",W814=2050),0.92,IF(AND(A814="Russia",W814=2035),0.95,IF(AND(A814="Russia",W814=2050),0.91,IF(AND(A814="China",W814=2035),0.93,IF(AND(A814="China",W814=2050),0.92,IF(AND(A814="India",W814=2035),0.94,IF(AND(A814="India",W814=2050),0.91,IF(AND(A814="Middle East",W814=2035),0.92,IF(AND(A814="Middle East",W814=2050),0.89,IF(AND(A814="Africa",W814=2035),0.93,IF(AND(A814="Africa",W814=2050),0.9,IF(AND(A814="Brazil",W814=2035),0.95,IF(AND(A814="Brazil",W814=2050),0.92,""))))))))))))))))))</f>
        <v>*0.92</v>
      </c>
      <c r="AC814" s="1" t="s">
        <v>4122</v>
      </c>
      <c r="AD814" s="57" t="s">
        <v>35</v>
      </c>
      <c r="AE814" s="1" t="n">
        <v>2035</v>
      </c>
      <c r="AF814" s="58" t="str">
        <f aca="false">"*"&amp;IF(AND(A814="EU",AE814=2035),0.93,IF(AND(A814="EU",AE814=2050),0.9,IF(AND(A814="USA",AE814=2035),0.92,IF(AND(A814="USA",AE814=2050),0.89,IF(AND(A814="Japan",AE814=2035),0.92,IF(AND(A814="Japan",AE814=2050),0.89,IF(AND(A814="Russia",AE814=2035),0.91,IF(AND(A814="Russia",AE814=2050),0.86,IF(AND(A814="China",AE814=2035),0.91,IF(AND(A814="China",AE814=2050),0.87,IF(AND(A814="India",AE814=2035),0.92,IF(AND(A814="India",AE814=2050),0.87,IF(AND(A814="Middle East",AE814=2035),0.89,IF(AND(A814="Middle East",AE814=2050),0.84,IF(AND(A814="Africa",AE814=2035),0.9,IF(AND(A814="Africa",AE814=2050),0.86,IF(AND(A814="Brazil",AE814=2035),0.93,IF(AND(A814="Brazil",AE814=2050),0.89,""))))))))))))))))))</f>
        <v>*0.91</v>
      </c>
      <c r="AG814" s="53" t="str">
        <f aca="false">AG813</f>
        <v>REZoning_Sol-Win</v>
      </c>
      <c r="AI814" s="1" t="s">
        <v>4122</v>
      </c>
      <c r="AJ814" s="57" t="s">
        <v>35</v>
      </c>
      <c r="AK814" s="1" t="n">
        <v>2050</v>
      </c>
      <c r="AL814" s="58" t="str">
        <f aca="false">"*"&amp;IF(AND(A814="EU",AK814=2035),0.93,IF(AND(A814="EU",AK814=2050),0.9,IF(AND(A814="USA",AK814=2035),0.92,IF(AND(A814="USA",AK814=2050),0.89,IF(AND(A814="Japan",AK814=2035),0.92,IF(AND(A814="Japan",AK814=2050),0.89,IF(AND(A814="Russia",AK814=2035),0.91,IF(AND(A814="Russia",AK814=2050),0.86,IF(AND(A814="China",AK814=2035),0.91,IF(AND(A814="China",AK814=2050),0.87,IF(AND(A814="India",AK814=2035),0.92,IF(AND(A814="India",AK814=2050),0.87,IF(AND(A814="Middle East",AK814=2035),0.89,IF(AND(A814="Middle East",AK814=2050),0.84,IF(AND(A814="Africa",AK814=2035),0.9,IF(AND(A814="Africa",AK814=2050),0.86,IF(AND(A814="Brazil",AK814=2035),0.93,IF(AND(A814="Brazil",AK814=2050),0.89,""))))))))))))))))))</f>
        <v>*0.87</v>
      </c>
      <c r="AM814" s="53" t="str">
        <f aca="false">AM813</f>
        <v>REZoning_Sol-Win</v>
      </c>
      <c r="AP814" s="0" t="s">
        <v>4122</v>
      </c>
      <c r="AQ814" s="38" t="s">
        <v>35</v>
      </c>
      <c r="AR814" s="38" t="n">
        <f aca="false">AR813</f>
        <v>2100</v>
      </c>
      <c r="AS814" s="38" t="s">
        <v>851</v>
      </c>
      <c r="AT814" s="38" t="s">
        <v>36</v>
      </c>
    </row>
    <row r="815" customFormat="false" ht="28.5" hidden="false" customHeight="true" outlineLevel="0" collapsed="false">
      <c r="A815" s="3" t="s">
        <v>147</v>
      </c>
      <c r="C815" s="0" t="s">
        <v>4123</v>
      </c>
      <c r="D815" s="50" t="s">
        <v>35</v>
      </c>
      <c r="E815" s="0" t="n">
        <v>2035</v>
      </c>
      <c r="F815" s="51" t="str">
        <f aca="false">"*"&amp;IF(AND(A815="EU",E815=2035),0.95,IF(AND(A815="EU",E815=2050),0.93,IF(AND(A815="USA",E815=2035),0.96,IF(AND(A815="USA",E815=2050),0.94,IF(AND(A815="Japan",E815=2035),0.94,IF(AND(A815="Japan",E815=2050),0.92,IF(AND(A815="Russia",E815=2035),0.95,IF(AND(A815="Russia",E815=2050),0.93,IF(AND(A815="China",E815=2035),0.94,IF(AND(A815="China",E815=2050),0.92,IF(AND(A815="India",E815=2035),0.95,IF(AND(A815="India",E815=2050),0.92,IF(AND(A815="Middle East",E815=2035),0.94,IF(AND(A815="Middle East",E815=2050),0.9,IF(AND(A815="Africa",E815=2035),0.94,IF(AND(A815="Africa",E815=2050),0.91,IF(AND(A815="Brazil",E815=2035),0.95,IF(AND(A815="Brazil",E815=2050),0.92,""))))))))))))))))))</f>
        <v>*0.94</v>
      </c>
      <c r="H815" s="0" t="s">
        <v>4123</v>
      </c>
      <c r="I815" s="50" t="s">
        <v>35</v>
      </c>
      <c r="J815" s="0" t="n">
        <v>2050</v>
      </c>
      <c r="K815" s="48" t="str">
        <f aca="false">"*"&amp;IF(AND(A815="EU",J815=2035),0.95,IF(AND(A815="EU",J815=2050),0.93,IF(AND(A815="USA",J815=2035),0.96,IF(AND(A815="USA",J815=2050),0.94,IF(AND(A815="Japan",J815=2035),0.94,IF(AND(A815="Japan",J815=2050),0.92,IF(AND(A815="Russia",J815=2035),0.95,IF(AND(A815="Russia",J815=2050),0.93,IF(AND(A815="China",J815=2035),0.94,IF(AND(A815="China",J815=2050),0.92,IF(AND(A815="India",J815=2035),0.95,IF(AND(A815="India",J815=2050),0.92,IF(AND(A815="Middle East",J815=2035),0.94,IF(AND(A815="Middle East",J815=2050),0.9,IF(AND(A815="Africa",J815=2035),0.94,IF(AND(A815="Africa",J815=2050),0.91,IF(AND(A815="Brazil",J815=2035),0.95,IF(AND(A815="Brazil",J815=2050),0.92,""))))))))))))))))))</f>
        <v>*0.92</v>
      </c>
      <c r="P815" s="41" t="s">
        <v>4123</v>
      </c>
      <c r="Q815" s="52" t="s">
        <v>35</v>
      </c>
      <c r="R815" s="41" t="n">
        <v>2035</v>
      </c>
      <c r="S815" s="53" t="str">
        <f aca="false">"*"&amp;IF(AND(A815="EU",R815=2035),0.95,IF(AND(A815="EU",R815=2050),0.93,IF(AND(A815="USA",R815=2035),0.96,IF(AND(A815="USA",R815=2050),0.93,IF(AND(A815="Japan",R815=2035),0.94,IF(AND(A815="Japan",R815=2050),0.92,IF(AND(A815="Russia",R815=2035),0.95,IF(AND(A815="Russia",R815=2050),0.91,IF(AND(A815="China",R815=2035),0.93,IF(AND(A815="China",R815=2050),0.92,IF(AND(A815="India",R815=2035),0.94,IF(AND(A815="India",R815=2050),0.91,IF(AND(A815="Middle East",R815=2035),0.92,IF(AND(A815="Middle East",R815=2050),0.89,IF(AND(A815="Africa",R815=2035),0.93,IF(AND(A815="Africa",R815=2050),0.9,IF(AND(A815="Brazil",R815=2035),0.95,IF(AND(A815="Brazil",R815=2050),0.92,""))))))))))))))))))</f>
        <v>*0.93</v>
      </c>
      <c r="U815" s="41" t="s">
        <v>4123</v>
      </c>
      <c r="V815" s="52" t="s">
        <v>35</v>
      </c>
      <c r="W815" s="41" t="n">
        <v>2050</v>
      </c>
      <c r="X815" s="53" t="str">
        <f aca="false">"*"&amp;IF(AND(A815="EU",W815=2035),0.95,IF(AND(A815="EU",W815=2050),0.93,IF(AND(A815="USA",W815=2035),0.96,IF(AND(A815="USA",W815=2050),0.93,IF(AND(A815="Japan",W815=2035),0.94,IF(AND(A815="Japan",W815=2050),0.92,IF(AND(A815="Russia",W815=2035),0.95,IF(AND(A815="Russia",W815=2050),0.91,IF(AND(A815="China",W815=2035),0.93,IF(AND(A815="China",W815=2050),0.92,IF(AND(A815="India",W815=2035),0.94,IF(AND(A815="India",W815=2050),0.91,IF(AND(A815="Middle East",W815=2035),0.92,IF(AND(A815="Middle East",W815=2050),0.89,IF(AND(A815="Africa",W815=2035),0.93,IF(AND(A815="Africa",W815=2050),0.9,IF(AND(A815="Brazil",W815=2035),0.95,IF(AND(A815="Brazil",W815=2050),0.92,""))))))))))))))))))</f>
        <v>*0.92</v>
      </c>
      <c r="AC815" s="1" t="s">
        <v>4123</v>
      </c>
      <c r="AD815" s="57" t="s">
        <v>35</v>
      </c>
      <c r="AE815" s="1" t="n">
        <v>2035</v>
      </c>
      <c r="AF815" s="58" t="str">
        <f aca="false">"*"&amp;IF(AND(A815="EU",AE815=2035),0.93,IF(AND(A815="EU",AE815=2050),0.9,IF(AND(A815="USA",AE815=2035),0.92,IF(AND(A815="USA",AE815=2050),0.89,IF(AND(A815="Japan",AE815=2035),0.92,IF(AND(A815="Japan",AE815=2050),0.89,IF(AND(A815="Russia",AE815=2035),0.91,IF(AND(A815="Russia",AE815=2050),0.86,IF(AND(A815="China",AE815=2035),0.91,IF(AND(A815="China",AE815=2050),0.87,IF(AND(A815="India",AE815=2035),0.92,IF(AND(A815="India",AE815=2050),0.87,IF(AND(A815="Middle East",AE815=2035),0.89,IF(AND(A815="Middle East",AE815=2050),0.84,IF(AND(A815="Africa",AE815=2035),0.9,IF(AND(A815="Africa",AE815=2050),0.86,IF(AND(A815="Brazil",AE815=2035),0.93,IF(AND(A815="Brazil",AE815=2050),0.89,""))))))))))))))))))</f>
        <v>*0.91</v>
      </c>
      <c r="AG815" s="53" t="str">
        <f aca="false">AG814</f>
        <v>REZoning_Sol-Win</v>
      </c>
      <c r="AI815" s="1" t="s">
        <v>4123</v>
      </c>
      <c r="AJ815" s="57" t="s">
        <v>35</v>
      </c>
      <c r="AK815" s="1" t="n">
        <v>2050</v>
      </c>
      <c r="AL815" s="58" t="str">
        <f aca="false">"*"&amp;IF(AND(A815="EU",AK815=2035),0.93,IF(AND(A815="EU",AK815=2050),0.9,IF(AND(A815="USA",AK815=2035),0.92,IF(AND(A815="USA",AK815=2050),0.89,IF(AND(A815="Japan",AK815=2035),0.92,IF(AND(A815="Japan",AK815=2050),0.89,IF(AND(A815="Russia",AK815=2035),0.91,IF(AND(A815="Russia",AK815=2050),0.86,IF(AND(A815="China",AK815=2035),0.91,IF(AND(A815="China",AK815=2050),0.87,IF(AND(A815="India",AK815=2035),0.92,IF(AND(A815="India",AK815=2050),0.87,IF(AND(A815="Middle East",AK815=2035),0.89,IF(AND(A815="Middle East",AK815=2050),0.84,IF(AND(A815="Africa",AK815=2035),0.9,IF(AND(A815="Africa",AK815=2050),0.86,IF(AND(A815="Brazil",AK815=2035),0.93,IF(AND(A815="Brazil",AK815=2050),0.89,""))))))))))))))))))</f>
        <v>*0.87</v>
      </c>
      <c r="AM815" s="53" t="str">
        <f aca="false">AM814</f>
        <v>REZoning_Sol-Win</v>
      </c>
      <c r="AP815" s="0" t="s">
        <v>4123</v>
      </c>
      <c r="AQ815" s="38" t="s">
        <v>35</v>
      </c>
      <c r="AR815" s="38" t="n">
        <f aca="false">AR814</f>
        <v>2100</v>
      </c>
      <c r="AS815" s="38" t="s">
        <v>851</v>
      </c>
      <c r="AT815" s="38" t="s">
        <v>36</v>
      </c>
    </row>
    <row r="816" customFormat="false" ht="28.5" hidden="false" customHeight="true" outlineLevel="0" collapsed="false">
      <c r="A816" s="3" t="s">
        <v>147</v>
      </c>
      <c r="C816" s="0" t="s">
        <v>4124</v>
      </c>
      <c r="D816" s="50" t="s">
        <v>35</v>
      </c>
      <c r="E816" s="0" t="n">
        <v>2035</v>
      </c>
      <c r="F816" s="51" t="str">
        <f aca="false">"*"&amp;IF(AND(A816="EU",E816=2035),0.95,IF(AND(A816="EU",E816=2050),0.93,IF(AND(A816="USA",E816=2035),0.96,IF(AND(A816="USA",E816=2050),0.94,IF(AND(A816="Japan",E816=2035),0.94,IF(AND(A816="Japan",E816=2050),0.92,IF(AND(A816="Russia",E816=2035),0.95,IF(AND(A816="Russia",E816=2050),0.93,IF(AND(A816="China",E816=2035),0.94,IF(AND(A816="China",E816=2050),0.92,IF(AND(A816="India",E816=2035),0.95,IF(AND(A816="India",E816=2050),0.92,IF(AND(A816="Middle East",E816=2035),0.94,IF(AND(A816="Middle East",E816=2050),0.9,IF(AND(A816="Africa",E816=2035),0.94,IF(AND(A816="Africa",E816=2050),0.91,IF(AND(A816="Brazil",E816=2035),0.95,IF(AND(A816="Brazil",E816=2050),0.92,""))))))))))))))))))</f>
        <v>*0.94</v>
      </c>
      <c r="H816" s="0" t="s">
        <v>4124</v>
      </c>
      <c r="I816" s="50" t="s">
        <v>35</v>
      </c>
      <c r="J816" s="0" t="n">
        <v>2050</v>
      </c>
      <c r="K816" s="48" t="str">
        <f aca="false">"*"&amp;IF(AND(A816="EU",J816=2035),0.95,IF(AND(A816="EU",J816=2050),0.93,IF(AND(A816="USA",J816=2035),0.96,IF(AND(A816="USA",J816=2050),0.94,IF(AND(A816="Japan",J816=2035),0.94,IF(AND(A816="Japan",J816=2050),0.92,IF(AND(A816="Russia",J816=2035),0.95,IF(AND(A816="Russia",J816=2050),0.93,IF(AND(A816="China",J816=2035),0.94,IF(AND(A816="China",J816=2050),0.92,IF(AND(A816="India",J816=2035),0.95,IF(AND(A816="India",J816=2050),0.92,IF(AND(A816="Middle East",J816=2035),0.94,IF(AND(A816="Middle East",J816=2050),0.9,IF(AND(A816="Africa",J816=2035),0.94,IF(AND(A816="Africa",J816=2050),0.91,IF(AND(A816="Brazil",J816=2035),0.95,IF(AND(A816="Brazil",J816=2050),0.92,""))))))))))))))))))</f>
        <v>*0.92</v>
      </c>
      <c r="P816" s="41" t="s">
        <v>4124</v>
      </c>
      <c r="Q816" s="52" t="s">
        <v>35</v>
      </c>
      <c r="R816" s="41" t="n">
        <v>2035</v>
      </c>
      <c r="S816" s="53" t="str">
        <f aca="false">"*"&amp;IF(AND(A816="EU",R816=2035),0.95,IF(AND(A816="EU",R816=2050),0.93,IF(AND(A816="USA",R816=2035),0.96,IF(AND(A816="USA",R816=2050),0.93,IF(AND(A816="Japan",R816=2035),0.94,IF(AND(A816="Japan",R816=2050),0.92,IF(AND(A816="Russia",R816=2035),0.95,IF(AND(A816="Russia",R816=2050),0.91,IF(AND(A816="China",R816=2035),0.93,IF(AND(A816="China",R816=2050),0.92,IF(AND(A816="India",R816=2035),0.94,IF(AND(A816="India",R816=2050),0.91,IF(AND(A816="Middle East",R816=2035),0.92,IF(AND(A816="Middle East",R816=2050),0.89,IF(AND(A816="Africa",R816=2035),0.93,IF(AND(A816="Africa",R816=2050),0.9,IF(AND(A816="Brazil",R816=2035),0.95,IF(AND(A816="Brazil",R816=2050),0.92,""))))))))))))))))))</f>
        <v>*0.93</v>
      </c>
      <c r="U816" s="41" t="s">
        <v>4124</v>
      </c>
      <c r="V816" s="52" t="s">
        <v>35</v>
      </c>
      <c r="W816" s="41" t="n">
        <v>2050</v>
      </c>
      <c r="X816" s="53" t="str">
        <f aca="false">"*"&amp;IF(AND(A816="EU",W816=2035),0.95,IF(AND(A816="EU",W816=2050),0.93,IF(AND(A816="USA",W816=2035),0.96,IF(AND(A816="USA",W816=2050),0.93,IF(AND(A816="Japan",W816=2035),0.94,IF(AND(A816="Japan",W816=2050),0.92,IF(AND(A816="Russia",W816=2035),0.95,IF(AND(A816="Russia",W816=2050),0.91,IF(AND(A816="China",W816=2035),0.93,IF(AND(A816="China",W816=2050),0.92,IF(AND(A816="India",W816=2035),0.94,IF(AND(A816="India",W816=2050),0.91,IF(AND(A816="Middle East",W816=2035),0.92,IF(AND(A816="Middle East",W816=2050),0.89,IF(AND(A816="Africa",W816=2035),0.93,IF(AND(A816="Africa",W816=2050),0.9,IF(AND(A816="Brazil",W816=2035),0.95,IF(AND(A816="Brazil",W816=2050),0.92,""))))))))))))))))))</f>
        <v>*0.92</v>
      </c>
      <c r="AC816" s="1" t="s">
        <v>4124</v>
      </c>
      <c r="AD816" s="57" t="s">
        <v>35</v>
      </c>
      <c r="AE816" s="1" t="n">
        <v>2035</v>
      </c>
      <c r="AF816" s="58" t="str">
        <f aca="false">"*"&amp;IF(AND(A816="EU",AE816=2035),0.93,IF(AND(A816="EU",AE816=2050),0.9,IF(AND(A816="USA",AE816=2035),0.92,IF(AND(A816="USA",AE816=2050),0.89,IF(AND(A816="Japan",AE816=2035),0.92,IF(AND(A816="Japan",AE816=2050),0.89,IF(AND(A816="Russia",AE816=2035),0.91,IF(AND(A816="Russia",AE816=2050),0.86,IF(AND(A816="China",AE816=2035),0.91,IF(AND(A816="China",AE816=2050),0.87,IF(AND(A816="India",AE816=2035),0.92,IF(AND(A816="India",AE816=2050),0.87,IF(AND(A816="Middle East",AE816=2035),0.89,IF(AND(A816="Middle East",AE816=2050),0.84,IF(AND(A816="Africa",AE816=2035),0.9,IF(AND(A816="Africa",AE816=2050),0.86,IF(AND(A816="Brazil",AE816=2035),0.93,IF(AND(A816="Brazil",AE816=2050),0.89,""))))))))))))))))))</f>
        <v>*0.91</v>
      </c>
      <c r="AG816" s="53" t="str">
        <f aca="false">AG815</f>
        <v>REZoning_Sol-Win</v>
      </c>
      <c r="AI816" s="1" t="s">
        <v>4124</v>
      </c>
      <c r="AJ816" s="57" t="s">
        <v>35</v>
      </c>
      <c r="AK816" s="1" t="n">
        <v>2050</v>
      </c>
      <c r="AL816" s="58" t="str">
        <f aca="false">"*"&amp;IF(AND(A816="EU",AK816=2035),0.93,IF(AND(A816="EU",AK816=2050),0.9,IF(AND(A816="USA",AK816=2035),0.92,IF(AND(A816="USA",AK816=2050),0.89,IF(AND(A816="Japan",AK816=2035),0.92,IF(AND(A816="Japan",AK816=2050),0.89,IF(AND(A816="Russia",AK816=2035),0.91,IF(AND(A816="Russia",AK816=2050),0.86,IF(AND(A816="China",AK816=2035),0.91,IF(AND(A816="China",AK816=2050),0.87,IF(AND(A816="India",AK816=2035),0.92,IF(AND(A816="India",AK816=2050),0.87,IF(AND(A816="Middle East",AK816=2035),0.89,IF(AND(A816="Middle East",AK816=2050),0.84,IF(AND(A816="Africa",AK816=2035),0.9,IF(AND(A816="Africa",AK816=2050),0.86,IF(AND(A816="Brazil",AK816=2035),0.93,IF(AND(A816="Brazil",AK816=2050),0.89,""))))))))))))))))))</f>
        <v>*0.87</v>
      </c>
      <c r="AM816" s="53" t="str">
        <f aca="false">AM815</f>
        <v>REZoning_Sol-Win</v>
      </c>
      <c r="AP816" s="0" t="s">
        <v>4124</v>
      </c>
      <c r="AQ816" s="38" t="s">
        <v>35</v>
      </c>
      <c r="AR816" s="38" t="n">
        <f aca="false">AR815</f>
        <v>2100</v>
      </c>
      <c r="AS816" s="38" t="s">
        <v>851</v>
      </c>
      <c r="AT816" s="38" t="s">
        <v>36</v>
      </c>
    </row>
    <row r="817" customFormat="false" ht="28.5" hidden="false" customHeight="true" outlineLevel="0" collapsed="false">
      <c r="A817" s="3" t="s">
        <v>147</v>
      </c>
      <c r="C817" s="0" t="s">
        <v>4125</v>
      </c>
      <c r="D817" s="50" t="s">
        <v>35</v>
      </c>
      <c r="E817" s="0" t="n">
        <v>2035</v>
      </c>
      <c r="F817" s="51" t="str">
        <f aca="false">"*"&amp;IF(AND(A817="EU",E817=2035),0.95,IF(AND(A817="EU",E817=2050),0.93,IF(AND(A817="USA",E817=2035),0.96,IF(AND(A817="USA",E817=2050),0.94,IF(AND(A817="Japan",E817=2035),0.94,IF(AND(A817="Japan",E817=2050),0.92,IF(AND(A817="Russia",E817=2035),0.95,IF(AND(A817="Russia",E817=2050),0.93,IF(AND(A817="China",E817=2035),0.94,IF(AND(A817="China",E817=2050),0.92,IF(AND(A817="India",E817=2035),0.95,IF(AND(A817="India",E817=2050),0.92,IF(AND(A817="Middle East",E817=2035),0.94,IF(AND(A817="Middle East",E817=2050),0.9,IF(AND(A817="Africa",E817=2035),0.94,IF(AND(A817="Africa",E817=2050),0.91,IF(AND(A817="Brazil",E817=2035),0.95,IF(AND(A817="Brazil",E817=2050),0.92,""))))))))))))))))))</f>
        <v>*0.94</v>
      </c>
      <c r="H817" s="0" t="s">
        <v>4125</v>
      </c>
      <c r="I817" s="50" t="s">
        <v>35</v>
      </c>
      <c r="J817" s="0" t="n">
        <v>2050</v>
      </c>
      <c r="K817" s="48" t="str">
        <f aca="false">"*"&amp;IF(AND(A817="EU",J817=2035),0.95,IF(AND(A817="EU",J817=2050),0.93,IF(AND(A817="USA",J817=2035),0.96,IF(AND(A817="USA",J817=2050),0.94,IF(AND(A817="Japan",J817=2035),0.94,IF(AND(A817="Japan",J817=2050),0.92,IF(AND(A817="Russia",J817=2035),0.95,IF(AND(A817="Russia",J817=2050),0.93,IF(AND(A817="China",J817=2035),0.94,IF(AND(A817="China",J817=2050),0.92,IF(AND(A817="India",J817=2035),0.95,IF(AND(A817="India",J817=2050),0.92,IF(AND(A817="Middle East",J817=2035),0.94,IF(AND(A817="Middle East",J817=2050),0.9,IF(AND(A817="Africa",J817=2035),0.94,IF(AND(A817="Africa",J817=2050),0.91,IF(AND(A817="Brazil",J817=2035),0.95,IF(AND(A817="Brazil",J817=2050),0.92,""))))))))))))))))))</f>
        <v>*0.92</v>
      </c>
      <c r="P817" s="41" t="s">
        <v>4125</v>
      </c>
      <c r="Q817" s="52" t="s">
        <v>35</v>
      </c>
      <c r="R817" s="41" t="n">
        <v>2035</v>
      </c>
      <c r="S817" s="53" t="str">
        <f aca="false">"*"&amp;IF(AND(A817="EU",R817=2035),0.95,IF(AND(A817="EU",R817=2050),0.93,IF(AND(A817="USA",R817=2035),0.96,IF(AND(A817="USA",R817=2050),0.93,IF(AND(A817="Japan",R817=2035),0.94,IF(AND(A817="Japan",R817=2050),0.92,IF(AND(A817="Russia",R817=2035),0.95,IF(AND(A817="Russia",R817=2050),0.91,IF(AND(A817="China",R817=2035),0.93,IF(AND(A817="China",R817=2050),0.92,IF(AND(A817="India",R817=2035),0.94,IF(AND(A817="India",R817=2050),0.91,IF(AND(A817="Middle East",R817=2035),0.92,IF(AND(A817="Middle East",R817=2050),0.89,IF(AND(A817="Africa",R817=2035),0.93,IF(AND(A817="Africa",R817=2050),0.9,IF(AND(A817="Brazil",R817=2035),0.95,IF(AND(A817="Brazil",R817=2050),0.92,""))))))))))))))))))</f>
        <v>*0.93</v>
      </c>
      <c r="U817" s="41" t="s">
        <v>4125</v>
      </c>
      <c r="V817" s="52" t="s">
        <v>35</v>
      </c>
      <c r="W817" s="41" t="n">
        <v>2050</v>
      </c>
      <c r="X817" s="53" t="str">
        <f aca="false">"*"&amp;IF(AND(A817="EU",W817=2035),0.95,IF(AND(A817="EU",W817=2050),0.93,IF(AND(A817="USA",W817=2035),0.96,IF(AND(A817="USA",W817=2050),0.93,IF(AND(A817="Japan",W817=2035),0.94,IF(AND(A817="Japan",W817=2050),0.92,IF(AND(A817="Russia",W817=2035),0.95,IF(AND(A817="Russia",W817=2050),0.91,IF(AND(A817="China",W817=2035),0.93,IF(AND(A817="China",W817=2050),0.92,IF(AND(A817="India",W817=2035),0.94,IF(AND(A817="India",W817=2050),0.91,IF(AND(A817="Middle East",W817=2035),0.92,IF(AND(A817="Middle East",W817=2050),0.89,IF(AND(A817="Africa",W817=2035),0.93,IF(AND(A817="Africa",W817=2050),0.9,IF(AND(A817="Brazil",W817=2035),0.95,IF(AND(A817="Brazil",W817=2050),0.92,""))))))))))))))))))</f>
        <v>*0.92</v>
      </c>
      <c r="AC817" s="1" t="s">
        <v>4125</v>
      </c>
      <c r="AD817" s="57" t="s">
        <v>35</v>
      </c>
      <c r="AE817" s="1" t="n">
        <v>2035</v>
      </c>
      <c r="AF817" s="58" t="str">
        <f aca="false">"*"&amp;IF(AND(A817="EU",AE817=2035),0.93,IF(AND(A817="EU",AE817=2050),0.9,IF(AND(A817="USA",AE817=2035),0.92,IF(AND(A817="USA",AE817=2050),0.89,IF(AND(A817="Japan",AE817=2035),0.92,IF(AND(A817="Japan",AE817=2050),0.89,IF(AND(A817="Russia",AE817=2035),0.91,IF(AND(A817="Russia",AE817=2050),0.86,IF(AND(A817="China",AE817=2035),0.91,IF(AND(A817="China",AE817=2050),0.87,IF(AND(A817="India",AE817=2035),0.92,IF(AND(A817="India",AE817=2050),0.87,IF(AND(A817="Middle East",AE817=2035),0.89,IF(AND(A817="Middle East",AE817=2050),0.84,IF(AND(A817="Africa",AE817=2035),0.9,IF(AND(A817="Africa",AE817=2050),0.86,IF(AND(A817="Brazil",AE817=2035),0.93,IF(AND(A817="Brazil",AE817=2050),0.89,""))))))))))))))))))</f>
        <v>*0.91</v>
      </c>
      <c r="AG817" s="53" t="str">
        <f aca="false">AG816</f>
        <v>REZoning_Sol-Win</v>
      </c>
      <c r="AI817" s="1" t="s">
        <v>4125</v>
      </c>
      <c r="AJ817" s="57" t="s">
        <v>35</v>
      </c>
      <c r="AK817" s="1" t="n">
        <v>2050</v>
      </c>
      <c r="AL817" s="58" t="str">
        <f aca="false">"*"&amp;IF(AND(A817="EU",AK817=2035),0.93,IF(AND(A817="EU",AK817=2050),0.9,IF(AND(A817="USA",AK817=2035),0.92,IF(AND(A817="USA",AK817=2050),0.89,IF(AND(A817="Japan",AK817=2035),0.92,IF(AND(A817="Japan",AK817=2050),0.89,IF(AND(A817="Russia",AK817=2035),0.91,IF(AND(A817="Russia",AK817=2050),0.86,IF(AND(A817="China",AK817=2035),0.91,IF(AND(A817="China",AK817=2050),0.87,IF(AND(A817="India",AK817=2035),0.92,IF(AND(A817="India",AK817=2050),0.87,IF(AND(A817="Middle East",AK817=2035),0.89,IF(AND(A817="Middle East",AK817=2050),0.84,IF(AND(A817="Africa",AK817=2035),0.9,IF(AND(A817="Africa",AK817=2050),0.86,IF(AND(A817="Brazil",AK817=2035),0.93,IF(AND(A817="Brazil",AK817=2050),0.89,""))))))))))))))))))</f>
        <v>*0.87</v>
      </c>
      <c r="AM817" s="53" t="str">
        <f aca="false">AM816</f>
        <v>REZoning_Sol-Win</v>
      </c>
      <c r="AP817" s="0" t="s">
        <v>4125</v>
      </c>
      <c r="AQ817" s="38" t="s">
        <v>35</v>
      </c>
      <c r="AR817" s="38" t="n">
        <f aca="false">AR816</f>
        <v>2100</v>
      </c>
      <c r="AS817" s="38" t="s">
        <v>851</v>
      </c>
      <c r="AT817" s="38" t="s">
        <v>36</v>
      </c>
    </row>
    <row r="818" customFormat="false" ht="28.5" hidden="false" customHeight="true" outlineLevel="0" collapsed="false">
      <c r="A818" s="3" t="s">
        <v>147</v>
      </c>
      <c r="C818" s="0" t="s">
        <v>4126</v>
      </c>
      <c r="D818" s="50" t="s">
        <v>35</v>
      </c>
      <c r="E818" s="0" t="n">
        <v>2035</v>
      </c>
      <c r="F818" s="51" t="str">
        <f aca="false">"*"&amp;IF(AND(A818="EU",E818=2035),0.95,IF(AND(A818="EU",E818=2050),0.93,IF(AND(A818="USA",E818=2035),0.96,IF(AND(A818="USA",E818=2050),0.94,IF(AND(A818="Japan",E818=2035),0.94,IF(AND(A818="Japan",E818=2050),0.92,IF(AND(A818="Russia",E818=2035),0.95,IF(AND(A818="Russia",E818=2050),0.93,IF(AND(A818="China",E818=2035),0.94,IF(AND(A818="China",E818=2050),0.92,IF(AND(A818="India",E818=2035),0.95,IF(AND(A818="India",E818=2050),0.92,IF(AND(A818="Middle East",E818=2035),0.94,IF(AND(A818="Middle East",E818=2050),0.9,IF(AND(A818="Africa",E818=2035),0.94,IF(AND(A818="Africa",E818=2050),0.91,IF(AND(A818="Brazil",E818=2035),0.95,IF(AND(A818="Brazil",E818=2050),0.92,""))))))))))))))))))</f>
        <v>*0.94</v>
      </c>
      <c r="H818" s="0" t="s">
        <v>4126</v>
      </c>
      <c r="I818" s="50" t="s">
        <v>35</v>
      </c>
      <c r="J818" s="0" t="n">
        <v>2050</v>
      </c>
      <c r="K818" s="48" t="str">
        <f aca="false">"*"&amp;IF(AND(A818="EU",J818=2035),0.95,IF(AND(A818="EU",J818=2050),0.93,IF(AND(A818="USA",J818=2035),0.96,IF(AND(A818="USA",J818=2050),0.94,IF(AND(A818="Japan",J818=2035),0.94,IF(AND(A818="Japan",J818=2050),0.92,IF(AND(A818="Russia",J818=2035),0.95,IF(AND(A818="Russia",J818=2050),0.93,IF(AND(A818="China",J818=2035),0.94,IF(AND(A818="China",J818=2050),0.92,IF(AND(A818="India",J818=2035),0.95,IF(AND(A818="India",J818=2050),0.92,IF(AND(A818="Middle East",J818=2035),0.94,IF(AND(A818="Middle East",J818=2050),0.9,IF(AND(A818="Africa",J818=2035),0.94,IF(AND(A818="Africa",J818=2050),0.91,IF(AND(A818="Brazil",J818=2035),0.95,IF(AND(A818="Brazil",J818=2050),0.92,""))))))))))))))))))</f>
        <v>*0.92</v>
      </c>
      <c r="P818" s="41" t="s">
        <v>4126</v>
      </c>
      <c r="Q818" s="52" t="s">
        <v>35</v>
      </c>
      <c r="R818" s="41" t="n">
        <v>2035</v>
      </c>
      <c r="S818" s="53" t="str">
        <f aca="false">"*"&amp;IF(AND(A818="EU",R818=2035),0.95,IF(AND(A818="EU",R818=2050),0.93,IF(AND(A818="USA",R818=2035),0.96,IF(AND(A818="USA",R818=2050),0.93,IF(AND(A818="Japan",R818=2035),0.94,IF(AND(A818="Japan",R818=2050),0.92,IF(AND(A818="Russia",R818=2035),0.95,IF(AND(A818="Russia",R818=2050),0.91,IF(AND(A818="China",R818=2035),0.93,IF(AND(A818="China",R818=2050),0.92,IF(AND(A818="India",R818=2035),0.94,IF(AND(A818="India",R818=2050),0.91,IF(AND(A818="Middle East",R818=2035),0.92,IF(AND(A818="Middle East",R818=2050),0.89,IF(AND(A818="Africa",R818=2035),0.93,IF(AND(A818="Africa",R818=2050),0.9,IF(AND(A818="Brazil",R818=2035),0.95,IF(AND(A818="Brazil",R818=2050),0.92,""))))))))))))))))))</f>
        <v>*0.93</v>
      </c>
      <c r="U818" s="41" t="s">
        <v>4126</v>
      </c>
      <c r="V818" s="52" t="s">
        <v>35</v>
      </c>
      <c r="W818" s="41" t="n">
        <v>2050</v>
      </c>
      <c r="X818" s="53" t="str">
        <f aca="false">"*"&amp;IF(AND(A818="EU",W818=2035),0.95,IF(AND(A818="EU",W818=2050),0.93,IF(AND(A818="USA",W818=2035),0.96,IF(AND(A818="USA",W818=2050),0.93,IF(AND(A818="Japan",W818=2035),0.94,IF(AND(A818="Japan",W818=2050),0.92,IF(AND(A818="Russia",W818=2035),0.95,IF(AND(A818="Russia",W818=2050),0.91,IF(AND(A818="China",W818=2035),0.93,IF(AND(A818="China",W818=2050),0.92,IF(AND(A818="India",W818=2035),0.94,IF(AND(A818="India",W818=2050),0.91,IF(AND(A818="Middle East",W818=2035),0.92,IF(AND(A818="Middle East",W818=2050),0.89,IF(AND(A818="Africa",W818=2035),0.93,IF(AND(A818="Africa",W818=2050),0.9,IF(AND(A818="Brazil",W818=2035),0.95,IF(AND(A818="Brazil",W818=2050),0.92,""))))))))))))))))))</f>
        <v>*0.92</v>
      </c>
      <c r="AC818" s="1" t="s">
        <v>4126</v>
      </c>
      <c r="AD818" s="57" t="s">
        <v>35</v>
      </c>
      <c r="AE818" s="1" t="n">
        <v>2035</v>
      </c>
      <c r="AF818" s="58" t="str">
        <f aca="false">"*"&amp;IF(AND(A818="EU",AE818=2035),0.93,IF(AND(A818="EU",AE818=2050),0.9,IF(AND(A818="USA",AE818=2035),0.92,IF(AND(A818="USA",AE818=2050),0.89,IF(AND(A818="Japan",AE818=2035),0.92,IF(AND(A818="Japan",AE818=2050),0.89,IF(AND(A818="Russia",AE818=2035),0.91,IF(AND(A818="Russia",AE818=2050),0.86,IF(AND(A818="China",AE818=2035),0.91,IF(AND(A818="China",AE818=2050),0.87,IF(AND(A818="India",AE818=2035),0.92,IF(AND(A818="India",AE818=2050),0.87,IF(AND(A818="Middle East",AE818=2035),0.89,IF(AND(A818="Middle East",AE818=2050),0.84,IF(AND(A818="Africa",AE818=2035),0.9,IF(AND(A818="Africa",AE818=2050),0.86,IF(AND(A818="Brazil",AE818=2035),0.93,IF(AND(A818="Brazil",AE818=2050),0.89,""))))))))))))))))))</f>
        <v>*0.91</v>
      </c>
      <c r="AG818" s="53" t="str">
        <f aca="false">AG817</f>
        <v>REZoning_Sol-Win</v>
      </c>
      <c r="AI818" s="1" t="s">
        <v>4126</v>
      </c>
      <c r="AJ818" s="57" t="s">
        <v>35</v>
      </c>
      <c r="AK818" s="1" t="n">
        <v>2050</v>
      </c>
      <c r="AL818" s="58" t="str">
        <f aca="false">"*"&amp;IF(AND(A818="EU",AK818=2035),0.93,IF(AND(A818="EU",AK818=2050),0.9,IF(AND(A818="USA",AK818=2035),0.92,IF(AND(A818="USA",AK818=2050),0.89,IF(AND(A818="Japan",AK818=2035),0.92,IF(AND(A818="Japan",AK818=2050),0.89,IF(AND(A818="Russia",AK818=2035),0.91,IF(AND(A818="Russia",AK818=2050),0.86,IF(AND(A818="China",AK818=2035),0.91,IF(AND(A818="China",AK818=2050),0.87,IF(AND(A818="India",AK818=2035),0.92,IF(AND(A818="India",AK818=2050),0.87,IF(AND(A818="Middle East",AK818=2035),0.89,IF(AND(A818="Middle East",AK818=2050),0.84,IF(AND(A818="Africa",AK818=2035),0.9,IF(AND(A818="Africa",AK818=2050),0.86,IF(AND(A818="Brazil",AK818=2035),0.93,IF(AND(A818="Brazil",AK818=2050),0.89,""))))))))))))))))))</f>
        <v>*0.87</v>
      </c>
      <c r="AM818" s="53" t="str">
        <f aca="false">AM817</f>
        <v>REZoning_Sol-Win</v>
      </c>
      <c r="AP818" s="0" t="s">
        <v>4126</v>
      </c>
      <c r="AQ818" s="38" t="s">
        <v>35</v>
      </c>
      <c r="AR818" s="38" t="n">
        <f aca="false">AR817</f>
        <v>2100</v>
      </c>
      <c r="AS818" s="38" t="s">
        <v>851</v>
      </c>
      <c r="AT818" s="38" t="s">
        <v>36</v>
      </c>
    </row>
    <row r="819" customFormat="false" ht="28.5" hidden="false" customHeight="true" outlineLevel="0" collapsed="false">
      <c r="A819" s="3" t="s">
        <v>147</v>
      </c>
      <c r="C819" s="0" t="s">
        <v>4127</v>
      </c>
      <c r="D819" s="50" t="s">
        <v>35</v>
      </c>
      <c r="E819" s="0" t="n">
        <v>2035</v>
      </c>
      <c r="F819" s="51" t="str">
        <f aca="false">"*"&amp;IF(AND(A819="EU",E819=2035),0.95,IF(AND(A819="EU",E819=2050),0.93,IF(AND(A819="USA",E819=2035),0.96,IF(AND(A819="USA",E819=2050),0.94,IF(AND(A819="Japan",E819=2035),0.94,IF(AND(A819="Japan",E819=2050),0.92,IF(AND(A819="Russia",E819=2035),0.95,IF(AND(A819="Russia",E819=2050),0.93,IF(AND(A819="China",E819=2035),0.94,IF(AND(A819="China",E819=2050),0.92,IF(AND(A819="India",E819=2035),0.95,IF(AND(A819="India",E819=2050),0.92,IF(AND(A819="Middle East",E819=2035),0.94,IF(AND(A819="Middle East",E819=2050),0.9,IF(AND(A819="Africa",E819=2035),0.94,IF(AND(A819="Africa",E819=2050),0.91,IF(AND(A819="Brazil",E819=2035),0.95,IF(AND(A819="Brazil",E819=2050),0.92,""))))))))))))))))))</f>
        <v>*0.94</v>
      </c>
      <c r="H819" s="0" t="s">
        <v>4127</v>
      </c>
      <c r="I819" s="50" t="s">
        <v>35</v>
      </c>
      <c r="J819" s="0" t="n">
        <v>2050</v>
      </c>
      <c r="K819" s="48" t="str">
        <f aca="false">"*"&amp;IF(AND(A819="EU",J819=2035),0.95,IF(AND(A819="EU",J819=2050),0.93,IF(AND(A819="USA",J819=2035),0.96,IF(AND(A819="USA",J819=2050),0.94,IF(AND(A819="Japan",J819=2035),0.94,IF(AND(A819="Japan",J819=2050),0.92,IF(AND(A819="Russia",J819=2035),0.95,IF(AND(A819="Russia",J819=2050),0.93,IF(AND(A819="China",J819=2035),0.94,IF(AND(A819="China",J819=2050),0.92,IF(AND(A819="India",J819=2035),0.95,IF(AND(A819="India",J819=2050),0.92,IF(AND(A819="Middle East",J819=2035),0.94,IF(AND(A819="Middle East",J819=2050),0.9,IF(AND(A819="Africa",J819=2035),0.94,IF(AND(A819="Africa",J819=2050),0.91,IF(AND(A819="Brazil",J819=2035),0.95,IF(AND(A819="Brazil",J819=2050),0.92,""))))))))))))))))))</f>
        <v>*0.92</v>
      </c>
      <c r="P819" s="41" t="s">
        <v>4127</v>
      </c>
      <c r="Q819" s="52" t="s">
        <v>35</v>
      </c>
      <c r="R819" s="41" t="n">
        <v>2035</v>
      </c>
      <c r="S819" s="53" t="str">
        <f aca="false">"*"&amp;IF(AND(A819="EU",R819=2035),0.95,IF(AND(A819="EU",R819=2050),0.93,IF(AND(A819="USA",R819=2035),0.96,IF(AND(A819="USA",R819=2050),0.93,IF(AND(A819="Japan",R819=2035),0.94,IF(AND(A819="Japan",R819=2050),0.92,IF(AND(A819="Russia",R819=2035),0.95,IF(AND(A819="Russia",R819=2050),0.91,IF(AND(A819="China",R819=2035),0.93,IF(AND(A819="China",R819=2050),0.92,IF(AND(A819="India",R819=2035),0.94,IF(AND(A819="India",R819=2050),0.91,IF(AND(A819="Middle East",R819=2035),0.92,IF(AND(A819="Middle East",R819=2050),0.89,IF(AND(A819="Africa",R819=2035),0.93,IF(AND(A819="Africa",R819=2050),0.9,IF(AND(A819="Brazil",R819=2035),0.95,IF(AND(A819="Brazil",R819=2050),0.92,""))))))))))))))))))</f>
        <v>*0.93</v>
      </c>
      <c r="U819" s="41" t="s">
        <v>4127</v>
      </c>
      <c r="V819" s="52" t="s">
        <v>35</v>
      </c>
      <c r="W819" s="41" t="n">
        <v>2050</v>
      </c>
      <c r="X819" s="53" t="str">
        <f aca="false">"*"&amp;IF(AND(A819="EU",W819=2035),0.95,IF(AND(A819="EU",W819=2050),0.93,IF(AND(A819="USA",W819=2035),0.96,IF(AND(A819="USA",W819=2050),0.93,IF(AND(A819="Japan",W819=2035),0.94,IF(AND(A819="Japan",W819=2050),0.92,IF(AND(A819="Russia",W819=2035),0.95,IF(AND(A819="Russia",W819=2050),0.91,IF(AND(A819="China",W819=2035),0.93,IF(AND(A819="China",W819=2050),0.92,IF(AND(A819="India",W819=2035),0.94,IF(AND(A819="India",W819=2050),0.91,IF(AND(A819="Middle East",W819=2035),0.92,IF(AND(A819="Middle East",W819=2050),0.89,IF(AND(A819="Africa",W819=2035),0.93,IF(AND(A819="Africa",W819=2050),0.9,IF(AND(A819="Brazil",W819=2035),0.95,IF(AND(A819="Brazil",W819=2050),0.92,""))))))))))))))))))</f>
        <v>*0.92</v>
      </c>
      <c r="AC819" s="1" t="s">
        <v>4127</v>
      </c>
      <c r="AD819" s="57" t="s">
        <v>35</v>
      </c>
      <c r="AE819" s="1" t="n">
        <v>2035</v>
      </c>
      <c r="AF819" s="58" t="str">
        <f aca="false">"*"&amp;IF(AND(A819="EU",AE819=2035),0.93,IF(AND(A819="EU",AE819=2050),0.9,IF(AND(A819="USA",AE819=2035),0.92,IF(AND(A819="USA",AE819=2050),0.89,IF(AND(A819="Japan",AE819=2035),0.92,IF(AND(A819="Japan",AE819=2050),0.89,IF(AND(A819="Russia",AE819=2035),0.91,IF(AND(A819="Russia",AE819=2050),0.86,IF(AND(A819="China",AE819=2035),0.91,IF(AND(A819="China",AE819=2050),0.87,IF(AND(A819="India",AE819=2035),0.92,IF(AND(A819="India",AE819=2050),0.87,IF(AND(A819="Middle East",AE819=2035),0.89,IF(AND(A819="Middle East",AE819=2050),0.84,IF(AND(A819="Africa",AE819=2035),0.9,IF(AND(A819="Africa",AE819=2050),0.86,IF(AND(A819="Brazil",AE819=2035),0.93,IF(AND(A819="Brazil",AE819=2050),0.89,""))))))))))))))))))</f>
        <v>*0.91</v>
      </c>
      <c r="AG819" s="53" t="str">
        <f aca="false">AG818</f>
        <v>REZoning_Sol-Win</v>
      </c>
      <c r="AI819" s="1" t="s">
        <v>4127</v>
      </c>
      <c r="AJ819" s="57" t="s">
        <v>35</v>
      </c>
      <c r="AK819" s="1" t="n">
        <v>2050</v>
      </c>
      <c r="AL819" s="58" t="str">
        <f aca="false">"*"&amp;IF(AND(A819="EU",AK819=2035),0.93,IF(AND(A819="EU",AK819=2050),0.9,IF(AND(A819="USA",AK819=2035),0.92,IF(AND(A819="USA",AK819=2050),0.89,IF(AND(A819="Japan",AK819=2035),0.92,IF(AND(A819="Japan",AK819=2050),0.89,IF(AND(A819="Russia",AK819=2035),0.91,IF(AND(A819="Russia",AK819=2050),0.86,IF(AND(A819="China",AK819=2035),0.91,IF(AND(A819="China",AK819=2050),0.87,IF(AND(A819="India",AK819=2035),0.92,IF(AND(A819="India",AK819=2050),0.87,IF(AND(A819="Middle East",AK819=2035),0.89,IF(AND(A819="Middle East",AK819=2050),0.84,IF(AND(A819="Africa",AK819=2035),0.9,IF(AND(A819="Africa",AK819=2050),0.86,IF(AND(A819="Brazil",AK819=2035),0.93,IF(AND(A819="Brazil",AK819=2050),0.89,""))))))))))))))))))</f>
        <v>*0.87</v>
      </c>
      <c r="AM819" s="53" t="str">
        <f aca="false">AM818</f>
        <v>REZoning_Sol-Win</v>
      </c>
      <c r="AP819" s="0" t="s">
        <v>4127</v>
      </c>
      <c r="AQ819" s="38" t="s">
        <v>35</v>
      </c>
      <c r="AR819" s="38" t="n">
        <f aca="false">AR818</f>
        <v>2100</v>
      </c>
      <c r="AS819" s="38" t="s">
        <v>851</v>
      </c>
      <c r="AT819" s="38" t="s">
        <v>36</v>
      </c>
    </row>
    <row r="820" customFormat="false" ht="28.5" hidden="false" customHeight="true" outlineLevel="0" collapsed="false">
      <c r="A820" s="3" t="s">
        <v>147</v>
      </c>
      <c r="C820" s="0" t="s">
        <v>4128</v>
      </c>
      <c r="D820" s="50" t="s">
        <v>35</v>
      </c>
      <c r="E820" s="0" t="n">
        <v>2035</v>
      </c>
      <c r="F820" s="51" t="str">
        <f aca="false">"*"&amp;IF(AND(A820="EU",E820=2035),0.95,IF(AND(A820="EU",E820=2050),0.93,IF(AND(A820="USA",E820=2035),0.96,IF(AND(A820="USA",E820=2050),0.94,IF(AND(A820="Japan",E820=2035),0.94,IF(AND(A820="Japan",E820=2050),0.92,IF(AND(A820="Russia",E820=2035),0.95,IF(AND(A820="Russia",E820=2050),0.93,IF(AND(A820="China",E820=2035),0.94,IF(AND(A820="China",E820=2050),0.92,IF(AND(A820="India",E820=2035),0.95,IF(AND(A820="India",E820=2050),0.92,IF(AND(A820="Middle East",E820=2035),0.94,IF(AND(A820="Middle East",E820=2050),0.9,IF(AND(A820="Africa",E820=2035),0.94,IF(AND(A820="Africa",E820=2050),0.91,IF(AND(A820="Brazil",E820=2035),0.95,IF(AND(A820="Brazil",E820=2050),0.92,""))))))))))))))))))</f>
        <v>*0.94</v>
      </c>
      <c r="H820" s="0" t="s">
        <v>4128</v>
      </c>
      <c r="I820" s="50" t="s">
        <v>35</v>
      </c>
      <c r="J820" s="0" t="n">
        <v>2050</v>
      </c>
      <c r="K820" s="48" t="str">
        <f aca="false">"*"&amp;IF(AND(A820="EU",J820=2035),0.95,IF(AND(A820="EU",J820=2050),0.93,IF(AND(A820="USA",J820=2035),0.96,IF(AND(A820="USA",J820=2050),0.94,IF(AND(A820="Japan",J820=2035),0.94,IF(AND(A820="Japan",J820=2050),0.92,IF(AND(A820="Russia",J820=2035),0.95,IF(AND(A820="Russia",J820=2050),0.93,IF(AND(A820="China",J820=2035),0.94,IF(AND(A820="China",J820=2050),0.92,IF(AND(A820="India",J820=2035),0.95,IF(AND(A820="India",J820=2050),0.92,IF(AND(A820="Middle East",J820=2035),0.94,IF(AND(A820="Middle East",J820=2050),0.9,IF(AND(A820="Africa",J820=2035),0.94,IF(AND(A820="Africa",J820=2050),0.91,IF(AND(A820="Brazil",J820=2035),0.95,IF(AND(A820="Brazil",J820=2050),0.92,""))))))))))))))))))</f>
        <v>*0.92</v>
      </c>
      <c r="P820" s="41" t="s">
        <v>4128</v>
      </c>
      <c r="Q820" s="52" t="s">
        <v>35</v>
      </c>
      <c r="R820" s="41" t="n">
        <v>2035</v>
      </c>
      <c r="S820" s="53" t="str">
        <f aca="false">"*"&amp;IF(AND(A820="EU",R820=2035),0.95,IF(AND(A820="EU",R820=2050),0.93,IF(AND(A820="USA",R820=2035),0.96,IF(AND(A820="USA",R820=2050),0.93,IF(AND(A820="Japan",R820=2035),0.94,IF(AND(A820="Japan",R820=2050),0.92,IF(AND(A820="Russia",R820=2035),0.95,IF(AND(A820="Russia",R820=2050),0.91,IF(AND(A820="China",R820=2035),0.93,IF(AND(A820="China",R820=2050),0.92,IF(AND(A820="India",R820=2035),0.94,IF(AND(A820="India",R820=2050),0.91,IF(AND(A820="Middle East",R820=2035),0.92,IF(AND(A820="Middle East",R820=2050),0.89,IF(AND(A820="Africa",R820=2035),0.93,IF(AND(A820="Africa",R820=2050),0.9,IF(AND(A820="Brazil",R820=2035),0.95,IF(AND(A820="Brazil",R820=2050),0.92,""))))))))))))))))))</f>
        <v>*0.93</v>
      </c>
      <c r="U820" s="41" t="s">
        <v>4128</v>
      </c>
      <c r="V820" s="52" t="s">
        <v>35</v>
      </c>
      <c r="W820" s="41" t="n">
        <v>2050</v>
      </c>
      <c r="X820" s="53" t="str">
        <f aca="false">"*"&amp;IF(AND(A820="EU",W820=2035),0.95,IF(AND(A820="EU",W820=2050),0.93,IF(AND(A820="USA",W820=2035),0.96,IF(AND(A820="USA",W820=2050),0.93,IF(AND(A820="Japan",W820=2035),0.94,IF(AND(A820="Japan",W820=2050),0.92,IF(AND(A820="Russia",W820=2035),0.95,IF(AND(A820="Russia",W820=2050),0.91,IF(AND(A820="China",W820=2035),0.93,IF(AND(A820="China",W820=2050),0.92,IF(AND(A820="India",W820=2035),0.94,IF(AND(A820="India",W820=2050),0.91,IF(AND(A820="Middle East",W820=2035),0.92,IF(AND(A820="Middle East",W820=2050),0.89,IF(AND(A820="Africa",W820=2035),0.93,IF(AND(A820="Africa",W820=2050),0.9,IF(AND(A820="Brazil",W820=2035),0.95,IF(AND(A820="Brazil",W820=2050),0.92,""))))))))))))))))))</f>
        <v>*0.92</v>
      </c>
      <c r="AC820" s="1" t="s">
        <v>4128</v>
      </c>
      <c r="AD820" s="57" t="s">
        <v>35</v>
      </c>
      <c r="AE820" s="1" t="n">
        <v>2035</v>
      </c>
      <c r="AF820" s="58" t="str">
        <f aca="false">"*"&amp;IF(AND(A820="EU",AE820=2035),0.93,IF(AND(A820="EU",AE820=2050),0.9,IF(AND(A820="USA",AE820=2035),0.92,IF(AND(A820="USA",AE820=2050),0.89,IF(AND(A820="Japan",AE820=2035),0.92,IF(AND(A820="Japan",AE820=2050),0.89,IF(AND(A820="Russia",AE820=2035),0.91,IF(AND(A820="Russia",AE820=2050),0.86,IF(AND(A820="China",AE820=2035),0.91,IF(AND(A820="China",AE820=2050),0.87,IF(AND(A820="India",AE820=2035),0.92,IF(AND(A820="India",AE820=2050),0.87,IF(AND(A820="Middle East",AE820=2035),0.89,IF(AND(A820="Middle East",AE820=2050),0.84,IF(AND(A820="Africa",AE820=2035),0.9,IF(AND(A820="Africa",AE820=2050),0.86,IF(AND(A820="Brazil",AE820=2035),0.93,IF(AND(A820="Brazil",AE820=2050),0.89,""))))))))))))))))))</f>
        <v>*0.91</v>
      </c>
      <c r="AG820" s="53" t="str">
        <f aca="false">AG819</f>
        <v>REZoning_Sol-Win</v>
      </c>
      <c r="AI820" s="1" t="s">
        <v>4128</v>
      </c>
      <c r="AJ820" s="57" t="s">
        <v>35</v>
      </c>
      <c r="AK820" s="1" t="n">
        <v>2050</v>
      </c>
      <c r="AL820" s="58" t="str">
        <f aca="false">"*"&amp;IF(AND(A820="EU",AK820=2035),0.93,IF(AND(A820="EU",AK820=2050),0.9,IF(AND(A820="USA",AK820=2035),0.92,IF(AND(A820="USA",AK820=2050),0.89,IF(AND(A820="Japan",AK820=2035),0.92,IF(AND(A820="Japan",AK820=2050),0.89,IF(AND(A820="Russia",AK820=2035),0.91,IF(AND(A820="Russia",AK820=2050),0.86,IF(AND(A820="China",AK820=2035),0.91,IF(AND(A820="China",AK820=2050),0.87,IF(AND(A820="India",AK820=2035),0.92,IF(AND(A820="India",AK820=2050),0.87,IF(AND(A820="Middle East",AK820=2035),0.89,IF(AND(A820="Middle East",AK820=2050),0.84,IF(AND(A820="Africa",AK820=2035),0.9,IF(AND(A820="Africa",AK820=2050),0.86,IF(AND(A820="Brazil",AK820=2035),0.93,IF(AND(A820="Brazil",AK820=2050),0.89,""))))))))))))))))))</f>
        <v>*0.87</v>
      </c>
      <c r="AM820" s="53" t="str">
        <f aca="false">AM819</f>
        <v>REZoning_Sol-Win</v>
      </c>
      <c r="AP820" s="0" t="s">
        <v>4128</v>
      </c>
      <c r="AQ820" s="38" t="s">
        <v>35</v>
      </c>
      <c r="AR820" s="38" t="n">
        <f aca="false">AR819</f>
        <v>2100</v>
      </c>
      <c r="AS820" s="38" t="s">
        <v>851</v>
      </c>
      <c r="AT820" s="38" t="s">
        <v>36</v>
      </c>
    </row>
    <row r="821" customFormat="false" ht="28.5" hidden="false" customHeight="true" outlineLevel="0" collapsed="false">
      <c r="A821" s="3" t="s">
        <v>147</v>
      </c>
      <c r="C821" s="0" t="s">
        <v>4129</v>
      </c>
      <c r="D821" s="50" t="s">
        <v>35</v>
      </c>
      <c r="E821" s="0" t="n">
        <v>2035</v>
      </c>
      <c r="F821" s="51" t="str">
        <f aca="false">"*"&amp;IF(AND(A821="EU",E821=2035),0.95,IF(AND(A821="EU",E821=2050),0.93,IF(AND(A821="USA",E821=2035),0.96,IF(AND(A821="USA",E821=2050),0.94,IF(AND(A821="Japan",E821=2035),0.94,IF(AND(A821="Japan",E821=2050),0.92,IF(AND(A821="Russia",E821=2035),0.95,IF(AND(A821="Russia",E821=2050),0.93,IF(AND(A821="China",E821=2035),0.94,IF(AND(A821="China",E821=2050),0.92,IF(AND(A821="India",E821=2035),0.95,IF(AND(A821="India",E821=2050),0.92,IF(AND(A821="Middle East",E821=2035),0.94,IF(AND(A821="Middle East",E821=2050),0.9,IF(AND(A821="Africa",E821=2035),0.94,IF(AND(A821="Africa",E821=2050),0.91,IF(AND(A821="Brazil",E821=2035),0.95,IF(AND(A821="Brazil",E821=2050),0.92,""))))))))))))))))))</f>
        <v>*0.94</v>
      </c>
      <c r="H821" s="0" t="s">
        <v>4129</v>
      </c>
      <c r="I821" s="50" t="s">
        <v>35</v>
      </c>
      <c r="J821" s="0" t="n">
        <v>2050</v>
      </c>
      <c r="K821" s="48" t="str">
        <f aca="false">"*"&amp;IF(AND(A821="EU",J821=2035),0.95,IF(AND(A821="EU",J821=2050),0.93,IF(AND(A821="USA",J821=2035),0.96,IF(AND(A821="USA",J821=2050),0.94,IF(AND(A821="Japan",J821=2035),0.94,IF(AND(A821="Japan",J821=2050),0.92,IF(AND(A821="Russia",J821=2035),0.95,IF(AND(A821="Russia",J821=2050),0.93,IF(AND(A821="China",J821=2035),0.94,IF(AND(A821="China",J821=2050),0.92,IF(AND(A821="India",J821=2035),0.95,IF(AND(A821="India",J821=2050),0.92,IF(AND(A821="Middle East",J821=2035),0.94,IF(AND(A821="Middle East",J821=2050),0.9,IF(AND(A821="Africa",J821=2035),0.94,IF(AND(A821="Africa",J821=2050),0.91,IF(AND(A821="Brazil",J821=2035),0.95,IF(AND(A821="Brazil",J821=2050),0.92,""))))))))))))))))))</f>
        <v>*0.92</v>
      </c>
      <c r="P821" s="41" t="s">
        <v>4129</v>
      </c>
      <c r="Q821" s="52" t="s">
        <v>35</v>
      </c>
      <c r="R821" s="41" t="n">
        <v>2035</v>
      </c>
      <c r="S821" s="53" t="str">
        <f aca="false">"*"&amp;IF(AND(A821="EU",R821=2035),0.95,IF(AND(A821="EU",R821=2050),0.93,IF(AND(A821="USA",R821=2035),0.96,IF(AND(A821="USA",R821=2050),0.93,IF(AND(A821="Japan",R821=2035),0.94,IF(AND(A821="Japan",R821=2050),0.92,IF(AND(A821="Russia",R821=2035),0.95,IF(AND(A821="Russia",R821=2050),0.91,IF(AND(A821="China",R821=2035),0.93,IF(AND(A821="China",R821=2050),0.92,IF(AND(A821="India",R821=2035),0.94,IF(AND(A821="India",R821=2050),0.91,IF(AND(A821="Middle East",R821=2035),0.92,IF(AND(A821="Middle East",R821=2050),0.89,IF(AND(A821="Africa",R821=2035),0.93,IF(AND(A821="Africa",R821=2050),0.9,IF(AND(A821="Brazil",R821=2035),0.95,IF(AND(A821="Brazil",R821=2050),0.92,""))))))))))))))))))</f>
        <v>*0.93</v>
      </c>
      <c r="U821" s="41" t="s">
        <v>4129</v>
      </c>
      <c r="V821" s="52" t="s">
        <v>35</v>
      </c>
      <c r="W821" s="41" t="n">
        <v>2050</v>
      </c>
      <c r="X821" s="53" t="str">
        <f aca="false">"*"&amp;IF(AND(A821="EU",W821=2035),0.95,IF(AND(A821="EU",W821=2050),0.93,IF(AND(A821="USA",W821=2035),0.96,IF(AND(A821="USA",W821=2050),0.93,IF(AND(A821="Japan",W821=2035),0.94,IF(AND(A821="Japan",W821=2050),0.92,IF(AND(A821="Russia",W821=2035),0.95,IF(AND(A821="Russia",W821=2050),0.91,IF(AND(A821="China",W821=2035),0.93,IF(AND(A821="China",W821=2050),0.92,IF(AND(A821="India",W821=2035),0.94,IF(AND(A821="India",W821=2050),0.91,IF(AND(A821="Middle East",W821=2035),0.92,IF(AND(A821="Middle East",W821=2050),0.89,IF(AND(A821="Africa",W821=2035),0.93,IF(AND(A821="Africa",W821=2050),0.9,IF(AND(A821="Brazil",W821=2035),0.95,IF(AND(A821="Brazil",W821=2050),0.92,""))))))))))))))))))</f>
        <v>*0.92</v>
      </c>
      <c r="AC821" s="1" t="s">
        <v>4129</v>
      </c>
      <c r="AD821" s="57" t="s">
        <v>35</v>
      </c>
      <c r="AE821" s="1" t="n">
        <v>2035</v>
      </c>
      <c r="AF821" s="58" t="str">
        <f aca="false">"*"&amp;IF(AND(A821="EU",AE821=2035),0.93,IF(AND(A821="EU",AE821=2050),0.9,IF(AND(A821="USA",AE821=2035),0.92,IF(AND(A821="USA",AE821=2050),0.89,IF(AND(A821="Japan",AE821=2035),0.92,IF(AND(A821="Japan",AE821=2050),0.89,IF(AND(A821="Russia",AE821=2035),0.91,IF(AND(A821="Russia",AE821=2050),0.86,IF(AND(A821="China",AE821=2035),0.91,IF(AND(A821="China",AE821=2050),0.87,IF(AND(A821="India",AE821=2035),0.92,IF(AND(A821="India",AE821=2050),0.87,IF(AND(A821="Middle East",AE821=2035),0.89,IF(AND(A821="Middle East",AE821=2050),0.84,IF(AND(A821="Africa",AE821=2035),0.9,IF(AND(A821="Africa",AE821=2050),0.86,IF(AND(A821="Brazil",AE821=2035),0.93,IF(AND(A821="Brazil",AE821=2050),0.89,""))))))))))))))))))</f>
        <v>*0.91</v>
      </c>
      <c r="AG821" s="53" t="str">
        <f aca="false">AG820</f>
        <v>REZoning_Sol-Win</v>
      </c>
      <c r="AI821" s="1" t="s">
        <v>4129</v>
      </c>
      <c r="AJ821" s="57" t="s">
        <v>35</v>
      </c>
      <c r="AK821" s="1" t="n">
        <v>2050</v>
      </c>
      <c r="AL821" s="58" t="str">
        <f aca="false">"*"&amp;IF(AND(A821="EU",AK821=2035),0.93,IF(AND(A821="EU",AK821=2050),0.9,IF(AND(A821="USA",AK821=2035),0.92,IF(AND(A821="USA",AK821=2050),0.89,IF(AND(A821="Japan",AK821=2035),0.92,IF(AND(A821="Japan",AK821=2050),0.89,IF(AND(A821="Russia",AK821=2035),0.91,IF(AND(A821="Russia",AK821=2050),0.86,IF(AND(A821="China",AK821=2035),0.91,IF(AND(A821="China",AK821=2050),0.87,IF(AND(A821="India",AK821=2035),0.92,IF(AND(A821="India",AK821=2050),0.87,IF(AND(A821="Middle East",AK821=2035),0.89,IF(AND(A821="Middle East",AK821=2050),0.84,IF(AND(A821="Africa",AK821=2035),0.9,IF(AND(A821="Africa",AK821=2050),0.86,IF(AND(A821="Brazil",AK821=2035),0.93,IF(AND(A821="Brazil",AK821=2050),0.89,""))))))))))))))))))</f>
        <v>*0.87</v>
      </c>
      <c r="AM821" s="53" t="str">
        <f aca="false">AM820</f>
        <v>REZoning_Sol-Win</v>
      </c>
      <c r="AP821" s="0" t="s">
        <v>4129</v>
      </c>
      <c r="AQ821" s="38" t="s">
        <v>35</v>
      </c>
      <c r="AR821" s="38" t="n">
        <f aca="false">AR820</f>
        <v>2100</v>
      </c>
      <c r="AS821" s="38" t="s">
        <v>851</v>
      </c>
      <c r="AT821" s="38" t="s">
        <v>36</v>
      </c>
    </row>
    <row r="822" customFormat="false" ht="28.5" hidden="false" customHeight="true" outlineLevel="0" collapsed="false">
      <c r="A822" s="3" t="s">
        <v>51</v>
      </c>
      <c r="C822" s="0" t="s">
        <v>4130</v>
      </c>
      <c r="D822" s="50" t="s">
        <v>35</v>
      </c>
      <c r="E822" s="0" t="n">
        <v>2035</v>
      </c>
      <c r="F822" s="51" t="str">
        <f aca="false">"*"&amp;IF(AND(A822="EU",E822=2035),0.95,IF(AND(A822="EU",E822=2050),0.93,IF(AND(A822="USA",E822=2035),0.96,IF(AND(A822="USA",E822=2050),0.94,IF(AND(A822="Japan",E822=2035),0.94,IF(AND(A822="Japan",E822=2050),0.92,IF(AND(A822="Russia",E822=2035),0.95,IF(AND(A822="Russia",E822=2050),0.93,IF(AND(A822="China",E822=2035),0.94,IF(AND(A822="China",E822=2050),0.92,IF(AND(A822="India",E822=2035),0.95,IF(AND(A822="India",E822=2050),0.92,IF(AND(A822="Middle East",E822=2035),0.94,IF(AND(A822="Middle East",E822=2050),0.9,IF(AND(A822="Africa",E822=2035),0.94,IF(AND(A822="Africa",E822=2050),0.91,IF(AND(A822="Brazil",E822=2035),0.95,IF(AND(A822="Brazil",E822=2050),0.92,""))))))))))))))))))</f>
        <v>*0.95</v>
      </c>
      <c r="H822" s="0" t="s">
        <v>4130</v>
      </c>
      <c r="I822" s="50" t="s">
        <v>35</v>
      </c>
      <c r="J822" s="0" t="n">
        <v>2050</v>
      </c>
      <c r="K822" s="48" t="str">
        <f aca="false">"*"&amp;IF(AND(A822="EU",J822=2035),0.95,IF(AND(A822="EU",J822=2050),0.93,IF(AND(A822="USA",J822=2035),0.96,IF(AND(A822="USA",J822=2050),0.94,IF(AND(A822="Japan",J822=2035),0.94,IF(AND(A822="Japan",J822=2050),0.92,IF(AND(A822="Russia",J822=2035),0.95,IF(AND(A822="Russia",J822=2050),0.93,IF(AND(A822="China",J822=2035),0.94,IF(AND(A822="China",J822=2050),0.92,IF(AND(A822="India",J822=2035),0.95,IF(AND(A822="India",J822=2050),0.92,IF(AND(A822="Middle East",J822=2035),0.94,IF(AND(A822="Middle East",J822=2050),0.9,IF(AND(A822="Africa",J822=2035),0.94,IF(AND(A822="Africa",J822=2050),0.91,IF(AND(A822="Brazil",J822=2035),0.95,IF(AND(A822="Brazil",J822=2050),0.92,""))))))))))))))))))</f>
        <v>*0.93</v>
      </c>
      <c r="P822" s="41" t="s">
        <v>4130</v>
      </c>
      <c r="Q822" s="52" t="s">
        <v>35</v>
      </c>
      <c r="R822" s="41" t="n">
        <v>2035</v>
      </c>
      <c r="S822" s="53" t="str">
        <f aca="false">"*"&amp;IF(AND(A822="EU",R822=2035),0.95,IF(AND(A822="EU",R822=2050),0.93,IF(AND(A822="USA",R822=2035),0.96,IF(AND(A822="USA",R822=2050),0.93,IF(AND(A822="Japan",R822=2035),0.94,IF(AND(A822="Japan",R822=2050),0.92,IF(AND(A822="Russia",R822=2035),0.95,IF(AND(A822="Russia",R822=2050),0.91,IF(AND(A822="China",R822=2035),0.93,IF(AND(A822="China",R822=2050),0.92,IF(AND(A822="India",R822=2035),0.94,IF(AND(A822="India",R822=2050),0.91,IF(AND(A822="Middle East",R822=2035),0.92,IF(AND(A822="Middle East",R822=2050),0.89,IF(AND(A822="Africa",R822=2035),0.93,IF(AND(A822="Africa",R822=2050),0.9,IF(AND(A822="Brazil",R822=2035),0.95,IF(AND(A822="Brazil",R822=2050),0.92,""))))))))))))))))))</f>
        <v>*0.95</v>
      </c>
      <c r="U822" s="41" t="s">
        <v>4130</v>
      </c>
      <c r="V822" s="52" t="s">
        <v>35</v>
      </c>
      <c r="W822" s="41" t="n">
        <v>2050</v>
      </c>
      <c r="X822" s="53" t="str">
        <f aca="false">"*"&amp;IF(AND(A822="EU",W822=2035),0.95,IF(AND(A822="EU",W822=2050),0.93,IF(AND(A822="USA",W822=2035),0.96,IF(AND(A822="USA",W822=2050),0.93,IF(AND(A822="Japan",W822=2035),0.94,IF(AND(A822="Japan",W822=2050),0.92,IF(AND(A822="Russia",W822=2035),0.95,IF(AND(A822="Russia",W822=2050),0.91,IF(AND(A822="China",W822=2035),0.93,IF(AND(A822="China",W822=2050),0.92,IF(AND(A822="India",W822=2035),0.94,IF(AND(A822="India",W822=2050),0.91,IF(AND(A822="Middle East",W822=2035),0.92,IF(AND(A822="Middle East",W822=2050),0.89,IF(AND(A822="Africa",W822=2035),0.93,IF(AND(A822="Africa",W822=2050),0.9,IF(AND(A822="Brazil",W822=2035),0.95,IF(AND(A822="Brazil",W822=2050),0.92,""))))))))))))))))))</f>
        <v>*0.93</v>
      </c>
      <c r="AC822" s="1" t="s">
        <v>4130</v>
      </c>
      <c r="AD822" s="57" t="s">
        <v>35</v>
      </c>
      <c r="AE822" s="1" t="n">
        <v>2035</v>
      </c>
      <c r="AF822" s="58" t="str">
        <f aca="false">"*"&amp;IF(AND(A822="EU",AE822=2035),0.93,IF(AND(A822="EU",AE822=2050),0.9,IF(AND(A822="USA",AE822=2035),0.92,IF(AND(A822="USA",AE822=2050),0.89,IF(AND(A822="Japan",AE822=2035),0.92,IF(AND(A822="Japan",AE822=2050),0.89,IF(AND(A822="Russia",AE822=2035),0.91,IF(AND(A822="Russia",AE822=2050),0.86,IF(AND(A822="China",AE822=2035),0.91,IF(AND(A822="China",AE822=2050),0.87,IF(AND(A822="India",AE822=2035),0.92,IF(AND(A822="India",AE822=2050),0.87,IF(AND(A822="Middle East",AE822=2035),0.89,IF(AND(A822="Middle East",AE822=2050),0.84,IF(AND(A822="Africa",AE822=2035),0.9,IF(AND(A822="Africa",AE822=2050),0.86,IF(AND(A822="Brazil",AE822=2035),0.93,IF(AND(A822="Brazil",AE822=2050),0.89,""))))))))))))))))))</f>
        <v>*0.93</v>
      </c>
      <c r="AG822" s="53" t="str">
        <f aca="false">AG821</f>
        <v>REZoning_Sol-Win</v>
      </c>
      <c r="AI822" s="1" t="s">
        <v>4130</v>
      </c>
      <c r="AJ822" s="57" t="s">
        <v>35</v>
      </c>
      <c r="AK822" s="1" t="n">
        <v>2050</v>
      </c>
      <c r="AL822" s="58" t="str">
        <f aca="false">"*"&amp;IF(AND(A822="EU",AK822=2035),0.93,IF(AND(A822="EU",AK822=2050),0.9,IF(AND(A822="USA",AK822=2035),0.92,IF(AND(A822="USA",AK822=2050),0.89,IF(AND(A822="Japan",AK822=2035),0.92,IF(AND(A822="Japan",AK822=2050),0.89,IF(AND(A822="Russia",AK822=2035),0.91,IF(AND(A822="Russia",AK822=2050),0.86,IF(AND(A822="China",AK822=2035),0.91,IF(AND(A822="China",AK822=2050),0.87,IF(AND(A822="India",AK822=2035),0.92,IF(AND(A822="India",AK822=2050),0.87,IF(AND(A822="Middle East",AK822=2035),0.89,IF(AND(A822="Middle East",AK822=2050),0.84,IF(AND(A822="Africa",AK822=2035),0.9,IF(AND(A822="Africa",AK822=2050),0.86,IF(AND(A822="Brazil",AK822=2035),0.93,IF(AND(A822="Brazil",AK822=2050),0.89,""))))))))))))))))))</f>
        <v>*0.9</v>
      </c>
      <c r="AM822" s="53" t="str">
        <f aca="false">AM821</f>
        <v>REZoning_Sol-Win</v>
      </c>
      <c r="AP822" s="0" t="s">
        <v>4130</v>
      </c>
      <c r="AQ822" s="38" t="s">
        <v>35</v>
      </c>
      <c r="AR822" s="38" t="n">
        <f aca="false">AR821</f>
        <v>2100</v>
      </c>
      <c r="AS822" s="38" t="s">
        <v>874</v>
      </c>
      <c r="AT822" s="38" t="s">
        <v>36</v>
      </c>
    </row>
    <row r="823" customFormat="false" ht="28.5" hidden="false" customHeight="true" outlineLevel="0" collapsed="false">
      <c r="A823" s="3" t="s">
        <v>51</v>
      </c>
      <c r="C823" s="0" t="s">
        <v>4131</v>
      </c>
      <c r="D823" s="50" t="s">
        <v>35</v>
      </c>
      <c r="E823" s="0" t="n">
        <v>2035</v>
      </c>
      <c r="F823" s="51" t="str">
        <f aca="false">"*"&amp;IF(AND(A823="EU",E823=2035),0.95,IF(AND(A823="EU",E823=2050),0.93,IF(AND(A823="USA",E823=2035),0.96,IF(AND(A823="USA",E823=2050),0.94,IF(AND(A823="Japan",E823=2035),0.94,IF(AND(A823="Japan",E823=2050),0.92,IF(AND(A823="Russia",E823=2035),0.95,IF(AND(A823="Russia",E823=2050),0.93,IF(AND(A823="China",E823=2035),0.94,IF(AND(A823="China",E823=2050),0.92,IF(AND(A823="India",E823=2035),0.95,IF(AND(A823="India",E823=2050),0.92,IF(AND(A823="Middle East",E823=2035),0.94,IF(AND(A823="Middle East",E823=2050),0.9,IF(AND(A823="Africa",E823=2035),0.94,IF(AND(A823="Africa",E823=2050),0.91,IF(AND(A823="Brazil",E823=2035),0.95,IF(AND(A823="Brazil",E823=2050),0.92,""))))))))))))))))))</f>
        <v>*0.95</v>
      </c>
      <c r="H823" s="0" t="s">
        <v>4131</v>
      </c>
      <c r="I823" s="50" t="s">
        <v>35</v>
      </c>
      <c r="J823" s="0" t="n">
        <v>2050</v>
      </c>
      <c r="K823" s="48" t="str">
        <f aca="false">"*"&amp;IF(AND(A823="EU",J823=2035),0.95,IF(AND(A823="EU",J823=2050),0.93,IF(AND(A823="USA",J823=2035),0.96,IF(AND(A823="USA",J823=2050),0.94,IF(AND(A823="Japan",J823=2035),0.94,IF(AND(A823="Japan",J823=2050),0.92,IF(AND(A823="Russia",J823=2035),0.95,IF(AND(A823="Russia",J823=2050),0.93,IF(AND(A823="China",J823=2035),0.94,IF(AND(A823="China",J823=2050),0.92,IF(AND(A823="India",J823=2035),0.95,IF(AND(A823="India",J823=2050),0.92,IF(AND(A823="Middle East",J823=2035),0.94,IF(AND(A823="Middle East",J823=2050),0.9,IF(AND(A823="Africa",J823=2035),0.94,IF(AND(A823="Africa",J823=2050),0.91,IF(AND(A823="Brazil",J823=2035),0.95,IF(AND(A823="Brazil",J823=2050),0.92,""))))))))))))))))))</f>
        <v>*0.93</v>
      </c>
      <c r="P823" s="41" t="s">
        <v>4131</v>
      </c>
      <c r="Q823" s="52" t="s">
        <v>35</v>
      </c>
      <c r="R823" s="41" t="n">
        <v>2035</v>
      </c>
      <c r="S823" s="53" t="str">
        <f aca="false">"*"&amp;IF(AND(A823="EU",R823=2035),0.95,IF(AND(A823="EU",R823=2050),0.93,IF(AND(A823="USA",R823=2035),0.96,IF(AND(A823="USA",R823=2050),0.93,IF(AND(A823="Japan",R823=2035),0.94,IF(AND(A823="Japan",R823=2050),0.92,IF(AND(A823="Russia",R823=2035),0.95,IF(AND(A823="Russia",R823=2050),0.91,IF(AND(A823="China",R823=2035),0.93,IF(AND(A823="China",R823=2050),0.92,IF(AND(A823="India",R823=2035),0.94,IF(AND(A823="India",R823=2050),0.91,IF(AND(A823="Middle East",R823=2035),0.92,IF(AND(A823="Middle East",R823=2050),0.89,IF(AND(A823="Africa",R823=2035),0.93,IF(AND(A823="Africa",R823=2050),0.9,IF(AND(A823="Brazil",R823=2035),0.95,IF(AND(A823="Brazil",R823=2050),0.92,""))))))))))))))))))</f>
        <v>*0.95</v>
      </c>
      <c r="U823" s="41" t="s">
        <v>4131</v>
      </c>
      <c r="V823" s="52" t="s">
        <v>35</v>
      </c>
      <c r="W823" s="41" t="n">
        <v>2050</v>
      </c>
      <c r="X823" s="53" t="str">
        <f aca="false">"*"&amp;IF(AND(A823="EU",W823=2035),0.95,IF(AND(A823="EU",W823=2050),0.93,IF(AND(A823="USA",W823=2035),0.96,IF(AND(A823="USA",W823=2050),0.93,IF(AND(A823="Japan",W823=2035),0.94,IF(AND(A823="Japan",W823=2050),0.92,IF(AND(A823="Russia",W823=2035),0.95,IF(AND(A823="Russia",W823=2050),0.91,IF(AND(A823="China",W823=2035),0.93,IF(AND(A823="China",W823=2050),0.92,IF(AND(A823="India",W823=2035),0.94,IF(AND(A823="India",W823=2050),0.91,IF(AND(A823="Middle East",W823=2035),0.92,IF(AND(A823="Middle East",W823=2050),0.89,IF(AND(A823="Africa",W823=2035),0.93,IF(AND(A823="Africa",W823=2050),0.9,IF(AND(A823="Brazil",W823=2035),0.95,IF(AND(A823="Brazil",W823=2050),0.92,""))))))))))))))))))</f>
        <v>*0.93</v>
      </c>
      <c r="AC823" s="1" t="s">
        <v>4131</v>
      </c>
      <c r="AD823" s="57" t="s">
        <v>35</v>
      </c>
      <c r="AE823" s="1" t="n">
        <v>2035</v>
      </c>
      <c r="AF823" s="58" t="str">
        <f aca="false">"*"&amp;IF(AND(A823="EU",AE823=2035),0.93,IF(AND(A823="EU",AE823=2050),0.9,IF(AND(A823="USA",AE823=2035),0.92,IF(AND(A823="USA",AE823=2050),0.89,IF(AND(A823="Japan",AE823=2035),0.92,IF(AND(A823="Japan",AE823=2050),0.89,IF(AND(A823="Russia",AE823=2035),0.91,IF(AND(A823="Russia",AE823=2050),0.86,IF(AND(A823="China",AE823=2035),0.91,IF(AND(A823="China",AE823=2050),0.87,IF(AND(A823="India",AE823=2035),0.92,IF(AND(A823="India",AE823=2050),0.87,IF(AND(A823="Middle East",AE823=2035),0.89,IF(AND(A823="Middle East",AE823=2050),0.84,IF(AND(A823="Africa",AE823=2035),0.9,IF(AND(A823="Africa",AE823=2050),0.86,IF(AND(A823="Brazil",AE823=2035),0.93,IF(AND(A823="Brazil",AE823=2050),0.89,""))))))))))))))))))</f>
        <v>*0.93</v>
      </c>
      <c r="AG823" s="53" t="str">
        <f aca="false">AG822</f>
        <v>REZoning_Sol-Win</v>
      </c>
      <c r="AI823" s="1" t="s">
        <v>4131</v>
      </c>
      <c r="AJ823" s="57" t="s">
        <v>35</v>
      </c>
      <c r="AK823" s="1" t="n">
        <v>2050</v>
      </c>
      <c r="AL823" s="58" t="str">
        <f aca="false">"*"&amp;IF(AND(A823="EU",AK823=2035),0.93,IF(AND(A823="EU",AK823=2050),0.9,IF(AND(A823="USA",AK823=2035),0.92,IF(AND(A823="USA",AK823=2050),0.89,IF(AND(A823="Japan",AK823=2035),0.92,IF(AND(A823="Japan",AK823=2050),0.89,IF(AND(A823="Russia",AK823=2035),0.91,IF(AND(A823="Russia",AK823=2050),0.86,IF(AND(A823="China",AK823=2035),0.91,IF(AND(A823="China",AK823=2050),0.87,IF(AND(A823="India",AK823=2035),0.92,IF(AND(A823="India",AK823=2050),0.87,IF(AND(A823="Middle East",AK823=2035),0.89,IF(AND(A823="Middle East",AK823=2050),0.84,IF(AND(A823="Africa",AK823=2035),0.9,IF(AND(A823="Africa",AK823=2050),0.86,IF(AND(A823="Brazil",AK823=2035),0.93,IF(AND(A823="Brazil",AK823=2050),0.89,""))))))))))))))))))</f>
        <v>*0.9</v>
      </c>
      <c r="AM823" s="53" t="str">
        <f aca="false">AM822</f>
        <v>REZoning_Sol-Win</v>
      </c>
      <c r="AP823" s="0" t="s">
        <v>4131</v>
      </c>
      <c r="AQ823" s="38" t="s">
        <v>35</v>
      </c>
      <c r="AR823" s="38" t="n">
        <f aca="false">AR822</f>
        <v>2100</v>
      </c>
      <c r="AS823" s="38" t="s">
        <v>874</v>
      </c>
      <c r="AT823" s="38" t="s">
        <v>36</v>
      </c>
    </row>
    <row r="824" customFormat="false" ht="28.5" hidden="false" customHeight="true" outlineLevel="0" collapsed="false">
      <c r="A824" s="3" t="s">
        <v>51</v>
      </c>
      <c r="C824" s="0" t="s">
        <v>4132</v>
      </c>
      <c r="D824" s="50" t="s">
        <v>35</v>
      </c>
      <c r="E824" s="0" t="n">
        <v>2035</v>
      </c>
      <c r="F824" s="51" t="str">
        <f aca="false">"*"&amp;IF(AND(A824="EU",E824=2035),0.95,IF(AND(A824="EU",E824=2050),0.93,IF(AND(A824="USA",E824=2035),0.96,IF(AND(A824="USA",E824=2050),0.94,IF(AND(A824="Japan",E824=2035),0.94,IF(AND(A824="Japan",E824=2050),0.92,IF(AND(A824="Russia",E824=2035),0.95,IF(AND(A824="Russia",E824=2050),0.93,IF(AND(A824="China",E824=2035),0.94,IF(AND(A824="China",E824=2050),0.92,IF(AND(A824="India",E824=2035),0.95,IF(AND(A824="India",E824=2050),0.92,IF(AND(A824="Middle East",E824=2035),0.94,IF(AND(A824="Middle East",E824=2050),0.9,IF(AND(A824="Africa",E824=2035),0.94,IF(AND(A824="Africa",E824=2050),0.91,IF(AND(A824="Brazil",E824=2035),0.95,IF(AND(A824="Brazil",E824=2050),0.92,""))))))))))))))))))</f>
        <v>*0.95</v>
      </c>
      <c r="H824" s="0" t="s">
        <v>4132</v>
      </c>
      <c r="I824" s="50" t="s">
        <v>35</v>
      </c>
      <c r="J824" s="0" t="n">
        <v>2050</v>
      </c>
      <c r="K824" s="48" t="str">
        <f aca="false">"*"&amp;IF(AND(A824="EU",J824=2035),0.95,IF(AND(A824="EU",J824=2050),0.93,IF(AND(A824="USA",J824=2035),0.96,IF(AND(A824="USA",J824=2050),0.94,IF(AND(A824="Japan",J824=2035),0.94,IF(AND(A824="Japan",J824=2050),0.92,IF(AND(A824="Russia",J824=2035),0.95,IF(AND(A824="Russia",J824=2050),0.93,IF(AND(A824="China",J824=2035),0.94,IF(AND(A824="China",J824=2050),0.92,IF(AND(A824="India",J824=2035),0.95,IF(AND(A824="India",J824=2050),0.92,IF(AND(A824="Middle East",J824=2035),0.94,IF(AND(A824="Middle East",J824=2050),0.9,IF(AND(A824="Africa",J824=2035),0.94,IF(AND(A824="Africa",J824=2050),0.91,IF(AND(A824="Brazil",J824=2035),0.95,IF(AND(A824="Brazil",J824=2050),0.92,""))))))))))))))))))</f>
        <v>*0.93</v>
      </c>
      <c r="P824" s="41" t="s">
        <v>4132</v>
      </c>
      <c r="Q824" s="52" t="s">
        <v>35</v>
      </c>
      <c r="R824" s="41" t="n">
        <v>2035</v>
      </c>
      <c r="S824" s="53" t="str">
        <f aca="false">"*"&amp;IF(AND(A824="EU",R824=2035),0.95,IF(AND(A824="EU",R824=2050),0.93,IF(AND(A824="USA",R824=2035),0.96,IF(AND(A824="USA",R824=2050),0.93,IF(AND(A824="Japan",R824=2035),0.94,IF(AND(A824="Japan",R824=2050),0.92,IF(AND(A824="Russia",R824=2035),0.95,IF(AND(A824="Russia",R824=2050),0.91,IF(AND(A824="China",R824=2035),0.93,IF(AND(A824="China",R824=2050),0.92,IF(AND(A824="India",R824=2035),0.94,IF(AND(A824="India",R824=2050),0.91,IF(AND(A824="Middle East",R824=2035),0.92,IF(AND(A824="Middle East",R824=2050),0.89,IF(AND(A824="Africa",R824=2035),0.93,IF(AND(A824="Africa",R824=2050),0.9,IF(AND(A824="Brazil",R824=2035),0.95,IF(AND(A824="Brazil",R824=2050),0.92,""))))))))))))))))))</f>
        <v>*0.95</v>
      </c>
      <c r="U824" s="41" t="s">
        <v>4132</v>
      </c>
      <c r="V824" s="52" t="s">
        <v>35</v>
      </c>
      <c r="W824" s="41" t="n">
        <v>2050</v>
      </c>
      <c r="X824" s="53" t="str">
        <f aca="false">"*"&amp;IF(AND(A824="EU",W824=2035),0.95,IF(AND(A824="EU",W824=2050),0.93,IF(AND(A824="USA",W824=2035),0.96,IF(AND(A824="USA",W824=2050),0.93,IF(AND(A824="Japan",W824=2035),0.94,IF(AND(A824="Japan",W824=2050),0.92,IF(AND(A824="Russia",W824=2035),0.95,IF(AND(A824="Russia",W824=2050),0.91,IF(AND(A824="China",W824=2035),0.93,IF(AND(A824="China",W824=2050),0.92,IF(AND(A824="India",W824=2035),0.94,IF(AND(A824="India",W824=2050),0.91,IF(AND(A824="Middle East",W824=2035),0.92,IF(AND(A824="Middle East",W824=2050),0.89,IF(AND(A824="Africa",W824=2035),0.93,IF(AND(A824="Africa",W824=2050),0.9,IF(AND(A824="Brazil",W824=2035),0.95,IF(AND(A824="Brazil",W824=2050),0.92,""))))))))))))))))))</f>
        <v>*0.93</v>
      </c>
      <c r="AC824" s="1" t="s">
        <v>4132</v>
      </c>
      <c r="AD824" s="57" t="s">
        <v>35</v>
      </c>
      <c r="AE824" s="1" t="n">
        <v>2035</v>
      </c>
      <c r="AF824" s="58" t="str">
        <f aca="false">"*"&amp;IF(AND(A824="EU",AE824=2035),0.93,IF(AND(A824="EU",AE824=2050),0.9,IF(AND(A824="USA",AE824=2035),0.92,IF(AND(A824="USA",AE824=2050),0.89,IF(AND(A824="Japan",AE824=2035),0.92,IF(AND(A824="Japan",AE824=2050),0.89,IF(AND(A824="Russia",AE824=2035),0.91,IF(AND(A824="Russia",AE824=2050),0.86,IF(AND(A824="China",AE824=2035),0.91,IF(AND(A824="China",AE824=2050),0.87,IF(AND(A824="India",AE824=2035),0.92,IF(AND(A824="India",AE824=2050),0.87,IF(AND(A824="Middle East",AE824=2035),0.89,IF(AND(A824="Middle East",AE824=2050),0.84,IF(AND(A824="Africa",AE824=2035),0.9,IF(AND(A824="Africa",AE824=2050),0.86,IF(AND(A824="Brazil",AE824=2035),0.93,IF(AND(A824="Brazil",AE824=2050),0.89,""))))))))))))))))))</f>
        <v>*0.93</v>
      </c>
      <c r="AG824" s="53" t="str">
        <f aca="false">AG823</f>
        <v>REZoning_Sol-Win</v>
      </c>
      <c r="AI824" s="1" t="s">
        <v>4132</v>
      </c>
      <c r="AJ824" s="57" t="s">
        <v>35</v>
      </c>
      <c r="AK824" s="1" t="n">
        <v>2050</v>
      </c>
      <c r="AL824" s="58" t="str">
        <f aca="false">"*"&amp;IF(AND(A824="EU",AK824=2035),0.93,IF(AND(A824="EU",AK824=2050),0.9,IF(AND(A824="USA",AK824=2035),0.92,IF(AND(A824="USA",AK824=2050),0.89,IF(AND(A824="Japan",AK824=2035),0.92,IF(AND(A824="Japan",AK824=2050),0.89,IF(AND(A824="Russia",AK824=2035),0.91,IF(AND(A824="Russia",AK824=2050),0.86,IF(AND(A824="China",AK824=2035),0.91,IF(AND(A824="China",AK824=2050),0.87,IF(AND(A824="India",AK824=2035),0.92,IF(AND(A824="India",AK824=2050),0.87,IF(AND(A824="Middle East",AK824=2035),0.89,IF(AND(A824="Middle East",AK824=2050),0.84,IF(AND(A824="Africa",AK824=2035),0.9,IF(AND(A824="Africa",AK824=2050),0.86,IF(AND(A824="Brazil",AK824=2035),0.93,IF(AND(A824="Brazil",AK824=2050),0.89,""))))))))))))))))))</f>
        <v>*0.9</v>
      </c>
      <c r="AM824" s="53" t="str">
        <f aca="false">AM823</f>
        <v>REZoning_Sol-Win</v>
      </c>
      <c r="AP824" s="0" t="s">
        <v>4132</v>
      </c>
      <c r="AQ824" s="38" t="s">
        <v>35</v>
      </c>
      <c r="AR824" s="38" t="n">
        <f aca="false">AR823</f>
        <v>2100</v>
      </c>
      <c r="AS824" s="38" t="s">
        <v>874</v>
      </c>
      <c r="AT824" s="38" t="s">
        <v>36</v>
      </c>
    </row>
    <row r="825" customFormat="false" ht="28.5" hidden="false" customHeight="true" outlineLevel="0" collapsed="false">
      <c r="A825" s="3" t="s">
        <v>51</v>
      </c>
      <c r="C825" s="0" t="s">
        <v>4133</v>
      </c>
      <c r="D825" s="50" t="s">
        <v>35</v>
      </c>
      <c r="E825" s="0" t="n">
        <v>2035</v>
      </c>
      <c r="F825" s="51" t="str">
        <f aca="false">"*"&amp;IF(AND(A825="EU",E825=2035),0.95,IF(AND(A825="EU",E825=2050),0.93,IF(AND(A825="USA",E825=2035),0.96,IF(AND(A825="USA",E825=2050),0.94,IF(AND(A825="Japan",E825=2035),0.94,IF(AND(A825="Japan",E825=2050),0.92,IF(AND(A825="Russia",E825=2035),0.95,IF(AND(A825="Russia",E825=2050),0.93,IF(AND(A825="China",E825=2035),0.94,IF(AND(A825="China",E825=2050),0.92,IF(AND(A825="India",E825=2035),0.95,IF(AND(A825="India",E825=2050),0.92,IF(AND(A825="Middle East",E825=2035),0.94,IF(AND(A825="Middle East",E825=2050),0.9,IF(AND(A825="Africa",E825=2035),0.94,IF(AND(A825="Africa",E825=2050),0.91,IF(AND(A825="Brazil",E825=2035),0.95,IF(AND(A825="Brazil",E825=2050),0.92,""))))))))))))))))))</f>
        <v>*0.95</v>
      </c>
      <c r="H825" s="0" t="s">
        <v>4133</v>
      </c>
      <c r="I825" s="50" t="s">
        <v>35</v>
      </c>
      <c r="J825" s="0" t="n">
        <v>2050</v>
      </c>
      <c r="K825" s="48" t="str">
        <f aca="false">"*"&amp;IF(AND(A825="EU",J825=2035),0.95,IF(AND(A825="EU",J825=2050),0.93,IF(AND(A825="USA",J825=2035),0.96,IF(AND(A825="USA",J825=2050),0.94,IF(AND(A825="Japan",J825=2035),0.94,IF(AND(A825="Japan",J825=2050),0.92,IF(AND(A825="Russia",J825=2035),0.95,IF(AND(A825="Russia",J825=2050),0.93,IF(AND(A825="China",J825=2035),0.94,IF(AND(A825="China",J825=2050),0.92,IF(AND(A825="India",J825=2035),0.95,IF(AND(A825="India",J825=2050),0.92,IF(AND(A825="Middle East",J825=2035),0.94,IF(AND(A825="Middle East",J825=2050),0.9,IF(AND(A825="Africa",J825=2035),0.94,IF(AND(A825="Africa",J825=2050),0.91,IF(AND(A825="Brazil",J825=2035),0.95,IF(AND(A825="Brazil",J825=2050),0.92,""))))))))))))))))))</f>
        <v>*0.93</v>
      </c>
      <c r="P825" s="41" t="s">
        <v>4133</v>
      </c>
      <c r="Q825" s="52" t="s">
        <v>35</v>
      </c>
      <c r="R825" s="41" t="n">
        <v>2035</v>
      </c>
      <c r="S825" s="53" t="str">
        <f aca="false">"*"&amp;IF(AND(A825="EU",R825=2035),0.95,IF(AND(A825="EU",R825=2050),0.93,IF(AND(A825="USA",R825=2035),0.96,IF(AND(A825="USA",R825=2050),0.93,IF(AND(A825="Japan",R825=2035),0.94,IF(AND(A825="Japan",R825=2050),0.92,IF(AND(A825="Russia",R825=2035),0.95,IF(AND(A825="Russia",R825=2050),0.91,IF(AND(A825="China",R825=2035),0.93,IF(AND(A825="China",R825=2050),0.92,IF(AND(A825="India",R825=2035),0.94,IF(AND(A825="India",R825=2050),0.91,IF(AND(A825="Middle East",R825=2035),0.92,IF(AND(A825="Middle East",R825=2050),0.89,IF(AND(A825="Africa",R825=2035),0.93,IF(AND(A825="Africa",R825=2050),0.9,IF(AND(A825="Brazil",R825=2035),0.95,IF(AND(A825="Brazil",R825=2050),0.92,""))))))))))))))))))</f>
        <v>*0.95</v>
      </c>
      <c r="U825" s="41" t="s">
        <v>4133</v>
      </c>
      <c r="V825" s="52" t="s">
        <v>35</v>
      </c>
      <c r="W825" s="41" t="n">
        <v>2050</v>
      </c>
      <c r="X825" s="53" t="str">
        <f aca="false">"*"&amp;IF(AND(A825="EU",W825=2035),0.95,IF(AND(A825="EU",W825=2050),0.93,IF(AND(A825="USA",W825=2035),0.96,IF(AND(A825="USA",W825=2050),0.93,IF(AND(A825="Japan",W825=2035),0.94,IF(AND(A825="Japan",W825=2050),0.92,IF(AND(A825="Russia",W825=2035),0.95,IF(AND(A825="Russia",W825=2050),0.91,IF(AND(A825="China",W825=2035),0.93,IF(AND(A825="China",W825=2050),0.92,IF(AND(A825="India",W825=2035),0.94,IF(AND(A825="India",W825=2050),0.91,IF(AND(A825="Middle East",W825=2035),0.92,IF(AND(A825="Middle East",W825=2050),0.89,IF(AND(A825="Africa",W825=2035),0.93,IF(AND(A825="Africa",W825=2050),0.9,IF(AND(A825="Brazil",W825=2035),0.95,IF(AND(A825="Brazil",W825=2050),0.92,""))))))))))))))))))</f>
        <v>*0.93</v>
      </c>
      <c r="AC825" s="1" t="s">
        <v>4133</v>
      </c>
      <c r="AD825" s="57" t="s">
        <v>35</v>
      </c>
      <c r="AE825" s="1" t="n">
        <v>2035</v>
      </c>
      <c r="AF825" s="58" t="str">
        <f aca="false">"*"&amp;IF(AND(A825="EU",AE825=2035),0.93,IF(AND(A825="EU",AE825=2050),0.9,IF(AND(A825="USA",AE825=2035),0.92,IF(AND(A825="USA",AE825=2050),0.89,IF(AND(A825="Japan",AE825=2035),0.92,IF(AND(A825="Japan",AE825=2050),0.89,IF(AND(A825="Russia",AE825=2035),0.91,IF(AND(A825="Russia",AE825=2050),0.86,IF(AND(A825="China",AE825=2035),0.91,IF(AND(A825="China",AE825=2050),0.87,IF(AND(A825="India",AE825=2035),0.92,IF(AND(A825="India",AE825=2050),0.87,IF(AND(A825="Middle East",AE825=2035),0.89,IF(AND(A825="Middle East",AE825=2050),0.84,IF(AND(A825="Africa",AE825=2035),0.9,IF(AND(A825="Africa",AE825=2050),0.86,IF(AND(A825="Brazil",AE825=2035),0.93,IF(AND(A825="Brazil",AE825=2050),0.89,""))))))))))))))))))</f>
        <v>*0.93</v>
      </c>
      <c r="AG825" s="53" t="str">
        <f aca="false">AG824</f>
        <v>REZoning_Sol-Win</v>
      </c>
      <c r="AI825" s="1" t="s">
        <v>4133</v>
      </c>
      <c r="AJ825" s="57" t="s">
        <v>35</v>
      </c>
      <c r="AK825" s="1" t="n">
        <v>2050</v>
      </c>
      <c r="AL825" s="58" t="str">
        <f aca="false">"*"&amp;IF(AND(A825="EU",AK825=2035),0.93,IF(AND(A825="EU",AK825=2050),0.9,IF(AND(A825="USA",AK825=2035),0.92,IF(AND(A825="USA",AK825=2050),0.89,IF(AND(A825="Japan",AK825=2035),0.92,IF(AND(A825="Japan",AK825=2050),0.89,IF(AND(A825="Russia",AK825=2035),0.91,IF(AND(A825="Russia",AK825=2050),0.86,IF(AND(A825="China",AK825=2035),0.91,IF(AND(A825="China",AK825=2050),0.87,IF(AND(A825="India",AK825=2035),0.92,IF(AND(A825="India",AK825=2050),0.87,IF(AND(A825="Middle East",AK825=2035),0.89,IF(AND(A825="Middle East",AK825=2050),0.84,IF(AND(A825="Africa",AK825=2035),0.9,IF(AND(A825="Africa",AK825=2050),0.86,IF(AND(A825="Brazil",AK825=2035),0.93,IF(AND(A825="Brazil",AK825=2050),0.89,""))))))))))))))))))</f>
        <v>*0.9</v>
      </c>
      <c r="AM825" s="53" t="str">
        <f aca="false">AM824</f>
        <v>REZoning_Sol-Win</v>
      </c>
      <c r="AP825" s="0" t="s">
        <v>4133</v>
      </c>
      <c r="AQ825" s="38" t="s">
        <v>35</v>
      </c>
      <c r="AR825" s="38" t="n">
        <f aca="false">AR824</f>
        <v>2100</v>
      </c>
      <c r="AS825" s="38" t="s">
        <v>874</v>
      </c>
      <c r="AT825" s="38" t="s">
        <v>36</v>
      </c>
    </row>
    <row r="826" customFormat="false" ht="28.5" hidden="false" customHeight="true" outlineLevel="0" collapsed="false">
      <c r="A826" s="3" t="s">
        <v>51</v>
      </c>
      <c r="C826" s="0" t="s">
        <v>4134</v>
      </c>
      <c r="D826" s="50" t="s">
        <v>35</v>
      </c>
      <c r="E826" s="0" t="n">
        <v>2035</v>
      </c>
      <c r="F826" s="51" t="str">
        <f aca="false">"*"&amp;IF(AND(A826="EU",E826=2035),0.95,IF(AND(A826="EU",E826=2050),0.93,IF(AND(A826="USA",E826=2035),0.96,IF(AND(A826="USA",E826=2050),0.94,IF(AND(A826="Japan",E826=2035),0.94,IF(AND(A826="Japan",E826=2050),0.92,IF(AND(A826="Russia",E826=2035),0.95,IF(AND(A826="Russia",E826=2050),0.93,IF(AND(A826="China",E826=2035),0.94,IF(AND(A826="China",E826=2050),0.92,IF(AND(A826="India",E826=2035),0.95,IF(AND(A826="India",E826=2050),0.92,IF(AND(A826="Middle East",E826=2035),0.94,IF(AND(A826="Middle East",E826=2050),0.9,IF(AND(A826="Africa",E826=2035),0.94,IF(AND(A826="Africa",E826=2050),0.91,IF(AND(A826="Brazil",E826=2035),0.95,IF(AND(A826="Brazil",E826=2050),0.92,""))))))))))))))))))</f>
        <v>*0.95</v>
      </c>
      <c r="H826" s="0" t="s">
        <v>4134</v>
      </c>
      <c r="I826" s="50" t="s">
        <v>35</v>
      </c>
      <c r="J826" s="0" t="n">
        <v>2050</v>
      </c>
      <c r="K826" s="48" t="str">
        <f aca="false">"*"&amp;IF(AND(A826="EU",J826=2035),0.95,IF(AND(A826="EU",J826=2050),0.93,IF(AND(A826="USA",J826=2035),0.96,IF(AND(A826="USA",J826=2050),0.94,IF(AND(A826="Japan",J826=2035),0.94,IF(AND(A826="Japan",J826=2050),0.92,IF(AND(A826="Russia",J826=2035),0.95,IF(AND(A826="Russia",J826=2050),0.93,IF(AND(A826="China",J826=2035),0.94,IF(AND(A826="China",J826=2050),0.92,IF(AND(A826="India",J826=2035),0.95,IF(AND(A826="India",J826=2050),0.92,IF(AND(A826="Middle East",J826=2035),0.94,IF(AND(A826="Middle East",J826=2050),0.9,IF(AND(A826="Africa",J826=2035),0.94,IF(AND(A826="Africa",J826=2050),0.91,IF(AND(A826="Brazil",J826=2035),0.95,IF(AND(A826="Brazil",J826=2050),0.92,""))))))))))))))))))</f>
        <v>*0.93</v>
      </c>
      <c r="P826" s="41" t="s">
        <v>4134</v>
      </c>
      <c r="Q826" s="52" t="s">
        <v>35</v>
      </c>
      <c r="R826" s="41" t="n">
        <v>2035</v>
      </c>
      <c r="S826" s="53" t="str">
        <f aca="false">"*"&amp;IF(AND(A826="EU",R826=2035),0.95,IF(AND(A826="EU",R826=2050),0.93,IF(AND(A826="USA",R826=2035),0.96,IF(AND(A826="USA",R826=2050),0.93,IF(AND(A826="Japan",R826=2035),0.94,IF(AND(A826="Japan",R826=2050),0.92,IF(AND(A826="Russia",R826=2035),0.95,IF(AND(A826="Russia",R826=2050),0.91,IF(AND(A826="China",R826=2035),0.93,IF(AND(A826="China",R826=2050),0.92,IF(AND(A826="India",R826=2035),0.94,IF(AND(A826="India",R826=2050),0.91,IF(AND(A826="Middle East",R826=2035),0.92,IF(AND(A826="Middle East",R826=2050),0.89,IF(AND(A826="Africa",R826=2035),0.93,IF(AND(A826="Africa",R826=2050),0.9,IF(AND(A826="Brazil",R826=2035),0.95,IF(AND(A826="Brazil",R826=2050),0.92,""))))))))))))))))))</f>
        <v>*0.95</v>
      </c>
      <c r="U826" s="41" t="s">
        <v>4134</v>
      </c>
      <c r="V826" s="52" t="s">
        <v>35</v>
      </c>
      <c r="W826" s="41" t="n">
        <v>2050</v>
      </c>
      <c r="X826" s="53" t="str">
        <f aca="false">"*"&amp;IF(AND(A826="EU",W826=2035),0.95,IF(AND(A826="EU",W826=2050),0.93,IF(AND(A826="USA",W826=2035),0.96,IF(AND(A826="USA",W826=2050),0.93,IF(AND(A826="Japan",W826=2035),0.94,IF(AND(A826="Japan",W826=2050),0.92,IF(AND(A826="Russia",W826=2035),0.95,IF(AND(A826="Russia",W826=2050),0.91,IF(AND(A826="China",W826=2035),0.93,IF(AND(A826="China",W826=2050),0.92,IF(AND(A826="India",W826=2035),0.94,IF(AND(A826="India",W826=2050),0.91,IF(AND(A826="Middle East",W826=2035),0.92,IF(AND(A826="Middle East",W826=2050),0.89,IF(AND(A826="Africa",W826=2035),0.93,IF(AND(A826="Africa",W826=2050),0.9,IF(AND(A826="Brazil",W826=2035),0.95,IF(AND(A826="Brazil",W826=2050),0.92,""))))))))))))))))))</f>
        <v>*0.93</v>
      </c>
      <c r="AC826" s="1" t="s">
        <v>4134</v>
      </c>
      <c r="AD826" s="57" t="s">
        <v>35</v>
      </c>
      <c r="AE826" s="1" t="n">
        <v>2035</v>
      </c>
      <c r="AF826" s="58" t="str">
        <f aca="false">"*"&amp;IF(AND(A826="EU",AE826=2035),0.93,IF(AND(A826="EU",AE826=2050),0.9,IF(AND(A826="USA",AE826=2035),0.92,IF(AND(A826="USA",AE826=2050),0.89,IF(AND(A826="Japan",AE826=2035),0.92,IF(AND(A826="Japan",AE826=2050),0.89,IF(AND(A826="Russia",AE826=2035),0.91,IF(AND(A826="Russia",AE826=2050),0.86,IF(AND(A826="China",AE826=2035),0.91,IF(AND(A826="China",AE826=2050),0.87,IF(AND(A826="India",AE826=2035),0.92,IF(AND(A826="India",AE826=2050),0.87,IF(AND(A826="Middle East",AE826=2035),0.89,IF(AND(A826="Middle East",AE826=2050),0.84,IF(AND(A826="Africa",AE826=2035),0.9,IF(AND(A826="Africa",AE826=2050),0.86,IF(AND(A826="Brazil",AE826=2035),0.93,IF(AND(A826="Brazil",AE826=2050),0.89,""))))))))))))))))))</f>
        <v>*0.93</v>
      </c>
      <c r="AG826" s="53" t="str">
        <f aca="false">AG825</f>
        <v>REZoning_Sol-Win</v>
      </c>
      <c r="AI826" s="1" t="s">
        <v>4134</v>
      </c>
      <c r="AJ826" s="57" t="s">
        <v>35</v>
      </c>
      <c r="AK826" s="1" t="n">
        <v>2050</v>
      </c>
      <c r="AL826" s="58" t="str">
        <f aca="false">"*"&amp;IF(AND(A826="EU",AK826=2035),0.93,IF(AND(A826="EU",AK826=2050),0.9,IF(AND(A826="USA",AK826=2035),0.92,IF(AND(A826="USA",AK826=2050),0.89,IF(AND(A826="Japan",AK826=2035),0.92,IF(AND(A826="Japan",AK826=2050),0.89,IF(AND(A826="Russia",AK826=2035),0.91,IF(AND(A826="Russia",AK826=2050),0.86,IF(AND(A826="China",AK826=2035),0.91,IF(AND(A826="China",AK826=2050),0.87,IF(AND(A826="India",AK826=2035),0.92,IF(AND(A826="India",AK826=2050),0.87,IF(AND(A826="Middle East",AK826=2035),0.89,IF(AND(A826="Middle East",AK826=2050),0.84,IF(AND(A826="Africa",AK826=2035),0.9,IF(AND(A826="Africa",AK826=2050),0.86,IF(AND(A826="Brazil",AK826=2035),0.93,IF(AND(A826="Brazil",AK826=2050),0.89,""))))))))))))))))))</f>
        <v>*0.9</v>
      </c>
      <c r="AM826" s="53" t="str">
        <f aca="false">AM825</f>
        <v>REZoning_Sol-Win</v>
      </c>
      <c r="AP826" s="0" t="s">
        <v>4134</v>
      </c>
      <c r="AQ826" s="38" t="s">
        <v>35</v>
      </c>
      <c r="AR826" s="38" t="n">
        <f aca="false">AR825</f>
        <v>2100</v>
      </c>
      <c r="AS826" s="38" t="s">
        <v>874</v>
      </c>
      <c r="AT826" s="38" t="s">
        <v>36</v>
      </c>
    </row>
    <row r="827" customFormat="false" ht="28.5" hidden="false" customHeight="true" outlineLevel="0" collapsed="false">
      <c r="A827" s="3" t="s">
        <v>147</v>
      </c>
      <c r="C827" s="0" t="s">
        <v>4135</v>
      </c>
      <c r="D827" s="50" t="s">
        <v>35</v>
      </c>
      <c r="E827" s="0" t="n">
        <v>2035</v>
      </c>
      <c r="F827" s="51" t="str">
        <f aca="false">"*"&amp;IF(AND(A827="EU",E827=2035),0.95,IF(AND(A827="EU",E827=2050),0.93,IF(AND(A827="USA",E827=2035),0.96,IF(AND(A827="USA",E827=2050),0.94,IF(AND(A827="Japan",E827=2035),0.94,IF(AND(A827="Japan",E827=2050),0.92,IF(AND(A827="Russia",E827=2035),0.95,IF(AND(A827="Russia",E827=2050),0.93,IF(AND(A827="China",E827=2035),0.94,IF(AND(A827="China",E827=2050),0.92,IF(AND(A827="India",E827=2035),0.95,IF(AND(A827="India",E827=2050),0.92,IF(AND(A827="Middle East",E827=2035),0.94,IF(AND(A827="Middle East",E827=2050),0.9,IF(AND(A827="Africa",E827=2035),0.94,IF(AND(A827="Africa",E827=2050),0.91,IF(AND(A827="Brazil",E827=2035),0.95,IF(AND(A827="Brazil",E827=2050),0.92,""))))))))))))))))))</f>
        <v>*0.94</v>
      </c>
      <c r="H827" s="0" t="s">
        <v>4135</v>
      </c>
      <c r="I827" s="50" t="s">
        <v>35</v>
      </c>
      <c r="J827" s="0" t="n">
        <v>2050</v>
      </c>
      <c r="K827" s="48" t="str">
        <f aca="false">"*"&amp;IF(AND(A827="EU",J827=2035),0.95,IF(AND(A827="EU",J827=2050),0.93,IF(AND(A827="USA",J827=2035),0.96,IF(AND(A827="USA",J827=2050),0.94,IF(AND(A827="Japan",J827=2035),0.94,IF(AND(A827="Japan",J827=2050),0.92,IF(AND(A827="Russia",J827=2035),0.95,IF(AND(A827="Russia",J827=2050),0.93,IF(AND(A827="China",J827=2035),0.94,IF(AND(A827="China",J827=2050),0.92,IF(AND(A827="India",J827=2035),0.95,IF(AND(A827="India",J827=2050),0.92,IF(AND(A827="Middle East",J827=2035),0.94,IF(AND(A827="Middle East",J827=2050),0.9,IF(AND(A827="Africa",J827=2035),0.94,IF(AND(A827="Africa",J827=2050),0.91,IF(AND(A827="Brazil",J827=2035),0.95,IF(AND(A827="Brazil",J827=2050),0.92,""))))))))))))))))))</f>
        <v>*0.92</v>
      </c>
      <c r="P827" s="41" t="s">
        <v>4135</v>
      </c>
      <c r="Q827" s="52" t="s">
        <v>35</v>
      </c>
      <c r="R827" s="41" t="n">
        <v>2035</v>
      </c>
      <c r="S827" s="53" t="str">
        <f aca="false">"*"&amp;IF(AND(A827="EU",R827=2035),0.95,IF(AND(A827="EU",R827=2050),0.93,IF(AND(A827="USA",R827=2035),0.96,IF(AND(A827="USA",R827=2050),0.93,IF(AND(A827="Japan",R827=2035),0.94,IF(AND(A827="Japan",R827=2050),0.92,IF(AND(A827="Russia",R827=2035),0.95,IF(AND(A827="Russia",R827=2050),0.91,IF(AND(A827="China",R827=2035),0.93,IF(AND(A827="China",R827=2050),0.92,IF(AND(A827="India",R827=2035),0.94,IF(AND(A827="India",R827=2050),0.91,IF(AND(A827="Middle East",R827=2035),0.92,IF(AND(A827="Middle East",R827=2050),0.89,IF(AND(A827="Africa",R827=2035),0.93,IF(AND(A827="Africa",R827=2050),0.9,IF(AND(A827="Brazil",R827=2035),0.95,IF(AND(A827="Brazil",R827=2050),0.92,""))))))))))))))))))</f>
        <v>*0.93</v>
      </c>
      <c r="U827" s="41" t="s">
        <v>4135</v>
      </c>
      <c r="V827" s="52" t="s">
        <v>35</v>
      </c>
      <c r="W827" s="41" t="n">
        <v>2050</v>
      </c>
      <c r="X827" s="53" t="str">
        <f aca="false">"*"&amp;IF(AND(A827="EU",W827=2035),0.95,IF(AND(A827="EU",W827=2050),0.93,IF(AND(A827="USA",W827=2035),0.96,IF(AND(A827="USA",W827=2050),0.93,IF(AND(A827="Japan",W827=2035),0.94,IF(AND(A827="Japan",W827=2050),0.92,IF(AND(A827="Russia",W827=2035),0.95,IF(AND(A827="Russia",W827=2050),0.91,IF(AND(A827="China",W827=2035),0.93,IF(AND(A827="China",W827=2050),0.92,IF(AND(A827="India",W827=2035),0.94,IF(AND(A827="India",W827=2050),0.91,IF(AND(A827="Middle East",W827=2035),0.92,IF(AND(A827="Middle East",W827=2050),0.89,IF(AND(A827="Africa",W827=2035),0.93,IF(AND(A827="Africa",W827=2050),0.9,IF(AND(A827="Brazil",W827=2035),0.95,IF(AND(A827="Brazil",W827=2050),0.92,""))))))))))))))))))</f>
        <v>*0.92</v>
      </c>
      <c r="AC827" s="1" t="s">
        <v>4135</v>
      </c>
      <c r="AD827" s="57" t="s">
        <v>35</v>
      </c>
      <c r="AE827" s="1" t="n">
        <v>2035</v>
      </c>
      <c r="AF827" s="58" t="str">
        <f aca="false">"*"&amp;IF(AND(A827="EU",AE827=2035),0.93,IF(AND(A827="EU",AE827=2050),0.9,IF(AND(A827="USA",AE827=2035),0.92,IF(AND(A827="USA",AE827=2050),0.89,IF(AND(A827="Japan",AE827=2035),0.92,IF(AND(A827="Japan",AE827=2050),0.89,IF(AND(A827="Russia",AE827=2035),0.91,IF(AND(A827="Russia",AE827=2050),0.86,IF(AND(A827="China",AE827=2035),0.91,IF(AND(A827="China",AE827=2050),0.87,IF(AND(A827="India",AE827=2035),0.92,IF(AND(A827="India",AE827=2050),0.87,IF(AND(A827="Middle East",AE827=2035),0.89,IF(AND(A827="Middle East",AE827=2050),0.84,IF(AND(A827="Africa",AE827=2035),0.9,IF(AND(A827="Africa",AE827=2050),0.86,IF(AND(A827="Brazil",AE827=2035),0.93,IF(AND(A827="Brazil",AE827=2050),0.89,""))))))))))))))))))</f>
        <v>*0.91</v>
      </c>
      <c r="AG827" s="53" t="str">
        <f aca="false">AG826</f>
        <v>REZoning_Sol-Win</v>
      </c>
      <c r="AI827" s="1" t="s">
        <v>4135</v>
      </c>
      <c r="AJ827" s="57" t="s">
        <v>35</v>
      </c>
      <c r="AK827" s="1" t="n">
        <v>2050</v>
      </c>
      <c r="AL827" s="58" t="str">
        <f aca="false">"*"&amp;IF(AND(A827="EU",AK827=2035),0.93,IF(AND(A827="EU",AK827=2050),0.9,IF(AND(A827="USA",AK827=2035),0.92,IF(AND(A827="USA",AK827=2050),0.89,IF(AND(A827="Japan",AK827=2035),0.92,IF(AND(A827="Japan",AK827=2050),0.89,IF(AND(A827="Russia",AK827=2035),0.91,IF(AND(A827="Russia",AK827=2050),0.86,IF(AND(A827="China",AK827=2035),0.91,IF(AND(A827="China",AK827=2050),0.87,IF(AND(A827="India",AK827=2035),0.92,IF(AND(A827="India",AK827=2050),0.87,IF(AND(A827="Middle East",AK827=2035),0.89,IF(AND(A827="Middle East",AK827=2050),0.84,IF(AND(A827="Africa",AK827=2035),0.9,IF(AND(A827="Africa",AK827=2050),0.86,IF(AND(A827="Brazil",AK827=2035),0.93,IF(AND(A827="Brazil",AK827=2050),0.89,""))))))))))))))))))</f>
        <v>*0.87</v>
      </c>
      <c r="AM827" s="53" t="str">
        <f aca="false">AM826</f>
        <v>REZoning_Sol-Win</v>
      </c>
      <c r="AP827" s="0" t="s">
        <v>4135</v>
      </c>
      <c r="AQ827" s="38" t="s">
        <v>35</v>
      </c>
      <c r="AR827" s="38" t="n">
        <f aca="false">AR826</f>
        <v>2100</v>
      </c>
      <c r="AS827" s="38" t="s">
        <v>851</v>
      </c>
      <c r="AT827" s="38" t="s">
        <v>36</v>
      </c>
    </row>
    <row r="828" customFormat="false" ht="28.5" hidden="false" customHeight="true" outlineLevel="0" collapsed="false">
      <c r="A828" s="3" t="s">
        <v>147</v>
      </c>
      <c r="C828" s="0" t="s">
        <v>4136</v>
      </c>
      <c r="D828" s="50" t="s">
        <v>35</v>
      </c>
      <c r="E828" s="0" t="n">
        <v>2035</v>
      </c>
      <c r="F828" s="51" t="str">
        <f aca="false">"*"&amp;IF(AND(A828="EU",E828=2035),0.95,IF(AND(A828="EU",E828=2050),0.93,IF(AND(A828="USA",E828=2035),0.96,IF(AND(A828="USA",E828=2050),0.94,IF(AND(A828="Japan",E828=2035),0.94,IF(AND(A828="Japan",E828=2050),0.92,IF(AND(A828="Russia",E828=2035),0.95,IF(AND(A828="Russia",E828=2050),0.93,IF(AND(A828="China",E828=2035),0.94,IF(AND(A828="China",E828=2050),0.92,IF(AND(A828="India",E828=2035),0.95,IF(AND(A828="India",E828=2050),0.92,IF(AND(A828="Middle East",E828=2035),0.94,IF(AND(A828="Middle East",E828=2050),0.9,IF(AND(A828="Africa",E828=2035),0.94,IF(AND(A828="Africa",E828=2050),0.91,IF(AND(A828="Brazil",E828=2035),0.95,IF(AND(A828="Brazil",E828=2050),0.92,""))))))))))))))))))</f>
        <v>*0.94</v>
      </c>
      <c r="H828" s="0" t="s">
        <v>4136</v>
      </c>
      <c r="I828" s="50" t="s">
        <v>35</v>
      </c>
      <c r="J828" s="0" t="n">
        <v>2050</v>
      </c>
      <c r="K828" s="48" t="str">
        <f aca="false">"*"&amp;IF(AND(A828="EU",J828=2035),0.95,IF(AND(A828="EU",J828=2050),0.93,IF(AND(A828="USA",J828=2035),0.96,IF(AND(A828="USA",J828=2050),0.94,IF(AND(A828="Japan",J828=2035),0.94,IF(AND(A828="Japan",J828=2050),0.92,IF(AND(A828="Russia",J828=2035),0.95,IF(AND(A828="Russia",J828=2050),0.93,IF(AND(A828="China",J828=2035),0.94,IF(AND(A828="China",J828=2050),0.92,IF(AND(A828="India",J828=2035),0.95,IF(AND(A828="India",J828=2050),0.92,IF(AND(A828="Middle East",J828=2035),0.94,IF(AND(A828="Middle East",J828=2050),0.9,IF(AND(A828="Africa",J828=2035),0.94,IF(AND(A828="Africa",J828=2050),0.91,IF(AND(A828="Brazil",J828=2035),0.95,IF(AND(A828="Brazil",J828=2050),0.92,""))))))))))))))))))</f>
        <v>*0.92</v>
      </c>
      <c r="P828" s="41" t="s">
        <v>4136</v>
      </c>
      <c r="Q828" s="52" t="s">
        <v>35</v>
      </c>
      <c r="R828" s="41" t="n">
        <v>2035</v>
      </c>
      <c r="S828" s="53" t="str">
        <f aca="false">"*"&amp;IF(AND(A828="EU",R828=2035),0.95,IF(AND(A828="EU",R828=2050),0.93,IF(AND(A828="USA",R828=2035),0.96,IF(AND(A828="USA",R828=2050),0.93,IF(AND(A828="Japan",R828=2035),0.94,IF(AND(A828="Japan",R828=2050),0.92,IF(AND(A828="Russia",R828=2035),0.95,IF(AND(A828="Russia",R828=2050),0.91,IF(AND(A828="China",R828=2035),0.93,IF(AND(A828="China",R828=2050),0.92,IF(AND(A828="India",R828=2035),0.94,IF(AND(A828="India",R828=2050),0.91,IF(AND(A828="Middle East",R828=2035),0.92,IF(AND(A828="Middle East",R828=2050),0.89,IF(AND(A828="Africa",R828=2035),0.93,IF(AND(A828="Africa",R828=2050),0.9,IF(AND(A828="Brazil",R828=2035),0.95,IF(AND(A828="Brazil",R828=2050),0.92,""))))))))))))))))))</f>
        <v>*0.93</v>
      </c>
      <c r="U828" s="41" t="s">
        <v>4136</v>
      </c>
      <c r="V828" s="52" t="s">
        <v>35</v>
      </c>
      <c r="W828" s="41" t="n">
        <v>2050</v>
      </c>
      <c r="X828" s="53" t="str">
        <f aca="false">"*"&amp;IF(AND(A828="EU",W828=2035),0.95,IF(AND(A828="EU",W828=2050),0.93,IF(AND(A828="USA",W828=2035),0.96,IF(AND(A828="USA",W828=2050),0.93,IF(AND(A828="Japan",W828=2035),0.94,IF(AND(A828="Japan",W828=2050),0.92,IF(AND(A828="Russia",W828=2035),0.95,IF(AND(A828="Russia",W828=2050),0.91,IF(AND(A828="China",W828=2035),0.93,IF(AND(A828="China",W828=2050),0.92,IF(AND(A828="India",W828=2035),0.94,IF(AND(A828="India",W828=2050),0.91,IF(AND(A828="Middle East",W828=2035),0.92,IF(AND(A828="Middle East",W828=2050),0.89,IF(AND(A828="Africa",W828=2035),0.93,IF(AND(A828="Africa",W828=2050),0.9,IF(AND(A828="Brazil",W828=2035),0.95,IF(AND(A828="Brazil",W828=2050),0.92,""))))))))))))))))))</f>
        <v>*0.92</v>
      </c>
      <c r="AC828" s="1" t="s">
        <v>4136</v>
      </c>
      <c r="AD828" s="57" t="s">
        <v>35</v>
      </c>
      <c r="AE828" s="1" t="n">
        <v>2035</v>
      </c>
      <c r="AF828" s="58" t="str">
        <f aca="false">"*"&amp;IF(AND(A828="EU",AE828=2035),0.93,IF(AND(A828="EU",AE828=2050),0.9,IF(AND(A828="USA",AE828=2035),0.92,IF(AND(A828="USA",AE828=2050),0.89,IF(AND(A828="Japan",AE828=2035),0.92,IF(AND(A828="Japan",AE828=2050),0.89,IF(AND(A828="Russia",AE828=2035),0.91,IF(AND(A828="Russia",AE828=2050),0.86,IF(AND(A828="China",AE828=2035),0.91,IF(AND(A828="China",AE828=2050),0.87,IF(AND(A828="India",AE828=2035),0.92,IF(AND(A828="India",AE828=2050),0.87,IF(AND(A828="Middle East",AE828=2035),0.89,IF(AND(A828="Middle East",AE828=2050),0.84,IF(AND(A828="Africa",AE828=2035),0.9,IF(AND(A828="Africa",AE828=2050),0.86,IF(AND(A828="Brazil",AE828=2035),0.93,IF(AND(A828="Brazil",AE828=2050),0.89,""))))))))))))))))))</f>
        <v>*0.91</v>
      </c>
      <c r="AG828" s="53" t="str">
        <f aca="false">AG827</f>
        <v>REZoning_Sol-Win</v>
      </c>
      <c r="AI828" s="1" t="s">
        <v>4136</v>
      </c>
      <c r="AJ828" s="57" t="s">
        <v>35</v>
      </c>
      <c r="AK828" s="1" t="n">
        <v>2050</v>
      </c>
      <c r="AL828" s="58" t="str">
        <f aca="false">"*"&amp;IF(AND(A828="EU",AK828=2035),0.93,IF(AND(A828="EU",AK828=2050),0.9,IF(AND(A828="USA",AK828=2035),0.92,IF(AND(A828="USA",AK828=2050),0.89,IF(AND(A828="Japan",AK828=2035),0.92,IF(AND(A828="Japan",AK828=2050),0.89,IF(AND(A828="Russia",AK828=2035),0.91,IF(AND(A828="Russia",AK828=2050),0.86,IF(AND(A828="China",AK828=2035),0.91,IF(AND(A828="China",AK828=2050),0.87,IF(AND(A828="India",AK828=2035),0.92,IF(AND(A828="India",AK828=2050),0.87,IF(AND(A828="Middle East",AK828=2035),0.89,IF(AND(A828="Middle East",AK828=2050),0.84,IF(AND(A828="Africa",AK828=2035),0.9,IF(AND(A828="Africa",AK828=2050),0.86,IF(AND(A828="Brazil",AK828=2035),0.93,IF(AND(A828="Brazil",AK828=2050),0.89,""))))))))))))))))))</f>
        <v>*0.87</v>
      </c>
      <c r="AM828" s="53" t="str">
        <f aca="false">AM827</f>
        <v>REZoning_Sol-Win</v>
      </c>
      <c r="AP828" s="0" t="s">
        <v>4136</v>
      </c>
      <c r="AQ828" s="38" t="s">
        <v>35</v>
      </c>
      <c r="AR828" s="38" t="n">
        <f aca="false">AR827</f>
        <v>2100</v>
      </c>
      <c r="AS828" s="38" t="s">
        <v>851</v>
      </c>
      <c r="AT828" s="38" t="s">
        <v>36</v>
      </c>
    </row>
    <row r="829" customFormat="false" ht="28.5" hidden="false" customHeight="true" outlineLevel="0" collapsed="false">
      <c r="A829" s="3" t="s">
        <v>147</v>
      </c>
      <c r="C829" s="0" t="s">
        <v>4137</v>
      </c>
      <c r="D829" s="50" t="s">
        <v>35</v>
      </c>
      <c r="E829" s="0" t="n">
        <v>2035</v>
      </c>
      <c r="F829" s="51" t="str">
        <f aca="false">"*"&amp;IF(AND(A829="EU",E829=2035),0.95,IF(AND(A829="EU",E829=2050),0.93,IF(AND(A829="USA",E829=2035),0.96,IF(AND(A829="USA",E829=2050),0.94,IF(AND(A829="Japan",E829=2035),0.94,IF(AND(A829="Japan",E829=2050),0.92,IF(AND(A829="Russia",E829=2035),0.95,IF(AND(A829="Russia",E829=2050),0.93,IF(AND(A829="China",E829=2035),0.94,IF(AND(A829="China",E829=2050),0.92,IF(AND(A829="India",E829=2035),0.95,IF(AND(A829="India",E829=2050),0.92,IF(AND(A829="Middle East",E829=2035),0.94,IF(AND(A829="Middle East",E829=2050),0.9,IF(AND(A829="Africa",E829=2035),0.94,IF(AND(A829="Africa",E829=2050),0.91,IF(AND(A829="Brazil",E829=2035),0.95,IF(AND(A829="Brazil",E829=2050),0.92,""))))))))))))))))))</f>
        <v>*0.94</v>
      </c>
      <c r="H829" s="0" t="s">
        <v>4137</v>
      </c>
      <c r="I829" s="50" t="s">
        <v>35</v>
      </c>
      <c r="J829" s="0" t="n">
        <v>2050</v>
      </c>
      <c r="K829" s="48" t="str">
        <f aca="false">"*"&amp;IF(AND(A829="EU",J829=2035),0.95,IF(AND(A829="EU",J829=2050),0.93,IF(AND(A829="USA",J829=2035),0.96,IF(AND(A829="USA",J829=2050),0.94,IF(AND(A829="Japan",J829=2035),0.94,IF(AND(A829="Japan",J829=2050),0.92,IF(AND(A829="Russia",J829=2035),0.95,IF(AND(A829="Russia",J829=2050),0.93,IF(AND(A829="China",J829=2035),0.94,IF(AND(A829="China",J829=2050),0.92,IF(AND(A829="India",J829=2035),0.95,IF(AND(A829="India",J829=2050),0.92,IF(AND(A829="Middle East",J829=2035),0.94,IF(AND(A829="Middle East",J829=2050),0.9,IF(AND(A829="Africa",J829=2035),0.94,IF(AND(A829="Africa",J829=2050),0.91,IF(AND(A829="Brazil",J829=2035),0.95,IF(AND(A829="Brazil",J829=2050),0.92,""))))))))))))))))))</f>
        <v>*0.92</v>
      </c>
      <c r="P829" s="41" t="s">
        <v>4137</v>
      </c>
      <c r="Q829" s="52" t="s">
        <v>35</v>
      </c>
      <c r="R829" s="41" t="n">
        <v>2035</v>
      </c>
      <c r="S829" s="53" t="str">
        <f aca="false">"*"&amp;IF(AND(A829="EU",R829=2035),0.95,IF(AND(A829="EU",R829=2050),0.93,IF(AND(A829="USA",R829=2035),0.96,IF(AND(A829="USA",R829=2050),0.93,IF(AND(A829="Japan",R829=2035),0.94,IF(AND(A829="Japan",R829=2050),0.92,IF(AND(A829="Russia",R829=2035),0.95,IF(AND(A829="Russia",R829=2050),0.91,IF(AND(A829="China",R829=2035),0.93,IF(AND(A829="China",R829=2050),0.92,IF(AND(A829="India",R829=2035),0.94,IF(AND(A829="India",R829=2050),0.91,IF(AND(A829="Middle East",R829=2035),0.92,IF(AND(A829="Middle East",R829=2050),0.89,IF(AND(A829="Africa",R829=2035),0.93,IF(AND(A829="Africa",R829=2050),0.9,IF(AND(A829="Brazil",R829=2035),0.95,IF(AND(A829="Brazil",R829=2050),0.92,""))))))))))))))))))</f>
        <v>*0.93</v>
      </c>
      <c r="U829" s="41" t="s">
        <v>4137</v>
      </c>
      <c r="V829" s="52" t="s">
        <v>35</v>
      </c>
      <c r="W829" s="41" t="n">
        <v>2050</v>
      </c>
      <c r="X829" s="53" t="str">
        <f aca="false">"*"&amp;IF(AND(A829="EU",W829=2035),0.95,IF(AND(A829="EU",W829=2050),0.93,IF(AND(A829="USA",W829=2035),0.96,IF(AND(A829="USA",W829=2050),0.93,IF(AND(A829="Japan",W829=2035),0.94,IF(AND(A829="Japan",W829=2050),0.92,IF(AND(A829="Russia",W829=2035),0.95,IF(AND(A829="Russia",W829=2050),0.91,IF(AND(A829="China",W829=2035),0.93,IF(AND(A829="China",W829=2050),0.92,IF(AND(A829="India",W829=2035),0.94,IF(AND(A829="India",W829=2050),0.91,IF(AND(A829="Middle East",W829=2035),0.92,IF(AND(A829="Middle East",W829=2050),0.89,IF(AND(A829="Africa",W829=2035),0.93,IF(AND(A829="Africa",W829=2050),0.9,IF(AND(A829="Brazil",W829=2035),0.95,IF(AND(A829="Brazil",W829=2050),0.92,""))))))))))))))))))</f>
        <v>*0.92</v>
      </c>
      <c r="AC829" s="1" t="s">
        <v>4137</v>
      </c>
      <c r="AD829" s="57" t="s">
        <v>35</v>
      </c>
      <c r="AE829" s="1" t="n">
        <v>2035</v>
      </c>
      <c r="AF829" s="58" t="str">
        <f aca="false">"*"&amp;IF(AND(A829="EU",AE829=2035),0.93,IF(AND(A829="EU",AE829=2050),0.9,IF(AND(A829="USA",AE829=2035),0.92,IF(AND(A829="USA",AE829=2050),0.89,IF(AND(A829="Japan",AE829=2035),0.92,IF(AND(A829="Japan",AE829=2050),0.89,IF(AND(A829="Russia",AE829=2035),0.91,IF(AND(A829="Russia",AE829=2050),0.86,IF(AND(A829="China",AE829=2035),0.91,IF(AND(A829="China",AE829=2050),0.87,IF(AND(A829="India",AE829=2035),0.92,IF(AND(A829="India",AE829=2050),0.87,IF(AND(A829="Middle East",AE829=2035),0.89,IF(AND(A829="Middle East",AE829=2050),0.84,IF(AND(A829="Africa",AE829=2035),0.9,IF(AND(A829="Africa",AE829=2050),0.86,IF(AND(A829="Brazil",AE829=2035),0.93,IF(AND(A829="Brazil",AE829=2050),0.89,""))))))))))))))))))</f>
        <v>*0.91</v>
      </c>
      <c r="AG829" s="53" t="str">
        <f aca="false">AG828</f>
        <v>REZoning_Sol-Win</v>
      </c>
      <c r="AI829" s="1" t="s">
        <v>4137</v>
      </c>
      <c r="AJ829" s="57" t="s">
        <v>35</v>
      </c>
      <c r="AK829" s="1" t="n">
        <v>2050</v>
      </c>
      <c r="AL829" s="58" t="str">
        <f aca="false">"*"&amp;IF(AND(A829="EU",AK829=2035),0.93,IF(AND(A829="EU",AK829=2050),0.9,IF(AND(A829="USA",AK829=2035),0.92,IF(AND(A829="USA",AK829=2050),0.89,IF(AND(A829="Japan",AK829=2035),0.92,IF(AND(A829="Japan",AK829=2050),0.89,IF(AND(A829="Russia",AK829=2035),0.91,IF(AND(A829="Russia",AK829=2050),0.86,IF(AND(A829="China",AK829=2035),0.91,IF(AND(A829="China",AK829=2050),0.87,IF(AND(A829="India",AK829=2035),0.92,IF(AND(A829="India",AK829=2050),0.87,IF(AND(A829="Middle East",AK829=2035),0.89,IF(AND(A829="Middle East",AK829=2050),0.84,IF(AND(A829="Africa",AK829=2035),0.9,IF(AND(A829="Africa",AK829=2050),0.86,IF(AND(A829="Brazil",AK829=2035),0.93,IF(AND(A829="Brazil",AK829=2050),0.89,""))))))))))))))))))</f>
        <v>*0.87</v>
      </c>
      <c r="AM829" s="53" t="str">
        <f aca="false">AM828</f>
        <v>REZoning_Sol-Win</v>
      </c>
      <c r="AP829" s="0" t="s">
        <v>4137</v>
      </c>
      <c r="AQ829" s="38" t="s">
        <v>35</v>
      </c>
      <c r="AR829" s="38" t="n">
        <f aca="false">AR828</f>
        <v>2100</v>
      </c>
      <c r="AS829" s="38" t="s">
        <v>851</v>
      </c>
      <c r="AT829" s="38" t="s">
        <v>36</v>
      </c>
    </row>
    <row r="830" customFormat="false" ht="28.5" hidden="false" customHeight="true" outlineLevel="0" collapsed="false">
      <c r="A830" s="3" t="s">
        <v>147</v>
      </c>
      <c r="C830" s="0" t="s">
        <v>4138</v>
      </c>
      <c r="D830" s="50" t="s">
        <v>35</v>
      </c>
      <c r="E830" s="0" t="n">
        <v>2035</v>
      </c>
      <c r="F830" s="51" t="str">
        <f aca="false">"*"&amp;IF(AND(A830="EU",E830=2035),0.95,IF(AND(A830="EU",E830=2050),0.93,IF(AND(A830="USA",E830=2035),0.96,IF(AND(A830="USA",E830=2050),0.94,IF(AND(A830="Japan",E830=2035),0.94,IF(AND(A830="Japan",E830=2050),0.92,IF(AND(A830="Russia",E830=2035),0.95,IF(AND(A830="Russia",E830=2050),0.93,IF(AND(A830="China",E830=2035),0.94,IF(AND(A830="China",E830=2050),0.92,IF(AND(A830="India",E830=2035),0.95,IF(AND(A830="India",E830=2050),0.92,IF(AND(A830="Middle East",E830=2035),0.94,IF(AND(A830="Middle East",E830=2050),0.9,IF(AND(A830="Africa",E830=2035),0.94,IF(AND(A830="Africa",E830=2050),0.91,IF(AND(A830="Brazil",E830=2035),0.95,IF(AND(A830="Brazil",E830=2050),0.92,""))))))))))))))))))</f>
        <v>*0.94</v>
      </c>
      <c r="H830" s="0" t="s">
        <v>4138</v>
      </c>
      <c r="I830" s="50" t="s">
        <v>35</v>
      </c>
      <c r="J830" s="0" t="n">
        <v>2050</v>
      </c>
      <c r="K830" s="48" t="str">
        <f aca="false">"*"&amp;IF(AND(A830="EU",J830=2035),0.95,IF(AND(A830="EU",J830=2050),0.93,IF(AND(A830="USA",J830=2035),0.96,IF(AND(A830="USA",J830=2050),0.94,IF(AND(A830="Japan",J830=2035),0.94,IF(AND(A830="Japan",J830=2050),0.92,IF(AND(A830="Russia",J830=2035),0.95,IF(AND(A830="Russia",J830=2050),0.93,IF(AND(A830="China",J830=2035),0.94,IF(AND(A830="China",J830=2050),0.92,IF(AND(A830="India",J830=2035),0.95,IF(AND(A830="India",J830=2050),0.92,IF(AND(A830="Middle East",J830=2035),0.94,IF(AND(A830="Middle East",J830=2050),0.9,IF(AND(A830="Africa",J830=2035),0.94,IF(AND(A830="Africa",J830=2050),0.91,IF(AND(A830="Brazil",J830=2035),0.95,IF(AND(A830="Brazil",J830=2050),0.92,""))))))))))))))))))</f>
        <v>*0.92</v>
      </c>
      <c r="P830" s="41" t="s">
        <v>4138</v>
      </c>
      <c r="Q830" s="52" t="s">
        <v>35</v>
      </c>
      <c r="R830" s="41" t="n">
        <v>2035</v>
      </c>
      <c r="S830" s="53" t="str">
        <f aca="false">"*"&amp;IF(AND(A830="EU",R830=2035),0.95,IF(AND(A830="EU",R830=2050),0.93,IF(AND(A830="USA",R830=2035),0.96,IF(AND(A830="USA",R830=2050),0.93,IF(AND(A830="Japan",R830=2035),0.94,IF(AND(A830="Japan",R830=2050),0.92,IF(AND(A830="Russia",R830=2035),0.95,IF(AND(A830="Russia",R830=2050),0.91,IF(AND(A830="China",R830=2035),0.93,IF(AND(A830="China",R830=2050),0.92,IF(AND(A830="India",R830=2035),0.94,IF(AND(A830="India",R830=2050),0.91,IF(AND(A830="Middle East",R830=2035),0.92,IF(AND(A830="Middle East",R830=2050),0.89,IF(AND(A830="Africa",R830=2035),0.93,IF(AND(A830="Africa",R830=2050),0.9,IF(AND(A830="Brazil",R830=2035),0.95,IF(AND(A830="Brazil",R830=2050),0.92,""))))))))))))))))))</f>
        <v>*0.93</v>
      </c>
      <c r="U830" s="41" t="s">
        <v>4138</v>
      </c>
      <c r="V830" s="52" t="s">
        <v>35</v>
      </c>
      <c r="W830" s="41" t="n">
        <v>2050</v>
      </c>
      <c r="X830" s="53" t="str">
        <f aca="false">"*"&amp;IF(AND(A830="EU",W830=2035),0.95,IF(AND(A830="EU",W830=2050),0.93,IF(AND(A830="USA",W830=2035),0.96,IF(AND(A830="USA",W830=2050),0.93,IF(AND(A830="Japan",W830=2035),0.94,IF(AND(A830="Japan",W830=2050),0.92,IF(AND(A830="Russia",W830=2035),0.95,IF(AND(A830="Russia",W830=2050),0.91,IF(AND(A830="China",W830=2035),0.93,IF(AND(A830="China",W830=2050),0.92,IF(AND(A830="India",W830=2035),0.94,IF(AND(A830="India",W830=2050),0.91,IF(AND(A830="Middle East",W830=2035),0.92,IF(AND(A830="Middle East",W830=2050),0.89,IF(AND(A830="Africa",W830=2035),0.93,IF(AND(A830="Africa",W830=2050),0.9,IF(AND(A830="Brazil",W830=2035),0.95,IF(AND(A830="Brazil",W830=2050),0.92,""))))))))))))))))))</f>
        <v>*0.92</v>
      </c>
      <c r="AC830" s="1" t="s">
        <v>4138</v>
      </c>
      <c r="AD830" s="57" t="s">
        <v>35</v>
      </c>
      <c r="AE830" s="1" t="n">
        <v>2035</v>
      </c>
      <c r="AF830" s="58" t="str">
        <f aca="false">"*"&amp;IF(AND(A830="EU",AE830=2035),0.93,IF(AND(A830="EU",AE830=2050),0.9,IF(AND(A830="USA",AE830=2035),0.92,IF(AND(A830="USA",AE830=2050),0.89,IF(AND(A830="Japan",AE830=2035),0.92,IF(AND(A830="Japan",AE830=2050),0.89,IF(AND(A830="Russia",AE830=2035),0.91,IF(AND(A830="Russia",AE830=2050),0.86,IF(AND(A830="China",AE830=2035),0.91,IF(AND(A830="China",AE830=2050),0.87,IF(AND(A830="India",AE830=2035),0.92,IF(AND(A830="India",AE830=2050),0.87,IF(AND(A830="Middle East",AE830=2035),0.89,IF(AND(A830="Middle East",AE830=2050),0.84,IF(AND(A830="Africa",AE830=2035),0.9,IF(AND(A830="Africa",AE830=2050),0.86,IF(AND(A830="Brazil",AE830=2035),0.93,IF(AND(A830="Brazil",AE830=2050),0.89,""))))))))))))))))))</f>
        <v>*0.91</v>
      </c>
      <c r="AG830" s="53" t="str">
        <f aca="false">AG829</f>
        <v>REZoning_Sol-Win</v>
      </c>
      <c r="AI830" s="1" t="s">
        <v>4138</v>
      </c>
      <c r="AJ830" s="57" t="s">
        <v>35</v>
      </c>
      <c r="AK830" s="1" t="n">
        <v>2050</v>
      </c>
      <c r="AL830" s="58" t="str">
        <f aca="false">"*"&amp;IF(AND(A830="EU",AK830=2035),0.93,IF(AND(A830="EU",AK830=2050),0.9,IF(AND(A830="USA",AK830=2035),0.92,IF(AND(A830="USA",AK830=2050),0.89,IF(AND(A830="Japan",AK830=2035),0.92,IF(AND(A830="Japan",AK830=2050),0.89,IF(AND(A830="Russia",AK830=2035),0.91,IF(AND(A830="Russia",AK830=2050),0.86,IF(AND(A830="China",AK830=2035),0.91,IF(AND(A830="China",AK830=2050),0.87,IF(AND(A830="India",AK830=2035),0.92,IF(AND(A830="India",AK830=2050),0.87,IF(AND(A830="Middle East",AK830=2035),0.89,IF(AND(A830="Middle East",AK830=2050),0.84,IF(AND(A830="Africa",AK830=2035),0.9,IF(AND(A830="Africa",AK830=2050),0.86,IF(AND(A830="Brazil",AK830=2035),0.93,IF(AND(A830="Brazil",AK830=2050),0.89,""))))))))))))))))))</f>
        <v>*0.87</v>
      </c>
      <c r="AM830" s="53" t="str">
        <f aca="false">AM829</f>
        <v>REZoning_Sol-Win</v>
      </c>
      <c r="AP830" s="0" t="s">
        <v>4138</v>
      </c>
      <c r="AQ830" s="38" t="s">
        <v>35</v>
      </c>
      <c r="AR830" s="38" t="n">
        <f aca="false">AR829</f>
        <v>2100</v>
      </c>
      <c r="AS830" s="38" t="s">
        <v>851</v>
      </c>
      <c r="AT830" s="38" t="s">
        <v>36</v>
      </c>
    </row>
    <row r="831" customFormat="false" ht="28.5" hidden="false" customHeight="true" outlineLevel="0" collapsed="false">
      <c r="A831" s="3" t="s">
        <v>147</v>
      </c>
      <c r="C831" s="0" t="s">
        <v>4139</v>
      </c>
      <c r="D831" s="50" t="s">
        <v>35</v>
      </c>
      <c r="E831" s="0" t="n">
        <v>2035</v>
      </c>
      <c r="F831" s="51" t="str">
        <f aca="false">"*"&amp;IF(AND(A831="EU",E831=2035),0.95,IF(AND(A831="EU",E831=2050),0.93,IF(AND(A831="USA",E831=2035),0.96,IF(AND(A831="USA",E831=2050),0.94,IF(AND(A831="Japan",E831=2035),0.94,IF(AND(A831="Japan",E831=2050),0.92,IF(AND(A831="Russia",E831=2035),0.95,IF(AND(A831="Russia",E831=2050),0.93,IF(AND(A831="China",E831=2035),0.94,IF(AND(A831="China",E831=2050),0.92,IF(AND(A831="India",E831=2035),0.95,IF(AND(A831="India",E831=2050),0.92,IF(AND(A831="Middle East",E831=2035),0.94,IF(AND(A831="Middle East",E831=2050),0.9,IF(AND(A831="Africa",E831=2035),0.94,IF(AND(A831="Africa",E831=2050),0.91,IF(AND(A831="Brazil",E831=2035),0.95,IF(AND(A831="Brazil",E831=2050),0.92,""))))))))))))))))))</f>
        <v>*0.94</v>
      </c>
      <c r="H831" s="0" t="s">
        <v>4139</v>
      </c>
      <c r="I831" s="50" t="s">
        <v>35</v>
      </c>
      <c r="J831" s="0" t="n">
        <v>2050</v>
      </c>
      <c r="K831" s="48" t="str">
        <f aca="false">"*"&amp;IF(AND(A831="EU",J831=2035),0.95,IF(AND(A831="EU",J831=2050),0.93,IF(AND(A831="USA",J831=2035),0.96,IF(AND(A831="USA",J831=2050),0.94,IF(AND(A831="Japan",J831=2035),0.94,IF(AND(A831="Japan",J831=2050),0.92,IF(AND(A831="Russia",J831=2035),0.95,IF(AND(A831="Russia",J831=2050),0.93,IF(AND(A831="China",J831=2035),0.94,IF(AND(A831="China",J831=2050),0.92,IF(AND(A831="India",J831=2035),0.95,IF(AND(A831="India",J831=2050),0.92,IF(AND(A831="Middle East",J831=2035),0.94,IF(AND(A831="Middle East",J831=2050),0.9,IF(AND(A831="Africa",J831=2035),0.94,IF(AND(A831="Africa",J831=2050),0.91,IF(AND(A831="Brazil",J831=2035),0.95,IF(AND(A831="Brazil",J831=2050),0.92,""))))))))))))))))))</f>
        <v>*0.92</v>
      </c>
      <c r="P831" s="41" t="s">
        <v>4139</v>
      </c>
      <c r="Q831" s="52" t="s">
        <v>35</v>
      </c>
      <c r="R831" s="41" t="n">
        <v>2035</v>
      </c>
      <c r="S831" s="53" t="str">
        <f aca="false">"*"&amp;IF(AND(A831="EU",R831=2035),0.95,IF(AND(A831="EU",R831=2050),0.93,IF(AND(A831="USA",R831=2035),0.96,IF(AND(A831="USA",R831=2050),0.93,IF(AND(A831="Japan",R831=2035),0.94,IF(AND(A831="Japan",R831=2050),0.92,IF(AND(A831="Russia",R831=2035),0.95,IF(AND(A831="Russia",R831=2050),0.91,IF(AND(A831="China",R831=2035),0.93,IF(AND(A831="China",R831=2050),0.92,IF(AND(A831="India",R831=2035),0.94,IF(AND(A831="India",R831=2050),0.91,IF(AND(A831="Middle East",R831=2035),0.92,IF(AND(A831="Middle East",R831=2050),0.89,IF(AND(A831="Africa",R831=2035),0.93,IF(AND(A831="Africa",R831=2050),0.9,IF(AND(A831="Brazil",R831=2035),0.95,IF(AND(A831="Brazil",R831=2050),0.92,""))))))))))))))))))</f>
        <v>*0.93</v>
      </c>
      <c r="U831" s="41" t="s">
        <v>4139</v>
      </c>
      <c r="V831" s="52" t="s">
        <v>35</v>
      </c>
      <c r="W831" s="41" t="n">
        <v>2050</v>
      </c>
      <c r="X831" s="53" t="str">
        <f aca="false">"*"&amp;IF(AND(A831="EU",W831=2035),0.95,IF(AND(A831="EU",W831=2050),0.93,IF(AND(A831="USA",W831=2035),0.96,IF(AND(A831="USA",W831=2050),0.93,IF(AND(A831="Japan",W831=2035),0.94,IF(AND(A831="Japan",W831=2050),0.92,IF(AND(A831="Russia",W831=2035),0.95,IF(AND(A831="Russia",W831=2050),0.91,IF(AND(A831="China",W831=2035),0.93,IF(AND(A831="China",W831=2050),0.92,IF(AND(A831="India",W831=2035),0.94,IF(AND(A831="India",W831=2050),0.91,IF(AND(A831="Middle East",W831=2035),0.92,IF(AND(A831="Middle East",W831=2050),0.89,IF(AND(A831="Africa",W831=2035),0.93,IF(AND(A831="Africa",W831=2050),0.9,IF(AND(A831="Brazil",W831=2035),0.95,IF(AND(A831="Brazil",W831=2050),0.92,""))))))))))))))))))</f>
        <v>*0.92</v>
      </c>
      <c r="AC831" s="1" t="s">
        <v>4139</v>
      </c>
      <c r="AD831" s="57" t="s">
        <v>35</v>
      </c>
      <c r="AE831" s="1" t="n">
        <v>2035</v>
      </c>
      <c r="AF831" s="58" t="str">
        <f aca="false">"*"&amp;IF(AND(A831="EU",AE831=2035),0.93,IF(AND(A831="EU",AE831=2050),0.9,IF(AND(A831="USA",AE831=2035),0.92,IF(AND(A831="USA",AE831=2050),0.89,IF(AND(A831="Japan",AE831=2035),0.92,IF(AND(A831="Japan",AE831=2050),0.89,IF(AND(A831="Russia",AE831=2035),0.91,IF(AND(A831="Russia",AE831=2050),0.86,IF(AND(A831="China",AE831=2035),0.91,IF(AND(A831="China",AE831=2050),0.87,IF(AND(A831="India",AE831=2035),0.92,IF(AND(A831="India",AE831=2050),0.87,IF(AND(A831="Middle East",AE831=2035),0.89,IF(AND(A831="Middle East",AE831=2050),0.84,IF(AND(A831="Africa",AE831=2035),0.9,IF(AND(A831="Africa",AE831=2050),0.86,IF(AND(A831="Brazil",AE831=2035),0.93,IF(AND(A831="Brazil",AE831=2050),0.89,""))))))))))))))))))</f>
        <v>*0.91</v>
      </c>
      <c r="AG831" s="53" t="str">
        <f aca="false">AG830</f>
        <v>REZoning_Sol-Win</v>
      </c>
      <c r="AI831" s="1" t="s">
        <v>4139</v>
      </c>
      <c r="AJ831" s="57" t="s">
        <v>35</v>
      </c>
      <c r="AK831" s="1" t="n">
        <v>2050</v>
      </c>
      <c r="AL831" s="58" t="str">
        <f aca="false">"*"&amp;IF(AND(A831="EU",AK831=2035),0.93,IF(AND(A831="EU",AK831=2050),0.9,IF(AND(A831="USA",AK831=2035),0.92,IF(AND(A831="USA",AK831=2050),0.89,IF(AND(A831="Japan",AK831=2035),0.92,IF(AND(A831="Japan",AK831=2050),0.89,IF(AND(A831="Russia",AK831=2035),0.91,IF(AND(A831="Russia",AK831=2050),0.86,IF(AND(A831="China",AK831=2035),0.91,IF(AND(A831="China",AK831=2050),0.87,IF(AND(A831="India",AK831=2035),0.92,IF(AND(A831="India",AK831=2050),0.87,IF(AND(A831="Middle East",AK831=2035),0.89,IF(AND(A831="Middle East",AK831=2050),0.84,IF(AND(A831="Africa",AK831=2035),0.9,IF(AND(A831="Africa",AK831=2050),0.86,IF(AND(A831="Brazil",AK831=2035),0.93,IF(AND(A831="Brazil",AK831=2050),0.89,""))))))))))))))))))</f>
        <v>*0.87</v>
      </c>
      <c r="AM831" s="53" t="str">
        <f aca="false">AM830</f>
        <v>REZoning_Sol-Win</v>
      </c>
      <c r="AP831" s="0" t="s">
        <v>4139</v>
      </c>
      <c r="AQ831" s="38" t="s">
        <v>35</v>
      </c>
      <c r="AR831" s="38" t="n">
        <f aca="false">AR830</f>
        <v>2100</v>
      </c>
      <c r="AS831" s="38" t="s">
        <v>851</v>
      </c>
      <c r="AT831" s="38" t="s">
        <v>36</v>
      </c>
    </row>
    <row r="832" customFormat="false" ht="28.5" hidden="false" customHeight="true" outlineLevel="0" collapsed="false">
      <c r="A832" s="3" t="s">
        <v>147</v>
      </c>
      <c r="C832" s="0" t="s">
        <v>4140</v>
      </c>
      <c r="D832" s="50" t="s">
        <v>35</v>
      </c>
      <c r="E832" s="0" t="n">
        <v>2035</v>
      </c>
      <c r="F832" s="51" t="str">
        <f aca="false">"*"&amp;IF(AND(A832="EU",E832=2035),0.95,IF(AND(A832="EU",E832=2050),0.93,IF(AND(A832="USA",E832=2035),0.96,IF(AND(A832="USA",E832=2050),0.94,IF(AND(A832="Japan",E832=2035),0.94,IF(AND(A832="Japan",E832=2050),0.92,IF(AND(A832="Russia",E832=2035),0.95,IF(AND(A832="Russia",E832=2050),0.93,IF(AND(A832="China",E832=2035),0.94,IF(AND(A832="China",E832=2050),0.92,IF(AND(A832="India",E832=2035),0.95,IF(AND(A832="India",E832=2050),0.92,IF(AND(A832="Middle East",E832=2035),0.94,IF(AND(A832="Middle East",E832=2050),0.9,IF(AND(A832="Africa",E832=2035),0.94,IF(AND(A832="Africa",E832=2050),0.91,IF(AND(A832="Brazil",E832=2035),0.95,IF(AND(A832="Brazil",E832=2050),0.92,""))))))))))))))))))</f>
        <v>*0.94</v>
      </c>
      <c r="H832" s="0" t="s">
        <v>4140</v>
      </c>
      <c r="I832" s="50" t="s">
        <v>35</v>
      </c>
      <c r="J832" s="0" t="n">
        <v>2050</v>
      </c>
      <c r="K832" s="48" t="str">
        <f aca="false">"*"&amp;IF(AND(A832="EU",J832=2035),0.95,IF(AND(A832="EU",J832=2050),0.93,IF(AND(A832="USA",J832=2035),0.96,IF(AND(A832="USA",J832=2050),0.94,IF(AND(A832="Japan",J832=2035),0.94,IF(AND(A832="Japan",J832=2050),0.92,IF(AND(A832="Russia",J832=2035),0.95,IF(AND(A832="Russia",J832=2050),0.93,IF(AND(A832="China",J832=2035),0.94,IF(AND(A832="China",J832=2050),0.92,IF(AND(A832="India",J832=2035),0.95,IF(AND(A832="India",J832=2050),0.92,IF(AND(A832="Middle East",J832=2035),0.94,IF(AND(A832="Middle East",J832=2050),0.9,IF(AND(A832="Africa",J832=2035),0.94,IF(AND(A832="Africa",J832=2050),0.91,IF(AND(A832="Brazil",J832=2035),0.95,IF(AND(A832="Brazil",J832=2050),0.92,""))))))))))))))))))</f>
        <v>*0.92</v>
      </c>
      <c r="P832" s="41" t="s">
        <v>4140</v>
      </c>
      <c r="Q832" s="52" t="s">
        <v>35</v>
      </c>
      <c r="R832" s="41" t="n">
        <v>2035</v>
      </c>
      <c r="S832" s="53" t="str">
        <f aca="false">"*"&amp;IF(AND(A832="EU",R832=2035),0.95,IF(AND(A832="EU",R832=2050),0.93,IF(AND(A832="USA",R832=2035),0.96,IF(AND(A832="USA",R832=2050),0.93,IF(AND(A832="Japan",R832=2035),0.94,IF(AND(A832="Japan",R832=2050),0.92,IF(AND(A832="Russia",R832=2035),0.95,IF(AND(A832="Russia",R832=2050),0.91,IF(AND(A832="China",R832=2035),0.93,IF(AND(A832="China",R832=2050),0.92,IF(AND(A832="India",R832=2035),0.94,IF(AND(A832="India",R832=2050),0.91,IF(AND(A832="Middle East",R832=2035),0.92,IF(AND(A832="Middle East",R832=2050),0.89,IF(AND(A832="Africa",R832=2035),0.93,IF(AND(A832="Africa",R832=2050),0.9,IF(AND(A832="Brazil",R832=2035),0.95,IF(AND(A832="Brazil",R832=2050),0.92,""))))))))))))))))))</f>
        <v>*0.93</v>
      </c>
      <c r="U832" s="41" t="s">
        <v>4140</v>
      </c>
      <c r="V832" s="52" t="s">
        <v>35</v>
      </c>
      <c r="W832" s="41" t="n">
        <v>2050</v>
      </c>
      <c r="X832" s="53" t="str">
        <f aca="false">"*"&amp;IF(AND(A832="EU",W832=2035),0.95,IF(AND(A832="EU",W832=2050),0.93,IF(AND(A832="USA",W832=2035),0.96,IF(AND(A832="USA",W832=2050),0.93,IF(AND(A832="Japan",W832=2035),0.94,IF(AND(A832="Japan",W832=2050),0.92,IF(AND(A832="Russia",W832=2035),0.95,IF(AND(A832="Russia",W832=2050),0.91,IF(AND(A832="China",W832=2035),0.93,IF(AND(A832="China",W832=2050),0.92,IF(AND(A832="India",W832=2035),0.94,IF(AND(A832="India",W832=2050),0.91,IF(AND(A832="Middle East",W832=2035),0.92,IF(AND(A832="Middle East",W832=2050),0.89,IF(AND(A832="Africa",W832=2035),0.93,IF(AND(A832="Africa",W832=2050),0.9,IF(AND(A832="Brazil",W832=2035),0.95,IF(AND(A832="Brazil",W832=2050),0.92,""))))))))))))))))))</f>
        <v>*0.92</v>
      </c>
      <c r="AC832" s="1" t="s">
        <v>4140</v>
      </c>
      <c r="AD832" s="57" t="s">
        <v>35</v>
      </c>
      <c r="AE832" s="1" t="n">
        <v>2035</v>
      </c>
      <c r="AF832" s="58" t="str">
        <f aca="false">"*"&amp;IF(AND(A832="EU",AE832=2035),0.93,IF(AND(A832="EU",AE832=2050),0.9,IF(AND(A832="USA",AE832=2035),0.92,IF(AND(A832="USA",AE832=2050),0.89,IF(AND(A832="Japan",AE832=2035),0.92,IF(AND(A832="Japan",AE832=2050),0.89,IF(AND(A832="Russia",AE832=2035),0.91,IF(AND(A832="Russia",AE832=2050),0.86,IF(AND(A832="China",AE832=2035),0.91,IF(AND(A832="China",AE832=2050),0.87,IF(AND(A832="India",AE832=2035),0.92,IF(AND(A832="India",AE832=2050),0.87,IF(AND(A832="Middle East",AE832=2035),0.89,IF(AND(A832="Middle East",AE832=2050),0.84,IF(AND(A832="Africa",AE832=2035),0.9,IF(AND(A832="Africa",AE832=2050),0.86,IF(AND(A832="Brazil",AE832=2035),0.93,IF(AND(A832="Brazil",AE832=2050),0.89,""))))))))))))))))))</f>
        <v>*0.91</v>
      </c>
      <c r="AG832" s="53" t="str">
        <f aca="false">AG831</f>
        <v>REZoning_Sol-Win</v>
      </c>
      <c r="AI832" s="1" t="s">
        <v>4140</v>
      </c>
      <c r="AJ832" s="57" t="s">
        <v>35</v>
      </c>
      <c r="AK832" s="1" t="n">
        <v>2050</v>
      </c>
      <c r="AL832" s="58" t="str">
        <f aca="false">"*"&amp;IF(AND(A832="EU",AK832=2035),0.93,IF(AND(A832="EU",AK832=2050),0.9,IF(AND(A832="USA",AK832=2035),0.92,IF(AND(A832="USA",AK832=2050),0.89,IF(AND(A832="Japan",AK832=2035),0.92,IF(AND(A832="Japan",AK832=2050),0.89,IF(AND(A832="Russia",AK832=2035),0.91,IF(AND(A832="Russia",AK832=2050),0.86,IF(AND(A832="China",AK832=2035),0.91,IF(AND(A832="China",AK832=2050),0.87,IF(AND(A832="India",AK832=2035),0.92,IF(AND(A832="India",AK832=2050),0.87,IF(AND(A832="Middle East",AK832=2035),0.89,IF(AND(A832="Middle East",AK832=2050),0.84,IF(AND(A832="Africa",AK832=2035),0.9,IF(AND(A832="Africa",AK832=2050),0.86,IF(AND(A832="Brazil",AK832=2035),0.93,IF(AND(A832="Brazil",AK832=2050),0.89,""))))))))))))))))))</f>
        <v>*0.87</v>
      </c>
      <c r="AM832" s="53" t="str">
        <f aca="false">AM831</f>
        <v>REZoning_Sol-Win</v>
      </c>
      <c r="AP832" s="0" t="s">
        <v>4140</v>
      </c>
      <c r="AQ832" s="38" t="s">
        <v>35</v>
      </c>
      <c r="AR832" s="38" t="n">
        <f aca="false">AR831</f>
        <v>2100</v>
      </c>
      <c r="AS832" s="38" t="s">
        <v>851</v>
      </c>
      <c r="AT832" s="38" t="s">
        <v>36</v>
      </c>
    </row>
    <row r="833" customFormat="false" ht="28.5" hidden="false" customHeight="true" outlineLevel="0" collapsed="false">
      <c r="A833" s="3" t="s">
        <v>147</v>
      </c>
      <c r="C833" s="0" t="s">
        <v>4141</v>
      </c>
      <c r="D833" s="50" t="s">
        <v>35</v>
      </c>
      <c r="E833" s="0" t="n">
        <v>2035</v>
      </c>
      <c r="F833" s="51" t="str">
        <f aca="false">"*"&amp;IF(AND(A833="EU",E833=2035),0.95,IF(AND(A833="EU",E833=2050),0.93,IF(AND(A833="USA",E833=2035),0.96,IF(AND(A833="USA",E833=2050),0.94,IF(AND(A833="Japan",E833=2035),0.94,IF(AND(A833="Japan",E833=2050),0.92,IF(AND(A833="Russia",E833=2035),0.95,IF(AND(A833="Russia",E833=2050),0.93,IF(AND(A833="China",E833=2035),0.94,IF(AND(A833="China",E833=2050),0.92,IF(AND(A833="India",E833=2035),0.95,IF(AND(A833="India",E833=2050),0.92,IF(AND(A833="Middle East",E833=2035),0.94,IF(AND(A833="Middle East",E833=2050),0.9,IF(AND(A833="Africa",E833=2035),0.94,IF(AND(A833="Africa",E833=2050),0.91,IF(AND(A833="Brazil",E833=2035),0.95,IF(AND(A833="Brazil",E833=2050),0.92,""))))))))))))))))))</f>
        <v>*0.94</v>
      </c>
      <c r="H833" s="0" t="s">
        <v>4141</v>
      </c>
      <c r="I833" s="50" t="s">
        <v>35</v>
      </c>
      <c r="J833" s="0" t="n">
        <v>2050</v>
      </c>
      <c r="K833" s="48" t="str">
        <f aca="false">"*"&amp;IF(AND(A833="EU",J833=2035),0.95,IF(AND(A833="EU",J833=2050),0.93,IF(AND(A833="USA",J833=2035),0.96,IF(AND(A833="USA",J833=2050),0.94,IF(AND(A833="Japan",J833=2035),0.94,IF(AND(A833="Japan",J833=2050),0.92,IF(AND(A833="Russia",J833=2035),0.95,IF(AND(A833="Russia",J833=2050),0.93,IF(AND(A833="China",J833=2035),0.94,IF(AND(A833="China",J833=2050),0.92,IF(AND(A833="India",J833=2035),0.95,IF(AND(A833="India",J833=2050),0.92,IF(AND(A833="Middle East",J833=2035),0.94,IF(AND(A833="Middle East",J833=2050),0.9,IF(AND(A833="Africa",J833=2035),0.94,IF(AND(A833="Africa",J833=2050),0.91,IF(AND(A833="Brazil",J833=2035),0.95,IF(AND(A833="Brazil",J833=2050),0.92,""))))))))))))))))))</f>
        <v>*0.92</v>
      </c>
      <c r="P833" s="41" t="s">
        <v>4141</v>
      </c>
      <c r="Q833" s="52" t="s">
        <v>35</v>
      </c>
      <c r="R833" s="41" t="n">
        <v>2035</v>
      </c>
      <c r="S833" s="53" t="str">
        <f aca="false">"*"&amp;IF(AND(A833="EU",R833=2035),0.95,IF(AND(A833="EU",R833=2050),0.93,IF(AND(A833="USA",R833=2035),0.96,IF(AND(A833="USA",R833=2050),0.93,IF(AND(A833="Japan",R833=2035),0.94,IF(AND(A833="Japan",R833=2050),0.92,IF(AND(A833="Russia",R833=2035),0.95,IF(AND(A833="Russia",R833=2050),0.91,IF(AND(A833="China",R833=2035),0.93,IF(AND(A833="China",R833=2050),0.92,IF(AND(A833="India",R833=2035),0.94,IF(AND(A833="India",R833=2050),0.91,IF(AND(A833="Middle East",R833=2035),0.92,IF(AND(A833="Middle East",R833=2050),0.89,IF(AND(A833="Africa",R833=2035),0.93,IF(AND(A833="Africa",R833=2050),0.9,IF(AND(A833="Brazil",R833=2035),0.95,IF(AND(A833="Brazil",R833=2050),0.92,""))))))))))))))))))</f>
        <v>*0.93</v>
      </c>
      <c r="U833" s="41" t="s">
        <v>4141</v>
      </c>
      <c r="V833" s="52" t="s">
        <v>35</v>
      </c>
      <c r="W833" s="41" t="n">
        <v>2050</v>
      </c>
      <c r="X833" s="53" t="str">
        <f aca="false">"*"&amp;IF(AND(A833="EU",W833=2035),0.95,IF(AND(A833="EU",W833=2050),0.93,IF(AND(A833="USA",W833=2035),0.96,IF(AND(A833="USA",W833=2050),0.93,IF(AND(A833="Japan",W833=2035),0.94,IF(AND(A833="Japan",W833=2050),0.92,IF(AND(A833="Russia",W833=2035),0.95,IF(AND(A833="Russia",W833=2050),0.91,IF(AND(A833="China",W833=2035),0.93,IF(AND(A833="China",W833=2050),0.92,IF(AND(A833="India",W833=2035),0.94,IF(AND(A833="India",W833=2050),0.91,IF(AND(A833="Middle East",W833=2035),0.92,IF(AND(A833="Middle East",W833=2050),0.89,IF(AND(A833="Africa",W833=2035),0.93,IF(AND(A833="Africa",W833=2050),0.9,IF(AND(A833="Brazil",W833=2035),0.95,IF(AND(A833="Brazil",W833=2050),0.92,""))))))))))))))))))</f>
        <v>*0.92</v>
      </c>
      <c r="AC833" s="1" t="s">
        <v>4141</v>
      </c>
      <c r="AD833" s="57" t="s">
        <v>35</v>
      </c>
      <c r="AE833" s="1" t="n">
        <v>2035</v>
      </c>
      <c r="AF833" s="58" t="str">
        <f aca="false">"*"&amp;IF(AND(A833="EU",AE833=2035),0.93,IF(AND(A833="EU",AE833=2050),0.9,IF(AND(A833="USA",AE833=2035),0.92,IF(AND(A833="USA",AE833=2050),0.89,IF(AND(A833="Japan",AE833=2035),0.92,IF(AND(A833="Japan",AE833=2050),0.89,IF(AND(A833="Russia",AE833=2035),0.91,IF(AND(A833="Russia",AE833=2050),0.86,IF(AND(A833="China",AE833=2035),0.91,IF(AND(A833="China",AE833=2050),0.87,IF(AND(A833="India",AE833=2035),0.92,IF(AND(A833="India",AE833=2050),0.87,IF(AND(A833="Middle East",AE833=2035),0.89,IF(AND(A833="Middle East",AE833=2050),0.84,IF(AND(A833="Africa",AE833=2035),0.9,IF(AND(A833="Africa",AE833=2050),0.86,IF(AND(A833="Brazil",AE833=2035),0.93,IF(AND(A833="Brazil",AE833=2050),0.89,""))))))))))))))))))</f>
        <v>*0.91</v>
      </c>
      <c r="AG833" s="53" t="str">
        <f aca="false">AG832</f>
        <v>REZoning_Sol-Win</v>
      </c>
      <c r="AI833" s="1" t="s">
        <v>4141</v>
      </c>
      <c r="AJ833" s="57" t="s">
        <v>35</v>
      </c>
      <c r="AK833" s="1" t="n">
        <v>2050</v>
      </c>
      <c r="AL833" s="58" t="str">
        <f aca="false">"*"&amp;IF(AND(A833="EU",AK833=2035),0.93,IF(AND(A833="EU",AK833=2050),0.9,IF(AND(A833="USA",AK833=2035),0.92,IF(AND(A833="USA",AK833=2050),0.89,IF(AND(A833="Japan",AK833=2035),0.92,IF(AND(A833="Japan",AK833=2050),0.89,IF(AND(A833="Russia",AK833=2035),0.91,IF(AND(A833="Russia",AK833=2050),0.86,IF(AND(A833="China",AK833=2035),0.91,IF(AND(A833="China",AK833=2050),0.87,IF(AND(A833="India",AK833=2035),0.92,IF(AND(A833="India",AK833=2050),0.87,IF(AND(A833="Middle East",AK833=2035),0.89,IF(AND(A833="Middle East",AK833=2050),0.84,IF(AND(A833="Africa",AK833=2035),0.9,IF(AND(A833="Africa",AK833=2050),0.86,IF(AND(A833="Brazil",AK833=2035),0.93,IF(AND(A833="Brazil",AK833=2050),0.89,""))))))))))))))))))</f>
        <v>*0.87</v>
      </c>
      <c r="AM833" s="53" t="str">
        <f aca="false">AM832</f>
        <v>REZoning_Sol-Win</v>
      </c>
      <c r="AP833" s="0" t="s">
        <v>4141</v>
      </c>
      <c r="AQ833" s="38" t="s">
        <v>35</v>
      </c>
      <c r="AR833" s="38" t="n">
        <f aca="false">AR832</f>
        <v>2100</v>
      </c>
      <c r="AS833" s="38" t="s">
        <v>851</v>
      </c>
      <c r="AT833" s="38" t="s">
        <v>36</v>
      </c>
    </row>
    <row r="834" customFormat="false" ht="28.5" hidden="false" customHeight="true" outlineLevel="0" collapsed="false">
      <c r="A834" s="3" t="s">
        <v>147</v>
      </c>
      <c r="C834" s="0" t="s">
        <v>4142</v>
      </c>
      <c r="D834" s="50" t="s">
        <v>35</v>
      </c>
      <c r="E834" s="0" t="n">
        <v>2035</v>
      </c>
      <c r="F834" s="51" t="str">
        <f aca="false">"*"&amp;IF(AND(A834="EU",E834=2035),0.95,IF(AND(A834="EU",E834=2050),0.93,IF(AND(A834="USA",E834=2035),0.96,IF(AND(A834="USA",E834=2050),0.94,IF(AND(A834="Japan",E834=2035),0.94,IF(AND(A834="Japan",E834=2050),0.92,IF(AND(A834="Russia",E834=2035),0.95,IF(AND(A834="Russia",E834=2050),0.93,IF(AND(A834="China",E834=2035),0.94,IF(AND(A834="China",E834=2050),0.92,IF(AND(A834="India",E834=2035),0.95,IF(AND(A834="India",E834=2050),0.92,IF(AND(A834="Middle East",E834=2035),0.94,IF(AND(A834="Middle East",E834=2050),0.9,IF(AND(A834="Africa",E834=2035),0.94,IF(AND(A834="Africa",E834=2050),0.91,IF(AND(A834="Brazil",E834=2035),0.95,IF(AND(A834="Brazil",E834=2050),0.92,""))))))))))))))))))</f>
        <v>*0.94</v>
      </c>
      <c r="H834" s="0" t="s">
        <v>4142</v>
      </c>
      <c r="I834" s="50" t="s">
        <v>35</v>
      </c>
      <c r="J834" s="0" t="n">
        <v>2050</v>
      </c>
      <c r="K834" s="48" t="str">
        <f aca="false">"*"&amp;IF(AND(A834="EU",J834=2035),0.95,IF(AND(A834="EU",J834=2050),0.93,IF(AND(A834="USA",J834=2035),0.96,IF(AND(A834="USA",J834=2050),0.94,IF(AND(A834="Japan",J834=2035),0.94,IF(AND(A834="Japan",J834=2050),0.92,IF(AND(A834="Russia",J834=2035),0.95,IF(AND(A834="Russia",J834=2050),0.93,IF(AND(A834="China",J834=2035),0.94,IF(AND(A834="China",J834=2050),0.92,IF(AND(A834="India",J834=2035),0.95,IF(AND(A834="India",J834=2050),0.92,IF(AND(A834="Middle East",J834=2035),0.94,IF(AND(A834="Middle East",J834=2050),0.9,IF(AND(A834="Africa",J834=2035),0.94,IF(AND(A834="Africa",J834=2050),0.91,IF(AND(A834="Brazil",J834=2035),0.95,IF(AND(A834="Brazil",J834=2050),0.92,""))))))))))))))))))</f>
        <v>*0.92</v>
      </c>
      <c r="P834" s="41" t="s">
        <v>4142</v>
      </c>
      <c r="Q834" s="52" t="s">
        <v>35</v>
      </c>
      <c r="R834" s="41" t="n">
        <v>2035</v>
      </c>
      <c r="S834" s="53" t="str">
        <f aca="false">"*"&amp;IF(AND(A834="EU",R834=2035),0.95,IF(AND(A834="EU",R834=2050),0.93,IF(AND(A834="USA",R834=2035),0.96,IF(AND(A834="USA",R834=2050),0.93,IF(AND(A834="Japan",R834=2035),0.94,IF(AND(A834="Japan",R834=2050),0.92,IF(AND(A834="Russia",R834=2035),0.95,IF(AND(A834="Russia",R834=2050),0.91,IF(AND(A834="China",R834=2035),0.93,IF(AND(A834="China",R834=2050),0.92,IF(AND(A834="India",R834=2035),0.94,IF(AND(A834="India",R834=2050),0.91,IF(AND(A834="Middle East",R834=2035),0.92,IF(AND(A834="Middle East",R834=2050),0.89,IF(AND(A834="Africa",R834=2035),0.93,IF(AND(A834="Africa",R834=2050),0.9,IF(AND(A834="Brazil",R834=2035),0.95,IF(AND(A834="Brazil",R834=2050),0.92,""))))))))))))))))))</f>
        <v>*0.93</v>
      </c>
      <c r="U834" s="41" t="s">
        <v>4142</v>
      </c>
      <c r="V834" s="52" t="s">
        <v>35</v>
      </c>
      <c r="W834" s="41" t="n">
        <v>2050</v>
      </c>
      <c r="X834" s="53" t="str">
        <f aca="false">"*"&amp;IF(AND(A834="EU",W834=2035),0.95,IF(AND(A834="EU",W834=2050),0.93,IF(AND(A834="USA",W834=2035),0.96,IF(AND(A834="USA",W834=2050),0.93,IF(AND(A834="Japan",W834=2035),0.94,IF(AND(A834="Japan",W834=2050),0.92,IF(AND(A834="Russia",W834=2035),0.95,IF(AND(A834="Russia",W834=2050),0.91,IF(AND(A834="China",W834=2035),0.93,IF(AND(A834="China",W834=2050),0.92,IF(AND(A834="India",W834=2035),0.94,IF(AND(A834="India",W834=2050),0.91,IF(AND(A834="Middle East",W834=2035),0.92,IF(AND(A834="Middle East",W834=2050),0.89,IF(AND(A834="Africa",W834=2035),0.93,IF(AND(A834="Africa",W834=2050),0.9,IF(AND(A834="Brazil",W834=2035),0.95,IF(AND(A834="Brazil",W834=2050),0.92,""))))))))))))))))))</f>
        <v>*0.92</v>
      </c>
      <c r="AC834" s="1" t="s">
        <v>4142</v>
      </c>
      <c r="AD834" s="57" t="s">
        <v>35</v>
      </c>
      <c r="AE834" s="1" t="n">
        <v>2035</v>
      </c>
      <c r="AF834" s="58" t="str">
        <f aca="false">"*"&amp;IF(AND(A834="EU",AE834=2035),0.93,IF(AND(A834="EU",AE834=2050),0.9,IF(AND(A834="USA",AE834=2035),0.92,IF(AND(A834="USA",AE834=2050),0.89,IF(AND(A834="Japan",AE834=2035),0.92,IF(AND(A834="Japan",AE834=2050),0.89,IF(AND(A834="Russia",AE834=2035),0.91,IF(AND(A834="Russia",AE834=2050),0.86,IF(AND(A834="China",AE834=2035),0.91,IF(AND(A834="China",AE834=2050),0.87,IF(AND(A834="India",AE834=2035),0.92,IF(AND(A834="India",AE834=2050),0.87,IF(AND(A834="Middle East",AE834=2035),0.89,IF(AND(A834="Middle East",AE834=2050),0.84,IF(AND(A834="Africa",AE834=2035),0.9,IF(AND(A834="Africa",AE834=2050),0.86,IF(AND(A834="Brazil",AE834=2035),0.93,IF(AND(A834="Brazil",AE834=2050),0.89,""))))))))))))))))))</f>
        <v>*0.91</v>
      </c>
      <c r="AG834" s="53" t="str">
        <f aca="false">AG833</f>
        <v>REZoning_Sol-Win</v>
      </c>
      <c r="AI834" s="1" t="s">
        <v>4142</v>
      </c>
      <c r="AJ834" s="57" t="s">
        <v>35</v>
      </c>
      <c r="AK834" s="1" t="n">
        <v>2050</v>
      </c>
      <c r="AL834" s="58" t="str">
        <f aca="false">"*"&amp;IF(AND(A834="EU",AK834=2035),0.93,IF(AND(A834="EU",AK834=2050),0.9,IF(AND(A834="USA",AK834=2035),0.92,IF(AND(A834="USA",AK834=2050),0.89,IF(AND(A834="Japan",AK834=2035),0.92,IF(AND(A834="Japan",AK834=2050),0.89,IF(AND(A834="Russia",AK834=2035),0.91,IF(AND(A834="Russia",AK834=2050),0.86,IF(AND(A834="China",AK834=2035),0.91,IF(AND(A834="China",AK834=2050),0.87,IF(AND(A834="India",AK834=2035),0.92,IF(AND(A834="India",AK834=2050),0.87,IF(AND(A834="Middle East",AK834=2035),0.89,IF(AND(A834="Middle East",AK834=2050),0.84,IF(AND(A834="Africa",AK834=2035),0.9,IF(AND(A834="Africa",AK834=2050),0.86,IF(AND(A834="Brazil",AK834=2035),0.93,IF(AND(A834="Brazil",AK834=2050),0.89,""))))))))))))))))))</f>
        <v>*0.87</v>
      </c>
      <c r="AM834" s="53" t="str">
        <f aca="false">AM833</f>
        <v>REZoning_Sol-Win</v>
      </c>
      <c r="AP834" s="0" t="s">
        <v>4142</v>
      </c>
      <c r="AQ834" s="38" t="s">
        <v>35</v>
      </c>
      <c r="AR834" s="38" t="n">
        <f aca="false">AR833</f>
        <v>2100</v>
      </c>
      <c r="AS834" s="38" t="s">
        <v>851</v>
      </c>
      <c r="AT834" s="38" t="s">
        <v>36</v>
      </c>
    </row>
    <row r="835" customFormat="false" ht="28.5" hidden="false" customHeight="true" outlineLevel="0" collapsed="false">
      <c r="A835" s="3" t="s">
        <v>147</v>
      </c>
      <c r="C835" s="0" t="s">
        <v>4143</v>
      </c>
      <c r="D835" s="50" t="s">
        <v>35</v>
      </c>
      <c r="E835" s="0" t="n">
        <v>2035</v>
      </c>
      <c r="F835" s="51" t="str">
        <f aca="false">"*"&amp;IF(AND(A835="EU",E835=2035),0.95,IF(AND(A835="EU",E835=2050),0.93,IF(AND(A835="USA",E835=2035),0.96,IF(AND(A835="USA",E835=2050),0.94,IF(AND(A835="Japan",E835=2035),0.94,IF(AND(A835="Japan",E835=2050),0.92,IF(AND(A835="Russia",E835=2035),0.95,IF(AND(A835="Russia",E835=2050),0.93,IF(AND(A835="China",E835=2035),0.94,IF(AND(A835="China",E835=2050),0.92,IF(AND(A835="India",E835=2035),0.95,IF(AND(A835="India",E835=2050),0.92,IF(AND(A835="Middle East",E835=2035),0.94,IF(AND(A835="Middle East",E835=2050),0.9,IF(AND(A835="Africa",E835=2035),0.94,IF(AND(A835="Africa",E835=2050),0.91,IF(AND(A835="Brazil",E835=2035),0.95,IF(AND(A835="Brazil",E835=2050),0.92,""))))))))))))))))))</f>
        <v>*0.94</v>
      </c>
      <c r="H835" s="0" t="s">
        <v>4143</v>
      </c>
      <c r="I835" s="50" t="s">
        <v>35</v>
      </c>
      <c r="J835" s="0" t="n">
        <v>2050</v>
      </c>
      <c r="K835" s="48" t="str">
        <f aca="false">"*"&amp;IF(AND(A835="EU",J835=2035),0.95,IF(AND(A835="EU",J835=2050),0.93,IF(AND(A835="USA",J835=2035),0.96,IF(AND(A835="USA",J835=2050),0.94,IF(AND(A835="Japan",J835=2035),0.94,IF(AND(A835="Japan",J835=2050),0.92,IF(AND(A835="Russia",J835=2035),0.95,IF(AND(A835="Russia",J835=2050),0.93,IF(AND(A835="China",J835=2035),0.94,IF(AND(A835="China",J835=2050),0.92,IF(AND(A835="India",J835=2035),0.95,IF(AND(A835="India",J835=2050),0.92,IF(AND(A835="Middle East",J835=2035),0.94,IF(AND(A835="Middle East",J835=2050),0.9,IF(AND(A835="Africa",J835=2035),0.94,IF(AND(A835="Africa",J835=2050),0.91,IF(AND(A835="Brazil",J835=2035),0.95,IF(AND(A835="Brazil",J835=2050),0.92,""))))))))))))))))))</f>
        <v>*0.92</v>
      </c>
      <c r="P835" s="41" t="s">
        <v>4143</v>
      </c>
      <c r="Q835" s="52" t="s">
        <v>35</v>
      </c>
      <c r="R835" s="41" t="n">
        <v>2035</v>
      </c>
      <c r="S835" s="53" t="str">
        <f aca="false">"*"&amp;IF(AND(A835="EU",R835=2035),0.95,IF(AND(A835="EU",R835=2050),0.93,IF(AND(A835="USA",R835=2035),0.96,IF(AND(A835="USA",R835=2050),0.93,IF(AND(A835="Japan",R835=2035),0.94,IF(AND(A835="Japan",R835=2050),0.92,IF(AND(A835="Russia",R835=2035),0.95,IF(AND(A835="Russia",R835=2050),0.91,IF(AND(A835="China",R835=2035),0.93,IF(AND(A835="China",R835=2050),0.92,IF(AND(A835="India",R835=2035),0.94,IF(AND(A835="India",R835=2050),0.91,IF(AND(A835="Middle East",R835=2035),0.92,IF(AND(A835="Middle East",R835=2050),0.89,IF(AND(A835="Africa",R835=2035),0.93,IF(AND(A835="Africa",R835=2050),0.9,IF(AND(A835="Brazil",R835=2035),0.95,IF(AND(A835="Brazil",R835=2050),0.92,""))))))))))))))))))</f>
        <v>*0.93</v>
      </c>
      <c r="U835" s="41" t="s">
        <v>4143</v>
      </c>
      <c r="V835" s="52" t="s">
        <v>35</v>
      </c>
      <c r="W835" s="41" t="n">
        <v>2050</v>
      </c>
      <c r="X835" s="53" t="str">
        <f aca="false">"*"&amp;IF(AND(A835="EU",W835=2035),0.95,IF(AND(A835="EU",W835=2050),0.93,IF(AND(A835="USA",W835=2035),0.96,IF(AND(A835="USA",W835=2050),0.93,IF(AND(A835="Japan",W835=2035),0.94,IF(AND(A835="Japan",W835=2050),0.92,IF(AND(A835="Russia",W835=2035),0.95,IF(AND(A835="Russia",W835=2050),0.91,IF(AND(A835="China",W835=2035),0.93,IF(AND(A835="China",W835=2050),0.92,IF(AND(A835="India",W835=2035),0.94,IF(AND(A835="India",W835=2050),0.91,IF(AND(A835="Middle East",W835=2035),0.92,IF(AND(A835="Middle East",W835=2050),0.89,IF(AND(A835="Africa",W835=2035),0.93,IF(AND(A835="Africa",W835=2050),0.9,IF(AND(A835="Brazil",W835=2035),0.95,IF(AND(A835="Brazil",W835=2050),0.92,""))))))))))))))))))</f>
        <v>*0.92</v>
      </c>
      <c r="AC835" s="1" t="s">
        <v>4143</v>
      </c>
      <c r="AD835" s="57" t="s">
        <v>35</v>
      </c>
      <c r="AE835" s="1" t="n">
        <v>2035</v>
      </c>
      <c r="AF835" s="58" t="str">
        <f aca="false">"*"&amp;IF(AND(A835="EU",AE835=2035),0.93,IF(AND(A835="EU",AE835=2050),0.9,IF(AND(A835="USA",AE835=2035),0.92,IF(AND(A835="USA",AE835=2050),0.89,IF(AND(A835="Japan",AE835=2035),0.92,IF(AND(A835="Japan",AE835=2050),0.89,IF(AND(A835="Russia",AE835=2035),0.91,IF(AND(A835="Russia",AE835=2050),0.86,IF(AND(A835="China",AE835=2035),0.91,IF(AND(A835="China",AE835=2050),0.87,IF(AND(A835="India",AE835=2035),0.92,IF(AND(A835="India",AE835=2050),0.87,IF(AND(A835="Middle East",AE835=2035),0.89,IF(AND(A835="Middle East",AE835=2050),0.84,IF(AND(A835="Africa",AE835=2035),0.9,IF(AND(A835="Africa",AE835=2050),0.86,IF(AND(A835="Brazil",AE835=2035),0.93,IF(AND(A835="Brazil",AE835=2050),0.89,""))))))))))))))))))</f>
        <v>*0.91</v>
      </c>
      <c r="AG835" s="53" t="str">
        <f aca="false">AG834</f>
        <v>REZoning_Sol-Win</v>
      </c>
      <c r="AI835" s="1" t="s">
        <v>4143</v>
      </c>
      <c r="AJ835" s="57" t="s">
        <v>35</v>
      </c>
      <c r="AK835" s="1" t="n">
        <v>2050</v>
      </c>
      <c r="AL835" s="58" t="str">
        <f aca="false">"*"&amp;IF(AND(A835="EU",AK835=2035),0.93,IF(AND(A835="EU",AK835=2050),0.9,IF(AND(A835="USA",AK835=2035),0.92,IF(AND(A835="USA",AK835=2050),0.89,IF(AND(A835="Japan",AK835=2035),0.92,IF(AND(A835="Japan",AK835=2050),0.89,IF(AND(A835="Russia",AK835=2035),0.91,IF(AND(A835="Russia",AK835=2050),0.86,IF(AND(A835="China",AK835=2035),0.91,IF(AND(A835="China",AK835=2050),0.87,IF(AND(A835="India",AK835=2035),0.92,IF(AND(A835="India",AK835=2050),0.87,IF(AND(A835="Middle East",AK835=2035),0.89,IF(AND(A835="Middle East",AK835=2050),0.84,IF(AND(A835="Africa",AK835=2035),0.9,IF(AND(A835="Africa",AK835=2050),0.86,IF(AND(A835="Brazil",AK835=2035),0.93,IF(AND(A835="Brazil",AK835=2050),0.89,""))))))))))))))))))</f>
        <v>*0.87</v>
      </c>
      <c r="AM835" s="53" t="str">
        <f aca="false">AM834</f>
        <v>REZoning_Sol-Win</v>
      </c>
      <c r="AP835" s="0" t="s">
        <v>4143</v>
      </c>
      <c r="AQ835" s="38" t="s">
        <v>35</v>
      </c>
      <c r="AR835" s="38" t="n">
        <f aca="false">AR834</f>
        <v>2100</v>
      </c>
      <c r="AS835" s="38" t="s">
        <v>851</v>
      </c>
      <c r="AT835" s="38" t="s">
        <v>36</v>
      </c>
    </row>
    <row r="836" customFormat="false" ht="28.5" hidden="false" customHeight="true" outlineLevel="0" collapsed="false">
      <c r="A836" s="3" t="s">
        <v>147</v>
      </c>
      <c r="C836" s="0" t="s">
        <v>4144</v>
      </c>
      <c r="D836" s="50" t="s">
        <v>35</v>
      </c>
      <c r="E836" s="0" t="n">
        <v>2035</v>
      </c>
      <c r="F836" s="51" t="str">
        <f aca="false">"*"&amp;IF(AND(A836="EU",E836=2035),0.95,IF(AND(A836="EU",E836=2050),0.93,IF(AND(A836="USA",E836=2035),0.96,IF(AND(A836="USA",E836=2050),0.94,IF(AND(A836="Japan",E836=2035),0.94,IF(AND(A836="Japan",E836=2050),0.92,IF(AND(A836="Russia",E836=2035),0.95,IF(AND(A836="Russia",E836=2050),0.93,IF(AND(A836="China",E836=2035),0.94,IF(AND(A836="China",E836=2050),0.92,IF(AND(A836="India",E836=2035),0.95,IF(AND(A836="India",E836=2050),0.92,IF(AND(A836="Middle East",E836=2035),0.94,IF(AND(A836="Middle East",E836=2050),0.9,IF(AND(A836="Africa",E836=2035),0.94,IF(AND(A836="Africa",E836=2050),0.91,IF(AND(A836="Brazil",E836=2035),0.95,IF(AND(A836="Brazil",E836=2050),0.92,""))))))))))))))))))</f>
        <v>*0.94</v>
      </c>
      <c r="H836" s="0" t="s">
        <v>4144</v>
      </c>
      <c r="I836" s="50" t="s">
        <v>35</v>
      </c>
      <c r="J836" s="0" t="n">
        <v>2050</v>
      </c>
      <c r="K836" s="48" t="str">
        <f aca="false">"*"&amp;IF(AND(A836="EU",J836=2035),0.95,IF(AND(A836="EU",J836=2050),0.93,IF(AND(A836="USA",J836=2035),0.96,IF(AND(A836="USA",J836=2050),0.94,IF(AND(A836="Japan",J836=2035),0.94,IF(AND(A836="Japan",J836=2050),0.92,IF(AND(A836="Russia",J836=2035),0.95,IF(AND(A836="Russia",J836=2050),0.93,IF(AND(A836="China",J836=2035),0.94,IF(AND(A836="China",J836=2050),0.92,IF(AND(A836="India",J836=2035),0.95,IF(AND(A836="India",J836=2050),0.92,IF(AND(A836="Middle East",J836=2035),0.94,IF(AND(A836="Middle East",J836=2050),0.9,IF(AND(A836="Africa",J836=2035),0.94,IF(AND(A836="Africa",J836=2050),0.91,IF(AND(A836="Brazil",J836=2035),0.95,IF(AND(A836="Brazil",J836=2050),0.92,""))))))))))))))))))</f>
        <v>*0.92</v>
      </c>
      <c r="P836" s="41" t="s">
        <v>4144</v>
      </c>
      <c r="Q836" s="52" t="s">
        <v>35</v>
      </c>
      <c r="R836" s="41" t="n">
        <v>2035</v>
      </c>
      <c r="S836" s="53" t="str">
        <f aca="false">"*"&amp;IF(AND(A836="EU",R836=2035),0.95,IF(AND(A836="EU",R836=2050),0.93,IF(AND(A836="USA",R836=2035),0.96,IF(AND(A836="USA",R836=2050),0.93,IF(AND(A836="Japan",R836=2035),0.94,IF(AND(A836="Japan",R836=2050),0.92,IF(AND(A836="Russia",R836=2035),0.95,IF(AND(A836="Russia",R836=2050),0.91,IF(AND(A836="China",R836=2035),0.93,IF(AND(A836="China",R836=2050),0.92,IF(AND(A836="India",R836=2035),0.94,IF(AND(A836="India",R836=2050),0.91,IF(AND(A836="Middle East",R836=2035),0.92,IF(AND(A836="Middle East",R836=2050),0.89,IF(AND(A836="Africa",R836=2035),0.93,IF(AND(A836="Africa",R836=2050),0.9,IF(AND(A836="Brazil",R836=2035),0.95,IF(AND(A836="Brazil",R836=2050),0.92,""))))))))))))))))))</f>
        <v>*0.93</v>
      </c>
      <c r="U836" s="41" t="s">
        <v>4144</v>
      </c>
      <c r="V836" s="52" t="s">
        <v>35</v>
      </c>
      <c r="W836" s="41" t="n">
        <v>2050</v>
      </c>
      <c r="X836" s="53" t="str">
        <f aca="false">"*"&amp;IF(AND(A836="EU",W836=2035),0.95,IF(AND(A836="EU",W836=2050),0.93,IF(AND(A836="USA",W836=2035),0.96,IF(AND(A836="USA",W836=2050),0.93,IF(AND(A836="Japan",W836=2035),0.94,IF(AND(A836="Japan",W836=2050),0.92,IF(AND(A836="Russia",W836=2035),0.95,IF(AND(A836="Russia",W836=2050),0.91,IF(AND(A836="China",W836=2035),0.93,IF(AND(A836="China",W836=2050),0.92,IF(AND(A836="India",W836=2035),0.94,IF(AND(A836="India",W836=2050),0.91,IF(AND(A836="Middle East",W836=2035),0.92,IF(AND(A836="Middle East",W836=2050),0.89,IF(AND(A836="Africa",W836=2035),0.93,IF(AND(A836="Africa",W836=2050),0.9,IF(AND(A836="Brazil",W836=2035),0.95,IF(AND(A836="Brazil",W836=2050),0.92,""))))))))))))))))))</f>
        <v>*0.92</v>
      </c>
      <c r="AC836" s="1" t="s">
        <v>4144</v>
      </c>
      <c r="AD836" s="57" t="s">
        <v>35</v>
      </c>
      <c r="AE836" s="1" t="n">
        <v>2035</v>
      </c>
      <c r="AF836" s="58" t="str">
        <f aca="false">"*"&amp;IF(AND(A836="EU",AE836=2035),0.93,IF(AND(A836="EU",AE836=2050),0.9,IF(AND(A836="USA",AE836=2035),0.92,IF(AND(A836="USA",AE836=2050),0.89,IF(AND(A836="Japan",AE836=2035),0.92,IF(AND(A836="Japan",AE836=2050),0.89,IF(AND(A836="Russia",AE836=2035),0.91,IF(AND(A836="Russia",AE836=2050),0.86,IF(AND(A836="China",AE836=2035),0.91,IF(AND(A836="China",AE836=2050),0.87,IF(AND(A836="India",AE836=2035),0.92,IF(AND(A836="India",AE836=2050),0.87,IF(AND(A836="Middle East",AE836=2035),0.89,IF(AND(A836="Middle East",AE836=2050),0.84,IF(AND(A836="Africa",AE836=2035),0.9,IF(AND(A836="Africa",AE836=2050),0.86,IF(AND(A836="Brazil",AE836=2035),0.93,IF(AND(A836="Brazil",AE836=2050),0.89,""))))))))))))))))))</f>
        <v>*0.91</v>
      </c>
      <c r="AG836" s="53" t="str">
        <f aca="false">AG835</f>
        <v>REZoning_Sol-Win</v>
      </c>
      <c r="AI836" s="1" t="s">
        <v>4144</v>
      </c>
      <c r="AJ836" s="57" t="s">
        <v>35</v>
      </c>
      <c r="AK836" s="1" t="n">
        <v>2050</v>
      </c>
      <c r="AL836" s="58" t="str">
        <f aca="false">"*"&amp;IF(AND(A836="EU",AK836=2035),0.93,IF(AND(A836="EU",AK836=2050),0.9,IF(AND(A836="USA",AK836=2035),0.92,IF(AND(A836="USA",AK836=2050),0.89,IF(AND(A836="Japan",AK836=2035),0.92,IF(AND(A836="Japan",AK836=2050),0.89,IF(AND(A836="Russia",AK836=2035),0.91,IF(AND(A836="Russia",AK836=2050),0.86,IF(AND(A836="China",AK836=2035),0.91,IF(AND(A836="China",AK836=2050),0.87,IF(AND(A836="India",AK836=2035),0.92,IF(AND(A836="India",AK836=2050),0.87,IF(AND(A836="Middle East",AK836=2035),0.89,IF(AND(A836="Middle East",AK836=2050),0.84,IF(AND(A836="Africa",AK836=2035),0.9,IF(AND(A836="Africa",AK836=2050),0.86,IF(AND(A836="Brazil",AK836=2035),0.93,IF(AND(A836="Brazil",AK836=2050),0.89,""))))))))))))))))))</f>
        <v>*0.87</v>
      </c>
      <c r="AM836" s="53" t="str">
        <f aca="false">AM835</f>
        <v>REZoning_Sol-Win</v>
      </c>
      <c r="AP836" s="0" t="s">
        <v>4144</v>
      </c>
      <c r="AQ836" s="38" t="s">
        <v>35</v>
      </c>
      <c r="AR836" s="38" t="n">
        <f aca="false">AR835</f>
        <v>2100</v>
      </c>
      <c r="AS836" s="38" t="s">
        <v>851</v>
      </c>
      <c r="AT836" s="38" t="s">
        <v>36</v>
      </c>
    </row>
    <row r="837" customFormat="false" ht="28.5" hidden="false" customHeight="true" outlineLevel="0" collapsed="false">
      <c r="A837" s="3" t="s">
        <v>51</v>
      </c>
      <c r="C837" s="0" t="s">
        <v>4145</v>
      </c>
      <c r="D837" s="50" t="s">
        <v>35</v>
      </c>
      <c r="E837" s="0" t="n">
        <v>2035</v>
      </c>
      <c r="F837" s="51" t="str">
        <f aca="false">"*"&amp;IF(AND(A837="EU",E837=2035),0.95,IF(AND(A837="EU",E837=2050),0.93,IF(AND(A837="USA",E837=2035),0.96,IF(AND(A837="USA",E837=2050),0.94,IF(AND(A837="Japan",E837=2035),0.94,IF(AND(A837="Japan",E837=2050),0.92,IF(AND(A837="Russia",E837=2035),0.95,IF(AND(A837="Russia",E837=2050),0.93,IF(AND(A837="China",E837=2035),0.94,IF(AND(A837="China",E837=2050),0.92,IF(AND(A837="India",E837=2035),0.95,IF(AND(A837="India",E837=2050),0.92,IF(AND(A837="Middle East",E837=2035),0.94,IF(AND(A837="Middle East",E837=2050),0.9,IF(AND(A837="Africa",E837=2035),0.94,IF(AND(A837="Africa",E837=2050),0.91,IF(AND(A837="Brazil",E837=2035),0.95,IF(AND(A837="Brazil",E837=2050),0.92,""))))))))))))))))))</f>
        <v>*0.95</v>
      </c>
      <c r="H837" s="0" t="s">
        <v>4145</v>
      </c>
      <c r="I837" s="50" t="s">
        <v>35</v>
      </c>
      <c r="J837" s="0" t="n">
        <v>2050</v>
      </c>
      <c r="K837" s="48" t="str">
        <f aca="false">"*"&amp;IF(AND(A837="EU",J837=2035),0.95,IF(AND(A837="EU",J837=2050),0.93,IF(AND(A837="USA",J837=2035),0.96,IF(AND(A837="USA",J837=2050),0.94,IF(AND(A837="Japan",J837=2035),0.94,IF(AND(A837="Japan",J837=2050),0.92,IF(AND(A837="Russia",J837=2035),0.95,IF(AND(A837="Russia",J837=2050),0.93,IF(AND(A837="China",J837=2035),0.94,IF(AND(A837="China",J837=2050),0.92,IF(AND(A837="India",J837=2035),0.95,IF(AND(A837="India",J837=2050),0.92,IF(AND(A837="Middle East",J837=2035),0.94,IF(AND(A837="Middle East",J837=2050),0.9,IF(AND(A837="Africa",J837=2035),0.94,IF(AND(A837="Africa",J837=2050),0.91,IF(AND(A837="Brazil",J837=2035),0.95,IF(AND(A837="Brazil",J837=2050),0.92,""))))))))))))))))))</f>
        <v>*0.93</v>
      </c>
      <c r="P837" s="41" t="s">
        <v>4145</v>
      </c>
      <c r="Q837" s="52" t="s">
        <v>35</v>
      </c>
      <c r="R837" s="41" t="n">
        <v>2035</v>
      </c>
      <c r="S837" s="53" t="str">
        <f aca="false">"*"&amp;IF(AND(A837="EU",R837=2035),0.95,IF(AND(A837="EU",R837=2050),0.93,IF(AND(A837="USA",R837=2035),0.96,IF(AND(A837="USA",R837=2050),0.93,IF(AND(A837="Japan",R837=2035),0.94,IF(AND(A837="Japan",R837=2050),0.92,IF(AND(A837="Russia",R837=2035),0.95,IF(AND(A837="Russia",R837=2050),0.91,IF(AND(A837="China",R837=2035),0.93,IF(AND(A837="China",R837=2050),0.92,IF(AND(A837="India",R837=2035),0.94,IF(AND(A837="India",R837=2050),0.91,IF(AND(A837="Middle East",R837=2035),0.92,IF(AND(A837="Middle East",R837=2050),0.89,IF(AND(A837="Africa",R837=2035),0.93,IF(AND(A837="Africa",R837=2050),0.9,IF(AND(A837="Brazil",R837=2035),0.95,IF(AND(A837="Brazil",R837=2050),0.92,""))))))))))))))))))</f>
        <v>*0.95</v>
      </c>
      <c r="U837" s="41" t="s">
        <v>4145</v>
      </c>
      <c r="V837" s="52" t="s">
        <v>35</v>
      </c>
      <c r="W837" s="41" t="n">
        <v>2050</v>
      </c>
      <c r="X837" s="53" t="str">
        <f aca="false">"*"&amp;IF(AND(A837="EU",W837=2035),0.95,IF(AND(A837="EU",W837=2050),0.93,IF(AND(A837="USA",W837=2035),0.96,IF(AND(A837="USA",W837=2050),0.93,IF(AND(A837="Japan",W837=2035),0.94,IF(AND(A837="Japan",W837=2050),0.92,IF(AND(A837="Russia",W837=2035),0.95,IF(AND(A837="Russia",W837=2050),0.91,IF(AND(A837="China",W837=2035),0.93,IF(AND(A837="China",W837=2050),0.92,IF(AND(A837="India",W837=2035),0.94,IF(AND(A837="India",W837=2050),0.91,IF(AND(A837="Middle East",W837=2035),0.92,IF(AND(A837="Middle East",W837=2050),0.89,IF(AND(A837="Africa",W837=2035),0.93,IF(AND(A837="Africa",W837=2050),0.9,IF(AND(A837="Brazil",W837=2035),0.95,IF(AND(A837="Brazil",W837=2050),0.92,""))))))))))))))))))</f>
        <v>*0.93</v>
      </c>
      <c r="AC837" s="1" t="s">
        <v>4145</v>
      </c>
      <c r="AD837" s="57" t="s">
        <v>35</v>
      </c>
      <c r="AE837" s="1" t="n">
        <v>2035</v>
      </c>
      <c r="AF837" s="58" t="str">
        <f aca="false">"*"&amp;IF(AND(A837="EU",AE837=2035),0.93,IF(AND(A837="EU",AE837=2050),0.9,IF(AND(A837="USA",AE837=2035),0.92,IF(AND(A837="USA",AE837=2050),0.89,IF(AND(A837="Japan",AE837=2035),0.92,IF(AND(A837="Japan",AE837=2050),0.89,IF(AND(A837="Russia",AE837=2035),0.91,IF(AND(A837="Russia",AE837=2050),0.86,IF(AND(A837="China",AE837=2035),0.91,IF(AND(A837="China",AE837=2050),0.87,IF(AND(A837="India",AE837=2035),0.92,IF(AND(A837="India",AE837=2050),0.87,IF(AND(A837="Middle East",AE837=2035),0.89,IF(AND(A837="Middle East",AE837=2050),0.84,IF(AND(A837="Africa",AE837=2035),0.9,IF(AND(A837="Africa",AE837=2050),0.86,IF(AND(A837="Brazil",AE837=2035),0.93,IF(AND(A837="Brazil",AE837=2050),0.89,""))))))))))))))))))</f>
        <v>*0.93</v>
      </c>
      <c r="AG837" s="53" t="str">
        <f aca="false">AG836</f>
        <v>REZoning_Sol-Win</v>
      </c>
      <c r="AI837" s="1" t="s">
        <v>4145</v>
      </c>
      <c r="AJ837" s="57" t="s">
        <v>35</v>
      </c>
      <c r="AK837" s="1" t="n">
        <v>2050</v>
      </c>
      <c r="AL837" s="58" t="str">
        <f aca="false">"*"&amp;IF(AND(A837="EU",AK837=2035),0.93,IF(AND(A837="EU",AK837=2050),0.9,IF(AND(A837="USA",AK837=2035),0.92,IF(AND(A837="USA",AK837=2050),0.89,IF(AND(A837="Japan",AK837=2035),0.92,IF(AND(A837="Japan",AK837=2050),0.89,IF(AND(A837="Russia",AK837=2035),0.91,IF(AND(A837="Russia",AK837=2050),0.86,IF(AND(A837="China",AK837=2035),0.91,IF(AND(A837="China",AK837=2050),0.87,IF(AND(A837="India",AK837=2035),0.92,IF(AND(A837="India",AK837=2050),0.87,IF(AND(A837="Middle East",AK837=2035),0.89,IF(AND(A837="Middle East",AK837=2050),0.84,IF(AND(A837="Africa",AK837=2035),0.9,IF(AND(A837="Africa",AK837=2050),0.86,IF(AND(A837="Brazil",AK837=2035),0.93,IF(AND(A837="Brazil",AK837=2050),0.89,""))))))))))))))))))</f>
        <v>*0.9</v>
      </c>
      <c r="AM837" s="53" t="str">
        <f aca="false">AM836</f>
        <v>REZoning_Sol-Win</v>
      </c>
      <c r="AP837" s="0" t="s">
        <v>4145</v>
      </c>
      <c r="AQ837" s="38" t="s">
        <v>35</v>
      </c>
      <c r="AR837" s="38" t="n">
        <f aca="false">AR836</f>
        <v>2100</v>
      </c>
      <c r="AS837" s="38" t="s">
        <v>874</v>
      </c>
      <c r="AT837" s="38" t="s">
        <v>36</v>
      </c>
    </row>
    <row r="838" customFormat="false" ht="28.5" hidden="false" customHeight="true" outlineLevel="0" collapsed="false">
      <c r="A838" s="3" t="s">
        <v>51</v>
      </c>
      <c r="C838" s="0" t="s">
        <v>4146</v>
      </c>
      <c r="D838" s="50" t="s">
        <v>35</v>
      </c>
      <c r="E838" s="0" t="n">
        <v>2035</v>
      </c>
      <c r="F838" s="51" t="str">
        <f aca="false">"*"&amp;IF(AND(A838="EU",E838=2035),0.95,IF(AND(A838="EU",E838=2050),0.93,IF(AND(A838="USA",E838=2035),0.96,IF(AND(A838="USA",E838=2050),0.94,IF(AND(A838="Japan",E838=2035),0.94,IF(AND(A838="Japan",E838=2050),0.92,IF(AND(A838="Russia",E838=2035),0.95,IF(AND(A838="Russia",E838=2050),0.93,IF(AND(A838="China",E838=2035),0.94,IF(AND(A838="China",E838=2050),0.92,IF(AND(A838="India",E838=2035),0.95,IF(AND(A838="India",E838=2050),0.92,IF(AND(A838="Middle East",E838=2035),0.94,IF(AND(A838="Middle East",E838=2050),0.9,IF(AND(A838="Africa",E838=2035),0.94,IF(AND(A838="Africa",E838=2050),0.91,IF(AND(A838="Brazil",E838=2035),0.95,IF(AND(A838="Brazil",E838=2050),0.92,""))))))))))))))))))</f>
        <v>*0.95</v>
      </c>
      <c r="H838" s="0" t="s">
        <v>4146</v>
      </c>
      <c r="I838" s="50" t="s">
        <v>35</v>
      </c>
      <c r="J838" s="0" t="n">
        <v>2050</v>
      </c>
      <c r="K838" s="48" t="str">
        <f aca="false">"*"&amp;IF(AND(A838="EU",J838=2035),0.95,IF(AND(A838="EU",J838=2050),0.93,IF(AND(A838="USA",J838=2035),0.96,IF(AND(A838="USA",J838=2050),0.94,IF(AND(A838="Japan",J838=2035),0.94,IF(AND(A838="Japan",J838=2050),0.92,IF(AND(A838="Russia",J838=2035),0.95,IF(AND(A838="Russia",J838=2050),0.93,IF(AND(A838="China",J838=2035),0.94,IF(AND(A838="China",J838=2050),0.92,IF(AND(A838="India",J838=2035),0.95,IF(AND(A838="India",J838=2050),0.92,IF(AND(A838="Middle East",J838=2035),0.94,IF(AND(A838="Middle East",J838=2050),0.9,IF(AND(A838="Africa",J838=2035),0.94,IF(AND(A838="Africa",J838=2050),0.91,IF(AND(A838="Brazil",J838=2035),0.95,IF(AND(A838="Brazil",J838=2050),0.92,""))))))))))))))))))</f>
        <v>*0.93</v>
      </c>
      <c r="P838" s="41" t="s">
        <v>4146</v>
      </c>
      <c r="Q838" s="52" t="s">
        <v>35</v>
      </c>
      <c r="R838" s="41" t="n">
        <v>2035</v>
      </c>
      <c r="S838" s="53" t="str">
        <f aca="false">"*"&amp;IF(AND(A838="EU",R838=2035),0.95,IF(AND(A838="EU",R838=2050),0.93,IF(AND(A838="USA",R838=2035),0.96,IF(AND(A838="USA",R838=2050),0.93,IF(AND(A838="Japan",R838=2035),0.94,IF(AND(A838="Japan",R838=2050),0.92,IF(AND(A838="Russia",R838=2035),0.95,IF(AND(A838="Russia",R838=2050),0.91,IF(AND(A838="China",R838=2035),0.93,IF(AND(A838="China",R838=2050),0.92,IF(AND(A838="India",R838=2035),0.94,IF(AND(A838="India",R838=2050),0.91,IF(AND(A838="Middle East",R838=2035),0.92,IF(AND(A838="Middle East",R838=2050),0.89,IF(AND(A838="Africa",R838=2035),0.93,IF(AND(A838="Africa",R838=2050),0.9,IF(AND(A838="Brazil",R838=2035),0.95,IF(AND(A838="Brazil",R838=2050),0.92,""))))))))))))))))))</f>
        <v>*0.95</v>
      </c>
      <c r="U838" s="41" t="s">
        <v>4146</v>
      </c>
      <c r="V838" s="52" t="s">
        <v>35</v>
      </c>
      <c r="W838" s="41" t="n">
        <v>2050</v>
      </c>
      <c r="X838" s="53" t="str">
        <f aca="false">"*"&amp;IF(AND(A838="EU",W838=2035),0.95,IF(AND(A838="EU",W838=2050),0.93,IF(AND(A838="USA",W838=2035),0.96,IF(AND(A838="USA",W838=2050),0.93,IF(AND(A838="Japan",W838=2035),0.94,IF(AND(A838="Japan",W838=2050),0.92,IF(AND(A838="Russia",W838=2035),0.95,IF(AND(A838="Russia",W838=2050),0.91,IF(AND(A838="China",W838=2035),0.93,IF(AND(A838="China",W838=2050),0.92,IF(AND(A838="India",W838=2035),0.94,IF(AND(A838="India",W838=2050),0.91,IF(AND(A838="Middle East",W838=2035),0.92,IF(AND(A838="Middle East",W838=2050),0.89,IF(AND(A838="Africa",W838=2035),0.93,IF(AND(A838="Africa",W838=2050),0.9,IF(AND(A838="Brazil",W838=2035),0.95,IF(AND(A838="Brazil",W838=2050),0.92,""))))))))))))))))))</f>
        <v>*0.93</v>
      </c>
      <c r="AC838" s="1" t="s">
        <v>4146</v>
      </c>
      <c r="AD838" s="57" t="s">
        <v>35</v>
      </c>
      <c r="AE838" s="1" t="n">
        <v>2035</v>
      </c>
      <c r="AF838" s="58" t="str">
        <f aca="false">"*"&amp;IF(AND(A838="EU",AE838=2035),0.93,IF(AND(A838="EU",AE838=2050),0.9,IF(AND(A838="USA",AE838=2035),0.92,IF(AND(A838="USA",AE838=2050),0.89,IF(AND(A838="Japan",AE838=2035),0.92,IF(AND(A838="Japan",AE838=2050),0.89,IF(AND(A838="Russia",AE838=2035),0.91,IF(AND(A838="Russia",AE838=2050),0.86,IF(AND(A838="China",AE838=2035),0.91,IF(AND(A838="China",AE838=2050),0.87,IF(AND(A838="India",AE838=2035),0.92,IF(AND(A838="India",AE838=2050),0.87,IF(AND(A838="Middle East",AE838=2035),0.89,IF(AND(A838="Middle East",AE838=2050),0.84,IF(AND(A838="Africa",AE838=2035),0.9,IF(AND(A838="Africa",AE838=2050),0.86,IF(AND(A838="Brazil",AE838=2035),0.93,IF(AND(A838="Brazil",AE838=2050),0.89,""))))))))))))))))))</f>
        <v>*0.93</v>
      </c>
      <c r="AG838" s="53" t="str">
        <f aca="false">AG837</f>
        <v>REZoning_Sol-Win</v>
      </c>
      <c r="AI838" s="1" t="s">
        <v>4146</v>
      </c>
      <c r="AJ838" s="57" t="s">
        <v>35</v>
      </c>
      <c r="AK838" s="1" t="n">
        <v>2050</v>
      </c>
      <c r="AL838" s="58" t="str">
        <f aca="false">"*"&amp;IF(AND(A838="EU",AK838=2035),0.93,IF(AND(A838="EU",AK838=2050),0.9,IF(AND(A838="USA",AK838=2035),0.92,IF(AND(A838="USA",AK838=2050),0.89,IF(AND(A838="Japan",AK838=2035),0.92,IF(AND(A838="Japan",AK838=2050),0.89,IF(AND(A838="Russia",AK838=2035),0.91,IF(AND(A838="Russia",AK838=2050),0.86,IF(AND(A838="China",AK838=2035),0.91,IF(AND(A838="China",AK838=2050),0.87,IF(AND(A838="India",AK838=2035),0.92,IF(AND(A838="India",AK838=2050),0.87,IF(AND(A838="Middle East",AK838=2035),0.89,IF(AND(A838="Middle East",AK838=2050),0.84,IF(AND(A838="Africa",AK838=2035),0.9,IF(AND(A838="Africa",AK838=2050),0.86,IF(AND(A838="Brazil",AK838=2035),0.93,IF(AND(A838="Brazil",AK838=2050),0.89,""))))))))))))))))))</f>
        <v>*0.9</v>
      </c>
      <c r="AM838" s="53" t="str">
        <f aca="false">AM837</f>
        <v>REZoning_Sol-Win</v>
      </c>
      <c r="AP838" s="0" t="s">
        <v>4146</v>
      </c>
      <c r="AQ838" s="38" t="s">
        <v>35</v>
      </c>
      <c r="AR838" s="38" t="n">
        <f aca="false">AR837</f>
        <v>2100</v>
      </c>
      <c r="AS838" s="38" t="s">
        <v>874</v>
      </c>
      <c r="AT838" s="38" t="s">
        <v>36</v>
      </c>
    </row>
    <row r="839" customFormat="false" ht="28.5" hidden="false" customHeight="true" outlineLevel="0" collapsed="false">
      <c r="A839" s="3" t="s">
        <v>51</v>
      </c>
      <c r="C839" s="0" t="s">
        <v>4147</v>
      </c>
      <c r="D839" s="50" t="s">
        <v>35</v>
      </c>
      <c r="E839" s="0" t="n">
        <v>2035</v>
      </c>
      <c r="F839" s="51" t="str">
        <f aca="false">"*"&amp;IF(AND(A839="EU",E839=2035),0.95,IF(AND(A839="EU",E839=2050),0.93,IF(AND(A839="USA",E839=2035),0.96,IF(AND(A839="USA",E839=2050),0.94,IF(AND(A839="Japan",E839=2035),0.94,IF(AND(A839="Japan",E839=2050),0.92,IF(AND(A839="Russia",E839=2035),0.95,IF(AND(A839="Russia",E839=2050),0.93,IF(AND(A839="China",E839=2035),0.94,IF(AND(A839="China",E839=2050),0.92,IF(AND(A839="India",E839=2035),0.95,IF(AND(A839="India",E839=2050),0.92,IF(AND(A839="Middle East",E839=2035),0.94,IF(AND(A839="Middle East",E839=2050),0.9,IF(AND(A839="Africa",E839=2035),0.94,IF(AND(A839="Africa",E839=2050),0.91,IF(AND(A839="Brazil",E839=2035),0.95,IF(AND(A839="Brazil",E839=2050),0.92,""))))))))))))))))))</f>
        <v>*0.95</v>
      </c>
      <c r="H839" s="0" t="s">
        <v>4147</v>
      </c>
      <c r="I839" s="50" t="s">
        <v>35</v>
      </c>
      <c r="J839" s="0" t="n">
        <v>2050</v>
      </c>
      <c r="K839" s="48" t="str">
        <f aca="false">"*"&amp;IF(AND(A839="EU",J839=2035),0.95,IF(AND(A839="EU",J839=2050),0.93,IF(AND(A839="USA",J839=2035),0.96,IF(AND(A839="USA",J839=2050),0.94,IF(AND(A839="Japan",J839=2035),0.94,IF(AND(A839="Japan",J839=2050),0.92,IF(AND(A839="Russia",J839=2035),0.95,IF(AND(A839="Russia",J839=2050),0.93,IF(AND(A839="China",J839=2035),0.94,IF(AND(A839="China",J839=2050),0.92,IF(AND(A839="India",J839=2035),0.95,IF(AND(A839="India",J839=2050),0.92,IF(AND(A839="Middle East",J839=2035),0.94,IF(AND(A839="Middle East",J839=2050),0.9,IF(AND(A839="Africa",J839=2035),0.94,IF(AND(A839="Africa",J839=2050),0.91,IF(AND(A839="Brazil",J839=2035),0.95,IF(AND(A839="Brazil",J839=2050),0.92,""))))))))))))))))))</f>
        <v>*0.93</v>
      </c>
      <c r="P839" s="41" t="s">
        <v>4147</v>
      </c>
      <c r="Q839" s="52" t="s">
        <v>35</v>
      </c>
      <c r="R839" s="41" t="n">
        <v>2035</v>
      </c>
      <c r="S839" s="53" t="str">
        <f aca="false">"*"&amp;IF(AND(A839="EU",R839=2035),0.95,IF(AND(A839="EU",R839=2050),0.93,IF(AND(A839="USA",R839=2035),0.96,IF(AND(A839="USA",R839=2050),0.93,IF(AND(A839="Japan",R839=2035),0.94,IF(AND(A839="Japan",R839=2050),0.92,IF(AND(A839="Russia",R839=2035),0.95,IF(AND(A839="Russia",R839=2050),0.91,IF(AND(A839="China",R839=2035),0.93,IF(AND(A839="China",R839=2050),0.92,IF(AND(A839="India",R839=2035),0.94,IF(AND(A839="India",R839=2050),0.91,IF(AND(A839="Middle East",R839=2035),0.92,IF(AND(A839="Middle East",R839=2050),0.89,IF(AND(A839="Africa",R839=2035),0.93,IF(AND(A839="Africa",R839=2050),0.9,IF(AND(A839="Brazil",R839=2035),0.95,IF(AND(A839="Brazil",R839=2050),0.92,""))))))))))))))))))</f>
        <v>*0.95</v>
      </c>
      <c r="U839" s="41" t="s">
        <v>4147</v>
      </c>
      <c r="V839" s="52" t="s">
        <v>35</v>
      </c>
      <c r="W839" s="41" t="n">
        <v>2050</v>
      </c>
      <c r="X839" s="53" t="str">
        <f aca="false">"*"&amp;IF(AND(A839="EU",W839=2035),0.95,IF(AND(A839="EU",W839=2050),0.93,IF(AND(A839="USA",W839=2035),0.96,IF(AND(A839="USA",W839=2050),0.93,IF(AND(A839="Japan",W839=2035),0.94,IF(AND(A839="Japan",W839=2050),0.92,IF(AND(A839="Russia",W839=2035),0.95,IF(AND(A839="Russia",W839=2050),0.91,IF(AND(A839="China",W839=2035),0.93,IF(AND(A839="China",W839=2050),0.92,IF(AND(A839="India",W839=2035),0.94,IF(AND(A839="India",W839=2050),0.91,IF(AND(A839="Middle East",W839=2035),0.92,IF(AND(A839="Middle East",W839=2050),0.89,IF(AND(A839="Africa",W839=2035),0.93,IF(AND(A839="Africa",W839=2050),0.9,IF(AND(A839="Brazil",W839=2035),0.95,IF(AND(A839="Brazil",W839=2050),0.92,""))))))))))))))))))</f>
        <v>*0.93</v>
      </c>
      <c r="AC839" s="1" t="s">
        <v>4147</v>
      </c>
      <c r="AD839" s="57" t="s">
        <v>35</v>
      </c>
      <c r="AE839" s="1" t="n">
        <v>2035</v>
      </c>
      <c r="AF839" s="58" t="str">
        <f aca="false">"*"&amp;IF(AND(A839="EU",AE839=2035),0.93,IF(AND(A839="EU",AE839=2050),0.9,IF(AND(A839="USA",AE839=2035),0.92,IF(AND(A839="USA",AE839=2050),0.89,IF(AND(A839="Japan",AE839=2035),0.92,IF(AND(A839="Japan",AE839=2050),0.89,IF(AND(A839="Russia",AE839=2035),0.91,IF(AND(A839="Russia",AE839=2050),0.86,IF(AND(A839="China",AE839=2035),0.91,IF(AND(A839="China",AE839=2050),0.87,IF(AND(A839="India",AE839=2035),0.92,IF(AND(A839="India",AE839=2050),0.87,IF(AND(A839="Middle East",AE839=2035),0.89,IF(AND(A839="Middle East",AE839=2050),0.84,IF(AND(A839="Africa",AE839=2035),0.9,IF(AND(A839="Africa",AE839=2050),0.86,IF(AND(A839="Brazil",AE839=2035),0.93,IF(AND(A839="Brazil",AE839=2050),0.89,""))))))))))))))))))</f>
        <v>*0.93</v>
      </c>
      <c r="AG839" s="53" t="str">
        <f aca="false">AG838</f>
        <v>REZoning_Sol-Win</v>
      </c>
      <c r="AI839" s="1" t="s">
        <v>4147</v>
      </c>
      <c r="AJ839" s="57" t="s">
        <v>35</v>
      </c>
      <c r="AK839" s="1" t="n">
        <v>2050</v>
      </c>
      <c r="AL839" s="58" t="str">
        <f aca="false">"*"&amp;IF(AND(A839="EU",AK839=2035),0.93,IF(AND(A839="EU",AK839=2050),0.9,IF(AND(A839="USA",AK839=2035),0.92,IF(AND(A839="USA",AK839=2050),0.89,IF(AND(A839="Japan",AK839=2035),0.92,IF(AND(A839="Japan",AK839=2050),0.89,IF(AND(A839="Russia",AK839=2035),0.91,IF(AND(A839="Russia",AK839=2050),0.86,IF(AND(A839="China",AK839=2035),0.91,IF(AND(A839="China",AK839=2050),0.87,IF(AND(A839="India",AK839=2035),0.92,IF(AND(A839="India",AK839=2050),0.87,IF(AND(A839="Middle East",AK839=2035),0.89,IF(AND(A839="Middle East",AK839=2050),0.84,IF(AND(A839="Africa",AK839=2035),0.9,IF(AND(A839="Africa",AK839=2050),0.86,IF(AND(A839="Brazil",AK839=2035),0.93,IF(AND(A839="Brazil",AK839=2050),0.89,""))))))))))))))))))</f>
        <v>*0.9</v>
      </c>
      <c r="AM839" s="53" t="str">
        <f aca="false">AM838</f>
        <v>REZoning_Sol-Win</v>
      </c>
      <c r="AP839" s="0" t="s">
        <v>4147</v>
      </c>
      <c r="AQ839" s="38" t="s">
        <v>35</v>
      </c>
      <c r="AR839" s="38" t="n">
        <f aca="false">AR838</f>
        <v>2100</v>
      </c>
      <c r="AS839" s="38" t="s">
        <v>874</v>
      </c>
      <c r="AT839" s="38" t="s">
        <v>36</v>
      </c>
    </row>
    <row r="840" customFormat="false" ht="28.5" hidden="false" customHeight="true" outlineLevel="0" collapsed="false">
      <c r="A840" s="3" t="s">
        <v>51</v>
      </c>
      <c r="C840" s="0" t="s">
        <v>4148</v>
      </c>
      <c r="D840" s="50" t="s">
        <v>35</v>
      </c>
      <c r="E840" s="0" t="n">
        <v>2035</v>
      </c>
      <c r="F840" s="51" t="str">
        <f aca="false">"*"&amp;IF(AND(A840="EU",E840=2035),0.95,IF(AND(A840="EU",E840=2050),0.93,IF(AND(A840="USA",E840=2035),0.96,IF(AND(A840="USA",E840=2050),0.94,IF(AND(A840="Japan",E840=2035),0.94,IF(AND(A840="Japan",E840=2050),0.92,IF(AND(A840="Russia",E840=2035),0.95,IF(AND(A840="Russia",E840=2050),0.93,IF(AND(A840="China",E840=2035),0.94,IF(AND(A840="China",E840=2050),0.92,IF(AND(A840="India",E840=2035),0.95,IF(AND(A840="India",E840=2050),0.92,IF(AND(A840="Middle East",E840=2035),0.94,IF(AND(A840="Middle East",E840=2050),0.9,IF(AND(A840="Africa",E840=2035),0.94,IF(AND(A840="Africa",E840=2050),0.91,IF(AND(A840="Brazil",E840=2035),0.95,IF(AND(A840="Brazil",E840=2050),0.92,""))))))))))))))))))</f>
        <v>*0.95</v>
      </c>
      <c r="H840" s="0" t="s">
        <v>4148</v>
      </c>
      <c r="I840" s="50" t="s">
        <v>35</v>
      </c>
      <c r="J840" s="0" t="n">
        <v>2050</v>
      </c>
      <c r="K840" s="48" t="str">
        <f aca="false">"*"&amp;IF(AND(A840="EU",J840=2035),0.95,IF(AND(A840="EU",J840=2050),0.93,IF(AND(A840="USA",J840=2035),0.96,IF(AND(A840="USA",J840=2050),0.94,IF(AND(A840="Japan",J840=2035),0.94,IF(AND(A840="Japan",J840=2050),0.92,IF(AND(A840="Russia",J840=2035),0.95,IF(AND(A840="Russia",J840=2050),0.93,IF(AND(A840="China",J840=2035),0.94,IF(AND(A840="China",J840=2050),0.92,IF(AND(A840="India",J840=2035),0.95,IF(AND(A840="India",J840=2050),0.92,IF(AND(A840="Middle East",J840=2035),0.94,IF(AND(A840="Middle East",J840=2050),0.9,IF(AND(A840="Africa",J840=2035),0.94,IF(AND(A840="Africa",J840=2050),0.91,IF(AND(A840="Brazil",J840=2035),0.95,IF(AND(A840="Brazil",J840=2050),0.92,""))))))))))))))))))</f>
        <v>*0.93</v>
      </c>
      <c r="P840" s="41" t="s">
        <v>4148</v>
      </c>
      <c r="Q840" s="52" t="s">
        <v>35</v>
      </c>
      <c r="R840" s="41" t="n">
        <v>2035</v>
      </c>
      <c r="S840" s="53" t="str">
        <f aca="false">"*"&amp;IF(AND(A840="EU",R840=2035),0.95,IF(AND(A840="EU",R840=2050),0.93,IF(AND(A840="USA",R840=2035),0.96,IF(AND(A840="USA",R840=2050),0.93,IF(AND(A840="Japan",R840=2035),0.94,IF(AND(A840="Japan",R840=2050),0.92,IF(AND(A840="Russia",R840=2035),0.95,IF(AND(A840="Russia",R840=2050),0.91,IF(AND(A840="China",R840=2035),0.93,IF(AND(A840="China",R840=2050),0.92,IF(AND(A840="India",R840=2035),0.94,IF(AND(A840="India",R840=2050),0.91,IF(AND(A840="Middle East",R840=2035),0.92,IF(AND(A840="Middle East",R840=2050),0.89,IF(AND(A840="Africa",R840=2035),0.93,IF(AND(A840="Africa",R840=2050),0.9,IF(AND(A840="Brazil",R840=2035),0.95,IF(AND(A840="Brazil",R840=2050),0.92,""))))))))))))))))))</f>
        <v>*0.95</v>
      </c>
      <c r="U840" s="41" t="s">
        <v>4148</v>
      </c>
      <c r="V840" s="52" t="s">
        <v>35</v>
      </c>
      <c r="W840" s="41" t="n">
        <v>2050</v>
      </c>
      <c r="X840" s="53" t="str">
        <f aca="false">"*"&amp;IF(AND(A840="EU",W840=2035),0.95,IF(AND(A840="EU",W840=2050),0.93,IF(AND(A840="USA",W840=2035),0.96,IF(AND(A840="USA",W840=2050),0.93,IF(AND(A840="Japan",W840=2035),0.94,IF(AND(A840="Japan",W840=2050),0.92,IF(AND(A840="Russia",W840=2035),0.95,IF(AND(A840="Russia",W840=2050),0.91,IF(AND(A840="China",W840=2035),0.93,IF(AND(A840="China",W840=2050),0.92,IF(AND(A840="India",W840=2035),0.94,IF(AND(A840="India",W840=2050),0.91,IF(AND(A840="Middle East",W840=2035),0.92,IF(AND(A840="Middle East",W840=2050),0.89,IF(AND(A840="Africa",W840=2035),0.93,IF(AND(A840="Africa",W840=2050),0.9,IF(AND(A840="Brazil",W840=2035),0.95,IF(AND(A840="Brazil",W840=2050),0.92,""))))))))))))))))))</f>
        <v>*0.93</v>
      </c>
      <c r="AC840" s="1" t="s">
        <v>4148</v>
      </c>
      <c r="AD840" s="57" t="s">
        <v>35</v>
      </c>
      <c r="AE840" s="1" t="n">
        <v>2035</v>
      </c>
      <c r="AF840" s="58" t="str">
        <f aca="false">"*"&amp;IF(AND(A840="EU",AE840=2035),0.93,IF(AND(A840="EU",AE840=2050),0.9,IF(AND(A840="USA",AE840=2035),0.92,IF(AND(A840="USA",AE840=2050),0.89,IF(AND(A840="Japan",AE840=2035),0.92,IF(AND(A840="Japan",AE840=2050),0.89,IF(AND(A840="Russia",AE840=2035),0.91,IF(AND(A840="Russia",AE840=2050),0.86,IF(AND(A840="China",AE840=2035),0.91,IF(AND(A840="China",AE840=2050),0.87,IF(AND(A840="India",AE840=2035),0.92,IF(AND(A840="India",AE840=2050),0.87,IF(AND(A840="Middle East",AE840=2035),0.89,IF(AND(A840="Middle East",AE840=2050),0.84,IF(AND(A840="Africa",AE840=2035),0.9,IF(AND(A840="Africa",AE840=2050),0.86,IF(AND(A840="Brazil",AE840=2035),0.93,IF(AND(A840="Brazil",AE840=2050),0.89,""))))))))))))))))))</f>
        <v>*0.93</v>
      </c>
      <c r="AG840" s="53" t="str">
        <f aca="false">AG839</f>
        <v>REZoning_Sol-Win</v>
      </c>
      <c r="AI840" s="1" t="s">
        <v>4148</v>
      </c>
      <c r="AJ840" s="57" t="s">
        <v>35</v>
      </c>
      <c r="AK840" s="1" t="n">
        <v>2050</v>
      </c>
      <c r="AL840" s="58" t="str">
        <f aca="false">"*"&amp;IF(AND(A840="EU",AK840=2035),0.93,IF(AND(A840="EU",AK840=2050),0.9,IF(AND(A840="USA",AK840=2035),0.92,IF(AND(A840="USA",AK840=2050),0.89,IF(AND(A840="Japan",AK840=2035),0.92,IF(AND(A840="Japan",AK840=2050),0.89,IF(AND(A840="Russia",AK840=2035),0.91,IF(AND(A840="Russia",AK840=2050),0.86,IF(AND(A840="China",AK840=2035),0.91,IF(AND(A840="China",AK840=2050),0.87,IF(AND(A840="India",AK840=2035),0.92,IF(AND(A840="India",AK840=2050),0.87,IF(AND(A840="Middle East",AK840=2035),0.89,IF(AND(A840="Middle East",AK840=2050),0.84,IF(AND(A840="Africa",AK840=2035),0.9,IF(AND(A840="Africa",AK840=2050),0.86,IF(AND(A840="Brazil",AK840=2035),0.93,IF(AND(A840="Brazil",AK840=2050),0.89,""))))))))))))))))))</f>
        <v>*0.9</v>
      </c>
      <c r="AM840" s="53" t="str">
        <f aca="false">AM839</f>
        <v>REZoning_Sol-Win</v>
      </c>
      <c r="AP840" s="0" t="s">
        <v>4148</v>
      </c>
      <c r="AQ840" s="38" t="s">
        <v>35</v>
      </c>
      <c r="AR840" s="38" t="n">
        <f aca="false">AR839</f>
        <v>2100</v>
      </c>
      <c r="AS840" s="38" t="s">
        <v>874</v>
      </c>
      <c r="AT840" s="38" t="s">
        <v>36</v>
      </c>
    </row>
    <row r="841" customFormat="false" ht="28.5" hidden="false" customHeight="true" outlineLevel="0" collapsed="false">
      <c r="A841" s="3" t="s">
        <v>51</v>
      </c>
      <c r="C841" s="0" t="s">
        <v>4149</v>
      </c>
      <c r="D841" s="50" t="s">
        <v>35</v>
      </c>
      <c r="E841" s="0" t="n">
        <v>2035</v>
      </c>
      <c r="F841" s="51" t="str">
        <f aca="false">"*"&amp;IF(AND(A841="EU",E841=2035),0.95,IF(AND(A841="EU",E841=2050),0.93,IF(AND(A841="USA",E841=2035),0.96,IF(AND(A841="USA",E841=2050),0.94,IF(AND(A841="Japan",E841=2035),0.94,IF(AND(A841="Japan",E841=2050),0.92,IF(AND(A841="Russia",E841=2035),0.95,IF(AND(A841="Russia",E841=2050),0.93,IF(AND(A841="China",E841=2035),0.94,IF(AND(A841="China",E841=2050),0.92,IF(AND(A841="India",E841=2035),0.95,IF(AND(A841="India",E841=2050),0.92,IF(AND(A841="Middle East",E841=2035),0.94,IF(AND(A841="Middle East",E841=2050),0.9,IF(AND(A841="Africa",E841=2035),0.94,IF(AND(A841="Africa",E841=2050),0.91,IF(AND(A841="Brazil",E841=2035),0.95,IF(AND(A841="Brazil",E841=2050),0.92,""))))))))))))))))))</f>
        <v>*0.95</v>
      </c>
      <c r="H841" s="0" t="s">
        <v>4149</v>
      </c>
      <c r="I841" s="50" t="s">
        <v>35</v>
      </c>
      <c r="J841" s="0" t="n">
        <v>2050</v>
      </c>
      <c r="K841" s="48" t="str">
        <f aca="false">"*"&amp;IF(AND(A841="EU",J841=2035),0.95,IF(AND(A841="EU",J841=2050),0.93,IF(AND(A841="USA",J841=2035),0.96,IF(AND(A841="USA",J841=2050),0.94,IF(AND(A841="Japan",J841=2035),0.94,IF(AND(A841="Japan",J841=2050),0.92,IF(AND(A841="Russia",J841=2035),0.95,IF(AND(A841="Russia",J841=2050),0.93,IF(AND(A841="China",J841=2035),0.94,IF(AND(A841="China",J841=2050),0.92,IF(AND(A841="India",J841=2035),0.95,IF(AND(A841="India",J841=2050),0.92,IF(AND(A841="Middle East",J841=2035),0.94,IF(AND(A841="Middle East",J841=2050),0.9,IF(AND(A841="Africa",J841=2035),0.94,IF(AND(A841="Africa",J841=2050),0.91,IF(AND(A841="Brazil",J841=2035),0.95,IF(AND(A841="Brazil",J841=2050),0.92,""))))))))))))))))))</f>
        <v>*0.93</v>
      </c>
      <c r="P841" s="41" t="s">
        <v>4149</v>
      </c>
      <c r="Q841" s="52" t="s">
        <v>35</v>
      </c>
      <c r="R841" s="41" t="n">
        <v>2035</v>
      </c>
      <c r="S841" s="53" t="str">
        <f aca="false">"*"&amp;IF(AND(A841="EU",R841=2035),0.95,IF(AND(A841="EU",R841=2050),0.93,IF(AND(A841="USA",R841=2035),0.96,IF(AND(A841="USA",R841=2050),0.93,IF(AND(A841="Japan",R841=2035),0.94,IF(AND(A841="Japan",R841=2050),0.92,IF(AND(A841="Russia",R841=2035),0.95,IF(AND(A841="Russia",R841=2050),0.91,IF(AND(A841="China",R841=2035),0.93,IF(AND(A841="China",R841=2050),0.92,IF(AND(A841="India",R841=2035),0.94,IF(AND(A841="India",R841=2050),0.91,IF(AND(A841="Middle East",R841=2035),0.92,IF(AND(A841="Middle East",R841=2050),0.89,IF(AND(A841="Africa",R841=2035),0.93,IF(AND(A841="Africa",R841=2050),0.9,IF(AND(A841="Brazil",R841=2035),0.95,IF(AND(A841="Brazil",R841=2050),0.92,""))))))))))))))))))</f>
        <v>*0.95</v>
      </c>
      <c r="U841" s="41" t="s">
        <v>4149</v>
      </c>
      <c r="V841" s="52" t="s">
        <v>35</v>
      </c>
      <c r="W841" s="41" t="n">
        <v>2050</v>
      </c>
      <c r="X841" s="53" t="str">
        <f aca="false">"*"&amp;IF(AND(A841="EU",W841=2035),0.95,IF(AND(A841="EU",W841=2050),0.93,IF(AND(A841="USA",W841=2035),0.96,IF(AND(A841="USA",W841=2050),0.93,IF(AND(A841="Japan",W841=2035),0.94,IF(AND(A841="Japan",W841=2050),0.92,IF(AND(A841="Russia",W841=2035),0.95,IF(AND(A841="Russia",W841=2050),0.91,IF(AND(A841="China",W841=2035),0.93,IF(AND(A841="China",W841=2050),0.92,IF(AND(A841="India",W841=2035),0.94,IF(AND(A841="India",W841=2050),0.91,IF(AND(A841="Middle East",W841=2035),0.92,IF(AND(A841="Middle East",W841=2050),0.89,IF(AND(A841="Africa",W841=2035),0.93,IF(AND(A841="Africa",W841=2050),0.9,IF(AND(A841="Brazil",W841=2035),0.95,IF(AND(A841="Brazil",W841=2050),0.92,""))))))))))))))))))</f>
        <v>*0.93</v>
      </c>
      <c r="AC841" s="1" t="s">
        <v>4149</v>
      </c>
      <c r="AD841" s="57" t="s">
        <v>35</v>
      </c>
      <c r="AE841" s="1" t="n">
        <v>2035</v>
      </c>
      <c r="AF841" s="58" t="str">
        <f aca="false">"*"&amp;IF(AND(A841="EU",AE841=2035),0.93,IF(AND(A841="EU",AE841=2050),0.9,IF(AND(A841="USA",AE841=2035),0.92,IF(AND(A841="USA",AE841=2050),0.89,IF(AND(A841="Japan",AE841=2035),0.92,IF(AND(A841="Japan",AE841=2050),0.89,IF(AND(A841="Russia",AE841=2035),0.91,IF(AND(A841="Russia",AE841=2050),0.86,IF(AND(A841="China",AE841=2035),0.91,IF(AND(A841="China",AE841=2050),0.87,IF(AND(A841="India",AE841=2035),0.92,IF(AND(A841="India",AE841=2050),0.87,IF(AND(A841="Middle East",AE841=2035),0.89,IF(AND(A841="Middle East",AE841=2050),0.84,IF(AND(A841="Africa",AE841=2035),0.9,IF(AND(A841="Africa",AE841=2050),0.86,IF(AND(A841="Brazil",AE841=2035),0.93,IF(AND(A841="Brazil",AE841=2050),0.89,""))))))))))))))))))</f>
        <v>*0.93</v>
      </c>
      <c r="AG841" s="53" t="str">
        <f aca="false">AG840</f>
        <v>REZoning_Sol-Win</v>
      </c>
      <c r="AI841" s="1" t="s">
        <v>4149</v>
      </c>
      <c r="AJ841" s="57" t="s">
        <v>35</v>
      </c>
      <c r="AK841" s="1" t="n">
        <v>2050</v>
      </c>
      <c r="AL841" s="58" t="str">
        <f aca="false">"*"&amp;IF(AND(A841="EU",AK841=2035),0.93,IF(AND(A841="EU",AK841=2050),0.9,IF(AND(A841="USA",AK841=2035),0.92,IF(AND(A841="USA",AK841=2050),0.89,IF(AND(A841="Japan",AK841=2035),0.92,IF(AND(A841="Japan",AK841=2050),0.89,IF(AND(A841="Russia",AK841=2035),0.91,IF(AND(A841="Russia",AK841=2050),0.86,IF(AND(A841="China",AK841=2035),0.91,IF(AND(A841="China",AK841=2050),0.87,IF(AND(A841="India",AK841=2035),0.92,IF(AND(A841="India",AK841=2050),0.87,IF(AND(A841="Middle East",AK841=2035),0.89,IF(AND(A841="Middle East",AK841=2050),0.84,IF(AND(A841="Africa",AK841=2035),0.9,IF(AND(A841="Africa",AK841=2050),0.86,IF(AND(A841="Brazil",AK841=2035),0.93,IF(AND(A841="Brazil",AK841=2050),0.89,""))))))))))))))))))</f>
        <v>*0.9</v>
      </c>
      <c r="AM841" s="53" t="str">
        <f aca="false">AM840</f>
        <v>REZoning_Sol-Win</v>
      </c>
      <c r="AP841" s="0" t="s">
        <v>4149</v>
      </c>
      <c r="AQ841" s="38" t="s">
        <v>35</v>
      </c>
      <c r="AR841" s="38" t="n">
        <f aca="false">AR840</f>
        <v>2100</v>
      </c>
      <c r="AS841" s="38" t="s">
        <v>874</v>
      </c>
      <c r="AT841" s="38" t="s">
        <v>36</v>
      </c>
    </row>
    <row r="842" customFormat="false" ht="28.5" hidden="false" customHeight="true" outlineLevel="0" collapsed="false">
      <c r="A842" s="3" t="s">
        <v>51</v>
      </c>
      <c r="C842" s="0" t="s">
        <v>4150</v>
      </c>
      <c r="D842" s="50" t="s">
        <v>35</v>
      </c>
      <c r="E842" s="0" t="n">
        <v>2035</v>
      </c>
      <c r="F842" s="51" t="str">
        <f aca="false">"*"&amp;IF(AND(A842="EU",E842=2035),0.95,IF(AND(A842="EU",E842=2050),0.93,IF(AND(A842="USA",E842=2035),0.96,IF(AND(A842="USA",E842=2050),0.94,IF(AND(A842="Japan",E842=2035),0.94,IF(AND(A842="Japan",E842=2050),0.92,IF(AND(A842="Russia",E842=2035),0.95,IF(AND(A842="Russia",E842=2050),0.93,IF(AND(A842="China",E842=2035),0.94,IF(AND(A842="China",E842=2050),0.92,IF(AND(A842="India",E842=2035),0.95,IF(AND(A842="India",E842=2050),0.92,IF(AND(A842="Middle East",E842=2035),0.94,IF(AND(A842="Middle East",E842=2050),0.9,IF(AND(A842="Africa",E842=2035),0.94,IF(AND(A842="Africa",E842=2050),0.91,IF(AND(A842="Brazil",E842=2035),0.95,IF(AND(A842="Brazil",E842=2050),0.92,""))))))))))))))))))</f>
        <v>*0.95</v>
      </c>
      <c r="H842" s="0" t="s">
        <v>4150</v>
      </c>
      <c r="I842" s="50" t="s">
        <v>35</v>
      </c>
      <c r="J842" s="0" t="n">
        <v>2050</v>
      </c>
      <c r="K842" s="48" t="str">
        <f aca="false">"*"&amp;IF(AND(A842="EU",J842=2035),0.95,IF(AND(A842="EU",J842=2050),0.93,IF(AND(A842="USA",J842=2035),0.96,IF(AND(A842="USA",J842=2050),0.94,IF(AND(A842="Japan",J842=2035),0.94,IF(AND(A842="Japan",J842=2050),0.92,IF(AND(A842="Russia",J842=2035),0.95,IF(AND(A842="Russia",J842=2050),0.93,IF(AND(A842="China",J842=2035),0.94,IF(AND(A842="China",J842=2050),0.92,IF(AND(A842="India",J842=2035),0.95,IF(AND(A842="India",J842=2050),0.92,IF(AND(A842="Middle East",J842=2035),0.94,IF(AND(A842="Middle East",J842=2050),0.9,IF(AND(A842="Africa",J842=2035),0.94,IF(AND(A842="Africa",J842=2050),0.91,IF(AND(A842="Brazil",J842=2035),0.95,IF(AND(A842="Brazil",J842=2050),0.92,""))))))))))))))))))</f>
        <v>*0.93</v>
      </c>
      <c r="P842" s="41" t="s">
        <v>4150</v>
      </c>
      <c r="Q842" s="52" t="s">
        <v>35</v>
      </c>
      <c r="R842" s="41" t="n">
        <v>2035</v>
      </c>
      <c r="S842" s="53" t="str">
        <f aca="false">"*"&amp;IF(AND(A842="EU",R842=2035),0.95,IF(AND(A842="EU",R842=2050),0.93,IF(AND(A842="USA",R842=2035),0.96,IF(AND(A842="USA",R842=2050),0.93,IF(AND(A842="Japan",R842=2035),0.94,IF(AND(A842="Japan",R842=2050),0.92,IF(AND(A842="Russia",R842=2035),0.95,IF(AND(A842="Russia",R842=2050),0.91,IF(AND(A842="China",R842=2035),0.93,IF(AND(A842="China",R842=2050),0.92,IF(AND(A842="India",R842=2035),0.94,IF(AND(A842="India",R842=2050),0.91,IF(AND(A842="Middle East",R842=2035),0.92,IF(AND(A842="Middle East",R842=2050),0.89,IF(AND(A842="Africa",R842=2035),0.93,IF(AND(A842="Africa",R842=2050),0.9,IF(AND(A842="Brazil",R842=2035),0.95,IF(AND(A842="Brazil",R842=2050),0.92,""))))))))))))))))))</f>
        <v>*0.95</v>
      </c>
      <c r="U842" s="41" t="s">
        <v>4150</v>
      </c>
      <c r="V842" s="52" t="s">
        <v>35</v>
      </c>
      <c r="W842" s="41" t="n">
        <v>2050</v>
      </c>
      <c r="X842" s="53" t="str">
        <f aca="false">"*"&amp;IF(AND(A842="EU",W842=2035),0.95,IF(AND(A842="EU",W842=2050),0.93,IF(AND(A842="USA",W842=2035),0.96,IF(AND(A842="USA",W842=2050),0.93,IF(AND(A842="Japan",W842=2035),0.94,IF(AND(A842="Japan",W842=2050),0.92,IF(AND(A842="Russia",W842=2035),0.95,IF(AND(A842="Russia",W842=2050),0.91,IF(AND(A842="China",W842=2035),0.93,IF(AND(A842="China",W842=2050),0.92,IF(AND(A842="India",W842=2035),0.94,IF(AND(A842="India",W842=2050),0.91,IF(AND(A842="Middle East",W842=2035),0.92,IF(AND(A842="Middle East",W842=2050),0.89,IF(AND(A842="Africa",W842=2035),0.93,IF(AND(A842="Africa",W842=2050),0.9,IF(AND(A842="Brazil",W842=2035),0.95,IF(AND(A842="Brazil",W842=2050),0.92,""))))))))))))))))))</f>
        <v>*0.93</v>
      </c>
      <c r="AC842" s="1" t="s">
        <v>4150</v>
      </c>
      <c r="AD842" s="57" t="s">
        <v>35</v>
      </c>
      <c r="AE842" s="1" t="n">
        <v>2035</v>
      </c>
      <c r="AF842" s="58" t="str">
        <f aca="false">"*"&amp;IF(AND(A842="EU",AE842=2035),0.93,IF(AND(A842="EU",AE842=2050),0.9,IF(AND(A842="USA",AE842=2035),0.92,IF(AND(A842="USA",AE842=2050),0.89,IF(AND(A842="Japan",AE842=2035),0.92,IF(AND(A842="Japan",AE842=2050),0.89,IF(AND(A842="Russia",AE842=2035),0.91,IF(AND(A842="Russia",AE842=2050),0.86,IF(AND(A842="China",AE842=2035),0.91,IF(AND(A842="China",AE842=2050),0.87,IF(AND(A842="India",AE842=2035),0.92,IF(AND(A842="India",AE842=2050),0.87,IF(AND(A842="Middle East",AE842=2035),0.89,IF(AND(A842="Middle East",AE842=2050),0.84,IF(AND(A842="Africa",AE842=2035),0.9,IF(AND(A842="Africa",AE842=2050),0.86,IF(AND(A842="Brazil",AE842=2035),0.93,IF(AND(A842="Brazil",AE842=2050),0.89,""))))))))))))))))))</f>
        <v>*0.93</v>
      </c>
      <c r="AG842" s="53" t="str">
        <f aca="false">AG841</f>
        <v>REZoning_Sol-Win</v>
      </c>
      <c r="AI842" s="1" t="s">
        <v>4150</v>
      </c>
      <c r="AJ842" s="57" t="s">
        <v>35</v>
      </c>
      <c r="AK842" s="1" t="n">
        <v>2050</v>
      </c>
      <c r="AL842" s="58" t="str">
        <f aca="false">"*"&amp;IF(AND(A842="EU",AK842=2035),0.93,IF(AND(A842="EU",AK842=2050),0.9,IF(AND(A842="USA",AK842=2035),0.92,IF(AND(A842="USA",AK842=2050),0.89,IF(AND(A842="Japan",AK842=2035),0.92,IF(AND(A842="Japan",AK842=2050),0.89,IF(AND(A842="Russia",AK842=2035),0.91,IF(AND(A842="Russia",AK842=2050),0.86,IF(AND(A842="China",AK842=2035),0.91,IF(AND(A842="China",AK842=2050),0.87,IF(AND(A842="India",AK842=2035),0.92,IF(AND(A842="India",AK842=2050),0.87,IF(AND(A842="Middle East",AK842=2035),0.89,IF(AND(A842="Middle East",AK842=2050),0.84,IF(AND(A842="Africa",AK842=2035),0.9,IF(AND(A842="Africa",AK842=2050),0.86,IF(AND(A842="Brazil",AK842=2035),0.93,IF(AND(A842="Brazil",AK842=2050),0.89,""))))))))))))))))))</f>
        <v>*0.9</v>
      </c>
      <c r="AM842" s="53" t="str">
        <f aca="false">AM841</f>
        <v>REZoning_Sol-Win</v>
      </c>
      <c r="AP842" s="0" t="s">
        <v>4150</v>
      </c>
      <c r="AQ842" s="38" t="s">
        <v>35</v>
      </c>
      <c r="AR842" s="38" t="n">
        <f aca="false">AR841</f>
        <v>2100</v>
      </c>
      <c r="AS842" s="38" t="s">
        <v>874</v>
      </c>
      <c r="AT842" s="38" t="s">
        <v>36</v>
      </c>
    </row>
    <row r="843" customFormat="false" ht="28.5" hidden="false" customHeight="true" outlineLevel="0" collapsed="false">
      <c r="A843" s="3" t="s">
        <v>51</v>
      </c>
      <c r="C843" s="0" t="s">
        <v>4151</v>
      </c>
      <c r="D843" s="50" t="s">
        <v>35</v>
      </c>
      <c r="E843" s="0" t="n">
        <v>2035</v>
      </c>
      <c r="F843" s="51" t="str">
        <f aca="false">"*"&amp;IF(AND(A843="EU",E843=2035),0.95,IF(AND(A843="EU",E843=2050),0.93,IF(AND(A843="USA",E843=2035),0.96,IF(AND(A843="USA",E843=2050),0.94,IF(AND(A843="Japan",E843=2035),0.94,IF(AND(A843="Japan",E843=2050),0.92,IF(AND(A843="Russia",E843=2035),0.95,IF(AND(A843="Russia",E843=2050),0.93,IF(AND(A843="China",E843=2035),0.94,IF(AND(A843="China",E843=2050),0.92,IF(AND(A843="India",E843=2035),0.95,IF(AND(A843="India",E843=2050),0.92,IF(AND(A843="Middle East",E843=2035),0.94,IF(AND(A843="Middle East",E843=2050),0.9,IF(AND(A843="Africa",E843=2035),0.94,IF(AND(A843="Africa",E843=2050),0.91,IF(AND(A843="Brazil",E843=2035),0.95,IF(AND(A843="Brazil",E843=2050),0.92,""))))))))))))))))))</f>
        <v>*0.95</v>
      </c>
      <c r="H843" s="0" t="s">
        <v>4151</v>
      </c>
      <c r="I843" s="50" t="s">
        <v>35</v>
      </c>
      <c r="J843" s="0" t="n">
        <v>2050</v>
      </c>
      <c r="K843" s="48" t="str">
        <f aca="false">"*"&amp;IF(AND(A843="EU",J843=2035),0.95,IF(AND(A843="EU",J843=2050),0.93,IF(AND(A843="USA",J843=2035),0.96,IF(AND(A843="USA",J843=2050),0.94,IF(AND(A843="Japan",J843=2035),0.94,IF(AND(A843="Japan",J843=2050),0.92,IF(AND(A843="Russia",J843=2035),0.95,IF(AND(A843="Russia",J843=2050),0.93,IF(AND(A843="China",J843=2035),0.94,IF(AND(A843="China",J843=2050),0.92,IF(AND(A843="India",J843=2035),0.95,IF(AND(A843="India",J843=2050),0.92,IF(AND(A843="Middle East",J843=2035),0.94,IF(AND(A843="Middle East",J843=2050),0.9,IF(AND(A843="Africa",J843=2035),0.94,IF(AND(A843="Africa",J843=2050),0.91,IF(AND(A843="Brazil",J843=2035),0.95,IF(AND(A843="Brazil",J843=2050),0.92,""))))))))))))))))))</f>
        <v>*0.93</v>
      </c>
      <c r="P843" s="41" t="s">
        <v>4151</v>
      </c>
      <c r="Q843" s="52" t="s">
        <v>35</v>
      </c>
      <c r="R843" s="41" t="n">
        <v>2035</v>
      </c>
      <c r="S843" s="53" t="str">
        <f aca="false">"*"&amp;IF(AND(A843="EU",R843=2035),0.95,IF(AND(A843="EU",R843=2050),0.93,IF(AND(A843="USA",R843=2035),0.96,IF(AND(A843="USA",R843=2050),0.93,IF(AND(A843="Japan",R843=2035),0.94,IF(AND(A843="Japan",R843=2050),0.92,IF(AND(A843="Russia",R843=2035),0.95,IF(AND(A843="Russia",R843=2050),0.91,IF(AND(A843="China",R843=2035),0.93,IF(AND(A843="China",R843=2050),0.92,IF(AND(A843="India",R843=2035),0.94,IF(AND(A843="India",R843=2050),0.91,IF(AND(A843="Middle East",R843=2035),0.92,IF(AND(A843="Middle East",R843=2050),0.89,IF(AND(A843="Africa",R843=2035),0.93,IF(AND(A843="Africa",R843=2050),0.9,IF(AND(A843="Brazil",R843=2035),0.95,IF(AND(A843="Brazil",R843=2050),0.92,""))))))))))))))))))</f>
        <v>*0.95</v>
      </c>
      <c r="U843" s="41" t="s">
        <v>4151</v>
      </c>
      <c r="V843" s="52" t="s">
        <v>35</v>
      </c>
      <c r="W843" s="41" t="n">
        <v>2050</v>
      </c>
      <c r="X843" s="53" t="str">
        <f aca="false">"*"&amp;IF(AND(A843="EU",W843=2035),0.95,IF(AND(A843="EU",W843=2050),0.93,IF(AND(A843="USA",W843=2035),0.96,IF(AND(A843="USA",W843=2050),0.93,IF(AND(A843="Japan",W843=2035),0.94,IF(AND(A843="Japan",W843=2050),0.92,IF(AND(A843="Russia",W843=2035),0.95,IF(AND(A843="Russia",W843=2050),0.91,IF(AND(A843="China",W843=2035),0.93,IF(AND(A843="China",W843=2050),0.92,IF(AND(A843="India",W843=2035),0.94,IF(AND(A843="India",W843=2050),0.91,IF(AND(A843="Middle East",W843=2035),0.92,IF(AND(A843="Middle East",W843=2050),0.89,IF(AND(A843="Africa",W843=2035),0.93,IF(AND(A843="Africa",W843=2050),0.9,IF(AND(A843="Brazil",W843=2035),0.95,IF(AND(A843="Brazil",W843=2050),0.92,""))))))))))))))))))</f>
        <v>*0.93</v>
      </c>
      <c r="AC843" s="1" t="s">
        <v>4151</v>
      </c>
      <c r="AD843" s="57" t="s">
        <v>35</v>
      </c>
      <c r="AE843" s="1" t="n">
        <v>2035</v>
      </c>
      <c r="AF843" s="58" t="str">
        <f aca="false">"*"&amp;IF(AND(A843="EU",AE843=2035),0.93,IF(AND(A843="EU",AE843=2050),0.9,IF(AND(A843="USA",AE843=2035),0.92,IF(AND(A843="USA",AE843=2050),0.89,IF(AND(A843="Japan",AE843=2035),0.92,IF(AND(A843="Japan",AE843=2050),0.89,IF(AND(A843="Russia",AE843=2035),0.91,IF(AND(A843="Russia",AE843=2050),0.86,IF(AND(A843="China",AE843=2035),0.91,IF(AND(A843="China",AE843=2050),0.87,IF(AND(A843="India",AE843=2035),0.92,IF(AND(A843="India",AE843=2050),0.87,IF(AND(A843="Middle East",AE843=2035),0.89,IF(AND(A843="Middle East",AE843=2050),0.84,IF(AND(A843="Africa",AE843=2035),0.9,IF(AND(A843="Africa",AE843=2050),0.86,IF(AND(A843="Brazil",AE843=2035),0.93,IF(AND(A843="Brazil",AE843=2050),0.89,""))))))))))))))))))</f>
        <v>*0.93</v>
      </c>
      <c r="AG843" s="53" t="str">
        <f aca="false">AG842</f>
        <v>REZoning_Sol-Win</v>
      </c>
      <c r="AI843" s="1" t="s">
        <v>4151</v>
      </c>
      <c r="AJ843" s="57" t="s">
        <v>35</v>
      </c>
      <c r="AK843" s="1" t="n">
        <v>2050</v>
      </c>
      <c r="AL843" s="58" t="str">
        <f aca="false">"*"&amp;IF(AND(A843="EU",AK843=2035),0.93,IF(AND(A843="EU",AK843=2050),0.9,IF(AND(A843="USA",AK843=2035),0.92,IF(AND(A843="USA",AK843=2050),0.89,IF(AND(A843="Japan",AK843=2035),0.92,IF(AND(A843="Japan",AK843=2050),0.89,IF(AND(A843="Russia",AK843=2035),0.91,IF(AND(A843="Russia",AK843=2050),0.86,IF(AND(A843="China",AK843=2035),0.91,IF(AND(A843="China",AK843=2050),0.87,IF(AND(A843="India",AK843=2035),0.92,IF(AND(A843="India",AK843=2050),0.87,IF(AND(A843="Middle East",AK843=2035),0.89,IF(AND(A843="Middle East",AK843=2050),0.84,IF(AND(A843="Africa",AK843=2035),0.9,IF(AND(A843="Africa",AK843=2050),0.86,IF(AND(A843="Brazil",AK843=2035),0.93,IF(AND(A843="Brazil",AK843=2050),0.89,""))))))))))))))))))</f>
        <v>*0.9</v>
      </c>
      <c r="AM843" s="53" t="str">
        <f aca="false">AM842</f>
        <v>REZoning_Sol-Win</v>
      </c>
      <c r="AP843" s="0" t="s">
        <v>4151</v>
      </c>
      <c r="AQ843" s="38" t="s">
        <v>35</v>
      </c>
      <c r="AR843" s="38" t="n">
        <f aca="false">AR842</f>
        <v>2100</v>
      </c>
      <c r="AS843" s="38" t="s">
        <v>874</v>
      </c>
      <c r="AT843" s="38" t="s">
        <v>36</v>
      </c>
    </row>
    <row r="844" customFormat="false" ht="28.5" hidden="false" customHeight="true" outlineLevel="0" collapsed="false">
      <c r="A844" s="3" t="s">
        <v>51</v>
      </c>
      <c r="C844" s="0" t="s">
        <v>4152</v>
      </c>
      <c r="D844" s="50" t="s">
        <v>35</v>
      </c>
      <c r="E844" s="0" t="n">
        <v>2035</v>
      </c>
      <c r="F844" s="51" t="str">
        <f aca="false">"*"&amp;IF(AND(A844="EU",E844=2035),0.95,IF(AND(A844="EU",E844=2050),0.93,IF(AND(A844="USA",E844=2035),0.96,IF(AND(A844="USA",E844=2050),0.94,IF(AND(A844="Japan",E844=2035),0.94,IF(AND(A844="Japan",E844=2050),0.92,IF(AND(A844="Russia",E844=2035),0.95,IF(AND(A844="Russia",E844=2050),0.93,IF(AND(A844="China",E844=2035),0.94,IF(AND(A844="China",E844=2050),0.92,IF(AND(A844="India",E844=2035),0.95,IF(AND(A844="India",E844=2050),0.92,IF(AND(A844="Middle East",E844=2035),0.94,IF(AND(A844="Middle East",E844=2050),0.9,IF(AND(A844="Africa",E844=2035),0.94,IF(AND(A844="Africa",E844=2050),0.91,IF(AND(A844="Brazil",E844=2035),0.95,IF(AND(A844="Brazil",E844=2050),0.92,""))))))))))))))))))</f>
        <v>*0.95</v>
      </c>
      <c r="H844" s="0" t="s">
        <v>4152</v>
      </c>
      <c r="I844" s="50" t="s">
        <v>35</v>
      </c>
      <c r="J844" s="0" t="n">
        <v>2050</v>
      </c>
      <c r="K844" s="48" t="str">
        <f aca="false">"*"&amp;IF(AND(A844="EU",J844=2035),0.95,IF(AND(A844="EU",J844=2050),0.93,IF(AND(A844="USA",J844=2035),0.96,IF(AND(A844="USA",J844=2050),0.94,IF(AND(A844="Japan",J844=2035),0.94,IF(AND(A844="Japan",J844=2050),0.92,IF(AND(A844="Russia",J844=2035),0.95,IF(AND(A844="Russia",J844=2050),0.93,IF(AND(A844="China",J844=2035),0.94,IF(AND(A844="China",J844=2050),0.92,IF(AND(A844="India",J844=2035),0.95,IF(AND(A844="India",J844=2050),0.92,IF(AND(A844="Middle East",J844=2035),0.94,IF(AND(A844="Middle East",J844=2050),0.9,IF(AND(A844="Africa",J844=2035),0.94,IF(AND(A844="Africa",J844=2050),0.91,IF(AND(A844="Brazil",J844=2035),0.95,IF(AND(A844="Brazil",J844=2050),0.92,""))))))))))))))))))</f>
        <v>*0.93</v>
      </c>
      <c r="P844" s="41" t="s">
        <v>4152</v>
      </c>
      <c r="Q844" s="52" t="s">
        <v>35</v>
      </c>
      <c r="R844" s="41" t="n">
        <v>2035</v>
      </c>
      <c r="S844" s="53" t="str">
        <f aca="false">"*"&amp;IF(AND(A844="EU",R844=2035),0.95,IF(AND(A844="EU",R844=2050),0.93,IF(AND(A844="USA",R844=2035),0.96,IF(AND(A844="USA",R844=2050),0.93,IF(AND(A844="Japan",R844=2035),0.94,IF(AND(A844="Japan",R844=2050),0.92,IF(AND(A844="Russia",R844=2035),0.95,IF(AND(A844="Russia",R844=2050),0.91,IF(AND(A844="China",R844=2035),0.93,IF(AND(A844="China",R844=2050),0.92,IF(AND(A844="India",R844=2035),0.94,IF(AND(A844="India",R844=2050),0.91,IF(AND(A844="Middle East",R844=2035),0.92,IF(AND(A844="Middle East",R844=2050),0.89,IF(AND(A844="Africa",R844=2035),0.93,IF(AND(A844="Africa",R844=2050),0.9,IF(AND(A844="Brazil",R844=2035),0.95,IF(AND(A844="Brazil",R844=2050),0.92,""))))))))))))))))))</f>
        <v>*0.95</v>
      </c>
      <c r="U844" s="41" t="s">
        <v>4152</v>
      </c>
      <c r="V844" s="52" t="s">
        <v>35</v>
      </c>
      <c r="W844" s="41" t="n">
        <v>2050</v>
      </c>
      <c r="X844" s="53" t="str">
        <f aca="false">"*"&amp;IF(AND(A844="EU",W844=2035),0.95,IF(AND(A844="EU",W844=2050),0.93,IF(AND(A844="USA",W844=2035),0.96,IF(AND(A844="USA",W844=2050),0.93,IF(AND(A844="Japan",W844=2035),0.94,IF(AND(A844="Japan",W844=2050),0.92,IF(AND(A844="Russia",W844=2035),0.95,IF(AND(A844="Russia",W844=2050),0.91,IF(AND(A844="China",W844=2035),0.93,IF(AND(A844="China",W844=2050),0.92,IF(AND(A844="India",W844=2035),0.94,IF(AND(A844="India",W844=2050),0.91,IF(AND(A844="Middle East",W844=2035),0.92,IF(AND(A844="Middle East",W844=2050),0.89,IF(AND(A844="Africa",W844=2035),0.93,IF(AND(A844="Africa",W844=2050),0.9,IF(AND(A844="Brazil",W844=2035),0.95,IF(AND(A844="Brazil",W844=2050),0.92,""))))))))))))))))))</f>
        <v>*0.93</v>
      </c>
      <c r="AC844" s="1" t="s">
        <v>4152</v>
      </c>
      <c r="AD844" s="57" t="s">
        <v>35</v>
      </c>
      <c r="AE844" s="1" t="n">
        <v>2035</v>
      </c>
      <c r="AF844" s="58" t="str">
        <f aca="false">"*"&amp;IF(AND(A844="EU",AE844=2035),0.93,IF(AND(A844="EU",AE844=2050),0.9,IF(AND(A844="USA",AE844=2035),0.92,IF(AND(A844="USA",AE844=2050),0.89,IF(AND(A844="Japan",AE844=2035),0.92,IF(AND(A844="Japan",AE844=2050),0.89,IF(AND(A844="Russia",AE844=2035),0.91,IF(AND(A844="Russia",AE844=2050),0.86,IF(AND(A844="China",AE844=2035),0.91,IF(AND(A844="China",AE844=2050),0.87,IF(AND(A844="India",AE844=2035),0.92,IF(AND(A844="India",AE844=2050),0.87,IF(AND(A844="Middle East",AE844=2035),0.89,IF(AND(A844="Middle East",AE844=2050),0.84,IF(AND(A844="Africa",AE844=2035),0.9,IF(AND(A844="Africa",AE844=2050),0.86,IF(AND(A844="Brazil",AE844=2035),0.93,IF(AND(A844="Brazil",AE844=2050),0.89,""))))))))))))))))))</f>
        <v>*0.93</v>
      </c>
      <c r="AG844" s="53" t="str">
        <f aca="false">AG843</f>
        <v>REZoning_Sol-Win</v>
      </c>
      <c r="AI844" s="1" t="s">
        <v>4152</v>
      </c>
      <c r="AJ844" s="57" t="s">
        <v>35</v>
      </c>
      <c r="AK844" s="1" t="n">
        <v>2050</v>
      </c>
      <c r="AL844" s="58" t="str">
        <f aca="false">"*"&amp;IF(AND(A844="EU",AK844=2035),0.93,IF(AND(A844="EU",AK844=2050),0.9,IF(AND(A844="USA",AK844=2035),0.92,IF(AND(A844="USA",AK844=2050),0.89,IF(AND(A844="Japan",AK844=2035),0.92,IF(AND(A844="Japan",AK844=2050),0.89,IF(AND(A844="Russia",AK844=2035),0.91,IF(AND(A844="Russia",AK844=2050),0.86,IF(AND(A844="China",AK844=2035),0.91,IF(AND(A844="China",AK844=2050),0.87,IF(AND(A844="India",AK844=2035),0.92,IF(AND(A844="India",AK844=2050),0.87,IF(AND(A844="Middle East",AK844=2035),0.89,IF(AND(A844="Middle East",AK844=2050),0.84,IF(AND(A844="Africa",AK844=2035),0.9,IF(AND(A844="Africa",AK844=2050),0.86,IF(AND(A844="Brazil",AK844=2035),0.93,IF(AND(A844="Brazil",AK844=2050),0.89,""))))))))))))))))))</f>
        <v>*0.9</v>
      </c>
      <c r="AM844" s="53" t="str">
        <f aca="false">AM843</f>
        <v>REZoning_Sol-Win</v>
      </c>
      <c r="AP844" s="0" t="s">
        <v>4152</v>
      </c>
      <c r="AQ844" s="38" t="s">
        <v>35</v>
      </c>
      <c r="AR844" s="38" t="n">
        <f aca="false">AR843</f>
        <v>2100</v>
      </c>
      <c r="AS844" s="38" t="s">
        <v>874</v>
      </c>
      <c r="AT844" s="38" t="s">
        <v>36</v>
      </c>
    </row>
    <row r="845" customFormat="false" ht="28.5" hidden="false" customHeight="true" outlineLevel="0" collapsed="false">
      <c r="A845" s="3" t="s">
        <v>51</v>
      </c>
      <c r="C845" s="0" t="s">
        <v>4153</v>
      </c>
      <c r="D845" s="50" t="s">
        <v>35</v>
      </c>
      <c r="E845" s="0" t="n">
        <v>2035</v>
      </c>
      <c r="F845" s="51" t="str">
        <f aca="false">"*"&amp;IF(AND(A845="EU",E845=2035),0.95,IF(AND(A845="EU",E845=2050),0.93,IF(AND(A845="USA",E845=2035),0.96,IF(AND(A845="USA",E845=2050),0.94,IF(AND(A845="Japan",E845=2035),0.94,IF(AND(A845="Japan",E845=2050),0.92,IF(AND(A845="Russia",E845=2035),0.95,IF(AND(A845="Russia",E845=2050),0.93,IF(AND(A845="China",E845=2035),0.94,IF(AND(A845="China",E845=2050),0.92,IF(AND(A845="India",E845=2035),0.95,IF(AND(A845="India",E845=2050),0.92,IF(AND(A845="Middle East",E845=2035),0.94,IF(AND(A845="Middle East",E845=2050),0.9,IF(AND(A845="Africa",E845=2035),0.94,IF(AND(A845="Africa",E845=2050),0.91,IF(AND(A845="Brazil",E845=2035),0.95,IF(AND(A845="Brazil",E845=2050),0.92,""))))))))))))))))))</f>
        <v>*0.95</v>
      </c>
      <c r="H845" s="0" t="s">
        <v>4153</v>
      </c>
      <c r="I845" s="50" t="s">
        <v>35</v>
      </c>
      <c r="J845" s="0" t="n">
        <v>2050</v>
      </c>
      <c r="K845" s="48" t="str">
        <f aca="false">"*"&amp;IF(AND(A845="EU",J845=2035),0.95,IF(AND(A845="EU",J845=2050),0.93,IF(AND(A845="USA",J845=2035),0.96,IF(AND(A845="USA",J845=2050),0.94,IF(AND(A845="Japan",J845=2035),0.94,IF(AND(A845="Japan",J845=2050),0.92,IF(AND(A845="Russia",J845=2035),0.95,IF(AND(A845="Russia",J845=2050),0.93,IF(AND(A845="China",J845=2035),0.94,IF(AND(A845="China",J845=2050),0.92,IF(AND(A845="India",J845=2035),0.95,IF(AND(A845="India",J845=2050),0.92,IF(AND(A845="Middle East",J845=2035),0.94,IF(AND(A845="Middle East",J845=2050),0.9,IF(AND(A845="Africa",J845=2035),0.94,IF(AND(A845="Africa",J845=2050),0.91,IF(AND(A845="Brazil",J845=2035),0.95,IF(AND(A845="Brazil",J845=2050),0.92,""))))))))))))))))))</f>
        <v>*0.93</v>
      </c>
      <c r="P845" s="41" t="s">
        <v>4153</v>
      </c>
      <c r="Q845" s="52" t="s">
        <v>35</v>
      </c>
      <c r="R845" s="41" t="n">
        <v>2035</v>
      </c>
      <c r="S845" s="53" t="str">
        <f aca="false">"*"&amp;IF(AND(A845="EU",R845=2035),0.95,IF(AND(A845="EU",R845=2050),0.93,IF(AND(A845="USA",R845=2035),0.96,IF(AND(A845="USA",R845=2050),0.93,IF(AND(A845="Japan",R845=2035),0.94,IF(AND(A845="Japan",R845=2050),0.92,IF(AND(A845="Russia",R845=2035),0.95,IF(AND(A845="Russia",R845=2050),0.91,IF(AND(A845="China",R845=2035),0.93,IF(AND(A845="China",R845=2050),0.92,IF(AND(A845="India",R845=2035),0.94,IF(AND(A845="India",R845=2050),0.91,IF(AND(A845="Middle East",R845=2035),0.92,IF(AND(A845="Middle East",R845=2050),0.89,IF(AND(A845="Africa",R845=2035),0.93,IF(AND(A845="Africa",R845=2050),0.9,IF(AND(A845="Brazil",R845=2035),0.95,IF(AND(A845="Brazil",R845=2050),0.92,""))))))))))))))))))</f>
        <v>*0.95</v>
      </c>
      <c r="U845" s="41" t="s">
        <v>4153</v>
      </c>
      <c r="V845" s="52" t="s">
        <v>35</v>
      </c>
      <c r="W845" s="41" t="n">
        <v>2050</v>
      </c>
      <c r="X845" s="53" t="str">
        <f aca="false">"*"&amp;IF(AND(A845="EU",W845=2035),0.95,IF(AND(A845="EU",W845=2050),0.93,IF(AND(A845="USA",W845=2035),0.96,IF(AND(A845="USA",W845=2050),0.93,IF(AND(A845="Japan",W845=2035),0.94,IF(AND(A845="Japan",W845=2050),0.92,IF(AND(A845="Russia",W845=2035),0.95,IF(AND(A845="Russia",W845=2050),0.91,IF(AND(A845="China",W845=2035),0.93,IF(AND(A845="China",W845=2050),0.92,IF(AND(A845="India",W845=2035),0.94,IF(AND(A845="India",W845=2050),0.91,IF(AND(A845="Middle East",W845=2035),0.92,IF(AND(A845="Middle East",W845=2050),0.89,IF(AND(A845="Africa",W845=2035),0.93,IF(AND(A845="Africa",W845=2050),0.9,IF(AND(A845="Brazil",W845=2035),0.95,IF(AND(A845="Brazil",W845=2050),0.92,""))))))))))))))))))</f>
        <v>*0.93</v>
      </c>
      <c r="AC845" s="1" t="s">
        <v>4153</v>
      </c>
      <c r="AD845" s="57" t="s">
        <v>35</v>
      </c>
      <c r="AE845" s="1" t="n">
        <v>2035</v>
      </c>
      <c r="AF845" s="58" t="str">
        <f aca="false">"*"&amp;IF(AND(A845="EU",AE845=2035),0.93,IF(AND(A845="EU",AE845=2050),0.9,IF(AND(A845="USA",AE845=2035),0.92,IF(AND(A845="USA",AE845=2050),0.89,IF(AND(A845="Japan",AE845=2035),0.92,IF(AND(A845="Japan",AE845=2050),0.89,IF(AND(A845="Russia",AE845=2035),0.91,IF(AND(A845="Russia",AE845=2050),0.86,IF(AND(A845="China",AE845=2035),0.91,IF(AND(A845="China",AE845=2050),0.87,IF(AND(A845="India",AE845=2035),0.92,IF(AND(A845="India",AE845=2050),0.87,IF(AND(A845="Middle East",AE845=2035),0.89,IF(AND(A845="Middle East",AE845=2050),0.84,IF(AND(A845="Africa",AE845=2035),0.9,IF(AND(A845="Africa",AE845=2050),0.86,IF(AND(A845="Brazil",AE845=2035),0.93,IF(AND(A845="Brazil",AE845=2050),0.89,""))))))))))))))))))</f>
        <v>*0.93</v>
      </c>
      <c r="AG845" s="53" t="str">
        <f aca="false">AG844</f>
        <v>REZoning_Sol-Win</v>
      </c>
      <c r="AI845" s="1" t="s">
        <v>4153</v>
      </c>
      <c r="AJ845" s="57" t="s">
        <v>35</v>
      </c>
      <c r="AK845" s="1" t="n">
        <v>2050</v>
      </c>
      <c r="AL845" s="58" t="str">
        <f aca="false">"*"&amp;IF(AND(A845="EU",AK845=2035),0.93,IF(AND(A845="EU",AK845=2050),0.9,IF(AND(A845="USA",AK845=2035),0.92,IF(AND(A845="USA",AK845=2050),0.89,IF(AND(A845="Japan",AK845=2035),0.92,IF(AND(A845="Japan",AK845=2050),0.89,IF(AND(A845="Russia",AK845=2035),0.91,IF(AND(A845="Russia",AK845=2050),0.86,IF(AND(A845="China",AK845=2035),0.91,IF(AND(A845="China",AK845=2050),0.87,IF(AND(A845="India",AK845=2035),0.92,IF(AND(A845="India",AK845=2050),0.87,IF(AND(A845="Middle East",AK845=2035),0.89,IF(AND(A845="Middle East",AK845=2050),0.84,IF(AND(A845="Africa",AK845=2035),0.9,IF(AND(A845="Africa",AK845=2050),0.86,IF(AND(A845="Brazil",AK845=2035),0.93,IF(AND(A845="Brazil",AK845=2050),0.89,""))))))))))))))))))</f>
        <v>*0.9</v>
      </c>
      <c r="AM845" s="53" t="str">
        <f aca="false">AM844</f>
        <v>REZoning_Sol-Win</v>
      </c>
      <c r="AP845" s="0" t="s">
        <v>4153</v>
      </c>
      <c r="AQ845" s="38" t="s">
        <v>35</v>
      </c>
      <c r="AR845" s="38" t="n">
        <f aca="false">AR844</f>
        <v>2100</v>
      </c>
      <c r="AS845" s="38" t="s">
        <v>874</v>
      </c>
      <c r="AT845" s="38" t="s">
        <v>36</v>
      </c>
    </row>
    <row r="846" customFormat="false" ht="28.5" hidden="false" customHeight="true" outlineLevel="0" collapsed="false">
      <c r="A846" s="3" t="s">
        <v>51</v>
      </c>
      <c r="C846" s="0" t="s">
        <v>4154</v>
      </c>
      <c r="D846" s="50" t="s">
        <v>35</v>
      </c>
      <c r="E846" s="0" t="n">
        <v>2035</v>
      </c>
      <c r="F846" s="51" t="str">
        <f aca="false">"*"&amp;IF(AND(A846="EU",E846=2035),0.95,IF(AND(A846="EU",E846=2050),0.93,IF(AND(A846="USA",E846=2035),0.96,IF(AND(A846="USA",E846=2050),0.94,IF(AND(A846="Japan",E846=2035),0.94,IF(AND(A846="Japan",E846=2050),0.92,IF(AND(A846="Russia",E846=2035),0.95,IF(AND(A846="Russia",E846=2050),0.93,IF(AND(A846="China",E846=2035),0.94,IF(AND(A846="China",E846=2050),0.92,IF(AND(A846="India",E846=2035),0.95,IF(AND(A846="India",E846=2050),0.92,IF(AND(A846="Middle East",E846=2035),0.94,IF(AND(A846="Middle East",E846=2050),0.9,IF(AND(A846="Africa",E846=2035),0.94,IF(AND(A846="Africa",E846=2050),0.91,IF(AND(A846="Brazil",E846=2035),0.95,IF(AND(A846="Brazil",E846=2050),0.92,""))))))))))))))))))</f>
        <v>*0.95</v>
      </c>
      <c r="H846" s="0" t="s">
        <v>4154</v>
      </c>
      <c r="I846" s="50" t="s">
        <v>35</v>
      </c>
      <c r="J846" s="0" t="n">
        <v>2050</v>
      </c>
      <c r="K846" s="48" t="str">
        <f aca="false">"*"&amp;IF(AND(A846="EU",J846=2035),0.95,IF(AND(A846="EU",J846=2050),0.93,IF(AND(A846="USA",J846=2035),0.96,IF(AND(A846="USA",J846=2050),0.94,IF(AND(A846="Japan",J846=2035),0.94,IF(AND(A846="Japan",J846=2050),0.92,IF(AND(A846="Russia",J846=2035),0.95,IF(AND(A846="Russia",J846=2050),0.93,IF(AND(A846="China",J846=2035),0.94,IF(AND(A846="China",J846=2050),0.92,IF(AND(A846="India",J846=2035),0.95,IF(AND(A846="India",J846=2050),0.92,IF(AND(A846="Middle East",J846=2035),0.94,IF(AND(A846="Middle East",J846=2050),0.9,IF(AND(A846="Africa",J846=2035),0.94,IF(AND(A846="Africa",J846=2050),0.91,IF(AND(A846="Brazil",J846=2035),0.95,IF(AND(A846="Brazil",J846=2050),0.92,""))))))))))))))))))</f>
        <v>*0.93</v>
      </c>
      <c r="P846" s="41" t="s">
        <v>4154</v>
      </c>
      <c r="Q846" s="52" t="s">
        <v>35</v>
      </c>
      <c r="R846" s="41" t="n">
        <v>2035</v>
      </c>
      <c r="S846" s="53" t="str">
        <f aca="false">"*"&amp;IF(AND(A846="EU",R846=2035),0.95,IF(AND(A846="EU",R846=2050),0.93,IF(AND(A846="USA",R846=2035),0.96,IF(AND(A846="USA",R846=2050),0.93,IF(AND(A846="Japan",R846=2035),0.94,IF(AND(A846="Japan",R846=2050),0.92,IF(AND(A846="Russia",R846=2035),0.95,IF(AND(A846="Russia",R846=2050),0.91,IF(AND(A846="China",R846=2035),0.93,IF(AND(A846="China",R846=2050),0.92,IF(AND(A846="India",R846=2035),0.94,IF(AND(A846="India",R846=2050),0.91,IF(AND(A846="Middle East",R846=2035),0.92,IF(AND(A846="Middle East",R846=2050),0.89,IF(AND(A846="Africa",R846=2035),0.93,IF(AND(A846="Africa",R846=2050),0.9,IF(AND(A846="Brazil",R846=2035),0.95,IF(AND(A846="Brazil",R846=2050),0.92,""))))))))))))))))))</f>
        <v>*0.95</v>
      </c>
      <c r="U846" s="41" t="s">
        <v>4154</v>
      </c>
      <c r="V846" s="52" t="s">
        <v>35</v>
      </c>
      <c r="W846" s="41" t="n">
        <v>2050</v>
      </c>
      <c r="X846" s="53" t="str">
        <f aca="false">"*"&amp;IF(AND(A846="EU",W846=2035),0.95,IF(AND(A846="EU",W846=2050),0.93,IF(AND(A846="USA",W846=2035),0.96,IF(AND(A846="USA",W846=2050),0.93,IF(AND(A846="Japan",W846=2035),0.94,IF(AND(A846="Japan",W846=2050),0.92,IF(AND(A846="Russia",W846=2035),0.95,IF(AND(A846="Russia",W846=2050),0.91,IF(AND(A846="China",W846=2035),0.93,IF(AND(A846="China",W846=2050),0.92,IF(AND(A846="India",W846=2035),0.94,IF(AND(A846="India",W846=2050),0.91,IF(AND(A846="Middle East",W846=2035),0.92,IF(AND(A846="Middle East",W846=2050),0.89,IF(AND(A846="Africa",W846=2035),0.93,IF(AND(A846="Africa",W846=2050),0.9,IF(AND(A846="Brazil",W846=2035),0.95,IF(AND(A846="Brazil",W846=2050),0.92,""))))))))))))))))))</f>
        <v>*0.93</v>
      </c>
      <c r="AC846" s="1" t="s">
        <v>4154</v>
      </c>
      <c r="AD846" s="57" t="s">
        <v>35</v>
      </c>
      <c r="AE846" s="1" t="n">
        <v>2035</v>
      </c>
      <c r="AF846" s="58" t="str">
        <f aca="false">"*"&amp;IF(AND(A846="EU",AE846=2035),0.93,IF(AND(A846="EU",AE846=2050),0.9,IF(AND(A846="USA",AE846=2035),0.92,IF(AND(A846="USA",AE846=2050),0.89,IF(AND(A846="Japan",AE846=2035),0.92,IF(AND(A846="Japan",AE846=2050),0.89,IF(AND(A846="Russia",AE846=2035),0.91,IF(AND(A846="Russia",AE846=2050),0.86,IF(AND(A846="China",AE846=2035),0.91,IF(AND(A846="China",AE846=2050),0.87,IF(AND(A846="India",AE846=2035),0.92,IF(AND(A846="India",AE846=2050),0.87,IF(AND(A846="Middle East",AE846=2035),0.89,IF(AND(A846="Middle East",AE846=2050),0.84,IF(AND(A846="Africa",AE846=2035),0.9,IF(AND(A846="Africa",AE846=2050),0.86,IF(AND(A846="Brazil",AE846=2035),0.93,IF(AND(A846="Brazil",AE846=2050),0.89,""))))))))))))))))))</f>
        <v>*0.93</v>
      </c>
      <c r="AG846" s="53" t="str">
        <f aca="false">AG845</f>
        <v>REZoning_Sol-Win</v>
      </c>
      <c r="AI846" s="1" t="s">
        <v>4154</v>
      </c>
      <c r="AJ846" s="57" t="s">
        <v>35</v>
      </c>
      <c r="AK846" s="1" t="n">
        <v>2050</v>
      </c>
      <c r="AL846" s="58" t="str">
        <f aca="false">"*"&amp;IF(AND(A846="EU",AK846=2035),0.93,IF(AND(A846="EU",AK846=2050),0.9,IF(AND(A846="USA",AK846=2035),0.92,IF(AND(A846="USA",AK846=2050),0.89,IF(AND(A846="Japan",AK846=2035),0.92,IF(AND(A846="Japan",AK846=2050),0.89,IF(AND(A846="Russia",AK846=2035),0.91,IF(AND(A846="Russia",AK846=2050),0.86,IF(AND(A846="China",AK846=2035),0.91,IF(AND(A846="China",AK846=2050),0.87,IF(AND(A846="India",AK846=2035),0.92,IF(AND(A846="India",AK846=2050),0.87,IF(AND(A846="Middle East",AK846=2035),0.89,IF(AND(A846="Middle East",AK846=2050),0.84,IF(AND(A846="Africa",AK846=2035),0.9,IF(AND(A846="Africa",AK846=2050),0.86,IF(AND(A846="Brazil",AK846=2035),0.93,IF(AND(A846="Brazil",AK846=2050),0.89,""))))))))))))))))))</f>
        <v>*0.9</v>
      </c>
      <c r="AM846" s="53" t="str">
        <f aca="false">AM845</f>
        <v>REZoning_Sol-Win</v>
      </c>
      <c r="AP846" s="0" t="s">
        <v>4154</v>
      </c>
      <c r="AQ846" s="38" t="s">
        <v>35</v>
      </c>
      <c r="AR846" s="38" t="n">
        <f aca="false">AR845</f>
        <v>2100</v>
      </c>
      <c r="AS846" s="38" t="s">
        <v>874</v>
      </c>
      <c r="AT846" s="38" t="s">
        <v>36</v>
      </c>
    </row>
    <row r="847" customFormat="false" ht="28.5" hidden="false" customHeight="true" outlineLevel="0" collapsed="false">
      <c r="A847" s="3" t="s">
        <v>51</v>
      </c>
      <c r="C847" s="0" t="s">
        <v>4155</v>
      </c>
      <c r="D847" s="50" t="s">
        <v>35</v>
      </c>
      <c r="E847" s="0" t="n">
        <v>2035</v>
      </c>
      <c r="F847" s="51" t="str">
        <f aca="false">"*"&amp;IF(AND(A847="EU",E847=2035),0.95,IF(AND(A847="EU",E847=2050),0.93,IF(AND(A847="USA",E847=2035),0.96,IF(AND(A847="USA",E847=2050),0.94,IF(AND(A847="Japan",E847=2035),0.94,IF(AND(A847="Japan",E847=2050),0.92,IF(AND(A847="Russia",E847=2035),0.95,IF(AND(A847="Russia",E847=2050),0.93,IF(AND(A847="China",E847=2035),0.94,IF(AND(A847="China",E847=2050),0.92,IF(AND(A847="India",E847=2035),0.95,IF(AND(A847="India",E847=2050),0.92,IF(AND(A847="Middle East",E847=2035),0.94,IF(AND(A847="Middle East",E847=2050),0.9,IF(AND(A847="Africa",E847=2035),0.94,IF(AND(A847="Africa",E847=2050),0.91,IF(AND(A847="Brazil",E847=2035),0.95,IF(AND(A847="Brazil",E847=2050),0.92,""))))))))))))))))))</f>
        <v>*0.95</v>
      </c>
      <c r="H847" s="0" t="s">
        <v>4155</v>
      </c>
      <c r="I847" s="50" t="s">
        <v>35</v>
      </c>
      <c r="J847" s="0" t="n">
        <v>2050</v>
      </c>
      <c r="K847" s="48" t="str">
        <f aca="false">"*"&amp;IF(AND(A847="EU",J847=2035),0.95,IF(AND(A847="EU",J847=2050),0.93,IF(AND(A847="USA",J847=2035),0.96,IF(AND(A847="USA",J847=2050),0.94,IF(AND(A847="Japan",J847=2035),0.94,IF(AND(A847="Japan",J847=2050),0.92,IF(AND(A847="Russia",J847=2035),0.95,IF(AND(A847="Russia",J847=2050),0.93,IF(AND(A847="China",J847=2035),0.94,IF(AND(A847="China",J847=2050),0.92,IF(AND(A847="India",J847=2035),0.95,IF(AND(A847="India",J847=2050),0.92,IF(AND(A847="Middle East",J847=2035),0.94,IF(AND(A847="Middle East",J847=2050),0.9,IF(AND(A847="Africa",J847=2035),0.94,IF(AND(A847="Africa",J847=2050),0.91,IF(AND(A847="Brazil",J847=2035),0.95,IF(AND(A847="Brazil",J847=2050),0.92,""))))))))))))))))))</f>
        <v>*0.93</v>
      </c>
      <c r="P847" s="41" t="s">
        <v>4155</v>
      </c>
      <c r="Q847" s="52" t="s">
        <v>35</v>
      </c>
      <c r="R847" s="41" t="n">
        <v>2035</v>
      </c>
      <c r="S847" s="53" t="str">
        <f aca="false">"*"&amp;IF(AND(A847="EU",R847=2035),0.95,IF(AND(A847="EU",R847=2050),0.93,IF(AND(A847="USA",R847=2035),0.96,IF(AND(A847="USA",R847=2050),0.93,IF(AND(A847="Japan",R847=2035),0.94,IF(AND(A847="Japan",R847=2050),0.92,IF(AND(A847="Russia",R847=2035),0.95,IF(AND(A847="Russia",R847=2050),0.91,IF(AND(A847="China",R847=2035),0.93,IF(AND(A847="China",R847=2050),0.92,IF(AND(A847="India",R847=2035),0.94,IF(AND(A847="India",R847=2050),0.91,IF(AND(A847="Middle East",R847=2035),0.92,IF(AND(A847="Middle East",R847=2050),0.89,IF(AND(A847="Africa",R847=2035),0.93,IF(AND(A847="Africa",R847=2050),0.9,IF(AND(A847="Brazil",R847=2035),0.95,IF(AND(A847="Brazil",R847=2050),0.92,""))))))))))))))))))</f>
        <v>*0.95</v>
      </c>
      <c r="U847" s="41" t="s">
        <v>4155</v>
      </c>
      <c r="V847" s="52" t="s">
        <v>35</v>
      </c>
      <c r="W847" s="41" t="n">
        <v>2050</v>
      </c>
      <c r="X847" s="53" t="str">
        <f aca="false">"*"&amp;IF(AND(A847="EU",W847=2035),0.95,IF(AND(A847="EU",W847=2050),0.93,IF(AND(A847="USA",W847=2035),0.96,IF(AND(A847="USA",W847=2050),0.93,IF(AND(A847="Japan",W847=2035),0.94,IF(AND(A847="Japan",W847=2050),0.92,IF(AND(A847="Russia",W847=2035),0.95,IF(AND(A847="Russia",W847=2050),0.91,IF(AND(A847="China",W847=2035),0.93,IF(AND(A847="China",W847=2050),0.92,IF(AND(A847="India",W847=2035),0.94,IF(AND(A847="India",W847=2050),0.91,IF(AND(A847="Middle East",W847=2035),0.92,IF(AND(A847="Middle East",W847=2050),0.89,IF(AND(A847="Africa",W847=2035),0.93,IF(AND(A847="Africa",W847=2050),0.9,IF(AND(A847="Brazil",W847=2035),0.95,IF(AND(A847="Brazil",W847=2050),0.92,""))))))))))))))))))</f>
        <v>*0.93</v>
      </c>
      <c r="AC847" s="1" t="s">
        <v>4155</v>
      </c>
      <c r="AD847" s="57" t="s">
        <v>35</v>
      </c>
      <c r="AE847" s="1" t="n">
        <v>2035</v>
      </c>
      <c r="AF847" s="58" t="str">
        <f aca="false">"*"&amp;IF(AND(A847="EU",AE847=2035),0.93,IF(AND(A847="EU",AE847=2050),0.9,IF(AND(A847="USA",AE847=2035),0.92,IF(AND(A847="USA",AE847=2050),0.89,IF(AND(A847="Japan",AE847=2035),0.92,IF(AND(A847="Japan",AE847=2050),0.89,IF(AND(A847="Russia",AE847=2035),0.91,IF(AND(A847="Russia",AE847=2050),0.86,IF(AND(A847="China",AE847=2035),0.91,IF(AND(A847="China",AE847=2050),0.87,IF(AND(A847="India",AE847=2035),0.92,IF(AND(A847="India",AE847=2050),0.87,IF(AND(A847="Middle East",AE847=2035),0.89,IF(AND(A847="Middle East",AE847=2050),0.84,IF(AND(A847="Africa",AE847=2035),0.9,IF(AND(A847="Africa",AE847=2050),0.86,IF(AND(A847="Brazil",AE847=2035),0.93,IF(AND(A847="Brazil",AE847=2050),0.89,""))))))))))))))))))</f>
        <v>*0.93</v>
      </c>
      <c r="AG847" s="53" t="str">
        <f aca="false">AG846</f>
        <v>REZoning_Sol-Win</v>
      </c>
      <c r="AI847" s="1" t="s">
        <v>4155</v>
      </c>
      <c r="AJ847" s="57" t="s">
        <v>35</v>
      </c>
      <c r="AK847" s="1" t="n">
        <v>2050</v>
      </c>
      <c r="AL847" s="58" t="str">
        <f aca="false">"*"&amp;IF(AND(A847="EU",AK847=2035),0.93,IF(AND(A847="EU",AK847=2050),0.9,IF(AND(A847="USA",AK847=2035),0.92,IF(AND(A847="USA",AK847=2050),0.89,IF(AND(A847="Japan",AK847=2035),0.92,IF(AND(A847="Japan",AK847=2050),0.89,IF(AND(A847="Russia",AK847=2035),0.91,IF(AND(A847="Russia",AK847=2050),0.86,IF(AND(A847="China",AK847=2035),0.91,IF(AND(A847="China",AK847=2050),0.87,IF(AND(A847="India",AK847=2035),0.92,IF(AND(A847="India",AK847=2050),0.87,IF(AND(A847="Middle East",AK847=2035),0.89,IF(AND(A847="Middle East",AK847=2050),0.84,IF(AND(A847="Africa",AK847=2035),0.9,IF(AND(A847="Africa",AK847=2050),0.86,IF(AND(A847="Brazil",AK847=2035),0.93,IF(AND(A847="Brazil",AK847=2050),0.89,""))))))))))))))))))</f>
        <v>*0.9</v>
      </c>
      <c r="AM847" s="53" t="str">
        <f aca="false">AM846</f>
        <v>REZoning_Sol-Win</v>
      </c>
      <c r="AP847" s="0" t="s">
        <v>4155</v>
      </c>
      <c r="AQ847" s="38" t="s">
        <v>35</v>
      </c>
      <c r="AR847" s="38" t="n">
        <f aca="false">AR846</f>
        <v>2100</v>
      </c>
      <c r="AS847" s="38" t="s">
        <v>874</v>
      </c>
      <c r="AT847" s="38" t="s">
        <v>36</v>
      </c>
    </row>
    <row r="848" customFormat="false" ht="28.5" hidden="false" customHeight="true" outlineLevel="0" collapsed="false">
      <c r="A848" s="3" t="s">
        <v>73</v>
      </c>
      <c r="C848" s="0" t="s">
        <v>4156</v>
      </c>
      <c r="D848" s="50" t="s">
        <v>35</v>
      </c>
      <c r="E848" s="0" t="n">
        <v>2035</v>
      </c>
      <c r="F848" s="51" t="str">
        <f aca="false">"*"&amp;IF(AND(A848="EU",E848=2035),0.95,IF(AND(A848="EU",E848=2050),0.93,IF(AND(A848="USA",E848=2035),0.96,IF(AND(A848="USA",E848=2050),0.94,IF(AND(A848="Japan",E848=2035),0.94,IF(AND(A848="Japan",E848=2050),0.92,IF(AND(A848="Russia",E848=2035),0.95,IF(AND(A848="Russia",E848=2050),0.93,IF(AND(A848="China",E848=2035),0.94,IF(AND(A848="China",E848=2050),0.92,IF(AND(A848="India",E848=2035),0.95,IF(AND(A848="India",E848=2050),0.92,IF(AND(A848="Middle East",E848=2035),0.94,IF(AND(A848="Middle East",E848=2050),0.9,IF(AND(A848="Africa",E848=2035),0.94,IF(AND(A848="Africa",E848=2050),0.91,IF(AND(A848="Brazil",E848=2035),0.95,IF(AND(A848="Brazil",E848=2050),0.92,""))))))))))))))))))</f>
        <v>*0.95</v>
      </c>
      <c r="H848" s="0" t="s">
        <v>4156</v>
      </c>
      <c r="I848" s="50" t="s">
        <v>35</v>
      </c>
      <c r="J848" s="0" t="n">
        <v>2050</v>
      </c>
      <c r="K848" s="48" t="str">
        <f aca="false">"*"&amp;IF(AND(A848="EU",J848=2035),0.95,IF(AND(A848="EU",J848=2050),0.93,IF(AND(A848="USA",J848=2035),0.96,IF(AND(A848="USA",J848=2050),0.94,IF(AND(A848="Japan",J848=2035),0.94,IF(AND(A848="Japan",J848=2050),0.92,IF(AND(A848="Russia",J848=2035),0.95,IF(AND(A848="Russia",J848=2050),0.93,IF(AND(A848="China",J848=2035),0.94,IF(AND(A848="China",J848=2050),0.92,IF(AND(A848="India",J848=2035),0.95,IF(AND(A848="India",J848=2050),0.92,IF(AND(A848="Middle East",J848=2035),0.94,IF(AND(A848="Middle East",J848=2050),0.9,IF(AND(A848="Africa",J848=2035),0.94,IF(AND(A848="Africa",J848=2050),0.91,IF(AND(A848="Brazil",J848=2035),0.95,IF(AND(A848="Brazil",J848=2050),0.92,""))))))))))))))))))</f>
        <v>*0.93</v>
      </c>
      <c r="P848" s="41" t="s">
        <v>4156</v>
      </c>
      <c r="Q848" s="52" t="s">
        <v>35</v>
      </c>
      <c r="R848" s="41" t="n">
        <v>2035</v>
      </c>
      <c r="S848" s="53" t="str">
        <f aca="false">"*"&amp;IF(AND(A848="EU",R848=2035),0.95,IF(AND(A848="EU",R848=2050),0.93,IF(AND(A848="USA",R848=2035),0.96,IF(AND(A848="USA",R848=2050),0.93,IF(AND(A848="Japan",R848=2035),0.94,IF(AND(A848="Japan",R848=2050),0.92,IF(AND(A848="Russia",R848=2035),0.95,IF(AND(A848="Russia",R848=2050),0.91,IF(AND(A848="China",R848=2035),0.93,IF(AND(A848="China",R848=2050),0.92,IF(AND(A848="India",R848=2035),0.94,IF(AND(A848="India",R848=2050),0.91,IF(AND(A848="Middle East",R848=2035),0.92,IF(AND(A848="Middle East",R848=2050),0.89,IF(AND(A848="Africa",R848=2035),0.93,IF(AND(A848="Africa",R848=2050),0.9,IF(AND(A848="Brazil",R848=2035),0.95,IF(AND(A848="Brazil",R848=2050),0.92,""))))))))))))))))))</f>
        <v>*0.95</v>
      </c>
      <c r="U848" s="41" t="s">
        <v>4156</v>
      </c>
      <c r="V848" s="52" t="s">
        <v>35</v>
      </c>
      <c r="W848" s="41" t="n">
        <v>2050</v>
      </c>
      <c r="X848" s="53" t="str">
        <f aca="false">"*"&amp;IF(AND(A848="EU",W848=2035),0.95,IF(AND(A848="EU",W848=2050),0.93,IF(AND(A848="USA",W848=2035),0.96,IF(AND(A848="USA",W848=2050),0.93,IF(AND(A848="Japan",W848=2035),0.94,IF(AND(A848="Japan",W848=2050),0.92,IF(AND(A848="Russia",W848=2035),0.95,IF(AND(A848="Russia",W848=2050),0.91,IF(AND(A848="China",W848=2035),0.93,IF(AND(A848="China",W848=2050),0.92,IF(AND(A848="India",W848=2035),0.94,IF(AND(A848="India",W848=2050),0.91,IF(AND(A848="Middle East",W848=2035),0.92,IF(AND(A848="Middle East",W848=2050),0.89,IF(AND(A848="Africa",W848=2035),0.93,IF(AND(A848="Africa",W848=2050),0.9,IF(AND(A848="Brazil",W848=2035),0.95,IF(AND(A848="Brazil",W848=2050),0.92,""))))))))))))))))))</f>
        <v>*0.91</v>
      </c>
      <c r="AC848" s="1" t="s">
        <v>4156</v>
      </c>
      <c r="AD848" s="57" t="s">
        <v>35</v>
      </c>
      <c r="AE848" s="1" t="n">
        <v>2035</v>
      </c>
      <c r="AF848" s="58" t="str">
        <f aca="false">"*"&amp;IF(AND(A848="EU",AE848=2035),0.93,IF(AND(A848="EU",AE848=2050),0.9,IF(AND(A848="USA",AE848=2035),0.92,IF(AND(A848="USA",AE848=2050),0.89,IF(AND(A848="Japan",AE848=2035),0.92,IF(AND(A848="Japan",AE848=2050),0.89,IF(AND(A848="Russia",AE848=2035),0.91,IF(AND(A848="Russia",AE848=2050),0.86,IF(AND(A848="China",AE848=2035),0.91,IF(AND(A848="China",AE848=2050),0.87,IF(AND(A848="India",AE848=2035),0.92,IF(AND(A848="India",AE848=2050),0.87,IF(AND(A848="Middle East",AE848=2035),0.89,IF(AND(A848="Middle East",AE848=2050),0.84,IF(AND(A848="Africa",AE848=2035),0.9,IF(AND(A848="Africa",AE848=2050),0.86,IF(AND(A848="Brazil",AE848=2035),0.93,IF(AND(A848="Brazil",AE848=2050),0.89,""))))))))))))))))))</f>
        <v>*0.91</v>
      </c>
      <c r="AG848" s="53" t="str">
        <f aca="false">AG847</f>
        <v>REZoning_Sol-Win</v>
      </c>
      <c r="AI848" s="1" t="s">
        <v>4156</v>
      </c>
      <c r="AJ848" s="57" t="s">
        <v>35</v>
      </c>
      <c r="AK848" s="1" t="n">
        <v>2050</v>
      </c>
      <c r="AL848" s="58" t="str">
        <f aca="false">"*"&amp;IF(AND(A848="EU",AK848=2035),0.93,IF(AND(A848="EU",AK848=2050),0.9,IF(AND(A848="USA",AK848=2035),0.92,IF(AND(A848="USA",AK848=2050),0.89,IF(AND(A848="Japan",AK848=2035),0.92,IF(AND(A848="Japan",AK848=2050),0.89,IF(AND(A848="Russia",AK848=2035),0.91,IF(AND(A848="Russia",AK848=2050),0.86,IF(AND(A848="China",AK848=2035),0.91,IF(AND(A848="China",AK848=2050),0.87,IF(AND(A848="India",AK848=2035),0.92,IF(AND(A848="India",AK848=2050),0.87,IF(AND(A848="Middle East",AK848=2035),0.89,IF(AND(A848="Middle East",AK848=2050),0.84,IF(AND(A848="Africa",AK848=2035),0.9,IF(AND(A848="Africa",AK848=2050),0.86,IF(AND(A848="Brazil",AK848=2035),0.93,IF(AND(A848="Brazil",AK848=2050),0.89,""))))))))))))))))))</f>
        <v>*0.86</v>
      </c>
      <c r="AM848" s="53" t="str">
        <f aca="false">AM847</f>
        <v>REZoning_Sol-Win</v>
      </c>
      <c r="AP848" s="0" t="s">
        <v>4156</v>
      </c>
      <c r="AQ848" s="38" t="s">
        <v>35</v>
      </c>
      <c r="AR848" s="38" t="n">
        <f aca="false">AR847</f>
        <v>2100</v>
      </c>
      <c r="AS848" s="38" t="s">
        <v>860</v>
      </c>
      <c r="AT848" s="38" t="s">
        <v>36</v>
      </c>
    </row>
    <row r="849" customFormat="false" ht="28.5" hidden="false" customHeight="true" outlineLevel="0" collapsed="false">
      <c r="A849" s="3" t="s">
        <v>73</v>
      </c>
      <c r="C849" s="0" t="s">
        <v>4157</v>
      </c>
      <c r="D849" s="50" t="s">
        <v>35</v>
      </c>
      <c r="E849" s="0" t="n">
        <v>2035</v>
      </c>
      <c r="F849" s="51" t="str">
        <f aca="false">"*"&amp;IF(AND(A849="EU",E849=2035),0.95,IF(AND(A849="EU",E849=2050),0.93,IF(AND(A849="USA",E849=2035),0.96,IF(AND(A849="USA",E849=2050),0.94,IF(AND(A849="Japan",E849=2035),0.94,IF(AND(A849="Japan",E849=2050),0.92,IF(AND(A849="Russia",E849=2035),0.95,IF(AND(A849="Russia",E849=2050),0.93,IF(AND(A849="China",E849=2035),0.94,IF(AND(A849="China",E849=2050),0.92,IF(AND(A849="India",E849=2035),0.95,IF(AND(A849="India",E849=2050),0.92,IF(AND(A849="Middle East",E849=2035),0.94,IF(AND(A849="Middle East",E849=2050),0.9,IF(AND(A849="Africa",E849=2035),0.94,IF(AND(A849="Africa",E849=2050),0.91,IF(AND(A849="Brazil",E849=2035),0.95,IF(AND(A849="Brazil",E849=2050),0.92,""))))))))))))))))))</f>
        <v>*0.95</v>
      </c>
      <c r="H849" s="0" t="s">
        <v>4157</v>
      </c>
      <c r="I849" s="50" t="s">
        <v>35</v>
      </c>
      <c r="J849" s="0" t="n">
        <v>2050</v>
      </c>
      <c r="K849" s="48" t="str">
        <f aca="false">"*"&amp;IF(AND(A849="EU",J849=2035),0.95,IF(AND(A849="EU",J849=2050),0.93,IF(AND(A849="USA",J849=2035),0.96,IF(AND(A849="USA",J849=2050),0.94,IF(AND(A849="Japan",J849=2035),0.94,IF(AND(A849="Japan",J849=2050),0.92,IF(AND(A849="Russia",J849=2035),0.95,IF(AND(A849="Russia",J849=2050),0.93,IF(AND(A849="China",J849=2035),0.94,IF(AND(A849="China",J849=2050),0.92,IF(AND(A849="India",J849=2035),0.95,IF(AND(A849="India",J849=2050),0.92,IF(AND(A849="Middle East",J849=2035),0.94,IF(AND(A849="Middle East",J849=2050),0.9,IF(AND(A849="Africa",J849=2035),0.94,IF(AND(A849="Africa",J849=2050),0.91,IF(AND(A849="Brazil",J849=2035),0.95,IF(AND(A849="Brazil",J849=2050),0.92,""))))))))))))))))))</f>
        <v>*0.93</v>
      </c>
      <c r="P849" s="41" t="s">
        <v>4157</v>
      </c>
      <c r="Q849" s="52" t="s">
        <v>35</v>
      </c>
      <c r="R849" s="41" t="n">
        <v>2035</v>
      </c>
      <c r="S849" s="53" t="str">
        <f aca="false">"*"&amp;IF(AND(A849="EU",R849=2035),0.95,IF(AND(A849="EU",R849=2050),0.93,IF(AND(A849="USA",R849=2035),0.96,IF(AND(A849="USA",R849=2050),0.93,IF(AND(A849="Japan",R849=2035),0.94,IF(AND(A849="Japan",R849=2050),0.92,IF(AND(A849="Russia",R849=2035),0.95,IF(AND(A849="Russia",R849=2050),0.91,IF(AND(A849="China",R849=2035),0.93,IF(AND(A849="China",R849=2050),0.92,IF(AND(A849="India",R849=2035),0.94,IF(AND(A849="India",R849=2050),0.91,IF(AND(A849="Middle East",R849=2035),0.92,IF(AND(A849="Middle East",R849=2050),0.89,IF(AND(A849="Africa",R849=2035),0.93,IF(AND(A849="Africa",R849=2050),0.9,IF(AND(A849="Brazil",R849=2035),0.95,IF(AND(A849="Brazil",R849=2050),0.92,""))))))))))))))))))</f>
        <v>*0.95</v>
      </c>
      <c r="U849" s="41" t="s">
        <v>4157</v>
      </c>
      <c r="V849" s="52" t="s">
        <v>35</v>
      </c>
      <c r="W849" s="41" t="n">
        <v>2050</v>
      </c>
      <c r="X849" s="53" t="str">
        <f aca="false">"*"&amp;IF(AND(A849="EU",W849=2035),0.95,IF(AND(A849="EU",W849=2050),0.93,IF(AND(A849="USA",W849=2035),0.96,IF(AND(A849="USA",W849=2050),0.93,IF(AND(A849="Japan",W849=2035),0.94,IF(AND(A849="Japan",W849=2050),0.92,IF(AND(A849="Russia",W849=2035),0.95,IF(AND(A849="Russia",W849=2050),0.91,IF(AND(A849="China",W849=2035),0.93,IF(AND(A849="China",W849=2050),0.92,IF(AND(A849="India",W849=2035),0.94,IF(AND(A849="India",W849=2050),0.91,IF(AND(A849="Middle East",W849=2035),0.92,IF(AND(A849="Middle East",W849=2050),0.89,IF(AND(A849="Africa",W849=2035),0.93,IF(AND(A849="Africa",W849=2050),0.9,IF(AND(A849="Brazil",W849=2035),0.95,IF(AND(A849="Brazil",W849=2050),0.92,""))))))))))))))))))</f>
        <v>*0.91</v>
      </c>
      <c r="AC849" s="1" t="s">
        <v>4157</v>
      </c>
      <c r="AD849" s="57" t="s">
        <v>35</v>
      </c>
      <c r="AE849" s="1" t="n">
        <v>2035</v>
      </c>
      <c r="AF849" s="58" t="str">
        <f aca="false">"*"&amp;IF(AND(A849="EU",AE849=2035),0.93,IF(AND(A849="EU",AE849=2050),0.9,IF(AND(A849="USA",AE849=2035),0.92,IF(AND(A849="USA",AE849=2050),0.89,IF(AND(A849="Japan",AE849=2035),0.92,IF(AND(A849="Japan",AE849=2050),0.89,IF(AND(A849="Russia",AE849=2035),0.91,IF(AND(A849="Russia",AE849=2050),0.86,IF(AND(A849="China",AE849=2035),0.91,IF(AND(A849="China",AE849=2050),0.87,IF(AND(A849="India",AE849=2035),0.92,IF(AND(A849="India",AE849=2050),0.87,IF(AND(A849="Middle East",AE849=2035),0.89,IF(AND(A849="Middle East",AE849=2050),0.84,IF(AND(A849="Africa",AE849=2035),0.9,IF(AND(A849="Africa",AE849=2050),0.86,IF(AND(A849="Brazil",AE849=2035),0.93,IF(AND(A849="Brazil",AE849=2050),0.89,""))))))))))))))))))</f>
        <v>*0.91</v>
      </c>
      <c r="AG849" s="53" t="str">
        <f aca="false">AG848</f>
        <v>REZoning_Sol-Win</v>
      </c>
      <c r="AI849" s="1" t="s">
        <v>4157</v>
      </c>
      <c r="AJ849" s="57" t="s">
        <v>35</v>
      </c>
      <c r="AK849" s="1" t="n">
        <v>2050</v>
      </c>
      <c r="AL849" s="58" t="str">
        <f aca="false">"*"&amp;IF(AND(A849="EU",AK849=2035),0.93,IF(AND(A849="EU",AK849=2050),0.9,IF(AND(A849="USA",AK849=2035),0.92,IF(AND(A849="USA",AK849=2050),0.89,IF(AND(A849="Japan",AK849=2035),0.92,IF(AND(A849="Japan",AK849=2050),0.89,IF(AND(A849="Russia",AK849=2035),0.91,IF(AND(A849="Russia",AK849=2050),0.86,IF(AND(A849="China",AK849=2035),0.91,IF(AND(A849="China",AK849=2050),0.87,IF(AND(A849="India",AK849=2035),0.92,IF(AND(A849="India",AK849=2050),0.87,IF(AND(A849="Middle East",AK849=2035),0.89,IF(AND(A849="Middle East",AK849=2050),0.84,IF(AND(A849="Africa",AK849=2035),0.9,IF(AND(A849="Africa",AK849=2050),0.86,IF(AND(A849="Brazil",AK849=2035),0.93,IF(AND(A849="Brazil",AK849=2050),0.89,""))))))))))))))))))</f>
        <v>*0.86</v>
      </c>
      <c r="AM849" s="53" t="str">
        <f aca="false">AM848</f>
        <v>REZoning_Sol-Win</v>
      </c>
      <c r="AP849" s="0" t="s">
        <v>4157</v>
      </c>
      <c r="AQ849" s="38" t="s">
        <v>35</v>
      </c>
      <c r="AR849" s="38" t="n">
        <f aca="false">AR848</f>
        <v>2100</v>
      </c>
      <c r="AS849" s="38" t="s">
        <v>860</v>
      </c>
      <c r="AT849" s="38" t="s">
        <v>36</v>
      </c>
    </row>
    <row r="850" customFormat="false" ht="28.5" hidden="false" customHeight="true" outlineLevel="0" collapsed="false">
      <c r="A850" s="3" t="s">
        <v>73</v>
      </c>
      <c r="C850" s="0" t="s">
        <v>4158</v>
      </c>
      <c r="D850" s="50" t="s">
        <v>35</v>
      </c>
      <c r="E850" s="0" t="n">
        <v>2035</v>
      </c>
      <c r="F850" s="51" t="str">
        <f aca="false">"*"&amp;IF(AND(A850="EU",E850=2035),0.95,IF(AND(A850="EU",E850=2050),0.93,IF(AND(A850="USA",E850=2035),0.96,IF(AND(A850="USA",E850=2050),0.94,IF(AND(A850="Japan",E850=2035),0.94,IF(AND(A850="Japan",E850=2050),0.92,IF(AND(A850="Russia",E850=2035),0.95,IF(AND(A850="Russia",E850=2050),0.93,IF(AND(A850="China",E850=2035),0.94,IF(AND(A850="China",E850=2050),0.92,IF(AND(A850="India",E850=2035),0.95,IF(AND(A850="India",E850=2050),0.92,IF(AND(A850="Middle East",E850=2035),0.94,IF(AND(A850="Middle East",E850=2050),0.9,IF(AND(A850="Africa",E850=2035),0.94,IF(AND(A850="Africa",E850=2050),0.91,IF(AND(A850="Brazil",E850=2035),0.95,IF(AND(A850="Brazil",E850=2050),0.92,""))))))))))))))))))</f>
        <v>*0.95</v>
      </c>
      <c r="H850" s="0" t="s">
        <v>4158</v>
      </c>
      <c r="I850" s="50" t="s">
        <v>35</v>
      </c>
      <c r="J850" s="0" t="n">
        <v>2050</v>
      </c>
      <c r="K850" s="48" t="str">
        <f aca="false">"*"&amp;IF(AND(A850="EU",J850=2035),0.95,IF(AND(A850="EU",J850=2050),0.93,IF(AND(A850="USA",J850=2035),0.96,IF(AND(A850="USA",J850=2050),0.94,IF(AND(A850="Japan",J850=2035),0.94,IF(AND(A850="Japan",J850=2050),0.92,IF(AND(A850="Russia",J850=2035),0.95,IF(AND(A850="Russia",J850=2050),0.93,IF(AND(A850="China",J850=2035),0.94,IF(AND(A850="China",J850=2050),0.92,IF(AND(A850="India",J850=2035),0.95,IF(AND(A850="India",J850=2050),0.92,IF(AND(A850="Middle East",J850=2035),0.94,IF(AND(A850="Middle East",J850=2050),0.9,IF(AND(A850="Africa",J850=2035),0.94,IF(AND(A850="Africa",J850=2050),0.91,IF(AND(A850="Brazil",J850=2035),0.95,IF(AND(A850="Brazil",J850=2050),0.92,""))))))))))))))))))</f>
        <v>*0.93</v>
      </c>
      <c r="P850" s="41" t="s">
        <v>4158</v>
      </c>
      <c r="Q850" s="52" t="s">
        <v>35</v>
      </c>
      <c r="R850" s="41" t="n">
        <v>2035</v>
      </c>
      <c r="S850" s="53" t="str">
        <f aca="false">"*"&amp;IF(AND(A850="EU",R850=2035),0.95,IF(AND(A850="EU",R850=2050),0.93,IF(AND(A850="USA",R850=2035),0.96,IF(AND(A850="USA",R850=2050),0.93,IF(AND(A850="Japan",R850=2035),0.94,IF(AND(A850="Japan",R850=2050),0.92,IF(AND(A850="Russia",R850=2035),0.95,IF(AND(A850="Russia",R850=2050),0.91,IF(AND(A850="China",R850=2035),0.93,IF(AND(A850="China",R850=2050),0.92,IF(AND(A850="India",R850=2035),0.94,IF(AND(A850="India",R850=2050),0.91,IF(AND(A850="Middle East",R850=2035),0.92,IF(AND(A850="Middle East",R850=2050),0.89,IF(AND(A850="Africa",R850=2035),0.93,IF(AND(A850="Africa",R850=2050),0.9,IF(AND(A850="Brazil",R850=2035),0.95,IF(AND(A850="Brazil",R850=2050),0.92,""))))))))))))))))))</f>
        <v>*0.95</v>
      </c>
      <c r="U850" s="41" t="s">
        <v>4158</v>
      </c>
      <c r="V850" s="52" t="s">
        <v>35</v>
      </c>
      <c r="W850" s="41" t="n">
        <v>2050</v>
      </c>
      <c r="X850" s="53" t="str">
        <f aca="false">"*"&amp;IF(AND(A850="EU",W850=2035),0.95,IF(AND(A850="EU",W850=2050),0.93,IF(AND(A850="USA",W850=2035),0.96,IF(AND(A850="USA",W850=2050),0.93,IF(AND(A850="Japan",W850=2035),0.94,IF(AND(A850="Japan",W850=2050),0.92,IF(AND(A850="Russia",W850=2035),0.95,IF(AND(A850="Russia",W850=2050),0.91,IF(AND(A850="China",W850=2035),0.93,IF(AND(A850="China",W850=2050),0.92,IF(AND(A850="India",W850=2035),0.94,IF(AND(A850="India",W850=2050),0.91,IF(AND(A850="Middle East",W850=2035),0.92,IF(AND(A850="Middle East",W850=2050),0.89,IF(AND(A850="Africa",W850=2035),0.93,IF(AND(A850="Africa",W850=2050),0.9,IF(AND(A850="Brazil",W850=2035),0.95,IF(AND(A850="Brazil",W850=2050),0.92,""))))))))))))))))))</f>
        <v>*0.91</v>
      </c>
      <c r="AC850" s="1" t="s">
        <v>4158</v>
      </c>
      <c r="AD850" s="57" t="s">
        <v>35</v>
      </c>
      <c r="AE850" s="1" t="n">
        <v>2035</v>
      </c>
      <c r="AF850" s="58" t="str">
        <f aca="false">"*"&amp;IF(AND(A850="EU",AE850=2035),0.93,IF(AND(A850="EU",AE850=2050),0.9,IF(AND(A850="USA",AE850=2035),0.92,IF(AND(A850="USA",AE850=2050),0.89,IF(AND(A850="Japan",AE850=2035),0.92,IF(AND(A850="Japan",AE850=2050),0.89,IF(AND(A850="Russia",AE850=2035),0.91,IF(AND(A850="Russia",AE850=2050),0.86,IF(AND(A850="China",AE850=2035),0.91,IF(AND(A850="China",AE850=2050),0.87,IF(AND(A850="India",AE850=2035),0.92,IF(AND(A850="India",AE850=2050),0.87,IF(AND(A850="Middle East",AE850=2035),0.89,IF(AND(A850="Middle East",AE850=2050),0.84,IF(AND(A850="Africa",AE850=2035),0.9,IF(AND(A850="Africa",AE850=2050),0.86,IF(AND(A850="Brazil",AE850=2035),0.93,IF(AND(A850="Brazil",AE850=2050),0.89,""))))))))))))))))))</f>
        <v>*0.91</v>
      </c>
      <c r="AG850" s="53" t="str">
        <f aca="false">AG849</f>
        <v>REZoning_Sol-Win</v>
      </c>
      <c r="AI850" s="1" t="s">
        <v>4158</v>
      </c>
      <c r="AJ850" s="57" t="s">
        <v>35</v>
      </c>
      <c r="AK850" s="1" t="n">
        <v>2050</v>
      </c>
      <c r="AL850" s="58" t="str">
        <f aca="false">"*"&amp;IF(AND(A850="EU",AK850=2035),0.93,IF(AND(A850="EU",AK850=2050),0.9,IF(AND(A850="USA",AK850=2035),0.92,IF(AND(A850="USA",AK850=2050),0.89,IF(AND(A850="Japan",AK850=2035),0.92,IF(AND(A850="Japan",AK850=2050),0.89,IF(AND(A850="Russia",AK850=2035),0.91,IF(AND(A850="Russia",AK850=2050),0.86,IF(AND(A850="China",AK850=2035),0.91,IF(AND(A850="China",AK850=2050),0.87,IF(AND(A850="India",AK850=2035),0.92,IF(AND(A850="India",AK850=2050),0.87,IF(AND(A850="Middle East",AK850=2035),0.89,IF(AND(A850="Middle East",AK850=2050),0.84,IF(AND(A850="Africa",AK850=2035),0.9,IF(AND(A850="Africa",AK850=2050),0.86,IF(AND(A850="Brazil",AK850=2035),0.93,IF(AND(A850="Brazil",AK850=2050),0.89,""))))))))))))))))))</f>
        <v>*0.86</v>
      </c>
      <c r="AM850" s="53" t="str">
        <f aca="false">AM849</f>
        <v>REZoning_Sol-Win</v>
      </c>
      <c r="AP850" s="0" t="s">
        <v>4158</v>
      </c>
      <c r="AQ850" s="38" t="s">
        <v>35</v>
      </c>
      <c r="AR850" s="38" t="n">
        <f aca="false">AR849</f>
        <v>2100</v>
      </c>
      <c r="AS850" s="38" t="s">
        <v>860</v>
      </c>
      <c r="AT850" s="38" t="s">
        <v>36</v>
      </c>
    </row>
    <row r="851" customFormat="false" ht="28.5" hidden="false" customHeight="true" outlineLevel="0" collapsed="false">
      <c r="A851" s="3" t="s">
        <v>73</v>
      </c>
      <c r="C851" s="0" t="s">
        <v>4159</v>
      </c>
      <c r="D851" s="50" t="s">
        <v>35</v>
      </c>
      <c r="E851" s="0" t="n">
        <v>2035</v>
      </c>
      <c r="F851" s="51" t="str">
        <f aca="false">"*"&amp;IF(AND(A851="EU",E851=2035),0.95,IF(AND(A851="EU",E851=2050),0.93,IF(AND(A851="USA",E851=2035),0.96,IF(AND(A851="USA",E851=2050),0.94,IF(AND(A851="Japan",E851=2035),0.94,IF(AND(A851="Japan",E851=2050),0.92,IF(AND(A851="Russia",E851=2035),0.95,IF(AND(A851="Russia",E851=2050),0.93,IF(AND(A851="China",E851=2035),0.94,IF(AND(A851="China",E851=2050),0.92,IF(AND(A851="India",E851=2035),0.95,IF(AND(A851="India",E851=2050),0.92,IF(AND(A851="Middle East",E851=2035),0.94,IF(AND(A851="Middle East",E851=2050),0.9,IF(AND(A851="Africa",E851=2035),0.94,IF(AND(A851="Africa",E851=2050),0.91,IF(AND(A851="Brazil",E851=2035),0.95,IF(AND(A851="Brazil",E851=2050),0.92,""))))))))))))))))))</f>
        <v>*0.95</v>
      </c>
      <c r="H851" s="0" t="s">
        <v>4159</v>
      </c>
      <c r="I851" s="50" t="s">
        <v>35</v>
      </c>
      <c r="J851" s="0" t="n">
        <v>2050</v>
      </c>
      <c r="K851" s="48" t="str">
        <f aca="false">"*"&amp;IF(AND(A851="EU",J851=2035),0.95,IF(AND(A851="EU",J851=2050),0.93,IF(AND(A851="USA",J851=2035),0.96,IF(AND(A851="USA",J851=2050),0.94,IF(AND(A851="Japan",J851=2035),0.94,IF(AND(A851="Japan",J851=2050),0.92,IF(AND(A851="Russia",J851=2035),0.95,IF(AND(A851="Russia",J851=2050),0.93,IF(AND(A851="China",J851=2035),0.94,IF(AND(A851="China",J851=2050),0.92,IF(AND(A851="India",J851=2035),0.95,IF(AND(A851="India",J851=2050),0.92,IF(AND(A851="Middle East",J851=2035),0.94,IF(AND(A851="Middle East",J851=2050),0.9,IF(AND(A851="Africa",J851=2035),0.94,IF(AND(A851="Africa",J851=2050),0.91,IF(AND(A851="Brazil",J851=2035),0.95,IF(AND(A851="Brazil",J851=2050),0.92,""))))))))))))))))))</f>
        <v>*0.93</v>
      </c>
      <c r="P851" s="41" t="s">
        <v>4159</v>
      </c>
      <c r="Q851" s="52" t="s">
        <v>35</v>
      </c>
      <c r="R851" s="41" t="n">
        <v>2035</v>
      </c>
      <c r="S851" s="53" t="str">
        <f aca="false">"*"&amp;IF(AND(A851="EU",R851=2035),0.95,IF(AND(A851="EU",R851=2050),0.93,IF(AND(A851="USA",R851=2035),0.96,IF(AND(A851="USA",R851=2050),0.93,IF(AND(A851="Japan",R851=2035),0.94,IF(AND(A851="Japan",R851=2050),0.92,IF(AND(A851="Russia",R851=2035),0.95,IF(AND(A851="Russia",R851=2050),0.91,IF(AND(A851="China",R851=2035),0.93,IF(AND(A851="China",R851=2050),0.92,IF(AND(A851="India",R851=2035),0.94,IF(AND(A851="India",R851=2050),0.91,IF(AND(A851="Middle East",R851=2035),0.92,IF(AND(A851="Middle East",R851=2050),0.89,IF(AND(A851="Africa",R851=2035),0.93,IF(AND(A851="Africa",R851=2050),0.9,IF(AND(A851="Brazil",R851=2035),0.95,IF(AND(A851="Brazil",R851=2050),0.92,""))))))))))))))))))</f>
        <v>*0.95</v>
      </c>
      <c r="U851" s="41" t="s">
        <v>4159</v>
      </c>
      <c r="V851" s="52" t="s">
        <v>35</v>
      </c>
      <c r="W851" s="41" t="n">
        <v>2050</v>
      </c>
      <c r="X851" s="53" t="str">
        <f aca="false">"*"&amp;IF(AND(A851="EU",W851=2035),0.95,IF(AND(A851="EU",W851=2050),0.93,IF(AND(A851="USA",W851=2035),0.96,IF(AND(A851="USA",W851=2050),0.93,IF(AND(A851="Japan",W851=2035),0.94,IF(AND(A851="Japan",W851=2050),0.92,IF(AND(A851="Russia",W851=2035),0.95,IF(AND(A851="Russia",W851=2050),0.91,IF(AND(A851="China",W851=2035),0.93,IF(AND(A851="China",W851=2050),0.92,IF(AND(A851="India",W851=2035),0.94,IF(AND(A851="India",W851=2050),0.91,IF(AND(A851="Middle East",W851=2035),0.92,IF(AND(A851="Middle East",W851=2050),0.89,IF(AND(A851="Africa",W851=2035),0.93,IF(AND(A851="Africa",W851=2050),0.9,IF(AND(A851="Brazil",W851=2035),0.95,IF(AND(A851="Brazil",W851=2050),0.92,""))))))))))))))))))</f>
        <v>*0.91</v>
      </c>
      <c r="AC851" s="1" t="s">
        <v>4159</v>
      </c>
      <c r="AD851" s="57" t="s">
        <v>35</v>
      </c>
      <c r="AE851" s="1" t="n">
        <v>2035</v>
      </c>
      <c r="AF851" s="58" t="str">
        <f aca="false">"*"&amp;IF(AND(A851="EU",AE851=2035),0.93,IF(AND(A851="EU",AE851=2050),0.9,IF(AND(A851="USA",AE851=2035),0.92,IF(AND(A851="USA",AE851=2050),0.89,IF(AND(A851="Japan",AE851=2035),0.92,IF(AND(A851="Japan",AE851=2050),0.89,IF(AND(A851="Russia",AE851=2035),0.91,IF(AND(A851="Russia",AE851=2050),0.86,IF(AND(A851="China",AE851=2035),0.91,IF(AND(A851="China",AE851=2050),0.87,IF(AND(A851="India",AE851=2035),0.92,IF(AND(A851="India",AE851=2050),0.87,IF(AND(A851="Middle East",AE851=2035),0.89,IF(AND(A851="Middle East",AE851=2050),0.84,IF(AND(A851="Africa",AE851=2035),0.9,IF(AND(A851="Africa",AE851=2050),0.86,IF(AND(A851="Brazil",AE851=2035),0.93,IF(AND(A851="Brazil",AE851=2050),0.89,""))))))))))))))))))</f>
        <v>*0.91</v>
      </c>
      <c r="AG851" s="53" t="str">
        <f aca="false">AG850</f>
        <v>REZoning_Sol-Win</v>
      </c>
      <c r="AI851" s="1" t="s">
        <v>4159</v>
      </c>
      <c r="AJ851" s="57" t="s">
        <v>35</v>
      </c>
      <c r="AK851" s="1" t="n">
        <v>2050</v>
      </c>
      <c r="AL851" s="58" t="str">
        <f aca="false">"*"&amp;IF(AND(A851="EU",AK851=2035),0.93,IF(AND(A851="EU",AK851=2050),0.9,IF(AND(A851="USA",AK851=2035),0.92,IF(AND(A851="USA",AK851=2050),0.89,IF(AND(A851="Japan",AK851=2035),0.92,IF(AND(A851="Japan",AK851=2050),0.89,IF(AND(A851="Russia",AK851=2035),0.91,IF(AND(A851="Russia",AK851=2050),0.86,IF(AND(A851="China",AK851=2035),0.91,IF(AND(A851="China",AK851=2050),0.87,IF(AND(A851="India",AK851=2035),0.92,IF(AND(A851="India",AK851=2050),0.87,IF(AND(A851="Middle East",AK851=2035),0.89,IF(AND(A851="Middle East",AK851=2050),0.84,IF(AND(A851="Africa",AK851=2035),0.9,IF(AND(A851="Africa",AK851=2050),0.86,IF(AND(A851="Brazil",AK851=2035),0.93,IF(AND(A851="Brazil",AK851=2050),0.89,""))))))))))))))))))</f>
        <v>*0.86</v>
      </c>
      <c r="AM851" s="53" t="str">
        <f aca="false">AM850</f>
        <v>REZoning_Sol-Win</v>
      </c>
      <c r="AP851" s="0" t="s">
        <v>4159</v>
      </c>
      <c r="AQ851" s="38" t="s">
        <v>35</v>
      </c>
      <c r="AR851" s="38" t="n">
        <f aca="false">AR850</f>
        <v>2100</v>
      </c>
      <c r="AS851" s="38" t="s">
        <v>860</v>
      </c>
      <c r="AT851" s="38" t="s">
        <v>36</v>
      </c>
    </row>
    <row r="852" customFormat="false" ht="28.5" hidden="false" customHeight="true" outlineLevel="0" collapsed="false">
      <c r="A852" s="3" t="s">
        <v>73</v>
      </c>
      <c r="C852" s="0" t="s">
        <v>4160</v>
      </c>
      <c r="D852" s="50" t="s">
        <v>35</v>
      </c>
      <c r="E852" s="0" t="n">
        <v>2035</v>
      </c>
      <c r="F852" s="51" t="str">
        <f aca="false">"*"&amp;IF(AND(A852="EU",E852=2035),0.95,IF(AND(A852="EU",E852=2050),0.93,IF(AND(A852="USA",E852=2035),0.96,IF(AND(A852="USA",E852=2050),0.94,IF(AND(A852="Japan",E852=2035),0.94,IF(AND(A852="Japan",E852=2050),0.92,IF(AND(A852="Russia",E852=2035),0.95,IF(AND(A852="Russia",E852=2050),0.93,IF(AND(A852="China",E852=2035),0.94,IF(AND(A852="China",E852=2050),0.92,IF(AND(A852="India",E852=2035),0.95,IF(AND(A852="India",E852=2050),0.92,IF(AND(A852="Middle East",E852=2035),0.94,IF(AND(A852="Middle East",E852=2050),0.9,IF(AND(A852="Africa",E852=2035),0.94,IF(AND(A852="Africa",E852=2050),0.91,IF(AND(A852="Brazil",E852=2035),0.95,IF(AND(A852="Brazil",E852=2050),0.92,""))))))))))))))))))</f>
        <v>*0.95</v>
      </c>
      <c r="H852" s="0" t="s">
        <v>4160</v>
      </c>
      <c r="I852" s="50" t="s">
        <v>35</v>
      </c>
      <c r="J852" s="0" t="n">
        <v>2050</v>
      </c>
      <c r="K852" s="48" t="str">
        <f aca="false">"*"&amp;IF(AND(A852="EU",J852=2035),0.95,IF(AND(A852="EU",J852=2050),0.93,IF(AND(A852="USA",J852=2035),0.96,IF(AND(A852="USA",J852=2050),0.94,IF(AND(A852="Japan",J852=2035),0.94,IF(AND(A852="Japan",J852=2050),0.92,IF(AND(A852="Russia",J852=2035),0.95,IF(AND(A852="Russia",J852=2050),0.93,IF(AND(A852="China",J852=2035),0.94,IF(AND(A852="China",J852=2050),0.92,IF(AND(A852="India",J852=2035),0.95,IF(AND(A852="India",J852=2050),0.92,IF(AND(A852="Middle East",J852=2035),0.94,IF(AND(A852="Middle East",J852=2050),0.9,IF(AND(A852="Africa",J852=2035),0.94,IF(AND(A852="Africa",J852=2050),0.91,IF(AND(A852="Brazil",J852=2035),0.95,IF(AND(A852="Brazil",J852=2050),0.92,""))))))))))))))))))</f>
        <v>*0.93</v>
      </c>
      <c r="P852" s="41" t="s">
        <v>4160</v>
      </c>
      <c r="Q852" s="52" t="s">
        <v>35</v>
      </c>
      <c r="R852" s="41" t="n">
        <v>2035</v>
      </c>
      <c r="S852" s="53" t="str">
        <f aca="false">"*"&amp;IF(AND(A852="EU",R852=2035),0.95,IF(AND(A852="EU",R852=2050),0.93,IF(AND(A852="USA",R852=2035),0.96,IF(AND(A852="USA",R852=2050),0.93,IF(AND(A852="Japan",R852=2035),0.94,IF(AND(A852="Japan",R852=2050),0.92,IF(AND(A852="Russia",R852=2035),0.95,IF(AND(A852="Russia",R852=2050),0.91,IF(AND(A852="China",R852=2035),0.93,IF(AND(A852="China",R852=2050),0.92,IF(AND(A852="India",R852=2035),0.94,IF(AND(A852="India",R852=2050),0.91,IF(AND(A852="Middle East",R852=2035),0.92,IF(AND(A852="Middle East",R852=2050),0.89,IF(AND(A852="Africa",R852=2035),0.93,IF(AND(A852="Africa",R852=2050),0.9,IF(AND(A852="Brazil",R852=2035),0.95,IF(AND(A852="Brazil",R852=2050),0.92,""))))))))))))))))))</f>
        <v>*0.95</v>
      </c>
      <c r="U852" s="41" t="s">
        <v>4160</v>
      </c>
      <c r="V852" s="52" t="s">
        <v>35</v>
      </c>
      <c r="W852" s="41" t="n">
        <v>2050</v>
      </c>
      <c r="X852" s="53" t="str">
        <f aca="false">"*"&amp;IF(AND(A852="EU",W852=2035),0.95,IF(AND(A852="EU",W852=2050),0.93,IF(AND(A852="USA",W852=2035),0.96,IF(AND(A852="USA",W852=2050),0.93,IF(AND(A852="Japan",W852=2035),0.94,IF(AND(A852="Japan",W852=2050),0.92,IF(AND(A852="Russia",W852=2035),0.95,IF(AND(A852="Russia",W852=2050),0.91,IF(AND(A852="China",W852=2035),0.93,IF(AND(A852="China",W852=2050),0.92,IF(AND(A852="India",W852=2035),0.94,IF(AND(A852="India",W852=2050),0.91,IF(AND(A852="Middle East",W852=2035),0.92,IF(AND(A852="Middle East",W852=2050),0.89,IF(AND(A852="Africa",W852=2035),0.93,IF(AND(A852="Africa",W852=2050),0.9,IF(AND(A852="Brazil",W852=2035),0.95,IF(AND(A852="Brazil",W852=2050),0.92,""))))))))))))))))))</f>
        <v>*0.91</v>
      </c>
      <c r="AC852" s="1" t="s">
        <v>4160</v>
      </c>
      <c r="AD852" s="57" t="s">
        <v>35</v>
      </c>
      <c r="AE852" s="1" t="n">
        <v>2035</v>
      </c>
      <c r="AF852" s="58" t="str">
        <f aca="false">"*"&amp;IF(AND(A852="EU",AE852=2035),0.93,IF(AND(A852="EU",AE852=2050),0.9,IF(AND(A852="USA",AE852=2035),0.92,IF(AND(A852="USA",AE852=2050),0.89,IF(AND(A852="Japan",AE852=2035),0.92,IF(AND(A852="Japan",AE852=2050),0.89,IF(AND(A852="Russia",AE852=2035),0.91,IF(AND(A852="Russia",AE852=2050),0.86,IF(AND(A852="China",AE852=2035),0.91,IF(AND(A852="China",AE852=2050),0.87,IF(AND(A852="India",AE852=2035),0.92,IF(AND(A852="India",AE852=2050),0.87,IF(AND(A852="Middle East",AE852=2035),0.89,IF(AND(A852="Middle East",AE852=2050),0.84,IF(AND(A852="Africa",AE852=2035),0.9,IF(AND(A852="Africa",AE852=2050),0.86,IF(AND(A852="Brazil",AE852=2035),0.93,IF(AND(A852="Brazil",AE852=2050),0.89,""))))))))))))))))))</f>
        <v>*0.91</v>
      </c>
      <c r="AG852" s="53" t="str">
        <f aca="false">AG851</f>
        <v>REZoning_Sol-Win</v>
      </c>
      <c r="AI852" s="1" t="s">
        <v>4160</v>
      </c>
      <c r="AJ852" s="57" t="s">
        <v>35</v>
      </c>
      <c r="AK852" s="1" t="n">
        <v>2050</v>
      </c>
      <c r="AL852" s="58" t="str">
        <f aca="false">"*"&amp;IF(AND(A852="EU",AK852=2035),0.93,IF(AND(A852="EU",AK852=2050),0.9,IF(AND(A852="USA",AK852=2035),0.92,IF(AND(A852="USA",AK852=2050),0.89,IF(AND(A852="Japan",AK852=2035),0.92,IF(AND(A852="Japan",AK852=2050),0.89,IF(AND(A852="Russia",AK852=2035),0.91,IF(AND(A852="Russia",AK852=2050),0.86,IF(AND(A852="China",AK852=2035),0.91,IF(AND(A852="China",AK852=2050),0.87,IF(AND(A852="India",AK852=2035),0.92,IF(AND(A852="India",AK852=2050),0.87,IF(AND(A852="Middle East",AK852=2035),0.89,IF(AND(A852="Middle East",AK852=2050),0.84,IF(AND(A852="Africa",AK852=2035),0.9,IF(AND(A852="Africa",AK852=2050),0.86,IF(AND(A852="Brazil",AK852=2035),0.93,IF(AND(A852="Brazil",AK852=2050),0.89,""))))))))))))))))))</f>
        <v>*0.86</v>
      </c>
      <c r="AM852" s="53" t="str">
        <f aca="false">AM851</f>
        <v>REZoning_Sol-Win</v>
      </c>
      <c r="AP852" s="0" t="s">
        <v>4160</v>
      </c>
      <c r="AQ852" s="38" t="s">
        <v>35</v>
      </c>
      <c r="AR852" s="38" t="n">
        <f aca="false">AR851</f>
        <v>2100</v>
      </c>
      <c r="AS852" s="38" t="s">
        <v>860</v>
      </c>
      <c r="AT852" s="38" t="s">
        <v>36</v>
      </c>
    </row>
    <row r="853" customFormat="false" ht="28.5" hidden="false" customHeight="true" outlineLevel="0" collapsed="false">
      <c r="A853" s="3" t="s">
        <v>73</v>
      </c>
      <c r="C853" s="0" t="s">
        <v>4161</v>
      </c>
      <c r="D853" s="50" t="s">
        <v>35</v>
      </c>
      <c r="E853" s="0" t="n">
        <v>2035</v>
      </c>
      <c r="F853" s="51" t="str">
        <f aca="false">"*"&amp;IF(AND(A853="EU",E853=2035),0.95,IF(AND(A853="EU",E853=2050),0.93,IF(AND(A853="USA",E853=2035),0.96,IF(AND(A853="USA",E853=2050),0.94,IF(AND(A853="Japan",E853=2035),0.94,IF(AND(A853="Japan",E853=2050),0.92,IF(AND(A853="Russia",E853=2035),0.95,IF(AND(A853="Russia",E853=2050),0.93,IF(AND(A853="China",E853=2035),0.94,IF(AND(A853="China",E853=2050),0.92,IF(AND(A853="India",E853=2035),0.95,IF(AND(A853="India",E853=2050),0.92,IF(AND(A853="Middle East",E853=2035),0.94,IF(AND(A853="Middle East",E853=2050),0.9,IF(AND(A853="Africa",E853=2035),0.94,IF(AND(A853="Africa",E853=2050),0.91,IF(AND(A853="Brazil",E853=2035),0.95,IF(AND(A853="Brazil",E853=2050),0.92,""))))))))))))))))))</f>
        <v>*0.95</v>
      </c>
      <c r="H853" s="0" t="s">
        <v>4161</v>
      </c>
      <c r="I853" s="50" t="s">
        <v>35</v>
      </c>
      <c r="J853" s="0" t="n">
        <v>2050</v>
      </c>
      <c r="K853" s="48" t="str">
        <f aca="false">"*"&amp;IF(AND(A853="EU",J853=2035),0.95,IF(AND(A853="EU",J853=2050),0.93,IF(AND(A853="USA",J853=2035),0.96,IF(AND(A853="USA",J853=2050),0.94,IF(AND(A853="Japan",J853=2035),0.94,IF(AND(A853="Japan",J853=2050),0.92,IF(AND(A853="Russia",J853=2035),0.95,IF(AND(A853="Russia",J853=2050),0.93,IF(AND(A853="China",J853=2035),0.94,IF(AND(A853="China",J853=2050),0.92,IF(AND(A853="India",J853=2035),0.95,IF(AND(A853="India",J853=2050),0.92,IF(AND(A853="Middle East",J853=2035),0.94,IF(AND(A853="Middle East",J853=2050),0.9,IF(AND(A853="Africa",J853=2035),0.94,IF(AND(A853="Africa",J853=2050),0.91,IF(AND(A853="Brazil",J853=2035),0.95,IF(AND(A853="Brazil",J853=2050),0.92,""))))))))))))))))))</f>
        <v>*0.93</v>
      </c>
      <c r="P853" s="41" t="s">
        <v>4161</v>
      </c>
      <c r="Q853" s="52" t="s">
        <v>35</v>
      </c>
      <c r="R853" s="41" t="n">
        <v>2035</v>
      </c>
      <c r="S853" s="53" t="str">
        <f aca="false">"*"&amp;IF(AND(A853="EU",R853=2035),0.95,IF(AND(A853="EU",R853=2050),0.93,IF(AND(A853="USA",R853=2035),0.96,IF(AND(A853="USA",R853=2050),0.93,IF(AND(A853="Japan",R853=2035),0.94,IF(AND(A853="Japan",R853=2050),0.92,IF(AND(A853="Russia",R853=2035),0.95,IF(AND(A853="Russia",R853=2050),0.91,IF(AND(A853="China",R853=2035),0.93,IF(AND(A853="China",R853=2050),0.92,IF(AND(A853="India",R853=2035),0.94,IF(AND(A853="India",R853=2050),0.91,IF(AND(A853="Middle East",R853=2035),0.92,IF(AND(A853="Middle East",R853=2050),0.89,IF(AND(A853="Africa",R853=2035),0.93,IF(AND(A853="Africa",R853=2050),0.9,IF(AND(A853="Brazil",R853=2035),0.95,IF(AND(A853="Brazil",R853=2050),0.92,""))))))))))))))))))</f>
        <v>*0.95</v>
      </c>
      <c r="U853" s="41" t="s">
        <v>4161</v>
      </c>
      <c r="V853" s="52" t="s">
        <v>35</v>
      </c>
      <c r="W853" s="41" t="n">
        <v>2050</v>
      </c>
      <c r="X853" s="53" t="str">
        <f aca="false">"*"&amp;IF(AND(A853="EU",W853=2035),0.95,IF(AND(A853="EU",W853=2050),0.93,IF(AND(A853="USA",W853=2035),0.96,IF(AND(A853="USA",W853=2050),0.93,IF(AND(A853="Japan",W853=2035),0.94,IF(AND(A853="Japan",W853=2050),0.92,IF(AND(A853="Russia",W853=2035),0.95,IF(AND(A853="Russia",W853=2050),0.91,IF(AND(A853="China",W853=2035),0.93,IF(AND(A853="China",W853=2050),0.92,IF(AND(A853="India",W853=2035),0.94,IF(AND(A853="India",W853=2050),0.91,IF(AND(A853="Middle East",W853=2035),0.92,IF(AND(A853="Middle East",W853=2050),0.89,IF(AND(A853="Africa",W853=2035),0.93,IF(AND(A853="Africa",W853=2050),0.9,IF(AND(A853="Brazil",W853=2035),0.95,IF(AND(A853="Brazil",W853=2050),0.92,""))))))))))))))))))</f>
        <v>*0.91</v>
      </c>
      <c r="AC853" s="1" t="s">
        <v>4161</v>
      </c>
      <c r="AD853" s="57" t="s">
        <v>35</v>
      </c>
      <c r="AE853" s="1" t="n">
        <v>2035</v>
      </c>
      <c r="AF853" s="58" t="str">
        <f aca="false">"*"&amp;IF(AND(A853="EU",AE853=2035),0.93,IF(AND(A853="EU",AE853=2050),0.9,IF(AND(A853="USA",AE853=2035),0.92,IF(AND(A853="USA",AE853=2050),0.89,IF(AND(A853="Japan",AE853=2035),0.92,IF(AND(A853="Japan",AE853=2050),0.89,IF(AND(A853="Russia",AE853=2035),0.91,IF(AND(A853="Russia",AE853=2050),0.86,IF(AND(A853="China",AE853=2035),0.91,IF(AND(A853="China",AE853=2050),0.87,IF(AND(A853="India",AE853=2035),0.92,IF(AND(A853="India",AE853=2050),0.87,IF(AND(A853="Middle East",AE853=2035),0.89,IF(AND(A853="Middle East",AE853=2050),0.84,IF(AND(A853="Africa",AE853=2035),0.9,IF(AND(A853="Africa",AE853=2050),0.86,IF(AND(A853="Brazil",AE853=2035),0.93,IF(AND(A853="Brazil",AE853=2050),0.89,""))))))))))))))))))</f>
        <v>*0.91</v>
      </c>
      <c r="AG853" s="53" t="str">
        <f aca="false">AG852</f>
        <v>REZoning_Sol-Win</v>
      </c>
      <c r="AI853" s="1" t="s">
        <v>4161</v>
      </c>
      <c r="AJ853" s="57" t="s">
        <v>35</v>
      </c>
      <c r="AK853" s="1" t="n">
        <v>2050</v>
      </c>
      <c r="AL853" s="58" t="str">
        <f aca="false">"*"&amp;IF(AND(A853="EU",AK853=2035),0.93,IF(AND(A853="EU",AK853=2050),0.9,IF(AND(A853="USA",AK853=2035),0.92,IF(AND(A853="USA",AK853=2050),0.89,IF(AND(A853="Japan",AK853=2035),0.92,IF(AND(A853="Japan",AK853=2050),0.89,IF(AND(A853="Russia",AK853=2035),0.91,IF(AND(A853="Russia",AK853=2050),0.86,IF(AND(A853="China",AK853=2035),0.91,IF(AND(A853="China",AK853=2050),0.87,IF(AND(A853="India",AK853=2035),0.92,IF(AND(A853="India",AK853=2050),0.87,IF(AND(A853="Middle East",AK853=2035),0.89,IF(AND(A853="Middle East",AK853=2050),0.84,IF(AND(A853="Africa",AK853=2035),0.9,IF(AND(A853="Africa",AK853=2050),0.86,IF(AND(A853="Brazil",AK853=2035),0.93,IF(AND(A853="Brazil",AK853=2050),0.89,""))))))))))))))))))</f>
        <v>*0.86</v>
      </c>
      <c r="AM853" s="53" t="str">
        <f aca="false">AM852</f>
        <v>REZoning_Sol-Win</v>
      </c>
      <c r="AP853" s="0" t="s">
        <v>4161</v>
      </c>
      <c r="AQ853" s="38" t="s">
        <v>35</v>
      </c>
      <c r="AR853" s="38" t="n">
        <f aca="false">AR852</f>
        <v>2100</v>
      </c>
      <c r="AS853" s="38" t="s">
        <v>860</v>
      </c>
      <c r="AT853" s="38" t="s">
        <v>36</v>
      </c>
    </row>
    <row r="854" customFormat="false" ht="28.5" hidden="false" customHeight="true" outlineLevel="0" collapsed="false">
      <c r="A854" s="3" t="s">
        <v>73</v>
      </c>
      <c r="C854" s="0" t="s">
        <v>4162</v>
      </c>
      <c r="D854" s="50" t="s">
        <v>35</v>
      </c>
      <c r="E854" s="0" t="n">
        <v>2035</v>
      </c>
      <c r="F854" s="51" t="str">
        <f aca="false">"*"&amp;IF(AND(A854="EU",E854=2035),0.95,IF(AND(A854="EU",E854=2050),0.93,IF(AND(A854="USA",E854=2035),0.96,IF(AND(A854="USA",E854=2050),0.94,IF(AND(A854="Japan",E854=2035),0.94,IF(AND(A854="Japan",E854=2050),0.92,IF(AND(A854="Russia",E854=2035),0.95,IF(AND(A854="Russia",E854=2050),0.93,IF(AND(A854="China",E854=2035),0.94,IF(AND(A854="China",E854=2050),0.92,IF(AND(A854="India",E854=2035),0.95,IF(AND(A854="India",E854=2050),0.92,IF(AND(A854="Middle East",E854=2035),0.94,IF(AND(A854="Middle East",E854=2050),0.9,IF(AND(A854="Africa",E854=2035),0.94,IF(AND(A854="Africa",E854=2050),0.91,IF(AND(A854="Brazil",E854=2035),0.95,IF(AND(A854="Brazil",E854=2050),0.92,""))))))))))))))))))</f>
        <v>*0.95</v>
      </c>
      <c r="H854" s="0" t="s">
        <v>4162</v>
      </c>
      <c r="I854" s="50" t="s">
        <v>35</v>
      </c>
      <c r="J854" s="0" t="n">
        <v>2050</v>
      </c>
      <c r="K854" s="48" t="str">
        <f aca="false">"*"&amp;IF(AND(A854="EU",J854=2035),0.95,IF(AND(A854="EU",J854=2050),0.93,IF(AND(A854="USA",J854=2035),0.96,IF(AND(A854="USA",J854=2050),0.94,IF(AND(A854="Japan",J854=2035),0.94,IF(AND(A854="Japan",J854=2050),0.92,IF(AND(A854="Russia",J854=2035),0.95,IF(AND(A854="Russia",J854=2050),0.93,IF(AND(A854="China",J854=2035),0.94,IF(AND(A854="China",J854=2050),0.92,IF(AND(A854="India",J854=2035),0.95,IF(AND(A854="India",J854=2050),0.92,IF(AND(A854="Middle East",J854=2035),0.94,IF(AND(A854="Middle East",J854=2050),0.9,IF(AND(A854="Africa",J854=2035),0.94,IF(AND(A854="Africa",J854=2050),0.91,IF(AND(A854="Brazil",J854=2035),0.95,IF(AND(A854="Brazil",J854=2050),0.92,""))))))))))))))))))</f>
        <v>*0.93</v>
      </c>
      <c r="P854" s="41" t="s">
        <v>4162</v>
      </c>
      <c r="Q854" s="52" t="s">
        <v>35</v>
      </c>
      <c r="R854" s="41" t="n">
        <v>2035</v>
      </c>
      <c r="S854" s="53" t="str">
        <f aca="false">"*"&amp;IF(AND(A854="EU",R854=2035),0.95,IF(AND(A854="EU",R854=2050),0.93,IF(AND(A854="USA",R854=2035),0.96,IF(AND(A854="USA",R854=2050),0.93,IF(AND(A854="Japan",R854=2035),0.94,IF(AND(A854="Japan",R854=2050),0.92,IF(AND(A854="Russia",R854=2035),0.95,IF(AND(A854="Russia",R854=2050),0.91,IF(AND(A854="China",R854=2035),0.93,IF(AND(A854="China",R854=2050),0.92,IF(AND(A854="India",R854=2035),0.94,IF(AND(A854="India",R854=2050),0.91,IF(AND(A854="Middle East",R854=2035),0.92,IF(AND(A854="Middle East",R854=2050),0.89,IF(AND(A854="Africa",R854=2035),0.93,IF(AND(A854="Africa",R854=2050),0.9,IF(AND(A854="Brazil",R854=2035),0.95,IF(AND(A854="Brazil",R854=2050),0.92,""))))))))))))))))))</f>
        <v>*0.95</v>
      </c>
      <c r="U854" s="41" t="s">
        <v>4162</v>
      </c>
      <c r="V854" s="52" t="s">
        <v>35</v>
      </c>
      <c r="W854" s="41" t="n">
        <v>2050</v>
      </c>
      <c r="X854" s="53" t="str">
        <f aca="false">"*"&amp;IF(AND(A854="EU",W854=2035),0.95,IF(AND(A854="EU",W854=2050),0.93,IF(AND(A854="USA",W854=2035),0.96,IF(AND(A854="USA",W854=2050),0.93,IF(AND(A854="Japan",W854=2035),0.94,IF(AND(A854="Japan",W854=2050),0.92,IF(AND(A854="Russia",W854=2035),0.95,IF(AND(A854="Russia",W854=2050),0.91,IF(AND(A854="China",W854=2035),0.93,IF(AND(A854="China",W854=2050),0.92,IF(AND(A854="India",W854=2035),0.94,IF(AND(A854="India",W854=2050),0.91,IF(AND(A854="Middle East",W854=2035),0.92,IF(AND(A854="Middle East",W854=2050),0.89,IF(AND(A854="Africa",W854=2035),0.93,IF(AND(A854="Africa",W854=2050),0.9,IF(AND(A854="Brazil",W854=2035),0.95,IF(AND(A854="Brazil",W854=2050),0.92,""))))))))))))))))))</f>
        <v>*0.91</v>
      </c>
      <c r="AC854" s="1" t="s">
        <v>4162</v>
      </c>
      <c r="AD854" s="57" t="s">
        <v>35</v>
      </c>
      <c r="AE854" s="1" t="n">
        <v>2035</v>
      </c>
      <c r="AF854" s="58" t="str">
        <f aca="false">"*"&amp;IF(AND(A854="EU",AE854=2035),0.93,IF(AND(A854="EU",AE854=2050),0.9,IF(AND(A854="USA",AE854=2035),0.92,IF(AND(A854="USA",AE854=2050),0.89,IF(AND(A854="Japan",AE854=2035),0.92,IF(AND(A854="Japan",AE854=2050),0.89,IF(AND(A854="Russia",AE854=2035),0.91,IF(AND(A854="Russia",AE854=2050),0.86,IF(AND(A854="China",AE854=2035),0.91,IF(AND(A854="China",AE854=2050),0.87,IF(AND(A854="India",AE854=2035),0.92,IF(AND(A854="India",AE854=2050),0.87,IF(AND(A854="Middle East",AE854=2035),0.89,IF(AND(A854="Middle East",AE854=2050),0.84,IF(AND(A854="Africa",AE854=2035),0.9,IF(AND(A854="Africa",AE854=2050),0.86,IF(AND(A854="Brazil",AE854=2035),0.93,IF(AND(A854="Brazil",AE854=2050),0.89,""))))))))))))))))))</f>
        <v>*0.91</v>
      </c>
      <c r="AG854" s="53" t="str">
        <f aca="false">AG853</f>
        <v>REZoning_Sol-Win</v>
      </c>
      <c r="AI854" s="1" t="s">
        <v>4162</v>
      </c>
      <c r="AJ854" s="57" t="s">
        <v>35</v>
      </c>
      <c r="AK854" s="1" t="n">
        <v>2050</v>
      </c>
      <c r="AL854" s="58" t="str">
        <f aca="false">"*"&amp;IF(AND(A854="EU",AK854=2035),0.93,IF(AND(A854="EU",AK854=2050),0.9,IF(AND(A854="USA",AK854=2035),0.92,IF(AND(A854="USA",AK854=2050),0.89,IF(AND(A854="Japan",AK854=2035),0.92,IF(AND(A854="Japan",AK854=2050),0.89,IF(AND(A854="Russia",AK854=2035),0.91,IF(AND(A854="Russia",AK854=2050),0.86,IF(AND(A854="China",AK854=2035),0.91,IF(AND(A854="China",AK854=2050),0.87,IF(AND(A854="India",AK854=2035),0.92,IF(AND(A854="India",AK854=2050),0.87,IF(AND(A854="Middle East",AK854=2035),0.89,IF(AND(A854="Middle East",AK854=2050),0.84,IF(AND(A854="Africa",AK854=2035),0.9,IF(AND(A854="Africa",AK854=2050),0.86,IF(AND(A854="Brazil",AK854=2035),0.93,IF(AND(A854="Brazil",AK854=2050),0.89,""))))))))))))))))))</f>
        <v>*0.86</v>
      </c>
      <c r="AM854" s="53" t="str">
        <f aca="false">AM853</f>
        <v>REZoning_Sol-Win</v>
      </c>
      <c r="AP854" s="0" t="s">
        <v>4162</v>
      </c>
      <c r="AQ854" s="38" t="s">
        <v>35</v>
      </c>
      <c r="AR854" s="38" t="n">
        <f aca="false">AR853</f>
        <v>2100</v>
      </c>
      <c r="AS854" s="38" t="s">
        <v>860</v>
      </c>
      <c r="AT854" s="38" t="s">
        <v>36</v>
      </c>
    </row>
    <row r="855" customFormat="false" ht="28.5" hidden="false" customHeight="true" outlineLevel="0" collapsed="false">
      <c r="A855" s="3" t="s">
        <v>73</v>
      </c>
      <c r="C855" s="0" t="s">
        <v>4163</v>
      </c>
      <c r="D855" s="50" t="s">
        <v>35</v>
      </c>
      <c r="E855" s="0" t="n">
        <v>2035</v>
      </c>
      <c r="F855" s="51" t="str">
        <f aca="false">"*"&amp;IF(AND(A855="EU",E855=2035),0.95,IF(AND(A855="EU",E855=2050),0.93,IF(AND(A855="USA",E855=2035),0.96,IF(AND(A855="USA",E855=2050),0.94,IF(AND(A855="Japan",E855=2035),0.94,IF(AND(A855="Japan",E855=2050),0.92,IF(AND(A855="Russia",E855=2035),0.95,IF(AND(A855="Russia",E855=2050),0.93,IF(AND(A855="China",E855=2035),0.94,IF(AND(A855="China",E855=2050),0.92,IF(AND(A855="India",E855=2035),0.95,IF(AND(A855="India",E855=2050),0.92,IF(AND(A855="Middle East",E855=2035),0.94,IF(AND(A855="Middle East",E855=2050),0.9,IF(AND(A855="Africa",E855=2035),0.94,IF(AND(A855="Africa",E855=2050),0.91,IF(AND(A855="Brazil",E855=2035),0.95,IF(AND(A855="Brazil",E855=2050),0.92,""))))))))))))))))))</f>
        <v>*0.95</v>
      </c>
      <c r="H855" s="0" t="s">
        <v>4163</v>
      </c>
      <c r="I855" s="50" t="s">
        <v>35</v>
      </c>
      <c r="J855" s="0" t="n">
        <v>2050</v>
      </c>
      <c r="K855" s="48" t="str">
        <f aca="false">"*"&amp;IF(AND(A855="EU",J855=2035),0.95,IF(AND(A855="EU",J855=2050),0.93,IF(AND(A855="USA",J855=2035),0.96,IF(AND(A855="USA",J855=2050),0.94,IF(AND(A855="Japan",J855=2035),0.94,IF(AND(A855="Japan",J855=2050),0.92,IF(AND(A855="Russia",J855=2035),0.95,IF(AND(A855="Russia",J855=2050),0.93,IF(AND(A855="China",J855=2035),0.94,IF(AND(A855="China",J855=2050),0.92,IF(AND(A855="India",J855=2035),0.95,IF(AND(A855="India",J855=2050),0.92,IF(AND(A855="Middle East",J855=2035),0.94,IF(AND(A855="Middle East",J855=2050),0.9,IF(AND(A855="Africa",J855=2035),0.94,IF(AND(A855="Africa",J855=2050),0.91,IF(AND(A855="Brazil",J855=2035),0.95,IF(AND(A855="Brazil",J855=2050),0.92,""))))))))))))))))))</f>
        <v>*0.93</v>
      </c>
      <c r="P855" s="41" t="s">
        <v>4163</v>
      </c>
      <c r="Q855" s="52" t="s">
        <v>35</v>
      </c>
      <c r="R855" s="41" t="n">
        <v>2035</v>
      </c>
      <c r="S855" s="53" t="str">
        <f aca="false">"*"&amp;IF(AND(A855="EU",R855=2035),0.95,IF(AND(A855="EU",R855=2050),0.93,IF(AND(A855="USA",R855=2035),0.96,IF(AND(A855="USA",R855=2050),0.93,IF(AND(A855="Japan",R855=2035),0.94,IF(AND(A855="Japan",R855=2050),0.92,IF(AND(A855="Russia",R855=2035),0.95,IF(AND(A855="Russia",R855=2050),0.91,IF(AND(A855="China",R855=2035),0.93,IF(AND(A855="China",R855=2050),0.92,IF(AND(A855="India",R855=2035),0.94,IF(AND(A855="India",R855=2050),0.91,IF(AND(A855="Middle East",R855=2035),0.92,IF(AND(A855="Middle East",R855=2050),0.89,IF(AND(A855="Africa",R855=2035),0.93,IF(AND(A855="Africa",R855=2050),0.9,IF(AND(A855="Brazil",R855=2035),0.95,IF(AND(A855="Brazil",R855=2050),0.92,""))))))))))))))))))</f>
        <v>*0.95</v>
      </c>
      <c r="U855" s="41" t="s">
        <v>4163</v>
      </c>
      <c r="V855" s="52" t="s">
        <v>35</v>
      </c>
      <c r="W855" s="41" t="n">
        <v>2050</v>
      </c>
      <c r="X855" s="53" t="str">
        <f aca="false">"*"&amp;IF(AND(A855="EU",W855=2035),0.95,IF(AND(A855="EU",W855=2050),0.93,IF(AND(A855="USA",W855=2035),0.96,IF(AND(A855="USA",W855=2050),0.93,IF(AND(A855="Japan",W855=2035),0.94,IF(AND(A855="Japan",W855=2050),0.92,IF(AND(A855="Russia",W855=2035),0.95,IF(AND(A855="Russia",W855=2050),0.91,IF(AND(A855="China",W855=2035),0.93,IF(AND(A855="China",W855=2050),0.92,IF(AND(A855="India",W855=2035),0.94,IF(AND(A855="India",W855=2050),0.91,IF(AND(A855="Middle East",W855=2035),0.92,IF(AND(A855="Middle East",W855=2050),0.89,IF(AND(A855="Africa",W855=2035),0.93,IF(AND(A855="Africa",W855=2050),0.9,IF(AND(A855="Brazil",W855=2035),0.95,IF(AND(A855="Brazil",W855=2050),0.92,""))))))))))))))))))</f>
        <v>*0.91</v>
      </c>
      <c r="AC855" s="1" t="s">
        <v>4163</v>
      </c>
      <c r="AD855" s="57" t="s">
        <v>35</v>
      </c>
      <c r="AE855" s="1" t="n">
        <v>2035</v>
      </c>
      <c r="AF855" s="58" t="str">
        <f aca="false">"*"&amp;IF(AND(A855="EU",AE855=2035),0.93,IF(AND(A855="EU",AE855=2050),0.9,IF(AND(A855="USA",AE855=2035),0.92,IF(AND(A855="USA",AE855=2050),0.89,IF(AND(A855="Japan",AE855=2035),0.92,IF(AND(A855="Japan",AE855=2050),0.89,IF(AND(A855="Russia",AE855=2035),0.91,IF(AND(A855="Russia",AE855=2050),0.86,IF(AND(A855="China",AE855=2035),0.91,IF(AND(A855="China",AE855=2050),0.87,IF(AND(A855="India",AE855=2035),0.92,IF(AND(A855="India",AE855=2050),0.87,IF(AND(A855="Middle East",AE855=2035),0.89,IF(AND(A855="Middle East",AE855=2050),0.84,IF(AND(A855="Africa",AE855=2035),0.9,IF(AND(A855="Africa",AE855=2050),0.86,IF(AND(A855="Brazil",AE855=2035),0.93,IF(AND(A855="Brazil",AE855=2050),0.89,""))))))))))))))))))</f>
        <v>*0.91</v>
      </c>
      <c r="AG855" s="53" t="str">
        <f aca="false">AG854</f>
        <v>REZoning_Sol-Win</v>
      </c>
      <c r="AI855" s="1" t="s">
        <v>4163</v>
      </c>
      <c r="AJ855" s="57" t="s">
        <v>35</v>
      </c>
      <c r="AK855" s="1" t="n">
        <v>2050</v>
      </c>
      <c r="AL855" s="58" t="str">
        <f aca="false">"*"&amp;IF(AND(A855="EU",AK855=2035),0.93,IF(AND(A855="EU",AK855=2050),0.9,IF(AND(A855="USA",AK855=2035),0.92,IF(AND(A855="USA",AK855=2050),0.89,IF(AND(A855="Japan",AK855=2035),0.92,IF(AND(A855="Japan",AK855=2050),0.89,IF(AND(A855="Russia",AK855=2035),0.91,IF(AND(A855="Russia",AK855=2050),0.86,IF(AND(A855="China",AK855=2035),0.91,IF(AND(A855="China",AK855=2050),0.87,IF(AND(A855="India",AK855=2035),0.92,IF(AND(A855="India",AK855=2050),0.87,IF(AND(A855="Middle East",AK855=2035),0.89,IF(AND(A855="Middle East",AK855=2050),0.84,IF(AND(A855="Africa",AK855=2035),0.9,IF(AND(A855="Africa",AK855=2050),0.86,IF(AND(A855="Brazil",AK855=2035),0.93,IF(AND(A855="Brazil",AK855=2050),0.89,""))))))))))))))))))</f>
        <v>*0.86</v>
      </c>
      <c r="AM855" s="53" t="str">
        <f aca="false">AM854</f>
        <v>REZoning_Sol-Win</v>
      </c>
      <c r="AP855" s="0" t="s">
        <v>4163</v>
      </c>
      <c r="AQ855" s="38" t="s">
        <v>35</v>
      </c>
      <c r="AR855" s="38" t="n">
        <f aca="false">AR854</f>
        <v>2100</v>
      </c>
      <c r="AS855" s="38" t="s">
        <v>860</v>
      </c>
      <c r="AT855" s="38" t="s">
        <v>36</v>
      </c>
    </row>
    <row r="856" customFormat="false" ht="28.5" hidden="false" customHeight="true" outlineLevel="0" collapsed="false">
      <c r="A856" s="3" t="s">
        <v>73</v>
      </c>
      <c r="C856" s="0" t="s">
        <v>4164</v>
      </c>
      <c r="D856" s="50" t="s">
        <v>35</v>
      </c>
      <c r="E856" s="0" t="n">
        <v>2035</v>
      </c>
      <c r="F856" s="51" t="str">
        <f aca="false">"*"&amp;IF(AND(A856="EU",E856=2035),0.95,IF(AND(A856="EU",E856=2050),0.93,IF(AND(A856="USA",E856=2035),0.96,IF(AND(A856="USA",E856=2050),0.94,IF(AND(A856="Japan",E856=2035),0.94,IF(AND(A856="Japan",E856=2050),0.92,IF(AND(A856="Russia",E856=2035),0.95,IF(AND(A856="Russia",E856=2050),0.93,IF(AND(A856="China",E856=2035),0.94,IF(AND(A856="China",E856=2050),0.92,IF(AND(A856="India",E856=2035),0.95,IF(AND(A856="India",E856=2050),0.92,IF(AND(A856="Middle East",E856=2035),0.94,IF(AND(A856="Middle East",E856=2050),0.9,IF(AND(A856="Africa",E856=2035),0.94,IF(AND(A856="Africa",E856=2050),0.91,IF(AND(A856="Brazil",E856=2035),0.95,IF(AND(A856="Brazil",E856=2050),0.92,""))))))))))))))))))</f>
        <v>*0.95</v>
      </c>
      <c r="H856" s="0" t="s">
        <v>4164</v>
      </c>
      <c r="I856" s="50" t="s">
        <v>35</v>
      </c>
      <c r="J856" s="0" t="n">
        <v>2050</v>
      </c>
      <c r="K856" s="48" t="str">
        <f aca="false">"*"&amp;IF(AND(A856="EU",J856=2035),0.95,IF(AND(A856="EU",J856=2050),0.93,IF(AND(A856="USA",J856=2035),0.96,IF(AND(A856="USA",J856=2050),0.94,IF(AND(A856="Japan",J856=2035),0.94,IF(AND(A856="Japan",J856=2050),0.92,IF(AND(A856="Russia",J856=2035),0.95,IF(AND(A856="Russia",J856=2050),0.93,IF(AND(A856="China",J856=2035),0.94,IF(AND(A856="China",J856=2050),0.92,IF(AND(A856="India",J856=2035),0.95,IF(AND(A856="India",J856=2050),0.92,IF(AND(A856="Middle East",J856=2035),0.94,IF(AND(A856="Middle East",J856=2050),0.9,IF(AND(A856="Africa",J856=2035),0.94,IF(AND(A856="Africa",J856=2050),0.91,IF(AND(A856="Brazil",J856=2035),0.95,IF(AND(A856="Brazil",J856=2050),0.92,""))))))))))))))))))</f>
        <v>*0.93</v>
      </c>
      <c r="P856" s="41" t="s">
        <v>4164</v>
      </c>
      <c r="Q856" s="52" t="s">
        <v>35</v>
      </c>
      <c r="R856" s="41" t="n">
        <v>2035</v>
      </c>
      <c r="S856" s="53" t="str">
        <f aca="false">"*"&amp;IF(AND(A856="EU",R856=2035),0.95,IF(AND(A856="EU",R856=2050),0.93,IF(AND(A856="USA",R856=2035),0.96,IF(AND(A856="USA",R856=2050),0.93,IF(AND(A856="Japan",R856=2035),0.94,IF(AND(A856="Japan",R856=2050),0.92,IF(AND(A856="Russia",R856=2035),0.95,IF(AND(A856="Russia",R856=2050),0.91,IF(AND(A856="China",R856=2035),0.93,IF(AND(A856="China",R856=2050),0.92,IF(AND(A856="India",R856=2035),0.94,IF(AND(A856="India",R856=2050),0.91,IF(AND(A856="Middle East",R856=2035),0.92,IF(AND(A856="Middle East",R856=2050),0.89,IF(AND(A856="Africa",R856=2035),0.93,IF(AND(A856="Africa",R856=2050),0.9,IF(AND(A856="Brazil",R856=2035),0.95,IF(AND(A856="Brazil",R856=2050),0.92,""))))))))))))))))))</f>
        <v>*0.95</v>
      </c>
      <c r="U856" s="41" t="s">
        <v>4164</v>
      </c>
      <c r="V856" s="52" t="s">
        <v>35</v>
      </c>
      <c r="W856" s="41" t="n">
        <v>2050</v>
      </c>
      <c r="X856" s="53" t="str">
        <f aca="false">"*"&amp;IF(AND(A856="EU",W856=2035),0.95,IF(AND(A856="EU",W856=2050),0.93,IF(AND(A856="USA",W856=2035),0.96,IF(AND(A856="USA",W856=2050),0.93,IF(AND(A856="Japan",W856=2035),0.94,IF(AND(A856="Japan",W856=2050),0.92,IF(AND(A856="Russia",W856=2035),0.95,IF(AND(A856="Russia",W856=2050),0.91,IF(AND(A856="China",W856=2035),0.93,IF(AND(A856="China",W856=2050),0.92,IF(AND(A856="India",W856=2035),0.94,IF(AND(A856="India",W856=2050),0.91,IF(AND(A856="Middle East",W856=2035),0.92,IF(AND(A856="Middle East",W856=2050),0.89,IF(AND(A856="Africa",W856=2035),0.93,IF(AND(A856="Africa",W856=2050),0.9,IF(AND(A856="Brazil",W856=2035),0.95,IF(AND(A856="Brazil",W856=2050),0.92,""))))))))))))))))))</f>
        <v>*0.91</v>
      </c>
      <c r="AC856" s="1" t="s">
        <v>4164</v>
      </c>
      <c r="AD856" s="57" t="s">
        <v>35</v>
      </c>
      <c r="AE856" s="1" t="n">
        <v>2035</v>
      </c>
      <c r="AF856" s="58" t="str">
        <f aca="false">"*"&amp;IF(AND(A856="EU",AE856=2035),0.93,IF(AND(A856="EU",AE856=2050),0.9,IF(AND(A856="USA",AE856=2035),0.92,IF(AND(A856="USA",AE856=2050),0.89,IF(AND(A856="Japan",AE856=2035),0.92,IF(AND(A856="Japan",AE856=2050),0.89,IF(AND(A856="Russia",AE856=2035),0.91,IF(AND(A856="Russia",AE856=2050),0.86,IF(AND(A856="China",AE856=2035),0.91,IF(AND(A856="China",AE856=2050),0.87,IF(AND(A856="India",AE856=2035),0.92,IF(AND(A856="India",AE856=2050),0.87,IF(AND(A856="Middle East",AE856=2035),0.89,IF(AND(A856="Middle East",AE856=2050),0.84,IF(AND(A856="Africa",AE856=2035),0.9,IF(AND(A856="Africa",AE856=2050),0.86,IF(AND(A856="Brazil",AE856=2035),0.93,IF(AND(A856="Brazil",AE856=2050),0.89,""))))))))))))))))))</f>
        <v>*0.91</v>
      </c>
      <c r="AG856" s="53" t="str">
        <f aca="false">AG855</f>
        <v>REZoning_Sol-Win</v>
      </c>
      <c r="AI856" s="1" t="s">
        <v>4164</v>
      </c>
      <c r="AJ856" s="57" t="s">
        <v>35</v>
      </c>
      <c r="AK856" s="1" t="n">
        <v>2050</v>
      </c>
      <c r="AL856" s="58" t="str">
        <f aca="false">"*"&amp;IF(AND(A856="EU",AK856=2035),0.93,IF(AND(A856="EU",AK856=2050),0.9,IF(AND(A856="USA",AK856=2035),0.92,IF(AND(A856="USA",AK856=2050),0.89,IF(AND(A856="Japan",AK856=2035),0.92,IF(AND(A856="Japan",AK856=2050),0.89,IF(AND(A856="Russia",AK856=2035),0.91,IF(AND(A856="Russia",AK856=2050),0.86,IF(AND(A856="China",AK856=2035),0.91,IF(AND(A856="China",AK856=2050),0.87,IF(AND(A856="India",AK856=2035),0.92,IF(AND(A856="India",AK856=2050),0.87,IF(AND(A856="Middle East",AK856=2035),0.89,IF(AND(A856="Middle East",AK856=2050),0.84,IF(AND(A856="Africa",AK856=2035),0.9,IF(AND(A856="Africa",AK856=2050),0.86,IF(AND(A856="Brazil",AK856=2035),0.93,IF(AND(A856="Brazil",AK856=2050),0.89,""))))))))))))))))))</f>
        <v>*0.86</v>
      </c>
      <c r="AM856" s="53" t="str">
        <f aca="false">AM855</f>
        <v>REZoning_Sol-Win</v>
      </c>
      <c r="AP856" s="0" t="s">
        <v>4164</v>
      </c>
      <c r="AQ856" s="38" t="s">
        <v>35</v>
      </c>
      <c r="AR856" s="38" t="n">
        <f aca="false">AR855</f>
        <v>2100</v>
      </c>
      <c r="AS856" s="38" t="s">
        <v>860</v>
      </c>
      <c r="AT856" s="38" t="s">
        <v>36</v>
      </c>
    </row>
    <row r="857" customFormat="false" ht="28.5" hidden="false" customHeight="true" outlineLevel="0" collapsed="false">
      <c r="A857" s="3" t="s">
        <v>73</v>
      </c>
      <c r="C857" s="0" t="s">
        <v>4165</v>
      </c>
      <c r="D857" s="50" t="s">
        <v>35</v>
      </c>
      <c r="E857" s="0" t="n">
        <v>2035</v>
      </c>
      <c r="F857" s="51" t="str">
        <f aca="false">"*"&amp;IF(AND(A857="EU",E857=2035),0.95,IF(AND(A857="EU",E857=2050),0.93,IF(AND(A857="USA",E857=2035),0.96,IF(AND(A857="USA",E857=2050),0.94,IF(AND(A857="Japan",E857=2035),0.94,IF(AND(A857="Japan",E857=2050),0.92,IF(AND(A857="Russia",E857=2035),0.95,IF(AND(A857="Russia",E857=2050),0.93,IF(AND(A857="China",E857=2035),0.94,IF(AND(A857="China",E857=2050),0.92,IF(AND(A857="India",E857=2035),0.95,IF(AND(A857="India",E857=2050),0.92,IF(AND(A857="Middle East",E857=2035),0.94,IF(AND(A857="Middle East",E857=2050),0.9,IF(AND(A857="Africa",E857=2035),0.94,IF(AND(A857="Africa",E857=2050),0.91,IF(AND(A857="Brazil",E857=2035),0.95,IF(AND(A857="Brazil",E857=2050),0.92,""))))))))))))))))))</f>
        <v>*0.95</v>
      </c>
      <c r="H857" s="0" t="s">
        <v>4165</v>
      </c>
      <c r="I857" s="50" t="s">
        <v>35</v>
      </c>
      <c r="J857" s="0" t="n">
        <v>2050</v>
      </c>
      <c r="K857" s="48" t="str">
        <f aca="false">"*"&amp;IF(AND(A857="EU",J857=2035),0.95,IF(AND(A857="EU",J857=2050),0.93,IF(AND(A857="USA",J857=2035),0.96,IF(AND(A857="USA",J857=2050),0.94,IF(AND(A857="Japan",J857=2035),0.94,IF(AND(A857="Japan",J857=2050),0.92,IF(AND(A857="Russia",J857=2035),0.95,IF(AND(A857="Russia",J857=2050),0.93,IF(AND(A857="China",J857=2035),0.94,IF(AND(A857="China",J857=2050),0.92,IF(AND(A857="India",J857=2035),0.95,IF(AND(A857="India",J857=2050),0.92,IF(AND(A857="Middle East",J857=2035),0.94,IF(AND(A857="Middle East",J857=2050),0.9,IF(AND(A857="Africa",J857=2035),0.94,IF(AND(A857="Africa",J857=2050),0.91,IF(AND(A857="Brazil",J857=2035),0.95,IF(AND(A857="Brazil",J857=2050),0.92,""))))))))))))))))))</f>
        <v>*0.93</v>
      </c>
      <c r="P857" s="41" t="s">
        <v>4165</v>
      </c>
      <c r="Q857" s="52" t="s">
        <v>35</v>
      </c>
      <c r="R857" s="41" t="n">
        <v>2035</v>
      </c>
      <c r="S857" s="53" t="str">
        <f aca="false">"*"&amp;IF(AND(A857="EU",R857=2035),0.95,IF(AND(A857="EU",R857=2050),0.93,IF(AND(A857="USA",R857=2035),0.96,IF(AND(A857="USA",R857=2050),0.93,IF(AND(A857="Japan",R857=2035),0.94,IF(AND(A857="Japan",R857=2050),0.92,IF(AND(A857="Russia",R857=2035),0.95,IF(AND(A857="Russia",R857=2050),0.91,IF(AND(A857="China",R857=2035),0.93,IF(AND(A857="China",R857=2050),0.92,IF(AND(A857="India",R857=2035),0.94,IF(AND(A857="India",R857=2050),0.91,IF(AND(A857="Middle East",R857=2035),0.92,IF(AND(A857="Middle East",R857=2050),0.89,IF(AND(A857="Africa",R857=2035),0.93,IF(AND(A857="Africa",R857=2050),0.9,IF(AND(A857="Brazil",R857=2035),0.95,IF(AND(A857="Brazil",R857=2050),0.92,""))))))))))))))))))</f>
        <v>*0.95</v>
      </c>
      <c r="U857" s="41" t="s">
        <v>4165</v>
      </c>
      <c r="V857" s="52" t="s">
        <v>35</v>
      </c>
      <c r="W857" s="41" t="n">
        <v>2050</v>
      </c>
      <c r="X857" s="53" t="str">
        <f aca="false">"*"&amp;IF(AND(A857="EU",W857=2035),0.95,IF(AND(A857="EU",W857=2050),0.93,IF(AND(A857="USA",W857=2035),0.96,IF(AND(A857="USA",W857=2050),0.93,IF(AND(A857="Japan",W857=2035),0.94,IF(AND(A857="Japan",W857=2050),0.92,IF(AND(A857="Russia",W857=2035),0.95,IF(AND(A857="Russia",W857=2050),0.91,IF(AND(A857="China",W857=2035),0.93,IF(AND(A857="China",W857=2050),0.92,IF(AND(A857="India",W857=2035),0.94,IF(AND(A857="India",W857=2050),0.91,IF(AND(A857="Middle East",W857=2035),0.92,IF(AND(A857="Middle East",W857=2050),0.89,IF(AND(A857="Africa",W857=2035),0.93,IF(AND(A857="Africa",W857=2050),0.9,IF(AND(A857="Brazil",W857=2035),0.95,IF(AND(A857="Brazil",W857=2050),0.92,""))))))))))))))))))</f>
        <v>*0.91</v>
      </c>
      <c r="AC857" s="1" t="s">
        <v>4165</v>
      </c>
      <c r="AD857" s="57" t="s">
        <v>35</v>
      </c>
      <c r="AE857" s="1" t="n">
        <v>2035</v>
      </c>
      <c r="AF857" s="58" t="str">
        <f aca="false">"*"&amp;IF(AND(A857="EU",AE857=2035),0.93,IF(AND(A857="EU",AE857=2050),0.9,IF(AND(A857="USA",AE857=2035),0.92,IF(AND(A857="USA",AE857=2050),0.89,IF(AND(A857="Japan",AE857=2035),0.92,IF(AND(A857="Japan",AE857=2050),0.89,IF(AND(A857="Russia",AE857=2035),0.91,IF(AND(A857="Russia",AE857=2050),0.86,IF(AND(A857="China",AE857=2035),0.91,IF(AND(A857="China",AE857=2050),0.87,IF(AND(A857="India",AE857=2035),0.92,IF(AND(A857="India",AE857=2050),0.87,IF(AND(A857="Middle East",AE857=2035),0.89,IF(AND(A857="Middle East",AE857=2050),0.84,IF(AND(A857="Africa",AE857=2035),0.9,IF(AND(A857="Africa",AE857=2050),0.86,IF(AND(A857="Brazil",AE857=2035),0.93,IF(AND(A857="Brazil",AE857=2050),0.89,""))))))))))))))))))</f>
        <v>*0.91</v>
      </c>
      <c r="AG857" s="53" t="str">
        <f aca="false">AG856</f>
        <v>REZoning_Sol-Win</v>
      </c>
      <c r="AI857" s="1" t="s">
        <v>4165</v>
      </c>
      <c r="AJ857" s="57" t="s">
        <v>35</v>
      </c>
      <c r="AK857" s="1" t="n">
        <v>2050</v>
      </c>
      <c r="AL857" s="58" t="str">
        <f aca="false">"*"&amp;IF(AND(A857="EU",AK857=2035),0.93,IF(AND(A857="EU",AK857=2050),0.9,IF(AND(A857="USA",AK857=2035),0.92,IF(AND(A857="USA",AK857=2050),0.89,IF(AND(A857="Japan",AK857=2035),0.92,IF(AND(A857="Japan",AK857=2050),0.89,IF(AND(A857="Russia",AK857=2035),0.91,IF(AND(A857="Russia",AK857=2050),0.86,IF(AND(A857="China",AK857=2035),0.91,IF(AND(A857="China",AK857=2050),0.87,IF(AND(A857="India",AK857=2035),0.92,IF(AND(A857="India",AK857=2050),0.87,IF(AND(A857="Middle East",AK857=2035),0.89,IF(AND(A857="Middle East",AK857=2050),0.84,IF(AND(A857="Africa",AK857=2035),0.9,IF(AND(A857="Africa",AK857=2050),0.86,IF(AND(A857="Brazil",AK857=2035),0.93,IF(AND(A857="Brazil",AK857=2050),0.89,""))))))))))))))))))</f>
        <v>*0.86</v>
      </c>
      <c r="AM857" s="53" t="str">
        <f aca="false">AM856</f>
        <v>REZoning_Sol-Win</v>
      </c>
      <c r="AP857" s="0" t="s">
        <v>4165</v>
      </c>
      <c r="AQ857" s="38" t="s">
        <v>35</v>
      </c>
      <c r="AR857" s="38" t="n">
        <f aca="false">AR856</f>
        <v>2100</v>
      </c>
      <c r="AS857" s="38" t="s">
        <v>860</v>
      </c>
      <c r="AT857" s="38" t="s">
        <v>36</v>
      </c>
    </row>
    <row r="858" customFormat="false" ht="28.5" hidden="false" customHeight="true" outlineLevel="0" collapsed="false">
      <c r="A858" s="3" t="s">
        <v>73</v>
      </c>
      <c r="C858" s="0" t="s">
        <v>4166</v>
      </c>
      <c r="D858" s="50" t="s">
        <v>35</v>
      </c>
      <c r="E858" s="0" t="n">
        <v>2035</v>
      </c>
      <c r="F858" s="51" t="str">
        <f aca="false">"*"&amp;IF(AND(A858="EU",E858=2035),0.95,IF(AND(A858="EU",E858=2050),0.93,IF(AND(A858="USA",E858=2035),0.96,IF(AND(A858="USA",E858=2050),0.94,IF(AND(A858="Japan",E858=2035),0.94,IF(AND(A858="Japan",E858=2050),0.92,IF(AND(A858="Russia",E858=2035),0.95,IF(AND(A858="Russia",E858=2050),0.93,IF(AND(A858="China",E858=2035),0.94,IF(AND(A858="China",E858=2050),0.92,IF(AND(A858="India",E858=2035),0.95,IF(AND(A858="India",E858=2050),0.92,IF(AND(A858="Middle East",E858=2035),0.94,IF(AND(A858="Middle East",E858=2050),0.9,IF(AND(A858="Africa",E858=2035),0.94,IF(AND(A858="Africa",E858=2050),0.91,IF(AND(A858="Brazil",E858=2035),0.95,IF(AND(A858="Brazil",E858=2050),0.92,""))))))))))))))))))</f>
        <v>*0.95</v>
      </c>
      <c r="H858" s="0" t="s">
        <v>4166</v>
      </c>
      <c r="I858" s="50" t="s">
        <v>35</v>
      </c>
      <c r="J858" s="0" t="n">
        <v>2050</v>
      </c>
      <c r="K858" s="48" t="str">
        <f aca="false">"*"&amp;IF(AND(A858="EU",J858=2035),0.95,IF(AND(A858="EU",J858=2050),0.93,IF(AND(A858="USA",J858=2035),0.96,IF(AND(A858="USA",J858=2050),0.94,IF(AND(A858="Japan",J858=2035),0.94,IF(AND(A858="Japan",J858=2050),0.92,IF(AND(A858="Russia",J858=2035),0.95,IF(AND(A858="Russia",J858=2050),0.93,IF(AND(A858="China",J858=2035),0.94,IF(AND(A858="China",J858=2050),0.92,IF(AND(A858="India",J858=2035),0.95,IF(AND(A858="India",J858=2050),0.92,IF(AND(A858="Middle East",J858=2035),0.94,IF(AND(A858="Middle East",J858=2050),0.9,IF(AND(A858="Africa",J858=2035),0.94,IF(AND(A858="Africa",J858=2050),0.91,IF(AND(A858="Brazil",J858=2035),0.95,IF(AND(A858="Brazil",J858=2050),0.92,""))))))))))))))))))</f>
        <v>*0.93</v>
      </c>
      <c r="P858" s="41" t="s">
        <v>4166</v>
      </c>
      <c r="Q858" s="52" t="s">
        <v>35</v>
      </c>
      <c r="R858" s="41" t="n">
        <v>2035</v>
      </c>
      <c r="S858" s="53" t="str">
        <f aca="false">"*"&amp;IF(AND(A858="EU",R858=2035),0.95,IF(AND(A858="EU",R858=2050),0.93,IF(AND(A858="USA",R858=2035),0.96,IF(AND(A858="USA",R858=2050),0.93,IF(AND(A858="Japan",R858=2035),0.94,IF(AND(A858="Japan",R858=2050),0.92,IF(AND(A858="Russia",R858=2035),0.95,IF(AND(A858="Russia",R858=2050),0.91,IF(AND(A858="China",R858=2035),0.93,IF(AND(A858="China",R858=2050),0.92,IF(AND(A858="India",R858=2035),0.94,IF(AND(A858="India",R858=2050),0.91,IF(AND(A858="Middle East",R858=2035),0.92,IF(AND(A858="Middle East",R858=2050),0.89,IF(AND(A858="Africa",R858=2035),0.93,IF(AND(A858="Africa",R858=2050),0.9,IF(AND(A858="Brazil",R858=2035),0.95,IF(AND(A858="Brazil",R858=2050),0.92,""))))))))))))))))))</f>
        <v>*0.95</v>
      </c>
      <c r="U858" s="41" t="s">
        <v>4166</v>
      </c>
      <c r="V858" s="52" t="s">
        <v>35</v>
      </c>
      <c r="W858" s="41" t="n">
        <v>2050</v>
      </c>
      <c r="X858" s="53" t="str">
        <f aca="false">"*"&amp;IF(AND(A858="EU",W858=2035),0.95,IF(AND(A858="EU",W858=2050),0.93,IF(AND(A858="USA",W858=2035),0.96,IF(AND(A858="USA",W858=2050),0.93,IF(AND(A858="Japan",W858=2035),0.94,IF(AND(A858="Japan",W858=2050),0.92,IF(AND(A858="Russia",W858=2035),0.95,IF(AND(A858="Russia",W858=2050),0.91,IF(AND(A858="China",W858=2035),0.93,IF(AND(A858="China",W858=2050),0.92,IF(AND(A858="India",W858=2035),0.94,IF(AND(A858="India",W858=2050),0.91,IF(AND(A858="Middle East",W858=2035),0.92,IF(AND(A858="Middle East",W858=2050),0.89,IF(AND(A858="Africa",W858=2035),0.93,IF(AND(A858="Africa",W858=2050),0.9,IF(AND(A858="Brazil",W858=2035),0.95,IF(AND(A858="Brazil",W858=2050),0.92,""))))))))))))))))))</f>
        <v>*0.91</v>
      </c>
      <c r="AC858" s="1" t="s">
        <v>4166</v>
      </c>
      <c r="AD858" s="57" t="s">
        <v>35</v>
      </c>
      <c r="AE858" s="1" t="n">
        <v>2035</v>
      </c>
      <c r="AF858" s="58" t="str">
        <f aca="false">"*"&amp;IF(AND(A858="EU",AE858=2035),0.93,IF(AND(A858="EU",AE858=2050),0.9,IF(AND(A858="USA",AE858=2035),0.92,IF(AND(A858="USA",AE858=2050),0.89,IF(AND(A858="Japan",AE858=2035),0.92,IF(AND(A858="Japan",AE858=2050),0.89,IF(AND(A858="Russia",AE858=2035),0.91,IF(AND(A858="Russia",AE858=2050),0.86,IF(AND(A858="China",AE858=2035),0.91,IF(AND(A858="China",AE858=2050),0.87,IF(AND(A858="India",AE858=2035),0.92,IF(AND(A858="India",AE858=2050),0.87,IF(AND(A858="Middle East",AE858=2035),0.89,IF(AND(A858="Middle East",AE858=2050),0.84,IF(AND(A858="Africa",AE858=2035),0.9,IF(AND(A858="Africa",AE858=2050),0.86,IF(AND(A858="Brazil",AE858=2035),0.93,IF(AND(A858="Brazil",AE858=2050),0.89,""))))))))))))))))))</f>
        <v>*0.91</v>
      </c>
      <c r="AG858" s="53" t="str">
        <f aca="false">AG857</f>
        <v>REZoning_Sol-Win</v>
      </c>
      <c r="AI858" s="1" t="s">
        <v>4166</v>
      </c>
      <c r="AJ858" s="57" t="s">
        <v>35</v>
      </c>
      <c r="AK858" s="1" t="n">
        <v>2050</v>
      </c>
      <c r="AL858" s="58" t="str">
        <f aca="false">"*"&amp;IF(AND(A858="EU",AK858=2035),0.93,IF(AND(A858="EU",AK858=2050),0.9,IF(AND(A858="USA",AK858=2035),0.92,IF(AND(A858="USA",AK858=2050),0.89,IF(AND(A858="Japan",AK858=2035),0.92,IF(AND(A858="Japan",AK858=2050),0.89,IF(AND(A858="Russia",AK858=2035),0.91,IF(AND(A858="Russia",AK858=2050),0.86,IF(AND(A858="China",AK858=2035),0.91,IF(AND(A858="China",AK858=2050),0.87,IF(AND(A858="India",AK858=2035),0.92,IF(AND(A858="India",AK858=2050),0.87,IF(AND(A858="Middle East",AK858=2035),0.89,IF(AND(A858="Middle East",AK858=2050),0.84,IF(AND(A858="Africa",AK858=2035),0.9,IF(AND(A858="Africa",AK858=2050),0.86,IF(AND(A858="Brazil",AK858=2035),0.93,IF(AND(A858="Brazil",AK858=2050),0.89,""))))))))))))))))))</f>
        <v>*0.86</v>
      </c>
      <c r="AM858" s="53" t="str">
        <f aca="false">AM857</f>
        <v>REZoning_Sol-Win</v>
      </c>
      <c r="AP858" s="0" t="s">
        <v>4166</v>
      </c>
      <c r="AQ858" s="38" t="s">
        <v>35</v>
      </c>
      <c r="AR858" s="38" t="n">
        <f aca="false">AR857</f>
        <v>2100</v>
      </c>
      <c r="AS858" s="38" t="s">
        <v>860</v>
      </c>
      <c r="AT858" s="38" t="s">
        <v>36</v>
      </c>
    </row>
    <row r="859" customFormat="false" ht="28.5" hidden="false" customHeight="true" outlineLevel="0" collapsed="false">
      <c r="A859" s="3" t="s">
        <v>73</v>
      </c>
      <c r="C859" s="0" t="s">
        <v>4167</v>
      </c>
      <c r="D859" s="50" t="s">
        <v>35</v>
      </c>
      <c r="E859" s="0" t="n">
        <v>2035</v>
      </c>
      <c r="F859" s="51" t="str">
        <f aca="false">"*"&amp;IF(AND(A859="EU",E859=2035),0.95,IF(AND(A859="EU",E859=2050),0.93,IF(AND(A859="USA",E859=2035),0.96,IF(AND(A859="USA",E859=2050),0.94,IF(AND(A859="Japan",E859=2035),0.94,IF(AND(A859="Japan",E859=2050),0.92,IF(AND(A859="Russia",E859=2035),0.95,IF(AND(A859="Russia",E859=2050),0.93,IF(AND(A859="China",E859=2035),0.94,IF(AND(A859="China",E859=2050),0.92,IF(AND(A859="India",E859=2035),0.95,IF(AND(A859="India",E859=2050),0.92,IF(AND(A859="Middle East",E859=2035),0.94,IF(AND(A859="Middle East",E859=2050),0.9,IF(AND(A859="Africa",E859=2035),0.94,IF(AND(A859="Africa",E859=2050),0.91,IF(AND(A859="Brazil",E859=2035),0.95,IF(AND(A859="Brazil",E859=2050),0.92,""))))))))))))))))))</f>
        <v>*0.95</v>
      </c>
      <c r="H859" s="0" t="s">
        <v>4167</v>
      </c>
      <c r="I859" s="50" t="s">
        <v>35</v>
      </c>
      <c r="J859" s="0" t="n">
        <v>2050</v>
      </c>
      <c r="K859" s="48" t="str">
        <f aca="false">"*"&amp;IF(AND(A859="EU",J859=2035),0.95,IF(AND(A859="EU",J859=2050),0.93,IF(AND(A859="USA",J859=2035),0.96,IF(AND(A859="USA",J859=2050),0.94,IF(AND(A859="Japan",J859=2035),0.94,IF(AND(A859="Japan",J859=2050),0.92,IF(AND(A859="Russia",J859=2035),0.95,IF(AND(A859="Russia",J859=2050),0.93,IF(AND(A859="China",J859=2035),0.94,IF(AND(A859="China",J859=2050),0.92,IF(AND(A859="India",J859=2035),0.95,IF(AND(A859="India",J859=2050),0.92,IF(AND(A859="Middle East",J859=2035),0.94,IF(AND(A859="Middle East",J859=2050),0.9,IF(AND(A859="Africa",J859=2035),0.94,IF(AND(A859="Africa",J859=2050),0.91,IF(AND(A859="Brazil",J859=2035),0.95,IF(AND(A859="Brazil",J859=2050),0.92,""))))))))))))))))))</f>
        <v>*0.93</v>
      </c>
      <c r="P859" s="41" t="s">
        <v>4167</v>
      </c>
      <c r="Q859" s="52" t="s">
        <v>35</v>
      </c>
      <c r="R859" s="41" t="n">
        <v>2035</v>
      </c>
      <c r="S859" s="53" t="str">
        <f aca="false">"*"&amp;IF(AND(A859="EU",R859=2035),0.95,IF(AND(A859="EU",R859=2050),0.93,IF(AND(A859="USA",R859=2035),0.96,IF(AND(A859="USA",R859=2050),0.93,IF(AND(A859="Japan",R859=2035),0.94,IF(AND(A859="Japan",R859=2050),0.92,IF(AND(A859="Russia",R859=2035),0.95,IF(AND(A859="Russia",R859=2050),0.91,IF(AND(A859="China",R859=2035),0.93,IF(AND(A859="China",R859=2050),0.92,IF(AND(A859="India",R859=2035),0.94,IF(AND(A859="India",R859=2050),0.91,IF(AND(A859="Middle East",R859=2035),0.92,IF(AND(A859="Middle East",R859=2050),0.89,IF(AND(A859="Africa",R859=2035),0.93,IF(AND(A859="Africa",R859=2050),0.9,IF(AND(A859="Brazil",R859=2035),0.95,IF(AND(A859="Brazil",R859=2050),0.92,""))))))))))))))))))</f>
        <v>*0.95</v>
      </c>
      <c r="U859" s="41" t="s">
        <v>4167</v>
      </c>
      <c r="V859" s="52" t="s">
        <v>35</v>
      </c>
      <c r="W859" s="41" t="n">
        <v>2050</v>
      </c>
      <c r="X859" s="53" t="str">
        <f aca="false">"*"&amp;IF(AND(A859="EU",W859=2035),0.95,IF(AND(A859="EU",W859=2050),0.93,IF(AND(A859="USA",W859=2035),0.96,IF(AND(A859="USA",W859=2050),0.93,IF(AND(A859="Japan",W859=2035),0.94,IF(AND(A859="Japan",W859=2050),0.92,IF(AND(A859="Russia",W859=2035),0.95,IF(AND(A859="Russia",W859=2050),0.91,IF(AND(A859="China",W859=2035),0.93,IF(AND(A859="China",W859=2050),0.92,IF(AND(A859="India",W859=2035),0.94,IF(AND(A859="India",W859=2050),0.91,IF(AND(A859="Middle East",W859=2035),0.92,IF(AND(A859="Middle East",W859=2050),0.89,IF(AND(A859="Africa",W859=2035),0.93,IF(AND(A859="Africa",W859=2050),0.9,IF(AND(A859="Brazil",W859=2035),0.95,IF(AND(A859="Brazil",W859=2050),0.92,""))))))))))))))))))</f>
        <v>*0.91</v>
      </c>
      <c r="AC859" s="1" t="s">
        <v>4167</v>
      </c>
      <c r="AD859" s="57" t="s">
        <v>35</v>
      </c>
      <c r="AE859" s="1" t="n">
        <v>2035</v>
      </c>
      <c r="AF859" s="58" t="str">
        <f aca="false">"*"&amp;IF(AND(A859="EU",AE859=2035),0.93,IF(AND(A859="EU",AE859=2050),0.9,IF(AND(A859="USA",AE859=2035),0.92,IF(AND(A859="USA",AE859=2050),0.89,IF(AND(A859="Japan",AE859=2035),0.92,IF(AND(A859="Japan",AE859=2050),0.89,IF(AND(A859="Russia",AE859=2035),0.91,IF(AND(A859="Russia",AE859=2050),0.86,IF(AND(A859="China",AE859=2035),0.91,IF(AND(A859="China",AE859=2050),0.87,IF(AND(A859="India",AE859=2035),0.92,IF(AND(A859="India",AE859=2050),0.87,IF(AND(A859="Middle East",AE859=2035),0.89,IF(AND(A859="Middle East",AE859=2050),0.84,IF(AND(A859="Africa",AE859=2035),0.9,IF(AND(A859="Africa",AE859=2050),0.86,IF(AND(A859="Brazil",AE859=2035),0.93,IF(AND(A859="Brazil",AE859=2050),0.89,""))))))))))))))))))</f>
        <v>*0.91</v>
      </c>
      <c r="AG859" s="53" t="str">
        <f aca="false">AG858</f>
        <v>REZoning_Sol-Win</v>
      </c>
      <c r="AI859" s="1" t="s">
        <v>4167</v>
      </c>
      <c r="AJ859" s="57" t="s">
        <v>35</v>
      </c>
      <c r="AK859" s="1" t="n">
        <v>2050</v>
      </c>
      <c r="AL859" s="58" t="str">
        <f aca="false">"*"&amp;IF(AND(A859="EU",AK859=2035),0.93,IF(AND(A859="EU",AK859=2050),0.9,IF(AND(A859="USA",AK859=2035),0.92,IF(AND(A859="USA",AK859=2050),0.89,IF(AND(A859="Japan",AK859=2035),0.92,IF(AND(A859="Japan",AK859=2050),0.89,IF(AND(A859="Russia",AK859=2035),0.91,IF(AND(A859="Russia",AK859=2050),0.86,IF(AND(A859="China",AK859=2035),0.91,IF(AND(A859="China",AK859=2050),0.87,IF(AND(A859="India",AK859=2035),0.92,IF(AND(A859="India",AK859=2050),0.87,IF(AND(A859="Middle East",AK859=2035),0.89,IF(AND(A859="Middle East",AK859=2050),0.84,IF(AND(A859="Africa",AK859=2035),0.9,IF(AND(A859="Africa",AK859=2050),0.86,IF(AND(A859="Brazil",AK859=2035),0.93,IF(AND(A859="Brazil",AK859=2050),0.89,""))))))))))))))))))</f>
        <v>*0.86</v>
      </c>
      <c r="AM859" s="53" t="str">
        <f aca="false">AM858</f>
        <v>REZoning_Sol-Win</v>
      </c>
      <c r="AP859" s="0" t="s">
        <v>4167</v>
      </c>
      <c r="AQ859" s="38" t="s">
        <v>35</v>
      </c>
      <c r="AR859" s="38" t="n">
        <f aca="false">AR858</f>
        <v>2100</v>
      </c>
      <c r="AS859" s="38" t="s">
        <v>860</v>
      </c>
      <c r="AT859" s="38" t="s">
        <v>36</v>
      </c>
    </row>
    <row r="860" customFormat="false" ht="28.5" hidden="false" customHeight="true" outlineLevel="0" collapsed="false">
      <c r="A860" s="3" t="s">
        <v>73</v>
      </c>
      <c r="C860" s="0" t="s">
        <v>4168</v>
      </c>
      <c r="D860" s="50" t="s">
        <v>35</v>
      </c>
      <c r="E860" s="0" t="n">
        <v>2035</v>
      </c>
      <c r="F860" s="51" t="str">
        <f aca="false">"*"&amp;IF(AND(A860="EU",E860=2035),0.95,IF(AND(A860="EU",E860=2050),0.93,IF(AND(A860="USA",E860=2035),0.96,IF(AND(A860="USA",E860=2050),0.94,IF(AND(A860="Japan",E860=2035),0.94,IF(AND(A860="Japan",E860=2050),0.92,IF(AND(A860="Russia",E860=2035),0.95,IF(AND(A860="Russia",E860=2050),0.93,IF(AND(A860="China",E860=2035),0.94,IF(AND(A860="China",E860=2050),0.92,IF(AND(A860="India",E860=2035),0.95,IF(AND(A860="India",E860=2050),0.92,IF(AND(A860="Middle East",E860=2035),0.94,IF(AND(A860="Middle East",E860=2050),0.9,IF(AND(A860="Africa",E860=2035),0.94,IF(AND(A860="Africa",E860=2050),0.91,IF(AND(A860="Brazil",E860=2035),0.95,IF(AND(A860="Brazil",E860=2050),0.92,""))))))))))))))))))</f>
        <v>*0.95</v>
      </c>
      <c r="H860" s="0" t="s">
        <v>4168</v>
      </c>
      <c r="I860" s="50" t="s">
        <v>35</v>
      </c>
      <c r="J860" s="0" t="n">
        <v>2050</v>
      </c>
      <c r="K860" s="48" t="str">
        <f aca="false">"*"&amp;IF(AND(A860="EU",J860=2035),0.95,IF(AND(A860="EU",J860=2050),0.93,IF(AND(A860="USA",J860=2035),0.96,IF(AND(A860="USA",J860=2050),0.94,IF(AND(A860="Japan",J860=2035),0.94,IF(AND(A860="Japan",J860=2050),0.92,IF(AND(A860="Russia",J860=2035),0.95,IF(AND(A860="Russia",J860=2050),0.93,IF(AND(A860="China",J860=2035),0.94,IF(AND(A860="China",J860=2050),0.92,IF(AND(A860="India",J860=2035),0.95,IF(AND(A860="India",J860=2050),0.92,IF(AND(A860="Middle East",J860=2035),0.94,IF(AND(A860="Middle East",J860=2050),0.9,IF(AND(A860="Africa",J860=2035),0.94,IF(AND(A860="Africa",J860=2050),0.91,IF(AND(A860="Brazil",J860=2035),0.95,IF(AND(A860="Brazil",J860=2050),0.92,""))))))))))))))))))</f>
        <v>*0.93</v>
      </c>
      <c r="P860" s="41" t="s">
        <v>4168</v>
      </c>
      <c r="Q860" s="52" t="s">
        <v>35</v>
      </c>
      <c r="R860" s="41" t="n">
        <v>2035</v>
      </c>
      <c r="S860" s="53" t="str">
        <f aca="false">"*"&amp;IF(AND(A860="EU",R860=2035),0.95,IF(AND(A860="EU",R860=2050),0.93,IF(AND(A860="USA",R860=2035),0.96,IF(AND(A860="USA",R860=2050),0.93,IF(AND(A860="Japan",R860=2035),0.94,IF(AND(A860="Japan",R860=2050),0.92,IF(AND(A860="Russia",R860=2035),0.95,IF(AND(A860="Russia",R860=2050),0.91,IF(AND(A860="China",R860=2035),0.93,IF(AND(A860="China",R860=2050),0.92,IF(AND(A860="India",R860=2035),0.94,IF(AND(A860="India",R860=2050),0.91,IF(AND(A860="Middle East",R860=2035),0.92,IF(AND(A860="Middle East",R860=2050),0.89,IF(AND(A860="Africa",R860=2035),0.93,IF(AND(A860="Africa",R860=2050),0.9,IF(AND(A860="Brazil",R860=2035),0.95,IF(AND(A860="Brazil",R860=2050),0.92,""))))))))))))))))))</f>
        <v>*0.95</v>
      </c>
      <c r="U860" s="41" t="s">
        <v>4168</v>
      </c>
      <c r="V860" s="52" t="s">
        <v>35</v>
      </c>
      <c r="W860" s="41" t="n">
        <v>2050</v>
      </c>
      <c r="X860" s="53" t="str">
        <f aca="false">"*"&amp;IF(AND(A860="EU",W860=2035),0.95,IF(AND(A860="EU",W860=2050),0.93,IF(AND(A860="USA",W860=2035),0.96,IF(AND(A860="USA",W860=2050),0.93,IF(AND(A860="Japan",W860=2035),0.94,IF(AND(A860="Japan",W860=2050),0.92,IF(AND(A860="Russia",W860=2035),0.95,IF(AND(A860="Russia",W860=2050),0.91,IF(AND(A860="China",W860=2035),0.93,IF(AND(A860="China",W860=2050),0.92,IF(AND(A860="India",W860=2035),0.94,IF(AND(A860="India",W860=2050),0.91,IF(AND(A860="Middle East",W860=2035),0.92,IF(AND(A860="Middle East",W860=2050),0.89,IF(AND(A860="Africa",W860=2035),0.93,IF(AND(A860="Africa",W860=2050),0.9,IF(AND(A860="Brazil",W860=2035),0.95,IF(AND(A860="Brazil",W860=2050),0.92,""))))))))))))))))))</f>
        <v>*0.91</v>
      </c>
      <c r="AC860" s="1" t="s">
        <v>4168</v>
      </c>
      <c r="AD860" s="57" t="s">
        <v>35</v>
      </c>
      <c r="AE860" s="1" t="n">
        <v>2035</v>
      </c>
      <c r="AF860" s="58" t="str">
        <f aca="false">"*"&amp;IF(AND(A860="EU",AE860=2035),0.93,IF(AND(A860="EU",AE860=2050),0.9,IF(AND(A860="USA",AE860=2035),0.92,IF(AND(A860="USA",AE860=2050),0.89,IF(AND(A860="Japan",AE860=2035),0.92,IF(AND(A860="Japan",AE860=2050),0.89,IF(AND(A860="Russia",AE860=2035),0.91,IF(AND(A860="Russia",AE860=2050),0.86,IF(AND(A860="China",AE860=2035),0.91,IF(AND(A860="China",AE860=2050),0.87,IF(AND(A860="India",AE860=2035),0.92,IF(AND(A860="India",AE860=2050),0.87,IF(AND(A860="Middle East",AE860=2035),0.89,IF(AND(A860="Middle East",AE860=2050),0.84,IF(AND(A860="Africa",AE860=2035),0.9,IF(AND(A860="Africa",AE860=2050),0.86,IF(AND(A860="Brazil",AE860=2035),0.93,IF(AND(A860="Brazil",AE860=2050),0.89,""))))))))))))))))))</f>
        <v>*0.91</v>
      </c>
      <c r="AG860" s="53" t="str">
        <f aca="false">AG859</f>
        <v>REZoning_Sol-Win</v>
      </c>
      <c r="AI860" s="1" t="s">
        <v>4168</v>
      </c>
      <c r="AJ860" s="57" t="s">
        <v>35</v>
      </c>
      <c r="AK860" s="1" t="n">
        <v>2050</v>
      </c>
      <c r="AL860" s="58" t="str">
        <f aca="false">"*"&amp;IF(AND(A860="EU",AK860=2035),0.93,IF(AND(A860="EU",AK860=2050),0.9,IF(AND(A860="USA",AK860=2035),0.92,IF(AND(A860="USA",AK860=2050),0.89,IF(AND(A860="Japan",AK860=2035),0.92,IF(AND(A860="Japan",AK860=2050),0.89,IF(AND(A860="Russia",AK860=2035),0.91,IF(AND(A860="Russia",AK860=2050),0.86,IF(AND(A860="China",AK860=2035),0.91,IF(AND(A860="China",AK860=2050),0.87,IF(AND(A860="India",AK860=2035),0.92,IF(AND(A860="India",AK860=2050),0.87,IF(AND(A860="Middle East",AK860=2035),0.89,IF(AND(A860="Middle East",AK860=2050),0.84,IF(AND(A860="Africa",AK860=2035),0.9,IF(AND(A860="Africa",AK860=2050),0.86,IF(AND(A860="Brazil",AK860=2035),0.93,IF(AND(A860="Brazil",AK860=2050),0.89,""))))))))))))))))))</f>
        <v>*0.86</v>
      </c>
      <c r="AM860" s="53" t="str">
        <f aca="false">AM859</f>
        <v>REZoning_Sol-Win</v>
      </c>
      <c r="AP860" s="0" t="s">
        <v>4168</v>
      </c>
      <c r="AQ860" s="38" t="s">
        <v>35</v>
      </c>
      <c r="AR860" s="38" t="n">
        <f aca="false">AR859</f>
        <v>2100</v>
      </c>
      <c r="AS860" s="38" t="s">
        <v>860</v>
      </c>
      <c r="AT860" s="38" t="s">
        <v>36</v>
      </c>
    </row>
    <row r="861" customFormat="false" ht="28.5" hidden="false" customHeight="true" outlineLevel="0" collapsed="false">
      <c r="A861" s="3" t="s">
        <v>73</v>
      </c>
      <c r="C861" s="0" t="s">
        <v>4169</v>
      </c>
      <c r="D861" s="50" t="s">
        <v>35</v>
      </c>
      <c r="E861" s="0" t="n">
        <v>2035</v>
      </c>
      <c r="F861" s="51" t="str">
        <f aca="false">"*"&amp;IF(AND(A861="EU",E861=2035),0.95,IF(AND(A861="EU",E861=2050),0.93,IF(AND(A861="USA",E861=2035),0.96,IF(AND(A861="USA",E861=2050),0.94,IF(AND(A861="Japan",E861=2035),0.94,IF(AND(A861="Japan",E861=2050),0.92,IF(AND(A861="Russia",E861=2035),0.95,IF(AND(A861="Russia",E861=2050),0.93,IF(AND(A861="China",E861=2035),0.94,IF(AND(A861="China",E861=2050),0.92,IF(AND(A861="India",E861=2035),0.95,IF(AND(A861="India",E861=2050),0.92,IF(AND(A861="Middle East",E861=2035),0.94,IF(AND(A861="Middle East",E861=2050),0.9,IF(AND(A861="Africa",E861=2035),0.94,IF(AND(A861="Africa",E861=2050),0.91,IF(AND(A861="Brazil",E861=2035),0.95,IF(AND(A861="Brazil",E861=2050),0.92,""))))))))))))))))))</f>
        <v>*0.95</v>
      </c>
      <c r="H861" s="0" t="s">
        <v>4169</v>
      </c>
      <c r="I861" s="50" t="s">
        <v>35</v>
      </c>
      <c r="J861" s="0" t="n">
        <v>2050</v>
      </c>
      <c r="K861" s="48" t="str">
        <f aca="false">"*"&amp;IF(AND(A861="EU",J861=2035),0.95,IF(AND(A861="EU",J861=2050),0.93,IF(AND(A861="USA",J861=2035),0.96,IF(AND(A861="USA",J861=2050),0.94,IF(AND(A861="Japan",J861=2035),0.94,IF(AND(A861="Japan",J861=2050),0.92,IF(AND(A861="Russia",J861=2035),0.95,IF(AND(A861="Russia",J861=2050),0.93,IF(AND(A861="China",J861=2035),0.94,IF(AND(A861="China",J861=2050),0.92,IF(AND(A861="India",J861=2035),0.95,IF(AND(A861="India",J861=2050),0.92,IF(AND(A861="Middle East",J861=2035),0.94,IF(AND(A861="Middle East",J861=2050),0.9,IF(AND(A861="Africa",J861=2035),0.94,IF(AND(A861="Africa",J861=2050),0.91,IF(AND(A861="Brazil",J861=2035),0.95,IF(AND(A861="Brazil",J861=2050),0.92,""))))))))))))))))))</f>
        <v>*0.93</v>
      </c>
      <c r="P861" s="41" t="s">
        <v>4169</v>
      </c>
      <c r="Q861" s="52" t="s">
        <v>35</v>
      </c>
      <c r="R861" s="41" t="n">
        <v>2035</v>
      </c>
      <c r="S861" s="53" t="str">
        <f aca="false">"*"&amp;IF(AND(A861="EU",R861=2035),0.95,IF(AND(A861="EU",R861=2050),0.93,IF(AND(A861="USA",R861=2035),0.96,IF(AND(A861="USA",R861=2050),0.93,IF(AND(A861="Japan",R861=2035),0.94,IF(AND(A861="Japan",R861=2050),0.92,IF(AND(A861="Russia",R861=2035),0.95,IF(AND(A861="Russia",R861=2050),0.91,IF(AND(A861="China",R861=2035),0.93,IF(AND(A861="China",R861=2050),0.92,IF(AND(A861="India",R861=2035),0.94,IF(AND(A861="India",R861=2050),0.91,IF(AND(A861="Middle East",R861=2035),0.92,IF(AND(A861="Middle East",R861=2050),0.89,IF(AND(A861="Africa",R861=2035),0.93,IF(AND(A861="Africa",R861=2050),0.9,IF(AND(A861="Brazil",R861=2035),0.95,IF(AND(A861="Brazil",R861=2050),0.92,""))))))))))))))))))</f>
        <v>*0.95</v>
      </c>
      <c r="U861" s="41" t="s">
        <v>4169</v>
      </c>
      <c r="V861" s="52" t="s">
        <v>35</v>
      </c>
      <c r="W861" s="41" t="n">
        <v>2050</v>
      </c>
      <c r="X861" s="53" t="str">
        <f aca="false">"*"&amp;IF(AND(A861="EU",W861=2035),0.95,IF(AND(A861="EU",W861=2050),0.93,IF(AND(A861="USA",W861=2035),0.96,IF(AND(A861="USA",W861=2050),0.93,IF(AND(A861="Japan",W861=2035),0.94,IF(AND(A861="Japan",W861=2050),0.92,IF(AND(A861="Russia",W861=2035),0.95,IF(AND(A861="Russia",W861=2050),0.91,IF(AND(A861="China",W861=2035),0.93,IF(AND(A861="China",W861=2050),0.92,IF(AND(A861="India",W861=2035),0.94,IF(AND(A861="India",W861=2050),0.91,IF(AND(A861="Middle East",W861=2035),0.92,IF(AND(A861="Middle East",W861=2050),0.89,IF(AND(A861="Africa",W861=2035),0.93,IF(AND(A861="Africa",W861=2050),0.9,IF(AND(A861="Brazil",W861=2035),0.95,IF(AND(A861="Brazil",W861=2050),0.92,""))))))))))))))))))</f>
        <v>*0.91</v>
      </c>
      <c r="AC861" s="1" t="s">
        <v>4169</v>
      </c>
      <c r="AD861" s="57" t="s">
        <v>35</v>
      </c>
      <c r="AE861" s="1" t="n">
        <v>2035</v>
      </c>
      <c r="AF861" s="58" t="str">
        <f aca="false">"*"&amp;IF(AND(A861="EU",AE861=2035),0.93,IF(AND(A861="EU",AE861=2050),0.9,IF(AND(A861="USA",AE861=2035),0.92,IF(AND(A861="USA",AE861=2050),0.89,IF(AND(A861="Japan",AE861=2035),0.92,IF(AND(A861="Japan",AE861=2050),0.89,IF(AND(A861="Russia",AE861=2035),0.91,IF(AND(A861="Russia",AE861=2050),0.86,IF(AND(A861="China",AE861=2035),0.91,IF(AND(A861="China",AE861=2050),0.87,IF(AND(A861="India",AE861=2035),0.92,IF(AND(A861="India",AE861=2050),0.87,IF(AND(A861="Middle East",AE861=2035),0.89,IF(AND(A861="Middle East",AE861=2050),0.84,IF(AND(A861="Africa",AE861=2035),0.9,IF(AND(A861="Africa",AE861=2050),0.86,IF(AND(A861="Brazil",AE861=2035),0.93,IF(AND(A861="Brazil",AE861=2050),0.89,""))))))))))))))))))</f>
        <v>*0.91</v>
      </c>
      <c r="AG861" s="53" t="str">
        <f aca="false">AG860</f>
        <v>REZoning_Sol-Win</v>
      </c>
      <c r="AI861" s="1" t="s">
        <v>4169</v>
      </c>
      <c r="AJ861" s="57" t="s">
        <v>35</v>
      </c>
      <c r="AK861" s="1" t="n">
        <v>2050</v>
      </c>
      <c r="AL861" s="58" t="str">
        <f aca="false">"*"&amp;IF(AND(A861="EU",AK861=2035),0.93,IF(AND(A861="EU",AK861=2050),0.9,IF(AND(A861="USA",AK861=2035),0.92,IF(AND(A861="USA",AK861=2050),0.89,IF(AND(A861="Japan",AK861=2035),0.92,IF(AND(A861="Japan",AK861=2050),0.89,IF(AND(A861="Russia",AK861=2035),0.91,IF(AND(A861="Russia",AK861=2050),0.86,IF(AND(A861="China",AK861=2035),0.91,IF(AND(A861="China",AK861=2050),0.87,IF(AND(A861="India",AK861=2035),0.92,IF(AND(A861="India",AK861=2050),0.87,IF(AND(A861="Middle East",AK861=2035),0.89,IF(AND(A861="Middle East",AK861=2050),0.84,IF(AND(A861="Africa",AK861=2035),0.9,IF(AND(A861="Africa",AK861=2050),0.86,IF(AND(A861="Brazil",AK861=2035),0.93,IF(AND(A861="Brazil",AK861=2050),0.89,""))))))))))))))))))</f>
        <v>*0.86</v>
      </c>
      <c r="AM861" s="53" t="str">
        <f aca="false">AM860</f>
        <v>REZoning_Sol-Win</v>
      </c>
      <c r="AP861" s="0" t="s">
        <v>4169</v>
      </c>
      <c r="AQ861" s="38" t="s">
        <v>35</v>
      </c>
      <c r="AR861" s="38" t="n">
        <f aca="false">AR860</f>
        <v>2100</v>
      </c>
      <c r="AS861" s="38" t="s">
        <v>860</v>
      </c>
      <c r="AT861" s="38" t="s">
        <v>36</v>
      </c>
    </row>
    <row r="862" customFormat="false" ht="28.5" hidden="false" customHeight="true" outlineLevel="0" collapsed="false">
      <c r="A862" s="3" t="s">
        <v>73</v>
      </c>
      <c r="C862" s="0" t="s">
        <v>4170</v>
      </c>
      <c r="D862" s="50" t="s">
        <v>35</v>
      </c>
      <c r="E862" s="0" t="n">
        <v>2035</v>
      </c>
      <c r="F862" s="51" t="str">
        <f aca="false">"*"&amp;IF(AND(A862="EU",E862=2035),0.95,IF(AND(A862="EU",E862=2050),0.93,IF(AND(A862="USA",E862=2035),0.96,IF(AND(A862="USA",E862=2050),0.94,IF(AND(A862="Japan",E862=2035),0.94,IF(AND(A862="Japan",E862=2050),0.92,IF(AND(A862="Russia",E862=2035),0.95,IF(AND(A862="Russia",E862=2050),0.93,IF(AND(A862="China",E862=2035),0.94,IF(AND(A862="China",E862=2050),0.92,IF(AND(A862="India",E862=2035),0.95,IF(AND(A862="India",E862=2050),0.92,IF(AND(A862="Middle East",E862=2035),0.94,IF(AND(A862="Middle East",E862=2050),0.9,IF(AND(A862="Africa",E862=2035),0.94,IF(AND(A862="Africa",E862=2050),0.91,IF(AND(A862="Brazil",E862=2035),0.95,IF(AND(A862="Brazil",E862=2050),0.92,""))))))))))))))))))</f>
        <v>*0.95</v>
      </c>
      <c r="H862" s="0" t="s">
        <v>4170</v>
      </c>
      <c r="I862" s="50" t="s">
        <v>35</v>
      </c>
      <c r="J862" s="0" t="n">
        <v>2050</v>
      </c>
      <c r="K862" s="48" t="str">
        <f aca="false">"*"&amp;IF(AND(A862="EU",J862=2035),0.95,IF(AND(A862="EU",J862=2050),0.93,IF(AND(A862="USA",J862=2035),0.96,IF(AND(A862="USA",J862=2050),0.94,IF(AND(A862="Japan",J862=2035),0.94,IF(AND(A862="Japan",J862=2050),0.92,IF(AND(A862="Russia",J862=2035),0.95,IF(AND(A862="Russia",J862=2050),0.93,IF(AND(A862="China",J862=2035),0.94,IF(AND(A862="China",J862=2050),0.92,IF(AND(A862="India",J862=2035),0.95,IF(AND(A862="India",J862=2050),0.92,IF(AND(A862="Middle East",J862=2035),0.94,IF(AND(A862="Middle East",J862=2050),0.9,IF(AND(A862="Africa",J862=2035),0.94,IF(AND(A862="Africa",J862=2050),0.91,IF(AND(A862="Brazil",J862=2035),0.95,IF(AND(A862="Brazil",J862=2050),0.92,""))))))))))))))))))</f>
        <v>*0.93</v>
      </c>
      <c r="P862" s="41" t="s">
        <v>4170</v>
      </c>
      <c r="Q862" s="52" t="s">
        <v>35</v>
      </c>
      <c r="R862" s="41" t="n">
        <v>2035</v>
      </c>
      <c r="S862" s="53" t="str">
        <f aca="false">"*"&amp;IF(AND(A862="EU",R862=2035),0.95,IF(AND(A862="EU",R862=2050),0.93,IF(AND(A862="USA",R862=2035),0.96,IF(AND(A862="USA",R862=2050),0.93,IF(AND(A862="Japan",R862=2035),0.94,IF(AND(A862="Japan",R862=2050),0.92,IF(AND(A862="Russia",R862=2035),0.95,IF(AND(A862="Russia",R862=2050),0.91,IF(AND(A862="China",R862=2035),0.93,IF(AND(A862="China",R862=2050),0.92,IF(AND(A862="India",R862=2035),0.94,IF(AND(A862="India",R862=2050),0.91,IF(AND(A862="Middle East",R862=2035),0.92,IF(AND(A862="Middle East",R862=2050),0.89,IF(AND(A862="Africa",R862=2035),0.93,IF(AND(A862="Africa",R862=2050),0.9,IF(AND(A862="Brazil",R862=2035),0.95,IF(AND(A862="Brazil",R862=2050),0.92,""))))))))))))))))))</f>
        <v>*0.95</v>
      </c>
      <c r="U862" s="41" t="s">
        <v>4170</v>
      </c>
      <c r="V862" s="52" t="s">
        <v>35</v>
      </c>
      <c r="W862" s="41" t="n">
        <v>2050</v>
      </c>
      <c r="X862" s="53" t="str">
        <f aca="false">"*"&amp;IF(AND(A862="EU",W862=2035),0.95,IF(AND(A862="EU",W862=2050),0.93,IF(AND(A862="USA",W862=2035),0.96,IF(AND(A862="USA",W862=2050),0.93,IF(AND(A862="Japan",W862=2035),0.94,IF(AND(A862="Japan",W862=2050),0.92,IF(AND(A862="Russia",W862=2035),0.95,IF(AND(A862="Russia",W862=2050),0.91,IF(AND(A862="China",W862=2035),0.93,IF(AND(A862="China",W862=2050),0.92,IF(AND(A862="India",W862=2035),0.94,IF(AND(A862="India",W862=2050),0.91,IF(AND(A862="Middle East",W862=2035),0.92,IF(AND(A862="Middle East",W862=2050),0.89,IF(AND(A862="Africa",W862=2035),0.93,IF(AND(A862="Africa",W862=2050),0.9,IF(AND(A862="Brazil",W862=2035),0.95,IF(AND(A862="Brazil",W862=2050),0.92,""))))))))))))))))))</f>
        <v>*0.91</v>
      </c>
      <c r="AC862" s="1" t="s">
        <v>4170</v>
      </c>
      <c r="AD862" s="57" t="s">
        <v>35</v>
      </c>
      <c r="AE862" s="1" t="n">
        <v>2035</v>
      </c>
      <c r="AF862" s="58" t="str">
        <f aca="false">"*"&amp;IF(AND(A862="EU",AE862=2035),0.93,IF(AND(A862="EU",AE862=2050),0.9,IF(AND(A862="USA",AE862=2035),0.92,IF(AND(A862="USA",AE862=2050),0.89,IF(AND(A862="Japan",AE862=2035),0.92,IF(AND(A862="Japan",AE862=2050),0.89,IF(AND(A862="Russia",AE862=2035),0.91,IF(AND(A862="Russia",AE862=2050),0.86,IF(AND(A862="China",AE862=2035),0.91,IF(AND(A862="China",AE862=2050),0.87,IF(AND(A862="India",AE862=2035),0.92,IF(AND(A862="India",AE862=2050),0.87,IF(AND(A862="Middle East",AE862=2035),0.89,IF(AND(A862="Middle East",AE862=2050),0.84,IF(AND(A862="Africa",AE862=2035),0.9,IF(AND(A862="Africa",AE862=2050),0.86,IF(AND(A862="Brazil",AE862=2035),0.93,IF(AND(A862="Brazil",AE862=2050),0.89,""))))))))))))))))))</f>
        <v>*0.91</v>
      </c>
      <c r="AG862" s="53" t="str">
        <f aca="false">AG861</f>
        <v>REZoning_Sol-Win</v>
      </c>
      <c r="AI862" s="1" t="s">
        <v>4170</v>
      </c>
      <c r="AJ862" s="57" t="s">
        <v>35</v>
      </c>
      <c r="AK862" s="1" t="n">
        <v>2050</v>
      </c>
      <c r="AL862" s="58" t="str">
        <f aca="false">"*"&amp;IF(AND(A862="EU",AK862=2035),0.93,IF(AND(A862="EU",AK862=2050),0.9,IF(AND(A862="USA",AK862=2035),0.92,IF(AND(A862="USA",AK862=2050),0.89,IF(AND(A862="Japan",AK862=2035),0.92,IF(AND(A862="Japan",AK862=2050),0.89,IF(AND(A862="Russia",AK862=2035),0.91,IF(AND(A862="Russia",AK862=2050),0.86,IF(AND(A862="China",AK862=2035),0.91,IF(AND(A862="China",AK862=2050),0.87,IF(AND(A862="India",AK862=2035),0.92,IF(AND(A862="India",AK862=2050),0.87,IF(AND(A862="Middle East",AK862=2035),0.89,IF(AND(A862="Middle East",AK862=2050),0.84,IF(AND(A862="Africa",AK862=2035),0.9,IF(AND(A862="Africa",AK862=2050),0.86,IF(AND(A862="Brazil",AK862=2035),0.93,IF(AND(A862="Brazil",AK862=2050),0.89,""))))))))))))))))))</f>
        <v>*0.86</v>
      </c>
      <c r="AM862" s="53" t="str">
        <f aca="false">AM861</f>
        <v>REZoning_Sol-Win</v>
      </c>
      <c r="AP862" s="0" t="s">
        <v>4170</v>
      </c>
      <c r="AQ862" s="38" t="s">
        <v>35</v>
      </c>
      <c r="AR862" s="38" t="n">
        <f aca="false">AR861</f>
        <v>2100</v>
      </c>
      <c r="AS862" s="38" t="s">
        <v>860</v>
      </c>
      <c r="AT862" s="38" t="s">
        <v>36</v>
      </c>
    </row>
    <row r="863" customFormat="false" ht="28.5" hidden="false" customHeight="true" outlineLevel="0" collapsed="false">
      <c r="A863" s="3" t="s">
        <v>73</v>
      </c>
      <c r="C863" s="0" t="s">
        <v>4171</v>
      </c>
      <c r="D863" s="50" t="s">
        <v>35</v>
      </c>
      <c r="E863" s="0" t="n">
        <v>2035</v>
      </c>
      <c r="F863" s="51" t="str">
        <f aca="false">"*"&amp;IF(AND(A863="EU",E863=2035),0.95,IF(AND(A863="EU",E863=2050),0.93,IF(AND(A863="USA",E863=2035),0.96,IF(AND(A863="USA",E863=2050),0.94,IF(AND(A863="Japan",E863=2035),0.94,IF(AND(A863="Japan",E863=2050),0.92,IF(AND(A863="Russia",E863=2035),0.95,IF(AND(A863="Russia",E863=2050),0.93,IF(AND(A863="China",E863=2035),0.94,IF(AND(A863="China",E863=2050),0.92,IF(AND(A863="India",E863=2035),0.95,IF(AND(A863="India",E863=2050),0.92,IF(AND(A863="Middle East",E863=2035),0.94,IF(AND(A863="Middle East",E863=2050),0.9,IF(AND(A863="Africa",E863=2035),0.94,IF(AND(A863="Africa",E863=2050),0.91,IF(AND(A863="Brazil",E863=2035),0.95,IF(AND(A863="Brazil",E863=2050),0.92,""))))))))))))))))))</f>
        <v>*0.95</v>
      </c>
      <c r="H863" s="0" t="s">
        <v>4171</v>
      </c>
      <c r="I863" s="50" t="s">
        <v>35</v>
      </c>
      <c r="J863" s="0" t="n">
        <v>2050</v>
      </c>
      <c r="K863" s="48" t="str">
        <f aca="false">"*"&amp;IF(AND(A863="EU",J863=2035),0.95,IF(AND(A863="EU",J863=2050),0.93,IF(AND(A863="USA",J863=2035),0.96,IF(AND(A863="USA",J863=2050),0.94,IF(AND(A863="Japan",J863=2035),0.94,IF(AND(A863="Japan",J863=2050),0.92,IF(AND(A863="Russia",J863=2035),0.95,IF(AND(A863="Russia",J863=2050),0.93,IF(AND(A863="China",J863=2035),0.94,IF(AND(A863="China",J863=2050),0.92,IF(AND(A863="India",J863=2035),0.95,IF(AND(A863="India",J863=2050),0.92,IF(AND(A863="Middle East",J863=2035),0.94,IF(AND(A863="Middle East",J863=2050),0.9,IF(AND(A863="Africa",J863=2035),0.94,IF(AND(A863="Africa",J863=2050),0.91,IF(AND(A863="Brazil",J863=2035),0.95,IF(AND(A863="Brazil",J863=2050),0.92,""))))))))))))))))))</f>
        <v>*0.93</v>
      </c>
      <c r="P863" s="41" t="s">
        <v>4171</v>
      </c>
      <c r="Q863" s="52" t="s">
        <v>35</v>
      </c>
      <c r="R863" s="41" t="n">
        <v>2035</v>
      </c>
      <c r="S863" s="53" t="str">
        <f aca="false">"*"&amp;IF(AND(A863="EU",R863=2035),0.95,IF(AND(A863="EU",R863=2050),0.93,IF(AND(A863="USA",R863=2035),0.96,IF(AND(A863="USA",R863=2050),0.93,IF(AND(A863="Japan",R863=2035),0.94,IF(AND(A863="Japan",R863=2050),0.92,IF(AND(A863="Russia",R863=2035),0.95,IF(AND(A863="Russia",R863=2050),0.91,IF(AND(A863="China",R863=2035),0.93,IF(AND(A863="China",R863=2050),0.92,IF(AND(A863="India",R863=2035),0.94,IF(AND(A863="India",R863=2050),0.91,IF(AND(A863="Middle East",R863=2035),0.92,IF(AND(A863="Middle East",R863=2050),0.89,IF(AND(A863="Africa",R863=2035),0.93,IF(AND(A863="Africa",R863=2050),0.9,IF(AND(A863="Brazil",R863=2035),0.95,IF(AND(A863="Brazil",R863=2050),0.92,""))))))))))))))))))</f>
        <v>*0.95</v>
      </c>
      <c r="U863" s="41" t="s">
        <v>4171</v>
      </c>
      <c r="V863" s="52" t="s">
        <v>35</v>
      </c>
      <c r="W863" s="41" t="n">
        <v>2050</v>
      </c>
      <c r="X863" s="53" t="str">
        <f aca="false">"*"&amp;IF(AND(A863="EU",W863=2035),0.95,IF(AND(A863="EU",W863=2050),0.93,IF(AND(A863="USA",W863=2035),0.96,IF(AND(A863="USA",W863=2050),0.93,IF(AND(A863="Japan",W863=2035),0.94,IF(AND(A863="Japan",W863=2050),0.92,IF(AND(A863="Russia",W863=2035),0.95,IF(AND(A863="Russia",W863=2050),0.91,IF(AND(A863="China",W863=2035),0.93,IF(AND(A863="China",W863=2050),0.92,IF(AND(A863="India",W863=2035),0.94,IF(AND(A863="India",W863=2050),0.91,IF(AND(A863="Middle East",W863=2035),0.92,IF(AND(A863="Middle East",W863=2050),0.89,IF(AND(A863="Africa",W863=2035),0.93,IF(AND(A863="Africa",W863=2050),0.9,IF(AND(A863="Brazil",W863=2035),0.95,IF(AND(A863="Brazil",W863=2050),0.92,""))))))))))))))))))</f>
        <v>*0.91</v>
      </c>
      <c r="AC863" s="1" t="s">
        <v>4171</v>
      </c>
      <c r="AD863" s="57" t="s">
        <v>35</v>
      </c>
      <c r="AE863" s="1" t="n">
        <v>2035</v>
      </c>
      <c r="AF863" s="58" t="str">
        <f aca="false">"*"&amp;IF(AND(A863="EU",AE863=2035),0.93,IF(AND(A863="EU",AE863=2050),0.9,IF(AND(A863="USA",AE863=2035),0.92,IF(AND(A863="USA",AE863=2050),0.89,IF(AND(A863="Japan",AE863=2035),0.92,IF(AND(A863="Japan",AE863=2050),0.89,IF(AND(A863="Russia",AE863=2035),0.91,IF(AND(A863="Russia",AE863=2050),0.86,IF(AND(A863="China",AE863=2035),0.91,IF(AND(A863="China",AE863=2050),0.87,IF(AND(A863="India",AE863=2035),0.92,IF(AND(A863="India",AE863=2050),0.87,IF(AND(A863="Middle East",AE863=2035),0.89,IF(AND(A863="Middle East",AE863=2050),0.84,IF(AND(A863="Africa",AE863=2035),0.9,IF(AND(A863="Africa",AE863=2050),0.86,IF(AND(A863="Brazil",AE863=2035),0.93,IF(AND(A863="Brazil",AE863=2050),0.89,""))))))))))))))))))</f>
        <v>*0.91</v>
      </c>
      <c r="AG863" s="53" t="str">
        <f aca="false">AG862</f>
        <v>REZoning_Sol-Win</v>
      </c>
      <c r="AI863" s="1" t="s">
        <v>4171</v>
      </c>
      <c r="AJ863" s="57" t="s">
        <v>35</v>
      </c>
      <c r="AK863" s="1" t="n">
        <v>2050</v>
      </c>
      <c r="AL863" s="58" t="str">
        <f aca="false">"*"&amp;IF(AND(A863="EU",AK863=2035),0.93,IF(AND(A863="EU",AK863=2050),0.9,IF(AND(A863="USA",AK863=2035),0.92,IF(AND(A863="USA",AK863=2050),0.89,IF(AND(A863="Japan",AK863=2035),0.92,IF(AND(A863="Japan",AK863=2050),0.89,IF(AND(A863="Russia",AK863=2035),0.91,IF(AND(A863="Russia",AK863=2050),0.86,IF(AND(A863="China",AK863=2035),0.91,IF(AND(A863="China",AK863=2050),0.87,IF(AND(A863="India",AK863=2035),0.92,IF(AND(A863="India",AK863=2050),0.87,IF(AND(A863="Middle East",AK863=2035),0.89,IF(AND(A863="Middle East",AK863=2050),0.84,IF(AND(A863="Africa",AK863=2035),0.9,IF(AND(A863="Africa",AK863=2050),0.86,IF(AND(A863="Brazil",AK863=2035),0.93,IF(AND(A863="Brazil",AK863=2050),0.89,""))))))))))))))))))</f>
        <v>*0.86</v>
      </c>
      <c r="AM863" s="53" t="str">
        <f aca="false">AM862</f>
        <v>REZoning_Sol-Win</v>
      </c>
      <c r="AP863" s="0" t="s">
        <v>4171</v>
      </c>
      <c r="AQ863" s="38" t="s">
        <v>35</v>
      </c>
      <c r="AR863" s="38" t="n">
        <f aca="false">AR862</f>
        <v>2100</v>
      </c>
      <c r="AS863" s="38" t="s">
        <v>860</v>
      </c>
      <c r="AT863" s="38" t="s">
        <v>36</v>
      </c>
    </row>
    <row r="864" customFormat="false" ht="28.5" hidden="false" customHeight="true" outlineLevel="0" collapsed="false">
      <c r="A864" s="3" t="s">
        <v>73</v>
      </c>
      <c r="C864" s="0" t="s">
        <v>4172</v>
      </c>
      <c r="D864" s="50" t="s">
        <v>35</v>
      </c>
      <c r="E864" s="0" t="n">
        <v>2035</v>
      </c>
      <c r="F864" s="51" t="str">
        <f aca="false">"*"&amp;IF(AND(A864="EU",E864=2035),0.95,IF(AND(A864="EU",E864=2050),0.93,IF(AND(A864="USA",E864=2035),0.96,IF(AND(A864="USA",E864=2050),0.94,IF(AND(A864="Japan",E864=2035),0.94,IF(AND(A864="Japan",E864=2050),0.92,IF(AND(A864="Russia",E864=2035),0.95,IF(AND(A864="Russia",E864=2050),0.93,IF(AND(A864="China",E864=2035),0.94,IF(AND(A864="China",E864=2050),0.92,IF(AND(A864="India",E864=2035),0.95,IF(AND(A864="India",E864=2050),0.92,IF(AND(A864="Middle East",E864=2035),0.94,IF(AND(A864="Middle East",E864=2050),0.9,IF(AND(A864="Africa",E864=2035),0.94,IF(AND(A864="Africa",E864=2050),0.91,IF(AND(A864="Brazil",E864=2035),0.95,IF(AND(A864="Brazil",E864=2050),0.92,""))))))))))))))))))</f>
        <v>*0.95</v>
      </c>
      <c r="H864" s="0" t="s">
        <v>4172</v>
      </c>
      <c r="I864" s="50" t="s">
        <v>35</v>
      </c>
      <c r="J864" s="0" t="n">
        <v>2050</v>
      </c>
      <c r="K864" s="48" t="str">
        <f aca="false">"*"&amp;IF(AND(A864="EU",J864=2035),0.95,IF(AND(A864="EU",J864=2050),0.93,IF(AND(A864="USA",J864=2035),0.96,IF(AND(A864="USA",J864=2050),0.94,IF(AND(A864="Japan",J864=2035),0.94,IF(AND(A864="Japan",J864=2050),0.92,IF(AND(A864="Russia",J864=2035),0.95,IF(AND(A864="Russia",J864=2050),0.93,IF(AND(A864="China",J864=2035),0.94,IF(AND(A864="China",J864=2050),0.92,IF(AND(A864="India",J864=2035),0.95,IF(AND(A864="India",J864=2050),0.92,IF(AND(A864="Middle East",J864=2035),0.94,IF(AND(A864="Middle East",J864=2050),0.9,IF(AND(A864="Africa",J864=2035),0.94,IF(AND(A864="Africa",J864=2050),0.91,IF(AND(A864="Brazil",J864=2035),0.95,IF(AND(A864="Brazil",J864=2050),0.92,""))))))))))))))))))</f>
        <v>*0.93</v>
      </c>
      <c r="P864" s="41" t="s">
        <v>4172</v>
      </c>
      <c r="Q864" s="52" t="s">
        <v>35</v>
      </c>
      <c r="R864" s="41" t="n">
        <v>2035</v>
      </c>
      <c r="S864" s="53" t="str">
        <f aca="false">"*"&amp;IF(AND(A864="EU",R864=2035),0.95,IF(AND(A864="EU",R864=2050),0.93,IF(AND(A864="USA",R864=2035),0.96,IF(AND(A864="USA",R864=2050),0.93,IF(AND(A864="Japan",R864=2035),0.94,IF(AND(A864="Japan",R864=2050),0.92,IF(AND(A864="Russia",R864=2035),0.95,IF(AND(A864="Russia",R864=2050),0.91,IF(AND(A864="China",R864=2035),0.93,IF(AND(A864="China",R864=2050),0.92,IF(AND(A864="India",R864=2035),0.94,IF(AND(A864="India",R864=2050),0.91,IF(AND(A864="Middle East",R864=2035),0.92,IF(AND(A864="Middle East",R864=2050),0.89,IF(AND(A864="Africa",R864=2035),0.93,IF(AND(A864="Africa",R864=2050),0.9,IF(AND(A864="Brazil",R864=2035),0.95,IF(AND(A864="Brazil",R864=2050),0.92,""))))))))))))))))))</f>
        <v>*0.95</v>
      </c>
      <c r="U864" s="41" t="s">
        <v>4172</v>
      </c>
      <c r="V864" s="52" t="s">
        <v>35</v>
      </c>
      <c r="W864" s="41" t="n">
        <v>2050</v>
      </c>
      <c r="X864" s="53" t="str">
        <f aca="false">"*"&amp;IF(AND(A864="EU",W864=2035),0.95,IF(AND(A864="EU",W864=2050),0.93,IF(AND(A864="USA",W864=2035),0.96,IF(AND(A864="USA",W864=2050),0.93,IF(AND(A864="Japan",W864=2035),0.94,IF(AND(A864="Japan",W864=2050),0.92,IF(AND(A864="Russia",W864=2035),0.95,IF(AND(A864="Russia",W864=2050),0.91,IF(AND(A864="China",W864=2035),0.93,IF(AND(A864="China",W864=2050),0.92,IF(AND(A864="India",W864=2035),0.94,IF(AND(A864="India",W864=2050),0.91,IF(AND(A864="Middle East",W864=2035),0.92,IF(AND(A864="Middle East",W864=2050),0.89,IF(AND(A864="Africa",W864=2035),0.93,IF(AND(A864="Africa",W864=2050),0.9,IF(AND(A864="Brazil",W864=2035),0.95,IF(AND(A864="Brazil",W864=2050),0.92,""))))))))))))))))))</f>
        <v>*0.91</v>
      </c>
      <c r="AC864" s="1" t="s">
        <v>4172</v>
      </c>
      <c r="AD864" s="57" t="s">
        <v>35</v>
      </c>
      <c r="AE864" s="1" t="n">
        <v>2035</v>
      </c>
      <c r="AF864" s="58" t="str">
        <f aca="false">"*"&amp;IF(AND(A864="EU",AE864=2035),0.93,IF(AND(A864="EU",AE864=2050),0.9,IF(AND(A864="USA",AE864=2035),0.92,IF(AND(A864="USA",AE864=2050),0.89,IF(AND(A864="Japan",AE864=2035),0.92,IF(AND(A864="Japan",AE864=2050),0.89,IF(AND(A864="Russia",AE864=2035),0.91,IF(AND(A864="Russia",AE864=2050),0.86,IF(AND(A864="China",AE864=2035),0.91,IF(AND(A864="China",AE864=2050),0.87,IF(AND(A864="India",AE864=2035),0.92,IF(AND(A864="India",AE864=2050),0.87,IF(AND(A864="Middle East",AE864=2035),0.89,IF(AND(A864="Middle East",AE864=2050),0.84,IF(AND(A864="Africa",AE864=2035),0.9,IF(AND(A864="Africa",AE864=2050),0.86,IF(AND(A864="Brazil",AE864=2035),0.93,IF(AND(A864="Brazil",AE864=2050),0.89,""))))))))))))))))))</f>
        <v>*0.91</v>
      </c>
      <c r="AG864" s="53" t="str">
        <f aca="false">AG863</f>
        <v>REZoning_Sol-Win</v>
      </c>
      <c r="AI864" s="1" t="s">
        <v>4172</v>
      </c>
      <c r="AJ864" s="57" t="s">
        <v>35</v>
      </c>
      <c r="AK864" s="1" t="n">
        <v>2050</v>
      </c>
      <c r="AL864" s="58" t="str">
        <f aca="false">"*"&amp;IF(AND(A864="EU",AK864=2035),0.93,IF(AND(A864="EU",AK864=2050),0.9,IF(AND(A864="USA",AK864=2035),0.92,IF(AND(A864="USA",AK864=2050),0.89,IF(AND(A864="Japan",AK864=2035),0.92,IF(AND(A864="Japan",AK864=2050),0.89,IF(AND(A864="Russia",AK864=2035),0.91,IF(AND(A864="Russia",AK864=2050),0.86,IF(AND(A864="China",AK864=2035),0.91,IF(AND(A864="China",AK864=2050),0.87,IF(AND(A864="India",AK864=2035),0.92,IF(AND(A864="India",AK864=2050),0.87,IF(AND(A864="Middle East",AK864=2035),0.89,IF(AND(A864="Middle East",AK864=2050),0.84,IF(AND(A864="Africa",AK864=2035),0.9,IF(AND(A864="Africa",AK864=2050),0.86,IF(AND(A864="Brazil",AK864=2035),0.93,IF(AND(A864="Brazil",AK864=2050),0.89,""))))))))))))))))))</f>
        <v>*0.86</v>
      </c>
      <c r="AM864" s="53" t="str">
        <f aca="false">AM863</f>
        <v>REZoning_Sol-Win</v>
      </c>
      <c r="AP864" s="0" t="s">
        <v>4172</v>
      </c>
      <c r="AQ864" s="38" t="s">
        <v>35</v>
      </c>
      <c r="AR864" s="38" t="n">
        <f aca="false">AR863</f>
        <v>2100</v>
      </c>
      <c r="AS864" s="38" t="s">
        <v>860</v>
      </c>
      <c r="AT864" s="38" t="s">
        <v>36</v>
      </c>
    </row>
    <row r="865" customFormat="false" ht="28.5" hidden="false" customHeight="true" outlineLevel="0" collapsed="false">
      <c r="A865" s="3" t="s">
        <v>73</v>
      </c>
      <c r="C865" s="0" t="s">
        <v>4173</v>
      </c>
      <c r="D865" s="50" t="s">
        <v>35</v>
      </c>
      <c r="E865" s="0" t="n">
        <v>2035</v>
      </c>
      <c r="F865" s="51" t="str">
        <f aca="false">"*"&amp;IF(AND(A865="EU",E865=2035),0.95,IF(AND(A865="EU",E865=2050),0.93,IF(AND(A865="USA",E865=2035),0.96,IF(AND(A865="USA",E865=2050),0.94,IF(AND(A865="Japan",E865=2035),0.94,IF(AND(A865="Japan",E865=2050),0.92,IF(AND(A865="Russia",E865=2035),0.95,IF(AND(A865="Russia",E865=2050),0.93,IF(AND(A865="China",E865=2035),0.94,IF(AND(A865="China",E865=2050),0.92,IF(AND(A865="India",E865=2035),0.95,IF(AND(A865="India",E865=2050),0.92,IF(AND(A865="Middle East",E865=2035),0.94,IF(AND(A865="Middle East",E865=2050),0.9,IF(AND(A865="Africa",E865=2035),0.94,IF(AND(A865="Africa",E865=2050),0.91,IF(AND(A865="Brazil",E865=2035),0.95,IF(AND(A865="Brazil",E865=2050),0.92,""))))))))))))))))))</f>
        <v>*0.95</v>
      </c>
      <c r="H865" s="0" t="s">
        <v>4173</v>
      </c>
      <c r="I865" s="50" t="s">
        <v>35</v>
      </c>
      <c r="J865" s="0" t="n">
        <v>2050</v>
      </c>
      <c r="K865" s="48" t="str">
        <f aca="false">"*"&amp;IF(AND(A865="EU",J865=2035),0.95,IF(AND(A865="EU",J865=2050),0.93,IF(AND(A865="USA",J865=2035),0.96,IF(AND(A865="USA",J865=2050),0.94,IF(AND(A865="Japan",J865=2035),0.94,IF(AND(A865="Japan",J865=2050),0.92,IF(AND(A865="Russia",J865=2035),0.95,IF(AND(A865="Russia",J865=2050),0.93,IF(AND(A865="China",J865=2035),0.94,IF(AND(A865="China",J865=2050),0.92,IF(AND(A865="India",J865=2035),0.95,IF(AND(A865="India",J865=2050),0.92,IF(AND(A865="Middle East",J865=2035),0.94,IF(AND(A865="Middle East",J865=2050),0.9,IF(AND(A865="Africa",J865=2035),0.94,IF(AND(A865="Africa",J865=2050),0.91,IF(AND(A865="Brazil",J865=2035),0.95,IF(AND(A865="Brazil",J865=2050),0.92,""))))))))))))))))))</f>
        <v>*0.93</v>
      </c>
      <c r="P865" s="41" t="s">
        <v>4173</v>
      </c>
      <c r="Q865" s="52" t="s">
        <v>35</v>
      </c>
      <c r="R865" s="41" t="n">
        <v>2035</v>
      </c>
      <c r="S865" s="53" t="str">
        <f aca="false">"*"&amp;IF(AND(A865="EU",R865=2035),0.95,IF(AND(A865="EU",R865=2050),0.93,IF(AND(A865="USA",R865=2035),0.96,IF(AND(A865="USA",R865=2050),0.93,IF(AND(A865="Japan",R865=2035),0.94,IF(AND(A865="Japan",R865=2050),0.92,IF(AND(A865="Russia",R865=2035),0.95,IF(AND(A865="Russia",R865=2050),0.91,IF(AND(A865="China",R865=2035),0.93,IF(AND(A865="China",R865=2050),0.92,IF(AND(A865="India",R865=2035),0.94,IF(AND(A865="India",R865=2050),0.91,IF(AND(A865="Middle East",R865=2035),0.92,IF(AND(A865="Middle East",R865=2050),0.89,IF(AND(A865="Africa",R865=2035),0.93,IF(AND(A865="Africa",R865=2050),0.9,IF(AND(A865="Brazil",R865=2035),0.95,IF(AND(A865="Brazil",R865=2050),0.92,""))))))))))))))))))</f>
        <v>*0.95</v>
      </c>
      <c r="U865" s="41" t="s">
        <v>4173</v>
      </c>
      <c r="V865" s="52" t="s">
        <v>35</v>
      </c>
      <c r="W865" s="41" t="n">
        <v>2050</v>
      </c>
      <c r="X865" s="53" t="str">
        <f aca="false">"*"&amp;IF(AND(A865="EU",W865=2035),0.95,IF(AND(A865="EU",W865=2050),0.93,IF(AND(A865="USA",W865=2035),0.96,IF(AND(A865="USA",W865=2050),0.93,IF(AND(A865="Japan",W865=2035),0.94,IF(AND(A865="Japan",W865=2050),0.92,IF(AND(A865="Russia",W865=2035),0.95,IF(AND(A865="Russia",W865=2050),0.91,IF(AND(A865="China",W865=2035),0.93,IF(AND(A865="China",W865=2050),0.92,IF(AND(A865="India",W865=2035),0.94,IF(AND(A865="India",W865=2050),0.91,IF(AND(A865="Middle East",W865=2035),0.92,IF(AND(A865="Middle East",W865=2050),0.89,IF(AND(A865="Africa",W865=2035),0.93,IF(AND(A865="Africa",W865=2050),0.9,IF(AND(A865="Brazil",W865=2035),0.95,IF(AND(A865="Brazil",W865=2050),0.92,""))))))))))))))))))</f>
        <v>*0.91</v>
      </c>
      <c r="AC865" s="1" t="s">
        <v>4173</v>
      </c>
      <c r="AD865" s="57" t="s">
        <v>35</v>
      </c>
      <c r="AE865" s="1" t="n">
        <v>2035</v>
      </c>
      <c r="AF865" s="58" t="str">
        <f aca="false">"*"&amp;IF(AND(A865="EU",AE865=2035),0.93,IF(AND(A865="EU",AE865=2050),0.9,IF(AND(A865="USA",AE865=2035),0.92,IF(AND(A865="USA",AE865=2050),0.89,IF(AND(A865="Japan",AE865=2035),0.92,IF(AND(A865="Japan",AE865=2050),0.89,IF(AND(A865="Russia",AE865=2035),0.91,IF(AND(A865="Russia",AE865=2050),0.86,IF(AND(A865="China",AE865=2035),0.91,IF(AND(A865="China",AE865=2050),0.87,IF(AND(A865="India",AE865=2035),0.92,IF(AND(A865="India",AE865=2050),0.87,IF(AND(A865="Middle East",AE865=2035),0.89,IF(AND(A865="Middle East",AE865=2050),0.84,IF(AND(A865="Africa",AE865=2035),0.9,IF(AND(A865="Africa",AE865=2050),0.86,IF(AND(A865="Brazil",AE865=2035),0.93,IF(AND(A865="Brazil",AE865=2050),0.89,""))))))))))))))))))</f>
        <v>*0.91</v>
      </c>
      <c r="AG865" s="53" t="str">
        <f aca="false">AG864</f>
        <v>REZoning_Sol-Win</v>
      </c>
      <c r="AI865" s="1" t="s">
        <v>4173</v>
      </c>
      <c r="AJ865" s="57" t="s">
        <v>35</v>
      </c>
      <c r="AK865" s="1" t="n">
        <v>2050</v>
      </c>
      <c r="AL865" s="58" t="str">
        <f aca="false">"*"&amp;IF(AND(A865="EU",AK865=2035),0.93,IF(AND(A865="EU",AK865=2050),0.9,IF(AND(A865="USA",AK865=2035),0.92,IF(AND(A865="USA",AK865=2050),0.89,IF(AND(A865="Japan",AK865=2035),0.92,IF(AND(A865="Japan",AK865=2050),0.89,IF(AND(A865="Russia",AK865=2035),0.91,IF(AND(A865="Russia",AK865=2050),0.86,IF(AND(A865="China",AK865=2035),0.91,IF(AND(A865="China",AK865=2050),0.87,IF(AND(A865="India",AK865=2035),0.92,IF(AND(A865="India",AK865=2050),0.87,IF(AND(A865="Middle East",AK865=2035),0.89,IF(AND(A865="Middle East",AK865=2050),0.84,IF(AND(A865="Africa",AK865=2035),0.9,IF(AND(A865="Africa",AK865=2050),0.86,IF(AND(A865="Brazil",AK865=2035),0.93,IF(AND(A865="Brazil",AK865=2050),0.89,""))))))))))))))))))</f>
        <v>*0.86</v>
      </c>
      <c r="AM865" s="53" t="str">
        <f aca="false">AM864</f>
        <v>REZoning_Sol-Win</v>
      </c>
      <c r="AP865" s="0" t="s">
        <v>4173</v>
      </c>
      <c r="AQ865" s="38" t="s">
        <v>35</v>
      </c>
      <c r="AR865" s="38" t="n">
        <f aca="false">AR864</f>
        <v>2100</v>
      </c>
      <c r="AS865" s="38" t="s">
        <v>860</v>
      </c>
      <c r="AT865" s="38" t="s">
        <v>36</v>
      </c>
    </row>
    <row r="866" customFormat="false" ht="28.5" hidden="false" customHeight="true" outlineLevel="0" collapsed="false">
      <c r="A866" s="3" t="s">
        <v>73</v>
      </c>
      <c r="C866" s="0" t="s">
        <v>4174</v>
      </c>
      <c r="D866" s="50" t="s">
        <v>35</v>
      </c>
      <c r="E866" s="0" t="n">
        <v>2035</v>
      </c>
      <c r="F866" s="51" t="str">
        <f aca="false">"*"&amp;IF(AND(A866="EU",E866=2035),0.95,IF(AND(A866="EU",E866=2050),0.93,IF(AND(A866="USA",E866=2035),0.96,IF(AND(A866="USA",E866=2050),0.94,IF(AND(A866="Japan",E866=2035),0.94,IF(AND(A866="Japan",E866=2050),0.92,IF(AND(A866="Russia",E866=2035),0.95,IF(AND(A866="Russia",E866=2050),0.93,IF(AND(A866="China",E866=2035),0.94,IF(AND(A866="China",E866=2050),0.92,IF(AND(A866="India",E866=2035),0.95,IF(AND(A866="India",E866=2050),0.92,IF(AND(A866="Middle East",E866=2035),0.94,IF(AND(A866="Middle East",E866=2050),0.9,IF(AND(A866="Africa",E866=2035),0.94,IF(AND(A866="Africa",E866=2050),0.91,IF(AND(A866="Brazil",E866=2035),0.95,IF(AND(A866="Brazil",E866=2050),0.92,""))))))))))))))))))</f>
        <v>*0.95</v>
      </c>
      <c r="H866" s="0" t="s">
        <v>4174</v>
      </c>
      <c r="I866" s="50" t="s">
        <v>35</v>
      </c>
      <c r="J866" s="0" t="n">
        <v>2050</v>
      </c>
      <c r="K866" s="48" t="str">
        <f aca="false">"*"&amp;IF(AND(A866="EU",J866=2035),0.95,IF(AND(A866="EU",J866=2050),0.93,IF(AND(A866="USA",J866=2035),0.96,IF(AND(A866="USA",J866=2050),0.94,IF(AND(A866="Japan",J866=2035),0.94,IF(AND(A866="Japan",J866=2050),0.92,IF(AND(A866="Russia",J866=2035),0.95,IF(AND(A866="Russia",J866=2050),0.93,IF(AND(A866="China",J866=2035),0.94,IF(AND(A866="China",J866=2050),0.92,IF(AND(A866="India",J866=2035),0.95,IF(AND(A866="India",J866=2050),0.92,IF(AND(A866="Middle East",J866=2035),0.94,IF(AND(A866="Middle East",J866=2050),0.9,IF(AND(A866="Africa",J866=2035),0.94,IF(AND(A866="Africa",J866=2050),0.91,IF(AND(A866="Brazil",J866=2035),0.95,IF(AND(A866="Brazil",J866=2050),0.92,""))))))))))))))))))</f>
        <v>*0.93</v>
      </c>
      <c r="P866" s="41" t="s">
        <v>4174</v>
      </c>
      <c r="Q866" s="52" t="s">
        <v>35</v>
      </c>
      <c r="R866" s="41" t="n">
        <v>2035</v>
      </c>
      <c r="S866" s="53" t="str">
        <f aca="false">"*"&amp;IF(AND(A866="EU",R866=2035),0.95,IF(AND(A866="EU",R866=2050),0.93,IF(AND(A866="USA",R866=2035),0.96,IF(AND(A866="USA",R866=2050),0.93,IF(AND(A866="Japan",R866=2035),0.94,IF(AND(A866="Japan",R866=2050),0.92,IF(AND(A866="Russia",R866=2035),0.95,IF(AND(A866="Russia",R866=2050),0.91,IF(AND(A866="China",R866=2035),0.93,IF(AND(A866="China",R866=2050),0.92,IF(AND(A866="India",R866=2035),0.94,IF(AND(A866="India",R866=2050),0.91,IF(AND(A866="Middle East",R866=2035),0.92,IF(AND(A866="Middle East",R866=2050),0.89,IF(AND(A866="Africa",R866=2035),0.93,IF(AND(A866="Africa",R866=2050),0.9,IF(AND(A866="Brazil",R866=2035),0.95,IF(AND(A866="Brazil",R866=2050),0.92,""))))))))))))))))))</f>
        <v>*0.95</v>
      </c>
      <c r="U866" s="41" t="s">
        <v>4174</v>
      </c>
      <c r="V866" s="52" t="s">
        <v>35</v>
      </c>
      <c r="W866" s="41" t="n">
        <v>2050</v>
      </c>
      <c r="X866" s="53" t="str">
        <f aca="false">"*"&amp;IF(AND(A866="EU",W866=2035),0.95,IF(AND(A866="EU",W866=2050),0.93,IF(AND(A866="USA",W866=2035),0.96,IF(AND(A866="USA",W866=2050),0.93,IF(AND(A866="Japan",W866=2035),0.94,IF(AND(A866="Japan",W866=2050),0.92,IF(AND(A866="Russia",W866=2035),0.95,IF(AND(A866="Russia",W866=2050),0.91,IF(AND(A866="China",W866=2035),0.93,IF(AND(A866="China",W866=2050),0.92,IF(AND(A866="India",W866=2035),0.94,IF(AND(A866="India",W866=2050),0.91,IF(AND(A866="Middle East",W866=2035),0.92,IF(AND(A866="Middle East",W866=2050),0.89,IF(AND(A866="Africa",W866=2035),0.93,IF(AND(A866="Africa",W866=2050),0.9,IF(AND(A866="Brazil",W866=2035),0.95,IF(AND(A866="Brazil",W866=2050),0.92,""))))))))))))))))))</f>
        <v>*0.91</v>
      </c>
      <c r="AC866" s="1" t="s">
        <v>4174</v>
      </c>
      <c r="AD866" s="57" t="s">
        <v>35</v>
      </c>
      <c r="AE866" s="1" t="n">
        <v>2035</v>
      </c>
      <c r="AF866" s="58" t="str">
        <f aca="false">"*"&amp;IF(AND(A866="EU",AE866=2035),0.93,IF(AND(A866="EU",AE866=2050),0.9,IF(AND(A866="USA",AE866=2035),0.92,IF(AND(A866="USA",AE866=2050),0.89,IF(AND(A866="Japan",AE866=2035),0.92,IF(AND(A866="Japan",AE866=2050),0.89,IF(AND(A866="Russia",AE866=2035),0.91,IF(AND(A866="Russia",AE866=2050),0.86,IF(AND(A866="China",AE866=2035),0.91,IF(AND(A866="China",AE866=2050),0.87,IF(AND(A866="India",AE866=2035),0.92,IF(AND(A866="India",AE866=2050),0.87,IF(AND(A866="Middle East",AE866=2035),0.89,IF(AND(A866="Middle East",AE866=2050),0.84,IF(AND(A866="Africa",AE866=2035),0.9,IF(AND(A866="Africa",AE866=2050),0.86,IF(AND(A866="Brazil",AE866=2035),0.93,IF(AND(A866="Brazil",AE866=2050),0.89,""))))))))))))))))))</f>
        <v>*0.91</v>
      </c>
      <c r="AG866" s="53" t="str">
        <f aca="false">AG865</f>
        <v>REZoning_Sol-Win</v>
      </c>
      <c r="AI866" s="1" t="s">
        <v>4174</v>
      </c>
      <c r="AJ866" s="57" t="s">
        <v>35</v>
      </c>
      <c r="AK866" s="1" t="n">
        <v>2050</v>
      </c>
      <c r="AL866" s="58" t="str">
        <f aca="false">"*"&amp;IF(AND(A866="EU",AK866=2035),0.93,IF(AND(A866="EU",AK866=2050),0.9,IF(AND(A866="USA",AK866=2035),0.92,IF(AND(A866="USA",AK866=2050),0.89,IF(AND(A866="Japan",AK866=2035),0.92,IF(AND(A866="Japan",AK866=2050),0.89,IF(AND(A866="Russia",AK866=2035),0.91,IF(AND(A866="Russia",AK866=2050),0.86,IF(AND(A866="China",AK866=2035),0.91,IF(AND(A866="China",AK866=2050),0.87,IF(AND(A866="India",AK866=2035),0.92,IF(AND(A866="India",AK866=2050),0.87,IF(AND(A866="Middle East",AK866=2035),0.89,IF(AND(A866="Middle East",AK866=2050),0.84,IF(AND(A866="Africa",AK866=2035),0.9,IF(AND(A866="Africa",AK866=2050),0.86,IF(AND(A866="Brazil",AK866=2035),0.93,IF(AND(A866="Brazil",AK866=2050),0.89,""))))))))))))))))))</f>
        <v>*0.86</v>
      </c>
      <c r="AM866" s="53" t="str">
        <f aca="false">AM865</f>
        <v>REZoning_Sol-Win</v>
      </c>
      <c r="AP866" s="0" t="s">
        <v>4174</v>
      </c>
      <c r="AQ866" s="38" t="s">
        <v>35</v>
      </c>
      <c r="AR866" s="38" t="n">
        <f aca="false">AR865</f>
        <v>2100</v>
      </c>
      <c r="AS866" s="38" t="s">
        <v>860</v>
      </c>
      <c r="AT866" s="38" t="s">
        <v>36</v>
      </c>
    </row>
    <row r="867" customFormat="false" ht="28.5" hidden="false" customHeight="true" outlineLevel="0" collapsed="false">
      <c r="A867" s="3" t="s">
        <v>73</v>
      </c>
      <c r="C867" s="0" t="s">
        <v>4175</v>
      </c>
      <c r="D867" s="50" t="s">
        <v>35</v>
      </c>
      <c r="E867" s="0" t="n">
        <v>2035</v>
      </c>
      <c r="F867" s="51" t="str">
        <f aca="false">"*"&amp;IF(AND(A867="EU",E867=2035),0.95,IF(AND(A867="EU",E867=2050),0.93,IF(AND(A867="USA",E867=2035),0.96,IF(AND(A867="USA",E867=2050),0.94,IF(AND(A867="Japan",E867=2035),0.94,IF(AND(A867="Japan",E867=2050),0.92,IF(AND(A867="Russia",E867=2035),0.95,IF(AND(A867="Russia",E867=2050),0.93,IF(AND(A867="China",E867=2035),0.94,IF(AND(A867="China",E867=2050),0.92,IF(AND(A867="India",E867=2035),0.95,IF(AND(A867="India",E867=2050),0.92,IF(AND(A867="Middle East",E867=2035),0.94,IF(AND(A867="Middle East",E867=2050),0.9,IF(AND(A867="Africa",E867=2035),0.94,IF(AND(A867="Africa",E867=2050),0.91,IF(AND(A867="Brazil",E867=2035),0.95,IF(AND(A867="Brazil",E867=2050),0.92,""))))))))))))))))))</f>
        <v>*0.95</v>
      </c>
      <c r="H867" s="0" t="s">
        <v>4175</v>
      </c>
      <c r="I867" s="50" t="s">
        <v>35</v>
      </c>
      <c r="J867" s="0" t="n">
        <v>2050</v>
      </c>
      <c r="K867" s="48" t="str">
        <f aca="false">"*"&amp;IF(AND(A867="EU",J867=2035),0.95,IF(AND(A867="EU",J867=2050),0.93,IF(AND(A867="USA",J867=2035),0.96,IF(AND(A867="USA",J867=2050),0.94,IF(AND(A867="Japan",J867=2035),0.94,IF(AND(A867="Japan",J867=2050),0.92,IF(AND(A867="Russia",J867=2035),0.95,IF(AND(A867="Russia",J867=2050),0.93,IF(AND(A867="China",J867=2035),0.94,IF(AND(A867="China",J867=2050),0.92,IF(AND(A867="India",J867=2035),0.95,IF(AND(A867="India",J867=2050),0.92,IF(AND(A867="Middle East",J867=2035),0.94,IF(AND(A867="Middle East",J867=2050),0.9,IF(AND(A867="Africa",J867=2035),0.94,IF(AND(A867="Africa",J867=2050),0.91,IF(AND(A867="Brazil",J867=2035),0.95,IF(AND(A867="Brazil",J867=2050),0.92,""))))))))))))))))))</f>
        <v>*0.93</v>
      </c>
      <c r="P867" s="41" t="s">
        <v>4175</v>
      </c>
      <c r="Q867" s="52" t="s">
        <v>35</v>
      </c>
      <c r="R867" s="41" t="n">
        <v>2035</v>
      </c>
      <c r="S867" s="53" t="str">
        <f aca="false">"*"&amp;IF(AND(A867="EU",R867=2035),0.95,IF(AND(A867="EU",R867=2050),0.93,IF(AND(A867="USA",R867=2035),0.96,IF(AND(A867="USA",R867=2050),0.93,IF(AND(A867="Japan",R867=2035),0.94,IF(AND(A867="Japan",R867=2050),0.92,IF(AND(A867="Russia",R867=2035),0.95,IF(AND(A867="Russia",R867=2050),0.91,IF(AND(A867="China",R867=2035),0.93,IF(AND(A867="China",R867=2050),0.92,IF(AND(A867="India",R867=2035),0.94,IF(AND(A867="India",R867=2050),0.91,IF(AND(A867="Middle East",R867=2035),0.92,IF(AND(A867="Middle East",R867=2050),0.89,IF(AND(A867="Africa",R867=2035),0.93,IF(AND(A867="Africa",R867=2050),0.9,IF(AND(A867="Brazil",R867=2035),0.95,IF(AND(A867="Brazil",R867=2050),0.92,""))))))))))))))))))</f>
        <v>*0.95</v>
      </c>
      <c r="U867" s="41" t="s">
        <v>4175</v>
      </c>
      <c r="V867" s="52" t="s">
        <v>35</v>
      </c>
      <c r="W867" s="41" t="n">
        <v>2050</v>
      </c>
      <c r="X867" s="53" t="str">
        <f aca="false">"*"&amp;IF(AND(A867="EU",W867=2035),0.95,IF(AND(A867="EU",W867=2050),0.93,IF(AND(A867="USA",W867=2035),0.96,IF(AND(A867="USA",W867=2050),0.93,IF(AND(A867="Japan",W867=2035),0.94,IF(AND(A867="Japan",W867=2050),0.92,IF(AND(A867="Russia",W867=2035),0.95,IF(AND(A867="Russia",W867=2050),0.91,IF(AND(A867="China",W867=2035),0.93,IF(AND(A867="China",W867=2050),0.92,IF(AND(A867="India",W867=2035),0.94,IF(AND(A867="India",W867=2050),0.91,IF(AND(A867="Middle East",W867=2035),0.92,IF(AND(A867="Middle East",W867=2050),0.89,IF(AND(A867="Africa",W867=2035),0.93,IF(AND(A867="Africa",W867=2050),0.9,IF(AND(A867="Brazil",W867=2035),0.95,IF(AND(A867="Brazil",W867=2050),0.92,""))))))))))))))))))</f>
        <v>*0.91</v>
      </c>
      <c r="AC867" s="1" t="s">
        <v>4175</v>
      </c>
      <c r="AD867" s="57" t="s">
        <v>35</v>
      </c>
      <c r="AE867" s="1" t="n">
        <v>2035</v>
      </c>
      <c r="AF867" s="58" t="str">
        <f aca="false">"*"&amp;IF(AND(A867="EU",AE867=2035),0.93,IF(AND(A867="EU",AE867=2050),0.9,IF(AND(A867="USA",AE867=2035),0.92,IF(AND(A867="USA",AE867=2050),0.89,IF(AND(A867="Japan",AE867=2035),0.92,IF(AND(A867="Japan",AE867=2050),0.89,IF(AND(A867="Russia",AE867=2035),0.91,IF(AND(A867="Russia",AE867=2050),0.86,IF(AND(A867="China",AE867=2035),0.91,IF(AND(A867="China",AE867=2050),0.87,IF(AND(A867="India",AE867=2035),0.92,IF(AND(A867="India",AE867=2050),0.87,IF(AND(A867="Middle East",AE867=2035),0.89,IF(AND(A867="Middle East",AE867=2050),0.84,IF(AND(A867="Africa",AE867=2035),0.9,IF(AND(A867="Africa",AE867=2050),0.86,IF(AND(A867="Brazil",AE867=2035),0.93,IF(AND(A867="Brazil",AE867=2050),0.89,""))))))))))))))))))</f>
        <v>*0.91</v>
      </c>
      <c r="AG867" s="53" t="str">
        <f aca="false">AG866</f>
        <v>REZoning_Sol-Win</v>
      </c>
      <c r="AI867" s="1" t="s">
        <v>4175</v>
      </c>
      <c r="AJ867" s="57" t="s">
        <v>35</v>
      </c>
      <c r="AK867" s="1" t="n">
        <v>2050</v>
      </c>
      <c r="AL867" s="58" t="str">
        <f aca="false">"*"&amp;IF(AND(A867="EU",AK867=2035),0.93,IF(AND(A867="EU",AK867=2050),0.9,IF(AND(A867="USA",AK867=2035),0.92,IF(AND(A867="USA",AK867=2050),0.89,IF(AND(A867="Japan",AK867=2035),0.92,IF(AND(A867="Japan",AK867=2050),0.89,IF(AND(A867="Russia",AK867=2035),0.91,IF(AND(A867="Russia",AK867=2050),0.86,IF(AND(A867="China",AK867=2035),0.91,IF(AND(A867="China",AK867=2050),0.87,IF(AND(A867="India",AK867=2035),0.92,IF(AND(A867="India",AK867=2050),0.87,IF(AND(A867="Middle East",AK867=2035),0.89,IF(AND(A867="Middle East",AK867=2050),0.84,IF(AND(A867="Africa",AK867=2035),0.9,IF(AND(A867="Africa",AK867=2050),0.86,IF(AND(A867="Brazil",AK867=2035),0.93,IF(AND(A867="Brazil",AK867=2050),0.89,""))))))))))))))))))</f>
        <v>*0.86</v>
      </c>
      <c r="AM867" s="53" t="str">
        <f aca="false">AM866</f>
        <v>REZoning_Sol-Win</v>
      </c>
      <c r="AP867" s="0" t="s">
        <v>4175</v>
      </c>
      <c r="AQ867" s="38" t="s">
        <v>35</v>
      </c>
      <c r="AR867" s="38" t="n">
        <f aca="false">AR866</f>
        <v>2100</v>
      </c>
      <c r="AS867" s="38" t="s">
        <v>860</v>
      </c>
      <c r="AT867" s="38" t="s">
        <v>36</v>
      </c>
    </row>
    <row r="868" customFormat="false" ht="28.5" hidden="false" customHeight="true" outlineLevel="0" collapsed="false">
      <c r="A868" s="3" t="s">
        <v>73</v>
      </c>
      <c r="C868" s="0" t="s">
        <v>4176</v>
      </c>
      <c r="D868" s="50" t="s">
        <v>35</v>
      </c>
      <c r="E868" s="0" t="n">
        <v>2035</v>
      </c>
      <c r="F868" s="51" t="str">
        <f aca="false">"*"&amp;IF(AND(A868="EU",E868=2035),0.95,IF(AND(A868="EU",E868=2050),0.93,IF(AND(A868="USA",E868=2035),0.96,IF(AND(A868="USA",E868=2050),0.94,IF(AND(A868="Japan",E868=2035),0.94,IF(AND(A868="Japan",E868=2050),0.92,IF(AND(A868="Russia",E868=2035),0.95,IF(AND(A868="Russia",E868=2050),0.93,IF(AND(A868="China",E868=2035),0.94,IF(AND(A868="China",E868=2050),0.92,IF(AND(A868="India",E868=2035),0.95,IF(AND(A868="India",E868=2050),0.92,IF(AND(A868="Middle East",E868=2035),0.94,IF(AND(A868="Middle East",E868=2050),0.9,IF(AND(A868="Africa",E868=2035),0.94,IF(AND(A868="Africa",E868=2050),0.91,IF(AND(A868="Brazil",E868=2035),0.95,IF(AND(A868="Brazil",E868=2050),0.92,""))))))))))))))))))</f>
        <v>*0.95</v>
      </c>
      <c r="H868" s="0" t="s">
        <v>4176</v>
      </c>
      <c r="I868" s="50" t="s">
        <v>35</v>
      </c>
      <c r="J868" s="0" t="n">
        <v>2050</v>
      </c>
      <c r="K868" s="48" t="str">
        <f aca="false">"*"&amp;IF(AND(A868="EU",J868=2035),0.95,IF(AND(A868="EU",J868=2050),0.93,IF(AND(A868="USA",J868=2035),0.96,IF(AND(A868="USA",J868=2050),0.94,IF(AND(A868="Japan",J868=2035),0.94,IF(AND(A868="Japan",J868=2050),0.92,IF(AND(A868="Russia",J868=2035),0.95,IF(AND(A868="Russia",J868=2050),0.93,IF(AND(A868="China",J868=2035),0.94,IF(AND(A868="China",J868=2050),0.92,IF(AND(A868="India",J868=2035),0.95,IF(AND(A868="India",J868=2050),0.92,IF(AND(A868="Middle East",J868=2035),0.94,IF(AND(A868="Middle East",J868=2050),0.9,IF(AND(A868="Africa",J868=2035),0.94,IF(AND(A868="Africa",J868=2050),0.91,IF(AND(A868="Brazil",J868=2035),0.95,IF(AND(A868="Brazil",J868=2050),0.92,""))))))))))))))))))</f>
        <v>*0.93</v>
      </c>
      <c r="P868" s="41" t="s">
        <v>4176</v>
      </c>
      <c r="Q868" s="52" t="s">
        <v>35</v>
      </c>
      <c r="R868" s="41" t="n">
        <v>2035</v>
      </c>
      <c r="S868" s="53" t="str">
        <f aca="false">"*"&amp;IF(AND(A868="EU",R868=2035),0.95,IF(AND(A868="EU",R868=2050),0.93,IF(AND(A868="USA",R868=2035),0.96,IF(AND(A868="USA",R868=2050),0.93,IF(AND(A868="Japan",R868=2035),0.94,IF(AND(A868="Japan",R868=2050),0.92,IF(AND(A868="Russia",R868=2035),0.95,IF(AND(A868="Russia",R868=2050),0.91,IF(AND(A868="China",R868=2035),0.93,IF(AND(A868="China",R868=2050),0.92,IF(AND(A868="India",R868=2035),0.94,IF(AND(A868="India",R868=2050),0.91,IF(AND(A868="Middle East",R868=2035),0.92,IF(AND(A868="Middle East",R868=2050),0.89,IF(AND(A868="Africa",R868=2035),0.93,IF(AND(A868="Africa",R868=2050),0.9,IF(AND(A868="Brazil",R868=2035),0.95,IF(AND(A868="Brazil",R868=2050),0.92,""))))))))))))))))))</f>
        <v>*0.95</v>
      </c>
      <c r="U868" s="41" t="s">
        <v>4176</v>
      </c>
      <c r="V868" s="52" t="s">
        <v>35</v>
      </c>
      <c r="W868" s="41" t="n">
        <v>2050</v>
      </c>
      <c r="X868" s="53" t="str">
        <f aca="false">"*"&amp;IF(AND(A868="EU",W868=2035),0.95,IF(AND(A868="EU",W868=2050),0.93,IF(AND(A868="USA",W868=2035),0.96,IF(AND(A868="USA",W868=2050),0.93,IF(AND(A868="Japan",W868=2035),0.94,IF(AND(A868="Japan",W868=2050),0.92,IF(AND(A868="Russia",W868=2035),0.95,IF(AND(A868="Russia",W868=2050),0.91,IF(AND(A868="China",W868=2035),0.93,IF(AND(A868="China",W868=2050),0.92,IF(AND(A868="India",W868=2035),0.94,IF(AND(A868="India",W868=2050),0.91,IF(AND(A868="Middle East",W868=2035),0.92,IF(AND(A868="Middle East",W868=2050),0.89,IF(AND(A868="Africa",W868=2035),0.93,IF(AND(A868="Africa",W868=2050),0.9,IF(AND(A868="Brazil",W868=2035),0.95,IF(AND(A868="Brazil",W868=2050),0.92,""))))))))))))))))))</f>
        <v>*0.91</v>
      </c>
      <c r="AC868" s="1" t="s">
        <v>4176</v>
      </c>
      <c r="AD868" s="57" t="s">
        <v>35</v>
      </c>
      <c r="AE868" s="1" t="n">
        <v>2035</v>
      </c>
      <c r="AF868" s="58" t="str">
        <f aca="false">"*"&amp;IF(AND(A868="EU",AE868=2035),0.93,IF(AND(A868="EU",AE868=2050),0.9,IF(AND(A868="USA",AE868=2035),0.92,IF(AND(A868="USA",AE868=2050),0.89,IF(AND(A868="Japan",AE868=2035),0.92,IF(AND(A868="Japan",AE868=2050),0.89,IF(AND(A868="Russia",AE868=2035),0.91,IF(AND(A868="Russia",AE868=2050),0.86,IF(AND(A868="China",AE868=2035),0.91,IF(AND(A868="China",AE868=2050),0.87,IF(AND(A868="India",AE868=2035),0.92,IF(AND(A868="India",AE868=2050),0.87,IF(AND(A868="Middle East",AE868=2035),0.89,IF(AND(A868="Middle East",AE868=2050),0.84,IF(AND(A868="Africa",AE868=2035),0.9,IF(AND(A868="Africa",AE868=2050),0.86,IF(AND(A868="Brazil",AE868=2035),0.93,IF(AND(A868="Brazil",AE868=2050),0.89,""))))))))))))))))))</f>
        <v>*0.91</v>
      </c>
      <c r="AG868" s="53" t="str">
        <f aca="false">AG867</f>
        <v>REZoning_Sol-Win</v>
      </c>
      <c r="AI868" s="1" t="s">
        <v>4176</v>
      </c>
      <c r="AJ868" s="57" t="s">
        <v>35</v>
      </c>
      <c r="AK868" s="1" t="n">
        <v>2050</v>
      </c>
      <c r="AL868" s="58" t="str">
        <f aca="false">"*"&amp;IF(AND(A868="EU",AK868=2035),0.93,IF(AND(A868="EU",AK868=2050),0.9,IF(AND(A868="USA",AK868=2035),0.92,IF(AND(A868="USA",AK868=2050),0.89,IF(AND(A868="Japan",AK868=2035),0.92,IF(AND(A868="Japan",AK868=2050),0.89,IF(AND(A868="Russia",AK868=2035),0.91,IF(AND(A868="Russia",AK868=2050),0.86,IF(AND(A868="China",AK868=2035),0.91,IF(AND(A868="China",AK868=2050),0.87,IF(AND(A868="India",AK868=2035),0.92,IF(AND(A868="India",AK868=2050),0.87,IF(AND(A868="Middle East",AK868=2035),0.89,IF(AND(A868="Middle East",AK868=2050),0.84,IF(AND(A868="Africa",AK868=2035),0.9,IF(AND(A868="Africa",AK868=2050),0.86,IF(AND(A868="Brazil",AK868=2035),0.93,IF(AND(A868="Brazil",AK868=2050),0.89,""))))))))))))))))))</f>
        <v>*0.86</v>
      </c>
      <c r="AM868" s="53" t="str">
        <f aca="false">AM867</f>
        <v>REZoning_Sol-Win</v>
      </c>
      <c r="AP868" s="0" t="s">
        <v>4176</v>
      </c>
      <c r="AQ868" s="38" t="s">
        <v>35</v>
      </c>
      <c r="AR868" s="38" t="n">
        <f aca="false">AR867</f>
        <v>2100</v>
      </c>
      <c r="AS868" s="38" t="s">
        <v>860</v>
      </c>
      <c r="AT868" s="38" t="s">
        <v>36</v>
      </c>
    </row>
    <row r="869" customFormat="false" ht="28.5" hidden="false" customHeight="true" outlineLevel="0" collapsed="false">
      <c r="A869" s="3" t="s">
        <v>73</v>
      </c>
      <c r="C869" s="0" t="s">
        <v>4177</v>
      </c>
      <c r="D869" s="50" t="s">
        <v>35</v>
      </c>
      <c r="E869" s="0" t="n">
        <v>2035</v>
      </c>
      <c r="F869" s="51" t="str">
        <f aca="false">"*"&amp;IF(AND(A869="EU",E869=2035),0.95,IF(AND(A869="EU",E869=2050),0.93,IF(AND(A869="USA",E869=2035),0.96,IF(AND(A869="USA",E869=2050),0.94,IF(AND(A869="Japan",E869=2035),0.94,IF(AND(A869="Japan",E869=2050),0.92,IF(AND(A869="Russia",E869=2035),0.95,IF(AND(A869="Russia",E869=2050),0.93,IF(AND(A869="China",E869=2035),0.94,IF(AND(A869="China",E869=2050),0.92,IF(AND(A869="India",E869=2035),0.95,IF(AND(A869="India",E869=2050),0.92,IF(AND(A869="Middle East",E869=2035),0.94,IF(AND(A869="Middle East",E869=2050),0.9,IF(AND(A869="Africa",E869=2035),0.94,IF(AND(A869="Africa",E869=2050),0.91,IF(AND(A869="Brazil",E869=2035),0.95,IF(AND(A869="Brazil",E869=2050),0.92,""))))))))))))))))))</f>
        <v>*0.95</v>
      </c>
      <c r="H869" s="0" t="s">
        <v>4177</v>
      </c>
      <c r="I869" s="50" t="s">
        <v>35</v>
      </c>
      <c r="J869" s="0" t="n">
        <v>2050</v>
      </c>
      <c r="K869" s="48" t="str">
        <f aca="false">"*"&amp;IF(AND(A869="EU",J869=2035),0.95,IF(AND(A869="EU",J869=2050),0.93,IF(AND(A869="USA",J869=2035),0.96,IF(AND(A869="USA",J869=2050),0.94,IF(AND(A869="Japan",J869=2035),0.94,IF(AND(A869="Japan",J869=2050),0.92,IF(AND(A869="Russia",J869=2035),0.95,IF(AND(A869="Russia",J869=2050),0.93,IF(AND(A869="China",J869=2035),0.94,IF(AND(A869="China",J869=2050),0.92,IF(AND(A869="India",J869=2035),0.95,IF(AND(A869="India",J869=2050),0.92,IF(AND(A869="Middle East",J869=2035),0.94,IF(AND(A869="Middle East",J869=2050),0.9,IF(AND(A869="Africa",J869=2035),0.94,IF(AND(A869="Africa",J869=2050),0.91,IF(AND(A869="Brazil",J869=2035),0.95,IF(AND(A869="Brazil",J869=2050),0.92,""))))))))))))))))))</f>
        <v>*0.93</v>
      </c>
      <c r="P869" s="41" t="s">
        <v>4177</v>
      </c>
      <c r="Q869" s="52" t="s">
        <v>35</v>
      </c>
      <c r="R869" s="41" t="n">
        <v>2035</v>
      </c>
      <c r="S869" s="53" t="str">
        <f aca="false">"*"&amp;IF(AND(A869="EU",R869=2035),0.95,IF(AND(A869="EU",R869=2050),0.93,IF(AND(A869="USA",R869=2035),0.96,IF(AND(A869="USA",R869=2050),0.93,IF(AND(A869="Japan",R869=2035),0.94,IF(AND(A869="Japan",R869=2050),0.92,IF(AND(A869="Russia",R869=2035),0.95,IF(AND(A869="Russia",R869=2050),0.91,IF(AND(A869="China",R869=2035),0.93,IF(AND(A869="China",R869=2050),0.92,IF(AND(A869="India",R869=2035),0.94,IF(AND(A869="India",R869=2050),0.91,IF(AND(A869="Middle East",R869=2035),0.92,IF(AND(A869="Middle East",R869=2050),0.89,IF(AND(A869="Africa",R869=2035),0.93,IF(AND(A869="Africa",R869=2050),0.9,IF(AND(A869="Brazil",R869=2035),0.95,IF(AND(A869="Brazil",R869=2050),0.92,""))))))))))))))))))</f>
        <v>*0.95</v>
      </c>
      <c r="U869" s="41" t="s">
        <v>4177</v>
      </c>
      <c r="V869" s="52" t="s">
        <v>35</v>
      </c>
      <c r="W869" s="41" t="n">
        <v>2050</v>
      </c>
      <c r="X869" s="53" t="str">
        <f aca="false">"*"&amp;IF(AND(A869="EU",W869=2035),0.95,IF(AND(A869="EU",W869=2050),0.93,IF(AND(A869="USA",W869=2035),0.96,IF(AND(A869="USA",W869=2050),0.93,IF(AND(A869="Japan",W869=2035),0.94,IF(AND(A869="Japan",W869=2050),0.92,IF(AND(A869="Russia",W869=2035),0.95,IF(AND(A869="Russia",W869=2050),0.91,IF(AND(A869="China",W869=2035),0.93,IF(AND(A869="China",W869=2050),0.92,IF(AND(A869="India",W869=2035),0.94,IF(AND(A869="India",W869=2050),0.91,IF(AND(A869="Middle East",W869=2035),0.92,IF(AND(A869="Middle East",W869=2050),0.89,IF(AND(A869="Africa",W869=2035),0.93,IF(AND(A869="Africa",W869=2050),0.9,IF(AND(A869="Brazil",W869=2035),0.95,IF(AND(A869="Brazil",W869=2050),0.92,""))))))))))))))))))</f>
        <v>*0.91</v>
      </c>
      <c r="AC869" s="1" t="s">
        <v>4177</v>
      </c>
      <c r="AD869" s="57" t="s">
        <v>35</v>
      </c>
      <c r="AE869" s="1" t="n">
        <v>2035</v>
      </c>
      <c r="AF869" s="58" t="str">
        <f aca="false">"*"&amp;IF(AND(A869="EU",AE869=2035),0.93,IF(AND(A869="EU",AE869=2050),0.9,IF(AND(A869="USA",AE869=2035),0.92,IF(AND(A869="USA",AE869=2050),0.89,IF(AND(A869="Japan",AE869=2035),0.92,IF(AND(A869="Japan",AE869=2050),0.89,IF(AND(A869="Russia",AE869=2035),0.91,IF(AND(A869="Russia",AE869=2050),0.86,IF(AND(A869="China",AE869=2035),0.91,IF(AND(A869="China",AE869=2050),0.87,IF(AND(A869="India",AE869=2035),0.92,IF(AND(A869="India",AE869=2050),0.87,IF(AND(A869="Middle East",AE869=2035),0.89,IF(AND(A869="Middle East",AE869=2050),0.84,IF(AND(A869="Africa",AE869=2035),0.9,IF(AND(A869="Africa",AE869=2050),0.86,IF(AND(A869="Brazil",AE869=2035),0.93,IF(AND(A869="Brazil",AE869=2050),0.89,""))))))))))))))))))</f>
        <v>*0.91</v>
      </c>
      <c r="AG869" s="53" t="str">
        <f aca="false">AG868</f>
        <v>REZoning_Sol-Win</v>
      </c>
      <c r="AI869" s="1" t="s">
        <v>4177</v>
      </c>
      <c r="AJ869" s="57" t="s">
        <v>35</v>
      </c>
      <c r="AK869" s="1" t="n">
        <v>2050</v>
      </c>
      <c r="AL869" s="58" t="str">
        <f aca="false">"*"&amp;IF(AND(A869="EU",AK869=2035),0.93,IF(AND(A869="EU",AK869=2050),0.9,IF(AND(A869="USA",AK869=2035),0.92,IF(AND(A869="USA",AK869=2050),0.89,IF(AND(A869="Japan",AK869=2035),0.92,IF(AND(A869="Japan",AK869=2050),0.89,IF(AND(A869="Russia",AK869=2035),0.91,IF(AND(A869="Russia",AK869=2050),0.86,IF(AND(A869="China",AK869=2035),0.91,IF(AND(A869="China",AK869=2050),0.87,IF(AND(A869="India",AK869=2035),0.92,IF(AND(A869="India",AK869=2050),0.87,IF(AND(A869="Middle East",AK869=2035),0.89,IF(AND(A869="Middle East",AK869=2050),0.84,IF(AND(A869="Africa",AK869=2035),0.9,IF(AND(A869="Africa",AK869=2050),0.86,IF(AND(A869="Brazil",AK869=2035),0.93,IF(AND(A869="Brazil",AK869=2050),0.89,""))))))))))))))))))</f>
        <v>*0.86</v>
      </c>
      <c r="AM869" s="53" t="str">
        <f aca="false">AM868</f>
        <v>REZoning_Sol-Win</v>
      </c>
      <c r="AP869" s="0" t="s">
        <v>4177</v>
      </c>
      <c r="AQ869" s="38" t="s">
        <v>35</v>
      </c>
      <c r="AR869" s="38" t="n">
        <f aca="false">AR868</f>
        <v>2100</v>
      </c>
      <c r="AS869" s="38" t="s">
        <v>860</v>
      </c>
      <c r="AT869" s="38" t="s">
        <v>36</v>
      </c>
    </row>
    <row r="870" customFormat="false" ht="28.5" hidden="false" customHeight="true" outlineLevel="0" collapsed="false">
      <c r="A870" s="3" t="s">
        <v>73</v>
      </c>
      <c r="C870" s="0" t="s">
        <v>4178</v>
      </c>
      <c r="D870" s="50" t="s">
        <v>35</v>
      </c>
      <c r="E870" s="0" t="n">
        <v>2035</v>
      </c>
      <c r="F870" s="51" t="str">
        <f aca="false">"*"&amp;IF(AND(A870="EU",E870=2035),0.95,IF(AND(A870="EU",E870=2050),0.93,IF(AND(A870="USA",E870=2035),0.96,IF(AND(A870="USA",E870=2050),0.94,IF(AND(A870="Japan",E870=2035),0.94,IF(AND(A870="Japan",E870=2050),0.92,IF(AND(A870="Russia",E870=2035),0.95,IF(AND(A870="Russia",E870=2050),0.93,IF(AND(A870="China",E870=2035),0.94,IF(AND(A870="China",E870=2050),0.92,IF(AND(A870="India",E870=2035),0.95,IF(AND(A870="India",E870=2050),0.92,IF(AND(A870="Middle East",E870=2035),0.94,IF(AND(A870="Middle East",E870=2050),0.9,IF(AND(A870="Africa",E870=2035),0.94,IF(AND(A870="Africa",E870=2050),0.91,IF(AND(A870="Brazil",E870=2035),0.95,IF(AND(A870="Brazil",E870=2050),0.92,""))))))))))))))))))</f>
        <v>*0.95</v>
      </c>
      <c r="H870" s="0" t="s">
        <v>4178</v>
      </c>
      <c r="I870" s="50" t="s">
        <v>35</v>
      </c>
      <c r="J870" s="0" t="n">
        <v>2050</v>
      </c>
      <c r="K870" s="48" t="str">
        <f aca="false">"*"&amp;IF(AND(A870="EU",J870=2035),0.95,IF(AND(A870="EU",J870=2050),0.93,IF(AND(A870="USA",J870=2035),0.96,IF(AND(A870="USA",J870=2050),0.94,IF(AND(A870="Japan",J870=2035),0.94,IF(AND(A870="Japan",J870=2050),0.92,IF(AND(A870="Russia",J870=2035),0.95,IF(AND(A870="Russia",J870=2050),0.93,IF(AND(A870="China",J870=2035),0.94,IF(AND(A870="China",J870=2050),0.92,IF(AND(A870="India",J870=2035),0.95,IF(AND(A870="India",J870=2050),0.92,IF(AND(A870="Middle East",J870=2035),0.94,IF(AND(A870="Middle East",J870=2050),0.9,IF(AND(A870="Africa",J870=2035),0.94,IF(AND(A870="Africa",J870=2050),0.91,IF(AND(A870="Brazil",J870=2035),0.95,IF(AND(A870="Brazil",J870=2050),0.92,""))))))))))))))))))</f>
        <v>*0.93</v>
      </c>
      <c r="P870" s="41" t="s">
        <v>4178</v>
      </c>
      <c r="Q870" s="52" t="s">
        <v>35</v>
      </c>
      <c r="R870" s="41" t="n">
        <v>2035</v>
      </c>
      <c r="S870" s="53" t="str">
        <f aca="false">"*"&amp;IF(AND(A870="EU",R870=2035),0.95,IF(AND(A870="EU",R870=2050),0.93,IF(AND(A870="USA",R870=2035),0.96,IF(AND(A870="USA",R870=2050),0.93,IF(AND(A870="Japan",R870=2035),0.94,IF(AND(A870="Japan",R870=2050),0.92,IF(AND(A870="Russia",R870=2035),0.95,IF(AND(A870="Russia",R870=2050),0.91,IF(AND(A870="China",R870=2035),0.93,IF(AND(A870="China",R870=2050),0.92,IF(AND(A870="India",R870=2035),0.94,IF(AND(A870="India",R870=2050),0.91,IF(AND(A870="Middle East",R870=2035),0.92,IF(AND(A870="Middle East",R870=2050),0.89,IF(AND(A870="Africa",R870=2035),0.93,IF(AND(A870="Africa",R870=2050),0.9,IF(AND(A870="Brazil",R870=2035),0.95,IF(AND(A870="Brazil",R870=2050),0.92,""))))))))))))))))))</f>
        <v>*0.95</v>
      </c>
      <c r="U870" s="41" t="s">
        <v>4178</v>
      </c>
      <c r="V870" s="52" t="s">
        <v>35</v>
      </c>
      <c r="W870" s="41" t="n">
        <v>2050</v>
      </c>
      <c r="X870" s="53" t="str">
        <f aca="false">"*"&amp;IF(AND(A870="EU",W870=2035),0.95,IF(AND(A870="EU",W870=2050),0.93,IF(AND(A870="USA",W870=2035),0.96,IF(AND(A870="USA",W870=2050),0.93,IF(AND(A870="Japan",W870=2035),0.94,IF(AND(A870="Japan",W870=2050),0.92,IF(AND(A870="Russia",W870=2035),0.95,IF(AND(A870="Russia",W870=2050),0.91,IF(AND(A870="China",W870=2035),0.93,IF(AND(A870="China",W870=2050),0.92,IF(AND(A870="India",W870=2035),0.94,IF(AND(A870="India",W870=2050),0.91,IF(AND(A870="Middle East",W870=2035),0.92,IF(AND(A870="Middle East",W870=2050),0.89,IF(AND(A870="Africa",W870=2035),0.93,IF(AND(A870="Africa",W870=2050),0.9,IF(AND(A870="Brazil",W870=2035),0.95,IF(AND(A870="Brazil",W870=2050),0.92,""))))))))))))))))))</f>
        <v>*0.91</v>
      </c>
      <c r="AC870" s="1" t="s">
        <v>4178</v>
      </c>
      <c r="AD870" s="57" t="s">
        <v>35</v>
      </c>
      <c r="AE870" s="1" t="n">
        <v>2035</v>
      </c>
      <c r="AF870" s="58" t="str">
        <f aca="false">"*"&amp;IF(AND(A870="EU",AE870=2035),0.93,IF(AND(A870="EU",AE870=2050),0.9,IF(AND(A870="USA",AE870=2035),0.92,IF(AND(A870="USA",AE870=2050),0.89,IF(AND(A870="Japan",AE870=2035),0.92,IF(AND(A870="Japan",AE870=2050),0.89,IF(AND(A870="Russia",AE870=2035),0.91,IF(AND(A870="Russia",AE870=2050),0.86,IF(AND(A870="China",AE870=2035),0.91,IF(AND(A870="China",AE870=2050),0.87,IF(AND(A870="India",AE870=2035),0.92,IF(AND(A870="India",AE870=2050),0.87,IF(AND(A870="Middle East",AE870=2035),0.89,IF(AND(A870="Middle East",AE870=2050),0.84,IF(AND(A870="Africa",AE870=2035),0.9,IF(AND(A870="Africa",AE870=2050),0.86,IF(AND(A870="Brazil",AE870=2035),0.93,IF(AND(A870="Brazil",AE870=2050),0.89,""))))))))))))))))))</f>
        <v>*0.91</v>
      </c>
      <c r="AG870" s="53" t="str">
        <f aca="false">AG869</f>
        <v>REZoning_Sol-Win</v>
      </c>
      <c r="AI870" s="1" t="s">
        <v>4178</v>
      </c>
      <c r="AJ870" s="57" t="s">
        <v>35</v>
      </c>
      <c r="AK870" s="1" t="n">
        <v>2050</v>
      </c>
      <c r="AL870" s="58" t="str">
        <f aca="false">"*"&amp;IF(AND(A870="EU",AK870=2035),0.93,IF(AND(A870="EU",AK870=2050),0.9,IF(AND(A870="USA",AK870=2035),0.92,IF(AND(A870="USA",AK870=2050),0.89,IF(AND(A870="Japan",AK870=2035),0.92,IF(AND(A870="Japan",AK870=2050),0.89,IF(AND(A870="Russia",AK870=2035),0.91,IF(AND(A870="Russia",AK870=2050),0.86,IF(AND(A870="China",AK870=2035),0.91,IF(AND(A870="China",AK870=2050),0.87,IF(AND(A870="India",AK870=2035),0.92,IF(AND(A870="India",AK870=2050),0.87,IF(AND(A870="Middle East",AK870=2035),0.89,IF(AND(A870="Middle East",AK870=2050),0.84,IF(AND(A870="Africa",AK870=2035),0.9,IF(AND(A870="Africa",AK870=2050),0.86,IF(AND(A870="Brazil",AK870=2035),0.93,IF(AND(A870="Brazil",AK870=2050),0.89,""))))))))))))))))))</f>
        <v>*0.86</v>
      </c>
      <c r="AM870" s="53" t="str">
        <f aca="false">AM869</f>
        <v>REZoning_Sol-Win</v>
      </c>
      <c r="AP870" s="0" t="s">
        <v>4178</v>
      </c>
      <c r="AQ870" s="38" t="s">
        <v>35</v>
      </c>
      <c r="AR870" s="38" t="n">
        <f aca="false">AR869</f>
        <v>2100</v>
      </c>
      <c r="AS870" s="38" t="s">
        <v>860</v>
      </c>
      <c r="AT870" s="38" t="s">
        <v>36</v>
      </c>
    </row>
    <row r="871" customFormat="false" ht="28.5" hidden="false" customHeight="true" outlineLevel="0" collapsed="false">
      <c r="A871" s="3" t="s">
        <v>73</v>
      </c>
      <c r="C871" s="0" t="s">
        <v>4179</v>
      </c>
      <c r="D871" s="50" t="s">
        <v>35</v>
      </c>
      <c r="E871" s="0" t="n">
        <v>2035</v>
      </c>
      <c r="F871" s="51" t="str">
        <f aca="false">"*"&amp;IF(AND(A871="EU",E871=2035),0.95,IF(AND(A871="EU",E871=2050),0.93,IF(AND(A871="USA",E871=2035),0.96,IF(AND(A871="USA",E871=2050),0.94,IF(AND(A871="Japan",E871=2035),0.94,IF(AND(A871="Japan",E871=2050),0.92,IF(AND(A871="Russia",E871=2035),0.95,IF(AND(A871="Russia",E871=2050),0.93,IF(AND(A871="China",E871=2035),0.94,IF(AND(A871="China",E871=2050),0.92,IF(AND(A871="India",E871=2035),0.95,IF(AND(A871="India",E871=2050),0.92,IF(AND(A871="Middle East",E871=2035),0.94,IF(AND(A871="Middle East",E871=2050),0.9,IF(AND(A871="Africa",E871=2035),0.94,IF(AND(A871="Africa",E871=2050),0.91,IF(AND(A871="Brazil",E871=2035),0.95,IF(AND(A871="Brazil",E871=2050),0.92,""))))))))))))))))))</f>
        <v>*0.95</v>
      </c>
      <c r="H871" s="0" t="s">
        <v>4179</v>
      </c>
      <c r="I871" s="50" t="s">
        <v>35</v>
      </c>
      <c r="J871" s="0" t="n">
        <v>2050</v>
      </c>
      <c r="K871" s="48" t="str">
        <f aca="false">"*"&amp;IF(AND(A871="EU",J871=2035),0.95,IF(AND(A871="EU",J871=2050),0.93,IF(AND(A871="USA",J871=2035),0.96,IF(AND(A871="USA",J871=2050),0.94,IF(AND(A871="Japan",J871=2035),0.94,IF(AND(A871="Japan",J871=2050),0.92,IF(AND(A871="Russia",J871=2035),0.95,IF(AND(A871="Russia",J871=2050),0.93,IF(AND(A871="China",J871=2035),0.94,IF(AND(A871="China",J871=2050),0.92,IF(AND(A871="India",J871=2035),0.95,IF(AND(A871="India",J871=2050),0.92,IF(AND(A871="Middle East",J871=2035),0.94,IF(AND(A871="Middle East",J871=2050),0.9,IF(AND(A871="Africa",J871=2035),0.94,IF(AND(A871="Africa",J871=2050),0.91,IF(AND(A871="Brazil",J871=2035),0.95,IF(AND(A871="Brazil",J871=2050),0.92,""))))))))))))))))))</f>
        <v>*0.93</v>
      </c>
      <c r="P871" s="41" t="s">
        <v>4179</v>
      </c>
      <c r="Q871" s="52" t="s">
        <v>35</v>
      </c>
      <c r="R871" s="41" t="n">
        <v>2035</v>
      </c>
      <c r="S871" s="53" t="str">
        <f aca="false">"*"&amp;IF(AND(A871="EU",R871=2035),0.95,IF(AND(A871="EU",R871=2050),0.93,IF(AND(A871="USA",R871=2035),0.96,IF(AND(A871="USA",R871=2050),0.93,IF(AND(A871="Japan",R871=2035),0.94,IF(AND(A871="Japan",R871=2050),0.92,IF(AND(A871="Russia",R871=2035),0.95,IF(AND(A871="Russia",R871=2050),0.91,IF(AND(A871="China",R871=2035),0.93,IF(AND(A871="China",R871=2050),0.92,IF(AND(A871="India",R871=2035),0.94,IF(AND(A871="India",R871=2050),0.91,IF(AND(A871="Middle East",R871=2035),0.92,IF(AND(A871="Middle East",R871=2050),0.89,IF(AND(A871="Africa",R871=2035),0.93,IF(AND(A871="Africa",R871=2050),0.9,IF(AND(A871="Brazil",R871=2035),0.95,IF(AND(A871="Brazil",R871=2050),0.92,""))))))))))))))))))</f>
        <v>*0.95</v>
      </c>
      <c r="U871" s="41" t="s">
        <v>4179</v>
      </c>
      <c r="V871" s="52" t="s">
        <v>35</v>
      </c>
      <c r="W871" s="41" t="n">
        <v>2050</v>
      </c>
      <c r="X871" s="53" t="str">
        <f aca="false">"*"&amp;IF(AND(A871="EU",W871=2035),0.95,IF(AND(A871="EU",W871=2050),0.93,IF(AND(A871="USA",W871=2035),0.96,IF(AND(A871="USA",W871=2050),0.93,IF(AND(A871="Japan",W871=2035),0.94,IF(AND(A871="Japan",W871=2050),0.92,IF(AND(A871="Russia",W871=2035),0.95,IF(AND(A871="Russia",W871=2050),0.91,IF(AND(A871="China",W871=2035),0.93,IF(AND(A871="China",W871=2050),0.92,IF(AND(A871="India",W871=2035),0.94,IF(AND(A871="India",W871=2050),0.91,IF(AND(A871="Middle East",W871=2035),0.92,IF(AND(A871="Middle East",W871=2050),0.89,IF(AND(A871="Africa",W871=2035),0.93,IF(AND(A871="Africa",W871=2050),0.9,IF(AND(A871="Brazil",W871=2035),0.95,IF(AND(A871="Brazil",W871=2050),0.92,""))))))))))))))))))</f>
        <v>*0.91</v>
      </c>
      <c r="AC871" s="1" t="s">
        <v>4179</v>
      </c>
      <c r="AD871" s="57" t="s">
        <v>35</v>
      </c>
      <c r="AE871" s="1" t="n">
        <v>2035</v>
      </c>
      <c r="AF871" s="58" t="str">
        <f aca="false">"*"&amp;IF(AND(A871="EU",AE871=2035),0.93,IF(AND(A871="EU",AE871=2050),0.9,IF(AND(A871="USA",AE871=2035),0.92,IF(AND(A871="USA",AE871=2050),0.89,IF(AND(A871="Japan",AE871=2035),0.92,IF(AND(A871="Japan",AE871=2050),0.89,IF(AND(A871="Russia",AE871=2035),0.91,IF(AND(A871="Russia",AE871=2050),0.86,IF(AND(A871="China",AE871=2035),0.91,IF(AND(A871="China",AE871=2050),0.87,IF(AND(A871="India",AE871=2035),0.92,IF(AND(A871="India",AE871=2050),0.87,IF(AND(A871="Middle East",AE871=2035),0.89,IF(AND(A871="Middle East",AE871=2050),0.84,IF(AND(A871="Africa",AE871=2035),0.9,IF(AND(A871="Africa",AE871=2050),0.86,IF(AND(A871="Brazil",AE871=2035),0.93,IF(AND(A871="Brazil",AE871=2050),0.89,""))))))))))))))))))</f>
        <v>*0.91</v>
      </c>
      <c r="AG871" s="53" t="str">
        <f aca="false">AG870</f>
        <v>REZoning_Sol-Win</v>
      </c>
      <c r="AI871" s="1" t="s">
        <v>4179</v>
      </c>
      <c r="AJ871" s="57" t="s">
        <v>35</v>
      </c>
      <c r="AK871" s="1" t="n">
        <v>2050</v>
      </c>
      <c r="AL871" s="58" t="str">
        <f aca="false">"*"&amp;IF(AND(A871="EU",AK871=2035),0.93,IF(AND(A871="EU",AK871=2050),0.9,IF(AND(A871="USA",AK871=2035),0.92,IF(AND(A871="USA",AK871=2050),0.89,IF(AND(A871="Japan",AK871=2035),0.92,IF(AND(A871="Japan",AK871=2050),0.89,IF(AND(A871="Russia",AK871=2035),0.91,IF(AND(A871="Russia",AK871=2050),0.86,IF(AND(A871="China",AK871=2035),0.91,IF(AND(A871="China",AK871=2050),0.87,IF(AND(A871="India",AK871=2035),0.92,IF(AND(A871="India",AK871=2050),0.87,IF(AND(A871="Middle East",AK871=2035),0.89,IF(AND(A871="Middle East",AK871=2050),0.84,IF(AND(A871="Africa",AK871=2035),0.9,IF(AND(A871="Africa",AK871=2050),0.86,IF(AND(A871="Brazil",AK871=2035),0.93,IF(AND(A871="Brazil",AK871=2050),0.89,""))))))))))))))))))</f>
        <v>*0.86</v>
      </c>
      <c r="AM871" s="53" t="str">
        <f aca="false">AM870</f>
        <v>REZoning_Sol-Win</v>
      </c>
      <c r="AP871" s="0" t="s">
        <v>4179</v>
      </c>
      <c r="AQ871" s="38" t="s">
        <v>35</v>
      </c>
      <c r="AR871" s="38" t="n">
        <f aca="false">AR870</f>
        <v>2100</v>
      </c>
      <c r="AS871" s="38" t="s">
        <v>860</v>
      </c>
      <c r="AT871" s="38" t="s">
        <v>36</v>
      </c>
    </row>
    <row r="872" customFormat="false" ht="28.5" hidden="false" customHeight="true" outlineLevel="0" collapsed="false">
      <c r="A872" s="3" t="s">
        <v>73</v>
      </c>
      <c r="C872" s="0" t="s">
        <v>4180</v>
      </c>
      <c r="D872" s="50" t="s">
        <v>35</v>
      </c>
      <c r="E872" s="0" t="n">
        <v>2035</v>
      </c>
      <c r="F872" s="51" t="str">
        <f aca="false">"*"&amp;IF(AND(A872="EU",E872=2035),0.95,IF(AND(A872="EU",E872=2050),0.93,IF(AND(A872="USA",E872=2035),0.96,IF(AND(A872="USA",E872=2050),0.94,IF(AND(A872="Japan",E872=2035),0.94,IF(AND(A872="Japan",E872=2050),0.92,IF(AND(A872="Russia",E872=2035),0.95,IF(AND(A872="Russia",E872=2050),0.93,IF(AND(A872="China",E872=2035),0.94,IF(AND(A872="China",E872=2050),0.92,IF(AND(A872="India",E872=2035),0.95,IF(AND(A872="India",E872=2050),0.92,IF(AND(A872="Middle East",E872=2035),0.94,IF(AND(A872="Middle East",E872=2050),0.9,IF(AND(A872="Africa",E872=2035),0.94,IF(AND(A872="Africa",E872=2050),0.91,IF(AND(A872="Brazil",E872=2035),0.95,IF(AND(A872="Brazil",E872=2050),0.92,""))))))))))))))))))</f>
        <v>*0.95</v>
      </c>
      <c r="H872" s="0" t="s">
        <v>4180</v>
      </c>
      <c r="I872" s="50" t="s">
        <v>35</v>
      </c>
      <c r="J872" s="0" t="n">
        <v>2050</v>
      </c>
      <c r="K872" s="48" t="str">
        <f aca="false">"*"&amp;IF(AND(A872="EU",J872=2035),0.95,IF(AND(A872="EU",J872=2050),0.93,IF(AND(A872="USA",J872=2035),0.96,IF(AND(A872="USA",J872=2050),0.94,IF(AND(A872="Japan",J872=2035),0.94,IF(AND(A872="Japan",J872=2050),0.92,IF(AND(A872="Russia",J872=2035),0.95,IF(AND(A872="Russia",J872=2050),0.93,IF(AND(A872="China",J872=2035),0.94,IF(AND(A872="China",J872=2050),0.92,IF(AND(A872="India",J872=2035),0.95,IF(AND(A872="India",J872=2050),0.92,IF(AND(A872="Middle East",J872=2035),0.94,IF(AND(A872="Middle East",J872=2050),0.9,IF(AND(A872="Africa",J872=2035),0.94,IF(AND(A872="Africa",J872=2050),0.91,IF(AND(A872="Brazil",J872=2035),0.95,IF(AND(A872="Brazil",J872=2050),0.92,""))))))))))))))))))</f>
        <v>*0.93</v>
      </c>
      <c r="P872" s="41" t="s">
        <v>4180</v>
      </c>
      <c r="Q872" s="52" t="s">
        <v>35</v>
      </c>
      <c r="R872" s="41" t="n">
        <v>2035</v>
      </c>
      <c r="S872" s="53" t="str">
        <f aca="false">"*"&amp;IF(AND(A872="EU",R872=2035),0.95,IF(AND(A872="EU",R872=2050),0.93,IF(AND(A872="USA",R872=2035),0.96,IF(AND(A872="USA",R872=2050),0.93,IF(AND(A872="Japan",R872=2035),0.94,IF(AND(A872="Japan",R872=2050),0.92,IF(AND(A872="Russia",R872=2035),0.95,IF(AND(A872="Russia",R872=2050),0.91,IF(AND(A872="China",R872=2035),0.93,IF(AND(A872="China",R872=2050),0.92,IF(AND(A872="India",R872=2035),0.94,IF(AND(A872="India",R872=2050),0.91,IF(AND(A872="Middle East",R872=2035),0.92,IF(AND(A872="Middle East",R872=2050),0.89,IF(AND(A872="Africa",R872=2035),0.93,IF(AND(A872="Africa",R872=2050),0.9,IF(AND(A872="Brazil",R872=2035),0.95,IF(AND(A872="Brazil",R872=2050),0.92,""))))))))))))))))))</f>
        <v>*0.95</v>
      </c>
      <c r="U872" s="41" t="s">
        <v>4180</v>
      </c>
      <c r="V872" s="52" t="s">
        <v>35</v>
      </c>
      <c r="W872" s="41" t="n">
        <v>2050</v>
      </c>
      <c r="X872" s="53" t="str">
        <f aca="false">"*"&amp;IF(AND(A872="EU",W872=2035),0.95,IF(AND(A872="EU",W872=2050),0.93,IF(AND(A872="USA",W872=2035),0.96,IF(AND(A872="USA",W872=2050),0.93,IF(AND(A872="Japan",W872=2035),0.94,IF(AND(A872="Japan",W872=2050),0.92,IF(AND(A872="Russia",W872=2035),0.95,IF(AND(A872="Russia",W872=2050),0.91,IF(AND(A872="China",W872=2035),0.93,IF(AND(A872="China",W872=2050),0.92,IF(AND(A872="India",W872=2035),0.94,IF(AND(A872="India",W872=2050),0.91,IF(AND(A872="Middle East",W872=2035),0.92,IF(AND(A872="Middle East",W872=2050),0.89,IF(AND(A872="Africa",W872=2035),0.93,IF(AND(A872="Africa",W872=2050),0.9,IF(AND(A872="Brazil",W872=2035),0.95,IF(AND(A872="Brazil",W872=2050),0.92,""))))))))))))))))))</f>
        <v>*0.91</v>
      </c>
      <c r="AC872" s="1" t="s">
        <v>4180</v>
      </c>
      <c r="AD872" s="57" t="s">
        <v>35</v>
      </c>
      <c r="AE872" s="1" t="n">
        <v>2035</v>
      </c>
      <c r="AF872" s="58" t="str">
        <f aca="false">"*"&amp;IF(AND(A872="EU",AE872=2035),0.93,IF(AND(A872="EU",AE872=2050),0.9,IF(AND(A872="USA",AE872=2035),0.92,IF(AND(A872="USA",AE872=2050),0.89,IF(AND(A872="Japan",AE872=2035),0.92,IF(AND(A872="Japan",AE872=2050),0.89,IF(AND(A872="Russia",AE872=2035),0.91,IF(AND(A872="Russia",AE872=2050),0.86,IF(AND(A872="China",AE872=2035),0.91,IF(AND(A872="China",AE872=2050),0.87,IF(AND(A872="India",AE872=2035),0.92,IF(AND(A872="India",AE872=2050),0.87,IF(AND(A872="Middle East",AE872=2035),0.89,IF(AND(A872="Middle East",AE872=2050),0.84,IF(AND(A872="Africa",AE872=2035),0.9,IF(AND(A872="Africa",AE872=2050),0.86,IF(AND(A872="Brazil",AE872=2035),0.93,IF(AND(A872="Brazil",AE872=2050),0.89,""))))))))))))))))))</f>
        <v>*0.91</v>
      </c>
      <c r="AG872" s="53" t="str">
        <f aca="false">AG871</f>
        <v>REZoning_Sol-Win</v>
      </c>
      <c r="AI872" s="1" t="s">
        <v>4180</v>
      </c>
      <c r="AJ872" s="57" t="s">
        <v>35</v>
      </c>
      <c r="AK872" s="1" t="n">
        <v>2050</v>
      </c>
      <c r="AL872" s="58" t="str">
        <f aca="false">"*"&amp;IF(AND(A872="EU",AK872=2035),0.93,IF(AND(A872="EU",AK872=2050),0.9,IF(AND(A872="USA",AK872=2035),0.92,IF(AND(A872="USA",AK872=2050),0.89,IF(AND(A872="Japan",AK872=2035),0.92,IF(AND(A872="Japan",AK872=2050),0.89,IF(AND(A872="Russia",AK872=2035),0.91,IF(AND(A872="Russia",AK872=2050),0.86,IF(AND(A872="China",AK872=2035),0.91,IF(AND(A872="China",AK872=2050),0.87,IF(AND(A872="India",AK872=2035),0.92,IF(AND(A872="India",AK872=2050),0.87,IF(AND(A872="Middle East",AK872=2035),0.89,IF(AND(A872="Middle East",AK872=2050),0.84,IF(AND(A872="Africa",AK872=2035),0.9,IF(AND(A872="Africa",AK872=2050),0.86,IF(AND(A872="Brazil",AK872=2035),0.93,IF(AND(A872="Brazil",AK872=2050),0.89,""))))))))))))))))))</f>
        <v>*0.86</v>
      </c>
      <c r="AM872" s="53" t="str">
        <f aca="false">AM871</f>
        <v>REZoning_Sol-Win</v>
      </c>
      <c r="AP872" s="0" t="s">
        <v>4180</v>
      </c>
      <c r="AQ872" s="38" t="s">
        <v>35</v>
      </c>
      <c r="AR872" s="38" t="n">
        <f aca="false">AR871</f>
        <v>2100</v>
      </c>
      <c r="AS872" s="38" t="s">
        <v>860</v>
      </c>
      <c r="AT872" s="38" t="s">
        <v>36</v>
      </c>
    </row>
    <row r="873" customFormat="false" ht="28.5" hidden="false" customHeight="true" outlineLevel="0" collapsed="false">
      <c r="A873" s="3" t="s">
        <v>73</v>
      </c>
      <c r="C873" s="0" t="s">
        <v>4181</v>
      </c>
      <c r="D873" s="50" t="s">
        <v>35</v>
      </c>
      <c r="E873" s="0" t="n">
        <v>2035</v>
      </c>
      <c r="F873" s="51" t="str">
        <f aca="false">"*"&amp;IF(AND(A873="EU",E873=2035),0.95,IF(AND(A873="EU",E873=2050),0.93,IF(AND(A873="USA",E873=2035),0.96,IF(AND(A873="USA",E873=2050),0.94,IF(AND(A873="Japan",E873=2035),0.94,IF(AND(A873="Japan",E873=2050),0.92,IF(AND(A873="Russia",E873=2035),0.95,IF(AND(A873="Russia",E873=2050),0.93,IF(AND(A873="China",E873=2035),0.94,IF(AND(A873="China",E873=2050),0.92,IF(AND(A873="India",E873=2035),0.95,IF(AND(A873="India",E873=2050),0.92,IF(AND(A873="Middle East",E873=2035),0.94,IF(AND(A873="Middle East",E873=2050),0.9,IF(AND(A873="Africa",E873=2035),0.94,IF(AND(A873="Africa",E873=2050),0.91,IF(AND(A873="Brazil",E873=2035),0.95,IF(AND(A873="Brazil",E873=2050),0.92,""))))))))))))))))))</f>
        <v>*0.95</v>
      </c>
      <c r="H873" s="0" t="s">
        <v>4181</v>
      </c>
      <c r="I873" s="50" t="s">
        <v>35</v>
      </c>
      <c r="J873" s="0" t="n">
        <v>2050</v>
      </c>
      <c r="K873" s="48" t="str">
        <f aca="false">"*"&amp;IF(AND(A873="EU",J873=2035),0.95,IF(AND(A873="EU",J873=2050),0.93,IF(AND(A873="USA",J873=2035),0.96,IF(AND(A873="USA",J873=2050),0.94,IF(AND(A873="Japan",J873=2035),0.94,IF(AND(A873="Japan",J873=2050),0.92,IF(AND(A873="Russia",J873=2035),0.95,IF(AND(A873="Russia",J873=2050),0.93,IF(AND(A873="China",J873=2035),0.94,IF(AND(A873="China",J873=2050),0.92,IF(AND(A873="India",J873=2035),0.95,IF(AND(A873="India",J873=2050),0.92,IF(AND(A873="Middle East",J873=2035),0.94,IF(AND(A873="Middle East",J873=2050),0.9,IF(AND(A873="Africa",J873=2035),0.94,IF(AND(A873="Africa",J873=2050),0.91,IF(AND(A873="Brazil",J873=2035),0.95,IF(AND(A873="Brazil",J873=2050),0.92,""))))))))))))))))))</f>
        <v>*0.93</v>
      </c>
      <c r="P873" s="41" t="s">
        <v>4181</v>
      </c>
      <c r="Q873" s="52" t="s">
        <v>35</v>
      </c>
      <c r="R873" s="41" t="n">
        <v>2035</v>
      </c>
      <c r="S873" s="53" t="str">
        <f aca="false">"*"&amp;IF(AND(A873="EU",R873=2035),0.95,IF(AND(A873="EU",R873=2050),0.93,IF(AND(A873="USA",R873=2035),0.96,IF(AND(A873="USA",R873=2050),0.93,IF(AND(A873="Japan",R873=2035),0.94,IF(AND(A873="Japan",R873=2050),0.92,IF(AND(A873="Russia",R873=2035),0.95,IF(AND(A873="Russia",R873=2050),0.91,IF(AND(A873="China",R873=2035),0.93,IF(AND(A873="China",R873=2050),0.92,IF(AND(A873="India",R873=2035),0.94,IF(AND(A873="India",R873=2050),0.91,IF(AND(A873="Middle East",R873=2035),0.92,IF(AND(A873="Middle East",R873=2050),0.89,IF(AND(A873="Africa",R873=2035),0.93,IF(AND(A873="Africa",R873=2050),0.9,IF(AND(A873="Brazil",R873=2035),0.95,IF(AND(A873="Brazil",R873=2050),0.92,""))))))))))))))))))</f>
        <v>*0.95</v>
      </c>
      <c r="U873" s="41" t="s">
        <v>4181</v>
      </c>
      <c r="V873" s="52" t="s">
        <v>35</v>
      </c>
      <c r="W873" s="41" t="n">
        <v>2050</v>
      </c>
      <c r="X873" s="53" t="str">
        <f aca="false">"*"&amp;IF(AND(A873="EU",W873=2035),0.95,IF(AND(A873="EU",W873=2050),0.93,IF(AND(A873="USA",W873=2035),0.96,IF(AND(A873="USA",W873=2050),0.93,IF(AND(A873="Japan",W873=2035),0.94,IF(AND(A873="Japan",W873=2050),0.92,IF(AND(A873="Russia",W873=2035),0.95,IF(AND(A873="Russia",W873=2050),0.91,IF(AND(A873="China",W873=2035),0.93,IF(AND(A873="China",W873=2050),0.92,IF(AND(A873="India",W873=2035),0.94,IF(AND(A873="India",W873=2050),0.91,IF(AND(A873="Middle East",W873=2035),0.92,IF(AND(A873="Middle East",W873=2050),0.89,IF(AND(A873="Africa",W873=2035),0.93,IF(AND(A873="Africa",W873=2050),0.9,IF(AND(A873="Brazil",W873=2035),0.95,IF(AND(A873="Brazil",W873=2050),0.92,""))))))))))))))))))</f>
        <v>*0.91</v>
      </c>
      <c r="AC873" s="1" t="s">
        <v>4181</v>
      </c>
      <c r="AD873" s="57" t="s">
        <v>35</v>
      </c>
      <c r="AE873" s="1" t="n">
        <v>2035</v>
      </c>
      <c r="AF873" s="58" t="str">
        <f aca="false">"*"&amp;IF(AND(A873="EU",AE873=2035),0.93,IF(AND(A873="EU",AE873=2050),0.9,IF(AND(A873="USA",AE873=2035),0.92,IF(AND(A873="USA",AE873=2050),0.89,IF(AND(A873="Japan",AE873=2035),0.92,IF(AND(A873="Japan",AE873=2050),0.89,IF(AND(A873="Russia",AE873=2035),0.91,IF(AND(A873="Russia",AE873=2050),0.86,IF(AND(A873="China",AE873=2035),0.91,IF(AND(A873="China",AE873=2050),0.87,IF(AND(A873="India",AE873=2035),0.92,IF(AND(A873="India",AE873=2050),0.87,IF(AND(A873="Middle East",AE873=2035),0.89,IF(AND(A873="Middle East",AE873=2050),0.84,IF(AND(A873="Africa",AE873=2035),0.9,IF(AND(A873="Africa",AE873=2050),0.86,IF(AND(A873="Brazil",AE873=2035),0.93,IF(AND(A873="Brazil",AE873=2050),0.89,""))))))))))))))))))</f>
        <v>*0.91</v>
      </c>
      <c r="AG873" s="53" t="str">
        <f aca="false">AG872</f>
        <v>REZoning_Sol-Win</v>
      </c>
      <c r="AI873" s="1" t="s">
        <v>4181</v>
      </c>
      <c r="AJ873" s="57" t="s">
        <v>35</v>
      </c>
      <c r="AK873" s="1" t="n">
        <v>2050</v>
      </c>
      <c r="AL873" s="58" t="str">
        <f aca="false">"*"&amp;IF(AND(A873="EU",AK873=2035),0.93,IF(AND(A873="EU",AK873=2050),0.9,IF(AND(A873="USA",AK873=2035),0.92,IF(AND(A873="USA",AK873=2050),0.89,IF(AND(A873="Japan",AK873=2035),0.92,IF(AND(A873="Japan",AK873=2050),0.89,IF(AND(A873="Russia",AK873=2035),0.91,IF(AND(A873="Russia",AK873=2050),0.86,IF(AND(A873="China",AK873=2035),0.91,IF(AND(A873="China",AK873=2050),0.87,IF(AND(A873="India",AK873=2035),0.92,IF(AND(A873="India",AK873=2050),0.87,IF(AND(A873="Middle East",AK873=2035),0.89,IF(AND(A873="Middle East",AK873=2050),0.84,IF(AND(A873="Africa",AK873=2035),0.9,IF(AND(A873="Africa",AK873=2050),0.86,IF(AND(A873="Brazil",AK873=2035),0.93,IF(AND(A873="Brazil",AK873=2050),0.89,""))))))))))))))))))</f>
        <v>*0.86</v>
      </c>
      <c r="AM873" s="53" t="str">
        <f aca="false">AM872</f>
        <v>REZoning_Sol-Win</v>
      </c>
      <c r="AP873" s="0" t="s">
        <v>4181</v>
      </c>
      <c r="AQ873" s="38" t="s">
        <v>35</v>
      </c>
      <c r="AR873" s="38" t="n">
        <f aca="false">AR872</f>
        <v>2100</v>
      </c>
      <c r="AS873" s="38" t="s">
        <v>860</v>
      </c>
      <c r="AT873" s="38" t="s">
        <v>36</v>
      </c>
    </row>
    <row r="874" customFormat="false" ht="28.5" hidden="false" customHeight="true" outlineLevel="0" collapsed="false">
      <c r="A874" s="3" t="s">
        <v>57</v>
      </c>
      <c r="C874" s="0" t="s">
        <v>4182</v>
      </c>
      <c r="D874" s="50" t="s">
        <v>35</v>
      </c>
      <c r="E874" s="0" t="n">
        <v>2035</v>
      </c>
      <c r="F874" s="51" t="str">
        <f aca="false">"*"&amp;IF(AND(A874="EU",E874=2035),0.95,IF(AND(A874="EU",E874=2050),0.93,IF(AND(A874="USA",E874=2035),0.96,IF(AND(A874="USA",E874=2050),0.94,IF(AND(A874="Japan",E874=2035),0.94,IF(AND(A874="Japan",E874=2050),0.92,IF(AND(A874="Russia",E874=2035),0.95,IF(AND(A874="Russia",E874=2050),0.93,IF(AND(A874="China",E874=2035),0.94,IF(AND(A874="China",E874=2050),0.92,IF(AND(A874="India",E874=2035),0.95,IF(AND(A874="India",E874=2050),0.92,IF(AND(A874="Middle East",E874=2035),0.94,IF(AND(A874="Middle East",E874=2050),0.9,IF(AND(A874="Africa",E874=2035),0.94,IF(AND(A874="Africa",E874=2050),0.91,IF(AND(A874="Brazil",E874=2035),0.95,IF(AND(A874="Brazil",E874=2050),0.92,""))))))))))))))))))</f>
        <v>*0.94</v>
      </c>
      <c r="H874" s="0" t="s">
        <v>4182</v>
      </c>
      <c r="I874" s="50" t="s">
        <v>35</v>
      </c>
      <c r="J874" s="0" t="n">
        <v>2050</v>
      </c>
      <c r="K874" s="48" t="str">
        <f aca="false">"*"&amp;IF(AND(A874="EU",J874=2035),0.95,IF(AND(A874="EU",J874=2050),0.93,IF(AND(A874="USA",J874=2035),0.96,IF(AND(A874="USA",J874=2050),0.94,IF(AND(A874="Japan",J874=2035),0.94,IF(AND(A874="Japan",J874=2050),0.92,IF(AND(A874="Russia",J874=2035),0.95,IF(AND(A874="Russia",J874=2050),0.93,IF(AND(A874="China",J874=2035),0.94,IF(AND(A874="China",J874=2050),0.92,IF(AND(A874="India",J874=2035),0.95,IF(AND(A874="India",J874=2050),0.92,IF(AND(A874="Middle East",J874=2035),0.94,IF(AND(A874="Middle East",J874=2050),0.9,IF(AND(A874="Africa",J874=2035),0.94,IF(AND(A874="Africa",J874=2050),0.91,IF(AND(A874="Brazil",J874=2035),0.95,IF(AND(A874="Brazil",J874=2050),0.92,""))))))))))))))))))</f>
        <v>*0.9</v>
      </c>
      <c r="P874" s="41" t="s">
        <v>4182</v>
      </c>
      <c r="Q874" s="52" t="s">
        <v>35</v>
      </c>
      <c r="R874" s="41" t="n">
        <v>2035</v>
      </c>
      <c r="S874" s="53" t="str">
        <f aca="false">"*"&amp;IF(AND(A874="EU",R874=2035),0.95,IF(AND(A874="EU",R874=2050),0.93,IF(AND(A874="USA",R874=2035),0.96,IF(AND(A874="USA",R874=2050),0.93,IF(AND(A874="Japan",R874=2035),0.94,IF(AND(A874="Japan",R874=2050),0.92,IF(AND(A874="Russia",R874=2035),0.95,IF(AND(A874="Russia",R874=2050),0.91,IF(AND(A874="China",R874=2035),0.93,IF(AND(A874="China",R874=2050),0.92,IF(AND(A874="India",R874=2035),0.94,IF(AND(A874="India",R874=2050),0.91,IF(AND(A874="Middle East",R874=2035),0.92,IF(AND(A874="Middle East",R874=2050),0.89,IF(AND(A874="Africa",R874=2035),0.93,IF(AND(A874="Africa",R874=2050),0.9,IF(AND(A874="Brazil",R874=2035),0.95,IF(AND(A874="Brazil",R874=2050),0.92,""))))))))))))))))))</f>
        <v>*0.92</v>
      </c>
      <c r="U874" s="41" t="s">
        <v>4182</v>
      </c>
      <c r="V874" s="52" t="s">
        <v>35</v>
      </c>
      <c r="W874" s="41" t="n">
        <v>2050</v>
      </c>
      <c r="X874" s="53" t="str">
        <f aca="false">"*"&amp;IF(AND(A874="EU",W874=2035),0.95,IF(AND(A874="EU",W874=2050),0.93,IF(AND(A874="USA",W874=2035),0.96,IF(AND(A874="USA",W874=2050),0.93,IF(AND(A874="Japan",W874=2035),0.94,IF(AND(A874="Japan",W874=2050),0.92,IF(AND(A874="Russia",W874=2035),0.95,IF(AND(A874="Russia",W874=2050),0.91,IF(AND(A874="China",W874=2035),0.93,IF(AND(A874="China",W874=2050),0.92,IF(AND(A874="India",W874=2035),0.94,IF(AND(A874="India",W874=2050),0.91,IF(AND(A874="Middle East",W874=2035),0.92,IF(AND(A874="Middle East",W874=2050),0.89,IF(AND(A874="Africa",W874=2035),0.93,IF(AND(A874="Africa",W874=2050),0.9,IF(AND(A874="Brazil",W874=2035),0.95,IF(AND(A874="Brazil",W874=2050),0.92,""))))))))))))))))))</f>
        <v>*0.89</v>
      </c>
      <c r="AC874" s="1" t="s">
        <v>4182</v>
      </c>
      <c r="AD874" s="57" t="s">
        <v>35</v>
      </c>
      <c r="AE874" s="1" t="n">
        <v>2035</v>
      </c>
      <c r="AF874" s="58" t="str">
        <f aca="false">"*"&amp;IF(AND(A874="EU",AE874=2035),0.93,IF(AND(A874="EU",AE874=2050),0.9,IF(AND(A874="USA",AE874=2035),0.92,IF(AND(A874="USA",AE874=2050),0.89,IF(AND(A874="Japan",AE874=2035),0.92,IF(AND(A874="Japan",AE874=2050),0.89,IF(AND(A874="Russia",AE874=2035),0.91,IF(AND(A874="Russia",AE874=2050),0.86,IF(AND(A874="China",AE874=2035),0.91,IF(AND(A874="China",AE874=2050),0.87,IF(AND(A874="India",AE874=2035),0.92,IF(AND(A874="India",AE874=2050),0.87,IF(AND(A874="Middle East",AE874=2035),0.89,IF(AND(A874="Middle East",AE874=2050),0.84,IF(AND(A874="Africa",AE874=2035),0.9,IF(AND(A874="Africa",AE874=2050),0.86,IF(AND(A874="Brazil",AE874=2035),0.93,IF(AND(A874="Brazil",AE874=2050),0.89,""))))))))))))))))))</f>
        <v>*0.89</v>
      </c>
      <c r="AG874" s="53" t="str">
        <f aca="false">AG873</f>
        <v>REZoning_Sol-Win</v>
      </c>
      <c r="AI874" s="1" t="s">
        <v>4182</v>
      </c>
      <c r="AJ874" s="57" t="s">
        <v>35</v>
      </c>
      <c r="AK874" s="1" t="n">
        <v>2050</v>
      </c>
      <c r="AL874" s="58" t="str">
        <f aca="false">"*"&amp;IF(AND(A874="EU",AK874=2035),0.93,IF(AND(A874="EU",AK874=2050),0.9,IF(AND(A874="USA",AK874=2035),0.92,IF(AND(A874="USA",AK874=2050),0.89,IF(AND(A874="Japan",AK874=2035),0.92,IF(AND(A874="Japan",AK874=2050),0.89,IF(AND(A874="Russia",AK874=2035),0.91,IF(AND(A874="Russia",AK874=2050),0.86,IF(AND(A874="China",AK874=2035),0.91,IF(AND(A874="China",AK874=2050),0.87,IF(AND(A874="India",AK874=2035),0.92,IF(AND(A874="India",AK874=2050),0.87,IF(AND(A874="Middle East",AK874=2035),0.89,IF(AND(A874="Middle East",AK874=2050),0.84,IF(AND(A874="Africa",AK874=2035),0.9,IF(AND(A874="Africa",AK874=2050),0.86,IF(AND(A874="Brazil",AK874=2035),0.93,IF(AND(A874="Brazil",AK874=2050),0.89,""))))))))))))))))))</f>
        <v>*0.84</v>
      </c>
      <c r="AM874" s="53" t="str">
        <f aca="false">AM873</f>
        <v>REZoning_Sol-Win</v>
      </c>
      <c r="AP874" s="0" t="s">
        <v>4182</v>
      </c>
      <c r="AQ874" s="38" t="s">
        <v>35</v>
      </c>
      <c r="AR874" s="38" t="n">
        <f aca="false">AR873</f>
        <v>2100</v>
      </c>
      <c r="AS874" s="38" t="s">
        <v>896</v>
      </c>
      <c r="AT874" s="38" t="s">
        <v>36</v>
      </c>
    </row>
    <row r="875" customFormat="false" ht="28.5" hidden="false" customHeight="true" outlineLevel="0" collapsed="false">
      <c r="A875" s="3" t="s">
        <v>57</v>
      </c>
      <c r="C875" s="0" t="s">
        <v>4183</v>
      </c>
      <c r="D875" s="50" t="s">
        <v>35</v>
      </c>
      <c r="E875" s="0" t="n">
        <v>2035</v>
      </c>
      <c r="F875" s="51" t="str">
        <f aca="false">"*"&amp;IF(AND(A875="EU",E875=2035),0.95,IF(AND(A875="EU",E875=2050),0.93,IF(AND(A875="USA",E875=2035),0.96,IF(AND(A875="USA",E875=2050),0.94,IF(AND(A875="Japan",E875=2035),0.94,IF(AND(A875="Japan",E875=2050),0.92,IF(AND(A875="Russia",E875=2035),0.95,IF(AND(A875="Russia",E875=2050),0.93,IF(AND(A875="China",E875=2035),0.94,IF(AND(A875="China",E875=2050),0.92,IF(AND(A875="India",E875=2035),0.95,IF(AND(A875="India",E875=2050),0.92,IF(AND(A875="Middle East",E875=2035),0.94,IF(AND(A875="Middle East",E875=2050),0.9,IF(AND(A875="Africa",E875=2035),0.94,IF(AND(A875="Africa",E875=2050),0.91,IF(AND(A875="Brazil",E875=2035),0.95,IF(AND(A875="Brazil",E875=2050),0.92,""))))))))))))))))))</f>
        <v>*0.94</v>
      </c>
      <c r="H875" s="0" t="s">
        <v>4183</v>
      </c>
      <c r="I875" s="50" t="s">
        <v>35</v>
      </c>
      <c r="J875" s="0" t="n">
        <v>2050</v>
      </c>
      <c r="K875" s="48" t="str">
        <f aca="false">"*"&amp;IF(AND(A875="EU",J875=2035),0.95,IF(AND(A875="EU",J875=2050),0.93,IF(AND(A875="USA",J875=2035),0.96,IF(AND(A875="USA",J875=2050),0.94,IF(AND(A875="Japan",J875=2035),0.94,IF(AND(A875="Japan",J875=2050),0.92,IF(AND(A875="Russia",J875=2035),0.95,IF(AND(A875="Russia",J875=2050),0.93,IF(AND(A875="China",J875=2035),0.94,IF(AND(A875="China",J875=2050),0.92,IF(AND(A875="India",J875=2035),0.95,IF(AND(A875="India",J875=2050),0.92,IF(AND(A875="Middle East",J875=2035),0.94,IF(AND(A875="Middle East",J875=2050),0.9,IF(AND(A875="Africa",J875=2035),0.94,IF(AND(A875="Africa",J875=2050),0.91,IF(AND(A875="Brazil",J875=2035),0.95,IF(AND(A875="Brazil",J875=2050),0.92,""))))))))))))))))))</f>
        <v>*0.9</v>
      </c>
      <c r="P875" s="41" t="s">
        <v>4183</v>
      </c>
      <c r="Q875" s="52" t="s">
        <v>35</v>
      </c>
      <c r="R875" s="41" t="n">
        <v>2035</v>
      </c>
      <c r="S875" s="53" t="str">
        <f aca="false">"*"&amp;IF(AND(A875="EU",R875=2035),0.95,IF(AND(A875="EU",R875=2050),0.93,IF(AND(A875="USA",R875=2035),0.96,IF(AND(A875="USA",R875=2050),0.93,IF(AND(A875="Japan",R875=2035),0.94,IF(AND(A875="Japan",R875=2050),0.92,IF(AND(A875="Russia",R875=2035),0.95,IF(AND(A875="Russia",R875=2050),0.91,IF(AND(A875="China",R875=2035),0.93,IF(AND(A875="China",R875=2050),0.92,IF(AND(A875="India",R875=2035),0.94,IF(AND(A875="India",R875=2050),0.91,IF(AND(A875="Middle East",R875=2035),0.92,IF(AND(A875="Middle East",R875=2050),0.89,IF(AND(A875="Africa",R875=2035),0.93,IF(AND(A875="Africa",R875=2050),0.9,IF(AND(A875="Brazil",R875=2035),0.95,IF(AND(A875="Brazil",R875=2050),0.92,""))))))))))))))))))</f>
        <v>*0.92</v>
      </c>
      <c r="U875" s="41" t="s">
        <v>4183</v>
      </c>
      <c r="V875" s="52" t="s">
        <v>35</v>
      </c>
      <c r="W875" s="41" t="n">
        <v>2050</v>
      </c>
      <c r="X875" s="53" t="str">
        <f aca="false">"*"&amp;IF(AND(A875="EU",W875=2035),0.95,IF(AND(A875="EU",W875=2050),0.93,IF(AND(A875="USA",W875=2035),0.96,IF(AND(A875="USA",W875=2050),0.93,IF(AND(A875="Japan",W875=2035),0.94,IF(AND(A875="Japan",W875=2050),0.92,IF(AND(A875="Russia",W875=2035),0.95,IF(AND(A875="Russia",W875=2050),0.91,IF(AND(A875="China",W875=2035),0.93,IF(AND(A875="China",W875=2050),0.92,IF(AND(A875="India",W875=2035),0.94,IF(AND(A875="India",W875=2050),0.91,IF(AND(A875="Middle East",W875=2035),0.92,IF(AND(A875="Middle East",W875=2050),0.89,IF(AND(A875="Africa",W875=2035),0.93,IF(AND(A875="Africa",W875=2050),0.9,IF(AND(A875="Brazil",W875=2035),0.95,IF(AND(A875="Brazil",W875=2050),0.92,""))))))))))))))))))</f>
        <v>*0.89</v>
      </c>
      <c r="AC875" s="1" t="s">
        <v>4183</v>
      </c>
      <c r="AD875" s="57" t="s">
        <v>35</v>
      </c>
      <c r="AE875" s="1" t="n">
        <v>2035</v>
      </c>
      <c r="AF875" s="58" t="str">
        <f aca="false">"*"&amp;IF(AND(A875="EU",AE875=2035),0.93,IF(AND(A875="EU",AE875=2050),0.9,IF(AND(A875="USA",AE875=2035),0.92,IF(AND(A875="USA",AE875=2050),0.89,IF(AND(A875="Japan",AE875=2035),0.92,IF(AND(A875="Japan",AE875=2050),0.89,IF(AND(A875="Russia",AE875=2035),0.91,IF(AND(A875="Russia",AE875=2050),0.86,IF(AND(A875="China",AE875=2035),0.91,IF(AND(A875="China",AE875=2050),0.87,IF(AND(A875="India",AE875=2035),0.92,IF(AND(A875="India",AE875=2050),0.87,IF(AND(A875="Middle East",AE875=2035),0.89,IF(AND(A875="Middle East",AE875=2050),0.84,IF(AND(A875="Africa",AE875=2035),0.9,IF(AND(A875="Africa",AE875=2050),0.86,IF(AND(A875="Brazil",AE875=2035),0.93,IF(AND(A875="Brazil",AE875=2050),0.89,""))))))))))))))))))</f>
        <v>*0.89</v>
      </c>
      <c r="AG875" s="53" t="str">
        <f aca="false">AG874</f>
        <v>REZoning_Sol-Win</v>
      </c>
      <c r="AI875" s="1" t="s">
        <v>4183</v>
      </c>
      <c r="AJ875" s="57" t="s">
        <v>35</v>
      </c>
      <c r="AK875" s="1" t="n">
        <v>2050</v>
      </c>
      <c r="AL875" s="58" t="str">
        <f aca="false">"*"&amp;IF(AND(A875="EU",AK875=2035),0.93,IF(AND(A875="EU",AK875=2050),0.9,IF(AND(A875="USA",AK875=2035),0.92,IF(AND(A875="USA",AK875=2050),0.89,IF(AND(A875="Japan",AK875=2035),0.92,IF(AND(A875="Japan",AK875=2050),0.89,IF(AND(A875="Russia",AK875=2035),0.91,IF(AND(A875="Russia",AK875=2050),0.86,IF(AND(A875="China",AK875=2035),0.91,IF(AND(A875="China",AK875=2050),0.87,IF(AND(A875="India",AK875=2035),0.92,IF(AND(A875="India",AK875=2050),0.87,IF(AND(A875="Middle East",AK875=2035),0.89,IF(AND(A875="Middle East",AK875=2050),0.84,IF(AND(A875="Africa",AK875=2035),0.9,IF(AND(A875="Africa",AK875=2050),0.86,IF(AND(A875="Brazil",AK875=2035),0.93,IF(AND(A875="Brazil",AK875=2050),0.89,""))))))))))))))))))</f>
        <v>*0.84</v>
      </c>
      <c r="AM875" s="53" t="str">
        <f aca="false">AM874</f>
        <v>REZoning_Sol-Win</v>
      </c>
      <c r="AP875" s="0" t="s">
        <v>4183</v>
      </c>
      <c r="AQ875" s="38" t="s">
        <v>35</v>
      </c>
      <c r="AR875" s="38" t="n">
        <f aca="false">AR874</f>
        <v>2100</v>
      </c>
      <c r="AS875" s="38" t="s">
        <v>896</v>
      </c>
      <c r="AT875" s="38" t="s">
        <v>36</v>
      </c>
    </row>
    <row r="876" customFormat="false" ht="28.5" hidden="false" customHeight="true" outlineLevel="0" collapsed="false">
      <c r="A876" s="3" t="s">
        <v>57</v>
      </c>
      <c r="C876" s="0" t="s">
        <v>4184</v>
      </c>
      <c r="D876" s="50" t="s">
        <v>35</v>
      </c>
      <c r="E876" s="0" t="n">
        <v>2035</v>
      </c>
      <c r="F876" s="51" t="str">
        <f aca="false">"*"&amp;IF(AND(A876="EU",E876=2035),0.95,IF(AND(A876="EU",E876=2050),0.93,IF(AND(A876="USA",E876=2035),0.96,IF(AND(A876="USA",E876=2050),0.94,IF(AND(A876="Japan",E876=2035),0.94,IF(AND(A876="Japan",E876=2050),0.92,IF(AND(A876="Russia",E876=2035),0.95,IF(AND(A876="Russia",E876=2050),0.93,IF(AND(A876="China",E876=2035),0.94,IF(AND(A876="China",E876=2050),0.92,IF(AND(A876="India",E876=2035),0.95,IF(AND(A876="India",E876=2050),0.92,IF(AND(A876="Middle East",E876=2035),0.94,IF(AND(A876="Middle East",E876=2050),0.9,IF(AND(A876="Africa",E876=2035),0.94,IF(AND(A876="Africa",E876=2050),0.91,IF(AND(A876="Brazil",E876=2035),0.95,IF(AND(A876="Brazil",E876=2050),0.92,""))))))))))))))))))</f>
        <v>*0.94</v>
      </c>
      <c r="H876" s="0" t="s">
        <v>4184</v>
      </c>
      <c r="I876" s="50" t="s">
        <v>35</v>
      </c>
      <c r="J876" s="0" t="n">
        <v>2050</v>
      </c>
      <c r="K876" s="48" t="str">
        <f aca="false">"*"&amp;IF(AND(A876="EU",J876=2035),0.95,IF(AND(A876="EU",J876=2050),0.93,IF(AND(A876="USA",J876=2035),0.96,IF(AND(A876="USA",J876=2050),0.94,IF(AND(A876="Japan",J876=2035),0.94,IF(AND(A876="Japan",J876=2050),0.92,IF(AND(A876="Russia",J876=2035),0.95,IF(AND(A876="Russia",J876=2050),0.93,IF(AND(A876="China",J876=2035),0.94,IF(AND(A876="China",J876=2050),0.92,IF(AND(A876="India",J876=2035),0.95,IF(AND(A876="India",J876=2050),0.92,IF(AND(A876="Middle East",J876=2035),0.94,IF(AND(A876="Middle East",J876=2050),0.9,IF(AND(A876="Africa",J876=2035),0.94,IF(AND(A876="Africa",J876=2050),0.91,IF(AND(A876="Brazil",J876=2035),0.95,IF(AND(A876="Brazil",J876=2050),0.92,""))))))))))))))))))</f>
        <v>*0.9</v>
      </c>
      <c r="P876" s="41" t="s">
        <v>4184</v>
      </c>
      <c r="Q876" s="52" t="s">
        <v>35</v>
      </c>
      <c r="R876" s="41" t="n">
        <v>2035</v>
      </c>
      <c r="S876" s="53" t="str">
        <f aca="false">"*"&amp;IF(AND(A876="EU",R876=2035),0.95,IF(AND(A876="EU",R876=2050),0.93,IF(AND(A876="USA",R876=2035),0.96,IF(AND(A876="USA",R876=2050),0.93,IF(AND(A876="Japan",R876=2035),0.94,IF(AND(A876="Japan",R876=2050),0.92,IF(AND(A876="Russia",R876=2035),0.95,IF(AND(A876="Russia",R876=2050),0.91,IF(AND(A876="China",R876=2035),0.93,IF(AND(A876="China",R876=2050),0.92,IF(AND(A876="India",R876=2035),0.94,IF(AND(A876="India",R876=2050),0.91,IF(AND(A876="Middle East",R876=2035),0.92,IF(AND(A876="Middle East",R876=2050),0.89,IF(AND(A876="Africa",R876=2035),0.93,IF(AND(A876="Africa",R876=2050),0.9,IF(AND(A876="Brazil",R876=2035),0.95,IF(AND(A876="Brazil",R876=2050),0.92,""))))))))))))))))))</f>
        <v>*0.92</v>
      </c>
      <c r="U876" s="41" t="s">
        <v>4184</v>
      </c>
      <c r="V876" s="52" t="s">
        <v>35</v>
      </c>
      <c r="W876" s="41" t="n">
        <v>2050</v>
      </c>
      <c r="X876" s="53" t="str">
        <f aca="false">"*"&amp;IF(AND(A876="EU",W876=2035),0.95,IF(AND(A876="EU",W876=2050),0.93,IF(AND(A876="USA",W876=2035),0.96,IF(AND(A876="USA",W876=2050),0.93,IF(AND(A876="Japan",W876=2035),0.94,IF(AND(A876="Japan",W876=2050),0.92,IF(AND(A876="Russia",W876=2035),0.95,IF(AND(A876="Russia",W876=2050),0.91,IF(AND(A876="China",W876=2035),0.93,IF(AND(A876="China",W876=2050),0.92,IF(AND(A876="India",W876=2035),0.94,IF(AND(A876="India",W876=2050),0.91,IF(AND(A876="Middle East",W876=2035),0.92,IF(AND(A876="Middle East",W876=2050),0.89,IF(AND(A876="Africa",W876=2035),0.93,IF(AND(A876="Africa",W876=2050),0.9,IF(AND(A876="Brazil",W876=2035),0.95,IF(AND(A876="Brazil",W876=2050),0.92,""))))))))))))))))))</f>
        <v>*0.89</v>
      </c>
      <c r="AC876" s="1" t="s">
        <v>4184</v>
      </c>
      <c r="AD876" s="57" t="s">
        <v>35</v>
      </c>
      <c r="AE876" s="1" t="n">
        <v>2035</v>
      </c>
      <c r="AF876" s="58" t="str">
        <f aca="false">"*"&amp;IF(AND(A876="EU",AE876=2035),0.93,IF(AND(A876="EU",AE876=2050),0.9,IF(AND(A876="USA",AE876=2035),0.92,IF(AND(A876="USA",AE876=2050),0.89,IF(AND(A876="Japan",AE876=2035),0.92,IF(AND(A876="Japan",AE876=2050),0.89,IF(AND(A876="Russia",AE876=2035),0.91,IF(AND(A876="Russia",AE876=2050),0.86,IF(AND(A876="China",AE876=2035),0.91,IF(AND(A876="China",AE876=2050),0.87,IF(AND(A876="India",AE876=2035),0.92,IF(AND(A876="India",AE876=2050),0.87,IF(AND(A876="Middle East",AE876=2035),0.89,IF(AND(A876="Middle East",AE876=2050),0.84,IF(AND(A876="Africa",AE876=2035),0.9,IF(AND(A876="Africa",AE876=2050),0.86,IF(AND(A876="Brazil",AE876=2035),0.93,IF(AND(A876="Brazil",AE876=2050),0.89,""))))))))))))))))))</f>
        <v>*0.89</v>
      </c>
      <c r="AG876" s="53" t="str">
        <f aca="false">AG875</f>
        <v>REZoning_Sol-Win</v>
      </c>
      <c r="AI876" s="1" t="s">
        <v>4184</v>
      </c>
      <c r="AJ876" s="57" t="s">
        <v>35</v>
      </c>
      <c r="AK876" s="1" t="n">
        <v>2050</v>
      </c>
      <c r="AL876" s="58" t="str">
        <f aca="false">"*"&amp;IF(AND(A876="EU",AK876=2035),0.93,IF(AND(A876="EU",AK876=2050),0.9,IF(AND(A876="USA",AK876=2035),0.92,IF(AND(A876="USA",AK876=2050),0.89,IF(AND(A876="Japan",AK876=2035),0.92,IF(AND(A876="Japan",AK876=2050),0.89,IF(AND(A876="Russia",AK876=2035),0.91,IF(AND(A876="Russia",AK876=2050),0.86,IF(AND(A876="China",AK876=2035),0.91,IF(AND(A876="China",AK876=2050),0.87,IF(AND(A876="India",AK876=2035),0.92,IF(AND(A876="India",AK876=2050),0.87,IF(AND(A876="Middle East",AK876=2035),0.89,IF(AND(A876="Middle East",AK876=2050),0.84,IF(AND(A876="Africa",AK876=2035),0.9,IF(AND(A876="Africa",AK876=2050),0.86,IF(AND(A876="Brazil",AK876=2035),0.93,IF(AND(A876="Brazil",AK876=2050),0.89,""))))))))))))))))))</f>
        <v>*0.84</v>
      </c>
      <c r="AM876" s="53" t="str">
        <f aca="false">AM875</f>
        <v>REZoning_Sol-Win</v>
      </c>
      <c r="AP876" s="0" t="s">
        <v>4184</v>
      </c>
      <c r="AQ876" s="38" t="s">
        <v>35</v>
      </c>
      <c r="AR876" s="38" t="n">
        <f aca="false">AR875</f>
        <v>2100</v>
      </c>
      <c r="AS876" s="38" t="s">
        <v>896</v>
      </c>
      <c r="AT876" s="38" t="s">
        <v>36</v>
      </c>
    </row>
    <row r="877" customFormat="false" ht="28.5" hidden="false" customHeight="true" outlineLevel="0" collapsed="false">
      <c r="A877" s="3" t="s">
        <v>57</v>
      </c>
      <c r="C877" s="0" t="s">
        <v>4185</v>
      </c>
      <c r="D877" s="50" t="s">
        <v>35</v>
      </c>
      <c r="E877" s="0" t="n">
        <v>2035</v>
      </c>
      <c r="F877" s="51" t="str">
        <f aca="false">"*"&amp;IF(AND(A877="EU",E877=2035),0.95,IF(AND(A877="EU",E877=2050),0.93,IF(AND(A877="USA",E877=2035),0.96,IF(AND(A877="USA",E877=2050),0.94,IF(AND(A877="Japan",E877=2035),0.94,IF(AND(A877="Japan",E877=2050),0.92,IF(AND(A877="Russia",E877=2035),0.95,IF(AND(A877="Russia",E877=2050),0.93,IF(AND(A877="China",E877=2035),0.94,IF(AND(A877="China",E877=2050),0.92,IF(AND(A877="India",E877=2035),0.95,IF(AND(A877="India",E877=2050),0.92,IF(AND(A877="Middle East",E877=2035),0.94,IF(AND(A877="Middle East",E877=2050),0.9,IF(AND(A877="Africa",E877=2035),0.94,IF(AND(A877="Africa",E877=2050),0.91,IF(AND(A877="Brazil",E877=2035),0.95,IF(AND(A877="Brazil",E877=2050),0.92,""))))))))))))))))))</f>
        <v>*0.94</v>
      </c>
      <c r="H877" s="0" t="s">
        <v>4185</v>
      </c>
      <c r="I877" s="50" t="s">
        <v>35</v>
      </c>
      <c r="J877" s="0" t="n">
        <v>2050</v>
      </c>
      <c r="K877" s="48" t="str">
        <f aca="false">"*"&amp;IF(AND(A877="EU",J877=2035),0.95,IF(AND(A877="EU",J877=2050),0.93,IF(AND(A877="USA",J877=2035),0.96,IF(AND(A877="USA",J877=2050),0.94,IF(AND(A877="Japan",J877=2035),0.94,IF(AND(A877="Japan",J877=2050),0.92,IF(AND(A877="Russia",J877=2035),0.95,IF(AND(A877="Russia",J877=2050),0.93,IF(AND(A877="China",J877=2035),0.94,IF(AND(A877="China",J877=2050),0.92,IF(AND(A877="India",J877=2035),0.95,IF(AND(A877="India",J877=2050),0.92,IF(AND(A877="Middle East",J877=2035),0.94,IF(AND(A877="Middle East",J877=2050),0.9,IF(AND(A877="Africa",J877=2035),0.94,IF(AND(A877="Africa",J877=2050),0.91,IF(AND(A877="Brazil",J877=2035),0.95,IF(AND(A877="Brazil",J877=2050),0.92,""))))))))))))))))))</f>
        <v>*0.9</v>
      </c>
      <c r="P877" s="41" t="s">
        <v>4185</v>
      </c>
      <c r="Q877" s="52" t="s">
        <v>35</v>
      </c>
      <c r="R877" s="41" t="n">
        <v>2035</v>
      </c>
      <c r="S877" s="53" t="str">
        <f aca="false">"*"&amp;IF(AND(A877="EU",R877=2035),0.95,IF(AND(A877="EU",R877=2050),0.93,IF(AND(A877="USA",R877=2035),0.96,IF(AND(A877="USA",R877=2050),0.93,IF(AND(A877="Japan",R877=2035),0.94,IF(AND(A877="Japan",R877=2050),0.92,IF(AND(A877="Russia",R877=2035),0.95,IF(AND(A877="Russia",R877=2050),0.91,IF(AND(A877="China",R877=2035),0.93,IF(AND(A877="China",R877=2050),0.92,IF(AND(A877="India",R877=2035),0.94,IF(AND(A877="India",R877=2050),0.91,IF(AND(A877="Middle East",R877=2035),0.92,IF(AND(A877="Middle East",R877=2050),0.89,IF(AND(A877="Africa",R877=2035),0.93,IF(AND(A877="Africa",R877=2050),0.9,IF(AND(A877="Brazil",R877=2035),0.95,IF(AND(A877="Brazil",R877=2050),0.92,""))))))))))))))))))</f>
        <v>*0.92</v>
      </c>
      <c r="U877" s="41" t="s">
        <v>4185</v>
      </c>
      <c r="V877" s="52" t="s">
        <v>35</v>
      </c>
      <c r="W877" s="41" t="n">
        <v>2050</v>
      </c>
      <c r="X877" s="53" t="str">
        <f aca="false">"*"&amp;IF(AND(A877="EU",W877=2035),0.95,IF(AND(A877="EU",W877=2050),0.93,IF(AND(A877="USA",W877=2035),0.96,IF(AND(A877="USA",W877=2050),0.93,IF(AND(A877="Japan",W877=2035),0.94,IF(AND(A877="Japan",W877=2050),0.92,IF(AND(A877="Russia",W877=2035),0.95,IF(AND(A877="Russia",W877=2050),0.91,IF(AND(A877="China",W877=2035),0.93,IF(AND(A877="China",W877=2050),0.92,IF(AND(A877="India",W877=2035),0.94,IF(AND(A877="India",W877=2050),0.91,IF(AND(A877="Middle East",W877=2035),0.92,IF(AND(A877="Middle East",W877=2050),0.89,IF(AND(A877="Africa",W877=2035),0.93,IF(AND(A877="Africa",W877=2050),0.9,IF(AND(A877="Brazil",W877=2035),0.95,IF(AND(A877="Brazil",W877=2050),0.92,""))))))))))))))))))</f>
        <v>*0.89</v>
      </c>
      <c r="AC877" s="1" t="s">
        <v>4185</v>
      </c>
      <c r="AD877" s="57" t="s">
        <v>35</v>
      </c>
      <c r="AE877" s="1" t="n">
        <v>2035</v>
      </c>
      <c r="AF877" s="58" t="str">
        <f aca="false">"*"&amp;IF(AND(A877="EU",AE877=2035),0.93,IF(AND(A877="EU",AE877=2050),0.9,IF(AND(A877="USA",AE877=2035),0.92,IF(AND(A877="USA",AE877=2050),0.89,IF(AND(A877="Japan",AE877=2035),0.92,IF(AND(A877="Japan",AE877=2050),0.89,IF(AND(A877="Russia",AE877=2035),0.91,IF(AND(A877="Russia",AE877=2050),0.86,IF(AND(A877="China",AE877=2035),0.91,IF(AND(A877="China",AE877=2050),0.87,IF(AND(A877="India",AE877=2035),0.92,IF(AND(A877="India",AE877=2050),0.87,IF(AND(A877="Middle East",AE877=2035),0.89,IF(AND(A877="Middle East",AE877=2050),0.84,IF(AND(A877="Africa",AE877=2035),0.9,IF(AND(A877="Africa",AE877=2050),0.86,IF(AND(A877="Brazil",AE877=2035),0.93,IF(AND(A877="Brazil",AE877=2050),0.89,""))))))))))))))))))</f>
        <v>*0.89</v>
      </c>
      <c r="AG877" s="53" t="str">
        <f aca="false">AG876</f>
        <v>REZoning_Sol-Win</v>
      </c>
      <c r="AI877" s="1" t="s">
        <v>4185</v>
      </c>
      <c r="AJ877" s="57" t="s">
        <v>35</v>
      </c>
      <c r="AK877" s="1" t="n">
        <v>2050</v>
      </c>
      <c r="AL877" s="58" t="str">
        <f aca="false">"*"&amp;IF(AND(A877="EU",AK877=2035),0.93,IF(AND(A877="EU",AK877=2050),0.9,IF(AND(A877="USA",AK877=2035),0.92,IF(AND(A877="USA",AK877=2050),0.89,IF(AND(A877="Japan",AK877=2035),0.92,IF(AND(A877="Japan",AK877=2050),0.89,IF(AND(A877="Russia",AK877=2035),0.91,IF(AND(A877="Russia",AK877=2050),0.86,IF(AND(A877="China",AK877=2035),0.91,IF(AND(A877="China",AK877=2050),0.87,IF(AND(A877="India",AK877=2035),0.92,IF(AND(A877="India",AK877=2050),0.87,IF(AND(A877="Middle East",AK877=2035),0.89,IF(AND(A877="Middle East",AK877=2050),0.84,IF(AND(A877="Africa",AK877=2035),0.9,IF(AND(A877="Africa",AK877=2050),0.86,IF(AND(A877="Brazil",AK877=2035),0.93,IF(AND(A877="Brazil",AK877=2050),0.89,""))))))))))))))))))</f>
        <v>*0.84</v>
      </c>
      <c r="AM877" s="53" t="str">
        <f aca="false">AM876</f>
        <v>REZoning_Sol-Win</v>
      </c>
      <c r="AP877" s="0" t="s">
        <v>4185</v>
      </c>
      <c r="AQ877" s="38" t="s">
        <v>35</v>
      </c>
      <c r="AR877" s="38" t="n">
        <f aca="false">AR876</f>
        <v>2100</v>
      </c>
      <c r="AS877" s="38" t="s">
        <v>896</v>
      </c>
      <c r="AT877" s="38" t="s">
        <v>36</v>
      </c>
    </row>
    <row r="878" customFormat="false" ht="28.5" hidden="false" customHeight="true" outlineLevel="0" collapsed="false">
      <c r="A878" s="3" t="s">
        <v>57</v>
      </c>
      <c r="C878" s="0" t="s">
        <v>4186</v>
      </c>
      <c r="D878" s="50" t="s">
        <v>35</v>
      </c>
      <c r="E878" s="0" t="n">
        <v>2035</v>
      </c>
      <c r="F878" s="51" t="str">
        <f aca="false">"*"&amp;IF(AND(A878="EU",E878=2035),0.95,IF(AND(A878="EU",E878=2050),0.93,IF(AND(A878="USA",E878=2035),0.96,IF(AND(A878="USA",E878=2050),0.94,IF(AND(A878="Japan",E878=2035),0.94,IF(AND(A878="Japan",E878=2050),0.92,IF(AND(A878="Russia",E878=2035),0.95,IF(AND(A878="Russia",E878=2050),0.93,IF(AND(A878="China",E878=2035),0.94,IF(AND(A878="China",E878=2050),0.92,IF(AND(A878="India",E878=2035),0.95,IF(AND(A878="India",E878=2050),0.92,IF(AND(A878="Middle East",E878=2035),0.94,IF(AND(A878="Middle East",E878=2050),0.9,IF(AND(A878="Africa",E878=2035),0.94,IF(AND(A878="Africa",E878=2050),0.91,IF(AND(A878="Brazil",E878=2035),0.95,IF(AND(A878="Brazil",E878=2050),0.92,""))))))))))))))))))</f>
        <v>*0.94</v>
      </c>
      <c r="H878" s="0" t="s">
        <v>4186</v>
      </c>
      <c r="I878" s="50" t="s">
        <v>35</v>
      </c>
      <c r="J878" s="0" t="n">
        <v>2050</v>
      </c>
      <c r="K878" s="48" t="str">
        <f aca="false">"*"&amp;IF(AND(A878="EU",J878=2035),0.95,IF(AND(A878="EU",J878=2050),0.93,IF(AND(A878="USA",J878=2035),0.96,IF(AND(A878="USA",J878=2050),0.94,IF(AND(A878="Japan",J878=2035),0.94,IF(AND(A878="Japan",J878=2050),0.92,IF(AND(A878="Russia",J878=2035),0.95,IF(AND(A878="Russia",J878=2050),0.93,IF(AND(A878="China",J878=2035),0.94,IF(AND(A878="China",J878=2050),0.92,IF(AND(A878="India",J878=2035),0.95,IF(AND(A878="India",J878=2050),0.92,IF(AND(A878="Middle East",J878=2035),0.94,IF(AND(A878="Middle East",J878=2050),0.9,IF(AND(A878="Africa",J878=2035),0.94,IF(AND(A878="Africa",J878=2050),0.91,IF(AND(A878="Brazil",J878=2035),0.95,IF(AND(A878="Brazil",J878=2050),0.92,""))))))))))))))))))</f>
        <v>*0.9</v>
      </c>
      <c r="P878" s="41" t="s">
        <v>4186</v>
      </c>
      <c r="Q878" s="52" t="s">
        <v>35</v>
      </c>
      <c r="R878" s="41" t="n">
        <v>2035</v>
      </c>
      <c r="S878" s="53" t="str">
        <f aca="false">"*"&amp;IF(AND(A878="EU",R878=2035),0.95,IF(AND(A878="EU",R878=2050),0.93,IF(AND(A878="USA",R878=2035),0.96,IF(AND(A878="USA",R878=2050),0.93,IF(AND(A878="Japan",R878=2035),0.94,IF(AND(A878="Japan",R878=2050),0.92,IF(AND(A878="Russia",R878=2035),0.95,IF(AND(A878="Russia",R878=2050),0.91,IF(AND(A878="China",R878=2035),0.93,IF(AND(A878="China",R878=2050),0.92,IF(AND(A878="India",R878=2035),0.94,IF(AND(A878="India",R878=2050),0.91,IF(AND(A878="Middle East",R878=2035),0.92,IF(AND(A878="Middle East",R878=2050),0.89,IF(AND(A878="Africa",R878=2035),0.93,IF(AND(A878="Africa",R878=2050),0.9,IF(AND(A878="Brazil",R878=2035),0.95,IF(AND(A878="Brazil",R878=2050),0.92,""))))))))))))))))))</f>
        <v>*0.92</v>
      </c>
      <c r="U878" s="41" t="s">
        <v>4186</v>
      </c>
      <c r="V878" s="52" t="s">
        <v>35</v>
      </c>
      <c r="W878" s="41" t="n">
        <v>2050</v>
      </c>
      <c r="X878" s="53" t="str">
        <f aca="false">"*"&amp;IF(AND(A878="EU",W878=2035),0.95,IF(AND(A878="EU",W878=2050),0.93,IF(AND(A878="USA",W878=2035),0.96,IF(AND(A878="USA",W878=2050),0.93,IF(AND(A878="Japan",W878=2035),0.94,IF(AND(A878="Japan",W878=2050),0.92,IF(AND(A878="Russia",W878=2035),0.95,IF(AND(A878="Russia",W878=2050),0.91,IF(AND(A878="China",W878=2035),0.93,IF(AND(A878="China",W878=2050),0.92,IF(AND(A878="India",W878=2035),0.94,IF(AND(A878="India",W878=2050),0.91,IF(AND(A878="Middle East",W878=2035),0.92,IF(AND(A878="Middle East",W878=2050),0.89,IF(AND(A878="Africa",W878=2035),0.93,IF(AND(A878="Africa",W878=2050),0.9,IF(AND(A878="Brazil",W878=2035),0.95,IF(AND(A878="Brazil",W878=2050),0.92,""))))))))))))))))))</f>
        <v>*0.89</v>
      </c>
      <c r="AC878" s="1" t="s">
        <v>4186</v>
      </c>
      <c r="AD878" s="57" t="s">
        <v>35</v>
      </c>
      <c r="AE878" s="1" t="n">
        <v>2035</v>
      </c>
      <c r="AF878" s="58" t="str">
        <f aca="false">"*"&amp;IF(AND(A878="EU",AE878=2035),0.93,IF(AND(A878="EU",AE878=2050),0.9,IF(AND(A878="USA",AE878=2035),0.92,IF(AND(A878="USA",AE878=2050),0.89,IF(AND(A878="Japan",AE878=2035),0.92,IF(AND(A878="Japan",AE878=2050),0.89,IF(AND(A878="Russia",AE878=2035),0.91,IF(AND(A878="Russia",AE878=2050),0.86,IF(AND(A878="China",AE878=2035),0.91,IF(AND(A878="China",AE878=2050),0.87,IF(AND(A878="India",AE878=2035),0.92,IF(AND(A878="India",AE878=2050),0.87,IF(AND(A878="Middle East",AE878=2035),0.89,IF(AND(A878="Middle East",AE878=2050),0.84,IF(AND(A878="Africa",AE878=2035),0.9,IF(AND(A878="Africa",AE878=2050),0.86,IF(AND(A878="Brazil",AE878=2035),0.93,IF(AND(A878="Brazil",AE878=2050),0.89,""))))))))))))))))))</f>
        <v>*0.89</v>
      </c>
      <c r="AG878" s="53" t="str">
        <f aca="false">AG877</f>
        <v>REZoning_Sol-Win</v>
      </c>
      <c r="AI878" s="1" t="s">
        <v>4186</v>
      </c>
      <c r="AJ878" s="57" t="s">
        <v>35</v>
      </c>
      <c r="AK878" s="1" t="n">
        <v>2050</v>
      </c>
      <c r="AL878" s="58" t="str">
        <f aca="false">"*"&amp;IF(AND(A878="EU",AK878=2035),0.93,IF(AND(A878="EU",AK878=2050),0.9,IF(AND(A878="USA",AK878=2035),0.92,IF(AND(A878="USA",AK878=2050),0.89,IF(AND(A878="Japan",AK878=2035),0.92,IF(AND(A878="Japan",AK878=2050),0.89,IF(AND(A878="Russia",AK878=2035),0.91,IF(AND(A878="Russia",AK878=2050),0.86,IF(AND(A878="China",AK878=2035),0.91,IF(AND(A878="China",AK878=2050),0.87,IF(AND(A878="India",AK878=2035),0.92,IF(AND(A878="India",AK878=2050),0.87,IF(AND(A878="Middle East",AK878=2035),0.89,IF(AND(A878="Middle East",AK878=2050),0.84,IF(AND(A878="Africa",AK878=2035),0.9,IF(AND(A878="Africa",AK878=2050),0.86,IF(AND(A878="Brazil",AK878=2035),0.93,IF(AND(A878="Brazil",AK878=2050),0.89,""))))))))))))))))))</f>
        <v>*0.84</v>
      </c>
      <c r="AM878" s="53" t="str">
        <f aca="false">AM877</f>
        <v>REZoning_Sol-Win</v>
      </c>
      <c r="AP878" s="0" t="s">
        <v>4186</v>
      </c>
      <c r="AQ878" s="38" t="s">
        <v>35</v>
      </c>
      <c r="AR878" s="38" t="n">
        <f aca="false">AR877</f>
        <v>2100</v>
      </c>
      <c r="AS878" s="38" t="s">
        <v>896</v>
      </c>
      <c r="AT878" s="38" t="s">
        <v>36</v>
      </c>
    </row>
    <row r="879" customFormat="false" ht="28.5" hidden="false" customHeight="true" outlineLevel="0" collapsed="false">
      <c r="A879" s="3" t="s">
        <v>57</v>
      </c>
      <c r="C879" s="0" t="s">
        <v>4187</v>
      </c>
      <c r="D879" s="50" t="s">
        <v>35</v>
      </c>
      <c r="E879" s="0" t="n">
        <v>2035</v>
      </c>
      <c r="F879" s="51" t="str">
        <f aca="false">"*"&amp;IF(AND(A879="EU",E879=2035),0.95,IF(AND(A879="EU",E879=2050),0.93,IF(AND(A879="USA",E879=2035),0.96,IF(AND(A879="USA",E879=2050),0.94,IF(AND(A879="Japan",E879=2035),0.94,IF(AND(A879="Japan",E879=2050),0.92,IF(AND(A879="Russia",E879=2035),0.95,IF(AND(A879="Russia",E879=2050),0.93,IF(AND(A879="China",E879=2035),0.94,IF(AND(A879="China",E879=2050),0.92,IF(AND(A879="India",E879=2035),0.95,IF(AND(A879="India",E879=2050),0.92,IF(AND(A879="Middle East",E879=2035),0.94,IF(AND(A879="Middle East",E879=2050),0.9,IF(AND(A879="Africa",E879=2035),0.94,IF(AND(A879="Africa",E879=2050),0.91,IF(AND(A879="Brazil",E879=2035),0.95,IF(AND(A879="Brazil",E879=2050),0.92,""))))))))))))))))))</f>
        <v>*0.94</v>
      </c>
      <c r="H879" s="0" t="s">
        <v>4187</v>
      </c>
      <c r="I879" s="50" t="s">
        <v>35</v>
      </c>
      <c r="J879" s="0" t="n">
        <v>2050</v>
      </c>
      <c r="K879" s="48" t="str">
        <f aca="false">"*"&amp;IF(AND(A879="EU",J879=2035),0.95,IF(AND(A879="EU",J879=2050),0.93,IF(AND(A879="USA",J879=2035),0.96,IF(AND(A879="USA",J879=2050),0.94,IF(AND(A879="Japan",J879=2035),0.94,IF(AND(A879="Japan",J879=2050),0.92,IF(AND(A879="Russia",J879=2035),0.95,IF(AND(A879="Russia",J879=2050),0.93,IF(AND(A879="China",J879=2035),0.94,IF(AND(A879="China",J879=2050),0.92,IF(AND(A879="India",J879=2035),0.95,IF(AND(A879="India",J879=2050),0.92,IF(AND(A879="Middle East",J879=2035),0.94,IF(AND(A879="Middle East",J879=2050),0.9,IF(AND(A879="Africa",J879=2035),0.94,IF(AND(A879="Africa",J879=2050),0.91,IF(AND(A879="Brazil",J879=2035),0.95,IF(AND(A879="Brazil",J879=2050),0.92,""))))))))))))))))))</f>
        <v>*0.9</v>
      </c>
      <c r="P879" s="41" t="s">
        <v>4187</v>
      </c>
      <c r="Q879" s="52" t="s">
        <v>35</v>
      </c>
      <c r="R879" s="41" t="n">
        <v>2035</v>
      </c>
      <c r="S879" s="53" t="str">
        <f aca="false">"*"&amp;IF(AND(A879="EU",R879=2035),0.95,IF(AND(A879="EU",R879=2050),0.93,IF(AND(A879="USA",R879=2035),0.96,IF(AND(A879="USA",R879=2050),0.93,IF(AND(A879="Japan",R879=2035),0.94,IF(AND(A879="Japan",R879=2050),0.92,IF(AND(A879="Russia",R879=2035),0.95,IF(AND(A879="Russia",R879=2050),0.91,IF(AND(A879="China",R879=2035),0.93,IF(AND(A879="China",R879=2050),0.92,IF(AND(A879="India",R879=2035),0.94,IF(AND(A879="India",R879=2050),0.91,IF(AND(A879="Middle East",R879=2035),0.92,IF(AND(A879="Middle East",R879=2050),0.89,IF(AND(A879="Africa",R879=2035),0.93,IF(AND(A879="Africa",R879=2050),0.9,IF(AND(A879="Brazil",R879=2035),0.95,IF(AND(A879="Brazil",R879=2050),0.92,""))))))))))))))))))</f>
        <v>*0.92</v>
      </c>
      <c r="U879" s="41" t="s">
        <v>4187</v>
      </c>
      <c r="V879" s="52" t="s">
        <v>35</v>
      </c>
      <c r="W879" s="41" t="n">
        <v>2050</v>
      </c>
      <c r="X879" s="53" t="str">
        <f aca="false">"*"&amp;IF(AND(A879="EU",W879=2035),0.95,IF(AND(A879="EU",W879=2050),0.93,IF(AND(A879="USA",W879=2035),0.96,IF(AND(A879="USA",W879=2050),0.93,IF(AND(A879="Japan",W879=2035),0.94,IF(AND(A879="Japan",W879=2050),0.92,IF(AND(A879="Russia",W879=2035),0.95,IF(AND(A879="Russia",W879=2050),0.91,IF(AND(A879="China",W879=2035),0.93,IF(AND(A879="China",W879=2050),0.92,IF(AND(A879="India",W879=2035),0.94,IF(AND(A879="India",W879=2050),0.91,IF(AND(A879="Middle East",W879=2035),0.92,IF(AND(A879="Middle East",W879=2050),0.89,IF(AND(A879="Africa",W879=2035),0.93,IF(AND(A879="Africa",W879=2050),0.9,IF(AND(A879="Brazil",W879=2035),0.95,IF(AND(A879="Brazil",W879=2050),0.92,""))))))))))))))))))</f>
        <v>*0.89</v>
      </c>
      <c r="AC879" s="1" t="s">
        <v>4187</v>
      </c>
      <c r="AD879" s="57" t="s">
        <v>35</v>
      </c>
      <c r="AE879" s="1" t="n">
        <v>2035</v>
      </c>
      <c r="AF879" s="58" t="str">
        <f aca="false">"*"&amp;IF(AND(A879="EU",AE879=2035),0.93,IF(AND(A879="EU",AE879=2050),0.9,IF(AND(A879="USA",AE879=2035),0.92,IF(AND(A879="USA",AE879=2050),0.89,IF(AND(A879="Japan",AE879=2035),0.92,IF(AND(A879="Japan",AE879=2050),0.89,IF(AND(A879="Russia",AE879=2035),0.91,IF(AND(A879="Russia",AE879=2050),0.86,IF(AND(A879="China",AE879=2035),0.91,IF(AND(A879="China",AE879=2050),0.87,IF(AND(A879="India",AE879=2035),0.92,IF(AND(A879="India",AE879=2050),0.87,IF(AND(A879="Middle East",AE879=2035),0.89,IF(AND(A879="Middle East",AE879=2050),0.84,IF(AND(A879="Africa",AE879=2035),0.9,IF(AND(A879="Africa",AE879=2050),0.86,IF(AND(A879="Brazil",AE879=2035),0.93,IF(AND(A879="Brazil",AE879=2050),0.89,""))))))))))))))))))</f>
        <v>*0.89</v>
      </c>
      <c r="AG879" s="53" t="str">
        <f aca="false">AG878</f>
        <v>REZoning_Sol-Win</v>
      </c>
      <c r="AI879" s="1" t="s">
        <v>4187</v>
      </c>
      <c r="AJ879" s="57" t="s">
        <v>35</v>
      </c>
      <c r="AK879" s="1" t="n">
        <v>2050</v>
      </c>
      <c r="AL879" s="58" t="str">
        <f aca="false">"*"&amp;IF(AND(A879="EU",AK879=2035),0.93,IF(AND(A879="EU",AK879=2050),0.9,IF(AND(A879="USA",AK879=2035),0.92,IF(AND(A879="USA",AK879=2050),0.89,IF(AND(A879="Japan",AK879=2035),0.92,IF(AND(A879="Japan",AK879=2050),0.89,IF(AND(A879="Russia",AK879=2035),0.91,IF(AND(A879="Russia",AK879=2050),0.86,IF(AND(A879="China",AK879=2035),0.91,IF(AND(A879="China",AK879=2050),0.87,IF(AND(A879="India",AK879=2035),0.92,IF(AND(A879="India",AK879=2050),0.87,IF(AND(A879="Middle East",AK879=2035),0.89,IF(AND(A879="Middle East",AK879=2050),0.84,IF(AND(A879="Africa",AK879=2035),0.9,IF(AND(A879="Africa",AK879=2050),0.86,IF(AND(A879="Brazil",AK879=2035),0.93,IF(AND(A879="Brazil",AK879=2050),0.89,""))))))))))))))))))</f>
        <v>*0.84</v>
      </c>
      <c r="AM879" s="53" t="str">
        <f aca="false">AM878</f>
        <v>REZoning_Sol-Win</v>
      </c>
      <c r="AP879" s="0" t="s">
        <v>4187</v>
      </c>
      <c r="AQ879" s="38" t="s">
        <v>35</v>
      </c>
      <c r="AR879" s="38" t="n">
        <f aca="false">AR878</f>
        <v>2100</v>
      </c>
      <c r="AS879" s="38" t="s">
        <v>896</v>
      </c>
      <c r="AT879" s="38" t="s">
        <v>36</v>
      </c>
    </row>
    <row r="880" customFormat="false" ht="28.5" hidden="false" customHeight="true" outlineLevel="0" collapsed="false">
      <c r="A880" s="3" t="s">
        <v>57</v>
      </c>
      <c r="C880" s="0" t="s">
        <v>4188</v>
      </c>
      <c r="D880" s="50" t="s">
        <v>35</v>
      </c>
      <c r="E880" s="0" t="n">
        <v>2035</v>
      </c>
      <c r="F880" s="51" t="str">
        <f aca="false">"*"&amp;IF(AND(A880="EU",E880=2035),0.95,IF(AND(A880="EU",E880=2050),0.93,IF(AND(A880="USA",E880=2035),0.96,IF(AND(A880="USA",E880=2050),0.94,IF(AND(A880="Japan",E880=2035),0.94,IF(AND(A880="Japan",E880=2050),0.92,IF(AND(A880="Russia",E880=2035),0.95,IF(AND(A880="Russia",E880=2050),0.93,IF(AND(A880="China",E880=2035),0.94,IF(AND(A880="China",E880=2050),0.92,IF(AND(A880="India",E880=2035),0.95,IF(AND(A880="India",E880=2050),0.92,IF(AND(A880="Middle East",E880=2035),0.94,IF(AND(A880="Middle East",E880=2050),0.9,IF(AND(A880="Africa",E880=2035),0.94,IF(AND(A880="Africa",E880=2050),0.91,IF(AND(A880="Brazil",E880=2035),0.95,IF(AND(A880="Brazil",E880=2050),0.92,""))))))))))))))))))</f>
        <v>*0.94</v>
      </c>
      <c r="H880" s="0" t="s">
        <v>4188</v>
      </c>
      <c r="I880" s="50" t="s">
        <v>35</v>
      </c>
      <c r="J880" s="0" t="n">
        <v>2050</v>
      </c>
      <c r="K880" s="48" t="str">
        <f aca="false">"*"&amp;IF(AND(A880="EU",J880=2035),0.95,IF(AND(A880="EU",J880=2050),0.93,IF(AND(A880="USA",J880=2035),0.96,IF(AND(A880="USA",J880=2050),0.94,IF(AND(A880="Japan",J880=2035),0.94,IF(AND(A880="Japan",J880=2050),0.92,IF(AND(A880="Russia",J880=2035),0.95,IF(AND(A880="Russia",J880=2050),0.93,IF(AND(A880="China",J880=2035),0.94,IF(AND(A880="China",J880=2050),0.92,IF(AND(A880="India",J880=2035),0.95,IF(AND(A880="India",J880=2050),0.92,IF(AND(A880="Middle East",J880=2035),0.94,IF(AND(A880="Middle East",J880=2050),0.9,IF(AND(A880="Africa",J880=2035),0.94,IF(AND(A880="Africa",J880=2050),0.91,IF(AND(A880="Brazil",J880=2035),0.95,IF(AND(A880="Brazil",J880=2050),0.92,""))))))))))))))))))</f>
        <v>*0.9</v>
      </c>
      <c r="P880" s="41" t="s">
        <v>4188</v>
      </c>
      <c r="Q880" s="52" t="s">
        <v>35</v>
      </c>
      <c r="R880" s="41" t="n">
        <v>2035</v>
      </c>
      <c r="S880" s="53" t="str">
        <f aca="false">"*"&amp;IF(AND(A880="EU",R880=2035),0.95,IF(AND(A880="EU",R880=2050),0.93,IF(AND(A880="USA",R880=2035),0.96,IF(AND(A880="USA",R880=2050),0.93,IF(AND(A880="Japan",R880=2035),0.94,IF(AND(A880="Japan",R880=2050),0.92,IF(AND(A880="Russia",R880=2035),0.95,IF(AND(A880="Russia",R880=2050),0.91,IF(AND(A880="China",R880=2035),0.93,IF(AND(A880="China",R880=2050),0.92,IF(AND(A880="India",R880=2035),0.94,IF(AND(A880="India",R880=2050),0.91,IF(AND(A880="Middle East",R880=2035),0.92,IF(AND(A880="Middle East",R880=2050),0.89,IF(AND(A880="Africa",R880=2035),0.93,IF(AND(A880="Africa",R880=2050),0.9,IF(AND(A880="Brazil",R880=2035),0.95,IF(AND(A880="Brazil",R880=2050),0.92,""))))))))))))))))))</f>
        <v>*0.92</v>
      </c>
      <c r="U880" s="41" t="s">
        <v>4188</v>
      </c>
      <c r="V880" s="52" t="s">
        <v>35</v>
      </c>
      <c r="W880" s="41" t="n">
        <v>2050</v>
      </c>
      <c r="X880" s="53" t="str">
        <f aca="false">"*"&amp;IF(AND(A880="EU",W880=2035),0.95,IF(AND(A880="EU",W880=2050),0.93,IF(AND(A880="USA",W880=2035),0.96,IF(AND(A880="USA",W880=2050),0.93,IF(AND(A880="Japan",W880=2035),0.94,IF(AND(A880="Japan",W880=2050),0.92,IF(AND(A880="Russia",W880=2035),0.95,IF(AND(A880="Russia",W880=2050),0.91,IF(AND(A880="China",W880=2035),0.93,IF(AND(A880="China",W880=2050),0.92,IF(AND(A880="India",W880=2035),0.94,IF(AND(A880="India",W880=2050),0.91,IF(AND(A880="Middle East",W880=2035),0.92,IF(AND(A880="Middle East",W880=2050),0.89,IF(AND(A880="Africa",W880=2035),0.93,IF(AND(A880="Africa",W880=2050),0.9,IF(AND(A880="Brazil",W880=2035),0.95,IF(AND(A880="Brazil",W880=2050),0.92,""))))))))))))))))))</f>
        <v>*0.89</v>
      </c>
      <c r="AC880" s="1" t="s">
        <v>4188</v>
      </c>
      <c r="AD880" s="57" t="s">
        <v>35</v>
      </c>
      <c r="AE880" s="1" t="n">
        <v>2035</v>
      </c>
      <c r="AF880" s="58" t="str">
        <f aca="false">"*"&amp;IF(AND(A880="EU",AE880=2035),0.93,IF(AND(A880="EU",AE880=2050),0.9,IF(AND(A880="USA",AE880=2035),0.92,IF(AND(A880="USA",AE880=2050),0.89,IF(AND(A880="Japan",AE880=2035),0.92,IF(AND(A880="Japan",AE880=2050),0.89,IF(AND(A880="Russia",AE880=2035),0.91,IF(AND(A880="Russia",AE880=2050),0.86,IF(AND(A880="China",AE880=2035),0.91,IF(AND(A880="China",AE880=2050),0.87,IF(AND(A880="India",AE880=2035),0.92,IF(AND(A880="India",AE880=2050),0.87,IF(AND(A880="Middle East",AE880=2035),0.89,IF(AND(A880="Middle East",AE880=2050),0.84,IF(AND(A880="Africa",AE880=2035),0.9,IF(AND(A880="Africa",AE880=2050),0.86,IF(AND(A880="Brazil",AE880=2035),0.93,IF(AND(A880="Brazil",AE880=2050),0.89,""))))))))))))))))))</f>
        <v>*0.89</v>
      </c>
      <c r="AG880" s="53" t="str">
        <f aca="false">AG879</f>
        <v>REZoning_Sol-Win</v>
      </c>
      <c r="AI880" s="1" t="s">
        <v>4188</v>
      </c>
      <c r="AJ880" s="57" t="s">
        <v>35</v>
      </c>
      <c r="AK880" s="1" t="n">
        <v>2050</v>
      </c>
      <c r="AL880" s="58" t="str">
        <f aca="false">"*"&amp;IF(AND(A880="EU",AK880=2035),0.93,IF(AND(A880="EU",AK880=2050),0.9,IF(AND(A880="USA",AK880=2035),0.92,IF(AND(A880="USA",AK880=2050),0.89,IF(AND(A880="Japan",AK880=2035),0.92,IF(AND(A880="Japan",AK880=2050),0.89,IF(AND(A880="Russia",AK880=2035),0.91,IF(AND(A880="Russia",AK880=2050),0.86,IF(AND(A880="China",AK880=2035),0.91,IF(AND(A880="China",AK880=2050),0.87,IF(AND(A880="India",AK880=2035),0.92,IF(AND(A880="India",AK880=2050),0.87,IF(AND(A880="Middle East",AK880=2035),0.89,IF(AND(A880="Middle East",AK880=2050),0.84,IF(AND(A880="Africa",AK880=2035),0.9,IF(AND(A880="Africa",AK880=2050),0.86,IF(AND(A880="Brazil",AK880=2035),0.93,IF(AND(A880="Brazil",AK880=2050),0.89,""))))))))))))))))))</f>
        <v>*0.84</v>
      </c>
      <c r="AM880" s="53" t="str">
        <f aca="false">AM879</f>
        <v>REZoning_Sol-Win</v>
      </c>
      <c r="AP880" s="0" t="s">
        <v>4188</v>
      </c>
      <c r="AQ880" s="38" t="s">
        <v>35</v>
      </c>
      <c r="AR880" s="38" t="n">
        <f aca="false">AR879</f>
        <v>2100</v>
      </c>
      <c r="AS880" s="38" t="s">
        <v>896</v>
      </c>
      <c r="AT880" s="38" t="s">
        <v>36</v>
      </c>
    </row>
    <row r="881" customFormat="false" ht="28.5" hidden="false" customHeight="true" outlineLevel="0" collapsed="false">
      <c r="A881" s="3" t="s">
        <v>57</v>
      </c>
      <c r="C881" s="0" t="s">
        <v>4189</v>
      </c>
      <c r="D881" s="50" t="s">
        <v>35</v>
      </c>
      <c r="E881" s="0" t="n">
        <v>2035</v>
      </c>
      <c r="F881" s="51" t="str">
        <f aca="false">"*"&amp;IF(AND(A881="EU",E881=2035),0.95,IF(AND(A881="EU",E881=2050),0.93,IF(AND(A881="USA",E881=2035),0.96,IF(AND(A881="USA",E881=2050),0.94,IF(AND(A881="Japan",E881=2035),0.94,IF(AND(A881="Japan",E881=2050),0.92,IF(AND(A881="Russia",E881=2035),0.95,IF(AND(A881="Russia",E881=2050),0.93,IF(AND(A881="China",E881=2035),0.94,IF(AND(A881="China",E881=2050),0.92,IF(AND(A881="India",E881=2035),0.95,IF(AND(A881="India",E881=2050),0.92,IF(AND(A881="Middle East",E881=2035),0.94,IF(AND(A881="Middle East",E881=2050),0.9,IF(AND(A881="Africa",E881=2035),0.94,IF(AND(A881="Africa",E881=2050),0.91,IF(AND(A881="Brazil",E881=2035),0.95,IF(AND(A881="Brazil",E881=2050),0.92,""))))))))))))))))))</f>
        <v>*0.94</v>
      </c>
      <c r="H881" s="0" t="s">
        <v>4189</v>
      </c>
      <c r="I881" s="50" t="s">
        <v>35</v>
      </c>
      <c r="J881" s="0" t="n">
        <v>2050</v>
      </c>
      <c r="K881" s="48" t="str">
        <f aca="false">"*"&amp;IF(AND(A881="EU",J881=2035),0.95,IF(AND(A881="EU",J881=2050),0.93,IF(AND(A881="USA",J881=2035),0.96,IF(AND(A881="USA",J881=2050),0.94,IF(AND(A881="Japan",J881=2035),0.94,IF(AND(A881="Japan",J881=2050),0.92,IF(AND(A881="Russia",J881=2035),0.95,IF(AND(A881="Russia",J881=2050),0.93,IF(AND(A881="China",J881=2035),0.94,IF(AND(A881="China",J881=2050),0.92,IF(AND(A881="India",J881=2035),0.95,IF(AND(A881="India",J881=2050),0.92,IF(AND(A881="Middle East",J881=2035),0.94,IF(AND(A881="Middle East",J881=2050),0.9,IF(AND(A881="Africa",J881=2035),0.94,IF(AND(A881="Africa",J881=2050),0.91,IF(AND(A881="Brazil",J881=2035),0.95,IF(AND(A881="Brazil",J881=2050),0.92,""))))))))))))))))))</f>
        <v>*0.9</v>
      </c>
      <c r="P881" s="41" t="s">
        <v>4189</v>
      </c>
      <c r="Q881" s="52" t="s">
        <v>35</v>
      </c>
      <c r="R881" s="41" t="n">
        <v>2035</v>
      </c>
      <c r="S881" s="53" t="str">
        <f aca="false">"*"&amp;IF(AND(A881="EU",R881=2035),0.95,IF(AND(A881="EU",R881=2050),0.93,IF(AND(A881="USA",R881=2035),0.96,IF(AND(A881="USA",R881=2050),0.93,IF(AND(A881="Japan",R881=2035),0.94,IF(AND(A881="Japan",R881=2050),0.92,IF(AND(A881="Russia",R881=2035),0.95,IF(AND(A881="Russia",R881=2050),0.91,IF(AND(A881="China",R881=2035),0.93,IF(AND(A881="China",R881=2050),0.92,IF(AND(A881="India",R881=2035),0.94,IF(AND(A881="India",R881=2050),0.91,IF(AND(A881="Middle East",R881=2035),0.92,IF(AND(A881="Middle East",R881=2050),0.89,IF(AND(A881="Africa",R881=2035),0.93,IF(AND(A881="Africa",R881=2050),0.9,IF(AND(A881="Brazil",R881=2035),0.95,IF(AND(A881="Brazil",R881=2050),0.92,""))))))))))))))))))</f>
        <v>*0.92</v>
      </c>
      <c r="U881" s="41" t="s">
        <v>4189</v>
      </c>
      <c r="V881" s="52" t="s">
        <v>35</v>
      </c>
      <c r="W881" s="41" t="n">
        <v>2050</v>
      </c>
      <c r="X881" s="53" t="str">
        <f aca="false">"*"&amp;IF(AND(A881="EU",W881=2035),0.95,IF(AND(A881="EU",W881=2050),0.93,IF(AND(A881="USA",W881=2035),0.96,IF(AND(A881="USA",W881=2050),0.93,IF(AND(A881="Japan",W881=2035),0.94,IF(AND(A881="Japan",W881=2050),0.92,IF(AND(A881="Russia",W881=2035),0.95,IF(AND(A881="Russia",W881=2050),0.91,IF(AND(A881="China",W881=2035),0.93,IF(AND(A881="China",W881=2050),0.92,IF(AND(A881="India",W881=2035),0.94,IF(AND(A881="India",W881=2050),0.91,IF(AND(A881="Middle East",W881=2035),0.92,IF(AND(A881="Middle East",W881=2050),0.89,IF(AND(A881="Africa",W881=2035),0.93,IF(AND(A881="Africa",W881=2050),0.9,IF(AND(A881="Brazil",W881=2035),0.95,IF(AND(A881="Brazil",W881=2050),0.92,""))))))))))))))))))</f>
        <v>*0.89</v>
      </c>
      <c r="AC881" s="1" t="s">
        <v>4189</v>
      </c>
      <c r="AD881" s="57" t="s">
        <v>35</v>
      </c>
      <c r="AE881" s="1" t="n">
        <v>2035</v>
      </c>
      <c r="AF881" s="58" t="str">
        <f aca="false">"*"&amp;IF(AND(A881="EU",AE881=2035),0.93,IF(AND(A881="EU",AE881=2050),0.9,IF(AND(A881="USA",AE881=2035),0.92,IF(AND(A881="USA",AE881=2050),0.89,IF(AND(A881="Japan",AE881=2035),0.92,IF(AND(A881="Japan",AE881=2050),0.89,IF(AND(A881="Russia",AE881=2035),0.91,IF(AND(A881="Russia",AE881=2050),0.86,IF(AND(A881="China",AE881=2035),0.91,IF(AND(A881="China",AE881=2050),0.87,IF(AND(A881="India",AE881=2035),0.92,IF(AND(A881="India",AE881=2050),0.87,IF(AND(A881="Middle East",AE881=2035),0.89,IF(AND(A881="Middle East",AE881=2050),0.84,IF(AND(A881="Africa",AE881=2035),0.9,IF(AND(A881="Africa",AE881=2050),0.86,IF(AND(A881="Brazil",AE881=2035),0.93,IF(AND(A881="Brazil",AE881=2050),0.89,""))))))))))))))))))</f>
        <v>*0.89</v>
      </c>
      <c r="AG881" s="53" t="str">
        <f aca="false">AG880</f>
        <v>REZoning_Sol-Win</v>
      </c>
      <c r="AI881" s="1" t="s">
        <v>4189</v>
      </c>
      <c r="AJ881" s="57" t="s">
        <v>35</v>
      </c>
      <c r="AK881" s="1" t="n">
        <v>2050</v>
      </c>
      <c r="AL881" s="58" t="str">
        <f aca="false">"*"&amp;IF(AND(A881="EU",AK881=2035),0.93,IF(AND(A881="EU",AK881=2050),0.9,IF(AND(A881="USA",AK881=2035),0.92,IF(AND(A881="USA",AK881=2050),0.89,IF(AND(A881="Japan",AK881=2035),0.92,IF(AND(A881="Japan",AK881=2050),0.89,IF(AND(A881="Russia",AK881=2035),0.91,IF(AND(A881="Russia",AK881=2050),0.86,IF(AND(A881="China",AK881=2035),0.91,IF(AND(A881="China",AK881=2050),0.87,IF(AND(A881="India",AK881=2035),0.92,IF(AND(A881="India",AK881=2050),0.87,IF(AND(A881="Middle East",AK881=2035),0.89,IF(AND(A881="Middle East",AK881=2050),0.84,IF(AND(A881="Africa",AK881=2035),0.9,IF(AND(A881="Africa",AK881=2050),0.86,IF(AND(A881="Brazil",AK881=2035),0.93,IF(AND(A881="Brazil",AK881=2050),0.89,""))))))))))))))))))</f>
        <v>*0.84</v>
      </c>
      <c r="AM881" s="53" t="str">
        <f aca="false">AM880</f>
        <v>REZoning_Sol-Win</v>
      </c>
      <c r="AP881" s="0" t="s">
        <v>4189</v>
      </c>
      <c r="AQ881" s="38" t="s">
        <v>35</v>
      </c>
      <c r="AR881" s="38" t="n">
        <f aca="false">AR880</f>
        <v>2100</v>
      </c>
      <c r="AS881" s="38" t="s">
        <v>896</v>
      </c>
      <c r="AT881" s="38" t="s">
        <v>36</v>
      </c>
    </row>
    <row r="882" customFormat="false" ht="28.5" hidden="false" customHeight="true" outlineLevel="0" collapsed="false">
      <c r="A882" s="3" t="s">
        <v>57</v>
      </c>
      <c r="C882" s="0" t="s">
        <v>4190</v>
      </c>
      <c r="D882" s="50" t="s">
        <v>35</v>
      </c>
      <c r="E882" s="0" t="n">
        <v>2035</v>
      </c>
      <c r="F882" s="51" t="str">
        <f aca="false">"*"&amp;IF(AND(A882="EU",E882=2035),0.95,IF(AND(A882="EU",E882=2050),0.93,IF(AND(A882="USA",E882=2035),0.96,IF(AND(A882="USA",E882=2050),0.94,IF(AND(A882="Japan",E882=2035),0.94,IF(AND(A882="Japan",E882=2050),0.92,IF(AND(A882="Russia",E882=2035),0.95,IF(AND(A882="Russia",E882=2050),0.93,IF(AND(A882="China",E882=2035),0.94,IF(AND(A882="China",E882=2050),0.92,IF(AND(A882="India",E882=2035),0.95,IF(AND(A882="India",E882=2050),0.92,IF(AND(A882="Middle East",E882=2035),0.94,IF(AND(A882="Middle East",E882=2050),0.9,IF(AND(A882="Africa",E882=2035),0.94,IF(AND(A882="Africa",E882=2050),0.91,IF(AND(A882="Brazil",E882=2035),0.95,IF(AND(A882="Brazil",E882=2050),0.92,""))))))))))))))))))</f>
        <v>*0.94</v>
      </c>
      <c r="H882" s="0" t="s">
        <v>4190</v>
      </c>
      <c r="I882" s="50" t="s">
        <v>35</v>
      </c>
      <c r="J882" s="0" t="n">
        <v>2050</v>
      </c>
      <c r="K882" s="48" t="str">
        <f aca="false">"*"&amp;IF(AND(A882="EU",J882=2035),0.95,IF(AND(A882="EU",J882=2050),0.93,IF(AND(A882="USA",J882=2035),0.96,IF(AND(A882="USA",J882=2050),0.94,IF(AND(A882="Japan",J882=2035),0.94,IF(AND(A882="Japan",J882=2050),0.92,IF(AND(A882="Russia",J882=2035),0.95,IF(AND(A882="Russia",J882=2050),0.93,IF(AND(A882="China",J882=2035),0.94,IF(AND(A882="China",J882=2050),0.92,IF(AND(A882="India",J882=2035),0.95,IF(AND(A882="India",J882=2050),0.92,IF(AND(A882="Middle East",J882=2035),0.94,IF(AND(A882="Middle East",J882=2050),0.9,IF(AND(A882="Africa",J882=2035),0.94,IF(AND(A882="Africa",J882=2050),0.91,IF(AND(A882="Brazil",J882=2035),0.95,IF(AND(A882="Brazil",J882=2050),0.92,""))))))))))))))))))</f>
        <v>*0.9</v>
      </c>
      <c r="P882" s="41" t="s">
        <v>4190</v>
      </c>
      <c r="Q882" s="52" t="s">
        <v>35</v>
      </c>
      <c r="R882" s="41" t="n">
        <v>2035</v>
      </c>
      <c r="S882" s="53" t="str">
        <f aca="false">"*"&amp;IF(AND(A882="EU",R882=2035),0.95,IF(AND(A882="EU",R882=2050),0.93,IF(AND(A882="USA",R882=2035),0.96,IF(AND(A882="USA",R882=2050),0.93,IF(AND(A882="Japan",R882=2035),0.94,IF(AND(A882="Japan",R882=2050),0.92,IF(AND(A882="Russia",R882=2035),0.95,IF(AND(A882="Russia",R882=2050),0.91,IF(AND(A882="China",R882=2035),0.93,IF(AND(A882="China",R882=2050),0.92,IF(AND(A882="India",R882=2035),0.94,IF(AND(A882="India",R882=2050),0.91,IF(AND(A882="Middle East",R882=2035),0.92,IF(AND(A882="Middle East",R882=2050),0.89,IF(AND(A882="Africa",R882=2035),0.93,IF(AND(A882="Africa",R882=2050),0.9,IF(AND(A882="Brazil",R882=2035),0.95,IF(AND(A882="Brazil",R882=2050),0.92,""))))))))))))))))))</f>
        <v>*0.92</v>
      </c>
      <c r="U882" s="41" t="s">
        <v>4190</v>
      </c>
      <c r="V882" s="52" t="s">
        <v>35</v>
      </c>
      <c r="W882" s="41" t="n">
        <v>2050</v>
      </c>
      <c r="X882" s="53" t="str">
        <f aca="false">"*"&amp;IF(AND(A882="EU",W882=2035),0.95,IF(AND(A882="EU",W882=2050),0.93,IF(AND(A882="USA",W882=2035),0.96,IF(AND(A882="USA",W882=2050),0.93,IF(AND(A882="Japan",W882=2035),0.94,IF(AND(A882="Japan",W882=2050),0.92,IF(AND(A882="Russia",W882=2035),0.95,IF(AND(A882="Russia",W882=2050),0.91,IF(AND(A882="China",W882=2035),0.93,IF(AND(A882="China",W882=2050),0.92,IF(AND(A882="India",W882=2035),0.94,IF(AND(A882="India",W882=2050),0.91,IF(AND(A882="Middle East",W882=2035),0.92,IF(AND(A882="Middle East",W882=2050),0.89,IF(AND(A882="Africa",W882=2035),0.93,IF(AND(A882="Africa",W882=2050),0.9,IF(AND(A882="Brazil",W882=2035),0.95,IF(AND(A882="Brazil",W882=2050),0.92,""))))))))))))))))))</f>
        <v>*0.89</v>
      </c>
      <c r="AC882" s="1" t="s">
        <v>4190</v>
      </c>
      <c r="AD882" s="57" t="s">
        <v>35</v>
      </c>
      <c r="AE882" s="1" t="n">
        <v>2035</v>
      </c>
      <c r="AF882" s="58" t="str">
        <f aca="false">"*"&amp;IF(AND(A882="EU",AE882=2035),0.93,IF(AND(A882="EU",AE882=2050),0.9,IF(AND(A882="USA",AE882=2035),0.92,IF(AND(A882="USA",AE882=2050),0.89,IF(AND(A882="Japan",AE882=2035),0.92,IF(AND(A882="Japan",AE882=2050),0.89,IF(AND(A882="Russia",AE882=2035),0.91,IF(AND(A882="Russia",AE882=2050),0.86,IF(AND(A882="China",AE882=2035),0.91,IF(AND(A882="China",AE882=2050),0.87,IF(AND(A882="India",AE882=2035),0.92,IF(AND(A882="India",AE882=2050),0.87,IF(AND(A882="Middle East",AE882=2035),0.89,IF(AND(A882="Middle East",AE882=2050),0.84,IF(AND(A882="Africa",AE882=2035),0.9,IF(AND(A882="Africa",AE882=2050),0.86,IF(AND(A882="Brazil",AE882=2035),0.93,IF(AND(A882="Brazil",AE882=2050),0.89,""))))))))))))))))))</f>
        <v>*0.89</v>
      </c>
      <c r="AG882" s="53" t="str">
        <f aca="false">AG881</f>
        <v>REZoning_Sol-Win</v>
      </c>
      <c r="AI882" s="1" t="s">
        <v>4190</v>
      </c>
      <c r="AJ882" s="57" t="s">
        <v>35</v>
      </c>
      <c r="AK882" s="1" t="n">
        <v>2050</v>
      </c>
      <c r="AL882" s="58" t="str">
        <f aca="false">"*"&amp;IF(AND(A882="EU",AK882=2035),0.93,IF(AND(A882="EU",AK882=2050),0.9,IF(AND(A882="USA",AK882=2035),0.92,IF(AND(A882="USA",AK882=2050),0.89,IF(AND(A882="Japan",AK882=2035),0.92,IF(AND(A882="Japan",AK882=2050),0.89,IF(AND(A882="Russia",AK882=2035),0.91,IF(AND(A882="Russia",AK882=2050),0.86,IF(AND(A882="China",AK882=2035),0.91,IF(AND(A882="China",AK882=2050),0.87,IF(AND(A882="India",AK882=2035),0.92,IF(AND(A882="India",AK882=2050),0.87,IF(AND(A882="Middle East",AK882=2035),0.89,IF(AND(A882="Middle East",AK882=2050),0.84,IF(AND(A882="Africa",AK882=2035),0.9,IF(AND(A882="Africa",AK882=2050),0.86,IF(AND(A882="Brazil",AK882=2035),0.93,IF(AND(A882="Brazil",AK882=2050),0.89,""))))))))))))))))))</f>
        <v>*0.84</v>
      </c>
      <c r="AM882" s="53" t="str">
        <f aca="false">AM881</f>
        <v>REZoning_Sol-Win</v>
      </c>
      <c r="AP882" s="0" t="s">
        <v>4190</v>
      </c>
      <c r="AQ882" s="38" t="s">
        <v>35</v>
      </c>
      <c r="AR882" s="38" t="n">
        <f aca="false">AR881</f>
        <v>2100</v>
      </c>
      <c r="AS882" s="38" t="s">
        <v>896</v>
      </c>
      <c r="AT882" s="38" t="s">
        <v>36</v>
      </c>
    </row>
    <row r="883" customFormat="false" ht="28.5" hidden="false" customHeight="true" outlineLevel="0" collapsed="false">
      <c r="A883" s="3" t="s">
        <v>57</v>
      </c>
      <c r="C883" s="0" t="s">
        <v>4191</v>
      </c>
      <c r="D883" s="50" t="s">
        <v>35</v>
      </c>
      <c r="E883" s="0" t="n">
        <v>2035</v>
      </c>
      <c r="F883" s="51" t="str">
        <f aca="false">"*"&amp;IF(AND(A883="EU",E883=2035),0.95,IF(AND(A883="EU",E883=2050),0.93,IF(AND(A883="USA",E883=2035),0.96,IF(AND(A883="USA",E883=2050),0.94,IF(AND(A883="Japan",E883=2035),0.94,IF(AND(A883="Japan",E883=2050),0.92,IF(AND(A883="Russia",E883=2035),0.95,IF(AND(A883="Russia",E883=2050),0.93,IF(AND(A883="China",E883=2035),0.94,IF(AND(A883="China",E883=2050),0.92,IF(AND(A883="India",E883=2035),0.95,IF(AND(A883="India",E883=2050),0.92,IF(AND(A883="Middle East",E883=2035),0.94,IF(AND(A883="Middle East",E883=2050),0.9,IF(AND(A883="Africa",E883=2035),0.94,IF(AND(A883="Africa",E883=2050),0.91,IF(AND(A883="Brazil",E883=2035),0.95,IF(AND(A883="Brazil",E883=2050),0.92,""))))))))))))))))))</f>
        <v>*0.94</v>
      </c>
      <c r="H883" s="0" t="s">
        <v>4191</v>
      </c>
      <c r="I883" s="50" t="s">
        <v>35</v>
      </c>
      <c r="J883" s="0" t="n">
        <v>2050</v>
      </c>
      <c r="K883" s="48" t="str">
        <f aca="false">"*"&amp;IF(AND(A883="EU",J883=2035),0.95,IF(AND(A883="EU",J883=2050),0.93,IF(AND(A883="USA",J883=2035),0.96,IF(AND(A883="USA",J883=2050),0.94,IF(AND(A883="Japan",J883=2035),0.94,IF(AND(A883="Japan",J883=2050),0.92,IF(AND(A883="Russia",J883=2035),0.95,IF(AND(A883="Russia",J883=2050),0.93,IF(AND(A883="China",J883=2035),0.94,IF(AND(A883="China",J883=2050),0.92,IF(AND(A883="India",J883=2035),0.95,IF(AND(A883="India",J883=2050),0.92,IF(AND(A883="Middle East",J883=2035),0.94,IF(AND(A883="Middle East",J883=2050),0.9,IF(AND(A883="Africa",J883=2035),0.94,IF(AND(A883="Africa",J883=2050),0.91,IF(AND(A883="Brazil",J883=2035),0.95,IF(AND(A883="Brazil",J883=2050),0.92,""))))))))))))))))))</f>
        <v>*0.9</v>
      </c>
      <c r="P883" s="41" t="s">
        <v>4191</v>
      </c>
      <c r="Q883" s="52" t="s">
        <v>35</v>
      </c>
      <c r="R883" s="41" t="n">
        <v>2035</v>
      </c>
      <c r="S883" s="53" t="str">
        <f aca="false">"*"&amp;IF(AND(A883="EU",R883=2035),0.95,IF(AND(A883="EU",R883=2050),0.93,IF(AND(A883="USA",R883=2035),0.96,IF(AND(A883="USA",R883=2050),0.93,IF(AND(A883="Japan",R883=2035),0.94,IF(AND(A883="Japan",R883=2050),0.92,IF(AND(A883="Russia",R883=2035),0.95,IF(AND(A883="Russia",R883=2050),0.91,IF(AND(A883="China",R883=2035),0.93,IF(AND(A883="China",R883=2050),0.92,IF(AND(A883="India",R883=2035),0.94,IF(AND(A883="India",R883=2050),0.91,IF(AND(A883="Middle East",R883=2035),0.92,IF(AND(A883="Middle East",R883=2050),0.89,IF(AND(A883="Africa",R883=2035),0.93,IF(AND(A883="Africa",R883=2050),0.9,IF(AND(A883="Brazil",R883=2035),0.95,IF(AND(A883="Brazil",R883=2050),0.92,""))))))))))))))))))</f>
        <v>*0.92</v>
      </c>
      <c r="U883" s="41" t="s">
        <v>4191</v>
      </c>
      <c r="V883" s="52" t="s">
        <v>35</v>
      </c>
      <c r="W883" s="41" t="n">
        <v>2050</v>
      </c>
      <c r="X883" s="53" t="str">
        <f aca="false">"*"&amp;IF(AND(A883="EU",W883=2035),0.95,IF(AND(A883="EU",W883=2050),0.93,IF(AND(A883="USA",W883=2035),0.96,IF(AND(A883="USA",W883=2050),0.93,IF(AND(A883="Japan",W883=2035),0.94,IF(AND(A883="Japan",W883=2050),0.92,IF(AND(A883="Russia",W883=2035),0.95,IF(AND(A883="Russia",W883=2050),0.91,IF(AND(A883="China",W883=2035),0.93,IF(AND(A883="China",W883=2050),0.92,IF(AND(A883="India",W883=2035),0.94,IF(AND(A883="India",W883=2050),0.91,IF(AND(A883="Middle East",W883=2035),0.92,IF(AND(A883="Middle East",W883=2050),0.89,IF(AND(A883="Africa",W883=2035),0.93,IF(AND(A883="Africa",W883=2050),0.9,IF(AND(A883="Brazil",W883=2035),0.95,IF(AND(A883="Brazil",W883=2050),0.92,""))))))))))))))))))</f>
        <v>*0.89</v>
      </c>
      <c r="AC883" s="1" t="s">
        <v>4191</v>
      </c>
      <c r="AD883" s="57" t="s">
        <v>35</v>
      </c>
      <c r="AE883" s="1" t="n">
        <v>2035</v>
      </c>
      <c r="AF883" s="58" t="str">
        <f aca="false">"*"&amp;IF(AND(A883="EU",AE883=2035),0.93,IF(AND(A883="EU",AE883=2050),0.9,IF(AND(A883="USA",AE883=2035),0.92,IF(AND(A883="USA",AE883=2050),0.89,IF(AND(A883="Japan",AE883=2035),0.92,IF(AND(A883="Japan",AE883=2050),0.89,IF(AND(A883="Russia",AE883=2035),0.91,IF(AND(A883="Russia",AE883=2050),0.86,IF(AND(A883="China",AE883=2035),0.91,IF(AND(A883="China",AE883=2050),0.87,IF(AND(A883="India",AE883=2035),0.92,IF(AND(A883="India",AE883=2050),0.87,IF(AND(A883="Middle East",AE883=2035),0.89,IF(AND(A883="Middle East",AE883=2050),0.84,IF(AND(A883="Africa",AE883=2035),0.9,IF(AND(A883="Africa",AE883=2050),0.86,IF(AND(A883="Brazil",AE883=2035),0.93,IF(AND(A883="Brazil",AE883=2050),0.89,""))))))))))))))))))</f>
        <v>*0.89</v>
      </c>
      <c r="AG883" s="53" t="str">
        <f aca="false">AG882</f>
        <v>REZoning_Sol-Win</v>
      </c>
      <c r="AI883" s="1" t="s">
        <v>4191</v>
      </c>
      <c r="AJ883" s="57" t="s">
        <v>35</v>
      </c>
      <c r="AK883" s="1" t="n">
        <v>2050</v>
      </c>
      <c r="AL883" s="58" t="str">
        <f aca="false">"*"&amp;IF(AND(A883="EU",AK883=2035),0.93,IF(AND(A883="EU",AK883=2050),0.9,IF(AND(A883="USA",AK883=2035),0.92,IF(AND(A883="USA",AK883=2050),0.89,IF(AND(A883="Japan",AK883=2035),0.92,IF(AND(A883="Japan",AK883=2050),0.89,IF(AND(A883="Russia",AK883=2035),0.91,IF(AND(A883="Russia",AK883=2050),0.86,IF(AND(A883="China",AK883=2035),0.91,IF(AND(A883="China",AK883=2050),0.87,IF(AND(A883="India",AK883=2035),0.92,IF(AND(A883="India",AK883=2050),0.87,IF(AND(A883="Middle East",AK883=2035),0.89,IF(AND(A883="Middle East",AK883=2050),0.84,IF(AND(A883="Africa",AK883=2035),0.9,IF(AND(A883="Africa",AK883=2050),0.86,IF(AND(A883="Brazil",AK883=2035),0.93,IF(AND(A883="Brazil",AK883=2050),0.89,""))))))))))))))))))</f>
        <v>*0.84</v>
      </c>
      <c r="AM883" s="53" t="str">
        <f aca="false">AM882</f>
        <v>REZoning_Sol-Win</v>
      </c>
      <c r="AP883" s="0" t="s">
        <v>4191</v>
      </c>
      <c r="AQ883" s="38" t="s">
        <v>35</v>
      </c>
      <c r="AR883" s="38" t="n">
        <f aca="false">AR882</f>
        <v>2100</v>
      </c>
      <c r="AS883" s="38" t="s">
        <v>896</v>
      </c>
      <c r="AT883" s="38" t="s">
        <v>36</v>
      </c>
    </row>
    <row r="884" customFormat="false" ht="28.5" hidden="false" customHeight="true" outlineLevel="0" collapsed="false">
      <c r="A884" s="3" t="s">
        <v>57</v>
      </c>
      <c r="C884" s="0" t="s">
        <v>4192</v>
      </c>
      <c r="D884" s="50" t="s">
        <v>35</v>
      </c>
      <c r="E884" s="0" t="n">
        <v>2035</v>
      </c>
      <c r="F884" s="51" t="str">
        <f aca="false">"*"&amp;IF(AND(A884="EU",E884=2035),0.95,IF(AND(A884="EU",E884=2050),0.93,IF(AND(A884="USA",E884=2035),0.96,IF(AND(A884="USA",E884=2050),0.94,IF(AND(A884="Japan",E884=2035),0.94,IF(AND(A884="Japan",E884=2050),0.92,IF(AND(A884="Russia",E884=2035),0.95,IF(AND(A884="Russia",E884=2050),0.93,IF(AND(A884="China",E884=2035),0.94,IF(AND(A884="China",E884=2050),0.92,IF(AND(A884="India",E884=2035),0.95,IF(AND(A884="India",E884=2050),0.92,IF(AND(A884="Middle East",E884=2035),0.94,IF(AND(A884="Middle East",E884=2050),0.9,IF(AND(A884="Africa",E884=2035),0.94,IF(AND(A884="Africa",E884=2050),0.91,IF(AND(A884="Brazil",E884=2035),0.95,IF(AND(A884="Brazil",E884=2050),0.92,""))))))))))))))))))</f>
        <v>*0.94</v>
      </c>
      <c r="H884" s="0" t="s">
        <v>4192</v>
      </c>
      <c r="I884" s="50" t="s">
        <v>35</v>
      </c>
      <c r="J884" s="0" t="n">
        <v>2050</v>
      </c>
      <c r="K884" s="48" t="str">
        <f aca="false">"*"&amp;IF(AND(A884="EU",J884=2035),0.95,IF(AND(A884="EU",J884=2050),0.93,IF(AND(A884="USA",J884=2035),0.96,IF(AND(A884="USA",J884=2050),0.94,IF(AND(A884="Japan",J884=2035),0.94,IF(AND(A884="Japan",J884=2050),0.92,IF(AND(A884="Russia",J884=2035),0.95,IF(AND(A884="Russia",J884=2050),0.93,IF(AND(A884="China",J884=2035),0.94,IF(AND(A884="China",J884=2050),0.92,IF(AND(A884="India",J884=2035),0.95,IF(AND(A884="India",J884=2050),0.92,IF(AND(A884="Middle East",J884=2035),0.94,IF(AND(A884="Middle East",J884=2050),0.9,IF(AND(A884="Africa",J884=2035),0.94,IF(AND(A884="Africa",J884=2050),0.91,IF(AND(A884="Brazil",J884=2035),0.95,IF(AND(A884="Brazil",J884=2050),0.92,""))))))))))))))))))</f>
        <v>*0.9</v>
      </c>
      <c r="P884" s="41" t="s">
        <v>4192</v>
      </c>
      <c r="Q884" s="52" t="s">
        <v>35</v>
      </c>
      <c r="R884" s="41" t="n">
        <v>2035</v>
      </c>
      <c r="S884" s="53" t="str">
        <f aca="false">"*"&amp;IF(AND(A884="EU",R884=2035),0.95,IF(AND(A884="EU",R884=2050),0.93,IF(AND(A884="USA",R884=2035),0.96,IF(AND(A884="USA",R884=2050),0.93,IF(AND(A884="Japan",R884=2035),0.94,IF(AND(A884="Japan",R884=2050),0.92,IF(AND(A884="Russia",R884=2035),0.95,IF(AND(A884="Russia",R884=2050),0.91,IF(AND(A884="China",R884=2035),0.93,IF(AND(A884="China",R884=2050),0.92,IF(AND(A884="India",R884=2035),0.94,IF(AND(A884="India",R884=2050),0.91,IF(AND(A884="Middle East",R884=2035),0.92,IF(AND(A884="Middle East",R884=2050),0.89,IF(AND(A884="Africa",R884=2035),0.93,IF(AND(A884="Africa",R884=2050),0.9,IF(AND(A884="Brazil",R884=2035),0.95,IF(AND(A884="Brazil",R884=2050),0.92,""))))))))))))))))))</f>
        <v>*0.92</v>
      </c>
      <c r="U884" s="41" t="s">
        <v>4192</v>
      </c>
      <c r="V884" s="52" t="s">
        <v>35</v>
      </c>
      <c r="W884" s="41" t="n">
        <v>2050</v>
      </c>
      <c r="X884" s="53" t="str">
        <f aca="false">"*"&amp;IF(AND(A884="EU",W884=2035),0.95,IF(AND(A884="EU",W884=2050),0.93,IF(AND(A884="USA",W884=2035),0.96,IF(AND(A884="USA",W884=2050),0.93,IF(AND(A884="Japan",W884=2035),0.94,IF(AND(A884="Japan",W884=2050),0.92,IF(AND(A884="Russia",W884=2035),0.95,IF(AND(A884="Russia",W884=2050),0.91,IF(AND(A884="China",W884=2035),0.93,IF(AND(A884="China",W884=2050),0.92,IF(AND(A884="India",W884=2035),0.94,IF(AND(A884="India",W884=2050),0.91,IF(AND(A884="Middle East",W884=2035),0.92,IF(AND(A884="Middle East",W884=2050),0.89,IF(AND(A884="Africa",W884=2035),0.93,IF(AND(A884="Africa",W884=2050),0.9,IF(AND(A884="Brazil",W884=2035),0.95,IF(AND(A884="Brazil",W884=2050),0.92,""))))))))))))))))))</f>
        <v>*0.89</v>
      </c>
      <c r="AC884" s="1" t="s">
        <v>4192</v>
      </c>
      <c r="AD884" s="57" t="s">
        <v>35</v>
      </c>
      <c r="AE884" s="1" t="n">
        <v>2035</v>
      </c>
      <c r="AF884" s="58" t="str">
        <f aca="false">"*"&amp;IF(AND(A884="EU",AE884=2035),0.93,IF(AND(A884="EU",AE884=2050),0.9,IF(AND(A884="USA",AE884=2035),0.92,IF(AND(A884="USA",AE884=2050),0.89,IF(AND(A884="Japan",AE884=2035),0.92,IF(AND(A884="Japan",AE884=2050),0.89,IF(AND(A884="Russia",AE884=2035),0.91,IF(AND(A884="Russia",AE884=2050),0.86,IF(AND(A884="China",AE884=2035),0.91,IF(AND(A884="China",AE884=2050),0.87,IF(AND(A884="India",AE884=2035),0.92,IF(AND(A884="India",AE884=2050),0.87,IF(AND(A884="Middle East",AE884=2035),0.89,IF(AND(A884="Middle East",AE884=2050),0.84,IF(AND(A884="Africa",AE884=2035),0.9,IF(AND(A884="Africa",AE884=2050),0.86,IF(AND(A884="Brazil",AE884=2035),0.93,IF(AND(A884="Brazil",AE884=2050),0.89,""))))))))))))))))))</f>
        <v>*0.89</v>
      </c>
      <c r="AG884" s="53" t="str">
        <f aca="false">AG883</f>
        <v>REZoning_Sol-Win</v>
      </c>
      <c r="AI884" s="1" t="s">
        <v>4192</v>
      </c>
      <c r="AJ884" s="57" t="s">
        <v>35</v>
      </c>
      <c r="AK884" s="1" t="n">
        <v>2050</v>
      </c>
      <c r="AL884" s="58" t="str">
        <f aca="false">"*"&amp;IF(AND(A884="EU",AK884=2035),0.93,IF(AND(A884="EU",AK884=2050),0.9,IF(AND(A884="USA",AK884=2035),0.92,IF(AND(A884="USA",AK884=2050),0.89,IF(AND(A884="Japan",AK884=2035),0.92,IF(AND(A884="Japan",AK884=2050),0.89,IF(AND(A884="Russia",AK884=2035),0.91,IF(AND(A884="Russia",AK884=2050),0.86,IF(AND(A884="China",AK884=2035),0.91,IF(AND(A884="China",AK884=2050),0.87,IF(AND(A884="India",AK884=2035),0.92,IF(AND(A884="India",AK884=2050),0.87,IF(AND(A884="Middle East",AK884=2035),0.89,IF(AND(A884="Middle East",AK884=2050),0.84,IF(AND(A884="Africa",AK884=2035),0.9,IF(AND(A884="Africa",AK884=2050),0.86,IF(AND(A884="Brazil",AK884=2035),0.93,IF(AND(A884="Brazil",AK884=2050),0.89,""))))))))))))))))))</f>
        <v>*0.84</v>
      </c>
      <c r="AM884" s="53" t="str">
        <f aca="false">AM883</f>
        <v>REZoning_Sol-Win</v>
      </c>
      <c r="AP884" s="0" t="s">
        <v>4192</v>
      </c>
      <c r="AQ884" s="38" t="s">
        <v>35</v>
      </c>
      <c r="AR884" s="38" t="n">
        <f aca="false">AR883</f>
        <v>2100</v>
      </c>
      <c r="AS884" s="38" t="s">
        <v>896</v>
      </c>
      <c r="AT884" s="38" t="s">
        <v>36</v>
      </c>
    </row>
    <row r="885" customFormat="false" ht="28.5" hidden="false" customHeight="true" outlineLevel="0" collapsed="false">
      <c r="A885" s="3" t="s">
        <v>43</v>
      </c>
      <c r="C885" s="0" t="s">
        <v>4193</v>
      </c>
      <c r="D885" s="50" t="s">
        <v>35</v>
      </c>
      <c r="E885" s="0" t="n">
        <v>2035</v>
      </c>
      <c r="F885" s="51" t="str">
        <f aca="false">"*"&amp;IF(AND(A885="EU",E885=2035),0.95,IF(AND(A885="EU",E885=2050),0.93,IF(AND(A885="USA",E885=2035),0.96,IF(AND(A885="USA",E885=2050),0.94,IF(AND(A885="Japan",E885=2035),0.94,IF(AND(A885="Japan",E885=2050),0.92,IF(AND(A885="Russia",E885=2035),0.95,IF(AND(A885="Russia",E885=2050),0.93,IF(AND(A885="China",E885=2035),0.94,IF(AND(A885="China",E885=2050),0.92,IF(AND(A885="India",E885=2035),0.95,IF(AND(A885="India",E885=2050),0.92,IF(AND(A885="Middle East",E885=2035),0.94,IF(AND(A885="Middle East",E885=2050),0.9,IF(AND(A885="Africa",E885=2035),0.94,IF(AND(A885="Africa",E885=2050),0.91,IF(AND(A885="Brazil",E885=2035),0.95,IF(AND(A885="Brazil",E885=2050),0.92,""))))))))))))))))))</f>
        <v>*0.94</v>
      </c>
      <c r="H885" s="0" t="s">
        <v>4193</v>
      </c>
      <c r="I885" s="50" t="s">
        <v>35</v>
      </c>
      <c r="J885" s="0" t="n">
        <v>2050</v>
      </c>
      <c r="K885" s="48" t="str">
        <f aca="false">"*"&amp;IF(AND(A885="EU",J885=2035),0.95,IF(AND(A885="EU",J885=2050),0.93,IF(AND(A885="USA",J885=2035),0.96,IF(AND(A885="USA",J885=2050),0.94,IF(AND(A885="Japan",J885=2035),0.94,IF(AND(A885="Japan",J885=2050),0.92,IF(AND(A885="Russia",J885=2035),0.95,IF(AND(A885="Russia",J885=2050),0.93,IF(AND(A885="China",J885=2035),0.94,IF(AND(A885="China",J885=2050),0.92,IF(AND(A885="India",J885=2035),0.95,IF(AND(A885="India",J885=2050),0.92,IF(AND(A885="Middle East",J885=2035),0.94,IF(AND(A885="Middle East",J885=2050),0.9,IF(AND(A885="Africa",J885=2035),0.94,IF(AND(A885="Africa",J885=2050),0.91,IF(AND(A885="Brazil",J885=2035),0.95,IF(AND(A885="Brazil",J885=2050),0.92,""))))))))))))))))))</f>
        <v>*0.91</v>
      </c>
      <c r="P885" s="41" t="s">
        <v>4193</v>
      </c>
      <c r="Q885" s="52" t="s">
        <v>35</v>
      </c>
      <c r="R885" s="41" t="n">
        <v>2035</v>
      </c>
      <c r="S885" s="53" t="str">
        <f aca="false">"*"&amp;IF(AND(A885="EU",R885=2035),0.95,IF(AND(A885="EU",R885=2050),0.93,IF(AND(A885="USA",R885=2035),0.96,IF(AND(A885="USA",R885=2050),0.93,IF(AND(A885="Japan",R885=2035),0.94,IF(AND(A885="Japan",R885=2050),0.92,IF(AND(A885="Russia",R885=2035),0.95,IF(AND(A885="Russia",R885=2050),0.91,IF(AND(A885="China",R885=2035),0.93,IF(AND(A885="China",R885=2050),0.92,IF(AND(A885="India",R885=2035),0.94,IF(AND(A885="India",R885=2050),0.91,IF(AND(A885="Middle East",R885=2035),0.92,IF(AND(A885="Middle East",R885=2050),0.89,IF(AND(A885="Africa",R885=2035),0.93,IF(AND(A885="Africa",R885=2050),0.9,IF(AND(A885="Brazil",R885=2035),0.95,IF(AND(A885="Brazil",R885=2050),0.92,""))))))))))))))))))</f>
        <v>*0.93</v>
      </c>
      <c r="U885" s="41" t="s">
        <v>4193</v>
      </c>
      <c r="V885" s="52" t="s">
        <v>35</v>
      </c>
      <c r="W885" s="41" t="n">
        <v>2050</v>
      </c>
      <c r="X885" s="53" t="str">
        <f aca="false">"*"&amp;IF(AND(A885="EU",W885=2035),0.95,IF(AND(A885="EU",W885=2050),0.93,IF(AND(A885="USA",W885=2035),0.96,IF(AND(A885="USA",W885=2050),0.93,IF(AND(A885="Japan",W885=2035),0.94,IF(AND(A885="Japan",W885=2050),0.92,IF(AND(A885="Russia",W885=2035),0.95,IF(AND(A885="Russia",W885=2050),0.91,IF(AND(A885="China",W885=2035),0.93,IF(AND(A885="China",W885=2050),0.92,IF(AND(A885="India",W885=2035),0.94,IF(AND(A885="India",W885=2050),0.91,IF(AND(A885="Middle East",W885=2035),0.92,IF(AND(A885="Middle East",W885=2050),0.89,IF(AND(A885="Africa",W885=2035),0.93,IF(AND(A885="Africa",W885=2050),0.9,IF(AND(A885="Brazil",W885=2035),0.95,IF(AND(A885="Brazil",W885=2050),0.92,""))))))))))))))))))</f>
        <v>*0.9</v>
      </c>
      <c r="AC885" s="1" t="s">
        <v>4193</v>
      </c>
      <c r="AD885" s="57" t="s">
        <v>35</v>
      </c>
      <c r="AE885" s="1" t="n">
        <v>2035</v>
      </c>
      <c r="AF885" s="58" t="str">
        <f aca="false">"*"&amp;IF(AND(A885="EU",AE885=2035),0.93,IF(AND(A885="EU",AE885=2050),0.9,IF(AND(A885="USA",AE885=2035),0.92,IF(AND(A885="USA",AE885=2050),0.89,IF(AND(A885="Japan",AE885=2035),0.92,IF(AND(A885="Japan",AE885=2050),0.89,IF(AND(A885="Russia",AE885=2035),0.91,IF(AND(A885="Russia",AE885=2050),0.86,IF(AND(A885="China",AE885=2035),0.91,IF(AND(A885="China",AE885=2050),0.87,IF(AND(A885="India",AE885=2035),0.92,IF(AND(A885="India",AE885=2050),0.87,IF(AND(A885="Middle East",AE885=2035),0.89,IF(AND(A885="Middle East",AE885=2050),0.84,IF(AND(A885="Africa",AE885=2035),0.9,IF(AND(A885="Africa",AE885=2050),0.86,IF(AND(A885="Brazil",AE885=2035),0.93,IF(AND(A885="Brazil",AE885=2050),0.89,""))))))))))))))))))</f>
        <v>*0.9</v>
      </c>
      <c r="AG885" s="53" t="str">
        <f aca="false">AG884</f>
        <v>REZoning_Sol-Win</v>
      </c>
      <c r="AI885" s="1" t="s">
        <v>4193</v>
      </c>
      <c r="AJ885" s="57" t="s">
        <v>35</v>
      </c>
      <c r="AK885" s="1" t="n">
        <v>2050</v>
      </c>
      <c r="AL885" s="58" t="str">
        <f aca="false">"*"&amp;IF(AND(A885="EU",AK885=2035),0.93,IF(AND(A885="EU",AK885=2050),0.9,IF(AND(A885="USA",AK885=2035),0.92,IF(AND(A885="USA",AK885=2050),0.89,IF(AND(A885="Japan",AK885=2035),0.92,IF(AND(A885="Japan",AK885=2050),0.89,IF(AND(A885="Russia",AK885=2035),0.91,IF(AND(A885="Russia",AK885=2050),0.86,IF(AND(A885="China",AK885=2035),0.91,IF(AND(A885="China",AK885=2050),0.87,IF(AND(A885="India",AK885=2035),0.92,IF(AND(A885="India",AK885=2050),0.87,IF(AND(A885="Middle East",AK885=2035),0.89,IF(AND(A885="Middle East",AK885=2050),0.84,IF(AND(A885="Africa",AK885=2035),0.9,IF(AND(A885="Africa",AK885=2050),0.86,IF(AND(A885="Brazil",AK885=2035),0.93,IF(AND(A885="Brazil",AK885=2050),0.89,""))))))))))))))))))</f>
        <v>*0.86</v>
      </c>
      <c r="AM885" s="53" t="str">
        <f aca="false">AM884</f>
        <v>REZoning_Sol-Win</v>
      </c>
      <c r="AP885" s="0" t="s">
        <v>4193</v>
      </c>
      <c r="AQ885" s="38" t="s">
        <v>35</v>
      </c>
      <c r="AR885" s="38" t="n">
        <f aca="false">AR884</f>
        <v>2100</v>
      </c>
      <c r="AS885" s="38" t="s">
        <v>860</v>
      </c>
      <c r="AT885" s="38" t="s">
        <v>36</v>
      </c>
    </row>
    <row r="886" customFormat="false" ht="28.5" hidden="false" customHeight="true" outlineLevel="0" collapsed="false">
      <c r="A886" s="3" t="s">
        <v>43</v>
      </c>
      <c r="C886" s="0" t="s">
        <v>4194</v>
      </c>
      <c r="D886" s="50" t="s">
        <v>35</v>
      </c>
      <c r="E886" s="0" t="n">
        <v>2035</v>
      </c>
      <c r="F886" s="51" t="str">
        <f aca="false">"*"&amp;IF(AND(A886="EU",E886=2035),0.95,IF(AND(A886="EU",E886=2050),0.93,IF(AND(A886="USA",E886=2035),0.96,IF(AND(A886="USA",E886=2050),0.94,IF(AND(A886="Japan",E886=2035),0.94,IF(AND(A886="Japan",E886=2050),0.92,IF(AND(A886="Russia",E886=2035),0.95,IF(AND(A886="Russia",E886=2050),0.93,IF(AND(A886="China",E886=2035),0.94,IF(AND(A886="China",E886=2050),0.92,IF(AND(A886="India",E886=2035),0.95,IF(AND(A886="India",E886=2050),0.92,IF(AND(A886="Middle East",E886=2035),0.94,IF(AND(A886="Middle East",E886=2050),0.9,IF(AND(A886="Africa",E886=2035),0.94,IF(AND(A886="Africa",E886=2050),0.91,IF(AND(A886="Brazil",E886=2035),0.95,IF(AND(A886="Brazil",E886=2050),0.92,""))))))))))))))))))</f>
        <v>*0.94</v>
      </c>
      <c r="H886" s="0" t="s">
        <v>4194</v>
      </c>
      <c r="I886" s="50" t="s">
        <v>35</v>
      </c>
      <c r="J886" s="0" t="n">
        <v>2050</v>
      </c>
      <c r="K886" s="48" t="str">
        <f aca="false">"*"&amp;IF(AND(A886="EU",J886=2035),0.95,IF(AND(A886="EU",J886=2050),0.93,IF(AND(A886="USA",J886=2035),0.96,IF(AND(A886="USA",J886=2050),0.94,IF(AND(A886="Japan",J886=2035),0.94,IF(AND(A886="Japan",J886=2050),0.92,IF(AND(A886="Russia",J886=2035),0.95,IF(AND(A886="Russia",J886=2050),0.93,IF(AND(A886="China",J886=2035),0.94,IF(AND(A886="China",J886=2050),0.92,IF(AND(A886="India",J886=2035),0.95,IF(AND(A886="India",J886=2050),0.92,IF(AND(A886="Middle East",J886=2035),0.94,IF(AND(A886="Middle East",J886=2050),0.9,IF(AND(A886="Africa",J886=2035),0.94,IF(AND(A886="Africa",J886=2050),0.91,IF(AND(A886="Brazil",J886=2035),0.95,IF(AND(A886="Brazil",J886=2050),0.92,""))))))))))))))))))</f>
        <v>*0.91</v>
      </c>
      <c r="P886" s="41" t="s">
        <v>4194</v>
      </c>
      <c r="Q886" s="52" t="s">
        <v>35</v>
      </c>
      <c r="R886" s="41" t="n">
        <v>2035</v>
      </c>
      <c r="S886" s="53" t="str">
        <f aca="false">"*"&amp;IF(AND(A886="EU",R886=2035),0.95,IF(AND(A886="EU",R886=2050),0.93,IF(AND(A886="USA",R886=2035),0.96,IF(AND(A886="USA",R886=2050),0.93,IF(AND(A886="Japan",R886=2035),0.94,IF(AND(A886="Japan",R886=2050),0.92,IF(AND(A886="Russia",R886=2035),0.95,IF(AND(A886="Russia",R886=2050),0.91,IF(AND(A886="China",R886=2035),0.93,IF(AND(A886="China",R886=2050),0.92,IF(AND(A886="India",R886=2035),0.94,IF(AND(A886="India",R886=2050),0.91,IF(AND(A886="Middle East",R886=2035),0.92,IF(AND(A886="Middle East",R886=2050),0.89,IF(AND(A886="Africa",R886=2035),0.93,IF(AND(A886="Africa",R886=2050),0.9,IF(AND(A886="Brazil",R886=2035),0.95,IF(AND(A886="Brazil",R886=2050),0.92,""))))))))))))))))))</f>
        <v>*0.93</v>
      </c>
      <c r="U886" s="41" t="s">
        <v>4194</v>
      </c>
      <c r="V886" s="52" t="s">
        <v>35</v>
      </c>
      <c r="W886" s="41" t="n">
        <v>2050</v>
      </c>
      <c r="X886" s="53" t="str">
        <f aca="false">"*"&amp;IF(AND(A886="EU",W886=2035),0.95,IF(AND(A886="EU",W886=2050),0.93,IF(AND(A886="USA",W886=2035),0.96,IF(AND(A886="USA",W886=2050),0.93,IF(AND(A886="Japan",W886=2035),0.94,IF(AND(A886="Japan",W886=2050),0.92,IF(AND(A886="Russia",W886=2035),0.95,IF(AND(A886="Russia",W886=2050),0.91,IF(AND(A886="China",W886=2035),0.93,IF(AND(A886="China",W886=2050),0.92,IF(AND(A886="India",W886=2035),0.94,IF(AND(A886="India",W886=2050),0.91,IF(AND(A886="Middle East",W886=2035),0.92,IF(AND(A886="Middle East",W886=2050),0.89,IF(AND(A886="Africa",W886=2035),0.93,IF(AND(A886="Africa",W886=2050),0.9,IF(AND(A886="Brazil",W886=2035),0.95,IF(AND(A886="Brazil",W886=2050),0.92,""))))))))))))))))))</f>
        <v>*0.9</v>
      </c>
      <c r="AC886" s="1" t="s">
        <v>4194</v>
      </c>
      <c r="AD886" s="57" t="s">
        <v>35</v>
      </c>
      <c r="AE886" s="1" t="n">
        <v>2035</v>
      </c>
      <c r="AF886" s="58" t="str">
        <f aca="false">"*"&amp;IF(AND(A886="EU",AE886=2035),0.93,IF(AND(A886="EU",AE886=2050),0.9,IF(AND(A886="USA",AE886=2035),0.92,IF(AND(A886="USA",AE886=2050),0.89,IF(AND(A886="Japan",AE886=2035),0.92,IF(AND(A886="Japan",AE886=2050),0.89,IF(AND(A886="Russia",AE886=2035),0.91,IF(AND(A886="Russia",AE886=2050),0.86,IF(AND(A886="China",AE886=2035),0.91,IF(AND(A886="China",AE886=2050),0.87,IF(AND(A886="India",AE886=2035),0.92,IF(AND(A886="India",AE886=2050),0.87,IF(AND(A886="Middle East",AE886=2035),0.89,IF(AND(A886="Middle East",AE886=2050),0.84,IF(AND(A886="Africa",AE886=2035),0.9,IF(AND(A886="Africa",AE886=2050),0.86,IF(AND(A886="Brazil",AE886=2035),0.93,IF(AND(A886="Brazil",AE886=2050),0.89,""))))))))))))))))))</f>
        <v>*0.9</v>
      </c>
      <c r="AG886" s="53" t="str">
        <f aca="false">AG885</f>
        <v>REZoning_Sol-Win</v>
      </c>
      <c r="AI886" s="1" t="s">
        <v>4194</v>
      </c>
      <c r="AJ886" s="57" t="s">
        <v>35</v>
      </c>
      <c r="AK886" s="1" t="n">
        <v>2050</v>
      </c>
      <c r="AL886" s="58" t="str">
        <f aca="false">"*"&amp;IF(AND(A886="EU",AK886=2035),0.93,IF(AND(A886="EU",AK886=2050),0.9,IF(AND(A886="USA",AK886=2035),0.92,IF(AND(A886="USA",AK886=2050),0.89,IF(AND(A886="Japan",AK886=2035),0.92,IF(AND(A886="Japan",AK886=2050),0.89,IF(AND(A886="Russia",AK886=2035),0.91,IF(AND(A886="Russia",AK886=2050),0.86,IF(AND(A886="China",AK886=2035),0.91,IF(AND(A886="China",AK886=2050),0.87,IF(AND(A886="India",AK886=2035),0.92,IF(AND(A886="India",AK886=2050),0.87,IF(AND(A886="Middle East",AK886=2035),0.89,IF(AND(A886="Middle East",AK886=2050),0.84,IF(AND(A886="Africa",AK886=2035),0.9,IF(AND(A886="Africa",AK886=2050),0.86,IF(AND(A886="Brazil",AK886=2035),0.93,IF(AND(A886="Brazil",AK886=2050),0.89,""))))))))))))))))))</f>
        <v>*0.86</v>
      </c>
      <c r="AM886" s="53" t="str">
        <f aca="false">AM885</f>
        <v>REZoning_Sol-Win</v>
      </c>
      <c r="AP886" s="0" t="s">
        <v>4194</v>
      </c>
      <c r="AQ886" s="38" t="s">
        <v>35</v>
      </c>
      <c r="AR886" s="38" t="n">
        <f aca="false">AR885</f>
        <v>2100</v>
      </c>
      <c r="AS886" s="38" t="s">
        <v>860</v>
      </c>
      <c r="AT886" s="38" t="s">
        <v>36</v>
      </c>
    </row>
    <row r="887" customFormat="false" ht="28.5" hidden="false" customHeight="true" outlineLevel="0" collapsed="false">
      <c r="A887" s="3" t="s">
        <v>43</v>
      </c>
      <c r="C887" s="0" t="s">
        <v>4195</v>
      </c>
      <c r="D887" s="50" t="s">
        <v>35</v>
      </c>
      <c r="E887" s="0" t="n">
        <v>2035</v>
      </c>
      <c r="F887" s="51" t="str">
        <f aca="false">"*"&amp;IF(AND(A887="EU",E887=2035),0.95,IF(AND(A887="EU",E887=2050),0.93,IF(AND(A887="USA",E887=2035),0.96,IF(AND(A887="USA",E887=2050),0.94,IF(AND(A887="Japan",E887=2035),0.94,IF(AND(A887="Japan",E887=2050),0.92,IF(AND(A887="Russia",E887=2035),0.95,IF(AND(A887="Russia",E887=2050),0.93,IF(AND(A887="China",E887=2035),0.94,IF(AND(A887="China",E887=2050),0.92,IF(AND(A887="India",E887=2035),0.95,IF(AND(A887="India",E887=2050),0.92,IF(AND(A887="Middle East",E887=2035),0.94,IF(AND(A887="Middle East",E887=2050),0.9,IF(AND(A887="Africa",E887=2035),0.94,IF(AND(A887="Africa",E887=2050),0.91,IF(AND(A887="Brazil",E887=2035),0.95,IF(AND(A887="Brazil",E887=2050),0.92,""))))))))))))))))))</f>
        <v>*0.94</v>
      </c>
      <c r="H887" s="0" t="s">
        <v>4195</v>
      </c>
      <c r="I887" s="50" t="s">
        <v>35</v>
      </c>
      <c r="J887" s="0" t="n">
        <v>2050</v>
      </c>
      <c r="K887" s="48" t="str">
        <f aca="false">"*"&amp;IF(AND(A887="EU",J887=2035),0.95,IF(AND(A887="EU",J887=2050),0.93,IF(AND(A887="USA",J887=2035),0.96,IF(AND(A887="USA",J887=2050),0.94,IF(AND(A887="Japan",J887=2035),0.94,IF(AND(A887="Japan",J887=2050),0.92,IF(AND(A887="Russia",J887=2035),0.95,IF(AND(A887="Russia",J887=2050),0.93,IF(AND(A887="China",J887=2035),0.94,IF(AND(A887="China",J887=2050),0.92,IF(AND(A887="India",J887=2035),0.95,IF(AND(A887="India",J887=2050),0.92,IF(AND(A887="Middle East",J887=2035),0.94,IF(AND(A887="Middle East",J887=2050),0.9,IF(AND(A887="Africa",J887=2035),0.94,IF(AND(A887="Africa",J887=2050),0.91,IF(AND(A887="Brazil",J887=2035),0.95,IF(AND(A887="Brazil",J887=2050),0.92,""))))))))))))))))))</f>
        <v>*0.91</v>
      </c>
      <c r="P887" s="41" t="s">
        <v>4195</v>
      </c>
      <c r="Q887" s="52" t="s">
        <v>35</v>
      </c>
      <c r="R887" s="41" t="n">
        <v>2035</v>
      </c>
      <c r="S887" s="53" t="str">
        <f aca="false">"*"&amp;IF(AND(A887="EU",R887=2035),0.95,IF(AND(A887="EU",R887=2050),0.93,IF(AND(A887="USA",R887=2035),0.96,IF(AND(A887="USA",R887=2050),0.93,IF(AND(A887="Japan",R887=2035),0.94,IF(AND(A887="Japan",R887=2050),0.92,IF(AND(A887="Russia",R887=2035),0.95,IF(AND(A887="Russia",R887=2050),0.91,IF(AND(A887="China",R887=2035),0.93,IF(AND(A887="China",R887=2050),0.92,IF(AND(A887="India",R887=2035),0.94,IF(AND(A887="India",R887=2050),0.91,IF(AND(A887="Middle East",R887=2035),0.92,IF(AND(A887="Middle East",R887=2050),0.89,IF(AND(A887="Africa",R887=2035),0.93,IF(AND(A887="Africa",R887=2050),0.9,IF(AND(A887="Brazil",R887=2035),0.95,IF(AND(A887="Brazil",R887=2050),0.92,""))))))))))))))))))</f>
        <v>*0.93</v>
      </c>
      <c r="U887" s="41" t="s">
        <v>4195</v>
      </c>
      <c r="V887" s="52" t="s">
        <v>35</v>
      </c>
      <c r="W887" s="41" t="n">
        <v>2050</v>
      </c>
      <c r="X887" s="53" t="str">
        <f aca="false">"*"&amp;IF(AND(A887="EU",W887=2035),0.95,IF(AND(A887="EU",W887=2050),0.93,IF(AND(A887="USA",W887=2035),0.96,IF(AND(A887="USA",W887=2050),0.93,IF(AND(A887="Japan",W887=2035),0.94,IF(AND(A887="Japan",W887=2050),0.92,IF(AND(A887="Russia",W887=2035),0.95,IF(AND(A887="Russia",W887=2050),0.91,IF(AND(A887="China",W887=2035),0.93,IF(AND(A887="China",W887=2050),0.92,IF(AND(A887="India",W887=2035),0.94,IF(AND(A887="India",W887=2050),0.91,IF(AND(A887="Middle East",W887=2035),0.92,IF(AND(A887="Middle East",W887=2050),0.89,IF(AND(A887="Africa",W887=2035),0.93,IF(AND(A887="Africa",W887=2050),0.9,IF(AND(A887="Brazil",W887=2035),0.95,IF(AND(A887="Brazil",W887=2050),0.92,""))))))))))))))))))</f>
        <v>*0.9</v>
      </c>
      <c r="AC887" s="1" t="s">
        <v>4195</v>
      </c>
      <c r="AD887" s="57" t="s">
        <v>35</v>
      </c>
      <c r="AE887" s="1" t="n">
        <v>2035</v>
      </c>
      <c r="AF887" s="58" t="str">
        <f aca="false">"*"&amp;IF(AND(A887="EU",AE887=2035),0.93,IF(AND(A887="EU",AE887=2050),0.9,IF(AND(A887="USA",AE887=2035),0.92,IF(AND(A887="USA",AE887=2050),0.89,IF(AND(A887="Japan",AE887=2035),0.92,IF(AND(A887="Japan",AE887=2050),0.89,IF(AND(A887="Russia",AE887=2035),0.91,IF(AND(A887="Russia",AE887=2050),0.86,IF(AND(A887="China",AE887=2035),0.91,IF(AND(A887="China",AE887=2050),0.87,IF(AND(A887="India",AE887=2035),0.92,IF(AND(A887="India",AE887=2050),0.87,IF(AND(A887="Middle East",AE887=2035),0.89,IF(AND(A887="Middle East",AE887=2050),0.84,IF(AND(A887="Africa",AE887=2035),0.9,IF(AND(A887="Africa",AE887=2050),0.86,IF(AND(A887="Brazil",AE887=2035),0.93,IF(AND(A887="Brazil",AE887=2050),0.89,""))))))))))))))))))</f>
        <v>*0.9</v>
      </c>
      <c r="AG887" s="53" t="str">
        <f aca="false">AG886</f>
        <v>REZoning_Sol-Win</v>
      </c>
      <c r="AI887" s="1" t="s">
        <v>4195</v>
      </c>
      <c r="AJ887" s="57" t="s">
        <v>35</v>
      </c>
      <c r="AK887" s="1" t="n">
        <v>2050</v>
      </c>
      <c r="AL887" s="58" t="str">
        <f aca="false">"*"&amp;IF(AND(A887="EU",AK887=2035),0.93,IF(AND(A887="EU",AK887=2050),0.9,IF(AND(A887="USA",AK887=2035),0.92,IF(AND(A887="USA",AK887=2050),0.89,IF(AND(A887="Japan",AK887=2035),0.92,IF(AND(A887="Japan",AK887=2050),0.89,IF(AND(A887="Russia",AK887=2035),0.91,IF(AND(A887="Russia",AK887=2050),0.86,IF(AND(A887="China",AK887=2035),0.91,IF(AND(A887="China",AK887=2050),0.87,IF(AND(A887="India",AK887=2035),0.92,IF(AND(A887="India",AK887=2050),0.87,IF(AND(A887="Middle East",AK887=2035),0.89,IF(AND(A887="Middle East",AK887=2050),0.84,IF(AND(A887="Africa",AK887=2035),0.9,IF(AND(A887="Africa",AK887=2050),0.86,IF(AND(A887="Brazil",AK887=2035),0.93,IF(AND(A887="Brazil",AK887=2050),0.89,""))))))))))))))))))</f>
        <v>*0.86</v>
      </c>
      <c r="AM887" s="53" t="str">
        <f aca="false">AM886</f>
        <v>REZoning_Sol-Win</v>
      </c>
      <c r="AP887" s="0" t="s">
        <v>4195</v>
      </c>
      <c r="AQ887" s="38" t="s">
        <v>35</v>
      </c>
      <c r="AR887" s="38" t="n">
        <f aca="false">AR886</f>
        <v>2100</v>
      </c>
      <c r="AS887" s="38" t="s">
        <v>860</v>
      </c>
      <c r="AT887" s="38" t="s">
        <v>36</v>
      </c>
    </row>
    <row r="888" customFormat="false" ht="28.5" hidden="false" customHeight="true" outlineLevel="0" collapsed="false">
      <c r="A888" s="3" t="s">
        <v>43</v>
      </c>
      <c r="C888" s="0" t="s">
        <v>4196</v>
      </c>
      <c r="D888" s="50" t="s">
        <v>35</v>
      </c>
      <c r="E888" s="0" t="n">
        <v>2035</v>
      </c>
      <c r="F888" s="51" t="str">
        <f aca="false">"*"&amp;IF(AND(A888="EU",E888=2035),0.95,IF(AND(A888="EU",E888=2050),0.93,IF(AND(A888="USA",E888=2035),0.96,IF(AND(A888="USA",E888=2050),0.94,IF(AND(A888="Japan",E888=2035),0.94,IF(AND(A888="Japan",E888=2050),0.92,IF(AND(A888="Russia",E888=2035),0.95,IF(AND(A888="Russia",E888=2050),0.93,IF(AND(A888="China",E888=2035),0.94,IF(AND(A888="China",E888=2050),0.92,IF(AND(A888="India",E888=2035),0.95,IF(AND(A888="India",E888=2050),0.92,IF(AND(A888="Middle East",E888=2035),0.94,IF(AND(A888="Middle East",E888=2050),0.9,IF(AND(A888="Africa",E888=2035),0.94,IF(AND(A888="Africa",E888=2050),0.91,IF(AND(A888="Brazil",E888=2035),0.95,IF(AND(A888="Brazil",E888=2050),0.92,""))))))))))))))))))</f>
        <v>*0.94</v>
      </c>
      <c r="H888" s="0" t="s">
        <v>4196</v>
      </c>
      <c r="I888" s="50" t="s">
        <v>35</v>
      </c>
      <c r="J888" s="0" t="n">
        <v>2050</v>
      </c>
      <c r="K888" s="48" t="str">
        <f aca="false">"*"&amp;IF(AND(A888="EU",J888=2035),0.95,IF(AND(A888="EU",J888=2050),0.93,IF(AND(A888="USA",J888=2035),0.96,IF(AND(A888="USA",J888=2050),0.94,IF(AND(A888="Japan",J888=2035),0.94,IF(AND(A888="Japan",J888=2050),0.92,IF(AND(A888="Russia",J888=2035),0.95,IF(AND(A888="Russia",J888=2050),0.93,IF(AND(A888="China",J888=2035),0.94,IF(AND(A888="China",J888=2050),0.92,IF(AND(A888="India",J888=2035),0.95,IF(AND(A888="India",J888=2050),0.92,IF(AND(A888="Middle East",J888=2035),0.94,IF(AND(A888="Middle East",J888=2050),0.9,IF(AND(A888="Africa",J888=2035),0.94,IF(AND(A888="Africa",J888=2050),0.91,IF(AND(A888="Brazil",J888=2035),0.95,IF(AND(A888="Brazil",J888=2050),0.92,""))))))))))))))))))</f>
        <v>*0.91</v>
      </c>
      <c r="P888" s="41" t="s">
        <v>4196</v>
      </c>
      <c r="Q888" s="52" t="s">
        <v>35</v>
      </c>
      <c r="R888" s="41" t="n">
        <v>2035</v>
      </c>
      <c r="S888" s="53" t="str">
        <f aca="false">"*"&amp;IF(AND(A888="EU",R888=2035),0.95,IF(AND(A888="EU",R888=2050),0.93,IF(AND(A888="USA",R888=2035),0.96,IF(AND(A888="USA",R888=2050),0.93,IF(AND(A888="Japan",R888=2035),0.94,IF(AND(A888="Japan",R888=2050),0.92,IF(AND(A888="Russia",R888=2035),0.95,IF(AND(A888="Russia",R888=2050),0.91,IF(AND(A888="China",R888=2035),0.93,IF(AND(A888="China",R888=2050),0.92,IF(AND(A888="India",R888=2035),0.94,IF(AND(A888="India",R888=2050),0.91,IF(AND(A888="Middle East",R888=2035),0.92,IF(AND(A888="Middle East",R888=2050),0.89,IF(AND(A888="Africa",R888=2035),0.93,IF(AND(A888="Africa",R888=2050),0.9,IF(AND(A888="Brazil",R888=2035),0.95,IF(AND(A888="Brazil",R888=2050),0.92,""))))))))))))))))))</f>
        <v>*0.93</v>
      </c>
      <c r="U888" s="41" t="s">
        <v>4196</v>
      </c>
      <c r="V888" s="52" t="s">
        <v>35</v>
      </c>
      <c r="W888" s="41" t="n">
        <v>2050</v>
      </c>
      <c r="X888" s="53" t="str">
        <f aca="false">"*"&amp;IF(AND(A888="EU",W888=2035),0.95,IF(AND(A888="EU",W888=2050),0.93,IF(AND(A888="USA",W888=2035),0.96,IF(AND(A888="USA",W888=2050),0.93,IF(AND(A888="Japan",W888=2035),0.94,IF(AND(A888="Japan",W888=2050),0.92,IF(AND(A888="Russia",W888=2035),0.95,IF(AND(A888="Russia",W888=2050),0.91,IF(AND(A888="China",W888=2035),0.93,IF(AND(A888="China",W888=2050),0.92,IF(AND(A888="India",W888=2035),0.94,IF(AND(A888="India",W888=2050),0.91,IF(AND(A888="Middle East",W888=2035),0.92,IF(AND(A888="Middle East",W888=2050),0.89,IF(AND(A888="Africa",W888=2035),0.93,IF(AND(A888="Africa",W888=2050),0.9,IF(AND(A888="Brazil",W888=2035),0.95,IF(AND(A888="Brazil",W888=2050),0.92,""))))))))))))))))))</f>
        <v>*0.9</v>
      </c>
      <c r="AC888" s="1" t="s">
        <v>4196</v>
      </c>
      <c r="AD888" s="57" t="s">
        <v>35</v>
      </c>
      <c r="AE888" s="1" t="n">
        <v>2035</v>
      </c>
      <c r="AF888" s="58" t="str">
        <f aca="false">"*"&amp;IF(AND(A888="EU",AE888=2035),0.93,IF(AND(A888="EU",AE888=2050),0.9,IF(AND(A888="USA",AE888=2035),0.92,IF(AND(A888="USA",AE888=2050),0.89,IF(AND(A888="Japan",AE888=2035),0.92,IF(AND(A888="Japan",AE888=2050),0.89,IF(AND(A888="Russia",AE888=2035),0.91,IF(AND(A888="Russia",AE888=2050),0.86,IF(AND(A888="China",AE888=2035),0.91,IF(AND(A888="China",AE888=2050),0.87,IF(AND(A888="India",AE888=2035),0.92,IF(AND(A888="India",AE888=2050),0.87,IF(AND(A888="Middle East",AE888=2035),0.89,IF(AND(A888="Middle East",AE888=2050),0.84,IF(AND(A888="Africa",AE888=2035),0.9,IF(AND(A888="Africa",AE888=2050),0.86,IF(AND(A888="Brazil",AE888=2035),0.93,IF(AND(A888="Brazil",AE888=2050),0.89,""))))))))))))))))))</f>
        <v>*0.9</v>
      </c>
      <c r="AG888" s="53" t="str">
        <f aca="false">AG887</f>
        <v>REZoning_Sol-Win</v>
      </c>
      <c r="AI888" s="1" t="s">
        <v>4196</v>
      </c>
      <c r="AJ888" s="57" t="s">
        <v>35</v>
      </c>
      <c r="AK888" s="1" t="n">
        <v>2050</v>
      </c>
      <c r="AL888" s="58" t="str">
        <f aca="false">"*"&amp;IF(AND(A888="EU",AK888=2035),0.93,IF(AND(A888="EU",AK888=2050),0.9,IF(AND(A888="USA",AK888=2035),0.92,IF(AND(A888="USA",AK888=2050),0.89,IF(AND(A888="Japan",AK888=2035),0.92,IF(AND(A888="Japan",AK888=2050),0.89,IF(AND(A888="Russia",AK888=2035),0.91,IF(AND(A888="Russia",AK888=2050),0.86,IF(AND(A888="China",AK888=2035),0.91,IF(AND(A888="China",AK888=2050),0.87,IF(AND(A888="India",AK888=2035),0.92,IF(AND(A888="India",AK888=2050),0.87,IF(AND(A888="Middle East",AK888=2035),0.89,IF(AND(A888="Middle East",AK888=2050),0.84,IF(AND(A888="Africa",AK888=2035),0.9,IF(AND(A888="Africa",AK888=2050),0.86,IF(AND(A888="Brazil",AK888=2035),0.93,IF(AND(A888="Brazil",AK888=2050),0.89,""))))))))))))))))))</f>
        <v>*0.86</v>
      </c>
      <c r="AM888" s="53" t="str">
        <f aca="false">AM887</f>
        <v>REZoning_Sol-Win</v>
      </c>
      <c r="AP888" s="0" t="s">
        <v>4196</v>
      </c>
      <c r="AQ888" s="38" t="s">
        <v>35</v>
      </c>
      <c r="AR888" s="38" t="n">
        <f aca="false">AR887</f>
        <v>2100</v>
      </c>
      <c r="AS888" s="38" t="s">
        <v>860</v>
      </c>
      <c r="AT888" s="38" t="s">
        <v>36</v>
      </c>
    </row>
    <row r="889" customFormat="false" ht="28.5" hidden="false" customHeight="true" outlineLevel="0" collapsed="false">
      <c r="A889" s="3" t="s">
        <v>43</v>
      </c>
      <c r="C889" s="0" t="s">
        <v>4197</v>
      </c>
      <c r="D889" s="50" t="s">
        <v>35</v>
      </c>
      <c r="E889" s="0" t="n">
        <v>2035</v>
      </c>
      <c r="F889" s="51" t="str">
        <f aca="false">"*"&amp;IF(AND(A889="EU",E889=2035),0.95,IF(AND(A889="EU",E889=2050),0.93,IF(AND(A889="USA",E889=2035),0.96,IF(AND(A889="USA",E889=2050),0.94,IF(AND(A889="Japan",E889=2035),0.94,IF(AND(A889="Japan",E889=2050),0.92,IF(AND(A889="Russia",E889=2035),0.95,IF(AND(A889="Russia",E889=2050),0.93,IF(AND(A889="China",E889=2035),0.94,IF(AND(A889="China",E889=2050),0.92,IF(AND(A889="India",E889=2035),0.95,IF(AND(A889="India",E889=2050),0.92,IF(AND(A889="Middle East",E889=2035),0.94,IF(AND(A889="Middle East",E889=2050),0.9,IF(AND(A889="Africa",E889=2035),0.94,IF(AND(A889="Africa",E889=2050),0.91,IF(AND(A889="Brazil",E889=2035),0.95,IF(AND(A889="Brazil",E889=2050),0.92,""))))))))))))))))))</f>
        <v>*0.94</v>
      </c>
      <c r="H889" s="0" t="s">
        <v>4197</v>
      </c>
      <c r="I889" s="50" t="s">
        <v>35</v>
      </c>
      <c r="J889" s="0" t="n">
        <v>2050</v>
      </c>
      <c r="K889" s="48" t="str">
        <f aca="false">"*"&amp;IF(AND(A889="EU",J889=2035),0.95,IF(AND(A889="EU",J889=2050),0.93,IF(AND(A889="USA",J889=2035),0.96,IF(AND(A889="USA",J889=2050),0.94,IF(AND(A889="Japan",J889=2035),0.94,IF(AND(A889="Japan",J889=2050),0.92,IF(AND(A889="Russia",J889=2035),0.95,IF(AND(A889="Russia",J889=2050),0.93,IF(AND(A889="China",J889=2035),0.94,IF(AND(A889="China",J889=2050),0.92,IF(AND(A889="India",J889=2035),0.95,IF(AND(A889="India",J889=2050),0.92,IF(AND(A889="Middle East",J889=2035),0.94,IF(AND(A889="Middle East",J889=2050),0.9,IF(AND(A889="Africa",J889=2035),0.94,IF(AND(A889="Africa",J889=2050),0.91,IF(AND(A889="Brazil",J889=2035),0.95,IF(AND(A889="Brazil",J889=2050),0.92,""))))))))))))))))))</f>
        <v>*0.91</v>
      </c>
      <c r="P889" s="41" t="s">
        <v>4197</v>
      </c>
      <c r="Q889" s="52" t="s">
        <v>35</v>
      </c>
      <c r="R889" s="41" t="n">
        <v>2035</v>
      </c>
      <c r="S889" s="53" t="str">
        <f aca="false">"*"&amp;IF(AND(A889="EU",R889=2035),0.95,IF(AND(A889="EU",R889=2050),0.93,IF(AND(A889="USA",R889=2035),0.96,IF(AND(A889="USA",R889=2050),0.93,IF(AND(A889="Japan",R889=2035),0.94,IF(AND(A889="Japan",R889=2050),0.92,IF(AND(A889="Russia",R889=2035),0.95,IF(AND(A889="Russia",R889=2050),0.91,IF(AND(A889="China",R889=2035),0.93,IF(AND(A889="China",R889=2050),0.92,IF(AND(A889="India",R889=2035),0.94,IF(AND(A889="India",R889=2050),0.91,IF(AND(A889="Middle East",R889=2035),0.92,IF(AND(A889="Middle East",R889=2050),0.89,IF(AND(A889="Africa",R889=2035),0.93,IF(AND(A889="Africa",R889=2050),0.9,IF(AND(A889="Brazil",R889=2035),0.95,IF(AND(A889="Brazil",R889=2050),0.92,""))))))))))))))))))</f>
        <v>*0.93</v>
      </c>
      <c r="U889" s="41" t="s">
        <v>4197</v>
      </c>
      <c r="V889" s="52" t="s">
        <v>35</v>
      </c>
      <c r="W889" s="41" t="n">
        <v>2050</v>
      </c>
      <c r="X889" s="53" t="str">
        <f aca="false">"*"&amp;IF(AND(A889="EU",W889=2035),0.95,IF(AND(A889="EU",W889=2050),0.93,IF(AND(A889="USA",W889=2035),0.96,IF(AND(A889="USA",W889=2050),0.93,IF(AND(A889="Japan",W889=2035),0.94,IF(AND(A889="Japan",W889=2050),0.92,IF(AND(A889="Russia",W889=2035),0.95,IF(AND(A889="Russia",W889=2050),0.91,IF(AND(A889="China",W889=2035),0.93,IF(AND(A889="China",W889=2050),0.92,IF(AND(A889="India",W889=2035),0.94,IF(AND(A889="India",W889=2050),0.91,IF(AND(A889="Middle East",W889=2035),0.92,IF(AND(A889="Middle East",W889=2050),0.89,IF(AND(A889="Africa",W889=2035),0.93,IF(AND(A889="Africa",W889=2050),0.9,IF(AND(A889="Brazil",W889=2035),0.95,IF(AND(A889="Brazil",W889=2050),0.92,""))))))))))))))))))</f>
        <v>*0.9</v>
      </c>
      <c r="AC889" s="1" t="s">
        <v>4197</v>
      </c>
      <c r="AD889" s="57" t="s">
        <v>35</v>
      </c>
      <c r="AE889" s="1" t="n">
        <v>2035</v>
      </c>
      <c r="AF889" s="58" t="str">
        <f aca="false">"*"&amp;IF(AND(A889="EU",AE889=2035),0.93,IF(AND(A889="EU",AE889=2050),0.9,IF(AND(A889="USA",AE889=2035),0.92,IF(AND(A889="USA",AE889=2050),0.89,IF(AND(A889="Japan",AE889=2035),0.92,IF(AND(A889="Japan",AE889=2050),0.89,IF(AND(A889="Russia",AE889=2035),0.91,IF(AND(A889="Russia",AE889=2050),0.86,IF(AND(A889="China",AE889=2035),0.91,IF(AND(A889="China",AE889=2050),0.87,IF(AND(A889="India",AE889=2035),0.92,IF(AND(A889="India",AE889=2050),0.87,IF(AND(A889="Middle East",AE889=2035),0.89,IF(AND(A889="Middle East",AE889=2050),0.84,IF(AND(A889="Africa",AE889=2035),0.9,IF(AND(A889="Africa",AE889=2050),0.86,IF(AND(A889="Brazil",AE889=2035),0.93,IF(AND(A889="Brazil",AE889=2050),0.89,""))))))))))))))))))</f>
        <v>*0.9</v>
      </c>
      <c r="AG889" s="53" t="str">
        <f aca="false">AG888</f>
        <v>REZoning_Sol-Win</v>
      </c>
      <c r="AI889" s="1" t="s">
        <v>4197</v>
      </c>
      <c r="AJ889" s="57" t="s">
        <v>35</v>
      </c>
      <c r="AK889" s="1" t="n">
        <v>2050</v>
      </c>
      <c r="AL889" s="58" t="str">
        <f aca="false">"*"&amp;IF(AND(A889="EU",AK889=2035),0.93,IF(AND(A889="EU",AK889=2050),0.9,IF(AND(A889="USA",AK889=2035),0.92,IF(AND(A889="USA",AK889=2050),0.89,IF(AND(A889="Japan",AK889=2035),0.92,IF(AND(A889="Japan",AK889=2050),0.89,IF(AND(A889="Russia",AK889=2035),0.91,IF(AND(A889="Russia",AK889=2050),0.86,IF(AND(A889="China",AK889=2035),0.91,IF(AND(A889="China",AK889=2050),0.87,IF(AND(A889="India",AK889=2035),0.92,IF(AND(A889="India",AK889=2050),0.87,IF(AND(A889="Middle East",AK889=2035),0.89,IF(AND(A889="Middle East",AK889=2050),0.84,IF(AND(A889="Africa",AK889=2035),0.9,IF(AND(A889="Africa",AK889=2050),0.86,IF(AND(A889="Brazil",AK889=2035),0.93,IF(AND(A889="Brazil",AK889=2050),0.89,""))))))))))))))))))</f>
        <v>*0.86</v>
      </c>
      <c r="AM889" s="53" t="str">
        <f aca="false">AM888</f>
        <v>REZoning_Sol-Win</v>
      </c>
      <c r="AP889" s="0" t="s">
        <v>4197</v>
      </c>
      <c r="AQ889" s="38" t="s">
        <v>35</v>
      </c>
      <c r="AR889" s="38" t="n">
        <f aca="false">AR888</f>
        <v>2100</v>
      </c>
      <c r="AS889" s="38" t="s">
        <v>860</v>
      </c>
      <c r="AT889" s="38" t="s">
        <v>36</v>
      </c>
    </row>
    <row r="890" customFormat="false" ht="28.5" hidden="false" customHeight="true" outlineLevel="0" collapsed="false">
      <c r="A890" s="3" t="s">
        <v>43</v>
      </c>
      <c r="C890" s="0" t="s">
        <v>4198</v>
      </c>
      <c r="D890" s="50" t="s">
        <v>35</v>
      </c>
      <c r="E890" s="0" t="n">
        <v>2035</v>
      </c>
      <c r="F890" s="51" t="str">
        <f aca="false">"*"&amp;IF(AND(A890="EU",E890=2035),0.95,IF(AND(A890="EU",E890=2050),0.93,IF(AND(A890="USA",E890=2035),0.96,IF(AND(A890="USA",E890=2050),0.94,IF(AND(A890="Japan",E890=2035),0.94,IF(AND(A890="Japan",E890=2050),0.92,IF(AND(A890="Russia",E890=2035),0.95,IF(AND(A890="Russia",E890=2050),0.93,IF(AND(A890="China",E890=2035),0.94,IF(AND(A890="China",E890=2050),0.92,IF(AND(A890="India",E890=2035),0.95,IF(AND(A890="India",E890=2050),0.92,IF(AND(A890="Middle East",E890=2035),0.94,IF(AND(A890="Middle East",E890=2050),0.9,IF(AND(A890="Africa",E890=2035),0.94,IF(AND(A890="Africa",E890=2050),0.91,IF(AND(A890="Brazil",E890=2035),0.95,IF(AND(A890="Brazil",E890=2050),0.92,""))))))))))))))))))</f>
        <v>*0.94</v>
      </c>
      <c r="H890" s="0" t="s">
        <v>4198</v>
      </c>
      <c r="I890" s="50" t="s">
        <v>35</v>
      </c>
      <c r="J890" s="0" t="n">
        <v>2050</v>
      </c>
      <c r="K890" s="48" t="str">
        <f aca="false">"*"&amp;IF(AND(A890="EU",J890=2035),0.95,IF(AND(A890="EU",J890=2050),0.93,IF(AND(A890="USA",J890=2035),0.96,IF(AND(A890="USA",J890=2050),0.94,IF(AND(A890="Japan",J890=2035),0.94,IF(AND(A890="Japan",J890=2050),0.92,IF(AND(A890="Russia",J890=2035),0.95,IF(AND(A890="Russia",J890=2050),0.93,IF(AND(A890="China",J890=2035),0.94,IF(AND(A890="China",J890=2050),0.92,IF(AND(A890="India",J890=2035),0.95,IF(AND(A890="India",J890=2050),0.92,IF(AND(A890="Middle East",J890=2035),0.94,IF(AND(A890="Middle East",J890=2050),0.9,IF(AND(A890="Africa",J890=2035),0.94,IF(AND(A890="Africa",J890=2050),0.91,IF(AND(A890="Brazil",J890=2035),0.95,IF(AND(A890="Brazil",J890=2050),0.92,""))))))))))))))))))</f>
        <v>*0.91</v>
      </c>
      <c r="P890" s="41" t="s">
        <v>4198</v>
      </c>
      <c r="Q890" s="52" t="s">
        <v>35</v>
      </c>
      <c r="R890" s="41" t="n">
        <v>2035</v>
      </c>
      <c r="S890" s="53" t="str">
        <f aca="false">"*"&amp;IF(AND(A890="EU",R890=2035),0.95,IF(AND(A890="EU",R890=2050),0.93,IF(AND(A890="USA",R890=2035),0.96,IF(AND(A890="USA",R890=2050),0.93,IF(AND(A890="Japan",R890=2035),0.94,IF(AND(A890="Japan",R890=2050),0.92,IF(AND(A890="Russia",R890=2035),0.95,IF(AND(A890="Russia",R890=2050),0.91,IF(AND(A890="China",R890=2035),0.93,IF(AND(A890="China",R890=2050),0.92,IF(AND(A890="India",R890=2035),0.94,IF(AND(A890="India",R890=2050),0.91,IF(AND(A890="Middle East",R890=2035),0.92,IF(AND(A890="Middle East",R890=2050),0.89,IF(AND(A890="Africa",R890=2035),0.93,IF(AND(A890="Africa",R890=2050),0.9,IF(AND(A890="Brazil",R890=2035),0.95,IF(AND(A890="Brazil",R890=2050),0.92,""))))))))))))))))))</f>
        <v>*0.93</v>
      </c>
      <c r="U890" s="41" t="s">
        <v>4198</v>
      </c>
      <c r="V890" s="52" t="s">
        <v>35</v>
      </c>
      <c r="W890" s="41" t="n">
        <v>2050</v>
      </c>
      <c r="X890" s="53" t="str">
        <f aca="false">"*"&amp;IF(AND(A890="EU",W890=2035),0.95,IF(AND(A890="EU",W890=2050),0.93,IF(AND(A890="USA",W890=2035),0.96,IF(AND(A890="USA",W890=2050),0.93,IF(AND(A890="Japan",W890=2035),0.94,IF(AND(A890="Japan",W890=2050),0.92,IF(AND(A890="Russia",W890=2035),0.95,IF(AND(A890="Russia",W890=2050),0.91,IF(AND(A890="China",W890=2035),0.93,IF(AND(A890="China",W890=2050),0.92,IF(AND(A890="India",W890=2035),0.94,IF(AND(A890="India",W890=2050),0.91,IF(AND(A890="Middle East",W890=2035),0.92,IF(AND(A890="Middle East",W890=2050),0.89,IF(AND(A890="Africa",W890=2035),0.93,IF(AND(A890="Africa",W890=2050),0.9,IF(AND(A890="Brazil",W890=2035),0.95,IF(AND(A890="Brazil",W890=2050),0.92,""))))))))))))))))))</f>
        <v>*0.9</v>
      </c>
      <c r="AC890" s="1" t="s">
        <v>4198</v>
      </c>
      <c r="AD890" s="57" t="s">
        <v>35</v>
      </c>
      <c r="AE890" s="1" t="n">
        <v>2035</v>
      </c>
      <c r="AF890" s="58" t="str">
        <f aca="false">"*"&amp;IF(AND(A890="EU",AE890=2035),0.93,IF(AND(A890="EU",AE890=2050),0.9,IF(AND(A890="USA",AE890=2035),0.92,IF(AND(A890="USA",AE890=2050),0.89,IF(AND(A890="Japan",AE890=2035),0.92,IF(AND(A890="Japan",AE890=2050),0.89,IF(AND(A890="Russia",AE890=2035),0.91,IF(AND(A890="Russia",AE890=2050),0.86,IF(AND(A890="China",AE890=2035),0.91,IF(AND(A890="China",AE890=2050),0.87,IF(AND(A890="India",AE890=2035),0.92,IF(AND(A890="India",AE890=2050),0.87,IF(AND(A890="Middle East",AE890=2035),0.89,IF(AND(A890="Middle East",AE890=2050),0.84,IF(AND(A890="Africa",AE890=2035),0.9,IF(AND(A890="Africa",AE890=2050),0.86,IF(AND(A890="Brazil",AE890=2035),0.93,IF(AND(A890="Brazil",AE890=2050),0.89,""))))))))))))))))))</f>
        <v>*0.9</v>
      </c>
      <c r="AG890" s="53" t="str">
        <f aca="false">AG889</f>
        <v>REZoning_Sol-Win</v>
      </c>
      <c r="AI890" s="1" t="s">
        <v>4198</v>
      </c>
      <c r="AJ890" s="57" t="s">
        <v>35</v>
      </c>
      <c r="AK890" s="1" t="n">
        <v>2050</v>
      </c>
      <c r="AL890" s="58" t="str">
        <f aca="false">"*"&amp;IF(AND(A890="EU",AK890=2035),0.93,IF(AND(A890="EU",AK890=2050),0.9,IF(AND(A890="USA",AK890=2035),0.92,IF(AND(A890="USA",AK890=2050),0.89,IF(AND(A890="Japan",AK890=2035),0.92,IF(AND(A890="Japan",AK890=2050),0.89,IF(AND(A890="Russia",AK890=2035),0.91,IF(AND(A890="Russia",AK890=2050),0.86,IF(AND(A890="China",AK890=2035),0.91,IF(AND(A890="China",AK890=2050),0.87,IF(AND(A890="India",AK890=2035),0.92,IF(AND(A890="India",AK890=2050),0.87,IF(AND(A890="Middle East",AK890=2035),0.89,IF(AND(A890="Middle East",AK890=2050),0.84,IF(AND(A890="Africa",AK890=2035),0.9,IF(AND(A890="Africa",AK890=2050),0.86,IF(AND(A890="Brazil",AK890=2035),0.93,IF(AND(A890="Brazil",AK890=2050),0.89,""))))))))))))))))))</f>
        <v>*0.86</v>
      </c>
      <c r="AM890" s="53" t="str">
        <f aca="false">AM889</f>
        <v>REZoning_Sol-Win</v>
      </c>
      <c r="AP890" s="0" t="s">
        <v>4198</v>
      </c>
      <c r="AQ890" s="38" t="s">
        <v>35</v>
      </c>
      <c r="AR890" s="38" t="n">
        <f aca="false">AR889</f>
        <v>2100</v>
      </c>
      <c r="AS890" s="38" t="s">
        <v>860</v>
      </c>
      <c r="AT890" s="38" t="s">
        <v>36</v>
      </c>
    </row>
    <row r="891" customFormat="false" ht="28.5" hidden="false" customHeight="true" outlineLevel="0" collapsed="false">
      <c r="A891" s="3" t="s">
        <v>43</v>
      </c>
      <c r="C891" s="0" t="s">
        <v>4199</v>
      </c>
      <c r="D891" s="50" t="s">
        <v>35</v>
      </c>
      <c r="E891" s="0" t="n">
        <v>2035</v>
      </c>
      <c r="F891" s="51" t="str">
        <f aca="false">"*"&amp;IF(AND(A891="EU",E891=2035),0.95,IF(AND(A891="EU",E891=2050),0.93,IF(AND(A891="USA",E891=2035),0.96,IF(AND(A891="USA",E891=2050),0.94,IF(AND(A891="Japan",E891=2035),0.94,IF(AND(A891="Japan",E891=2050),0.92,IF(AND(A891="Russia",E891=2035),0.95,IF(AND(A891="Russia",E891=2050),0.93,IF(AND(A891="China",E891=2035),0.94,IF(AND(A891="China",E891=2050),0.92,IF(AND(A891="India",E891=2035),0.95,IF(AND(A891="India",E891=2050),0.92,IF(AND(A891="Middle East",E891=2035),0.94,IF(AND(A891="Middle East",E891=2050),0.9,IF(AND(A891="Africa",E891=2035),0.94,IF(AND(A891="Africa",E891=2050),0.91,IF(AND(A891="Brazil",E891=2035),0.95,IF(AND(A891="Brazil",E891=2050),0.92,""))))))))))))))))))</f>
        <v>*0.94</v>
      </c>
      <c r="H891" s="0" t="s">
        <v>4199</v>
      </c>
      <c r="I891" s="50" t="s">
        <v>35</v>
      </c>
      <c r="J891" s="0" t="n">
        <v>2050</v>
      </c>
      <c r="K891" s="48" t="str">
        <f aca="false">"*"&amp;IF(AND(A891="EU",J891=2035),0.95,IF(AND(A891="EU",J891=2050),0.93,IF(AND(A891="USA",J891=2035),0.96,IF(AND(A891="USA",J891=2050),0.94,IF(AND(A891="Japan",J891=2035),0.94,IF(AND(A891="Japan",J891=2050),0.92,IF(AND(A891="Russia",J891=2035),0.95,IF(AND(A891="Russia",J891=2050),0.93,IF(AND(A891="China",J891=2035),0.94,IF(AND(A891="China",J891=2050),0.92,IF(AND(A891="India",J891=2035),0.95,IF(AND(A891="India",J891=2050),0.92,IF(AND(A891="Middle East",J891=2035),0.94,IF(AND(A891="Middle East",J891=2050),0.9,IF(AND(A891="Africa",J891=2035),0.94,IF(AND(A891="Africa",J891=2050),0.91,IF(AND(A891="Brazil",J891=2035),0.95,IF(AND(A891="Brazil",J891=2050),0.92,""))))))))))))))))))</f>
        <v>*0.91</v>
      </c>
      <c r="P891" s="41" t="s">
        <v>4199</v>
      </c>
      <c r="Q891" s="52" t="s">
        <v>35</v>
      </c>
      <c r="R891" s="41" t="n">
        <v>2035</v>
      </c>
      <c r="S891" s="53" t="str">
        <f aca="false">"*"&amp;IF(AND(A891="EU",R891=2035),0.95,IF(AND(A891="EU",R891=2050),0.93,IF(AND(A891="USA",R891=2035),0.96,IF(AND(A891="USA",R891=2050),0.93,IF(AND(A891="Japan",R891=2035),0.94,IF(AND(A891="Japan",R891=2050),0.92,IF(AND(A891="Russia",R891=2035),0.95,IF(AND(A891="Russia",R891=2050),0.91,IF(AND(A891="China",R891=2035),0.93,IF(AND(A891="China",R891=2050),0.92,IF(AND(A891="India",R891=2035),0.94,IF(AND(A891="India",R891=2050),0.91,IF(AND(A891="Middle East",R891=2035),0.92,IF(AND(A891="Middle East",R891=2050),0.89,IF(AND(A891="Africa",R891=2035),0.93,IF(AND(A891="Africa",R891=2050),0.9,IF(AND(A891="Brazil",R891=2035),0.95,IF(AND(A891="Brazil",R891=2050),0.92,""))))))))))))))))))</f>
        <v>*0.93</v>
      </c>
      <c r="U891" s="41" t="s">
        <v>4199</v>
      </c>
      <c r="V891" s="52" t="s">
        <v>35</v>
      </c>
      <c r="W891" s="41" t="n">
        <v>2050</v>
      </c>
      <c r="X891" s="53" t="str">
        <f aca="false">"*"&amp;IF(AND(A891="EU",W891=2035),0.95,IF(AND(A891="EU",W891=2050),0.93,IF(AND(A891="USA",W891=2035),0.96,IF(AND(A891="USA",W891=2050),0.93,IF(AND(A891="Japan",W891=2035),0.94,IF(AND(A891="Japan",W891=2050),0.92,IF(AND(A891="Russia",W891=2035),0.95,IF(AND(A891="Russia",W891=2050),0.91,IF(AND(A891="China",W891=2035),0.93,IF(AND(A891="China",W891=2050),0.92,IF(AND(A891="India",W891=2035),0.94,IF(AND(A891="India",W891=2050),0.91,IF(AND(A891="Middle East",W891=2035),0.92,IF(AND(A891="Middle East",W891=2050),0.89,IF(AND(A891="Africa",W891=2035),0.93,IF(AND(A891="Africa",W891=2050),0.9,IF(AND(A891="Brazil",W891=2035),0.95,IF(AND(A891="Brazil",W891=2050),0.92,""))))))))))))))))))</f>
        <v>*0.9</v>
      </c>
      <c r="AC891" s="1" t="s">
        <v>4199</v>
      </c>
      <c r="AD891" s="57" t="s">
        <v>35</v>
      </c>
      <c r="AE891" s="1" t="n">
        <v>2035</v>
      </c>
      <c r="AF891" s="58" t="str">
        <f aca="false">"*"&amp;IF(AND(A891="EU",AE891=2035),0.93,IF(AND(A891="EU",AE891=2050),0.9,IF(AND(A891="USA",AE891=2035),0.92,IF(AND(A891="USA",AE891=2050),0.89,IF(AND(A891="Japan",AE891=2035),0.92,IF(AND(A891="Japan",AE891=2050),0.89,IF(AND(A891="Russia",AE891=2035),0.91,IF(AND(A891="Russia",AE891=2050),0.86,IF(AND(A891="China",AE891=2035),0.91,IF(AND(A891="China",AE891=2050),0.87,IF(AND(A891="India",AE891=2035),0.92,IF(AND(A891="India",AE891=2050),0.87,IF(AND(A891="Middle East",AE891=2035),0.89,IF(AND(A891="Middle East",AE891=2050),0.84,IF(AND(A891="Africa",AE891=2035),0.9,IF(AND(A891="Africa",AE891=2050),0.86,IF(AND(A891="Brazil",AE891=2035),0.93,IF(AND(A891="Brazil",AE891=2050),0.89,""))))))))))))))))))</f>
        <v>*0.9</v>
      </c>
      <c r="AG891" s="53" t="str">
        <f aca="false">AG890</f>
        <v>REZoning_Sol-Win</v>
      </c>
      <c r="AI891" s="1" t="s">
        <v>4199</v>
      </c>
      <c r="AJ891" s="57" t="s">
        <v>35</v>
      </c>
      <c r="AK891" s="1" t="n">
        <v>2050</v>
      </c>
      <c r="AL891" s="58" t="str">
        <f aca="false">"*"&amp;IF(AND(A891="EU",AK891=2035),0.93,IF(AND(A891="EU",AK891=2050),0.9,IF(AND(A891="USA",AK891=2035),0.92,IF(AND(A891="USA",AK891=2050),0.89,IF(AND(A891="Japan",AK891=2035),0.92,IF(AND(A891="Japan",AK891=2050),0.89,IF(AND(A891="Russia",AK891=2035),0.91,IF(AND(A891="Russia",AK891=2050),0.86,IF(AND(A891="China",AK891=2035),0.91,IF(AND(A891="China",AK891=2050),0.87,IF(AND(A891="India",AK891=2035),0.92,IF(AND(A891="India",AK891=2050),0.87,IF(AND(A891="Middle East",AK891=2035),0.89,IF(AND(A891="Middle East",AK891=2050),0.84,IF(AND(A891="Africa",AK891=2035),0.9,IF(AND(A891="Africa",AK891=2050),0.86,IF(AND(A891="Brazil",AK891=2035),0.93,IF(AND(A891="Brazil",AK891=2050),0.89,""))))))))))))))))))</f>
        <v>*0.86</v>
      </c>
      <c r="AM891" s="53" t="str">
        <f aca="false">AM890</f>
        <v>REZoning_Sol-Win</v>
      </c>
      <c r="AP891" s="0" t="s">
        <v>4199</v>
      </c>
      <c r="AQ891" s="38" t="s">
        <v>35</v>
      </c>
      <c r="AR891" s="38" t="n">
        <f aca="false">AR890</f>
        <v>2100</v>
      </c>
      <c r="AS891" s="38" t="s">
        <v>860</v>
      </c>
      <c r="AT891" s="38" t="s">
        <v>36</v>
      </c>
    </row>
    <row r="892" customFormat="false" ht="28.5" hidden="false" customHeight="true" outlineLevel="0" collapsed="false">
      <c r="A892" s="3" t="s">
        <v>43</v>
      </c>
      <c r="C892" s="0" t="s">
        <v>4200</v>
      </c>
      <c r="D892" s="50" t="s">
        <v>35</v>
      </c>
      <c r="E892" s="0" t="n">
        <v>2035</v>
      </c>
      <c r="F892" s="51" t="str">
        <f aca="false">"*"&amp;IF(AND(A892="EU",E892=2035),0.95,IF(AND(A892="EU",E892=2050),0.93,IF(AND(A892="USA",E892=2035),0.96,IF(AND(A892="USA",E892=2050),0.94,IF(AND(A892="Japan",E892=2035),0.94,IF(AND(A892="Japan",E892=2050),0.92,IF(AND(A892="Russia",E892=2035),0.95,IF(AND(A892="Russia",E892=2050),0.93,IF(AND(A892="China",E892=2035),0.94,IF(AND(A892="China",E892=2050),0.92,IF(AND(A892="India",E892=2035),0.95,IF(AND(A892="India",E892=2050),0.92,IF(AND(A892="Middle East",E892=2035),0.94,IF(AND(A892="Middle East",E892=2050),0.9,IF(AND(A892="Africa",E892=2035),0.94,IF(AND(A892="Africa",E892=2050),0.91,IF(AND(A892="Brazil",E892=2035),0.95,IF(AND(A892="Brazil",E892=2050),0.92,""))))))))))))))))))</f>
        <v>*0.94</v>
      </c>
      <c r="H892" s="0" t="s">
        <v>4200</v>
      </c>
      <c r="I892" s="50" t="s">
        <v>35</v>
      </c>
      <c r="J892" s="0" t="n">
        <v>2050</v>
      </c>
      <c r="K892" s="48" t="str">
        <f aca="false">"*"&amp;IF(AND(A892="EU",J892=2035),0.95,IF(AND(A892="EU",J892=2050),0.93,IF(AND(A892="USA",J892=2035),0.96,IF(AND(A892="USA",J892=2050),0.94,IF(AND(A892="Japan",J892=2035),0.94,IF(AND(A892="Japan",J892=2050),0.92,IF(AND(A892="Russia",J892=2035),0.95,IF(AND(A892="Russia",J892=2050),0.93,IF(AND(A892="China",J892=2035),0.94,IF(AND(A892="China",J892=2050),0.92,IF(AND(A892="India",J892=2035),0.95,IF(AND(A892="India",J892=2050),0.92,IF(AND(A892="Middle East",J892=2035),0.94,IF(AND(A892="Middle East",J892=2050),0.9,IF(AND(A892="Africa",J892=2035),0.94,IF(AND(A892="Africa",J892=2050),0.91,IF(AND(A892="Brazil",J892=2035),0.95,IF(AND(A892="Brazil",J892=2050),0.92,""))))))))))))))))))</f>
        <v>*0.91</v>
      </c>
      <c r="P892" s="41" t="s">
        <v>4200</v>
      </c>
      <c r="Q892" s="52" t="s">
        <v>35</v>
      </c>
      <c r="R892" s="41" t="n">
        <v>2035</v>
      </c>
      <c r="S892" s="53" t="str">
        <f aca="false">"*"&amp;IF(AND(A892="EU",R892=2035),0.95,IF(AND(A892="EU",R892=2050),0.93,IF(AND(A892="USA",R892=2035),0.96,IF(AND(A892="USA",R892=2050),0.93,IF(AND(A892="Japan",R892=2035),0.94,IF(AND(A892="Japan",R892=2050),0.92,IF(AND(A892="Russia",R892=2035),0.95,IF(AND(A892="Russia",R892=2050),0.91,IF(AND(A892="China",R892=2035),0.93,IF(AND(A892="China",R892=2050),0.92,IF(AND(A892="India",R892=2035),0.94,IF(AND(A892="India",R892=2050),0.91,IF(AND(A892="Middle East",R892=2035),0.92,IF(AND(A892="Middle East",R892=2050),0.89,IF(AND(A892="Africa",R892=2035),0.93,IF(AND(A892="Africa",R892=2050),0.9,IF(AND(A892="Brazil",R892=2035),0.95,IF(AND(A892="Brazil",R892=2050),0.92,""))))))))))))))))))</f>
        <v>*0.93</v>
      </c>
      <c r="U892" s="41" t="s">
        <v>4200</v>
      </c>
      <c r="V892" s="52" t="s">
        <v>35</v>
      </c>
      <c r="W892" s="41" t="n">
        <v>2050</v>
      </c>
      <c r="X892" s="53" t="str">
        <f aca="false">"*"&amp;IF(AND(A892="EU",W892=2035),0.95,IF(AND(A892="EU",W892=2050),0.93,IF(AND(A892="USA",W892=2035),0.96,IF(AND(A892="USA",W892=2050),0.93,IF(AND(A892="Japan",W892=2035),0.94,IF(AND(A892="Japan",W892=2050),0.92,IF(AND(A892="Russia",W892=2035),0.95,IF(AND(A892="Russia",W892=2050),0.91,IF(AND(A892="China",W892=2035),0.93,IF(AND(A892="China",W892=2050),0.92,IF(AND(A892="India",W892=2035),0.94,IF(AND(A892="India",W892=2050),0.91,IF(AND(A892="Middle East",W892=2035),0.92,IF(AND(A892="Middle East",W892=2050),0.89,IF(AND(A892="Africa",W892=2035),0.93,IF(AND(A892="Africa",W892=2050),0.9,IF(AND(A892="Brazil",W892=2035),0.95,IF(AND(A892="Brazil",W892=2050),0.92,""))))))))))))))))))</f>
        <v>*0.9</v>
      </c>
      <c r="AC892" s="1" t="s">
        <v>4200</v>
      </c>
      <c r="AD892" s="57" t="s">
        <v>35</v>
      </c>
      <c r="AE892" s="1" t="n">
        <v>2035</v>
      </c>
      <c r="AF892" s="58" t="str">
        <f aca="false">"*"&amp;IF(AND(A892="EU",AE892=2035),0.93,IF(AND(A892="EU",AE892=2050),0.9,IF(AND(A892="USA",AE892=2035),0.92,IF(AND(A892="USA",AE892=2050),0.89,IF(AND(A892="Japan",AE892=2035),0.92,IF(AND(A892="Japan",AE892=2050),0.89,IF(AND(A892="Russia",AE892=2035),0.91,IF(AND(A892="Russia",AE892=2050),0.86,IF(AND(A892="China",AE892=2035),0.91,IF(AND(A892="China",AE892=2050),0.87,IF(AND(A892="India",AE892=2035),0.92,IF(AND(A892="India",AE892=2050),0.87,IF(AND(A892="Middle East",AE892=2035),0.89,IF(AND(A892="Middle East",AE892=2050),0.84,IF(AND(A892="Africa",AE892=2035),0.9,IF(AND(A892="Africa",AE892=2050),0.86,IF(AND(A892="Brazil",AE892=2035),0.93,IF(AND(A892="Brazil",AE892=2050),0.89,""))))))))))))))))))</f>
        <v>*0.9</v>
      </c>
      <c r="AG892" s="53" t="str">
        <f aca="false">AG891</f>
        <v>REZoning_Sol-Win</v>
      </c>
      <c r="AI892" s="1" t="s">
        <v>4200</v>
      </c>
      <c r="AJ892" s="57" t="s">
        <v>35</v>
      </c>
      <c r="AK892" s="1" t="n">
        <v>2050</v>
      </c>
      <c r="AL892" s="58" t="str">
        <f aca="false">"*"&amp;IF(AND(A892="EU",AK892=2035),0.93,IF(AND(A892="EU",AK892=2050),0.9,IF(AND(A892="USA",AK892=2035),0.92,IF(AND(A892="USA",AK892=2050),0.89,IF(AND(A892="Japan",AK892=2035),0.92,IF(AND(A892="Japan",AK892=2050),0.89,IF(AND(A892="Russia",AK892=2035),0.91,IF(AND(A892="Russia",AK892=2050),0.86,IF(AND(A892="China",AK892=2035),0.91,IF(AND(A892="China",AK892=2050),0.87,IF(AND(A892="India",AK892=2035),0.92,IF(AND(A892="India",AK892=2050),0.87,IF(AND(A892="Middle East",AK892=2035),0.89,IF(AND(A892="Middle East",AK892=2050),0.84,IF(AND(A892="Africa",AK892=2035),0.9,IF(AND(A892="Africa",AK892=2050),0.86,IF(AND(A892="Brazil",AK892=2035),0.93,IF(AND(A892="Brazil",AK892=2050),0.89,""))))))))))))))))))</f>
        <v>*0.86</v>
      </c>
      <c r="AM892" s="53" t="str">
        <f aca="false">AM891</f>
        <v>REZoning_Sol-Win</v>
      </c>
      <c r="AP892" s="0" t="s">
        <v>4200</v>
      </c>
      <c r="AQ892" s="38" t="s">
        <v>35</v>
      </c>
      <c r="AR892" s="38" t="n">
        <f aca="false">AR891</f>
        <v>2100</v>
      </c>
      <c r="AS892" s="38" t="s">
        <v>860</v>
      </c>
      <c r="AT892" s="38" t="s">
        <v>36</v>
      </c>
    </row>
    <row r="893" customFormat="false" ht="28.5" hidden="false" customHeight="true" outlineLevel="0" collapsed="false">
      <c r="A893" s="3" t="s">
        <v>43</v>
      </c>
      <c r="C893" s="0" t="s">
        <v>4201</v>
      </c>
      <c r="D893" s="50" t="s">
        <v>35</v>
      </c>
      <c r="E893" s="0" t="n">
        <v>2035</v>
      </c>
      <c r="F893" s="51" t="str">
        <f aca="false">"*"&amp;IF(AND(A893="EU",E893=2035),0.95,IF(AND(A893="EU",E893=2050),0.93,IF(AND(A893="USA",E893=2035),0.96,IF(AND(A893="USA",E893=2050),0.94,IF(AND(A893="Japan",E893=2035),0.94,IF(AND(A893="Japan",E893=2050),0.92,IF(AND(A893="Russia",E893=2035),0.95,IF(AND(A893="Russia",E893=2050),0.93,IF(AND(A893="China",E893=2035),0.94,IF(AND(A893="China",E893=2050),0.92,IF(AND(A893="India",E893=2035),0.95,IF(AND(A893="India",E893=2050),0.92,IF(AND(A893="Middle East",E893=2035),0.94,IF(AND(A893="Middle East",E893=2050),0.9,IF(AND(A893="Africa",E893=2035),0.94,IF(AND(A893="Africa",E893=2050),0.91,IF(AND(A893="Brazil",E893=2035),0.95,IF(AND(A893="Brazil",E893=2050),0.92,""))))))))))))))))))</f>
        <v>*0.94</v>
      </c>
      <c r="H893" s="0" t="s">
        <v>4201</v>
      </c>
      <c r="I893" s="50" t="s">
        <v>35</v>
      </c>
      <c r="J893" s="0" t="n">
        <v>2050</v>
      </c>
      <c r="K893" s="48" t="str">
        <f aca="false">"*"&amp;IF(AND(A893="EU",J893=2035),0.95,IF(AND(A893="EU",J893=2050),0.93,IF(AND(A893="USA",J893=2035),0.96,IF(AND(A893="USA",J893=2050),0.94,IF(AND(A893="Japan",J893=2035),0.94,IF(AND(A893="Japan",J893=2050),0.92,IF(AND(A893="Russia",J893=2035),0.95,IF(AND(A893="Russia",J893=2050),0.93,IF(AND(A893="China",J893=2035),0.94,IF(AND(A893="China",J893=2050),0.92,IF(AND(A893="India",J893=2035),0.95,IF(AND(A893="India",J893=2050),0.92,IF(AND(A893="Middle East",J893=2035),0.94,IF(AND(A893="Middle East",J893=2050),0.9,IF(AND(A893="Africa",J893=2035),0.94,IF(AND(A893="Africa",J893=2050),0.91,IF(AND(A893="Brazil",J893=2035),0.95,IF(AND(A893="Brazil",J893=2050),0.92,""))))))))))))))))))</f>
        <v>*0.91</v>
      </c>
      <c r="P893" s="41" t="s">
        <v>4201</v>
      </c>
      <c r="Q893" s="52" t="s">
        <v>35</v>
      </c>
      <c r="R893" s="41" t="n">
        <v>2035</v>
      </c>
      <c r="S893" s="53" t="str">
        <f aca="false">"*"&amp;IF(AND(A893="EU",R893=2035),0.95,IF(AND(A893="EU",R893=2050),0.93,IF(AND(A893="USA",R893=2035),0.96,IF(AND(A893="USA",R893=2050),0.93,IF(AND(A893="Japan",R893=2035),0.94,IF(AND(A893="Japan",R893=2050),0.92,IF(AND(A893="Russia",R893=2035),0.95,IF(AND(A893="Russia",R893=2050),0.91,IF(AND(A893="China",R893=2035),0.93,IF(AND(A893="China",R893=2050),0.92,IF(AND(A893="India",R893=2035),0.94,IF(AND(A893="India",R893=2050),0.91,IF(AND(A893="Middle East",R893=2035),0.92,IF(AND(A893="Middle East",R893=2050),0.89,IF(AND(A893="Africa",R893=2035),0.93,IF(AND(A893="Africa",R893=2050),0.9,IF(AND(A893="Brazil",R893=2035),0.95,IF(AND(A893="Brazil",R893=2050),0.92,""))))))))))))))))))</f>
        <v>*0.93</v>
      </c>
      <c r="U893" s="41" t="s">
        <v>4201</v>
      </c>
      <c r="V893" s="52" t="s">
        <v>35</v>
      </c>
      <c r="W893" s="41" t="n">
        <v>2050</v>
      </c>
      <c r="X893" s="53" t="str">
        <f aca="false">"*"&amp;IF(AND(A893="EU",W893=2035),0.95,IF(AND(A893="EU",W893=2050),0.93,IF(AND(A893="USA",W893=2035),0.96,IF(AND(A893="USA",W893=2050),0.93,IF(AND(A893="Japan",W893=2035),0.94,IF(AND(A893="Japan",W893=2050),0.92,IF(AND(A893="Russia",W893=2035),0.95,IF(AND(A893="Russia",W893=2050),0.91,IF(AND(A893="China",W893=2035),0.93,IF(AND(A893="China",W893=2050),0.92,IF(AND(A893="India",W893=2035),0.94,IF(AND(A893="India",W893=2050),0.91,IF(AND(A893="Middle East",W893=2035),0.92,IF(AND(A893="Middle East",W893=2050),0.89,IF(AND(A893="Africa",W893=2035),0.93,IF(AND(A893="Africa",W893=2050),0.9,IF(AND(A893="Brazil",W893=2035),0.95,IF(AND(A893="Brazil",W893=2050),0.92,""))))))))))))))))))</f>
        <v>*0.9</v>
      </c>
      <c r="AC893" s="1" t="s">
        <v>4201</v>
      </c>
      <c r="AD893" s="57" t="s">
        <v>35</v>
      </c>
      <c r="AE893" s="1" t="n">
        <v>2035</v>
      </c>
      <c r="AF893" s="58" t="str">
        <f aca="false">"*"&amp;IF(AND(A893="EU",AE893=2035),0.93,IF(AND(A893="EU",AE893=2050),0.9,IF(AND(A893="USA",AE893=2035),0.92,IF(AND(A893="USA",AE893=2050),0.89,IF(AND(A893="Japan",AE893=2035),0.92,IF(AND(A893="Japan",AE893=2050),0.89,IF(AND(A893="Russia",AE893=2035),0.91,IF(AND(A893="Russia",AE893=2050),0.86,IF(AND(A893="China",AE893=2035),0.91,IF(AND(A893="China",AE893=2050),0.87,IF(AND(A893="India",AE893=2035),0.92,IF(AND(A893="India",AE893=2050),0.87,IF(AND(A893="Middle East",AE893=2035),0.89,IF(AND(A893="Middle East",AE893=2050),0.84,IF(AND(A893="Africa",AE893=2035),0.9,IF(AND(A893="Africa",AE893=2050),0.86,IF(AND(A893="Brazil",AE893=2035),0.93,IF(AND(A893="Brazil",AE893=2050),0.89,""))))))))))))))))))</f>
        <v>*0.9</v>
      </c>
      <c r="AG893" s="53" t="str">
        <f aca="false">AG892</f>
        <v>REZoning_Sol-Win</v>
      </c>
      <c r="AI893" s="1" t="s">
        <v>4201</v>
      </c>
      <c r="AJ893" s="57" t="s">
        <v>35</v>
      </c>
      <c r="AK893" s="1" t="n">
        <v>2050</v>
      </c>
      <c r="AL893" s="58" t="str">
        <f aca="false">"*"&amp;IF(AND(A893="EU",AK893=2035),0.93,IF(AND(A893="EU",AK893=2050),0.9,IF(AND(A893="USA",AK893=2035),0.92,IF(AND(A893="USA",AK893=2050),0.89,IF(AND(A893="Japan",AK893=2035),0.92,IF(AND(A893="Japan",AK893=2050),0.89,IF(AND(A893="Russia",AK893=2035),0.91,IF(AND(A893="Russia",AK893=2050),0.86,IF(AND(A893="China",AK893=2035),0.91,IF(AND(A893="China",AK893=2050),0.87,IF(AND(A893="India",AK893=2035),0.92,IF(AND(A893="India",AK893=2050),0.87,IF(AND(A893="Middle East",AK893=2035),0.89,IF(AND(A893="Middle East",AK893=2050),0.84,IF(AND(A893="Africa",AK893=2035),0.9,IF(AND(A893="Africa",AK893=2050),0.86,IF(AND(A893="Brazil",AK893=2035),0.93,IF(AND(A893="Brazil",AK893=2050),0.89,""))))))))))))))))))</f>
        <v>*0.86</v>
      </c>
      <c r="AM893" s="53" t="str">
        <f aca="false">AM892</f>
        <v>REZoning_Sol-Win</v>
      </c>
      <c r="AP893" s="0" t="s">
        <v>4201</v>
      </c>
      <c r="AQ893" s="38" t="s">
        <v>35</v>
      </c>
      <c r="AR893" s="38" t="n">
        <f aca="false">AR892</f>
        <v>2100</v>
      </c>
      <c r="AS893" s="38" t="s">
        <v>860</v>
      </c>
      <c r="AT893" s="38" t="s">
        <v>36</v>
      </c>
    </row>
    <row r="894" customFormat="false" ht="28.5" hidden="false" customHeight="true" outlineLevel="0" collapsed="false">
      <c r="A894" s="3" t="s">
        <v>43</v>
      </c>
      <c r="C894" s="0" t="s">
        <v>4202</v>
      </c>
      <c r="D894" s="50" t="s">
        <v>35</v>
      </c>
      <c r="E894" s="0" t="n">
        <v>2035</v>
      </c>
      <c r="F894" s="51" t="str">
        <f aca="false">"*"&amp;IF(AND(A894="EU",E894=2035),0.95,IF(AND(A894="EU",E894=2050),0.93,IF(AND(A894="USA",E894=2035),0.96,IF(AND(A894="USA",E894=2050),0.94,IF(AND(A894="Japan",E894=2035),0.94,IF(AND(A894="Japan",E894=2050),0.92,IF(AND(A894="Russia",E894=2035),0.95,IF(AND(A894="Russia",E894=2050),0.93,IF(AND(A894="China",E894=2035),0.94,IF(AND(A894="China",E894=2050),0.92,IF(AND(A894="India",E894=2035),0.95,IF(AND(A894="India",E894=2050),0.92,IF(AND(A894="Middle East",E894=2035),0.94,IF(AND(A894="Middle East",E894=2050),0.9,IF(AND(A894="Africa",E894=2035),0.94,IF(AND(A894="Africa",E894=2050),0.91,IF(AND(A894="Brazil",E894=2035),0.95,IF(AND(A894="Brazil",E894=2050),0.92,""))))))))))))))))))</f>
        <v>*0.94</v>
      </c>
      <c r="H894" s="0" t="s">
        <v>4202</v>
      </c>
      <c r="I894" s="50" t="s">
        <v>35</v>
      </c>
      <c r="J894" s="0" t="n">
        <v>2050</v>
      </c>
      <c r="K894" s="48" t="str">
        <f aca="false">"*"&amp;IF(AND(A894="EU",J894=2035),0.95,IF(AND(A894="EU",J894=2050),0.93,IF(AND(A894="USA",J894=2035),0.96,IF(AND(A894="USA",J894=2050),0.94,IF(AND(A894="Japan",J894=2035),0.94,IF(AND(A894="Japan",J894=2050),0.92,IF(AND(A894="Russia",J894=2035),0.95,IF(AND(A894="Russia",J894=2050),0.93,IF(AND(A894="China",J894=2035),0.94,IF(AND(A894="China",J894=2050),0.92,IF(AND(A894="India",J894=2035),0.95,IF(AND(A894="India",J894=2050),0.92,IF(AND(A894="Middle East",J894=2035),0.94,IF(AND(A894="Middle East",J894=2050),0.9,IF(AND(A894="Africa",J894=2035),0.94,IF(AND(A894="Africa",J894=2050),0.91,IF(AND(A894="Brazil",J894=2035),0.95,IF(AND(A894="Brazil",J894=2050),0.92,""))))))))))))))))))</f>
        <v>*0.91</v>
      </c>
      <c r="P894" s="41" t="s">
        <v>4202</v>
      </c>
      <c r="Q894" s="52" t="s">
        <v>35</v>
      </c>
      <c r="R894" s="41" t="n">
        <v>2035</v>
      </c>
      <c r="S894" s="53" t="str">
        <f aca="false">"*"&amp;IF(AND(A894="EU",R894=2035),0.95,IF(AND(A894="EU",R894=2050),0.93,IF(AND(A894="USA",R894=2035),0.96,IF(AND(A894="USA",R894=2050),0.93,IF(AND(A894="Japan",R894=2035),0.94,IF(AND(A894="Japan",R894=2050),0.92,IF(AND(A894="Russia",R894=2035),0.95,IF(AND(A894="Russia",R894=2050),0.91,IF(AND(A894="China",R894=2035),0.93,IF(AND(A894="China",R894=2050),0.92,IF(AND(A894="India",R894=2035),0.94,IF(AND(A894="India",R894=2050),0.91,IF(AND(A894="Middle East",R894=2035),0.92,IF(AND(A894="Middle East",R894=2050),0.89,IF(AND(A894="Africa",R894=2035),0.93,IF(AND(A894="Africa",R894=2050),0.9,IF(AND(A894="Brazil",R894=2035),0.95,IF(AND(A894="Brazil",R894=2050),0.92,""))))))))))))))))))</f>
        <v>*0.93</v>
      </c>
      <c r="U894" s="41" t="s">
        <v>4202</v>
      </c>
      <c r="V894" s="52" t="s">
        <v>35</v>
      </c>
      <c r="W894" s="41" t="n">
        <v>2050</v>
      </c>
      <c r="X894" s="53" t="str">
        <f aca="false">"*"&amp;IF(AND(A894="EU",W894=2035),0.95,IF(AND(A894="EU",W894=2050),0.93,IF(AND(A894="USA",W894=2035),0.96,IF(AND(A894="USA",W894=2050),0.93,IF(AND(A894="Japan",W894=2035),0.94,IF(AND(A894="Japan",W894=2050),0.92,IF(AND(A894="Russia",W894=2035),0.95,IF(AND(A894="Russia",W894=2050),0.91,IF(AND(A894="China",W894=2035),0.93,IF(AND(A894="China",W894=2050),0.92,IF(AND(A894="India",W894=2035),0.94,IF(AND(A894="India",W894=2050),0.91,IF(AND(A894="Middle East",W894=2035),0.92,IF(AND(A894="Middle East",W894=2050),0.89,IF(AND(A894="Africa",W894=2035),0.93,IF(AND(A894="Africa",W894=2050),0.9,IF(AND(A894="Brazil",W894=2035),0.95,IF(AND(A894="Brazil",W894=2050),0.92,""))))))))))))))))))</f>
        <v>*0.9</v>
      </c>
      <c r="AC894" s="1" t="s">
        <v>4202</v>
      </c>
      <c r="AD894" s="57" t="s">
        <v>35</v>
      </c>
      <c r="AE894" s="1" t="n">
        <v>2035</v>
      </c>
      <c r="AF894" s="58" t="str">
        <f aca="false">"*"&amp;IF(AND(A894="EU",AE894=2035),0.93,IF(AND(A894="EU",AE894=2050),0.9,IF(AND(A894="USA",AE894=2035),0.92,IF(AND(A894="USA",AE894=2050),0.89,IF(AND(A894="Japan",AE894=2035),0.92,IF(AND(A894="Japan",AE894=2050),0.89,IF(AND(A894="Russia",AE894=2035),0.91,IF(AND(A894="Russia",AE894=2050),0.86,IF(AND(A894="China",AE894=2035),0.91,IF(AND(A894="China",AE894=2050),0.87,IF(AND(A894="India",AE894=2035),0.92,IF(AND(A894="India",AE894=2050),0.87,IF(AND(A894="Middle East",AE894=2035),0.89,IF(AND(A894="Middle East",AE894=2050),0.84,IF(AND(A894="Africa",AE894=2035),0.9,IF(AND(A894="Africa",AE894=2050),0.86,IF(AND(A894="Brazil",AE894=2035),0.93,IF(AND(A894="Brazil",AE894=2050),0.89,""))))))))))))))))))</f>
        <v>*0.9</v>
      </c>
      <c r="AG894" s="53" t="str">
        <f aca="false">AG893</f>
        <v>REZoning_Sol-Win</v>
      </c>
      <c r="AI894" s="1" t="s">
        <v>4202</v>
      </c>
      <c r="AJ894" s="57" t="s">
        <v>35</v>
      </c>
      <c r="AK894" s="1" t="n">
        <v>2050</v>
      </c>
      <c r="AL894" s="58" t="str">
        <f aca="false">"*"&amp;IF(AND(A894="EU",AK894=2035),0.93,IF(AND(A894="EU",AK894=2050),0.9,IF(AND(A894="USA",AK894=2035),0.92,IF(AND(A894="USA",AK894=2050),0.89,IF(AND(A894="Japan",AK894=2035),0.92,IF(AND(A894="Japan",AK894=2050),0.89,IF(AND(A894="Russia",AK894=2035),0.91,IF(AND(A894="Russia",AK894=2050),0.86,IF(AND(A894="China",AK894=2035),0.91,IF(AND(A894="China",AK894=2050),0.87,IF(AND(A894="India",AK894=2035),0.92,IF(AND(A894="India",AK894=2050),0.87,IF(AND(A894="Middle East",AK894=2035),0.89,IF(AND(A894="Middle East",AK894=2050),0.84,IF(AND(A894="Africa",AK894=2035),0.9,IF(AND(A894="Africa",AK894=2050),0.86,IF(AND(A894="Brazil",AK894=2035),0.93,IF(AND(A894="Brazil",AK894=2050),0.89,""))))))))))))))))))</f>
        <v>*0.86</v>
      </c>
      <c r="AM894" s="53" t="str">
        <f aca="false">AM893</f>
        <v>REZoning_Sol-Win</v>
      </c>
      <c r="AP894" s="0" t="s">
        <v>4202</v>
      </c>
      <c r="AQ894" s="38" t="s">
        <v>35</v>
      </c>
      <c r="AR894" s="38" t="n">
        <f aca="false">AR893</f>
        <v>2100</v>
      </c>
      <c r="AS894" s="38" t="s">
        <v>860</v>
      </c>
      <c r="AT894" s="38" t="s">
        <v>36</v>
      </c>
    </row>
    <row r="895" customFormat="false" ht="28.5" hidden="false" customHeight="true" outlineLevel="0" collapsed="false">
      <c r="A895" s="3" t="s">
        <v>43</v>
      </c>
      <c r="C895" s="0" t="s">
        <v>4203</v>
      </c>
      <c r="D895" s="50" t="s">
        <v>35</v>
      </c>
      <c r="E895" s="0" t="n">
        <v>2035</v>
      </c>
      <c r="F895" s="51" t="str">
        <f aca="false">"*"&amp;IF(AND(A895="EU",E895=2035),0.95,IF(AND(A895="EU",E895=2050),0.93,IF(AND(A895="USA",E895=2035),0.96,IF(AND(A895="USA",E895=2050),0.94,IF(AND(A895="Japan",E895=2035),0.94,IF(AND(A895="Japan",E895=2050),0.92,IF(AND(A895="Russia",E895=2035),0.95,IF(AND(A895="Russia",E895=2050),0.93,IF(AND(A895="China",E895=2035),0.94,IF(AND(A895="China",E895=2050),0.92,IF(AND(A895="India",E895=2035),0.95,IF(AND(A895="India",E895=2050),0.92,IF(AND(A895="Middle East",E895=2035),0.94,IF(AND(A895="Middle East",E895=2050),0.9,IF(AND(A895="Africa",E895=2035),0.94,IF(AND(A895="Africa",E895=2050),0.91,IF(AND(A895="Brazil",E895=2035),0.95,IF(AND(A895="Brazil",E895=2050),0.92,""))))))))))))))))))</f>
        <v>*0.94</v>
      </c>
      <c r="H895" s="0" t="s">
        <v>4203</v>
      </c>
      <c r="I895" s="50" t="s">
        <v>35</v>
      </c>
      <c r="J895" s="0" t="n">
        <v>2050</v>
      </c>
      <c r="K895" s="48" t="str">
        <f aca="false">"*"&amp;IF(AND(A895="EU",J895=2035),0.95,IF(AND(A895="EU",J895=2050),0.93,IF(AND(A895="USA",J895=2035),0.96,IF(AND(A895="USA",J895=2050),0.94,IF(AND(A895="Japan",J895=2035),0.94,IF(AND(A895="Japan",J895=2050),0.92,IF(AND(A895="Russia",J895=2035),0.95,IF(AND(A895="Russia",J895=2050),0.93,IF(AND(A895="China",J895=2035),0.94,IF(AND(A895="China",J895=2050),0.92,IF(AND(A895="India",J895=2035),0.95,IF(AND(A895="India",J895=2050),0.92,IF(AND(A895="Middle East",J895=2035),0.94,IF(AND(A895="Middle East",J895=2050),0.9,IF(AND(A895="Africa",J895=2035),0.94,IF(AND(A895="Africa",J895=2050),0.91,IF(AND(A895="Brazil",J895=2035),0.95,IF(AND(A895="Brazil",J895=2050),0.92,""))))))))))))))))))</f>
        <v>*0.91</v>
      </c>
      <c r="P895" s="41" t="s">
        <v>4203</v>
      </c>
      <c r="Q895" s="52" t="s">
        <v>35</v>
      </c>
      <c r="R895" s="41" t="n">
        <v>2035</v>
      </c>
      <c r="S895" s="53" t="str">
        <f aca="false">"*"&amp;IF(AND(A895="EU",R895=2035),0.95,IF(AND(A895="EU",R895=2050),0.93,IF(AND(A895="USA",R895=2035),0.96,IF(AND(A895="USA",R895=2050),0.93,IF(AND(A895="Japan",R895=2035),0.94,IF(AND(A895="Japan",R895=2050),0.92,IF(AND(A895="Russia",R895=2035),0.95,IF(AND(A895="Russia",R895=2050),0.91,IF(AND(A895="China",R895=2035),0.93,IF(AND(A895="China",R895=2050),0.92,IF(AND(A895="India",R895=2035),0.94,IF(AND(A895="India",R895=2050),0.91,IF(AND(A895="Middle East",R895=2035),0.92,IF(AND(A895="Middle East",R895=2050),0.89,IF(AND(A895="Africa",R895=2035),0.93,IF(AND(A895="Africa",R895=2050),0.9,IF(AND(A895="Brazil",R895=2035),0.95,IF(AND(A895="Brazil",R895=2050),0.92,""))))))))))))))))))</f>
        <v>*0.93</v>
      </c>
      <c r="U895" s="41" t="s">
        <v>4203</v>
      </c>
      <c r="V895" s="52" t="s">
        <v>35</v>
      </c>
      <c r="W895" s="41" t="n">
        <v>2050</v>
      </c>
      <c r="X895" s="53" t="str">
        <f aca="false">"*"&amp;IF(AND(A895="EU",W895=2035),0.95,IF(AND(A895="EU",W895=2050),0.93,IF(AND(A895="USA",W895=2035),0.96,IF(AND(A895="USA",W895=2050),0.93,IF(AND(A895="Japan",W895=2035),0.94,IF(AND(A895="Japan",W895=2050),0.92,IF(AND(A895="Russia",W895=2035),0.95,IF(AND(A895="Russia",W895=2050),0.91,IF(AND(A895="China",W895=2035),0.93,IF(AND(A895="China",W895=2050),0.92,IF(AND(A895="India",W895=2035),0.94,IF(AND(A895="India",W895=2050),0.91,IF(AND(A895="Middle East",W895=2035),0.92,IF(AND(A895="Middle East",W895=2050),0.89,IF(AND(A895="Africa",W895=2035),0.93,IF(AND(A895="Africa",W895=2050),0.9,IF(AND(A895="Brazil",W895=2035),0.95,IF(AND(A895="Brazil",W895=2050),0.92,""))))))))))))))))))</f>
        <v>*0.9</v>
      </c>
      <c r="AC895" s="1" t="s">
        <v>4203</v>
      </c>
      <c r="AD895" s="57" t="s">
        <v>35</v>
      </c>
      <c r="AE895" s="1" t="n">
        <v>2035</v>
      </c>
      <c r="AF895" s="58" t="str">
        <f aca="false">"*"&amp;IF(AND(A895="EU",AE895=2035),0.93,IF(AND(A895="EU",AE895=2050),0.9,IF(AND(A895="USA",AE895=2035),0.92,IF(AND(A895="USA",AE895=2050),0.89,IF(AND(A895="Japan",AE895=2035),0.92,IF(AND(A895="Japan",AE895=2050),0.89,IF(AND(A895="Russia",AE895=2035),0.91,IF(AND(A895="Russia",AE895=2050),0.86,IF(AND(A895="China",AE895=2035),0.91,IF(AND(A895="China",AE895=2050),0.87,IF(AND(A895="India",AE895=2035),0.92,IF(AND(A895="India",AE895=2050),0.87,IF(AND(A895="Middle East",AE895=2035),0.89,IF(AND(A895="Middle East",AE895=2050),0.84,IF(AND(A895="Africa",AE895=2035),0.9,IF(AND(A895="Africa",AE895=2050),0.86,IF(AND(A895="Brazil",AE895=2035),0.93,IF(AND(A895="Brazil",AE895=2050),0.89,""))))))))))))))))))</f>
        <v>*0.9</v>
      </c>
      <c r="AG895" s="53" t="str">
        <f aca="false">AG894</f>
        <v>REZoning_Sol-Win</v>
      </c>
      <c r="AI895" s="1" t="s">
        <v>4203</v>
      </c>
      <c r="AJ895" s="57" t="s">
        <v>35</v>
      </c>
      <c r="AK895" s="1" t="n">
        <v>2050</v>
      </c>
      <c r="AL895" s="58" t="str">
        <f aca="false">"*"&amp;IF(AND(A895="EU",AK895=2035),0.93,IF(AND(A895="EU",AK895=2050),0.9,IF(AND(A895="USA",AK895=2035),0.92,IF(AND(A895="USA",AK895=2050),0.89,IF(AND(A895="Japan",AK895=2035),0.92,IF(AND(A895="Japan",AK895=2050),0.89,IF(AND(A895="Russia",AK895=2035),0.91,IF(AND(A895="Russia",AK895=2050),0.86,IF(AND(A895="China",AK895=2035),0.91,IF(AND(A895="China",AK895=2050),0.87,IF(AND(A895="India",AK895=2035),0.92,IF(AND(A895="India",AK895=2050),0.87,IF(AND(A895="Middle East",AK895=2035),0.89,IF(AND(A895="Middle East",AK895=2050),0.84,IF(AND(A895="Africa",AK895=2035),0.9,IF(AND(A895="Africa",AK895=2050),0.86,IF(AND(A895="Brazil",AK895=2035),0.93,IF(AND(A895="Brazil",AK895=2050),0.89,""))))))))))))))))))</f>
        <v>*0.86</v>
      </c>
      <c r="AM895" s="53" t="str">
        <f aca="false">AM894</f>
        <v>REZoning_Sol-Win</v>
      </c>
      <c r="AP895" s="0" t="s">
        <v>4203</v>
      </c>
      <c r="AQ895" s="38" t="s">
        <v>35</v>
      </c>
      <c r="AR895" s="38" t="n">
        <f aca="false">AR894</f>
        <v>2100</v>
      </c>
      <c r="AS895" s="38" t="s">
        <v>860</v>
      </c>
      <c r="AT895" s="38" t="s">
        <v>36</v>
      </c>
    </row>
    <row r="896" customFormat="false" ht="28.5" hidden="false" customHeight="true" outlineLevel="0" collapsed="false">
      <c r="A896" s="3" t="s">
        <v>43</v>
      </c>
      <c r="C896" s="0" t="s">
        <v>4204</v>
      </c>
      <c r="D896" s="50" t="s">
        <v>35</v>
      </c>
      <c r="E896" s="0" t="n">
        <v>2035</v>
      </c>
      <c r="F896" s="51" t="str">
        <f aca="false">"*"&amp;IF(AND(A896="EU",E896=2035),0.95,IF(AND(A896="EU",E896=2050),0.93,IF(AND(A896="USA",E896=2035),0.96,IF(AND(A896="USA",E896=2050),0.94,IF(AND(A896="Japan",E896=2035),0.94,IF(AND(A896="Japan",E896=2050),0.92,IF(AND(A896="Russia",E896=2035),0.95,IF(AND(A896="Russia",E896=2050),0.93,IF(AND(A896="China",E896=2035),0.94,IF(AND(A896="China",E896=2050),0.92,IF(AND(A896="India",E896=2035),0.95,IF(AND(A896="India",E896=2050),0.92,IF(AND(A896="Middle East",E896=2035),0.94,IF(AND(A896="Middle East",E896=2050),0.9,IF(AND(A896="Africa",E896=2035),0.94,IF(AND(A896="Africa",E896=2050),0.91,IF(AND(A896="Brazil",E896=2035),0.95,IF(AND(A896="Brazil",E896=2050),0.92,""))))))))))))))))))</f>
        <v>*0.94</v>
      </c>
      <c r="H896" s="0" t="s">
        <v>4204</v>
      </c>
      <c r="I896" s="50" t="s">
        <v>35</v>
      </c>
      <c r="J896" s="0" t="n">
        <v>2050</v>
      </c>
      <c r="K896" s="48" t="str">
        <f aca="false">"*"&amp;IF(AND(A896="EU",J896=2035),0.95,IF(AND(A896="EU",J896=2050),0.93,IF(AND(A896="USA",J896=2035),0.96,IF(AND(A896="USA",J896=2050),0.94,IF(AND(A896="Japan",J896=2035),0.94,IF(AND(A896="Japan",J896=2050),0.92,IF(AND(A896="Russia",J896=2035),0.95,IF(AND(A896="Russia",J896=2050),0.93,IF(AND(A896="China",J896=2035),0.94,IF(AND(A896="China",J896=2050),0.92,IF(AND(A896="India",J896=2035),0.95,IF(AND(A896="India",J896=2050),0.92,IF(AND(A896="Middle East",J896=2035),0.94,IF(AND(A896="Middle East",J896=2050),0.9,IF(AND(A896="Africa",J896=2035),0.94,IF(AND(A896="Africa",J896=2050),0.91,IF(AND(A896="Brazil",J896=2035),0.95,IF(AND(A896="Brazil",J896=2050),0.92,""))))))))))))))))))</f>
        <v>*0.91</v>
      </c>
      <c r="P896" s="41" t="s">
        <v>4204</v>
      </c>
      <c r="Q896" s="52" t="s">
        <v>35</v>
      </c>
      <c r="R896" s="41" t="n">
        <v>2035</v>
      </c>
      <c r="S896" s="53" t="str">
        <f aca="false">"*"&amp;IF(AND(A896="EU",R896=2035),0.95,IF(AND(A896="EU",R896=2050),0.93,IF(AND(A896="USA",R896=2035),0.96,IF(AND(A896="USA",R896=2050),0.93,IF(AND(A896="Japan",R896=2035),0.94,IF(AND(A896="Japan",R896=2050),0.92,IF(AND(A896="Russia",R896=2035),0.95,IF(AND(A896="Russia",R896=2050),0.91,IF(AND(A896="China",R896=2035),0.93,IF(AND(A896="China",R896=2050),0.92,IF(AND(A896="India",R896=2035),0.94,IF(AND(A896="India",R896=2050),0.91,IF(AND(A896="Middle East",R896=2035),0.92,IF(AND(A896="Middle East",R896=2050),0.89,IF(AND(A896="Africa",R896=2035),0.93,IF(AND(A896="Africa",R896=2050),0.9,IF(AND(A896="Brazil",R896=2035),0.95,IF(AND(A896="Brazil",R896=2050),0.92,""))))))))))))))))))</f>
        <v>*0.93</v>
      </c>
      <c r="U896" s="41" t="s">
        <v>4204</v>
      </c>
      <c r="V896" s="52" t="s">
        <v>35</v>
      </c>
      <c r="W896" s="41" t="n">
        <v>2050</v>
      </c>
      <c r="X896" s="53" t="str">
        <f aca="false">"*"&amp;IF(AND(A896="EU",W896=2035),0.95,IF(AND(A896="EU",W896=2050),0.93,IF(AND(A896="USA",W896=2035),0.96,IF(AND(A896="USA",W896=2050),0.93,IF(AND(A896="Japan",W896=2035),0.94,IF(AND(A896="Japan",W896=2050),0.92,IF(AND(A896="Russia",W896=2035),0.95,IF(AND(A896="Russia",W896=2050),0.91,IF(AND(A896="China",W896=2035),0.93,IF(AND(A896="China",W896=2050),0.92,IF(AND(A896="India",W896=2035),0.94,IF(AND(A896="India",W896=2050),0.91,IF(AND(A896="Middle East",W896=2035),0.92,IF(AND(A896="Middle East",W896=2050),0.89,IF(AND(A896="Africa",W896=2035),0.93,IF(AND(A896="Africa",W896=2050),0.9,IF(AND(A896="Brazil",W896=2035),0.95,IF(AND(A896="Brazil",W896=2050),0.92,""))))))))))))))))))</f>
        <v>*0.9</v>
      </c>
      <c r="AC896" s="1" t="s">
        <v>4204</v>
      </c>
      <c r="AD896" s="57" t="s">
        <v>35</v>
      </c>
      <c r="AE896" s="1" t="n">
        <v>2035</v>
      </c>
      <c r="AF896" s="58" t="str">
        <f aca="false">"*"&amp;IF(AND(A896="EU",AE896=2035),0.93,IF(AND(A896="EU",AE896=2050),0.9,IF(AND(A896="USA",AE896=2035),0.92,IF(AND(A896="USA",AE896=2050),0.89,IF(AND(A896="Japan",AE896=2035),0.92,IF(AND(A896="Japan",AE896=2050),0.89,IF(AND(A896="Russia",AE896=2035),0.91,IF(AND(A896="Russia",AE896=2050),0.86,IF(AND(A896="China",AE896=2035),0.91,IF(AND(A896="China",AE896=2050),0.87,IF(AND(A896="India",AE896=2035),0.92,IF(AND(A896="India",AE896=2050),0.87,IF(AND(A896="Middle East",AE896=2035),0.89,IF(AND(A896="Middle East",AE896=2050),0.84,IF(AND(A896="Africa",AE896=2035),0.9,IF(AND(A896="Africa",AE896=2050),0.86,IF(AND(A896="Brazil",AE896=2035),0.93,IF(AND(A896="Brazil",AE896=2050),0.89,""))))))))))))))))))</f>
        <v>*0.9</v>
      </c>
      <c r="AG896" s="53" t="str">
        <f aca="false">AG895</f>
        <v>REZoning_Sol-Win</v>
      </c>
      <c r="AI896" s="1" t="s">
        <v>4204</v>
      </c>
      <c r="AJ896" s="57" t="s">
        <v>35</v>
      </c>
      <c r="AK896" s="1" t="n">
        <v>2050</v>
      </c>
      <c r="AL896" s="58" t="str">
        <f aca="false">"*"&amp;IF(AND(A896="EU",AK896=2035),0.93,IF(AND(A896="EU",AK896=2050),0.9,IF(AND(A896="USA",AK896=2035),0.92,IF(AND(A896="USA",AK896=2050),0.89,IF(AND(A896="Japan",AK896=2035),0.92,IF(AND(A896="Japan",AK896=2050),0.89,IF(AND(A896="Russia",AK896=2035),0.91,IF(AND(A896="Russia",AK896=2050),0.86,IF(AND(A896="China",AK896=2035),0.91,IF(AND(A896="China",AK896=2050),0.87,IF(AND(A896="India",AK896=2035),0.92,IF(AND(A896="India",AK896=2050),0.87,IF(AND(A896="Middle East",AK896=2035),0.89,IF(AND(A896="Middle East",AK896=2050),0.84,IF(AND(A896="Africa",AK896=2035),0.9,IF(AND(A896="Africa",AK896=2050),0.86,IF(AND(A896="Brazil",AK896=2035),0.93,IF(AND(A896="Brazil",AK896=2050),0.89,""))))))))))))))))))</f>
        <v>*0.86</v>
      </c>
      <c r="AM896" s="53" t="str">
        <f aca="false">AM895</f>
        <v>REZoning_Sol-Win</v>
      </c>
      <c r="AP896" s="0" t="s">
        <v>4204</v>
      </c>
      <c r="AQ896" s="38" t="s">
        <v>35</v>
      </c>
      <c r="AR896" s="38" t="n">
        <f aca="false">AR895</f>
        <v>2100</v>
      </c>
      <c r="AS896" s="38" t="s">
        <v>860</v>
      </c>
      <c r="AT896" s="38" t="s">
        <v>36</v>
      </c>
    </row>
    <row r="897" customFormat="false" ht="28.5" hidden="false" customHeight="true" outlineLevel="0" collapsed="false">
      <c r="A897" s="3" t="s">
        <v>43</v>
      </c>
      <c r="C897" s="0" t="s">
        <v>4205</v>
      </c>
      <c r="D897" s="50" t="s">
        <v>35</v>
      </c>
      <c r="E897" s="0" t="n">
        <v>2035</v>
      </c>
      <c r="F897" s="51" t="str">
        <f aca="false">"*"&amp;IF(AND(A897="EU",E897=2035),0.95,IF(AND(A897="EU",E897=2050),0.93,IF(AND(A897="USA",E897=2035),0.96,IF(AND(A897="USA",E897=2050),0.94,IF(AND(A897="Japan",E897=2035),0.94,IF(AND(A897="Japan",E897=2050),0.92,IF(AND(A897="Russia",E897=2035),0.95,IF(AND(A897="Russia",E897=2050),0.93,IF(AND(A897="China",E897=2035),0.94,IF(AND(A897="China",E897=2050),0.92,IF(AND(A897="India",E897=2035),0.95,IF(AND(A897="India",E897=2050),0.92,IF(AND(A897="Middle East",E897=2035),0.94,IF(AND(A897="Middle East",E897=2050),0.9,IF(AND(A897="Africa",E897=2035),0.94,IF(AND(A897="Africa",E897=2050),0.91,IF(AND(A897="Brazil",E897=2035),0.95,IF(AND(A897="Brazil",E897=2050),0.92,""))))))))))))))))))</f>
        <v>*0.94</v>
      </c>
      <c r="H897" s="0" t="s">
        <v>4205</v>
      </c>
      <c r="I897" s="50" t="s">
        <v>35</v>
      </c>
      <c r="J897" s="0" t="n">
        <v>2050</v>
      </c>
      <c r="K897" s="48" t="str">
        <f aca="false">"*"&amp;IF(AND(A897="EU",J897=2035),0.95,IF(AND(A897="EU",J897=2050),0.93,IF(AND(A897="USA",J897=2035),0.96,IF(AND(A897="USA",J897=2050),0.94,IF(AND(A897="Japan",J897=2035),0.94,IF(AND(A897="Japan",J897=2050),0.92,IF(AND(A897="Russia",J897=2035),0.95,IF(AND(A897="Russia",J897=2050),0.93,IF(AND(A897="China",J897=2035),0.94,IF(AND(A897="China",J897=2050),0.92,IF(AND(A897="India",J897=2035),0.95,IF(AND(A897="India",J897=2050),0.92,IF(AND(A897="Middle East",J897=2035),0.94,IF(AND(A897="Middle East",J897=2050),0.9,IF(AND(A897="Africa",J897=2035),0.94,IF(AND(A897="Africa",J897=2050),0.91,IF(AND(A897="Brazil",J897=2035),0.95,IF(AND(A897="Brazil",J897=2050),0.92,""))))))))))))))))))</f>
        <v>*0.91</v>
      </c>
      <c r="P897" s="41" t="s">
        <v>4205</v>
      </c>
      <c r="Q897" s="52" t="s">
        <v>35</v>
      </c>
      <c r="R897" s="41" t="n">
        <v>2035</v>
      </c>
      <c r="S897" s="53" t="str">
        <f aca="false">"*"&amp;IF(AND(A897="EU",R897=2035),0.95,IF(AND(A897="EU",R897=2050),0.93,IF(AND(A897="USA",R897=2035),0.96,IF(AND(A897="USA",R897=2050),0.93,IF(AND(A897="Japan",R897=2035),0.94,IF(AND(A897="Japan",R897=2050),0.92,IF(AND(A897="Russia",R897=2035),0.95,IF(AND(A897="Russia",R897=2050),0.91,IF(AND(A897="China",R897=2035),0.93,IF(AND(A897="China",R897=2050),0.92,IF(AND(A897="India",R897=2035),0.94,IF(AND(A897="India",R897=2050),0.91,IF(AND(A897="Middle East",R897=2035),0.92,IF(AND(A897="Middle East",R897=2050),0.89,IF(AND(A897="Africa",R897=2035),0.93,IF(AND(A897="Africa",R897=2050),0.9,IF(AND(A897="Brazil",R897=2035),0.95,IF(AND(A897="Brazil",R897=2050),0.92,""))))))))))))))))))</f>
        <v>*0.93</v>
      </c>
      <c r="U897" s="41" t="s">
        <v>4205</v>
      </c>
      <c r="V897" s="52" t="s">
        <v>35</v>
      </c>
      <c r="W897" s="41" t="n">
        <v>2050</v>
      </c>
      <c r="X897" s="53" t="str">
        <f aca="false">"*"&amp;IF(AND(A897="EU",W897=2035),0.95,IF(AND(A897="EU",W897=2050),0.93,IF(AND(A897="USA",W897=2035),0.96,IF(AND(A897="USA",W897=2050),0.93,IF(AND(A897="Japan",W897=2035),0.94,IF(AND(A897="Japan",W897=2050),0.92,IF(AND(A897="Russia",W897=2035),0.95,IF(AND(A897="Russia",W897=2050),0.91,IF(AND(A897="China",W897=2035),0.93,IF(AND(A897="China",W897=2050),0.92,IF(AND(A897="India",W897=2035),0.94,IF(AND(A897="India",W897=2050),0.91,IF(AND(A897="Middle East",W897=2035),0.92,IF(AND(A897="Middle East",W897=2050),0.89,IF(AND(A897="Africa",W897=2035),0.93,IF(AND(A897="Africa",W897=2050),0.9,IF(AND(A897="Brazil",W897=2035),0.95,IF(AND(A897="Brazil",W897=2050),0.92,""))))))))))))))))))</f>
        <v>*0.9</v>
      </c>
      <c r="AC897" s="1" t="s">
        <v>4205</v>
      </c>
      <c r="AD897" s="57" t="s">
        <v>35</v>
      </c>
      <c r="AE897" s="1" t="n">
        <v>2035</v>
      </c>
      <c r="AF897" s="58" t="str">
        <f aca="false">"*"&amp;IF(AND(A897="EU",AE897=2035),0.93,IF(AND(A897="EU",AE897=2050),0.9,IF(AND(A897="USA",AE897=2035),0.92,IF(AND(A897="USA",AE897=2050),0.89,IF(AND(A897="Japan",AE897=2035),0.92,IF(AND(A897="Japan",AE897=2050),0.89,IF(AND(A897="Russia",AE897=2035),0.91,IF(AND(A897="Russia",AE897=2050),0.86,IF(AND(A897="China",AE897=2035),0.91,IF(AND(A897="China",AE897=2050),0.87,IF(AND(A897="India",AE897=2035),0.92,IF(AND(A897="India",AE897=2050),0.87,IF(AND(A897="Middle East",AE897=2035),0.89,IF(AND(A897="Middle East",AE897=2050),0.84,IF(AND(A897="Africa",AE897=2035),0.9,IF(AND(A897="Africa",AE897=2050),0.86,IF(AND(A897="Brazil",AE897=2035),0.93,IF(AND(A897="Brazil",AE897=2050),0.89,""))))))))))))))))))</f>
        <v>*0.9</v>
      </c>
      <c r="AG897" s="53" t="str">
        <f aca="false">AG896</f>
        <v>REZoning_Sol-Win</v>
      </c>
      <c r="AI897" s="1" t="s">
        <v>4205</v>
      </c>
      <c r="AJ897" s="57" t="s">
        <v>35</v>
      </c>
      <c r="AK897" s="1" t="n">
        <v>2050</v>
      </c>
      <c r="AL897" s="58" t="str">
        <f aca="false">"*"&amp;IF(AND(A897="EU",AK897=2035),0.93,IF(AND(A897="EU",AK897=2050),0.9,IF(AND(A897="USA",AK897=2035),0.92,IF(AND(A897="USA",AK897=2050),0.89,IF(AND(A897="Japan",AK897=2035),0.92,IF(AND(A897="Japan",AK897=2050),0.89,IF(AND(A897="Russia",AK897=2035),0.91,IF(AND(A897="Russia",AK897=2050),0.86,IF(AND(A897="China",AK897=2035),0.91,IF(AND(A897="China",AK897=2050),0.87,IF(AND(A897="India",AK897=2035),0.92,IF(AND(A897="India",AK897=2050),0.87,IF(AND(A897="Middle East",AK897=2035),0.89,IF(AND(A897="Middle East",AK897=2050),0.84,IF(AND(A897="Africa",AK897=2035),0.9,IF(AND(A897="Africa",AK897=2050),0.86,IF(AND(A897="Brazil",AK897=2035),0.93,IF(AND(A897="Brazil",AK897=2050),0.89,""))))))))))))))))))</f>
        <v>*0.86</v>
      </c>
      <c r="AM897" s="53" t="str">
        <f aca="false">AM896</f>
        <v>REZoning_Sol-Win</v>
      </c>
      <c r="AP897" s="0" t="s">
        <v>4205</v>
      </c>
      <c r="AQ897" s="38" t="s">
        <v>35</v>
      </c>
      <c r="AR897" s="38" t="n">
        <f aca="false">AR896</f>
        <v>2100</v>
      </c>
      <c r="AS897" s="38" t="s">
        <v>860</v>
      </c>
      <c r="AT897" s="38" t="s">
        <v>36</v>
      </c>
    </row>
    <row r="898" customFormat="false" ht="28.5" hidden="false" customHeight="true" outlineLevel="0" collapsed="false">
      <c r="A898" s="3" t="s">
        <v>43</v>
      </c>
      <c r="C898" s="0" t="s">
        <v>4206</v>
      </c>
      <c r="D898" s="50" t="s">
        <v>35</v>
      </c>
      <c r="E898" s="0" t="n">
        <v>2035</v>
      </c>
      <c r="F898" s="51" t="str">
        <f aca="false">"*"&amp;IF(AND(A898="EU",E898=2035),0.95,IF(AND(A898="EU",E898=2050),0.93,IF(AND(A898="USA",E898=2035),0.96,IF(AND(A898="USA",E898=2050),0.94,IF(AND(A898="Japan",E898=2035),0.94,IF(AND(A898="Japan",E898=2050),0.92,IF(AND(A898="Russia",E898=2035),0.95,IF(AND(A898="Russia",E898=2050),0.93,IF(AND(A898="China",E898=2035),0.94,IF(AND(A898="China",E898=2050),0.92,IF(AND(A898="India",E898=2035),0.95,IF(AND(A898="India",E898=2050),0.92,IF(AND(A898="Middle East",E898=2035),0.94,IF(AND(A898="Middle East",E898=2050),0.9,IF(AND(A898="Africa",E898=2035),0.94,IF(AND(A898="Africa",E898=2050),0.91,IF(AND(A898="Brazil",E898=2035),0.95,IF(AND(A898="Brazil",E898=2050),0.92,""))))))))))))))))))</f>
        <v>*0.94</v>
      </c>
      <c r="H898" s="0" t="s">
        <v>4206</v>
      </c>
      <c r="I898" s="50" t="s">
        <v>35</v>
      </c>
      <c r="J898" s="0" t="n">
        <v>2050</v>
      </c>
      <c r="K898" s="48" t="str">
        <f aca="false">"*"&amp;IF(AND(A898="EU",J898=2035),0.95,IF(AND(A898="EU",J898=2050),0.93,IF(AND(A898="USA",J898=2035),0.96,IF(AND(A898="USA",J898=2050),0.94,IF(AND(A898="Japan",J898=2035),0.94,IF(AND(A898="Japan",J898=2050),0.92,IF(AND(A898="Russia",J898=2035),0.95,IF(AND(A898="Russia",J898=2050),0.93,IF(AND(A898="China",J898=2035),0.94,IF(AND(A898="China",J898=2050),0.92,IF(AND(A898="India",J898=2035),0.95,IF(AND(A898="India",J898=2050),0.92,IF(AND(A898="Middle East",J898=2035),0.94,IF(AND(A898="Middle East",J898=2050),0.9,IF(AND(A898="Africa",J898=2035),0.94,IF(AND(A898="Africa",J898=2050),0.91,IF(AND(A898="Brazil",J898=2035),0.95,IF(AND(A898="Brazil",J898=2050),0.92,""))))))))))))))))))</f>
        <v>*0.91</v>
      </c>
      <c r="P898" s="41" t="s">
        <v>4206</v>
      </c>
      <c r="Q898" s="52" t="s">
        <v>35</v>
      </c>
      <c r="R898" s="41" t="n">
        <v>2035</v>
      </c>
      <c r="S898" s="53" t="str">
        <f aca="false">"*"&amp;IF(AND(A898="EU",R898=2035),0.95,IF(AND(A898="EU",R898=2050),0.93,IF(AND(A898="USA",R898=2035),0.96,IF(AND(A898="USA",R898=2050),0.93,IF(AND(A898="Japan",R898=2035),0.94,IF(AND(A898="Japan",R898=2050),0.92,IF(AND(A898="Russia",R898=2035),0.95,IF(AND(A898="Russia",R898=2050),0.91,IF(AND(A898="China",R898=2035),0.93,IF(AND(A898="China",R898=2050),0.92,IF(AND(A898="India",R898=2035),0.94,IF(AND(A898="India",R898=2050),0.91,IF(AND(A898="Middle East",R898=2035),0.92,IF(AND(A898="Middle East",R898=2050),0.89,IF(AND(A898="Africa",R898=2035),0.93,IF(AND(A898="Africa",R898=2050),0.9,IF(AND(A898="Brazil",R898=2035),0.95,IF(AND(A898="Brazil",R898=2050),0.92,""))))))))))))))))))</f>
        <v>*0.93</v>
      </c>
      <c r="U898" s="41" t="s">
        <v>4206</v>
      </c>
      <c r="V898" s="52" t="s">
        <v>35</v>
      </c>
      <c r="W898" s="41" t="n">
        <v>2050</v>
      </c>
      <c r="X898" s="53" t="str">
        <f aca="false">"*"&amp;IF(AND(A898="EU",W898=2035),0.95,IF(AND(A898="EU",W898=2050),0.93,IF(AND(A898="USA",W898=2035),0.96,IF(AND(A898="USA",W898=2050),0.93,IF(AND(A898="Japan",W898=2035),0.94,IF(AND(A898="Japan",W898=2050),0.92,IF(AND(A898="Russia",W898=2035),0.95,IF(AND(A898="Russia",W898=2050),0.91,IF(AND(A898="China",W898=2035),0.93,IF(AND(A898="China",W898=2050),0.92,IF(AND(A898="India",W898=2035),0.94,IF(AND(A898="India",W898=2050),0.91,IF(AND(A898="Middle East",W898=2035),0.92,IF(AND(A898="Middle East",W898=2050),0.89,IF(AND(A898="Africa",W898=2035),0.93,IF(AND(A898="Africa",W898=2050),0.9,IF(AND(A898="Brazil",W898=2035),0.95,IF(AND(A898="Brazil",W898=2050),0.92,""))))))))))))))))))</f>
        <v>*0.9</v>
      </c>
      <c r="AC898" s="1" t="s">
        <v>4206</v>
      </c>
      <c r="AD898" s="57" t="s">
        <v>35</v>
      </c>
      <c r="AE898" s="1" t="n">
        <v>2035</v>
      </c>
      <c r="AF898" s="58" t="str">
        <f aca="false">"*"&amp;IF(AND(A898="EU",AE898=2035),0.93,IF(AND(A898="EU",AE898=2050),0.9,IF(AND(A898="USA",AE898=2035),0.92,IF(AND(A898="USA",AE898=2050),0.89,IF(AND(A898="Japan",AE898=2035),0.92,IF(AND(A898="Japan",AE898=2050),0.89,IF(AND(A898="Russia",AE898=2035),0.91,IF(AND(A898="Russia",AE898=2050),0.86,IF(AND(A898="China",AE898=2035),0.91,IF(AND(A898="China",AE898=2050),0.87,IF(AND(A898="India",AE898=2035),0.92,IF(AND(A898="India",AE898=2050),0.87,IF(AND(A898="Middle East",AE898=2035),0.89,IF(AND(A898="Middle East",AE898=2050),0.84,IF(AND(A898="Africa",AE898=2035),0.9,IF(AND(A898="Africa",AE898=2050),0.86,IF(AND(A898="Brazil",AE898=2035),0.93,IF(AND(A898="Brazil",AE898=2050),0.89,""))))))))))))))))))</f>
        <v>*0.9</v>
      </c>
      <c r="AG898" s="53" t="str">
        <f aca="false">AG897</f>
        <v>REZoning_Sol-Win</v>
      </c>
      <c r="AI898" s="1" t="s">
        <v>4206</v>
      </c>
      <c r="AJ898" s="57" t="s">
        <v>35</v>
      </c>
      <c r="AK898" s="1" t="n">
        <v>2050</v>
      </c>
      <c r="AL898" s="58" t="str">
        <f aca="false">"*"&amp;IF(AND(A898="EU",AK898=2035),0.93,IF(AND(A898="EU",AK898=2050),0.9,IF(AND(A898="USA",AK898=2035),0.92,IF(AND(A898="USA",AK898=2050),0.89,IF(AND(A898="Japan",AK898=2035),0.92,IF(AND(A898="Japan",AK898=2050),0.89,IF(AND(A898="Russia",AK898=2035),0.91,IF(AND(A898="Russia",AK898=2050),0.86,IF(AND(A898="China",AK898=2035),0.91,IF(AND(A898="China",AK898=2050),0.87,IF(AND(A898="India",AK898=2035),0.92,IF(AND(A898="India",AK898=2050),0.87,IF(AND(A898="Middle East",AK898=2035),0.89,IF(AND(A898="Middle East",AK898=2050),0.84,IF(AND(A898="Africa",AK898=2035),0.9,IF(AND(A898="Africa",AK898=2050),0.86,IF(AND(A898="Brazil",AK898=2035),0.93,IF(AND(A898="Brazil",AK898=2050),0.89,""))))))))))))))))))</f>
        <v>*0.86</v>
      </c>
      <c r="AM898" s="53" t="str">
        <f aca="false">AM897</f>
        <v>REZoning_Sol-Win</v>
      </c>
      <c r="AP898" s="0" t="s">
        <v>4206</v>
      </c>
      <c r="AQ898" s="38" t="s">
        <v>35</v>
      </c>
      <c r="AR898" s="38" t="n">
        <f aca="false">AR897</f>
        <v>2100</v>
      </c>
      <c r="AS898" s="38" t="s">
        <v>860</v>
      </c>
      <c r="AT898" s="38" t="s">
        <v>36</v>
      </c>
    </row>
    <row r="899" customFormat="false" ht="28.5" hidden="false" customHeight="true" outlineLevel="0" collapsed="false">
      <c r="A899" s="3" t="s">
        <v>43</v>
      </c>
      <c r="C899" s="0" t="s">
        <v>4207</v>
      </c>
      <c r="D899" s="50" t="s">
        <v>35</v>
      </c>
      <c r="E899" s="0" t="n">
        <v>2035</v>
      </c>
      <c r="F899" s="51" t="str">
        <f aca="false">"*"&amp;IF(AND(A899="EU",E899=2035),0.95,IF(AND(A899="EU",E899=2050),0.93,IF(AND(A899="USA",E899=2035),0.96,IF(AND(A899="USA",E899=2050),0.94,IF(AND(A899="Japan",E899=2035),0.94,IF(AND(A899="Japan",E899=2050),0.92,IF(AND(A899="Russia",E899=2035),0.95,IF(AND(A899="Russia",E899=2050),0.93,IF(AND(A899="China",E899=2035),0.94,IF(AND(A899="China",E899=2050),0.92,IF(AND(A899="India",E899=2035),0.95,IF(AND(A899="India",E899=2050),0.92,IF(AND(A899="Middle East",E899=2035),0.94,IF(AND(A899="Middle East",E899=2050),0.9,IF(AND(A899="Africa",E899=2035),0.94,IF(AND(A899="Africa",E899=2050),0.91,IF(AND(A899="Brazil",E899=2035),0.95,IF(AND(A899="Brazil",E899=2050),0.92,""))))))))))))))))))</f>
        <v>*0.94</v>
      </c>
      <c r="H899" s="0" t="s">
        <v>4207</v>
      </c>
      <c r="I899" s="50" t="s">
        <v>35</v>
      </c>
      <c r="J899" s="0" t="n">
        <v>2050</v>
      </c>
      <c r="K899" s="48" t="str">
        <f aca="false">"*"&amp;IF(AND(A899="EU",J899=2035),0.95,IF(AND(A899="EU",J899=2050),0.93,IF(AND(A899="USA",J899=2035),0.96,IF(AND(A899="USA",J899=2050),0.94,IF(AND(A899="Japan",J899=2035),0.94,IF(AND(A899="Japan",J899=2050),0.92,IF(AND(A899="Russia",J899=2035),0.95,IF(AND(A899="Russia",J899=2050),0.93,IF(AND(A899="China",J899=2035),0.94,IF(AND(A899="China",J899=2050),0.92,IF(AND(A899="India",J899=2035),0.95,IF(AND(A899="India",J899=2050),0.92,IF(AND(A899="Middle East",J899=2035),0.94,IF(AND(A899="Middle East",J899=2050),0.9,IF(AND(A899="Africa",J899=2035),0.94,IF(AND(A899="Africa",J899=2050),0.91,IF(AND(A899="Brazil",J899=2035),0.95,IF(AND(A899="Brazil",J899=2050),0.92,""))))))))))))))))))</f>
        <v>*0.91</v>
      </c>
      <c r="P899" s="41" t="s">
        <v>4207</v>
      </c>
      <c r="Q899" s="52" t="s">
        <v>35</v>
      </c>
      <c r="R899" s="41" t="n">
        <v>2035</v>
      </c>
      <c r="S899" s="53" t="str">
        <f aca="false">"*"&amp;IF(AND(A899="EU",R899=2035),0.95,IF(AND(A899="EU",R899=2050),0.93,IF(AND(A899="USA",R899=2035),0.96,IF(AND(A899="USA",R899=2050),0.93,IF(AND(A899="Japan",R899=2035),0.94,IF(AND(A899="Japan",R899=2050),0.92,IF(AND(A899="Russia",R899=2035),0.95,IF(AND(A899="Russia",R899=2050),0.91,IF(AND(A899="China",R899=2035),0.93,IF(AND(A899="China",R899=2050),0.92,IF(AND(A899="India",R899=2035),0.94,IF(AND(A899="India",R899=2050),0.91,IF(AND(A899="Middle East",R899=2035),0.92,IF(AND(A899="Middle East",R899=2050),0.89,IF(AND(A899="Africa",R899=2035),0.93,IF(AND(A899="Africa",R899=2050),0.9,IF(AND(A899="Brazil",R899=2035),0.95,IF(AND(A899="Brazil",R899=2050),0.92,""))))))))))))))))))</f>
        <v>*0.93</v>
      </c>
      <c r="U899" s="41" t="s">
        <v>4207</v>
      </c>
      <c r="V899" s="52" t="s">
        <v>35</v>
      </c>
      <c r="W899" s="41" t="n">
        <v>2050</v>
      </c>
      <c r="X899" s="53" t="str">
        <f aca="false">"*"&amp;IF(AND(A899="EU",W899=2035),0.95,IF(AND(A899="EU",W899=2050),0.93,IF(AND(A899="USA",W899=2035),0.96,IF(AND(A899="USA",W899=2050),0.93,IF(AND(A899="Japan",W899=2035),0.94,IF(AND(A899="Japan",W899=2050),0.92,IF(AND(A899="Russia",W899=2035),0.95,IF(AND(A899="Russia",W899=2050),0.91,IF(AND(A899="China",W899=2035),0.93,IF(AND(A899="China",W899=2050),0.92,IF(AND(A899="India",W899=2035),0.94,IF(AND(A899="India",W899=2050),0.91,IF(AND(A899="Middle East",W899=2035),0.92,IF(AND(A899="Middle East",W899=2050),0.89,IF(AND(A899="Africa",W899=2035),0.93,IF(AND(A899="Africa",W899=2050),0.9,IF(AND(A899="Brazil",W899=2035),0.95,IF(AND(A899="Brazil",W899=2050),0.92,""))))))))))))))))))</f>
        <v>*0.9</v>
      </c>
      <c r="AC899" s="1" t="s">
        <v>4207</v>
      </c>
      <c r="AD899" s="57" t="s">
        <v>35</v>
      </c>
      <c r="AE899" s="1" t="n">
        <v>2035</v>
      </c>
      <c r="AF899" s="58" t="str">
        <f aca="false">"*"&amp;IF(AND(A899="EU",AE899=2035),0.93,IF(AND(A899="EU",AE899=2050),0.9,IF(AND(A899="USA",AE899=2035),0.92,IF(AND(A899="USA",AE899=2050),0.89,IF(AND(A899="Japan",AE899=2035),0.92,IF(AND(A899="Japan",AE899=2050),0.89,IF(AND(A899="Russia",AE899=2035),0.91,IF(AND(A899="Russia",AE899=2050),0.86,IF(AND(A899="China",AE899=2035),0.91,IF(AND(A899="China",AE899=2050),0.87,IF(AND(A899="India",AE899=2035),0.92,IF(AND(A899="India",AE899=2050),0.87,IF(AND(A899="Middle East",AE899=2035),0.89,IF(AND(A899="Middle East",AE899=2050),0.84,IF(AND(A899="Africa",AE899=2035),0.9,IF(AND(A899="Africa",AE899=2050),0.86,IF(AND(A899="Brazil",AE899=2035),0.93,IF(AND(A899="Brazil",AE899=2050),0.89,""))))))))))))))))))</f>
        <v>*0.9</v>
      </c>
      <c r="AG899" s="53" t="str">
        <f aca="false">AG898</f>
        <v>REZoning_Sol-Win</v>
      </c>
      <c r="AI899" s="1" t="s">
        <v>4207</v>
      </c>
      <c r="AJ899" s="57" t="s">
        <v>35</v>
      </c>
      <c r="AK899" s="1" t="n">
        <v>2050</v>
      </c>
      <c r="AL899" s="58" t="str">
        <f aca="false">"*"&amp;IF(AND(A899="EU",AK899=2035),0.93,IF(AND(A899="EU",AK899=2050),0.9,IF(AND(A899="USA",AK899=2035),0.92,IF(AND(A899="USA",AK899=2050),0.89,IF(AND(A899="Japan",AK899=2035),0.92,IF(AND(A899="Japan",AK899=2050),0.89,IF(AND(A899="Russia",AK899=2035),0.91,IF(AND(A899="Russia",AK899=2050),0.86,IF(AND(A899="China",AK899=2035),0.91,IF(AND(A899="China",AK899=2050),0.87,IF(AND(A899="India",AK899=2035),0.92,IF(AND(A899="India",AK899=2050),0.87,IF(AND(A899="Middle East",AK899=2035),0.89,IF(AND(A899="Middle East",AK899=2050),0.84,IF(AND(A899="Africa",AK899=2035),0.9,IF(AND(A899="Africa",AK899=2050),0.86,IF(AND(A899="Brazil",AK899=2035),0.93,IF(AND(A899="Brazil",AK899=2050),0.89,""))))))))))))))))))</f>
        <v>*0.86</v>
      </c>
      <c r="AM899" s="53" t="str">
        <f aca="false">AM898</f>
        <v>REZoning_Sol-Win</v>
      </c>
      <c r="AP899" s="0" t="s">
        <v>4207</v>
      </c>
      <c r="AQ899" s="38" t="s">
        <v>35</v>
      </c>
      <c r="AR899" s="38" t="n">
        <f aca="false">AR898</f>
        <v>2100</v>
      </c>
      <c r="AS899" s="38" t="s">
        <v>860</v>
      </c>
      <c r="AT899" s="38" t="s">
        <v>36</v>
      </c>
    </row>
    <row r="900" customFormat="false" ht="28.5" hidden="false" customHeight="true" outlineLevel="0" collapsed="false">
      <c r="A900" s="3" t="s">
        <v>43</v>
      </c>
      <c r="C900" s="0" t="s">
        <v>4208</v>
      </c>
      <c r="D900" s="50" t="s">
        <v>35</v>
      </c>
      <c r="E900" s="0" t="n">
        <v>2035</v>
      </c>
      <c r="F900" s="51" t="str">
        <f aca="false">"*"&amp;IF(AND(A900="EU",E900=2035),0.95,IF(AND(A900="EU",E900=2050),0.93,IF(AND(A900="USA",E900=2035),0.96,IF(AND(A900="USA",E900=2050),0.94,IF(AND(A900="Japan",E900=2035),0.94,IF(AND(A900="Japan",E900=2050),0.92,IF(AND(A900="Russia",E900=2035),0.95,IF(AND(A900="Russia",E900=2050),0.93,IF(AND(A900="China",E900=2035),0.94,IF(AND(A900="China",E900=2050),0.92,IF(AND(A900="India",E900=2035),0.95,IF(AND(A900="India",E900=2050),0.92,IF(AND(A900="Middle East",E900=2035),0.94,IF(AND(A900="Middle East",E900=2050),0.9,IF(AND(A900="Africa",E900=2035),0.94,IF(AND(A900="Africa",E900=2050),0.91,IF(AND(A900="Brazil",E900=2035),0.95,IF(AND(A900="Brazil",E900=2050),0.92,""))))))))))))))))))</f>
        <v>*0.94</v>
      </c>
      <c r="H900" s="0" t="s">
        <v>4208</v>
      </c>
      <c r="I900" s="50" t="s">
        <v>35</v>
      </c>
      <c r="J900" s="0" t="n">
        <v>2050</v>
      </c>
      <c r="K900" s="48" t="str">
        <f aca="false">"*"&amp;IF(AND(A900="EU",J900=2035),0.95,IF(AND(A900="EU",J900=2050),0.93,IF(AND(A900="USA",J900=2035),0.96,IF(AND(A900="USA",J900=2050),0.94,IF(AND(A900="Japan",J900=2035),0.94,IF(AND(A900="Japan",J900=2050),0.92,IF(AND(A900="Russia",J900=2035),0.95,IF(AND(A900="Russia",J900=2050),0.93,IF(AND(A900="China",J900=2035),0.94,IF(AND(A900="China",J900=2050),0.92,IF(AND(A900="India",J900=2035),0.95,IF(AND(A900="India",J900=2050),0.92,IF(AND(A900="Middle East",J900=2035),0.94,IF(AND(A900="Middle East",J900=2050),0.9,IF(AND(A900="Africa",J900=2035),0.94,IF(AND(A900="Africa",J900=2050),0.91,IF(AND(A900="Brazil",J900=2035),0.95,IF(AND(A900="Brazil",J900=2050),0.92,""))))))))))))))))))</f>
        <v>*0.91</v>
      </c>
      <c r="P900" s="41" t="s">
        <v>4208</v>
      </c>
      <c r="Q900" s="52" t="s">
        <v>35</v>
      </c>
      <c r="R900" s="41" t="n">
        <v>2035</v>
      </c>
      <c r="S900" s="53" t="str">
        <f aca="false">"*"&amp;IF(AND(A900="EU",R900=2035),0.95,IF(AND(A900="EU",R900=2050),0.93,IF(AND(A900="USA",R900=2035),0.96,IF(AND(A900="USA",R900=2050),0.93,IF(AND(A900="Japan",R900=2035),0.94,IF(AND(A900="Japan",R900=2050),0.92,IF(AND(A900="Russia",R900=2035),0.95,IF(AND(A900="Russia",R900=2050),0.91,IF(AND(A900="China",R900=2035),0.93,IF(AND(A900="China",R900=2050),0.92,IF(AND(A900="India",R900=2035),0.94,IF(AND(A900="India",R900=2050),0.91,IF(AND(A900="Middle East",R900=2035),0.92,IF(AND(A900="Middle East",R900=2050),0.89,IF(AND(A900="Africa",R900=2035),0.93,IF(AND(A900="Africa",R900=2050),0.9,IF(AND(A900="Brazil",R900=2035),0.95,IF(AND(A900="Brazil",R900=2050),0.92,""))))))))))))))))))</f>
        <v>*0.93</v>
      </c>
      <c r="U900" s="41" t="s">
        <v>4208</v>
      </c>
      <c r="V900" s="52" t="s">
        <v>35</v>
      </c>
      <c r="W900" s="41" t="n">
        <v>2050</v>
      </c>
      <c r="X900" s="53" t="str">
        <f aca="false">"*"&amp;IF(AND(A900="EU",W900=2035),0.95,IF(AND(A900="EU",W900=2050),0.93,IF(AND(A900="USA",W900=2035),0.96,IF(AND(A900="USA",W900=2050),0.93,IF(AND(A900="Japan",W900=2035),0.94,IF(AND(A900="Japan",W900=2050),0.92,IF(AND(A900="Russia",W900=2035),0.95,IF(AND(A900="Russia",W900=2050),0.91,IF(AND(A900="China",W900=2035),0.93,IF(AND(A900="China",W900=2050),0.92,IF(AND(A900="India",W900=2035),0.94,IF(AND(A900="India",W900=2050),0.91,IF(AND(A900="Middle East",W900=2035),0.92,IF(AND(A900="Middle East",W900=2050),0.89,IF(AND(A900="Africa",W900=2035),0.93,IF(AND(A900="Africa",W900=2050),0.9,IF(AND(A900="Brazil",W900=2035),0.95,IF(AND(A900="Brazil",W900=2050),0.92,""))))))))))))))))))</f>
        <v>*0.9</v>
      </c>
      <c r="AC900" s="1" t="s">
        <v>4208</v>
      </c>
      <c r="AD900" s="57" t="s">
        <v>35</v>
      </c>
      <c r="AE900" s="1" t="n">
        <v>2035</v>
      </c>
      <c r="AF900" s="58" t="str">
        <f aca="false">"*"&amp;IF(AND(A900="EU",AE900=2035),0.93,IF(AND(A900="EU",AE900=2050),0.9,IF(AND(A900="USA",AE900=2035),0.92,IF(AND(A900="USA",AE900=2050),0.89,IF(AND(A900="Japan",AE900=2035),0.92,IF(AND(A900="Japan",AE900=2050),0.89,IF(AND(A900="Russia",AE900=2035),0.91,IF(AND(A900="Russia",AE900=2050),0.86,IF(AND(A900="China",AE900=2035),0.91,IF(AND(A900="China",AE900=2050),0.87,IF(AND(A900="India",AE900=2035),0.92,IF(AND(A900="India",AE900=2050),0.87,IF(AND(A900="Middle East",AE900=2035),0.89,IF(AND(A900="Middle East",AE900=2050),0.84,IF(AND(A900="Africa",AE900=2035),0.9,IF(AND(A900="Africa",AE900=2050),0.86,IF(AND(A900="Brazil",AE900=2035),0.93,IF(AND(A900="Brazil",AE900=2050),0.89,""))))))))))))))))))</f>
        <v>*0.9</v>
      </c>
      <c r="AG900" s="53" t="str">
        <f aca="false">AG899</f>
        <v>REZoning_Sol-Win</v>
      </c>
      <c r="AI900" s="1" t="s">
        <v>4208</v>
      </c>
      <c r="AJ900" s="57" t="s">
        <v>35</v>
      </c>
      <c r="AK900" s="1" t="n">
        <v>2050</v>
      </c>
      <c r="AL900" s="58" t="str">
        <f aca="false">"*"&amp;IF(AND(A900="EU",AK900=2035),0.93,IF(AND(A900="EU",AK900=2050),0.9,IF(AND(A900="USA",AK900=2035),0.92,IF(AND(A900="USA",AK900=2050),0.89,IF(AND(A900="Japan",AK900=2035),0.92,IF(AND(A900="Japan",AK900=2050),0.89,IF(AND(A900="Russia",AK900=2035),0.91,IF(AND(A900="Russia",AK900=2050),0.86,IF(AND(A900="China",AK900=2035),0.91,IF(AND(A900="China",AK900=2050),0.87,IF(AND(A900="India",AK900=2035),0.92,IF(AND(A900="India",AK900=2050),0.87,IF(AND(A900="Middle East",AK900=2035),0.89,IF(AND(A900="Middle East",AK900=2050),0.84,IF(AND(A900="Africa",AK900=2035),0.9,IF(AND(A900="Africa",AK900=2050),0.86,IF(AND(A900="Brazil",AK900=2035),0.93,IF(AND(A900="Brazil",AK900=2050),0.89,""))))))))))))))))))</f>
        <v>*0.86</v>
      </c>
      <c r="AM900" s="53" t="str">
        <f aca="false">AM899</f>
        <v>REZoning_Sol-Win</v>
      </c>
      <c r="AP900" s="0" t="s">
        <v>4208</v>
      </c>
      <c r="AQ900" s="38" t="s">
        <v>35</v>
      </c>
      <c r="AR900" s="38" t="n">
        <f aca="false">AR899</f>
        <v>2100</v>
      </c>
      <c r="AS900" s="38" t="s">
        <v>860</v>
      </c>
      <c r="AT900" s="38" t="s">
        <v>36</v>
      </c>
    </row>
    <row r="901" customFormat="false" ht="28.5" hidden="false" customHeight="true" outlineLevel="0" collapsed="false">
      <c r="A901" s="3" t="s">
        <v>43</v>
      </c>
      <c r="C901" s="0" t="s">
        <v>4209</v>
      </c>
      <c r="D901" s="50" t="s">
        <v>35</v>
      </c>
      <c r="E901" s="0" t="n">
        <v>2035</v>
      </c>
      <c r="F901" s="51" t="str">
        <f aca="false">"*"&amp;IF(AND(A901="EU",E901=2035),0.95,IF(AND(A901="EU",E901=2050),0.93,IF(AND(A901="USA",E901=2035),0.96,IF(AND(A901="USA",E901=2050),0.94,IF(AND(A901="Japan",E901=2035),0.94,IF(AND(A901="Japan",E901=2050),0.92,IF(AND(A901="Russia",E901=2035),0.95,IF(AND(A901="Russia",E901=2050),0.93,IF(AND(A901="China",E901=2035),0.94,IF(AND(A901="China",E901=2050),0.92,IF(AND(A901="India",E901=2035),0.95,IF(AND(A901="India",E901=2050),0.92,IF(AND(A901="Middle East",E901=2035),0.94,IF(AND(A901="Middle East",E901=2050),0.9,IF(AND(A901="Africa",E901=2035),0.94,IF(AND(A901="Africa",E901=2050),0.91,IF(AND(A901="Brazil",E901=2035),0.95,IF(AND(A901="Brazil",E901=2050),0.92,""))))))))))))))))))</f>
        <v>*0.94</v>
      </c>
      <c r="H901" s="0" t="s">
        <v>4209</v>
      </c>
      <c r="I901" s="50" t="s">
        <v>35</v>
      </c>
      <c r="J901" s="0" t="n">
        <v>2050</v>
      </c>
      <c r="K901" s="48" t="str">
        <f aca="false">"*"&amp;IF(AND(A901="EU",J901=2035),0.95,IF(AND(A901="EU",J901=2050),0.93,IF(AND(A901="USA",J901=2035),0.96,IF(AND(A901="USA",J901=2050),0.94,IF(AND(A901="Japan",J901=2035),0.94,IF(AND(A901="Japan",J901=2050),0.92,IF(AND(A901="Russia",J901=2035),0.95,IF(AND(A901="Russia",J901=2050),0.93,IF(AND(A901="China",J901=2035),0.94,IF(AND(A901="China",J901=2050),0.92,IF(AND(A901="India",J901=2035),0.95,IF(AND(A901="India",J901=2050),0.92,IF(AND(A901="Middle East",J901=2035),0.94,IF(AND(A901="Middle East",J901=2050),0.9,IF(AND(A901="Africa",J901=2035),0.94,IF(AND(A901="Africa",J901=2050),0.91,IF(AND(A901="Brazil",J901=2035),0.95,IF(AND(A901="Brazil",J901=2050),0.92,""))))))))))))))))))</f>
        <v>*0.91</v>
      </c>
      <c r="P901" s="41" t="s">
        <v>4209</v>
      </c>
      <c r="Q901" s="52" t="s">
        <v>35</v>
      </c>
      <c r="R901" s="41" t="n">
        <v>2035</v>
      </c>
      <c r="S901" s="53" t="str">
        <f aca="false">"*"&amp;IF(AND(A901="EU",R901=2035),0.95,IF(AND(A901="EU",R901=2050),0.93,IF(AND(A901="USA",R901=2035),0.96,IF(AND(A901="USA",R901=2050),0.93,IF(AND(A901="Japan",R901=2035),0.94,IF(AND(A901="Japan",R901=2050),0.92,IF(AND(A901="Russia",R901=2035),0.95,IF(AND(A901="Russia",R901=2050),0.91,IF(AND(A901="China",R901=2035),0.93,IF(AND(A901="China",R901=2050),0.92,IF(AND(A901="India",R901=2035),0.94,IF(AND(A901="India",R901=2050),0.91,IF(AND(A901="Middle East",R901=2035),0.92,IF(AND(A901="Middle East",R901=2050),0.89,IF(AND(A901="Africa",R901=2035),0.93,IF(AND(A901="Africa",R901=2050),0.9,IF(AND(A901="Brazil",R901=2035),0.95,IF(AND(A901="Brazil",R901=2050),0.92,""))))))))))))))))))</f>
        <v>*0.93</v>
      </c>
      <c r="U901" s="41" t="s">
        <v>4209</v>
      </c>
      <c r="V901" s="52" t="s">
        <v>35</v>
      </c>
      <c r="W901" s="41" t="n">
        <v>2050</v>
      </c>
      <c r="X901" s="53" t="str">
        <f aca="false">"*"&amp;IF(AND(A901="EU",W901=2035),0.95,IF(AND(A901="EU",W901=2050),0.93,IF(AND(A901="USA",W901=2035),0.96,IF(AND(A901="USA",W901=2050),0.93,IF(AND(A901="Japan",W901=2035),0.94,IF(AND(A901="Japan",W901=2050),0.92,IF(AND(A901="Russia",W901=2035),0.95,IF(AND(A901="Russia",W901=2050),0.91,IF(AND(A901="China",W901=2035),0.93,IF(AND(A901="China",W901=2050),0.92,IF(AND(A901="India",W901=2035),0.94,IF(AND(A901="India",W901=2050),0.91,IF(AND(A901="Middle East",W901=2035),0.92,IF(AND(A901="Middle East",W901=2050),0.89,IF(AND(A901="Africa",W901=2035),0.93,IF(AND(A901="Africa",W901=2050),0.9,IF(AND(A901="Brazil",W901=2035),0.95,IF(AND(A901="Brazil",W901=2050),0.92,""))))))))))))))))))</f>
        <v>*0.9</v>
      </c>
      <c r="AC901" s="1" t="s">
        <v>4209</v>
      </c>
      <c r="AD901" s="57" t="s">
        <v>35</v>
      </c>
      <c r="AE901" s="1" t="n">
        <v>2035</v>
      </c>
      <c r="AF901" s="58" t="str">
        <f aca="false">"*"&amp;IF(AND(A901="EU",AE901=2035),0.93,IF(AND(A901="EU",AE901=2050),0.9,IF(AND(A901="USA",AE901=2035),0.92,IF(AND(A901="USA",AE901=2050),0.89,IF(AND(A901="Japan",AE901=2035),0.92,IF(AND(A901="Japan",AE901=2050),0.89,IF(AND(A901="Russia",AE901=2035),0.91,IF(AND(A901="Russia",AE901=2050),0.86,IF(AND(A901="China",AE901=2035),0.91,IF(AND(A901="China",AE901=2050),0.87,IF(AND(A901="India",AE901=2035),0.92,IF(AND(A901="India",AE901=2050),0.87,IF(AND(A901="Middle East",AE901=2035),0.89,IF(AND(A901="Middle East",AE901=2050),0.84,IF(AND(A901="Africa",AE901=2035),0.9,IF(AND(A901="Africa",AE901=2050),0.86,IF(AND(A901="Brazil",AE901=2035),0.93,IF(AND(A901="Brazil",AE901=2050),0.89,""))))))))))))))))))</f>
        <v>*0.9</v>
      </c>
      <c r="AG901" s="53" t="str">
        <f aca="false">AG900</f>
        <v>REZoning_Sol-Win</v>
      </c>
      <c r="AI901" s="1" t="s">
        <v>4209</v>
      </c>
      <c r="AJ901" s="57" t="s">
        <v>35</v>
      </c>
      <c r="AK901" s="1" t="n">
        <v>2050</v>
      </c>
      <c r="AL901" s="58" t="str">
        <f aca="false">"*"&amp;IF(AND(A901="EU",AK901=2035),0.93,IF(AND(A901="EU",AK901=2050),0.9,IF(AND(A901="USA",AK901=2035),0.92,IF(AND(A901="USA",AK901=2050),0.89,IF(AND(A901="Japan",AK901=2035),0.92,IF(AND(A901="Japan",AK901=2050),0.89,IF(AND(A901="Russia",AK901=2035),0.91,IF(AND(A901="Russia",AK901=2050),0.86,IF(AND(A901="China",AK901=2035),0.91,IF(AND(A901="China",AK901=2050),0.87,IF(AND(A901="India",AK901=2035),0.92,IF(AND(A901="India",AK901=2050),0.87,IF(AND(A901="Middle East",AK901=2035),0.89,IF(AND(A901="Middle East",AK901=2050),0.84,IF(AND(A901="Africa",AK901=2035),0.9,IF(AND(A901="Africa",AK901=2050),0.86,IF(AND(A901="Brazil",AK901=2035),0.93,IF(AND(A901="Brazil",AK901=2050),0.89,""))))))))))))))))))</f>
        <v>*0.86</v>
      </c>
      <c r="AM901" s="53" t="str">
        <f aca="false">AM900</f>
        <v>REZoning_Sol-Win</v>
      </c>
      <c r="AP901" s="0" t="s">
        <v>4209</v>
      </c>
      <c r="AQ901" s="38" t="s">
        <v>35</v>
      </c>
      <c r="AR901" s="38" t="n">
        <f aca="false">AR900</f>
        <v>2100</v>
      </c>
      <c r="AS901" s="38" t="s">
        <v>860</v>
      </c>
      <c r="AT901" s="38" t="s">
        <v>36</v>
      </c>
    </row>
    <row r="902" customFormat="false" ht="28.5" hidden="false" customHeight="true" outlineLevel="0" collapsed="false">
      <c r="A902" s="3" t="s">
        <v>43</v>
      </c>
      <c r="C902" s="0" t="s">
        <v>4210</v>
      </c>
      <c r="D902" s="50" t="s">
        <v>35</v>
      </c>
      <c r="E902" s="0" t="n">
        <v>2035</v>
      </c>
      <c r="F902" s="51" t="str">
        <f aca="false">"*"&amp;IF(AND(A902="EU",E902=2035),0.95,IF(AND(A902="EU",E902=2050),0.93,IF(AND(A902="USA",E902=2035),0.96,IF(AND(A902="USA",E902=2050),0.94,IF(AND(A902="Japan",E902=2035),0.94,IF(AND(A902="Japan",E902=2050),0.92,IF(AND(A902="Russia",E902=2035),0.95,IF(AND(A902="Russia",E902=2050),0.93,IF(AND(A902="China",E902=2035),0.94,IF(AND(A902="China",E902=2050),0.92,IF(AND(A902="India",E902=2035),0.95,IF(AND(A902="India",E902=2050),0.92,IF(AND(A902="Middle East",E902=2035),0.94,IF(AND(A902="Middle East",E902=2050),0.9,IF(AND(A902="Africa",E902=2035),0.94,IF(AND(A902="Africa",E902=2050),0.91,IF(AND(A902="Brazil",E902=2035),0.95,IF(AND(A902="Brazil",E902=2050),0.92,""))))))))))))))))))</f>
        <v>*0.94</v>
      </c>
      <c r="H902" s="0" t="s">
        <v>4210</v>
      </c>
      <c r="I902" s="50" t="s">
        <v>35</v>
      </c>
      <c r="J902" s="0" t="n">
        <v>2050</v>
      </c>
      <c r="K902" s="48" t="str">
        <f aca="false">"*"&amp;IF(AND(A902="EU",J902=2035),0.95,IF(AND(A902="EU",J902=2050),0.93,IF(AND(A902="USA",J902=2035),0.96,IF(AND(A902="USA",J902=2050),0.94,IF(AND(A902="Japan",J902=2035),0.94,IF(AND(A902="Japan",J902=2050),0.92,IF(AND(A902="Russia",J902=2035),0.95,IF(AND(A902="Russia",J902=2050),0.93,IF(AND(A902="China",J902=2035),0.94,IF(AND(A902="China",J902=2050),0.92,IF(AND(A902="India",J902=2035),0.95,IF(AND(A902="India",J902=2050),0.92,IF(AND(A902="Middle East",J902=2035),0.94,IF(AND(A902="Middle East",J902=2050),0.9,IF(AND(A902="Africa",J902=2035),0.94,IF(AND(A902="Africa",J902=2050),0.91,IF(AND(A902="Brazil",J902=2035),0.95,IF(AND(A902="Brazil",J902=2050),0.92,""))))))))))))))))))</f>
        <v>*0.91</v>
      </c>
      <c r="P902" s="41" t="s">
        <v>4210</v>
      </c>
      <c r="Q902" s="52" t="s">
        <v>35</v>
      </c>
      <c r="R902" s="41" t="n">
        <v>2035</v>
      </c>
      <c r="S902" s="53" t="str">
        <f aca="false">"*"&amp;IF(AND(A902="EU",R902=2035),0.95,IF(AND(A902="EU",R902=2050),0.93,IF(AND(A902="USA",R902=2035),0.96,IF(AND(A902="USA",R902=2050),0.93,IF(AND(A902="Japan",R902=2035),0.94,IF(AND(A902="Japan",R902=2050),0.92,IF(AND(A902="Russia",R902=2035),0.95,IF(AND(A902="Russia",R902=2050),0.91,IF(AND(A902="China",R902=2035),0.93,IF(AND(A902="China",R902=2050),0.92,IF(AND(A902="India",R902=2035),0.94,IF(AND(A902="India",R902=2050),0.91,IF(AND(A902="Middle East",R902=2035),0.92,IF(AND(A902="Middle East",R902=2050),0.89,IF(AND(A902="Africa",R902=2035),0.93,IF(AND(A902="Africa",R902=2050),0.9,IF(AND(A902="Brazil",R902=2035),0.95,IF(AND(A902="Brazil",R902=2050),0.92,""))))))))))))))))))</f>
        <v>*0.93</v>
      </c>
      <c r="U902" s="41" t="s">
        <v>4210</v>
      </c>
      <c r="V902" s="52" t="s">
        <v>35</v>
      </c>
      <c r="W902" s="41" t="n">
        <v>2050</v>
      </c>
      <c r="X902" s="53" t="str">
        <f aca="false">"*"&amp;IF(AND(A902="EU",W902=2035),0.95,IF(AND(A902="EU",W902=2050),0.93,IF(AND(A902="USA",W902=2035),0.96,IF(AND(A902="USA",W902=2050),0.93,IF(AND(A902="Japan",W902=2035),0.94,IF(AND(A902="Japan",W902=2050),0.92,IF(AND(A902="Russia",W902=2035),0.95,IF(AND(A902="Russia",W902=2050),0.91,IF(AND(A902="China",W902=2035),0.93,IF(AND(A902="China",W902=2050),0.92,IF(AND(A902="India",W902=2035),0.94,IF(AND(A902="India",W902=2050),0.91,IF(AND(A902="Middle East",W902=2035),0.92,IF(AND(A902="Middle East",W902=2050),0.89,IF(AND(A902="Africa",W902=2035),0.93,IF(AND(A902="Africa",W902=2050),0.9,IF(AND(A902="Brazil",W902=2035),0.95,IF(AND(A902="Brazil",W902=2050),0.92,""))))))))))))))))))</f>
        <v>*0.9</v>
      </c>
      <c r="AC902" s="1" t="s">
        <v>4210</v>
      </c>
      <c r="AD902" s="57" t="s">
        <v>35</v>
      </c>
      <c r="AE902" s="1" t="n">
        <v>2035</v>
      </c>
      <c r="AF902" s="58" t="str">
        <f aca="false">"*"&amp;IF(AND(A902="EU",AE902=2035),0.93,IF(AND(A902="EU",AE902=2050),0.9,IF(AND(A902="USA",AE902=2035),0.92,IF(AND(A902="USA",AE902=2050),0.89,IF(AND(A902="Japan",AE902=2035),0.92,IF(AND(A902="Japan",AE902=2050),0.89,IF(AND(A902="Russia",AE902=2035),0.91,IF(AND(A902="Russia",AE902=2050),0.86,IF(AND(A902="China",AE902=2035),0.91,IF(AND(A902="China",AE902=2050),0.87,IF(AND(A902="India",AE902=2035),0.92,IF(AND(A902="India",AE902=2050),0.87,IF(AND(A902="Middle East",AE902=2035),0.89,IF(AND(A902="Middle East",AE902=2050),0.84,IF(AND(A902="Africa",AE902=2035),0.9,IF(AND(A902="Africa",AE902=2050),0.86,IF(AND(A902="Brazil",AE902=2035),0.93,IF(AND(A902="Brazil",AE902=2050),0.89,""))))))))))))))))))</f>
        <v>*0.9</v>
      </c>
      <c r="AG902" s="53" t="str">
        <f aca="false">AG901</f>
        <v>REZoning_Sol-Win</v>
      </c>
      <c r="AI902" s="1" t="s">
        <v>4210</v>
      </c>
      <c r="AJ902" s="57" t="s">
        <v>35</v>
      </c>
      <c r="AK902" s="1" t="n">
        <v>2050</v>
      </c>
      <c r="AL902" s="58" t="str">
        <f aca="false">"*"&amp;IF(AND(A902="EU",AK902=2035),0.93,IF(AND(A902="EU",AK902=2050),0.9,IF(AND(A902="USA",AK902=2035),0.92,IF(AND(A902="USA",AK902=2050),0.89,IF(AND(A902="Japan",AK902=2035),0.92,IF(AND(A902="Japan",AK902=2050),0.89,IF(AND(A902="Russia",AK902=2035),0.91,IF(AND(A902="Russia",AK902=2050),0.86,IF(AND(A902="China",AK902=2035),0.91,IF(AND(A902="China",AK902=2050),0.87,IF(AND(A902="India",AK902=2035),0.92,IF(AND(A902="India",AK902=2050),0.87,IF(AND(A902="Middle East",AK902=2035),0.89,IF(AND(A902="Middle East",AK902=2050),0.84,IF(AND(A902="Africa",AK902=2035),0.9,IF(AND(A902="Africa",AK902=2050),0.86,IF(AND(A902="Brazil",AK902=2035),0.93,IF(AND(A902="Brazil",AK902=2050),0.89,""))))))))))))))))))</f>
        <v>*0.86</v>
      </c>
      <c r="AM902" s="53" t="str">
        <f aca="false">AM901</f>
        <v>REZoning_Sol-Win</v>
      </c>
      <c r="AP902" s="0" t="s">
        <v>4210</v>
      </c>
      <c r="AQ902" s="38" t="s">
        <v>35</v>
      </c>
      <c r="AR902" s="38" t="n">
        <f aca="false">AR901</f>
        <v>2100</v>
      </c>
      <c r="AS902" s="38" t="s">
        <v>860</v>
      </c>
      <c r="AT902" s="38" t="s">
        <v>36</v>
      </c>
    </row>
    <row r="903" customFormat="false" ht="28.5" hidden="false" customHeight="true" outlineLevel="0" collapsed="false">
      <c r="A903" s="3" t="s">
        <v>43</v>
      </c>
      <c r="C903" s="0" t="s">
        <v>4211</v>
      </c>
      <c r="D903" s="50" t="s">
        <v>35</v>
      </c>
      <c r="E903" s="0" t="n">
        <v>2035</v>
      </c>
      <c r="F903" s="51" t="str">
        <f aca="false">"*"&amp;IF(AND(A903="EU",E903=2035),0.95,IF(AND(A903="EU",E903=2050),0.93,IF(AND(A903="USA",E903=2035),0.96,IF(AND(A903="USA",E903=2050),0.94,IF(AND(A903="Japan",E903=2035),0.94,IF(AND(A903="Japan",E903=2050),0.92,IF(AND(A903="Russia",E903=2035),0.95,IF(AND(A903="Russia",E903=2050),0.93,IF(AND(A903="China",E903=2035),0.94,IF(AND(A903="China",E903=2050),0.92,IF(AND(A903="India",E903=2035),0.95,IF(AND(A903="India",E903=2050),0.92,IF(AND(A903="Middle East",E903=2035),0.94,IF(AND(A903="Middle East",E903=2050),0.9,IF(AND(A903="Africa",E903=2035),0.94,IF(AND(A903="Africa",E903=2050),0.91,IF(AND(A903="Brazil",E903=2035),0.95,IF(AND(A903="Brazil",E903=2050),0.92,""))))))))))))))))))</f>
        <v>*0.94</v>
      </c>
      <c r="H903" s="0" t="s">
        <v>4211</v>
      </c>
      <c r="I903" s="50" t="s">
        <v>35</v>
      </c>
      <c r="J903" s="0" t="n">
        <v>2050</v>
      </c>
      <c r="K903" s="48" t="str">
        <f aca="false">"*"&amp;IF(AND(A903="EU",J903=2035),0.95,IF(AND(A903="EU",J903=2050),0.93,IF(AND(A903="USA",J903=2035),0.96,IF(AND(A903="USA",J903=2050),0.94,IF(AND(A903="Japan",J903=2035),0.94,IF(AND(A903="Japan",J903=2050),0.92,IF(AND(A903="Russia",J903=2035),0.95,IF(AND(A903="Russia",J903=2050),0.93,IF(AND(A903="China",J903=2035),0.94,IF(AND(A903="China",J903=2050),0.92,IF(AND(A903="India",J903=2035),0.95,IF(AND(A903="India",J903=2050),0.92,IF(AND(A903="Middle East",J903=2035),0.94,IF(AND(A903="Middle East",J903=2050),0.9,IF(AND(A903="Africa",J903=2035),0.94,IF(AND(A903="Africa",J903=2050),0.91,IF(AND(A903="Brazil",J903=2035),0.95,IF(AND(A903="Brazil",J903=2050),0.92,""))))))))))))))))))</f>
        <v>*0.91</v>
      </c>
      <c r="P903" s="41" t="s">
        <v>4211</v>
      </c>
      <c r="Q903" s="52" t="s">
        <v>35</v>
      </c>
      <c r="R903" s="41" t="n">
        <v>2035</v>
      </c>
      <c r="S903" s="53" t="str">
        <f aca="false">"*"&amp;IF(AND(A903="EU",R903=2035),0.95,IF(AND(A903="EU",R903=2050),0.93,IF(AND(A903="USA",R903=2035),0.96,IF(AND(A903="USA",R903=2050),0.93,IF(AND(A903="Japan",R903=2035),0.94,IF(AND(A903="Japan",R903=2050),0.92,IF(AND(A903="Russia",R903=2035),0.95,IF(AND(A903="Russia",R903=2050),0.91,IF(AND(A903="China",R903=2035),0.93,IF(AND(A903="China",R903=2050),0.92,IF(AND(A903="India",R903=2035),0.94,IF(AND(A903="India",R903=2050),0.91,IF(AND(A903="Middle East",R903=2035),0.92,IF(AND(A903="Middle East",R903=2050),0.89,IF(AND(A903="Africa",R903=2035),0.93,IF(AND(A903="Africa",R903=2050),0.9,IF(AND(A903="Brazil",R903=2035),0.95,IF(AND(A903="Brazil",R903=2050),0.92,""))))))))))))))))))</f>
        <v>*0.93</v>
      </c>
      <c r="U903" s="41" t="s">
        <v>4211</v>
      </c>
      <c r="V903" s="52" t="s">
        <v>35</v>
      </c>
      <c r="W903" s="41" t="n">
        <v>2050</v>
      </c>
      <c r="X903" s="53" t="str">
        <f aca="false">"*"&amp;IF(AND(A903="EU",W903=2035),0.95,IF(AND(A903="EU",W903=2050),0.93,IF(AND(A903="USA",W903=2035),0.96,IF(AND(A903="USA",W903=2050),0.93,IF(AND(A903="Japan",W903=2035),0.94,IF(AND(A903="Japan",W903=2050),0.92,IF(AND(A903="Russia",W903=2035),0.95,IF(AND(A903="Russia",W903=2050),0.91,IF(AND(A903="China",W903=2035),0.93,IF(AND(A903="China",W903=2050),0.92,IF(AND(A903="India",W903=2035),0.94,IF(AND(A903="India",W903=2050),0.91,IF(AND(A903="Middle East",W903=2035),0.92,IF(AND(A903="Middle East",W903=2050),0.89,IF(AND(A903="Africa",W903=2035),0.93,IF(AND(A903="Africa",W903=2050),0.9,IF(AND(A903="Brazil",W903=2035),0.95,IF(AND(A903="Brazil",W903=2050),0.92,""))))))))))))))))))</f>
        <v>*0.9</v>
      </c>
      <c r="AC903" s="1" t="s">
        <v>4211</v>
      </c>
      <c r="AD903" s="57" t="s">
        <v>35</v>
      </c>
      <c r="AE903" s="1" t="n">
        <v>2035</v>
      </c>
      <c r="AF903" s="58" t="str">
        <f aca="false">"*"&amp;IF(AND(A903="EU",AE903=2035),0.93,IF(AND(A903="EU",AE903=2050),0.9,IF(AND(A903="USA",AE903=2035),0.92,IF(AND(A903="USA",AE903=2050),0.89,IF(AND(A903="Japan",AE903=2035),0.92,IF(AND(A903="Japan",AE903=2050),0.89,IF(AND(A903="Russia",AE903=2035),0.91,IF(AND(A903="Russia",AE903=2050),0.86,IF(AND(A903="China",AE903=2035),0.91,IF(AND(A903="China",AE903=2050),0.87,IF(AND(A903="India",AE903=2035),0.92,IF(AND(A903="India",AE903=2050),0.87,IF(AND(A903="Middle East",AE903=2035),0.89,IF(AND(A903="Middle East",AE903=2050),0.84,IF(AND(A903="Africa",AE903=2035),0.9,IF(AND(A903="Africa",AE903=2050),0.86,IF(AND(A903="Brazil",AE903=2035),0.93,IF(AND(A903="Brazil",AE903=2050),0.89,""))))))))))))))))))</f>
        <v>*0.9</v>
      </c>
      <c r="AG903" s="53" t="str">
        <f aca="false">AG902</f>
        <v>REZoning_Sol-Win</v>
      </c>
      <c r="AI903" s="1" t="s">
        <v>4211</v>
      </c>
      <c r="AJ903" s="57" t="s">
        <v>35</v>
      </c>
      <c r="AK903" s="1" t="n">
        <v>2050</v>
      </c>
      <c r="AL903" s="58" t="str">
        <f aca="false">"*"&amp;IF(AND(A903="EU",AK903=2035),0.93,IF(AND(A903="EU",AK903=2050),0.9,IF(AND(A903="USA",AK903=2035),0.92,IF(AND(A903="USA",AK903=2050),0.89,IF(AND(A903="Japan",AK903=2035),0.92,IF(AND(A903="Japan",AK903=2050),0.89,IF(AND(A903="Russia",AK903=2035),0.91,IF(AND(A903="Russia",AK903=2050),0.86,IF(AND(A903="China",AK903=2035),0.91,IF(AND(A903="China",AK903=2050),0.87,IF(AND(A903="India",AK903=2035),0.92,IF(AND(A903="India",AK903=2050),0.87,IF(AND(A903="Middle East",AK903=2035),0.89,IF(AND(A903="Middle East",AK903=2050),0.84,IF(AND(A903="Africa",AK903=2035),0.9,IF(AND(A903="Africa",AK903=2050),0.86,IF(AND(A903="Brazil",AK903=2035),0.93,IF(AND(A903="Brazil",AK903=2050),0.89,""))))))))))))))))))</f>
        <v>*0.86</v>
      </c>
      <c r="AM903" s="53" t="str">
        <f aca="false">AM902</f>
        <v>REZoning_Sol-Win</v>
      </c>
      <c r="AP903" s="0" t="s">
        <v>4211</v>
      </c>
      <c r="AQ903" s="38" t="s">
        <v>35</v>
      </c>
      <c r="AR903" s="38" t="n">
        <f aca="false">AR902</f>
        <v>2100</v>
      </c>
      <c r="AS903" s="38" t="s">
        <v>860</v>
      </c>
      <c r="AT903" s="38" t="s">
        <v>36</v>
      </c>
    </row>
    <row r="904" customFormat="false" ht="28.5" hidden="false" customHeight="true" outlineLevel="0" collapsed="false">
      <c r="A904" s="3" t="s">
        <v>43</v>
      </c>
      <c r="C904" s="0" t="s">
        <v>4212</v>
      </c>
      <c r="D904" s="50" t="s">
        <v>35</v>
      </c>
      <c r="E904" s="0" t="n">
        <v>2035</v>
      </c>
      <c r="F904" s="51" t="str">
        <f aca="false">"*"&amp;IF(AND(A904="EU",E904=2035),0.95,IF(AND(A904="EU",E904=2050),0.93,IF(AND(A904="USA",E904=2035),0.96,IF(AND(A904="USA",E904=2050),0.94,IF(AND(A904="Japan",E904=2035),0.94,IF(AND(A904="Japan",E904=2050),0.92,IF(AND(A904="Russia",E904=2035),0.95,IF(AND(A904="Russia",E904=2050),0.93,IF(AND(A904="China",E904=2035),0.94,IF(AND(A904="China",E904=2050),0.92,IF(AND(A904="India",E904=2035),0.95,IF(AND(A904="India",E904=2050),0.92,IF(AND(A904="Middle East",E904=2035),0.94,IF(AND(A904="Middle East",E904=2050),0.9,IF(AND(A904="Africa",E904=2035),0.94,IF(AND(A904="Africa",E904=2050),0.91,IF(AND(A904="Brazil",E904=2035),0.95,IF(AND(A904="Brazil",E904=2050),0.92,""))))))))))))))))))</f>
        <v>*0.94</v>
      </c>
      <c r="H904" s="0" t="s">
        <v>4212</v>
      </c>
      <c r="I904" s="50" t="s">
        <v>35</v>
      </c>
      <c r="J904" s="0" t="n">
        <v>2050</v>
      </c>
      <c r="K904" s="48" t="str">
        <f aca="false">"*"&amp;IF(AND(A904="EU",J904=2035),0.95,IF(AND(A904="EU",J904=2050),0.93,IF(AND(A904="USA",J904=2035),0.96,IF(AND(A904="USA",J904=2050),0.94,IF(AND(A904="Japan",J904=2035),0.94,IF(AND(A904="Japan",J904=2050),0.92,IF(AND(A904="Russia",J904=2035),0.95,IF(AND(A904="Russia",J904=2050),0.93,IF(AND(A904="China",J904=2035),0.94,IF(AND(A904="China",J904=2050),0.92,IF(AND(A904="India",J904=2035),0.95,IF(AND(A904="India",J904=2050),0.92,IF(AND(A904="Middle East",J904=2035),0.94,IF(AND(A904="Middle East",J904=2050),0.9,IF(AND(A904="Africa",J904=2035),0.94,IF(AND(A904="Africa",J904=2050),0.91,IF(AND(A904="Brazil",J904=2035),0.95,IF(AND(A904="Brazil",J904=2050),0.92,""))))))))))))))))))</f>
        <v>*0.91</v>
      </c>
      <c r="P904" s="41" t="s">
        <v>4212</v>
      </c>
      <c r="Q904" s="52" t="s">
        <v>35</v>
      </c>
      <c r="R904" s="41" t="n">
        <v>2035</v>
      </c>
      <c r="S904" s="53" t="str">
        <f aca="false">"*"&amp;IF(AND(A904="EU",R904=2035),0.95,IF(AND(A904="EU",R904=2050),0.93,IF(AND(A904="USA",R904=2035),0.96,IF(AND(A904="USA",R904=2050),0.93,IF(AND(A904="Japan",R904=2035),0.94,IF(AND(A904="Japan",R904=2050),0.92,IF(AND(A904="Russia",R904=2035),0.95,IF(AND(A904="Russia",R904=2050),0.91,IF(AND(A904="China",R904=2035),0.93,IF(AND(A904="China",R904=2050),0.92,IF(AND(A904="India",R904=2035),0.94,IF(AND(A904="India",R904=2050),0.91,IF(AND(A904="Middle East",R904=2035),0.92,IF(AND(A904="Middle East",R904=2050),0.89,IF(AND(A904="Africa",R904=2035),0.93,IF(AND(A904="Africa",R904=2050),0.9,IF(AND(A904="Brazil",R904=2035),0.95,IF(AND(A904="Brazil",R904=2050),0.92,""))))))))))))))))))</f>
        <v>*0.93</v>
      </c>
      <c r="U904" s="41" t="s">
        <v>4212</v>
      </c>
      <c r="V904" s="52" t="s">
        <v>35</v>
      </c>
      <c r="W904" s="41" t="n">
        <v>2050</v>
      </c>
      <c r="X904" s="53" t="str">
        <f aca="false">"*"&amp;IF(AND(A904="EU",W904=2035),0.95,IF(AND(A904="EU",W904=2050),0.93,IF(AND(A904="USA",W904=2035),0.96,IF(AND(A904="USA",W904=2050),0.93,IF(AND(A904="Japan",W904=2035),0.94,IF(AND(A904="Japan",W904=2050),0.92,IF(AND(A904="Russia",W904=2035),0.95,IF(AND(A904="Russia",W904=2050),0.91,IF(AND(A904="China",W904=2035),0.93,IF(AND(A904="China",W904=2050),0.92,IF(AND(A904="India",W904=2035),0.94,IF(AND(A904="India",W904=2050),0.91,IF(AND(A904="Middle East",W904=2035),0.92,IF(AND(A904="Middle East",W904=2050),0.89,IF(AND(A904="Africa",W904=2035),0.93,IF(AND(A904="Africa",W904=2050),0.9,IF(AND(A904="Brazil",W904=2035),0.95,IF(AND(A904="Brazil",W904=2050),0.92,""))))))))))))))))))</f>
        <v>*0.9</v>
      </c>
      <c r="AC904" s="1" t="s">
        <v>4212</v>
      </c>
      <c r="AD904" s="57" t="s">
        <v>35</v>
      </c>
      <c r="AE904" s="1" t="n">
        <v>2035</v>
      </c>
      <c r="AF904" s="58" t="str">
        <f aca="false">"*"&amp;IF(AND(A904="EU",AE904=2035),0.93,IF(AND(A904="EU",AE904=2050),0.9,IF(AND(A904="USA",AE904=2035),0.92,IF(AND(A904="USA",AE904=2050),0.89,IF(AND(A904="Japan",AE904=2035),0.92,IF(AND(A904="Japan",AE904=2050),0.89,IF(AND(A904="Russia",AE904=2035),0.91,IF(AND(A904="Russia",AE904=2050),0.86,IF(AND(A904="China",AE904=2035),0.91,IF(AND(A904="China",AE904=2050),0.87,IF(AND(A904="India",AE904=2035),0.92,IF(AND(A904="India",AE904=2050),0.87,IF(AND(A904="Middle East",AE904=2035),0.89,IF(AND(A904="Middle East",AE904=2050),0.84,IF(AND(A904="Africa",AE904=2035),0.9,IF(AND(A904="Africa",AE904=2050),0.86,IF(AND(A904="Brazil",AE904=2035),0.93,IF(AND(A904="Brazil",AE904=2050),0.89,""))))))))))))))))))</f>
        <v>*0.9</v>
      </c>
      <c r="AG904" s="53" t="str">
        <f aca="false">AG903</f>
        <v>REZoning_Sol-Win</v>
      </c>
      <c r="AI904" s="1" t="s">
        <v>4212</v>
      </c>
      <c r="AJ904" s="57" t="s">
        <v>35</v>
      </c>
      <c r="AK904" s="1" t="n">
        <v>2050</v>
      </c>
      <c r="AL904" s="58" t="str">
        <f aca="false">"*"&amp;IF(AND(A904="EU",AK904=2035),0.93,IF(AND(A904="EU",AK904=2050),0.9,IF(AND(A904="USA",AK904=2035),0.92,IF(AND(A904="USA",AK904=2050),0.89,IF(AND(A904="Japan",AK904=2035),0.92,IF(AND(A904="Japan",AK904=2050),0.89,IF(AND(A904="Russia",AK904=2035),0.91,IF(AND(A904="Russia",AK904=2050),0.86,IF(AND(A904="China",AK904=2035),0.91,IF(AND(A904="China",AK904=2050),0.87,IF(AND(A904="India",AK904=2035),0.92,IF(AND(A904="India",AK904=2050),0.87,IF(AND(A904="Middle East",AK904=2035),0.89,IF(AND(A904="Middle East",AK904=2050),0.84,IF(AND(A904="Africa",AK904=2035),0.9,IF(AND(A904="Africa",AK904=2050),0.86,IF(AND(A904="Brazil",AK904=2035),0.93,IF(AND(A904="Brazil",AK904=2050),0.89,""))))))))))))))))))</f>
        <v>*0.86</v>
      </c>
      <c r="AM904" s="53" t="str">
        <f aca="false">AM903</f>
        <v>REZoning_Sol-Win</v>
      </c>
      <c r="AP904" s="0" t="s">
        <v>4212</v>
      </c>
      <c r="AQ904" s="38" t="s">
        <v>35</v>
      </c>
      <c r="AR904" s="38" t="n">
        <f aca="false">AR903</f>
        <v>2100</v>
      </c>
      <c r="AS904" s="38" t="s">
        <v>860</v>
      </c>
      <c r="AT904" s="38" t="s">
        <v>36</v>
      </c>
    </row>
    <row r="905" customFormat="false" ht="28.5" hidden="false" customHeight="true" outlineLevel="0" collapsed="false">
      <c r="A905" s="3" t="s">
        <v>43</v>
      </c>
      <c r="C905" s="0" t="s">
        <v>4213</v>
      </c>
      <c r="D905" s="50" t="s">
        <v>35</v>
      </c>
      <c r="E905" s="0" t="n">
        <v>2035</v>
      </c>
      <c r="F905" s="51" t="str">
        <f aca="false">"*"&amp;IF(AND(A905="EU",E905=2035),0.95,IF(AND(A905="EU",E905=2050),0.93,IF(AND(A905="USA",E905=2035),0.96,IF(AND(A905="USA",E905=2050),0.94,IF(AND(A905="Japan",E905=2035),0.94,IF(AND(A905="Japan",E905=2050),0.92,IF(AND(A905="Russia",E905=2035),0.95,IF(AND(A905="Russia",E905=2050),0.93,IF(AND(A905="China",E905=2035),0.94,IF(AND(A905="China",E905=2050),0.92,IF(AND(A905="India",E905=2035),0.95,IF(AND(A905="India",E905=2050),0.92,IF(AND(A905="Middle East",E905=2035),0.94,IF(AND(A905="Middle East",E905=2050),0.9,IF(AND(A905="Africa",E905=2035),0.94,IF(AND(A905="Africa",E905=2050),0.91,IF(AND(A905="Brazil",E905=2035),0.95,IF(AND(A905="Brazil",E905=2050),0.92,""))))))))))))))))))</f>
        <v>*0.94</v>
      </c>
      <c r="H905" s="0" t="s">
        <v>4213</v>
      </c>
      <c r="I905" s="50" t="s">
        <v>35</v>
      </c>
      <c r="J905" s="0" t="n">
        <v>2050</v>
      </c>
      <c r="K905" s="48" t="str">
        <f aca="false">"*"&amp;IF(AND(A905="EU",J905=2035),0.95,IF(AND(A905="EU",J905=2050),0.93,IF(AND(A905="USA",J905=2035),0.96,IF(AND(A905="USA",J905=2050),0.94,IF(AND(A905="Japan",J905=2035),0.94,IF(AND(A905="Japan",J905=2050),0.92,IF(AND(A905="Russia",J905=2035),0.95,IF(AND(A905="Russia",J905=2050),0.93,IF(AND(A905="China",J905=2035),0.94,IF(AND(A905="China",J905=2050),0.92,IF(AND(A905="India",J905=2035),0.95,IF(AND(A905="India",J905=2050),0.92,IF(AND(A905="Middle East",J905=2035),0.94,IF(AND(A905="Middle East",J905=2050),0.9,IF(AND(A905="Africa",J905=2035),0.94,IF(AND(A905="Africa",J905=2050),0.91,IF(AND(A905="Brazil",J905=2035),0.95,IF(AND(A905="Brazil",J905=2050),0.92,""))))))))))))))))))</f>
        <v>*0.91</v>
      </c>
      <c r="P905" s="41" t="s">
        <v>4213</v>
      </c>
      <c r="Q905" s="52" t="s">
        <v>35</v>
      </c>
      <c r="R905" s="41" t="n">
        <v>2035</v>
      </c>
      <c r="S905" s="53" t="str">
        <f aca="false">"*"&amp;IF(AND(A905="EU",R905=2035),0.95,IF(AND(A905="EU",R905=2050),0.93,IF(AND(A905="USA",R905=2035),0.96,IF(AND(A905="USA",R905=2050),0.93,IF(AND(A905="Japan",R905=2035),0.94,IF(AND(A905="Japan",R905=2050),0.92,IF(AND(A905="Russia",R905=2035),0.95,IF(AND(A905="Russia",R905=2050),0.91,IF(AND(A905="China",R905=2035),0.93,IF(AND(A905="China",R905=2050),0.92,IF(AND(A905="India",R905=2035),0.94,IF(AND(A905="India",R905=2050),0.91,IF(AND(A905="Middle East",R905=2035),0.92,IF(AND(A905="Middle East",R905=2050),0.89,IF(AND(A905="Africa",R905=2035),0.93,IF(AND(A905="Africa",R905=2050),0.9,IF(AND(A905="Brazil",R905=2035),0.95,IF(AND(A905="Brazil",R905=2050),0.92,""))))))))))))))))))</f>
        <v>*0.93</v>
      </c>
      <c r="U905" s="41" t="s">
        <v>4213</v>
      </c>
      <c r="V905" s="52" t="s">
        <v>35</v>
      </c>
      <c r="W905" s="41" t="n">
        <v>2050</v>
      </c>
      <c r="X905" s="53" t="str">
        <f aca="false">"*"&amp;IF(AND(A905="EU",W905=2035),0.95,IF(AND(A905="EU",W905=2050),0.93,IF(AND(A905="USA",W905=2035),0.96,IF(AND(A905="USA",W905=2050),0.93,IF(AND(A905="Japan",W905=2035),0.94,IF(AND(A905="Japan",W905=2050),0.92,IF(AND(A905="Russia",W905=2035),0.95,IF(AND(A905="Russia",W905=2050),0.91,IF(AND(A905="China",W905=2035),0.93,IF(AND(A905="China",W905=2050),0.92,IF(AND(A905="India",W905=2035),0.94,IF(AND(A905="India",W905=2050),0.91,IF(AND(A905="Middle East",W905=2035),0.92,IF(AND(A905="Middle East",W905=2050),0.89,IF(AND(A905="Africa",W905=2035),0.93,IF(AND(A905="Africa",W905=2050),0.9,IF(AND(A905="Brazil",W905=2035),0.95,IF(AND(A905="Brazil",W905=2050),0.92,""))))))))))))))))))</f>
        <v>*0.9</v>
      </c>
      <c r="AC905" s="1" t="s">
        <v>4213</v>
      </c>
      <c r="AD905" s="57" t="s">
        <v>35</v>
      </c>
      <c r="AE905" s="1" t="n">
        <v>2035</v>
      </c>
      <c r="AF905" s="58" t="str">
        <f aca="false">"*"&amp;IF(AND(A905="EU",AE905=2035),0.93,IF(AND(A905="EU",AE905=2050),0.9,IF(AND(A905="USA",AE905=2035),0.92,IF(AND(A905="USA",AE905=2050),0.89,IF(AND(A905="Japan",AE905=2035),0.92,IF(AND(A905="Japan",AE905=2050),0.89,IF(AND(A905="Russia",AE905=2035),0.91,IF(AND(A905="Russia",AE905=2050),0.86,IF(AND(A905="China",AE905=2035),0.91,IF(AND(A905="China",AE905=2050),0.87,IF(AND(A905="India",AE905=2035),0.92,IF(AND(A905="India",AE905=2050),0.87,IF(AND(A905="Middle East",AE905=2035),0.89,IF(AND(A905="Middle East",AE905=2050),0.84,IF(AND(A905="Africa",AE905=2035),0.9,IF(AND(A905="Africa",AE905=2050),0.86,IF(AND(A905="Brazil",AE905=2035),0.93,IF(AND(A905="Brazil",AE905=2050),0.89,""))))))))))))))))))</f>
        <v>*0.9</v>
      </c>
      <c r="AG905" s="53" t="str">
        <f aca="false">AG904</f>
        <v>REZoning_Sol-Win</v>
      </c>
      <c r="AI905" s="1" t="s">
        <v>4213</v>
      </c>
      <c r="AJ905" s="57" t="s">
        <v>35</v>
      </c>
      <c r="AK905" s="1" t="n">
        <v>2050</v>
      </c>
      <c r="AL905" s="58" t="str">
        <f aca="false">"*"&amp;IF(AND(A905="EU",AK905=2035),0.93,IF(AND(A905="EU",AK905=2050),0.9,IF(AND(A905="USA",AK905=2035),0.92,IF(AND(A905="USA",AK905=2050),0.89,IF(AND(A905="Japan",AK905=2035),0.92,IF(AND(A905="Japan",AK905=2050),0.89,IF(AND(A905="Russia",AK905=2035),0.91,IF(AND(A905="Russia",AK905=2050),0.86,IF(AND(A905="China",AK905=2035),0.91,IF(AND(A905="China",AK905=2050),0.87,IF(AND(A905="India",AK905=2035),0.92,IF(AND(A905="India",AK905=2050),0.87,IF(AND(A905="Middle East",AK905=2035),0.89,IF(AND(A905="Middle East",AK905=2050),0.84,IF(AND(A905="Africa",AK905=2035),0.9,IF(AND(A905="Africa",AK905=2050),0.86,IF(AND(A905="Brazil",AK905=2035),0.93,IF(AND(A905="Brazil",AK905=2050),0.89,""))))))))))))))))))</f>
        <v>*0.86</v>
      </c>
      <c r="AM905" s="53" t="str">
        <f aca="false">AM904</f>
        <v>REZoning_Sol-Win</v>
      </c>
      <c r="AP905" s="0" t="s">
        <v>4213</v>
      </c>
      <c r="AQ905" s="38" t="s">
        <v>35</v>
      </c>
      <c r="AR905" s="38" t="n">
        <f aca="false">AR904</f>
        <v>2100</v>
      </c>
      <c r="AS905" s="38" t="s">
        <v>860</v>
      </c>
      <c r="AT905" s="38" t="s">
        <v>36</v>
      </c>
    </row>
    <row r="906" customFormat="false" ht="28.5" hidden="false" customHeight="true" outlineLevel="0" collapsed="false">
      <c r="A906" s="3" t="s">
        <v>43</v>
      </c>
      <c r="C906" s="0" t="s">
        <v>4214</v>
      </c>
      <c r="D906" s="50" t="s">
        <v>35</v>
      </c>
      <c r="E906" s="0" t="n">
        <v>2035</v>
      </c>
      <c r="F906" s="51" t="str">
        <f aca="false">"*"&amp;IF(AND(A906="EU",E906=2035),0.95,IF(AND(A906="EU",E906=2050),0.93,IF(AND(A906="USA",E906=2035),0.96,IF(AND(A906="USA",E906=2050),0.94,IF(AND(A906="Japan",E906=2035),0.94,IF(AND(A906="Japan",E906=2050),0.92,IF(AND(A906="Russia",E906=2035),0.95,IF(AND(A906="Russia",E906=2050),0.93,IF(AND(A906="China",E906=2035),0.94,IF(AND(A906="China",E906=2050),0.92,IF(AND(A906="India",E906=2035),0.95,IF(AND(A906="India",E906=2050),0.92,IF(AND(A906="Middle East",E906=2035),0.94,IF(AND(A906="Middle East",E906=2050),0.9,IF(AND(A906="Africa",E906=2035),0.94,IF(AND(A906="Africa",E906=2050),0.91,IF(AND(A906="Brazil",E906=2035),0.95,IF(AND(A906="Brazil",E906=2050),0.92,""))))))))))))))))))</f>
        <v>*0.94</v>
      </c>
      <c r="H906" s="0" t="s">
        <v>4214</v>
      </c>
      <c r="I906" s="50" t="s">
        <v>35</v>
      </c>
      <c r="J906" s="0" t="n">
        <v>2050</v>
      </c>
      <c r="K906" s="48" t="str">
        <f aca="false">"*"&amp;IF(AND(A906="EU",J906=2035),0.95,IF(AND(A906="EU",J906=2050),0.93,IF(AND(A906="USA",J906=2035),0.96,IF(AND(A906="USA",J906=2050),0.94,IF(AND(A906="Japan",J906=2035),0.94,IF(AND(A906="Japan",J906=2050),0.92,IF(AND(A906="Russia",J906=2035),0.95,IF(AND(A906="Russia",J906=2050),0.93,IF(AND(A906="China",J906=2035),0.94,IF(AND(A906="China",J906=2050),0.92,IF(AND(A906="India",J906=2035),0.95,IF(AND(A906="India",J906=2050),0.92,IF(AND(A906="Middle East",J906=2035),0.94,IF(AND(A906="Middle East",J906=2050),0.9,IF(AND(A906="Africa",J906=2035),0.94,IF(AND(A906="Africa",J906=2050),0.91,IF(AND(A906="Brazil",J906=2035),0.95,IF(AND(A906="Brazil",J906=2050),0.92,""))))))))))))))))))</f>
        <v>*0.91</v>
      </c>
      <c r="P906" s="41" t="s">
        <v>4214</v>
      </c>
      <c r="Q906" s="52" t="s">
        <v>35</v>
      </c>
      <c r="R906" s="41" t="n">
        <v>2035</v>
      </c>
      <c r="S906" s="53" t="str">
        <f aca="false">"*"&amp;IF(AND(A906="EU",R906=2035),0.95,IF(AND(A906="EU",R906=2050),0.93,IF(AND(A906="USA",R906=2035),0.96,IF(AND(A906="USA",R906=2050),0.93,IF(AND(A906="Japan",R906=2035),0.94,IF(AND(A906="Japan",R906=2050),0.92,IF(AND(A906="Russia",R906=2035),0.95,IF(AND(A906="Russia",R906=2050),0.91,IF(AND(A906="China",R906=2035),0.93,IF(AND(A906="China",R906=2050),0.92,IF(AND(A906="India",R906=2035),0.94,IF(AND(A906="India",R906=2050),0.91,IF(AND(A906="Middle East",R906=2035),0.92,IF(AND(A906="Middle East",R906=2050),0.89,IF(AND(A906="Africa",R906=2035),0.93,IF(AND(A906="Africa",R906=2050),0.9,IF(AND(A906="Brazil",R906=2035),0.95,IF(AND(A906="Brazil",R906=2050),0.92,""))))))))))))))))))</f>
        <v>*0.93</v>
      </c>
      <c r="U906" s="41" t="s">
        <v>4214</v>
      </c>
      <c r="V906" s="52" t="s">
        <v>35</v>
      </c>
      <c r="W906" s="41" t="n">
        <v>2050</v>
      </c>
      <c r="X906" s="53" t="str">
        <f aca="false">"*"&amp;IF(AND(A906="EU",W906=2035),0.95,IF(AND(A906="EU",W906=2050),0.93,IF(AND(A906="USA",W906=2035),0.96,IF(AND(A906="USA",W906=2050),0.93,IF(AND(A906="Japan",W906=2035),0.94,IF(AND(A906="Japan",W906=2050),0.92,IF(AND(A906="Russia",W906=2035),0.95,IF(AND(A906="Russia",W906=2050),0.91,IF(AND(A906="China",W906=2035),0.93,IF(AND(A906="China",W906=2050),0.92,IF(AND(A906="India",W906=2035),0.94,IF(AND(A906="India",W906=2050),0.91,IF(AND(A906="Middle East",W906=2035),0.92,IF(AND(A906="Middle East",W906=2050),0.89,IF(AND(A906="Africa",W906=2035),0.93,IF(AND(A906="Africa",W906=2050),0.9,IF(AND(A906="Brazil",W906=2035),0.95,IF(AND(A906="Brazil",W906=2050),0.92,""))))))))))))))))))</f>
        <v>*0.9</v>
      </c>
      <c r="AC906" s="1" t="s">
        <v>4214</v>
      </c>
      <c r="AD906" s="57" t="s">
        <v>35</v>
      </c>
      <c r="AE906" s="1" t="n">
        <v>2035</v>
      </c>
      <c r="AF906" s="58" t="str">
        <f aca="false">"*"&amp;IF(AND(A906="EU",AE906=2035),0.93,IF(AND(A906="EU",AE906=2050),0.9,IF(AND(A906="USA",AE906=2035),0.92,IF(AND(A906="USA",AE906=2050),0.89,IF(AND(A906="Japan",AE906=2035),0.92,IF(AND(A906="Japan",AE906=2050),0.89,IF(AND(A906="Russia",AE906=2035),0.91,IF(AND(A906="Russia",AE906=2050),0.86,IF(AND(A906="China",AE906=2035),0.91,IF(AND(A906="China",AE906=2050),0.87,IF(AND(A906="India",AE906=2035),0.92,IF(AND(A906="India",AE906=2050),0.87,IF(AND(A906="Middle East",AE906=2035),0.89,IF(AND(A906="Middle East",AE906=2050),0.84,IF(AND(A906="Africa",AE906=2035),0.9,IF(AND(A906="Africa",AE906=2050),0.86,IF(AND(A906="Brazil",AE906=2035),0.93,IF(AND(A906="Brazil",AE906=2050),0.89,""))))))))))))))))))</f>
        <v>*0.9</v>
      </c>
      <c r="AG906" s="53" t="str">
        <f aca="false">AG905</f>
        <v>REZoning_Sol-Win</v>
      </c>
      <c r="AI906" s="1" t="s">
        <v>4214</v>
      </c>
      <c r="AJ906" s="57" t="s">
        <v>35</v>
      </c>
      <c r="AK906" s="1" t="n">
        <v>2050</v>
      </c>
      <c r="AL906" s="58" t="str">
        <f aca="false">"*"&amp;IF(AND(A906="EU",AK906=2035),0.93,IF(AND(A906="EU",AK906=2050),0.9,IF(AND(A906="USA",AK906=2035),0.92,IF(AND(A906="USA",AK906=2050),0.89,IF(AND(A906="Japan",AK906=2035),0.92,IF(AND(A906="Japan",AK906=2050),0.89,IF(AND(A906="Russia",AK906=2035),0.91,IF(AND(A906="Russia",AK906=2050),0.86,IF(AND(A906="China",AK906=2035),0.91,IF(AND(A906="China",AK906=2050),0.87,IF(AND(A906="India",AK906=2035),0.92,IF(AND(A906="India",AK906=2050),0.87,IF(AND(A906="Middle East",AK906=2035),0.89,IF(AND(A906="Middle East",AK906=2050),0.84,IF(AND(A906="Africa",AK906=2035),0.9,IF(AND(A906="Africa",AK906=2050),0.86,IF(AND(A906="Brazil",AK906=2035),0.93,IF(AND(A906="Brazil",AK906=2050),0.89,""))))))))))))))))))</f>
        <v>*0.86</v>
      </c>
      <c r="AM906" s="53" t="str">
        <f aca="false">AM905</f>
        <v>REZoning_Sol-Win</v>
      </c>
      <c r="AP906" s="0" t="s">
        <v>4214</v>
      </c>
      <c r="AQ906" s="38" t="s">
        <v>35</v>
      </c>
      <c r="AR906" s="38" t="n">
        <f aca="false">AR905</f>
        <v>2100</v>
      </c>
      <c r="AS906" s="38" t="s">
        <v>860</v>
      </c>
      <c r="AT906" s="38" t="s">
        <v>36</v>
      </c>
    </row>
    <row r="907" customFormat="false" ht="28.5" hidden="false" customHeight="true" outlineLevel="0" collapsed="false">
      <c r="A907" s="3" t="s">
        <v>43</v>
      </c>
      <c r="C907" s="0" t="s">
        <v>4215</v>
      </c>
      <c r="D907" s="50" t="s">
        <v>35</v>
      </c>
      <c r="E907" s="0" t="n">
        <v>2035</v>
      </c>
      <c r="F907" s="51" t="str">
        <f aca="false">"*"&amp;IF(AND(A907="EU",E907=2035),0.95,IF(AND(A907="EU",E907=2050),0.93,IF(AND(A907="USA",E907=2035),0.96,IF(AND(A907="USA",E907=2050),0.94,IF(AND(A907="Japan",E907=2035),0.94,IF(AND(A907="Japan",E907=2050),0.92,IF(AND(A907="Russia",E907=2035),0.95,IF(AND(A907="Russia",E907=2050),0.93,IF(AND(A907="China",E907=2035),0.94,IF(AND(A907="China",E907=2050),0.92,IF(AND(A907="India",E907=2035),0.95,IF(AND(A907="India",E907=2050),0.92,IF(AND(A907="Middle East",E907=2035),0.94,IF(AND(A907="Middle East",E907=2050),0.9,IF(AND(A907="Africa",E907=2035),0.94,IF(AND(A907="Africa",E907=2050),0.91,IF(AND(A907="Brazil",E907=2035),0.95,IF(AND(A907="Brazil",E907=2050),0.92,""))))))))))))))))))</f>
        <v>*0.94</v>
      </c>
      <c r="H907" s="0" t="s">
        <v>4215</v>
      </c>
      <c r="I907" s="50" t="s">
        <v>35</v>
      </c>
      <c r="J907" s="0" t="n">
        <v>2050</v>
      </c>
      <c r="K907" s="48" t="str">
        <f aca="false">"*"&amp;IF(AND(A907="EU",J907=2035),0.95,IF(AND(A907="EU",J907=2050),0.93,IF(AND(A907="USA",J907=2035),0.96,IF(AND(A907="USA",J907=2050),0.94,IF(AND(A907="Japan",J907=2035),0.94,IF(AND(A907="Japan",J907=2050),0.92,IF(AND(A907="Russia",J907=2035),0.95,IF(AND(A907="Russia",J907=2050),0.93,IF(AND(A907="China",J907=2035),0.94,IF(AND(A907="China",J907=2050),0.92,IF(AND(A907="India",J907=2035),0.95,IF(AND(A907="India",J907=2050),0.92,IF(AND(A907="Middle East",J907=2035),0.94,IF(AND(A907="Middle East",J907=2050),0.9,IF(AND(A907="Africa",J907=2035),0.94,IF(AND(A907="Africa",J907=2050),0.91,IF(AND(A907="Brazil",J907=2035),0.95,IF(AND(A907="Brazil",J907=2050),0.92,""))))))))))))))))))</f>
        <v>*0.91</v>
      </c>
      <c r="P907" s="41" t="s">
        <v>4215</v>
      </c>
      <c r="Q907" s="52" t="s">
        <v>35</v>
      </c>
      <c r="R907" s="41" t="n">
        <v>2035</v>
      </c>
      <c r="S907" s="53" t="str">
        <f aca="false">"*"&amp;IF(AND(A907="EU",R907=2035),0.95,IF(AND(A907="EU",R907=2050),0.93,IF(AND(A907="USA",R907=2035),0.96,IF(AND(A907="USA",R907=2050),0.93,IF(AND(A907="Japan",R907=2035),0.94,IF(AND(A907="Japan",R907=2050),0.92,IF(AND(A907="Russia",R907=2035),0.95,IF(AND(A907="Russia",R907=2050),0.91,IF(AND(A907="China",R907=2035),0.93,IF(AND(A907="China",R907=2050),0.92,IF(AND(A907="India",R907=2035),0.94,IF(AND(A907="India",R907=2050),0.91,IF(AND(A907="Middle East",R907=2035),0.92,IF(AND(A907="Middle East",R907=2050),0.89,IF(AND(A907="Africa",R907=2035),0.93,IF(AND(A907="Africa",R907=2050),0.9,IF(AND(A907="Brazil",R907=2035),0.95,IF(AND(A907="Brazil",R907=2050),0.92,""))))))))))))))))))</f>
        <v>*0.93</v>
      </c>
      <c r="U907" s="41" t="s">
        <v>4215</v>
      </c>
      <c r="V907" s="52" t="s">
        <v>35</v>
      </c>
      <c r="W907" s="41" t="n">
        <v>2050</v>
      </c>
      <c r="X907" s="53" t="str">
        <f aca="false">"*"&amp;IF(AND(A907="EU",W907=2035),0.95,IF(AND(A907="EU",W907=2050),0.93,IF(AND(A907="USA",W907=2035),0.96,IF(AND(A907="USA",W907=2050),0.93,IF(AND(A907="Japan",W907=2035),0.94,IF(AND(A907="Japan",W907=2050),0.92,IF(AND(A907="Russia",W907=2035),0.95,IF(AND(A907="Russia",W907=2050),0.91,IF(AND(A907="China",W907=2035),0.93,IF(AND(A907="China",W907=2050),0.92,IF(AND(A907="India",W907=2035),0.94,IF(AND(A907="India",W907=2050),0.91,IF(AND(A907="Middle East",W907=2035),0.92,IF(AND(A907="Middle East",W907=2050),0.89,IF(AND(A907="Africa",W907=2035),0.93,IF(AND(A907="Africa",W907=2050),0.9,IF(AND(A907="Brazil",W907=2035),0.95,IF(AND(A907="Brazil",W907=2050),0.92,""))))))))))))))))))</f>
        <v>*0.9</v>
      </c>
      <c r="AC907" s="1" t="s">
        <v>4215</v>
      </c>
      <c r="AD907" s="57" t="s">
        <v>35</v>
      </c>
      <c r="AE907" s="1" t="n">
        <v>2035</v>
      </c>
      <c r="AF907" s="58" t="str">
        <f aca="false">"*"&amp;IF(AND(A907="EU",AE907=2035),0.93,IF(AND(A907="EU",AE907=2050),0.9,IF(AND(A907="USA",AE907=2035),0.92,IF(AND(A907="USA",AE907=2050),0.89,IF(AND(A907="Japan",AE907=2035),0.92,IF(AND(A907="Japan",AE907=2050),0.89,IF(AND(A907="Russia",AE907=2035),0.91,IF(AND(A907="Russia",AE907=2050),0.86,IF(AND(A907="China",AE907=2035),0.91,IF(AND(A907="China",AE907=2050),0.87,IF(AND(A907="India",AE907=2035),0.92,IF(AND(A907="India",AE907=2050),0.87,IF(AND(A907="Middle East",AE907=2035),0.89,IF(AND(A907="Middle East",AE907=2050),0.84,IF(AND(A907="Africa",AE907=2035),0.9,IF(AND(A907="Africa",AE907=2050),0.86,IF(AND(A907="Brazil",AE907=2035),0.93,IF(AND(A907="Brazil",AE907=2050),0.89,""))))))))))))))))))</f>
        <v>*0.9</v>
      </c>
      <c r="AG907" s="53" t="str">
        <f aca="false">AG906</f>
        <v>REZoning_Sol-Win</v>
      </c>
      <c r="AI907" s="1" t="s">
        <v>4215</v>
      </c>
      <c r="AJ907" s="57" t="s">
        <v>35</v>
      </c>
      <c r="AK907" s="1" t="n">
        <v>2050</v>
      </c>
      <c r="AL907" s="58" t="str">
        <f aca="false">"*"&amp;IF(AND(A907="EU",AK907=2035),0.93,IF(AND(A907="EU",AK907=2050),0.9,IF(AND(A907="USA",AK907=2035),0.92,IF(AND(A907="USA",AK907=2050),0.89,IF(AND(A907="Japan",AK907=2035),0.92,IF(AND(A907="Japan",AK907=2050),0.89,IF(AND(A907="Russia",AK907=2035),0.91,IF(AND(A907="Russia",AK907=2050),0.86,IF(AND(A907="China",AK907=2035),0.91,IF(AND(A907="China",AK907=2050),0.87,IF(AND(A907="India",AK907=2035),0.92,IF(AND(A907="India",AK907=2050),0.87,IF(AND(A907="Middle East",AK907=2035),0.89,IF(AND(A907="Middle East",AK907=2050),0.84,IF(AND(A907="Africa",AK907=2035),0.9,IF(AND(A907="Africa",AK907=2050),0.86,IF(AND(A907="Brazil",AK907=2035),0.93,IF(AND(A907="Brazil",AK907=2050),0.89,""))))))))))))))))))</f>
        <v>*0.86</v>
      </c>
      <c r="AM907" s="53" t="str">
        <f aca="false">AM906</f>
        <v>REZoning_Sol-Win</v>
      </c>
      <c r="AP907" s="0" t="s">
        <v>4215</v>
      </c>
      <c r="AQ907" s="38" t="s">
        <v>35</v>
      </c>
      <c r="AR907" s="38" t="n">
        <f aca="false">AR906</f>
        <v>2100</v>
      </c>
      <c r="AS907" s="38" t="s">
        <v>860</v>
      </c>
      <c r="AT907" s="38" t="s">
        <v>36</v>
      </c>
    </row>
    <row r="908" customFormat="false" ht="28.5" hidden="false" customHeight="true" outlineLevel="0" collapsed="false">
      <c r="A908" s="3" t="s">
        <v>43</v>
      </c>
      <c r="C908" s="0" t="s">
        <v>4216</v>
      </c>
      <c r="D908" s="50" t="s">
        <v>35</v>
      </c>
      <c r="E908" s="0" t="n">
        <v>2035</v>
      </c>
      <c r="F908" s="51" t="str">
        <f aca="false">"*"&amp;IF(AND(A908="EU",E908=2035),0.95,IF(AND(A908="EU",E908=2050),0.93,IF(AND(A908="USA",E908=2035),0.96,IF(AND(A908="USA",E908=2050),0.94,IF(AND(A908="Japan",E908=2035),0.94,IF(AND(A908="Japan",E908=2050),0.92,IF(AND(A908="Russia",E908=2035),0.95,IF(AND(A908="Russia",E908=2050),0.93,IF(AND(A908="China",E908=2035),0.94,IF(AND(A908="China",E908=2050),0.92,IF(AND(A908="India",E908=2035),0.95,IF(AND(A908="India",E908=2050),0.92,IF(AND(A908="Middle East",E908=2035),0.94,IF(AND(A908="Middle East",E908=2050),0.9,IF(AND(A908="Africa",E908=2035),0.94,IF(AND(A908="Africa",E908=2050),0.91,IF(AND(A908="Brazil",E908=2035),0.95,IF(AND(A908="Brazil",E908=2050),0.92,""))))))))))))))))))</f>
        <v>*0.94</v>
      </c>
      <c r="H908" s="0" t="s">
        <v>4216</v>
      </c>
      <c r="I908" s="50" t="s">
        <v>35</v>
      </c>
      <c r="J908" s="0" t="n">
        <v>2050</v>
      </c>
      <c r="K908" s="48" t="str">
        <f aca="false">"*"&amp;IF(AND(A908="EU",J908=2035),0.95,IF(AND(A908="EU",J908=2050),0.93,IF(AND(A908="USA",J908=2035),0.96,IF(AND(A908="USA",J908=2050),0.94,IF(AND(A908="Japan",J908=2035),0.94,IF(AND(A908="Japan",J908=2050),0.92,IF(AND(A908="Russia",J908=2035),0.95,IF(AND(A908="Russia",J908=2050),0.93,IF(AND(A908="China",J908=2035),0.94,IF(AND(A908="China",J908=2050),0.92,IF(AND(A908="India",J908=2035),0.95,IF(AND(A908="India",J908=2050),0.92,IF(AND(A908="Middle East",J908=2035),0.94,IF(AND(A908="Middle East",J908=2050),0.9,IF(AND(A908="Africa",J908=2035),0.94,IF(AND(A908="Africa",J908=2050),0.91,IF(AND(A908="Brazil",J908=2035),0.95,IF(AND(A908="Brazil",J908=2050),0.92,""))))))))))))))))))</f>
        <v>*0.91</v>
      </c>
      <c r="P908" s="41" t="s">
        <v>4216</v>
      </c>
      <c r="Q908" s="52" t="s">
        <v>35</v>
      </c>
      <c r="R908" s="41" t="n">
        <v>2035</v>
      </c>
      <c r="S908" s="53" t="str">
        <f aca="false">"*"&amp;IF(AND(A908="EU",R908=2035),0.95,IF(AND(A908="EU",R908=2050),0.93,IF(AND(A908="USA",R908=2035),0.96,IF(AND(A908="USA",R908=2050),0.93,IF(AND(A908="Japan",R908=2035),0.94,IF(AND(A908="Japan",R908=2050),0.92,IF(AND(A908="Russia",R908=2035),0.95,IF(AND(A908="Russia",R908=2050),0.91,IF(AND(A908="China",R908=2035),0.93,IF(AND(A908="China",R908=2050),0.92,IF(AND(A908="India",R908=2035),0.94,IF(AND(A908="India",R908=2050),0.91,IF(AND(A908="Middle East",R908=2035),0.92,IF(AND(A908="Middle East",R908=2050),0.89,IF(AND(A908="Africa",R908=2035),0.93,IF(AND(A908="Africa",R908=2050),0.9,IF(AND(A908="Brazil",R908=2035),0.95,IF(AND(A908="Brazil",R908=2050),0.92,""))))))))))))))))))</f>
        <v>*0.93</v>
      </c>
      <c r="U908" s="41" t="s">
        <v>4216</v>
      </c>
      <c r="V908" s="52" t="s">
        <v>35</v>
      </c>
      <c r="W908" s="41" t="n">
        <v>2050</v>
      </c>
      <c r="X908" s="53" t="str">
        <f aca="false">"*"&amp;IF(AND(A908="EU",W908=2035),0.95,IF(AND(A908="EU",W908=2050),0.93,IF(AND(A908="USA",W908=2035),0.96,IF(AND(A908="USA",W908=2050),0.93,IF(AND(A908="Japan",W908=2035),0.94,IF(AND(A908="Japan",W908=2050),0.92,IF(AND(A908="Russia",W908=2035),0.95,IF(AND(A908="Russia",W908=2050),0.91,IF(AND(A908="China",W908=2035),0.93,IF(AND(A908="China",W908=2050),0.92,IF(AND(A908="India",W908=2035),0.94,IF(AND(A908="India",W908=2050),0.91,IF(AND(A908="Middle East",W908=2035),0.92,IF(AND(A908="Middle East",W908=2050),0.89,IF(AND(A908="Africa",W908=2035),0.93,IF(AND(A908="Africa",W908=2050),0.9,IF(AND(A908="Brazil",W908=2035),0.95,IF(AND(A908="Brazil",W908=2050),0.92,""))))))))))))))))))</f>
        <v>*0.9</v>
      </c>
      <c r="AC908" s="1" t="s">
        <v>4216</v>
      </c>
      <c r="AD908" s="57" t="s">
        <v>35</v>
      </c>
      <c r="AE908" s="1" t="n">
        <v>2035</v>
      </c>
      <c r="AF908" s="58" t="str">
        <f aca="false">"*"&amp;IF(AND(A908="EU",AE908=2035),0.93,IF(AND(A908="EU",AE908=2050),0.9,IF(AND(A908="USA",AE908=2035),0.92,IF(AND(A908="USA",AE908=2050),0.89,IF(AND(A908="Japan",AE908=2035),0.92,IF(AND(A908="Japan",AE908=2050),0.89,IF(AND(A908="Russia",AE908=2035),0.91,IF(AND(A908="Russia",AE908=2050),0.86,IF(AND(A908="China",AE908=2035),0.91,IF(AND(A908="China",AE908=2050),0.87,IF(AND(A908="India",AE908=2035),0.92,IF(AND(A908="India",AE908=2050),0.87,IF(AND(A908="Middle East",AE908=2035),0.89,IF(AND(A908="Middle East",AE908=2050),0.84,IF(AND(A908="Africa",AE908=2035),0.9,IF(AND(A908="Africa",AE908=2050),0.86,IF(AND(A908="Brazil",AE908=2035),0.93,IF(AND(A908="Brazil",AE908=2050),0.89,""))))))))))))))))))</f>
        <v>*0.9</v>
      </c>
      <c r="AG908" s="53" t="str">
        <f aca="false">AG907</f>
        <v>REZoning_Sol-Win</v>
      </c>
      <c r="AI908" s="1" t="s">
        <v>4216</v>
      </c>
      <c r="AJ908" s="57" t="s">
        <v>35</v>
      </c>
      <c r="AK908" s="1" t="n">
        <v>2050</v>
      </c>
      <c r="AL908" s="58" t="str">
        <f aca="false">"*"&amp;IF(AND(A908="EU",AK908=2035),0.93,IF(AND(A908="EU",AK908=2050),0.9,IF(AND(A908="USA",AK908=2035),0.92,IF(AND(A908="USA",AK908=2050),0.89,IF(AND(A908="Japan",AK908=2035),0.92,IF(AND(A908="Japan",AK908=2050),0.89,IF(AND(A908="Russia",AK908=2035),0.91,IF(AND(A908="Russia",AK908=2050),0.86,IF(AND(A908="China",AK908=2035),0.91,IF(AND(A908="China",AK908=2050),0.87,IF(AND(A908="India",AK908=2035),0.92,IF(AND(A908="India",AK908=2050),0.87,IF(AND(A908="Middle East",AK908=2035),0.89,IF(AND(A908="Middle East",AK908=2050),0.84,IF(AND(A908="Africa",AK908=2035),0.9,IF(AND(A908="Africa",AK908=2050),0.86,IF(AND(A908="Brazil",AK908=2035),0.93,IF(AND(A908="Brazil",AK908=2050),0.89,""))))))))))))))))))</f>
        <v>*0.86</v>
      </c>
      <c r="AM908" s="53" t="str">
        <f aca="false">AM907</f>
        <v>REZoning_Sol-Win</v>
      </c>
      <c r="AP908" s="0" t="s">
        <v>4216</v>
      </c>
      <c r="AQ908" s="38" t="s">
        <v>35</v>
      </c>
      <c r="AR908" s="38" t="n">
        <f aca="false">AR907</f>
        <v>2100</v>
      </c>
      <c r="AS908" s="38" t="s">
        <v>860</v>
      </c>
      <c r="AT908" s="38" t="s">
        <v>36</v>
      </c>
    </row>
    <row r="909" customFormat="false" ht="28.5" hidden="false" customHeight="true" outlineLevel="0" collapsed="false">
      <c r="A909" s="3" t="s">
        <v>43</v>
      </c>
      <c r="C909" s="0" t="s">
        <v>4217</v>
      </c>
      <c r="D909" s="50" t="s">
        <v>35</v>
      </c>
      <c r="E909" s="0" t="n">
        <v>2035</v>
      </c>
      <c r="F909" s="51" t="str">
        <f aca="false">"*"&amp;IF(AND(A909="EU",E909=2035),0.95,IF(AND(A909="EU",E909=2050),0.93,IF(AND(A909="USA",E909=2035),0.96,IF(AND(A909="USA",E909=2050),0.94,IF(AND(A909="Japan",E909=2035),0.94,IF(AND(A909="Japan",E909=2050),0.92,IF(AND(A909="Russia",E909=2035),0.95,IF(AND(A909="Russia",E909=2050),0.93,IF(AND(A909="China",E909=2035),0.94,IF(AND(A909="China",E909=2050),0.92,IF(AND(A909="India",E909=2035),0.95,IF(AND(A909="India",E909=2050),0.92,IF(AND(A909="Middle East",E909=2035),0.94,IF(AND(A909="Middle East",E909=2050),0.9,IF(AND(A909="Africa",E909=2035),0.94,IF(AND(A909="Africa",E909=2050),0.91,IF(AND(A909="Brazil",E909=2035),0.95,IF(AND(A909="Brazil",E909=2050),0.92,""))))))))))))))))))</f>
        <v>*0.94</v>
      </c>
      <c r="H909" s="0" t="s">
        <v>4217</v>
      </c>
      <c r="I909" s="50" t="s">
        <v>35</v>
      </c>
      <c r="J909" s="0" t="n">
        <v>2050</v>
      </c>
      <c r="K909" s="48" t="str">
        <f aca="false">"*"&amp;IF(AND(A909="EU",J909=2035),0.95,IF(AND(A909="EU",J909=2050),0.93,IF(AND(A909="USA",J909=2035),0.96,IF(AND(A909="USA",J909=2050),0.94,IF(AND(A909="Japan",J909=2035),0.94,IF(AND(A909="Japan",J909=2050),0.92,IF(AND(A909="Russia",J909=2035),0.95,IF(AND(A909="Russia",J909=2050),0.93,IF(AND(A909="China",J909=2035),0.94,IF(AND(A909="China",J909=2050),0.92,IF(AND(A909="India",J909=2035),0.95,IF(AND(A909="India",J909=2050),0.92,IF(AND(A909="Middle East",J909=2035),0.94,IF(AND(A909="Middle East",J909=2050),0.9,IF(AND(A909="Africa",J909=2035),0.94,IF(AND(A909="Africa",J909=2050),0.91,IF(AND(A909="Brazil",J909=2035),0.95,IF(AND(A909="Brazil",J909=2050),0.92,""))))))))))))))))))</f>
        <v>*0.91</v>
      </c>
      <c r="P909" s="41" t="s">
        <v>4217</v>
      </c>
      <c r="Q909" s="52" t="s">
        <v>35</v>
      </c>
      <c r="R909" s="41" t="n">
        <v>2035</v>
      </c>
      <c r="S909" s="53" t="str">
        <f aca="false">"*"&amp;IF(AND(A909="EU",R909=2035),0.95,IF(AND(A909="EU",R909=2050),0.93,IF(AND(A909="USA",R909=2035),0.96,IF(AND(A909="USA",R909=2050),0.93,IF(AND(A909="Japan",R909=2035),0.94,IF(AND(A909="Japan",R909=2050),0.92,IF(AND(A909="Russia",R909=2035),0.95,IF(AND(A909="Russia",R909=2050),0.91,IF(AND(A909="China",R909=2035),0.93,IF(AND(A909="China",R909=2050),0.92,IF(AND(A909="India",R909=2035),0.94,IF(AND(A909="India",R909=2050),0.91,IF(AND(A909="Middle East",R909=2035),0.92,IF(AND(A909="Middle East",R909=2050),0.89,IF(AND(A909="Africa",R909=2035),0.93,IF(AND(A909="Africa",R909=2050),0.9,IF(AND(A909="Brazil",R909=2035),0.95,IF(AND(A909="Brazil",R909=2050),0.92,""))))))))))))))))))</f>
        <v>*0.93</v>
      </c>
      <c r="U909" s="41" t="s">
        <v>4217</v>
      </c>
      <c r="V909" s="52" t="s">
        <v>35</v>
      </c>
      <c r="W909" s="41" t="n">
        <v>2050</v>
      </c>
      <c r="X909" s="53" t="str">
        <f aca="false">"*"&amp;IF(AND(A909="EU",W909=2035),0.95,IF(AND(A909="EU",W909=2050),0.93,IF(AND(A909="USA",W909=2035),0.96,IF(AND(A909="USA",W909=2050),0.93,IF(AND(A909="Japan",W909=2035),0.94,IF(AND(A909="Japan",W909=2050),0.92,IF(AND(A909="Russia",W909=2035),0.95,IF(AND(A909="Russia",W909=2050),0.91,IF(AND(A909="China",W909=2035),0.93,IF(AND(A909="China",W909=2050),0.92,IF(AND(A909="India",W909=2035),0.94,IF(AND(A909="India",W909=2050),0.91,IF(AND(A909="Middle East",W909=2035),0.92,IF(AND(A909="Middle East",W909=2050),0.89,IF(AND(A909="Africa",W909=2035),0.93,IF(AND(A909="Africa",W909=2050),0.9,IF(AND(A909="Brazil",W909=2035),0.95,IF(AND(A909="Brazil",W909=2050),0.92,""))))))))))))))))))</f>
        <v>*0.9</v>
      </c>
      <c r="AC909" s="1" t="s">
        <v>4217</v>
      </c>
      <c r="AD909" s="57" t="s">
        <v>35</v>
      </c>
      <c r="AE909" s="1" t="n">
        <v>2035</v>
      </c>
      <c r="AF909" s="58" t="str">
        <f aca="false">"*"&amp;IF(AND(A909="EU",AE909=2035),0.93,IF(AND(A909="EU",AE909=2050),0.9,IF(AND(A909="USA",AE909=2035),0.92,IF(AND(A909="USA",AE909=2050),0.89,IF(AND(A909="Japan",AE909=2035),0.92,IF(AND(A909="Japan",AE909=2050),0.89,IF(AND(A909="Russia",AE909=2035),0.91,IF(AND(A909="Russia",AE909=2050),0.86,IF(AND(A909="China",AE909=2035),0.91,IF(AND(A909="China",AE909=2050),0.87,IF(AND(A909="India",AE909=2035),0.92,IF(AND(A909="India",AE909=2050),0.87,IF(AND(A909="Middle East",AE909=2035),0.89,IF(AND(A909="Middle East",AE909=2050),0.84,IF(AND(A909="Africa",AE909=2035),0.9,IF(AND(A909="Africa",AE909=2050),0.86,IF(AND(A909="Brazil",AE909=2035),0.93,IF(AND(A909="Brazil",AE909=2050),0.89,""))))))))))))))))))</f>
        <v>*0.9</v>
      </c>
      <c r="AG909" s="53" t="str">
        <f aca="false">AG908</f>
        <v>REZoning_Sol-Win</v>
      </c>
      <c r="AI909" s="1" t="s">
        <v>4217</v>
      </c>
      <c r="AJ909" s="57" t="s">
        <v>35</v>
      </c>
      <c r="AK909" s="1" t="n">
        <v>2050</v>
      </c>
      <c r="AL909" s="58" t="str">
        <f aca="false">"*"&amp;IF(AND(A909="EU",AK909=2035),0.93,IF(AND(A909="EU",AK909=2050),0.9,IF(AND(A909="USA",AK909=2035),0.92,IF(AND(A909="USA",AK909=2050),0.89,IF(AND(A909="Japan",AK909=2035),0.92,IF(AND(A909="Japan",AK909=2050),0.89,IF(AND(A909="Russia",AK909=2035),0.91,IF(AND(A909="Russia",AK909=2050),0.86,IF(AND(A909="China",AK909=2035),0.91,IF(AND(A909="China",AK909=2050),0.87,IF(AND(A909="India",AK909=2035),0.92,IF(AND(A909="India",AK909=2050),0.87,IF(AND(A909="Middle East",AK909=2035),0.89,IF(AND(A909="Middle East",AK909=2050),0.84,IF(AND(A909="Africa",AK909=2035),0.9,IF(AND(A909="Africa",AK909=2050),0.86,IF(AND(A909="Brazil",AK909=2035),0.93,IF(AND(A909="Brazil",AK909=2050),0.89,""))))))))))))))))))</f>
        <v>*0.86</v>
      </c>
      <c r="AM909" s="53" t="str">
        <f aca="false">AM908</f>
        <v>REZoning_Sol-Win</v>
      </c>
      <c r="AP909" s="0" t="s">
        <v>4217</v>
      </c>
      <c r="AQ909" s="38" t="s">
        <v>35</v>
      </c>
      <c r="AR909" s="38" t="n">
        <f aca="false">AR908</f>
        <v>2100</v>
      </c>
      <c r="AS909" s="38" t="s">
        <v>860</v>
      </c>
      <c r="AT909" s="38" t="s">
        <v>36</v>
      </c>
    </row>
    <row r="910" customFormat="false" ht="28.5" hidden="false" customHeight="true" outlineLevel="0" collapsed="false">
      <c r="A910" s="3" t="s">
        <v>43</v>
      </c>
      <c r="C910" s="0" t="s">
        <v>4218</v>
      </c>
      <c r="D910" s="50" t="s">
        <v>35</v>
      </c>
      <c r="E910" s="0" t="n">
        <v>2035</v>
      </c>
      <c r="F910" s="51" t="str">
        <f aca="false">"*"&amp;IF(AND(A910="EU",E910=2035),0.95,IF(AND(A910="EU",E910=2050),0.93,IF(AND(A910="USA",E910=2035),0.96,IF(AND(A910="USA",E910=2050),0.94,IF(AND(A910="Japan",E910=2035),0.94,IF(AND(A910="Japan",E910=2050),0.92,IF(AND(A910="Russia",E910=2035),0.95,IF(AND(A910="Russia",E910=2050),0.93,IF(AND(A910="China",E910=2035),0.94,IF(AND(A910="China",E910=2050),0.92,IF(AND(A910="India",E910=2035),0.95,IF(AND(A910="India",E910=2050),0.92,IF(AND(A910="Middle East",E910=2035),0.94,IF(AND(A910="Middle East",E910=2050),0.9,IF(AND(A910="Africa",E910=2035),0.94,IF(AND(A910="Africa",E910=2050),0.91,IF(AND(A910="Brazil",E910=2035),0.95,IF(AND(A910="Brazil",E910=2050),0.92,""))))))))))))))))))</f>
        <v>*0.94</v>
      </c>
      <c r="H910" s="0" t="s">
        <v>4218</v>
      </c>
      <c r="I910" s="50" t="s">
        <v>35</v>
      </c>
      <c r="J910" s="0" t="n">
        <v>2050</v>
      </c>
      <c r="K910" s="48" t="str">
        <f aca="false">"*"&amp;IF(AND(A910="EU",J910=2035),0.95,IF(AND(A910="EU",J910=2050),0.93,IF(AND(A910="USA",J910=2035),0.96,IF(AND(A910="USA",J910=2050),0.94,IF(AND(A910="Japan",J910=2035),0.94,IF(AND(A910="Japan",J910=2050),0.92,IF(AND(A910="Russia",J910=2035),0.95,IF(AND(A910="Russia",J910=2050),0.93,IF(AND(A910="China",J910=2035),0.94,IF(AND(A910="China",J910=2050),0.92,IF(AND(A910="India",J910=2035),0.95,IF(AND(A910="India",J910=2050),0.92,IF(AND(A910="Middle East",J910=2035),0.94,IF(AND(A910="Middle East",J910=2050),0.9,IF(AND(A910="Africa",J910=2035),0.94,IF(AND(A910="Africa",J910=2050),0.91,IF(AND(A910="Brazil",J910=2035),0.95,IF(AND(A910="Brazil",J910=2050),0.92,""))))))))))))))))))</f>
        <v>*0.91</v>
      </c>
      <c r="P910" s="41" t="s">
        <v>4218</v>
      </c>
      <c r="Q910" s="52" t="s">
        <v>35</v>
      </c>
      <c r="R910" s="41" t="n">
        <v>2035</v>
      </c>
      <c r="S910" s="53" t="str">
        <f aca="false">"*"&amp;IF(AND(A910="EU",R910=2035),0.95,IF(AND(A910="EU",R910=2050),0.93,IF(AND(A910="USA",R910=2035),0.96,IF(AND(A910="USA",R910=2050),0.93,IF(AND(A910="Japan",R910=2035),0.94,IF(AND(A910="Japan",R910=2050),0.92,IF(AND(A910="Russia",R910=2035),0.95,IF(AND(A910="Russia",R910=2050),0.91,IF(AND(A910="China",R910=2035),0.93,IF(AND(A910="China",R910=2050),0.92,IF(AND(A910="India",R910=2035),0.94,IF(AND(A910="India",R910=2050),0.91,IF(AND(A910="Middle East",R910=2035),0.92,IF(AND(A910="Middle East",R910=2050),0.89,IF(AND(A910="Africa",R910=2035),0.93,IF(AND(A910="Africa",R910=2050),0.9,IF(AND(A910="Brazil",R910=2035),0.95,IF(AND(A910="Brazil",R910=2050),0.92,""))))))))))))))))))</f>
        <v>*0.93</v>
      </c>
      <c r="U910" s="41" t="s">
        <v>4218</v>
      </c>
      <c r="V910" s="52" t="s">
        <v>35</v>
      </c>
      <c r="W910" s="41" t="n">
        <v>2050</v>
      </c>
      <c r="X910" s="53" t="str">
        <f aca="false">"*"&amp;IF(AND(A910="EU",W910=2035),0.95,IF(AND(A910="EU",W910=2050),0.93,IF(AND(A910="USA",W910=2035),0.96,IF(AND(A910="USA",W910=2050),0.93,IF(AND(A910="Japan",W910=2035),0.94,IF(AND(A910="Japan",W910=2050),0.92,IF(AND(A910="Russia",W910=2035),0.95,IF(AND(A910="Russia",W910=2050),0.91,IF(AND(A910="China",W910=2035),0.93,IF(AND(A910="China",W910=2050),0.92,IF(AND(A910="India",W910=2035),0.94,IF(AND(A910="India",W910=2050),0.91,IF(AND(A910="Middle East",W910=2035),0.92,IF(AND(A910="Middle East",W910=2050),0.89,IF(AND(A910="Africa",W910=2035),0.93,IF(AND(A910="Africa",W910=2050),0.9,IF(AND(A910="Brazil",W910=2035),0.95,IF(AND(A910="Brazil",W910=2050),0.92,""))))))))))))))))))</f>
        <v>*0.9</v>
      </c>
      <c r="AC910" s="1" t="s">
        <v>4218</v>
      </c>
      <c r="AD910" s="57" t="s">
        <v>35</v>
      </c>
      <c r="AE910" s="1" t="n">
        <v>2035</v>
      </c>
      <c r="AF910" s="58" t="str">
        <f aca="false">"*"&amp;IF(AND(A910="EU",AE910=2035),0.93,IF(AND(A910="EU",AE910=2050),0.9,IF(AND(A910="USA",AE910=2035),0.92,IF(AND(A910="USA",AE910=2050),0.89,IF(AND(A910="Japan",AE910=2035),0.92,IF(AND(A910="Japan",AE910=2050),0.89,IF(AND(A910="Russia",AE910=2035),0.91,IF(AND(A910="Russia",AE910=2050),0.86,IF(AND(A910="China",AE910=2035),0.91,IF(AND(A910="China",AE910=2050),0.87,IF(AND(A910="India",AE910=2035),0.92,IF(AND(A910="India",AE910=2050),0.87,IF(AND(A910="Middle East",AE910=2035),0.89,IF(AND(A910="Middle East",AE910=2050),0.84,IF(AND(A910="Africa",AE910=2035),0.9,IF(AND(A910="Africa",AE910=2050),0.86,IF(AND(A910="Brazil",AE910=2035),0.93,IF(AND(A910="Brazil",AE910=2050),0.89,""))))))))))))))))))</f>
        <v>*0.9</v>
      </c>
      <c r="AG910" s="53" t="str">
        <f aca="false">AG909</f>
        <v>REZoning_Sol-Win</v>
      </c>
      <c r="AI910" s="1" t="s">
        <v>4218</v>
      </c>
      <c r="AJ910" s="57" t="s">
        <v>35</v>
      </c>
      <c r="AK910" s="1" t="n">
        <v>2050</v>
      </c>
      <c r="AL910" s="58" t="str">
        <f aca="false">"*"&amp;IF(AND(A910="EU",AK910=2035),0.93,IF(AND(A910="EU",AK910=2050),0.9,IF(AND(A910="USA",AK910=2035),0.92,IF(AND(A910="USA",AK910=2050),0.89,IF(AND(A910="Japan",AK910=2035),0.92,IF(AND(A910="Japan",AK910=2050),0.89,IF(AND(A910="Russia",AK910=2035),0.91,IF(AND(A910="Russia",AK910=2050),0.86,IF(AND(A910="China",AK910=2035),0.91,IF(AND(A910="China",AK910=2050),0.87,IF(AND(A910="India",AK910=2035),0.92,IF(AND(A910="India",AK910=2050),0.87,IF(AND(A910="Middle East",AK910=2035),0.89,IF(AND(A910="Middle East",AK910=2050),0.84,IF(AND(A910="Africa",AK910=2035),0.9,IF(AND(A910="Africa",AK910=2050),0.86,IF(AND(A910="Brazil",AK910=2035),0.93,IF(AND(A910="Brazil",AK910=2050),0.89,""))))))))))))))))))</f>
        <v>*0.86</v>
      </c>
      <c r="AM910" s="53" t="str">
        <f aca="false">AM909</f>
        <v>REZoning_Sol-Win</v>
      </c>
      <c r="AP910" s="0" t="s">
        <v>4218</v>
      </c>
      <c r="AQ910" s="38" t="s">
        <v>35</v>
      </c>
      <c r="AR910" s="38" t="n">
        <f aca="false">AR909</f>
        <v>2100</v>
      </c>
      <c r="AS910" s="38" t="s">
        <v>860</v>
      </c>
      <c r="AT910" s="38" t="s">
        <v>36</v>
      </c>
    </row>
    <row r="911" customFormat="false" ht="28.5" hidden="false" customHeight="true" outlineLevel="0" collapsed="false">
      <c r="A911" s="3" t="s">
        <v>43</v>
      </c>
      <c r="C911" s="0" t="s">
        <v>4219</v>
      </c>
      <c r="D911" s="50" t="s">
        <v>35</v>
      </c>
      <c r="E911" s="0" t="n">
        <v>2035</v>
      </c>
      <c r="F911" s="51" t="str">
        <f aca="false">"*"&amp;IF(AND(A911="EU",E911=2035),0.95,IF(AND(A911="EU",E911=2050),0.93,IF(AND(A911="USA",E911=2035),0.96,IF(AND(A911="USA",E911=2050),0.94,IF(AND(A911="Japan",E911=2035),0.94,IF(AND(A911="Japan",E911=2050),0.92,IF(AND(A911="Russia",E911=2035),0.95,IF(AND(A911="Russia",E911=2050),0.93,IF(AND(A911="China",E911=2035),0.94,IF(AND(A911="China",E911=2050),0.92,IF(AND(A911="India",E911=2035),0.95,IF(AND(A911="India",E911=2050),0.92,IF(AND(A911="Middle East",E911=2035),0.94,IF(AND(A911="Middle East",E911=2050),0.9,IF(AND(A911="Africa",E911=2035),0.94,IF(AND(A911="Africa",E911=2050),0.91,IF(AND(A911="Brazil",E911=2035),0.95,IF(AND(A911="Brazil",E911=2050),0.92,""))))))))))))))))))</f>
        <v>*0.94</v>
      </c>
      <c r="H911" s="0" t="s">
        <v>4219</v>
      </c>
      <c r="I911" s="50" t="s">
        <v>35</v>
      </c>
      <c r="J911" s="0" t="n">
        <v>2050</v>
      </c>
      <c r="K911" s="48" t="str">
        <f aca="false">"*"&amp;IF(AND(A911="EU",J911=2035),0.95,IF(AND(A911="EU",J911=2050),0.93,IF(AND(A911="USA",J911=2035),0.96,IF(AND(A911="USA",J911=2050),0.94,IF(AND(A911="Japan",J911=2035),0.94,IF(AND(A911="Japan",J911=2050),0.92,IF(AND(A911="Russia",J911=2035),0.95,IF(AND(A911="Russia",J911=2050),0.93,IF(AND(A911="China",J911=2035),0.94,IF(AND(A911="China",J911=2050),0.92,IF(AND(A911="India",J911=2035),0.95,IF(AND(A911="India",J911=2050),0.92,IF(AND(A911="Middle East",J911=2035),0.94,IF(AND(A911="Middle East",J911=2050),0.9,IF(AND(A911="Africa",J911=2035),0.94,IF(AND(A911="Africa",J911=2050),0.91,IF(AND(A911="Brazil",J911=2035),0.95,IF(AND(A911="Brazil",J911=2050),0.92,""))))))))))))))))))</f>
        <v>*0.91</v>
      </c>
      <c r="P911" s="41" t="s">
        <v>4219</v>
      </c>
      <c r="Q911" s="52" t="s">
        <v>35</v>
      </c>
      <c r="R911" s="41" t="n">
        <v>2035</v>
      </c>
      <c r="S911" s="53" t="str">
        <f aca="false">"*"&amp;IF(AND(A911="EU",R911=2035),0.95,IF(AND(A911="EU",R911=2050),0.93,IF(AND(A911="USA",R911=2035),0.96,IF(AND(A911="USA",R911=2050),0.93,IF(AND(A911="Japan",R911=2035),0.94,IF(AND(A911="Japan",R911=2050),0.92,IF(AND(A911="Russia",R911=2035),0.95,IF(AND(A911="Russia",R911=2050),0.91,IF(AND(A911="China",R911=2035),0.93,IF(AND(A911="China",R911=2050),0.92,IF(AND(A911="India",R911=2035),0.94,IF(AND(A911="India",R911=2050),0.91,IF(AND(A911="Middle East",R911=2035),0.92,IF(AND(A911="Middle East",R911=2050),0.89,IF(AND(A911="Africa",R911=2035),0.93,IF(AND(A911="Africa",R911=2050),0.9,IF(AND(A911="Brazil",R911=2035),0.95,IF(AND(A911="Brazil",R911=2050),0.92,""))))))))))))))))))</f>
        <v>*0.93</v>
      </c>
      <c r="U911" s="41" t="s">
        <v>4219</v>
      </c>
      <c r="V911" s="52" t="s">
        <v>35</v>
      </c>
      <c r="W911" s="41" t="n">
        <v>2050</v>
      </c>
      <c r="X911" s="53" t="str">
        <f aca="false">"*"&amp;IF(AND(A911="EU",W911=2035),0.95,IF(AND(A911="EU",W911=2050),0.93,IF(AND(A911="USA",W911=2035),0.96,IF(AND(A911="USA",W911=2050),0.93,IF(AND(A911="Japan",W911=2035),0.94,IF(AND(A911="Japan",W911=2050),0.92,IF(AND(A911="Russia",W911=2035),0.95,IF(AND(A911="Russia",W911=2050),0.91,IF(AND(A911="China",W911=2035),0.93,IF(AND(A911="China",W911=2050),0.92,IF(AND(A911="India",W911=2035),0.94,IF(AND(A911="India",W911=2050),0.91,IF(AND(A911="Middle East",W911=2035),0.92,IF(AND(A911="Middle East",W911=2050),0.89,IF(AND(A911="Africa",W911=2035),0.93,IF(AND(A911="Africa",W911=2050),0.9,IF(AND(A911="Brazil",W911=2035),0.95,IF(AND(A911="Brazil",W911=2050),0.92,""))))))))))))))))))</f>
        <v>*0.9</v>
      </c>
      <c r="AC911" s="1" t="s">
        <v>4219</v>
      </c>
      <c r="AD911" s="57" t="s">
        <v>35</v>
      </c>
      <c r="AE911" s="1" t="n">
        <v>2035</v>
      </c>
      <c r="AF911" s="58" t="str">
        <f aca="false">"*"&amp;IF(AND(A911="EU",AE911=2035),0.93,IF(AND(A911="EU",AE911=2050),0.9,IF(AND(A911="USA",AE911=2035),0.92,IF(AND(A911="USA",AE911=2050),0.89,IF(AND(A911="Japan",AE911=2035),0.92,IF(AND(A911="Japan",AE911=2050),0.89,IF(AND(A911="Russia",AE911=2035),0.91,IF(AND(A911="Russia",AE911=2050),0.86,IF(AND(A911="China",AE911=2035),0.91,IF(AND(A911="China",AE911=2050),0.87,IF(AND(A911="India",AE911=2035),0.92,IF(AND(A911="India",AE911=2050),0.87,IF(AND(A911="Middle East",AE911=2035),0.89,IF(AND(A911="Middle East",AE911=2050),0.84,IF(AND(A911="Africa",AE911=2035),0.9,IF(AND(A911="Africa",AE911=2050),0.86,IF(AND(A911="Brazil",AE911=2035),0.93,IF(AND(A911="Brazil",AE911=2050),0.89,""))))))))))))))))))</f>
        <v>*0.9</v>
      </c>
      <c r="AG911" s="53" t="str">
        <f aca="false">AG910</f>
        <v>REZoning_Sol-Win</v>
      </c>
      <c r="AI911" s="1" t="s">
        <v>4219</v>
      </c>
      <c r="AJ911" s="57" t="s">
        <v>35</v>
      </c>
      <c r="AK911" s="1" t="n">
        <v>2050</v>
      </c>
      <c r="AL911" s="58" t="str">
        <f aca="false">"*"&amp;IF(AND(A911="EU",AK911=2035),0.93,IF(AND(A911="EU",AK911=2050),0.9,IF(AND(A911="USA",AK911=2035),0.92,IF(AND(A911="USA",AK911=2050),0.89,IF(AND(A911="Japan",AK911=2035),0.92,IF(AND(A911="Japan",AK911=2050),0.89,IF(AND(A911="Russia",AK911=2035),0.91,IF(AND(A911="Russia",AK911=2050),0.86,IF(AND(A911="China",AK911=2035),0.91,IF(AND(A911="China",AK911=2050),0.87,IF(AND(A911="India",AK911=2035),0.92,IF(AND(A911="India",AK911=2050),0.87,IF(AND(A911="Middle East",AK911=2035),0.89,IF(AND(A911="Middle East",AK911=2050),0.84,IF(AND(A911="Africa",AK911=2035),0.9,IF(AND(A911="Africa",AK911=2050),0.86,IF(AND(A911="Brazil",AK911=2035),0.93,IF(AND(A911="Brazil",AK911=2050),0.89,""))))))))))))))))))</f>
        <v>*0.86</v>
      </c>
      <c r="AM911" s="53" t="str">
        <f aca="false">AM910</f>
        <v>REZoning_Sol-Win</v>
      </c>
      <c r="AP911" s="0" t="s">
        <v>4219</v>
      </c>
      <c r="AQ911" s="38" t="s">
        <v>35</v>
      </c>
      <c r="AR911" s="38" t="n">
        <f aca="false">AR910</f>
        <v>2100</v>
      </c>
      <c r="AS911" s="38" t="s">
        <v>860</v>
      </c>
      <c r="AT911" s="38" t="s">
        <v>36</v>
      </c>
    </row>
    <row r="912" customFormat="false" ht="28.5" hidden="false" customHeight="true" outlineLevel="0" collapsed="false">
      <c r="A912" s="3" t="s">
        <v>43</v>
      </c>
      <c r="C912" s="0" t="s">
        <v>4220</v>
      </c>
      <c r="D912" s="50" t="s">
        <v>35</v>
      </c>
      <c r="E912" s="0" t="n">
        <v>2035</v>
      </c>
      <c r="F912" s="51" t="str">
        <f aca="false">"*"&amp;IF(AND(A912="EU",E912=2035),0.95,IF(AND(A912="EU",E912=2050),0.93,IF(AND(A912="USA",E912=2035),0.96,IF(AND(A912="USA",E912=2050),0.94,IF(AND(A912="Japan",E912=2035),0.94,IF(AND(A912="Japan",E912=2050),0.92,IF(AND(A912="Russia",E912=2035),0.95,IF(AND(A912="Russia",E912=2050),0.93,IF(AND(A912="China",E912=2035),0.94,IF(AND(A912="China",E912=2050),0.92,IF(AND(A912="India",E912=2035),0.95,IF(AND(A912="India",E912=2050),0.92,IF(AND(A912="Middle East",E912=2035),0.94,IF(AND(A912="Middle East",E912=2050),0.9,IF(AND(A912="Africa",E912=2035),0.94,IF(AND(A912="Africa",E912=2050),0.91,IF(AND(A912="Brazil",E912=2035),0.95,IF(AND(A912="Brazil",E912=2050),0.92,""))))))))))))))))))</f>
        <v>*0.94</v>
      </c>
      <c r="H912" s="0" t="s">
        <v>4220</v>
      </c>
      <c r="I912" s="50" t="s">
        <v>35</v>
      </c>
      <c r="J912" s="0" t="n">
        <v>2050</v>
      </c>
      <c r="K912" s="48" t="str">
        <f aca="false">"*"&amp;IF(AND(A912="EU",J912=2035),0.95,IF(AND(A912="EU",J912=2050),0.93,IF(AND(A912="USA",J912=2035),0.96,IF(AND(A912="USA",J912=2050),0.94,IF(AND(A912="Japan",J912=2035),0.94,IF(AND(A912="Japan",J912=2050),0.92,IF(AND(A912="Russia",J912=2035),0.95,IF(AND(A912="Russia",J912=2050),0.93,IF(AND(A912="China",J912=2035),0.94,IF(AND(A912="China",J912=2050),0.92,IF(AND(A912="India",J912=2035),0.95,IF(AND(A912="India",J912=2050),0.92,IF(AND(A912="Middle East",J912=2035),0.94,IF(AND(A912="Middle East",J912=2050),0.9,IF(AND(A912="Africa",J912=2035),0.94,IF(AND(A912="Africa",J912=2050),0.91,IF(AND(A912="Brazil",J912=2035),0.95,IF(AND(A912="Brazil",J912=2050),0.92,""))))))))))))))))))</f>
        <v>*0.91</v>
      </c>
      <c r="P912" s="41" t="s">
        <v>4220</v>
      </c>
      <c r="Q912" s="52" t="s">
        <v>35</v>
      </c>
      <c r="R912" s="41" t="n">
        <v>2035</v>
      </c>
      <c r="S912" s="53" t="str">
        <f aca="false">"*"&amp;IF(AND(A912="EU",R912=2035),0.95,IF(AND(A912="EU",R912=2050),0.93,IF(AND(A912="USA",R912=2035),0.96,IF(AND(A912="USA",R912=2050),0.93,IF(AND(A912="Japan",R912=2035),0.94,IF(AND(A912="Japan",R912=2050),0.92,IF(AND(A912="Russia",R912=2035),0.95,IF(AND(A912="Russia",R912=2050),0.91,IF(AND(A912="China",R912=2035),0.93,IF(AND(A912="China",R912=2050),0.92,IF(AND(A912="India",R912=2035),0.94,IF(AND(A912="India",R912=2050),0.91,IF(AND(A912="Middle East",R912=2035),0.92,IF(AND(A912="Middle East",R912=2050),0.89,IF(AND(A912="Africa",R912=2035),0.93,IF(AND(A912="Africa",R912=2050),0.9,IF(AND(A912="Brazil",R912=2035),0.95,IF(AND(A912="Brazil",R912=2050),0.92,""))))))))))))))))))</f>
        <v>*0.93</v>
      </c>
      <c r="U912" s="41" t="s">
        <v>4220</v>
      </c>
      <c r="V912" s="52" t="s">
        <v>35</v>
      </c>
      <c r="W912" s="41" t="n">
        <v>2050</v>
      </c>
      <c r="X912" s="53" t="str">
        <f aca="false">"*"&amp;IF(AND(A912="EU",W912=2035),0.95,IF(AND(A912="EU",W912=2050),0.93,IF(AND(A912="USA",W912=2035),0.96,IF(AND(A912="USA",W912=2050),0.93,IF(AND(A912="Japan",W912=2035),0.94,IF(AND(A912="Japan",W912=2050),0.92,IF(AND(A912="Russia",W912=2035),0.95,IF(AND(A912="Russia",W912=2050),0.91,IF(AND(A912="China",W912=2035),0.93,IF(AND(A912="China",W912=2050),0.92,IF(AND(A912="India",W912=2035),0.94,IF(AND(A912="India",W912=2050),0.91,IF(AND(A912="Middle East",W912=2035),0.92,IF(AND(A912="Middle East",W912=2050),0.89,IF(AND(A912="Africa",W912=2035),0.93,IF(AND(A912="Africa",W912=2050),0.9,IF(AND(A912="Brazil",W912=2035),0.95,IF(AND(A912="Brazil",W912=2050),0.92,""))))))))))))))))))</f>
        <v>*0.9</v>
      </c>
      <c r="AC912" s="1" t="s">
        <v>4220</v>
      </c>
      <c r="AD912" s="57" t="s">
        <v>35</v>
      </c>
      <c r="AE912" s="1" t="n">
        <v>2035</v>
      </c>
      <c r="AF912" s="58" t="str">
        <f aca="false">"*"&amp;IF(AND(A912="EU",AE912=2035),0.93,IF(AND(A912="EU",AE912=2050),0.9,IF(AND(A912="USA",AE912=2035),0.92,IF(AND(A912="USA",AE912=2050),0.89,IF(AND(A912="Japan",AE912=2035),0.92,IF(AND(A912="Japan",AE912=2050),0.89,IF(AND(A912="Russia",AE912=2035),0.91,IF(AND(A912="Russia",AE912=2050),0.86,IF(AND(A912="China",AE912=2035),0.91,IF(AND(A912="China",AE912=2050),0.87,IF(AND(A912="India",AE912=2035),0.92,IF(AND(A912="India",AE912=2050),0.87,IF(AND(A912="Middle East",AE912=2035),0.89,IF(AND(A912="Middle East",AE912=2050),0.84,IF(AND(A912="Africa",AE912=2035),0.9,IF(AND(A912="Africa",AE912=2050),0.86,IF(AND(A912="Brazil",AE912=2035),0.93,IF(AND(A912="Brazil",AE912=2050),0.89,""))))))))))))))))))</f>
        <v>*0.9</v>
      </c>
      <c r="AG912" s="53" t="str">
        <f aca="false">AG911</f>
        <v>REZoning_Sol-Win</v>
      </c>
      <c r="AI912" s="1" t="s">
        <v>4220</v>
      </c>
      <c r="AJ912" s="57" t="s">
        <v>35</v>
      </c>
      <c r="AK912" s="1" t="n">
        <v>2050</v>
      </c>
      <c r="AL912" s="58" t="str">
        <f aca="false">"*"&amp;IF(AND(A912="EU",AK912=2035),0.93,IF(AND(A912="EU",AK912=2050),0.9,IF(AND(A912="USA",AK912=2035),0.92,IF(AND(A912="USA",AK912=2050),0.89,IF(AND(A912="Japan",AK912=2035),0.92,IF(AND(A912="Japan",AK912=2050),0.89,IF(AND(A912="Russia",AK912=2035),0.91,IF(AND(A912="Russia",AK912=2050),0.86,IF(AND(A912="China",AK912=2035),0.91,IF(AND(A912="China",AK912=2050),0.87,IF(AND(A912="India",AK912=2035),0.92,IF(AND(A912="India",AK912=2050),0.87,IF(AND(A912="Middle East",AK912=2035),0.89,IF(AND(A912="Middle East",AK912=2050),0.84,IF(AND(A912="Africa",AK912=2035),0.9,IF(AND(A912="Africa",AK912=2050),0.86,IF(AND(A912="Brazil",AK912=2035),0.93,IF(AND(A912="Brazil",AK912=2050),0.89,""))))))))))))))))))</f>
        <v>*0.86</v>
      </c>
      <c r="AM912" s="53" t="str">
        <f aca="false">AM911</f>
        <v>REZoning_Sol-Win</v>
      </c>
      <c r="AP912" s="0" t="s">
        <v>4220</v>
      </c>
      <c r="AQ912" s="38" t="s">
        <v>35</v>
      </c>
      <c r="AR912" s="38" t="n">
        <f aca="false">AR911</f>
        <v>2100</v>
      </c>
      <c r="AS912" s="38" t="s">
        <v>860</v>
      </c>
      <c r="AT912" s="38" t="s">
        <v>36</v>
      </c>
    </row>
    <row r="913" customFormat="false" ht="28.5" hidden="false" customHeight="true" outlineLevel="0" collapsed="false">
      <c r="A913" s="3" t="s">
        <v>43</v>
      </c>
      <c r="C913" s="0" t="s">
        <v>4221</v>
      </c>
      <c r="D913" s="50" t="s">
        <v>35</v>
      </c>
      <c r="E913" s="0" t="n">
        <v>2035</v>
      </c>
      <c r="F913" s="51" t="str">
        <f aca="false">"*"&amp;IF(AND(A913="EU",E913=2035),0.95,IF(AND(A913="EU",E913=2050),0.93,IF(AND(A913="USA",E913=2035),0.96,IF(AND(A913="USA",E913=2050),0.94,IF(AND(A913="Japan",E913=2035),0.94,IF(AND(A913="Japan",E913=2050),0.92,IF(AND(A913="Russia",E913=2035),0.95,IF(AND(A913="Russia",E913=2050),0.93,IF(AND(A913="China",E913=2035),0.94,IF(AND(A913="China",E913=2050),0.92,IF(AND(A913="India",E913=2035),0.95,IF(AND(A913="India",E913=2050),0.92,IF(AND(A913="Middle East",E913=2035),0.94,IF(AND(A913="Middle East",E913=2050),0.9,IF(AND(A913="Africa",E913=2035),0.94,IF(AND(A913="Africa",E913=2050),0.91,IF(AND(A913="Brazil",E913=2035),0.95,IF(AND(A913="Brazil",E913=2050),0.92,""))))))))))))))))))</f>
        <v>*0.94</v>
      </c>
      <c r="H913" s="0" t="s">
        <v>4221</v>
      </c>
      <c r="I913" s="50" t="s">
        <v>35</v>
      </c>
      <c r="J913" s="0" t="n">
        <v>2050</v>
      </c>
      <c r="K913" s="48" t="str">
        <f aca="false">"*"&amp;IF(AND(A913="EU",J913=2035),0.95,IF(AND(A913="EU",J913=2050),0.93,IF(AND(A913="USA",J913=2035),0.96,IF(AND(A913="USA",J913=2050),0.94,IF(AND(A913="Japan",J913=2035),0.94,IF(AND(A913="Japan",J913=2050),0.92,IF(AND(A913="Russia",J913=2035),0.95,IF(AND(A913="Russia",J913=2050),0.93,IF(AND(A913="China",J913=2035),0.94,IF(AND(A913="China",J913=2050),0.92,IF(AND(A913="India",J913=2035),0.95,IF(AND(A913="India",J913=2050),0.92,IF(AND(A913="Middle East",J913=2035),0.94,IF(AND(A913="Middle East",J913=2050),0.9,IF(AND(A913="Africa",J913=2035),0.94,IF(AND(A913="Africa",J913=2050),0.91,IF(AND(A913="Brazil",J913=2035),0.95,IF(AND(A913="Brazil",J913=2050),0.92,""))))))))))))))))))</f>
        <v>*0.91</v>
      </c>
      <c r="P913" s="41" t="s">
        <v>4221</v>
      </c>
      <c r="Q913" s="52" t="s">
        <v>35</v>
      </c>
      <c r="R913" s="41" t="n">
        <v>2035</v>
      </c>
      <c r="S913" s="53" t="str">
        <f aca="false">"*"&amp;IF(AND(A913="EU",R913=2035),0.95,IF(AND(A913="EU",R913=2050),0.93,IF(AND(A913="USA",R913=2035),0.96,IF(AND(A913="USA",R913=2050),0.93,IF(AND(A913="Japan",R913=2035),0.94,IF(AND(A913="Japan",R913=2050),0.92,IF(AND(A913="Russia",R913=2035),0.95,IF(AND(A913="Russia",R913=2050),0.91,IF(AND(A913="China",R913=2035),0.93,IF(AND(A913="China",R913=2050),0.92,IF(AND(A913="India",R913=2035),0.94,IF(AND(A913="India",R913=2050),0.91,IF(AND(A913="Middle East",R913=2035),0.92,IF(AND(A913="Middle East",R913=2050),0.89,IF(AND(A913="Africa",R913=2035),0.93,IF(AND(A913="Africa",R913=2050),0.9,IF(AND(A913="Brazil",R913=2035),0.95,IF(AND(A913="Brazil",R913=2050),0.92,""))))))))))))))))))</f>
        <v>*0.93</v>
      </c>
      <c r="U913" s="41" t="s">
        <v>4221</v>
      </c>
      <c r="V913" s="52" t="s">
        <v>35</v>
      </c>
      <c r="W913" s="41" t="n">
        <v>2050</v>
      </c>
      <c r="X913" s="53" t="str">
        <f aca="false">"*"&amp;IF(AND(A913="EU",W913=2035),0.95,IF(AND(A913="EU",W913=2050),0.93,IF(AND(A913="USA",W913=2035),0.96,IF(AND(A913="USA",W913=2050),0.93,IF(AND(A913="Japan",W913=2035),0.94,IF(AND(A913="Japan",W913=2050),0.92,IF(AND(A913="Russia",W913=2035),0.95,IF(AND(A913="Russia",W913=2050),0.91,IF(AND(A913="China",W913=2035),0.93,IF(AND(A913="China",W913=2050),0.92,IF(AND(A913="India",W913=2035),0.94,IF(AND(A913="India",W913=2050),0.91,IF(AND(A913="Middle East",W913=2035),0.92,IF(AND(A913="Middle East",W913=2050),0.89,IF(AND(A913="Africa",W913=2035),0.93,IF(AND(A913="Africa",W913=2050),0.9,IF(AND(A913="Brazil",W913=2035),0.95,IF(AND(A913="Brazil",W913=2050),0.92,""))))))))))))))))))</f>
        <v>*0.9</v>
      </c>
      <c r="AC913" s="1" t="s">
        <v>4221</v>
      </c>
      <c r="AD913" s="57" t="s">
        <v>35</v>
      </c>
      <c r="AE913" s="1" t="n">
        <v>2035</v>
      </c>
      <c r="AF913" s="58" t="str">
        <f aca="false">"*"&amp;IF(AND(A913="EU",AE913=2035),0.93,IF(AND(A913="EU",AE913=2050),0.9,IF(AND(A913="USA",AE913=2035),0.92,IF(AND(A913="USA",AE913=2050),0.89,IF(AND(A913="Japan",AE913=2035),0.92,IF(AND(A913="Japan",AE913=2050),0.89,IF(AND(A913="Russia",AE913=2035),0.91,IF(AND(A913="Russia",AE913=2050),0.86,IF(AND(A913="China",AE913=2035),0.91,IF(AND(A913="China",AE913=2050),0.87,IF(AND(A913="India",AE913=2035),0.92,IF(AND(A913="India",AE913=2050),0.87,IF(AND(A913="Middle East",AE913=2035),0.89,IF(AND(A913="Middle East",AE913=2050),0.84,IF(AND(A913="Africa",AE913=2035),0.9,IF(AND(A913="Africa",AE913=2050),0.86,IF(AND(A913="Brazil",AE913=2035),0.93,IF(AND(A913="Brazil",AE913=2050),0.89,""))))))))))))))))))</f>
        <v>*0.9</v>
      </c>
      <c r="AG913" s="53" t="str">
        <f aca="false">AG912</f>
        <v>REZoning_Sol-Win</v>
      </c>
      <c r="AI913" s="1" t="s">
        <v>4221</v>
      </c>
      <c r="AJ913" s="57" t="s">
        <v>35</v>
      </c>
      <c r="AK913" s="1" t="n">
        <v>2050</v>
      </c>
      <c r="AL913" s="58" t="str">
        <f aca="false">"*"&amp;IF(AND(A913="EU",AK913=2035),0.93,IF(AND(A913="EU",AK913=2050),0.9,IF(AND(A913="USA",AK913=2035),0.92,IF(AND(A913="USA",AK913=2050),0.89,IF(AND(A913="Japan",AK913=2035),0.92,IF(AND(A913="Japan",AK913=2050),0.89,IF(AND(A913="Russia",AK913=2035),0.91,IF(AND(A913="Russia",AK913=2050),0.86,IF(AND(A913="China",AK913=2035),0.91,IF(AND(A913="China",AK913=2050),0.87,IF(AND(A913="India",AK913=2035),0.92,IF(AND(A913="India",AK913=2050),0.87,IF(AND(A913="Middle East",AK913=2035),0.89,IF(AND(A913="Middle East",AK913=2050),0.84,IF(AND(A913="Africa",AK913=2035),0.9,IF(AND(A913="Africa",AK913=2050),0.86,IF(AND(A913="Brazil",AK913=2035),0.93,IF(AND(A913="Brazil",AK913=2050),0.89,""))))))))))))))))))</f>
        <v>*0.86</v>
      </c>
      <c r="AM913" s="53" t="str">
        <f aca="false">AM912</f>
        <v>REZoning_Sol-Win</v>
      </c>
      <c r="AP913" s="0" t="s">
        <v>4221</v>
      </c>
      <c r="AQ913" s="38" t="s">
        <v>35</v>
      </c>
      <c r="AR913" s="38" t="n">
        <f aca="false">AR912</f>
        <v>2100</v>
      </c>
      <c r="AS913" s="38" t="s">
        <v>860</v>
      </c>
      <c r="AT913" s="38" t="s">
        <v>36</v>
      </c>
    </row>
    <row r="914" customFormat="false" ht="28.5" hidden="false" customHeight="true" outlineLevel="0" collapsed="false">
      <c r="A914" s="3" t="s">
        <v>43</v>
      </c>
      <c r="C914" s="0" t="s">
        <v>4222</v>
      </c>
      <c r="D914" s="50" t="s">
        <v>35</v>
      </c>
      <c r="E914" s="0" t="n">
        <v>2035</v>
      </c>
      <c r="F914" s="51" t="str">
        <f aca="false">"*"&amp;IF(AND(A914="EU",E914=2035),0.95,IF(AND(A914="EU",E914=2050),0.93,IF(AND(A914="USA",E914=2035),0.96,IF(AND(A914="USA",E914=2050),0.94,IF(AND(A914="Japan",E914=2035),0.94,IF(AND(A914="Japan",E914=2050),0.92,IF(AND(A914="Russia",E914=2035),0.95,IF(AND(A914="Russia",E914=2050),0.93,IF(AND(A914="China",E914=2035),0.94,IF(AND(A914="China",E914=2050),0.92,IF(AND(A914="India",E914=2035),0.95,IF(AND(A914="India",E914=2050),0.92,IF(AND(A914="Middle East",E914=2035),0.94,IF(AND(A914="Middle East",E914=2050),0.9,IF(AND(A914="Africa",E914=2035),0.94,IF(AND(A914="Africa",E914=2050),0.91,IF(AND(A914="Brazil",E914=2035),0.95,IF(AND(A914="Brazil",E914=2050),0.92,""))))))))))))))))))</f>
        <v>*0.94</v>
      </c>
      <c r="H914" s="0" t="s">
        <v>4222</v>
      </c>
      <c r="I914" s="50" t="s">
        <v>35</v>
      </c>
      <c r="J914" s="0" t="n">
        <v>2050</v>
      </c>
      <c r="K914" s="48" t="str">
        <f aca="false">"*"&amp;IF(AND(A914="EU",J914=2035),0.95,IF(AND(A914="EU",J914=2050),0.93,IF(AND(A914="USA",J914=2035),0.96,IF(AND(A914="USA",J914=2050),0.94,IF(AND(A914="Japan",J914=2035),0.94,IF(AND(A914="Japan",J914=2050),0.92,IF(AND(A914="Russia",J914=2035),0.95,IF(AND(A914="Russia",J914=2050),0.93,IF(AND(A914="China",J914=2035),0.94,IF(AND(A914="China",J914=2050),0.92,IF(AND(A914="India",J914=2035),0.95,IF(AND(A914="India",J914=2050),0.92,IF(AND(A914="Middle East",J914=2035),0.94,IF(AND(A914="Middle East",J914=2050),0.9,IF(AND(A914="Africa",J914=2035),0.94,IF(AND(A914="Africa",J914=2050),0.91,IF(AND(A914="Brazil",J914=2035),0.95,IF(AND(A914="Brazil",J914=2050),0.92,""))))))))))))))))))</f>
        <v>*0.91</v>
      </c>
      <c r="P914" s="41" t="s">
        <v>4222</v>
      </c>
      <c r="Q914" s="52" t="s">
        <v>35</v>
      </c>
      <c r="R914" s="41" t="n">
        <v>2035</v>
      </c>
      <c r="S914" s="53" t="str">
        <f aca="false">"*"&amp;IF(AND(A914="EU",R914=2035),0.95,IF(AND(A914="EU",R914=2050),0.93,IF(AND(A914="USA",R914=2035),0.96,IF(AND(A914="USA",R914=2050),0.93,IF(AND(A914="Japan",R914=2035),0.94,IF(AND(A914="Japan",R914=2050),0.92,IF(AND(A914="Russia",R914=2035),0.95,IF(AND(A914="Russia",R914=2050),0.91,IF(AND(A914="China",R914=2035),0.93,IF(AND(A914="China",R914=2050),0.92,IF(AND(A914="India",R914=2035),0.94,IF(AND(A914="India",R914=2050),0.91,IF(AND(A914="Middle East",R914=2035),0.92,IF(AND(A914="Middle East",R914=2050),0.89,IF(AND(A914="Africa",R914=2035),0.93,IF(AND(A914="Africa",R914=2050),0.9,IF(AND(A914="Brazil",R914=2035),0.95,IF(AND(A914="Brazil",R914=2050),0.92,""))))))))))))))))))</f>
        <v>*0.93</v>
      </c>
      <c r="U914" s="41" t="s">
        <v>4222</v>
      </c>
      <c r="V914" s="52" t="s">
        <v>35</v>
      </c>
      <c r="W914" s="41" t="n">
        <v>2050</v>
      </c>
      <c r="X914" s="53" t="str">
        <f aca="false">"*"&amp;IF(AND(A914="EU",W914=2035),0.95,IF(AND(A914="EU",W914=2050),0.93,IF(AND(A914="USA",W914=2035),0.96,IF(AND(A914="USA",W914=2050),0.93,IF(AND(A914="Japan",W914=2035),0.94,IF(AND(A914="Japan",W914=2050),0.92,IF(AND(A914="Russia",W914=2035),0.95,IF(AND(A914="Russia",W914=2050),0.91,IF(AND(A914="China",W914=2035),0.93,IF(AND(A914="China",W914=2050),0.92,IF(AND(A914="India",W914=2035),0.94,IF(AND(A914="India",W914=2050),0.91,IF(AND(A914="Middle East",W914=2035),0.92,IF(AND(A914="Middle East",W914=2050),0.89,IF(AND(A914="Africa",W914=2035),0.93,IF(AND(A914="Africa",W914=2050),0.9,IF(AND(A914="Brazil",W914=2035),0.95,IF(AND(A914="Brazil",W914=2050),0.92,""))))))))))))))))))</f>
        <v>*0.9</v>
      </c>
      <c r="AC914" s="1" t="s">
        <v>4222</v>
      </c>
      <c r="AD914" s="57" t="s">
        <v>35</v>
      </c>
      <c r="AE914" s="1" t="n">
        <v>2035</v>
      </c>
      <c r="AF914" s="58" t="str">
        <f aca="false">"*"&amp;IF(AND(A914="EU",AE914=2035),0.93,IF(AND(A914="EU",AE914=2050),0.9,IF(AND(A914="USA",AE914=2035),0.92,IF(AND(A914="USA",AE914=2050),0.89,IF(AND(A914="Japan",AE914=2035),0.92,IF(AND(A914="Japan",AE914=2050),0.89,IF(AND(A914="Russia",AE914=2035),0.91,IF(AND(A914="Russia",AE914=2050),0.86,IF(AND(A914="China",AE914=2035),0.91,IF(AND(A914="China",AE914=2050),0.87,IF(AND(A914="India",AE914=2035),0.92,IF(AND(A914="India",AE914=2050),0.87,IF(AND(A914="Middle East",AE914=2035),0.89,IF(AND(A914="Middle East",AE914=2050),0.84,IF(AND(A914="Africa",AE914=2035),0.9,IF(AND(A914="Africa",AE914=2050),0.86,IF(AND(A914="Brazil",AE914=2035),0.93,IF(AND(A914="Brazil",AE914=2050),0.89,""))))))))))))))))))</f>
        <v>*0.9</v>
      </c>
      <c r="AG914" s="53" t="str">
        <f aca="false">AG913</f>
        <v>REZoning_Sol-Win</v>
      </c>
      <c r="AI914" s="1" t="s">
        <v>4222</v>
      </c>
      <c r="AJ914" s="57" t="s">
        <v>35</v>
      </c>
      <c r="AK914" s="1" t="n">
        <v>2050</v>
      </c>
      <c r="AL914" s="58" t="str">
        <f aca="false">"*"&amp;IF(AND(A914="EU",AK914=2035),0.93,IF(AND(A914="EU",AK914=2050),0.9,IF(AND(A914="USA",AK914=2035),0.92,IF(AND(A914="USA",AK914=2050),0.89,IF(AND(A914="Japan",AK914=2035),0.92,IF(AND(A914="Japan",AK914=2050),0.89,IF(AND(A914="Russia",AK914=2035),0.91,IF(AND(A914="Russia",AK914=2050),0.86,IF(AND(A914="China",AK914=2035),0.91,IF(AND(A914="China",AK914=2050),0.87,IF(AND(A914="India",AK914=2035),0.92,IF(AND(A914="India",AK914=2050),0.87,IF(AND(A914="Middle East",AK914=2035),0.89,IF(AND(A914="Middle East",AK914=2050),0.84,IF(AND(A914="Africa",AK914=2035),0.9,IF(AND(A914="Africa",AK914=2050),0.86,IF(AND(A914="Brazil",AK914=2035),0.93,IF(AND(A914="Brazil",AK914=2050),0.89,""))))))))))))))))))</f>
        <v>*0.86</v>
      </c>
      <c r="AM914" s="53" t="str">
        <f aca="false">AM913</f>
        <v>REZoning_Sol-Win</v>
      </c>
      <c r="AP914" s="0" t="s">
        <v>4222</v>
      </c>
      <c r="AQ914" s="38" t="s">
        <v>35</v>
      </c>
      <c r="AR914" s="38" t="n">
        <f aca="false">AR913</f>
        <v>2100</v>
      </c>
      <c r="AS914" s="38" t="s">
        <v>860</v>
      </c>
      <c r="AT914" s="38" t="s">
        <v>36</v>
      </c>
    </row>
    <row r="915" customFormat="false" ht="28.5" hidden="false" customHeight="true" outlineLevel="0" collapsed="false">
      <c r="A915" s="3" t="s">
        <v>43</v>
      </c>
      <c r="C915" s="0" t="s">
        <v>4223</v>
      </c>
      <c r="D915" s="50" t="s">
        <v>35</v>
      </c>
      <c r="E915" s="0" t="n">
        <v>2035</v>
      </c>
      <c r="F915" s="51" t="str">
        <f aca="false">"*"&amp;IF(AND(A915="EU",E915=2035),0.95,IF(AND(A915="EU",E915=2050),0.93,IF(AND(A915="USA",E915=2035),0.96,IF(AND(A915="USA",E915=2050),0.94,IF(AND(A915="Japan",E915=2035),0.94,IF(AND(A915="Japan",E915=2050),0.92,IF(AND(A915="Russia",E915=2035),0.95,IF(AND(A915="Russia",E915=2050),0.93,IF(AND(A915="China",E915=2035),0.94,IF(AND(A915="China",E915=2050),0.92,IF(AND(A915="India",E915=2035),0.95,IF(AND(A915="India",E915=2050),0.92,IF(AND(A915="Middle East",E915=2035),0.94,IF(AND(A915="Middle East",E915=2050),0.9,IF(AND(A915="Africa",E915=2035),0.94,IF(AND(A915="Africa",E915=2050),0.91,IF(AND(A915="Brazil",E915=2035),0.95,IF(AND(A915="Brazil",E915=2050),0.92,""))))))))))))))))))</f>
        <v>*0.94</v>
      </c>
      <c r="H915" s="0" t="s">
        <v>4223</v>
      </c>
      <c r="I915" s="50" t="s">
        <v>35</v>
      </c>
      <c r="J915" s="0" t="n">
        <v>2050</v>
      </c>
      <c r="K915" s="48" t="str">
        <f aca="false">"*"&amp;IF(AND(A915="EU",J915=2035),0.95,IF(AND(A915="EU",J915=2050),0.93,IF(AND(A915="USA",J915=2035),0.96,IF(AND(A915="USA",J915=2050),0.94,IF(AND(A915="Japan",J915=2035),0.94,IF(AND(A915="Japan",J915=2050),0.92,IF(AND(A915="Russia",J915=2035),0.95,IF(AND(A915="Russia",J915=2050),0.93,IF(AND(A915="China",J915=2035),0.94,IF(AND(A915="China",J915=2050),0.92,IF(AND(A915="India",J915=2035),0.95,IF(AND(A915="India",J915=2050),0.92,IF(AND(A915="Middle East",J915=2035),0.94,IF(AND(A915="Middle East",J915=2050),0.9,IF(AND(A915="Africa",J915=2035),0.94,IF(AND(A915="Africa",J915=2050),0.91,IF(AND(A915="Brazil",J915=2035),0.95,IF(AND(A915="Brazil",J915=2050),0.92,""))))))))))))))))))</f>
        <v>*0.91</v>
      </c>
      <c r="P915" s="41" t="s">
        <v>4223</v>
      </c>
      <c r="Q915" s="52" t="s">
        <v>35</v>
      </c>
      <c r="R915" s="41" t="n">
        <v>2035</v>
      </c>
      <c r="S915" s="53" t="str">
        <f aca="false">"*"&amp;IF(AND(A915="EU",R915=2035),0.95,IF(AND(A915="EU",R915=2050),0.93,IF(AND(A915="USA",R915=2035),0.96,IF(AND(A915="USA",R915=2050),0.93,IF(AND(A915="Japan",R915=2035),0.94,IF(AND(A915="Japan",R915=2050),0.92,IF(AND(A915="Russia",R915=2035),0.95,IF(AND(A915="Russia",R915=2050),0.91,IF(AND(A915="China",R915=2035),0.93,IF(AND(A915="China",R915=2050),0.92,IF(AND(A915="India",R915=2035),0.94,IF(AND(A915="India",R915=2050),0.91,IF(AND(A915="Middle East",R915=2035),0.92,IF(AND(A915="Middle East",R915=2050),0.89,IF(AND(A915="Africa",R915=2035),0.93,IF(AND(A915="Africa",R915=2050),0.9,IF(AND(A915="Brazil",R915=2035),0.95,IF(AND(A915="Brazil",R915=2050),0.92,""))))))))))))))))))</f>
        <v>*0.93</v>
      </c>
      <c r="U915" s="41" t="s">
        <v>4223</v>
      </c>
      <c r="V915" s="52" t="s">
        <v>35</v>
      </c>
      <c r="W915" s="41" t="n">
        <v>2050</v>
      </c>
      <c r="X915" s="53" t="str">
        <f aca="false">"*"&amp;IF(AND(A915="EU",W915=2035),0.95,IF(AND(A915="EU",W915=2050),0.93,IF(AND(A915="USA",W915=2035),0.96,IF(AND(A915="USA",W915=2050),0.93,IF(AND(A915="Japan",W915=2035),0.94,IF(AND(A915="Japan",W915=2050),0.92,IF(AND(A915="Russia",W915=2035),0.95,IF(AND(A915="Russia",W915=2050),0.91,IF(AND(A915="China",W915=2035),0.93,IF(AND(A915="China",W915=2050),0.92,IF(AND(A915="India",W915=2035),0.94,IF(AND(A915="India",W915=2050),0.91,IF(AND(A915="Middle East",W915=2035),0.92,IF(AND(A915="Middle East",W915=2050),0.89,IF(AND(A915="Africa",W915=2035),0.93,IF(AND(A915="Africa",W915=2050),0.9,IF(AND(A915="Brazil",W915=2035),0.95,IF(AND(A915="Brazil",W915=2050),0.92,""))))))))))))))))))</f>
        <v>*0.9</v>
      </c>
      <c r="AC915" s="1" t="s">
        <v>4223</v>
      </c>
      <c r="AD915" s="57" t="s">
        <v>35</v>
      </c>
      <c r="AE915" s="1" t="n">
        <v>2035</v>
      </c>
      <c r="AF915" s="58" t="str">
        <f aca="false">"*"&amp;IF(AND(A915="EU",AE915=2035),0.93,IF(AND(A915="EU",AE915=2050),0.9,IF(AND(A915="USA",AE915=2035),0.92,IF(AND(A915="USA",AE915=2050),0.89,IF(AND(A915="Japan",AE915=2035),0.92,IF(AND(A915="Japan",AE915=2050),0.89,IF(AND(A915="Russia",AE915=2035),0.91,IF(AND(A915="Russia",AE915=2050),0.86,IF(AND(A915="China",AE915=2035),0.91,IF(AND(A915="China",AE915=2050),0.87,IF(AND(A915="India",AE915=2035),0.92,IF(AND(A915="India",AE915=2050),0.87,IF(AND(A915="Middle East",AE915=2035),0.89,IF(AND(A915="Middle East",AE915=2050),0.84,IF(AND(A915="Africa",AE915=2035),0.9,IF(AND(A915="Africa",AE915=2050),0.86,IF(AND(A915="Brazil",AE915=2035),0.93,IF(AND(A915="Brazil",AE915=2050),0.89,""))))))))))))))))))</f>
        <v>*0.9</v>
      </c>
      <c r="AG915" s="53" t="str">
        <f aca="false">AG914</f>
        <v>REZoning_Sol-Win</v>
      </c>
      <c r="AI915" s="1" t="s">
        <v>4223</v>
      </c>
      <c r="AJ915" s="57" t="s">
        <v>35</v>
      </c>
      <c r="AK915" s="1" t="n">
        <v>2050</v>
      </c>
      <c r="AL915" s="58" t="str">
        <f aca="false">"*"&amp;IF(AND(A915="EU",AK915=2035),0.93,IF(AND(A915="EU",AK915=2050),0.9,IF(AND(A915="USA",AK915=2035),0.92,IF(AND(A915="USA",AK915=2050),0.89,IF(AND(A915="Japan",AK915=2035),0.92,IF(AND(A915="Japan",AK915=2050),0.89,IF(AND(A915="Russia",AK915=2035),0.91,IF(AND(A915="Russia",AK915=2050),0.86,IF(AND(A915="China",AK915=2035),0.91,IF(AND(A915="China",AK915=2050),0.87,IF(AND(A915="India",AK915=2035),0.92,IF(AND(A915="India",AK915=2050),0.87,IF(AND(A915="Middle East",AK915=2035),0.89,IF(AND(A915="Middle East",AK915=2050),0.84,IF(AND(A915="Africa",AK915=2035),0.9,IF(AND(A915="Africa",AK915=2050),0.86,IF(AND(A915="Brazil",AK915=2035),0.93,IF(AND(A915="Brazil",AK915=2050),0.89,""))))))))))))))))))</f>
        <v>*0.86</v>
      </c>
      <c r="AM915" s="53" t="str">
        <f aca="false">AM914</f>
        <v>REZoning_Sol-Win</v>
      </c>
      <c r="AP915" s="0" t="s">
        <v>4223</v>
      </c>
      <c r="AQ915" s="38" t="s">
        <v>35</v>
      </c>
      <c r="AR915" s="38" t="n">
        <f aca="false">AR914</f>
        <v>2100</v>
      </c>
      <c r="AS915" s="38" t="s">
        <v>860</v>
      </c>
      <c r="AT915" s="38" t="s">
        <v>36</v>
      </c>
    </row>
    <row r="916" customFormat="false" ht="28.5" hidden="false" customHeight="true" outlineLevel="0" collapsed="false">
      <c r="A916" s="3" t="s">
        <v>43</v>
      </c>
      <c r="C916" s="0" t="s">
        <v>4224</v>
      </c>
      <c r="D916" s="50" t="s">
        <v>35</v>
      </c>
      <c r="E916" s="0" t="n">
        <v>2035</v>
      </c>
      <c r="F916" s="51" t="str">
        <f aca="false">"*"&amp;IF(AND(A916="EU",E916=2035),0.95,IF(AND(A916="EU",E916=2050),0.93,IF(AND(A916="USA",E916=2035),0.96,IF(AND(A916="USA",E916=2050),0.94,IF(AND(A916="Japan",E916=2035),0.94,IF(AND(A916="Japan",E916=2050),0.92,IF(AND(A916="Russia",E916=2035),0.95,IF(AND(A916="Russia",E916=2050),0.93,IF(AND(A916="China",E916=2035),0.94,IF(AND(A916="China",E916=2050),0.92,IF(AND(A916="India",E916=2035),0.95,IF(AND(A916="India",E916=2050),0.92,IF(AND(A916="Middle East",E916=2035),0.94,IF(AND(A916="Middle East",E916=2050),0.9,IF(AND(A916="Africa",E916=2035),0.94,IF(AND(A916="Africa",E916=2050),0.91,IF(AND(A916="Brazil",E916=2035),0.95,IF(AND(A916="Brazil",E916=2050),0.92,""))))))))))))))))))</f>
        <v>*0.94</v>
      </c>
      <c r="H916" s="0" t="s">
        <v>4224</v>
      </c>
      <c r="I916" s="50" t="s">
        <v>35</v>
      </c>
      <c r="J916" s="0" t="n">
        <v>2050</v>
      </c>
      <c r="K916" s="48" t="str">
        <f aca="false">"*"&amp;IF(AND(A916="EU",J916=2035),0.95,IF(AND(A916="EU",J916=2050),0.93,IF(AND(A916="USA",J916=2035),0.96,IF(AND(A916="USA",J916=2050),0.94,IF(AND(A916="Japan",J916=2035),0.94,IF(AND(A916="Japan",J916=2050),0.92,IF(AND(A916="Russia",J916=2035),0.95,IF(AND(A916="Russia",J916=2050),0.93,IF(AND(A916="China",J916=2035),0.94,IF(AND(A916="China",J916=2050),0.92,IF(AND(A916="India",J916=2035),0.95,IF(AND(A916="India",J916=2050),0.92,IF(AND(A916="Middle East",J916=2035),0.94,IF(AND(A916="Middle East",J916=2050),0.9,IF(AND(A916="Africa",J916=2035),0.94,IF(AND(A916="Africa",J916=2050),0.91,IF(AND(A916="Brazil",J916=2035),0.95,IF(AND(A916="Brazil",J916=2050),0.92,""))))))))))))))))))</f>
        <v>*0.91</v>
      </c>
      <c r="P916" s="41" t="s">
        <v>4224</v>
      </c>
      <c r="Q916" s="52" t="s">
        <v>35</v>
      </c>
      <c r="R916" s="41" t="n">
        <v>2035</v>
      </c>
      <c r="S916" s="53" t="str">
        <f aca="false">"*"&amp;IF(AND(A916="EU",R916=2035),0.95,IF(AND(A916="EU",R916=2050),0.93,IF(AND(A916="USA",R916=2035),0.96,IF(AND(A916="USA",R916=2050),0.93,IF(AND(A916="Japan",R916=2035),0.94,IF(AND(A916="Japan",R916=2050),0.92,IF(AND(A916="Russia",R916=2035),0.95,IF(AND(A916="Russia",R916=2050),0.91,IF(AND(A916="China",R916=2035),0.93,IF(AND(A916="China",R916=2050),0.92,IF(AND(A916="India",R916=2035),0.94,IF(AND(A916="India",R916=2050),0.91,IF(AND(A916="Middle East",R916=2035),0.92,IF(AND(A916="Middle East",R916=2050),0.89,IF(AND(A916="Africa",R916=2035),0.93,IF(AND(A916="Africa",R916=2050),0.9,IF(AND(A916="Brazil",R916=2035),0.95,IF(AND(A916="Brazil",R916=2050),0.92,""))))))))))))))))))</f>
        <v>*0.93</v>
      </c>
      <c r="U916" s="41" t="s">
        <v>4224</v>
      </c>
      <c r="V916" s="52" t="s">
        <v>35</v>
      </c>
      <c r="W916" s="41" t="n">
        <v>2050</v>
      </c>
      <c r="X916" s="53" t="str">
        <f aca="false">"*"&amp;IF(AND(A916="EU",W916=2035),0.95,IF(AND(A916="EU",W916=2050),0.93,IF(AND(A916="USA",W916=2035),0.96,IF(AND(A916="USA",W916=2050),0.93,IF(AND(A916="Japan",W916=2035),0.94,IF(AND(A916="Japan",W916=2050),0.92,IF(AND(A916="Russia",W916=2035),0.95,IF(AND(A916="Russia",W916=2050),0.91,IF(AND(A916="China",W916=2035),0.93,IF(AND(A916="China",W916=2050),0.92,IF(AND(A916="India",W916=2035),0.94,IF(AND(A916="India",W916=2050),0.91,IF(AND(A916="Middle East",W916=2035),0.92,IF(AND(A916="Middle East",W916=2050),0.89,IF(AND(A916="Africa",W916=2035),0.93,IF(AND(A916="Africa",W916=2050),0.9,IF(AND(A916="Brazil",W916=2035),0.95,IF(AND(A916="Brazil",W916=2050),0.92,""))))))))))))))))))</f>
        <v>*0.9</v>
      </c>
      <c r="AC916" s="1" t="s">
        <v>4224</v>
      </c>
      <c r="AD916" s="57" t="s">
        <v>35</v>
      </c>
      <c r="AE916" s="1" t="n">
        <v>2035</v>
      </c>
      <c r="AF916" s="58" t="str">
        <f aca="false">"*"&amp;IF(AND(A916="EU",AE916=2035),0.93,IF(AND(A916="EU",AE916=2050),0.9,IF(AND(A916="USA",AE916=2035),0.92,IF(AND(A916="USA",AE916=2050),0.89,IF(AND(A916="Japan",AE916=2035),0.92,IF(AND(A916="Japan",AE916=2050),0.89,IF(AND(A916="Russia",AE916=2035),0.91,IF(AND(A916="Russia",AE916=2050),0.86,IF(AND(A916="China",AE916=2035),0.91,IF(AND(A916="China",AE916=2050),0.87,IF(AND(A916="India",AE916=2035),0.92,IF(AND(A916="India",AE916=2050),0.87,IF(AND(A916="Middle East",AE916=2035),0.89,IF(AND(A916="Middle East",AE916=2050),0.84,IF(AND(A916="Africa",AE916=2035),0.9,IF(AND(A916="Africa",AE916=2050),0.86,IF(AND(A916="Brazil",AE916=2035),0.93,IF(AND(A916="Brazil",AE916=2050),0.89,""))))))))))))))))))</f>
        <v>*0.9</v>
      </c>
      <c r="AG916" s="53" t="str">
        <f aca="false">AG915</f>
        <v>REZoning_Sol-Win</v>
      </c>
      <c r="AI916" s="1" t="s">
        <v>4224</v>
      </c>
      <c r="AJ916" s="57" t="s">
        <v>35</v>
      </c>
      <c r="AK916" s="1" t="n">
        <v>2050</v>
      </c>
      <c r="AL916" s="58" t="str">
        <f aca="false">"*"&amp;IF(AND(A916="EU",AK916=2035),0.93,IF(AND(A916="EU",AK916=2050),0.9,IF(AND(A916="USA",AK916=2035),0.92,IF(AND(A916="USA",AK916=2050),0.89,IF(AND(A916="Japan",AK916=2035),0.92,IF(AND(A916="Japan",AK916=2050),0.89,IF(AND(A916="Russia",AK916=2035),0.91,IF(AND(A916="Russia",AK916=2050),0.86,IF(AND(A916="China",AK916=2035),0.91,IF(AND(A916="China",AK916=2050),0.87,IF(AND(A916="India",AK916=2035),0.92,IF(AND(A916="India",AK916=2050),0.87,IF(AND(A916="Middle East",AK916=2035),0.89,IF(AND(A916="Middle East",AK916=2050),0.84,IF(AND(A916="Africa",AK916=2035),0.9,IF(AND(A916="Africa",AK916=2050),0.86,IF(AND(A916="Brazil",AK916=2035),0.93,IF(AND(A916="Brazil",AK916=2050),0.89,""))))))))))))))))))</f>
        <v>*0.86</v>
      </c>
      <c r="AM916" s="53" t="str">
        <f aca="false">AM915</f>
        <v>REZoning_Sol-Win</v>
      </c>
      <c r="AP916" s="0" t="s">
        <v>4224</v>
      </c>
      <c r="AQ916" s="38" t="s">
        <v>35</v>
      </c>
      <c r="AR916" s="38" t="n">
        <f aca="false">AR915</f>
        <v>2100</v>
      </c>
      <c r="AS916" s="38" t="s">
        <v>860</v>
      </c>
      <c r="AT916" s="38" t="s">
        <v>36</v>
      </c>
    </row>
    <row r="917" customFormat="false" ht="28.5" hidden="false" customHeight="true" outlineLevel="0" collapsed="false">
      <c r="A917" s="3" t="s">
        <v>43</v>
      </c>
      <c r="C917" s="0" t="s">
        <v>4225</v>
      </c>
      <c r="D917" s="50" t="s">
        <v>35</v>
      </c>
      <c r="E917" s="0" t="n">
        <v>2035</v>
      </c>
      <c r="F917" s="51" t="str">
        <f aca="false">"*"&amp;IF(AND(A917="EU",E917=2035),0.95,IF(AND(A917="EU",E917=2050),0.93,IF(AND(A917="USA",E917=2035),0.96,IF(AND(A917="USA",E917=2050),0.94,IF(AND(A917="Japan",E917=2035),0.94,IF(AND(A917="Japan",E917=2050),0.92,IF(AND(A917="Russia",E917=2035),0.95,IF(AND(A917="Russia",E917=2050),0.93,IF(AND(A917="China",E917=2035),0.94,IF(AND(A917="China",E917=2050),0.92,IF(AND(A917="India",E917=2035),0.95,IF(AND(A917="India",E917=2050),0.92,IF(AND(A917="Middle East",E917=2035),0.94,IF(AND(A917="Middle East",E917=2050),0.9,IF(AND(A917="Africa",E917=2035),0.94,IF(AND(A917="Africa",E917=2050),0.91,IF(AND(A917="Brazil",E917=2035),0.95,IF(AND(A917="Brazil",E917=2050),0.92,""))))))))))))))))))</f>
        <v>*0.94</v>
      </c>
      <c r="H917" s="0" t="s">
        <v>4225</v>
      </c>
      <c r="I917" s="50" t="s">
        <v>35</v>
      </c>
      <c r="J917" s="0" t="n">
        <v>2050</v>
      </c>
      <c r="K917" s="48" t="str">
        <f aca="false">"*"&amp;IF(AND(A917="EU",J917=2035),0.95,IF(AND(A917="EU",J917=2050),0.93,IF(AND(A917="USA",J917=2035),0.96,IF(AND(A917="USA",J917=2050),0.94,IF(AND(A917="Japan",J917=2035),0.94,IF(AND(A917="Japan",J917=2050),0.92,IF(AND(A917="Russia",J917=2035),0.95,IF(AND(A917="Russia",J917=2050),0.93,IF(AND(A917="China",J917=2035),0.94,IF(AND(A917="China",J917=2050),0.92,IF(AND(A917="India",J917=2035),0.95,IF(AND(A917="India",J917=2050),0.92,IF(AND(A917="Middle East",J917=2035),0.94,IF(AND(A917="Middle East",J917=2050),0.9,IF(AND(A917="Africa",J917=2035),0.94,IF(AND(A917="Africa",J917=2050),0.91,IF(AND(A917="Brazil",J917=2035),0.95,IF(AND(A917="Brazil",J917=2050),0.92,""))))))))))))))))))</f>
        <v>*0.91</v>
      </c>
      <c r="P917" s="41" t="s">
        <v>4225</v>
      </c>
      <c r="Q917" s="52" t="s">
        <v>35</v>
      </c>
      <c r="R917" s="41" t="n">
        <v>2035</v>
      </c>
      <c r="S917" s="53" t="str">
        <f aca="false">"*"&amp;IF(AND(A917="EU",R917=2035),0.95,IF(AND(A917="EU",R917=2050),0.93,IF(AND(A917="USA",R917=2035),0.96,IF(AND(A917="USA",R917=2050),0.93,IF(AND(A917="Japan",R917=2035),0.94,IF(AND(A917="Japan",R917=2050),0.92,IF(AND(A917="Russia",R917=2035),0.95,IF(AND(A917="Russia",R917=2050),0.91,IF(AND(A917="China",R917=2035),0.93,IF(AND(A917="China",R917=2050),0.92,IF(AND(A917="India",R917=2035),0.94,IF(AND(A917="India",R917=2050),0.91,IF(AND(A917="Middle East",R917=2035),0.92,IF(AND(A917="Middle East",R917=2050),0.89,IF(AND(A917="Africa",R917=2035),0.93,IF(AND(A917="Africa",R917=2050),0.9,IF(AND(A917="Brazil",R917=2035),0.95,IF(AND(A917="Brazil",R917=2050),0.92,""))))))))))))))))))</f>
        <v>*0.93</v>
      </c>
      <c r="U917" s="41" t="s">
        <v>4225</v>
      </c>
      <c r="V917" s="52" t="s">
        <v>35</v>
      </c>
      <c r="W917" s="41" t="n">
        <v>2050</v>
      </c>
      <c r="X917" s="53" t="str">
        <f aca="false">"*"&amp;IF(AND(A917="EU",W917=2035),0.95,IF(AND(A917="EU",W917=2050),0.93,IF(AND(A917="USA",W917=2035),0.96,IF(AND(A917="USA",W917=2050),0.93,IF(AND(A917="Japan",W917=2035),0.94,IF(AND(A917="Japan",W917=2050),0.92,IF(AND(A917="Russia",W917=2035),0.95,IF(AND(A917="Russia",W917=2050),0.91,IF(AND(A917="China",W917=2035),0.93,IF(AND(A917="China",W917=2050),0.92,IF(AND(A917="India",W917=2035),0.94,IF(AND(A917="India",W917=2050),0.91,IF(AND(A917="Middle East",W917=2035),0.92,IF(AND(A917="Middle East",W917=2050),0.89,IF(AND(A917="Africa",W917=2035),0.93,IF(AND(A917="Africa",W917=2050),0.9,IF(AND(A917="Brazil",W917=2035),0.95,IF(AND(A917="Brazil",W917=2050),0.92,""))))))))))))))))))</f>
        <v>*0.9</v>
      </c>
      <c r="AC917" s="1" t="s">
        <v>4225</v>
      </c>
      <c r="AD917" s="57" t="s">
        <v>35</v>
      </c>
      <c r="AE917" s="1" t="n">
        <v>2035</v>
      </c>
      <c r="AF917" s="58" t="str">
        <f aca="false">"*"&amp;IF(AND(A917="EU",AE917=2035),0.93,IF(AND(A917="EU",AE917=2050),0.9,IF(AND(A917="USA",AE917=2035),0.92,IF(AND(A917="USA",AE917=2050),0.89,IF(AND(A917="Japan",AE917=2035),0.92,IF(AND(A917="Japan",AE917=2050),0.89,IF(AND(A917="Russia",AE917=2035),0.91,IF(AND(A917="Russia",AE917=2050),0.86,IF(AND(A917="China",AE917=2035),0.91,IF(AND(A917="China",AE917=2050),0.87,IF(AND(A917="India",AE917=2035),0.92,IF(AND(A917="India",AE917=2050),0.87,IF(AND(A917="Middle East",AE917=2035),0.89,IF(AND(A917="Middle East",AE917=2050),0.84,IF(AND(A917="Africa",AE917=2035),0.9,IF(AND(A917="Africa",AE917=2050),0.86,IF(AND(A917="Brazil",AE917=2035),0.93,IF(AND(A917="Brazil",AE917=2050),0.89,""))))))))))))))))))</f>
        <v>*0.9</v>
      </c>
      <c r="AG917" s="53" t="str">
        <f aca="false">AG916</f>
        <v>REZoning_Sol-Win</v>
      </c>
      <c r="AI917" s="1" t="s">
        <v>4225</v>
      </c>
      <c r="AJ917" s="57" t="s">
        <v>35</v>
      </c>
      <c r="AK917" s="1" t="n">
        <v>2050</v>
      </c>
      <c r="AL917" s="58" t="str">
        <f aca="false">"*"&amp;IF(AND(A917="EU",AK917=2035),0.93,IF(AND(A917="EU",AK917=2050),0.9,IF(AND(A917="USA",AK917=2035),0.92,IF(AND(A917="USA",AK917=2050),0.89,IF(AND(A917="Japan",AK917=2035),0.92,IF(AND(A917="Japan",AK917=2050),0.89,IF(AND(A917="Russia",AK917=2035),0.91,IF(AND(A917="Russia",AK917=2050),0.86,IF(AND(A917="China",AK917=2035),0.91,IF(AND(A917="China",AK917=2050),0.87,IF(AND(A917="India",AK917=2035),0.92,IF(AND(A917="India",AK917=2050),0.87,IF(AND(A917="Middle East",AK917=2035),0.89,IF(AND(A917="Middle East",AK917=2050),0.84,IF(AND(A917="Africa",AK917=2035),0.9,IF(AND(A917="Africa",AK917=2050),0.86,IF(AND(A917="Brazil",AK917=2035),0.93,IF(AND(A917="Brazil",AK917=2050),0.89,""))))))))))))))))))</f>
        <v>*0.86</v>
      </c>
      <c r="AM917" s="53" t="str">
        <f aca="false">AM916</f>
        <v>REZoning_Sol-Win</v>
      </c>
      <c r="AP917" s="0" t="s">
        <v>4225</v>
      </c>
      <c r="AQ917" s="38" t="s">
        <v>35</v>
      </c>
      <c r="AR917" s="38" t="n">
        <f aca="false">AR916</f>
        <v>2100</v>
      </c>
      <c r="AS917" s="38" t="s">
        <v>860</v>
      </c>
      <c r="AT917" s="38" t="s">
        <v>36</v>
      </c>
    </row>
    <row r="918" customFormat="false" ht="28.5" hidden="false" customHeight="true" outlineLevel="0" collapsed="false">
      <c r="A918" s="3" t="s">
        <v>51</v>
      </c>
      <c r="C918" s="0" t="s">
        <v>4226</v>
      </c>
      <c r="D918" s="50" t="s">
        <v>35</v>
      </c>
      <c r="E918" s="0" t="n">
        <v>2035</v>
      </c>
      <c r="F918" s="51" t="str">
        <f aca="false">"*"&amp;IF(AND(A918="EU",E918=2035),0.95,IF(AND(A918="EU",E918=2050),0.93,IF(AND(A918="USA",E918=2035),0.96,IF(AND(A918="USA",E918=2050),0.94,IF(AND(A918="Japan",E918=2035),0.94,IF(AND(A918="Japan",E918=2050),0.92,IF(AND(A918="Russia",E918=2035),0.95,IF(AND(A918="Russia",E918=2050),0.93,IF(AND(A918="China",E918=2035),0.94,IF(AND(A918="China",E918=2050),0.92,IF(AND(A918="India",E918=2035),0.95,IF(AND(A918="India",E918=2050),0.92,IF(AND(A918="Middle East",E918=2035),0.94,IF(AND(A918="Middle East",E918=2050),0.9,IF(AND(A918="Africa",E918=2035),0.94,IF(AND(A918="Africa",E918=2050),0.91,IF(AND(A918="Brazil",E918=2035),0.95,IF(AND(A918="Brazil",E918=2050),0.92,""))))))))))))))))))</f>
        <v>*0.95</v>
      </c>
      <c r="H918" s="0" t="s">
        <v>4226</v>
      </c>
      <c r="I918" s="50" t="s">
        <v>35</v>
      </c>
      <c r="J918" s="0" t="n">
        <v>2050</v>
      </c>
      <c r="K918" s="48" t="str">
        <f aca="false">"*"&amp;IF(AND(A918="EU",J918=2035),0.95,IF(AND(A918="EU",J918=2050),0.93,IF(AND(A918="USA",J918=2035),0.96,IF(AND(A918="USA",J918=2050),0.94,IF(AND(A918="Japan",J918=2035),0.94,IF(AND(A918="Japan",J918=2050),0.92,IF(AND(A918="Russia",J918=2035),0.95,IF(AND(A918="Russia",J918=2050),0.93,IF(AND(A918="China",J918=2035),0.94,IF(AND(A918="China",J918=2050),0.92,IF(AND(A918="India",J918=2035),0.95,IF(AND(A918="India",J918=2050),0.92,IF(AND(A918="Middle East",J918=2035),0.94,IF(AND(A918="Middle East",J918=2050),0.9,IF(AND(A918="Africa",J918=2035),0.94,IF(AND(A918="Africa",J918=2050),0.91,IF(AND(A918="Brazil",J918=2035),0.95,IF(AND(A918="Brazil",J918=2050),0.92,""))))))))))))))))))</f>
        <v>*0.93</v>
      </c>
      <c r="P918" s="41" t="s">
        <v>4226</v>
      </c>
      <c r="Q918" s="52" t="s">
        <v>35</v>
      </c>
      <c r="R918" s="41" t="n">
        <v>2035</v>
      </c>
      <c r="S918" s="53" t="str">
        <f aca="false">"*"&amp;IF(AND(A918="EU",R918=2035),0.95,IF(AND(A918="EU",R918=2050),0.93,IF(AND(A918="USA",R918=2035),0.96,IF(AND(A918="USA",R918=2050),0.93,IF(AND(A918="Japan",R918=2035),0.94,IF(AND(A918="Japan",R918=2050),0.92,IF(AND(A918="Russia",R918=2035),0.95,IF(AND(A918="Russia",R918=2050),0.91,IF(AND(A918="China",R918=2035),0.93,IF(AND(A918="China",R918=2050),0.92,IF(AND(A918="India",R918=2035),0.94,IF(AND(A918="India",R918=2050),0.91,IF(AND(A918="Middle East",R918=2035),0.92,IF(AND(A918="Middle East",R918=2050),0.89,IF(AND(A918="Africa",R918=2035),0.93,IF(AND(A918="Africa",R918=2050),0.9,IF(AND(A918="Brazil",R918=2035),0.95,IF(AND(A918="Brazil",R918=2050),0.92,""))))))))))))))))))</f>
        <v>*0.95</v>
      </c>
      <c r="U918" s="41" t="s">
        <v>4226</v>
      </c>
      <c r="V918" s="52" t="s">
        <v>35</v>
      </c>
      <c r="W918" s="41" t="n">
        <v>2050</v>
      </c>
      <c r="X918" s="53" t="str">
        <f aca="false">"*"&amp;IF(AND(A918="EU",W918=2035),0.95,IF(AND(A918="EU",W918=2050),0.93,IF(AND(A918="USA",W918=2035),0.96,IF(AND(A918="USA",W918=2050),0.93,IF(AND(A918="Japan",W918=2035),0.94,IF(AND(A918="Japan",W918=2050),0.92,IF(AND(A918="Russia",W918=2035),0.95,IF(AND(A918="Russia",W918=2050),0.91,IF(AND(A918="China",W918=2035),0.93,IF(AND(A918="China",W918=2050),0.92,IF(AND(A918="India",W918=2035),0.94,IF(AND(A918="India",W918=2050),0.91,IF(AND(A918="Middle East",W918=2035),0.92,IF(AND(A918="Middle East",W918=2050),0.89,IF(AND(A918="Africa",W918=2035),0.93,IF(AND(A918="Africa",W918=2050),0.9,IF(AND(A918="Brazil",W918=2035),0.95,IF(AND(A918="Brazil",W918=2050),0.92,""))))))))))))))))))</f>
        <v>*0.93</v>
      </c>
      <c r="AC918" s="1" t="s">
        <v>4226</v>
      </c>
      <c r="AD918" s="57" t="s">
        <v>35</v>
      </c>
      <c r="AE918" s="1" t="n">
        <v>2035</v>
      </c>
      <c r="AF918" s="58" t="str">
        <f aca="false">"*"&amp;IF(AND(A918="EU",AE918=2035),0.93,IF(AND(A918="EU",AE918=2050),0.9,IF(AND(A918="USA",AE918=2035),0.92,IF(AND(A918="USA",AE918=2050),0.89,IF(AND(A918="Japan",AE918=2035),0.92,IF(AND(A918="Japan",AE918=2050),0.89,IF(AND(A918="Russia",AE918=2035),0.91,IF(AND(A918="Russia",AE918=2050),0.86,IF(AND(A918="China",AE918=2035),0.91,IF(AND(A918="China",AE918=2050),0.87,IF(AND(A918="India",AE918=2035),0.92,IF(AND(A918="India",AE918=2050),0.87,IF(AND(A918="Middle East",AE918=2035),0.89,IF(AND(A918="Middle East",AE918=2050),0.84,IF(AND(A918="Africa",AE918=2035),0.9,IF(AND(A918="Africa",AE918=2050),0.86,IF(AND(A918="Brazil",AE918=2035),0.93,IF(AND(A918="Brazil",AE918=2050),0.89,""))))))))))))))))))</f>
        <v>*0.93</v>
      </c>
      <c r="AG918" s="53" t="str">
        <f aca="false">AG917</f>
        <v>REZoning_Sol-Win</v>
      </c>
      <c r="AI918" s="1" t="s">
        <v>4226</v>
      </c>
      <c r="AJ918" s="57" t="s">
        <v>35</v>
      </c>
      <c r="AK918" s="1" t="n">
        <v>2050</v>
      </c>
      <c r="AL918" s="58" t="str">
        <f aca="false">"*"&amp;IF(AND(A918="EU",AK918=2035),0.93,IF(AND(A918="EU",AK918=2050),0.9,IF(AND(A918="USA",AK918=2035),0.92,IF(AND(A918="USA",AK918=2050),0.89,IF(AND(A918="Japan",AK918=2035),0.92,IF(AND(A918="Japan",AK918=2050),0.89,IF(AND(A918="Russia",AK918=2035),0.91,IF(AND(A918="Russia",AK918=2050),0.86,IF(AND(A918="China",AK918=2035),0.91,IF(AND(A918="China",AK918=2050),0.87,IF(AND(A918="India",AK918=2035),0.92,IF(AND(A918="India",AK918=2050),0.87,IF(AND(A918="Middle East",AK918=2035),0.89,IF(AND(A918="Middle East",AK918=2050),0.84,IF(AND(A918="Africa",AK918=2035),0.9,IF(AND(A918="Africa",AK918=2050),0.86,IF(AND(A918="Brazil",AK918=2035),0.93,IF(AND(A918="Brazil",AK918=2050),0.89,""))))))))))))))))))</f>
        <v>*0.9</v>
      </c>
      <c r="AM918" s="53" t="str">
        <f aca="false">AM917</f>
        <v>REZoning_Sol-Win</v>
      </c>
      <c r="AP918" s="0" t="s">
        <v>4226</v>
      </c>
      <c r="AQ918" s="38" t="s">
        <v>35</v>
      </c>
      <c r="AR918" s="38" t="n">
        <f aca="false">AR917</f>
        <v>2100</v>
      </c>
      <c r="AS918" s="38" t="s">
        <v>874</v>
      </c>
      <c r="AT918" s="38" t="s">
        <v>36</v>
      </c>
    </row>
    <row r="919" customFormat="false" ht="28.5" hidden="false" customHeight="true" outlineLevel="0" collapsed="false">
      <c r="A919" s="3" t="s">
        <v>51</v>
      </c>
      <c r="C919" s="0" t="s">
        <v>4227</v>
      </c>
      <c r="D919" s="50" t="s">
        <v>35</v>
      </c>
      <c r="E919" s="0" t="n">
        <v>2035</v>
      </c>
      <c r="F919" s="51" t="str">
        <f aca="false">"*"&amp;IF(AND(A919="EU",E919=2035),0.95,IF(AND(A919="EU",E919=2050),0.93,IF(AND(A919="USA",E919=2035),0.96,IF(AND(A919="USA",E919=2050),0.94,IF(AND(A919="Japan",E919=2035),0.94,IF(AND(A919="Japan",E919=2050),0.92,IF(AND(A919="Russia",E919=2035),0.95,IF(AND(A919="Russia",E919=2050),0.93,IF(AND(A919="China",E919=2035),0.94,IF(AND(A919="China",E919=2050),0.92,IF(AND(A919="India",E919=2035),0.95,IF(AND(A919="India",E919=2050),0.92,IF(AND(A919="Middle East",E919=2035),0.94,IF(AND(A919="Middle East",E919=2050),0.9,IF(AND(A919="Africa",E919=2035),0.94,IF(AND(A919="Africa",E919=2050),0.91,IF(AND(A919="Brazil",E919=2035),0.95,IF(AND(A919="Brazil",E919=2050),0.92,""))))))))))))))))))</f>
        <v>*0.95</v>
      </c>
      <c r="H919" s="0" t="s">
        <v>4227</v>
      </c>
      <c r="I919" s="50" t="s">
        <v>35</v>
      </c>
      <c r="J919" s="0" t="n">
        <v>2050</v>
      </c>
      <c r="K919" s="48" t="str">
        <f aca="false">"*"&amp;IF(AND(A919="EU",J919=2035),0.95,IF(AND(A919="EU",J919=2050),0.93,IF(AND(A919="USA",J919=2035),0.96,IF(AND(A919="USA",J919=2050),0.94,IF(AND(A919="Japan",J919=2035),0.94,IF(AND(A919="Japan",J919=2050),0.92,IF(AND(A919="Russia",J919=2035),0.95,IF(AND(A919="Russia",J919=2050),0.93,IF(AND(A919="China",J919=2035),0.94,IF(AND(A919="China",J919=2050),0.92,IF(AND(A919="India",J919=2035),0.95,IF(AND(A919="India",J919=2050),0.92,IF(AND(A919="Middle East",J919=2035),0.94,IF(AND(A919="Middle East",J919=2050),0.9,IF(AND(A919="Africa",J919=2035),0.94,IF(AND(A919="Africa",J919=2050),0.91,IF(AND(A919="Brazil",J919=2035),0.95,IF(AND(A919="Brazil",J919=2050),0.92,""))))))))))))))))))</f>
        <v>*0.93</v>
      </c>
      <c r="P919" s="41" t="s">
        <v>4227</v>
      </c>
      <c r="Q919" s="52" t="s">
        <v>35</v>
      </c>
      <c r="R919" s="41" t="n">
        <v>2035</v>
      </c>
      <c r="S919" s="53" t="str">
        <f aca="false">"*"&amp;IF(AND(A919="EU",R919=2035),0.95,IF(AND(A919="EU",R919=2050),0.93,IF(AND(A919="USA",R919=2035),0.96,IF(AND(A919="USA",R919=2050),0.93,IF(AND(A919="Japan",R919=2035),0.94,IF(AND(A919="Japan",R919=2050),0.92,IF(AND(A919="Russia",R919=2035),0.95,IF(AND(A919="Russia",R919=2050),0.91,IF(AND(A919="China",R919=2035),0.93,IF(AND(A919="China",R919=2050),0.92,IF(AND(A919="India",R919=2035),0.94,IF(AND(A919="India",R919=2050),0.91,IF(AND(A919="Middle East",R919=2035),0.92,IF(AND(A919="Middle East",R919=2050),0.89,IF(AND(A919="Africa",R919=2035),0.93,IF(AND(A919="Africa",R919=2050),0.9,IF(AND(A919="Brazil",R919=2035),0.95,IF(AND(A919="Brazil",R919=2050),0.92,""))))))))))))))))))</f>
        <v>*0.95</v>
      </c>
      <c r="U919" s="41" t="s">
        <v>4227</v>
      </c>
      <c r="V919" s="52" t="s">
        <v>35</v>
      </c>
      <c r="W919" s="41" t="n">
        <v>2050</v>
      </c>
      <c r="X919" s="53" t="str">
        <f aca="false">"*"&amp;IF(AND(A919="EU",W919=2035),0.95,IF(AND(A919="EU",W919=2050),0.93,IF(AND(A919="USA",W919=2035),0.96,IF(AND(A919="USA",W919=2050),0.93,IF(AND(A919="Japan",W919=2035),0.94,IF(AND(A919="Japan",W919=2050),0.92,IF(AND(A919="Russia",W919=2035),0.95,IF(AND(A919="Russia",W919=2050),0.91,IF(AND(A919="China",W919=2035),0.93,IF(AND(A919="China",W919=2050),0.92,IF(AND(A919="India",W919=2035),0.94,IF(AND(A919="India",W919=2050),0.91,IF(AND(A919="Middle East",W919=2035),0.92,IF(AND(A919="Middle East",W919=2050),0.89,IF(AND(A919="Africa",W919=2035),0.93,IF(AND(A919="Africa",W919=2050),0.9,IF(AND(A919="Brazil",W919=2035),0.95,IF(AND(A919="Brazil",W919=2050),0.92,""))))))))))))))))))</f>
        <v>*0.93</v>
      </c>
      <c r="AC919" s="1" t="s">
        <v>4227</v>
      </c>
      <c r="AD919" s="57" t="s">
        <v>35</v>
      </c>
      <c r="AE919" s="1" t="n">
        <v>2035</v>
      </c>
      <c r="AF919" s="58" t="str">
        <f aca="false">"*"&amp;IF(AND(A919="EU",AE919=2035),0.93,IF(AND(A919="EU",AE919=2050),0.9,IF(AND(A919="USA",AE919=2035),0.92,IF(AND(A919="USA",AE919=2050),0.89,IF(AND(A919="Japan",AE919=2035),0.92,IF(AND(A919="Japan",AE919=2050),0.89,IF(AND(A919="Russia",AE919=2035),0.91,IF(AND(A919="Russia",AE919=2050),0.86,IF(AND(A919="China",AE919=2035),0.91,IF(AND(A919="China",AE919=2050),0.87,IF(AND(A919="India",AE919=2035),0.92,IF(AND(A919="India",AE919=2050),0.87,IF(AND(A919="Middle East",AE919=2035),0.89,IF(AND(A919="Middle East",AE919=2050),0.84,IF(AND(A919="Africa",AE919=2035),0.9,IF(AND(A919="Africa",AE919=2050),0.86,IF(AND(A919="Brazil",AE919=2035),0.93,IF(AND(A919="Brazil",AE919=2050),0.89,""))))))))))))))))))</f>
        <v>*0.93</v>
      </c>
      <c r="AG919" s="53" t="str">
        <f aca="false">AG918</f>
        <v>REZoning_Sol-Win</v>
      </c>
      <c r="AI919" s="1" t="s">
        <v>4227</v>
      </c>
      <c r="AJ919" s="57" t="s">
        <v>35</v>
      </c>
      <c r="AK919" s="1" t="n">
        <v>2050</v>
      </c>
      <c r="AL919" s="58" t="str">
        <f aca="false">"*"&amp;IF(AND(A919="EU",AK919=2035),0.93,IF(AND(A919="EU",AK919=2050),0.9,IF(AND(A919="USA",AK919=2035),0.92,IF(AND(A919="USA",AK919=2050),0.89,IF(AND(A919="Japan",AK919=2035),0.92,IF(AND(A919="Japan",AK919=2050),0.89,IF(AND(A919="Russia",AK919=2035),0.91,IF(AND(A919="Russia",AK919=2050),0.86,IF(AND(A919="China",AK919=2035),0.91,IF(AND(A919="China",AK919=2050),0.87,IF(AND(A919="India",AK919=2035),0.92,IF(AND(A919="India",AK919=2050),0.87,IF(AND(A919="Middle East",AK919=2035),0.89,IF(AND(A919="Middle East",AK919=2050),0.84,IF(AND(A919="Africa",AK919=2035),0.9,IF(AND(A919="Africa",AK919=2050),0.86,IF(AND(A919="Brazil",AK919=2035),0.93,IF(AND(A919="Brazil",AK919=2050),0.89,""))))))))))))))))))</f>
        <v>*0.9</v>
      </c>
      <c r="AM919" s="53" t="str">
        <f aca="false">AM918</f>
        <v>REZoning_Sol-Win</v>
      </c>
      <c r="AP919" s="0" t="s">
        <v>4227</v>
      </c>
      <c r="AQ919" s="38" t="s">
        <v>35</v>
      </c>
      <c r="AR919" s="38" t="n">
        <f aca="false">AR918</f>
        <v>2100</v>
      </c>
      <c r="AS919" s="38" t="s">
        <v>874</v>
      </c>
      <c r="AT919" s="38" t="s">
        <v>36</v>
      </c>
    </row>
    <row r="920" customFormat="false" ht="28.5" hidden="false" customHeight="true" outlineLevel="0" collapsed="false">
      <c r="A920" s="3" t="s">
        <v>51</v>
      </c>
      <c r="C920" s="0" t="s">
        <v>4228</v>
      </c>
      <c r="D920" s="50" t="s">
        <v>35</v>
      </c>
      <c r="E920" s="0" t="n">
        <v>2035</v>
      </c>
      <c r="F920" s="51" t="str">
        <f aca="false">"*"&amp;IF(AND(A920="EU",E920=2035),0.95,IF(AND(A920="EU",E920=2050),0.93,IF(AND(A920="USA",E920=2035),0.96,IF(AND(A920="USA",E920=2050),0.94,IF(AND(A920="Japan",E920=2035),0.94,IF(AND(A920="Japan",E920=2050),0.92,IF(AND(A920="Russia",E920=2035),0.95,IF(AND(A920="Russia",E920=2050),0.93,IF(AND(A920="China",E920=2035),0.94,IF(AND(A920="China",E920=2050),0.92,IF(AND(A920="India",E920=2035),0.95,IF(AND(A920="India",E920=2050),0.92,IF(AND(A920="Middle East",E920=2035),0.94,IF(AND(A920="Middle East",E920=2050),0.9,IF(AND(A920="Africa",E920=2035),0.94,IF(AND(A920="Africa",E920=2050),0.91,IF(AND(A920="Brazil",E920=2035),0.95,IF(AND(A920="Brazil",E920=2050),0.92,""))))))))))))))))))</f>
        <v>*0.95</v>
      </c>
      <c r="H920" s="0" t="s">
        <v>4228</v>
      </c>
      <c r="I920" s="50" t="s">
        <v>35</v>
      </c>
      <c r="J920" s="0" t="n">
        <v>2050</v>
      </c>
      <c r="K920" s="48" t="str">
        <f aca="false">"*"&amp;IF(AND(A920="EU",J920=2035),0.95,IF(AND(A920="EU",J920=2050),0.93,IF(AND(A920="USA",J920=2035),0.96,IF(AND(A920="USA",J920=2050),0.94,IF(AND(A920="Japan",J920=2035),0.94,IF(AND(A920="Japan",J920=2050),0.92,IF(AND(A920="Russia",J920=2035),0.95,IF(AND(A920="Russia",J920=2050),0.93,IF(AND(A920="China",J920=2035),0.94,IF(AND(A920="China",J920=2050),0.92,IF(AND(A920="India",J920=2035),0.95,IF(AND(A920="India",J920=2050),0.92,IF(AND(A920="Middle East",J920=2035),0.94,IF(AND(A920="Middle East",J920=2050),0.9,IF(AND(A920="Africa",J920=2035),0.94,IF(AND(A920="Africa",J920=2050),0.91,IF(AND(A920="Brazil",J920=2035),0.95,IF(AND(A920="Brazil",J920=2050),0.92,""))))))))))))))))))</f>
        <v>*0.93</v>
      </c>
      <c r="P920" s="41" t="s">
        <v>4228</v>
      </c>
      <c r="Q920" s="52" t="s">
        <v>35</v>
      </c>
      <c r="R920" s="41" t="n">
        <v>2035</v>
      </c>
      <c r="S920" s="53" t="str">
        <f aca="false">"*"&amp;IF(AND(A920="EU",R920=2035),0.95,IF(AND(A920="EU",R920=2050),0.93,IF(AND(A920="USA",R920=2035),0.96,IF(AND(A920="USA",R920=2050),0.93,IF(AND(A920="Japan",R920=2035),0.94,IF(AND(A920="Japan",R920=2050),0.92,IF(AND(A920="Russia",R920=2035),0.95,IF(AND(A920="Russia",R920=2050),0.91,IF(AND(A920="China",R920=2035),0.93,IF(AND(A920="China",R920=2050),0.92,IF(AND(A920="India",R920=2035),0.94,IF(AND(A920="India",R920=2050),0.91,IF(AND(A920="Middle East",R920=2035),0.92,IF(AND(A920="Middle East",R920=2050),0.89,IF(AND(A920="Africa",R920=2035),0.93,IF(AND(A920="Africa",R920=2050),0.9,IF(AND(A920="Brazil",R920=2035),0.95,IF(AND(A920="Brazil",R920=2050),0.92,""))))))))))))))))))</f>
        <v>*0.95</v>
      </c>
      <c r="U920" s="41" t="s">
        <v>4228</v>
      </c>
      <c r="V920" s="52" t="s">
        <v>35</v>
      </c>
      <c r="W920" s="41" t="n">
        <v>2050</v>
      </c>
      <c r="X920" s="53" t="str">
        <f aca="false">"*"&amp;IF(AND(A920="EU",W920=2035),0.95,IF(AND(A920="EU",W920=2050),0.93,IF(AND(A920="USA",W920=2035),0.96,IF(AND(A920="USA",W920=2050),0.93,IF(AND(A920="Japan",W920=2035),0.94,IF(AND(A920="Japan",W920=2050),0.92,IF(AND(A920="Russia",W920=2035),0.95,IF(AND(A920="Russia",W920=2050),0.91,IF(AND(A920="China",W920=2035),0.93,IF(AND(A920="China",W920=2050),0.92,IF(AND(A920="India",W920=2035),0.94,IF(AND(A920="India",W920=2050),0.91,IF(AND(A920="Middle East",W920=2035),0.92,IF(AND(A920="Middle East",W920=2050),0.89,IF(AND(A920="Africa",W920=2035),0.93,IF(AND(A920="Africa",W920=2050),0.9,IF(AND(A920="Brazil",W920=2035),0.95,IF(AND(A920="Brazil",W920=2050),0.92,""))))))))))))))))))</f>
        <v>*0.93</v>
      </c>
      <c r="AC920" s="1" t="s">
        <v>4228</v>
      </c>
      <c r="AD920" s="57" t="s">
        <v>35</v>
      </c>
      <c r="AE920" s="1" t="n">
        <v>2035</v>
      </c>
      <c r="AF920" s="58" t="str">
        <f aca="false">"*"&amp;IF(AND(A920="EU",AE920=2035),0.93,IF(AND(A920="EU",AE920=2050),0.9,IF(AND(A920="USA",AE920=2035),0.92,IF(AND(A920="USA",AE920=2050),0.89,IF(AND(A920="Japan",AE920=2035),0.92,IF(AND(A920="Japan",AE920=2050),0.89,IF(AND(A920="Russia",AE920=2035),0.91,IF(AND(A920="Russia",AE920=2050),0.86,IF(AND(A920="China",AE920=2035),0.91,IF(AND(A920="China",AE920=2050),0.87,IF(AND(A920="India",AE920=2035),0.92,IF(AND(A920="India",AE920=2050),0.87,IF(AND(A920="Middle East",AE920=2035),0.89,IF(AND(A920="Middle East",AE920=2050),0.84,IF(AND(A920="Africa",AE920=2035),0.9,IF(AND(A920="Africa",AE920=2050),0.86,IF(AND(A920="Brazil",AE920=2035),0.93,IF(AND(A920="Brazil",AE920=2050),0.89,""))))))))))))))))))</f>
        <v>*0.93</v>
      </c>
      <c r="AG920" s="53" t="str">
        <f aca="false">AG919</f>
        <v>REZoning_Sol-Win</v>
      </c>
      <c r="AI920" s="1" t="s">
        <v>4228</v>
      </c>
      <c r="AJ920" s="57" t="s">
        <v>35</v>
      </c>
      <c r="AK920" s="1" t="n">
        <v>2050</v>
      </c>
      <c r="AL920" s="58" t="str">
        <f aca="false">"*"&amp;IF(AND(A920="EU",AK920=2035),0.93,IF(AND(A920="EU",AK920=2050),0.9,IF(AND(A920="USA",AK920=2035),0.92,IF(AND(A920="USA",AK920=2050),0.89,IF(AND(A920="Japan",AK920=2035),0.92,IF(AND(A920="Japan",AK920=2050),0.89,IF(AND(A920="Russia",AK920=2035),0.91,IF(AND(A920="Russia",AK920=2050),0.86,IF(AND(A920="China",AK920=2035),0.91,IF(AND(A920="China",AK920=2050),0.87,IF(AND(A920="India",AK920=2035),0.92,IF(AND(A920="India",AK920=2050),0.87,IF(AND(A920="Middle East",AK920=2035),0.89,IF(AND(A920="Middle East",AK920=2050),0.84,IF(AND(A920="Africa",AK920=2035),0.9,IF(AND(A920="Africa",AK920=2050),0.86,IF(AND(A920="Brazil",AK920=2035),0.93,IF(AND(A920="Brazil",AK920=2050),0.89,""))))))))))))))))))</f>
        <v>*0.9</v>
      </c>
      <c r="AM920" s="53" t="str">
        <f aca="false">AM919</f>
        <v>REZoning_Sol-Win</v>
      </c>
      <c r="AP920" s="0" t="s">
        <v>4228</v>
      </c>
      <c r="AQ920" s="38" t="s">
        <v>35</v>
      </c>
      <c r="AR920" s="38" t="n">
        <f aca="false">AR919</f>
        <v>2100</v>
      </c>
      <c r="AS920" s="38" t="s">
        <v>874</v>
      </c>
      <c r="AT920" s="38" t="s">
        <v>36</v>
      </c>
    </row>
    <row r="921" customFormat="false" ht="28.5" hidden="false" customHeight="true" outlineLevel="0" collapsed="false">
      <c r="A921" s="3" t="s">
        <v>51</v>
      </c>
      <c r="C921" s="0" t="s">
        <v>4229</v>
      </c>
      <c r="D921" s="50" t="s">
        <v>35</v>
      </c>
      <c r="E921" s="0" t="n">
        <v>2035</v>
      </c>
      <c r="F921" s="51" t="str">
        <f aca="false">"*"&amp;IF(AND(A921="EU",E921=2035),0.95,IF(AND(A921="EU",E921=2050),0.93,IF(AND(A921="USA",E921=2035),0.96,IF(AND(A921="USA",E921=2050),0.94,IF(AND(A921="Japan",E921=2035),0.94,IF(AND(A921="Japan",E921=2050),0.92,IF(AND(A921="Russia",E921=2035),0.95,IF(AND(A921="Russia",E921=2050),0.93,IF(AND(A921="China",E921=2035),0.94,IF(AND(A921="China",E921=2050),0.92,IF(AND(A921="India",E921=2035),0.95,IF(AND(A921="India",E921=2050),0.92,IF(AND(A921="Middle East",E921=2035),0.94,IF(AND(A921="Middle East",E921=2050),0.9,IF(AND(A921="Africa",E921=2035),0.94,IF(AND(A921="Africa",E921=2050),0.91,IF(AND(A921="Brazil",E921=2035),0.95,IF(AND(A921="Brazil",E921=2050),0.92,""))))))))))))))))))</f>
        <v>*0.95</v>
      </c>
      <c r="H921" s="0" t="s">
        <v>4229</v>
      </c>
      <c r="I921" s="50" t="s">
        <v>35</v>
      </c>
      <c r="J921" s="0" t="n">
        <v>2050</v>
      </c>
      <c r="K921" s="48" t="str">
        <f aca="false">"*"&amp;IF(AND(A921="EU",J921=2035),0.95,IF(AND(A921="EU",J921=2050),0.93,IF(AND(A921="USA",J921=2035),0.96,IF(AND(A921="USA",J921=2050),0.94,IF(AND(A921="Japan",J921=2035),0.94,IF(AND(A921="Japan",J921=2050),0.92,IF(AND(A921="Russia",J921=2035),0.95,IF(AND(A921="Russia",J921=2050),0.93,IF(AND(A921="China",J921=2035),0.94,IF(AND(A921="China",J921=2050),0.92,IF(AND(A921="India",J921=2035),0.95,IF(AND(A921="India",J921=2050),0.92,IF(AND(A921="Middle East",J921=2035),0.94,IF(AND(A921="Middle East",J921=2050),0.9,IF(AND(A921="Africa",J921=2035),0.94,IF(AND(A921="Africa",J921=2050),0.91,IF(AND(A921="Brazil",J921=2035),0.95,IF(AND(A921="Brazil",J921=2050),0.92,""))))))))))))))))))</f>
        <v>*0.93</v>
      </c>
      <c r="P921" s="41" t="s">
        <v>4229</v>
      </c>
      <c r="Q921" s="52" t="s">
        <v>35</v>
      </c>
      <c r="R921" s="41" t="n">
        <v>2035</v>
      </c>
      <c r="S921" s="53" t="str">
        <f aca="false">"*"&amp;IF(AND(A921="EU",R921=2035),0.95,IF(AND(A921="EU",R921=2050),0.93,IF(AND(A921="USA",R921=2035),0.96,IF(AND(A921="USA",R921=2050),0.93,IF(AND(A921="Japan",R921=2035),0.94,IF(AND(A921="Japan",R921=2050),0.92,IF(AND(A921="Russia",R921=2035),0.95,IF(AND(A921="Russia",R921=2050),0.91,IF(AND(A921="China",R921=2035),0.93,IF(AND(A921="China",R921=2050),0.92,IF(AND(A921="India",R921=2035),0.94,IF(AND(A921="India",R921=2050),0.91,IF(AND(A921="Middle East",R921=2035),0.92,IF(AND(A921="Middle East",R921=2050),0.89,IF(AND(A921="Africa",R921=2035),0.93,IF(AND(A921="Africa",R921=2050),0.9,IF(AND(A921="Brazil",R921=2035),0.95,IF(AND(A921="Brazil",R921=2050),0.92,""))))))))))))))))))</f>
        <v>*0.95</v>
      </c>
      <c r="U921" s="41" t="s">
        <v>4229</v>
      </c>
      <c r="V921" s="52" t="s">
        <v>35</v>
      </c>
      <c r="W921" s="41" t="n">
        <v>2050</v>
      </c>
      <c r="X921" s="53" t="str">
        <f aca="false">"*"&amp;IF(AND(A921="EU",W921=2035),0.95,IF(AND(A921="EU",W921=2050),0.93,IF(AND(A921="USA",W921=2035),0.96,IF(AND(A921="USA",W921=2050),0.93,IF(AND(A921="Japan",W921=2035),0.94,IF(AND(A921="Japan",W921=2050),0.92,IF(AND(A921="Russia",W921=2035),0.95,IF(AND(A921="Russia",W921=2050),0.91,IF(AND(A921="China",W921=2035),0.93,IF(AND(A921="China",W921=2050),0.92,IF(AND(A921="India",W921=2035),0.94,IF(AND(A921="India",W921=2050),0.91,IF(AND(A921="Middle East",W921=2035),0.92,IF(AND(A921="Middle East",W921=2050),0.89,IF(AND(A921="Africa",W921=2035),0.93,IF(AND(A921="Africa",W921=2050),0.9,IF(AND(A921="Brazil",W921=2035),0.95,IF(AND(A921="Brazil",W921=2050),0.92,""))))))))))))))))))</f>
        <v>*0.93</v>
      </c>
      <c r="AC921" s="1" t="s">
        <v>4229</v>
      </c>
      <c r="AD921" s="57" t="s">
        <v>35</v>
      </c>
      <c r="AE921" s="1" t="n">
        <v>2035</v>
      </c>
      <c r="AF921" s="58" t="str">
        <f aca="false">"*"&amp;IF(AND(A921="EU",AE921=2035),0.93,IF(AND(A921="EU",AE921=2050),0.9,IF(AND(A921="USA",AE921=2035),0.92,IF(AND(A921="USA",AE921=2050),0.89,IF(AND(A921="Japan",AE921=2035),0.92,IF(AND(A921="Japan",AE921=2050),0.89,IF(AND(A921="Russia",AE921=2035),0.91,IF(AND(A921="Russia",AE921=2050),0.86,IF(AND(A921="China",AE921=2035),0.91,IF(AND(A921="China",AE921=2050),0.87,IF(AND(A921="India",AE921=2035),0.92,IF(AND(A921="India",AE921=2050),0.87,IF(AND(A921="Middle East",AE921=2035),0.89,IF(AND(A921="Middle East",AE921=2050),0.84,IF(AND(A921="Africa",AE921=2035),0.9,IF(AND(A921="Africa",AE921=2050),0.86,IF(AND(A921="Brazil",AE921=2035),0.93,IF(AND(A921="Brazil",AE921=2050),0.89,""))))))))))))))))))</f>
        <v>*0.93</v>
      </c>
      <c r="AG921" s="53" t="str">
        <f aca="false">AG920</f>
        <v>REZoning_Sol-Win</v>
      </c>
      <c r="AI921" s="1" t="s">
        <v>4229</v>
      </c>
      <c r="AJ921" s="57" t="s">
        <v>35</v>
      </c>
      <c r="AK921" s="1" t="n">
        <v>2050</v>
      </c>
      <c r="AL921" s="58" t="str">
        <f aca="false">"*"&amp;IF(AND(A921="EU",AK921=2035),0.93,IF(AND(A921="EU",AK921=2050),0.9,IF(AND(A921="USA",AK921=2035),0.92,IF(AND(A921="USA",AK921=2050),0.89,IF(AND(A921="Japan",AK921=2035),0.92,IF(AND(A921="Japan",AK921=2050),0.89,IF(AND(A921="Russia",AK921=2035),0.91,IF(AND(A921="Russia",AK921=2050),0.86,IF(AND(A921="China",AK921=2035),0.91,IF(AND(A921="China",AK921=2050),0.87,IF(AND(A921="India",AK921=2035),0.92,IF(AND(A921="India",AK921=2050),0.87,IF(AND(A921="Middle East",AK921=2035),0.89,IF(AND(A921="Middle East",AK921=2050),0.84,IF(AND(A921="Africa",AK921=2035),0.9,IF(AND(A921="Africa",AK921=2050),0.86,IF(AND(A921="Brazil",AK921=2035),0.93,IF(AND(A921="Brazil",AK921=2050),0.89,""))))))))))))))))))</f>
        <v>*0.9</v>
      </c>
      <c r="AM921" s="53" t="str">
        <f aca="false">AM920</f>
        <v>REZoning_Sol-Win</v>
      </c>
      <c r="AP921" s="0" t="s">
        <v>4229</v>
      </c>
      <c r="AQ921" s="38" t="s">
        <v>35</v>
      </c>
      <c r="AR921" s="38" t="n">
        <f aca="false">AR920</f>
        <v>2100</v>
      </c>
      <c r="AS921" s="38" t="s">
        <v>874</v>
      </c>
      <c r="AT921" s="38" t="s">
        <v>36</v>
      </c>
    </row>
    <row r="922" customFormat="false" ht="28.5" hidden="false" customHeight="true" outlineLevel="0" collapsed="false">
      <c r="A922" s="3" t="s">
        <v>51</v>
      </c>
      <c r="C922" s="0" t="s">
        <v>4230</v>
      </c>
      <c r="D922" s="50" t="s">
        <v>35</v>
      </c>
      <c r="E922" s="0" t="n">
        <v>2035</v>
      </c>
      <c r="F922" s="51" t="str">
        <f aca="false">"*"&amp;IF(AND(A922="EU",E922=2035),0.95,IF(AND(A922="EU",E922=2050),0.93,IF(AND(A922="USA",E922=2035),0.96,IF(AND(A922="USA",E922=2050),0.94,IF(AND(A922="Japan",E922=2035),0.94,IF(AND(A922="Japan",E922=2050),0.92,IF(AND(A922="Russia",E922=2035),0.95,IF(AND(A922="Russia",E922=2050),0.93,IF(AND(A922="China",E922=2035),0.94,IF(AND(A922="China",E922=2050),0.92,IF(AND(A922="India",E922=2035),0.95,IF(AND(A922="India",E922=2050),0.92,IF(AND(A922="Middle East",E922=2035),0.94,IF(AND(A922="Middle East",E922=2050),0.9,IF(AND(A922="Africa",E922=2035),0.94,IF(AND(A922="Africa",E922=2050),0.91,IF(AND(A922="Brazil",E922=2035),0.95,IF(AND(A922="Brazil",E922=2050),0.92,""))))))))))))))))))</f>
        <v>*0.95</v>
      </c>
      <c r="H922" s="0" t="s">
        <v>4230</v>
      </c>
      <c r="I922" s="50" t="s">
        <v>35</v>
      </c>
      <c r="J922" s="0" t="n">
        <v>2050</v>
      </c>
      <c r="K922" s="48" t="str">
        <f aca="false">"*"&amp;IF(AND(A922="EU",J922=2035),0.95,IF(AND(A922="EU",J922=2050),0.93,IF(AND(A922="USA",J922=2035),0.96,IF(AND(A922="USA",J922=2050),0.94,IF(AND(A922="Japan",J922=2035),0.94,IF(AND(A922="Japan",J922=2050),0.92,IF(AND(A922="Russia",J922=2035),0.95,IF(AND(A922="Russia",J922=2050),0.93,IF(AND(A922="China",J922=2035),0.94,IF(AND(A922="China",J922=2050),0.92,IF(AND(A922="India",J922=2035),0.95,IF(AND(A922="India",J922=2050),0.92,IF(AND(A922="Middle East",J922=2035),0.94,IF(AND(A922="Middle East",J922=2050),0.9,IF(AND(A922="Africa",J922=2035),0.94,IF(AND(A922="Africa",J922=2050),0.91,IF(AND(A922="Brazil",J922=2035),0.95,IF(AND(A922="Brazil",J922=2050),0.92,""))))))))))))))))))</f>
        <v>*0.93</v>
      </c>
      <c r="P922" s="41" t="s">
        <v>4230</v>
      </c>
      <c r="Q922" s="52" t="s">
        <v>35</v>
      </c>
      <c r="R922" s="41" t="n">
        <v>2035</v>
      </c>
      <c r="S922" s="53" t="str">
        <f aca="false">"*"&amp;IF(AND(A922="EU",R922=2035),0.95,IF(AND(A922="EU",R922=2050),0.93,IF(AND(A922="USA",R922=2035),0.96,IF(AND(A922="USA",R922=2050),0.93,IF(AND(A922="Japan",R922=2035),0.94,IF(AND(A922="Japan",R922=2050),0.92,IF(AND(A922="Russia",R922=2035),0.95,IF(AND(A922="Russia",R922=2050),0.91,IF(AND(A922="China",R922=2035),0.93,IF(AND(A922="China",R922=2050),0.92,IF(AND(A922="India",R922=2035),0.94,IF(AND(A922="India",R922=2050),0.91,IF(AND(A922="Middle East",R922=2035),0.92,IF(AND(A922="Middle East",R922=2050),0.89,IF(AND(A922="Africa",R922=2035),0.93,IF(AND(A922="Africa",R922=2050),0.9,IF(AND(A922="Brazil",R922=2035),0.95,IF(AND(A922="Brazil",R922=2050),0.92,""))))))))))))))))))</f>
        <v>*0.95</v>
      </c>
      <c r="U922" s="41" t="s">
        <v>4230</v>
      </c>
      <c r="V922" s="52" t="s">
        <v>35</v>
      </c>
      <c r="W922" s="41" t="n">
        <v>2050</v>
      </c>
      <c r="X922" s="53" t="str">
        <f aca="false">"*"&amp;IF(AND(A922="EU",W922=2035),0.95,IF(AND(A922="EU",W922=2050),0.93,IF(AND(A922="USA",W922=2035),0.96,IF(AND(A922="USA",W922=2050),0.93,IF(AND(A922="Japan",W922=2035),0.94,IF(AND(A922="Japan",W922=2050),0.92,IF(AND(A922="Russia",W922=2035),0.95,IF(AND(A922="Russia",W922=2050),0.91,IF(AND(A922="China",W922=2035),0.93,IF(AND(A922="China",W922=2050),0.92,IF(AND(A922="India",W922=2035),0.94,IF(AND(A922="India",W922=2050),0.91,IF(AND(A922="Middle East",W922=2035),0.92,IF(AND(A922="Middle East",W922=2050),0.89,IF(AND(A922="Africa",W922=2035),0.93,IF(AND(A922="Africa",W922=2050),0.9,IF(AND(A922="Brazil",W922=2035),0.95,IF(AND(A922="Brazil",W922=2050),0.92,""))))))))))))))))))</f>
        <v>*0.93</v>
      </c>
      <c r="AC922" s="1" t="s">
        <v>4230</v>
      </c>
      <c r="AD922" s="57" t="s">
        <v>35</v>
      </c>
      <c r="AE922" s="1" t="n">
        <v>2035</v>
      </c>
      <c r="AF922" s="58" t="str">
        <f aca="false">"*"&amp;IF(AND(A922="EU",AE922=2035),0.93,IF(AND(A922="EU",AE922=2050),0.9,IF(AND(A922="USA",AE922=2035),0.92,IF(AND(A922="USA",AE922=2050),0.89,IF(AND(A922="Japan",AE922=2035),0.92,IF(AND(A922="Japan",AE922=2050),0.89,IF(AND(A922="Russia",AE922=2035),0.91,IF(AND(A922="Russia",AE922=2050),0.86,IF(AND(A922="China",AE922=2035),0.91,IF(AND(A922="China",AE922=2050),0.87,IF(AND(A922="India",AE922=2035),0.92,IF(AND(A922="India",AE922=2050),0.87,IF(AND(A922="Middle East",AE922=2035),0.89,IF(AND(A922="Middle East",AE922=2050),0.84,IF(AND(A922="Africa",AE922=2035),0.9,IF(AND(A922="Africa",AE922=2050),0.86,IF(AND(A922="Brazil",AE922=2035),0.93,IF(AND(A922="Brazil",AE922=2050),0.89,""))))))))))))))))))</f>
        <v>*0.93</v>
      </c>
      <c r="AG922" s="53" t="str">
        <f aca="false">AG921</f>
        <v>REZoning_Sol-Win</v>
      </c>
      <c r="AI922" s="1" t="s">
        <v>4230</v>
      </c>
      <c r="AJ922" s="57" t="s">
        <v>35</v>
      </c>
      <c r="AK922" s="1" t="n">
        <v>2050</v>
      </c>
      <c r="AL922" s="58" t="str">
        <f aca="false">"*"&amp;IF(AND(A922="EU",AK922=2035),0.93,IF(AND(A922="EU",AK922=2050),0.9,IF(AND(A922="USA",AK922=2035),0.92,IF(AND(A922="USA",AK922=2050),0.89,IF(AND(A922="Japan",AK922=2035),0.92,IF(AND(A922="Japan",AK922=2050),0.89,IF(AND(A922="Russia",AK922=2035),0.91,IF(AND(A922="Russia",AK922=2050),0.86,IF(AND(A922="China",AK922=2035),0.91,IF(AND(A922="China",AK922=2050),0.87,IF(AND(A922="India",AK922=2035),0.92,IF(AND(A922="India",AK922=2050),0.87,IF(AND(A922="Middle East",AK922=2035),0.89,IF(AND(A922="Middle East",AK922=2050),0.84,IF(AND(A922="Africa",AK922=2035),0.9,IF(AND(A922="Africa",AK922=2050),0.86,IF(AND(A922="Brazil",AK922=2035),0.93,IF(AND(A922="Brazil",AK922=2050),0.89,""))))))))))))))))))</f>
        <v>*0.9</v>
      </c>
      <c r="AM922" s="53" t="str">
        <f aca="false">AM921</f>
        <v>REZoning_Sol-Win</v>
      </c>
      <c r="AP922" s="0" t="s">
        <v>4230</v>
      </c>
      <c r="AQ922" s="38" t="s">
        <v>35</v>
      </c>
      <c r="AR922" s="38" t="n">
        <f aca="false">AR921</f>
        <v>2100</v>
      </c>
      <c r="AS922" s="38" t="s">
        <v>874</v>
      </c>
      <c r="AT922" s="38" t="s">
        <v>36</v>
      </c>
    </row>
    <row r="923" customFormat="false" ht="28.5" hidden="false" customHeight="true" outlineLevel="0" collapsed="false">
      <c r="A923" s="3" t="s">
        <v>51</v>
      </c>
      <c r="C923" s="0" t="s">
        <v>4231</v>
      </c>
      <c r="D923" s="50" t="s">
        <v>35</v>
      </c>
      <c r="E923" s="0" t="n">
        <v>2035</v>
      </c>
      <c r="F923" s="51" t="str">
        <f aca="false">"*"&amp;IF(AND(A923="EU",E923=2035),0.95,IF(AND(A923="EU",E923=2050),0.93,IF(AND(A923="USA",E923=2035),0.96,IF(AND(A923="USA",E923=2050),0.94,IF(AND(A923="Japan",E923=2035),0.94,IF(AND(A923="Japan",E923=2050),0.92,IF(AND(A923="Russia",E923=2035),0.95,IF(AND(A923="Russia",E923=2050),0.93,IF(AND(A923="China",E923=2035),0.94,IF(AND(A923="China",E923=2050),0.92,IF(AND(A923="India",E923=2035),0.95,IF(AND(A923="India",E923=2050),0.92,IF(AND(A923="Middle East",E923=2035),0.94,IF(AND(A923="Middle East",E923=2050),0.9,IF(AND(A923="Africa",E923=2035),0.94,IF(AND(A923="Africa",E923=2050),0.91,IF(AND(A923="Brazil",E923=2035),0.95,IF(AND(A923="Brazil",E923=2050),0.92,""))))))))))))))))))</f>
        <v>*0.95</v>
      </c>
      <c r="H923" s="0" t="s">
        <v>4231</v>
      </c>
      <c r="I923" s="50" t="s">
        <v>35</v>
      </c>
      <c r="J923" s="0" t="n">
        <v>2050</v>
      </c>
      <c r="K923" s="48" t="str">
        <f aca="false">"*"&amp;IF(AND(A923="EU",J923=2035),0.95,IF(AND(A923="EU",J923=2050),0.93,IF(AND(A923="USA",J923=2035),0.96,IF(AND(A923="USA",J923=2050),0.94,IF(AND(A923="Japan",J923=2035),0.94,IF(AND(A923="Japan",J923=2050),0.92,IF(AND(A923="Russia",J923=2035),0.95,IF(AND(A923="Russia",J923=2050),0.93,IF(AND(A923="China",J923=2035),0.94,IF(AND(A923="China",J923=2050),0.92,IF(AND(A923="India",J923=2035),0.95,IF(AND(A923="India",J923=2050),0.92,IF(AND(A923="Middle East",J923=2035),0.94,IF(AND(A923="Middle East",J923=2050),0.9,IF(AND(A923="Africa",J923=2035),0.94,IF(AND(A923="Africa",J923=2050),0.91,IF(AND(A923="Brazil",J923=2035),0.95,IF(AND(A923="Brazil",J923=2050),0.92,""))))))))))))))))))</f>
        <v>*0.93</v>
      </c>
      <c r="P923" s="41" t="s">
        <v>4231</v>
      </c>
      <c r="Q923" s="52" t="s">
        <v>35</v>
      </c>
      <c r="R923" s="41" t="n">
        <v>2035</v>
      </c>
      <c r="S923" s="53" t="str">
        <f aca="false">"*"&amp;IF(AND(A923="EU",R923=2035),0.95,IF(AND(A923="EU",R923=2050),0.93,IF(AND(A923="USA",R923=2035),0.96,IF(AND(A923="USA",R923=2050),0.93,IF(AND(A923="Japan",R923=2035),0.94,IF(AND(A923="Japan",R923=2050),0.92,IF(AND(A923="Russia",R923=2035),0.95,IF(AND(A923="Russia",R923=2050),0.91,IF(AND(A923="China",R923=2035),0.93,IF(AND(A923="China",R923=2050),0.92,IF(AND(A923="India",R923=2035),0.94,IF(AND(A923="India",R923=2050),0.91,IF(AND(A923="Middle East",R923=2035),0.92,IF(AND(A923="Middle East",R923=2050),0.89,IF(AND(A923="Africa",R923=2035),0.93,IF(AND(A923="Africa",R923=2050),0.9,IF(AND(A923="Brazil",R923=2035),0.95,IF(AND(A923="Brazil",R923=2050),0.92,""))))))))))))))))))</f>
        <v>*0.95</v>
      </c>
      <c r="U923" s="41" t="s">
        <v>4231</v>
      </c>
      <c r="V923" s="52" t="s">
        <v>35</v>
      </c>
      <c r="W923" s="41" t="n">
        <v>2050</v>
      </c>
      <c r="X923" s="53" t="str">
        <f aca="false">"*"&amp;IF(AND(A923="EU",W923=2035),0.95,IF(AND(A923="EU",W923=2050),0.93,IF(AND(A923="USA",W923=2035),0.96,IF(AND(A923="USA",W923=2050),0.93,IF(AND(A923="Japan",W923=2035),0.94,IF(AND(A923="Japan",W923=2050),0.92,IF(AND(A923="Russia",W923=2035),0.95,IF(AND(A923="Russia",W923=2050),0.91,IF(AND(A923="China",W923=2035),0.93,IF(AND(A923="China",W923=2050),0.92,IF(AND(A923="India",W923=2035),0.94,IF(AND(A923="India",W923=2050),0.91,IF(AND(A923="Middle East",W923=2035),0.92,IF(AND(A923="Middle East",W923=2050),0.89,IF(AND(A923="Africa",W923=2035),0.93,IF(AND(A923="Africa",W923=2050),0.9,IF(AND(A923="Brazil",W923=2035),0.95,IF(AND(A923="Brazil",W923=2050),0.92,""))))))))))))))))))</f>
        <v>*0.93</v>
      </c>
      <c r="AC923" s="1" t="s">
        <v>4231</v>
      </c>
      <c r="AD923" s="57" t="s">
        <v>35</v>
      </c>
      <c r="AE923" s="1" t="n">
        <v>2035</v>
      </c>
      <c r="AF923" s="58" t="str">
        <f aca="false">"*"&amp;IF(AND(A923="EU",AE923=2035),0.93,IF(AND(A923="EU",AE923=2050),0.9,IF(AND(A923="USA",AE923=2035),0.92,IF(AND(A923="USA",AE923=2050),0.89,IF(AND(A923="Japan",AE923=2035),0.92,IF(AND(A923="Japan",AE923=2050),0.89,IF(AND(A923="Russia",AE923=2035),0.91,IF(AND(A923="Russia",AE923=2050),0.86,IF(AND(A923="China",AE923=2035),0.91,IF(AND(A923="China",AE923=2050),0.87,IF(AND(A923="India",AE923=2035),0.92,IF(AND(A923="India",AE923=2050),0.87,IF(AND(A923="Middle East",AE923=2035),0.89,IF(AND(A923="Middle East",AE923=2050),0.84,IF(AND(A923="Africa",AE923=2035),0.9,IF(AND(A923="Africa",AE923=2050),0.86,IF(AND(A923="Brazil",AE923=2035),0.93,IF(AND(A923="Brazil",AE923=2050),0.89,""))))))))))))))))))</f>
        <v>*0.93</v>
      </c>
      <c r="AG923" s="53" t="str">
        <f aca="false">AG922</f>
        <v>REZoning_Sol-Win</v>
      </c>
      <c r="AI923" s="1" t="s">
        <v>4231</v>
      </c>
      <c r="AJ923" s="57" t="s">
        <v>35</v>
      </c>
      <c r="AK923" s="1" t="n">
        <v>2050</v>
      </c>
      <c r="AL923" s="58" t="str">
        <f aca="false">"*"&amp;IF(AND(A923="EU",AK923=2035),0.93,IF(AND(A923="EU",AK923=2050),0.9,IF(AND(A923="USA",AK923=2035),0.92,IF(AND(A923="USA",AK923=2050),0.89,IF(AND(A923="Japan",AK923=2035),0.92,IF(AND(A923="Japan",AK923=2050),0.89,IF(AND(A923="Russia",AK923=2035),0.91,IF(AND(A923="Russia",AK923=2050),0.86,IF(AND(A923="China",AK923=2035),0.91,IF(AND(A923="China",AK923=2050),0.87,IF(AND(A923="India",AK923=2035),0.92,IF(AND(A923="India",AK923=2050),0.87,IF(AND(A923="Middle East",AK923=2035),0.89,IF(AND(A923="Middle East",AK923=2050),0.84,IF(AND(A923="Africa",AK923=2035),0.9,IF(AND(A923="Africa",AK923=2050),0.86,IF(AND(A923="Brazil",AK923=2035),0.93,IF(AND(A923="Brazil",AK923=2050),0.89,""))))))))))))))))))</f>
        <v>*0.9</v>
      </c>
      <c r="AM923" s="53" t="str">
        <f aca="false">AM922</f>
        <v>REZoning_Sol-Win</v>
      </c>
      <c r="AP923" s="0" t="s">
        <v>4231</v>
      </c>
      <c r="AQ923" s="38" t="s">
        <v>35</v>
      </c>
      <c r="AR923" s="38" t="n">
        <f aca="false">AR922</f>
        <v>2100</v>
      </c>
      <c r="AS923" s="38" t="s">
        <v>874</v>
      </c>
      <c r="AT923" s="38" t="s">
        <v>36</v>
      </c>
    </row>
    <row r="924" customFormat="false" ht="28.5" hidden="false" customHeight="true" outlineLevel="0" collapsed="false">
      <c r="A924" s="3" t="s">
        <v>51</v>
      </c>
      <c r="C924" s="0" t="s">
        <v>4232</v>
      </c>
      <c r="D924" s="50" t="s">
        <v>35</v>
      </c>
      <c r="E924" s="0" t="n">
        <v>2035</v>
      </c>
      <c r="F924" s="51" t="str">
        <f aca="false">"*"&amp;IF(AND(A924="EU",E924=2035),0.95,IF(AND(A924="EU",E924=2050),0.93,IF(AND(A924="USA",E924=2035),0.96,IF(AND(A924="USA",E924=2050),0.94,IF(AND(A924="Japan",E924=2035),0.94,IF(AND(A924="Japan",E924=2050),0.92,IF(AND(A924="Russia",E924=2035),0.95,IF(AND(A924="Russia",E924=2050),0.93,IF(AND(A924="China",E924=2035),0.94,IF(AND(A924="China",E924=2050),0.92,IF(AND(A924="India",E924=2035),0.95,IF(AND(A924="India",E924=2050),0.92,IF(AND(A924="Middle East",E924=2035),0.94,IF(AND(A924="Middle East",E924=2050),0.9,IF(AND(A924="Africa",E924=2035),0.94,IF(AND(A924="Africa",E924=2050),0.91,IF(AND(A924="Brazil",E924=2035),0.95,IF(AND(A924="Brazil",E924=2050),0.92,""))))))))))))))))))</f>
        <v>*0.95</v>
      </c>
      <c r="H924" s="0" t="s">
        <v>4232</v>
      </c>
      <c r="I924" s="50" t="s">
        <v>35</v>
      </c>
      <c r="J924" s="0" t="n">
        <v>2050</v>
      </c>
      <c r="K924" s="48" t="str">
        <f aca="false">"*"&amp;IF(AND(A924="EU",J924=2035),0.95,IF(AND(A924="EU",J924=2050),0.93,IF(AND(A924="USA",J924=2035),0.96,IF(AND(A924="USA",J924=2050),0.94,IF(AND(A924="Japan",J924=2035),0.94,IF(AND(A924="Japan",J924=2050),0.92,IF(AND(A924="Russia",J924=2035),0.95,IF(AND(A924="Russia",J924=2050),0.93,IF(AND(A924="China",J924=2035),0.94,IF(AND(A924="China",J924=2050),0.92,IF(AND(A924="India",J924=2035),0.95,IF(AND(A924="India",J924=2050),0.92,IF(AND(A924="Middle East",J924=2035),0.94,IF(AND(A924="Middle East",J924=2050),0.9,IF(AND(A924="Africa",J924=2035),0.94,IF(AND(A924="Africa",J924=2050),0.91,IF(AND(A924="Brazil",J924=2035),0.95,IF(AND(A924="Brazil",J924=2050),0.92,""))))))))))))))))))</f>
        <v>*0.93</v>
      </c>
      <c r="P924" s="41" t="s">
        <v>4232</v>
      </c>
      <c r="Q924" s="52" t="s">
        <v>35</v>
      </c>
      <c r="R924" s="41" t="n">
        <v>2035</v>
      </c>
      <c r="S924" s="53" t="str">
        <f aca="false">"*"&amp;IF(AND(A924="EU",R924=2035),0.95,IF(AND(A924="EU",R924=2050),0.93,IF(AND(A924="USA",R924=2035),0.96,IF(AND(A924="USA",R924=2050),0.93,IF(AND(A924="Japan",R924=2035),0.94,IF(AND(A924="Japan",R924=2050),0.92,IF(AND(A924="Russia",R924=2035),0.95,IF(AND(A924="Russia",R924=2050),0.91,IF(AND(A924="China",R924=2035),0.93,IF(AND(A924="China",R924=2050),0.92,IF(AND(A924="India",R924=2035),0.94,IF(AND(A924="India",R924=2050),0.91,IF(AND(A924="Middle East",R924=2035),0.92,IF(AND(A924="Middle East",R924=2050),0.89,IF(AND(A924="Africa",R924=2035),0.93,IF(AND(A924="Africa",R924=2050),0.9,IF(AND(A924="Brazil",R924=2035),0.95,IF(AND(A924="Brazil",R924=2050),0.92,""))))))))))))))))))</f>
        <v>*0.95</v>
      </c>
      <c r="U924" s="41" t="s">
        <v>4232</v>
      </c>
      <c r="V924" s="52" t="s">
        <v>35</v>
      </c>
      <c r="W924" s="41" t="n">
        <v>2050</v>
      </c>
      <c r="X924" s="53" t="str">
        <f aca="false">"*"&amp;IF(AND(A924="EU",W924=2035),0.95,IF(AND(A924="EU",W924=2050),0.93,IF(AND(A924="USA",W924=2035),0.96,IF(AND(A924="USA",W924=2050),0.93,IF(AND(A924="Japan",W924=2035),0.94,IF(AND(A924="Japan",W924=2050),0.92,IF(AND(A924="Russia",W924=2035),0.95,IF(AND(A924="Russia",W924=2050),0.91,IF(AND(A924="China",W924=2035),0.93,IF(AND(A924="China",W924=2050),0.92,IF(AND(A924="India",W924=2035),0.94,IF(AND(A924="India",W924=2050),0.91,IF(AND(A924="Middle East",W924=2035),0.92,IF(AND(A924="Middle East",W924=2050),0.89,IF(AND(A924="Africa",W924=2035),0.93,IF(AND(A924="Africa",W924=2050),0.9,IF(AND(A924="Brazil",W924=2035),0.95,IF(AND(A924="Brazil",W924=2050),0.92,""))))))))))))))))))</f>
        <v>*0.93</v>
      </c>
      <c r="AC924" s="1" t="s">
        <v>4232</v>
      </c>
      <c r="AD924" s="57" t="s">
        <v>35</v>
      </c>
      <c r="AE924" s="1" t="n">
        <v>2035</v>
      </c>
      <c r="AF924" s="58" t="str">
        <f aca="false">"*"&amp;IF(AND(A924="EU",AE924=2035),0.93,IF(AND(A924="EU",AE924=2050),0.9,IF(AND(A924="USA",AE924=2035),0.92,IF(AND(A924="USA",AE924=2050),0.89,IF(AND(A924="Japan",AE924=2035),0.92,IF(AND(A924="Japan",AE924=2050),0.89,IF(AND(A924="Russia",AE924=2035),0.91,IF(AND(A924="Russia",AE924=2050),0.86,IF(AND(A924="China",AE924=2035),0.91,IF(AND(A924="China",AE924=2050),0.87,IF(AND(A924="India",AE924=2035),0.92,IF(AND(A924="India",AE924=2050),0.87,IF(AND(A924="Middle East",AE924=2035),0.89,IF(AND(A924="Middle East",AE924=2050),0.84,IF(AND(A924="Africa",AE924=2035),0.9,IF(AND(A924="Africa",AE924=2050),0.86,IF(AND(A924="Brazil",AE924=2035),0.93,IF(AND(A924="Brazil",AE924=2050),0.89,""))))))))))))))))))</f>
        <v>*0.93</v>
      </c>
      <c r="AG924" s="53" t="str">
        <f aca="false">AG923</f>
        <v>REZoning_Sol-Win</v>
      </c>
      <c r="AI924" s="1" t="s">
        <v>4232</v>
      </c>
      <c r="AJ924" s="57" t="s">
        <v>35</v>
      </c>
      <c r="AK924" s="1" t="n">
        <v>2050</v>
      </c>
      <c r="AL924" s="58" t="str">
        <f aca="false">"*"&amp;IF(AND(A924="EU",AK924=2035),0.93,IF(AND(A924="EU",AK924=2050),0.9,IF(AND(A924="USA",AK924=2035),0.92,IF(AND(A924="USA",AK924=2050),0.89,IF(AND(A924="Japan",AK924=2035),0.92,IF(AND(A924="Japan",AK924=2050),0.89,IF(AND(A924="Russia",AK924=2035),0.91,IF(AND(A924="Russia",AK924=2050),0.86,IF(AND(A924="China",AK924=2035),0.91,IF(AND(A924="China",AK924=2050),0.87,IF(AND(A924="India",AK924=2035),0.92,IF(AND(A924="India",AK924=2050),0.87,IF(AND(A924="Middle East",AK924=2035),0.89,IF(AND(A924="Middle East",AK924=2050),0.84,IF(AND(A924="Africa",AK924=2035),0.9,IF(AND(A924="Africa",AK924=2050),0.86,IF(AND(A924="Brazil",AK924=2035),0.93,IF(AND(A924="Brazil",AK924=2050),0.89,""))))))))))))))))))</f>
        <v>*0.9</v>
      </c>
      <c r="AM924" s="53" t="str">
        <f aca="false">AM923</f>
        <v>REZoning_Sol-Win</v>
      </c>
      <c r="AP924" s="0" t="s">
        <v>4232</v>
      </c>
      <c r="AQ924" s="38" t="s">
        <v>35</v>
      </c>
      <c r="AR924" s="38" t="n">
        <f aca="false">AR923</f>
        <v>2100</v>
      </c>
      <c r="AS924" s="38" t="s">
        <v>874</v>
      </c>
      <c r="AT924" s="38" t="s">
        <v>36</v>
      </c>
    </row>
    <row r="925" customFormat="false" ht="28.5" hidden="false" customHeight="true" outlineLevel="0" collapsed="false">
      <c r="A925" s="3" t="s">
        <v>51</v>
      </c>
      <c r="C925" s="0" t="s">
        <v>4233</v>
      </c>
      <c r="D925" s="50" t="s">
        <v>35</v>
      </c>
      <c r="E925" s="0" t="n">
        <v>2035</v>
      </c>
      <c r="F925" s="51" t="str">
        <f aca="false">"*"&amp;IF(AND(A925="EU",E925=2035),0.95,IF(AND(A925="EU",E925=2050),0.93,IF(AND(A925="USA",E925=2035),0.96,IF(AND(A925="USA",E925=2050),0.94,IF(AND(A925="Japan",E925=2035),0.94,IF(AND(A925="Japan",E925=2050),0.92,IF(AND(A925="Russia",E925=2035),0.95,IF(AND(A925="Russia",E925=2050),0.93,IF(AND(A925="China",E925=2035),0.94,IF(AND(A925="China",E925=2050),0.92,IF(AND(A925="India",E925=2035),0.95,IF(AND(A925="India",E925=2050),0.92,IF(AND(A925="Middle East",E925=2035),0.94,IF(AND(A925="Middle East",E925=2050),0.9,IF(AND(A925="Africa",E925=2035),0.94,IF(AND(A925="Africa",E925=2050),0.91,IF(AND(A925="Brazil",E925=2035),0.95,IF(AND(A925="Brazil",E925=2050),0.92,""))))))))))))))))))</f>
        <v>*0.95</v>
      </c>
      <c r="H925" s="0" t="s">
        <v>4233</v>
      </c>
      <c r="I925" s="50" t="s">
        <v>35</v>
      </c>
      <c r="J925" s="0" t="n">
        <v>2050</v>
      </c>
      <c r="K925" s="48" t="str">
        <f aca="false">"*"&amp;IF(AND(A925="EU",J925=2035),0.95,IF(AND(A925="EU",J925=2050),0.93,IF(AND(A925="USA",J925=2035),0.96,IF(AND(A925="USA",J925=2050),0.94,IF(AND(A925="Japan",J925=2035),0.94,IF(AND(A925="Japan",J925=2050),0.92,IF(AND(A925="Russia",J925=2035),0.95,IF(AND(A925="Russia",J925=2050),0.93,IF(AND(A925="China",J925=2035),0.94,IF(AND(A925="China",J925=2050),0.92,IF(AND(A925="India",J925=2035),0.95,IF(AND(A925="India",J925=2050),0.92,IF(AND(A925="Middle East",J925=2035),0.94,IF(AND(A925="Middle East",J925=2050),0.9,IF(AND(A925="Africa",J925=2035),0.94,IF(AND(A925="Africa",J925=2050),0.91,IF(AND(A925="Brazil",J925=2035),0.95,IF(AND(A925="Brazil",J925=2050),0.92,""))))))))))))))))))</f>
        <v>*0.93</v>
      </c>
      <c r="P925" s="41" t="s">
        <v>4233</v>
      </c>
      <c r="Q925" s="52" t="s">
        <v>35</v>
      </c>
      <c r="R925" s="41" t="n">
        <v>2035</v>
      </c>
      <c r="S925" s="53" t="str">
        <f aca="false">"*"&amp;IF(AND(A925="EU",R925=2035),0.95,IF(AND(A925="EU",R925=2050),0.93,IF(AND(A925="USA",R925=2035),0.96,IF(AND(A925="USA",R925=2050),0.93,IF(AND(A925="Japan",R925=2035),0.94,IF(AND(A925="Japan",R925=2050),0.92,IF(AND(A925="Russia",R925=2035),0.95,IF(AND(A925="Russia",R925=2050),0.91,IF(AND(A925="China",R925=2035),0.93,IF(AND(A925="China",R925=2050),0.92,IF(AND(A925="India",R925=2035),0.94,IF(AND(A925="India",R925=2050),0.91,IF(AND(A925="Middle East",R925=2035),0.92,IF(AND(A925="Middle East",R925=2050),0.89,IF(AND(A925="Africa",R925=2035),0.93,IF(AND(A925="Africa",R925=2050),0.9,IF(AND(A925="Brazil",R925=2035),0.95,IF(AND(A925="Brazil",R925=2050),0.92,""))))))))))))))))))</f>
        <v>*0.95</v>
      </c>
      <c r="U925" s="41" t="s">
        <v>4233</v>
      </c>
      <c r="V925" s="52" t="s">
        <v>35</v>
      </c>
      <c r="W925" s="41" t="n">
        <v>2050</v>
      </c>
      <c r="X925" s="53" t="str">
        <f aca="false">"*"&amp;IF(AND(A925="EU",W925=2035),0.95,IF(AND(A925="EU",W925=2050),0.93,IF(AND(A925="USA",W925=2035),0.96,IF(AND(A925="USA",W925=2050),0.93,IF(AND(A925="Japan",W925=2035),0.94,IF(AND(A925="Japan",W925=2050),0.92,IF(AND(A925="Russia",W925=2035),0.95,IF(AND(A925="Russia",W925=2050),0.91,IF(AND(A925="China",W925=2035),0.93,IF(AND(A925="China",W925=2050),0.92,IF(AND(A925="India",W925=2035),0.94,IF(AND(A925="India",W925=2050),0.91,IF(AND(A925="Middle East",W925=2035),0.92,IF(AND(A925="Middle East",W925=2050),0.89,IF(AND(A925="Africa",W925=2035),0.93,IF(AND(A925="Africa",W925=2050),0.9,IF(AND(A925="Brazil",W925=2035),0.95,IF(AND(A925="Brazil",W925=2050),0.92,""))))))))))))))))))</f>
        <v>*0.93</v>
      </c>
      <c r="AC925" s="1" t="s">
        <v>4233</v>
      </c>
      <c r="AD925" s="57" t="s">
        <v>35</v>
      </c>
      <c r="AE925" s="1" t="n">
        <v>2035</v>
      </c>
      <c r="AF925" s="58" t="str">
        <f aca="false">"*"&amp;IF(AND(A925="EU",AE925=2035),0.93,IF(AND(A925="EU",AE925=2050),0.9,IF(AND(A925="USA",AE925=2035),0.92,IF(AND(A925="USA",AE925=2050),0.89,IF(AND(A925="Japan",AE925=2035),0.92,IF(AND(A925="Japan",AE925=2050),0.89,IF(AND(A925="Russia",AE925=2035),0.91,IF(AND(A925="Russia",AE925=2050),0.86,IF(AND(A925="China",AE925=2035),0.91,IF(AND(A925="China",AE925=2050),0.87,IF(AND(A925="India",AE925=2035),0.92,IF(AND(A925="India",AE925=2050),0.87,IF(AND(A925="Middle East",AE925=2035),0.89,IF(AND(A925="Middle East",AE925=2050),0.84,IF(AND(A925="Africa",AE925=2035),0.9,IF(AND(A925="Africa",AE925=2050),0.86,IF(AND(A925="Brazil",AE925=2035),0.93,IF(AND(A925="Brazil",AE925=2050),0.89,""))))))))))))))))))</f>
        <v>*0.93</v>
      </c>
      <c r="AG925" s="53" t="str">
        <f aca="false">AG924</f>
        <v>REZoning_Sol-Win</v>
      </c>
      <c r="AI925" s="1" t="s">
        <v>4233</v>
      </c>
      <c r="AJ925" s="57" t="s">
        <v>35</v>
      </c>
      <c r="AK925" s="1" t="n">
        <v>2050</v>
      </c>
      <c r="AL925" s="58" t="str">
        <f aca="false">"*"&amp;IF(AND(A925="EU",AK925=2035),0.93,IF(AND(A925="EU",AK925=2050),0.9,IF(AND(A925="USA",AK925=2035),0.92,IF(AND(A925="USA",AK925=2050),0.89,IF(AND(A925="Japan",AK925=2035),0.92,IF(AND(A925="Japan",AK925=2050),0.89,IF(AND(A925="Russia",AK925=2035),0.91,IF(AND(A925="Russia",AK925=2050),0.86,IF(AND(A925="China",AK925=2035),0.91,IF(AND(A925="China",AK925=2050),0.87,IF(AND(A925="India",AK925=2035),0.92,IF(AND(A925="India",AK925=2050),0.87,IF(AND(A925="Middle East",AK925=2035),0.89,IF(AND(A925="Middle East",AK925=2050),0.84,IF(AND(A925="Africa",AK925=2035),0.9,IF(AND(A925="Africa",AK925=2050),0.86,IF(AND(A925="Brazil",AK925=2035),0.93,IF(AND(A925="Brazil",AK925=2050),0.89,""))))))))))))))))))</f>
        <v>*0.9</v>
      </c>
      <c r="AM925" s="53" t="str">
        <f aca="false">AM924</f>
        <v>REZoning_Sol-Win</v>
      </c>
      <c r="AP925" s="0" t="s">
        <v>4233</v>
      </c>
      <c r="AQ925" s="38" t="s">
        <v>35</v>
      </c>
      <c r="AR925" s="38" t="n">
        <f aca="false">AR924</f>
        <v>2100</v>
      </c>
      <c r="AS925" s="38" t="s">
        <v>874</v>
      </c>
      <c r="AT925" s="38" t="s">
        <v>36</v>
      </c>
    </row>
    <row r="926" customFormat="false" ht="28.5" hidden="false" customHeight="true" outlineLevel="0" collapsed="false">
      <c r="A926" s="3" t="s">
        <v>51</v>
      </c>
      <c r="C926" s="0" t="s">
        <v>4234</v>
      </c>
      <c r="D926" s="50" t="s">
        <v>35</v>
      </c>
      <c r="E926" s="0" t="n">
        <v>2035</v>
      </c>
      <c r="F926" s="51" t="str">
        <f aca="false">"*"&amp;IF(AND(A926="EU",E926=2035),0.95,IF(AND(A926="EU",E926=2050),0.93,IF(AND(A926="USA",E926=2035),0.96,IF(AND(A926="USA",E926=2050),0.94,IF(AND(A926="Japan",E926=2035),0.94,IF(AND(A926="Japan",E926=2050),0.92,IF(AND(A926="Russia",E926=2035),0.95,IF(AND(A926="Russia",E926=2050),0.93,IF(AND(A926="China",E926=2035),0.94,IF(AND(A926="China",E926=2050),0.92,IF(AND(A926="India",E926=2035),0.95,IF(AND(A926="India",E926=2050),0.92,IF(AND(A926="Middle East",E926=2035),0.94,IF(AND(A926="Middle East",E926=2050),0.9,IF(AND(A926="Africa",E926=2035),0.94,IF(AND(A926="Africa",E926=2050),0.91,IF(AND(A926="Brazil",E926=2035),0.95,IF(AND(A926="Brazil",E926=2050),0.92,""))))))))))))))))))</f>
        <v>*0.95</v>
      </c>
      <c r="H926" s="0" t="s">
        <v>4234</v>
      </c>
      <c r="I926" s="50" t="s">
        <v>35</v>
      </c>
      <c r="J926" s="0" t="n">
        <v>2050</v>
      </c>
      <c r="K926" s="48" t="str">
        <f aca="false">"*"&amp;IF(AND(A926="EU",J926=2035),0.95,IF(AND(A926="EU",J926=2050),0.93,IF(AND(A926="USA",J926=2035),0.96,IF(AND(A926="USA",J926=2050),0.94,IF(AND(A926="Japan",J926=2035),0.94,IF(AND(A926="Japan",J926=2050),0.92,IF(AND(A926="Russia",J926=2035),0.95,IF(AND(A926="Russia",J926=2050),0.93,IF(AND(A926="China",J926=2035),0.94,IF(AND(A926="China",J926=2050),0.92,IF(AND(A926="India",J926=2035),0.95,IF(AND(A926="India",J926=2050),0.92,IF(AND(A926="Middle East",J926=2035),0.94,IF(AND(A926="Middle East",J926=2050),0.9,IF(AND(A926="Africa",J926=2035),0.94,IF(AND(A926="Africa",J926=2050),0.91,IF(AND(A926="Brazil",J926=2035),0.95,IF(AND(A926="Brazil",J926=2050),0.92,""))))))))))))))))))</f>
        <v>*0.93</v>
      </c>
      <c r="P926" s="41" t="s">
        <v>4234</v>
      </c>
      <c r="Q926" s="52" t="s">
        <v>35</v>
      </c>
      <c r="R926" s="41" t="n">
        <v>2035</v>
      </c>
      <c r="S926" s="53" t="str">
        <f aca="false">"*"&amp;IF(AND(A926="EU",R926=2035),0.95,IF(AND(A926="EU",R926=2050),0.93,IF(AND(A926="USA",R926=2035),0.96,IF(AND(A926="USA",R926=2050),0.93,IF(AND(A926="Japan",R926=2035),0.94,IF(AND(A926="Japan",R926=2050),0.92,IF(AND(A926="Russia",R926=2035),0.95,IF(AND(A926="Russia",R926=2050),0.91,IF(AND(A926="China",R926=2035),0.93,IF(AND(A926="China",R926=2050),0.92,IF(AND(A926="India",R926=2035),0.94,IF(AND(A926="India",R926=2050),0.91,IF(AND(A926="Middle East",R926=2035),0.92,IF(AND(A926="Middle East",R926=2050),0.89,IF(AND(A926="Africa",R926=2035),0.93,IF(AND(A926="Africa",R926=2050),0.9,IF(AND(A926="Brazil",R926=2035),0.95,IF(AND(A926="Brazil",R926=2050),0.92,""))))))))))))))))))</f>
        <v>*0.95</v>
      </c>
      <c r="U926" s="41" t="s">
        <v>4234</v>
      </c>
      <c r="V926" s="52" t="s">
        <v>35</v>
      </c>
      <c r="W926" s="41" t="n">
        <v>2050</v>
      </c>
      <c r="X926" s="53" t="str">
        <f aca="false">"*"&amp;IF(AND(A926="EU",W926=2035),0.95,IF(AND(A926="EU",W926=2050),0.93,IF(AND(A926="USA",W926=2035),0.96,IF(AND(A926="USA",W926=2050),0.93,IF(AND(A926="Japan",W926=2035),0.94,IF(AND(A926="Japan",W926=2050),0.92,IF(AND(A926="Russia",W926=2035),0.95,IF(AND(A926="Russia",W926=2050),0.91,IF(AND(A926="China",W926=2035),0.93,IF(AND(A926="China",W926=2050),0.92,IF(AND(A926="India",W926=2035),0.94,IF(AND(A926="India",W926=2050),0.91,IF(AND(A926="Middle East",W926=2035),0.92,IF(AND(A926="Middle East",W926=2050),0.89,IF(AND(A926="Africa",W926=2035),0.93,IF(AND(A926="Africa",W926=2050),0.9,IF(AND(A926="Brazil",W926=2035),0.95,IF(AND(A926="Brazil",W926=2050),0.92,""))))))))))))))))))</f>
        <v>*0.93</v>
      </c>
      <c r="AC926" s="1" t="s">
        <v>4234</v>
      </c>
      <c r="AD926" s="57" t="s">
        <v>35</v>
      </c>
      <c r="AE926" s="1" t="n">
        <v>2035</v>
      </c>
      <c r="AF926" s="58" t="str">
        <f aca="false">"*"&amp;IF(AND(A926="EU",AE926=2035),0.93,IF(AND(A926="EU",AE926=2050),0.9,IF(AND(A926="USA",AE926=2035),0.92,IF(AND(A926="USA",AE926=2050),0.89,IF(AND(A926="Japan",AE926=2035),0.92,IF(AND(A926="Japan",AE926=2050),0.89,IF(AND(A926="Russia",AE926=2035),0.91,IF(AND(A926="Russia",AE926=2050),0.86,IF(AND(A926="China",AE926=2035),0.91,IF(AND(A926="China",AE926=2050),0.87,IF(AND(A926="India",AE926=2035),0.92,IF(AND(A926="India",AE926=2050),0.87,IF(AND(A926="Middle East",AE926=2035),0.89,IF(AND(A926="Middle East",AE926=2050),0.84,IF(AND(A926="Africa",AE926=2035),0.9,IF(AND(A926="Africa",AE926=2050),0.86,IF(AND(A926="Brazil",AE926=2035),0.93,IF(AND(A926="Brazil",AE926=2050),0.89,""))))))))))))))))))</f>
        <v>*0.93</v>
      </c>
      <c r="AG926" s="53" t="str">
        <f aca="false">AG925</f>
        <v>REZoning_Sol-Win</v>
      </c>
      <c r="AI926" s="1" t="s">
        <v>4234</v>
      </c>
      <c r="AJ926" s="57" t="s">
        <v>35</v>
      </c>
      <c r="AK926" s="1" t="n">
        <v>2050</v>
      </c>
      <c r="AL926" s="58" t="str">
        <f aca="false">"*"&amp;IF(AND(A926="EU",AK926=2035),0.93,IF(AND(A926="EU",AK926=2050),0.9,IF(AND(A926="USA",AK926=2035),0.92,IF(AND(A926="USA",AK926=2050),0.89,IF(AND(A926="Japan",AK926=2035),0.92,IF(AND(A926="Japan",AK926=2050),0.89,IF(AND(A926="Russia",AK926=2035),0.91,IF(AND(A926="Russia",AK926=2050),0.86,IF(AND(A926="China",AK926=2035),0.91,IF(AND(A926="China",AK926=2050),0.87,IF(AND(A926="India",AK926=2035),0.92,IF(AND(A926="India",AK926=2050),0.87,IF(AND(A926="Middle East",AK926=2035),0.89,IF(AND(A926="Middle East",AK926=2050),0.84,IF(AND(A926="Africa",AK926=2035),0.9,IF(AND(A926="Africa",AK926=2050),0.86,IF(AND(A926="Brazil",AK926=2035),0.93,IF(AND(A926="Brazil",AK926=2050),0.89,""))))))))))))))))))</f>
        <v>*0.9</v>
      </c>
      <c r="AM926" s="53" t="str">
        <f aca="false">AM925</f>
        <v>REZoning_Sol-Win</v>
      </c>
      <c r="AP926" s="0" t="s">
        <v>4234</v>
      </c>
      <c r="AQ926" s="38" t="s">
        <v>35</v>
      </c>
      <c r="AR926" s="38" t="n">
        <f aca="false">AR925</f>
        <v>2100</v>
      </c>
      <c r="AS926" s="38" t="s">
        <v>874</v>
      </c>
      <c r="AT926" s="38" t="s">
        <v>36</v>
      </c>
    </row>
    <row r="927" customFormat="false" ht="28.5" hidden="false" customHeight="true" outlineLevel="0" collapsed="false">
      <c r="A927" s="3" t="s">
        <v>51</v>
      </c>
      <c r="C927" s="0" t="s">
        <v>4235</v>
      </c>
      <c r="D927" s="50" t="s">
        <v>35</v>
      </c>
      <c r="E927" s="0" t="n">
        <v>2035</v>
      </c>
      <c r="F927" s="51" t="str">
        <f aca="false">"*"&amp;IF(AND(A927="EU",E927=2035),0.95,IF(AND(A927="EU",E927=2050),0.93,IF(AND(A927="USA",E927=2035),0.96,IF(AND(A927="USA",E927=2050),0.94,IF(AND(A927="Japan",E927=2035),0.94,IF(AND(A927="Japan",E927=2050),0.92,IF(AND(A927="Russia",E927=2035),0.95,IF(AND(A927="Russia",E927=2050),0.93,IF(AND(A927="China",E927=2035),0.94,IF(AND(A927="China",E927=2050),0.92,IF(AND(A927="India",E927=2035),0.95,IF(AND(A927="India",E927=2050),0.92,IF(AND(A927="Middle East",E927=2035),0.94,IF(AND(A927="Middle East",E927=2050),0.9,IF(AND(A927="Africa",E927=2035),0.94,IF(AND(A927="Africa",E927=2050),0.91,IF(AND(A927="Brazil",E927=2035),0.95,IF(AND(A927="Brazil",E927=2050),0.92,""))))))))))))))))))</f>
        <v>*0.95</v>
      </c>
      <c r="H927" s="0" t="s">
        <v>4235</v>
      </c>
      <c r="I927" s="50" t="s">
        <v>35</v>
      </c>
      <c r="J927" s="0" t="n">
        <v>2050</v>
      </c>
      <c r="K927" s="48" t="str">
        <f aca="false">"*"&amp;IF(AND(A927="EU",J927=2035),0.95,IF(AND(A927="EU",J927=2050),0.93,IF(AND(A927="USA",J927=2035),0.96,IF(AND(A927="USA",J927=2050),0.94,IF(AND(A927="Japan",J927=2035),0.94,IF(AND(A927="Japan",J927=2050),0.92,IF(AND(A927="Russia",J927=2035),0.95,IF(AND(A927="Russia",J927=2050),0.93,IF(AND(A927="China",J927=2035),0.94,IF(AND(A927="China",J927=2050),0.92,IF(AND(A927="India",J927=2035),0.95,IF(AND(A927="India",J927=2050),0.92,IF(AND(A927="Middle East",J927=2035),0.94,IF(AND(A927="Middle East",J927=2050),0.9,IF(AND(A927="Africa",J927=2035),0.94,IF(AND(A927="Africa",J927=2050),0.91,IF(AND(A927="Brazil",J927=2035),0.95,IF(AND(A927="Brazil",J927=2050),0.92,""))))))))))))))))))</f>
        <v>*0.93</v>
      </c>
      <c r="P927" s="41" t="s">
        <v>4235</v>
      </c>
      <c r="Q927" s="52" t="s">
        <v>35</v>
      </c>
      <c r="R927" s="41" t="n">
        <v>2035</v>
      </c>
      <c r="S927" s="53" t="str">
        <f aca="false">"*"&amp;IF(AND(A927="EU",R927=2035),0.95,IF(AND(A927="EU",R927=2050),0.93,IF(AND(A927="USA",R927=2035),0.96,IF(AND(A927="USA",R927=2050),0.93,IF(AND(A927="Japan",R927=2035),0.94,IF(AND(A927="Japan",R927=2050),0.92,IF(AND(A927="Russia",R927=2035),0.95,IF(AND(A927="Russia",R927=2050),0.91,IF(AND(A927="China",R927=2035),0.93,IF(AND(A927="China",R927=2050),0.92,IF(AND(A927="India",R927=2035),0.94,IF(AND(A927="India",R927=2050),0.91,IF(AND(A927="Middle East",R927=2035),0.92,IF(AND(A927="Middle East",R927=2050),0.89,IF(AND(A927="Africa",R927=2035),0.93,IF(AND(A927="Africa",R927=2050),0.9,IF(AND(A927="Brazil",R927=2035),0.95,IF(AND(A927="Brazil",R927=2050),0.92,""))))))))))))))))))</f>
        <v>*0.95</v>
      </c>
      <c r="U927" s="41" t="s">
        <v>4235</v>
      </c>
      <c r="V927" s="52" t="s">
        <v>35</v>
      </c>
      <c r="W927" s="41" t="n">
        <v>2050</v>
      </c>
      <c r="X927" s="53" t="str">
        <f aca="false">"*"&amp;IF(AND(A927="EU",W927=2035),0.95,IF(AND(A927="EU",W927=2050),0.93,IF(AND(A927="USA",W927=2035),0.96,IF(AND(A927="USA",W927=2050),0.93,IF(AND(A927="Japan",W927=2035),0.94,IF(AND(A927="Japan",W927=2050),0.92,IF(AND(A927="Russia",W927=2035),0.95,IF(AND(A927="Russia",W927=2050),0.91,IF(AND(A927="China",W927=2035),0.93,IF(AND(A927="China",W927=2050),0.92,IF(AND(A927="India",W927=2035),0.94,IF(AND(A927="India",W927=2050),0.91,IF(AND(A927="Middle East",W927=2035),0.92,IF(AND(A927="Middle East",W927=2050),0.89,IF(AND(A927="Africa",W927=2035),0.93,IF(AND(A927="Africa",W927=2050),0.9,IF(AND(A927="Brazil",W927=2035),0.95,IF(AND(A927="Brazil",W927=2050),0.92,""))))))))))))))))))</f>
        <v>*0.93</v>
      </c>
      <c r="AC927" s="1" t="s">
        <v>4235</v>
      </c>
      <c r="AD927" s="57" t="s">
        <v>35</v>
      </c>
      <c r="AE927" s="1" t="n">
        <v>2035</v>
      </c>
      <c r="AF927" s="58" t="str">
        <f aca="false">"*"&amp;IF(AND(A927="EU",AE927=2035),0.93,IF(AND(A927="EU",AE927=2050),0.9,IF(AND(A927="USA",AE927=2035),0.92,IF(AND(A927="USA",AE927=2050),0.89,IF(AND(A927="Japan",AE927=2035),0.92,IF(AND(A927="Japan",AE927=2050),0.89,IF(AND(A927="Russia",AE927=2035),0.91,IF(AND(A927="Russia",AE927=2050),0.86,IF(AND(A927="China",AE927=2035),0.91,IF(AND(A927="China",AE927=2050),0.87,IF(AND(A927="India",AE927=2035),0.92,IF(AND(A927="India",AE927=2050),0.87,IF(AND(A927="Middle East",AE927=2035),0.89,IF(AND(A927="Middle East",AE927=2050),0.84,IF(AND(A927="Africa",AE927=2035),0.9,IF(AND(A927="Africa",AE927=2050),0.86,IF(AND(A927="Brazil",AE927=2035),0.93,IF(AND(A927="Brazil",AE927=2050),0.89,""))))))))))))))))))</f>
        <v>*0.93</v>
      </c>
      <c r="AG927" s="53" t="str">
        <f aca="false">AG926</f>
        <v>REZoning_Sol-Win</v>
      </c>
      <c r="AI927" s="1" t="s">
        <v>4235</v>
      </c>
      <c r="AJ927" s="57" t="s">
        <v>35</v>
      </c>
      <c r="AK927" s="1" t="n">
        <v>2050</v>
      </c>
      <c r="AL927" s="58" t="str">
        <f aca="false">"*"&amp;IF(AND(A927="EU",AK927=2035),0.93,IF(AND(A927="EU",AK927=2050),0.9,IF(AND(A927="USA",AK927=2035),0.92,IF(AND(A927="USA",AK927=2050),0.89,IF(AND(A927="Japan",AK927=2035),0.92,IF(AND(A927="Japan",AK927=2050),0.89,IF(AND(A927="Russia",AK927=2035),0.91,IF(AND(A927="Russia",AK927=2050),0.86,IF(AND(A927="China",AK927=2035),0.91,IF(AND(A927="China",AK927=2050),0.87,IF(AND(A927="India",AK927=2035),0.92,IF(AND(A927="India",AK927=2050),0.87,IF(AND(A927="Middle East",AK927=2035),0.89,IF(AND(A927="Middle East",AK927=2050),0.84,IF(AND(A927="Africa",AK927=2035),0.9,IF(AND(A927="Africa",AK927=2050),0.86,IF(AND(A927="Brazil",AK927=2035),0.93,IF(AND(A927="Brazil",AK927=2050),0.89,""))))))))))))))))))</f>
        <v>*0.9</v>
      </c>
      <c r="AM927" s="53" t="str">
        <f aca="false">AM926</f>
        <v>REZoning_Sol-Win</v>
      </c>
      <c r="AP927" s="0" t="s">
        <v>4235</v>
      </c>
      <c r="AQ927" s="38" t="s">
        <v>35</v>
      </c>
      <c r="AR927" s="38" t="n">
        <f aca="false">AR926</f>
        <v>2100</v>
      </c>
      <c r="AS927" s="38" t="s">
        <v>874</v>
      </c>
      <c r="AT927" s="38" t="s">
        <v>36</v>
      </c>
    </row>
    <row r="928" customFormat="false" ht="28.5" hidden="false" customHeight="true" outlineLevel="0" collapsed="false">
      <c r="A928" s="3" t="s">
        <v>51</v>
      </c>
      <c r="C928" s="0" t="s">
        <v>4236</v>
      </c>
      <c r="D928" s="50" t="s">
        <v>35</v>
      </c>
      <c r="E928" s="0" t="n">
        <v>2035</v>
      </c>
      <c r="F928" s="51" t="str">
        <f aca="false">"*"&amp;IF(AND(A928="EU",E928=2035),0.95,IF(AND(A928="EU",E928=2050),0.93,IF(AND(A928="USA",E928=2035),0.96,IF(AND(A928="USA",E928=2050),0.94,IF(AND(A928="Japan",E928=2035),0.94,IF(AND(A928="Japan",E928=2050),0.92,IF(AND(A928="Russia",E928=2035),0.95,IF(AND(A928="Russia",E928=2050),0.93,IF(AND(A928="China",E928=2035),0.94,IF(AND(A928="China",E928=2050),0.92,IF(AND(A928="India",E928=2035),0.95,IF(AND(A928="India",E928=2050),0.92,IF(AND(A928="Middle East",E928=2035),0.94,IF(AND(A928="Middle East",E928=2050),0.9,IF(AND(A928="Africa",E928=2035),0.94,IF(AND(A928="Africa",E928=2050),0.91,IF(AND(A928="Brazil",E928=2035),0.95,IF(AND(A928="Brazil",E928=2050),0.92,""))))))))))))))))))</f>
        <v>*0.95</v>
      </c>
      <c r="H928" s="0" t="s">
        <v>4236</v>
      </c>
      <c r="I928" s="50" t="s">
        <v>35</v>
      </c>
      <c r="J928" s="0" t="n">
        <v>2050</v>
      </c>
      <c r="K928" s="48" t="str">
        <f aca="false">"*"&amp;IF(AND(A928="EU",J928=2035),0.95,IF(AND(A928="EU",J928=2050),0.93,IF(AND(A928="USA",J928=2035),0.96,IF(AND(A928="USA",J928=2050),0.94,IF(AND(A928="Japan",J928=2035),0.94,IF(AND(A928="Japan",J928=2050),0.92,IF(AND(A928="Russia",J928=2035),0.95,IF(AND(A928="Russia",J928=2050),0.93,IF(AND(A928="China",J928=2035),0.94,IF(AND(A928="China",J928=2050),0.92,IF(AND(A928="India",J928=2035),0.95,IF(AND(A928="India",J928=2050),0.92,IF(AND(A928="Middle East",J928=2035),0.94,IF(AND(A928="Middle East",J928=2050),0.9,IF(AND(A928="Africa",J928=2035),0.94,IF(AND(A928="Africa",J928=2050),0.91,IF(AND(A928="Brazil",J928=2035),0.95,IF(AND(A928="Brazil",J928=2050),0.92,""))))))))))))))))))</f>
        <v>*0.93</v>
      </c>
      <c r="P928" s="41" t="s">
        <v>4236</v>
      </c>
      <c r="Q928" s="52" t="s">
        <v>35</v>
      </c>
      <c r="R928" s="41" t="n">
        <v>2035</v>
      </c>
      <c r="S928" s="53" t="str">
        <f aca="false">"*"&amp;IF(AND(A928="EU",R928=2035),0.95,IF(AND(A928="EU",R928=2050),0.93,IF(AND(A928="USA",R928=2035),0.96,IF(AND(A928="USA",R928=2050),0.93,IF(AND(A928="Japan",R928=2035),0.94,IF(AND(A928="Japan",R928=2050),0.92,IF(AND(A928="Russia",R928=2035),0.95,IF(AND(A928="Russia",R928=2050),0.91,IF(AND(A928="China",R928=2035),0.93,IF(AND(A928="China",R928=2050),0.92,IF(AND(A928="India",R928=2035),0.94,IF(AND(A928="India",R928=2050),0.91,IF(AND(A928="Middle East",R928=2035),0.92,IF(AND(A928="Middle East",R928=2050),0.89,IF(AND(A928="Africa",R928=2035),0.93,IF(AND(A928="Africa",R928=2050),0.9,IF(AND(A928="Brazil",R928=2035),0.95,IF(AND(A928="Brazil",R928=2050),0.92,""))))))))))))))))))</f>
        <v>*0.95</v>
      </c>
      <c r="U928" s="41" t="s">
        <v>4236</v>
      </c>
      <c r="V928" s="52" t="s">
        <v>35</v>
      </c>
      <c r="W928" s="41" t="n">
        <v>2050</v>
      </c>
      <c r="X928" s="53" t="str">
        <f aca="false">"*"&amp;IF(AND(A928="EU",W928=2035),0.95,IF(AND(A928="EU",W928=2050),0.93,IF(AND(A928="USA",W928=2035),0.96,IF(AND(A928="USA",W928=2050),0.93,IF(AND(A928="Japan",W928=2035),0.94,IF(AND(A928="Japan",W928=2050),0.92,IF(AND(A928="Russia",W928=2035),0.95,IF(AND(A928="Russia",W928=2050),0.91,IF(AND(A928="China",W928=2035),0.93,IF(AND(A928="China",W928=2050),0.92,IF(AND(A928="India",W928=2035),0.94,IF(AND(A928="India",W928=2050),0.91,IF(AND(A928="Middle East",W928=2035),0.92,IF(AND(A928="Middle East",W928=2050),0.89,IF(AND(A928="Africa",W928=2035),0.93,IF(AND(A928="Africa",W928=2050),0.9,IF(AND(A928="Brazil",W928=2035),0.95,IF(AND(A928="Brazil",W928=2050),0.92,""))))))))))))))))))</f>
        <v>*0.93</v>
      </c>
      <c r="AC928" s="1" t="s">
        <v>4236</v>
      </c>
      <c r="AD928" s="57" t="s">
        <v>35</v>
      </c>
      <c r="AE928" s="1" t="n">
        <v>2035</v>
      </c>
      <c r="AF928" s="58" t="str">
        <f aca="false">"*"&amp;IF(AND(A928="EU",AE928=2035),0.93,IF(AND(A928="EU",AE928=2050),0.9,IF(AND(A928="USA",AE928=2035),0.92,IF(AND(A928="USA",AE928=2050),0.89,IF(AND(A928="Japan",AE928=2035),0.92,IF(AND(A928="Japan",AE928=2050),0.89,IF(AND(A928="Russia",AE928=2035),0.91,IF(AND(A928="Russia",AE928=2050),0.86,IF(AND(A928="China",AE928=2035),0.91,IF(AND(A928="China",AE928=2050),0.87,IF(AND(A928="India",AE928=2035),0.92,IF(AND(A928="India",AE928=2050),0.87,IF(AND(A928="Middle East",AE928=2035),0.89,IF(AND(A928="Middle East",AE928=2050),0.84,IF(AND(A928="Africa",AE928=2035),0.9,IF(AND(A928="Africa",AE928=2050),0.86,IF(AND(A928="Brazil",AE928=2035),0.93,IF(AND(A928="Brazil",AE928=2050),0.89,""))))))))))))))))))</f>
        <v>*0.93</v>
      </c>
      <c r="AG928" s="53" t="str">
        <f aca="false">AG927</f>
        <v>REZoning_Sol-Win</v>
      </c>
      <c r="AI928" s="1" t="s">
        <v>4236</v>
      </c>
      <c r="AJ928" s="57" t="s">
        <v>35</v>
      </c>
      <c r="AK928" s="1" t="n">
        <v>2050</v>
      </c>
      <c r="AL928" s="58" t="str">
        <f aca="false">"*"&amp;IF(AND(A928="EU",AK928=2035),0.93,IF(AND(A928="EU",AK928=2050),0.9,IF(AND(A928="USA",AK928=2035),0.92,IF(AND(A928="USA",AK928=2050),0.89,IF(AND(A928="Japan",AK928=2035),0.92,IF(AND(A928="Japan",AK928=2050),0.89,IF(AND(A928="Russia",AK928=2035),0.91,IF(AND(A928="Russia",AK928=2050),0.86,IF(AND(A928="China",AK928=2035),0.91,IF(AND(A928="China",AK928=2050),0.87,IF(AND(A928="India",AK928=2035),0.92,IF(AND(A928="India",AK928=2050),0.87,IF(AND(A928="Middle East",AK928=2035),0.89,IF(AND(A928="Middle East",AK928=2050),0.84,IF(AND(A928="Africa",AK928=2035),0.9,IF(AND(A928="Africa",AK928=2050),0.86,IF(AND(A928="Brazil",AK928=2035),0.93,IF(AND(A928="Brazil",AK928=2050),0.89,""))))))))))))))))))</f>
        <v>*0.9</v>
      </c>
      <c r="AM928" s="53" t="str">
        <f aca="false">AM927</f>
        <v>REZoning_Sol-Win</v>
      </c>
      <c r="AP928" s="0" t="s">
        <v>4236</v>
      </c>
      <c r="AQ928" s="38" t="s">
        <v>35</v>
      </c>
      <c r="AR928" s="38" t="n">
        <f aca="false">AR927</f>
        <v>2100</v>
      </c>
      <c r="AS928" s="38" t="s">
        <v>874</v>
      </c>
      <c r="AT928" s="38" t="s">
        <v>36</v>
      </c>
    </row>
    <row r="929" customFormat="false" ht="28.5" hidden="false" customHeight="true" outlineLevel="0" collapsed="false">
      <c r="A929" s="3" t="s">
        <v>51</v>
      </c>
      <c r="C929" s="0" t="s">
        <v>4237</v>
      </c>
      <c r="D929" s="50" t="s">
        <v>35</v>
      </c>
      <c r="E929" s="0" t="n">
        <v>2035</v>
      </c>
      <c r="F929" s="51" t="str">
        <f aca="false">"*"&amp;IF(AND(A929="EU",E929=2035),0.95,IF(AND(A929="EU",E929=2050),0.93,IF(AND(A929="USA",E929=2035),0.96,IF(AND(A929="USA",E929=2050),0.94,IF(AND(A929="Japan",E929=2035),0.94,IF(AND(A929="Japan",E929=2050),0.92,IF(AND(A929="Russia",E929=2035),0.95,IF(AND(A929="Russia",E929=2050),0.93,IF(AND(A929="China",E929=2035),0.94,IF(AND(A929="China",E929=2050),0.92,IF(AND(A929="India",E929=2035),0.95,IF(AND(A929="India",E929=2050),0.92,IF(AND(A929="Middle East",E929=2035),0.94,IF(AND(A929="Middle East",E929=2050),0.9,IF(AND(A929="Africa",E929=2035),0.94,IF(AND(A929="Africa",E929=2050),0.91,IF(AND(A929="Brazil",E929=2035),0.95,IF(AND(A929="Brazil",E929=2050),0.92,""))))))))))))))))))</f>
        <v>*0.95</v>
      </c>
      <c r="H929" s="0" t="s">
        <v>4237</v>
      </c>
      <c r="I929" s="50" t="s">
        <v>35</v>
      </c>
      <c r="J929" s="0" t="n">
        <v>2050</v>
      </c>
      <c r="K929" s="48" t="str">
        <f aca="false">"*"&amp;IF(AND(A929="EU",J929=2035),0.95,IF(AND(A929="EU",J929=2050),0.93,IF(AND(A929="USA",J929=2035),0.96,IF(AND(A929="USA",J929=2050),0.94,IF(AND(A929="Japan",J929=2035),0.94,IF(AND(A929="Japan",J929=2050),0.92,IF(AND(A929="Russia",J929=2035),0.95,IF(AND(A929="Russia",J929=2050),0.93,IF(AND(A929="China",J929=2035),0.94,IF(AND(A929="China",J929=2050),0.92,IF(AND(A929="India",J929=2035),0.95,IF(AND(A929="India",J929=2050),0.92,IF(AND(A929="Middle East",J929=2035),0.94,IF(AND(A929="Middle East",J929=2050),0.9,IF(AND(A929="Africa",J929=2035),0.94,IF(AND(A929="Africa",J929=2050),0.91,IF(AND(A929="Brazil",J929=2035),0.95,IF(AND(A929="Brazil",J929=2050),0.92,""))))))))))))))))))</f>
        <v>*0.93</v>
      </c>
      <c r="P929" s="41" t="s">
        <v>4237</v>
      </c>
      <c r="Q929" s="52" t="s">
        <v>35</v>
      </c>
      <c r="R929" s="41" t="n">
        <v>2035</v>
      </c>
      <c r="S929" s="53" t="str">
        <f aca="false">"*"&amp;IF(AND(A929="EU",R929=2035),0.95,IF(AND(A929="EU",R929=2050),0.93,IF(AND(A929="USA",R929=2035),0.96,IF(AND(A929="USA",R929=2050),0.93,IF(AND(A929="Japan",R929=2035),0.94,IF(AND(A929="Japan",R929=2050),0.92,IF(AND(A929="Russia",R929=2035),0.95,IF(AND(A929="Russia",R929=2050),0.91,IF(AND(A929="China",R929=2035),0.93,IF(AND(A929="China",R929=2050),0.92,IF(AND(A929="India",R929=2035),0.94,IF(AND(A929="India",R929=2050),0.91,IF(AND(A929="Middle East",R929=2035),0.92,IF(AND(A929="Middle East",R929=2050),0.89,IF(AND(A929="Africa",R929=2035),0.93,IF(AND(A929="Africa",R929=2050),0.9,IF(AND(A929="Brazil",R929=2035),0.95,IF(AND(A929="Brazil",R929=2050),0.92,""))))))))))))))))))</f>
        <v>*0.95</v>
      </c>
      <c r="U929" s="41" t="s">
        <v>4237</v>
      </c>
      <c r="V929" s="52" t="s">
        <v>35</v>
      </c>
      <c r="W929" s="41" t="n">
        <v>2050</v>
      </c>
      <c r="X929" s="53" t="str">
        <f aca="false">"*"&amp;IF(AND(A929="EU",W929=2035),0.95,IF(AND(A929="EU",W929=2050),0.93,IF(AND(A929="USA",W929=2035),0.96,IF(AND(A929="USA",W929=2050),0.93,IF(AND(A929="Japan",W929=2035),0.94,IF(AND(A929="Japan",W929=2050),0.92,IF(AND(A929="Russia",W929=2035),0.95,IF(AND(A929="Russia",W929=2050),0.91,IF(AND(A929="China",W929=2035),0.93,IF(AND(A929="China",W929=2050),0.92,IF(AND(A929="India",W929=2035),0.94,IF(AND(A929="India",W929=2050),0.91,IF(AND(A929="Middle East",W929=2035),0.92,IF(AND(A929="Middle East",W929=2050),0.89,IF(AND(A929="Africa",W929=2035),0.93,IF(AND(A929="Africa",W929=2050),0.9,IF(AND(A929="Brazil",W929=2035),0.95,IF(AND(A929="Brazil",W929=2050),0.92,""))))))))))))))))))</f>
        <v>*0.93</v>
      </c>
      <c r="AC929" s="1" t="s">
        <v>4237</v>
      </c>
      <c r="AD929" s="57" t="s">
        <v>35</v>
      </c>
      <c r="AE929" s="1" t="n">
        <v>2035</v>
      </c>
      <c r="AF929" s="58" t="str">
        <f aca="false">"*"&amp;IF(AND(A929="EU",AE929=2035),0.93,IF(AND(A929="EU",AE929=2050),0.9,IF(AND(A929="USA",AE929=2035),0.92,IF(AND(A929="USA",AE929=2050),0.89,IF(AND(A929="Japan",AE929=2035),0.92,IF(AND(A929="Japan",AE929=2050),0.89,IF(AND(A929="Russia",AE929=2035),0.91,IF(AND(A929="Russia",AE929=2050),0.86,IF(AND(A929="China",AE929=2035),0.91,IF(AND(A929="China",AE929=2050),0.87,IF(AND(A929="India",AE929=2035),0.92,IF(AND(A929="India",AE929=2050),0.87,IF(AND(A929="Middle East",AE929=2035),0.89,IF(AND(A929="Middle East",AE929=2050),0.84,IF(AND(A929="Africa",AE929=2035),0.9,IF(AND(A929="Africa",AE929=2050),0.86,IF(AND(A929="Brazil",AE929=2035),0.93,IF(AND(A929="Brazil",AE929=2050),0.89,""))))))))))))))))))</f>
        <v>*0.93</v>
      </c>
      <c r="AG929" s="53" t="str">
        <f aca="false">AG928</f>
        <v>REZoning_Sol-Win</v>
      </c>
      <c r="AI929" s="1" t="s">
        <v>4237</v>
      </c>
      <c r="AJ929" s="57" t="s">
        <v>35</v>
      </c>
      <c r="AK929" s="1" t="n">
        <v>2050</v>
      </c>
      <c r="AL929" s="58" t="str">
        <f aca="false">"*"&amp;IF(AND(A929="EU",AK929=2035),0.93,IF(AND(A929="EU",AK929=2050),0.9,IF(AND(A929="USA",AK929=2035),0.92,IF(AND(A929="USA",AK929=2050),0.89,IF(AND(A929="Japan",AK929=2035),0.92,IF(AND(A929="Japan",AK929=2050),0.89,IF(AND(A929="Russia",AK929=2035),0.91,IF(AND(A929="Russia",AK929=2050),0.86,IF(AND(A929="China",AK929=2035),0.91,IF(AND(A929="China",AK929=2050),0.87,IF(AND(A929="India",AK929=2035),0.92,IF(AND(A929="India",AK929=2050),0.87,IF(AND(A929="Middle East",AK929=2035),0.89,IF(AND(A929="Middle East",AK929=2050),0.84,IF(AND(A929="Africa",AK929=2035),0.9,IF(AND(A929="Africa",AK929=2050),0.86,IF(AND(A929="Brazil",AK929=2035),0.93,IF(AND(A929="Brazil",AK929=2050),0.89,""))))))))))))))))))</f>
        <v>*0.9</v>
      </c>
      <c r="AM929" s="53" t="str">
        <f aca="false">AM928</f>
        <v>REZoning_Sol-Win</v>
      </c>
      <c r="AP929" s="0" t="s">
        <v>4237</v>
      </c>
      <c r="AQ929" s="38" t="s">
        <v>35</v>
      </c>
      <c r="AR929" s="38" t="n">
        <f aca="false">AR928</f>
        <v>2100</v>
      </c>
      <c r="AS929" s="38" t="s">
        <v>874</v>
      </c>
      <c r="AT929" s="38" t="s">
        <v>36</v>
      </c>
    </row>
    <row r="930" customFormat="false" ht="28.5" hidden="false" customHeight="true" outlineLevel="0" collapsed="false">
      <c r="A930" s="3" t="s">
        <v>43</v>
      </c>
      <c r="C930" s="0" t="s">
        <v>4238</v>
      </c>
      <c r="D930" s="50" t="s">
        <v>35</v>
      </c>
      <c r="E930" s="0" t="n">
        <v>2035</v>
      </c>
      <c r="F930" s="51" t="str">
        <f aca="false">"*"&amp;IF(AND(A930="EU",E930=2035),0.95,IF(AND(A930="EU",E930=2050),0.93,IF(AND(A930="USA",E930=2035),0.96,IF(AND(A930="USA",E930=2050),0.94,IF(AND(A930="Japan",E930=2035),0.94,IF(AND(A930="Japan",E930=2050),0.92,IF(AND(A930="Russia",E930=2035),0.95,IF(AND(A930="Russia",E930=2050),0.93,IF(AND(A930="China",E930=2035),0.94,IF(AND(A930="China",E930=2050),0.92,IF(AND(A930="India",E930=2035),0.95,IF(AND(A930="India",E930=2050),0.92,IF(AND(A930="Middle East",E930=2035),0.94,IF(AND(A930="Middle East",E930=2050),0.9,IF(AND(A930="Africa",E930=2035),0.94,IF(AND(A930="Africa",E930=2050),0.91,IF(AND(A930="Brazil",E930=2035),0.95,IF(AND(A930="Brazil",E930=2050),0.92,""))))))))))))))))))</f>
        <v>*0.94</v>
      </c>
      <c r="H930" s="0" t="s">
        <v>4238</v>
      </c>
      <c r="I930" s="50" t="s">
        <v>35</v>
      </c>
      <c r="J930" s="0" t="n">
        <v>2050</v>
      </c>
      <c r="K930" s="48" t="str">
        <f aca="false">"*"&amp;IF(AND(A930="EU",J930=2035),0.95,IF(AND(A930="EU",J930=2050),0.93,IF(AND(A930="USA",J930=2035),0.96,IF(AND(A930="USA",J930=2050),0.94,IF(AND(A930="Japan",J930=2035),0.94,IF(AND(A930="Japan",J930=2050),0.92,IF(AND(A930="Russia",J930=2035),0.95,IF(AND(A930="Russia",J930=2050),0.93,IF(AND(A930="China",J930=2035),0.94,IF(AND(A930="China",J930=2050),0.92,IF(AND(A930="India",J930=2035),0.95,IF(AND(A930="India",J930=2050),0.92,IF(AND(A930="Middle East",J930=2035),0.94,IF(AND(A930="Middle East",J930=2050),0.9,IF(AND(A930="Africa",J930=2035),0.94,IF(AND(A930="Africa",J930=2050),0.91,IF(AND(A930="Brazil",J930=2035),0.95,IF(AND(A930="Brazil",J930=2050),0.92,""))))))))))))))))))</f>
        <v>*0.91</v>
      </c>
      <c r="P930" s="41" t="s">
        <v>4238</v>
      </c>
      <c r="Q930" s="52" t="s">
        <v>35</v>
      </c>
      <c r="R930" s="41" t="n">
        <v>2035</v>
      </c>
      <c r="S930" s="53" t="str">
        <f aca="false">"*"&amp;IF(AND(A930="EU",R930=2035),0.95,IF(AND(A930="EU",R930=2050),0.93,IF(AND(A930="USA",R930=2035),0.96,IF(AND(A930="USA",R930=2050),0.93,IF(AND(A930="Japan",R930=2035),0.94,IF(AND(A930="Japan",R930=2050),0.92,IF(AND(A930="Russia",R930=2035),0.95,IF(AND(A930="Russia",R930=2050),0.91,IF(AND(A930="China",R930=2035),0.93,IF(AND(A930="China",R930=2050),0.92,IF(AND(A930="India",R930=2035),0.94,IF(AND(A930="India",R930=2050),0.91,IF(AND(A930="Middle East",R930=2035),0.92,IF(AND(A930="Middle East",R930=2050),0.89,IF(AND(A930="Africa",R930=2035),0.93,IF(AND(A930="Africa",R930=2050),0.9,IF(AND(A930="Brazil",R930=2035),0.95,IF(AND(A930="Brazil",R930=2050),0.92,""))))))))))))))))))</f>
        <v>*0.93</v>
      </c>
      <c r="U930" s="41" t="s">
        <v>4238</v>
      </c>
      <c r="V930" s="52" t="s">
        <v>35</v>
      </c>
      <c r="W930" s="41" t="n">
        <v>2050</v>
      </c>
      <c r="X930" s="53" t="str">
        <f aca="false">"*"&amp;IF(AND(A930="EU",W930=2035),0.95,IF(AND(A930="EU",W930=2050),0.93,IF(AND(A930="USA",W930=2035),0.96,IF(AND(A930="USA",W930=2050),0.93,IF(AND(A930="Japan",W930=2035),0.94,IF(AND(A930="Japan",W930=2050),0.92,IF(AND(A930="Russia",W930=2035),0.95,IF(AND(A930="Russia",W930=2050),0.91,IF(AND(A930="China",W930=2035),0.93,IF(AND(A930="China",W930=2050),0.92,IF(AND(A930="India",W930=2035),0.94,IF(AND(A930="India",W930=2050),0.91,IF(AND(A930="Middle East",W930=2035),0.92,IF(AND(A930="Middle East",W930=2050),0.89,IF(AND(A930="Africa",W930=2035),0.93,IF(AND(A930="Africa",W930=2050),0.9,IF(AND(A930="Brazil",W930=2035),0.95,IF(AND(A930="Brazil",W930=2050),0.92,""))))))))))))))))))</f>
        <v>*0.9</v>
      </c>
      <c r="AC930" s="1" t="s">
        <v>4238</v>
      </c>
      <c r="AD930" s="57" t="s">
        <v>35</v>
      </c>
      <c r="AE930" s="1" t="n">
        <v>2035</v>
      </c>
      <c r="AF930" s="58" t="str">
        <f aca="false">"*"&amp;IF(AND(A930="EU",AE930=2035),0.93,IF(AND(A930="EU",AE930=2050),0.9,IF(AND(A930="USA",AE930=2035),0.92,IF(AND(A930="USA",AE930=2050),0.89,IF(AND(A930="Japan",AE930=2035),0.92,IF(AND(A930="Japan",AE930=2050),0.89,IF(AND(A930="Russia",AE930=2035),0.91,IF(AND(A930="Russia",AE930=2050),0.86,IF(AND(A930="China",AE930=2035),0.91,IF(AND(A930="China",AE930=2050),0.87,IF(AND(A930="India",AE930=2035),0.92,IF(AND(A930="India",AE930=2050),0.87,IF(AND(A930="Middle East",AE930=2035),0.89,IF(AND(A930="Middle East",AE930=2050),0.84,IF(AND(A930="Africa",AE930=2035),0.9,IF(AND(A930="Africa",AE930=2050),0.86,IF(AND(A930="Brazil",AE930=2035),0.93,IF(AND(A930="Brazil",AE930=2050),0.89,""))))))))))))))))))</f>
        <v>*0.9</v>
      </c>
      <c r="AG930" s="53" t="str">
        <f aca="false">AG929</f>
        <v>REZoning_Sol-Win</v>
      </c>
      <c r="AI930" s="1" t="s">
        <v>4238</v>
      </c>
      <c r="AJ930" s="57" t="s">
        <v>35</v>
      </c>
      <c r="AK930" s="1" t="n">
        <v>2050</v>
      </c>
      <c r="AL930" s="58" t="str">
        <f aca="false">"*"&amp;IF(AND(A930="EU",AK930=2035),0.93,IF(AND(A930="EU",AK930=2050),0.9,IF(AND(A930="USA",AK930=2035),0.92,IF(AND(A930="USA",AK930=2050),0.89,IF(AND(A930="Japan",AK930=2035),0.92,IF(AND(A930="Japan",AK930=2050),0.89,IF(AND(A930="Russia",AK930=2035),0.91,IF(AND(A930="Russia",AK930=2050),0.86,IF(AND(A930="China",AK930=2035),0.91,IF(AND(A930="China",AK930=2050),0.87,IF(AND(A930="India",AK930=2035),0.92,IF(AND(A930="India",AK930=2050),0.87,IF(AND(A930="Middle East",AK930=2035),0.89,IF(AND(A930="Middle East",AK930=2050),0.84,IF(AND(A930="Africa",AK930=2035),0.9,IF(AND(A930="Africa",AK930=2050),0.86,IF(AND(A930="Brazil",AK930=2035),0.93,IF(AND(A930="Brazil",AK930=2050),0.89,""))))))))))))))))))</f>
        <v>*0.86</v>
      </c>
      <c r="AM930" s="53" t="str">
        <f aca="false">AM929</f>
        <v>REZoning_Sol-Win</v>
      </c>
      <c r="AP930" s="0" t="s">
        <v>4238</v>
      </c>
      <c r="AQ930" s="38" t="s">
        <v>35</v>
      </c>
      <c r="AR930" s="38" t="n">
        <f aca="false">AR929</f>
        <v>2100</v>
      </c>
      <c r="AS930" s="38" t="s">
        <v>860</v>
      </c>
      <c r="AT930" s="38" t="s">
        <v>36</v>
      </c>
    </row>
    <row r="931" customFormat="false" ht="28.5" hidden="false" customHeight="true" outlineLevel="0" collapsed="false">
      <c r="A931" s="3" t="s">
        <v>43</v>
      </c>
      <c r="C931" s="0" t="s">
        <v>4239</v>
      </c>
      <c r="D931" s="50" t="s">
        <v>35</v>
      </c>
      <c r="E931" s="0" t="n">
        <v>2035</v>
      </c>
      <c r="F931" s="51" t="str">
        <f aca="false">"*"&amp;IF(AND(A931="EU",E931=2035),0.95,IF(AND(A931="EU",E931=2050),0.93,IF(AND(A931="USA",E931=2035),0.96,IF(AND(A931="USA",E931=2050),0.94,IF(AND(A931="Japan",E931=2035),0.94,IF(AND(A931="Japan",E931=2050),0.92,IF(AND(A931="Russia",E931=2035),0.95,IF(AND(A931="Russia",E931=2050),0.93,IF(AND(A931="China",E931=2035),0.94,IF(AND(A931="China",E931=2050),0.92,IF(AND(A931="India",E931=2035),0.95,IF(AND(A931="India",E931=2050),0.92,IF(AND(A931="Middle East",E931=2035),0.94,IF(AND(A931="Middle East",E931=2050),0.9,IF(AND(A931="Africa",E931=2035),0.94,IF(AND(A931="Africa",E931=2050),0.91,IF(AND(A931="Brazil",E931=2035),0.95,IF(AND(A931="Brazil",E931=2050),0.92,""))))))))))))))))))</f>
        <v>*0.94</v>
      </c>
      <c r="H931" s="0" t="s">
        <v>4239</v>
      </c>
      <c r="I931" s="50" t="s">
        <v>35</v>
      </c>
      <c r="J931" s="0" t="n">
        <v>2050</v>
      </c>
      <c r="K931" s="48" t="str">
        <f aca="false">"*"&amp;IF(AND(A931="EU",J931=2035),0.95,IF(AND(A931="EU",J931=2050),0.93,IF(AND(A931="USA",J931=2035),0.96,IF(AND(A931="USA",J931=2050),0.94,IF(AND(A931="Japan",J931=2035),0.94,IF(AND(A931="Japan",J931=2050),0.92,IF(AND(A931="Russia",J931=2035),0.95,IF(AND(A931="Russia",J931=2050),0.93,IF(AND(A931="China",J931=2035),0.94,IF(AND(A931="China",J931=2050),0.92,IF(AND(A931="India",J931=2035),0.95,IF(AND(A931="India",J931=2050),0.92,IF(AND(A931="Middle East",J931=2035),0.94,IF(AND(A931="Middle East",J931=2050),0.9,IF(AND(A931="Africa",J931=2035),0.94,IF(AND(A931="Africa",J931=2050),0.91,IF(AND(A931="Brazil",J931=2035),0.95,IF(AND(A931="Brazil",J931=2050),0.92,""))))))))))))))))))</f>
        <v>*0.91</v>
      </c>
      <c r="P931" s="41" t="s">
        <v>4239</v>
      </c>
      <c r="Q931" s="52" t="s">
        <v>35</v>
      </c>
      <c r="R931" s="41" t="n">
        <v>2035</v>
      </c>
      <c r="S931" s="53" t="str">
        <f aca="false">"*"&amp;IF(AND(A931="EU",R931=2035),0.95,IF(AND(A931="EU",R931=2050),0.93,IF(AND(A931="USA",R931=2035),0.96,IF(AND(A931="USA",R931=2050),0.93,IF(AND(A931="Japan",R931=2035),0.94,IF(AND(A931="Japan",R931=2050),0.92,IF(AND(A931="Russia",R931=2035),0.95,IF(AND(A931="Russia",R931=2050),0.91,IF(AND(A931="China",R931=2035),0.93,IF(AND(A931="China",R931=2050),0.92,IF(AND(A931="India",R931=2035),0.94,IF(AND(A931="India",R931=2050),0.91,IF(AND(A931="Middle East",R931=2035),0.92,IF(AND(A931="Middle East",R931=2050),0.89,IF(AND(A931="Africa",R931=2035),0.93,IF(AND(A931="Africa",R931=2050),0.9,IF(AND(A931="Brazil",R931=2035),0.95,IF(AND(A931="Brazil",R931=2050),0.92,""))))))))))))))))))</f>
        <v>*0.93</v>
      </c>
      <c r="U931" s="41" t="s">
        <v>4239</v>
      </c>
      <c r="V931" s="52" t="s">
        <v>35</v>
      </c>
      <c r="W931" s="41" t="n">
        <v>2050</v>
      </c>
      <c r="X931" s="53" t="str">
        <f aca="false">"*"&amp;IF(AND(A931="EU",W931=2035),0.95,IF(AND(A931="EU",W931=2050),0.93,IF(AND(A931="USA",W931=2035),0.96,IF(AND(A931="USA",W931=2050),0.93,IF(AND(A931="Japan",W931=2035),0.94,IF(AND(A931="Japan",W931=2050),0.92,IF(AND(A931="Russia",W931=2035),0.95,IF(AND(A931="Russia",W931=2050),0.91,IF(AND(A931="China",W931=2035),0.93,IF(AND(A931="China",W931=2050),0.92,IF(AND(A931="India",W931=2035),0.94,IF(AND(A931="India",W931=2050),0.91,IF(AND(A931="Middle East",W931=2035),0.92,IF(AND(A931="Middle East",W931=2050),0.89,IF(AND(A931="Africa",W931=2035),0.93,IF(AND(A931="Africa",W931=2050),0.9,IF(AND(A931="Brazil",W931=2035),0.95,IF(AND(A931="Brazil",W931=2050),0.92,""))))))))))))))))))</f>
        <v>*0.9</v>
      </c>
      <c r="AC931" s="1" t="s">
        <v>4239</v>
      </c>
      <c r="AD931" s="57" t="s">
        <v>35</v>
      </c>
      <c r="AE931" s="1" t="n">
        <v>2035</v>
      </c>
      <c r="AF931" s="58" t="str">
        <f aca="false">"*"&amp;IF(AND(A931="EU",AE931=2035),0.93,IF(AND(A931="EU",AE931=2050),0.9,IF(AND(A931="USA",AE931=2035),0.92,IF(AND(A931="USA",AE931=2050),0.89,IF(AND(A931="Japan",AE931=2035),0.92,IF(AND(A931="Japan",AE931=2050),0.89,IF(AND(A931="Russia",AE931=2035),0.91,IF(AND(A931="Russia",AE931=2050),0.86,IF(AND(A931="China",AE931=2035),0.91,IF(AND(A931="China",AE931=2050),0.87,IF(AND(A931="India",AE931=2035),0.92,IF(AND(A931="India",AE931=2050),0.87,IF(AND(A931="Middle East",AE931=2035),0.89,IF(AND(A931="Middle East",AE931=2050),0.84,IF(AND(A931="Africa",AE931=2035),0.9,IF(AND(A931="Africa",AE931=2050),0.86,IF(AND(A931="Brazil",AE931=2035),0.93,IF(AND(A931="Brazil",AE931=2050),0.89,""))))))))))))))))))</f>
        <v>*0.9</v>
      </c>
      <c r="AG931" s="53" t="str">
        <f aca="false">AG930</f>
        <v>REZoning_Sol-Win</v>
      </c>
      <c r="AI931" s="1" t="s">
        <v>4239</v>
      </c>
      <c r="AJ931" s="57" t="s">
        <v>35</v>
      </c>
      <c r="AK931" s="1" t="n">
        <v>2050</v>
      </c>
      <c r="AL931" s="58" t="str">
        <f aca="false">"*"&amp;IF(AND(A931="EU",AK931=2035),0.93,IF(AND(A931="EU",AK931=2050),0.9,IF(AND(A931="USA",AK931=2035),0.92,IF(AND(A931="USA",AK931=2050),0.89,IF(AND(A931="Japan",AK931=2035),0.92,IF(AND(A931="Japan",AK931=2050),0.89,IF(AND(A931="Russia",AK931=2035),0.91,IF(AND(A931="Russia",AK931=2050),0.86,IF(AND(A931="China",AK931=2035),0.91,IF(AND(A931="China",AK931=2050),0.87,IF(AND(A931="India",AK931=2035),0.92,IF(AND(A931="India",AK931=2050),0.87,IF(AND(A931="Middle East",AK931=2035),0.89,IF(AND(A931="Middle East",AK931=2050),0.84,IF(AND(A931="Africa",AK931=2035),0.9,IF(AND(A931="Africa",AK931=2050),0.86,IF(AND(A931="Brazil",AK931=2035),0.93,IF(AND(A931="Brazil",AK931=2050),0.89,""))))))))))))))))))</f>
        <v>*0.86</v>
      </c>
      <c r="AM931" s="53" t="str">
        <f aca="false">AM930</f>
        <v>REZoning_Sol-Win</v>
      </c>
      <c r="AP931" s="0" t="s">
        <v>4239</v>
      </c>
      <c r="AQ931" s="38" t="s">
        <v>35</v>
      </c>
      <c r="AR931" s="38" t="n">
        <f aca="false">AR930</f>
        <v>2100</v>
      </c>
      <c r="AS931" s="38" t="s">
        <v>860</v>
      </c>
      <c r="AT931" s="38" t="s">
        <v>36</v>
      </c>
    </row>
    <row r="932" customFormat="false" ht="28.5" hidden="false" customHeight="true" outlineLevel="0" collapsed="false">
      <c r="A932" s="3" t="s">
        <v>43</v>
      </c>
      <c r="C932" s="0" t="s">
        <v>4240</v>
      </c>
      <c r="D932" s="50" t="s">
        <v>35</v>
      </c>
      <c r="E932" s="0" t="n">
        <v>2035</v>
      </c>
      <c r="F932" s="51" t="str">
        <f aca="false">"*"&amp;IF(AND(A932="EU",E932=2035),0.95,IF(AND(A932="EU",E932=2050),0.93,IF(AND(A932="USA",E932=2035),0.96,IF(AND(A932="USA",E932=2050),0.94,IF(AND(A932="Japan",E932=2035),0.94,IF(AND(A932="Japan",E932=2050),0.92,IF(AND(A932="Russia",E932=2035),0.95,IF(AND(A932="Russia",E932=2050),0.93,IF(AND(A932="China",E932=2035),0.94,IF(AND(A932="China",E932=2050),0.92,IF(AND(A932="India",E932=2035),0.95,IF(AND(A932="India",E932=2050),0.92,IF(AND(A932="Middle East",E932=2035),0.94,IF(AND(A932="Middle East",E932=2050),0.9,IF(AND(A932="Africa",E932=2035),0.94,IF(AND(A932="Africa",E932=2050),0.91,IF(AND(A932="Brazil",E932=2035),0.95,IF(AND(A932="Brazil",E932=2050),0.92,""))))))))))))))))))</f>
        <v>*0.94</v>
      </c>
      <c r="H932" s="0" t="s">
        <v>4240</v>
      </c>
      <c r="I932" s="50" t="s">
        <v>35</v>
      </c>
      <c r="J932" s="0" t="n">
        <v>2050</v>
      </c>
      <c r="K932" s="48" t="str">
        <f aca="false">"*"&amp;IF(AND(A932="EU",J932=2035),0.95,IF(AND(A932="EU",J932=2050),0.93,IF(AND(A932="USA",J932=2035),0.96,IF(AND(A932="USA",J932=2050),0.94,IF(AND(A932="Japan",J932=2035),0.94,IF(AND(A932="Japan",J932=2050),0.92,IF(AND(A932="Russia",J932=2035),0.95,IF(AND(A932="Russia",J932=2050),0.93,IF(AND(A932="China",J932=2035),0.94,IF(AND(A932="China",J932=2050),0.92,IF(AND(A932="India",J932=2035),0.95,IF(AND(A932="India",J932=2050),0.92,IF(AND(A932="Middle East",J932=2035),0.94,IF(AND(A932="Middle East",J932=2050),0.9,IF(AND(A932="Africa",J932=2035),0.94,IF(AND(A932="Africa",J932=2050),0.91,IF(AND(A932="Brazil",J932=2035),0.95,IF(AND(A932="Brazil",J932=2050),0.92,""))))))))))))))))))</f>
        <v>*0.91</v>
      </c>
      <c r="P932" s="41" t="s">
        <v>4240</v>
      </c>
      <c r="Q932" s="52" t="s">
        <v>35</v>
      </c>
      <c r="R932" s="41" t="n">
        <v>2035</v>
      </c>
      <c r="S932" s="53" t="str">
        <f aca="false">"*"&amp;IF(AND(A932="EU",R932=2035),0.95,IF(AND(A932="EU",R932=2050),0.93,IF(AND(A932="USA",R932=2035),0.96,IF(AND(A932="USA",R932=2050),0.93,IF(AND(A932="Japan",R932=2035),0.94,IF(AND(A932="Japan",R932=2050),0.92,IF(AND(A932="Russia",R932=2035),0.95,IF(AND(A932="Russia",R932=2050),0.91,IF(AND(A932="China",R932=2035),0.93,IF(AND(A932="China",R932=2050),0.92,IF(AND(A932="India",R932=2035),0.94,IF(AND(A932="India",R932=2050),0.91,IF(AND(A932="Middle East",R932=2035),0.92,IF(AND(A932="Middle East",R932=2050),0.89,IF(AND(A932="Africa",R932=2035),0.93,IF(AND(A932="Africa",R932=2050),0.9,IF(AND(A932="Brazil",R932=2035),0.95,IF(AND(A932="Brazil",R932=2050),0.92,""))))))))))))))))))</f>
        <v>*0.93</v>
      </c>
      <c r="U932" s="41" t="s">
        <v>4240</v>
      </c>
      <c r="V932" s="52" t="s">
        <v>35</v>
      </c>
      <c r="W932" s="41" t="n">
        <v>2050</v>
      </c>
      <c r="X932" s="53" t="str">
        <f aca="false">"*"&amp;IF(AND(A932="EU",W932=2035),0.95,IF(AND(A932="EU",W932=2050),0.93,IF(AND(A932="USA",W932=2035),0.96,IF(AND(A932="USA",W932=2050),0.93,IF(AND(A932="Japan",W932=2035),0.94,IF(AND(A932="Japan",W932=2050),0.92,IF(AND(A932="Russia",W932=2035),0.95,IF(AND(A932="Russia",W932=2050),0.91,IF(AND(A932="China",W932=2035),0.93,IF(AND(A932="China",W932=2050),0.92,IF(AND(A932="India",W932=2035),0.94,IF(AND(A932="India",W932=2050),0.91,IF(AND(A932="Middle East",W932=2035),0.92,IF(AND(A932="Middle East",W932=2050),0.89,IF(AND(A932="Africa",W932=2035),0.93,IF(AND(A932="Africa",W932=2050),0.9,IF(AND(A932="Brazil",W932=2035),0.95,IF(AND(A932="Brazil",W932=2050),0.92,""))))))))))))))))))</f>
        <v>*0.9</v>
      </c>
      <c r="AC932" s="1" t="s">
        <v>4240</v>
      </c>
      <c r="AD932" s="57" t="s">
        <v>35</v>
      </c>
      <c r="AE932" s="1" t="n">
        <v>2035</v>
      </c>
      <c r="AF932" s="58" t="str">
        <f aca="false">"*"&amp;IF(AND(A932="EU",AE932=2035),0.93,IF(AND(A932="EU",AE932=2050),0.9,IF(AND(A932="USA",AE932=2035),0.92,IF(AND(A932="USA",AE932=2050),0.89,IF(AND(A932="Japan",AE932=2035),0.92,IF(AND(A932="Japan",AE932=2050),0.89,IF(AND(A932="Russia",AE932=2035),0.91,IF(AND(A932="Russia",AE932=2050),0.86,IF(AND(A932="China",AE932=2035),0.91,IF(AND(A932="China",AE932=2050),0.87,IF(AND(A932="India",AE932=2035),0.92,IF(AND(A932="India",AE932=2050),0.87,IF(AND(A932="Middle East",AE932=2035),0.89,IF(AND(A932="Middle East",AE932=2050),0.84,IF(AND(A932="Africa",AE932=2035),0.9,IF(AND(A932="Africa",AE932=2050),0.86,IF(AND(A932="Brazil",AE932=2035),0.93,IF(AND(A932="Brazil",AE932=2050),0.89,""))))))))))))))))))</f>
        <v>*0.9</v>
      </c>
      <c r="AG932" s="53" t="str">
        <f aca="false">AG931</f>
        <v>REZoning_Sol-Win</v>
      </c>
      <c r="AI932" s="1" t="s">
        <v>4240</v>
      </c>
      <c r="AJ932" s="57" t="s">
        <v>35</v>
      </c>
      <c r="AK932" s="1" t="n">
        <v>2050</v>
      </c>
      <c r="AL932" s="58" t="str">
        <f aca="false">"*"&amp;IF(AND(A932="EU",AK932=2035),0.93,IF(AND(A932="EU",AK932=2050),0.9,IF(AND(A932="USA",AK932=2035),0.92,IF(AND(A932="USA",AK932=2050),0.89,IF(AND(A932="Japan",AK932=2035),0.92,IF(AND(A932="Japan",AK932=2050),0.89,IF(AND(A932="Russia",AK932=2035),0.91,IF(AND(A932="Russia",AK932=2050),0.86,IF(AND(A932="China",AK932=2035),0.91,IF(AND(A932="China",AK932=2050),0.87,IF(AND(A932="India",AK932=2035),0.92,IF(AND(A932="India",AK932=2050),0.87,IF(AND(A932="Middle East",AK932=2035),0.89,IF(AND(A932="Middle East",AK932=2050),0.84,IF(AND(A932="Africa",AK932=2035),0.9,IF(AND(A932="Africa",AK932=2050),0.86,IF(AND(A932="Brazil",AK932=2035),0.93,IF(AND(A932="Brazil",AK932=2050),0.89,""))))))))))))))))))</f>
        <v>*0.86</v>
      </c>
      <c r="AM932" s="53" t="str">
        <f aca="false">AM931</f>
        <v>REZoning_Sol-Win</v>
      </c>
      <c r="AP932" s="0" t="s">
        <v>4240</v>
      </c>
      <c r="AQ932" s="38" t="s">
        <v>35</v>
      </c>
      <c r="AR932" s="38" t="n">
        <f aca="false">AR931</f>
        <v>2100</v>
      </c>
      <c r="AS932" s="38" t="s">
        <v>860</v>
      </c>
      <c r="AT932" s="38" t="s">
        <v>36</v>
      </c>
    </row>
    <row r="933" customFormat="false" ht="28.5" hidden="false" customHeight="true" outlineLevel="0" collapsed="false">
      <c r="A933" s="3" t="s">
        <v>43</v>
      </c>
      <c r="C933" s="0" t="s">
        <v>4241</v>
      </c>
      <c r="D933" s="50" t="s">
        <v>35</v>
      </c>
      <c r="E933" s="0" t="n">
        <v>2035</v>
      </c>
      <c r="F933" s="51" t="str">
        <f aca="false">"*"&amp;IF(AND(A933="EU",E933=2035),0.95,IF(AND(A933="EU",E933=2050),0.93,IF(AND(A933="USA",E933=2035),0.96,IF(AND(A933="USA",E933=2050),0.94,IF(AND(A933="Japan",E933=2035),0.94,IF(AND(A933="Japan",E933=2050),0.92,IF(AND(A933="Russia",E933=2035),0.95,IF(AND(A933="Russia",E933=2050),0.93,IF(AND(A933="China",E933=2035),0.94,IF(AND(A933="China",E933=2050),0.92,IF(AND(A933="India",E933=2035),0.95,IF(AND(A933="India",E933=2050),0.92,IF(AND(A933="Middle East",E933=2035),0.94,IF(AND(A933="Middle East",E933=2050),0.9,IF(AND(A933="Africa",E933=2035),0.94,IF(AND(A933="Africa",E933=2050),0.91,IF(AND(A933="Brazil",E933=2035),0.95,IF(AND(A933="Brazil",E933=2050),0.92,""))))))))))))))))))</f>
        <v>*0.94</v>
      </c>
      <c r="H933" s="0" t="s">
        <v>4241</v>
      </c>
      <c r="I933" s="50" t="s">
        <v>35</v>
      </c>
      <c r="J933" s="0" t="n">
        <v>2050</v>
      </c>
      <c r="K933" s="48" t="str">
        <f aca="false">"*"&amp;IF(AND(A933="EU",J933=2035),0.95,IF(AND(A933="EU",J933=2050),0.93,IF(AND(A933="USA",J933=2035),0.96,IF(AND(A933="USA",J933=2050),0.94,IF(AND(A933="Japan",J933=2035),0.94,IF(AND(A933="Japan",J933=2050),0.92,IF(AND(A933="Russia",J933=2035),0.95,IF(AND(A933="Russia",J933=2050),0.93,IF(AND(A933="China",J933=2035),0.94,IF(AND(A933="China",J933=2050),0.92,IF(AND(A933="India",J933=2035),0.95,IF(AND(A933="India",J933=2050),0.92,IF(AND(A933="Middle East",J933=2035),0.94,IF(AND(A933="Middle East",J933=2050),0.9,IF(AND(A933="Africa",J933=2035),0.94,IF(AND(A933="Africa",J933=2050),0.91,IF(AND(A933="Brazil",J933=2035),0.95,IF(AND(A933="Brazil",J933=2050),0.92,""))))))))))))))))))</f>
        <v>*0.91</v>
      </c>
      <c r="P933" s="41" t="s">
        <v>4241</v>
      </c>
      <c r="Q933" s="52" t="s">
        <v>35</v>
      </c>
      <c r="R933" s="41" t="n">
        <v>2035</v>
      </c>
      <c r="S933" s="53" t="str">
        <f aca="false">"*"&amp;IF(AND(A933="EU",R933=2035),0.95,IF(AND(A933="EU",R933=2050),0.93,IF(AND(A933="USA",R933=2035),0.96,IF(AND(A933="USA",R933=2050),0.93,IF(AND(A933="Japan",R933=2035),0.94,IF(AND(A933="Japan",R933=2050),0.92,IF(AND(A933="Russia",R933=2035),0.95,IF(AND(A933="Russia",R933=2050),0.91,IF(AND(A933="China",R933=2035),0.93,IF(AND(A933="China",R933=2050),0.92,IF(AND(A933="India",R933=2035),0.94,IF(AND(A933="India",R933=2050),0.91,IF(AND(A933="Middle East",R933=2035),0.92,IF(AND(A933="Middle East",R933=2050),0.89,IF(AND(A933="Africa",R933=2035),0.93,IF(AND(A933="Africa",R933=2050),0.9,IF(AND(A933="Brazil",R933=2035),0.95,IF(AND(A933="Brazil",R933=2050),0.92,""))))))))))))))))))</f>
        <v>*0.93</v>
      </c>
      <c r="U933" s="41" t="s">
        <v>4241</v>
      </c>
      <c r="V933" s="52" t="s">
        <v>35</v>
      </c>
      <c r="W933" s="41" t="n">
        <v>2050</v>
      </c>
      <c r="X933" s="53" t="str">
        <f aca="false">"*"&amp;IF(AND(A933="EU",W933=2035),0.95,IF(AND(A933="EU",W933=2050),0.93,IF(AND(A933="USA",W933=2035),0.96,IF(AND(A933="USA",W933=2050),0.93,IF(AND(A933="Japan",W933=2035),0.94,IF(AND(A933="Japan",W933=2050),0.92,IF(AND(A933="Russia",W933=2035),0.95,IF(AND(A933="Russia",W933=2050),0.91,IF(AND(A933="China",W933=2035),0.93,IF(AND(A933="China",W933=2050),0.92,IF(AND(A933="India",W933=2035),0.94,IF(AND(A933="India",W933=2050),0.91,IF(AND(A933="Middle East",W933=2035),0.92,IF(AND(A933="Middle East",W933=2050),0.89,IF(AND(A933="Africa",W933=2035),0.93,IF(AND(A933="Africa",W933=2050),0.9,IF(AND(A933="Brazil",W933=2035),0.95,IF(AND(A933="Brazil",W933=2050),0.92,""))))))))))))))))))</f>
        <v>*0.9</v>
      </c>
      <c r="AC933" s="1" t="s">
        <v>4241</v>
      </c>
      <c r="AD933" s="57" t="s">
        <v>35</v>
      </c>
      <c r="AE933" s="1" t="n">
        <v>2035</v>
      </c>
      <c r="AF933" s="58" t="str">
        <f aca="false">"*"&amp;IF(AND(A933="EU",AE933=2035),0.93,IF(AND(A933="EU",AE933=2050),0.9,IF(AND(A933="USA",AE933=2035),0.92,IF(AND(A933="USA",AE933=2050),0.89,IF(AND(A933="Japan",AE933=2035),0.92,IF(AND(A933="Japan",AE933=2050),0.89,IF(AND(A933="Russia",AE933=2035),0.91,IF(AND(A933="Russia",AE933=2050),0.86,IF(AND(A933="China",AE933=2035),0.91,IF(AND(A933="China",AE933=2050),0.87,IF(AND(A933="India",AE933=2035),0.92,IF(AND(A933="India",AE933=2050),0.87,IF(AND(A933="Middle East",AE933=2035),0.89,IF(AND(A933="Middle East",AE933=2050),0.84,IF(AND(A933="Africa",AE933=2035),0.9,IF(AND(A933="Africa",AE933=2050),0.86,IF(AND(A933="Brazil",AE933=2035),0.93,IF(AND(A933="Brazil",AE933=2050),0.89,""))))))))))))))))))</f>
        <v>*0.9</v>
      </c>
      <c r="AG933" s="53" t="str">
        <f aca="false">AG932</f>
        <v>REZoning_Sol-Win</v>
      </c>
      <c r="AI933" s="1" t="s">
        <v>4241</v>
      </c>
      <c r="AJ933" s="57" t="s">
        <v>35</v>
      </c>
      <c r="AK933" s="1" t="n">
        <v>2050</v>
      </c>
      <c r="AL933" s="58" t="str">
        <f aca="false">"*"&amp;IF(AND(A933="EU",AK933=2035),0.93,IF(AND(A933="EU",AK933=2050),0.9,IF(AND(A933="USA",AK933=2035),0.92,IF(AND(A933="USA",AK933=2050),0.89,IF(AND(A933="Japan",AK933=2035),0.92,IF(AND(A933="Japan",AK933=2050),0.89,IF(AND(A933="Russia",AK933=2035),0.91,IF(AND(A933="Russia",AK933=2050),0.86,IF(AND(A933="China",AK933=2035),0.91,IF(AND(A933="China",AK933=2050),0.87,IF(AND(A933="India",AK933=2035),0.92,IF(AND(A933="India",AK933=2050),0.87,IF(AND(A933="Middle East",AK933=2035),0.89,IF(AND(A933="Middle East",AK933=2050),0.84,IF(AND(A933="Africa",AK933=2035),0.9,IF(AND(A933="Africa",AK933=2050),0.86,IF(AND(A933="Brazil",AK933=2035),0.93,IF(AND(A933="Brazil",AK933=2050),0.89,""))))))))))))))))))</f>
        <v>*0.86</v>
      </c>
      <c r="AM933" s="53" t="str">
        <f aca="false">AM932</f>
        <v>REZoning_Sol-Win</v>
      </c>
      <c r="AP933" s="0" t="s">
        <v>4241</v>
      </c>
      <c r="AQ933" s="38" t="s">
        <v>35</v>
      </c>
      <c r="AR933" s="38" t="n">
        <f aca="false">AR932</f>
        <v>2100</v>
      </c>
      <c r="AS933" s="38" t="s">
        <v>860</v>
      </c>
      <c r="AT933" s="38" t="s">
        <v>36</v>
      </c>
    </row>
    <row r="934" customFormat="false" ht="28.5" hidden="false" customHeight="true" outlineLevel="0" collapsed="false">
      <c r="A934" s="3" t="s">
        <v>43</v>
      </c>
      <c r="C934" s="0" t="s">
        <v>4242</v>
      </c>
      <c r="D934" s="50" t="s">
        <v>35</v>
      </c>
      <c r="E934" s="0" t="n">
        <v>2035</v>
      </c>
      <c r="F934" s="51" t="str">
        <f aca="false">"*"&amp;IF(AND(A934="EU",E934=2035),0.95,IF(AND(A934="EU",E934=2050),0.93,IF(AND(A934="USA",E934=2035),0.96,IF(AND(A934="USA",E934=2050),0.94,IF(AND(A934="Japan",E934=2035),0.94,IF(AND(A934="Japan",E934=2050),0.92,IF(AND(A934="Russia",E934=2035),0.95,IF(AND(A934="Russia",E934=2050),0.93,IF(AND(A934="China",E934=2035),0.94,IF(AND(A934="China",E934=2050),0.92,IF(AND(A934="India",E934=2035),0.95,IF(AND(A934="India",E934=2050),0.92,IF(AND(A934="Middle East",E934=2035),0.94,IF(AND(A934="Middle East",E934=2050),0.9,IF(AND(A934="Africa",E934=2035),0.94,IF(AND(A934="Africa",E934=2050),0.91,IF(AND(A934="Brazil",E934=2035),0.95,IF(AND(A934="Brazil",E934=2050),0.92,""))))))))))))))))))</f>
        <v>*0.94</v>
      </c>
      <c r="H934" s="0" t="s">
        <v>4242</v>
      </c>
      <c r="I934" s="50" t="s">
        <v>35</v>
      </c>
      <c r="J934" s="0" t="n">
        <v>2050</v>
      </c>
      <c r="K934" s="48" t="str">
        <f aca="false">"*"&amp;IF(AND(A934="EU",J934=2035),0.95,IF(AND(A934="EU",J934=2050),0.93,IF(AND(A934="USA",J934=2035),0.96,IF(AND(A934="USA",J934=2050),0.94,IF(AND(A934="Japan",J934=2035),0.94,IF(AND(A934="Japan",J934=2050),0.92,IF(AND(A934="Russia",J934=2035),0.95,IF(AND(A934="Russia",J934=2050),0.93,IF(AND(A934="China",J934=2035),0.94,IF(AND(A934="China",J934=2050),0.92,IF(AND(A934="India",J934=2035),0.95,IF(AND(A934="India",J934=2050),0.92,IF(AND(A934="Middle East",J934=2035),0.94,IF(AND(A934="Middle East",J934=2050),0.9,IF(AND(A934="Africa",J934=2035),0.94,IF(AND(A934="Africa",J934=2050),0.91,IF(AND(A934="Brazil",J934=2035),0.95,IF(AND(A934="Brazil",J934=2050),0.92,""))))))))))))))))))</f>
        <v>*0.91</v>
      </c>
      <c r="P934" s="41" t="s">
        <v>4242</v>
      </c>
      <c r="Q934" s="52" t="s">
        <v>35</v>
      </c>
      <c r="R934" s="41" t="n">
        <v>2035</v>
      </c>
      <c r="S934" s="53" t="str">
        <f aca="false">"*"&amp;IF(AND(A934="EU",R934=2035),0.95,IF(AND(A934="EU",R934=2050),0.93,IF(AND(A934="USA",R934=2035),0.96,IF(AND(A934="USA",R934=2050),0.93,IF(AND(A934="Japan",R934=2035),0.94,IF(AND(A934="Japan",R934=2050),0.92,IF(AND(A934="Russia",R934=2035),0.95,IF(AND(A934="Russia",R934=2050),0.91,IF(AND(A934="China",R934=2035),0.93,IF(AND(A934="China",R934=2050),0.92,IF(AND(A934="India",R934=2035),0.94,IF(AND(A934="India",R934=2050),0.91,IF(AND(A934="Middle East",R934=2035),0.92,IF(AND(A934="Middle East",R934=2050),0.89,IF(AND(A934="Africa",R934=2035),0.93,IF(AND(A934="Africa",R934=2050),0.9,IF(AND(A934="Brazil",R934=2035),0.95,IF(AND(A934="Brazil",R934=2050),0.92,""))))))))))))))))))</f>
        <v>*0.93</v>
      </c>
      <c r="U934" s="41" t="s">
        <v>4242</v>
      </c>
      <c r="V934" s="52" t="s">
        <v>35</v>
      </c>
      <c r="W934" s="41" t="n">
        <v>2050</v>
      </c>
      <c r="X934" s="53" t="str">
        <f aca="false">"*"&amp;IF(AND(A934="EU",W934=2035),0.95,IF(AND(A934="EU",W934=2050),0.93,IF(AND(A934="USA",W934=2035),0.96,IF(AND(A934="USA",W934=2050),0.93,IF(AND(A934="Japan",W934=2035),0.94,IF(AND(A934="Japan",W934=2050),0.92,IF(AND(A934="Russia",W934=2035),0.95,IF(AND(A934="Russia",W934=2050),0.91,IF(AND(A934="China",W934=2035),0.93,IF(AND(A934="China",W934=2050),0.92,IF(AND(A934="India",W934=2035),0.94,IF(AND(A934="India",W934=2050),0.91,IF(AND(A934="Middle East",W934=2035),0.92,IF(AND(A934="Middle East",W934=2050),0.89,IF(AND(A934="Africa",W934=2035),0.93,IF(AND(A934="Africa",W934=2050),0.9,IF(AND(A934="Brazil",W934=2035),0.95,IF(AND(A934="Brazil",W934=2050),0.92,""))))))))))))))))))</f>
        <v>*0.9</v>
      </c>
      <c r="AC934" s="1" t="s">
        <v>4242</v>
      </c>
      <c r="AD934" s="57" t="s">
        <v>35</v>
      </c>
      <c r="AE934" s="1" t="n">
        <v>2035</v>
      </c>
      <c r="AF934" s="58" t="str">
        <f aca="false">"*"&amp;IF(AND(A934="EU",AE934=2035),0.93,IF(AND(A934="EU",AE934=2050),0.9,IF(AND(A934="USA",AE934=2035),0.92,IF(AND(A934="USA",AE934=2050),0.89,IF(AND(A934="Japan",AE934=2035),0.92,IF(AND(A934="Japan",AE934=2050),0.89,IF(AND(A934="Russia",AE934=2035),0.91,IF(AND(A934="Russia",AE934=2050),0.86,IF(AND(A934="China",AE934=2035),0.91,IF(AND(A934="China",AE934=2050),0.87,IF(AND(A934="India",AE934=2035),0.92,IF(AND(A934="India",AE934=2050),0.87,IF(AND(A934="Middle East",AE934=2035),0.89,IF(AND(A934="Middle East",AE934=2050),0.84,IF(AND(A934="Africa",AE934=2035),0.9,IF(AND(A934="Africa",AE934=2050),0.86,IF(AND(A934="Brazil",AE934=2035),0.93,IF(AND(A934="Brazil",AE934=2050),0.89,""))))))))))))))))))</f>
        <v>*0.9</v>
      </c>
      <c r="AG934" s="53" t="str">
        <f aca="false">AG933</f>
        <v>REZoning_Sol-Win</v>
      </c>
      <c r="AI934" s="1" t="s">
        <v>4242</v>
      </c>
      <c r="AJ934" s="57" t="s">
        <v>35</v>
      </c>
      <c r="AK934" s="1" t="n">
        <v>2050</v>
      </c>
      <c r="AL934" s="58" t="str">
        <f aca="false">"*"&amp;IF(AND(A934="EU",AK934=2035),0.93,IF(AND(A934="EU",AK934=2050),0.9,IF(AND(A934="USA",AK934=2035),0.92,IF(AND(A934="USA",AK934=2050),0.89,IF(AND(A934="Japan",AK934=2035),0.92,IF(AND(A934="Japan",AK934=2050),0.89,IF(AND(A934="Russia",AK934=2035),0.91,IF(AND(A934="Russia",AK934=2050),0.86,IF(AND(A934="China",AK934=2035),0.91,IF(AND(A934="China",AK934=2050),0.87,IF(AND(A934="India",AK934=2035),0.92,IF(AND(A934="India",AK934=2050),0.87,IF(AND(A934="Middle East",AK934=2035),0.89,IF(AND(A934="Middle East",AK934=2050),0.84,IF(AND(A934="Africa",AK934=2035),0.9,IF(AND(A934="Africa",AK934=2050),0.86,IF(AND(A934="Brazil",AK934=2035),0.93,IF(AND(A934="Brazil",AK934=2050),0.89,""))))))))))))))))))</f>
        <v>*0.86</v>
      </c>
      <c r="AM934" s="53" t="str">
        <f aca="false">AM933</f>
        <v>REZoning_Sol-Win</v>
      </c>
      <c r="AP934" s="0" t="s">
        <v>4242</v>
      </c>
      <c r="AQ934" s="38" t="s">
        <v>35</v>
      </c>
      <c r="AR934" s="38" t="n">
        <f aca="false">AR933</f>
        <v>2100</v>
      </c>
      <c r="AS934" s="38" t="s">
        <v>860</v>
      </c>
      <c r="AT934" s="38" t="s">
        <v>36</v>
      </c>
    </row>
    <row r="935" customFormat="false" ht="28.5" hidden="false" customHeight="true" outlineLevel="0" collapsed="false">
      <c r="A935" s="3" t="s">
        <v>43</v>
      </c>
      <c r="C935" s="0" t="s">
        <v>4243</v>
      </c>
      <c r="D935" s="50" t="s">
        <v>35</v>
      </c>
      <c r="E935" s="0" t="n">
        <v>2035</v>
      </c>
      <c r="F935" s="51" t="str">
        <f aca="false">"*"&amp;IF(AND(A935="EU",E935=2035),0.95,IF(AND(A935="EU",E935=2050),0.93,IF(AND(A935="USA",E935=2035),0.96,IF(AND(A935="USA",E935=2050),0.94,IF(AND(A935="Japan",E935=2035),0.94,IF(AND(A935="Japan",E935=2050),0.92,IF(AND(A935="Russia",E935=2035),0.95,IF(AND(A935="Russia",E935=2050),0.93,IF(AND(A935="China",E935=2035),0.94,IF(AND(A935="China",E935=2050),0.92,IF(AND(A935="India",E935=2035),0.95,IF(AND(A935="India",E935=2050),0.92,IF(AND(A935="Middle East",E935=2035),0.94,IF(AND(A935="Middle East",E935=2050),0.9,IF(AND(A935="Africa",E935=2035),0.94,IF(AND(A935="Africa",E935=2050),0.91,IF(AND(A935="Brazil",E935=2035),0.95,IF(AND(A935="Brazil",E935=2050),0.92,""))))))))))))))))))</f>
        <v>*0.94</v>
      </c>
      <c r="H935" s="0" t="s">
        <v>4243</v>
      </c>
      <c r="I935" s="50" t="s">
        <v>35</v>
      </c>
      <c r="J935" s="0" t="n">
        <v>2050</v>
      </c>
      <c r="K935" s="48" t="str">
        <f aca="false">"*"&amp;IF(AND(A935="EU",J935=2035),0.95,IF(AND(A935="EU",J935=2050),0.93,IF(AND(A935="USA",J935=2035),0.96,IF(AND(A935="USA",J935=2050),0.94,IF(AND(A935="Japan",J935=2035),0.94,IF(AND(A935="Japan",J935=2050),0.92,IF(AND(A935="Russia",J935=2035),0.95,IF(AND(A935="Russia",J935=2050),0.93,IF(AND(A935="China",J935=2035),0.94,IF(AND(A935="China",J935=2050),0.92,IF(AND(A935="India",J935=2035),0.95,IF(AND(A935="India",J935=2050),0.92,IF(AND(A935="Middle East",J935=2035),0.94,IF(AND(A935="Middle East",J935=2050),0.9,IF(AND(A935="Africa",J935=2035),0.94,IF(AND(A935="Africa",J935=2050),0.91,IF(AND(A935="Brazil",J935=2035),0.95,IF(AND(A935="Brazil",J935=2050),0.92,""))))))))))))))))))</f>
        <v>*0.91</v>
      </c>
      <c r="P935" s="41" t="s">
        <v>4243</v>
      </c>
      <c r="Q935" s="52" t="s">
        <v>35</v>
      </c>
      <c r="R935" s="41" t="n">
        <v>2035</v>
      </c>
      <c r="S935" s="53" t="str">
        <f aca="false">"*"&amp;IF(AND(A935="EU",R935=2035),0.95,IF(AND(A935="EU",R935=2050),0.93,IF(AND(A935="USA",R935=2035),0.96,IF(AND(A935="USA",R935=2050),0.93,IF(AND(A935="Japan",R935=2035),0.94,IF(AND(A935="Japan",R935=2050),0.92,IF(AND(A935="Russia",R935=2035),0.95,IF(AND(A935="Russia",R935=2050),0.91,IF(AND(A935="China",R935=2035),0.93,IF(AND(A935="China",R935=2050),0.92,IF(AND(A935="India",R935=2035),0.94,IF(AND(A935="India",R935=2050),0.91,IF(AND(A935="Middle East",R935=2035),0.92,IF(AND(A935="Middle East",R935=2050),0.89,IF(AND(A935="Africa",R935=2035),0.93,IF(AND(A935="Africa",R935=2050),0.9,IF(AND(A935="Brazil",R935=2035),0.95,IF(AND(A935="Brazil",R935=2050),0.92,""))))))))))))))))))</f>
        <v>*0.93</v>
      </c>
      <c r="U935" s="41" t="s">
        <v>4243</v>
      </c>
      <c r="V935" s="52" t="s">
        <v>35</v>
      </c>
      <c r="W935" s="41" t="n">
        <v>2050</v>
      </c>
      <c r="X935" s="53" t="str">
        <f aca="false">"*"&amp;IF(AND(A935="EU",W935=2035),0.95,IF(AND(A935="EU",W935=2050),0.93,IF(AND(A935="USA",W935=2035),0.96,IF(AND(A935="USA",W935=2050),0.93,IF(AND(A935="Japan",W935=2035),0.94,IF(AND(A935="Japan",W935=2050),0.92,IF(AND(A935="Russia",W935=2035),0.95,IF(AND(A935="Russia",W935=2050),0.91,IF(AND(A935="China",W935=2035),0.93,IF(AND(A935="China",W935=2050),0.92,IF(AND(A935="India",W935=2035),0.94,IF(AND(A935="India",W935=2050),0.91,IF(AND(A935="Middle East",W935=2035),0.92,IF(AND(A935="Middle East",W935=2050),0.89,IF(AND(A935="Africa",W935=2035),0.93,IF(AND(A935="Africa",W935=2050),0.9,IF(AND(A935="Brazil",W935=2035),0.95,IF(AND(A935="Brazil",W935=2050),0.92,""))))))))))))))))))</f>
        <v>*0.9</v>
      </c>
      <c r="AC935" s="1" t="s">
        <v>4243</v>
      </c>
      <c r="AD935" s="57" t="s">
        <v>35</v>
      </c>
      <c r="AE935" s="1" t="n">
        <v>2035</v>
      </c>
      <c r="AF935" s="58" t="str">
        <f aca="false">"*"&amp;IF(AND(A935="EU",AE935=2035),0.93,IF(AND(A935="EU",AE935=2050),0.9,IF(AND(A935="USA",AE935=2035),0.92,IF(AND(A935="USA",AE935=2050),0.89,IF(AND(A935="Japan",AE935=2035),0.92,IF(AND(A935="Japan",AE935=2050),0.89,IF(AND(A935="Russia",AE935=2035),0.91,IF(AND(A935="Russia",AE935=2050),0.86,IF(AND(A935="China",AE935=2035),0.91,IF(AND(A935="China",AE935=2050),0.87,IF(AND(A935="India",AE935=2035),0.92,IF(AND(A935="India",AE935=2050),0.87,IF(AND(A935="Middle East",AE935=2035),0.89,IF(AND(A935="Middle East",AE935=2050),0.84,IF(AND(A935="Africa",AE935=2035),0.9,IF(AND(A935="Africa",AE935=2050),0.86,IF(AND(A935="Brazil",AE935=2035),0.93,IF(AND(A935="Brazil",AE935=2050),0.89,""))))))))))))))))))</f>
        <v>*0.9</v>
      </c>
      <c r="AG935" s="53" t="str">
        <f aca="false">AG934</f>
        <v>REZoning_Sol-Win</v>
      </c>
      <c r="AI935" s="1" t="s">
        <v>4243</v>
      </c>
      <c r="AJ935" s="57" t="s">
        <v>35</v>
      </c>
      <c r="AK935" s="1" t="n">
        <v>2050</v>
      </c>
      <c r="AL935" s="58" t="str">
        <f aca="false">"*"&amp;IF(AND(A935="EU",AK935=2035),0.93,IF(AND(A935="EU",AK935=2050),0.9,IF(AND(A935="USA",AK935=2035),0.92,IF(AND(A935="USA",AK935=2050),0.89,IF(AND(A935="Japan",AK935=2035),0.92,IF(AND(A935="Japan",AK935=2050),0.89,IF(AND(A935="Russia",AK935=2035),0.91,IF(AND(A935="Russia",AK935=2050),0.86,IF(AND(A935="China",AK935=2035),0.91,IF(AND(A935="China",AK935=2050),0.87,IF(AND(A935="India",AK935=2035),0.92,IF(AND(A935="India",AK935=2050),0.87,IF(AND(A935="Middle East",AK935=2035),0.89,IF(AND(A935="Middle East",AK935=2050),0.84,IF(AND(A935="Africa",AK935=2035),0.9,IF(AND(A935="Africa",AK935=2050),0.86,IF(AND(A935="Brazil",AK935=2035),0.93,IF(AND(A935="Brazil",AK935=2050),0.89,""))))))))))))))))))</f>
        <v>*0.86</v>
      </c>
      <c r="AM935" s="53" t="str">
        <f aca="false">AM934</f>
        <v>REZoning_Sol-Win</v>
      </c>
      <c r="AP935" s="0" t="s">
        <v>4243</v>
      </c>
      <c r="AQ935" s="38" t="s">
        <v>35</v>
      </c>
      <c r="AR935" s="38" t="n">
        <f aca="false">AR934</f>
        <v>2100</v>
      </c>
      <c r="AS935" s="38" t="s">
        <v>860</v>
      </c>
      <c r="AT935" s="38" t="s">
        <v>36</v>
      </c>
    </row>
    <row r="936" customFormat="false" ht="28.5" hidden="false" customHeight="true" outlineLevel="0" collapsed="false">
      <c r="A936" s="3" t="s">
        <v>43</v>
      </c>
      <c r="C936" s="0" t="s">
        <v>4244</v>
      </c>
      <c r="D936" s="50" t="s">
        <v>35</v>
      </c>
      <c r="E936" s="0" t="n">
        <v>2035</v>
      </c>
      <c r="F936" s="51" t="str">
        <f aca="false">"*"&amp;IF(AND(A936="EU",E936=2035),0.95,IF(AND(A936="EU",E936=2050),0.93,IF(AND(A936="USA",E936=2035),0.96,IF(AND(A936="USA",E936=2050),0.94,IF(AND(A936="Japan",E936=2035),0.94,IF(AND(A936="Japan",E936=2050),0.92,IF(AND(A936="Russia",E936=2035),0.95,IF(AND(A936="Russia",E936=2050),0.93,IF(AND(A936="China",E936=2035),0.94,IF(AND(A936="China",E936=2050),0.92,IF(AND(A936="India",E936=2035),0.95,IF(AND(A936="India",E936=2050),0.92,IF(AND(A936="Middle East",E936=2035),0.94,IF(AND(A936="Middle East",E936=2050),0.9,IF(AND(A936="Africa",E936=2035),0.94,IF(AND(A936="Africa",E936=2050),0.91,IF(AND(A936="Brazil",E936=2035),0.95,IF(AND(A936="Brazil",E936=2050),0.92,""))))))))))))))))))</f>
        <v>*0.94</v>
      </c>
      <c r="H936" s="0" t="s">
        <v>4244</v>
      </c>
      <c r="I936" s="50" t="s">
        <v>35</v>
      </c>
      <c r="J936" s="0" t="n">
        <v>2050</v>
      </c>
      <c r="K936" s="48" t="str">
        <f aca="false">"*"&amp;IF(AND(A936="EU",J936=2035),0.95,IF(AND(A936="EU",J936=2050),0.93,IF(AND(A936="USA",J936=2035),0.96,IF(AND(A936="USA",J936=2050),0.94,IF(AND(A936="Japan",J936=2035),0.94,IF(AND(A936="Japan",J936=2050),0.92,IF(AND(A936="Russia",J936=2035),0.95,IF(AND(A936="Russia",J936=2050),0.93,IF(AND(A936="China",J936=2035),0.94,IF(AND(A936="China",J936=2050),0.92,IF(AND(A936="India",J936=2035),0.95,IF(AND(A936="India",J936=2050),0.92,IF(AND(A936="Middle East",J936=2035),0.94,IF(AND(A936="Middle East",J936=2050),0.9,IF(AND(A936="Africa",J936=2035),0.94,IF(AND(A936="Africa",J936=2050),0.91,IF(AND(A936="Brazil",J936=2035),0.95,IF(AND(A936="Brazil",J936=2050),0.92,""))))))))))))))))))</f>
        <v>*0.91</v>
      </c>
      <c r="P936" s="41" t="s">
        <v>4244</v>
      </c>
      <c r="Q936" s="52" t="s">
        <v>35</v>
      </c>
      <c r="R936" s="41" t="n">
        <v>2035</v>
      </c>
      <c r="S936" s="53" t="str">
        <f aca="false">"*"&amp;IF(AND(A936="EU",R936=2035),0.95,IF(AND(A936="EU",R936=2050),0.93,IF(AND(A936="USA",R936=2035),0.96,IF(AND(A936="USA",R936=2050),0.93,IF(AND(A936="Japan",R936=2035),0.94,IF(AND(A936="Japan",R936=2050),0.92,IF(AND(A936="Russia",R936=2035),0.95,IF(AND(A936="Russia",R936=2050),0.91,IF(AND(A936="China",R936=2035),0.93,IF(AND(A936="China",R936=2050),0.92,IF(AND(A936="India",R936=2035),0.94,IF(AND(A936="India",R936=2050),0.91,IF(AND(A936="Middle East",R936=2035),0.92,IF(AND(A936="Middle East",R936=2050),0.89,IF(AND(A936="Africa",R936=2035),0.93,IF(AND(A936="Africa",R936=2050),0.9,IF(AND(A936="Brazil",R936=2035),0.95,IF(AND(A936="Brazil",R936=2050),0.92,""))))))))))))))))))</f>
        <v>*0.93</v>
      </c>
      <c r="U936" s="41" t="s">
        <v>4244</v>
      </c>
      <c r="V936" s="52" t="s">
        <v>35</v>
      </c>
      <c r="W936" s="41" t="n">
        <v>2050</v>
      </c>
      <c r="X936" s="53" t="str">
        <f aca="false">"*"&amp;IF(AND(A936="EU",W936=2035),0.95,IF(AND(A936="EU",W936=2050),0.93,IF(AND(A936="USA",W936=2035),0.96,IF(AND(A936="USA",W936=2050),0.93,IF(AND(A936="Japan",W936=2035),0.94,IF(AND(A936="Japan",W936=2050),0.92,IF(AND(A936="Russia",W936=2035),0.95,IF(AND(A936="Russia",W936=2050),0.91,IF(AND(A936="China",W936=2035),0.93,IF(AND(A936="China",W936=2050),0.92,IF(AND(A936="India",W936=2035),0.94,IF(AND(A936="India",W936=2050),0.91,IF(AND(A936="Middle East",W936=2035),0.92,IF(AND(A936="Middle East",W936=2050),0.89,IF(AND(A936="Africa",W936=2035),0.93,IF(AND(A936="Africa",W936=2050),0.9,IF(AND(A936="Brazil",W936=2035),0.95,IF(AND(A936="Brazil",W936=2050),0.92,""))))))))))))))))))</f>
        <v>*0.9</v>
      </c>
      <c r="AC936" s="1" t="s">
        <v>4244</v>
      </c>
      <c r="AD936" s="57" t="s">
        <v>35</v>
      </c>
      <c r="AE936" s="1" t="n">
        <v>2035</v>
      </c>
      <c r="AF936" s="58" t="str">
        <f aca="false">"*"&amp;IF(AND(A936="EU",AE936=2035),0.93,IF(AND(A936="EU",AE936=2050),0.9,IF(AND(A936="USA",AE936=2035),0.92,IF(AND(A936="USA",AE936=2050),0.89,IF(AND(A936="Japan",AE936=2035),0.92,IF(AND(A936="Japan",AE936=2050),0.89,IF(AND(A936="Russia",AE936=2035),0.91,IF(AND(A936="Russia",AE936=2050),0.86,IF(AND(A936="China",AE936=2035),0.91,IF(AND(A936="China",AE936=2050),0.87,IF(AND(A936="India",AE936=2035),0.92,IF(AND(A936="India",AE936=2050),0.87,IF(AND(A936="Middle East",AE936=2035),0.89,IF(AND(A936="Middle East",AE936=2050),0.84,IF(AND(A936="Africa",AE936=2035),0.9,IF(AND(A936="Africa",AE936=2050),0.86,IF(AND(A936="Brazil",AE936=2035),0.93,IF(AND(A936="Brazil",AE936=2050),0.89,""))))))))))))))))))</f>
        <v>*0.9</v>
      </c>
      <c r="AG936" s="53" t="str">
        <f aca="false">AG935</f>
        <v>REZoning_Sol-Win</v>
      </c>
      <c r="AI936" s="1" t="s">
        <v>4244</v>
      </c>
      <c r="AJ936" s="57" t="s">
        <v>35</v>
      </c>
      <c r="AK936" s="1" t="n">
        <v>2050</v>
      </c>
      <c r="AL936" s="58" t="str">
        <f aca="false">"*"&amp;IF(AND(A936="EU",AK936=2035),0.93,IF(AND(A936="EU",AK936=2050),0.9,IF(AND(A936="USA",AK936=2035),0.92,IF(AND(A936="USA",AK936=2050),0.89,IF(AND(A936="Japan",AK936=2035),0.92,IF(AND(A936="Japan",AK936=2050),0.89,IF(AND(A936="Russia",AK936=2035),0.91,IF(AND(A936="Russia",AK936=2050),0.86,IF(AND(A936="China",AK936=2035),0.91,IF(AND(A936="China",AK936=2050),0.87,IF(AND(A936="India",AK936=2035),0.92,IF(AND(A936="India",AK936=2050),0.87,IF(AND(A936="Middle East",AK936=2035),0.89,IF(AND(A936="Middle East",AK936=2050),0.84,IF(AND(A936="Africa",AK936=2035),0.9,IF(AND(A936="Africa",AK936=2050),0.86,IF(AND(A936="Brazil",AK936=2035),0.93,IF(AND(A936="Brazil",AK936=2050),0.89,""))))))))))))))))))</f>
        <v>*0.86</v>
      </c>
      <c r="AM936" s="53" t="str">
        <f aca="false">AM935</f>
        <v>REZoning_Sol-Win</v>
      </c>
      <c r="AP936" s="0" t="s">
        <v>4244</v>
      </c>
      <c r="AQ936" s="38" t="s">
        <v>35</v>
      </c>
      <c r="AR936" s="38" t="n">
        <f aca="false">AR935</f>
        <v>2100</v>
      </c>
      <c r="AS936" s="38" t="s">
        <v>860</v>
      </c>
      <c r="AT936" s="38" t="s">
        <v>36</v>
      </c>
    </row>
    <row r="937" customFormat="false" ht="28.5" hidden="false" customHeight="true" outlineLevel="0" collapsed="false">
      <c r="A937" s="3" t="s">
        <v>43</v>
      </c>
      <c r="C937" s="0" t="s">
        <v>4245</v>
      </c>
      <c r="D937" s="50" t="s">
        <v>35</v>
      </c>
      <c r="E937" s="0" t="n">
        <v>2035</v>
      </c>
      <c r="F937" s="51" t="str">
        <f aca="false">"*"&amp;IF(AND(A937="EU",E937=2035),0.95,IF(AND(A937="EU",E937=2050),0.93,IF(AND(A937="USA",E937=2035),0.96,IF(AND(A937="USA",E937=2050),0.94,IF(AND(A937="Japan",E937=2035),0.94,IF(AND(A937="Japan",E937=2050),0.92,IF(AND(A937="Russia",E937=2035),0.95,IF(AND(A937="Russia",E937=2050),0.93,IF(AND(A937="China",E937=2035),0.94,IF(AND(A937="China",E937=2050),0.92,IF(AND(A937="India",E937=2035),0.95,IF(AND(A937="India",E937=2050),0.92,IF(AND(A937="Middle East",E937=2035),0.94,IF(AND(A937="Middle East",E937=2050),0.9,IF(AND(A937="Africa",E937=2035),0.94,IF(AND(A937="Africa",E937=2050),0.91,IF(AND(A937="Brazil",E937=2035),0.95,IF(AND(A937="Brazil",E937=2050),0.92,""))))))))))))))))))</f>
        <v>*0.94</v>
      </c>
      <c r="H937" s="0" t="s">
        <v>4245</v>
      </c>
      <c r="I937" s="50" t="s">
        <v>35</v>
      </c>
      <c r="J937" s="0" t="n">
        <v>2050</v>
      </c>
      <c r="K937" s="48" t="str">
        <f aca="false">"*"&amp;IF(AND(A937="EU",J937=2035),0.95,IF(AND(A937="EU",J937=2050),0.93,IF(AND(A937="USA",J937=2035),0.96,IF(AND(A937="USA",J937=2050),0.94,IF(AND(A937="Japan",J937=2035),0.94,IF(AND(A937="Japan",J937=2050),0.92,IF(AND(A937="Russia",J937=2035),0.95,IF(AND(A937="Russia",J937=2050),0.93,IF(AND(A937="China",J937=2035),0.94,IF(AND(A937="China",J937=2050),0.92,IF(AND(A937="India",J937=2035),0.95,IF(AND(A937="India",J937=2050),0.92,IF(AND(A937="Middle East",J937=2035),0.94,IF(AND(A937="Middle East",J937=2050),0.9,IF(AND(A937="Africa",J937=2035),0.94,IF(AND(A937="Africa",J937=2050),0.91,IF(AND(A937="Brazil",J937=2035),0.95,IF(AND(A937="Brazil",J937=2050),0.92,""))))))))))))))))))</f>
        <v>*0.91</v>
      </c>
      <c r="P937" s="41" t="s">
        <v>4245</v>
      </c>
      <c r="Q937" s="52" t="s">
        <v>35</v>
      </c>
      <c r="R937" s="41" t="n">
        <v>2035</v>
      </c>
      <c r="S937" s="53" t="str">
        <f aca="false">"*"&amp;IF(AND(A937="EU",R937=2035),0.95,IF(AND(A937="EU",R937=2050),0.93,IF(AND(A937="USA",R937=2035),0.96,IF(AND(A937="USA",R937=2050),0.93,IF(AND(A937="Japan",R937=2035),0.94,IF(AND(A937="Japan",R937=2050),0.92,IF(AND(A937="Russia",R937=2035),0.95,IF(AND(A937="Russia",R937=2050),0.91,IF(AND(A937="China",R937=2035),0.93,IF(AND(A937="China",R937=2050),0.92,IF(AND(A937="India",R937=2035),0.94,IF(AND(A937="India",R937=2050),0.91,IF(AND(A937="Middle East",R937=2035),0.92,IF(AND(A937="Middle East",R937=2050),0.89,IF(AND(A937="Africa",R937=2035),0.93,IF(AND(A937="Africa",R937=2050),0.9,IF(AND(A937="Brazil",R937=2035),0.95,IF(AND(A937="Brazil",R937=2050),0.92,""))))))))))))))))))</f>
        <v>*0.93</v>
      </c>
      <c r="U937" s="41" t="s">
        <v>4245</v>
      </c>
      <c r="V937" s="52" t="s">
        <v>35</v>
      </c>
      <c r="W937" s="41" t="n">
        <v>2050</v>
      </c>
      <c r="X937" s="53" t="str">
        <f aca="false">"*"&amp;IF(AND(A937="EU",W937=2035),0.95,IF(AND(A937="EU",W937=2050),0.93,IF(AND(A937="USA",W937=2035),0.96,IF(AND(A937="USA",W937=2050),0.93,IF(AND(A937="Japan",W937=2035),0.94,IF(AND(A937="Japan",W937=2050),0.92,IF(AND(A937="Russia",W937=2035),0.95,IF(AND(A937="Russia",W937=2050),0.91,IF(AND(A937="China",W937=2035),0.93,IF(AND(A937="China",W937=2050),0.92,IF(AND(A937="India",W937=2035),0.94,IF(AND(A937="India",W937=2050),0.91,IF(AND(A937="Middle East",W937=2035),0.92,IF(AND(A937="Middle East",W937=2050),0.89,IF(AND(A937="Africa",W937=2035),0.93,IF(AND(A937="Africa",W937=2050),0.9,IF(AND(A937="Brazil",W937=2035),0.95,IF(AND(A937="Brazil",W937=2050),0.92,""))))))))))))))))))</f>
        <v>*0.9</v>
      </c>
      <c r="AC937" s="1" t="s">
        <v>4245</v>
      </c>
      <c r="AD937" s="57" t="s">
        <v>35</v>
      </c>
      <c r="AE937" s="1" t="n">
        <v>2035</v>
      </c>
      <c r="AF937" s="58" t="str">
        <f aca="false">"*"&amp;IF(AND(A937="EU",AE937=2035),0.93,IF(AND(A937="EU",AE937=2050),0.9,IF(AND(A937="USA",AE937=2035),0.92,IF(AND(A937="USA",AE937=2050),0.89,IF(AND(A937="Japan",AE937=2035),0.92,IF(AND(A937="Japan",AE937=2050),0.89,IF(AND(A937="Russia",AE937=2035),0.91,IF(AND(A937="Russia",AE937=2050),0.86,IF(AND(A937="China",AE937=2035),0.91,IF(AND(A937="China",AE937=2050),0.87,IF(AND(A937="India",AE937=2035),0.92,IF(AND(A937="India",AE937=2050),0.87,IF(AND(A937="Middle East",AE937=2035),0.89,IF(AND(A937="Middle East",AE937=2050),0.84,IF(AND(A937="Africa",AE937=2035),0.9,IF(AND(A937="Africa",AE937=2050),0.86,IF(AND(A937="Brazil",AE937=2035),0.93,IF(AND(A937="Brazil",AE937=2050),0.89,""))))))))))))))))))</f>
        <v>*0.9</v>
      </c>
      <c r="AG937" s="53" t="str">
        <f aca="false">AG936</f>
        <v>REZoning_Sol-Win</v>
      </c>
      <c r="AI937" s="1" t="s">
        <v>4245</v>
      </c>
      <c r="AJ937" s="57" t="s">
        <v>35</v>
      </c>
      <c r="AK937" s="1" t="n">
        <v>2050</v>
      </c>
      <c r="AL937" s="58" t="str">
        <f aca="false">"*"&amp;IF(AND(A937="EU",AK937=2035),0.93,IF(AND(A937="EU",AK937=2050),0.9,IF(AND(A937="USA",AK937=2035),0.92,IF(AND(A937="USA",AK937=2050),0.89,IF(AND(A937="Japan",AK937=2035),0.92,IF(AND(A937="Japan",AK937=2050),0.89,IF(AND(A937="Russia",AK937=2035),0.91,IF(AND(A937="Russia",AK937=2050),0.86,IF(AND(A937="China",AK937=2035),0.91,IF(AND(A937="China",AK937=2050),0.87,IF(AND(A937="India",AK937=2035),0.92,IF(AND(A937="India",AK937=2050),0.87,IF(AND(A937="Middle East",AK937=2035),0.89,IF(AND(A937="Middle East",AK937=2050),0.84,IF(AND(A937="Africa",AK937=2035),0.9,IF(AND(A937="Africa",AK937=2050),0.86,IF(AND(A937="Brazil",AK937=2035),0.93,IF(AND(A937="Brazil",AK937=2050),0.89,""))))))))))))))))))</f>
        <v>*0.86</v>
      </c>
      <c r="AM937" s="53" t="str">
        <f aca="false">AM936</f>
        <v>REZoning_Sol-Win</v>
      </c>
      <c r="AP937" s="0" t="s">
        <v>4245</v>
      </c>
      <c r="AQ937" s="38" t="s">
        <v>35</v>
      </c>
      <c r="AR937" s="38" t="n">
        <f aca="false">AR936</f>
        <v>2100</v>
      </c>
      <c r="AS937" s="38" t="s">
        <v>860</v>
      </c>
      <c r="AT937" s="38" t="s">
        <v>36</v>
      </c>
    </row>
    <row r="938" customFormat="false" ht="28.5" hidden="false" customHeight="true" outlineLevel="0" collapsed="false">
      <c r="A938" s="3" t="s">
        <v>57</v>
      </c>
      <c r="C938" s="0" t="s">
        <v>4246</v>
      </c>
      <c r="D938" s="50" t="s">
        <v>35</v>
      </c>
      <c r="E938" s="0" t="n">
        <v>2035</v>
      </c>
      <c r="F938" s="51" t="str">
        <f aca="false">"*"&amp;IF(AND(A938="EU",E938=2035),0.95,IF(AND(A938="EU",E938=2050),0.93,IF(AND(A938="USA",E938=2035),0.96,IF(AND(A938="USA",E938=2050),0.94,IF(AND(A938="Japan",E938=2035),0.94,IF(AND(A938="Japan",E938=2050),0.92,IF(AND(A938="Russia",E938=2035),0.95,IF(AND(A938="Russia",E938=2050),0.93,IF(AND(A938="China",E938=2035),0.94,IF(AND(A938="China",E938=2050),0.92,IF(AND(A938="India",E938=2035),0.95,IF(AND(A938="India",E938=2050),0.92,IF(AND(A938="Middle East",E938=2035),0.94,IF(AND(A938="Middle East",E938=2050),0.9,IF(AND(A938="Africa",E938=2035),0.94,IF(AND(A938="Africa",E938=2050),0.91,IF(AND(A938="Brazil",E938=2035),0.95,IF(AND(A938="Brazil",E938=2050),0.92,""))))))))))))))))))</f>
        <v>*0.94</v>
      </c>
      <c r="H938" s="0" t="s">
        <v>4246</v>
      </c>
      <c r="I938" s="50" t="s">
        <v>35</v>
      </c>
      <c r="J938" s="0" t="n">
        <v>2050</v>
      </c>
      <c r="K938" s="48" t="str">
        <f aca="false">"*"&amp;IF(AND(A938="EU",J938=2035),0.95,IF(AND(A938="EU",J938=2050),0.93,IF(AND(A938="USA",J938=2035),0.96,IF(AND(A938="USA",J938=2050),0.94,IF(AND(A938="Japan",J938=2035),0.94,IF(AND(A938="Japan",J938=2050),0.92,IF(AND(A938="Russia",J938=2035),0.95,IF(AND(A938="Russia",J938=2050),0.93,IF(AND(A938="China",J938=2035),0.94,IF(AND(A938="China",J938=2050),0.92,IF(AND(A938="India",J938=2035),0.95,IF(AND(A938="India",J938=2050),0.92,IF(AND(A938="Middle East",J938=2035),0.94,IF(AND(A938="Middle East",J938=2050),0.9,IF(AND(A938="Africa",J938=2035),0.94,IF(AND(A938="Africa",J938=2050),0.91,IF(AND(A938="Brazil",J938=2035),0.95,IF(AND(A938="Brazil",J938=2050),0.92,""))))))))))))))))))</f>
        <v>*0.9</v>
      </c>
      <c r="P938" s="41" t="s">
        <v>4246</v>
      </c>
      <c r="Q938" s="52" t="s">
        <v>35</v>
      </c>
      <c r="R938" s="41" t="n">
        <v>2035</v>
      </c>
      <c r="S938" s="53" t="str">
        <f aca="false">"*"&amp;IF(AND(A938="EU",R938=2035),0.95,IF(AND(A938="EU",R938=2050),0.93,IF(AND(A938="USA",R938=2035),0.96,IF(AND(A938="USA",R938=2050),0.93,IF(AND(A938="Japan",R938=2035),0.94,IF(AND(A938="Japan",R938=2050),0.92,IF(AND(A938="Russia",R938=2035),0.95,IF(AND(A938="Russia",R938=2050),0.91,IF(AND(A938="China",R938=2035),0.93,IF(AND(A938="China",R938=2050),0.92,IF(AND(A938="India",R938=2035),0.94,IF(AND(A938="India",R938=2050),0.91,IF(AND(A938="Middle East",R938=2035),0.92,IF(AND(A938="Middle East",R938=2050),0.89,IF(AND(A938="Africa",R938=2035),0.93,IF(AND(A938="Africa",R938=2050),0.9,IF(AND(A938="Brazil",R938=2035),0.95,IF(AND(A938="Brazil",R938=2050),0.92,""))))))))))))))))))</f>
        <v>*0.92</v>
      </c>
      <c r="U938" s="41" t="s">
        <v>4246</v>
      </c>
      <c r="V938" s="52" t="s">
        <v>35</v>
      </c>
      <c r="W938" s="41" t="n">
        <v>2050</v>
      </c>
      <c r="X938" s="53" t="str">
        <f aca="false">"*"&amp;IF(AND(A938="EU",W938=2035),0.95,IF(AND(A938="EU",W938=2050),0.93,IF(AND(A938="USA",W938=2035),0.96,IF(AND(A938="USA",W938=2050),0.93,IF(AND(A938="Japan",W938=2035),0.94,IF(AND(A938="Japan",W938=2050),0.92,IF(AND(A938="Russia",W938=2035),0.95,IF(AND(A938="Russia",W938=2050),0.91,IF(AND(A938="China",W938=2035),0.93,IF(AND(A938="China",W938=2050),0.92,IF(AND(A938="India",W938=2035),0.94,IF(AND(A938="India",W938=2050),0.91,IF(AND(A938="Middle East",W938=2035),0.92,IF(AND(A938="Middle East",W938=2050),0.89,IF(AND(A938="Africa",W938=2035),0.93,IF(AND(A938="Africa",W938=2050),0.9,IF(AND(A938="Brazil",W938=2035),0.95,IF(AND(A938="Brazil",W938=2050),0.92,""))))))))))))))))))</f>
        <v>*0.89</v>
      </c>
      <c r="AC938" s="1" t="s">
        <v>4246</v>
      </c>
      <c r="AD938" s="57" t="s">
        <v>35</v>
      </c>
      <c r="AE938" s="1" t="n">
        <v>2035</v>
      </c>
      <c r="AF938" s="58" t="str">
        <f aca="false">"*"&amp;IF(AND(A938="EU",AE938=2035),0.93,IF(AND(A938="EU",AE938=2050),0.9,IF(AND(A938="USA",AE938=2035),0.92,IF(AND(A938="USA",AE938=2050),0.89,IF(AND(A938="Japan",AE938=2035),0.92,IF(AND(A938="Japan",AE938=2050),0.89,IF(AND(A938="Russia",AE938=2035),0.91,IF(AND(A938="Russia",AE938=2050),0.86,IF(AND(A938="China",AE938=2035),0.91,IF(AND(A938="China",AE938=2050),0.87,IF(AND(A938="India",AE938=2035),0.92,IF(AND(A938="India",AE938=2050),0.87,IF(AND(A938="Middle East",AE938=2035),0.89,IF(AND(A938="Middle East",AE938=2050),0.84,IF(AND(A938="Africa",AE938=2035),0.9,IF(AND(A938="Africa",AE938=2050),0.86,IF(AND(A938="Brazil",AE938=2035),0.93,IF(AND(A938="Brazil",AE938=2050),0.89,""))))))))))))))))))</f>
        <v>*0.89</v>
      </c>
      <c r="AG938" s="53" t="str">
        <f aca="false">AG937</f>
        <v>REZoning_Sol-Win</v>
      </c>
      <c r="AI938" s="1" t="s">
        <v>4246</v>
      </c>
      <c r="AJ938" s="57" t="s">
        <v>35</v>
      </c>
      <c r="AK938" s="1" t="n">
        <v>2050</v>
      </c>
      <c r="AL938" s="58" t="str">
        <f aca="false">"*"&amp;IF(AND(A938="EU",AK938=2035),0.93,IF(AND(A938="EU",AK938=2050),0.9,IF(AND(A938="USA",AK938=2035),0.92,IF(AND(A938="USA",AK938=2050),0.89,IF(AND(A938="Japan",AK938=2035),0.92,IF(AND(A938="Japan",AK938=2050),0.89,IF(AND(A938="Russia",AK938=2035),0.91,IF(AND(A938="Russia",AK938=2050),0.86,IF(AND(A938="China",AK938=2035),0.91,IF(AND(A938="China",AK938=2050),0.87,IF(AND(A938="India",AK938=2035),0.92,IF(AND(A938="India",AK938=2050),0.87,IF(AND(A938="Middle East",AK938=2035),0.89,IF(AND(A938="Middle East",AK938=2050),0.84,IF(AND(A938="Africa",AK938=2035),0.9,IF(AND(A938="Africa",AK938=2050),0.86,IF(AND(A938="Brazil",AK938=2035),0.93,IF(AND(A938="Brazil",AK938=2050),0.89,""))))))))))))))))))</f>
        <v>*0.84</v>
      </c>
      <c r="AM938" s="53" t="str">
        <f aca="false">AM937</f>
        <v>REZoning_Sol-Win</v>
      </c>
      <c r="AP938" s="0" t="s">
        <v>4246</v>
      </c>
      <c r="AQ938" s="38" t="s">
        <v>35</v>
      </c>
      <c r="AR938" s="38" t="n">
        <f aca="false">AR937</f>
        <v>2100</v>
      </c>
      <c r="AS938" s="38" t="s">
        <v>896</v>
      </c>
      <c r="AT938" s="38" t="s">
        <v>36</v>
      </c>
    </row>
    <row r="939" customFormat="false" ht="28.5" hidden="false" customHeight="true" outlineLevel="0" collapsed="false">
      <c r="A939" s="3" t="s">
        <v>147</v>
      </c>
      <c r="C939" s="0" t="s">
        <v>4247</v>
      </c>
      <c r="D939" s="50" t="s">
        <v>35</v>
      </c>
      <c r="E939" s="0" t="n">
        <v>2035</v>
      </c>
      <c r="F939" s="51" t="str">
        <f aca="false">"*"&amp;IF(AND(A939="EU",E939=2035),0.95,IF(AND(A939="EU",E939=2050),0.93,IF(AND(A939="USA",E939=2035),0.96,IF(AND(A939="USA",E939=2050),0.94,IF(AND(A939="Japan",E939=2035),0.94,IF(AND(A939="Japan",E939=2050),0.92,IF(AND(A939="Russia",E939=2035),0.95,IF(AND(A939="Russia",E939=2050),0.93,IF(AND(A939="China",E939=2035),0.94,IF(AND(A939="China",E939=2050),0.92,IF(AND(A939="India",E939=2035),0.95,IF(AND(A939="India",E939=2050),0.92,IF(AND(A939="Middle East",E939=2035),0.94,IF(AND(A939="Middle East",E939=2050),0.9,IF(AND(A939="Africa",E939=2035),0.94,IF(AND(A939="Africa",E939=2050),0.91,IF(AND(A939="Brazil",E939=2035),0.95,IF(AND(A939="Brazil",E939=2050),0.92,""))))))))))))))))))</f>
        <v>*0.94</v>
      </c>
      <c r="H939" s="0" t="s">
        <v>4247</v>
      </c>
      <c r="I939" s="50" t="s">
        <v>35</v>
      </c>
      <c r="J939" s="0" t="n">
        <v>2050</v>
      </c>
      <c r="K939" s="48" t="str">
        <f aca="false">"*"&amp;IF(AND(A939="EU",J939=2035),0.95,IF(AND(A939="EU",J939=2050),0.93,IF(AND(A939="USA",J939=2035),0.96,IF(AND(A939="USA",J939=2050),0.94,IF(AND(A939="Japan",J939=2035),0.94,IF(AND(A939="Japan",J939=2050),0.92,IF(AND(A939="Russia",J939=2035),0.95,IF(AND(A939="Russia",J939=2050),0.93,IF(AND(A939="China",J939=2035),0.94,IF(AND(A939="China",J939=2050),0.92,IF(AND(A939="India",J939=2035),0.95,IF(AND(A939="India",J939=2050),0.92,IF(AND(A939="Middle East",J939=2035),0.94,IF(AND(A939="Middle East",J939=2050),0.9,IF(AND(A939="Africa",J939=2035),0.94,IF(AND(A939="Africa",J939=2050),0.91,IF(AND(A939="Brazil",J939=2035),0.95,IF(AND(A939="Brazil",J939=2050),0.92,""))))))))))))))))))</f>
        <v>*0.92</v>
      </c>
      <c r="P939" s="41" t="s">
        <v>4247</v>
      </c>
      <c r="Q939" s="52" t="s">
        <v>35</v>
      </c>
      <c r="R939" s="41" t="n">
        <v>2035</v>
      </c>
      <c r="S939" s="53" t="str">
        <f aca="false">"*"&amp;IF(AND(A939="EU",R939=2035),0.95,IF(AND(A939="EU",R939=2050),0.93,IF(AND(A939="USA",R939=2035),0.96,IF(AND(A939="USA",R939=2050),0.93,IF(AND(A939="Japan",R939=2035),0.94,IF(AND(A939="Japan",R939=2050),0.92,IF(AND(A939="Russia",R939=2035),0.95,IF(AND(A939="Russia",R939=2050),0.91,IF(AND(A939="China",R939=2035),0.93,IF(AND(A939="China",R939=2050),0.92,IF(AND(A939="India",R939=2035),0.94,IF(AND(A939="India",R939=2050),0.91,IF(AND(A939="Middle East",R939=2035),0.92,IF(AND(A939="Middle East",R939=2050),0.89,IF(AND(A939="Africa",R939=2035),0.93,IF(AND(A939="Africa",R939=2050),0.9,IF(AND(A939="Brazil",R939=2035),0.95,IF(AND(A939="Brazil",R939=2050),0.92,""))))))))))))))))))</f>
        <v>*0.93</v>
      </c>
      <c r="U939" s="41" t="s">
        <v>4247</v>
      </c>
      <c r="V939" s="52" t="s">
        <v>35</v>
      </c>
      <c r="W939" s="41" t="n">
        <v>2050</v>
      </c>
      <c r="X939" s="53" t="str">
        <f aca="false">"*"&amp;IF(AND(A939="EU",W939=2035),0.95,IF(AND(A939="EU",W939=2050),0.93,IF(AND(A939="USA",W939=2035),0.96,IF(AND(A939="USA",W939=2050),0.93,IF(AND(A939="Japan",W939=2035),0.94,IF(AND(A939="Japan",W939=2050),0.92,IF(AND(A939="Russia",W939=2035),0.95,IF(AND(A939="Russia",W939=2050),0.91,IF(AND(A939="China",W939=2035),0.93,IF(AND(A939="China",W939=2050),0.92,IF(AND(A939="India",W939=2035),0.94,IF(AND(A939="India",W939=2050),0.91,IF(AND(A939="Middle East",W939=2035),0.92,IF(AND(A939="Middle East",W939=2050),0.89,IF(AND(A939="Africa",W939=2035),0.93,IF(AND(A939="Africa",W939=2050),0.9,IF(AND(A939="Brazil",W939=2035),0.95,IF(AND(A939="Brazil",W939=2050),0.92,""))))))))))))))))))</f>
        <v>*0.92</v>
      </c>
      <c r="AC939" s="1" t="s">
        <v>4247</v>
      </c>
      <c r="AD939" s="57" t="s">
        <v>35</v>
      </c>
      <c r="AE939" s="1" t="n">
        <v>2035</v>
      </c>
      <c r="AF939" s="58" t="str">
        <f aca="false">"*"&amp;IF(AND(A939="EU",AE939=2035),0.93,IF(AND(A939="EU",AE939=2050),0.9,IF(AND(A939="USA",AE939=2035),0.92,IF(AND(A939="USA",AE939=2050),0.89,IF(AND(A939="Japan",AE939=2035),0.92,IF(AND(A939="Japan",AE939=2050),0.89,IF(AND(A939="Russia",AE939=2035),0.91,IF(AND(A939="Russia",AE939=2050),0.86,IF(AND(A939="China",AE939=2035),0.91,IF(AND(A939="China",AE939=2050),0.87,IF(AND(A939="India",AE939=2035),0.92,IF(AND(A939="India",AE939=2050),0.87,IF(AND(A939="Middle East",AE939=2035),0.89,IF(AND(A939="Middle East",AE939=2050),0.84,IF(AND(A939="Africa",AE939=2035),0.9,IF(AND(A939="Africa",AE939=2050),0.86,IF(AND(A939="Brazil",AE939=2035),0.93,IF(AND(A939="Brazil",AE939=2050),0.89,""))))))))))))))))))</f>
        <v>*0.91</v>
      </c>
      <c r="AG939" s="53" t="str">
        <f aca="false">AG938</f>
        <v>REZoning_Sol-Win</v>
      </c>
      <c r="AI939" s="1" t="s">
        <v>4247</v>
      </c>
      <c r="AJ939" s="57" t="s">
        <v>35</v>
      </c>
      <c r="AK939" s="1" t="n">
        <v>2050</v>
      </c>
      <c r="AL939" s="58" t="str">
        <f aca="false">"*"&amp;IF(AND(A939="EU",AK939=2035),0.93,IF(AND(A939="EU",AK939=2050),0.9,IF(AND(A939="USA",AK939=2035),0.92,IF(AND(A939="USA",AK939=2050),0.89,IF(AND(A939="Japan",AK939=2035),0.92,IF(AND(A939="Japan",AK939=2050),0.89,IF(AND(A939="Russia",AK939=2035),0.91,IF(AND(A939="Russia",AK939=2050),0.86,IF(AND(A939="China",AK939=2035),0.91,IF(AND(A939="China",AK939=2050),0.87,IF(AND(A939="India",AK939=2035),0.92,IF(AND(A939="India",AK939=2050),0.87,IF(AND(A939="Middle East",AK939=2035),0.89,IF(AND(A939="Middle East",AK939=2050),0.84,IF(AND(A939="Africa",AK939=2035),0.9,IF(AND(A939="Africa",AK939=2050),0.86,IF(AND(A939="Brazil",AK939=2035),0.93,IF(AND(A939="Brazil",AK939=2050),0.89,""))))))))))))))))))</f>
        <v>*0.87</v>
      </c>
      <c r="AM939" s="53" t="str">
        <f aca="false">AM938</f>
        <v>REZoning_Sol-Win</v>
      </c>
      <c r="AP939" s="0" t="s">
        <v>4247</v>
      </c>
      <c r="AQ939" s="38" t="s">
        <v>35</v>
      </c>
      <c r="AR939" s="38" t="n">
        <f aca="false">AR938</f>
        <v>2100</v>
      </c>
      <c r="AS939" s="38" t="s">
        <v>851</v>
      </c>
      <c r="AT939" s="38" t="s">
        <v>36</v>
      </c>
    </row>
    <row r="940" customFormat="false" ht="28.5" hidden="false" customHeight="true" outlineLevel="0" collapsed="false">
      <c r="A940" s="3" t="s">
        <v>147</v>
      </c>
      <c r="C940" s="0" t="s">
        <v>4248</v>
      </c>
      <c r="D940" s="50" t="s">
        <v>35</v>
      </c>
      <c r="E940" s="0" t="n">
        <v>2035</v>
      </c>
      <c r="F940" s="51" t="str">
        <f aca="false">"*"&amp;IF(AND(A940="EU",E940=2035),0.95,IF(AND(A940="EU",E940=2050),0.93,IF(AND(A940="USA",E940=2035),0.96,IF(AND(A940="USA",E940=2050),0.94,IF(AND(A940="Japan",E940=2035),0.94,IF(AND(A940="Japan",E940=2050),0.92,IF(AND(A940="Russia",E940=2035),0.95,IF(AND(A940="Russia",E940=2050),0.93,IF(AND(A940="China",E940=2035),0.94,IF(AND(A940="China",E940=2050),0.92,IF(AND(A940="India",E940=2035),0.95,IF(AND(A940="India",E940=2050),0.92,IF(AND(A940="Middle East",E940=2035),0.94,IF(AND(A940="Middle East",E940=2050),0.9,IF(AND(A940="Africa",E940=2035),0.94,IF(AND(A940="Africa",E940=2050),0.91,IF(AND(A940="Brazil",E940=2035),0.95,IF(AND(A940="Brazil",E940=2050),0.92,""))))))))))))))))))</f>
        <v>*0.94</v>
      </c>
      <c r="H940" s="0" t="s">
        <v>4248</v>
      </c>
      <c r="I940" s="50" t="s">
        <v>35</v>
      </c>
      <c r="J940" s="0" t="n">
        <v>2050</v>
      </c>
      <c r="K940" s="48" t="str">
        <f aca="false">"*"&amp;IF(AND(A940="EU",J940=2035),0.95,IF(AND(A940="EU",J940=2050),0.93,IF(AND(A940="USA",J940=2035),0.96,IF(AND(A940="USA",J940=2050),0.94,IF(AND(A940="Japan",J940=2035),0.94,IF(AND(A940="Japan",J940=2050),0.92,IF(AND(A940="Russia",J940=2035),0.95,IF(AND(A940="Russia",J940=2050),0.93,IF(AND(A940="China",J940=2035),0.94,IF(AND(A940="China",J940=2050),0.92,IF(AND(A940="India",J940=2035),0.95,IF(AND(A940="India",J940=2050),0.92,IF(AND(A940="Middle East",J940=2035),0.94,IF(AND(A940="Middle East",J940=2050),0.9,IF(AND(A940="Africa",J940=2035),0.94,IF(AND(A940="Africa",J940=2050),0.91,IF(AND(A940="Brazil",J940=2035),0.95,IF(AND(A940="Brazil",J940=2050),0.92,""))))))))))))))))))</f>
        <v>*0.92</v>
      </c>
      <c r="P940" s="41" t="s">
        <v>4248</v>
      </c>
      <c r="Q940" s="52" t="s">
        <v>35</v>
      </c>
      <c r="R940" s="41" t="n">
        <v>2035</v>
      </c>
      <c r="S940" s="53" t="str">
        <f aca="false">"*"&amp;IF(AND(A940="EU",R940=2035),0.95,IF(AND(A940="EU",R940=2050),0.93,IF(AND(A940="USA",R940=2035),0.96,IF(AND(A940="USA",R940=2050),0.93,IF(AND(A940="Japan",R940=2035),0.94,IF(AND(A940="Japan",R940=2050),0.92,IF(AND(A940="Russia",R940=2035),0.95,IF(AND(A940="Russia",R940=2050),0.91,IF(AND(A940="China",R940=2035),0.93,IF(AND(A940="China",R940=2050),0.92,IF(AND(A940="India",R940=2035),0.94,IF(AND(A940="India",R940=2050),0.91,IF(AND(A940="Middle East",R940=2035),0.92,IF(AND(A940="Middle East",R940=2050),0.89,IF(AND(A940="Africa",R940=2035),0.93,IF(AND(A940="Africa",R940=2050),0.9,IF(AND(A940="Brazil",R940=2035),0.95,IF(AND(A940="Brazil",R940=2050),0.92,""))))))))))))))))))</f>
        <v>*0.93</v>
      </c>
      <c r="U940" s="41" t="s">
        <v>4248</v>
      </c>
      <c r="V940" s="52" t="s">
        <v>35</v>
      </c>
      <c r="W940" s="41" t="n">
        <v>2050</v>
      </c>
      <c r="X940" s="53" t="str">
        <f aca="false">"*"&amp;IF(AND(A940="EU",W940=2035),0.95,IF(AND(A940="EU",W940=2050),0.93,IF(AND(A940="USA",W940=2035),0.96,IF(AND(A940="USA",W940=2050),0.93,IF(AND(A940="Japan",W940=2035),0.94,IF(AND(A940="Japan",W940=2050),0.92,IF(AND(A940="Russia",W940=2035),0.95,IF(AND(A940="Russia",W940=2050),0.91,IF(AND(A940="China",W940=2035),0.93,IF(AND(A940="China",W940=2050),0.92,IF(AND(A940="India",W940=2035),0.94,IF(AND(A940="India",W940=2050),0.91,IF(AND(A940="Middle East",W940=2035),0.92,IF(AND(A940="Middle East",W940=2050),0.89,IF(AND(A940="Africa",W940=2035),0.93,IF(AND(A940="Africa",W940=2050),0.9,IF(AND(A940="Brazil",W940=2035),0.95,IF(AND(A940="Brazil",W940=2050),0.92,""))))))))))))))))))</f>
        <v>*0.92</v>
      </c>
      <c r="AC940" s="1" t="s">
        <v>4248</v>
      </c>
      <c r="AD940" s="57" t="s">
        <v>35</v>
      </c>
      <c r="AE940" s="1" t="n">
        <v>2035</v>
      </c>
      <c r="AF940" s="58" t="str">
        <f aca="false">"*"&amp;IF(AND(A940="EU",AE940=2035),0.93,IF(AND(A940="EU",AE940=2050),0.9,IF(AND(A940="USA",AE940=2035),0.92,IF(AND(A940="USA",AE940=2050),0.89,IF(AND(A940="Japan",AE940=2035),0.92,IF(AND(A940="Japan",AE940=2050),0.89,IF(AND(A940="Russia",AE940=2035),0.91,IF(AND(A940="Russia",AE940=2050),0.86,IF(AND(A940="China",AE940=2035),0.91,IF(AND(A940="China",AE940=2050),0.87,IF(AND(A940="India",AE940=2035),0.92,IF(AND(A940="India",AE940=2050),0.87,IF(AND(A940="Middle East",AE940=2035),0.89,IF(AND(A940="Middle East",AE940=2050),0.84,IF(AND(A940="Africa",AE940=2035),0.9,IF(AND(A940="Africa",AE940=2050),0.86,IF(AND(A940="Brazil",AE940=2035),0.93,IF(AND(A940="Brazil",AE940=2050),0.89,""))))))))))))))))))</f>
        <v>*0.91</v>
      </c>
      <c r="AG940" s="53" t="str">
        <f aca="false">AG939</f>
        <v>REZoning_Sol-Win</v>
      </c>
      <c r="AI940" s="1" t="s">
        <v>4248</v>
      </c>
      <c r="AJ940" s="57" t="s">
        <v>35</v>
      </c>
      <c r="AK940" s="1" t="n">
        <v>2050</v>
      </c>
      <c r="AL940" s="58" t="str">
        <f aca="false">"*"&amp;IF(AND(A940="EU",AK940=2035),0.93,IF(AND(A940="EU",AK940=2050),0.9,IF(AND(A940="USA",AK940=2035),0.92,IF(AND(A940="USA",AK940=2050),0.89,IF(AND(A940="Japan",AK940=2035),0.92,IF(AND(A940="Japan",AK940=2050),0.89,IF(AND(A940="Russia",AK940=2035),0.91,IF(AND(A940="Russia",AK940=2050),0.86,IF(AND(A940="China",AK940=2035),0.91,IF(AND(A940="China",AK940=2050),0.87,IF(AND(A940="India",AK940=2035),0.92,IF(AND(A940="India",AK940=2050),0.87,IF(AND(A940="Middle East",AK940=2035),0.89,IF(AND(A940="Middle East",AK940=2050),0.84,IF(AND(A940="Africa",AK940=2035),0.9,IF(AND(A940="Africa",AK940=2050),0.86,IF(AND(A940="Brazil",AK940=2035),0.93,IF(AND(A940="Brazil",AK940=2050),0.89,""))))))))))))))))))</f>
        <v>*0.87</v>
      </c>
      <c r="AM940" s="53" t="str">
        <f aca="false">AM939</f>
        <v>REZoning_Sol-Win</v>
      </c>
      <c r="AP940" s="0" t="s">
        <v>4248</v>
      </c>
      <c r="AQ940" s="38" t="s">
        <v>35</v>
      </c>
      <c r="AR940" s="38" t="n">
        <f aca="false">AR939</f>
        <v>2100</v>
      </c>
      <c r="AS940" s="38" t="s">
        <v>851</v>
      </c>
      <c r="AT940" s="38" t="s">
        <v>36</v>
      </c>
    </row>
    <row r="941" customFormat="false" ht="28.5" hidden="false" customHeight="true" outlineLevel="0" collapsed="false">
      <c r="A941" s="3" t="s">
        <v>147</v>
      </c>
      <c r="C941" s="0" t="s">
        <v>4249</v>
      </c>
      <c r="D941" s="50" t="s">
        <v>35</v>
      </c>
      <c r="E941" s="0" t="n">
        <v>2035</v>
      </c>
      <c r="F941" s="51" t="str">
        <f aca="false">"*"&amp;IF(AND(A941="EU",E941=2035),0.95,IF(AND(A941="EU",E941=2050),0.93,IF(AND(A941="USA",E941=2035),0.96,IF(AND(A941="USA",E941=2050),0.94,IF(AND(A941="Japan",E941=2035),0.94,IF(AND(A941="Japan",E941=2050),0.92,IF(AND(A941="Russia",E941=2035),0.95,IF(AND(A941="Russia",E941=2050),0.93,IF(AND(A941="China",E941=2035),0.94,IF(AND(A941="China",E941=2050),0.92,IF(AND(A941="India",E941=2035),0.95,IF(AND(A941="India",E941=2050),0.92,IF(AND(A941="Middle East",E941=2035),0.94,IF(AND(A941="Middle East",E941=2050),0.9,IF(AND(A941="Africa",E941=2035),0.94,IF(AND(A941="Africa",E941=2050),0.91,IF(AND(A941="Brazil",E941=2035),0.95,IF(AND(A941="Brazil",E941=2050),0.92,""))))))))))))))))))</f>
        <v>*0.94</v>
      </c>
      <c r="H941" s="0" t="s">
        <v>4249</v>
      </c>
      <c r="I941" s="50" t="s">
        <v>35</v>
      </c>
      <c r="J941" s="0" t="n">
        <v>2050</v>
      </c>
      <c r="K941" s="48" t="str">
        <f aca="false">"*"&amp;IF(AND(A941="EU",J941=2035),0.95,IF(AND(A941="EU",J941=2050),0.93,IF(AND(A941="USA",J941=2035),0.96,IF(AND(A941="USA",J941=2050),0.94,IF(AND(A941="Japan",J941=2035),0.94,IF(AND(A941="Japan",J941=2050),0.92,IF(AND(A941="Russia",J941=2035),0.95,IF(AND(A941="Russia",J941=2050),0.93,IF(AND(A941="China",J941=2035),0.94,IF(AND(A941="China",J941=2050),0.92,IF(AND(A941="India",J941=2035),0.95,IF(AND(A941="India",J941=2050),0.92,IF(AND(A941="Middle East",J941=2035),0.94,IF(AND(A941="Middle East",J941=2050),0.9,IF(AND(A941="Africa",J941=2035),0.94,IF(AND(A941="Africa",J941=2050),0.91,IF(AND(A941="Brazil",J941=2035),0.95,IF(AND(A941="Brazil",J941=2050),0.92,""))))))))))))))))))</f>
        <v>*0.92</v>
      </c>
      <c r="P941" s="41" t="s">
        <v>4249</v>
      </c>
      <c r="Q941" s="52" t="s">
        <v>35</v>
      </c>
      <c r="R941" s="41" t="n">
        <v>2035</v>
      </c>
      <c r="S941" s="53" t="str">
        <f aca="false">"*"&amp;IF(AND(A941="EU",R941=2035),0.95,IF(AND(A941="EU",R941=2050),0.93,IF(AND(A941="USA",R941=2035),0.96,IF(AND(A941="USA",R941=2050),0.93,IF(AND(A941="Japan",R941=2035),0.94,IF(AND(A941="Japan",R941=2050),0.92,IF(AND(A941="Russia",R941=2035),0.95,IF(AND(A941="Russia",R941=2050),0.91,IF(AND(A941="China",R941=2035),0.93,IF(AND(A941="China",R941=2050),0.92,IF(AND(A941="India",R941=2035),0.94,IF(AND(A941="India",R941=2050),0.91,IF(AND(A941="Middle East",R941=2035),0.92,IF(AND(A941="Middle East",R941=2050),0.89,IF(AND(A941="Africa",R941=2035),0.93,IF(AND(A941="Africa",R941=2050),0.9,IF(AND(A941="Brazil",R941=2035),0.95,IF(AND(A941="Brazil",R941=2050),0.92,""))))))))))))))))))</f>
        <v>*0.93</v>
      </c>
      <c r="U941" s="41" t="s">
        <v>4249</v>
      </c>
      <c r="V941" s="52" t="s">
        <v>35</v>
      </c>
      <c r="W941" s="41" t="n">
        <v>2050</v>
      </c>
      <c r="X941" s="53" t="str">
        <f aca="false">"*"&amp;IF(AND(A941="EU",W941=2035),0.95,IF(AND(A941="EU",W941=2050),0.93,IF(AND(A941="USA",W941=2035),0.96,IF(AND(A941="USA",W941=2050),0.93,IF(AND(A941="Japan",W941=2035),0.94,IF(AND(A941="Japan",W941=2050),0.92,IF(AND(A941="Russia",W941=2035),0.95,IF(AND(A941="Russia",W941=2050),0.91,IF(AND(A941="China",W941=2035),0.93,IF(AND(A941="China",W941=2050),0.92,IF(AND(A941="India",W941=2035),0.94,IF(AND(A941="India",W941=2050),0.91,IF(AND(A941="Middle East",W941=2035),0.92,IF(AND(A941="Middle East",W941=2050),0.89,IF(AND(A941="Africa",W941=2035),0.93,IF(AND(A941="Africa",W941=2050),0.9,IF(AND(A941="Brazil",W941=2035),0.95,IF(AND(A941="Brazil",W941=2050),0.92,""))))))))))))))))))</f>
        <v>*0.92</v>
      </c>
      <c r="AC941" s="1" t="s">
        <v>4249</v>
      </c>
      <c r="AD941" s="57" t="s">
        <v>35</v>
      </c>
      <c r="AE941" s="1" t="n">
        <v>2035</v>
      </c>
      <c r="AF941" s="58" t="str">
        <f aca="false">"*"&amp;IF(AND(A941="EU",AE941=2035),0.93,IF(AND(A941="EU",AE941=2050),0.9,IF(AND(A941="USA",AE941=2035),0.92,IF(AND(A941="USA",AE941=2050),0.89,IF(AND(A941="Japan",AE941=2035),0.92,IF(AND(A941="Japan",AE941=2050),0.89,IF(AND(A941="Russia",AE941=2035),0.91,IF(AND(A941="Russia",AE941=2050),0.86,IF(AND(A941="China",AE941=2035),0.91,IF(AND(A941="China",AE941=2050),0.87,IF(AND(A941="India",AE941=2035),0.92,IF(AND(A941="India",AE941=2050),0.87,IF(AND(A941="Middle East",AE941=2035),0.89,IF(AND(A941="Middle East",AE941=2050),0.84,IF(AND(A941="Africa",AE941=2035),0.9,IF(AND(A941="Africa",AE941=2050),0.86,IF(AND(A941="Brazil",AE941=2035),0.93,IF(AND(A941="Brazil",AE941=2050),0.89,""))))))))))))))))))</f>
        <v>*0.91</v>
      </c>
      <c r="AG941" s="53" t="str">
        <f aca="false">AG940</f>
        <v>REZoning_Sol-Win</v>
      </c>
      <c r="AI941" s="1" t="s">
        <v>4249</v>
      </c>
      <c r="AJ941" s="57" t="s">
        <v>35</v>
      </c>
      <c r="AK941" s="1" t="n">
        <v>2050</v>
      </c>
      <c r="AL941" s="58" t="str">
        <f aca="false">"*"&amp;IF(AND(A941="EU",AK941=2035),0.93,IF(AND(A941="EU",AK941=2050),0.9,IF(AND(A941="USA",AK941=2035),0.92,IF(AND(A941="USA",AK941=2050),0.89,IF(AND(A941="Japan",AK941=2035),0.92,IF(AND(A941="Japan",AK941=2050),0.89,IF(AND(A941="Russia",AK941=2035),0.91,IF(AND(A941="Russia",AK941=2050),0.86,IF(AND(A941="China",AK941=2035),0.91,IF(AND(A941="China",AK941=2050),0.87,IF(AND(A941="India",AK941=2035),0.92,IF(AND(A941="India",AK941=2050),0.87,IF(AND(A941="Middle East",AK941=2035),0.89,IF(AND(A941="Middle East",AK941=2050),0.84,IF(AND(A941="Africa",AK941=2035),0.9,IF(AND(A941="Africa",AK941=2050),0.86,IF(AND(A941="Brazil",AK941=2035),0.93,IF(AND(A941="Brazil",AK941=2050),0.89,""))))))))))))))))))</f>
        <v>*0.87</v>
      </c>
      <c r="AM941" s="53" t="str">
        <f aca="false">AM940</f>
        <v>REZoning_Sol-Win</v>
      </c>
      <c r="AP941" s="0" t="s">
        <v>4249</v>
      </c>
      <c r="AQ941" s="38" t="s">
        <v>35</v>
      </c>
      <c r="AR941" s="38" t="n">
        <f aca="false">AR940</f>
        <v>2100</v>
      </c>
      <c r="AS941" s="38" t="s">
        <v>851</v>
      </c>
      <c r="AT941" s="38" t="s">
        <v>36</v>
      </c>
    </row>
    <row r="942" customFormat="false" ht="28.5" hidden="false" customHeight="true" outlineLevel="0" collapsed="false">
      <c r="A942" s="3" t="s">
        <v>147</v>
      </c>
      <c r="C942" s="0" t="s">
        <v>4250</v>
      </c>
      <c r="D942" s="50" t="s">
        <v>35</v>
      </c>
      <c r="E942" s="0" t="n">
        <v>2035</v>
      </c>
      <c r="F942" s="51" t="str">
        <f aca="false">"*"&amp;IF(AND(A942="EU",E942=2035),0.95,IF(AND(A942="EU",E942=2050),0.93,IF(AND(A942="USA",E942=2035),0.96,IF(AND(A942="USA",E942=2050),0.94,IF(AND(A942="Japan",E942=2035),0.94,IF(AND(A942="Japan",E942=2050),0.92,IF(AND(A942="Russia",E942=2035),0.95,IF(AND(A942="Russia",E942=2050),0.93,IF(AND(A942="China",E942=2035),0.94,IF(AND(A942="China",E942=2050),0.92,IF(AND(A942="India",E942=2035),0.95,IF(AND(A942="India",E942=2050),0.92,IF(AND(A942="Middle East",E942=2035),0.94,IF(AND(A942="Middle East",E942=2050),0.9,IF(AND(A942="Africa",E942=2035),0.94,IF(AND(A942="Africa",E942=2050),0.91,IF(AND(A942="Brazil",E942=2035),0.95,IF(AND(A942="Brazil",E942=2050),0.92,""))))))))))))))))))</f>
        <v>*0.94</v>
      </c>
      <c r="H942" s="0" t="s">
        <v>4250</v>
      </c>
      <c r="I942" s="50" t="s">
        <v>35</v>
      </c>
      <c r="J942" s="0" t="n">
        <v>2050</v>
      </c>
      <c r="K942" s="48" t="str">
        <f aca="false">"*"&amp;IF(AND(A942="EU",J942=2035),0.95,IF(AND(A942="EU",J942=2050),0.93,IF(AND(A942="USA",J942=2035),0.96,IF(AND(A942="USA",J942=2050),0.94,IF(AND(A942="Japan",J942=2035),0.94,IF(AND(A942="Japan",J942=2050),0.92,IF(AND(A942="Russia",J942=2035),0.95,IF(AND(A942="Russia",J942=2050),0.93,IF(AND(A942="China",J942=2035),0.94,IF(AND(A942="China",J942=2050),0.92,IF(AND(A942="India",J942=2035),0.95,IF(AND(A942="India",J942=2050),0.92,IF(AND(A942="Middle East",J942=2035),0.94,IF(AND(A942="Middle East",J942=2050),0.9,IF(AND(A942="Africa",J942=2035),0.94,IF(AND(A942="Africa",J942=2050),0.91,IF(AND(A942="Brazil",J942=2035),0.95,IF(AND(A942="Brazil",J942=2050),0.92,""))))))))))))))))))</f>
        <v>*0.92</v>
      </c>
      <c r="P942" s="41" t="s">
        <v>4250</v>
      </c>
      <c r="Q942" s="52" t="s">
        <v>35</v>
      </c>
      <c r="R942" s="41" t="n">
        <v>2035</v>
      </c>
      <c r="S942" s="53" t="str">
        <f aca="false">"*"&amp;IF(AND(A942="EU",R942=2035),0.95,IF(AND(A942="EU",R942=2050),0.93,IF(AND(A942="USA",R942=2035),0.96,IF(AND(A942="USA",R942=2050),0.93,IF(AND(A942="Japan",R942=2035),0.94,IF(AND(A942="Japan",R942=2050),0.92,IF(AND(A942="Russia",R942=2035),0.95,IF(AND(A942="Russia",R942=2050),0.91,IF(AND(A942="China",R942=2035),0.93,IF(AND(A942="China",R942=2050),0.92,IF(AND(A942="India",R942=2035),0.94,IF(AND(A942="India",R942=2050),0.91,IF(AND(A942="Middle East",R942=2035),0.92,IF(AND(A942="Middle East",R942=2050),0.89,IF(AND(A942="Africa",R942=2035),0.93,IF(AND(A942="Africa",R942=2050),0.9,IF(AND(A942="Brazil",R942=2035),0.95,IF(AND(A942="Brazil",R942=2050),0.92,""))))))))))))))))))</f>
        <v>*0.93</v>
      </c>
      <c r="U942" s="41" t="s">
        <v>4250</v>
      </c>
      <c r="V942" s="52" t="s">
        <v>35</v>
      </c>
      <c r="W942" s="41" t="n">
        <v>2050</v>
      </c>
      <c r="X942" s="53" t="str">
        <f aca="false">"*"&amp;IF(AND(A942="EU",W942=2035),0.95,IF(AND(A942="EU",W942=2050),0.93,IF(AND(A942="USA",W942=2035),0.96,IF(AND(A942="USA",W942=2050),0.93,IF(AND(A942="Japan",W942=2035),0.94,IF(AND(A942="Japan",W942=2050),0.92,IF(AND(A942="Russia",W942=2035),0.95,IF(AND(A942="Russia",W942=2050),0.91,IF(AND(A942="China",W942=2035),0.93,IF(AND(A942="China",W942=2050),0.92,IF(AND(A942="India",W942=2035),0.94,IF(AND(A942="India",W942=2050),0.91,IF(AND(A942="Middle East",W942=2035),0.92,IF(AND(A942="Middle East",W942=2050),0.89,IF(AND(A942="Africa",W942=2035),0.93,IF(AND(A942="Africa",W942=2050),0.9,IF(AND(A942="Brazil",W942=2035),0.95,IF(AND(A942="Brazil",W942=2050),0.92,""))))))))))))))))))</f>
        <v>*0.92</v>
      </c>
      <c r="AC942" s="1" t="s">
        <v>4250</v>
      </c>
      <c r="AD942" s="57" t="s">
        <v>35</v>
      </c>
      <c r="AE942" s="1" t="n">
        <v>2035</v>
      </c>
      <c r="AF942" s="58" t="str">
        <f aca="false">"*"&amp;IF(AND(A942="EU",AE942=2035),0.93,IF(AND(A942="EU",AE942=2050),0.9,IF(AND(A942="USA",AE942=2035),0.92,IF(AND(A942="USA",AE942=2050),0.89,IF(AND(A942="Japan",AE942=2035),0.92,IF(AND(A942="Japan",AE942=2050),0.89,IF(AND(A942="Russia",AE942=2035),0.91,IF(AND(A942="Russia",AE942=2050),0.86,IF(AND(A942="China",AE942=2035),0.91,IF(AND(A942="China",AE942=2050),0.87,IF(AND(A942="India",AE942=2035),0.92,IF(AND(A942="India",AE942=2050),0.87,IF(AND(A942="Middle East",AE942=2035),0.89,IF(AND(A942="Middle East",AE942=2050),0.84,IF(AND(A942="Africa",AE942=2035),0.9,IF(AND(A942="Africa",AE942=2050),0.86,IF(AND(A942="Brazil",AE942=2035),0.93,IF(AND(A942="Brazil",AE942=2050),0.89,""))))))))))))))))))</f>
        <v>*0.91</v>
      </c>
      <c r="AG942" s="53" t="str">
        <f aca="false">AG941</f>
        <v>REZoning_Sol-Win</v>
      </c>
      <c r="AI942" s="1" t="s">
        <v>4250</v>
      </c>
      <c r="AJ942" s="57" t="s">
        <v>35</v>
      </c>
      <c r="AK942" s="1" t="n">
        <v>2050</v>
      </c>
      <c r="AL942" s="58" t="str">
        <f aca="false">"*"&amp;IF(AND(A942="EU",AK942=2035),0.93,IF(AND(A942="EU",AK942=2050),0.9,IF(AND(A942="USA",AK942=2035),0.92,IF(AND(A942="USA",AK942=2050),0.89,IF(AND(A942="Japan",AK942=2035),0.92,IF(AND(A942="Japan",AK942=2050),0.89,IF(AND(A942="Russia",AK942=2035),0.91,IF(AND(A942="Russia",AK942=2050),0.86,IF(AND(A942="China",AK942=2035),0.91,IF(AND(A942="China",AK942=2050),0.87,IF(AND(A942="India",AK942=2035),0.92,IF(AND(A942="India",AK942=2050),0.87,IF(AND(A942="Middle East",AK942=2035),0.89,IF(AND(A942="Middle East",AK942=2050),0.84,IF(AND(A942="Africa",AK942=2035),0.9,IF(AND(A942="Africa",AK942=2050),0.86,IF(AND(A942="Brazil",AK942=2035),0.93,IF(AND(A942="Brazil",AK942=2050),0.89,""))))))))))))))))))</f>
        <v>*0.87</v>
      </c>
      <c r="AM942" s="53" t="str">
        <f aca="false">AM941</f>
        <v>REZoning_Sol-Win</v>
      </c>
      <c r="AP942" s="0" t="s">
        <v>4250</v>
      </c>
      <c r="AQ942" s="38" t="s">
        <v>35</v>
      </c>
      <c r="AR942" s="38" t="n">
        <f aca="false">AR941</f>
        <v>2100</v>
      </c>
      <c r="AS942" s="38" t="s">
        <v>851</v>
      </c>
      <c r="AT942" s="38" t="s">
        <v>36</v>
      </c>
    </row>
    <row r="943" customFormat="false" ht="28.5" hidden="false" customHeight="true" outlineLevel="0" collapsed="false">
      <c r="A943" s="3" t="s">
        <v>147</v>
      </c>
      <c r="C943" s="0" t="s">
        <v>4251</v>
      </c>
      <c r="D943" s="50" t="s">
        <v>35</v>
      </c>
      <c r="E943" s="0" t="n">
        <v>2035</v>
      </c>
      <c r="F943" s="51" t="str">
        <f aca="false">"*"&amp;IF(AND(A943="EU",E943=2035),0.95,IF(AND(A943="EU",E943=2050),0.93,IF(AND(A943="USA",E943=2035),0.96,IF(AND(A943="USA",E943=2050),0.94,IF(AND(A943="Japan",E943=2035),0.94,IF(AND(A943="Japan",E943=2050),0.92,IF(AND(A943="Russia",E943=2035),0.95,IF(AND(A943="Russia",E943=2050),0.93,IF(AND(A943="China",E943=2035),0.94,IF(AND(A943="China",E943=2050),0.92,IF(AND(A943="India",E943=2035),0.95,IF(AND(A943="India",E943=2050),0.92,IF(AND(A943="Middle East",E943=2035),0.94,IF(AND(A943="Middle East",E943=2050),0.9,IF(AND(A943="Africa",E943=2035),0.94,IF(AND(A943="Africa",E943=2050),0.91,IF(AND(A943="Brazil",E943=2035),0.95,IF(AND(A943="Brazil",E943=2050),0.92,""))))))))))))))))))</f>
        <v>*0.94</v>
      </c>
      <c r="H943" s="0" t="s">
        <v>4251</v>
      </c>
      <c r="I943" s="50" t="s">
        <v>35</v>
      </c>
      <c r="J943" s="0" t="n">
        <v>2050</v>
      </c>
      <c r="K943" s="48" t="str">
        <f aca="false">"*"&amp;IF(AND(A943="EU",J943=2035),0.95,IF(AND(A943="EU",J943=2050),0.93,IF(AND(A943="USA",J943=2035),0.96,IF(AND(A943="USA",J943=2050),0.94,IF(AND(A943="Japan",J943=2035),0.94,IF(AND(A943="Japan",J943=2050),0.92,IF(AND(A943="Russia",J943=2035),0.95,IF(AND(A943="Russia",J943=2050),0.93,IF(AND(A943="China",J943=2035),0.94,IF(AND(A943="China",J943=2050),0.92,IF(AND(A943="India",J943=2035),0.95,IF(AND(A943="India",J943=2050),0.92,IF(AND(A943="Middle East",J943=2035),0.94,IF(AND(A943="Middle East",J943=2050),0.9,IF(AND(A943="Africa",J943=2035),0.94,IF(AND(A943="Africa",J943=2050),0.91,IF(AND(A943="Brazil",J943=2035),0.95,IF(AND(A943="Brazil",J943=2050),0.92,""))))))))))))))))))</f>
        <v>*0.92</v>
      </c>
      <c r="P943" s="41" t="s">
        <v>4251</v>
      </c>
      <c r="Q943" s="52" t="s">
        <v>35</v>
      </c>
      <c r="R943" s="41" t="n">
        <v>2035</v>
      </c>
      <c r="S943" s="53" t="str">
        <f aca="false">"*"&amp;IF(AND(A943="EU",R943=2035),0.95,IF(AND(A943="EU",R943=2050),0.93,IF(AND(A943="USA",R943=2035),0.96,IF(AND(A943="USA",R943=2050),0.93,IF(AND(A943="Japan",R943=2035),0.94,IF(AND(A943="Japan",R943=2050),0.92,IF(AND(A943="Russia",R943=2035),0.95,IF(AND(A943="Russia",R943=2050),0.91,IF(AND(A943="China",R943=2035),0.93,IF(AND(A943="China",R943=2050),0.92,IF(AND(A943="India",R943=2035),0.94,IF(AND(A943="India",R943=2050),0.91,IF(AND(A943="Middle East",R943=2035),0.92,IF(AND(A943="Middle East",R943=2050),0.89,IF(AND(A943="Africa",R943=2035),0.93,IF(AND(A943="Africa",R943=2050),0.9,IF(AND(A943="Brazil",R943=2035),0.95,IF(AND(A943="Brazil",R943=2050),0.92,""))))))))))))))))))</f>
        <v>*0.93</v>
      </c>
      <c r="U943" s="41" t="s">
        <v>4251</v>
      </c>
      <c r="V943" s="52" t="s">
        <v>35</v>
      </c>
      <c r="W943" s="41" t="n">
        <v>2050</v>
      </c>
      <c r="X943" s="53" t="str">
        <f aca="false">"*"&amp;IF(AND(A943="EU",W943=2035),0.95,IF(AND(A943="EU",W943=2050),0.93,IF(AND(A943="USA",W943=2035),0.96,IF(AND(A943="USA",W943=2050),0.93,IF(AND(A943="Japan",W943=2035),0.94,IF(AND(A943="Japan",W943=2050),0.92,IF(AND(A943="Russia",W943=2035),0.95,IF(AND(A943="Russia",W943=2050),0.91,IF(AND(A943="China",W943=2035),0.93,IF(AND(A943="China",W943=2050),0.92,IF(AND(A943="India",W943=2035),0.94,IF(AND(A943="India",W943=2050),0.91,IF(AND(A943="Middle East",W943=2035),0.92,IF(AND(A943="Middle East",W943=2050),0.89,IF(AND(A943="Africa",W943=2035),0.93,IF(AND(A943="Africa",W943=2050),0.9,IF(AND(A943="Brazil",W943=2035),0.95,IF(AND(A943="Brazil",W943=2050),0.92,""))))))))))))))))))</f>
        <v>*0.92</v>
      </c>
      <c r="AC943" s="1" t="s">
        <v>4251</v>
      </c>
      <c r="AD943" s="57" t="s">
        <v>35</v>
      </c>
      <c r="AE943" s="1" t="n">
        <v>2035</v>
      </c>
      <c r="AF943" s="58" t="str">
        <f aca="false">"*"&amp;IF(AND(A943="EU",AE943=2035),0.93,IF(AND(A943="EU",AE943=2050),0.9,IF(AND(A943="USA",AE943=2035),0.92,IF(AND(A943="USA",AE943=2050),0.89,IF(AND(A943="Japan",AE943=2035),0.92,IF(AND(A943="Japan",AE943=2050),0.89,IF(AND(A943="Russia",AE943=2035),0.91,IF(AND(A943="Russia",AE943=2050),0.86,IF(AND(A943="China",AE943=2035),0.91,IF(AND(A943="China",AE943=2050),0.87,IF(AND(A943="India",AE943=2035),0.92,IF(AND(A943="India",AE943=2050),0.87,IF(AND(A943="Middle East",AE943=2035),0.89,IF(AND(A943="Middle East",AE943=2050),0.84,IF(AND(A943="Africa",AE943=2035),0.9,IF(AND(A943="Africa",AE943=2050),0.86,IF(AND(A943="Brazil",AE943=2035),0.93,IF(AND(A943="Brazil",AE943=2050),0.89,""))))))))))))))))))</f>
        <v>*0.91</v>
      </c>
      <c r="AG943" s="53" t="str">
        <f aca="false">AG942</f>
        <v>REZoning_Sol-Win</v>
      </c>
      <c r="AI943" s="1" t="s">
        <v>4251</v>
      </c>
      <c r="AJ943" s="57" t="s">
        <v>35</v>
      </c>
      <c r="AK943" s="1" t="n">
        <v>2050</v>
      </c>
      <c r="AL943" s="58" t="str">
        <f aca="false">"*"&amp;IF(AND(A943="EU",AK943=2035),0.93,IF(AND(A943="EU",AK943=2050),0.9,IF(AND(A943="USA",AK943=2035),0.92,IF(AND(A943="USA",AK943=2050),0.89,IF(AND(A943="Japan",AK943=2035),0.92,IF(AND(A943="Japan",AK943=2050),0.89,IF(AND(A943="Russia",AK943=2035),0.91,IF(AND(A943="Russia",AK943=2050),0.86,IF(AND(A943="China",AK943=2035),0.91,IF(AND(A943="China",AK943=2050),0.87,IF(AND(A943="India",AK943=2035),0.92,IF(AND(A943="India",AK943=2050),0.87,IF(AND(A943="Middle East",AK943=2035),0.89,IF(AND(A943="Middle East",AK943=2050),0.84,IF(AND(A943="Africa",AK943=2035),0.9,IF(AND(A943="Africa",AK943=2050),0.86,IF(AND(A943="Brazil",AK943=2035),0.93,IF(AND(A943="Brazil",AK943=2050),0.89,""))))))))))))))))))</f>
        <v>*0.87</v>
      </c>
      <c r="AM943" s="53" t="str">
        <f aca="false">AM942</f>
        <v>REZoning_Sol-Win</v>
      </c>
      <c r="AP943" s="0" t="s">
        <v>4251</v>
      </c>
      <c r="AQ943" s="38" t="s">
        <v>35</v>
      </c>
      <c r="AR943" s="38" t="n">
        <f aca="false">AR942</f>
        <v>2100</v>
      </c>
      <c r="AS943" s="38" t="s">
        <v>851</v>
      </c>
      <c r="AT943" s="38" t="s">
        <v>36</v>
      </c>
    </row>
    <row r="944" customFormat="false" ht="28.5" hidden="false" customHeight="true" outlineLevel="0" collapsed="false">
      <c r="A944" s="3" t="s">
        <v>61</v>
      </c>
      <c r="C944" s="0" t="s">
        <v>4252</v>
      </c>
      <c r="D944" s="50" t="s">
        <v>35</v>
      </c>
      <c r="E944" s="0" t="n">
        <v>2035</v>
      </c>
      <c r="F944" s="51" t="str">
        <f aca="false">"*"&amp;IF(AND(A944="EU",E944=2035),0.95,IF(AND(A944="EU",E944=2050),0.93,IF(AND(A944="USA",E944=2035),0.96,IF(AND(A944="USA",E944=2050),0.94,IF(AND(A944="Japan",E944=2035),0.94,IF(AND(A944="Japan",E944=2050),0.92,IF(AND(A944="Russia",E944=2035),0.95,IF(AND(A944="Russia",E944=2050),0.93,IF(AND(A944="China",E944=2035),0.94,IF(AND(A944="China",E944=2050),0.92,IF(AND(A944="India",E944=2035),0.95,IF(AND(A944="India",E944=2050),0.92,IF(AND(A944="Middle East",E944=2035),0.94,IF(AND(A944="Middle East",E944=2050),0.9,IF(AND(A944="Africa",E944=2035),0.94,IF(AND(A944="Africa",E944=2050),0.91,IF(AND(A944="Brazil",E944=2035),0.95,IF(AND(A944="Brazil",E944=2050),0.92,""))))))))))))))))))</f>
        <v>*0.95</v>
      </c>
      <c r="H944" s="0" t="s">
        <v>4252</v>
      </c>
      <c r="I944" s="50" t="s">
        <v>35</v>
      </c>
      <c r="J944" s="0" t="n">
        <v>2050</v>
      </c>
      <c r="K944" s="48" t="str">
        <f aca="false">"*"&amp;IF(AND(A944="EU",J944=2035),0.95,IF(AND(A944="EU",J944=2050),0.93,IF(AND(A944="USA",J944=2035),0.96,IF(AND(A944="USA",J944=2050),0.94,IF(AND(A944="Japan",J944=2035),0.94,IF(AND(A944="Japan",J944=2050),0.92,IF(AND(A944="Russia",J944=2035),0.95,IF(AND(A944="Russia",J944=2050),0.93,IF(AND(A944="China",J944=2035),0.94,IF(AND(A944="China",J944=2050),0.92,IF(AND(A944="India",J944=2035),0.95,IF(AND(A944="India",J944=2050),0.92,IF(AND(A944="Middle East",J944=2035),0.94,IF(AND(A944="Middle East",J944=2050),0.9,IF(AND(A944="Africa",J944=2035),0.94,IF(AND(A944="Africa",J944=2050),0.91,IF(AND(A944="Brazil",J944=2035),0.95,IF(AND(A944="Brazil",J944=2050),0.92,""))))))))))))))))))</f>
        <v>*0.92</v>
      </c>
      <c r="P944" s="41" t="s">
        <v>4252</v>
      </c>
      <c r="Q944" s="52" t="s">
        <v>35</v>
      </c>
      <c r="R944" s="41" t="n">
        <v>2035</v>
      </c>
      <c r="S944" s="53" t="str">
        <f aca="false">"*"&amp;IF(AND(A944="EU",R944=2035),0.95,IF(AND(A944="EU",R944=2050),0.93,IF(AND(A944="USA",R944=2035),0.96,IF(AND(A944="USA",R944=2050),0.93,IF(AND(A944="Japan",R944=2035),0.94,IF(AND(A944="Japan",R944=2050),0.92,IF(AND(A944="Russia",R944=2035),0.95,IF(AND(A944="Russia",R944=2050),0.91,IF(AND(A944="China",R944=2035),0.93,IF(AND(A944="China",R944=2050),0.92,IF(AND(A944="India",R944=2035),0.94,IF(AND(A944="India",R944=2050),0.91,IF(AND(A944="Middle East",R944=2035),0.92,IF(AND(A944="Middle East",R944=2050),0.89,IF(AND(A944="Africa",R944=2035),0.93,IF(AND(A944="Africa",R944=2050),0.9,IF(AND(A944="Brazil",R944=2035),0.95,IF(AND(A944="Brazil",R944=2050),0.92,""))))))))))))))))))</f>
        <v>*0.95</v>
      </c>
      <c r="U944" s="41" t="s">
        <v>4252</v>
      </c>
      <c r="V944" s="52" t="s">
        <v>35</v>
      </c>
      <c r="W944" s="41" t="n">
        <v>2050</v>
      </c>
      <c r="X944" s="53" t="str">
        <f aca="false">"*"&amp;IF(AND(A944="EU",W944=2035),0.95,IF(AND(A944="EU",W944=2050),0.93,IF(AND(A944="USA",W944=2035),0.96,IF(AND(A944="USA",W944=2050),0.93,IF(AND(A944="Japan",W944=2035),0.94,IF(AND(A944="Japan",W944=2050),0.92,IF(AND(A944="Russia",W944=2035),0.95,IF(AND(A944="Russia",W944=2050),0.91,IF(AND(A944="China",W944=2035),0.93,IF(AND(A944="China",W944=2050),0.92,IF(AND(A944="India",W944=2035),0.94,IF(AND(A944="India",W944=2050),0.91,IF(AND(A944="Middle East",W944=2035),0.92,IF(AND(A944="Middle East",W944=2050),0.89,IF(AND(A944="Africa",W944=2035),0.93,IF(AND(A944="Africa",W944=2050),0.9,IF(AND(A944="Brazil",W944=2035),0.95,IF(AND(A944="Brazil",W944=2050),0.92,""))))))))))))))))))</f>
        <v>*0.92</v>
      </c>
      <c r="AC944" s="1" t="s">
        <v>4252</v>
      </c>
      <c r="AD944" s="57" t="s">
        <v>35</v>
      </c>
      <c r="AE944" s="1" t="n">
        <v>2035</v>
      </c>
      <c r="AF944" s="58" t="str">
        <f aca="false">"*"&amp;IF(AND(A944="EU",AE944=2035),0.93,IF(AND(A944="EU",AE944=2050),0.9,IF(AND(A944="USA",AE944=2035),0.92,IF(AND(A944="USA",AE944=2050),0.89,IF(AND(A944="Japan",AE944=2035),0.92,IF(AND(A944="Japan",AE944=2050),0.89,IF(AND(A944="Russia",AE944=2035),0.91,IF(AND(A944="Russia",AE944=2050),0.86,IF(AND(A944="China",AE944=2035),0.91,IF(AND(A944="China",AE944=2050),0.87,IF(AND(A944="India",AE944=2035),0.92,IF(AND(A944="India",AE944=2050),0.87,IF(AND(A944="Middle East",AE944=2035),0.89,IF(AND(A944="Middle East",AE944=2050),0.84,IF(AND(A944="Africa",AE944=2035),0.9,IF(AND(A944="Africa",AE944=2050),0.86,IF(AND(A944="Brazil",AE944=2035),0.93,IF(AND(A944="Brazil",AE944=2050),0.89,""))))))))))))))))))</f>
        <v>*0.93</v>
      </c>
      <c r="AG944" s="53" t="str">
        <f aca="false">AG943</f>
        <v>REZoning_Sol-Win</v>
      </c>
      <c r="AI944" s="1" t="s">
        <v>4252</v>
      </c>
      <c r="AJ944" s="57" t="s">
        <v>35</v>
      </c>
      <c r="AK944" s="1" t="n">
        <v>2050</v>
      </c>
      <c r="AL944" s="58" t="str">
        <f aca="false">"*"&amp;IF(AND(A944="EU",AK944=2035),0.93,IF(AND(A944="EU",AK944=2050),0.9,IF(AND(A944="USA",AK944=2035),0.92,IF(AND(A944="USA",AK944=2050),0.89,IF(AND(A944="Japan",AK944=2035),0.92,IF(AND(A944="Japan",AK944=2050),0.89,IF(AND(A944="Russia",AK944=2035),0.91,IF(AND(A944="Russia",AK944=2050),0.86,IF(AND(A944="China",AK944=2035),0.91,IF(AND(A944="China",AK944=2050),0.87,IF(AND(A944="India",AK944=2035),0.92,IF(AND(A944="India",AK944=2050),0.87,IF(AND(A944="Middle East",AK944=2035),0.89,IF(AND(A944="Middle East",AK944=2050),0.84,IF(AND(A944="Africa",AK944=2035),0.9,IF(AND(A944="Africa",AK944=2050),0.86,IF(AND(A944="Brazil",AK944=2035),0.93,IF(AND(A944="Brazil",AK944=2050),0.89,""))))))))))))))))))</f>
        <v>*0.89</v>
      </c>
      <c r="AM944" s="53" t="str">
        <f aca="false">AM943</f>
        <v>REZoning_Sol-Win</v>
      </c>
      <c r="AP944" s="0" t="s">
        <v>4252</v>
      </c>
      <c r="AQ944" s="38" t="s">
        <v>35</v>
      </c>
      <c r="AR944" s="38" t="n">
        <f aca="false">AR943</f>
        <v>2100</v>
      </c>
      <c r="AS944" s="38" t="s">
        <v>914</v>
      </c>
      <c r="AT944" s="38" t="s">
        <v>36</v>
      </c>
    </row>
    <row r="945" customFormat="false" ht="28.5" hidden="false" customHeight="true" outlineLevel="0" collapsed="false">
      <c r="A945" s="3" t="s">
        <v>57</v>
      </c>
      <c r="C945" s="0" t="s">
        <v>4253</v>
      </c>
      <c r="D945" s="50" t="s">
        <v>35</v>
      </c>
      <c r="E945" s="0" t="n">
        <v>2035</v>
      </c>
      <c r="F945" s="51" t="str">
        <f aca="false">"*"&amp;IF(AND(A945="EU",E945=2035),0.95,IF(AND(A945="EU",E945=2050),0.93,IF(AND(A945="USA",E945=2035),0.96,IF(AND(A945="USA",E945=2050),0.94,IF(AND(A945="Japan",E945=2035),0.94,IF(AND(A945="Japan",E945=2050),0.92,IF(AND(A945="Russia",E945=2035),0.95,IF(AND(A945="Russia",E945=2050),0.93,IF(AND(A945="China",E945=2035),0.94,IF(AND(A945="China",E945=2050),0.92,IF(AND(A945="India",E945=2035),0.95,IF(AND(A945="India",E945=2050),0.92,IF(AND(A945="Middle East",E945=2035),0.94,IF(AND(A945="Middle East",E945=2050),0.9,IF(AND(A945="Africa",E945=2035),0.94,IF(AND(A945="Africa",E945=2050),0.91,IF(AND(A945="Brazil",E945=2035),0.95,IF(AND(A945="Brazil",E945=2050),0.92,""))))))))))))))))))</f>
        <v>*0.94</v>
      </c>
      <c r="H945" s="0" t="s">
        <v>4253</v>
      </c>
      <c r="I945" s="50" t="s">
        <v>35</v>
      </c>
      <c r="J945" s="0" t="n">
        <v>2050</v>
      </c>
      <c r="K945" s="48" t="str">
        <f aca="false">"*"&amp;IF(AND(A945="EU",J945=2035),0.95,IF(AND(A945="EU",J945=2050),0.93,IF(AND(A945="USA",J945=2035),0.96,IF(AND(A945="USA",J945=2050),0.94,IF(AND(A945="Japan",J945=2035),0.94,IF(AND(A945="Japan",J945=2050),0.92,IF(AND(A945="Russia",J945=2035),0.95,IF(AND(A945="Russia",J945=2050),0.93,IF(AND(A945="China",J945=2035),0.94,IF(AND(A945="China",J945=2050),0.92,IF(AND(A945="India",J945=2035),0.95,IF(AND(A945="India",J945=2050),0.92,IF(AND(A945="Middle East",J945=2035),0.94,IF(AND(A945="Middle East",J945=2050),0.9,IF(AND(A945="Africa",J945=2035),0.94,IF(AND(A945="Africa",J945=2050),0.91,IF(AND(A945="Brazil",J945=2035),0.95,IF(AND(A945="Brazil",J945=2050),0.92,""))))))))))))))))))</f>
        <v>*0.9</v>
      </c>
      <c r="P945" s="41" t="s">
        <v>4253</v>
      </c>
      <c r="Q945" s="52" t="s">
        <v>35</v>
      </c>
      <c r="R945" s="41" t="n">
        <v>2035</v>
      </c>
      <c r="S945" s="53" t="str">
        <f aca="false">"*"&amp;IF(AND(A945="EU",R945=2035),0.95,IF(AND(A945="EU",R945=2050),0.93,IF(AND(A945="USA",R945=2035),0.96,IF(AND(A945="USA",R945=2050),0.93,IF(AND(A945="Japan",R945=2035),0.94,IF(AND(A945="Japan",R945=2050),0.92,IF(AND(A945="Russia",R945=2035),0.95,IF(AND(A945="Russia",R945=2050),0.91,IF(AND(A945="China",R945=2035),0.93,IF(AND(A945="China",R945=2050),0.92,IF(AND(A945="India",R945=2035),0.94,IF(AND(A945="India",R945=2050),0.91,IF(AND(A945="Middle East",R945=2035),0.92,IF(AND(A945="Middle East",R945=2050),0.89,IF(AND(A945="Africa",R945=2035),0.93,IF(AND(A945="Africa",R945=2050),0.9,IF(AND(A945="Brazil",R945=2035),0.95,IF(AND(A945="Brazil",R945=2050),0.92,""))))))))))))))))))</f>
        <v>*0.92</v>
      </c>
      <c r="U945" s="41" t="s">
        <v>4253</v>
      </c>
      <c r="V945" s="52" t="s">
        <v>35</v>
      </c>
      <c r="W945" s="41" t="n">
        <v>2050</v>
      </c>
      <c r="X945" s="53" t="str">
        <f aca="false">"*"&amp;IF(AND(A945="EU",W945=2035),0.95,IF(AND(A945="EU",W945=2050),0.93,IF(AND(A945="USA",W945=2035),0.96,IF(AND(A945="USA",W945=2050),0.93,IF(AND(A945="Japan",W945=2035),0.94,IF(AND(A945="Japan",W945=2050),0.92,IF(AND(A945="Russia",W945=2035),0.95,IF(AND(A945="Russia",W945=2050),0.91,IF(AND(A945="China",W945=2035),0.93,IF(AND(A945="China",W945=2050),0.92,IF(AND(A945="India",W945=2035),0.94,IF(AND(A945="India",W945=2050),0.91,IF(AND(A945="Middle East",W945=2035),0.92,IF(AND(A945="Middle East",W945=2050),0.89,IF(AND(A945="Africa",W945=2035),0.93,IF(AND(A945="Africa",W945=2050),0.9,IF(AND(A945="Brazil",W945=2035),0.95,IF(AND(A945="Brazil",W945=2050),0.92,""))))))))))))))))))</f>
        <v>*0.89</v>
      </c>
      <c r="AC945" s="1" t="s">
        <v>4253</v>
      </c>
      <c r="AD945" s="57" t="s">
        <v>35</v>
      </c>
      <c r="AE945" s="1" t="n">
        <v>2035</v>
      </c>
      <c r="AF945" s="58" t="str">
        <f aca="false">"*"&amp;IF(AND(A945="EU",AE945=2035),0.93,IF(AND(A945="EU",AE945=2050),0.9,IF(AND(A945="USA",AE945=2035),0.92,IF(AND(A945="USA",AE945=2050),0.89,IF(AND(A945="Japan",AE945=2035),0.92,IF(AND(A945="Japan",AE945=2050),0.89,IF(AND(A945="Russia",AE945=2035),0.91,IF(AND(A945="Russia",AE945=2050),0.86,IF(AND(A945="China",AE945=2035),0.91,IF(AND(A945="China",AE945=2050),0.87,IF(AND(A945="India",AE945=2035),0.92,IF(AND(A945="India",AE945=2050),0.87,IF(AND(A945="Middle East",AE945=2035),0.89,IF(AND(A945="Middle East",AE945=2050),0.84,IF(AND(A945="Africa",AE945=2035),0.9,IF(AND(A945="Africa",AE945=2050),0.86,IF(AND(A945="Brazil",AE945=2035),0.93,IF(AND(A945="Brazil",AE945=2050),0.89,""))))))))))))))))))</f>
        <v>*0.89</v>
      </c>
      <c r="AG945" s="53" t="str">
        <f aca="false">AG944</f>
        <v>REZoning_Sol-Win</v>
      </c>
      <c r="AI945" s="1" t="s">
        <v>4253</v>
      </c>
      <c r="AJ945" s="57" t="s">
        <v>35</v>
      </c>
      <c r="AK945" s="1" t="n">
        <v>2050</v>
      </c>
      <c r="AL945" s="58" t="str">
        <f aca="false">"*"&amp;IF(AND(A945="EU",AK945=2035),0.93,IF(AND(A945="EU",AK945=2050),0.9,IF(AND(A945="USA",AK945=2035),0.92,IF(AND(A945="USA",AK945=2050),0.89,IF(AND(A945="Japan",AK945=2035),0.92,IF(AND(A945="Japan",AK945=2050),0.89,IF(AND(A945="Russia",AK945=2035),0.91,IF(AND(A945="Russia",AK945=2050),0.86,IF(AND(A945="China",AK945=2035),0.91,IF(AND(A945="China",AK945=2050),0.87,IF(AND(A945="India",AK945=2035),0.92,IF(AND(A945="India",AK945=2050),0.87,IF(AND(A945="Middle East",AK945=2035),0.89,IF(AND(A945="Middle East",AK945=2050),0.84,IF(AND(A945="Africa",AK945=2035),0.9,IF(AND(A945="Africa",AK945=2050),0.86,IF(AND(A945="Brazil",AK945=2035),0.93,IF(AND(A945="Brazil",AK945=2050),0.89,""))))))))))))))))))</f>
        <v>*0.84</v>
      </c>
      <c r="AM945" s="53" t="str">
        <f aca="false">AM944</f>
        <v>REZoning_Sol-Win</v>
      </c>
      <c r="AP945" s="0" t="s">
        <v>4253</v>
      </c>
      <c r="AQ945" s="38" t="s">
        <v>35</v>
      </c>
      <c r="AR945" s="38" t="n">
        <f aca="false">AR944</f>
        <v>2100</v>
      </c>
      <c r="AS945" s="38" t="s">
        <v>896</v>
      </c>
      <c r="AT945" s="38" t="s">
        <v>36</v>
      </c>
    </row>
    <row r="946" customFormat="false" ht="28.5" hidden="false" customHeight="true" outlineLevel="0" collapsed="false">
      <c r="A946" s="3" t="s">
        <v>57</v>
      </c>
      <c r="C946" s="0" t="s">
        <v>4254</v>
      </c>
      <c r="D946" s="50" t="s">
        <v>35</v>
      </c>
      <c r="E946" s="0" t="n">
        <v>2035</v>
      </c>
      <c r="F946" s="51" t="str">
        <f aca="false">"*"&amp;IF(AND(A946="EU",E946=2035),0.95,IF(AND(A946="EU",E946=2050),0.93,IF(AND(A946="USA",E946=2035),0.96,IF(AND(A946="USA",E946=2050),0.94,IF(AND(A946="Japan",E946=2035),0.94,IF(AND(A946="Japan",E946=2050),0.92,IF(AND(A946="Russia",E946=2035),0.95,IF(AND(A946="Russia",E946=2050),0.93,IF(AND(A946="China",E946=2035),0.94,IF(AND(A946="China",E946=2050),0.92,IF(AND(A946="India",E946=2035),0.95,IF(AND(A946="India",E946=2050),0.92,IF(AND(A946="Middle East",E946=2035),0.94,IF(AND(A946="Middle East",E946=2050),0.9,IF(AND(A946="Africa",E946=2035),0.94,IF(AND(A946="Africa",E946=2050),0.91,IF(AND(A946="Brazil",E946=2035),0.95,IF(AND(A946="Brazil",E946=2050),0.92,""))))))))))))))))))</f>
        <v>*0.94</v>
      </c>
      <c r="H946" s="0" t="s">
        <v>4254</v>
      </c>
      <c r="I946" s="50" t="s">
        <v>35</v>
      </c>
      <c r="J946" s="0" t="n">
        <v>2050</v>
      </c>
      <c r="K946" s="48" t="str">
        <f aca="false">"*"&amp;IF(AND(A946="EU",J946=2035),0.95,IF(AND(A946="EU",J946=2050),0.93,IF(AND(A946="USA",J946=2035),0.96,IF(AND(A946="USA",J946=2050),0.94,IF(AND(A946="Japan",J946=2035),0.94,IF(AND(A946="Japan",J946=2050),0.92,IF(AND(A946="Russia",J946=2035),0.95,IF(AND(A946="Russia",J946=2050),0.93,IF(AND(A946="China",J946=2035),0.94,IF(AND(A946="China",J946=2050),0.92,IF(AND(A946="India",J946=2035),0.95,IF(AND(A946="India",J946=2050),0.92,IF(AND(A946="Middle East",J946=2035),0.94,IF(AND(A946="Middle East",J946=2050),0.9,IF(AND(A946="Africa",J946=2035),0.94,IF(AND(A946="Africa",J946=2050),0.91,IF(AND(A946="Brazil",J946=2035),0.95,IF(AND(A946="Brazil",J946=2050),0.92,""))))))))))))))))))</f>
        <v>*0.9</v>
      </c>
      <c r="P946" s="41" t="s">
        <v>4254</v>
      </c>
      <c r="Q946" s="52" t="s">
        <v>35</v>
      </c>
      <c r="R946" s="41" t="n">
        <v>2035</v>
      </c>
      <c r="S946" s="53" t="str">
        <f aca="false">"*"&amp;IF(AND(A946="EU",R946=2035),0.95,IF(AND(A946="EU",R946=2050),0.93,IF(AND(A946="USA",R946=2035),0.96,IF(AND(A946="USA",R946=2050),0.93,IF(AND(A946="Japan",R946=2035),0.94,IF(AND(A946="Japan",R946=2050),0.92,IF(AND(A946="Russia",R946=2035),0.95,IF(AND(A946="Russia",R946=2050),0.91,IF(AND(A946="China",R946=2035),0.93,IF(AND(A946="China",R946=2050),0.92,IF(AND(A946="India",R946=2035),0.94,IF(AND(A946="India",R946=2050),0.91,IF(AND(A946="Middle East",R946=2035),0.92,IF(AND(A946="Middle East",R946=2050),0.89,IF(AND(A946="Africa",R946=2035),0.93,IF(AND(A946="Africa",R946=2050),0.9,IF(AND(A946="Brazil",R946=2035),0.95,IF(AND(A946="Brazil",R946=2050),0.92,""))))))))))))))))))</f>
        <v>*0.92</v>
      </c>
      <c r="U946" s="41" t="s">
        <v>4254</v>
      </c>
      <c r="V946" s="52" t="s">
        <v>35</v>
      </c>
      <c r="W946" s="41" t="n">
        <v>2050</v>
      </c>
      <c r="X946" s="53" t="str">
        <f aca="false">"*"&amp;IF(AND(A946="EU",W946=2035),0.95,IF(AND(A946="EU",W946=2050),0.93,IF(AND(A946="USA",W946=2035),0.96,IF(AND(A946="USA",W946=2050),0.93,IF(AND(A946="Japan",W946=2035),0.94,IF(AND(A946="Japan",W946=2050),0.92,IF(AND(A946="Russia",W946=2035),0.95,IF(AND(A946="Russia",W946=2050),0.91,IF(AND(A946="China",W946=2035),0.93,IF(AND(A946="China",W946=2050),0.92,IF(AND(A946="India",W946=2035),0.94,IF(AND(A946="India",W946=2050),0.91,IF(AND(A946="Middle East",W946=2035),0.92,IF(AND(A946="Middle East",W946=2050),0.89,IF(AND(A946="Africa",W946=2035),0.93,IF(AND(A946="Africa",W946=2050),0.9,IF(AND(A946="Brazil",W946=2035),0.95,IF(AND(A946="Brazil",W946=2050),0.92,""))))))))))))))))))</f>
        <v>*0.89</v>
      </c>
      <c r="AC946" s="1" t="s">
        <v>4254</v>
      </c>
      <c r="AD946" s="57" t="s">
        <v>35</v>
      </c>
      <c r="AE946" s="1" t="n">
        <v>2035</v>
      </c>
      <c r="AF946" s="58" t="str">
        <f aca="false">"*"&amp;IF(AND(A946="EU",AE946=2035),0.93,IF(AND(A946="EU",AE946=2050),0.9,IF(AND(A946="USA",AE946=2035),0.92,IF(AND(A946="USA",AE946=2050),0.89,IF(AND(A946="Japan",AE946=2035),0.92,IF(AND(A946="Japan",AE946=2050),0.89,IF(AND(A946="Russia",AE946=2035),0.91,IF(AND(A946="Russia",AE946=2050),0.86,IF(AND(A946="China",AE946=2035),0.91,IF(AND(A946="China",AE946=2050),0.87,IF(AND(A946="India",AE946=2035),0.92,IF(AND(A946="India",AE946=2050),0.87,IF(AND(A946="Middle East",AE946=2035),0.89,IF(AND(A946="Middle East",AE946=2050),0.84,IF(AND(A946="Africa",AE946=2035),0.9,IF(AND(A946="Africa",AE946=2050),0.86,IF(AND(A946="Brazil",AE946=2035),0.93,IF(AND(A946="Brazil",AE946=2050),0.89,""))))))))))))))))))</f>
        <v>*0.89</v>
      </c>
      <c r="AG946" s="53" t="str">
        <f aca="false">AG945</f>
        <v>REZoning_Sol-Win</v>
      </c>
      <c r="AI946" s="1" t="s">
        <v>4254</v>
      </c>
      <c r="AJ946" s="57" t="s">
        <v>35</v>
      </c>
      <c r="AK946" s="1" t="n">
        <v>2050</v>
      </c>
      <c r="AL946" s="58" t="str">
        <f aca="false">"*"&amp;IF(AND(A946="EU",AK946=2035),0.93,IF(AND(A946="EU",AK946=2050),0.9,IF(AND(A946="USA",AK946=2035),0.92,IF(AND(A946="USA",AK946=2050),0.89,IF(AND(A946="Japan",AK946=2035),0.92,IF(AND(A946="Japan",AK946=2050),0.89,IF(AND(A946="Russia",AK946=2035),0.91,IF(AND(A946="Russia",AK946=2050),0.86,IF(AND(A946="China",AK946=2035),0.91,IF(AND(A946="China",AK946=2050),0.87,IF(AND(A946="India",AK946=2035),0.92,IF(AND(A946="India",AK946=2050),0.87,IF(AND(A946="Middle East",AK946=2035),0.89,IF(AND(A946="Middle East",AK946=2050),0.84,IF(AND(A946="Africa",AK946=2035),0.9,IF(AND(A946="Africa",AK946=2050),0.86,IF(AND(A946="Brazil",AK946=2035),0.93,IF(AND(A946="Brazil",AK946=2050),0.89,""))))))))))))))))))</f>
        <v>*0.84</v>
      </c>
      <c r="AM946" s="53" t="str">
        <f aca="false">AM945</f>
        <v>REZoning_Sol-Win</v>
      </c>
      <c r="AP946" s="0" t="s">
        <v>4254</v>
      </c>
      <c r="AQ946" s="38" t="s">
        <v>35</v>
      </c>
      <c r="AR946" s="38" t="n">
        <f aca="false">AR945</f>
        <v>2100</v>
      </c>
      <c r="AS946" s="38" t="s">
        <v>896</v>
      </c>
      <c r="AT946" s="38" t="s">
        <v>36</v>
      </c>
    </row>
    <row r="947" customFormat="false" ht="28.5" hidden="false" customHeight="true" outlineLevel="0" collapsed="false">
      <c r="A947" s="3" t="s">
        <v>57</v>
      </c>
      <c r="C947" s="0" t="s">
        <v>4255</v>
      </c>
      <c r="D947" s="50" t="s">
        <v>35</v>
      </c>
      <c r="E947" s="0" t="n">
        <v>2035</v>
      </c>
      <c r="F947" s="51" t="str">
        <f aca="false">"*"&amp;IF(AND(A947="EU",E947=2035),0.95,IF(AND(A947="EU",E947=2050),0.93,IF(AND(A947="USA",E947=2035),0.96,IF(AND(A947="USA",E947=2050),0.94,IF(AND(A947="Japan",E947=2035),0.94,IF(AND(A947="Japan",E947=2050),0.92,IF(AND(A947="Russia",E947=2035),0.95,IF(AND(A947="Russia",E947=2050),0.93,IF(AND(A947="China",E947=2035),0.94,IF(AND(A947="China",E947=2050),0.92,IF(AND(A947="India",E947=2035),0.95,IF(AND(A947="India",E947=2050),0.92,IF(AND(A947="Middle East",E947=2035),0.94,IF(AND(A947="Middle East",E947=2050),0.9,IF(AND(A947="Africa",E947=2035),0.94,IF(AND(A947="Africa",E947=2050),0.91,IF(AND(A947="Brazil",E947=2035),0.95,IF(AND(A947="Brazil",E947=2050),0.92,""))))))))))))))))))</f>
        <v>*0.94</v>
      </c>
      <c r="H947" s="0" t="s">
        <v>4255</v>
      </c>
      <c r="I947" s="50" t="s">
        <v>35</v>
      </c>
      <c r="J947" s="0" t="n">
        <v>2050</v>
      </c>
      <c r="K947" s="48" t="str">
        <f aca="false">"*"&amp;IF(AND(A947="EU",J947=2035),0.95,IF(AND(A947="EU",J947=2050),0.93,IF(AND(A947="USA",J947=2035),0.96,IF(AND(A947="USA",J947=2050),0.94,IF(AND(A947="Japan",J947=2035),0.94,IF(AND(A947="Japan",J947=2050),0.92,IF(AND(A947="Russia",J947=2035),0.95,IF(AND(A947="Russia",J947=2050),0.93,IF(AND(A947="China",J947=2035),0.94,IF(AND(A947="China",J947=2050),0.92,IF(AND(A947="India",J947=2035),0.95,IF(AND(A947="India",J947=2050),0.92,IF(AND(A947="Middle East",J947=2035),0.94,IF(AND(A947="Middle East",J947=2050),0.9,IF(AND(A947="Africa",J947=2035),0.94,IF(AND(A947="Africa",J947=2050),0.91,IF(AND(A947="Brazil",J947=2035),0.95,IF(AND(A947="Brazil",J947=2050),0.92,""))))))))))))))))))</f>
        <v>*0.9</v>
      </c>
      <c r="P947" s="41" t="s">
        <v>4255</v>
      </c>
      <c r="Q947" s="52" t="s">
        <v>35</v>
      </c>
      <c r="R947" s="41" t="n">
        <v>2035</v>
      </c>
      <c r="S947" s="53" t="str">
        <f aca="false">"*"&amp;IF(AND(A947="EU",R947=2035),0.95,IF(AND(A947="EU",R947=2050),0.93,IF(AND(A947="USA",R947=2035),0.96,IF(AND(A947="USA",R947=2050),0.93,IF(AND(A947="Japan",R947=2035),0.94,IF(AND(A947="Japan",R947=2050),0.92,IF(AND(A947="Russia",R947=2035),0.95,IF(AND(A947="Russia",R947=2050),0.91,IF(AND(A947="China",R947=2035),0.93,IF(AND(A947="China",R947=2050),0.92,IF(AND(A947="India",R947=2035),0.94,IF(AND(A947="India",R947=2050),0.91,IF(AND(A947="Middle East",R947=2035),0.92,IF(AND(A947="Middle East",R947=2050),0.89,IF(AND(A947="Africa",R947=2035),0.93,IF(AND(A947="Africa",R947=2050),0.9,IF(AND(A947="Brazil",R947=2035),0.95,IF(AND(A947="Brazil",R947=2050),0.92,""))))))))))))))))))</f>
        <v>*0.92</v>
      </c>
      <c r="U947" s="41" t="s">
        <v>4255</v>
      </c>
      <c r="V947" s="52" t="s">
        <v>35</v>
      </c>
      <c r="W947" s="41" t="n">
        <v>2050</v>
      </c>
      <c r="X947" s="53" t="str">
        <f aca="false">"*"&amp;IF(AND(A947="EU",W947=2035),0.95,IF(AND(A947="EU",W947=2050),0.93,IF(AND(A947="USA",W947=2035),0.96,IF(AND(A947="USA",W947=2050),0.93,IF(AND(A947="Japan",W947=2035),0.94,IF(AND(A947="Japan",W947=2050),0.92,IF(AND(A947="Russia",W947=2035),0.95,IF(AND(A947="Russia",W947=2050),0.91,IF(AND(A947="China",W947=2035),0.93,IF(AND(A947="China",W947=2050),0.92,IF(AND(A947="India",W947=2035),0.94,IF(AND(A947="India",W947=2050),0.91,IF(AND(A947="Middle East",W947=2035),0.92,IF(AND(A947="Middle East",W947=2050),0.89,IF(AND(A947="Africa",W947=2035),0.93,IF(AND(A947="Africa",W947=2050),0.9,IF(AND(A947="Brazil",W947=2035),0.95,IF(AND(A947="Brazil",W947=2050),0.92,""))))))))))))))))))</f>
        <v>*0.89</v>
      </c>
      <c r="AC947" s="1" t="s">
        <v>4255</v>
      </c>
      <c r="AD947" s="57" t="s">
        <v>35</v>
      </c>
      <c r="AE947" s="1" t="n">
        <v>2035</v>
      </c>
      <c r="AF947" s="58" t="str">
        <f aca="false">"*"&amp;IF(AND(A947="EU",AE947=2035),0.93,IF(AND(A947="EU",AE947=2050),0.9,IF(AND(A947="USA",AE947=2035),0.92,IF(AND(A947="USA",AE947=2050),0.89,IF(AND(A947="Japan",AE947=2035),0.92,IF(AND(A947="Japan",AE947=2050),0.89,IF(AND(A947="Russia",AE947=2035),0.91,IF(AND(A947="Russia",AE947=2050),0.86,IF(AND(A947="China",AE947=2035),0.91,IF(AND(A947="China",AE947=2050),0.87,IF(AND(A947="India",AE947=2035),0.92,IF(AND(A947="India",AE947=2050),0.87,IF(AND(A947="Middle East",AE947=2035),0.89,IF(AND(A947="Middle East",AE947=2050),0.84,IF(AND(A947="Africa",AE947=2035),0.9,IF(AND(A947="Africa",AE947=2050),0.86,IF(AND(A947="Brazil",AE947=2035),0.93,IF(AND(A947="Brazil",AE947=2050),0.89,""))))))))))))))))))</f>
        <v>*0.89</v>
      </c>
      <c r="AG947" s="53" t="str">
        <f aca="false">AG946</f>
        <v>REZoning_Sol-Win</v>
      </c>
      <c r="AI947" s="1" t="s">
        <v>4255</v>
      </c>
      <c r="AJ947" s="57" t="s">
        <v>35</v>
      </c>
      <c r="AK947" s="1" t="n">
        <v>2050</v>
      </c>
      <c r="AL947" s="58" t="str">
        <f aca="false">"*"&amp;IF(AND(A947="EU",AK947=2035),0.93,IF(AND(A947="EU",AK947=2050),0.9,IF(AND(A947="USA",AK947=2035),0.92,IF(AND(A947="USA",AK947=2050),0.89,IF(AND(A947="Japan",AK947=2035),0.92,IF(AND(A947="Japan",AK947=2050),0.89,IF(AND(A947="Russia",AK947=2035),0.91,IF(AND(A947="Russia",AK947=2050),0.86,IF(AND(A947="China",AK947=2035),0.91,IF(AND(A947="China",AK947=2050),0.87,IF(AND(A947="India",AK947=2035),0.92,IF(AND(A947="India",AK947=2050),0.87,IF(AND(A947="Middle East",AK947=2035),0.89,IF(AND(A947="Middle East",AK947=2050),0.84,IF(AND(A947="Africa",AK947=2035),0.9,IF(AND(A947="Africa",AK947=2050),0.86,IF(AND(A947="Brazil",AK947=2035),0.93,IF(AND(A947="Brazil",AK947=2050),0.89,""))))))))))))))))))</f>
        <v>*0.84</v>
      </c>
      <c r="AM947" s="53" t="str">
        <f aca="false">AM946</f>
        <v>REZoning_Sol-Win</v>
      </c>
      <c r="AP947" s="0" t="s">
        <v>4255</v>
      </c>
      <c r="AQ947" s="38" t="s">
        <v>35</v>
      </c>
      <c r="AR947" s="38" t="n">
        <f aca="false">AR946</f>
        <v>2100</v>
      </c>
      <c r="AS947" s="38" t="s">
        <v>896</v>
      </c>
      <c r="AT947" s="38" t="s">
        <v>36</v>
      </c>
    </row>
    <row r="948" customFormat="false" ht="28.5" hidden="false" customHeight="true" outlineLevel="0" collapsed="false">
      <c r="A948" s="3" t="s">
        <v>57</v>
      </c>
      <c r="C948" s="0" t="s">
        <v>4256</v>
      </c>
      <c r="D948" s="50" t="s">
        <v>35</v>
      </c>
      <c r="E948" s="0" t="n">
        <v>2035</v>
      </c>
      <c r="F948" s="51" t="str">
        <f aca="false">"*"&amp;IF(AND(A948="EU",E948=2035),0.95,IF(AND(A948="EU",E948=2050),0.93,IF(AND(A948="USA",E948=2035),0.96,IF(AND(A948="USA",E948=2050),0.94,IF(AND(A948="Japan",E948=2035),0.94,IF(AND(A948="Japan",E948=2050),0.92,IF(AND(A948="Russia",E948=2035),0.95,IF(AND(A948="Russia",E948=2050),0.93,IF(AND(A948="China",E948=2035),0.94,IF(AND(A948="China",E948=2050),0.92,IF(AND(A948="India",E948=2035),0.95,IF(AND(A948="India",E948=2050),0.92,IF(AND(A948="Middle East",E948=2035),0.94,IF(AND(A948="Middle East",E948=2050),0.9,IF(AND(A948="Africa",E948=2035),0.94,IF(AND(A948="Africa",E948=2050),0.91,IF(AND(A948="Brazil",E948=2035),0.95,IF(AND(A948="Brazil",E948=2050),0.92,""))))))))))))))))))</f>
        <v>*0.94</v>
      </c>
      <c r="H948" s="0" t="s">
        <v>4256</v>
      </c>
      <c r="I948" s="50" t="s">
        <v>35</v>
      </c>
      <c r="J948" s="0" t="n">
        <v>2050</v>
      </c>
      <c r="K948" s="48" t="str">
        <f aca="false">"*"&amp;IF(AND(A948="EU",J948=2035),0.95,IF(AND(A948="EU",J948=2050),0.93,IF(AND(A948="USA",J948=2035),0.96,IF(AND(A948="USA",J948=2050),0.94,IF(AND(A948="Japan",J948=2035),0.94,IF(AND(A948="Japan",J948=2050),0.92,IF(AND(A948="Russia",J948=2035),0.95,IF(AND(A948="Russia",J948=2050),0.93,IF(AND(A948="China",J948=2035),0.94,IF(AND(A948="China",J948=2050),0.92,IF(AND(A948="India",J948=2035),0.95,IF(AND(A948="India",J948=2050),0.92,IF(AND(A948="Middle East",J948=2035),0.94,IF(AND(A948="Middle East",J948=2050),0.9,IF(AND(A948="Africa",J948=2035),0.94,IF(AND(A948="Africa",J948=2050),0.91,IF(AND(A948="Brazil",J948=2035),0.95,IF(AND(A948="Brazil",J948=2050),0.92,""))))))))))))))))))</f>
        <v>*0.9</v>
      </c>
      <c r="P948" s="41" t="s">
        <v>4256</v>
      </c>
      <c r="Q948" s="52" t="s">
        <v>35</v>
      </c>
      <c r="R948" s="41" t="n">
        <v>2035</v>
      </c>
      <c r="S948" s="53" t="str">
        <f aca="false">"*"&amp;IF(AND(A948="EU",R948=2035),0.95,IF(AND(A948="EU",R948=2050),0.93,IF(AND(A948="USA",R948=2035),0.96,IF(AND(A948="USA",R948=2050),0.93,IF(AND(A948="Japan",R948=2035),0.94,IF(AND(A948="Japan",R948=2050),0.92,IF(AND(A948="Russia",R948=2035),0.95,IF(AND(A948="Russia",R948=2050),0.91,IF(AND(A948="China",R948=2035),0.93,IF(AND(A948="China",R948=2050),0.92,IF(AND(A948="India",R948=2035),0.94,IF(AND(A948="India",R948=2050),0.91,IF(AND(A948="Middle East",R948=2035),0.92,IF(AND(A948="Middle East",R948=2050),0.89,IF(AND(A948="Africa",R948=2035),0.93,IF(AND(A948="Africa",R948=2050),0.9,IF(AND(A948="Brazil",R948=2035),0.95,IF(AND(A948="Brazil",R948=2050),0.92,""))))))))))))))))))</f>
        <v>*0.92</v>
      </c>
      <c r="U948" s="41" t="s">
        <v>4256</v>
      </c>
      <c r="V948" s="52" t="s">
        <v>35</v>
      </c>
      <c r="W948" s="41" t="n">
        <v>2050</v>
      </c>
      <c r="X948" s="53" t="str">
        <f aca="false">"*"&amp;IF(AND(A948="EU",W948=2035),0.95,IF(AND(A948="EU",W948=2050),0.93,IF(AND(A948="USA",W948=2035),0.96,IF(AND(A948="USA",W948=2050),0.93,IF(AND(A948="Japan",W948=2035),0.94,IF(AND(A948="Japan",W948=2050),0.92,IF(AND(A948="Russia",W948=2035),0.95,IF(AND(A948="Russia",W948=2050),0.91,IF(AND(A948="China",W948=2035),0.93,IF(AND(A948="China",W948=2050),0.92,IF(AND(A948="India",W948=2035),0.94,IF(AND(A948="India",W948=2050),0.91,IF(AND(A948="Middle East",W948=2035),0.92,IF(AND(A948="Middle East",W948=2050),0.89,IF(AND(A948="Africa",W948=2035),0.93,IF(AND(A948="Africa",W948=2050),0.9,IF(AND(A948="Brazil",W948=2035),0.95,IF(AND(A948="Brazil",W948=2050),0.92,""))))))))))))))))))</f>
        <v>*0.89</v>
      </c>
      <c r="AC948" s="1" t="s">
        <v>4256</v>
      </c>
      <c r="AD948" s="57" t="s">
        <v>35</v>
      </c>
      <c r="AE948" s="1" t="n">
        <v>2035</v>
      </c>
      <c r="AF948" s="58" t="str">
        <f aca="false">"*"&amp;IF(AND(A948="EU",AE948=2035),0.93,IF(AND(A948="EU",AE948=2050),0.9,IF(AND(A948="USA",AE948=2035),0.92,IF(AND(A948="USA",AE948=2050),0.89,IF(AND(A948="Japan",AE948=2035),0.92,IF(AND(A948="Japan",AE948=2050),0.89,IF(AND(A948="Russia",AE948=2035),0.91,IF(AND(A948="Russia",AE948=2050),0.86,IF(AND(A948="China",AE948=2035),0.91,IF(AND(A948="China",AE948=2050),0.87,IF(AND(A948="India",AE948=2035),0.92,IF(AND(A948="India",AE948=2050),0.87,IF(AND(A948="Middle East",AE948=2035),0.89,IF(AND(A948="Middle East",AE948=2050),0.84,IF(AND(A948="Africa",AE948=2035),0.9,IF(AND(A948="Africa",AE948=2050),0.86,IF(AND(A948="Brazil",AE948=2035),0.93,IF(AND(A948="Brazil",AE948=2050),0.89,""))))))))))))))))))</f>
        <v>*0.89</v>
      </c>
      <c r="AG948" s="53" t="str">
        <f aca="false">AG947</f>
        <v>REZoning_Sol-Win</v>
      </c>
      <c r="AI948" s="1" t="s">
        <v>4256</v>
      </c>
      <c r="AJ948" s="57" t="s">
        <v>35</v>
      </c>
      <c r="AK948" s="1" t="n">
        <v>2050</v>
      </c>
      <c r="AL948" s="58" t="str">
        <f aca="false">"*"&amp;IF(AND(A948="EU",AK948=2035),0.93,IF(AND(A948="EU",AK948=2050),0.9,IF(AND(A948="USA",AK948=2035),0.92,IF(AND(A948="USA",AK948=2050),0.89,IF(AND(A948="Japan",AK948=2035),0.92,IF(AND(A948="Japan",AK948=2050),0.89,IF(AND(A948="Russia",AK948=2035),0.91,IF(AND(A948="Russia",AK948=2050),0.86,IF(AND(A948="China",AK948=2035),0.91,IF(AND(A948="China",AK948=2050),0.87,IF(AND(A948="India",AK948=2035),0.92,IF(AND(A948="India",AK948=2050),0.87,IF(AND(A948="Middle East",AK948=2035),0.89,IF(AND(A948="Middle East",AK948=2050),0.84,IF(AND(A948="Africa",AK948=2035),0.9,IF(AND(A948="Africa",AK948=2050),0.86,IF(AND(A948="Brazil",AK948=2035),0.93,IF(AND(A948="Brazil",AK948=2050),0.89,""))))))))))))))))))</f>
        <v>*0.84</v>
      </c>
      <c r="AM948" s="53" t="str">
        <f aca="false">AM947</f>
        <v>REZoning_Sol-Win</v>
      </c>
      <c r="AP948" s="0" t="s">
        <v>4256</v>
      </c>
      <c r="AQ948" s="38" t="s">
        <v>35</v>
      </c>
      <c r="AR948" s="38" t="n">
        <f aca="false">AR947</f>
        <v>2100</v>
      </c>
      <c r="AS948" s="38" t="s">
        <v>896</v>
      </c>
      <c r="AT948" s="38" t="s">
        <v>36</v>
      </c>
    </row>
    <row r="949" customFormat="false" ht="28.5" hidden="false" customHeight="true" outlineLevel="0" collapsed="false">
      <c r="A949" s="3" t="s">
        <v>57</v>
      </c>
      <c r="C949" s="0" t="s">
        <v>4257</v>
      </c>
      <c r="D949" s="50" t="s">
        <v>35</v>
      </c>
      <c r="E949" s="0" t="n">
        <v>2035</v>
      </c>
      <c r="F949" s="51" t="str">
        <f aca="false">"*"&amp;IF(AND(A949="EU",E949=2035),0.95,IF(AND(A949="EU",E949=2050),0.93,IF(AND(A949="USA",E949=2035),0.96,IF(AND(A949="USA",E949=2050),0.94,IF(AND(A949="Japan",E949=2035),0.94,IF(AND(A949="Japan",E949=2050),0.92,IF(AND(A949="Russia",E949=2035),0.95,IF(AND(A949="Russia",E949=2050),0.93,IF(AND(A949="China",E949=2035),0.94,IF(AND(A949="China",E949=2050),0.92,IF(AND(A949="India",E949=2035),0.95,IF(AND(A949="India",E949=2050),0.92,IF(AND(A949="Middle East",E949=2035),0.94,IF(AND(A949="Middle East",E949=2050),0.9,IF(AND(A949="Africa",E949=2035),0.94,IF(AND(A949="Africa",E949=2050),0.91,IF(AND(A949="Brazil",E949=2035),0.95,IF(AND(A949="Brazil",E949=2050),0.92,""))))))))))))))))))</f>
        <v>*0.94</v>
      </c>
      <c r="H949" s="0" t="s">
        <v>4257</v>
      </c>
      <c r="I949" s="50" t="s">
        <v>35</v>
      </c>
      <c r="J949" s="0" t="n">
        <v>2050</v>
      </c>
      <c r="K949" s="48" t="str">
        <f aca="false">"*"&amp;IF(AND(A949="EU",J949=2035),0.95,IF(AND(A949="EU",J949=2050),0.93,IF(AND(A949="USA",J949=2035),0.96,IF(AND(A949="USA",J949=2050),0.94,IF(AND(A949="Japan",J949=2035),0.94,IF(AND(A949="Japan",J949=2050),0.92,IF(AND(A949="Russia",J949=2035),0.95,IF(AND(A949="Russia",J949=2050),0.93,IF(AND(A949="China",J949=2035),0.94,IF(AND(A949="China",J949=2050),0.92,IF(AND(A949="India",J949=2035),0.95,IF(AND(A949="India",J949=2050),0.92,IF(AND(A949="Middle East",J949=2035),0.94,IF(AND(A949="Middle East",J949=2050),0.9,IF(AND(A949="Africa",J949=2035),0.94,IF(AND(A949="Africa",J949=2050),0.91,IF(AND(A949="Brazil",J949=2035),0.95,IF(AND(A949="Brazil",J949=2050),0.92,""))))))))))))))))))</f>
        <v>*0.9</v>
      </c>
      <c r="P949" s="41" t="s">
        <v>4257</v>
      </c>
      <c r="Q949" s="52" t="s">
        <v>35</v>
      </c>
      <c r="R949" s="41" t="n">
        <v>2035</v>
      </c>
      <c r="S949" s="53" t="str">
        <f aca="false">"*"&amp;IF(AND(A949="EU",R949=2035),0.95,IF(AND(A949="EU",R949=2050),0.93,IF(AND(A949="USA",R949=2035),0.96,IF(AND(A949="USA",R949=2050),0.93,IF(AND(A949="Japan",R949=2035),0.94,IF(AND(A949="Japan",R949=2050),0.92,IF(AND(A949="Russia",R949=2035),0.95,IF(AND(A949="Russia",R949=2050),0.91,IF(AND(A949="China",R949=2035),0.93,IF(AND(A949="China",R949=2050),0.92,IF(AND(A949="India",R949=2035),0.94,IF(AND(A949="India",R949=2050),0.91,IF(AND(A949="Middle East",R949=2035),0.92,IF(AND(A949="Middle East",R949=2050),0.89,IF(AND(A949="Africa",R949=2035),0.93,IF(AND(A949="Africa",R949=2050),0.9,IF(AND(A949="Brazil",R949=2035),0.95,IF(AND(A949="Brazil",R949=2050),0.92,""))))))))))))))))))</f>
        <v>*0.92</v>
      </c>
      <c r="U949" s="41" t="s">
        <v>4257</v>
      </c>
      <c r="V949" s="52" t="s">
        <v>35</v>
      </c>
      <c r="W949" s="41" t="n">
        <v>2050</v>
      </c>
      <c r="X949" s="53" t="str">
        <f aca="false">"*"&amp;IF(AND(A949="EU",W949=2035),0.95,IF(AND(A949="EU",W949=2050),0.93,IF(AND(A949="USA",W949=2035),0.96,IF(AND(A949="USA",W949=2050),0.93,IF(AND(A949="Japan",W949=2035),0.94,IF(AND(A949="Japan",W949=2050),0.92,IF(AND(A949="Russia",W949=2035),0.95,IF(AND(A949="Russia",W949=2050),0.91,IF(AND(A949="China",W949=2035),0.93,IF(AND(A949="China",W949=2050),0.92,IF(AND(A949="India",W949=2035),0.94,IF(AND(A949="India",W949=2050),0.91,IF(AND(A949="Middle East",W949=2035),0.92,IF(AND(A949="Middle East",W949=2050),0.89,IF(AND(A949="Africa",W949=2035),0.93,IF(AND(A949="Africa",W949=2050),0.9,IF(AND(A949="Brazil",W949=2035),0.95,IF(AND(A949="Brazil",W949=2050),0.92,""))))))))))))))))))</f>
        <v>*0.89</v>
      </c>
      <c r="AC949" s="1" t="s">
        <v>4257</v>
      </c>
      <c r="AD949" s="57" t="s">
        <v>35</v>
      </c>
      <c r="AE949" s="1" t="n">
        <v>2035</v>
      </c>
      <c r="AF949" s="58" t="str">
        <f aca="false">"*"&amp;IF(AND(A949="EU",AE949=2035),0.93,IF(AND(A949="EU",AE949=2050),0.9,IF(AND(A949="USA",AE949=2035),0.92,IF(AND(A949="USA",AE949=2050),0.89,IF(AND(A949="Japan",AE949=2035),0.92,IF(AND(A949="Japan",AE949=2050),0.89,IF(AND(A949="Russia",AE949=2035),0.91,IF(AND(A949="Russia",AE949=2050),0.86,IF(AND(A949="China",AE949=2035),0.91,IF(AND(A949="China",AE949=2050),0.87,IF(AND(A949="India",AE949=2035),0.92,IF(AND(A949="India",AE949=2050),0.87,IF(AND(A949="Middle East",AE949=2035),0.89,IF(AND(A949="Middle East",AE949=2050),0.84,IF(AND(A949="Africa",AE949=2035),0.9,IF(AND(A949="Africa",AE949=2050),0.86,IF(AND(A949="Brazil",AE949=2035),0.93,IF(AND(A949="Brazil",AE949=2050),0.89,""))))))))))))))))))</f>
        <v>*0.89</v>
      </c>
      <c r="AG949" s="53" t="str">
        <f aca="false">AG948</f>
        <v>REZoning_Sol-Win</v>
      </c>
      <c r="AI949" s="1" t="s">
        <v>4257</v>
      </c>
      <c r="AJ949" s="57" t="s">
        <v>35</v>
      </c>
      <c r="AK949" s="1" t="n">
        <v>2050</v>
      </c>
      <c r="AL949" s="58" t="str">
        <f aca="false">"*"&amp;IF(AND(A949="EU",AK949=2035),0.93,IF(AND(A949="EU",AK949=2050),0.9,IF(AND(A949="USA",AK949=2035),0.92,IF(AND(A949="USA",AK949=2050),0.89,IF(AND(A949="Japan",AK949=2035),0.92,IF(AND(A949="Japan",AK949=2050),0.89,IF(AND(A949="Russia",AK949=2035),0.91,IF(AND(A949="Russia",AK949=2050),0.86,IF(AND(A949="China",AK949=2035),0.91,IF(AND(A949="China",AK949=2050),0.87,IF(AND(A949="India",AK949=2035),0.92,IF(AND(A949="India",AK949=2050),0.87,IF(AND(A949="Middle East",AK949=2035),0.89,IF(AND(A949="Middle East",AK949=2050),0.84,IF(AND(A949="Africa",AK949=2035),0.9,IF(AND(A949="Africa",AK949=2050),0.86,IF(AND(A949="Brazil",AK949=2035),0.93,IF(AND(A949="Brazil",AK949=2050),0.89,""))))))))))))))))))</f>
        <v>*0.84</v>
      </c>
      <c r="AM949" s="53" t="str">
        <f aca="false">AM948</f>
        <v>REZoning_Sol-Win</v>
      </c>
      <c r="AP949" s="0" t="s">
        <v>4257</v>
      </c>
      <c r="AQ949" s="38" t="s">
        <v>35</v>
      </c>
      <c r="AR949" s="38" t="n">
        <f aca="false">AR948</f>
        <v>2100</v>
      </c>
      <c r="AS949" s="38" t="s">
        <v>896</v>
      </c>
      <c r="AT949" s="38" t="s">
        <v>36</v>
      </c>
    </row>
    <row r="950" customFormat="false" ht="28.5" hidden="false" customHeight="true" outlineLevel="0" collapsed="false">
      <c r="A950" s="3" t="s">
        <v>57</v>
      </c>
      <c r="C950" s="0" t="s">
        <v>4258</v>
      </c>
      <c r="D950" s="50" t="s">
        <v>35</v>
      </c>
      <c r="E950" s="0" t="n">
        <v>2035</v>
      </c>
      <c r="F950" s="51" t="str">
        <f aca="false">"*"&amp;IF(AND(A950="EU",E950=2035),0.95,IF(AND(A950="EU",E950=2050),0.93,IF(AND(A950="USA",E950=2035),0.96,IF(AND(A950="USA",E950=2050),0.94,IF(AND(A950="Japan",E950=2035),0.94,IF(AND(A950="Japan",E950=2050),0.92,IF(AND(A950="Russia",E950=2035),0.95,IF(AND(A950="Russia",E950=2050),0.93,IF(AND(A950="China",E950=2035),0.94,IF(AND(A950="China",E950=2050),0.92,IF(AND(A950="India",E950=2035),0.95,IF(AND(A950="India",E950=2050),0.92,IF(AND(A950="Middle East",E950=2035),0.94,IF(AND(A950="Middle East",E950=2050),0.9,IF(AND(A950="Africa",E950=2035),0.94,IF(AND(A950="Africa",E950=2050),0.91,IF(AND(A950="Brazil",E950=2035),0.95,IF(AND(A950="Brazil",E950=2050),0.92,""))))))))))))))))))</f>
        <v>*0.94</v>
      </c>
      <c r="H950" s="0" t="s">
        <v>4258</v>
      </c>
      <c r="I950" s="50" t="s">
        <v>35</v>
      </c>
      <c r="J950" s="0" t="n">
        <v>2050</v>
      </c>
      <c r="K950" s="48" t="str">
        <f aca="false">"*"&amp;IF(AND(A950="EU",J950=2035),0.95,IF(AND(A950="EU",J950=2050),0.93,IF(AND(A950="USA",J950=2035),0.96,IF(AND(A950="USA",J950=2050),0.94,IF(AND(A950="Japan",J950=2035),0.94,IF(AND(A950="Japan",J950=2050),0.92,IF(AND(A950="Russia",J950=2035),0.95,IF(AND(A950="Russia",J950=2050),0.93,IF(AND(A950="China",J950=2035),0.94,IF(AND(A950="China",J950=2050),0.92,IF(AND(A950="India",J950=2035),0.95,IF(AND(A950="India",J950=2050),0.92,IF(AND(A950="Middle East",J950=2035),0.94,IF(AND(A950="Middle East",J950=2050),0.9,IF(AND(A950="Africa",J950=2035),0.94,IF(AND(A950="Africa",J950=2050),0.91,IF(AND(A950="Brazil",J950=2035),0.95,IF(AND(A950="Brazil",J950=2050),0.92,""))))))))))))))))))</f>
        <v>*0.9</v>
      </c>
      <c r="P950" s="41" t="s">
        <v>4258</v>
      </c>
      <c r="Q950" s="52" t="s">
        <v>35</v>
      </c>
      <c r="R950" s="41" t="n">
        <v>2035</v>
      </c>
      <c r="S950" s="53" t="str">
        <f aca="false">"*"&amp;IF(AND(A950="EU",R950=2035),0.95,IF(AND(A950="EU",R950=2050),0.93,IF(AND(A950="USA",R950=2035),0.96,IF(AND(A950="USA",R950=2050),0.93,IF(AND(A950="Japan",R950=2035),0.94,IF(AND(A950="Japan",R950=2050),0.92,IF(AND(A950="Russia",R950=2035),0.95,IF(AND(A950="Russia",R950=2050),0.91,IF(AND(A950="China",R950=2035),0.93,IF(AND(A950="China",R950=2050),0.92,IF(AND(A950="India",R950=2035),0.94,IF(AND(A950="India",R950=2050),0.91,IF(AND(A950="Middle East",R950=2035),0.92,IF(AND(A950="Middle East",R950=2050),0.89,IF(AND(A950="Africa",R950=2035),0.93,IF(AND(A950="Africa",R950=2050),0.9,IF(AND(A950="Brazil",R950=2035),0.95,IF(AND(A950="Brazil",R950=2050),0.92,""))))))))))))))))))</f>
        <v>*0.92</v>
      </c>
      <c r="U950" s="41" t="s">
        <v>4258</v>
      </c>
      <c r="V950" s="52" t="s">
        <v>35</v>
      </c>
      <c r="W950" s="41" t="n">
        <v>2050</v>
      </c>
      <c r="X950" s="53" t="str">
        <f aca="false">"*"&amp;IF(AND(A950="EU",W950=2035),0.95,IF(AND(A950="EU",W950=2050),0.93,IF(AND(A950="USA",W950=2035),0.96,IF(AND(A950="USA",W950=2050),0.93,IF(AND(A950="Japan",W950=2035),0.94,IF(AND(A950="Japan",W950=2050),0.92,IF(AND(A950="Russia",W950=2035),0.95,IF(AND(A950="Russia",W950=2050),0.91,IF(AND(A950="China",W950=2035),0.93,IF(AND(A950="China",W950=2050),0.92,IF(AND(A950="India",W950=2035),0.94,IF(AND(A950="India",W950=2050),0.91,IF(AND(A950="Middle East",W950=2035),0.92,IF(AND(A950="Middle East",W950=2050),0.89,IF(AND(A950="Africa",W950=2035),0.93,IF(AND(A950="Africa",W950=2050),0.9,IF(AND(A950="Brazil",W950=2035),0.95,IF(AND(A950="Brazil",W950=2050),0.92,""))))))))))))))))))</f>
        <v>*0.89</v>
      </c>
      <c r="AC950" s="1" t="s">
        <v>4258</v>
      </c>
      <c r="AD950" s="57" t="s">
        <v>35</v>
      </c>
      <c r="AE950" s="1" t="n">
        <v>2035</v>
      </c>
      <c r="AF950" s="58" t="str">
        <f aca="false">"*"&amp;IF(AND(A950="EU",AE950=2035),0.93,IF(AND(A950="EU",AE950=2050),0.9,IF(AND(A950="USA",AE950=2035),0.92,IF(AND(A950="USA",AE950=2050),0.89,IF(AND(A950="Japan",AE950=2035),0.92,IF(AND(A950="Japan",AE950=2050),0.89,IF(AND(A950="Russia",AE950=2035),0.91,IF(AND(A950="Russia",AE950=2050),0.86,IF(AND(A950="China",AE950=2035),0.91,IF(AND(A950="China",AE950=2050),0.87,IF(AND(A950="India",AE950=2035),0.92,IF(AND(A950="India",AE950=2050),0.87,IF(AND(A950="Middle East",AE950=2035),0.89,IF(AND(A950="Middle East",AE950=2050),0.84,IF(AND(A950="Africa",AE950=2035),0.9,IF(AND(A950="Africa",AE950=2050),0.86,IF(AND(A950="Brazil",AE950=2035),0.93,IF(AND(A950="Brazil",AE950=2050),0.89,""))))))))))))))))))</f>
        <v>*0.89</v>
      </c>
      <c r="AG950" s="53" t="str">
        <f aca="false">AG949</f>
        <v>REZoning_Sol-Win</v>
      </c>
      <c r="AI950" s="1" t="s">
        <v>4258</v>
      </c>
      <c r="AJ950" s="57" t="s">
        <v>35</v>
      </c>
      <c r="AK950" s="1" t="n">
        <v>2050</v>
      </c>
      <c r="AL950" s="58" t="str">
        <f aca="false">"*"&amp;IF(AND(A950="EU",AK950=2035),0.93,IF(AND(A950="EU",AK950=2050),0.9,IF(AND(A950="USA",AK950=2035),0.92,IF(AND(A950="USA",AK950=2050),0.89,IF(AND(A950="Japan",AK950=2035),0.92,IF(AND(A950="Japan",AK950=2050),0.89,IF(AND(A950="Russia",AK950=2035),0.91,IF(AND(A950="Russia",AK950=2050),0.86,IF(AND(A950="China",AK950=2035),0.91,IF(AND(A950="China",AK950=2050),0.87,IF(AND(A950="India",AK950=2035),0.92,IF(AND(A950="India",AK950=2050),0.87,IF(AND(A950="Middle East",AK950=2035),0.89,IF(AND(A950="Middle East",AK950=2050),0.84,IF(AND(A950="Africa",AK950=2035),0.9,IF(AND(A950="Africa",AK950=2050),0.86,IF(AND(A950="Brazil",AK950=2035),0.93,IF(AND(A950="Brazil",AK950=2050),0.89,""))))))))))))))))))</f>
        <v>*0.84</v>
      </c>
      <c r="AM950" s="53" t="str">
        <f aca="false">AM949</f>
        <v>REZoning_Sol-Win</v>
      </c>
      <c r="AP950" s="0" t="s">
        <v>4258</v>
      </c>
      <c r="AQ950" s="38" t="s">
        <v>35</v>
      </c>
      <c r="AR950" s="38" t="n">
        <f aca="false">AR949</f>
        <v>2100</v>
      </c>
      <c r="AS950" s="38" t="s">
        <v>896</v>
      </c>
      <c r="AT950" s="38" t="s">
        <v>36</v>
      </c>
    </row>
    <row r="951" customFormat="false" ht="28.5" hidden="false" customHeight="true" outlineLevel="0" collapsed="false">
      <c r="A951" s="3" t="s">
        <v>57</v>
      </c>
      <c r="C951" s="0" t="s">
        <v>4259</v>
      </c>
      <c r="D951" s="50" t="s">
        <v>35</v>
      </c>
      <c r="E951" s="0" t="n">
        <v>2035</v>
      </c>
      <c r="F951" s="51" t="str">
        <f aca="false">"*"&amp;IF(AND(A951="EU",E951=2035),0.95,IF(AND(A951="EU",E951=2050),0.93,IF(AND(A951="USA",E951=2035),0.96,IF(AND(A951="USA",E951=2050),0.94,IF(AND(A951="Japan",E951=2035),0.94,IF(AND(A951="Japan",E951=2050),0.92,IF(AND(A951="Russia",E951=2035),0.95,IF(AND(A951="Russia",E951=2050),0.93,IF(AND(A951="China",E951=2035),0.94,IF(AND(A951="China",E951=2050),0.92,IF(AND(A951="India",E951=2035),0.95,IF(AND(A951="India",E951=2050),0.92,IF(AND(A951="Middle East",E951=2035),0.94,IF(AND(A951="Middle East",E951=2050),0.9,IF(AND(A951="Africa",E951=2035),0.94,IF(AND(A951="Africa",E951=2050),0.91,IF(AND(A951="Brazil",E951=2035),0.95,IF(AND(A951="Brazil",E951=2050),0.92,""))))))))))))))))))</f>
        <v>*0.94</v>
      </c>
      <c r="H951" s="0" t="s">
        <v>4259</v>
      </c>
      <c r="I951" s="50" t="s">
        <v>35</v>
      </c>
      <c r="J951" s="0" t="n">
        <v>2050</v>
      </c>
      <c r="K951" s="48" t="str">
        <f aca="false">"*"&amp;IF(AND(A951="EU",J951=2035),0.95,IF(AND(A951="EU",J951=2050),0.93,IF(AND(A951="USA",J951=2035),0.96,IF(AND(A951="USA",J951=2050),0.94,IF(AND(A951="Japan",J951=2035),0.94,IF(AND(A951="Japan",J951=2050),0.92,IF(AND(A951="Russia",J951=2035),0.95,IF(AND(A951="Russia",J951=2050),0.93,IF(AND(A951="China",J951=2035),0.94,IF(AND(A951="China",J951=2050),0.92,IF(AND(A951="India",J951=2035),0.95,IF(AND(A951="India",J951=2050),0.92,IF(AND(A951="Middle East",J951=2035),0.94,IF(AND(A951="Middle East",J951=2050),0.9,IF(AND(A951="Africa",J951=2035),0.94,IF(AND(A951="Africa",J951=2050),0.91,IF(AND(A951="Brazil",J951=2035),0.95,IF(AND(A951="Brazil",J951=2050),0.92,""))))))))))))))))))</f>
        <v>*0.9</v>
      </c>
      <c r="P951" s="41" t="s">
        <v>4259</v>
      </c>
      <c r="Q951" s="52" t="s">
        <v>35</v>
      </c>
      <c r="R951" s="41" t="n">
        <v>2035</v>
      </c>
      <c r="S951" s="53" t="str">
        <f aca="false">"*"&amp;IF(AND(A951="EU",R951=2035),0.95,IF(AND(A951="EU",R951=2050),0.93,IF(AND(A951="USA",R951=2035),0.96,IF(AND(A951="USA",R951=2050),0.93,IF(AND(A951="Japan",R951=2035),0.94,IF(AND(A951="Japan",R951=2050),0.92,IF(AND(A951="Russia",R951=2035),0.95,IF(AND(A951="Russia",R951=2050),0.91,IF(AND(A951="China",R951=2035),0.93,IF(AND(A951="China",R951=2050),0.92,IF(AND(A951="India",R951=2035),0.94,IF(AND(A951="India",R951=2050),0.91,IF(AND(A951="Middle East",R951=2035),0.92,IF(AND(A951="Middle East",R951=2050),0.89,IF(AND(A951="Africa",R951=2035),0.93,IF(AND(A951="Africa",R951=2050),0.9,IF(AND(A951="Brazil",R951=2035),0.95,IF(AND(A951="Brazil",R951=2050),0.92,""))))))))))))))))))</f>
        <v>*0.92</v>
      </c>
      <c r="U951" s="41" t="s">
        <v>4259</v>
      </c>
      <c r="V951" s="52" t="s">
        <v>35</v>
      </c>
      <c r="W951" s="41" t="n">
        <v>2050</v>
      </c>
      <c r="X951" s="53" t="str">
        <f aca="false">"*"&amp;IF(AND(A951="EU",W951=2035),0.95,IF(AND(A951="EU",W951=2050),0.93,IF(AND(A951="USA",W951=2035),0.96,IF(AND(A951="USA",W951=2050),0.93,IF(AND(A951="Japan",W951=2035),0.94,IF(AND(A951="Japan",W951=2050),0.92,IF(AND(A951="Russia",W951=2035),0.95,IF(AND(A951="Russia",W951=2050),0.91,IF(AND(A951="China",W951=2035),0.93,IF(AND(A951="China",W951=2050),0.92,IF(AND(A951="India",W951=2035),0.94,IF(AND(A951="India",W951=2050),0.91,IF(AND(A951="Middle East",W951=2035),0.92,IF(AND(A951="Middle East",W951=2050),0.89,IF(AND(A951="Africa",W951=2035),0.93,IF(AND(A951="Africa",W951=2050),0.9,IF(AND(A951="Brazil",W951=2035),0.95,IF(AND(A951="Brazil",W951=2050),0.92,""))))))))))))))))))</f>
        <v>*0.89</v>
      </c>
      <c r="AC951" s="1" t="s">
        <v>4259</v>
      </c>
      <c r="AD951" s="57" t="s">
        <v>35</v>
      </c>
      <c r="AE951" s="1" t="n">
        <v>2035</v>
      </c>
      <c r="AF951" s="58" t="str">
        <f aca="false">"*"&amp;IF(AND(A951="EU",AE951=2035),0.93,IF(AND(A951="EU",AE951=2050),0.9,IF(AND(A951="USA",AE951=2035),0.92,IF(AND(A951="USA",AE951=2050),0.89,IF(AND(A951="Japan",AE951=2035),0.92,IF(AND(A951="Japan",AE951=2050),0.89,IF(AND(A951="Russia",AE951=2035),0.91,IF(AND(A951="Russia",AE951=2050),0.86,IF(AND(A951="China",AE951=2035),0.91,IF(AND(A951="China",AE951=2050),0.87,IF(AND(A951="India",AE951=2035),0.92,IF(AND(A951="India",AE951=2050),0.87,IF(AND(A951="Middle East",AE951=2035),0.89,IF(AND(A951="Middle East",AE951=2050),0.84,IF(AND(A951="Africa",AE951=2035),0.9,IF(AND(A951="Africa",AE951=2050),0.86,IF(AND(A951="Brazil",AE951=2035),0.93,IF(AND(A951="Brazil",AE951=2050),0.89,""))))))))))))))))))</f>
        <v>*0.89</v>
      </c>
      <c r="AG951" s="53" t="str">
        <f aca="false">AG950</f>
        <v>REZoning_Sol-Win</v>
      </c>
      <c r="AI951" s="1" t="s">
        <v>4259</v>
      </c>
      <c r="AJ951" s="57" t="s">
        <v>35</v>
      </c>
      <c r="AK951" s="1" t="n">
        <v>2050</v>
      </c>
      <c r="AL951" s="58" t="str">
        <f aca="false">"*"&amp;IF(AND(A951="EU",AK951=2035),0.93,IF(AND(A951="EU",AK951=2050),0.9,IF(AND(A951="USA",AK951=2035),0.92,IF(AND(A951="USA",AK951=2050),0.89,IF(AND(A951="Japan",AK951=2035),0.92,IF(AND(A951="Japan",AK951=2050),0.89,IF(AND(A951="Russia",AK951=2035),0.91,IF(AND(A951="Russia",AK951=2050),0.86,IF(AND(A951="China",AK951=2035),0.91,IF(AND(A951="China",AK951=2050),0.87,IF(AND(A951="India",AK951=2035),0.92,IF(AND(A951="India",AK951=2050),0.87,IF(AND(A951="Middle East",AK951=2035),0.89,IF(AND(A951="Middle East",AK951=2050),0.84,IF(AND(A951="Africa",AK951=2035),0.9,IF(AND(A951="Africa",AK951=2050),0.86,IF(AND(A951="Brazil",AK951=2035),0.93,IF(AND(A951="Brazil",AK951=2050),0.89,""))))))))))))))))))</f>
        <v>*0.84</v>
      </c>
      <c r="AM951" s="53" t="str">
        <f aca="false">AM950</f>
        <v>REZoning_Sol-Win</v>
      </c>
      <c r="AP951" s="0" t="s">
        <v>4259</v>
      </c>
      <c r="AQ951" s="38" t="s">
        <v>35</v>
      </c>
      <c r="AR951" s="38" t="n">
        <f aca="false">AR950</f>
        <v>2100</v>
      </c>
      <c r="AS951" s="38" t="s">
        <v>896</v>
      </c>
      <c r="AT951" s="38" t="s">
        <v>36</v>
      </c>
    </row>
    <row r="952" customFormat="false" ht="28.5" hidden="false" customHeight="true" outlineLevel="0" collapsed="false">
      <c r="A952" s="3" t="s">
        <v>57</v>
      </c>
      <c r="C952" s="0" t="s">
        <v>4260</v>
      </c>
      <c r="D952" s="50" t="s">
        <v>35</v>
      </c>
      <c r="E952" s="0" t="n">
        <v>2035</v>
      </c>
      <c r="F952" s="51" t="str">
        <f aca="false">"*"&amp;IF(AND(A952="EU",E952=2035),0.95,IF(AND(A952="EU",E952=2050),0.93,IF(AND(A952="USA",E952=2035),0.96,IF(AND(A952="USA",E952=2050),0.94,IF(AND(A952="Japan",E952=2035),0.94,IF(AND(A952="Japan",E952=2050),0.92,IF(AND(A952="Russia",E952=2035),0.95,IF(AND(A952="Russia",E952=2050),0.93,IF(AND(A952="China",E952=2035),0.94,IF(AND(A952="China",E952=2050),0.92,IF(AND(A952="India",E952=2035),0.95,IF(AND(A952="India",E952=2050),0.92,IF(AND(A952="Middle East",E952=2035),0.94,IF(AND(A952="Middle East",E952=2050),0.9,IF(AND(A952="Africa",E952=2035),0.94,IF(AND(A952="Africa",E952=2050),0.91,IF(AND(A952="Brazil",E952=2035),0.95,IF(AND(A952="Brazil",E952=2050),0.92,""))))))))))))))))))</f>
        <v>*0.94</v>
      </c>
      <c r="H952" s="0" t="s">
        <v>4260</v>
      </c>
      <c r="I952" s="50" t="s">
        <v>35</v>
      </c>
      <c r="J952" s="0" t="n">
        <v>2050</v>
      </c>
      <c r="K952" s="48" t="str">
        <f aca="false">"*"&amp;IF(AND(A952="EU",J952=2035),0.95,IF(AND(A952="EU",J952=2050),0.93,IF(AND(A952="USA",J952=2035),0.96,IF(AND(A952="USA",J952=2050),0.94,IF(AND(A952="Japan",J952=2035),0.94,IF(AND(A952="Japan",J952=2050),0.92,IF(AND(A952="Russia",J952=2035),0.95,IF(AND(A952="Russia",J952=2050),0.93,IF(AND(A952="China",J952=2035),0.94,IF(AND(A952="China",J952=2050),0.92,IF(AND(A952="India",J952=2035),0.95,IF(AND(A952="India",J952=2050),0.92,IF(AND(A952="Middle East",J952=2035),0.94,IF(AND(A952="Middle East",J952=2050),0.9,IF(AND(A952="Africa",J952=2035),0.94,IF(AND(A952="Africa",J952=2050),0.91,IF(AND(A952="Brazil",J952=2035),0.95,IF(AND(A952="Brazil",J952=2050),0.92,""))))))))))))))))))</f>
        <v>*0.9</v>
      </c>
      <c r="P952" s="41" t="s">
        <v>4260</v>
      </c>
      <c r="Q952" s="52" t="s">
        <v>35</v>
      </c>
      <c r="R952" s="41" t="n">
        <v>2035</v>
      </c>
      <c r="S952" s="53" t="str">
        <f aca="false">"*"&amp;IF(AND(A952="EU",R952=2035),0.95,IF(AND(A952="EU",R952=2050),0.93,IF(AND(A952="USA",R952=2035),0.96,IF(AND(A952="USA",R952=2050),0.93,IF(AND(A952="Japan",R952=2035),0.94,IF(AND(A952="Japan",R952=2050),0.92,IF(AND(A952="Russia",R952=2035),0.95,IF(AND(A952="Russia",R952=2050),0.91,IF(AND(A952="China",R952=2035),0.93,IF(AND(A952="China",R952=2050),0.92,IF(AND(A952="India",R952=2035),0.94,IF(AND(A952="India",R952=2050),0.91,IF(AND(A952="Middle East",R952=2035),0.92,IF(AND(A952="Middle East",R952=2050),0.89,IF(AND(A952="Africa",R952=2035),0.93,IF(AND(A952="Africa",R952=2050),0.9,IF(AND(A952="Brazil",R952=2035),0.95,IF(AND(A952="Brazil",R952=2050),0.92,""))))))))))))))))))</f>
        <v>*0.92</v>
      </c>
      <c r="U952" s="41" t="s">
        <v>4260</v>
      </c>
      <c r="V952" s="52" t="s">
        <v>35</v>
      </c>
      <c r="W952" s="41" t="n">
        <v>2050</v>
      </c>
      <c r="X952" s="53" t="str">
        <f aca="false">"*"&amp;IF(AND(A952="EU",W952=2035),0.95,IF(AND(A952="EU",W952=2050),0.93,IF(AND(A952="USA",W952=2035),0.96,IF(AND(A952="USA",W952=2050),0.93,IF(AND(A952="Japan",W952=2035),0.94,IF(AND(A952="Japan",W952=2050),0.92,IF(AND(A952="Russia",W952=2035),0.95,IF(AND(A952="Russia",W952=2050),0.91,IF(AND(A952="China",W952=2035),0.93,IF(AND(A952="China",W952=2050),0.92,IF(AND(A952="India",W952=2035),0.94,IF(AND(A952="India",W952=2050),0.91,IF(AND(A952="Middle East",W952=2035),0.92,IF(AND(A952="Middle East",W952=2050),0.89,IF(AND(A952="Africa",W952=2035),0.93,IF(AND(A952="Africa",W952=2050),0.9,IF(AND(A952="Brazil",W952=2035),0.95,IF(AND(A952="Brazil",W952=2050),0.92,""))))))))))))))))))</f>
        <v>*0.89</v>
      </c>
      <c r="AC952" s="1" t="s">
        <v>4260</v>
      </c>
      <c r="AD952" s="57" t="s">
        <v>35</v>
      </c>
      <c r="AE952" s="1" t="n">
        <v>2035</v>
      </c>
      <c r="AF952" s="58" t="str">
        <f aca="false">"*"&amp;IF(AND(A952="EU",AE952=2035),0.93,IF(AND(A952="EU",AE952=2050),0.9,IF(AND(A952="USA",AE952=2035),0.92,IF(AND(A952="USA",AE952=2050),0.89,IF(AND(A952="Japan",AE952=2035),0.92,IF(AND(A952="Japan",AE952=2050),0.89,IF(AND(A952="Russia",AE952=2035),0.91,IF(AND(A952="Russia",AE952=2050),0.86,IF(AND(A952="China",AE952=2035),0.91,IF(AND(A952="China",AE952=2050),0.87,IF(AND(A952="India",AE952=2035),0.92,IF(AND(A952="India",AE952=2050),0.87,IF(AND(A952="Middle East",AE952=2035),0.89,IF(AND(A952="Middle East",AE952=2050),0.84,IF(AND(A952="Africa",AE952=2035),0.9,IF(AND(A952="Africa",AE952=2050),0.86,IF(AND(A952="Brazil",AE952=2035),0.93,IF(AND(A952="Brazil",AE952=2050),0.89,""))))))))))))))))))</f>
        <v>*0.89</v>
      </c>
      <c r="AG952" s="53" t="str">
        <f aca="false">AG951</f>
        <v>REZoning_Sol-Win</v>
      </c>
      <c r="AI952" s="1" t="s">
        <v>4260</v>
      </c>
      <c r="AJ952" s="57" t="s">
        <v>35</v>
      </c>
      <c r="AK952" s="1" t="n">
        <v>2050</v>
      </c>
      <c r="AL952" s="58" t="str">
        <f aca="false">"*"&amp;IF(AND(A952="EU",AK952=2035),0.93,IF(AND(A952="EU",AK952=2050),0.9,IF(AND(A952="USA",AK952=2035),0.92,IF(AND(A952="USA",AK952=2050),0.89,IF(AND(A952="Japan",AK952=2035),0.92,IF(AND(A952="Japan",AK952=2050),0.89,IF(AND(A952="Russia",AK952=2035),0.91,IF(AND(A952="Russia",AK952=2050),0.86,IF(AND(A952="China",AK952=2035),0.91,IF(AND(A952="China",AK952=2050),0.87,IF(AND(A952="India",AK952=2035),0.92,IF(AND(A952="India",AK952=2050),0.87,IF(AND(A952="Middle East",AK952=2035),0.89,IF(AND(A952="Middle East",AK952=2050),0.84,IF(AND(A952="Africa",AK952=2035),0.9,IF(AND(A952="Africa",AK952=2050),0.86,IF(AND(A952="Brazil",AK952=2035),0.93,IF(AND(A952="Brazil",AK952=2050),0.89,""))))))))))))))))))</f>
        <v>*0.84</v>
      </c>
      <c r="AM952" s="53" t="str">
        <f aca="false">AM951</f>
        <v>REZoning_Sol-Win</v>
      </c>
      <c r="AP952" s="0" t="s">
        <v>4260</v>
      </c>
      <c r="AQ952" s="38" t="s">
        <v>35</v>
      </c>
      <c r="AR952" s="38" t="n">
        <f aca="false">AR951</f>
        <v>2100</v>
      </c>
      <c r="AS952" s="38" t="s">
        <v>896</v>
      </c>
      <c r="AT952" s="38" t="s">
        <v>36</v>
      </c>
    </row>
    <row r="953" customFormat="false" ht="28.5" hidden="false" customHeight="true" outlineLevel="0" collapsed="false">
      <c r="A953" s="3" t="s">
        <v>57</v>
      </c>
      <c r="C953" s="0" t="s">
        <v>4261</v>
      </c>
      <c r="D953" s="50" t="s">
        <v>35</v>
      </c>
      <c r="E953" s="0" t="n">
        <v>2035</v>
      </c>
      <c r="F953" s="51" t="str">
        <f aca="false">"*"&amp;IF(AND(A953="EU",E953=2035),0.95,IF(AND(A953="EU",E953=2050),0.93,IF(AND(A953="USA",E953=2035),0.96,IF(AND(A953="USA",E953=2050),0.94,IF(AND(A953="Japan",E953=2035),0.94,IF(AND(A953="Japan",E953=2050),0.92,IF(AND(A953="Russia",E953=2035),0.95,IF(AND(A953="Russia",E953=2050),0.93,IF(AND(A953="China",E953=2035),0.94,IF(AND(A953="China",E953=2050),0.92,IF(AND(A953="India",E953=2035),0.95,IF(AND(A953="India",E953=2050),0.92,IF(AND(A953="Middle East",E953=2035),0.94,IF(AND(A953="Middle East",E953=2050),0.9,IF(AND(A953="Africa",E953=2035),0.94,IF(AND(A953="Africa",E953=2050),0.91,IF(AND(A953="Brazil",E953=2035),0.95,IF(AND(A953="Brazil",E953=2050),0.92,""))))))))))))))))))</f>
        <v>*0.94</v>
      </c>
      <c r="H953" s="0" t="s">
        <v>4261</v>
      </c>
      <c r="I953" s="50" t="s">
        <v>35</v>
      </c>
      <c r="J953" s="0" t="n">
        <v>2050</v>
      </c>
      <c r="K953" s="48" t="str">
        <f aca="false">"*"&amp;IF(AND(A953="EU",J953=2035),0.95,IF(AND(A953="EU",J953=2050),0.93,IF(AND(A953="USA",J953=2035),0.96,IF(AND(A953="USA",J953=2050),0.94,IF(AND(A953="Japan",J953=2035),0.94,IF(AND(A953="Japan",J953=2050),0.92,IF(AND(A953="Russia",J953=2035),0.95,IF(AND(A953="Russia",J953=2050),0.93,IF(AND(A953="China",J953=2035),0.94,IF(AND(A953="China",J953=2050),0.92,IF(AND(A953="India",J953=2035),0.95,IF(AND(A953="India",J953=2050),0.92,IF(AND(A953="Middle East",J953=2035),0.94,IF(AND(A953="Middle East",J953=2050),0.9,IF(AND(A953="Africa",J953=2035),0.94,IF(AND(A953="Africa",J953=2050),0.91,IF(AND(A953="Brazil",J953=2035),0.95,IF(AND(A953="Brazil",J953=2050),0.92,""))))))))))))))))))</f>
        <v>*0.9</v>
      </c>
      <c r="P953" s="41" t="s">
        <v>4261</v>
      </c>
      <c r="Q953" s="52" t="s">
        <v>35</v>
      </c>
      <c r="R953" s="41" t="n">
        <v>2035</v>
      </c>
      <c r="S953" s="53" t="str">
        <f aca="false">"*"&amp;IF(AND(A953="EU",R953=2035),0.95,IF(AND(A953="EU",R953=2050),0.93,IF(AND(A953="USA",R953=2035),0.96,IF(AND(A953="USA",R953=2050),0.93,IF(AND(A953="Japan",R953=2035),0.94,IF(AND(A953="Japan",R953=2050),0.92,IF(AND(A953="Russia",R953=2035),0.95,IF(AND(A953="Russia",R953=2050),0.91,IF(AND(A953="China",R953=2035),0.93,IF(AND(A953="China",R953=2050),0.92,IF(AND(A953="India",R953=2035),0.94,IF(AND(A953="India",R953=2050),0.91,IF(AND(A953="Middle East",R953=2035),0.92,IF(AND(A953="Middle East",R953=2050),0.89,IF(AND(A953="Africa",R953=2035),0.93,IF(AND(A953="Africa",R953=2050),0.9,IF(AND(A953="Brazil",R953=2035),0.95,IF(AND(A953="Brazil",R953=2050),0.92,""))))))))))))))))))</f>
        <v>*0.92</v>
      </c>
      <c r="U953" s="41" t="s">
        <v>4261</v>
      </c>
      <c r="V953" s="52" t="s">
        <v>35</v>
      </c>
      <c r="W953" s="41" t="n">
        <v>2050</v>
      </c>
      <c r="X953" s="53" t="str">
        <f aca="false">"*"&amp;IF(AND(A953="EU",W953=2035),0.95,IF(AND(A953="EU",W953=2050),0.93,IF(AND(A953="USA",W953=2035),0.96,IF(AND(A953="USA",W953=2050),0.93,IF(AND(A953="Japan",W953=2035),0.94,IF(AND(A953="Japan",W953=2050),0.92,IF(AND(A953="Russia",W953=2035),0.95,IF(AND(A953="Russia",W953=2050),0.91,IF(AND(A953="China",W953=2035),0.93,IF(AND(A953="China",W953=2050),0.92,IF(AND(A953="India",W953=2035),0.94,IF(AND(A953="India",W953=2050),0.91,IF(AND(A953="Middle East",W953=2035),0.92,IF(AND(A953="Middle East",W953=2050),0.89,IF(AND(A953="Africa",W953=2035),0.93,IF(AND(A953="Africa",W953=2050),0.9,IF(AND(A953="Brazil",W953=2035),0.95,IF(AND(A953="Brazil",W953=2050),0.92,""))))))))))))))))))</f>
        <v>*0.89</v>
      </c>
      <c r="AC953" s="1" t="s">
        <v>4261</v>
      </c>
      <c r="AD953" s="57" t="s">
        <v>35</v>
      </c>
      <c r="AE953" s="1" t="n">
        <v>2035</v>
      </c>
      <c r="AF953" s="58" t="str">
        <f aca="false">"*"&amp;IF(AND(A953="EU",AE953=2035),0.93,IF(AND(A953="EU",AE953=2050),0.9,IF(AND(A953="USA",AE953=2035),0.92,IF(AND(A953="USA",AE953=2050),0.89,IF(AND(A953="Japan",AE953=2035),0.92,IF(AND(A953="Japan",AE953=2050),0.89,IF(AND(A953="Russia",AE953=2035),0.91,IF(AND(A953="Russia",AE953=2050),0.86,IF(AND(A953="China",AE953=2035),0.91,IF(AND(A953="China",AE953=2050),0.87,IF(AND(A953="India",AE953=2035),0.92,IF(AND(A953="India",AE953=2050),0.87,IF(AND(A953="Middle East",AE953=2035),0.89,IF(AND(A953="Middle East",AE953=2050),0.84,IF(AND(A953="Africa",AE953=2035),0.9,IF(AND(A953="Africa",AE953=2050),0.86,IF(AND(A953="Brazil",AE953=2035),0.93,IF(AND(A953="Brazil",AE953=2050),0.89,""))))))))))))))))))</f>
        <v>*0.89</v>
      </c>
      <c r="AG953" s="53" t="str">
        <f aca="false">AG952</f>
        <v>REZoning_Sol-Win</v>
      </c>
      <c r="AI953" s="1" t="s">
        <v>4261</v>
      </c>
      <c r="AJ953" s="57" t="s">
        <v>35</v>
      </c>
      <c r="AK953" s="1" t="n">
        <v>2050</v>
      </c>
      <c r="AL953" s="58" t="str">
        <f aca="false">"*"&amp;IF(AND(A953="EU",AK953=2035),0.93,IF(AND(A953="EU",AK953=2050),0.9,IF(AND(A953="USA",AK953=2035),0.92,IF(AND(A953="USA",AK953=2050),0.89,IF(AND(A953="Japan",AK953=2035),0.92,IF(AND(A953="Japan",AK953=2050),0.89,IF(AND(A953="Russia",AK953=2035),0.91,IF(AND(A953="Russia",AK953=2050),0.86,IF(AND(A953="China",AK953=2035),0.91,IF(AND(A953="China",AK953=2050),0.87,IF(AND(A953="India",AK953=2035),0.92,IF(AND(A953="India",AK953=2050),0.87,IF(AND(A953="Middle East",AK953=2035),0.89,IF(AND(A953="Middle East",AK953=2050),0.84,IF(AND(A953="Africa",AK953=2035),0.9,IF(AND(A953="Africa",AK953=2050),0.86,IF(AND(A953="Brazil",AK953=2035),0.93,IF(AND(A953="Brazil",AK953=2050),0.89,""))))))))))))))))))</f>
        <v>*0.84</v>
      </c>
      <c r="AM953" s="53" t="str">
        <f aca="false">AM952</f>
        <v>REZoning_Sol-Win</v>
      </c>
      <c r="AP953" s="0" t="s">
        <v>4261</v>
      </c>
      <c r="AQ953" s="38" t="s">
        <v>35</v>
      </c>
      <c r="AR953" s="38" t="n">
        <f aca="false">AR952</f>
        <v>2100</v>
      </c>
      <c r="AS953" s="38" t="s">
        <v>896</v>
      </c>
      <c r="AT953" s="38" t="s">
        <v>36</v>
      </c>
    </row>
    <row r="954" customFormat="false" ht="28.5" hidden="false" customHeight="true" outlineLevel="0" collapsed="false">
      <c r="A954" s="3" t="s">
        <v>57</v>
      </c>
      <c r="C954" s="0" t="s">
        <v>4262</v>
      </c>
      <c r="D954" s="50" t="s">
        <v>35</v>
      </c>
      <c r="E954" s="0" t="n">
        <v>2035</v>
      </c>
      <c r="F954" s="51" t="str">
        <f aca="false">"*"&amp;IF(AND(A954="EU",E954=2035),0.95,IF(AND(A954="EU",E954=2050),0.93,IF(AND(A954="USA",E954=2035),0.96,IF(AND(A954="USA",E954=2050),0.94,IF(AND(A954="Japan",E954=2035),0.94,IF(AND(A954="Japan",E954=2050),0.92,IF(AND(A954="Russia",E954=2035),0.95,IF(AND(A954="Russia",E954=2050),0.93,IF(AND(A954="China",E954=2035),0.94,IF(AND(A954="China",E954=2050),0.92,IF(AND(A954="India",E954=2035),0.95,IF(AND(A954="India",E954=2050),0.92,IF(AND(A954="Middle East",E954=2035),0.94,IF(AND(A954="Middle East",E954=2050),0.9,IF(AND(A954="Africa",E954=2035),0.94,IF(AND(A954="Africa",E954=2050),0.91,IF(AND(A954="Brazil",E954=2035),0.95,IF(AND(A954="Brazil",E954=2050),0.92,""))))))))))))))))))</f>
        <v>*0.94</v>
      </c>
      <c r="H954" s="0" t="s">
        <v>4262</v>
      </c>
      <c r="I954" s="50" t="s">
        <v>35</v>
      </c>
      <c r="J954" s="0" t="n">
        <v>2050</v>
      </c>
      <c r="K954" s="48" t="str">
        <f aca="false">"*"&amp;IF(AND(A954="EU",J954=2035),0.95,IF(AND(A954="EU",J954=2050),0.93,IF(AND(A954="USA",J954=2035),0.96,IF(AND(A954="USA",J954=2050),0.94,IF(AND(A954="Japan",J954=2035),0.94,IF(AND(A954="Japan",J954=2050),0.92,IF(AND(A954="Russia",J954=2035),0.95,IF(AND(A954="Russia",J954=2050),0.93,IF(AND(A954="China",J954=2035),0.94,IF(AND(A954="China",J954=2050),0.92,IF(AND(A954="India",J954=2035),0.95,IF(AND(A954="India",J954=2050),0.92,IF(AND(A954="Middle East",J954=2035),0.94,IF(AND(A954="Middle East",J954=2050),0.9,IF(AND(A954="Africa",J954=2035),0.94,IF(AND(A954="Africa",J954=2050),0.91,IF(AND(A954="Brazil",J954=2035),0.95,IF(AND(A954="Brazil",J954=2050),0.92,""))))))))))))))))))</f>
        <v>*0.9</v>
      </c>
      <c r="P954" s="41" t="s">
        <v>4262</v>
      </c>
      <c r="Q954" s="52" t="s">
        <v>35</v>
      </c>
      <c r="R954" s="41" t="n">
        <v>2035</v>
      </c>
      <c r="S954" s="53" t="str">
        <f aca="false">"*"&amp;IF(AND(A954="EU",R954=2035),0.95,IF(AND(A954="EU",R954=2050),0.93,IF(AND(A954="USA",R954=2035),0.96,IF(AND(A954="USA",R954=2050),0.93,IF(AND(A954="Japan",R954=2035),0.94,IF(AND(A954="Japan",R954=2050),0.92,IF(AND(A954="Russia",R954=2035),0.95,IF(AND(A954="Russia",R954=2050),0.91,IF(AND(A954="China",R954=2035),0.93,IF(AND(A954="China",R954=2050),0.92,IF(AND(A954="India",R954=2035),0.94,IF(AND(A954="India",R954=2050),0.91,IF(AND(A954="Middle East",R954=2035),0.92,IF(AND(A954="Middle East",R954=2050),0.89,IF(AND(A954="Africa",R954=2035),0.93,IF(AND(A954="Africa",R954=2050),0.9,IF(AND(A954="Brazil",R954=2035),0.95,IF(AND(A954="Brazil",R954=2050),0.92,""))))))))))))))))))</f>
        <v>*0.92</v>
      </c>
      <c r="U954" s="41" t="s">
        <v>4262</v>
      </c>
      <c r="V954" s="52" t="s">
        <v>35</v>
      </c>
      <c r="W954" s="41" t="n">
        <v>2050</v>
      </c>
      <c r="X954" s="53" t="str">
        <f aca="false">"*"&amp;IF(AND(A954="EU",W954=2035),0.95,IF(AND(A954="EU",W954=2050),0.93,IF(AND(A954="USA",W954=2035),0.96,IF(AND(A954="USA",W954=2050),0.93,IF(AND(A954="Japan",W954=2035),0.94,IF(AND(A954="Japan",W954=2050),0.92,IF(AND(A954="Russia",W954=2035),0.95,IF(AND(A954="Russia",W954=2050),0.91,IF(AND(A954="China",W954=2035),0.93,IF(AND(A954="China",W954=2050),0.92,IF(AND(A954="India",W954=2035),0.94,IF(AND(A954="India",W954=2050),0.91,IF(AND(A954="Middle East",W954=2035),0.92,IF(AND(A954="Middle East",W954=2050),0.89,IF(AND(A954="Africa",W954=2035),0.93,IF(AND(A954="Africa",W954=2050),0.9,IF(AND(A954="Brazil",W954=2035),0.95,IF(AND(A954="Brazil",W954=2050),0.92,""))))))))))))))))))</f>
        <v>*0.89</v>
      </c>
      <c r="AC954" s="1" t="s">
        <v>4262</v>
      </c>
      <c r="AD954" s="57" t="s">
        <v>35</v>
      </c>
      <c r="AE954" s="1" t="n">
        <v>2035</v>
      </c>
      <c r="AF954" s="58" t="str">
        <f aca="false">"*"&amp;IF(AND(A954="EU",AE954=2035),0.93,IF(AND(A954="EU",AE954=2050),0.9,IF(AND(A954="USA",AE954=2035),0.92,IF(AND(A954="USA",AE954=2050),0.89,IF(AND(A954="Japan",AE954=2035),0.92,IF(AND(A954="Japan",AE954=2050),0.89,IF(AND(A954="Russia",AE954=2035),0.91,IF(AND(A954="Russia",AE954=2050),0.86,IF(AND(A954="China",AE954=2035),0.91,IF(AND(A954="China",AE954=2050),0.87,IF(AND(A954="India",AE954=2035),0.92,IF(AND(A954="India",AE954=2050),0.87,IF(AND(A954="Middle East",AE954=2035),0.89,IF(AND(A954="Middle East",AE954=2050),0.84,IF(AND(A954="Africa",AE954=2035),0.9,IF(AND(A954="Africa",AE954=2050),0.86,IF(AND(A954="Brazil",AE954=2035),0.93,IF(AND(A954="Brazil",AE954=2050),0.89,""))))))))))))))))))</f>
        <v>*0.89</v>
      </c>
      <c r="AG954" s="53" t="str">
        <f aca="false">AG953</f>
        <v>REZoning_Sol-Win</v>
      </c>
      <c r="AI954" s="1" t="s">
        <v>4262</v>
      </c>
      <c r="AJ954" s="57" t="s">
        <v>35</v>
      </c>
      <c r="AK954" s="1" t="n">
        <v>2050</v>
      </c>
      <c r="AL954" s="58" t="str">
        <f aca="false">"*"&amp;IF(AND(A954="EU",AK954=2035),0.93,IF(AND(A954="EU",AK954=2050),0.9,IF(AND(A954="USA",AK954=2035),0.92,IF(AND(A954="USA",AK954=2050),0.89,IF(AND(A954="Japan",AK954=2035),0.92,IF(AND(A954="Japan",AK954=2050),0.89,IF(AND(A954="Russia",AK954=2035),0.91,IF(AND(A954="Russia",AK954=2050),0.86,IF(AND(A954="China",AK954=2035),0.91,IF(AND(A954="China",AK954=2050),0.87,IF(AND(A954="India",AK954=2035),0.92,IF(AND(A954="India",AK954=2050),0.87,IF(AND(A954="Middle East",AK954=2035),0.89,IF(AND(A954="Middle East",AK954=2050),0.84,IF(AND(A954="Africa",AK954=2035),0.9,IF(AND(A954="Africa",AK954=2050),0.86,IF(AND(A954="Brazil",AK954=2035),0.93,IF(AND(A954="Brazil",AK954=2050),0.89,""))))))))))))))))))</f>
        <v>*0.84</v>
      </c>
      <c r="AM954" s="53" t="str">
        <f aca="false">AM953</f>
        <v>REZoning_Sol-Win</v>
      </c>
      <c r="AP954" s="0" t="s">
        <v>4262</v>
      </c>
      <c r="AQ954" s="38" t="s">
        <v>35</v>
      </c>
      <c r="AR954" s="38" t="n">
        <f aca="false">AR953</f>
        <v>2100</v>
      </c>
      <c r="AS954" s="38" t="s">
        <v>896</v>
      </c>
      <c r="AT954" s="38" t="s">
        <v>36</v>
      </c>
    </row>
    <row r="955" customFormat="false" ht="28.5" hidden="false" customHeight="true" outlineLevel="0" collapsed="false">
      <c r="A955" s="3" t="s">
        <v>57</v>
      </c>
      <c r="C955" s="0" t="s">
        <v>4263</v>
      </c>
      <c r="D955" s="50" t="s">
        <v>35</v>
      </c>
      <c r="E955" s="0" t="n">
        <v>2035</v>
      </c>
      <c r="F955" s="51" t="str">
        <f aca="false">"*"&amp;IF(AND(A955="EU",E955=2035),0.95,IF(AND(A955="EU",E955=2050),0.93,IF(AND(A955="USA",E955=2035),0.96,IF(AND(A955="USA",E955=2050),0.94,IF(AND(A955="Japan",E955=2035),0.94,IF(AND(A955="Japan",E955=2050),0.92,IF(AND(A955="Russia",E955=2035),0.95,IF(AND(A955="Russia",E955=2050),0.93,IF(AND(A955="China",E955=2035),0.94,IF(AND(A955="China",E955=2050),0.92,IF(AND(A955="India",E955=2035),0.95,IF(AND(A955="India",E955=2050),0.92,IF(AND(A955="Middle East",E955=2035),0.94,IF(AND(A955="Middle East",E955=2050),0.9,IF(AND(A955="Africa",E955=2035),0.94,IF(AND(A955="Africa",E955=2050),0.91,IF(AND(A955="Brazil",E955=2035),0.95,IF(AND(A955="Brazil",E955=2050),0.92,""))))))))))))))))))</f>
        <v>*0.94</v>
      </c>
      <c r="H955" s="0" t="s">
        <v>4263</v>
      </c>
      <c r="I955" s="50" t="s">
        <v>35</v>
      </c>
      <c r="J955" s="0" t="n">
        <v>2050</v>
      </c>
      <c r="K955" s="48" t="str">
        <f aca="false">"*"&amp;IF(AND(A955="EU",J955=2035),0.95,IF(AND(A955="EU",J955=2050),0.93,IF(AND(A955="USA",J955=2035),0.96,IF(AND(A955="USA",J955=2050),0.94,IF(AND(A955="Japan",J955=2035),0.94,IF(AND(A955="Japan",J955=2050),0.92,IF(AND(A955="Russia",J955=2035),0.95,IF(AND(A955="Russia",J955=2050),0.93,IF(AND(A955="China",J955=2035),0.94,IF(AND(A955="China",J955=2050),0.92,IF(AND(A955="India",J955=2035),0.95,IF(AND(A955="India",J955=2050),0.92,IF(AND(A955="Middle East",J955=2035),0.94,IF(AND(A955="Middle East",J955=2050),0.9,IF(AND(A955="Africa",J955=2035),0.94,IF(AND(A955="Africa",J955=2050),0.91,IF(AND(A955="Brazil",J955=2035),0.95,IF(AND(A955="Brazil",J955=2050),0.92,""))))))))))))))))))</f>
        <v>*0.9</v>
      </c>
      <c r="P955" s="41" t="s">
        <v>4263</v>
      </c>
      <c r="Q955" s="52" t="s">
        <v>35</v>
      </c>
      <c r="R955" s="41" t="n">
        <v>2035</v>
      </c>
      <c r="S955" s="53" t="str">
        <f aca="false">"*"&amp;IF(AND(A955="EU",R955=2035),0.95,IF(AND(A955="EU",R955=2050),0.93,IF(AND(A955="USA",R955=2035),0.96,IF(AND(A955="USA",R955=2050),0.93,IF(AND(A955="Japan",R955=2035),0.94,IF(AND(A955="Japan",R955=2050),0.92,IF(AND(A955="Russia",R955=2035),0.95,IF(AND(A955="Russia",R955=2050),0.91,IF(AND(A955="China",R955=2035),0.93,IF(AND(A955="China",R955=2050),0.92,IF(AND(A955="India",R955=2035),0.94,IF(AND(A955="India",R955=2050),0.91,IF(AND(A955="Middle East",R955=2035),0.92,IF(AND(A955="Middle East",R955=2050),0.89,IF(AND(A955="Africa",R955=2035),0.93,IF(AND(A955="Africa",R955=2050),0.9,IF(AND(A955="Brazil",R955=2035),0.95,IF(AND(A955="Brazil",R955=2050),0.92,""))))))))))))))))))</f>
        <v>*0.92</v>
      </c>
      <c r="U955" s="41" t="s">
        <v>4263</v>
      </c>
      <c r="V955" s="52" t="s">
        <v>35</v>
      </c>
      <c r="W955" s="41" t="n">
        <v>2050</v>
      </c>
      <c r="X955" s="53" t="str">
        <f aca="false">"*"&amp;IF(AND(A955="EU",W955=2035),0.95,IF(AND(A955="EU",W955=2050),0.93,IF(AND(A955="USA",W955=2035),0.96,IF(AND(A955="USA",W955=2050),0.93,IF(AND(A955="Japan",W955=2035),0.94,IF(AND(A955="Japan",W955=2050),0.92,IF(AND(A955="Russia",W955=2035),0.95,IF(AND(A955="Russia",W955=2050),0.91,IF(AND(A955="China",W955=2035),0.93,IF(AND(A955="China",W955=2050),0.92,IF(AND(A955="India",W955=2035),0.94,IF(AND(A955="India",W955=2050),0.91,IF(AND(A955="Middle East",W955=2035),0.92,IF(AND(A955="Middle East",W955=2050),0.89,IF(AND(A955="Africa",W955=2035),0.93,IF(AND(A955="Africa",W955=2050),0.9,IF(AND(A955="Brazil",W955=2035),0.95,IF(AND(A955="Brazil",W955=2050),0.92,""))))))))))))))))))</f>
        <v>*0.89</v>
      </c>
      <c r="AC955" s="1" t="s">
        <v>4263</v>
      </c>
      <c r="AD955" s="57" t="s">
        <v>35</v>
      </c>
      <c r="AE955" s="1" t="n">
        <v>2035</v>
      </c>
      <c r="AF955" s="58" t="str">
        <f aca="false">"*"&amp;IF(AND(A955="EU",AE955=2035),0.93,IF(AND(A955="EU",AE955=2050),0.9,IF(AND(A955="USA",AE955=2035),0.92,IF(AND(A955="USA",AE955=2050),0.89,IF(AND(A955="Japan",AE955=2035),0.92,IF(AND(A955="Japan",AE955=2050),0.89,IF(AND(A955="Russia",AE955=2035),0.91,IF(AND(A955="Russia",AE955=2050),0.86,IF(AND(A955="China",AE955=2035),0.91,IF(AND(A955="China",AE955=2050),0.87,IF(AND(A955="India",AE955=2035),0.92,IF(AND(A955="India",AE955=2050),0.87,IF(AND(A955="Middle East",AE955=2035),0.89,IF(AND(A955="Middle East",AE955=2050),0.84,IF(AND(A955="Africa",AE955=2035),0.9,IF(AND(A955="Africa",AE955=2050),0.86,IF(AND(A955="Brazil",AE955=2035),0.93,IF(AND(A955="Brazil",AE955=2050),0.89,""))))))))))))))))))</f>
        <v>*0.89</v>
      </c>
      <c r="AG955" s="53" t="str">
        <f aca="false">AG954</f>
        <v>REZoning_Sol-Win</v>
      </c>
      <c r="AI955" s="1" t="s">
        <v>4263</v>
      </c>
      <c r="AJ955" s="57" t="s">
        <v>35</v>
      </c>
      <c r="AK955" s="1" t="n">
        <v>2050</v>
      </c>
      <c r="AL955" s="58" t="str">
        <f aca="false">"*"&amp;IF(AND(A955="EU",AK955=2035),0.93,IF(AND(A955="EU",AK955=2050),0.9,IF(AND(A955="USA",AK955=2035),0.92,IF(AND(A955="USA",AK955=2050),0.89,IF(AND(A955="Japan",AK955=2035),0.92,IF(AND(A955="Japan",AK955=2050),0.89,IF(AND(A955="Russia",AK955=2035),0.91,IF(AND(A955="Russia",AK955=2050),0.86,IF(AND(A955="China",AK955=2035),0.91,IF(AND(A955="China",AK955=2050),0.87,IF(AND(A955="India",AK955=2035),0.92,IF(AND(A955="India",AK955=2050),0.87,IF(AND(A955="Middle East",AK955=2035),0.89,IF(AND(A955="Middle East",AK955=2050),0.84,IF(AND(A955="Africa",AK955=2035),0.9,IF(AND(A955="Africa",AK955=2050),0.86,IF(AND(A955="Brazil",AK955=2035),0.93,IF(AND(A955="Brazil",AK955=2050),0.89,""))))))))))))))))))</f>
        <v>*0.84</v>
      </c>
      <c r="AM955" s="53" t="str">
        <f aca="false">AM954</f>
        <v>REZoning_Sol-Win</v>
      </c>
      <c r="AP955" s="0" t="s">
        <v>4263</v>
      </c>
      <c r="AQ955" s="38" t="s">
        <v>35</v>
      </c>
      <c r="AR955" s="38" t="n">
        <f aca="false">AR954</f>
        <v>2100</v>
      </c>
      <c r="AS955" s="38" t="s">
        <v>896</v>
      </c>
      <c r="AT955" s="38" t="s">
        <v>36</v>
      </c>
    </row>
    <row r="956" customFormat="false" ht="28.5" hidden="false" customHeight="true" outlineLevel="0" collapsed="false">
      <c r="A956" s="3" t="s">
        <v>57</v>
      </c>
      <c r="C956" s="0" t="s">
        <v>4264</v>
      </c>
      <c r="D956" s="50" t="s">
        <v>35</v>
      </c>
      <c r="E956" s="0" t="n">
        <v>2035</v>
      </c>
      <c r="F956" s="51" t="str">
        <f aca="false">"*"&amp;IF(AND(A956="EU",E956=2035),0.95,IF(AND(A956="EU",E956=2050),0.93,IF(AND(A956="USA",E956=2035),0.96,IF(AND(A956="USA",E956=2050),0.94,IF(AND(A956="Japan",E956=2035),0.94,IF(AND(A956="Japan",E956=2050),0.92,IF(AND(A956="Russia",E956=2035),0.95,IF(AND(A956="Russia",E956=2050),0.93,IF(AND(A956="China",E956=2035),0.94,IF(AND(A956="China",E956=2050),0.92,IF(AND(A956="India",E956=2035),0.95,IF(AND(A956="India",E956=2050),0.92,IF(AND(A956="Middle East",E956=2035),0.94,IF(AND(A956="Middle East",E956=2050),0.9,IF(AND(A956="Africa",E956=2035),0.94,IF(AND(A956="Africa",E956=2050),0.91,IF(AND(A956="Brazil",E956=2035),0.95,IF(AND(A956="Brazil",E956=2050),0.92,""))))))))))))))))))</f>
        <v>*0.94</v>
      </c>
      <c r="H956" s="0" t="s">
        <v>4264</v>
      </c>
      <c r="I956" s="50" t="s">
        <v>35</v>
      </c>
      <c r="J956" s="0" t="n">
        <v>2050</v>
      </c>
      <c r="K956" s="48" t="str">
        <f aca="false">"*"&amp;IF(AND(A956="EU",J956=2035),0.95,IF(AND(A956="EU",J956=2050),0.93,IF(AND(A956="USA",J956=2035),0.96,IF(AND(A956="USA",J956=2050),0.94,IF(AND(A956="Japan",J956=2035),0.94,IF(AND(A956="Japan",J956=2050),0.92,IF(AND(A956="Russia",J956=2035),0.95,IF(AND(A956="Russia",J956=2050),0.93,IF(AND(A956="China",J956=2035),0.94,IF(AND(A956="China",J956=2050),0.92,IF(AND(A956="India",J956=2035),0.95,IF(AND(A956="India",J956=2050),0.92,IF(AND(A956="Middle East",J956=2035),0.94,IF(AND(A956="Middle East",J956=2050),0.9,IF(AND(A956="Africa",J956=2035),0.94,IF(AND(A956="Africa",J956=2050),0.91,IF(AND(A956="Brazil",J956=2035),0.95,IF(AND(A956="Brazil",J956=2050),0.92,""))))))))))))))))))</f>
        <v>*0.9</v>
      </c>
      <c r="P956" s="41" t="s">
        <v>4264</v>
      </c>
      <c r="Q956" s="52" t="s">
        <v>35</v>
      </c>
      <c r="R956" s="41" t="n">
        <v>2035</v>
      </c>
      <c r="S956" s="53" t="str">
        <f aca="false">"*"&amp;IF(AND(A956="EU",R956=2035),0.95,IF(AND(A956="EU",R956=2050),0.93,IF(AND(A956="USA",R956=2035),0.96,IF(AND(A956="USA",R956=2050),0.93,IF(AND(A956="Japan",R956=2035),0.94,IF(AND(A956="Japan",R956=2050),0.92,IF(AND(A956="Russia",R956=2035),0.95,IF(AND(A956="Russia",R956=2050),0.91,IF(AND(A956="China",R956=2035),0.93,IF(AND(A956="China",R956=2050),0.92,IF(AND(A956="India",R956=2035),0.94,IF(AND(A956="India",R956=2050),0.91,IF(AND(A956="Middle East",R956=2035),0.92,IF(AND(A956="Middle East",R956=2050),0.89,IF(AND(A956="Africa",R956=2035),0.93,IF(AND(A956="Africa",R956=2050),0.9,IF(AND(A956="Brazil",R956=2035),0.95,IF(AND(A956="Brazil",R956=2050),0.92,""))))))))))))))))))</f>
        <v>*0.92</v>
      </c>
      <c r="U956" s="41" t="s">
        <v>4264</v>
      </c>
      <c r="V956" s="52" t="s">
        <v>35</v>
      </c>
      <c r="W956" s="41" t="n">
        <v>2050</v>
      </c>
      <c r="X956" s="53" t="str">
        <f aca="false">"*"&amp;IF(AND(A956="EU",W956=2035),0.95,IF(AND(A956="EU",W956=2050),0.93,IF(AND(A956="USA",W956=2035),0.96,IF(AND(A956="USA",W956=2050),0.93,IF(AND(A956="Japan",W956=2035),0.94,IF(AND(A956="Japan",W956=2050),0.92,IF(AND(A956="Russia",W956=2035),0.95,IF(AND(A956="Russia",W956=2050),0.91,IF(AND(A956="China",W956=2035),0.93,IF(AND(A956="China",W956=2050),0.92,IF(AND(A956="India",W956=2035),0.94,IF(AND(A956="India",W956=2050),0.91,IF(AND(A956="Middle East",W956=2035),0.92,IF(AND(A956="Middle East",W956=2050),0.89,IF(AND(A956="Africa",W956=2035),0.93,IF(AND(A956="Africa",W956=2050),0.9,IF(AND(A956="Brazil",W956=2035),0.95,IF(AND(A956="Brazil",W956=2050),0.92,""))))))))))))))))))</f>
        <v>*0.89</v>
      </c>
      <c r="AC956" s="1" t="s">
        <v>4264</v>
      </c>
      <c r="AD956" s="57" t="s">
        <v>35</v>
      </c>
      <c r="AE956" s="1" t="n">
        <v>2035</v>
      </c>
      <c r="AF956" s="58" t="str">
        <f aca="false">"*"&amp;IF(AND(A956="EU",AE956=2035),0.93,IF(AND(A956="EU",AE956=2050),0.9,IF(AND(A956="USA",AE956=2035),0.92,IF(AND(A956="USA",AE956=2050),0.89,IF(AND(A956="Japan",AE956=2035),0.92,IF(AND(A956="Japan",AE956=2050),0.89,IF(AND(A956="Russia",AE956=2035),0.91,IF(AND(A956="Russia",AE956=2050),0.86,IF(AND(A956="China",AE956=2035),0.91,IF(AND(A956="China",AE956=2050),0.87,IF(AND(A956="India",AE956=2035),0.92,IF(AND(A956="India",AE956=2050),0.87,IF(AND(A956="Middle East",AE956=2035),0.89,IF(AND(A956="Middle East",AE956=2050),0.84,IF(AND(A956="Africa",AE956=2035),0.9,IF(AND(A956="Africa",AE956=2050),0.86,IF(AND(A956="Brazil",AE956=2035),0.93,IF(AND(A956="Brazil",AE956=2050),0.89,""))))))))))))))))))</f>
        <v>*0.89</v>
      </c>
      <c r="AG956" s="53" t="str">
        <f aca="false">AG955</f>
        <v>REZoning_Sol-Win</v>
      </c>
      <c r="AI956" s="1" t="s">
        <v>4264</v>
      </c>
      <c r="AJ956" s="57" t="s">
        <v>35</v>
      </c>
      <c r="AK956" s="1" t="n">
        <v>2050</v>
      </c>
      <c r="AL956" s="58" t="str">
        <f aca="false">"*"&amp;IF(AND(A956="EU",AK956=2035),0.93,IF(AND(A956="EU",AK956=2050),0.9,IF(AND(A956="USA",AK956=2035),0.92,IF(AND(A956="USA",AK956=2050),0.89,IF(AND(A956="Japan",AK956=2035),0.92,IF(AND(A956="Japan",AK956=2050),0.89,IF(AND(A956="Russia",AK956=2035),0.91,IF(AND(A956="Russia",AK956=2050),0.86,IF(AND(A956="China",AK956=2035),0.91,IF(AND(A956="China",AK956=2050),0.87,IF(AND(A956="India",AK956=2035),0.92,IF(AND(A956="India",AK956=2050),0.87,IF(AND(A956="Middle East",AK956=2035),0.89,IF(AND(A956="Middle East",AK956=2050),0.84,IF(AND(A956="Africa",AK956=2035),0.9,IF(AND(A956="Africa",AK956=2050),0.86,IF(AND(A956="Brazil",AK956=2035),0.93,IF(AND(A956="Brazil",AK956=2050),0.89,""))))))))))))))))))</f>
        <v>*0.84</v>
      </c>
      <c r="AM956" s="53" t="str">
        <f aca="false">AM955</f>
        <v>REZoning_Sol-Win</v>
      </c>
      <c r="AP956" s="0" t="s">
        <v>4264</v>
      </c>
      <c r="AQ956" s="38" t="s">
        <v>35</v>
      </c>
      <c r="AR956" s="38" t="n">
        <f aca="false">AR955</f>
        <v>2100</v>
      </c>
      <c r="AS956" s="38" t="s">
        <v>896</v>
      </c>
      <c r="AT956" s="38" t="s">
        <v>36</v>
      </c>
    </row>
    <row r="957" customFormat="false" ht="28.5" hidden="false" customHeight="true" outlineLevel="0" collapsed="false">
      <c r="A957" s="3" t="s">
        <v>57</v>
      </c>
      <c r="C957" s="0" t="s">
        <v>4265</v>
      </c>
      <c r="D957" s="50" t="s">
        <v>35</v>
      </c>
      <c r="E957" s="0" t="n">
        <v>2035</v>
      </c>
      <c r="F957" s="51" t="str">
        <f aca="false">"*"&amp;IF(AND(A957="EU",E957=2035),0.95,IF(AND(A957="EU",E957=2050),0.93,IF(AND(A957="USA",E957=2035),0.96,IF(AND(A957="USA",E957=2050),0.94,IF(AND(A957="Japan",E957=2035),0.94,IF(AND(A957="Japan",E957=2050),0.92,IF(AND(A957="Russia",E957=2035),0.95,IF(AND(A957="Russia",E957=2050),0.93,IF(AND(A957="China",E957=2035),0.94,IF(AND(A957="China",E957=2050),0.92,IF(AND(A957="India",E957=2035),0.95,IF(AND(A957="India",E957=2050),0.92,IF(AND(A957="Middle East",E957=2035),0.94,IF(AND(A957="Middle East",E957=2050),0.9,IF(AND(A957="Africa",E957=2035),0.94,IF(AND(A957="Africa",E957=2050),0.91,IF(AND(A957="Brazil",E957=2035),0.95,IF(AND(A957="Brazil",E957=2050),0.92,""))))))))))))))))))</f>
        <v>*0.94</v>
      </c>
      <c r="H957" s="0" t="s">
        <v>4265</v>
      </c>
      <c r="I957" s="50" t="s">
        <v>35</v>
      </c>
      <c r="J957" s="0" t="n">
        <v>2050</v>
      </c>
      <c r="K957" s="48" t="str">
        <f aca="false">"*"&amp;IF(AND(A957="EU",J957=2035),0.95,IF(AND(A957="EU",J957=2050),0.93,IF(AND(A957="USA",J957=2035),0.96,IF(AND(A957="USA",J957=2050),0.94,IF(AND(A957="Japan",J957=2035),0.94,IF(AND(A957="Japan",J957=2050),0.92,IF(AND(A957="Russia",J957=2035),0.95,IF(AND(A957="Russia",J957=2050),0.93,IF(AND(A957="China",J957=2035),0.94,IF(AND(A957="China",J957=2050),0.92,IF(AND(A957="India",J957=2035),0.95,IF(AND(A957="India",J957=2050),0.92,IF(AND(A957="Middle East",J957=2035),0.94,IF(AND(A957="Middle East",J957=2050),0.9,IF(AND(A957="Africa",J957=2035),0.94,IF(AND(A957="Africa",J957=2050),0.91,IF(AND(A957="Brazil",J957=2035),0.95,IF(AND(A957="Brazil",J957=2050),0.92,""))))))))))))))))))</f>
        <v>*0.9</v>
      </c>
      <c r="P957" s="41" t="s">
        <v>4265</v>
      </c>
      <c r="Q957" s="52" t="s">
        <v>35</v>
      </c>
      <c r="R957" s="41" t="n">
        <v>2035</v>
      </c>
      <c r="S957" s="53" t="str">
        <f aca="false">"*"&amp;IF(AND(A957="EU",R957=2035),0.95,IF(AND(A957="EU",R957=2050),0.93,IF(AND(A957="USA",R957=2035),0.96,IF(AND(A957="USA",R957=2050),0.93,IF(AND(A957="Japan",R957=2035),0.94,IF(AND(A957="Japan",R957=2050),0.92,IF(AND(A957="Russia",R957=2035),0.95,IF(AND(A957="Russia",R957=2050),0.91,IF(AND(A957="China",R957=2035),0.93,IF(AND(A957="China",R957=2050),0.92,IF(AND(A957="India",R957=2035),0.94,IF(AND(A957="India",R957=2050),0.91,IF(AND(A957="Middle East",R957=2035),0.92,IF(AND(A957="Middle East",R957=2050),0.89,IF(AND(A957="Africa",R957=2035),0.93,IF(AND(A957="Africa",R957=2050),0.9,IF(AND(A957="Brazil",R957=2035),0.95,IF(AND(A957="Brazil",R957=2050),0.92,""))))))))))))))))))</f>
        <v>*0.92</v>
      </c>
      <c r="U957" s="41" t="s">
        <v>4265</v>
      </c>
      <c r="V957" s="52" t="s">
        <v>35</v>
      </c>
      <c r="W957" s="41" t="n">
        <v>2050</v>
      </c>
      <c r="X957" s="53" t="str">
        <f aca="false">"*"&amp;IF(AND(A957="EU",W957=2035),0.95,IF(AND(A957="EU",W957=2050),0.93,IF(AND(A957="USA",W957=2035),0.96,IF(AND(A957="USA",W957=2050),0.93,IF(AND(A957="Japan",W957=2035),0.94,IF(AND(A957="Japan",W957=2050),0.92,IF(AND(A957="Russia",W957=2035),0.95,IF(AND(A957="Russia",W957=2050),0.91,IF(AND(A957="China",W957=2035),0.93,IF(AND(A957="China",W957=2050),0.92,IF(AND(A957="India",W957=2035),0.94,IF(AND(A957="India",W957=2050),0.91,IF(AND(A957="Middle East",W957=2035),0.92,IF(AND(A957="Middle East",W957=2050),0.89,IF(AND(A957="Africa",W957=2035),0.93,IF(AND(A957="Africa",W957=2050),0.9,IF(AND(A957="Brazil",W957=2035),0.95,IF(AND(A957="Brazil",W957=2050),0.92,""))))))))))))))))))</f>
        <v>*0.89</v>
      </c>
      <c r="AC957" s="1" t="s">
        <v>4265</v>
      </c>
      <c r="AD957" s="57" t="s">
        <v>35</v>
      </c>
      <c r="AE957" s="1" t="n">
        <v>2035</v>
      </c>
      <c r="AF957" s="58" t="str">
        <f aca="false">"*"&amp;IF(AND(A957="EU",AE957=2035),0.93,IF(AND(A957="EU",AE957=2050),0.9,IF(AND(A957="USA",AE957=2035),0.92,IF(AND(A957="USA",AE957=2050),0.89,IF(AND(A957="Japan",AE957=2035),0.92,IF(AND(A957="Japan",AE957=2050),0.89,IF(AND(A957="Russia",AE957=2035),0.91,IF(AND(A957="Russia",AE957=2050),0.86,IF(AND(A957="China",AE957=2035),0.91,IF(AND(A957="China",AE957=2050),0.87,IF(AND(A957="India",AE957=2035),0.92,IF(AND(A957="India",AE957=2050),0.87,IF(AND(A957="Middle East",AE957=2035),0.89,IF(AND(A957="Middle East",AE957=2050),0.84,IF(AND(A957="Africa",AE957=2035),0.9,IF(AND(A957="Africa",AE957=2050),0.86,IF(AND(A957="Brazil",AE957=2035),0.93,IF(AND(A957="Brazil",AE957=2050),0.89,""))))))))))))))))))</f>
        <v>*0.89</v>
      </c>
      <c r="AG957" s="53" t="str">
        <f aca="false">AG956</f>
        <v>REZoning_Sol-Win</v>
      </c>
      <c r="AI957" s="1" t="s">
        <v>4265</v>
      </c>
      <c r="AJ957" s="57" t="s">
        <v>35</v>
      </c>
      <c r="AK957" s="1" t="n">
        <v>2050</v>
      </c>
      <c r="AL957" s="58" t="str">
        <f aca="false">"*"&amp;IF(AND(A957="EU",AK957=2035),0.93,IF(AND(A957="EU",AK957=2050),0.9,IF(AND(A957="USA",AK957=2035),0.92,IF(AND(A957="USA",AK957=2050),0.89,IF(AND(A957="Japan",AK957=2035),0.92,IF(AND(A957="Japan",AK957=2050),0.89,IF(AND(A957="Russia",AK957=2035),0.91,IF(AND(A957="Russia",AK957=2050),0.86,IF(AND(A957="China",AK957=2035),0.91,IF(AND(A957="China",AK957=2050),0.87,IF(AND(A957="India",AK957=2035),0.92,IF(AND(A957="India",AK957=2050),0.87,IF(AND(A957="Middle East",AK957=2035),0.89,IF(AND(A957="Middle East",AK957=2050),0.84,IF(AND(A957="Africa",AK957=2035),0.9,IF(AND(A957="Africa",AK957=2050),0.86,IF(AND(A957="Brazil",AK957=2035),0.93,IF(AND(A957="Brazil",AK957=2050),0.89,""))))))))))))))))))</f>
        <v>*0.84</v>
      </c>
      <c r="AM957" s="53" t="str">
        <f aca="false">AM956</f>
        <v>REZoning_Sol-Win</v>
      </c>
      <c r="AP957" s="0" t="s">
        <v>4265</v>
      </c>
      <c r="AQ957" s="38" t="s">
        <v>35</v>
      </c>
      <c r="AR957" s="38" t="n">
        <f aca="false">AR956</f>
        <v>2100</v>
      </c>
      <c r="AS957" s="38" t="s">
        <v>896</v>
      </c>
      <c r="AT957" s="38" t="s">
        <v>36</v>
      </c>
    </row>
    <row r="958" customFormat="false" ht="28.5" hidden="false" customHeight="true" outlineLevel="0" collapsed="false">
      <c r="A958" s="3" t="s">
        <v>57</v>
      </c>
      <c r="C958" s="0" t="s">
        <v>4266</v>
      </c>
      <c r="D958" s="50" t="s">
        <v>35</v>
      </c>
      <c r="E958" s="0" t="n">
        <v>2035</v>
      </c>
      <c r="F958" s="51" t="str">
        <f aca="false">"*"&amp;IF(AND(A958="EU",E958=2035),0.95,IF(AND(A958="EU",E958=2050),0.93,IF(AND(A958="USA",E958=2035),0.96,IF(AND(A958="USA",E958=2050),0.94,IF(AND(A958="Japan",E958=2035),0.94,IF(AND(A958="Japan",E958=2050),0.92,IF(AND(A958="Russia",E958=2035),0.95,IF(AND(A958="Russia",E958=2050),0.93,IF(AND(A958="China",E958=2035),0.94,IF(AND(A958="China",E958=2050),0.92,IF(AND(A958="India",E958=2035),0.95,IF(AND(A958="India",E958=2050),0.92,IF(AND(A958="Middle East",E958=2035),0.94,IF(AND(A958="Middle East",E958=2050),0.9,IF(AND(A958="Africa",E958=2035),0.94,IF(AND(A958="Africa",E958=2050),0.91,IF(AND(A958="Brazil",E958=2035),0.95,IF(AND(A958="Brazil",E958=2050),0.92,""))))))))))))))))))</f>
        <v>*0.94</v>
      </c>
      <c r="H958" s="0" t="s">
        <v>4266</v>
      </c>
      <c r="I958" s="50" t="s">
        <v>35</v>
      </c>
      <c r="J958" s="0" t="n">
        <v>2050</v>
      </c>
      <c r="K958" s="48" t="str">
        <f aca="false">"*"&amp;IF(AND(A958="EU",J958=2035),0.95,IF(AND(A958="EU",J958=2050),0.93,IF(AND(A958="USA",J958=2035),0.96,IF(AND(A958="USA",J958=2050),0.94,IF(AND(A958="Japan",J958=2035),0.94,IF(AND(A958="Japan",J958=2050),0.92,IF(AND(A958="Russia",J958=2035),0.95,IF(AND(A958="Russia",J958=2050),0.93,IF(AND(A958="China",J958=2035),0.94,IF(AND(A958="China",J958=2050),0.92,IF(AND(A958="India",J958=2035),0.95,IF(AND(A958="India",J958=2050),0.92,IF(AND(A958="Middle East",J958=2035),0.94,IF(AND(A958="Middle East",J958=2050),0.9,IF(AND(A958="Africa",J958=2035),0.94,IF(AND(A958="Africa",J958=2050),0.91,IF(AND(A958="Brazil",J958=2035),0.95,IF(AND(A958="Brazil",J958=2050),0.92,""))))))))))))))))))</f>
        <v>*0.9</v>
      </c>
      <c r="P958" s="41" t="s">
        <v>4266</v>
      </c>
      <c r="Q958" s="52" t="s">
        <v>35</v>
      </c>
      <c r="R958" s="41" t="n">
        <v>2035</v>
      </c>
      <c r="S958" s="53" t="str">
        <f aca="false">"*"&amp;IF(AND(A958="EU",R958=2035),0.95,IF(AND(A958="EU",R958=2050),0.93,IF(AND(A958="USA",R958=2035),0.96,IF(AND(A958="USA",R958=2050),0.93,IF(AND(A958="Japan",R958=2035),0.94,IF(AND(A958="Japan",R958=2050),0.92,IF(AND(A958="Russia",R958=2035),0.95,IF(AND(A958="Russia",R958=2050),0.91,IF(AND(A958="China",R958=2035),0.93,IF(AND(A958="China",R958=2050),0.92,IF(AND(A958="India",R958=2035),0.94,IF(AND(A958="India",R958=2050),0.91,IF(AND(A958="Middle East",R958=2035),0.92,IF(AND(A958="Middle East",R958=2050),0.89,IF(AND(A958="Africa",R958=2035),0.93,IF(AND(A958="Africa",R958=2050),0.9,IF(AND(A958="Brazil",R958=2035),0.95,IF(AND(A958="Brazil",R958=2050),0.92,""))))))))))))))))))</f>
        <v>*0.92</v>
      </c>
      <c r="U958" s="41" t="s">
        <v>4266</v>
      </c>
      <c r="V958" s="52" t="s">
        <v>35</v>
      </c>
      <c r="W958" s="41" t="n">
        <v>2050</v>
      </c>
      <c r="X958" s="53" t="str">
        <f aca="false">"*"&amp;IF(AND(A958="EU",W958=2035),0.95,IF(AND(A958="EU",W958=2050),0.93,IF(AND(A958="USA",W958=2035),0.96,IF(AND(A958="USA",W958=2050),0.93,IF(AND(A958="Japan",W958=2035),0.94,IF(AND(A958="Japan",W958=2050),0.92,IF(AND(A958="Russia",W958=2035),0.95,IF(AND(A958="Russia",W958=2050),0.91,IF(AND(A958="China",W958=2035),0.93,IF(AND(A958="China",W958=2050),0.92,IF(AND(A958="India",W958=2035),0.94,IF(AND(A958="India",W958=2050),0.91,IF(AND(A958="Middle East",W958=2035),0.92,IF(AND(A958="Middle East",W958=2050),0.89,IF(AND(A958="Africa",W958=2035),0.93,IF(AND(A958="Africa",W958=2050),0.9,IF(AND(A958="Brazil",W958=2035),0.95,IF(AND(A958="Brazil",W958=2050),0.92,""))))))))))))))))))</f>
        <v>*0.89</v>
      </c>
      <c r="AC958" s="1" t="s">
        <v>4266</v>
      </c>
      <c r="AD958" s="57" t="s">
        <v>35</v>
      </c>
      <c r="AE958" s="1" t="n">
        <v>2035</v>
      </c>
      <c r="AF958" s="58" t="str">
        <f aca="false">"*"&amp;IF(AND(A958="EU",AE958=2035),0.93,IF(AND(A958="EU",AE958=2050),0.9,IF(AND(A958="USA",AE958=2035),0.92,IF(AND(A958="USA",AE958=2050),0.89,IF(AND(A958="Japan",AE958=2035),0.92,IF(AND(A958="Japan",AE958=2050),0.89,IF(AND(A958="Russia",AE958=2035),0.91,IF(AND(A958="Russia",AE958=2050),0.86,IF(AND(A958="China",AE958=2035),0.91,IF(AND(A958="China",AE958=2050),0.87,IF(AND(A958="India",AE958=2035),0.92,IF(AND(A958="India",AE958=2050),0.87,IF(AND(A958="Middle East",AE958=2035),0.89,IF(AND(A958="Middle East",AE958=2050),0.84,IF(AND(A958="Africa",AE958=2035),0.9,IF(AND(A958="Africa",AE958=2050),0.86,IF(AND(A958="Brazil",AE958=2035),0.93,IF(AND(A958="Brazil",AE958=2050),0.89,""))))))))))))))))))</f>
        <v>*0.89</v>
      </c>
      <c r="AG958" s="53" t="str">
        <f aca="false">AG957</f>
        <v>REZoning_Sol-Win</v>
      </c>
      <c r="AI958" s="1" t="s">
        <v>4266</v>
      </c>
      <c r="AJ958" s="57" t="s">
        <v>35</v>
      </c>
      <c r="AK958" s="1" t="n">
        <v>2050</v>
      </c>
      <c r="AL958" s="58" t="str">
        <f aca="false">"*"&amp;IF(AND(A958="EU",AK958=2035),0.93,IF(AND(A958="EU",AK958=2050),0.9,IF(AND(A958="USA",AK958=2035),0.92,IF(AND(A958="USA",AK958=2050),0.89,IF(AND(A958="Japan",AK958=2035),0.92,IF(AND(A958="Japan",AK958=2050),0.89,IF(AND(A958="Russia",AK958=2035),0.91,IF(AND(A958="Russia",AK958=2050),0.86,IF(AND(A958="China",AK958=2035),0.91,IF(AND(A958="China",AK958=2050),0.87,IF(AND(A958="India",AK958=2035),0.92,IF(AND(A958="India",AK958=2050),0.87,IF(AND(A958="Middle East",AK958=2035),0.89,IF(AND(A958="Middle East",AK958=2050),0.84,IF(AND(A958="Africa",AK958=2035),0.9,IF(AND(A958="Africa",AK958=2050),0.86,IF(AND(A958="Brazil",AK958=2035),0.93,IF(AND(A958="Brazil",AK958=2050),0.89,""))))))))))))))))))</f>
        <v>*0.84</v>
      </c>
      <c r="AM958" s="53" t="str">
        <f aca="false">AM957</f>
        <v>REZoning_Sol-Win</v>
      </c>
      <c r="AP958" s="0" t="s">
        <v>4266</v>
      </c>
      <c r="AQ958" s="38" t="s">
        <v>35</v>
      </c>
      <c r="AR958" s="38" t="n">
        <f aca="false">AR957</f>
        <v>2100</v>
      </c>
      <c r="AS958" s="38" t="s">
        <v>896</v>
      </c>
      <c r="AT958" s="38" t="s">
        <v>36</v>
      </c>
    </row>
    <row r="959" customFormat="false" ht="28.5" hidden="false" customHeight="true" outlineLevel="0" collapsed="false">
      <c r="A959" s="3" t="s">
        <v>57</v>
      </c>
      <c r="C959" s="0" t="s">
        <v>4267</v>
      </c>
      <c r="D959" s="50" t="s">
        <v>35</v>
      </c>
      <c r="E959" s="0" t="n">
        <v>2035</v>
      </c>
      <c r="F959" s="51" t="str">
        <f aca="false">"*"&amp;IF(AND(A959="EU",E959=2035),0.95,IF(AND(A959="EU",E959=2050),0.93,IF(AND(A959="USA",E959=2035),0.96,IF(AND(A959="USA",E959=2050),0.94,IF(AND(A959="Japan",E959=2035),0.94,IF(AND(A959="Japan",E959=2050),0.92,IF(AND(A959="Russia",E959=2035),0.95,IF(AND(A959="Russia",E959=2050),0.93,IF(AND(A959="China",E959=2035),0.94,IF(AND(A959="China",E959=2050),0.92,IF(AND(A959="India",E959=2035),0.95,IF(AND(A959="India",E959=2050),0.92,IF(AND(A959="Middle East",E959=2035),0.94,IF(AND(A959="Middle East",E959=2050),0.9,IF(AND(A959="Africa",E959=2035),0.94,IF(AND(A959="Africa",E959=2050),0.91,IF(AND(A959="Brazil",E959=2035),0.95,IF(AND(A959="Brazil",E959=2050),0.92,""))))))))))))))))))</f>
        <v>*0.94</v>
      </c>
      <c r="H959" s="0" t="s">
        <v>4267</v>
      </c>
      <c r="I959" s="50" t="s">
        <v>35</v>
      </c>
      <c r="J959" s="0" t="n">
        <v>2050</v>
      </c>
      <c r="K959" s="48" t="str">
        <f aca="false">"*"&amp;IF(AND(A959="EU",J959=2035),0.95,IF(AND(A959="EU",J959=2050),0.93,IF(AND(A959="USA",J959=2035),0.96,IF(AND(A959="USA",J959=2050),0.94,IF(AND(A959="Japan",J959=2035),0.94,IF(AND(A959="Japan",J959=2050),0.92,IF(AND(A959="Russia",J959=2035),0.95,IF(AND(A959="Russia",J959=2050),0.93,IF(AND(A959="China",J959=2035),0.94,IF(AND(A959="China",J959=2050),0.92,IF(AND(A959="India",J959=2035),0.95,IF(AND(A959="India",J959=2050),0.92,IF(AND(A959="Middle East",J959=2035),0.94,IF(AND(A959="Middle East",J959=2050),0.9,IF(AND(A959="Africa",J959=2035),0.94,IF(AND(A959="Africa",J959=2050),0.91,IF(AND(A959="Brazil",J959=2035),0.95,IF(AND(A959="Brazil",J959=2050),0.92,""))))))))))))))))))</f>
        <v>*0.9</v>
      </c>
      <c r="P959" s="41" t="s">
        <v>4267</v>
      </c>
      <c r="Q959" s="52" t="s">
        <v>35</v>
      </c>
      <c r="R959" s="41" t="n">
        <v>2035</v>
      </c>
      <c r="S959" s="53" t="str">
        <f aca="false">"*"&amp;IF(AND(A959="EU",R959=2035),0.95,IF(AND(A959="EU",R959=2050),0.93,IF(AND(A959="USA",R959=2035),0.96,IF(AND(A959="USA",R959=2050),0.93,IF(AND(A959="Japan",R959=2035),0.94,IF(AND(A959="Japan",R959=2050),0.92,IF(AND(A959="Russia",R959=2035),0.95,IF(AND(A959="Russia",R959=2050),0.91,IF(AND(A959="China",R959=2035),0.93,IF(AND(A959="China",R959=2050),0.92,IF(AND(A959="India",R959=2035),0.94,IF(AND(A959="India",R959=2050),0.91,IF(AND(A959="Middle East",R959=2035),0.92,IF(AND(A959="Middle East",R959=2050),0.89,IF(AND(A959="Africa",R959=2035),0.93,IF(AND(A959="Africa",R959=2050),0.9,IF(AND(A959="Brazil",R959=2035),0.95,IF(AND(A959="Brazil",R959=2050),0.92,""))))))))))))))))))</f>
        <v>*0.92</v>
      </c>
      <c r="U959" s="41" t="s">
        <v>4267</v>
      </c>
      <c r="V959" s="52" t="s">
        <v>35</v>
      </c>
      <c r="W959" s="41" t="n">
        <v>2050</v>
      </c>
      <c r="X959" s="53" t="str">
        <f aca="false">"*"&amp;IF(AND(A959="EU",W959=2035),0.95,IF(AND(A959="EU",W959=2050),0.93,IF(AND(A959="USA",W959=2035),0.96,IF(AND(A959="USA",W959=2050),0.93,IF(AND(A959="Japan",W959=2035),0.94,IF(AND(A959="Japan",W959=2050),0.92,IF(AND(A959="Russia",W959=2035),0.95,IF(AND(A959="Russia",W959=2050),0.91,IF(AND(A959="China",W959=2035),0.93,IF(AND(A959="China",W959=2050),0.92,IF(AND(A959="India",W959=2035),0.94,IF(AND(A959="India",W959=2050),0.91,IF(AND(A959="Middle East",W959=2035),0.92,IF(AND(A959="Middle East",W959=2050),0.89,IF(AND(A959="Africa",W959=2035),0.93,IF(AND(A959="Africa",W959=2050),0.9,IF(AND(A959="Brazil",W959=2035),0.95,IF(AND(A959="Brazil",W959=2050),0.92,""))))))))))))))))))</f>
        <v>*0.89</v>
      </c>
      <c r="AC959" s="1" t="s">
        <v>4267</v>
      </c>
      <c r="AD959" s="57" t="s">
        <v>35</v>
      </c>
      <c r="AE959" s="1" t="n">
        <v>2035</v>
      </c>
      <c r="AF959" s="58" t="str">
        <f aca="false">"*"&amp;IF(AND(A959="EU",AE959=2035),0.93,IF(AND(A959="EU",AE959=2050),0.9,IF(AND(A959="USA",AE959=2035),0.92,IF(AND(A959="USA",AE959=2050),0.89,IF(AND(A959="Japan",AE959=2035),0.92,IF(AND(A959="Japan",AE959=2050),0.89,IF(AND(A959="Russia",AE959=2035),0.91,IF(AND(A959="Russia",AE959=2050),0.86,IF(AND(A959="China",AE959=2035),0.91,IF(AND(A959="China",AE959=2050),0.87,IF(AND(A959="India",AE959=2035),0.92,IF(AND(A959="India",AE959=2050),0.87,IF(AND(A959="Middle East",AE959=2035),0.89,IF(AND(A959="Middle East",AE959=2050),0.84,IF(AND(A959="Africa",AE959=2035),0.9,IF(AND(A959="Africa",AE959=2050),0.86,IF(AND(A959="Brazil",AE959=2035),0.93,IF(AND(A959="Brazil",AE959=2050),0.89,""))))))))))))))))))</f>
        <v>*0.89</v>
      </c>
      <c r="AG959" s="53" t="str">
        <f aca="false">AG958</f>
        <v>REZoning_Sol-Win</v>
      </c>
      <c r="AI959" s="1" t="s">
        <v>4267</v>
      </c>
      <c r="AJ959" s="57" t="s">
        <v>35</v>
      </c>
      <c r="AK959" s="1" t="n">
        <v>2050</v>
      </c>
      <c r="AL959" s="58" t="str">
        <f aca="false">"*"&amp;IF(AND(A959="EU",AK959=2035),0.93,IF(AND(A959="EU",AK959=2050),0.9,IF(AND(A959="USA",AK959=2035),0.92,IF(AND(A959="USA",AK959=2050),0.89,IF(AND(A959="Japan",AK959=2035),0.92,IF(AND(A959="Japan",AK959=2050),0.89,IF(AND(A959="Russia",AK959=2035),0.91,IF(AND(A959="Russia",AK959=2050),0.86,IF(AND(A959="China",AK959=2035),0.91,IF(AND(A959="China",AK959=2050),0.87,IF(AND(A959="India",AK959=2035),0.92,IF(AND(A959="India",AK959=2050),0.87,IF(AND(A959="Middle East",AK959=2035),0.89,IF(AND(A959="Middle East",AK959=2050),0.84,IF(AND(A959="Africa",AK959=2035),0.9,IF(AND(A959="Africa",AK959=2050),0.86,IF(AND(A959="Brazil",AK959=2035),0.93,IF(AND(A959="Brazil",AK959=2050),0.89,""))))))))))))))))))</f>
        <v>*0.84</v>
      </c>
      <c r="AM959" s="53" t="str">
        <f aca="false">AM958</f>
        <v>REZoning_Sol-Win</v>
      </c>
      <c r="AP959" s="0" t="s">
        <v>4267</v>
      </c>
      <c r="AQ959" s="38" t="s">
        <v>35</v>
      </c>
      <c r="AR959" s="38" t="n">
        <f aca="false">AR958</f>
        <v>2100</v>
      </c>
      <c r="AS959" s="38" t="s">
        <v>896</v>
      </c>
      <c r="AT959" s="38" t="s">
        <v>36</v>
      </c>
    </row>
    <row r="960" customFormat="false" ht="28.5" hidden="false" customHeight="true" outlineLevel="0" collapsed="false">
      <c r="A960" s="3" t="s">
        <v>57</v>
      </c>
      <c r="C960" s="0" t="s">
        <v>4268</v>
      </c>
      <c r="D960" s="50" t="s">
        <v>35</v>
      </c>
      <c r="E960" s="0" t="n">
        <v>2035</v>
      </c>
      <c r="F960" s="51" t="str">
        <f aca="false">"*"&amp;IF(AND(A960="EU",E960=2035),0.95,IF(AND(A960="EU",E960=2050),0.93,IF(AND(A960="USA",E960=2035),0.96,IF(AND(A960="USA",E960=2050),0.94,IF(AND(A960="Japan",E960=2035),0.94,IF(AND(A960="Japan",E960=2050),0.92,IF(AND(A960="Russia",E960=2035),0.95,IF(AND(A960="Russia",E960=2050),0.93,IF(AND(A960="China",E960=2035),0.94,IF(AND(A960="China",E960=2050),0.92,IF(AND(A960="India",E960=2035),0.95,IF(AND(A960="India",E960=2050),0.92,IF(AND(A960="Middle East",E960=2035),0.94,IF(AND(A960="Middle East",E960=2050),0.9,IF(AND(A960="Africa",E960=2035),0.94,IF(AND(A960="Africa",E960=2050),0.91,IF(AND(A960="Brazil",E960=2035),0.95,IF(AND(A960="Brazil",E960=2050),0.92,""))))))))))))))))))</f>
        <v>*0.94</v>
      </c>
      <c r="H960" s="0" t="s">
        <v>4268</v>
      </c>
      <c r="I960" s="50" t="s">
        <v>35</v>
      </c>
      <c r="J960" s="0" t="n">
        <v>2050</v>
      </c>
      <c r="K960" s="48" t="str">
        <f aca="false">"*"&amp;IF(AND(A960="EU",J960=2035),0.95,IF(AND(A960="EU",J960=2050),0.93,IF(AND(A960="USA",J960=2035),0.96,IF(AND(A960="USA",J960=2050),0.94,IF(AND(A960="Japan",J960=2035),0.94,IF(AND(A960="Japan",J960=2050),0.92,IF(AND(A960="Russia",J960=2035),0.95,IF(AND(A960="Russia",J960=2050),0.93,IF(AND(A960="China",J960=2035),0.94,IF(AND(A960="China",J960=2050),0.92,IF(AND(A960="India",J960=2035),0.95,IF(AND(A960="India",J960=2050),0.92,IF(AND(A960="Middle East",J960=2035),0.94,IF(AND(A960="Middle East",J960=2050),0.9,IF(AND(A960="Africa",J960=2035),0.94,IF(AND(A960="Africa",J960=2050),0.91,IF(AND(A960="Brazil",J960=2035),0.95,IF(AND(A960="Brazil",J960=2050),0.92,""))))))))))))))))))</f>
        <v>*0.9</v>
      </c>
      <c r="P960" s="41" t="s">
        <v>4268</v>
      </c>
      <c r="Q960" s="52" t="s">
        <v>35</v>
      </c>
      <c r="R960" s="41" t="n">
        <v>2035</v>
      </c>
      <c r="S960" s="53" t="str">
        <f aca="false">"*"&amp;IF(AND(A960="EU",R960=2035),0.95,IF(AND(A960="EU",R960=2050),0.93,IF(AND(A960="USA",R960=2035),0.96,IF(AND(A960="USA",R960=2050),0.93,IF(AND(A960="Japan",R960=2035),0.94,IF(AND(A960="Japan",R960=2050),0.92,IF(AND(A960="Russia",R960=2035),0.95,IF(AND(A960="Russia",R960=2050),0.91,IF(AND(A960="China",R960=2035),0.93,IF(AND(A960="China",R960=2050),0.92,IF(AND(A960="India",R960=2035),0.94,IF(AND(A960="India",R960=2050),0.91,IF(AND(A960="Middle East",R960=2035),0.92,IF(AND(A960="Middle East",R960=2050),0.89,IF(AND(A960="Africa",R960=2035),0.93,IF(AND(A960="Africa",R960=2050),0.9,IF(AND(A960="Brazil",R960=2035),0.95,IF(AND(A960="Brazil",R960=2050),0.92,""))))))))))))))))))</f>
        <v>*0.92</v>
      </c>
      <c r="U960" s="41" t="s">
        <v>4268</v>
      </c>
      <c r="V960" s="52" t="s">
        <v>35</v>
      </c>
      <c r="W960" s="41" t="n">
        <v>2050</v>
      </c>
      <c r="X960" s="53" t="str">
        <f aca="false">"*"&amp;IF(AND(A960="EU",W960=2035),0.95,IF(AND(A960="EU",W960=2050),0.93,IF(AND(A960="USA",W960=2035),0.96,IF(AND(A960="USA",W960=2050),0.93,IF(AND(A960="Japan",W960=2035),0.94,IF(AND(A960="Japan",W960=2050),0.92,IF(AND(A960="Russia",W960=2035),0.95,IF(AND(A960="Russia",W960=2050),0.91,IF(AND(A960="China",W960=2035),0.93,IF(AND(A960="China",W960=2050),0.92,IF(AND(A960="India",W960=2035),0.94,IF(AND(A960="India",W960=2050),0.91,IF(AND(A960="Middle East",W960=2035),0.92,IF(AND(A960="Middle East",W960=2050),0.89,IF(AND(A960="Africa",W960=2035),0.93,IF(AND(A960="Africa",W960=2050),0.9,IF(AND(A960="Brazil",W960=2035),0.95,IF(AND(A960="Brazil",W960=2050),0.92,""))))))))))))))))))</f>
        <v>*0.89</v>
      </c>
      <c r="AC960" s="1" t="s">
        <v>4268</v>
      </c>
      <c r="AD960" s="57" t="s">
        <v>35</v>
      </c>
      <c r="AE960" s="1" t="n">
        <v>2035</v>
      </c>
      <c r="AF960" s="58" t="str">
        <f aca="false">"*"&amp;IF(AND(A960="EU",AE960=2035),0.93,IF(AND(A960="EU",AE960=2050),0.9,IF(AND(A960="USA",AE960=2035),0.92,IF(AND(A960="USA",AE960=2050),0.89,IF(AND(A960="Japan",AE960=2035),0.92,IF(AND(A960="Japan",AE960=2050),0.89,IF(AND(A960="Russia",AE960=2035),0.91,IF(AND(A960="Russia",AE960=2050),0.86,IF(AND(A960="China",AE960=2035),0.91,IF(AND(A960="China",AE960=2050),0.87,IF(AND(A960="India",AE960=2035),0.92,IF(AND(A960="India",AE960=2050),0.87,IF(AND(A960="Middle East",AE960=2035),0.89,IF(AND(A960="Middle East",AE960=2050),0.84,IF(AND(A960="Africa",AE960=2035),0.9,IF(AND(A960="Africa",AE960=2050),0.86,IF(AND(A960="Brazil",AE960=2035),0.93,IF(AND(A960="Brazil",AE960=2050),0.89,""))))))))))))))))))</f>
        <v>*0.89</v>
      </c>
      <c r="AG960" s="53" t="str">
        <f aca="false">AG959</f>
        <v>REZoning_Sol-Win</v>
      </c>
      <c r="AI960" s="1" t="s">
        <v>4268</v>
      </c>
      <c r="AJ960" s="57" t="s">
        <v>35</v>
      </c>
      <c r="AK960" s="1" t="n">
        <v>2050</v>
      </c>
      <c r="AL960" s="58" t="str">
        <f aca="false">"*"&amp;IF(AND(A960="EU",AK960=2035),0.93,IF(AND(A960="EU",AK960=2050),0.9,IF(AND(A960="USA",AK960=2035),0.92,IF(AND(A960="USA",AK960=2050),0.89,IF(AND(A960="Japan",AK960=2035),0.92,IF(AND(A960="Japan",AK960=2050),0.89,IF(AND(A960="Russia",AK960=2035),0.91,IF(AND(A960="Russia",AK960=2050),0.86,IF(AND(A960="China",AK960=2035),0.91,IF(AND(A960="China",AK960=2050),0.87,IF(AND(A960="India",AK960=2035),0.92,IF(AND(A960="India",AK960=2050),0.87,IF(AND(A960="Middle East",AK960=2035),0.89,IF(AND(A960="Middle East",AK960=2050),0.84,IF(AND(A960="Africa",AK960=2035),0.9,IF(AND(A960="Africa",AK960=2050),0.86,IF(AND(A960="Brazil",AK960=2035),0.93,IF(AND(A960="Brazil",AK960=2050),0.89,""))))))))))))))))))</f>
        <v>*0.84</v>
      </c>
      <c r="AM960" s="53" t="str">
        <f aca="false">AM959</f>
        <v>REZoning_Sol-Win</v>
      </c>
      <c r="AP960" s="0" t="s">
        <v>4268</v>
      </c>
      <c r="AQ960" s="38" t="s">
        <v>35</v>
      </c>
      <c r="AR960" s="38" t="n">
        <f aca="false">AR959</f>
        <v>2100</v>
      </c>
      <c r="AS960" s="38" t="s">
        <v>896</v>
      </c>
      <c r="AT960" s="38" t="s">
        <v>36</v>
      </c>
    </row>
    <row r="961" customFormat="false" ht="28.5" hidden="false" customHeight="true" outlineLevel="0" collapsed="false">
      <c r="A961" s="3" t="s">
        <v>57</v>
      </c>
      <c r="C961" s="0" t="s">
        <v>4269</v>
      </c>
      <c r="D961" s="50" t="s">
        <v>35</v>
      </c>
      <c r="E961" s="0" t="n">
        <v>2035</v>
      </c>
      <c r="F961" s="51" t="str">
        <f aca="false">"*"&amp;IF(AND(A961="EU",E961=2035),0.95,IF(AND(A961="EU",E961=2050),0.93,IF(AND(A961="USA",E961=2035),0.96,IF(AND(A961="USA",E961=2050),0.94,IF(AND(A961="Japan",E961=2035),0.94,IF(AND(A961="Japan",E961=2050),0.92,IF(AND(A961="Russia",E961=2035),0.95,IF(AND(A961="Russia",E961=2050),0.93,IF(AND(A961="China",E961=2035),0.94,IF(AND(A961="China",E961=2050),0.92,IF(AND(A961="India",E961=2035),0.95,IF(AND(A961="India",E961=2050),0.92,IF(AND(A961="Middle East",E961=2035),0.94,IF(AND(A961="Middle East",E961=2050),0.9,IF(AND(A961="Africa",E961=2035),0.94,IF(AND(A961="Africa",E961=2050),0.91,IF(AND(A961="Brazil",E961=2035),0.95,IF(AND(A961="Brazil",E961=2050),0.92,""))))))))))))))))))</f>
        <v>*0.94</v>
      </c>
      <c r="H961" s="0" t="s">
        <v>4269</v>
      </c>
      <c r="I961" s="50" t="s">
        <v>35</v>
      </c>
      <c r="J961" s="0" t="n">
        <v>2050</v>
      </c>
      <c r="K961" s="48" t="str">
        <f aca="false">"*"&amp;IF(AND(A961="EU",J961=2035),0.95,IF(AND(A961="EU",J961=2050),0.93,IF(AND(A961="USA",J961=2035),0.96,IF(AND(A961="USA",J961=2050),0.94,IF(AND(A961="Japan",J961=2035),0.94,IF(AND(A961="Japan",J961=2050),0.92,IF(AND(A961="Russia",J961=2035),0.95,IF(AND(A961="Russia",J961=2050),0.93,IF(AND(A961="China",J961=2035),0.94,IF(AND(A961="China",J961=2050),0.92,IF(AND(A961="India",J961=2035),0.95,IF(AND(A961="India",J961=2050),0.92,IF(AND(A961="Middle East",J961=2035),0.94,IF(AND(A961="Middle East",J961=2050),0.9,IF(AND(A961="Africa",J961=2035),0.94,IF(AND(A961="Africa",J961=2050),0.91,IF(AND(A961="Brazil",J961=2035),0.95,IF(AND(A961="Brazil",J961=2050),0.92,""))))))))))))))))))</f>
        <v>*0.9</v>
      </c>
      <c r="P961" s="41" t="s">
        <v>4269</v>
      </c>
      <c r="Q961" s="52" t="s">
        <v>35</v>
      </c>
      <c r="R961" s="41" t="n">
        <v>2035</v>
      </c>
      <c r="S961" s="53" t="str">
        <f aca="false">"*"&amp;IF(AND(A961="EU",R961=2035),0.95,IF(AND(A961="EU",R961=2050),0.93,IF(AND(A961="USA",R961=2035),0.96,IF(AND(A961="USA",R961=2050),0.93,IF(AND(A961="Japan",R961=2035),0.94,IF(AND(A961="Japan",R961=2050),0.92,IF(AND(A961="Russia",R961=2035),0.95,IF(AND(A961="Russia",R961=2050),0.91,IF(AND(A961="China",R961=2035),0.93,IF(AND(A961="China",R961=2050),0.92,IF(AND(A961="India",R961=2035),0.94,IF(AND(A961="India",R961=2050),0.91,IF(AND(A961="Middle East",R961=2035),0.92,IF(AND(A961="Middle East",R961=2050),0.89,IF(AND(A961="Africa",R961=2035),0.93,IF(AND(A961="Africa",R961=2050),0.9,IF(AND(A961="Brazil",R961=2035),0.95,IF(AND(A961="Brazil",R961=2050),0.92,""))))))))))))))))))</f>
        <v>*0.92</v>
      </c>
      <c r="U961" s="41" t="s">
        <v>4269</v>
      </c>
      <c r="V961" s="52" t="s">
        <v>35</v>
      </c>
      <c r="W961" s="41" t="n">
        <v>2050</v>
      </c>
      <c r="X961" s="53" t="str">
        <f aca="false">"*"&amp;IF(AND(A961="EU",W961=2035),0.95,IF(AND(A961="EU",W961=2050),0.93,IF(AND(A961="USA",W961=2035),0.96,IF(AND(A961="USA",W961=2050),0.93,IF(AND(A961="Japan",W961=2035),0.94,IF(AND(A961="Japan",W961=2050),0.92,IF(AND(A961="Russia",W961=2035),0.95,IF(AND(A961="Russia",W961=2050),0.91,IF(AND(A961="China",W961=2035),0.93,IF(AND(A961="China",W961=2050),0.92,IF(AND(A961="India",W961=2035),0.94,IF(AND(A961="India",W961=2050),0.91,IF(AND(A961="Middle East",W961=2035),0.92,IF(AND(A961="Middle East",W961=2050),0.89,IF(AND(A961="Africa",W961=2035),0.93,IF(AND(A961="Africa",W961=2050),0.9,IF(AND(A961="Brazil",W961=2035),0.95,IF(AND(A961="Brazil",W961=2050),0.92,""))))))))))))))))))</f>
        <v>*0.89</v>
      </c>
      <c r="AC961" s="1" t="s">
        <v>4269</v>
      </c>
      <c r="AD961" s="57" t="s">
        <v>35</v>
      </c>
      <c r="AE961" s="1" t="n">
        <v>2035</v>
      </c>
      <c r="AF961" s="58" t="str">
        <f aca="false">"*"&amp;IF(AND(A961="EU",AE961=2035),0.93,IF(AND(A961="EU",AE961=2050),0.9,IF(AND(A961="USA",AE961=2035),0.92,IF(AND(A961="USA",AE961=2050),0.89,IF(AND(A961="Japan",AE961=2035),0.92,IF(AND(A961="Japan",AE961=2050),0.89,IF(AND(A961="Russia",AE961=2035),0.91,IF(AND(A961="Russia",AE961=2050),0.86,IF(AND(A961="China",AE961=2035),0.91,IF(AND(A961="China",AE961=2050),0.87,IF(AND(A961="India",AE961=2035),0.92,IF(AND(A961="India",AE961=2050),0.87,IF(AND(A961="Middle East",AE961=2035),0.89,IF(AND(A961="Middle East",AE961=2050),0.84,IF(AND(A961="Africa",AE961=2035),0.9,IF(AND(A961="Africa",AE961=2050),0.86,IF(AND(A961="Brazil",AE961=2035),0.93,IF(AND(A961="Brazil",AE961=2050),0.89,""))))))))))))))))))</f>
        <v>*0.89</v>
      </c>
      <c r="AG961" s="53" t="str">
        <f aca="false">AG960</f>
        <v>REZoning_Sol-Win</v>
      </c>
      <c r="AI961" s="1" t="s">
        <v>4269</v>
      </c>
      <c r="AJ961" s="57" t="s">
        <v>35</v>
      </c>
      <c r="AK961" s="1" t="n">
        <v>2050</v>
      </c>
      <c r="AL961" s="58" t="str">
        <f aca="false">"*"&amp;IF(AND(A961="EU",AK961=2035),0.93,IF(AND(A961="EU",AK961=2050),0.9,IF(AND(A961="USA",AK961=2035),0.92,IF(AND(A961="USA",AK961=2050),0.89,IF(AND(A961="Japan",AK961=2035),0.92,IF(AND(A961="Japan",AK961=2050),0.89,IF(AND(A961="Russia",AK961=2035),0.91,IF(AND(A961="Russia",AK961=2050),0.86,IF(AND(A961="China",AK961=2035),0.91,IF(AND(A961="China",AK961=2050),0.87,IF(AND(A961="India",AK961=2035),0.92,IF(AND(A961="India",AK961=2050),0.87,IF(AND(A961="Middle East",AK961=2035),0.89,IF(AND(A961="Middle East",AK961=2050),0.84,IF(AND(A961="Africa",AK961=2035),0.9,IF(AND(A961="Africa",AK961=2050),0.86,IF(AND(A961="Brazil",AK961=2035),0.93,IF(AND(A961="Brazil",AK961=2050),0.89,""))))))))))))))))))</f>
        <v>*0.84</v>
      </c>
      <c r="AM961" s="53" t="str">
        <f aca="false">AM960</f>
        <v>REZoning_Sol-Win</v>
      </c>
      <c r="AP961" s="0" t="s">
        <v>4269</v>
      </c>
      <c r="AQ961" s="38" t="s">
        <v>35</v>
      </c>
      <c r="AR961" s="38" t="n">
        <f aca="false">AR960</f>
        <v>2100</v>
      </c>
      <c r="AS961" s="38" t="s">
        <v>896</v>
      </c>
      <c r="AT961" s="38" t="s">
        <v>36</v>
      </c>
    </row>
    <row r="962" customFormat="false" ht="28.5" hidden="false" customHeight="true" outlineLevel="0" collapsed="false">
      <c r="A962" s="3" t="s">
        <v>57</v>
      </c>
      <c r="C962" s="0" t="s">
        <v>4270</v>
      </c>
      <c r="D962" s="50" t="s">
        <v>35</v>
      </c>
      <c r="E962" s="0" t="n">
        <v>2035</v>
      </c>
      <c r="F962" s="51" t="str">
        <f aca="false">"*"&amp;IF(AND(A962="EU",E962=2035),0.95,IF(AND(A962="EU",E962=2050),0.93,IF(AND(A962="USA",E962=2035),0.96,IF(AND(A962="USA",E962=2050),0.94,IF(AND(A962="Japan",E962=2035),0.94,IF(AND(A962="Japan",E962=2050),0.92,IF(AND(A962="Russia",E962=2035),0.95,IF(AND(A962="Russia",E962=2050),0.93,IF(AND(A962="China",E962=2035),0.94,IF(AND(A962="China",E962=2050),0.92,IF(AND(A962="India",E962=2035),0.95,IF(AND(A962="India",E962=2050),0.92,IF(AND(A962="Middle East",E962=2035),0.94,IF(AND(A962="Middle East",E962=2050),0.9,IF(AND(A962="Africa",E962=2035),0.94,IF(AND(A962="Africa",E962=2050),0.91,IF(AND(A962="Brazil",E962=2035),0.95,IF(AND(A962="Brazil",E962=2050),0.92,""))))))))))))))))))</f>
        <v>*0.94</v>
      </c>
      <c r="H962" s="0" t="s">
        <v>4270</v>
      </c>
      <c r="I962" s="50" t="s">
        <v>35</v>
      </c>
      <c r="J962" s="0" t="n">
        <v>2050</v>
      </c>
      <c r="K962" s="48" t="str">
        <f aca="false">"*"&amp;IF(AND(A962="EU",J962=2035),0.95,IF(AND(A962="EU",J962=2050),0.93,IF(AND(A962="USA",J962=2035),0.96,IF(AND(A962="USA",J962=2050),0.94,IF(AND(A962="Japan",J962=2035),0.94,IF(AND(A962="Japan",J962=2050),0.92,IF(AND(A962="Russia",J962=2035),0.95,IF(AND(A962="Russia",J962=2050),0.93,IF(AND(A962="China",J962=2035),0.94,IF(AND(A962="China",J962=2050),0.92,IF(AND(A962="India",J962=2035),0.95,IF(AND(A962="India",J962=2050),0.92,IF(AND(A962="Middle East",J962=2035),0.94,IF(AND(A962="Middle East",J962=2050),0.9,IF(AND(A962="Africa",J962=2035),0.94,IF(AND(A962="Africa",J962=2050),0.91,IF(AND(A962="Brazil",J962=2035),0.95,IF(AND(A962="Brazil",J962=2050),0.92,""))))))))))))))))))</f>
        <v>*0.9</v>
      </c>
      <c r="P962" s="41" t="s">
        <v>4270</v>
      </c>
      <c r="Q962" s="52" t="s">
        <v>35</v>
      </c>
      <c r="R962" s="41" t="n">
        <v>2035</v>
      </c>
      <c r="S962" s="53" t="str">
        <f aca="false">"*"&amp;IF(AND(A962="EU",R962=2035),0.95,IF(AND(A962="EU",R962=2050),0.93,IF(AND(A962="USA",R962=2035),0.96,IF(AND(A962="USA",R962=2050),0.93,IF(AND(A962="Japan",R962=2035),0.94,IF(AND(A962="Japan",R962=2050),0.92,IF(AND(A962="Russia",R962=2035),0.95,IF(AND(A962="Russia",R962=2050),0.91,IF(AND(A962="China",R962=2035),0.93,IF(AND(A962="China",R962=2050),0.92,IF(AND(A962="India",R962=2035),0.94,IF(AND(A962="India",R962=2050),0.91,IF(AND(A962="Middle East",R962=2035),0.92,IF(AND(A962="Middle East",R962=2050),0.89,IF(AND(A962="Africa",R962=2035),0.93,IF(AND(A962="Africa",R962=2050),0.9,IF(AND(A962="Brazil",R962=2035),0.95,IF(AND(A962="Brazil",R962=2050),0.92,""))))))))))))))))))</f>
        <v>*0.92</v>
      </c>
      <c r="U962" s="41" t="s">
        <v>4270</v>
      </c>
      <c r="V962" s="52" t="s">
        <v>35</v>
      </c>
      <c r="W962" s="41" t="n">
        <v>2050</v>
      </c>
      <c r="X962" s="53" t="str">
        <f aca="false">"*"&amp;IF(AND(A962="EU",W962=2035),0.95,IF(AND(A962="EU",W962=2050),0.93,IF(AND(A962="USA",W962=2035),0.96,IF(AND(A962="USA",W962=2050),0.93,IF(AND(A962="Japan",W962=2035),0.94,IF(AND(A962="Japan",W962=2050),0.92,IF(AND(A962="Russia",W962=2035),0.95,IF(AND(A962="Russia",W962=2050),0.91,IF(AND(A962="China",W962=2035),0.93,IF(AND(A962="China",W962=2050),0.92,IF(AND(A962="India",W962=2035),0.94,IF(AND(A962="India",W962=2050),0.91,IF(AND(A962="Middle East",W962=2035),0.92,IF(AND(A962="Middle East",W962=2050),0.89,IF(AND(A962="Africa",W962=2035),0.93,IF(AND(A962="Africa",W962=2050),0.9,IF(AND(A962="Brazil",W962=2035),0.95,IF(AND(A962="Brazil",W962=2050),0.92,""))))))))))))))))))</f>
        <v>*0.89</v>
      </c>
      <c r="AC962" s="1" t="s">
        <v>4270</v>
      </c>
      <c r="AD962" s="57" t="s">
        <v>35</v>
      </c>
      <c r="AE962" s="1" t="n">
        <v>2035</v>
      </c>
      <c r="AF962" s="58" t="str">
        <f aca="false">"*"&amp;IF(AND(A962="EU",AE962=2035),0.93,IF(AND(A962="EU",AE962=2050),0.9,IF(AND(A962="USA",AE962=2035),0.92,IF(AND(A962="USA",AE962=2050),0.89,IF(AND(A962="Japan",AE962=2035),0.92,IF(AND(A962="Japan",AE962=2050),0.89,IF(AND(A962="Russia",AE962=2035),0.91,IF(AND(A962="Russia",AE962=2050),0.86,IF(AND(A962="China",AE962=2035),0.91,IF(AND(A962="China",AE962=2050),0.87,IF(AND(A962="India",AE962=2035),0.92,IF(AND(A962="India",AE962=2050),0.87,IF(AND(A962="Middle East",AE962=2035),0.89,IF(AND(A962="Middle East",AE962=2050),0.84,IF(AND(A962="Africa",AE962=2035),0.9,IF(AND(A962="Africa",AE962=2050),0.86,IF(AND(A962="Brazil",AE962=2035),0.93,IF(AND(A962="Brazil",AE962=2050),0.89,""))))))))))))))))))</f>
        <v>*0.89</v>
      </c>
      <c r="AG962" s="53" t="str">
        <f aca="false">AG961</f>
        <v>REZoning_Sol-Win</v>
      </c>
      <c r="AI962" s="1" t="s">
        <v>4270</v>
      </c>
      <c r="AJ962" s="57" t="s">
        <v>35</v>
      </c>
      <c r="AK962" s="1" t="n">
        <v>2050</v>
      </c>
      <c r="AL962" s="58" t="str">
        <f aca="false">"*"&amp;IF(AND(A962="EU",AK962=2035),0.93,IF(AND(A962="EU",AK962=2050),0.9,IF(AND(A962="USA",AK962=2035),0.92,IF(AND(A962="USA",AK962=2050),0.89,IF(AND(A962="Japan",AK962=2035),0.92,IF(AND(A962="Japan",AK962=2050),0.89,IF(AND(A962="Russia",AK962=2035),0.91,IF(AND(A962="Russia",AK962=2050),0.86,IF(AND(A962="China",AK962=2035),0.91,IF(AND(A962="China",AK962=2050),0.87,IF(AND(A962="India",AK962=2035),0.92,IF(AND(A962="India",AK962=2050),0.87,IF(AND(A962="Middle East",AK962=2035),0.89,IF(AND(A962="Middle East",AK962=2050),0.84,IF(AND(A962="Africa",AK962=2035),0.9,IF(AND(A962="Africa",AK962=2050),0.86,IF(AND(A962="Brazil",AK962=2035),0.93,IF(AND(A962="Brazil",AK962=2050),0.89,""))))))))))))))))))</f>
        <v>*0.84</v>
      </c>
      <c r="AM962" s="53" t="str">
        <f aca="false">AM961</f>
        <v>REZoning_Sol-Win</v>
      </c>
      <c r="AP962" s="0" t="s">
        <v>4270</v>
      </c>
      <c r="AQ962" s="38" t="s">
        <v>35</v>
      </c>
      <c r="AR962" s="38" t="n">
        <f aca="false">AR961</f>
        <v>2100</v>
      </c>
      <c r="AS962" s="38" t="s">
        <v>896</v>
      </c>
      <c r="AT962" s="38" t="s">
        <v>36</v>
      </c>
    </row>
    <row r="963" customFormat="false" ht="28.5" hidden="false" customHeight="true" outlineLevel="0" collapsed="false">
      <c r="A963" s="3" t="s">
        <v>57</v>
      </c>
      <c r="C963" s="0" t="s">
        <v>4271</v>
      </c>
      <c r="D963" s="50" t="s">
        <v>35</v>
      </c>
      <c r="E963" s="0" t="n">
        <v>2035</v>
      </c>
      <c r="F963" s="51" t="str">
        <f aca="false">"*"&amp;IF(AND(A963="EU",E963=2035),0.95,IF(AND(A963="EU",E963=2050),0.93,IF(AND(A963="USA",E963=2035),0.96,IF(AND(A963="USA",E963=2050),0.94,IF(AND(A963="Japan",E963=2035),0.94,IF(AND(A963="Japan",E963=2050),0.92,IF(AND(A963="Russia",E963=2035),0.95,IF(AND(A963="Russia",E963=2050),0.93,IF(AND(A963="China",E963=2035),0.94,IF(AND(A963="China",E963=2050),0.92,IF(AND(A963="India",E963=2035),0.95,IF(AND(A963="India",E963=2050),0.92,IF(AND(A963="Middle East",E963=2035),0.94,IF(AND(A963="Middle East",E963=2050),0.9,IF(AND(A963="Africa",E963=2035),0.94,IF(AND(A963="Africa",E963=2050),0.91,IF(AND(A963="Brazil",E963=2035),0.95,IF(AND(A963="Brazil",E963=2050),0.92,""))))))))))))))))))</f>
        <v>*0.94</v>
      </c>
      <c r="H963" s="0" t="s">
        <v>4271</v>
      </c>
      <c r="I963" s="50" t="s">
        <v>35</v>
      </c>
      <c r="J963" s="0" t="n">
        <v>2050</v>
      </c>
      <c r="K963" s="48" t="str">
        <f aca="false">"*"&amp;IF(AND(A963="EU",J963=2035),0.95,IF(AND(A963="EU",J963=2050),0.93,IF(AND(A963="USA",J963=2035),0.96,IF(AND(A963="USA",J963=2050),0.94,IF(AND(A963="Japan",J963=2035),0.94,IF(AND(A963="Japan",J963=2050),0.92,IF(AND(A963="Russia",J963=2035),0.95,IF(AND(A963="Russia",J963=2050),0.93,IF(AND(A963="China",J963=2035),0.94,IF(AND(A963="China",J963=2050),0.92,IF(AND(A963="India",J963=2035),0.95,IF(AND(A963="India",J963=2050),0.92,IF(AND(A963="Middle East",J963=2035),0.94,IF(AND(A963="Middle East",J963=2050),0.9,IF(AND(A963="Africa",J963=2035),0.94,IF(AND(A963="Africa",J963=2050),0.91,IF(AND(A963="Brazil",J963=2035),0.95,IF(AND(A963="Brazil",J963=2050),0.92,""))))))))))))))))))</f>
        <v>*0.9</v>
      </c>
      <c r="P963" s="41" t="s">
        <v>4271</v>
      </c>
      <c r="Q963" s="52" t="s">
        <v>35</v>
      </c>
      <c r="R963" s="41" t="n">
        <v>2035</v>
      </c>
      <c r="S963" s="53" t="str">
        <f aca="false">"*"&amp;IF(AND(A963="EU",R963=2035),0.95,IF(AND(A963="EU",R963=2050),0.93,IF(AND(A963="USA",R963=2035),0.96,IF(AND(A963="USA",R963=2050),0.93,IF(AND(A963="Japan",R963=2035),0.94,IF(AND(A963="Japan",R963=2050),0.92,IF(AND(A963="Russia",R963=2035),0.95,IF(AND(A963="Russia",R963=2050),0.91,IF(AND(A963="China",R963=2035),0.93,IF(AND(A963="China",R963=2050),0.92,IF(AND(A963="India",R963=2035),0.94,IF(AND(A963="India",R963=2050),0.91,IF(AND(A963="Middle East",R963=2035),0.92,IF(AND(A963="Middle East",R963=2050),0.89,IF(AND(A963="Africa",R963=2035),0.93,IF(AND(A963="Africa",R963=2050),0.9,IF(AND(A963="Brazil",R963=2035),0.95,IF(AND(A963="Brazil",R963=2050),0.92,""))))))))))))))))))</f>
        <v>*0.92</v>
      </c>
      <c r="U963" s="41" t="s">
        <v>4271</v>
      </c>
      <c r="V963" s="52" t="s">
        <v>35</v>
      </c>
      <c r="W963" s="41" t="n">
        <v>2050</v>
      </c>
      <c r="X963" s="53" t="str">
        <f aca="false">"*"&amp;IF(AND(A963="EU",W963=2035),0.95,IF(AND(A963="EU",W963=2050),0.93,IF(AND(A963="USA",W963=2035),0.96,IF(AND(A963="USA",W963=2050),0.93,IF(AND(A963="Japan",W963=2035),0.94,IF(AND(A963="Japan",W963=2050),0.92,IF(AND(A963="Russia",W963=2035),0.95,IF(AND(A963="Russia",W963=2050),0.91,IF(AND(A963="China",W963=2035),0.93,IF(AND(A963="China",W963=2050),0.92,IF(AND(A963="India",W963=2035),0.94,IF(AND(A963="India",W963=2050),0.91,IF(AND(A963="Middle East",W963=2035),0.92,IF(AND(A963="Middle East",W963=2050),0.89,IF(AND(A963="Africa",W963=2035),0.93,IF(AND(A963="Africa",W963=2050),0.9,IF(AND(A963="Brazil",W963=2035),0.95,IF(AND(A963="Brazil",W963=2050),0.92,""))))))))))))))))))</f>
        <v>*0.89</v>
      </c>
      <c r="AC963" s="1" t="s">
        <v>4271</v>
      </c>
      <c r="AD963" s="57" t="s">
        <v>35</v>
      </c>
      <c r="AE963" s="1" t="n">
        <v>2035</v>
      </c>
      <c r="AF963" s="58" t="str">
        <f aca="false">"*"&amp;IF(AND(A963="EU",AE963=2035),0.93,IF(AND(A963="EU",AE963=2050),0.9,IF(AND(A963="USA",AE963=2035),0.92,IF(AND(A963="USA",AE963=2050),0.89,IF(AND(A963="Japan",AE963=2035),0.92,IF(AND(A963="Japan",AE963=2050),0.89,IF(AND(A963="Russia",AE963=2035),0.91,IF(AND(A963="Russia",AE963=2050),0.86,IF(AND(A963="China",AE963=2035),0.91,IF(AND(A963="China",AE963=2050),0.87,IF(AND(A963="India",AE963=2035),0.92,IF(AND(A963="India",AE963=2050),0.87,IF(AND(A963="Middle East",AE963=2035),0.89,IF(AND(A963="Middle East",AE963=2050),0.84,IF(AND(A963="Africa",AE963=2035),0.9,IF(AND(A963="Africa",AE963=2050),0.86,IF(AND(A963="Brazil",AE963=2035),0.93,IF(AND(A963="Brazil",AE963=2050),0.89,""))))))))))))))))))</f>
        <v>*0.89</v>
      </c>
      <c r="AG963" s="53" t="str">
        <f aca="false">AG962</f>
        <v>REZoning_Sol-Win</v>
      </c>
      <c r="AI963" s="1" t="s">
        <v>4271</v>
      </c>
      <c r="AJ963" s="57" t="s">
        <v>35</v>
      </c>
      <c r="AK963" s="1" t="n">
        <v>2050</v>
      </c>
      <c r="AL963" s="58" t="str">
        <f aca="false">"*"&amp;IF(AND(A963="EU",AK963=2035),0.93,IF(AND(A963="EU",AK963=2050),0.9,IF(AND(A963="USA",AK963=2035),0.92,IF(AND(A963="USA",AK963=2050),0.89,IF(AND(A963="Japan",AK963=2035),0.92,IF(AND(A963="Japan",AK963=2050),0.89,IF(AND(A963="Russia",AK963=2035),0.91,IF(AND(A963="Russia",AK963=2050),0.86,IF(AND(A963="China",AK963=2035),0.91,IF(AND(A963="China",AK963=2050),0.87,IF(AND(A963="India",AK963=2035),0.92,IF(AND(A963="India",AK963=2050),0.87,IF(AND(A963="Middle East",AK963=2035),0.89,IF(AND(A963="Middle East",AK963=2050),0.84,IF(AND(A963="Africa",AK963=2035),0.9,IF(AND(A963="Africa",AK963=2050),0.86,IF(AND(A963="Brazil",AK963=2035),0.93,IF(AND(A963="Brazil",AK963=2050),0.89,""))))))))))))))))))</f>
        <v>*0.84</v>
      </c>
      <c r="AM963" s="53" t="str">
        <f aca="false">AM962</f>
        <v>REZoning_Sol-Win</v>
      </c>
      <c r="AP963" s="0" t="s">
        <v>4271</v>
      </c>
      <c r="AQ963" s="38" t="s">
        <v>35</v>
      </c>
      <c r="AR963" s="38" t="n">
        <f aca="false">AR962</f>
        <v>2100</v>
      </c>
      <c r="AS963" s="38" t="s">
        <v>896</v>
      </c>
      <c r="AT963" s="38" t="s">
        <v>36</v>
      </c>
    </row>
    <row r="964" customFormat="false" ht="28.5" hidden="false" customHeight="true" outlineLevel="0" collapsed="false">
      <c r="A964" s="3" t="s">
        <v>57</v>
      </c>
      <c r="C964" s="0" t="s">
        <v>4272</v>
      </c>
      <c r="D964" s="50" t="s">
        <v>35</v>
      </c>
      <c r="E964" s="0" t="n">
        <v>2035</v>
      </c>
      <c r="F964" s="51" t="str">
        <f aca="false">"*"&amp;IF(AND(A964="EU",E964=2035),0.95,IF(AND(A964="EU",E964=2050),0.93,IF(AND(A964="USA",E964=2035),0.96,IF(AND(A964="USA",E964=2050),0.94,IF(AND(A964="Japan",E964=2035),0.94,IF(AND(A964="Japan",E964=2050),0.92,IF(AND(A964="Russia",E964=2035),0.95,IF(AND(A964="Russia",E964=2050),0.93,IF(AND(A964="China",E964=2035),0.94,IF(AND(A964="China",E964=2050),0.92,IF(AND(A964="India",E964=2035),0.95,IF(AND(A964="India",E964=2050),0.92,IF(AND(A964="Middle East",E964=2035),0.94,IF(AND(A964="Middle East",E964=2050),0.9,IF(AND(A964="Africa",E964=2035),0.94,IF(AND(A964="Africa",E964=2050),0.91,IF(AND(A964="Brazil",E964=2035),0.95,IF(AND(A964="Brazil",E964=2050),0.92,""))))))))))))))))))</f>
        <v>*0.94</v>
      </c>
      <c r="H964" s="0" t="s">
        <v>4272</v>
      </c>
      <c r="I964" s="50" t="s">
        <v>35</v>
      </c>
      <c r="J964" s="0" t="n">
        <v>2050</v>
      </c>
      <c r="K964" s="48" t="str">
        <f aca="false">"*"&amp;IF(AND(A964="EU",J964=2035),0.95,IF(AND(A964="EU",J964=2050),0.93,IF(AND(A964="USA",J964=2035),0.96,IF(AND(A964="USA",J964=2050),0.94,IF(AND(A964="Japan",J964=2035),0.94,IF(AND(A964="Japan",J964=2050),0.92,IF(AND(A964="Russia",J964=2035),0.95,IF(AND(A964="Russia",J964=2050),0.93,IF(AND(A964="China",J964=2035),0.94,IF(AND(A964="China",J964=2050),0.92,IF(AND(A964="India",J964=2035),0.95,IF(AND(A964="India",J964=2050),0.92,IF(AND(A964="Middle East",J964=2035),0.94,IF(AND(A964="Middle East",J964=2050),0.9,IF(AND(A964="Africa",J964=2035),0.94,IF(AND(A964="Africa",J964=2050),0.91,IF(AND(A964="Brazil",J964=2035),0.95,IF(AND(A964="Brazil",J964=2050),0.92,""))))))))))))))))))</f>
        <v>*0.9</v>
      </c>
      <c r="P964" s="41" t="s">
        <v>4272</v>
      </c>
      <c r="Q964" s="52" t="s">
        <v>35</v>
      </c>
      <c r="R964" s="41" t="n">
        <v>2035</v>
      </c>
      <c r="S964" s="53" t="str">
        <f aca="false">"*"&amp;IF(AND(A964="EU",R964=2035),0.95,IF(AND(A964="EU",R964=2050),0.93,IF(AND(A964="USA",R964=2035),0.96,IF(AND(A964="USA",R964=2050),0.93,IF(AND(A964="Japan",R964=2035),0.94,IF(AND(A964="Japan",R964=2050),0.92,IF(AND(A964="Russia",R964=2035),0.95,IF(AND(A964="Russia",R964=2050),0.91,IF(AND(A964="China",R964=2035),0.93,IF(AND(A964="China",R964=2050),0.92,IF(AND(A964="India",R964=2035),0.94,IF(AND(A964="India",R964=2050),0.91,IF(AND(A964="Middle East",R964=2035),0.92,IF(AND(A964="Middle East",R964=2050),0.89,IF(AND(A964="Africa",R964=2035),0.93,IF(AND(A964="Africa",R964=2050),0.9,IF(AND(A964="Brazil",R964=2035),0.95,IF(AND(A964="Brazil",R964=2050),0.92,""))))))))))))))))))</f>
        <v>*0.92</v>
      </c>
      <c r="U964" s="41" t="s">
        <v>4272</v>
      </c>
      <c r="V964" s="52" t="s">
        <v>35</v>
      </c>
      <c r="W964" s="41" t="n">
        <v>2050</v>
      </c>
      <c r="X964" s="53" t="str">
        <f aca="false">"*"&amp;IF(AND(A964="EU",W964=2035),0.95,IF(AND(A964="EU",W964=2050),0.93,IF(AND(A964="USA",W964=2035),0.96,IF(AND(A964="USA",W964=2050),0.93,IF(AND(A964="Japan",W964=2035),0.94,IF(AND(A964="Japan",W964=2050),0.92,IF(AND(A964="Russia",W964=2035),0.95,IF(AND(A964="Russia",W964=2050),0.91,IF(AND(A964="China",W964=2035),0.93,IF(AND(A964="China",W964=2050),0.92,IF(AND(A964="India",W964=2035),0.94,IF(AND(A964="India",W964=2050),0.91,IF(AND(A964="Middle East",W964=2035),0.92,IF(AND(A964="Middle East",W964=2050),0.89,IF(AND(A964="Africa",W964=2035),0.93,IF(AND(A964="Africa",W964=2050),0.9,IF(AND(A964="Brazil",W964=2035),0.95,IF(AND(A964="Brazil",W964=2050),0.92,""))))))))))))))))))</f>
        <v>*0.89</v>
      </c>
      <c r="AC964" s="1" t="s">
        <v>4272</v>
      </c>
      <c r="AD964" s="57" t="s">
        <v>35</v>
      </c>
      <c r="AE964" s="1" t="n">
        <v>2035</v>
      </c>
      <c r="AF964" s="58" t="str">
        <f aca="false">"*"&amp;IF(AND(A964="EU",AE964=2035),0.93,IF(AND(A964="EU",AE964=2050),0.9,IF(AND(A964="USA",AE964=2035),0.92,IF(AND(A964="USA",AE964=2050),0.89,IF(AND(A964="Japan",AE964=2035),0.92,IF(AND(A964="Japan",AE964=2050),0.89,IF(AND(A964="Russia",AE964=2035),0.91,IF(AND(A964="Russia",AE964=2050),0.86,IF(AND(A964="China",AE964=2035),0.91,IF(AND(A964="China",AE964=2050),0.87,IF(AND(A964="India",AE964=2035),0.92,IF(AND(A964="India",AE964=2050),0.87,IF(AND(A964="Middle East",AE964=2035),0.89,IF(AND(A964="Middle East",AE964=2050),0.84,IF(AND(A964="Africa",AE964=2035),0.9,IF(AND(A964="Africa",AE964=2050),0.86,IF(AND(A964="Brazil",AE964=2035),0.93,IF(AND(A964="Brazil",AE964=2050),0.89,""))))))))))))))))))</f>
        <v>*0.89</v>
      </c>
      <c r="AG964" s="53" t="str">
        <f aca="false">AG963</f>
        <v>REZoning_Sol-Win</v>
      </c>
      <c r="AI964" s="1" t="s">
        <v>4272</v>
      </c>
      <c r="AJ964" s="57" t="s">
        <v>35</v>
      </c>
      <c r="AK964" s="1" t="n">
        <v>2050</v>
      </c>
      <c r="AL964" s="58" t="str">
        <f aca="false">"*"&amp;IF(AND(A964="EU",AK964=2035),0.93,IF(AND(A964="EU",AK964=2050),0.9,IF(AND(A964="USA",AK964=2035),0.92,IF(AND(A964="USA",AK964=2050),0.89,IF(AND(A964="Japan",AK964=2035),0.92,IF(AND(A964="Japan",AK964=2050),0.89,IF(AND(A964="Russia",AK964=2035),0.91,IF(AND(A964="Russia",AK964=2050),0.86,IF(AND(A964="China",AK964=2035),0.91,IF(AND(A964="China",AK964=2050),0.87,IF(AND(A964="India",AK964=2035),0.92,IF(AND(A964="India",AK964=2050),0.87,IF(AND(A964="Middle East",AK964=2035),0.89,IF(AND(A964="Middle East",AK964=2050),0.84,IF(AND(A964="Africa",AK964=2035),0.9,IF(AND(A964="Africa",AK964=2050),0.86,IF(AND(A964="Brazil",AK964=2035),0.93,IF(AND(A964="Brazil",AK964=2050),0.89,""))))))))))))))))))</f>
        <v>*0.84</v>
      </c>
      <c r="AM964" s="53" t="str">
        <f aca="false">AM963</f>
        <v>REZoning_Sol-Win</v>
      </c>
      <c r="AP964" s="0" t="s">
        <v>4272</v>
      </c>
      <c r="AQ964" s="38" t="s">
        <v>35</v>
      </c>
      <c r="AR964" s="38" t="n">
        <f aca="false">AR963</f>
        <v>2100</v>
      </c>
      <c r="AS964" s="38" t="s">
        <v>896</v>
      </c>
      <c r="AT964" s="38" t="s">
        <v>36</v>
      </c>
    </row>
    <row r="965" customFormat="false" ht="28.5" hidden="false" customHeight="true" outlineLevel="0" collapsed="false">
      <c r="A965" s="3" t="s">
        <v>57</v>
      </c>
      <c r="C965" s="0" t="s">
        <v>4273</v>
      </c>
      <c r="D965" s="50" t="s">
        <v>35</v>
      </c>
      <c r="E965" s="0" t="n">
        <v>2035</v>
      </c>
      <c r="F965" s="51" t="str">
        <f aca="false">"*"&amp;IF(AND(A965="EU",E965=2035),0.95,IF(AND(A965="EU",E965=2050),0.93,IF(AND(A965="USA",E965=2035),0.96,IF(AND(A965="USA",E965=2050),0.94,IF(AND(A965="Japan",E965=2035),0.94,IF(AND(A965="Japan",E965=2050),0.92,IF(AND(A965="Russia",E965=2035),0.95,IF(AND(A965="Russia",E965=2050),0.93,IF(AND(A965="China",E965=2035),0.94,IF(AND(A965="China",E965=2050),0.92,IF(AND(A965="India",E965=2035),0.95,IF(AND(A965="India",E965=2050),0.92,IF(AND(A965="Middle East",E965=2035),0.94,IF(AND(A965="Middle East",E965=2050),0.9,IF(AND(A965="Africa",E965=2035),0.94,IF(AND(A965="Africa",E965=2050),0.91,IF(AND(A965="Brazil",E965=2035),0.95,IF(AND(A965="Brazil",E965=2050),0.92,""))))))))))))))))))</f>
        <v>*0.94</v>
      </c>
      <c r="H965" s="0" t="s">
        <v>4273</v>
      </c>
      <c r="I965" s="50" t="s">
        <v>35</v>
      </c>
      <c r="J965" s="0" t="n">
        <v>2050</v>
      </c>
      <c r="K965" s="48" t="str">
        <f aca="false">"*"&amp;IF(AND(A965="EU",J965=2035),0.95,IF(AND(A965="EU",J965=2050),0.93,IF(AND(A965="USA",J965=2035),0.96,IF(AND(A965="USA",J965=2050),0.94,IF(AND(A965="Japan",J965=2035),0.94,IF(AND(A965="Japan",J965=2050),0.92,IF(AND(A965="Russia",J965=2035),0.95,IF(AND(A965="Russia",J965=2050),0.93,IF(AND(A965="China",J965=2035),0.94,IF(AND(A965="China",J965=2050),0.92,IF(AND(A965="India",J965=2035),0.95,IF(AND(A965="India",J965=2050),0.92,IF(AND(A965="Middle East",J965=2035),0.94,IF(AND(A965="Middle East",J965=2050),0.9,IF(AND(A965="Africa",J965=2035),0.94,IF(AND(A965="Africa",J965=2050),0.91,IF(AND(A965="Brazil",J965=2035),0.95,IF(AND(A965="Brazil",J965=2050),0.92,""))))))))))))))))))</f>
        <v>*0.9</v>
      </c>
      <c r="P965" s="41" t="s">
        <v>4273</v>
      </c>
      <c r="Q965" s="52" t="s">
        <v>35</v>
      </c>
      <c r="R965" s="41" t="n">
        <v>2035</v>
      </c>
      <c r="S965" s="53" t="str">
        <f aca="false">"*"&amp;IF(AND(A965="EU",R965=2035),0.95,IF(AND(A965="EU",R965=2050),0.93,IF(AND(A965="USA",R965=2035),0.96,IF(AND(A965="USA",R965=2050),0.93,IF(AND(A965="Japan",R965=2035),0.94,IF(AND(A965="Japan",R965=2050),0.92,IF(AND(A965="Russia",R965=2035),0.95,IF(AND(A965="Russia",R965=2050),0.91,IF(AND(A965="China",R965=2035),0.93,IF(AND(A965="China",R965=2050),0.92,IF(AND(A965="India",R965=2035),0.94,IF(AND(A965="India",R965=2050),0.91,IF(AND(A965="Middle East",R965=2035),0.92,IF(AND(A965="Middle East",R965=2050),0.89,IF(AND(A965="Africa",R965=2035),0.93,IF(AND(A965="Africa",R965=2050),0.9,IF(AND(A965="Brazil",R965=2035),0.95,IF(AND(A965="Brazil",R965=2050),0.92,""))))))))))))))))))</f>
        <v>*0.92</v>
      </c>
      <c r="U965" s="41" t="s">
        <v>4273</v>
      </c>
      <c r="V965" s="52" t="s">
        <v>35</v>
      </c>
      <c r="W965" s="41" t="n">
        <v>2050</v>
      </c>
      <c r="X965" s="53" t="str">
        <f aca="false">"*"&amp;IF(AND(A965="EU",W965=2035),0.95,IF(AND(A965="EU",W965=2050),0.93,IF(AND(A965="USA",W965=2035),0.96,IF(AND(A965="USA",W965=2050),0.93,IF(AND(A965="Japan",W965=2035),0.94,IF(AND(A965="Japan",W965=2050),0.92,IF(AND(A965="Russia",W965=2035),0.95,IF(AND(A965="Russia",W965=2050),0.91,IF(AND(A965="China",W965=2035),0.93,IF(AND(A965="China",W965=2050),0.92,IF(AND(A965="India",W965=2035),0.94,IF(AND(A965="India",W965=2050),0.91,IF(AND(A965="Middle East",W965=2035),0.92,IF(AND(A965="Middle East",W965=2050),0.89,IF(AND(A965="Africa",W965=2035),0.93,IF(AND(A965="Africa",W965=2050),0.9,IF(AND(A965="Brazil",W965=2035),0.95,IF(AND(A965="Brazil",W965=2050),0.92,""))))))))))))))))))</f>
        <v>*0.89</v>
      </c>
      <c r="AC965" s="1" t="s">
        <v>4273</v>
      </c>
      <c r="AD965" s="57" t="s">
        <v>35</v>
      </c>
      <c r="AE965" s="1" t="n">
        <v>2035</v>
      </c>
      <c r="AF965" s="58" t="str">
        <f aca="false">"*"&amp;IF(AND(A965="EU",AE965=2035),0.93,IF(AND(A965="EU",AE965=2050),0.9,IF(AND(A965="USA",AE965=2035),0.92,IF(AND(A965="USA",AE965=2050),0.89,IF(AND(A965="Japan",AE965=2035),0.92,IF(AND(A965="Japan",AE965=2050),0.89,IF(AND(A965="Russia",AE965=2035),0.91,IF(AND(A965="Russia",AE965=2050),0.86,IF(AND(A965="China",AE965=2035),0.91,IF(AND(A965="China",AE965=2050),0.87,IF(AND(A965="India",AE965=2035),0.92,IF(AND(A965="India",AE965=2050),0.87,IF(AND(A965="Middle East",AE965=2035),0.89,IF(AND(A965="Middle East",AE965=2050),0.84,IF(AND(A965="Africa",AE965=2035),0.9,IF(AND(A965="Africa",AE965=2050),0.86,IF(AND(A965="Brazil",AE965=2035),0.93,IF(AND(A965="Brazil",AE965=2050),0.89,""))))))))))))))))))</f>
        <v>*0.89</v>
      </c>
      <c r="AG965" s="53" t="str">
        <f aca="false">AG964</f>
        <v>REZoning_Sol-Win</v>
      </c>
      <c r="AI965" s="1" t="s">
        <v>4273</v>
      </c>
      <c r="AJ965" s="57" t="s">
        <v>35</v>
      </c>
      <c r="AK965" s="1" t="n">
        <v>2050</v>
      </c>
      <c r="AL965" s="58" t="str">
        <f aca="false">"*"&amp;IF(AND(A965="EU",AK965=2035),0.93,IF(AND(A965="EU",AK965=2050),0.9,IF(AND(A965="USA",AK965=2035),0.92,IF(AND(A965="USA",AK965=2050),0.89,IF(AND(A965="Japan",AK965=2035),0.92,IF(AND(A965="Japan",AK965=2050),0.89,IF(AND(A965="Russia",AK965=2035),0.91,IF(AND(A965="Russia",AK965=2050),0.86,IF(AND(A965="China",AK965=2035),0.91,IF(AND(A965="China",AK965=2050),0.87,IF(AND(A965="India",AK965=2035),0.92,IF(AND(A965="India",AK965=2050),0.87,IF(AND(A965="Middle East",AK965=2035),0.89,IF(AND(A965="Middle East",AK965=2050),0.84,IF(AND(A965="Africa",AK965=2035),0.9,IF(AND(A965="Africa",AK965=2050),0.86,IF(AND(A965="Brazil",AK965=2035),0.93,IF(AND(A965="Brazil",AK965=2050),0.89,""))))))))))))))))))</f>
        <v>*0.84</v>
      </c>
      <c r="AM965" s="53" t="str">
        <f aca="false">AM964</f>
        <v>REZoning_Sol-Win</v>
      </c>
      <c r="AP965" s="0" t="s">
        <v>4273</v>
      </c>
      <c r="AQ965" s="38" t="s">
        <v>35</v>
      </c>
      <c r="AR965" s="38" t="n">
        <f aca="false">AR964</f>
        <v>2100</v>
      </c>
      <c r="AS965" s="38" t="s">
        <v>896</v>
      </c>
      <c r="AT965" s="38" t="s">
        <v>36</v>
      </c>
    </row>
    <row r="966" customFormat="false" ht="28.5" hidden="false" customHeight="true" outlineLevel="0" collapsed="false">
      <c r="A966" s="3" t="s">
        <v>57</v>
      </c>
      <c r="C966" s="0" t="s">
        <v>4274</v>
      </c>
      <c r="D966" s="50" t="s">
        <v>35</v>
      </c>
      <c r="E966" s="0" t="n">
        <v>2035</v>
      </c>
      <c r="F966" s="51" t="str">
        <f aca="false">"*"&amp;IF(AND(A966="EU",E966=2035),0.95,IF(AND(A966="EU",E966=2050),0.93,IF(AND(A966="USA",E966=2035),0.96,IF(AND(A966="USA",E966=2050),0.94,IF(AND(A966="Japan",E966=2035),0.94,IF(AND(A966="Japan",E966=2050),0.92,IF(AND(A966="Russia",E966=2035),0.95,IF(AND(A966="Russia",E966=2050),0.93,IF(AND(A966="China",E966=2035),0.94,IF(AND(A966="China",E966=2050),0.92,IF(AND(A966="India",E966=2035),0.95,IF(AND(A966="India",E966=2050),0.92,IF(AND(A966="Middle East",E966=2035),0.94,IF(AND(A966="Middle East",E966=2050),0.9,IF(AND(A966="Africa",E966=2035),0.94,IF(AND(A966="Africa",E966=2050),0.91,IF(AND(A966="Brazil",E966=2035),0.95,IF(AND(A966="Brazil",E966=2050),0.92,""))))))))))))))))))</f>
        <v>*0.94</v>
      </c>
      <c r="H966" s="0" t="s">
        <v>4274</v>
      </c>
      <c r="I966" s="50" t="s">
        <v>35</v>
      </c>
      <c r="J966" s="0" t="n">
        <v>2050</v>
      </c>
      <c r="K966" s="48" t="str">
        <f aca="false">"*"&amp;IF(AND(A966="EU",J966=2035),0.95,IF(AND(A966="EU",J966=2050),0.93,IF(AND(A966="USA",J966=2035),0.96,IF(AND(A966="USA",J966=2050),0.94,IF(AND(A966="Japan",J966=2035),0.94,IF(AND(A966="Japan",J966=2050),0.92,IF(AND(A966="Russia",J966=2035),0.95,IF(AND(A966="Russia",J966=2050),0.93,IF(AND(A966="China",J966=2035),0.94,IF(AND(A966="China",J966=2050),0.92,IF(AND(A966="India",J966=2035),0.95,IF(AND(A966="India",J966=2050),0.92,IF(AND(A966="Middle East",J966=2035),0.94,IF(AND(A966="Middle East",J966=2050),0.9,IF(AND(A966="Africa",J966=2035),0.94,IF(AND(A966="Africa",J966=2050),0.91,IF(AND(A966="Brazil",J966=2035),0.95,IF(AND(A966="Brazil",J966=2050),0.92,""))))))))))))))))))</f>
        <v>*0.9</v>
      </c>
      <c r="P966" s="41" t="s">
        <v>4274</v>
      </c>
      <c r="Q966" s="52" t="s">
        <v>35</v>
      </c>
      <c r="R966" s="41" t="n">
        <v>2035</v>
      </c>
      <c r="S966" s="53" t="str">
        <f aca="false">"*"&amp;IF(AND(A966="EU",R966=2035),0.95,IF(AND(A966="EU",R966=2050),0.93,IF(AND(A966="USA",R966=2035),0.96,IF(AND(A966="USA",R966=2050),0.93,IF(AND(A966="Japan",R966=2035),0.94,IF(AND(A966="Japan",R966=2050),0.92,IF(AND(A966="Russia",R966=2035),0.95,IF(AND(A966="Russia",R966=2050),0.91,IF(AND(A966="China",R966=2035),0.93,IF(AND(A966="China",R966=2050),0.92,IF(AND(A966="India",R966=2035),0.94,IF(AND(A966="India",R966=2050),0.91,IF(AND(A966="Middle East",R966=2035),0.92,IF(AND(A966="Middle East",R966=2050),0.89,IF(AND(A966="Africa",R966=2035),0.93,IF(AND(A966="Africa",R966=2050),0.9,IF(AND(A966="Brazil",R966=2035),0.95,IF(AND(A966="Brazil",R966=2050),0.92,""))))))))))))))))))</f>
        <v>*0.92</v>
      </c>
      <c r="U966" s="41" t="s">
        <v>4274</v>
      </c>
      <c r="V966" s="52" t="s">
        <v>35</v>
      </c>
      <c r="W966" s="41" t="n">
        <v>2050</v>
      </c>
      <c r="X966" s="53" t="str">
        <f aca="false">"*"&amp;IF(AND(A966="EU",W966=2035),0.95,IF(AND(A966="EU",W966=2050),0.93,IF(AND(A966="USA",W966=2035),0.96,IF(AND(A966="USA",W966=2050),0.93,IF(AND(A966="Japan",W966=2035),0.94,IF(AND(A966="Japan",W966=2050),0.92,IF(AND(A966="Russia",W966=2035),0.95,IF(AND(A966="Russia",W966=2050),0.91,IF(AND(A966="China",W966=2035),0.93,IF(AND(A966="China",W966=2050),0.92,IF(AND(A966="India",W966=2035),0.94,IF(AND(A966="India",W966=2050),0.91,IF(AND(A966="Middle East",W966=2035),0.92,IF(AND(A966="Middle East",W966=2050),0.89,IF(AND(A966="Africa",W966=2035),0.93,IF(AND(A966="Africa",W966=2050),0.9,IF(AND(A966="Brazil",W966=2035),0.95,IF(AND(A966="Brazil",W966=2050),0.92,""))))))))))))))))))</f>
        <v>*0.89</v>
      </c>
      <c r="AC966" s="1" t="s">
        <v>4274</v>
      </c>
      <c r="AD966" s="57" t="s">
        <v>35</v>
      </c>
      <c r="AE966" s="1" t="n">
        <v>2035</v>
      </c>
      <c r="AF966" s="58" t="str">
        <f aca="false">"*"&amp;IF(AND(A966="EU",AE966=2035),0.93,IF(AND(A966="EU",AE966=2050),0.9,IF(AND(A966="USA",AE966=2035),0.92,IF(AND(A966="USA",AE966=2050),0.89,IF(AND(A966="Japan",AE966=2035),0.92,IF(AND(A966="Japan",AE966=2050),0.89,IF(AND(A966="Russia",AE966=2035),0.91,IF(AND(A966="Russia",AE966=2050),0.86,IF(AND(A966="China",AE966=2035),0.91,IF(AND(A966="China",AE966=2050),0.87,IF(AND(A966="India",AE966=2035),0.92,IF(AND(A966="India",AE966=2050),0.87,IF(AND(A966="Middle East",AE966=2035),0.89,IF(AND(A966="Middle East",AE966=2050),0.84,IF(AND(A966="Africa",AE966=2035),0.9,IF(AND(A966="Africa",AE966=2050),0.86,IF(AND(A966="Brazil",AE966=2035),0.93,IF(AND(A966="Brazil",AE966=2050),0.89,""))))))))))))))))))</f>
        <v>*0.89</v>
      </c>
      <c r="AG966" s="53" t="str">
        <f aca="false">AG965</f>
        <v>REZoning_Sol-Win</v>
      </c>
      <c r="AI966" s="1" t="s">
        <v>4274</v>
      </c>
      <c r="AJ966" s="57" t="s">
        <v>35</v>
      </c>
      <c r="AK966" s="1" t="n">
        <v>2050</v>
      </c>
      <c r="AL966" s="58" t="str">
        <f aca="false">"*"&amp;IF(AND(A966="EU",AK966=2035),0.93,IF(AND(A966="EU",AK966=2050),0.9,IF(AND(A966="USA",AK966=2035),0.92,IF(AND(A966="USA",AK966=2050),0.89,IF(AND(A966="Japan",AK966=2035),0.92,IF(AND(A966="Japan",AK966=2050),0.89,IF(AND(A966="Russia",AK966=2035),0.91,IF(AND(A966="Russia",AK966=2050),0.86,IF(AND(A966="China",AK966=2035),0.91,IF(AND(A966="China",AK966=2050),0.87,IF(AND(A966="India",AK966=2035),0.92,IF(AND(A966="India",AK966=2050),0.87,IF(AND(A966="Middle East",AK966=2035),0.89,IF(AND(A966="Middle East",AK966=2050),0.84,IF(AND(A966="Africa",AK966=2035),0.9,IF(AND(A966="Africa",AK966=2050),0.86,IF(AND(A966="Brazil",AK966=2035),0.93,IF(AND(A966="Brazil",AK966=2050),0.89,""))))))))))))))))))</f>
        <v>*0.84</v>
      </c>
      <c r="AM966" s="53" t="str">
        <f aca="false">AM965</f>
        <v>REZoning_Sol-Win</v>
      </c>
      <c r="AP966" s="0" t="s">
        <v>4274</v>
      </c>
      <c r="AQ966" s="38" t="s">
        <v>35</v>
      </c>
      <c r="AR966" s="38" t="n">
        <f aca="false">AR965</f>
        <v>2100</v>
      </c>
      <c r="AS966" s="38" t="s">
        <v>896</v>
      </c>
      <c r="AT966" s="38" t="s">
        <v>36</v>
      </c>
    </row>
    <row r="967" customFormat="false" ht="28.5" hidden="false" customHeight="true" outlineLevel="0" collapsed="false">
      <c r="A967" s="3" t="s">
        <v>57</v>
      </c>
      <c r="C967" s="0" t="s">
        <v>4275</v>
      </c>
      <c r="D967" s="50" t="s">
        <v>35</v>
      </c>
      <c r="E967" s="0" t="n">
        <v>2035</v>
      </c>
      <c r="F967" s="51" t="str">
        <f aca="false">"*"&amp;IF(AND(A967="EU",E967=2035),0.95,IF(AND(A967="EU",E967=2050),0.93,IF(AND(A967="USA",E967=2035),0.96,IF(AND(A967="USA",E967=2050),0.94,IF(AND(A967="Japan",E967=2035),0.94,IF(AND(A967="Japan",E967=2050),0.92,IF(AND(A967="Russia",E967=2035),0.95,IF(AND(A967="Russia",E967=2050),0.93,IF(AND(A967="China",E967=2035),0.94,IF(AND(A967="China",E967=2050),0.92,IF(AND(A967="India",E967=2035),0.95,IF(AND(A967="India",E967=2050),0.92,IF(AND(A967="Middle East",E967=2035),0.94,IF(AND(A967="Middle East",E967=2050),0.9,IF(AND(A967="Africa",E967=2035),0.94,IF(AND(A967="Africa",E967=2050),0.91,IF(AND(A967="Brazil",E967=2035),0.95,IF(AND(A967="Brazil",E967=2050),0.92,""))))))))))))))))))</f>
        <v>*0.94</v>
      </c>
      <c r="H967" s="0" t="s">
        <v>4275</v>
      </c>
      <c r="I967" s="50" t="s">
        <v>35</v>
      </c>
      <c r="J967" s="0" t="n">
        <v>2050</v>
      </c>
      <c r="K967" s="48" t="str">
        <f aca="false">"*"&amp;IF(AND(A967="EU",J967=2035),0.95,IF(AND(A967="EU",J967=2050),0.93,IF(AND(A967="USA",J967=2035),0.96,IF(AND(A967="USA",J967=2050),0.94,IF(AND(A967="Japan",J967=2035),0.94,IF(AND(A967="Japan",J967=2050),0.92,IF(AND(A967="Russia",J967=2035),0.95,IF(AND(A967="Russia",J967=2050),0.93,IF(AND(A967="China",J967=2035),0.94,IF(AND(A967="China",J967=2050),0.92,IF(AND(A967="India",J967=2035),0.95,IF(AND(A967="India",J967=2050),0.92,IF(AND(A967="Middle East",J967=2035),0.94,IF(AND(A967="Middle East",J967=2050),0.9,IF(AND(A967="Africa",J967=2035),0.94,IF(AND(A967="Africa",J967=2050),0.91,IF(AND(A967="Brazil",J967=2035),0.95,IF(AND(A967="Brazil",J967=2050),0.92,""))))))))))))))))))</f>
        <v>*0.9</v>
      </c>
      <c r="P967" s="41" t="s">
        <v>4275</v>
      </c>
      <c r="Q967" s="52" t="s">
        <v>35</v>
      </c>
      <c r="R967" s="41" t="n">
        <v>2035</v>
      </c>
      <c r="S967" s="53" t="str">
        <f aca="false">"*"&amp;IF(AND(A967="EU",R967=2035),0.95,IF(AND(A967="EU",R967=2050),0.93,IF(AND(A967="USA",R967=2035),0.96,IF(AND(A967="USA",R967=2050),0.93,IF(AND(A967="Japan",R967=2035),0.94,IF(AND(A967="Japan",R967=2050),0.92,IF(AND(A967="Russia",R967=2035),0.95,IF(AND(A967="Russia",R967=2050),0.91,IF(AND(A967="China",R967=2035),0.93,IF(AND(A967="China",R967=2050),0.92,IF(AND(A967="India",R967=2035),0.94,IF(AND(A967="India",R967=2050),0.91,IF(AND(A967="Middle East",R967=2035),0.92,IF(AND(A967="Middle East",R967=2050),0.89,IF(AND(A967="Africa",R967=2035),0.93,IF(AND(A967="Africa",R967=2050),0.9,IF(AND(A967="Brazil",R967=2035),0.95,IF(AND(A967="Brazil",R967=2050),0.92,""))))))))))))))))))</f>
        <v>*0.92</v>
      </c>
      <c r="U967" s="41" t="s">
        <v>4275</v>
      </c>
      <c r="V967" s="52" t="s">
        <v>35</v>
      </c>
      <c r="W967" s="41" t="n">
        <v>2050</v>
      </c>
      <c r="X967" s="53" t="str">
        <f aca="false">"*"&amp;IF(AND(A967="EU",W967=2035),0.95,IF(AND(A967="EU",W967=2050),0.93,IF(AND(A967="USA",W967=2035),0.96,IF(AND(A967="USA",W967=2050),0.93,IF(AND(A967="Japan",W967=2035),0.94,IF(AND(A967="Japan",W967=2050),0.92,IF(AND(A967="Russia",W967=2035),0.95,IF(AND(A967="Russia",W967=2050),0.91,IF(AND(A967="China",W967=2035),0.93,IF(AND(A967="China",W967=2050),0.92,IF(AND(A967="India",W967=2035),0.94,IF(AND(A967="India",W967=2050),0.91,IF(AND(A967="Middle East",W967=2035),0.92,IF(AND(A967="Middle East",W967=2050),0.89,IF(AND(A967="Africa",W967=2035),0.93,IF(AND(A967="Africa",W967=2050),0.9,IF(AND(A967="Brazil",W967=2035),0.95,IF(AND(A967="Brazil",W967=2050),0.92,""))))))))))))))))))</f>
        <v>*0.89</v>
      </c>
      <c r="AC967" s="1" t="s">
        <v>4275</v>
      </c>
      <c r="AD967" s="57" t="s">
        <v>35</v>
      </c>
      <c r="AE967" s="1" t="n">
        <v>2035</v>
      </c>
      <c r="AF967" s="58" t="str">
        <f aca="false">"*"&amp;IF(AND(A967="EU",AE967=2035),0.93,IF(AND(A967="EU",AE967=2050),0.9,IF(AND(A967="USA",AE967=2035),0.92,IF(AND(A967="USA",AE967=2050),0.89,IF(AND(A967="Japan",AE967=2035),0.92,IF(AND(A967="Japan",AE967=2050),0.89,IF(AND(A967="Russia",AE967=2035),0.91,IF(AND(A967="Russia",AE967=2050),0.86,IF(AND(A967="China",AE967=2035),0.91,IF(AND(A967="China",AE967=2050),0.87,IF(AND(A967="India",AE967=2035),0.92,IF(AND(A967="India",AE967=2050),0.87,IF(AND(A967="Middle East",AE967=2035),0.89,IF(AND(A967="Middle East",AE967=2050),0.84,IF(AND(A967="Africa",AE967=2035),0.9,IF(AND(A967="Africa",AE967=2050),0.86,IF(AND(A967="Brazil",AE967=2035),0.93,IF(AND(A967="Brazil",AE967=2050),0.89,""))))))))))))))))))</f>
        <v>*0.89</v>
      </c>
      <c r="AG967" s="53" t="str">
        <f aca="false">AG966</f>
        <v>REZoning_Sol-Win</v>
      </c>
      <c r="AI967" s="1" t="s">
        <v>4275</v>
      </c>
      <c r="AJ967" s="57" t="s">
        <v>35</v>
      </c>
      <c r="AK967" s="1" t="n">
        <v>2050</v>
      </c>
      <c r="AL967" s="58" t="str">
        <f aca="false">"*"&amp;IF(AND(A967="EU",AK967=2035),0.93,IF(AND(A967="EU",AK967=2050),0.9,IF(AND(A967="USA",AK967=2035),0.92,IF(AND(A967="USA",AK967=2050),0.89,IF(AND(A967="Japan",AK967=2035),0.92,IF(AND(A967="Japan",AK967=2050),0.89,IF(AND(A967="Russia",AK967=2035),0.91,IF(AND(A967="Russia",AK967=2050),0.86,IF(AND(A967="China",AK967=2035),0.91,IF(AND(A967="China",AK967=2050),0.87,IF(AND(A967="India",AK967=2035),0.92,IF(AND(A967="India",AK967=2050),0.87,IF(AND(A967="Middle East",AK967=2035),0.89,IF(AND(A967="Middle East",AK967=2050),0.84,IF(AND(A967="Africa",AK967=2035),0.9,IF(AND(A967="Africa",AK967=2050),0.86,IF(AND(A967="Brazil",AK967=2035),0.93,IF(AND(A967="Brazil",AK967=2050),0.89,""))))))))))))))))))</f>
        <v>*0.84</v>
      </c>
      <c r="AM967" s="53" t="str">
        <f aca="false">AM966</f>
        <v>REZoning_Sol-Win</v>
      </c>
      <c r="AP967" s="0" t="s">
        <v>4275</v>
      </c>
      <c r="AQ967" s="38" t="s">
        <v>35</v>
      </c>
      <c r="AR967" s="38" t="n">
        <f aca="false">AR966</f>
        <v>2100</v>
      </c>
      <c r="AS967" s="38" t="s">
        <v>896</v>
      </c>
      <c r="AT967" s="38" t="s">
        <v>36</v>
      </c>
    </row>
    <row r="968" customFormat="false" ht="28.5" hidden="false" customHeight="true" outlineLevel="0" collapsed="false">
      <c r="A968" s="3" t="s">
        <v>57</v>
      </c>
      <c r="C968" s="0" t="s">
        <v>4276</v>
      </c>
      <c r="D968" s="50" t="s">
        <v>35</v>
      </c>
      <c r="E968" s="0" t="n">
        <v>2035</v>
      </c>
      <c r="F968" s="51" t="str">
        <f aca="false">"*"&amp;IF(AND(A968="EU",E968=2035),0.95,IF(AND(A968="EU",E968=2050),0.93,IF(AND(A968="USA",E968=2035),0.96,IF(AND(A968="USA",E968=2050),0.94,IF(AND(A968="Japan",E968=2035),0.94,IF(AND(A968="Japan",E968=2050),0.92,IF(AND(A968="Russia",E968=2035),0.95,IF(AND(A968="Russia",E968=2050),0.93,IF(AND(A968="China",E968=2035),0.94,IF(AND(A968="China",E968=2050),0.92,IF(AND(A968="India",E968=2035),0.95,IF(AND(A968="India",E968=2050),0.92,IF(AND(A968="Middle East",E968=2035),0.94,IF(AND(A968="Middle East",E968=2050),0.9,IF(AND(A968="Africa",E968=2035),0.94,IF(AND(A968="Africa",E968=2050),0.91,IF(AND(A968="Brazil",E968=2035),0.95,IF(AND(A968="Brazil",E968=2050),0.92,""))))))))))))))))))</f>
        <v>*0.94</v>
      </c>
      <c r="H968" s="0" t="s">
        <v>4276</v>
      </c>
      <c r="I968" s="50" t="s">
        <v>35</v>
      </c>
      <c r="J968" s="0" t="n">
        <v>2050</v>
      </c>
      <c r="K968" s="48" t="str">
        <f aca="false">"*"&amp;IF(AND(A968="EU",J968=2035),0.95,IF(AND(A968="EU",J968=2050),0.93,IF(AND(A968="USA",J968=2035),0.96,IF(AND(A968="USA",J968=2050),0.94,IF(AND(A968="Japan",J968=2035),0.94,IF(AND(A968="Japan",J968=2050),0.92,IF(AND(A968="Russia",J968=2035),0.95,IF(AND(A968="Russia",J968=2050),0.93,IF(AND(A968="China",J968=2035),0.94,IF(AND(A968="China",J968=2050),0.92,IF(AND(A968="India",J968=2035),0.95,IF(AND(A968="India",J968=2050),0.92,IF(AND(A968="Middle East",J968=2035),0.94,IF(AND(A968="Middle East",J968=2050),0.9,IF(AND(A968="Africa",J968=2035),0.94,IF(AND(A968="Africa",J968=2050),0.91,IF(AND(A968="Brazil",J968=2035),0.95,IF(AND(A968="Brazil",J968=2050),0.92,""))))))))))))))))))</f>
        <v>*0.9</v>
      </c>
      <c r="P968" s="41" t="s">
        <v>4276</v>
      </c>
      <c r="Q968" s="52" t="s">
        <v>35</v>
      </c>
      <c r="R968" s="41" t="n">
        <v>2035</v>
      </c>
      <c r="S968" s="53" t="str">
        <f aca="false">"*"&amp;IF(AND(A968="EU",R968=2035),0.95,IF(AND(A968="EU",R968=2050),0.93,IF(AND(A968="USA",R968=2035),0.96,IF(AND(A968="USA",R968=2050),0.93,IF(AND(A968="Japan",R968=2035),0.94,IF(AND(A968="Japan",R968=2050),0.92,IF(AND(A968="Russia",R968=2035),0.95,IF(AND(A968="Russia",R968=2050),0.91,IF(AND(A968="China",R968=2035),0.93,IF(AND(A968="China",R968=2050),0.92,IF(AND(A968="India",R968=2035),0.94,IF(AND(A968="India",R968=2050),0.91,IF(AND(A968="Middle East",R968=2035),0.92,IF(AND(A968="Middle East",R968=2050),0.89,IF(AND(A968="Africa",R968=2035),0.93,IF(AND(A968="Africa",R968=2050),0.9,IF(AND(A968="Brazil",R968=2035),0.95,IF(AND(A968="Brazil",R968=2050),0.92,""))))))))))))))))))</f>
        <v>*0.92</v>
      </c>
      <c r="U968" s="41" t="s">
        <v>4276</v>
      </c>
      <c r="V968" s="52" t="s">
        <v>35</v>
      </c>
      <c r="W968" s="41" t="n">
        <v>2050</v>
      </c>
      <c r="X968" s="53" t="str">
        <f aca="false">"*"&amp;IF(AND(A968="EU",W968=2035),0.95,IF(AND(A968="EU",W968=2050),0.93,IF(AND(A968="USA",W968=2035),0.96,IF(AND(A968="USA",W968=2050),0.93,IF(AND(A968="Japan",W968=2035),0.94,IF(AND(A968="Japan",W968=2050),0.92,IF(AND(A968="Russia",W968=2035),0.95,IF(AND(A968="Russia",W968=2050),0.91,IF(AND(A968="China",W968=2035),0.93,IF(AND(A968="China",W968=2050),0.92,IF(AND(A968="India",W968=2035),0.94,IF(AND(A968="India",W968=2050),0.91,IF(AND(A968="Middle East",W968=2035),0.92,IF(AND(A968="Middle East",W968=2050),0.89,IF(AND(A968="Africa",W968=2035),0.93,IF(AND(A968="Africa",W968=2050),0.9,IF(AND(A968="Brazil",W968=2035),0.95,IF(AND(A968="Brazil",W968=2050),0.92,""))))))))))))))))))</f>
        <v>*0.89</v>
      </c>
      <c r="AC968" s="1" t="s">
        <v>4276</v>
      </c>
      <c r="AD968" s="57" t="s">
        <v>35</v>
      </c>
      <c r="AE968" s="1" t="n">
        <v>2035</v>
      </c>
      <c r="AF968" s="58" t="str">
        <f aca="false">"*"&amp;IF(AND(A968="EU",AE968=2035),0.93,IF(AND(A968="EU",AE968=2050),0.9,IF(AND(A968="USA",AE968=2035),0.92,IF(AND(A968="USA",AE968=2050),0.89,IF(AND(A968="Japan",AE968=2035),0.92,IF(AND(A968="Japan",AE968=2050),0.89,IF(AND(A968="Russia",AE968=2035),0.91,IF(AND(A968="Russia",AE968=2050),0.86,IF(AND(A968="China",AE968=2035),0.91,IF(AND(A968="China",AE968=2050),0.87,IF(AND(A968="India",AE968=2035),0.92,IF(AND(A968="India",AE968=2050),0.87,IF(AND(A968="Middle East",AE968=2035),0.89,IF(AND(A968="Middle East",AE968=2050),0.84,IF(AND(A968="Africa",AE968=2035),0.9,IF(AND(A968="Africa",AE968=2050),0.86,IF(AND(A968="Brazil",AE968=2035),0.93,IF(AND(A968="Brazil",AE968=2050),0.89,""))))))))))))))))))</f>
        <v>*0.89</v>
      </c>
      <c r="AG968" s="53" t="str">
        <f aca="false">AG967</f>
        <v>REZoning_Sol-Win</v>
      </c>
      <c r="AI968" s="1" t="s">
        <v>4276</v>
      </c>
      <c r="AJ968" s="57" t="s">
        <v>35</v>
      </c>
      <c r="AK968" s="1" t="n">
        <v>2050</v>
      </c>
      <c r="AL968" s="58" t="str">
        <f aca="false">"*"&amp;IF(AND(A968="EU",AK968=2035),0.93,IF(AND(A968="EU",AK968=2050),0.9,IF(AND(A968="USA",AK968=2035),0.92,IF(AND(A968="USA",AK968=2050),0.89,IF(AND(A968="Japan",AK968=2035),0.92,IF(AND(A968="Japan",AK968=2050),0.89,IF(AND(A968="Russia",AK968=2035),0.91,IF(AND(A968="Russia",AK968=2050),0.86,IF(AND(A968="China",AK968=2035),0.91,IF(AND(A968="China",AK968=2050),0.87,IF(AND(A968="India",AK968=2035),0.92,IF(AND(A968="India",AK968=2050),0.87,IF(AND(A968="Middle East",AK968=2035),0.89,IF(AND(A968="Middle East",AK968=2050),0.84,IF(AND(A968="Africa",AK968=2035),0.9,IF(AND(A968="Africa",AK968=2050),0.86,IF(AND(A968="Brazil",AK968=2035),0.93,IF(AND(A968="Brazil",AK968=2050),0.89,""))))))))))))))))))</f>
        <v>*0.84</v>
      </c>
      <c r="AM968" s="53" t="str">
        <f aca="false">AM967</f>
        <v>REZoning_Sol-Win</v>
      </c>
      <c r="AP968" s="0" t="s">
        <v>4276</v>
      </c>
      <c r="AQ968" s="38" t="s">
        <v>35</v>
      </c>
      <c r="AR968" s="38" t="n">
        <f aca="false">AR967</f>
        <v>2100</v>
      </c>
      <c r="AS968" s="38" t="s">
        <v>896</v>
      </c>
      <c r="AT968" s="38" t="s">
        <v>36</v>
      </c>
    </row>
    <row r="969" customFormat="false" ht="28.5" hidden="false" customHeight="true" outlineLevel="0" collapsed="false">
      <c r="A969" s="3" t="s">
        <v>73</v>
      </c>
      <c r="C969" s="0" t="s">
        <v>4277</v>
      </c>
      <c r="D969" s="50" t="s">
        <v>35</v>
      </c>
      <c r="E969" s="0" t="n">
        <v>2035</v>
      </c>
      <c r="F969" s="51" t="str">
        <f aca="false">"*"&amp;IF(AND(A969="EU",E969=2035),0.95,IF(AND(A969="EU",E969=2050),0.93,IF(AND(A969="USA",E969=2035),0.96,IF(AND(A969="USA",E969=2050),0.94,IF(AND(A969="Japan",E969=2035),0.94,IF(AND(A969="Japan",E969=2050),0.92,IF(AND(A969="Russia",E969=2035),0.95,IF(AND(A969="Russia",E969=2050),0.93,IF(AND(A969="China",E969=2035),0.94,IF(AND(A969="China",E969=2050),0.92,IF(AND(A969="India",E969=2035),0.95,IF(AND(A969="India",E969=2050),0.92,IF(AND(A969="Middle East",E969=2035),0.94,IF(AND(A969="Middle East",E969=2050),0.9,IF(AND(A969="Africa",E969=2035),0.94,IF(AND(A969="Africa",E969=2050),0.91,IF(AND(A969="Brazil",E969=2035),0.95,IF(AND(A969="Brazil",E969=2050),0.92,""))))))))))))))))))</f>
        <v>*0.95</v>
      </c>
      <c r="H969" s="0" t="s">
        <v>4277</v>
      </c>
      <c r="I969" s="50" t="s">
        <v>35</v>
      </c>
      <c r="J969" s="0" t="n">
        <v>2050</v>
      </c>
      <c r="K969" s="48" t="str">
        <f aca="false">"*"&amp;IF(AND(A969="EU",J969=2035),0.95,IF(AND(A969="EU",J969=2050),0.93,IF(AND(A969="USA",J969=2035),0.96,IF(AND(A969="USA",J969=2050),0.94,IF(AND(A969="Japan",J969=2035),0.94,IF(AND(A969="Japan",J969=2050),0.92,IF(AND(A969="Russia",J969=2035),0.95,IF(AND(A969="Russia",J969=2050),0.93,IF(AND(A969="China",J969=2035),0.94,IF(AND(A969="China",J969=2050),0.92,IF(AND(A969="India",J969=2035),0.95,IF(AND(A969="India",J969=2050),0.92,IF(AND(A969="Middle East",J969=2035),0.94,IF(AND(A969="Middle East",J969=2050),0.9,IF(AND(A969="Africa",J969=2035),0.94,IF(AND(A969="Africa",J969=2050),0.91,IF(AND(A969="Brazil",J969=2035),0.95,IF(AND(A969="Brazil",J969=2050),0.92,""))))))))))))))))))</f>
        <v>*0.93</v>
      </c>
      <c r="P969" s="41" t="s">
        <v>4277</v>
      </c>
      <c r="Q969" s="52" t="s">
        <v>35</v>
      </c>
      <c r="R969" s="41" t="n">
        <v>2035</v>
      </c>
      <c r="S969" s="53" t="str">
        <f aca="false">"*"&amp;IF(AND(A969="EU",R969=2035),0.95,IF(AND(A969="EU",R969=2050),0.93,IF(AND(A969="USA",R969=2035),0.96,IF(AND(A969="USA",R969=2050),0.93,IF(AND(A969="Japan",R969=2035),0.94,IF(AND(A969="Japan",R969=2050),0.92,IF(AND(A969="Russia",R969=2035),0.95,IF(AND(A969="Russia",R969=2050),0.91,IF(AND(A969="China",R969=2035),0.93,IF(AND(A969="China",R969=2050),0.92,IF(AND(A969="India",R969=2035),0.94,IF(AND(A969="India",R969=2050),0.91,IF(AND(A969="Middle East",R969=2035),0.92,IF(AND(A969="Middle East",R969=2050),0.89,IF(AND(A969="Africa",R969=2035),0.93,IF(AND(A969="Africa",R969=2050),0.9,IF(AND(A969="Brazil",R969=2035),0.95,IF(AND(A969="Brazil",R969=2050),0.92,""))))))))))))))))))</f>
        <v>*0.95</v>
      </c>
      <c r="U969" s="41" t="s">
        <v>4277</v>
      </c>
      <c r="V969" s="52" t="s">
        <v>35</v>
      </c>
      <c r="W969" s="41" t="n">
        <v>2050</v>
      </c>
      <c r="X969" s="53" t="str">
        <f aca="false">"*"&amp;IF(AND(A969="EU",W969=2035),0.95,IF(AND(A969="EU",W969=2050),0.93,IF(AND(A969="USA",W969=2035),0.96,IF(AND(A969="USA",W969=2050),0.93,IF(AND(A969="Japan",W969=2035),0.94,IF(AND(A969="Japan",W969=2050),0.92,IF(AND(A969="Russia",W969=2035),0.95,IF(AND(A969="Russia",W969=2050),0.91,IF(AND(A969="China",W969=2035),0.93,IF(AND(A969="China",W969=2050),0.92,IF(AND(A969="India",W969=2035),0.94,IF(AND(A969="India",W969=2050),0.91,IF(AND(A969="Middle East",W969=2035),0.92,IF(AND(A969="Middle East",W969=2050),0.89,IF(AND(A969="Africa",W969=2035),0.93,IF(AND(A969="Africa",W969=2050),0.9,IF(AND(A969="Brazil",W969=2035),0.95,IF(AND(A969="Brazil",W969=2050),0.92,""))))))))))))))))))</f>
        <v>*0.91</v>
      </c>
      <c r="AC969" s="1" t="s">
        <v>4277</v>
      </c>
      <c r="AD969" s="57" t="s">
        <v>35</v>
      </c>
      <c r="AE969" s="1" t="n">
        <v>2035</v>
      </c>
      <c r="AF969" s="58" t="str">
        <f aca="false">"*"&amp;IF(AND(A969="EU",AE969=2035),0.93,IF(AND(A969="EU",AE969=2050),0.9,IF(AND(A969="USA",AE969=2035),0.92,IF(AND(A969="USA",AE969=2050),0.89,IF(AND(A969="Japan",AE969=2035),0.92,IF(AND(A969="Japan",AE969=2050),0.89,IF(AND(A969="Russia",AE969=2035),0.91,IF(AND(A969="Russia",AE969=2050),0.86,IF(AND(A969="China",AE969=2035),0.91,IF(AND(A969="China",AE969=2050),0.87,IF(AND(A969="India",AE969=2035),0.92,IF(AND(A969="India",AE969=2050),0.87,IF(AND(A969="Middle East",AE969=2035),0.89,IF(AND(A969="Middle East",AE969=2050),0.84,IF(AND(A969="Africa",AE969=2035),0.9,IF(AND(A969="Africa",AE969=2050),0.86,IF(AND(A969="Brazil",AE969=2035),0.93,IF(AND(A969="Brazil",AE969=2050),0.89,""))))))))))))))))))</f>
        <v>*0.91</v>
      </c>
      <c r="AG969" s="53" t="str">
        <f aca="false">AG968</f>
        <v>REZoning_Sol-Win</v>
      </c>
      <c r="AI969" s="1" t="s">
        <v>4277</v>
      </c>
      <c r="AJ969" s="57" t="s">
        <v>35</v>
      </c>
      <c r="AK969" s="1" t="n">
        <v>2050</v>
      </c>
      <c r="AL969" s="58" t="str">
        <f aca="false">"*"&amp;IF(AND(A969="EU",AK969=2035),0.93,IF(AND(A969="EU",AK969=2050),0.9,IF(AND(A969="USA",AK969=2035),0.92,IF(AND(A969="USA",AK969=2050),0.89,IF(AND(A969="Japan",AK969=2035),0.92,IF(AND(A969="Japan",AK969=2050),0.89,IF(AND(A969="Russia",AK969=2035),0.91,IF(AND(A969="Russia",AK969=2050),0.86,IF(AND(A969="China",AK969=2035),0.91,IF(AND(A969="China",AK969=2050),0.87,IF(AND(A969="India",AK969=2035),0.92,IF(AND(A969="India",AK969=2050),0.87,IF(AND(A969="Middle East",AK969=2035),0.89,IF(AND(A969="Middle East",AK969=2050),0.84,IF(AND(A969="Africa",AK969=2035),0.9,IF(AND(A969="Africa",AK969=2050),0.86,IF(AND(A969="Brazil",AK969=2035),0.93,IF(AND(A969="Brazil",AK969=2050),0.89,""))))))))))))))))))</f>
        <v>*0.86</v>
      </c>
      <c r="AM969" s="53" t="str">
        <f aca="false">AM968</f>
        <v>REZoning_Sol-Win</v>
      </c>
      <c r="AP969" s="0" t="s">
        <v>4277</v>
      </c>
      <c r="AQ969" s="38" t="s">
        <v>35</v>
      </c>
      <c r="AR969" s="38" t="n">
        <f aca="false">AR968</f>
        <v>2100</v>
      </c>
      <c r="AS969" s="38" t="s">
        <v>860</v>
      </c>
      <c r="AT969" s="38" t="s">
        <v>36</v>
      </c>
    </row>
    <row r="970" customFormat="false" ht="28.5" hidden="false" customHeight="true" outlineLevel="0" collapsed="false">
      <c r="A970" s="3" t="s">
        <v>73</v>
      </c>
      <c r="C970" s="0" t="s">
        <v>4278</v>
      </c>
      <c r="D970" s="50" t="s">
        <v>35</v>
      </c>
      <c r="E970" s="0" t="n">
        <v>2035</v>
      </c>
      <c r="F970" s="51" t="str">
        <f aca="false">"*"&amp;IF(AND(A970="EU",E970=2035),0.95,IF(AND(A970="EU",E970=2050),0.93,IF(AND(A970="USA",E970=2035),0.96,IF(AND(A970="USA",E970=2050),0.94,IF(AND(A970="Japan",E970=2035),0.94,IF(AND(A970="Japan",E970=2050),0.92,IF(AND(A970="Russia",E970=2035),0.95,IF(AND(A970="Russia",E970=2050),0.93,IF(AND(A970="China",E970=2035),0.94,IF(AND(A970="China",E970=2050),0.92,IF(AND(A970="India",E970=2035),0.95,IF(AND(A970="India",E970=2050),0.92,IF(AND(A970="Middle East",E970=2035),0.94,IF(AND(A970="Middle East",E970=2050),0.9,IF(AND(A970="Africa",E970=2035),0.94,IF(AND(A970="Africa",E970=2050),0.91,IF(AND(A970="Brazil",E970=2035),0.95,IF(AND(A970="Brazil",E970=2050),0.92,""))))))))))))))))))</f>
        <v>*0.95</v>
      </c>
      <c r="H970" s="0" t="s">
        <v>4278</v>
      </c>
      <c r="I970" s="50" t="s">
        <v>35</v>
      </c>
      <c r="J970" s="0" t="n">
        <v>2050</v>
      </c>
      <c r="K970" s="48" t="str">
        <f aca="false">"*"&amp;IF(AND(A970="EU",J970=2035),0.95,IF(AND(A970="EU",J970=2050),0.93,IF(AND(A970="USA",J970=2035),0.96,IF(AND(A970="USA",J970=2050),0.94,IF(AND(A970="Japan",J970=2035),0.94,IF(AND(A970="Japan",J970=2050),0.92,IF(AND(A970="Russia",J970=2035),0.95,IF(AND(A970="Russia",J970=2050),0.93,IF(AND(A970="China",J970=2035),0.94,IF(AND(A970="China",J970=2050),0.92,IF(AND(A970="India",J970=2035),0.95,IF(AND(A970="India",J970=2050),0.92,IF(AND(A970="Middle East",J970=2035),0.94,IF(AND(A970="Middle East",J970=2050),0.9,IF(AND(A970="Africa",J970=2035),0.94,IF(AND(A970="Africa",J970=2050),0.91,IF(AND(A970="Brazil",J970=2035),0.95,IF(AND(A970="Brazil",J970=2050),0.92,""))))))))))))))))))</f>
        <v>*0.93</v>
      </c>
      <c r="P970" s="41" t="s">
        <v>4278</v>
      </c>
      <c r="Q970" s="52" t="s">
        <v>35</v>
      </c>
      <c r="R970" s="41" t="n">
        <v>2035</v>
      </c>
      <c r="S970" s="53" t="str">
        <f aca="false">"*"&amp;IF(AND(A970="EU",R970=2035),0.95,IF(AND(A970="EU",R970=2050),0.93,IF(AND(A970="USA",R970=2035),0.96,IF(AND(A970="USA",R970=2050),0.93,IF(AND(A970="Japan",R970=2035),0.94,IF(AND(A970="Japan",R970=2050),0.92,IF(AND(A970="Russia",R970=2035),0.95,IF(AND(A970="Russia",R970=2050),0.91,IF(AND(A970="China",R970=2035),0.93,IF(AND(A970="China",R970=2050),0.92,IF(AND(A970="India",R970=2035),0.94,IF(AND(A970="India",R970=2050),0.91,IF(AND(A970="Middle East",R970=2035),0.92,IF(AND(A970="Middle East",R970=2050),0.89,IF(AND(A970="Africa",R970=2035),0.93,IF(AND(A970="Africa",R970=2050),0.9,IF(AND(A970="Brazil",R970=2035),0.95,IF(AND(A970="Brazil",R970=2050),0.92,""))))))))))))))))))</f>
        <v>*0.95</v>
      </c>
      <c r="U970" s="41" t="s">
        <v>4278</v>
      </c>
      <c r="V970" s="52" t="s">
        <v>35</v>
      </c>
      <c r="W970" s="41" t="n">
        <v>2050</v>
      </c>
      <c r="X970" s="53" t="str">
        <f aca="false">"*"&amp;IF(AND(A970="EU",W970=2035),0.95,IF(AND(A970="EU",W970=2050),0.93,IF(AND(A970="USA",W970=2035),0.96,IF(AND(A970="USA",W970=2050),0.93,IF(AND(A970="Japan",W970=2035),0.94,IF(AND(A970="Japan",W970=2050),0.92,IF(AND(A970="Russia",W970=2035),0.95,IF(AND(A970="Russia",W970=2050),0.91,IF(AND(A970="China",W970=2035),0.93,IF(AND(A970="China",W970=2050),0.92,IF(AND(A970="India",W970=2035),0.94,IF(AND(A970="India",W970=2050),0.91,IF(AND(A970="Middle East",W970=2035),0.92,IF(AND(A970="Middle East",W970=2050),0.89,IF(AND(A970="Africa",W970=2035),0.93,IF(AND(A970="Africa",W970=2050),0.9,IF(AND(A970="Brazil",W970=2035),0.95,IF(AND(A970="Brazil",W970=2050),0.92,""))))))))))))))))))</f>
        <v>*0.91</v>
      </c>
      <c r="AC970" s="1" t="s">
        <v>4278</v>
      </c>
      <c r="AD970" s="57" t="s">
        <v>35</v>
      </c>
      <c r="AE970" s="1" t="n">
        <v>2035</v>
      </c>
      <c r="AF970" s="58" t="str">
        <f aca="false">"*"&amp;IF(AND(A970="EU",AE970=2035),0.93,IF(AND(A970="EU",AE970=2050),0.9,IF(AND(A970="USA",AE970=2035),0.92,IF(AND(A970="USA",AE970=2050),0.89,IF(AND(A970="Japan",AE970=2035),0.92,IF(AND(A970="Japan",AE970=2050),0.89,IF(AND(A970="Russia",AE970=2035),0.91,IF(AND(A970="Russia",AE970=2050),0.86,IF(AND(A970="China",AE970=2035),0.91,IF(AND(A970="China",AE970=2050),0.87,IF(AND(A970="India",AE970=2035),0.92,IF(AND(A970="India",AE970=2050),0.87,IF(AND(A970="Middle East",AE970=2035),0.89,IF(AND(A970="Middle East",AE970=2050),0.84,IF(AND(A970="Africa",AE970=2035),0.9,IF(AND(A970="Africa",AE970=2050),0.86,IF(AND(A970="Brazil",AE970=2035),0.93,IF(AND(A970="Brazil",AE970=2050),0.89,""))))))))))))))))))</f>
        <v>*0.91</v>
      </c>
      <c r="AG970" s="53" t="str">
        <f aca="false">AG969</f>
        <v>REZoning_Sol-Win</v>
      </c>
      <c r="AI970" s="1" t="s">
        <v>4278</v>
      </c>
      <c r="AJ970" s="57" t="s">
        <v>35</v>
      </c>
      <c r="AK970" s="1" t="n">
        <v>2050</v>
      </c>
      <c r="AL970" s="58" t="str">
        <f aca="false">"*"&amp;IF(AND(A970="EU",AK970=2035),0.93,IF(AND(A970="EU",AK970=2050),0.9,IF(AND(A970="USA",AK970=2035),0.92,IF(AND(A970="USA",AK970=2050),0.89,IF(AND(A970="Japan",AK970=2035),0.92,IF(AND(A970="Japan",AK970=2050),0.89,IF(AND(A970="Russia",AK970=2035),0.91,IF(AND(A970="Russia",AK970=2050),0.86,IF(AND(A970="China",AK970=2035),0.91,IF(AND(A970="China",AK970=2050),0.87,IF(AND(A970="India",AK970=2035),0.92,IF(AND(A970="India",AK970=2050),0.87,IF(AND(A970="Middle East",AK970=2035),0.89,IF(AND(A970="Middle East",AK970=2050),0.84,IF(AND(A970="Africa",AK970=2035),0.9,IF(AND(A970="Africa",AK970=2050),0.86,IF(AND(A970="Brazil",AK970=2035),0.93,IF(AND(A970="Brazil",AK970=2050),0.89,""))))))))))))))))))</f>
        <v>*0.86</v>
      </c>
      <c r="AM970" s="53" t="str">
        <f aca="false">AM969</f>
        <v>REZoning_Sol-Win</v>
      </c>
      <c r="AP970" s="0" t="s">
        <v>4278</v>
      </c>
      <c r="AQ970" s="38" t="s">
        <v>35</v>
      </c>
      <c r="AR970" s="38" t="n">
        <f aca="false">AR969</f>
        <v>2100</v>
      </c>
      <c r="AS970" s="38" t="s">
        <v>860</v>
      </c>
      <c r="AT970" s="38" t="s">
        <v>36</v>
      </c>
    </row>
    <row r="971" customFormat="false" ht="28.5" hidden="false" customHeight="true" outlineLevel="0" collapsed="false">
      <c r="A971" s="3" t="s">
        <v>73</v>
      </c>
      <c r="C971" s="0" t="s">
        <v>4279</v>
      </c>
      <c r="D971" s="50" t="s">
        <v>35</v>
      </c>
      <c r="E971" s="0" t="n">
        <v>2035</v>
      </c>
      <c r="F971" s="51" t="str">
        <f aca="false">"*"&amp;IF(AND(A971="EU",E971=2035),0.95,IF(AND(A971="EU",E971=2050),0.93,IF(AND(A971="USA",E971=2035),0.96,IF(AND(A971="USA",E971=2050),0.94,IF(AND(A971="Japan",E971=2035),0.94,IF(AND(A971="Japan",E971=2050),0.92,IF(AND(A971="Russia",E971=2035),0.95,IF(AND(A971="Russia",E971=2050),0.93,IF(AND(A971="China",E971=2035),0.94,IF(AND(A971="China",E971=2050),0.92,IF(AND(A971="India",E971=2035),0.95,IF(AND(A971="India",E971=2050),0.92,IF(AND(A971="Middle East",E971=2035),0.94,IF(AND(A971="Middle East",E971=2050),0.9,IF(AND(A971="Africa",E971=2035),0.94,IF(AND(A971="Africa",E971=2050),0.91,IF(AND(A971="Brazil",E971=2035),0.95,IF(AND(A971="Brazil",E971=2050),0.92,""))))))))))))))))))</f>
        <v>*0.95</v>
      </c>
      <c r="H971" s="0" t="s">
        <v>4279</v>
      </c>
      <c r="I971" s="50" t="s">
        <v>35</v>
      </c>
      <c r="J971" s="0" t="n">
        <v>2050</v>
      </c>
      <c r="K971" s="48" t="str">
        <f aca="false">"*"&amp;IF(AND(A971="EU",J971=2035),0.95,IF(AND(A971="EU",J971=2050),0.93,IF(AND(A971="USA",J971=2035),0.96,IF(AND(A971="USA",J971=2050),0.94,IF(AND(A971="Japan",J971=2035),0.94,IF(AND(A971="Japan",J971=2050),0.92,IF(AND(A971="Russia",J971=2035),0.95,IF(AND(A971="Russia",J971=2050),0.93,IF(AND(A971="China",J971=2035),0.94,IF(AND(A971="China",J971=2050),0.92,IF(AND(A971="India",J971=2035),0.95,IF(AND(A971="India",J971=2050),0.92,IF(AND(A971="Middle East",J971=2035),0.94,IF(AND(A971="Middle East",J971=2050),0.9,IF(AND(A971="Africa",J971=2035),0.94,IF(AND(A971="Africa",J971=2050),0.91,IF(AND(A971="Brazil",J971=2035),0.95,IF(AND(A971="Brazil",J971=2050),0.92,""))))))))))))))))))</f>
        <v>*0.93</v>
      </c>
      <c r="P971" s="41" t="s">
        <v>4279</v>
      </c>
      <c r="Q971" s="52" t="s">
        <v>35</v>
      </c>
      <c r="R971" s="41" t="n">
        <v>2035</v>
      </c>
      <c r="S971" s="53" t="str">
        <f aca="false">"*"&amp;IF(AND(A971="EU",R971=2035),0.95,IF(AND(A971="EU",R971=2050),0.93,IF(AND(A971="USA",R971=2035),0.96,IF(AND(A971="USA",R971=2050),0.93,IF(AND(A971="Japan",R971=2035),0.94,IF(AND(A971="Japan",R971=2050),0.92,IF(AND(A971="Russia",R971=2035),0.95,IF(AND(A971="Russia",R971=2050),0.91,IF(AND(A971="China",R971=2035),0.93,IF(AND(A971="China",R971=2050),0.92,IF(AND(A971="India",R971=2035),0.94,IF(AND(A971="India",R971=2050),0.91,IF(AND(A971="Middle East",R971=2035),0.92,IF(AND(A971="Middle East",R971=2050),0.89,IF(AND(A971="Africa",R971=2035),0.93,IF(AND(A971="Africa",R971=2050),0.9,IF(AND(A971="Brazil",R971=2035),0.95,IF(AND(A971="Brazil",R971=2050),0.92,""))))))))))))))))))</f>
        <v>*0.95</v>
      </c>
      <c r="U971" s="41" t="s">
        <v>4279</v>
      </c>
      <c r="V971" s="52" t="s">
        <v>35</v>
      </c>
      <c r="W971" s="41" t="n">
        <v>2050</v>
      </c>
      <c r="X971" s="53" t="str">
        <f aca="false">"*"&amp;IF(AND(A971="EU",W971=2035),0.95,IF(AND(A971="EU",W971=2050),0.93,IF(AND(A971="USA",W971=2035),0.96,IF(AND(A971="USA",W971=2050),0.93,IF(AND(A971="Japan",W971=2035),0.94,IF(AND(A971="Japan",W971=2050),0.92,IF(AND(A971="Russia",W971=2035),0.95,IF(AND(A971="Russia",W971=2050),0.91,IF(AND(A971="China",W971=2035),0.93,IF(AND(A971="China",W971=2050),0.92,IF(AND(A971="India",W971=2035),0.94,IF(AND(A971="India",W971=2050),0.91,IF(AND(A971="Middle East",W971=2035),0.92,IF(AND(A971="Middle East",W971=2050),0.89,IF(AND(A971="Africa",W971=2035),0.93,IF(AND(A971="Africa",W971=2050),0.9,IF(AND(A971="Brazil",W971=2035),0.95,IF(AND(A971="Brazil",W971=2050),0.92,""))))))))))))))))))</f>
        <v>*0.91</v>
      </c>
      <c r="AC971" s="1" t="s">
        <v>4279</v>
      </c>
      <c r="AD971" s="57" t="s">
        <v>35</v>
      </c>
      <c r="AE971" s="1" t="n">
        <v>2035</v>
      </c>
      <c r="AF971" s="58" t="str">
        <f aca="false">"*"&amp;IF(AND(A971="EU",AE971=2035),0.93,IF(AND(A971="EU",AE971=2050),0.9,IF(AND(A971="USA",AE971=2035),0.92,IF(AND(A971="USA",AE971=2050),0.89,IF(AND(A971="Japan",AE971=2035),0.92,IF(AND(A971="Japan",AE971=2050),0.89,IF(AND(A971="Russia",AE971=2035),0.91,IF(AND(A971="Russia",AE971=2050),0.86,IF(AND(A971="China",AE971=2035),0.91,IF(AND(A971="China",AE971=2050),0.87,IF(AND(A971="India",AE971=2035),0.92,IF(AND(A971="India",AE971=2050),0.87,IF(AND(A971="Middle East",AE971=2035),0.89,IF(AND(A971="Middle East",AE971=2050),0.84,IF(AND(A971="Africa",AE971=2035),0.9,IF(AND(A971="Africa",AE971=2050),0.86,IF(AND(A971="Brazil",AE971=2035),0.93,IF(AND(A971="Brazil",AE971=2050),0.89,""))))))))))))))))))</f>
        <v>*0.91</v>
      </c>
      <c r="AG971" s="53" t="str">
        <f aca="false">AG970</f>
        <v>REZoning_Sol-Win</v>
      </c>
      <c r="AI971" s="1" t="s">
        <v>4279</v>
      </c>
      <c r="AJ971" s="57" t="s">
        <v>35</v>
      </c>
      <c r="AK971" s="1" t="n">
        <v>2050</v>
      </c>
      <c r="AL971" s="58" t="str">
        <f aca="false">"*"&amp;IF(AND(A971="EU",AK971=2035),0.93,IF(AND(A971="EU",AK971=2050),0.9,IF(AND(A971="USA",AK971=2035),0.92,IF(AND(A971="USA",AK971=2050),0.89,IF(AND(A971="Japan",AK971=2035),0.92,IF(AND(A971="Japan",AK971=2050),0.89,IF(AND(A971="Russia",AK971=2035),0.91,IF(AND(A971="Russia",AK971=2050),0.86,IF(AND(A971="China",AK971=2035),0.91,IF(AND(A971="China",AK971=2050),0.87,IF(AND(A971="India",AK971=2035),0.92,IF(AND(A971="India",AK971=2050),0.87,IF(AND(A971="Middle East",AK971=2035),0.89,IF(AND(A971="Middle East",AK971=2050),0.84,IF(AND(A971="Africa",AK971=2035),0.9,IF(AND(A971="Africa",AK971=2050),0.86,IF(AND(A971="Brazil",AK971=2035),0.93,IF(AND(A971="Brazil",AK971=2050),0.89,""))))))))))))))))))</f>
        <v>*0.86</v>
      </c>
      <c r="AM971" s="53" t="str">
        <f aca="false">AM970</f>
        <v>REZoning_Sol-Win</v>
      </c>
      <c r="AP971" s="0" t="s">
        <v>4279</v>
      </c>
      <c r="AQ971" s="38" t="s">
        <v>35</v>
      </c>
      <c r="AR971" s="38" t="n">
        <f aca="false">AR970</f>
        <v>2100</v>
      </c>
      <c r="AS971" s="38" t="s">
        <v>860</v>
      </c>
      <c r="AT971" s="38" t="s">
        <v>36</v>
      </c>
    </row>
    <row r="972" customFormat="false" ht="28.5" hidden="false" customHeight="true" outlineLevel="0" collapsed="false">
      <c r="A972" s="3" t="s">
        <v>73</v>
      </c>
      <c r="C972" s="0" t="s">
        <v>4280</v>
      </c>
      <c r="D972" s="50" t="s">
        <v>35</v>
      </c>
      <c r="E972" s="0" t="n">
        <v>2035</v>
      </c>
      <c r="F972" s="51" t="str">
        <f aca="false">"*"&amp;IF(AND(A972="EU",E972=2035),0.95,IF(AND(A972="EU",E972=2050),0.93,IF(AND(A972="USA",E972=2035),0.96,IF(AND(A972="USA",E972=2050),0.94,IF(AND(A972="Japan",E972=2035),0.94,IF(AND(A972="Japan",E972=2050),0.92,IF(AND(A972="Russia",E972=2035),0.95,IF(AND(A972="Russia",E972=2050),0.93,IF(AND(A972="China",E972=2035),0.94,IF(AND(A972="China",E972=2050),0.92,IF(AND(A972="India",E972=2035),0.95,IF(AND(A972="India",E972=2050),0.92,IF(AND(A972="Middle East",E972=2035),0.94,IF(AND(A972="Middle East",E972=2050),0.9,IF(AND(A972="Africa",E972=2035),0.94,IF(AND(A972="Africa",E972=2050),0.91,IF(AND(A972="Brazil",E972=2035),0.95,IF(AND(A972="Brazil",E972=2050),0.92,""))))))))))))))))))</f>
        <v>*0.95</v>
      </c>
      <c r="H972" s="0" t="s">
        <v>4280</v>
      </c>
      <c r="I972" s="50" t="s">
        <v>35</v>
      </c>
      <c r="J972" s="0" t="n">
        <v>2050</v>
      </c>
      <c r="K972" s="48" t="str">
        <f aca="false">"*"&amp;IF(AND(A972="EU",J972=2035),0.95,IF(AND(A972="EU",J972=2050),0.93,IF(AND(A972="USA",J972=2035),0.96,IF(AND(A972="USA",J972=2050),0.94,IF(AND(A972="Japan",J972=2035),0.94,IF(AND(A972="Japan",J972=2050),0.92,IF(AND(A972="Russia",J972=2035),0.95,IF(AND(A972="Russia",J972=2050),0.93,IF(AND(A972="China",J972=2035),0.94,IF(AND(A972="China",J972=2050),0.92,IF(AND(A972="India",J972=2035),0.95,IF(AND(A972="India",J972=2050),0.92,IF(AND(A972="Middle East",J972=2035),0.94,IF(AND(A972="Middle East",J972=2050),0.9,IF(AND(A972="Africa",J972=2035),0.94,IF(AND(A972="Africa",J972=2050),0.91,IF(AND(A972="Brazil",J972=2035),0.95,IF(AND(A972="Brazil",J972=2050),0.92,""))))))))))))))))))</f>
        <v>*0.93</v>
      </c>
      <c r="P972" s="41" t="s">
        <v>4280</v>
      </c>
      <c r="Q972" s="52" t="s">
        <v>35</v>
      </c>
      <c r="R972" s="41" t="n">
        <v>2035</v>
      </c>
      <c r="S972" s="53" t="str">
        <f aca="false">"*"&amp;IF(AND(A972="EU",R972=2035),0.95,IF(AND(A972="EU",R972=2050),0.93,IF(AND(A972="USA",R972=2035),0.96,IF(AND(A972="USA",R972=2050),0.93,IF(AND(A972="Japan",R972=2035),0.94,IF(AND(A972="Japan",R972=2050),0.92,IF(AND(A972="Russia",R972=2035),0.95,IF(AND(A972="Russia",R972=2050),0.91,IF(AND(A972="China",R972=2035),0.93,IF(AND(A972="China",R972=2050),0.92,IF(AND(A972="India",R972=2035),0.94,IF(AND(A972="India",R972=2050),0.91,IF(AND(A972="Middle East",R972=2035),0.92,IF(AND(A972="Middle East",R972=2050),0.89,IF(AND(A972="Africa",R972=2035),0.93,IF(AND(A972="Africa",R972=2050),0.9,IF(AND(A972="Brazil",R972=2035),0.95,IF(AND(A972="Brazil",R972=2050),0.92,""))))))))))))))))))</f>
        <v>*0.95</v>
      </c>
      <c r="U972" s="41" t="s">
        <v>4280</v>
      </c>
      <c r="V972" s="52" t="s">
        <v>35</v>
      </c>
      <c r="W972" s="41" t="n">
        <v>2050</v>
      </c>
      <c r="X972" s="53" t="str">
        <f aca="false">"*"&amp;IF(AND(A972="EU",W972=2035),0.95,IF(AND(A972="EU",W972=2050),0.93,IF(AND(A972="USA",W972=2035),0.96,IF(AND(A972="USA",W972=2050),0.93,IF(AND(A972="Japan",W972=2035),0.94,IF(AND(A972="Japan",W972=2050),0.92,IF(AND(A972="Russia",W972=2035),0.95,IF(AND(A972="Russia",W972=2050),0.91,IF(AND(A972="China",W972=2035),0.93,IF(AND(A972="China",W972=2050),0.92,IF(AND(A972="India",W972=2035),0.94,IF(AND(A972="India",W972=2050),0.91,IF(AND(A972="Middle East",W972=2035),0.92,IF(AND(A972="Middle East",W972=2050),0.89,IF(AND(A972="Africa",W972=2035),0.93,IF(AND(A972="Africa",W972=2050),0.9,IF(AND(A972="Brazil",W972=2035),0.95,IF(AND(A972="Brazil",W972=2050),0.92,""))))))))))))))))))</f>
        <v>*0.91</v>
      </c>
      <c r="AC972" s="1" t="s">
        <v>4280</v>
      </c>
      <c r="AD972" s="57" t="s">
        <v>35</v>
      </c>
      <c r="AE972" s="1" t="n">
        <v>2035</v>
      </c>
      <c r="AF972" s="58" t="str">
        <f aca="false">"*"&amp;IF(AND(A972="EU",AE972=2035),0.93,IF(AND(A972="EU",AE972=2050),0.9,IF(AND(A972="USA",AE972=2035),0.92,IF(AND(A972="USA",AE972=2050),0.89,IF(AND(A972="Japan",AE972=2035),0.92,IF(AND(A972="Japan",AE972=2050),0.89,IF(AND(A972="Russia",AE972=2035),0.91,IF(AND(A972="Russia",AE972=2050),0.86,IF(AND(A972="China",AE972=2035),0.91,IF(AND(A972="China",AE972=2050),0.87,IF(AND(A972="India",AE972=2035),0.92,IF(AND(A972="India",AE972=2050),0.87,IF(AND(A972="Middle East",AE972=2035),0.89,IF(AND(A972="Middle East",AE972=2050),0.84,IF(AND(A972="Africa",AE972=2035),0.9,IF(AND(A972="Africa",AE972=2050),0.86,IF(AND(A972="Brazil",AE972=2035),0.93,IF(AND(A972="Brazil",AE972=2050),0.89,""))))))))))))))))))</f>
        <v>*0.91</v>
      </c>
      <c r="AG972" s="53" t="str">
        <f aca="false">AG971</f>
        <v>REZoning_Sol-Win</v>
      </c>
      <c r="AI972" s="1" t="s">
        <v>4280</v>
      </c>
      <c r="AJ972" s="57" t="s">
        <v>35</v>
      </c>
      <c r="AK972" s="1" t="n">
        <v>2050</v>
      </c>
      <c r="AL972" s="58" t="str">
        <f aca="false">"*"&amp;IF(AND(A972="EU",AK972=2035),0.93,IF(AND(A972="EU",AK972=2050),0.9,IF(AND(A972="USA",AK972=2035),0.92,IF(AND(A972="USA",AK972=2050),0.89,IF(AND(A972="Japan",AK972=2035),0.92,IF(AND(A972="Japan",AK972=2050),0.89,IF(AND(A972="Russia",AK972=2035),0.91,IF(AND(A972="Russia",AK972=2050),0.86,IF(AND(A972="China",AK972=2035),0.91,IF(AND(A972="China",AK972=2050),0.87,IF(AND(A972="India",AK972=2035),0.92,IF(AND(A972="India",AK972=2050),0.87,IF(AND(A972="Middle East",AK972=2035),0.89,IF(AND(A972="Middle East",AK972=2050),0.84,IF(AND(A972="Africa",AK972=2035),0.9,IF(AND(A972="Africa",AK972=2050),0.86,IF(AND(A972="Brazil",AK972=2035),0.93,IF(AND(A972="Brazil",AK972=2050),0.89,""))))))))))))))))))</f>
        <v>*0.86</v>
      </c>
      <c r="AM972" s="53" t="str">
        <f aca="false">AM971</f>
        <v>REZoning_Sol-Win</v>
      </c>
      <c r="AP972" s="0" t="s">
        <v>4280</v>
      </c>
      <c r="AQ972" s="38" t="s">
        <v>35</v>
      </c>
      <c r="AR972" s="38" t="n">
        <f aca="false">AR971</f>
        <v>2100</v>
      </c>
      <c r="AS972" s="38" t="s">
        <v>860</v>
      </c>
      <c r="AT972" s="38" t="s">
        <v>36</v>
      </c>
    </row>
    <row r="973" customFormat="false" ht="28.5" hidden="false" customHeight="true" outlineLevel="0" collapsed="false">
      <c r="A973" s="3" t="s">
        <v>73</v>
      </c>
      <c r="C973" s="0" t="s">
        <v>4281</v>
      </c>
      <c r="D973" s="50" t="s">
        <v>35</v>
      </c>
      <c r="E973" s="0" t="n">
        <v>2035</v>
      </c>
      <c r="F973" s="51" t="str">
        <f aca="false">"*"&amp;IF(AND(A973="EU",E973=2035),0.95,IF(AND(A973="EU",E973=2050),0.93,IF(AND(A973="USA",E973=2035),0.96,IF(AND(A973="USA",E973=2050),0.94,IF(AND(A973="Japan",E973=2035),0.94,IF(AND(A973="Japan",E973=2050),0.92,IF(AND(A973="Russia",E973=2035),0.95,IF(AND(A973="Russia",E973=2050),0.93,IF(AND(A973="China",E973=2035),0.94,IF(AND(A973="China",E973=2050),0.92,IF(AND(A973="India",E973=2035),0.95,IF(AND(A973="India",E973=2050),0.92,IF(AND(A973="Middle East",E973=2035),0.94,IF(AND(A973="Middle East",E973=2050),0.9,IF(AND(A973="Africa",E973=2035),0.94,IF(AND(A973="Africa",E973=2050),0.91,IF(AND(A973="Brazil",E973=2035),0.95,IF(AND(A973="Brazil",E973=2050),0.92,""))))))))))))))))))</f>
        <v>*0.95</v>
      </c>
      <c r="H973" s="0" t="s">
        <v>4281</v>
      </c>
      <c r="I973" s="50" t="s">
        <v>35</v>
      </c>
      <c r="J973" s="0" t="n">
        <v>2050</v>
      </c>
      <c r="K973" s="48" t="str">
        <f aca="false">"*"&amp;IF(AND(A973="EU",J973=2035),0.95,IF(AND(A973="EU",J973=2050),0.93,IF(AND(A973="USA",J973=2035),0.96,IF(AND(A973="USA",J973=2050),0.94,IF(AND(A973="Japan",J973=2035),0.94,IF(AND(A973="Japan",J973=2050),0.92,IF(AND(A973="Russia",J973=2035),0.95,IF(AND(A973="Russia",J973=2050),0.93,IF(AND(A973="China",J973=2035),0.94,IF(AND(A973="China",J973=2050),0.92,IF(AND(A973="India",J973=2035),0.95,IF(AND(A973="India",J973=2050),0.92,IF(AND(A973="Middle East",J973=2035),0.94,IF(AND(A973="Middle East",J973=2050),0.9,IF(AND(A973="Africa",J973=2035),0.94,IF(AND(A973="Africa",J973=2050),0.91,IF(AND(A973="Brazil",J973=2035),0.95,IF(AND(A973="Brazil",J973=2050),0.92,""))))))))))))))))))</f>
        <v>*0.93</v>
      </c>
      <c r="P973" s="41" t="s">
        <v>4281</v>
      </c>
      <c r="Q973" s="52" t="s">
        <v>35</v>
      </c>
      <c r="R973" s="41" t="n">
        <v>2035</v>
      </c>
      <c r="S973" s="53" t="str">
        <f aca="false">"*"&amp;IF(AND(A973="EU",R973=2035),0.95,IF(AND(A973="EU",R973=2050),0.93,IF(AND(A973="USA",R973=2035),0.96,IF(AND(A973="USA",R973=2050),0.93,IF(AND(A973="Japan",R973=2035),0.94,IF(AND(A973="Japan",R973=2050),0.92,IF(AND(A973="Russia",R973=2035),0.95,IF(AND(A973="Russia",R973=2050),0.91,IF(AND(A973="China",R973=2035),0.93,IF(AND(A973="China",R973=2050),0.92,IF(AND(A973="India",R973=2035),0.94,IF(AND(A973="India",R973=2050),0.91,IF(AND(A973="Middle East",R973=2035),0.92,IF(AND(A973="Middle East",R973=2050),0.89,IF(AND(A973="Africa",R973=2035),0.93,IF(AND(A973="Africa",R973=2050),0.9,IF(AND(A973="Brazil",R973=2035),0.95,IF(AND(A973="Brazil",R973=2050),0.92,""))))))))))))))))))</f>
        <v>*0.95</v>
      </c>
      <c r="U973" s="41" t="s">
        <v>4281</v>
      </c>
      <c r="V973" s="52" t="s">
        <v>35</v>
      </c>
      <c r="W973" s="41" t="n">
        <v>2050</v>
      </c>
      <c r="X973" s="53" t="str">
        <f aca="false">"*"&amp;IF(AND(A973="EU",W973=2035),0.95,IF(AND(A973="EU",W973=2050),0.93,IF(AND(A973="USA",W973=2035),0.96,IF(AND(A973="USA",W973=2050),0.93,IF(AND(A973="Japan",W973=2035),0.94,IF(AND(A973="Japan",W973=2050),0.92,IF(AND(A973="Russia",W973=2035),0.95,IF(AND(A973="Russia",W973=2050),0.91,IF(AND(A973="China",W973=2035),0.93,IF(AND(A973="China",W973=2050),0.92,IF(AND(A973="India",W973=2035),0.94,IF(AND(A973="India",W973=2050),0.91,IF(AND(A973="Middle East",W973=2035),0.92,IF(AND(A973="Middle East",W973=2050),0.89,IF(AND(A973="Africa",W973=2035),0.93,IF(AND(A973="Africa",W973=2050),0.9,IF(AND(A973="Brazil",W973=2035),0.95,IF(AND(A973="Brazil",W973=2050),0.92,""))))))))))))))))))</f>
        <v>*0.91</v>
      </c>
      <c r="AC973" s="1" t="s">
        <v>4281</v>
      </c>
      <c r="AD973" s="57" t="s">
        <v>35</v>
      </c>
      <c r="AE973" s="1" t="n">
        <v>2035</v>
      </c>
      <c r="AF973" s="58" t="str">
        <f aca="false">"*"&amp;IF(AND(A973="EU",AE973=2035),0.93,IF(AND(A973="EU",AE973=2050),0.9,IF(AND(A973="USA",AE973=2035),0.92,IF(AND(A973="USA",AE973=2050),0.89,IF(AND(A973="Japan",AE973=2035),0.92,IF(AND(A973="Japan",AE973=2050),0.89,IF(AND(A973="Russia",AE973=2035),0.91,IF(AND(A973="Russia",AE973=2050),0.86,IF(AND(A973="China",AE973=2035),0.91,IF(AND(A973="China",AE973=2050),0.87,IF(AND(A973="India",AE973=2035),0.92,IF(AND(A973="India",AE973=2050),0.87,IF(AND(A973="Middle East",AE973=2035),0.89,IF(AND(A973="Middle East",AE973=2050),0.84,IF(AND(A973="Africa",AE973=2035),0.9,IF(AND(A973="Africa",AE973=2050),0.86,IF(AND(A973="Brazil",AE973=2035),0.93,IF(AND(A973="Brazil",AE973=2050),0.89,""))))))))))))))))))</f>
        <v>*0.91</v>
      </c>
      <c r="AG973" s="53" t="str">
        <f aca="false">AG972</f>
        <v>REZoning_Sol-Win</v>
      </c>
      <c r="AI973" s="1" t="s">
        <v>4281</v>
      </c>
      <c r="AJ973" s="57" t="s">
        <v>35</v>
      </c>
      <c r="AK973" s="1" t="n">
        <v>2050</v>
      </c>
      <c r="AL973" s="58" t="str">
        <f aca="false">"*"&amp;IF(AND(A973="EU",AK973=2035),0.93,IF(AND(A973="EU",AK973=2050),0.9,IF(AND(A973="USA",AK973=2035),0.92,IF(AND(A973="USA",AK973=2050),0.89,IF(AND(A973="Japan",AK973=2035),0.92,IF(AND(A973="Japan",AK973=2050),0.89,IF(AND(A973="Russia",AK973=2035),0.91,IF(AND(A973="Russia",AK973=2050),0.86,IF(AND(A973="China",AK973=2035),0.91,IF(AND(A973="China",AK973=2050),0.87,IF(AND(A973="India",AK973=2035),0.92,IF(AND(A973="India",AK973=2050),0.87,IF(AND(A973="Middle East",AK973=2035),0.89,IF(AND(A973="Middle East",AK973=2050),0.84,IF(AND(A973="Africa",AK973=2035),0.9,IF(AND(A973="Africa",AK973=2050),0.86,IF(AND(A973="Brazil",AK973=2035),0.93,IF(AND(A973="Brazil",AK973=2050),0.89,""))))))))))))))))))</f>
        <v>*0.86</v>
      </c>
      <c r="AM973" s="53" t="str">
        <f aca="false">AM972</f>
        <v>REZoning_Sol-Win</v>
      </c>
      <c r="AP973" s="0" t="s">
        <v>4281</v>
      </c>
      <c r="AQ973" s="38" t="s">
        <v>35</v>
      </c>
      <c r="AR973" s="38" t="n">
        <f aca="false">AR972</f>
        <v>2100</v>
      </c>
      <c r="AS973" s="38" t="s">
        <v>860</v>
      </c>
      <c r="AT973" s="38" t="s">
        <v>36</v>
      </c>
    </row>
    <row r="974" customFormat="false" ht="28.5" hidden="false" customHeight="true" outlineLevel="0" collapsed="false">
      <c r="A974" s="3" t="s">
        <v>61</v>
      </c>
      <c r="C974" s="0" t="s">
        <v>4282</v>
      </c>
      <c r="D974" s="50" t="s">
        <v>35</v>
      </c>
      <c r="E974" s="0" t="n">
        <v>2035</v>
      </c>
      <c r="F974" s="51" t="str">
        <f aca="false">"*"&amp;IF(AND(A974="EU",E974=2035),0.95,IF(AND(A974="EU",E974=2050),0.93,IF(AND(A974="USA",E974=2035),0.96,IF(AND(A974="USA",E974=2050),0.94,IF(AND(A974="Japan",E974=2035),0.94,IF(AND(A974="Japan",E974=2050),0.92,IF(AND(A974="Russia",E974=2035),0.95,IF(AND(A974="Russia",E974=2050),0.93,IF(AND(A974="China",E974=2035),0.94,IF(AND(A974="China",E974=2050),0.92,IF(AND(A974="India",E974=2035),0.95,IF(AND(A974="India",E974=2050),0.92,IF(AND(A974="Middle East",E974=2035),0.94,IF(AND(A974="Middle East",E974=2050),0.9,IF(AND(A974="Africa",E974=2035),0.94,IF(AND(A974="Africa",E974=2050),0.91,IF(AND(A974="Brazil",E974=2035),0.95,IF(AND(A974="Brazil",E974=2050),0.92,""))))))))))))))))))</f>
        <v>*0.95</v>
      </c>
      <c r="H974" s="0" t="s">
        <v>4282</v>
      </c>
      <c r="I974" s="50" t="s">
        <v>35</v>
      </c>
      <c r="J974" s="0" t="n">
        <v>2050</v>
      </c>
      <c r="K974" s="48" t="str">
        <f aca="false">"*"&amp;IF(AND(A974="EU",J974=2035),0.95,IF(AND(A974="EU",J974=2050),0.93,IF(AND(A974="USA",J974=2035),0.96,IF(AND(A974="USA",J974=2050),0.94,IF(AND(A974="Japan",J974=2035),0.94,IF(AND(A974="Japan",J974=2050),0.92,IF(AND(A974="Russia",J974=2035),0.95,IF(AND(A974="Russia",J974=2050),0.93,IF(AND(A974="China",J974=2035),0.94,IF(AND(A974="China",J974=2050),0.92,IF(AND(A974="India",J974=2035),0.95,IF(AND(A974="India",J974=2050),0.92,IF(AND(A974="Middle East",J974=2035),0.94,IF(AND(A974="Middle East",J974=2050),0.9,IF(AND(A974="Africa",J974=2035),0.94,IF(AND(A974="Africa",J974=2050),0.91,IF(AND(A974="Brazil",J974=2035),0.95,IF(AND(A974="Brazil",J974=2050),0.92,""))))))))))))))))))</f>
        <v>*0.92</v>
      </c>
      <c r="P974" s="41" t="s">
        <v>4282</v>
      </c>
      <c r="Q974" s="52" t="s">
        <v>35</v>
      </c>
      <c r="R974" s="41" t="n">
        <v>2035</v>
      </c>
      <c r="S974" s="53" t="str">
        <f aca="false">"*"&amp;IF(AND(A974="EU",R974=2035),0.95,IF(AND(A974="EU",R974=2050),0.93,IF(AND(A974="USA",R974=2035),0.96,IF(AND(A974="USA",R974=2050),0.93,IF(AND(A974="Japan",R974=2035),0.94,IF(AND(A974="Japan",R974=2050),0.92,IF(AND(A974="Russia",R974=2035),0.95,IF(AND(A974="Russia",R974=2050),0.91,IF(AND(A974="China",R974=2035),0.93,IF(AND(A974="China",R974=2050),0.92,IF(AND(A974="India",R974=2035),0.94,IF(AND(A974="India",R974=2050),0.91,IF(AND(A974="Middle East",R974=2035),0.92,IF(AND(A974="Middle East",R974=2050),0.89,IF(AND(A974="Africa",R974=2035),0.93,IF(AND(A974="Africa",R974=2050),0.9,IF(AND(A974="Brazil",R974=2035),0.95,IF(AND(A974="Brazil",R974=2050),0.92,""))))))))))))))))))</f>
        <v>*0.95</v>
      </c>
      <c r="U974" s="41" t="s">
        <v>4282</v>
      </c>
      <c r="V974" s="52" t="s">
        <v>35</v>
      </c>
      <c r="W974" s="41" t="n">
        <v>2050</v>
      </c>
      <c r="X974" s="53" t="str">
        <f aca="false">"*"&amp;IF(AND(A974="EU",W974=2035),0.95,IF(AND(A974="EU",W974=2050),0.93,IF(AND(A974="USA",W974=2035),0.96,IF(AND(A974="USA",W974=2050),0.93,IF(AND(A974="Japan",W974=2035),0.94,IF(AND(A974="Japan",W974=2050),0.92,IF(AND(A974="Russia",W974=2035),0.95,IF(AND(A974="Russia",W974=2050),0.91,IF(AND(A974="China",W974=2035),0.93,IF(AND(A974="China",W974=2050),0.92,IF(AND(A974="India",W974=2035),0.94,IF(AND(A974="India",W974=2050),0.91,IF(AND(A974="Middle East",W974=2035),0.92,IF(AND(A974="Middle East",W974=2050),0.89,IF(AND(A974="Africa",W974=2035),0.93,IF(AND(A974="Africa",W974=2050),0.9,IF(AND(A974="Brazil",W974=2035),0.95,IF(AND(A974="Brazil",W974=2050),0.92,""))))))))))))))))))</f>
        <v>*0.92</v>
      </c>
      <c r="AC974" s="1" t="s">
        <v>4282</v>
      </c>
      <c r="AD974" s="57" t="s">
        <v>35</v>
      </c>
      <c r="AE974" s="1" t="n">
        <v>2035</v>
      </c>
      <c r="AF974" s="58" t="str">
        <f aca="false">"*"&amp;IF(AND(A974="EU",AE974=2035),0.93,IF(AND(A974="EU",AE974=2050),0.9,IF(AND(A974="USA",AE974=2035),0.92,IF(AND(A974="USA",AE974=2050),0.89,IF(AND(A974="Japan",AE974=2035),0.92,IF(AND(A974="Japan",AE974=2050),0.89,IF(AND(A974="Russia",AE974=2035),0.91,IF(AND(A974="Russia",AE974=2050),0.86,IF(AND(A974="China",AE974=2035),0.91,IF(AND(A974="China",AE974=2050),0.87,IF(AND(A974="India",AE974=2035),0.92,IF(AND(A974="India",AE974=2050),0.87,IF(AND(A974="Middle East",AE974=2035),0.89,IF(AND(A974="Middle East",AE974=2050),0.84,IF(AND(A974="Africa",AE974=2035),0.9,IF(AND(A974="Africa",AE974=2050),0.86,IF(AND(A974="Brazil",AE974=2035),0.93,IF(AND(A974="Brazil",AE974=2050),0.89,""))))))))))))))))))</f>
        <v>*0.93</v>
      </c>
      <c r="AG974" s="53" t="str">
        <f aca="false">AG973</f>
        <v>REZoning_Sol-Win</v>
      </c>
      <c r="AI974" s="1" t="s">
        <v>4282</v>
      </c>
      <c r="AJ974" s="57" t="s">
        <v>35</v>
      </c>
      <c r="AK974" s="1" t="n">
        <v>2050</v>
      </c>
      <c r="AL974" s="58" t="str">
        <f aca="false">"*"&amp;IF(AND(A974="EU",AK974=2035),0.93,IF(AND(A974="EU",AK974=2050),0.9,IF(AND(A974="USA",AK974=2035),0.92,IF(AND(A974="USA",AK974=2050),0.89,IF(AND(A974="Japan",AK974=2035),0.92,IF(AND(A974="Japan",AK974=2050),0.89,IF(AND(A974="Russia",AK974=2035),0.91,IF(AND(A974="Russia",AK974=2050),0.86,IF(AND(A974="China",AK974=2035),0.91,IF(AND(A974="China",AK974=2050),0.87,IF(AND(A974="India",AK974=2035),0.92,IF(AND(A974="India",AK974=2050),0.87,IF(AND(A974="Middle East",AK974=2035),0.89,IF(AND(A974="Middle East",AK974=2050),0.84,IF(AND(A974="Africa",AK974=2035),0.9,IF(AND(A974="Africa",AK974=2050),0.86,IF(AND(A974="Brazil",AK974=2035),0.93,IF(AND(A974="Brazil",AK974=2050),0.89,""))))))))))))))))))</f>
        <v>*0.89</v>
      </c>
      <c r="AM974" s="53" t="str">
        <f aca="false">AM973</f>
        <v>REZoning_Sol-Win</v>
      </c>
      <c r="AP974" s="0" t="s">
        <v>4282</v>
      </c>
      <c r="AQ974" s="38" t="s">
        <v>35</v>
      </c>
      <c r="AR974" s="38" t="n">
        <f aca="false">AR973</f>
        <v>2100</v>
      </c>
      <c r="AS974" s="38" t="s">
        <v>914</v>
      </c>
      <c r="AT974" s="38" t="s">
        <v>36</v>
      </c>
    </row>
    <row r="975" customFormat="false" ht="28.5" hidden="false" customHeight="true" outlineLevel="0" collapsed="false">
      <c r="A975" s="3" t="s">
        <v>61</v>
      </c>
      <c r="C975" s="0" t="s">
        <v>4283</v>
      </c>
      <c r="D975" s="50" t="s">
        <v>35</v>
      </c>
      <c r="E975" s="0" t="n">
        <v>2035</v>
      </c>
      <c r="F975" s="51" t="str">
        <f aca="false">"*"&amp;IF(AND(A975="EU",E975=2035),0.95,IF(AND(A975="EU",E975=2050),0.93,IF(AND(A975="USA",E975=2035),0.96,IF(AND(A975="USA",E975=2050),0.94,IF(AND(A975="Japan",E975=2035),0.94,IF(AND(A975="Japan",E975=2050),0.92,IF(AND(A975="Russia",E975=2035),0.95,IF(AND(A975="Russia",E975=2050),0.93,IF(AND(A975="China",E975=2035),0.94,IF(AND(A975="China",E975=2050),0.92,IF(AND(A975="India",E975=2035),0.95,IF(AND(A975="India",E975=2050),0.92,IF(AND(A975="Middle East",E975=2035),0.94,IF(AND(A975="Middle East",E975=2050),0.9,IF(AND(A975="Africa",E975=2035),0.94,IF(AND(A975="Africa",E975=2050),0.91,IF(AND(A975="Brazil",E975=2035),0.95,IF(AND(A975="Brazil",E975=2050),0.92,""))))))))))))))))))</f>
        <v>*0.95</v>
      </c>
      <c r="H975" s="0" t="s">
        <v>4283</v>
      </c>
      <c r="I975" s="50" t="s">
        <v>35</v>
      </c>
      <c r="J975" s="0" t="n">
        <v>2050</v>
      </c>
      <c r="K975" s="48" t="str">
        <f aca="false">"*"&amp;IF(AND(A975="EU",J975=2035),0.95,IF(AND(A975="EU",J975=2050),0.93,IF(AND(A975="USA",J975=2035),0.96,IF(AND(A975="USA",J975=2050),0.94,IF(AND(A975="Japan",J975=2035),0.94,IF(AND(A975="Japan",J975=2050),0.92,IF(AND(A975="Russia",J975=2035),0.95,IF(AND(A975="Russia",J975=2050),0.93,IF(AND(A975="China",J975=2035),0.94,IF(AND(A975="China",J975=2050),0.92,IF(AND(A975="India",J975=2035),0.95,IF(AND(A975="India",J975=2050),0.92,IF(AND(A975="Middle East",J975=2035),0.94,IF(AND(A975="Middle East",J975=2050),0.9,IF(AND(A975="Africa",J975=2035),0.94,IF(AND(A975="Africa",J975=2050),0.91,IF(AND(A975="Brazil",J975=2035),0.95,IF(AND(A975="Brazil",J975=2050),0.92,""))))))))))))))))))</f>
        <v>*0.92</v>
      </c>
      <c r="P975" s="41" t="s">
        <v>4283</v>
      </c>
      <c r="Q975" s="52" t="s">
        <v>35</v>
      </c>
      <c r="R975" s="41" t="n">
        <v>2035</v>
      </c>
      <c r="S975" s="53" t="str">
        <f aca="false">"*"&amp;IF(AND(A975="EU",R975=2035),0.95,IF(AND(A975="EU",R975=2050),0.93,IF(AND(A975="USA",R975=2035),0.96,IF(AND(A975="USA",R975=2050),0.93,IF(AND(A975="Japan",R975=2035),0.94,IF(AND(A975="Japan",R975=2050),0.92,IF(AND(A975="Russia",R975=2035),0.95,IF(AND(A975="Russia",R975=2050),0.91,IF(AND(A975="China",R975=2035),0.93,IF(AND(A975="China",R975=2050),0.92,IF(AND(A975="India",R975=2035),0.94,IF(AND(A975="India",R975=2050),0.91,IF(AND(A975="Middle East",R975=2035),0.92,IF(AND(A975="Middle East",R975=2050),0.89,IF(AND(A975="Africa",R975=2035),0.93,IF(AND(A975="Africa",R975=2050),0.9,IF(AND(A975="Brazil",R975=2035),0.95,IF(AND(A975="Brazil",R975=2050),0.92,""))))))))))))))))))</f>
        <v>*0.95</v>
      </c>
      <c r="U975" s="41" t="s">
        <v>4283</v>
      </c>
      <c r="V975" s="52" t="s">
        <v>35</v>
      </c>
      <c r="W975" s="41" t="n">
        <v>2050</v>
      </c>
      <c r="X975" s="53" t="str">
        <f aca="false">"*"&amp;IF(AND(A975="EU",W975=2035),0.95,IF(AND(A975="EU",W975=2050),0.93,IF(AND(A975="USA",W975=2035),0.96,IF(AND(A975="USA",W975=2050),0.93,IF(AND(A975="Japan",W975=2035),0.94,IF(AND(A975="Japan",W975=2050),0.92,IF(AND(A975="Russia",W975=2035),0.95,IF(AND(A975="Russia",W975=2050),0.91,IF(AND(A975="China",W975=2035),0.93,IF(AND(A975="China",W975=2050),0.92,IF(AND(A975="India",W975=2035),0.94,IF(AND(A975="India",W975=2050),0.91,IF(AND(A975="Middle East",W975=2035),0.92,IF(AND(A975="Middle East",W975=2050),0.89,IF(AND(A975="Africa",W975=2035),0.93,IF(AND(A975="Africa",W975=2050),0.9,IF(AND(A975="Brazil",W975=2035),0.95,IF(AND(A975="Brazil",W975=2050),0.92,""))))))))))))))))))</f>
        <v>*0.92</v>
      </c>
      <c r="AC975" s="1" t="s">
        <v>4283</v>
      </c>
      <c r="AD975" s="57" t="s">
        <v>35</v>
      </c>
      <c r="AE975" s="1" t="n">
        <v>2035</v>
      </c>
      <c r="AF975" s="58" t="str">
        <f aca="false">"*"&amp;IF(AND(A975="EU",AE975=2035),0.93,IF(AND(A975="EU",AE975=2050),0.9,IF(AND(A975="USA",AE975=2035),0.92,IF(AND(A975="USA",AE975=2050),0.89,IF(AND(A975="Japan",AE975=2035),0.92,IF(AND(A975="Japan",AE975=2050),0.89,IF(AND(A975="Russia",AE975=2035),0.91,IF(AND(A975="Russia",AE975=2050),0.86,IF(AND(A975="China",AE975=2035),0.91,IF(AND(A975="China",AE975=2050),0.87,IF(AND(A975="India",AE975=2035),0.92,IF(AND(A975="India",AE975=2050),0.87,IF(AND(A975="Middle East",AE975=2035),0.89,IF(AND(A975="Middle East",AE975=2050),0.84,IF(AND(A975="Africa",AE975=2035),0.9,IF(AND(A975="Africa",AE975=2050),0.86,IF(AND(A975="Brazil",AE975=2035),0.93,IF(AND(A975="Brazil",AE975=2050),0.89,""))))))))))))))))))</f>
        <v>*0.93</v>
      </c>
      <c r="AG975" s="53" t="str">
        <f aca="false">AG974</f>
        <v>REZoning_Sol-Win</v>
      </c>
      <c r="AI975" s="1" t="s">
        <v>4283</v>
      </c>
      <c r="AJ975" s="57" t="s">
        <v>35</v>
      </c>
      <c r="AK975" s="1" t="n">
        <v>2050</v>
      </c>
      <c r="AL975" s="58" t="str">
        <f aca="false">"*"&amp;IF(AND(A975="EU",AK975=2035),0.93,IF(AND(A975="EU",AK975=2050),0.9,IF(AND(A975="USA",AK975=2035),0.92,IF(AND(A975="USA",AK975=2050),0.89,IF(AND(A975="Japan",AK975=2035),0.92,IF(AND(A975="Japan",AK975=2050),0.89,IF(AND(A975="Russia",AK975=2035),0.91,IF(AND(A975="Russia",AK975=2050),0.86,IF(AND(A975="China",AK975=2035),0.91,IF(AND(A975="China",AK975=2050),0.87,IF(AND(A975="India",AK975=2035),0.92,IF(AND(A975="India",AK975=2050),0.87,IF(AND(A975="Middle East",AK975=2035),0.89,IF(AND(A975="Middle East",AK975=2050),0.84,IF(AND(A975="Africa",AK975=2035),0.9,IF(AND(A975="Africa",AK975=2050),0.86,IF(AND(A975="Brazil",AK975=2035),0.93,IF(AND(A975="Brazil",AK975=2050),0.89,""))))))))))))))))))</f>
        <v>*0.89</v>
      </c>
      <c r="AM975" s="53" t="str">
        <f aca="false">AM974</f>
        <v>REZoning_Sol-Win</v>
      </c>
      <c r="AP975" s="0" t="s">
        <v>4283</v>
      </c>
      <c r="AQ975" s="38" t="s">
        <v>35</v>
      </c>
      <c r="AR975" s="38" t="n">
        <f aca="false">AR974</f>
        <v>2100</v>
      </c>
      <c r="AS975" s="38" t="s">
        <v>914</v>
      </c>
      <c r="AT975" s="38" t="s">
        <v>36</v>
      </c>
    </row>
    <row r="976" customFormat="false" ht="28.5" hidden="false" customHeight="true" outlineLevel="0" collapsed="false">
      <c r="A976" s="3" t="s">
        <v>61</v>
      </c>
      <c r="C976" s="0" t="s">
        <v>4284</v>
      </c>
      <c r="D976" s="50" t="s">
        <v>35</v>
      </c>
      <c r="E976" s="0" t="n">
        <v>2035</v>
      </c>
      <c r="F976" s="51" t="str">
        <f aca="false">"*"&amp;IF(AND(A976="EU",E976=2035),0.95,IF(AND(A976="EU",E976=2050),0.93,IF(AND(A976="USA",E976=2035),0.96,IF(AND(A976="USA",E976=2050),0.94,IF(AND(A976="Japan",E976=2035),0.94,IF(AND(A976="Japan",E976=2050),0.92,IF(AND(A976="Russia",E976=2035),0.95,IF(AND(A976="Russia",E976=2050),0.93,IF(AND(A976="China",E976=2035),0.94,IF(AND(A976="China",E976=2050),0.92,IF(AND(A976="India",E976=2035),0.95,IF(AND(A976="India",E976=2050),0.92,IF(AND(A976="Middle East",E976=2035),0.94,IF(AND(A976="Middle East",E976=2050),0.9,IF(AND(A976="Africa",E976=2035),0.94,IF(AND(A976="Africa",E976=2050),0.91,IF(AND(A976="Brazil",E976=2035),0.95,IF(AND(A976="Brazil",E976=2050),0.92,""))))))))))))))))))</f>
        <v>*0.95</v>
      </c>
      <c r="H976" s="0" t="s">
        <v>4284</v>
      </c>
      <c r="I976" s="50" t="s">
        <v>35</v>
      </c>
      <c r="J976" s="0" t="n">
        <v>2050</v>
      </c>
      <c r="K976" s="48" t="str">
        <f aca="false">"*"&amp;IF(AND(A976="EU",J976=2035),0.95,IF(AND(A976="EU",J976=2050),0.93,IF(AND(A976="USA",J976=2035),0.96,IF(AND(A976="USA",J976=2050),0.94,IF(AND(A976="Japan",J976=2035),0.94,IF(AND(A976="Japan",J976=2050),0.92,IF(AND(A976="Russia",J976=2035),0.95,IF(AND(A976="Russia",J976=2050),0.93,IF(AND(A976="China",J976=2035),0.94,IF(AND(A976="China",J976=2050),0.92,IF(AND(A976="India",J976=2035),0.95,IF(AND(A976="India",J976=2050),0.92,IF(AND(A976="Middle East",J976=2035),0.94,IF(AND(A976="Middle East",J976=2050),0.9,IF(AND(A976="Africa",J976=2035),0.94,IF(AND(A976="Africa",J976=2050),0.91,IF(AND(A976="Brazil",J976=2035),0.95,IF(AND(A976="Brazil",J976=2050),0.92,""))))))))))))))))))</f>
        <v>*0.92</v>
      </c>
      <c r="P976" s="41" t="s">
        <v>4284</v>
      </c>
      <c r="Q976" s="52" t="s">
        <v>35</v>
      </c>
      <c r="R976" s="41" t="n">
        <v>2035</v>
      </c>
      <c r="S976" s="53" t="str">
        <f aca="false">"*"&amp;IF(AND(A976="EU",R976=2035),0.95,IF(AND(A976="EU",R976=2050),0.93,IF(AND(A976="USA",R976=2035),0.96,IF(AND(A976="USA",R976=2050),0.93,IF(AND(A976="Japan",R976=2035),0.94,IF(AND(A976="Japan",R976=2050),0.92,IF(AND(A976="Russia",R976=2035),0.95,IF(AND(A976="Russia",R976=2050),0.91,IF(AND(A976="China",R976=2035),0.93,IF(AND(A976="China",R976=2050),0.92,IF(AND(A976="India",R976=2035),0.94,IF(AND(A976="India",R976=2050),0.91,IF(AND(A976="Middle East",R976=2035),0.92,IF(AND(A976="Middle East",R976=2050),0.89,IF(AND(A976="Africa",R976=2035),0.93,IF(AND(A976="Africa",R976=2050),0.9,IF(AND(A976="Brazil",R976=2035),0.95,IF(AND(A976="Brazil",R976=2050),0.92,""))))))))))))))))))</f>
        <v>*0.95</v>
      </c>
      <c r="U976" s="41" t="s">
        <v>4284</v>
      </c>
      <c r="V976" s="52" t="s">
        <v>35</v>
      </c>
      <c r="W976" s="41" t="n">
        <v>2050</v>
      </c>
      <c r="X976" s="53" t="str">
        <f aca="false">"*"&amp;IF(AND(A976="EU",W976=2035),0.95,IF(AND(A976="EU",W976=2050),0.93,IF(AND(A976="USA",W976=2035),0.96,IF(AND(A976="USA",W976=2050),0.93,IF(AND(A976="Japan",W976=2035),0.94,IF(AND(A976="Japan",W976=2050),0.92,IF(AND(A976="Russia",W976=2035),0.95,IF(AND(A976="Russia",W976=2050),0.91,IF(AND(A976="China",W976=2035),0.93,IF(AND(A976="China",W976=2050),0.92,IF(AND(A976="India",W976=2035),0.94,IF(AND(A976="India",W976=2050),0.91,IF(AND(A976="Middle East",W976=2035),0.92,IF(AND(A976="Middle East",W976=2050),0.89,IF(AND(A976="Africa",W976=2035),0.93,IF(AND(A976="Africa",W976=2050),0.9,IF(AND(A976="Brazil",W976=2035),0.95,IF(AND(A976="Brazil",W976=2050),0.92,""))))))))))))))))))</f>
        <v>*0.92</v>
      </c>
      <c r="AC976" s="1" t="s">
        <v>4284</v>
      </c>
      <c r="AD976" s="57" t="s">
        <v>35</v>
      </c>
      <c r="AE976" s="1" t="n">
        <v>2035</v>
      </c>
      <c r="AF976" s="58" t="str">
        <f aca="false">"*"&amp;IF(AND(A976="EU",AE976=2035),0.93,IF(AND(A976="EU",AE976=2050),0.9,IF(AND(A976="USA",AE976=2035),0.92,IF(AND(A976="USA",AE976=2050),0.89,IF(AND(A976="Japan",AE976=2035),0.92,IF(AND(A976="Japan",AE976=2050),0.89,IF(AND(A976="Russia",AE976=2035),0.91,IF(AND(A976="Russia",AE976=2050),0.86,IF(AND(A976="China",AE976=2035),0.91,IF(AND(A976="China",AE976=2050),0.87,IF(AND(A976="India",AE976=2035),0.92,IF(AND(A976="India",AE976=2050),0.87,IF(AND(A976="Middle East",AE976=2035),0.89,IF(AND(A976="Middle East",AE976=2050),0.84,IF(AND(A976="Africa",AE976=2035),0.9,IF(AND(A976="Africa",AE976=2050),0.86,IF(AND(A976="Brazil",AE976=2035),0.93,IF(AND(A976="Brazil",AE976=2050),0.89,""))))))))))))))))))</f>
        <v>*0.93</v>
      </c>
      <c r="AG976" s="53" t="str">
        <f aca="false">AG975</f>
        <v>REZoning_Sol-Win</v>
      </c>
      <c r="AI976" s="1" t="s">
        <v>4284</v>
      </c>
      <c r="AJ976" s="57" t="s">
        <v>35</v>
      </c>
      <c r="AK976" s="1" t="n">
        <v>2050</v>
      </c>
      <c r="AL976" s="58" t="str">
        <f aca="false">"*"&amp;IF(AND(A976="EU",AK976=2035),0.93,IF(AND(A976="EU",AK976=2050),0.9,IF(AND(A976="USA",AK976=2035),0.92,IF(AND(A976="USA",AK976=2050),0.89,IF(AND(A976="Japan",AK976=2035),0.92,IF(AND(A976="Japan",AK976=2050),0.89,IF(AND(A976="Russia",AK976=2035),0.91,IF(AND(A976="Russia",AK976=2050),0.86,IF(AND(A976="China",AK976=2035),0.91,IF(AND(A976="China",AK976=2050),0.87,IF(AND(A976="India",AK976=2035),0.92,IF(AND(A976="India",AK976=2050),0.87,IF(AND(A976="Middle East",AK976=2035),0.89,IF(AND(A976="Middle East",AK976=2050),0.84,IF(AND(A976="Africa",AK976=2035),0.9,IF(AND(A976="Africa",AK976=2050),0.86,IF(AND(A976="Brazil",AK976=2035),0.93,IF(AND(A976="Brazil",AK976=2050),0.89,""))))))))))))))))))</f>
        <v>*0.89</v>
      </c>
      <c r="AM976" s="53" t="str">
        <f aca="false">AM975</f>
        <v>REZoning_Sol-Win</v>
      </c>
      <c r="AP976" s="0" t="s">
        <v>4284</v>
      </c>
      <c r="AQ976" s="38" t="s">
        <v>35</v>
      </c>
      <c r="AR976" s="38" t="n">
        <f aca="false">AR975</f>
        <v>2100</v>
      </c>
      <c r="AS976" s="38" t="s">
        <v>914</v>
      </c>
      <c r="AT976" s="38" t="s">
        <v>36</v>
      </c>
    </row>
    <row r="977" customFormat="false" ht="28.5" hidden="false" customHeight="true" outlineLevel="0" collapsed="false">
      <c r="A977" s="3" t="s">
        <v>61</v>
      </c>
      <c r="C977" s="0" t="s">
        <v>4285</v>
      </c>
      <c r="D977" s="50" t="s">
        <v>35</v>
      </c>
      <c r="E977" s="0" t="n">
        <v>2035</v>
      </c>
      <c r="F977" s="51" t="str">
        <f aca="false">"*"&amp;IF(AND(A977="EU",E977=2035),0.95,IF(AND(A977="EU",E977=2050),0.93,IF(AND(A977="USA",E977=2035),0.96,IF(AND(A977="USA",E977=2050),0.94,IF(AND(A977="Japan",E977=2035),0.94,IF(AND(A977="Japan",E977=2050),0.92,IF(AND(A977="Russia",E977=2035),0.95,IF(AND(A977="Russia",E977=2050),0.93,IF(AND(A977="China",E977=2035),0.94,IF(AND(A977="China",E977=2050),0.92,IF(AND(A977="India",E977=2035),0.95,IF(AND(A977="India",E977=2050),0.92,IF(AND(A977="Middle East",E977=2035),0.94,IF(AND(A977="Middle East",E977=2050),0.9,IF(AND(A977="Africa",E977=2035),0.94,IF(AND(A977="Africa",E977=2050),0.91,IF(AND(A977="Brazil",E977=2035),0.95,IF(AND(A977="Brazil",E977=2050),0.92,""))))))))))))))))))</f>
        <v>*0.95</v>
      </c>
      <c r="H977" s="0" t="s">
        <v>4285</v>
      </c>
      <c r="I977" s="50" t="s">
        <v>35</v>
      </c>
      <c r="J977" s="0" t="n">
        <v>2050</v>
      </c>
      <c r="K977" s="48" t="str">
        <f aca="false">"*"&amp;IF(AND(A977="EU",J977=2035),0.95,IF(AND(A977="EU",J977=2050),0.93,IF(AND(A977="USA",J977=2035),0.96,IF(AND(A977="USA",J977=2050),0.94,IF(AND(A977="Japan",J977=2035),0.94,IF(AND(A977="Japan",J977=2050),0.92,IF(AND(A977="Russia",J977=2035),0.95,IF(AND(A977="Russia",J977=2050),0.93,IF(AND(A977="China",J977=2035),0.94,IF(AND(A977="China",J977=2050),0.92,IF(AND(A977="India",J977=2035),0.95,IF(AND(A977="India",J977=2050),0.92,IF(AND(A977="Middle East",J977=2035),0.94,IF(AND(A977="Middle East",J977=2050),0.9,IF(AND(A977="Africa",J977=2035),0.94,IF(AND(A977="Africa",J977=2050),0.91,IF(AND(A977="Brazil",J977=2035),0.95,IF(AND(A977="Brazil",J977=2050),0.92,""))))))))))))))))))</f>
        <v>*0.92</v>
      </c>
      <c r="P977" s="41" t="s">
        <v>4285</v>
      </c>
      <c r="Q977" s="52" t="s">
        <v>35</v>
      </c>
      <c r="R977" s="41" t="n">
        <v>2035</v>
      </c>
      <c r="S977" s="53" t="str">
        <f aca="false">"*"&amp;IF(AND(A977="EU",R977=2035),0.95,IF(AND(A977="EU",R977=2050),0.93,IF(AND(A977="USA",R977=2035),0.96,IF(AND(A977="USA",R977=2050),0.93,IF(AND(A977="Japan",R977=2035),0.94,IF(AND(A977="Japan",R977=2050),0.92,IF(AND(A977="Russia",R977=2035),0.95,IF(AND(A977="Russia",R977=2050),0.91,IF(AND(A977="China",R977=2035),0.93,IF(AND(A977="China",R977=2050),0.92,IF(AND(A977="India",R977=2035),0.94,IF(AND(A977="India",R977=2050),0.91,IF(AND(A977="Middle East",R977=2035),0.92,IF(AND(A977="Middle East",R977=2050),0.89,IF(AND(A977="Africa",R977=2035),0.93,IF(AND(A977="Africa",R977=2050),0.9,IF(AND(A977="Brazil",R977=2035),0.95,IF(AND(A977="Brazil",R977=2050),0.92,""))))))))))))))))))</f>
        <v>*0.95</v>
      </c>
      <c r="U977" s="41" t="s">
        <v>4285</v>
      </c>
      <c r="V977" s="52" t="s">
        <v>35</v>
      </c>
      <c r="W977" s="41" t="n">
        <v>2050</v>
      </c>
      <c r="X977" s="53" t="str">
        <f aca="false">"*"&amp;IF(AND(A977="EU",W977=2035),0.95,IF(AND(A977="EU",W977=2050),0.93,IF(AND(A977="USA",W977=2035),0.96,IF(AND(A977="USA",W977=2050),0.93,IF(AND(A977="Japan",W977=2035),0.94,IF(AND(A977="Japan",W977=2050),0.92,IF(AND(A977="Russia",W977=2035),0.95,IF(AND(A977="Russia",W977=2050),0.91,IF(AND(A977="China",W977=2035),0.93,IF(AND(A977="China",W977=2050),0.92,IF(AND(A977="India",W977=2035),0.94,IF(AND(A977="India",W977=2050),0.91,IF(AND(A977="Middle East",W977=2035),0.92,IF(AND(A977="Middle East",W977=2050),0.89,IF(AND(A977="Africa",W977=2035),0.93,IF(AND(A977="Africa",W977=2050),0.9,IF(AND(A977="Brazil",W977=2035),0.95,IF(AND(A977="Brazil",W977=2050),0.92,""))))))))))))))))))</f>
        <v>*0.92</v>
      </c>
      <c r="AC977" s="1" t="s">
        <v>4285</v>
      </c>
      <c r="AD977" s="57" t="s">
        <v>35</v>
      </c>
      <c r="AE977" s="1" t="n">
        <v>2035</v>
      </c>
      <c r="AF977" s="58" t="str">
        <f aca="false">"*"&amp;IF(AND(A977="EU",AE977=2035),0.93,IF(AND(A977="EU",AE977=2050),0.9,IF(AND(A977="USA",AE977=2035),0.92,IF(AND(A977="USA",AE977=2050),0.89,IF(AND(A977="Japan",AE977=2035),0.92,IF(AND(A977="Japan",AE977=2050),0.89,IF(AND(A977="Russia",AE977=2035),0.91,IF(AND(A977="Russia",AE977=2050),0.86,IF(AND(A977="China",AE977=2035),0.91,IF(AND(A977="China",AE977=2050),0.87,IF(AND(A977="India",AE977=2035),0.92,IF(AND(A977="India",AE977=2050),0.87,IF(AND(A977="Middle East",AE977=2035),0.89,IF(AND(A977="Middle East",AE977=2050),0.84,IF(AND(A977="Africa",AE977=2035),0.9,IF(AND(A977="Africa",AE977=2050),0.86,IF(AND(A977="Brazil",AE977=2035),0.93,IF(AND(A977="Brazil",AE977=2050),0.89,""))))))))))))))))))</f>
        <v>*0.93</v>
      </c>
      <c r="AG977" s="53" t="str">
        <f aca="false">AG976</f>
        <v>REZoning_Sol-Win</v>
      </c>
      <c r="AI977" s="1" t="s">
        <v>4285</v>
      </c>
      <c r="AJ977" s="57" t="s">
        <v>35</v>
      </c>
      <c r="AK977" s="1" t="n">
        <v>2050</v>
      </c>
      <c r="AL977" s="58" t="str">
        <f aca="false">"*"&amp;IF(AND(A977="EU",AK977=2035),0.93,IF(AND(A977="EU",AK977=2050),0.9,IF(AND(A977="USA",AK977=2035),0.92,IF(AND(A977="USA",AK977=2050),0.89,IF(AND(A977="Japan",AK977=2035),0.92,IF(AND(A977="Japan",AK977=2050),0.89,IF(AND(A977="Russia",AK977=2035),0.91,IF(AND(A977="Russia",AK977=2050),0.86,IF(AND(A977="China",AK977=2035),0.91,IF(AND(A977="China",AK977=2050),0.87,IF(AND(A977="India",AK977=2035),0.92,IF(AND(A977="India",AK977=2050),0.87,IF(AND(A977="Middle East",AK977=2035),0.89,IF(AND(A977="Middle East",AK977=2050),0.84,IF(AND(A977="Africa",AK977=2035),0.9,IF(AND(A977="Africa",AK977=2050),0.86,IF(AND(A977="Brazil",AK977=2035),0.93,IF(AND(A977="Brazil",AK977=2050),0.89,""))))))))))))))))))</f>
        <v>*0.89</v>
      </c>
      <c r="AM977" s="53" t="str">
        <f aca="false">AM976</f>
        <v>REZoning_Sol-Win</v>
      </c>
      <c r="AP977" s="0" t="s">
        <v>4285</v>
      </c>
      <c r="AQ977" s="38" t="s">
        <v>35</v>
      </c>
      <c r="AR977" s="38" t="n">
        <f aca="false">AR976</f>
        <v>2100</v>
      </c>
      <c r="AS977" s="38" t="s">
        <v>914</v>
      </c>
      <c r="AT977" s="38" t="s">
        <v>36</v>
      </c>
    </row>
    <row r="978" customFormat="false" ht="28.5" hidden="false" customHeight="true" outlineLevel="0" collapsed="false">
      <c r="A978" s="3" t="s">
        <v>61</v>
      </c>
      <c r="C978" s="0" t="s">
        <v>4286</v>
      </c>
      <c r="D978" s="50" t="s">
        <v>35</v>
      </c>
      <c r="E978" s="0" t="n">
        <v>2035</v>
      </c>
      <c r="F978" s="51" t="str">
        <f aca="false">"*"&amp;IF(AND(A978="EU",E978=2035),0.95,IF(AND(A978="EU",E978=2050),0.93,IF(AND(A978="USA",E978=2035),0.96,IF(AND(A978="USA",E978=2050),0.94,IF(AND(A978="Japan",E978=2035),0.94,IF(AND(A978="Japan",E978=2050),0.92,IF(AND(A978="Russia",E978=2035),0.95,IF(AND(A978="Russia",E978=2050),0.93,IF(AND(A978="China",E978=2035),0.94,IF(AND(A978="China",E978=2050),0.92,IF(AND(A978="India",E978=2035),0.95,IF(AND(A978="India",E978=2050),0.92,IF(AND(A978="Middle East",E978=2035),0.94,IF(AND(A978="Middle East",E978=2050),0.9,IF(AND(A978="Africa",E978=2035),0.94,IF(AND(A978="Africa",E978=2050),0.91,IF(AND(A978="Brazil",E978=2035),0.95,IF(AND(A978="Brazil",E978=2050),0.92,""))))))))))))))))))</f>
        <v>*0.95</v>
      </c>
      <c r="H978" s="0" t="s">
        <v>4286</v>
      </c>
      <c r="I978" s="50" t="s">
        <v>35</v>
      </c>
      <c r="J978" s="0" t="n">
        <v>2050</v>
      </c>
      <c r="K978" s="48" t="str">
        <f aca="false">"*"&amp;IF(AND(A978="EU",J978=2035),0.95,IF(AND(A978="EU",J978=2050),0.93,IF(AND(A978="USA",J978=2035),0.96,IF(AND(A978="USA",J978=2050),0.94,IF(AND(A978="Japan",J978=2035),0.94,IF(AND(A978="Japan",J978=2050),0.92,IF(AND(A978="Russia",J978=2035),0.95,IF(AND(A978="Russia",J978=2050),0.93,IF(AND(A978="China",J978=2035),0.94,IF(AND(A978="China",J978=2050),0.92,IF(AND(A978="India",J978=2035),0.95,IF(AND(A978="India",J978=2050),0.92,IF(AND(A978="Middle East",J978=2035),0.94,IF(AND(A978="Middle East",J978=2050),0.9,IF(AND(A978="Africa",J978=2035),0.94,IF(AND(A978="Africa",J978=2050),0.91,IF(AND(A978="Brazil",J978=2035),0.95,IF(AND(A978="Brazil",J978=2050),0.92,""))))))))))))))))))</f>
        <v>*0.92</v>
      </c>
      <c r="P978" s="41" t="s">
        <v>4286</v>
      </c>
      <c r="Q978" s="52" t="s">
        <v>35</v>
      </c>
      <c r="R978" s="41" t="n">
        <v>2035</v>
      </c>
      <c r="S978" s="53" t="str">
        <f aca="false">"*"&amp;IF(AND(A978="EU",R978=2035),0.95,IF(AND(A978="EU",R978=2050),0.93,IF(AND(A978="USA",R978=2035),0.96,IF(AND(A978="USA",R978=2050),0.93,IF(AND(A978="Japan",R978=2035),0.94,IF(AND(A978="Japan",R978=2050),0.92,IF(AND(A978="Russia",R978=2035),0.95,IF(AND(A978="Russia",R978=2050),0.91,IF(AND(A978="China",R978=2035),0.93,IF(AND(A978="China",R978=2050),0.92,IF(AND(A978="India",R978=2035),0.94,IF(AND(A978="India",R978=2050),0.91,IF(AND(A978="Middle East",R978=2035),0.92,IF(AND(A978="Middle East",R978=2050),0.89,IF(AND(A978="Africa",R978=2035),0.93,IF(AND(A978="Africa",R978=2050),0.9,IF(AND(A978="Brazil",R978=2035),0.95,IF(AND(A978="Brazil",R978=2050),0.92,""))))))))))))))))))</f>
        <v>*0.95</v>
      </c>
      <c r="U978" s="41" t="s">
        <v>4286</v>
      </c>
      <c r="V978" s="52" t="s">
        <v>35</v>
      </c>
      <c r="W978" s="41" t="n">
        <v>2050</v>
      </c>
      <c r="X978" s="53" t="str">
        <f aca="false">"*"&amp;IF(AND(A978="EU",W978=2035),0.95,IF(AND(A978="EU",W978=2050),0.93,IF(AND(A978="USA",W978=2035),0.96,IF(AND(A978="USA",W978=2050),0.93,IF(AND(A978="Japan",W978=2035),0.94,IF(AND(A978="Japan",W978=2050),0.92,IF(AND(A978="Russia",W978=2035),0.95,IF(AND(A978="Russia",W978=2050),0.91,IF(AND(A978="China",W978=2035),0.93,IF(AND(A978="China",W978=2050),0.92,IF(AND(A978="India",W978=2035),0.94,IF(AND(A978="India",W978=2050),0.91,IF(AND(A978="Middle East",W978=2035),0.92,IF(AND(A978="Middle East",W978=2050),0.89,IF(AND(A978="Africa",W978=2035),0.93,IF(AND(A978="Africa",W978=2050),0.9,IF(AND(A978="Brazil",W978=2035),0.95,IF(AND(A978="Brazil",W978=2050),0.92,""))))))))))))))))))</f>
        <v>*0.92</v>
      </c>
      <c r="AC978" s="1" t="s">
        <v>4286</v>
      </c>
      <c r="AD978" s="57" t="s">
        <v>35</v>
      </c>
      <c r="AE978" s="1" t="n">
        <v>2035</v>
      </c>
      <c r="AF978" s="58" t="str">
        <f aca="false">"*"&amp;IF(AND(A978="EU",AE978=2035),0.93,IF(AND(A978="EU",AE978=2050),0.9,IF(AND(A978="USA",AE978=2035),0.92,IF(AND(A978="USA",AE978=2050),0.89,IF(AND(A978="Japan",AE978=2035),0.92,IF(AND(A978="Japan",AE978=2050),0.89,IF(AND(A978="Russia",AE978=2035),0.91,IF(AND(A978="Russia",AE978=2050),0.86,IF(AND(A978="China",AE978=2035),0.91,IF(AND(A978="China",AE978=2050),0.87,IF(AND(A978="India",AE978=2035),0.92,IF(AND(A978="India",AE978=2050),0.87,IF(AND(A978="Middle East",AE978=2035),0.89,IF(AND(A978="Middle East",AE978=2050),0.84,IF(AND(A978="Africa",AE978=2035),0.9,IF(AND(A978="Africa",AE978=2050),0.86,IF(AND(A978="Brazil",AE978=2035),0.93,IF(AND(A978="Brazil",AE978=2050),0.89,""))))))))))))))))))</f>
        <v>*0.93</v>
      </c>
      <c r="AG978" s="53" t="str">
        <f aca="false">AG977</f>
        <v>REZoning_Sol-Win</v>
      </c>
      <c r="AI978" s="1" t="s">
        <v>4286</v>
      </c>
      <c r="AJ978" s="57" t="s">
        <v>35</v>
      </c>
      <c r="AK978" s="1" t="n">
        <v>2050</v>
      </c>
      <c r="AL978" s="58" t="str">
        <f aca="false">"*"&amp;IF(AND(A978="EU",AK978=2035),0.93,IF(AND(A978="EU",AK978=2050),0.9,IF(AND(A978="USA",AK978=2035),0.92,IF(AND(A978="USA",AK978=2050),0.89,IF(AND(A978="Japan",AK978=2035),0.92,IF(AND(A978="Japan",AK978=2050),0.89,IF(AND(A978="Russia",AK978=2035),0.91,IF(AND(A978="Russia",AK978=2050),0.86,IF(AND(A978="China",AK978=2035),0.91,IF(AND(A978="China",AK978=2050),0.87,IF(AND(A978="India",AK978=2035),0.92,IF(AND(A978="India",AK978=2050),0.87,IF(AND(A978="Middle East",AK978=2035),0.89,IF(AND(A978="Middle East",AK978=2050),0.84,IF(AND(A978="Africa",AK978=2035),0.9,IF(AND(A978="Africa",AK978=2050),0.86,IF(AND(A978="Brazil",AK978=2035),0.93,IF(AND(A978="Brazil",AK978=2050),0.89,""))))))))))))))))))</f>
        <v>*0.89</v>
      </c>
      <c r="AM978" s="53" t="str">
        <f aca="false">AM977</f>
        <v>REZoning_Sol-Win</v>
      </c>
      <c r="AP978" s="0" t="s">
        <v>4286</v>
      </c>
      <c r="AQ978" s="38" t="s">
        <v>35</v>
      </c>
      <c r="AR978" s="38" t="n">
        <f aca="false">AR977</f>
        <v>2100</v>
      </c>
      <c r="AS978" s="38" t="s">
        <v>914</v>
      </c>
      <c r="AT978" s="38" t="s">
        <v>36</v>
      </c>
    </row>
    <row r="979" customFormat="false" ht="28.5" hidden="false" customHeight="true" outlineLevel="0" collapsed="false">
      <c r="A979" s="3" t="s">
        <v>61</v>
      </c>
      <c r="C979" s="0" t="s">
        <v>4287</v>
      </c>
      <c r="D979" s="50" t="s">
        <v>35</v>
      </c>
      <c r="E979" s="0" t="n">
        <v>2035</v>
      </c>
      <c r="F979" s="51" t="str">
        <f aca="false">"*"&amp;IF(AND(A979="EU",E979=2035),0.95,IF(AND(A979="EU",E979=2050),0.93,IF(AND(A979="USA",E979=2035),0.96,IF(AND(A979="USA",E979=2050),0.94,IF(AND(A979="Japan",E979=2035),0.94,IF(AND(A979="Japan",E979=2050),0.92,IF(AND(A979="Russia",E979=2035),0.95,IF(AND(A979="Russia",E979=2050),0.93,IF(AND(A979="China",E979=2035),0.94,IF(AND(A979="China",E979=2050),0.92,IF(AND(A979="India",E979=2035),0.95,IF(AND(A979="India",E979=2050),0.92,IF(AND(A979="Middle East",E979=2035),0.94,IF(AND(A979="Middle East",E979=2050),0.9,IF(AND(A979="Africa",E979=2035),0.94,IF(AND(A979="Africa",E979=2050),0.91,IF(AND(A979="Brazil",E979=2035),0.95,IF(AND(A979="Brazil",E979=2050),0.92,""))))))))))))))))))</f>
        <v>*0.95</v>
      </c>
      <c r="H979" s="0" t="s">
        <v>4287</v>
      </c>
      <c r="I979" s="50" t="s">
        <v>35</v>
      </c>
      <c r="J979" s="0" t="n">
        <v>2050</v>
      </c>
      <c r="K979" s="48" t="str">
        <f aca="false">"*"&amp;IF(AND(A979="EU",J979=2035),0.95,IF(AND(A979="EU",J979=2050),0.93,IF(AND(A979="USA",J979=2035),0.96,IF(AND(A979="USA",J979=2050),0.94,IF(AND(A979="Japan",J979=2035),0.94,IF(AND(A979="Japan",J979=2050),0.92,IF(AND(A979="Russia",J979=2035),0.95,IF(AND(A979="Russia",J979=2050),0.93,IF(AND(A979="China",J979=2035),0.94,IF(AND(A979="China",J979=2050),0.92,IF(AND(A979="India",J979=2035),0.95,IF(AND(A979="India",J979=2050),0.92,IF(AND(A979="Middle East",J979=2035),0.94,IF(AND(A979="Middle East",J979=2050),0.9,IF(AND(A979="Africa",J979=2035),0.94,IF(AND(A979="Africa",J979=2050),0.91,IF(AND(A979="Brazil",J979=2035),0.95,IF(AND(A979="Brazil",J979=2050),0.92,""))))))))))))))))))</f>
        <v>*0.92</v>
      </c>
      <c r="P979" s="41" t="s">
        <v>4287</v>
      </c>
      <c r="Q979" s="52" t="s">
        <v>35</v>
      </c>
      <c r="R979" s="41" t="n">
        <v>2035</v>
      </c>
      <c r="S979" s="53" t="str">
        <f aca="false">"*"&amp;IF(AND(A979="EU",R979=2035),0.95,IF(AND(A979="EU",R979=2050),0.93,IF(AND(A979="USA",R979=2035),0.96,IF(AND(A979="USA",R979=2050),0.93,IF(AND(A979="Japan",R979=2035),0.94,IF(AND(A979="Japan",R979=2050),0.92,IF(AND(A979="Russia",R979=2035),0.95,IF(AND(A979="Russia",R979=2050),0.91,IF(AND(A979="China",R979=2035),0.93,IF(AND(A979="China",R979=2050),0.92,IF(AND(A979="India",R979=2035),0.94,IF(AND(A979="India",R979=2050),0.91,IF(AND(A979="Middle East",R979=2035),0.92,IF(AND(A979="Middle East",R979=2050),0.89,IF(AND(A979="Africa",R979=2035),0.93,IF(AND(A979="Africa",R979=2050),0.9,IF(AND(A979="Brazil",R979=2035),0.95,IF(AND(A979="Brazil",R979=2050),0.92,""))))))))))))))))))</f>
        <v>*0.95</v>
      </c>
      <c r="U979" s="41" t="s">
        <v>4287</v>
      </c>
      <c r="V979" s="52" t="s">
        <v>35</v>
      </c>
      <c r="W979" s="41" t="n">
        <v>2050</v>
      </c>
      <c r="X979" s="53" t="str">
        <f aca="false">"*"&amp;IF(AND(A979="EU",W979=2035),0.95,IF(AND(A979="EU",W979=2050),0.93,IF(AND(A979="USA",W979=2035),0.96,IF(AND(A979="USA",W979=2050),0.93,IF(AND(A979="Japan",W979=2035),0.94,IF(AND(A979="Japan",W979=2050),0.92,IF(AND(A979="Russia",W979=2035),0.95,IF(AND(A979="Russia",W979=2050),0.91,IF(AND(A979="China",W979=2035),0.93,IF(AND(A979="China",W979=2050),0.92,IF(AND(A979="India",W979=2035),0.94,IF(AND(A979="India",W979=2050),0.91,IF(AND(A979="Middle East",W979=2035),0.92,IF(AND(A979="Middle East",W979=2050),0.89,IF(AND(A979="Africa",W979=2035),0.93,IF(AND(A979="Africa",W979=2050),0.9,IF(AND(A979="Brazil",W979=2035),0.95,IF(AND(A979="Brazil",W979=2050),0.92,""))))))))))))))))))</f>
        <v>*0.92</v>
      </c>
      <c r="AC979" s="1" t="s">
        <v>4287</v>
      </c>
      <c r="AD979" s="57" t="s">
        <v>35</v>
      </c>
      <c r="AE979" s="1" t="n">
        <v>2035</v>
      </c>
      <c r="AF979" s="58" t="str">
        <f aca="false">"*"&amp;IF(AND(A979="EU",AE979=2035),0.93,IF(AND(A979="EU",AE979=2050),0.9,IF(AND(A979="USA",AE979=2035),0.92,IF(AND(A979="USA",AE979=2050),0.89,IF(AND(A979="Japan",AE979=2035),0.92,IF(AND(A979="Japan",AE979=2050),0.89,IF(AND(A979="Russia",AE979=2035),0.91,IF(AND(A979="Russia",AE979=2050),0.86,IF(AND(A979="China",AE979=2035),0.91,IF(AND(A979="China",AE979=2050),0.87,IF(AND(A979="India",AE979=2035),0.92,IF(AND(A979="India",AE979=2050),0.87,IF(AND(A979="Middle East",AE979=2035),0.89,IF(AND(A979="Middle East",AE979=2050),0.84,IF(AND(A979="Africa",AE979=2035),0.9,IF(AND(A979="Africa",AE979=2050),0.86,IF(AND(A979="Brazil",AE979=2035),0.93,IF(AND(A979="Brazil",AE979=2050),0.89,""))))))))))))))))))</f>
        <v>*0.93</v>
      </c>
      <c r="AG979" s="53" t="str">
        <f aca="false">AG978</f>
        <v>REZoning_Sol-Win</v>
      </c>
      <c r="AI979" s="1" t="s">
        <v>4287</v>
      </c>
      <c r="AJ979" s="57" t="s">
        <v>35</v>
      </c>
      <c r="AK979" s="1" t="n">
        <v>2050</v>
      </c>
      <c r="AL979" s="58" t="str">
        <f aca="false">"*"&amp;IF(AND(A979="EU",AK979=2035),0.93,IF(AND(A979="EU",AK979=2050),0.9,IF(AND(A979="USA",AK979=2035),0.92,IF(AND(A979="USA",AK979=2050),0.89,IF(AND(A979="Japan",AK979=2035),0.92,IF(AND(A979="Japan",AK979=2050),0.89,IF(AND(A979="Russia",AK979=2035),0.91,IF(AND(A979="Russia",AK979=2050),0.86,IF(AND(A979="China",AK979=2035),0.91,IF(AND(A979="China",AK979=2050),0.87,IF(AND(A979="India",AK979=2035),0.92,IF(AND(A979="India",AK979=2050),0.87,IF(AND(A979="Middle East",AK979=2035),0.89,IF(AND(A979="Middle East",AK979=2050),0.84,IF(AND(A979="Africa",AK979=2035),0.9,IF(AND(A979="Africa",AK979=2050),0.86,IF(AND(A979="Brazil",AK979=2035),0.93,IF(AND(A979="Brazil",AK979=2050),0.89,""))))))))))))))))))</f>
        <v>*0.89</v>
      </c>
      <c r="AM979" s="53" t="str">
        <f aca="false">AM978</f>
        <v>REZoning_Sol-Win</v>
      </c>
      <c r="AP979" s="0" t="s">
        <v>4287</v>
      </c>
      <c r="AQ979" s="38" t="s">
        <v>35</v>
      </c>
      <c r="AR979" s="38" t="n">
        <f aca="false">AR978</f>
        <v>2100</v>
      </c>
      <c r="AS979" s="38" t="s">
        <v>914</v>
      </c>
      <c r="AT979" s="38" t="s">
        <v>36</v>
      </c>
    </row>
    <row r="980" customFormat="false" ht="28.5" hidden="false" customHeight="true" outlineLevel="0" collapsed="false">
      <c r="A980" s="3" t="s">
        <v>61</v>
      </c>
      <c r="C980" s="0" t="s">
        <v>4288</v>
      </c>
      <c r="D980" s="50" t="s">
        <v>35</v>
      </c>
      <c r="E980" s="0" t="n">
        <v>2035</v>
      </c>
      <c r="F980" s="51" t="str">
        <f aca="false">"*"&amp;IF(AND(A980="EU",E980=2035),0.95,IF(AND(A980="EU",E980=2050),0.93,IF(AND(A980="USA",E980=2035),0.96,IF(AND(A980="USA",E980=2050),0.94,IF(AND(A980="Japan",E980=2035),0.94,IF(AND(A980="Japan",E980=2050),0.92,IF(AND(A980="Russia",E980=2035),0.95,IF(AND(A980="Russia",E980=2050),0.93,IF(AND(A980="China",E980=2035),0.94,IF(AND(A980="China",E980=2050),0.92,IF(AND(A980="India",E980=2035),0.95,IF(AND(A980="India",E980=2050),0.92,IF(AND(A980="Middle East",E980=2035),0.94,IF(AND(A980="Middle East",E980=2050),0.9,IF(AND(A980="Africa",E980=2035),0.94,IF(AND(A980="Africa",E980=2050),0.91,IF(AND(A980="Brazil",E980=2035),0.95,IF(AND(A980="Brazil",E980=2050),0.92,""))))))))))))))))))</f>
        <v>*0.95</v>
      </c>
      <c r="H980" s="0" t="s">
        <v>4288</v>
      </c>
      <c r="I980" s="50" t="s">
        <v>35</v>
      </c>
      <c r="J980" s="0" t="n">
        <v>2050</v>
      </c>
      <c r="K980" s="48" t="str">
        <f aca="false">"*"&amp;IF(AND(A980="EU",J980=2035),0.95,IF(AND(A980="EU",J980=2050),0.93,IF(AND(A980="USA",J980=2035),0.96,IF(AND(A980="USA",J980=2050),0.94,IF(AND(A980="Japan",J980=2035),0.94,IF(AND(A980="Japan",J980=2050),0.92,IF(AND(A980="Russia",J980=2035),0.95,IF(AND(A980="Russia",J980=2050),0.93,IF(AND(A980="China",J980=2035),0.94,IF(AND(A980="China",J980=2050),0.92,IF(AND(A980="India",J980=2035),0.95,IF(AND(A980="India",J980=2050),0.92,IF(AND(A980="Middle East",J980=2035),0.94,IF(AND(A980="Middle East",J980=2050),0.9,IF(AND(A980="Africa",J980=2035),0.94,IF(AND(A980="Africa",J980=2050),0.91,IF(AND(A980="Brazil",J980=2035),0.95,IF(AND(A980="Brazil",J980=2050),0.92,""))))))))))))))))))</f>
        <v>*0.92</v>
      </c>
      <c r="P980" s="41" t="s">
        <v>4288</v>
      </c>
      <c r="Q980" s="52" t="s">
        <v>35</v>
      </c>
      <c r="R980" s="41" t="n">
        <v>2035</v>
      </c>
      <c r="S980" s="53" t="str">
        <f aca="false">"*"&amp;IF(AND(A980="EU",R980=2035),0.95,IF(AND(A980="EU",R980=2050),0.93,IF(AND(A980="USA",R980=2035),0.96,IF(AND(A980="USA",R980=2050),0.93,IF(AND(A980="Japan",R980=2035),0.94,IF(AND(A980="Japan",R980=2050),0.92,IF(AND(A980="Russia",R980=2035),0.95,IF(AND(A980="Russia",R980=2050),0.91,IF(AND(A980="China",R980=2035),0.93,IF(AND(A980="China",R980=2050),0.92,IF(AND(A980="India",R980=2035),0.94,IF(AND(A980="India",R980=2050),0.91,IF(AND(A980="Middle East",R980=2035),0.92,IF(AND(A980="Middle East",R980=2050),0.89,IF(AND(A980="Africa",R980=2035),0.93,IF(AND(A980="Africa",R980=2050),0.9,IF(AND(A980="Brazil",R980=2035),0.95,IF(AND(A980="Brazil",R980=2050),0.92,""))))))))))))))))))</f>
        <v>*0.95</v>
      </c>
      <c r="U980" s="41" t="s">
        <v>4288</v>
      </c>
      <c r="V980" s="52" t="s">
        <v>35</v>
      </c>
      <c r="W980" s="41" t="n">
        <v>2050</v>
      </c>
      <c r="X980" s="53" t="str">
        <f aca="false">"*"&amp;IF(AND(A980="EU",W980=2035),0.95,IF(AND(A980="EU",W980=2050),0.93,IF(AND(A980="USA",W980=2035),0.96,IF(AND(A980="USA",W980=2050),0.93,IF(AND(A980="Japan",W980=2035),0.94,IF(AND(A980="Japan",W980=2050),0.92,IF(AND(A980="Russia",W980=2035),0.95,IF(AND(A980="Russia",W980=2050),0.91,IF(AND(A980="China",W980=2035),0.93,IF(AND(A980="China",W980=2050),0.92,IF(AND(A980="India",W980=2035),0.94,IF(AND(A980="India",W980=2050),0.91,IF(AND(A980="Middle East",W980=2035),0.92,IF(AND(A980="Middle East",W980=2050),0.89,IF(AND(A980="Africa",W980=2035),0.93,IF(AND(A980="Africa",W980=2050),0.9,IF(AND(A980="Brazil",W980=2035),0.95,IF(AND(A980="Brazil",W980=2050),0.92,""))))))))))))))))))</f>
        <v>*0.92</v>
      </c>
      <c r="AC980" s="1" t="s">
        <v>4288</v>
      </c>
      <c r="AD980" s="57" t="s">
        <v>35</v>
      </c>
      <c r="AE980" s="1" t="n">
        <v>2035</v>
      </c>
      <c r="AF980" s="58" t="str">
        <f aca="false">"*"&amp;IF(AND(A980="EU",AE980=2035),0.93,IF(AND(A980="EU",AE980=2050),0.9,IF(AND(A980="USA",AE980=2035),0.92,IF(AND(A980="USA",AE980=2050),0.89,IF(AND(A980="Japan",AE980=2035),0.92,IF(AND(A980="Japan",AE980=2050),0.89,IF(AND(A980="Russia",AE980=2035),0.91,IF(AND(A980="Russia",AE980=2050),0.86,IF(AND(A980="China",AE980=2035),0.91,IF(AND(A980="China",AE980=2050),0.87,IF(AND(A980="India",AE980=2035),0.92,IF(AND(A980="India",AE980=2050),0.87,IF(AND(A980="Middle East",AE980=2035),0.89,IF(AND(A980="Middle East",AE980=2050),0.84,IF(AND(A980="Africa",AE980=2035),0.9,IF(AND(A980="Africa",AE980=2050),0.86,IF(AND(A980="Brazil",AE980=2035),0.93,IF(AND(A980="Brazil",AE980=2050),0.89,""))))))))))))))))))</f>
        <v>*0.93</v>
      </c>
      <c r="AG980" s="53" t="str">
        <f aca="false">AG979</f>
        <v>REZoning_Sol-Win</v>
      </c>
      <c r="AI980" s="1" t="s">
        <v>4288</v>
      </c>
      <c r="AJ980" s="57" t="s">
        <v>35</v>
      </c>
      <c r="AK980" s="1" t="n">
        <v>2050</v>
      </c>
      <c r="AL980" s="58" t="str">
        <f aca="false">"*"&amp;IF(AND(A980="EU",AK980=2035),0.93,IF(AND(A980="EU",AK980=2050),0.9,IF(AND(A980="USA",AK980=2035),0.92,IF(AND(A980="USA",AK980=2050),0.89,IF(AND(A980="Japan",AK980=2035),0.92,IF(AND(A980="Japan",AK980=2050),0.89,IF(AND(A980="Russia",AK980=2035),0.91,IF(AND(A980="Russia",AK980=2050),0.86,IF(AND(A980="China",AK980=2035),0.91,IF(AND(A980="China",AK980=2050),0.87,IF(AND(A980="India",AK980=2035),0.92,IF(AND(A980="India",AK980=2050),0.87,IF(AND(A980="Middle East",AK980=2035),0.89,IF(AND(A980="Middle East",AK980=2050),0.84,IF(AND(A980="Africa",AK980=2035),0.9,IF(AND(A980="Africa",AK980=2050),0.86,IF(AND(A980="Brazil",AK980=2035),0.93,IF(AND(A980="Brazil",AK980=2050),0.89,""))))))))))))))))))</f>
        <v>*0.89</v>
      </c>
      <c r="AM980" s="53" t="str">
        <f aca="false">AM979</f>
        <v>REZoning_Sol-Win</v>
      </c>
      <c r="AP980" s="0" t="s">
        <v>4288</v>
      </c>
      <c r="AQ980" s="38" t="s">
        <v>35</v>
      </c>
      <c r="AR980" s="38" t="n">
        <f aca="false">AR979</f>
        <v>2100</v>
      </c>
      <c r="AS980" s="38" t="s">
        <v>914</v>
      </c>
      <c r="AT980" s="38" t="s">
        <v>36</v>
      </c>
    </row>
    <row r="981" customFormat="false" ht="28.5" hidden="false" customHeight="true" outlineLevel="0" collapsed="false">
      <c r="A981" s="3" t="s">
        <v>61</v>
      </c>
      <c r="C981" s="0" t="s">
        <v>4289</v>
      </c>
      <c r="D981" s="50" t="s">
        <v>35</v>
      </c>
      <c r="E981" s="0" t="n">
        <v>2035</v>
      </c>
      <c r="F981" s="51" t="str">
        <f aca="false">"*"&amp;IF(AND(A981="EU",E981=2035),0.95,IF(AND(A981="EU",E981=2050),0.93,IF(AND(A981="USA",E981=2035),0.96,IF(AND(A981="USA",E981=2050),0.94,IF(AND(A981="Japan",E981=2035),0.94,IF(AND(A981="Japan",E981=2050),0.92,IF(AND(A981="Russia",E981=2035),0.95,IF(AND(A981="Russia",E981=2050),0.93,IF(AND(A981="China",E981=2035),0.94,IF(AND(A981="China",E981=2050),0.92,IF(AND(A981="India",E981=2035),0.95,IF(AND(A981="India",E981=2050),0.92,IF(AND(A981="Middle East",E981=2035),0.94,IF(AND(A981="Middle East",E981=2050),0.9,IF(AND(A981="Africa",E981=2035),0.94,IF(AND(A981="Africa",E981=2050),0.91,IF(AND(A981="Brazil",E981=2035),0.95,IF(AND(A981="Brazil",E981=2050),0.92,""))))))))))))))))))</f>
        <v>*0.95</v>
      </c>
      <c r="H981" s="0" t="s">
        <v>4289</v>
      </c>
      <c r="I981" s="50" t="s">
        <v>35</v>
      </c>
      <c r="J981" s="0" t="n">
        <v>2050</v>
      </c>
      <c r="K981" s="48" t="str">
        <f aca="false">"*"&amp;IF(AND(A981="EU",J981=2035),0.95,IF(AND(A981="EU",J981=2050),0.93,IF(AND(A981="USA",J981=2035),0.96,IF(AND(A981="USA",J981=2050),0.94,IF(AND(A981="Japan",J981=2035),0.94,IF(AND(A981="Japan",J981=2050),0.92,IF(AND(A981="Russia",J981=2035),0.95,IF(AND(A981="Russia",J981=2050),0.93,IF(AND(A981="China",J981=2035),0.94,IF(AND(A981="China",J981=2050),0.92,IF(AND(A981="India",J981=2035),0.95,IF(AND(A981="India",J981=2050),0.92,IF(AND(A981="Middle East",J981=2035),0.94,IF(AND(A981="Middle East",J981=2050),0.9,IF(AND(A981="Africa",J981=2035),0.94,IF(AND(A981="Africa",J981=2050),0.91,IF(AND(A981="Brazil",J981=2035),0.95,IF(AND(A981="Brazil",J981=2050),0.92,""))))))))))))))))))</f>
        <v>*0.92</v>
      </c>
      <c r="P981" s="41" t="s">
        <v>4289</v>
      </c>
      <c r="Q981" s="52" t="s">
        <v>35</v>
      </c>
      <c r="R981" s="41" t="n">
        <v>2035</v>
      </c>
      <c r="S981" s="53" t="str">
        <f aca="false">"*"&amp;IF(AND(A981="EU",R981=2035),0.95,IF(AND(A981="EU",R981=2050),0.93,IF(AND(A981="USA",R981=2035),0.96,IF(AND(A981="USA",R981=2050),0.93,IF(AND(A981="Japan",R981=2035),0.94,IF(AND(A981="Japan",R981=2050),0.92,IF(AND(A981="Russia",R981=2035),0.95,IF(AND(A981="Russia",R981=2050),0.91,IF(AND(A981="China",R981=2035),0.93,IF(AND(A981="China",R981=2050),0.92,IF(AND(A981="India",R981=2035),0.94,IF(AND(A981="India",R981=2050),0.91,IF(AND(A981="Middle East",R981=2035),0.92,IF(AND(A981="Middle East",R981=2050),0.89,IF(AND(A981="Africa",R981=2035),0.93,IF(AND(A981="Africa",R981=2050),0.9,IF(AND(A981="Brazil",R981=2035),0.95,IF(AND(A981="Brazil",R981=2050),0.92,""))))))))))))))))))</f>
        <v>*0.95</v>
      </c>
      <c r="U981" s="41" t="s">
        <v>4289</v>
      </c>
      <c r="V981" s="52" t="s">
        <v>35</v>
      </c>
      <c r="W981" s="41" t="n">
        <v>2050</v>
      </c>
      <c r="X981" s="53" t="str">
        <f aca="false">"*"&amp;IF(AND(A981="EU",W981=2035),0.95,IF(AND(A981="EU",W981=2050),0.93,IF(AND(A981="USA",W981=2035),0.96,IF(AND(A981="USA",W981=2050),0.93,IF(AND(A981="Japan",W981=2035),0.94,IF(AND(A981="Japan",W981=2050),0.92,IF(AND(A981="Russia",W981=2035),0.95,IF(AND(A981="Russia",W981=2050),0.91,IF(AND(A981="China",W981=2035),0.93,IF(AND(A981="China",W981=2050),0.92,IF(AND(A981="India",W981=2035),0.94,IF(AND(A981="India",W981=2050),0.91,IF(AND(A981="Middle East",W981=2035),0.92,IF(AND(A981="Middle East",W981=2050),0.89,IF(AND(A981="Africa",W981=2035),0.93,IF(AND(A981="Africa",W981=2050),0.9,IF(AND(A981="Brazil",W981=2035),0.95,IF(AND(A981="Brazil",W981=2050),0.92,""))))))))))))))))))</f>
        <v>*0.92</v>
      </c>
      <c r="AC981" s="1" t="s">
        <v>4289</v>
      </c>
      <c r="AD981" s="57" t="s">
        <v>35</v>
      </c>
      <c r="AE981" s="1" t="n">
        <v>2035</v>
      </c>
      <c r="AF981" s="58" t="str">
        <f aca="false">"*"&amp;IF(AND(A981="EU",AE981=2035),0.93,IF(AND(A981="EU",AE981=2050),0.9,IF(AND(A981="USA",AE981=2035),0.92,IF(AND(A981="USA",AE981=2050),0.89,IF(AND(A981="Japan",AE981=2035),0.92,IF(AND(A981="Japan",AE981=2050),0.89,IF(AND(A981="Russia",AE981=2035),0.91,IF(AND(A981="Russia",AE981=2050),0.86,IF(AND(A981="China",AE981=2035),0.91,IF(AND(A981="China",AE981=2050),0.87,IF(AND(A981="India",AE981=2035),0.92,IF(AND(A981="India",AE981=2050),0.87,IF(AND(A981="Middle East",AE981=2035),0.89,IF(AND(A981="Middle East",AE981=2050),0.84,IF(AND(A981="Africa",AE981=2035),0.9,IF(AND(A981="Africa",AE981=2050),0.86,IF(AND(A981="Brazil",AE981=2035),0.93,IF(AND(A981="Brazil",AE981=2050),0.89,""))))))))))))))))))</f>
        <v>*0.93</v>
      </c>
      <c r="AG981" s="53" t="str">
        <f aca="false">AG980</f>
        <v>REZoning_Sol-Win</v>
      </c>
      <c r="AI981" s="1" t="s">
        <v>4289</v>
      </c>
      <c r="AJ981" s="57" t="s">
        <v>35</v>
      </c>
      <c r="AK981" s="1" t="n">
        <v>2050</v>
      </c>
      <c r="AL981" s="58" t="str">
        <f aca="false">"*"&amp;IF(AND(A981="EU",AK981=2035),0.93,IF(AND(A981="EU",AK981=2050),0.9,IF(AND(A981="USA",AK981=2035),0.92,IF(AND(A981="USA",AK981=2050),0.89,IF(AND(A981="Japan",AK981=2035),0.92,IF(AND(A981="Japan",AK981=2050),0.89,IF(AND(A981="Russia",AK981=2035),0.91,IF(AND(A981="Russia",AK981=2050),0.86,IF(AND(A981="China",AK981=2035),0.91,IF(AND(A981="China",AK981=2050),0.87,IF(AND(A981="India",AK981=2035),0.92,IF(AND(A981="India",AK981=2050),0.87,IF(AND(A981="Middle East",AK981=2035),0.89,IF(AND(A981="Middle East",AK981=2050),0.84,IF(AND(A981="Africa",AK981=2035),0.9,IF(AND(A981="Africa",AK981=2050),0.86,IF(AND(A981="Brazil",AK981=2035),0.93,IF(AND(A981="Brazil",AK981=2050),0.89,""))))))))))))))))))</f>
        <v>*0.89</v>
      </c>
      <c r="AM981" s="53" t="str">
        <f aca="false">AM980</f>
        <v>REZoning_Sol-Win</v>
      </c>
      <c r="AP981" s="0" t="s">
        <v>4289</v>
      </c>
      <c r="AQ981" s="38" t="s">
        <v>35</v>
      </c>
      <c r="AR981" s="38" t="n">
        <f aca="false">AR980</f>
        <v>2100</v>
      </c>
      <c r="AS981" s="38" t="s">
        <v>914</v>
      </c>
      <c r="AT981" s="38" t="s">
        <v>36</v>
      </c>
    </row>
    <row r="982" customFormat="false" ht="28.5" hidden="false" customHeight="true" outlineLevel="0" collapsed="false">
      <c r="A982" s="3" t="s">
        <v>61</v>
      </c>
      <c r="C982" s="0" t="s">
        <v>4290</v>
      </c>
      <c r="D982" s="50" t="s">
        <v>35</v>
      </c>
      <c r="E982" s="0" t="n">
        <v>2035</v>
      </c>
      <c r="F982" s="51" t="str">
        <f aca="false">"*"&amp;IF(AND(A982="EU",E982=2035),0.95,IF(AND(A982="EU",E982=2050),0.93,IF(AND(A982="USA",E982=2035),0.96,IF(AND(A982="USA",E982=2050),0.94,IF(AND(A982="Japan",E982=2035),0.94,IF(AND(A982="Japan",E982=2050),0.92,IF(AND(A982="Russia",E982=2035),0.95,IF(AND(A982="Russia",E982=2050),0.93,IF(AND(A982="China",E982=2035),0.94,IF(AND(A982="China",E982=2050),0.92,IF(AND(A982="India",E982=2035),0.95,IF(AND(A982="India",E982=2050),0.92,IF(AND(A982="Middle East",E982=2035),0.94,IF(AND(A982="Middle East",E982=2050),0.9,IF(AND(A982="Africa",E982=2035),0.94,IF(AND(A982="Africa",E982=2050),0.91,IF(AND(A982="Brazil",E982=2035),0.95,IF(AND(A982="Brazil",E982=2050),0.92,""))))))))))))))))))</f>
        <v>*0.95</v>
      </c>
      <c r="H982" s="0" t="s">
        <v>4290</v>
      </c>
      <c r="I982" s="50" t="s">
        <v>35</v>
      </c>
      <c r="J982" s="0" t="n">
        <v>2050</v>
      </c>
      <c r="K982" s="48" t="str">
        <f aca="false">"*"&amp;IF(AND(A982="EU",J982=2035),0.95,IF(AND(A982="EU",J982=2050),0.93,IF(AND(A982="USA",J982=2035),0.96,IF(AND(A982="USA",J982=2050),0.94,IF(AND(A982="Japan",J982=2035),0.94,IF(AND(A982="Japan",J982=2050),0.92,IF(AND(A982="Russia",J982=2035),0.95,IF(AND(A982="Russia",J982=2050),0.93,IF(AND(A982="China",J982=2035),0.94,IF(AND(A982="China",J982=2050),0.92,IF(AND(A982="India",J982=2035),0.95,IF(AND(A982="India",J982=2050),0.92,IF(AND(A982="Middle East",J982=2035),0.94,IF(AND(A982="Middle East",J982=2050),0.9,IF(AND(A982="Africa",J982=2035),0.94,IF(AND(A982="Africa",J982=2050),0.91,IF(AND(A982="Brazil",J982=2035),0.95,IF(AND(A982="Brazil",J982=2050),0.92,""))))))))))))))))))</f>
        <v>*0.92</v>
      </c>
      <c r="P982" s="41" t="s">
        <v>4290</v>
      </c>
      <c r="Q982" s="52" t="s">
        <v>35</v>
      </c>
      <c r="R982" s="41" t="n">
        <v>2035</v>
      </c>
      <c r="S982" s="53" t="str">
        <f aca="false">"*"&amp;IF(AND(A982="EU",R982=2035),0.95,IF(AND(A982="EU",R982=2050),0.93,IF(AND(A982="USA",R982=2035),0.96,IF(AND(A982="USA",R982=2050),0.93,IF(AND(A982="Japan",R982=2035),0.94,IF(AND(A982="Japan",R982=2050),0.92,IF(AND(A982="Russia",R982=2035),0.95,IF(AND(A982="Russia",R982=2050),0.91,IF(AND(A982="China",R982=2035),0.93,IF(AND(A982="China",R982=2050),0.92,IF(AND(A982="India",R982=2035),0.94,IF(AND(A982="India",R982=2050),0.91,IF(AND(A982="Middle East",R982=2035),0.92,IF(AND(A982="Middle East",R982=2050),0.89,IF(AND(A982="Africa",R982=2035),0.93,IF(AND(A982="Africa",R982=2050),0.9,IF(AND(A982="Brazil",R982=2035),0.95,IF(AND(A982="Brazil",R982=2050),0.92,""))))))))))))))))))</f>
        <v>*0.95</v>
      </c>
      <c r="U982" s="41" t="s">
        <v>4290</v>
      </c>
      <c r="V982" s="52" t="s">
        <v>35</v>
      </c>
      <c r="W982" s="41" t="n">
        <v>2050</v>
      </c>
      <c r="X982" s="53" t="str">
        <f aca="false">"*"&amp;IF(AND(A982="EU",W982=2035),0.95,IF(AND(A982="EU",W982=2050),0.93,IF(AND(A982="USA",W982=2035),0.96,IF(AND(A982="USA",W982=2050),0.93,IF(AND(A982="Japan",W982=2035),0.94,IF(AND(A982="Japan",W982=2050),0.92,IF(AND(A982="Russia",W982=2035),0.95,IF(AND(A982="Russia",W982=2050),0.91,IF(AND(A982="China",W982=2035),0.93,IF(AND(A982="China",W982=2050),0.92,IF(AND(A982="India",W982=2035),0.94,IF(AND(A982="India",W982=2050),0.91,IF(AND(A982="Middle East",W982=2035),0.92,IF(AND(A982="Middle East",W982=2050),0.89,IF(AND(A982="Africa",W982=2035),0.93,IF(AND(A982="Africa",W982=2050),0.9,IF(AND(A982="Brazil",W982=2035),0.95,IF(AND(A982="Brazil",W982=2050),0.92,""))))))))))))))))))</f>
        <v>*0.92</v>
      </c>
      <c r="AC982" s="1" t="s">
        <v>4290</v>
      </c>
      <c r="AD982" s="57" t="s">
        <v>35</v>
      </c>
      <c r="AE982" s="1" t="n">
        <v>2035</v>
      </c>
      <c r="AF982" s="58" t="str">
        <f aca="false">"*"&amp;IF(AND(A982="EU",AE982=2035),0.93,IF(AND(A982="EU",AE982=2050),0.9,IF(AND(A982="USA",AE982=2035),0.92,IF(AND(A982="USA",AE982=2050),0.89,IF(AND(A982="Japan",AE982=2035),0.92,IF(AND(A982="Japan",AE982=2050),0.89,IF(AND(A982="Russia",AE982=2035),0.91,IF(AND(A982="Russia",AE982=2050),0.86,IF(AND(A982="China",AE982=2035),0.91,IF(AND(A982="China",AE982=2050),0.87,IF(AND(A982="India",AE982=2035),0.92,IF(AND(A982="India",AE982=2050),0.87,IF(AND(A982="Middle East",AE982=2035),0.89,IF(AND(A982="Middle East",AE982=2050),0.84,IF(AND(A982="Africa",AE982=2035),0.9,IF(AND(A982="Africa",AE982=2050),0.86,IF(AND(A982="Brazil",AE982=2035),0.93,IF(AND(A982="Brazil",AE982=2050),0.89,""))))))))))))))))))</f>
        <v>*0.93</v>
      </c>
      <c r="AG982" s="53" t="str">
        <f aca="false">AG981</f>
        <v>REZoning_Sol-Win</v>
      </c>
      <c r="AI982" s="1" t="s">
        <v>4290</v>
      </c>
      <c r="AJ982" s="57" t="s">
        <v>35</v>
      </c>
      <c r="AK982" s="1" t="n">
        <v>2050</v>
      </c>
      <c r="AL982" s="58" t="str">
        <f aca="false">"*"&amp;IF(AND(A982="EU",AK982=2035),0.93,IF(AND(A982="EU",AK982=2050),0.9,IF(AND(A982="USA",AK982=2035),0.92,IF(AND(A982="USA",AK982=2050),0.89,IF(AND(A982="Japan",AK982=2035),0.92,IF(AND(A982="Japan",AK982=2050),0.89,IF(AND(A982="Russia",AK982=2035),0.91,IF(AND(A982="Russia",AK982=2050),0.86,IF(AND(A982="China",AK982=2035),0.91,IF(AND(A982="China",AK982=2050),0.87,IF(AND(A982="India",AK982=2035),0.92,IF(AND(A982="India",AK982=2050),0.87,IF(AND(A982="Middle East",AK982=2035),0.89,IF(AND(A982="Middle East",AK982=2050),0.84,IF(AND(A982="Africa",AK982=2035),0.9,IF(AND(A982="Africa",AK982=2050),0.86,IF(AND(A982="Brazil",AK982=2035),0.93,IF(AND(A982="Brazil",AK982=2050),0.89,""))))))))))))))))))</f>
        <v>*0.89</v>
      </c>
      <c r="AM982" s="53" t="str">
        <f aca="false">AM981</f>
        <v>REZoning_Sol-Win</v>
      </c>
      <c r="AP982" s="0" t="s">
        <v>4290</v>
      </c>
      <c r="AQ982" s="38" t="s">
        <v>35</v>
      </c>
      <c r="AR982" s="38" t="n">
        <f aca="false">AR981</f>
        <v>2100</v>
      </c>
      <c r="AS982" s="38" t="s">
        <v>914</v>
      </c>
      <c r="AT982" s="38" t="s">
        <v>36</v>
      </c>
    </row>
    <row r="983" customFormat="false" ht="28.5" hidden="false" customHeight="true" outlineLevel="0" collapsed="false">
      <c r="A983" s="3" t="s">
        <v>61</v>
      </c>
      <c r="C983" s="0" t="s">
        <v>4291</v>
      </c>
      <c r="D983" s="50" t="s">
        <v>35</v>
      </c>
      <c r="E983" s="0" t="n">
        <v>2035</v>
      </c>
      <c r="F983" s="51" t="str">
        <f aca="false">"*"&amp;IF(AND(A983="EU",E983=2035),0.95,IF(AND(A983="EU",E983=2050),0.93,IF(AND(A983="USA",E983=2035),0.96,IF(AND(A983="USA",E983=2050),0.94,IF(AND(A983="Japan",E983=2035),0.94,IF(AND(A983="Japan",E983=2050),0.92,IF(AND(A983="Russia",E983=2035),0.95,IF(AND(A983="Russia",E983=2050),0.93,IF(AND(A983="China",E983=2035),0.94,IF(AND(A983="China",E983=2050),0.92,IF(AND(A983="India",E983=2035),0.95,IF(AND(A983="India",E983=2050),0.92,IF(AND(A983="Middle East",E983=2035),0.94,IF(AND(A983="Middle East",E983=2050),0.9,IF(AND(A983="Africa",E983=2035),0.94,IF(AND(A983="Africa",E983=2050),0.91,IF(AND(A983="Brazil",E983=2035),0.95,IF(AND(A983="Brazil",E983=2050),0.92,""))))))))))))))))))</f>
        <v>*0.95</v>
      </c>
      <c r="H983" s="0" t="s">
        <v>4291</v>
      </c>
      <c r="I983" s="50" t="s">
        <v>35</v>
      </c>
      <c r="J983" s="0" t="n">
        <v>2050</v>
      </c>
      <c r="K983" s="48" t="str">
        <f aca="false">"*"&amp;IF(AND(A983="EU",J983=2035),0.95,IF(AND(A983="EU",J983=2050),0.93,IF(AND(A983="USA",J983=2035),0.96,IF(AND(A983="USA",J983=2050),0.94,IF(AND(A983="Japan",J983=2035),0.94,IF(AND(A983="Japan",J983=2050),0.92,IF(AND(A983="Russia",J983=2035),0.95,IF(AND(A983="Russia",J983=2050),0.93,IF(AND(A983="China",J983=2035),0.94,IF(AND(A983="China",J983=2050),0.92,IF(AND(A983="India",J983=2035),0.95,IF(AND(A983="India",J983=2050),0.92,IF(AND(A983="Middle East",J983=2035),0.94,IF(AND(A983="Middle East",J983=2050),0.9,IF(AND(A983="Africa",J983=2035),0.94,IF(AND(A983="Africa",J983=2050),0.91,IF(AND(A983="Brazil",J983=2035),0.95,IF(AND(A983="Brazil",J983=2050),0.92,""))))))))))))))))))</f>
        <v>*0.92</v>
      </c>
      <c r="P983" s="41" t="s">
        <v>4291</v>
      </c>
      <c r="Q983" s="52" t="s">
        <v>35</v>
      </c>
      <c r="R983" s="41" t="n">
        <v>2035</v>
      </c>
      <c r="S983" s="53" t="str">
        <f aca="false">"*"&amp;IF(AND(A983="EU",R983=2035),0.95,IF(AND(A983="EU",R983=2050),0.93,IF(AND(A983="USA",R983=2035),0.96,IF(AND(A983="USA",R983=2050),0.93,IF(AND(A983="Japan",R983=2035),0.94,IF(AND(A983="Japan",R983=2050),0.92,IF(AND(A983="Russia",R983=2035),0.95,IF(AND(A983="Russia",R983=2050),0.91,IF(AND(A983="China",R983=2035),0.93,IF(AND(A983="China",R983=2050),0.92,IF(AND(A983="India",R983=2035),0.94,IF(AND(A983="India",R983=2050),0.91,IF(AND(A983="Middle East",R983=2035),0.92,IF(AND(A983="Middle East",R983=2050),0.89,IF(AND(A983="Africa",R983=2035),0.93,IF(AND(A983="Africa",R983=2050),0.9,IF(AND(A983="Brazil",R983=2035),0.95,IF(AND(A983="Brazil",R983=2050),0.92,""))))))))))))))))))</f>
        <v>*0.95</v>
      </c>
      <c r="U983" s="41" t="s">
        <v>4291</v>
      </c>
      <c r="V983" s="52" t="s">
        <v>35</v>
      </c>
      <c r="W983" s="41" t="n">
        <v>2050</v>
      </c>
      <c r="X983" s="53" t="str">
        <f aca="false">"*"&amp;IF(AND(A983="EU",W983=2035),0.95,IF(AND(A983="EU",W983=2050),0.93,IF(AND(A983="USA",W983=2035),0.96,IF(AND(A983="USA",W983=2050),0.93,IF(AND(A983="Japan",W983=2035),0.94,IF(AND(A983="Japan",W983=2050),0.92,IF(AND(A983="Russia",W983=2035),0.95,IF(AND(A983="Russia",W983=2050),0.91,IF(AND(A983="China",W983=2035),0.93,IF(AND(A983="China",W983=2050),0.92,IF(AND(A983="India",W983=2035),0.94,IF(AND(A983="India",W983=2050),0.91,IF(AND(A983="Middle East",W983=2035),0.92,IF(AND(A983="Middle East",W983=2050),0.89,IF(AND(A983="Africa",W983=2035),0.93,IF(AND(A983="Africa",W983=2050),0.9,IF(AND(A983="Brazil",W983=2035),0.95,IF(AND(A983="Brazil",W983=2050),0.92,""))))))))))))))))))</f>
        <v>*0.92</v>
      </c>
      <c r="AC983" s="1" t="s">
        <v>4291</v>
      </c>
      <c r="AD983" s="57" t="s">
        <v>35</v>
      </c>
      <c r="AE983" s="1" t="n">
        <v>2035</v>
      </c>
      <c r="AF983" s="58" t="str">
        <f aca="false">"*"&amp;IF(AND(A983="EU",AE983=2035),0.93,IF(AND(A983="EU",AE983=2050),0.9,IF(AND(A983="USA",AE983=2035),0.92,IF(AND(A983="USA",AE983=2050),0.89,IF(AND(A983="Japan",AE983=2035),0.92,IF(AND(A983="Japan",AE983=2050),0.89,IF(AND(A983="Russia",AE983=2035),0.91,IF(AND(A983="Russia",AE983=2050),0.86,IF(AND(A983="China",AE983=2035),0.91,IF(AND(A983="China",AE983=2050),0.87,IF(AND(A983="India",AE983=2035),0.92,IF(AND(A983="India",AE983=2050),0.87,IF(AND(A983="Middle East",AE983=2035),0.89,IF(AND(A983="Middle East",AE983=2050),0.84,IF(AND(A983="Africa",AE983=2035),0.9,IF(AND(A983="Africa",AE983=2050),0.86,IF(AND(A983="Brazil",AE983=2035),0.93,IF(AND(A983="Brazil",AE983=2050),0.89,""))))))))))))))))))</f>
        <v>*0.93</v>
      </c>
      <c r="AG983" s="53" t="str">
        <f aca="false">AG982</f>
        <v>REZoning_Sol-Win</v>
      </c>
      <c r="AI983" s="1" t="s">
        <v>4291</v>
      </c>
      <c r="AJ983" s="57" t="s">
        <v>35</v>
      </c>
      <c r="AK983" s="1" t="n">
        <v>2050</v>
      </c>
      <c r="AL983" s="58" t="str">
        <f aca="false">"*"&amp;IF(AND(A983="EU",AK983=2035),0.93,IF(AND(A983="EU",AK983=2050),0.9,IF(AND(A983="USA",AK983=2035),0.92,IF(AND(A983="USA",AK983=2050),0.89,IF(AND(A983="Japan",AK983=2035),0.92,IF(AND(A983="Japan",AK983=2050),0.89,IF(AND(A983="Russia",AK983=2035),0.91,IF(AND(A983="Russia",AK983=2050),0.86,IF(AND(A983="China",AK983=2035),0.91,IF(AND(A983="China",AK983=2050),0.87,IF(AND(A983="India",AK983=2035),0.92,IF(AND(A983="India",AK983=2050),0.87,IF(AND(A983="Middle East",AK983=2035),0.89,IF(AND(A983="Middle East",AK983=2050),0.84,IF(AND(A983="Africa",AK983=2035),0.9,IF(AND(A983="Africa",AK983=2050),0.86,IF(AND(A983="Brazil",AK983=2035),0.93,IF(AND(A983="Brazil",AK983=2050),0.89,""))))))))))))))))))</f>
        <v>*0.89</v>
      </c>
      <c r="AM983" s="53" t="str">
        <f aca="false">AM982</f>
        <v>REZoning_Sol-Win</v>
      </c>
      <c r="AP983" s="0" t="s">
        <v>4291</v>
      </c>
      <c r="AQ983" s="38" t="s">
        <v>35</v>
      </c>
      <c r="AR983" s="38" t="n">
        <f aca="false">AR982</f>
        <v>2100</v>
      </c>
      <c r="AS983" s="38" t="s">
        <v>914</v>
      </c>
      <c r="AT983" s="38" t="s">
        <v>36</v>
      </c>
    </row>
    <row r="984" customFormat="false" ht="28.5" hidden="false" customHeight="true" outlineLevel="0" collapsed="false">
      <c r="A984" s="3" t="s">
        <v>76</v>
      </c>
      <c r="C984" s="0" t="s">
        <v>4292</v>
      </c>
      <c r="D984" s="50" t="s">
        <v>35</v>
      </c>
      <c r="E984" s="0" t="n">
        <v>2035</v>
      </c>
      <c r="F984" s="51" t="str">
        <f aca="false">"*"&amp;IF(AND(A984="EU",E984=2035),0.95,IF(AND(A984="EU",E984=2050),0.93,IF(AND(A984="USA",E984=2035),0.96,IF(AND(A984="USA",E984=2050),0.94,IF(AND(A984="Japan",E984=2035),0.94,IF(AND(A984="Japan",E984=2050),0.92,IF(AND(A984="Russia",E984=2035),0.95,IF(AND(A984="Russia",E984=2050),0.93,IF(AND(A984="China",E984=2035),0.94,IF(AND(A984="China",E984=2050),0.92,IF(AND(A984="India",E984=2035),0.95,IF(AND(A984="India",E984=2050),0.92,IF(AND(A984="Middle East",E984=2035),0.94,IF(AND(A984="Middle East",E984=2050),0.9,IF(AND(A984="Africa",E984=2035),0.94,IF(AND(A984="Africa",E984=2050),0.91,IF(AND(A984="Brazil",E984=2035),0.95,IF(AND(A984="Brazil",E984=2050),0.92,""))))))))))))))))))</f>
        <v>*0.96</v>
      </c>
      <c r="H984" s="0" t="s">
        <v>4292</v>
      </c>
      <c r="I984" s="50" t="s">
        <v>35</v>
      </c>
      <c r="J984" s="0" t="n">
        <v>2050</v>
      </c>
      <c r="K984" s="48" t="str">
        <f aca="false">"*"&amp;IF(AND(A984="EU",J984=2035),0.95,IF(AND(A984="EU",J984=2050),0.93,IF(AND(A984="USA",J984=2035),0.96,IF(AND(A984="USA",J984=2050),0.94,IF(AND(A984="Japan",J984=2035),0.94,IF(AND(A984="Japan",J984=2050),0.92,IF(AND(A984="Russia",J984=2035),0.95,IF(AND(A984="Russia",J984=2050),0.93,IF(AND(A984="China",J984=2035),0.94,IF(AND(A984="China",J984=2050),0.92,IF(AND(A984="India",J984=2035),0.95,IF(AND(A984="India",J984=2050),0.92,IF(AND(A984="Middle East",J984=2035),0.94,IF(AND(A984="Middle East",J984=2050),0.9,IF(AND(A984="Africa",J984=2035),0.94,IF(AND(A984="Africa",J984=2050),0.91,IF(AND(A984="Brazil",J984=2035),0.95,IF(AND(A984="Brazil",J984=2050),0.92,""))))))))))))))))))</f>
        <v>*0.94</v>
      </c>
      <c r="P984" s="41" t="s">
        <v>4292</v>
      </c>
      <c r="Q984" s="52" t="s">
        <v>35</v>
      </c>
      <c r="R984" s="41" t="n">
        <v>2035</v>
      </c>
      <c r="S984" s="53" t="str">
        <f aca="false">"*"&amp;IF(AND(A984="EU",R984=2035),0.95,IF(AND(A984="EU",R984=2050),0.93,IF(AND(A984="USA",R984=2035),0.96,IF(AND(A984="USA",R984=2050),0.93,IF(AND(A984="Japan",R984=2035),0.94,IF(AND(A984="Japan",R984=2050),0.92,IF(AND(A984="Russia",R984=2035),0.95,IF(AND(A984="Russia",R984=2050),0.91,IF(AND(A984="China",R984=2035),0.93,IF(AND(A984="China",R984=2050),0.92,IF(AND(A984="India",R984=2035),0.94,IF(AND(A984="India",R984=2050),0.91,IF(AND(A984="Middle East",R984=2035),0.92,IF(AND(A984="Middle East",R984=2050),0.89,IF(AND(A984="Africa",R984=2035),0.93,IF(AND(A984="Africa",R984=2050),0.9,IF(AND(A984="Brazil",R984=2035),0.95,IF(AND(A984="Brazil",R984=2050),0.92,""))))))))))))))))))</f>
        <v>*0.96</v>
      </c>
      <c r="U984" s="41" t="s">
        <v>4292</v>
      </c>
      <c r="V984" s="52" t="s">
        <v>35</v>
      </c>
      <c r="W984" s="41" t="n">
        <v>2050</v>
      </c>
      <c r="X984" s="53" t="str">
        <f aca="false">"*"&amp;IF(AND(A984="EU",W984=2035),0.95,IF(AND(A984="EU",W984=2050),0.93,IF(AND(A984="USA",W984=2035),0.96,IF(AND(A984="USA",W984=2050),0.93,IF(AND(A984="Japan",W984=2035),0.94,IF(AND(A984="Japan",W984=2050),0.92,IF(AND(A984="Russia",W984=2035),0.95,IF(AND(A984="Russia",W984=2050),0.91,IF(AND(A984="China",W984=2035),0.93,IF(AND(A984="China",W984=2050),0.92,IF(AND(A984="India",W984=2035),0.94,IF(AND(A984="India",W984=2050),0.91,IF(AND(A984="Middle East",W984=2035),0.92,IF(AND(A984="Middle East",W984=2050),0.89,IF(AND(A984="Africa",W984=2035),0.93,IF(AND(A984="Africa",W984=2050),0.9,IF(AND(A984="Brazil",W984=2035),0.95,IF(AND(A984="Brazil",W984=2050),0.92,""))))))))))))))))))</f>
        <v>*0.93</v>
      </c>
      <c r="AC984" s="1" t="s">
        <v>4292</v>
      </c>
      <c r="AD984" s="57" t="s">
        <v>35</v>
      </c>
      <c r="AE984" s="1" t="n">
        <v>2035</v>
      </c>
      <c r="AF984" s="58" t="str">
        <f aca="false">"*"&amp;IF(AND(A984="EU",AE984=2035),0.93,IF(AND(A984="EU",AE984=2050),0.9,IF(AND(A984="USA",AE984=2035),0.92,IF(AND(A984="USA",AE984=2050),0.89,IF(AND(A984="Japan",AE984=2035),0.92,IF(AND(A984="Japan",AE984=2050),0.89,IF(AND(A984="Russia",AE984=2035),0.91,IF(AND(A984="Russia",AE984=2050),0.86,IF(AND(A984="China",AE984=2035),0.91,IF(AND(A984="China",AE984=2050),0.87,IF(AND(A984="India",AE984=2035),0.92,IF(AND(A984="India",AE984=2050),0.87,IF(AND(A984="Middle East",AE984=2035),0.89,IF(AND(A984="Middle East",AE984=2050),0.84,IF(AND(A984="Africa",AE984=2035),0.9,IF(AND(A984="Africa",AE984=2050),0.86,IF(AND(A984="Brazil",AE984=2035),0.93,IF(AND(A984="Brazil",AE984=2050),0.89,""))))))))))))))))))</f>
        <v>*0.92</v>
      </c>
      <c r="AG984" s="53" t="str">
        <f aca="false">AG983</f>
        <v>REZoning_Sol-Win</v>
      </c>
      <c r="AI984" s="1" t="s">
        <v>4292</v>
      </c>
      <c r="AJ984" s="57" t="s">
        <v>35</v>
      </c>
      <c r="AK984" s="1" t="n">
        <v>2050</v>
      </c>
      <c r="AL984" s="58" t="str">
        <f aca="false">"*"&amp;IF(AND(A984="EU",AK984=2035),0.93,IF(AND(A984="EU",AK984=2050),0.9,IF(AND(A984="USA",AK984=2035),0.92,IF(AND(A984="USA",AK984=2050),0.89,IF(AND(A984="Japan",AK984=2035),0.92,IF(AND(A984="Japan",AK984=2050),0.89,IF(AND(A984="Russia",AK984=2035),0.91,IF(AND(A984="Russia",AK984=2050),0.86,IF(AND(A984="China",AK984=2035),0.91,IF(AND(A984="China",AK984=2050),0.87,IF(AND(A984="India",AK984=2035),0.92,IF(AND(A984="India",AK984=2050),0.87,IF(AND(A984="Middle East",AK984=2035),0.89,IF(AND(A984="Middle East",AK984=2050),0.84,IF(AND(A984="Africa",AK984=2035),0.9,IF(AND(A984="Africa",AK984=2050),0.86,IF(AND(A984="Brazil",AK984=2035),0.93,IF(AND(A984="Brazil",AK984=2050),0.89,""))))))))))))))))))</f>
        <v>*0.89</v>
      </c>
      <c r="AM984" s="53" t="str">
        <f aca="false">AM983</f>
        <v>REZoning_Sol-Win</v>
      </c>
      <c r="AP984" s="0" t="s">
        <v>4292</v>
      </c>
      <c r="AQ984" s="38" t="s">
        <v>35</v>
      </c>
      <c r="AR984" s="38" t="n">
        <f aca="false">AR983</f>
        <v>2100</v>
      </c>
      <c r="AS984" s="38" t="s">
        <v>914</v>
      </c>
      <c r="AT984" s="38" t="s">
        <v>36</v>
      </c>
    </row>
    <row r="985" customFormat="false" ht="28.5" hidden="false" customHeight="true" outlineLevel="0" collapsed="false">
      <c r="A985" s="3" t="s">
        <v>76</v>
      </c>
      <c r="C985" s="0" t="s">
        <v>4293</v>
      </c>
      <c r="D985" s="50" t="s">
        <v>35</v>
      </c>
      <c r="E985" s="0" t="n">
        <v>2035</v>
      </c>
      <c r="F985" s="51" t="str">
        <f aca="false">"*"&amp;IF(AND(A985="EU",E985=2035),0.95,IF(AND(A985="EU",E985=2050),0.93,IF(AND(A985="USA",E985=2035),0.96,IF(AND(A985="USA",E985=2050),0.94,IF(AND(A985="Japan",E985=2035),0.94,IF(AND(A985="Japan",E985=2050),0.92,IF(AND(A985="Russia",E985=2035),0.95,IF(AND(A985="Russia",E985=2050),0.93,IF(AND(A985="China",E985=2035),0.94,IF(AND(A985="China",E985=2050),0.92,IF(AND(A985="India",E985=2035),0.95,IF(AND(A985="India",E985=2050),0.92,IF(AND(A985="Middle East",E985=2035),0.94,IF(AND(A985="Middle East",E985=2050),0.9,IF(AND(A985="Africa",E985=2035),0.94,IF(AND(A985="Africa",E985=2050),0.91,IF(AND(A985="Brazil",E985=2035),0.95,IF(AND(A985="Brazil",E985=2050),0.92,""))))))))))))))))))</f>
        <v>*0.96</v>
      </c>
      <c r="H985" s="0" t="s">
        <v>4293</v>
      </c>
      <c r="I985" s="50" t="s">
        <v>35</v>
      </c>
      <c r="J985" s="0" t="n">
        <v>2050</v>
      </c>
      <c r="K985" s="48" t="str">
        <f aca="false">"*"&amp;IF(AND(A985="EU",J985=2035),0.95,IF(AND(A985="EU",J985=2050),0.93,IF(AND(A985="USA",J985=2035),0.96,IF(AND(A985="USA",J985=2050),0.94,IF(AND(A985="Japan",J985=2035),0.94,IF(AND(A985="Japan",J985=2050),0.92,IF(AND(A985="Russia",J985=2035),0.95,IF(AND(A985="Russia",J985=2050),0.93,IF(AND(A985="China",J985=2035),0.94,IF(AND(A985="China",J985=2050),0.92,IF(AND(A985="India",J985=2035),0.95,IF(AND(A985="India",J985=2050),0.92,IF(AND(A985="Middle East",J985=2035),0.94,IF(AND(A985="Middle East",J985=2050),0.9,IF(AND(A985="Africa",J985=2035),0.94,IF(AND(A985="Africa",J985=2050),0.91,IF(AND(A985="Brazil",J985=2035),0.95,IF(AND(A985="Brazil",J985=2050),0.92,""))))))))))))))))))</f>
        <v>*0.94</v>
      </c>
      <c r="P985" s="41" t="s">
        <v>4293</v>
      </c>
      <c r="Q985" s="52" t="s">
        <v>35</v>
      </c>
      <c r="R985" s="41" t="n">
        <v>2035</v>
      </c>
      <c r="S985" s="53" t="str">
        <f aca="false">"*"&amp;IF(AND(A985="EU",R985=2035),0.95,IF(AND(A985="EU",R985=2050),0.93,IF(AND(A985="USA",R985=2035),0.96,IF(AND(A985="USA",R985=2050),0.93,IF(AND(A985="Japan",R985=2035),0.94,IF(AND(A985="Japan",R985=2050),0.92,IF(AND(A985="Russia",R985=2035),0.95,IF(AND(A985="Russia",R985=2050),0.91,IF(AND(A985="China",R985=2035),0.93,IF(AND(A985="China",R985=2050),0.92,IF(AND(A985="India",R985=2035),0.94,IF(AND(A985="India",R985=2050),0.91,IF(AND(A985="Middle East",R985=2035),0.92,IF(AND(A985="Middle East",R985=2050),0.89,IF(AND(A985="Africa",R985=2035),0.93,IF(AND(A985="Africa",R985=2050),0.9,IF(AND(A985="Brazil",R985=2035),0.95,IF(AND(A985="Brazil",R985=2050),0.92,""))))))))))))))))))</f>
        <v>*0.96</v>
      </c>
      <c r="U985" s="41" t="s">
        <v>4293</v>
      </c>
      <c r="V985" s="52" t="s">
        <v>35</v>
      </c>
      <c r="W985" s="41" t="n">
        <v>2050</v>
      </c>
      <c r="X985" s="53" t="str">
        <f aca="false">"*"&amp;IF(AND(A985="EU",W985=2035),0.95,IF(AND(A985="EU",W985=2050),0.93,IF(AND(A985="USA",W985=2035),0.96,IF(AND(A985="USA",W985=2050),0.93,IF(AND(A985="Japan",W985=2035),0.94,IF(AND(A985="Japan",W985=2050),0.92,IF(AND(A985="Russia",W985=2035),0.95,IF(AND(A985="Russia",W985=2050),0.91,IF(AND(A985="China",W985=2035),0.93,IF(AND(A985="China",W985=2050),0.92,IF(AND(A985="India",W985=2035),0.94,IF(AND(A985="India",W985=2050),0.91,IF(AND(A985="Middle East",W985=2035),0.92,IF(AND(A985="Middle East",W985=2050),0.89,IF(AND(A985="Africa",W985=2035),0.93,IF(AND(A985="Africa",W985=2050),0.9,IF(AND(A985="Brazil",W985=2035),0.95,IF(AND(A985="Brazil",W985=2050),0.92,""))))))))))))))))))</f>
        <v>*0.93</v>
      </c>
      <c r="AC985" s="1" t="s">
        <v>4293</v>
      </c>
      <c r="AD985" s="57" t="s">
        <v>35</v>
      </c>
      <c r="AE985" s="1" t="n">
        <v>2035</v>
      </c>
      <c r="AF985" s="58" t="str">
        <f aca="false">"*"&amp;IF(AND(A985="EU",AE985=2035),0.93,IF(AND(A985="EU",AE985=2050),0.9,IF(AND(A985="USA",AE985=2035),0.92,IF(AND(A985="USA",AE985=2050),0.89,IF(AND(A985="Japan",AE985=2035),0.92,IF(AND(A985="Japan",AE985=2050),0.89,IF(AND(A985="Russia",AE985=2035),0.91,IF(AND(A985="Russia",AE985=2050),0.86,IF(AND(A985="China",AE985=2035),0.91,IF(AND(A985="China",AE985=2050),0.87,IF(AND(A985="India",AE985=2035),0.92,IF(AND(A985="India",AE985=2050),0.87,IF(AND(A985="Middle East",AE985=2035),0.89,IF(AND(A985="Middle East",AE985=2050),0.84,IF(AND(A985="Africa",AE985=2035),0.9,IF(AND(A985="Africa",AE985=2050),0.86,IF(AND(A985="Brazil",AE985=2035),0.93,IF(AND(A985="Brazil",AE985=2050),0.89,""))))))))))))))))))</f>
        <v>*0.92</v>
      </c>
      <c r="AG985" s="53" t="str">
        <f aca="false">AG984</f>
        <v>REZoning_Sol-Win</v>
      </c>
      <c r="AI985" s="1" t="s">
        <v>4293</v>
      </c>
      <c r="AJ985" s="57" t="s">
        <v>35</v>
      </c>
      <c r="AK985" s="1" t="n">
        <v>2050</v>
      </c>
      <c r="AL985" s="58" t="str">
        <f aca="false">"*"&amp;IF(AND(A985="EU",AK985=2035),0.93,IF(AND(A985="EU",AK985=2050),0.9,IF(AND(A985="USA",AK985=2035),0.92,IF(AND(A985="USA",AK985=2050),0.89,IF(AND(A985="Japan",AK985=2035),0.92,IF(AND(A985="Japan",AK985=2050),0.89,IF(AND(A985="Russia",AK985=2035),0.91,IF(AND(A985="Russia",AK985=2050),0.86,IF(AND(A985="China",AK985=2035),0.91,IF(AND(A985="China",AK985=2050),0.87,IF(AND(A985="India",AK985=2035),0.92,IF(AND(A985="India",AK985=2050),0.87,IF(AND(A985="Middle East",AK985=2035),0.89,IF(AND(A985="Middle East",AK985=2050),0.84,IF(AND(A985="Africa",AK985=2035),0.9,IF(AND(A985="Africa",AK985=2050),0.86,IF(AND(A985="Brazil",AK985=2035),0.93,IF(AND(A985="Brazil",AK985=2050),0.89,""))))))))))))))))))</f>
        <v>*0.89</v>
      </c>
      <c r="AM985" s="53" t="str">
        <f aca="false">AM984</f>
        <v>REZoning_Sol-Win</v>
      </c>
      <c r="AP985" s="0" t="s">
        <v>4293</v>
      </c>
      <c r="AQ985" s="38" t="s">
        <v>35</v>
      </c>
      <c r="AR985" s="38" t="n">
        <f aca="false">AR984</f>
        <v>2100</v>
      </c>
      <c r="AS985" s="38" t="s">
        <v>914</v>
      </c>
      <c r="AT985" s="38" t="s">
        <v>36</v>
      </c>
    </row>
    <row r="986" customFormat="false" ht="28.5" hidden="false" customHeight="true" outlineLevel="0" collapsed="false">
      <c r="A986" s="3" t="s">
        <v>76</v>
      </c>
      <c r="C986" s="0" t="s">
        <v>4294</v>
      </c>
      <c r="D986" s="50" t="s">
        <v>35</v>
      </c>
      <c r="E986" s="0" t="n">
        <v>2035</v>
      </c>
      <c r="F986" s="51" t="str">
        <f aca="false">"*"&amp;IF(AND(A986="EU",E986=2035),0.95,IF(AND(A986="EU",E986=2050),0.93,IF(AND(A986="USA",E986=2035),0.96,IF(AND(A986="USA",E986=2050),0.94,IF(AND(A986="Japan",E986=2035),0.94,IF(AND(A986="Japan",E986=2050),0.92,IF(AND(A986="Russia",E986=2035),0.95,IF(AND(A986="Russia",E986=2050),0.93,IF(AND(A986="China",E986=2035),0.94,IF(AND(A986="China",E986=2050),0.92,IF(AND(A986="India",E986=2035),0.95,IF(AND(A986="India",E986=2050),0.92,IF(AND(A986="Middle East",E986=2035),0.94,IF(AND(A986="Middle East",E986=2050),0.9,IF(AND(A986="Africa",E986=2035),0.94,IF(AND(A986="Africa",E986=2050),0.91,IF(AND(A986="Brazil",E986=2035),0.95,IF(AND(A986="Brazil",E986=2050),0.92,""))))))))))))))))))</f>
        <v>*0.96</v>
      </c>
      <c r="H986" s="0" t="s">
        <v>4294</v>
      </c>
      <c r="I986" s="50" t="s">
        <v>35</v>
      </c>
      <c r="J986" s="0" t="n">
        <v>2050</v>
      </c>
      <c r="K986" s="48" t="str">
        <f aca="false">"*"&amp;IF(AND(A986="EU",J986=2035),0.95,IF(AND(A986="EU",J986=2050),0.93,IF(AND(A986="USA",J986=2035),0.96,IF(AND(A986="USA",J986=2050),0.94,IF(AND(A986="Japan",J986=2035),0.94,IF(AND(A986="Japan",J986=2050),0.92,IF(AND(A986="Russia",J986=2035),0.95,IF(AND(A986="Russia",J986=2050),0.93,IF(AND(A986="China",J986=2035),0.94,IF(AND(A986="China",J986=2050),0.92,IF(AND(A986="India",J986=2035),0.95,IF(AND(A986="India",J986=2050),0.92,IF(AND(A986="Middle East",J986=2035),0.94,IF(AND(A986="Middle East",J986=2050),0.9,IF(AND(A986="Africa",J986=2035),0.94,IF(AND(A986="Africa",J986=2050),0.91,IF(AND(A986="Brazil",J986=2035),0.95,IF(AND(A986="Brazil",J986=2050),0.92,""))))))))))))))))))</f>
        <v>*0.94</v>
      </c>
      <c r="P986" s="41" t="s">
        <v>4294</v>
      </c>
      <c r="Q986" s="52" t="s">
        <v>35</v>
      </c>
      <c r="R986" s="41" t="n">
        <v>2035</v>
      </c>
      <c r="S986" s="53" t="str">
        <f aca="false">"*"&amp;IF(AND(A986="EU",R986=2035),0.95,IF(AND(A986="EU",R986=2050),0.93,IF(AND(A986="USA",R986=2035),0.96,IF(AND(A986="USA",R986=2050),0.93,IF(AND(A986="Japan",R986=2035),0.94,IF(AND(A986="Japan",R986=2050),0.92,IF(AND(A986="Russia",R986=2035),0.95,IF(AND(A986="Russia",R986=2050),0.91,IF(AND(A986="China",R986=2035),0.93,IF(AND(A986="China",R986=2050),0.92,IF(AND(A986="India",R986=2035),0.94,IF(AND(A986="India",R986=2050),0.91,IF(AND(A986="Middle East",R986=2035),0.92,IF(AND(A986="Middle East",R986=2050),0.89,IF(AND(A986="Africa",R986=2035),0.93,IF(AND(A986="Africa",R986=2050),0.9,IF(AND(A986="Brazil",R986=2035),0.95,IF(AND(A986="Brazil",R986=2050),0.92,""))))))))))))))))))</f>
        <v>*0.96</v>
      </c>
      <c r="U986" s="41" t="s">
        <v>4294</v>
      </c>
      <c r="V986" s="52" t="s">
        <v>35</v>
      </c>
      <c r="W986" s="41" t="n">
        <v>2050</v>
      </c>
      <c r="X986" s="53" t="str">
        <f aca="false">"*"&amp;IF(AND(A986="EU",W986=2035),0.95,IF(AND(A986="EU",W986=2050),0.93,IF(AND(A986="USA",W986=2035),0.96,IF(AND(A986="USA",W986=2050),0.93,IF(AND(A986="Japan",W986=2035),0.94,IF(AND(A986="Japan",W986=2050),0.92,IF(AND(A986="Russia",W986=2035),0.95,IF(AND(A986="Russia",W986=2050),0.91,IF(AND(A986="China",W986=2035),0.93,IF(AND(A986="China",W986=2050),0.92,IF(AND(A986="India",W986=2035),0.94,IF(AND(A986="India",W986=2050),0.91,IF(AND(A986="Middle East",W986=2035),0.92,IF(AND(A986="Middle East",W986=2050),0.89,IF(AND(A986="Africa",W986=2035),0.93,IF(AND(A986="Africa",W986=2050),0.9,IF(AND(A986="Brazil",W986=2035),0.95,IF(AND(A986="Brazil",W986=2050),0.92,""))))))))))))))))))</f>
        <v>*0.93</v>
      </c>
      <c r="AC986" s="1" t="s">
        <v>4294</v>
      </c>
      <c r="AD986" s="57" t="s">
        <v>35</v>
      </c>
      <c r="AE986" s="1" t="n">
        <v>2035</v>
      </c>
      <c r="AF986" s="58" t="str">
        <f aca="false">"*"&amp;IF(AND(A986="EU",AE986=2035),0.93,IF(AND(A986="EU",AE986=2050),0.9,IF(AND(A986="USA",AE986=2035),0.92,IF(AND(A986="USA",AE986=2050),0.89,IF(AND(A986="Japan",AE986=2035),0.92,IF(AND(A986="Japan",AE986=2050),0.89,IF(AND(A986="Russia",AE986=2035),0.91,IF(AND(A986="Russia",AE986=2050),0.86,IF(AND(A986="China",AE986=2035),0.91,IF(AND(A986="China",AE986=2050),0.87,IF(AND(A986="India",AE986=2035),0.92,IF(AND(A986="India",AE986=2050),0.87,IF(AND(A986="Middle East",AE986=2035),0.89,IF(AND(A986="Middle East",AE986=2050),0.84,IF(AND(A986="Africa",AE986=2035),0.9,IF(AND(A986="Africa",AE986=2050),0.86,IF(AND(A986="Brazil",AE986=2035),0.93,IF(AND(A986="Brazil",AE986=2050),0.89,""))))))))))))))))))</f>
        <v>*0.92</v>
      </c>
      <c r="AG986" s="53" t="str">
        <f aca="false">AG985</f>
        <v>REZoning_Sol-Win</v>
      </c>
      <c r="AI986" s="1" t="s">
        <v>4294</v>
      </c>
      <c r="AJ986" s="57" t="s">
        <v>35</v>
      </c>
      <c r="AK986" s="1" t="n">
        <v>2050</v>
      </c>
      <c r="AL986" s="58" t="str">
        <f aca="false">"*"&amp;IF(AND(A986="EU",AK986=2035),0.93,IF(AND(A986="EU",AK986=2050),0.9,IF(AND(A986="USA",AK986=2035),0.92,IF(AND(A986="USA",AK986=2050),0.89,IF(AND(A986="Japan",AK986=2035),0.92,IF(AND(A986="Japan",AK986=2050),0.89,IF(AND(A986="Russia",AK986=2035),0.91,IF(AND(A986="Russia",AK986=2050),0.86,IF(AND(A986="China",AK986=2035),0.91,IF(AND(A986="China",AK986=2050),0.87,IF(AND(A986="India",AK986=2035),0.92,IF(AND(A986="India",AK986=2050),0.87,IF(AND(A986="Middle East",AK986=2035),0.89,IF(AND(A986="Middle East",AK986=2050),0.84,IF(AND(A986="Africa",AK986=2035),0.9,IF(AND(A986="Africa",AK986=2050),0.86,IF(AND(A986="Brazil",AK986=2035),0.93,IF(AND(A986="Brazil",AK986=2050),0.89,""))))))))))))))))))</f>
        <v>*0.89</v>
      </c>
      <c r="AM986" s="53" t="str">
        <f aca="false">AM985</f>
        <v>REZoning_Sol-Win</v>
      </c>
      <c r="AP986" s="0" t="s">
        <v>4294</v>
      </c>
      <c r="AQ986" s="38" t="s">
        <v>35</v>
      </c>
      <c r="AR986" s="38" t="n">
        <f aca="false">AR985</f>
        <v>2100</v>
      </c>
      <c r="AS986" s="38" t="s">
        <v>914</v>
      </c>
      <c r="AT986" s="38" t="s">
        <v>36</v>
      </c>
    </row>
    <row r="987" customFormat="false" ht="28.5" hidden="false" customHeight="true" outlineLevel="0" collapsed="false">
      <c r="A987" s="3" t="s">
        <v>76</v>
      </c>
      <c r="C987" s="0" t="s">
        <v>4295</v>
      </c>
      <c r="D987" s="50" t="s">
        <v>35</v>
      </c>
      <c r="E987" s="0" t="n">
        <v>2035</v>
      </c>
      <c r="F987" s="51" t="str">
        <f aca="false">"*"&amp;IF(AND(A987="EU",E987=2035),0.95,IF(AND(A987="EU",E987=2050),0.93,IF(AND(A987="USA",E987=2035),0.96,IF(AND(A987="USA",E987=2050),0.94,IF(AND(A987="Japan",E987=2035),0.94,IF(AND(A987="Japan",E987=2050),0.92,IF(AND(A987="Russia",E987=2035),0.95,IF(AND(A987="Russia",E987=2050),0.93,IF(AND(A987="China",E987=2035),0.94,IF(AND(A987="China",E987=2050),0.92,IF(AND(A987="India",E987=2035),0.95,IF(AND(A987="India",E987=2050),0.92,IF(AND(A987="Middle East",E987=2035),0.94,IF(AND(A987="Middle East",E987=2050),0.9,IF(AND(A987="Africa",E987=2035),0.94,IF(AND(A987="Africa",E987=2050),0.91,IF(AND(A987="Brazil",E987=2035),0.95,IF(AND(A987="Brazil",E987=2050),0.92,""))))))))))))))))))</f>
        <v>*0.96</v>
      </c>
      <c r="H987" s="0" t="s">
        <v>4295</v>
      </c>
      <c r="I987" s="50" t="s">
        <v>35</v>
      </c>
      <c r="J987" s="0" t="n">
        <v>2050</v>
      </c>
      <c r="K987" s="48" t="str">
        <f aca="false">"*"&amp;IF(AND(A987="EU",J987=2035),0.95,IF(AND(A987="EU",J987=2050),0.93,IF(AND(A987="USA",J987=2035),0.96,IF(AND(A987="USA",J987=2050),0.94,IF(AND(A987="Japan",J987=2035),0.94,IF(AND(A987="Japan",J987=2050),0.92,IF(AND(A987="Russia",J987=2035),0.95,IF(AND(A987="Russia",J987=2050),0.93,IF(AND(A987="China",J987=2035),0.94,IF(AND(A987="China",J987=2050),0.92,IF(AND(A987="India",J987=2035),0.95,IF(AND(A987="India",J987=2050),0.92,IF(AND(A987="Middle East",J987=2035),0.94,IF(AND(A987="Middle East",J987=2050),0.9,IF(AND(A987="Africa",J987=2035),0.94,IF(AND(A987="Africa",J987=2050),0.91,IF(AND(A987="Brazil",J987=2035),0.95,IF(AND(A987="Brazil",J987=2050),0.92,""))))))))))))))))))</f>
        <v>*0.94</v>
      </c>
      <c r="P987" s="41" t="s">
        <v>4295</v>
      </c>
      <c r="Q987" s="52" t="s">
        <v>35</v>
      </c>
      <c r="R987" s="41" t="n">
        <v>2035</v>
      </c>
      <c r="S987" s="53" t="str">
        <f aca="false">"*"&amp;IF(AND(A987="EU",R987=2035),0.95,IF(AND(A987="EU",R987=2050),0.93,IF(AND(A987="USA",R987=2035),0.96,IF(AND(A987="USA",R987=2050),0.93,IF(AND(A987="Japan",R987=2035),0.94,IF(AND(A987="Japan",R987=2050),0.92,IF(AND(A987="Russia",R987=2035),0.95,IF(AND(A987="Russia",R987=2050),0.91,IF(AND(A987="China",R987=2035),0.93,IF(AND(A987="China",R987=2050),0.92,IF(AND(A987="India",R987=2035),0.94,IF(AND(A987="India",R987=2050),0.91,IF(AND(A987="Middle East",R987=2035),0.92,IF(AND(A987="Middle East",R987=2050),0.89,IF(AND(A987="Africa",R987=2035),0.93,IF(AND(A987="Africa",R987=2050),0.9,IF(AND(A987="Brazil",R987=2035),0.95,IF(AND(A987="Brazil",R987=2050),0.92,""))))))))))))))))))</f>
        <v>*0.96</v>
      </c>
      <c r="U987" s="41" t="s">
        <v>4295</v>
      </c>
      <c r="V987" s="52" t="s">
        <v>35</v>
      </c>
      <c r="W987" s="41" t="n">
        <v>2050</v>
      </c>
      <c r="X987" s="53" t="str">
        <f aca="false">"*"&amp;IF(AND(A987="EU",W987=2035),0.95,IF(AND(A987="EU",W987=2050),0.93,IF(AND(A987="USA",W987=2035),0.96,IF(AND(A987="USA",W987=2050),0.93,IF(AND(A987="Japan",W987=2035),0.94,IF(AND(A987="Japan",W987=2050),0.92,IF(AND(A987="Russia",W987=2035),0.95,IF(AND(A987="Russia",W987=2050),0.91,IF(AND(A987="China",W987=2035),0.93,IF(AND(A987="China",W987=2050),0.92,IF(AND(A987="India",W987=2035),0.94,IF(AND(A987="India",W987=2050),0.91,IF(AND(A987="Middle East",W987=2035),0.92,IF(AND(A987="Middle East",W987=2050),0.89,IF(AND(A987="Africa",W987=2035),0.93,IF(AND(A987="Africa",W987=2050),0.9,IF(AND(A987="Brazil",W987=2035),0.95,IF(AND(A987="Brazil",W987=2050),0.92,""))))))))))))))))))</f>
        <v>*0.93</v>
      </c>
      <c r="AC987" s="1" t="s">
        <v>4295</v>
      </c>
      <c r="AD987" s="57" t="s">
        <v>35</v>
      </c>
      <c r="AE987" s="1" t="n">
        <v>2035</v>
      </c>
      <c r="AF987" s="58" t="str">
        <f aca="false">"*"&amp;IF(AND(A987="EU",AE987=2035),0.93,IF(AND(A987="EU",AE987=2050),0.9,IF(AND(A987="USA",AE987=2035),0.92,IF(AND(A987="USA",AE987=2050),0.89,IF(AND(A987="Japan",AE987=2035),0.92,IF(AND(A987="Japan",AE987=2050),0.89,IF(AND(A987="Russia",AE987=2035),0.91,IF(AND(A987="Russia",AE987=2050),0.86,IF(AND(A987="China",AE987=2035),0.91,IF(AND(A987="China",AE987=2050),0.87,IF(AND(A987="India",AE987=2035),0.92,IF(AND(A987="India",AE987=2050),0.87,IF(AND(A987="Middle East",AE987=2035),0.89,IF(AND(A987="Middle East",AE987=2050),0.84,IF(AND(A987="Africa",AE987=2035),0.9,IF(AND(A987="Africa",AE987=2050),0.86,IF(AND(A987="Brazil",AE987=2035),0.93,IF(AND(A987="Brazil",AE987=2050),0.89,""))))))))))))))))))</f>
        <v>*0.92</v>
      </c>
      <c r="AG987" s="53" t="str">
        <f aca="false">AG986</f>
        <v>REZoning_Sol-Win</v>
      </c>
      <c r="AI987" s="1" t="s">
        <v>4295</v>
      </c>
      <c r="AJ987" s="57" t="s">
        <v>35</v>
      </c>
      <c r="AK987" s="1" t="n">
        <v>2050</v>
      </c>
      <c r="AL987" s="58" t="str">
        <f aca="false">"*"&amp;IF(AND(A987="EU",AK987=2035),0.93,IF(AND(A987="EU",AK987=2050),0.9,IF(AND(A987="USA",AK987=2035),0.92,IF(AND(A987="USA",AK987=2050),0.89,IF(AND(A987="Japan",AK987=2035),0.92,IF(AND(A987="Japan",AK987=2050),0.89,IF(AND(A987="Russia",AK987=2035),0.91,IF(AND(A987="Russia",AK987=2050),0.86,IF(AND(A987="China",AK987=2035),0.91,IF(AND(A987="China",AK987=2050),0.87,IF(AND(A987="India",AK987=2035),0.92,IF(AND(A987="India",AK987=2050),0.87,IF(AND(A987="Middle East",AK987=2035),0.89,IF(AND(A987="Middle East",AK987=2050),0.84,IF(AND(A987="Africa",AK987=2035),0.9,IF(AND(A987="Africa",AK987=2050),0.86,IF(AND(A987="Brazil",AK987=2035),0.93,IF(AND(A987="Brazil",AK987=2050),0.89,""))))))))))))))))))</f>
        <v>*0.89</v>
      </c>
      <c r="AM987" s="53" t="str">
        <f aca="false">AM986</f>
        <v>REZoning_Sol-Win</v>
      </c>
      <c r="AP987" s="0" t="s">
        <v>4295</v>
      </c>
      <c r="AQ987" s="38" t="s">
        <v>35</v>
      </c>
      <c r="AR987" s="38" t="n">
        <f aca="false">AR986</f>
        <v>2100</v>
      </c>
      <c r="AS987" s="38" t="s">
        <v>914</v>
      </c>
      <c r="AT987" s="38" t="s">
        <v>36</v>
      </c>
    </row>
    <row r="988" customFormat="false" ht="28.5" hidden="false" customHeight="true" outlineLevel="0" collapsed="false">
      <c r="A988" s="3" t="s">
        <v>76</v>
      </c>
      <c r="C988" s="0" t="s">
        <v>4296</v>
      </c>
      <c r="D988" s="50" t="s">
        <v>35</v>
      </c>
      <c r="E988" s="0" t="n">
        <v>2035</v>
      </c>
      <c r="F988" s="51" t="str">
        <f aca="false">"*"&amp;IF(AND(A988="EU",E988=2035),0.95,IF(AND(A988="EU",E988=2050),0.93,IF(AND(A988="USA",E988=2035),0.96,IF(AND(A988="USA",E988=2050),0.94,IF(AND(A988="Japan",E988=2035),0.94,IF(AND(A988="Japan",E988=2050),0.92,IF(AND(A988="Russia",E988=2035),0.95,IF(AND(A988="Russia",E988=2050),0.93,IF(AND(A988="China",E988=2035),0.94,IF(AND(A988="China",E988=2050),0.92,IF(AND(A988="India",E988=2035),0.95,IF(AND(A988="India",E988=2050),0.92,IF(AND(A988="Middle East",E988=2035),0.94,IF(AND(A988="Middle East",E988=2050),0.9,IF(AND(A988="Africa",E988=2035),0.94,IF(AND(A988="Africa",E988=2050),0.91,IF(AND(A988="Brazil",E988=2035),0.95,IF(AND(A988="Brazil",E988=2050),0.92,""))))))))))))))))))</f>
        <v>*0.96</v>
      </c>
      <c r="H988" s="0" t="s">
        <v>4296</v>
      </c>
      <c r="I988" s="50" t="s">
        <v>35</v>
      </c>
      <c r="J988" s="0" t="n">
        <v>2050</v>
      </c>
      <c r="K988" s="48" t="str">
        <f aca="false">"*"&amp;IF(AND(A988="EU",J988=2035),0.95,IF(AND(A988="EU",J988=2050),0.93,IF(AND(A988="USA",J988=2035),0.96,IF(AND(A988="USA",J988=2050),0.94,IF(AND(A988="Japan",J988=2035),0.94,IF(AND(A988="Japan",J988=2050),0.92,IF(AND(A988="Russia",J988=2035),0.95,IF(AND(A988="Russia",J988=2050),0.93,IF(AND(A988="China",J988=2035),0.94,IF(AND(A988="China",J988=2050),0.92,IF(AND(A988="India",J988=2035),0.95,IF(AND(A988="India",J988=2050),0.92,IF(AND(A988="Middle East",J988=2035),0.94,IF(AND(A988="Middle East",J988=2050),0.9,IF(AND(A988="Africa",J988=2035),0.94,IF(AND(A988="Africa",J988=2050),0.91,IF(AND(A988="Brazil",J988=2035),0.95,IF(AND(A988="Brazil",J988=2050),0.92,""))))))))))))))))))</f>
        <v>*0.94</v>
      </c>
      <c r="P988" s="41" t="s">
        <v>4296</v>
      </c>
      <c r="Q988" s="52" t="s">
        <v>35</v>
      </c>
      <c r="R988" s="41" t="n">
        <v>2035</v>
      </c>
      <c r="S988" s="53" t="str">
        <f aca="false">"*"&amp;IF(AND(A988="EU",R988=2035),0.95,IF(AND(A988="EU",R988=2050),0.93,IF(AND(A988="USA",R988=2035),0.96,IF(AND(A988="USA",R988=2050),0.93,IF(AND(A988="Japan",R988=2035),0.94,IF(AND(A988="Japan",R988=2050),0.92,IF(AND(A988="Russia",R988=2035),0.95,IF(AND(A988="Russia",R988=2050),0.91,IF(AND(A988="China",R988=2035),0.93,IF(AND(A988="China",R988=2050),0.92,IF(AND(A988="India",R988=2035),0.94,IF(AND(A988="India",R988=2050),0.91,IF(AND(A988="Middle East",R988=2035),0.92,IF(AND(A988="Middle East",R988=2050),0.89,IF(AND(A988="Africa",R988=2035),0.93,IF(AND(A988="Africa",R988=2050),0.9,IF(AND(A988="Brazil",R988=2035),0.95,IF(AND(A988="Brazil",R988=2050),0.92,""))))))))))))))))))</f>
        <v>*0.96</v>
      </c>
      <c r="U988" s="41" t="s">
        <v>4296</v>
      </c>
      <c r="V988" s="52" t="s">
        <v>35</v>
      </c>
      <c r="W988" s="41" t="n">
        <v>2050</v>
      </c>
      <c r="X988" s="53" t="str">
        <f aca="false">"*"&amp;IF(AND(A988="EU",W988=2035),0.95,IF(AND(A988="EU",W988=2050),0.93,IF(AND(A988="USA",W988=2035),0.96,IF(AND(A988="USA",W988=2050),0.93,IF(AND(A988="Japan",W988=2035),0.94,IF(AND(A988="Japan",W988=2050),0.92,IF(AND(A988="Russia",W988=2035),0.95,IF(AND(A988="Russia",W988=2050),0.91,IF(AND(A988="China",W988=2035),0.93,IF(AND(A988="China",W988=2050),0.92,IF(AND(A988="India",W988=2035),0.94,IF(AND(A988="India",W988=2050),0.91,IF(AND(A988="Middle East",W988=2035),0.92,IF(AND(A988="Middle East",W988=2050),0.89,IF(AND(A988="Africa",W988=2035),0.93,IF(AND(A988="Africa",W988=2050),0.9,IF(AND(A988="Brazil",W988=2035),0.95,IF(AND(A988="Brazil",W988=2050),0.92,""))))))))))))))))))</f>
        <v>*0.93</v>
      </c>
      <c r="AC988" s="1" t="s">
        <v>4296</v>
      </c>
      <c r="AD988" s="57" t="s">
        <v>35</v>
      </c>
      <c r="AE988" s="1" t="n">
        <v>2035</v>
      </c>
      <c r="AF988" s="58" t="str">
        <f aca="false">"*"&amp;IF(AND(A988="EU",AE988=2035),0.93,IF(AND(A988="EU",AE988=2050),0.9,IF(AND(A988="USA",AE988=2035),0.92,IF(AND(A988="USA",AE988=2050),0.89,IF(AND(A988="Japan",AE988=2035),0.92,IF(AND(A988="Japan",AE988=2050),0.89,IF(AND(A988="Russia",AE988=2035),0.91,IF(AND(A988="Russia",AE988=2050),0.86,IF(AND(A988="China",AE988=2035),0.91,IF(AND(A988="China",AE988=2050),0.87,IF(AND(A988="India",AE988=2035),0.92,IF(AND(A988="India",AE988=2050),0.87,IF(AND(A988="Middle East",AE988=2035),0.89,IF(AND(A988="Middle East",AE988=2050),0.84,IF(AND(A988="Africa",AE988=2035),0.9,IF(AND(A988="Africa",AE988=2050),0.86,IF(AND(A988="Brazil",AE988=2035),0.93,IF(AND(A988="Brazil",AE988=2050),0.89,""))))))))))))))))))</f>
        <v>*0.92</v>
      </c>
      <c r="AG988" s="53" t="str">
        <f aca="false">AG987</f>
        <v>REZoning_Sol-Win</v>
      </c>
      <c r="AI988" s="1" t="s">
        <v>4296</v>
      </c>
      <c r="AJ988" s="57" t="s">
        <v>35</v>
      </c>
      <c r="AK988" s="1" t="n">
        <v>2050</v>
      </c>
      <c r="AL988" s="58" t="str">
        <f aca="false">"*"&amp;IF(AND(A988="EU",AK988=2035),0.93,IF(AND(A988="EU",AK988=2050),0.9,IF(AND(A988="USA",AK988=2035),0.92,IF(AND(A988="USA",AK988=2050),0.89,IF(AND(A988="Japan",AK988=2035),0.92,IF(AND(A988="Japan",AK988=2050),0.89,IF(AND(A988="Russia",AK988=2035),0.91,IF(AND(A988="Russia",AK988=2050),0.86,IF(AND(A988="China",AK988=2035),0.91,IF(AND(A988="China",AK988=2050),0.87,IF(AND(A988="India",AK988=2035),0.92,IF(AND(A988="India",AK988=2050),0.87,IF(AND(A988="Middle East",AK988=2035),0.89,IF(AND(A988="Middle East",AK988=2050),0.84,IF(AND(A988="Africa",AK988=2035),0.9,IF(AND(A988="Africa",AK988=2050),0.86,IF(AND(A988="Brazil",AK988=2035),0.93,IF(AND(A988="Brazil",AK988=2050),0.89,""))))))))))))))))))</f>
        <v>*0.89</v>
      </c>
      <c r="AM988" s="53" t="str">
        <f aca="false">AM987</f>
        <v>REZoning_Sol-Win</v>
      </c>
      <c r="AP988" s="0" t="s">
        <v>4296</v>
      </c>
      <c r="AQ988" s="38" t="s">
        <v>35</v>
      </c>
      <c r="AR988" s="38" t="n">
        <f aca="false">AR987</f>
        <v>2100</v>
      </c>
      <c r="AS988" s="38" t="s">
        <v>914</v>
      </c>
      <c r="AT988" s="38" t="s">
        <v>36</v>
      </c>
    </row>
    <row r="989" customFormat="false" ht="28.5" hidden="false" customHeight="true" outlineLevel="0" collapsed="false">
      <c r="A989" s="3" t="s">
        <v>76</v>
      </c>
      <c r="C989" s="0" t="s">
        <v>4297</v>
      </c>
      <c r="D989" s="50" t="s">
        <v>35</v>
      </c>
      <c r="E989" s="0" t="n">
        <v>2035</v>
      </c>
      <c r="F989" s="51" t="str">
        <f aca="false">"*"&amp;IF(AND(A989="EU",E989=2035),0.95,IF(AND(A989="EU",E989=2050),0.93,IF(AND(A989="USA",E989=2035),0.96,IF(AND(A989="USA",E989=2050),0.94,IF(AND(A989="Japan",E989=2035),0.94,IF(AND(A989="Japan",E989=2050),0.92,IF(AND(A989="Russia",E989=2035),0.95,IF(AND(A989="Russia",E989=2050),0.93,IF(AND(A989="China",E989=2035),0.94,IF(AND(A989="China",E989=2050),0.92,IF(AND(A989="India",E989=2035),0.95,IF(AND(A989="India",E989=2050),0.92,IF(AND(A989="Middle East",E989=2035),0.94,IF(AND(A989="Middle East",E989=2050),0.9,IF(AND(A989="Africa",E989=2035),0.94,IF(AND(A989="Africa",E989=2050),0.91,IF(AND(A989="Brazil",E989=2035),0.95,IF(AND(A989="Brazil",E989=2050),0.92,""))))))))))))))))))</f>
        <v>*0.96</v>
      </c>
      <c r="H989" s="0" t="s">
        <v>4297</v>
      </c>
      <c r="I989" s="50" t="s">
        <v>35</v>
      </c>
      <c r="J989" s="0" t="n">
        <v>2050</v>
      </c>
      <c r="K989" s="48" t="str">
        <f aca="false">"*"&amp;IF(AND(A989="EU",J989=2035),0.95,IF(AND(A989="EU",J989=2050),0.93,IF(AND(A989="USA",J989=2035),0.96,IF(AND(A989="USA",J989=2050),0.94,IF(AND(A989="Japan",J989=2035),0.94,IF(AND(A989="Japan",J989=2050),0.92,IF(AND(A989="Russia",J989=2035),0.95,IF(AND(A989="Russia",J989=2050),0.93,IF(AND(A989="China",J989=2035),0.94,IF(AND(A989="China",J989=2050),0.92,IF(AND(A989="India",J989=2035),0.95,IF(AND(A989="India",J989=2050),0.92,IF(AND(A989="Middle East",J989=2035),0.94,IF(AND(A989="Middle East",J989=2050),0.9,IF(AND(A989="Africa",J989=2035),0.94,IF(AND(A989="Africa",J989=2050),0.91,IF(AND(A989="Brazil",J989=2035),0.95,IF(AND(A989="Brazil",J989=2050),0.92,""))))))))))))))))))</f>
        <v>*0.94</v>
      </c>
      <c r="P989" s="41" t="s">
        <v>4297</v>
      </c>
      <c r="Q989" s="52" t="s">
        <v>35</v>
      </c>
      <c r="R989" s="41" t="n">
        <v>2035</v>
      </c>
      <c r="S989" s="53" t="str">
        <f aca="false">"*"&amp;IF(AND(A989="EU",R989=2035),0.95,IF(AND(A989="EU",R989=2050),0.93,IF(AND(A989="USA",R989=2035),0.96,IF(AND(A989="USA",R989=2050),0.93,IF(AND(A989="Japan",R989=2035),0.94,IF(AND(A989="Japan",R989=2050),0.92,IF(AND(A989="Russia",R989=2035),0.95,IF(AND(A989="Russia",R989=2050),0.91,IF(AND(A989="China",R989=2035),0.93,IF(AND(A989="China",R989=2050),0.92,IF(AND(A989="India",R989=2035),0.94,IF(AND(A989="India",R989=2050),0.91,IF(AND(A989="Middle East",R989=2035),0.92,IF(AND(A989="Middle East",R989=2050),0.89,IF(AND(A989="Africa",R989=2035),0.93,IF(AND(A989="Africa",R989=2050),0.9,IF(AND(A989="Brazil",R989=2035),0.95,IF(AND(A989="Brazil",R989=2050),0.92,""))))))))))))))))))</f>
        <v>*0.96</v>
      </c>
      <c r="U989" s="41" t="s">
        <v>4297</v>
      </c>
      <c r="V989" s="52" t="s">
        <v>35</v>
      </c>
      <c r="W989" s="41" t="n">
        <v>2050</v>
      </c>
      <c r="X989" s="53" t="str">
        <f aca="false">"*"&amp;IF(AND(A989="EU",W989=2035),0.95,IF(AND(A989="EU",W989=2050),0.93,IF(AND(A989="USA",W989=2035),0.96,IF(AND(A989="USA",W989=2050),0.93,IF(AND(A989="Japan",W989=2035),0.94,IF(AND(A989="Japan",W989=2050),0.92,IF(AND(A989="Russia",W989=2035),0.95,IF(AND(A989="Russia",W989=2050),0.91,IF(AND(A989="China",W989=2035),0.93,IF(AND(A989="China",W989=2050),0.92,IF(AND(A989="India",W989=2035),0.94,IF(AND(A989="India",W989=2050),0.91,IF(AND(A989="Middle East",W989=2035),0.92,IF(AND(A989="Middle East",W989=2050),0.89,IF(AND(A989="Africa",W989=2035),0.93,IF(AND(A989="Africa",W989=2050),0.9,IF(AND(A989="Brazil",W989=2035),0.95,IF(AND(A989="Brazil",W989=2050),0.92,""))))))))))))))))))</f>
        <v>*0.93</v>
      </c>
      <c r="AC989" s="1" t="s">
        <v>4297</v>
      </c>
      <c r="AD989" s="57" t="s">
        <v>35</v>
      </c>
      <c r="AE989" s="1" t="n">
        <v>2035</v>
      </c>
      <c r="AF989" s="58" t="str">
        <f aca="false">"*"&amp;IF(AND(A989="EU",AE989=2035),0.93,IF(AND(A989="EU",AE989=2050),0.9,IF(AND(A989="USA",AE989=2035),0.92,IF(AND(A989="USA",AE989=2050),0.89,IF(AND(A989="Japan",AE989=2035),0.92,IF(AND(A989="Japan",AE989=2050),0.89,IF(AND(A989="Russia",AE989=2035),0.91,IF(AND(A989="Russia",AE989=2050),0.86,IF(AND(A989="China",AE989=2035),0.91,IF(AND(A989="China",AE989=2050),0.87,IF(AND(A989="India",AE989=2035),0.92,IF(AND(A989="India",AE989=2050),0.87,IF(AND(A989="Middle East",AE989=2035),0.89,IF(AND(A989="Middle East",AE989=2050),0.84,IF(AND(A989="Africa",AE989=2035),0.9,IF(AND(A989="Africa",AE989=2050),0.86,IF(AND(A989="Brazil",AE989=2035),0.93,IF(AND(A989="Brazil",AE989=2050),0.89,""))))))))))))))))))</f>
        <v>*0.92</v>
      </c>
      <c r="AG989" s="53" t="str">
        <f aca="false">AG988</f>
        <v>REZoning_Sol-Win</v>
      </c>
      <c r="AI989" s="1" t="s">
        <v>4297</v>
      </c>
      <c r="AJ989" s="57" t="s">
        <v>35</v>
      </c>
      <c r="AK989" s="1" t="n">
        <v>2050</v>
      </c>
      <c r="AL989" s="58" t="str">
        <f aca="false">"*"&amp;IF(AND(A989="EU",AK989=2035),0.93,IF(AND(A989="EU",AK989=2050),0.9,IF(AND(A989="USA",AK989=2035),0.92,IF(AND(A989="USA",AK989=2050),0.89,IF(AND(A989="Japan",AK989=2035),0.92,IF(AND(A989="Japan",AK989=2050),0.89,IF(AND(A989="Russia",AK989=2035),0.91,IF(AND(A989="Russia",AK989=2050),0.86,IF(AND(A989="China",AK989=2035),0.91,IF(AND(A989="China",AK989=2050),0.87,IF(AND(A989="India",AK989=2035),0.92,IF(AND(A989="India",AK989=2050),0.87,IF(AND(A989="Middle East",AK989=2035),0.89,IF(AND(A989="Middle East",AK989=2050),0.84,IF(AND(A989="Africa",AK989=2035),0.9,IF(AND(A989="Africa",AK989=2050),0.86,IF(AND(A989="Brazil",AK989=2035),0.93,IF(AND(A989="Brazil",AK989=2050),0.89,""))))))))))))))))))</f>
        <v>*0.89</v>
      </c>
      <c r="AM989" s="53" t="str">
        <f aca="false">AM988</f>
        <v>REZoning_Sol-Win</v>
      </c>
      <c r="AP989" s="0" t="s">
        <v>4297</v>
      </c>
      <c r="AQ989" s="38" t="s">
        <v>35</v>
      </c>
      <c r="AR989" s="38" t="n">
        <f aca="false">AR988</f>
        <v>2100</v>
      </c>
      <c r="AS989" s="38" t="s">
        <v>914</v>
      </c>
      <c r="AT989" s="38" t="s">
        <v>36</v>
      </c>
    </row>
    <row r="990" customFormat="false" ht="28.5" hidden="false" customHeight="true" outlineLevel="0" collapsed="false">
      <c r="A990" s="3" t="s">
        <v>76</v>
      </c>
      <c r="C990" s="0" t="s">
        <v>4298</v>
      </c>
      <c r="D990" s="50" t="s">
        <v>35</v>
      </c>
      <c r="E990" s="0" t="n">
        <v>2035</v>
      </c>
      <c r="F990" s="51" t="str">
        <f aca="false">"*"&amp;IF(AND(A990="EU",E990=2035),0.95,IF(AND(A990="EU",E990=2050),0.93,IF(AND(A990="USA",E990=2035),0.96,IF(AND(A990="USA",E990=2050),0.94,IF(AND(A990="Japan",E990=2035),0.94,IF(AND(A990="Japan",E990=2050),0.92,IF(AND(A990="Russia",E990=2035),0.95,IF(AND(A990="Russia",E990=2050),0.93,IF(AND(A990="China",E990=2035),0.94,IF(AND(A990="China",E990=2050),0.92,IF(AND(A990="India",E990=2035),0.95,IF(AND(A990="India",E990=2050),0.92,IF(AND(A990="Middle East",E990=2035),0.94,IF(AND(A990="Middle East",E990=2050),0.9,IF(AND(A990="Africa",E990=2035),0.94,IF(AND(A990="Africa",E990=2050),0.91,IF(AND(A990="Brazil",E990=2035),0.95,IF(AND(A990="Brazil",E990=2050),0.92,""))))))))))))))))))</f>
        <v>*0.96</v>
      </c>
      <c r="H990" s="0" t="s">
        <v>4298</v>
      </c>
      <c r="I990" s="50" t="s">
        <v>35</v>
      </c>
      <c r="J990" s="0" t="n">
        <v>2050</v>
      </c>
      <c r="K990" s="48" t="str">
        <f aca="false">"*"&amp;IF(AND(A990="EU",J990=2035),0.95,IF(AND(A990="EU",J990=2050),0.93,IF(AND(A990="USA",J990=2035),0.96,IF(AND(A990="USA",J990=2050),0.94,IF(AND(A990="Japan",J990=2035),0.94,IF(AND(A990="Japan",J990=2050),0.92,IF(AND(A990="Russia",J990=2035),0.95,IF(AND(A990="Russia",J990=2050),0.93,IF(AND(A990="China",J990=2035),0.94,IF(AND(A990="China",J990=2050),0.92,IF(AND(A990="India",J990=2035),0.95,IF(AND(A990="India",J990=2050),0.92,IF(AND(A990="Middle East",J990=2035),0.94,IF(AND(A990="Middle East",J990=2050),0.9,IF(AND(A990="Africa",J990=2035),0.94,IF(AND(A990="Africa",J990=2050),0.91,IF(AND(A990="Brazil",J990=2035),0.95,IF(AND(A990="Brazil",J990=2050),0.92,""))))))))))))))))))</f>
        <v>*0.94</v>
      </c>
      <c r="P990" s="41" t="s">
        <v>4298</v>
      </c>
      <c r="Q990" s="52" t="s">
        <v>35</v>
      </c>
      <c r="R990" s="41" t="n">
        <v>2035</v>
      </c>
      <c r="S990" s="53" t="str">
        <f aca="false">"*"&amp;IF(AND(A990="EU",R990=2035),0.95,IF(AND(A990="EU",R990=2050),0.93,IF(AND(A990="USA",R990=2035),0.96,IF(AND(A990="USA",R990=2050),0.93,IF(AND(A990="Japan",R990=2035),0.94,IF(AND(A990="Japan",R990=2050),0.92,IF(AND(A990="Russia",R990=2035),0.95,IF(AND(A990="Russia",R990=2050),0.91,IF(AND(A990="China",R990=2035),0.93,IF(AND(A990="China",R990=2050),0.92,IF(AND(A990="India",R990=2035),0.94,IF(AND(A990="India",R990=2050),0.91,IF(AND(A990="Middle East",R990=2035),0.92,IF(AND(A990="Middle East",R990=2050),0.89,IF(AND(A990="Africa",R990=2035),0.93,IF(AND(A990="Africa",R990=2050),0.9,IF(AND(A990="Brazil",R990=2035),0.95,IF(AND(A990="Brazil",R990=2050),0.92,""))))))))))))))))))</f>
        <v>*0.96</v>
      </c>
      <c r="U990" s="41" t="s">
        <v>4298</v>
      </c>
      <c r="V990" s="52" t="s">
        <v>35</v>
      </c>
      <c r="W990" s="41" t="n">
        <v>2050</v>
      </c>
      <c r="X990" s="53" t="str">
        <f aca="false">"*"&amp;IF(AND(A990="EU",W990=2035),0.95,IF(AND(A990="EU",W990=2050),0.93,IF(AND(A990="USA",W990=2035),0.96,IF(AND(A990="USA",W990=2050),0.93,IF(AND(A990="Japan",W990=2035),0.94,IF(AND(A990="Japan",W990=2050),0.92,IF(AND(A990="Russia",W990=2035),0.95,IF(AND(A990="Russia",W990=2050),0.91,IF(AND(A990="China",W990=2035),0.93,IF(AND(A990="China",W990=2050),0.92,IF(AND(A990="India",W990=2035),0.94,IF(AND(A990="India",W990=2050),0.91,IF(AND(A990="Middle East",W990=2035),0.92,IF(AND(A990="Middle East",W990=2050),0.89,IF(AND(A990="Africa",W990=2035),0.93,IF(AND(A990="Africa",W990=2050),0.9,IF(AND(A990="Brazil",W990=2035),0.95,IF(AND(A990="Brazil",W990=2050),0.92,""))))))))))))))))))</f>
        <v>*0.93</v>
      </c>
      <c r="AC990" s="1" t="s">
        <v>4298</v>
      </c>
      <c r="AD990" s="57" t="s">
        <v>35</v>
      </c>
      <c r="AE990" s="1" t="n">
        <v>2035</v>
      </c>
      <c r="AF990" s="58" t="str">
        <f aca="false">"*"&amp;IF(AND(A990="EU",AE990=2035),0.93,IF(AND(A990="EU",AE990=2050),0.9,IF(AND(A990="USA",AE990=2035),0.92,IF(AND(A990="USA",AE990=2050),0.89,IF(AND(A990="Japan",AE990=2035),0.92,IF(AND(A990="Japan",AE990=2050),0.89,IF(AND(A990="Russia",AE990=2035),0.91,IF(AND(A990="Russia",AE990=2050),0.86,IF(AND(A990="China",AE990=2035),0.91,IF(AND(A990="China",AE990=2050),0.87,IF(AND(A990="India",AE990=2035),0.92,IF(AND(A990="India",AE990=2050),0.87,IF(AND(A990="Middle East",AE990=2035),0.89,IF(AND(A990="Middle East",AE990=2050),0.84,IF(AND(A990="Africa",AE990=2035),0.9,IF(AND(A990="Africa",AE990=2050),0.86,IF(AND(A990="Brazil",AE990=2035),0.93,IF(AND(A990="Brazil",AE990=2050),0.89,""))))))))))))))))))</f>
        <v>*0.92</v>
      </c>
      <c r="AG990" s="53" t="str">
        <f aca="false">AG989</f>
        <v>REZoning_Sol-Win</v>
      </c>
      <c r="AI990" s="1" t="s">
        <v>4298</v>
      </c>
      <c r="AJ990" s="57" t="s">
        <v>35</v>
      </c>
      <c r="AK990" s="1" t="n">
        <v>2050</v>
      </c>
      <c r="AL990" s="58" t="str">
        <f aca="false">"*"&amp;IF(AND(A990="EU",AK990=2035),0.93,IF(AND(A990="EU",AK990=2050),0.9,IF(AND(A990="USA",AK990=2035),0.92,IF(AND(A990="USA",AK990=2050),0.89,IF(AND(A990="Japan",AK990=2035),0.92,IF(AND(A990="Japan",AK990=2050),0.89,IF(AND(A990="Russia",AK990=2035),0.91,IF(AND(A990="Russia",AK990=2050),0.86,IF(AND(A990="China",AK990=2035),0.91,IF(AND(A990="China",AK990=2050),0.87,IF(AND(A990="India",AK990=2035),0.92,IF(AND(A990="India",AK990=2050),0.87,IF(AND(A990="Middle East",AK990=2035),0.89,IF(AND(A990="Middle East",AK990=2050),0.84,IF(AND(A990="Africa",AK990=2035),0.9,IF(AND(A990="Africa",AK990=2050),0.86,IF(AND(A990="Brazil",AK990=2035),0.93,IF(AND(A990="Brazil",AK990=2050),0.89,""))))))))))))))))))</f>
        <v>*0.89</v>
      </c>
      <c r="AM990" s="53" t="str">
        <f aca="false">AM989</f>
        <v>REZoning_Sol-Win</v>
      </c>
      <c r="AP990" s="0" t="s">
        <v>4298</v>
      </c>
      <c r="AQ990" s="38" t="s">
        <v>35</v>
      </c>
      <c r="AR990" s="38" t="n">
        <f aca="false">AR989</f>
        <v>2100</v>
      </c>
      <c r="AS990" s="38" t="s">
        <v>914</v>
      </c>
      <c r="AT990" s="38" t="s">
        <v>36</v>
      </c>
    </row>
    <row r="991" customFormat="false" ht="28.5" hidden="false" customHeight="true" outlineLevel="0" collapsed="false">
      <c r="A991" s="3" t="s">
        <v>76</v>
      </c>
      <c r="C991" s="0" t="s">
        <v>4299</v>
      </c>
      <c r="D991" s="50" t="s">
        <v>35</v>
      </c>
      <c r="E991" s="0" t="n">
        <v>2035</v>
      </c>
      <c r="F991" s="51" t="str">
        <f aca="false">"*"&amp;IF(AND(A991="EU",E991=2035),0.95,IF(AND(A991="EU",E991=2050),0.93,IF(AND(A991="USA",E991=2035),0.96,IF(AND(A991="USA",E991=2050),0.94,IF(AND(A991="Japan",E991=2035),0.94,IF(AND(A991="Japan",E991=2050),0.92,IF(AND(A991="Russia",E991=2035),0.95,IF(AND(A991="Russia",E991=2050),0.93,IF(AND(A991="China",E991=2035),0.94,IF(AND(A991="China",E991=2050),0.92,IF(AND(A991="India",E991=2035),0.95,IF(AND(A991="India",E991=2050),0.92,IF(AND(A991="Middle East",E991=2035),0.94,IF(AND(A991="Middle East",E991=2050),0.9,IF(AND(A991="Africa",E991=2035),0.94,IF(AND(A991="Africa",E991=2050),0.91,IF(AND(A991="Brazil",E991=2035),0.95,IF(AND(A991="Brazil",E991=2050),0.92,""))))))))))))))))))</f>
        <v>*0.96</v>
      </c>
      <c r="H991" s="0" t="s">
        <v>4299</v>
      </c>
      <c r="I991" s="50" t="s">
        <v>35</v>
      </c>
      <c r="J991" s="0" t="n">
        <v>2050</v>
      </c>
      <c r="K991" s="48" t="str">
        <f aca="false">"*"&amp;IF(AND(A991="EU",J991=2035),0.95,IF(AND(A991="EU",J991=2050),0.93,IF(AND(A991="USA",J991=2035),0.96,IF(AND(A991="USA",J991=2050),0.94,IF(AND(A991="Japan",J991=2035),0.94,IF(AND(A991="Japan",J991=2050),0.92,IF(AND(A991="Russia",J991=2035),0.95,IF(AND(A991="Russia",J991=2050),0.93,IF(AND(A991="China",J991=2035),0.94,IF(AND(A991="China",J991=2050),0.92,IF(AND(A991="India",J991=2035),0.95,IF(AND(A991="India",J991=2050),0.92,IF(AND(A991="Middle East",J991=2035),0.94,IF(AND(A991="Middle East",J991=2050),0.9,IF(AND(A991="Africa",J991=2035),0.94,IF(AND(A991="Africa",J991=2050),0.91,IF(AND(A991="Brazil",J991=2035),0.95,IF(AND(A991="Brazil",J991=2050),0.92,""))))))))))))))))))</f>
        <v>*0.94</v>
      </c>
      <c r="P991" s="41" t="s">
        <v>4299</v>
      </c>
      <c r="Q991" s="52" t="s">
        <v>35</v>
      </c>
      <c r="R991" s="41" t="n">
        <v>2035</v>
      </c>
      <c r="S991" s="53" t="str">
        <f aca="false">"*"&amp;IF(AND(A991="EU",R991=2035),0.95,IF(AND(A991="EU",R991=2050),0.93,IF(AND(A991="USA",R991=2035),0.96,IF(AND(A991="USA",R991=2050),0.93,IF(AND(A991="Japan",R991=2035),0.94,IF(AND(A991="Japan",R991=2050),0.92,IF(AND(A991="Russia",R991=2035),0.95,IF(AND(A991="Russia",R991=2050),0.91,IF(AND(A991="China",R991=2035),0.93,IF(AND(A991="China",R991=2050),0.92,IF(AND(A991="India",R991=2035),0.94,IF(AND(A991="India",R991=2050),0.91,IF(AND(A991="Middle East",R991=2035),0.92,IF(AND(A991="Middle East",R991=2050),0.89,IF(AND(A991="Africa",R991=2035),0.93,IF(AND(A991="Africa",R991=2050),0.9,IF(AND(A991="Brazil",R991=2035),0.95,IF(AND(A991="Brazil",R991=2050),0.92,""))))))))))))))))))</f>
        <v>*0.96</v>
      </c>
      <c r="U991" s="41" t="s">
        <v>4299</v>
      </c>
      <c r="V991" s="52" t="s">
        <v>35</v>
      </c>
      <c r="W991" s="41" t="n">
        <v>2050</v>
      </c>
      <c r="X991" s="53" t="str">
        <f aca="false">"*"&amp;IF(AND(A991="EU",W991=2035),0.95,IF(AND(A991="EU",W991=2050),0.93,IF(AND(A991="USA",W991=2035),0.96,IF(AND(A991="USA",W991=2050),0.93,IF(AND(A991="Japan",W991=2035),0.94,IF(AND(A991="Japan",W991=2050),0.92,IF(AND(A991="Russia",W991=2035),0.95,IF(AND(A991="Russia",W991=2050),0.91,IF(AND(A991="China",W991=2035),0.93,IF(AND(A991="China",W991=2050),0.92,IF(AND(A991="India",W991=2035),0.94,IF(AND(A991="India",W991=2050),0.91,IF(AND(A991="Middle East",W991=2035),0.92,IF(AND(A991="Middle East",W991=2050),0.89,IF(AND(A991="Africa",W991=2035),0.93,IF(AND(A991="Africa",W991=2050),0.9,IF(AND(A991="Brazil",W991=2035),0.95,IF(AND(A991="Brazil",W991=2050),0.92,""))))))))))))))))))</f>
        <v>*0.93</v>
      </c>
      <c r="AC991" s="1" t="s">
        <v>4299</v>
      </c>
      <c r="AD991" s="57" t="s">
        <v>35</v>
      </c>
      <c r="AE991" s="1" t="n">
        <v>2035</v>
      </c>
      <c r="AF991" s="58" t="str">
        <f aca="false">"*"&amp;IF(AND(A991="EU",AE991=2035),0.93,IF(AND(A991="EU",AE991=2050),0.9,IF(AND(A991="USA",AE991=2035),0.92,IF(AND(A991="USA",AE991=2050),0.89,IF(AND(A991="Japan",AE991=2035),0.92,IF(AND(A991="Japan",AE991=2050),0.89,IF(AND(A991="Russia",AE991=2035),0.91,IF(AND(A991="Russia",AE991=2050),0.86,IF(AND(A991="China",AE991=2035),0.91,IF(AND(A991="China",AE991=2050),0.87,IF(AND(A991="India",AE991=2035),0.92,IF(AND(A991="India",AE991=2050),0.87,IF(AND(A991="Middle East",AE991=2035),0.89,IF(AND(A991="Middle East",AE991=2050),0.84,IF(AND(A991="Africa",AE991=2035),0.9,IF(AND(A991="Africa",AE991=2050),0.86,IF(AND(A991="Brazil",AE991=2035),0.93,IF(AND(A991="Brazil",AE991=2050),0.89,""))))))))))))))))))</f>
        <v>*0.92</v>
      </c>
      <c r="AG991" s="53" t="str">
        <f aca="false">AG990</f>
        <v>REZoning_Sol-Win</v>
      </c>
      <c r="AI991" s="1" t="s">
        <v>4299</v>
      </c>
      <c r="AJ991" s="57" t="s">
        <v>35</v>
      </c>
      <c r="AK991" s="1" t="n">
        <v>2050</v>
      </c>
      <c r="AL991" s="58" t="str">
        <f aca="false">"*"&amp;IF(AND(A991="EU",AK991=2035),0.93,IF(AND(A991="EU",AK991=2050),0.9,IF(AND(A991="USA",AK991=2035),0.92,IF(AND(A991="USA",AK991=2050),0.89,IF(AND(A991="Japan",AK991=2035),0.92,IF(AND(A991="Japan",AK991=2050),0.89,IF(AND(A991="Russia",AK991=2035),0.91,IF(AND(A991="Russia",AK991=2050),0.86,IF(AND(A991="China",AK991=2035),0.91,IF(AND(A991="China",AK991=2050),0.87,IF(AND(A991="India",AK991=2035),0.92,IF(AND(A991="India",AK991=2050),0.87,IF(AND(A991="Middle East",AK991=2035),0.89,IF(AND(A991="Middle East",AK991=2050),0.84,IF(AND(A991="Africa",AK991=2035),0.9,IF(AND(A991="Africa",AK991=2050),0.86,IF(AND(A991="Brazil",AK991=2035),0.93,IF(AND(A991="Brazil",AK991=2050),0.89,""))))))))))))))))))</f>
        <v>*0.89</v>
      </c>
      <c r="AM991" s="53" t="str">
        <f aca="false">AM990</f>
        <v>REZoning_Sol-Win</v>
      </c>
      <c r="AP991" s="0" t="s">
        <v>4299</v>
      </c>
      <c r="AQ991" s="38" t="s">
        <v>35</v>
      </c>
      <c r="AR991" s="38" t="n">
        <f aca="false">AR990</f>
        <v>2100</v>
      </c>
      <c r="AS991" s="38" t="s">
        <v>914</v>
      </c>
      <c r="AT991" s="38" t="s">
        <v>36</v>
      </c>
    </row>
    <row r="992" customFormat="false" ht="28.5" hidden="false" customHeight="true" outlineLevel="0" collapsed="false">
      <c r="A992" s="3" t="s">
        <v>76</v>
      </c>
      <c r="C992" s="0" t="s">
        <v>4300</v>
      </c>
      <c r="D992" s="50" t="s">
        <v>35</v>
      </c>
      <c r="E992" s="0" t="n">
        <v>2035</v>
      </c>
      <c r="F992" s="51" t="str">
        <f aca="false">"*"&amp;IF(AND(A992="EU",E992=2035),0.95,IF(AND(A992="EU",E992=2050),0.93,IF(AND(A992="USA",E992=2035),0.96,IF(AND(A992="USA",E992=2050),0.94,IF(AND(A992="Japan",E992=2035),0.94,IF(AND(A992="Japan",E992=2050),0.92,IF(AND(A992="Russia",E992=2035),0.95,IF(AND(A992="Russia",E992=2050),0.93,IF(AND(A992="China",E992=2035),0.94,IF(AND(A992="China",E992=2050),0.92,IF(AND(A992="India",E992=2035),0.95,IF(AND(A992="India",E992=2050),0.92,IF(AND(A992="Middle East",E992=2035),0.94,IF(AND(A992="Middle East",E992=2050),0.9,IF(AND(A992="Africa",E992=2035),0.94,IF(AND(A992="Africa",E992=2050),0.91,IF(AND(A992="Brazil",E992=2035),0.95,IF(AND(A992="Brazil",E992=2050),0.92,""))))))))))))))))))</f>
        <v>*0.96</v>
      </c>
      <c r="H992" s="0" t="s">
        <v>4300</v>
      </c>
      <c r="I992" s="50" t="s">
        <v>35</v>
      </c>
      <c r="J992" s="0" t="n">
        <v>2050</v>
      </c>
      <c r="K992" s="48" t="str">
        <f aca="false">"*"&amp;IF(AND(A992="EU",J992=2035),0.95,IF(AND(A992="EU",J992=2050),0.93,IF(AND(A992="USA",J992=2035),0.96,IF(AND(A992="USA",J992=2050),0.94,IF(AND(A992="Japan",J992=2035),0.94,IF(AND(A992="Japan",J992=2050),0.92,IF(AND(A992="Russia",J992=2035),0.95,IF(AND(A992="Russia",J992=2050),0.93,IF(AND(A992="China",J992=2035),0.94,IF(AND(A992="China",J992=2050),0.92,IF(AND(A992="India",J992=2035),0.95,IF(AND(A992="India",J992=2050),0.92,IF(AND(A992="Middle East",J992=2035),0.94,IF(AND(A992="Middle East",J992=2050),0.9,IF(AND(A992="Africa",J992=2035),0.94,IF(AND(A992="Africa",J992=2050),0.91,IF(AND(A992="Brazil",J992=2035),0.95,IF(AND(A992="Brazil",J992=2050),0.92,""))))))))))))))))))</f>
        <v>*0.94</v>
      </c>
      <c r="P992" s="41" t="s">
        <v>4300</v>
      </c>
      <c r="Q992" s="52" t="s">
        <v>35</v>
      </c>
      <c r="R992" s="41" t="n">
        <v>2035</v>
      </c>
      <c r="S992" s="53" t="str">
        <f aca="false">"*"&amp;IF(AND(A992="EU",R992=2035),0.95,IF(AND(A992="EU",R992=2050),0.93,IF(AND(A992="USA",R992=2035),0.96,IF(AND(A992="USA",R992=2050),0.93,IF(AND(A992="Japan",R992=2035),0.94,IF(AND(A992="Japan",R992=2050),0.92,IF(AND(A992="Russia",R992=2035),0.95,IF(AND(A992="Russia",R992=2050),0.91,IF(AND(A992="China",R992=2035),0.93,IF(AND(A992="China",R992=2050),0.92,IF(AND(A992="India",R992=2035),0.94,IF(AND(A992="India",R992=2050),0.91,IF(AND(A992="Middle East",R992=2035),0.92,IF(AND(A992="Middle East",R992=2050),0.89,IF(AND(A992="Africa",R992=2035),0.93,IF(AND(A992="Africa",R992=2050),0.9,IF(AND(A992="Brazil",R992=2035),0.95,IF(AND(A992="Brazil",R992=2050),0.92,""))))))))))))))))))</f>
        <v>*0.96</v>
      </c>
      <c r="U992" s="41" t="s">
        <v>4300</v>
      </c>
      <c r="V992" s="52" t="s">
        <v>35</v>
      </c>
      <c r="W992" s="41" t="n">
        <v>2050</v>
      </c>
      <c r="X992" s="53" t="str">
        <f aca="false">"*"&amp;IF(AND(A992="EU",W992=2035),0.95,IF(AND(A992="EU",W992=2050),0.93,IF(AND(A992="USA",W992=2035),0.96,IF(AND(A992="USA",W992=2050),0.93,IF(AND(A992="Japan",W992=2035),0.94,IF(AND(A992="Japan",W992=2050),0.92,IF(AND(A992="Russia",W992=2035),0.95,IF(AND(A992="Russia",W992=2050),0.91,IF(AND(A992="China",W992=2035),0.93,IF(AND(A992="China",W992=2050),0.92,IF(AND(A992="India",W992=2035),0.94,IF(AND(A992="India",W992=2050),0.91,IF(AND(A992="Middle East",W992=2035),0.92,IF(AND(A992="Middle East",W992=2050),0.89,IF(AND(A992="Africa",W992=2035),0.93,IF(AND(A992="Africa",W992=2050),0.9,IF(AND(A992="Brazil",W992=2035),0.95,IF(AND(A992="Brazil",W992=2050),0.92,""))))))))))))))))))</f>
        <v>*0.93</v>
      </c>
      <c r="AC992" s="1" t="s">
        <v>4300</v>
      </c>
      <c r="AD992" s="57" t="s">
        <v>35</v>
      </c>
      <c r="AE992" s="1" t="n">
        <v>2035</v>
      </c>
      <c r="AF992" s="58" t="str">
        <f aca="false">"*"&amp;IF(AND(A992="EU",AE992=2035),0.93,IF(AND(A992="EU",AE992=2050),0.9,IF(AND(A992="USA",AE992=2035),0.92,IF(AND(A992="USA",AE992=2050),0.89,IF(AND(A992="Japan",AE992=2035),0.92,IF(AND(A992="Japan",AE992=2050),0.89,IF(AND(A992="Russia",AE992=2035),0.91,IF(AND(A992="Russia",AE992=2050),0.86,IF(AND(A992="China",AE992=2035),0.91,IF(AND(A992="China",AE992=2050),0.87,IF(AND(A992="India",AE992=2035),0.92,IF(AND(A992="India",AE992=2050),0.87,IF(AND(A992="Middle East",AE992=2035),0.89,IF(AND(A992="Middle East",AE992=2050),0.84,IF(AND(A992="Africa",AE992=2035),0.9,IF(AND(A992="Africa",AE992=2050),0.86,IF(AND(A992="Brazil",AE992=2035),0.93,IF(AND(A992="Brazil",AE992=2050),0.89,""))))))))))))))))))</f>
        <v>*0.92</v>
      </c>
      <c r="AG992" s="53" t="str">
        <f aca="false">AG991</f>
        <v>REZoning_Sol-Win</v>
      </c>
      <c r="AI992" s="1" t="s">
        <v>4300</v>
      </c>
      <c r="AJ992" s="57" t="s">
        <v>35</v>
      </c>
      <c r="AK992" s="1" t="n">
        <v>2050</v>
      </c>
      <c r="AL992" s="58" t="str">
        <f aca="false">"*"&amp;IF(AND(A992="EU",AK992=2035),0.93,IF(AND(A992="EU",AK992=2050),0.9,IF(AND(A992="USA",AK992=2035),0.92,IF(AND(A992="USA",AK992=2050),0.89,IF(AND(A992="Japan",AK992=2035),0.92,IF(AND(A992="Japan",AK992=2050),0.89,IF(AND(A992="Russia",AK992=2035),0.91,IF(AND(A992="Russia",AK992=2050),0.86,IF(AND(A992="China",AK992=2035),0.91,IF(AND(A992="China",AK992=2050),0.87,IF(AND(A992="India",AK992=2035),0.92,IF(AND(A992="India",AK992=2050),0.87,IF(AND(A992="Middle East",AK992=2035),0.89,IF(AND(A992="Middle East",AK992=2050),0.84,IF(AND(A992="Africa",AK992=2035),0.9,IF(AND(A992="Africa",AK992=2050),0.86,IF(AND(A992="Brazil",AK992=2035),0.93,IF(AND(A992="Brazil",AK992=2050),0.89,""))))))))))))))))))</f>
        <v>*0.89</v>
      </c>
      <c r="AM992" s="53" t="str">
        <f aca="false">AM991</f>
        <v>REZoning_Sol-Win</v>
      </c>
      <c r="AP992" s="0" t="s">
        <v>4300</v>
      </c>
      <c r="AQ992" s="38" t="s">
        <v>35</v>
      </c>
      <c r="AR992" s="38" t="n">
        <f aca="false">AR991</f>
        <v>2100</v>
      </c>
      <c r="AS992" s="38" t="s">
        <v>914</v>
      </c>
      <c r="AT992" s="38" t="s">
        <v>36</v>
      </c>
    </row>
    <row r="993" customFormat="false" ht="28.5" hidden="false" customHeight="true" outlineLevel="0" collapsed="false">
      <c r="A993" s="3" t="s">
        <v>76</v>
      </c>
      <c r="C993" s="0" t="s">
        <v>4301</v>
      </c>
      <c r="D993" s="50" t="s">
        <v>35</v>
      </c>
      <c r="E993" s="0" t="n">
        <v>2035</v>
      </c>
      <c r="F993" s="51" t="str">
        <f aca="false">"*"&amp;IF(AND(A993="EU",E993=2035),0.95,IF(AND(A993="EU",E993=2050),0.93,IF(AND(A993="USA",E993=2035),0.96,IF(AND(A993="USA",E993=2050),0.94,IF(AND(A993="Japan",E993=2035),0.94,IF(AND(A993="Japan",E993=2050),0.92,IF(AND(A993="Russia",E993=2035),0.95,IF(AND(A993="Russia",E993=2050),0.93,IF(AND(A993="China",E993=2035),0.94,IF(AND(A993="China",E993=2050),0.92,IF(AND(A993="India",E993=2035),0.95,IF(AND(A993="India",E993=2050),0.92,IF(AND(A993="Middle East",E993=2035),0.94,IF(AND(A993="Middle East",E993=2050),0.9,IF(AND(A993="Africa",E993=2035),0.94,IF(AND(A993="Africa",E993=2050),0.91,IF(AND(A993="Brazil",E993=2035),0.95,IF(AND(A993="Brazil",E993=2050),0.92,""))))))))))))))))))</f>
        <v>*0.96</v>
      </c>
      <c r="H993" s="0" t="s">
        <v>4301</v>
      </c>
      <c r="I993" s="50" t="s">
        <v>35</v>
      </c>
      <c r="J993" s="0" t="n">
        <v>2050</v>
      </c>
      <c r="K993" s="48" t="str">
        <f aca="false">"*"&amp;IF(AND(A993="EU",J993=2035),0.95,IF(AND(A993="EU",J993=2050),0.93,IF(AND(A993="USA",J993=2035),0.96,IF(AND(A993="USA",J993=2050),0.94,IF(AND(A993="Japan",J993=2035),0.94,IF(AND(A993="Japan",J993=2050),0.92,IF(AND(A993="Russia",J993=2035),0.95,IF(AND(A993="Russia",J993=2050),0.93,IF(AND(A993="China",J993=2035),0.94,IF(AND(A993="China",J993=2050),0.92,IF(AND(A993="India",J993=2035),0.95,IF(AND(A993="India",J993=2050),0.92,IF(AND(A993="Middle East",J993=2035),0.94,IF(AND(A993="Middle East",J993=2050),0.9,IF(AND(A993="Africa",J993=2035),0.94,IF(AND(A993="Africa",J993=2050),0.91,IF(AND(A993="Brazil",J993=2035),0.95,IF(AND(A993="Brazil",J993=2050),0.92,""))))))))))))))))))</f>
        <v>*0.94</v>
      </c>
      <c r="P993" s="41" t="s">
        <v>4301</v>
      </c>
      <c r="Q993" s="52" t="s">
        <v>35</v>
      </c>
      <c r="R993" s="41" t="n">
        <v>2035</v>
      </c>
      <c r="S993" s="53" t="str">
        <f aca="false">"*"&amp;IF(AND(A993="EU",R993=2035),0.95,IF(AND(A993="EU",R993=2050),0.93,IF(AND(A993="USA",R993=2035),0.96,IF(AND(A993="USA",R993=2050),0.93,IF(AND(A993="Japan",R993=2035),0.94,IF(AND(A993="Japan",R993=2050),0.92,IF(AND(A993="Russia",R993=2035),0.95,IF(AND(A993="Russia",R993=2050),0.91,IF(AND(A993="China",R993=2035),0.93,IF(AND(A993="China",R993=2050),0.92,IF(AND(A993="India",R993=2035),0.94,IF(AND(A993="India",R993=2050),0.91,IF(AND(A993="Middle East",R993=2035),0.92,IF(AND(A993="Middle East",R993=2050),0.89,IF(AND(A993="Africa",R993=2035),0.93,IF(AND(A993="Africa",R993=2050),0.9,IF(AND(A993="Brazil",R993=2035),0.95,IF(AND(A993="Brazil",R993=2050),0.92,""))))))))))))))))))</f>
        <v>*0.96</v>
      </c>
      <c r="U993" s="41" t="s">
        <v>4301</v>
      </c>
      <c r="V993" s="52" t="s">
        <v>35</v>
      </c>
      <c r="W993" s="41" t="n">
        <v>2050</v>
      </c>
      <c r="X993" s="53" t="str">
        <f aca="false">"*"&amp;IF(AND(A993="EU",W993=2035),0.95,IF(AND(A993="EU",W993=2050),0.93,IF(AND(A993="USA",W993=2035),0.96,IF(AND(A993="USA",W993=2050),0.93,IF(AND(A993="Japan",W993=2035),0.94,IF(AND(A993="Japan",W993=2050),0.92,IF(AND(A993="Russia",W993=2035),0.95,IF(AND(A993="Russia",W993=2050),0.91,IF(AND(A993="China",W993=2035),0.93,IF(AND(A993="China",W993=2050),0.92,IF(AND(A993="India",W993=2035),0.94,IF(AND(A993="India",W993=2050),0.91,IF(AND(A993="Middle East",W993=2035),0.92,IF(AND(A993="Middle East",W993=2050),0.89,IF(AND(A993="Africa",W993=2035),0.93,IF(AND(A993="Africa",W993=2050),0.9,IF(AND(A993="Brazil",W993=2035),0.95,IF(AND(A993="Brazil",W993=2050),0.92,""))))))))))))))))))</f>
        <v>*0.93</v>
      </c>
      <c r="AC993" s="1" t="s">
        <v>4301</v>
      </c>
      <c r="AD993" s="57" t="s">
        <v>35</v>
      </c>
      <c r="AE993" s="1" t="n">
        <v>2035</v>
      </c>
      <c r="AF993" s="58" t="str">
        <f aca="false">"*"&amp;IF(AND(A993="EU",AE993=2035),0.93,IF(AND(A993="EU",AE993=2050),0.9,IF(AND(A993="USA",AE993=2035),0.92,IF(AND(A993="USA",AE993=2050),0.89,IF(AND(A993="Japan",AE993=2035),0.92,IF(AND(A993="Japan",AE993=2050),0.89,IF(AND(A993="Russia",AE993=2035),0.91,IF(AND(A993="Russia",AE993=2050),0.86,IF(AND(A993="China",AE993=2035),0.91,IF(AND(A993="China",AE993=2050),0.87,IF(AND(A993="India",AE993=2035),0.92,IF(AND(A993="India",AE993=2050),0.87,IF(AND(A993="Middle East",AE993=2035),0.89,IF(AND(A993="Middle East",AE993=2050),0.84,IF(AND(A993="Africa",AE993=2035),0.9,IF(AND(A993="Africa",AE993=2050),0.86,IF(AND(A993="Brazil",AE993=2035),0.93,IF(AND(A993="Brazil",AE993=2050),0.89,""))))))))))))))))))</f>
        <v>*0.92</v>
      </c>
      <c r="AG993" s="53" t="str">
        <f aca="false">AG992</f>
        <v>REZoning_Sol-Win</v>
      </c>
      <c r="AI993" s="1" t="s">
        <v>4301</v>
      </c>
      <c r="AJ993" s="57" t="s">
        <v>35</v>
      </c>
      <c r="AK993" s="1" t="n">
        <v>2050</v>
      </c>
      <c r="AL993" s="58" t="str">
        <f aca="false">"*"&amp;IF(AND(A993="EU",AK993=2035),0.93,IF(AND(A993="EU",AK993=2050),0.9,IF(AND(A993="USA",AK993=2035),0.92,IF(AND(A993="USA",AK993=2050),0.89,IF(AND(A993="Japan",AK993=2035),0.92,IF(AND(A993="Japan",AK993=2050),0.89,IF(AND(A993="Russia",AK993=2035),0.91,IF(AND(A993="Russia",AK993=2050),0.86,IF(AND(A993="China",AK993=2035),0.91,IF(AND(A993="China",AK993=2050),0.87,IF(AND(A993="India",AK993=2035),0.92,IF(AND(A993="India",AK993=2050),0.87,IF(AND(A993="Middle East",AK993=2035),0.89,IF(AND(A993="Middle East",AK993=2050),0.84,IF(AND(A993="Africa",AK993=2035),0.9,IF(AND(A993="Africa",AK993=2050),0.86,IF(AND(A993="Brazil",AK993=2035),0.93,IF(AND(A993="Brazil",AK993=2050),0.89,""))))))))))))))))))</f>
        <v>*0.89</v>
      </c>
      <c r="AM993" s="53" t="str">
        <f aca="false">AM992</f>
        <v>REZoning_Sol-Win</v>
      </c>
      <c r="AP993" s="0" t="s">
        <v>4301</v>
      </c>
      <c r="AQ993" s="38" t="s">
        <v>35</v>
      </c>
      <c r="AR993" s="38" t="n">
        <f aca="false">AR992</f>
        <v>2100</v>
      </c>
      <c r="AS993" s="38" t="s">
        <v>914</v>
      </c>
      <c r="AT993" s="38" t="s">
        <v>36</v>
      </c>
    </row>
    <row r="994" customFormat="false" ht="28.5" hidden="false" customHeight="true" outlineLevel="0" collapsed="false">
      <c r="A994" s="3" t="s">
        <v>76</v>
      </c>
      <c r="C994" s="0" t="s">
        <v>4302</v>
      </c>
      <c r="D994" s="50" t="s">
        <v>35</v>
      </c>
      <c r="E994" s="0" t="n">
        <v>2035</v>
      </c>
      <c r="F994" s="51" t="str">
        <f aca="false">"*"&amp;IF(AND(A994="EU",E994=2035),0.95,IF(AND(A994="EU",E994=2050),0.93,IF(AND(A994="USA",E994=2035),0.96,IF(AND(A994="USA",E994=2050),0.94,IF(AND(A994="Japan",E994=2035),0.94,IF(AND(A994="Japan",E994=2050),0.92,IF(AND(A994="Russia",E994=2035),0.95,IF(AND(A994="Russia",E994=2050),0.93,IF(AND(A994="China",E994=2035),0.94,IF(AND(A994="China",E994=2050),0.92,IF(AND(A994="India",E994=2035),0.95,IF(AND(A994="India",E994=2050),0.92,IF(AND(A994="Middle East",E994=2035),0.94,IF(AND(A994="Middle East",E994=2050),0.9,IF(AND(A994="Africa",E994=2035),0.94,IF(AND(A994="Africa",E994=2050),0.91,IF(AND(A994="Brazil",E994=2035),0.95,IF(AND(A994="Brazil",E994=2050),0.92,""))))))))))))))))))</f>
        <v>*0.96</v>
      </c>
      <c r="H994" s="0" t="s">
        <v>4302</v>
      </c>
      <c r="I994" s="50" t="s">
        <v>35</v>
      </c>
      <c r="J994" s="0" t="n">
        <v>2050</v>
      </c>
      <c r="K994" s="48" t="str">
        <f aca="false">"*"&amp;IF(AND(A994="EU",J994=2035),0.95,IF(AND(A994="EU",J994=2050),0.93,IF(AND(A994="USA",J994=2035),0.96,IF(AND(A994="USA",J994=2050),0.94,IF(AND(A994="Japan",J994=2035),0.94,IF(AND(A994="Japan",J994=2050),0.92,IF(AND(A994="Russia",J994=2035),0.95,IF(AND(A994="Russia",J994=2050),0.93,IF(AND(A994="China",J994=2035),0.94,IF(AND(A994="China",J994=2050),0.92,IF(AND(A994="India",J994=2035),0.95,IF(AND(A994="India",J994=2050),0.92,IF(AND(A994="Middle East",J994=2035),0.94,IF(AND(A994="Middle East",J994=2050),0.9,IF(AND(A994="Africa",J994=2035),0.94,IF(AND(A994="Africa",J994=2050),0.91,IF(AND(A994="Brazil",J994=2035),0.95,IF(AND(A994="Brazil",J994=2050),0.92,""))))))))))))))))))</f>
        <v>*0.94</v>
      </c>
      <c r="P994" s="41" t="s">
        <v>4302</v>
      </c>
      <c r="Q994" s="52" t="s">
        <v>35</v>
      </c>
      <c r="R994" s="41" t="n">
        <v>2035</v>
      </c>
      <c r="S994" s="53" t="str">
        <f aca="false">"*"&amp;IF(AND(A994="EU",R994=2035),0.95,IF(AND(A994="EU",R994=2050),0.93,IF(AND(A994="USA",R994=2035),0.96,IF(AND(A994="USA",R994=2050),0.93,IF(AND(A994="Japan",R994=2035),0.94,IF(AND(A994="Japan",R994=2050),0.92,IF(AND(A994="Russia",R994=2035),0.95,IF(AND(A994="Russia",R994=2050),0.91,IF(AND(A994="China",R994=2035),0.93,IF(AND(A994="China",R994=2050),0.92,IF(AND(A994="India",R994=2035),0.94,IF(AND(A994="India",R994=2050),0.91,IF(AND(A994="Middle East",R994=2035),0.92,IF(AND(A994="Middle East",R994=2050),0.89,IF(AND(A994="Africa",R994=2035),0.93,IF(AND(A994="Africa",R994=2050),0.9,IF(AND(A994="Brazil",R994=2035),0.95,IF(AND(A994="Brazil",R994=2050),0.92,""))))))))))))))))))</f>
        <v>*0.96</v>
      </c>
      <c r="U994" s="41" t="s">
        <v>4302</v>
      </c>
      <c r="V994" s="52" t="s">
        <v>35</v>
      </c>
      <c r="W994" s="41" t="n">
        <v>2050</v>
      </c>
      <c r="X994" s="53" t="str">
        <f aca="false">"*"&amp;IF(AND(A994="EU",W994=2035),0.95,IF(AND(A994="EU",W994=2050),0.93,IF(AND(A994="USA",W994=2035),0.96,IF(AND(A994="USA",W994=2050),0.93,IF(AND(A994="Japan",W994=2035),0.94,IF(AND(A994="Japan",W994=2050),0.92,IF(AND(A994="Russia",W994=2035),0.95,IF(AND(A994="Russia",W994=2050),0.91,IF(AND(A994="China",W994=2035),0.93,IF(AND(A994="China",W994=2050),0.92,IF(AND(A994="India",W994=2035),0.94,IF(AND(A994="India",W994=2050),0.91,IF(AND(A994="Middle East",W994=2035),0.92,IF(AND(A994="Middle East",W994=2050),0.89,IF(AND(A994="Africa",W994=2035),0.93,IF(AND(A994="Africa",W994=2050),0.9,IF(AND(A994="Brazil",W994=2035),0.95,IF(AND(A994="Brazil",W994=2050),0.92,""))))))))))))))))))</f>
        <v>*0.93</v>
      </c>
      <c r="AC994" s="1" t="s">
        <v>4302</v>
      </c>
      <c r="AD994" s="57" t="s">
        <v>35</v>
      </c>
      <c r="AE994" s="1" t="n">
        <v>2035</v>
      </c>
      <c r="AF994" s="58" t="str">
        <f aca="false">"*"&amp;IF(AND(A994="EU",AE994=2035),0.93,IF(AND(A994="EU",AE994=2050),0.9,IF(AND(A994="USA",AE994=2035),0.92,IF(AND(A994="USA",AE994=2050),0.89,IF(AND(A994="Japan",AE994=2035),0.92,IF(AND(A994="Japan",AE994=2050),0.89,IF(AND(A994="Russia",AE994=2035),0.91,IF(AND(A994="Russia",AE994=2050),0.86,IF(AND(A994="China",AE994=2035),0.91,IF(AND(A994="China",AE994=2050),0.87,IF(AND(A994="India",AE994=2035),0.92,IF(AND(A994="India",AE994=2050),0.87,IF(AND(A994="Middle East",AE994=2035),0.89,IF(AND(A994="Middle East",AE994=2050),0.84,IF(AND(A994="Africa",AE994=2035),0.9,IF(AND(A994="Africa",AE994=2050),0.86,IF(AND(A994="Brazil",AE994=2035),0.93,IF(AND(A994="Brazil",AE994=2050),0.89,""))))))))))))))))))</f>
        <v>*0.92</v>
      </c>
      <c r="AG994" s="53" t="str">
        <f aca="false">AG993</f>
        <v>REZoning_Sol-Win</v>
      </c>
      <c r="AI994" s="1" t="s">
        <v>4302</v>
      </c>
      <c r="AJ994" s="57" t="s">
        <v>35</v>
      </c>
      <c r="AK994" s="1" t="n">
        <v>2050</v>
      </c>
      <c r="AL994" s="58" t="str">
        <f aca="false">"*"&amp;IF(AND(A994="EU",AK994=2035),0.93,IF(AND(A994="EU",AK994=2050),0.9,IF(AND(A994="USA",AK994=2035),0.92,IF(AND(A994="USA",AK994=2050),0.89,IF(AND(A994="Japan",AK994=2035),0.92,IF(AND(A994="Japan",AK994=2050),0.89,IF(AND(A994="Russia",AK994=2035),0.91,IF(AND(A994="Russia",AK994=2050),0.86,IF(AND(A994="China",AK994=2035),0.91,IF(AND(A994="China",AK994=2050),0.87,IF(AND(A994="India",AK994=2035),0.92,IF(AND(A994="India",AK994=2050),0.87,IF(AND(A994="Middle East",AK994=2035),0.89,IF(AND(A994="Middle East",AK994=2050),0.84,IF(AND(A994="Africa",AK994=2035),0.9,IF(AND(A994="Africa",AK994=2050),0.86,IF(AND(A994="Brazil",AK994=2035),0.93,IF(AND(A994="Brazil",AK994=2050),0.89,""))))))))))))))))))</f>
        <v>*0.89</v>
      </c>
      <c r="AM994" s="53" t="str">
        <f aca="false">AM993</f>
        <v>REZoning_Sol-Win</v>
      </c>
      <c r="AP994" s="0" t="s">
        <v>4302</v>
      </c>
      <c r="AQ994" s="38" t="s">
        <v>35</v>
      </c>
      <c r="AR994" s="38" t="n">
        <f aca="false">AR993</f>
        <v>2100</v>
      </c>
      <c r="AS994" s="38" t="s">
        <v>914</v>
      </c>
      <c r="AT994" s="38" t="s">
        <v>36</v>
      </c>
    </row>
    <row r="995" customFormat="false" ht="28.5" hidden="false" customHeight="true" outlineLevel="0" collapsed="false">
      <c r="A995" s="3" t="s">
        <v>76</v>
      </c>
      <c r="C995" s="0" t="s">
        <v>4303</v>
      </c>
      <c r="D995" s="50" t="s">
        <v>35</v>
      </c>
      <c r="E995" s="0" t="n">
        <v>2035</v>
      </c>
      <c r="F995" s="51" t="str">
        <f aca="false">"*"&amp;IF(AND(A995="EU",E995=2035),0.95,IF(AND(A995="EU",E995=2050),0.93,IF(AND(A995="USA",E995=2035),0.96,IF(AND(A995="USA",E995=2050),0.94,IF(AND(A995="Japan",E995=2035),0.94,IF(AND(A995="Japan",E995=2050),0.92,IF(AND(A995="Russia",E995=2035),0.95,IF(AND(A995="Russia",E995=2050),0.93,IF(AND(A995="China",E995=2035),0.94,IF(AND(A995="China",E995=2050),0.92,IF(AND(A995="India",E995=2035),0.95,IF(AND(A995="India",E995=2050),0.92,IF(AND(A995="Middle East",E995=2035),0.94,IF(AND(A995="Middle East",E995=2050),0.9,IF(AND(A995="Africa",E995=2035),0.94,IF(AND(A995="Africa",E995=2050),0.91,IF(AND(A995="Brazil",E995=2035),0.95,IF(AND(A995="Brazil",E995=2050),0.92,""))))))))))))))))))</f>
        <v>*0.96</v>
      </c>
      <c r="H995" s="0" t="s">
        <v>4303</v>
      </c>
      <c r="I995" s="50" t="s">
        <v>35</v>
      </c>
      <c r="J995" s="0" t="n">
        <v>2050</v>
      </c>
      <c r="K995" s="48" t="str">
        <f aca="false">"*"&amp;IF(AND(A995="EU",J995=2035),0.95,IF(AND(A995="EU",J995=2050),0.93,IF(AND(A995="USA",J995=2035),0.96,IF(AND(A995="USA",J995=2050),0.94,IF(AND(A995="Japan",J995=2035),0.94,IF(AND(A995="Japan",J995=2050),0.92,IF(AND(A995="Russia",J995=2035),0.95,IF(AND(A995="Russia",J995=2050),0.93,IF(AND(A995="China",J995=2035),0.94,IF(AND(A995="China",J995=2050),0.92,IF(AND(A995="India",J995=2035),0.95,IF(AND(A995="India",J995=2050),0.92,IF(AND(A995="Middle East",J995=2035),0.94,IF(AND(A995="Middle East",J995=2050),0.9,IF(AND(A995="Africa",J995=2035),0.94,IF(AND(A995="Africa",J995=2050),0.91,IF(AND(A995="Brazil",J995=2035),0.95,IF(AND(A995="Brazil",J995=2050),0.92,""))))))))))))))))))</f>
        <v>*0.94</v>
      </c>
      <c r="P995" s="41" t="s">
        <v>4303</v>
      </c>
      <c r="Q995" s="52" t="s">
        <v>35</v>
      </c>
      <c r="R995" s="41" t="n">
        <v>2035</v>
      </c>
      <c r="S995" s="53" t="str">
        <f aca="false">"*"&amp;IF(AND(A995="EU",R995=2035),0.95,IF(AND(A995="EU",R995=2050),0.93,IF(AND(A995="USA",R995=2035),0.96,IF(AND(A995="USA",R995=2050),0.93,IF(AND(A995="Japan",R995=2035),0.94,IF(AND(A995="Japan",R995=2050),0.92,IF(AND(A995="Russia",R995=2035),0.95,IF(AND(A995="Russia",R995=2050),0.91,IF(AND(A995="China",R995=2035),0.93,IF(AND(A995="China",R995=2050),0.92,IF(AND(A995="India",R995=2035),0.94,IF(AND(A995="India",R995=2050),0.91,IF(AND(A995="Middle East",R995=2035),0.92,IF(AND(A995="Middle East",R995=2050),0.89,IF(AND(A995="Africa",R995=2035),0.93,IF(AND(A995="Africa",R995=2050),0.9,IF(AND(A995="Brazil",R995=2035),0.95,IF(AND(A995="Brazil",R995=2050),0.92,""))))))))))))))))))</f>
        <v>*0.96</v>
      </c>
      <c r="U995" s="41" t="s">
        <v>4303</v>
      </c>
      <c r="V995" s="52" t="s">
        <v>35</v>
      </c>
      <c r="W995" s="41" t="n">
        <v>2050</v>
      </c>
      <c r="X995" s="53" t="str">
        <f aca="false">"*"&amp;IF(AND(A995="EU",W995=2035),0.95,IF(AND(A995="EU",W995=2050),0.93,IF(AND(A995="USA",W995=2035),0.96,IF(AND(A995="USA",W995=2050),0.93,IF(AND(A995="Japan",W995=2035),0.94,IF(AND(A995="Japan",W995=2050),0.92,IF(AND(A995="Russia",W995=2035),0.95,IF(AND(A995="Russia",W995=2050),0.91,IF(AND(A995="China",W995=2035),0.93,IF(AND(A995="China",W995=2050),0.92,IF(AND(A995="India",W995=2035),0.94,IF(AND(A995="India",W995=2050),0.91,IF(AND(A995="Middle East",W995=2035),0.92,IF(AND(A995="Middle East",W995=2050),0.89,IF(AND(A995="Africa",W995=2035),0.93,IF(AND(A995="Africa",W995=2050),0.9,IF(AND(A995="Brazil",W995=2035),0.95,IF(AND(A995="Brazil",W995=2050),0.92,""))))))))))))))))))</f>
        <v>*0.93</v>
      </c>
      <c r="AC995" s="1" t="s">
        <v>4303</v>
      </c>
      <c r="AD995" s="57" t="s">
        <v>35</v>
      </c>
      <c r="AE995" s="1" t="n">
        <v>2035</v>
      </c>
      <c r="AF995" s="58" t="str">
        <f aca="false">"*"&amp;IF(AND(A995="EU",AE995=2035),0.93,IF(AND(A995="EU",AE995=2050),0.9,IF(AND(A995="USA",AE995=2035),0.92,IF(AND(A995="USA",AE995=2050),0.89,IF(AND(A995="Japan",AE995=2035),0.92,IF(AND(A995="Japan",AE995=2050),0.89,IF(AND(A995="Russia",AE995=2035),0.91,IF(AND(A995="Russia",AE995=2050),0.86,IF(AND(A995="China",AE995=2035),0.91,IF(AND(A995="China",AE995=2050),0.87,IF(AND(A995="India",AE995=2035),0.92,IF(AND(A995="India",AE995=2050),0.87,IF(AND(A995="Middle East",AE995=2035),0.89,IF(AND(A995="Middle East",AE995=2050),0.84,IF(AND(A995="Africa",AE995=2035),0.9,IF(AND(A995="Africa",AE995=2050),0.86,IF(AND(A995="Brazil",AE995=2035),0.93,IF(AND(A995="Brazil",AE995=2050),0.89,""))))))))))))))))))</f>
        <v>*0.92</v>
      </c>
      <c r="AG995" s="53" t="str">
        <f aca="false">AG994</f>
        <v>REZoning_Sol-Win</v>
      </c>
      <c r="AI995" s="1" t="s">
        <v>4303</v>
      </c>
      <c r="AJ995" s="57" t="s">
        <v>35</v>
      </c>
      <c r="AK995" s="1" t="n">
        <v>2050</v>
      </c>
      <c r="AL995" s="58" t="str">
        <f aca="false">"*"&amp;IF(AND(A995="EU",AK995=2035),0.93,IF(AND(A995="EU",AK995=2050),0.9,IF(AND(A995="USA",AK995=2035),0.92,IF(AND(A995="USA",AK995=2050),0.89,IF(AND(A995="Japan",AK995=2035),0.92,IF(AND(A995="Japan",AK995=2050),0.89,IF(AND(A995="Russia",AK995=2035),0.91,IF(AND(A995="Russia",AK995=2050),0.86,IF(AND(A995="China",AK995=2035),0.91,IF(AND(A995="China",AK995=2050),0.87,IF(AND(A995="India",AK995=2035),0.92,IF(AND(A995="India",AK995=2050),0.87,IF(AND(A995="Middle East",AK995=2035),0.89,IF(AND(A995="Middle East",AK995=2050),0.84,IF(AND(A995="Africa",AK995=2035),0.9,IF(AND(A995="Africa",AK995=2050),0.86,IF(AND(A995="Brazil",AK995=2035),0.93,IF(AND(A995="Brazil",AK995=2050),0.89,""))))))))))))))))))</f>
        <v>*0.89</v>
      </c>
      <c r="AM995" s="53" t="str">
        <f aca="false">AM994</f>
        <v>REZoning_Sol-Win</v>
      </c>
      <c r="AP995" s="0" t="s">
        <v>4303</v>
      </c>
      <c r="AQ995" s="38" t="s">
        <v>35</v>
      </c>
      <c r="AR995" s="38" t="n">
        <f aca="false">AR994</f>
        <v>2100</v>
      </c>
      <c r="AS995" s="38" t="s">
        <v>914</v>
      </c>
      <c r="AT995" s="38" t="s">
        <v>36</v>
      </c>
    </row>
    <row r="996" customFormat="false" ht="28.5" hidden="false" customHeight="true" outlineLevel="0" collapsed="false">
      <c r="A996" s="3" t="s">
        <v>76</v>
      </c>
      <c r="C996" s="0" t="s">
        <v>4304</v>
      </c>
      <c r="D996" s="50" t="s">
        <v>35</v>
      </c>
      <c r="E996" s="0" t="n">
        <v>2035</v>
      </c>
      <c r="F996" s="51" t="str">
        <f aca="false">"*"&amp;IF(AND(A996="EU",E996=2035),0.95,IF(AND(A996="EU",E996=2050),0.93,IF(AND(A996="USA",E996=2035),0.96,IF(AND(A996="USA",E996=2050),0.94,IF(AND(A996="Japan",E996=2035),0.94,IF(AND(A996="Japan",E996=2050),0.92,IF(AND(A996="Russia",E996=2035),0.95,IF(AND(A996="Russia",E996=2050),0.93,IF(AND(A996="China",E996=2035),0.94,IF(AND(A996="China",E996=2050),0.92,IF(AND(A996="India",E996=2035),0.95,IF(AND(A996="India",E996=2050),0.92,IF(AND(A996="Middle East",E996=2035),0.94,IF(AND(A996="Middle East",E996=2050),0.9,IF(AND(A996="Africa",E996=2035),0.94,IF(AND(A996="Africa",E996=2050),0.91,IF(AND(A996="Brazil",E996=2035),0.95,IF(AND(A996="Brazil",E996=2050),0.92,""))))))))))))))))))</f>
        <v>*0.96</v>
      </c>
      <c r="H996" s="0" t="s">
        <v>4304</v>
      </c>
      <c r="I996" s="50" t="s">
        <v>35</v>
      </c>
      <c r="J996" s="0" t="n">
        <v>2050</v>
      </c>
      <c r="K996" s="48" t="str">
        <f aca="false">"*"&amp;IF(AND(A996="EU",J996=2035),0.95,IF(AND(A996="EU",J996=2050),0.93,IF(AND(A996="USA",J996=2035),0.96,IF(AND(A996="USA",J996=2050),0.94,IF(AND(A996="Japan",J996=2035),0.94,IF(AND(A996="Japan",J996=2050),0.92,IF(AND(A996="Russia",J996=2035),0.95,IF(AND(A996="Russia",J996=2050),0.93,IF(AND(A996="China",J996=2035),0.94,IF(AND(A996="China",J996=2050),0.92,IF(AND(A996="India",J996=2035),0.95,IF(AND(A996="India",J996=2050),0.92,IF(AND(A996="Middle East",J996=2035),0.94,IF(AND(A996="Middle East",J996=2050),0.9,IF(AND(A996="Africa",J996=2035),0.94,IF(AND(A996="Africa",J996=2050),0.91,IF(AND(A996="Brazil",J996=2035),0.95,IF(AND(A996="Brazil",J996=2050),0.92,""))))))))))))))))))</f>
        <v>*0.94</v>
      </c>
      <c r="P996" s="41" t="s">
        <v>4304</v>
      </c>
      <c r="Q996" s="52" t="s">
        <v>35</v>
      </c>
      <c r="R996" s="41" t="n">
        <v>2035</v>
      </c>
      <c r="S996" s="53" t="str">
        <f aca="false">"*"&amp;IF(AND(A996="EU",R996=2035),0.95,IF(AND(A996="EU",R996=2050),0.93,IF(AND(A996="USA",R996=2035),0.96,IF(AND(A996="USA",R996=2050),0.93,IF(AND(A996="Japan",R996=2035),0.94,IF(AND(A996="Japan",R996=2050),0.92,IF(AND(A996="Russia",R996=2035),0.95,IF(AND(A996="Russia",R996=2050),0.91,IF(AND(A996="China",R996=2035),0.93,IF(AND(A996="China",R996=2050),0.92,IF(AND(A996="India",R996=2035),0.94,IF(AND(A996="India",R996=2050),0.91,IF(AND(A996="Middle East",R996=2035),0.92,IF(AND(A996="Middle East",R996=2050),0.89,IF(AND(A996="Africa",R996=2035),0.93,IF(AND(A996="Africa",R996=2050),0.9,IF(AND(A996="Brazil",R996=2035),0.95,IF(AND(A996="Brazil",R996=2050),0.92,""))))))))))))))))))</f>
        <v>*0.96</v>
      </c>
      <c r="U996" s="41" t="s">
        <v>4304</v>
      </c>
      <c r="V996" s="52" t="s">
        <v>35</v>
      </c>
      <c r="W996" s="41" t="n">
        <v>2050</v>
      </c>
      <c r="X996" s="53" t="str">
        <f aca="false">"*"&amp;IF(AND(A996="EU",W996=2035),0.95,IF(AND(A996="EU",W996=2050),0.93,IF(AND(A996="USA",W996=2035),0.96,IF(AND(A996="USA",W996=2050),0.93,IF(AND(A996="Japan",W996=2035),0.94,IF(AND(A996="Japan",W996=2050),0.92,IF(AND(A996="Russia",W996=2035),0.95,IF(AND(A996="Russia",W996=2050),0.91,IF(AND(A996="China",W996=2035),0.93,IF(AND(A996="China",W996=2050),0.92,IF(AND(A996="India",W996=2035),0.94,IF(AND(A996="India",W996=2050),0.91,IF(AND(A996="Middle East",W996=2035),0.92,IF(AND(A996="Middle East",W996=2050),0.89,IF(AND(A996="Africa",W996=2035),0.93,IF(AND(A996="Africa",W996=2050),0.9,IF(AND(A996="Brazil",W996=2035),0.95,IF(AND(A996="Brazil",W996=2050),0.92,""))))))))))))))))))</f>
        <v>*0.93</v>
      </c>
      <c r="AC996" s="1" t="s">
        <v>4304</v>
      </c>
      <c r="AD996" s="57" t="s">
        <v>35</v>
      </c>
      <c r="AE996" s="1" t="n">
        <v>2035</v>
      </c>
      <c r="AF996" s="58" t="str">
        <f aca="false">"*"&amp;IF(AND(A996="EU",AE996=2035),0.93,IF(AND(A996="EU",AE996=2050),0.9,IF(AND(A996="USA",AE996=2035),0.92,IF(AND(A996="USA",AE996=2050),0.89,IF(AND(A996="Japan",AE996=2035),0.92,IF(AND(A996="Japan",AE996=2050),0.89,IF(AND(A996="Russia",AE996=2035),0.91,IF(AND(A996="Russia",AE996=2050),0.86,IF(AND(A996="China",AE996=2035),0.91,IF(AND(A996="China",AE996=2050),0.87,IF(AND(A996="India",AE996=2035),0.92,IF(AND(A996="India",AE996=2050),0.87,IF(AND(A996="Middle East",AE996=2035),0.89,IF(AND(A996="Middle East",AE996=2050),0.84,IF(AND(A996="Africa",AE996=2035),0.9,IF(AND(A996="Africa",AE996=2050),0.86,IF(AND(A996="Brazil",AE996=2035),0.93,IF(AND(A996="Brazil",AE996=2050),0.89,""))))))))))))))))))</f>
        <v>*0.92</v>
      </c>
      <c r="AG996" s="53" t="str">
        <f aca="false">AG995</f>
        <v>REZoning_Sol-Win</v>
      </c>
      <c r="AI996" s="1" t="s">
        <v>4304</v>
      </c>
      <c r="AJ996" s="57" t="s">
        <v>35</v>
      </c>
      <c r="AK996" s="1" t="n">
        <v>2050</v>
      </c>
      <c r="AL996" s="58" t="str">
        <f aca="false">"*"&amp;IF(AND(A996="EU",AK996=2035),0.93,IF(AND(A996="EU",AK996=2050),0.9,IF(AND(A996="USA",AK996=2035),0.92,IF(AND(A996="USA",AK996=2050),0.89,IF(AND(A996="Japan",AK996=2035),0.92,IF(AND(A996="Japan",AK996=2050),0.89,IF(AND(A996="Russia",AK996=2035),0.91,IF(AND(A996="Russia",AK996=2050),0.86,IF(AND(A996="China",AK996=2035),0.91,IF(AND(A996="China",AK996=2050),0.87,IF(AND(A996="India",AK996=2035),0.92,IF(AND(A996="India",AK996=2050),0.87,IF(AND(A996="Middle East",AK996=2035),0.89,IF(AND(A996="Middle East",AK996=2050),0.84,IF(AND(A996="Africa",AK996=2035),0.9,IF(AND(A996="Africa",AK996=2050),0.86,IF(AND(A996="Brazil",AK996=2035),0.93,IF(AND(A996="Brazil",AK996=2050),0.89,""))))))))))))))))))</f>
        <v>*0.89</v>
      </c>
      <c r="AM996" s="53" t="str">
        <f aca="false">AM995</f>
        <v>REZoning_Sol-Win</v>
      </c>
      <c r="AP996" s="0" t="s">
        <v>4304</v>
      </c>
      <c r="AQ996" s="38" t="s">
        <v>35</v>
      </c>
      <c r="AR996" s="38" t="n">
        <f aca="false">AR995</f>
        <v>2100</v>
      </c>
      <c r="AS996" s="38" t="s">
        <v>914</v>
      </c>
      <c r="AT996" s="38" t="s">
        <v>36</v>
      </c>
    </row>
    <row r="997" customFormat="false" ht="28.5" hidden="false" customHeight="true" outlineLevel="0" collapsed="false">
      <c r="A997" s="3" t="s">
        <v>61</v>
      </c>
      <c r="C997" s="0" t="s">
        <v>4305</v>
      </c>
      <c r="D997" s="50" t="s">
        <v>35</v>
      </c>
      <c r="E997" s="0" t="n">
        <v>2035</v>
      </c>
      <c r="F997" s="51" t="str">
        <f aca="false">"*"&amp;IF(AND(A997="EU",E997=2035),0.95,IF(AND(A997="EU",E997=2050),0.93,IF(AND(A997="USA",E997=2035),0.96,IF(AND(A997="USA",E997=2050),0.94,IF(AND(A997="Japan",E997=2035),0.94,IF(AND(A997="Japan",E997=2050),0.92,IF(AND(A997="Russia",E997=2035),0.95,IF(AND(A997="Russia",E997=2050),0.93,IF(AND(A997="China",E997=2035),0.94,IF(AND(A997="China",E997=2050),0.92,IF(AND(A997="India",E997=2035),0.95,IF(AND(A997="India",E997=2050),0.92,IF(AND(A997="Middle East",E997=2035),0.94,IF(AND(A997="Middle East",E997=2050),0.9,IF(AND(A997="Africa",E997=2035),0.94,IF(AND(A997="Africa",E997=2050),0.91,IF(AND(A997="Brazil",E997=2035),0.95,IF(AND(A997="Brazil",E997=2050),0.92,""))))))))))))))))))</f>
        <v>*0.95</v>
      </c>
      <c r="H997" s="0" t="s">
        <v>4305</v>
      </c>
      <c r="I997" s="50" t="s">
        <v>35</v>
      </c>
      <c r="J997" s="0" t="n">
        <v>2050</v>
      </c>
      <c r="K997" s="48" t="str">
        <f aca="false">"*"&amp;IF(AND(A997="EU",J997=2035),0.95,IF(AND(A997="EU",J997=2050),0.93,IF(AND(A997="USA",J997=2035),0.96,IF(AND(A997="USA",J997=2050),0.94,IF(AND(A997="Japan",J997=2035),0.94,IF(AND(A997="Japan",J997=2050),0.92,IF(AND(A997="Russia",J997=2035),0.95,IF(AND(A997="Russia",J997=2050),0.93,IF(AND(A997="China",J997=2035),0.94,IF(AND(A997="China",J997=2050),0.92,IF(AND(A997="India",J997=2035),0.95,IF(AND(A997="India",J997=2050),0.92,IF(AND(A997="Middle East",J997=2035),0.94,IF(AND(A997="Middle East",J997=2050),0.9,IF(AND(A997="Africa",J997=2035),0.94,IF(AND(A997="Africa",J997=2050),0.91,IF(AND(A997="Brazil",J997=2035),0.95,IF(AND(A997="Brazil",J997=2050),0.92,""))))))))))))))))))</f>
        <v>*0.92</v>
      </c>
      <c r="P997" s="41" t="s">
        <v>4305</v>
      </c>
      <c r="Q997" s="52" t="s">
        <v>35</v>
      </c>
      <c r="R997" s="41" t="n">
        <v>2035</v>
      </c>
      <c r="S997" s="53" t="str">
        <f aca="false">"*"&amp;IF(AND(A997="EU",R997=2035),0.95,IF(AND(A997="EU",R997=2050),0.93,IF(AND(A997="USA",R997=2035),0.96,IF(AND(A997="USA",R997=2050),0.93,IF(AND(A997="Japan",R997=2035),0.94,IF(AND(A997="Japan",R997=2050),0.92,IF(AND(A997="Russia",R997=2035),0.95,IF(AND(A997="Russia",R997=2050),0.91,IF(AND(A997="China",R997=2035),0.93,IF(AND(A997="China",R997=2050),0.92,IF(AND(A997="India",R997=2035),0.94,IF(AND(A997="India",R997=2050),0.91,IF(AND(A997="Middle East",R997=2035),0.92,IF(AND(A997="Middle East",R997=2050),0.89,IF(AND(A997="Africa",R997=2035),0.93,IF(AND(A997="Africa",R997=2050),0.9,IF(AND(A997="Brazil",R997=2035),0.95,IF(AND(A997="Brazil",R997=2050),0.92,""))))))))))))))))))</f>
        <v>*0.95</v>
      </c>
      <c r="U997" s="41" t="s">
        <v>4305</v>
      </c>
      <c r="V997" s="52" t="s">
        <v>35</v>
      </c>
      <c r="W997" s="41" t="n">
        <v>2050</v>
      </c>
      <c r="X997" s="53" t="str">
        <f aca="false">"*"&amp;IF(AND(A997="EU",W997=2035),0.95,IF(AND(A997="EU",W997=2050),0.93,IF(AND(A997="USA",W997=2035),0.96,IF(AND(A997="USA",W997=2050),0.93,IF(AND(A997="Japan",W997=2035),0.94,IF(AND(A997="Japan",W997=2050),0.92,IF(AND(A997="Russia",W997=2035),0.95,IF(AND(A997="Russia",W997=2050),0.91,IF(AND(A997="China",W997=2035),0.93,IF(AND(A997="China",W997=2050),0.92,IF(AND(A997="India",W997=2035),0.94,IF(AND(A997="India",W997=2050),0.91,IF(AND(A997="Middle East",W997=2035),0.92,IF(AND(A997="Middle East",W997=2050),0.89,IF(AND(A997="Africa",W997=2035),0.93,IF(AND(A997="Africa",W997=2050),0.9,IF(AND(A997="Brazil",W997=2035),0.95,IF(AND(A997="Brazil",W997=2050),0.92,""))))))))))))))))))</f>
        <v>*0.92</v>
      </c>
      <c r="AC997" s="1" t="s">
        <v>4305</v>
      </c>
      <c r="AD997" s="57" t="s">
        <v>35</v>
      </c>
      <c r="AE997" s="1" t="n">
        <v>2035</v>
      </c>
      <c r="AF997" s="58" t="str">
        <f aca="false">"*"&amp;IF(AND(A997="EU",AE997=2035),0.93,IF(AND(A997="EU",AE997=2050),0.9,IF(AND(A997="USA",AE997=2035),0.92,IF(AND(A997="USA",AE997=2050),0.89,IF(AND(A997="Japan",AE997=2035),0.92,IF(AND(A997="Japan",AE997=2050),0.89,IF(AND(A997="Russia",AE997=2035),0.91,IF(AND(A997="Russia",AE997=2050),0.86,IF(AND(A997="China",AE997=2035),0.91,IF(AND(A997="China",AE997=2050),0.87,IF(AND(A997="India",AE997=2035),0.92,IF(AND(A997="India",AE997=2050),0.87,IF(AND(A997="Middle East",AE997=2035),0.89,IF(AND(A997="Middle East",AE997=2050),0.84,IF(AND(A997="Africa",AE997=2035),0.9,IF(AND(A997="Africa",AE997=2050),0.86,IF(AND(A997="Brazil",AE997=2035),0.93,IF(AND(A997="Brazil",AE997=2050),0.89,""))))))))))))))))))</f>
        <v>*0.93</v>
      </c>
      <c r="AG997" s="53" t="str">
        <f aca="false">AG996</f>
        <v>REZoning_Sol-Win</v>
      </c>
      <c r="AI997" s="1" t="s">
        <v>4305</v>
      </c>
      <c r="AJ997" s="57" t="s">
        <v>35</v>
      </c>
      <c r="AK997" s="1" t="n">
        <v>2050</v>
      </c>
      <c r="AL997" s="58" t="str">
        <f aca="false">"*"&amp;IF(AND(A997="EU",AK997=2035),0.93,IF(AND(A997="EU",AK997=2050),0.9,IF(AND(A997="USA",AK997=2035),0.92,IF(AND(A997="USA",AK997=2050),0.89,IF(AND(A997="Japan",AK997=2035),0.92,IF(AND(A997="Japan",AK997=2050),0.89,IF(AND(A997="Russia",AK997=2035),0.91,IF(AND(A997="Russia",AK997=2050),0.86,IF(AND(A997="China",AK997=2035),0.91,IF(AND(A997="China",AK997=2050),0.87,IF(AND(A997="India",AK997=2035),0.92,IF(AND(A997="India",AK997=2050),0.87,IF(AND(A997="Middle East",AK997=2035),0.89,IF(AND(A997="Middle East",AK997=2050),0.84,IF(AND(A997="Africa",AK997=2035),0.9,IF(AND(A997="Africa",AK997=2050),0.86,IF(AND(A997="Brazil",AK997=2035),0.93,IF(AND(A997="Brazil",AK997=2050),0.89,""))))))))))))))))))</f>
        <v>*0.89</v>
      </c>
      <c r="AM997" s="53" t="str">
        <f aca="false">AM996</f>
        <v>REZoning_Sol-Win</v>
      </c>
      <c r="AP997" s="0" t="s">
        <v>4305</v>
      </c>
      <c r="AQ997" s="38" t="s">
        <v>35</v>
      </c>
      <c r="AR997" s="38" t="n">
        <f aca="false">AR996</f>
        <v>2100</v>
      </c>
      <c r="AS997" s="38" t="s">
        <v>914</v>
      </c>
      <c r="AT997" s="38" t="s">
        <v>36</v>
      </c>
    </row>
    <row r="998" customFormat="false" ht="28.5" hidden="false" customHeight="true" outlineLevel="0" collapsed="false">
      <c r="A998" s="3" t="s">
        <v>61</v>
      </c>
      <c r="C998" s="0" t="s">
        <v>4306</v>
      </c>
      <c r="D998" s="50" t="s">
        <v>35</v>
      </c>
      <c r="E998" s="0" t="n">
        <v>2035</v>
      </c>
      <c r="F998" s="51" t="str">
        <f aca="false">"*"&amp;IF(AND(A998="EU",E998=2035),0.95,IF(AND(A998="EU",E998=2050),0.93,IF(AND(A998="USA",E998=2035),0.96,IF(AND(A998="USA",E998=2050),0.94,IF(AND(A998="Japan",E998=2035),0.94,IF(AND(A998="Japan",E998=2050),0.92,IF(AND(A998="Russia",E998=2035),0.95,IF(AND(A998="Russia",E998=2050),0.93,IF(AND(A998="China",E998=2035),0.94,IF(AND(A998="China",E998=2050),0.92,IF(AND(A998="India",E998=2035),0.95,IF(AND(A998="India",E998=2050),0.92,IF(AND(A998="Middle East",E998=2035),0.94,IF(AND(A998="Middle East",E998=2050),0.9,IF(AND(A998="Africa",E998=2035),0.94,IF(AND(A998="Africa",E998=2050),0.91,IF(AND(A998="Brazil",E998=2035),0.95,IF(AND(A998="Brazil",E998=2050),0.92,""))))))))))))))))))</f>
        <v>*0.95</v>
      </c>
      <c r="H998" s="0" t="s">
        <v>4306</v>
      </c>
      <c r="I998" s="50" t="s">
        <v>35</v>
      </c>
      <c r="J998" s="0" t="n">
        <v>2050</v>
      </c>
      <c r="K998" s="48" t="str">
        <f aca="false">"*"&amp;IF(AND(A998="EU",J998=2035),0.95,IF(AND(A998="EU",J998=2050),0.93,IF(AND(A998="USA",J998=2035),0.96,IF(AND(A998="USA",J998=2050),0.94,IF(AND(A998="Japan",J998=2035),0.94,IF(AND(A998="Japan",J998=2050),0.92,IF(AND(A998="Russia",J998=2035),0.95,IF(AND(A998="Russia",J998=2050),0.93,IF(AND(A998="China",J998=2035),0.94,IF(AND(A998="China",J998=2050),0.92,IF(AND(A998="India",J998=2035),0.95,IF(AND(A998="India",J998=2050),0.92,IF(AND(A998="Middle East",J998=2035),0.94,IF(AND(A998="Middle East",J998=2050),0.9,IF(AND(A998="Africa",J998=2035),0.94,IF(AND(A998="Africa",J998=2050),0.91,IF(AND(A998="Brazil",J998=2035),0.95,IF(AND(A998="Brazil",J998=2050),0.92,""))))))))))))))))))</f>
        <v>*0.92</v>
      </c>
      <c r="P998" s="41" t="s">
        <v>4306</v>
      </c>
      <c r="Q998" s="52" t="s">
        <v>35</v>
      </c>
      <c r="R998" s="41" t="n">
        <v>2035</v>
      </c>
      <c r="S998" s="53" t="str">
        <f aca="false">"*"&amp;IF(AND(A998="EU",R998=2035),0.95,IF(AND(A998="EU",R998=2050),0.93,IF(AND(A998="USA",R998=2035),0.96,IF(AND(A998="USA",R998=2050),0.93,IF(AND(A998="Japan",R998=2035),0.94,IF(AND(A998="Japan",R998=2050),0.92,IF(AND(A998="Russia",R998=2035),0.95,IF(AND(A998="Russia",R998=2050),0.91,IF(AND(A998="China",R998=2035),0.93,IF(AND(A998="China",R998=2050),0.92,IF(AND(A998="India",R998=2035),0.94,IF(AND(A998="India",R998=2050),0.91,IF(AND(A998="Middle East",R998=2035),0.92,IF(AND(A998="Middle East",R998=2050),0.89,IF(AND(A998="Africa",R998=2035),0.93,IF(AND(A998="Africa",R998=2050),0.9,IF(AND(A998="Brazil",R998=2035),0.95,IF(AND(A998="Brazil",R998=2050),0.92,""))))))))))))))))))</f>
        <v>*0.95</v>
      </c>
      <c r="U998" s="41" t="s">
        <v>4306</v>
      </c>
      <c r="V998" s="52" t="s">
        <v>35</v>
      </c>
      <c r="W998" s="41" t="n">
        <v>2050</v>
      </c>
      <c r="X998" s="53" t="str">
        <f aca="false">"*"&amp;IF(AND(A998="EU",W998=2035),0.95,IF(AND(A998="EU",W998=2050),0.93,IF(AND(A998="USA",W998=2035),0.96,IF(AND(A998="USA",W998=2050),0.93,IF(AND(A998="Japan",W998=2035),0.94,IF(AND(A998="Japan",W998=2050),0.92,IF(AND(A998="Russia",W998=2035),0.95,IF(AND(A998="Russia",W998=2050),0.91,IF(AND(A998="China",W998=2035),0.93,IF(AND(A998="China",W998=2050),0.92,IF(AND(A998="India",W998=2035),0.94,IF(AND(A998="India",W998=2050),0.91,IF(AND(A998="Middle East",W998=2035),0.92,IF(AND(A998="Middle East",W998=2050),0.89,IF(AND(A998="Africa",W998=2035),0.93,IF(AND(A998="Africa",W998=2050),0.9,IF(AND(A998="Brazil",W998=2035),0.95,IF(AND(A998="Brazil",W998=2050),0.92,""))))))))))))))))))</f>
        <v>*0.92</v>
      </c>
      <c r="AC998" s="1" t="s">
        <v>4306</v>
      </c>
      <c r="AD998" s="57" t="s">
        <v>35</v>
      </c>
      <c r="AE998" s="1" t="n">
        <v>2035</v>
      </c>
      <c r="AF998" s="58" t="str">
        <f aca="false">"*"&amp;IF(AND(A998="EU",AE998=2035),0.93,IF(AND(A998="EU",AE998=2050),0.9,IF(AND(A998="USA",AE998=2035),0.92,IF(AND(A998="USA",AE998=2050),0.89,IF(AND(A998="Japan",AE998=2035),0.92,IF(AND(A998="Japan",AE998=2050),0.89,IF(AND(A998="Russia",AE998=2035),0.91,IF(AND(A998="Russia",AE998=2050),0.86,IF(AND(A998="China",AE998=2035),0.91,IF(AND(A998="China",AE998=2050),0.87,IF(AND(A998="India",AE998=2035),0.92,IF(AND(A998="India",AE998=2050),0.87,IF(AND(A998="Middle East",AE998=2035),0.89,IF(AND(A998="Middle East",AE998=2050),0.84,IF(AND(A998="Africa",AE998=2035),0.9,IF(AND(A998="Africa",AE998=2050),0.86,IF(AND(A998="Brazil",AE998=2035),0.93,IF(AND(A998="Brazil",AE998=2050),0.89,""))))))))))))))))))</f>
        <v>*0.93</v>
      </c>
      <c r="AG998" s="53" t="str">
        <f aca="false">AG997</f>
        <v>REZoning_Sol-Win</v>
      </c>
      <c r="AI998" s="1" t="s">
        <v>4306</v>
      </c>
      <c r="AJ998" s="57" t="s">
        <v>35</v>
      </c>
      <c r="AK998" s="1" t="n">
        <v>2050</v>
      </c>
      <c r="AL998" s="58" t="str">
        <f aca="false">"*"&amp;IF(AND(A998="EU",AK998=2035),0.93,IF(AND(A998="EU",AK998=2050),0.9,IF(AND(A998="USA",AK998=2035),0.92,IF(AND(A998="USA",AK998=2050),0.89,IF(AND(A998="Japan",AK998=2035),0.92,IF(AND(A998="Japan",AK998=2050),0.89,IF(AND(A998="Russia",AK998=2035),0.91,IF(AND(A998="Russia",AK998=2050),0.86,IF(AND(A998="China",AK998=2035),0.91,IF(AND(A998="China",AK998=2050),0.87,IF(AND(A998="India",AK998=2035),0.92,IF(AND(A998="India",AK998=2050),0.87,IF(AND(A998="Middle East",AK998=2035),0.89,IF(AND(A998="Middle East",AK998=2050),0.84,IF(AND(A998="Africa",AK998=2035),0.9,IF(AND(A998="Africa",AK998=2050),0.86,IF(AND(A998="Brazil",AK998=2035),0.93,IF(AND(A998="Brazil",AK998=2050),0.89,""))))))))))))))))))</f>
        <v>*0.89</v>
      </c>
      <c r="AM998" s="53" t="str">
        <f aca="false">AM997</f>
        <v>REZoning_Sol-Win</v>
      </c>
      <c r="AP998" s="0" t="s">
        <v>4306</v>
      </c>
      <c r="AQ998" s="38" t="s">
        <v>35</v>
      </c>
      <c r="AR998" s="38" t="n">
        <f aca="false">AR997</f>
        <v>2100</v>
      </c>
      <c r="AS998" s="38" t="s">
        <v>914</v>
      </c>
      <c r="AT998" s="38" t="s">
        <v>36</v>
      </c>
    </row>
    <row r="999" customFormat="false" ht="28.5" hidden="false" customHeight="true" outlineLevel="0" collapsed="false">
      <c r="A999" s="3" t="s">
        <v>61</v>
      </c>
      <c r="C999" s="0" t="s">
        <v>4307</v>
      </c>
      <c r="D999" s="50" t="s">
        <v>35</v>
      </c>
      <c r="E999" s="0" t="n">
        <v>2035</v>
      </c>
      <c r="F999" s="51" t="str">
        <f aca="false">"*"&amp;IF(AND(A999="EU",E999=2035),0.95,IF(AND(A999="EU",E999=2050),0.93,IF(AND(A999="USA",E999=2035),0.96,IF(AND(A999="USA",E999=2050),0.94,IF(AND(A999="Japan",E999=2035),0.94,IF(AND(A999="Japan",E999=2050),0.92,IF(AND(A999="Russia",E999=2035),0.95,IF(AND(A999="Russia",E999=2050),0.93,IF(AND(A999="China",E999=2035),0.94,IF(AND(A999="China",E999=2050),0.92,IF(AND(A999="India",E999=2035),0.95,IF(AND(A999="India",E999=2050),0.92,IF(AND(A999="Middle East",E999=2035),0.94,IF(AND(A999="Middle East",E999=2050),0.9,IF(AND(A999="Africa",E999=2035),0.94,IF(AND(A999="Africa",E999=2050),0.91,IF(AND(A999="Brazil",E999=2035),0.95,IF(AND(A999="Brazil",E999=2050),0.92,""))))))))))))))))))</f>
        <v>*0.95</v>
      </c>
      <c r="H999" s="0" t="s">
        <v>4307</v>
      </c>
      <c r="I999" s="50" t="s">
        <v>35</v>
      </c>
      <c r="J999" s="0" t="n">
        <v>2050</v>
      </c>
      <c r="K999" s="48" t="str">
        <f aca="false">"*"&amp;IF(AND(A999="EU",J999=2035),0.95,IF(AND(A999="EU",J999=2050),0.93,IF(AND(A999="USA",J999=2035),0.96,IF(AND(A999="USA",J999=2050),0.94,IF(AND(A999="Japan",J999=2035),0.94,IF(AND(A999="Japan",J999=2050),0.92,IF(AND(A999="Russia",J999=2035),0.95,IF(AND(A999="Russia",J999=2050),0.93,IF(AND(A999="China",J999=2035),0.94,IF(AND(A999="China",J999=2050),0.92,IF(AND(A999="India",J999=2035),0.95,IF(AND(A999="India",J999=2050),0.92,IF(AND(A999="Middle East",J999=2035),0.94,IF(AND(A999="Middle East",J999=2050),0.9,IF(AND(A999="Africa",J999=2035),0.94,IF(AND(A999="Africa",J999=2050),0.91,IF(AND(A999="Brazil",J999=2035),0.95,IF(AND(A999="Brazil",J999=2050),0.92,""))))))))))))))))))</f>
        <v>*0.92</v>
      </c>
      <c r="P999" s="41" t="s">
        <v>4307</v>
      </c>
      <c r="Q999" s="52" t="s">
        <v>35</v>
      </c>
      <c r="R999" s="41" t="n">
        <v>2035</v>
      </c>
      <c r="S999" s="53" t="str">
        <f aca="false">"*"&amp;IF(AND(A999="EU",R999=2035),0.95,IF(AND(A999="EU",R999=2050),0.93,IF(AND(A999="USA",R999=2035),0.96,IF(AND(A999="USA",R999=2050),0.93,IF(AND(A999="Japan",R999=2035),0.94,IF(AND(A999="Japan",R999=2050),0.92,IF(AND(A999="Russia",R999=2035),0.95,IF(AND(A999="Russia",R999=2050),0.91,IF(AND(A999="China",R999=2035),0.93,IF(AND(A999="China",R999=2050),0.92,IF(AND(A999="India",R999=2035),0.94,IF(AND(A999="India",R999=2050),0.91,IF(AND(A999="Middle East",R999=2035),0.92,IF(AND(A999="Middle East",R999=2050),0.89,IF(AND(A999="Africa",R999=2035),0.93,IF(AND(A999="Africa",R999=2050),0.9,IF(AND(A999="Brazil",R999=2035),0.95,IF(AND(A999="Brazil",R999=2050),0.92,""))))))))))))))))))</f>
        <v>*0.95</v>
      </c>
      <c r="U999" s="41" t="s">
        <v>4307</v>
      </c>
      <c r="V999" s="52" t="s">
        <v>35</v>
      </c>
      <c r="W999" s="41" t="n">
        <v>2050</v>
      </c>
      <c r="X999" s="53" t="str">
        <f aca="false">"*"&amp;IF(AND(A999="EU",W999=2035),0.95,IF(AND(A999="EU",W999=2050),0.93,IF(AND(A999="USA",W999=2035),0.96,IF(AND(A999="USA",W999=2050),0.93,IF(AND(A999="Japan",W999=2035),0.94,IF(AND(A999="Japan",W999=2050),0.92,IF(AND(A999="Russia",W999=2035),0.95,IF(AND(A999="Russia",W999=2050),0.91,IF(AND(A999="China",W999=2035),0.93,IF(AND(A999="China",W999=2050),0.92,IF(AND(A999="India",W999=2035),0.94,IF(AND(A999="India",W999=2050),0.91,IF(AND(A999="Middle East",W999=2035),0.92,IF(AND(A999="Middle East",W999=2050),0.89,IF(AND(A999="Africa",W999=2035),0.93,IF(AND(A999="Africa",W999=2050),0.9,IF(AND(A999="Brazil",W999=2035),0.95,IF(AND(A999="Brazil",W999=2050),0.92,""))))))))))))))))))</f>
        <v>*0.92</v>
      </c>
      <c r="AC999" s="1" t="s">
        <v>4307</v>
      </c>
      <c r="AD999" s="57" t="s">
        <v>35</v>
      </c>
      <c r="AE999" s="1" t="n">
        <v>2035</v>
      </c>
      <c r="AF999" s="58" t="str">
        <f aca="false">"*"&amp;IF(AND(A999="EU",AE999=2035),0.93,IF(AND(A999="EU",AE999=2050),0.9,IF(AND(A999="USA",AE999=2035),0.92,IF(AND(A999="USA",AE999=2050),0.89,IF(AND(A999="Japan",AE999=2035),0.92,IF(AND(A999="Japan",AE999=2050),0.89,IF(AND(A999="Russia",AE999=2035),0.91,IF(AND(A999="Russia",AE999=2050),0.86,IF(AND(A999="China",AE999=2035),0.91,IF(AND(A999="China",AE999=2050),0.87,IF(AND(A999="India",AE999=2035),0.92,IF(AND(A999="India",AE999=2050),0.87,IF(AND(A999="Middle East",AE999=2035),0.89,IF(AND(A999="Middle East",AE999=2050),0.84,IF(AND(A999="Africa",AE999=2035),0.9,IF(AND(A999="Africa",AE999=2050),0.86,IF(AND(A999="Brazil",AE999=2035),0.93,IF(AND(A999="Brazil",AE999=2050),0.89,""))))))))))))))))))</f>
        <v>*0.93</v>
      </c>
      <c r="AG999" s="53" t="str">
        <f aca="false">AG998</f>
        <v>REZoning_Sol-Win</v>
      </c>
      <c r="AI999" s="1" t="s">
        <v>4307</v>
      </c>
      <c r="AJ999" s="57" t="s">
        <v>35</v>
      </c>
      <c r="AK999" s="1" t="n">
        <v>2050</v>
      </c>
      <c r="AL999" s="58" t="str">
        <f aca="false">"*"&amp;IF(AND(A999="EU",AK999=2035),0.93,IF(AND(A999="EU",AK999=2050),0.9,IF(AND(A999="USA",AK999=2035),0.92,IF(AND(A999="USA",AK999=2050),0.89,IF(AND(A999="Japan",AK999=2035),0.92,IF(AND(A999="Japan",AK999=2050),0.89,IF(AND(A999="Russia",AK999=2035),0.91,IF(AND(A999="Russia",AK999=2050),0.86,IF(AND(A999="China",AK999=2035),0.91,IF(AND(A999="China",AK999=2050),0.87,IF(AND(A999="India",AK999=2035),0.92,IF(AND(A999="India",AK999=2050),0.87,IF(AND(A999="Middle East",AK999=2035),0.89,IF(AND(A999="Middle East",AK999=2050),0.84,IF(AND(A999="Africa",AK999=2035),0.9,IF(AND(A999="Africa",AK999=2050),0.86,IF(AND(A999="Brazil",AK999=2035),0.93,IF(AND(A999="Brazil",AK999=2050),0.89,""))))))))))))))))))</f>
        <v>*0.89</v>
      </c>
      <c r="AM999" s="53" t="str">
        <f aca="false">AM998</f>
        <v>REZoning_Sol-Win</v>
      </c>
      <c r="AP999" s="0" t="s">
        <v>4307</v>
      </c>
      <c r="AQ999" s="38" t="s">
        <v>35</v>
      </c>
      <c r="AR999" s="38" t="n">
        <f aca="false">AR998</f>
        <v>2100</v>
      </c>
      <c r="AS999" s="38" t="s">
        <v>914</v>
      </c>
      <c r="AT999" s="38" t="s">
        <v>36</v>
      </c>
    </row>
    <row r="1000" customFormat="false" ht="28.5" hidden="false" customHeight="true" outlineLevel="0" collapsed="false">
      <c r="A1000" s="3" t="s">
        <v>61</v>
      </c>
      <c r="C1000" s="0" t="s">
        <v>4308</v>
      </c>
      <c r="D1000" s="50" t="s">
        <v>35</v>
      </c>
      <c r="E1000" s="0" t="n">
        <v>2035</v>
      </c>
      <c r="F1000" s="51" t="str">
        <f aca="false">"*"&amp;IF(AND(A1000="EU",E1000=2035),0.95,IF(AND(A1000="EU",E1000=2050),0.93,IF(AND(A1000="USA",E1000=2035),0.96,IF(AND(A1000="USA",E1000=2050),0.94,IF(AND(A1000="Japan",E1000=2035),0.94,IF(AND(A1000="Japan",E1000=2050),0.92,IF(AND(A1000="Russia",E1000=2035),0.95,IF(AND(A1000="Russia",E1000=2050),0.93,IF(AND(A1000="China",E1000=2035),0.94,IF(AND(A1000="China",E1000=2050),0.92,IF(AND(A1000="India",E1000=2035),0.95,IF(AND(A1000="India",E1000=2050),0.92,IF(AND(A1000="Middle East",E1000=2035),0.94,IF(AND(A1000="Middle East",E1000=2050),0.9,IF(AND(A1000="Africa",E1000=2035),0.94,IF(AND(A1000="Africa",E1000=2050),0.91,IF(AND(A1000="Brazil",E1000=2035),0.95,IF(AND(A1000="Brazil",E1000=2050),0.92,""))))))))))))))))))</f>
        <v>*0.95</v>
      </c>
      <c r="H1000" s="0" t="s">
        <v>4308</v>
      </c>
      <c r="I1000" s="50" t="s">
        <v>35</v>
      </c>
      <c r="J1000" s="0" t="n">
        <v>2050</v>
      </c>
      <c r="K1000" s="48" t="str">
        <f aca="false">"*"&amp;IF(AND(A1000="EU",J1000=2035),0.95,IF(AND(A1000="EU",J1000=2050),0.93,IF(AND(A1000="USA",J1000=2035),0.96,IF(AND(A1000="USA",J1000=2050),0.94,IF(AND(A1000="Japan",J1000=2035),0.94,IF(AND(A1000="Japan",J1000=2050),0.92,IF(AND(A1000="Russia",J1000=2035),0.95,IF(AND(A1000="Russia",J1000=2050),0.93,IF(AND(A1000="China",J1000=2035),0.94,IF(AND(A1000="China",J1000=2050),0.92,IF(AND(A1000="India",J1000=2035),0.95,IF(AND(A1000="India",J1000=2050),0.92,IF(AND(A1000="Middle East",J1000=2035),0.94,IF(AND(A1000="Middle East",J1000=2050),0.9,IF(AND(A1000="Africa",J1000=2035),0.94,IF(AND(A1000="Africa",J1000=2050),0.91,IF(AND(A1000="Brazil",J1000=2035),0.95,IF(AND(A1000="Brazil",J1000=2050),0.92,""))))))))))))))))))</f>
        <v>*0.92</v>
      </c>
      <c r="P1000" s="41" t="s">
        <v>4308</v>
      </c>
      <c r="Q1000" s="52" t="s">
        <v>35</v>
      </c>
      <c r="R1000" s="41" t="n">
        <v>2035</v>
      </c>
      <c r="S1000" s="53" t="str">
        <f aca="false">"*"&amp;IF(AND(A1000="EU",R1000=2035),0.95,IF(AND(A1000="EU",R1000=2050),0.93,IF(AND(A1000="USA",R1000=2035),0.96,IF(AND(A1000="USA",R1000=2050),0.93,IF(AND(A1000="Japan",R1000=2035),0.94,IF(AND(A1000="Japan",R1000=2050),0.92,IF(AND(A1000="Russia",R1000=2035),0.95,IF(AND(A1000="Russia",R1000=2050),0.91,IF(AND(A1000="China",R1000=2035),0.93,IF(AND(A1000="China",R1000=2050),0.92,IF(AND(A1000="India",R1000=2035),0.94,IF(AND(A1000="India",R1000=2050),0.91,IF(AND(A1000="Middle East",R1000=2035),0.92,IF(AND(A1000="Middle East",R1000=2050),0.89,IF(AND(A1000="Africa",R1000=2035),0.93,IF(AND(A1000="Africa",R1000=2050),0.9,IF(AND(A1000="Brazil",R1000=2035),0.95,IF(AND(A1000="Brazil",R1000=2050),0.92,""))))))))))))))))))</f>
        <v>*0.95</v>
      </c>
      <c r="U1000" s="41" t="s">
        <v>4308</v>
      </c>
      <c r="V1000" s="52" t="s">
        <v>35</v>
      </c>
      <c r="W1000" s="41" t="n">
        <v>2050</v>
      </c>
      <c r="X1000" s="53" t="str">
        <f aca="false">"*"&amp;IF(AND(A1000="EU",W1000=2035),0.95,IF(AND(A1000="EU",W1000=2050),0.93,IF(AND(A1000="USA",W1000=2035),0.96,IF(AND(A1000="USA",W1000=2050),0.93,IF(AND(A1000="Japan",W1000=2035),0.94,IF(AND(A1000="Japan",W1000=2050),0.92,IF(AND(A1000="Russia",W1000=2035),0.95,IF(AND(A1000="Russia",W1000=2050),0.91,IF(AND(A1000="China",W1000=2035),0.93,IF(AND(A1000="China",W1000=2050),0.92,IF(AND(A1000="India",W1000=2035),0.94,IF(AND(A1000="India",W1000=2050),0.91,IF(AND(A1000="Middle East",W1000=2035),0.92,IF(AND(A1000="Middle East",W1000=2050),0.89,IF(AND(A1000="Africa",W1000=2035),0.93,IF(AND(A1000="Africa",W1000=2050),0.9,IF(AND(A1000="Brazil",W1000=2035),0.95,IF(AND(A1000="Brazil",W1000=2050),0.92,""))))))))))))))))))</f>
        <v>*0.92</v>
      </c>
      <c r="AC1000" s="1" t="s">
        <v>4308</v>
      </c>
      <c r="AD1000" s="57" t="s">
        <v>35</v>
      </c>
      <c r="AE1000" s="1" t="n">
        <v>2035</v>
      </c>
      <c r="AF1000" s="58" t="str">
        <f aca="false">"*"&amp;IF(AND(A1000="EU",AE1000=2035),0.93,IF(AND(A1000="EU",AE1000=2050),0.9,IF(AND(A1000="USA",AE1000=2035),0.92,IF(AND(A1000="USA",AE1000=2050),0.89,IF(AND(A1000="Japan",AE1000=2035),0.92,IF(AND(A1000="Japan",AE1000=2050),0.89,IF(AND(A1000="Russia",AE1000=2035),0.91,IF(AND(A1000="Russia",AE1000=2050),0.86,IF(AND(A1000="China",AE1000=2035),0.91,IF(AND(A1000="China",AE1000=2050),0.87,IF(AND(A1000="India",AE1000=2035),0.92,IF(AND(A1000="India",AE1000=2050),0.87,IF(AND(A1000="Middle East",AE1000=2035),0.89,IF(AND(A1000="Middle East",AE1000=2050),0.84,IF(AND(A1000="Africa",AE1000=2035),0.9,IF(AND(A1000="Africa",AE1000=2050),0.86,IF(AND(A1000="Brazil",AE1000=2035),0.93,IF(AND(A1000="Brazil",AE1000=2050),0.89,""))))))))))))))))))</f>
        <v>*0.93</v>
      </c>
      <c r="AG1000" s="53" t="str">
        <f aca="false">AG999</f>
        <v>REZoning_Sol-Win</v>
      </c>
      <c r="AI1000" s="1" t="s">
        <v>4308</v>
      </c>
      <c r="AJ1000" s="57" t="s">
        <v>35</v>
      </c>
      <c r="AK1000" s="1" t="n">
        <v>2050</v>
      </c>
      <c r="AL1000" s="58" t="str">
        <f aca="false">"*"&amp;IF(AND(A1000="EU",AK1000=2035),0.93,IF(AND(A1000="EU",AK1000=2050),0.9,IF(AND(A1000="USA",AK1000=2035),0.92,IF(AND(A1000="USA",AK1000=2050),0.89,IF(AND(A1000="Japan",AK1000=2035),0.92,IF(AND(A1000="Japan",AK1000=2050),0.89,IF(AND(A1000="Russia",AK1000=2035),0.91,IF(AND(A1000="Russia",AK1000=2050),0.86,IF(AND(A1000="China",AK1000=2035),0.91,IF(AND(A1000="China",AK1000=2050),0.87,IF(AND(A1000="India",AK1000=2035),0.92,IF(AND(A1000="India",AK1000=2050),0.87,IF(AND(A1000="Middle East",AK1000=2035),0.89,IF(AND(A1000="Middle East",AK1000=2050),0.84,IF(AND(A1000="Africa",AK1000=2035),0.9,IF(AND(A1000="Africa",AK1000=2050),0.86,IF(AND(A1000="Brazil",AK1000=2035),0.93,IF(AND(A1000="Brazil",AK1000=2050),0.89,""))))))))))))))))))</f>
        <v>*0.89</v>
      </c>
      <c r="AM1000" s="53" t="str">
        <f aca="false">AM999</f>
        <v>REZoning_Sol-Win</v>
      </c>
      <c r="AP1000" s="0" t="s">
        <v>4308</v>
      </c>
      <c r="AQ1000" s="38" t="s">
        <v>35</v>
      </c>
      <c r="AR1000" s="38" t="n">
        <f aca="false">AR999</f>
        <v>2100</v>
      </c>
      <c r="AS1000" s="38" t="s">
        <v>914</v>
      </c>
      <c r="AT1000" s="38" t="s">
        <v>36</v>
      </c>
    </row>
    <row r="1001" customFormat="false" ht="28.5" hidden="false" customHeight="true" outlineLevel="0" collapsed="false">
      <c r="A1001" s="3" t="s">
        <v>61</v>
      </c>
      <c r="C1001" s="0" t="s">
        <v>4309</v>
      </c>
      <c r="D1001" s="50" t="s">
        <v>35</v>
      </c>
      <c r="E1001" s="0" t="n">
        <v>2035</v>
      </c>
      <c r="F1001" s="51" t="str">
        <f aca="false">"*"&amp;IF(AND(A1001="EU",E1001=2035),0.95,IF(AND(A1001="EU",E1001=2050),0.93,IF(AND(A1001="USA",E1001=2035),0.96,IF(AND(A1001="USA",E1001=2050),0.94,IF(AND(A1001="Japan",E1001=2035),0.94,IF(AND(A1001="Japan",E1001=2050),0.92,IF(AND(A1001="Russia",E1001=2035),0.95,IF(AND(A1001="Russia",E1001=2050),0.93,IF(AND(A1001="China",E1001=2035),0.94,IF(AND(A1001="China",E1001=2050),0.92,IF(AND(A1001="India",E1001=2035),0.95,IF(AND(A1001="India",E1001=2050),0.92,IF(AND(A1001="Middle East",E1001=2035),0.94,IF(AND(A1001="Middle East",E1001=2050),0.9,IF(AND(A1001="Africa",E1001=2035),0.94,IF(AND(A1001="Africa",E1001=2050),0.91,IF(AND(A1001="Brazil",E1001=2035),0.95,IF(AND(A1001="Brazil",E1001=2050),0.92,""))))))))))))))))))</f>
        <v>*0.95</v>
      </c>
      <c r="H1001" s="0" t="s">
        <v>4309</v>
      </c>
      <c r="I1001" s="50" t="s">
        <v>35</v>
      </c>
      <c r="J1001" s="0" t="n">
        <v>2050</v>
      </c>
      <c r="K1001" s="48" t="str">
        <f aca="false">"*"&amp;IF(AND(A1001="EU",J1001=2035),0.95,IF(AND(A1001="EU",J1001=2050),0.93,IF(AND(A1001="USA",J1001=2035),0.96,IF(AND(A1001="USA",J1001=2050),0.94,IF(AND(A1001="Japan",J1001=2035),0.94,IF(AND(A1001="Japan",J1001=2050),0.92,IF(AND(A1001="Russia",J1001=2035),0.95,IF(AND(A1001="Russia",J1001=2050),0.93,IF(AND(A1001="China",J1001=2035),0.94,IF(AND(A1001="China",J1001=2050),0.92,IF(AND(A1001="India",J1001=2035),0.95,IF(AND(A1001="India",J1001=2050),0.92,IF(AND(A1001="Middle East",J1001=2035),0.94,IF(AND(A1001="Middle East",J1001=2050),0.9,IF(AND(A1001="Africa",J1001=2035),0.94,IF(AND(A1001="Africa",J1001=2050),0.91,IF(AND(A1001="Brazil",J1001=2035),0.95,IF(AND(A1001="Brazil",J1001=2050),0.92,""))))))))))))))))))</f>
        <v>*0.92</v>
      </c>
      <c r="P1001" s="41" t="s">
        <v>4309</v>
      </c>
      <c r="Q1001" s="52" t="s">
        <v>35</v>
      </c>
      <c r="R1001" s="41" t="n">
        <v>2035</v>
      </c>
      <c r="S1001" s="53" t="str">
        <f aca="false">"*"&amp;IF(AND(A1001="EU",R1001=2035),0.95,IF(AND(A1001="EU",R1001=2050),0.93,IF(AND(A1001="USA",R1001=2035),0.96,IF(AND(A1001="USA",R1001=2050),0.93,IF(AND(A1001="Japan",R1001=2035),0.94,IF(AND(A1001="Japan",R1001=2050),0.92,IF(AND(A1001="Russia",R1001=2035),0.95,IF(AND(A1001="Russia",R1001=2050),0.91,IF(AND(A1001="China",R1001=2035),0.93,IF(AND(A1001="China",R1001=2050),0.92,IF(AND(A1001="India",R1001=2035),0.94,IF(AND(A1001="India",R1001=2050),0.91,IF(AND(A1001="Middle East",R1001=2035),0.92,IF(AND(A1001="Middle East",R1001=2050),0.89,IF(AND(A1001="Africa",R1001=2035),0.93,IF(AND(A1001="Africa",R1001=2050),0.9,IF(AND(A1001="Brazil",R1001=2035),0.95,IF(AND(A1001="Brazil",R1001=2050),0.92,""))))))))))))))))))</f>
        <v>*0.95</v>
      </c>
      <c r="U1001" s="41" t="s">
        <v>4309</v>
      </c>
      <c r="V1001" s="52" t="s">
        <v>35</v>
      </c>
      <c r="W1001" s="41" t="n">
        <v>2050</v>
      </c>
      <c r="X1001" s="53" t="str">
        <f aca="false">"*"&amp;IF(AND(A1001="EU",W1001=2035),0.95,IF(AND(A1001="EU",W1001=2050),0.93,IF(AND(A1001="USA",W1001=2035),0.96,IF(AND(A1001="USA",W1001=2050),0.93,IF(AND(A1001="Japan",W1001=2035),0.94,IF(AND(A1001="Japan",W1001=2050),0.92,IF(AND(A1001="Russia",W1001=2035),0.95,IF(AND(A1001="Russia",W1001=2050),0.91,IF(AND(A1001="China",W1001=2035),0.93,IF(AND(A1001="China",W1001=2050),0.92,IF(AND(A1001="India",W1001=2035),0.94,IF(AND(A1001="India",W1001=2050),0.91,IF(AND(A1001="Middle East",W1001=2035),0.92,IF(AND(A1001="Middle East",W1001=2050),0.89,IF(AND(A1001="Africa",W1001=2035),0.93,IF(AND(A1001="Africa",W1001=2050),0.9,IF(AND(A1001="Brazil",W1001=2035),0.95,IF(AND(A1001="Brazil",W1001=2050),0.92,""))))))))))))))))))</f>
        <v>*0.92</v>
      </c>
      <c r="AC1001" s="1" t="s">
        <v>4309</v>
      </c>
      <c r="AD1001" s="57" t="s">
        <v>35</v>
      </c>
      <c r="AE1001" s="1" t="n">
        <v>2035</v>
      </c>
      <c r="AF1001" s="58" t="str">
        <f aca="false">"*"&amp;IF(AND(A1001="EU",AE1001=2035),0.93,IF(AND(A1001="EU",AE1001=2050),0.9,IF(AND(A1001="USA",AE1001=2035),0.92,IF(AND(A1001="USA",AE1001=2050),0.89,IF(AND(A1001="Japan",AE1001=2035),0.92,IF(AND(A1001="Japan",AE1001=2050),0.89,IF(AND(A1001="Russia",AE1001=2035),0.91,IF(AND(A1001="Russia",AE1001=2050),0.86,IF(AND(A1001="China",AE1001=2035),0.91,IF(AND(A1001="China",AE1001=2050),0.87,IF(AND(A1001="India",AE1001=2035),0.92,IF(AND(A1001="India",AE1001=2050),0.87,IF(AND(A1001="Middle East",AE1001=2035),0.89,IF(AND(A1001="Middle East",AE1001=2050),0.84,IF(AND(A1001="Africa",AE1001=2035),0.9,IF(AND(A1001="Africa",AE1001=2050),0.86,IF(AND(A1001="Brazil",AE1001=2035),0.93,IF(AND(A1001="Brazil",AE1001=2050),0.89,""))))))))))))))))))</f>
        <v>*0.93</v>
      </c>
      <c r="AG1001" s="53" t="str">
        <f aca="false">AG1000</f>
        <v>REZoning_Sol-Win</v>
      </c>
      <c r="AI1001" s="1" t="s">
        <v>4309</v>
      </c>
      <c r="AJ1001" s="57" t="s">
        <v>35</v>
      </c>
      <c r="AK1001" s="1" t="n">
        <v>2050</v>
      </c>
      <c r="AL1001" s="58" t="str">
        <f aca="false">"*"&amp;IF(AND(A1001="EU",AK1001=2035),0.93,IF(AND(A1001="EU",AK1001=2050),0.9,IF(AND(A1001="USA",AK1001=2035),0.92,IF(AND(A1001="USA",AK1001=2050),0.89,IF(AND(A1001="Japan",AK1001=2035),0.92,IF(AND(A1001="Japan",AK1001=2050),0.89,IF(AND(A1001="Russia",AK1001=2035),0.91,IF(AND(A1001="Russia",AK1001=2050),0.86,IF(AND(A1001="China",AK1001=2035),0.91,IF(AND(A1001="China",AK1001=2050),0.87,IF(AND(A1001="India",AK1001=2035),0.92,IF(AND(A1001="India",AK1001=2050),0.87,IF(AND(A1001="Middle East",AK1001=2035),0.89,IF(AND(A1001="Middle East",AK1001=2050),0.84,IF(AND(A1001="Africa",AK1001=2035),0.9,IF(AND(A1001="Africa",AK1001=2050),0.86,IF(AND(A1001="Brazil",AK1001=2035),0.93,IF(AND(A1001="Brazil",AK1001=2050),0.89,""))))))))))))))))))</f>
        <v>*0.89</v>
      </c>
      <c r="AM1001" s="53" t="str">
        <f aca="false">AM1000</f>
        <v>REZoning_Sol-Win</v>
      </c>
      <c r="AP1001" s="0" t="s">
        <v>4309</v>
      </c>
      <c r="AQ1001" s="38" t="s">
        <v>35</v>
      </c>
      <c r="AR1001" s="38" t="n">
        <f aca="false">AR1000</f>
        <v>2100</v>
      </c>
      <c r="AS1001" s="38" t="s">
        <v>914</v>
      </c>
      <c r="AT1001" s="38" t="s">
        <v>36</v>
      </c>
    </row>
    <row r="1002" customFormat="false" ht="28.5" hidden="false" customHeight="true" outlineLevel="0" collapsed="false">
      <c r="A1002" s="3" t="s">
        <v>61</v>
      </c>
      <c r="C1002" s="0" t="s">
        <v>4310</v>
      </c>
      <c r="D1002" s="50" t="s">
        <v>35</v>
      </c>
      <c r="E1002" s="0" t="n">
        <v>2035</v>
      </c>
      <c r="F1002" s="51" t="str">
        <f aca="false">"*"&amp;IF(AND(A1002="EU",E1002=2035),0.95,IF(AND(A1002="EU",E1002=2050),0.93,IF(AND(A1002="USA",E1002=2035),0.96,IF(AND(A1002="USA",E1002=2050),0.94,IF(AND(A1002="Japan",E1002=2035),0.94,IF(AND(A1002="Japan",E1002=2050),0.92,IF(AND(A1002="Russia",E1002=2035),0.95,IF(AND(A1002="Russia",E1002=2050),0.93,IF(AND(A1002="China",E1002=2035),0.94,IF(AND(A1002="China",E1002=2050),0.92,IF(AND(A1002="India",E1002=2035),0.95,IF(AND(A1002="India",E1002=2050),0.92,IF(AND(A1002="Middle East",E1002=2035),0.94,IF(AND(A1002="Middle East",E1002=2050),0.9,IF(AND(A1002="Africa",E1002=2035),0.94,IF(AND(A1002="Africa",E1002=2050),0.91,IF(AND(A1002="Brazil",E1002=2035),0.95,IF(AND(A1002="Brazil",E1002=2050),0.92,""))))))))))))))))))</f>
        <v>*0.95</v>
      </c>
      <c r="H1002" s="0" t="s">
        <v>4310</v>
      </c>
      <c r="I1002" s="50" t="s">
        <v>35</v>
      </c>
      <c r="J1002" s="0" t="n">
        <v>2050</v>
      </c>
      <c r="K1002" s="48" t="str">
        <f aca="false">"*"&amp;IF(AND(A1002="EU",J1002=2035),0.95,IF(AND(A1002="EU",J1002=2050),0.93,IF(AND(A1002="USA",J1002=2035),0.96,IF(AND(A1002="USA",J1002=2050),0.94,IF(AND(A1002="Japan",J1002=2035),0.94,IF(AND(A1002="Japan",J1002=2050),0.92,IF(AND(A1002="Russia",J1002=2035),0.95,IF(AND(A1002="Russia",J1002=2050),0.93,IF(AND(A1002="China",J1002=2035),0.94,IF(AND(A1002="China",J1002=2050),0.92,IF(AND(A1002="India",J1002=2035),0.95,IF(AND(A1002="India",J1002=2050),0.92,IF(AND(A1002="Middle East",J1002=2035),0.94,IF(AND(A1002="Middle East",J1002=2050),0.9,IF(AND(A1002="Africa",J1002=2035),0.94,IF(AND(A1002="Africa",J1002=2050),0.91,IF(AND(A1002="Brazil",J1002=2035),0.95,IF(AND(A1002="Brazil",J1002=2050),0.92,""))))))))))))))))))</f>
        <v>*0.92</v>
      </c>
      <c r="P1002" s="41" t="s">
        <v>4310</v>
      </c>
      <c r="Q1002" s="52" t="s">
        <v>35</v>
      </c>
      <c r="R1002" s="41" t="n">
        <v>2035</v>
      </c>
      <c r="S1002" s="53" t="str">
        <f aca="false">"*"&amp;IF(AND(A1002="EU",R1002=2035),0.95,IF(AND(A1002="EU",R1002=2050),0.93,IF(AND(A1002="USA",R1002=2035),0.96,IF(AND(A1002="USA",R1002=2050),0.93,IF(AND(A1002="Japan",R1002=2035),0.94,IF(AND(A1002="Japan",R1002=2050),0.92,IF(AND(A1002="Russia",R1002=2035),0.95,IF(AND(A1002="Russia",R1002=2050),0.91,IF(AND(A1002="China",R1002=2035),0.93,IF(AND(A1002="China",R1002=2050),0.92,IF(AND(A1002="India",R1002=2035),0.94,IF(AND(A1002="India",R1002=2050),0.91,IF(AND(A1002="Middle East",R1002=2035),0.92,IF(AND(A1002="Middle East",R1002=2050),0.89,IF(AND(A1002="Africa",R1002=2035),0.93,IF(AND(A1002="Africa",R1002=2050),0.9,IF(AND(A1002="Brazil",R1002=2035),0.95,IF(AND(A1002="Brazil",R1002=2050),0.92,""))))))))))))))))))</f>
        <v>*0.95</v>
      </c>
      <c r="U1002" s="41" t="s">
        <v>4310</v>
      </c>
      <c r="V1002" s="52" t="s">
        <v>35</v>
      </c>
      <c r="W1002" s="41" t="n">
        <v>2050</v>
      </c>
      <c r="X1002" s="53" t="str">
        <f aca="false">"*"&amp;IF(AND(A1002="EU",W1002=2035),0.95,IF(AND(A1002="EU",W1002=2050),0.93,IF(AND(A1002="USA",W1002=2035),0.96,IF(AND(A1002="USA",W1002=2050),0.93,IF(AND(A1002="Japan",W1002=2035),0.94,IF(AND(A1002="Japan",W1002=2050),0.92,IF(AND(A1002="Russia",W1002=2035),0.95,IF(AND(A1002="Russia",W1002=2050),0.91,IF(AND(A1002="China",W1002=2035),0.93,IF(AND(A1002="China",W1002=2050),0.92,IF(AND(A1002="India",W1002=2035),0.94,IF(AND(A1002="India",W1002=2050),0.91,IF(AND(A1002="Middle East",W1002=2035),0.92,IF(AND(A1002="Middle East",W1002=2050),0.89,IF(AND(A1002="Africa",W1002=2035),0.93,IF(AND(A1002="Africa",W1002=2050),0.9,IF(AND(A1002="Brazil",W1002=2035),0.95,IF(AND(A1002="Brazil",W1002=2050),0.92,""))))))))))))))))))</f>
        <v>*0.92</v>
      </c>
      <c r="AC1002" s="1" t="s">
        <v>4310</v>
      </c>
      <c r="AD1002" s="57" t="s">
        <v>35</v>
      </c>
      <c r="AE1002" s="1" t="n">
        <v>2035</v>
      </c>
      <c r="AF1002" s="58" t="str">
        <f aca="false">"*"&amp;IF(AND(A1002="EU",AE1002=2035),0.93,IF(AND(A1002="EU",AE1002=2050),0.9,IF(AND(A1002="USA",AE1002=2035),0.92,IF(AND(A1002="USA",AE1002=2050),0.89,IF(AND(A1002="Japan",AE1002=2035),0.92,IF(AND(A1002="Japan",AE1002=2050),0.89,IF(AND(A1002="Russia",AE1002=2035),0.91,IF(AND(A1002="Russia",AE1002=2050),0.86,IF(AND(A1002="China",AE1002=2035),0.91,IF(AND(A1002="China",AE1002=2050),0.87,IF(AND(A1002="India",AE1002=2035),0.92,IF(AND(A1002="India",AE1002=2050),0.87,IF(AND(A1002="Middle East",AE1002=2035),0.89,IF(AND(A1002="Middle East",AE1002=2050),0.84,IF(AND(A1002="Africa",AE1002=2035),0.9,IF(AND(A1002="Africa",AE1002=2050),0.86,IF(AND(A1002="Brazil",AE1002=2035),0.93,IF(AND(A1002="Brazil",AE1002=2050),0.89,""))))))))))))))))))</f>
        <v>*0.93</v>
      </c>
      <c r="AG1002" s="53" t="str">
        <f aca="false">AG1001</f>
        <v>REZoning_Sol-Win</v>
      </c>
      <c r="AI1002" s="1" t="s">
        <v>4310</v>
      </c>
      <c r="AJ1002" s="57" t="s">
        <v>35</v>
      </c>
      <c r="AK1002" s="1" t="n">
        <v>2050</v>
      </c>
      <c r="AL1002" s="58" t="str">
        <f aca="false">"*"&amp;IF(AND(A1002="EU",AK1002=2035),0.93,IF(AND(A1002="EU",AK1002=2050),0.9,IF(AND(A1002="USA",AK1002=2035),0.92,IF(AND(A1002="USA",AK1002=2050),0.89,IF(AND(A1002="Japan",AK1002=2035),0.92,IF(AND(A1002="Japan",AK1002=2050),0.89,IF(AND(A1002="Russia",AK1002=2035),0.91,IF(AND(A1002="Russia",AK1002=2050),0.86,IF(AND(A1002="China",AK1002=2035),0.91,IF(AND(A1002="China",AK1002=2050),0.87,IF(AND(A1002="India",AK1002=2035),0.92,IF(AND(A1002="India",AK1002=2050),0.87,IF(AND(A1002="Middle East",AK1002=2035),0.89,IF(AND(A1002="Middle East",AK1002=2050),0.84,IF(AND(A1002="Africa",AK1002=2035),0.9,IF(AND(A1002="Africa",AK1002=2050),0.86,IF(AND(A1002="Brazil",AK1002=2035),0.93,IF(AND(A1002="Brazil",AK1002=2050),0.89,""))))))))))))))))))</f>
        <v>*0.89</v>
      </c>
      <c r="AM1002" s="53" t="str">
        <f aca="false">AM1001</f>
        <v>REZoning_Sol-Win</v>
      </c>
      <c r="AP1002" s="0" t="s">
        <v>4310</v>
      </c>
      <c r="AQ1002" s="38" t="s">
        <v>35</v>
      </c>
      <c r="AR1002" s="38" t="n">
        <f aca="false">AR1001</f>
        <v>2100</v>
      </c>
      <c r="AS1002" s="38" t="s">
        <v>914</v>
      </c>
      <c r="AT1002" s="38" t="s">
        <v>36</v>
      </c>
    </row>
    <row r="1003" customFormat="false" ht="28.5" hidden="false" customHeight="true" outlineLevel="0" collapsed="false">
      <c r="A1003" s="3" t="s">
        <v>61</v>
      </c>
      <c r="C1003" s="0" t="s">
        <v>4311</v>
      </c>
      <c r="D1003" s="50" t="s">
        <v>35</v>
      </c>
      <c r="E1003" s="0" t="n">
        <v>2035</v>
      </c>
      <c r="F1003" s="51" t="str">
        <f aca="false">"*"&amp;IF(AND(A1003="EU",E1003=2035),0.95,IF(AND(A1003="EU",E1003=2050),0.93,IF(AND(A1003="USA",E1003=2035),0.96,IF(AND(A1003="USA",E1003=2050),0.94,IF(AND(A1003="Japan",E1003=2035),0.94,IF(AND(A1003="Japan",E1003=2050),0.92,IF(AND(A1003="Russia",E1003=2035),0.95,IF(AND(A1003="Russia",E1003=2050),0.93,IF(AND(A1003="China",E1003=2035),0.94,IF(AND(A1003="China",E1003=2050),0.92,IF(AND(A1003="India",E1003=2035),0.95,IF(AND(A1003="India",E1003=2050),0.92,IF(AND(A1003="Middle East",E1003=2035),0.94,IF(AND(A1003="Middle East",E1003=2050),0.9,IF(AND(A1003="Africa",E1003=2035),0.94,IF(AND(A1003="Africa",E1003=2050),0.91,IF(AND(A1003="Brazil",E1003=2035),0.95,IF(AND(A1003="Brazil",E1003=2050),0.92,""))))))))))))))))))</f>
        <v>*0.95</v>
      </c>
      <c r="H1003" s="0" t="s">
        <v>4311</v>
      </c>
      <c r="I1003" s="50" t="s">
        <v>35</v>
      </c>
      <c r="J1003" s="0" t="n">
        <v>2050</v>
      </c>
      <c r="K1003" s="48" t="str">
        <f aca="false">"*"&amp;IF(AND(A1003="EU",J1003=2035),0.95,IF(AND(A1003="EU",J1003=2050),0.93,IF(AND(A1003="USA",J1003=2035),0.96,IF(AND(A1003="USA",J1003=2050),0.94,IF(AND(A1003="Japan",J1003=2035),0.94,IF(AND(A1003="Japan",J1003=2050),0.92,IF(AND(A1003="Russia",J1003=2035),0.95,IF(AND(A1003="Russia",J1003=2050),0.93,IF(AND(A1003="China",J1003=2035),0.94,IF(AND(A1003="China",J1003=2050),0.92,IF(AND(A1003="India",J1003=2035),0.95,IF(AND(A1003="India",J1003=2050),0.92,IF(AND(A1003="Middle East",J1003=2035),0.94,IF(AND(A1003="Middle East",J1003=2050),0.9,IF(AND(A1003="Africa",J1003=2035),0.94,IF(AND(A1003="Africa",J1003=2050),0.91,IF(AND(A1003="Brazil",J1003=2035),0.95,IF(AND(A1003="Brazil",J1003=2050),0.92,""))))))))))))))))))</f>
        <v>*0.92</v>
      </c>
      <c r="P1003" s="41" t="s">
        <v>4311</v>
      </c>
      <c r="Q1003" s="52" t="s">
        <v>35</v>
      </c>
      <c r="R1003" s="41" t="n">
        <v>2035</v>
      </c>
      <c r="S1003" s="53" t="str">
        <f aca="false">"*"&amp;IF(AND(A1003="EU",R1003=2035),0.95,IF(AND(A1003="EU",R1003=2050),0.93,IF(AND(A1003="USA",R1003=2035),0.96,IF(AND(A1003="USA",R1003=2050),0.93,IF(AND(A1003="Japan",R1003=2035),0.94,IF(AND(A1003="Japan",R1003=2050),0.92,IF(AND(A1003="Russia",R1003=2035),0.95,IF(AND(A1003="Russia",R1003=2050),0.91,IF(AND(A1003="China",R1003=2035),0.93,IF(AND(A1003="China",R1003=2050),0.92,IF(AND(A1003="India",R1003=2035),0.94,IF(AND(A1003="India",R1003=2050),0.91,IF(AND(A1003="Middle East",R1003=2035),0.92,IF(AND(A1003="Middle East",R1003=2050),0.89,IF(AND(A1003="Africa",R1003=2035),0.93,IF(AND(A1003="Africa",R1003=2050),0.9,IF(AND(A1003="Brazil",R1003=2035),0.95,IF(AND(A1003="Brazil",R1003=2050),0.92,""))))))))))))))))))</f>
        <v>*0.95</v>
      </c>
      <c r="U1003" s="41" t="s">
        <v>4311</v>
      </c>
      <c r="V1003" s="52" t="s">
        <v>35</v>
      </c>
      <c r="W1003" s="41" t="n">
        <v>2050</v>
      </c>
      <c r="X1003" s="53" t="str">
        <f aca="false">"*"&amp;IF(AND(A1003="EU",W1003=2035),0.95,IF(AND(A1003="EU",W1003=2050),0.93,IF(AND(A1003="USA",W1003=2035),0.96,IF(AND(A1003="USA",W1003=2050),0.93,IF(AND(A1003="Japan",W1003=2035),0.94,IF(AND(A1003="Japan",W1003=2050),0.92,IF(AND(A1003="Russia",W1003=2035),0.95,IF(AND(A1003="Russia",W1003=2050),0.91,IF(AND(A1003="China",W1003=2035),0.93,IF(AND(A1003="China",W1003=2050),0.92,IF(AND(A1003="India",W1003=2035),0.94,IF(AND(A1003="India",W1003=2050),0.91,IF(AND(A1003="Middle East",W1003=2035),0.92,IF(AND(A1003="Middle East",W1003=2050),0.89,IF(AND(A1003="Africa",W1003=2035),0.93,IF(AND(A1003="Africa",W1003=2050),0.9,IF(AND(A1003="Brazil",W1003=2035),0.95,IF(AND(A1003="Brazil",W1003=2050),0.92,""))))))))))))))))))</f>
        <v>*0.92</v>
      </c>
      <c r="AC1003" s="1" t="s">
        <v>4311</v>
      </c>
      <c r="AD1003" s="57" t="s">
        <v>35</v>
      </c>
      <c r="AE1003" s="1" t="n">
        <v>2035</v>
      </c>
      <c r="AF1003" s="58" t="str">
        <f aca="false">"*"&amp;IF(AND(A1003="EU",AE1003=2035),0.93,IF(AND(A1003="EU",AE1003=2050),0.9,IF(AND(A1003="USA",AE1003=2035),0.92,IF(AND(A1003="USA",AE1003=2050),0.89,IF(AND(A1003="Japan",AE1003=2035),0.92,IF(AND(A1003="Japan",AE1003=2050),0.89,IF(AND(A1003="Russia",AE1003=2035),0.91,IF(AND(A1003="Russia",AE1003=2050),0.86,IF(AND(A1003="China",AE1003=2035),0.91,IF(AND(A1003="China",AE1003=2050),0.87,IF(AND(A1003="India",AE1003=2035),0.92,IF(AND(A1003="India",AE1003=2050),0.87,IF(AND(A1003="Middle East",AE1003=2035),0.89,IF(AND(A1003="Middle East",AE1003=2050),0.84,IF(AND(A1003="Africa",AE1003=2035),0.9,IF(AND(A1003="Africa",AE1003=2050),0.86,IF(AND(A1003="Brazil",AE1003=2035),0.93,IF(AND(A1003="Brazil",AE1003=2050),0.89,""))))))))))))))))))</f>
        <v>*0.93</v>
      </c>
      <c r="AG1003" s="53" t="str">
        <f aca="false">AG1002</f>
        <v>REZoning_Sol-Win</v>
      </c>
      <c r="AI1003" s="1" t="s">
        <v>4311</v>
      </c>
      <c r="AJ1003" s="57" t="s">
        <v>35</v>
      </c>
      <c r="AK1003" s="1" t="n">
        <v>2050</v>
      </c>
      <c r="AL1003" s="58" t="str">
        <f aca="false">"*"&amp;IF(AND(A1003="EU",AK1003=2035),0.93,IF(AND(A1003="EU",AK1003=2050),0.9,IF(AND(A1003="USA",AK1003=2035),0.92,IF(AND(A1003="USA",AK1003=2050),0.89,IF(AND(A1003="Japan",AK1003=2035),0.92,IF(AND(A1003="Japan",AK1003=2050),0.89,IF(AND(A1003="Russia",AK1003=2035),0.91,IF(AND(A1003="Russia",AK1003=2050),0.86,IF(AND(A1003="China",AK1003=2035),0.91,IF(AND(A1003="China",AK1003=2050),0.87,IF(AND(A1003="India",AK1003=2035),0.92,IF(AND(A1003="India",AK1003=2050),0.87,IF(AND(A1003="Middle East",AK1003=2035),0.89,IF(AND(A1003="Middle East",AK1003=2050),0.84,IF(AND(A1003="Africa",AK1003=2035),0.9,IF(AND(A1003="Africa",AK1003=2050),0.86,IF(AND(A1003="Brazil",AK1003=2035),0.93,IF(AND(A1003="Brazil",AK1003=2050),0.89,""))))))))))))))))))</f>
        <v>*0.89</v>
      </c>
      <c r="AM1003" s="53" t="str">
        <f aca="false">AM1002</f>
        <v>REZoning_Sol-Win</v>
      </c>
      <c r="AP1003" s="0" t="s">
        <v>4311</v>
      </c>
      <c r="AQ1003" s="38" t="s">
        <v>35</v>
      </c>
      <c r="AR1003" s="38" t="n">
        <f aca="false">AR1002</f>
        <v>2100</v>
      </c>
      <c r="AS1003" s="38" t="s">
        <v>914</v>
      </c>
      <c r="AT1003" s="38" t="s">
        <v>36</v>
      </c>
    </row>
    <row r="1004" customFormat="false" ht="28.5" hidden="false" customHeight="true" outlineLevel="0" collapsed="false">
      <c r="A1004" s="3" t="s">
        <v>61</v>
      </c>
      <c r="C1004" s="0" t="s">
        <v>4312</v>
      </c>
      <c r="D1004" s="50" t="s">
        <v>35</v>
      </c>
      <c r="E1004" s="0" t="n">
        <v>2035</v>
      </c>
      <c r="F1004" s="51" t="str">
        <f aca="false">"*"&amp;IF(AND(A1004="EU",E1004=2035),0.95,IF(AND(A1004="EU",E1004=2050),0.93,IF(AND(A1004="USA",E1004=2035),0.96,IF(AND(A1004="USA",E1004=2050),0.94,IF(AND(A1004="Japan",E1004=2035),0.94,IF(AND(A1004="Japan",E1004=2050),0.92,IF(AND(A1004="Russia",E1004=2035),0.95,IF(AND(A1004="Russia",E1004=2050),0.93,IF(AND(A1004="China",E1004=2035),0.94,IF(AND(A1004="China",E1004=2050),0.92,IF(AND(A1004="India",E1004=2035),0.95,IF(AND(A1004="India",E1004=2050),0.92,IF(AND(A1004="Middle East",E1004=2035),0.94,IF(AND(A1004="Middle East",E1004=2050),0.9,IF(AND(A1004="Africa",E1004=2035),0.94,IF(AND(A1004="Africa",E1004=2050),0.91,IF(AND(A1004="Brazil",E1004=2035),0.95,IF(AND(A1004="Brazil",E1004=2050),0.92,""))))))))))))))))))</f>
        <v>*0.95</v>
      </c>
      <c r="H1004" s="0" t="s">
        <v>4312</v>
      </c>
      <c r="I1004" s="50" t="s">
        <v>35</v>
      </c>
      <c r="J1004" s="0" t="n">
        <v>2050</v>
      </c>
      <c r="K1004" s="48" t="str">
        <f aca="false">"*"&amp;IF(AND(A1004="EU",J1004=2035),0.95,IF(AND(A1004="EU",J1004=2050),0.93,IF(AND(A1004="USA",J1004=2035),0.96,IF(AND(A1004="USA",J1004=2050),0.94,IF(AND(A1004="Japan",J1004=2035),0.94,IF(AND(A1004="Japan",J1004=2050),0.92,IF(AND(A1004="Russia",J1004=2035),0.95,IF(AND(A1004="Russia",J1004=2050),0.93,IF(AND(A1004="China",J1004=2035),0.94,IF(AND(A1004="China",J1004=2050),0.92,IF(AND(A1004="India",J1004=2035),0.95,IF(AND(A1004="India",J1004=2050),0.92,IF(AND(A1004="Middle East",J1004=2035),0.94,IF(AND(A1004="Middle East",J1004=2050),0.9,IF(AND(A1004="Africa",J1004=2035),0.94,IF(AND(A1004="Africa",J1004=2050),0.91,IF(AND(A1004="Brazil",J1004=2035),0.95,IF(AND(A1004="Brazil",J1004=2050),0.92,""))))))))))))))))))</f>
        <v>*0.92</v>
      </c>
      <c r="P1004" s="41" t="s">
        <v>4312</v>
      </c>
      <c r="Q1004" s="52" t="s">
        <v>35</v>
      </c>
      <c r="R1004" s="41" t="n">
        <v>2035</v>
      </c>
      <c r="S1004" s="53" t="str">
        <f aca="false">"*"&amp;IF(AND(A1004="EU",R1004=2035),0.95,IF(AND(A1004="EU",R1004=2050),0.93,IF(AND(A1004="USA",R1004=2035),0.96,IF(AND(A1004="USA",R1004=2050),0.93,IF(AND(A1004="Japan",R1004=2035),0.94,IF(AND(A1004="Japan",R1004=2050),0.92,IF(AND(A1004="Russia",R1004=2035),0.95,IF(AND(A1004="Russia",R1004=2050),0.91,IF(AND(A1004="China",R1004=2035),0.93,IF(AND(A1004="China",R1004=2050),0.92,IF(AND(A1004="India",R1004=2035),0.94,IF(AND(A1004="India",R1004=2050),0.91,IF(AND(A1004="Middle East",R1004=2035),0.92,IF(AND(A1004="Middle East",R1004=2050),0.89,IF(AND(A1004="Africa",R1004=2035),0.93,IF(AND(A1004="Africa",R1004=2050),0.9,IF(AND(A1004="Brazil",R1004=2035),0.95,IF(AND(A1004="Brazil",R1004=2050),0.92,""))))))))))))))))))</f>
        <v>*0.95</v>
      </c>
      <c r="U1004" s="41" t="s">
        <v>4312</v>
      </c>
      <c r="V1004" s="52" t="s">
        <v>35</v>
      </c>
      <c r="W1004" s="41" t="n">
        <v>2050</v>
      </c>
      <c r="X1004" s="53" t="str">
        <f aca="false">"*"&amp;IF(AND(A1004="EU",W1004=2035),0.95,IF(AND(A1004="EU",W1004=2050),0.93,IF(AND(A1004="USA",W1004=2035),0.96,IF(AND(A1004="USA",W1004=2050),0.93,IF(AND(A1004="Japan",W1004=2035),0.94,IF(AND(A1004="Japan",W1004=2050),0.92,IF(AND(A1004="Russia",W1004=2035),0.95,IF(AND(A1004="Russia",W1004=2050),0.91,IF(AND(A1004="China",W1004=2035),0.93,IF(AND(A1004="China",W1004=2050),0.92,IF(AND(A1004="India",W1004=2035),0.94,IF(AND(A1004="India",W1004=2050),0.91,IF(AND(A1004="Middle East",W1004=2035),0.92,IF(AND(A1004="Middle East",W1004=2050),0.89,IF(AND(A1004="Africa",W1004=2035),0.93,IF(AND(A1004="Africa",W1004=2050),0.9,IF(AND(A1004="Brazil",W1004=2035),0.95,IF(AND(A1004="Brazil",W1004=2050),0.92,""))))))))))))))))))</f>
        <v>*0.92</v>
      </c>
      <c r="AC1004" s="1" t="s">
        <v>4312</v>
      </c>
      <c r="AD1004" s="57" t="s">
        <v>35</v>
      </c>
      <c r="AE1004" s="1" t="n">
        <v>2035</v>
      </c>
      <c r="AF1004" s="58" t="str">
        <f aca="false">"*"&amp;IF(AND(A1004="EU",AE1004=2035),0.93,IF(AND(A1004="EU",AE1004=2050),0.9,IF(AND(A1004="USA",AE1004=2035),0.92,IF(AND(A1004="USA",AE1004=2050),0.89,IF(AND(A1004="Japan",AE1004=2035),0.92,IF(AND(A1004="Japan",AE1004=2050),0.89,IF(AND(A1004="Russia",AE1004=2035),0.91,IF(AND(A1004="Russia",AE1004=2050),0.86,IF(AND(A1004="China",AE1004=2035),0.91,IF(AND(A1004="China",AE1004=2050),0.87,IF(AND(A1004="India",AE1004=2035),0.92,IF(AND(A1004="India",AE1004=2050),0.87,IF(AND(A1004="Middle East",AE1004=2035),0.89,IF(AND(A1004="Middle East",AE1004=2050),0.84,IF(AND(A1004="Africa",AE1004=2035),0.9,IF(AND(A1004="Africa",AE1004=2050),0.86,IF(AND(A1004="Brazil",AE1004=2035),0.93,IF(AND(A1004="Brazil",AE1004=2050),0.89,""))))))))))))))))))</f>
        <v>*0.93</v>
      </c>
      <c r="AG1004" s="53" t="str">
        <f aca="false">AG1003</f>
        <v>REZoning_Sol-Win</v>
      </c>
      <c r="AI1004" s="1" t="s">
        <v>4312</v>
      </c>
      <c r="AJ1004" s="57" t="s">
        <v>35</v>
      </c>
      <c r="AK1004" s="1" t="n">
        <v>2050</v>
      </c>
      <c r="AL1004" s="58" t="str">
        <f aca="false">"*"&amp;IF(AND(A1004="EU",AK1004=2035),0.93,IF(AND(A1004="EU",AK1004=2050),0.9,IF(AND(A1004="USA",AK1004=2035),0.92,IF(AND(A1004="USA",AK1004=2050),0.89,IF(AND(A1004="Japan",AK1004=2035),0.92,IF(AND(A1004="Japan",AK1004=2050),0.89,IF(AND(A1004="Russia",AK1004=2035),0.91,IF(AND(A1004="Russia",AK1004=2050),0.86,IF(AND(A1004="China",AK1004=2035),0.91,IF(AND(A1004="China",AK1004=2050),0.87,IF(AND(A1004="India",AK1004=2035),0.92,IF(AND(A1004="India",AK1004=2050),0.87,IF(AND(A1004="Middle East",AK1004=2035),0.89,IF(AND(A1004="Middle East",AK1004=2050),0.84,IF(AND(A1004="Africa",AK1004=2035),0.9,IF(AND(A1004="Africa",AK1004=2050),0.86,IF(AND(A1004="Brazil",AK1004=2035),0.93,IF(AND(A1004="Brazil",AK1004=2050),0.89,""))))))))))))))))))</f>
        <v>*0.89</v>
      </c>
      <c r="AM1004" s="53" t="str">
        <f aca="false">AM1003</f>
        <v>REZoning_Sol-Win</v>
      </c>
      <c r="AP1004" s="0" t="s">
        <v>4312</v>
      </c>
      <c r="AQ1004" s="38" t="s">
        <v>35</v>
      </c>
      <c r="AR1004" s="38" t="n">
        <f aca="false">AR1003</f>
        <v>2100</v>
      </c>
      <c r="AS1004" s="38" t="s">
        <v>914</v>
      </c>
      <c r="AT1004" s="38" t="s">
        <v>36</v>
      </c>
    </row>
    <row r="1005" customFormat="false" ht="28.5" hidden="false" customHeight="true" outlineLevel="0" collapsed="false">
      <c r="A1005" s="3" t="s">
        <v>61</v>
      </c>
      <c r="C1005" s="0" t="s">
        <v>4313</v>
      </c>
      <c r="D1005" s="50" t="s">
        <v>35</v>
      </c>
      <c r="E1005" s="0" t="n">
        <v>2035</v>
      </c>
      <c r="F1005" s="51" t="str">
        <f aca="false">"*"&amp;IF(AND(A1005="EU",E1005=2035),0.95,IF(AND(A1005="EU",E1005=2050),0.93,IF(AND(A1005="USA",E1005=2035),0.96,IF(AND(A1005="USA",E1005=2050),0.94,IF(AND(A1005="Japan",E1005=2035),0.94,IF(AND(A1005="Japan",E1005=2050),0.92,IF(AND(A1005="Russia",E1005=2035),0.95,IF(AND(A1005="Russia",E1005=2050),0.93,IF(AND(A1005="China",E1005=2035),0.94,IF(AND(A1005="China",E1005=2050),0.92,IF(AND(A1005="India",E1005=2035),0.95,IF(AND(A1005="India",E1005=2050),0.92,IF(AND(A1005="Middle East",E1005=2035),0.94,IF(AND(A1005="Middle East",E1005=2050),0.9,IF(AND(A1005="Africa",E1005=2035),0.94,IF(AND(A1005="Africa",E1005=2050),0.91,IF(AND(A1005="Brazil",E1005=2035),0.95,IF(AND(A1005="Brazil",E1005=2050),0.92,""))))))))))))))))))</f>
        <v>*0.95</v>
      </c>
      <c r="H1005" s="0" t="s">
        <v>4313</v>
      </c>
      <c r="I1005" s="50" t="s">
        <v>35</v>
      </c>
      <c r="J1005" s="0" t="n">
        <v>2050</v>
      </c>
      <c r="K1005" s="48" t="str">
        <f aca="false">"*"&amp;IF(AND(A1005="EU",J1005=2035),0.95,IF(AND(A1005="EU",J1005=2050),0.93,IF(AND(A1005="USA",J1005=2035),0.96,IF(AND(A1005="USA",J1005=2050),0.94,IF(AND(A1005="Japan",J1005=2035),0.94,IF(AND(A1005="Japan",J1005=2050),0.92,IF(AND(A1005="Russia",J1005=2035),0.95,IF(AND(A1005="Russia",J1005=2050),0.93,IF(AND(A1005="China",J1005=2035),0.94,IF(AND(A1005="China",J1005=2050),0.92,IF(AND(A1005="India",J1005=2035),0.95,IF(AND(A1005="India",J1005=2050),0.92,IF(AND(A1005="Middle East",J1005=2035),0.94,IF(AND(A1005="Middle East",J1005=2050),0.9,IF(AND(A1005="Africa",J1005=2035),0.94,IF(AND(A1005="Africa",J1005=2050),0.91,IF(AND(A1005="Brazil",J1005=2035),0.95,IF(AND(A1005="Brazil",J1005=2050),0.92,""))))))))))))))))))</f>
        <v>*0.92</v>
      </c>
      <c r="P1005" s="41" t="s">
        <v>4313</v>
      </c>
      <c r="Q1005" s="52" t="s">
        <v>35</v>
      </c>
      <c r="R1005" s="41" t="n">
        <v>2035</v>
      </c>
      <c r="S1005" s="53" t="str">
        <f aca="false">"*"&amp;IF(AND(A1005="EU",R1005=2035),0.95,IF(AND(A1005="EU",R1005=2050),0.93,IF(AND(A1005="USA",R1005=2035),0.96,IF(AND(A1005="USA",R1005=2050),0.93,IF(AND(A1005="Japan",R1005=2035),0.94,IF(AND(A1005="Japan",R1005=2050),0.92,IF(AND(A1005="Russia",R1005=2035),0.95,IF(AND(A1005="Russia",R1005=2050),0.91,IF(AND(A1005="China",R1005=2035),0.93,IF(AND(A1005="China",R1005=2050),0.92,IF(AND(A1005="India",R1005=2035),0.94,IF(AND(A1005="India",R1005=2050),0.91,IF(AND(A1005="Middle East",R1005=2035),0.92,IF(AND(A1005="Middle East",R1005=2050),0.89,IF(AND(A1005="Africa",R1005=2035),0.93,IF(AND(A1005="Africa",R1005=2050),0.9,IF(AND(A1005="Brazil",R1005=2035),0.95,IF(AND(A1005="Brazil",R1005=2050),0.92,""))))))))))))))))))</f>
        <v>*0.95</v>
      </c>
      <c r="U1005" s="41" t="s">
        <v>4313</v>
      </c>
      <c r="V1005" s="52" t="s">
        <v>35</v>
      </c>
      <c r="W1005" s="41" t="n">
        <v>2050</v>
      </c>
      <c r="X1005" s="53" t="str">
        <f aca="false">"*"&amp;IF(AND(A1005="EU",W1005=2035),0.95,IF(AND(A1005="EU",W1005=2050),0.93,IF(AND(A1005="USA",W1005=2035),0.96,IF(AND(A1005="USA",W1005=2050),0.93,IF(AND(A1005="Japan",W1005=2035),0.94,IF(AND(A1005="Japan",W1005=2050),0.92,IF(AND(A1005="Russia",W1005=2035),0.95,IF(AND(A1005="Russia",W1005=2050),0.91,IF(AND(A1005="China",W1005=2035),0.93,IF(AND(A1005="China",W1005=2050),0.92,IF(AND(A1005="India",W1005=2035),0.94,IF(AND(A1005="India",W1005=2050),0.91,IF(AND(A1005="Middle East",W1005=2035),0.92,IF(AND(A1005="Middle East",W1005=2050),0.89,IF(AND(A1005="Africa",W1005=2035),0.93,IF(AND(A1005="Africa",W1005=2050),0.9,IF(AND(A1005="Brazil",W1005=2035),0.95,IF(AND(A1005="Brazil",W1005=2050),0.92,""))))))))))))))))))</f>
        <v>*0.92</v>
      </c>
      <c r="AC1005" s="1" t="s">
        <v>4313</v>
      </c>
      <c r="AD1005" s="57" t="s">
        <v>35</v>
      </c>
      <c r="AE1005" s="1" t="n">
        <v>2035</v>
      </c>
      <c r="AF1005" s="58" t="str">
        <f aca="false">"*"&amp;IF(AND(A1005="EU",AE1005=2035),0.93,IF(AND(A1005="EU",AE1005=2050),0.9,IF(AND(A1005="USA",AE1005=2035),0.92,IF(AND(A1005="USA",AE1005=2050),0.89,IF(AND(A1005="Japan",AE1005=2035),0.92,IF(AND(A1005="Japan",AE1005=2050),0.89,IF(AND(A1005="Russia",AE1005=2035),0.91,IF(AND(A1005="Russia",AE1005=2050),0.86,IF(AND(A1005="China",AE1005=2035),0.91,IF(AND(A1005="China",AE1005=2050),0.87,IF(AND(A1005="India",AE1005=2035),0.92,IF(AND(A1005="India",AE1005=2050),0.87,IF(AND(A1005="Middle East",AE1005=2035),0.89,IF(AND(A1005="Middle East",AE1005=2050),0.84,IF(AND(A1005="Africa",AE1005=2035),0.9,IF(AND(A1005="Africa",AE1005=2050),0.86,IF(AND(A1005="Brazil",AE1005=2035),0.93,IF(AND(A1005="Brazil",AE1005=2050),0.89,""))))))))))))))))))</f>
        <v>*0.93</v>
      </c>
      <c r="AG1005" s="53" t="str">
        <f aca="false">AG1004</f>
        <v>REZoning_Sol-Win</v>
      </c>
      <c r="AI1005" s="1" t="s">
        <v>4313</v>
      </c>
      <c r="AJ1005" s="57" t="s">
        <v>35</v>
      </c>
      <c r="AK1005" s="1" t="n">
        <v>2050</v>
      </c>
      <c r="AL1005" s="58" t="str">
        <f aca="false">"*"&amp;IF(AND(A1005="EU",AK1005=2035),0.93,IF(AND(A1005="EU",AK1005=2050),0.9,IF(AND(A1005="USA",AK1005=2035),0.92,IF(AND(A1005="USA",AK1005=2050),0.89,IF(AND(A1005="Japan",AK1005=2035),0.92,IF(AND(A1005="Japan",AK1005=2050),0.89,IF(AND(A1005="Russia",AK1005=2035),0.91,IF(AND(A1005="Russia",AK1005=2050),0.86,IF(AND(A1005="China",AK1005=2035),0.91,IF(AND(A1005="China",AK1005=2050),0.87,IF(AND(A1005="India",AK1005=2035),0.92,IF(AND(A1005="India",AK1005=2050),0.87,IF(AND(A1005="Middle East",AK1005=2035),0.89,IF(AND(A1005="Middle East",AK1005=2050),0.84,IF(AND(A1005="Africa",AK1005=2035),0.9,IF(AND(A1005="Africa",AK1005=2050),0.86,IF(AND(A1005="Brazil",AK1005=2035),0.93,IF(AND(A1005="Brazil",AK1005=2050),0.89,""))))))))))))))))))</f>
        <v>*0.89</v>
      </c>
      <c r="AM1005" s="53" t="str">
        <f aca="false">AM1004</f>
        <v>REZoning_Sol-Win</v>
      </c>
      <c r="AP1005" s="0" t="s">
        <v>4313</v>
      </c>
      <c r="AQ1005" s="38" t="s">
        <v>35</v>
      </c>
      <c r="AR1005" s="38" t="n">
        <f aca="false">AR1004</f>
        <v>2100</v>
      </c>
      <c r="AS1005" s="38" t="s">
        <v>914</v>
      </c>
      <c r="AT1005" s="38" t="s">
        <v>36</v>
      </c>
    </row>
    <row r="1006" customFormat="false" ht="28.5" hidden="false" customHeight="true" outlineLevel="0" collapsed="false">
      <c r="A1006" s="3" t="s">
        <v>61</v>
      </c>
      <c r="C1006" s="0" t="s">
        <v>4314</v>
      </c>
      <c r="D1006" s="50" t="s">
        <v>35</v>
      </c>
      <c r="E1006" s="0" t="n">
        <v>2035</v>
      </c>
      <c r="F1006" s="51" t="str">
        <f aca="false">"*"&amp;IF(AND(A1006="EU",E1006=2035),0.95,IF(AND(A1006="EU",E1006=2050),0.93,IF(AND(A1006="USA",E1006=2035),0.96,IF(AND(A1006="USA",E1006=2050),0.94,IF(AND(A1006="Japan",E1006=2035),0.94,IF(AND(A1006="Japan",E1006=2050),0.92,IF(AND(A1006="Russia",E1006=2035),0.95,IF(AND(A1006="Russia",E1006=2050),0.93,IF(AND(A1006="China",E1006=2035),0.94,IF(AND(A1006="China",E1006=2050),0.92,IF(AND(A1006="India",E1006=2035),0.95,IF(AND(A1006="India",E1006=2050),0.92,IF(AND(A1006="Middle East",E1006=2035),0.94,IF(AND(A1006="Middle East",E1006=2050),0.9,IF(AND(A1006="Africa",E1006=2035),0.94,IF(AND(A1006="Africa",E1006=2050),0.91,IF(AND(A1006="Brazil",E1006=2035),0.95,IF(AND(A1006="Brazil",E1006=2050),0.92,""))))))))))))))))))</f>
        <v>*0.95</v>
      </c>
      <c r="H1006" s="0" t="s">
        <v>4314</v>
      </c>
      <c r="I1006" s="50" t="s">
        <v>35</v>
      </c>
      <c r="J1006" s="0" t="n">
        <v>2050</v>
      </c>
      <c r="K1006" s="48" t="str">
        <f aca="false">"*"&amp;IF(AND(A1006="EU",J1006=2035),0.95,IF(AND(A1006="EU",J1006=2050),0.93,IF(AND(A1006="USA",J1006=2035),0.96,IF(AND(A1006="USA",J1006=2050),0.94,IF(AND(A1006="Japan",J1006=2035),0.94,IF(AND(A1006="Japan",J1006=2050),0.92,IF(AND(A1006="Russia",J1006=2035),0.95,IF(AND(A1006="Russia",J1006=2050),0.93,IF(AND(A1006="China",J1006=2035),0.94,IF(AND(A1006="China",J1006=2050),0.92,IF(AND(A1006="India",J1006=2035),0.95,IF(AND(A1006="India",J1006=2050),0.92,IF(AND(A1006="Middle East",J1006=2035),0.94,IF(AND(A1006="Middle East",J1006=2050),0.9,IF(AND(A1006="Africa",J1006=2035),0.94,IF(AND(A1006="Africa",J1006=2050),0.91,IF(AND(A1006="Brazil",J1006=2035),0.95,IF(AND(A1006="Brazil",J1006=2050),0.92,""))))))))))))))))))</f>
        <v>*0.92</v>
      </c>
      <c r="P1006" s="41" t="s">
        <v>4314</v>
      </c>
      <c r="Q1006" s="52" t="s">
        <v>35</v>
      </c>
      <c r="R1006" s="41" t="n">
        <v>2035</v>
      </c>
      <c r="S1006" s="53" t="str">
        <f aca="false">"*"&amp;IF(AND(A1006="EU",R1006=2035),0.95,IF(AND(A1006="EU",R1006=2050),0.93,IF(AND(A1006="USA",R1006=2035),0.96,IF(AND(A1006="USA",R1006=2050),0.93,IF(AND(A1006="Japan",R1006=2035),0.94,IF(AND(A1006="Japan",R1006=2050),0.92,IF(AND(A1006="Russia",R1006=2035),0.95,IF(AND(A1006="Russia",R1006=2050),0.91,IF(AND(A1006="China",R1006=2035),0.93,IF(AND(A1006="China",R1006=2050),0.92,IF(AND(A1006="India",R1006=2035),0.94,IF(AND(A1006="India",R1006=2050),0.91,IF(AND(A1006="Middle East",R1006=2035),0.92,IF(AND(A1006="Middle East",R1006=2050),0.89,IF(AND(A1006="Africa",R1006=2035),0.93,IF(AND(A1006="Africa",R1006=2050),0.9,IF(AND(A1006="Brazil",R1006=2035),0.95,IF(AND(A1006="Brazil",R1006=2050),0.92,""))))))))))))))))))</f>
        <v>*0.95</v>
      </c>
      <c r="U1006" s="41" t="s">
        <v>4314</v>
      </c>
      <c r="V1006" s="52" t="s">
        <v>35</v>
      </c>
      <c r="W1006" s="41" t="n">
        <v>2050</v>
      </c>
      <c r="X1006" s="53" t="str">
        <f aca="false">"*"&amp;IF(AND(A1006="EU",W1006=2035),0.95,IF(AND(A1006="EU",W1006=2050),0.93,IF(AND(A1006="USA",W1006=2035),0.96,IF(AND(A1006="USA",W1006=2050),0.93,IF(AND(A1006="Japan",W1006=2035),0.94,IF(AND(A1006="Japan",W1006=2050),0.92,IF(AND(A1006="Russia",W1006=2035),0.95,IF(AND(A1006="Russia",W1006=2050),0.91,IF(AND(A1006="China",W1006=2035),0.93,IF(AND(A1006="China",W1006=2050),0.92,IF(AND(A1006="India",W1006=2035),0.94,IF(AND(A1006="India",W1006=2050),0.91,IF(AND(A1006="Middle East",W1006=2035),0.92,IF(AND(A1006="Middle East",W1006=2050),0.89,IF(AND(A1006="Africa",W1006=2035),0.93,IF(AND(A1006="Africa",W1006=2050),0.9,IF(AND(A1006="Brazil",W1006=2035),0.95,IF(AND(A1006="Brazil",W1006=2050),0.92,""))))))))))))))))))</f>
        <v>*0.92</v>
      </c>
      <c r="AC1006" s="1" t="s">
        <v>4314</v>
      </c>
      <c r="AD1006" s="57" t="s">
        <v>35</v>
      </c>
      <c r="AE1006" s="1" t="n">
        <v>2035</v>
      </c>
      <c r="AF1006" s="58" t="str">
        <f aca="false">"*"&amp;IF(AND(A1006="EU",AE1006=2035),0.93,IF(AND(A1006="EU",AE1006=2050),0.9,IF(AND(A1006="USA",AE1006=2035),0.92,IF(AND(A1006="USA",AE1006=2050),0.89,IF(AND(A1006="Japan",AE1006=2035),0.92,IF(AND(A1006="Japan",AE1006=2050),0.89,IF(AND(A1006="Russia",AE1006=2035),0.91,IF(AND(A1006="Russia",AE1006=2050),0.86,IF(AND(A1006="China",AE1006=2035),0.91,IF(AND(A1006="China",AE1006=2050),0.87,IF(AND(A1006="India",AE1006=2035),0.92,IF(AND(A1006="India",AE1006=2050),0.87,IF(AND(A1006="Middle East",AE1006=2035),0.89,IF(AND(A1006="Middle East",AE1006=2050),0.84,IF(AND(A1006="Africa",AE1006=2035),0.9,IF(AND(A1006="Africa",AE1006=2050),0.86,IF(AND(A1006="Brazil",AE1006=2035),0.93,IF(AND(A1006="Brazil",AE1006=2050),0.89,""))))))))))))))))))</f>
        <v>*0.93</v>
      </c>
      <c r="AG1006" s="53" t="str">
        <f aca="false">AG1005</f>
        <v>REZoning_Sol-Win</v>
      </c>
      <c r="AI1006" s="1" t="s">
        <v>4314</v>
      </c>
      <c r="AJ1006" s="57" t="s">
        <v>35</v>
      </c>
      <c r="AK1006" s="1" t="n">
        <v>2050</v>
      </c>
      <c r="AL1006" s="58" t="str">
        <f aca="false">"*"&amp;IF(AND(A1006="EU",AK1006=2035),0.93,IF(AND(A1006="EU",AK1006=2050),0.9,IF(AND(A1006="USA",AK1006=2035),0.92,IF(AND(A1006="USA",AK1006=2050),0.89,IF(AND(A1006="Japan",AK1006=2035),0.92,IF(AND(A1006="Japan",AK1006=2050),0.89,IF(AND(A1006="Russia",AK1006=2035),0.91,IF(AND(A1006="Russia",AK1006=2050),0.86,IF(AND(A1006="China",AK1006=2035),0.91,IF(AND(A1006="China",AK1006=2050),0.87,IF(AND(A1006="India",AK1006=2035),0.92,IF(AND(A1006="India",AK1006=2050),0.87,IF(AND(A1006="Middle East",AK1006=2035),0.89,IF(AND(A1006="Middle East",AK1006=2050),0.84,IF(AND(A1006="Africa",AK1006=2035),0.9,IF(AND(A1006="Africa",AK1006=2050),0.86,IF(AND(A1006="Brazil",AK1006=2035),0.93,IF(AND(A1006="Brazil",AK1006=2050),0.89,""))))))))))))))))))</f>
        <v>*0.89</v>
      </c>
      <c r="AM1006" s="53" t="str">
        <f aca="false">AM1005</f>
        <v>REZoning_Sol-Win</v>
      </c>
      <c r="AP1006" s="0" t="s">
        <v>4314</v>
      </c>
      <c r="AQ1006" s="38" t="s">
        <v>35</v>
      </c>
      <c r="AR1006" s="38" t="n">
        <f aca="false">AR1005</f>
        <v>2100</v>
      </c>
      <c r="AS1006" s="38" t="s">
        <v>914</v>
      </c>
      <c r="AT1006" s="38" t="s">
        <v>36</v>
      </c>
    </row>
    <row r="1007" customFormat="false" ht="28.5" hidden="false" customHeight="true" outlineLevel="0" collapsed="false">
      <c r="A1007" s="3" t="s">
        <v>61</v>
      </c>
      <c r="C1007" s="0" t="s">
        <v>4315</v>
      </c>
      <c r="D1007" s="50" t="s">
        <v>35</v>
      </c>
      <c r="E1007" s="0" t="n">
        <v>2035</v>
      </c>
      <c r="F1007" s="51" t="str">
        <f aca="false">"*"&amp;IF(AND(A1007="EU",E1007=2035),0.95,IF(AND(A1007="EU",E1007=2050),0.93,IF(AND(A1007="USA",E1007=2035),0.96,IF(AND(A1007="USA",E1007=2050),0.94,IF(AND(A1007="Japan",E1007=2035),0.94,IF(AND(A1007="Japan",E1007=2050),0.92,IF(AND(A1007="Russia",E1007=2035),0.95,IF(AND(A1007="Russia",E1007=2050),0.93,IF(AND(A1007="China",E1007=2035),0.94,IF(AND(A1007="China",E1007=2050),0.92,IF(AND(A1007="India",E1007=2035),0.95,IF(AND(A1007="India",E1007=2050),0.92,IF(AND(A1007="Middle East",E1007=2035),0.94,IF(AND(A1007="Middle East",E1007=2050),0.9,IF(AND(A1007="Africa",E1007=2035),0.94,IF(AND(A1007="Africa",E1007=2050),0.91,IF(AND(A1007="Brazil",E1007=2035),0.95,IF(AND(A1007="Brazil",E1007=2050),0.92,""))))))))))))))))))</f>
        <v>*0.95</v>
      </c>
      <c r="H1007" s="0" t="s">
        <v>4315</v>
      </c>
      <c r="I1007" s="50" t="s">
        <v>35</v>
      </c>
      <c r="J1007" s="0" t="n">
        <v>2050</v>
      </c>
      <c r="K1007" s="48" t="str">
        <f aca="false">"*"&amp;IF(AND(A1007="EU",J1007=2035),0.95,IF(AND(A1007="EU",J1007=2050),0.93,IF(AND(A1007="USA",J1007=2035),0.96,IF(AND(A1007="USA",J1007=2050),0.94,IF(AND(A1007="Japan",J1007=2035),0.94,IF(AND(A1007="Japan",J1007=2050),0.92,IF(AND(A1007="Russia",J1007=2035),0.95,IF(AND(A1007="Russia",J1007=2050),0.93,IF(AND(A1007="China",J1007=2035),0.94,IF(AND(A1007="China",J1007=2050),0.92,IF(AND(A1007="India",J1007=2035),0.95,IF(AND(A1007="India",J1007=2050),0.92,IF(AND(A1007="Middle East",J1007=2035),0.94,IF(AND(A1007="Middle East",J1007=2050),0.9,IF(AND(A1007="Africa",J1007=2035),0.94,IF(AND(A1007="Africa",J1007=2050),0.91,IF(AND(A1007="Brazil",J1007=2035),0.95,IF(AND(A1007="Brazil",J1007=2050),0.92,""))))))))))))))))))</f>
        <v>*0.92</v>
      </c>
      <c r="P1007" s="41" t="s">
        <v>4315</v>
      </c>
      <c r="Q1007" s="52" t="s">
        <v>35</v>
      </c>
      <c r="R1007" s="41" t="n">
        <v>2035</v>
      </c>
      <c r="S1007" s="53" t="str">
        <f aca="false">"*"&amp;IF(AND(A1007="EU",R1007=2035),0.95,IF(AND(A1007="EU",R1007=2050),0.93,IF(AND(A1007="USA",R1007=2035),0.96,IF(AND(A1007="USA",R1007=2050),0.93,IF(AND(A1007="Japan",R1007=2035),0.94,IF(AND(A1007="Japan",R1007=2050),0.92,IF(AND(A1007="Russia",R1007=2035),0.95,IF(AND(A1007="Russia",R1007=2050),0.91,IF(AND(A1007="China",R1007=2035),0.93,IF(AND(A1007="China",R1007=2050),0.92,IF(AND(A1007="India",R1007=2035),0.94,IF(AND(A1007="India",R1007=2050),0.91,IF(AND(A1007="Middle East",R1007=2035),0.92,IF(AND(A1007="Middle East",R1007=2050),0.89,IF(AND(A1007="Africa",R1007=2035),0.93,IF(AND(A1007="Africa",R1007=2050),0.9,IF(AND(A1007="Brazil",R1007=2035),0.95,IF(AND(A1007="Brazil",R1007=2050),0.92,""))))))))))))))))))</f>
        <v>*0.95</v>
      </c>
      <c r="U1007" s="41" t="s">
        <v>4315</v>
      </c>
      <c r="V1007" s="52" t="s">
        <v>35</v>
      </c>
      <c r="W1007" s="41" t="n">
        <v>2050</v>
      </c>
      <c r="X1007" s="53" t="str">
        <f aca="false">"*"&amp;IF(AND(A1007="EU",W1007=2035),0.95,IF(AND(A1007="EU",W1007=2050),0.93,IF(AND(A1007="USA",W1007=2035),0.96,IF(AND(A1007="USA",W1007=2050),0.93,IF(AND(A1007="Japan",W1007=2035),0.94,IF(AND(A1007="Japan",W1007=2050),0.92,IF(AND(A1007="Russia",W1007=2035),0.95,IF(AND(A1007="Russia",W1007=2050),0.91,IF(AND(A1007="China",W1007=2035),0.93,IF(AND(A1007="China",W1007=2050),0.92,IF(AND(A1007="India",W1007=2035),0.94,IF(AND(A1007="India",W1007=2050),0.91,IF(AND(A1007="Middle East",W1007=2035),0.92,IF(AND(A1007="Middle East",W1007=2050),0.89,IF(AND(A1007="Africa",W1007=2035),0.93,IF(AND(A1007="Africa",W1007=2050),0.9,IF(AND(A1007="Brazil",W1007=2035),0.95,IF(AND(A1007="Brazil",W1007=2050),0.92,""))))))))))))))))))</f>
        <v>*0.92</v>
      </c>
      <c r="AC1007" s="1" t="s">
        <v>4315</v>
      </c>
      <c r="AD1007" s="57" t="s">
        <v>35</v>
      </c>
      <c r="AE1007" s="1" t="n">
        <v>2035</v>
      </c>
      <c r="AF1007" s="58" t="str">
        <f aca="false">"*"&amp;IF(AND(A1007="EU",AE1007=2035),0.93,IF(AND(A1007="EU",AE1007=2050),0.9,IF(AND(A1007="USA",AE1007=2035),0.92,IF(AND(A1007="USA",AE1007=2050),0.89,IF(AND(A1007="Japan",AE1007=2035),0.92,IF(AND(A1007="Japan",AE1007=2050),0.89,IF(AND(A1007="Russia",AE1007=2035),0.91,IF(AND(A1007="Russia",AE1007=2050),0.86,IF(AND(A1007="China",AE1007=2035),0.91,IF(AND(A1007="China",AE1007=2050),0.87,IF(AND(A1007="India",AE1007=2035),0.92,IF(AND(A1007="India",AE1007=2050),0.87,IF(AND(A1007="Middle East",AE1007=2035),0.89,IF(AND(A1007="Middle East",AE1007=2050),0.84,IF(AND(A1007="Africa",AE1007=2035),0.9,IF(AND(A1007="Africa",AE1007=2050),0.86,IF(AND(A1007="Brazil",AE1007=2035),0.93,IF(AND(A1007="Brazil",AE1007=2050),0.89,""))))))))))))))))))</f>
        <v>*0.93</v>
      </c>
      <c r="AG1007" s="53" t="str">
        <f aca="false">AG1006</f>
        <v>REZoning_Sol-Win</v>
      </c>
      <c r="AI1007" s="1" t="s">
        <v>4315</v>
      </c>
      <c r="AJ1007" s="57" t="s">
        <v>35</v>
      </c>
      <c r="AK1007" s="1" t="n">
        <v>2050</v>
      </c>
      <c r="AL1007" s="58" t="str">
        <f aca="false">"*"&amp;IF(AND(A1007="EU",AK1007=2035),0.93,IF(AND(A1007="EU",AK1007=2050),0.9,IF(AND(A1007="USA",AK1007=2035),0.92,IF(AND(A1007="USA",AK1007=2050),0.89,IF(AND(A1007="Japan",AK1007=2035),0.92,IF(AND(A1007="Japan",AK1007=2050),0.89,IF(AND(A1007="Russia",AK1007=2035),0.91,IF(AND(A1007="Russia",AK1007=2050),0.86,IF(AND(A1007="China",AK1007=2035),0.91,IF(AND(A1007="China",AK1007=2050),0.87,IF(AND(A1007="India",AK1007=2035),0.92,IF(AND(A1007="India",AK1007=2050),0.87,IF(AND(A1007="Middle East",AK1007=2035),0.89,IF(AND(A1007="Middle East",AK1007=2050),0.84,IF(AND(A1007="Africa",AK1007=2035),0.9,IF(AND(A1007="Africa",AK1007=2050),0.86,IF(AND(A1007="Brazil",AK1007=2035),0.93,IF(AND(A1007="Brazil",AK1007=2050),0.89,""))))))))))))))))))</f>
        <v>*0.89</v>
      </c>
      <c r="AM1007" s="53" t="str">
        <f aca="false">AM1006</f>
        <v>REZoning_Sol-Win</v>
      </c>
      <c r="AP1007" s="0" t="s">
        <v>4315</v>
      </c>
      <c r="AQ1007" s="38" t="s">
        <v>35</v>
      </c>
      <c r="AR1007" s="38" t="n">
        <f aca="false">AR1006</f>
        <v>2100</v>
      </c>
      <c r="AS1007" s="38" t="s">
        <v>914</v>
      </c>
      <c r="AT1007" s="38" t="s">
        <v>36</v>
      </c>
    </row>
    <row r="1008" customFormat="false" ht="28.5" hidden="false" customHeight="true" outlineLevel="0" collapsed="false">
      <c r="A1008" s="3" t="s">
        <v>61</v>
      </c>
      <c r="C1008" s="0" t="s">
        <v>4316</v>
      </c>
      <c r="D1008" s="50" t="s">
        <v>35</v>
      </c>
      <c r="E1008" s="0" t="n">
        <v>2035</v>
      </c>
      <c r="F1008" s="51" t="str">
        <f aca="false">"*"&amp;IF(AND(A1008="EU",E1008=2035),0.95,IF(AND(A1008="EU",E1008=2050),0.93,IF(AND(A1008="USA",E1008=2035),0.96,IF(AND(A1008="USA",E1008=2050),0.94,IF(AND(A1008="Japan",E1008=2035),0.94,IF(AND(A1008="Japan",E1008=2050),0.92,IF(AND(A1008="Russia",E1008=2035),0.95,IF(AND(A1008="Russia",E1008=2050),0.93,IF(AND(A1008="China",E1008=2035),0.94,IF(AND(A1008="China",E1008=2050),0.92,IF(AND(A1008="India",E1008=2035),0.95,IF(AND(A1008="India",E1008=2050),0.92,IF(AND(A1008="Middle East",E1008=2035),0.94,IF(AND(A1008="Middle East",E1008=2050),0.9,IF(AND(A1008="Africa",E1008=2035),0.94,IF(AND(A1008="Africa",E1008=2050),0.91,IF(AND(A1008="Brazil",E1008=2035),0.95,IF(AND(A1008="Brazil",E1008=2050),0.92,""))))))))))))))))))</f>
        <v>*0.95</v>
      </c>
      <c r="H1008" s="0" t="s">
        <v>4316</v>
      </c>
      <c r="I1008" s="50" t="s">
        <v>35</v>
      </c>
      <c r="J1008" s="0" t="n">
        <v>2050</v>
      </c>
      <c r="K1008" s="48" t="str">
        <f aca="false">"*"&amp;IF(AND(A1008="EU",J1008=2035),0.95,IF(AND(A1008="EU",J1008=2050),0.93,IF(AND(A1008="USA",J1008=2035),0.96,IF(AND(A1008="USA",J1008=2050),0.94,IF(AND(A1008="Japan",J1008=2035),0.94,IF(AND(A1008="Japan",J1008=2050),0.92,IF(AND(A1008="Russia",J1008=2035),0.95,IF(AND(A1008="Russia",J1008=2050),0.93,IF(AND(A1008="China",J1008=2035),0.94,IF(AND(A1008="China",J1008=2050),0.92,IF(AND(A1008="India",J1008=2035),0.95,IF(AND(A1008="India",J1008=2050),0.92,IF(AND(A1008="Middle East",J1008=2035),0.94,IF(AND(A1008="Middle East",J1008=2050),0.9,IF(AND(A1008="Africa",J1008=2035),0.94,IF(AND(A1008="Africa",J1008=2050),0.91,IF(AND(A1008="Brazil",J1008=2035),0.95,IF(AND(A1008="Brazil",J1008=2050),0.92,""))))))))))))))))))</f>
        <v>*0.92</v>
      </c>
      <c r="P1008" s="41" t="s">
        <v>4316</v>
      </c>
      <c r="Q1008" s="52" t="s">
        <v>35</v>
      </c>
      <c r="R1008" s="41" t="n">
        <v>2035</v>
      </c>
      <c r="S1008" s="53" t="str">
        <f aca="false">"*"&amp;IF(AND(A1008="EU",R1008=2035),0.95,IF(AND(A1008="EU",R1008=2050),0.93,IF(AND(A1008="USA",R1008=2035),0.96,IF(AND(A1008="USA",R1008=2050),0.93,IF(AND(A1008="Japan",R1008=2035),0.94,IF(AND(A1008="Japan",R1008=2050),0.92,IF(AND(A1008="Russia",R1008=2035),0.95,IF(AND(A1008="Russia",R1008=2050),0.91,IF(AND(A1008="China",R1008=2035),0.93,IF(AND(A1008="China",R1008=2050),0.92,IF(AND(A1008="India",R1008=2035),0.94,IF(AND(A1008="India",R1008=2050),0.91,IF(AND(A1008="Middle East",R1008=2035),0.92,IF(AND(A1008="Middle East",R1008=2050),0.89,IF(AND(A1008="Africa",R1008=2035),0.93,IF(AND(A1008="Africa",R1008=2050),0.9,IF(AND(A1008="Brazil",R1008=2035),0.95,IF(AND(A1008="Brazil",R1008=2050),0.92,""))))))))))))))))))</f>
        <v>*0.95</v>
      </c>
      <c r="U1008" s="41" t="s">
        <v>4316</v>
      </c>
      <c r="V1008" s="52" t="s">
        <v>35</v>
      </c>
      <c r="W1008" s="41" t="n">
        <v>2050</v>
      </c>
      <c r="X1008" s="53" t="str">
        <f aca="false">"*"&amp;IF(AND(A1008="EU",W1008=2035),0.95,IF(AND(A1008="EU",W1008=2050),0.93,IF(AND(A1008="USA",W1008=2035),0.96,IF(AND(A1008="USA",W1008=2050),0.93,IF(AND(A1008="Japan",W1008=2035),0.94,IF(AND(A1008="Japan",W1008=2050),0.92,IF(AND(A1008="Russia",W1008=2035),0.95,IF(AND(A1008="Russia",W1008=2050),0.91,IF(AND(A1008="China",W1008=2035),0.93,IF(AND(A1008="China",W1008=2050),0.92,IF(AND(A1008="India",W1008=2035),0.94,IF(AND(A1008="India",W1008=2050),0.91,IF(AND(A1008="Middle East",W1008=2035),0.92,IF(AND(A1008="Middle East",W1008=2050),0.89,IF(AND(A1008="Africa",W1008=2035),0.93,IF(AND(A1008="Africa",W1008=2050),0.9,IF(AND(A1008="Brazil",W1008=2035),0.95,IF(AND(A1008="Brazil",W1008=2050),0.92,""))))))))))))))))))</f>
        <v>*0.92</v>
      </c>
      <c r="AC1008" s="1" t="s">
        <v>4316</v>
      </c>
      <c r="AD1008" s="57" t="s">
        <v>35</v>
      </c>
      <c r="AE1008" s="1" t="n">
        <v>2035</v>
      </c>
      <c r="AF1008" s="58" t="str">
        <f aca="false">"*"&amp;IF(AND(A1008="EU",AE1008=2035),0.93,IF(AND(A1008="EU",AE1008=2050),0.9,IF(AND(A1008="USA",AE1008=2035),0.92,IF(AND(A1008="USA",AE1008=2050),0.89,IF(AND(A1008="Japan",AE1008=2035),0.92,IF(AND(A1008="Japan",AE1008=2050),0.89,IF(AND(A1008="Russia",AE1008=2035),0.91,IF(AND(A1008="Russia",AE1008=2050),0.86,IF(AND(A1008="China",AE1008=2035),0.91,IF(AND(A1008="China",AE1008=2050),0.87,IF(AND(A1008="India",AE1008=2035),0.92,IF(AND(A1008="India",AE1008=2050),0.87,IF(AND(A1008="Middle East",AE1008=2035),0.89,IF(AND(A1008="Middle East",AE1008=2050),0.84,IF(AND(A1008="Africa",AE1008=2035),0.9,IF(AND(A1008="Africa",AE1008=2050),0.86,IF(AND(A1008="Brazil",AE1008=2035),0.93,IF(AND(A1008="Brazil",AE1008=2050),0.89,""))))))))))))))))))</f>
        <v>*0.93</v>
      </c>
      <c r="AG1008" s="53" t="str">
        <f aca="false">AG1007</f>
        <v>REZoning_Sol-Win</v>
      </c>
      <c r="AI1008" s="1" t="s">
        <v>4316</v>
      </c>
      <c r="AJ1008" s="57" t="s">
        <v>35</v>
      </c>
      <c r="AK1008" s="1" t="n">
        <v>2050</v>
      </c>
      <c r="AL1008" s="58" t="str">
        <f aca="false">"*"&amp;IF(AND(A1008="EU",AK1008=2035),0.93,IF(AND(A1008="EU",AK1008=2050),0.9,IF(AND(A1008="USA",AK1008=2035),0.92,IF(AND(A1008="USA",AK1008=2050),0.89,IF(AND(A1008="Japan",AK1008=2035),0.92,IF(AND(A1008="Japan",AK1008=2050),0.89,IF(AND(A1008="Russia",AK1008=2035),0.91,IF(AND(A1008="Russia",AK1008=2050),0.86,IF(AND(A1008="China",AK1008=2035),0.91,IF(AND(A1008="China",AK1008=2050),0.87,IF(AND(A1008="India",AK1008=2035),0.92,IF(AND(A1008="India",AK1008=2050),0.87,IF(AND(A1008="Middle East",AK1008=2035),0.89,IF(AND(A1008="Middle East",AK1008=2050),0.84,IF(AND(A1008="Africa",AK1008=2035),0.9,IF(AND(A1008="Africa",AK1008=2050),0.86,IF(AND(A1008="Brazil",AK1008=2035),0.93,IF(AND(A1008="Brazil",AK1008=2050),0.89,""))))))))))))))))))</f>
        <v>*0.89</v>
      </c>
      <c r="AM1008" s="53" t="str">
        <f aca="false">AM1007</f>
        <v>REZoning_Sol-Win</v>
      </c>
      <c r="AP1008" s="0" t="s">
        <v>4316</v>
      </c>
      <c r="AQ1008" s="38" t="s">
        <v>35</v>
      </c>
      <c r="AR1008" s="38" t="n">
        <f aca="false">AR1007</f>
        <v>2100</v>
      </c>
      <c r="AS1008" s="38" t="s">
        <v>914</v>
      </c>
      <c r="AT1008" s="38" t="s">
        <v>36</v>
      </c>
    </row>
    <row r="1009" customFormat="false" ht="28.5" hidden="false" customHeight="true" outlineLevel="0" collapsed="false">
      <c r="A1009" s="3" t="s">
        <v>61</v>
      </c>
      <c r="C1009" s="0" t="s">
        <v>4317</v>
      </c>
      <c r="D1009" s="50" t="s">
        <v>35</v>
      </c>
      <c r="E1009" s="0" t="n">
        <v>2035</v>
      </c>
      <c r="F1009" s="51" t="str">
        <f aca="false">"*"&amp;IF(AND(A1009="EU",E1009=2035),0.95,IF(AND(A1009="EU",E1009=2050),0.93,IF(AND(A1009="USA",E1009=2035),0.96,IF(AND(A1009="USA",E1009=2050),0.94,IF(AND(A1009="Japan",E1009=2035),0.94,IF(AND(A1009="Japan",E1009=2050),0.92,IF(AND(A1009="Russia",E1009=2035),0.95,IF(AND(A1009="Russia",E1009=2050),0.93,IF(AND(A1009="China",E1009=2035),0.94,IF(AND(A1009="China",E1009=2050),0.92,IF(AND(A1009="India",E1009=2035),0.95,IF(AND(A1009="India",E1009=2050),0.92,IF(AND(A1009="Middle East",E1009=2035),0.94,IF(AND(A1009="Middle East",E1009=2050),0.9,IF(AND(A1009="Africa",E1009=2035),0.94,IF(AND(A1009="Africa",E1009=2050),0.91,IF(AND(A1009="Brazil",E1009=2035),0.95,IF(AND(A1009="Brazil",E1009=2050),0.92,""))))))))))))))))))</f>
        <v>*0.95</v>
      </c>
      <c r="H1009" s="0" t="s">
        <v>4317</v>
      </c>
      <c r="I1009" s="50" t="s">
        <v>35</v>
      </c>
      <c r="J1009" s="0" t="n">
        <v>2050</v>
      </c>
      <c r="K1009" s="48" t="str">
        <f aca="false">"*"&amp;IF(AND(A1009="EU",J1009=2035),0.95,IF(AND(A1009="EU",J1009=2050),0.93,IF(AND(A1009="USA",J1009=2035),0.96,IF(AND(A1009="USA",J1009=2050),0.94,IF(AND(A1009="Japan",J1009=2035),0.94,IF(AND(A1009="Japan",J1009=2050),0.92,IF(AND(A1009="Russia",J1009=2035),0.95,IF(AND(A1009="Russia",J1009=2050),0.93,IF(AND(A1009="China",J1009=2035),0.94,IF(AND(A1009="China",J1009=2050),0.92,IF(AND(A1009="India",J1009=2035),0.95,IF(AND(A1009="India",J1009=2050),0.92,IF(AND(A1009="Middle East",J1009=2035),0.94,IF(AND(A1009="Middle East",J1009=2050),0.9,IF(AND(A1009="Africa",J1009=2035),0.94,IF(AND(A1009="Africa",J1009=2050),0.91,IF(AND(A1009="Brazil",J1009=2035),0.95,IF(AND(A1009="Brazil",J1009=2050),0.92,""))))))))))))))))))</f>
        <v>*0.92</v>
      </c>
      <c r="P1009" s="41" t="s">
        <v>4317</v>
      </c>
      <c r="Q1009" s="52" t="s">
        <v>35</v>
      </c>
      <c r="R1009" s="41" t="n">
        <v>2035</v>
      </c>
      <c r="S1009" s="53" t="str">
        <f aca="false">"*"&amp;IF(AND(A1009="EU",R1009=2035),0.95,IF(AND(A1009="EU",R1009=2050),0.93,IF(AND(A1009="USA",R1009=2035),0.96,IF(AND(A1009="USA",R1009=2050),0.93,IF(AND(A1009="Japan",R1009=2035),0.94,IF(AND(A1009="Japan",R1009=2050),0.92,IF(AND(A1009="Russia",R1009=2035),0.95,IF(AND(A1009="Russia",R1009=2050),0.91,IF(AND(A1009="China",R1009=2035),0.93,IF(AND(A1009="China",R1009=2050),0.92,IF(AND(A1009="India",R1009=2035),0.94,IF(AND(A1009="India",R1009=2050),0.91,IF(AND(A1009="Middle East",R1009=2035),0.92,IF(AND(A1009="Middle East",R1009=2050),0.89,IF(AND(A1009="Africa",R1009=2035),0.93,IF(AND(A1009="Africa",R1009=2050),0.9,IF(AND(A1009="Brazil",R1009=2035),0.95,IF(AND(A1009="Brazil",R1009=2050),0.92,""))))))))))))))))))</f>
        <v>*0.95</v>
      </c>
      <c r="U1009" s="41" t="s">
        <v>4317</v>
      </c>
      <c r="V1009" s="52" t="s">
        <v>35</v>
      </c>
      <c r="W1009" s="41" t="n">
        <v>2050</v>
      </c>
      <c r="X1009" s="53" t="str">
        <f aca="false">"*"&amp;IF(AND(A1009="EU",W1009=2035),0.95,IF(AND(A1009="EU",W1009=2050),0.93,IF(AND(A1009="USA",W1009=2035),0.96,IF(AND(A1009="USA",W1009=2050),0.93,IF(AND(A1009="Japan",W1009=2035),0.94,IF(AND(A1009="Japan",W1009=2050),0.92,IF(AND(A1009="Russia",W1009=2035),0.95,IF(AND(A1009="Russia",W1009=2050),0.91,IF(AND(A1009="China",W1009=2035),0.93,IF(AND(A1009="China",W1009=2050),0.92,IF(AND(A1009="India",W1009=2035),0.94,IF(AND(A1009="India",W1009=2050),0.91,IF(AND(A1009="Middle East",W1009=2035),0.92,IF(AND(A1009="Middle East",W1009=2050),0.89,IF(AND(A1009="Africa",W1009=2035),0.93,IF(AND(A1009="Africa",W1009=2050),0.9,IF(AND(A1009="Brazil",W1009=2035),0.95,IF(AND(A1009="Brazil",W1009=2050),0.92,""))))))))))))))))))</f>
        <v>*0.92</v>
      </c>
      <c r="AC1009" s="1" t="s">
        <v>4317</v>
      </c>
      <c r="AD1009" s="57" t="s">
        <v>35</v>
      </c>
      <c r="AE1009" s="1" t="n">
        <v>2035</v>
      </c>
      <c r="AF1009" s="58" t="str">
        <f aca="false">"*"&amp;IF(AND(A1009="EU",AE1009=2035),0.93,IF(AND(A1009="EU",AE1009=2050),0.9,IF(AND(A1009="USA",AE1009=2035),0.92,IF(AND(A1009="USA",AE1009=2050),0.89,IF(AND(A1009="Japan",AE1009=2035),0.92,IF(AND(A1009="Japan",AE1009=2050),0.89,IF(AND(A1009="Russia",AE1009=2035),0.91,IF(AND(A1009="Russia",AE1009=2050),0.86,IF(AND(A1009="China",AE1009=2035),0.91,IF(AND(A1009="China",AE1009=2050),0.87,IF(AND(A1009="India",AE1009=2035),0.92,IF(AND(A1009="India",AE1009=2050),0.87,IF(AND(A1009="Middle East",AE1009=2035),0.89,IF(AND(A1009="Middle East",AE1009=2050),0.84,IF(AND(A1009="Africa",AE1009=2035),0.9,IF(AND(A1009="Africa",AE1009=2050),0.86,IF(AND(A1009="Brazil",AE1009=2035),0.93,IF(AND(A1009="Brazil",AE1009=2050),0.89,""))))))))))))))))))</f>
        <v>*0.93</v>
      </c>
      <c r="AG1009" s="53" t="str">
        <f aca="false">AG1008</f>
        <v>REZoning_Sol-Win</v>
      </c>
      <c r="AI1009" s="1" t="s">
        <v>4317</v>
      </c>
      <c r="AJ1009" s="57" t="s">
        <v>35</v>
      </c>
      <c r="AK1009" s="1" t="n">
        <v>2050</v>
      </c>
      <c r="AL1009" s="58" t="str">
        <f aca="false">"*"&amp;IF(AND(A1009="EU",AK1009=2035),0.93,IF(AND(A1009="EU",AK1009=2050),0.9,IF(AND(A1009="USA",AK1009=2035),0.92,IF(AND(A1009="USA",AK1009=2050),0.89,IF(AND(A1009="Japan",AK1009=2035),0.92,IF(AND(A1009="Japan",AK1009=2050),0.89,IF(AND(A1009="Russia",AK1009=2035),0.91,IF(AND(A1009="Russia",AK1009=2050),0.86,IF(AND(A1009="China",AK1009=2035),0.91,IF(AND(A1009="China",AK1009=2050),0.87,IF(AND(A1009="India",AK1009=2035),0.92,IF(AND(A1009="India",AK1009=2050),0.87,IF(AND(A1009="Middle East",AK1009=2035),0.89,IF(AND(A1009="Middle East",AK1009=2050),0.84,IF(AND(A1009="Africa",AK1009=2035),0.9,IF(AND(A1009="Africa",AK1009=2050),0.86,IF(AND(A1009="Brazil",AK1009=2035),0.93,IF(AND(A1009="Brazil",AK1009=2050),0.89,""))))))))))))))))))</f>
        <v>*0.89</v>
      </c>
      <c r="AM1009" s="53" t="str">
        <f aca="false">AM1008</f>
        <v>REZoning_Sol-Win</v>
      </c>
      <c r="AP1009" s="0" t="s">
        <v>4317</v>
      </c>
      <c r="AQ1009" s="38" t="s">
        <v>35</v>
      </c>
      <c r="AR1009" s="38" t="n">
        <f aca="false">AR1008</f>
        <v>2100</v>
      </c>
      <c r="AS1009" s="38" t="s">
        <v>914</v>
      </c>
      <c r="AT1009" s="38" t="s">
        <v>36</v>
      </c>
    </row>
    <row r="1010" customFormat="false" ht="28.5" hidden="false" customHeight="true" outlineLevel="0" collapsed="false">
      <c r="A1010" s="3" t="s">
        <v>61</v>
      </c>
      <c r="C1010" s="0" t="s">
        <v>4318</v>
      </c>
      <c r="D1010" s="50" t="s">
        <v>35</v>
      </c>
      <c r="E1010" s="0" t="n">
        <v>2035</v>
      </c>
      <c r="F1010" s="51" t="str">
        <f aca="false">"*"&amp;IF(AND(A1010="EU",E1010=2035),0.95,IF(AND(A1010="EU",E1010=2050),0.93,IF(AND(A1010="USA",E1010=2035),0.96,IF(AND(A1010="USA",E1010=2050),0.94,IF(AND(A1010="Japan",E1010=2035),0.94,IF(AND(A1010="Japan",E1010=2050),0.92,IF(AND(A1010="Russia",E1010=2035),0.95,IF(AND(A1010="Russia",E1010=2050),0.93,IF(AND(A1010="China",E1010=2035),0.94,IF(AND(A1010="China",E1010=2050),0.92,IF(AND(A1010="India",E1010=2035),0.95,IF(AND(A1010="India",E1010=2050),0.92,IF(AND(A1010="Middle East",E1010=2035),0.94,IF(AND(A1010="Middle East",E1010=2050),0.9,IF(AND(A1010="Africa",E1010=2035),0.94,IF(AND(A1010="Africa",E1010=2050),0.91,IF(AND(A1010="Brazil",E1010=2035),0.95,IF(AND(A1010="Brazil",E1010=2050),0.92,""))))))))))))))))))</f>
        <v>*0.95</v>
      </c>
      <c r="H1010" s="0" t="s">
        <v>4318</v>
      </c>
      <c r="I1010" s="50" t="s">
        <v>35</v>
      </c>
      <c r="J1010" s="0" t="n">
        <v>2050</v>
      </c>
      <c r="K1010" s="48" t="str">
        <f aca="false">"*"&amp;IF(AND(A1010="EU",J1010=2035),0.95,IF(AND(A1010="EU",J1010=2050),0.93,IF(AND(A1010="USA",J1010=2035),0.96,IF(AND(A1010="USA",J1010=2050),0.94,IF(AND(A1010="Japan",J1010=2035),0.94,IF(AND(A1010="Japan",J1010=2050),0.92,IF(AND(A1010="Russia",J1010=2035),0.95,IF(AND(A1010="Russia",J1010=2050),0.93,IF(AND(A1010="China",J1010=2035),0.94,IF(AND(A1010="China",J1010=2050),0.92,IF(AND(A1010="India",J1010=2035),0.95,IF(AND(A1010="India",J1010=2050),0.92,IF(AND(A1010="Middle East",J1010=2035),0.94,IF(AND(A1010="Middle East",J1010=2050),0.9,IF(AND(A1010="Africa",J1010=2035),0.94,IF(AND(A1010="Africa",J1010=2050),0.91,IF(AND(A1010="Brazil",J1010=2035),0.95,IF(AND(A1010="Brazil",J1010=2050),0.92,""))))))))))))))))))</f>
        <v>*0.92</v>
      </c>
      <c r="P1010" s="41" t="s">
        <v>4318</v>
      </c>
      <c r="Q1010" s="52" t="s">
        <v>35</v>
      </c>
      <c r="R1010" s="41" t="n">
        <v>2035</v>
      </c>
      <c r="S1010" s="53" t="str">
        <f aca="false">"*"&amp;IF(AND(A1010="EU",R1010=2035),0.95,IF(AND(A1010="EU",R1010=2050),0.93,IF(AND(A1010="USA",R1010=2035),0.96,IF(AND(A1010="USA",R1010=2050),0.93,IF(AND(A1010="Japan",R1010=2035),0.94,IF(AND(A1010="Japan",R1010=2050),0.92,IF(AND(A1010="Russia",R1010=2035),0.95,IF(AND(A1010="Russia",R1010=2050),0.91,IF(AND(A1010="China",R1010=2035),0.93,IF(AND(A1010="China",R1010=2050),0.92,IF(AND(A1010="India",R1010=2035),0.94,IF(AND(A1010="India",R1010=2050),0.91,IF(AND(A1010="Middle East",R1010=2035),0.92,IF(AND(A1010="Middle East",R1010=2050),0.89,IF(AND(A1010="Africa",R1010=2035),0.93,IF(AND(A1010="Africa",R1010=2050),0.9,IF(AND(A1010="Brazil",R1010=2035),0.95,IF(AND(A1010="Brazil",R1010=2050),0.92,""))))))))))))))))))</f>
        <v>*0.95</v>
      </c>
      <c r="U1010" s="41" t="s">
        <v>4318</v>
      </c>
      <c r="V1010" s="52" t="s">
        <v>35</v>
      </c>
      <c r="W1010" s="41" t="n">
        <v>2050</v>
      </c>
      <c r="X1010" s="53" t="str">
        <f aca="false">"*"&amp;IF(AND(A1010="EU",W1010=2035),0.95,IF(AND(A1010="EU",W1010=2050),0.93,IF(AND(A1010="USA",W1010=2035),0.96,IF(AND(A1010="USA",W1010=2050),0.93,IF(AND(A1010="Japan",W1010=2035),0.94,IF(AND(A1010="Japan",W1010=2050),0.92,IF(AND(A1010="Russia",W1010=2035),0.95,IF(AND(A1010="Russia",W1010=2050),0.91,IF(AND(A1010="China",W1010=2035),0.93,IF(AND(A1010="China",W1010=2050),0.92,IF(AND(A1010="India",W1010=2035),0.94,IF(AND(A1010="India",W1010=2050),0.91,IF(AND(A1010="Middle East",W1010=2035),0.92,IF(AND(A1010="Middle East",W1010=2050),0.89,IF(AND(A1010="Africa",W1010=2035),0.93,IF(AND(A1010="Africa",W1010=2050),0.9,IF(AND(A1010="Brazil",W1010=2035),0.95,IF(AND(A1010="Brazil",W1010=2050),0.92,""))))))))))))))))))</f>
        <v>*0.92</v>
      </c>
      <c r="AC1010" s="1" t="s">
        <v>4318</v>
      </c>
      <c r="AD1010" s="57" t="s">
        <v>35</v>
      </c>
      <c r="AE1010" s="1" t="n">
        <v>2035</v>
      </c>
      <c r="AF1010" s="58" t="str">
        <f aca="false">"*"&amp;IF(AND(A1010="EU",AE1010=2035),0.93,IF(AND(A1010="EU",AE1010=2050),0.9,IF(AND(A1010="USA",AE1010=2035),0.92,IF(AND(A1010="USA",AE1010=2050),0.89,IF(AND(A1010="Japan",AE1010=2035),0.92,IF(AND(A1010="Japan",AE1010=2050),0.89,IF(AND(A1010="Russia",AE1010=2035),0.91,IF(AND(A1010="Russia",AE1010=2050),0.86,IF(AND(A1010="China",AE1010=2035),0.91,IF(AND(A1010="China",AE1010=2050),0.87,IF(AND(A1010="India",AE1010=2035),0.92,IF(AND(A1010="India",AE1010=2050),0.87,IF(AND(A1010="Middle East",AE1010=2035),0.89,IF(AND(A1010="Middle East",AE1010=2050),0.84,IF(AND(A1010="Africa",AE1010=2035),0.9,IF(AND(A1010="Africa",AE1010=2050),0.86,IF(AND(A1010="Brazil",AE1010=2035),0.93,IF(AND(A1010="Brazil",AE1010=2050),0.89,""))))))))))))))))))</f>
        <v>*0.93</v>
      </c>
      <c r="AG1010" s="53" t="str">
        <f aca="false">AG1009</f>
        <v>REZoning_Sol-Win</v>
      </c>
      <c r="AI1010" s="1" t="s">
        <v>4318</v>
      </c>
      <c r="AJ1010" s="57" t="s">
        <v>35</v>
      </c>
      <c r="AK1010" s="1" t="n">
        <v>2050</v>
      </c>
      <c r="AL1010" s="58" t="str">
        <f aca="false">"*"&amp;IF(AND(A1010="EU",AK1010=2035),0.93,IF(AND(A1010="EU",AK1010=2050),0.9,IF(AND(A1010="USA",AK1010=2035),0.92,IF(AND(A1010="USA",AK1010=2050),0.89,IF(AND(A1010="Japan",AK1010=2035),0.92,IF(AND(A1010="Japan",AK1010=2050),0.89,IF(AND(A1010="Russia",AK1010=2035),0.91,IF(AND(A1010="Russia",AK1010=2050),0.86,IF(AND(A1010="China",AK1010=2035),0.91,IF(AND(A1010="China",AK1010=2050),0.87,IF(AND(A1010="India",AK1010=2035),0.92,IF(AND(A1010="India",AK1010=2050),0.87,IF(AND(A1010="Middle East",AK1010=2035),0.89,IF(AND(A1010="Middle East",AK1010=2050),0.84,IF(AND(A1010="Africa",AK1010=2035),0.9,IF(AND(A1010="Africa",AK1010=2050),0.86,IF(AND(A1010="Brazil",AK1010=2035),0.93,IF(AND(A1010="Brazil",AK1010=2050),0.89,""))))))))))))))))))</f>
        <v>*0.89</v>
      </c>
      <c r="AM1010" s="53" t="str">
        <f aca="false">AM1009</f>
        <v>REZoning_Sol-Win</v>
      </c>
      <c r="AP1010" s="0" t="s">
        <v>4318</v>
      </c>
      <c r="AQ1010" s="38" t="s">
        <v>35</v>
      </c>
      <c r="AR1010" s="38" t="n">
        <f aca="false">AR1009</f>
        <v>2100</v>
      </c>
      <c r="AS1010" s="38" t="s">
        <v>914</v>
      </c>
      <c r="AT1010" s="38" t="s">
        <v>36</v>
      </c>
    </row>
    <row r="1011" customFormat="false" ht="28.5" hidden="false" customHeight="true" outlineLevel="0" collapsed="false">
      <c r="A1011" s="3" t="s">
        <v>61</v>
      </c>
      <c r="C1011" s="0" t="s">
        <v>4319</v>
      </c>
      <c r="D1011" s="50" t="s">
        <v>35</v>
      </c>
      <c r="E1011" s="0" t="n">
        <v>2035</v>
      </c>
      <c r="F1011" s="51" t="str">
        <f aca="false">"*"&amp;IF(AND(A1011="EU",E1011=2035),0.95,IF(AND(A1011="EU",E1011=2050),0.93,IF(AND(A1011="USA",E1011=2035),0.96,IF(AND(A1011="USA",E1011=2050),0.94,IF(AND(A1011="Japan",E1011=2035),0.94,IF(AND(A1011="Japan",E1011=2050),0.92,IF(AND(A1011="Russia",E1011=2035),0.95,IF(AND(A1011="Russia",E1011=2050),0.93,IF(AND(A1011="China",E1011=2035),0.94,IF(AND(A1011="China",E1011=2050),0.92,IF(AND(A1011="India",E1011=2035),0.95,IF(AND(A1011="India",E1011=2050),0.92,IF(AND(A1011="Middle East",E1011=2035),0.94,IF(AND(A1011="Middle East",E1011=2050),0.9,IF(AND(A1011="Africa",E1011=2035),0.94,IF(AND(A1011="Africa",E1011=2050),0.91,IF(AND(A1011="Brazil",E1011=2035),0.95,IF(AND(A1011="Brazil",E1011=2050),0.92,""))))))))))))))))))</f>
        <v>*0.95</v>
      </c>
      <c r="H1011" s="0" t="s">
        <v>4319</v>
      </c>
      <c r="I1011" s="50" t="s">
        <v>35</v>
      </c>
      <c r="J1011" s="0" t="n">
        <v>2050</v>
      </c>
      <c r="K1011" s="48" t="str">
        <f aca="false">"*"&amp;IF(AND(A1011="EU",J1011=2035),0.95,IF(AND(A1011="EU",J1011=2050),0.93,IF(AND(A1011="USA",J1011=2035),0.96,IF(AND(A1011="USA",J1011=2050),0.94,IF(AND(A1011="Japan",J1011=2035),0.94,IF(AND(A1011="Japan",J1011=2050),0.92,IF(AND(A1011="Russia",J1011=2035),0.95,IF(AND(A1011="Russia",J1011=2050),0.93,IF(AND(A1011="China",J1011=2035),0.94,IF(AND(A1011="China",J1011=2050),0.92,IF(AND(A1011="India",J1011=2035),0.95,IF(AND(A1011="India",J1011=2050),0.92,IF(AND(A1011="Middle East",J1011=2035),0.94,IF(AND(A1011="Middle East",J1011=2050),0.9,IF(AND(A1011="Africa",J1011=2035),0.94,IF(AND(A1011="Africa",J1011=2050),0.91,IF(AND(A1011="Brazil",J1011=2035),0.95,IF(AND(A1011="Brazil",J1011=2050),0.92,""))))))))))))))))))</f>
        <v>*0.92</v>
      </c>
      <c r="P1011" s="41" t="s">
        <v>4319</v>
      </c>
      <c r="Q1011" s="52" t="s">
        <v>35</v>
      </c>
      <c r="R1011" s="41" t="n">
        <v>2035</v>
      </c>
      <c r="S1011" s="53" t="str">
        <f aca="false">"*"&amp;IF(AND(A1011="EU",R1011=2035),0.95,IF(AND(A1011="EU",R1011=2050),0.93,IF(AND(A1011="USA",R1011=2035),0.96,IF(AND(A1011="USA",R1011=2050),0.93,IF(AND(A1011="Japan",R1011=2035),0.94,IF(AND(A1011="Japan",R1011=2050),0.92,IF(AND(A1011="Russia",R1011=2035),0.95,IF(AND(A1011="Russia",R1011=2050),0.91,IF(AND(A1011="China",R1011=2035),0.93,IF(AND(A1011="China",R1011=2050),0.92,IF(AND(A1011="India",R1011=2035),0.94,IF(AND(A1011="India",R1011=2050),0.91,IF(AND(A1011="Middle East",R1011=2035),0.92,IF(AND(A1011="Middle East",R1011=2050),0.89,IF(AND(A1011="Africa",R1011=2035),0.93,IF(AND(A1011="Africa",R1011=2050),0.9,IF(AND(A1011="Brazil",R1011=2035),0.95,IF(AND(A1011="Brazil",R1011=2050),0.92,""))))))))))))))))))</f>
        <v>*0.95</v>
      </c>
      <c r="U1011" s="41" t="s">
        <v>4319</v>
      </c>
      <c r="V1011" s="52" t="s">
        <v>35</v>
      </c>
      <c r="W1011" s="41" t="n">
        <v>2050</v>
      </c>
      <c r="X1011" s="53" t="str">
        <f aca="false">"*"&amp;IF(AND(A1011="EU",W1011=2035),0.95,IF(AND(A1011="EU",W1011=2050),0.93,IF(AND(A1011="USA",W1011=2035),0.96,IF(AND(A1011="USA",W1011=2050),0.93,IF(AND(A1011="Japan",W1011=2035),0.94,IF(AND(A1011="Japan",W1011=2050),0.92,IF(AND(A1011="Russia",W1011=2035),0.95,IF(AND(A1011="Russia",W1011=2050),0.91,IF(AND(A1011="China",W1011=2035),0.93,IF(AND(A1011="China",W1011=2050),0.92,IF(AND(A1011="India",W1011=2035),0.94,IF(AND(A1011="India",W1011=2050),0.91,IF(AND(A1011="Middle East",W1011=2035),0.92,IF(AND(A1011="Middle East",W1011=2050),0.89,IF(AND(A1011="Africa",W1011=2035),0.93,IF(AND(A1011="Africa",W1011=2050),0.9,IF(AND(A1011="Brazil",W1011=2035),0.95,IF(AND(A1011="Brazil",W1011=2050),0.92,""))))))))))))))))))</f>
        <v>*0.92</v>
      </c>
      <c r="AC1011" s="1" t="s">
        <v>4319</v>
      </c>
      <c r="AD1011" s="57" t="s">
        <v>35</v>
      </c>
      <c r="AE1011" s="1" t="n">
        <v>2035</v>
      </c>
      <c r="AF1011" s="58" t="str">
        <f aca="false">"*"&amp;IF(AND(A1011="EU",AE1011=2035),0.93,IF(AND(A1011="EU",AE1011=2050),0.9,IF(AND(A1011="USA",AE1011=2035),0.92,IF(AND(A1011="USA",AE1011=2050),0.89,IF(AND(A1011="Japan",AE1011=2035),0.92,IF(AND(A1011="Japan",AE1011=2050),0.89,IF(AND(A1011="Russia",AE1011=2035),0.91,IF(AND(A1011="Russia",AE1011=2050),0.86,IF(AND(A1011="China",AE1011=2035),0.91,IF(AND(A1011="China",AE1011=2050),0.87,IF(AND(A1011="India",AE1011=2035),0.92,IF(AND(A1011="India",AE1011=2050),0.87,IF(AND(A1011="Middle East",AE1011=2035),0.89,IF(AND(A1011="Middle East",AE1011=2050),0.84,IF(AND(A1011="Africa",AE1011=2035),0.9,IF(AND(A1011="Africa",AE1011=2050),0.86,IF(AND(A1011="Brazil",AE1011=2035),0.93,IF(AND(A1011="Brazil",AE1011=2050),0.89,""))))))))))))))))))</f>
        <v>*0.93</v>
      </c>
      <c r="AG1011" s="53" t="str">
        <f aca="false">AG1010</f>
        <v>REZoning_Sol-Win</v>
      </c>
      <c r="AI1011" s="1" t="s">
        <v>4319</v>
      </c>
      <c r="AJ1011" s="57" t="s">
        <v>35</v>
      </c>
      <c r="AK1011" s="1" t="n">
        <v>2050</v>
      </c>
      <c r="AL1011" s="58" t="str">
        <f aca="false">"*"&amp;IF(AND(A1011="EU",AK1011=2035),0.93,IF(AND(A1011="EU",AK1011=2050),0.9,IF(AND(A1011="USA",AK1011=2035),0.92,IF(AND(A1011="USA",AK1011=2050),0.89,IF(AND(A1011="Japan",AK1011=2035),0.92,IF(AND(A1011="Japan",AK1011=2050),0.89,IF(AND(A1011="Russia",AK1011=2035),0.91,IF(AND(A1011="Russia",AK1011=2050),0.86,IF(AND(A1011="China",AK1011=2035),0.91,IF(AND(A1011="China",AK1011=2050),0.87,IF(AND(A1011="India",AK1011=2035),0.92,IF(AND(A1011="India",AK1011=2050),0.87,IF(AND(A1011="Middle East",AK1011=2035),0.89,IF(AND(A1011="Middle East",AK1011=2050),0.84,IF(AND(A1011="Africa",AK1011=2035),0.9,IF(AND(A1011="Africa",AK1011=2050),0.86,IF(AND(A1011="Brazil",AK1011=2035),0.93,IF(AND(A1011="Brazil",AK1011=2050),0.89,""))))))))))))))))))</f>
        <v>*0.89</v>
      </c>
      <c r="AM1011" s="53" t="str">
        <f aca="false">AM1010</f>
        <v>REZoning_Sol-Win</v>
      </c>
      <c r="AP1011" s="0" t="s">
        <v>4319</v>
      </c>
      <c r="AQ1011" s="38" t="s">
        <v>35</v>
      </c>
      <c r="AR1011" s="38" t="n">
        <f aca="false">AR1010</f>
        <v>2100</v>
      </c>
      <c r="AS1011" s="38" t="s">
        <v>914</v>
      </c>
      <c r="AT1011" s="38" t="s">
        <v>36</v>
      </c>
    </row>
    <row r="1012" customFormat="false" ht="28.5" hidden="false" customHeight="true" outlineLevel="0" collapsed="false">
      <c r="A1012" s="3" t="s">
        <v>61</v>
      </c>
      <c r="C1012" s="0" t="s">
        <v>4320</v>
      </c>
      <c r="D1012" s="50" t="s">
        <v>35</v>
      </c>
      <c r="E1012" s="0" t="n">
        <v>2035</v>
      </c>
      <c r="F1012" s="51" t="str">
        <f aca="false">"*"&amp;IF(AND(A1012="EU",E1012=2035),0.95,IF(AND(A1012="EU",E1012=2050),0.93,IF(AND(A1012="USA",E1012=2035),0.96,IF(AND(A1012="USA",E1012=2050),0.94,IF(AND(A1012="Japan",E1012=2035),0.94,IF(AND(A1012="Japan",E1012=2050),0.92,IF(AND(A1012="Russia",E1012=2035),0.95,IF(AND(A1012="Russia",E1012=2050),0.93,IF(AND(A1012="China",E1012=2035),0.94,IF(AND(A1012="China",E1012=2050),0.92,IF(AND(A1012="India",E1012=2035),0.95,IF(AND(A1012="India",E1012=2050),0.92,IF(AND(A1012="Middle East",E1012=2035),0.94,IF(AND(A1012="Middle East",E1012=2050),0.9,IF(AND(A1012="Africa",E1012=2035),0.94,IF(AND(A1012="Africa",E1012=2050),0.91,IF(AND(A1012="Brazil",E1012=2035),0.95,IF(AND(A1012="Brazil",E1012=2050),0.92,""))))))))))))))))))</f>
        <v>*0.95</v>
      </c>
      <c r="H1012" s="0" t="s">
        <v>4320</v>
      </c>
      <c r="I1012" s="50" t="s">
        <v>35</v>
      </c>
      <c r="J1012" s="0" t="n">
        <v>2050</v>
      </c>
      <c r="K1012" s="48" t="str">
        <f aca="false">"*"&amp;IF(AND(A1012="EU",J1012=2035),0.95,IF(AND(A1012="EU",J1012=2050),0.93,IF(AND(A1012="USA",J1012=2035),0.96,IF(AND(A1012="USA",J1012=2050),0.94,IF(AND(A1012="Japan",J1012=2035),0.94,IF(AND(A1012="Japan",J1012=2050),0.92,IF(AND(A1012="Russia",J1012=2035),0.95,IF(AND(A1012="Russia",J1012=2050),0.93,IF(AND(A1012="China",J1012=2035),0.94,IF(AND(A1012="China",J1012=2050),0.92,IF(AND(A1012="India",J1012=2035),0.95,IF(AND(A1012="India",J1012=2050),0.92,IF(AND(A1012="Middle East",J1012=2035),0.94,IF(AND(A1012="Middle East",J1012=2050),0.9,IF(AND(A1012="Africa",J1012=2035),0.94,IF(AND(A1012="Africa",J1012=2050),0.91,IF(AND(A1012="Brazil",J1012=2035),0.95,IF(AND(A1012="Brazil",J1012=2050),0.92,""))))))))))))))))))</f>
        <v>*0.92</v>
      </c>
      <c r="P1012" s="41" t="s">
        <v>4320</v>
      </c>
      <c r="Q1012" s="52" t="s">
        <v>35</v>
      </c>
      <c r="R1012" s="41" t="n">
        <v>2035</v>
      </c>
      <c r="S1012" s="53" t="str">
        <f aca="false">"*"&amp;IF(AND(A1012="EU",R1012=2035),0.95,IF(AND(A1012="EU",R1012=2050),0.93,IF(AND(A1012="USA",R1012=2035),0.96,IF(AND(A1012="USA",R1012=2050),0.93,IF(AND(A1012="Japan",R1012=2035),0.94,IF(AND(A1012="Japan",R1012=2050),0.92,IF(AND(A1012="Russia",R1012=2035),0.95,IF(AND(A1012="Russia",R1012=2050),0.91,IF(AND(A1012="China",R1012=2035),0.93,IF(AND(A1012="China",R1012=2050),0.92,IF(AND(A1012="India",R1012=2035),0.94,IF(AND(A1012="India",R1012=2050),0.91,IF(AND(A1012="Middle East",R1012=2035),0.92,IF(AND(A1012="Middle East",R1012=2050),0.89,IF(AND(A1012="Africa",R1012=2035),0.93,IF(AND(A1012="Africa",R1012=2050),0.9,IF(AND(A1012="Brazil",R1012=2035),0.95,IF(AND(A1012="Brazil",R1012=2050),0.92,""))))))))))))))))))</f>
        <v>*0.95</v>
      </c>
      <c r="U1012" s="41" t="s">
        <v>4320</v>
      </c>
      <c r="V1012" s="52" t="s">
        <v>35</v>
      </c>
      <c r="W1012" s="41" t="n">
        <v>2050</v>
      </c>
      <c r="X1012" s="53" t="str">
        <f aca="false">"*"&amp;IF(AND(A1012="EU",W1012=2035),0.95,IF(AND(A1012="EU",W1012=2050),0.93,IF(AND(A1012="USA",W1012=2035),0.96,IF(AND(A1012="USA",W1012=2050),0.93,IF(AND(A1012="Japan",W1012=2035),0.94,IF(AND(A1012="Japan",W1012=2050),0.92,IF(AND(A1012="Russia",W1012=2035),0.95,IF(AND(A1012="Russia",W1012=2050),0.91,IF(AND(A1012="China",W1012=2035),0.93,IF(AND(A1012="China",W1012=2050),0.92,IF(AND(A1012="India",W1012=2035),0.94,IF(AND(A1012="India",W1012=2050),0.91,IF(AND(A1012="Middle East",W1012=2035),0.92,IF(AND(A1012="Middle East",W1012=2050),0.89,IF(AND(A1012="Africa",W1012=2035),0.93,IF(AND(A1012="Africa",W1012=2050),0.9,IF(AND(A1012="Brazil",W1012=2035),0.95,IF(AND(A1012="Brazil",W1012=2050),0.92,""))))))))))))))))))</f>
        <v>*0.92</v>
      </c>
      <c r="AC1012" s="1" t="s">
        <v>4320</v>
      </c>
      <c r="AD1012" s="57" t="s">
        <v>35</v>
      </c>
      <c r="AE1012" s="1" t="n">
        <v>2035</v>
      </c>
      <c r="AF1012" s="58" t="str">
        <f aca="false">"*"&amp;IF(AND(A1012="EU",AE1012=2035),0.93,IF(AND(A1012="EU",AE1012=2050),0.9,IF(AND(A1012="USA",AE1012=2035),0.92,IF(AND(A1012="USA",AE1012=2050),0.89,IF(AND(A1012="Japan",AE1012=2035),0.92,IF(AND(A1012="Japan",AE1012=2050),0.89,IF(AND(A1012="Russia",AE1012=2035),0.91,IF(AND(A1012="Russia",AE1012=2050),0.86,IF(AND(A1012="China",AE1012=2035),0.91,IF(AND(A1012="China",AE1012=2050),0.87,IF(AND(A1012="India",AE1012=2035),0.92,IF(AND(A1012="India",AE1012=2050),0.87,IF(AND(A1012="Middle East",AE1012=2035),0.89,IF(AND(A1012="Middle East",AE1012=2050),0.84,IF(AND(A1012="Africa",AE1012=2035),0.9,IF(AND(A1012="Africa",AE1012=2050),0.86,IF(AND(A1012="Brazil",AE1012=2035),0.93,IF(AND(A1012="Brazil",AE1012=2050),0.89,""))))))))))))))))))</f>
        <v>*0.93</v>
      </c>
      <c r="AG1012" s="53" t="str">
        <f aca="false">AG1011</f>
        <v>REZoning_Sol-Win</v>
      </c>
      <c r="AI1012" s="1" t="s">
        <v>4320</v>
      </c>
      <c r="AJ1012" s="57" t="s">
        <v>35</v>
      </c>
      <c r="AK1012" s="1" t="n">
        <v>2050</v>
      </c>
      <c r="AL1012" s="58" t="str">
        <f aca="false">"*"&amp;IF(AND(A1012="EU",AK1012=2035),0.93,IF(AND(A1012="EU",AK1012=2050),0.9,IF(AND(A1012="USA",AK1012=2035),0.92,IF(AND(A1012="USA",AK1012=2050),0.89,IF(AND(A1012="Japan",AK1012=2035),0.92,IF(AND(A1012="Japan",AK1012=2050),0.89,IF(AND(A1012="Russia",AK1012=2035),0.91,IF(AND(A1012="Russia",AK1012=2050),0.86,IF(AND(A1012="China",AK1012=2035),0.91,IF(AND(A1012="China",AK1012=2050),0.87,IF(AND(A1012="India",AK1012=2035),0.92,IF(AND(A1012="India",AK1012=2050),0.87,IF(AND(A1012="Middle East",AK1012=2035),0.89,IF(AND(A1012="Middle East",AK1012=2050),0.84,IF(AND(A1012="Africa",AK1012=2035),0.9,IF(AND(A1012="Africa",AK1012=2050),0.86,IF(AND(A1012="Brazil",AK1012=2035),0.93,IF(AND(A1012="Brazil",AK1012=2050),0.89,""))))))))))))))))))</f>
        <v>*0.89</v>
      </c>
      <c r="AM1012" s="53" t="str">
        <f aca="false">AM1011</f>
        <v>REZoning_Sol-Win</v>
      </c>
      <c r="AP1012" s="0" t="s">
        <v>4320</v>
      </c>
      <c r="AQ1012" s="38" t="s">
        <v>35</v>
      </c>
      <c r="AR1012" s="38" t="n">
        <f aca="false">AR1011</f>
        <v>2100</v>
      </c>
      <c r="AS1012" s="38" t="s">
        <v>914</v>
      </c>
      <c r="AT1012" s="38" t="s">
        <v>36</v>
      </c>
    </row>
    <row r="1013" customFormat="false" ht="28.5" hidden="false" customHeight="true" outlineLevel="0" collapsed="false">
      <c r="A1013" s="3" t="s">
        <v>61</v>
      </c>
      <c r="C1013" s="0" t="s">
        <v>4321</v>
      </c>
      <c r="D1013" s="50" t="s">
        <v>35</v>
      </c>
      <c r="E1013" s="0" t="n">
        <v>2035</v>
      </c>
      <c r="F1013" s="51" t="str">
        <f aca="false">"*"&amp;IF(AND(A1013="EU",E1013=2035),0.95,IF(AND(A1013="EU",E1013=2050),0.93,IF(AND(A1013="USA",E1013=2035),0.96,IF(AND(A1013="USA",E1013=2050),0.94,IF(AND(A1013="Japan",E1013=2035),0.94,IF(AND(A1013="Japan",E1013=2050),0.92,IF(AND(A1013="Russia",E1013=2035),0.95,IF(AND(A1013="Russia",E1013=2050),0.93,IF(AND(A1013="China",E1013=2035),0.94,IF(AND(A1013="China",E1013=2050),0.92,IF(AND(A1013="India",E1013=2035),0.95,IF(AND(A1013="India",E1013=2050),0.92,IF(AND(A1013="Middle East",E1013=2035),0.94,IF(AND(A1013="Middle East",E1013=2050),0.9,IF(AND(A1013="Africa",E1013=2035),0.94,IF(AND(A1013="Africa",E1013=2050),0.91,IF(AND(A1013="Brazil",E1013=2035),0.95,IF(AND(A1013="Brazil",E1013=2050),0.92,""))))))))))))))))))</f>
        <v>*0.95</v>
      </c>
      <c r="H1013" s="0" t="s">
        <v>4321</v>
      </c>
      <c r="I1013" s="50" t="s">
        <v>35</v>
      </c>
      <c r="J1013" s="0" t="n">
        <v>2050</v>
      </c>
      <c r="K1013" s="48" t="str">
        <f aca="false">"*"&amp;IF(AND(A1013="EU",J1013=2035),0.95,IF(AND(A1013="EU",J1013=2050),0.93,IF(AND(A1013="USA",J1013=2035),0.96,IF(AND(A1013="USA",J1013=2050),0.94,IF(AND(A1013="Japan",J1013=2035),0.94,IF(AND(A1013="Japan",J1013=2050),0.92,IF(AND(A1013="Russia",J1013=2035),0.95,IF(AND(A1013="Russia",J1013=2050),0.93,IF(AND(A1013="China",J1013=2035),0.94,IF(AND(A1013="China",J1013=2050),0.92,IF(AND(A1013="India",J1013=2035),0.95,IF(AND(A1013="India",J1013=2050),0.92,IF(AND(A1013="Middle East",J1013=2035),0.94,IF(AND(A1013="Middle East",J1013=2050),0.9,IF(AND(A1013="Africa",J1013=2035),0.94,IF(AND(A1013="Africa",J1013=2050),0.91,IF(AND(A1013="Brazil",J1013=2035),0.95,IF(AND(A1013="Brazil",J1013=2050),0.92,""))))))))))))))))))</f>
        <v>*0.92</v>
      </c>
      <c r="P1013" s="41" t="s">
        <v>4321</v>
      </c>
      <c r="Q1013" s="52" t="s">
        <v>35</v>
      </c>
      <c r="R1013" s="41" t="n">
        <v>2035</v>
      </c>
      <c r="S1013" s="53" t="str">
        <f aca="false">"*"&amp;IF(AND(A1013="EU",R1013=2035),0.95,IF(AND(A1013="EU",R1013=2050),0.93,IF(AND(A1013="USA",R1013=2035),0.96,IF(AND(A1013="USA",R1013=2050),0.93,IF(AND(A1013="Japan",R1013=2035),0.94,IF(AND(A1013="Japan",R1013=2050),0.92,IF(AND(A1013="Russia",R1013=2035),0.95,IF(AND(A1013="Russia",R1013=2050),0.91,IF(AND(A1013="China",R1013=2035),0.93,IF(AND(A1013="China",R1013=2050),0.92,IF(AND(A1013="India",R1013=2035),0.94,IF(AND(A1013="India",R1013=2050),0.91,IF(AND(A1013="Middle East",R1013=2035),0.92,IF(AND(A1013="Middle East",R1013=2050),0.89,IF(AND(A1013="Africa",R1013=2035),0.93,IF(AND(A1013="Africa",R1013=2050),0.9,IF(AND(A1013="Brazil",R1013=2035),0.95,IF(AND(A1013="Brazil",R1013=2050),0.92,""))))))))))))))))))</f>
        <v>*0.95</v>
      </c>
      <c r="U1013" s="41" t="s">
        <v>4321</v>
      </c>
      <c r="V1013" s="52" t="s">
        <v>35</v>
      </c>
      <c r="W1013" s="41" t="n">
        <v>2050</v>
      </c>
      <c r="X1013" s="53" t="str">
        <f aca="false">"*"&amp;IF(AND(A1013="EU",W1013=2035),0.95,IF(AND(A1013="EU",W1013=2050),0.93,IF(AND(A1013="USA",W1013=2035),0.96,IF(AND(A1013="USA",W1013=2050),0.93,IF(AND(A1013="Japan",W1013=2035),0.94,IF(AND(A1013="Japan",W1013=2050),0.92,IF(AND(A1013="Russia",W1013=2035),0.95,IF(AND(A1013="Russia",W1013=2050),0.91,IF(AND(A1013="China",W1013=2035),0.93,IF(AND(A1013="China",W1013=2050),0.92,IF(AND(A1013="India",W1013=2035),0.94,IF(AND(A1013="India",W1013=2050),0.91,IF(AND(A1013="Middle East",W1013=2035),0.92,IF(AND(A1013="Middle East",W1013=2050),0.89,IF(AND(A1013="Africa",W1013=2035),0.93,IF(AND(A1013="Africa",W1013=2050),0.9,IF(AND(A1013="Brazil",W1013=2035),0.95,IF(AND(A1013="Brazil",W1013=2050),0.92,""))))))))))))))))))</f>
        <v>*0.92</v>
      </c>
      <c r="AC1013" s="1" t="s">
        <v>4321</v>
      </c>
      <c r="AD1013" s="57" t="s">
        <v>35</v>
      </c>
      <c r="AE1013" s="1" t="n">
        <v>2035</v>
      </c>
      <c r="AF1013" s="58" t="str">
        <f aca="false">"*"&amp;IF(AND(A1013="EU",AE1013=2035),0.93,IF(AND(A1013="EU",AE1013=2050),0.9,IF(AND(A1013="USA",AE1013=2035),0.92,IF(AND(A1013="USA",AE1013=2050),0.89,IF(AND(A1013="Japan",AE1013=2035),0.92,IF(AND(A1013="Japan",AE1013=2050),0.89,IF(AND(A1013="Russia",AE1013=2035),0.91,IF(AND(A1013="Russia",AE1013=2050),0.86,IF(AND(A1013="China",AE1013=2035),0.91,IF(AND(A1013="China",AE1013=2050),0.87,IF(AND(A1013="India",AE1013=2035),0.92,IF(AND(A1013="India",AE1013=2050),0.87,IF(AND(A1013="Middle East",AE1013=2035),0.89,IF(AND(A1013="Middle East",AE1013=2050),0.84,IF(AND(A1013="Africa",AE1013=2035),0.9,IF(AND(A1013="Africa",AE1013=2050),0.86,IF(AND(A1013="Brazil",AE1013=2035),0.93,IF(AND(A1013="Brazil",AE1013=2050),0.89,""))))))))))))))))))</f>
        <v>*0.93</v>
      </c>
      <c r="AG1013" s="53" t="str">
        <f aca="false">AG1012</f>
        <v>REZoning_Sol-Win</v>
      </c>
      <c r="AI1013" s="1" t="s">
        <v>4321</v>
      </c>
      <c r="AJ1013" s="57" t="s">
        <v>35</v>
      </c>
      <c r="AK1013" s="1" t="n">
        <v>2050</v>
      </c>
      <c r="AL1013" s="58" t="str">
        <f aca="false">"*"&amp;IF(AND(A1013="EU",AK1013=2035),0.93,IF(AND(A1013="EU",AK1013=2050),0.9,IF(AND(A1013="USA",AK1013=2035),0.92,IF(AND(A1013="USA",AK1013=2050),0.89,IF(AND(A1013="Japan",AK1013=2035),0.92,IF(AND(A1013="Japan",AK1013=2050),0.89,IF(AND(A1013="Russia",AK1013=2035),0.91,IF(AND(A1013="Russia",AK1013=2050),0.86,IF(AND(A1013="China",AK1013=2035),0.91,IF(AND(A1013="China",AK1013=2050),0.87,IF(AND(A1013="India",AK1013=2035),0.92,IF(AND(A1013="India",AK1013=2050),0.87,IF(AND(A1013="Middle East",AK1013=2035),0.89,IF(AND(A1013="Middle East",AK1013=2050),0.84,IF(AND(A1013="Africa",AK1013=2035),0.9,IF(AND(A1013="Africa",AK1013=2050),0.86,IF(AND(A1013="Brazil",AK1013=2035),0.93,IF(AND(A1013="Brazil",AK1013=2050),0.89,""))))))))))))))))))</f>
        <v>*0.89</v>
      </c>
      <c r="AM1013" s="53" t="str">
        <f aca="false">AM1012</f>
        <v>REZoning_Sol-Win</v>
      </c>
      <c r="AP1013" s="0" t="s">
        <v>4321</v>
      </c>
      <c r="AQ1013" s="38" t="s">
        <v>35</v>
      </c>
      <c r="AR1013" s="38" t="n">
        <f aca="false">AR1012</f>
        <v>2100</v>
      </c>
      <c r="AS1013" s="38" t="s">
        <v>914</v>
      </c>
      <c r="AT1013" s="38" t="s">
        <v>36</v>
      </c>
    </row>
    <row r="1014" customFormat="false" ht="28.5" hidden="false" customHeight="true" outlineLevel="0" collapsed="false">
      <c r="A1014" s="3" t="s">
        <v>61</v>
      </c>
      <c r="C1014" s="0" t="s">
        <v>4322</v>
      </c>
      <c r="D1014" s="50" t="s">
        <v>35</v>
      </c>
      <c r="E1014" s="0" t="n">
        <v>2035</v>
      </c>
      <c r="F1014" s="51" t="str">
        <f aca="false">"*"&amp;IF(AND(A1014="EU",E1014=2035),0.95,IF(AND(A1014="EU",E1014=2050),0.93,IF(AND(A1014="USA",E1014=2035),0.96,IF(AND(A1014="USA",E1014=2050),0.94,IF(AND(A1014="Japan",E1014=2035),0.94,IF(AND(A1014="Japan",E1014=2050),0.92,IF(AND(A1014="Russia",E1014=2035),0.95,IF(AND(A1014="Russia",E1014=2050),0.93,IF(AND(A1014="China",E1014=2035),0.94,IF(AND(A1014="China",E1014=2050),0.92,IF(AND(A1014="India",E1014=2035),0.95,IF(AND(A1014="India",E1014=2050),0.92,IF(AND(A1014="Middle East",E1014=2035),0.94,IF(AND(A1014="Middle East",E1014=2050),0.9,IF(AND(A1014="Africa",E1014=2035),0.94,IF(AND(A1014="Africa",E1014=2050),0.91,IF(AND(A1014="Brazil",E1014=2035),0.95,IF(AND(A1014="Brazil",E1014=2050),0.92,""))))))))))))))))))</f>
        <v>*0.95</v>
      </c>
      <c r="H1014" s="0" t="s">
        <v>4322</v>
      </c>
      <c r="I1014" s="50" t="s">
        <v>35</v>
      </c>
      <c r="J1014" s="0" t="n">
        <v>2050</v>
      </c>
      <c r="K1014" s="48" t="str">
        <f aca="false">"*"&amp;IF(AND(A1014="EU",J1014=2035),0.95,IF(AND(A1014="EU",J1014=2050),0.93,IF(AND(A1014="USA",J1014=2035),0.96,IF(AND(A1014="USA",J1014=2050),0.94,IF(AND(A1014="Japan",J1014=2035),0.94,IF(AND(A1014="Japan",J1014=2050),0.92,IF(AND(A1014="Russia",J1014=2035),0.95,IF(AND(A1014="Russia",J1014=2050),0.93,IF(AND(A1014="China",J1014=2035),0.94,IF(AND(A1014="China",J1014=2050),0.92,IF(AND(A1014="India",J1014=2035),0.95,IF(AND(A1014="India",J1014=2050),0.92,IF(AND(A1014="Middle East",J1014=2035),0.94,IF(AND(A1014="Middle East",J1014=2050),0.9,IF(AND(A1014="Africa",J1014=2035),0.94,IF(AND(A1014="Africa",J1014=2050),0.91,IF(AND(A1014="Brazil",J1014=2035),0.95,IF(AND(A1014="Brazil",J1014=2050),0.92,""))))))))))))))))))</f>
        <v>*0.92</v>
      </c>
      <c r="P1014" s="41" t="s">
        <v>4322</v>
      </c>
      <c r="Q1014" s="52" t="s">
        <v>35</v>
      </c>
      <c r="R1014" s="41" t="n">
        <v>2035</v>
      </c>
      <c r="S1014" s="53" t="str">
        <f aca="false">"*"&amp;IF(AND(A1014="EU",R1014=2035),0.95,IF(AND(A1014="EU",R1014=2050),0.93,IF(AND(A1014="USA",R1014=2035),0.96,IF(AND(A1014="USA",R1014=2050),0.93,IF(AND(A1014="Japan",R1014=2035),0.94,IF(AND(A1014="Japan",R1014=2050),0.92,IF(AND(A1014="Russia",R1014=2035),0.95,IF(AND(A1014="Russia",R1014=2050),0.91,IF(AND(A1014="China",R1014=2035),0.93,IF(AND(A1014="China",R1014=2050),0.92,IF(AND(A1014="India",R1014=2035),0.94,IF(AND(A1014="India",R1014=2050),0.91,IF(AND(A1014="Middle East",R1014=2035),0.92,IF(AND(A1014="Middle East",R1014=2050),0.89,IF(AND(A1014="Africa",R1014=2035),0.93,IF(AND(A1014="Africa",R1014=2050),0.9,IF(AND(A1014="Brazil",R1014=2035),0.95,IF(AND(A1014="Brazil",R1014=2050),0.92,""))))))))))))))))))</f>
        <v>*0.95</v>
      </c>
      <c r="U1014" s="41" t="s">
        <v>4322</v>
      </c>
      <c r="V1014" s="52" t="s">
        <v>35</v>
      </c>
      <c r="W1014" s="41" t="n">
        <v>2050</v>
      </c>
      <c r="X1014" s="53" t="str">
        <f aca="false">"*"&amp;IF(AND(A1014="EU",W1014=2035),0.95,IF(AND(A1014="EU",W1014=2050),0.93,IF(AND(A1014="USA",W1014=2035),0.96,IF(AND(A1014="USA",W1014=2050),0.93,IF(AND(A1014="Japan",W1014=2035),0.94,IF(AND(A1014="Japan",W1014=2050),0.92,IF(AND(A1014="Russia",W1014=2035),0.95,IF(AND(A1014="Russia",W1014=2050),0.91,IF(AND(A1014="China",W1014=2035),0.93,IF(AND(A1014="China",W1014=2050),0.92,IF(AND(A1014="India",W1014=2035),0.94,IF(AND(A1014="India",W1014=2050),0.91,IF(AND(A1014="Middle East",W1014=2035),0.92,IF(AND(A1014="Middle East",W1014=2050),0.89,IF(AND(A1014="Africa",W1014=2035),0.93,IF(AND(A1014="Africa",W1014=2050),0.9,IF(AND(A1014="Brazil",W1014=2035),0.95,IF(AND(A1014="Brazil",W1014=2050),0.92,""))))))))))))))))))</f>
        <v>*0.92</v>
      </c>
      <c r="AC1014" s="1" t="s">
        <v>4322</v>
      </c>
      <c r="AD1014" s="57" t="s">
        <v>35</v>
      </c>
      <c r="AE1014" s="1" t="n">
        <v>2035</v>
      </c>
      <c r="AF1014" s="58" t="str">
        <f aca="false">"*"&amp;IF(AND(A1014="EU",AE1014=2035),0.93,IF(AND(A1014="EU",AE1014=2050),0.9,IF(AND(A1014="USA",AE1014=2035),0.92,IF(AND(A1014="USA",AE1014=2050),0.89,IF(AND(A1014="Japan",AE1014=2035),0.92,IF(AND(A1014="Japan",AE1014=2050),0.89,IF(AND(A1014="Russia",AE1014=2035),0.91,IF(AND(A1014="Russia",AE1014=2050),0.86,IF(AND(A1014="China",AE1014=2035),0.91,IF(AND(A1014="China",AE1014=2050),0.87,IF(AND(A1014="India",AE1014=2035),0.92,IF(AND(A1014="India",AE1014=2050),0.87,IF(AND(A1014="Middle East",AE1014=2035),0.89,IF(AND(A1014="Middle East",AE1014=2050),0.84,IF(AND(A1014="Africa",AE1014=2035),0.9,IF(AND(A1014="Africa",AE1014=2050),0.86,IF(AND(A1014="Brazil",AE1014=2035),0.93,IF(AND(A1014="Brazil",AE1014=2050),0.89,""))))))))))))))))))</f>
        <v>*0.93</v>
      </c>
      <c r="AG1014" s="53" t="str">
        <f aca="false">AG1013</f>
        <v>REZoning_Sol-Win</v>
      </c>
      <c r="AI1014" s="1" t="s">
        <v>4322</v>
      </c>
      <c r="AJ1014" s="57" t="s">
        <v>35</v>
      </c>
      <c r="AK1014" s="1" t="n">
        <v>2050</v>
      </c>
      <c r="AL1014" s="58" t="str">
        <f aca="false">"*"&amp;IF(AND(A1014="EU",AK1014=2035),0.93,IF(AND(A1014="EU",AK1014=2050),0.9,IF(AND(A1014="USA",AK1014=2035),0.92,IF(AND(A1014="USA",AK1014=2050),0.89,IF(AND(A1014="Japan",AK1014=2035),0.92,IF(AND(A1014="Japan",AK1014=2050),0.89,IF(AND(A1014="Russia",AK1014=2035),0.91,IF(AND(A1014="Russia",AK1014=2050),0.86,IF(AND(A1014="China",AK1014=2035),0.91,IF(AND(A1014="China",AK1014=2050),0.87,IF(AND(A1014="India",AK1014=2035),0.92,IF(AND(A1014="India",AK1014=2050),0.87,IF(AND(A1014="Middle East",AK1014=2035),0.89,IF(AND(A1014="Middle East",AK1014=2050),0.84,IF(AND(A1014="Africa",AK1014=2035),0.9,IF(AND(A1014="Africa",AK1014=2050),0.86,IF(AND(A1014="Brazil",AK1014=2035),0.93,IF(AND(A1014="Brazil",AK1014=2050),0.89,""))))))))))))))))))</f>
        <v>*0.89</v>
      </c>
      <c r="AM1014" s="53" t="str">
        <f aca="false">AM1013</f>
        <v>REZoning_Sol-Win</v>
      </c>
      <c r="AP1014" s="0" t="s">
        <v>4322</v>
      </c>
      <c r="AQ1014" s="38" t="s">
        <v>35</v>
      </c>
      <c r="AR1014" s="38" t="n">
        <f aca="false">AR1013</f>
        <v>2100</v>
      </c>
      <c r="AS1014" s="38" t="s">
        <v>914</v>
      </c>
      <c r="AT1014" s="38" t="s">
        <v>36</v>
      </c>
    </row>
    <row r="1015" customFormat="false" ht="28.5" hidden="false" customHeight="true" outlineLevel="0" collapsed="false">
      <c r="A1015" s="3" t="s">
        <v>61</v>
      </c>
      <c r="C1015" s="0" t="s">
        <v>4323</v>
      </c>
      <c r="D1015" s="50" t="s">
        <v>35</v>
      </c>
      <c r="E1015" s="0" t="n">
        <v>2035</v>
      </c>
      <c r="F1015" s="51" t="str">
        <f aca="false">"*"&amp;IF(AND(A1015="EU",E1015=2035),0.95,IF(AND(A1015="EU",E1015=2050),0.93,IF(AND(A1015="USA",E1015=2035),0.96,IF(AND(A1015="USA",E1015=2050),0.94,IF(AND(A1015="Japan",E1015=2035),0.94,IF(AND(A1015="Japan",E1015=2050),0.92,IF(AND(A1015="Russia",E1015=2035),0.95,IF(AND(A1015="Russia",E1015=2050),0.93,IF(AND(A1015="China",E1015=2035),0.94,IF(AND(A1015="China",E1015=2050),0.92,IF(AND(A1015="India",E1015=2035),0.95,IF(AND(A1015="India",E1015=2050),0.92,IF(AND(A1015="Middle East",E1015=2035),0.94,IF(AND(A1015="Middle East",E1015=2050),0.9,IF(AND(A1015="Africa",E1015=2035),0.94,IF(AND(A1015="Africa",E1015=2050),0.91,IF(AND(A1015="Brazil",E1015=2035),0.95,IF(AND(A1015="Brazil",E1015=2050),0.92,""))))))))))))))))))</f>
        <v>*0.95</v>
      </c>
      <c r="H1015" s="0" t="s">
        <v>4323</v>
      </c>
      <c r="I1015" s="50" t="s">
        <v>35</v>
      </c>
      <c r="J1015" s="0" t="n">
        <v>2050</v>
      </c>
      <c r="K1015" s="48" t="str">
        <f aca="false">"*"&amp;IF(AND(A1015="EU",J1015=2035),0.95,IF(AND(A1015="EU",J1015=2050),0.93,IF(AND(A1015="USA",J1015=2035),0.96,IF(AND(A1015="USA",J1015=2050),0.94,IF(AND(A1015="Japan",J1015=2035),0.94,IF(AND(A1015="Japan",J1015=2050),0.92,IF(AND(A1015="Russia",J1015=2035),0.95,IF(AND(A1015="Russia",J1015=2050),0.93,IF(AND(A1015="China",J1015=2035),0.94,IF(AND(A1015="China",J1015=2050),0.92,IF(AND(A1015="India",J1015=2035),0.95,IF(AND(A1015="India",J1015=2050),0.92,IF(AND(A1015="Middle East",J1015=2035),0.94,IF(AND(A1015="Middle East",J1015=2050),0.9,IF(AND(A1015="Africa",J1015=2035),0.94,IF(AND(A1015="Africa",J1015=2050),0.91,IF(AND(A1015="Brazil",J1015=2035),0.95,IF(AND(A1015="Brazil",J1015=2050),0.92,""))))))))))))))))))</f>
        <v>*0.92</v>
      </c>
      <c r="P1015" s="41" t="s">
        <v>4323</v>
      </c>
      <c r="Q1015" s="52" t="s">
        <v>35</v>
      </c>
      <c r="R1015" s="41" t="n">
        <v>2035</v>
      </c>
      <c r="S1015" s="53" t="str">
        <f aca="false">"*"&amp;IF(AND(A1015="EU",R1015=2035),0.95,IF(AND(A1015="EU",R1015=2050),0.93,IF(AND(A1015="USA",R1015=2035),0.96,IF(AND(A1015="USA",R1015=2050),0.93,IF(AND(A1015="Japan",R1015=2035),0.94,IF(AND(A1015="Japan",R1015=2050),0.92,IF(AND(A1015="Russia",R1015=2035),0.95,IF(AND(A1015="Russia",R1015=2050),0.91,IF(AND(A1015="China",R1015=2035),0.93,IF(AND(A1015="China",R1015=2050),0.92,IF(AND(A1015="India",R1015=2035),0.94,IF(AND(A1015="India",R1015=2050),0.91,IF(AND(A1015="Middle East",R1015=2035),0.92,IF(AND(A1015="Middle East",R1015=2050),0.89,IF(AND(A1015="Africa",R1015=2035),0.93,IF(AND(A1015="Africa",R1015=2050),0.9,IF(AND(A1015="Brazil",R1015=2035),0.95,IF(AND(A1015="Brazil",R1015=2050),0.92,""))))))))))))))))))</f>
        <v>*0.95</v>
      </c>
      <c r="U1015" s="41" t="s">
        <v>4323</v>
      </c>
      <c r="V1015" s="52" t="s">
        <v>35</v>
      </c>
      <c r="W1015" s="41" t="n">
        <v>2050</v>
      </c>
      <c r="X1015" s="53" t="str">
        <f aca="false">"*"&amp;IF(AND(A1015="EU",W1015=2035),0.95,IF(AND(A1015="EU",W1015=2050),0.93,IF(AND(A1015="USA",W1015=2035),0.96,IF(AND(A1015="USA",W1015=2050),0.93,IF(AND(A1015="Japan",W1015=2035),0.94,IF(AND(A1015="Japan",W1015=2050),0.92,IF(AND(A1015="Russia",W1015=2035),0.95,IF(AND(A1015="Russia",W1015=2050),0.91,IF(AND(A1015="China",W1015=2035),0.93,IF(AND(A1015="China",W1015=2050),0.92,IF(AND(A1015="India",W1015=2035),0.94,IF(AND(A1015="India",W1015=2050),0.91,IF(AND(A1015="Middle East",W1015=2035),0.92,IF(AND(A1015="Middle East",W1015=2050),0.89,IF(AND(A1015="Africa",W1015=2035),0.93,IF(AND(A1015="Africa",W1015=2050),0.9,IF(AND(A1015="Brazil",W1015=2035),0.95,IF(AND(A1015="Brazil",W1015=2050),0.92,""))))))))))))))))))</f>
        <v>*0.92</v>
      </c>
      <c r="AC1015" s="1" t="s">
        <v>4323</v>
      </c>
      <c r="AD1015" s="57" t="s">
        <v>35</v>
      </c>
      <c r="AE1015" s="1" t="n">
        <v>2035</v>
      </c>
      <c r="AF1015" s="58" t="str">
        <f aca="false">"*"&amp;IF(AND(A1015="EU",AE1015=2035),0.93,IF(AND(A1015="EU",AE1015=2050),0.9,IF(AND(A1015="USA",AE1015=2035),0.92,IF(AND(A1015="USA",AE1015=2050),0.89,IF(AND(A1015="Japan",AE1015=2035),0.92,IF(AND(A1015="Japan",AE1015=2050),0.89,IF(AND(A1015="Russia",AE1015=2035),0.91,IF(AND(A1015="Russia",AE1015=2050),0.86,IF(AND(A1015="China",AE1015=2035),0.91,IF(AND(A1015="China",AE1015=2050),0.87,IF(AND(A1015="India",AE1015=2035),0.92,IF(AND(A1015="India",AE1015=2050),0.87,IF(AND(A1015="Middle East",AE1015=2035),0.89,IF(AND(A1015="Middle East",AE1015=2050),0.84,IF(AND(A1015="Africa",AE1015=2035),0.9,IF(AND(A1015="Africa",AE1015=2050),0.86,IF(AND(A1015="Brazil",AE1015=2035),0.93,IF(AND(A1015="Brazil",AE1015=2050),0.89,""))))))))))))))))))</f>
        <v>*0.93</v>
      </c>
      <c r="AG1015" s="53" t="str">
        <f aca="false">AG1014</f>
        <v>REZoning_Sol-Win</v>
      </c>
      <c r="AI1015" s="1" t="s">
        <v>4323</v>
      </c>
      <c r="AJ1015" s="57" t="s">
        <v>35</v>
      </c>
      <c r="AK1015" s="1" t="n">
        <v>2050</v>
      </c>
      <c r="AL1015" s="58" t="str">
        <f aca="false">"*"&amp;IF(AND(A1015="EU",AK1015=2035),0.93,IF(AND(A1015="EU",AK1015=2050),0.9,IF(AND(A1015="USA",AK1015=2035),0.92,IF(AND(A1015="USA",AK1015=2050),0.89,IF(AND(A1015="Japan",AK1015=2035),0.92,IF(AND(A1015="Japan",AK1015=2050),0.89,IF(AND(A1015="Russia",AK1015=2035),0.91,IF(AND(A1015="Russia",AK1015=2050),0.86,IF(AND(A1015="China",AK1015=2035),0.91,IF(AND(A1015="China",AK1015=2050),0.87,IF(AND(A1015="India",AK1015=2035),0.92,IF(AND(A1015="India",AK1015=2050),0.87,IF(AND(A1015="Middle East",AK1015=2035),0.89,IF(AND(A1015="Middle East",AK1015=2050),0.84,IF(AND(A1015="Africa",AK1015=2035),0.9,IF(AND(A1015="Africa",AK1015=2050),0.86,IF(AND(A1015="Brazil",AK1015=2035),0.93,IF(AND(A1015="Brazil",AK1015=2050),0.89,""))))))))))))))))))</f>
        <v>*0.89</v>
      </c>
      <c r="AM1015" s="53" t="str">
        <f aca="false">AM1014</f>
        <v>REZoning_Sol-Win</v>
      </c>
      <c r="AP1015" s="0" t="s">
        <v>4323</v>
      </c>
      <c r="AQ1015" s="38" t="s">
        <v>35</v>
      </c>
      <c r="AR1015" s="38" t="n">
        <f aca="false">AR1014</f>
        <v>2100</v>
      </c>
      <c r="AS1015" s="38" t="s">
        <v>914</v>
      </c>
      <c r="AT1015" s="38" t="s">
        <v>36</v>
      </c>
    </row>
    <row r="1016" customFormat="false" ht="28.5" hidden="false" customHeight="true" outlineLevel="0" collapsed="false">
      <c r="A1016" s="3" t="s">
        <v>61</v>
      </c>
      <c r="C1016" s="0" t="s">
        <v>4324</v>
      </c>
      <c r="D1016" s="50" t="s">
        <v>35</v>
      </c>
      <c r="E1016" s="0" t="n">
        <v>2035</v>
      </c>
      <c r="F1016" s="51" t="str">
        <f aca="false">"*"&amp;IF(AND(A1016="EU",E1016=2035),0.95,IF(AND(A1016="EU",E1016=2050),0.93,IF(AND(A1016="USA",E1016=2035),0.96,IF(AND(A1016="USA",E1016=2050),0.94,IF(AND(A1016="Japan",E1016=2035),0.94,IF(AND(A1016="Japan",E1016=2050),0.92,IF(AND(A1016="Russia",E1016=2035),0.95,IF(AND(A1016="Russia",E1016=2050),0.93,IF(AND(A1016="China",E1016=2035),0.94,IF(AND(A1016="China",E1016=2050),0.92,IF(AND(A1016="India",E1016=2035),0.95,IF(AND(A1016="India",E1016=2050),0.92,IF(AND(A1016="Middle East",E1016=2035),0.94,IF(AND(A1016="Middle East",E1016=2050),0.9,IF(AND(A1016="Africa",E1016=2035),0.94,IF(AND(A1016="Africa",E1016=2050),0.91,IF(AND(A1016="Brazil",E1016=2035),0.95,IF(AND(A1016="Brazil",E1016=2050),0.92,""))))))))))))))))))</f>
        <v>*0.95</v>
      </c>
      <c r="H1016" s="0" t="s">
        <v>4324</v>
      </c>
      <c r="I1016" s="50" t="s">
        <v>35</v>
      </c>
      <c r="J1016" s="0" t="n">
        <v>2050</v>
      </c>
      <c r="K1016" s="48" t="str">
        <f aca="false">"*"&amp;IF(AND(A1016="EU",J1016=2035),0.95,IF(AND(A1016="EU",J1016=2050),0.93,IF(AND(A1016="USA",J1016=2035),0.96,IF(AND(A1016="USA",J1016=2050),0.94,IF(AND(A1016="Japan",J1016=2035),0.94,IF(AND(A1016="Japan",J1016=2050),0.92,IF(AND(A1016="Russia",J1016=2035),0.95,IF(AND(A1016="Russia",J1016=2050),0.93,IF(AND(A1016="China",J1016=2035),0.94,IF(AND(A1016="China",J1016=2050),0.92,IF(AND(A1016="India",J1016=2035),0.95,IF(AND(A1016="India",J1016=2050),0.92,IF(AND(A1016="Middle East",J1016=2035),0.94,IF(AND(A1016="Middle East",J1016=2050),0.9,IF(AND(A1016="Africa",J1016=2035),0.94,IF(AND(A1016="Africa",J1016=2050),0.91,IF(AND(A1016="Brazil",J1016=2035),0.95,IF(AND(A1016="Brazil",J1016=2050),0.92,""))))))))))))))))))</f>
        <v>*0.92</v>
      </c>
      <c r="P1016" s="41" t="s">
        <v>4324</v>
      </c>
      <c r="Q1016" s="52" t="s">
        <v>35</v>
      </c>
      <c r="R1016" s="41" t="n">
        <v>2035</v>
      </c>
      <c r="S1016" s="53" t="str">
        <f aca="false">"*"&amp;IF(AND(A1016="EU",R1016=2035),0.95,IF(AND(A1016="EU",R1016=2050),0.93,IF(AND(A1016="USA",R1016=2035),0.96,IF(AND(A1016="USA",R1016=2050),0.93,IF(AND(A1016="Japan",R1016=2035),0.94,IF(AND(A1016="Japan",R1016=2050),0.92,IF(AND(A1016="Russia",R1016=2035),0.95,IF(AND(A1016="Russia",R1016=2050),0.91,IF(AND(A1016="China",R1016=2035),0.93,IF(AND(A1016="China",R1016=2050),0.92,IF(AND(A1016="India",R1016=2035),0.94,IF(AND(A1016="India",R1016=2050),0.91,IF(AND(A1016="Middle East",R1016=2035),0.92,IF(AND(A1016="Middle East",R1016=2050),0.89,IF(AND(A1016="Africa",R1016=2035),0.93,IF(AND(A1016="Africa",R1016=2050),0.9,IF(AND(A1016="Brazil",R1016=2035),0.95,IF(AND(A1016="Brazil",R1016=2050),0.92,""))))))))))))))))))</f>
        <v>*0.95</v>
      </c>
      <c r="U1016" s="41" t="s">
        <v>4324</v>
      </c>
      <c r="V1016" s="52" t="s">
        <v>35</v>
      </c>
      <c r="W1016" s="41" t="n">
        <v>2050</v>
      </c>
      <c r="X1016" s="53" t="str">
        <f aca="false">"*"&amp;IF(AND(A1016="EU",W1016=2035),0.95,IF(AND(A1016="EU",W1016=2050),0.93,IF(AND(A1016="USA",W1016=2035),0.96,IF(AND(A1016="USA",W1016=2050),0.93,IF(AND(A1016="Japan",W1016=2035),0.94,IF(AND(A1016="Japan",W1016=2050),0.92,IF(AND(A1016="Russia",W1016=2035),0.95,IF(AND(A1016="Russia",W1016=2050),0.91,IF(AND(A1016="China",W1016=2035),0.93,IF(AND(A1016="China",W1016=2050),0.92,IF(AND(A1016="India",W1016=2035),0.94,IF(AND(A1016="India",W1016=2050),0.91,IF(AND(A1016="Middle East",W1016=2035),0.92,IF(AND(A1016="Middle East",W1016=2050),0.89,IF(AND(A1016="Africa",W1016=2035),0.93,IF(AND(A1016="Africa",W1016=2050),0.9,IF(AND(A1016="Brazil",W1016=2035),0.95,IF(AND(A1016="Brazil",W1016=2050),0.92,""))))))))))))))))))</f>
        <v>*0.92</v>
      </c>
      <c r="AC1016" s="1" t="s">
        <v>4324</v>
      </c>
      <c r="AD1016" s="57" t="s">
        <v>35</v>
      </c>
      <c r="AE1016" s="1" t="n">
        <v>2035</v>
      </c>
      <c r="AF1016" s="58" t="str">
        <f aca="false">"*"&amp;IF(AND(A1016="EU",AE1016=2035),0.93,IF(AND(A1016="EU",AE1016=2050),0.9,IF(AND(A1016="USA",AE1016=2035),0.92,IF(AND(A1016="USA",AE1016=2050),0.89,IF(AND(A1016="Japan",AE1016=2035),0.92,IF(AND(A1016="Japan",AE1016=2050),0.89,IF(AND(A1016="Russia",AE1016=2035),0.91,IF(AND(A1016="Russia",AE1016=2050),0.86,IF(AND(A1016="China",AE1016=2035),0.91,IF(AND(A1016="China",AE1016=2050),0.87,IF(AND(A1016="India",AE1016=2035),0.92,IF(AND(A1016="India",AE1016=2050),0.87,IF(AND(A1016="Middle East",AE1016=2035),0.89,IF(AND(A1016="Middle East",AE1016=2050),0.84,IF(AND(A1016="Africa",AE1016=2035),0.9,IF(AND(A1016="Africa",AE1016=2050),0.86,IF(AND(A1016="Brazil",AE1016=2035),0.93,IF(AND(A1016="Brazil",AE1016=2050),0.89,""))))))))))))))))))</f>
        <v>*0.93</v>
      </c>
      <c r="AG1016" s="53" t="str">
        <f aca="false">AG1015</f>
        <v>REZoning_Sol-Win</v>
      </c>
      <c r="AI1016" s="1" t="s">
        <v>4324</v>
      </c>
      <c r="AJ1016" s="57" t="s">
        <v>35</v>
      </c>
      <c r="AK1016" s="1" t="n">
        <v>2050</v>
      </c>
      <c r="AL1016" s="58" t="str">
        <f aca="false">"*"&amp;IF(AND(A1016="EU",AK1016=2035),0.93,IF(AND(A1016="EU",AK1016=2050),0.9,IF(AND(A1016="USA",AK1016=2035),0.92,IF(AND(A1016="USA",AK1016=2050),0.89,IF(AND(A1016="Japan",AK1016=2035),0.92,IF(AND(A1016="Japan",AK1016=2050),0.89,IF(AND(A1016="Russia",AK1016=2035),0.91,IF(AND(A1016="Russia",AK1016=2050),0.86,IF(AND(A1016="China",AK1016=2035),0.91,IF(AND(A1016="China",AK1016=2050),0.87,IF(AND(A1016="India",AK1016=2035),0.92,IF(AND(A1016="India",AK1016=2050),0.87,IF(AND(A1016="Middle East",AK1016=2035),0.89,IF(AND(A1016="Middle East",AK1016=2050),0.84,IF(AND(A1016="Africa",AK1016=2035),0.9,IF(AND(A1016="Africa",AK1016=2050),0.86,IF(AND(A1016="Brazil",AK1016=2035),0.93,IF(AND(A1016="Brazil",AK1016=2050),0.89,""))))))))))))))))))</f>
        <v>*0.89</v>
      </c>
      <c r="AM1016" s="53" t="str">
        <f aca="false">AM1015</f>
        <v>REZoning_Sol-Win</v>
      </c>
      <c r="AP1016" s="0" t="s">
        <v>4324</v>
      </c>
      <c r="AQ1016" s="38" t="s">
        <v>35</v>
      </c>
      <c r="AR1016" s="38" t="n">
        <f aca="false">AR1015</f>
        <v>2100</v>
      </c>
      <c r="AS1016" s="38" t="s">
        <v>914</v>
      </c>
      <c r="AT1016" s="38" t="s">
        <v>36</v>
      </c>
    </row>
    <row r="1017" customFormat="false" ht="28.5" hidden="false" customHeight="true" outlineLevel="0" collapsed="false">
      <c r="A1017" s="3" t="s">
        <v>61</v>
      </c>
      <c r="C1017" s="0" t="s">
        <v>4325</v>
      </c>
      <c r="D1017" s="50" t="s">
        <v>35</v>
      </c>
      <c r="E1017" s="0" t="n">
        <v>2035</v>
      </c>
      <c r="F1017" s="51" t="str">
        <f aca="false">"*"&amp;IF(AND(A1017="EU",E1017=2035),0.95,IF(AND(A1017="EU",E1017=2050),0.93,IF(AND(A1017="USA",E1017=2035),0.96,IF(AND(A1017="USA",E1017=2050),0.94,IF(AND(A1017="Japan",E1017=2035),0.94,IF(AND(A1017="Japan",E1017=2050),0.92,IF(AND(A1017="Russia",E1017=2035),0.95,IF(AND(A1017="Russia",E1017=2050),0.93,IF(AND(A1017="China",E1017=2035),0.94,IF(AND(A1017="China",E1017=2050),0.92,IF(AND(A1017="India",E1017=2035),0.95,IF(AND(A1017="India",E1017=2050),0.92,IF(AND(A1017="Middle East",E1017=2035),0.94,IF(AND(A1017="Middle East",E1017=2050),0.9,IF(AND(A1017="Africa",E1017=2035),0.94,IF(AND(A1017="Africa",E1017=2050),0.91,IF(AND(A1017="Brazil",E1017=2035),0.95,IF(AND(A1017="Brazil",E1017=2050),0.92,""))))))))))))))))))</f>
        <v>*0.95</v>
      </c>
      <c r="H1017" s="0" t="s">
        <v>4325</v>
      </c>
      <c r="I1017" s="50" t="s">
        <v>35</v>
      </c>
      <c r="J1017" s="0" t="n">
        <v>2050</v>
      </c>
      <c r="K1017" s="48" t="str">
        <f aca="false">"*"&amp;IF(AND(A1017="EU",J1017=2035),0.95,IF(AND(A1017="EU",J1017=2050),0.93,IF(AND(A1017="USA",J1017=2035),0.96,IF(AND(A1017="USA",J1017=2050),0.94,IF(AND(A1017="Japan",J1017=2035),0.94,IF(AND(A1017="Japan",J1017=2050),0.92,IF(AND(A1017="Russia",J1017=2035),0.95,IF(AND(A1017="Russia",J1017=2050),0.93,IF(AND(A1017="China",J1017=2035),0.94,IF(AND(A1017="China",J1017=2050),0.92,IF(AND(A1017="India",J1017=2035),0.95,IF(AND(A1017="India",J1017=2050),0.92,IF(AND(A1017="Middle East",J1017=2035),0.94,IF(AND(A1017="Middle East",J1017=2050),0.9,IF(AND(A1017="Africa",J1017=2035),0.94,IF(AND(A1017="Africa",J1017=2050),0.91,IF(AND(A1017="Brazil",J1017=2035),0.95,IF(AND(A1017="Brazil",J1017=2050),0.92,""))))))))))))))))))</f>
        <v>*0.92</v>
      </c>
      <c r="P1017" s="41" t="s">
        <v>4325</v>
      </c>
      <c r="Q1017" s="52" t="s">
        <v>35</v>
      </c>
      <c r="R1017" s="41" t="n">
        <v>2035</v>
      </c>
      <c r="S1017" s="53" t="str">
        <f aca="false">"*"&amp;IF(AND(A1017="EU",R1017=2035),0.95,IF(AND(A1017="EU",R1017=2050),0.93,IF(AND(A1017="USA",R1017=2035),0.96,IF(AND(A1017="USA",R1017=2050),0.93,IF(AND(A1017="Japan",R1017=2035),0.94,IF(AND(A1017="Japan",R1017=2050),0.92,IF(AND(A1017="Russia",R1017=2035),0.95,IF(AND(A1017="Russia",R1017=2050),0.91,IF(AND(A1017="China",R1017=2035),0.93,IF(AND(A1017="China",R1017=2050),0.92,IF(AND(A1017="India",R1017=2035),0.94,IF(AND(A1017="India",R1017=2050),0.91,IF(AND(A1017="Middle East",R1017=2035),0.92,IF(AND(A1017="Middle East",R1017=2050),0.89,IF(AND(A1017="Africa",R1017=2035),0.93,IF(AND(A1017="Africa",R1017=2050),0.9,IF(AND(A1017="Brazil",R1017=2035),0.95,IF(AND(A1017="Brazil",R1017=2050),0.92,""))))))))))))))))))</f>
        <v>*0.95</v>
      </c>
      <c r="U1017" s="41" t="s">
        <v>4325</v>
      </c>
      <c r="V1017" s="52" t="s">
        <v>35</v>
      </c>
      <c r="W1017" s="41" t="n">
        <v>2050</v>
      </c>
      <c r="X1017" s="53" t="str">
        <f aca="false">"*"&amp;IF(AND(A1017="EU",W1017=2035),0.95,IF(AND(A1017="EU",W1017=2050),0.93,IF(AND(A1017="USA",W1017=2035),0.96,IF(AND(A1017="USA",W1017=2050),0.93,IF(AND(A1017="Japan",W1017=2035),0.94,IF(AND(A1017="Japan",W1017=2050),0.92,IF(AND(A1017="Russia",W1017=2035),0.95,IF(AND(A1017="Russia",W1017=2050),0.91,IF(AND(A1017="China",W1017=2035),0.93,IF(AND(A1017="China",W1017=2050),0.92,IF(AND(A1017="India",W1017=2035),0.94,IF(AND(A1017="India",W1017=2050),0.91,IF(AND(A1017="Middle East",W1017=2035),0.92,IF(AND(A1017="Middle East",W1017=2050),0.89,IF(AND(A1017="Africa",W1017=2035),0.93,IF(AND(A1017="Africa",W1017=2050),0.9,IF(AND(A1017="Brazil",W1017=2035),0.95,IF(AND(A1017="Brazil",W1017=2050),0.92,""))))))))))))))))))</f>
        <v>*0.92</v>
      </c>
      <c r="AC1017" s="1" t="s">
        <v>4325</v>
      </c>
      <c r="AD1017" s="57" t="s">
        <v>35</v>
      </c>
      <c r="AE1017" s="1" t="n">
        <v>2035</v>
      </c>
      <c r="AF1017" s="58" t="str">
        <f aca="false">"*"&amp;IF(AND(A1017="EU",AE1017=2035),0.93,IF(AND(A1017="EU",AE1017=2050),0.9,IF(AND(A1017="USA",AE1017=2035),0.92,IF(AND(A1017="USA",AE1017=2050),0.89,IF(AND(A1017="Japan",AE1017=2035),0.92,IF(AND(A1017="Japan",AE1017=2050),0.89,IF(AND(A1017="Russia",AE1017=2035),0.91,IF(AND(A1017="Russia",AE1017=2050),0.86,IF(AND(A1017="China",AE1017=2035),0.91,IF(AND(A1017="China",AE1017=2050),0.87,IF(AND(A1017="India",AE1017=2035),0.92,IF(AND(A1017="India",AE1017=2050),0.87,IF(AND(A1017="Middle East",AE1017=2035),0.89,IF(AND(A1017="Middle East",AE1017=2050),0.84,IF(AND(A1017="Africa",AE1017=2035),0.9,IF(AND(A1017="Africa",AE1017=2050),0.86,IF(AND(A1017="Brazil",AE1017=2035),0.93,IF(AND(A1017="Brazil",AE1017=2050),0.89,""))))))))))))))))))</f>
        <v>*0.93</v>
      </c>
      <c r="AG1017" s="53" t="str">
        <f aca="false">AG1016</f>
        <v>REZoning_Sol-Win</v>
      </c>
      <c r="AI1017" s="1" t="s">
        <v>4325</v>
      </c>
      <c r="AJ1017" s="57" t="s">
        <v>35</v>
      </c>
      <c r="AK1017" s="1" t="n">
        <v>2050</v>
      </c>
      <c r="AL1017" s="58" t="str">
        <f aca="false">"*"&amp;IF(AND(A1017="EU",AK1017=2035),0.93,IF(AND(A1017="EU",AK1017=2050),0.9,IF(AND(A1017="USA",AK1017=2035),0.92,IF(AND(A1017="USA",AK1017=2050),0.89,IF(AND(A1017="Japan",AK1017=2035),0.92,IF(AND(A1017="Japan",AK1017=2050),0.89,IF(AND(A1017="Russia",AK1017=2035),0.91,IF(AND(A1017="Russia",AK1017=2050),0.86,IF(AND(A1017="China",AK1017=2035),0.91,IF(AND(A1017="China",AK1017=2050),0.87,IF(AND(A1017="India",AK1017=2035),0.92,IF(AND(A1017="India",AK1017=2050),0.87,IF(AND(A1017="Middle East",AK1017=2035),0.89,IF(AND(A1017="Middle East",AK1017=2050),0.84,IF(AND(A1017="Africa",AK1017=2035),0.9,IF(AND(A1017="Africa",AK1017=2050),0.86,IF(AND(A1017="Brazil",AK1017=2035),0.93,IF(AND(A1017="Brazil",AK1017=2050),0.89,""))))))))))))))))))</f>
        <v>*0.89</v>
      </c>
      <c r="AM1017" s="53" t="str">
        <f aca="false">AM1016</f>
        <v>REZoning_Sol-Win</v>
      </c>
      <c r="AP1017" s="0" t="s">
        <v>4325</v>
      </c>
      <c r="AQ1017" s="38" t="s">
        <v>35</v>
      </c>
      <c r="AR1017" s="38" t="n">
        <f aca="false">AR1016</f>
        <v>2100</v>
      </c>
      <c r="AS1017" s="38" t="s">
        <v>914</v>
      </c>
      <c r="AT1017" s="38" t="s">
        <v>36</v>
      </c>
    </row>
    <row r="1018" customFormat="false" ht="28.5" hidden="false" customHeight="true" outlineLevel="0" collapsed="false">
      <c r="A1018" s="3" t="s">
        <v>61</v>
      </c>
      <c r="C1018" s="0" t="s">
        <v>4326</v>
      </c>
      <c r="D1018" s="50" t="s">
        <v>35</v>
      </c>
      <c r="E1018" s="0" t="n">
        <v>2035</v>
      </c>
      <c r="F1018" s="51" t="str">
        <f aca="false">"*"&amp;IF(AND(A1018="EU",E1018=2035),0.95,IF(AND(A1018="EU",E1018=2050),0.93,IF(AND(A1018="USA",E1018=2035),0.96,IF(AND(A1018="USA",E1018=2050),0.94,IF(AND(A1018="Japan",E1018=2035),0.94,IF(AND(A1018="Japan",E1018=2050),0.92,IF(AND(A1018="Russia",E1018=2035),0.95,IF(AND(A1018="Russia",E1018=2050),0.93,IF(AND(A1018="China",E1018=2035),0.94,IF(AND(A1018="China",E1018=2050),0.92,IF(AND(A1018="India",E1018=2035),0.95,IF(AND(A1018="India",E1018=2050),0.92,IF(AND(A1018="Middle East",E1018=2035),0.94,IF(AND(A1018="Middle East",E1018=2050),0.9,IF(AND(A1018="Africa",E1018=2035),0.94,IF(AND(A1018="Africa",E1018=2050),0.91,IF(AND(A1018="Brazil",E1018=2035),0.95,IF(AND(A1018="Brazil",E1018=2050),0.92,""))))))))))))))))))</f>
        <v>*0.95</v>
      </c>
      <c r="H1018" s="0" t="s">
        <v>4326</v>
      </c>
      <c r="I1018" s="50" t="s">
        <v>35</v>
      </c>
      <c r="J1018" s="0" t="n">
        <v>2050</v>
      </c>
      <c r="K1018" s="48" t="str">
        <f aca="false">"*"&amp;IF(AND(A1018="EU",J1018=2035),0.95,IF(AND(A1018="EU",J1018=2050),0.93,IF(AND(A1018="USA",J1018=2035),0.96,IF(AND(A1018="USA",J1018=2050),0.94,IF(AND(A1018="Japan",J1018=2035),0.94,IF(AND(A1018="Japan",J1018=2050),0.92,IF(AND(A1018="Russia",J1018=2035),0.95,IF(AND(A1018="Russia",J1018=2050),0.93,IF(AND(A1018="China",J1018=2035),0.94,IF(AND(A1018="China",J1018=2050),0.92,IF(AND(A1018="India",J1018=2035),0.95,IF(AND(A1018="India",J1018=2050),0.92,IF(AND(A1018="Middle East",J1018=2035),0.94,IF(AND(A1018="Middle East",J1018=2050),0.9,IF(AND(A1018="Africa",J1018=2035),0.94,IF(AND(A1018="Africa",J1018=2050),0.91,IF(AND(A1018="Brazil",J1018=2035),0.95,IF(AND(A1018="Brazil",J1018=2050),0.92,""))))))))))))))))))</f>
        <v>*0.92</v>
      </c>
      <c r="P1018" s="41" t="s">
        <v>4326</v>
      </c>
      <c r="Q1018" s="52" t="s">
        <v>35</v>
      </c>
      <c r="R1018" s="41" t="n">
        <v>2035</v>
      </c>
      <c r="S1018" s="53" t="str">
        <f aca="false">"*"&amp;IF(AND(A1018="EU",R1018=2035),0.95,IF(AND(A1018="EU",R1018=2050),0.93,IF(AND(A1018="USA",R1018=2035),0.96,IF(AND(A1018="USA",R1018=2050),0.93,IF(AND(A1018="Japan",R1018=2035),0.94,IF(AND(A1018="Japan",R1018=2050),0.92,IF(AND(A1018="Russia",R1018=2035),0.95,IF(AND(A1018="Russia",R1018=2050),0.91,IF(AND(A1018="China",R1018=2035),0.93,IF(AND(A1018="China",R1018=2050),0.92,IF(AND(A1018="India",R1018=2035),0.94,IF(AND(A1018="India",R1018=2050),0.91,IF(AND(A1018="Middle East",R1018=2035),0.92,IF(AND(A1018="Middle East",R1018=2050),0.89,IF(AND(A1018="Africa",R1018=2035),0.93,IF(AND(A1018="Africa",R1018=2050),0.9,IF(AND(A1018="Brazil",R1018=2035),0.95,IF(AND(A1018="Brazil",R1018=2050),0.92,""))))))))))))))))))</f>
        <v>*0.95</v>
      </c>
      <c r="U1018" s="41" t="s">
        <v>4326</v>
      </c>
      <c r="V1018" s="52" t="s">
        <v>35</v>
      </c>
      <c r="W1018" s="41" t="n">
        <v>2050</v>
      </c>
      <c r="X1018" s="53" t="str">
        <f aca="false">"*"&amp;IF(AND(A1018="EU",W1018=2035),0.95,IF(AND(A1018="EU",W1018=2050),0.93,IF(AND(A1018="USA",W1018=2035),0.96,IF(AND(A1018="USA",W1018=2050),0.93,IF(AND(A1018="Japan",W1018=2035),0.94,IF(AND(A1018="Japan",W1018=2050),0.92,IF(AND(A1018="Russia",W1018=2035),0.95,IF(AND(A1018="Russia",W1018=2050),0.91,IF(AND(A1018="China",W1018=2035),0.93,IF(AND(A1018="China",W1018=2050),0.92,IF(AND(A1018="India",W1018=2035),0.94,IF(AND(A1018="India",W1018=2050),0.91,IF(AND(A1018="Middle East",W1018=2035),0.92,IF(AND(A1018="Middle East",W1018=2050),0.89,IF(AND(A1018="Africa",W1018=2035),0.93,IF(AND(A1018="Africa",W1018=2050),0.9,IF(AND(A1018="Brazil",W1018=2035),0.95,IF(AND(A1018="Brazil",W1018=2050),0.92,""))))))))))))))))))</f>
        <v>*0.92</v>
      </c>
      <c r="AC1018" s="1" t="s">
        <v>4326</v>
      </c>
      <c r="AD1018" s="57" t="s">
        <v>35</v>
      </c>
      <c r="AE1018" s="1" t="n">
        <v>2035</v>
      </c>
      <c r="AF1018" s="58" t="str">
        <f aca="false">"*"&amp;IF(AND(A1018="EU",AE1018=2035),0.93,IF(AND(A1018="EU",AE1018=2050),0.9,IF(AND(A1018="USA",AE1018=2035),0.92,IF(AND(A1018="USA",AE1018=2050),0.89,IF(AND(A1018="Japan",AE1018=2035),0.92,IF(AND(A1018="Japan",AE1018=2050),0.89,IF(AND(A1018="Russia",AE1018=2035),0.91,IF(AND(A1018="Russia",AE1018=2050),0.86,IF(AND(A1018="China",AE1018=2035),0.91,IF(AND(A1018="China",AE1018=2050),0.87,IF(AND(A1018="India",AE1018=2035),0.92,IF(AND(A1018="India",AE1018=2050),0.87,IF(AND(A1018="Middle East",AE1018=2035),0.89,IF(AND(A1018="Middle East",AE1018=2050),0.84,IF(AND(A1018="Africa",AE1018=2035),0.9,IF(AND(A1018="Africa",AE1018=2050),0.86,IF(AND(A1018="Brazil",AE1018=2035),0.93,IF(AND(A1018="Brazil",AE1018=2050),0.89,""))))))))))))))))))</f>
        <v>*0.93</v>
      </c>
      <c r="AG1018" s="53" t="str">
        <f aca="false">AG1017</f>
        <v>REZoning_Sol-Win</v>
      </c>
      <c r="AI1018" s="1" t="s">
        <v>4326</v>
      </c>
      <c r="AJ1018" s="57" t="s">
        <v>35</v>
      </c>
      <c r="AK1018" s="1" t="n">
        <v>2050</v>
      </c>
      <c r="AL1018" s="58" t="str">
        <f aca="false">"*"&amp;IF(AND(A1018="EU",AK1018=2035),0.93,IF(AND(A1018="EU",AK1018=2050),0.9,IF(AND(A1018="USA",AK1018=2035),0.92,IF(AND(A1018="USA",AK1018=2050),0.89,IF(AND(A1018="Japan",AK1018=2035),0.92,IF(AND(A1018="Japan",AK1018=2050),0.89,IF(AND(A1018="Russia",AK1018=2035),0.91,IF(AND(A1018="Russia",AK1018=2050),0.86,IF(AND(A1018="China",AK1018=2035),0.91,IF(AND(A1018="China",AK1018=2050),0.87,IF(AND(A1018="India",AK1018=2035),0.92,IF(AND(A1018="India",AK1018=2050),0.87,IF(AND(A1018="Middle East",AK1018=2035),0.89,IF(AND(A1018="Middle East",AK1018=2050),0.84,IF(AND(A1018="Africa",AK1018=2035),0.9,IF(AND(A1018="Africa",AK1018=2050),0.86,IF(AND(A1018="Brazil",AK1018=2035),0.93,IF(AND(A1018="Brazil",AK1018=2050),0.89,""))))))))))))))))))</f>
        <v>*0.89</v>
      </c>
      <c r="AM1018" s="53" t="str">
        <f aca="false">AM1017</f>
        <v>REZoning_Sol-Win</v>
      </c>
      <c r="AP1018" s="0" t="s">
        <v>4326</v>
      </c>
      <c r="AQ1018" s="38" t="s">
        <v>35</v>
      </c>
      <c r="AR1018" s="38" t="n">
        <f aca="false">AR1017</f>
        <v>2100</v>
      </c>
      <c r="AS1018" s="38" t="s">
        <v>914</v>
      </c>
      <c r="AT1018" s="38" t="s">
        <v>36</v>
      </c>
    </row>
    <row r="1019" customFormat="false" ht="28.5" hidden="false" customHeight="true" outlineLevel="0" collapsed="false">
      <c r="A1019" s="3" t="s">
        <v>61</v>
      </c>
      <c r="C1019" s="0" t="s">
        <v>4327</v>
      </c>
      <c r="D1019" s="50" t="s">
        <v>35</v>
      </c>
      <c r="E1019" s="0" t="n">
        <v>2035</v>
      </c>
      <c r="F1019" s="51" t="str">
        <f aca="false">"*"&amp;IF(AND(A1019="EU",E1019=2035),0.95,IF(AND(A1019="EU",E1019=2050),0.93,IF(AND(A1019="USA",E1019=2035),0.96,IF(AND(A1019="USA",E1019=2050),0.94,IF(AND(A1019="Japan",E1019=2035),0.94,IF(AND(A1019="Japan",E1019=2050),0.92,IF(AND(A1019="Russia",E1019=2035),0.95,IF(AND(A1019="Russia",E1019=2050),0.93,IF(AND(A1019="China",E1019=2035),0.94,IF(AND(A1019="China",E1019=2050),0.92,IF(AND(A1019="India",E1019=2035),0.95,IF(AND(A1019="India",E1019=2050),0.92,IF(AND(A1019="Middle East",E1019=2035),0.94,IF(AND(A1019="Middle East",E1019=2050),0.9,IF(AND(A1019="Africa",E1019=2035),0.94,IF(AND(A1019="Africa",E1019=2050),0.91,IF(AND(A1019="Brazil",E1019=2035),0.95,IF(AND(A1019="Brazil",E1019=2050),0.92,""))))))))))))))))))</f>
        <v>*0.95</v>
      </c>
      <c r="H1019" s="0" t="s">
        <v>4327</v>
      </c>
      <c r="I1019" s="50" t="s">
        <v>35</v>
      </c>
      <c r="J1019" s="0" t="n">
        <v>2050</v>
      </c>
      <c r="K1019" s="48" t="str">
        <f aca="false">"*"&amp;IF(AND(A1019="EU",J1019=2035),0.95,IF(AND(A1019="EU",J1019=2050),0.93,IF(AND(A1019="USA",J1019=2035),0.96,IF(AND(A1019="USA",J1019=2050),0.94,IF(AND(A1019="Japan",J1019=2035),0.94,IF(AND(A1019="Japan",J1019=2050),0.92,IF(AND(A1019="Russia",J1019=2035),0.95,IF(AND(A1019="Russia",J1019=2050),0.93,IF(AND(A1019="China",J1019=2035),0.94,IF(AND(A1019="China",J1019=2050),0.92,IF(AND(A1019="India",J1019=2035),0.95,IF(AND(A1019="India",J1019=2050),0.92,IF(AND(A1019="Middle East",J1019=2035),0.94,IF(AND(A1019="Middle East",J1019=2050),0.9,IF(AND(A1019="Africa",J1019=2035),0.94,IF(AND(A1019="Africa",J1019=2050),0.91,IF(AND(A1019="Brazil",J1019=2035),0.95,IF(AND(A1019="Brazil",J1019=2050),0.92,""))))))))))))))))))</f>
        <v>*0.92</v>
      </c>
      <c r="P1019" s="41" t="s">
        <v>4327</v>
      </c>
      <c r="Q1019" s="52" t="s">
        <v>35</v>
      </c>
      <c r="R1019" s="41" t="n">
        <v>2035</v>
      </c>
      <c r="S1019" s="53" t="str">
        <f aca="false">"*"&amp;IF(AND(A1019="EU",R1019=2035),0.95,IF(AND(A1019="EU",R1019=2050),0.93,IF(AND(A1019="USA",R1019=2035),0.96,IF(AND(A1019="USA",R1019=2050),0.93,IF(AND(A1019="Japan",R1019=2035),0.94,IF(AND(A1019="Japan",R1019=2050),0.92,IF(AND(A1019="Russia",R1019=2035),0.95,IF(AND(A1019="Russia",R1019=2050),0.91,IF(AND(A1019="China",R1019=2035),0.93,IF(AND(A1019="China",R1019=2050),0.92,IF(AND(A1019="India",R1019=2035),0.94,IF(AND(A1019="India",R1019=2050),0.91,IF(AND(A1019="Middle East",R1019=2035),0.92,IF(AND(A1019="Middle East",R1019=2050),0.89,IF(AND(A1019="Africa",R1019=2035),0.93,IF(AND(A1019="Africa",R1019=2050),0.9,IF(AND(A1019="Brazil",R1019=2035),0.95,IF(AND(A1019="Brazil",R1019=2050),0.92,""))))))))))))))))))</f>
        <v>*0.95</v>
      </c>
      <c r="U1019" s="41" t="s">
        <v>4327</v>
      </c>
      <c r="V1019" s="52" t="s">
        <v>35</v>
      </c>
      <c r="W1019" s="41" t="n">
        <v>2050</v>
      </c>
      <c r="X1019" s="53" t="str">
        <f aca="false">"*"&amp;IF(AND(A1019="EU",W1019=2035),0.95,IF(AND(A1019="EU",W1019=2050),0.93,IF(AND(A1019="USA",W1019=2035),0.96,IF(AND(A1019="USA",W1019=2050),0.93,IF(AND(A1019="Japan",W1019=2035),0.94,IF(AND(A1019="Japan",W1019=2050),0.92,IF(AND(A1019="Russia",W1019=2035),0.95,IF(AND(A1019="Russia",W1019=2050),0.91,IF(AND(A1019="China",W1019=2035),0.93,IF(AND(A1019="China",W1019=2050),0.92,IF(AND(A1019="India",W1019=2035),0.94,IF(AND(A1019="India",W1019=2050),0.91,IF(AND(A1019="Middle East",W1019=2035),0.92,IF(AND(A1019="Middle East",W1019=2050),0.89,IF(AND(A1019="Africa",W1019=2035),0.93,IF(AND(A1019="Africa",W1019=2050),0.9,IF(AND(A1019="Brazil",W1019=2035),0.95,IF(AND(A1019="Brazil",W1019=2050),0.92,""))))))))))))))))))</f>
        <v>*0.92</v>
      </c>
      <c r="AC1019" s="1" t="s">
        <v>4327</v>
      </c>
      <c r="AD1019" s="57" t="s">
        <v>35</v>
      </c>
      <c r="AE1019" s="1" t="n">
        <v>2035</v>
      </c>
      <c r="AF1019" s="58" t="str">
        <f aca="false">"*"&amp;IF(AND(A1019="EU",AE1019=2035),0.93,IF(AND(A1019="EU",AE1019=2050),0.9,IF(AND(A1019="USA",AE1019=2035),0.92,IF(AND(A1019="USA",AE1019=2050),0.89,IF(AND(A1019="Japan",AE1019=2035),0.92,IF(AND(A1019="Japan",AE1019=2050),0.89,IF(AND(A1019="Russia",AE1019=2035),0.91,IF(AND(A1019="Russia",AE1019=2050),0.86,IF(AND(A1019="China",AE1019=2035),0.91,IF(AND(A1019="China",AE1019=2050),0.87,IF(AND(A1019="India",AE1019=2035),0.92,IF(AND(A1019="India",AE1019=2050),0.87,IF(AND(A1019="Middle East",AE1019=2035),0.89,IF(AND(A1019="Middle East",AE1019=2050),0.84,IF(AND(A1019="Africa",AE1019=2035),0.9,IF(AND(A1019="Africa",AE1019=2050),0.86,IF(AND(A1019="Brazil",AE1019=2035),0.93,IF(AND(A1019="Brazil",AE1019=2050),0.89,""))))))))))))))))))</f>
        <v>*0.93</v>
      </c>
      <c r="AG1019" s="53" t="str">
        <f aca="false">AG1018</f>
        <v>REZoning_Sol-Win</v>
      </c>
      <c r="AI1019" s="1" t="s">
        <v>4327</v>
      </c>
      <c r="AJ1019" s="57" t="s">
        <v>35</v>
      </c>
      <c r="AK1019" s="1" t="n">
        <v>2050</v>
      </c>
      <c r="AL1019" s="58" t="str">
        <f aca="false">"*"&amp;IF(AND(A1019="EU",AK1019=2035),0.93,IF(AND(A1019="EU",AK1019=2050),0.9,IF(AND(A1019="USA",AK1019=2035),0.92,IF(AND(A1019="USA",AK1019=2050),0.89,IF(AND(A1019="Japan",AK1019=2035),0.92,IF(AND(A1019="Japan",AK1019=2050),0.89,IF(AND(A1019="Russia",AK1019=2035),0.91,IF(AND(A1019="Russia",AK1019=2050),0.86,IF(AND(A1019="China",AK1019=2035),0.91,IF(AND(A1019="China",AK1019=2050),0.87,IF(AND(A1019="India",AK1019=2035),0.92,IF(AND(A1019="India",AK1019=2050),0.87,IF(AND(A1019="Middle East",AK1019=2035),0.89,IF(AND(A1019="Middle East",AK1019=2050),0.84,IF(AND(A1019="Africa",AK1019=2035),0.9,IF(AND(A1019="Africa",AK1019=2050),0.86,IF(AND(A1019="Brazil",AK1019=2035),0.93,IF(AND(A1019="Brazil",AK1019=2050),0.89,""))))))))))))))))))</f>
        <v>*0.89</v>
      </c>
      <c r="AM1019" s="53" t="str">
        <f aca="false">AM1018</f>
        <v>REZoning_Sol-Win</v>
      </c>
      <c r="AP1019" s="0" t="s">
        <v>4327</v>
      </c>
      <c r="AQ1019" s="38" t="s">
        <v>35</v>
      </c>
      <c r="AR1019" s="38" t="n">
        <f aca="false">AR1018</f>
        <v>2100</v>
      </c>
      <c r="AS1019" s="38" t="s">
        <v>914</v>
      </c>
      <c r="AT1019" s="38" t="s">
        <v>36</v>
      </c>
    </row>
    <row r="1020" customFormat="false" ht="28.5" hidden="false" customHeight="true" outlineLevel="0" collapsed="false">
      <c r="A1020" s="3" t="s">
        <v>61</v>
      </c>
      <c r="C1020" s="0" t="s">
        <v>4328</v>
      </c>
      <c r="D1020" s="50" t="s">
        <v>35</v>
      </c>
      <c r="E1020" s="0" t="n">
        <v>2035</v>
      </c>
      <c r="F1020" s="51" t="str">
        <f aca="false">"*"&amp;IF(AND(A1020="EU",E1020=2035),0.95,IF(AND(A1020="EU",E1020=2050),0.93,IF(AND(A1020="USA",E1020=2035),0.96,IF(AND(A1020="USA",E1020=2050),0.94,IF(AND(A1020="Japan",E1020=2035),0.94,IF(AND(A1020="Japan",E1020=2050),0.92,IF(AND(A1020="Russia",E1020=2035),0.95,IF(AND(A1020="Russia",E1020=2050),0.93,IF(AND(A1020="China",E1020=2035),0.94,IF(AND(A1020="China",E1020=2050),0.92,IF(AND(A1020="India",E1020=2035),0.95,IF(AND(A1020="India",E1020=2050),0.92,IF(AND(A1020="Middle East",E1020=2035),0.94,IF(AND(A1020="Middle East",E1020=2050),0.9,IF(AND(A1020="Africa",E1020=2035),0.94,IF(AND(A1020="Africa",E1020=2050),0.91,IF(AND(A1020="Brazil",E1020=2035),0.95,IF(AND(A1020="Brazil",E1020=2050),0.92,""))))))))))))))))))</f>
        <v>*0.95</v>
      </c>
      <c r="H1020" s="0" t="s">
        <v>4328</v>
      </c>
      <c r="I1020" s="50" t="s">
        <v>35</v>
      </c>
      <c r="J1020" s="0" t="n">
        <v>2050</v>
      </c>
      <c r="K1020" s="48" t="str">
        <f aca="false">"*"&amp;IF(AND(A1020="EU",J1020=2035),0.95,IF(AND(A1020="EU",J1020=2050),0.93,IF(AND(A1020="USA",J1020=2035),0.96,IF(AND(A1020="USA",J1020=2050),0.94,IF(AND(A1020="Japan",J1020=2035),0.94,IF(AND(A1020="Japan",J1020=2050),0.92,IF(AND(A1020="Russia",J1020=2035),0.95,IF(AND(A1020="Russia",J1020=2050),0.93,IF(AND(A1020="China",J1020=2035),0.94,IF(AND(A1020="China",J1020=2050),0.92,IF(AND(A1020="India",J1020=2035),0.95,IF(AND(A1020="India",J1020=2050),0.92,IF(AND(A1020="Middle East",J1020=2035),0.94,IF(AND(A1020="Middle East",J1020=2050),0.9,IF(AND(A1020="Africa",J1020=2035),0.94,IF(AND(A1020="Africa",J1020=2050),0.91,IF(AND(A1020="Brazil",J1020=2035),0.95,IF(AND(A1020="Brazil",J1020=2050),0.92,""))))))))))))))))))</f>
        <v>*0.92</v>
      </c>
      <c r="P1020" s="41" t="s">
        <v>4328</v>
      </c>
      <c r="Q1020" s="52" t="s">
        <v>35</v>
      </c>
      <c r="R1020" s="41" t="n">
        <v>2035</v>
      </c>
      <c r="S1020" s="53" t="str">
        <f aca="false">"*"&amp;IF(AND(A1020="EU",R1020=2035),0.95,IF(AND(A1020="EU",R1020=2050),0.93,IF(AND(A1020="USA",R1020=2035),0.96,IF(AND(A1020="USA",R1020=2050),0.93,IF(AND(A1020="Japan",R1020=2035),0.94,IF(AND(A1020="Japan",R1020=2050),0.92,IF(AND(A1020="Russia",R1020=2035),0.95,IF(AND(A1020="Russia",R1020=2050),0.91,IF(AND(A1020="China",R1020=2035),0.93,IF(AND(A1020="China",R1020=2050),0.92,IF(AND(A1020="India",R1020=2035),0.94,IF(AND(A1020="India",R1020=2050),0.91,IF(AND(A1020="Middle East",R1020=2035),0.92,IF(AND(A1020="Middle East",R1020=2050),0.89,IF(AND(A1020="Africa",R1020=2035),0.93,IF(AND(A1020="Africa",R1020=2050),0.9,IF(AND(A1020="Brazil",R1020=2035),0.95,IF(AND(A1020="Brazil",R1020=2050),0.92,""))))))))))))))))))</f>
        <v>*0.95</v>
      </c>
      <c r="U1020" s="41" t="s">
        <v>4328</v>
      </c>
      <c r="V1020" s="52" t="s">
        <v>35</v>
      </c>
      <c r="W1020" s="41" t="n">
        <v>2050</v>
      </c>
      <c r="X1020" s="53" t="str">
        <f aca="false">"*"&amp;IF(AND(A1020="EU",W1020=2035),0.95,IF(AND(A1020="EU",W1020=2050),0.93,IF(AND(A1020="USA",W1020=2035),0.96,IF(AND(A1020="USA",W1020=2050),0.93,IF(AND(A1020="Japan",W1020=2035),0.94,IF(AND(A1020="Japan",W1020=2050),0.92,IF(AND(A1020="Russia",W1020=2035),0.95,IF(AND(A1020="Russia",W1020=2050),0.91,IF(AND(A1020="China",W1020=2035),0.93,IF(AND(A1020="China",W1020=2050),0.92,IF(AND(A1020="India",W1020=2035),0.94,IF(AND(A1020="India",W1020=2050),0.91,IF(AND(A1020="Middle East",W1020=2035),0.92,IF(AND(A1020="Middle East",W1020=2050),0.89,IF(AND(A1020="Africa",W1020=2035),0.93,IF(AND(A1020="Africa",W1020=2050),0.9,IF(AND(A1020="Brazil",W1020=2035),0.95,IF(AND(A1020="Brazil",W1020=2050),0.92,""))))))))))))))))))</f>
        <v>*0.92</v>
      </c>
      <c r="AC1020" s="1" t="s">
        <v>4328</v>
      </c>
      <c r="AD1020" s="57" t="s">
        <v>35</v>
      </c>
      <c r="AE1020" s="1" t="n">
        <v>2035</v>
      </c>
      <c r="AF1020" s="58" t="str">
        <f aca="false">"*"&amp;IF(AND(A1020="EU",AE1020=2035),0.93,IF(AND(A1020="EU",AE1020=2050),0.9,IF(AND(A1020="USA",AE1020=2035),0.92,IF(AND(A1020="USA",AE1020=2050),0.89,IF(AND(A1020="Japan",AE1020=2035),0.92,IF(AND(A1020="Japan",AE1020=2050),0.89,IF(AND(A1020="Russia",AE1020=2035),0.91,IF(AND(A1020="Russia",AE1020=2050),0.86,IF(AND(A1020="China",AE1020=2035),0.91,IF(AND(A1020="China",AE1020=2050),0.87,IF(AND(A1020="India",AE1020=2035),0.92,IF(AND(A1020="India",AE1020=2050),0.87,IF(AND(A1020="Middle East",AE1020=2035),0.89,IF(AND(A1020="Middle East",AE1020=2050),0.84,IF(AND(A1020="Africa",AE1020=2035),0.9,IF(AND(A1020="Africa",AE1020=2050),0.86,IF(AND(A1020="Brazil",AE1020=2035),0.93,IF(AND(A1020="Brazil",AE1020=2050),0.89,""))))))))))))))))))</f>
        <v>*0.93</v>
      </c>
      <c r="AG1020" s="53" t="str">
        <f aca="false">AG1019</f>
        <v>REZoning_Sol-Win</v>
      </c>
      <c r="AI1020" s="1" t="s">
        <v>4328</v>
      </c>
      <c r="AJ1020" s="57" t="s">
        <v>35</v>
      </c>
      <c r="AK1020" s="1" t="n">
        <v>2050</v>
      </c>
      <c r="AL1020" s="58" t="str">
        <f aca="false">"*"&amp;IF(AND(A1020="EU",AK1020=2035),0.93,IF(AND(A1020="EU",AK1020=2050),0.9,IF(AND(A1020="USA",AK1020=2035),0.92,IF(AND(A1020="USA",AK1020=2050),0.89,IF(AND(A1020="Japan",AK1020=2035),0.92,IF(AND(A1020="Japan",AK1020=2050),0.89,IF(AND(A1020="Russia",AK1020=2035),0.91,IF(AND(A1020="Russia",AK1020=2050),0.86,IF(AND(A1020="China",AK1020=2035),0.91,IF(AND(A1020="China",AK1020=2050),0.87,IF(AND(A1020="India",AK1020=2035),0.92,IF(AND(A1020="India",AK1020=2050),0.87,IF(AND(A1020="Middle East",AK1020=2035),0.89,IF(AND(A1020="Middle East",AK1020=2050),0.84,IF(AND(A1020="Africa",AK1020=2035),0.9,IF(AND(A1020="Africa",AK1020=2050),0.86,IF(AND(A1020="Brazil",AK1020=2035),0.93,IF(AND(A1020="Brazil",AK1020=2050),0.89,""))))))))))))))))))</f>
        <v>*0.89</v>
      </c>
      <c r="AM1020" s="53" t="str">
        <f aca="false">AM1019</f>
        <v>REZoning_Sol-Win</v>
      </c>
      <c r="AP1020" s="0" t="s">
        <v>4328</v>
      </c>
      <c r="AQ1020" s="38" t="s">
        <v>35</v>
      </c>
      <c r="AR1020" s="38" t="n">
        <f aca="false">AR1019</f>
        <v>2100</v>
      </c>
      <c r="AS1020" s="38" t="s">
        <v>914</v>
      </c>
      <c r="AT1020" s="38" t="s">
        <v>36</v>
      </c>
    </row>
    <row r="1021" customFormat="false" ht="28.5" hidden="false" customHeight="true" outlineLevel="0" collapsed="false">
      <c r="A1021" s="3" t="s">
        <v>61</v>
      </c>
      <c r="C1021" s="0" t="s">
        <v>4329</v>
      </c>
      <c r="D1021" s="50" t="s">
        <v>35</v>
      </c>
      <c r="E1021" s="0" t="n">
        <v>2035</v>
      </c>
      <c r="F1021" s="51" t="str">
        <f aca="false">"*"&amp;IF(AND(A1021="EU",E1021=2035),0.95,IF(AND(A1021="EU",E1021=2050),0.93,IF(AND(A1021="USA",E1021=2035),0.96,IF(AND(A1021="USA",E1021=2050),0.94,IF(AND(A1021="Japan",E1021=2035),0.94,IF(AND(A1021="Japan",E1021=2050),0.92,IF(AND(A1021="Russia",E1021=2035),0.95,IF(AND(A1021="Russia",E1021=2050),0.93,IF(AND(A1021="China",E1021=2035),0.94,IF(AND(A1021="China",E1021=2050),0.92,IF(AND(A1021="India",E1021=2035),0.95,IF(AND(A1021="India",E1021=2050),0.92,IF(AND(A1021="Middle East",E1021=2035),0.94,IF(AND(A1021="Middle East",E1021=2050),0.9,IF(AND(A1021="Africa",E1021=2035),0.94,IF(AND(A1021="Africa",E1021=2050),0.91,IF(AND(A1021="Brazil",E1021=2035),0.95,IF(AND(A1021="Brazil",E1021=2050),0.92,""))))))))))))))))))</f>
        <v>*0.95</v>
      </c>
      <c r="H1021" s="0" t="s">
        <v>4329</v>
      </c>
      <c r="I1021" s="50" t="s">
        <v>35</v>
      </c>
      <c r="J1021" s="0" t="n">
        <v>2050</v>
      </c>
      <c r="K1021" s="48" t="str">
        <f aca="false">"*"&amp;IF(AND(A1021="EU",J1021=2035),0.95,IF(AND(A1021="EU",J1021=2050),0.93,IF(AND(A1021="USA",J1021=2035),0.96,IF(AND(A1021="USA",J1021=2050),0.94,IF(AND(A1021="Japan",J1021=2035),0.94,IF(AND(A1021="Japan",J1021=2050),0.92,IF(AND(A1021="Russia",J1021=2035),0.95,IF(AND(A1021="Russia",J1021=2050),0.93,IF(AND(A1021="China",J1021=2035),0.94,IF(AND(A1021="China",J1021=2050),0.92,IF(AND(A1021="India",J1021=2035),0.95,IF(AND(A1021="India",J1021=2050),0.92,IF(AND(A1021="Middle East",J1021=2035),0.94,IF(AND(A1021="Middle East",J1021=2050),0.9,IF(AND(A1021="Africa",J1021=2035),0.94,IF(AND(A1021="Africa",J1021=2050),0.91,IF(AND(A1021="Brazil",J1021=2035),0.95,IF(AND(A1021="Brazil",J1021=2050),0.92,""))))))))))))))))))</f>
        <v>*0.92</v>
      </c>
      <c r="P1021" s="41" t="s">
        <v>4329</v>
      </c>
      <c r="Q1021" s="52" t="s">
        <v>35</v>
      </c>
      <c r="R1021" s="41" t="n">
        <v>2035</v>
      </c>
      <c r="S1021" s="53" t="str">
        <f aca="false">"*"&amp;IF(AND(A1021="EU",R1021=2035),0.95,IF(AND(A1021="EU",R1021=2050),0.93,IF(AND(A1021="USA",R1021=2035),0.96,IF(AND(A1021="USA",R1021=2050),0.93,IF(AND(A1021="Japan",R1021=2035),0.94,IF(AND(A1021="Japan",R1021=2050),0.92,IF(AND(A1021="Russia",R1021=2035),0.95,IF(AND(A1021="Russia",R1021=2050),0.91,IF(AND(A1021="China",R1021=2035),0.93,IF(AND(A1021="China",R1021=2050),0.92,IF(AND(A1021="India",R1021=2035),0.94,IF(AND(A1021="India",R1021=2050),0.91,IF(AND(A1021="Middle East",R1021=2035),0.92,IF(AND(A1021="Middle East",R1021=2050),0.89,IF(AND(A1021="Africa",R1021=2035),0.93,IF(AND(A1021="Africa",R1021=2050),0.9,IF(AND(A1021="Brazil",R1021=2035),0.95,IF(AND(A1021="Brazil",R1021=2050),0.92,""))))))))))))))))))</f>
        <v>*0.95</v>
      </c>
      <c r="U1021" s="41" t="s">
        <v>4329</v>
      </c>
      <c r="V1021" s="52" t="s">
        <v>35</v>
      </c>
      <c r="W1021" s="41" t="n">
        <v>2050</v>
      </c>
      <c r="X1021" s="53" t="str">
        <f aca="false">"*"&amp;IF(AND(A1021="EU",W1021=2035),0.95,IF(AND(A1021="EU",W1021=2050),0.93,IF(AND(A1021="USA",W1021=2035),0.96,IF(AND(A1021="USA",W1021=2050),0.93,IF(AND(A1021="Japan",W1021=2035),0.94,IF(AND(A1021="Japan",W1021=2050),0.92,IF(AND(A1021="Russia",W1021=2035),0.95,IF(AND(A1021="Russia",W1021=2050),0.91,IF(AND(A1021="China",W1021=2035),0.93,IF(AND(A1021="China",W1021=2050),0.92,IF(AND(A1021="India",W1021=2035),0.94,IF(AND(A1021="India",W1021=2050),0.91,IF(AND(A1021="Middle East",W1021=2035),0.92,IF(AND(A1021="Middle East",W1021=2050),0.89,IF(AND(A1021="Africa",W1021=2035),0.93,IF(AND(A1021="Africa",W1021=2050),0.9,IF(AND(A1021="Brazil",W1021=2035),0.95,IF(AND(A1021="Brazil",W1021=2050),0.92,""))))))))))))))))))</f>
        <v>*0.92</v>
      </c>
      <c r="AC1021" s="1" t="s">
        <v>4329</v>
      </c>
      <c r="AD1021" s="57" t="s">
        <v>35</v>
      </c>
      <c r="AE1021" s="1" t="n">
        <v>2035</v>
      </c>
      <c r="AF1021" s="58" t="str">
        <f aca="false">"*"&amp;IF(AND(A1021="EU",AE1021=2035),0.93,IF(AND(A1021="EU",AE1021=2050),0.9,IF(AND(A1021="USA",AE1021=2035),0.92,IF(AND(A1021="USA",AE1021=2050),0.89,IF(AND(A1021="Japan",AE1021=2035),0.92,IF(AND(A1021="Japan",AE1021=2050),0.89,IF(AND(A1021="Russia",AE1021=2035),0.91,IF(AND(A1021="Russia",AE1021=2050),0.86,IF(AND(A1021="China",AE1021=2035),0.91,IF(AND(A1021="China",AE1021=2050),0.87,IF(AND(A1021="India",AE1021=2035),0.92,IF(AND(A1021="India",AE1021=2050),0.87,IF(AND(A1021="Middle East",AE1021=2035),0.89,IF(AND(A1021="Middle East",AE1021=2050),0.84,IF(AND(A1021="Africa",AE1021=2035),0.9,IF(AND(A1021="Africa",AE1021=2050),0.86,IF(AND(A1021="Brazil",AE1021=2035),0.93,IF(AND(A1021="Brazil",AE1021=2050),0.89,""))))))))))))))))))</f>
        <v>*0.93</v>
      </c>
      <c r="AG1021" s="53" t="str">
        <f aca="false">AG1020</f>
        <v>REZoning_Sol-Win</v>
      </c>
      <c r="AI1021" s="1" t="s">
        <v>4329</v>
      </c>
      <c r="AJ1021" s="57" t="s">
        <v>35</v>
      </c>
      <c r="AK1021" s="1" t="n">
        <v>2050</v>
      </c>
      <c r="AL1021" s="58" t="str">
        <f aca="false">"*"&amp;IF(AND(A1021="EU",AK1021=2035),0.93,IF(AND(A1021="EU",AK1021=2050),0.9,IF(AND(A1021="USA",AK1021=2035),0.92,IF(AND(A1021="USA",AK1021=2050),0.89,IF(AND(A1021="Japan",AK1021=2035),0.92,IF(AND(A1021="Japan",AK1021=2050),0.89,IF(AND(A1021="Russia",AK1021=2035),0.91,IF(AND(A1021="Russia",AK1021=2050),0.86,IF(AND(A1021="China",AK1021=2035),0.91,IF(AND(A1021="China",AK1021=2050),0.87,IF(AND(A1021="India",AK1021=2035),0.92,IF(AND(A1021="India",AK1021=2050),0.87,IF(AND(A1021="Middle East",AK1021=2035),0.89,IF(AND(A1021="Middle East",AK1021=2050),0.84,IF(AND(A1021="Africa",AK1021=2035),0.9,IF(AND(A1021="Africa",AK1021=2050),0.86,IF(AND(A1021="Brazil",AK1021=2035),0.93,IF(AND(A1021="Brazil",AK1021=2050),0.89,""))))))))))))))))))</f>
        <v>*0.89</v>
      </c>
      <c r="AM1021" s="53" t="str">
        <f aca="false">AM1020</f>
        <v>REZoning_Sol-Win</v>
      </c>
      <c r="AP1021" s="0" t="s">
        <v>4329</v>
      </c>
      <c r="AQ1021" s="38" t="s">
        <v>35</v>
      </c>
      <c r="AR1021" s="38" t="n">
        <f aca="false">AR1020</f>
        <v>2100</v>
      </c>
      <c r="AS1021" s="38" t="s">
        <v>914</v>
      </c>
      <c r="AT1021" s="38" t="s">
        <v>36</v>
      </c>
    </row>
    <row r="1022" customFormat="false" ht="28.5" hidden="false" customHeight="true" outlineLevel="0" collapsed="false">
      <c r="A1022" s="3" t="s">
        <v>61</v>
      </c>
      <c r="C1022" s="0" t="s">
        <v>4330</v>
      </c>
      <c r="D1022" s="50" t="s">
        <v>35</v>
      </c>
      <c r="E1022" s="0" t="n">
        <v>2035</v>
      </c>
      <c r="F1022" s="51" t="str">
        <f aca="false">"*"&amp;IF(AND(A1022="EU",E1022=2035),0.95,IF(AND(A1022="EU",E1022=2050),0.93,IF(AND(A1022="USA",E1022=2035),0.96,IF(AND(A1022="USA",E1022=2050),0.94,IF(AND(A1022="Japan",E1022=2035),0.94,IF(AND(A1022="Japan",E1022=2050),0.92,IF(AND(A1022="Russia",E1022=2035),0.95,IF(AND(A1022="Russia",E1022=2050),0.93,IF(AND(A1022="China",E1022=2035),0.94,IF(AND(A1022="China",E1022=2050),0.92,IF(AND(A1022="India",E1022=2035),0.95,IF(AND(A1022="India",E1022=2050),0.92,IF(AND(A1022="Middle East",E1022=2035),0.94,IF(AND(A1022="Middle East",E1022=2050),0.9,IF(AND(A1022="Africa",E1022=2035),0.94,IF(AND(A1022="Africa",E1022=2050),0.91,IF(AND(A1022="Brazil",E1022=2035),0.95,IF(AND(A1022="Brazil",E1022=2050),0.92,""))))))))))))))))))</f>
        <v>*0.95</v>
      </c>
      <c r="H1022" s="0" t="s">
        <v>4330</v>
      </c>
      <c r="I1022" s="50" t="s">
        <v>35</v>
      </c>
      <c r="J1022" s="0" t="n">
        <v>2050</v>
      </c>
      <c r="K1022" s="48" t="str">
        <f aca="false">"*"&amp;IF(AND(A1022="EU",J1022=2035),0.95,IF(AND(A1022="EU",J1022=2050),0.93,IF(AND(A1022="USA",J1022=2035),0.96,IF(AND(A1022="USA",J1022=2050),0.94,IF(AND(A1022="Japan",J1022=2035),0.94,IF(AND(A1022="Japan",J1022=2050),0.92,IF(AND(A1022="Russia",J1022=2035),0.95,IF(AND(A1022="Russia",J1022=2050),0.93,IF(AND(A1022="China",J1022=2035),0.94,IF(AND(A1022="China",J1022=2050),0.92,IF(AND(A1022="India",J1022=2035),0.95,IF(AND(A1022="India",J1022=2050),0.92,IF(AND(A1022="Middle East",J1022=2035),0.94,IF(AND(A1022="Middle East",J1022=2050),0.9,IF(AND(A1022="Africa",J1022=2035),0.94,IF(AND(A1022="Africa",J1022=2050),0.91,IF(AND(A1022="Brazil",J1022=2035),0.95,IF(AND(A1022="Brazil",J1022=2050),0.92,""))))))))))))))))))</f>
        <v>*0.92</v>
      </c>
      <c r="P1022" s="41" t="s">
        <v>4330</v>
      </c>
      <c r="Q1022" s="52" t="s">
        <v>35</v>
      </c>
      <c r="R1022" s="41" t="n">
        <v>2035</v>
      </c>
      <c r="S1022" s="53" t="str">
        <f aca="false">"*"&amp;IF(AND(A1022="EU",R1022=2035),0.95,IF(AND(A1022="EU",R1022=2050),0.93,IF(AND(A1022="USA",R1022=2035),0.96,IF(AND(A1022="USA",R1022=2050),0.93,IF(AND(A1022="Japan",R1022=2035),0.94,IF(AND(A1022="Japan",R1022=2050),0.92,IF(AND(A1022="Russia",R1022=2035),0.95,IF(AND(A1022="Russia",R1022=2050),0.91,IF(AND(A1022="China",R1022=2035),0.93,IF(AND(A1022="China",R1022=2050),0.92,IF(AND(A1022="India",R1022=2035),0.94,IF(AND(A1022="India",R1022=2050),0.91,IF(AND(A1022="Middle East",R1022=2035),0.92,IF(AND(A1022="Middle East",R1022=2050),0.89,IF(AND(A1022="Africa",R1022=2035),0.93,IF(AND(A1022="Africa",R1022=2050),0.9,IF(AND(A1022="Brazil",R1022=2035),0.95,IF(AND(A1022="Brazil",R1022=2050),0.92,""))))))))))))))))))</f>
        <v>*0.95</v>
      </c>
      <c r="U1022" s="41" t="s">
        <v>4330</v>
      </c>
      <c r="V1022" s="52" t="s">
        <v>35</v>
      </c>
      <c r="W1022" s="41" t="n">
        <v>2050</v>
      </c>
      <c r="X1022" s="53" t="str">
        <f aca="false">"*"&amp;IF(AND(A1022="EU",W1022=2035),0.95,IF(AND(A1022="EU",W1022=2050),0.93,IF(AND(A1022="USA",W1022=2035),0.96,IF(AND(A1022="USA",W1022=2050),0.93,IF(AND(A1022="Japan",W1022=2035),0.94,IF(AND(A1022="Japan",W1022=2050),0.92,IF(AND(A1022="Russia",W1022=2035),0.95,IF(AND(A1022="Russia",W1022=2050),0.91,IF(AND(A1022="China",W1022=2035),0.93,IF(AND(A1022="China",W1022=2050),0.92,IF(AND(A1022="India",W1022=2035),0.94,IF(AND(A1022="India",W1022=2050),0.91,IF(AND(A1022="Middle East",W1022=2035),0.92,IF(AND(A1022="Middle East",W1022=2050),0.89,IF(AND(A1022="Africa",W1022=2035),0.93,IF(AND(A1022="Africa",W1022=2050),0.9,IF(AND(A1022="Brazil",W1022=2035),0.95,IF(AND(A1022="Brazil",W1022=2050),0.92,""))))))))))))))))))</f>
        <v>*0.92</v>
      </c>
      <c r="AC1022" s="1" t="s">
        <v>4330</v>
      </c>
      <c r="AD1022" s="57" t="s">
        <v>35</v>
      </c>
      <c r="AE1022" s="1" t="n">
        <v>2035</v>
      </c>
      <c r="AF1022" s="58" t="str">
        <f aca="false">"*"&amp;IF(AND(A1022="EU",AE1022=2035),0.93,IF(AND(A1022="EU",AE1022=2050),0.9,IF(AND(A1022="USA",AE1022=2035),0.92,IF(AND(A1022="USA",AE1022=2050),0.89,IF(AND(A1022="Japan",AE1022=2035),0.92,IF(AND(A1022="Japan",AE1022=2050),0.89,IF(AND(A1022="Russia",AE1022=2035),0.91,IF(AND(A1022="Russia",AE1022=2050),0.86,IF(AND(A1022="China",AE1022=2035),0.91,IF(AND(A1022="China",AE1022=2050),0.87,IF(AND(A1022="India",AE1022=2035),0.92,IF(AND(A1022="India",AE1022=2050),0.87,IF(AND(A1022="Middle East",AE1022=2035),0.89,IF(AND(A1022="Middle East",AE1022=2050),0.84,IF(AND(A1022="Africa",AE1022=2035),0.9,IF(AND(A1022="Africa",AE1022=2050),0.86,IF(AND(A1022="Brazil",AE1022=2035),0.93,IF(AND(A1022="Brazil",AE1022=2050),0.89,""))))))))))))))))))</f>
        <v>*0.93</v>
      </c>
      <c r="AG1022" s="53" t="str">
        <f aca="false">AG1021</f>
        <v>REZoning_Sol-Win</v>
      </c>
      <c r="AI1022" s="1" t="s">
        <v>4330</v>
      </c>
      <c r="AJ1022" s="57" t="s">
        <v>35</v>
      </c>
      <c r="AK1022" s="1" t="n">
        <v>2050</v>
      </c>
      <c r="AL1022" s="58" t="str">
        <f aca="false">"*"&amp;IF(AND(A1022="EU",AK1022=2035),0.93,IF(AND(A1022="EU",AK1022=2050),0.9,IF(AND(A1022="USA",AK1022=2035),0.92,IF(AND(A1022="USA",AK1022=2050),0.89,IF(AND(A1022="Japan",AK1022=2035),0.92,IF(AND(A1022="Japan",AK1022=2050),0.89,IF(AND(A1022="Russia",AK1022=2035),0.91,IF(AND(A1022="Russia",AK1022=2050),0.86,IF(AND(A1022="China",AK1022=2035),0.91,IF(AND(A1022="China",AK1022=2050),0.87,IF(AND(A1022="India",AK1022=2035),0.92,IF(AND(A1022="India",AK1022=2050),0.87,IF(AND(A1022="Middle East",AK1022=2035),0.89,IF(AND(A1022="Middle East",AK1022=2050),0.84,IF(AND(A1022="Africa",AK1022=2035),0.9,IF(AND(A1022="Africa",AK1022=2050),0.86,IF(AND(A1022="Brazil",AK1022=2035),0.93,IF(AND(A1022="Brazil",AK1022=2050),0.89,""))))))))))))))))))</f>
        <v>*0.89</v>
      </c>
      <c r="AM1022" s="53" t="str">
        <f aca="false">AM1021</f>
        <v>REZoning_Sol-Win</v>
      </c>
      <c r="AP1022" s="0" t="s">
        <v>4330</v>
      </c>
      <c r="AQ1022" s="38" t="s">
        <v>35</v>
      </c>
      <c r="AR1022" s="38" t="n">
        <f aca="false">AR1021</f>
        <v>2100</v>
      </c>
      <c r="AS1022" s="38" t="s">
        <v>914</v>
      </c>
      <c r="AT1022" s="38" t="s">
        <v>36</v>
      </c>
    </row>
    <row r="1023" customFormat="false" ht="28.5" hidden="false" customHeight="true" outlineLevel="0" collapsed="false">
      <c r="A1023" s="3" t="s">
        <v>61</v>
      </c>
      <c r="C1023" s="0" t="s">
        <v>4331</v>
      </c>
      <c r="D1023" s="50" t="s">
        <v>35</v>
      </c>
      <c r="E1023" s="0" t="n">
        <v>2035</v>
      </c>
      <c r="F1023" s="51" t="str">
        <f aca="false">"*"&amp;IF(AND(A1023="EU",E1023=2035),0.95,IF(AND(A1023="EU",E1023=2050),0.93,IF(AND(A1023="USA",E1023=2035),0.96,IF(AND(A1023="USA",E1023=2050),0.94,IF(AND(A1023="Japan",E1023=2035),0.94,IF(AND(A1023="Japan",E1023=2050),0.92,IF(AND(A1023="Russia",E1023=2035),0.95,IF(AND(A1023="Russia",E1023=2050),0.93,IF(AND(A1023="China",E1023=2035),0.94,IF(AND(A1023="China",E1023=2050),0.92,IF(AND(A1023="India",E1023=2035),0.95,IF(AND(A1023="India",E1023=2050),0.92,IF(AND(A1023="Middle East",E1023=2035),0.94,IF(AND(A1023="Middle East",E1023=2050),0.9,IF(AND(A1023="Africa",E1023=2035),0.94,IF(AND(A1023="Africa",E1023=2050),0.91,IF(AND(A1023="Brazil",E1023=2035),0.95,IF(AND(A1023="Brazil",E1023=2050),0.92,""))))))))))))))))))</f>
        <v>*0.95</v>
      </c>
      <c r="H1023" s="0" t="s">
        <v>4331</v>
      </c>
      <c r="I1023" s="50" t="s">
        <v>35</v>
      </c>
      <c r="J1023" s="0" t="n">
        <v>2050</v>
      </c>
      <c r="K1023" s="48" t="str">
        <f aca="false">"*"&amp;IF(AND(A1023="EU",J1023=2035),0.95,IF(AND(A1023="EU",J1023=2050),0.93,IF(AND(A1023="USA",J1023=2035),0.96,IF(AND(A1023="USA",J1023=2050),0.94,IF(AND(A1023="Japan",J1023=2035),0.94,IF(AND(A1023="Japan",J1023=2050),0.92,IF(AND(A1023="Russia",J1023=2035),0.95,IF(AND(A1023="Russia",J1023=2050),0.93,IF(AND(A1023="China",J1023=2035),0.94,IF(AND(A1023="China",J1023=2050),0.92,IF(AND(A1023="India",J1023=2035),0.95,IF(AND(A1023="India",J1023=2050),0.92,IF(AND(A1023="Middle East",J1023=2035),0.94,IF(AND(A1023="Middle East",J1023=2050),0.9,IF(AND(A1023="Africa",J1023=2035),0.94,IF(AND(A1023="Africa",J1023=2050),0.91,IF(AND(A1023="Brazil",J1023=2035),0.95,IF(AND(A1023="Brazil",J1023=2050),0.92,""))))))))))))))))))</f>
        <v>*0.92</v>
      </c>
      <c r="P1023" s="41" t="s">
        <v>4331</v>
      </c>
      <c r="Q1023" s="52" t="s">
        <v>35</v>
      </c>
      <c r="R1023" s="41" t="n">
        <v>2035</v>
      </c>
      <c r="S1023" s="53" t="str">
        <f aca="false">"*"&amp;IF(AND(A1023="EU",R1023=2035),0.95,IF(AND(A1023="EU",R1023=2050),0.93,IF(AND(A1023="USA",R1023=2035),0.96,IF(AND(A1023="USA",R1023=2050),0.93,IF(AND(A1023="Japan",R1023=2035),0.94,IF(AND(A1023="Japan",R1023=2050),0.92,IF(AND(A1023="Russia",R1023=2035),0.95,IF(AND(A1023="Russia",R1023=2050),0.91,IF(AND(A1023="China",R1023=2035),0.93,IF(AND(A1023="China",R1023=2050),0.92,IF(AND(A1023="India",R1023=2035),0.94,IF(AND(A1023="India",R1023=2050),0.91,IF(AND(A1023="Middle East",R1023=2035),0.92,IF(AND(A1023="Middle East",R1023=2050),0.89,IF(AND(A1023="Africa",R1023=2035),0.93,IF(AND(A1023="Africa",R1023=2050),0.9,IF(AND(A1023="Brazil",R1023=2035),0.95,IF(AND(A1023="Brazil",R1023=2050),0.92,""))))))))))))))))))</f>
        <v>*0.95</v>
      </c>
      <c r="U1023" s="41" t="s">
        <v>4331</v>
      </c>
      <c r="V1023" s="52" t="s">
        <v>35</v>
      </c>
      <c r="W1023" s="41" t="n">
        <v>2050</v>
      </c>
      <c r="X1023" s="53" t="str">
        <f aca="false">"*"&amp;IF(AND(A1023="EU",W1023=2035),0.95,IF(AND(A1023="EU",W1023=2050),0.93,IF(AND(A1023="USA",W1023=2035),0.96,IF(AND(A1023="USA",W1023=2050),0.93,IF(AND(A1023="Japan",W1023=2035),0.94,IF(AND(A1023="Japan",W1023=2050),0.92,IF(AND(A1023="Russia",W1023=2035),0.95,IF(AND(A1023="Russia",W1023=2050),0.91,IF(AND(A1023="China",W1023=2035),0.93,IF(AND(A1023="China",W1023=2050),0.92,IF(AND(A1023="India",W1023=2035),0.94,IF(AND(A1023="India",W1023=2050),0.91,IF(AND(A1023="Middle East",W1023=2035),0.92,IF(AND(A1023="Middle East",W1023=2050),0.89,IF(AND(A1023="Africa",W1023=2035),0.93,IF(AND(A1023="Africa",W1023=2050),0.9,IF(AND(A1023="Brazil",W1023=2035),0.95,IF(AND(A1023="Brazil",W1023=2050),0.92,""))))))))))))))))))</f>
        <v>*0.92</v>
      </c>
      <c r="AC1023" s="1" t="s">
        <v>4331</v>
      </c>
      <c r="AD1023" s="57" t="s">
        <v>35</v>
      </c>
      <c r="AE1023" s="1" t="n">
        <v>2035</v>
      </c>
      <c r="AF1023" s="58" t="str">
        <f aca="false">"*"&amp;IF(AND(A1023="EU",AE1023=2035),0.93,IF(AND(A1023="EU",AE1023=2050),0.9,IF(AND(A1023="USA",AE1023=2035),0.92,IF(AND(A1023="USA",AE1023=2050),0.89,IF(AND(A1023="Japan",AE1023=2035),0.92,IF(AND(A1023="Japan",AE1023=2050),0.89,IF(AND(A1023="Russia",AE1023=2035),0.91,IF(AND(A1023="Russia",AE1023=2050),0.86,IF(AND(A1023="China",AE1023=2035),0.91,IF(AND(A1023="China",AE1023=2050),0.87,IF(AND(A1023="India",AE1023=2035),0.92,IF(AND(A1023="India",AE1023=2050),0.87,IF(AND(A1023="Middle East",AE1023=2035),0.89,IF(AND(A1023="Middle East",AE1023=2050),0.84,IF(AND(A1023="Africa",AE1023=2035),0.9,IF(AND(A1023="Africa",AE1023=2050),0.86,IF(AND(A1023="Brazil",AE1023=2035),0.93,IF(AND(A1023="Brazil",AE1023=2050),0.89,""))))))))))))))))))</f>
        <v>*0.93</v>
      </c>
      <c r="AG1023" s="53" t="str">
        <f aca="false">AG1022</f>
        <v>REZoning_Sol-Win</v>
      </c>
      <c r="AI1023" s="1" t="s">
        <v>4331</v>
      </c>
      <c r="AJ1023" s="57" t="s">
        <v>35</v>
      </c>
      <c r="AK1023" s="1" t="n">
        <v>2050</v>
      </c>
      <c r="AL1023" s="58" t="str">
        <f aca="false">"*"&amp;IF(AND(A1023="EU",AK1023=2035),0.93,IF(AND(A1023="EU",AK1023=2050),0.9,IF(AND(A1023="USA",AK1023=2035),0.92,IF(AND(A1023="USA",AK1023=2050),0.89,IF(AND(A1023="Japan",AK1023=2035),0.92,IF(AND(A1023="Japan",AK1023=2050),0.89,IF(AND(A1023="Russia",AK1023=2035),0.91,IF(AND(A1023="Russia",AK1023=2050),0.86,IF(AND(A1023="China",AK1023=2035),0.91,IF(AND(A1023="China",AK1023=2050),0.87,IF(AND(A1023="India",AK1023=2035),0.92,IF(AND(A1023="India",AK1023=2050),0.87,IF(AND(A1023="Middle East",AK1023=2035),0.89,IF(AND(A1023="Middle East",AK1023=2050),0.84,IF(AND(A1023="Africa",AK1023=2035),0.9,IF(AND(A1023="Africa",AK1023=2050),0.86,IF(AND(A1023="Brazil",AK1023=2035),0.93,IF(AND(A1023="Brazil",AK1023=2050),0.89,""))))))))))))))))))</f>
        <v>*0.89</v>
      </c>
      <c r="AM1023" s="53" t="str">
        <f aca="false">AM1022</f>
        <v>REZoning_Sol-Win</v>
      </c>
      <c r="AP1023" s="0" t="s">
        <v>4331</v>
      </c>
      <c r="AQ1023" s="38" t="s">
        <v>35</v>
      </c>
      <c r="AR1023" s="38" t="n">
        <f aca="false">AR1022</f>
        <v>2100</v>
      </c>
      <c r="AS1023" s="38" t="s">
        <v>914</v>
      </c>
      <c r="AT1023" s="38" t="s">
        <v>36</v>
      </c>
    </row>
    <row r="1024" customFormat="false" ht="28.5" hidden="false" customHeight="true" outlineLevel="0" collapsed="false">
      <c r="A1024" s="3" t="s">
        <v>61</v>
      </c>
      <c r="C1024" s="0" t="s">
        <v>4332</v>
      </c>
      <c r="D1024" s="50" t="s">
        <v>35</v>
      </c>
      <c r="E1024" s="0" t="n">
        <v>2035</v>
      </c>
      <c r="F1024" s="51" t="str">
        <f aca="false">"*"&amp;IF(AND(A1024="EU",E1024=2035),0.95,IF(AND(A1024="EU",E1024=2050),0.93,IF(AND(A1024="USA",E1024=2035),0.96,IF(AND(A1024="USA",E1024=2050),0.94,IF(AND(A1024="Japan",E1024=2035),0.94,IF(AND(A1024="Japan",E1024=2050),0.92,IF(AND(A1024="Russia",E1024=2035),0.95,IF(AND(A1024="Russia",E1024=2050),0.93,IF(AND(A1024="China",E1024=2035),0.94,IF(AND(A1024="China",E1024=2050),0.92,IF(AND(A1024="India",E1024=2035),0.95,IF(AND(A1024="India",E1024=2050),0.92,IF(AND(A1024="Middle East",E1024=2035),0.94,IF(AND(A1024="Middle East",E1024=2050),0.9,IF(AND(A1024="Africa",E1024=2035),0.94,IF(AND(A1024="Africa",E1024=2050),0.91,IF(AND(A1024="Brazil",E1024=2035),0.95,IF(AND(A1024="Brazil",E1024=2050),0.92,""))))))))))))))))))</f>
        <v>*0.95</v>
      </c>
      <c r="H1024" s="0" t="s">
        <v>4332</v>
      </c>
      <c r="I1024" s="50" t="s">
        <v>35</v>
      </c>
      <c r="J1024" s="0" t="n">
        <v>2050</v>
      </c>
      <c r="K1024" s="48" t="str">
        <f aca="false">"*"&amp;IF(AND(A1024="EU",J1024=2035),0.95,IF(AND(A1024="EU",J1024=2050),0.93,IF(AND(A1024="USA",J1024=2035),0.96,IF(AND(A1024="USA",J1024=2050),0.94,IF(AND(A1024="Japan",J1024=2035),0.94,IF(AND(A1024="Japan",J1024=2050),0.92,IF(AND(A1024="Russia",J1024=2035),0.95,IF(AND(A1024="Russia",J1024=2050),0.93,IF(AND(A1024="China",J1024=2035),0.94,IF(AND(A1024="China",J1024=2050),0.92,IF(AND(A1024="India",J1024=2035),0.95,IF(AND(A1024="India",J1024=2050),0.92,IF(AND(A1024="Middle East",J1024=2035),0.94,IF(AND(A1024="Middle East",J1024=2050),0.9,IF(AND(A1024="Africa",J1024=2035),0.94,IF(AND(A1024="Africa",J1024=2050),0.91,IF(AND(A1024="Brazil",J1024=2035),0.95,IF(AND(A1024="Brazil",J1024=2050),0.92,""))))))))))))))))))</f>
        <v>*0.92</v>
      </c>
      <c r="P1024" s="41" t="s">
        <v>4332</v>
      </c>
      <c r="Q1024" s="52" t="s">
        <v>35</v>
      </c>
      <c r="R1024" s="41" t="n">
        <v>2035</v>
      </c>
      <c r="S1024" s="53" t="str">
        <f aca="false">"*"&amp;IF(AND(A1024="EU",R1024=2035),0.95,IF(AND(A1024="EU",R1024=2050),0.93,IF(AND(A1024="USA",R1024=2035),0.96,IF(AND(A1024="USA",R1024=2050),0.93,IF(AND(A1024="Japan",R1024=2035),0.94,IF(AND(A1024="Japan",R1024=2050),0.92,IF(AND(A1024="Russia",R1024=2035),0.95,IF(AND(A1024="Russia",R1024=2050),0.91,IF(AND(A1024="China",R1024=2035),0.93,IF(AND(A1024="China",R1024=2050),0.92,IF(AND(A1024="India",R1024=2035),0.94,IF(AND(A1024="India",R1024=2050),0.91,IF(AND(A1024="Middle East",R1024=2035),0.92,IF(AND(A1024="Middle East",R1024=2050),0.89,IF(AND(A1024="Africa",R1024=2035),0.93,IF(AND(A1024="Africa",R1024=2050),0.9,IF(AND(A1024="Brazil",R1024=2035),0.95,IF(AND(A1024="Brazil",R1024=2050),0.92,""))))))))))))))))))</f>
        <v>*0.95</v>
      </c>
      <c r="U1024" s="41" t="s">
        <v>4332</v>
      </c>
      <c r="V1024" s="52" t="s">
        <v>35</v>
      </c>
      <c r="W1024" s="41" t="n">
        <v>2050</v>
      </c>
      <c r="X1024" s="53" t="str">
        <f aca="false">"*"&amp;IF(AND(A1024="EU",W1024=2035),0.95,IF(AND(A1024="EU",W1024=2050),0.93,IF(AND(A1024="USA",W1024=2035),0.96,IF(AND(A1024="USA",W1024=2050),0.93,IF(AND(A1024="Japan",W1024=2035),0.94,IF(AND(A1024="Japan",W1024=2050),0.92,IF(AND(A1024="Russia",W1024=2035),0.95,IF(AND(A1024="Russia",W1024=2050),0.91,IF(AND(A1024="China",W1024=2035),0.93,IF(AND(A1024="China",W1024=2050),0.92,IF(AND(A1024="India",W1024=2035),0.94,IF(AND(A1024="India",W1024=2050),0.91,IF(AND(A1024="Middle East",W1024=2035),0.92,IF(AND(A1024="Middle East",W1024=2050),0.89,IF(AND(A1024="Africa",W1024=2035),0.93,IF(AND(A1024="Africa",W1024=2050),0.9,IF(AND(A1024="Brazil",W1024=2035),0.95,IF(AND(A1024="Brazil",W1024=2050),0.92,""))))))))))))))))))</f>
        <v>*0.92</v>
      </c>
      <c r="AC1024" s="1" t="s">
        <v>4332</v>
      </c>
      <c r="AD1024" s="57" t="s">
        <v>35</v>
      </c>
      <c r="AE1024" s="1" t="n">
        <v>2035</v>
      </c>
      <c r="AF1024" s="58" t="str">
        <f aca="false">"*"&amp;IF(AND(A1024="EU",AE1024=2035),0.93,IF(AND(A1024="EU",AE1024=2050),0.9,IF(AND(A1024="USA",AE1024=2035),0.92,IF(AND(A1024="USA",AE1024=2050),0.89,IF(AND(A1024="Japan",AE1024=2035),0.92,IF(AND(A1024="Japan",AE1024=2050),0.89,IF(AND(A1024="Russia",AE1024=2035),0.91,IF(AND(A1024="Russia",AE1024=2050),0.86,IF(AND(A1024="China",AE1024=2035),0.91,IF(AND(A1024="China",AE1024=2050),0.87,IF(AND(A1024="India",AE1024=2035),0.92,IF(AND(A1024="India",AE1024=2050),0.87,IF(AND(A1024="Middle East",AE1024=2035),0.89,IF(AND(A1024="Middle East",AE1024=2050),0.84,IF(AND(A1024="Africa",AE1024=2035),0.9,IF(AND(A1024="Africa",AE1024=2050),0.86,IF(AND(A1024="Brazil",AE1024=2035),0.93,IF(AND(A1024="Brazil",AE1024=2050),0.89,""))))))))))))))))))</f>
        <v>*0.93</v>
      </c>
      <c r="AG1024" s="53" t="str">
        <f aca="false">AG1023</f>
        <v>REZoning_Sol-Win</v>
      </c>
      <c r="AI1024" s="1" t="s">
        <v>4332</v>
      </c>
      <c r="AJ1024" s="57" t="s">
        <v>35</v>
      </c>
      <c r="AK1024" s="1" t="n">
        <v>2050</v>
      </c>
      <c r="AL1024" s="58" t="str">
        <f aca="false">"*"&amp;IF(AND(A1024="EU",AK1024=2035),0.93,IF(AND(A1024="EU",AK1024=2050),0.9,IF(AND(A1024="USA",AK1024=2035),0.92,IF(AND(A1024="USA",AK1024=2050),0.89,IF(AND(A1024="Japan",AK1024=2035),0.92,IF(AND(A1024="Japan",AK1024=2050),0.89,IF(AND(A1024="Russia",AK1024=2035),0.91,IF(AND(A1024="Russia",AK1024=2050),0.86,IF(AND(A1024="China",AK1024=2035),0.91,IF(AND(A1024="China",AK1024=2050),0.87,IF(AND(A1024="India",AK1024=2035),0.92,IF(AND(A1024="India",AK1024=2050),0.87,IF(AND(A1024="Middle East",AK1024=2035),0.89,IF(AND(A1024="Middle East",AK1024=2050),0.84,IF(AND(A1024="Africa",AK1024=2035),0.9,IF(AND(A1024="Africa",AK1024=2050),0.86,IF(AND(A1024="Brazil",AK1024=2035),0.93,IF(AND(A1024="Brazil",AK1024=2050),0.89,""))))))))))))))))))</f>
        <v>*0.89</v>
      </c>
      <c r="AM1024" s="53" t="str">
        <f aca="false">AM1023</f>
        <v>REZoning_Sol-Win</v>
      </c>
      <c r="AP1024" s="0" t="s">
        <v>4332</v>
      </c>
      <c r="AQ1024" s="38" t="s">
        <v>35</v>
      </c>
      <c r="AR1024" s="38" t="n">
        <f aca="false">AR1023</f>
        <v>2100</v>
      </c>
      <c r="AS1024" s="38" t="s">
        <v>914</v>
      </c>
      <c r="AT1024" s="38" t="s">
        <v>36</v>
      </c>
    </row>
    <row r="1025" customFormat="false" ht="28.5" hidden="false" customHeight="true" outlineLevel="0" collapsed="false">
      <c r="A1025" s="3" t="s">
        <v>61</v>
      </c>
      <c r="C1025" s="0" t="s">
        <v>4333</v>
      </c>
      <c r="D1025" s="50" t="s">
        <v>35</v>
      </c>
      <c r="E1025" s="0" t="n">
        <v>2035</v>
      </c>
      <c r="F1025" s="51" t="str">
        <f aca="false">"*"&amp;IF(AND(A1025="EU",E1025=2035),0.95,IF(AND(A1025="EU",E1025=2050),0.93,IF(AND(A1025="USA",E1025=2035),0.96,IF(AND(A1025="USA",E1025=2050),0.94,IF(AND(A1025="Japan",E1025=2035),0.94,IF(AND(A1025="Japan",E1025=2050),0.92,IF(AND(A1025="Russia",E1025=2035),0.95,IF(AND(A1025="Russia",E1025=2050),0.93,IF(AND(A1025="China",E1025=2035),0.94,IF(AND(A1025="China",E1025=2050),0.92,IF(AND(A1025="India",E1025=2035),0.95,IF(AND(A1025="India",E1025=2050),0.92,IF(AND(A1025="Middle East",E1025=2035),0.94,IF(AND(A1025="Middle East",E1025=2050),0.9,IF(AND(A1025="Africa",E1025=2035),0.94,IF(AND(A1025="Africa",E1025=2050),0.91,IF(AND(A1025="Brazil",E1025=2035),0.95,IF(AND(A1025="Brazil",E1025=2050),0.92,""))))))))))))))))))</f>
        <v>*0.95</v>
      </c>
      <c r="H1025" s="0" t="s">
        <v>4333</v>
      </c>
      <c r="I1025" s="50" t="s">
        <v>35</v>
      </c>
      <c r="J1025" s="0" t="n">
        <v>2050</v>
      </c>
      <c r="K1025" s="48" t="str">
        <f aca="false">"*"&amp;IF(AND(A1025="EU",J1025=2035),0.95,IF(AND(A1025="EU",J1025=2050),0.93,IF(AND(A1025="USA",J1025=2035),0.96,IF(AND(A1025="USA",J1025=2050),0.94,IF(AND(A1025="Japan",J1025=2035),0.94,IF(AND(A1025="Japan",J1025=2050),0.92,IF(AND(A1025="Russia",J1025=2035),0.95,IF(AND(A1025="Russia",J1025=2050),0.93,IF(AND(A1025="China",J1025=2035),0.94,IF(AND(A1025="China",J1025=2050),0.92,IF(AND(A1025="India",J1025=2035),0.95,IF(AND(A1025="India",J1025=2050),0.92,IF(AND(A1025="Middle East",J1025=2035),0.94,IF(AND(A1025="Middle East",J1025=2050),0.9,IF(AND(A1025="Africa",J1025=2035),0.94,IF(AND(A1025="Africa",J1025=2050),0.91,IF(AND(A1025="Brazil",J1025=2035),0.95,IF(AND(A1025="Brazil",J1025=2050),0.92,""))))))))))))))))))</f>
        <v>*0.92</v>
      </c>
      <c r="P1025" s="41" t="s">
        <v>4333</v>
      </c>
      <c r="Q1025" s="52" t="s">
        <v>35</v>
      </c>
      <c r="R1025" s="41" t="n">
        <v>2035</v>
      </c>
      <c r="S1025" s="53" t="str">
        <f aca="false">"*"&amp;IF(AND(A1025="EU",R1025=2035),0.95,IF(AND(A1025="EU",R1025=2050),0.93,IF(AND(A1025="USA",R1025=2035),0.96,IF(AND(A1025="USA",R1025=2050),0.93,IF(AND(A1025="Japan",R1025=2035),0.94,IF(AND(A1025="Japan",R1025=2050),0.92,IF(AND(A1025="Russia",R1025=2035),0.95,IF(AND(A1025="Russia",R1025=2050),0.91,IF(AND(A1025="China",R1025=2035),0.93,IF(AND(A1025="China",R1025=2050),0.92,IF(AND(A1025="India",R1025=2035),0.94,IF(AND(A1025="India",R1025=2050),0.91,IF(AND(A1025="Middle East",R1025=2035),0.92,IF(AND(A1025="Middle East",R1025=2050),0.89,IF(AND(A1025="Africa",R1025=2035),0.93,IF(AND(A1025="Africa",R1025=2050),0.9,IF(AND(A1025="Brazil",R1025=2035),0.95,IF(AND(A1025="Brazil",R1025=2050),0.92,""))))))))))))))))))</f>
        <v>*0.95</v>
      </c>
      <c r="U1025" s="41" t="s">
        <v>4333</v>
      </c>
      <c r="V1025" s="52" t="s">
        <v>35</v>
      </c>
      <c r="W1025" s="41" t="n">
        <v>2050</v>
      </c>
      <c r="X1025" s="53" t="str">
        <f aca="false">"*"&amp;IF(AND(A1025="EU",W1025=2035),0.95,IF(AND(A1025="EU",W1025=2050),0.93,IF(AND(A1025="USA",W1025=2035),0.96,IF(AND(A1025="USA",W1025=2050),0.93,IF(AND(A1025="Japan",W1025=2035),0.94,IF(AND(A1025="Japan",W1025=2050),0.92,IF(AND(A1025="Russia",W1025=2035),0.95,IF(AND(A1025="Russia",W1025=2050),0.91,IF(AND(A1025="China",W1025=2035),0.93,IF(AND(A1025="China",W1025=2050),0.92,IF(AND(A1025="India",W1025=2035),0.94,IF(AND(A1025="India",W1025=2050),0.91,IF(AND(A1025="Middle East",W1025=2035),0.92,IF(AND(A1025="Middle East",W1025=2050),0.89,IF(AND(A1025="Africa",W1025=2035),0.93,IF(AND(A1025="Africa",W1025=2050),0.9,IF(AND(A1025="Brazil",W1025=2035),0.95,IF(AND(A1025="Brazil",W1025=2050),0.92,""))))))))))))))))))</f>
        <v>*0.92</v>
      </c>
      <c r="AC1025" s="1" t="s">
        <v>4333</v>
      </c>
      <c r="AD1025" s="57" t="s">
        <v>35</v>
      </c>
      <c r="AE1025" s="1" t="n">
        <v>2035</v>
      </c>
      <c r="AF1025" s="58" t="str">
        <f aca="false">"*"&amp;IF(AND(A1025="EU",AE1025=2035),0.93,IF(AND(A1025="EU",AE1025=2050),0.9,IF(AND(A1025="USA",AE1025=2035),0.92,IF(AND(A1025="USA",AE1025=2050),0.89,IF(AND(A1025="Japan",AE1025=2035),0.92,IF(AND(A1025="Japan",AE1025=2050),0.89,IF(AND(A1025="Russia",AE1025=2035),0.91,IF(AND(A1025="Russia",AE1025=2050),0.86,IF(AND(A1025="China",AE1025=2035),0.91,IF(AND(A1025="China",AE1025=2050),0.87,IF(AND(A1025="India",AE1025=2035),0.92,IF(AND(A1025="India",AE1025=2050),0.87,IF(AND(A1025="Middle East",AE1025=2035),0.89,IF(AND(A1025="Middle East",AE1025=2050),0.84,IF(AND(A1025="Africa",AE1025=2035),0.9,IF(AND(A1025="Africa",AE1025=2050),0.86,IF(AND(A1025="Brazil",AE1025=2035),0.93,IF(AND(A1025="Brazil",AE1025=2050),0.89,""))))))))))))))))))</f>
        <v>*0.93</v>
      </c>
      <c r="AG1025" s="53" t="str">
        <f aca="false">AG1024</f>
        <v>REZoning_Sol-Win</v>
      </c>
      <c r="AI1025" s="1" t="s">
        <v>4333</v>
      </c>
      <c r="AJ1025" s="57" t="s">
        <v>35</v>
      </c>
      <c r="AK1025" s="1" t="n">
        <v>2050</v>
      </c>
      <c r="AL1025" s="58" t="str">
        <f aca="false">"*"&amp;IF(AND(A1025="EU",AK1025=2035),0.93,IF(AND(A1025="EU",AK1025=2050),0.9,IF(AND(A1025="USA",AK1025=2035),0.92,IF(AND(A1025="USA",AK1025=2050),0.89,IF(AND(A1025="Japan",AK1025=2035),0.92,IF(AND(A1025="Japan",AK1025=2050),0.89,IF(AND(A1025="Russia",AK1025=2035),0.91,IF(AND(A1025="Russia",AK1025=2050),0.86,IF(AND(A1025="China",AK1025=2035),0.91,IF(AND(A1025="China",AK1025=2050),0.87,IF(AND(A1025="India",AK1025=2035),0.92,IF(AND(A1025="India",AK1025=2050),0.87,IF(AND(A1025="Middle East",AK1025=2035),0.89,IF(AND(A1025="Middle East",AK1025=2050),0.84,IF(AND(A1025="Africa",AK1025=2035),0.9,IF(AND(A1025="Africa",AK1025=2050),0.86,IF(AND(A1025="Brazil",AK1025=2035),0.93,IF(AND(A1025="Brazil",AK1025=2050),0.89,""))))))))))))))))))</f>
        <v>*0.89</v>
      </c>
      <c r="AM1025" s="53" t="str">
        <f aca="false">AM1024</f>
        <v>REZoning_Sol-Win</v>
      </c>
      <c r="AP1025" s="0" t="s">
        <v>4333</v>
      </c>
      <c r="AQ1025" s="38" t="s">
        <v>35</v>
      </c>
      <c r="AR1025" s="38" t="n">
        <f aca="false">AR1024</f>
        <v>2100</v>
      </c>
      <c r="AS1025" s="38" t="s">
        <v>914</v>
      </c>
      <c r="AT1025" s="38" t="s">
        <v>36</v>
      </c>
    </row>
    <row r="1026" customFormat="false" ht="28.5" hidden="false" customHeight="true" outlineLevel="0" collapsed="false">
      <c r="A1026" s="3" t="s">
        <v>61</v>
      </c>
      <c r="C1026" s="0" t="s">
        <v>4334</v>
      </c>
      <c r="D1026" s="50" t="s">
        <v>35</v>
      </c>
      <c r="E1026" s="0" t="n">
        <v>2035</v>
      </c>
      <c r="F1026" s="51" t="str">
        <f aca="false">"*"&amp;IF(AND(A1026="EU",E1026=2035),0.95,IF(AND(A1026="EU",E1026=2050),0.93,IF(AND(A1026="USA",E1026=2035),0.96,IF(AND(A1026="USA",E1026=2050),0.94,IF(AND(A1026="Japan",E1026=2035),0.94,IF(AND(A1026="Japan",E1026=2050),0.92,IF(AND(A1026="Russia",E1026=2035),0.95,IF(AND(A1026="Russia",E1026=2050),0.93,IF(AND(A1026="China",E1026=2035),0.94,IF(AND(A1026="China",E1026=2050),0.92,IF(AND(A1026="India",E1026=2035),0.95,IF(AND(A1026="India",E1026=2050),0.92,IF(AND(A1026="Middle East",E1026=2035),0.94,IF(AND(A1026="Middle East",E1026=2050),0.9,IF(AND(A1026="Africa",E1026=2035),0.94,IF(AND(A1026="Africa",E1026=2050),0.91,IF(AND(A1026="Brazil",E1026=2035),0.95,IF(AND(A1026="Brazil",E1026=2050),0.92,""))))))))))))))))))</f>
        <v>*0.95</v>
      </c>
      <c r="H1026" s="0" t="s">
        <v>4334</v>
      </c>
      <c r="I1026" s="50" t="s">
        <v>35</v>
      </c>
      <c r="J1026" s="0" t="n">
        <v>2050</v>
      </c>
      <c r="K1026" s="48" t="str">
        <f aca="false">"*"&amp;IF(AND(A1026="EU",J1026=2035),0.95,IF(AND(A1026="EU",J1026=2050),0.93,IF(AND(A1026="USA",J1026=2035),0.96,IF(AND(A1026="USA",J1026=2050),0.94,IF(AND(A1026="Japan",J1026=2035),0.94,IF(AND(A1026="Japan",J1026=2050),0.92,IF(AND(A1026="Russia",J1026=2035),0.95,IF(AND(A1026="Russia",J1026=2050),0.93,IF(AND(A1026="China",J1026=2035),0.94,IF(AND(A1026="China",J1026=2050),0.92,IF(AND(A1026="India",J1026=2035),0.95,IF(AND(A1026="India",J1026=2050),0.92,IF(AND(A1026="Middle East",J1026=2035),0.94,IF(AND(A1026="Middle East",J1026=2050),0.9,IF(AND(A1026="Africa",J1026=2035),0.94,IF(AND(A1026="Africa",J1026=2050),0.91,IF(AND(A1026="Brazil",J1026=2035),0.95,IF(AND(A1026="Brazil",J1026=2050),0.92,""))))))))))))))))))</f>
        <v>*0.92</v>
      </c>
      <c r="P1026" s="41" t="s">
        <v>4334</v>
      </c>
      <c r="Q1026" s="52" t="s">
        <v>35</v>
      </c>
      <c r="R1026" s="41" t="n">
        <v>2035</v>
      </c>
      <c r="S1026" s="53" t="str">
        <f aca="false">"*"&amp;IF(AND(A1026="EU",R1026=2035),0.95,IF(AND(A1026="EU",R1026=2050),0.93,IF(AND(A1026="USA",R1026=2035),0.96,IF(AND(A1026="USA",R1026=2050),0.93,IF(AND(A1026="Japan",R1026=2035),0.94,IF(AND(A1026="Japan",R1026=2050),0.92,IF(AND(A1026="Russia",R1026=2035),0.95,IF(AND(A1026="Russia",R1026=2050),0.91,IF(AND(A1026="China",R1026=2035),0.93,IF(AND(A1026="China",R1026=2050),0.92,IF(AND(A1026="India",R1026=2035),0.94,IF(AND(A1026="India",R1026=2050),0.91,IF(AND(A1026="Middle East",R1026=2035),0.92,IF(AND(A1026="Middle East",R1026=2050),0.89,IF(AND(A1026="Africa",R1026=2035),0.93,IF(AND(A1026="Africa",R1026=2050),0.9,IF(AND(A1026="Brazil",R1026=2035),0.95,IF(AND(A1026="Brazil",R1026=2050),0.92,""))))))))))))))))))</f>
        <v>*0.95</v>
      </c>
      <c r="U1026" s="41" t="s">
        <v>4334</v>
      </c>
      <c r="V1026" s="52" t="s">
        <v>35</v>
      </c>
      <c r="W1026" s="41" t="n">
        <v>2050</v>
      </c>
      <c r="X1026" s="53" t="str">
        <f aca="false">"*"&amp;IF(AND(A1026="EU",W1026=2035),0.95,IF(AND(A1026="EU",W1026=2050),0.93,IF(AND(A1026="USA",W1026=2035),0.96,IF(AND(A1026="USA",W1026=2050),0.93,IF(AND(A1026="Japan",W1026=2035),0.94,IF(AND(A1026="Japan",W1026=2050),0.92,IF(AND(A1026="Russia",W1026=2035),0.95,IF(AND(A1026="Russia",W1026=2050),0.91,IF(AND(A1026="China",W1026=2035),0.93,IF(AND(A1026="China",W1026=2050),0.92,IF(AND(A1026="India",W1026=2035),0.94,IF(AND(A1026="India",W1026=2050),0.91,IF(AND(A1026="Middle East",W1026=2035),0.92,IF(AND(A1026="Middle East",W1026=2050),0.89,IF(AND(A1026="Africa",W1026=2035),0.93,IF(AND(A1026="Africa",W1026=2050),0.9,IF(AND(A1026="Brazil",W1026=2035),0.95,IF(AND(A1026="Brazil",W1026=2050),0.92,""))))))))))))))))))</f>
        <v>*0.92</v>
      </c>
      <c r="AC1026" s="1" t="s">
        <v>4334</v>
      </c>
      <c r="AD1026" s="57" t="s">
        <v>35</v>
      </c>
      <c r="AE1026" s="1" t="n">
        <v>2035</v>
      </c>
      <c r="AF1026" s="58" t="str">
        <f aca="false">"*"&amp;IF(AND(A1026="EU",AE1026=2035),0.93,IF(AND(A1026="EU",AE1026=2050),0.9,IF(AND(A1026="USA",AE1026=2035),0.92,IF(AND(A1026="USA",AE1026=2050),0.89,IF(AND(A1026="Japan",AE1026=2035),0.92,IF(AND(A1026="Japan",AE1026=2050),0.89,IF(AND(A1026="Russia",AE1026=2035),0.91,IF(AND(A1026="Russia",AE1026=2050),0.86,IF(AND(A1026="China",AE1026=2035),0.91,IF(AND(A1026="China",AE1026=2050),0.87,IF(AND(A1026="India",AE1026=2035),0.92,IF(AND(A1026="India",AE1026=2050),0.87,IF(AND(A1026="Middle East",AE1026=2035),0.89,IF(AND(A1026="Middle East",AE1026=2050),0.84,IF(AND(A1026="Africa",AE1026=2035),0.9,IF(AND(A1026="Africa",AE1026=2050),0.86,IF(AND(A1026="Brazil",AE1026=2035),0.93,IF(AND(A1026="Brazil",AE1026=2050),0.89,""))))))))))))))))))</f>
        <v>*0.93</v>
      </c>
      <c r="AG1026" s="53" t="str">
        <f aca="false">AG1025</f>
        <v>REZoning_Sol-Win</v>
      </c>
      <c r="AI1026" s="1" t="s">
        <v>4334</v>
      </c>
      <c r="AJ1026" s="57" t="s">
        <v>35</v>
      </c>
      <c r="AK1026" s="1" t="n">
        <v>2050</v>
      </c>
      <c r="AL1026" s="58" t="str">
        <f aca="false">"*"&amp;IF(AND(A1026="EU",AK1026=2035),0.93,IF(AND(A1026="EU",AK1026=2050),0.9,IF(AND(A1026="USA",AK1026=2035),0.92,IF(AND(A1026="USA",AK1026=2050),0.89,IF(AND(A1026="Japan",AK1026=2035),0.92,IF(AND(A1026="Japan",AK1026=2050),0.89,IF(AND(A1026="Russia",AK1026=2035),0.91,IF(AND(A1026="Russia",AK1026=2050),0.86,IF(AND(A1026="China",AK1026=2035),0.91,IF(AND(A1026="China",AK1026=2050),0.87,IF(AND(A1026="India",AK1026=2035),0.92,IF(AND(A1026="India",AK1026=2050),0.87,IF(AND(A1026="Middle East",AK1026=2035),0.89,IF(AND(A1026="Middle East",AK1026=2050),0.84,IF(AND(A1026="Africa",AK1026=2035),0.9,IF(AND(A1026="Africa",AK1026=2050),0.86,IF(AND(A1026="Brazil",AK1026=2035),0.93,IF(AND(A1026="Brazil",AK1026=2050),0.89,""))))))))))))))))))</f>
        <v>*0.89</v>
      </c>
      <c r="AM1026" s="53" t="str">
        <f aca="false">AM1025</f>
        <v>REZoning_Sol-Win</v>
      </c>
      <c r="AP1026" s="0" t="s">
        <v>4334</v>
      </c>
      <c r="AQ1026" s="38" t="s">
        <v>35</v>
      </c>
      <c r="AR1026" s="38" t="n">
        <f aca="false">AR1025</f>
        <v>2100</v>
      </c>
      <c r="AS1026" s="38" t="s">
        <v>914</v>
      </c>
      <c r="AT1026" s="38" t="s">
        <v>36</v>
      </c>
    </row>
    <row r="1027" customFormat="false" ht="28.5" hidden="false" customHeight="true" outlineLevel="0" collapsed="false">
      <c r="A1027" s="3" t="s">
        <v>147</v>
      </c>
      <c r="C1027" s="0" t="s">
        <v>4335</v>
      </c>
      <c r="D1027" s="50" t="s">
        <v>35</v>
      </c>
      <c r="E1027" s="0" t="n">
        <v>2035</v>
      </c>
      <c r="F1027" s="51" t="str">
        <f aca="false">"*"&amp;IF(AND(A1027="EU",E1027=2035),0.95,IF(AND(A1027="EU",E1027=2050),0.93,IF(AND(A1027="USA",E1027=2035),0.96,IF(AND(A1027="USA",E1027=2050),0.94,IF(AND(A1027="Japan",E1027=2035),0.94,IF(AND(A1027="Japan",E1027=2050),0.92,IF(AND(A1027="Russia",E1027=2035),0.95,IF(AND(A1027="Russia",E1027=2050),0.93,IF(AND(A1027="China",E1027=2035),0.94,IF(AND(A1027="China",E1027=2050),0.92,IF(AND(A1027="India",E1027=2035),0.95,IF(AND(A1027="India",E1027=2050),0.92,IF(AND(A1027="Middle East",E1027=2035),0.94,IF(AND(A1027="Middle East",E1027=2050),0.9,IF(AND(A1027="Africa",E1027=2035),0.94,IF(AND(A1027="Africa",E1027=2050),0.91,IF(AND(A1027="Brazil",E1027=2035),0.95,IF(AND(A1027="Brazil",E1027=2050),0.92,""))))))))))))))))))</f>
        <v>*0.94</v>
      </c>
      <c r="H1027" s="0" t="s">
        <v>4335</v>
      </c>
      <c r="I1027" s="50" t="s">
        <v>35</v>
      </c>
      <c r="J1027" s="0" t="n">
        <v>2050</v>
      </c>
      <c r="K1027" s="48" t="str">
        <f aca="false">"*"&amp;IF(AND(A1027="EU",J1027=2035),0.95,IF(AND(A1027="EU",J1027=2050),0.93,IF(AND(A1027="USA",J1027=2035),0.96,IF(AND(A1027="USA",J1027=2050),0.94,IF(AND(A1027="Japan",J1027=2035),0.94,IF(AND(A1027="Japan",J1027=2050),0.92,IF(AND(A1027="Russia",J1027=2035),0.95,IF(AND(A1027="Russia",J1027=2050),0.93,IF(AND(A1027="China",J1027=2035),0.94,IF(AND(A1027="China",J1027=2050),0.92,IF(AND(A1027="India",J1027=2035),0.95,IF(AND(A1027="India",J1027=2050),0.92,IF(AND(A1027="Middle East",J1027=2035),0.94,IF(AND(A1027="Middle East",J1027=2050),0.9,IF(AND(A1027="Africa",J1027=2035),0.94,IF(AND(A1027="Africa",J1027=2050),0.91,IF(AND(A1027="Brazil",J1027=2035),0.95,IF(AND(A1027="Brazil",J1027=2050),0.92,""))))))))))))))))))</f>
        <v>*0.92</v>
      </c>
      <c r="P1027" s="41" t="s">
        <v>4335</v>
      </c>
      <c r="Q1027" s="52" t="s">
        <v>35</v>
      </c>
      <c r="R1027" s="41" t="n">
        <v>2035</v>
      </c>
      <c r="S1027" s="53" t="str">
        <f aca="false">"*"&amp;IF(AND(A1027="EU",R1027=2035),0.95,IF(AND(A1027="EU",R1027=2050),0.93,IF(AND(A1027="USA",R1027=2035),0.96,IF(AND(A1027="USA",R1027=2050),0.93,IF(AND(A1027="Japan",R1027=2035),0.94,IF(AND(A1027="Japan",R1027=2050),0.92,IF(AND(A1027="Russia",R1027=2035),0.95,IF(AND(A1027="Russia",R1027=2050),0.91,IF(AND(A1027="China",R1027=2035),0.93,IF(AND(A1027="China",R1027=2050),0.92,IF(AND(A1027="India",R1027=2035),0.94,IF(AND(A1027="India",R1027=2050),0.91,IF(AND(A1027="Middle East",R1027=2035),0.92,IF(AND(A1027="Middle East",R1027=2050),0.89,IF(AND(A1027="Africa",R1027=2035),0.93,IF(AND(A1027="Africa",R1027=2050),0.9,IF(AND(A1027="Brazil",R1027=2035),0.95,IF(AND(A1027="Brazil",R1027=2050),0.92,""))))))))))))))))))</f>
        <v>*0.93</v>
      </c>
      <c r="U1027" s="41" t="s">
        <v>4335</v>
      </c>
      <c r="V1027" s="52" t="s">
        <v>35</v>
      </c>
      <c r="W1027" s="41" t="n">
        <v>2050</v>
      </c>
      <c r="X1027" s="53" t="str">
        <f aca="false">"*"&amp;IF(AND(A1027="EU",W1027=2035),0.95,IF(AND(A1027="EU",W1027=2050),0.93,IF(AND(A1027="USA",W1027=2035),0.96,IF(AND(A1027="USA",W1027=2050),0.93,IF(AND(A1027="Japan",W1027=2035),0.94,IF(AND(A1027="Japan",W1027=2050),0.92,IF(AND(A1027="Russia",W1027=2035),0.95,IF(AND(A1027="Russia",W1027=2050),0.91,IF(AND(A1027="China",W1027=2035),0.93,IF(AND(A1027="China",W1027=2050),0.92,IF(AND(A1027="India",W1027=2035),0.94,IF(AND(A1027="India",W1027=2050),0.91,IF(AND(A1027="Middle East",W1027=2035),0.92,IF(AND(A1027="Middle East",W1027=2050),0.89,IF(AND(A1027="Africa",W1027=2035),0.93,IF(AND(A1027="Africa",W1027=2050),0.9,IF(AND(A1027="Brazil",W1027=2035),0.95,IF(AND(A1027="Brazil",W1027=2050),0.92,""))))))))))))))))))</f>
        <v>*0.92</v>
      </c>
      <c r="AC1027" s="1" t="s">
        <v>4335</v>
      </c>
      <c r="AD1027" s="57" t="s">
        <v>35</v>
      </c>
      <c r="AE1027" s="1" t="n">
        <v>2035</v>
      </c>
      <c r="AF1027" s="58" t="str">
        <f aca="false">"*"&amp;IF(AND(A1027="EU",AE1027=2035),0.93,IF(AND(A1027="EU",AE1027=2050),0.9,IF(AND(A1027="USA",AE1027=2035),0.92,IF(AND(A1027="USA",AE1027=2050),0.89,IF(AND(A1027="Japan",AE1027=2035),0.92,IF(AND(A1027="Japan",AE1027=2050),0.89,IF(AND(A1027="Russia",AE1027=2035),0.91,IF(AND(A1027="Russia",AE1027=2050),0.86,IF(AND(A1027="China",AE1027=2035),0.91,IF(AND(A1027="China",AE1027=2050),0.87,IF(AND(A1027="India",AE1027=2035),0.92,IF(AND(A1027="India",AE1027=2050),0.87,IF(AND(A1027="Middle East",AE1027=2035),0.89,IF(AND(A1027="Middle East",AE1027=2050),0.84,IF(AND(A1027="Africa",AE1027=2035),0.9,IF(AND(A1027="Africa",AE1027=2050),0.86,IF(AND(A1027="Brazil",AE1027=2035),0.93,IF(AND(A1027="Brazil",AE1027=2050),0.89,""))))))))))))))))))</f>
        <v>*0.91</v>
      </c>
      <c r="AG1027" s="53" t="str">
        <f aca="false">AG1026</f>
        <v>REZoning_Sol-Win</v>
      </c>
      <c r="AI1027" s="1" t="s">
        <v>4335</v>
      </c>
      <c r="AJ1027" s="57" t="s">
        <v>35</v>
      </c>
      <c r="AK1027" s="1" t="n">
        <v>2050</v>
      </c>
      <c r="AL1027" s="58" t="str">
        <f aca="false">"*"&amp;IF(AND(A1027="EU",AK1027=2035),0.93,IF(AND(A1027="EU",AK1027=2050),0.9,IF(AND(A1027="USA",AK1027=2035),0.92,IF(AND(A1027="USA",AK1027=2050),0.89,IF(AND(A1027="Japan",AK1027=2035),0.92,IF(AND(A1027="Japan",AK1027=2050),0.89,IF(AND(A1027="Russia",AK1027=2035),0.91,IF(AND(A1027="Russia",AK1027=2050),0.86,IF(AND(A1027="China",AK1027=2035),0.91,IF(AND(A1027="China",AK1027=2050),0.87,IF(AND(A1027="India",AK1027=2035),0.92,IF(AND(A1027="India",AK1027=2050),0.87,IF(AND(A1027="Middle East",AK1027=2035),0.89,IF(AND(A1027="Middle East",AK1027=2050),0.84,IF(AND(A1027="Africa",AK1027=2035),0.9,IF(AND(A1027="Africa",AK1027=2050),0.86,IF(AND(A1027="Brazil",AK1027=2035),0.93,IF(AND(A1027="Brazil",AK1027=2050),0.89,""))))))))))))))))))</f>
        <v>*0.87</v>
      </c>
      <c r="AM1027" s="53" t="str">
        <f aca="false">AM1026</f>
        <v>REZoning_Sol-Win</v>
      </c>
      <c r="AP1027" s="0" t="s">
        <v>4335</v>
      </c>
      <c r="AQ1027" s="38" t="s">
        <v>35</v>
      </c>
      <c r="AR1027" s="38" t="n">
        <f aca="false">AR1026</f>
        <v>2100</v>
      </c>
      <c r="AS1027" s="38" t="s">
        <v>851</v>
      </c>
      <c r="AT1027" s="38" t="s">
        <v>36</v>
      </c>
    </row>
    <row r="1028" customFormat="false" ht="28.5" hidden="false" customHeight="true" outlineLevel="0" collapsed="false">
      <c r="A1028" s="3" t="s">
        <v>147</v>
      </c>
      <c r="C1028" s="0" t="s">
        <v>4336</v>
      </c>
      <c r="D1028" s="50" t="s">
        <v>35</v>
      </c>
      <c r="E1028" s="0" t="n">
        <v>2035</v>
      </c>
      <c r="F1028" s="51" t="str">
        <f aca="false">"*"&amp;IF(AND(A1028="EU",E1028=2035),0.95,IF(AND(A1028="EU",E1028=2050),0.93,IF(AND(A1028="USA",E1028=2035),0.96,IF(AND(A1028="USA",E1028=2050),0.94,IF(AND(A1028="Japan",E1028=2035),0.94,IF(AND(A1028="Japan",E1028=2050),0.92,IF(AND(A1028="Russia",E1028=2035),0.95,IF(AND(A1028="Russia",E1028=2050),0.93,IF(AND(A1028="China",E1028=2035),0.94,IF(AND(A1028="China",E1028=2050),0.92,IF(AND(A1028="India",E1028=2035),0.95,IF(AND(A1028="India",E1028=2050),0.92,IF(AND(A1028="Middle East",E1028=2035),0.94,IF(AND(A1028="Middle East",E1028=2050),0.9,IF(AND(A1028="Africa",E1028=2035),0.94,IF(AND(A1028="Africa",E1028=2050),0.91,IF(AND(A1028="Brazil",E1028=2035),0.95,IF(AND(A1028="Brazil",E1028=2050),0.92,""))))))))))))))))))</f>
        <v>*0.94</v>
      </c>
      <c r="H1028" s="0" t="s">
        <v>4336</v>
      </c>
      <c r="I1028" s="50" t="s">
        <v>35</v>
      </c>
      <c r="J1028" s="0" t="n">
        <v>2050</v>
      </c>
      <c r="K1028" s="48" t="str">
        <f aca="false">"*"&amp;IF(AND(A1028="EU",J1028=2035),0.95,IF(AND(A1028="EU",J1028=2050),0.93,IF(AND(A1028="USA",J1028=2035),0.96,IF(AND(A1028="USA",J1028=2050),0.94,IF(AND(A1028="Japan",J1028=2035),0.94,IF(AND(A1028="Japan",J1028=2050),0.92,IF(AND(A1028="Russia",J1028=2035),0.95,IF(AND(A1028="Russia",J1028=2050),0.93,IF(AND(A1028="China",J1028=2035),0.94,IF(AND(A1028="China",J1028=2050),0.92,IF(AND(A1028="India",J1028=2035),0.95,IF(AND(A1028="India",J1028=2050),0.92,IF(AND(A1028="Middle East",J1028=2035),0.94,IF(AND(A1028="Middle East",J1028=2050),0.9,IF(AND(A1028="Africa",J1028=2035),0.94,IF(AND(A1028="Africa",J1028=2050),0.91,IF(AND(A1028="Brazil",J1028=2035),0.95,IF(AND(A1028="Brazil",J1028=2050),0.92,""))))))))))))))))))</f>
        <v>*0.92</v>
      </c>
      <c r="P1028" s="41" t="s">
        <v>4336</v>
      </c>
      <c r="Q1028" s="52" t="s">
        <v>35</v>
      </c>
      <c r="R1028" s="41" t="n">
        <v>2035</v>
      </c>
      <c r="S1028" s="53" t="str">
        <f aca="false">"*"&amp;IF(AND(A1028="EU",R1028=2035),0.95,IF(AND(A1028="EU",R1028=2050),0.93,IF(AND(A1028="USA",R1028=2035),0.96,IF(AND(A1028="USA",R1028=2050),0.93,IF(AND(A1028="Japan",R1028=2035),0.94,IF(AND(A1028="Japan",R1028=2050),0.92,IF(AND(A1028="Russia",R1028=2035),0.95,IF(AND(A1028="Russia",R1028=2050),0.91,IF(AND(A1028="China",R1028=2035),0.93,IF(AND(A1028="China",R1028=2050),0.92,IF(AND(A1028="India",R1028=2035),0.94,IF(AND(A1028="India",R1028=2050),0.91,IF(AND(A1028="Middle East",R1028=2035),0.92,IF(AND(A1028="Middle East",R1028=2050),0.89,IF(AND(A1028="Africa",R1028=2035),0.93,IF(AND(A1028="Africa",R1028=2050),0.9,IF(AND(A1028="Brazil",R1028=2035),0.95,IF(AND(A1028="Brazil",R1028=2050),0.92,""))))))))))))))))))</f>
        <v>*0.93</v>
      </c>
      <c r="U1028" s="41" t="s">
        <v>4336</v>
      </c>
      <c r="V1028" s="52" t="s">
        <v>35</v>
      </c>
      <c r="W1028" s="41" t="n">
        <v>2050</v>
      </c>
      <c r="X1028" s="53" t="str">
        <f aca="false">"*"&amp;IF(AND(A1028="EU",W1028=2035),0.95,IF(AND(A1028="EU",W1028=2050),0.93,IF(AND(A1028="USA",W1028=2035),0.96,IF(AND(A1028="USA",W1028=2050),0.93,IF(AND(A1028="Japan",W1028=2035),0.94,IF(AND(A1028="Japan",W1028=2050),0.92,IF(AND(A1028="Russia",W1028=2035),0.95,IF(AND(A1028="Russia",W1028=2050),0.91,IF(AND(A1028="China",W1028=2035),0.93,IF(AND(A1028="China",W1028=2050),0.92,IF(AND(A1028="India",W1028=2035),0.94,IF(AND(A1028="India",W1028=2050),0.91,IF(AND(A1028="Middle East",W1028=2035),0.92,IF(AND(A1028="Middle East",W1028=2050),0.89,IF(AND(A1028="Africa",W1028=2035),0.93,IF(AND(A1028="Africa",W1028=2050),0.9,IF(AND(A1028="Brazil",W1028=2035),0.95,IF(AND(A1028="Brazil",W1028=2050),0.92,""))))))))))))))))))</f>
        <v>*0.92</v>
      </c>
      <c r="AC1028" s="1" t="s">
        <v>4336</v>
      </c>
      <c r="AD1028" s="57" t="s">
        <v>35</v>
      </c>
      <c r="AE1028" s="1" t="n">
        <v>2035</v>
      </c>
      <c r="AF1028" s="58" t="str">
        <f aca="false">"*"&amp;IF(AND(A1028="EU",AE1028=2035),0.93,IF(AND(A1028="EU",AE1028=2050),0.9,IF(AND(A1028="USA",AE1028=2035),0.92,IF(AND(A1028="USA",AE1028=2050),0.89,IF(AND(A1028="Japan",AE1028=2035),0.92,IF(AND(A1028="Japan",AE1028=2050),0.89,IF(AND(A1028="Russia",AE1028=2035),0.91,IF(AND(A1028="Russia",AE1028=2050),0.86,IF(AND(A1028="China",AE1028=2035),0.91,IF(AND(A1028="China",AE1028=2050),0.87,IF(AND(A1028="India",AE1028=2035),0.92,IF(AND(A1028="India",AE1028=2050),0.87,IF(AND(A1028="Middle East",AE1028=2035),0.89,IF(AND(A1028="Middle East",AE1028=2050),0.84,IF(AND(A1028="Africa",AE1028=2035),0.9,IF(AND(A1028="Africa",AE1028=2050),0.86,IF(AND(A1028="Brazil",AE1028=2035),0.93,IF(AND(A1028="Brazil",AE1028=2050),0.89,""))))))))))))))))))</f>
        <v>*0.91</v>
      </c>
      <c r="AG1028" s="53" t="str">
        <f aca="false">AG1027</f>
        <v>REZoning_Sol-Win</v>
      </c>
      <c r="AI1028" s="1" t="s">
        <v>4336</v>
      </c>
      <c r="AJ1028" s="57" t="s">
        <v>35</v>
      </c>
      <c r="AK1028" s="1" t="n">
        <v>2050</v>
      </c>
      <c r="AL1028" s="58" t="str">
        <f aca="false">"*"&amp;IF(AND(A1028="EU",AK1028=2035),0.93,IF(AND(A1028="EU",AK1028=2050),0.9,IF(AND(A1028="USA",AK1028=2035),0.92,IF(AND(A1028="USA",AK1028=2050),0.89,IF(AND(A1028="Japan",AK1028=2035),0.92,IF(AND(A1028="Japan",AK1028=2050),0.89,IF(AND(A1028="Russia",AK1028=2035),0.91,IF(AND(A1028="Russia",AK1028=2050),0.86,IF(AND(A1028="China",AK1028=2035),0.91,IF(AND(A1028="China",AK1028=2050),0.87,IF(AND(A1028="India",AK1028=2035),0.92,IF(AND(A1028="India",AK1028=2050),0.87,IF(AND(A1028="Middle East",AK1028=2035),0.89,IF(AND(A1028="Middle East",AK1028=2050),0.84,IF(AND(A1028="Africa",AK1028=2035),0.9,IF(AND(A1028="Africa",AK1028=2050),0.86,IF(AND(A1028="Brazil",AK1028=2035),0.93,IF(AND(A1028="Brazil",AK1028=2050),0.89,""))))))))))))))))))</f>
        <v>*0.87</v>
      </c>
      <c r="AM1028" s="53" t="str">
        <f aca="false">AM1027</f>
        <v>REZoning_Sol-Win</v>
      </c>
      <c r="AP1028" s="0" t="s">
        <v>4336</v>
      </c>
      <c r="AQ1028" s="38" t="s">
        <v>35</v>
      </c>
      <c r="AR1028" s="38" t="n">
        <f aca="false">AR1027</f>
        <v>2100</v>
      </c>
      <c r="AS1028" s="38" t="s">
        <v>851</v>
      </c>
      <c r="AT1028" s="38" t="s">
        <v>36</v>
      </c>
    </row>
    <row r="1029" customFormat="false" ht="28.5" hidden="false" customHeight="true" outlineLevel="0" collapsed="false">
      <c r="A1029" s="3" t="s">
        <v>147</v>
      </c>
      <c r="C1029" s="0" t="s">
        <v>4337</v>
      </c>
      <c r="D1029" s="50" t="s">
        <v>35</v>
      </c>
      <c r="E1029" s="0" t="n">
        <v>2035</v>
      </c>
      <c r="F1029" s="51" t="str">
        <f aca="false">"*"&amp;IF(AND(A1029="EU",E1029=2035),0.95,IF(AND(A1029="EU",E1029=2050),0.93,IF(AND(A1029="USA",E1029=2035),0.96,IF(AND(A1029="USA",E1029=2050),0.94,IF(AND(A1029="Japan",E1029=2035),0.94,IF(AND(A1029="Japan",E1029=2050),0.92,IF(AND(A1029="Russia",E1029=2035),0.95,IF(AND(A1029="Russia",E1029=2050),0.93,IF(AND(A1029="China",E1029=2035),0.94,IF(AND(A1029="China",E1029=2050),0.92,IF(AND(A1029="India",E1029=2035),0.95,IF(AND(A1029="India",E1029=2050),0.92,IF(AND(A1029="Middle East",E1029=2035),0.94,IF(AND(A1029="Middle East",E1029=2050),0.9,IF(AND(A1029="Africa",E1029=2035),0.94,IF(AND(A1029="Africa",E1029=2050),0.91,IF(AND(A1029="Brazil",E1029=2035),0.95,IF(AND(A1029="Brazil",E1029=2050),0.92,""))))))))))))))))))</f>
        <v>*0.94</v>
      </c>
      <c r="H1029" s="0" t="s">
        <v>4337</v>
      </c>
      <c r="I1029" s="50" t="s">
        <v>35</v>
      </c>
      <c r="J1029" s="0" t="n">
        <v>2050</v>
      </c>
      <c r="K1029" s="48" t="str">
        <f aca="false">"*"&amp;IF(AND(A1029="EU",J1029=2035),0.95,IF(AND(A1029="EU",J1029=2050),0.93,IF(AND(A1029="USA",J1029=2035),0.96,IF(AND(A1029="USA",J1029=2050),0.94,IF(AND(A1029="Japan",J1029=2035),0.94,IF(AND(A1029="Japan",J1029=2050),0.92,IF(AND(A1029="Russia",J1029=2035),0.95,IF(AND(A1029="Russia",J1029=2050),0.93,IF(AND(A1029="China",J1029=2035),0.94,IF(AND(A1029="China",J1029=2050),0.92,IF(AND(A1029="India",J1029=2035),0.95,IF(AND(A1029="India",J1029=2050),0.92,IF(AND(A1029="Middle East",J1029=2035),0.94,IF(AND(A1029="Middle East",J1029=2050),0.9,IF(AND(A1029="Africa",J1029=2035),0.94,IF(AND(A1029="Africa",J1029=2050),0.91,IF(AND(A1029="Brazil",J1029=2035),0.95,IF(AND(A1029="Brazil",J1029=2050),0.92,""))))))))))))))))))</f>
        <v>*0.92</v>
      </c>
      <c r="P1029" s="41" t="s">
        <v>4337</v>
      </c>
      <c r="Q1029" s="52" t="s">
        <v>35</v>
      </c>
      <c r="R1029" s="41" t="n">
        <v>2035</v>
      </c>
      <c r="S1029" s="53" t="str">
        <f aca="false">"*"&amp;IF(AND(A1029="EU",R1029=2035),0.95,IF(AND(A1029="EU",R1029=2050),0.93,IF(AND(A1029="USA",R1029=2035),0.96,IF(AND(A1029="USA",R1029=2050),0.93,IF(AND(A1029="Japan",R1029=2035),0.94,IF(AND(A1029="Japan",R1029=2050),0.92,IF(AND(A1029="Russia",R1029=2035),0.95,IF(AND(A1029="Russia",R1029=2050),0.91,IF(AND(A1029="China",R1029=2035),0.93,IF(AND(A1029="China",R1029=2050),0.92,IF(AND(A1029="India",R1029=2035),0.94,IF(AND(A1029="India",R1029=2050),0.91,IF(AND(A1029="Middle East",R1029=2035),0.92,IF(AND(A1029="Middle East",R1029=2050),0.89,IF(AND(A1029="Africa",R1029=2035),0.93,IF(AND(A1029="Africa",R1029=2050),0.9,IF(AND(A1029="Brazil",R1029=2035),0.95,IF(AND(A1029="Brazil",R1029=2050),0.92,""))))))))))))))))))</f>
        <v>*0.93</v>
      </c>
      <c r="U1029" s="41" t="s">
        <v>4337</v>
      </c>
      <c r="V1029" s="52" t="s">
        <v>35</v>
      </c>
      <c r="W1029" s="41" t="n">
        <v>2050</v>
      </c>
      <c r="X1029" s="53" t="str">
        <f aca="false">"*"&amp;IF(AND(A1029="EU",W1029=2035),0.95,IF(AND(A1029="EU",W1029=2050),0.93,IF(AND(A1029="USA",W1029=2035),0.96,IF(AND(A1029="USA",W1029=2050),0.93,IF(AND(A1029="Japan",W1029=2035),0.94,IF(AND(A1029="Japan",W1029=2050),0.92,IF(AND(A1029="Russia",W1029=2035),0.95,IF(AND(A1029="Russia",W1029=2050),0.91,IF(AND(A1029="China",W1029=2035),0.93,IF(AND(A1029="China",W1029=2050),0.92,IF(AND(A1029="India",W1029=2035),0.94,IF(AND(A1029="India",W1029=2050),0.91,IF(AND(A1029="Middle East",W1029=2035),0.92,IF(AND(A1029="Middle East",W1029=2050),0.89,IF(AND(A1029="Africa",W1029=2035),0.93,IF(AND(A1029="Africa",W1029=2050),0.9,IF(AND(A1029="Brazil",W1029=2035),0.95,IF(AND(A1029="Brazil",W1029=2050),0.92,""))))))))))))))))))</f>
        <v>*0.92</v>
      </c>
      <c r="AC1029" s="1" t="s">
        <v>4337</v>
      </c>
      <c r="AD1029" s="57" t="s">
        <v>35</v>
      </c>
      <c r="AE1029" s="1" t="n">
        <v>2035</v>
      </c>
      <c r="AF1029" s="58" t="str">
        <f aca="false">"*"&amp;IF(AND(A1029="EU",AE1029=2035),0.93,IF(AND(A1029="EU",AE1029=2050),0.9,IF(AND(A1029="USA",AE1029=2035),0.92,IF(AND(A1029="USA",AE1029=2050),0.89,IF(AND(A1029="Japan",AE1029=2035),0.92,IF(AND(A1029="Japan",AE1029=2050),0.89,IF(AND(A1029="Russia",AE1029=2035),0.91,IF(AND(A1029="Russia",AE1029=2050),0.86,IF(AND(A1029="China",AE1029=2035),0.91,IF(AND(A1029="China",AE1029=2050),0.87,IF(AND(A1029="India",AE1029=2035),0.92,IF(AND(A1029="India",AE1029=2050),0.87,IF(AND(A1029="Middle East",AE1029=2035),0.89,IF(AND(A1029="Middle East",AE1029=2050),0.84,IF(AND(A1029="Africa",AE1029=2035),0.9,IF(AND(A1029="Africa",AE1029=2050),0.86,IF(AND(A1029="Brazil",AE1029=2035),0.93,IF(AND(A1029="Brazil",AE1029=2050),0.89,""))))))))))))))))))</f>
        <v>*0.91</v>
      </c>
      <c r="AG1029" s="53" t="str">
        <f aca="false">AG1028</f>
        <v>REZoning_Sol-Win</v>
      </c>
      <c r="AI1029" s="1" t="s">
        <v>4337</v>
      </c>
      <c r="AJ1029" s="57" t="s">
        <v>35</v>
      </c>
      <c r="AK1029" s="1" t="n">
        <v>2050</v>
      </c>
      <c r="AL1029" s="58" t="str">
        <f aca="false">"*"&amp;IF(AND(A1029="EU",AK1029=2035),0.93,IF(AND(A1029="EU",AK1029=2050),0.9,IF(AND(A1029="USA",AK1029=2035),0.92,IF(AND(A1029="USA",AK1029=2050),0.89,IF(AND(A1029="Japan",AK1029=2035),0.92,IF(AND(A1029="Japan",AK1029=2050),0.89,IF(AND(A1029="Russia",AK1029=2035),0.91,IF(AND(A1029="Russia",AK1029=2050),0.86,IF(AND(A1029="China",AK1029=2035),0.91,IF(AND(A1029="China",AK1029=2050),0.87,IF(AND(A1029="India",AK1029=2035),0.92,IF(AND(A1029="India",AK1029=2050),0.87,IF(AND(A1029="Middle East",AK1029=2035),0.89,IF(AND(A1029="Middle East",AK1029=2050),0.84,IF(AND(A1029="Africa",AK1029=2035),0.9,IF(AND(A1029="Africa",AK1029=2050),0.86,IF(AND(A1029="Brazil",AK1029=2035),0.93,IF(AND(A1029="Brazil",AK1029=2050),0.89,""))))))))))))))))))</f>
        <v>*0.87</v>
      </c>
      <c r="AM1029" s="53" t="str">
        <f aca="false">AM1028</f>
        <v>REZoning_Sol-Win</v>
      </c>
      <c r="AP1029" s="0" t="s">
        <v>4337</v>
      </c>
      <c r="AQ1029" s="38" t="s">
        <v>35</v>
      </c>
      <c r="AR1029" s="38" t="n">
        <f aca="false">AR1028</f>
        <v>2100</v>
      </c>
      <c r="AS1029" s="38" t="s">
        <v>851</v>
      </c>
      <c r="AT1029" s="38" t="s">
        <v>36</v>
      </c>
    </row>
    <row r="1030" customFormat="false" ht="28.5" hidden="false" customHeight="true" outlineLevel="0" collapsed="false">
      <c r="A1030" s="3" t="s">
        <v>147</v>
      </c>
      <c r="C1030" s="0" t="s">
        <v>4338</v>
      </c>
      <c r="D1030" s="50" t="s">
        <v>35</v>
      </c>
      <c r="E1030" s="0" t="n">
        <v>2035</v>
      </c>
      <c r="F1030" s="51" t="str">
        <f aca="false">"*"&amp;IF(AND(A1030="EU",E1030=2035),0.95,IF(AND(A1030="EU",E1030=2050),0.93,IF(AND(A1030="USA",E1030=2035),0.96,IF(AND(A1030="USA",E1030=2050),0.94,IF(AND(A1030="Japan",E1030=2035),0.94,IF(AND(A1030="Japan",E1030=2050),0.92,IF(AND(A1030="Russia",E1030=2035),0.95,IF(AND(A1030="Russia",E1030=2050),0.93,IF(AND(A1030="China",E1030=2035),0.94,IF(AND(A1030="China",E1030=2050),0.92,IF(AND(A1030="India",E1030=2035),0.95,IF(AND(A1030="India",E1030=2050),0.92,IF(AND(A1030="Middle East",E1030=2035),0.94,IF(AND(A1030="Middle East",E1030=2050),0.9,IF(AND(A1030="Africa",E1030=2035),0.94,IF(AND(A1030="Africa",E1030=2050),0.91,IF(AND(A1030="Brazil",E1030=2035),0.95,IF(AND(A1030="Brazil",E1030=2050),0.92,""))))))))))))))))))</f>
        <v>*0.94</v>
      </c>
      <c r="H1030" s="0" t="s">
        <v>4338</v>
      </c>
      <c r="I1030" s="50" t="s">
        <v>35</v>
      </c>
      <c r="J1030" s="0" t="n">
        <v>2050</v>
      </c>
      <c r="K1030" s="48" t="str">
        <f aca="false">"*"&amp;IF(AND(A1030="EU",J1030=2035),0.95,IF(AND(A1030="EU",J1030=2050),0.93,IF(AND(A1030="USA",J1030=2035),0.96,IF(AND(A1030="USA",J1030=2050),0.94,IF(AND(A1030="Japan",J1030=2035),0.94,IF(AND(A1030="Japan",J1030=2050),0.92,IF(AND(A1030="Russia",J1030=2035),0.95,IF(AND(A1030="Russia",J1030=2050),0.93,IF(AND(A1030="China",J1030=2035),0.94,IF(AND(A1030="China",J1030=2050),0.92,IF(AND(A1030="India",J1030=2035),0.95,IF(AND(A1030="India",J1030=2050),0.92,IF(AND(A1030="Middle East",J1030=2035),0.94,IF(AND(A1030="Middle East",J1030=2050),0.9,IF(AND(A1030="Africa",J1030=2035),0.94,IF(AND(A1030="Africa",J1030=2050),0.91,IF(AND(A1030="Brazil",J1030=2035),0.95,IF(AND(A1030="Brazil",J1030=2050),0.92,""))))))))))))))))))</f>
        <v>*0.92</v>
      </c>
      <c r="P1030" s="41" t="s">
        <v>4338</v>
      </c>
      <c r="Q1030" s="52" t="s">
        <v>35</v>
      </c>
      <c r="R1030" s="41" t="n">
        <v>2035</v>
      </c>
      <c r="S1030" s="53" t="str">
        <f aca="false">"*"&amp;IF(AND(A1030="EU",R1030=2035),0.95,IF(AND(A1030="EU",R1030=2050),0.93,IF(AND(A1030="USA",R1030=2035),0.96,IF(AND(A1030="USA",R1030=2050),0.93,IF(AND(A1030="Japan",R1030=2035),0.94,IF(AND(A1030="Japan",R1030=2050),0.92,IF(AND(A1030="Russia",R1030=2035),0.95,IF(AND(A1030="Russia",R1030=2050),0.91,IF(AND(A1030="China",R1030=2035),0.93,IF(AND(A1030="China",R1030=2050),0.92,IF(AND(A1030="India",R1030=2035),0.94,IF(AND(A1030="India",R1030=2050),0.91,IF(AND(A1030="Middle East",R1030=2035),0.92,IF(AND(A1030="Middle East",R1030=2050),0.89,IF(AND(A1030="Africa",R1030=2035),0.93,IF(AND(A1030="Africa",R1030=2050),0.9,IF(AND(A1030="Brazil",R1030=2035),0.95,IF(AND(A1030="Brazil",R1030=2050),0.92,""))))))))))))))))))</f>
        <v>*0.93</v>
      </c>
      <c r="U1030" s="41" t="s">
        <v>4338</v>
      </c>
      <c r="V1030" s="52" t="s">
        <v>35</v>
      </c>
      <c r="W1030" s="41" t="n">
        <v>2050</v>
      </c>
      <c r="X1030" s="53" t="str">
        <f aca="false">"*"&amp;IF(AND(A1030="EU",W1030=2035),0.95,IF(AND(A1030="EU",W1030=2050),0.93,IF(AND(A1030="USA",W1030=2035),0.96,IF(AND(A1030="USA",W1030=2050),0.93,IF(AND(A1030="Japan",W1030=2035),0.94,IF(AND(A1030="Japan",W1030=2050),0.92,IF(AND(A1030="Russia",W1030=2035),0.95,IF(AND(A1030="Russia",W1030=2050),0.91,IF(AND(A1030="China",W1030=2035),0.93,IF(AND(A1030="China",W1030=2050),0.92,IF(AND(A1030="India",W1030=2035),0.94,IF(AND(A1030="India",W1030=2050),0.91,IF(AND(A1030="Middle East",W1030=2035),0.92,IF(AND(A1030="Middle East",W1030=2050),0.89,IF(AND(A1030="Africa",W1030=2035),0.93,IF(AND(A1030="Africa",W1030=2050),0.9,IF(AND(A1030="Brazil",W1030=2035),0.95,IF(AND(A1030="Brazil",W1030=2050),0.92,""))))))))))))))))))</f>
        <v>*0.92</v>
      </c>
      <c r="AC1030" s="1" t="s">
        <v>4338</v>
      </c>
      <c r="AD1030" s="57" t="s">
        <v>35</v>
      </c>
      <c r="AE1030" s="1" t="n">
        <v>2035</v>
      </c>
      <c r="AF1030" s="58" t="str">
        <f aca="false">"*"&amp;IF(AND(A1030="EU",AE1030=2035),0.93,IF(AND(A1030="EU",AE1030=2050),0.9,IF(AND(A1030="USA",AE1030=2035),0.92,IF(AND(A1030="USA",AE1030=2050),0.89,IF(AND(A1030="Japan",AE1030=2035),0.92,IF(AND(A1030="Japan",AE1030=2050),0.89,IF(AND(A1030="Russia",AE1030=2035),0.91,IF(AND(A1030="Russia",AE1030=2050),0.86,IF(AND(A1030="China",AE1030=2035),0.91,IF(AND(A1030="China",AE1030=2050),0.87,IF(AND(A1030="India",AE1030=2035),0.92,IF(AND(A1030="India",AE1030=2050),0.87,IF(AND(A1030="Middle East",AE1030=2035),0.89,IF(AND(A1030="Middle East",AE1030=2050),0.84,IF(AND(A1030="Africa",AE1030=2035),0.9,IF(AND(A1030="Africa",AE1030=2050),0.86,IF(AND(A1030="Brazil",AE1030=2035),0.93,IF(AND(A1030="Brazil",AE1030=2050),0.89,""))))))))))))))))))</f>
        <v>*0.91</v>
      </c>
      <c r="AG1030" s="53" t="str">
        <f aca="false">AG1029</f>
        <v>REZoning_Sol-Win</v>
      </c>
      <c r="AI1030" s="1" t="s">
        <v>4338</v>
      </c>
      <c r="AJ1030" s="57" t="s">
        <v>35</v>
      </c>
      <c r="AK1030" s="1" t="n">
        <v>2050</v>
      </c>
      <c r="AL1030" s="58" t="str">
        <f aca="false">"*"&amp;IF(AND(A1030="EU",AK1030=2035),0.93,IF(AND(A1030="EU",AK1030=2050),0.9,IF(AND(A1030="USA",AK1030=2035),0.92,IF(AND(A1030="USA",AK1030=2050),0.89,IF(AND(A1030="Japan",AK1030=2035),0.92,IF(AND(A1030="Japan",AK1030=2050),0.89,IF(AND(A1030="Russia",AK1030=2035),0.91,IF(AND(A1030="Russia",AK1030=2050),0.86,IF(AND(A1030="China",AK1030=2035),0.91,IF(AND(A1030="China",AK1030=2050),0.87,IF(AND(A1030="India",AK1030=2035),0.92,IF(AND(A1030="India",AK1030=2050),0.87,IF(AND(A1030="Middle East",AK1030=2035),0.89,IF(AND(A1030="Middle East",AK1030=2050),0.84,IF(AND(A1030="Africa",AK1030=2035),0.9,IF(AND(A1030="Africa",AK1030=2050),0.86,IF(AND(A1030="Brazil",AK1030=2035),0.93,IF(AND(A1030="Brazil",AK1030=2050),0.89,""))))))))))))))))))</f>
        <v>*0.87</v>
      </c>
      <c r="AM1030" s="53" t="str">
        <f aca="false">AM1029</f>
        <v>REZoning_Sol-Win</v>
      </c>
      <c r="AP1030" s="0" t="s">
        <v>4338</v>
      </c>
      <c r="AQ1030" s="38" t="s">
        <v>35</v>
      </c>
      <c r="AR1030" s="38" t="n">
        <f aca="false">AR1029</f>
        <v>2100</v>
      </c>
      <c r="AS1030" s="38" t="s">
        <v>851</v>
      </c>
      <c r="AT1030" s="38" t="s">
        <v>36</v>
      </c>
    </row>
    <row r="1031" customFormat="false" ht="28.5" hidden="false" customHeight="true" outlineLevel="0" collapsed="false">
      <c r="A1031" s="3" t="s">
        <v>147</v>
      </c>
      <c r="C1031" s="0" t="s">
        <v>4339</v>
      </c>
      <c r="D1031" s="50" t="s">
        <v>35</v>
      </c>
      <c r="E1031" s="0" t="n">
        <v>2035</v>
      </c>
      <c r="F1031" s="51" t="str">
        <f aca="false">"*"&amp;IF(AND(A1031="EU",E1031=2035),0.95,IF(AND(A1031="EU",E1031=2050),0.93,IF(AND(A1031="USA",E1031=2035),0.96,IF(AND(A1031="USA",E1031=2050),0.94,IF(AND(A1031="Japan",E1031=2035),0.94,IF(AND(A1031="Japan",E1031=2050),0.92,IF(AND(A1031="Russia",E1031=2035),0.95,IF(AND(A1031="Russia",E1031=2050),0.93,IF(AND(A1031="China",E1031=2035),0.94,IF(AND(A1031="China",E1031=2050),0.92,IF(AND(A1031="India",E1031=2035),0.95,IF(AND(A1031="India",E1031=2050),0.92,IF(AND(A1031="Middle East",E1031=2035),0.94,IF(AND(A1031="Middle East",E1031=2050),0.9,IF(AND(A1031="Africa",E1031=2035),0.94,IF(AND(A1031="Africa",E1031=2050),0.91,IF(AND(A1031="Brazil",E1031=2035),0.95,IF(AND(A1031="Brazil",E1031=2050),0.92,""))))))))))))))))))</f>
        <v>*0.94</v>
      </c>
      <c r="H1031" s="0" t="s">
        <v>4339</v>
      </c>
      <c r="I1031" s="50" t="s">
        <v>35</v>
      </c>
      <c r="J1031" s="0" t="n">
        <v>2050</v>
      </c>
      <c r="K1031" s="48" t="str">
        <f aca="false">"*"&amp;IF(AND(A1031="EU",J1031=2035),0.95,IF(AND(A1031="EU",J1031=2050),0.93,IF(AND(A1031="USA",J1031=2035),0.96,IF(AND(A1031="USA",J1031=2050),0.94,IF(AND(A1031="Japan",J1031=2035),0.94,IF(AND(A1031="Japan",J1031=2050),0.92,IF(AND(A1031="Russia",J1031=2035),0.95,IF(AND(A1031="Russia",J1031=2050),0.93,IF(AND(A1031="China",J1031=2035),0.94,IF(AND(A1031="China",J1031=2050),0.92,IF(AND(A1031="India",J1031=2035),0.95,IF(AND(A1031="India",J1031=2050),0.92,IF(AND(A1031="Middle East",J1031=2035),0.94,IF(AND(A1031="Middle East",J1031=2050),0.9,IF(AND(A1031="Africa",J1031=2035),0.94,IF(AND(A1031="Africa",J1031=2050),0.91,IF(AND(A1031="Brazil",J1031=2035),0.95,IF(AND(A1031="Brazil",J1031=2050),0.92,""))))))))))))))))))</f>
        <v>*0.92</v>
      </c>
      <c r="P1031" s="41" t="s">
        <v>4339</v>
      </c>
      <c r="Q1031" s="52" t="s">
        <v>35</v>
      </c>
      <c r="R1031" s="41" t="n">
        <v>2035</v>
      </c>
      <c r="S1031" s="53" t="str">
        <f aca="false">"*"&amp;IF(AND(A1031="EU",R1031=2035),0.95,IF(AND(A1031="EU",R1031=2050),0.93,IF(AND(A1031="USA",R1031=2035),0.96,IF(AND(A1031="USA",R1031=2050),0.93,IF(AND(A1031="Japan",R1031=2035),0.94,IF(AND(A1031="Japan",R1031=2050),0.92,IF(AND(A1031="Russia",R1031=2035),0.95,IF(AND(A1031="Russia",R1031=2050),0.91,IF(AND(A1031="China",R1031=2035),0.93,IF(AND(A1031="China",R1031=2050),0.92,IF(AND(A1031="India",R1031=2035),0.94,IF(AND(A1031="India",R1031=2050),0.91,IF(AND(A1031="Middle East",R1031=2035),0.92,IF(AND(A1031="Middle East",R1031=2050),0.89,IF(AND(A1031="Africa",R1031=2035),0.93,IF(AND(A1031="Africa",R1031=2050),0.9,IF(AND(A1031="Brazil",R1031=2035),0.95,IF(AND(A1031="Brazil",R1031=2050),0.92,""))))))))))))))))))</f>
        <v>*0.93</v>
      </c>
      <c r="U1031" s="41" t="s">
        <v>4339</v>
      </c>
      <c r="V1031" s="52" t="s">
        <v>35</v>
      </c>
      <c r="W1031" s="41" t="n">
        <v>2050</v>
      </c>
      <c r="X1031" s="53" t="str">
        <f aca="false">"*"&amp;IF(AND(A1031="EU",W1031=2035),0.95,IF(AND(A1031="EU",W1031=2050),0.93,IF(AND(A1031="USA",W1031=2035),0.96,IF(AND(A1031="USA",W1031=2050),0.93,IF(AND(A1031="Japan",W1031=2035),0.94,IF(AND(A1031="Japan",W1031=2050),0.92,IF(AND(A1031="Russia",W1031=2035),0.95,IF(AND(A1031="Russia",W1031=2050),0.91,IF(AND(A1031="China",W1031=2035),0.93,IF(AND(A1031="China",W1031=2050),0.92,IF(AND(A1031="India",W1031=2035),0.94,IF(AND(A1031="India",W1031=2050),0.91,IF(AND(A1031="Middle East",W1031=2035),0.92,IF(AND(A1031="Middle East",W1031=2050),0.89,IF(AND(A1031="Africa",W1031=2035),0.93,IF(AND(A1031="Africa",W1031=2050),0.9,IF(AND(A1031="Brazil",W1031=2035),0.95,IF(AND(A1031="Brazil",W1031=2050),0.92,""))))))))))))))))))</f>
        <v>*0.92</v>
      </c>
      <c r="AC1031" s="1" t="s">
        <v>4339</v>
      </c>
      <c r="AD1031" s="57" t="s">
        <v>35</v>
      </c>
      <c r="AE1031" s="1" t="n">
        <v>2035</v>
      </c>
      <c r="AF1031" s="58" t="str">
        <f aca="false">"*"&amp;IF(AND(A1031="EU",AE1031=2035),0.93,IF(AND(A1031="EU",AE1031=2050),0.9,IF(AND(A1031="USA",AE1031=2035),0.92,IF(AND(A1031="USA",AE1031=2050),0.89,IF(AND(A1031="Japan",AE1031=2035),0.92,IF(AND(A1031="Japan",AE1031=2050),0.89,IF(AND(A1031="Russia",AE1031=2035),0.91,IF(AND(A1031="Russia",AE1031=2050),0.86,IF(AND(A1031="China",AE1031=2035),0.91,IF(AND(A1031="China",AE1031=2050),0.87,IF(AND(A1031="India",AE1031=2035),0.92,IF(AND(A1031="India",AE1031=2050),0.87,IF(AND(A1031="Middle East",AE1031=2035),0.89,IF(AND(A1031="Middle East",AE1031=2050),0.84,IF(AND(A1031="Africa",AE1031=2035),0.9,IF(AND(A1031="Africa",AE1031=2050),0.86,IF(AND(A1031="Brazil",AE1031=2035),0.93,IF(AND(A1031="Brazil",AE1031=2050),0.89,""))))))))))))))))))</f>
        <v>*0.91</v>
      </c>
      <c r="AG1031" s="53" t="str">
        <f aca="false">AG1030</f>
        <v>REZoning_Sol-Win</v>
      </c>
      <c r="AI1031" s="1" t="s">
        <v>4339</v>
      </c>
      <c r="AJ1031" s="57" t="s">
        <v>35</v>
      </c>
      <c r="AK1031" s="1" t="n">
        <v>2050</v>
      </c>
      <c r="AL1031" s="58" t="str">
        <f aca="false">"*"&amp;IF(AND(A1031="EU",AK1031=2035),0.93,IF(AND(A1031="EU",AK1031=2050),0.9,IF(AND(A1031="USA",AK1031=2035),0.92,IF(AND(A1031="USA",AK1031=2050),0.89,IF(AND(A1031="Japan",AK1031=2035),0.92,IF(AND(A1031="Japan",AK1031=2050),0.89,IF(AND(A1031="Russia",AK1031=2035),0.91,IF(AND(A1031="Russia",AK1031=2050),0.86,IF(AND(A1031="China",AK1031=2035),0.91,IF(AND(A1031="China",AK1031=2050),0.87,IF(AND(A1031="India",AK1031=2035),0.92,IF(AND(A1031="India",AK1031=2050),0.87,IF(AND(A1031="Middle East",AK1031=2035),0.89,IF(AND(A1031="Middle East",AK1031=2050),0.84,IF(AND(A1031="Africa",AK1031=2035),0.9,IF(AND(A1031="Africa",AK1031=2050),0.86,IF(AND(A1031="Brazil",AK1031=2035),0.93,IF(AND(A1031="Brazil",AK1031=2050),0.89,""))))))))))))))))))</f>
        <v>*0.87</v>
      </c>
      <c r="AM1031" s="53" t="str">
        <f aca="false">AM1030</f>
        <v>REZoning_Sol-Win</v>
      </c>
      <c r="AP1031" s="0" t="s">
        <v>4339</v>
      </c>
      <c r="AQ1031" s="38" t="s">
        <v>35</v>
      </c>
      <c r="AR1031" s="38" t="n">
        <f aca="false">AR1030</f>
        <v>2100</v>
      </c>
      <c r="AS1031" s="38" t="s">
        <v>851</v>
      </c>
      <c r="AT1031" s="38" t="s">
        <v>36</v>
      </c>
    </row>
    <row r="1032" customFormat="false" ht="28.5" hidden="false" customHeight="true" outlineLevel="0" collapsed="false">
      <c r="A1032" s="3" t="s">
        <v>147</v>
      </c>
      <c r="C1032" s="0" t="s">
        <v>4340</v>
      </c>
      <c r="D1032" s="50" t="s">
        <v>35</v>
      </c>
      <c r="E1032" s="0" t="n">
        <v>2035</v>
      </c>
      <c r="F1032" s="51" t="str">
        <f aca="false">"*"&amp;IF(AND(A1032="EU",E1032=2035),0.95,IF(AND(A1032="EU",E1032=2050),0.93,IF(AND(A1032="USA",E1032=2035),0.96,IF(AND(A1032="USA",E1032=2050),0.94,IF(AND(A1032="Japan",E1032=2035),0.94,IF(AND(A1032="Japan",E1032=2050),0.92,IF(AND(A1032="Russia",E1032=2035),0.95,IF(AND(A1032="Russia",E1032=2050),0.93,IF(AND(A1032="China",E1032=2035),0.94,IF(AND(A1032="China",E1032=2050),0.92,IF(AND(A1032="India",E1032=2035),0.95,IF(AND(A1032="India",E1032=2050),0.92,IF(AND(A1032="Middle East",E1032=2035),0.94,IF(AND(A1032="Middle East",E1032=2050),0.9,IF(AND(A1032="Africa",E1032=2035),0.94,IF(AND(A1032="Africa",E1032=2050),0.91,IF(AND(A1032="Brazil",E1032=2035),0.95,IF(AND(A1032="Brazil",E1032=2050),0.92,""))))))))))))))))))</f>
        <v>*0.94</v>
      </c>
      <c r="H1032" s="0" t="s">
        <v>4340</v>
      </c>
      <c r="I1032" s="50" t="s">
        <v>35</v>
      </c>
      <c r="J1032" s="0" t="n">
        <v>2050</v>
      </c>
      <c r="K1032" s="48" t="str">
        <f aca="false">"*"&amp;IF(AND(A1032="EU",J1032=2035),0.95,IF(AND(A1032="EU",J1032=2050),0.93,IF(AND(A1032="USA",J1032=2035),0.96,IF(AND(A1032="USA",J1032=2050),0.94,IF(AND(A1032="Japan",J1032=2035),0.94,IF(AND(A1032="Japan",J1032=2050),0.92,IF(AND(A1032="Russia",J1032=2035),0.95,IF(AND(A1032="Russia",J1032=2050),0.93,IF(AND(A1032="China",J1032=2035),0.94,IF(AND(A1032="China",J1032=2050),0.92,IF(AND(A1032="India",J1032=2035),0.95,IF(AND(A1032="India",J1032=2050),0.92,IF(AND(A1032="Middle East",J1032=2035),0.94,IF(AND(A1032="Middle East",J1032=2050),0.9,IF(AND(A1032="Africa",J1032=2035),0.94,IF(AND(A1032="Africa",J1032=2050),0.91,IF(AND(A1032="Brazil",J1032=2035),0.95,IF(AND(A1032="Brazil",J1032=2050),0.92,""))))))))))))))))))</f>
        <v>*0.92</v>
      </c>
      <c r="P1032" s="41" t="s">
        <v>4340</v>
      </c>
      <c r="Q1032" s="52" t="s">
        <v>35</v>
      </c>
      <c r="R1032" s="41" t="n">
        <v>2035</v>
      </c>
      <c r="S1032" s="53" t="str">
        <f aca="false">"*"&amp;IF(AND(A1032="EU",R1032=2035),0.95,IF(AND(A1032="EU",R1032=2050),0.93,IF(AND(A1032="USA",R1032=2035),0.96,IF(AND(A1032="USA",R1032=2050),0.93,IF(AND(A1032="Japan",R1032=2035),0.94,IF(AND(A1032="Japan",R1032=2050),0.92,IF(AND(A1032="Russia",R1032=2035),0.95,IF(AND(A1032="Russia",R1032=2050),0.91,IF(AND(A1032="China",R1032=2035),0.93,IF(AND(A1032="China",R1032=2050),0.92,IF(AND(A1032="India",R1032=2035),0.94,IF(AND(A1032="India",R1032=2050),0.91,IF(AND(A1032="Middle East",R1032=2035),0.92,IF(AND(A1032="Middle East",R1032=2050),0.89,IF(AND(A1032="Africa",R1032=2035),0.93,IF(AND(A1032="Africa",R1032=2050),0.9,IF(AND(A1032="Brazil",R1032=2035),0.95,IF(AND(A1032="Brazil",R1032=2050),0.92,""))))))))))))))))))</f>
        <v>*0.93</v>
      </c>
      <c r="U1032" s="41" t="s">
        <v>4340</v>
      </c>
      <c r="V1032" s="52" t="s">
        <v>35</v>
      </c>
      <c r="W1032" s="41" t="n">
        <v>2050</v>
      </c>
      <c r="X1032" s="53" t="str">
        <f aca="false">"*"&amp;IF(AND(A1032="EU",W1032=2035),0.95,IF(AND(A1032="EU",W1032=2050),0.93,IF(AND(A1032="USA",W1032=2035),0.96,IF(AND(A1032="USA",W1032=2050),0.93,IF(AND(A1032="Japan",W1032=2035),0.94,IF(AND(A1032="Japan",W1032=2050),0.92,IF(AND(A1032="Russia",W1032=2035),0.95,IF(AND(A1032="Russia",W1032=2050),0.91,IF(AND(A1032="China",W1032=2035),0.93,IF(AND(A1032="China",W1032=2050),0.92,IF(AND(A1032="India",W1032=2035),0.94,IF(AND(A1032="India",W1032=2050),0.91,IF(AND(A1032="Middle East",W1032=2035),0.92,IF(AND(A1032="Middle East",W1032=2050),0.89,IF(AND(A1032="Africa",W1032=2035),0.93,IF(AND(A1032="Africa",W1032=2050),0.9,IF(AND(A1032="Brazil",W1032=2035),0.95,IF(AND(A1032="Brazil",W1032=2050),0.92,""))))))))))))))))))</f>
        <v>*0.92</v>
      </c>
      <c r="AC1032" s="1" t="s">
        <v>4340</v>
      </c>
      <c r="AD1032" s="57" t="s">
        <v>35</v>
      </c>
      <c r="AE1032" s="1" t="n">
        <v>2035</v>
      </c>
      <c r="AF1032" s="58" t="str">
        <f aca="false">"*"&amp;IF(AND(A1032="EU",AE1032=2035),0.93,IF(AND(A1032="EU",AE1032=2050),0.9,IF(AND(A1032="USA",AE1032=2035),0.92,IF(AND(A1032="USA",AE1032=2050),0.89,IF(AND(A1032="Japan",AE1032=2035),0.92,IF(AND(A1032="Japan",AE1032=2050),0.89,IF(AND(A1032="Russia",AE1032=2035),0.91,IF(AND(A1032="Russia",AE1032=2050),0.86,IF(AND(A1032="China",AE1032=2035),0.91,IF(AND(A1032="China",AE1032=2050),0.87,IF(AND(A1032="India",AE1032=2035),0.92,IF(AND(A1032="India",AE1032=2050),0.87,IF(AND(A1032="Middle East",AE1032=2035),0.89,IF(AND(A1032="Middle East",AE1032=2050),0.84,IF(AND(A1032="Africa",AE1032=2035),0.9,IF(AND(A1032="Africa",AE1032=2050),0.86,IF(AND(A1032="Brazil",AE1032=2035),0.93,IF(AND(A1032="Brazil",AE1032=2050),0.89,""))))))))))))))))))</f>
        <v>*0.91</v>
      </c>
      <c r="AG1032" s="53" t="str">
        <f aca="false">AG1031</f>
        <v>REZoning_Sol-Win</v>
      </c>
      <c r="AI1032" s="1" t="s">
        <v>4340</v>
      </c>
      <c r="AJ1032" s="57" t="s">
        <v>35</v>
      </c>
      <c r="AK1032" s="1" t="n">
        <v>2050</v>
      </c>
      <c r="AL1032" s="58" t="str">
        <f aca="false">"*"&amp;IF(AND(A1032="EU",AK1032=2035),0.93,IF(AND(A1032="EU",AK1032=2050),0.9,IF(AND(A1032="USA",AK1032=2035),0.92,IF(AND(A1032="USA",AK1032=2050),0.89,IF(AND(A1032="Japan",AK1032=2035),0.92,IF(AND(A1032="Japan",AK1032=2050),0.89,IF(AND(A1032="Russia",AK1032=2035),0.91,IF(AND(A1032="Russia",AK1032=2050),0.86,IF(AND(A1032="China",AK1032=2035),0.91,IF(AND(A1032="China",AK1032=2050),0.87,IF(AND(A1032="India",AK1032=2035),0.92,IF(AND(A1032="India",AK1032=2050),0.87,IF(AND(A1032="Middle East",AK1032=2035),0.89,IF(AND(A1032="Middle East",AK1032=2050),0.84,IF(AND(A1032="Africa",AK1032=2035),0.9,IF(AND(A1032="Africa",AK1032=2050),0.86,IF(AND(A1032="Brazil",AK1032=2035),0.93,IF(AND(A1032="Brazil",AK1032=2050),0.89,""))))))))))))))))))</f>
        <v>*0.87</v>
      </c>
      <c r="AM1032" s="53" t="str">
        <f aca="false">AM1031</f>
        <v>REZoning_Sol-Win</v>
      </c>
      <c r="AP1032" s="0" t="s">
        <v>4340</v>
      </c>
      <c r="AQ1032" s="38" t="s">
        <v>35</v>
      </c>
      <c r="AR1032" s="38" t="n">
        <f aca="false">AR1031</f>
        <v>2100</v>
      </c>
      <c r="AS1032" s="38" t="s">
        <v>851</v>
      </c>
      <c r="AT1032" s="38" t="s">
        <v>36</v>
      </c>
    </row>
    <row r="1033" customFormat="false" ht="28.5" hidden="false" customHeight="true" outlineLevel="0" collapsed="false">
      <c r="A1033" s="3" t="s">
        <v>147</v>
      </c>
      <c r="C1033" s="0" t="s">
        <v>4341</v>
      </c>
      <c r="D1033" s="50" t="s">
        <v>35</v>
      </c>
      <c r="E1033" s="0" t="n">
        <v>2035</v>
      </c>
      <c r="F1033" s="51" t="str">
        <f aca="false">"*"&amp;IF(AND(A1033="EU",E1033=2035),0.95,IF(AND(A1033="EU",E1033=2050),0.93,IF(AND(A1033="USA",E1033=2035),0.96,IF(AND(A1033="USA",E1033=2050),0.94,IF(AND(A1033="Japan",E1033=2035),0.94,IF(AND(A1033="Japan",E1033=2050),0.92,IF(AND(A1033="Russia",E1033=2035),0.95,IF(AND(A1033="Russia",E1033=2050),0.93,IF(AND(A1033="China",E1033=2035),0.94,IF(AND(A1033="China",E1033=2050),0.92,IF(AND(A1033="India",E1033=2035),0.95,IF(AND(A1033="India",E1033=2050),0.92,IF(AND(A1033="Middle East",E1033=2035),0.94,IF(AND(A1033="Middle East",E1033=2050),0.9,IF(AND(A1033="Africa",E1033=2035),0.94,IF(AND(A1033="Africa",E1033=2050),0.91,IF(AND(A1033="Brazil",E1033=2035),0.95,IF(AND(A1033="Brazil",E1033=2050),0.92,""))))))))))))))))))</f>
        <v>*0.94</v>
      </c>
      <c r="H1033" s="0" t="s">
        <v>4341</v>
      </c>
      <c r="I1033" s="50" t="s">
        <v>35</v>
      </c>
      <c r="J1033" s="0" t="n">
        <v>2050</v>
      </c>
      <c r="K1033" s="48" t="str">
        <f aca="false">"*"&amp;IF(AND(A1033="EU",J1033=2035),0.95,IF(AND(A1033="EU",J1033=2050),0.93,IF(AND(A1033="USA",J1033=2035),0.96,IF(AND(A1033="USA",J1033=2050),0.94,IF(AND(A1033="Japan",J1033=2035),0.94,IF(AND(A1033="Japan",J1033=2050),0.92,IF(AND(A1033="Russia",J1033=2035),0.95,IF(AND(A1033="Russia",J1033=2050),0.93,IF(AND(A1033="China",J1033=2035),0.94,IF(AND(A1033="China",J1033=2050),0.92,IF(AND(A1033="India",J1033=2035),0.95,IF(AND(A1033="India",J1033=2050),0.92,IF(AND(A1033="Middle East",J1033=2035),0.94,IF(AND(A1033="Middle East",J1033=2050),0.9,IF(AND(A1033="Africa",J1033=2035),0.94,IF(AND(A1033="Africa",J1033=2050),0.91,IF(AND(A1033="Brazil",J1033=2035),0.95,IF(AND(A1033="Brazil",J1033=2050),0.92,""))))))))))))))))))</f>
        <v>*0.92</v>
      </c>
      <c r="P1033" s="41" t="s">
        <v>4341</v>
      </c>
      <c r="Q1033" s="52" t="s">
        <v>35</v>
      </c>
      <c r="R1033" s="41" t="n">
        <v>2035</v>
      </c>
      <c r="S1033" s="53" t="str">
        <f aca="false">"*"&amp;IF(AND(A1033="EU",R1033=2035),0.95,IF(AND(A1033="EU",R1033=2050),0.93,IF(AND(A1033="USA",R1033=2035),0.96,IF(AND(A1033="USA",R1033=2050),0.93,IF(AND(A1033="Japan",R1033=2035),0.94,IF(AND(A1033="Japan",R1033=2050),0.92,IF(AND(A1033="Russia",R1033=2035),0.95,IF(AND(A1033="Russia",R1033=2050),0.91,IF(AND(A1033="China",R1033=2035),0.93,IF(AND(A1033="China",R1033=2050),0.92,IF(AND(A1033="India",R1033=2035),0.94,IF(AND(A1033="India",R1033=2050),0.91,IF(AND(A1033="Middle East",R1033=2035),0.92,IF(AND(A1033="Middle East",R1033=2050),0.89,IF(AND(A1033="Africa",R1033=2035),0.93,IF(AND(A1033="Africa",R1033=2050),0.9,IF(AND(A1033="Brazil",R1033=2035),0.95,IF(AND(A1033="Brazil",R1033=2050),0.92,""))))))))))))))))))</f>
        <v>*0.93</v>
      </c>
      <c r="U1033" s="41" t="s">
        <v>4341</v>
      </c>
      <c r="V1033" s="52" t="s">
        <v>35</v>
      </c>
      <c r="W1033" s="41" t="n">
        <v>2050</v>
      </c>
      <c r="X1033" s="53" t="str">
        <f aca="false">"*"&amp;IF(AND(A1033="EU",W1033=2035),0.95,IF(AND(A1033="EU",W1033=2050),0.93,IF(AND(A1033="USA",W1033=2035),0.96,IF(AND(A1033="USA",W1033=2050),0.93,IF(AND(A1033="Japan",W1033=2035),0.94,IF(AND(A1033="Japan",W1033=2050),0.92,IF(AND(A1033="Russia",W1033=2035),0.95,IF(AND(A1033="Russia",W1033=2050),0.91,IF(AND(A1033="China",W1033=2035),0.93,IF(AND(A1033="China",W1033=2050),0.92,IF(AND(A1033="India",W1033=2035),0.94,IF(AND(A1033="India",W1033=2050),0.91,IF(AND(A1033="Middle East",W1033=2035),0.92,IF(AND(A1033="Middle East",W1033=2050),0.89,IF(AND(A1033="Africa",W1033=2035),0.93,IF(AND(A1033="Africa",W1033=2050),0.9,IF(AND(A1033="Brazil",W1033=2035),0.95,IF(AND(A1033="Brazil",W1033=2050),0.92,""))))))))))))))))))</f>
        <v>*0.92</v>
      </c>
      <c r="AC1033" s="1" t="s">
        <v>4341</v>
      </c>
      <c r="AD1033" s="57" t="s">
        <v>35</v>
      </c>
      <c r="AE1033" s="1" t="n">
        <v>2035</v>
      </c>
      <c r="AF1033" s="58" t="str">
        <f aca="false">"*"&amp;IF(AND(A1033="EU",AE1033=2035),0.93,IF(AND(A1033="EU",AE1033=2050),0.9,IF(AND(A1033="USA",AE1033=2035),0.92,IF(AND(A1033="USA",AE1033=2050),0.89,IF(AND(A1033="Japan",AE1033=2035),0.92,IF(AND(A1033="Japan",AE1033=2050),0.89,IF(AND(A1033="Russia",AE1033=2035),0.91,IF(AND(A1033="Russia",AE1033=2050),0.86,IF(AND(A1033="China",AE1033=2035),0.91,IF(AND(A1033="China",AE1033=2050),0.87,IF(AND(A1033="India",AE1033=2035),0.92,IF(AND(A1033="India",AE1033=2050),0.87,IF(AND(A1033="Middle East",AE1033=2035),0.89,IF(AND(A1033="Middle East",AE1033=2050),0.84,IF(AND(A1033="Africa",AE1033=2035),0.9,IF(AND(A1033="Africa",AE1033=2050),0.86,IF(AND(A1033="Brazil",AE1033=2035),0.93,IF(AND(A1033="Brazil",AE1033=2050),0.89,""))))))))))))))))))</f>
        <v>*0.91</v>
      </c>
      <c r="AG1033" s="53" t="str">
        <f aca="false">AG1032</f>
        <v>REZoning_Sol-Win</v>
      </c>
      <c r="AI1033" s="1" t="s">
        <v>4341</v>
      </c>
      <c r="AJ1033" s="57" t="s">
        <v>35</v>
      </c>
      <c r="AK1033" s="1" t="n">
        <v>2050</v>
      </c>
      <c r="AL1033" s="58" t="str">
        <f aca="false">"*"&amp;IF(AND(A1033="EU",AK1033=2035),0.93,IF(AND(A1033="EU",AK1033=2050),0.9,IF(AND(A1033="USA",AK1033=2035),0.92,IF(AND(A1033="USA",AK1033=2050),0.89,IF(AND(A1033="Japan",AK1033=2035),0.92,IF(AND(A1033="Japan",AK1033=2050),0.89,IF(AND(A1033="Russia",AK1033=2035),0.91,IF(AND(A1033="Russia",AK1033=2050),0.86,IF(AND(A1033="China",AK1033=2035),0.91,IF(AND(A1033="China",AK1033=2050),0.87,IF(AND(A1033="India",AK1033=2035),0.92,IF(AND(A1033="India",AK1033=2050),0.87,IF(AND(A1033="Middle East",AK1033=2035),0.89,IF(AND(A1033="Middle East",AK1033=2050),0.84,IF(AND(A1033="Africa",AK1033=2035),0.9,IF(AND(A1033="Africa",AK1033=2050),0.86,IF(AND(A1033="Brazil",AK1033=2035),0.93,IF(AND(A1033="Brazil",AK1033=2050),0.89,""))))))))))))))))))</f>
        <v>*0.87</v>
      </c>
      <c r="AM1033" s="53" t="str">
        <f aca="false">AM1032</f>
        <v>REZoning_Sol-Win</v>
      </c>
      <c r="AP1033" s="0" t="s">
        <v>4341</v>
      </c>
      <c r="AQ1033" s="38" t="s">
        <v>35</v>
      </c>
      <c r="AR1033" s="38" t="n">
        <f aca="false">AR1032</f>
        <v>2100</v>
      </c>
      <c r="AS1033" s="38" t="s">
        <v>851</v>
      </c>
      <c r="AT1033" s="38" t="s">
        <v>36</v>
      </c>
    </row>
    <row r="1034" customFormat="false" ht="28.5" hidden="false" customHeight="true" outlineLevel="0" collapsed="false">
      <c r="A1034" s="3" t="s">
        <v>147</v>
      </c>
      <c r="C1034" s="0" t="s">
        <v>4342</v>
      </c>
      <c r="D1034" s="50" t="s">
        <v>35</v>
      </c>
      <c r="E1034" s="0" t="n">
        <v>2035</v>
      </c>
      <c r="F1034" s="51" t="str">
        <f aca="false">"*"&amp;IF(AND(A1034="EU",E1034=2035),0.95,IF(AND(A1034="EU",E1034=2050),0.93,IF(AND(A1034="USA",E1034=2035),0.96,IF(AND(A1034="USA",E1034=2050),0.94,IF(AND(A1034="Japan",E1034=2035),0.94,IF(AND(A1034="Japan",E1034=2050),0.92,IF(AND(A1034="Russia",E1034=2035),0.95,IF(AND(A1034="Russia",E1034=2050),0.93,IF(AND(A1034="China",E1034=2035),0.94,IF(AND(A1034="China",E1034=2050),0.92,IF(AND(A1034="India",E1034=2035),0.95,IF(AND(A1034="India",E1034=2050),0.92,IF(AND(A1034="Middle East",E1034=2035),0.94,IF(AND(A1034="Middle East",E1034=2050),0.9,IF(AND(A1034="Africa",E1034=2035),0.94,IF(AND(A1034="Africa",E1034=2050),0.91,IF(AND(A1034="Brazil",E1034=2035),0.95,IF(AND(A1034="Brazil",E1034=2050),0.92,""))))))))))))))))))</f>
        <v>*0.94</v>
      </c>
      <c r="H1034" s="0" t="s">
        <v>4342</v>
      </c>
      <c r="I1034" s="50" t="s">
        <v>35</v>
      </c>
      <c r="J1034" s="0" t="n">
        <v>2050</v>
      </c>
      <c r="K1034" s="48" t="str">
        <f aca="false">"*"&amp;IF(AND(A1034="EU",J1034=2035),0.95,IF(AND(A1034="EU",J1034=2050),0.93,IF(AND(A1034="USA",J1034=2035),0.96,IF(AND(A1034="USA",J1034=2050),0.94,IF(AND(A1034="Japan",J1034=2035),0.94,IF(AND(A1034="Japan",J1034=2050),0.92,IF(AND(A1034="Russia",J1034=2035),0.95,IF(AND(A1034="Russia",J1034=2050),0.93,IF(AND(A1034="China",J1034=2035),0.94,IF(AND(A1034="China",J1034=2050),0.92,IF(AND(A1034="India",J1034=2035),0.95,IF(AND(A1034="India",J1034=2050),0.92,IF(AND(A1034="Middle East",J1034=2035),0.94,IF(AND(A1034="Middle East",J1034=2050),0.9,IF(AND(A1034="Africa",J1034=2035),0.94,IF(AND(A1034="Africa",J1034=2050),0.91,IF(AND(A1034="Brazil",J1034=2035),0.95,IF(AND(A1034="Brazil",J1034=2050),0.92,""))))))))))))))))))</f>
        <v>*0.92</v>
      </c>
      <c r="P1034" s="41" t="s">
        <v>4342</v>
      </c>
      <c r="Q1034" s="52" t="s">
        <v>35</v>
      </c>
      <c r="R1034" s="41" t="n">
        <v>2035</v>
      </c>
      <c r="S1034" s="53" t="str">
        <f aca="false">"*"&amp;IF(AND(A1034="EU",R1034=2035),0.95,IF(AND(A1034="EU",R1034=2050),0.93,IF(AND(A1034="USA",R1034=2035),0.96,IF(AND(A1034="USA",R1034=2050),0.93,IF(AND(A1034="Japan",R1034=2035),0.94,IF(AND(A1034="Japan",R1034=2050),0.92,IF(AND(A1034="Russia",R1034=2035),0.95,IF(AND(A1034="Russia",R1034=2050),0.91,IF(AND(A1034="China",R1034=2035),0.93,IF(AND(A1034="China",R1034=2050),0.92,IF(AND(A1034="India",R1034=2035),0.94,IF(AND(A1034="India",R1034=2050),0.91,IF(AND(A1034="Middle East",R1034=2035),0.92,IF(AND(A1034="Middle East",R1034=2050),0.89,IF(AND(A1034="Africa",R1034=2035),0.93,IF(AND(A1034="Africa",R1034=2050),0.9,IF(AND(A1034="Brazil",R1034=2035),0.95,IF(AND(A1034="Brazil",R1034=2050),0.92,""))))))))))))))))))</f>
        <v>*0.93</v>
      </c>
      <c r="U1034" s="41" t="s">
        <v>4342</v>
      </c>
      <c r="V1034" s="52" t="s">
        <v>35</v>
      </c>
      <c r="W1034" s="41" t="n">
        <v>2050</v>
      </c>
      <c r="X1034" s="53" t="str">
        <f aca="false">"*"&amp;IF(AND(A1034="EU",W1034=2035),0.95,IF(AND(A1034="EU",W1034=2050),0.93,IF(AND(A1034="USA",W1034=2035),0.96,IF(AND(A1034="USA",W1034=2050),0.93,IF(AND(A1034="Japan",W1034=2035),0.94,IF(AND(A1034="Japan",W1034=2050),0.92,IF(AND(A1034="Russia",W1034=2035),0.95,IF(AND(A1034="Russia",W1034=2050),0.91,IF(AND(A1034="China",W1034=2035),0.93,IF(AND(A1034="China",W1034=2050),0.92,IF(AND(A1034="India",W1034=2035),0.94,IF(AND(A1034="India",W1034=2050),0.91,IF(AND(A1034="Middle East",W1034=2035),0.92,IF(AND(A1034="Middle East",W1034=2050),0.89,IF(AND(A1034="Africa",W1034=2035),0.93,IF(AND(A1034="Africa",W1034=2050),0.9,IF(AND(A1034="Brazil",W1034=2035),0.95,IF(AND(A1034="Brazil",W1034=2050),0.92,""))))))))))))))))))</f>
        <v>*0.92</v>
      </c>
      <c r="AC1034" s="1" t="s">
        <v>4342</v>
      </c>
      <c r="AD1034" s="57" t="s">
        <v>35</v>
      </c>
      <c r="AE1034" s="1" t="n">
        <v>2035</v>
      </c>
      <c r="AF1034" s="58" t="str">
        <f aca="false">"*"&amp;IF(AND(A1034="EU",AE1034=2035),0.93,IF(AND(A1034="EU",AE1034=2050),0.9,IF(AND(A1034="USA",AE1034=2035),0.92,IF(AND(A1034="USA",AE1034=2050),0.89,IF(AND(A1034="Japan",AE1034=2035),0.92,IF(AND(A1034="Japan",AE1034=2050),0.89,IF(AND(A1034="Russia",AE1034=2035),0.91,IF(AND(A1034="Russia",AE1034=2050),0.86,IF(AND(A1034="China",AE1034=2035),0.91,IF(AND(A1034="China",AE1034=2050),0.87,IF(AND(A1034="India",AE1034=2035),0.92,IF(AND(A1034="India",AE1034=2050),0.87,IF(AND(A1034="Middle East",AE1034=2035),0.89,IF(AND(A1034="Middle East",AE1034=2050),0.84,IF(AND(A1034="Africa",AE1034=2035),0.9,IF(AND(A1034="Africa",AE1034=2050),0.86,IF(AND(A1034="Brazil",AE1034=2035),0.93,IF(AND(A1034="Brazil",AE1034=2050),0.89,""))))))))))))))))))</f>
        <v>*0.91</v>
      </c>
      <c r="AG1034" s="53" t="str">
        <f aca="false">AG1033</f>
        <v>REZoning_Sol-Win</v>
      </c>
      <c r="AI1034" s="1" t="s">
        <v>4342</v>
      </c>
      <c r="AJ1034" s="57" t="s">
        <v>35</v>
      </c>
      <c r="AK1034" s="1" t="n">
        <v>2050</v>
      </c>
      <c r="AL1034" s="58" t="str">
        <f aca="false">"*"&amp;IF(AND(A1034="EU",AK1034=2035),0.93,IF(AND(A1034="EU",AK1034=2050),0.9,IF(AND(A1034="USA",AK1034=2035),0.92,IF(AND(A1034="USA",AK1034=2050),0.89,IF(AND(A1034="Japan",AK1034=2035),0.92,IF(AND(A1034="Japan",AK1034=2050),0.89,IF(AND(A1034="Russia",AK1034=2035),0.91,IF(AND(A1034="Russia",AK1034=2050),0.86,IF(AND(A1034="China",AK1034=2035),0.91,IF(AND(A1034="China",AK1034=2050),0.87,IF(AND(A1034="India",AK1034=2035),0.92,IF(AND(A1034="India",AK1034=2050),0.87,IF(AND(A1034="Middle East",AK1034=2035),0.89,IF(AND(A1034="Middle East",AK1034=2050),0.84,IF(AND(A1034="Africa",AK1034=2035),0.9,IF(AND(A1034="Africa",AK1034=2050),0.86,IF(AND(A1034="Brazil",AK1034=2035),0.93,IF(AND(A1034="Brazil",AK1034=2050),0.89,""))))))))))))))))))</f>
        <v>*0.87</v>
      </c>
      <c r="AM1034" s="53" t="str">
        <f aca="false">AM1033</f>
        <v>REZoning_Sol-Win</v>
      </c>
      <c r="AP1034" s="0" t="s">
        <v>4342</v>
      </c>
      <c r="AQ1034" s="38" t="s">
        <v>35</v>
      </c>
      <c r="AR1034" s="38" t="n">
        <f aca="false">AR1033</f>
        <v>2100</v>
      </c>
      <c r="AS1034" s="38" t="s">
        <v>851</v>
      </c>
      <c r="AT1034" s="38" t="s">
        <v>36</v>
      </c>
    </row>
    <row r="1035" customFormat="false" ht="28.5" hidden="false" customHeight="true" outlineLevel="0" collapsed="false">
      <c r="A1035" s="3" t="s">
        <v>147</v>
      </c>
      <c r="C1035" s="0" t="s">
        <v>4343</v>
      </c>
      <c r="D1035" s="50" t="s">
        <v>35</v>
      </c>
      <c r="E1035" s="0" t="n">
        <v>2035</v>
      </c>
      <c r="F1035" s="51" t="str">
        <f aca="false">"*"&amp;IF(AND(A1035="EU",E1035=2035),0.95,IF(AND(A1035="EU",E1035=2050),0.93,IF(AND(A1035="USA",E1035=2035),0.96,IF(AND(A1035="USA",E1035=2050),0.94,IF(AND(A1035="Japan",E1035=2035),0.94,IF(AND(A1035="Japan",E1035=2050),0.92,IF(AND(A1035="Russia",E1035=2035),0.95,IF(AND(A1035="Russia",E1035=2050),0.93,IF(AND(A1035="China",E1035=2035),0.94,IF(AND(A1035="China",E1035=2050),0.92,IF(AND(A1035="India",E1035=2035),0.95,IF(AND(A1035="India",E1035=2050),0.92,IF(AND(A1035="Middle East",E1035=2035),0.94,IF(AND(A1035="Middle East",E1035=2050),0.9,IF(AND(A1035="Africa",E1035=2035),0.94,IF(AND(A1035="Africa",E1035=2050),0.91,IF(AND(A1035="Brazil",E1035=2035),0.95,IF(AND(A1035="Brazil",E1035=2050),0.92,""))))))))))))))))))</f>
        <v>*0.94</v>
      </c>
      <c r="H1035" s="0" t="s">
        <v>4343</v>
      </c>
      <c r="I1035" s="50" t="s">
        <v>35</v>
      </c>
      <c r="J1035" s="0" t="n">
        <v>2050</v>
      </c>
      <c r="K1035" s="48" t="str">
        <f aca="false">"*"&amp;IF(AND(A1035="EU",J1035=2035),0.95,IF(AND(A1035="EU",J1035=2050),0.93,IF(AND(A1035="USA",J1035=2035),0.96,IF(AND(A1035="USA",J1035=2050),0.94,IF(AND(A1035="Japan",J1035=2035),0.94,IF(AND(A1035="Japan",J1035=2050),0.92,IF(AND(A1035="Russia",J1035=2035),0.95,IF(AND(A1035="Russia",J1035=2050),0.93,IF(AND(A1035="China",J1035=2035),0.94,IF(AND(A1035="China",J1035=2050),0.92,IF(AND(A1035="India",J1035=2035),0.95,IF(AND(A1035="India",J1035=2050),0.92,IF(AND(A1035="Middle East",J1035=2035),0.94,IF(AND(A1035="Middle East",J1035=2050),0.9,IF(AND(A1035="Africa",J1035=2035),0.94,IF(AND(A1035="Africa",J1035=2050),0.91,IF(AND(A1035="Brazil",J1035=2035),0.95,IF(AND(A1035="Brazil",J1035=2050),0.92,""))))))))))))))))))</f>
        <v>*0.92</v>
      </c>
      <c r="P1035" s="41" t="s">
        <v>4343</v>
      </c>
      <c r="Q1035" s="52" t="s">
        <v>35</v>
      </c>
      <c r="R1035" s="41" t="n">
        <v>2035</v>
      </c>
      <c r="S1035" s="53" t="str">
        <f aca="false">"*"&amp;IF(AND(A1035="EU",R1035=2035),0.95,IF(AND(A1035="EU",R1035=2050),0.93,IF(AND(A1035="USA",R1035=2035),0.96,IF(AND(A1035="USA",R1035=2050),0.93,IF(AND(A1035="Japan",R1035=2035),0.94,IF(AND(A1035="Japan",R1035=2050),0.92,IF(AND(A1035="Russia",R1035=2035),0.95,IF(AND(A1035="Russia",R1035=2050),0.91,IF(AND(A1035="China",R1035=2035),0.93,IF(AND(A1035="China",R1035=2050),0.92,IF(AND(A1035="India",R1035=2035),0.94,IF(AND(A1035="India",R1035=2050),0.91,IF(AND(A1035="Middle East",R1035=2035),0.92,IF(AND(A1035="Middle East",R1035=2050),0.89,IF(AND(A1035="Africa",R1035=2035),0.93,IF(AND(A1035="Africa",R1035=2050),0.9,IF(AND(A1035="Brazil",R1035=2035),0.95,IF(AND(A1035="Brazil",R1035=2050),0.92,""))))))))))))))))))</f>
        <v>*0.93</v>
      </c>
      <c r="U1035" s="41" t="s">
        <v>4343</v>
      </c>
      <c r="V1035" s="52" t="s">
        <v>35</v>
      </c>
      <c r="W1035" s="41" t="n">
        <v>2050</v>
      </c>
      <c r="X1035" s="53" t="str">
        <f aca="false">"*"&amp;IF(AND(A1035="EU",W1035=2035),0.95,IF(AND(A1035="EU",W1035=2050),0.93,IF(AND(A1035="USA",W1035=2035),0.96,IF(AND(A1035="USA",W1035=2050),0.93,IF(AND(A1035="Japan",W1035=2035),0.94,IF(AND(A1035="Japan",W1035=2050),0.92,IF(AND(A1035="Russia",W1035=2035),0.95,IF(AND(A1035="Russia",W1035=2050),0.91,IF(AND(A1035="China",W1035=2035),0.93,IF(AND(A1035="China",W1035=2050),0.92,IF(AND(A1035="India",W1035=2035),0.94,IF(AND(A1035="India",W1035=2050),0.91,IF(AND(A1035="Middle East",W1035=2035),0.92,IF(AND(A1035="Middle East",W1035=2050),0.89,IF(AND(A1035="Africa",W1035=2035),0.93,IF(AND(A1035="Africa",W1035=2050),0.9,IF(AND(A1035="Brazil",W1035=2035),0.95,IF(AND(A1035="Brazil",W1035=2050),0.92,""))))))))))))))))))</f>
        <v>*0.92</v>
      </c>
      <c r="AC1035" s="1" t="s">
        <v>4343</v>
      </c>
      <c r="AD1035" s="57" t="s">
        <v>35</v>
      </c>
      <c r="AE1035" s="1" t="n">
        <v>2035</v>
      </c>
      <c r="AF1035" s="58" t="str">
        <f aca="false">"*"&amp;IF(AND(A1035="EU",AE1035=2035),0.93,IF(AND(A1035="EU",AE1035=2050),0.9,IF(AND(A1035="USA",AE1035=2035),0.92,IF(AND(A1035="USA",AE1035=2050),0.89,IF(AND(A1035="Japan",AE1035=2035),0.92,IF(AND(A1035="Japan",AE1035=2050),0.89,IF(AND(A1035="Russia",AE1035=2035),0.91,IF(AND(A1035="Russia",AE1035=2050),0.86,IF(AND(A1035="China",AE1035=2035),0.91,IF(AND(A1035="China",AE1035=2050),0.87,IF(AND(A1035="India",AE1035=2035),0.92,IF(AND(A1035="India",AE1035=2050),0.87,IF(AND(A1035="Middle East",AE1035=2035),0.89,IF(AND(A1035="Middle East",AE1035=2050),0.84,IF(AND(A1035="Africa",AE1035=2035),0.9,IF(AND(A1035="Africa",AE1035=2050),0.86,IF(AND(A1035="Brazil",AE1035=2035),0.93,IF(AND(A1035="Brazil",AE1035=2050),0.89,""))))))))))))))))))</f>
        <v>*0.91</v>
      </c>
      <c r="AG1035" s="53" t="str">
        <f aca="false">AG1034</f>
        <v>REZoning_Sol-Win</v>
      </c>
      <c r="AI1035" s="1" t="s">
        <v>4343</v>
      </c>
      <c r="AJ1035" s="57" t="s">
        <v>35</v>
      </c>
      <c r="AK1035" s="1" t="n">
        <v>2050</v>
      </c>
      <c r="AL1035" s="58" t="str">
        <f aca="false">"*"&amp;IF(AND(A1035="EU",AK1035=2035),0.93,IF(AND(A1035="EU",AK1035=2050),0.9,IF(AND(A1035="USA",AK1035=2035),0.92,IF(AND(A1035="USA",AK1035=2050),0.89,IF(AND(A1035="Japan",AK1035=2035),0.92,IF(AND(A1035="Japan",AK1035=2050),0.89,IF(AND(A1035="Russia",AK1035=2035),0.91,IF(AND(A1035="Russia",AK1035=2050),0.86,IF(AND(A1035="China",AK1035=2035),0.91,IF(AND(A1035="China",AK1035=2050),0.87,IF(AND(A1035="India",AK1035=2035),0.92,IF(AND(A1035="India",AK1035=2050),0.87,IF(AND(A1035="Middle East",AK1035=2035),0.89,IF(AND(A1035="Middle East",AK1035=2050),0.84,IF(AND(A1035="Africa",AK1035=2035),0.9,IF(AND(A1035="Africa",AK1035=2050),0.86,IF(AND(A1035="Brazil",AK1035=2035),0.93,IF(AND(A1035="Brazil",AK1035=2050),0.89,""))))))))))))))))))</f>
        <v>*0.87</v>
      </c>
      <c r="AM1035" s="53" t="str">
        <f aca="false">AM1034</f>
        <v>REZoning_Sol-Win</v>
      </c>
      <c r="AP1035" s="0" t="s">
        <v>4343</v>
      </c>
      <c r="AQ1035" s="38" t="s">
        <v>35</v>
      </c>
      <c r="AR1035" s="38" t="n">
        <f aca="false">AR1034</f>
        <v>2100</v>
      </c>
      <c r="AS1035" s="38" t="s">
        <v>851</v>
      </c>
      <c r="AT1035" s="38" t="s">
        <v>36</v>
      </c>
    </row>
    <row r="1036" customFormat="false" ht="28.5" hidden="false" customHeight="true" outlineLevel="0" collapsed="false">
      <c r="A1036" s="3" t="s">
        <v>147</v>
      </c>
      <c r="C1036" s="0" t="s">
        <v>4344</v>
      </c>
      <c r="D1036" s="50" t="s">
        <v>35</v>
      </c>
      <c r="E1036" s="0" t="n">
        <v>2035</v>
      </c>
      <c r="F1036" s="51" t="str">
        <f aca="false">"*"&amp;IF(AND(A1036="EU",E1036=2035),0.95,IF(AND(A1036="EU",E1036=2050),0.93,IF(AND(A1036="USA",E1036=2035),0.96,IF(AND(A1036="USA",E1036=2050),0.94,IF(AND(A1036="Japan",E1036=2035),0.94,IF(AND(A1036="Japan",E1036=2050),0.92,IF(AND(A1036="Russia",E1036=2035),0.95,IF(AND(A1036="Russia",E1036=2050),0.93,IF(AND(A1036="China",E1036=2035),0.94,IF(AND(A1036="China",E1036=2050),0.92,IF(AND(A1036="India",E1036=2035),0.95,IF(AND(A1036="India",E1036=2050),0.92,IF(AND(A1036="Middle East",E1036=2035),0.94,IF(AND(A1036="Middle East",E1036=2050),0.9,IF(AND(A1036="Africa",E1036=2035),0.94,IF(AND(A1036="Africa",E1036=2050),0.91,IF(AND(A1036="Brazil",E1036=2035),0.95,IF(AND(A1036="Brazil",E1036=2050),0.92,""))))))))))))))))))</f>
        <v>*0.94</v>
      </c>
      <c r="H1036" s="0" t="s">
        <v>4344</v>
      </c>
      <c r="I1036" s="50" t="s">
        <v>35</v>
      </c>
      <c r="J1036" s="0" t="n">
        <v>2050</v>
      </c>
      <c r="K1036" s="48" t="str">
        <f aca="false">"*"&amp;IF(AND(A1036="EU",J1036=2035),0.95,IF(AND(A1036="EU",J1036=2050),0.93,IF(AND(A1036="USA",J1036=2035),0.96,IF(AND(A1036="USA",J1036=2050),0.94,IF(AND(A1036="Japan",J1036=2035),0.94,IF(AND(A1036="Japan",J1036=2050),0.92,IF(AND(A1036="Russia",J1036=2035),0.95,IF(AND(A1036="Russia",J1036=2050),0.93,IF(AND(A1036="China",J1036=2035),0.94,IF(AND(A1036="China",J1036=2050),0.92,IF(AND(A1036="India",J1036=2035),0.95,IF(AND(A1036="India",J1036=2050),0.92,IF(AND(A1036="Middle East",J1036=2035),0.94,IF(AND(A1036="Middle East",J1036=2050),0.9,IF(AND(A1036="Africa",J1036=2035),0.94,IF(AND(A1036="Africa",J1036=2050),0.91,IF(AND(A1036="Brazil",J1036=2035),0.95,IF(AND(A1036="Brazil",J1036=2050),0.92,""))))))))))))))))))</f>
        <v>*0.92</v>
      </c>
      <c r="P1036" s="41" t="s">
        <v>4344</v>
      </c>
      <c r="Q1036" s="52" t="s">
        <v>35</v>
      </c>
      <c r="R1036" s="41" t="n">
        <v>2035</v>
      </c>
      <c r="S1036" s="53" t="str">
        <f aca="false">"*"&amp;IF(AND(A1036="EU",R1036=2035),0.95,IF(AND(A1036="EU",R1036=2050),0.93,IF(AND(A1036="USA",R1036=2035),0.96,IF(AND(A1036="USA",R1036=2050),0.93,IF(AND(A1036="Japan",R1036=2035),0.94,IF(AND(A1036="Japan",R1036=2050),0.92,IF(AND(A1036="Russia",R1036=2035),0.95,IF(AND(A1036="Russia",R1036=2050),0.91,IF(AND(A1036="China",R1036=2035),0.93,IF(AND(A1036="China",R1036=2050),0.92,IF(AND(A1036="India",R1036=2035),0.94,IF(AND(A1036="India",R1036=2050),0.91,IF(AND(A1036="Middle East",R1036=2035),0.92,IF(AND(A1036="Middle East",R1036=2050),0.89,IF(AND(A1036="Africa",R1036=2035),0.93,IF(AND(A1036="Africa",R1036=2050),0.9,IF(AND(A1036="Brazil",R1036=2035),0.95,IF(AND(A1036="Brazil",R1036=2050),0.92,""))))))))))))))))))</f>
        <v>*0.93</v>
      </c>
      <c r="U1036" s="41" t="s">
        <v>4344</v>
      </c>
      <c r="V1036" s="52" t="s">
        <v>35</v>
      </c>
      <c r="W1036" s="41" t="n">
        <v>2050</v>
      </c>
      <c r="X1036" s="53" t="str">
        <f aca="false">"*"&amp;IF(AND(A1036="EU",W1036=2035),0.95,IF(AND(A1036="EU",W1036=2050),0.93,IF(AND(A1036="USA",W1036=2035),0.96,IF(AND(A1036="USA",W1036=2050),0.93,IF(AND(A1036="Japan",W1036=2035),0.94,IF(AND(A1036="Japan",W1036=2050),0.92,IF(AND(A1036="Russia",W1036=2035),0.95,IF(AND(A1036="Russia",W1036=2050),0.91,IF(AND(A1036="China",W1036=2035),0.93,IF(AND(A1036="China",W1036=2050),0.92,IF(AND(A1036="India",W1036=2035),0.94,IF(AND(A1036="India",W1036=2050),0.91,IF(AND(A1036="Middle East",W1036=2035),0.92,IF(AND(A1036="Middle East",W1036=2050),0.89,IF(AND(A1036="Africa",W1036=2035),0.93,IF(AND(A1036="Africa",W1036=2050),0.9,IF(AND(A1036="Brazil",W1036=2035),0.95,IF(AND(A1036="Brazil",W1036=2050),0.92,""))))))))))))))))))</f>
        <v>*0.92</v>
      </c>
      <c r="AC1036" s="1" t="s">
        <v>4344</v>
      </c>
      <c r="AD1036" s="57" t="s">
        <v>35</v>
      </c>
      <c r="AE1036" s="1" t="n">
        <v>2035</v>
      </c>
      <c r="AF1036" s="58" t="str">
        <f aca="false">"*"&amp;IF(AND(A1036="EU",AE1036=2035),0.93,IF(AND(A1036="EU",AE1036=2050),0.9,IF(AND(A1036="USA",AE1036=2035),0.92,IF(AND(A1036="USA",AE1036=2050),0.89,IF(AND(A1036="Japan",AE1036=2035),0.92,IF(AND(A1036="Japan",AE1036=2050),0.89,IF(AND(A1036="Russia",AE1036=2035),0.91,IF(AND(A1036="Russia",AE1036=2050),0.86,IF(AND(A1036="China",AE1036=2035),0.91,IF(AND(A1036="China",AE1036=2050),0.87,IF(AND(A1036="India",AE1036=2035),0.92,IF(AND(A1036="India",AE1036=2050),0.87,IF(AND(A1036="Middle East",AE1036=2035),0.89,IF(AND(A1036="Middle East",AE1036=2050),0.84,IF(AND(A1036="Africa",AE1036=2035),0.9,IF(AND(A1036="Africa",AE1036=2050),0.86,IF(AND(A1036="Brazil",AE1036=2035),0.93,IF(AND(A1036="Brazil",AE1036=2050),0.89,""))))))))))))))))))</f>
        <v>*0.91</v>
      </c>
      <c r="AG1036" s="53" t="str">
        <f aca="false">AG1035</f>
        <v>REZoning_Sol-Win</v>
      </c>
      <c r="AI1036" s="1" t="s">
        <v>4344</v>
      </c>
      <c r="AJ1036" s="57" t="s">
        <v>35</v>
      </c>
      <c r="AK1036" s="1" t="n">
        <v>2050</v>
      </c>
      <c r="AL1036" s="58" t="str">
        <f aca="false">"*"&amp;IF(AND(A1036="EU",AK1036=2035),0.93,IF(AND(A1036="EU",AK1036=2050),0.9,IF(AND(A1036="USA",AK1036=2035),0.92,IF(AND(A1036="USA",AK1036=2050),0.89,IF(AND(A1036="Japan",AK1036=2035),0.92,IF(AND(A1036="Japan",AK1036=2050),0.89,IF(AND(A1036="Russia",AK1036=2035),0.91,IF(AND(A1036="Russia",AK1036=2050),0.86,IF(AND(A1036="China",AK1036=2035),0.91,IF(AND(A1036="China",AK1036=2050),0.87,IF(AND(A1036="India",AK1036=2035),0.92,IF(AND(A1036="India",AK1036=2050),0.87,IF(AND(A1036="Middle East",AK1036=2035),0.89,IF(AND(A1036="Middle East",AK1036=2050),0.84,IF(AND(A1036="Africa",AK1036=2035),0.9,IF(AND(A1036="Africa",AK1036=2050),0.86,IF(AND(A1036="Brazil",AK1036=2035),0.93,IF(AND(A1036="Brazil",AK1036=2050),0.89,""))))))))))))))))))</f>
        <v>*0.87</v>
      </c>
      <c r="AM1036" s="53" t="str">
        <f aca="false">AM1035</f>
        <v>REZoning_Sol-Win</v>
      </c>
      <c r="AP1036" s="0" t="s">
        <v>4344</v>
      </c>
      <c r="AQ1036" s="38" t="s">
        <v>35</v>
      </c>
      <c r="AR1036" s="38" t="n">
        <f aca="false">AR1035</f>
        <v>2100</v>
      </c>
      <c r="AS1036" s="38" t="s">
        <v>851</v>
      </c>
      <c r="AT1036" s="38" t="s">
        <v>36</v>
      </c>
    </row>
    <row r="1037" customFormat="false" ht="28.5" hidden="false" customHeight="true" outlineLevel="0" collapsed="false">
      <c r="A1037" s="3" t="s">
        <v>147</v>
      </c>
      <c r="C1037" s="0" t="s">
        <v>4345</v>
      </c>
      <c r="D1037" s="50" t="s">
        <v>35</v>
      </c>
      <c r="E1037" s="0" t="n">
        <v>2035</v>
      </c>
      <c r="F1037" s="51" t="str">
        <f aca="false">"*"&amp;IF(AND(A1037="EU",E1037=2035),0.95,IF(AND(A1037="EU",E1037=2050),0.93,IF(AND(A1037="USA",E1037=2035),0.96,IF(AND(A1037="USA",E1037=2050),0.94,IF(AND(A1037="Japan",E1037=2035),0.94,IF(AND(A1037="Japan",E1037=2050),0.92,IF(AND(A1037="Russia",E1037=2035),0.95,IF(AND(A1037="Russia",E1037=2050),0.93,IF(AND(A1037="China",E1037=2035),0.94,IF(AND(A1037="China",E1037=2050),0.92,IF(AND(A1037="India",E1037=2035),0.95,IF(AND(A1037="India",E1037=2050),0.92,IF(AND(A1037="Middle East",E1037=2035),0.94,IF(AND(A1037="Middle East",E1037=2050),0.9,IF(AND(A1037="Africa",E1037=2035),0.94,IF(AND(A1037="Africa",E1037=2050),0.91,IF(AND(A1037="Brazil",E1037=2035),0.95,IF(AND(A1037="Brazil",E1037=2050),0.92,""))))))))))))))))))</f>
        <v>*0.94</v>
      </c>
      <c r="H1037" s="0" t="s">
        <v>4345</v>
      </c>
      <c r="I1037" s="50" t="s">
        <v>35</v>
      </c>
      <c r="J1037" s="0" t="n">
        <v>2050</v>
      </c>
      <c r="K1037" s="48" t="str">
        <f aca="false">"*"&amp;IF(AND(A1037="EU",J1037=2035),0.95,IF(AND(A1037="EU",J1037=2050),0.93,IF(AND(A1037="USA",J1037=2035),0.96,IF(AND(A1037="USA",J1037=2050),0.94,IF(AND(A1037="Japan",J1037=2035),0.94,IF(AND(A1037="Japan",J1037=2050),0.92,IF(AND(A1037="Russia",J1037=2035),0.95,IF(AND(A1037="Russia",J1037=2050),0.93,IF(AND(A1037="China",J1037=2035),0.94,IF(AND(A1037="China",J1037=2050),0.92,IF(AND(A1037="India",J1037=2035),0.95,IF(AND(A1037="India",J1037=2050),0.92,IF(AND(A1037="Middle East",J1037=2035),0.94,IF(AND(A1037="Middle East",J1037=2050),0.9,IF(AND(A1037="Africa",J1037=2035),0.94,IF(AND(A1037="Africa",J1037=2050),0.91,IF(AND(A1037="Brazil",J1037=2035),0.95,IF(AND(A1037="Brazil",J1037=2050),0.92,""))))))))))))))))))</f>
        <v>*0.92</v>
      </c>
      <c r="P1037" s="41" t="s">
        <v>4345</v>
      </c>
      <c r="Q1037" s="52" t="s">
        <v>35</v>
      </c>
      <c r="R1037" s="41" t="n">
        <v>2035</v>
      </c>
      <c r="S1037" s="53" t="str">
        <f aca="false">"*"&amp;IF(AND(A1037="EU",R1037=2035),0.95,IF(AND(A1037="EU",R1037=2050),0.93,IF(AND(A1037="USA",R1037=2035),0.96,IF(AND(A1037="USA",R1037=2050),0.93,IF(AND(A1037="Japan",R1037=2035),0.94,IF(AND(A1037="Japan",R1037=2050),0.92,IF(AND(A1037="Russia",R1037=2035),0.95,IF(AND(A1037="Russia",R1037=2050),0.91,IF(AND(A1037="China",R1037=2035),0.93,IF(AND(A1037="China",R1037=2050),0.92,IF(AND(A1037="India",R1037=2035),0.94,IF(AND(A1037="India",R1037=2050),0.91,IF(AND(A1037="Middle East",R1037=2035),0.92,IF(AND(A1037="Middle East",R1037=2050),0.89,IF(AND(A1037="Africa",R1037=2035),0.93,IF(AND(A1037="Africa",R1037=2050),0.9,IF(AND(A1037="Brazil",R1037=2035),0.95,IF(AND(A1037="Brazil",R1037=2050),0.92,""))))))))))))))))))</f>
        <v>*0.93</v>
      </c>
      <c r="U1037" s="41" t="s">
        <v>4345</v>
      </c>
      <c r="V1037" s="52" t="s">
        <v>35</v>
      </c>
      <c r="W1037" s="41" t="n">
        <v>2050</v>
      </c>
      <c r="X1037" s="53" t="str">
        <f aca="false">"*"&amp;IF(AND(A1037="EU",W1037=2035),0.95,IF(AND(A1037="EU",W1037=2050),0.93,IF(AND(A1037="USA",W1037=2035),0.96,IF(AND(A1037="USA",W1037=2050),0.93,IF(AND(A1037="Japan",W1037=2035),0.94,IF(AND(A1037="Japan",W1037=2050),0.92,IF(AND(A1037="Russia",W1037=2035),0.95,IF(AND(A1037="Russia",W1037=2050),0.91,IF(AND(A1037="China",W1037=2035),0.93,IF(AND(A1037="China",W1037=2050),0.92,IF(AND(A1037="India",W1037=2035),0.94,IF(AND(A1037="India",W1037=2050),0.91,IF(AND(A1037="Middle East",W1037=2035),0.92,IF(AND(A1037="Middle East",W1037=2050),0.89,IF(AND(A1037="Africa",W1037=2035),0.93,IF(AND(A1037="Africa",W1037=2050),0.9,IF(AND(A1037="Brazil",W1037=2035),0.95,IF(AND(A1037="Brazil",W1037=2050),0.92,""))))))))))))))))))</f>
        <v>*0.92</v>
      </c>
      <c r="AC1037" s="1" t="s">
        <v>4345</v>
      </c>
      <c r="AD1037" s="57" t="s">
        <v>35</v>
      </c>
      <c r="AE1037" s="1" t="n">
        <v>2035</v>
      </c>
      <c r="AF1037" s="58" t="str">
        <f aca="false">"*"&amp;IF(AND(A1037="EU",AE1037=2035),0.93,IF(AND(A1037="EU",AE1037=2050),0.9,IF(AND(A1037="USA",AE1037=2035),0.92,IF(AND(A1037="USA",AE1037=2050),0.89,IF(AND(A1037="Japan",AE1037=2035),0.92,IF(AND(A1037="Japan",AE1037=2050),0.89,IF(AND(A1037="Russia",AE1037=2035),0.91,IF(AND(A1037="Russia",AE1037=2050),0.86,IF(AND(A1037="China",AE1037=2035),0.91,IF(AND(A1037="China",AE1037=2050),0.87,IF(AND(A1037="India",AE1037=2035),0.92,IF(AND(A1037="India",AE1037=2050),0.87,IF(AND(A1037="Middle East",AE1037=2035),0.89,IF(AND(A1037="Middle East",AE1037=2050),0.84,IF(AND(A1037="Africa",AE1037=2035),0.9,IF(AND(A1037="Africa",AE1037=2050),0.86,IF(AND(A1037="Brazil",AE1037=2035),0.93,IF(AND(A1037="Brazil",AE1037=2050),0.89,""))))))))))))))))))</f>
        <v>*0.91</v>
      </c>
      <c r="AG1037" s="53" t="str">
        <f aca="false">AG1036</f>
        <v>REZoning_Sol-Win</v>
      </c>
      <c r="AI1037" s="1" t="s">
        <v>4345</v>
      </c>
      <c r="AJ1037" s="57" t="s">
        <v>35</v>
      </c>
      <c r="AK1037" s="1" t="n">
        <v>2050</v>
      </c>
      <c r="AL1037" s="58" t="str">
        <f aca="false">"*"&amp;IF(AND(A1037="EU",AK1037=2035),0.93,IF(AND(A1037="EU",AK1037=2050),0.9,IF(AND(A1037="USA",AK1037=2035),0.92,IF(AND(A1037="USA",AK1037=2050),0.89,IF(AND(A1037="Japan",AK1037=2035),0.92,IF(AND(A1037="Japan",AK1037=2050),0.89,IF(AND(A1037="Russia",AK1037=2035),0.91,IF(AND(A1037="Russia",AK1037=2050),0.86,IF(AND(A1037="China",AK1037=2035),0.91,IF(AND(A1037="China",AK1037=2050),0.87,IF(AND(A1037="India",AK1037=2035),0.92,IF(AND(A1037="India",AK1037=2050),0.87,IF(AND(A1037="Middle East",AK1037=2035),0.89,IF(AND(A1037="Middle East",AK1037=2050),0.84,IF(AND(A1037="Africa",AK1037=2035),0.9,IF(AND(A1037="Africa",AK1037=2050),0.86,IF(AND(A1037="Brazil",AK1037=2035),0.93,IF(AND(A1037="Brazil",AK1037=2050),0.89,""))))))))))))))))))</f>
        <v>*0.87</v>
      </c>
      <c r="AM1037" s="53" t="str">
        <f aca="false">AM1036</f>
        <v>REZoning_Sol-Win</v>
      </c>
      <c r="AP1037" s="0" t="s">
        <v>4345</v>
      </c>
      <c r="AQ1037" s="38" t="s">
        <v>35</v>
      </c>
      <c r="AR1037" s="38" t="n">
        <f aca="false">AR1036</f>
        <v>2100</v>
      </c>
      <c r="AS1037" s="38" t="s">
        <v>851</v>
      </c>
      <c r="AT1037" s="38" t="s">
        <v>36</v>
      </c>
    </row>
    <row r="1038" customFormat="false" ht="28.5" hidden="false" customHeight="true" outlineLevel="0" collapsed="false">
      <c r="A1038" s="3" t="s">
        <v>147</v>
      </c>
      <c r="C1038" s="0" t="s">
        <v>4346</v>
      </c>
      <c r="D1038" s="50" t="s">
        <v>35</v>
      </c>
      <c r="E1038" s="0" t="n">
        <v>2035</v>
      </c>
      <c r="F1038" s="51" t="str">
        <f aca="false">"*"&amp;IF(AND(A1038="EU",E1038=2035),0.95,IF(AND(A1038="EU",E1038=2050),0.93,IF(AND(A1038="USA",E1038=2035),0.96,IF(AND(A1038="USA",E1038=2050),0.94,IF(AND(A1038="Japan",E1038=2035),0.94,IF(AND(A1038="Japan",E1038=2050),0.92,IF(AND(A1038="Russia",E1038=2035),0.95,IF(AND(A1038="Russia",E1038=2050),0.93,IF(AND(A1038="China",E1038=2035),0.94,IF(AND(A1038="China",E1038=2050),0.92,IF(AND(A1038="India",E1038=2035),0.95,IF(AND(A1038="India",E1038=2050),0.92,IF(AND(A1038="Middle East",E1038=2035),0.94,IF(AND(A1038="Middle East",E1038=2050),0.9,IF(AND(A1038="Africa",E1038=2035),0.94,IF(AND(A1038="Africa",E1038=2050),0.91,IF(AND(A1038="Brazil",E1038=2035),0.95,IF(AND(A1038="Brazil",E1038=2050),0.92,""))))))))))))))))))</f>
        <v>*0.94</v>
      </c>
      <c r="H1038" s="0" t="s">
        <v>4346</v>
      </c>
      <c r="I1038" s="50" t="s">
        <v>35</v>
      </c>
      <c r="J1038" s="0" t="n">
        <v>2050</v>
      </c>
      <c r="K1038" s="48" t="str">
        <f aca="false">"*"&amp;IF(AND(A1038="EU",J1038=2035),0.95,IF(AND(A1038="EU",J1038=2050),0.93,IF(AND(A1038="USA",J1038=2035),0.96,IF(AND(A1038="USA",J1038=2050),0.94,IF(AND(A1038="Japan",J1038=2035),0.94,IF(AND(A1038="Japan",J1038=2050),0.92,IF(AND(A1038="Russia",J1038=2035),0.95,IF(AND(A1038="Russia",J1038=2050),0.93,IF(AND(A1038="China",J1038=2035),0.94,IF(AND(A1038="China",J1038=2050),0.92,IF(AND(A1038="India",J1038=2035),0.95,IF(AND(A1038="India",J1038=2050),0.92,IF(AND(A1038="Middle East",J1038=2035),0.94,IF(AND(A1038="Middle East",J1038=2050),0.9,IF(AND(A1038="Africa",J1038=2035),0.94,IF(AND(A1038="Africa",J1038=2050),0.91,IF(AND(A1038="Brazil",J1038=2035),0.95,IF(AND(A1038="Brazil",J1038=2050),0.92,""))))))))))))))))))</f>
        <v>*0.92</v>
      </c>
      <c r="P1038" s="41" t="s">
        <v>4346</v>
      </c>
      <c r="Q1038" s="52" t="s">
        <v>35</v>
      </c>
      <c r="R1038" s="41" t="n">
        <v>2035</v>
      </c>
      <c r="S1038" s="53" t="str">
        <f aca="false">"*"&amp;IF(AND(A1038="EU",R1038=2035),0.95,IF(AND(A1038="EU",R1038=2050),0.93,IF(AND(A1038="USA",R1038=2035),0.96,IF(AND(A1038="USA",R1038=2050),0.93,IF(AND(A1038="Japan",R1038=2035),0.94,IF(AND(A1038="Japan",R1038=2050),0.92,IF(AND(A1038="Russia",R1038=2035),0.95,IF(AND(A1038="Russia",R1038=2050),0.91,IF(AND(A1038="China",R1038=2035),0.93,IF(AND(A1038="China",R1038=2050),0.92,IF(AND(A1038="India",R1038=2035),0.94,IF(AND(A1038="India",R1038=2050),0.91,IF(AND(A1038="Middle East",R1038=2035),0.92,IF(AND(A1038="Middle East",R1038=2050),0.89,IF(AND(A1038="Africa",R1038=2035),0.93,IF(AND(A1038="Africa",R1038=2050),0.9,IF(AND(A1038="Brazil",R1038=2035),0.95,IF(AND(A1038="Brazil",R1038=2050),0.92,""))))))))))))))))))</f>
        <v>*0.93</v>
      </c>
      <c r="U1038" s="41" t="s">
        <v>4346</v>
      </c>
      <c r="V1038" s="52" t="s">
        <v>35</v>
      </c>
      <c r="W1038" s="41" t="n">
        <v>2050</v>
      </c>
      <c r="X1038" s="53" t="str">
        <f aca="false">"*"&amp;IF(AND(A1038="EU",W1038=2035),0.95,IF(AND(A1038="EU",W1038=2050),0.93,IF(AND(A1038="USA",W1038=2035),0.96,IF(AND(A1038="USA",W1038=2050),0.93,IF(AND(A1038="Japan",W1038=2035),0.94,IF(AND(A1038="Japan",W1038=2050),0.92,IF(AND(A1038="Russia",W1038=2035),0.95,IF(AND(A1038="Russia",W1038=2050),0.91,IF(AND(A1038="China",W1038=2035),0.93,IF(AND(A1038="China",W1038=2050),0.92,IF(AND(A1038="India",W1038=2035),0.94,IF(AND(A1038="India",W1038=2050),0.91,IF(AND(A1038="Middle East",W1038=2035),0.92,IF(AND(A1038="Middle East",W1038=2050),0.89,IF(AND(A1038="Africa",W1038=2035),0.93,IF(AND(A1038="Africa",W1038=2050),0.9,IF(AND(A1038="Brazil",W1038=2035),0.95,IF(AND(A1038="Brazil",W1038=2050),0.92,""))))))))))))))))))</f>
        <v>*0.92</v>
      </c>
      <c r="AC1038" s="1" t="s">
        <v>4346</v>
      </c>
      <c r="AD1038" s="57" t="s">
        <v>35</v>
      </c>
      <c r="AE1038" s="1" t="n">
        <v>2035</v>
      </c>
      <c r="AF1038" s="58" t="str">
        <f aca="false">"*"&amp;IF(AND(A1038="EU",AE1038=2035),0.93,IF(AND(A1038="EU",AE1038=2050),0.9,IF(AND(A1038="USA",AE1038=2035),0.92,IF(AND(A1038="USA",AE1038=2050),0.89,IF(AND(A1038="Japan",AE1038=2035),0.92,IF(AND(A1038="Japan",AE1038=2050),0.89,IF(AND(A1038="Russia",AE1038=2035),0.91,IF(AND(A1038="Russia",AE1038=2050),0.86,IF(AND(A1038="China",AE1038=2035),0.91,IF(AND(A1038="China",AE1038=2050),0.87,IF(AND(A1038="India",AE1038=2035),0.92,IF(AND(A1038="India",AE1038=2050),0.87,IF(AND(A1038="Middle East",AE1038=2035),0.89,IF(AND(A1038="Middle East",AE1038=2050),0.84,IF(AND(A1038="Africa",AE1038=2035),0.9,IF(AND(A1038="Africa",AE1038=2050),0.86,IF(AND(A1038="Brazil",AE1038=2035),0.93,IF(AND(A1038="Brazil",AE1038=2050),0.89,""))))))))))))))))))</f>
        <v>*0.91</v>
      </c>
      <c r="AG1038" s="53" t="str">
        <f aca="false">AG1037</f>
        <v>REZoning_Sol-Win</v>
      </c>
      <c r="AI1038" s="1" t="s">
        <v>4346</v>
      </c>
      <c r="AJ1038" s="57" t="s">
        <v>35</v>
      </c>
      <c r="AK1038" s="1" t="n">
        <v>2050</v>
      </c>
      <c r="AL1038" s="58" t="str">
        <f aca="false">"*"&amp;IF(AND(A1038="EU",AK1038=2035),0.93,IF(AND(A1038="EU",AK1038=2050),0.9,IF(AND(A1038="USA",AK1038=2035),0.92,IF(AND(A1038="USA",AK1038=2050),0.89,IF(AND(A1038="Japan",AK1038=2035),0.92,IF(AND(A1038="Japan",AK1038=2050),0.89,IF(AND(A1038="Russia",AK1038=2035),0.91,IF(AND(A1038="Russia",AK1038=2050),0.86,IF(AND(A1038="China",AK1038=2035),0.91,IF(AND(A1038="China",AK1038=2050),0.87,IF(AND(A1038="India",AK1038=2035),0.92,IF(AND(A1038="India",AK1038=2050),0.87,IF(AND(A1038="Middle East",AK1038=2035),0.89,IF(AND(A1038="Middle East",AK1038=2050),0.84,IF(AND(A1038="Africa",AK1038=2035),0.9,IF(AND(A1038="Africa",AK1038=2050),0.86,IF(AND(A1038="Brazil",AK1038=2035),0.93,IF(AND(A1038="Brazil",AK1038=2050),0.89,""))))))))))))))))))</f>
        <v>*0.87</v>
      </c>
      <c r="AM1038" s="53" t="str">
        <f aca="false">AM1037</f>
        <v>REZoning_Sol-Win</v>
      </c>
      <c r="AP1038" s="0" t="s">
        <v>4346</v>
      </c>
      <c r="AQ1038" s="38" t="s">
        <v>35</v>
      </c>
      <c r="AR1038" s="38" t="n">
        <f aca="false">AR1037</f>
        <v>2100</v>
      </c>
      <c r="AS1038" s="38" t="s">
        <v>851</v>
      </c>
      <c r="AT1038" s="38" t="s">
        <v>36</v>
      </c>
    </row>
    <row r="1039" customFormat="false" ht="28.5" hidden="false" customHeight="true" outlineLevel="0" collapsed="false">
      <c r="A1039" s="3" t="s">
        <v>147</v>
      </c>
      <c r="C1039" s="0" t="s">
        <v>4347</v>
      </c>
      <c r="D1039" s="50" t="s">
        <v>35</v>
      </c>
      <c r="E1039" s="0" t="n">
        <v>2035</v>
      </c>
      <c r="F1039" s="51" t="str">
        <f aca="false">"*"&amp;IF(AND(A1039="EU",E1039=2035),0.95,IF(AND(A1039="EU",E1039=2050),0.93,IF(AND(A1039="USA",E1039=2035),0.96,IF(AND(A1039="USA",E1039=2050),0.94,IF(AND(A1039="Japan",E1039=2035),0.94,IF(AND(A1039="Japan",E1039=2050),0.92,IF(AND(A1039="Russia",E1039=2035),0.95,IF(AND(A1039="Russia",E1039=2050),0.93,IF(AND(A1039="China",E1039=2035),0.94,IF(AND(A1039="China",E1039=2050),0.92,IF(AND(A1039="India",E1039=2035),0.95,IF(AND(A1039="India",E1039=2050),0.92,IF(AND(A1039="Middle East",E1039=2035),0.94,IF(AND(A1039="Middle East",E1039=2050),0.9,IF(AND(A1039="Africa",E1039=2035),0.94,IF(AND(A1039="Africa",E1039=2050),0.91,IF(AND(A1039="Brazil",E1039=2035),0.95,IF(AND(A1039="Brazil",E1039=2050),0.92,""))))))))))))))))))</f>
        <v>*0.94</v>
      </c>
      <c r="H1039" s="0" t="s">
        <v>4347</v>
      </c>
      <c r="I1039" s="50" t="s">
        <v>35</v>
      </c>
      <c r="J1039" s="0" t="n">
        <v>2050</v>
      </c>
      <c r="K1039" s="48" t="str">
        <f aca="false">"*"&amp;IF(AND(A1039="EU",J1039=2035),0.95,IF(AND(A1039="EU",J1039=2050),0.93,IF(AND(A1039="USA",J1039=2035),0.96,IF(AND(A1039="USA",J1039=2050),0.94,IF(AND(A1039="Japan",J1039=2035),0.94,IF(AND(A1039="Japan",J1039=2050),0.92,IF(AND(A1039="Russia",J1039=2035),0.95,IF(AND(A1039="Russia",J1039=2050),0.93,IF(AND(A1039="China",J1039=2035),0.94,IF(AND(A1039="China",J1039=2050),0.92,IF(AND(A1039="India",J1039=2035),0.95,IF(AND(A1039="India",J1039=2050),0.92,IF(AND(A1039="Middle East",J1039=2035),0.94,IF(AND(A1039="Middle East",J1039=2050),0.9,IF(AND(A1039="Africa",J1039=2035),0.94,IF(AND(A1039="Africa",J1039=2050),0.91,IF(AND(A1039="Brazil",J1039=2035),0.95,IF(AND(A1039="Brazil",J1039=2050),0.92,""))))))))))))))))))</f>
        <v>*0.92</v>
      </c>
      <c r="P1039" s="41" t="s">
        <v>4347</v>
      </c>
      <c r="Q1039" s="52" t="s">
        <v>35</v>
      </c>
      <c r="R1039" s="41" t="n">
        <v>2035</v>
      </c>
      <c r="S1039" s="53" t="str">
        <f aca="false">"*"&amp;IF(AND(A1039="EU",R1039=2035),0.95,IF(AND(A1039="EU",R1039=2050),0.93,IF(AND(A1039="USA",R1039=2035),0.96,IF(AND(A1039="USA",R1039=2050),0.93,IF(AND(A1039="Japan",R1039=2035),0.94,IF(AND(A1039="Japan",R1039=2050),0.92,IF(AND(A1039="Russia",R1039=2035),0.95,IF(AND(A1039="Russia",R1039=2050),0.91,IF(AND(A1039="China",R1039=2035),0.93,IF(AND(A1039="China",R1039=2050),0.92,IF(AND(A1039="India",R1039=2035),0.94,IF(AND(A1039="India",R1039=2050),0.91,IF(AND(A1039="Middle East",R1039=2035),0.92,IF(AND(A1039="Middle East",R1039=2050),0.89,IF(AND(A1039="Africa",R1039=2035),0.93,IF(AND(A1039="Africa",R1039=2050),0.9,IF(AND(A1039="Brazil",R1039=2035),0.95,IF(AND(A1039="Brazil",R1039=2050),0.92,""))))))))))))))))))</f>
        <v>*0.93</v>
      </c>
      <c r="U1039" s="41" t="s">
        <v>4347</v>
      </c>
      <c r="V1039" s="52" t="s">
        <v>35</v>
      </c>
      <c r="W1039" s="41" t="n">
        <v>2050</v>
      </c>
      <c r="X1039" s="53" t="str">
        <f aca="false">"*"&amp;IF(AND(A1039="EU",W1039=2035),0.95,IF(AND(A1039="EU",W1039=2050),0.93,IF(AND(A1039="USA",W1039=2035),0.96,IF(AND(A1039="USA",W1039=2050),0.93,IF(AND(A1039="Japan",W1039=2035),0.94,IF(AND(A1039="Japan",W1039=2050),0.92,IF(AND(A1039="Russia",W1039=2035),0.95,IF(AND(A1039="Russia",W1039=2050),0.91,IF(AND(A1039="China",W1039=2035),0.93,IF(AND(A1039="China",W1039=2050),0.92,IF(AND(A1039="India",W1039=2035),0.94,IF(AND(A1039="India",W1039=2050),0.91,IF(AND(A1039="Middle East",W1039=2035),0.92,IF(AND(A1039="Middle East",W1039=2050),0.89,IF(AND(A1039="Africa",W1039=2035),0.93,IF(AND(A1039="Africa",W1039=2050),0.9,IF(AND(A1039="Brazil",W1039=2035),0.95,IF(AND(A1039="Brazil",W1039=2050),0.92,""))))))))))))))))))</f>
        <v>*0.92</v>
      </c>
      <c r="AC1039" s="1" t="s">
        <v>4347</v>
      </c>
      <c r="AD1039" s="57" t="s">
        <v>35</v>
      </c>
      <c r="AE1039" s="1" t="n">
        <v>2035</v>
      </c>
      <c r="AF1039" s="58" t="str">
        <f aca="false">"*"&amp;IF(AND(A1039="EU",AE1039=2035),0.93,IF(AND(A1039="EU",AE1039=2050),0.9,IF(AND(A1039="USA",AE1039=2035),0.92,IF(AND(A1039="USA",AE1039=2050),0.89,IF(AND(A1039="Japan",AE1039=2035),0.92,IF(AND(A1039="Japan",AE1039=2050),0.89,IF(AND(A1039="Russia",AE1039=2035),0.91,IF(AND(A1039="Russia",AE1039=2050),0.86,IF(AND(A1039="China",AE1039=2035),0.91,IF(AND(A1039="China",AE1039=2050),0.87,IF(AND(A1039="India",AE1039=2035),0.92,IF(AND(A1039="India",AE1039=2050),0.87,IF(AND(A1039="Middle East",AE1039=2035),0.89,IF(AND(A1039="Middle East",AE1039=2050),0.84,IF(AND(A1039="Africa",AE1039=2035),0.9,IF(AND(A1039="Africa",AE1039=2050),0.86,IF(AND(A1039="Brazil",AE1039=2035),0.93,IF(AND(A1039="Brazil",AE1039=2050),0.89,""))))))))))))))))))</f>
        <v>*0.91</v>
      </c>
      <c r="AG1039" s="53" t="str">
        <f aca="false">AG1038</f>
        <v>REZoning_Sol-Win</v>
      </c>
      <c r="AI1039" s="1" t="s">
        <v>4347</v>
      </c>
      <c r="AJ1039" s="57" t="s">
        <v>35</v>
      </c>
      <c r="AK1039" s="1" t="n">
        <v>2050</v>
      </c>
      <c r="AL1039" s="58" t="str">
        <f aca="false">"*"&amp;IF(AND(A1039="EU",AK1039=2035),0.93,IF(AND(A1039="EU",AK1039=2050),0.9,IF(AND(A1039="USA",AK1039=2035),0.92,IF(AND(A1039="USA",AK1039=2050),0.89,IF(AND(A1039="Japan",AK1039=2035),0.92,IF(AND(A1039="Japan",AK1039=2050),0.89,IF(AND(A1039="Russia",AK1039=2035),0.91,IF(AND(A1039="Russia",AK1039=2050),0.86,IF(AND(A1039="China",AK1039=2035),0.91,IF(AND(A1039="China",AK1039=2050),0.87,IF(AND(A1039="India",AK1039=2035),0.92,IF(AND(A1039="India",AK1039=2050),0.87,IF(AND(A1039="Middle East",AK1039=2035),0.89,IF(AND(A1039="Middle East",AK1039=2050),0.84,IF(AND(A1039="Africa",AK1039=2035),0.9,IF(AND(A1039="Africa",AK1039=2050),0.86,IF(AND(A1039="Brazil",AK1039=2035),0.93,IF(AND(A1039="Brazil",AK1039=2050),0.89,""))))))))))))))))))</f>
        <v>*0.87</v>
      </c>
      <c r="AM1039" s="53" t="str">
        <f aca="false">AM1038</f>
        <v>REZoning_Sol-Win</v>
      </c>
      <c r="AP1039" s="0" t="s">
        <v>4347</v>
      </c>
      <c r="AQ1039" s="38" t="s">
        <v>35</v>
      </c>
      <c r="AR1039" s="38" t="n">
        <f aca="false">AR1038</f>
        <v>2100</v>
      </c>
      <c r="AS1039" s="38" t="s">
        <v>851</v>
      </c>
      <c r="AT1039" s="38" t="s">
        <v>36</v>
      </c>
    </row>
    <row r="1040" customFormat="false" ht="28.5" hidden="false" customHeight="true" outlineLevel="0" collapsed="false">
      <c r="A1040" s="3" t="s">
        <v>147</v>
      </c>
      <c r="C1040" s="0" t="s">
        <v>4348</v>
      </c>
      <c r="D1040" s="50" t="s">
        <v>35</v>
      </c>
      <c r="E1040" s="0" t="n">
        <v>2035</v>
      </c>
      <c r="F1040" s="51" t="str">
        <f aca="false">"*"&amp;IF(AND(A1040="EU",E1040=2035),0.95,IF(AND(A1040="EU",E1040=2050),0.93,IF(AND(A1040="USA",E1040=2035),0.96,IF(AND(A1040="USA",E1040=2050),0.94,IF(AND(A1040="Japan",E1040=2035),0.94,IF(AND(A1040="Japan",E1040=2050),0.92,IF(AND(A1040="Russia",E1040=2035),0.95,IF(AND(A1040="Russia",E1040=2050),0.93,IF(AND(A1040="China",E1040=2035),0.94,IF(AND(A1040="China",E1040=2050),0.92,IF(AND(A1040="India",E1040=2035),0.95,IF(AND(A1040="India",E1040=2050),0.92,IF(AND(A1040="Middle East",E1040=2035),0.94,IF(AND(A1040="Middle East",E1040=2050),0.9,IF(AND(A1040="Africa",E1040=2035),0.94,IF(AND(A1040="Africa",E1040=2050),0.91,IF(AND(A1040="Brazil",E1040=2035),0.95,IF(AND(A1040="Brazil",E1040=2050),0.92,""))))))))))))))))))</f>
        <v>*0.94</v>
      </c>
      <c r="H1040" s="0" t="s">
        <v>4348</v>
      </c>
      <c r="I1040" s="50" t="s">
        <v>35</v>
      </c>
      <c r="J1040" s="0" t="n">
        <v>2050</v>
      </c>
      <c r="K1040" s="48" t="str">
        <f aca="false">"*"&amp;IF(AND(A1040="EU",J1040=2035),0.95,IF(AND(A1040="EU",J1040=2050),0.93,IF(AND(A1040="USA",J1040=2035),0.96,IF(AND(A1040="USA",J1040=2050),0.94,IF(AND(A1040="Japan",J1040=2035),0.94,IF(AND(A1040="Japan",J1040=2050),0.92,IF(AND(A1040="Russia",J1040=2035),0.95,IF(AND(A1040="Russia",J1040=2050),0.93,IF(AND(A1040="China",J1040=2035),0.94,IF(AND(A1040="China",J1040=2050),0.92,IF(AND(A1040="India",J1040=2035),0.95,IF(AND(A1040="India",J1040=2050),0.92,IF(AND(A1040="Middle East",J1040=2035),0.94,IF(AND(A1040="Middle East",J1040=2050),0.9,IF(AND(A1040="Africa",J1040=2035),0.94,IF(AND(A1040="Africa",J1040=2050),0.91,IF(AND(A1040="Brazil",J1040=2035),0.95,IF(AND(A1040="Brazil",J1040=2050),0.92,""))))))))))))))))))</f>
        <v>*0.92</v>
      </c>
      <c r="P1040" s="41" t="s">
        <v>4348</v>
      </c>
      <c r="Q1040" s="52" t="s">
        <v>35</v>
      </c>
      <c r="R1040" s="41" t="n">
        <v>2035</v>
      </c>
      <c r="S1040" s="53" t="str">
        <f aca="false">"*"&amp;IF(AND(A1040="EU",R1040=2035),0.95,IF(AND(A1040="EU",R1040=2050),0.93,IF(AND(A1040="USA",R1040=2035),0.96,IF(AND(A1040="USA",R1040=2050),0.93,IF(AND(A1040="Japan",R1040=2035),0.94,IF(AND(A1040="Japan",R1040=2050),0.92,IF(AND(A1040="Russia",R1040=2035),0.95,IF(AND(A1040="Russia",R1040=2050),0.91,IF(AND(A1040="China",R1040=2035),0.93,IF(AND(A1040="China",R1040=2050),0.92,IF(AND(A1040="India",R1040=2035),0.94,IF(AND(A1040="India",R1040=2050),0.91,IF(AND(A1040="Middle East",R1040=2035),0.92,IF(AND(A1040="Middle East",R1040=2050),0.89,IF(AND(A1040="Africa",R1040=2035),0.93,IF(AND(A1040="Africa",R1040=2050),0.9,IF(AND(A1040="Brazil",R1040=2035),0.95,IF(AND(A1040="Brazil",R1040=2050),0.92,""))))))))))))))))))</f>
        <v>*0.93</v>
      </c>
      <c r="U1040" s="41" t="s">
        <v>4348</v>
      </c>
      <c r="V1040" s="52" t="s">
        <v>35</v>
      </c>
      <c r="W1040" s="41" t="n">
        <v>2050</v>
      </c>
      <c r="X1040" s="53" t="str">
        <f aca="false">"*"&amp;IF(AND(A1040="EU",W1040=2035),0.95,IF(AND(A1040="EU",W1040=2050),0.93,IF(AND(A1040="USA",W1040=2035),0.96,IF(AND(A1040="USA",W1040=2050),0.93,IF(AND(A1040="Japan",W1040=2035),0.94,IF(AND(A1040="Japan",W1040=2050),0.92,IF(AND(A1040="Russia",W1040=2035),0.95,IF(AND(A1040="Russia",W1040=2050),0.91,IF(AND(A1040="China",W1040=2035),0.93,IF(AND(A1040="China",W1040=2050),0.92,IF(AND(A1040="India",W1040=2035),0.94,IF(AND(A1040="India",W1040=2050),0.91,IF(AND(A1040="Middle East",W1040=2035),0.92,IF(AND(A1040="Middle East",W1040=2050),0.89,IF(AND(A1040="Africa",W1040=2035),0.93,IF(AND(A1040="Africa",W1040=2050),0.9,IF(AND(A1040="Brazil",W1040=2035),0.95,IF(AND(A1040="Brazil",W1040=2050),0.92,""))))))))))))))))))</f>
        <v>*0.92</v>
      </c>
      <c r="AC1040" s="1" t="s">
        <v>4348</v>
      </c>
      <c r="AD1040" s="57" t="s">
        <v>35</v>
      </c>
      <c r="AE1040" s="1" t="n">
        <v>2035</v>
      </c>
      <c r="AF1040" s="58" t="str">
        <f aca="false">"*"&amp;IF(AND(A1040="EU",AE1040=2035),0.93,IF(AND(A1040="EU",AE1040=2050),0.9,IF(AND(A1040="USA",AE1040=2035),0.92,IF(AND(A1040="USA",AE1040=2050),0.89,IF(AND(A1040="Japan",AE1040=2035),0.92,IF(AND(A1040="Japan",AE1040=2050),0.89,IF(AND(A1040="Russia",AE1040=2035),0.91,IF(AND(A1040="Russia",AE1040=2050),0.86,IF(AND(A1040="China",AE1040=2035),0.91,IF(AND(A1040="China",AE1040=2050),0.87,IF(AND(A1040="India",AE1040=2035),0.92,IF(AND(A1040="India",AE1040=2050),0.87,IF(AND(A1040="Middle East",AE1040=2035),0.89,IF(AND(A1040="Middle East",AE1040=2050),0.84,IF(AND(A1040="Africa",AE1040=2035),0.9,IF(AND(A1040="Africa",AE1040=2050),0.86,IF(AND(A1040="Brazil",AE1040=2035),0.93,IF(AND(A1040="Brazil",AE1040=2050),0.89,""))))))))))))))))))</f>
        <v>*0.91</v>
      </c>
      <c r="AG1040" s="53" t="str">
        <f aca="false">AG1039</f>
        <v>REZoning_Sol-Win</v>
      </c>
      <c r="AI1040" s="1" t="s">
        <v>4348</v>
      </c>
      <c r="AJ1040" s="57" t="s">
        <v>35</v>
      </c>
      <c r="AK1040" s="1" t="n">
        <v>2050</v>
      </c>
      <c r="AL1040" s="58" t="str">
        <f aca="false">"*"&amp;IF(AND(A1040="EU",AK1040=2035),0.93,IF(AND(A1040="EU",AK1040=2050),0.9,IF(AND(A1040="USA",AK1040=2035),0.92,IF(AND(A1040="USA",AK1040=2050),0.89,IF(AND(A1040="Japan",AK1040=2035),0.92,IF(AND(A1040="Japan",AK1040=2050),0.89,IF(AND(A1040="Russia",AK1040=2035),0.91,IF(AND(A1040="Russia",AK1040=2050),0.86,IF(AND(A1040="China",AK1040=2035),0.91,IF(AND(A1040="China",AK1040=2050),0.87,IF(AND(A1040="India",AK1040=2035),0.92,IF(AND(A1040="India",AK1040=2050),0.87,IF(AND(A1040="Middle East",AK1040=2035),0.89,IF(AND(A1040="Middle East",AK1040=2050),0.84,IF(AND(A1040="Africa",AK1040=2035),0.9,IF(AND(A1040="Africa",AK1040=2050),0.86,IF(AND(A1040="Brazil",AK1040=2035),0.93,IF(AND(A1040="Brazil",AK1040=2050),0.89,""))))))))))))))))))</f>
        <v>*0.87</v>
      </c>
      <c r="AM1040" s="53" t="str">
        <f aca="false">AM1039</f>
        <v>REZoning_Sol-Win</v>
      </c>
      <c r="AP1040" s="0" t="s">
        <v>4348</v>
      </c>
      <c r="AQ1040" s="38" t="s">
        <v>35</v>
      </c>
      <c r="AR1040" s="38" t="n">
        <f aca="false">AR1039</f>
        <v>2100</v>
      </c>
      <c r="AS1040" s="38" t="s">
        <v>851</v>
      </c>
      <c r="AT1040" s="38" t="s">
        <v>36</v>
      </c>
    </row>
    <row r="1041" customFormat="false" ht="28.5" hidden="false" customHeight="true" outlineLevel="0" collapsed="false">
      <c r="A1041" s="3" t="s">
        <v>147</v>
      </c>
      <c r="C1041" s="0" t="s">
        <v>4349</v>
      </c>
      <c r="D1041" s="50" t="s">
        <v>35</v>
      </c>
      <c r="E1041" s="0" t="n">
        <v>2035</v>
      </c>
      <c r="F1041" s="51" t="str">
        <f aca="false">"*"&amp;IF(AND(A1041="EU",E1041=2035),0.95,IF(AND(A1041="EU",E1041=2050),0.93,IF(AND(A1041="USA",E1041=2035),0.96,IF(AND(A1041="USA",E1041=2050),0.94,IF(AND(A1041="Japan",E1041=2035),0.94,IF(AND(A1041="Japan",E1041=2050),0.92,IF(AND(A1041="Russia",E1041=2035),0.95,IF(AND(A1041="Russia",E1041=2050),0.93,IF(AND(A1041="China",E1041=2035),0.94,IF(AND(A1041="China",E1041=2050),0.92,IF(AND(A1041="India",E1041=2035),0.95,IF(AND(A1041="India",E1041=2050),0.92,IF(AND(A1041="Middle East",E1041=2035),0.94,IF(AND(A1041="Middle East",E1041=2050),0.9,IF(AND(A1041="Africa",E1041=2035),0.94,IF(AND(A1041="Africa",E1041=2050),0.91,IF(AND(A1041="Brazil",E1041=2035),0.95,IF(AND(A1041="Brazil",E1041=2050),0.92,""))))))))))))))))))</f>
        <v>*0.94</v>
      </c>
      <c r="H1041" s="0" t="s">
        <v>4349</v>
      </c>
      <c r="I1041" s="50" t="s">
        <v>35</v>
      </c>
      <c r="J1041" s="0" t="n">
        <v>2050</v>
      </c>
      <c r="K1041" s="48" t="str">
        <f aca="false">"*"&amp;IF(AND(A1041="EU",J1041=2035),0.95,IF(AND(A1041="EU",J1041=2050),0.93,IF(AND(A1041="USA",J1041=2035),0.96,IF(AND(A1041="USA",J1041=2050),0.94,IF(AND(A1041="Japan",J1041=2035),0.94,IF(AND(A1041="Japan",J1041=2050),0.92,IF(AND(A1041="Russia",J1041=2035),0.95,IF(AND(A1041="Russia",J1041=2050),0.93,IF(AND(A1041="China",J1041=2035),0.94,IF(AND(A1041="China",J1041=2050),0.92,IF(AND(A1041="India",J1041=2035),0.95,IF(AND(A1041="India",J1041=2050),0.92,IF(AND(A1041="Middle East",J1041=2035),0.94,IF(AND(A1041="Middle East",J1041=2050),0.9,IF(AND(A1041="Africa",J1041=2035),0.94,IF(AND(A1041="Africa",J1041=2050),0.91,IF(AND(A1041="Brazil",J1041=2035),0.95,IF(AND(A1041="Brazil",J1041=2050),0.92,""))))))))))))))))))</f>
        <v>*0.92</v>
      </c>
      <c r="P1041" s="41" t="s">
        <v>4349</v>
      </c>
      <c r="Q1041" s="52" t="s">
        <v>35</v>
      </c>
      <c r="R1041" s="41" t="n">
        <v>2035</v>
      </c>
      <c r="S1041" s="53" t="str">
        <f aca="false">"*"&amp;IF(AND(A1041="EU",R1041=2035),0.95,IF(AND(A1041="EU",R1041=2050),0.93,IF(AND(A1041="USA",R1041=2035),0.96,IF(AND(A1041="USA",R1041=2050),0.93,IF(AND(A1041="Japan",R1041=2035),0.94,IF(AND(A1041="Japan",R1041=2050),0.92,IF(AND(A1041="Russia",R1041=2035),0.95,IF(AND(A1041="Russia",R1041=2050),0.91,IF(AND(A1041="China",R1041=2035),0.93,IF(AND(A1041="China",R1041=2050),0.92,IF(AND(A1041="India",R1041=2035),0.94,IF(AND(A1041="India",R1041=2050),0.91,IF(AND(A1041="Middle East",R1041=2035),0.92,IF(AND(A1041="Middle East",R1041=2050),0.89,IF(AND(A1041="Africa",R1041=2035),0.93,IF(AND(A1041="Africa",R1041=2050),0.9,IF(AND(A1041="Brazil",R1041=2035),0.95,IF(AND(A1041="Brazil",R1041=2050),0.92,""))))))))))))))))))</f>
        <v>*0.93</v>
      </c>
      <c r="U1041" s="41" t="s">
        <v>4349</v>
      </c>
      <c r="V1041" s="52" t="s">
        <v>35</v>
      </c>
      <c r="W1041" s="41" t="n">
        <v>2050</v>
      </c>
      <c r="X1041" s="53" t="str">
        <f aca="false">"*"&amp;IF(AND(A1041="EU",W1041=2035),0.95,IF(AND(A1041="EU",W1041=2050),0.93,IF(AND(A1041="USA",W1041=2035),0.96,IF(AND(A1041="USA",W1041=2050),0.93,IF(AND(A1041="Japan",W1041=2035),0.94,IF(AND(A1041="Japan",W1041=2050),0.92,IF(AND(A1041="Russia",W1041=2035),0.95,IF(AND(A1041="Russia",W1041=2050),0.91,IF(AND(A1041="China",W1041=2035),0.93,IF(AND(A1041="China",W1041=2050),0.92,IF(AND(A1041="India",W1041=2035),0.94,IF(AND(A1041="India",W1041=2050),0.91,IF(AND(A1041="Middle East",W1041=2035),0.92,IF(AND(A1041="Middle East",W1041=2050),0.89,IF(AND(A1041="Africa",W1041=2035),0.93,IF(AND(A1041="Africa",W1041=2050),0.9,IF(AND(A1041="Brazil",W1041=2035),0.95,IF(AND(A1041="Brazil",W1041=2050),0.92,""))))))))))))))))))</f>
        <v>*0.92</v>
      </c>
      <c r="AC1041" s="1" t="s">
        <v>4349</v>
      </c>
      <c r="AD1041" s="57" t="s">
        <v>35</v>
      </c>
      <c r="AE1041" s="1" t="n">
        <v>2035</v>
      </c>
      <c r="AF1041" s="58" t="str">
        <f aca="false">"*"&amp;IF(AND(A1041="EU",AE1041=2035),0.93,IF(AND(A1041="EU",AE1041=2050),0.9,IF(AND(A1041="USA",AE1041=2035),0.92,IF(AND(A1041="USA",AE1041=2050),0.89,IF(AND(A1041="Japan",AE1041=2035),0.92,IF(AND(A1041="Japan",AE1041=2050),0.89,IF(AND(A1041="Russia",AE1041=2035),0.91,IF(AND(A1041="Russia",AE1041=2050),0.86,IF(AND(A1041="China",AE1041=2035),0.91,IF(AND(A1041="China",AE1041=2050),0.87,IF(AND(A1041="India",AE1041=2035),0.92,IF(AND(A1041="India",AE1041=2050),0.87,IF(AND(A1041="Middle East",AE1041=2035),0.89,IF(AND(A1041="Middle East",AE1041=2050),0.84,IF(AND(A1041="Africa",AE1041=2035),0.9,IF(AND(A1041="Africa",AE1041=2050),0.86,IF(AND(A1041="Brazil",AE1041=2035),0.93,IF(AND(A1041="Brazil",AE1041=2050),0.89,""))))))))))))))))))</f>
        <v>*0.91</v>
      </c>
      <c r="AG1041" s="53" t="str">
        <f aca="false">AG1040</f>
        <v>REZoning_Sol-Win</v>
      </c>
      <c r="AI1041" s="1" t="s">
        <v>4349</v>
      </c>
      <c r="AJ1041" s="57" t="s">
        <v>35</v>
      </c>
      <c r="AK1041" s="1" t="n">
        <v>2050</v>
      </c>
      <c r="AL1041" s="58" t="str">
        <f aca="false">"*"&amp;IF(AND(A1041="EU",AK1041=2035),0.93,IF(AND(A1041="EU",AK1041=2050),0.9,IF(AND(A1041="USA",AK1041=2035),0.92,IF(AND(A1041="USA",AK1041=2050),0.89,IF(AND(A1041="Japan",AK1041=2035),0.92,IF(AND(A1041="Japan",AK1041=2050),0.89,IF(AND(A1041="Russia",AK1041=2035),0.91,IF(AND(A1041="Russia",AK1041=2050),0.86,IF(AND(A1041="China",AK1041=2035),0.91,IF(AND(A1041="China",AK1041=2050),0.87,IF(AND(A1041="India",AK1041=2035),0.92,IF(AND(A1041="India",AK1041=2050),0.87,IF(AND(A1041="Middle East",AK1041=2035),0.89,IF(AND(A1041="Middle East",AK1041=2050),0.84,IF(AND(A1041="Africa",AK1041=2035),0.9,IF(AND(A1041="Africa",AK1041=2050),0.86,IF(AND(A1041="Brazil",AK1041=2035),0.93,IF(AND(A1041="Brazil",AK1041=2050),0.89,""))))))))))))))))))</f>
        <v>*0.87</v>
      </c>
      <c r="AM1041" s="53" t="str">
        <f aca="false">AM1040</f>
        <v>REZoning_Sol-Win</v>
      </c>
      <c r="AP1041" s="0" t="s">
        <v>4349</v>
      </c>
      <c r="AQ1041" s="38" t="s">
        <v>35</v>
      </c>
      <c r="AR1041" s="38" t="n">
        <f aca="false">AR1040</f>
        <v>2100</v>
      </c>
      <c r="AS1041" s="38" t="s">
        <v>851</v>
      </c>
      <c r="AT1041" s="38" t="s">
        <v>36</v>
      </c>
    </row>
    <row r="1042" customFormat="false" ht="28.5" hidden="false" customHeight="true" outlineLevel="0" collapsed="false">
      <c r="A1042" s="3" t="s">
        <v>147</v>
      </c>
      <c r="C1042" s="0" t="s">
        <v>4350</v>
      </c>
      <c r="D1042" s="50" t="s">
        <v>35</v>
      </c>
      <c r="E1042" s="0" t="n">
        <v>2035</v>
      </c>
      <c r="F1042" s="51" t="str">
        <f aca="false">"*"&amp;IF(AND(A1042="EU",E1042=2035),0.95,IF(AND(A1042="EU",E1042=2050),0.93,IF(AND(A1042="USA",E1042=2035),0.96,IF(AND(A1042="USA",E1042=2050),0.94,IF(AND(A1042="Japan",E1042=2035),0.94,IF(AND(A1042="Japan",E1042=2050),0.92,IF(AND(A1042="Russia",E1042=2035),0.95,IF(AND(A1042="Russia",E1042=2050),0.93,IF(AND(A1042="China",E1042=2035),0.94,IF(AND(A1042="China",E1042=2050),0.92,IF(AND(A1042="India",E1042=2035),0.95,IF(AND(A1042="India",E1042=2050),0.92,IF(AND(A1042="Middle East",E1042=2035),0.94,IF(AND(A1042="Middle East",E1042=2050),0.9,IF(AND(A1042="Africa",E1042=2035),0.94,IF(AND(A1042="Africa",E1042=2050),0.91,IF(AND(A1042="Brazil",E1042=2035),0.95,IF(AND(A1042="Brazil",E1042=2050),0.92,""))))))))))))))))))</f>
        <v>*0.94</v>
      </c>
      <c r="H1042" s="0" t="s">
        <v>4350</v>
      </c>
      <c r="I1042" s="50" t="s">
        <v>35</v>
      </c>
      <c r="J1042" s="0" t="n">
        <v>2050</v>
      </c>
      <c r="K1042" s="48" t="str">
        <f aca="false">"*"&amp;IF(AND(A1042="EU",J1042=2035),0.95,IF(AND(A1042="EU",J1042=2050),0.93,IF(AND(A1042="USA",J1042=2035),0.96,IF(AND(A1042="USA",J1042=2050),0.94,IF(AND(A1042="Japan",J1042=2035),0.94,IF(AND(A1042="Japan",J1042=2050),0.92,IF(AND(A1042="Russia",J1042=2035),0.95,IF(AND(A1042="Russia",J1042=2050),0.93,IF(AND(A1042="China",J1042=2035),0.94,IF(AND(A1042="China",J1042=2050),0.92,IF(AND(A1042="India",J1042=2035),0.95,IF(AND(A1042="India",J1042=2050),0.92,IF(AND(A1042="Middle East",J1042=2035),0.94,IF(AND(A1042="Middle East",J1042=2050),0.9,IF(AND(A1042="Africa",J1042=2035),0.94,IF(AND(A1042="Africa",J1042=2050),0.91,IF(AND(A1042="Brazil",J1042=2035),0.95,IF(AND(A1042="Brazil",J1042=2050),0.92,""))))))))))))))))))</f>
        <v>*0.92</v>
      </c>
      <c r="P1042" s="41" t="s">
        <v>4350</v>
      </c>
      <c r="Q1042" s="52" t="s">
        <v>35</v>
      </c>
      <c r="R1042" s="41" t="n">
        <v>2035</v>
      </c>
      <c r="S1042" s="53" t="str">
        <f aca="false">"*"&amp;IF(AND(A1042="EU",R1042=2035),0.95,IF(AND(A1042="EU",R1042=2050),0.93,IF(AND(A1042="USA",R1042=2035),0.96,IF(AND(A1042="USA",R1042=2050),0.93,IF(AND(A1042="Japan",R1042=2035),0.94,IF(AND(A1042="Japan",R1042=2050),0.92,IF(AND(A1042="Russia",R1042=2035),0.95,IF(AND(A1042="Russia",R1042=2050),0.91,IF(AND(A1042="China",R1042=2035),0.93,IF(AND(A1042="China",R1042=2050),0.92,IF(AND(A1042="India",R1042=2035),0.94,IF(AND(A1042="India",R1042=2050),0.91,IF(AND(A1042="Middle East",R1042=2035),0.92,IF(AND(A1042="Middle East",R1042=2050),0.89,IF(AND(A1042="Africa",R1042=2035),0.93,IF(AND(A1042="Africa",R1042=2050),0.9,IF(AND(A1042="Brazil",R1042=2035),0.95,IF(AND(A1042="Brazil",R1042=2050),0.92,""))))))))))))))))))</f>
        <v>*0.93</v>
      </c>
      <c r="U1042" s="41" t="s">
        <v>4350</v>
      </c>
      <c r="V1042" s="52" t="s">
        <v>35</v>
      </c>
      <c r="W1042" s="41" t="n">
        <v>2050</v>
      </c>
      <c r="X1042" s="53" t="str">
        <f aca="false">"*"&amp;IF(AND(A1042="EU",W1042=2035),0.95,IF(AND(A1042="EU",W1042=2050),0.93,IF(AND(A1042="USA",W1042=2035),0.96,IF(AND(A1042="USA",W1042=2050),0.93,IF(AND(A1042="Japan",W1042=2035),0.94,IF(AND(A1042="Japan",W1042=2050),0.92,IF(AND(A1042="Russia",W1042=2035),0.95,IF(AND(A1042="Russia",W1042=2050),0.91,IF(AND(A1042="China",W1042=2035),0.93,IF(AND(A1042="China",W1042=2050),0.92,IF(AND(A1042="India",W1042=2035),0.94,IF(AND(A1042="India",W1042=2050),0.91,IF(AND(A1042="Middle East",W1042=2035),0.92,IF(AND(A1042="Middle East",W1042=2050),0.89,IF(AND(A1042="Africa",W1042=2035),0.93,IF(AND(A1042="Africa",W1042=2050),0.9,IF(AND(A1042="Brazil",W1042=2035),0.95,IF(AND(A1042="Brazil",W1042=2050),0.92,""))))))))))))))))))</f>
        <v>*0.92</v>
      </c>
      <c r="AC1042" s="1" t="s">
        <v>4350</v>
      </c>
      <c r="AD1042" s="57" t="s">
        <v>35</v>
      </c>
      <c r="AE1042" s="1" t="n">
        <v>2035</v>
      </c>
      <c r="AF1042" s="58" t="str">
        <f aca="false">"*"&amp;IF(AND(A1042="EU",AE1042=2035),0.93,IF(AND(A1042="EU",AE1042=2050),0.9,IF(AND(A1042="USA",AE1042=2035),0.92,IF(AND(A1042="USA",AE1042=2050),0.89,IF(AND(A1042="Japan",AE1042=2035),0.92,IF(AND(A1042="Japan",AE1042=2050),0.89,IF(AND(A1042="Russia",AE1042=2035),0.91,IF(AND(A1042="Russia",AE1042=2050),0.86,IF(AND(A1042="China",AE1042=2035),0.91,IF(AND(A1042="China",AE1042=2050),0.87,IF(AND(A1042="India",AE1042=2035),0.92,IF(AND(A1042="India",AE1042=2050),0.87,IF(AND(A1042="Middle East",AE1042=2035),0.89,IF(AND(A1042="Middle East",AE1042=2050),0.84,IF(AND(A1042="Africa",AE1042=2035),0.9,IF(AND(A1042="Africa",AE1042=2050),0.86,IF(AND(A1042="Brazil",AE1042=2035),0.93,IF(AND(A1042="Brazil",AE1042=2050),0.89,""))))))))))))))))))</f>
        <v>*0.91</v>
      </c>
      <c r="AG1042" s="53" t="str">
        <f aca="false">AG1041</f>
        <v>REZoning_Sol-Win</v>
      </c>
      <c r="AI1042" s="1" t="s">
        <v>4350</v>
      </c>
      <c r="AJ1042" s="57" t="s">
        <v>35</v>
      </c>
      <c r="AK1042" s="1" t="n">
        <v>2050</v>
      </c>
      <c r="AL1042" s="58" t="str">
        <f aca="false">"*"&amp;IF(AND(A1042="EU",AK1042=2035),0.93,IF(AND(A1042="EU",AK1042=2050),0.9,IF(AND(A1042="USA",AK1042=2035),0.92,IF(AND(A1042="USA",AK1042=2050),0.89,IF(AND(A1042="Japan",AK1042=2035),0.92,IF(AND(A1042="Japan",AK1042=2050),0.89,IF(AND(A1042="Russia",AK1042=2035),0.91,IF(AND(A1042="Russia",AK1042=2050),0.86,IF(AND(A1042="China",AK1042=2035),0.91,IF(AND(A1042="China",AK1042=2050),0.87,IF(AND(A1042="India",AK1042=2035),0.92,IF(AND(A1042="India",AK1042=2050),0.87,IF(AND(A1042="Middle East",AK1042=2035),0.89,IF(AND(A1042="Middle East",AK1042=2050),0.84,IF(AND(A1042="Africa",AK1042=2035),0.9,IF(AND(A1042="Africa",AK1042=2050),0.86,IF(AND(A1042="Brazil",AK1042=2035),0.93,IF(AND(A1042="Brazil",AK1042=2050),0.89,""))))))))))))))))))</f>
        <v>*0.87</v>
      </c>
      <c r="AM1042" s="53" t="str">
        <f aca="false">AM1041</f>
        <v>REZoning_Sol-Win</v>
      </c>
      <c r="AP1042" s="0" t="s">
        <v>4350</v>
      </c>
      <c r="AQ1042" s="38" t="s">
        <v>35</v>
      </c>
      <c r="AR1042" s="38" t="n">
        <f aca="false">AR1041</f>
        <v>2100</v>
      </c>
      <c r="AS1042" s="38" t="s">
        <v>851</v>
      </c>
      <c r="AT1042" s="38" t="s">
        <v>36</v>
      </c>
    </row>
    <row r="1043" customFormat="false" ht="28.5" hidden="false" customHeight="true" outlineLevel="0" collapsed="false">
      <c r="A1043" s="3" t="s">
        <v>147</v>
      </c>
      <c r="C1043" s="0" t="s">
        <v>4351</v>
      </c>
      <c r="D1043" s="50" t="s">
        <v>35</v>
      </c>
      <c r="E1043" s="0" t="n">
        <v>2035</v>
      </c>
      <c r="F1043" s="51" t="str">
        <f aca="false">"*"&amp;IF(AND(A1043="EU",E1043=2035),0.95,IF(AND(A1043="EU",E1043=2050),0.93,IF(AND(A1043="USA",E1043=2035),0.96,IF(AND(A1043="USA",E1043=2050),0.94,IF(AND(A1043="Japan",E1043=2035),0.94,IF(AND(A1043="Japan",E1043=2050),0.92,IF(AND(A1043="Russia",E1043=2035),0.95,IF(AND(A1043="Russia",E1043=2050),0.93,IF(AND(A1043="China",E1043=2035),0.94,IF(AND(A1043="China",E1043=2050),0.92,IF(AND(A1043="India",E1043=2035),0.95,IF(AND(A1043="India",E1043=2050),0.92,IF(AND(A1043="Middle East",E1043=2035),0.94,IF(AND(A1043="Middle East",E1043=2050),0.9,IF(AND(A1043="Africa",E1043=2035),0.94,IF(AND(A1043="Africa",E1043=2050),0.91,IF(AND(A1043="Brazil",E1043=2035),0.95,IF(AND(A1043="Brazil",E1043=2050),0.92,""))))))))))))))))))</f>
        <v>*0.94</v>
      </c>
      <c r="H1043" s="0" t="s">
        <v>4351</v>
      </c>
      <c r="I1043" s="50" t="s">
        <v>35</v>
      </c>
      <c r="J1043" s="0" t="n">
        <v>2050</v>
      </c>
      <c r="K1043" s="48" t="str">
        <f aca="false">"*"&amp;IF(AND(A1043="EU",J1043=2035),0.95,IF(AND(A1043="EU",J1043=2050),0.93,IF(AND(A1043="USA",J1043=2035),0.96,IF(AND(A1043="USA",J1043=2050),0.94,IF(AND(A1043="Japan",J1043=2035),0.94,IF(AND(A1043="Japan",J1043=2050),0.92,IF(AND(A1043="Russia",J1043=2035),0.95,IF(AND(A1043="Russia",J1043=2050),0.93,IF(AND(A1043="China",J1043=2035),0.94,IF(AND(A1043="China",J1043=2050),0.92,IF(AND(A1043="India",J1043=2035),0.95,IF(AND(A1043="India",J1043=2050),0.92,IF(AND(A1043="Middle East",J1043=2035),0.94,IF(AND(A1043="Middle East",J1043=2050),0.9,IF(AND(A1043="Africa",J1043=2035),0.94,IF(AND(A1043="Africa",J1043=2050),0.91,IF(AND(A1043="Brazil",J1043=2035),0.95,IF(AND(A1043="Brazil",J1043=2050),0.92,""))))))))))))))))))</f>
        <v>*0.92</v>
      </c>
      <c r="P1043" s="41" t="s">
        <v>4351</v>
      </c>
      <c r="Q1043" s="52" t="s">
        <v>35</v>
      </c>
      <c r="R1043" s="41" t="n">
        <v>2035</v>
      </c>
      <c r="S1043" s="53" t="str">
        <f aca="false">"*"&amp;IF(AND(A1043="EU",R1043=2035),0.95,IF(AND(A1043="EU",R1043=2050),0.93,IF(AND(A1043="USA",R1043=2035),0.96,IF(AND(A1043="USA",R1043=2050),0.93,IF(AND(A1043="Japan",R1043=2035),0.94,IF(AND(A1043="Japan",R1043=2050),0.92,IF(AND(A1043="Russia",R1043=2035),0.95,IF(AND(A1043="Russia",R1043=2050),0.91,IF(AND(A1043="China",R1043=2035),0.93,IF(AND(A1043="China",R1043=2050),0.92,IF(AND(A1043="India",R1043=2035),0.94,IF(AND(A1043="India",R1043=2050),0.91,IF(AND(A1043="Middle East",R1043=2035),0.92,IF(AND(A1043="Middle East",R1043=2050),0.89,IF(AND(A1043="Africa",R1043=2035),0.93,IF(AND(A1043="Africa",R1043=2050),0.9,IF(AND(A1043="Brazil",R1043=2035),0.95,IF(AND(A1043="Brazil",R1043=2050),0.92,""))))))))))))))))))</f>
        <v>*0.93</v>
      </c>
      <c r="U1043" s="41" t="s">
        <v>4351</v>
      </c>
      <c r="V1043" s="52" t="s">
        <v>35</v>
      </c>
      <c r="W1043" s="41" t="n">
        <v>2050</v>
      </c>
      <c r="X1043" s="53" t="str">
        <f aca="false">"*"&amp;IF(AND(A1043="EU",W1043=2035),0.95,IF(AND(A1043="EU",W1043=2050),0.93,IF(AND(A1043="USA",W1043=2035),0.96,IF(AND(A1043="USA",W1043=2050),0.93,IF(AND(A1043="Japan",W1043=2035),0.94,IF(AND(A1043="Japan",W1043=2050),0.92,IF(AND(A1043="Russia",W1043=2035),0.95,IF(AND(A1043="Russia",W1043=2050),0.91,IF(AND(A1043="China",W1043=2035),0.93,IF(AND(A1043="China",W1043=2050),0.92,IF(AND(A1043="India",W1043=2035),0.94,IF(AND(A1043="India",W1043=2050),0.91,IF(AND(A1043="Middle East",W1043=2035),0.92,IF(AND(A1043="Middle East",W1043=2050),0.89,IF(AND(A1043="Africa",W1043=2035),0.93,IF(AND(A1043="Africa",W1043=2050),0.9,IF(AND(A1043="Brazil",W1043=2035),0.95,IF(AND(A1043="Brazil",W1043=2050),0.92,""))))))))))))))))))</f>
        <v>*0.92</v>
      </c>
      <c r="AC1043" s="1" t="s">
        <v>4351</v>
      </c>
      <c r="AD1043" s="57" t="s">
        <v>35</v>
      </c>
      <c r="AE1043" s="1" t="n">
        <v>2035</v>
      </c>
      <c r="AF1043" s="58" t="str">
        <f aca="false">"*"&amp;IF(AND(A1043="EU",AE1043=2035),0.93,IF(AND(A1043="EU",AE1043=2050),0.9,IF(AND(A1043="USA",AE1043=2035),0.92,IF(AND(A1043="USA",AE1043=2050),0.89,IF(AND(A1043="Japan",AE1043=2035),0.92,IF(AND(A1043="Japan",AE1043=2050),0.89,IF(AND(A1043="Russia",AE1043=2035),0.91,IF(AND(A1043="Russia",AE1043=2050),0.86,IF(AND(A1043="China",AE1043=2035),0.91,IF(AND(A1043="China",AE1043=2050),0.87,IF(AND(A1043="India",AE1043=2035),0.92,IF(AND(A1043="India",AE1043=2050),0.87,IF(AND(A1043="Middle East",AE1043=2035),0.89,IF(AND(A1043="Middle East",AE1043=2050),0.84,IF(AND(A1043="Africa",AE1043=2035),0.9,IF(AND(A1043="Africa",AE1043=2050),0.86,IF(AND(A1043="Brazil",AE1043=2035),0.93,IF(AND(A1043="Brazil",AE1043=2050),0.89,""))))))))))))))))))</f>
        <v>*0.91</v>
      </c>
      <c r="AG1043" s="53" t="str">
        <f aca="false">AG1042</f>
        <v>REZoning_Sol-Win</v>
      </c>
      <c r="AI1043" s="1" t="s">
        <v>4351</v>
      </c>
      <c r="AJ1043" s="57" t="s">
        <v>35</v>
      </c>
      <c r="AK1043" s="1" t="n">
        <v>2050</v>
      </c>
      <c r="AL1043" s="58" t="str">
        <f aca="false">"*"&amp;IF(AND(A1043="EU",AK1043=2035),0.93,IF(AND(A1043="EU",AK1043=2050),0.9,IF(AND(A1043="USA",AK1043=2035),0.92,IF(AND(A1043="USA",AK1043=2050),0.89,IF(AND(A1043="Japan",AK1043=2035),0.92,IF(AND(A1043="Japan",AK1043=2050),0.89,IF(AND(A1043="Russia",AK1043=2035),0.91,IF(AND(A1043="Russia",AK1043=2050),0.86,IF(AND(A1043="China",AK1043=2035),0.91,IF(AND(A1043="China",AK1043=2050),0.87,IF(AND(A1043="India",AK1043=2035),0.92,IF(AND(A1043="India",AK1043=2050),0.87,IF(AND(A1043="Middle East",AK1043=2035),0.89,IF(AND(A1043="Middle East",AK1043=2050),0.84,IF(AND(A1043="Africa",AK1043=2035),0.9,IF(AND(A1043="Africa",AK1043=2050),0.86,IF(AND(A1043="Brazil",AK1043=2035),0.93,IF(AND(A1043="Brazil",AK1043=2050),0.89,""))))))))))))))))))</f>
        <v>*0.87</v>
      </c>
      <c r="AM1043" s="53" t="str">
        <f aca="false">AM1042</f>
        <v>REZoning_Sol-Win</v>
      </c>
      <c r="AP1043" s="0" t="s">
        <v>4351</v>
      </c>
      <c r="AQ1043" s="38" t="s">
        <v>35</v>
      </c>
      <c r="AR1043" s="38" t="n">
        <f aca="false">AR1042</f>
        <v>2100</v>
      </c>
      <c r="AS1043" s="38" t="s">
        <v>851</v>
      </c>
      <c r="AT1043" s="38" t="s">
        <v>36</v>
      </c>
    </row>
    <row r="1044" customFormat="false" ht="28.5" hidden="false" customHeight="true" outlineLevel="0" collapsed="false">
      <c r="A1044" s="3" t="s">
        <v>147</v>
      </c>
      <c r="C1044" s="0" t="s">
        <v>4352</v>
      </c>
      <c r="D1044" s="50" t="s">
        <v>35</v>
      </c>
      <c r="E1044" s="0" t="n">
        <v>2035</v>
      </c>
      <c r="F1044" s="51" t="str">
        <f aca="false">"*"&amp;IF(AND(A1044="EU",E1044=2035),0.95,IF(AND(A1044="EU",E1044=2050),0.93,IF(AND(A1044="USA",E1044=2035),0.96,IF(AND(A1044="USA",E1044=2050),0.94,IF(AND(A1044="Japan",E1044=2035),0.94,IF(AND(A1044="Japan",E1044=2050),0.92,IF(AND(A1044="Russia",E1044=2035),0.95,IF(AND(A1044="Russia",E1044=2050),0.93,IF(AND(A1044="China",E1044=2035),0.94,IF(AND(A1044="China",E1044=2050),0.92,IF(AND(A1044="India",E1044=2035),0.95,IF(AND(A1044="India",E1044=2050),0.92,IF(AND(A1044="Middle East",E1044=2035),0.94,IF(AND(A1044="Middle East",E1044=2050),0.9,IF(AND(A1044="Africa",E1044=2035),0.94,IF(AND(A1044="Africa",E1044=2050),0.91,IF(AND(A1044="Brazil",E1044=2035),0.95,IF(AND(A1044="Brazil",E1044=2050),0.92,""))))))))))))))))))</f>
        <v>*0.94</v>
      </c>
      <c r="H1044" s="0" t="s">
        <v>4352</v>
      </c>
      <c r="I1044" s="50" t="s">
        <v>35</v>
      </c>
      <c r="J1044" s="0" t="n">
        <v>2050</v>
      </c>
      <c r="K1044" s="48" t="str">
        <f aca="false">"*"&amp;IF(AND(A1044="EU",J1044=2035),0.95,IF(AND(A1044="EU",J1044=2050),0.93,IF(AND(A1044="USA",J1044=2035),0.96,IF(AND(A1044="USA",J1044=2050),0.94,IF(AND(A1044="Japan",J1044=2035),0.94,IF(AND(A1044="Japan",J1044=2050),0.92,IF(AND(A1044="Russia",J1044=2035),0.95,IF(AND(A1044="Russia",J1044=2050),0.93,IF(AND(A1044="China",J1044=2035),0.94,IF(AND(A1044="China",J1044=2050),0.92,IF(AND(A1044="India",J1044=2035),0.95,IF(AND(A1044="India",J1044=2050),0.92,IF(AND(A1044="Middle East",J1044=2035),0.94,IF(AND(A1044="Middle East",J1044=2050),0.9,IF(AND(A1044="Africa",J1044=2035),0.94,IF(AND(A1044="Africa",J1044=2050),0.91,IF(AND(A1044="Brazil",J1044=2035),0.95,IF(AND(A1044="Brazil",J1044=2050),0.92,""))))))))))))))))))</f>
        <v>*0.92</v>
      </c>
      <c r="P1044" s="41" t="s">
        <v>4352</v>
      </c>
      <c r="Q1044" s="52" t="s">
        <v>35</v>
      </c>
      <c r="R1044" s="41" t="n">
        <v>2035</v>
      </c>
      <c r="S1044" s="53" t="str">
        <f aca="false">"*"&amp;IF(AND(A1044="EU",R1044=2035),0.95,IF(AND(A1044="EU",R1044=2050),0.93,IF(AND(A1044="USA",R1044=2035),0.96,IF(AND(A1044="USA",R1044=2050),0.93,IF(AND(A1044="Japan",R1044=2035),0.94,IF(AND(A1044="Japan",R1044=2050),0.92,IF(AND(A1044="Russia",R1044=2035),0.95,IF(AND(A1044="Russia",R1044=2050),0.91,IF(AND(A1044="China",R1044=2035),0.93,IF(AND(A1044="China",R1044=2050),0.92,IF(AND(A1044="India",R1044=2035),0.94,IF(AND(A1044="India",R1044=2050),0.91,IF(AND(A1044="Middle East",R1044=2035),0.92,IF(AND(A1044="Middle East",R1044=2050),0.89,IF(AND(A1044="Africa",R1044=2035),0.93,IF(AND(A1044="Africa",R1044=2050),0.9,IF(AND(A1044="Brazil",R1044=2035),0.95,IF(AND(A1044="Brazil",R1044=2050),0.92,""))))))))))))))))))</f>
        <v>*0.93</v>
      </c>
      <c r="U1044" s="41" t="s">
        <v>4352</v>
      </c>
      <c r="V1044" s="52" t="s">
        <v>35</v>
      </c>
      <c r="W1044" s="41" t="n">
        <v>2050</v>
      </c>
      <c r="X1044" s="53" t="str">
        <f aca="false">"*"&amp;IF(AND(A1044="EU",W1044=2035),0.95,IF(AND(A1044="EU",W1044=2050),0.93,IF(AND(A1044="USA",W1044=2035),0.96,IF(AND(A1044="USA",W1044=2050),0.93,IF(AND(A1044="Japan",W1044=2035),0.94,IF(AND(A1044="Japan",W1044=2050),0.92,IF(AND(A1044="Russia",W1044=2035),0.95,IF(AND(A1044="Russia",W1044=2050),0.91,IF(AND(A1044="China",W1044=2035),0.93,IF(AND(A1044="China",W1044=2050),0.92,IF(AND(A1044="India",W1044=2035),0.94,IF(AND(A1044="India",W1044=2050),0.91,IF(AND(A1044="Middle East",W1044=2035),0.92,IF(AND(A1044="Middle East",W1044=2050),0.89,IF(AND(A1044="Africa",W1044=2035),0.93,IF(AND(A1044="Africa",W1044=2050),0.9,IF(AND(A1044="Brazil",W1044=2035),0.95,IF(AND(A1044="Brazil",W1044=2050),0.92,""))))))))))))))))))</f>
        <v>*0.92</v>
      </c>
      <c r="AC1044" s="1" t="s">
        <v>4352</v>
      </c>
      <c r="AD1044" s="57" t="s">
        <v>35</v>
      </c>
      <c r="AE1044" s="1" t="n">
        <v>2035</v>
      </c>
      <c r="AF1044" s="58" t="str">
        <f aca="false">"*"&amp;IF(AND(A1044="EU",AE1044=2035),0.93,IF(AND(A1044="EU",AE1044=2050),0.9,IF(AND(A1044="USA",AE1044=2035),0.92,IF(AND(A1044="USA",AE1044=2050),0.89,IF(AND(A1044="Japan",AE1044=2035),0.92,IF(AND(A1044="Japan",AE1044=2050),0.89,IF(AND(A1044="Russia",AE1044=2035),0.91,IF(AND(A1044="Russia",AE1044=2050),0.86,IF(AND(A1044="China",AE1044=2035),0.91,IF(AND(A1044="China",AE1044=2050),0.87,IF(AND(A1044="India",AE1044=2035),0.92,IF(AND(A1044="India",AE1044=2050),0.87,IF(AND(A1044="Middle East",AE1044=2035),0.89,IF(AND(A1044="Middle East",AE1044=2050),0.84,IF(AND(A1044="Africa",AE1044=2035),0.9,IF(AND(A1044="Africa",AE1044=2050),0.86,IF(AND(A1044="Brazil",AE1044=2035),0.93,IF(AND(A1044="Brazil",AE1044=2050),0.89,""))))))))))))))))))</f>
        <v>*0.91</v>
      </c>
      <c r="AG1044" s="53" t="str">
        <f aca="false">AG1043</f>
        <v>REZoning_Sol-Win</v>
      </c>
      <c r="AI1044" s="1" t="s">
        <v>4352</v>
      </c>
      <c r="AJ1044" s="57" t="s">
        <v>35</v>
      </c>
      <c r="AK1044" s="1" t="n">
        <v>2050</v>
      </c>
      <c r="AL1044" s="58" t="str">
        <f aca="false">"*"&amp;IF(AND(A1044="EU",AK1044=2035),0.93,IF(AND(A1044="EU",AK1044=2050),0.9,IF(AND(A1044="USA",AK1044=2035),0.92,IF(AND(A1044="USA",AK1044=2050),0.89,IF(AND(A1044="Japan",AK1044=2035),0.92,IF(AND(A1044="Japan",AK1044=2050),0.89,IF(AND(A1044="Russia",AK1044=2035),0.91,IF(AND(A1044="Russia",AK1044=2050),0.86,IF(AND(A1044="China",AK1044=2035),0.91,IF(AND(A1044="China",AK1044=2050),0.87,IF(AND(A1044="India",AK1044=2035),0.92,IF(AND(A1044="India",AK1044=2050),0.87,IF(AND(A1044="Middle East",AK1044=2035),0.89,IF(AND(A1044="Middle East",AK1044=2050),0.84,IF(AND(A1044="Africa",AK1044=2035),0.9,IF(AND(A1044="Africa",AK1044=2050),0.86,IF(AND(A1044="Brazil",AK1044=2035),0.93,IF(AND(A1044="Brazil",AK1044=2050),0.89,""))))))))))))))))))</f>
        <v>*0.87</v>
      </c>
      <c r="AM1044" s="53" t="str">
        <f aca="false">AM1043</f>
        <v>REZoning_Sol-Win</v>
      </c>
      <c r="AP1044" s="0" t="s">
        <v>4352</v>
      </c>
      <c r="AQ1044" s="38" t="s">
        <v>35</v>
      </c>
      <c r="AR1044" s="38" t="n">
        <f aca="false">AR1043</f>
        <v>2100</v>
      </c>
      <c r="AS1044" s="38" t="s">
        <v>851</v>
      </c>
      <c r="AT1044" s="38" t="s">
        <v>36</v>
      </c>
    </row>
    <row r="1045" customFormat="false" ht="28.5" hidden="false" customHeight="true" outlineLevel="0" collapsed="false">
      <c r="A1045" s="3" t="s">
        <v>147</v>
      </c>
      <c r="C1045" s="0" t="s">
        <v>4353</v>
      </c>
      <c r="D1045" s="50" t="s">
        <v>35</v>
      </c>
      <c r="E1045" s="0" t="n">
        <v>2035</v>
      </c>
      <c r="F1045" s="51" t="str">
        <f aca="false">"*"&amp;IF(AND(A1045="EU",E1045=2035),0.95,IF(AND(A1045="EU",E1045=2050),0.93,IF(AND(A1045="USA",E1045=2035),0.96,IF(AND(A1045="USA",E1045=2050),0.94,IF(AND(A1045="Japan",E1045=2035),0.94,IF(AND(A1045="Japan",E1045=2050),0.92,IF(AND(A1045="Russia",E1045=2035),0.95,IF(AND(A1045="Russia",E1045=2050),0.93,IF(AND(A1045="China",E1045=2035),0.94,IF(AND(A1045="China",E1045=2050),0.92,IF(AND(A1045="India",E1045=2035),0.95,IF(AND(A1045="India",E1045=2050),0.92,IF(AND(A1045="Middle East",E1045=2035),0.94,IF(AND(A1045="Middle East",E1045=2050),0.9,IF(AND(A1045="Africa",E1045=2035),0.94,IF(AND(A1045="Africa",E1045=2050),0.91,IF(AND(A1045="Brazil",E1045=2035),0.95,IF(AND(A1045="Brazil",E1045=2050),0.92,""))))))))))))))))))</f>
        <v>*0.94</v>
      </c>
      <c r="H1045" s="0" t="s">
        <v>4353</v>
      </c>
      <c r="I1045" s="50" t="s">
        <v>35</v>
      </c>
      <c r="J1045" s="0" t="n">
        <v>2050</v>
      </c>
      <c r="K1045" s="48" t="str">
        <f aca="false">"*"&amp;IF(AND(A1045="EU",J1045=2035),0.95,IF(AND(A1045="EU",J1045=2050),0.93,IF(AND(A1045="USA",J1045=2035),0.96,IF(AND(A1045="USA",J1045=2050),0.94,IF(AND(A1045="Japan",J1045=2035),0.94,IF(AND(A1045="Japan",J1045=2050),0.92,IF(AND(A1045="Russia",J1045=2035),0.95,IF(AND(A1045="Russia",J1045=2050),0.93,IF(AND(A1045="China",J1045=2035),0.94,IF(AND(A1045="China",J1045=2050),0.92,IF(AND(A1045="India",J1045=2035),0.95,IF(AND(A1045="India",J1045=2050),0.92,IF(AND(A1045="Middle East",J1045=2035),0.94,IF(AND(A1045="Middle East",J1045=2050),0.9,IF(AND(A1045="Africa",J1045=2035),0.94,IF(AND(A1045="Africa",J1045=2050),0.91,IF(AND(A1045="Brazil",J1045=2035),0.95,IF(AND(A1045="Brazil",J1045=2050),0.92,""))))))))))))))))))</f>
        <v>*0.92</v>
      </c>
      <c r="P1045" s="41" t="s">
        <v>4353</v>
      </c>
      <c r="Q1045" s="52" t="s">
        <v>35</v>
      </c>
      <c r="R1045" s="41" t="n">
        <v>2035</v>
      </c>
      <c r="S1045" s="53" t="str">
        <f aca="false">"*"&amp;IF(AND(A1045="EU",R1045=2035),0.95,IF(AND(A1045="EU",R1045=2050),0.93,IF(AND(A1045="USA",R1045=2035),0.96,IF(AND(A1045="USA",R1045=2050),0.93,IF(AND(A1045="Japan",R1045=2035),0.94,IF(AND(A1045="Japan",R1045=2050),0.92,IF(AND(A1045="Russia",R1045=2035),0.95,IF(AND(A1045="Russia",R1045=2050),0.91,IF(AND(A1045="China",R1045=2035),0.93,IF(AND(A1045="China",R1045=2050),0.92,IF(AND(A1045="India",R1045=2035),0.94,IF(AND(A1045="India",R1045=2050),0.91,IF(AND(A1045="Middle East",R1045=2035),0.92,IF(AND(A1045="Middle East",R1045=2050),0.89,IF(AND(A1045="Africa",R1045=2035),0.93,IF(AND(A1045="Africa",R1045=2050),0.9,IF(AND(A1045="Brazil",R1045=2035),0.95,IF(AND(A1045="Brazil",R1045=2050),0.92,""))))))))))))))))))</f>
        <v>*0.93</v>
      </c>
      <c r="U1045" s="41" t="s">
        <v>4353</v>
      </c>
      <c r="V1045" s="52" t="s">
        <v>35</v>
      </c>
      <c r="W1045" s="41" t="n">
        <v>2050</v>
      </c>
      <c r="X1045" s="53" t="str">
        <f aca="false">"*"&amp;IF(AND(A1045="EU",W1045=2035),0.95,IF(AND(A1045="EU",W1045=2050),0.93,IF(AND(A1045="USA",W1045=2035),0.96,IF(AND(A1045="USA",W1045=2050),0.93,IF(AND(A1045="Japan",W1045=2035),0.94,IF(AND(A1045="Japan",W1045=2050),0.92,IF(AND(A1045="Russia",W1045=2035),0.95,IF(AND(A1045="Russia",W1045=2050),0.91,IF(AND(A1045="China",W1045=2035),0.93,IF(AND(A1045="China",W1045=2050),0.92,IF(AND(A1045="India",W1045=2035),0.94,IF(AND(A1045="India",W1045=2050),0.91,IF(AND(A1045="Middle East",W1045=2035),0.92,IF(AND(A1045="Middle East",W1045=2050),0.89,IF(AND(A1045="Africa",W1045=2035),0.93,IF(AND(A1045="Africa",W1045=2050),0.9,IF(AND(A1045="Brazil",W1045=2035),0.95,IF(AND(A1045="Brazil",W1045=2050),0.92,""))))))))))))))))))</f>
        <v>*0.92</v>
      </c>
      <c r="AC1045" s="1" t="s">
        <v>4353</v>
      </c>
      <c r="AD1045" s="57" t="s">
        <v>35</v>
      </c>
      <c r="AE1045" s="1" t="n">
        <v>2035</v>
      </c>
      <c r="AF1045" s="58" t="str">
        <f aca="false">"*"&amp;IF(AND(A1045="EU",AE1045=2035),0.93,IF(AND(A1045="EU",AE1045=2050),0.9,IF(AND(A1045="USA",AE1045=2035),0.92,IF(AND(A1045="USA",AE1045=2050),0.89,IF(AND(A1045="Japan",AE1045=2035),0.92,IF(AND(A1045="Japan",AE1045=2050),0.89,IF(AND(A1045="Russia",AE1045=2035),0.91,IF(AND(A1045="Russia",AE1045=2050),0.86,IF(AND(A1045="China",AE1045=2035),0.91,IF(AND(A1045="China",AE1045=2050),0.87,IF(AND(A1045="India",AE1045=2035),0.92,IF(AND(A1045="India",AE1045=2050),0.87,IF(AND(A1045="Middle East",AE1045=2035),0.89,IF(AND(A1045="Middle East",AE1045=2050),0.84,IF(AND(A1045="Africa",AE1045=2035),0.9,IF(AND(A1045="Africa",AE1045=2050),0.86,IF(AND(A1045="Brazil",AE1045=2035),0.93,IF(AND(A1045="Brazil",AE1045=2050),0.89,""))))))))))))))))))</f>
        <v>*0.91</v>
      </c>
      <c r="AG1045" s="53" t="str">
        <f aca="false">AG1044</f>
        <v>REZoning_Sol-Win</v>
      </c>
      <c r="AI1045" s="1" t="s">
        <v>4353</v>
      </c>
      <c r="AJ1045" s="57" t="s">
        <v>35</v>
      </c>
      <c r="AK1045" s="1" t="n">
        <v>2050</v>
      </c>
      <c r="AL1045" s="58" t="str">
        <f aca="false">"*"&amp;IF(AND(A1045="EU",AK1045=2035),0.93,IF(AND(A1045="EU",AK1045=2050),0.9,IF(AND(A1045="USA",AK1045=2035),0.92,IF(AND(A1045="USA",AK1045=2050),0.89,IF(AND(A1045="Japan",AK1045=2035),0.92,IF(AND(A1045="Japan",AK1045=2050),0.89,IF(AND(A1045="Russia",AK1045=2035),0.91,IF(AND(A1045="Russia",AK1045=2050),0.86,IF(AND(A1045="China",AK1045=2035),0.91,IF(AND(A1045="China",AK1045=2050),0.87,IF(AND(A1045="India",AK1045=2035),0.92,IF(AND(A1045="India",AK1045=2050),0.87,IF(AND(A1045="Middle East",AK1045=2035),0.89,IF(AND(A1045="Middle East",AK1045=2050),0.84,IF(AND(A1045="Africa",AK1045=2035),0.9,IF(AND(A1045="Africa",AK1045=2050),0.86,IF(AND(A1045="Brazil",AK1045=2035),0.93,IF(AND(A1045="Brazil",AK1045=2050),0.89,""))))))))))))))))))</f>
        <v>*0.87</v>
      </c>
      <c r="AM1045" s="53" t="str">
        <f aca="false">AM1044</f>
        <v>REZoning_Sol-Win</v>
      </c>
      <c r="AP1045" s="0" t="s">
        <v>4353</v>
      </c>
      <c r="AQ1045" s="38" t="s">
        <v>35</v>
      </c>
      <c r="AR1045" s="38" t="n">
        <f aca="false">AR1044</f>
        <v>2100</v>
      </c>
      <c r="AS1045" s="38" t="s">
        <v>851</v>
      </c>
      <c r="AT1045" s="38" t="s">
        <v>36</v>
      </c>
    </row>
    <row r="1046" customFormat="false" ht="28.5" hidden="false" customHeight="true" outlineLevel="0" collapsed="false">
      <c r="A1046" s="3" t="s">
        <v>147</v>
      </c>
      <c r="C1046" s="0" t="s">
        <v>4354</v>
      </c>
      <c r="D1046" s="50" t="s">
        <v>35</v>
      </c>
      <c r="E1046" s="0" t="n">
        <v>2035</v>
      </c>
      <c r="F1046" s="51" t="str">
        <f aca="false">"*"&amp;IF(AND(A1046="EU",E1046=2035),0.95,IF(AND(A1046="EU",E1046=2050),0.93,IF(AND(A1046="USA",E1046=2035),0.96,IF(AND(A1046="USA",E1046=2050),0.94,IF(AND(A1046="Japan",E1046=2035),0.94,IF(AND(A1046="Japan",E1046=2050),0.92,IF(AND(A1046="Russia",E1046=2035),0.95,IF(AND(A1046="Russia",E1046=2050),0.93,IF(AND(A1046="China",E1046=2035),0.94,IF(AND(A1046="China",E1046=2050),0.92,IF(AND(A1046="India",E1046=2035),0.95,IF(AND(A1046="India",E1046=2050),0.92,IF(AND(A1046="Middle East",E1046=2035),0.94,IF(AND(A1046="Middle East",E1046=2050),0.9,IF(AND(A1046="Africa",E1046=2035),0.94,IF(AND(A1046="Africa",E1046=2050),0.91,IF(AND(A1046="Brazil",E1046=2035),0.95,IF(AND(A1046="Brazil",E1046=2050),0.92,""))))))))))))))))))</f>
        <v>*0.94</v>
      </c>
      <c r="H1046" s="0" t="s">
        <v>4354</v>
      </c>
      <c r="I1046" s="50" t="s">
        <v>35</v>
      </c>
      <c r="J1046" s="0" t="n">
        <v>2050</v>
      </c>
      <c r="K1046" s="48" t="str">
        <f aca="false">"*"&amp;IF(AND(A1046="EU",J1046=2035),0.95,IF(AND(A1046="EU",J1046=2050),0.93,IF(AND(A1046="USA",J1046=2035),0.96,IF(AND(A1046="USA",J1046=2050),0.94,IF(AND(A1046="Japan",J1046=2035),0.94,IF(AND(A1046="Japan",J1046=2050),0.92,IF(AND(A1046="Russia",J1046=2035),0.95,IF(AND(A1046="Russia",J1046=2050),0.93,IF(AND(A1046="China",J1046=2035),0.94,IF(AND(A1046="China",J1046=2050),0.92,IF(AND(A1046="India",J1046=2035),0.95,IF(AND(A1046="India",J1046=2050),0.92,IF(AND(A1046="Middle East",J1046=2035),0.94,IF(AND(A1046="Middle East",J1046=2050),0.9,IF(AND(A1046="Africa",J1046=2035),0.94,IF(AND(A1046="Africa",J1046=2050),0.91,IF(AND(A1046="Brazil",J1046=2035),0.95,IF(AND(A1046="Brazil",J1046=2050),0.92,""))))))))))))))))))</f>
        <v>*0.92</v>
      </c>
      <c r="P1046" s="41" t="s">
        <v>4354</v>
      </c>
      <c r="Q1046" s="52" t="s">
        <v>35</v>
      </c>
      <c r="R1046" s="41" t="n">
        <v>2035</v>
      </c>
      <c r="S1046" s="53" t="str">
        <f aca="false">"*"&amp;IF(AND(A1046="EU",R1046=2035),0.95,IF(AND(A1046="EU",R1046=2050),0.93,IF(AND(A1046="USA",R1046=2035),0.96,IF(AND(A1046="USA",R1046=2050),0.93,IF(AND(A1046="Japan",R1046=2035),0.94,IF(AND(A1046="Japan",R1046=2050),0.92,IF(AND(A1046="Russia",R1046=2035),0.95,IF(AND(A1046="Russia",R1046=2050),0.91,IF(AND(A1046="China",R1046=2035),0.93,IF(AND(A1046="China",R1046=2050),0.92,IF(AND(A1046="India",R1046=2035),0.94,IF(AND(A1046="India",R1046=2050),0.91,IF(AND(A1046="Middle East",R1046=2035),0.92,IF(AND(A1046="Middle East",R1046=2050),0.89,IF(AND(A1046="Africa",R1046=2035),0.93,IF(AND(A1046="Africa",R1046=2050),0.9,IF(AND(A1046="Brazil",R1046=2035),0.95,IF(AND(A1046="Brazil",R1046=2050),0.92,""))))))))))))))))))</f>
        <v>*0.93</v>
      </c>
      <c r="U1046" s="41" t="s">
        <v>4354</v>
      </c>
      <c r="V1046" s="52" t="s">
        <v>35</v>
      </c>
      <c r="W1046" s="41" t="n">
        <v>2050</v>
      </c>
      <c r="X1046" s="53" t="str">
        <f aca="false">"*"&amp;IF(AND(A1046="EU",W1046=2035),0.95,IF(AND(A1046="EU",W1046=2050),0.93,IF(AND(A1046="USA",W1046=2035),0.96,IF(AND(A1046="USA",W1046=2050),0.93,IF(AND(A1046="Japan",W1046=2035),0.94,IF(AND(A1046="Japan",W1046=2050),0.92,IF(AND(A1046="Russia",W1046=2035),0.95,IF(AND(A1046="Russia",W1046=2050),0.91,IF(AND(A1046="China",W1046=2035),0.93,IF(AND(A1046="China",W1046=2050),0.92,IF(AND(A1046="India",W1046=2035),0.94,IF(AND(A1046="India",W1046=2050),0.91,IF(AND(A1046="Middle East",W1046=2035),0.92,IF(AND(A1046="Middle East",W1046=2050),0.89,IF(AND(A1046="Africa",W1046=2035),0.93,IF(AND(A1046="Africa",W1046=2050),0.9,IF(AND(A1046="Brazil",W1046=2035),0.95,IF(AND(A1046="Brazil",W1046=2050),0.92,""))))))))))))))))))</f>
        <v>*0.92</v>
      </c>
      <c r="AC1046" s="1" t="s">
        <v>4354</v>
      </c>
      <c r="AD1046" s="57" t="s">
        <v>35</v>
      </c>
      <c r="AE1046" s="1" t="n">
        <v>2035</v>
      </c>
      <c r="AF1046" s="58" t="str">
        <f aca="false">"*"&amp;IF(AND(A1046="EU",AE1046=2035),0.93,IF(AND(A1046="EU",AE1046=2050),0.9,IF(AND(A1046="USA",AE1046=2035),0.92,IF(AND(A1046="USA",AE1046=2050),0.89,IF(AND(A1046="Japan",AE1046=2035),0.92,IF(AND(A1046="Japan",AE1046=2050),0.89,IF(AND(A1046="Russia",AE1046=2035),0.91,IF(AND(A1046="Russia",AE1046=2050),0.86,IF(AND(A1046="China",AE1046=2035),0.91,IF(AND(A1046="China",AE1046=2050),0.87,IF(AND(A1046="India",AE1046=2035),0.92,IF(AND(A1046="India",AE1046=2050),0.87,IF(AND(A1046="Middle East",AE1046=2035),0.89,IF(AND(A1046="Middle East",AE1046=2050),0.84,IF(AND(A1046="Africa",AE1046=2035),0.9,IF(AND(A1046="Africa",AE1046=2050),0.86,IF(AND(A1046="Brazil",AE1046=2035),0.93,IF(AND(A1046="Brazil",AE1046=2050),0.89,""))))))))))))))))))</f>
        <v>*0.91</v>
      </c>
      <c r="AG1046" s="53" t="str">
        <f aca="false">AG1045</f>
        <v>REZoning_Sol-Win</v>
      </c>
      <c r="AI1046" s="1" t="s">
        <v>4354</v>
      </c>
      <c r="AJ1046" s="57" t="s">
        <v>35</v>
      </c>
      <c r="AK1046" s="1" t="n">
        <v>2050</v>
      </c>
      <c r="AL1046" s="58" t="str">
        <f aca="false">"*"&amp;IF(AND(A1046="EU",AK1046=2035),0.93,IF(AND(A1046="EU",AK1046=2050),0.9,IF(AND(A1046="USA",AK1046=2035),0.92,IF(AND(A1046="USA",AK1046=2050),0.89,IF(AND(A1046="Japan",AK1046=2035),0.92,IF(AND(A1046="Japan",AK1046=2050),0.89,IF(AND(A1046="Russia",AK1046=2035),0.91,IF(AND(A1046="Russia",AK1046=2050),0.86,IF(AND(A1046="China",AK1046=2035),0.91,IF(AND(A1046="China",AK1046=2050),0.87,IF(AND(A1046="India",AK1046=2035),0.92,IF(AND(A1046="India",AK1046=2050),0.87,IF(AND(A1046="Middle East",AK1046=2035),0.89,IF(AND(A1046="Middle East",AK1046=2050),0.84,IF(AND(A1046="Africa",AK1046=2035),0.9,IF(AND(A1046="Africa",AK1046=2050),0.86,IF(AND(A1046="Brazil",AK1046=2035),0.93,IF(AND(A1046="Brazil",AK1046=2050),0.89,""))))))))))))))))))</f>
        <v>*0.87</v>
      </c>
      <c r="AM1046" s="53" t="str">
        <f aca="false">AM1045</f>
        <v>REZoning_Sol-Win</v>
      </c>
      <c r="AP1046" s="0" t="s">
        <v>4354</v>
      </c>
      <c r="AQ1046" s="38" t="s">
        <v>35</v>
      </c>
      <c r="AR1046" s="38" t="n">
        <f aca="false">AR1045</f>
        <v>2100</v>
      </c>
      <c r="AS1046" s="38" t="s">
        <v>851</v>
      </c>
      <c r="AT1046" s="38" t="s">
        <v>36</v>
      </c>
    </row>
    <row r="1047" customFormat="false" ht="28.5" hidden="false" customHeight="true" outlineLevel="0" collapsed="false">
      <c r="A1047" s="3" t="s">
        <v>147</v>
      </c>
      <c r="C1047" s="0" t="s">
        <v>4355</v>
      </c>
      <c r="D1047" s="50" t="s">
        <v>35</v>
      </c>
      <c r="E1047" s="0" t="n">
        <v>2035</v>
      </c>
      <c r="F1047" s="51" t="str">
        <f aca="false">"*"&amp;IF(AND(A1047="EU",E1047=2035),0.95,IF(AND(A1047="EU",E1047=2050),0.93,IF(AND(A1047="USA",E1047=2035),0.96,IF(AND(A1047="USA",E1047=2050),0.94,IF(AND(A1047="Japan",E1047=2035),0.94,IF(AND(A1047="Japan",E1047=2050),0.92,IF(AND(A1047="Russia",E1047=2035),0.95,IF(AND(A1047="Russia",E1047=2050),0.93,IF(AND(A1047="China",E1047=2035),0.94,IF(AND(A1047="China",E1047=2050),0.92,IF(AND(A1047="India",E1047=2035),0.95,IF(AND(A1047="India",E1047=2050),0.92,IF(AND(A1047="Middle East",E1047=2035),0.94,IF(AND(A1047="Middle East",E1047=2050),0.9,IF(AND(A1047="Africa",E1047=2035),0.94,IF(AND(A1047="Africa",E1047=2050),0.91,IF(AND(A1047="Brazil",E1047=2035),0.95,IF(AND(A1047="Brazil",E1047=2050),0.92,""))))))))))))))))))</f>
        <v>*0.94</v>
      </c>
      <c r="H1047" s="0" t="s">
        <v>4355</v>
      </c>
      <c r="I1047" s="50" t="s">
        <v>35</v>
      </c>
      <c r="J1047" s="0" t="n">
        <v>2050</v>
      </c>
      <c r="K1047" s="48" t="str">
        <f aca="false">"*"&amp;IF(AND(A1047="EU",J1047=2035),0.95,IF(AND(A1047="EU",J1047=2050),0.93,IF(AND(A1047="USA",J1047=2035),0.96,IF(AND(A1047="USA",J1047=2050),0.94,IF(AND(A1047="Japan",J1047=2035),0.94,IF(AND(A1047="Japan",J1047=2050),0.92,IF(AND(A1047="Russia",J1047=2035),0.95,IF(AND(A1047="Russia",J1047=2050),0.93,IF(AND(A1047="China",J1047=2035),0.94,IF(AND(A1047="China",J1047=2050),0.92,IF(AND(A1047="India",J1047=2035),0.95,IF(AND(A1047="India",J1047=2050),0.92,IF(AND(A1047="Middle East",J1047=2035),0.94,IF(AND(A1047="Middle East",J1047=2050),0.9,IF(AND(A1047="Africa",J1047=2035),0.94,IF(AND(A1047="Africa",J1047=2050),0.91,IF(AND(A1047="Brazil",J1047=2035),0.95,IF(AND(A1047="Brazil",J1047=2050),0.92,""))))))))))))))))))</f>
        <v>*0.92</v>
      </c>
      <c r="P1047" s="41" t="s">
        <v>4355</v>
      </c>
      <c r="Q1047" s="52" t="s">
        <v>35</v>
      </c>
      <c r="R1047" s="41" t="n">
        <v>2035</v>
      </c>
      <c r="S1047" s="53" t="str">
        <f aca="false">"*"&amp;IF(AND(A1047="EU",R1047=2035),0.95,IF(AND(A1047="EU",R1047=2050),0.93,IF(AND(A1047="USA",R1047=2035),0.96,IF(AND(A1047="USA",R1047=2050),0.93,IF(AND(A1047="Japan",R1047=2035),0.94,IF(AND(A1047="Japan",R1047=2050),0.92,IF(AND(A1047="Russia",R1047=2035),0.95,IF(AND(A1047="Russia",R1047=2050),0.91,IF(AND(A1047="China",R1047=2035),0.93,IF(AND(A1047="China",R1047=2050),0.92,IF(AND(A1047="India",R1047=2035),0.94,IF(AND(A1047="India",R1047=2050),0.91,IF(AND(A1047="Middle East",R1047=2035),0.92,IF(AND(A1047="Middle East",R1047=2050),0.89,IF(AND(A1047="Africa",R1047=2035),0.93,IF(AND(A1047="Africa",R1047=2050),0.9,IF(AND(A1047="Brazil",R1047=2035),0.95,IF(AND(A1047="Brazil",R1047=2050),0.92,""))))))))))))))))))</f>
        <v>*0.93</v>
      </c>
      <c r="U1047" s="41" t="s">
        <v>4355</v>
      </c>
      <c r="V1047" s="52" t="s">
        <v>35</v>
      </c>
      <c r="W1047" s="41" t="n">
        <v>2050</v>
      </c>
      <c r="X1047" s="53" t="str">
        <f aca="false">"*"&amp;IF(AND(A1047="EU",W1047=2035),0.95,IF(AND(A1047="EU",W1047=2050),0.93,IF(AND(A1047="USA",W1047=2035),0.96,IF(AND(A1047="USA",W1047=2050),0.93,IF(AND(A1047="Japan",W1047=2035),0.94,IF(AND(A1047="Japan",W1047=2050),0.92,IF(AND(A1047="Russia",W1047=2035),0.95,IF(AND(A1047="Russia",W1047=2050),0.91,IF(AND(A1047="China",W1047=2035),0.93,IF(AND(A1047="China",W1047=2050),0.92,IF(AND(A1047="India",W1047=2035),0.94,IF(AND(A1047="India",W1047=2050),0.91,IF(AND(A1047="Middle East",W1047=2035),0.92,IF(AND(A1047="Middle East",W1047=2050),0.89,IF(AND(A1047="Africa",W1047=2035),0.93,IF(AND(A1047="Africa",W1047=2050),0.9,IF(AND(A1047="Brazil",W1047=2035),0.95,IF(AND(A1047="Brazil",W1047=2050),0.92,""))))))))))))))))))</f>
        <v>*0.92</v>
      </c>
      <c r="AC1047" s="1" t="s">
        <v>4355</v>
      </c>
      <c r="AD1047" s="57" t="s">
        <v>35</v>
      </c>
      <c r="AE1047" s="1" t="n">
        <v>2035</v>
      </c>
      <c r="AF1047" s="58" t="str">
        <f aca="false">"*"&amp;IF(AND(A1047="EU",AE1047=2035),0.93,IF(AND(A1047="EU",AE1047=2050),0.9,IF(AND(A1047="USA",AE1047=2035),0.92,IF(AND(A1047="USA",AE1047=2050),0.89,IF(AND(A1047="Japan",AE1047=2035),0.92,IF(AND(A1047="Japan",AE1047=2050),0.89,IF(AND(A1047="Russia",AE1047=2035),0.91,IF(AND(A1047="Russia",AE1047=2050),0.86,IF(AND(A1047="China",AE1047=2035),0.91,IF(AND(A1047="China",AE1047=2050),0.87,IF(AND(A1047="India",AE1047=2035),0.92,IF(AND(A1047="India",AE1047=2050),0.87,IF(AND(A1047="Middle East",AE1047=2035),0.89,IF(AND(A1047="Middle East",AE1047=2050),0.84,IF(AND(A1047="Africa",AE1047=2035),0.9,IF(AND(A1047="Africa",AE1047=2050),0.86,IF(AND(A1047="Brazil",AE1047=2035),0.93,IF(AND(A1047="Brazil",AE1047=2050),0.89,""))))))))))))))))))</f>
        <v>*0.91</v>
      </c>
      <c r="AG1047" s="53" t="str">
        <f aca="false">AG1046</f>
        <v>REZoning_Sol-Win</v>
      </c>
      <c r="AI1047" s="1" t="s">
        <v>4355</v>
      </c>
      <c r="AJ1047" s="57" t="s">
        <v>35</v>
      </c>
      <c r="AK1047" s="1" t="n">
        <v>2050</v>
      </c>
      <c r="AL1047" s="58" t="str">
        <f aca="false">"*"&amp;IF(AND(A1047="EU",AK1047=2035),0.93,IF(AND(A1047="EU",AK1047=2050),0.9,IF(AND(A1047="USA",AK1047=2035),0.92,IF(AND(A1047="USA",AK1047=2050),0.89,IF(AND(A1047="Japan",AK1047=2035),0.92,IF(AND(A1047="Japan",AK1047=2050),0.89,IF(AND(A1047="Russia",AK1047=2035),0.91,IF(AND(A1047="Russia",AK1047=2050),0.86,IF(AND(A1047="China",AK1047=2035),0.91,IF(AND(A1047="China",AK1047=2050),0.87,IF(AND(A1047="India",AK1047=2035),0.92,IF(AND(A1047="India",AK1047=2050),0.87,IF(AND(A1047="Middle East",AK1047=2035),0.89,IF(AND(A1047="Middle East",AK1047=2050),0.84,IF(AND(A1047="Africa",AK1047=2035),0.9,IF(AND(A1047="Africa",AK1047=2050),0.86,IF(AND(A1047="Brazil",AK1047=2035),0.93,IF(AND(A1047="Brazil",AK1047=2050),0.89,""))))))))))))))))))</f>
        <v>*0.87</v>
      </c>
      <c r="AM1047" s="53" t="str">
        <f aca="false">AM1046</f>
        <v>REZoning_Sol-Win</v>
      </c>
      <c r="AP1047" s="0" t="s">
        <v>4355</v>
      </c>
      <c r="AQ1047" s="38" t="s">
        <v>35</v>
      </c>
      <c r="AR1047" s="38" t="n">
        <f aca="false">AR1046</f>
        <v>2100</v>
      </c>
      <c r="AS1047" s="38" t="s">
        <v>851</v>
      </c>
      <c r="AT1047" s="38" t="s">
        <v>36</v>
      </c>
    </row>
    <row r="1048" customFormat="false" ht="28.5" hidden="false" customHeight="true" outlineLevel="0" collapsed="false">
      <c r="A1048" s="3" t="s">
        <v>147</v>
      </c>
      <c r="C1048" s="0" t="s">
        <v>4356</v>
      </c>
      <c r="D1048" s="50" t="s">
        <v>35</v>
      </c>
      <c r="E1048" s="0" t="n">
        <v>2035</v>
      </c>
      <c r="F1048" s="51" t="str">
        <f aca="false">"*"&amp;IF(AND(A1048="EU",E1048=2035),0.95,IF(AND(A1048="EU",E1048=2050),0.93,IF(AND(A1048="USA",E1048=2035),0.96,IF(AND(A1048="USA",E1048=2050),0.94,IF(AND(A1048="Japan",E1048=2035),0.94,IF(AND(A1048="Japan",E1048=2050),0.92,IF(AND(A1048="Russia",E1048=2035),0.95,IF(AND(A1048="Russia",E1048=2050),0.93,IF(AND(A1048="China",E1048=2035),0.94,IF(AND(A1048="China",E1048=2050),0.92,IF(AND(A1048="India",E1048=2035),0.95,IF(AND(A1048="India",E1048=2050),0.92,IF(AND(A1048="Middle East",E1048=2035),0.94,IF(AND(A1048="Middle East",E1048=2050),0.9,IF(AND(A1048="Africa",E1048=2035),0.94,IF(AND(A1048="Africa",E1048=2050),0.91,IF(AND(A1048="Brazil",E1048=2035),0.95,IF(AND(A1048="Brazil",E1048=2050),0.92,""))))))))))))))))))</f>
        <v>*0.94</v>
      </c>
      <c r="H1048" s="0" t="s">
        <v>4356</v>
      </c>
      <c r="I1048" s="50" t="s">
        <v>35</v>
      </c>
      <c r="J1048" s="0" t="n">
        <v>2050</v>
      </c>
      <c r="K1048" s="48" t="str">
        <f aca="false">"*"&amp;IF(AND(A1048="EU",J1048=2035),0.95,IF(AND(A1048="EU",J1048=2050),0.93,IF(AND(A1048="USA",J1048=2035),0.96,IF(AND(A1048="USA",J1048=2050),0.94,IF(AND(A1048="Japan",J1048=2035),0.94,IF(AND(A1048="Japan",J1048=2050),0.92,IF(AND(A1048="Russia",J1048=2035),0.95,IF(AND(A1048="Russia",J1048=2050),0.93,IF(AND(A1048="China",J1048=2035),0.94,IF(AND(A1048="China",J1048=2050),0.92,IF(AND(A1048="India",J1048=2035),0.95,IF(AND(A1048="India",J1048=2050),0.92,IF(AND(A1048="Middle East",J1048=2035),0.94,IF(AND(A1048="Middle East",J1048=2050),0.9,IF(AND(A1048="Africa",J1048=2035),0.94,IF(AND(A1048="Africa",J1048=2050),0.91,IF(AND(A1048="Brazil",J1048=2035),0.95,IF(AND(A1048="Brazil",J1048=2050),0.92,""))))))))))))))))))</f>
        <v>*0.92</v>
      </c>
      <c r="P1048" s="41" t="s">
        <v>4356</v>
      </c>
      <c r="Q1048" s="52" t="s">
        <v>35</v>
      </c>
      <c r="R1048" s="41" t="n">
        <v>2035</v>
      </c>
      <c r="S1048" s="53" t="str">
        <f aca="false">"*"&amp;IF(AND(A1048="EU",R1048=2035),0.95,IF(AND(A1048="EU",R1048=2050),0.93,IF(AND(A1048="USA",R1048=2035),0.96,IF(AND(A1048="USA",R1048=2050),0.93,IF(AND(A1048="Japan",R1048=2035),0.94,IF(AND(A1048="Japan",R1048=2050),0.92,IF(AND(A1048="Russia",R1048=2035),0.95,IF(AND(A1048="Russia",R1048=2050),0.91,IF(AND(A1048="China",R1048=2035),0.93,IF(AND(A1048="China",R1048=2050),0.92,IF(AND(A1048="India",R1048=2035),0.94,IF(AND(A1048="India",R1048=2050),0.91,IF(AND(A1048="Middle East",R1048=2035),0.92,IF(AND(A1048="Middle East",R1048=2050),0.89,IF(AND(A1048="Africa",R1048=2035),0.93,IF(AND(A1048="Africa",R1048=2050),0.9,IF(AND(A1048="Brazil",R1048=2035),0.95,IF(AND(A1048="Brazil",R1048=2050),0.92,""))))))))))))))))))</f>
        <v>*0.93</v>
      </c>
      <c r="U1048" s="41" t="s">
        <v>4356</v>
      </c>
      <c r="V1048" s="52" t="s">
        <v>35</v>
      </c>
      <c r="W1048" s="41" t="n">
        <v>2050</v>
      </c>
      <c r="X1048" s="53" t="str">
        <f aca="false">"*"&amp;IF(AND(A1048="EU",W1048=2035),0.95,IF(AND(A1048="EU",W1048=2050),0.93,IF(AND(A1048="USA",W1048=2035),0.96,IF(AND(A1048="USA",W1048=2050),0.93,IF(AND(A1048="Japan",W1048=2035),0.94,IF(AND(A1048="Japan",W1048=2050),0.92,IF(AND(A1048="Russia",W1048=2035),0.95,IF(AND(A1048="Russia",W1048=2050),0.91,IF(AND(A1048="China",W1048=2035),0.93,IF(AND(A1048="China",W1048=2050),0.92,IF(AND(A1048="India",W1048=2035),0.94,IF(AND(A1048="India",W1048=2050),0.91,IF(AND(A1048="Middle East",W1048=2035),0.92,IF(AND(A1048="Middle East",W1048=2050),0.89,IF(AND(A1048="Africa",W1048=2035),0.93,IF(AND(A1048="Africa",W1048=2050),0.9,IF(AND(A1048="Brazil",W1048=2035),0.95,IF(AND(A1048="Brazil",W1048=2050),0.92,""))))))))))))))))))</f>
        <v>*0.92</v>
      </c>
      <c r="AC1048" s="1" t="s">
        <v>4356</v>
      </c>
      <c r="AD1048" s="57" t="s">
        <v>35</v>
      </c>
      <c r="AE1048" s="1" t="n">
        <v>2035</v>
      </c>
      <c r="AF1048" s="58" t="str">
        <f aca="false">"*"&amp;IF(AND(A1048="EU",AE1048=2035),0.93,IF(AND(A1048="EU",AE1048=2050),0.9,IF(AND(A1048="USA",AE1048=2035),0.92,IF(AND(A1048="USA",AE1048=2050),0.89,IF(AND(A1048="Japan",AE1048=2035),0.92,IF(AND(A1048="Japan",AE1048=2050),0.89,IF(AND(A1048="Russia",AE1048=2035),0.91,IF(AND(A1048="Russia",AE1048=2050),0.86,IF(AND(A1048="China",AE1048=2035),0.91,IF(AND(A1048="China",AE1048=2050),0.87,IF(AND(A1048="India",AE1048=2035),0.92,IF(AND(A1048="India",AE1048=2050),0.87,IF(AND(A1048="Middle East",AE1048=2035),0.89,IF(AND(A1048="Middle East",AE1048=2050),0.84,IF(AND(A1048="Africa",AE1048=2035),0.9,IF(AND(A1048="Africa",AE1048=2050),0.86,IF(AND(A1048="Brazil",AE1048=2035),0.93,IF(AND(A1048="Brazil",AE1048=2050),0.89,""))))))))))))))))))</f>
        <v>*0.91</v>
      </c>
      <c r="AG1048" s="53" t="str">
        <f aca="false">AG1047</f>
        <v>REZoning_Sol-Win</v>
      </c>
      <c r="AI1048" s="1" t="s">
        <v>4356</v>
      </c>
      <c r="AJ1048" s="57" t="s">
        <v>35</v>
      </c>
      <c r="AK1048" s="1" t="n">
        <v>2050</v>
      </c>
      <c r="AL1048" s="58" t="str">
        <f aca="false">"*"&amp;IF(AND(A1048="EU",AK1048=2035),0.93,IF(AND(A1048="EU",AK1048=2050),0.9,IF(AND(A1048="USA",AK1048=2035),0.92,IF(AND(A1048="USA",AK1048=2050),0.89,IF(AND(A1048="Japan",AK1048=2035),0.92,IF(AND(A1048="Japan",AK1048=2050),0.89,IF(AND(A1048="Russia",AK1048=2035),0.91,IF(AND(A1048="Russia",AK1048=2050),0.86,IF(AND(A1048="China",AK1048=2035),0.91,IF(AND(A1048="China",AK1048=2050),0.87,IF(AND(A1048="India",AK1048=2035),0.92,IF(AND(A1048="India",AK1048=2050),0.87,IF(AND(A1048="Middle East",AK1048=2035),0.89,IF(AND(A1048="Middle East",AK1048=2050),0.84,IF(AND(A1048="Africa",AK1048=2035),0.9,IF(AND(A1048="Africa",AK1048=2050),0.86,IF(AND(A1048="Brazil",AK1048=2035),0.93,IF(AND(A1048="Brazil",AK1048=2050),0.89,""))))))))))))))))))</f>
        <v>*0.87</v>
      </c>
      <c r="AM1048" s="53" t="str">
        <f aca="false">AM1047</f>
        <v>REZoning_Sol-Win</v>
      </c>
      <c r="AP1048" s="0" t="s">
        <v>4356</v>
      </c>
      <c r="AQ1048" s="38" t="s">
        <v>35</v>
      </c>
      <c r="AR1048" s="38" t="n">
        <f aca="false">AR1047</f>
        <v>2100</v>
      </c>
      <c r="AS1048" s="38" t="s">
        <v>851</v>
      </c>
      <c r="AT1048" s="38" t="s">
        <v>36</v>
      </c>
    </row>
    <row r="1049" customFormat="false" ht="28.5" hidden="false" customHeight="true" outlineLevel="0" collapsed="false">
      <c r="A1049" s="3" t="s">
        <v>147</v>
      </c>
      <c r="C1049" s="0" t="s">
        <v>4357</v>
      </c>
      <c r="D1049" s="50" t="s">
        <v>35</v>
      </c>
      <c r="E1049" s="0" t="n">
        <v>2035</v>
      </c>
      <c r="F1049" s="51" t="str">
        <f aca="false">"*"&amp;IF(AND(A1049="EU",E1049=2035),0.95,IF(AND(A1049="EU",E1049=2050),0.93,IF(AND(A1049="USA",E1049=2035),0.96,IF(AND(A1049="USA",E1049=2050),0.94,IF(AND(A1049="Japan",E1049=2035),0.94,IF(AND(A1049="Japan",E1049=2050),0.92,IF(AND(A1049="Russia",E1049=2035),0.95,IF(AND(A1049="Russia",E1049=2050),0.93,IF(AND(A1049="China",E1049=2035),0.94,IF(AND(A1049="China",E1049=2050),0.92,IF(AND(A1049="India",E1049=2035),0.95,IF(AND(A1049="India",E1049=2050),0.92,IF(AND(A1049="Middle East",E1049=2035),0.94,IF(AND(A1049="Middle East",E1049=2050),0.9,IF(AND(A1049="Africa",E1049=2035),0.94,IF(AND(A1049="Africa",E1049=2050),0.91,IF(AND(A1049="Brazil",E1049=2035),0.95,IF(AND(A1049="Brazil",E1049=2050),0.92,""))))))))))))))))))</f>
        <v>*0.94</v>
      </c>
      <c r="H1049" s="0" t="s">
        <v>4357</v>
      </c>
      <c r="I1049" s="50" t="s">
        <v>35</v>
      </c>
      <c r="J1049" s="0" t="n">
        <v>2050</v>
      </c>
      <c r="K1049" s="48" t="str">
        <f aca="false">"*"&amp;IF(AND(A1049="EU",J1049=2035),0.95,IF(AND(A1049="EU",J1049=2050),0.93,IF(AND(A1049="USA",J1049=2035),0.96,IF(AND(A1049="USA",J1049=2050),0.94,IF(AND(A1049="Japan",J1049=2035),0.94,IF(AND(A1049="Japan",J1049=2050),0.92,IF(AND(A1049="Russia",J1049=2035),0.95,IF(AND(A1049="Russia",J1049=2050),0.93,IF(AND(A1049="China",J1049=2035),0.94,IF(AND(A1049="China",J1049=2050),0.92,IF(AND(A1049="India",J1049=2035),0.95,IF(AND(A1049="India",J1049=2050),0.92,IF(AND(A1049="Middle East",J1049=2035),0.94,IF(AND(A1049="Middle East",J1049=2050),0.9,IF(AND(A1049="Africa",J1049=2035),0.94,IF(AND(A1049="Africa",J1049=2050),0.91,IF(AND(A1049="Brazil",J1049=2035),0.95,IF(AND(A1049="Brazil",J1049=2050),0.92,""))))))))))))))))))</f>
        <v>*0.92</v>
      </c>
      <c r="P1049" s="41" t="s">
        <v>4357</v>
      </c>
      <c r="Q1049" s="52" t="s">
        <v>35</v>
      </c>
      <c r="R1049" s="41" t="n">
        <v>2035</v>
      </c>
      <c r="S1049" s="53" t="str">
        <f aca="false">"*"&amp;IF(AND(A1049="EU",R1049=2035),0.95,IF(AND(A1049="EU",R1049=2050),0.93,IF(AND(A1049="USA",R1049=2035),0.96,IF(AND(A1049="USA",R1049=2050),0.93,IF(AND(A1049="Japan",R1049=2035),0.94,IF(AND(A1049="Japan",R1049=2050),0.92,IF(AND(A1049="Russia",R1049=2035),0.95,IF(AND(A1049="Russia",R1049=2050),0.91,IF(AND(A1049="China",R1049=2035),0.93,IF(AND(A1049="China",R1049=2050),0.92,IF(AND(A1049="India",R1049=2035),0.94,IF(AND(A1049="India",R1049=2050),0.91,IF(AND(A1049="Middle East",R1049=2035),0.92,IF(AND(A1049="Middle East",R1049=2050),0.89,IF(AND(A1049="Africa",R1049=2035),0.93,IF(AND(A1049="Africa",R1049=2050),0.9,IF(AND(A1049="Brazil",R1049=2035),0.95,IF(AND(A1049="Brazil",R1049=2050),0.92,""))))))))))))))))))</f>
        <v>*0.93</v>
      </c>
      <c r="U1049" s="41" t="s">
        <v>4357</v>
      </c>
      <c r="V1049" s="52" t="s">
        <v>35</v>
      </c>
      <c r="W1049" s="41" t="n">
        <v>2050</v>
      </c>
      <c r="X1049" s="53" t="str">
        <f aca="false">"*"&amp;IF(AND(A1049="EU",W1049=2035),0.95,IF(AND(A1049="EU",W1049=2050),0.93,IF(AND(A1049="USA",W1049=2035),0.96,IF(AND(A1049="USA",W1049=2050),0.93,IF(AND(A1049="Japan",W1049=2035),0.94,IF(AND(A1049="Japan",W1049=2050),0.92,IF(AND(A1049="Russia",W1049=2035),0.95,IF(AND(A1049="Russia",W1049=2050),0.91,IF(AND(A1049="China",W1049=2035),0.93,IF(AND(A1049="China",W1049=2050),0.92,IF(AND(A1049="India",W1049=2035),0.94,IF(AND(A1049="India",W1049=2050),0.91,IF(AND(A1049="Middle East",W1049=2035),0.92,IF(AND(A1049="Middle East",W1049=2050),0.89,IF(AND(A1049="Africa",W1049=2035),0.93,IF(AND(A1049="Africa",W1049=2050),0.9,IF(AND(A1049="Brazil",W1049=2035),0.95,IF(AND(A1049="Brazil",W1049=2050),0.92,""))))))))))))))))))</f>
        <v>*0.92</v>
      </c>
      <c r="AC1049" s="1" t="s">
        <v>4357</v>
      </c>
      <c r="AD1049" s="57" t="s">
        <v>35</v>
      </c>
      <c r="AE1049" s="1" t="n">
        <v>2035</v>
      </c>
      <c r="AF1049" s="58" t="str">
        <f aca="false">"*"&amp;IF(AND(A1049="EU",AE1049=2035),0.93,IF(AND(A1049="EU",AE1049=2050),0.9,IF(AND(A1049="USA",AE1049=2035),0.92,IF(AND(A1049="USA",AE1049=2050),0.89,IF(AND(A1049="Japan",AE1049=2035),0.92,IF(AND(A1049="Japan",AE1049=2050),0.89,IF(AND(A1049="Russia",AE1049=2035),0.91,IF(AND(A1049="Russia",AE1049=2050),0.86,IF(AND(A1049="China",AE1049=2035),0.91,IF(AND(A1049="China",AE1049=2050),0.87,IF(AND(A1049="India",AE1049=2035),0.92,IF(AND(A1049="India",AE1049=2050),0.87,IF(AND(A1049="Middle East",AE1049=2035),0.89,IF(AND(A1049="Middle East",AE1049=2050),0.84,IF(AND(A1049="Africa",AE1049=2035),0.9,IF(AND(A1049="Africa",AE1049=2050),0.86,IF(AND(A1049="Brazil",AE1049=2035),0.93,IF(AND(A1049="Brazil",AE1049=2050),0.89,""))))))))))))))))))</f>
        <v>*0.91</v>
      </c>
      <c r="AG1049" s="53" t="str">
        <f aca="false">AG1048</f>
        <v>REZoning_Sol-Win</v>
      </c>
      <c r="AI1049" s="1" t="s">
        <v>4357</v>
      </c>
      <c r="AJ1049" s="57" t="s">
        <v>35</v>
      </c>
      <c r="AK1049" s="1" t="n">
        <v>2050</v>
      </c>
      <c r="AL1049" s="58" t="str">
        <f aca="false">"*"&amp;IF(AND(A1049="EU",AK1049=2035),0.93,IF(AND(A1049="EU",AK1049=2050),0.9,IF(AND(A1049="USA",AK1049=2035),0.92,IF(AND(A1049="USA",AK1049=2050),0.89,IF(AND(A1049="Japan",AK1049=2035),0.92,IF(AND(A1049="Japan",AK1049=2050),0.89,IF(AND(A1049="Russia",AK1049=2035),0.91,IF(AND(A1049="Russia",AK1049=2050),0.86,IF(AND(A1049="China",AK1049=2035),0.91,IF(AND(A1049="China",AK1049=2050),0.87,IF(AND(A1049="India",AK1049=2035),0.92,IF(AND(A1049="India",AK1049=2050),0.87,IF(AND(A1049="Middle East",AK1049=2035),0.89,IF(AND(A1049="Middle East",AK1049=2050),0.84,IF(AND(A1049="Africa",AK1049=2035),0.9,IF(AND(A1049="Africa",AK1049=2050),0.86,IF(AND(A1049="Brazil",AK1049=2035),0.93,IF(AND(A1049="Brazil",AK1049=2050),0.89,""))))))))))))))))))</f>
        <v>*0.87</v>
      </c>
      <c r="AM1049" s="53" t="str">
        <f aca="false">AM1048</f>
        <v>REZoning_Sol-Win</v>
      </c>
      <c r="AP1049" s="0" t="s">
        <v>4357</v>
      </c>
      <c r="AQ1049" s="38" t="s">
        <v>35</v>
      </c>
      <c r="AR1049" s="38" t="n">
        <f aca="false">AR1048</f>
        <v>2100</v>
      </c>
      <c r="AS1049" s="38" t="s">
        <v>851</v>
      </c>
      <c r="AT1049" s="38" t="s">
        <v>36</v>
      </c>
    </row>
    <row r="1050" customFormat="false" ht="28.5" hidden="false" customHeight="true" outlineLevel="0" collapsed="false">
      <c r="A1050" s="3" t="s">
        <v>147</v>
      </c>
      <c r="C1050" s="0" t="s">
        <v>4358</v>
      </c>
      <c r="D1050" s="50" t="s">
        <v>35</v>
      </c>
      <c r="E1050" s="0" t="n">
        <v>2035</v>
      </c>
      <c r="F1050" s="51" t="str">
        <f aca="false">"*"&amp;IF(AND(A1050="EU",E1050=2035),0.95,IF(AND(A1050="EU",E1050=2050),0.93,IF(AND(A1050="USA",E1050=2035),0.96,IF(AND(A1050="USA",E1050=2050),0.94,IF(AND(A1050="Japan",E1050=2035),0.94,IF(AND(A1050="Japan",E1050=2050),0.92,IF(AND(A1050="Russia",E1050=2035),0.95,IF(AND(A1050="Russia",E1050=2050),0.93,IF(AND(A1050="China",E1050=2035),0.94,IF(AND(A1050="China",E1050=2050),0.92,IF(AND(A1050="India",E1050=2035),0.95,IF(AND(A1050="India",E1050=2050),0.92,IF(AND(A1050="Middle East",E1050=2035),0.94,IF(AND(A1050="Middle East",E1050=2050),0.9,IF(AND(A1050="Africa",E1050=2035),0.94,IF(AND(A1050="Africa",E1050=2050),0.91,IF(AND(A1050="Brazil",E1050=2035),0.95,IF(AND(A1050="Brazil",E1050=2050),0.92,""))))))))))))))))))</f>
        <v>*0.94</v>
      </c>
      <c r="H1050" s="0" t="s">
        <v>4358</v>
      </c>
      <c r="I1050" s="50" t="s">
        <v>35</v>
      </c>
      <c r="J1050" s="0" t="n">
        <v>2050</v>
      </c>
      <c r="K1050" s="48" t="str">
        <f aca="false">"*"&amp;IF(AND(A1050="EU",J1050=2035),0.95,IF(AND(A1050="EU",J1050=2050),0.93,IF(AND(A1050="USA",J1050=2035),0.96,IF(AND(A1050="USA",J1050=2050),0.94,IF(AND(A1050="Japan",J1050=2035),0.94,IF(AND(A1050="Japan",J1050=2050),0.92,IF(AND(A1050="Russia",J1050=2035),0.95,IF(AND(A1050="Russia",J1050=2050),0.93,IF(AND(A1050="China",J1050=2035),0.94,IF(AND(A1050="China",J1050=2050),0.92,IF(AND(A1050="India",J1050=2035),0.95,IF(AND(A1050="India",J1050=2050),0.92,IF(AND(A1050="Middle East",J1050=2035),0.94,IF(AND(A1050="Middle East",J1050=2050),0.9,IF(AND(A1050="Africa",J1050=2035),0.94,IF(AND(A1050="Africa",J1050=2050),0.91,IF(AND(A1050="Brazil",J1050=2035),0.95,IF(AND(A1050="Brazil",J1050=2050),0.92,""))))))))))))))))))</f>
        <v>*0.92</v>
      </c>
      <c r="P1050" s="41" t="s">
        <v>4358</v>
      </c>
      <c r="Q1050" s="52" t="s">
        <v>35</v>
      </c>
      <c r="R1050" s="41" t="n">
        <v>2035</v>
      </c>
      <c r="S1050" s="53" t="str">
        <f aca="false">"*"&amp;IF(AND(A1050="EU",R1050=2035),0.95,IF(AND(A1050="EU",R1050=2050),0.93,IF(AND(A1050="USA",R1050=2035),0.96,IF(AND(A1050="USA",R1050=2050),0.93,IF(AND(A1050="Japan",R1050=2035),0.94,IF(AND(A1050="Japan",R1050=2050),0.92,IF(AND(A1050="Russia",R1050=2035),0.95,IF(AND(A1050="Russia",R1050=2050),0.91,IF(AND(A1050="China",R1050=2035),0.93,IF(AND(A1050="China",R1050=2050),0.92,IF(AND(A1050="India",R1050=2035),0.94,IF(AND(A1050="India",R1050=2050),0.91,IF(AND(A1050="Middle East",R1050=2035),0.92,IF(AND(A1050="Middle East",R1050=2050),0.89,IF(AND(A1050="Africa",R1050=2035),0.93,IF(AND(A1050="Africa",R1050=2050),0.9,IF(AND(A1050="Brazil",R1050=2035),0.95,IF(AND(A1050="Brazil",R1050=2050),0.92,""))))))))))))))))))</f>
        <v>*0.93</v>
      </c>
      <c r="U1050" s="41" t="s">
        <v>4358</v>
      </c>
      <c r="V1050" s="52" t="s">
        <v>35</v>
      </c>
      <c r="W1050" s="41" t="n">
        <v>2050</v>
      </c>
      <c r="X1050" s="53" t="str">
        <f aca="false">"*"&amp;IF(AND(A1050="EU",W1050=2035),0.95,IF(AND(A1050="EU",W1050=2050),0.93,IF(AND(A1050="USA",W1050=2035),0.96,IF(AND(A1050="USA",W1050=2050),0.93,IF(AND(A1050="Japan",W1050=2035),0.94,IF(AND(A1050="Japan",W1050=2050),0.92,IF(AND(A1050="Russia",W1050=2035),0.95,IF(AND(A1050="Russia",W1050=2050),0.91,IF(AND(A1050="China",W1050=2035),0.93,IF(AND(A1050="China",W1050=2050),0.92,IF(AND(A1050="India",W1050=2035),0.94,IF(AND(A1050="India",W1050=2050),0.91,IF(AND(A1050="Middle East",W1050=2035),0.92,IF(AND(A1050="Middle East",W1050=2050),0.89,IF(AND(A1050="Africa",W1050=2035),0.93,IF(AND(A1050="Africa",W1050=2050),0.9,IF(AND(A1050="Brazil",W1050=2035),0.95,IF(AND(A1050="Brazil",W1050=2050),0.92,""))))))))))))))))))</f>
        <v>*0.92</v>
      </c>
      <c r="AC1050" s="1" t="s">
        <v>4358</v>
      </c>
      <c r="AD1050" s="57" t="s">
        <v>35</v>
      </c>
      <c r="AE1050" s="1" t="n">
        <v>2035</v>
      </c>
      <c r="AF1050" s="58" t="str">
        <f aca="false">"*"&amp;IF(AND(A1050="EU",AE1050=2035),0.93,IF(AND(A1050="EU",AE1050=2050),0.9,IF(AND(A1050="USA",AE1050=2035),0.92,IF(AND(A1050="USA",AE1050=2050),0.89,IF(AND(A1050="Japan",AE1050=2035),0.92,IF(AND(A1050="Japan",AE1050=2050),0.89,IF(AND(A1050="Russia",AE1050=2035),0.91,IF(AND(A1050="Russia",AE1050=2050),0.86,IF(AND(A1050="China",AE1050=2035),0.91,IF(AND(A1050="China",AE1050=2050),0.87,IF(AND(A1050="India",AE1050=2035),0.92,IF(AND(A1050="India",AE1050=2050),0.87,IF(AND(A1050="Middle East",AE1050=2035),0.89,IF(AND(A1050="Middle East",AE1050=2050),0.84,IF(AND(A1050="Africa",AE1050=2035),0.9,IF(AND(A1050="Africa",AE1050=2050),0.86,IF(AND(A1050="Brazil",AE1050=2035),0.93,IF(AND(A1050="Brazil",AE1050=2050),0.89,""))))))))))))))))))</f>
        <v>*0.91</v>
      </c>
      <c r="AG1050" s="53" t="str">
        <f aca="false">AG1049</f>
        <v>REZoning_Sol-Win</v>
      </c>
      <c r="AI1050" s="1" t="s">
        <v>4358</v>
      </c>
      <c r="AJ1050" s="57" t="s">
        <v>35</v>
      </c>
      <c r="AK1050" s="1" t="n">
        <v>2050</v>
      </c>
      <c r="AL1050" s="58" t="str">
        <f aca="false">"*"&amp;IF(AND(A1050="EU",AK1050=2035),0.93,IF(AND(A1050="EU",AK1050=2050),0.9,IF(AND(A1050="USA",AK1050=2035),0.92,IF(AND(A1050="USA",AK1050=2050),0.89,IF(AND(A1050="Japan",AK1050=2035),0.92,IF(AND(A1050="Japan",AK1050=2050),0.89,IF(AND(A1050="Russia",AK1050=2035),0.91,IF(AND(A1050="Russia",AK1050=2050),0.86,IF(AND(A1050="China",AK1050=2035),0.91,IF(AND(A1050="China",AK1050=2050),0.87,IF(AND(A1050="India",AK1050=2035),0.92,IF(AND(A1050="India",AK1050=2050),0.87,IF(AND(A1050="Middle East",AK1050=2035),0.89,IF(AND(A1050="Middle East",AK1050=2050),0.84,IF(AND(A1050="Africa",AK1050=2035),0.9,IF(AND(A1050="Africa",AK1050=2050),0.86,IF(AND(A1050="Brazil",AK1050=2035),0.93,IF(AND(A1050="Brazil",AK1050=2050),0.89,""))))))))))))))))))</f>
        <v>*0.87</v>
      </c>
      <c r="AM1050" s="53" t="str">
        <f aca="false">AM1049</f>
        <v>REZoning_Sol-Win</v>
      </c>
      <c r="AP1050" s="0" t="s">
        <v>4358</v>
      </c>
      <c r="AQ1050" s="38" t="s">
        <v>35</v>
      </c>
      <c r="AR1050" s="38" t="n">
        <f aca="false">AR1049</f>
        <v>2100</v>
      </c>
      <c r="AS1050" s="38" t="s">
        <v>851</v>
      </c>
      <c r="AT1050" s="38" t="s">
        <v>36</v>
      </c>
    </row>
    <row r="1051" customFormat="false" ht="28.5" hidden="false" customHeight="true" outlineLevel="0" collapsed="false">
      <c r="A1051" s="3" t="s">
        <v>147</v>
      </c>
      <c r="C1051" s="0" t="s">
        <v>4359</v>
      </c>
      <c r="D1051" s="50" t="s">
        <v>35</v>
      </c>
      <c r="E1051" s="0" t="n">
        <v>2035</v>
      </c>
      <c r="F1051" s="51" t="str">
        <f aca="false">"*"&amp;IF(AND(A1051="EU",E1051=2035),0.95,IF(AND(A1051="EU",E1051=2050),0.93,IF(AND(A1051="USA",E1051=2035),0.96,IF(AND(A1051="USA",E1051=2050),0.94,IF(AND(A1051="Japan",E1051=2035),0.94,IF(AND(A1051="Japan",E1051=2050),0.92,IF(AND(A1051="Russia",E1051=2035),0.95,IF(AND(A1051="Russia",E1051=2050),0.93,IF(AND(A1051="China",E1051=2035),0.94,IF(AND(A1051="China",E1051=2050),0.92,IF(AND(A1051="India",E1051=2035),0.95,IF(AND(A1051="India",E1051=2050),0.92,IF(AND(A1051="Middle East",E1051=2035),0.94,IF(AND(A1051="Middle East",E1051=2050),0.9,IF(AND(A1051="Africa",E1051=2035),0.94,IF(AND(A1051="Africa",E1051=2050),0.91,IF(AND(A1051="Brazil",E1051=2035),0.95,IF(AND(A1051="Brazil",E1051=2050),0.92,""))))))))))))))))))</f>
        <v>*0.94</v>
      </c>
      <c r="H1051" s="0" t="s">
        <v>4359</v>
      </c>
      <c r="I1051" s="50" t="s">
        <v>35</v>
      </c>
      <c r="J1051" s="0" t="n">
        <v>2050</v>
      </c>
      <c r="K1051" s="48" t="str">
        <f aca="false">"*"&amp;IF(AND(A1051="EU",J1051=2035),0.95,IF(AND(A1051="EU",J1051=2050),0.93,IF(AND(A1051="USA",J1051=2035),0.96,IF(AND(A1051="USA",J1051=2050),0.94,IF(AND(A1051="Japan",J1051=2035),0.94,IF(AND(A1051="Japan",J1051=2050),0.92,IF(AND(A1051="Russia",J1051=2035),0.95,IF(AND(A1051="Russia",J1051=2050),0.93,IF(AND(A1051="China",J1051=2035),0.94,IF(AND(A1051="China",J1051=2050),0.92,IF(AND(A1051="India",J1051=2035),0.95,IF(AND(A1051="India",J1051=2050),0.92,IF(AND(A1051="Middle East",J1051=2035),0.94,IF(AND(A1051="Middle East",J1051=2050),0.9,IF(AND(A1051="Africa",J1051=2035),0.94,IF(AND(A1051="Africa",J1051=2050),0.91,IF(AND(A1051="Brazil",J1051=2035),0.95,IF(AND(A1051="Brazil",J1051=2050),0.92,""))))))))))))))))))</f>
        <v>*0.92</v>
      </c>
      <c r="P1051" s="41" t="s">
        <v>4359</v>
      </c>
      <c r="Q1051" s="52" t="s">
        <v>35</v>
      </c>
      <c r="R1051" s="41" t="n">
        <v>2035</v>
      </c>
      <c r="S1051" s="53" t="str">
        <f aca="false">"*"&amp;IF(AND(A1051="EU",R1051=2035),0.95,IF(AND(A1051="EU",R1051=2050),0.93,IF(AND(A1051="USA",R1051=2035),0.96,IF(AND(A1051="USA",R1051=2050),0.93,IF(AND(A1051="Japan",R1051=2035),0.94,IF(AND(A1051="Japan",R1051=2050),0.92,IF(AND(A1051="Russia",R1051=2035),0.95,IF(AND(A1051="Russia",R1051=2050),0.91,IF(AND(A1051="China",R1051=2035),0.93,IF(AND(A1051="China",R1051=2050),0.92,IF(AND(A1051="India",R1051=2035),0.94,IF(AND(A1051="India",R1051=2050),0.91,IF(AND(A1051="Middle East",R1051=2035),0.92,IF(AND(A1051="Middle East",R1051=2050),0.89,IF(AND(A1051="Africa",R1051=2035),0.93,IF(AND(A1051="Africa",R1051=2050),0.9,IF(AND(A1051="Brazil",R1051=2035),0.95,IF(AND(A1051="Brazil",R1051=2050),0.92,""))))))))))))))))))</f>
        <v>*0.93</v>
      </c>
      <c r="U1051" s="41" t="s">
        <v>4359</v>
      </c>
      <c r="V1051" s="52" t="s">
        <v>35</v>
      </c>
      <c r="W1051" s="41" t="n">
        <v>2050</v>
      </c>
      <c r="X1051" s="53" t="str">
        <f aca="false">"*"&amp;IF(AND(A1051="EU",W1051=2035),0.95,IF(AND(A1051="EU",W1051=2050),0.93,IF(AND(A1051="USA",W1051=2035),0.96,IF(AND(A1051="USA",W1051=2050),0.93,IF(AND(A1051="Japan",W1051=2035),0.94,IF(AND(A1051="Japan",W1051=2050),0.92,IF(AND(A1051="Russia",W1051=2035),0.95,IF(AND(A1051="Russia",W1051=2050),0.91,IF(AND(A1051="China",W1051=2035),0.93,IF(AND(A1051="China",W1051=2050),0.92,IF(AND(A1051="India",W1051=2035),0.94,IF(AND(A1051="India",W1051=2050),0.91,IF(AND(A1051="Middle East",W1051=2035),0.92,IF(AND(A1051="Middle East",W1051=2050),0.89,IF(AND(A1051="Africa",W1051=2035),0.93,IF(AND(A1051="Africa",W1051=2050),0.9,IF(AND(A1051="Brazil",W1051=2035),0.95,IF(AND(A1051="Brazil",W1051=2050),0.92,""))))))))))))))))))</f>
        <v>*0.92</v>
      </c>
      <c r="AC1051" s="1" t="s">
        <v>4359</v>
      </c>
      <c r="AD1051" s="57" t="s">
        <v>35</v>
      </c>
      <c r="AE1051" s="1" t="n">
        <v>2035</v>
      </c>
      <c r="AF1051" s="58" t="str">
        <f aca="false">"*"&amp;IF(AND(A1051="EU",AE1051=2035),0.93,IF(AND(A1051="EU",AE1051=2050),0.9,IF(AND(A1051="USA",AE1051=2035),0.92,IF(AND(A1051="USA",AE1051=2050),0.89,IF(AND(A1051="Japan",AE1051=2035),0.92,IF(AND(A1051="Japan",AE1051=2050),0.89,IF(AND(A1051="Russia",AE1051=2035),0.91,IF(AND(A1051="Russia",AE1051=2050),0.86,IF(AND(A1051="China",AE1051=2035),0.91,IF(AND(A1051="China",AE1051=2050),0.87,IF(AND(A1051="India",AE1051=2035),0.92,IF(AND(A1051="India",AE1051=2050),0.87,IF(AND(A1051="Middle East",AE1051=2035),0.89,IF(AND(A1051="Middle East",AE1051=2050),0.84,IF(AND(A1051="Africa",AE1051=2035),0.9,IF(AND(A1051="Africa",AE1051=2050),0.86,IF(AND(A1051="Brazil",AE1051=2035),0.93,IF(AND(A1051="Brazil",AE1051=2050),0.89,""))))))))))))))))))</f>
        <v>*0.91</v>
      </c>
      <c r="AG1051" s="53" t="str">
        <f aca="false">AG1050</f>
        <v>REZoning_Sol-Win</v>
      </c>
      <c r="AI1051" s="1" t="s">
        <v>4359</v>
      </c>
      <c r="AJ1051" s="57" t="s">
        <v>35</v>
      </c>
      <c r="AK1051" s="1" t="n">
        <v>2050</v>
      </c>
      <c r="AL1051" s="58" t="str">
        <f aca="false">"*"&amp;IF(AND(A1051="EU",AK1051=2035),0.93,IF(AND(A1051="EU",AK1051=2050),0.9,IF(AND(A1051="USA",AK1051=2035),0.92,IF(AND(A1051="USA",AK1051=2050),0.89,IF(AND(A1051="Japan",AK1051=2035),0.92,IF(AND(A1051="Japan",AK1051=2050),0.89,IF(AND(A1051="Russia",AK1051=2035),0.91,IF(AND(A1051="Russia",AK1051=2050),0.86,IF(AND(A1051="China",AK1051=2035),0.91,IF(AND(A1051="China",AK1051=2050),0.87,IF(AND(A1051="India",AK1051=2035),0.92,IF(AND(A1051="India",AK1051=2050),0.87,IF(AND(A1051="Middle East",AK1051=2035),0.89,IF(AND(A1051="Middle East",AK1051=2050),0.84,IF(AND(A1051="Africa",AK1051=2035),0.9,IF(AND(A1051="Africa",AK1051=2050),0.86,IF(AND(A1051="Brazil",AK1051=2035),0.93,IF(AND(A1051="Brazil",AK1051=2050),0.89,""))))))))))))))))))</f>
        <v>*0.87</v>
      </c>
      <c r="AM1051" s="53" t="str">
        <f aca="false">AM1050</f>
        <v>REZoning_Sol-Win</v>
      </c>
      <c r="AP1051" s="0" t="s">
        <v>4359</v>
      </c>
      <c r="AQ1051" s="38" t="s">
        <v>35</v>
      </c>
      <c r="AR1051" s="38" t="n">
        <f aca="false">AR1050</f>
        <v>2100</v>
      </c>
      <c r="AS1051" s="38" t="s">
        <v>851</v>
      </c>
      <c r="AT1051" s="38" t="s">
        <v>36</v>
      </c>
    </row>
    <row r="1052" customFormat="false" ht="28.5" hidden="false" customHeight="true" outlineLevel="0" collapsed="false">
      <c r="A1052" s="3" t="s">
        <v>147</v>
      </c>
      <c r="C1052" s="0" t="s">
        <v>4360</v>
      </c>
      <c r="D1052" s="50" t="s">
        <v>35</v>
      </c>
      <c r="E1052" s="0" t="n">
        <v>2035</v>
      </c>
      <c r="F1052" s="51" t="str">
        <f aca="false">"*"&amp;IF(AND(A1052="EU",E1052=2035),0.95,IF(AND(A1052="EU",E1052=2050),0.93,IF(AND(A1052="USA",E1052=2035),0.96,IF(AND(A1052="USA",E1052=2050),0.94,IF(AND(A1052="Japan",E1052=2035),0.94,IF(AND(A1052="Japan",E1052=2050),0.92,IF(AND(A1052="Russia",E1052=2035),0.95,IF(AND(A1052="Russia",E1052=2050),0.93,IF(AND(A1052="China",E1052=2035),0.94,IF(AND(A1052="China",E1052=2050),0.92,IF(AND(A1052="India",E1052=2035),0.95,IF(AND(A1052="India",E1052=2050),0.92,IF(AND(A1052="Middle East",E1052=2035),0.94,IF(AND(A1052="Middle East",E1052=2050),0.9,IF(AND(A1052="Africa",E1052=2035),0.94,IF(AND(A1052="Africa",E1052=2050),0.91,IF(AND(A1052="Brazil",E1052=2035),0.95,IF(AND(A1052="Brazil",E1052=2050),0.92,""))))))))))))))))))</f>
        <v>*0.94</v>
      </c>
      <c r="H1052" s="0" t="s">
        <v>4360</v>
      </c>
      <c r="I1052" s="50" t="s">
        <v>35</v>
      </c>
      <c r="J1052" s="0" t="n">
        <v>2050</v>
      </c>
      <c r="K1052" s="48" t="str">
        <f aca="false">"*"&amp;IF(AND(A1052="EU",J1052=2035),0.95,IF(AND(A1052="EU",J1052=2050),0.93,IF(AND(A1052="USA",J1052=2035),0.96,IF(AND(A1052="USA",J1052=2050),0.94,IF(AND(A1052="Japan",J1052=2035),0.94,IF(AND(A1052="Japan",J1052=2050),0.92,IF(AND(A1052="Russia",J1052=2035),0.95,IF(AND(A1052="Russia",J1052=2050),0.93,IF(AND(A1052="China",J1052=2035),0.94,IF(AND(A1052="China",J1052=2050),0.92,IF(AND(A1052="India",J1052=2035),0.95,IF(AND(A1052="India",J1052=2050),0.92,IF(AND(A1052="Middle East",J1052=2035),0.94,IF(AND(A1052="Middle East",J1052=2050),0.9,IF(AND(A1052="Africa",J1052=2035),0.94,IF(AND(A1052="Africa",J1052=2050),0.91,IF(AND(A1052="Brazil",J1052=2035),0.95,IF(AND(A1052="Brazil",J1052=2050),0.92,""))))))))))))))))))</f>
        <v>*0.92</v>
      </c>
      <c r="P1052" s="41" t="s">
        <v>4360</v>
      </c>
      <c r="Q1052" s="52" t="s">
        <v>35</v>
      </c>
      <c r="R1052" s="41" t="n">
        <v>2035</v>
      </c>
      <c r="S1052" s="53" t="str">
        <f aca="false">"*"&amp;IF(AND(A1052="EU",R1052=2035),0.95,IF(AND(A1052="EU",R1052=2050),0.93,IF(AND(A1052="USA",R1052=2035),0.96,IF(AND(A1052="USA",R1052=2050),0.93,IF(AND(A1052="Japan",R1052=2035),0.94,IF(AND(A1052="Japan",R1052=2050),0.92,IF(AND(A1052="Russia",R1052=2035),0.95,IF(AND(A1052="Russia",R1052=2050),0.91,IF(AND(A1052="China",R1052=2035),0.93,IF(AND(A1052="China",R1052=2050),0.92,IF(AND(A1052="India",R1052=2035),0.94,IF(AND(A1052="India",R1052=2050),0.91,IF(AND(A1052="Middle East",R1052=2035),0.92,IF(AND(A1052="Middle East",R1052=2050),0.89,IF(AND(A1052="Africa",R1052=2035),0.93,IF(AND(A1052="Africa",R1052=2050),0.9,IF(AND(A1052="Brazil",R1052=2035),0.95,IF(AND(A1052="Brazil",R1052=2050),0.92,""))))))))))))))))))</f>
        <v>*0.93</v>
      </c>
      <c r="U1052" s="41" t="s">
        <v>4360</v>
      </c>
      <c r="V1052" s="52" t="s">
        <v>35</v>
      </c>
      <c r="W1052" s="41" t="n">
        <v>2050</v>
      </c>
      <c r="X1052" s="53" t="str">
        <f aca="false">"*"&amp;IF(AND(A1052="EU",W1052=2035),0.95,IF(AND(A1052="EU",W1052=2050),0.93,IF(AND(A1052="USA",W1052=2035),0.96,IF(AND(A1052="USA",W1052=2050),0.93,IF(AND(A1052="Japan",W1052=2035),0.94,IF(AND(A1052="Japan",W1052=2050),0.92,IF(AND(A1052="Russia",W1052=2035),0.95,IF(AND(A1052="Russia",W1052=2050),0.91,IF(AND(A1052="China",W1052=2035),0.93,IF(AND(A1052="China",W1052=2050),0.92,IF(AND(A1052="India",W1052=2035),0.94,IF(AND(A1052="India",W1052=2050),0.91,IF(AND(A1052="Middle East",W1052=2035),0.92,IF(AND(A1052="Middle East",W1052=2050),0.89,IF(AND(A1052="Africa",W1052=2035),0.93,IF(AND(A1052="Africa",W1052=2050),0.9,IF(AND(A1052="Brazil",W1052=2035),0.95,IF(AND(A1052="Brazil",W1052=2050),0.92,""))))))))))))))))))</f>
        <v>*0.92</v>
      </c>
      <c r="AC1052" s="1" t="s">
        <v>4360</v>
      </c>
      <c r="AD1052" s="57" t="s">
        <v>35</v>
      </c>
      <c r="AE1052" s="1" t="n">
        <v>2035</v>
      </c>
      <c r="AF1052" s="58" t="str">
        <f aca="false">"*"&amp;IF(AND(A1052="EU",AE1052=2035),0.93,IF(AND(A1052="EU",AE1052=2050),0.9,IF(AND(A1052="USA",AE1052=2035),0.92,IF(AND(A1052="USA",AE1052=2050),0.89,IF(AND(A1052="Japan",AE1052=2035),0.92,IF(AND(A1052="Japan",AE1052=2050),0.89,IF(AND(A1052="Russia",AE1052=2035),0.91,IF(AND(A1052="Russia",AE1052=2050),0.86,IF(AND(A1052="China",AE1052=2035),0.91,IF(AND(A1052="China",AE1052=2050),0.87,IF(AND(A1052="India",AE1052=2035),0.92,IF(AND(A1052="India",AE1052=2050),0.87,IF(AND(A1052="Middle East",AE1052=2035),0.89,IF(AND(A1052="Middle East",AE1052=2050),0.84,IF(AND(A1052="Africa",AE1052=2035),0.9,IF(AND(A1052="Africa",AE1052=2050),0.86,IF(AND(A1052="Brazil",AE1052=2035),0.93,IF(AND(A1052="Brazil",AE1052=2050),0.89,""))))))))))))))))))</f>
        <v>*0.91</v>
      </c>
      <c r="AG1052" s="53" t="str">
        <f aca="false">AG1051</f>
        <v>REZoning_Sol-Win</v>
      </c>
      <c r="AI1052" s="1" t="s">
        <v>4360</v>
      </c>
      <c r="AJ1052" s="57" t="s">
        <v>35</v>
      </c>
      <c r="AK1052" s="1" t="n">
        <v>2050</v>
      </c>
      <c r="AL1052" s="58" t="str">
        <f aca="false">"*"&amp;IF(AND(A1052="EU",AK1052=2035),0.93,IF(AND(A1052="EU",AK1052=2050),0.9,IF(AND(A1052="USA",AK1052=2035),0.92,IF(AND(A1052="USA",AK1052=2050),0.89,IF(AND(A1052="Japan",AK1052=2035),0.92,IF(AND(A1052="Japan",AK1052=2050),0.89,IF(AND(A1052="Russia",AK1052=2035),0.91,IF(AND(A1052="Russia",AK1052=2050),0.86,IF(AND(A1052="China",AK1052=2035),0.91,IF(AND(A1052="China",AK1052=2050),0.87,IF(AND(A1052="India",AK1052=2035),0.92,IF(AND(A1052="India",AK1052=2050),0.87,IF(AND(A1052="Middle East",AK1052=2035),0.89,IF(AND(A1052="Middle East",AK1052=2050),0.84,IF(AND(A1052="Africa",AK1052=2035),0.9,IF(AND(A1052="Africa",AK1052=2050),0.86,IF(AND(A1052="Brazil",AK1052=2035),0.93,IF(AND(A1052="Brazil",AK1052=2050),0.89,""))))))))))))))))))</f>
        <v>*0.87</v>
      </c>
      <c r="AM1052" s="53" t="str">
        <f aca="false">AM1051</f>
        <v>REZoning_Sol-Win</v>
      </c>
      <c r="AP1052" s="0" t="s">
        <v>4360</v>
      </c>
      <c r="AQ1052" s="38" t="s">
        <v>35</v>
      </c>
      <c r="AR1052" s="38" t="n">
        <f aca="false">AR1051</f>
        <v>2100</v>
      </c>
      <c r="AS1052" s="38" t="s">
        <v>851</v>
      </c>
      <c r="AT1052" s="38" t="s">
        <v>36</v>
      </c>
    </row>
    <row r="1053" customFormat="false" ht="28.5" hidden="false" customHeight="true" outlineLevel="0" collapsed="false">
      <c r="A1053" s="3" t="s">
        <v>147</v>
      </c>
      <c r="C1053" s="0" t="s">
        <v>4361</v>
      </c>
      <c r="D1053" s="50" t="s">
        <v>35</v>
      </c>
      <c r="E1053" s="0" t="n">
        <v>2035</v>
      </c>
      <c r="F1053" s="51" t="str">
        <f aca="false">"*"&amp;IF(AND(A1053="EU",E1053=2035),0.95,IF(AND(A1053="EU",E1053=2050),0.93,IF(AND(A1053="USA",E1053=2035),0.96,IF(AND(A1053="USA",E1053=2050),0.94,IF(AND(A1053="Japan",E1053=2035),0.94,IF(AND(A1053="Japan",E1053=2050),0.92,IF(AND(A1053="Russia",E1053=2035),0.95,IF(AND(A1053="Russia",E1053=2050),0.93,IF(AND(A1053="China",E1053=2035),0.94,IF(AND(A1053="China",E1053=2050),0.92,IF(AND(A1053="India",E1053=2035),0.95,IF(AND(A1053="India",E1053=2050),0.92,IF(AND(A1053="Middle East",E1053=2035),0.94,IF(AND(A1053="Middle East",E1053=2050),0.9,IF(AND(A1053="Africa",E1053=2035),0.94,IF(AND(A1053="Africa",E1053=2050),0.91,IF(AND(A1053="Brazil",E1053=2035),0.95,IF(AND(A1053="Brazil",E1053=2050),0.92,""))))))))))))))))))</f>
        <v>*0.94</v>
      </c>
      <c r="H1053" s="0" t="s">
        <v>4361</v>
      </c>
      <c r="I1053" s="50" t="s">
        <v>35</v>
      </c>
      <c r="J1053" s="0" t="n">
        <v>2050</v>
      </c>
      <c r="K1053" s="48" t="str">
        <f aca="false">"*"&amp;IF(AND(A1053="EU",J1053=2035),0.95,IF(AND(A1053="EU",J1053=2050),0.93,IF(AND(A1053="USA",J1053=2035),0.96,IF(AND(A1053="USA",J1053=2050),0.94,IF(AND(A1053="Japan",J1053=2035),0.94,IF(AND(A1053="Japan",J1053=2050),0.92,IF(AND(A1053="Russia",J1053=2035),0.95,IF(AND(A1053="Russia",J1053=2050),0.93,IF(AND(A1053="China",J1053=2035),0.94,IF(AND(A1053="China",J1053=2050),0.92,IF(AND(A1053="India",J1053=2035),0.95,IF(AND(A1053="India",J1053=2050),0.92,IF(AND(A1053="Middle East",J1053=2035),0.94,IF(AND(A1053="Middle East",J1053=2050),0.9,IF(AND(A1053="Africa",J1053=2035),0.94,IF(AND(A1053="Africa",J1053=2050),0.91,IF(AND(A1053="Brazil",J1053=2035),0.95,IF(AND(A1053="Brazil",J1053=2050),0.92,""))))))))))))))))))</f>
        <v>*0.92</v>
      </c>
      <c r="P1053" s="41" t="s">
        <v>4361</v>
      </c>
      <c r="Q1053" s="52" t="s">
        <v>35</v>
      </c>
      <c r="R1053" s="41" t="n">
        <v>2035</v>
      </c>
      <c r="S1053" s="53" t="str">
        <f aca="false">"*"&amp;IF(AND(A1053="EU",R1053=2035),0.95,IF(AND(A1053="EU",R1053=2050),0.93,IF(AND(A1053="USA",R1053=2035),0.96,IF(AND(A1053="USA",R1053=2050),0.93,IF(AND(A1053="Japan",R1053=2035),0.94,IF(AND(A1053="Japan",R1053=2050),0.92,IF(AND(A1053="Russia",R1053=2035),0.95,IF(AND(A1053="Russia",R1053=2050),0.91,IF(AND(A1053="China",R1053=2035),0.93,IF(AND(A1053="China",R1053=2050),0.92,IF(AND(A1053="India",R1053=2035),0.94,IF(AND(A1053="India",R1053=2050),0.91,IF(AND(A1053="Middle East",R1053=2035),0.92,IF(AND(A1053="Middle East",R1053=2050),0.89,IF(AND(A1053="Africa",R1053=2035),0.93,IF(AND(A1053="Africa",R1053=2050),0.9,IF(AND(A1053="Brazil",R1053=2035),0.95,IF(AND(A1053="Brazil",R1053=2050),0.92,""))))))))))))))))))</f>
        <v>*0.93</v>
      </c>
      <c r="U1053" s="41" t="s">
        <v>4361</v>
      </c>
      <c r="V1053" s="52" t="s">
        <v>35</v>
      </c>
      <c r="W1053" s="41" t="n">
        <v>2050</v>
      </c>
      <c r="X1053" s="53" t="str">
        <f aca="false">"*"&amp;IF(AND(A1053="EU",W1053=2035),0.95,IF(AND(A1053="EU",W1053=2050),0.93,IF(AND(A1053="USA",W1053=2035),0.96,IF(AND(A1053="USA",W1053=2050),0.93,IF(AND(A1053="Japan",W1053=2035),0.94,IF(AND(A1053="Japan",W1053=2050),0.92,IF(AND(A1053="Russia",W1053=2035),0.95,IF(AND(A1053="Russia",W1053=2050),0.91,IF(AND(A1053="China",W1053=2035),0.93,IF(AND(A1053="China",W1053=2050),0.92,IF(AND(A1053="India",W1053=2035),0.94,IF(AND(A1053="India",W1053=2050),0.91,IF(AND(A1053="Middle East",W1053=2035),0.92,IF(AND(A1053="Middle East",W1053=2050),0.89,IF(AND(A1053="Africa",W1053=2035),0.93,IF(AND(A1053="Africa",W1053=2050),0.9,IF(AND(A1053="Brazil",W1053=2035),0.95,IF(AND(A1053="Brazil",W1053=2050),0.92,""))))))))))))))))))</f>
        <v>*0.92</v>
      </c>
      <c r="AC1053" s="1" t="s">
        <v>4361</v>
      </c>
      <c r="AD1053" s="57" t="s">
        <v>35</v>
      </c>
      <c r="AE1053" s="1" t="n">
        <v>2035</v>
      </c>
      <c r="AF1053" s="58" t="str">
        <f aca="false">"*"&amp;IF(AND(A1053="EU",AE1053=2035),0.93,IF(AND(A1053="EU",AE1053=2050),0.9,IF(AND(A1053="USA",AE1053=2035),0.92,IF(AND(A1053="USA",AE1053=2050),0.89,IF(AND(A1053="Japan",AE1053=2035),0.92,IF(AND(A1053="Japan",AE1053=2050),0.89,IF(AND(A1053="Russia",AE1053=2035),0.91,IF(AND(A1053="Russia",AE1053=2050),0.86,IF(AND(A1053="China",AE1053=2035),0.91,IF(AND(A1053="China",AE1053=2050),0.87,IF(AND(A1053="India",AE1053=2035),0.92,IF(AND(A1053="India",AE1053=2050),0.87,IF(AND(A1053="Middle East",AE1053=2035),0.89,IF(AND(A1053="Middle East",AE1053=2050),0.84,IF(AND(A1053="Africa",AE1053=2035),0.9,IF(AND(A1053="Africa",AE1053=2050),0.86,IF(AND(A1053="Brazil",AE1053=2035),0.93,IF(AND(A1053="Brazil",AE1053=2050),0.89,""))))))))))))))))))</f>
        <v>*0.91</v>
      </c>
      <c r="AG1053" s="53" t="str">
        <f aca="false">AG1052</f>
        <v>REZoning_Sol-Win</v>
      </c>
      <c r="AI1053" s="1" t="s">
        <v>4361</v>
      </c>
      <c r="AJ1053" s="57" t="s">
        <v>35</v>
      </c>
      <c r="AK1053" s="1" t="n">
        <v>2050</v>
      </c>
      <c r="AL1053" s="58" t="str">
        <f aca="false">"*"&amp;IF(AND(A1053="EU",AK1053=2035),0.93,IF(AND(A1053="EU",AK1053=2050),0.9,IF(AND(A1053="USA",AK1053=2035),0.92,IF(AND(A1053="USA",AK1053=2050),0.89,IF(AND(A1053="Japan",AK1053=2035),0.92,IF(AND(A1053="Japan",AK1053=2050),0.89,IF(AND(A1053="Russia",AK1053=2035),0.91,IF(AND(A1053="Russia",AK1053=2050),0.86,IF(AND(A1053="China",AK1053=2035),0.91,IF(AND(A1053="China",AK1053=2050),0.87,IF(AND(A1053="India",AK1053=2035),0.92,IF(AND(A1053="India",AK1053=2050),0.87,IF(AND(A1053="Middle East",AK1053=2035),0.89,IF(AND(A1053="Middle East",AK1053=2050),0.84,IF(AND(A1053="Africa",AK1053=2035),0.9,IF(AND(A1053="Africa",AK1053=2050),0.86,IF(AND(A1053="Brazil",AK1053=2035),0.93,IF(AND(A1053="Brazil",AK1053=2050),0.89,""))))))))))))))))))</f>
        <v>*0.87</v>
      </c>
      <c r="AM1053" s="53" t="str">
        <f aca="false">AM1052</f>
        <v>REZoning_Sol-Win</v>
      </c>
      <c r="AP1053" s="0" t="s">
        <v>4361</v>
      </c>
      <c r="AQ1053" s="38" t="s">
        <v>35</v>
      </c>
      <c r="AR1053" s="38" t="n">
        <f aca="false">AR1052</f>
        <v>2100</v>
      </c>
      <c r="AS1053" s="38" t="s">
        <v>851</v>
      </c>
      <c r="AT1053" s="38" t="s">
        <v>36</v>
      </c>
    </row>
    <row r="1054" customFormat="false" ht="28.5" hidden="false" customHeight="true" outlineLevel="0" collapsed="false">
      <c r="A1054" s="3" t="s">
        <v>147</v>
      </c>
      <c r="C1054" s="0" t="s">
        <v>4362</v>
      </c>
      <c r="D1054" s="50" t="s">
        <v>35</v>
      </c>
      <c r="E1054" s="0" t="n">
        <v>2035</v>
      </c>
      <c r="F1054" s="51" t="str">
        <f aca="false">"*"&amp;IF(AND(A1054="EU",E1054=2035),0.95,IF(AND(A1054="EU",E1054=2050),0.93,IF(AND(A1054="USA",E1054=2035),0.96,IF(AND(A1054="USA",E1054=2050),0.94,IF(AND(A1054="Japan",E1054=2035),0.94,IF(AND(A1054="Japan",E1054=2050),0.92,IF(AND(A1054="Russia",E1054=2035),0.95,IF(AND(A1054="Russia",E1054=2050),0.93,IF(AND(A1054="China",E1054=2035),0.94,IF(AND(A1054="China",E1054=2050),0.92,IF(AND(A1054="India",E1054=2035),0.95,IF(AND(A1054="India",E1054=2050),0.92,IF(AND(A1054="Middle East",E1054=2035),0.94,IF(AND(A1054="Middle East",E1054=2050),0.9,IF(AND(A1054="Africa",E1054=2035),0.94,IF(AND(A1054="Africa",E1054=2050),0.91,IF(AND(A1054="Brazil",E1054=2035),0.95,IF(AND(A1054="Brazil",E1054=2050),0.92,""))))))))))))))))))</f>
        <v>*0.94</v>
      </c>
      <c r="H1054" s="0" t="s">
        <v>4362</v>
      </c>
      <c r="I1054" s="50" t="s">
        <v>35</v>
      </c>
      <c r="J1054" s="0" t="n">
        <v>2050</v>
      </c>
      <c r="K1054" s="48" t="str">
        <f aca="false">"*"&amp;IF(AND(A1054="EU",J1054=2035),0.95,IF(AND(A1054="EU",J1054=2050),0.93,IF(AND(A1054="USA",J1054=2035),0.96,IF(AND(A1054="USA",J1054=2050),0.94,IF(AND(A1054="Japan",J1054=2035),0.94,IF(AND(A1054="Japan",J1054=2050),0.92,IF(AND(A1054="Russia",J1054=2035),0.95,IF(AND(A1054="Russia",J1054=2050),0.93,IF(AND(A1054="China",J1054=2035),0.94,IF(AND(A1054="China",J1054=2050),0.92,IF(AND(A1054="India",J1054=2035),0.95,IF(AND(A1054="India",J1054=2050),0.92,IF(AND(A1054="Middle East",J1054=2035),0.94,IF(AND(A1054="Middle East",J1054=2050),0.9,IF(AND(A1054="Africa",J1054=2035),0.94,IF(AND(A1054="Africa",J1054=2050),0.91,IF(AND(A1054="Brazil",J1054=2035),0.95,IF(AND(A1054="Brazil",J1054=2050),0.92,""))))))))))))))))))</f>
        <v>*0.92</v>
      </c>
      <c r="P1054" s="41" t="s">
        <v>4362</v>
      </c>
      <c r="Q1054" s="52" t="s">
        <v>35</v>
      </c>
      <c r="R1054" s="41" t="n">
        <v>2035</v>
      </c>
      <c r="S1054" s="53" t="str">
        <f aca="false">"*"&amp;IF(AND(A1054="EU",R1054=2035),0.95,IF(AND(A1054="EU",R1054=2050),0.93,IF(AND(A1054="USA",R1054=2035),0.96,IF(AND(A1054="USA",R1054=2050),0.93,IF(AND(A1054="Japan",R1054=2035),0.94,IF(AND(A1054="Japan",R1054=2050),0.92,IF(AND(A1054="Russia",R1054=2035),0.95,IF(AND(A1054="Russia",R1054=2050),0.91,IF(AND(A1054="China",R1054=2035),0.93,IF(AND(A1054="China",R1054=2050),0.92,IF(AND(A1054="India",R1054=2035),0.94,IF(AND(A1054="India",R1054=2050),0.91,IF(AND(A1054="Middle East",R1054=2035),0.92,IF(AND(A1054="Middle East",R1054=2050),0.89,IF(AND(A1054="Africa",R1054=2035),0.93,IF(AND(A1054="Africa",R1054=2050),0.9,IF(AND(A1054="Brazil",R1054=2035),0.95,IF(AND(A1054="Brazil",R1054=2050),0.92,""))))))))))))))))))</f>
        <v>*0.93</v>
      </c>
      <c r="U1054" s="41" t="s">
        <v>4362</v>
      </c>
      <c r="V1054" s="52" t="s">
        <v>35</v>
      </c>
      <c r="W1054" s="41" t="n">
        <v>2050</v>
      </c>
      <c r="X1054" s="53" t="str">
        <f aca="false">"*"&amp;IF(AND(A1054="EU",W1054=2035),0.95,IF(AND(A1054="EU",W1054=2050),0.93,IF(AND(A1054="USA",W1054=2035),0.96,IF(AND(A1054="USA",W1054=2050),0.93,IF(AND(A1054="Japan",W1054=2035),0.94,IF(AND(A1054="Japan",W1054=2050),0.92,IF(AND(A1054="Russia",W1054=2035),0.95,IF(AND(A1054="Russia",W1054=2050),0.91,IF(AND(A1054="China",W1054=2035),0.93,IF(AND(A1054="China",W1054=2050),0.92,IF(AND(A1054="India",W1054=2035),0.94,IF(AND(A1054="India",W1054=2050),0.91,IF(AND(A1054="Middle East",W1054=2035),0.92,IF(AND(A1054="Middle East",W1054=2050),0.89,IF(AND(A1054="Africa",W1054=2035),0.93,IF(AND(A1054="Africa",W1054=2050),0.9,IF(AND(A1054="Brazil",W1054=2035),0.95,IF(AND(A1054="Brazil",W1054=2050),0.92,""))))))))))))))))))</f>
        <v>*0.92</v>
      </c>
      <c r="AC1054" s="1" t="s">
        <v>4362</v>
      </c>
      <c r="AD1054" s="57" t="s">
        <v>35</v>
      </c>
      <c r="AE1054" s="1" t="n">
        <v>2035</v>
      </c>
      <c r="AF1054" s="58" t="str">
        <f aca="false">"*"&amp;IF(AND(A1054="EU",AE1054=2035),0.93,IF(AND(A1054="EU",AE1054=2050),0.9,IF(AND(A1054="USA",AE1054=2035),0.92,IF(AND(A1054="USA",AE1054=2050),0.89,IF(AND(A1054="Japan",AE1054=2035),0.92,IF(AND(A1054="Japan",AE1054=2050),0.89,IF(AND(A1054="Russia",AE1054=2035),0.91,IF(AND(A1054="Russia",AE1054=2050),0.86,IF(AND(A1054="China",AE1054=2035),0.91,IF(AND(A1054="China",AE1054=2050),0.87,IF(AND(A1054="India",AE1054=2035),0.92,IF(AND(A1054="India",AE1054=2050),0.87,IF(AND(A1054="Middle East",AE1054=2035),0.89,IF(AND(A1054="Middle East",AE1054=2050),0.84,IF(AND(A1054="Africa",AE1054=2035),0.9,IF(AND(A1054="Africa",AE1054=2050),0.86,IF(AND(A1054="Brazil",AE1054=2035),0.93,IF(AND(A1054="Brazil",AE1054=2050),0.89,""))))))))))))))))))</f>
        <v>*0.91</v>
      </c>
      <c r="AG1054" s="53" t="str">
        <f aca="false">AG1053</f>
        <v>REZoning_Sol-Win</v>
      </c>
      <c r="AI1054" s="1" t="s">
        <v>4362</v>
      </c>
      <c r="AJ1054" s="57" t="s">
        <v>35</v>
      </c>
      <c r="AK1054" s="1" t="n">
        <v>2050</v>
      </c>
      <c r="AL1054" s="58" t="str">
        <f aca="false">"*"&amp;IF(AND(A1054="EU",AK1054=2035),0.93,IF(AND(A1054="EU",AK1054=2050),0.9,IF(AND(A1054="USA",AK1054=2035),0.92,IF(AND(A1054="USA",AK1054=2050),0.89,IF(AND(A1054="Japan",AK1054=2035),0.92,IF(AND(A1054="Japan",AK1054=2050),0.89,IF(AND(A1054="Russia",AK1054=2035),0.91,IF(AND(A1054="Russia",AK1054=2050),0.86,IF(AND(A1054="China",AK1054=2035),0.91,IF(AND(A1054="China",AK1054=2050),0.87,IF(AND(A1054="India",AK1054=2035),0.92,IF(AND(A1054="India",AK1054=2050),0.87,IF(AND(A1054="Middle East",AK1054=2035),0.89,IF(AND(A1054="Middle East",AK1054=2050),0.84,IF(AND(A1054="Africa",AK1054=2035),0.9,IF(AND(A1054="Africa",AK1054=2050),0.86,IF(AND(A1054="Brazil",AK1054=2035),0.93,IF(AND(A1054="Brazil",AK1054=2050),0.89,""))))))))))))))))))</f>
        <v>*0.87</v>
      </c>
      <c r="AM1054" s="53" t="str">
        <f aca="false">AM1053</f>
        <v>REZoning_Sol-Win</v>
      </c>
      <c r="AP1054" s="0" t="s">
        <v>4362</v>
      </c>
      <c r="AQ1054" s="38" t="s">
        <v>35</v>
      </c>
      <c r="AR1054" s="38" t="n">
        <f aca="false">AR1053</f>
        <v>2100</v>
      </c>
      <c r="AS1054" s="38" t="s">
        <v>851</v>
      </c>
      <c r="AT1054" s="38" t="s">
        <v>36</v>
      </c>
    </row>
    <row r="1055" customFormat="false" ht="28.5" hidden="false" customHeight="true" outlineLevel="0" collapsed="false">
      <c r="A1055" s="3" t="s">
        <v>147</v>
      </c>
      <c r="C1055" s="0" t="s">
        <v>4363</v>
      </c>
      <c r="D1055" s="50" t="s">
        <v>35</v>
      </c>
      <c r="E1055" s="0" t="n">
        <v>2035</v>
      </c>
      <c r="F1055" s="51" t="str">
        <f aca="false">"*"&amp;IF(AND(A1055="EU",E1055=2035),0.95,IF(AND(A1055="EU",E1055=2050),0.93,IF(AND(A1055="USA",E1055=2035),0.96,IF(AND(A1055="USA",E1055=2050),0.94,IF(AND(A1055="Japan",E1055=2035),0.94,IF(AND(A1055="Japan",E1055=2050),0.92,IF(AND(A1055="Russia",E1055=2035),0.95,IF(AND(A1055="Russia",E1055=2050),0.93,IF(AND(A1055="China",E1055=2035),0.94,IF(AND(A1055="China",E1055=2050),0.92,IF(AND(A1055="India",E1055=2035),0.95,IF(AND(A1055="India",E1055=2050),0.92,IF(AND(A1055="Middle East",E1055=2035),0.94,IF(AND(A1055="Middle East",E1055=2050),0.9,IF(AND(A1055="Africa",E1055=2035),0.94,IF(AND(A1055="Africa",E1055=2050),0.91,IF(AND(A1055="Brazil",E1055=2035),0.95,IF(AND(A1055="Brazil",E1055=2050),0.92,""))))))))))))))))))</f>
        <v>*0.94</v>
      </c>
      <c r="H1055" s="0" t="s">
        <v>4363</v>
      </c>
      <c r="I1055" s="50" t="s">
        <v>35</v>
      </c>
      <c r="J1055" s="0" t="n">
        <v>2050</v>
      </c>
      <c r="K1055" s="48" t="str">
        <f aca="false">"*"&amp;IF(AND(A1055="EU",J1055=2035),0.95,IF(AND(A1055="EU",J1055=2050),0.93,IF(AND(A1055="USA",J1055=2035),0.96,IF(AND(A1055="USA",J1055=2050),0.94,IF(AND(A1055="Japan",J1055=2035),0.94,IF(AND(A1055="Japan",J1055=2050),0.92,IF(AND(A1055="Russia",J1055=2035),0.95,IF(AND(A1055="Russia",J1055=2050),0.93,IF(AND(A1055="China",J1055=2035),0.94,IF(AND(A1055="China",J1055=2050),0.92,IF(AND(A1055="India",J1055=2035),0.95,IF(AND(A1055="India",J1055=2050),0.92,IF(AND(A1055="Middle East",J1055=2035),0.94,IF(AND(A1055="Middle East",J1055=2050),0.9,IF(AND(A1055="Africa",J1055=2035),0.94,IF(AND(A1055="Africa",J1055=2050),0.91,IF(AND(A1055="Brazil",J1055=2035),0.95,IF(AND(A1055="Brazil",J1055=2050),0.92,""))))))))))))))))))</f>
        <v>*0.92</v>
      </c>
      <c r="P1055" s="41" t="s">
        <v>4363</v>
      </c>
      <c r="Q1055" s="52" t="s">
        <v>35</v>
      </c>
      <c r="R1055" s="41" t="n">
        <v>2035</v>
      </c>
      <c r="S1055" s="53" t="str">
        <f aca="false">"*"&amp;IF(AND(A1055="EU",R1055=2035),0.95,IF(AND(A1055="EU",R1055=2050),0.93,IF(AND(A1055="USA",R1055=2035),0.96,IF(AND(A1055="USA",R1055=2050),0.93,IF(AND(A1055="Japan",R1055=2035),0.94,IF(AND(A1055="Japan",R1055=2050),0.92,IF(AND(A1055="Russia",R1055=2035),0.95,IF(AND(A1055="Russia",R1055=2050),0.91,IF(AND(A1055="China",R1055=2035),0.93,IF(AND(A1055="China",R1055=2050),0.92,IF(AND(A1055="India",R1055=2035),0.94,IF(AND(A1055="India",R1055=2050),0.91,IF(AND(A1055="Middle East",R1055=2035),0.92,IF(AND(A1055="Middle East",R1055=2050),0.89,IF(AND(A1055="Africa",R1055=2035),0.93,IF(AND(A1055="Africa",R1055=2050),0.9,IF(AND(A1055="Brazil",R1055=2035),0.95,IF(AND(A1055="Brazil",R1055=2050),0.92,""))))))))))))))))))</f>
        <v>*0.93</v>
      </c>
      <c r="U1055" s="41" t="s">
        <v>4363</v>
      </c>
      <c r="V1055" s="52" t="s">
        <v>35</v>
      </c>
      <c r="W1055" s="41" t="n">
        <v>2050</v>
      </c>
      <c r="X1055" s="53" t="str">
        <f aca="false">"*"&amp;IF(AND(A1055="EU",W1055=2035),0.95,IF(AND(A1055="EU",W1055=2050),0.93,IF(AND(A1055="USA",W1055=2035),0.96,IF(AND(A1055="USA",W1055=2050),0.93,IF(AND(A1055="Japan",W1055=2035),0.94,IF(AND(A1055="Japan",W1055=2050),0.92,IF(AND(A1055="Russia",W1055=2035),0.95,IF(AND(A1055="Russia",W1055=2050),0.91,IF(AND(A1055="China",W1055=2035),0.93,IF(AND(A1055="China",W1055=2050),0.92,IF(AND(A1055="India",W1055=2035),0.94,IF(AND(A1055="India",W1055=2050),0.91,IF(AND(A1055="Middle East",W1055=2035),0.92,IF(AND(A1055="Middle East",W1055=2050),0.89,IF(AND(A1055="Africa",W1055=2035),0.93,IF(AND(A1055="Africa",W1055=2050),0.9,IF(AND(A1055="Brazil",W1055=2035),0.95,IF(AND(A1055="Brazil",W1055=2050),0.92,""))))))))))))))))))</f>
        <v>*0.92</v>
      </c>
      <c r="AC1055" s="1" t="s">
        <v>4363</v>
      </c>
      <c r="AD1055" s="57" t="s">
        <v>35</v>
      </c>
      <c r="AE1055" s="1" t="n">
        <v>2035</v>
      </c>
      <c r="AF1055" s="58" t="str">
        <f aca="false">"*"&amp;IF(AND(A1055="EU",AE1055=2035),0.93,IF(AND(A1055="EU",AE1055=2050),0.9,IF(AND(A1055="USA",AE1055=2035),0.92,IF(AND(A1055="USA",AE1055=2050),0.89,IF(AND(A1055="Japan",AE1055=2035),0.92,IF(AND(A1055="Japan",AE1055=2050),0.89,IF(AND(A1055="Russia",AE1055=2035),0.91,IF(AND(A1055="Russia",AE1055=2050),0.86,IF(AND(A1055="China",AE1055=2035),0.91,IF(AND(A1055="China",AE1055=2050),0.87,IF(AND(A1055="India",AE1055=2035),0.92,IF(AND(A1055="India",AE1055=2050),0.87,IF(AND(A1055="Middle East",AE1055=2035),0.89,IF(AND(A1055="Middle East",AE1055=2050),0.84,IF(AND(A1055="Africa",AE1055=2035),0.9,IF(AND(A1055="Africa",AE1055=2050),0.86,IF(AND(A1055="Brazil",AE1055=2035),0.93,IF(AND(A1055="Brazil",AE1055=2050),0.89,""))))))))))))))))))</f>
        <v>*0.91</v>
      </c>
      <c r="AG1055" s="53" t="str">
        <f aca="false">AG1054</f>
        <v>REZoning_Sol-Win</v>
      </c>
      <c r="AI1055" s="1" t="s">
        <v>4363</v>
      </c>
      <c r="AJ1055" s="57" t="s">
        <v>35</v>
      </c>
      <c r="AK1055" s="1" t="n">
        <v>2050</v>
      </c>
      <c r="AL1055" s="58" t="str">
        <f aca="false">"*"&amp;IF(AND(A1055="EU",AK1055=2035),0.93,IF(AND(A1055="EU",AK1055=2050),0.9,IF(AND(A1055="USA",AK1055=2035),0.92,IF(AND(A1055="USA",AK1055=2050),0.89,IF(AND(A1055="Japan",AK1055=2035),0.92,IF(AND(A1055="Japan",AK1055=2050),0.89,IF(AND(A1055="Russia",AK1055=2035),0.91,IF(AND(A1055="Russia",AK1055=2050),0.86,IF(AND(A1055="China",AK1055=2035),0.91,IF(AND(A1055="China",AK1055=2050),0.87,IF(AND(A1055="India",AK1055=2035),0.92,IF(AND(A1055="India",AK1055=2050),0.87,IF(AND(A1055="Middle East",AK1055=2035),0.89,IF(AND(A1055="Middle East",AK1055=2050),0.84,IF(AND(A1055="Africa",AK1055=2035),0.9,IF(AND(A1055="Africa",AK1055=2050),0.86,IF(AND(A1055="Brazil",AK1055=2035),0.93,IF(AND(A1055="Brazil",AK1055=2050),0.89,""))))))))))))))))))</f>
        <v>*0.87</v>
      </c>
      <c r="AM1055" s="53" t="str">
        <f aca="false">AM1054</f>
        <v>REZoning_Sol-Win</v>
      </c>
      <c r="AP1055" s="0" t="s">
        <v>4363</v>
      </c>
      <c r="AQ1055" s="38" t="s">
        <v>35</v>
      </c>
      <c r="AR1055" s="38" t="n">
        <f aca="false">AR1054</f>
        <v>2100</v>
      </c>
      <c r="AS1055" s="38" t="s">
        <v>851</v>
      </c>
      <c r="AT1055" s="38" t="s">
        <v>36</v>
      </c>
    </row>
    <row r="1056" customFormat="false" ht="28.5" hidden="false" customHeight="true" outlineLevel="0" collapsed="false">
      <c r="A1056" s="3" t="s">
        <v>147</v>
      </c>
      <c r="C1056" s="0" t="s">
        <v>4364</v>
      </c>
      <c r="D1056" s="50" t="s">
        <v>35</v>
      </c>
      <c r="E1056" s="0" t="n">
        <v>2035</v>
      </c>
      <c r="F1056" s="51" t="str">
        <f aca="false">"*"&amp;IF(AND(A1056="EU",E1056=2035),0.95,IF(AND(A1056="EU",E1056=2050),0.93,IF(AND(A1056="USA",E1056=2035),0.96,IF(AND(A1056="USA",E1056=2050),0.94,IF(AND(A1056="Japan",E1056=2035),0.94,IF(AND(A1056="Japan",E1056=2050),0.92,IF(AND(A1056="Russia",E1056=2035),0.95,IF(AND(A1056="Russia",E1056=2050),0.93,IF(AND(A1056="China",E1056=2035),0.94,IF(AND(A1056="China",E1056=2050),0.92,IF(AND(A1056="India",E1056=2035),0.95,IF(AND(A1056="India",E1056=2050),0.92,IF(AND(A1056="Middle East",E1056=2035),0.94,IF(AND(A1056="Middle East",E1056=2050),0.9,IF(AND(A1056="Africa",E1056=2035),0.94,IF(AND(A1056="Africa",E1056=2050),0.91,IF(AND(A1056="Brazil",E1056=2035),0.95,IF(AND(A1056="Brazil",E1056=2050),0.92,""))))))))))))))))))</f>
        <v>*0.94</v>
      </c>
      <c r="H1056" s="0" t="s">
        <v>4364</v>
      </c>
      <c r="I1056" s="50" t="s">
        <v>35</v>
      </c>
      <c r="J1056" s="0" t="n">
        <v>2050</v>
      </c>
      <c r="K1056" s="48" t="str">
        <f aca="false">"*"&amp;IF(AND(A1056="EU",J1056=2035),0.95,IF(AND(A1056="EU",J1056=2050),0.93,IF(AND(A1056="USA",J1056=2035),0.96,IF(AND(A1056="USA",J1056=2050),0.94,IF(AND(A1056="Japan",J1056=2035),0.94,IF(AND(A1056="Japan",J1056=2050),0.92,IF(AND(A1056="Russia",J1056=2035),0.95,IF(AND(A1056="Russia",J1056=2050),0.93,IF(AND(A1056="China",J1056=2035),0.94,IF(AND(A1056="China",J1056=2050),0.92,IF(AND(A1056="India",J1056=2035),0.95,IF(AND(A1056="India",J1056=2050),0.92,IF(AND(A1056="Middle East",J1056=2035),0.94,IF(AND(A1056="Middle East",J1056=2050),0.9,IF(AND(A1056="Africa",J1056=2035),0.94,IF(AND(A1056="Africa",J1056=2050),0.91,IF(AND(A1056="Brazil",J1056=2035),0.95,IF(AND(A1056="Brazil",J1056=2050),0.92,""))))))))))))))))))</f>
        <v>*0.92</v>
      </c>
      <c r="P1056" s="41" t="s">
        <v>4364</v>
      </c>
      <c r="Q1056" s="52" t="s">
        <v>35</v>
      </c>
      <c r="R1056" s="41" t="n">
        <v>2035</v>
      </c>
      <c r="S1056" s="53" t="str">
        <f aca="false">"*"&amp;IF(AND(A1056="EU",R1056=2035),0.95,IF(AND(A1056="EU",R1056=2050),0.93,IF(AND(A1056="USA",R1056=2035),0.96,IF(AND(A1056="USA",R1056=2050),0.93,IF(AND(A1056="Japan",R1056=2035),0.94,IF(AND(A1056="Japan",R1056=2050),0.92,IF(AND(A1056="Russia",R1056=2035),0.95,IF(AND(A1056="Russia",R1056=2050),0.91,IF(AND(A1056="China",R1056=2035),0.93,IF(AND(A1056="China",R1056=2050),0.92,IF(AND(A1056="India",R1056=2035),0.94,IF(AND(A1056="India",R1056=2050),0.91,IF(AND(A1056="Middle East",R1056=2035),0.92,IF(AND(A1056="Middle East",R1056=2050),0.89,IF(AND(A1056="Africa",R1056=2035),0.93,IF(AND(A1056="Africa",R1056=2050),0.9,IF(AND(A1056="Brazil",R1056=2035),0.95,IF(AND(A1056="Brazil",R1056=2050),0.92,""))))))))))))))))))</f>
        <v>*0.93</v>
      </c>
      <c r="U1056" s="41" t="s">
        <v>4364</v>
      </c>
      <c r="V1056" s="52" t="s">
        <v>35</v>
      </c>
      <c r="W1056" s="41" t="n">
        <v>2050</v>
      </c>
      <c r="X1056" s="53" t="str">
        <f aca="false">"*"&amp;IF(AND(A1056="EU",W1056=2035),0.95,IF(AND(A1056="EU",W1056=2050),0.93,IF(AND(A1056="USA",W1056=2035),0.96,IF(AND(A1056="USA",W1056=2050),0.93,IF(AND(A1056="Japan",W1056=2035),0.94,IF(AND(A1056="Japan",W1056=2050),0.92,IF(AND(A1056="Russia",W1056=2035),0.95,IF(AND(A1056="Russia",W1056=2050),0.91,IF(AND(A1056="China",W1056=2035),0.93,IF(AND(A1056="China",W1056=2050),0.92,IF(AND(A1056="India",W1056=2035),0.94,IF(AND(A1056="India",W1056=2050),0.91,IF(AND(A1056="Middle East",W1056=2035),0.92,IF(AND(A1056="Middle East",W1056=2050),0.89,IF(AND(A1056="Africa",W1056=2035),0.93,IF(AND(A1056="Africa",W1056=2050),0.9,IF(AND(A1056="Brazil",W1056=2035),0.95,IF(AND(A1056="Brazil",W1056=2050),0.92,""))))))))))))))))))</f>
        <v>*0.92</v>
      </c>
      <c r="AC1056" s="1" t="s">
        <v>4364</v>
      </c>
      <c r="AD1056" s="57" t="s">
        <v>35</v>
      </c>
      <c r="AE1056" s="1" t="n">
        <v>2035</v>
      </c>
      <c r="AF1056" s="58" t="str">
        <f aca="false">"*"&amp;IF(AND(A1056="EU",AE1056=2035),0.93,IF(AND(A1056="EU",AE1056=2050),0.9,IF(AND(A1056="USA",AE1056=2035),0.92,IF(AND(A1056="USA",AE1056=2050),0.89,IF(AND(A1056="Japan",AE1056=2035),0.92,IF(AND(A1056="Japan",AE1056=2050),0.89,IF(AND(A1056="Russia",AE1056=2035),0.91,IF(AND(A1056="Russia",AE1056=2050),0.86,IF(AND(A1056="China",AE1056=2035),0.91,IF(AND(A1056="China",AE1056=2050),0.87,IF(AND(A1056="India",AE1056=2035),0.92,IF(AND(A1056="India",AE1056=2050),0.87,IF(AND(A1056="Middle East",AE1056=2035),0.89,IF(AND(A1056="Middle East",AE1056=2050),0.84,IF(AND(A1056="Africa",AE1056=2035),0.9,IF(AND(A1056="Africa",AE1056=2050),0.86,IF(AND(A1056="Brazil",AE1056=2035),0.93,IF(AND(A1056="Brazil",AE1056=2050),0.89,""))))))))))))))))))</f>
        <v>*0.91</v>
      </c>
      <c r="AG1056" s="53" t="str">
        <f aca="false">AG1055</f>
        <v>REZoning_Sol-Win</v>
      </c>
      <c r="AI1056" s="1" t="s">
        <v>4364</v>
      </c>
      <c r="AJ1056" s="57" t="s">
        <v>35</v>
      </c>
      <c r="AK1056" s="1" t="n">
        <v>2050</v>
      </c>
      <c r="AL1056" s="58" t="str">
        <f aca="false">"*"&amp;IF(AND(A1056="EU",AK1056=2035),0.93,IF(AND(A1056="EU",AK1056=2050),0.9,IF(AND(A1056="USA",AK1056=2035),0.92,IF(AND(A1056="USA",AK1056=2050),0.89,IF(AND(A1056="Japan",AK1056=2035),0.92,IF(AND(A1056="Japan",AK1056=2050),0.89,IF(AND(A1056="Russia",AK1056=2035),0.91,IF(AND(A1056="Russia",AK1056=2050),0.86,IF(AND(A1056="China",AK1056=2035),0.91,IF(AND(A1056="China",AK1056=2050),0.87,IF(AND(A1056="India",AK1056=2035),0.92,IF(AND(A1056="India",AK1056=2050),0.87,IF(AND(A1056="Middle East",AK1056=2035),0.89,IF(AND(A1056="Middle East",AK1056=2050),0.84,IF(AND(A1056="Africa",AK1056=2035),0.9,IF(AND(A1056="Africa",AK1056=2050),0.86,IF(AND(A1056="Brazil",AK1056=2035),0.93,IF(AND(A1056="Brazil",AK1056=2050),0.89,""))))))))))))))))))</f>
        <v>*0.87</v>
      </c>
      <c r="AM1056" s="53" t="str">
        <f aca="false">AM1055</f>
        <v>REZoning_Sol-Win</v>
      </c>
      <c r="AP1056" s="0" t="s">
        <v>4364</v>
      </c>
      <c r="AQ1056" s="38" t="s">
        <v>35</v>
      </c>
      <c r="AR1056" s="38" t="n">
        <f aca="false">AR1055</f>
        <v>2100</v>
      </c>
      <c r="AS1056" s="38" t="s">
        <v>851</v>
      </c>
      <c r="AT1056" s="38" t="s">
        <v>36</v>
      </c>
    </row>
    <row r="1057" customFormat="false" ht="28.5" hidden="false" customHeight="true" outlineLevel="0" collapsed="false">
      <c r="A1057" s="3" t="s">
        <v>147</v>
      </c>
      <c r="C1057" s="0" t="s">
        <v>4365</v>
      </c>
      <c r="D1057" s="50" t="s">
        <v>35</v>
      </c>
      <c r="E1057" s="0" t="n">
        <v>2035</v>
      </c>
      <c r="F1057" s="51" t="str">
        <f aca="false">"*"&amp;IF(AND(A1057="EU",E1057=2035),0.95,IF(AND(A1057="EU",E1057=2050),0.93,IF(AND(A1057="USA",E1057=2035),0.96,IF(AND(A1057="USA",E1057=2050),0.94,IF(AND(A1057="Japan",E1057=2035),0.94,IF(AND(A1057="Japan",E1057=2050),0.92,IF(AND(A1057="Russia",E1057=2035),0.95,IF(AND(A1057="Russia",E1057=2050),0.93,IF(AND(A1057="China",E1057=2035),0.94,IF(AND(A1057="China",E1057=2050),0.92,IF(AND(A1057="India",E1057=2035),0.95,IF(AND(A1057="India",E1057=2050),0.92,IF(AND(A1057="Middle East",E1057=2035),0.94,IF(AND(A1057="Middle East",E1057=2050),0.9,IF(AND(A1057="Africa",E1057=2035),0.94,IF(AND(A1057="Africa",E1057=2050),0.91,IF(AND(A1057="Brazil",E1057=2035),0.95,IF(AND(A1057="Brazil",E1057=2050),0.92,""))))))))))))))))))</f>
        <v>*0.94</v>
      </c>
      <c r="H1057" s="0" t="s">
        <v>4365</v>
      </c>
      <c r="I1057" s="50" t="s">
        <v>35</v>
      </c>
      <c r="J1057" s="0" t="n">
        <v>2050</v>
      </c>
      <c r="K1057" s="48" t="str">
        <f aca="false">"*"&amp;IF(AND(A1057="EU",J1057=2035),0.95,IF(AND(A1057="EU",J1057=2050),0.93,IF(AND(A1057="USA",J1057=2035),0.96,IF(AND(A1057="USA",J1057=2050),0.94,IF(AND(A1057="Japan",J1057=2035),0.94,IF(AND(A1057="Japan",J1057=2050),0.92,IF(AND(A1057="Russia",J1057=2035),0.95,IF(AND(A1057="Russia",J1057=2050),0.93,IF(AND(A1057="China",J1057=2035),0.94,IF(AND(A1057="China",J1057=2050),0.92,IF(AND(A1057="India",J1057=2035),0.95,IF(AND(A1057="India",J1057=2050),0.92,IF(AND(A1057="Middle East",J1057=2035),0.94,IF(AND(A1057="Middle East",J1057=2050),0.9,IF(AND(A1057="Africa",J1057=2035),0.94,IF(AND(A1057="Africa",J1057=2050),0.91,IF(AND(A1057="Brazil",J1057=2035),0.95,IF(AND(A1057="Brazil",J1057=2050),0.92,""))))))))))))))))))</f>
        <v>*0.92</v>
      </c>
      <c r="P1057" s="41" t="s">
        <v>4365</v>
      </c>
      <c r="Q1057" s="52" t="s">
        <v>35</v>
      </c>
      <c r="R1057" s="41" t="n">
        <v>2035</v>
      </c>
      <c r="S1057" s="53" t="str">
        <f aca="false">"*"&amp;IF(AND(A1057="EU",R1057=2035),0.95,IF(AND(A1057="EU",R1057=2050),0.93,IF(AND(A1057="USA",R1057=2035),0.96,IF(AND(A1057="USA",R1057=2050),0.93,IF(AND(A1057="Japan",R1057=2035),0.94,IF(AND(A1057="Japan",R1057=2050),0.92,IF(AND(A1057="Russia",R1057=2035),0.95,IF(AND(A1057="Russia",R1057=2050),0.91,IF(AND(A1057="China",R1057=2035),0.93,IF(AND(A1057="China",R1057=2050),0.92,IF(AND(A1057="India",R1057=2035),0.94,IF(AND(A1057="India",R1057=2050),0.91,IF(AND(A1057="Middle East",R1057=2035),0.92,IF(AND(A1057="Middle East",R1057=2050),0.89,IF(AND(A1057="Africa",R1057=2035),0.93,IF(AND(A1057="Africa",R1057=2050),0.9,IF(AND(A1057="Brazil",R1057=2035),0.95,IF(AND(A1057="Brazil",R1057=2050),0.92,""))))))))))))))))))</f>
        <v>*0.93</v>
      </c>
      <c r="U1057" s="41" t="s">
        <v>4365</v>
      </c>
      <c r="V1057" s="52" t="s">
        <v>35</v>
      </c>
      <c r="W1057" s="41" t="n">
        <v>2050</v>
      </c>
      <c r="X1057" s="53" t="str">
        <f aca="false">"*"&amp;IF(AND(A1057="EU",W1057=2035),0.95,IF(AND(A1057="EU",W1057=2050),0.93,IF(AND(A1057="USA",W1057=2035),0.96,IF(AND(A1057="USA",W1057=2050),0.93,IF(AND(A1057="Japan",W1057=2035),0.94,IF(AND(A1057="Japan",W1057=2050),0.92,IF(AND(A1057="Russia",W1057=2035),0.95,IF(AND(A1057="Russia",W1057=2050),0.91,IF(AND(A1057="China",W1057=2035),0.93,IF(AND(A1057="China",W1057=2050),0.92,IF(AND(A1057="India",W1057=2035),0.94,IF(AND(A1057="India",W1057=2050),0.91,IF(AND(A1057="Middle East",W1057=2035),0.92,IF(AND(A1057="Middle East",W1057=2050),0.89,IF(AND(A1057="Africa",W1057=2035),0.93,IF(AND(A1057="Africa",W1057=2050),0.9,IF(AND(A1057="Brazil",W1057=2035),0.95,IF(AND(A1057="Brazil",W1057=2050),0.92,""))))))))))))))))))</f>
        <v>*0.92</v>
      </c>
      <c r="AC1057" s="1" t="s">
        <v>4365</v>
      </c>
      <c r="AD1057" s="57" t="s">
        <v>35</v>
      </c>
      <c r="AE1057" s="1" t="n">
        <v>2035</v>
      </c>
      <c r="AF1057" s="58" t="str">
        <f aca="false">"*"&amp;IF(AND(A1057="EU",AE1057=2035),0.93,IF(AND(A1057="EU",AE1057=2050),0.9,IF(AND(A1057="USA",AE1057=2035),0.92,IF(AND(A1057="USA",AE1057=2050),0.89,IF(AND(A1057="Japan",AE1057=2035),0.92,IF(AND(A1057="Japan",AE1057=2050),0.89,IF(AND(A1057="Russia",AE1057=2035),0.91,IF(AND(A1057="Russia",AE1057=2050),0.86,IF(AND(A1057="China",AE1057=2035),0.91,IF(AND(A1057="China",AE1057=2050),0.87,IF(AND(A1057="India",AE1057=2035),0.92,IF(AND(A1057="India",AE1057=2050),0.87,IF(AND(A1057="Middle East",AE1057=2035),0.89,IF(AND(A1057="Middle East",AE1057=2050),0.84,IF(AND(A1057="Africa",AE1057=2035),0.9,IF(AND(A1057="Africa",AE1057=2050),0.86,IF(AND(A1057="Brazil",AE1057=2035),0.93,IF(AND(A1057="Brazil",AE1057=2050),0.89,""))))))))))))))))))</f>
        <v>*0.91</v>
      </c>
      <c r="AG1057" s="53" t="str">
        <f aca="false">AG1056</f>
        <v>REZoning_Sol-Win</v>
      </c>
      <c r="AI1057" s="1" t="s">
        <v>4365</v>
      </c>
      <c r="AJ1057" s="57" t="s">
        <v>35</v>
      </c>
      <c r="AK1057" s="1" t="n">
        <v>2050</v>
      </c>
      <c r="AL1057" s="58" t="str">
        <f aca="false">"*"&amp;IF(AND(A1057="EU",AK1057=2035),0.93,IF(AND(A1057="EU",AK1057=2050),0.9,IF(AND(A1057="USA",AK1057=2035),0.92,IF(AND(A1057="USA",AK1057=2050),0.89,IF(AND(A1057="Japan",AK1057=2035),0.92,IF(AND(A1057="Japan",AK1057=2050),0.89,IF(AND(A1057="Russia",AK1057=2035),0.91,IF(AND(A1057="Russia",AK1057=2050),0.86,IF(AND(A1057="China",AK1057=2035),0.91,IF(AND(A1057="China",AK1057=2050),0.87,IF(AND(A1057="India",AK1057=2035),0.92,IF(AND(A1057="India",AK1057=2050),0.87,IF(AND(A1057="Middle East",AK1057=2035),0.89,IF(AND(A1057="Middle East",AK1057=2050),0.84,IF(AND(A1057="Africa",AK1057=2035),0.9,IF(AND(A1057="Africa",AK1057=2050),0.86,IF(AND(A1057="Brazil",AK1057=2035),0.93,IF(AND(A1057="Brazil",AK1057=2050),0.89,""))))))))))))))))))</f>
        <v>*0.87</v>
      </c>
      <c r="AM1057" s="53" t="str">
        <f aca="false">AM1056</f>
        <v>REZoning_Sol-Win</v>
      </c>
      <c r="AP1057" s="0" t="s">
        <v>4365</v>
      </c>
      <c r="AQ1057" s="38" t="s">
        <v>35</v>
      </c>
      <c r="AR1057" s="38" t="n">
        <f aca="false">AR1056</f>
        <v>2100</v>
      </c>
      <c r="AS1057" s="38" t="s">
        <v>851</v>
      </c>
      <c r="AT1057" s="38" t="s">
        <v>36</v>
      </c>
    </row>
    <row r="1058" customFormat="false" ht="28.5" hidden="false" customHeight="true" outlineLevel="0" collapsed="false">
      <c r="A1058" s="3" t="s">
        <v>147</v>
      </c>
      <c r="C1058" s="0" t="s">
        <v>4366</v>
      </c>
      <c r="D1058" s="50" t="s">
        <v>35</v>
      </c>
      <c r="E1058" s="0" t="n">
        <v>2035</v>
      </c>
      <c r="F1058" s="51" t="str">
        <f aca="false">"*"&amp;IF(AND(A1058="EU",E1058=2035),0.95,IF(AND(A1058="EU",E1058=2050),0.93,IF(AND(A1058="USA",E1058=2035),0.96,IF(AND(A1058="USA",E1058=2050),0.94,IF(AND(A1058="Japan",E1058=2035),0.94,IF(AND(A1058="Japan",E1058=2050),0.92,IF(AND(A1058="Russia",E1058=2035),0.95,IF(AND(A1058="Russia",E1058=2050),0.93,IF(AND(A1058="China",E1058=2035),0.94,IF(AND(A1058="China",E1058=2050),0.92,IF(AND(A1058="India",E1058=2035),0.95,IF(AND(A1058="India",E1058=2050),0.92,IF(AND(A1058="Middle East",E1058=2035),0.94,IF(AND(A1058="Middle East",E1058=2050),0.9,IF(AND(A1058="Africa",E1058=2035),0.94,IF(AND(A1058="Africa",E1058=2050),0.91,IF(AND(A1058="Brazil",E1058=2035),0.95,IF(AND(A1058="Brazil",E1058=2050),0.92,""))))))))))))))))))</f>
        <v>*0.94</v>
      </c>
      <c r="H1058" s="0" t="s">
        <v>4366</v>
      </c>
      <c r="I1058" s="50" t="s">
        <v>35</v>
      </c>
      <c r="J1058" s="0" t="n">
        <v>2050</v>
      </c>
      <c r="K1058" s="48" t="str">
        <f aca="false">"*"&amp;IF(AND(A1058="EU",J1058=2035),0.95,IF(AND(A1058="EU",J1058=2050),0.93,IF(AND(A1058="USA",J1058=2035),0.96,IF(AND(A1058="USA",J1058=2050),0.94,IF(AND(A1058="Japan",J1058=2035),0.94,IF(AND(A1058="Japan",J1058=2050),0.92,IF(AND(A1058="Russia",J1058=2035),0.95,IF(AND(A1058="Russia",J1058=2050),0.93,IF(AND(A1058="China",J1058=2035),0.94,IF(AND(A1058="China",J1058=2050),0.92,IF(AND(A1058="India",J1058=2035),0.95,IF(AND(A1058="India",J1058=2050),0.92,IF(AND(A1058="Middle East",J1058=2035),0.94,IF(AND(A1058="Middle East",J1058=2050),0.9,IF(AND(A1058="Africa",J1058=2035),0.94,IF(AND(A1058="Africa",J1058=2050),0.91,IF(AND(A1058="Brazil",J1058=2035),0.95,IF(AND(A1058="Brazil",J1058=2050),0.92,""))))))))))))))))))</f>
        <v>*0.92</v>
      </c>
      <c r="P1058" s="41" t="s">
        <v>4366</v>
      </c>
      <c r="Q1058" s="52" t="s">
        <v>35</v>
      </c>
      <c r="R1058" s="41" t="n">
        <v>2035</v>
      </c>
      <c r="S1058" s="53" t="str">
        <f aca="false">"*"&amp;IF(AND(A1058="EU",R1058=2035),0.95,IF(AND(A1058="EU",R1058=2050),0.93,IF(AND(A1058="USA",R1058=2035),0.96,IF(AND(A1058="USA",R1058=2050),0.93,IF(AND(A1058="Japan",R1058=2035),0.94,IF(AND(A1058="Japan",R1058=2050),0.92,IF(AND(A1058="Russia",R1058=2035),0.95,IF(AND(A1058="Russia",R1058=2050),0.91,IF(AND(A1058="China",R1058=2035),0.93,IF(AND(A1058="China",R1058=2050),0.92,IF(AND(A1058="India",R1058=2035),0.94,IF(AND(A1058="India",R1058=2050),0.91,IF(AND(A1058="Middle East",R1058=2035),0.92,IF(AND(A1058="Middle East",R1058=2050),0.89,IF(AND(A1058="Africa",R1058=2035),0.93,IF(AND(A1058="Africa",R1058=2050),0.9,IF(AND(A1058="Brazil",R1058=2035),0.95,IF(AND(A1058="Brazil",R1058=2050),0.92,""))))))))))))))))))</f>
        <v>*0.93</v>
      </c>
      <c r="U1058" s="41" t="s">
        <v>4366</v>
      </c>
      <c r="V1058" s="52" t="s">
        <v>35</v>
      </c>
      <c r="W1058" s="41" t="n">
        <v>2050</v>
      </c>
      <c r="X1058" s="53" t="str">
        <f aca="false">"*"&amp;IF(AND(A1058="EU",W1058=2035),0.95,IF(AND(A1058="EU",W1058=2050),0.93,IF(AND(A1058="USA",W1058=2035),0.96,IF(AND(A1058="USA",W1058=2050),0.93,IF(AND(A1058="Japan",W1058=2035),0.94,IF(AND(A1058="Japan",W1058=2050),0.92,IF(AND(A1058="Russia",W1058=2035),0.95,IF(AND(A1058="Russia",W1058=2050),0.91,IF(AND(A1058="China",W1058=2035),0.93,IF(AND(A1058="China",W1058=2050),0.92,IF(AND(A1058="India",W1058=2035),0.94,IF(AND(A1058="India",W1058=2050),0.91,IF(AND(A1058="Middle East",W1058=2035),0.92,IF(AND(A1058="Middle East",W1058=2050),0.89,IF(AND(A1058="Africa",W1058=2035),0.93,IF(AND(A1058="Africa",W1058=2050),0.9,IF(AND(A1058="Brazil",W1058=2035),0.95,IF(AND(A1058="Brazil",W1058=2050),0.92,""))))))))))))))))))</f>
        <v>*0.92</v>
      </c>
      <c r="AC1058" s="1" t="s">
        <v>4366</v>
      </c>
      <c r="AD1058" s="57" t="s">
        <v>35</v>
      </c>
      <c r="AE1058" s="1" t="n">
        <v>2035</v>
      </c>
      <c r="AF1058" s="58" t="str">
        <f aca="false">"*"&amp;IF(AND(A1058="EU",AE1058=2035),0.93,IF(AND(A1058="EU",AE1058=2050),0.9,IF(AND(A1058="USA",AE1058=2035),0.92,IF(AND(A1058="USA",AE1058=2050),0.89,IF(AND(A1058="Japan",AE1058=2035),0.92,IF(AND(A1058="Japan",AE1058=2050),0.89,IF(AND(A1058="Russia",AE1058=2035),0.91,IF(AND(A1058="Russia",AE1058=2050),0.86,IF(AND(A1058="China",AE1058=2035),0.91,IF(AND(A1058="China",AE1058=2050),0.87,IF(AND(A1058="India",AE1058=2035),0.92,IF(AND(A1058="India",AE1058=2050),0.87,IF(AND(A1058="Middle East",AE1058=2035),0.89,IF(AND(A1058="Middle East",AE1058=2050),0.84,IF(AND(A1058="Africa",AE1058=2035),0.9,IF(AND(A1058="Africa",AE1058=2050),0.86,IF(AND(A1058="Brazil",AE1058=2035),0.93,IF(AND(A1058="Brazil",AE1058=2050),0.89,""))))))))))))))))))</f>
        <v>*0.91</v>
      </c>
      <c r="AG1058" s="53" t="str">
        <f aca="false">AG1057</f>
        <v>REZoning_Sol-Win</v>
      </c>
      <c r="AI1058" s="1" t="s">
        <v>4366</v>
      </c>
      <c r="AJ1058" s="57" t="s">
        <v>35</v>
      </c>
      <c r="AK1058" s="1" t="n">
        <v>2050</v>
      </c>
      <c r="AL1058" s="58" t="str">
        <f aca="false">"*"&amp;IF(AND(A1058="EU",AK1058=2035),0.93,IF(AND(A1058="EU",AK1058=2050),0.9,IF(AND(A1058="USA",AK1058=2035),0.92,IF(AND(A1058="USA",AK1058=2050),0.89,IF(AND(A1058="Japan",AK1058=2035),0.92,IF(AND(A1058="Japan",AK1058=2050),0.89,IF(AND(A1058="Russia",AK1058=2035),0.91,IF(AND(A1058="Russia",AK1058=2050),0.86,IF(AND(A1058="China",AK1058=2035),0.91,IF(AND(A1058="China",AK1058=2050),0.87,IF(AND(A1058="India",AK1058=2035),0.92,IF(AND(A1058="India",AK1058=2050),0.87,IF(AND(A1058="Middle East",AK1058=2035),0.89,IF(AND(A1058="Middle East",AK1058=2050),0.84,IF(AND(A1058="Africa",AK1058=2035),0.9,IF(AND(A1058="Africa",AK1058=2050),0.86,IF(AND(A1058="Brazil",AK1058=2035),0.93,IF(AND(A1058="Brazil",AK1058=2050),0.89,""))))))))))))))))))</f>
        <v>*0.87</v>
      </c>
      <c r="AM1058" s="53" t="str">
        <f aca="false">AM1057</f>
        <v>REZoning_Sol-Win</v>
      </c>
      <c r="AP1058" s="0" t="s">
        <v>4366</v>
      </c>
      <c r="AQ1058" s="38" t="s">
        <v>35</v>
      </c>
      <c r="AR1058" s="38" t="n">
        <f aca="false">AR1057</f>
        <v>2100</v>
      </c>
      <c r="AS1058" s="38" t="s">
        <v>851</v>
      </c>
      <c r="AT1058" s="38" t="s">
        <v>36</v>
      </c>
    </row>
    <row r="1059" customFormat="false" ht="28.5" hidden="false" customHeight="true" outlineLevel="0" collapsed="false">
      <c r="A1059" s="3" t="s">
        <v>147</v>
      </c>
      <c r="C1059" s="0" t="s">
        <v>4367</v>
      </c>
      <c r="D1059" s="50" t="s">
        <v>35</v>
      </c>
      <c r="E1059" s="0" t="n">
        <v>2035</v>
      </c>
      <c r="F1059" s="51" t="str">
        <f aca="false">"*"&amp;IF(AND(A1059="EU",E1059=2035),0.95,IF(AND(A1059="EU",E1059=2050),0.93,IF(AND(A1059="USA",E1059=2035),0.96,IF(AND(A1059="USA",E1059=2050),0.94,IF(AND(A1059="Japan",E1059=2035),0.94,IF(AND(A1059="Japan",E1059=2050),0.92,IF(AND(A1059="Russia",E1059=2035),0.95,IF(AND(A1059="Russia",E1059=2050),0.93,IF(AND(A1059="China",E1059=2035),0.94,IF(AND(A1059="China",E1059=2050),0.92,IF(AND(A1059="India",E1059=2035),0.95,IF(AND(A1059="India",E1059=2050),0.92,IF(AND(A1059="Middle East",E1059=2035),0.94,IF(AND(A1059="Middle East",E1059=2050),0.9,IF(AND(A1059="Africa",E1059=2035),0.94,IF(AND(A1059="Africa",E1059=2050),0.91,IF(AND(A1059="Brazil",E1059=2035),0.95,IF(AND(A1059="Brazil",E1059=2050),0.92,""))))))))))))))))))</f>
        <v>*0.94</v>
      </c>
      <c r="H1059" s="0" t="s">
        <v>4367</v>
      </c>
      <c r="I1059" s="50" t="s">
        <v>35</v>
      </c>
      <c r="J1059" s="0" t="n">
        <v>2050</v>
      </c>
      <c r="K1059" s="48" t="str">
        <f aca="false">"*"&amp;IF(AND(A1059="EU",J1059=2035),0.95,IF(AND(A1059="EU",J1059=2050),0.93,IF(AND(A1059="USA",J1059=2035),0.96,IF(AND(A1059="USA",J1059=2050),0.94,IF(AND(A1059="Japan",J1059=2035),0.94,IF(AND(A1059="Japan",J1059=2050),0.92,IF(AND(A1059="Russia",J1059=2035),0.95,IF(AND(A1059="Russia",J1059=2050),0.93,IF(AND(A1059="China",J1059=2035),0.94,IF(AND(A1059="China",J1059=2050),0.92,IF(AND(A1059="India",J1059=2035),0.95,IF(AND(A1059="India",J1059=2050),0.92,IF(AND(A1059="Middle East",J1059=2035),0.94,IF(AND(A1059="Middle East",J1059=2050),0.9,IF(AND(A1059="Africa",J1059=2035),0.94,IF(AND(A1059="Africa",J1059=2050),0.91,IF(AND(A1059="Brazil",J1059=2035),0.95,IF(AND(A1059="Brazil",J1059=2050),0.92,""))))))))))))))))))</f>
        <v>*0.92</v>
      </c>
      <c r="P1059" s="41" t="s">
        <v>4367</v>
      </c>
      <c r="Q1059" s="52" t="s">
        <v>35</v>
      </c>
      <c r="R1059" s="41" t="n">
        <v>2035</v>
      </c>
      <c r="S1059" s="53" t="str">
        <f aca="false">"*"&amp;IF(AND(A1059="EU",R1059=2035),0.95,IF(AND(A1059="EU",R1059=2050),0.93,IF(AND(A1059="USA",R1059=2035),0.96,IF(AND(A1059="USA",R1059=2050),0.93,IF(AND(A1059="Japan",R1059=2035),0.94,IF(AND(A1059="Japan",R1059=2050),0.92,IF(AND(A1059="Russia",R1059=2035),0.95,IF(AND(A1059="Russia",R1059=2050),0.91,IF(AND(A1059="China",R1059=2035),0.93,IF(AND(A1059="China",R1059=2050),0.92,IF(AND(A1059="India",R1059=2035),0.94,IF(AND(A1059="India",R1059=2050),0.91,IF(AND(A1059="Middle East",R1059=2035),0.92,IF(AND(A1059="Middle East",R1059=2050),0.89,IF(AND(A1059="Africa",R1059=2035),0.93,IF(AND(A1059="Africa",R1059=2050),0.9,IF(AND(A1059="Brazil",R1059=2035),0.95,IF(AND(A1059="Brazil",R1059=2050),0.92,""))))))))))))))))))</f>
        <v>*0.93</v>
      </c>
      <c r="U1059" s="41" t="s">
        <v>4367</v>
      </c>
      <c r="V1059" s="52" t="s">
        <v>35</v>
      </c>
      <c r="W1059" s="41" t="n">
        <v>2050</v>
      </c>
      <c r="X1059" s="53" t="str">
        <f aca="false">"*"&amp;IF(AND(A1059="EU",W1059=2035),0.95,IF(AND(A1059="EU",W1059=2050),0.93,IF(AND(A1059="USA",W1059=2035),0.96,IF(AND(A1059="USA",W1059=2050),0.93,IF(AND(A1059="Japan",W1059=2035),0.94,IF(AND(A1059="Japan",W1059=2050),0.92,IF(AND(A1059="Russia",W1059=2035),0.95,IF(AND(A1059="Russia",W1059=2050),0.91,IF(AND(A1059="China",W1059=2035),0.93,IF(AND(A1059="China",W1059=2050),0.92,IF(AND(A1059="India",W1059=2035),0.94,IF(AND(A1059="India",W1059=2050),0.91,IF(AND(A1059="Middle East",W1059=2035),0.92,IF(AND(A1059="Middle East",W1059=2050),0.89,IF(AND(A1059="Africa",W1059=2035),0.93,IF(AND(A1059="Africa",W1059=2050),0.9,IF(AND(A1059="Brazil",W1059=2035),0.95,IF(AND(A1059="Brazil",W1059=2050),0.92,""))))))))))))))))))</f>
        <v>*0.92</v>
      </c>
      <c r="AC1059" s="1" t="s">
        <v>4367</v>
      </c>
      <c r="AD1059" s="57" t="s">
        <v>35</v>
      </c>
      <c r="AE1059" s="1" t="n">
        <v>2035</v>
      </c>
      <c r="AF1059" s="58" t="str">
        <f aca="false">"*"&amp;IF(AND(A1059="EU",AE1059=2035),0.93,IF(AND(A1059="EU",AE1059=2050),0.9,IF(AND(A1059="USA",AE1059=2035),0.92,IF(AND(A1059="USA",AE1059=2050),0.89,IF(AND(A1059="Japan",AE1059=2035),0.92,IF(AND(A1059="Japan",AE1059=2050),0.89,IF(AND(A1059="Russia",AE1059=2035),0.91,IF(AND(A1059="Russia",AE1059=2050),0.86,IF(AND(A1059="China",AE1059=2035),0.91,IF(AND(A1059="China",AE1059=2050),0.87,IF(AND(A1059="India",AE1059=2035),0.92,IF(AND(A1059="India",AE1059=2050),0.87,IF(AND(A1059="Middle East",AE1059=2035),0.89,IF(AND(A1059="Middle East",AE1059=2050),0.84,IF(AND(A1059="Africa",AE1059=2035),0.9,IF(AND(A1059="Africa",AE1059=2050),0.86,IF(AND(A1059="Brazil",AE1059=2035),0.93,IF(AND(A1059="Brazil",AE1059=2050),0.89,""))))))))))))))))))</f>
        <v>*0.91</v>
      </c>
      <c r="AG1059" s="53" t="str">
        <f aca="false">AG1058</f>
        <v>REZoning_Sol-Win</v>
      </c>
      <c r="AI1059" s="1" t="s">
        <v>4367</v>
      </c>
      <c r="AJ1059" s="57" t="s">
        <v>35</v>
      </c>
      <c r="AK1059" s="1" t="n">
        <v>2050</v>
      </c>
      <c r="AL1059" s="58" t="str">
        <f aca="false">"*"&amp;IF(AND(A1059="EU",AK1059=2035),0.93,IF(AND(A1059="EU",AK1059=2050),0.9,IF(AND(A1059="USA",AK1059=2035),0.92,IF(AND(A1059="USA",AK1059=2050),0.89,IF(AND(A1059="Japan",AK1059=2035),0.92,IF(AND(A1059="Japan",AK1059=2050),0.89,IF(AND(A1059="Russia",AK1059=2035),0.91,IF(AND(A1059="Russia",AK1059=2050),0.86,IF(AND(A1059="China",AK1059=2035),0.91,IF(AND(A1059="China",AK1059=2050),0.87,IF(AND(A1059="India",AK1059=2035),0.92,IF(AND(A1059="India",AK1059=2050),0.87,IF(AND(A1059="Middle East",AK1059=2035),0.89,IF(AND(A1059="Middle East",AK1059=2050),0.84,IF(AND(A1059="Africa",AK1059=2035),0.9,IF(AND(A1059="Africa",AK1059=2050),0.86,IF(AND(A1059="Brazil",AK1059=2035),0.93,IF(AND(A1059="Brazil",AK1059=2050),0.89,""))))))))))))))))))</f>
        <v>*0.87</v>
      </c>
      <c r="AM1059" s="53" t="str">
        <f aca="false">AM1058</f>
        <v>REZoning_Sol-Win</v>
      </c>
      <c r="AP1059" s="0" t="s">
        <v>4367</v>
      </c>
      <c r="AQ1059" s="38" t="s">
        <v>35</v>
      </c>
      <c r="AR1059" s="38" t="n">
        <f aca="false">AR1058</f>
        <v>2100</v>
      </c>
      <c r="AS1059" s="38" t="s">
        <v>851</v>
      </c>
      <c r="AT1059" s="38" t="s">
        <v>36</v>
      </c>
    </row>
    <row r="1060" customFormat="false" ht="28.5" hidden="false" customHeight="true" outlineLevel="0" collapsed="false">
      <c r="A1060" s="3" t="s">
        <v>147</v>
      </c>
      <c r="C1060" s="0" t="s">
        <v>4368</v>
      </c>
      <c r="D1060" s="50" t="s">
        <v>35</v>
      </c>
      <c r="E1060" s="0" t="n">
        <v>2035</v>
      </c>
      <c r="F1060" s="51" t="str">
        <f aca="false">"*"&amp;IF(AND(A1060="EU",E1060=2035),0.95,IF(AND(A1060="EU",E1060=2050),0.93,IF(AND(A1060="USA",E1060=2035),0.96,IF(AND(A1060="USA",E1060=2050),0.94,IF(AND(A1060="Japan",E1060=2035),0.94,IF(AND(A1060="Japan",E1060=2050),0.92,IF(AND(A1060="Russia",E1060=2035),0.95,IF(AND(A1060="Russia",E1060=2050),0.93,IF(AND(A1060="China",E1060=2035),0.94,IF(AND(A1060="China",E1060=2050),0.92,IF(AND(A1060="India",E1060=2035),0.95,IF(AND(A1060="India",E1060=2050),0.92,IF(AND(A1060="Middle East",E1060=2035),0.94,IF(AND(A1060="Middle East",E1060=2050),0.9,IF(AND(A1060="Africa",E1060=2035),0.94,IF(AND(A1060="Africa",E1060=2050),0.91,IF(AND(A1060="Brazil",E1060=2035),0.95,IF(AND(A1060="Brazil",E1060=2050),0.92,""))))))))))))))))))</f>
        <v>*0.94</v>
      </c>
      <c r="H1060" s="0" t="s">
        <v>4368</v>
      </c>
      <c r="I1060" s="50" t="s">
        <v>35</v>
      </c>
      <c r="J1060" s="0" t="n">
        <v>2050</v>
      </c>
      <c r="K1060" s="48" t="str">
        <f aca="false">"*"&amp;IF(AND(A1060="EU",J1060=2035),0.95,IF(AND(A1060="EU",J1060=2050),0.93,IF(AND(A1060="USA",J1060=2035),0.96,IF(AND(A1060="USA",J1060=2050),0.94,IF(AND(A1060="Japan",J1060=2035),0.94,IF(AND(A1060="Japan",J1060=2050),0.92,IF(AND(A1060="Russia",J1060=2035),0.95,IF(AND(A1060="Russia",J1060=2050),0.93,IF(AND(A1060="China",J1060=2035),0.94,IF(AND(A1060="China",J1060=2050),0.92,IF(AND(A1060="India",J1060=2035),0.95,IF(AND(A1060="India",J1060=2050),0.92,IF(AND(A1060="Middle East",J1060=2035),0.94,IF(AND(A1060="Middle East",J1060=2050),0.9,IF(AND(A1060="Africa",J1060=2035),0.94,IF(AND(A1060="Africa",J1060=2050),0.91,IF(AND(A1060="Brazil",J1060=2035),0.95,IF(AND(A1060="Brazil",J1060=2050),0.92,""))))))))))))))))))</f>
        <v>*0.92</v>
      </c>
      <c r="P1060" s="41" t="s">
        <v>4368</v>
      </c>
      <c r="Q1060" s="52" t="s">
        <v>35</v>
      </c>
      <c r="R1060" s="41" t="n">
        <v>2035</v>
      </c>
      <c r="S1060" s="53" t="str">
        <f aca="false">"*"&amp;IF(AND(A1060="EU",R1060=2035),0.95,IF(AND(A1060="EU",R1060=2050),0.93,IF(AND(A1060="USA",R1060=2035),0.96,IF(AND(A1060="USA",R1060=2050),0.93,IF(AND(A1060="Japan",R1060=2035),0.94,IF(AND(A1060="Japan",R1060=2050),0.92,IF(AND(A1060="Russia",R1060=2035),0.95,IF(AND(A1060="Russia",R1060=2050),0.91,IF(AND(A1060="China",R1060=2035),0.93,IF(AND(A1060="China",R1060=2050),0.92,IF(AND(A1060="India",R1060=2035),0.94,IF(AND(A1060="India",R1060=2050),0.91,IF(AND(A1060="Middle East",R1060=2035),0.92,IF(AND(A1060="Middle East",R1060=2050),0.89,IF(AND(A1060="Africa",R1060=2035),0.93,IF(AND(A1060="Africa",R1060=2050),0.9,IF(AND(A1060="Brazil",R1060=2035),0.95,IF(AND(A1060="Brazil",R1060=2050),0.92,""))))))))))))))))))</f>
        <v>*0.93</v>
      </c>
      <c r="U1060" s="41" t="s">
        <v>4368</v>
      </c>
      <c r="V1060" s="52" t="s">
        <v>35</v>
      </c>
      <c r="W1060" s="41" t="n">
        <v>2050</v>
      </c>
      <c r="X1060" s="53" t="str">
        <f aca="false">"*"&amp;IF(AND(A1060="EU",W1060=2035),0.95,IF(AND(A1060="EU",W1060=2050),0.93,IF(AND(A1060="USA",W1060=2035),0.96,IF(AND(A1060="USA",W1060=2050),0.93,IF(AND(A1060="Japan",W1060=2035),0.94,IF(AND(A1060="Japan",W1060=2050),0.92,IF(AND(A1060="Russia",W1060=2035),0.95,IF(AND(A1060="Russia",W1060=2050),0.91,IF(AND(A1060="China",W1060=2035),0.93,IF(AND(A1060="China",W1060=2050),0.92,IF(AND(A1060="India",W1060=2035),0.94,IF(AND(A1060="India",W1060=2050),0.91,IF(AND(A1060="Middle East",W1060=2035),0.92,IF(AND(A1060="Middle East",W1060=2050),0.89,IF(AND(A1060="Africa",W1060=2035),0.93,IF(AND(A1060="Africa",W1060=2050),0.9,IF(AND(A1060="Brazil",W1060=2035),0.95,IF(AND(A1060="Brazil",W1060=2050),0.92,""))))))))))))))))))</f>
        <v>*0.92</v>
      </c>
      <c r="AC1060" s="1" t="s">
        <v>4368</v>
      </c>
      <c r="AD1060" s="57" t="s">
        <v>35</v>
      </c>
      <c r="AE1060" s="1" t="n">
        <v>2035</v>
      </c>
      <c r="AF1060" s="58" t="str">
        <f aca="false">"*"&amp;IF(AND(A1060="EU",AE1060=2035),0.93,IF(AND(A1060="EU",AE1060=2050),0.9,IF(AND(A1060="USA",AE1060=2035),0.92,IF(AND(A1060="USA",AE1060=2050),0.89,IF(AND(A1060="Japan",AE1060=2035),0.92,IF(AND(A1060="Japan",AE1060=2050),0.89,IF(AND(A1060="Russia",AE1060=2035),0.91,IF(AND(A1060="Russia",AE1060=2050),0.86,IF(AND(A1060="China",AE1060=2035),0.91,IF(AND(A1060="China",AE1060=2050),0.87,IF(AND(A1060="India",AE1060=2035),0.92,IF(AND(A1060="India",AE1060=2050),0.87,IF(AND(A1060="Middle East",AE1060=2035),0.89,IF(AND(A1060="Middle East",AE1060=2050),0.84,IF(AND(A1060="Africa",AE1060=2035),0.9,IF(AND(A1060="Africa",AE1060=2050),0.86,IF(AND(A1060="Brazil",AE1060=2035),0.93,IF(AND(A1060="Brazil",AE1060=2050),0.89,""))))))))))))))))))</f>
        <v>*0.91</v>
      </c>
      <c r="AG1060" s="53" t="str">
        <f aca="false">AG1059</f>
        <v>REZoning_Sol-Win</v>
      </c>
      <c r="AI1060" s="1" t="s">
        <v>4368</v>
      </c>
      <c r="AJ1060" s="57" t="s">
        <v>35</v>
      </c>
      <c r="AK1060" s="1" t="n">
        <v>2050</v>
      </c>
      <c r="AL1060" s="58" t="str">
        <f aca="false">"*"&amp;IF(AND(A1060="EU",AK1060=2035),0.93,IF(AND(A1060="EU",AK1060=2050),0.9,IF(AND(A1060="USA",AK1060=2035),0.92,IF(AND(A1060="USA",AK1060=2050),0.89,IF(AND(A1060="Japan",AK1060=2035),0.92,IF(AND(A1060="Japan",AK1060=2050),0.89,IF(AND(A1060="Russia",AK1060=2035),0.91,IF(AND(A1060="Russia",AK1060=2050),0.86,IF(AND(A1060="China",AK1060=2035),0.91,IF(AND(A1060="China",AK1060=2050),0.87,IF(AND(A1060="India",AK1060=2035),0.92,IF(AND(A1060="India",AK1060=2050),0.87,IF(AND(A1060="Middle East",AK1060=2035),0.89,IF(AND(A1060="Middle East",AK1060=2050),0.84,IF(AND(A1060="Africa",AK1060=2035),0.9,IF(AND(A1060="Africa",AK1060=2050),0.86,IF(AND(A1060="Brazil",AK1060=2035),0.93,IF(AND(A1060="Brazil",AK1060=2050),0.89,""))))))))))))))))))</f>
        <v>*0.87</v>
      </c>
      <c r="AM1060" s="53" t="str">
        <f aca="false">AM1059</f>
        <v>REZoning_Sol-Win</v>
      </c>
      <c r="AP1060" s="0" t="s">
        <v>4368</v>
      </c>
      <c r="AQ1060" s="38" t="s">
        <v>35</v>
      </c>
      <c r="AR1060" s="38" t="n">
        <f aca="false">AR1059</f>
        <v>2100</v>
      </c>
      <c r="AS1060" s="38" t="s">
        <v>851</v>
      </c>
      <c r="AT1060" s="38" t="s">
        <v>36</v>
      </c>
    </row>
    <row r="1061" customFormat="false" ht="28.5" hidden="false" customHeight="true" outlineLevel="0" collapsed="false">
      <c r="A1061" s="3" t="s">
        <v>147</v>
      </c>
      <c r="C1061" s="0" t="s">
        <v>4369</v>
      </c>
      <c r="D1061" s="50" t="s">
        <v>35</v>
      </c>
      <c r="E1061" s="0" t="n">
        <v>2035</v>
      </c>
      <c r="F1061" s="51" t="str">
        <f aca="false">"*"&amp;IF(AND(A1061="EU",E1061=2035),0.95,IF(AND(A1061="EU",E1061=2050),0.93,IF(AND(A1061="USA",E1061=2035),0.96,IF(AND(A1061="USA",E1061=2050),0.94,IF(AND(A1061="Japan",E1061=2035),0.94,IF(AND(A1061="Japan",E1061=2050),0.92,IF(AND(A1061="Russia",E1061=2035),0.95,IF(AND(A1061="Russia",E1061=2050),0.93,IF(AND(A1061="China",E1061=2035),0.94,IF(AND(A1061="China",E1061=2050),0.92,IF(AND(A1061="India",E1061=2035),0.95,IF(AND(A1061="India",E1061=2050),0.92,IF(AND(A1061="Middle East",E1061=2035),0.94,IF(AND(A1061="Middle East",E1061=2050),0.9,IF(AND(A1061="Africa",E1061=2035),0.94,IF(AND(A1061="Africa",E1061=2050),0.91,IF(AND(A1061="Brazil",E1061=2035),0.95,IF(AND(A1061="Brazil",E1061=2050),0.92,""))))))))))))))))))</f>
        <v>*0.94</v>
      </c>
      <c r="H1061" s="0" t="s">
        <v>4369</v>
      </c>
      <c r="I1061" s="50" t="s">
        <v>35</v>
      </c>
      <c r="J1061" s="0" t="n">
        <v>2050</v>
      </c>
      <c r="K1061" s="48" t="str">
        <f aca="false">"*"&amp;IF(AND(A1061="EU",J1061=2035),0.95,IF(AND(A1061="EU",J1061=2050),0.93,IF(AND(A1061="USA",J1061=2035),0.96,IF(AND(A1061="USA",J1061=2050),0.94,IF(AND(A1061="Japan",J1061=2035),0.94,IF(AND(A1061="Japan",J1061=2050),0.92,IF(AND(A1061="Russia",J1061=2035),0.95,IF(AND(A1061="Russia",J1061=2050),0.93,IF(AND(A1061="China",J1061=2035),0.94,IF(AND(A1061="China",J1061=2050),0.92,IF(AND(A1061="India",J1061=2035),0.95,IF(AND(A1061="India",J1061=2050),0.92,IF(AND(A1061="Middle East",J1061=2035),0.94,IF(AND(A1061="Middle East",J1061=2050),0.9,IF(AND(A1061="Africa",J1061=2035),0.94,IF(AND(A1061="Africa",J1061=2050),0.91,IF(AND(A1061="Brazil",J1061=2035),0.95,IF(AND(A1061="Brazil",J1061=2050),0.92,""))))))))))))))))))</f>
        <v>*0.92</v>
      </c>
      <c r="P1061" s="41" t="s">
        <v>4369</v>
      </c>
      <c r="Q1061" s="52" t="s">
        <v>35</v>
      </c>
      <c r="R1061" s="41" t="n">
        <v>2035</v>
      </c>
      <c r="S1061" s="53" t="str">
        <f aca="false">"*"&amp;IF(AND(A1061="EU",R1061=2035),0.95,IF(AND(A1061="EU",R1061=2050),0.93,IF(AND(A1061="USA",R1061=2035),0.96,IF(AND(A1061="USA",R1061=2050),0.93,IF(AND(A1061="Japan",R1061=2035),0.94,IF(AND(A1061="Japan",R1061=2050),0.92,IF(AND(A1061="Russia",R1061=2035),0.95,IF(AND(A1061="Russia",R1061=2050),0.91,IF(AND(A1061="China",R1061=2035),0.93,IF(AND(A1061="China",R1061=2050),0.92,IF(AND(A1061="India",R1061=2035),0.94,IF(AND(A1061="India",R1061=2050),0.91,IF(AND(A1061="Middle East",R1061=2035),0.92,IF(AND(A1061="Middle East",R1061=2050),0.89,IF(AND(A1061="Africa",R1061=2035),0.93,IF(AND(A1061="Africa",R1061=2050),0.9,IF(AND(A1061="Brazil",R1061=2035),0.95,IF(AND(A1061="Brazil",R1061=2050),0.92,""))))))))))))))))))</f>
        <v>*0.93</v>
      </c>
      <c r="U1061" s="41" t="s">
        <v>4369</v>
      </c>
      <c r="V1061" s="52" t="s">
        <v>35</v>
      </c>
      <c r="W1061" s="41" t="n">
        <v>2050</v>
      </c>
      <c r="X1061" s="53" t="str">
        <f aca="false">"*"&amp;IF(AND(A1061="EU",W1061=2035),0.95,IF(AND(A1061="EU",W1061=2050),0.93,IF(AND(A1061="USA",W1061=2035),0.96,IF(AND(A1061="USA",W1061=2050),0.93,IF(AND(A1061="Japan",W1061=2035),0.94,IF(AND(A1061="Japan",W1061=2050),0.92,IF(AND(A1061="Russia",W1061=2035),0.95,IF(AND(A1061="Russia",W1061=2050),0.91,IF(AND(A1061="China",W1061=2035),0.93,IF(AND(A1061="China",W1061=2050),0.92,IF(AND(A1061="India",W1061=2035),0.94,IF(AND(A1061="India",W1061=2050),0.91,IF(AND(A1061="Middle East",W1061=2035),0.92,IF(AND(A1061="Middle East",W1061=2050),0.89,IF(AND(A1061="Africa",W1061=2035),0.93,IF(AND(A1061="Africa",W1061=2050),0.9,IF(AND(A1061="Brazil",W1061=2035),0.95,IF(AND(A1061="Brazil",W1061=2050),0.92,""))))))))))))))))))</f>
        <v>*0.92</v>
      </c>
      <c r="AC1061" s="1" t="s">
        <v>4369</v>
      </c>
      <c r="AD1061" s="57" t="s">
        <v>35</v>
      </c>
      <c r="AE1061" s="1" t="n">
        <v>2035</v>
      </c>
      <c r="AF1061" s="58" t="str">
        <f aca="false">"*"&amp;IF(AND(A1061="EU",AE1061=2035),0.93,IF(AND(A1061="EU",AE1061=2050),0.9,IF(AND(A1061="USA",AE1061=2035),0.92,IF(AND(A1061="USA",AE1061=2050),0.89,IF(AND(A1061="Japan",AE1061=2035),0.92,IF(AND(A1061="Japan",AE1061=2050),0.89,IF(AND(A1061="Russia",AE1061=2035),0.91,IF(AND(A1061="Russia",AE1061=2050),0.86,IF(AND(A1061="China",AE1061=2035),0.91,IF(AND(A1061="China",AE1061=2050),0.87,IF(AND(A1061="India",AE1061=2035),0.92,IF(AND(A1061="India",AE1061=2050),0.87,IF(AND(A1061="Middle East",AE1061=2035),0.89,IF(AND(A1061="Middle East",AE1061=2050),0.84,IF(AND(A1061="Africa",AE1061=2035),0.9,IF(AND(A1061="Africa",AE1061=2050),0.86,IF(AND(A1061="Brazil",AE1061=2035),0.93,IF(AND(A1061="Brazil",AE1061=2050),0.89,""))))))))))))))))))</f>
        <v>*0.91</v>
      </c>
      <c r="AG1061" s="53" t="str">
        <f aca="false">AG1060</f>
        <v>REZoning_Sol-Win</v>
      </c>
      <c r="AI1061" s="1" t="s">
        <v>4369</v>
      </c>
      <c r="AJ1061" s="57" t="s">
        <v>35</v>
      </c>
      <c r="AK1061" s="1" t="n">
        <v>2050</v>
      </c>
      <c r="AL1061" s="58" t="str">
        <f aca="false">"*"&amp;IF(AND(A1061="EU",AK1061=2035),0.93,IF(AND(A1061="EU",AK1061=2050),0.9,IF(AND(A1061="USA",AK1061=2035),0.92,IF(AND(A1061="USA",AK1061=2050),0.89,IF(AND(A1061="Japan",AK1061=2035),0.92,IF(AND(A1061="Japan",AK1061=2050),0.89,IF(AND(A1061="Russia",AK1061=2035),0.91,IF(AND(A1061="Russia",AK1061=2050),0.86,IF(AND(A1061="China",AK1061=2035),0.91,IF(AND(A1061="China",AK1061=2050),0.87,IF(AND(A1061="India",AK1061=2035),0.92,IF(AND(A1061="India",AK1061=2050),0.87,IF(AND(A1061="Middle East",AK1061=2035),0.89,IF(AND(A1061="Middle East",AK1061=2050),0.84,IF(AND(A1061="Africa",AK1061=2035),0.9,IF(AND(A1061="Africa",AK1061=2050),0.86,IF(AND(A1061="Brazil",AK1061=2035),0.93,IF(AND(A1061="Brazil",AK1061=2050),0.89,""))))))))))))))))))</f>
        <v>*0.87</v>
      </c>
      <c r="AM1061" s="53" t="str">
        <f aca="false">AM1060</f>
        <v>REZoning_Sol-Win</v>
      </c>
      <c r="AP1061" s="0" t="s">
        <v>4369</v>
      </c>
      <c r="AQ1061" s="38" t="s">
        <v>35</v>
      </c>
      <c r="AR1061" s="38" t="n">
        <f aca="false">AR1060</f>
        <v>2100</v>
      </c>
      <c r="AS1061" s="38" t="s">
        <v>851</v>
      </c>
      <c r="AT1061" s="38" t="s">
        <v>36</v>
      </c>
    </row>
    <row r="1062" customFormat="false" ht="28.5" hidden="false" customHeight="true" outlineLevel="0" collapsed="false">
      <c r="A1062" s="3" t="s">
        <v>147</v>
      </c>
      <c r="C1062" s="0" t="s">
        <v>4370</v>
      </c>
      <c r="D1062" s="50" t="s">
        <v>35</v>
      </c>
      <c r="E1062" s="0" t="n">
        <v>2035</v>
      </c>
      <c r="F1062" s="51" t="str">
        <f aca="false">"*"&amp;IF(AND(A1062="EU",E1062=2035),0.95,IF(AND(A1062="EU",E1062=2050),0.93,IF(AND(A1062="USA",E1062=2035),0.96,IF(AND(A1062="USA",E1062=2050),0.94,IF(AND(A1062="Japan",E1062=2035),0.94,IF(AND(A1062="Japan",E1062=2050),0.92,IF(AND(A1062="Russia",E1062=2035),0.95,IF(AND(A1062="Russia",E1062=2050),0.93,IF(AND(A1062="China",E1062=2035),0.94,IF(AND(A1062="China",E1062=2050),0.92,IF(AND(A1062="India",E1062=2035),0.95,IF(AND(A1062="India",E1062=2050),0.92,IF(AND(A1062="Middle East",E1062=2035),0.94,IF(AND(A1062="Middle East",E1062=2050),0.9,IF(AND(A1062="Africa",E1062=2035),0.94,IF(AND(A1062="Africa",E1062=2050),0.91,IF(AND(A1062="Brazil",E1062=2035),0.95,IF(AND(A1062="Brazil",E1062=2050),0.92,""))))))))))))))))))</f>
        <v>*0.94</v>
      </c>
      <c r="H1062" s="0" t="s">
        <v>4370</v>
      </c>
      <c r="I1062" s="50" t="s">
        <v>35</v>
      </c>
      <c r="J1062" s="0" t="n">
        <v>2050</v>
      </c>
      <c r="K1062" s="48" t="str">
        <f aca="false">"*"&amp;IF(AND(A1062="EU",J1062=2035),0.95,IF(AND(A1062="EU",J1062=2050),0.93,IF(AND(A1062="USA",J1062=2035),0.96,IF(AND(A1062="USA",J1062=2050),0.94,IF(AND(A1062="Japan",J1062=2035),0.94,IF(AND(A1062="Japan",J1062=2050),0.92,IF(AND(A1062="Russia",J1062=2035),0.95,IF(AND(A1062="Russia",J1062=2050),0.93,IF(AND(A1062="China",J1062=2035),0.94,IF(AND(A1062="China",J1062=2050),0.92,IF(AND(A1062="India",J1062=2035),0.95,IF(AND(A1062="India",J1062=2050),0.92,IF(AND(A1062="Middle East",J1062=2035),0.94,IF(AND(A1062="Middle East",J1062=2050),0.9,IF(AND(A1062="Africa",J1062=2035),0.94,IF(AND(A1062="Africa",J1062=2050),0.91,IF(AND(A1062="Brazil",J1062=2035),0.95,IF(AND(A1062="Brazil",J1062=2050),0.92,""))))))))))))))))))</f>
        <v>*0.92</v>
      </c>
      <c r="P1062" s="41" t="s">
        <v>4370</v>
      </c>
      <c r="Q1062" s="52" t="s">
        <v>35</v>
      </c>
      <c r="R1062" s="41" t="n">
        <v>2035</v>
      </c>
      <c r="S1062" s="53" t="str">
        <f aca="false">"*"&amp;IF(AND(A1062="EU",R1062=2035),0.95,IF(AND(A1062="EU",R1062=2050),0.93,IF(AND(A1062="USA",R1062=2035),0.96,IF(AND(A1062="USA",R1062=2050),0.93,IF(AND(A1062="Japan",R1062=2035),0.94,IF(AND(A1062="Japan",R1062=2050),0.92,IF(AND(A1062="Russia",R1062=2035),0.95,IF(AND(A1062="Russia",R1062=2050),0.91,IF(AND(A1062="China",R1062=2035),0.93,IF(AND(A1062="China",R1062=2050),0.92,IF(AND(A1062="India",R1062=2035),0.94,IF(AND(A1062="India",R1062=2050),0.91,IF(AND(A1062="Middle East",R1062=2035),0.92,IF(AND(A1062="Middle East",R1062=2050),0.89,IF(AND(A1062="Africa",R1062=2035),0.93,IF(AND(A1062="Africa",R1062=2050),0.9,IF(AND(A1062="Brazil",R1062=2035),0.95,IF(AND(A1062="Brazil",R1062=2050),0.92,""))))))))))))))))))</f>
        <v>*0.93</v>
      </c>
      <c r="U1062" s="41" t="s">
        <v>4370</v>
      </c>
      <c r="V1062" s="52" t="s">
        <v>35</v>
      </c>
      <c r="W1062" s="41" t="n">
        <v>2050</v>
      </c>
      <c r="X1062" s="53" t="str">
        <f aca="false">"*"&amp;IF(AND(A1062="EU",W1062=2035),0.95,IF(AND(A1062="EU",W1062=2050),0.93,IF(AND(A1062="USA",W1062=2035),0.96,IF(AND(A1062="USA",W1062=2050),0.93,IF(AND(A1062="Japan",W1062=2035),0.94,IF(AND(A1062="Japan",W1062=2050),0.92,IF(AND(A1062="Russia",W1062=2035),0.95,IF(AND(A1062="Russia",W1062=2050),0.91,IF(AND(A1062="China",W1062=2035),0.93,IF(AND(A1062="China",W1062=2050),0.92,IF(AND(A1062="India",W1062=2035),0.94,IF(AND(A1062="India",W1062=2050),0.91,IF(AND(A1062="Middle East",W1062=2035),0.92,IF(AND(A1062="Middle East",W1062=2050),0.89,IF(AND(A1062="Africa",W1062=2035),0.93,IF(AND(A1062="Africa",W1062=2050),0.9,IF(AND(A1062="Brazil",W1062=2035),0.95,IF(AND(A1062="Brazil",W1062=2050),0.92,""))))))))))))))))))</f>
        <v>*0.92</v>
      </c>
      <c r="AC1062" s="1" t="s">
        <v>4370</v>
      </c>
      <c r="AD1062" s="57" t="s">
        <v>35</v>
      </c>
      <c r="AE1062" s="1" t="n">
        <v>2035</v>
      </c>
      <c r="AF1062" s="58" t="str">
        <f aca="false">"*"&amp;IF(AND(A1062="EU",AE1062=2035),0.93,IF(AND(A1062="EU",AE1062=2050),0.9,IF(AND(A1062="USA",AE1062=2035),0.92,IF(AND(A1062="USA",AE1062=2050),0.89,IF(AND(A1062="Japan",AE1062=2035),0.92,IF(AND(A1062="Japan",AE1062=2050),0.89,IF(AND(A1062="Russia",AE1062=2035),0.91,IF(AND(A1062="Russia",AE1062=2050),0.86,IF(AND(A1062="China",AE1062=2035),0.91,IF(AND(A1062="China",AE1062=2050),0.87,IF(AND(A1062="India",AE1062=2035),0.92,IF(AND(A1062="India",AE1062=2050),0.87,IF(AND(A1062="Middle East",AE1062=2035),0.89,IF(AND(A1062="Middle East",AE1062=2050),0.84,IF(AND(A1062="Africa",AE1062=2035),0.9,IF(AND(A1062="Africa",AE1062=2050),0.86,IF(AND(A1062="Brazil",AE1062=2035),0.93,IF(AND(A1062="Brazil",AE1062=2050),0.89,""))))))))))))))))))</f>
        <v>*0.91</v>
      </c>
      <c r="AG1062" s="53" t="str">
        <f aca="false">AG1061</f>
        <v>REZoning_Sol-Win</v>
      </c>
      <c r="AI1062" s="1" t="s">
        <v>4370</v>
      </c>
      <c r="AJ1062" s="57" t="s">
        <v>35</v>
      </c>
      <c r="AK1062" s="1" t="n">
        <v>2050</v>
      </c>
      <c r="AL1062" s="58" t="str">
        <f aca="false">"*"&amp;IF(AND(A1062="EU",AK1062=2035),0.93,IF(AND(A1062="EU",AK1062=2050),0.9,IF(AND(A1062="USA",AK1062=2035),0.92,IF(AND(A1062="USA",AK1062=2050),0.89,IF(AND(A1062="Japan",AK1062=2035),0.92,IF(AND(A1062="Japan",AK1062=2050),0.89,IF(AND(A1062="Russia",AK1062=2035),0.91,IF(AND(A1062="Russia",AK1062=2050),0.86,IF(AND(A1062="China",AK1062=2035),0.91,IF(AND(A1062="China",AK1062=2050),0.87,IF(AND(A1062="India",AK1062=2035),0.92,IF(AND(A1062="India",AK1062=2050),0.87,IF(AND(A1062="Middle East",AK1062=2035),0.89,IF(AND(A1062="Middle East",AK1062=2050),0.84,IF(AND(A1062="Africa",AK1062=2035),0.9,IF(AND(A1062="Africa",AK1062=2050),0.86,IF(AND(A1062="Brazil",AK1062=2035),0.93,IF(AND(A1062="Brazil",AK1062=2050),0.89,""))))))))))))))))))</f>
        <v>*0.87</v>
      </c>
      <c r="AM1062" s="53" t="str">
        <f aca="false">AM1061</f>
        <v>REZoning_Sol-Win</v>
      </c>
      <c r="AP1062" s="0" t="s">
        <v>4370</v>
      </c>
      <c r="AQ1062" s="38" t="s">
        <v>35</v>
      </c>
      <c r="AR1062" s="38" t="n">
        <f aca="false">AR1061</f>
        <v>2100</v>
      </c>
      <c r="AS1062" s="38" t="s">
        <v>851</v>
      </c>
      <c r="AT1062" s="38" t="s">
        <v>36</v>
      </c>
    </row>
    <row r="1063" customFormat="false" ht="28.5" hidden="false" customHeight="true" outlineLevel="0" collapsed="false">
      <c r="A1063" s="3" t="s">
        <v>147</v>
      </c>
      <c r="C1063" s="0" t="s">
        <v>4371</v>
      </c>
      <c r="D1063" s="50" t="s">
        <v>35</v>
      </c>
      <c r="E1063" s="0" t="n">
        <v>2035</v>
      </c>
      <c r="F1063" s="51" t="str">
        <f aca="false">"*"&amp;IF(AND(A1063="EU",E1063=2035),0.95,IF(AND(A1063="EU",E1063=2050),0.93,IF(AND(A1063="USA",E1063=2035),0.96,IF(AND(A1063="USA",E1063=2050),0.94,IF(AND(A1063="Japan",E1063=2035),0.94,IF(AND(A1063="Japan",E1063=2050),0.92,IF(AND(A1063="Russia",E1063=2035),0.95,IF(AND(A1063="Russia",E1063=2050),0.93,IF(AND(A1063="China",E1063=2035),0.94,IF(AND(A1063="China",E1063=2050),0.92,IF(AND(A1063="India",E1063=2035),0.95,IF(AND(A1063="India",E1063=2050),0.92,IF(AND(A1063="Middle East",E1063=2035),0.94,IF(AND(A1063="Middle East",E1063=2050),0.9,IF(AND(A1063="Africa",E1063=2035),0.94,IF(AND(A1063="Africa",E1063=2050),0.91,IF(AND(A1063="Brazil",E1063=2035),0.95,IF(AND(A1063="Brazil",E1063=2050),0.92,""))))))))))))))))))</f>
        <v>*0.94</v>
      </c>
      <c r="H1063" s="0" t="s">
        <v>4371</v>
      </c>
      <c r="I1063" s="50" t="s">
        <v>35</v>
      </c>
      <c r="J1063" s="0" t="n">
        <v>2050</v>
      </c>
      <c r="K1063" s="48" t="str">
        <f aca="false">"*"&amp;IF(AND(A1063="EU",J1063=2035),0.95,IF(AND(A1063="EU",J1063=2050),0.93,IF(AND(A1063="USA",J1063=2035),0.96,IF(AND(A1063="USA",J1063=2050),0.94,IF(AND(A1063="Japan",J1063=2035),0.94,IF(AND(A1063="Japan",J1063=2050),0.92,IF(AND(A1063="Russia",J1063=2035),0.95,IF(AND(A1063="Russia",J1063=2050),0.93,IF(AND(A1063="China",J1063=2035),0.94,IF(AND(A1063="China",J1063=2050),0.92,IF(AND(A1063="India",J1063=2035),0.95,IF(AND(A1063="India",J1063=2050),0.92,IF(AND(A1063="Middle East",J1063=2035),0.94,IF(AND(A1063="Middle East",J1063=2050),0.9,IF(AND(A1063="Africa",J1063=2035),0.94,IF(AND(A1063="Africa",J1063=2050),0.91,IF(AND(A1063="Brazil",J1063=2035),0.95,IF(AND(A1063="Brazil",J1063=2050),0.92,""))))))))))))))))))</f>
        <v>*0.92</v>
      </c>
      <c r="P1063" s="41" t="s">
        <v>4371</v>
      </c>
      <c r="Q1063" s="52" t="s">
        <v>35</v>
      </c>
      <c r="R1063" s="41" t="n">
        <v>2035</v>
      </c>
      <c r="S1063" s="53" t="str">
        <f aca="false">"*"&amp;IF(AND(A1063="EU",R1063=2035),0.95,IF(AND(A1063="EU",R1063=2050),0.93,IF(AND(A1063="USA",R1063=2035),0.96,IF(AND(A1063="USA",R1063=2050),0.93,IF(AND(A1063="Japan",R1063=2035),0.94,IF(AND(A1063="Japan",R1063=2050),0.92,IF(AND(A1063="Russia",R1063=2035),0.95,IF(AND(A1063="Russia",R1063=2050),0.91,IF(AND(A1063="China",R1063=2035),0.93,IF(AND(A1063="China",R1063=2050),0.92,IF(AND(A1063="India",R1063=2035),0.94,IF(AND(A1063="India",R1063=2050),0.91,IF(AND(A1063="Middle East",R1063=2035),0.92,IF(AND(A1063="Middle East",R1063=2050),0.89,IF(AND(A1063="Africa",R1063=2035),0.93,IF(AND(A1063="Africa",R1063=2050),0.9,IF(AND(A1063="Brazil",R1063=2035),0.95,IF(AND(A1063="Brazil",R1063=2050),0.92,""))))))))))))))))))</f>
        <v>*0.93</v>
      </c>
      <c r="U1063" s="41" t="s">
        <v>4371</v>
      </c>
      <c r="V1063" s="52" t="s">
        <v>35</v>
      </c>
      <c r="W1063" s="41" t="n">
        <v>2050</v>
      </c>
      <c r="X1063" s="53" t="str">
        <f aca="false">"*"&amp;IF(AND(A1063="EU",W1063=2035),0.95,IF(AND(A1063="EU",W1063=2050),0.93,IF(AND(A1063="USA",W1063=2035),0.96,IF(AND(A1063="USA",W1063=2050),0.93,IF(AND(A1063="Japan",W1063=2035),0.94,IF(AND(A1063="Japan",W1063=2050),0.92,IF(AND(A1063="Russia",W1063=2035),0.95,IF(AND(A1063="Russia",W1063=2050),0.91,IF(AND(A1063="China",W1063=2035),0.93,IF(AND(A1063="China",W1063=2050),0.92,IF(AND(A1063="India",W1063=2035),0.94,IF(AND(A1063="India",W1063=2050),0.91,IF(AND(A1063="Middle East",W1063=2035),0.92,IF(AND(A1063="Middle East",W1063=2050),0.89,IF(AND(A1063="Africa",W1063=2035),0.93,IF(AND(A1063="Africa",W1063=2050),0.9,IF(AND(A1063="Brazil",W1063=2035),0.95,IF(AND(A1063="Brazil",W1063=2050),0.92,""))))))))))))))))))</f>
        <v>*0.92</v>
      </c>
      <c r="AC1063" s="1" t="s">
        <v>4371</v>
      </c>
      <c r="AD1063" s="57" t="s">
        <v>35</v>
      </c>
      <c r="AE1063" s="1" t="n">
        <v>2035</v>
      </c>
      <c r="AF1063" s="58" t="str">
        <f aca="false">"*"&amp;IF(AND(A1063="EU",AE1063=2035),0.93,IF(AND(A1063="EU",AE1063=2050),0.9,IF(AND(A1063="USA",AE1063=2035),0.92,IF(AND(A1063="USA",AE1063=2050),0.89,IF(AND(A1063="Japan",AE1063=2035),0.92,IF(AND(A1063="Japan",AE1063=2050),0.89,IF(AND(A1063="Russia",AE1063=2035),0.91,IF(AND(A1063="Russia",AE1063=2050),0.86,IF(AND(A1063="China",AE1063=2035),0.91,IF(AND(A1063="China",AE1063=2050),0.87,IF(AND(A1063="India",AE1063=2035),0.92,IF(AND(A1063="India",AE1063=2050),0.87,IF(AND(A1063="Middle East",AE1063=2035),0.89,IF(AND(A1063="Middle East",AE1063=2050),0.84,IF(AND(A1063="Africa",AE1063=2035),0.9,IF(AND(A1063="Africa",AE1063=2050),0.86,IF(AND(A1063="Brazil",AE1063=2035),0.93,IF(AND(A1063="Brazil",AE1063=2050),0.89,""))))))))))))))))))</f>
        <v>*0.91</v>
      </c>
      <c r="AG1063" s="53" t="str">
        <f aca="false">AG1062</f>
        <v>REZoning_Sol-Win</v>
      </c>
      <c r="AI1063" s="1" t="s">
        <v>4371</v>
      </c>
      <c r="AJ1063" s="57" t="s">
        <v>35</v>
      </c>
      <c r="AK1063" s="1" t="n">
        <v>2050</v>
      </c>
      <c r="AL1063" s="58" t="str">
        <f aca="false">"*"&amp;IF(AND(A1063="EU",AK1063=2035),0.93,IF(AND(A1063="EU",AK1063=2050),0.9,IF(AND(A1063="USA",AK1063=2035),0.92,IF(AND(A1063="USA",AK1063=2050),0.89,IF(AND(A1063="Japan",AK1063=2035),0.92,IF(AND(A1063="Japan",AK1063=2050),0.89,IF(AND(A1063="Russia",AK1063=2035),0.91,IF(AND(A1063="Russia",AK1063=2050),0.86,IF(AND(A1063="China",AK1063=2035),0.91,IF(AND(A1063="China",AK1063=2050),0.87,IF(AND(A1063="India",AK1063=2035),0.92,IF(AND(A1063="India",AK1063=2050),0.87,IF(AND(A1063="Middle East",AK1063=2035),0.89,IF(AND(A1063="Middle East",AK1063=2050),0.84,IF(AND(A1063="Africa",AK1063=2035),0.9,IF(AND(A1063="Africa",AK1063=2050),0.86,IF(AND(A1063="Brazil",AK1063=2035),0.93,IF(AND(A1063="Brazil",AK1063=2050),0.89,""))))))))))))))))))</f>
        <v>*0.87</v>
      </c>
      <c r="AM1063" s="53" t="str">
        <f aca="false">AM1062</f>
        <v>REZoning_Sol-Win</v>
      </c>
      <c r="AP1063" s="0" t="s">
        <v>4371</v>
      </c>
      <c r="AQ1063" s="38" t="s">
        <v>35</v>
      </c>
      <c r="AR1063" s="38" t="n">
        <f aca="false">AR1062</f>
        <v>2100</v>
      </c>
      <c r="AS1063" s="38" t="s">
        <v>851</v>
      </c>
      <c r="AT1063" s="38" t="s">
        <v>36</v>
      </c>
    </row>
    <row r="1064" customFormat="false" ht="28.5" hidden="false" customHeight="true" outlineLevel="0" collapsed="false">
      <c r="A1064" s="3" t="s">
        <v>147</v>
      </c>
      <c r="C1064" s="0" t="s">
        <v>4372</v>
      </c>
      <c r="D1064" s="50" t="s">
        <v>35</v>
      </c>
      <c r="E1064" s="0" t="n">
        <v>2035</v>
      </c>
      <c r="F1064" s="51" t="str">
        <f aca="false">"*"&amp;IF(AND(A1064="EU",E1064=2035),0.95,IF(AND(A1064="EU",E1064=2050),0.93,IF(AND(A1064="USA",E1064=2035),0.96,IF(AND(A1064="USA",E1064=2050),0.94,IF(AND(A1064="Japan",E1064=2035),0.94,IF(AND(A1064="Japan",E1064=2050),0.92,IF(AND(A1064="Russia",E1064=2035),0.95,IF(AND(A1064="Russia",E1064=2050),0.93,IF(AND(A1064="China",E1064=2035),0.94,IF(AND(A1064="China",E1064=2050),0.92,IF(AND(A1064="India",E1064=2035),0.95,IF(AND(A1064="India",E1064=2050),0.92,IF(AND(A1064="Middle East",E1064=2035),0.94,IF(AND(A1064="Middle East",E1064=2050),0.9,IF(AND(A1064="Africa",E1064=2035),0.94,IF(AND(A1064="Africa",E1064=2050),0.91,IF(AND(A1064="Brazil",E1064=2035),0.95,IF(AND(A1064="Brazil",E1064=2050),0.92,""))))))))))))))))))</f>
        <v>*0.94</v>
      </c>
      <c r="H1064" s="0" t="s">
        <v>4372</v>
      </c>
      <c r="I1064" s="50" t="s">
        <v>35</v>
      </c>
      <c r="J1064" s="0" t="n">
        <v>2050</v>
      </c>
      <c r="K1064" s="48" t="str">
        <f aca="false">"*"&amp;IF(AND(A1064="EU",J1064=2035),0.95,IF(AND(A1064="EU",J1064=2050),0.93,IF(AND(A1064="USA",J1064=2035),0.96,IF(AND(A1064="USA",J1064=2050),0.94,IF(AND(A1064="Japan",J1064=2035),0.94,IF(AND(A1064="Japan",J1064=2050),0.92,IF(AND(A1064="Russia",J1064=2035),0.95,IF(AND(A1064="Russia",J1064=2050),0.93,IF(AND(A1064="China",J1064=2035),0.94,IF(AND(A1064="China",J1064=2050),0.92,IF(AND(A1064="India",J1064=2035),0.95,IF(AND(A1064="India",J1064=2050),0.92,IF(AND(A1064="Middle East",J1064=2035),0.94,IF(AND(A1064="Middle East",J1064=2050),0.9,IF(AND(A1064="Africa",J1064=2035),0.94,IF(AND(A1064="Africa",J1064=2050),0.91,IF(AND(A1064="Brazil",J1064=2035),0.95,IF(AND(A1064="Brazil",J1064=2050),0.92,""))))))))))))))))))</f>
        <v>*0.92</v>
      </c>
      <c r="P1064" s="41" t="s">
        <v>4372</v>
      </c>
      <c r="Q1064" s="52" t="s">
        <v>35</v>
      </c>
      <c r="R1064" s="41" t="n">
        <v>2035</v>
      </c>
      <c r="S1064" s="53" t="str">
        <f aca="false">"*"&amp;IF(AND(A1064="EU",R1064=2035),0.95,IF(AND(A1064="EU",R1064=2050),0.93,IF(AND(A1064="USA",R1064=2035),0.96,IF(AND(A1064="USA",R1064=2050),0.93,IF(AND(A1064="Japan",R1064=2035),0.94,IF(AND(A1064="Japan",R1064=2050),0.92,IF(AND(A1064="Russia",R1064=2035),0.95,IF(AND(A1064="Russia",R1064=2050),0.91,IF(AND(A1064="China",R1064=2035),0.93,IF(AND(A1064="China",R1064=2050),0.92,IF(AND(A1064="India",R1064=2035),0.94,IF(AND(A1064="India",R1064=2050),0.91,IF(AND(A1064="Middle East",R1064=2035),0.92,IF(AND(A1064="Middle East",R1064=2050),0.89,IF(AND(A1064="Africa",R1064=2035),0.93,IF(AND(A1064="Africa",R1064=2050),0.9,IF(AND(A1064="Brazil",R1064=2035),0.95,IF(AND(A1064="Brazil",R1064=2050),0.92,""))))))))))))))))))</f>
        <v>*0.93</v>
      </c>
      <c r="U1064" s="41" t="s">
        <v>4372</v>
      </c>
      <c r="V1064" s="52" t="s">
        <v>35</v>
      </c>
      <c r="W1064" s="41" t="n">
        <v>2050</v>
      </c>
      <c r="X1064" s="53" t="str">
        <f aca="false">"*"&amp;IF(AND(A1064="EU",W1064=2035),0.95,IF(AND(A1064="EU",W1064=2050),0.93,IF(AND(A1064="USA",W1064=2035),0.96,IF(AND(A1064="USA",W1064=2050),0.93,IF(AND(A1064="Japan",W1064=2035),0.94,IF(AND(A1064="Japan",W1064=2050),0.92,IF(AND(A1064="Russia",W1064=2035),0.95,IF(AND(A1064="Russia",W1064=2050),0.91,IF(AND(A1064="China",W1064=2035),0.93,IF(AND(A1064="China",W1064=2050),0.92,IF(AND(A1064="India",W1064=2035),0.94,IF(AND(A1064="India",W1064=2050),0.91,IF(AND(A1064="Middle East",W1064=2035),0.92,IF(AND(A1064="Middle East",W1064=2050),0.89,IF(AND(A1064="Africa",W1064=2035),0.93,IF(AND(A1064="Africa",W1064=2050),0.9,IF(AND(A1064="Brazil",W1064=2035),0.95,IF(AND(A1064="Brazil",W1064=2050),0.92,""))))))))))))))))))</f>
        <v>*0.92</v>
      </c>
      <c r="AC1064" s="1" t="s">
        <v>4372</v>
      </c>
      <c r="AD1064" s="57" t="s">
        <v>35</v>
      </c>
      <c r="AE1064" s="1" t="n">
        <v>2035</v>
      </c>
      <c r="AF1064" s="58" t="str">
        <f aca="false">"*"&amp;IF(AND(A1064="EU",AE1064=2035),0.93,IF(AND(A1064="EU",AE1064=2050),0.9,IF(AND(A1064="USA",AE1064=2035),0.92,IF(AND(A1064="USA",AE1064=2050),0.89,IF(AND(A1064="Japan",AE1064=2035),0.92,IF(AND(A1064="Japan",AE1064=2050),0.89,IF(AND(A1064="Russia",AE1064=2035),0.91,IF(AND(A1064="Russia",AE1064=2050),0.86,IF(AND(A1064="China",AE1064=2035),0.91,IF(AND(A1064="China",AE1064=2050),0.87,IF(AND(A1064="India",AE1064=2035),0.92,IF(AND(A1064="India",AE1064=2050),0.87,IF(AND(A1064="Middle East",AE1064=2035),0.89,IF(AND(A1064="Middle East",AE1064=2050),0.84,IF(AND(A1064="Africa",AE1064=2035),0.9,IF(AND(A1064="Africa",AE1064=2050),0.86,IF(AND(A1064="Brazil",AE1064=2035),0.93,IF(AND(A1064="Brazil",AE1064=2050),0.89,""))))))))))))))))))</f>
        <v>*0.91</v>
      </c>
      <c r="AG1064" s="53" t="str">
        <f aca="false">AG1063</f>
        <v>REZoning_Sol-Win</v>
      </c>
      <c r="AI1064" s="1" t="s">
        <v>4372</v>
      </c>
      <c r="AJ1064" s="57" t="s">
        <v>35</v>
      </c>
      <c r="AK1064" s="1" t="n">
        <v>2050</v>
      </c>
      <c r="AL1064" s="58" t="str">
        <f aca="false">"*"&amp;IF(AND(A1064="EU",AK1064=2035),0.93,IF(AND(A1064="EU",AK1064=2050),0.9,IF(AND(A1064="USA",AK1064=2035),0.92,IF(AND(A1064="USA",AK1064=2050),0.89,IF(AND(A1064="Japan",AK1064=2035),0.92,IF(AND(A1064="Japan",AK1064=2050),0.89,IF(AND(A1064="Russia",AK1064=2035),0.91,IF(AND(A1064="Russia",AK1064=2050),0.86,IF(AND(A1064="China",AK1064=2035),0.91,IF(AND(A1064="China",AK1064=2050),0.87,IF(AND(A1064="India",AK1064=2035),0.92,IF(AND(A1064="India",AK1064=2050),0.87,IF(AND(A1064="Middle East",AK1064=2035),0.89,IF(AND(A1064="Middle East",AK1064=2050),0.84,IF(AND(A1064="Africa",AK1064=2035),0.9,IF(AND(A1064="Africa",AK1064=2050),0.86,IF(AND(A1064="Brazil",AK1064=2035),0.93,IF(AND(A1064="Brazil",AK1064=2050),0.89,""))))))))))))))))))</f>
        <v>*0.87</v>
      </c>
      <c r="AM1064" s="53" t="str">
        <f aca="false">AM1063</f>
        <v>REZoning_Sol-Win</v>
      </c>
      <c r="AP1064" s="0" t="s">
        <v>4372</v>
      </c>
      <c r="AQ1064" s="38" t="s">
        <v>35</v>
      </c>
      <c r="AR1064" s="38" t="n">
        <f aca="false">AR1063</f>
        <v>2100</v>
      </c>
      <c r="AS1064" s="38" t="s">
        <v>851</v>
      </c>
      <c r="AT1064" s="38" t="s">
        <v>36</v>
      </c>
    </row>
    <row r="1065" customFormat="false" ht="28.5" hidden="false" customHeight="true" outlineLevel="0" collapsed="false">
      <c r="A1065" s="3" t="s">
        <v>147</v>
      </c>
      <c r="C1065" s="0" t="s">
        <v>4373</v>
      </c>
      <c r="D1065" s="50" t="s">
        <v>35</v>
      </c>
      <c r="E1065" s="0" t="n">
        <v>2035</v>
      </c>
      <c r="F1065" s="51" t="str">
        <f aca="false">"*"&amp;IF(AND(A1065="EU",E1065=2035),0.95,IF(AND(A1065="EU",E1065=2050),0.93,IF(AND(A1065="USA",E1065=2035),0.96,IF(AND(A1065="USA",E1065=2050),0.94,IF(AND(A1065="Japan",E1065=2035),0.94,IF(AND(A1065="Japan",E1065=2050),0.92,IF(AND(A1065="Russia",E1065=2035),0.95,IF(AND(A1065="Russia",E1065=2050),0.93,IF(AND(A1065="China",E1065=2035),0.94,IF(AND(A1065="China",E1065=2050),0.92,IF(AND(A1065="India",E1065=2035),0.95,IF(AND(A1065="India",E1065=2050),0.92,IF(AND(A1065="Middle East",E1065=2035),0.94,IF(AND(A1065="Middle East",E1065=2050),0.9,IF(AND(A1065="Africa",E1065=2035),0.94,IF(AND(A1065="Africa",E1065=2050),0.91,IF(AND(A1065="Brazil",E1065=2035),0.95,IF(AND(A1065="Brazil",E1065=2050),0.92,""))))))))))))))))))</f>
        <v>*0.94</v>
      </c>
      <c r="H1065" s="0" t="s">
        <v>4373</v>
      </c>
      <c r="I1065" s="50" t="s">
        <v>35</v>
      </c>
      <c r="J1065" s="0" t="n">
        <v>2050</v>
      </c>
      <c r="K1065" s="48" t="str">
        <f aca="false">"*"&amp;IF(AND(A1065="EU",J1065=2035),0.95,IF(AND(A1065="EU",J1065=2050),0.93,IF(AND(A1065="USA",J1065=2035),0.96,IF(AND(A1065="USA",J1065=2050),0.94,IF(AND(A1065="Japan",J1065=2035),0.94,IF(AND(A1065="Japan",J1065=2050),0.92,IF(AND(A1065="Russia",J1065=2035),0.95,IF(AND(A1065="Russia",J1065=2050),0.93,IF(AND(A1065="China",J1065=2035),0.94,IF(AND(A1065="China",J1065=2050),0.92,IF(AND(A1065="India",J1065=2035),0.95,IF(AND(A1065="India",J1065=2050),0.92,IF(AND(A1065="Middle East",J1065=2035),0.94,IF(AND(A1065="Middle East",J1065=2050),0.9,IF(AND(A1065="Africa",J1065=2035),0.94,IF(AND(A1065="Africa",J1065=2050),0.91,IF(AND(A1065="Brazil",J1065=2035),0.95,IF(AND(A1065="Brazil",J1065=2050),0.92,""))))))))))))))))))</f>
        <v>*0.92</v>
      </c>
      <c r="P1065" s="41" t="s">
        <v>4373</v>
      </c>
      <c r="Q1065" s="52" t="s">
        <v>35</v>
      </c>
      <c r="R1065" s="41" t="n">
        <v>2035</v>
      </c>
      <c r="S1065" s="53" t="str">
        <f aca="false">"*"&amp;IF(AND(A1065="EU",R1065=2035),0.95,IF(AND(A1065="EU",R1065=2050),0.93,IF(AND(A1065="USA",R1065=2035),0.96,IF(AND(A1065="USA",R1065=2050),0.93,IF(AND(A1065="Japan",R1065=2035),0.94,IF(AND(A1065="Japan",R1065=2050),0.92,IF(AND(A1065="Russia",R1065=2035),0.95,IF(AND(A1065="Russia",R1065=2050),0.91,IF(AND(A1065="China",R1065=2035),0.93,IF(AND(A1065="China",R1065=2050),0.92,IF(AND(A1065="India",R1065=2035),0.94,IF(AND(A1065="India",R1065=2050),0.91,IF(AND(A1065="Middle East",R1065=2035),0.92,IF(AND(A1065="Middle East",R1065=2050),0.89,IF(AND(A1065="Africa",R1065=2035),0.93,IF(AND(A1065="Africa",R1065=2050),0.9,IF(AND(A1065="Brazil",R1065=2035),0.95,IF(AND(A1065="Brazil",R1065=2050),0.92,""))))))))))))))))))</f>
        <v>*0.93</v>
      </c>
      <c r="U1065" s="41" t="s">
        <v>4373</v>
      </c>
      <c r="V1065" s="52" t="s">
        <v>35</v>
      </c>
      <c r="W1065" s="41" t="n">
        <v>2050</v>
      </c>
      <c r="X1065" s="53" t="str">
        <f aca="false">"*"&amp;IF(AND(A1065="EU",W1065=2035),0.95,IF(AND(A1065="EU",W1065=2050),0.93,IF(AND(A1065="USA",W1065=2035),0.96,IF(AND(A1065="USA",W1065=2050),0.93,IF(AND(A1065="Japan",W1065=2035),0.94,IF(AND(A1065="Japan",W1065=2050),0.92,IF(AND(A1065="Russia",W1065=2035),0.95,IF(AND(A1065="Russia",W1065=2050),0.91,IF(AND(A1065="China",W1065=2035),0.93,IF(AND(A1065="China",W1065=2050),0.92,IF(AND(A1065="India",W1065=2035),0.94,IF(AND(A1065="India",W1065=2050),0.91,IF(AND(A1065="Middle East",W1065=2035),0.92,IF(AND(A1065="Middle East",W1065=2050),0.89,IF(AND(A1065="Africa",W1065=2035),0.93,IF(AND(A1065="Africa",W1065=2050),0.9,IF(AND(A1065="Brazil",W1065=2035),0.95,IF(AND(A1065="Brazil",W1065=2050),0.92,""))))))))))))))))))</f>
        <v>*0.92</v>
      </c>
      <c r="AC1065" s="1" t="s">
        <v>4373</v>
      </c>
      <c r="AD1065" s="57" t="s">
        <v>35</v>
      </c>
      <c r="AE1065" s="1" t="n">
        <v>2035</v>
      </c>
      <c r="AF1065" s="58" t="str">
        <f aca="false">"*"&amp;IF(AND(A1065="EU",AE1065=2035),0.93,IF(AND(A1065="EU",AE1065=2050),0.9,IF(AND(A1065="USA",AE1065=2035),0.92,IF(AND(A1065="USA",AE1065=2050),0.89,IF(AND(A1065="Japan",AE1065=2035),0.92,IF(AND(A1065="Japan",AE1065=2050),0.89,IF(AND(A1065="Russia",AE1065=2035),0.91,IF(AND(A1065="Russia",AE1065=2050),0.86,IF(AND(A1065="China",AE1065=2035),0.91,IF(AND(A1065="China",AE1065=2050),0.87,IF(AND(A1065="India",AE1065=2035),0.92,IF(AND(A1065="India",AE1065=2050),0.87,IF(AND(A1065="Middle East",AE1065=2035),0.89,IF(AND(A1065="Middle East",AE1065=2050),0.84,IF(AND(A1065="Africa",AE1065=2035),0.9,IF(AND(A1065="Africa",AE1065=2050),0.86,IF(AND(A1065="Brazil",AE1065=2035),0.93,IF(AND(A1065="Brazil",AE1065=2050),0.89,""))))))))))))))))))</f>
        <v>*0.91</v>
      </c>
      <c r="AG1065" s="53" t="str">
        <f aca="false">AG1064</f>
        <v>REZoning_Sol-Win</v>
      </c>
      <c r="AI1065" s="1" t="s">
        <v>4373</v>
      </c>
      <c r="AJ1065" s="57" t="s">
        <v>35</v>
      </c>
      <c r="AK1065" s="1" t="n">
        <v>2050</v>
      </c>
      <c r="AL1065" s="58" t="str">
        <f aca="false">"*"&amp;IF(AND(A1065="EU",AK1065=2035),0.93,IF(AND(A1065="EU",AK1065=2050),0.9,IF(AND(A1065="USA",AK1065=2035),0.92,IF(AND(A1065="USA",AK1065=2050),0.89,IF(AND(A1065="Japan",AK1065=2035),0.92,IF(AND(A1065="Japan",AK1065=2050),0.89,IF(AND(A1065="Russia",AK1065=2035),0.91,IF(AND(A1065="Russia",AK1065=2050),0.86,IF(AND(A1065="China",AK1065=2035),0.91,IF(AND(A1065="China",AK1065=2050),0.87,IF(AND(A1065="India",AK1065=2035),0.92,IF(AND(A1065="India",AK1065=2050),0.87,IF(AND(A1065="Middle East",AK1065=2035),0.89,IF(AND(A1065="Middle East",AK1065=2050),0.84,IF(AND(A1065="Africa",AK1065=2035),0.9,IF(AND(A1065="Africa",AK1065=2050),0.86,IF(AND(A1065="Brazil",AK1065=2035),0.93,IF(AND(A1065="Brazil",AK1065=2050),0.89,""))))))))))))))))))</f>
        <v>*0.87</v>
      </c>
      <c r="AM1065" s="53" t="str">
        <f aca="false">AM1064</f>
        <v>REZoning_Sol-Win</v>
      </c>
      <c r="AP1065" s="0" t="s">
        <v>4373</v>
      </c>
      <c r="AQ1065" s="38" t="s">
        <v>35</v>
      </c>
      <c r="AR1065" s="38" t="n">
        <f aca="false">AR1064</f>
        <v>2100</v>
      </c>
      <c r="AS1065" s="38" t="s">
        <v>851</v>
      </c>
      <c r="AT1065" s="38" t="s">
        <v>36</v>
      </c>
    </row>
    <row r="1066" customFormat="false" ht="28.5" hidden="false" customHeight="true" outlineLevel="0" collapsed="false">
      <c r="A1066" s="3" t="s">
        <v>57</v>
      </c>
      <c r="C1066" s="0" t="s">
        <v>4374</v>
      </c>
      <c r="D1066" s="50" t="s">
        <v>35</v>
      </c>
      <c r="E1066" s="0" t="n">
        <v>2035</v>
      </c>
      <c r="F1066" s="51" t="str">
        <f aca="false">"*"&amp;IF(AND(A1066="EU",E1066=2035),0.95,IF(AND(A1066="EU",E1066=2050),0.93,IF(AND(A1066="USA",E1066=2035),0.96,IF(AND(A1066="USA",E1066=2050),0.94,IF(AND(A1066="Japan",E1066=2035),0.94,IF(AND(A1066="Japan",E1066=2050),0.92,IF(AND(A1066="Russia",E1066=2035),0.95,IF(AND(A1066="Russia",E1066=2050),0.93,IF(AND(A1066="China",E1066=2035),0.94,IF(AND(A1066="China",E1066=2050),0.92,IF(AND(A1066="India",E1066=2035),0.95,IF(AND(A1066="India",E1066=2050),0.92,IF(AND(A1066="Middle East",E1066=2035),0.94,IF(AND(A1066="Middle East",E1066=2050),0.9,IF(AND(A1066="Africa",E1066=2035),0.94,IF(AND(A1066="Africa",E1066=2050),0.91,IF(AND(A1066="Brazil",E1066=2035),0.95,IF(AND(A1066="Brazil",E1066=2050),0.92,""))))))))))))))))))</f>
        <v>*0.94</v>
      </c>
      <c r="H1066" s="0" t="s">
        <v>4374</v>
      </c>
      <c r="I1066" s="50" t="s">
        <v>35</v>
      </c>
      <c r="J1066" s="0" t="n">
        <v>2050</v>
      </c>
      <c r="K1066" s="48" t="str">
        <f aca="false">"*"&amp;IF(AND(A1066="EU",J1066=2035),0.95,IF(AND(A1066="EU",J1066=2050),0.93,IF(AND(A1066="USA",J1066=2035),0.96,IF(AND(A1066="USA",J1066=2050),0.94,IF(AND(A1066="Japan",J1066=2035),0.94,IF(AND(A1066="Japan",J1066=2050),0.92,IF(AND(A1066="Russia",J1066=2035),0.95,IF(AND(A1066="Russia",J1066=2050),0.93,IF(AND(A1066="China",J1066=2035),0.94,IF(AND(A1066="China",J1066=2050),0.92,IF(AND(A1066="India",J1066=2035),0.95,IF(AND(A1066="India",J1066=2050),0.92,IF(AND(A1066="Middle East",J1066=2035),0.94,IF(AND(A1066="Middle East",J1066=2050),0.9,IF(AND(A1066="Africa",J1066=2035),0.94,IF(AND(A1066="Africa",J1066=2050),0.91,IF(AND(A1066="Brazil",J1066=2035),0.95,IF(AND(A1066="Brazil",J1066=2050),0.92,""))))))))))))))))))</f>
        <v>*0.9</v>
      </c>
      <c r="P1066" s="41" t="s">
        <v>4374</v>
      </c>
      <c r="Q1066" s="52" t="s">
        <v>35</v>
      </c>
      <c r="R1066" s="41" t="n">
        <v>2035</v>
      </c>
      <c r="S1066" s="53" t="str">
        <f aca="false">"*"&amp;IF(AND(A1066="EU",R1066=2035),0.95,IF(AND(A1066="EU",R1066=2050),0.93,IF(AND(A1066="USA",R1066=2035),0.96,IF(AND(A1066="USA",R1066=2050),0.93,IF(AND(A1066="Japan",R1066=2035),0.94,IF(AND(A1066="Japan",R1066=2050),0.92,IF(AND(A1066="Russia",R1066=2035),0.95,IF(AND(A1066="Russia",R1066=2050),0.91,IF(AND(A1066="China",R1066=2035),0.93,IF(AND(A1066="China",R1066=2050),0.92,IF(AND(A1066="India",R1066=2035),0.94,IF(AND(A1066="India",R1066=2050),0.91,IF(AND(A1066="Middle East",R1066=2035),0.92,IF(AND(A1066="Middle East",R1066=2050),0.89,IF(AND(A1066="Africa",R1066=2035),0.93,IF(AND(A1066="Africa",R1066=2050),0.9,IF(AND(A1066="Brazil",R1066=2035),0.95,IF(AND(A1066="Brazil",R1066=2050),0.92,""))))))))))))))))))</f>
        <v>*0.92</v>
      </c>
      <c r="U1066" s="41" t="s">
        <v>4374</v>
      </c>
      <c r="V1066" s="52" t="s">
        <v>35</v>
      </c>
      <c r="W1066" s="41" t="n">
        <v>2050</v>
      </c>
      <c r="X1066" s="53" t="str">
        <f aca="false">"*"&amp;IF(AND(A1066="EU",W1066=2035),0.95,IF(AND(A1066="EU",W1066=2050),0.93,IF(AND(A1066="USA",W1066=2035),0.96,IF(AND(A1066="USA",W1066=2050),0.93,IF(AND(A1066="Japan",W1066=2035),0.94,IF(AND(A1066="Japan",W1066=2050),0.92,IF(AND(A1066="Russia",W1066=2035),0.95,IF(AND(A1066="Russia",W1066=2050),0.91,IF(AND(A1066="China",W1066=2035),0.93,IF(AND(A1066="China",W1066=2050),0.92,IF(AND(A1066="India",W1066=2035),0.94,IF(AND(A1066="India",W1066=2050),0.91,IF(AND(A1066="Middle East",W1066=2035),0.92,IF(AND(A1066="Middle East",W1066=2050),0.89,IF(AND(A1066="Africa",W1066=2035),0.93,IF(AND(A1066="Africa",W1066=2050),0.9,IF(AND(A1066="Brazil",W1066=2035),0.95,IF(AND(A1066="Brazil",W1066=2050),0.92,""))))))))))))))))))</f>
        <v>*0.89</v>
      </c>
      <c r="AC1066" s="1" t="s">
        <v>4374</v>
      </c>
      <c r="AD1066" s="57" t="s">
        <v>35</v>
      </c>
      <c r="AE1066" s="1" t="n">
        <v>2035</v>
      </c>
      <c r="AF1066" s="58" t="str">
        <f aca="false">"*"&amp;IF(AND(A1066="EU",AE1066=2035),0.93,IF(AND(A1066="EU",AE1066=2050),0.9,IF(AND(A1066="USA",AE1066=2035),0.92,IF(AND(A1066="USA",AE1066=2050),0.89,IF(AND(A1066="Japan",AE1066=2035),0.92,IF(AND(A1066="Japan",AE1066=2050),0.89,IF(AND(A1066="Russia",AE1066=2035),0.91,IF(AND(A1066="Russia",AE1066=2050),0.86,IF(AND(A1066="China",AE1066=2035),0.91,IF(AND(A1066="China",AE1066=2050),0.87,IF(AND(A1066="India",AE1066=2035),0.92,IF(AND(A1066="India",AE1066=2050),0.87,IF(AND(A1066="Middle East",AE1066=2035),0.89,IF(AND(A1066="Middle East",AE1066=2050),0.84,IF(AND(A1066="Africa",AE1066=2035),0.9,IF(AND(A1066="Africa",AE1066=2050),0.86,IF(AND(A1066="Brazil",AE1066=2035),0.93,IF(AND(A1066="Brazil",AE1066=2050),0.89,""))))))))))))))))))</f>
        <v>*0.89</v>
      </c>
      <c r="AG1066" s="53" t="str">
        <f aca="false">AG1065</f>
        <v>REZoning_Sol-Win</v>
      </c>
      <c r="AI1066" s="1" t="s">
        <v>4374</v>
      </c>
      <c r="AJ1066" s="57" t="s">
        <v>35</v>
      </c>
      <c r="AK1066" s="1" t="n">
        <v>2050</v>
      </c>
      <c r="AL1066" s="58" t="str">
        <f aca="false">"*"&amp;IF(AND(A1066="EU",AK1066=2035),0.93,IF(AND(A1066="EU",AK1066=2050),0.9,IF(AND(A1066="USA",AK1066=2035),0.92,IF(AND(A1066="USA",AK1066=2050),0.89,IF(AND(A1066="Japan",AK1066=2035),0.92,IF(AND(A1066="Japan",AK1066=2050),0.89,IF(AND(A1066="Russia",AK1066=2035),0.91,IF(AND(A1066="Russia",AK1066=2050),0.86,IF(AND(A1066="China",AK1066=2035),0.91,IF(AND(A1066="China",AK1066=2050),0.87,IF(AND(A1066="India",AK1066=2035),0.92,IF(AND(A1066="India",AK1066=2050),0.87,IF(AND(A1066="Middle East",AK1066=2035),0.89,IF(AND(A1066="Middle East",AK1066=2050),0.84,IF(AND(A1066="Africa",AK1066=2035),0.9,IF(AND(A1066="Africa",AK1066=2050),0.86,IF(AND(A1066="Brazil",AK1066=2035),0.93,IF(AND(A1066="Brazil",AK1066=2050),0.89,""))))))))))))))))))</f>
        <v>*0.84</v>
      </c>
      <c r="AM1066" s="53" t="str">
        <f aca="false">AM1065</f>
        <v>REZoning_Sol-Win</v>
      </c>
      <c r="AP1066" s="0" t="s">
        <v>4374</v>
      </c>
      <c r="AQ1066" s="38" t="s">
        <v>35</v>
      </c>
      <c r="AR1066" s="38" t="n">
        <f aca="false">AR1065</f>
        <v>2100</v>
      </c>
      <c r="AS1066" s="38" t="s">
        <v>896</v>
      </c>
      <c r="AT1066" s="38" t="s">
        <v>36</v>
      </c>
    </row>
    <row r="1067" customFormat="false" ht="28.5" hidden="false" customHeight="true" outlineLevel="0" collapsed="false">
      <c r="A1067" s="3" t="s">
        <v>57</v>
      </c>
      <c r="C1067" s="0" t="s">
        <v>4375</v>
      </c>
      <c r="D1067" s="50" t="s">
        <v>35</v>
      </c>
      <c r="E1067" s="0" t="n">
        <v>2035</v>
      </c>
      <c r="F1067" s="51" t="str">
        <f aca="false">"*"&amp;IF(AND(A1067="EU",E1067=2035),0.95,IF(AND(A1067="EU",E1067=2050),0.93,IF(AND(A1067="USA",E1067=2035),0.96,IF(AND(A1067="USA",E1067=2050),0.94,IF(AND(A1067="Japan",E1067=2035),0.94,IF(AND(A1067="Japan",E1067=2050),0.92,IF(AND(A1067="Russia",E1067=2035),0.95,IF(AND(A1067="Russia",E1067=2050),0.93,IF(AND(A1067="China",E1067=2035),0.94,IF(AND(A1067="China",E1067=2050),0.92,IF(AND(A1067="India",E1067=2035),0.95,IF(AND(A1067="India",E1067=2050),0.92,IF(AND(A1067="Middle East",E1067=2035),0.94,IF(AND(A1067="Middle East",E1067=2050),0.9,IF(AND(A1067="Africa",E1067=2035),0.94,IF(AND(A1067="Africa",E1067=2050),0.91,IF(AND(A1067="Brazil",E1067=2035),0.95,IF(AND(A1067="Brazil",E1067=2050),0.92,""))))))))))))))))))</f>
        <v>*0.94</v>
      </c>
      <c r="H1067" s="0" t="s">
        <v>4375</v>
      </c>
      <c r="I1067" s="50" t="s">
        <v>35</v>
      </c>
      <c r="J1067" s="0" t="n">
        <v>2050</v>
      </c>
      <c r="K1067" s="48" t="str">
        <f aca="false">"*"&amp;IF(AND(A1067="EU",J1067=2035),0.95,IF(AND(A1067="EU",J1067=2050),0.93,IF(AND(A1067="USA",J1067=2035),0.96,IF(AND(A1067="USA",J1067=2050),0.94,IF(AND(A1067="Japan",J1067=2035),0.94,IF(AND(A1067="Japan",J1067=2050),0.92,IF(AND(A1067="Russia",J1067=2035),0.95,IF(AND(A1067="Russia",J1067=2050),0.93,IF(AND(A1067="China",J1067=2035),0.94,IF(AND(A1067="China",J1067=2050),0.92,IF(AND(A1067="India",J1067=2035),0.95,IF(AND(A1067="India",J1067=2050),0.92,IF(AND(A1067="Middle East",J1067=2035),0.94,IF(AND(A1067="Middle East",J1067=2050),0.9,IF(AND(A1067="Africa",J1067=2035),0.94,IF(AND(A1067="Africa",J1067=2050),0.91,IF(AND(A1067="Brazil",J1067=2035),0.95,IF(AND(A1067="Brazil",J1067=2050),0.92,""))))))))))))))))))</f>
        <v>*0.9</v>
      </c>
      <c r="P1067" s="41" t="s">
        <v>4375</v>
      </c>
      <c r="Q1067" s="52" t="s">
        <v>35</v>
      </c>
      <c r="R1067" s="41" t="n">
        <v>2035</v>
      </c>
      <c r="S1067" s="53" t="str">
        <f aca="false">"*"&amp;IF(AND(A1067="EU",R1067=2035),0.95,IF(AND(A1067="EU",R1067=2050),0.93,IF(AND(A1067="USA",R1067=2035),0.96,IF(AND(A1067="USA",R1067=2050),0.93,IF(AND(A1067="Japan",R1067=2035),0.94,IF(AND(A1067="Japan",R1067=2050),0.92,IF(AND(A1067="Russia",R1067=2035),0.95,IF(AND(A1067="Russia",R1067=2050),0.91,IF(AND(A1067="China",R1067=2035),0.93,IF(AND(A1067="China",R1067=2050),0.92,IF(AND(A1067="India",R1067=2035),0.94,IF(AND(A1067="India",R1067=2050),0.91,IF(AND(A1067="Middle East",R1067=2035),0.92,IF(AND(A1067="Middle East",R1067=2050),0.89,IF(AND(A1067="Africa",R1067=2035),0.93,IF(AND(A1067="Africa",R1067=2050),0.9,IF(AND(A1067="Brazil",R1067=2035),0.95,IF(AND(A1067="Brazil",R1067=2050),0.92,""))))))))))))))))))</f>
        <v>*0.92</v>
      </c>
      <c r="U1067" s="41" t="s">
        <v>4375</v>
      </c>
      <c r="V1067" s="52" t="s">
        <v>35</v>
      </c>
      <c r="W1067" s="41" t="n">
        <v>2050</v>
      </c>
      <c r="X1067" s="53" t="str">
        <f aca="false">"*"&amp;IF(AND(A1067="EU",W1067=2035),0.95,IF(AND(A1067="EU",W1067=2050),0.93,IF(AND(A1067="USA",W1067=2035),0.96,IF(AND(A1067="USA",W1067=2050),0.93,IF(AND(A1067="Japan",W1067=2035),0.94,IF(AND(A1067="Japan",W1067=2050),0.92,IF(AND(A1067="Russia",W1067=2035),0.95,IF(AND(A1067="Russia",W1067=2050),0.91,IF(AND(A1067="China",W1067=2035),0.93,IF(AND(A1067="China",W1067=2050),0.92,IF(AND(A1067="India",W1067=2035),0.94,IF(AND(A1067="India",W1067=2050),0.91,IF(AND(A1067="Middle East",W1067=2035),0.92,IF(AND(A1067="Middle East",W1067=2050),0.89,IF(AND(A1067="Africa",W1067=2035),0.93,IF(AND(A1067="Africa",W1067=2050),0.9,IF(AND(A1067="Brazil",W1067=2035),0.95,IF(AND(A1067="Brazil",W1067=2050),0.92,""))))))))))))))))))</f>
        <v>*0.89</v>
      </c>
      <c r="AC1067" s="1" t="s">
        <v>4375</v>
      </c>
      <c r="AD1067" s="57" t="s">
        <v>35</v>
      </c>
      <c r="AE1067" s="1" t="n">
        <v>2035</v>
      </c>
      <c r="AF1067" s="58" t="str">
        <f aca="false">"*"&amp;IF(AND(A1067="EU",AE1067=2035),0.93,IF(AND(A1067="EU",AE1067=2050),0.9,IF(AND(A1067="USA",AE1067=2035),0.92,IF(AND(A1067="USA",AE1067=2050),0.89,IF(AND(A1067="Japan",AE1067=2035),0.92,IF(AND(A1067="Japan",AE1067=2050),0.89,IF(AND(A1067="Russia",AE1067=2035),0.91,IF(AND(A1067="Russia",AE1067=2050),0.86,IF(AND(A1067="China",AE1067=2035),0.91,IF(AND(A1067="China",AE1067=2050),0.87,IF(AND(A1067="India",AE1067=2035),0.92,IF(AND(A1067="India",AE1067=2050),0.87,IF(AND(A1067="Middle East",AE1067=2035),0.89,IF(AND(A1067="Middle East",AE1067=2050),0.84,IF(AND(A1067="Africa",AE1067=2035),0.9,IF(AND(A1067="Africa",AE1067=2050),0.86,IF(AND(A1067="Brazil",AE1067=2035),0.93,IF(AND(A1067="Brazil",AE1067=2050),0.89,""))))))))))))))))))</f>
        <v>*0.89</v>
      </c>
      <c r="AG1067" s="53" t="str">
        <f aca="false">AG1066</f>
        <v>REZoning_Sol-Win</v>
      </c>
      <c r="AI1067" s="1" t="s">
        <v>4375</v>
      </c>
      <c r="AJ1067" s="57" t="s">
        <v>35</v>
      </c>
      <c r="AK1067" s="1" t="n">
        <v>2050</v>
      </c>
      <c r="AL1067" s="58" t="str">
        <f aca="false">"*"&amp;IF(AND(A1067="EU",AK1067=2035),0.93,IF(AND(A1067="EU",AK1067=2050),0.9,IF(AND(A1067="USA",AK1067=2035),0.92,IF(AND(A1067="USA",AK1067=2050),0.89,IF(AND(A1067="Japan",AK1067=2035),0.92,IF(AND(A1067="Japan",AK1067=2050),0.89,IF(AND(A1067="Russia",AK1067=2035),0.91,IF(AND(A1067="Russia",AK1067=2050),0.86,IF(AND(A1067="China",AK1067=2035),0.91,IF(AND(A1067="China",AK1067=2050),0.87,IF(AND(A1067="India",AK1067=2035),0.92,IF(AND(A1067="India",AK1067=2050),0.87,IF(AND(A1067="Middle East",AK1067=2035),0.89,IF(AND(A1067="Middle East",AK1067=2050),0.84,IF(AND(A1067="Africa",AK1067=2035),0.9,IF(AND(A1067="Africa",AK1067=2050),0.86,IF(AND(A1067="Brazil",AK1067=2035),0.93,IF(AND(A1067="Brazil",AK1067=2050),0.89,""))))))))))))))))))</f>
        <v>*0.84</v>
      </c>
      <c r="AM1067" s="53" t="str">
        <f aca="false">AM1066</f>
        <v>REZoning_Sol-Win</v>
      </c>
      <c r="AP1067" s="0" t="s">
        <v>4375</v>
      </c>
      <c r="AQ1067" s="38" t="s">
        <v>35</v>
      </c>
      <c r="AR1067" s="38" t="n">
        <f aca="false">AR1066</f>
        <v>2100</v>
      </c>
      <c r="AS1067" s="38" t="s">
        <v>896</v>
      </c>
      <c r="AT1067" s="38" t="s">
        <v>36</v>
      </c>
    </row>
    <row r="1068" customFormat="false" ht="28.5" hidden="false" customHeight="true" outlineLevel="0" collapsed="false">
      <c r="A1068" s="3" t="s">
        <v>57</v>
      </c>
      <c r="C1068" s="0" t="s">
        <v>4376</v>
      </c>
      <c r="D1068" s="50" t="s">
        <v>35</v>
      </c>
      <c r="E1068" s="0" t="n">
        <v>2035</v>
      </c>
      <c r="F1068" s="51" t="str">
        <f aca="false">"*"&amp;IF(AND(A1068="EU",E1068=2035),0.95,IF(AND(A1068="EU",E1068=2050),0.93,IF(AND(A1068="USA",E1068=2035),0.96,IF(AND(A1068="USA",E1068=2050),0.94,IF(AND(A1068="Japan",E1068=2035),0.94,IF(AND(A1068="Japan",E1068=2050),0.92,IF(AND(A1068="Russia",E1068=2035),0.95,IF(AND(A1068="Russia",E1068=2050),0.93,IF(AND(A1068="China",E1068=2035),0.94,IF(AND(A1068="China",E1068=2050),0.92,IF(AND(A1068="India",E1068=2035),0.95,IF(AND(A1068="India",E1068=2050),0.92,IF(AND(A1068="Middle East",E1068=2035),0.94,IF(AND(A1068="Middle East",E1068=2050),0.9,IF(AND(A1068="Africa",E1068=2035),0.94,IF(AND(A1068="Africa",E1068=2050),0.91,IF(AND(A1068="Brazil",E1068=2035),0.95,IF(AND(A1068="Brazil",E1068=2050),0.92,""))))))))))))))))))</f>
        <v>*0.94</v>
      </c>
      <c r="H1068" s="0" t="s">
        <v>4376</v>
      </c>
      <c r="I1068" s="50" t="s">
        <v>35</v>
      </c>
      <c r="J1068" s="0" t="n">
        <v>2050</v>
      </c>
      <c r="K1068" s="48" t="str">
        <f aca="false">"*"&amp;IF(AND(A1068="EU",J1068=2035),0.95,IF(AND(A1068="EU",J1068=2050),0.93,IF(AND(A1068="USA",J1068=2035),0.96,IF(AND(A1068="USA",J1068=2050),0.94,IF(AND(A1068="Japan",J1068=2035),0.94,IF(AND(A1068="Japan",J1068=2050),0.92,IF(AND(A1068="Russia",J1068=2035),0.95,IF(AND(A1068="Russia",J1068=2050),0.93,IF(AND(A1068="China",J1068=2035),0.94,IF(AND(A1068="China",J1068=2050),0.92,IF(AND(A1068="India",J1068=2035),0.95,IF(AND(A1068="India",J1068=2050),0.92,IF(AND(A1068="Middle East",J1068=2035),0.94,IF(AND(A1068="Middle East",J1068=2050),0.9,IF(AND(A1068="Africa",J1068=2035),0.94,IF(AND(A1068="Africa",J1068=2050),0.91,IF(AND(A1068="Brazil",J1068=2035),0.95,IF(AND(A1068="Brazil",J1068=2050),0.92,""))))))))))))))))))</f>
        <v>*0.9</v>
      </c>
      <c r="P1068" s="41" t="s">
        <v>4376</v>
      </c>
      <c r="Q1068" s="52" t="s">
        <v>35</v>
      </c>
      <c r="R1068" s="41" t="n">
        <v>2035</v>
      </c>
      <c r="S1068" s="53" t="str">
        <f aca="false">"*"&amp;IF(AND(A1068="EU",R1068=2035),0.95,IF(AND(A1068="EU",R1068=2050),0.93,IF(AND(A1068="USA",R1068=2035),0.96,IF(AND(A1068="USA",R1068=2050),0.93,IF(AND(A1068="Japan",R1068=2035),0.94,IF(AND(A1068="Japan",R1068=2050),0.92,IF(AND(A1068="Russia",R1068=2035),0.95,IF(AND(A1068="Russia",R1068=2050),0.91,IF(AND(A1068="China",R1068=2035),0.93,IF(AND(A1068="China",R1068=2050),0.92,IF(AND(A1068="India",R1068=2035),0.94,IF(AND(A1068="India",R1068=2050),0.91,IF(AND(A1068="Middle East",R1068=2035),0.92,IF(AND(A1068="Middle East",R1068=2050),0.89,IF(AND(A1068="Africa",R1068=2035),0.93,IF(AND(A1068="Africa",R1068=2050),0.9,IF(AND(A1068="Brazil",R1068=2035),0.95,IF(AND(A1068="Brazil",R1068=2050),0.92,""))))))))))))))))))</f>
        <v>*0.92</v>
      </c>
      <c r="U1068" s="41" t="s">
        <v>4376</v>
      </c>
      <c r="V1068" s="52" t="s">
        <v>35</v>
      </c>
      <c r="W1068" s="41" t="n">
        <v>2050</v>
      </c>
      <c r="X1068" s="53" t="str">
        <f aca="false">"*"&amp;IF(AND(A1068="EU",W1068=2035),0.95,IF(AND(A1068="EU",W1068=2050),0.93,IF(AND(A1068="USA",W1068=2035),0.96,IF(AND(A1068="USA",W1068=2050),0.93,IF(AND(A1068="Japan",W1068=2035),0.94,IF(AND(A1068="Japan",W1068=2050),0.92,IF(AND(A1068="Russia",W1068=2035),0.95,IF(AND(A1068="Russia",W1068=2050),0.91,IF(AND(A1068="China",W1068=2035),0.93,IF(AND(A1068="China",W1068=2050),0.92,IF(AND(A1068="India",W1068=2035),0.94,IF(AND(A1068="India",W1068=2050),0.91,IF(AND(A1068="Middle East",W1068=2035),0.92,IF(AND(A1068="Middle East",W1068=2050),0.89,IF(AND(A1068="Africa",W1068=2035),0.93,IF(AND(A1068="Africa",W1068=2050),0.9,IF(AND(A1068="Brazil",W1068=2035),0.95,IF(AND(A1068="Brazil",W1068=2050),0.92,""))))))))))))))))))</f>
        <v>*0.89</v>
      </c>
      <c r="AC1068" s="1" t="s">
        <v>4376</v>
      </c>
      <c r="AD1068" s="57" t="s">
        <v>35</v>
      </c>
      <c r="AE1068" s="1" t="n">
        <v>2035</v>
      </c>
      <c r="AF1068" s="58" t="str">
        <f aca="false">"*"&amp;IF(AND(A1068="EU",AE1068=2035),0.93,IF(AND(A1068="EU",AE1068=2050),0.9,IF(AND(A1068="USA",AE1068=2035),0.92,IF(AND(A1068="USA",AE1068=2050),0.89,IF(AND(A1068="Japan",AE1068=2035),0.92,IF(AND(A1068="Japan",AE1068=2050),0.89,IF(AND(A1068="Russia",AE1068=2035),0.91,IF(AND(A1068="Russia",AE1068=2050),0.86,IF(AND(A1068="China",AE1068=2035),0.91,IF(AND(A1068="China",AE1068=2050),0.87,IF(AND(A1068="India",AE1068=2035),0.92,IF(AND(A1068="India",AE1068=2050),0.87,IF(AND(A1068="Middle East",AE1068=2035),0.89,IF(AND(A1068="Middle East",AE1068=2050),0.84,IF(AND(A1068="Africa",AE1068=2035),0.9,IF(AND(A1068="Africa",AE1068=2050),0.86,IF(AND(A1068="Brazil",AE1068=2035),0.93,IF(AND(A1068="Brazil",AE1068=2050),0.89,""))))))))))))))))))</f>
        <v>*0.89</v>
      </c>
      <c r="AG1068" s="53" t="str">
        <f aca="false">AG1067</f>
        <v>REZoning_Sol-Win</v>
      </c>
      <c r="AI1068" s="1" t="s">
        <v>4376</v>
      </c>
      <c r="AJ1068" s="57" t="s">
        <v>35</v>
      </c>
      <c r="AK1068" s="1" t="n">
        <v>2050</v>
      </c>
      <c r="AL1068" s="58" t="str">
        <f aca="false">"*"&amp;IF(AND(A1068="EU",AK1068=2035),0.93,IF(AND(A1068="EU",AK1068=2050),0.9,IF(AND(A1068="USA",AK1068=2035),0.92,IF(AND(A1068="USA",AK1068=2050),0.89,IF(AND(A1068="Japan",AK1068=2035),0.92,IF(AND(A1068="Japan",AK1068=2050),0.89,IF(AND(A1068="Russia",AK1068=2035),0.91,IF(AND(A1068="Russia",AK1068=2050),0.86,IF(AND(A1068="China",AK1068=2035),0.91,IF(AND(A1068="China",AK1068=2050),0.87,IF(AND(A1068="India",AK1068=2035),0.92,IF(AND(A1068="India",AK1068=2050),0.87,IF(AND(A1068="Middle East",AK1068=2035),0.89,IF(AND(A1068="Middle East",AK1068=2050),0.84,IF(AND(A1068="Africa",AK1068=2035),0.9,IF(AND(A1068="Africa",AK1068=2050),0.86,IF(AND(A1068="Brazil",AK1068=2035),0.93,IF(AND(A1068="Brazil",AK1068=2050),0.89,""))))))))))))))))))</f>
        <v>*0.84</v>
      </c>
      <c r="AM1068" s="53" t="str">
        <f aca="false">AM1067</f>
        <v>REZoning_Sol-Win</v>
      </c>
      <c r="AP1068" s="0" t="s">
        <v>4376</v>
      </c>
      <c r="AQ1068" s="38" t="s">
        <v>35</v>
      </c>
      <c r="AR1068" s="38" t="n">
        <f aca="false">AR1067</f>
        <v>2100</v>
      </c>
      <c r="AS1068" s="38" t="s">
        <v>896</v>
      </c>
      <c r="AT1068" s="38" t="s">
        <v>36</v>
      </c>
    </row>
    <row r="1069" customFormat="false" ht="28.5" hidden="false" customHeight="true" outlineLevel="0" collapsed="false">
      <c r="A1069" s="3" t="s">
        <v>57</v>
      </c>
      <c r="C1069" s="0" t="s">
        <v>4377</v>
      </c>
      <c r="D1069" s="50" t="s">
        <v>35</v>
      </c>
      <c r="E1069" s="0" t="n">
        <v>2035</v>
      </c>
      <c r="F1069" s="51" t="str">
        <f aca="false">"*"&amp;IF(AND(A1069="EU",E1069=2035),0.95,IF(AND(A1069="EU",E1069=2050),0.93,IF(AND(A1069="USA",E1069=2035),0.96,IF(AND(A1069="USA",E1069=2050),0.94,IF(AND(A1069="Japan",E1069=2035),0.94,IF(AND(A1069="Japan",E1069=2050),0.92,IF(AND(A1069="Russia",E1069=2035),0.95,IF(AND(A1069="Russia",E1069=2050),0.93,IF(AND(A1069="China",E1069=2035),0.94,IF(AND(A1069="China",E1069=2050),0.92,IF(AND(A1069="India",E1069=2035),0.95,IF(AND(A1069="India",E1069=2050),0.92,IF(AND(A1069="Middle East",E1069=2035),0.94,IF(AND(A1069="Middle East",E1069=2050),0.9,IF(AND(A1069="Africa",E1069=2035),0.94,IF(AND(A1069="Africa",E1069=2050),0.91,IF(AND(A1069="Brazil",E1069=2035),0.95,IF(AND(A1069="Brazil",E1069=2050),0.92,""))))))))))))))))))</f>
        <v>*0.94</v>
      </c>
      <c r="H1069" s="0" t="s">
        <v>4377</v>
      </c>
      <c r="I1069" s="50" t="s">
        <v>35</v>
      </c>
      <c r="J1069" s="0" t="n">
        <v>2050</v>
      </c>
      <c r="K1069" s="48" t="str">
        <f aca="false">"*"&amp;IF(AND(A1069="EU",J1069=2035),0.95,IF(AND(A1069="EU",J1069=2050),0.93,IF(AND(A1069="USA",J1069=2035),0.96,IF(AND(A1069="USA",J1069=2050),0.94,IF(AND(A1069="Japan",J1069=2035),0.94,IF(AND(A1069="Japan",J1069=2050),0.92,IF(AND(A1069="Russia",J1069=2035),0.95,IF(AND(A1069="Russia",J1069=2050),0.93,IF(AND(A1069="China",J1069=2035),0.94,IF(AND(A1069="China",J1069=2050),0.92,IF(AND(A1069="India",J1069=2035),0.95,IF(AND(A1069="India",J1069=2050),0.92,IF(AND(A1069="Middle East",J1069=2035),0.94,IF(AND(A1069="Middle East",J1069=2050),0.9,IF(AND(A1069="Africa",J1069=2035),0.94,IF(AND(A1069="Africa",J1069=2050),0.91,IF(AND(A1069="Brazil",J1069=2035),0.95,IF(AND(A1069="Brazil",J1069=2050),0.92,""))))))))))))))))))</f>
        <v>*0.9</v>
      </c>
      <c r="P1069" s="41" t="s">
        <v>4377</v>
      </c>
      <c r="Q1069" s="52" t="s">
        <v>35</v>
      </c>
      <c r="R1069" s="41" t="n">
        <v>2035</v>
      </c>
      <c r="S1069" s="53" t="str">
        <f aca="false">"*"&amp;IF(AND(A1069="EU",R1069=2035),0.95,IF(AND(A1069="EU",R1069=2050),0.93,IF(AND(A1069="USA",R1069=2035),0.96,IF(AND(A1069="USA",R1069=2050),0.93,IF(AND(A1069="Japan",R1069=2035),0.94,IF(AND(A1069="Japan",R1069=2050),0.92,IF(AND(A1069="Russia",R1069=2035),0.95,IF(AND(A1069="Russia",R1069=2050),0.91,IF(AND(A1069="China",R1069=2035),0.93,IF(AND(A1069="China",R1069=2050),0.92,IF(AND(A1069="India",R1069=2035),0.94,IF(AND(A1069="India",R1069=2050),0.91,IF(AND(A1069="Middle East",R1069=2035),0.92,IF(AND(A1069="Middle East",R1069=2050),0.89,IF(AND(A1069="Africa",R1069=2035),0.93,IF(AND(A1069="Africa",R1069=2050),0.9,IF(AND(A1069="Brazil",R1069=2035),0.95,IF(AND(A1069="Brazil",R1069=2050),0.92,""))))))))))))))))))</f>
        <v>*0.92</v>
      </c>
      <c r="U1069" s="41" t="s">
        <v>4377</v>
      </c>
      <c r="V1069" s="52" t="s">
        <v>35</v>
      </c>
      <c r="W1069" s="41" t="n">
        <v>2050</v>
      </c>
      <c r="X1069" s="53" t="str">
        <f aca="false">"*"&amp;IF(AND(A1069="EU",W1069=2035),0.95,IF(AND(A1069="EU",W1069=2050),0.93,IF(AND(A1069="USA",W1069=2035),0.96,IF(AND(A1069="USA",W1069=2050),0.93,IF(AND(A1069="Japan",W1069=2035),0.94,IF(AND(A1069="Japan",W1069=2050),0.92,IF(AND(A1069="Russia",W1069=2035),0.95,IF(AND(A1069="Russia",W1069=2050),0.91,IF(AND(A1069="China",W1069=2035),0.93,IF(AND(A1069="China",W1069=2050),0.92,IF(AND(A1069="India",W1069=2035),0.94,IF(AND(A1069="India",W1069=2050),0.91,IF(AND(A1069="Middle East",W1069=2035),0.92,IF(AND(A1069="Middle East",W1069=2050),0.89,IF(AND(A1069="Africa",W1069=2035),0.93,IF(AND(A1069="Africa",W1069=2050),0.9,IF(AND(A1069="Brazil",W1069=2035),0.95,IF(AND(A1069="Brazil",W1069=2050),0.92,""))))))))))))))))))</f>
        <v>*0.89</v>
      </c>
      <c r="AC1069" s="1" t="s">
        <v>4377</v>
      </c>
      <c r="AD1069" s="57" t="s">
        <v>35</v>
      </c>
      <c r="AE1069" s="1" t="n">
        <v>2035</v>
      </c>
      <c r="AF1069" s="58" t="str">
        <f aca="false">"*"&amp;IF(AND(A1069="EU",AE1069=2035),0.93,IF(AND(A1069="EU",AE1069=2050),0.9,IF(AND(A1069="USA",AE1069=2035),0.92,IF(AND(A1069="USA",AE1069=2050),0.89,IF(AND(A1069="Japan",AE1069=2035),0.92,IF(AND(A1069="Japan",AE1069=2050),0.89,IF(AND(A1069="Russia",AE1069=2035),0.91,IF(AND(A1069="Russia",AE1069=2050),0.86,IF(AND(A1069="China",AE1069=2035),0.91,IF(AND(A1069="China",AE1069=2050),0.87,IF(AND(A1069="India",AE1069=2035),0.92,IF(AND(A1069="India",AE1069=2050),0.87,IF(AND(A1069="Middle East",AE1069=2035),0.89,IF(AND(A1069="Middle East",AE1069=2050),0.84,IF(AND(A1069="Africa",AE1069=2035),0.9,IF(AND(A1069="Africa",AE1069=2050),0.86,IF(AND(A1069="Brazil",AE1069=2035),0.93,IF(AND(A1069="Brazil",AE1069=2050),0.89,""))))))))))))))))))</f>
        <v>*0.89</v>
      </c>
      <c r="AG1069" s="53" t="str">
        <f aca="false">AG1068</f>
        <v>REZoning_Sol-Win</v>
      </c>
      <c r="AI1069" s="1" t="s">
        <v>4377</v>
      </c>
      <c r="AJ1069" s="57" t="s">
        <v>35</v>
      </c>
      <c r="AK1069" s="1" t="n">
        <v>2050</v>
      </c>
      <c r="AL1069" s="58" t="str">
        <f aca="false">"*"&amp;IF(AND(A1069="EU",AK1069=2035),0.93,IF(AND(A1069="EU",AK1069=2050),0.9,IF(AND(A1069="USA",AK1069=2035),0.92,IF(AND(A1069="USA",AK1069=2050),0.89,IF(AND(A1069="Japan",AK1069=2035),0.92,IF(AND(A1069="Japan",AK1069=2050),0.89,IF(AND(A1069="Russia",AK1069=2035),0.91,IF(AND(A1069="Russia",AK1069=2050),0.86,IF(AND(A1069="China",AK1069=2035),0.91,IF(AND(A1069="China",AK1069=2050),0.87,IF(AND(A1069="India",AK1069=2035),0.92,IF(AND(A1069="India",AK1069=2050),0.87,IF(AND(A1069="Middle East",AK1069=2035),0.89,IF(AND(A1069="Middle East",AK1069=2050),0.84,IF(AND(A1069="Africa",AK1069=2035),0.9,IF(AND(A1069="Africa",AK1069=2050),0.86,IF(AND(A1069="Brazil",AK1069=2035),0.93,IF(AND(A1069="Brazil",AK1069=2050),0.89,""))))))))))))))))))</f>
        <v>*0.84</v>
      </c>
      <c r="AM1069" s="53" t="str">
        <f aca="false">AM1068</f>
        <v>REZoning_Sol-Win</v>
      </c>
      <c r="AP1069" s="0" t="s">
        <v>4377</v>
      </c>
      <c r="AQ1069" s="38" t="s">
        <v>35</v>
      </c>
      <c r="AR1069" s="38" t="n">
        <f aca="false">AR1068</f>
        <v>2100</v>
      </c>
      <c r="AS1069" s="38" t="s">
        <v>896</v>
      </c>
      <c r="AT1069" s="38" t="s">
        <v>36</v>
      </c>
    </row>
    <row r="1070" customFormat="false" ht="28.5" hidden="false" customHeight="true" outlineLevel="0" collapsed="false">
      <c r="A1070" s="3" t="s">
        <v>57</v>
      </c>
      <c r="C1070" s="0" t="s">
        <v>4378</v>
      </c>
      <c r="D1070" s="50" t="s">
        <v>35</v>
      </c>
      <c r="E1070" s="0" t="n">
        <v>2035</v>
      </c>
      <c r="F1070" s="51" t="str">
        <f aca="false">"*"&amp;IF(AND(A1070="EU",E1070=2035),0.95,IF(AND(A1070="EU",E1070=2050),0.93,IF(AND(A1070="USA",E1070=2035),0.96,IF(AND(A1070="USA",E1070=2050),0.94,IF(AND(A1070="Japan",E1070=2035),0.94,IF(AND(A1070="Japan",E1070=2050),0.92,IF(AND(A1070="Russia",E1070=2035),0.95,IF(AND(A1070="Russia",E1070=2050),0.93,IF(AND(A1070="China",E1070=2035),0.94,IF(AND(A1070="China",E1070=2050),0.92,IF(AND(A1070="India",E1070=2035),0.95,IF(AND(A1070="India",E1070=2050),0.92,IF(AND(A1070="Middle East",E1070=2035),0.94,IF(AND(A1070="Middle East",E1070=2050),0.9,IF(AND(A1070="Africa",E1070=2035),0.94,IF(AND(A1070="Africa",E1070=2050),0.91,IF(AND(A1070="Brazil",E1070=2035),0.95,IF(AND(A1070="Brazil",E1070=2050),0.92,""))))))))))))))))))</f>
        <v>*0.94</v>
      </c>
      <c r="H1070" s="0" t="s">
        <v>4378</v>
      </c>
      <c r="I1070" s="50" t="s">
        <v>35</v>
      </c>
      <c r="J1070" s="0" t="n">
        <v>2050</v>
      </c>
      <c r="K1070" s="48" t="str">
        <f aca="false">"*"&amp;IF(AND(A1070="EU",J1070=2035),0.95,IF(AND(A1070="EU",J1070=2050),0.93,IF(AND(A1070="USA",J1070=2035),0.96,IF(AND(A1070="USA",J1070=2050),0.94,IF(AND(A1070="Japan",J1070=2035),0.94,IF(AND(A1070="Japan",J1070=2050),0.92,IF(AND(A1070="Russia",J1070=2035),0.95,IF(AND(A1070="Russia",J1070=2050),0.93,IF(AND(A1070="China",J1070=2035),0.94,IF(AND(A1070="China",J1070=2050),0.92,IF(AND(A1070="India",J1070=2035),0.95,IF(AND(A1070="India",J1070=2050),0.92,IF(AND(A1070="Middle East",J1070=2035),0.94,IF(AND(A1070="Middle East",J1070=2050),0.9,IF(AND(A1070="Africa",J1070=2035),0.94,IF(AND(A1070="Africa",J1070=2050),0.91,IF(AND(A1070="Brazil",J1070=2035),0.95,IF(AND(A1070="Brazil",J1070=2050),0.92,""))))))))))))))))))</f>
        <v>*0.9</v>
      </c>
      <c r="P1070" s="41" t="s">
        <v>4378</v>
      </c>
      <c r="Q1070" s="52" t="s">
        <v>35</v>
      </c>
      <c r="R1070" s="41" t="n">
        <v>2035</v>
      </c>
      <c r="S1070" s="53" t="str">
        <f aca="false">"*"&amp;IF(AND(A1070="EU",R1070=2035),0.95,IF(AND(A1070="EU",R1070=2050),0.93,IF(AND(A1070="USA",R1070=2035),0.96,IF(AND(A1070="USA",R1070=2050),0.93,IF(AND(A1070="Japan",R1070=2035),0.94,IF(AND(A1070="Japan",R1070=2050),0.92,IF(AND(A1070="Russia",R1070=2035),0.95,IF(AND(A1070="Russia",R1070=2050),0.91,IF(AND(A1070="China",R1070=2035),0.93,IF(AND(A1070="China",R1070=2050),0.92,IF(AND(A1070="India",R1070=2035),0.94,IF(AND(A1070="India",R1070=2050),0.91,IF(AND(A1070="Middle East",R1070=2035),0.92,IF(AND(A1070="Middle East",R1070=2050),0.89,IF(AND(A1070="Africa",R1070=2035),0.93,IF(AND(A1070="Africa",R1070=2050),0.9,IF(AND(A1070="Brazil",R1070=2035),0.95,IF(AND(A1070="Brazil",R1070=2050),0.92,""))))))))))))))))))</f>
        <v>*0.92</v>
      </c>
      <c r="U1070" s="41" t="s">
        <v>4378</v>
      </c>
      <c r="V1070" s="52" t="s">
        <v>35</v>
      </c>
      <c r="W1070" s="41" t="n">
        <v>2050</v>
      </c>
      <c r="X1070" s="53" t="str">
        <f aca="false">"*"&amp;IF(AND(A1070="EU",W1070=2035),0.95,IF(AND(A1070="EU",W1070=2050),0.93,IF(AND(A1070="USA",W1070=2035),0.96,IF(AND(A1070="USA",W1070=2050),0.93,IF(AND(A1070="Japan",W1070=2035),0.94,IF(AND(A1070="Japan",W1070=2050),0.92,IF(AND(A1070="Russia",W1070=2035),0.95,IF(AND(A1070="Russia",W1070=2050),0.91,IF(AND(A1070="China",W1070=2035),0.93,IF(AND(A1070="China",W1070=2050),0.92,IF(AND(A1070="India",W1070=2035),0.94,IF(AND(A1070="India",W1070=2050),0.91,IF(AND(A1070="Middle East",W1070=2035),0.92,IF(AND(A1070="Middle East",W1070=2050),0.89,IF(AND(A1070="Africa",W1070=2035),0.93,IF(AND(A1070="Africa",W1070=2050),0.9,IF(AND(A1070="Brazil",W1070=2035),0.95,IF(AND(A1070="Brazil",W1070=2050),0.92,""))))))))))))))))))</f>
        <v>*0.89</v>
      </c>
      <c r="AC1070" s="1" t="s">
        <v>4378</v>
      </c>
      <c r="AD1070" s="57" t="s">
        <v>35</v>
      </c>
      <c r="AE1070" s="1" t="n">
        <v>2035</v>
      </c>
      <c r="AF1070" s="58" t="str">
        <f aca="false">"*"&amp;IF(AND(A1070="EU",AE1070=2035),0.93,IF(AND(A1070="EU",AE1070=2050),0.9,IF(AND(A1070="USA",AE1070=2035),0.92,IF(AND(A1070="USA",AE1070=2050),0.89,IF(AND(A1070="Japan",AE1070=2035),0.92,IF(AND(A1070="Japan",AE1070=2050),0.89,IF(AND(A1070="Russia",AE1070=2035),0.91,IF(AND(A1070="Russia",AE1070=2050),0.86,IF(AND(A1070="China",AE1070=2035),0.91,IF(AND(A1070="China",AE1070=2050),0.87,IF(AND(A1070="India",AE1070=2035),0.92,IF(AND(A1070="India",AE1070=2050),0.87,IF(AND(A1070="Middle East",AE1070=2035),0.89,IF(AND(A1070="Middle East",AE1070=2050),0.84,IF(AND(A1070="Africa",AE1070=2035),0.9,IF(AND(A1070="Africa",AE1070=2050),0.86,IF(AND(A1070="Brazil",AE1070=2035),0.93,IF(AND(A1070="Brazil",AE1070=2050),0.89,""))))))))))))))))))</f>
        <v>*0.89</v>
      </c>
      <c r="AG1070" s="53" t="str">
        <f aca="false">AG1069</f>
        <v>REZoning_Sol-Win</v>
      </c>
      <c r="AI1070" s="1" t="s">
        <v>4378</v>
      </c>
      <c r="AJ1070" s="57" t="s">
        <v>35</v>
      </c>
      <c r="AK1070" s="1" t="n">
        <v>2050</v>
      </c>
      <c r="AL1070" s="58" t="str">
        <f aca="false">"*"&amp;IF(AND(A1070="EU",AK1070=2035),0.93,IF(AND(A1070="EU",AK1070=2050),0.9,IF(AND(A1070="USA",AK1070=2035),0.92,IF(AND(A1070="USA",AK1070=2050),0.89,IF(AND(A1070="Japan",AK1070=2035),0.92,IF(AND(A1070="Japan",AK1070=2050),0.89,IF(AND(A1070="Russia",AK1070=2035),0.91,IF(AND(A1070="Russia",AK1070=2050),0.86,IF(AND(A1070="China",AK1070=2035),0.91,IF(AND(A1070="China",AK1070=2050),0.87,IF(AND(A1070="India",AK1070=2035),0.92,IF(AND(A1070="India",AK1070=2050),0.87,IF(AND(A1070="Middle East",AK1070=2035),0.89,IF(AND(A1070="Middle East",AK1070=2050),0.84,IF(AND(A1070="Africa",AK1070=2035),0.9,IF(AND(A1070="Africa",AK1070=2050),0.86,IF(AND(A1070="Brazil",AK1070=2035),0.93,IF(AND(A1070="Brazil",AK1070=2050),0.89,""))))))))))))))))))</f>
        <v>*0.84</v>
      </c>
      <c r="AM1070" s="53" t="str">
        <f aca="false">AM1069</f>
        <v>REZoning_Sol-Win</v>
      </c>
      <c r="AP1070" s="0" t="s">
        <v>4378</v>
      </c>
      <c r="AQ1070" s="38" t="s">
        <v>35</v>
      </c>
      <c r="AR1070" s="38" t="n">
        <f aca="false">AR1069</f>
        <v>2100</v>
      </c>
      <c r="AS1070" s="38" t="s">
        <v>896</v>
      </c>
      <c r="AT1070" s="38" t="s">
        <v>36</v>
      </c>
    </row>
    <row r="1071" customFormat="false" ht="28.5" hidden="false" customHeight="true" outlineLevel="0" collapsed="false">
      <c r="A1071" s="3" t="s">
        <v>57</v>
      </c>
      <c r="C1071" s="0" t="s">
        <v>4379</v>
      </c>
      <c r="D1071" s="50" t="s">
        <v>35</v>
      </c>
      <c r="E1071" s="0" t="n">
        <v>2035</v>
      </c>
      <c r="F1071" s="51" t="str">
        <f aca="false">"*"&amp;IF(AND(A1071="EU",E1071=2035),0.95,IF(AND(A1071="EU",E1071=2050),0.93,IF(AND(A1071="USA",E1071=2035),0.96,IF(AND(A1071="USA",E1071=2050),0.94,IF(AND(A1071="Japan",E1071=2035),0.94,IF(AND(A1071="Japan",E1071=2050),0.92,IF(AND(A1071="Russia",E1071=2035),0.95,IF(AND(A1071="Russia",E1071=2050),0.93,IF(AND(A1071="China",E1071=2035),0.94,IF(AND(A1071="China",E1071=2050),0.92,IF(AND(A1071="India",E1071=2035),0.95,IF(AND(A1071="India",E1071=2050),0.92,IF(AND(A1071="Middle East",E1071=2035),0.94,IF(AND(A1071="Middle East",E1071=2050),0.9,IF(AND(A1071="Africa",E1071=2035),0.94,IF(AND(A1071="Africa",E1071=2050),0.91,IF(AND(A1071="Brazil",E1071=2035),0.95,IF(AND(A1071="Brazil",E1071=2050),0.92,""))))))))))))))))))</f>
        <v>*0.94</v>
      </c>
      <c r="H1071" s="0" t="s">
        <v>4379</v>
      </c>
      <c r="I1071" s="50" t="s">
        <v>35</v>
      </c>
      <c r="J1071" s="0" t="n">
        <v>2050</v>
      </c>
      <c r="K1071" s="48" t="str">
        <f aca="false">"*"&amp;IF(AND(A1071="EU",J1071=2035),0.95,IF(AND(A1071="EU",J1071=2050),0.93,IF(AND(A1071="USA",J1071=2035),0.96,IF(AND(A1071="USA",J1071=2050),0.94,IF(AND(A1071="Japan",J1071=2035),0.94,IF(AND(A1071="Japan",J1071=2050),0.92,IF(AND(A1071="Russia",J1071=2035),0.95,IF(AND(A1071="Russia",J1071=2050),0.93,IF(AND(A1071="China",J1071=2035),0.94,IF(AND(A1071="China",J1071=2050),0.92,IF(AND(A1071="India",J1071=2035),0.95,IF(AND(A1071="India",J1071=2050),0.92,IF(AND(A1071="Middle East",J1071=2035),0.94,IF(AND(A1071="Middle East",J1071=2050),0.9,IF(AND(A1071="Africa",J1071=2035),0.94,IF(AND(A1071="Africa",J1071=2050),0.91,IF(AND(A1071="Brazil",J1071=2035),0.95,IF(AND(A1071="Brazil",J1071=2050),0.92,""))))))))))))))))))</f>
        <v>*0.9</v>
      </c>
      <c r="P1071" s="41" t="s">
        <v>4379</v>
      </c>
      <c r="Q1071" s="52" t="s">
        <v>35</v>
      </c>
      <c r="R1071" s="41" t="n">
        <v>2035</v>
      </c>
      <c r="S1071" s="53" t="str">
        <f aca="false">"*"&amp;IF(AND(A1071="EU",R1071=2035),0.95,IF(AND(A1071="EU",R1071=2050),0.93,IF(AND(A1071="USA",R1071=2035),0.96,IF(AND(A1071="USA",R1071=2050),0.93,IF(AND(A1071="Japan",R1071=2035),0.94,IF(AND(A1071="Japan",R1071=2050),0.92,IF(AND(A1071="Russia",R1071=2035),0.95,IF(AND(A1071="Russia",R1071=2050),0.91,IF(AND(A1071="China",R1071=2035),0.93,IF(AND(A1071="China",R1071=2050),0.92,IF(AND(A1071="India",R1071=2035),0.94,IF(AND(A1071="India",R1071=2050),0.91,IF(AND(A1071="Middle East",R1071=2035),0.92,IF(AND(A1071="Middle East",R1071=2050),0.89,IF(AND(A1071="Africa",R1071=2035),0.93,IF(AND(A1071="Africa",R1071=2050),0.9,IF(AND(A1071="Brazil",R1071=2035),0.95,IF(AND(A1071="Brazil",R1071=2050),0.92,""))))))))))))))))))</f>
        <v>*0.92</v>
      </c>
      <c r="U1071" s="41" t="s">
        <v>4379</v>
      </c>
      <c r="V1071" s="52" t="s">
        <v>35</v>
      </c>
      <c r="W1071" s="41" t="n">
        <v>2050</v>
      </c>
      <c r="X1071" s="53" t="str">
        <f aca="false">"*"&amp;IF(AND(A1071="EU",W1071=2035),0.95,IF(AND(A1071="EU",W1071=2050),0.93,IF(AND(A1071="USA",W1071=2035),0.96,IF(AND(A1071="USA",W1071=2050),0.93,IF(AND(A1071="Japan",W1071=2035),0.94,IF(AND(A1071="Japan",W1071=2050),0.92,IF(AND(A1071="Russia",W1071=2035),0.95,IF(AND(A1071="Russia",W1071=2050),0.91,IF(AND(A1071="China",W1071=2035),0.93,IF(AND(A1071="China",W1071=2050),0.92,IF(AND(A1071="India",W1071=2035),0.94,IF(AND(A1071="India",W1071=2050),0.91,IF(AND(A1071="Middle East",W1071=2035),0.92,IF(AND(A1071="Middle East",W1071=2050),0.89,IF(AND(A1071="Africa",W1071=2035),0.93,IF(AND(A1071="Africa",W1071=2050),0.9,IF(AND(A1071="Brazil",W1071=2035),0.95,IF(AND(A1071="Brazil",W1071=2050),0.92,""))))))))))))))))))</f>
        <v>*0.89</v>
      </c>
      <c r="AC1071" s="1" t="s">
        <v>4379</v>
      </c>
      <c r="AD1071" s="57" t="s">
        <v>35</v>
      </c>
      <c r="AE1071" s="1" t="n">
        <v>2035</v>
      </c>
      <c r="AF1071" s="58" t="str">
        <f aca="false">"*"&amp;IF(AND(A1071="EU",AE1071=2035),0.93,IF(AND(A1071="EU",AE1071=2050),0.9,IF(AND(A1071="USA",AE1071=2035),0.92,IF(AND(A1071="USA",AE1071=2050),0.89,IF(AND(A1071="Japan",AE1071=2035),0.92,IF(AND(A1071="Japan",AE1071=2050),0.89,IF(AND(A1071="Russia",AE1071=2035),0.91,IF(AND(A1071="Russia",AE1071=2050),0.86,IF(AND(A1071="China",AE1071=2035),0.91,IF(AND(A1071="China",AE1071=2050),0.87,IF(AND(A1071="India",AE1071=2035),0.92,IF(AND(A1071="India",AE1071=2050),0.87,IF(AND(A1071="Middle East",AE1071=2035),0.89,IF(AND(A1071="Middle East",AE1071=2050),0.84,IF(AND(A1071="Africa",AE1071=2035),0.9,IF(AND(A1071="Africa",AE1071=2050),0.86,IF(AND(A1071="Brazil",AE1071=2035),0.93,IF(AND(A1071="Brazil",AE1071=2050),0.89,""))))))))))))))))))</f>
        <v>*0.89</v>
      </c>
      <c r="AG1071" s="53" t="str">
        <f aca="false">AG1070</f>
        <v>REZoning_Sol-Win</v>
      </c>
      <c r="AI1071" s="1" t="s">
        <v>4379</v>
      </c>
      <c r="AJ1071" s="57" t="s">
        <v>35</v>
      </c>
      <c r="AK1071" s="1" t="n">
        <v>2050</v>
      </c>
      <c r="AL1071" s="58" t="str">
        <f aca="false">"*"&amp;IF(AND(A1071="EU",AK1071=2035),0.93,IF(AND(A1071="EU",AK1071=2050),0.9,IF(AND(A1071="USA",AK1071=2035),0.92,IF(AND(A1071="USA",AK1071=2050),0.89,IF(AND(A1071="Japan",AK1071=2035),0.92,IF(AND(A1071="Japan",AK1071=2050),0.89,IF(AND(A1071="Russia",AK1071=2035),0.91,IF(AND(A1071="Russia",AK1071=2050),0.86,IF(AND(A1071="China",AK1071=2035),0.91,IF(AND(A1071="China",AK1071=2050),0.87,IF(AND(A1071="India",AK1071=2035),0.92,IF(AND(A1071="India",AK1071=2050),0.87,IF(AND(A1071="Middle East",AK1071=2035),0.89,IF(AND(A1071="Middle East",AK1071=2050),0.84,IF(AND(A1071="Africa",AK1071=2035),0.9,IF(AND(A1071="Africa",AK1071=2050),0.86,IF(AND(A1071="Brazil",AK1071=2035),0.93,IF(AND(A1071="Brazil",AK1071=2050),0.89,""))))))))))))))))))</f>
        <v>*0.84</v>
      </c>
      <c r="AM1071" s="53" t="str">
        <f aca="false">AM1070</f>
        <v>REZoning_Sol-Win</v>
      </c>
      <c r="AP1071" s="0" t="s">
        <v>4379</v>
      </c>
      <c r="AQ1071" s="38" t="s">
        <v>35</v>
      </c>
      <c r="AR1071" s="38" t="n">
        <f aca="false">AR1070</f>
        <v>2100</v>
      </c>
      <c r="AS1071" s="38" t="s">
        <v>896</v>
      </c>
      <c r="AT1071" s="38" t="s">
        <v>36</v>
      </c>
    </row>
    <row r="1072" customFormat="false" ht="28.5" hidden="false" customHeight="true" outlineLevel="0" collapsed="false">
      <c r="A1072" s="3" t="s">
        <v>57</v>
      </c>
      <c r="C1072" s="0" t="s">
        <v>4380</v>
      </c>
      <c r="D1072" s="50" t="s">
        <v>35</v>
      </c>
      <c r="E1072" s="0" t="n">
        <v>2035</v>
      </c>
      <c r="F1072" s="51" t="str">
        <f aca="false">"*"&amp;IF(AND(A1072="EU",E1072=2035),0.95,IF(AND(A1072="EU",E1072=2050),0.93,IF(AND(A1072="USA",E1072=2035),0.96,IF(AND(A1072="USA",E1072=2050),0.94,IF(AND(A1072="Japan",E1072=2035),0.94,IF(AND(A1072="Japan",E1072=2050),0.92,IF(AND(A1072="Russia",E1072=2035),0.95,IF(AND(A1072="Russia",E1072=2050),0.93,IF(AND(A1072="China",E1072=2035),0.94,IF(AND(A1072="China",E1072=2050),0.92,IF(AND(A1072="India",E1072=2035),0.95,IF(AND(A1072="India",E1072=2050),0.92,IF(AND(A1072="Middle East",E1072=2035),0.94,IF(AND(A1072="Middle East",E1072=2050),0.9,IF(AND(A1072="Africa",E1072=2035),0.94,IF(AND(A1072="Africa",E1072=2050),0.91,IF(AND(A1072="Brazil",E1072=2035),0.95,IF(AND(A1072="Brazil",E1072=2050),0.92,""))))))))))))))))))</f>
        <v>*0.94</v>
      </c>
      <c r="H1072" s="0" t="s">
        <v>4380</v>
      </c>
      <c r="I1072" s="50" t="s">
        <v>35</v>
      </c>
      <c r="J1072" s="0" t="n">
        <v>2050</v>
      </c>
      <c r="K1072" s="48" t="str">
        <f aca="false">"*"&amp;IF(AND(A1072="EU",J1072=2035),0.95,IF(AND(A1072="EU",J1072=2050),0.93,IF(AND(A1072="USA",J1072=2035),0.96,IF(AND(A1072="USA",J1072=2050),0.94,IF(AND(A1072="Japan",J1072=2035),0.94,IF(AND(A1072="Japan",J1072=2050),0.92,IF(AND(A1072="Russia",J1072=2035),0.95,IF(AND(A1072="Russia",J1072=2050),0.93,IF(AND(A1072="China",J1072=2035),0.94,IF(AND(A1072="China",J1072=2050),0.92,IF(AND(A1072="India",J1072=2035),0.95,IF(AND(A1072="India",J1072=2050),0.92,IF(AND(A1072="Middle East",J1072=2035),0.94,IF(AND(A1072="Middle East",J1072=2050),0.9,IF(AND(A1072="Africa",J1072=2035),0.94,IF(AND(A1072="Africa",J1072=2050),0.91,IF(AND(A1072="Brazil",J1072=2035),0.95,IF(AND(A1072="Brazil",J1072=2050),0.92,""))))))))))))))))))</f>
        <v>*0.9</v>
      </c>
      <c r="P1072" s="41" t="s">
        <v>4380</v>
      </c>
      <c r="Q1072" s="52" t="s">
        <v>35</v>
      </c>
      <c r="R1072" s="41" t="n">
        <v>2035</v>
      </c>
      <c r="S1072" s="53" t="str">
        <f aca="false">"*"&amp;IF(AND(A1072="EU",R1072=2035),0.95,IF(AND(A1072="EU",R1072=2050),0.93,IF(AND(A1072="USA",R1072=2035),0.96,IF(AND(A1072="USA",R1072=2050),0.93,IF(AND(A1072="Japan",R1072=2035),0.94,IF(AND(A1072="Japan",R1072=2050),0.92,IF(AND(A1072="Russia",R1072=2035),0.95,IF(AND(A1072="Russia",R1072=2050),0.91,IF(AND(A1072="China",R1072=2035),0.93,IF(AND(A1072="China",R1072=2050),0.92,IF(AND(A1072="India",R1072=2035),0.94,IF(AND(A1072="India",R1072=2050),0.91,IF(AND(A1072="Middle East",R1072=2035),0.92,IF(AND(A1072="Middle East",R1072=2050),0.89,IF(AND(A1072="Africa",R1072=2035),0.93,IF(AND(A1072="Africa",R1072=2050),0.9,IF(AND(A1072="Brazil",R1072=2035),0.95,IF(AND(A1072="Brazil",R1072=2050),0.92,""))))))))))))))))))</f>
        <v>*0.92</v>
      </c>
      <c r="U1072" s="41" t="s">
        <v>4380</v>
      </c>
      <c r="V1072" s="52" t="s">
        <v>35</v>
      </c>
      <c r="W1072" s="41" t="n">
        <v>2050</v>
      </c>
      <c r="X1072" s="53" t="str">
        <f aca="false">"*"&amp;IF(AND(A1072="EU",W1072=2035),0.95,IF(AND(A1072="EU",W1072=2050),0.93,IF(AND(A1072="USA",W1072=2035),0.96,IF(AND(A1072="USA",W1072=2050),0.93,IF(AND(A1072="Japan",W1072=2035),0.94,IF(AND(A1072="Japan",W1072=2050),0.92,IF(AND(A1072="Russia",W1072=2035),0.95,IF(AND(A1072="Russia",W1072=2050),0.91,IF(AND(A1072="China",W1072=2035),0.93,IF(AND(A1072="China",W1072=2050),0.92,IF(AND(A1072="India",W1072=2035),0.94,IF(AND(A1072="India",W1072=2050),0.91,IF(AND(A1072="Middle East",W1072=2035),0.92,IF(AND(A1072="Middle East",W1072=2050),0.89,IF(AND(A1072="Africa",W1072=2035),0.93,IF(AND(A1072="Africa",W1072=2050),0.9,IF(AND(A1072="Brazil",W1072=2035),0.95,IF(AND(A1072="Brazil",W1072=2050),0.92,""))))))))))))))))))</f>
        <v>*0.89</v>
      </c>
      <c r="AC1072" s="1" t="s">
        <v>4380</v>
      </c>
      <c r="AD1072" s="57" t="s">
        <v>35</v>
      </c>
      <c r="AE1072" s="1" t="n">
        <v>2035</v>
      </c>
      <c r="AF1072" s="58" t="str">
        <f aca="false">"*"&amp;IF(AND(A1072="EU",AE1072=2035),0.93,IF(AND(A1072="EU",AE1072=2050),0.9,IF(AND(A1072="USA",AE1072=2035),0.92,IF(AND(A1072="USA",AE1072=2050),0.89,IF(AND(A1072="Japan",AE1072=2035),0.92,IF(AND(A1072="Japan",AE1072=2050),0.89,IF(AND(A1072="Russia",AE1072=2035),0.91,IF(AND(A1072="Russia",AE1072=2050),0.86,IF(AND(A1072="China",AE1072=2035),0.91,IF(AND(A1072="China",AE1072=2050),0.87,IF(AND(A1072="India",AE1072=2035),0.92,IF(AND(A1072="India",AE1072=2050),0.87,IF(AND(A1072="Middle East",AE1072=2035),0.89,IF(AND(A1072="Middle East",AE1072=2050),0.84,IF(AND(A1072="Africa",AE1072=2035),0.9,IF(AND(A1072="Africa",AE1072=2050),0.86,IF(AND(A1072="Brazil",AE1072=2035),0.93,IF(AND(A1072="Brazil",AE1072=2050),0.89,""))))))))))))))))))</f>
        <v>*0.89</v>
      </c>
      <c r="AG1072" s="53" t="str">
        <f aca="false">AG1071</f>
        <v>REZoning_Sol-Win</v>
      </c>
      <c r="AI1072" s="1" t="s">
        <v>4380</v>
      </c>
      <c r="AJ1072" s="57" t="s">
        <v>35</v>
      </c>
      <c r="AK1072" s="1" t="n">
        <v>2050</v>
      </c>
      <c r="AL1072" s="58" t="str">
        <f aca="false">"*"&amp;IF(AND(A1072="EU",AK1072=2035),0.93,IF(AND(A1072="EU",AK1072=2050),0.9,IF(AND(A1072="USA",AK1072=2035),0.92,IF(AND(A1072="USA",AK1072=2050),0.89,IF(AND(A1072="Japan",AK1072=2035),0.92,IF(AND(A1072="Japan",AK1072=2050),0.89,IF(AND(A1072="Russia",AK1072=2035),0.91,IF(AND(A1072="Russia",AK1072=2050),0.86,IF(AND(A1072="China",AK1072=2035),0.91,IF(AND(A1072="China",AK1072=2050),0.87,IF(AND(A1072="India",AK1072=2035),0.92,IF(AND(A1072="India",AK1072=2050),0.87,IF(AND(A1072="Middle East",AK1072=2035),0.89,IF(AND(A1072="Middle East",AK1072=2050),0.84,IF(AND(A1072="Africa",AK1072=2035),0.9,IF(AND(A1072="Africa",AK1072=2050),0.86,IF(AND(A1072="Brazil",AK1072=2035),0.93,IF(AND(A1072="Brazil",AK1072=2050),0.89,""))))))))))))))))))</f>
        <v>*0.84</v>
      </c>
      <c r="AM1072" s="53" t="str">
        <f aca="false">AM1071</f>
        <v>REZoning_Sol-Win</v>
      </c>
      <c r="AP1072" s="0" t="s">
        <v>4380</v>
      </c>
      <c r="AQ1072" s="38" t="s">
        <v>35</v>
      </c>
      <c r="AR1072" s="38" t="n">
        <f aca="false">AR1071</f>
        <v>2100</v>
      </c>
      <c r="AS1072" s="38" t="s">
        <v>896</v>
      </c>
      <c r="AT1072" s="38" t="s">
        <v>36</v>
      </c>
    </row>
    <row r="1073" customFormat="false" ht="28.5" hidden="false" customHeight="true" outlineLevel="0" collapsed="false">
      <c r="A1073" s="3" t="s">
        <v>57</v>
      </c>
      <c r="C1073" s="0" t="s">
        <v>4381</v>
      </c>
      <c r="D1073" s="50" t="s">
        <v>35</v>
      </c>
      <c r="E1073" s="0" t="n">
        <v>2035</v>
      </c>
      <c r="F1073" s="51" t="str">
        <f aca="false">"*"&amp;IF(AND(A1073="EU",E1073=2035),0.95,IF(AND(A1073="EU",E1073=2050),0.93,IF(AND(A1073="USA",E1073=2035),0.96,IF(AND(A1073="USA",E1073=2050),0.94,IF(AND(A1073="Japan",E1073=2035),0.94,IF(AND(A1073="Japan",E1073=2050),0.92,IF(AND(A1073="Russia",E1073=2035),0.95,IF(AND(A1073="Russia",E1073=2050),0.93,IF(AND(A1073="China",E1073=2035),0.94,IF(AND(A1073="China",E1073=2050),0.92,IF(AND(A1073="India",E1073=2035),0.95,IF(AND(A1073="India",E1073=2050),0.92,IF(AND(A1073="Middle East",E1073=2035),0.94,IF(AND(A1073="Middle East",E1073=2050),0.9,IF(AND(A1073="Africa",E1073=2035),0.94,IF(AND(A1073="Africa",E1073=2050),0.91,IF(AND(A1073="Brazil",E1073=2035),0.95,IF(AND(A1073="Brazil",E1073=2050),0.92,""))))))))))))))))))</f>
        <v>*0.94</v>
      </c>
      <c r="H1073" s="0" t="s">
        <v>4381</v>
      </c>
      <c r="I1073" s="50" t="s">
        <v>35</v>
      </c>
      <c r="J1073" s="0" t="n">
        <v>2050</v>
      </c>
      <c r="K1073" s="48" t="str">
        <f aca="false">"*"&amp;IF(AND(A1073="EU",J1073=2035),0.95,IF(AND(A1073="EU",J1073=2050),0.93,IF(AND(A1073="USA",J1073=2035),0.96,IF(AND(A1073="USA",J1073=2050),0.94,IF(AND(A1073="Japan",J1073=2035),0.94,IF(AND(A1073="Japan",J1073=2050),0.92,IF(AND(A1073="Russia",J1073=2035),0.95,IF(AND(A1073="Russia",J1073=2050),0.93,IF(AND(A1073="China",J1073=2035),0.94,IF(AND(A1073="China",J1073=2050),0.92,IF(AND(A1073="India",J1073=2035),0.95,IF(AND(A1073="India",J1073=2050),0.92,IF(AND(A1073="Middle East",J1073=2035),0.94,IF(AND(A1073="Middle East",J1073=2050),0.9,IF(AND(A1073="Africa",J1073=2035),0.94,IF(AND(A1073="Africa",J1073=2050),0.91,IF(AND(A1073="Brazil",J1073=2035),0.95,IF(AND(A1073="Brazil",J1073=2050),0.92,""))))))))))))))))))</f>
        <v>*0.9</v>
      </c>
      <c r="P1073" s="41" t="s">
        <v>4381</v>
      </c>
      <c r="Q1073" s="52" t="s">
        <v>35</v>
      </c>
      <c r="R1073" s="41" t="n">
        <v>2035</v>
      </c>
      <c r="S1073" s="53" t="str">
        <f aca="false">"*"&amp;IF(AND(A1073="EU",R1073=2035),0.95,IF(AND(A1073="EU",R1073=2050),0.93,IF(AND(A1073="USA",R1073=2035),0.96,IF(AND(A1073="USA",R1073=2050),0.93,IF(AND(A1073="Japan",R1073=2035),0.94,IF(AND(A1073="Japan",R1073=2050),0.92,IF(AND(A1073="Russia",R1073=2035),0.95,IF(AND(A1073="Russia",R1073=2050),0.91,IF(AND(A1073="China",R1073=2035),0.93,IF(AND(A1073="China",R1073=2050),0.92,IF(AND(A1073="India",R1073=2035),0.94,IF(AND(A1073="India",R1073=2050),0.91,IF(AND(A1073="Middle East",R1073=2035),0.92,IF(AND(A1073="Middle East",R1073=2050),0.89,IF(AND(A1073="Africa",R1073=2035),0.93,IF(AND(A1073="Africa",R1073=2050),0.9,IF(AND(A1073="Brazil",R1073=2035),0.95,IF(AND(A1073="Brazil",R1073=2050),0.92,""))))))))))))))))))</f>
        <v>*0.92</v>
      </c>
      <c r="U1073" s="41" t="s">
        <v>4381</v>
      </c>
      <c r="V1073" s="52" t="s">
        <v>35</v>
      </c>
      <c r="W1073" s="41" t="n">
        <v>2050</v>
      </c>
      <c r="X1073" s="53" t="str">
        <f aca="false">"*"&amp;IF(AND(A1073="EU",W1073=2035),0.95,IF(AND(A1073="EU",W1073=2050),0.93,IF(AND(A1073="USA",W1073=2035),0.96,IF(AND(A1073="USA",W1073=2050),0.93,IF(AND(A1073="Japan",W1073=2035),0.94,IF(AND(A1073="Japan",W1073=2050),0.92,IF(AND(A1073="Russia",W1073=2035),0.95,IF(AND(A1073="Russia",W1073=2050),0.91,IF(AND(A1073="China",W1073=2035),0.93,IF(AND(A1073="China",W1073=2050),0.92,IF(AND(A1073="India",W1073=2035),0.94,IF(AND(A1073="India",W1073=2050),0.91,IF(AND(A1073="Middle East",W1073=2035),0.92,IF(AND(A1073="Middle East",W1073=2050),0.89,IF(AND(A1073="Africa",W1073=2035),0.93,IF(AND(A1073="Africa",W1073=2050),0.9,IF(AND(A1073="Brazil",W1073=2035),0.95,IF(AND(A1073="Brazil",W1073=2050),0.92,""))))))))))))))))))</f>
        <v>*0.89</v>
      </c>
      <c r="AC1073" s="1" t="s">
        <v>4381</v>
      </c>
      <c r="AD1073" s="57" t="s">
        <v>35</v>
      </c>
      <c r="AE1073" s="1" t="n">
        <v>2035</v>
      </c>
      <c r="AF1073" s="58" t="str">
        <f aca="false">"*"&amp;IF(AND(A1073="EU",AE1073=2035),0.93,IF(AND(A1073="EU",AE1073=2050),0.9,IF(AND(A1073="USA",AE1073=2035),0.92,IF(AND(A1073="USA",AE1073=2050),0.89,IF(AND(A1073="Japan",AE1073=2035),0.92,IF(AND(A1073="Japan",AE1073=2050),0.89,IF(AND(A1073="Russia",AE1073=2035),0.91,IF(AND(A1073="Russia",AE1073=2050),0.86,IF(AND(A1073="China",AE1073=2035),0.91,IF(AND(A1073="China",AE1073=2050),0.87,IF(AND(A1073="India",AE1073=2035),0.92,IF(AND(A1073="India",AE1073=2050),0.87,IF(AND(A1073="Middle East",AE1073=2035),0.89,IF(AND(A1073="Middle East",AE1073=2050),0.84,IF(AND(A1073="Africa",AE1073=2035),0.9,IF(AND(A1073="Africa",AE1073=2050),0.86,IF(AND(A1073="Brazil",AE1073=2035),0.93,IF(AND(A1073="Brazil",AE1073=2050),0.89,""))))))))))))))))))</f>
        <v>*0.89</v>
      </c>
      <c r="AG1073" s="53" t="str">
        <f aca="false">AG1072</f>
        <v>REZoning_Sol-Win</v>
      </c>
      <c r="AI1073" s="1" t="s">
        <v>4381</v>
      </c>
      <c r="AJ1073" s="57" t="s">
        <v>35</v>
      </c>
      <c r="AK1073" s="1" t="n">
        <v>2050</v>
      </c>
      <c r="AL1073" s="58" t="str">
        <f aca="false">"*"&amp;IF(AND(A1073="EU",AK1073=2035),0.93,IF(AND(A1073="EU",AK1073=2050),0.9,IF(AND(A1073="USA",AK1073=2035),0.92,IF(AND(A1073="USA",AK1073=2050),0.89,IF(AND(A1073="Japan",AK1073=2035),0.92,IF(AND(A1073="Japan",AK1073=2050),0.89,IF(AND(A1073="Russia",AK1073=2035),0.91,IF(AND(A1073="Russia",AK1073=2050),0.86,IF(AND(A1073="China",AK1073=2035),0.91,IF(AND(A1073="China",AK1073=2050),0.87,IF(AND(A1073="India",AK1073=2035),0.92,IF(AND(A1073="India",AK1073=2050),0.87,IF(AND(A1073="Middle East",AK1073=2035),0.89,IF(AND(A1073="Middle East",AK1073=2050),0.84,IF(AND(A1073="Africa",AK1073=2035),0.9,IF(AND(A1073="Africa",AK1073=2050),0.86,IF(AND(A1073="Brazil",AK1073=2035),0.93,IF(AND(A1073="Brazil",AK1073=2050),0.89,""))))))))))))))))))</f>
        <v>*0.84</v>
      </c>
      <c r="AM1073" s="53" t="str">
        <f aca="false">AM1072</f>
        <v>REZoning_Sol-Win</v>
      </c>
      <c r="AP1073" s="0" t="s">
        <v>4381</v>
      </c>
      <c r="AQ1073" s="38" t="s">
        <v>35</v>
      </c>
      <c r="AR1073" s="38" t="n">
        <f aca="false">AR1072</f>
        <v>2100</v>
      </c>
      <c r="AS1073" s="38" t="s">
        <v>896</v>
      </c>
      <c r="AT1073" s="38" t="s">
        <v>36</v>
      </c>
    </row>
    <row r="1074" customFormat="false" ht="28.5" hidden="false" customHeight="true" outlineLevel="0" collapsed="false">
      <c r="A1074" s="3" t="s">
        <v>57</v>
      </c>
      <c r="C1074" s="0" t="s">
        <v>4382</v>
      </c>
      <c r="D1074" s="50" t="s">
        <v>35</v>
      </c>
      <c r="E1074" s="0" t="n">
        <v>2035</v>
      </c>
      <c r="F1074" s="51" t="str">
        <f aca="false">"*"&amp;IF(AND(A1074="EU",E1074=2035),0.95,IF(AND(A1074="EU",E1074=2050),0.93,IF(AND(A1074="USA",E1074=2035),0.96,IF(AND(A1074="USA",E1074=2050),0.94,IF(AND(A1074="Japan",E1074=2035),0.94,IF(AND(A1074="Japan",E1074=2050),0.92,IF(AND(A1074="Russia",E1074=2035),0.95,IF(AND(A1074="Russia",E1074=2050),0.93,IF(AND(A1074="China",E1074=2035),0.94,IF(AND(A1074="China",E1074=2050),0.92,IF(AND(A1074="India",E1074=2035),0.95,IF(AND(A1074="India",E1074=2050),0.92,IF(AND(A1074="Middle East",E1074=2035),0.94,IF(AND(A1074="Middle East",E1074=2050),0.9,IF(AND(A1074="Africa",E1074=2035),0.94,IF(AND(A1074="Africa",E1074=2050),0.91,IF(AND(A1074="Brazil",E1074=2035),0.95,IF(AND(A1074="Brazil",E1074=2050),0.92,""))))))))))))))))))</f>
        <v>*0.94</v>
      </c>
      <c r="H1074" s="0" t="s">
        <v>4382</v>
      </c>
      <c r="I1074" s="50" t="s">
        <v>35</v>
      </c>
      <c r="J1074" s="0" t="n">
        <v>2050</v>
      </c>
      <c r="K1074" s="48" t="str">
        <f aca="false">"*"&amp;IF(AND(A1074="EU",J1074=2035),0.95,IF(AND(A1074="EU",J1074=2050),0.93,IF(AND(A1074="USA",J1074=2035),0.96,IF(AND(A1074="USA",J1074=2050),0.94,IF(AND(A1074="Japan",J1074=2035),0.94,IF(AND(A1074="Japan",J1074=2050),0.92,IF(AND(A1074="Russia",J1074=2035),0.95,IF(AND(A1074="Russia",J1074=2050),0.93,IF(AND(A1074="China",J1074=2035),0.94,IF(AND(A1074="China",J1074=2050),0.92,IF(AND(A1074="India",J1074=2035),0.95,IF(AND(A1074="India",J1074=2050),0.92,IF(AND(A1074="Middle East",J1074=2035),0.94,IF(AND(A1074="Middle East",J1074=2050),0.9,IF(AND(A1074="Africa",J1074=2035),0.94,IF(AND(A1074="Africa",J1074=2050),0.91,IF(AND(A1074="Brazil",J1074=2035),0.95,IF(AND(A1074="Brazil",J1074=2050),0.92,""))))))))))))))))))</f>
        <v>*0.9</v>
      </c>
      <c r="P1074" s="41" t="s">
        <v>4382</v>
      </c>
      <c r="Q1074" s="52" t="s">
        <v>35</v>
      </c>
      <c r="R1074" s="41" t="n">
        <v>2035</v>
      </c>
      <c r="S1074" s="53" t="str">
        <f aca="false">"*"&amp;IF(AND(A1074="EU",R1074=2035),0.95,IF(AND(A1074="EU",R1074=2050),0.93,IF(AND(A1074="USA",R1074=2035),0.96,IF(AND(A1074="USA",R1074=2050),0.93,IF(AND(A1074="Japan",R1074=2035),0.94,IF(AND(A1074="Japan",R1074=2050),0.92,IF(AND(A1074="Russia",R1074=2035),0.95,IF(AND(A1074="Russia",R1074=2050),0.91,IF(AND(A1074="China",R1074=2035),0.93,IF(AND(A1074="China",R1074=2050),0.92,IF(AND(A1074="India",R1074=2035),0.94,IF(AND(A1074="India",R1074=2050),0.91,IF(AND(A1074="Middle East",R1074=2035),0.92,IF(AND(A1074="Middle East",R1074=2050),0.89,IF(AND(A1074="Africa",R1074=2035),0.93,IF(AND(A1074="Africa",R1074=2050),0.9,IF(AND(A1074="Brazil",R1074=2035),0.95,IF(AND(A1074="Brazil",R1074=2050),0.92,""))))))))))))))))))</f>
        <v>*0.92</v>
      </c>
      <c r="U1074" s="41" t="s">
        <v>4382</v>
      </c>
      <c r="V1074" s="52" t="s">
        <v>35</v>
      </c>
      <c r="W1074" s="41" t="n">
        <v>2050</v>
      </c>
      <c r="X1074" s="53" t="str">
        <f aca="false">"*"&amp;IF(AND(A1074="EU",W1074=2035),0.95,IF(AND(A1074="EU",W1074=2050),0.93,IF(AND(A1074="USA",W1074=2035),0.96,IF(AND(A1074="USA",W1074=2050),0.93,IF(AND(A1074="Japan",W1074=2035),0.94,IF(AND(A1074="Japan",W1074=2050),0.92,IF(AND(A1074="Russia",W1074=2035),0.95,IF(AND(A1074="Russia",W1074=2050),0.91,IF(AND(A1074="China",W1074=2035),0.93,IF(AND(A1074="China",W1074=2050),0.92,IF(AND(A1074="India",W1074=2035),0.94,IF(AND(A1074="India",W1074=2050),0.91,IF(AND(A1074="Middle East",W1074=2035),0.92,IF(AND(A1074="Middle East",W1074=2050),0.89,IF(AND(A1074="Africa",W1074=2035),0.93,IF(AND(A1074="Africa",W1074=2050),0.9,IF(AND(A1074="Brazil",W1074=2035),0.95,IF(AND(A1074="Brazil",W1074=2050),0.92,""))))))))))))))))))</f>
        <v>*0.89</v>
      </c>
      <c r="AC1074" s="1" t="s">
        <v>4382</v>
      </c>
      <c r="AD1074" s="57" t="s">
        <v>35</v>
      </c>
      <c r="AE1074" s="1" t="n">
        <v>2035</v>
      </c>
      <c r="AF1074" s="58" t="str">
        <f aca="false">"*"&amp;IF(AND(A1074="EU",AE1074=2035),0.93,IF(AND(A1074="EU",AE1074=2050),0.9,IF(AND(A1074="USA",AE1074=2035),0.92,IF(AND(A1074="USA",AE1074=2050),0.89,IF(AND(A1074="Japan",AE1074=2035),0.92,IF(AND(A1074="Japan",AE1074=2050),0.89,IF(AND(A1074="Russia",AE1074=2035),0.91,IF(AND(A1074="Russia",AE1074=2050),0.86,IF(AND(A1074="China",AE1074=2035),0.91,IF(AND(A1074="China",AE1074=2050),0.87,IF(AND(A1074="India",AE1074=2035),0.92,IF(AND(A1074="India",AE1074=2050),0.87,IF(AND(A1074="Middle East",AE1074=2035),0.89,IF(AND(A1074="Middle East",AE1074=2050),0.84,IF(AND(A1074="Africa",AE1074=2035),0.9,IF(AND(A1074="Africa",AE1074=2050),0.86,IF(AND(A1074="Brazil",AE1074=2035),0.93,IF(AND(A1074="Brazil",AE1074=2050),0.89,""))))))))))))))))))</f>
        <v>*0.89</v>
      </c>
      <c r="AG1074" s="53" t="str">
        <f aca="false">AG1073</f>
        <v>REZoning_Sol-Win</v>
      </c>
      <c r="AI1074" s="1" t="s">
        <v>4382</v>
      </c>
      <c r="AJ1074" s="57" t="s">
        <v>35</v>
      </c>
      <c r="AK1074" s="1" t="n">
        <v>2050</v>
      </c>
      <c r="AL1074" s="58" t="str">
        <f aca="false">"*"&amp;IF(AND(A1074="EU",AK1074=2035),0.93,IF(AND(A1074="EU",AK1074=2050),0.9,IF(AND(A1074="USA",AK1074=2035),0.92,IF(AND(A1074="USA",AK1074=2050),0.89,IF(AND(A1074="Japan",AK1074=2035),0.92,IF(AND(A1074="Japan",AK1074=2050),0.89,IF(AND(A1074="Russia",AK1074=2035),0.91,IF(AND(A1074="Russia",AK1074=2050),0.86,IF(AND(A1074="China",AK1074=2035),0.91,IF(AND(A1074="China",AK1074=2050),0.87,IF(AND(A1074="India",AK1074=2035),0.92,IF(AND(A1074="India",AK1074=2050),0.87,IF(AND(A1074="Middle East",AK1074=2035),0.89,IF(AND(A1074="Middle East",AK1074=2050),0.84,IF(AND(A1074="Africa",AK1074=2035),0.9,IF(AND(A1074="Africa",AK1074=2050),0.86,IF(AND(A1074="Brazil",AK1074=2035),0.93,IF(AND(A1074="Brazil",AK1074=2050),0.89,""))))))))))))))))))</f>
        <v>*0.84</v>
      </c>
      <c r="AM1074" s="53" t="str">
        <f aca="false">AM1073</f>
        <v>REZoning_Sol-Win</v>
      </c>
      <c r="AP1074" s="0" t="s">
        <v>4382</v>
      </c>
      <c r="AQ1074" s="38" t="s">
        <v>35</v>
      </c>
      <c r="AR1074" s="38" t="n">
        <f aca="false">AR1073</f>
        <v>2100</v>
      </c>
      <c r="AS1074" s="38" t="s">
        <v>896</v>
      </c>
      <c r="AT1074" s="38" t="s">
        <v>36</v>
      </c>
    </row>
    <row r="1075" customFormat="false" ht="28.5" hidden="false" customHeight="true" outlineLevel="0" collapsed="false">
      <c r="A1075" s="3" t="s">
        <v>57</v>
      </c>
      <c r="C1075" s="0" t="s">
        <v>4383</v>
      </c>
      <c r="D1075" s="50" t="s">
        <v>35</v>
      </c>
      <c r="E1075" s="0" t="n">
        <v>2035</v>
      </c>
      <c r="F1075" s="51" t="str">
        <f aca="false">"*"&amp;IF(AND(A1075="EU",E1075=2035),0.95,IF(AND(A1075="EU",E1075=2050),0.93,IF(AND(A1075="USA",E1075=2035),0.96,IF(AND(A1075="USA",E1075=2050),0.94,IF(AND(A1075="Japan",E1075=2035),0.94,IF(AND(A1075="Japan",E1075=2050),0.92,IF(AND(A1075="Russia",E1075=2035),0.95,IF(AND(A1075="Russia",E1075=2050),0.93,IF(AND(A1075="China",E1075=2035),0.94,IF(AND(A1075="China",E1075=2050),0.92,IF(AND(A1075="India",E1075=2035),0.95,IF(AND(A1075="India",E1075=2050),0.92,IF(AND(A1075="Middle East",E1075=2035),0.94,IF(AND(A1075="Middle East",E1075=2050),0.9,IF(AND(A1075="Africa",E1075=2035),0.94,IF(AND(A1075="Africa",E1075=2050),0.91,IF(AND(A1075="Brazil",E1075=2035),0.95,IF(AND(A1075="Brazil",E1075=2050),0.92,""))))))))))))))))))</f>
        <v>*0.94</v>
      </c>
      <c r="H1075" s="0" t="s">
        <v>4383</v>
      </c>
      <c r="I1075" s="50" t="s">
        <v>35</v>
      </c>
      <c r="J1075" s="0" t="n">
        <v>2050</v>
      </c>
      <c r="K1075" s="48" t="str">
        <f aca="false">"*"&amp;IF(AND(A1075="EU",J1075=2035),0.95,IF(AND(A1075="EU",J1075=2050),0.93,IF(AND(A1075="USA",J1075=2035),0.96,IF(AND(A1075="USA",J1075=2050),0.94,IF(AND(A1075="Japan",J1075=2035),0.94,IF(AND(A1075="Japan",J1075=2050),0.92,IF(AND(A1075="Russia",J1075=2035),0.95,IF(AND(A1075="Russia",J1075=2050),0.93,IF(AND(A1075="China",J1075=2035),0.94,IF(AND(A1075="China",J1075=2050),0.92,IF(AND(A1075="India",J1075=2035),0.95,IF(AND(A1075="India",J1075=2050),0.92,IF(AND(A1075="Middle East",J1075=2035),0.94,IF(AND(A1075="Middle East",J1075=2050),0.9,IF(AND(A1075="Africa",J1075=2035),0.94,IF(AND(A1075="Africa",J1075=2050),0.91,IF(AND(A1075="Brazil",J1075=2035),0.95,IF(AND(A1075="Brazil",J1075=2050),0.92,""))))))))))))))))))</f>
        <v>*0.9</v>
      </c>
      <c r="P1075" s="41" t="s">
        <v>4383</v>
      </c>
      <c r="Q1075" s="52" t="s">
        <v>35</v>
      </c>
      <c r="R1075" s="41" t="n">
        <v>2035</v>
      </c>
      <c r="S1075" s="53" t="str">
        <f aca="false">"*"&amp;IF(AND(A1075="EU",R1075=2035),0.95,IF(AND(A1075="EU",R1075=2050),0.93,IF(AND(A1075="USA",R1075=2035),0.96,IF(AND(A1075="USA",R1075=2050),0.93,IF(AND(A1075="Japan",R1075=2035),0.94,IF(AND(A1075="Japan",R1075=2050),0.92,IF(AND(A1075="Russia",R1075=2035),0.95,IF(AND(A1075="Russia",R1075=2050),0.91,IF(AND(A1075="China",R1075=2035),0.93,IF(AND(A1075="China",R1075=2050),0.92,IF(AND(A1075="India",R1075=2035),0.94,IF(AND(A1075="India",R1075=2050),0.91,IF(AND(A1075="Middle East",R1075=2035),0.92,IF(AND(A1075="Middle East",R1075=2050),0.89,IF(AND(A1075="Africa",R1075=2035),0.93,IF(AND(A1075="Africa",R1075=2050),0.9,IF(AND(A1075="Brazil",R1075=2035),0.95,IF(AND(A1075="Brazil",R1075=2050),0.92,""))))))))))))))))))</f>
        <v>*0.92</v>
      </c>
      <c r="U1075" s="41" t="s">
        <v>4383</v>
      </c>
      <c r="V1075" s="52" t="s">
        <v>35</v>
      </c>
      <c r="W1075" s="41" t="n">
        <v>2050</v>
      </c>
      <c r="X1075" s="53" t="str">
        <f aca="false">"*"&amp;IF(AND(A1075="EU",W1075=2035),0.95,IF(AND(A1075="EU",W1075=2050),0.93,IF(AND(A1075="USA",W1075=2035),0.96,IF(AND(A1075="USA",W1075=2050),0.93,IF(AND(A1075="Japan",W1075=2035),0.94,IF(AND(A1075="Japan",W1075=2050),0.92,IF(AND(A1075="Russia",W1075=2035),0.95,IF(AND(A1075="Russia",W1075=2050),0.91,IF(AND(A1075="China",W1075=2035),0.93,IF(AND(A1075="China",W1075=2050),0.92,IF(AND(A1075="India",W1075=2035),0.94,IF(AND(A1075="India",W1075=2050),0.91,IF(AND(A1075="Middle East",W1075=2035),0.92,IF(AND(A1075="Middle East",W1075=2050),0.89,IF(AND(A1075="Africa",W1075=2035),0.93,IF(AND(A1075="Africa",W1075=2050),0.9,IF(AND(A1075="Brazil",W1075=2035),0.95,IF(AND(A1075="Brazil",W1075=2050),0.92,""))))))))))))))))))</f>
        <v>*0.89</v>
      </c>
      <c r="AC1075" s="1" t="s">
        <v>4383</v>
      </c>
      <c r="AD1075" s="57" t="s">
        <v>35</v>
      </c>
      <c r="AE1075" s="1" t="n">
        <v>2035</v>
      </c>
      <c r="AF1075" s="58" t="str">
        <f aca="false">"*"&amp;IF(AND(A1075="EU",AE1075=2035),0.93,IF(AND(A1075="EU",AE1075=2050),0.9,IF(AND(A1075="USA",AE1075=2035),0.92,IF(AND(A1075="USA",AE1075=2050),0.89,IF(AND(A1075="Japan",AE1075=2035),0.92,IF(AND(A1075="Japan",AE1075=2050),0.89,IF(AND(A1075="Russia",AE1075=2035),0.91,IF(AND(A1075="Russia",AE1075=2050),0.86,IF(AND(A1075="China",AE1075=2035),0.91,IF(AND(A1075="China",AE1075=2050),0.87,IF(AND(A1075="India",AE1075=2035),0.92,IF(AND(A1075="India",AE1075=2050),0.87,IF(AND(A1075="Middle East",AE1075=2035),0.89,IF(AND(A1075="Middle East",AE1075=2050),0.84,IF(AND(A1075="Africa",AE1075=2035),0.9,IF(AND(A1075="Africa",AE1075=2050),0.86,IF(AND(A1075="Brazil",AE1075=2035),0.93,IF(AND(A1075="Brazil",AE1075=2050),0.89,""))))))))))))))))))</f>
        <v>*0.89</v>
      </c>
      <c r="AG1075" s="53" t="str">
        <f aca="false">AG1074</f>
        <v>REZoning_Sol-Win</v>
      </c>
      <c r="AI1075" s="1" t="s">
        <v>4383</v>
      </c>
      <c r="AJ1075" s="57" t="s">
        <v>35</v>
      </c>
      <c r="AK1075" s="1" t="n">
        <v>2050</v>
      </c>
      <c r="AL1075" s="58" t="str">
        <f aca="false">"*"&amp;IF(AND(A1075="EU",AK1075=2035),0.93,IF(AND(A1075="EU",AK1075=2050),0.9,IF(AND(A1075="USA",AK1075=2035),0.92,IF(AND(A1075="USA",AK1075=2050),0.89,IF(AND(A1075="Japan",AK1075=2035),0.92,IF(AND(A1075="Japan",AK1075=2050),0.89,IF(AND(A1075="Russia",AK1075=2035),0.91,IF(AND(A1075="Russia",AK1075=2050),0.86,IF(AND(A1075="China",AK1075=2035),0.91,IF(AND(A1075="China",AK1075=2050),0.87,IF(AND(A1075="India",AK1075=2035),0.92,IF(AND(A1075="India",AK1075=2050),0.87,IF(AND(A1075="Middle East",AK1075=2035),0.89,IF(AND(A1075="Middle East",AK1075=2050),0.84,IF(AND(A1075="Africa",AK1075=2035),0.9,IF(AND(A1075="Africa",AK1075=2050),0.86,IF(AND(A1075="Brazil",AK1075=2035),0.93,IF(AND(A1075="Brazil",AK1075=2050),0.89,""))))))))))))))))))</f>
        <v>*0.84</v>
      </c>
      <c r="AM1075" s="53" t="str">
        <f aca="false">AM1074</f>
        <v>REZoning_Sol-Win</v>
      </c>
      <c r="AP1075" s="0" t="s">
        <v>4383</v>
      </c>
      <c r="AQ1075" s="38" t="s">
        <v>35</v>
      </c>
      <c r="AR1075" s="38" t="n">
        <f aca="false">AR1074</f>
        <v>2100</v>
      </c>
      <c r="AS1075" s="38" t="s">
        <v>896</v>
      </c>
      <c r="AT1075" s="38" t="s">
        <v>36</v>
      </c>
    </row>
    <row r="1076" customFormat="false" ht="28.5" hidden="false" customHeight="true" outlineLevel="0" collapsed="false">
      <c r="A1076" s="3" t="s">
        <v>57</v>
      </c>
      <c r="C1076" s="0" t="s">
        <v>4384</v>
      </c>
      <c r="D1076" s="50" t="s">
        <v>35</v>
      </c>
      <c r="E1076" s="0" t="n">
        <v>2035</v>
      </c>
      <c r="F1076" s="51" t="str">
        <f aca="false">"*"&amp;IF(AND(A1076="EU",E1076=2035),0.95,IF(AND(A1076="EU",E1076=2050),0.93,IF(AND(A1076="USA",E1076=2035),0.96,IF(AND(A1076="USA",E1076=2050),0.94,IF(AND(A1076="Japan",E1076=2035),0.94,IF(AND(A1076="Japan",E1076=2050),0.92,IF(AND(A1076="Russia",E1076=2035),0.95,IF(AND(A1076="Russia",E1076=2050),0.93,IF(AND(A1076="China",E1076=2035),0.94,IF(AND(A1076="China",E1076=2050),0.92,IF(AND(A1076="India",E1076=2035),0.95,IF(AND(A1076="India",E1076=2050),0.92,IF(AND(A1076="Middle East",E1076=2035),0.94,IF(AND(A1076="Middle East",E1076=2050),0.9,IF(AND(A1076="Africa",E1076=2035),0.94,IF(AND(A1076="Africa",E1076=2050),0.91,IF(AND(A1076="Brazil",E1076=2035),0.95,IF(AND(A1076="Brazil",E1076=2050),0.92,""))))))))))))))))))</f>
        <v>*0.94</v>
      </c>
      <c r="H1076" s="0" t="s">
        <v>4384</v>
      </c>
      <c r="I1076" s="50" t="s">
        <v>35</v>
      </c>
      <c r="J1076" s="0" t="n">
        <v>2050</v>
      </c>
      <c r="K1076" s="48" t="str">
        <f aca="false">"*"&amp;IF(AND(A1076="EU",J1076=2035),0.95,IF(AND(A1076="EU",J1076=2050),0.93,IF(AND(A1076="USA",J1076=2035),0.96,IF(AND(A1076="USA",J1076=2050),0.94,IF(AND(A1076="Japan",J1076=2035),0.94,IF(AND(A1076="Japan",J1076=2050),0.92,IF(AND(A1076="Russia",J1076=2035),0.95,IF(AND(A1076="Russia",J1076=2050),0.93,IF(AND(A1076="China",J1076=2035),0.94,IF(AND(A1076="China",J1076=2050),0.92,IF(AND(A1076="India",J1076=2035),0.95,IF(AND(A1076="India",J1076=2050),0.92,IF(AND(A1076="Middle East",J1076=2035),0.94,IF(AND(A1076="Middle East",J1076=2050),0.9,IF(AND(A1076="Africa",J1076=2035),0.94,IF(AND(A1076="Africa",J1076=2050),0.91,IF(AND(A1076="Brazil",J1076=2035),0.95,IF(AND(A1076="Brazil",J1076=2050),0.92,""))))))))))))))))))</f>
        <v>*0.9</v>
      </c>
      <c r="P1076" s="41" t="s">
        <v>4384</v>
      </c>
      <c r="Q1076" s="52" t="s">
        <v>35</v>
      </c>
      <c r="R1076" s="41" t="n">
        <v>2035</v>
      </c>
      <c r="S1076" s="53" t="str">
        <f aca="false">"*"&amp;IF(AND(A1076="EU",R1076=2035),0.95,IF(AND(A1076="EU",R1076=2050),0.93,IF(AND(A1076="USA",R1076=2035),0.96,IF(AND(A1076="USA",R1076=2050),0.93,IF(AND(A1076="Japan",R1076=2035),0.94,IF(AND(A1076="Japan",R1076=2050),0.92,IF(AND(A1076="Russia",R1076=2035),0.95,IF(AND(A1076="Russia",R1076=2050),0.91,IF(AND(A1076="China",R1076=2035),0.93,IF(AND(A1076="China",R1076=2050),0.92,IF(AND(A1076="India",R1076=2035),0.94,IF(AND(A1076="India",R1076=2050),0.91,IF(AND(A1076="Middle East",R1076=2035),0.92,IF(AND(A1076="Middle East",R1076=2050),0.89,IF(AND(A1076="Africa",R1076=2035),0.93,IF(AND(A1076="Africa",R1076=2050),0.9,IF(AND(A1076="Brazil",R1076=2035),0.95,IF(AND(A1076="Brazil",R1076=2050),0.92,""))))))))))))))))))</f>
        <v>*0.92</v>
      </c>
      <c r="U1076" s="41" t="s">
        <v>4384</v>
      </c>
      <c r="V1076" s="52" t="s">
        <v>35</v>
      </c>
      <c r="W1076" s="41" t="n">
        <v>2050</v>
      </c>
      <c r="X1076" s="53" t="str">
        <f aca="false">"*"&amp;IF(AND(A1076="EU",W1076=2035),0.95,IF(AND(A1076="EU",W1076=2050),0.93,IF(AND(A1076="USA",W1076=2035),0.96,IF(AND(A1076="USA",W1076=2050),0.93,IF(AND(A1076="Japan",W1076=2035),0.94,IF(AND(A1076="Japan",W1076=2050),0.92,IF(AND(A1076="Russia",W1076=2035),0.95,IF(AND(A1076="Russia",W1076=2050),0.91,IF(AND(A1076="China",W1076=2035),0.93,IF(AND(A1076="China",W1076=2050),0.92,IF(AND(A1076="India",W1076=2035),0.94,IF(AND(A1076="India",W1076=2050),0.91,IF(AND(A1076="Middle East",W1076=2035),0.92,IF(AND(A1076="Middle East",W1076=2050),0.89,IF(AND(A1076="Africa",W1076=2035),0.93,IF(AND(A1076="Africa",W1076=2050),0.9,IF(AND(A1076="Brazil",W1076=2035),0.95,IF(AND(A1076="Brazil",W1076=2050),0.92,""))))))))))))))))))</f>
        <v>*0.89</v>
      </c>
      <c r="AC1076" s="1" t="s">
        <v>4384</v>
      </c>
      <c r="AD1076" s="57" t="s">
        <v>35</v>
      </c>
      <c r="AE1076" s="1" t="n">
        <v>2035</v>
      </c>
      <c r="AF1076" s="58" t="str">
        <f aca="false">"*"&amp;IF(AND(A1076="EU",AE1076=2035),0.93,IF(AND(A1076="EU",AE1076=2050),0.9,IF(AND(A1076="USA",AE1076=2035),0.92,IF(AND(A1076="USA",AE1076=2050),0.89,IF(AND(A1076="Japan",AE1076=2035),0.92,IF(AND(A1076="Japan",AE1076=2050),0.89,IF(AND(A1076="Russia",AE1076=2035),0.91,IF(AND(A1076="Russia",AE1076=2050),0.86,IF(AND(A1076="China",AE1076=2035),0.91,IF(AND(A1076="China",AE1076=2050),0.87,IF(AND(A1076="India",AE1076=2035),0.92,IF(AND(A1076="India",AE1076=2050),0.87,IF(AND(A1076="Middle East",AE1076=2035),0.89,IF(AND(A1076="Middle East",AE1076=2050),0.84,IF(AND(A1076="Africa",AE1076=2035),0.9,IF(AND(A1076="Africa",AE1076=2050),0.86,IF(AND(A1076="Brazil",AE1076=2035),0.93,IF(AND(A1076="Brazil",AE1076=2050),0.89,""))))))))))))))))))</f>
        <v>*0.89</v>
      </c>
      <c r="AG1076" s="53" t="str">
        <f aca="false">AG1075</f>
        <v>REZoning_Sol-Win</v>
      </c>
      <c r="AI1076" s="1" t="s">
        <v>4384</v>
      </c>
      <c r="AJ1076" s="57" t="s">
        <v>35</v>
      </c>
      <c r="AK1076" s="1" t="n">
        <v>2050</v>
      </c>
      <c r="AL1076" s="58" t="str">
        <f aca="false">"*"&amp;IF(AND(A1076="EU",AK1076=2035),0.93,IF(AND(A1076="EU",AK1076=2050),0.9,IF(AND(A1076="USA",AK1076=2035),0.92,IF(AND(A1076="USA",AK1076=2050),0.89,IF(AND(A1076="Japan",AK1076=2035),0.92,IF(AND(A1076="Japan",AK1076=2050),0.89,IF(AND(A1076="Russia",AK1076=2035),0.91,IF(AND(A1076="Russia",AK1076=2050),0.86,IF(AND(A1076="China",AK1076=2035),0.91,IF(AND(A1076="China",AK1076=2050),0.87,IF(AND(A1076="India",AK1076=2035),0.92,IF(AND(A1076="India",AK1076=2050),0.87,IF(AND(A1076="Middle East",AK1076=2035),0.89,IF(AND(A1076="Middle East",AK1076=2050),0.84,IF(AND(A1076="Africa",AK1076=2035),0.9,IF(AND(A1076="Africa",AK1076=2050),0.86,IF(AND(A1076="Brazil",AK1076=2035),0.93,IF(AND(A1076="Brazil",AK1076=2050),0.89,""))))))))))))))))))</f>
        <v>*0.84</v>
      </c>
      <c r="AM1076" s="53" t="str">
        <f aca="false">AM1075</f>
        <v>REZoning_Sol-Win</v>
      </c>
      <c r="AP1076" s="0" t="s">
        <v>4384</v>
      </c>
      <c r="AQ1076" s="38" t="s">
        <v>35</v>
      </c>
      <c r="AR1076" s="38" t="n">
        <f aca="false">AR1075</f>
        <v>2100</v>
      </c>
      <c r="AS1076" s="38" t="s">
        <v>896</v>
      </c>
      <c r="AT1076" s="38" t="s">
        <v>36</v>
      </c>
    </row>
    <row r="1077" customFormat="false" ht="28.5" hidden="false" customHeight="true" outlineLevel="0" collapsed="false">
      <c r="A1077" s="3" t="s">
        <v>57</v>
      </c>
      <c r="C1077" s="0" t="s">
        <v>4385</v>
      </c>
      <c r="D1077" s="50" t="s">
        <v>35</v>
      </c>
      <c r="E1077" s="0" t="n">
        <v>2035</v>
      </c>
      <c r="F1077" s="51" t="str">
        <f aca="false">"*"&amp;IF(AND(A1077="EU",E1077=2035),0.95,IF(AND(A1077="EU",E1077=2050),0.93,IF(AND(A1077="USA",E1077=2035),0.96,IF(AND(A1077="USA",E1077=2050),0.94,IF(AND(A1077="Japan",E1077=2035),0.94,IF(AND(A1077="Japan",E1077=2050),0.92,IF(AND(A1077="Russia",E1077=2035),0.95,IF(AND(A1077="Russia",E1077=2050),0.93,IF(AND(A1077="China",E1077=2035),0.94,IF(AND(A1077="China",E1077=2050),0.92,IF(AND(A1077="India",E1077=2035),0.95,IF(AND(A1077="India",E1077=2050),0.92,IF(AND(A1077="Middle East",E1077=2035),0.94,IF(AND(A1077="Middle East",E1077=2050),0.9,IF(AND(A1077="Africa",E1077=2035),0.94,IF(AND(A1077="Africa",E1077=2050),0.91,IF(AND(A1077="Brazil",E1077=2035),0.95,IF(AND(A1077="Brazil",E1077=2050),0.92,""))))))))))))))))))</f>
        <v>*0.94</v>
      </c>
      <c r="H1077" s="0" t="s">
        <v>4385</v>
      </c>
      <c r="I1077" s="50" t="s">
        <v>35</v>
      </c>
      <c r="J1077" s="0" t="n">
        <v>2050</v>
      </c>
      <c r="K1077" s="48" t="str">
        <f aca="false">"*"&amp;IF(AND(A1077="EU",J1077=2035),0.95,IF(AND(A1077="EU",J1077=2050),0.93,IF(AND(A1077="USA",J1077=2035),0.96,IF(AND(A1077="USA",J1077=2050),0.94,IF(AND(A1077="Japan",J1077=2035),0.94,IF(AND(A1077="Japan",J1077=2050),0.92,IF(AND(A1077="Russia",J1077=2035),0.95,IF(AND(A1077="Russia",J1077=2050),0.93,IF(AND(A1077="China",J1077=2035),0.94,IF(AND(A1077="China",J1077=2050),0.92,IF(AND(A1077="India",J1077=2035),0.95,IF(AND(A1077="India",J1077=2050),0.92,IF(AND(A1077="Middle East",J1077=2035),0.94,IF(AND(A1077="Middle East",J1077=2050),0.9,IF(AND(A1077="Africa",J1077=2035),0.94,IF(AND(A1077="Africa",J1077=2050),0.91,IF(AND(A1077="Brazil",J1077=2035),0.95,IF(AND(A1077="Brazil",J1077=2050),0.92,""))))))))))))))))))</f>
        <v>*0.9</v>
      </c>
      <c r="P1077" s="41" t="s">
        <v>4385</v>
      </c>
      <c r="Q1077" s="52" t="s">
        <v>35</v>
      </c>
      <c r="R1077" s="41" t="n">
        <v>2035</v>
      </c>
      <c r="S1077" s="53" t="str">
        <f aca="false">"*"&amp;IF(AND(A1077="EU",R1077=2035),0.95,IF(AND(A1077="EU",R1077=2050),0.93,IF(AND(A1077="USA",R1077=2035),0.96,IF(AND(A1077="USA",R1077=2050),0.93,IF(AND(A1077="Japan",R1077=2035),0.94,IF(AND(A1077="Japan",R1077=2050),0.92,IF(AND(A1077="Russia",R1077=2035),0.95,IF(AND(A1077="Russia",R1077=2050),0.91,IF(AND(A1077="China",R1077=2035),0.93,IF(AND(A1077="China",R1077=2050),0.92,IF(AND(A1077="India",R1077=2035),0.94,IF(AND(A1077="India",R1077=2050),0.91,IF(AND(A1077="Middle East",R1077=2035),0.92,IF(AND(A1077="Middle East",R1077=2050),0.89,IF(AND(A1077="Africa",R1077=2035),0.93,IF(AND(A1077="Africa",R1077=2050),0.9,IF(AND(A1077="Brazil",R1077=2035),0.95,IF(AND(A1077="Brazil",R1077=2050),0.92,""))))))))))))))))))</f>
        <v>*0.92</v>
      </c>
      <c r="U1077" s="41" t="s">
        <v>4385</v>
      </c>
      <c r="V1077" s="52" t="s">
        <v>35</v>
      </c>
      <c r="W1077" s="41" t="n">
        <v>2050</v>
      </c>
      <c r="X1077" s="53" t="str">
        <f aca="false">"*"&amp;IF(AND(A1077="EU",W1077=2035),0.95,IF(AND(A1077="EU",W1077=2050),0.93,IF(AND(A1077="USA",W1077=2035),0.96,IF(AND(A1077="USA",W1077=2050),0.93,IF(AND(A1077="Japan",W1077=2035),0.94,IF(AND(A1077="Japan",W1077=2050),0.92,IF(AND(A1077="Russia",W1077=2035),0.95,IF(AND(A1077="Russia",W1077=2050),0.91,IF(AND(A1077="China",W1077=2035),0.93,IF(AND(A1077="China",W1077=2050),0.92,IF(AND(A1077="India",W1077=2035),0.94,IF(AND(A1077="India",W1077=2050),0.91,IF(AND(A1077="Middle East",W1077=2035),0.92,IF(AND(A1077="Middle East",W1077=2050),0.89,IF(AND(A1077="Africa",W1077=2035),0.93,IF(AND(A1077="Africa",W1077=2050),0.9,IF(AND(A1077="Brazil",W1077=2035),0.95,IF(AND(A1077="Brazil",W1077=2050),0.92,""))))))))))))))))))</f>
        <v>*0.89</v>
      </c>
      <c r="AC1077" s="1" t="s">
        <v>4385</v>
      </c>
      <c r="AD1077" s="57" t="s">
        <v>35</v>
      </c>
      <c r="AE1077" s="1" t="n">
        <v>2035</v>
      </c>
      <c r="AF1077" s="58" t="str">
        <f aca="false">"*"&amp;IF(AND(A1077="EU",AE1077=2035),0.93,IF(AND(A1077="EU",AE1077=2050),0.9,IF(AND(A1077="USA",AE1077=2035),0.92,IF(AND(A1077="USA",AE1077=2050),0.89,IF(AND(A1077="Japan",AE1077=2035),0.92,IF(AND(A1077="Japan",AE1077=2050),0.89,IF(AND(A1077="Russia",AE1077=2035),0.91,IF(AND(A1077="Russia",AE1077=2050),0.86,IF(AND(A1077="China",AE1077=2035),0.91,IF(AND(A1077="China",AE1077=2050),0.87,IF(AND(A1077="India",AE1077=2035),0.92,IF(AND(A1077="India",AE1077=2050),0.87,IF(AND(A1077="Middle East",AE1077=2035),0.89,IF(AND(A1077="Middle East",AE1077=2050),0.84,IF(AND(A1077="Africa",AE1077=2035),0.9,IF(AND(A1077="Africa",AE1077=2050),0.86,IF(AND(A1077="Brazil",AE1077=2035),0.93,IF(AND(A1077="Brazil",AE1077=2050),0.89,""))))))))))))))))))</f>
        <v>*0.89</v>
      </c>
      <c r="AG1077" s="53" t="str">
        <f aca="false">AG1076</f>
        <v>REZoning_Sol-Win</v>
      </c>
      <c r="AI1077" s="1" t="s">
        <v>4385</v>
      </c>
      <c r="AJ1077" s="57" t="s">
        <v>35</v>
      </c>
      <c r="AK1077" s="1" t="n">
        <v>2050</v>
      </c>
      <c r="AL1077" s="58" t="str">
        <f aca="false">"*"&amp;IF(AND(A1077="EU",AK1077=2035),0.93,IF(AND(A1077="EU",AK1077=2050),0.9,IF(AND(A1077="USA",AK1077=2035),0.92,IF(AND(A1077="USA",AK1077=2050),0.89,IF(AND(A1077="Japan",AK1077=2035),0.92,IF(AND(A1077="Japan",AK1077=2050),0.89,IF(AND(A1077="Russia",AK1077=2035),0.91,IF(AND(A1077="Russia",AK1077=2050),0.86,IF(AND(A1077="China",AK1077=2035),0.91,IF(AND(A1077="China",AK1077=2050),0.87,IF(AND(A1077="India",AK1077=2035),0.92,IF(AND(A1077="India",AK1077=2050),0.87,IF(AND(A1077="Middle East",AK1077=2035),0.89,IF(AND(A1077="Middle East",AK1077=2050),0.84,IF(AND(A1077="Africa",AK1077=2035),0.9,IF(AND(A1077="Africa",AK1077=2050),0.86,IF(AND(A1077="Brazil",AK1077=2035),0.93,IF(AND(A1077="Brazil",AK1077=2050),0.89,""))))))))))))))))))</f>
        <v>*0.84</v>
      </c>
      <c r="AM1077" s="53" t="str">
        <f aca="false">AM1076</f>
        <v>REZoning_Sol-Win</v>
      </c>
      <c r="AP1077" s="0" t="s">
        <v>4385</v>
      </c>
      <c r="AQ1077" s="38" t="s">
        <v>35</v>
      </c>
      <c r="AR1077" s="38" t="n">
        <f aca="false">AR1076</f>
        <v>2100</v>
      </c>
      <c r="AS1077" s="38" t="s">
        <v>896</v>
      </c>
      <c r="AT1077" s="38" t="s">
        <v>36</v>
      </c>
    </row>
    <row r="1078" customFormat="false" ht="28.5" hidden="false" customHeight="true" outlineLevel="0" collapsed="false">
      <c r="A1078" s="3" t="s">
        <v>57</v>
      </c>
      <c r="C1078" s="0" t="s">
        <v>4386</v>
      </c>
      <c r="D1078" s="50" t="s">
        <v>35</v>
      </c>
      <c r="E1078" s="0" t="n">
        <v>2035</v>
      </c>
      <c r="F1078" s="51" t="str">
        <f aca="false">"*"&amp;IF(AND(A1078="EU",E1078=2035),0.95,IF(AND(A1078="EU",E1078=2050),0.93,IF(AND(A1078="USA",E1078=2035),0.96,IF(AND(A1078="USA",E1078=2050),0.94,IF(AND(A1078="Japan",E1078=2035),0.94,IF(AND(A1078="Japan",E1078=2050),0.92,IF(AND(A1078="Russia",E1078=2035),0.95,IF(AND(A1078="Russia",E1078=2050),0.93,IF(AND(A1078="China",E1078=2035),0.94,IF(AND(A1078="China",E1078=2050),0.92,IF(AND(A1078="India",E1078=2035),0.95,IF(AND(A1078="India",E1078=2050),0.92,IF(AND(A1078="Middle East",E1078=2035),0.94,IF(AND(A1078="Middle East",E1078=2050),0.9,IF(AND(A1078="Africa",E1078=2035),0.94,IF(AND(A1078="Africa",E1078=2050),0.91,IF(AND(A1078="Brazil",E1078=2035),0.95,IF(AND(A1078="Brazil",E1078=2050),0.92,""))))))))))))))))))</f>
        <v>*0.94</v>
      </c>
      <c r="H1078" s="0" t="s">
        <v>4386</v>
      </c>
      <c r="I1078" s="50" t="s">
        <v>35</v>
      </c>
      <c r="J1078" s="0" t="n">
        <v>2050</v>
      </c>
      <c r="K1078" s="48" t="str">
        <f aca="false">"*"&amp;IF(AND(A1078="EU",J1078=2035),0.95,IF(AND(A1078="EU",J1078=2050),0.93,IF(AND(A1078="USA",J1078=2035),0.96,IF(AND(A1078="USA",J1078=2050),0.94,IF(AND(A1078="Japan",J1078=2035),0.94,IF(AND(A1078="Japan",J1078=2050),0.92,IF(AND(A1078="Russia",J1078=2035),0.95,IF(AND(A1078="Russia",J1078=2050),0.93,IF(AND(A1078="China",J1078=2035),0.94,IF(AND(A1078="China",J1078=2050),0.92,IF(AND(A1078="India",J1078=2035),0.95,IF(AND(A1078="India",J1078=2050),0.92,IF(AND(A1078="Middle East",J1078=2035),0.94,IF(AND(A1078="Middle East",J1078=2050),0.9,IF(AND(A1078="Africa",J1078=2035),0.94,IF(AND(A1078="Africa",J1078=2050),0.91,IF(AND(A1078="Brazil",J1078=2035),0.95,IF(AND(A1078="Brazil",J1078=2050),0.92,""))))))))))))))))))</f>
        <v>*0.9</v>
      </c>
      <c r="P1078" s="41" t="s">
        <v>4386</v>
      </c>
      <c r="Q1078" s="52" t="s">
        <v>35</v>
      </c>
      <c r="R1078" s="41" t="n">
        <v>2035</v>
      </c>
      <c r="S1078" s="53" t="str">
        <f aca="false">"*"&amp;IF(AND(A1078="EU",R1078=2035),0.95,IF(AND(A1078="EU",R1078=2050),0.93,IF(AND(A1078="USA",R1078=2035),0.96,IF(AND(A1078="USA",R1078=2050),0.93,IF(AND(A1078="Japan",R1078=2035),0.94,IF(AND(A1078="Japan",R1078=2050),0.92,IF(AND(A1078="Russia",R1078=2035),0.95,IF(AND(A1078="Russia",R1078=2050),0.91,IF(AND(A1078="China",R1078=2035),0.93,IF(AND(A1078="China",R1078=2050),0.92,IF(AND(A1078="India",R1078=2035),0.94,IF(AND(A1078="India",R1078=2050),0.91,IF(AND(A1078="Middle East",R1078=2035),0.92,IF(AND(A1078="Middle East",R1078=2050),0.89,IF(AND(A1078="Africa",R1078=2035),0.93,IF(AND(A1078="Africa",R1078=2050),0.9,IF(AND(A1078="Brazil",R1078=2035),0.95,IF(AND(A1078="Brazil",R1078=2050),0.92,""))))))))))))))))))</f>
        <v>*0.92</v>
      </c>
      <c r="U1078" s="41" t="s">
        <v>4386</v>
      </c>
      <c r="V1078" s="52" t="s">
        <v>35</v>
      </c>
      <c r="W1078" s="41" t="n">
        <v>2050</v>
      </c>
      <c r="X1078" s="53" t="str">
        <f aca="false">"*"&amp;IF(AND(A1078="EU",W1078=2035),0.95,IF(AND(A1078="EU",W1078=2050),0.93,IF(AND(A1078="USA",W1078=2035),0.96,IF(AND(A1078="USA",W1078=2050),0.93,IF(AND(A1078="Japan",W1078=2035),0.94,IF(AND(A1078="Japan",W1078=2050),0.92,IF(AND(A1078="Russia",W1078=2035),0.95,IF(AND(A1078="Russia",W1078=2050),0.91,IF(AND(A1078="China",W1078=2035),0.93,IF(AND(A1078="China",W1078=2050),0.92,IF(AND(A1078="India",W1078=2035),0.94,IF(AND(A1078="India",W1078=2050),0.91,IF(AND(A1078="Middle East",W1078=2035),0.92,IF(AND(A1078="Middle East",W1078=2050),0.89,IF(AND(A1078="Africa",W1078=2035),0.93,IF(AND(A1078="Africa",W1078=2050),0.9,IF(AND(A1078="Brazil",W1078=2035),0.95,IF(AND(A1078="Brazil",W1078=2050),0.92,""))))))))))))))))))</f>
        <v>*0.89</v>
      </c>
      <c r="AC1078" s="1" t="s">
        <v>4386</v>
      </c>
      <c r="AD1078" s="57" t="s">
        <v>35</v>
      </c>
      <c r="AE1078" s="1" t="n">
        <v>2035</v>
      </c>
      <c r="AF1078" s="58" t="str">
        <f aca="false">"*"&amp;IF(AND(A1078="EU",AE1078=2035),0.93,IF(AND(A1078="EU",AE1078=2050),0.9,IF(AND(A1078="USA",AE1078=2035),0.92,IF(AND(A1078="USA",AE1078=2050),0.89,IF(AND(A1078="Japan",AE1078=2035),0.92,IF(AND(A1078="Japan",AE1078=2050),0.89,IF(AND(A1078="Russia",AE1078=2035),0.91,IF(AND(A1078="Russia",AE1078=2050),0.86,IF(AND(A1078="China",AE1078=2035),0.91,IF(AND(A1078="China",AE1078=2050),0.87,IF(AND(A1078="India",AE1078=2035),0.92,IF(AND(A1078="India",AE1078=2050),0.87,IF(AND(A1078="Middle East",AE1078=2035),0.89,IF(AND(A1078="Middle East",AE1078=2050),0.84,IF(AND(A1078="Africa",AE1078=2035),0.9,IF(AND(A1078="Africa",AE1078=2050),0.86,IF(AND(A1078="Brazil",AE1078=2035),0.93,IF(AND(A1078="Brazil",AE1078=2050),0.89,""))))))))))))))))))</f>
        <v>*0.89</v>
      </c>
      <c r="AG1078" s="53" t="str">
        <f aca="false">AG1077</f>
        <v>REZoning_Sol-Win</v>
      </c>
      <c r="AI1078" s="1" t="s">
        <v>4386</v>
      </c>
      <c r="AJ1078" s="57" t="s">
        <v>35</v>
      </c>
      <c r="AK1078" s="1" t="n">
        <v>2050</v>
      </c>
      <c r="AL1078" s="58" t="str">
        <f aca="false">"*"&amp;IF(AND(A1078="EU",AK1078=2035),0.93,IF(AND(A1078="EU",AK1078=2050),0.9,IF(AND(A1078="USA",AK1078=2035),0.92,IF(AND(A1078="USA",AK1078=2050),0.89,IF(AND(A1078="Japan",AK1078=2035),0.92,IF(AND(A1078="Japan",AK1078=2050),0.89,IF(AND(A1078="Russia",AK1078=2035),0.91,IF(AND(A1078="Russia",AK1078=2050),0.86,IF(AND(A1078="China",AK1078=2035),0.91,IF(AND(A1078="China",AK1078=2050),0.87,IF(AND(A1078="India",AK1078=2035),0.92,IF(AND(A1078="India",AK1078=2050),0.87,IF(AND(A1078="Middle East",AK1078=2035),0.89,IF(AND(A1078="Middle East",AK1078=2050),0.84,IF(AND(A1078="Africa",AK1078=2035),0.9,IF(AND(A1078="Africa",AK1078=2050),0.86,IF(AND(A1078="Brazil",AK1078=2035),0.93,IF(AND(A1078="Brazil",AK1078=2050),0.89,""))))))))))))))))))</f>
        <v>*0.84</v>
      </c>
      <c r="AM1078" s="53" t="str">
        <f aca="false">AM1077</f>
        <v>REZoning_Sol-Win</v>
      </c>
      <c r="AP1078" s="0" t="s">
        <v>4386</v>
      </c>
      <c r="AQ1078" s="38" t="s">
        <v>35</v>
      </c>
      <c r="AR1078" s="38" t="n">
        <f aca="false">AR1077</f>
        <v>2100</v>
      </c>
      <c r="AS1078" s="38" t="s">
        <v>896</v>
      </c>
      <c r="AT1078" s="38" t="s">
        <v>36</v>
      </c>
    </row>
    <row r="1079" customFormat="false" ht="28.5" hidden="false" customHeight="true" outlineLevel="0" collapsed="false">
      <c r="A1079" s="3" t="s">
        <v>57</v>
      </c>
      <c r="C1079" s="0" t="s">
        <v>4387</v>
      </c>
      <c r="D1079" s="50" t="s">
        <v>35</v>
      </c>
      <c r="E1079" s="0" t="n">
        <v>2035</v>
      </c>
      <c r="F1079" s="51" t="str">
        <f aca="false">"*"&amp;IF(AND(A1079="EU",E1079=2035),0.95,IF(AND(A1079="EU",E1079=2050),0.93,IF(AND(A1079="USA",E1079=2035),0.96,IF(AND(A1079="USA",E1079=2050),0.94,IF(AND(A1079="Japan",E1079=2035),0.94,IF(AND(A1079="Japan",E1079=2050),0.92,IF(AND(A1079="Russia",E1079=2035),0.95,IF(AND(A1079="Russia",E1079=2050),0.93,IF(AND(A1079="China",E1079=2035),0.94,IF(AND(A1079="China",E1079=2050),0.92,IF(AND(A1079="India",E1079=2035),0.95,IF(AND(A1079="India",E1079=2050),0.92,IF(AND(A1079="Middle East",E1079=2035),0.94,IF(AND(A1079="Middle East",E1079=2050),0.9,IF(AND(A1079="Africa",E1079=2035),0.94,IF(AND(A1079="Africa",E1079=2050),0.91,IF(AND(A1079="Brazil",E1079=2035),0.95,IF(AND(A1079="Brazil",E1079=2050),0.92,""))))))))))))))))))</f>
        <v>*0.94</v>
      </c>
      <c r="H1079" s="0" t="s">
        <v>4387</v>
      </c>
      <c r="I1079" s="50" t="s">
        <v>35</v>
      </c>
      <c r="J1079" s="0" t="n">
        <v>2050</v>
      </c>
      <c r="K1079" s="48" t="str">
        <f aca="false">"*"&amp;IF(AND(A1079="EU",J1079=2035),0.95,IF(AND(A1079="EU",J1079=2050),0.93,IF(AND(A1079="USA",J1079=2035),0.96,IF(AND(A1079="USA",J1079=2050),0.94,IF(AND(A1079="Japan",J1079=2035),0.94,IF(AND(A1079="Japan",J1079=2050),0.92,IF(AND(A1079="Russia",J1079=2035),0.95,IF(AND(A1079="Russia",J1079=2050),0.93,IF(AND(A1079="China",J1079=2035),0.94,IF(AND(A1079="China",J1079=2050),0.92,IF(AND(A1079="India",J1079=2035),0.95,IF(AND(A1079="India",J1079=2050),0.92,IF(AND(A1079="Middle East",J1079=2035),0.94,IF(AND(A1079="Middle East",J1079=2050),0.9,IF(AND(A1079="Africa",J1079=2035),0.94,IF(AND(A1079="Africa",J1079=2050),0.91,IF(AND(A1079="Brazil",J1079=2035),0.95,IF(AND(A1079="Brazil",J1079=2050),0.92,""))))))))))))))))))</f>
        <v>*0.9</v>
      </c>
      <c r="P1079" s="41" t="s">
        <v>4387</v>
      </c>
      <c r="Q1079" s="52" t="s">
        <v>35</v>
      </c>
      <c r="R1079" s="41" t="n">
        <v>2035</v>
      </c>
      <c r="S1079" s="53" t="str">
        <f aca="false">"*"&amp;IF(AND(A1079="EU",R1079=2035),0.95,IF(AND(A1079="EU",R1079=2050),0.93,IF(AND(A1079="USA",R1079=2035),0.96,IF(AND(A1079="USA",R1079=2050),0.93,IF(AND(A1079="Japan",R1079=2035),0.94,IF(AND(A1079="Japan",R1079=2050),0.92,IF(AND(A1079="Russia",R1079=2035),0.95,IF(AND(A1079="Russia",R1079=2050),0.91,IF(AND(A1079="China",R1079=2035),0.93,IF(AND(A1079="China",R1079=2050),0.92,IF(AND(A1079="India",R1079=2035),0.94,IF(AND(A1079="India",R1079=2050),0.91,IF(AND(A1079="Middle East",R1079=2035),0.92,IF(AND(A1079="Middle East",R1079=2050),0.89,IF(AND(A1079="Africa",R1079=2035),0.93,IF(AND(A1079="Africa",R1079=2050),0.9,IF(AND(A1079="Brazil",R1079=2035),0.95,IF(AND(A1079="Brazil",R1079=2050),0.92,""))))))))))))))))))</f>
        <v>*0.92</v>
      </c>
      <c r="U1079" s="41" t="s">
        <v>4387</v>
      </c>
      <c r="V1079" s="52" t="s">
        <v>35</v>
      </c>
      <c r="W1079" s="41" t="n">
        <v>2050</v>
      </c>
      <c r="X1079" s="53" t="str">
        <f aca="false">"*"&amp;IF(AND(A1079="EU",W1079=2035),0.95,IF(AND(A1079="EU",W1079=2050),0.93,IF(AND(A1079="USA",W1079=2035),0.96,IF(AND(A1079="USA",W1079=2050),0.93,IF(AND(A1079="Japan",W1079=2035),0.94,IF(AND(A1079="Japan",W1079=2050),0.92,IF(AND(A1079="Russia",W1079=2035),0.95,IF(AND(A1079="Russia",W1079=2050),0.91,IF(AND(A1079="China",W1079=2035),0.93,IF(AND(A1079="China",W1079=2050),0.92,IF(AND(A1079="India",W1079=2035),0.94,IF(AND(A1079="India",W1079=2050),0.91,IF(AND(A1079="Middle East",W1079=2035),0.92,IF(AND(A1079="Middle East",W1079=2050),0.89,IF(AND(A1079="Africa",W1079=2035),0.93,IF(AND(A1079="Africa",W1079=2050),0.9,IF(AND(A1079="Brazil",W1079=2035),0.95,IF(AND(A1079="Brazil",W1079=2050),0.92,""))))))))))))))))))</f>
        <v>*0.89</v>
      </c>
      <c r="AC1079" s="1" t="s">
        <v>4387</v>
      </c>
      <c r="AD1079" s="57" t="s">
        <v>35</v>
      </c>
      <c r="AE1079" s="1" t="n">
        <v>2035</v>
      </c>
      <c r="AF1079" s="58" t="str">
        <f aca="false">"*"&amp;IF(AND(A1079="EU",AE1079=2035),0.93,IF(AND(A1079="EU",AE1079=2050),0.9,IF(AND(A1079="USA",AE1079=2035),0.92,IF(AND(A1079="USA",AE1079=2050),0.89,IF(AND(A1079="Japan",AE1079=2035),0.92,IF(AND(A1079="Japan",AE1079=2050),0.89,IF(AND(A1079="Russia",AE1079=2035),0.91,IF(AND(A1079="Russia",AE1079=2050),0.86,IF(AND(A1079="China",AE1079=2035),0.91,IF(AND(A1079="China",AE1079=2050),0.87,IF(AND(A1079="India",AE1079=2035),0.92,IF(AND(A1079="India",AE1079=2050),0.87,IF(AND(A1079="Middle East",AE1079=2035),0.89,IF(AND(A1079="Middle East",AE1079=2050),0.84,IF(AND(A1079="Africa",AE1079=2035),0.9,IF(AND(A1079="Africa",AE1079=2050),0.86,IF(AND(A1079="Brazil",AE1079=2035),0.93,IF(AND(A1079="Brazil",AE1079=2050),0.89,""))))))))))))))))))</f>
        <v>*0.89</v>
      </c>
      <c r="AG1079" s="53" t="str">
        <f aca="false">AG1078</f>
        <v>REZoning_Sol-Win</v>
      </c>
      <c r="AI1079" s="1" t="s">
        <v>4387</v>
      </c>
      <c r="AJ1079" s="57" t="s">
        <v>35</v>
      </c>
      <c r="AK1079" s="1" t="n">
        <v>2050</v>
      </c>
      <c r="AL1079" s="58" t="str">
        <f aca="false">"*"&amp;IF(AND(A1079="EU",AK1079=2035),0.93,IF(AND(A1079="EU",AK1079=2050),0.9,IF(AND(A1079="USA",AK1079=2035),0.92,IF(AND(A1079="USA",AK1079=2050),0.89,IF(AND(A1079="Japan",AK1079=2035),0.92,IF(AND(A1079="Japan",AK1079=2050),0.89,IF(AND(A1079="Russia",AK1079=2035),0.91,IF(AND(A1079="Russia",AK1079=2050),0.86,IF(AND(A1079="China",AK1079=2035),0.91,IF(AND(A1079="China",AK1079=2050),0.87,IF(AND(A1079="India",AK1079=2035),0.92,IF(AND(A1079="India",AK1079=2050),0.87,IF(AND(A1079="Middle East",AK1079=2035),0.89,IF(AND(A1079="Middle East",AK1079=2050),0.84,IF(AND(A1079="Africa",AK1079=2035),0.9,IF(AND(A1079="Africa",AK1079=2050),0.86,IF(AND(A1079="Brazil",AK1079=2035),0.93,IF(AND(A1079="Brazil",AK1079=2050),0.89,""))))))))))))))))))</f>
        <v>*0.84</v>
      </c>
      <c r="AM1079" s="53" t="str">
        <f aca="false">AM1078</f>
        <v>REZoning_Sol-Win</v>
      </c>
      <c r="AP1079" s="0" t="s">
        <v>4387</v>
      </c>
      <c r="AQ1079" s="38" t="s">
        <v>35</v>
      </c>
      <c r="AR1079" s="38" t="n">
        <f aca="false">AR1078</f>
        <v>2100</v>
      </c>
      <c r="AS1079" s="38" t="s">
        <v>896</v>
      </c>
      <c r="AT1079" s="38" t="s">
        <v>36</v>
      </c>
    </row>
    <row r="1080" customFormat="false" ht="28.5" hidden="false" customHeight="true" outlineLevel="0" collapsed="false">
      <c r="A1080" s="3" t="s">
        <v>57</v>
      </c>
      <c r="C1080" s="0" t="s">
        <v>4388</v>
      </c>
      <c r="D1080" s="50" t="s">
        <v>35</v>
      </c>
      <c r="E1080" s="0" t="n">
        <v>2035</v>
      </c>
      <c r="F1080" s="51" t="str">
        <f aca="false">"*"&amp;IF(AND(A1080="EU",E1080=2035),0.95,IF(AND(A1080="EU",E1080=2050),0.93,IF(AND(A1080="USA",E1080=2035),0.96,IF(AND(A1080="USA",E1080=2050),0.94,IF(AND(A1080="Japan",E1080=2035),0.94,IF(AND(A1080="Japan",E1080=2050),0.92,IF(AND(A1080="Russia",E1080=2035),0.95,IF(AND(A1080="Russia",E1080=2050),0.93,IF(AND(A1080="China",E1080=2035),0.94,IF(AND(A1080="China",E1080=2050),0.92,IF(AND(A1080="India",E1080=2035),0.95,IF(AND(A1080="India",E1080=2050),0.92,IF(AND(A1080="Middle East",E1080=2035),0.94,IF(AND(A1080="Middle East",E1080=2050),0.9,IF(AND(A1080="Africa",E1080=2035),0.94,IF(AND(A1080="Africa",E1080=2050),0.91,IF(AND(A1080="Brazil",E1080=2035),0.95,IF(AND(A1080="Brazil",E1080=2050),0.92,""))))))))))))))))))</f>
        <v>*0.94</v>
      </c>
      <c r="H1080" s="0" t="s">
        <v>4388</v>
      </c>
      <c r="I1080" s="50" t="s">
        <v>35</v>
      </c>
      <c r="J1080" s="0" t="n">
        <v>2050</v>
      </c>
      <c r="K1080" s="48" t="str">
        <f aca="false">"*"&amp;IF(AND(A1080="EU",J1080=2035),0.95,IF(AND(A1080="EU",J1080=2050),0.93,IF(AND(A1080="USA",J1080=2035),0.96,IF(AND(A1080="USA",J1080=2050),0.94,IF(AND(A1080="Japan",J1080=2035),0.94,IF(AND(A1080="Japan",J1080=2050),0.92,IF(AND(A1080="Russia",J1080=2035),0.95,IF(AND(A1080="Russia",J1080=2050),0.93,IF(AND(A1080="China",J1080=2035),0.94,IF(AND(A1080="China",J1080=2050),0.92,IF(AND(A1080="India",J1080=2035),0.95,IF(AND(A1080="India",J1080=2050),0.92,IF(AND(A1080="Middle East",J1080=2035),0.94,IF(AND(A1080="Middle East",J1080=2050),0.9,IF(AND(A1080="Africa",J1080=2035),0.94,IF(AND(A1080="Africa",J1080=2050),0.91,IF(AND(A1080="Brazil",J1080=2035),0.95,IF(AND(A1080="Brazil",J1080=2050),0.92,""))))))))))))))))))</f>
        <v>*0.9</v>
      </c>
      <c r="P1080" s="41" t="s">
        <v>4388</v>
      </c>
      <c r="Q1080" s="52" t="s">
        <v>35</v>
      </c>
      <c r="R1080" s="41" t="n">
        <v>2035</v>
      </c>
      <c r="S1080" s="53" t="str">
        <f aca="false">"*"&amp;IF(AND(A1080="EU",R1080=2035),0.95,IF(AND(A1080="EU",R1080=2050),0.93,IF(AND(A1080="USA",R1080=2035),0.96,IF(AND(A1080="USA",R1080=2050),0.93,IF(AND(A1080="Japan",R1080=2035),0.94,IF(AND(A1080="Japan",R1080=2050),0.92,IF(AND(A1080="Russia",R1080=2035),0.95,IF(AND(A1080="Russia",R1080=2050),0.91,IF(AND(A1080="China",R1080=2035),0.93,IF(AND(A1080="China",R1080=2050),0.92,IF(AND(A1080="India",R1080=2035),0.94,IF(AND(A1080="India",R1080=2050),0.91,IF(AND(A1080="Middle East",R1080=2035),0.92,IF(AND(A1080="Middle East",R1080=2050),0.89,IF(AND(A1080="Africa",R1080=2035),0.93,IF(AND(A1080="Africa",R1080=2050),0.9,IF(AND(A1080="Brazil",R1080=2035),0.95,IF(AND(A1080="Brazil",R1080=2050),0.92,""))))))))))))))))))</f>
        <v>*0.92</v>
      </c>
      <c r="U1080" s="41" t="s">
        <v>4388</v>
      </c>
      <c r="V1080" s="52" t="s">
        <v>35</v>
      </c>
      <c r="W1080" s="41" t="n">
        <v>2050</v>
      </c>
      <c r="X1080" s="53" t="str">
        <f aca="false">"*"&amp;IF(AND(A1080="EU",W1080=2035),0.95,IF(AND(A1080="EU",W1080=2050),0.93,IF(AND(A1080="USA",W1080=2035),0.96,IF(AND(A1080="USA",W1080=2050),0.93,IF(AND(A1080="Japan",W1080=2035),0.94,IF(AND(A1080="Japan",W1080=2050),0.92,IF(AND(A1080="Russia",W1080=2035),0.95,IF(AND(A1080="Russia",W1080=2050),0.91,IF(AND(A1080="China",W1080=2035),0.93,IF(AND(A1080="China",W1080=2050),0.92,IF(AND(A1080="India",W1080=2035),0.94,IF(AND(A1080="India",W1080=2050),0.91,IF(AND(A1080="Middle East",W1080=2035),0.92,IF(AND(A1080="Middle East",W1080=2050),0.89,IF(AND(A1080="Africa",W1080=2035),0.93,IF(AND(A1080="Africa",W1080=2050),0.9,IF(AND(A1080="Brazil",W1080=2035),0.95,IF(AND(A1080="Brazil",W1080=2050),0.92,""))))))))))))))))))</f>
        <v>*0.89</v>
      </c>
      <c r="AC1080" s="1" t="s">
        <v>4388</v>
      </c>
      <c r="AD1080" s="57" t="s">
        <v>35</v>
      </c>
      <c r="AE1080" s="1" t="n">
        <v>2035</v>
      </c>
      <c r="AF1080" s="58" t="str">
        <f aca="false">"*"&amp;IF(AND(A1080="EU",AE1080=2035),0.93,IF(AND(A1080="EU",AE1080=2050),0.9,IF(AND(A1080="USA",AE1080=2035),0.92,IF(AND(A1080="USA",AE1080=2050),0.89,IF(AND(A1080="Japan",AE1080=2035),0.92,IF(AND(A1080="Japan",AE1080=2050),0.89,IF(AND(A1080="Russia",AE1080=2035),0.91,IF(AND(A1080="Russia",AE1080=2050),0.86,IF(AND(A1080="China",AE1080=2035),0.91,IF(AND(A1080="China",AE1080=2050),0.87,IF(AND(A1080="India",AE1080=2035),0.92,IF(AND(A1080="India",AE1080=2050),0.87,IF(AND(A1080="Middle East",AE1080=2035),0.89,IF(AND(A1080="Middle East",AE1080=2050),0.84,IF(AND(A1080="Africa",AE1080=2035),0.9,IF(AND(A1080="Africa",AE1080=2050),0.86,IF(AND(A1080="Brazil",AE1080=2035),0.93,IF(AND(A1080="Brazil",AE1080=2050),0.89,""))))))))))))))))))</f>
        <v>*0.89</v>
      </c>
      <c r="AG1080" s="53" t="str">
        <f aca="false">AG1079</f>
        <v>REZoning_Sol-Win</v>
      </c>
      <c r="AI1080" s="1" t="s">
        <v>4388</v>
      </c>
      <c r="AJ1080" s="57" t="s">
        <v>35</v>
      </c>
      <c r="AK1080" s="1" t="n">
        <v>2050</v>
      </c>
      <c r="AL1080" s="58" t="str">
        <f aca="false">"*"&amp;IF(AND(A1080="EU",AK1080=2035),0.93,IF(AND(A1080="EU",AK1080=2050),0.9,IF(AND(A1080="USA",AK1080=2035),0.92,IF(AND(A1080="USA",AK1080=2050),0.89,IF(AND(A1080="Japan",AK1080=2035),0.92,IF(AND(A1080="Japan",AK1080=2050),0.89,IF(AND(A1080="Russia",AK1080=2035),0.91,IF(AND(A1080="Russia",AK1080=2050),0.86,IF(AND(A1080="China",AK1080=2035),0.91,IF(AND(A1080="China",AK1080=2050),0.87,IF(AND(A1080="India",AK1080=2035),0.92,IF(AND(A1080="India",AK1080=2050),0.87,IF(AND(A1080="Middle East",AK1080=2035),0.89,IF(AND(A1080="Middle East",AK1080=2050),0.84,IF(AND(A1080="Africa",AK1080=2035),0.9,IF(AND(A1080="Africa",AK1080=2050),0.86,IF(AND(A1080="Brazil",AK1080=2035),0.93,IF(AND(A1080="Brazil",AK1080=2050),0.89,""))))))))))))))))))</f>
        <v>*0.84</v>
      </c>
      <c r="AM1080" s="53" t="str">
        <f aca="false">AM1079</f>
        <v>REZoning_Sol-Win</v>
      </c>
      <c r="AP1080" s="0" t="s">
        <v>4388</v>
      </c>
      <c r="AQ1080" s="38" t="s">
        <v>35</v>
      </c>
      <c r="AR1080" s="38" t="n">
        <f aca="false">AR1079</f>
        <v>2100</v>
      </c>
      <c r="AS1080" s="38" t="s">
        <v>896</v>
      </c>
      <c r="AT1080" s="38" t="s">
        <v>36</v>
      </c>
    </row>
    <row r="1081" customFormat="false" ht="28.5" hidden="false" customHeight="true" outlineLevel="0" collapsed="false">
      <c r="A1081" s="3" t="s">
        <v>57</v>
      </c>
      <c r="C1081" s="0" t="s">
        <v>4389</v>
      </c>
      <c r="D1081" s="50" t="s">
        <v>35</v>
      </c>
      <c r="E1081" s="0" t="n">
        <v>2035</v>
      </c>
      <c r="F1081" s="51" t="str">
        <f aca="false">"*"&amp;IF(AND(A1081="EU",E1081=2035),0.95,IF(AND(A1081="EU",E1081=2050),0.93,IF(AND(A1081="USA",E1081=2035),0.96,IF(AND(A1081="USA",E1081=2050),0.94,IF(AND(A1081="Japan",E1081=2035),0.94,IF(AND(A1081="Japan",E1081=2050),0.92,IF(AND(A1081="Russia",E1081=2035),0.95,IF(AND(A1081="Russia",E1081=2050),0.93,IF(AND(A1081="China",E1081=2035),0.94,IF(AND(A1081="China",E1081=2050),0.92,IF(AND(A1081="India",E1081=2035),0.95,IF(AND(A1081="India",E1081=2050),0.92,IF(AND(A1081="Middle East",E1081=2035),0.94,IF(AND(A1081="Middle East",E1081=2050),0.9,IF(AND(A1081="Africa",E1081=2035),0.94,IF(AND(A1081="Africa",E1081=2050),0.91,IF(AND(A1081="Brazil",E1081=2035),0.95,IF(AND(A1081="Brazil",E1081=2050),0.92,""))))))))))))))))))</f>
        <v>*0.94</v>
      </c>
      <c r="H1081" s="0" t="s">
        <v>4389</v>
      </c>
      <c r="I1081" s="50" t="s">
        <v>35</v>
      </c>
      <c r="J1081" s="0" t="n">
        <v>2050</v>
      </c>
      <c r="K1081" s="48" t="str">
        <f aca="false">"*"&amp;IF(AND(A1081="EU",J1081=2035),0.95,IF(AND(A1081="EU",J1081=2050),0.93,IF(AND(A1081="USA",J1081=2035),0.96,IF(AND(A1081="USA",J1081=2050),0.94,IF(AND(A1081="Japan",J1081=2035),0.94,IF(AND(A1081="Japan",J1081=2050),0.92,IF(AND(A1081="Russia",J1081=2035),0.95,IF(AND(A1081="Russia",J1081=2050),0.93,IF(AND(A1081="China",J1081=2035),0.94,IF(AND(A1081="China",J1081=2050),0.92,IF(AND(A1081="India",J1081=2035),0.95,IF(AND(A1081="India",J1081=2050),0.92,IF(AND(A1081="Middle East",J1081=2035),0.94,IF(AND(A1081="Middle East",J1081=2050),0.9,IF(AND(A1081="Africa",J1081=2035),0.94,IF(AND(A1081="Africa",J1081=2050),0.91,IF(AND(A1081="Brazil",J1081=2035),0.95,IF(AND(A1081="Brazil",J1081=2050),0.92,""))))))))))))))))))</f>
        <v>*0.9</v>
      </c>
      <c r="P1081" s="41" t="s">
        <v>4389</v>
      </c>
      <c r="Q1081" s="52" t="s">
        <v>35</v>
      </c>
      <c r="R1081" s="41" t="n">
        <v>2035</v>
      </c>
      <c r="S1081" s="53" t="str">
        <f aca="false">"*"&amp;IF(AND(A1081="EU",R1081=2035),0.95,IF(AND(A1081="EU",R1081=2050),0.93,IF(AND(A1081="USA",R1081=2035),0.96,IF(AND(A1081="USA",R1081=2050),0.93,IF(AND(A1081="Japan",R1081=2035),0.94,IF(AND(A1081="Japan",R1081=2050),0.92,IF(AND(A1081="Russia",R1081=2035),0.95,IF(AND(A1081="Russia",R1081=2050),0.91,IF(AND(A1081="China",R1081=2035),0.93,IF(AND(A1081="China",R1081=2050),0.92,IF(AND(A1081="India",R1081=2035),0.94,IF(AND(A1081="India",R1081=2050),0.91,IF(AND(A1081="Middle East",R1081=2035),0.92,IF(AND(A1081="Middle East",R1081=2050),0.89,IF(AND(A1081="Africa",R1081=2035),0.93,IF(AND(A1081="Africa",R1081=2050),0.9,IF(AND(A1081="Brazil",R1081=2035),0.95,IF(AND(A1081="Brazil",R1081=2050),0.92,""))))))))))))))))))</f>
        <v>*0.92</v>
      </c>
      <c r="U1081" s="41" t="s">
        <v>4389</v>
      </c>
      <c r="V1081" s="52" t="s">
        <v>35</v>
      </c>
      <c r="W1081" s="41" t="n">
        <v>2050</v>
      </c>
      <c r="X1081" s="53" t="str">
        <f aca="false">"*"&amp;IF(AND(A1081="EU",W1081=2035),0.95,IF(AND(A1081="EU",W1081=2050),0.93,IF(AND(A1081="USA",W1081=2035),0.96,IF(AND(A1081="USA",W1081=2050),0.93,IF(AND(A1081="Japan",W1081=2035),0.94,IF(AND(A1081="Japan",W1081=2050),0.92,IF(AND(A1081="Russia",W1081=2035),0.95,IF(AND(A1081="Russia",W1081=2050),0.91,IF(AND(A1081="China",W1081=2035),0.93,IF(AND(A1081="China",W1081=2050),0.92,IF(AND(A1081="India",W1081=2035),0.94,IF(AND(A1081="India",W1081=2050),0.91,IF(AND(A1081="Middle East",W1081=2035),0.92,IF(AND(A1081="Middle East",W1081=2050),0.89,IF(AND(A1081="Africa",W1081=2035),0.93,IF(AND(A1081="Africa",W1081=2050),0.9,IF(AND(A1081="Brazil",W1081=2035),0.95,IF(AND(A1081="Brazil",W1081=2050),0.92,""))))))))))))))))))</f>
        <v>*0.89</v>
      </c>
      <c r="AC1081" s="1" t="s">
        <v>4389</v>
      </c>
      <c r="AD1081" s="57" t="s">
        <v>35</v>
      </c>
      <c r="AE1081" s="1" t="n">
        <v>2035</v>
      </c>
      <c r="AF1081" s="58" t="str">
        <f aca="false">"*"&amp;IF(AND(A1081="EU",AE1081=2035),0.93,IF(AND(A1081="EU",AE1081=2050),0.9,IF(AND(A1081="USA",AE1081=2035),0.92,IF(AND(A1081="USA",AE1081=2050),0.89,IF(AND(A1081="Japan",AE1081=2035),0.92,IF(AND(A1081="Japan",AE1081=2050),0.89,IF(AND(A1081="Russia",AE1081=2035),0.91,IF(AND(A1081="Russia",AE1081=2050),0.86,IF(AND(A1081="China",AE1081=2035),0.91,IF(AND(A1081="China",AE1081=2050),0.87,IF(AND(A1081="India",AE1081=2035),0.92,IF(AND(A1081="India",AE1081=2050),0.87,IF(AND(A1081="Middle East",AE1081=2035),0.89,IF(AND(A1081="Middle East",AE1081=2050),0.84,IF(AND(A1081="Africa",AE1081=2035),0.9,IF(AND(A1081="Africa",AE1081=2050),0.86,IF(AND(A1081="Brazil",AE1081=2035),0.93,IF(AND(A1081="Brazil",AE1081=2050),0.89,""))))))))))))))))))</f>
        <v>*0.89</v>
      </c>
      <c r="AG1081" s="53" t="str">
        <f aca="false">AG1080</f>
        <v>REZoning_Sol-Win</v>
      </c>
      <c r="AI1081" s="1" t="s">
        <v>4389</v>
      </c>
      <c r="AJ1081" s="57" t="s">
        <v>35</v>
      </c>
      <c r="AK1081" s="1" t="n">
        <v>2050</v>
      </c>
      <c r="AL1081" s="58" t="str">
        <f aca="false">"*"&amp;IF(AND(A1081="EU",AK1081=2035),0.93,IF(AND(A1081="EU",AK1081=2050),0.9,IF(AND(A1081="USA",AK1081=2035),0.92,IF(AND(A1081="USA",AK1081=2050),0.89,IF(AND(A1081="Japan",AK1081=2035),0.92,IF(AND(A1081="Japan",AK1081=2050),0.89,IF(AND(A1081="Russia",AK1081=2035),0.91,IF(AND(A1081="Russia",AK1081=2050),0.86,IF(AND(A1081="China",AK1081=2035),0.91,IF(AND(A1081="China",AK1081=2050),0.87,IF(AND(A1081="India",AK1081=2035),0.92,IF(AND(A1081="India",AK1081=2050),0.87,IF(AND(A1081="Middle East",AK1081=2035),0.89,IF(AND(A1081="Middle East",AK1081=2050),0.84,IF(AND(A1081="Africa",AK1081=2035),0.9,IF(AND(A1081="Africa",AK1081=2050),0.86,IF(AND(A1081="Brazil",AK1081=2035),0.93,IF(AND(A1081="Brazil",AK1081=2050),0.89,""))))))))))))))))))</f>
        <v>*0.84</v>
      </c>
      <c r="AM1081" s="53" t="str">
        <f aca="false">AM1080</f>
        <v>REZoning_Sol-Win</v>
      </c>
      <c r="AP1081" s="0" t="s">
        <v>4389</v>
      </c>
      <c r="AQ1081" s="38" t="s">
        <v>35</v>
      </c>
      <c r="AR1081" s="38" t="n">
        <f aca="false">AR1080</f>
        <v>2100</v>
      </c>
      <c r="AS1081" s="38" t="s">
        <v>896</v>
      </c>
      <c r="AT1081" s="38" t="s">
        <v>36</v>
      </c>
    </row>
    <row r="1082" customFormat="false" ht="28.5" hidden="false" customHeight="true" outlineLevel="0" collapsed="false">
      <c r="A1082" s="3" t="s">
        <v>57</v>
      </c>
      <c r="C1082" s="0" t="s">
        <v>4390</v>
      </c>
      <c r="D1082" s="50" t="s">
        <v>35</v>
      </c>
      <c r="E1082" s="0" t="n">
        <v>2035</v>
      </c>
      <c r="F1082" s="51" t="str">
        <f aca="false">"*"&amp;IF(AND(A1082="EU",E1082=2035),0.95,IF(AND(A1082="EU",E1082=2050),0.93,IF(AND(A1082="USA",E1082=2035),0.96,IF(AND(A1082="USA",E1082=2050),0.94,IF(AND(A1082="Japan",E1082=2035),0.94,IF(AND(A1082="Japan",E1082=2050),0.92,IF(AND(A1082="Russia",E1082=2035),0.95,IF(AND(A1082="Russia",E1082=2050),0.93,IF(AND(A1082="China",E1082=2035),0.94,IF(AND(A1082="China",E1082=2050),0.92,IF(AND(A1082="India",E1082=2035),0.95,IF(AND(A1082="India",E1082=2050),0.92,IF(AND(A1082="Middle East",E1082=2035),0.94,IF(AND(A1082="Middle East",E1082=2050),0.9,IF(AND(A1082="Africa",E1082=2035),0.94,IF(AND(A1082="Africa",E1082=2050),0.91,IF(AND(A1082="Brazil",E1082=2035),0.95,IF(AND(A1082="Brazil",E1082=2050),0.92,""))))))))))))))))))</f>
        <v>*0.94</v>
      </c>
      <c r="H1082" s="0" t="s">
        <v>4390</v>
      </c>
      <c r="I1082" s="50" t="s">
        <v>35</v>
      </c>
      <c r="J1082" s="0" t="n">
        <v>2050</v>
      </c>
      <c r="K1082" s="48" t="str">
        <f aca="false">"*"&amp;IF(AND(A1082="EU",J1082=2035),0.95,IF(AND(A1082="EU",J1082=2050),0.93,IF(AND(A1082="USA",J1082=2035),0.96,IF(AND(A1082="USA",J1082=2050),0.94,IF(AND(A1082="Japan",J1082=2035),0.94,IF(AND(A1082="Japan",J1082=2050),0.92,IF(AND(A1082="Russia",J1082=2035),0.95,IF(AND(A1082="Russia",J1082=2050),0.93,IF(AND(A1082="China",J1082=2035),0.94,IF(AND(A1082="China",J1082=2050),0.92,IF(AND(A1082="India",J1082=2035),0.95,IF(AND(A1082="India",J1082=2050),0.92,IF(AND(A1082="Middle East",J1082=2035),0.94,IF(AND(A1082="Middle East",J1082=2050),0.9,IF(AND(A1082="Africa",J1082=2035),0.94,IF(AND(A1082="Africa",J1082=2050),0.91,IF(AND(A1082="Brazil",J1082=2035),0.95,IF(AND(A1082="Brazil",J1082=2050),0.92,""))))))))))))))))))</f>
        <v>*0.9</v>
      </c>
      <c r="P1082" s="41" t="s">
        <v>4390</v>
      </c>
      <c r="Q1082" s="52" t="s">
        <v>35</v>
      </c>
      <c r="R1082" s="41" t="n">
        <v>2035</v>
      </c>
      <c r="S1082" s="53" t="str">
        <f aca="false">"*"&amp;IF(AND(A1082="EU",R1082=2035),0.95,IF(AND(A1082="EU",R1082=2050),0.93,IF(AND(A1082="USA",R1082=2035),0.96,IF(AND(A1082="USA",R1082=2050),0.93,IF(AND(A1082="Japan",R1082=2035),0.94,IF(AND(A1082="Japan",R1082=2050),0.92,IF(AND(A1082="Russia",R1082=2035),0.95,IF(AND(A1082="Russia",R1082=2050),0.91,IF(AND(A1082="China",R1082=2035),0.93,IF(AND(A1082="China",R1082=2050),0.92,IF(AND(A1082="India",R1082=2035),0.94,IF(AND(A1082="India",R1082=2050),0.91,IF(AND(A1082="Middle East",R1082=2035),0.92,IF(AND(A1082="Middle East",R1082=2050),0.89,IF(AND(A1082="Africa",R1082=2035),0.93,IF(AND(A1082="Africa",R1082=2050),0.9,IF(AND(A1082="Brazil",R1082=2035),0.95,IF(AND(A1082="Brazil",R1082=2050),0.92,""))))))))))))))))))</f>
        <v>*0.92</v>
      </c>
      <c r="U1082" s="41" t="s">
        <v>4390</v>
      </c>
      <c r="V1082" s="52" t="s">
        <v>35</v>
      </c>
      <c r="W1082" s="41" t="n">
        <v>2050</v>
      </c>
      <c r="X1082" s="53" t="str">
        <f aca="false">"*"&amp;IF(AND(A1082="EU",W1082=2035),0.95,IF(AND(A1082="EU",W1082=2050),0.93,IF(AND(A1082="USA",W1082=2035),0.96,IF(AND(A1082="USA",W1082=2050),0.93,IF(AND(A1082="Japan",W1082=2035),0.94,IF(AND(A1082="Japan",W1082=2050),0.92,IF(AND(A1082="Russia",W1082=2035),0.95,IF(AND(A1082="Russia",W1082=2050),0.91,IF(AND(A1082="China",W1082=2035),0.93,IF(AND(A1082="China",W1082=2050),0.92,IF(AND(A1082="India",W1082=2035),0.94,IF(AND(A1082="India",W1082=2050),0.91,IF(AND(A1082="Middle East",W1082=2035),0.92,IF(AND(A1082="Middle East",W1082=2050),0.89,IF(AND(A1082="Africa",W1082=2035),0.93,IF(AND(A1082="Africa",W1082=2050),0.9,IF(AND(A1082="Brazil",W1082=2035),0.95,IF(AND(A1082="Brazil",W1082=2050),0.92,""))))))))))))))))))</f>
        <v>*0.89</v>
      </c>
      <c r="AC1082" s="1" t="s">
        <v>4390</v>
      </c>
      <c r="AD1082" s="57" t="s">
        <v>35</v>
      </c>
      <c r="AE1082" s="1" t="n">
        <v>2035</v>
      </c>
      <c r="AF1082" s="58" t="str">
        <f aca="false">"*"&amp;IF(AND(A1082="EU",AE1082=2035),0.93,IF(AND(A1082="EU",AE1082=2050),0.9,IF(AND(A1082="USA",AE1082=2035),0.92,IF(AND(A1082="USA",AE1082=2050),0.89,IF(AND(A1082="Japan",AE1082=2035),0.92,IF(AND(A1082="Japan",AE1082=2050),0.89,IF(AND(A1082="Russia",AE1082=2035),0.91,IF(AND(A1082="Russia",AE1082=2050),0.86,IF(AND(A1082="China",AE1082=2035),0.91,IF(AND(A1082="China",AE1082=2050),0.87,IF(AND(A1082="India",AE1082=2035),0.92,IF(AND(A1082="India",AE1082=2050),0.87,IF(AND(A1082="Middle East",AE1082=2035),0.89,IF(AND(A1082="Middle East",AE1082=2050),0.84,IF(AND(A1082="Africa",AE1082=2035),0.9,IF(AND(A1082="Africa",AE1082=2050),0.86,IF(AND(A1082="Brazil",AE1082=2035),0.93,IF(AND(A1082="Brazil",AE1082=2050),0.89,""))))))))))))))))))</f>
        <v>*0.89</v>
      </c>
      <c r="AG1082" s="53" t="str">
        <f aca="false">AG1081</f>
        <v>REZoning_Sol-Win</v>
      </c>
      <c r="AI1082" s="1" t="s">
        <v>4390</v>
      </c>
      <c r="AJ1082" s="57" t="s">
        <v>35</v>
      </c>
      <c r="AK1082" s="1" t="n">
        <v>2050</v>
      </c>
      <c r="AL1082" s="58" t="str">
        <f aca="false">"*"&amp;IF(AND(A1082="EU",AK1082=2035),0.93,IF(AND(A1082="EU",AK1082=2050),0.9,IF(AND(A1082="USA",AK1082=2035),0.92,IF(AND(A1082="USA",AK1082=2050),0.89,IF(AND(A1082="Japan",AK1082=2035),0.92,IF(AND(A1082="Japan",AK1082=2050),0.89,IF(AND(A1082="Russia",AK1082=2035),0.91,IF(AND(A1082="Russia",AK1082=2050),0.86,IF(AND(A1082="China",AK1082=2035),0.91,IF(AND(A1082="China",AK1082=2050),0.87,IF(AND(A1082="India",AK1082=2035),0.92,IF(AND(A1082="India",AK1082=2050),0.87,IF(AND(A1082="Middle East",AK1082=2035),0.89,IF(AND(A1082="Middle East",AK1082=2050),0.84,IF(AND(A1082="Africa",AK1082=2035),0.9,IF(AND(A1082="Africa",AK1082=2050),0.86,IF(AND(A1082="Brazil",AK1082=2035),0.93,IF(AND(A1082="Brazil",AK1082=2050),0.89,""))))))))))))))))))</f>
        <v>*0.84</v>
      </c>
      <c r="AM1082" s="53" t="str">
        <f aca="false">AM1081</f>
        <v>REZoning_Sol-Win</v>
      </c>
      <c r="AP1082" s="0" t="s">
        <v>4390</v>
      </c>
      <c r="AQ1082" s="38" t="s">
        <v>35</v>
      </c>
      <c r="AR1082" s="38" t="n">
        <f aca="false">AR1081</f>
        <v>2100</v>
      </c>
      <c r="AS1082" s="38" t="s">
        <v>896</v>
      </c>
      <c r="AT1082" s="38" t="s">
        <v>36</v>
      </c>
    </row>
    <row r="1083" customFormat="false" ht="28.5" hidden="false" customHeight="true" outlineLevel="0" collapsed="false">
      <c r="A1083" s="3" t="s">
        <v>43</v>
      </c>
      <c r="C1083" s="0" t="s">
        <v>4391</v>
      </c>
      <c r="D1083" s="50" t="s">
        <v>35</v>
      </c>
      <c r="E1083" s="0" t="n">
        <v>2035</v>
      </c>
      <c r="F1083" s="51" t="str">
        <f aca="false">"*"&amp;IF(AND(A1083="EU",E1083=2035),0.95,IF(AND(A1083="EU",E1083=2050),0.93,IF(AND(A1083="USA",E1083=2035),0.96,IF(AND(A1083="USA",E1083=2050),0.94,IF(AND(A1083="Japan",E1083=2035),0.94,IF(AND(A1083="Japan",E1083=2050),0.92,IF(AND(A1083="Russia",E1083=2035),0.95,IF(AND(A1083="Russia",E1083=2050),0.93,IF(AND(A1083="China",E1083=2035),0.94,IF(AND(A1083="China",E1083=2050),0.92,IF(AND(A1083="India",E1083=2035),0.95,IF(AND(A1083="India",E1083=2050),0.92,IF(AND(A1083="Middle East",E1083=2035),0.94,IF(AND(A1083="Middle East",E1083=2050),0.9,IF(AND(A1083="Africa",E1083=2035),0.94,IF(AND(A1083="Africa",E1083=2050),0.91,IF(AND(A1083="Brazil",E1083=2035),0.95,IF(AND(A1083="Brazil",E1083=2050),0.92,""))))))))))))))))))</f>
        <v>*0.94</v>
      </c>
      <c r="H1083" s="0" t="s">
        <v>4391</v>
      </c>
      <c r="I1083" s="50" t="s">
        <v>35</v>
      </c>
      <c r="J1083" s="0" t="n">
        <v>2050</v>
      </c>
      <c r="K1083" s="48" t="str">
        <f aca="false">"*"&amp;IF(AND(A1083="EU",J1083=2035),0.95,IF(AND(A1083="EU",J1083=2050),0.93,IF(AND(A1083="USA",J1083=2035),0.96,IF(AND(A1083="USA",J1083=2050),0.94,IF(AND(A1083="Japan",J1083=2035),0.94,IF(AND(A1083="Japan",J1083=2050),0.92,IF(AND(A1083="Russia",J1083=2035),0.95,IF(AND(A1083="Russia",J1083=2050),0.93,IF(AND(A1083="China",J1083=2035),0.94,IF(AND(A1083="China",J1083=2050),0.92,IF(AND(A1083="India",J1083=2035),0.95,IF(AND(A1083="India",J1083=2050),0.92,IF(AND(A1083="Middle East",J1083=2035),0.94,IF(AND(A1083="Middle East",J1083=2050),0.9,IF(AND(A1083="Africa",J1083=2035),0.94,IF(AND(A1083="Africa",J1083=2050),0.91,IF(AND(A1083="Brazil",J1083=2035),0.95,IF(AND(A1083="Brazil",J1083=2050),0.92,""))))))))))))))))))</f>
        <v>*0.91</v>
      </c>
      <c r="P1083" s="41" t="s">
        <v>4391</v>
      </c>
      <c r="Q1083" s="52" t="s">
        <v>35</v>
      </c>
      <c r="R1083" s="41" t="n">
        <v>2035</v>
      </c>
      <c r="S1083" s="53" t="str">
        <f aca="false">"*"&amp;IF(AND(A1083="EU",R1083=2035),0.95,IF(AND(A1083="EU",R1083=2050),0.93,IF(AND(A1083="USA",R1083=2035),0.96,IF(AND(A1083="USA",R1083=2050),0.93,IF(AND(A1083="Japan",R1083=2035),0.94,IF(AND(A1083="Japan",R1083=2050),0.92,IF(AND(A1083="Russia",R1083=2035),0.95,IF(AND(A1083="Russia",R1083=2050),0.91,IF(AND(A1083="China",R1083=2035),0.93,IF(AND(A1083="China",R1083=2050),0.92,IF(AND(A1083="India",R1083=2035),0.94,IF(AND(A1083="India",R1083=2050),0.91,IF(AND(A1083="Middle East",R1083=2035),0.92,IF(AND(A1083="Middle East",R1083=2050),0.89,IF(AND(A1083="Africa",R1083=2035),0.93,IF(AND(A1083="Africa",R1083=2050),0.9,IF(AND(A1083="Brazil",R1083=2035),0.95,IF(AND(A1083="Brazil",R1083=2050),0.92,""))))))))))))))))))</f>
        <v>*0.93</v>
      </c>
      <c r="U1083" s="41" t="s">
        <v>4391</v>
      </c>
      <c r="V1083" s="52" t="s">
        <v>35</v>
      </c>
      <c r="W1083" s="41" t="n">
        <v>2050</v>
      </c>
      <c r="X1083" s="53" t="str">
        <f aca="false">"*"&amp;IF(AND(A1083="EU",W1083=2035),0.95,IF(AND(A1083="EU",W1083=2050),0.93,IF(AND(A1083="USA",W1083=2035),0.96,IF(AND(A1083="USA",W1083=2050),0.93,IF(AND(A1083="Japan",W1083=2035),0.94,IF(AND(A1083="Japan",W1083=2050),0.92,IF(AND(A1083="Russia",W1083=2035),0.95,IF(AND(A1083="Russia",W1083=2050),0.91,IF(AND(A1083="China",W1083=2035),0.93,IF(AND(A1083="China",W1083=2050),0.92,IF(AND(A1083="India",W1083=2035),0.94,IF(AND(A1083="India",W1083=2050),0.91,IF(AND(A1083="Middle East",W1083=2035),0.92,IF(AND(A1083="Middle East",W1083=2050),0.89,IF(AND(A1083="Africa",W1083=2035),0.93,IF(AND(A1083="Africa",W1083=2050),0.9,IF(AND(A1083="Brazil",W1083=2035),0.95,IF(AND(A1083="Brazil",W1083=2050),0.92,""))))))))))))))))))</f>
        <v>*0.9</v>
      </c>
      <c r="AC1083" s="1" t="s">
        <v>4391</v>
      </c>
      <c r="AD1083" s="57" t="s">
        <v>35</v>
      </c>
      <c r="AE1083" s="1" t="n">
        <v>2035</v>
      </c>
      <c r="AF1083" s="58" t="str">
        <f aca="false">"*"&amp;IF(AND(A1083="EU",AE1083=2035),0.93,IF(AND(A1083="EU",AE1083=2050),0.9,IF(AND(A1083="USA",AE1083=2035),0.92,IF(AND(A1083="USA",AE1083=2050),0.89,IF(AND(A1083="Japan",AE1083=2035),0.92,IF(AND(A1083="Japan",AE1083=2050),0.89,IF(AND(A1083="Russia",AE1083=2035),0.91,IF(AND(A1083="Russia",AE1083=2050),0.86,IF(AND(A1083="China",AE1083=2035),0.91,IF(AND(A1083="China",AE1083=2050),0.87,IF(AND(A1083="India",AE1083=2035),0.92,IF(AND(A1083="India",AE1083=2050),0.87,IF(AND(A1083="Middle East",AE1083=2035),0.89,IF(AND(A1083="Middle East",AE1083=2050),0.84,IF(AND(A1083="Africa",AE1083=2035),0.9,IF(AND(A1083="Africa",AE1083=2050),0.86,IF(AND(A1083="Brazil",AE1083=2035),0.93,IF(AND(A1083="Brazil",AE1083=2050),0.89,""))))))))))))))))))</f>
        <v>*0.9</v>
      </c>
      <c r="AG1083" s="53" t="str">
        <f aca="false">AG1082</f>
        <v>REZoning_Sol-Win</v>
      </c>
      <c r="AI1083" s="1" t="s">
        <v>4391</v>
      </c>
      <c r="AJ1083" s="57" t="s">
        <v>35</v>
      </c>
      <c r="AK1083" s="1" t="n">
        <v>2050</v>
      </c>
      <c r="AL1083" s="58" t="str">
        <f aca="false">"*"&amp;IF(AND(A1083="EU",AK1083=2035),0.93,IF(AND(A1083="EU",AK1083=2050),0.9,IF(AND(A1083="USA",AK1083=2035),0.92,IF(AND(A1083="USA",AK1083=2050),0.89,IF(AND(A1083="Japan",AK1083=2035),0.92,IF(AND(A1083="Japan",AK1083=2050),0.89,IF(AND(A1083="Russia",AK1083=2035),0.91,IF(AND(A1083="Russia",AK1083=2050),0.86,IF(AND(A1083="China",AK1083=2035),0.91,IF(AND(A1083="China",AK1083=2050),0.87,IF(AND(A1083="India",AK1083=2035),0.92,IF(AND(A1083="India",AK1083=2050),0.87,IF(AND(A1083="Middle East",AK1083=2035),0.89,IF(AND(A1083="Middle East",AK1083=2050),0.84,IF(AND(A1083="Africa",AK1083=2035),0.9,IF(AND(A1083="Africa",AK1083=2050),0.86,IF(AND(A1083="Brazil",AK1083=2035),0.93,IF(AND(A1083="Brazil",AK1083=2050),0.89,""))))))))))))))))))</f>
        <v>*0.86</v>
      </c>
      <c r="AM1083" s="53" t="str">
        <f aca="false">AM1082</f>
        <v>REZoning_Sol-Win</v>
      </c>
      <c r="AP1083" s="0" t="s">
        <v>4391</v>
      </c>
      <c r="AQ1083" s="38" t="s">
        <v>35</v>
      </c>
      <c r="AR1083" s="38" t="n">
        <f aca="false">AR1082</f>
        <v>2100</v>
      </c>
      <c r="AS1083" s="38" t="s">
        <v>860</v>
      </c>
      <c r="AT1083" s="38" t="s">
        <v>36</v>
      </c>
    </row>
    <row r="1084" customFormat="false" ht="28.5" hidden="false" customHeight="true" outlineLevel="0" collapsed="false">
      <c r="A1084" s="3" t="s">
        <v>43</v>
      </c>
      <c r="C1084" s="0" t="s">
        <v>4392</v>
      </c>
      <c r="D1084" s="50" t="s">
        <v>35</v>
      </c>
      <c r="E1084" s="0" t="n">
        <v>2035</v>
      </c>
      <c r="F1084" s="51" t="str">
        <f aca="false">"*"&amp;IF(AND(A1084="EU",E1084=2035),0.95,IF(AND(A1084="EU",E1084=2050),0.93,IF(AND(A1084="USA",E1084=2035),0.96,IF(AND(A1084="USA",E1084=2050),0.94,IF(AND(A1084="Japan",E1084=2035),0.94,IF(AND(A1084="Japan",E1084=2050),0.92,IF(AND(A1084="Russia",E1084=2035),0.95,IF(AND(A1084="Russia",E1084=2050),0.93,IF(AND(A1084="China",E1084=2035),0.94,IF(AND(A1084="China",E1084=2050),0.92,IF(AND(A1084="India",E1084=2035),0.95,IF(AND(A1084="India",E1084=2050),0.92,IF(AND(A1084="Middle East",E1084=2035),0.94,IF(AND(A1084="Middle East",E1084=2050),0.9,IF(AND(A1084="Africa",E1084=2035),0.94,IF(AND(A1084="Africa",E1084=2050),0.91,IF(AND(A1084="Brazil",E1084=2035),0.95,IF(AND(A1084="Brazil",E1084=2050),0.92,""))))))))))))))))))</f>
        <v>*0.94</v>
      </c>
      <c r="H1084" s="0" t="s">
        <v>4392</v>
      </c>
      <c r="I1084" s="50" t="s">
        <v>35</v>
      </c>
      <c r="J1084" s="0" t="n">
        <v>2050</v>
      </c>
      <c r="K1084" s="48" t="str">
        <f aca="false">"*"&amp;IF(AND(A1084="EU",J1084=2035),0.95,IF(AND(A1084="EU",J1084=2050),0.93,IF(AND(A1084="USA",J1084=2035),0.96,IF(AND(A1084="USA",J1084=2050),0.94,IF(AND(A1084="Japan",J1084=2035),0.94,IF(AND(A1084="Japan",J1084=2050),0.92,IF(AND(A1084="Russia",J1084=2035),0.95,IF(AND(A1084="Russia",J1084=2050),0.93,IF(AND(A1084="China",J1084=2035),0.94,IF(AND(A1084="China",J1084=2050),0.92,IF(AND(A1084="India",J1084=2035),0.95,IF(AND(A1084="India",J1084=2050),0.92,IF(AND(A1084="Middle East",J1084=2035),0.94,IF(AND(A1084="Middle East",J1084=2050),0.9,IF(AND(A1084="Africa",J1084=2035),0.94,IF(AND(A1084="Africa",J1084=2050),0.91,IF(AND(A1084="Brazil",J1084=2035),0.95,IF(AND(A1084="Brazil",J1084=2050),0.92,""))))))))))))))))))</f>
        <v>*0.91</v>
      </c>
      <c r="P1084" s="41" t="s">
        <v>4392</v>
      </c>
      <c r="Q1084" s="52" t="s">
        <v>35</v>
      </c>
      <c r="R1084" s="41" t="n">
        <v>2035</v>
      </c>
      <c r="S1084" s="53" t="str">
        <f aca="false">"*"&amp;IF(AND(A1084="EU",R1084=2035),0.95,IF(AND(A1084="EU",R1084=2050),0.93,IF(AND(A1084="USA",R1084=2035),0.96,IF(AND(A1084="USA",R1084=2050),0.93,IF(AND(A1084="Japan",R1084=2035),0.94,IF(AND(A1084="Japan",R1084=2050),0.92,IF(AND(A1084="Russia",R1084=2035),0.95,IF(AND(A1084="Russia",R1084=2050),0.91,IF(AND(A1084="China",R1084=2035),0.93,IF(AND(A1084="China",R1084=2050),0.92,IF(AND(A1084="India",R1084=2035),0.94,IF(AND(A1084="India",R1084=2050),0.91,IF(AND(A1084="Middle East",R1084=2035),0.92,IF(AND(A1084="Middle East",R1084=2050),0.89,IF(AND(A1084="Africa",R1084=2035),0.93,IF(AND(A1084="Africa",R1084=2050),0.9,IF(AND(A1084="Brazil",R1084=2035),0.95,IF(AND(A1084="Brazil",R1084=2050),0.92,""))))))))))))))))))</f>
        <v>*0.93</v>
      </c>
      <c r="U1084" s="41" t="s">
        <v>4392</v>
      </c>
      <c r="V1084" s="52" t="s">
        <v>35</v>
      </c>
      <c r="W1084" s="41" t="n">
        <v>2050</v>
      </c>
      <c r="X1084" s="53" t="str">
        <f aca="false">"*"&amp;IF(AND(A1084="EU",W1084=2035),0.95,IF(AND(A1084="EU",W1084=2050),0.93,IF(AND(A1084="USA",W1084=2035),0.96,IF(AND(A1084="USA",W1084=2050),0.93,IF(AND(A1084="Japan",W1084=2035),0.94,IF(AND(A1084="Japan",W1084=2050),0.92,IF(AND(A1084="Russia",W1084=2035),0.95,IF(AND(A1084="Russia",W1084=2050),0.91,IF(AND(A1084="China",W1084=2035),0.93,IF(AND(A1084="China",W1084=2050),0.92,IF(AND(A1084="India",W1084=2035),0.94,IF(AND(A1084="India",W1084=2050),0.91,IF(AND(A1084="Middle East",W1084=2035),0.92,IF(AND(A1084="Middle East",W1084=2050),0.89,IF(AND(A1084="Africa",W1084=2035),0.93,IF(AND(A1084="Africa",W1084=2050),0.9,IF(AND(A1084="Brazil",W1084=2035),0.95,IF(AND(A1084="Brazil",W1084=2050),0.92,""))))))))))))))))))</f>
        <v>*0.9</v>
      </c>
      <c r="AC1084" s="1" t="s">
        <v>4392</v>
      </c>
      <c r="AD1084" s="57" t="s">
        <v>35</v>
      </c>
      <c r="AE1084" s="1" t="n">
        <v>2035</v>
      </c>
      <c r="AF1084" s="58" t="str">
        <f aca="false">"*"&amp;IF(AND(A1084="EU",AE1084=2035),0.93,IF(AND(A1084="EU",AE1084=2050),0.9,IF(AND(A1084="USA",AE1084=2035),0.92,IF(AND(A1084="USA",AE1084=2050),0.89,IF(AND(A1084="Japan",AE1084=2035),0.92,IF(AND(A1084="Japan",AE1084=2050),0.89,IF(AND(A1084="Russia",AE1084=2035),0.91,IF(AND(A1084="Russia",AE1084=2050),0.86,IF(AND(A1084="China",AE1084=2035),0.91,IF(AND(A1084="China",AE1084=2050),0.87,IF(AND(A1084="India",AE1084=2035),0.92,IF(AND(A1084="India",AE1084=2050),0.87,IF(AND(A1084="Middle East",AE1084=2035),0.89,IF(AND(A1084="Middle East",AE1084=2050),0.84,IF(AND(A1084="Africa",AE1084=2035),0.9,IF(AND(A1084="Africa",AE1084=2050),0.86,IF(AND(A1084="Brazil",AE1084=2035),0.93,IF(AND(A1084="Brazil",AE1084=2050),0.89,""))))))))))))))))))</f>
        <v>*0.9</v>
      </c>
      <c r="AG1084" s="53" t="str">
        <f aca="false">AG1083</f>
        <v>REZoning_Sol-Win</v>
      </c>
      <c r="AI1084" s="1" t="s">
        <v>4392</v>
      </c>
      <c r="AJ1084" s="57" t="s">
        <v>35</v>
      </c>
      <c r="AK1084" s="1" t="n">
        <v>2050</v>
      </c>
      <c r="AL1084" s="58" t="str">
        <f aca="false">"*"&amp;IF(AND(A1084="EU",AK1084=2035),0.93,IF(AND(A1084="EU",AK1084=2050),0.9,IF(AND(A1084="USA",AK1084=2035),0.92,IF(AND(A1084="USA",AK1084=2050),0.89,IF(AND(A1084="Japan",AK1084=2035),0.92,IF(AND(A1084="Japan",AK1084=2050),0.89,IF(AND(A1084="Russia",AK1084=2035),0.91,IF(AND(A1084="Russia",AK1084=2050),0.86,IF(AND(A1084="China",AK1084=2035),0.91,IF(AND(A1084="China",AK1084=2050),0.87,IF(AND(A1084="India",AK1084=2035),0.92,IF(AND(A1084="India",AK1084=2050),0.87,IF(AND(A1084="Middle East",AK1084=2035),0.89,IF(AND(A1084="Middle East",AK1084=2050),0.84,IF(AND(A1084="Africa",AK1084=2035),0.9,IF(AND(A1084="Africa",AK1084=2050),0.86,IF(AND(A1084="Brazil",AK1084=2035),0.93,IF(AND(A1084="Brazil",AK1084=2050),0.89,""))))))))))))))))))</f>
        <v>*0.86</v>
      </c>
      <c r="AM1084" s="53" t="str">
        <f aca="false">AM1083</f>
        <v>REZoning_Sol-Win</v>
      </c>
      <c r="AP1084" s="0" t="s">
        <v>4392</v>
      </c>
      <c r="AQ1084" s="38" t="s">
        <v>35</v>
      </c>
      <c r="AR1084" s="38" t="n">
        <f aca="false">AR1083</f>
        <v>2100</v>
      </c>
      <c r="AS1084" s="38" t="s">
        <v>860</v>
      </c>
      <c r="AT1084" s="38" t="s">
        <v>36</v>
      </c>
    </row>
    <row r="1085" customFormat="false" ht="28.5" hidden="false" customHeight="true" outlineLevel="0" collapsed="false">
      <c r="A1085" s="3" t="s">
        <v>43</v>
      </c>
      <c r="C1085" s="0" t="s">
        <v>4393</v>
      </c>
      <c r="D1085" s="50" t="s">
        <v>35</v>
      </c>
      <c r="E1085" s="0" t="n">
        <v>2035</v>
      </c>
      <c r="F1085" s="51" t="str">
        <f aca="false">"*"&amp;IF(AND(A1085="EU",E1085=2035),0.95,IF(AND(A1085="EU",E1085=2050),0.93,IF(AND(A1085="USA",E1085=2035),0.96,IF(AND(A1085="USA",E1085=2050),0.94,IF(AND(A1085="Japan",E1085=2035),0.94,IF(AND(A1085="Japan",E1085=2050),0.92,IF(AND(A1085="Russia",E1085=2035),0.95,IF(AND(A1085="Russia",E1085=2050),0.93,IF(AND(A1085="China",E1085=2035),0.94,IF(AND(A1085="China",E1085=2050),0.92,IF(AND(A1085="India",E1085=2035),0.95,IF(AND(A1085="India",E1085=2050),0.92,IF(AND(A1085="Middle East",E1085=2035),0.94,IF(AND(A1085="Middle East",E1085=2050),0.9,IF(AND(A1085="Africa",E1085=2035),0.94,IF(AND(A1085="Africa",E1085=2050),0.91,IF(AND(A1085="Brazil",E1085=2035),0.95,IF(AND(A1085="Brazil",E1085=2050),0.92,""))))))))))))))))))</f>
        <v>*0.94</v>
      </c>
      <c r="H1085" s="0" t="s">
        <v>4393</v>
      </c>
      <c r="I1085" s="50" t="s">
        <v>35</v>
      </c>
      <c r="J1085" s="0" t="n">
        <v>2050</v>
      </c>
      <c r="K1085" s="48" t="str">
        <f aca="false">"*"&amp;IF(AND(A1085="EU",J1085=2035),0.95,IF(AND(A1085="EU",J1085=2050),0.93,IF(AND(A1085="USA",J1085=2035),0.96,IF(AND(A1085="USA",J1085=2050),0.94,IF(AND(A1085="Japan",J1085=2035),0.94,IF(AND(A1085="Japan",J1085=2050),0.92,IF(AND(A1085="Russia",J1085=2035),0.95,IF(AND(A1085="Russia",J1085=2050),0.93,IF(AND(A1085="China",J1085=2035),0.94,IF(AND(A1085="China",J1085=2050),0.92,IF(AND(A1085="India",J1085=2035),0.95,IF(AND(A1085="India",J1085=2050),0.92,IF(AND(A1085="Middle East",J1085=2035),0.94,IF(AND(A1085="Middle East",J1085=2050),0.9,IF(AND(A1085="Africa",J1085=2035),0.94,IF(AND(A1085="Africa",J1085=2050),0.91,IF(AND(A1085="Brazil",J1085=2035),0.95,IF(AND(A1085="Brazil",J1085=2050),0.92,""))))))))))))))))))</f>
        <v>*0.91</v>
      </c>
      <c r="P1085" s="41" t="s">
        <v>4393</v>
      </c>
      <c r="Q1085" s="52" t="s">
        <v>35</v>
      </c>
      <c r="R1085" s="41" t="n">
        <v>2035</v>
      </c>
      <c r="S1085" s="53" t="str">
        <f aca="false">"*"&amp;IF(AND(A1085="EU",R1085=2035),0.95,IF(AND(A1085="EU",R1085=2050),0.93,IF(AND(A1085="USA",R1085=2035),0.96,IF(AND(A1085="USA",R1085=2050),0.93,IF(AND(A1085="Japan",R1085=2035),0.94,IF(AND(A1085="Japan",R1085=2050),0.92,IF(AND(A1085="Russia",R1085=2035),0.95,IF(AND(A1085="Russia",R1085=2050),0.91,IF(AND(A1085="China",R1085=2035),0.93,IF(AND(A1085="China",R1085=2050),0.92,IF(AND(A1085="India",R1085=2035),0.94,IF(AND(A1085="India",R1085=2050),0.91,IF(AND(A1085="Middle East",R1085=2035),0.92,IF(AND(A1085="Middle East",R1085=2050),0.89,IF(AND(A1085="Africa",R1085=2035),0.93,IF(AND(A1085="Africa",R1085=2050),0.9,IF(AND(A1085="Brazil",R1085=2035),0.95,IF(AND(A1085="Brazil",R1085=2050),0.92,""))))))))))))))))))</f>
        <v>*0.93</v>
      </c>
      <c r="U1085" s="41" t="s">
        <v>4393</v>
      </c>
      <c r="V1085" s="52" t="s">
        <v>35</v>
      </c>
      <c r="W1085" s="41" t="n">
        <v>2050</v>
      </c>
      <c r="X1085" s="53" t="str">
        <f aca="false">"*"&amp;IF(AND(A1085="EU",W1085=2035),0.95,IF(AND(A1085="EU",W1085=2050),0.93,IF(AND(A1085="USA",W1085=2035),0.96,IF(AND(A1085="USA",W1085=2050),0.93,IF(AND(A1085="Japan",W1085=2035),0.94,IF(AND(A1085="Japan",W1085=2050),0.92,IF(AND(A1085="Russia",W1085=2035),0.95,IF(AND(A1085="Russia",W1085=2050),0.91,IF(AND(A1085="China",W1085=2035),0.93,IF(AND(A1085="China",W1085=2050),0.92,IF(AND(A1085="India",W1085=2035),0.94,IF(AND(A1085="India",W1085=2050),0.91,IF(AND(A1085="Middle East",W1085=2035),0.92,IF(AND(A1085="Middle East",W1085=2050),0.89,IF(AND(A1085="Africa",W1085=2035),0.93,IF(AND(A1085="Africa",W1085=2050),0.9,IF(AND(A1085="Brazil",W1085=2035),0.95,IF(AND(A1085="Brazil",W1085=2050),0.92,""))))))))))))))))))</f>
        <v>*0.9</v>
      </c>
      <c r="AC1085" s="1" t="s">
        <v>4393</v>
      </c>
      <c r="AD1085" s="57" t="s">
        <v>35</v>
      </c>
      <c r="AE1085" s="1" t="n">
        <v>2035</v>
      </c>
      <c r="AF1085" s="58" t="str">
        <f aca="false">"*"&amp;IF(AND(A1085="EU",AE1085=2035),0.93,IF(AND(A1085="EU",AE1085=2050),0.9,IF(AND(A1085="USA",AE1085=2035),0.92,IF(AND(A1085="USA",AE1085=2050),0.89,IF(AND(A1085="Japan",AE1085=2035),0.92,IF(AND(A1085="Japan",AE1085=2050),0.89,IF(AND(A1085="Russia",AE1085=2035),0.91,IF(AND(A1085="Russia",AE1085=2050),0.86,IF(AND(A1085="China",AE1085=2035),0.91,IF(AND(A1085="China",AE1085=2050),0.87,IF(AND(A1085="India",AE1085=2035),0.92,IF(AND(A1085="India",AE1085=2050),0.87,IF(AND(A1085="Middle East",AE1085=2035),0.89,IF(AND(A1085="Middle East",AE1085=2050),0.84,IF(AND(A1085="Africa",AE1085=2035),0.9,IF(AND(A1085="Africa",AE1085=2050),0.86,IF(AND(A1085="Brazil",AE1085=2035),0.93,IF(AND(A1085="Brazil",AE1085=2050),0.89,""))))))))))))))))))</f>
        <v>*0.9</v>
      </c>
      <c r="AG1085" s="53" t="str">
        <f aca="false">AG1084</f>
        <v>REZoning_Sol-Win</v>
      </c>
      <c r="AI1085" s="1" t="s">
        <v>4393</v>
      </c>
      <c r="AJ1085" s="57" t="s">
        <v>35</v>
      </c>
      <c r="AK1085" s="1" t="n">
        <v>2050</v>
      </c>
      <c r="AL1085" s="58" t="str">
        <f aca="false">"*"&amp;IF(AND(A1085="EU",AK1085=2035),0.93,IF(AND(A1085="EU",AK1085=2050),0.9,IF(AND(A1085="USA",AK1085=2035),0.92,IF(AND(A1085="USA",AK1085=2050),0.89,IF(AND(A1085="Japan",AK1085=2035),0.92,IF(AND(A1085="Japan",AK1085=2050),0.89,IF(AND(A1085="Russia",AK1085=2035),0.91,IF(AND(A1085="Russia",AK1085=2050),0.86,IF(AND(A1085="China",AK1085=2035),0.91,IF(AND(A1085="China",AK1085=2050),0.87,IF(AND(A1085="India",AK1085=2035),0.92,IF(AND(A1085="India",AK1085=2050),0.87,IF(AND(A1085="Middle East",AK1085=2035),0.89,IF(AND(A1085="Middle East",AK1085=2050),0.84,IF(AND(A1085="Africa",AK1085=2035),0.9,IF(AND(A1085="Africa",AK1085=2050),0.86,IF(AND(A1085="Brazil",AK1085=2035),0.93,IF(AND(A1085="Brazil",AK1085=2050),0.89,""))))))))))))))))))</f>
        <v>*0.86</v>
      </c>
      <c r="AM1085" s="53" t="str">
        <f aca="false">AM1084</f>
        <v>REZoning_Sol-Win</v>
      </c>
      <c r="AP1085" s="0" t="s">
        <v>4393</v>
      </c>
      <c r="AQ1085" s="38" t="s">
        <v>35</v>
      </c>
      <c r="AR1085" s="38" t="n">
        <f aca="false">AR1084</f>
        <v>2100</v>
      </c>
      <c r="AS1085" s="38" t="s">
        <v>860</v>
      </c>
      <c r="AT1085" s="38" t="s">
        <v>36</v>
      </c>
    </row>
    <row r="1086" customFormat="false" ht="28.5" hidden="false" customHeight="true" outlineLevel="0" collapsed="false">
      <c r="A1086" s="3" t="s">
        <v>43</v>
      </c>
      <c r="C1086" s="0" t="s">
        <v>4394</v>
      </c>
      <c r="D1086" s="50" t="s">
        <v>35</v>
      </c>
      <c r="E1086" s="0" t="n">
        <v>2035</v>
      </c>
      <c r="F1086" s="51" t="str">
        <f aca="false">"*"&amp;IF(AND(A1086="EU",E1086=2035),0.95,IF(AND(A1086="EU",E1086=2050),0.93,IF(AND(A1086="USA",E1086=2035),0.96,IF(AND(A1086="USA",E1086=2050),0.94,IF(AND(A1086="Japan",E1086=2035),0.94,IF(AND(A1086="Japan",E1086=2050),0.92,IF(AND(A1086="Russia",E1086=2035),0.95,IF(AND(A1086="Russia",E1086=2050),0.93,IF(AND(A1086="China",E1086=2035),0.94,IF(AND(A1086="China",E1086=2050),0.92,IF(AND(A1086="India",E1086=2035),0.95,IF(AND(A1086="India",E1086=2050),0.92,IF(AND(A1086="Middle East",E1086=2035),0.94,IF(AND(A1086="Middle East",E1086=2050),0.9,IF(AND(A1086="Africa",E1086=2035),0.94,IF(AND(A1086="Africa",E1086=2050),0.91,IF(AND(A1086="Brazil",E1086=2035),0.95,IF(AND(A1086="Brazil",E1086=2050),0.92,""))))))))))))))))))</f>
        <v>*0.94</v>
      </c>
      <c r="H1086" s="0" t="s">
        <v>4394</v>
      </c>
      <c r="I1086" s="50" t="s">
        <v>35</v>
      </c>
      <c r="J1086" s="0" t="n">
        <v>2050</v>
      </c>
      <c r="K1086" s="48" t="str">
        <f aca="false">"*"&amp;IF(AND(A1086="EU",J1086=2035),0.95,IF(AND(A1086="EU",J1086=2050),0.93,IF(AND(A1086="USA",J1086=2035),0.96,IF(AND(A1086="USA",J1086=2050),0.94,IF(AND(A1086="Japan",J1086=2035),0.94,IF(AND(A1086="Japan",J1086=2050),0.92,IF(AND(A1086="Russia",J1086=2035),0.95,IF(AND(A1086="Russia",J1086=2050),0.93,IF(AND(A1086="China",J1086=2035),0.94,IF(AND(A1086="China",J1086=2050),0.92,IF(AND(A1086="India",J1086=2035),0.95,IF(AND(A1086="India",J1086=2050),0.92,IF(AND(A1086="Middle East",J1086=2035),0.94,IF(AND(A1086="Middle East",J1086=2050),0.9,IF(AND(A1086="Africa",J1086=2035),0.94,IF(AND(A1086="Africa",J1086=2050),0.91,IF(AND(A1086="Brazil",J1086=2035),0.95,IF(AND(A1086="Brazil",J1086=2050),0.92,""))))))))))))))))))</f>
        <v>*0.91</v>
      </c>
      <c r="P1086" s="41" t="s">
        <v>4394</v>
      </c>
      <c r="Q1086" s="52" t="s">
        <v>35</v>
      </c>
      <c r="R1086" s="41" t="n">
        <v>2035</v>
      </c>
      <c r="S1086" s="53" t="str">
        <f aca="false">"*"&amp;IF(AND(A1086="EU",R1086=2035),0.95,IF(AND(A1086="EU",R1086=2050),0.93,IF(AND(A1086="USA",R1086=2035),0.96,IF(AND(A1086="USA",R1086=2050),0.93,IF(AND(A1086="Japan",R1086=2035),0.94,IF(AND(A1086="Japan",R1086=2050),0.92,IF(AND(A1086="Russia",R1086=2035),0.95,IF(AND(A1086="Russia",R1086=2050),0.91,IF(AND(A1086="China",R1086=2035),0.93,IF(AND(A1086="China",R1086=2050),0.92,IF(AND(A1086="India",R1086=2035),0.94,IF(AND(A1086="India",R1086=2050),0.91,IF(AND(A1086="Middle East",R1086=2035),0.92,IF(AND(A1086="Middle East",R1086=2050),0.89,IF(AND(A1086="Africa",R1086=2035),0.93,IF(AND(A1086="Africa",R1086=2050),0.9,IF(AND(A1086="Brazil",R1086=2035),0.95,IF(AND(A1086="Brazil",R1086=2050),0.92,""))))))))))))))))))</f>
        <v>*0.93</v>
      </c>
      <c r="U1086" s="41" t="s">
        <v>4394</v>
      </c>
      <c r="V1086" s="52" t="s">
        <v>35</v>
      </c>
      <c r="W1086" s="41" t="n">
        <v>2050</v>
      </c>
      <c r="X1086" s="53" t="str">
        <f aca="false">"*"&amp;IF(AND(A1086="EU",W1086=2035),0.95,IF(AND(A1086="EU",W1086=2050),0.93,IF(AND(A1086="USA",W1086=2035),0.96,IF(AND(A1086="USA",W1086=2050),0.93,IF(AND(A1086="Japan",W1086=2035),0.94,IF(AND(A1086="Japan",W1086=2050),0.92,IF(AND(A1086="Russia",W1086=2035),0.95,IF(AND(A1086="Russia",W1086=2050),0.91,IF(AND(A1086="China",W1086=2035),0.93,IF(AND(A1086="China",W1086=2050),0.92,IF(AND(A1086="India",W1086=2035),0.94,IF(AND(A1086="India",W1086=2050),0.91,IF(AND(A1086="Middle East",W1086=2035),0.92,IF(AND(A1086="Middle East",W1086=2050),0.89,IF(AND(A1086="Africa",W1086=2035),0.93,IF(AND(A1086="Africa",W1086=2050),0.9,IF(AND(A1086="Brazil",W1086=2035),0.95,IF(AND(A1086="Brazil",W1086=2050),0.92,""))))))))))))))))))</f>
        <v>*0.9</v>
      </c>
      <c r="AC1086" s="1" t="s">
        <v>4394</v>
      </c>
      <c r="AD1086" s="57" t="s">
        <v>35</v>
      </c>
      <c r="AE1086" s="1" t="n">
        <v>2035</v>
      </c>
      <c r="AF1086" s="58" t="str">
        <f aca="false">"*"&amp;IF(AND(A1086="EU",AE1086=2035),0.93,IF(AND(A1086="EU",AE1086=2050),0.9,IF(AND(A1086="USA",AE1086=2035),0.92,IF(AND(A1086="USA",AE1086=2050),0.89,IF(AND(A1086="Japan",AE1086=2035),0.92,IF(AND(A1086="Japan",AE1086=2050),0.89,IF(AND(A1086="Russia",AE1086=2035),0.91,IF(AND(A1086="Russia",AE1086=2050),0.86,IF(AND(A1086="China",AE1086=2035),0.91,IF(AND(A1086="China",AE1086=2050),0.87,IF(AND(A1086="India",AE1086=2035),0.92,IF(AND(A1086="India",AE1086=2050),0.87,IF(AND(A1086="Middle East",AE1086=2035),0.89,IF(AND(A1086="Middle East",AE1086=2050),0.84,IF(AND(A1086="Africa",AE1086=2035),0.9,IF(AND(A1086="Africa",AE1086=2050),0.86,IF(AND(A1086="Brazil",AE1086=2035),0.93,IF(AND(A1086="Brazil",AE1086=2050),0.89,""))))))))))))))))))</f>
        <v>*0.9</v>
      </c>
      <c r="AG1086" s="53" t="str">
        <f aca="false">AG1085</f>
        <v>REZoning_Sol-Win</v>
      </c>
      <c r="AI1086" s="1" t="s">
        <v>4394</v>
      </c>
      <c r="AJ1086" s="57" t="s">
        <v>35</v>
      </c>
      <c r="AK1086" s="1" t="n">
        <v>2050</v>
      </c>
      <c r="AL1086" s="58" t="str">
        <f aca="false">"*"&amp;IF(AND(A1086="EU",AK1086=2035),0.93,IF(AND(A1086="EU",AK1086=2050),0.9,IF(AND(A1086="USA",AK1086=2035),0.92,IF(AND(A1086="USA",AK1086=2050),0.89,IF(AND(A1086="Japan",AK1086=2035),0.92,IF(AND(A1086="Japan",AK1086=2050),0.89,IF(AND(A1086="Russia",AK1086=2035),0.91,IF(AND(A1086="Russia",AK1086=2050),0.86,IF(AND(A1086="China",AK1086=2035),0.91,IF(AND(A1086="China",AK1086=2050),0.87,IF(AND(A1086="India",AK1086=2035),0.92,IF(AND(A1086="India",AK1086=2050),0.87,IF(AND(A1086="Middle East",AK1086=2035),0.89,IF(AND(A1086="Middle East",AK1086=2050),0.84,IF(AND(A1086="Africa",AK1086=2035),0.9,IF(AND(A1086="Africa",AK1086=2050),0.86,IF(AND(A1086="Brazil",AK1086=2035),0.93,IF(AND(A1086="Brazil",AK1086=2050),0.89,""))))))))))))))))))</f>
        <v>*0.86</v>
      </c>
      <c r="AM1086" s="53" t="str">
        <f aca="false">AM1085</f>
        <v>REZoning_Sol-Win</v>
      </c>
      <c r="AP1086" s="0" t="s">
        <v>4394</v>
      </c>
      <c r="AQ1086" s="38" t="s">
        <v>35</v>
      </c>
      <c r="AR1086" s="38" t="n">
        <f aca="false">AR1085</f>
        <v>2100</v>
      </c>
      <c r="AS1086" s="38" t="s">
        <v>860</v>
      </c>
      <c r="AT1086" s="38" t="s">
        <v>36</v>
      </c>
    </row>
    <row r="1087" customFormat="false" ht="28.5" hidden="false" customHeight="true" outlineLevel="0" collapsed="false">
      <c r="A1087" s="3" t="s">
        <v>43</v>
      </c>
      <c r="C1087" s="0" t="s">
        <v>4395</v>
      </c>
      <c r="D1087" s="50" t="s">
        <v>35</v>
      </c>
      <c r="E1087" s="0" t="n">
        <v>2035</v>
      </c>
      <c r="F1087" s="51" t="str">
        <f aca="false">"*"&amp;IF(AND(A1087="EU",E1087=2035),0.95,IF(AND(A1087="EU",E1087=2050),0.93,IF(AND(A1087="USA",E1087=2035),0.96,IF(AND(A1087="USA",E1087=2050),0.94,IF(AND(A1087="Japan",E1087=2035),0.94,IF(AND(A1087="Japan",E1087=2050),0.92,IF(AND(A1087="Russia",E1087=2035),0.95,IF(AND(A1087="Russia",E1087=2050),0.93,IF(AND(A1087="China",E1087=2035),0.94,IF(AND(A1087="China",E1087=2050),0.92,IF(AND(A1087="India",E1087=2035),0.95,IF(AND(A1087="India",E1087=2050),0.92,IF(AND(A1087="Middle East",E1087=2035),0.94,IF(AND(A1087="Middle East",E1087=2050),0.9,IF(AND(A1087="Africa",E1087=2035),0.94,IF(AND(A1087="Africa",E1087=2050),0.91,IF(AND(A1087="Brazil",E1087=2035),0.95,IF(AND(A1087="Brazil",E1087=2050),0.92,""))))))))))))))))))</f>
        <v>*0.94</v>
      </c>
      <c r="H1087" s="0" t="s">
        <v>4395</v>
      </c>
      <c r="I1087" s="50" t="s">
        <v>35</v>
      </c>
      <c r="J1087" s="0" t="n">
        <v>2050</v>
      </c>
      <c r="K1087" s="48" t="str">
        <f aca="false">"*"&amp;IF(AND(A1087="EU",J1087=2035),0.95,IF(AND(A1087="EU",J1087=2050),0.93,IF(AND(A1087="USA",J1087=2035),0.96,IF(AND(A1087="USA",J1087=2050),0.94,IF(AND(A1087="Japan",J1087=2035),0.94,IF(AND(A1087="Japan",J1087=2050),0.92,IF(AND(A1087="Russia",J1087=2035),0.95,IF(AND(A1087="Russia",J1087=2050),0.93,IF(AND(A1087="China",J1087=2035),0.94,IF(AND(A1087="China",J1087=2050),0.92,IF(AND(A1087="India",J1087=2035),0.95,IF(AND(A1087="India",J1087=2050),0.92,IF(AND(A1087="Middle East",J1087=2035),0.94,IF(AND(A1087="Middle East",J1087=2050),0.9,IF(AND(A1087="Africa",J1087=2035),0.94,IF(AND(A1087="Africa",J1087=2050),0.91,IF(AND(A1087="Brazil",J1087=2035),0.95,IF(AND(A1087="Brazil",J1087=2050),0.92,""))))))))))))))))))</f>
        <v>*0.91</v>
      </c>
      <c r="P1087" s="41" t="s">
        <v>4395</v>
      </c>
      <c r="Q1087" s="52" t="s">
        <v>35</v>
      </c>
      <c r="R1087" s="41" t="n">
        <v>2035</v>
      </c>
      <c r="S1087" s="53" t="str">
        <f aca="false">"*"&amp;IF(AND(A1087="EU",R1087=2035),0.95,IF(AND(A1087="EU",R1087=2050),0.93,IF(AND(A1087="USA",R1087=2035),0.96,IF(AND(A1087="USA",R1087=2050),0.93,IF(AND(A1087="Japan",R1087=2035),0.94,IF(AND(A1087="Japan",R1087=2050),0.92,IF(AND(A1087="Russia",R1087=2035),0.95,IF(AND(A1087="Russia",R1087=2050),0.91,IF(AND(A1087="China",R1087=2035),0.93,IF(AND(A1087="China",R1087=2050),0.92,IF(AND(A1087="India",R1087=2035),0.94,IF(AND(A1087="India",R1087=2050),0.91,IF(AND(A1087="Middle East",R1087=2035),0.92,IF(AND(A1087="Middle East",R1087=2050),0.89,IF(AND(A1087="Africa",R1087=2035),0.93,IF(AND(A1087="Africa",R1087=2050),0.9,IF(AND(A1087="Brazil",R1087=2035),0.95,IF(AND(A1087="Brazil",R1087=2050),0.92,""))))))))))))))))))</f>
        <v>*0.93</v>
      </c>
      <c r="U1087" s="41" t="s">
        <v>4395</v>
      </c>
      <c r="V1087" s="52" t="s">
        <v>35</v>
      </c>
      <c r="W1087" s="41" t="n">
        <v>2050</v>
      </c>
      <c r="X1087" s="53" t="str">
        <f aca="false">"*"&amp;IF(AND(A1087="EU",W1087=2035),0.95,IF(AND(A1087="EU",W1087=2050),0.93,IF(AND(A1087="USA",W1087=2035),0.96,IF(AND(A1087="USA",W1087=2050),0.93,IF(AND(A1087="Japan",W1087=2035),0.94,IF(AND(A1087="Japan",W1087=2050),0.92,IF(AND(A1087="Russia",W1087=2035),0.95,IF(AND(A1087="Russia",W1087=2050),0.91,IF(AND(A1087="China",W1087=2035),0.93,IF(AND(A1087="China",W1087=2050),0.92,IF(AND(A1087="India",W1087=2035),0.94,IF(AND(A1087="India",W1087=2050),0.91,IF(AND(A1087="Middle East",W1087=2035),0.92,IF(AND(A1087="Middle East",W1087=2050),0.89,IF(AND(A1087="Africa",W1087=2035),0.93,IF(AND(A1087="Africa",W1087=2050),0.9,IF(AND(A1087="Brazil",W1087=2035),0.95,IF(AND(A1087="Brazil",W1087=2050),0.92,""))))))))))))))))))</f>
        <v>*0.9</v>
      </c>
      <c r="AC1087" s="1" t="s">
        <v>4395</v>
      </c>
      <c r="AD1087" s="57" t="s">
        <v>35</v>
      </c>
      <c r="AE1087" s="1" t="n">
        <v>2035</v>
      </c>
      <c r="AF1087" s="58" t="str">
        <f aca="false">"*"&amp;IF(AND(A1087="EU",AE1087=2035),0.93,IF(AND(A1087="EU",AE1087=2050),0.9,IF(AND(A1087="USA",AE1087=2035),0.92,IF(AND(A1087="USA",AE1087=2050),0.89,IF(AND(A1087="Japan",AE1087=2035),0.92,IF(AND(A1087="Japan",AE1087=2050),0.89,IF(AND(A1087="Russia",AE1087=2035),0.91,IF(AND(A1087="Russia",AE1087=2050),0.86,IF(AND(A1087="China",AE1087=2035),0.91,IF(AND(A1087="China",AE1087=2050),0.87,IF(AND(A1087="India",AE1087=2035),0.92,IF(AND(A1087="India",AE1087=2050),0.87,IF(AND(A1087="Middle East",AE1087=2035),0.89,IF(AND(A1087="Middle East",AE1087=2050),0.84,IF(AND(A1087="Africa",AE1087=2035),0.9,IF(AND(A1087="Africa",AE1087=2050),0.86,IF(AND(A1087="Brazil",AE1087=2035),0.93,IF(AND(A1087="Brazil",AE1087=2050),0.89,""))))))))))))))))))</f>
        <v>*0.9</v>
      </c>
      <c r="AG1087" s="53" t="str">
        <f aca="false">AG1086</f>
        <v>REZoning_Sol-Win</v>
      </c>
      <c r="AI1087" s="1" t="s">
        <v>4395</v>
      </c>
      <c r="AJ1087" s="57" t="s">
        <v>35</v>
      </c>
      <c r="AK1087" s="1" t="n">
        <v>2050</v>
      </c>
      <c r="AL1087" s="58" t="str">
        <f aca="false">"*"&amp;IF(AND(A1087="EU",AK1087=2035),0.93,IF(AND(A1087="EU",AK1087=2050),0.9,IF(AND(A1087="USA",AK1087=2035),0.92,IF(AND(A1087="USA",AK1087=2050),0.89,IF(AND(A1087="Japan",AK1087=2035),0.92,IF(AND(A1087="Japan",AK1087=2050),0.89,IF(AND(A1087="Russia",AK1087=2035),0.91,IF(AND(A1087="Russia",AK1087=2050),0.86,IF(AND(A1087="China",AK1087=2035),0.91,IF(AND(A1087="China",AK1087=2050),0.87,IF(AND(A1087="India",AK1087=2035),0.92,IF(AND(A1087="India",AK1087=2050),0.87,IF(AND(A1087="Middle East",AK1087=2035),0.89,IF(AND(A1087="Middle East",AK1087=2050),0.84,IF(AND(A1087="Africa",AK1087=2035),0.9,IF(AND(A1087="Africa",AK1087=2050),0.86,IF(AND(A1087="Brazil",AK1087=2035),0.93,IF(AND(A1087="Brazil",AK1087=2050),0.89,""))))))))))))))))))</f>
        <v>*0.86</v>
      </c>
      <c r="AM1087" s="53" t="str">
        <f aca="false">AM1086</f>
        <v>REZoning_Sol-Win</v>
      </c>
      <c r="AP1087" s="0" t="s">
        <v>4395</v>
      </c>
      <c r="AQ1087" s="38" t="s">
        <v>35</v>
      </c>
      <c r="AR1087" s="38" t="n">
        <f aca="false">AR1086</f>
        <v>2100</v>
      </c>
      <c r="AS1087" s="38" t="s">
        <v>860</v>
      </c>
      <c r="AT1087" s="38" t="s">
        <v>36</v>
      </c>
    </row>
    <row r="1088" customFormat="false" ht="28.5" hidden="false" customHeight="true" outlineLevel="0" collapsed="false">
      <c r="A1088" s="3" t="s">
        <v>43</v>
      </c>
      <c r="C1088" s="0" t="s">
        <v>4396</v>
      </c>
      <c r="D1088" s="50" t="s">
        <v>35</v>
      </c>
      <c r="E1088" s="0" t="n">
        <v>2035</v>
      </c>
      <c r="F1088" s="51" t="str">
        <f aca="false">"*"&amp;IF(AND(A1088="EU",E1088=2035),0.95,IF(AND(A1088="EU",E1088=2050),0.93,IF(AND(A1088="USA",E1088=2035),0.96,IF(AND(A1088="USA",E1088=2050),0.94,IF(AND(A1088="Japan",E1088=2035),0.94,IF(AND(A1088="Japan",E1088=2050),0.92,IF(AND(A1088="Russia",E1088=2035),0.95,IF(AND(A1088="Russia",E1088=2050),0.93,IF(AND(A1088="China",E1088=2035),0.94,IF(AND(A1088="China",E1088=2050),0.92,IF(AND(A1088="India",E1088=2035),0.95,IF(AND(A1088="India",E1088=2050),0.92,IF(AND(A1088="Middle East",E1088=2035),0.94,IF(AND(A1088="Middle East",E1088=2050),0.9,IF(AND(A1088="Africa",E1088=2035),0.94,IF(AND(A1088="Africa",E1088=2050),0.91,IF(AND(A1088="Brazil",E1088=2035),0.95,IF(AND(A1088="Brazil",E1088=2050),0.92,""))))))))))))))))))</f>
        <v>*0.94</v>
      </c>
      <c r="H1088" s="0" t="s">
        <v>4396</v>
      </c>
      <c r="I1088" s="50" t="s">
        <v>35</v>
      </c>
      <c r="J1088" s="0" t="n">
        <v>2050</v>
      </c>
      <c r="K1088" s="48" t="str">
        <f aca="false">"*"&amp;IF(AND(A1088="EU",J1088=2035),0.95,IF(AND(A1088="EU",J1088=2050),0.93,IF(AND(A1088="USA",J1088=2035),0.96,IF(AND(A1088="USA",J1088=2050),0.94,IF(AND(A1088="Japan",J1088=2035),0.94,IF(AND(A1088="Japan",J1088=2050),0.92,IF(AND(A1088="Russia",J1088=2035),0.95,IF(AND(A1088="Russia",J1088=2050),0.93,IF(AND(A1088="China",J1088=2035),0.94,IF(AND(A1088="China",J1088=2050),0.92,IF(AND(A1088="India",J1088=2035),0.95,IF(AND(A1088="India",J1088=2050),0.92,IF(AND(A1088="Middle East",J1088=2035),0.94,IF(AND(A1088="Middle East",J1088=2050),0.9,IF(AND(A1088="Africa",J1088=2035),0.94,IF(AND(A1088="Africa",J1088=2050),0.91,IF(AND(A1088="Brazil",J1088=2035),0.95,IF(AND(A1088="Brazil",J1088=2050),0.92,""))))))))))))))))))</f>
        <v>*0.91</v>
      </c>
      <c r="P1088" s="41" t="s">
        <v>4396</v>
      </c>
      <c r="Q1088" s="52" t="s">
        <v>35</v>
      </c>
      <c r="R1088" s="41" t="n">
        <v>2035</v>
      </c>
      <c r="S1088" s="53" t="str">
        <f aca="false">"*"&amp;IF(AND(A1088="EU",R1088=2035),0.95,IF(AND(A1088="EU",R1088=2050),0.93,IF(AND(A1088="USA",R1088=2035),0.96,IF(AND(A1088="USA",R1088=2050),0.93,IF(AND(A1088="Japan",R1088=2035),0.94,IF(AND(A1088="Japan",R1088=2050),0.92,IF(AND(A1088="Russia",R1088=2035),0.95,IF(AND(A1088="Russia",R1088=2050),0.91,IF(AND(A1088="China",R1088=2035),0.93,IF(AND(A1088="China",R1088=2050),0.92,IF(AND(A1088="India",R1088=2035),0.94,IF(AND(A1088="India",R1088=2050),0.91,IF(AND(A1088="Middle East",R1088=2035),0.92,IF(AND(A1088="Middle East",R1088=2050),0.89,IF(AND(A1088="Africa",R1088=2035),0.93,IF(AND(A1088="Africa",R1088=2050),0.9,IF(AND(A1088="Brazil",R1088=2035),0.95,IF(AND(A1088="Brazil",R1088=2050),0.92,""))))))))))))))))))</f>
        <v>*0.93</v>
      </c>
      <c r="U1088" s="41" t="s">
        <v>4396</v>
      </c>
      <c r="V1088" s="52" t="s">
        <v>35</v>
      </c>
      <c r="W1088" s="41" t="n">
        <v>2050</v>
      </c>
      <c r="X1088" s="53" t="str">
        <f aca="false">"*"&amp;IF(AND(A1088="EU",W1088=2035),0.95,IF(AND(A1088="EU",W1088=2050),0.93,IF(AND(A1088="USA",W1088=2035),0.96,IF(AND(A1088="USA",W1088=2050),0.93,IF(AND(A1088="Japan",W1088=2035),0.94,IF(AND(A1088="Japan",W1088=2050),0.92,IF(AND(A1088="Russia",W1088=2035),0.95,IF(AND(A1088="Russia",W1088=2050),0.91,IF(AND(A1088="China",W1088=2035),0.93,IF(AND(A1088="China",W1088=2050),0.92,IF(AND(A1088="India",W1088=2035),0.94,IF(AND(A1088="India",W1088=2050),0.91,IF(AND(A1088="Middle East",W1088=2035),0.92,IF(AND(A1088="Middle East",W1088=2050),0.89,IF(AND(A1088="Africa",W1088=2035),0.93,IF(AND(A1088="Africa",W1088=2050),0.9,IF(AND(A1088="Brazil",W1088=2035),0.95,IF(AND(A1088="Brazil",W1088=2050),0.92,""))))))))))))))))))</f>
        <v>*0.9</v>
      </c>
      <c r="AC1088" s="1" t="s">
        <v>4396</v>
      </c>
      <c r="AD1088" s="57" t="s">
        <v>35</v>
      </c>
      <c r="AE1088" s="1" t="n">
        <v>2035</v>
      </c>
      <c r="AF1088" s="58" t="str">
        <f aca="false">"*"&amp;IF(AND(A1088="EU",AE1088=2035),0.93,IF(AND(A1088="EU",AE1088=2050),0.9,IF(AND(A1088="USA",AE1088=2035),0.92,IF(AND(A1088="USA",AE1088=2050),0.89,IF(AND(A1088="Japan",AE1088=2035),0.92,IF(AND(A1088="Japan",AE1088=2050),0.89,IF(AND(A1088="Russia",AE1088=2035),0.91,IF(AND(A1088="Russia",AE1088=2050),0.86,IF(AND(A1088="China",AE1088=2035),0.91,IF(AND(A1088="China",AE1088=2050),0.87,IF(AND(A1088="India",AE1088=2035),0.92,IF(AND(A1088="India",AE1088=2050),0.87,IF(AND(A1088="Middle East",AE1088=2035),0.89,IF(AND(A1088="Middle East",AE1088=2050),0.84,IF(AND(A1088="Africa",AE1088=2035),0.9,IF(AND(A1088="Africa",AE1088=2050),0.86,IF(AND(A1088="Brazil",AE1088=2035),0.93,IF(AND(A1088="Brazil",AE1088=2050),0.89,""))))))))))))))))))</f>
        <v>*0.9</v>
      </c>
      <c r="AG1088" s="53" t="str">
        <f aca="false">AG1087</f>
        <v>REZoning_Sol-Win</v>
      </c>
      <c r="AI1088" s="1" t="s">
        <v>4396</v>
      </c>
      <c r="AJ1088" s="57" t="s">
        <v>35</v>
      </c>
      <c r="AK1088" s="1" t="n">
        <v>2050</v>
      </c>
      <c r="AL1088" s="58" t="str">
        <f aca="false">"*"&amp;IF(AND(A1088="EU",AK1088=2035),0.93,IF(AND(A1088="EU",AK1088=2050),0.9,IF(AND(A1088="USA",AK1088=2035),0.92,IF(AND(A1088="USA",AK1088=2050),0.89,IF(AND(A1088="Japan",AK1088=2035),0.92,IF(AND(A1088="Japan",AK1088=2050),0.89,IF(AND(A1088="Russia",AK1088=2035),0.91,IF(AND(A1088="Russia",AK1088=2050),0.86,IF(AND(A1088="China",AK1088=2035),0.91,IF(AND(A1088="China",AK1088=2050),0.87,IF(AND(A1088="India",AK1088=2035),0.92,IF(AND(A1088="India",AK1088=2050),0.87,IF(AND(A1088="Middle East",AK1088=2035),0.89,IF(AND(A1088="Middle East",AK1088=2050),0.84,IF(AND(A1088="Africa",AK1088=2035),0.9,IF(AND(A1088="Africa",AK1088=2050),0.86,IF(AND(A1088="Brazil",AK1088=2035),0.93,IF(AND(A1088="Brazil",AK1088=2050),0.89,""))))))))))))))))))</f>
        <v>*0.86</v>
      </c>
      <c r="AM1088" s="53" t="str">
        <f aca="false">AM1087</f>
        <v>REZoning_Sol-Win</v>
      </c>
      <c r="AP1088" s="0" t="s">
        <v>4396</v>
      </c>
      <c r="AQ1088" s="38" t="s">
        <v>35</v>
      </c>
      <c r="AR1088" s="38" t="n">
        <f aca="false">AR1087</f>
        <v>2100</v>
      </c>
      <c r="AS1088" s="38" t="s">
        <v>860</v>
      </c>
      <c r="AT1088" s="38" t="s">
        <v>36</v>
      </c>
    </row>
    <row r="1089" customFormat="false" ht="28.5" hidden="false" customHeight="true" outlineLevel="0" collapsed="false">
      <c r="A1089" s="3" t="s">
        <v>43</v>
      </c>
      <c r="C1089" s="0" t="s">
        <v>4397</v>
      </c>
      <c r="D1089" s="50" t="s">
        <v>35</v>
      </c>
      <c r="E1089" s="0" t="n">
        <v>2035</v>
      </c>
      <c r="F1089" s="51" t="str">
        <f aca="false">"*"&amp;IF(AND(A1089="EU",E1089=2035),0.95,IF(AND(A1089="EU",E1089=2050),0.93,IF(AND(A1089="USA",E1089=2035),0.96,IF(AND(A1089="USA",E1089=2050),0.94,IF(AND(A1089="Japan",E1089=2035),0.94,IF(AND(A1089="Japan",E1089=2050),0.92,IF(AND(A1089="Russia",E1089=2035),0.95,IF(AND(A1089="Russia",E1089=2050),0.93,IF(AND(A1089="China",E1089=2035),0.94,IF(AND(A1089="China",E1089=2050),0.92,IF(AND(A1089="India",E1089=2035),0.95,IF(AND(A1089="India",E1089=2050),0.92,IF(AND(A1089="Middle East",E1089=2035),0.94,IF(AND(A1089="Middle East",E1089=2050),0.9,IF(AND(A1089="Africa",E1089=2035),0.94,IF(AND(A1089="Africa",E1089=2050),0.91,IF(AND(A1089="Brazil",E1089=2035),0.95,IF(AND(A1089="Brazil",E1089=2050),0.92,""))))))))))))))))))</f>
        <v>*0.94</v>
      </c>
      <c r="H1089" s="0" t="s">
        <v>4397</v>
      </c>
      <c r="I1089" s="50" t="s">
        <v>35</v>
      </c>
      <c r="J1089" s="0" t="n">
        <v>2050</v>
      </c>
      <c r="K1089" s="48" t="str">
        <f aca="false">"*"&amp;IF(AND(A1089="EU",J1089=2035),0.95,IF(AND(A1089="EU",J1089=2050),0.93,IF(AND(A1089="USA",J1089=2035),0.96,IF(AND(A1089="USA",J1089=2050),0.94,IF(AND(A1089="Japan",J1089=2035),0.94,IF(AND(A1089="Japan",J1089=2050),0.92,IF(AND(A1089="Russia",J1089=2035),0.95,IF(AND(A1089="Russia",J1089=2050),0.93,IF(AND(A1089="China",J1089=2035),0.94,IF(AND(A1089="China",J1089=2050),0.92,IF(AND(A1089="India",J1089=2035),0.95,IF(AND(A1089="India",J1089=2050),0.92,IF(AND(A1089="Middle East",J1089=2035),0.94,IF(AND(A1089="Middle East",J1089=2050),0.9,IF(AND(A1089="Africa",J1089=2035),0.94,IF(AND(A1089="Africa",J1089=2050),0.91,IF(AND(A1089="Brazil",J1089=2035),0.95,IF(AND(A1089="Brazil",J1089=2050),0.92,""))))))))))))))))))</f>
        <v>*0.91</v>
      </c>
      <c r="P1089" s="41" t="s">
        <v>4397</v>
      </c>
      <c r="Q1089" s="52" t="s">
        <v>35</v>
      </c>
      <c r="R1089" s="41" t="n">
        <v>2035</v>
      </c>
      <c r="S1089" s="53" t="str">
        <f aca="false">"*"&amp;IF(AND(A1089="EU",R1089=2035),0.95,IF(AND(A1089="EU",R1089=2050),0.93,IF(AND(A1089="USA",R1089=2035),0.96,IF(AND(A1089="USA",R1089=2050),0.93,IF(AND(A1089="Japan",R1089=2035),0.94,IF(AND(A1089="Japan",R1089=2050),0.92,IF(AND(A1089="Russia",R1089=2035),0.95,IF(AND(A1089="Russia",R1089=2050),0.91,IF(AND(A1089="China",R1089=2035),0.93,IF(AND(A1089="China",R1089=2050),0.92,IF(AND(A1089="India",R1089=2035),0.94,IF(AND(A1089="India",R1089=2050),0.91,IF(AND(A1089="Middle East",R1089=2035),0.92,IF(AND(A1089="Middle East",R1089=2050),0.89,IF(AND(A1089="Africa",R1089=2035),0.93,IF(AND(A1089="Africa",R1089=2050),0.9,IF(AND(A1089="Brazil",R1089=2035),0.95,IF(AND(A1089="Brazil",R1089=2050),0.92,""))))))))))))))))))</f>
        <v>*0.93</v>
      </c>
      <c r="U1089" s="41" t="s">
        <v>4397</v>
      </c>
      <c r="V1089" s="52" t="s">
        <v>35</v>
      </c>
      <c r="W1089" s="41" t="n">
        <v>2050</v>
      </c>
      <c r="X1089" s="53" t="str">
        <f aca="false">"*"&amp;IF(AND(A1089="EU",W1089=2035),0.95,IF(AND(A1089="EU",W1089=2050),0.93,IF(AND(A1089="USA",W1089=2035),0.96,IF(AND(A1089="USA",W1089=2050),0.93,IF(AND(A1089="Japan",W1089=2035),0.94,IF(AND(A1089="Japan",W1089=2050),0.92,IF(AND(A1089="Russia",W1089=2035),0.95,IF(AND(A1089="Russia",W1089=2050),0.91,IF(AND(A1089="China",W1089=2035),0.93,IF(AND(A1089="China",W1089=2050),0.92,IF(AND(A1089="India",W1089=2035),0.94,IF(AND(A1089="India",W1089=2050),0.91,IF(AND(A1089="Middle East",W1089=2035),0.92,IF(AND(A1089="Middle East",W1089=2050),0.89,IF(AND(A1089="Africa",W1089=2035),0.93,IF(AND(A1089="Africa",W1089=2050),0.9,IF(AND(A1089="Brazil",W1089=2035),0.95,IF(AND(A1089="Brazil",W1089=2050),0.92,""))))))))))))))))))</f>
        <v>*0.9</v>
      </c>
      <c r="AC1089" s="1" t="s">
        <v>4397</v>
      </c>
      <c r="AD1089" s="57" t="s">
        <v>35</v>
      </c>
      <c r="AE1089" s="1" t="n">
        <v>2035</v>
      </c>
      <c r="AF1089" s="58" t="str">
        <f aca="false">"*"&amp;IF(AND(A1089="EU",AE1089=2035),0.93,IF(AND(A1089="EU",AE1089=2050),0.9,IF(AND(A1089="USA",AE1089=2035),0.92,IF(AND(A1089="USA",AE1089=2050),0.89,IF(AND(A1089="Japan",AE1089=2035),0.92,IF(AND(A1089="Japan",AE1089=2050),0.89,IF(AND(A1089="Russia",AE1089=2035),0.91,IF(AND(A1089="Russia",AE1089=2050),0.86,IF(AND(A1089="China",AE1089=2035),0.91,IF(AND(A1089="China",AE1089=2050),0.87,IF(AND(A1089="India",AE1089=2035),0.92,IF(AND(A1089="India",AE1089=2050),0.87,IF(AND(A1089="Middle East",AE1089=2035),0.89,IF(AND(A1089="Middle East",AE1089=2050),0.84,IF(AND(A1089="Africa",AE1089=2035),0.9,IF(AND(A1089="Africa",AE1089=2050),0.86,IF(AND(A1089="Brazil",AE1089=2035),0.93,IF(AND(A1089="Brazil",AE1089=2050),0.89,""))))))))))))))))))</f>
        <v>*0.9</v>
      </c>
      <c r="AG1089" s="53" t="str">
        <f aca="false">AG1088</f>
        <v>REZoning_Sol-Win</v>
      </c>
      <c r="AI1089" s="1" t="s">
        <v>4397</v>
      </c>
      <c r="AJ1089" s="57" t="s">
        <v>35</v>
      </c>
      <c r="AK1089" s="1" t="n">
        <v>2050</v>
      </c>
      <c r="AL1089" s="58" t="str">
        <f aca="false">"*"&amp;IF(AND(A1089="EU",AK1089=2035),0.93,IF(AND(A1089="EU",AK1089=2050),0.9,IF(AND(A1089="USA",AK1089=2035),0.92,IF(AND(A1089="USA",AK1089=2050),0.89,IF(AND(A1089="Japan",AK1089=2035),0.92,IF(AND(A1089="Japan",AK1089=2050),0.89,IF(AND(A1089="Russia",AK1089=2035),0.91,IF(AND(A1089="Russia",AK1089=2050),0.86,IF(AND(A1089="China",AK1089=2035),0.91,IF(AND(A1089="China",AK1089=2050),0.87,IF(AND(A1089="India",AK1089=2035),0.92,IF(AND(A1089="India",AK1089=2050),0.87,IF(AND(A1089="Middle East",AK1089=2035),0.89,IF(AND(A1089="Middle East",AK1089=2050),0.84,IF(AND(A1089="Africa",AK1089=2035),0.9,IF(AND(A1089="Africa",AK1089=2050),0.86,IF(AND(A1089="Brazil",AK1089=2035),0.93,IF(AND(A1089="Brazil",AK1089=2050),0.89,""))))))))))))))))))</f>
        <v>*0.86</v>
      </c>
      <c r="AM1089" s="53" t="str">
        <f aca="false">AM1088</f>
        <v>REZoning_Sol-Win</v>
      </c>
      <c r="AP1089" s="0" t="s">
        <v>4397</v>
      </c>
      <c r="AQ1089" s="38" t="s">
        <v>35</v>
      </c>
      <c r="AR1089" s="38" t="n">
        <f aca="false">AR1088</f>
        <v>2100</v>
      </c>
      <c r="AS1089" s="38" t="s">
        <v>860</v>
      </c>
      <c r="AT1089" s="38" t="s">
        <v>36</v>
      </c>
    </row>
    <row r="1090" customFormat="false" ht="28.5" hidden="false" customHeight="true" outlineLevel="0" collapsed="false">
      <c r="A1090" s="3" t="s">
        <v>43</v>
      </c>
      <c r="C1090" s="0" t="s">
        <v>4398</v>
      </c>
      <c r="D1090" s="50" t="s">
        <v>35</v>
      </c>
      <c r="E1090" s="0" t="n">
        <v>2035</v>
      </c>
      <c r="F1090" s="51" t="str">
        <f aca="false">"*"&amp;IF(AND(A1090="EU",E1090=2035),0.95,IF(AND(A1090="EU",E1090=2050),0.93,IF(AND(A1090="USA",E1090=2035),0.96,IF(AND(A1090="USA",E1090=2050),0.94,IF(AND(A1090="Japan",E1090=2035),0.94,IF(AND(A1090="Japan",E1090=2050),0.92,IF(AND(A1090="Russia",E1090=2035),0.95,IF(AND(A1090="Russia",E1090=2050),0.93,IF(AND(A1090="China",E1090=2035),0.94,IF(AND(A1090="China",E1090=2050),0.92,IF(AND(A1090="India",E1090=2035),0.95,IF(AND(A1090="India",E1090=2050),0.92,IF(AND(A1090="Middle East",E1090=2035),0.94,IF(AND(A1090="Middle East",E1090=2050),0.9,IF(AND(A1090="Africa",E1090=2035),0.94,IF(AND(A1090="Africa",E1090=2050),0.91,IF(AND(A1090="Brazil",E1090=2035),0.95,IF(AND(A1090="Brazil",E1090=2050),0.92,""))))))))))))))))))</f>
        <v>*0.94</v>
      </c>
      <c r="H1090" s="0" t="s">
        <v>4398</v>
      </c>
      <c r="I1090" s="50" t="s">
        <v>35</v>
      </c>
      <c r="J1090" s="0" t="n">
        <v>2050</v>
      </c>
      <c r="K1090" s="48" t="str">
        <f aca="false">"*"&amp;IF(AND(A1090="EU",J1090=2035),0.95,IF(AND(A1090="EU",J1090=2050),0.93,IF(AND(A1090="USA",J1090=2035),0.96,IF(AND(A1090="USA",J1090=2050),0.94,IF(AND(A1090="Japan",J1090=2035),0.94,IF(AND(A1090="Japan",J1090=2050),0.92,IF(AND(A1090="Russia",J1090=2035),0.95,IF(AND(A1090="Russia",J1090=2050),0.93,IF(AND(A1090="China",J1090=2035),0.94,IF(AND(A1090="China",J1090=2050),0.92,IF(AND(A1090="India",J1090=2035),0.95,IF(AND(A1090="India",J1090=2050),0.92,IF(AND(A1090="Middle East",J1090=2035),0.94,IF(AND(A1090="Middle East",J1090=2050),0.9,IF(AND(A1090="Africa",J1090=2035),0.94,IF(AND(A1090="Africa",J1090=2050),0.91,IF(AND(A1090="Brazil",J1090=2035),0.95,IF(AND(A1090="Brazil",J1090=2050),0.92,""))))))))))))))))))</f>
        <v>*0.91</v>
      </c>
      <c r="P1090" s="41" t="s">
        <v>4398</v>
      </c>
      <c r="Q1090" s="52" t="s">
        <v>35</v>
      </c>
      <c r="R1090" s="41" t="n">
        <v>2035</v>
      </c>
      <c r="S1090" s="53" t="str">
        <f aca="false">"*"&amp;IF(AND(A1090="EU",R1090=2035),0.95,IF(AND(A1090="EU",R1090=2050),0.93,IF(AND(A1090="USA",R1090=2035),0.96,IF(AND(A1090="USA",R1090=2050),0.93,IF(AND(A1090="Japan",R1090=2035),0.94,IF(AND(A1090="Japan",R1090=2050),0.92,IF(AND(A1090="Russia",R1090=2035),0.95,IF(AND(A1090="Russia",R1090=2050),0.91,IF(AND(A1090="China",R1090=2035),0.93,IF(AND(A1090="China",R1090=2050),0.92,IF(AND(A1090="India",R1090=2035),0.94,IF(AND(A1090="India",R1090=2050),0.91,IF(AND(A1090="Middle East",R1090=2035),0.92,IF(AND(A1090="Middle East",R1090=2050),0.89,IF(AND(A1090="Africa",R1090=2035),0.93,IF(AND(A1090="Africa",R1090=2050),0.9,IF(AND(A1090="Brazil",R1090=2035),0.95,IF(AND(A1090="Brazil",R1090=2050),0.92,""))))))))))))))))))</f>
        <v>*0.93</v>
      </c>
      <c r="U1090" s="41" t="s">
        <v>4398</v>
      </c>
      <c r="V1090" s="52" t="s">
        <v>35</v>
      </c>
      <c r="W1090" s="41" t="n">
        <v>2050</v>
      </c>
      <c r="X1090" s="53" t="str">
        <f aca="false">"*"&amp;IF(AND(A1090="EU",W1090=2035),0.95,IF(AND(A1090="EU",W1090=2050),0.93,IF(AND(A1090="USA",W1090=2035),0.96,IF(AND(A1090="USA",W1090=2050),0.93,IF(AND(A1090="Japan",W1090=2035),0.94,IF(AND(A1090="Japan",W1090=2050),0.92,IF(AND(A1090="Russia",W1090=2035),0.95,IF(AND(A1090="Russia",W1090=2050),0.91,IF(AND(A1090="China",W1090=2035),0.93,IF(AND(A1090="China",W1090=2050),0.92,IF(AND(A1090="India",W1090=2035),0.94,IF(AND(A1090="India",W1090=2050),0.91,IF(AND(A1090="Middle East",W1090=2035),0.92,IF(AND(A1090="Middle East",W1090=2050),0.89,IF(AND(A1090="Africa",W1090=2035),0.93,IF(AND(A1090="Africa",W1090=2050),0.9,IF(AND(A1090="Brazil",W1090=2035),0.95,IF(AND(A1090="Brazil",W1090=2050),0.92,""))))))))))))))))))</f>
        <v>*0.9</v>
      </c>
      <c r="AC1090" s="1" t="s">
        <v>4398</v>
      </c>
      <c r="AD1090" s="57" t="s">
        <v>35</v>
      </c>
      <c r="AE1090" s="1" t="n">
        <v>2035</v>
      </c>
      <c r="AF1090" s="58" t="str">
        <f aca="false">"*"&amp;IF(AND(A1090="EU",AE1090=2035),0.93,IF(AND(A1090="EU",AE1090=2050),0.9,IF(AND(A1090="USA",AE1090=2035),0.92,IF(AND(A1090="USA",AE1090=2050),0.89,IF(AND(A1090="Japan",AE1090=2035),0.92,IF(AND(A1090="Japan",AE1090=2050),0.89,IF(AND(A1090="Russia",AE1090=2035),0.91,IF(AND(A1090="Russia",AE1090=2050),0.86,IF(AND(A1090="China",AE1090=2035),0.91,IF(AND(A1090="China",AE1090=2050),0.87,IF(AND(A1090="India",AE1090=2035),0.92,IF(AND(A1090="India",AE1090=2050),0.87,IF(AND(A1090="Middle East",AE1090=2035),0.89,IF(AND(A1090="Middle East",AE1090=2050),0.84,IF(AND(A1090="Africa",AE1090=2035),0.9,IF(AND(A1090="Africa",AE1090=2050),0.86,IF(AND(A1090="Brazil",AE1090=2035),0.93,IF(AND(A1090="Brazil",AE1090=2050),0.89,""))))))))))))))))))</f>
        <v>*0.9</v>
      </c>
      <c r="AG1090" s="53" t="str">
        <f aca="false">AG1089</f>
        <v>REZoning_Sol-Win</v>
      </c>
      <c r="AI1090" s="1" t="s">
        <v>4398</v>
      </c>
      <c r="AJ1090" s="57" t="s">
        <v>35</v>
      </c>
      <c r="AK1090" s="1" t="n">
        <v>2050</v>
      </c>
      <c r="AL1090" s="58" t="str">
        <f aca="false">"*"&amp;IF(AND(A1090="EU",AK1090=2035),0.93,IF(AND(A1090="EU",AK1090=2050),0.9,IF(AND(A1090="USA",AK1090=2035),0.92,IF(AND(A1090="USA",AK1090=2050),0.89,IF(AND(A1090="Japan",AK1090=2035),0.92,IF(AND(A1090="Japan",AK1090=2050),0.89,IF(AND(A1090="Russia",AK1090=2035),0.91,IF(AND(A1090="Russia",AK1090=2050),0.86,IF(AND(A1090="China",AK1090=2035),0.91,IF(AND(A1090="China",AK1090=2050),0.87,IF(AND(A1090="India",AK1090=2035),0.92,IF(AND(A1090="India",AK1090=2050),0.87,IF(AND(A1090="Middle East",AK1090=2035),0.89,IF(AND(A1090="Middle East",AK1090=2050),0.84,IF(AND(A1090="Africa",AK1090=2035),0.9,IF(AND(A1090="Africa",AK1090=2050),0.86,IF(AND(A1090="Brazil",AK1090=2035),0.93,IF(AND(A1090="Brazil",AK1090=2050),0.89,""))))))))))))))))))</f>
        <v>*0.86</v>
      </c>
      <c r="AM1090" s="53" t="str">
        <f aca="false">AM1089</f>
        <v>REZoning_Sol-Win</v>
      </c>
      <c r="AP1090" s="0" t="s">
        <v>4398</v>
      </c>
      <c r="AQ1090" s="38" t="s">
        <v>35</v>
      </c>
      <c r="AR1090" s="38" t="n">
        <f aca="false">AR1089</f>
        <v>2100</v>
      </c>
      <c r="AS1090" s="38" t="s">
        <v>860</v>
      </c>
      <c r="AT1090" s="38" t="s">
        <v>36</v>
      </c>
    </row>
    <row r="1091" customFormat="false" ht="28.5" hidden="false" customHeight="true" outlineLevel="0" collapsed="false">
      <c r="A1091" s="3" t="s">
        <v>43</v>
      </c>
      <c r="C1091" s="0" t="s">
        <v>4399</v>
      </c>
      <c r="D1091" s="50" t="s">
        <v>35</v>
      </c>
      <c r="E1091" s="0" t="n">
        <v>2035</v>
      </c>
      <c r="F1091" s="51" t="str">
        <f aca="false">"*"&amp;IF(AND(A1091="EU",E1091=2035),0.95,IF(AND(A1091="EU",E1091=2050),0.93,IF(AND(A1091="USA",E1091=2035),0.96,IF(AND(A1091="USA",E1091=2050),0.94,IF(AND(A1091="Japan",E1091=2035),0.94,IF(AND(A1091="Japan",E1091=2050),0.92,IF(AND(A1091="Russia",E1091=2035),0.95,IF(AND(A1091="Russia",E1091=2050),0.93,IF(AND(A1091="China",E1091=2035),0.94,IF(AND(A1091="China",E1091=2050),0.92,IF(AND(A1091="India",E1091=2035),0.95,IF(AND(A1091="India",E1091=2050),0.92,IF(AND(A1091="Middle East",E1091=2035),0.94,IF(AND(A1091="Middle East",E1091=2050),0.9,IF(AND(A1091="Africa",E1091=2035),0.94,IF(AND(A1091="Africa",E1091=2050),0.91,IF(AND(A1091="Brazil",E1091=2035),0.95,IF(AND(A1091="Brazil",E1091=2050),0.92,""))))))))))))))))))</f>
        <v>*0.94</v>
      </c>
      <c r="H1091" s="0" t="s">
        <v>4399</v>
      </c>
      <c r="I1091" s="50" t="s">
        <v>35</v>
      </c>
      <c r="J1091" s="0" t="n">
        <v>2050</v>
      </c>
      <c r="K1091" s="48" t="str">
        <f aca="false">"*"&amp;IF(AND(A1091="EU",J1091=2035),0.95,IF(AND(A1091="EU",J1091=2050),0.93,IF(AND(A1091="USA",J1091=2035),0.96,IF(AND(A1091="USA",J1091=2050),0.94,IF(AND(A1091="Japan",J1091=2035),0.94,IF(AND(A1091="Japan",J1091=2050),0.92,IF(AND(A1091="Russia",J1091=2035),0.95,IF(AND(A1091="Russia",J1091=2050),0.93,IF(AND(A1091="China",J1091=2035),0.94,IF(AND(A1091="China",J1091=2050),0.92,IF(AND(A1091="India",J1091=2035),0.95,IF(AND(A1091="India",J1091=2050),0.92,IF(AND(A1091="Middle East",J1091=2035),0.94,IF(AND(A1091="Middle East",J1091=2050),0.9,IF(AND(A1091="Africa",J1091=2035),0.94,IF(AND(A1091="Africa",J1091=2050),0.91,IF(AND(A1091="Brazil",J1091=2035),0.95,IF(AND(A1091="Brazil",J1091=2050),0.92,""))))))))))))))))))</f>
        <v>*0.91</v>
      </c>
      <c r="P1091" s="41" t="s">
        <v>4399</v>
      </c>
      <c r="Q1091" s="52" t="s">
        <v>35</v>
      </c>
      <c r="R1091" s="41" t="n">
        <v>2035</v>
      </c>
      <c r="S1091" s="53" t="str">
        <f aca="false">"*"&amp;IF(AND(A1091="EU",R1091=2035),0.95,IF(AND(A1091="EU",R1091=2050),0.93,IF(AND(A1091="USA",R1091=2035),0.96,IF(AND(A1091="USA",R1091=2050),0.93,IF(AND(A1091="Japan",R1091=2035),0.94,IF(AND(A1091="Japan",R1091=2050),0.92,IF(AND(A1091="Russia",R1091=2035),0.95,IF(AND(A1091="Russia",R1091=2050),0.91,IF(AND(A1091="China",R1091=2035),0.93,IF(AND(A1091="China",R1091=2050),0.92,IF(AND(A1091="India",R1091=2035),0.94,IF(AND(A1091="India",R1091=2050),0.91,IF(AND(A1091="Middle East",R1091=2035),0.92,IF(AND(A1091="Middle East",R1091=2050),0.89,IF(AND(A1091="Africa",R1091=2035),0.93,IF(AND(A1091="Africa",R1091=2050),0.9,IF(AND(A1091="Brazil",R1091=2035),0.95,IF(AND(A1091="Brazil",R1091=2050),0.92,""))))))))))))))))))</f>
        <v>*0.93</v>
      </c>
      <c r="U1091" s="41" t="s">
        <v>4399</v>
      </c>
      <c r="V1091" s="52" t="s">
        <v>35</v>
      </c>
      <c r="W1091" s="41" t="n">
        <v>2050</v>
      </c>
      <c r="X1091" s="53" t="str">
        <f aca="false">"*"&amp;IF(AND(A1091="EU",W1091=2035),0.95,IF(AND(A1091="EU",W1091=2050),0.93,IF(AND(A1091="USA",W1091=2035),0.96,IF(AND(A1091="USA",W1091=2050),0.93,IF(AND(A1091="Japan",W1091=2035),0.94,IF(AND(A1091="Japan",W1091=2050),0.92,IF(AND(A1091="Russia",W1091=2035),0.95,IF(AND(A1091="Russia",W1091=2050),0.91,IF(AND(A1091="China",W1091=2035),0.93,IF(AND(A1091="China",W1091=2050),0.92,IF(AND(A1091="India",W1091=2035),0.94,IF(AND(A1091="India",W1091=2050),0.91,IF(AND(A1091="Middle East",W1091=2035),0.92,IF(AND(A1091="Middle East",W1091=2050),0.89,IF(AND(A1091="Africa",W1091=2035),0.93,IF(AND(A1091="Africa",W1091=2050),0.9,IF(AND(A1091="Brazil",W1091=2035),0.95,IF(AND(A1091="Brazil",W1091=2050),0.92,""))))))))))))))))))</f>
        <v>*0.9</v>
      </c>
      <c r="AC1091" s="1" t="s">
        <v>4399</v>
      </c>
      <c r="AD1091" s="57" t="s">
        <v>35</v>
      </c>
      <c r="AE1091" s="1" t="n">
        <v>2035</v>
      </c>
      <c r="AF1091" s="58" t="str">
        <f aca="false">"*"&amp;IF(AND(A1091="EU",AE1091=2035),0.93,IF(AND(A1091="EU",AE1091=2050),0.9,IF(AND(A1091="USA",AE1091=2035),0.92,IF(AND(A1091="USA",AE1091=2050),0.89,IF(AND(A1091="Japan",AE1091=2035),0.92,IF(AND(A1091="Japan",AE1091=2050),0.89,IF(AND(A1091="Russia",AE1091=2035),0.91,IF(AND(A1091="Russia",AE1091=2050),0.86,IF(AND(A1091="China",AE1091=2035),0.91,IF(AND(A1091="China",AE1091=2050),0.87,IF(AND(A1091="India",AE1091=2035),0.92,IF(AND(A1091="India",AE1091=2050),0.87,IF(AND(A1091="Middle East",AE1091=2035),0.89,IF(AND(A1091="Middle East",AE1091=2050),0.84,IF(AND(A1091="Africa",AE1091=2035),0.9,IF(AND(A1091="Africa",AE1091=2050),0.86,IF(AND(A1091="Brazil",AE1091=2035),0.93,IF(AND(A1091="Brazil",AE1091=2050),0.89,""))))))))))))))))))</f>
        <v>*0.9</v>
      </c>
      <c r="AG1091" s="53" t="str">
        <f aca="false">AG1090</f>
        <v>REZoning_Sol-Win</v>
      </c>
      <c r="AI1091" s="1" t="s">
        <v>4399</v>
      </c>
      <c r="AJ1091" s="57" t="s">
        <v>35</v>
      </c>
      <c r="AK1091" s="1" t="n">
        <v>2050</v>
      </c>
      <c r="AL1091" s="58" t="str">
        <f aca="false">"*"&amp;IF(AND(A1091="EU",AK1091=2035),0.93,IF(AND(A1091="EU",AK1091=2050),0.9,IF(AND(A1091="USA",AK1091=2035),0.92,IF(AND(A1091="USA",AK1091=2050),0.89,IF(AND(A1091="Japan",AK1091=2035),0.92,IF(AND(A1091="Japan",AK1091=2050),0.89,IF(AND(A1091="Russia",AK1091=2035),0.91,IF(AND(A1091="Russia",AK1091=2050),0.86,IF(AND(A1091="China",AK1091=2035),0.91,IF(AND(A1091="China",AK1091=2050),0.87,IF(AND(A1091="India",AK1091=2035),0.92,IF(AND(A1091="India",AK1091=2050),0.87,IF(AND(A1091="Middle East",AK1091=2035),0.89,IF(AND(A1091="Middle East",AK1091=2050),0.84,IF(AND(A1091="Africa",AK1091=2035),0.9,IF(AND(A1091="Africa",AK1091=2050),0.86,IF(AND(A1091="Brazil",AK1091=2035),0.93,IF(AND(A1091="Brazil",AK1091=2050),0.89,""))))))))))))))))))</f>
        <v>*0.86</v>
      </c>
      <c r="AM1091" s="53" t="str">
        <f aca="false">AM1090</f>
        <v>REZoning_Sol-Win</v>
      </c>
      <c r="AP1091" s="0" t="s">
        <v>4399</v>
      </c>
      <c r="AQ1091" s="38" t="s">
        <v>35</v>
      </c>
      <c r="AR1091" s="38" t="n">
        <f aca="false">AR1090</f>
        <v>2100</v>
      </c>
      <c r="AS1091" s="38" t="s">
        <v>860</v>
      </c>
      <c r="AT1091" s="38" t="s">
        <v>36</v>
      </c>
    </row>
    <row r="1092" customFormat="false" ht="28.5" hidden="false" customHeight="true" outlineLevel="0" collapsed="false">
      <c r="A1092" s="3" t="s">
        <v>43</v>
      </c>
      <c r="C1092" s="0" t="s">
        <v>4400</v>
      </c>
      <c r="D1092" s="50" t="s">
        <v>35</v>
      </c>
      <c r="E1092" s="0" t="n">
        <v>2035</v>
      </c>
      <c r="F1092" s="51" t="str">
        <f aca="false">"*"&amp;IF(AND(A1092="EU",E1092=2035),0.95,IF(AND(A1092="EU",E1092=2050),0.93,IF(AND(A1092="USA",E1092=2035),0.96,IF(AND(A1092="USA",E1092=2050),0.94,IF(AND(A1092="Japan",E1092=2035),0.94,IF(AND(A1092="Japan",E1092=2050),0.92,IF(AND(A1092="Russia",E1092=2035),0.95,IF(AND(A1092="Russia",E1092=2050),0.93,IF(AND(A1092="China",E1092=2035),0.94,IF(AND(A1092="China",E1092=2050),0.92,IF(AND(A1092="India",E1092=2035),0.95,IF(AND(A1092="India",E1092=2050),0.92,IF(AND(A1092="Middle East",E1092=2035),0.94,IF(AND(A1092="Middle East",E1092=2050),0.9,IF(AND(A1092="Africa",E1092=2035),0.94,IF(AND(A1092="Africa",E1092=2050),0.91,IF(AND(A1092="Brazil",E1092=2035),0.95,IF(AND(A1092="Brazil",E1092=2050),0.92,""))))))))))))))))))</f>
        <v>*0.94</v>
      </c>
      <c r="H1092" s="0" t="s">
        <v>4400</v>
      </c>
      <c r="I1092" s="50" t="s">
        <v>35</v>
      </c>
      <c r="J1092" s="0" t="n">
        <v>2050</v>
      </c>
      <c r="K1092" s="48" t="str">
        <f aca="false">"*"&amp;IF(AND(A1092="EU",J1092=2035),0.95,IF(AND(A1092="EU",J1092=2050),0.93,IF(AND(A1092="USA",J1092=2035),0.96,IF(AND(A1092="USA",J1092=2050),0.94,IF(AND(A1092="Japan",J1092=2035),0.94,IF(AND(A1092="Japan",J1092=2050),0.92,IF(AND(A1092="Russia",J1092=2035),0.95,IF(AND(A1092="Russia",J1092=2050),0.93,IF(AND(A1092="China",J1092=2035),0.94,IF(AND(A1092="China",J1092=2050),0.92,IF(AND(A1092="India",J1092=2035),0.95,IF(AND(A1092="India",J1092=2050),0.92,IF(AND(A1092="Middle East",J1092=2035),0.94,IF(AND(A1092="Middle East",J1092=2050),0.9,IF(AND(A1092="Africa",J1092=2035),0.94,IF(AND(A1092="Africa",J1092=2050),0.91,IF(AND(A1092="Brazil",J1092=2035),0.95,IF(AND(A1092="Brazil",J1092=2050),0.92,""))))))))))))))))))</f>
        <v>*0.91</v>
      </c>
      <c r="P1092" s="41" t="s">
        <v>4400</v>
      </c>
      <c r="Q1092" s="52" t="s">
        <v>35</v>
      </c>
      <c r="R1092" s="41" t="n">
        <v>2035</v>
      </c>
      <c r="S1092" s="53" t="str">
        <f aca="false">"*"&amp;IF(AND(A1092="EU",R1092=2035),0.95,IF(AND(A1092="EU",R1092=2050),0.93,IF(AND(A1092="USA",R1092=2035),0.96,IF(AND(A1092="USA",R1092=2050),0.93,IF(AND(A1092="Japan",R1092=2035),0.94,IF(AND(A1092="Japan",R1092=2050),0.92,IF(AND(A1092="Russia",R1092=2035),0.95,IF(AND(A1092="Russia",R1092=2050),0.91,IF(AND(A1092="China",R1092=2035),0.93,IF(AND(A1092="China",R1092=2050),0.92,IF(AND(A1092="India",R1092=2035),0.94,IF(AND(A1092="India",R1092=2050),0.91,IF(AND(A1092="Middle East",R1092=2035),0.92,IF(AND(A1092="Middle East",R1092=2050),0.89,IF(AND(A1092="Africa",R1092=2035),0.93,IF(AND(A1092="Africa",R1092=2050),0.9,IF(AND(A1092="Brazil",R1092=2035),0.95,IF(AND(A1092="Brazil",R1092=2050),0.92,""))))))))))))))))))</f>
        <v>*0.93</v>
      </c>
      <c r="U1092" s="41" t="s">
        <v>4400</v>
      </c>
      <c r="V1092" s="52" t="s">
        <v>35</v>
      </c>
      <c r="W1092" s="41" t="n">
        <v>2050</v>
      </c>
      <c r="X1092" s="53" t="str">
        <f aca="false">"*"&amp;IF(AND(A1092="EU",W1092=2035),0.95,IF(AND(A1092="EU",W1092=2050),0.93,IF(AND(A1092="USA",W1092=2035),0.96,IF(AND(A1092="USA",W1092=2050),0.93,IF(AND(A1092="Japan",W1092=2035),0.94,IF(AND(A1092="Japan",W1092=2050),0.92,IF(AND(A1092="Russia",W1092=2035),0.95,IF(AND(A1092="Russia",W1092=2050),0.91,IF(AND(A1092="China",W1092=2035),0.93,IF(AND(A1092="China",W1092=2050),0.92,IF(AND(A1092="India",W1092=2035),0.94,IF(AND(A1092="India",W1092=2050),0.91,IF(AND(A1092="Middle East",W1092=2035),0.92,IF(AND(A1092="Middle East",W1092=2050),0.89,IF(AND(A1092="Africa",W1092=2035),0.93,IF(AND(A1092="Africa",W1092=2050),0.9,IF(AND(A1092="Brazil",W1092=2035),0.95,IF(AND(A1092="Brazil",W1092=2050),0.92,""))))))))))))))))))</f>
        <v>*0.9</v>
      </c>
      <c r="AC1092" s="1" t="s">
        <v>4400</v>
      </c>
      <c r="AD1092" s="57" t="s">
        <v>35</v>
      </c>
      <c r="AE1092" s="1" t="n">
        <v>2035</v>
      </c>
      <c r="AF1092" s="58" t="str">
        <f aca="false">"*"&amp;IF(AND(A1092="EU",AE1092=2035),0.93,IF(AND(A1092="EU",AE1092=2050),0.9,IF(AND(A1092="USA",AE1092=2035),0.92,IF(AND(A1092="USA",AE1092=2050),0.89,IF(AND(A1092="Japan",AE1092=2035),0.92,IF(AND(A1092="Japan",AE1092=2050),0.89,IF(AND(A1092="Russia",AE1092=2035),0.91,IF(AND(A1092="Russia",AE1092=2050),0.86,IF(AND(A1092="China",AE1092=2035),0.91,IF(AND(A1092="China",AE1092=2050),0.87,IF(AND(A1092="India",AE1092=2035),0.92,IF(AND(A1092="India",AE1092=2050),0.87,IF(AND(A1092="Middle East",AE1092=2035),0.89,IF(AND(A1092="Middle East",AE1092=2050),0.84,IF(AND(A1092="Africa",AE1092=2035),0.9,IF(AND(A1092="Africa",AE1092=2050),0.86,IF(AND(A1092="Brazil",AE1092=2035),0.93,IF(AND(A1092="Brazil",AE1092=2050),0.89,""))))))))))))))))))</f>
        <v>*0.9</v>
      </c>
      <c r="AG1092" s="53" t="str">
        <f aca="false">AG1091</f>
        <v>REZoning_Sol-Win</v>
      </c>
      <c r="AI1092" s="1" t="s">
        <v>4400</v>
      </c>
      <c r="AJ1092" s="57" t="s">
        <v>35</v>
      </c>
      <c r="AK1092" s="1" t="n">
        <v>2050</v>
      </c>
      <c r="AL1092" s="58" t="str">
        <f aca="false">"*"&amp;IF(AND(A1092="EU",AK1092=2035),0.93,IF(AND(A1092="EU",AK1092=2050),0.9,IF(AND(A1092="USA",AK1092=2035),0.92,IF(AND(A1092="USA",AK1092=2050),0.89,IF(AND(A1092="Japan",AK1092=2035),0.92,IF(AND(A1092="Japan",AK1092=2050),0.89,IF(AND(A1092="Russia",AK1092=2035),0.91,IF(AND(A1092="Russia",AK1092=2050),0.86,IF(AND(A1092="China",AK1092=2035),0.91,IF(AND(A1092="China",AK1092=2050),0.87,IF(AND(A1092="India",AK1092=2035),0.92,IF(AND(A1092="India",AK1092=2050),0.87,IF(AND(A1092="Middle East",AK1092=2035),0.89,IF(AND(A1092="Middle East",AK1092=2050),0.84,IF(AND(A1092="Africa",AK1092=2035),0.9,IF(AND(A1092="Africa",AK1092=2050),0.86,IF(AND(A1092="Brazil",AK1092=2035),0.93,IF(AND(A1092="Brazil",AK1092=2050),0.89,""))))))))))))))))))</f>
        <v>*0.86</v>
      </c>
      <c r="AM1092" s="53" t="str">
        <f aca="false">AM1091</f>
        <v>REZoning_Sol-Win</v>
      </c>
      <c r="AP1092" s="0" t="s">
        <v>4400</v>
      </c>
      <c r="AQ1092" s="38" t="s">
        <v>35</v>
      </c>
      <c r="AR1092" s="38" t="n">
        <f aca="false">AR1091</f>
        <v>2100</v>
      </c>
      <c r="AS1092" s="38" t="s">
        <v>860</v>
      </c>
      <c r="AT1092" s="38" t="s">
        <v>36</v>
      </c>
    </row>
    <row r="1093" customFormat="false" ht="28.5" hidden="false" customHeight="true" outlineLevel="0" collapsed="false">
      <c r="A1093" s="3" t="s">
        <v>43</v>
      </c>
      <c r="C1093" s="0" t="s">
        <v>4401</v>
      </c>
      <c r="D1093" s="50" t="s">
        <v>35</v>
      </c>
      <c r="E1093" s="0" t="n">
        <v>2035</v>
      </c>
      <c r="F1093" s="51" t="str">
        <f aca="false">"*"&amp;IF(AND(A1093="EU",E1093=2035),0.95,IF(AND(A1093="EU",E1093=2050),0.93,IF(AND(A1093="USA",E1093=2035),0.96,IF(AND(A1093="USA",E1093=2050),0.94,IF(AND(A1093="Japan",E1093=2035),0.94,IF(AND(A1093="Japan",E1093=2050),0.92,IF(AND(A1093="Russia",E1093=2035),0.95,IF(AND(A1093="Russia",E1093=2050),0.93,IF(AND(A1093="China",E1093=2035),0.94,IF(AND(A1093="China",E1093=2050),0.92,IF(AND(A1093="India",E1093=2035),0.95,IF(AND(A1093="India",E1093=2050),0.92,IF(AND(A1093="Middle East",E1093=2035),0.94,IF(AND(A1093="Middle East",E1093=2050),0.9,IF(AND(A1093="Africa",E1093=2035),0.94,IF(AND(A1093="Africa",E1093=2050),0.91,IF(AND(A1093="Brazil",E1093=2035),0.95,IF(AND(A1093="Brazil",E1093=2050),0.92,""))))))))))))))))))</f>
        <v>*0.94</v>
      </c>
      <c r="H1093" s="0" t="s">
        <v>4401</v>
      </c>
      <c r="I1093" s="50" t="s">
        <v>35</v>
      </c>
      <c r="J1093" s="0" t="n">
        <v>2050</v>
      </c>
      <c r="K1093" s="48" t="str">
        <f aca="false">"*"&amp;IF(AND(A1093="EU",J1093=2035),0.95,IF(AND(A1093="EU",J1093=2050),0.93,IF(AND(A1093="USA",J1093=2035),0.96,IF(AND(A1093="USA",J1093=2050),0.94,IF(AND(A1093="Japan",J1093=2035),0.94,IF(AND(A1093="Japan",J1093=2050),0.92,IF(AND(A1093="Russia",J1093=2035),0.95,IF(AND(A1093="Russia",J1093=2050),0.93,IF(AND(A1093="China",J1093=2035),0.94,IF(AND(A1093="China",J1093=2050),0.92,IF(AND(A1093="India",J1093=2035),0.95,IF(AND(A1093="India",J1093=2050),0.92,IF(AND(A1093="Middle East",J1093=2035),0.94,IF(AND(A1093="Middle East",J1093=2050),0.9,IF(AND(A1093="Africa",J1093=2035),0.94,IF(AND(A1093="Africa",J1093=2050),0.91,IF(AND(A1093="Brazil",J1093=2035),0.95,IF(AND(A1093="Brazil",J1093=2050),0.92,""))))))))))))))))))</f>
        <v>*0.91</v>
      </c>
      <c r="P1093" s="41" t="s">
        <v>4401</v>
      </c>
      <c r="Q1093" s="52" t="s">
        <v>35</v>
      </c>
      <c r="R1093" s="41" t="n">
        <v>2035</v>
      </c>
      <c r="S1093" s="53" t="str">
        <f aca="false">"*"&amp;IF(AND(A1093="EU",R1093=2035),0.95,IF(AND(A1093="EU",R1093=2050),0.93,IF(AND(A1093="USA",R1093=2035),0.96,IF(AND(A1093="USA",R1093=2050),0.93,IF(AND(A1093="Japan",R1093=2035),0.94,IF(AND(A1093="Japan",R1093=2050),0.92,IF(AND(A1093="Russia",R1093=2035),0.95,IF(AND(A1093="Russia",R1093=2050),0.91,IF(AND(A1093="China",R1093=2035),0.93,IF(AND(A1093="China",R1093=2050),0.92,IF(AND(A1093="India",R1093=2035),0.94,IF(AND(A1093="India",R1093=2050),0.91,IF(AND(A1093="Middle East",R1093=2035),0.92,IF(AND(A1093="Middle East",R1093=2050),0.89,IF(AND(A1093="Africa",R1093=2035),0.93,IF(AND(A1093="Africa",R1093=2050),0.9,IF(AND(A1093="Brazil",R1093=2035),0.95,IF(AND(A1093="Brazil",R1093=2050),0.92,""))))))))))))))))))</f>
        <v>*0.93</v>
      </c>
      <c r="U1093" s="41" t="s">
        <v>4401</v>
      </c>
      <c r="V1093" s="52" t="s">
        <v>35</v>
      </c>
      <c r="W1093" s="41" t="n">
        <v>2050</v>
      </c>
      <c r="X1093" s="53" t="str">
        <f aca="false">"*"&amp;IF(AND(A1093="EU",W1093=2035),0.95,IF(AND(A1093="EU",W1093=2050),0.93,IF(AND(A1093="USA",W1093=2035),0.96,IF(AND(A1093="USA",W1093=2050),0.93,IF(AND(A1093="Japan",W1093=2035),0.94,IF(AND(A1093="Japan",W1093=2050),0.92,IF(AND(A1093="Russia",W1093=2035),0.95,IF(AND(A1093="Russia",W1093=2050),0.91,IF(AND(A1093="China",W1093=2035),0.93,IF(AND(A1093="China",W1093=2050),0.92,IF(AND(A1093="India",W1093=2035),0.94,IF(AND(A1093="India",W1093=2050),0.91,IF(AND(A1093="Middle East",W1093=2035),0.92,IF(AND(A1093="Middle East",W1093=2050),0.89,IF(AND(A1093="Africa",W1093=2035),0.93,IF(AND(A1093="Africa",W1093=2050),0.9,IF(AND(A1093="Brazil",W1093=2035),0.95,IF(AND(A1093="Brazil",W1093=2050),0.92,""))))))))))))))))))</f>
        <v>*0.9</v>
      </c>
      <c r="AC1093" s="1" t="s">
        <v>4401</v>
      </c>
      <c r="AD1093" s="57" t="s">
        <v>35</v>
      </c>
      <c r="AE1093" s="1" t="n">
        <v>2035</v>
      </c>
      <c r="AF1093" s="58" t="str">
        <f aca="false">"*"&amp;IF(AND(A1093="EU",AE1093=2035),0.93,IF(AND(A1093="EU",AE1093=2050),0.9,IF(AND(A1093="USA",AE1093=2035),0.92,IF(AND(A1093="USA",AE1093=2050),0.89,IF(AND(A1093="Japan",AE1093=2035),0.92,IF(AND(A1093="Japan",AE1093=2050),0.89,IF(AND(A1093="Russia",AE1093=2035),0.91,IF(AND(A1093="Russia",AE1093=2050),0.86,IF(AND(A1093="China",AE1093=2035),0.91,IF(AND(A1093="China",AE1093=2050),0.87,IF(AND(A1093="India",AE1093=2035),0.92,IF(AND(A1093="India",AE1093=2050),0.87,IF(AND(A1093="Middle East",AE1093=2035),0.89,IF(AND(A1093="Middle East",AE1093=2050),0.84,IF(AND(A1093="Africa",AE1093=2035),0.9,IF(AND(A1093="Africa",AE1093=2050),0.86,IF(AND(A1093="Brazil",AE1093=2035),0.93,IF(AND(A1093="Brazil",AE1093=2050),0.89,""))))))))))))))))))</f>
        <v>*0.9</v>
      </c>
      <c r="AG1093" s="53" t="str">
        <f aca="false">AG1092</f>
        <v>REZoning_Sol-Win</v>
      </c>
      <c r="AI1093" s="1" t="s">
        <v>4401</v>
      </c>
      <c r="AJ1093" s="57" t="s">
        <v>35</v>
      </c>
      <c r="AK1093" s="1" t="n">
        <v>2050</v>
      </c>
      <c r="AL1093" s="58" t="str">
        <f aca="false">"*"&amp;IF(AND(A1093="EU",AK1093=2035),0.93,IF(AND(A1093="EU",AK1093=2050),0.9,IF(AND(A1093="USA",AK1093=2035),0.92,IF(AND(A1093="USA",AK1093=2050),0.89,IF(AND(A1093="Japan",AK1093=2035),0.92,IF(AND(A1093="Japan",AK1093=2050),0.89,IF(AND(A1093="Russia",AK1093=2035),0.91,IF(AND(A1093="Russia",AK1093=2050),0.86,IF(AND(A1093="China",AK1093=2035),0.91,IF(AND(A1093="China",AK1093=2050),0.87,IF(AND(A1093="India",AK1093=2035),0.92,IF(AND(A1093="India",AK1093=2050),0.87,IF(AND(A1093="Middle East",AK1093=2035),0.89,IF(AND(A1093="Middle East",AK1093=2050),0.84,IF(AND(A1093="Africa",AK1093=2035),0.9,IF(AND(A1093="Africa",AK1093=2050),0.86,IF(AND(A1093="Brazil",AK1093=2035),0.93,IF(AND(A1093="Brazil",AK1093=2050),0.89,""))))))))))))))))))</f>
        <v>*0.86</v>
      </c>
      <c r="AM1093" s="53" t="str">
        <f aca="false">AM1092</f>
        <v>REZoning_Sol-Win</v>
      </c>
      <c r="AP1093" s="0" t="s">
        <v>4401</v>
      </c>
      <c r="AQ1093" s="38" t="s">
        <v>35</v>
      </c>
      <c r="AR1093" s="38" t="n">
        <f aca="false">AR1092</f>
        <v>2100</v>
      </c>
      <c r="AS1093" s="38" t="s">
        <v>860</v>
      </c>
      <c r="AT1093" s="38" t="s">
        <v>36</v>
      </c>
    </row>
    <row r="1094" customFormat="false" ht="28.5" hidden="false" customHeight="true" outlineLevel="0" collapsed="false">
      <c r="A1094" s="3" t="s">
        <v>43</v>
      </c>
      <c r="C1094" s="0" t="s">
        <v>4402</v>
      </c>
      <c r="D1094" s="50" t="s">
        <v>35</v>
      </c>
      <c r="E1094" s="0" t="n">
        <v>2035</v>
      </c>
      <c r="F1094" s="51" t="str">
        <f aca="false">"*"&amp;IF(AND(A1094="EU",E1094=2035),0.95,IF(AND(A1094="EU",E1094=2050),0.93,IF(AND(A1094="USA",E1094=2035),0.96,IF(AND(A1094="USA",E1094=2050),0.94,IF(AND(A1094="Japan",E1094=2035),0.94,IF(AND(A1094="Japan",E1094=2050),0.92,IF(AND(A1094="Russia",E1094=2035),0.95,IF(AND(A1094="Russia",E1094=2050),0.93,IF(AND(A1094="China",E1094=2035),0.94,IF(AND(A1094="China",E1094=2050),0.92,IF(AND(A1094="India",E1094=2035),0.95,IF(AND(A1094="India",E1094=2050),0.92,IF(AND(A1094="Middle East",E1094=2035),0.94,IF(AND(A1094="Middle East",E1094=2050),0.9,IF(AND(A1094="Africa",E1094=2035),0.94,IF(AND(A1094="Africa",E1094=2050),0.91,IF(AND(A1094="Brazil",E1094=2035),0.95,IF(AND(A1094="Brazil",E1094=2050),0.92,""))))))))))))))))))</f>
        <v>*0.94</v>
      </c>
      <c r="H1094" s="0" t="s">
        <v>4402</v>
      </c>
      <c r="I1094" s="50" t="s">
        <v>35</v>
      </c>
      <c r="J1094" s="0" t="n">
        <v>2050</v>
      </c>
      <c r="K1094" s="48" t="str">
        <f aca="false">"*"&amp;IF(AND(A1094="EU",J1094=2035),0.95,IF(AND(A1094="EU",J1094=2050),0.93,IF(AND(A1094="USA",J1094=2035),0.96,IF(AND(A1094="USA",J1094=2050),0.94,IF(AND(A1094="Japan",J1094=2035),0.94,IF(AND(A1094="Japan",J1094=2050),0.92,IF(AND(A1094="Russia",J1094=2035),0.95,IF(AND(A1094="Russia",J1094=2050),0.93,IF(AND(A1094="China",J1094=2035),0.94,IF(AND(A1094="China",J1094=2050),0.92,IF(AND(A1094="India",J1094=2035),0.95,IF(AND(A1094="India",J1094=2050),0.92,IF(AND(A1094="Middle East",J1094=2035),0.94,IF(AND(A1094="Middle East",J1094=2050),0.9,IF(AND(A1094="Africa",J1094=2035),0.94,IF(AND(A1094="Africa",J1094=2050),0.91,IF(AND(A1094="Brazil",J1094=2035),0.95,IF(AND(A1094="Brazil",J1094=2050),0.92,""))))))))))))))))))</f>
        <v>*0.91</v>
      </c>
      <c r="P1094" s="41" t="s">
        <v>4402</v>
      </c>
      <c r="Q1094" s="52" t="s">
        <v>35</v>
      </c>
      <c r="R1094" s="41" t="n">
        <v>2035</v>
      </c>
      <c r="S1094" s="53" t="str">
        <f aca="false">"*"&amp;IF(AND(A1094="EU",R1094=2035),0.95,IF(AND(A1094="EU",R1094=2050),0.93,IF(AND(A1094="USA",R1094=2035),0.96,IF(AND(A1094="USA",R1094=2050),0.93,IF(AND(A1094="Japan",R1094=2035),0.94,IF(AND(A1094="Japan",R1094=2050),0.92,IF(AND(A1094="Russia",R1094=2035),0.95,IF(AND(A1094="Russia",R1094=2050),0.91,IF(AND(A1094="China",R1094=2035),0.93,IF(AND(A1094="China",R1094=2050),0.92,IF(AND(A1094="India",R1094=2035),0.94,IF(AND(A1094="India",R1094=2050),0.91,IF(AND(A1094="Middle East",R1094=2035),0.92,IF(AND(A1094="Middle East",R1094=2050),0.89,IF(AND(A1094="Africa",R1094=2035),0.93,IF(AND(A1094="Africa",R1094=2050),0.9,IF(AND(A1094="Brazil",R1094=2035),0.95,IF(AND(A1094="Brazil",R1094=2050),0.92,""))))))))))))))))))</f>
        <v>*0.93</v>
      </c>
      <c r="U1094" s="41" t="s">
        <v>4402</v>
      </c>
      <c r="V1094" s="52" t="s">
        <v>35</v>
      </c>
      <c r="W1094" s="41" t="n">
        <v>2050</v>
      </c>
      <c r="X1094" s="53" t="str">
        <f aca="false">"*"&amp;IF(AND(A1094="EU",W1094=2035),0.95,IF(AND(A1094="EU",W1094=2050),0.93,IF(AND(A1094="USA",W1094=2035),0.96,IF(AND(A1094="USA",W1094=2050),0.93,IF(AND(A1094="Japan",W1094=2035),0.94,IF(AND(A1094="Japan",W1094=2050),0.92,IF(AND(A1094="Russia",W1094=2035),0.95,IF(AND(A1094="Russia",W1094=2050),0.91,IF(AND(A1094="China",W1094=2035),0.93,IF(AND(A1094="China",W1094=2050),0.92,IF(AND(A1094="India",W1094=2035),0.94,IF(AND(A1094="India",W1094=2050),0.91,IF(AND(A1094="Middle East",W1094=2035),0.92,IF(AND(A1094="Middle East",W1094=2050),0.89,IF(AND(A1094="Africa",W1094=2035),0.93,IF(AND(A1094="Africa",W1094=2050),0.9,IF(AND(A1094="Brazil",W1094=2035),0.95,IF(AND(A1094="Brazil",W1094=2050),0.92,""))))))))))))))))))</f>
        <v>*0.9</v>
      </c>
      <c r="AC1094" s="1" t="s">
        <v>4402</v>
      </c>
      <c r="AD1094" s="57" t="s">
        <v>35</v>
      </c>
      <c r="AE1094" s="1" t="n">
        <v>2035</v>
      </c>
      <c r="AF1094" s="58" t="str">
        <f aca="false">"*"&amp;IF(AND(A1094="EU",AE1094=2035),0.93,IF(AND(A1094="EU",AE1094=2050),0.9,IF(AND(A1094="USA",AE1094=2035),0.92,IF(AND(A1094="USA",AE1094=2050),0.89,IF(AND(A1094="Japan",AE1094=2035),0.92,IF(AND(A1094="Japan",AE1094=2050),0.89,IF(AND(A1094="Russia",AE1094=2035),0.91,IF(AND(A1094="Russia",AE1094=2050),0.86,IF(AND(A1094="China",AE1094=2035),0.91,IF(AND(A1094="China",AE1094=2050),0.87,IF(AND(A1094="India",AE1094=2035),0.92,IF(AND(A1094="India",AE1094=2050),0.87,IF(AND(A1094="Middle East",AE1094=2035),0.89,IF(AND(A1094="Middle East",AE1094=2050),0.84,IF(AND(A1094="Africa",AE1094=2035),0.9,IF(AND(A1094="Africa",AE1094=2050),0.86,IF(AND(A1094="Brazil",AE1094=2035),0.93,IF(AND(A1094="Brazil",AE1094=2050),0.89,""))))))))))))))))))</f>
        <v>*0.9</v>
      </c>
      <c r="AG1094" s="53" t="str">
        <f aca="false">AG1093</f>
        <v>REZoning_Sol-Win</v>
      </c>
      <c r="AI1094" s="1" t="s">
        <v>4402</v>
      </c>
      <c r="AJ1094" s="57" t="s">
        <v>35</v>
      </c>
      <c r="AK1094" s="1" t="n">
        <v>2050</v>
      </c>
      <c r="AL1094" s="58" t="str">
        <f aca="false">"*"&amp;IF(AND(A1094="EU",AK1094=2035),0.93,IF(AND(A1094="EU",AK1094=2050),0.9,IF(AND(A1094="USA",AK1094=2035),0.92,IF(AND(A1094="USA",AK1094=2050),0.89,IF(AND(A1094="Japan",AK1094=2035),0.92,IF(AND(A1094="Japan",AK1094=2050),0.89,IF(AND(A1094="Russia",AK1094=2035),0.91,IF(AND(A1094="Russia",AK1094=2050),0.86,IF(AND(A1094="China",AK1094=2035),0.91,IF(AND(A1094="China",AK1094=2050),0.87,IF(AND(A1094="India",AK1094=2035),0.92,IF(AND(A1094="India",AK1094=2050),0.87,IF(AND(A1094="Middle East",AK1094=2035),0.89,IF(AND(A1094="Middle East",AK1094=2050),0.84,IF(AND(A1094="Africa",AK1094=2035),0.9,IF(AND(A1094="Africa",AK1094=2050),0.86,IF(AND(A1094="Brazil",AK1094=2035),0.93,IF(AND(A1094="Brazil",AK1094=2050),0.89,""))))))))))))))))))</f>
        <v>*0.86</v>
      </c>
      <c r="AM1094" s="53" t="str">
        <f aca="false">AM1093</f>
        <v>REZoning_Sol-Win</v>
      </c>
      <c r="AP1094" s="0" t="s">
        <v>4402</v>
      </c>
      <c r="AQ1094" s="38" t="s">
        <v>35</v>
      </c>
      <c r="AR1094" s="38" t="n">
        <f aca="false">AR1093</f>
        <v>2100</v>
      </c>
      <c r="AS1094" s="38" t="s">
        <v>860</v>
      </c>
      <c r="AT1094" s="38" t="s">
        <v>36</v>
      </c>
    </row>
    <row r="1095" customFormat="false" ht="28.5" hidden="false" customHeight="true" outlineLevel="0" collapsed="false">
      <c r="A1095" s="3" t="s">
        <v>43</v>
      </c>
      <c r="C1095" s="0" t="s">
        <v>4403</v>
      </c>
      <c r="D1095" s="50" t="s">
        <v>35</v>
      </c>
      <c r="E1095" s="0" t="n">
        <v>2035</v>
      </c>
      <c r="F1095" s="51" t="str">
        <f aca="false">"*"&amp;IF(AND(A1095="EU",E1095=2035),0.95,IF(AND(A1095="EU",E1095=2050),0.93,IF(AND(A1095="USA",E1095=2035),0.96,IF(AND(A1095="USA",E1095=2050),0.94,IF(AND(A1095="Japan",E1095=2035),0.94,IF(AND(A1095="Japan",E1095=2050),0.92,IF(AND(A1095="Russia",E1095=2035),0.95,IF(AND(A1095="Russia",E1095=2050),0.93,IF(AND(A1095="China",E1095=2035),0.94,IF(AND(A1095="China",E1095=2050),0.92,IF(AND(A1095="India",E1095=2035),0.95,IF(AND(A1095="India",E1095=2050),0.92,IF(AND(A1095="Middle East",E1095=2035),0.94,IF(AND(A1095="Middle East",E1095=2050),0.9,IF(AND(A1095="Africa",E1095=2035),0.94,IF(AND(A1095="Africa",E1095=2050),0.91,IF(AND(A1095="Brazil",E1095=2035),0.95,IF(AND(A1095="Brazil",E1095=2050),0.92,""))))))))))))))))))</f>
        <v>*0.94</v>
      </c>
      <c r="H1095" s="0" t="s">
        <v>4403</v>
      </c>
      <c r="I1095" s="50" t="s">
        <v>35</v>
      </c>
      <c r="J1095" s="0" t="n">
        <v>2050</v>
      </c>
      <c r="K1095" s="48" t="str">
        <f aca="false">"*"&amp;IF(AND(A1095="EU",J1095=2035),0.95,IF(AND(A1095="EU",J1095=2050),0.93,IF(AND(A1095="USA",J1095=2035),0.96,IF(AND(A1095="USA",J1095=2050),0.94,IF(AND(A1095="Japan",J1095=2035),0.94,IF(AND(A1095="Japan",J1095=2050),0.92,IF(AND(A1095="Russia",J1095=2035),0.95,IF(AND(A1095="Russia",J1095=2050),0.93,IF(AND(A1095="China",J1095=2035),0.94,IF(AND(A1095="China",J1095=2050),0.92,IF(AND(A1095="India",J1095=2035),0.95,IF(AND(A1095="India",J1095=2050),0.92,IF(AND(A1095="Middle East",J1095=2035),0.94,IF(AND(A1095="Middle East",J1095=2050),0.9,IF(AND(A1095="Africa",J1095=2035),0.94,IF(AND(A1095="Africa",J1095=2050),0.91,IF(AND(A1095="Brazil",J1095=2035),0.95,IF(AND(A1095="Brazil",J1095=2050),0.92,""))))))))))))))))))</f>
        <v>*0.91</v>
      </c>
      <c r="P1095" s="41" t="s">
        <v>4403</v>
      </c>
      <c r="Q1095" s="52" t="s">
        <v>35</v>
      </c>
      <c r="R1095" s="41" t="n">
        <v>2035</v>
      </c>
      <c r="S1095" s="53" t="str">
        <f aca="false">"*"&amp;IF(AND(A1095="EU",R1095=2035),0.95,IF(AND(A1095="EU",R1095=2050),0.93,IF(AND(A1095="USA",R1095=2035),0.96,IF(AND(A1095="USA",R1095=2050),0.93,IF(AND(A1095="Japan",R1095=2035),0.94,IF(AND(A1095="Japan",R1095=2050),0.92,IF(AND(A1095="Russia",R1095=2035),0.95,IF(AND(A1095="Russia",R1095=2050),0.91,IF(AND(A1095="China",R1095=2035),0.93,IF(AND(A1095="China",R1095=2050),0.92,IF(AND(A1095="India",R1095=2035),0.94,IF(AND(A1095="India",R1095=2050),0.91,IF(AND(A1095="Middle East",R1095=2035),0.92,IF(AND(A1095="Middle East",R1095=2050),0.89,IF(AND(A1095="Africa",R1095=2035),0.93,IF(AND(A1095="Africa",R1095=2050),0.9,IF(AND(A1095="Brazil",R1095=2035),0.95,IF(AND(A1095="Brazil",R1095=2050),0.92,""))))))))))))))))))</f>
        <v>*0.93</v>
      </c>
      <c r="U1095" s="41" t="s">
        <v>4403</v>
      </c>
      <c r="V1095" s="52" t="s">
        <v>35</v>
      </c>
      <c r="W1095" s="41" t="n">
        <v>2050</v>
      </c>
      <c r="X1095" s="53" t="str">
        <f aca="false">"*"&amp;IF(AND(A1095="EU",W1095=2035),0.95,IF(AND(A1095="EU",W1095=2050),0.93,IF(AND(A1095="USA",W1095=2035),0.96,IF(AND(A1095="USA",W1095=2050),0.93,IF(AND(A1095="Japan",W1095=2035),0.94,IF(AND(A1095="Japan",W1095=2050),0.92,IF(AND(A1095="Russia",W1095=2035),0.95,IF(AND(A1095="Russia",W1095=2050),0.91,IF(AND(A1095="China",W1095=2035),0.93,IF(AND(A1095="China",W1095=2050),0.92,IF(AND(A1095="India",W1095=2035),0.94,IF(AND(A1095="India",W1095=2050),0.91,IF(AND(A1095="Middle East",W1095=2035),0.92,IF(AND(A1095="Middle East",W1095=2050),0.89,IF(AND(A1095="Africa",W1095=2035),0.93,IF(AND(A1095="Africa",W1095=2050),0.9,IF(AND(A1095="Brazil",W1095=2035),0.95,IF(AND(A1095="Brazil",W1095=2050),0.92,""))))))))))))))))))</f>
        <v>*0.9</v>
      </c>
      <c r="AC1095" s="1" t="s">
        <v>4403</v>
      </c>
      <c r="AD1095" s="57" t="s">
        <v>35</v>
      </c>
      <c r="AE1095" s="1" t="n">
        <v>2035</v>
      </c>
      <c r="AF1095" s="58" t="str">
        <f aca="false">"*"&amp;IF(AND(A1095="EU",AE1095=2035),0.93,IF(AND(A1095="EU",AE1095=2050),0.9,IF(AND(A1095="USA",AE1095=2035),0.92,IF(AND(A1095="USA",AE1095=2050),0.89,IF(AND(A1095="Japan",AE1095=2035),0.92,IF(AND(A1095="Japan",AE1095=2050),0.89,IF(AND(A1095="Russia",AE1095=2035),0.91,IF(AND(A1095="Russia",AE1095=2050),0.86,IF(AND(A1095="China",AE1095=2035),0.91,IF(AND(A1095="China",AE1095=2050),0.87,IF(AND(A1095="India",AE1095=2035),0.92,IF(AND(A1095="India",AE1095=2050),0.87,IF(AND(A1095="Middle East",AE1095=2035),0.89,IF(AND(A1095="Middle East",AE1095=2050),0.84,IF(AND(A1095="Africa",AE1095=2035),0.9,IF(AND(A1095="Africa",AE1095=2050),0.86,IF(AND(A1095="Brazil",AE1095=2035),0.93,IF(AND(A1095="Brazil",AE1095=2050),0.89,""))))))))))))))))))</f>
        <v>*0.9</v>
      </c>
      <c r="AG1095" s="53" t="str">
        <f aca="false">AG1094</f>
        <v>REZoning_Sol-Win</v>
      </c>
      <c r="AI1095" s="1" t="s">
        <v>4403</v>
      </c>
      <c r="AJ1095" s="57" t="s">
        <v>35</v>
      </c>
      <c r="AK1095" s="1" t="n">
        <v>2050</v>
      </c>
      <c r="AL1095" s="58" t="str">
        <f aca="false">"*"&amp;IF(AND(A1095="EU",AK1095=2035),0.93,IF(AND(A1095="EU",AK1095=2050),0.9,IF(AND(A1095="USA",AK1095=2035),0.92,IF(AND(A1095="USA",AK1095=2050),0.89,IF(AND(A1095="Japan",AK1095=2035),0.92,IF(AND(A1095="Japan",AK1095=2050),0.89,IF(AND(A1095="Russia",AK1095=2035),0.91,IF(AND(A1095="Russia",AK1095=2050),0.86,IF(AND(A1095="China",AK1095=2035),0.91,IF(AND(A1095="China",AK1095=2050),0.87,IF(AND(A1095="India",AK1095=2035),0.92,IF(AND(A1095="India",AK1095=2050),0.87,IF(AND(A1095="Middle East",AK1095=2035),0.89,IF(AND(A1095="Middle East",AK1095=2050),0.84,IF(AND(A1095="Africa",AK1095=2035),0.9,IF(AND(A1095="Africa",AK1095=2050),0.86,IF(AND(A1095="Brazil",AK1095=2035),0.93,IF(AND(A1095="Brazil",AK1095=2050),0.89,""))))))))))))))))))</f>
        <v>*0.86</v>
      </c>
      <c r="AM1095" s="53" t="str">
        <f aca="false">AM1094</f>
        <v>REZoning_Sol-Win</v>
      </c>
      <c r="AP1095" s="0" t="s">
        <v>4403</v>
      </c>
      <c r="AQ1095" s="38" t="s">
        <v>35</v>
      </c>
      <c r="AR1095" s="38" t="n">
        <f aca="false">AR1094</f>
        <v>2100</v>
      </c>
      <c r="AS1095" s="38" t="s">
        <v>860</v>
      </c>
      <c r="AT1095" s="38" t="s">
        <v>36</v>
      </c>
    </row>
    <row r="1096" customFormat="false" ht="28.5" hidden="false" customHeight="true" outlineLevel="0" collapsed="false">
      <c r="A1096" s="3" t="s">
        <v>43</v>
      </c>
      <c r="C1096" s="0" t="s">
        <v>4404</v>
      </c>
      <c r="D1096" s="50" t="s">
        <v>35</v>
      </c>
      <c r="E1096" s="0" t="n">
        <v>2035</v>
      </c>
      <c r="F1096" s="51" t="str">
        <f aca="false">"*"&amp;IF(AND(A1096="EU",E1096=2035),0.95,IF(AND(A1096="EU",E1096=2050),0.93,IF(AND(A1096="USA",E1096=2035),0.96,IF(AND(A1096="USA",E1096=2050),0.94,IF(AND(A1096="Japan",E1096=2035),0.94,IF(AND(A1096="Japan",E1096=2050),0.92,IF(AND(A1096="Russia",E1096=2035),0.95,IF(AND(A1096="Russia",E1096=2050),0.93,IF(AND(A1096="China",E1096=2035),0.94,IF(AND(A1096="China",E1096=2050),0.92,IF(AND(A1096="India",E1096=2035),0.95,IF(AND(A1096="India",E1096=2050),0.92,IF(AND(A1096="Middle East",E1096=2035),0.94,IF(AND(A1096="Middle East",E1096=2050),0.9,IF(AND(A1096="Africa",E1096=2035),0.94,IF(AND(A1096="Africa",E1096=2050),0.91,IF(AND(A1096="Brazil",E1096=2035),0.95,IF(AND(A1096="Brazil",E1096=2050),0.92,""))))))))))))))))))</f>
        <v>*0.94</v>
      </c>
      <c r="H1096" s="0" t="s">
        <v>4404</v>
      </c>
      <c r="I1096" s="50" t="s">
        <v>35</v>
      </c>
      <c r="J1096" s="0" t="n">
        <v>2050</v>
      </c>
      <c r="K1096" s="48" t="str">
        <f aca="false">"*"&amp;IF(AND(A1096="EU",J1096=2035),0.95,IF(AND(A1096="EU",J1096=2050),0.93,IF(AND(A1096="USA",J1096=2035),0.96,IF(AND(A1096="USA",J1096=2050),0.94,IF(AND(A1096="Japan",J1096=2035),0.94,IF(AND(A1096="Japan",J1096=2050),0.92,IF(AND(A1096="Russia",J1096=2035),0.95,IF(AND(A1096="Russia",J1096=2050),0.93,IF(AND(A1096="China",J1096=2035),0.94,IF(AND(A1096="China",J1096=2050),0.92,IF(AND(A1096="India",J1096=2035),0.95,IF(AND(A1096="India",J1096=2050),0.92,IF(AND(A1096="Middle East",J1096=2035),0.94,IF(AND(A1096="Middle East",J1096=2050),0.9,IF(AND(A1096="Africa",J1096=2035),0.94,IF(AND(A1096="Africa",J1096=2050),0.91,IF(AND(A1096="Brazil",J1096=2035),0.95,IF(AND(A1096="Brazil",J1096=2050),0.92,""))))))))))))))))))</f>
        <v>*0.91</v>
      </c>
      <c r="P1096" s="41" t="s">
        <v>4404</v>
      </c>
      <c r="Q1096" s="52" t="s">
        <v>35</v>
      </c>
      <c r="R1096" s="41" t="n">
        <v>2035</v>
      </c>
      <c r="S1096" s="53" t="str">
        <f aca="false">"*"&amp;IF(AND(A1096="EU",R1096=2035),0.95,IF(AND(A1096="EU",R1096=2050),0.93,IF(AND(A1096="USA",R1096=2035),0.96,IF(AND(A1096="USA",R1096=2050),0.93,IF(AND(A1096="Japan",R1096=2035),0.94,IF(AND(A1096="Japan",R1096=2050),0.92,IF(AND(A1096="Russia",R1096=2035),0.95,IF(AND(A1096="Russia",R1096=2050),0.91,IF(AND(A1096="China",R1096=2035),0.93,IF(AND(A1096="China",R1096=2050),0.92,IF(AND(A1096="India",R1096=2035),0.94,IF(AND(A1096="India",R1096=2050),0.91,IF(AND(A1096="Middle East",R1096=2035),0.92,IF(AND(A1096="Middle East",R1096=2050),0.89,IF(AND(A1096="Africa",R1096=2035),0.93,IF(AND(A1096="Africa",R1096=2050),0.9,IF(AND(A1096="Brazil",R1096=2035),0.95,IF(AND(A1096="Brazil",R1096=2050),0.92,""))))))))))))))))))</f>
        <v>*0.93</v>
      </c>
      <c r="U1096" s="41" t="s">
        <v>4404</v>
      </c>
      <c r="V1096" s="52" t="s">
        <v>35</v>
      </c>
      <c r="W1096" s="41" t="n">
        <v>2050</v>
      </c>
      <c r="X1096" s="53" t="str">
        <f aca="false">"*"&amp;IF(AND(A1096="EU",W1096=2035),0.95,IF(AND(A1096="EU",W1096=2050),0.93,IF(AND(A1096="USA",W1096=2035),0.96,IF(AND(A1096="USA",W1096=2050),0.93,IF(AND(A1096="Japan",W1096=2035),0.94,IF(AND(A1096="Japan",W1096=2050),0.92,IF(AND(A1096="Russia",W1096=2035),0.95,IF(AND(A1096="Russia",W1096=2050),0.91,IF(AND(A1096="China",W1096=2035),0.93,IF(AND(A1096="China",W1096=2050),0.92,IF(AND(A1096="India",W1096=2035),0.94,IF(AND(A1096="India",W1096=2050),0.91,IF(AND(A1096="Middle East",W1096=2035),0.92,IF(AND(A1096="Middle East",W1096=2050),0.89,IF(AND(A1096="Africa",W1096=2035),0.93,IF(AND(A1096="Africa",W1096=2050),0.9,IF(AND(A1096="Brazil",W1096=2035),0.95,IF(AND(A1096="Brazil",W1096=2050),0.92,""))))))))))))))))))</f>
        <v>*0.9</v>
      </c>
      <c r="AC1096" s="1" t="s">
        <v>4404</v>
      </c>
      <c r="AD1096" s="57" t="s">
        <v>35</v>
      </c>
      <c r="AE1096" s="1" t="n">
        <v>2035</v>
      </c>
      <c r="AF1096" s="58" t="str">
        <f aca="false">"*"&amp;IF(AND(A1096="EU",AE1096=2035),0.93,IF(AND(A1096="EU",AE1096=2050),0.9,IF(AND(A1096="USA",AE1096=2035),0.92,IF(AND(A1096="USA",AE1096=2050),0.89,IF(AND(A1096="Japan",AE1096=2035),0.92,IF(AND(A1096="Japan",AE1096=2050),0.89,IF(AND(A1096="Russia",AE1096=2035),0.91,IF(AND(A1096="Russia",AE1096=2050),0.86,IF(AND(A1096="China",AE1096=2035),0.91,IF(AND(A1096="China",AE1096=2050),0.87,IF(AND(A1096="India",AE1096=2035),0.92,IF(AND(A1096="India",AE1096=2050),0.87,IF(AND(A1096="Middle East",AE1096=2035),0.89,IF(AND(A1096="Middle East",AE1096=2050),0.84,IF(AND(A1096="Africa",AE1096=2035),0.9,IF(AND(A1096="Africa",AE1096=2050),0.86,IF(AND(A1096="Brazil",AE1096=2035),0.93,IF(AND(A1096="Brazil",AE1096=2050),0.89,""))))))))))))))))))</f>
        <v>*0.9</v>
      </c>
      <c r="AG1096" s="53" t="str">
        <f aca="false">AG1095</f>
        <v>REZoning_Sol-Win</v>
      </c>
      <c r="AI1096" s="1" t="s">
        <v>4404</v>
      </c>
      <c r="AJ1096" s="57" t="s">
        <v>35</v>
      </c>
      <c r="AK1096" s="1" t="n">
        <v>2050</v>
      </c>
      <c r="AL1096" s="58" t="str">
        <f aca="false">"*"&amp;IF(AND(A1096="EU",AK1096=2035),0.93,IF(AND(A1096="EU",AK1096=2050),0.9,IF(AND(A1096="USA",AK1096=2035),0.92,IF(AND(A1096="USA",AK1096=2050),0.89,IF(AND(A1096="Japan",AK1096=2035),0.92,IF(AND(A1096="Japan",AK1096=2050),0.89,IF(AND(A1096="Russia",AK1096=2035),0.91,IF(AND(A1096="Russia",AK1096=2050),0.86,IF(AND(A1096="China",AK1096=2035),0.91,IF(AND(A1096="China",AK1096=2050),0.87,IF(AND(A1096="India",AK1096=2035),0.92,IF(AND(A1096="India",AK1096=2050),0.87,IF(AND(A1096="Middle East",AK1096=2035),0.89,IF(AND(A1096="Middle East",AK1096=2050),0.84,IF(AND(A1096="Africa",AK1096=2035),0.9,IF(AND(A1096="Africa",AK1096=2050),0.86,IF(AND(A1096="Brazil",AK1096=2035),0.93,IF(AND(A1096="Brazil",AK1096=2050),0.89,""))))))))))))))))))</f>
        <v>*0.86</v>
      </c>
      <c r="AM1096" s="53" t="str">
        <f aca="false">AM1095</f>
        <v>REZoning_Sol-Win</v>
      </c>
      <c r="AP1096" s="0" t="s">
        <v>4404</v>
      </c>
      <c r="AQ1096" s="38" t="s">
        <v>35</v>
      </c>
      <c r="AR1096" s="38" t="n">
        <f aca="false">AR1095</f>
        <v>2100</v>
      </c>
      <c r="AS1096" s="38" t="s">
        <v>860</v>
      </c>
      <c r="AT1096" s="38" t="s">
        <v>36</v>
      </c>
    </row>
    <row r="1097" customFormat="false" ht="28.5" hidden="false" customHeight="true" outlineLevel="0" collapsed="false">
      <c r="A1097" s="3" t="s">
        <v>43</v>
      </c>
      <c r="C1097" s="0" t="s">
        <v>4405</v>
      </c>
      <c r="D1097" s="50" t="s">
        <v>35</v>
      </c>
      <c r="E1097" s="0" t="n">
        <v>2035</v>
      </c>
      <c r="F1097" s="51" t="str">
        <f aca="false">"*"&amp;IF(AND(A1097="EU",E1097=2035),0.95,IF(AND(A1097="EU",E1097=2050),0.93,IF(AND(A1097="USA",E1097=2035),0.96,IF(AND(A1097="USA",E1097=2050),0.94,IF(AND(A1097="Japan",E1097=2035),0.94,IF(AND(A1097="Japan",E1097=2050),0.92,IF(AND(A1097="Russia",E1097=2035),0.95,IF(AND(A1097="Russia",E1097=2050),0.93,IF(AND(A1097="China",E1097=2035),0.94,IF(AND(A1097="China",E1097=2050),0.92,IF(AND(A1097="India",E1097=2035),0.95,IF(AND(A1097="India",E1097=2050),0.92,IF(AND(A1097="Middle East",E1097=2035),0.94,IF(AND(A1097="Middle East",E1097=2050),0.9,IF(AND(A1097="Africa",E1097=2035),0.94,IF(AND(A1097="Africa",E1097=2050),0.91,IF(AND(A1097="Brazil",E1097=2035),0.95,IF(AND(A1097="Brazil",E1097=2050),0.92,""))))))))))))))))))</f>
        <v>*0.94</v>
      </c>
      <c r="H1097" s="0" t="s">
        <v>4405</v>
      </c>
      <c r="I1097" s="50" t="s">
        <v>35</v>
      </c>
      <c r="J1097" s="0" t="n">
        <v>2050</v>
      </c>
      <c r="K1097" s="48" t="str">
        <f aca="false">"*"&amp;IF(AND(A1097="EU",J1097=2035),0.95,IF(AND(A1097="EU",J1097=2050),0.93,IF(AND(A1097="USA",J1097=2035),0.96,IF(AND(A1097="USA",J1097=2050),0.94,IF(AND(A1097="Japan",J1097=2035),0.94,IF(AND(A1097="Japan",J1097=2050),0.92,IF(AND(A1097="Russia",J1097=2035),0.95,IF(AND(A1097="Russia",J1097=2050),0.93,IF(AND(A1097="China",J1097=2035),0.94,IF(AND(A1097="China",J1097=2050),0.92,IF(AND(A1097="India",J1097=2035),0.95,IF(AND(A1097="India",J1097=2050),0.92,IF(AND(A1097="Middle East",J1097=2035),0.94,IF(AND(A1097="Middle East",J1097=2050),0.9,IF(AND(A1097="Africa",J1097=2035),0.94,IF(AND(A1097="Africa",J1097=2050),0.91,IF(AND(A1097="Brazil",J1097=2035),0.95,IF(AND(A1097="Brazil",J1097=2050),0.92,""))))))))))))))))))</f>
        <v>*0.91</v>
      </c>
      <c r="P1097" s="41" t="s">
        <v>4405</v>
      </c>
      <c r="Q1097" s="52" t="s">
        <v>35</v>
      </c>
      <c r="R1097" s="41" t="n">
        <v>2035</v>
      </c>
      <c r="S1097" s="53" t="str">
        <f aca="false">"*"&amp;IF(AND(A1097="EU",R1097=2035),0.95,IF(AND(A1097="EU",R1097=2050),0.93,IF(AND(A1097="USA",R1097=2035),0.96,IF(AND(A1097="USA",R1097=2050),0.93,IF(AND(A1097="Japan",R1097=2035),0.94,IF(AND(A1097="Japan",R1097=2050),0.92,IF(AND(A1097="Russia",R1097=2035),0.95,IF(AND(A1097="Russia",R1097=2050),0.91,IF(AND(A1097="China",R1097=2035),0.93,IF(AND(A1097="China",R1097=2050),0.92,IF(AND(A1097="India",R1097=2035),0.94,IF(AND(A1097="India",R1097=2050),0.91,IF(AND(A1097="Middle East",R1097=2035),0.92,IF(AND(A1097="Middle East",R1097=2050),0.89,IF(AND(A1097="Africa",R1097=2035),0.93,IF(AND(A1097="Africa",R1097=2050),0.9,IF(AND(A1097="Brazil",R1097=2035),0.95,IF(AND(A1097="Brazil",R1097=2050),0.92,""))))))))))))))))))</f>
        <v>*0.93</v>
      </c>
      <c r="U1097" s="41" t="s">
        <v>4405</v>
      </c>
      <c r="V1097" s="52" t="s">
        <v>35</v>
      </c>
      <c r="W1097" s="41" t="n">
        <v>2050</v>
      </c>
      <c r="X1097" s="53" t="str">
        <f aca="false">"*"&amp;IF(AND(A1097="EU",W1097=2035),0.95,IF(AND(A1097="EU",W1097=2050),0.93,IF(AND(A1097="USA",W1097=2035),0.96,IF(AND(A1097="USA",W1097=2050),0.93,IF(AND(A1097="Japan",W1097=2035),0.94,IF(AND(A1097="Japan",W1097=2050),0.92,IF(AND(A1097="Russia",W1097=2035),0.95,IF(AND(A1097="Russia",W1097=2050),0.91,IF(AND(A1097="China",W1097=2035),0.93,IF(AND(A1097="China",W1097=2050),0.92,IF(AND(A1097="India",W1097=2035),0.94,IF(AND(A1097="India",W1097=2050),0.91,IF(AND(A1097="Middle East",W1097=2035),0.92,IF(AND(A1097="Middle East",W1097=2050),0.89,IF(AND(A1097="Africa",W1097=2035),0.93,IF(AND(A1097="Africa",W1097=2050),0.9,IF(AND(A1097="Brazil",W1097=2035),0.95,IF(AND(A1097="Brazil",W1097=2050),0.92,""))))))))))))))))))</f>
        <v>*0.9</v>
      </c>
      <c r="AC1097" s="1" t="s">
        <v>4405</v>
      </c>
      <c r="AD1097" s="57" t="s">
        <v>35</v>
      </c>
      <c r="AE1097" s="1" t="n">
        <v>2035</v>
      </c>
      <c r="AF1097" s="58" t="str">
        <f aca="false">"*"&amp;IF(AND(A1097="EU",AE1097=2035),0.93,IF(AND(A1097="EU",AE1097=2050),0.9,IF(AND(A1097="USA",AE1097=2035),0.92,IF(AND(A1097="USA",AE1097=2050),0.89,IF(AND(A1097="Japan",AE1097=2035),0.92,IF(AND(A1097="Japan",AE1097=2050),0.89,IF(AND(A1097="Russia",AE1097=2035),0.91,IF(AND(A1097="Russia",AE1097=2050),0.86,IF(AND(A1097="China",AE1097=2035),0.91,IF(AND(A1097="China",AE1097=2050),0.87,IF(AND(A1097="India",AE1097=2035),0.92,IF(AND(A1097="India",AE1097=2050),0.87,IF(AND(A1097="Middle East",AE1097=2035),0.89,IF(AND(A1097="Middle East",AE1097=2050),0.84,IF(AND(A1097="Africa",AE1097=2035),0.9,IF(AND(A1097="Africa",AE1097=2050),0.86,IF(AND(A1097="Brazil",AE1097=2035),0.93,IF(AND(A1097="Brazil",AE1097=2050),0.89,""))))))))))))))))))</f>
        <v>*0.9</v>
      </c>
      <c r="AG1097" s="53" t="str">
        <f aca="false">AG1096</f>
        <v>REZoning_Sol-Win</v>
      </c>
      <c r="AI1097" s="1" t="s">
        <v>4405</v>
      </c>
      <c r="AJ1097" s="57" t="s">
        <v>35</v>
      </c>
      <c r="AK1097" s="1" t="n">
        <v>2050</v>
      </c>
      <c r="AL1097" s="58" t="str">
        <f aca="false">"*"&amp;IF(AND(A1097="EU",AK1097=2035),0.93,IF(AND(A1097="EU",AK1097=2050),0.9,IF(AND(A1097="USA",AK1097=2035),0.92,IF(AND(A1097="USA",AK1097=2050),0.89,IF(AND(A1097="Japan",AK1097=2035),0.92,IF(AND(A1097="Japan",AK1097=2050),0.89,IF(AND(A1097="Russia",AK1097=2035),0.91,IF(AND(A1097="Russia",AK1097=2050),0.86,IF(AND(A1097="China",AK1097=2035),0.91,IF(AND(A1097="China",AK1097=2050),0.87,IF(AND(A1097="India",AK1097=2035),0.92,IF(AND(A1097="India",AK1097=2050),0.87,IF(AND(A1097="Middle East",AK1097=2035),0.89,IF(AND(A1097="Middle East",AK1097=2050),0.84,IF(AND(A1097="Africa",AK1097=2035),0.9,IF(AND(A1097="Africa",AK1097=2050),0.86,IF(AND(A1097="Brazil",AK1097=2035),0.93,IF(AND(A1097="Brazil",AK1097=2050),0.89,""))))))))))))))))))</f>
        <v>*0.86</v>
      </c>
      <c r="AM1097" s="53" t="str">
        <f aca="false">AM1096</f>
        <v>REZoning_Sol-Win</v>
      </c>
      <c r="AP1097" s="0" t="s">
        <v>4405</v>
      </c>
      <c r="AQ1097" s="38" t="s">
        <v>35</v>
      </c>
      <c r="AR1097" s="38" t="n">
        <f aca="false">AR1096</f>
        <v>2100</v>
      </c>
      <c r="AS1097" s="38" t="s">
        <v>860</v>
      </c>
      <c r="AT1097" s="38" t="s">
        <v>36</v>
      </c>
    </row>
    <row r="1098" customFormat="false" ht="28.5" hidden="false" customHeight="true" outlineLevel="0" collapsed="false">
      <c r="A1098" s="3" t="s">
        <v>43</v>
      </c>
      <c r="C1098" s="0" t="s">
        <v>4406</v>
      </c>
      <c r="D1098" s="50" t="s">
        <v>35</v>
      </c>
      <c r="E1098" s="0" t="n">
        <v>2035</v>
      </c>
      <c r="F1098" s="51" t="str">
        <f aca="false">"*"&amp;IF(AND(A1098="EU",E1098=2035),0.95,IF(AND(A1098="EU",E1098=2050),0.93,IF(AND(A1098="USA",E1098=2035),0.96,IF(AND(A1098="USA",E1098=2050),0.94,IF(AND(A1098="Japan",E1098=2035),0.94,IF(AND(A1098="Japan",E1098=2050),0.92,IF(AND(A1098="Russia",E1098=2035),0.95,IF(AND(A1098="Russia",E1098=2050),0.93,IF(AND(A1098="China",E1098=2035),0.94,IF(AND(A1098="China",E1098=2050),0.92,IF(AND(A1098="India",E1098=2035),0.95,IF(AND(A1098="India",E1098=2050),0.92,IF(AND(A1098="Middle East",E1098=2035),0.94,IF(AND(A1098="Middle East",E1098=2050),0.9,IF(AND(A1098="Africa",E1098=2035),0.94,IF(AND(A1098="Africa",E1098=2050),0.91,IF(AND(A1098="Brazil",E1098=2035),0.95,IF(AND(A1098="Brazil",E1098=2050),0.92,""))))))))))))))))))</f>
        <v>*0.94</v>
      </c>
      <c r="H1098" s="0" t="s">
        <v>4406</v>
      </c>
      <c r="I1098" s="50" t="s">
        <v>35</v>
      </c>
      <c r="J1098" s="0" t="n">
        <v>2050</v>
      </c>
      <c r="K1098" s="48" t="str">
        <f aca="false">"*"&amp;IF(AND(A1098="EU",J1098=2035),0.95,IF(AND(A1098="EU",J1098=2050),0.93,IF(AND(A1098="USA",J1098=2035),0.96,IF(AND(A1098="USA",J1098=2050),0.94,IF(AND(A1098="Japan",J1098=2035),0.94,IF(AND(A1098="Japan",J1098=2050),0.92,IF(AND(A1098="Russia",J1098=2035),0.95,IF(AND(A1098="Russia",J1098=2050),0.93,IF(AND(A1098="China",J1098=2035),0.94,IF(AND(A1098="China",J1098=2050),0.92,IF(AND(A1098="India",J1098=2035),0.95,IF(AND(A1098="India",J1098=2050),0.92,IF(AND(A1098="Middle East",J1098=2035),0.94,IF(AND(A1098="Middle East",J1098=2050),0.9,IF(AND(A1098="Africa",J1098=2035),0.94,IF(AND(A1098="Africa",J1098=2050),0.91,IF(AND(A1098="Brazil",J1098=2035),0.95,IF(AND(A1098="Brazil",J1098=2050),0.92,""))))))))))))))))))</f>
        <v>*0.91</v>
      </c>
      <c r="P1098" s="41" t="s">
        <v>4406</v>
      </c>
      <c r="Q1098" s="52" t="s">
        <v>35</v>
      </c>
      <c r="R1098" s="41" t="n">
        <v>2035</v>
      </c>
      <c r="S1098" s="53" t="str">
        <f aca="false">"*"&amp;IF(AND(A1098="EU",R1098=2035),0.95,IF(AND(A1098="EU",R1098=2050),0.93,IF(AND(A1098="USA",R1098=2035),0.96,IF(AND(A1098="USA",R1098=2050),0.93,IF(AND(A1098="Japan",R1098=2035),0.94,IF(AND(A1098="Japan",R1098=2050),0.92,IF(AND(A1098="Russia",R1098=2035),0.95,IF(AND(A1098="Russia",R1098=2050),0.91,IF(AND(A1098="China",R1098=2035),0.93,IF(AND(A1098="China",R1098=2050),0.92,IF(AND(A1098="India",R1098=2035),0.94,IF(AND(A1098="India",R1098=2050),0.91,IF(AND(A1098="Middle East",R1098=2035),0.92,IF(AND(A1098="Middle East",R1098=2050),0.89,IF(AND(A1098="Africa",R1098=2035),0.93,IF(AND(A1098="Africa",R1098=2050),0.9,IF(AND(A1098="Brazil",R1098=2035),0.95,IF(AND(A1098="Brazil",R1098=2050),0.92,""))))))))))))))))))</f>
        <v>*0.93</v>
      </c>
      <c r="U1098" s="41" t="s">
        <v>4406</v>
      </c>
      <c r="V1098" s="52" t="s">
        <v>35</v>
      </c>
      <c r="W1098" s="41" t="n">
        <v>2050</v>
      </c>
      <c r="X1098" s="53" t="str">
        <f aca="false">"*"&amp;IF(AND(A1098="EU",W1098=2035),0.95,IF(AND(A1098="EU",W1098=2050),0.93,IF(AND(A1098="USA",W1098=2035),0.96,IF(AND(A1098="USA",W1098=2050),0.93,IF(AND(A1098="Japan",W1098=2035),0.94,IF(AND(A1098="Japan",W1098=2050),0.92,IF(AND(A1098="Russia",W1098=2035),0.95,IF(AND(A1098="Russia",W1098=2050),0.91,IF(AND(A1098="China",W1098=2035),0.93,IF(AND(A1098="China",W1098=2050),0.92,IF(AND(A1098="India",W1098=2035),0.94,IF(AND(A1098="India",W1098=2050),0.91,IF(AND(A1098="Middle East",W1098=2035),0.92,IF(AND(A1098="Middle East",W1098=2050),0.89,IF(AND(A1098="Africa",W1098=2035),0.93,IF(AND(A1098="Africa",W1098=2050),0.9,IF(AND(A1098="Brazil",W1098=2035),0.95,IF(AND(A1098="Brazil",W1098=2050),0.92,""))))))))))))))))))</f>
        <v>*0.9</v>
      </c>
      <c r="AC1098" s="1" t="s">
        <v>4406</v>
      </c>
      <c r="AD1098" s="57" t="s">
        <v>35</v>
      </c>
      <c r="AE1098" s="1" t="n">
        <v>2035</v>
      </c>
      <c r="AF1098" s="58" t="str">
        <f aca="false">"*"&amp;IF(AND(A1098="EU",AE1098=2035),0.93,IF(AND(A1098="EU",AE1098=2050),0.9,IF(AND(A1098="USA",AE1098=2035),0.92,IF(AND(A1098="USA",AE1098=2050),0.89,IF(AND(A1098="Japan",AE1098=2035),0.92,IF(AND(A1098="Japan",AE1098=2050),0.89,IF(AND(A1098="Russia",AE1098=2035),0.91,IF(AND(A1098="Russia",AE1098=2050),0.86,IF(AND(A1098="China",AE1098=2035),0.91,IF(AND(A1098="China",AE1098=2050),0.87,IF(AND(A1098="India",AE1098=2035),0.92,IF(AND(A1098="India",AE1098=2050),0.87,IF(AND(A1098="Middle East",AE1098=2035),0.89,IF(AND(A1098="Middle East",AE1098=2050),0.84,IF(AND(A1098="Africa",AE1098=2035),0.9,IF(AND(A1098="Africa",AE1098=2050),0.86,IF(AND(A1098="Brazil",AE1098=2035),0.93,IF(AND(A1098="Brazil",AE1098=2050),0.89,""))))))))))))))))))</f>
        <v>*0.9</v>
      </c>
      <c r="AG1098" s="53" t="str">
        <f aca="false">AG1097</f>
        <v>REZoning_Sol-Win</v>
      </c>
      <c r="AI1098" s="1" t="s">
        <v>4406</v>
      </c>
      <c r="AJ1098" s="57" t="s">
        <v>35</v>
      </c>
      <c r="AK1098" s="1" t="n">
        <v>2050</v>
      </c>
      <c r="AL1098" s="58" t="str">
        <f aca="false">"*"&amp;IF(AND(A1098="EU",AK1098=2035),0.93,IF(AND(A1098="EU",AK1098=2050),0.9,IF(AND(A1098="USA",AK1098=2035),0.92,IF(AND(A1098="USA",AK1098=2050),0.89,IF(AND(A1098="Japan",AK1098=2035),0.92,IF(AND(A1098="Japan",AK1098=2050),0.89,IF(AND(A1098="Russia",AK1098=2035),0.91,IF(AND(A1098="Russia",AK1098=2050),0.86,IF(AND(A1098="China",AK1098=2035),0.91,IF(AND(A1098="China",AK1098=2050),0.87,IF(AND(A1098="India",AK1098=2035),0.92,IF(AND(A1098="India",AK1098=2050),0.87,IF(AND(A1098="Middle East",AK1098=2035),0.89,IF(AND(A1098="Middle East",AK1098=2050),0.84,IF(AND(A1098="Africa",AK1098=2035),0.9,IF(AND(A1098="Africa",AK1098=2050),0.86,IF(AND(A1098="Brazil",AK1098=2035),0.93,IF(AND(A1098="Brazil",AK1098=2050),0.89,""))))))))))))))))))</f>
        <v>*0.86</v>
      </c>
      <c r="AM1098" s="53" t="str">
        <f aca="false">AM1097</f>
        <v>REZoning_Sol-Win</v>
      </c>
      <c r="AP1098" s="0" t="s">
        <v>4406</v>
      </c>
      <c r="AQ1098" s="38" t="s">
        <v>35</v>
      </c>
      <c r="AR1098" s="38" t="n">
        <f aca="false">AR1097</f>
        <v>2100</v>
      </c>
      <c r="AS1098" s="38" t="s">
        <v>860</v>
      </c>
      <c r="AT1098" s="38" t="s">
        <v>36</v>
      </c>
    </row>
    <row r="1099" customFormat="false" ht="28.5" hidden="false" customHeight="true" outlineLevel="0" collapsed="false">
      <c r="A1099" s="3" t="s">
        <v>43</v>
      </c>
      <c r="C1099" s="0" t="s">
        <v>4407</v>
      </c>
      <c r="D1099" s="50" t="s">
        <v>35</v>
      </c>
      <c r="E1099" s="0" t="n">
        <v>2035</v>
      </c>
      <c r="F1099" s="51" t="str">
        <f aca="false">"*"&amp;IF(AND(A1099="EU",E1099=2035),0.95,IF(AND(A1099="EU",E1099=2050),0.93,IF(AND(A1099="USA",E1099=2035),0.96,IF(AND(A1099="USA",E1099=2050),0.94,IF(AND(A1099="Japan",E1099=2035),0.94,IF(AND(A1099="Japan",E1099=2050),0.92,IF(AND(A1099="Russia",E1099=2035),0.95,IF(AND(A1099="Russia",E1099=2050),0.93,IF(AND(A1099="China",E1099=2035),0.94,IF(AND(A1099="China",E1099=2050),0.92,IF(AND(A1099="India",E1099=2035),0.95,IF(AND(A1099="India",E1099=2050),0.92,IF(AND(A1099="Middle East",E1099=2035),0.94,IF(AND(A1099="Middle East",E1099=2050),0.9,IF(AND(A1099="Africa",E1099=2035),0.94,IF(AND(A1099="Africa",E1099=2050),0.91,IF(AND(A1099="Brazil",E1099=2035),0.95,IF(AND(A1099="Brazil",E1099=2050),0.92,""))))))))))))))))))</f>
        <v>*0.94</v>
      </c>
      <c r="H1099" s="0" t="s">
        <v>4407</v>
      </c>
      <c r="I1099" s="50" t="s">
        <v>35</v>
      </c>
      <c r="J1099" s="0" t="n">
        <v>2050</v>
      </c>
      <c r="K1099" s="48" t="str">
        <f aca="false">"*"&amp;IF(AND(A1099="EU",J1099=2035),0.95,IF(AND(A1099="EU",J1099=2050),0.93,IF(AND(A1099="USA",J1099=2035),0.96,IF(AND(A1099="USA",J1099=2050),0.94,IF(AND(A1099="Japan",J1099=2035),0.94,IF(AND(A1099="Japan",J1099=2050),0.92,IF(AND(A1099="Russia",J1099=2035),0.95,IF(AND(A1099="Russia",J1099=2050),0.93,IF(AND(A1099="China",J1099=2035),0.94,IF(AND(A1099="China",J1099=2050),0.92,IF(AND(A1099="India",J1099=2035),0.95,IF(AND(A1099="India",J1099=2050),0.92,IF(AND(A1099="Middle East",J1099=2035),0.94,IF(AND(A1099="Middle East",J1099=2050),0.9,IF(AND(A1099="Africa",J1099=2035),0.94,IF(AND(A1099="Africa",J1099=2050),0.91,IF(AND(A1099="Brazil",J1099=2035),0.95,IF(AND(A1099="Brazil",J1099=2050),0.92,""))))))))))))))))))</f>
        <v>*0.91</v>
      </c>
      <c r="P1099" s="41" t="s">
        <v>4407</v>
      </c>
      <c r="Q1099" s="52" t="s">
        <v>35</v>
      </c>
      <c r="R1099" s="41" t="n">
        <v>2035</v>
      </c>
      <c r="S1099" s="53" t="str">
        <f aca="false">"*"&amp;IF(AND(A1099="EU",R1099=2035),0.95,IF(AND(A1099="EU",R1099=2050),0.93,IF(AND(A1099="USA",R1099=2035),0.96,IF(AND(A1099="USA",R1099=2050),0.93,IF(AND(A1099="Japan",R1099=2035),0.94,IF(AND(A1099="Japan",R1099=2050),0.92,IF(AND(A1099="Russia",R1099=2035),0.95,IF(AND(A1099="Russia",R1099=2050),0.91,IF(AND(A1099="China",R1099=2035),0.93,IF(AND(A1099="China",R1099=2050),0.92,IF(AND(A1099="India",R1099=2035),0.94,IF(AND(A1099="India",R1099=2050),0.91,IF(AND(A1099="Middle East",R1099=2035),0.92,IF(AND(A1099="Middle East",R1099=2050),0.89,IF(AND(A1099="Africa",R1099=2035),0.93,IF(AND(A1099="Africa",R1099=2050),0.9,IF(AND(A1099="Brazil",R1099=2035),0.95,IF(AND(A1099="Brazil",R1099=2050),0.92,""))))))))))))))))))</f>
        <v>*0.93</v>
      </c>
      <c r="U1099" s="41" t="s">
        <v>4407</v>
      </c>
      <c r="V1099" s="52" t="s">
        <v>35</v>
      </c>
      <c r="W1099" s="41" t="n">
        <v>2050</v>
      </c>
      <c r="X1099" s="53" t="str">
        <f aca="false">"*"&amp;IF(AND(A1099="EU",W1099=2035),0.95,IF(AND(A1099="EU",W1099=2050),0.93,IF(AND(A1099="USA",W1099=2035),0.96,IF(AND(A1099="USA",W1099=2050),0.93,IF(AND(A1099="Japan",W1099=2035),0.94,IF(AND(A1099="Japan",W1099=2050),0.92,IF(AND(A1099="Russia",W1099=2035),0.95,IF(AND(A1099="Russia",W1099=2050),0.91,IF(AND(A1099="China",W1099=2035),0.93,IF(AND(A1099="China",W1099=2050),0.92,IF(AND(A1099="India",W1099=2035),0.94,IF(AND(A1099="India",W1099=2050),0.91,IF(AND(A1099="Middle East",W1099=2035),0.92,IF(AND(A1099="Middle East",W1099=2050),0.89,IF(AND(A1099="Africa",W1099=2035),0.93,IF(AND(A1099="Africa",W1099=2050),0.9,IF(AND(A1099="Brazil",W1099=2035),0.95,IF(AND(A1099="Brazil",W1099=2050),0.92,""))))))))))))))))))</f>
        <v>*0.9</v>
      </c>
      <c r="AC1099" s="1" t="s">
        <v>4407</v>
      </c>
      <c r="AD1099" s="57" t="s">
        <v>35</v>
      </c>
      <c r="AE1099" s="1" t="n">
        <v>2035</v>
      </c>
      <c r="AF1099" s="58" t="str">
        <f aca="false">"*"&amp;IF(AND(A1099="EU",AE1099=2035),0.93,IF(AND(A1099="EU",AE1099=2050),0.9,IF(AND(A1099="USA",AE1099=2035),0.92,IF(AND(A1099="USA",AE1099=2050),0.89,IF(AND(A1099="Japan",AE1099=2035),0.92,IF(AND(A1099="Japan",AE1099=2050),0.89,IF(AND(A1099="Russia",AE1099=2035),0.91,IF(AND(A1099="Russia",AE1099=2050),0.86,IF(AND(A1099="China",AE1099=2035),0.91,IF(AND(A1099="China",AE1099=2050),0.87,IF(AND(A1099="India",AE1099=2035),0.92,IF(AND(A1099="India",AE1099=2050),0.87,IF(AND(A1099="Middle East",AE1099=2035),0.89,IF(AND(A1099="Middle East",AE1099=2050),0.84,IF(AND(A1099="Africa",AE1099=2035),0.9,IF(AND(A1099="Africa",AE1099=2050),0.86,IF(AND(A1099="Brazil",AE1099=2035),0.93,IF(AND(A1099="Brazil",AE1099=2050),0.89,""))))))))))))))))))</f>
        <v>*0.9</v>
      </c>
      <c r="AG1099" s="53" t="str">
        <f aca="false">AG1098</f>
        <v>REZoning_Sol-Win</v>
      </c>
      <c r="AI1099" s="1" t="s">
        <v>4407</v>
      </c>
      <c r="AJ1099" s="57" t="s">
        <v>35</v>
      </c>
      <c r="AK1099" s="1" t="n">
        <v>2050</v>
      </c>
      <c r="AL1099" s="58" t="str">
        <f aca="false">"*"&amp;IF(AND(A1099="EU",AK1099=2035),0.93,IF(AND(A1099="EU",AK1099=2050),0.9,IF(AND(A1099="USA",AK1099=2035),0.92,IF(AND(A1099="USA",AK1099=2050),0.89,IF(AND(A1099="Japan",AK1099=2035),0.92,IF(AND(A1099="Japan",AK1099=2050),0.89,IF(AND(A1099="Russia",AK1099=2035),0.91,IF(AND(A1099="Russia",AK1099=2050),0.86,IF(AND(A1099="China",AK1099=2035),0.91,IF(AND(A1099="China",AK1099=2050),0.87,IF(AND(A1099="India",AK1099=2035),0.92,IF(AND(A1099="India",AK1099=2050),0.87,IF(AND(A1099="Middle East",AK1099=2035),0.89,IF(AND(A1099="Middle East",AK1099=2050),0.84,IF(AND(A1099="Africa",AK1099=2035),0.9,IF(AND(A1099="Africa",AK1099=2050),0.86,IF(AND(A1099="Brazil",AK1099=2035),0.93,IF(AND(A1099="Brazil",AK1099=2050),0.89,""))))))))))))))))))</f>
        <v>*0.86</v>
      </c>
      <c r="AM1099" s="53" t="str">
        <f aca="false">AM1098</f>
        <v>REZoning_Sol-Win</v>
      </c>
      <c r="AP1099" s="0" t="s">
        <v>4407</v>
      </c>
      <c r="AQ1099" s="38" t="s">
        <v>35</v>
      </c>
      <c r="AR1099" s="38" t="n">
        <f aca="false">AR1098</f>
        <v>2100</v>
      </c>
      <c r="AS1099" s="38" t="s">
        <v>860</v>
      </c>
      <c r="AT1099" s="38" t="s">
        <v>36</v>
      </c>
    </row>
    <row r="1100" customFormat="false" ht="28.5" hidden="false" customHeight="true" outlineLevel="0" collapsed="false">
      <c r="A1100" s="3" t="s">
        <v>43</v>
      </c>
      <c r="C1100" s="0" t="s">
        <v>4408</v>
      </c>
      <c r="D1100" s="50" t="s">
        <v>35</v>
      </c>
      <c r="E1100" s="0" t="n">
        <v>2035</v>
      </c>
      <c r="F1100" s="51" t="str">
        <f aca="false">"*"&amp;IF(AND(A1100="EU",E1100=2035),0.95,IF(AND(A1100="EU",E1100=2050),0.93,IF(AND(A1100="USA",E1100=2035),0.96,IF(AND(A1100="USA",E1100=2050),0.94,IF(AND(A1100="Japan",E1100=2035),0.94,IF(AND(A1100="Japan",E1100=2050),0.92,IF(AND(A1100="Russia",E1100=2035),0.95,IF(AND(A1100="Russia",E1100=2050),0.93,IF(AND(A1100="China",E1100=2035),0.94,IF(AND(A1100="China",E1100=2050),0.92,IF(AND(A1100="India",E1100=2035),0.95,IF(AND(A1100="India",E1100=2050),0.92,IF(AND(A1100="Middle East",E1100=2035),0.94,IF(AND(A1100="Middle East",E1100=2050),0.9,IF(AND(A1100="Africa",E1100=2035),0.94,IF(AND(A1100="Africa",E1100=2050),0.91,IF(AND(A1100="Brazil",E1100=2035),0.95,IF(AND(A1100="Brazil",E1100=2050),0.92,""))))))))))))))))))</f>
        <v>*0.94</v>
      </c>
      <c r="H1100" s="0" t="s">
        <v>4408</v>
      </c>
      <c r="I1100" s="50" t="s">
        <v>35</v>
      </c>
      <c r="J1100" s="0" t="n">
        <v>2050</v>
      </c>
      <c r="K1100" s="48" t="str">
        <f aca="false">"*"&amp;IF(AND(A1100="EU",J1100=2035),0.95,IF(AND(A1100="EU",J1100=2050),0.93,IF(AND(A1100="USA",J1100=2035),0.96,IF(AND(A1100="USA",J1100=2050),0.94,IF(AND(A1100="Japan",J1100=2035),0.94,IF(AND(A1100="Japan",J1100=2050),0.92,IF(AND(A1100="Russia",J1100=2035),0.95,IF(AND(A1100="Russia",J1100=2050),0.93,IF(AND(A1100="China",J1100=2035),0.94,IF(AND(A1100="China",J1100=2050),0.92,IF(AND(A1100="India",J1100=2035),0.95,IF(AND(A1100="India",J1100=2050),0.92,IF(AND(A1100="Middle East",J1100=2035),0.94,IF(AND(A1100="Middle East",J1100=2050),0.9,IF(AND(A1100="Africa",J1100=2035),0.94,IF(AND(A1100="Africa",J1100=2050),0.91,IF(AND(A1100="Brazil",J1100=2035),0.95,IF(AND(A1100="Brazil",J1100=2050),0.92,""))))))))))))))))))</f>
        <v>*0.91</v>
      </c>
      <c r="P1100" s="41" t="s">
        <v>4408</v>
      </c>
      <c r="Q1100" s="52" t="s">
        <v>35</v>
      </c>
      <c r="R1100" s="41" t="n">
        <v>2035</v>
      </c>
      <c r="S1100" s="53" t="str">
        <f aca="false">"*"&amp;IF(AND(A1100="EU",R1100=2035),0.95,IF(AND(A1100="EU",R1100=2050),0.93,IF(AND(A1100="USA",R1100=2035),0.96,IF(AND(A1100="USA",R1100=2050),0.93,IF(AND(A1100="Japan",R1100=2035),0.94,IF(AND(A1100="Japan",R1100=2050),0.92,IF(AND(A1100="Russia",R1100=2035),0.95,IF(AND(A1100="Russia",R1100=2050),0.91,IF(AND(A1100="China",R1100=2035),0.93,IF(AND(A1100="China",R1100=2050),0.92,IF(AND(A1100="India",R1100=2035),0.94,IF(AND(A1100="India",R1100=2050),0.91,IF(AND(A1100="Middle East",R1100=2035),0.92,IF(AND(A1100="Middle East",R1100=2050),0.89,IF(AND(A1100="Africa",R1100=2035),0.93,IF(AND(A1100="Africa",R1100=2050),0.9,IF(AND(A1100="Brazil",R1100=2035),0.95,IF(AND(A1100="Brazil",R1100=2050),0.92,""))))))))))))))))))</f>
        <v>*0.93</v>
      </c>
      <c r="U1100" s="41" t="s">
        <v>4408</v>
      </c>
      <c r="V1100" s="52" t="s">
        <v>35</v>
      </c>
      <c r="W1100" s="41" t="n">
        <v>2050</v>
      </c>
      <c r="X1100" s="53" t="str">
        <f aca="false">"*"&amp;IF(AND(A1100="EU",W1100=2035),0.95,IF(AND(A1100="EU",W1100=2050),0.93,IF(AND(A1100="USA",W1100=2035),0.96,IF(AND(A1100="USA",W1100=2050),0.93,IF(AND(A1100="Japan",W1100=2035),0.94,IF(AND(A1100="Japan",W1100=2050),0.92,IF(AND(A1100="Russia",W1100=2035),0.95,IF(AND(A1100="Russia",W1100=2050),0.91,IF(AND(A1100="China",W1100=2035),0.93,IF(AND(A1100="China",W1100=2050),0.92,IF(AND(A1100="India",W1100=2035),0.94,IF(AND(A1100="India",W1100=2050),0.91,IF(AND(A1100="Middle East",W1100=2035),0.92,IF(AND(A1100="Middle East",W1100=2050),0.89,IF(AND(A1100="Africa",W1100=2035),0.93,IF(AND(A1100="Africa",W1100=2050),0.9,IF(AND(A1100="Brazil",W1100=2035),0.95,IF(AND(A1100="Brazil",W1100=2050),0.92,""))))))))))))))))))</f>
        <v>*0.9</v>
      </c>
      <c r="AC1100" s="1" t="s">
        <v>4408</v>
      </c>
      <c r="AD1100" s="57" t="s">
        <v>35</v>
      </c>
      <c r="AE1100" s="1" t="n">
        <v>2035</v>
      </c>
      <c r="AF1100" s="58" t="str">
        <f aca="false">"*"&amp;IF(AND(A1100="EU",AE1100=2035),0.93,IF(AND(A1100="EU",AE1100=2050),0.9,IF(AND(A1100="USA",AE1100=2035),0.92,IF(AND(A1100="USA",AE1100=2050),0.89,IF(AND(A1100="Japan",AE1100=2035),0.92,IF(AND(A1100="Japan",AE1100=2050),0.89,IF(AND(A1100="Russia",AE1100=2035),0.91,IF(AND(A1100="Russia",AE1100=2050),0.86,IF(AND(A1100="China",AE1100=2035),0.91,IF(AND(A1100="China",AE1100=2050),0.87,IF(AND(A1100="India",AE1100=2035),0.92,IF(AND(A1100="India",AE1100=2050),0.87,IF(AND(A1100="Middle East",AE1100=2035),0.89,IF(AND(A1100="Middle East",AE1100=2050),0.84,IF(AND(A1100="Africa",AE1100=2035),0.9,IF(AND(A1100="Africa",AE1100=2050),0.86,IF(AND(A1100="Brazil",AE1100=2035),0.93,IF(AND(A1100="Brazil",AE1100=2050),0.89,""))))))))))))))))))</f>
        <v>*0.9</v>
      </c>
      <c r="AG1100" s="53" t="str">
        <f aca="false">AG1099</f>
        <v>REZoning_Sol-Win</v>
      </c>
      <c r="AI1100" s="1" t="s">
        <v>4408</v>
      </c>
      <c r="AJ1100" s="57" t="s">
        <v>35</v>
      </c>
      <c r="AK1100" s="1" t="n">
        <v>2050</v>
      </c>
      <c r="AL1100" s="58" t="str">
        <f aca="false">"*"&amp;IF(AND(A1100="EU",AK1100=2035),0.93,IF(AND(A1100="EU",AK1100=2050),0.9,IF(AND(A1100="USA",AK1100=2035),0.92,IF(AND(A1100="USA",AK1100=2050),0.89,IF(AND(A1100="Japan",AK1100=2035),0.92,IF(AND(A1100="Japan",AK1100=2050),0.89,IF(AND(A1100="Russia",AK1100=2035),0.91,IF(AND(A1100="Russia",AK1100=2050),0.86,IF(AND(A1100="China",AK1100=2035),0.91,IF(AND(A1100="China",AK1100=2050),0.87,IF(AND(A1100="India",AK1100=2035),0.92,IF(AND(A1100="India",AK1100=2050),0.87,IF(AND(A1100="Middle East",AK1100=2035),0.89,IF(AND(A1100="Middle East",AK1100=2050),0.84,IF(AND(A1100="Africa",AK1100=2035),0.9,IF(AND(A1100="Africa",AK1100=2050),0.86,IF(AND(A1100="Brazil",AK1100=2035),0.93,IF(AND(A1100="Brazil",AK1100=2050),0.89,""))))))))))))))))))</f>
        <v>*0.86</v>
      </c>
      <c r="AM1100" s="53" t="str">
        <f aca="false">AM1099</f>
        <v>REZoning_Sol-Win</v>
      </c>
      <c r="AP1100" s="0" t="s">
        <v>4408</v>
      </c>
      <c r="AQ1100" s="38" t="s">
        <v>35</v>
      </c>
      <c r="AR1100" s="38" t="n">
        <f aca="false">AR1099</f>
        <v>2100</v>
      </c>
      <c r="AS1100" s="38" t="s">
        <v>860</v>
      </c>
      <c r="AT1100" s="38" t="s">
        <v>36</v>
      </c>
    </row>
    <row r="1101" customFormat="false" ht="28.5" hidden="false" customHeight="true" outlineLevel="0" collapsed="false">
      <c r="A1101" s="3" t="s">
        <v>43</v>
      </c>
      <c r="C1101" s="0" t="s">
        <v>4409</v>
      </c>
      <c r="D1101" s="50" t="s">
        <v>35</v>
      </c>
      <c r="E1101" s="0" t="n">
        <v>2035</v>
      </c>
      <c r="F1101" s="51" t="str">
        <f aca="false">"*"&amp;IF(AND(A1101="EU",E1101=2035),0.95,IF(AND(A1101="EU",E1101=2050),0.93,IF(AND(A1101="USA",E1101=2035),0.96,IF(AND(A1101="USA",E1101=2050),0.94,IF(AND(A1101="Japan",E1101=2035),0.94,IF(AND(A1101="Japan",E1101=2050),0.92,IF(AND(A1101="Russia",E1101=2035),0.95,IF(AND(A1101="Russia",E1101=2050),0.93,IF(AND(A1101="China",E1101=2035),0.94,IF(AND(A1101="China",E1101=2050),0.92,IF(AND(A1101="India",E1101=2035),0.95,IF(AND(A1101="India",E1101=2050),0.92,IF(AND(A1101="Middle East",E1101=2035),0.94,IF(AND(A1101="Middle East",E1101=2050),0.9,IF(AND(A1101="Africa",E1101=2035),0.94,IF(AND(A1101="Africa",E1101=2050),0.91,IF(AND(A1101="Brazil",E1101=2035),0.95,IF(AND(A1101="Brazil",E1101=2050),0.92,""))))))))))))))))))</f>
        <v>*0.94</v>
      </c>
      <c r="H1101" s="0" t="s">
        <v>4409</v>
      </c>
      <c r="I1101" s="50" t="s">
        <v>35</v>
      </c>
      <c r="J1101" s="0" t="n">
        <v>2050</v>
      </c>
      <c r="K1101" s="48" t="str">
        <f aca="false">"*"&amp;IF(AND(A1101="EU",J1101=2035),0.95,IF(AND(A1101="EU",J1101=2050),0.93,IF(AND(A1101="USA",J1101=2035),0.96,IF(AND(A1101="USA",J1101=2050),0.94,IF(AND(A1101="Japan",J1101=2035),0.94,IF(AND(A1101="Japan",J1101=2050),0.92,IF(AND(A1101="Russia",J1101=2035),0.95,IF(AND(A1101="Russia",J1101=2050),0.93,IF(AND(A1101="China",J1101=2035),0.94,IF(AND(A1101="China",J1101=2050),0.92,IF(AND(A1101="India",J1101=2035),0.95,IF(AND(A1101="India",J1101=2050),0.92,IF(AND(A1101="Middle East",J1101=2035),0.94,IF(AND(A1101="Middle East",J1101=2050),0.9,IF(AND(A1101="Africa",J1101=2035),0.94,IF(AND(A1101="Africa",J1101=2050),0.91,IF(AND(A1101="Brazil",J1101=2035),0.95,IF(AND(A1101="Brazil",J1101=2050),0.92,""))))))))))))))))))</f>
        <v>*0.91</v>
      </c>
      <c r="P1101" s="41" t="s">
        <v>4409</v>
      </c>
      <c r="Q1101" s="52" t="s">
        <v>35</v>
      </c>
      <c r="R1101" s="41" t="n">
        <v>2035</v>
      </c>
      <c r="S1101" s="53" t="str">
        <f aca="false">"*"&amp;IF(AND(A1101="EU",R1101=2035),0.95,IF(AND(A1101="EU",R1101=2050),0.93,IF(AND(A1101="USA",R1101=2035),0.96,IF(AND(A1101="USA",R1101=2050),0.93,IF(AND(A1101="Japan",R1101=2035),0.94,IF(AND(A1101="Japan",R1101=2050),0.92,IF(AND(A1101="Russia",R1101=2035),0.95,IF(AND(A1101="Russia",R1101=2050),0.91,IF(AND(A1101="China",R1101=2035),0.93,IF(AND(A1101="China",R1101=2050),0.92,IF(AND(A1101="India",R1101=2035),0.94,IF(AND(A1101="India",R1101=2050),0.91,IF(AND(A1101="Middle East",R1101=2035),0.92,IF(AND(A1101="Middle East",R1101=2050),0.89,IF(AND(A1101="Africa",R1101=2035),0.93,IF(AND(A1101="Africa",R1101=2050),0.9,IF(AND(A1101="Brazil",R1101=2035),0.95,IF(AND(A1101="Brazil",R1101=2050),0.92,""))))))))))))))))))</f>
        <v>*0.93</v>
      </c>
      <c r="U1101" s="41" t="s">
        <v>4409</v>
      </c>
      <c r="V1101" s="52" t="s">
        <v>35</v>
      </c>
      <c r="W1101" s="41" t="n">
        <v>2050</v>
      </c>
      <c r="X1101" s="53" t="str">
        <f aca="false">"*"&amp;IF(AND(A1101="EU",W1101=2035),0.95,IF(AND(A1101="EU",W1101=2050),0.93,IF(AND(A1101="USA",W1101=2035),0.96,IF(AND(A1101="USA",W1101=2050),0.93,IF(AND(A1101="Japan",W1101=2035),0.94,IF(AND(A1101="Japan",W1101=2050),0.92,IF(AND(A1101="Russia",W1101=2035),0.95,IF(AND(A1101="Russia",W1101=2050),0.91,IF(AND(A1101="China",W1101=2035),0.93,IF(AND(A1101="China",W1101=2050),0.92,IF(AND(A1101="India",W1101=2035),0.94,IF(AND(A1101="India",W1101=2050),0.91,IF(AND(A1101="Middle East",W1101=2035),0.92,IF(AND(A1101="Middle East",W1101=2050),0.89,IF(AND(A1101="Africa",W1101=2035),0.93,IF(AND(A1101="Africa",W1101=2050),0.9,IF(AND(A1101="Brazil",W1101=2035),0.95,IF(AND(A1101="Brazil",W1101=2050),0.92,""))))))))))))))))))</f>
        <v>*0.9</v>
      </c>
      <c r="AC1101" s="1" t="s">
        <v>4409</v>
      </c>
      <c r="AD1101" s="57" t="s">
        <v>35</v>
      </c>
      <c r="AE1101" s="1" t="n">
        <v>2035</v>
      </c>
      <c r="AF1101" s="58" t="str">
        <f aca="false">"*"&amp;IF(AND(A1101="EU",AE1101=2035),0.93,IF(AND(A1101="EU",AE1101=2050),0.9,IF(AND(A1101="USA",AE1101=2035),0.92,IF(AND(A1101="USA",AE1101=2050),0.89,IF(AND(A1101="Japan",AE1101=2035),0.92,IF(AND(A1101="Japan",AE1101=2050),0.89,IF(AND(A1101="Russia",AE1101=2035),0.91,IF(AND(A1101="Russia",AE1101=2050),0.86,IF(AND(A1101="China",AE1101=2035),0.91,IF(AND(A1101="China",AE1101=2050),0.87,IF(AND(A1101="India",AE1101=2035),0.92,IF(AND(A1101="India",AE1101=2050),0.87,IF(AND(A1101="Middle East",AE1101=2035),0.89,IF(AND(A1101="Middle East",AE1101=2050),0.84,IF(AND(A1101="Africa",AE1101=2035),0.9,IF(AND(A1101="Africa",AE1101=2050),0.86,IF(AND(A1101="Brazil",AE1101=2035),0.93,IF(AND(A1101="Brazil",AE1101=2050),0.89,""))))))))))))))))))</f>
        <v>*0.9</v>
      </c>
      <c r="AG1101" s="53" t="str">
        <f aca="false">AG1100</f>
        <v>REZoning_Sol-Win</v>
      </c>
      <c r="AI1101" s="1" t="s">
        <v>4409</v>
      </c>
      <c r="AJ1101" s="57" t="s">
        <v>35</v>
      </c>
      <c r="AK1101" s="1" t="n">
        <v>2050</v>
      </c>
      <c r="AL1101" s="58" t="str">
        <f aca="false">"*"&amp;IF(AND(A1101="EU",AK1101=2035),0.93,IF(AND(A1101="EU",AK1101=2050),0.9,IF(AND(A1101="USA",AK1101=2035),0.92,IF(AND(A1101="USA",AK1101=2050),0.89,IF(AND(A1101="Japan",AK1101=2035),0.92,IF(AND(A1101="Japan",AK1101=2050),0.89,IF(AND(A1101="Russia",AK1101=2035),0.91,IF(AND(A1101="Russia",AK1101=2050),0.86,IF(AND(A1101="China",AK1101=2035),0.91,IF(AND(A1101="China",AK1101=2050),0.87,IF(AND(A1101="India",AK1101=2035),0.92,IF(AND(A1101="India",AK1101=2050),0.87,IF(AND(A1101="Middle East",AK1101=2035),0.89,IF(AND(A1101="Middle East",AK1101=2050),0.84,IF(AND(A1101="Africa",AK1101=2035),0.9,IF(AND(A1101="Africa",AK1101=2050),0.86,IF(AND(A1101="Brazil",AK1101=2035),0.93,IF(AND(A1101="Brazil",AK1101=2050),0.89,""))))))))))))))))))</f>
        <v>*0.86</v>
      </c>
      <c r="AM1101" s="53" t="str">
        <f aca="false">AM1100</f>
        <v>REZoning_Sol-Win</v>
      </c>
      <c r="AP1101" s="0" t="s">
        <v>4409</v>
      </c>
      <c r="AQ1101" s="38" t="s">
        <v>35</v>
      </c>
      <c r="AR1101" s="38" t="n">
        <f aca="false">AR1100</f>
        <v>2100</v>
      </c>
      <c r="AS1101" s="38" t="s">
        <v>860</v>
      </c>
      <c r="AT1101" s="38" t="s">
        <v>36</v>
      </c>
    </row>
    <row r="1102" customFormat="false" ht="28.5" hidden="false" customHeight="true" outlineLevel="0" collapsed="false">
      <c r="A1102" s="3" t="s">
        <v>43</v>
      </c>
      <c r="C1102" s="0" t="s">
        <v>4410</v>
      </c>
      <c r="D1102" s="50" t="s">
        <v>35</v>
      </c>
      <c r="E1102" s="0" t="n">
        <v>2035</v>
      </c>
      <c r="F1102" s="51" t="str">
        <f aca="false">"*"&amp;IF(AND(A1102="EU",E1102=2035),0.95,IF(AND(A1102="EU",E1102=2050),0.93,IF(AND(A1102="USA",E1102=2035),0.96,IF(AND(A1102="USA",E1102=2050),0.94,IF(AND(A1102="Japan",E1102=2035),0.94,IF(AND(A1102="Japan",E1102=2050),0.92,IF(AND(A1102="Russia",E1102=2035),0.95,IF(AND(A1102="Russia",E1102=2050),0.93,IF(AND(A1102="China",E1102=2035),0.94,IF(AND(A1102="China",E1102=2050),0.92,IF(AND(A1102="India",E1102=2035),0.95,IF(AND(A1102="India",E1102=2050),0.92,IF(AND(A1102="Middle East",E1102=2035),0.94,IF(AND(A1102="Middle East",E1102=2050),0.9,IF(AND(A1102="Africa",E1102=2035),0.94,IF(AND(A1102="Africa",E1102=2050),0.91,IF(AND(A1102="Brazil",E1102=2035),0.95,IF(AND(A1102="Brazil",E1102=2050),0.92,""))))))))))))))))))</f>
        <v>*0.94</v>
      </c>
      <c r="H1102" s="0" t="s">
        <v>4410</v>
      </c>
      <c r="I1102" s="50" t="s">
        <v>35</v>
      </c>
      <c r="J1102" s="0" t="n">
        <v>2050</v>
      </c>
      <c r="K1102" s="48" t="str">
        <f aca="false">"*"&amp;IF(AND(A1102="EU",J1102=2035),0.95,IF(AND(A1102="EU",J1102=2050),0.93,IF(AND(A1102="USA",J1102=2035),0.96,IF(AND(A1102="USA",J1102=2050),0.94,IF(AND(A1102="Japan",J1102=2035),0.94,IF(AND(A1102="Japan",J1102=2050),0.92,IF(AND(A1102="Russia",J1102=2035),0.95,IF(AND(A1102="Russia",J1102=2050),0.93,IF(AND(A1102="China",J1102=2035),0.94,IF(AND(A1102="China",J1102=2050),0.92,IF(AND(A1102="India",J1102=2035),0.95,IF(AND(A1102="India",J1102=2050),0.92,IF(AND(A1102="Middle East",J1102=2035),0.94,IF(AND(A1102="Middle East",J1102=2050),0.9,IF(AND(A1102="Africa",J1102=2035),0.94,IF(AND(A1102="Africa",J1102=2050),0.91,IF(AND(A1102="Brazil",J1102=2035),0.95,IF(AND(A1102="Brazil",J1102=2050),0.92,""))))))))))))))))))</f>
        <v>*0.91</v>
      </c>
      <c r="P1102" s="41" t="s">
        <v>4410</v>
      </c>
      <c r="Q1102" s="52" t="s">
        <v>35</v>
      </c>
      <c r="R1102" s="41" t="n">
        <v>2035</v>
      </c>
      <c r="S1102" s="53" t="str">
        <f aca="false">"*"&amp;IF(AND(A1102="EU",R1102=2035),0.95,IF(AND(A1102="EU",R1102=2050),0.93,IF(AND(A1102="USA",R1102=2035),0.96,IF(AND(A1102="USA",R1102=2050),0.93,IF(AND(A1102="Japan",R1102=2035),0.94,IF(AND(A1102="Japan",R1102=2050),0.92,IF(AND(A1102="Russia",R1102=2035),0.95,IF(AND(A1102="Russia",R1102=2050),0.91,IF(AND(A1102="China",R1102=2035),0.93,IF(AND(A1102="China",R1102=2050),0.92,IF(AND(A1102="India",R1102=2035),0.94,IF(AND(A1102="India",R1102=2050),0.91,IF(AND(A1102="Middle East",R1102=2035),0.92,IF(AND(A1102="Middle East",R1102=2050),0.89,IF(AND(A1102="Africa",R1102=2035),0.93,IF(AND(A1102="Africa",R1102=2050),0.9,IF(AND(A1102="Brazil",R1102=2035),0.95,IF(AND(A1102="Brazil",R1102=2050),0.92,""))))))))))))))))))</f>
        <v>*0.93</v>
      </c>
      <c r="U1102" s="41" t="s">
        <v>4410</v>
      </c>
      <c r="V1102" s="52" t="s">
        <v>35</v>
      </c>
      <c r="W1102" s="41" t="n">
        <v>2050</v>
      </c>
      <c r="X1102" s="53" t="str">
        <f aca="false">"*"&amp;IF(AND(A1102="EU",W1102=2035),0.95,IF(AND(A1102="EU",W1102=2050),0.93,IF(AND(A1102="USA",W1102=2035),0.96,IF(AND(A1102="USA",W1102=2050),0.93,IF(AND(A1102="Japan",W1102=2035),0.94,IF(AND(A1102="Japan",W1102=2050),0.92,IF(AND(A1102="Russia",W1102=2035),0.95,IF(AND(A1102="Russia",W1102=2050),0.91,IF(AND(A1102="China",W1102=2035),0.93,IF(AND(A1102="China",W1102=2050),0.92,IF(AND(A1102="India",W1102=2035),0.94,IF(AND(A1102="India",W1102=2050),0.91,IF(AND(A1102="Middle East",W1102=2035),0.92,IF(AND(A1102="Middle East",W1102=2050),0.89,IF(AND(A1102="Africa",W1102=2035),0.93,IF(AND(A1102="Africa",W1102=2050),0.9,IF(AND(A1102="Brazil",W1102=2035),0.95,IF(AND(A1102="Brazil",W1102=2050),0.92,""))))))))))))))))))</f>
        <v>*0.9</v>
      </c>
      <c r="AC1102" s="1" t="s">
        <v>4410</v>
      </c>
      <c r="AD1102" s="57" t="s">
        <v>35</v>
      </c>
      <c r="AE1102" s="1" t="n">
        <v>2035</v>
      </c>
      <c r="AF1102" s="58" t="str">
        <f aca="false">"*"&amp;IF(AND(A1102="EU",AE1102=2035),0.93,IF(AND(A1102="EU",AE1102=2050),0.9,IF(AND(A1102="USA",AE1102=2035),0.92,IF(AND(A1102="USA",AE1102=2050),0.89,IF(AND(A1102="Japan",AE1102=2035),0.92,IF(AND(A1102="Japan",AE1102=2050),0.89,IF(AND(A1102="Russia",AE1102=2035),0.91,IF(AND(A1102="Russia",AE1102=2050),0.86,IF(AND(A1102="China",AE1102=2035),0.91,IF(AND(A1102="China",AE1102=2050),0.87,IF(AND(A1102="India",AE1102=2035),0.92,IF(AND(A1102="India",AE1102=2050),0.87,IF(AND(A1102="Middle East",AE1102=2035),0.89,IF(AND(A1102="Middle East",AE1102=2050),0.84,IF(AND(A1102="Africa",AE1102=2035),0.9,IF(AND(A1102="Africa",AE1102=2050),0.86,IF(AND(A1102="Brazil",AE1102=2035),0.93,IF(AND(A1102="Brazil",AE1102=2050),0.89,""))))))))))))))))))</f>
        <v>*0.9</v>
      </c>
      <c r="AG1102" s="53" t="str">
        <f aca="false">AG1101</f>
        <v>REZoning_Sol-Win</v>
      </c>
      <c r="AI1102" s="1" t="s">
        <v>4410</v>
      </c>
      <c r="AJ1102" s="57" t="s">
        <v>35</v>
      </c>
      <c r="AK1102" s="1" t="n">
        <v>2050</v>
      </c>
      <c r="AL1102" s="58" t="str">
        <f aca="false">"*"&amp;IF(AND(A1102="EU",AK1102=2035),0.93,IF(AND(A1102="EU",AK1102=2050),0.9,IF(AND(A1102="USA",AK1102=2035),0.92,IF(AND(A1102="USA",AK1102=2050),0.89,IF(AND(A1102="Japan",AK1102=2035),0.92,IF(AND(A1102="Japan",AK1102=2050),0.89,IF(AND(A1102="Russia",AK1102=2035),0.91,IF(AND(A1102="Russia",AK1102=2050),0.86,IF(AND(A1102="China",AK1102=2035),0.91,IF(AND(A1102="China",AK1102=2050),0.87,IF(AND(A1102="India",AK1102=2035),0.92,IF(AND(A1102="India",AK1102=2050),0.87,IF(AND(A1102="Middle East",AK1102=2035),0.89,IF(AND(A1102="Middle East",AK1102=2050),0.84,IF(AND(A1102="Africa",AK1102=2035),0.9,IF(AND(A1102="Africa",AK1102=2050),0.86,IF(AND(A1102="Brazil",AK1102=2035),0.93,IF(AND(A1102="Brazil",AK1102=2050),0.89,""))))))))))))))))))</f>
        <v>*0.86</v>
      </c>
      <c r="AM1102" s="53" t="str">
        <f aca="false">AM1101</f>
        <v>REZoning_Sol-Win</v>
      </c>
      <c r="AP1102" s="0" t="s">
        <v>4410</v>
      </c>
      <c r="AQ1102" s="38" t="s">
        <v>35</v>
      </c>
      <c r="AR1102" s="38" t="n">
        <f aca="false">AR1101</f>
        <v>2100</v>
      </c>
      <c r="AS1102" s="38" t="s">
        <v>860</v>
      </c>
      <c r="AT1102" s="38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B4:L91"/>
  <sheetViews>
    <sheetView showFormulas="false" showGridLines="true" showRowColHeaders="true" showZeros="true" rightToLeft="false" tabSelected="false" showOutlineSymbols="true" defaultGridColor="true" view="normal" topLeftCell="A1" colorId="64" zoomScale="38" zoomScaleNormal="38" zoomScalePageLayoutView="100" workbookViewId="0">
      <selection pane="topLeft" activeCell="O46" activeCellId="0" sqref="O46"/>
    </sheetView>
  </sheetViews>
  <sheetFormatPr defaultColWidth="8.73046875" defaultRowHeight="14.25" zeroHeight="false" outlineLevelRow="0" outlineLevelCol="0"/>
  <cols>
    <col collapsed="false" customWidth="true" hidden="false" outlineLevel="0" max="4" min="4" style="0" width="14.93"/>
    <col collapsed="false" customWidth="true" hidden="false" outlineLevel="0" max="7" min="7" style="0" width="12.06"/>
    <col collapsed="false" customWidth="true" hidden="false" outlineLevel="0" max="11" min="11" style="0" width="12.73"/>
  </cols>
  <sheetData>
    <row r="4" customFormat="false" ht="14.25" hidden="false" customHeight="false" outlineLevel="0" collapsed="false">
      <c r="B4" s="36" t="s">
        <v>1</v>
      </c>
    </row>
    <row r="5" customFormat="false" ht="14.25" hidden="false" customHeight="false" outlineLevel="0" collapsed="false">
      <c r="B5" s="0" t="s">
        <v>2</v>
      </c>
    </row>
    <row r="7" customFormat="false" ht="14.25" hidden="false" customHeight="false" outlineLevel="0" collapsed="false">
      <c r="J7" s="38" t="s">
        <v>4411</v>
      </c>
    </row>
    <row r="10" customFormat="false" ht="15.75" hidden="false" customHeight="true" outlineLevel="0" collapsed="false">
      <c r="B10" s="0" t="s">
        <v>5</v>
      </c>
      <c r="C10" s="0" t="s">
        <v>6</v>
      </c>
      <c r="D10" s="0" t="s">
        <v>7</v>
      </c>
      <c r="E10" s="38" t="s">
        <v>8</v>
      </c>
      <c r="F10" s="38" t="s">
        <v>9</v>
      </c>
      <c r="G10" s="0" t="s">
        <v>10</v>
      </c>
      <c r="H10" s="38" t="s">
        <v>11</v>
      </c>
      <c r="I10" s="38" t="s">
        <v>12</v>
      </c>
      <c r="J10" s="38" t="s">
        <v>13</v>
      </c>
      <c r="K10" s="59" t="s">
        <v>4412</v>
      </c>
      <c r="L10" s="38" t="s">
        <v>15</v>
      </c>
    </row>
    <row r="11" customFormat="false" ht="14.25" hidden="false" customHeight="false" outlineLevel="0" collapsed="false">
      <c r="B11" s="0" t="s">
        <v>4413</v>
      </c>
      <c r="D11" s="0" t="s">
        <v>4414</v>
      </c>
      <c r="I11" s="0" t="n">
        <v>2020</v>
      </c>
      <c r="J11" s="38" t="s">
        <v>21</v>
      </c>
      <c r="K11" s="0" t="n">
        <v>1</v>
      </c>
      <c r="L11" s="8" t="n">
        <v>500</v>
      </c>
    </row>
    <row r="12" customFormat="false" ht="14.25" hidden="false" customHeight="false" outlineLevel="0" collapsed="false">
      <c r="D12" s="0" t="s">
        <v>4414</v>
      </c>
      <c r="I12" s="0" t="n">
        <v>2021</v>
      </c>
      <c r="J12" s="38" t="s">
        <v>21</v>
      </c>
      <c r="K12" s="0" t="n">
        <v>1</v>
      </c>
      <c r="L12" s="8" t="n">
        <v>500</v>
      </c>
    </row>
    <row r="13" customFormat="false" ht="14.25" hidden="false" customHeight="false" outlineLevel="0" collapsed="false">
      <c r="D13" s="0" t="s">
        <v>4414</v>
      </c>
      <c r="I13" s="0" t="n">
        <v>2022</v>
      </c>
      <c r="J13" s="38" t="s">
        <v>21</v>
      </c>
      <c r="K13" s="0" t="n">
        <v>1</v>
      </c>
      <c r="L13" s="8" t="n">
        <v>500</v>
      </c>
    </row>
    <row r="14" customFormat="false" ht="14.25" hidden="false" customHeight="false" outlineLevel="0" collapsed="false">
      <c r="D14" s="0" t="s">
        <v>4414</v>
      </c>
      <c r="I14" s="0" t="n">
        <v>2023</v>
      </c>
      <c r="J14" s="38" t="s">
        <v>21</v>
      </c>
      <c r="K14" s="0" t="n">
        <v>1</v>
      </c>
      <c r="L14" s="8" t="n">
        <v>500</v>
      </c>
    </row>
    <row r="15" customFormat="false" ht="14.25" hidden="false" customHeight="false" outlineLevel="0" collapsed="false">
      <c r="D15" s="0" t="s">
        <v>4414</v>
      </c>
      <c r="I15" s="0" t="n">
        <v>2024</v>
      </c>
      <c r="J15" s="38" t="s">
        <v>21</v>
      </c>
      <c r="K15" s="0" t="n">
        <v>1</v>
      </c>
      <c r="L15" s="8" t="n">
        <v>500</v>
      </c>
    </row>
    <row r="16" customFormat="false" ht="14.25" hidden="false" customHeight="false" outlineLevel="0" collapsed="false">
      <c r="D16" s="0" t="s">
        <v>4414</v>
      </c>
      <c r="I16" s="0" t="n">
        <v>2025</v>
      </c>
      <c r="J16" s="38" t="s">
        <v>21</v>
      </c>
      <c r="K16" s="0" t="n">
        <v>1</v>
      </c>
      <c r="L16" s="8" t="n">
        <v>500</v>
      </c>
    </row>
    <row r="17" customFormat="false" ht="14.25" hidden="false" customHeight="false" outlineLevel="0" collapsed="false">
      <c r="D17" s="0" t="s">
        <v>4414</v>
      </c>
      <c r="I17" s="0" t="n">
        <v>2026</v>
      </c>
      <c r="J17" s="38" t="s">
        <v>21</v>
      </c>
      <c r="K17" s="0" t="n">
        <v>1</v>
      </c>
      <c r="L17" s="8" t="n">
        <v>500</v>
      </c>
    </row>
    <row r="18" customFormat="false" ht="14.25" hidden="false" customHeight="false" outlineLevel="0" collapsed="false">
      <c r="D18" s="0" t="s">
        <v>4414</v>
      </c>
      <c r="I18" s="0" t="n">
        <v>2027</v>
      </c>
      <c r="J18" s="38" t="s">
        <v>21</v>
      </c>
      <c r="K18" s="0" t="n">
        <v>1</v>
      </c>
      <c r="L18" s="8" t="n">
        <v>500</v>
      </c>
    </row>
    <row r="19" customFormat="false" ht="14.25" hidden="false" customHeight="false" outlineLevel="0" collapsed="false">
      <c r="D19" s="0" t="s">
        <v>4414</v>
      </c>
      <c r="I19" s="0" t="n">
        <v>2028</v>
      </c>
      <c r="J19" s="38" t="s">
        <v>21</v>
      </c>
      <c r="K19" s="0" t="n">
        <v>1</v>
      </c>
      <c r="L19" s="8" t="n">
        <v>500</v>
      </c>
    </row>
    <row r="20" customFormat="false" ht="14.25" hidden="false" customHeight="false" outlineLevel="0" collapsed="false">
      <c r="D20" s="0" t="s">
        <v>4414</v>
      </c>
      <c r="I20" s="0" t="n">
        <v>2029</v>
      </c>
      <c r="J20" s="38" t="s">
        <v>21</v>
      </c>
      <c r="K20" s="0" t="n">
        <v>1</v>
      </c>
      <c r="L20" s="8" t="n">
        <v>500</v>
      </c>
    </row>
    <row r="21" customFormat="false" ht="14.25" hidden="false" customHeight="false" outlineLevel="0" collapsed="false">
      <c r="D21" s="0" t="s">
        <v>4414</v>
      </c>
      <c r="I21" s="0" t="n">
        <v>2030</v>
      </c>
      <c r="J21" s="38" t="s">
        <v>21</v>
      </c>
      <c r="K21" s="0" t="n">
        <v>1</v>
      </c>
      <c r="L21" s="8" t="n">
        <v>500</v>
      </c>
    </row>
    <row r="22" customFormat="false" ht="14.25" hidden="false" customHeight="false" outlineLevel="0" collapsed="false">
      <c r="D22" s="0" t="s">
        <v>4414</v>
      </c>
      <c r="I22" s="0" t="n">
        <v>2031</v>
      </c>
      <c r="J22" s="38" t="s">
        <v>21</v>
      </c>
      <c r="K22" s="0" t="n">
        <v>1</v>
      </c>
      <c r="L22" s="8" t="n">
        <v>500</v>
      </c>
    </row>
    <row r="23" customFormat="false" ht="14.25" hidden="false" customHeight="false" outlineLevel="0" collapsed="false">
      <c r="D23" s="0" t="s">
        <v>4414</v>
      </c>
      <c r="I23" s="0" t="n">
        <v>2032</v>
      </c>
      <c r="J23" s="38" t="s">
        <v>21</v>
      </c>
      <c r="K23" s="0" t="n">
        <v>1</v>
      </c>
      <c r="L23" s="8" t="n">
        <v>500</v>
      </c>
    </row>
    <row r="24" customFormat="false" ht="14.25" hidden="false" customHeight="false" outlineLevel="0" collapsed="false">
      <c r="D24" s="0" t="s">
        <v>4414</v>
      </c>
      <c r="I24" s="0" t="n">
        <v>2033</v>
      </c>
      <c r="J24" s="38" t="s">
        <v>21</v>
      </c>
      <c r="K24" s="0" t="n">
        <v>1</v>
      </c>
      <c r="L24" s="8" t="n">
        <v>500</v>
      </c>
    </row>
    <row r="25" customFormat="false" ht="14.25" hidden="false" customHeight="false" outlineLevel="0" collapsed="false">
      <c r="D25" s="0" t="s">
        <v>4414</v>
      </c>
      <c r="I25" s="0" t="n">
        <v>2034</v>
      </c>
      <c r="J25" s="38" t="s">
        <v>21</v>
      </c>
      <c r="K25" s="0" t="n">
        <v>1</v>
      </c>
      <c r="L25" s="8" t="n">
        <v>500</v>
      </c>
    </row>
    <row r="26" customFormat="false" ht="14.25" hidden="false" customHeight="false" outlineLevel="0" collapsed="false">
      <c r="D26" s="0" t="s">
        <v>4414</v>
      </c>
      <c r="I26" s="0" t="n">
        <v>2035</v>
      </c>
      <c r="J26" s="38" t="s">
        <v>21</v>
      </c>
      <c r="K26" s="0" t="n">
        <v>1</v>
      </c>
      <c r="L26" s="8" t="n">
        <v>500</v>
      </c>
    </row>
    <row r="27" customFormat="false" ht="14.25" hidden="false" customHeight="false" outlineLevel="0" collapsed="false">
      <c r="D27" s="0" t="s">
        <v>4414</v>
      </c>
      <c r="I27" s="0" t="n">
        <v>2036</v>
      </c>
      <c r="J27" s="38" t="s">
        <v>21</v>
      </c>
      <c r="K27" s="0" t="n">
        <v>1</v>
      </c>
      <c r="L27" s="8" t="n">
        <v>500</v>
      </c>
    </row>
    <row r="28" customFormat="false" ht="14.25" hidden="false" customHeight="false" outlineLevel="0" collapsed="false">
      <c r="D28" s="0" t="s">
        <v>4414</v>
      </c>
      <c r="I28" s="0" t="n">
        <v>2037</v>
      </c>
      <c r="J28" s="38" t="s">
        <v>21</v>
      </c>
      <c r="K28" s="0" t="n">
        <v>1</v>
      </c>
      <c r="L28" s="8" t="n">
        <v>500</v>
      </c>
    </row>
    <row r="29" customFormat="false" ht="14.25" hidden="false" customHeight="false" outlineLevel="0" collapsed="false">
      <c r="D29" s="0" t="s">
        <v>4414</v>
      </c>
      <c r="I29" s="0" t="n">
        <v>2038</v>
      </c>
      <c r="J29" s="38" t="s">
        <v>21</v>
      </c>
      <c r="K29" s="0" t="n">
        <v>1</v>
      </c>
      <c r="L29" s="8" t="n">
        <v>500</v>
      </c>
    </row>
    <row r="30" customFormat="false" ht="14.25" hidden="false" customHeight="false" outlineLevel="0" collapsed="false">
      <c r="D30" s="0" t="s">
        <v>4414</v>
      </c>
      <c r="I30" s="0" t="n">
        <v>2039</v>
      </c>
      <c r="J30" s="38" t="s">
        <v>21</v>
      </c>
      <c r="K30" s="0" t="n">
        <v>1</v>
      </c>
      <c r="L30" s="8" t="n">
        <v>500</v>
      </c>
    </row>
    <row r="31" customFormat="false" ht="14.25" hidden="false" customHeight="false" outlineLevel="0" collapsed="false">
      <c r="D31" s="0" t="s">
        <v>4414</v>
      </c>
      <c r="I31" s="0" t="n">
        <v>2040</v>
      </c>
      <c r="J31" s="38" t="s">
        <v>21</v>
      </c>
      <c r="K31" s="0" t="n">
        <v>1</v>
      </c>
      <c r="L31" s="8" t="n">
        <v>500</v>
      </c>
    </row>
    <row r="32" customFormat="false" ht="14.25" hidden="false" customHeight="false" outlineLevel="0" collapsed="false">
      <c r="D32" s="0" t="s">
        <v>4414</v>
      </c>
      <c r="I32" s="0" t="n">
        <v>2041</v>
      </c>
      <c r="J32" s="38" t="s">
        <v>21</v>
      </c>
      <c r="K32" s="0" t="n">
        <v>1</v>
      </c>
      <c r="L32" s="8" t="n">
        <v>500</v>
      </c>
    </row>
    <row r="33" customFormat="false" ht="14.25" hidden="false" customHeight="false" outlineLevel="0" collapsed="false">
      <c r="D33" s="0" t="s">
        <v>4414</v>
      </c>
      <c r="I33" s="0" t="n">
        <v>2042</v>
      </c>
      <c r="J33" s="38" t="s">
        <v>21</v>
      </c>
      <c r="K33" s="0" t="n">
        <v>1</v>
      </c>
      <c r="L33" s="8" t="n">
        <v>500</v>
      </c>
    </row>
    <row r="34" customFormat="false" ht="14.25" hidden="false" customHeight="false" outlineLevel="0" collapsed="false">
      <c r="D34" s="0" t="s">
        <v>4414</v>
      </c>
      <c r="I34" s="0" t="n">
        <v>2043</v>
      </c>
      <c r="J34" s="38" t="s">
        <v>21</v>
      </c>
      <c r="K34" s="0" t="n">
        <v>1</v>
      </c>
      <c r="L34" s="8" t="n">
        <v>500</v>
      </c>
    </row>
    <row r="35" customFormat="false" ht="14.25" hidden="false" customHeight="false" outlineLevel="0" collapsed="false">
      <c r="D35" s="0" t="s">
        <v>4414</v>
      </c>
      <c r="I35" s="0" t="n">
        <v>2044</v>
      </c>
      <c r="J35" s="38" t="s">
        <v>21</v>
      </c>
      <c r="K35" s="0" t="n">
        <v>1</v>
      </c>
      <c r="L35" s="8" t="n">
        <v>500</v>
      </c>
    </row>
    <row r="36" customFormat="false" ht="14.25" hidden="false" customHeight="false" outlineLevel="0" collapsed="false">
      <c r="D36" s="0" t="s">
        <v>4414</v>
      </c>
      <c r="I36" s="0" t="n">
        <v>2045</v>
      </c>
      <c r="J36" s="38" t="s">
        <v>21</v>
      </c>
      <c r="K36" s="0" t="n">
        <v>1</v>
      </c>
      <c r="L36" s="8" t="n">
        <v>500</v>
      </c>
    </row>
    <row r="37" customFormat="false" ht="14.25" hidden="false" customHeight="false" outlineLevel="0" collapsed="false">
      <c r="D37" s="0" t="s">
        <v>4414</v>
      </c>
      <c r="I37" s="0" t="n">
        <v>2046</v>
      </c>
      <c r="J37" s="38" t="s">
        <v>21</v>
      </c>
      <c r="K37" s="0" t="n">
        <v>1</v>
      </c>
      <c r="L37" s="8" t="n">
        <v>500</v>
      </c>
    </row>
    <row r="38" customFormat="false" ht="14.25" hidden="false" customHeight="false" outlineLevel="0" collapsed="false">
      <c r="D38" s="0" t="s">
        <v>4414</v>
      </c>
      <c r="I38" s="0" t="n">
        <v>2047</v>
      </c>
      <c r="J38" s="38" t="s">
        <v>21</v>
      </c>
      <c r="K38" s="0" t="n">
        <v>1</v>
      </c>
      <c r="L38" s="8" t="n">
        <v>500</v>
      </c>
    </row>
    <row r="39" customFormat="false" ht="14.25" hidden="false" customHeight="false" outlineLevel="0" collapsed="false">
      <c r="D39" s="0" t="s">
        <v>4414</v>
      </c>
      <c r="I39" s="0" t="n">
        <v>2048</v>
      </c>
      <c r="J39" s="38" t="s">
        <v>21</v>
      </c>
      <c r="K39" s="0" t="n">
        <v>1</v>
      </c>
      <c r="L39" s="8" t="n">
        <v>500</v>
      </c>
    </row>
    <row r="40" customFormat="false" ht="14.25" hidden="false" customHeight="false" outlineLevel="0" collapsed="false">
      <c r="D40" s="0" t="s">
        <v>4414</v>
      </c>
      <c r="I40" s="0" t="n">
        <v>2049</v>
      </c>
      <c r="J40" s="38" t="s">
        <v>21</v>
      </c>
      <c r="K40" s="0" t="n">
        <v>1</v>
      </c>
      <c r="L40" s="8" t="n">
        <v>500</v>
      </c>
    </row>
    <row r="41" customFormat="false" ht="14.25" hidden="false" customHeight="false" outlineLevel="0" collapsed="false">
      <c r="D41" s="0" t="s">
        <v>4414</v>
      </c>
      <c r="I41" s="0" t="n">
        <v>2050</v>
      </c>
      <c r="J41" s="38" t="s">
        <v>21</v>
      </c>
      <c r="K41" s="0" t="n">
        <v>1</v>
      </c>
      <c r="L41" s="8" t="n">
        <v>500</v>
      </c>
    </row>
    <row r="42" customFormat="false" ht="14.25" hidden="false" customHeight="false" outlineLevel="0" collapsed="false">
      <c r="D42" s="0" t="s">
        <v>4414</v>
      </c>
      <c r="I42" s="0" t="n">
        <v>2051</v>
      </c>
      <c r="J42" s="38" t="s">
        <v>21</v>
      </c>
      <c r="K42" s="0" t="n">
        <v>1</v>
      </c>
      <c r="L42" s="8" t="n">
        <v>500</v>
      </c>
    </row>
    <row r="43" customFormat="false" ht="14.25" hidden="false" customHeight="false" outlineLevel="0" collapsed="false">
      <c r="D43" s="0" t="s">
        <v>4414</v>
      </c>
      <c r="I43" s="0" t="n">
        <v>2052</v>
      </c>
      <c r="J43" s="38" t="s">
        <v>21</v>
      </c>
      <c r="K43" s="0" t="n">
        <v>1</v>
      </c>
      <c r="L43" s="8" t="n">
        <v>500</v>
      </c>
    </row>
    <row r="44" customFormat="false" ht="14.25" hidden="false" customHeight="false" outlineLevel="0" collapsed="false">
      <c r="D44" s="0" t="s">
        <v>4414</v>
      </c>
      <c r="I44" s="0" t="n">
        <v>2053</v>
      </c>
      <c r="J44" s="38" t="s">
        <v>21</v>
      </c>
      <c r="K44" s="0" t="n">
        <v>1</v>
      </c>
      <c r="L44" s="8" t="n">
        <v>500</v>
      </c>
    </row>
    <row r="45" customFormat="false" ht="14.25" hidden="false" customHeight="false" outlineLevel="0" collapsed="false">
      <c r="D45" s="0" t="s">
        <v>4414</v>
      </c>
      <c r="I45" s="0" t="n">
        <v>2054</v>
      </c>
      <c r="J45" s="38" t="s">
        <v>21</v>
      </c>
      <c r="K45" s="0" t="n">
        <v>1</v>
      </c>
      <c r="L45" s="8" t="n">
        <v>500</v>
      </c>
    </row>
    <row r="46" customFormat="false" ht="14.25" hidden="false" customHeight="false" outlineLevel="0" collapsed="false">
      <c r="D46" s="0" t="s">
        <v>4414</v>
      </c>
      <c r="I46" s="0" t="n">
        <v>2055</v>
      </c>
      <c r="J46" s="38" t="s">
        <v>21</v>
      </c>
      <c r="K46" s="0" t="n">
        <v>1</v>
      </c>
      <c r="L46" s="8" t="n">
        <v>500</v>
      </c>
    </row>
    <row r="47" customFormat="false" ht="14.25" hidden="false" customHeight="false" outlineLevel="0" collapsed="false">
      <c r="D47" s="0" t="s">
        <v>4414</v>
      </c>
      <c r="I47" s="0" t="n">
        <v>2056</v>
      </c>
      <c r="J47" s="38" t="s">
        <v>21</v>
      </c>
      <c r="K47" s="0" t="n">
        <v>1</v>
      </c>
      <c r="L47" s="8" t="n">
        <v>500</v>
      </c>
    </row>
    <row r="48" customFormat="false" ht="14.25" hidden="false" customHeight="false" outlineLevel="0" collapsed="false">
      <c r="D48" s="0" t="s">
        <v>4414</v>
      </c>
      <c r="I48" s="0" t="n">
        <v>2057</v>
      </c>
      <c r="J48" s="38" t="s">
        <v>21</v>
      </c>
      <c r="K48" s="0" t="n">
        <v>1</v>
      </c>
      <c r="L48" s="8" t="n">
        <v>500</v>
      </c>
    </row>
    <row r="49" customFormat="false" ht="14.25" hidden="false" customHeight="false" outlineLevel="0" collapsed="false">
      <c r="D49" s="0" t="s">
        <v>4414</v>
      </c>
      <c r="I49" s="0" t="n">
        <v>2058</v>
      </c>
      <c r="J49" s="38" t="s">
        <v>21</v>
      </c>
      <c r="K49" s="0" t="n">
        <v>1</v>
      </c>
      <c r="L49" s="8" t="n">
        <v>500</v>
      </c>
    </row>
    <row r="50" customFormat="false" ht="14.25" hidden="false" customHeight="false" outlineLevel="0" collapsed="false">
      <c r="D50" s="0" t="s">
        <v>4414</v>
      </c>
      <c r="I50" s="0" t="n">
        <v>2059</v>
      </c>
      <c r="J50" s="38" t="s">
        <v>21</v>
      </c>
      <c r="K50" s="0" t="n">
        <v>1</v>
      </c>
      <c r="L50" s="8" t="n">
        <v>500</v>
      </c>
    </row>
    <row r="51" customFormat="false" ht="14.25" hidden="false" customHeight="false" outlineLevel="0" collapsed="false">
      <c r="D51" s="0" t="s">
        <v>4414</v>
      </c>
      <c r="I51" s="0" t="n">
        <v>2060</v>
      </c>
      <c r="J51" s="38" t="s">
        <v>21</v>
      </c>
      <c r="K51" s="0" t="n">
        <v>1</v>
      </c>
      <c r="L51" s="8" t="n">
        <v>500</v>
      </c>
    </row>
    <row r="52" customFormat="false" ht="14.25" hidden="false" customHeight="false" outlineLevel="0" collapsed="false">
      <c r="D52" s="0" t="s">
        <v>4414</v>
      </c>
      <c r="I52" s="0" t="n">
        <v>2061</v>
      </c>
      <c r="J52" s="38" t="s">
        <v>21</v>
      </c>
      <c r="K52" s="0" t="n">
        <v>1</v>
      </c>
      <c r="L52" s="8" t="n">
        <v>500</v>
      </c>
    </row>
    <row r="53" customFormat="false" ht="14.25" hidden="false" customHeight="false" outlineLevel="0" collapsed="false">
      <c r="D53" s="0" t="s">
        <v>4414</v>
      </c>
      <c r="I53" s="0" t="n">
        <v>2062</v>
      </c>
      <c r="J53" s="38" t="s">
        <v>21</v>
      </c>
      <c r="K53" s="0" t="n">
        <v>1</v>
      </c>
      <c r="L53" s="8" t="n">
        <v>500</v>
      </c>
    </row>
    <row r="54" customFormat="false" ht="14.25" hidden="false" customHeight="false" outlineLevel="0" collapsed="false">
      <c r="D54" s="0" t="s">
        <v>4414</v>
      </c>
      <c r="I54" s="0" t="n">
        <v>2063</v>
      </c>
      <c r="J54" s="38" t="s">
        <v>21</v>
      </c>
      <c r="K54" s="0" t="n">
        <v>1</v>
      </c>
      <c r="L54" s="8" t="n">
        <v>500</v>
      </c>
    </row>
    <row r="55" customFormat="false" ht="14.25" hidden="false" customHeight="false" outlineLevel="0" collapsed="false">
      <c r="D55" s="0" t="s">
        <v>4414</v>
      </c>
      <c r="I55" s="0" t="n">
        <v>2064</v>
      </c>
      <c r="J55" s="38" t="s">
        <v>21</v>
      </c>
      <c r="K55" s="0" t="n">
        <v>1</v>
      </c>
      <c r="L55" s="8" t="n">
        <v>500</v>
      </c>
    </row>
    <row r="56" customFormat="false" ht="14.25" hidden="false" customHeight="false" outlineLevel="0" collapsed="false">
      <c r="D56" s="0" t="s">
        <v>4414</v>
      </c>
      <c r="I56" s="0" t="n">
        <v>2065</v>
      </c>
      <c r="J56" s="38" t="s">
        <v>21</v>
      </c>
      <c r="K56" s="0" t="n">
        <v>1</v>
      </c>
      <c r="L56" s="8" t="n">
        <v>500</v>
      </c>
    </row>
    <row r="57" customFormat="false" ht="14.25" hidden="false" customHeight="false" outlineLevel="0" collapsed="false">
      <c r="D57" s="0" t="s">
        <v>4414</v>
      </c>
      <c r="I57" s="0" t="n">
        <v>2066</v>
      </c>
      <c r="J57" s="38" t="s">
        <v>21</v>
      </c>
      <c r="K57" s="0" t="n">
        <v>1</v>
      </c>
      <c r="L57" s="8" t="n">
        <v>500</v>
      </c>
    </row>
    <row r="58" customFormat="false" ht="14.25" hidden="false" customHeight="false" outlineLevel="0" collapsed="false">
      <c r="D58" s="0" t="s">
        <v>4414</v>
      </c>
      <c r="I58" s="0" t="n">
        <v>2067</v>
      </c>
      <c r="J58" s="38" t="s">
        <v>21</v>
      </c>
      <c r="K58" s="0" t="n">
        <v>1</v>
      </c>
      <c r="L58" s="8" t="n">
        <v>500</v>
      </c>
    </row>
    <row r="59" customFormat="false" ht="14.25" hidden="false" customHeight="false" outlineLevel="0" collapsed="false">
      <c r="D59" s="0" t="s">
        <v>4414</v>
      </c>
      <c r="I59" s="0" t="n">
        <v>2068</v>
      </c>
      <c r="J59" s="38" t="s">
        <v>21</v>
      </c>
      <c r="K59" s="0" t="n">
        <v>1</v>
      </c>
      <c r="L59" s="8" t="n">
        <v>500</v>
      </c>
    </row>
    <row r="60" customFormat="false" ht="14.25" hidden="false" customHeight="false" outlineLevel="0" collapsed="false">
      <c r="D60" s="0" t="s">
        <v>4414</v>
      </c>
      <c r="I60" s="0" t="n">
        <v>2069</v>
      </c>
      <c r="J60" s="38" t="s">
        <v>21</v>
      </c>
      <c r="K60" s="0" t="n">
        <v>1</v>
      </c>
      <c r="L60" s="8" t="n">
        <v>500</v>
      </c>
    </row>
    <row r="61" customFormat="false" ht="14.25" hidden="false" customHeight="false" outlineLevel="0" collapsed="false">
      <c r="D61" s="0" t="s">
        <v>4414</v>
      </c>
      <c r="I61" s="0" t="n">
        <v>2070</v>
      </c>
      <c r="J61" s="38" t="s">
        <v>21</v>
      </c>
      <c r="K61" s="0" t="n">
        <v>1</v>
      </c>
      <c r="L61" s="8" t="n">
        <v>500</v>
      </c>
    </row>
    <row r="62" customFormat="false" ht="14.25" hidden="false" customHeight="false" outlineLevel="0" collapsed="false">
      <c r="D62" s="0" t="s">
        <v>4414</v>
      </c>
      <c r="I62" s="0" t="n">
        <v>2071</v>
      </c>
      <c r="J62" s="38" t="s">
        <v>21</v>
      </c>
      <c r="K62" s="0" t="n">
        <v>1</v>
      </c>
      <c r="L62" s="8" t="n">
        <v>500</v>
      </c>
    </row>
    <row r="63" customFormat="false" ht="14.25" hidden="false" customHeight="false" outlineLevel="0" collapsed="false">
      <c r="D63" s="0" t="s">
        <v>4414</v>
      </c>
      <c r="I63" s="0" t="n">
        <v>2072</v>
      </c>
      <c r="J63" s="38" t="s">
        <v>21</v>
      </c>
      <c r="K63" s="0" t="n">
        <v>1</v>
      </c>
      <c r="L63" s="8" t="n">
        <v>500</v>
      </c>
    </row>
    <row r="64" customFormat="false" ht="14.25" hidden="false" customHeight="false" outlineLevel="0" collapsed="false">
      <c r="D64" s="0" t="s">
        <v>4414</v>
      </c>
      <c r="I64" s="0" t="n">
        <v>2073</v>
      </c>
      <c r="J64" s="38" t="s">
        <v>21</v>
      </c>
      <c r="K64" s="0" t="n">
        <v>1</v>
      </c>
      <c r="L64" s="8" t="n">
        <v>500</v>
      </c>
    </row>
    <row r="65" customFormat="false" ht="14.25" hidden="false" customHeight="false" outlineLevel="0" collapsed="false">
      <c r="D65" s="0" t="s">
        <v>4414</v>
      </c>
      <c r="I65" s="0" t="n">
        <v>2074</v>
      </c>
      <c r="J65" s="38" t="s">
        <v>21</v>
      </c>
      <c r="K65" s="0" t="n">
        <v>1</v>
      </c>
      <c r="L65" s="8" t="n">
        <v>500</v>
      </c>
    </row>
    <row r="66" customFormat="false" ht="14.25" hidden="false" customHeight="false" outlineLevel="0" collapsed="false">
      <c r="D66" s="0" t="s">
        <v>4414</v>
      </c>
      <c r="I66" s="0" t="n">
        <v>2075</v>
      </c>
      <c r="J66" s="38" t="s">
        <v>21</v>
      </c>
      <c r="K66" s="0" t="n">
        <v>1</v>
      </c>
      <c r="L66" s="8" t="n">
        <v>500</v>
      </c>
    </row>
    <row r="67" customFormat="false" ht="14.25" hidden="false" customHeight="false" outlineLevel="0" collapsed="false">
      <c r="D67" s="0" t="s">
        <v>4414</v>
      </c>
      <c r="I67" s="0" t="n">
        <v>2076</v>
      </c>
      <c r="J67" s="38" t="s">
        <v>21</v>
      </c>
      <c r="K67" s="0" t="n">
        <v>1</v>
      </c>
      <c r="L67" s="8" t="n">
        <v>500</v>
      </c>
    </row>
    <row r="68" customFormat="false" ht="14.25" hidden="false" customHeight="false" outlineLevel="0" collapsed="false">
      <c r="D68" s="0" t="s">
        <v>4414</v>
      </c>
      <c r="I68" s="0" t="n">
        <v>2077</v>
      </c>
      <c r="J68" s="38" t="s">
        <v>21</v>
      </c>
      <c r="K68" s="0" t="n">
        <v>1</v>
      </c>
      <c r="L68" s="8" t="n">
        <v>500</v>
      </c>
    </row>
    <row r="69" customFormat="false" ht="14.25" hidden="false" customHeight="false" outlineLevel="0" collapsed="false">
      <c r="D69" s="0" t="s">
        <v>4414</v>
      </c>
      <c r="I69" s="0" t="n">
        <v>2078</v>
      </c>
      <c r="J69" s="38" t="s">
        <v>21</v>
      </c>
      <c r="K69" s="0" t="n">
        <v>1</v>
      </c>
      <c r="L69" s="8" t="n">
        <v>500</v>
      </c>
    </row>
    <row r="70" customFormat="false" ht="14.25" hidden="false" customHeight="false" outlineLevel="0" collapsed="false">
      <c r="D70" s="0" t="s">
        <v>4414</v>
      </c>
      <c r="I70" s="0" t="n">
        <v>2079</v>
      </c>
      <c r="J70" s="38" t="s">
        <v>21</v>
      </c>
      <c r="K70" s="0" t="n">
        <v>1</v>
      </c>
      <c r="L70" s="8" t="n">
        <v>500</v>
      </c>
    </row>
    <row r="71" customFormat="false" ht="14.25" hidden="false" customHeight="false" outlineLevel="0" collapsed="false">
      <c r="D71" s="0" t="s">
        <v>4414</v>
      </c>
      <c r="I71" s="0" t="n">
        <v>2080</v>
      </c>
      <c r="J71" s="38" t="s">
        <v>21</v>
      </c>
      <c r="K71" s="0" t="n">
        <v>1</v>
      </c>
      <c r="L71" s="8" t="n">
        <v>500</v>
      </c>
    </row>
    <row r="72" customFormat="false" ht="14.25" hidden="false" customHeight="false" outlineLevel="0" collapsed="false">
      <c r="D72" s="0" t="s">
        <v>4414</v>
      </c>
      <c r="I72" s="0" t="n">
        <v>2081</v>
      </c>
      <c r="J72" s="38" t="s">
        <v>21</v>
      </c>
      <c r="K72" s="0" t="n">
        <v>1</v>
      </c>
      <c r="L72" s="8" t="n">
        <v>500</v>
      </c>
    </row>
    <row r="73" customFormat="false" ht="14.25" hidden="false" customHeight="false" outlineLevel="0" collapsed="false">
      <c r="D73" s="0" t="s">
        <v>4414</v>
      </c>
      <c r="I73" s="0" t="n">
        <v>2082</v>
      </c>
      <c r="J73" s="38" t="s">
        <v>21</v>
      </c>
      <c r="K73" s="0" t="n">
        <v>1</v>
      </c>
      <c r="L73" s="8" t="n">
        <v>500</v>
      </c>
    </row>
    <row r="74" customFormat="false" ht="14.25" hidden="false" customHeight="false" outlineLevel="0" collapsed="false">
      <c r="D74" s="0" t="s">
        <v>4414</v>
      </c>
      <c r="I74" s="0" t="n">
        <v>2083</v>
      </c>
      <c r="J74" s="38" t="s">
        <v>21</v>
      </c>
      <c r="K74" s="0" t="n">
        <v>1</v>
      </c>
      <c r="L74" s="8" t="n">
        <v>500</v>
      </c>
    </row>
    <row r="75" customFormat="false" ht="14.25" hidden="false" customHeight="false" outlineLevel="0" collapsed="false">
      <c r="D75" s="0" t="s">
        <v>4414</v>
      </c>
      <c r="I75" s="0" t="n">
        <v>2084</v>
      </c>
      <c r="J75" s="38" t="s">
        <v>21</v>
      </c>
      <c r="K75" s="0" t="n">
        <v>1</v>
      </c>
      <c r="L75" s="8" t="n">
        <v>500</v>
      </c>
    </row>
    <row r="76" customFormat="false" ht="14.25" hidden="false" customHeight="false" outlineLevel="0" collapsed="false">
      <c r="D76" s="0" t="s">
        <v>4414</v>
      </c>
      <c r="I76" s="0" t="n">
        <v>2085</v>
      </c>
      <c r="J76" s="38" t="s">
        <v>21</v>
      </c>
      <c r="K76" s="0" t="n">
        <v>1</v>
      </c>
      <c r="L76" s="8" t="n">
        <v>500</v>
      </c>
    </row>
    <row r="77" customFormat="false" ht="14.25" hidden="false" customHeight="false" outlineLevel="0" collapsed="false">
      <c r="D77" s="0" t="s">
        <v>4414</v>
      </c>
      <c r="I77" s="0" t="n">
        <v>2086</v>
      </c>
      <c r="J77" s="38" t="s">
        <v>21</v>
      </c>
      <c r="K77" s="0" t="n">
        <v>1</v>
      </c>
      <c r="L77" s="8" t="n">
        <v>500</v>
      </c>
    </row>
    <row r="78" customFormat="false" ht="14.25" hidden="false" customHeight="false" outlineLevel="0" collapsed="false">
      <c r="D78" s="0" t="s">
        <v>4414</v>
      </c>
      <c r="I78" s="0" t="n">
        <v>2087</v>
      </c>
      <c r="J78" s="38" t="s">
        <v>21</v>
      </c>
      <c r="K78" s="0" t="n">
        <v>1</v>
      </c>
      <c r="L78" s="8" t="n">
        <v>500</v>
      </c>
    </row>
    <row r="79" customFormat="false" ht="14.25" hidden="false" customHeight="false" outlineLevel="0" collapsed="false">
      <c r="D79" s="0" t="s">
        <v>4414</v>
      </c>
      <c r="I79" s="0" t="n">
        <v>2088</v>
      </c>
      <c r="J79" s="38" t="s">
        <v>21</v>
      </c>
      <c r="K79" s="0" t="n">
        <v>1</v>
      </c>
      <c r="L79" s="8" t="n">
        <v>500</v>
      </c>
    </row>
    <row r="80" customFormat="false" ht="14.25" hidden="false" customHeight="false" outlineLevel="0" collapsed="false">
      <c r="D80" s="0" t="s">
        <v>4414</v>
      </c>
      <c r="I80" s="0" t="n">
        <v>2089</v>
      </c>
      <c r="J80" s="38" t="s">
        <v>21</v>
      </c>
      <c r="K80" s="0" t="n">
        <v>1</v>
      </c>
      <c r="L80" s="8" t="n">
        <v>500</v>
      </c>
    </row>
    <row r="81" customFormat="false" ht="14.25" hidden="false" customHeight="false" outlineLevel="0" collapsed="false">
      <c r="D81" s="0" t="s">
        <v>4414</v>
      </c>
      <c r="I81" s="0" t="n">
        <v>2090</v>
      </c>
      <c r="J81" s="38" t="s">
        <v>21</v>
      </c>
      <c r="K81" s="0" t="n">
        <v>1</v>
      </c>
      <c r="L81" s="8" t="n">
        <v>500</v>
      </c>
    </row>
    <row r="82" customFormat="false" ht="14.25" hidden="false" customHeight="false" outlineLevel="0" collapsed="false">
      <c r="D82" s="0" t="s">
        <v>4414</v>
      </c>
      <c r="I82" s="0" t="n">
        <v>2091</v>
      </c>
      <c r="J82" s="38" t="s">
        <v>21</v>
      </c>
      <c r="K82" s="0" t="n">
        <v>1</v>
      </c>
      <c r="L82" s="8" t="n">
        <v>500</v>
      </c>
    </row>
    <row r="83" customFormat="false" ht="14.25" hidden="false" customHeight="false" outlineLevel="0" collapsed="false">
      <c r="D83" s="0" t="s">
        <v>4414</v>
      </c>
      <c r="I83" s="0" t="n">
        <v>2092</v>
      </c>
      <c r="J83" s="38" t="s">
        <v>21</v>
      </c>
      <c r="K83" s="0" t="n">
        <v>1</v>
      </c>
      <c r="L83" s="8" t="n">
        <v>500</v>
      </c>
    </row>
    <row r="84" customFormat="false" ht="14.25" hidden="false" customHeight="false" outlineLevel="0" collapsed="false">
      <c r="D84" s="0" t="s">
        <v>4414</v>
      </c>
      <c r="I84" s="0" t="n">
        <v>2093</v>
      </c>
      <c r="J84" s="38" t="s">
        <v>21</v>
      </c>
      <c r="K84" s="0" t="n">
        <v>1</v>
      </c>
      <c r="L84" s="8" t="n">
        <v>500</v>
      </c>
    </row>
    <row r="85" customFormat="false" ht="14.25" hidden="false" customHeight="false" outlineLevel="0" collapsed="false">
      <c r="D85" s="0" t="s">
        <v>4414</v>
      </c>
      <c r="I85" s="0" t="n">
        <v>2094</v>
      </c>
      <c r="J85" s="38" t="s">
        <v>21</v>
      </c>
      <c r="K85" s="0" t="n">
        <v>1</v>
      </c>
      <c r="L85" s="8" t="n">
        <v>500</v>
      </c>
    </row>
    <row r="86" customFormat="false" ht="14.25" hidden="false" customHeight="false" outlineLevel="0" collapsed="false">
      <c r="D86" s="0" t="s">
        <v>4414</v>
      </c>
      <c r="I86" s="0" t="n">
        <v>2095</v>
      </c>
      <c r="J86" s="38" t="s">
        <v>21</v>
      </c>
      <c r="K86" s="0" t="n">
        <v>1</v>
      </c>
      <c r="L86" s="8" t="n">
        <v>500</v>
      </c>
    </row>
    <row r="87" customFormat="false" ht="14.25" hidden="false" customHeight="false" outlineLevel="0" collapsed="false">
      <c r="D87" s="0" t="s">
        <v>4414</v>
      </c>
      <c r="I87" s="0" t="n">
        <v>2096</v>
      </c>
      <c r="J87" s="38" t="s">
        <v>21</v>
      </c>
      <c r="K87" s="0" t="n">
        <v>1</v>
      </c>
      <c r="L87" s="8" t="n">
        <v>500</v>
      </c>
    </row>
    <row r="88" customFormat="false" ht="14.25" hidden="false" customHeight="false" outlineLevel="0" collapsed="false">
      <c r="D88" s="0" t="s">
        <v>4414</v>
      </c>
      <c r="I88" s="0" t="n">
        <v>2097</v>
      </c>
      <c r="J88" s="38" t="s">
        <v>21</v>
      </c>
      <c r="K88" s="0" t="n">
        <v>1</v>
      </c>
      <c r="L88" s="8" t="n">
        <v>500</v>
      </c>
    </row>
    <row r="89" customFormat="false" ht="14.25" hidden="false" customHeight="false" outlineLevel="0" collapsed="false">
      <c r="D89" s="0" t="s">
        <v>4414</v>
      </c>
      <c r="I89" s="0" t="n">
        <v>2098</v>
      </c>
      <c r="J89" s="38" t="s">
        <v>21</v>
      </c>
      <c r="K89" s="0" t="n">
        <v>1</v>
      </c>
      <c r="L89" s="8" t="n">
        <v>500</v>
      </c>
    </row>
    <row r="90" customFormat="false" ht="14.25" hidden="false" customHeight="false" outlineLevel="0" collapsed="false">
      <c r="D90" s="0" t="s">
        <v>4414</v>
      </c>
      <c r="I90" s="0" t="n">
        <v>2099</v>
      </c>
      <c r="J90" s="38" t="s">
        <v>21</v>
      </c>
      <c r="K90" s="0" t="n">
        <v>1</v>
      </c>
      <c r="L90" s="8" t="n">
        <v>500</v>
      </c>
    </row>
    <row r="91" customFormat="false" ht="14.25" hidden="false" customHeight="false" outlineLevel="0" collapsed="false">
      <c r="D91" s="0" t="s">
        <v>4414</v>
      </c>
      <c r="I91" s="0" t="n">
        <v>2100</v>
      </c>
      <c r="J91" s="38" t="s">
        <v>21</v>
      </c>
      <c r="K91" s="0" t="n">
        <v>1</v>
      </c>
      <c r="L91" s="8" t="n">
        <v>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W43"/>
  <sheetViews>
    <sheetView showFormulas="false" showGridLines="true" showRowColHeaders="true" showZeros="true" rightToLeft="false" tabSelected="false" showOutlineSymbols="true" defaultGridColor="true" view="normal" topLeftCell="A1" colorId="64" zoomScale="83" zoomScaleNormal="83" zoomScalePageLayoutView="100" workbookViewId="0">
      <selection pane="topLeft" activeCell="J24" activeCellId="0" sqref="J24"/>
    </sheetView>
  </sheetViews>
  <sheetFormatPr defaultColWidth="8.73046875" defaultRowHeight="14.25" zeroHeight="false" outlineLevelRow="0" outlineLevelCol="0"/>
  <cols>
    <col collapsed="false" customWidth="true" hidden="false" outlineLevel="0" max="5" min="5" style="0" width="15.26"/>
    <col collapsed="false" customWidth="true" hidden="false" outlineLevel="0" max="14" min="14" style="0" width="12.73"/>
    <col collapsed="false" customWidth="true" hidden="false" outlineLevel="0" max="15" min="15" style="0" width="9.73"/>
    <col collapsed="false" customWidth="true" hidden="false" outlineLevel="0" max="19" min="19" style="0" width="9.73"/>
    <col collapsed="false" customWidth="true" hidden="false" outlineLevel="0" max="21" min="21" style="0" width="9.73"/>
    <col collapsed="false" customWidth="true" hidden="false" outlineLevel="0" max="23" min="23" style="0" width="9.73"/>
    <col collapsed="false" customWidth="true" hidden="false" outlineLevel="0" max="27" min="27" style="0" width="10.2"/>
    <col collapsed="false" customWidth="true" hidden="false" outlineLevel="0" max="28" min="28" style="0" width="9.73"/>
    <col collapsed="false" customWidth="true" hidden="false" outlineLevel="0" max="29" min="29" style="0" width="10.2"/>
    <col collapsed="false" customWidth="true" hidden="false" outlineLevel="0" max="31" min="31" style="0" width="10.2"/>
  </cols>
  <sheetData>
    <row r="2" customFormat="false" ht="14.25" hidden="false" customHeight="false" outlineLevel="0" collapsed="false">
      <c r="B2" s="36" t="s">
        <v>1</v>
      </c>
    </row>
    <row r="3" customFormat="false" ht="14.25" hidden="false" customHeight="false" outlineLevel="0" collapsed="false">
      <c r="B3" s="0" t="s">
        <v>2</v>
      </c>
    </row>
    <row r="4" customFormat="false" ht="14.25" hidden="false" customHeight="false" outlineLevel="0" collapsed="false">
      <c r="Q4" s="37"/>
      <c r="AW4" s="37"/>
    </row>
    <row r="6" customFormat="false" ht="14.25" hidden="false" customHeight="false" outlineLevel="0" collapsed="false">
      <c r="AE6" s="0" t="s">
        <v>4415</v>
      </c>
      <c r="AG6" s="38" t="s">
        <v>12</v>
      </c>
    </row>
    <row r="7" customFormat="false" ht="14.25" hidden="false" customHeight="false" outlineLevel="0" collapsed="false">
      <c r="M7" s="38" t="s">
        <v>4411</v>
      </c>
      <c r="R7" s="1"/>
      <c r="S7" s="1" t="s">
        <v>25</v>
      </c>
      <c r="T7" s="1"/>
      <c r="U7" s="1" t="s">
        <v>26</v>
      </c>
      <c r="V7" s="1"/>
      <c r="W7" s="1" t="s">
        <v>27</v>
      </c>
    </row>
    <row r="8" customFormat="false" ht="14.25" hidden="false" customHeight="false" outlineLevel="0" collapsed="false">
      <c r="E8" s="0" t="s">
        <v>5</v>
      </c>
      <c r="F8" s="38" t="s">
        <v>6</v>
      </c>
      <c r="G8" s="38" t="s">
        <v>7</v>
      </c>
      <c r="H8" s="38" t="s">
        <v>8</v>
      </c>
      <c r="I8" s="38" t="s">
        <v>9</v>
      </c>
      <c r="J8" s="38" t="s">
        <v>10</v>
      </c>
      <c r="K8" s="38" t="s">
        <v>11</v>
      </c>
      <c r="L8" s="38" t="s">
        <v>12</v>
      </c>
      <c r="M8" s="38" t="s">
        <v>13</v>
      </c>
      <c r="N8" s="0" t="s">
        <v>14</v>
      </c>
      <c r="O8" s="0" t="s">
        <v>15</v>
      </c>
      <c r="R8" s="1"/>
      <c r="S8" s="1"/>
      <c r="T8" s="1"/>
      <c r="U8" s="1"/>
      <c r="V8" s="1"/>
      <c r="W8" s="1"/>
    </row>
    <row r="9" customFormat="false" ht="14.25" hidden="false" customHeight="false" outlineLevel="0" collapsed="false">
      <c r="E9" s="0" t="s">
        <v>28</v>
      </c>
      <c r="J9" s="38" t="s">
        <v>29</v>
      </c>
      <c r="L9" s="0" t="n">
        <v>2019</v>
      </c>
      <c r="M9" s="38" t="s">
        <v>21</v>
      </c>
      <c r="N9" s="0" t="n">
        <v>1</v>
      </c>
      <c r="O9" s="8"/>
      <c r="R9" s="1" t="n">
        <v>2019</v>
      </c>
      <c r="S9" s="13" t="n">
        <v>33003.17</v>
      </c>
      <c r="T9" s="13"/>
      <c r="U9" s="13" t="n">
        <v>33003.17</v>
      </c>
      <c r="V9" s="13"/>
      <c r="W9" s="13" t="n">
        <v>33003.17</v>
      </c>
      <c r="Y9" s="0" t="n">
        <v>24000</v>
      </c>
      <c r="AA9" s="39" t="n">
        <v>23000</v>
      </c>
      <c r="AB9" s="39"/>
      <c r="AC9" s="39" t="n">
        <f aca="false">AA9</f>
        <v>23000</v>
      </c>
      <c r="AD9" s="39"/>
      <c r="AE9" s="39" t="n">
        <f aca="false">AC9</f>
        <v>23000</v>
      </c>
      <c r="AG9" s="0" t="n">
        <v>2019</v>
      </c>
    </row>
    <row r="10" customFormat="false" ht="14.25" hidden="false" customHeight="false" outlineLevel="0" collapsed="false">
      <c r="J10" s="0" t="str">
        <f aca="false">J9</f>
        <v>TOTCO2</v>
      </c>
      <c r="L10" s="0" t="str">
        <f aca="false">"\I:"&amp;R10</f>
        <v>\I:2024</v>
      </c>
      <c r="M10" s="38" t="s">
        <v>21</v>
      </c>
      <c r="N10" s="0" t="n">
        <v>1</v>
      </c>
      <c r="O10" s="8" t="n">
        <f aca="false">AE10</f>
        <v>23000</v>
      </c>
      <c r="R10" s="1" t="n">
        <v>2024</v>
      </c>
      <c r="S10" s="13" t="n">
        <v>33003.17</v>
      </c>
      <c r="T10" s="1"/>
      <c r="U10" s="13" t="n">
        <v>33003.17</v>
      </c>
      <c r="V10" s="1"/>
      <c r="W10" s="13" t="n">
        <v>33003.17</v>
      </c>
      <c r="AA10" s="40" t="n">
        <f aca="false">S10/S9*AA9</f>
        <v>23000</v>
      </c>
      <c r="AB10" s="39"/>
      <c r="AC10" s="40" t="n">
        <f aca="false">U10/U9*AC9</f>
        <v>23000</v>
      </c>
      <c r="AD10" s="39"/>
      <c r="AE10" s="40" t="n">
        <f aca="false">W10/W9*AE9</f>
        <v>23000</v>
      </c>
      <c r="AG10" s="0" t="n">
        <v>2024</v>
      </c>
    </row>
    <row r="11" customFormat="false" ht="14.25" hidden="false" customHeight="false" outlineLevel="0" collapsed="false">
      <c r="J11" s="0" t="str">
        <f aca="false">J10</f>
        <v>TOTCO2</v>
      </c>
      <c r="L11" s="38" t="n">
        <f aca="false">R11</f>
        <v>2035</v>
      </c>
      <c r="M11" s="38" t="s">
        <v>21</v>
      </c>
      <c r="N11" s="0" t="n">
        <v>1</v>
      </c>
      <c r="O11" s="8" t="n">
        <f aca="false">AE11</f>
        <v>10954.7885854601</v>
      </c>
      <c r="R11" s="1" t="n">
        <v>2035</v>
      </c>
      <c r="S11" s="13" t="n">
        <v>33515.77</v>
      </c>
      <c r="T11" s="1"/>
      <c r="U11" s="13" t="n">
        <v>30483.87</v>
      </c>
      <c r="V11" s="1"/>
      <c r="W11" s="13" t="n">
        <v>15719.25</v>
      </c>
      <c r="AA11" s="40" t="n">
        <f aca="false">S11/S10*AA10</f>
        <v>23357.2323507106</v>
      </c>
      <c r="AB11" s="39"/>
      <c r="AC11" s="40" t="n">
        <f aca="false">U11/U10*AC10</f>
        <v>21244.2928967127</v>
      </c>
      <c r="AD11" s="39"/>
      <c r="AE11" s="40" t="n">
        <f aca="false">W11/W10*AE10</f>
        <v>10954.7885854601</v>
      </c>
      <c r="AG11" s="1" t="n">
        <v>2035</v>
      </c>
    </row>
    <row r="12" customFormat="false" ht="14.25" hidden="false" customHeight="false" outlineLevel="0" collapsed="false">
      <c r="J12" s="0" t="str">
        <f aca="false">J11</f>
        <v>TOTCO2</v>
      </c>
      <c r="L12" s="38" t="n">
        <f aca="false">R12</f>
        <v>2040</v>
      </c>
      <c r="M12" s="38" t="s">
        <v>21</v>
      </c>
      <c r="N12" s="0" t="n">
        <v>1</v>
      </c>
      <c r="O12" s="8" t="n">
        <f aca="false">AE12</f>
        <v>5221.02816184021</v>
      </c>
      <c r="R12" s="1" t="n">
        <v>2040</v>
      </c>
      <c r="S12" s="13" t="n">
        <v>33193.31</v>
      </c>
      <c r="T12" s="1"/>
      <c r="U12" s="13" t="n">
        <v>28193.84</v>
      </c>
      <c r="V12" s="1"/>
      <c r="W12" s="13" t="n">
        <v>7491.76</v>
      </c>
      <c r="AA12" s="40" t="n">
        <f aca="false">S12/S11*AA11</f>
        <v>23132.5090892784</v>
      </c>
      <c r="AB12" s="39"/>
      <c r="AC12" s="40" t="n">
        <f aca="false">U12/U11*AC11</f>
        <v>19648.3646873922</v>
      </c>
      <c r="AD12" s="39"/>
      <c r="AE12" s="40" t="n">
        <f aca="false">W12/W11*AE11</f>
        <v>5221.02816184021</v>
      </c>
      <c r="AG12" s="1" t="n">
        <v>2040</v>
      </c>
    </row>
    <row r="13" customFormat="false" ht="14.25" hidden="false" customHeight="false" outlineLevel="0" collapsed="false">
      <c r="J13" s="0" t="str">
        <f aca="false">J12</f>
        <v>TOTCO2</v>
      </c>
      <c r="L13" s="38" t="n">
        <f aca="false">R13</f>
        <v>2050</v>
      </c>
      <c r="M13" s="38" t="s">
        <v>21</v>
      </c>
      <c r="N13" s="0" t="n">
        <v>1</v>
      </c>
      <c r="O13" s="8" t="n">
        <f aca="false">AE13</f>
        <v>743.40707271453</v>
      </c>
      <c r="R13" s="1" t="n">
        <v>2050</v>
      </c>
      <c r="S13" s="13" t="n">
        <v>32824.77</v>
      </c>
      <c r="T13" s="1"/>
      <c r="U13" s="13" t="n">
        <v>25322.17</v>
      </c>
      <c r="V13" s="1"/>
      <c r="W13" s="13" t="n">
        <v>1066.73</v>
      </c>
      <c r="AA13" s="40" t="n">
        <f aca="false">S13/S12*AA12</f>
        <v>22875.6725490309</v>
      </c>
      <c r="AB13" s="39"/>
      <c r="AC13" s="40" t="n">
        <f aca="false">U13/U12*AC12</f>
        <v>17647.0899613583</v>
      </c>
      <c r="AD13" s="39"/>
      <c r="AE13" s="40" t="n">
        <f aca="false">W13/W12*AE12</f>
        <v>743.40707271453</v>
      </c>
      <c r="AG13" s="1" t="n">
        <v>2050</v>
      </c>
    </row>
    <row r="14" customFormat="false" ht="14.25" hidden="false" customHeight="false" outlineLevel="0" collapsed="false">
      <c r="J14" s="0" t="str">
        <f aca="false">J13</f>
        <v>TOTCO2</v>
      </c>
      <c r="L14" s="0" t="n">
        <v>2060</v>
      </c>
      <c r="M14" s="38" t="s">
        <v>21</v>
      </c>
      <c r="N14" s="0" t="n">
        <v>1</v>
      </c>
      <c r="O14" s="0" t="n">
        <v>200</v>
      </c>
      <c r="R14" s="1" t="n">
        <v>2100</v>
      </c>
      <c r="S14" s="13" t="n">
        <v>32824.77</v>
      </c>
      <c r="T14" s="1"/>
      <c r="U14" s="13" t="n">
        <v>25322.17</v>
      </c>
      <c r="V14" s="1"/>
      <c r="W14" s="13" t="n">
        <v>1066.73</v>
      </c>
      <c r="AA14" s="40" t="n">
        <f aca="false">S14/S13*AA13</f>
        <v>22875.6725490309</v>
      </c>
      <c r="AB14" s="40"/>
      <c r="AC14" s="40" t="n">
        <f aca="false">U14/U13*AC13</f>
        <v>17647.0899613583</v>
      </c>
      <c r="AD14" s="39"/>
      <c r="AE14" s="40" t="n">
        <f aca="false">W14/W13*AE13</f>
        <v>743.40707271453</v>
      </c>
      <c r="AG14" s="1" t="n">
        <v>2100</v>
      </c>
    </row>
    <row r="15" customFormat="false" ht="14.25" hidden="false" customHeight="false" outlineLevel="0" collapsed="false">
      <c r="J15" s="0" t="str">
        <f aca="false">J14</f>
        <v>TOTCO2</v>
      </c>
      <c r="L15" s="0" t="n">
        <v>2070</v>
      </c>
      <c r="M15" s="0" t="str">
        <f aca="false">M14</f>
        <v>UP</v>
      </c>
      <c r="N15" s="0" t="n">
        <f aca="false">N14</f>
        <v>1</v>
      </c>
      <c r="O15" s="0" t="n">
        <v>0</v>
      </c>
      <c r="R15" s="1" t="n">
        <v>0</v>
      </c>
      <c r="S15" s="1" t="n">
        <v>5</v>
      </c>
      <c r="T15" s="1"/>
      <c r="U15" s="1" t="n">
        <v>5</v>
      </c>
      <c r="V15" s="1"/>
      <c r="W15" s="1" t="n">
        <v>5</v>
      </c>
      <c r="AA15" s="39" t="n">
        <v>5</v>
      </c>
      <c r="AB15" s="39"/>
      <c r="AC15" s="39" t="n">
        <v>5</v>
      </c>
      <c r="AD15" s="39"/>
      <c r="AE15" s="39" t="n">
        <v>5</v>
      </c>
      <c r="AG15" s="1" t="n">
        <v>0</v>
      </c>
    </row>
    <row r="16" customFormat="false" ht="14.25" hidden="false" customHeight="false" outlineLevel="0" collapsed="false">
      <c r="J16" s="0" t="str">
        <f aca="false">J15</f>
        <v>TOTCO2</v>
      </c>
      <c r="L16" s="0" t="n">
        <v>2080</v>
      </c>
      <c r="M16" s="0" t="str">
        <f aca="false">M15</f>
        <v>UP</v>
      </c>
      <c r="N16" s="0" t="n">
        <f aca="false">N15</f>
        <v>1</v>
      </c>
      <c r="O16" s="0" t="n">
        <v>0</v>
      </c>
    </row>
    <row r="17" customFormat="false" ht="14.25" hidden="false" customHeight="false" outlineLevel="0" collapsed="false">
      <c r="J17" s="0" t="str">
        <f aca="false">J16</f>
        <v>TOTCO2</v>
      </c>
      <c r="L17" s="0" t="n">
        <v>2100</v>
      </c>
      <c r="M17" s="0" t="str">
        <f aca="false">M16</f>
        <v>UP</v>
      </c>
      <c r="N17" s="0" t="n">
        <f aca="false">N16</f>
        <v>1</v>
      </c>
      <c r="O17" s="0" t="n">
        <v>0</v>
      </c>
    </row>
    <row r="18" customFormat="false" ht="14.25" hidden="false" customHeight="false" outlineLevel="0" collapsed="false">
      <c r="J18" s="0" t="str">
        <f aca="false">J17</f>
        <v>TOTCO2</v>
      </c>
      <c r="K18" s="60"/>
      <c r="L18" s="60" t="n">
        <v>2130</v>
      </c>
      <c r="M18" s="60" t="str">
        <f aca="false">M17</f>
        <v>UP</v>
      </c>
      <c r="N18" s="60" t="n">
        <v>1</v>
      </c>
      <c r="O18" s="60" t="n">
        <v>0</v>
      </c>
    </row>
    <row r="19" customFormat="false" ht="14.25" hidden="false" customHeight="false" outlineLevel="0" collapsed="false">
      <c r="J19" s="0" t="str">
        <f aca="false">J18</f>
        <v>TOTCO2</v>
      </c>
      <c r="L19" s="0" t="n">
        <v>0</v>
      </c>
      <c r="M19" s="0" t="str">
        <f aca="false">M17</f>
        <v>UP</v>
      </c>
      <c r="N19" s="0" t="n">
        <f aca="false">N17</f>
        <v>1</v>
      </c>
      <c r="O19" s="0" t="n">
        <v>5</v>
      </c>
    </row>
    <row r="26" customFormat="false" ht="14.25" hidden="false" customHeight="false" outlineLevel="0" collapsed="false">
      <c r="O26" s="61"/>
    </row>
    <row r="27" customFormat="false" ht="14.25" hidden="false" customHeight="false" outlineLevel="0" collapsed="false">
      <c r="O27" s="61"/>
    </row>
    <row r="28" customFormat="false" ht="14.25" hidden="false" customHeight="false" outlineLevel="0" collapsed="false">
      <c r="O28" s="61"/>
    </row>
    <row r="29" customFormat="false" ht="14.25" hidden="false" customHeight="false" outlineLevel="0" collapsed="false">
      <c r="O29" s="61"/>
    </row>
    <row r="30" customFormat="false" ht="14.25" hidden="false" customHeight="false" outlineLevel="0" collapsed="false">
      <c r="O30" s="61"/>
    </row>
    <row r="43" customFormat="false" ht="14.25" hidden="false" customHeight="false" outlineLevel="0" collapsed="false">
      <c r="O43" s="6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9" activeCellId="0" sqref="F19"/>
    </sheetView>
  </sheetViews>
  <sheetFormatPr defaultColWidth="9.00390625" defaultRowHeight="14.25" zeroHeight="false" outlineLevelRow="0" outlineLevelCol="0"/>
  <cols>
    <col collapsed="false" customWidth="true" hidden="false" outlineLevel="0" max="2" min="2" style="0" width="26.27"/>
  </cols>
  <sheetData>
    <row r="1" customFormat="false" ht="14.25" hidden="false" customHeight="false" outlineLevel="0" collapsed="false">
      <c r="B1" s="0" t="s">
        <v>4416</v>
      </c>
    </row>
    <row r="3" customFormat="false" ht="17.25" hidden="false" customHeight="true" outlineLevel="0" collapsed="false">
      <c r="B3" s="62" t="s">
        <v>4417</v>
      </c>
    </row>
    <row r="4" customFormat="false" ht="15.75" hidden="false" customHeight="true" outlineLevel="0" collapsed="false">
      <c r="B4" s="63" t="s">
        <v>4418</v>
      </c>
      <c r="C4" s="63" t="s">
        <v>4419</v>
      </c>
      <c r="D4" s="63" t="s">
        <v>4420</v>
      </c>
      <c r="E4" s="63" t="s">
        <v>4421</v>
      </c>
      <c r="F4" s="63" t="s">
        <v>4422</v>
      </c>
      <c r="G4" s="63" t="s">
        <v>4423</v>
      </c>
      <c r="H4" s="63" t="s">
        <v>4424</v>
      </c>
      <c r="I4" s="63" t="s">
        <v>4425</v>
      </c>
      <c r="J4" s="63" t="s">
        <v>4426</v>
      </c>
      <c r="K4" s="63" t="s">
        <v>4427</v>
      </c>
      <c r="L4" s="63" t="s">
        <v>4428</v>
      </c>
      <c r="M4" s="63" t="s">
        <v>4429</v>
      </c>
    </row>
    <row r="5" customFormat="false" ht="14.25" hidden="false" customHeight="false" outlineLevel="0" collapsed="false">
      <c r="B5" s="0" t="s">
        <v>4430</v>
      </c>
      <c r="C5" s="38" t="s">
        <v>4431</v>
      </c>
      <c r="D5" s="0" t="n">
        <v>2030</v>
      </c>
      <c r="E5" s="0" t="n">
        <v>761.8</v>
      </c>
      <c r="F5" s="0" t="n">
        <v>412.3</v>
      </c>
      <c r="G5" s="0" t="n">
        <v>385.4</v>
      </c>
      <c r="H5" s="0" t="n">
        <v>349.5</v>
      </c>
      <c r="I5" s="0" t="n">
        <v>1120.2</v>
      </c>
      <c r="J5" s="0" t="n">
        <v>976.9</v>
      </c>
      <c r="K5" s="0" t="n">
        <v>555.6</v>
      </c>
      <c r="L5" s="0" t="n">
        <v>618.4</v>
      </c>
      <c r="M5" s="0" t="n">
        <v>322.6</v>
      </c>
    </row>
    <row r="6" customFormat="false" ht="14.25" hidden="false" customHeight="false" outlineLevel="0" collapsed="false">
      <c r="B6" s="0" t="s">
        <v>4432</v>
      </c>
      <c r="C6" s="38" t="s">
        <v>4431</v>
      </c>
      <c r="D6" s="0" t="n">
        <v>2030</v>
      </c>
      <c r="E6" s="0" t="n">
        <v>1743.8</v>
      </c>
      <c r="F6" s="0" t="n">
        <v>952.9</v>
      </c>
      <c r="G6" s="0" t="n">
        <v>991</v>
      </c>
      <c r="H6" s="0" t="n">
        <v>1010.1</v>
      </c>
      <c r="I6" s="0" t="n">
        <v>3163.6</v>
      </c>
      <c r="J6" s="0" t="n">
        <v>1477</v>
      </c>
      <c r="K6" s="0" t="n">
        <v>1591.3</v>
      </c>
      <c r="L6" s="0" t="n">
        <v>1105.4</v>
      </c>
      <c r="M6" s="0" t="n">
        <v>1743.8</v>
      </c>
    </row>
    <row r="7" customFormat="false" ht="14.25" hidden="false" customHeight="false" outlineLevel="0" collapsed="false">
      <c r="B7" s="0" t="s">
        <v>4433</v>
      </c>
      <c r="C7" s="38" t="s">
        <v>4431</v>
      </c>
      <c r="D7" s="0" t="n">
        <v>2030</v>
      </c>
      <c r="E7" s="0" t="n">
        <v>2101.8</v>
      </c>
      <c r="F7" s="0" t="n">
        <v>2189.4</v>
      </c>
      <c r="G7" s="0" t="n">
        <v>1372</v>
      </c>
      <c r="H7" s="0" t="n">
        <v>1503.4</v>
      </c>
      <c r="I7" s="0" t="n">
        <v>3050.6</v>
      </c>
      <c r="J7" s="0" t="n">
        <v>2277</v>
      </c>
      <c r="K7" s="0" t="n">
        <v>1663.9</v>
      </c>
      <c r="L7" s="0" t="n">
        <v>1839.1</v>
      </c>
      <c r="M7" s="0" t="n">
        <v>2189.4</v>
      </c>
    </row>
    <row r="8" customFormat="false" ht="14.25" hidden="false" customHeight="false" outlineLevel="0" collapsed="false">
      <c r="B8" s="0" t="s">
        <v>4430</v>
      </c>
      <c r="C8" s="38" t="s">
        <v>4431</v>
      </c>
      <c r="D8" s="0" t="n">
        <v>2050</v>
      </c>
      <c r="E8" s="0" t="n">
        <v>477.8</v>
      </c>
      <c r="F8" s="0" t="n">
        <v>271.9</v>
      </c>
      <c r="G8" s="0" t="n">
        <v>247.1</v>
      </c>
      <c r="H8" s="0" t="n">
        <v>222.4</v>
      </c>
      <c r="I8" s="0" t="n">
        <v>774.4</v>
      </c>
      <c r="J8" s="0" t="n">
        <v>634.3</v>
      </c>
      <c r="K8" s="0" t="n">
        <v>370.7</v>
      </c>
      <c r="L8" s="0" t="n">
        <v>395.4</v>
      </c>
      <c r="M8" s="0" t="n">
        <v>206</v>
      </c>
    </row>
    <row r="9" customFormat="false" ht="14.25" hidden="false" customHeight="false" outlineLevel="0" collapsed="false">
      <c r="B9" s="0" t="s">
        <v>4432</v>
      </c>
      <c r="C9" s="38" t="s">
        <v>4431</v>
      </c>
      <c r="D9" s="0" t="n">
        <v>2050</v>
      </c>
      <c r="E9" s="0" t="n">
        <v>1576.6</v>
      </c>
      <c r="F9" s="0" t="n">
        <v>860.8</v>
      </c>
      <c r="G9" s="0" t="n">
        <v>906.1</v>
      </c>
      <c r="H9" s="0" t="n">
        <v>915.2</v>
      </c>
      <c r="I9" s="0" t="n">
        <v>2872.3</v>
      </c>
      <c r="J9" s="0" t="n">
        <v>1332</v>
      </c>
      <c r="K9" s="0" t="n">
        <v>1458.8</v>
      </c>
      <c r="L9" s="0" t="n">
        <v>1005.8</v>
      </c>
      <c r="M9" s="0" t="n">
        <v>1549.4</v>
      </c>
    </row>
    <row r="10" customFormat="false" ht="14.25" hidden="false" customHeight="false" outlineLevel="0" collapsed="false">
      <c r="B10" s="0" t="s">
        <v>4433</v>
      </c>
      <c r="C10" s="38" t="s">
        <v>4431</v>
      </c>
      <c r="D10" s="0" t="n">
        <v>2050</v>
      </c>
      <c r="E10" s="0" t="n">
        <v>1724.5</v>
      </c>
      <c r="F10" s="0" t="n">
        <v>1790.9</v>
      </c>
      <c r="G10" s="0" t="n">
        <v>1177.3</v>
      </c>
      <c r="H10" s="0" t="n">
        <v>1243.6</v>
      </c>
      <c r="I10" s="0" t="n">
        <v>2620</v>
      </c>
      <c r="J10" s="0" t="n">
        <v>1890.3</v>
      </c>
      <c r="K10" s="0" t="n">
        <v>1442.6</v>
      </c>
      <c r="L10" s="0" t="n">
        <v>1575.3</v>
      </c>
      <c r="M10" s="0" t="n">
        <v>1807.4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L91"/>
  <sheetViews>
    <sheetView showFormulas="false" showGridLines="true" showRowColHeaders="true" showZeros="true" rightToLeft="false" tabSelected="false" showOutlineSymbols="true" defaultGridColor="true" view="normal" topLeftCell="A1" colorId="64" zoomScale="101" zoomScaleNormal="101" zoomScalePageLayoutView="100" workbookViewId="0">
      <selection pane="topLeft" activeCell="G16" activeCellId="0" sqref="G16"/>
    </sheetView>
  </sheetViews>
  <sheetFormatPr defaultColWidth="8.73046875" defaultRowHeight="14.25" zeroHeight="false" outlineLevelRow="0" outlineLevelCol="0"/>
  <cols>
    <col collapsed="false" customWidth="true" hidden="false" outlineLevel="0" max="4" min="4" style="0" width="14.93"/>
    <col collapsed="false" customWidth="true" hidden="false" outlineLevel="0" max="7" min="7" style="0" width="12.06"/>
    <col collapsed="false" customWidth="true" hidden="false" outlineLevel="0" max="11" min="11" style="0" width="12.73"/>
  </cols>
  <sheetData>
    <row r="4" customFormat="false" ht="14.25" hidden="false" customHeight="false" outlineLevel="0" collapsed="false">
      <c r="B4" s="36" t="s">
        <v>1</v>
      </c>
    </row>
    <row r="5" customFormat="false" ht="14.25" hidden="false" customHeight="false" outlineLevel="0" collapsed="false">
      <c r="B5" s="0" t="s">
        <v>2</v>
      </c>
    </row>
    <row r="7" customFormat="false" ht="14.25" hidden="false" customHeight="false" outlineLevel="0" collapsed="false">
      <c r="J7" s="38" t="s">
        <v>4411</v>
      </c>
    </row>
    <row r="10" customFormat="false" ht="15.75" hidden="false" customHeight="true" outlineLevel="0" collapsed="false">
      <c r="B10" s="0" t="s">
        <v>5</v>
      </c>
      <c r="C10" s="0" t="s">
        <v>6</v>
      </c>
      <c r="D10" s="0" t="s">
        <v>7</v>
      </c>
      <c r="E10" s="38" t="s">
        <v>8</v>
      </c>
      <c r="F10" s="38" t="s">
        <v>9</v>
      </c>
      <c r="G10" s="0" t="s">
        <v>10</v>
      </c>
      <c r="H10" s="38" t="s">
        <v>11</v>
      </c>
      <c r="I10" s="38" t="s">
        <v>12</v>
      </c>
      <c r="J10" s="38" t="s">
        <v>13</v>
      </c>
      <c r="K10" s="59" t="s">
        <v>4412</v>
      </c>
      <c r="L10" s="38" t="s">
        <v>15</v>
      </c>
    </row>
    <row r="11" customFormat="false" ht="14.25" hidden="false" customHeight="false" outlineLevel="0" collapsed="false">
      <c r="B11" s="0" t="s">
        <v>4434</v>
      </c>
      <c r="D11" s="0" t="s">
        <v>4435</v>
      </c>
      <c r="I11" s="0" t="n">
        <v>2020</v>
      </c>
      <c r="J11" s="38" t="s">
        <v>21</v>
      </c>
      <c r="K11" s="0" t="n">
        <v>1</v>
      </c>
      <c r="L11" s="8" t="n">
        <v>500</v>
      </c>
    </row>
    <row r="12" customFormat="false" ht="14.25" hidden="false" customHeight="false" outlineLevel="0" collapsed="false">
      <c r="D12" s="0" t="s">
        <v>4435</v>
      </c>
      <c r="I12" s="0" t="n">
        <v>2021</v>
      </c>
      <c r="J12" s="38" t="s">
        <v>21</v>
      </c>
      <c r="K12" s="0" t="n">
        <v>1</v>
      </c>
      <c r="L12" s="8" t="n">
        <v>500</v>
      </c>
    </row>
    <row r="13" customFormat="false" ht="14.25" hidden="false" customHeight="false" outlineLevel="0" collapsed="false">
      <c r="D13" s="0" t="s">
        <v>4435</v>
      </c>
      <c r="I13" s="0" t="n">
        <v>2022</v>
      </c>
      <c r="J13" s="38" t="s">
        <v>21</v>
      </c>
      <c r="K13" s="0" t="n">
        <v>1</v>
      </c>
      <c r="L13" s="8" t="n">
        <v>500</v>
      </c>
    </row>
    <row r="14" customFormat="false" ht="14.25" hidden="false" customHeight="false" outlineLevel="0" collapsed="false">
      <c r="D14" s="0" t="s">
        <v>4435</v>
      </c>
      <c r="I14" s="0" t="n">
        <v>2023</v>
      </c>
      <c r="J14" s="38" t="s">
        <v>21</v>
      </c>
      <c r="K14" s="0" t="n">
        <v>1</v>
      </c>
      <c r="L14" s="8" t="n">
        <v>500</v>
      </c>
    </row>
    <row r="15" customFormat="false" ht="14.25" hidden="false" customHeight="false" outlineLevel="0" collapsed="false">
      <c r="D15" s="0" t="s">
        <v>4435</v>
      </c>
      <c r="I15" s="0" t="n">
        <v>2024</v>
      </c>
      <c r="J15" s="38" t="s">
        <v>21</v>
      </c>
      <c r="K15" s="0" t="n">
        <v>1</v>
      </c>
      <c r="L15" s="8" t="n">
        <v>500</v>
      </c>
    </row>
    <row r="16" customFormat="false" ht="14.25" hidden="false" customHeight="false" outlineLevel="0" collapsed="false">
      <c r="D16" s="0" t="s">
        <v>4435</v>
      </c>
      <c r="I16" s="0" t="n">
        <v>2025</v>
      </c>
      <c r="J16" s="38" t="s">
        <v>21</v>
      </c>
      <c r="K16" s="0" t="n">
        <v>1</v>
      </c>
      <c r="L16" s="8" t="n">
        <v>500</v>
      </c>
    </row>
    <row r="17" customFormat="false" ht="14.25" hidden="false" customHeight="false" outlineLevel="0" collapsed="false">
      <c r="D17" s="0" t="s">
        <v>4435</v>
      </c>
      <c r="I17" s="0" t="n">
        <v>2026</v>
      </c>
      <c r="J17" s="38" t="s">
        <v>21</v>
      </c>
      <c r="K17" s="0" t="n">
        <v>1</v>
      </c>
      <c r="L17" s="8" t="n">
        <v>500</v>
      </c>
    </row>
    <row r="18" customFormat="false" ht="14.25" hidden="false" customHeight="false" outlineLevel="0" collapsed="false">
      <c r="D18" s="0" t="s">
        <v>4435</v>
      </c>
      <c r="I18" s="0" t="n">
        <v>2027</v>
      </c>
      <c r="J18" s="38" t="s">
        <v>21</v>
      </c>
      <c r="K18" s="0" t="n">
        <v>1</v>
      </c>
      <c r="L18" s="8" t="n">
        <v>500</v>
      </c>
    </row>
    <row r="19" customFormat="false" ht="14.25" hidden="false" customHeight="false" outlineLevel="0" collapsed="false">
      <c r="D19" s="0" t="s">
        <v>4435</v>
      </c>
      <c r="I19" s="0" t="n">
        <v>2028</v>
      </c>
      <c r="J19" s="38" t="s">
        <v>21</v>
      </c>
      <c r="K19" s="0" t="n">
        <v>1</v>
      </c>
      <c r="L19" s="8" t="n">
        <v>500</v>
      </c>
    </row>
    <row r="20" customFormat="false" ht="14.25" hidden="false" customHeight="false" outlineLevel="0" collapsed="false">
      <c r="D20" s="0" t="s">
        <v>4435</v>
      </c>
      <c r="I20" s="0" t="n">
        <v>2029</v>
      </c>
      <c r="J20" s="38" t="s">
        <v>21</v>
      </c>
      <c r="K20" s="0" t="n">
        <v>1</v>
      </c>
      <c r="L20" s="8" t="n">
        <v>500</v>
      </c>
    </row>
    <row r="21" customFormat="false" ht="14.25" hidden="false" customHeight="false" outlineLevel="0" collapsed="false">
      <c r="D21" s="0" t="s">
        <v>4435</v>
      </c>
      <c r="I21" s="0" t="n">
        <v>2030</v>
      </c>
      <c r="J21" s="38" t="s">
        <v>21</v>
      </c>
      <c r="K21" s="0" t="n">
        <v>1</v>
      </c>
      <c r="L21" s="8" t="n">
        <v>500</v>
      </c>
    </row>
    <row r="22" customFormat="false" ht="14.25" hidden="false" customHeight="false" outlineLevel="0" collapsed="false">
      <c r="D22" s="0" t="s">
        <v>4435</v>
      </c>
      <c r="I22" s="0" t="n">
        <v>2031</v>
      </c>
      <c r="J22" s="38" t="s">
        <v>21</v>
      </c>
      <c r="K22" s="0" t="n">
        <v>1</v>
      </c>
      <c r="L22" s="8" t="n">
        <v>500</v>
      </c>
    </row>
    <row r="23" customFormat="false" ht="14.25" hidden="false" customHeight="false" outlineLevel="0" collapsed="false">
      <c r="D23" s="0" t="s">
        <v>4435</v>
      </c>
      <c r="I23" s="0" t="n">
        <v>2032</v>
      </c>
      <c r="J23" s="38" t="s">
        <v>21</v>
      </c>
      <c r="K23" s="0" t="n">
        <v>1</v>
      </c>
      <c r="L23" s="8" t="n">
        <v>500</v>
      </c>
    </row>
    <row r="24" customFormat="false" ht="14.25" hidden="false" customHeight="false" outlineLevel="0" collapsed="false">
      <c r="D24" s="0" t="s">
        <v>4435</v>
      </c>
      <c r="I24" s="0" t="n">
        <v>2033</v>
      </c>
      <c r="J24" s="38" t="s">
        <v>21</v>
      </c>
      <c r="K24" s="0" t="n">
        <v>1</v>
      </c>
      <c r="L24" s="8" t="n">
        <v>500</v>
      </c>
    </row>
    <row r="25" customFormat="false" ht="14.25" hidden="false" customHeight="false" outlineLevel="0" collapsed="false">
      <c r="D25" s="0" t="s">
        <v>4435</v>
      </c>
      <c r="I25" s="0" t="n">
        <v>2034</v>
      </c>
      <c r="J25" s="38" t="s">
        <v>21</v>
      </c>
      <c r="K25" s="0" t="n">
        <v>1</v>
      </c>
      <c r="L25" s="8" t="n">
        <v>500</v>
      </c>
    </row>
    <row r="26" customFormat="false" ht="14.25" hidden="false" customHeight="false" outlineLevel="0" collapsed="false">
      <c r="D26" s="0" t="s">
        <v>4435</v>
      </c>
      <c r="I26" s="0" t="n">
        <v>2035</v>
      </c>
      <c r="J26" s="38" t="s">
        <v>21</v>
      </c>
      <c r="K26" s="0" t="n">
        <v>1</v>
      </c>
      <c r="L26" s="8" t="n">
        <v>500</v>
      </c>
    </row>
    <row r="27" customFormat="false" ht="14.25" hidden="false" customHeight="false" outlineLevel="0" collapsed="false">
      <c r="D27" s="0" t="s">
        <v>4435</v>
      </c>
      <c r="I27" s="0" t="n">
        <v>2036</v>
      </c>
      <c r="J27" s="38" t="s">
        <v>21</v>
      </c>
      <c r="K27" s="0" t="n">
        <v>1</v>
      </c>
      <c r="L27" s="8" t="n">
        <v>500</v>
      </c>
    </row>
    <row r="28" customFormat="false" ht="14.25" hidden="false" customHeight="false" outlineLevel="0" collapsed="false">
      <c r="D28" s="0" t="s">
        <v>4435</v>
      </c>
      <c r="I28" s="0" t="n">
        <v>2037</v>
      </c>
      <c r="J28" s="38" t="s">
        <v>21</v>
      </c>
      <c r="K28" s="0" t="n">
        <v>1</v>
      </c>
      <c r="L28" s="8" t="n">
        <v>500</v>
      </c>
    </row>
    <row r="29" customFormat="false" ht="14.25" hidden="false" customHeight="false" outlineLevel="0" collapsed="false">
      <c r="D29" s="0" t="s">
        <v>4435</v>
      </c>
      <c r="I29" s="0" t="n">
        <v>2038</v>
      </c>
      <c r="J29" s="38" t="s">
        <v>21</v>
      </c>
      <c r="K29" s="0" t="n">
        <v>1</v>
      </c>
      <c r="L29" s="8" t="n">
        <v>500</v>
      </c>
    </row>
    <row r="30" customFormat="false" ht="14.25" hidden="false" customHeight="false" outlineLevel="0" collapsed="false">
      <c r="D30" s="0" t="s">
        <v>4435</v>
      </c>
      <c r="I30" s="0" t="n">
        <v>2039</v>
      </c>
      <c r="J30" s="38" t="s">
        <v>21</v>
      </c>
      <c r="K30" s="0" t="n">
        <v>1</v>
      </c>
      <c r="L30" s="8" t="n">
        <v>500</v>
      </c>
    </row>
    <row r="31" customFormat="false" ht="14.25" hidden="false" customHeight="false" outlineLevel="0" collapsed="false">
      <c r="D31" s="0" t="s">
        <v>4435</v>
      </c>
      <c r="I31" s="0" t="n">
        <v>2040</v>
      </c>
      <c r="J31" s="38" t="s">
        <v>21</v>
      </c>
      <c r="K31" s="0" t="n">
        <v>1</v>
      </c>
      <c r="L31" s="8" t="n">
        <v>500</v>
      </c>
    </row>
    <row r="32" customFormat="false" ht="14.25" hidden="false" customHeight="false" outlineLevel="0" collapsed="false">
      <c r="D32" s="0" t="s">
        <v>4435</v>
      </c>
      <c r="I32" s="0" t="n">
        <v>2041</v>
      </c>
      <c r="J32" s="38" t="s">
        <v>21</v>
      </c>
      <c r="K32" s="0" t="n">
        <v>1</v>
      </c>
      <c r="L32" s="8" t="n">
        <v>500</v>
      </c>
    </row>
    <row r="33" customFormat="false" ht="14.25" hidden="false" customHeight="false" outlineLevel="0" collapsed="false">
      <c r="D33" s="0" t="s">
        <v>4435</v>
      </c>
      <c r="I33" s="0" t="n">
        <v>2042</v>
      </c>
      <c r="J33" s="38" t="s">
        <v>21</v>
      </c>
      <c r="K33" s="0" t="n">
        <v>1</v>
      </c>
      <c r="L33" s="8" t="n">
        <v>500</v>
      </c>
    </row>
    <row r="34" customFormat="false" ht="14.25" hidden="false" customHeight="false" outlineLevel="0" collapsed="false">
      <c r="D34" s="0" t="s">
        <v>4435</v>
      </c>
      <c r="I34" s="0" t="n">
        <v>2043</v>
      </c>
      <c r="J34" s="38" t="s">
        <v>21</v>
      </c>
      <c r="K34" s="0" t="n">
        <v>1</v>
      </c>
      <c r="L34" s="8" t="n">
        <v>500</v>
      </c>
    </row>
    <row r="35" customFormat="false" ht="14.25" hidden="false" customHeight="false" outlineLevel="0" collapsed="false">
      <c r="D35" s="0" t="s">
        <v>4435</v>
      </c>
      <c r="I35" s="0" t="n">
        <v>2044</v>
      </c>
      <c r="J35" s="38" t="s">
        <v>21</v>
      </c>
      <c r="K35" s="0" t="n">
        <v>1</v>
      </c>
      <c r="L35" s="8" t="n">
        <v>500</v>
      </c>
    </row>
    <row r="36" customFormat="false" ht="14.25" hidden="false" customHeight="false" outlineLevel="0" collapsed="false">
      <c r="D36" s="0" t="s">
        <v>4435</v>
      </c>
      <c r="I36" s="0" t="n">
        <v>2045</v>
      </c>
      <c r="J36" s="38" t="s">
        <v>21</v>
      </c>
      <c r="K36" s="0" t="n">
        <v>1</v>
      </c>
      <c r="L36" s="8" t="n">
        <v>500</v>
      </c>
    </row>
    <row r="37" customFormat="false" ht="14.25" hidden="false" customHeight="false" outlineLevel="0" collapsed="false">
      <c r="D37" s="0" t="s">
        <v>4435</v>
      </c>
      <c r="I37" s="0" t="n">
        <v>2046</v>
      </c>
      <c r="J37" s="38" t="s">
        <v>21</v>
      </c>
      <c r="K37" s="0" t="n">
        <v>1</v>
      </c>
      <c r="L37" s="8" t="n">
        <v>500</v>
      </c>
    </row>
    <row r="38" customFormat="false" ht="14.25" hidden="false" customHeight="false" outlineLevel="0" collapsed="false">
      <c r="D38" s="0" t="s">
        <v>4435</v>
      </c>
      <c r="I38" s="0" t="n">
        <v>2047</v>
      </c>
      <c r="J38" s="38" t="s">
        <v>21</v>
      </c>
      <c r="K38" s="0" t="n">
        <v>1</v>
      </c>
      <c r="L38" s="8" t="n">
        <v>500</v>
      </c>
    </row>
    <row r="39" customFormat="false" ht="14.25" hidden="false" customHeight="false" outlineLevel="0" collapsed="false">
      <c r="D39" s="0" t="s">
        <v>4435</v>
      </c>
      <c r="I39" s="0" t="n">
        <v>2048</v>
      </c>
      <c r="J39" s="38" t="s">
        <v>21</v>
      </c>
      <c r="K39" s="0" t="n">
        <v>1</v>
      </c>
      <c r="L39" s="8" t="n">
        <v>500</v>
      </c>
    </row>
    <row r="40" customFormat="false" ht="14.25" hidden="false" customHeight="false" outlineLevel="0" collapsed="false">
      <c r="D40" s="0" t="s">
        <v>4435</v>
      </c>
      <c r="I40" s="0" t="n">
        <v>2049</v>
      </c>
      <c r="J40" s="38" t="s">
        <v>21</v>
      </c>
      <c r="K40" s="0" t="n">
        <v>1</v>
      </c>
      <c r="L40" s="8" t="n">
        <v>500</v>
      </c>
    </row>
    <row r="41" customFormat="false" ht="14.25" hidden="false" customHeight="false" outlineLevel="0" collapsed="false">
      <c r="D41" s="0" t="s">
        <v>4435</v>
      </c>
      <c r="I41" s="0" t="n">
        <v>2050</v>
      </c>
      <c r="J41" s="38" t="s">
        <v>21</v>
      </c>
      <c r="K41" s="0" t="n">
        <v>1</v>
      </c>
      <c r="L41" s="8" t="n">
        <v>500</v>
      </c>
    </row>
    <row r="42" customFormat="false" ht="14.25" hidden="false" customHeight="false" outlineLevel="0" collapsed="false">
      <c r="D42" s="0" t="s">
        <v>4435</v>
      </c>
      <c r="I42" s="0" t="n">
        <v>2051</v>
      </c>
      <c r="J42" s="38" t="s">
        <v>21</v>
      </c>
      <c r="K42" s="0" t="n">
        <v>1</v>
      </c>
      <c r="L42" s="8" t="n">
        <v>500</v>
      </c>
    </row>
    <row r="43" customFormat="false" ht="14.25" hidden="false" customHeight="false" outlineLevel="0" collapsed="false">
      <c r="D43" s="0" t="s">
        <v>4435</v>
      </c>
      <c r="I43" s="0" t="n">
        <v>2052</v>
      </c>
      <c r="J43" s="38" t="s">
        <v>21</v>
      </c>
      <c r="K43" s="0" t="n">
        <v>1</v>
      </c>
      <c r="L43" s="8" t="n">
        <v>500</v>
      </c>
    </row>
    <row r="44" customFormat="false" ht="14.25" hidden="false" customHeight="false" outlineLevel="0" collapsed="false">
      <c r="D44" s="0" t="s">
        <v>4435</v>
      </c>
      <c r="I44" s="0" t="n">
        <v>2053</v>
      </c>
      <c r="J44" s="38" t="s">
        <v>21</v>
      </c>
      <c r="K44" s="0" t="n">
        <v>1</v>
      </c>
      <c r="L44" s="8" t="n">
        <v>500</v>
      </c>
    </row>
    <row r="45" customFormat="false" ht="14.25" hidden="false" customHeight="false" outlineLevel="0" collapsed="false">
      <c r="D45" s="0" t="s">
        <v>4435</v>
      </c>
      <c r="I45" s="0" t="n">
        <v>2054</v>
      </c>
      <c r="J45" s="38" t="s">
        <v>21</v>
      </c>
      <c r="K45" s="0" t="n">
        <v>1</v>
      </c>
      <c r="L45" s="8" t="n">
        <v>500</v>
      </c>
    </row>
    <row r="46" customFormat="false" ht="14.25" hidden="false" customHeight="false" outlineLevel="0" collapsed="false">
      <c r="D46" s="0" t="s">
        <v>4435</v>
      </c>
      <c r="I46" s="0" t="n">
        <v>2055</v>
      </c>
      <c r="J46" s="38" t="s">
        <v>21</v>
      </c>
      <c r="K46" s="0" t="n">
        <v>1</v>
      </c>
      <c r="L46" s="8" t="n">
        <v>500</v>
      </c>
    </row>
    <row r="47" customFormat="false" ht="14.25" hidden="false" customHeight="false" outlineLevel="0" collapsed="false">
      <c r="D47" s="0" t="s">
        <v>4435</v>
      </c>
      <c r="I47" s="0" t="n">
        <v>2056</v>
      </c>
      <c r="J47" s="38" t="s">
        <v>21</v>
      </c>
      <c r="K47" s="0" t="n">
        <v>1</v>
      </c>
      <c r="L47" s="8" t="n">
        <v>500</v>
      </c>
    </row>
    <row r="48" customFormat="false" ht="14.25" hidden="false" customHeight="false" outlineLevel="0" collapsed="false">
      <c r="D48" s="0" t="s">
        <v>4435</v>
      </c>
      <c r="I48" s="0" t="n">
        <v>2057</v>
      </c>
      <c r="J48" s="38" t="s">
        <v>21</v>
      </c>
      <c r="K48" s="0" t="n">
        <v>1</v>
      </c>
      <c r="L48" s="8" t="n">
        <v>500</v>
      </c>
    </row>
    <row r="49" customFormat="false" ht="14.25" hidden="false" customHeight="false" outlineLevel="0" collapsed="false">
      <c r="D49" s="0" t="s">
        <v>4435</v>
      </c>
      <c r="I49" s="0" t="n">
        <v>2058</v>
      </c>
      <c r="J49" s="38" t="s">
        <v>21</v>
      </c>
      <c r="K49" s="0" t="n">
        <v>1</v>
      </c>
      <c r="L49" s="8" t="n">
        <v>500</v>
      </c>
    </row>
    <row r="50" customFormat="false" ht="14.25" hidden="false" customHeight="false" outlineLevel="0" collapsed="false">
      <c r="D50" s="0" t="s">
        <v>4435</v>
      </c>
      <c r="I50" s="0" t="n">
        <v>2059</v>
      </c>
      <c r="J50" s="38" t="s">
        <v>21</v>
      </c>
      <c r="K50" s="0" t="n">
        <v>1</v>
      </c>
      <c r="L50" s="8" t="n">
        <v>500</v>
      </c>
    </row>
    <row r="51" customFormat="false" ht="14.25" hidden="false" customHeight="false" outlineLevel="0" collapsed="false">
      <c r="D51" s="0" t="s">
        <v>4435</v>
      </c>
      <c r="I51" s="0" t="n">
        <v>2060</v>
      </c>
      <c r="J51" s="38" t="s">
        <v>21</v>
      </c>
      <c r="K51" s="0" t="n">
        <v>1</v>
      </c>
      <c r="L51" s="8" t="n">
        <v>500</v>
      </c>
    </row>
    <row r="52" customFormat="false" ht="14.25" hidden="false" customHeight="false" outlineLevel="0" collapsed="false">
      <c r="D52" s="0" t="s">
        <v>4435</v>
      </c>
      <c r="I52" s="0" t="n">
        <v>2061</v>
      </c>
      <c r="J52" s="38" t="s">
        <v>21</v>
      </c>
      <c r="K52" s="0" t="n">
        <v>1</v>
      </c>
      <c r="L52" s="8" t="n">
        <v>500</v>
      </c>
    </row>
    <row r="53" customFormat="false" ht="14.25" hidden="false" customHeight="false" outlineLevel="0" collapsed="false">
      <c r="D53" s="0" t="s">
        <v>4435</v>
      </c>
      <c r="I53" s="0" t="n">
        <v>2062</v>
      </c>
      <c r="J53" s="38" t="s">
        <v>21</v>
      </c>
      <c r="K53" s="0" t="n">
        <v>1</v>
      </c>
      <c r="L53" s="8" t="n">
        <v>500</v>
      </c>
    </row>
    <row r="54" customFormat="false" ht="14.25" hidden="false" customHeight="false" outlineLevel="0" collapsed="false">
      <c r="D54" s="0" t="s">
        <v>4435</v>
      </c>
      <c r="I54" s="0" t="n">
        <v>2063</v>
      </c>
      <c r="J54" s="38" t="s">
        <v>21</v>
      </c>
      <c r="K54" s="0" t="n">
        <v>1</v>
      </c>
      <c r="L54" s="8" t="n">
        <v>500</v>
      </c>
    </row>
    <row r="55" customFormat="false" ht="14.25" hidden="false" customHeight="false" outlineLevel="0" collapsed="false">
      <c r="D55" s="0" t="s">
        <v>4435</v>
      </c>
      <c r="I55" s="0" t="n">
        <v>2064</v>
      </c>
      <c r="J55" s="38" t="s">
        <v>21</v>
      </c>
      <c r="K55" s="0" t="n">
        <v>1</v>
      </c>
      <c r="L55" s="8" t="n">
        <v>500</v>
      </c>
    </row>
    <row r="56" customFormat="false" ht="14.25" hidden="false" customHeight="false" outlineLevel="0" collapsed="false">
      <c r="D56" s="0" t="s">
        <v>4435</v>
      </c>
      <c r="I56" s="0" t="n">
        <v>2065</v>
      </c>
      <c r="J56" s="38" t="s">
        <v>21</v>
      </c>
      <c r="K56" s="0" t="n">
        <v>1</v>
      </c>
      <c r="L56" s="8" t="n">
        <v>500</v>
      </c>
    </row>
    <row r="57" customFormat="false" ht="14.25" hidden="false" customHeight="false" outlineLevel="0" collapsed="false">
      <c r="D57" s="0" t="s">
        <v>4435</v>
      </c>
      <c r="I57" s="0" t="n">
        <v>2066</v>
      </c>
      <c r="J57" s="38" t="s">
        <v>21</v>
      </c>
      <c r="K57" s="0" t="n">
        <v>1</v>
      </c>
      <c r="L57" s="8" t="n">
        <v>500</v>
      </c>
    </row>
    <row r="58" customFormat="false" ht="14.25" hidden="false" customHeight="false" outlineLevel="0" collapsed="false">
      <c r="D58" s="0" t="s">
        <v>4435</v>
      </c>
      <c r="I58" s="0" t="n">
        <v>2067</v>
      </c>
      <c r="J58" s="38" t="s">
        <v>21</v>
      </c>
      <c r="K58" s="0" t="n">
        <v>1</v>
      </c>
      <c r="L58" s="8" t="n">
        <v>500</v>
      </c>
    </row>
    <row r="59" customFormat="false" ht="14.25" hidden="false" customHeight="false" outlineLevel="0" collapsed="false">
      <c r="D59" s="0" t="s">
        <v>4435</v>
      </c>
      <c r="I59" s="0" t="n">
        <v>2068</v>
      </c>
      <c r="J59" s="38" t="s">
        <v>21</v>
      </c>
      <c r="K59" s="0" t="n">
        <v>1</v>
      </c>
      <c r="L59" s="8" t="n">
        <v>500</v>
      </c>
    </row>
    <row r="60" customFormat="false" ht="14.25" hidden="false" customHeight="false" outlineLevel="0" collapsed="false">
      <c r="D60" s="0" t="s">
        <v>4435</v>
      </c>
      <c r="I60" s="0" t="n">
        <v>2069</v>
      </c>
      <c r="J60" s="38" t="s">
        <v>21</v>
      </c>
      <c r="K60" s="0" t="n">
        <v>1</v>
      </c>
      <c r="L60" s="8" t="n">
        <v>500</v>
      </c>
    </row>
    <row r="61" customFormat="false" ht="14.25" hidden="false" customHeight="false" outlineLevel="0" collapsed="false">
      <c r="D61" s="0" t="s">
        <v>4435</v>
      </c>
      <c r="I61" s="0" t="n">
        <v>2070</v>
      </c>
      <c r="J61" s="38" t="s">
        <v>21</v>
      </c>
      <c r="K61" s="0" t="n">
        <v>1</v>
      </c>
      <c r="L61" s="8" t="n">
        <v>500</v>
      </c>
    </row>
    <row r="62" customFormat="false" ht="14.25" hidden="false" customHeight="false" outlineLevel="0" collapsed="false">
      <c r="D62" s="0" t="s">
        <v>4435</v>
      </c>
      <c r="I62" s="0" t="n">
        <v>2071</v>
      </c>
      <c r="J62" s="38" t="s">
        <v>21</v>
      </c>
      <c r="K62" s="0" t="n">
        <v>1</v>
      </c>
      <c r="L62" s="8" t="n">
        <v>500</v>
      </c>
    </row>
    <row r="63" customFormat="false" ht="14.25" hidden="false" customHeight="false" outlineLevel="0" collapsed="false">
      <c r="D63" s="0" t="s">
        <v>4435</v>
      </c>
      <c r="I63" s="0" t="n">
        <v>2072</v>
      </c>
      <c r="J63" s="38" t="s">
        <v>21</v>
      </c>
      <c r="K63" s="0" t="n">
        <v>1</v>
      </c>
      <c r="L63" s="8" t="n">
        <v>500</v>
      </c>
    </row>
    <row r="64" customFormat="false" ht="14.25" hidden="false" customHeight="false" outlineLevel="0" collapsed="false">
      <c r="D64" s="0" t="s">
        <v>4435</v>
      </c>
      <c r="I64" s="0" t="n">
        <v>2073</v>
      </c>
      <c r="J64" s="38" t="s">
        <v>21</v>
      </c>
      <c r="K64" s="0" t="n">
        <v>1</v>
      </c>
      <c r="L64" s="8" t="n">
        <v>500</v>
      </c>
    </row>
    <row r="65" customFormat="false" ht="14.25" hidden="false" customHeight="false" outlineLevel="0" collapsed="false">
      <c r="D65" s="0" t="s">
        <v>4435</v>
      </c>
      <c r="I65" s="0" t="n">
        <v>2074</v>
      </c>
      <c r="J65" s="38" t="s">
        <v>21</v>
      </c>
      <c r="K65" s="0" t="n">
        <v>1</v>
      </c>
      <c r="L65" s="8" t="n">
        <v>500</v>
      </c>
    </row>
    <row r="66" customFormat="false" ht="14.25" hidden="false" customHeight="false" outlineLevel="0" collapsed="false">
      <c r="D66" s="0" t="s">
        <v>4435</v>
      </c>
      <c r="I66" s="0" t="n">
        <v>2075</v>
      </c>
      <c r="J66" s="38" t="s">
        <v>21</v>
      </c>
      <c r="K66" s="0" t="n">
        <v>1</v>
      </c>
      <c r="L66" s="8" t="n">
        <v>500</v>
      </c>
    </row>
    <row r="67" customFormat="false" ht="14.25" hidden="false" customHeight="false" outlineLevel="0" collapsed="false">
      <c r="D67" s="0" t="s">
        <v>4435</v>
      </c>
      <c r="I67" s="0" t="n">
        <v>2076</v>
      </c>
      <c r="J67" s="38" t="s">
        <v>21</v>
      </c>
      <c r="K67" s="0" t="n">
        <v>1</v>
      </c>
      <c r="L67" s="8" t="n">
        <v>500</v>
      </c>
    </row>
    <row r="68" customFormat="false" ht="14.25" hidden="false" customHeight="false" outlineLevel="0" collapsed="false">
      <c r="D68" s="0" t="s">
        <v>4435</v>
      </c>
      <c r="I68" s="0" t="n">
        <v>2077</v>
      </c>
      <c r="J68" s="38" t="s">
        <v>21</v>
      </c>
      <c r="K68" s="0" t="n">
        <v>1</v>
      </c>
      <c r="L68" s="8" t="n">
        <v>500</v>
      </c>
    </row>
    <row r="69" customFormat="false" ht="14.25" hidden="false" customHeight="false" outlineLevel="0" collapsed="false">
      <c r="D69" s="0" t="s">
        <v>4435</v>
      </c>
      <c r="I69" s="0" t="n">
        <v>2078</v>
      </c>
      <c r="J69" s="38" t="s">
        <v>21</v>
      </c>
      <c r="K69" s="0" t="n">
        <v>1</v>
      </c>
      <c r="L69" s="8" t="n">
        <v>500</v>
      </c>
    </row>
    <row r="70" customFormat="false" ht="14.25" hidden="false" customHeight="false" outlineLevel="0" collapsed="false">
      <c r="D70" s="0" t="s">
        <v>4435</v>
      </c>
      <c r="I70" s="0" t="n">
        <v>2079</v>
      </c>
      <c r="J70" s="38" t="s">
        <v>21</v>
      </c>
      <c r="K70" s="0" t="n">
        <v>1</v>
      </c>
      <c r="L70" s="8" t="n">
        <v>500</v>
      </c>
    </row>
    <row r="71" customFormat="false" ht="14.25" hidden="false" customHeight="false" outlineLevel="0" collapsed="false">
      <c r="D71" s="0" t="s">
        <v>4435</v>
      </c>
      <c r="I71" s="0" t="n">
        <v>2080</v>
      </c>
      <c r="J71" s="38" t="s">
        <v>21</v>
      </c>
      <c r="K71" s="0" t="n">
        <v>1</v>
      </c>
      <c r="L71" s="8" t="n">
        <v>500</v>
      </c>
    </row>
    <row r="72" customFormat="false" ht="14.25" hidden="false" customHeight="false" outlineLevel="0" collapsed="false">
      <c r="D72" s="0" t="s">
        <v>4435</v>
      </c>
      <c r="I72" s="0" t="n">
        <v>2081</v>
      </c>
      <c r="J72" s="38" t="s">
        <v>21</v>
      </c>
      <c r="K72" s="0" t="n">
        <v>1</v>
      </c>
      <c r="L72" s="8" t="n">
        <v>500</v>
      </c>
    </row>
    <row r="73" customFormat="false" ht="14.25" hidden="false" customHeight="false" outlineLevel="0" collapsed="false">
      <c r="D73" s="0" t="s">
        <v>4435</v>
      </c>
      <c r="I73" s="0" t="n">
        <v>2082</v>
      </c>
      <c r="J73" s="38" t="s">
        <v>21</v>
      </c>
      <c r="K73" s="0" t="n">
        <v>1</v>
      </c>
      <c r="L73" s="8" t="n">
        <v>500</v>
      </c>
    </row>
    <row r="74" customFormat="false" ht="14.25" hidden="false" customHeight="false" outlineLevel="0" collapsed="false">
      <c r="D74" s="0" t="s">
        <v>4435</v>
      </c>
      <c r="I74" s="0" t="n">
        <v>2083</v>
      </c>
      <c r="J74" s="38" t="s">
        <v>21</v>
      </c>
      <c r="K74" s="0" t="n">
        <v>1</v>
      </c>
      <c r="L74" s="8" t="n">
        <v>500</v>
      </c>
    </row>
    <row r="75" customFormat="false" ht="14.25" hidden="false" customHeight="false" outlineLevel="0" collapsed="false">
      <c r="D75" s="0" t="s">
        <v>4435</v>
      </c>
      <c r="I75" s="0" t="n">
        <v>2084</v>
      </c>
      <c r="J75" s="38" t="s">
        <v>21</v>
      </c>
      <c r="K75" s="0" t="n">
        <v>1</v>
      </c>
      <c r="L75" s="8" t="n">
        <v>500</v>
      </c>
    </row>
    <row r="76" customFormat="false" ht="14.25" hidden="false" customHeight="false" outlineLevel="0" collapsed="false">
      <c r="D76" s="0" t="s">
        <v>4435</v>
      </c>
      <c r="I76" s="0" t="n">
        <v>2085</v>
      </c>
      <c r="J76" s="38" t="s">
        <v>21</v>
      </c>
      <c r="K76" s="0" t="n">
        <v>1</v>
      </c>
      <c r="L76" s="8" t="n">
        <v>500</v>
      </c>
    </row>
    <row r="77" customFormat="false" ht="14.25" hidden="false" customHeight="false" outlineLevel="0" collapsed="false">
      <c r="D77" s="0" t="s">
        <v>4435</v>
      </c>
      <c r="I77" s="0" t="n">
        <v>2086</v>
      </c>
      <c r="J77" s="38" t="s">
        <v>21</v>
      </c>
      <c r="K77" s="0" t="n">
        <v>1</v>
      </c>
      <c r="L77" s="8" t="n">
        <v>500</v>
      </c>
    </row>
    <row r="78" customFormat="false" ht="14.25" hidden="false" customHeight="false" outlineLevel="0" collapsed="false">
      <c r="D78" s="0" t="s">
        <v>4435</v>
      </c>
      <c r="I78" s="0" t="n">
        <v>2087</v>
      </c>
      <c r="J78" s="38" t="s">
        <v>21</v>
      </c>
      <c r="K78" s="0" t="n">
        <v>1</v>
      </c>
      <c r="L78" s="8" t="n">
        <v>500</v>
      </c>
    </row>
    <row r="79" customFormat="false" ht="14.25" hidden="false" customHeight="false" outlineLevel="0" collapsed="false">
      <c r="D79" s="0" t="s">
        <v>4435</v>
      </c>
      <c r="I79" s="0" t="n">
        <v>2088</v>
      </c>
      <c r="J79" s="38" t="s">
        <v>21</v>
      </c>
      <c r="K79" s="0" t="n">
        <v>1</v>
      </c>
      <c r="L79" s="8" t="n">
        <v>500</v>
      </c>
    </row>
    <row r="80" customFormat="false" ht="14.25" hidden="false" customHeight="false" outlineLevel="0" collapsed="false">
      <c r="D80" s="0" t="s">
        <v>4435</v>
      </c>
      <c r="I80" s="0" t="n">
        <v>2089</v>
      </c>
      <c r="J80" s="38" t="s">
        <v>21</v>
      </c>
      <c r="K80" s="0" t="n">
        <v>1</v>
      </c>
      <c r="L80" s="8" t="n">
        <v>500</v>
      </c>
    </row>
    <row r="81" customFormat="false" ht="14.25" hidden="false" customHeight="false" outlineLevel="0" collapsed="false">
      <c r="D81" s="0" t="s">
        <v>4435</v>
      </c>
      <c r="I81" s="0" t="n">
        <v>2090</v>
      </c>
      <c r="J81" s="38" t="s">
        <v>21</v>
      </c>
      <c r="K81" s="0" t="n">
        <v>1</v>
      </c>
      <c r="L81" s="8" t="n">
        <v>500</v>
      </c>
    </row>
    <row r="82" customFormat="false" ht="14.25" hidden="false" customHeight="false" outlineLevel="0" collapsed="false">
      <c r="D82" s="0" t="s">
        <v>4435</v>
      </c>
      <c r="I82" s="0" t="n">
        <v>2091</v>
      </c>
      <c r="J82" s="38" t="s">
        <v>21</v>
      </c>
      <c r="K82" s="0" t="n">
        <v>1</v>
      </c>
      <c r="L82" s="8" t="n">
        <v>500</v>
      </c>
    </row>
    <row r="83" customFormat="false" ht="14.25" hidden="false" customHeight="false" outlineLevel="0" collapsed="false">
      <c r="D83" s="0" t="s">
        <v>4435</v>
      </c>
      <c r="I83" s="0" t="n">
        <v>2092</v>
      </c>
      <c r="J83" s="38" t="s">
        <v>21</v>
      </c>
      <c r="K83" s="0" t="n">
        <v>1</v>
      </c>
      <c r="L83" s="8" t="n">
        <v>500</v>
      </c>
    </row>
    <row r="84" customFormat="false" ht="14.25" hidden="false" customHeight="false" outlineLevel="0" collapsed="false">
      <c r="D84" s="0" t="s">
        <v>4435</v>
      </c>
      <c r="I84" s="0" t="n">
        <v>2093</v>
      </c>
      <c r="J84" s="38" t="s">
        <v>21</v>
      </c>
      <c r="K84" s="0" t="n">
        <v>1</v>
      </c>
      <c r="L84" s="8" t="n">
        <v>500</v>
      </c>
    </row>
    <row r="85" customFormat="false" ht="14.25" hidden="false" customHeight="false" outlineLevel="0" collapsed="false">
      <c r="D85" s="0" t="s">
        <v>4435</v>
      </c>
      <c r="I85" s="0" t="n">
        <v>2094</v>
      </c>
      <c r="J85" s="38" t="s">
        <v>21</v>
      </c>
      <c r="K85" s="0" t="n">
        <v>1</v>
      </c>
      <c r="L85" s="8" t="n">
        <v>500</v>
      </c>
    </row>
    <row r="86" customFormat="false" ht="14.25" hidden="false" customHeight="false" outlineLevel="0" collapsed="false">
      <c r="D86" s="0" t="s">
        <v>4435</v>
      </c>
      <c r="I86" s="0" t="n">
        <v>2095</v>
      </c>
      <c r="J86" s="38" t="s">
        <v>21</v>
      </c>
      <c r="K86" s="0" t="n">
        <v>1</v>
      </c>
      <c r="L86" s="8" t="n">
        <v>500</v>
      </c>
    </row>
    <row r="87" customFormat="false" ht="14.25" hidden="false" customHeight="false" outlineLevel="0" collapsed="false">
      <c r="D87" s="0" t="s">
        <v>4435</v>
      </c>
      <c r="I87" s="0" t="n">
        <v>2096</v>
      </c>
      <c r="J87" s="38" t="s">
        <v>21</v>
      </c>
      <c r="K87" s="0" t="n">
        <v>1</v>
      </c>
      <c r="L87" s="8" t="n">
        <v>500</v>
      </c>
    </row>
    <row r="88" customFormat="false" ht="14.25" hidden="false" customHeight="false" outlineLevel="0" collapsed="false">
      <c r="D88" s="0" t="s">
        <v>4435</v>
      </c>
      <c r="I88" s="0" t="n">
        <v>2097</v>
      </c>
      <c r="J88" s="38" t="s">
        <v>21</v>
      </c>
      <c r="K88" s="0" t="n">
        <v>1</v>
      </c>
      <c r="L88" s="8" t="n">
        <v>500</v>
      </c>
    </row>
    <row r="89" customFormat="false" ht="14.25" hidden="false" customHeight="false" outlineLevel="0" collapsed="false">
      <c r="D89" s="0" t="s">
        <v>4435</v>
      </c>
      <c r="I89" s="0" t="n">
        <v>2098</v>
      </c>
      <c r="J89" s="38" t="s">
        <v>21</v>
      </c>
      <c r="K89" s="0" t="n">
        <v>1</v>
      </c>
      <c r="L89" s="8" t="n">
        <v>500</v>
      </c>
    </row>
    <row r="90" customFormat="false" ht="14.25" hidden="false" customHeight="false" outlineLevel="0" collapsed="false">
      <c r="D90" s="0" t="s">
        <v>4435</v>
      </c>
      <c r="I90" s="0" t="n">
        <v>2099</v>
      </c>
      <c r="J90" s="38" t="s">
        <v>21</v>
      </c>
      <c r="K90" s="0" t="n">
        <v>1</v>
      </c>
      <c r="L90" s="8" t="n">
        <v>500</v>
      </c>
    </row>
    <row r="91" customFormat="false" ht="14.25" hidden="false" customHeight="false" outlineLevel="0" collapsed="false">
      <c r="D91" s="0" t="s">
        <v>4435</v>
      </c>
      <c r="I91" s="0" t="n">
        <v>2100</v>
      </c>
      <c r="J91" s="38" t="s">
        <v>21</v>
      </c>
      <c r="K91" s="0" t="n">
        <v>1</v>
      </c>
      <c r="L91" s="8" t="n">
        <v>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L91"/>
  <sheetViews>
    <sheetView showFormulas="false" showGridLines="true" showRowColHeaders="true" showZeros="true" rightToLeft="false" tabSelected="false" showOutlineSymbols="true" defaultGridColor="true" view="normal" topLeftCell="A1" colorId="64" zoomScale="58" zoomScaleNormal="58" zoomScalePageLayoutView="100" workbookViewId="0">
      <selection pane="topLeft" activeCell="AG6" activeCellId="0" sqref="AG6"/>
    </sheetView>
  </sheetViews>
  <sheetFormatPr defaultColWidth="8.73046875" defaultRowHeight="14.25" zeroHeight="false" outlineLevelRow="0" outlineLevelCol="0"/>
  <cols>
    <col collapsed="false" customWidth="true" hidden="false" outlineLevel="0" max="4" min="4" style="0" width="14.93"/>
    <col collapsed="false" customWidth="true" hidden="false" outlineLevel="0" max="7" min="7" style="0" width="12.06"/>
    <col collapsed="false" customWidth="true" hidden="false" outlineLevel="0" max="11" min="11" style="0" width="12.73"/>
    <col collapsed="false" customWidth="true" hidden="false" outlineLevel="0" max="12" min="12" style="0" width="10.2"/>
  </cols>
  <sheetData>
    <row r="4" customFormat="false" ht="14.25" hidden="false" customHeight="false" outlineLevel="0" collapsed="false">
      <c r="B4" s="36" t="s">
        <v>1</v>
      </c>
    </row>
    <row r="5" customFormat="false" ht="14.25" hidden="false" customHeight="false" outlineLevel="0" collapsed="false">
      <c r="B5" s="0" t="s">
        <v>2</v>
      </c>
    </row>
    <row r="7" customFormat="false" ht="14.25" hidden="false" customHeight="false" outlineLevel="0" collapsed="false">
      <c r="J7" s="38" t="s">
        <v>4411</v>
      </c>
    </row>
    <row r="10" customFormat="false" ht="15.75" hidden="false" customHeight="true" outlineLevel="0" collapsed="false">
      <c r="B10" s="0" t="s">
        <v>5</v>
      </c>
      <c r="C10" s="0" t="s">
        <v>6</v>
      </c>
      <c r="D10" s="0" t="s">
        <v>7</v>
      </c>
      <c r="E10" s="38" t="s">
        <v>8</v>
      </c>
      <c r="F10" s="38" t="s">
        <v>9</v>
      </c>
      <c r="G10" s="0" t="s">
        <v>10</v>
      </c>
      <c r="H10" s="38" t="s">
        <v>11</v>
      </c>
      <c r="I10" s="38" t="s">
        <v>12</v>
      </c>
      <c r="J10" s="38" t="s">
        <v>13</v>
      </c>
      <c r="K10" s="59" t="s">
        <v>4412</v>
      </c>
      <c r="L10" s="0" t="s">
        <v>15</v>
      </c>
    </row>
    <row r="11" customFormat="false" ht="15.75" hidden="false" customHeight="true" outlineLevel="0" collapsed="false">
      <c r="B11" s="0" t="s">
        <v>4434</v>
      </c>
      <c r="D11" s="59" t="s">
        <v>4436</v>
      </c>
      <c r="I11" s="0" t="n">
        <v>2020</v>
      </c>
      <c r="J11" s="38" t="s">
        <v>21</v>
      </c>
      <c r="K11" s="0" t="n">
        <v>1</v>
      </c>
      <c r="L11" s="8" t="n">
        <v>0.1</v>
      </c>
    </row>
    <row r="12" customFormat="false" ht="15.75" hidden="false" customHeight="true" outlineLevel="0" collapsed="false">
      <c r="D12" s="59" t="s">
        <v>4436</v>
      </c>
      <c r="I12" s="0" t="n">
        <v>2021</v>
      </c>
      <c r="J12" s="38" t="s">
        <v>21</v>
      </c>
      <c r="K12" s="0" t="n">
        <v>1</v>
      </c>
      <c r="L12" s="8" t="n">
        <v>0.1</v>
      </c>
    </row>
    <row r="13" customFormat="false" ht="15.75" hidden="false" customHeight="true" outlineLevel="0" collapsed="false">
      <c r="D13" s="59" t="s">
        <v>4436</v>
      </c>
      <c r="I13" s="0" t="n">
        <v>2022</v>
      </c>
      <c r="J13" s="38" t="s">
        <v>21</v>
      </c>
      <c r="K13" s="0" t="n">
        <v>1</v>
      </c>
      <c r="L13" s="8" t="n">
        <v>0.1</v>
      </c>
    </row>
    <row r="14" customFormat="false" ht="15.75" hidden="false" customHeight="true" outlineLevel="0" collapsed="false">
      <c r="D14" s="59" t="s">
        <v>4436</v>
      </c>
      <c r="I14" s="0" t="n">
        <v>2023</v>
      </c>
      <c r="J14" s="38" t="s">
        <v>21</v>
      </c>
      <c r="K14" s="0" t="n">
        <v>1</v>
      </c>
      <c r="L14" s="8" t="n">
        <v>0.1</v>
      </c>
    </row>
    <row r="15" customFormat="false" ht="15.75" hidden="false" customHeight="true" outlineLevel="0" collapsed="false">
      <c r="D15" s="59" t="s">
        <v>4436</v>
      </c>
      <c r="I15" s="0" t="n">
        <v>2024</v>
      </c>
      <c r="J15" s="38" t="s">
        <v>21</v>
      </c>
      <c r="K15" s="0" t="n">
        <v>1</v>
      </c>
      <c r="L15" s="8" t="n">
        <v>0.1</v>
      </c>
    </row>
    <row r="16" customFormat="false" ht="15.75" hidden="false" customHeight="true" outlineLevel="0" collapsed="false">
      <c r="D16" s="59" t="s">
        <v>4436</v>
      </c>
      <c r="I16" s="0" t="n">
        <v>2025</v>
      </c>
      <c r="J16" s="38" t="s">
        <v>21</v>
      </c>
      <c r="K16" s="0" t="n">
        <v>1</v>
      </c>
      <c r="L16" s="8" t="n">
        <v>0.1</v>
      </c>
    </row>
    <row r="17" customFormat="false" ht="15.75" hidden="false" customHeight="true" outlineLevel="0" collapsed="false">
      <c r="D17" s="59" t="s">
        <v>4436</v>
      </c>
      <c r="I17" s="0" t="n">
        <v>2026</v>
      </c>
      <c r="J17" s="38" t="s">
        <v>21</v>
      </c>
      <c r="K17" s="0" t="n">
        <v>1</v>
      </c>
      <c r="L17" s="8" t="n">
        <v>0.1</v>
      </c>
    </row>
    <row r="18" customFormat="false" ht="15.75" hidden="false" customHeight="true" outlineLevel="0" collapsed="false">
      <c r="D18" s="59" t="s">
        <v>4436</v>
      </c>
      <c r="I18" s="0" t="n">
        <v>2027</v>
      </c>
      <c r="J18" s="38" t="s">
        <v>21</v>
      </c>
      <c r="K18" s="0" t="n">
        <v>1</v>
      </c>
      <c r="L18" s="8" t="n">
        <v>0.1</v>
      </c>
    </row>
    <row r="19" customFormat="false" ht="15.75" hidden="false" customHeight="true" outlineLevel="0" collapsed="false">
      <c r="D19" s="59" t="s">
        <v>4436</v>
      </c>
      <c r="I19" s="0" t="n">
        <v>2028</v>
      </c>
      <c r="J19" s="38" t="s">
        <v>21</v>
      </c>
      <c r="K19" s="0" t="n">
        <v>1</v>
      </c>
      <c r="L19" s="8" t="n">
        <v>0.1</v>
      </c>
    </row>
    <row r="20" customFormat="false" ht="15.75" hidden="false" customHeight="true" outlineLevel="0" collapsed="false">
      <c r="D20" s="59" t="s">
        <v>4436</v>
      </c>
      <c r="I20" s="0" t="n">
        <v>2029</v>
      </c>
      <c r="J20" s="38" t="s">
        <v>21</v>
      </c>
      <c r="K20" s="0" t="n">
        <v>1</v>
      </c>
      <c r="L20" s="8" t="n">
        <v>0.1</v>
      </c>
    </row>
    <row r="21" customFormat="false" ht="15.75" hidden="false" customHeight="true" outlineLevel="0" collapsed="false">
      <c r="D21" s="59" t="s">
        <v>4436</v>
      </c>
      <c r="I21" s="0" t="n">
        <v>2030</v>
      </c>
      <c r="J21" s="38" t="s">
        <v>21</v>
      </c>
      <c r="K21" s="0" t="n">
        <v>1</v>
      </c>
      <c r="L21" s="8" t="n">
        <v>0.1</v>
      </c>
    </row>
    <row r="22" customFormat="false" ht="15.75" hidden="false" customHeight="true" outlineLevel="0" collapsed="false">
      <c r="D22" s="59" t="s">
        <v>4436</v>
      </c>
      <c r="I22" s="0" t="n">
        <v>2031</v>
      </c>
      <c r="J22" s="38" t="s">
        <v>21</v>
      </c>
      <c r="K22" s="0" t="n">
        <v>1</v>
      </c>
      <c r="L22" s="8" t="n">
        <v>0.1</v>
      </c>
    </row>
    <row r="23" customFormat="false" ht="15.75" hidden="false" customHeight="true" outlineLevel="0" collapsed="false">
      <c r="D23" s="59" t="s">
        <v>4436</v>
      </c>
      <c r="I23" s="0" t="n">
        <v>2032</v>
      </c>
      <c r="J23" s="38" t="s">
        <v>21</v>
      </c>
      <c r="K23" s="0" t="n">
        <v>1</v>
      </c>
      <c r="L23" s="8" t="n">
        <v>0.1</v>
      </c>
    </row>
    <row r="24" customFormat="false" ht="15.75" hidden="false" customHeight="true" outlineLevel="0" collapsed="false">
      <c r="D24" s="59" t="s">
        <v>4436</v>
      </c>
      <c r="I24" s="0" t="n">
        <v>2033</v>
      </c>
      <c r="J24" s="38" t="s">
        <v>21</v>
      </c>
      <c r="K24" s="0" t="n">
        <v>1</v>
      </c>
      <c r="L24" s="8" t="n">
        <v>0.1</v>
      </c>
    </row>
    <row r="25" customFormat="false" ht="15.75" hidden="false" customHeight="true" outlineLevel="0" collapsed="false">
      <c r="D25" s="59" t="s">
        <v>4436</v>
      </c>
      <c r="I25" s="0" t="n">
        <v>2034</v>
      </c>
      <c r="J25" s="38" t="s">
        <v>21</v>
      </c>
      <c r="K25" s="0" t="n">
        <v>1</v>
      </c>
      <c r="L25" s="8" t="n">
        <v>0.1</v>
      </c>
    </row>
    <row r="26" customFormat="false" ht="15.75" hidden="false" customHeight="true" outlineLevel="0" collapsed="false">
      <c r="D26" s="59" t="s">
        <v>4436</v>
      </c>
      <c r="I26" s="0" t="n">
        <v>2035</v>
      </c>
      <c r="J26" s="38" t="s">
        <v>21</v>
      </c>
      <c r="K26" s="0" t="n">
        <v>1</v>
      </c>
      <c r="L26" s="8" t="n">
        <v>0.1</v>
      </c>
    </row>
    <row r="27" customFormat="false" ht="15.75" hidden="false" customHeight="true" outlineLevel="0" collapsed="false">
      <c r="D27" s="59" t="s">
        <v>4436</v>
      </c>
      <c r="I27" s="0" t="n">
        <v>2036</v>
      </c>
      <c r="J27" s="38" t="s">
        <v>21</v>
      </c>
      <c r="K27" s="0" t="n">
        <v>1</v>
      </c>
      <c r="L27" s="8" t="n">
        <v>0.1</v>
      </c>
    </row>
    <row r="28" customFormat="false" ht="15.75" hidden="false" customHeight="true" outlineLevel="0" collapsed="false">
      <c r="D28" s="59" t="s">
        <v>4436</v>
      </c>
      <c r="I28" s="0" t="n">
        <v>2037</v>
      </c>
      <c r="J28" s="38" t="s">
        <v>21</v>
      </c>
      <c r="K28" s="0" t="n">
        <v>1</v>
      </c>
      <c r="L28" s="8" t="n">
        <v>0.1</v>
      </c>
    </row>
    <row r="29" customFormat="false" ht="15.75" hidden="false" customHeight="true" outlineLevel="0" collapsed="false">
      <c r="D29" s="59" t="s">
        <v>4436</v>
      </c>
      <c r="I29" s="0" t="n">
        <v>2038</v>
      </c>
      <c r="J29" s="38" t="s">
        <v>21</v>
      </c>
      <c r="K29" s="0" t="n">
        <v>1</v>
      </c>
      <c r="L29" s="8" t="n">
        <v>0.1</v>
      </c>
    </row>
    <row r="30" customFormat="false" ht="15.75" hidden="false" customHeight="true" outlineLevel="0" collapsed="false">
      <c r="D30" s="59" t="s">
        <v>4436</v>
      </c>
      <c r="I30" s="0" t="n">
        <v>2039</v>
      </c>
      <c r="J30" s="38" t="s">
        <v>21</v>
      </c>
      <c r="K30" s="0" t="n">
        <v>1</v>
      </c>
      <c r="L30" s="8" t="n">
        <v>0.1</v>
      </c>
    </row>
    <row r="31" customFormat="false" ht="15.75" hidden="false" customHeight="true" outlineLevel="0" collapsed="false">
      <c r="D31" s="59" t="s">
        <v>4436</v>
      </c>
      <c r="I31" s="0" t="n">
        <v>2040</v>
      </c>
      <c r="J31" s="38" t="s">
        <v>21</v>
      </c>
      <c r="K31" s="0" t="n">
        <v>1</v>
      </c>
      <c r="L31" s="8" t="n">
        <v>0.1</v>
      </c>
    </row>
    <row r="32" customFormat="false" ht="15.75" hidden="false" customHeight="true" outlineLevel="0" collapsed="false">
      <c r="D32" s="59" t="s">
        <v>4436</v>
      </c>
      <c r="I32" s="0" t="n">
        <v>2041</v>
      </c>
      <c r="J32" s="38" t="s">
        <v>21</v>
      </c>
      <c r="K32" s="0" t="n">
        <v>1</v>
      </c>
      <c r="L32" s="8" t="n">
        <v>0.1</v>
      </c>
    </row>
    <row r="33" customFormat="false" ht="15.75" hidden="false" customHeight="true" outlineLevel="0" collapsed="false">
      <c r="D33" s="59" t="s">
        <v>4436</v>
      </c>
      <c r="I33" s="0" t="n">
        <v>2042</v>
      </c>
      <c r="J33" s="38" t="s">
        <v>21</v>
      </c>
      <c r="K33" s="0" t="n">
        <v>1</v>
      </c>
      <c r="L33" s="8" t="n">
        <v>0.1</v>
      </c>
    </row>
    <row r="34" customFormat="false" ht="15.75" hidden="false" customHeight="true" outlineLevel="0" collapsed="false">
      <c r="D34" s="59" t="s">
        <v>4436</v>
      </c>
      <c r="I34" s="0" t="n">
        <v>2043</v>
      </c>
      <c r="J34" s="38" t="s">
        <v>21</v>
      </c>
      <c r="K34" s="0" t="n">
        <v>1</v>
      </c>
      <c r="L34" s="8" t="n">
        <v>0.1</v>
      </c>
    </row>
    <row r="35" customFormat="false" ht="15.75" hidden="false" customHeight="true" outlineLevel="0" collapsed="false">
      <c r="D35" s="59" t="s">
        <v>4436</v>
      </c>
      <c r="I35" s="0" t="n">
        <v>2044</v>
      </c>
      <c r="J35" s="38" t="s">
        <v>21</v>
      </c>
      <c r="K35" s="0" t="n">
        <v>1</v>
      </c>
      <c r="L35" s="8" t="n">
        <v>0.1</v>
      </c>
    </row>
    <row r="36" customFormat="false" ht="15.75" hidden="false" customHeight="true" outlineLevel="0" collapsed="false">
      <c r="D36" s="59" t="s">
        <v>4436</v>
      </c>
      <c r="I36" s="0" t="n">
        <v>2045</v>
      </c>
      <c r="J36" s="38" t="s">
        <v>21</v>
      </c>
      <c r="K36" s="0" t="n">
        <v>1</v>
      </c>
      <c r="L36" s="8" t="n">
        <v>0.1</v>
      </c>
    </row>
    <row r="37" customFormat="false" ht="15.75" hidden="false" customHeight="true" outlineLevel="0" collapsed="false">
      <c r="D37" s="59" t="s">
        <v>4436</v>
      </c>
      <c r="I37" s="0" t="n">
        <v>2046</v>
      </c>
      <c r="J37" s="38" t="s">
        <v>21</v>
      </c>
      <c r="K37" s="0" t="n">
        <v>1</v>
      </c>
      <c r="L37" s="8" t="n">
        <v>0.1</v>
      </c>
    </row>
    <row r="38" customFormat="false" ht="15.75" hidden="false" customHeight="true" outlineLevel="0" collapsed="false">
      <c r="D38" s="59" t="s">
        <v>4436</v>
      </c>
      <c r="I38" s="0" t="n">
        <v>2047</v>
      </c>
      <c r="J38" s="38" t="s">
        <v>21</v>
      </c>
      <c r="K38" s="0" t="n">
        <v>1</v>
      </c>
      <c r="L38" s="8" t="n">
        <v>0.1</v>
      </c>
    </row>
    <row r="39" customFormat="false" ht="15.75" hidden="false" customHeight="true" outlineLevel="0" collapsed="false">
      <c r="D39" s="59" t="s">
        <v>4436</v>
      </c>
      <c r="I39" s="0" t="n">
        <v>2048</v>
      </c>
      <c r="J39" s="38" t="s">
        <v>21</v>
      </c>
      <c r="K39" s="0" t="n">
        <v>1</v>
      </c>
      <c r="L39" s="8" t="n">
        <v>0.1</v>
      </c>
    </row>
    <row r="40" customFormat="false" ht="15.75" hidden="false" customHeight="true" outlineLevel="0" collapsed="false">
      <c r="D40" s="59" t="s">
        <v>4436</v>
      </c>
      <c r="I40" s="0" t="n">
        <v>2049</v>
      </c>
      <c r="J40" s="38" t="s">
        <v>21</v>
      </c>
      <c r="K40" s="0" t="n">
        <v>1</v>
      </c>
      <c r="L40" s="8" t="n">
        <v>0.1</v>
      </c>
    </row>
    <row r="41" customFormat="false" ht="15.75" hidden="false" customHeight="true" outlineLevel="0" collapsed="false">
      <c r="D41" s="59" t="s">
        <v>4436</v>
      </c>
      <c r="I41" s="0" t="n">
        <v>2050</v>
      </c>
      <c r="J41" s="38" t="s">
        <v>21</v>
      </c>
      <c r="K41" s="0" t="n">
        <v>1</v>
      </c>
      <c r="L41" s="8" t="n">
        <v>0.1</v>
      </c>
    </row>
    <row r="42" customFormat="false" ht="15.75" hidden="false" customHeight="true" outlineLevel="0" collapsed="false">
      <c r="D42" s="59" t="s">
        <v>4436</v>
      </c>
      <c r="I42" s="0" t="n">
        <v>2051</v>
      </c>
      <c r="J42" s="38" t="s">
        <v>21</v>
      </c>
      <c r="K42" s="0" t="n">
        <v>1</v>
      </c>
      <c r="L42" s="8" t="n">
        <v>0.1</v>
      </c>
    </row>
    <row r="43" customFormat="false" ht="15.75" hidden="false" customHeight="true" outlineLevel="0" collapsed="false">
      <c r="D43" s="59" t="s">
        <v>4436</v>
      </c>
      <c r="I43" s="0" t="n">
        <v>2052</v>
      </c>
      <c r="J43" s="38" t="s">
        <v>21</v>
      </c>
      <c r="K43" s="0" t="n">
        <v>1</v>
      </c>
      <c r="L43" s="8" t="n">
        <v>0.1</v>
      </c>
    </row>
    <row r="44" customFormat="false" ht="15.75" hidden="false" customHeight="true" outlineLevel="0" collapsed="false">
      <c r="D44" s="59" t="s">
        <v>4436</v>
      </c>
      <c r="I44" s="0" t="n">
        <v>2053</v>
      </c>
      <c r="J44" s="38" t="s">
        <v>21</v>
      </c>
      <c r="K44" s="0" t="n">
        <v>1</v>
      </c>
      <c r="L44" s="8" t="n">
        <v>0.1</v>
      </c>
    </row>
    <row r="45" customFormat="false" ht="15.75" hidden="false" customHeight="true" outlineLevel="0" collapsed="false">
      <c r="D45" s="59" t="s">
        <v>4436</v>
      </c>
      <c r="I45" s="0" t="n">
        <v>2054</v>
      </c>
      <c r="J45" s="38" t="s">
        <v>21</v>
      </c>
      <c r="K45" s="0" t="n">
        <v>1</v>
      </c>
      <c r="L45" s="8" t="n">
        <v>0.1</v>
      </c>
    </row>
    <row r="46" customFormat="false" ht="15.75" hidden="false" customHeight="true" outlineLevel="0" collapsed="false">
      <c r="D46" s="59" t="s">
        <v>4436</v>
      </c>
      <c r="I46" s="0" t="n">
        <v>2055</v>
      </c>
      <c r="J46" s="38" t="s">
        <v>21</v>
      </c>
      <c r="K46" s="0" t="n">
        <v>1</v>
      </c>
      <c r="L46" s="8" t="n">
        <v>0.1</v>
      </c>
    </row>
    <row r="47" customFormat="false" ht="15.75" hidden="false" customHeight="true" outlineLevel="0" collapsed="false">
      <c r="D47" s="59" t="s">
        <v>4436</v>
      </c>
      <c r="I47" s="0" t="n">
        <v>2056</v>
      </c>
      <c r="J47" s="38" t="s">
        <v>21</v>
      </c>
      <c r="K47" s="0" t="n">
        <v>1</v>
      </c>
      <c r="L47" s="8" t="n">
        <v>0.1</v>
      </c>
    </row>
    <row r="48" customFormat="false" ht="15.75" hidden="false" customHeight="true" outlineLevel="0" collapsed="false">
      <c r="D48" s="59" t="s">
        <v>4436</v>
      </c>
      <c r="I48" s="0" t="n">
        <v>2057</v>
      </c>
      <c r="J48" s="38" t="s">
        <v>21</v>
      </c>
      <c r="K48" s="0" t="n">
        <v>1</v>
      </c>
      <c r="L48" s="8" t="n">
        <v>0.1</v>
      </c>
    </row>
    <row r="49" customFormat="false" ht="15.75" hidden="false" customHeight="true" outlineLevel="0" collapsed="false">
      <c r="D49" s="59" t="s">
        <v>4436</v>
      </c>
      <c r="I49" s="0" t="n">
        <v>2058</v>
      </c>
      <c r="J49" s="38" t="s">
        <v>21</v>
      </c>
      <c r="K49" s="0" t="n">
        <v>1</v>
      </c>
      <c r="L49" s="8" t="n">
        <v>0.1</v>
      </c>
    </row>
    <row r="50" customFormat="false" ht="15.75" hidden="false" customHeight="true" outlineLevel="0" collapsed="false">
      <c r="D50" s="59" t="s">
        <v>4436</v>
      </c>
      <c r="I50" s="0" t="n">
        <v>2059</v>
      </c>
      <c r="J50" s="38" t="s">
        <v>21</v>
      </c>
      <c r="K50" s="0" t="n">
        <v>1</v>
      </c>
      <c r="L50" s="8" t="n">
        <v>0.1</v>
      </c>
    </row>
    <row r="51" customFormat="false" ht="15.75" hidden="false" customHeight="true" outlineLevel="0" collapsed="false">
      <c r="D51" s="59" t="s">
        <v>4436</v>
      </c>
      <c r="I51" s="0" t="n">
        <v>2060</v>
      </c>
      <c r="J51" s="38" t="s">
        <v>21</v>
      </c>
      <c r="K51" s="0" t="n">
        <v>1</v>
      </c>
      <c r="L51" s="8" t="n">
        <v>0.1</v>
      </c>
    </row>
    <row r="52" customFormat="false" ht="15.75" hidden="false" customHeight="true" outlineLevel="0" collapsed="false">
      <c r="D52" s="59" t="s">
        <v>4436</v>
      </c>
      <c r="I52" s="0" t="n">
        <v>2061</v>
      </c>
      <c r="J52" s="38" t="s">
        <v>21</v>
      </c>
      <c r="K52" s="0" t="n">
        <v>1</v>
      </c>
      <c r="L52" s="8" t="n">
        <v>0.1</v>
      </c>
    </row>
    <row r="53" customFormat="false" ht="15.75" hidden="false" customHeight="true" outlineLevel="0" collapsed="false">
      <c r="D53" s="59" t="s">
        <v>4436</v>
      </c>
      <c r="I53" s="0" t="n">
        <v>2062</v>
      </c>
      <c r="J53" s="38" t="s">
        <v>21</v>
      </c>
      <c r="K53" s="0" t="n">
        <v>1</v>
      </c>
      <c r="L53" s="8" t="n">
        <v>0.1</v>
      </c>
    </row>
    <row r="54" customFormat="false" ht="15.75" hidden="false" customHeight="true" outlineLevel="0" collapsed="false">
      <c r="D54" s="59" t="s">
        <v>4436</v>
      </c>
      <c r="I54" s="0" t="n">
        <v>2063</v>
      </c>
      <c r="J54" s="38" t="s">
        <v>21</v>
      </c>
      <c r="K54" s="0" t="n">
        <v>1</v>
      </c>
      <c r="L54" s="8" t="n">
        <v>0.1</v>
      </c>
    </row>
    <row r="55" customFormat="false" ht="15.75" hidden="false" customHeight="true" outlineLevel="0" collapsed="false">
      <c r="D55" s="59" t="s">
        <v>4436</v>
      </c>
      <c r="I55" s="0" t="n">
        <v>2064</v>
      </c>
      <c r="J55" s="38" t="s">
        <v>21</v>
      </c>
      <c r="K55" s="0" t="n">
        <v>1</v>
      </c>
      <c r="L55" s="8" t="n">
        <v>0.1</v>
      </c>
    </row>
    <row r="56" customFormat="false" ht="15.75" hidden="false" customHeight="true" outlineLevel="0" collapsed="false">
      <c r="D56" s="59" t="s">
        <v>4436</v>
      </c>
      <c r="I56" s="0" t="n">
        <v>2065</v>
      </c>
      <c r="J56" s="38" t="s">
        <v>21</v>
      </c>
      <c r="K56" s="0" t="n">
        <v>1</v>
      </c>
      <c r="L56" s="8" t="n">
        <v>0.1</v>
      </c>
    </row>
    <row r="57" customFormat="false" ht="15.75" hidden="false" customHeight="true" outlineLevel="0" collapsed="false">
      <c r="D57" s="59" t="s">
        <v>4436</v>
      </c>
      <c r="I57" s="0" t="n">
        <v>2066</v>
      </c>
      <c r="J57" s="38" t="s">
        <v>21</v>
      </c>
      <c r="K57" s="0" t="n">
        <v>1</v>
      </c>
      <c r="L57" s="8" t="n">
        <v>0.1</v>
      </c>
    </row>
    <row r="58" customFormat="false" ht="15.75" hidden="false" customHeight="true" outlineLevel="0" collapsed="false">
      <c r="D58" s="59" t="s">
        <v>4436</v>
      </c>
      <c r="I58" s="0" t="n">
        <v>2067</v>
      </c>
      <c r="J58" s="38" t="s">
        <v>21</v>
      </c>
      <c r="K58" s="0" t="n">
        <v>1</v>
      </c>
      <c r="L58" s="8" t="n">
        <v>0.1</v>
      </c>
    </row>
    <row r="59" customFormat="false" ht="15.75" hidden="false" customHeight="true" outlineLevel="0" collapsed="false">
      <c r="D59" s="59" t="s">
        <v>4436</v>
      </c>
      <c r="I59" s="0" t="n">
        <v>2068</v>
      </c>
      <c r="J59" s="38" t="s">
        <v>21</v>
      </c>
      <c r="K59" s="0" t="n">
        <v>1</v>
      </c>
      <c r="L59" s="8" t="n">
        <v>0.1</v>
      </c>
    </row>
    <row r="60" customFormat="false" ht="15.75" hidden="false" customHeight="true" outlineLevel="0" collapsed="false">
      <c r="D60" s="59" t="s">
        <v>4436</v>
      </c>
      <c r="I60" s="0" t="n">
        <v>2069</v>
      </c>
      <c r="J60" s="38" t="s">
        <v>21</v>
      </c>
      <c r="K60" s="0" t="n">
        <v>1</v>
      </c>
      <c r="L60" s="8" t="n">
        <v>0.1</v>
      </c>
    </row>
    <row r="61" customFormat="false" ht="15.75" hidden="false" customHeight="true" outlineLevel="0" collapsed="false">
      <c r="D61" s="59" t="s">
        <v>4436</v>
      </c>
      <c r="I61" s="0" t="n">
        <v>2070</v>
      </c>
      <c r="J61" s="38" t="s">
        <v>21</v>
      </c>
      <c r="K61" s="0" t="n">
        <v>1</v>
      </c>
      <c r="L61" s="8" t="n">
        <v>0.1</v>
      </c>
    </row>
    <row r="62" customFormat="false" ht="15.75" hidden="false" customHeight="true" outlineLevel="0" collapsed="false">
      <c r="D62" s="59" t="s">
        <v>4436</v>
      </c>
      <c r="I62" s="0" t="n">
        <v>2071</v>
      </c>
      <c r="J62" s="38" t="s">
        <v>21</v>
      </c>
      <c r="K62" s="0" t="n">
        <v>1</v>
      </c>
      <c r="L62" s="8" t="n">
        <v>0.1</v>
      </c>
    </row>
    <row r="63" customFormat="false" ht="15.75" hidden="false" customHeight="true" outlineLevel="0" collapsed="false">
      <c r="D63" s="59" t="s">
        <v>4436</v>
      </c>
      <c r="I63" s="0" t="n">
        <v>2072</v>
      </c>
      <c r="J63" s="38" t="s">
        <v>21</v>
      </c>
      <c r="K63" s="0" t="n">
        <v>1</v>
      </c>
      <c r="L63" s="8" t="n">
        <v>0.1</v>
      </c>
    </row>
    <row r="64" customFormat="false" ht="15.75" hidden="false" customHeight="true" outlineLevel="0" collapsed="false">
      <c r="D64" s="59" t="s">
        <v>4436</v>
      </c>
      <c r="I64" s="0" t="n">
        <v>2073</v>
      </c>
      <c r="J64" s="38" t="s">
        <v>21</v>
      </c>
      <c r="K64" s="0" t="n">
        <v>1</v>
      </c>
      <c r="L64" s="8" t="n">
        <v>0.1</v>
      </c>
    </row>
    <row r="65" customFormat="false" ht="15.75" hidden="false" customHeight="true" outlineLevel="0" collapsed="false">
      <c r="D65" s="59" t="s">
        <v>4436</v>
      </c>
      <c r="I65" s="0" t="n">
        <v>2074</v>
      </c>
      <c r="J65" s="38" t="s">
        <v>21</v>
      </c>
      <c r="K65" s="0" t="n">
        <v>1</v>
      </c>
      <c r="L65" s="8" t="n">
        <v>0.1</v>
      </c>
    </row>
    <row r="66" customFormat="false" ht="15.75" hidden="false" customHeight="true" outlineLevel="0" collapsed="false">
      <c r="D66" s="59" t="s">
        <v>4436</v>
      </c>
      <c r="I66" s="0" t="n">
        <v>2075</v>
      </c>
      <c r="J66" s="38" t="s">
        <v>21</v>
      </c>
      <c r="K66" s="0" t="n">
        <v>1</v>
      </c>
      <c r="L66" s="8" t="n">
        <v>0.1</v>
      </c>
    </row>
    <row r="67" customFormat="false" ht="15.75" hidden="false" customHeight="true" outlineLevel="0" collapsed="false">
      <c r="D67" s="59" t="s">
        <v>4436</v>
      </c>
      <c r="I67" s="0" t="n">
        <v>2076</v>
      </c>
      <c r="J67" s="38" t="s">
        <v>21</v>
      </c>
      <c r="K67" s="0" t="n">
        <v>1</v>
      </c>
      <c r="L67" s="8" t="n">
        <v>0.1</v>
      </c>
    </row>
    <row r="68" customFormat="false" ht="15.75" hidden="false" customHeight="true" outlineLevel="0" collapsed="false">
      <c r="D68" s="59" t="s">
        <v>4436</v>
      </c>
      <c r="I68" s="0" t="n">
        <v>2077</v>
      </c>
      <c r="J68" s="38" t="s">
        <v>21</v>
      </c>
      <c r="K68" s="0" t="n">
        <v>1</v>
      </c>
      <c r="L68" s="8" t="n">
        <v>0.1</v>
      </c>
    </row>
    <row r="69" customFormat="false" ht="15.75" hidden="false" customHeight="true" outlineLevel="0" collapsed="false">
      <c r="D69" s="59" t="s">
        <v>4436</v>
      </c>
      <c r="I69" s="0" t="n">
        <v>2078</v>
      </c>
      <c r="J69" s="38" t="s">
        <v>21</v>
      </c>
      <c r="K69" s="0" t="n">
        <v>1</v>
      </c>
      <c r="L69" s="8" t="n">
        <v>0.1</v>
      </c>
    </row>
    <row r="70" customFormat="false" ht="15.75" hidden="false" customHeight="true" outlineLevel="0" collapsed="false">
      <c r="D70" s="59" t="s">
        <v>4436</v>
      </c>
      <c r="I70" s="0" t="n">
        <v>2079</v>
      </c>
      <c r="J70" s="38" t="s">
        <v>21</v>
      </c>
      <c r="K70" s="0" t="n">
        <v>1</v>
      </c>
      <c r="L70" s="8" t="n">
        <v>0.1</v>
      </c>
    </row>
    <row r="71" customFormat="false" ht="15.75" hidden="false" customHeight="true" outlineLevel="0" collapsed="false">
      <c r="D71" s="59" t="s">
        <v>4436</v>
      </c>
      <c r="I71" s="0" t="n">
        <v>2080</v>
      </c>
      <c r="J71" s="38" t="s">
        <v>21</v>
      </c>
      <c r="K71" s="0" t="n">
        <v>1</v>
      </c>
      <c r="L71" s="8" t="n">
        <v>0.1</v>
      </c>
    </row>
    <row r="72" customFormat="false" ht="15.75" hidden="false" customHeight="true" outlineLevel="0" collapsed="false">
      <c r="D72" s="59" t="s">
        <v>4436</v>
      </c>
      <c r="I72" s="0" t="n">
        <v>2081</v>
      </c>
      <c r="J72" s="38" t="s">
        <v>21</v>
      </c>
      <c r="K72" s="0" t="n">
        <v>1</v>
      </c>
      <c r="L72" s="8" t="n">
        <v>0.1</v>
      </c>
    </row>
    <row r="73" customFormat="false" ht="15.75" hidden="false" customHeight="true" outlineLevel="0" collapsed="false">
      <c r="D73" s="59" t="s">
        <v>4436</v>
      </c>
      <c r="I73" s="0" t="n">
        <v>2082</v>
      </c>
      <c r="J73" s="38" t="s">
        <v>21</v>
      </c>
      <c r="K73" s="0" t="n">
        <v>1</v>
      </c>
      <c r="L73" s="8" t="n">
        <v>0.1</v>
      </c>
    </row>
    <row r="74" customFormat="false" ht="15.75" hidden="false" customHeight="true" outlineLevel="0" collapsed="false">
      <c r="D74" s="59" t="s">
        <v>4436</v>
      </c>
      <c r="I74" s="0" t="n">
        <v>2083</v>
      </c>
      <c r="J74" s="38" t="s">
        <v>21</v>
      </c>
      <c r="K74" s="0" t="n">
        <v>1</v>
      </c>
      <c r="L74" s="8" t="n">
        <v>0.1</v>
      </c>
    </row>
    <row r="75" customFormat="false" ht="15.75" hidden="false" customHeight="true" outlineLevel="0" collapsed="false">
      <c r="D75" s="59" t="s">
        <v>4436</v>
      </c>
      <c r="I75" s="0" t="n">
        <v>2084</v>
      </c>
      <c r="J75" s="38" t="s">
        <v>21</v>
      </c>
      <c r="K75" s="0" t="n">
        <v>1</v>
      </c>
      <c r="L75" s="8" t="n">
        <v>0.1</v>
      </c>
    </row>
    <row r="76" customFormat="false" ht="15.75" hidden="false" customHeight="true" outlineLevel="0" collapsed="false">
      <c r="D76" s="59" t="s">
        <v>4436</v>
      </c>
      <c r="I76" s="0" t="n">
        <v>2085</v>
      </c>
      <c r="J76" s="38" t="s">
        <v>21</v>
      </c>
      <c r="K76" s="0" t="n">
        <v>1</v>
      </c>
      <c r="L76" s="8" t="n">
        <v>0.1</v>
      </c>
    </row>
    <row r="77" customFormat="false" ht="15.75" hidden="false" customHeight="true" outlineLevel="0" collapsed="false">
      <c r="D77" s="59" t="s">
        <v>4436</v>
      </c>
      <c r="I77" s="0" t="n">
        <v>2086</v>
      </c>
      <c r="J77" s="38" t="s">
        <v>21</v>
      </c>
      <c r="K77" s="0" t="n">
        <v>1</v>
      </c>
      <c r="L77" s="8" t="n">
        <v>0.1</v>
      </c>
    </row>
    <row r="78" customFormat="false" ht="15.75" hidden="false" customHeight="true" outlineLevel="0" collapsed="false">
      <c r="D78" s="59" t="s">
        <v>4436</v>
      </c>
      <c r="I78" s="0" t="n">
        <v>2087</v>
      </c>
      <c r="J78" s="38" t="s">
        <v>21</v>
      </c>
      <c r="K78" s="0" t="n">
        <v>1</v>
      </c>
      <c r="L78" s="8" t="n">
        <v>0.1</v>
      </c>
    </row>
    <row r="79" customFormat="false" ht="15.75" hidden="false" customHeight="true" outlineLevel="0" collapsed="false">
      <c r="D79" s="59" t="s">
        <v>4436</v>
      </c>
      <c r="I79" s="0" t="n">
        <v>2088</v>
      </c>
      <c r="J79" s="38" t="s">
        <v>21</v>
      </c>
      <c r="K79" s="0" t="n">
        <v>1</v>
      </c>
      <c r="L79" s="8" t="n">
        <v>0.1</v>
      </c>
    </row>
    <row r="80" customFormat="false" ht="15.75" hidden="false" customHeight="true" outlineLevel="0" collapsed="false">
      <c r="D80" s="59" t="s">
        <v>4436</v>
      </c>
      <c r="I80" s="0" t="n">
        <v>2089</v>
      </c>
      <c r="J80" s="38" t="s">
        <v>21</v>
      </c>
      <c r="K80" s="0" t="n">
        <v>1</v>
      </c>
      <c r="L80" s="8" t="n">
        <v>0.1</v>
      </c>
    </row>
    <row r="81" customFormat="false" ht="15.75" hidden="false" customHeight="true" outlineLevel="0" collapsed="false">
      <c r="D81" s="59" t="s">
        <v>4436</v>
      </c>
      <c r="I81" s="0" t="n">
        <v>2090</v>
      </c>
      <c r="J81" s="38" t="s">
        <v>21</v>
      </c>
      <c r="K81" s="0" t="n">
        <v>1</v>
      </c>
      <c r="L81" s="8" t="n">
        <v>0.1</v>
      </c>
    </row>
    <row r="82" customFormat="false" ht="15.75" hidden="false" customHeight="true" outlineLevel="0" collapsed="false">
      <c r="D82" s="59" t="s">
        <v>4436</v>
      </c>
      <c r="I82" s="0" t="n">
        <v>2091</v>
      </c>
      <c r="J82" s="38" t="s">
        <v>21</v>
      </c>
      <c r="K82" s="0" t="n">
        <v>1</v>
      </c>
      <c r="L82" s="8" t="n">
        <v>0.1</v>
      </c>
    </row>
    <row r="83" customFormat="false" ht="15.75" hidden="false" customHeight="true" outlineLevel="0" collapsed="false">
      <c r="D83" s="59" t="s">
        <v>4436</v>
      </c>
      <c r="I83" s="0" t="n">
        <v>2092</v>
      </c>
      <c r="J83" s="38" t="s">
        <v>21</v>
      </c>
      <c r="K83" s="0" t="n">
        <v>1</v>
      </c>
      <c r="L83" s="8" t="n">
        <v>0.1</v>
      </c>
    </row>
    <row r="84" customFormat="false" ht="15.75" hidden="false" customHeight="true" outlineLevel="0" collapsed="false">
      <c r="D84" s="59" t="s">
        <v>4436</v>
      </c>
      <c r="I84" s="0" t="n">
        <v>2093</v>
      </c>
      <c r="J84" s="38" t="s">
        <v>21</v>
      </c>
      <c r="K84" s="0" t="n">
        <v>1</v>
      </c>
      <c r="L84" s="8" t="n">
        <v>0.1</v>
      </c>
    </row>
    <row r="85" customFormat="false" ht="15.75" hidden="false" customHeight="true" outlineLevel="0" collapsed="false">
      <c r="D85" s="59" t="s">
        <v>4436</v>
      </c>
      <c r="I85" s="0" t="n">
        <v>2094</v>
      </c>
      <c r="J85" s="38" t="s">
        <v>21</v>
      </c>
      <c r="K85" s="0" t="n">
        <v>1</v>
      </c>
      <c r="L85" s="8" t="n">
        <v>0.1</v>
      </c>
    </row>
    <row r="86" customFormat="false" ht="15.75" hidden="false" customHeight="true" outlineLevel="0" collapsed="false">
      <c r="D86" s="59" t="s">
        <v>4436</v>
      </c>
      <c r="I86" s="0" t="n">
        <v>2095</v>
      </c>
      <c r="J86" s="38" t="s">
        <v>21</v>
      </c>
      <c r="K86" s="0" t="n">
        <v>1</v>
      </c>
      <c r="L86" s="8" t="n">
        <v>0.1</v>
      </c>
    </row>
    <row r="87" customFormat="false" ht="15.75" hidden="false" customHeight="true" outlineLevel="0" collapsed="false">
      <c r="D87" s="59" t="s">
        <v>4436</v>
      </c>
      <c r="I87" s="0" t="n">
        <v>2096</v>
      </c>
      <c r="J87" s="38" t="s">
        <v>21</v>
      </c>
      <c r="K87" s="0" t="n">
        <v>1</v>
      </c>
      <c r="L87" s="8" t="n">
        <v>0.1</v>
      </c>
    </row>
    <row r="88" customFormat="false" ht="15.75" hidden="false" customHeight="true" outlineLevel="0" collapsed="false">
      <c r="D88" s="59" t="s">
        <v>4436</v>
      </c>
      <c r="I88" s="0" t="n">
        <v>2097</v>
      </c>
      <c r="J88" s="38" t="s">
        <v>21</v>
      </c>
      <c r="K88" s="0" t="n">
        <v>1</v>
      </c>
      <c r="L88" s="8" t="n">
        <v>0.1</v>
      </c>
    </row>
    <row r="89" customFormat="false" ht="15.75" hidden="false" customHeight="true" outlineLevel="0" collapsed="false">
      <c r="D89" s="59" t="s">
        <v>4436</v>
      </c>
      <c r="I89" s="0" t="n">
        <v>2098</v>
      </c>
      <c r="J89" s="38" t="s">
        <v>21</v>
      </c>
      <c r="K89" s="0" t="n">
        <v>1</v>
      </c>
      <c r="L89" s="8" t="n">
        <v>0.1</v>
      </c>
    </row>
    <row r="90" customFormat="false" ht="15.75" hidden="false" customHeight="true" outlineLevel="0" collapsed="false">
      <c r="D90" s="59" t="s">
        <v>4436</v>
      </c>
      <c r="I90" s="0" t="n">
        <v>2099</v>
      </c>
      <c r="J90" s="38" t="s">
        <v>21</v>
      </c>
      <c r="K90" s="0" t="n">
        <v>1</v>
      </c>
      <c r="L90" s="8" t="n">
        <v>0.1</v>
      </c>
    </row>
    <row r="91" customFormat="false" ht="15.75" hidden="false" customHeight="true" outlineLevel="0" collapsed="false">
      <c r="D91" s="59" t="s">
        <v>4436</v>
      </c>
      <c r="I91" s="0" t="n">
        <v>2100</v>
      </c>
      <c r="J91" s="38" t="s">
        <v>21</v>
      </c>
      <c r="K91" s="0" t="n">
        <v>1</v>
      </c>
      <c r="L91" s="8" t="n">
        <v>0.1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L91"/>
  <sheetViews>
    <sheetView showFormulas="false" showGridLines="true" showRowColHeaders="true" showZeros="true" rightToLeft="false" tabSelected="false" showOutlineSymbols="true" defaultGridColor="true" view="normal" topLeftCell="A1" colorId="64" zoomScale="58" zoomScaleNormal="58" zoomScalePageLayoutView="100" workbookViewId="0">
      <selection pane="topLeft" activeCell="AG6" activeCellId="0" sqref="AG6"/>
    </sheetView>
  </sheetViews>
  <sheetFormatPr defaultColWidth="8.73046875" defaultRowHeight="14.25" zeroHeight="false" outlineLevelRow="0" outlineLevelCol="0"/>
  <cols>
    <col collapsed="false" customWidth="true" hidden="false" outlineLevel="0" max="4" min="4" style="0" width="14.93"/>
    <col collapsed="false" customWidth="true" hidden="false" outlineLevel="0" max="7" min="7" style="0" width="12.06"/>
    <col collapsed="false" customWidth="true" hidden="false" outlineLevel="0" max="11" min="11" style="0" width="12.73"/>
    <col collapsed="false" customWidth="true" hidden="false" outlineLevel="0" max="12" min="12" style="0" width="10.2"/>
  </cols>
  <sheetData>
    <row r="4" customFormat="false" ht="14.25" hidden="false" customHeight="false" outlineLevel="0" collapsed="false">
      <c r="B4" s="36" t="s">
        <v>1</v>
      </c>
    </row>
    <row r="5" customFormat="false" ht="14.25" hidden="false" customHeight="false" outlineLevel="0" collapsed="false">
      <c r="B5" s="0" t="s">
        <v>2</v>
      </c>
    </row>
    <row r="7" customFormat="false" ht="14.25" hidden="false" customHeight="false" outlineLevel="0" collapsed="false">
      <c r="J7" s="38" t="s">
        <v>4411</v>
      </c>
    </row>
    <row r="10" customFormat="false" ht="15.75" hidden="false" customHeight="true" outlineLevel="0" collapsed="false">
      <c r="B10" s="0" t="s">
        <v>5</v>
      </c>
      <c r="C10" s="0" t="s">
        <v>6</v>
      </c>
      <c r="D10" s="0" t="s">
        <v>7</v>
      </c>
      <c r="E10" s="38" t="s">
        <v>8</v>
      </c>
      <c r="F10" s="38" t="s">
        <v>9</v>
      </c>
      <c r="G10" s="0" t="s">
        <v>10</v>
      </c>
      <c r="H10" s="38" t="s">
        <v>11</v>
      </c>
      <c r="I10" s="38" t="s">
        <v>12</v>
      </c>
      <c r="J10" s="38" t="s">
        <v>13</v>
      </c>
      <c r="K10" s="59" t="s">
        <v>4412</v>
      </c>
      <c r="L10" s="0" t="s">
        <v>15</v>
      </c>
    </row>
    <row r="11" customFormat="false" ht="15.75" hidden="false" customHeight="true" outlineLevel="0" collapsed="false">
      <c r="B11" s="0" t="s">
        <v>4434</v>
      </c>
      <c r="D11" s="59" t="s">
        <v>4437</v>
      </c>
      <c r="I11" s="0" t="n">
        <v>2020</v>
      </c>
      <c r="J11" s="38" t="s">
        <v>21</v>
      </c>
      <c r="K11" s="0" t="n">
        <v>1</v>
      </c>
      <c r="L11" s="8" t="n">
        <v>0.1</v>
      </c>
    </row>
    <row r="12" customFormat="false" ht="15.75" hidden="false" customHeight="true" outlineLevel="0" collapsed="false">
      <c r="D12" s="59" t="s">
        <v>4437</v>
      </c>
      <c r="I12" s="0" t="n">
        <v>2021</v>
      </c>
      <c r="J12" s="38" t="s">
        <v>21</v>
      </c>
      <c r="K12" s="0" t="n">
        <v>1</v>
      </c>
      <c r="L12" s="8" t="n">
        <v>0.1</v>
      </c>
    </row>
    <row r="13" customFormat="false" ht="15.75" hidden="false" customHeight="true" outlineLevel="0" collapsed="false">
      <c r="D13" s="59" t="s">
        <v>4437</v>
      </c>
      <c r="I13" s="0" t="n">
        <v>2022</v>
      </c>
      <c r="J13" s="38" t="s">
        <v>21</v>
      </c>
      <c r="K13" s="0" t="n">
        <v>1</v>
      </c>
      <c r="L13" s="8" t="n">
        <v>0.1</v>
      </c>
    </row>
    <row r="14" customFormat="false" ht="15.75" hidden="false" customHeight="true" outlineLevel="0" collapsed="false">
      <c r="D14" s="59" t="s">
        <v>4437</v>
      </c>
      <c r="I14" s="0" t="n">
        <v>2023</v>
      </c>
      <c r="J14" s="38" t="s">
        <v>21</v>
      </c>
      <c r="K14" s="0" t="n">
        <v>1</v>
      </c>
      <c r="L14" s="8" t="n">
        <v>0.1</v>
      </c>
    </row>
    <row r="15" customFormat="false" ht="15.75" hidden="false" customHeight="true" outlineLevel="0" collapsed="false">
      <c r="D15" s="59" t="s">
        <v>4437</v>
      </c>
      <c r="I15" s="0" t="n">
        <v>2024</v>
      </c>
      <c r="J15" s="38" t="s">
        <v>21</v>
      </c>
      <c r="K15" s="0" t="n">
        <v>1</v>
      </c>
      <c r="L15" s="8" t="n">
        <v>0.1</v>
      </c>
    </row>
    <row r="16" customFormat="false" ht="15.75" hidden="false" customHeight="true" outlineLevel="0" collapsed="false">
      <c r="D16" s="59" t="s">
        <v>4437</v>
      </c>
      <c r="I16" s="0" t="n">
        <v>2025</v>
      </c>
      <c r="J16" s="38" t="s">
        <v>21</v>
      </c>
      <c r="K16" s="0" t="n">
        <v>1</v>
      </c>
      <c r="L16" s="8" t="n">
        <v>0.1</v>
      </c>
    </row>
    <row r="17" customFormat="false" ht="15.75" hidden="false" customHeight="true" outlineLevel="0" collapsed="false">
      <c r="D17" s="59" t="s">
        <v>4437</v>
      </c>
      <c r="I17" s="0" t="n">
        <v>2026</v>
      </c>
      <c r="J17" s="38" t="s">
        <v>21</v>
      </c>
      <c r="K17" s="0" t="n">
        <v>1</v>
      </c>
      <c r="L17" s="8" t="n">
        <v>0.1</v>
      </c>
    </row>
    <row r="18" customFormat="false" ht="15.75" hidden="false" customHeight="true" outlineLevel="0" collapsed="false">
      <c r="D18" s="59" t="s">
        <v>4437</v>
      </c>
      <c r="I18" s="0" t="n">
        <v>2027</v>
      </c>
      <c r="J18" s="38" t="s">
        <v>21</v>
      </c>
      <c r="K18" s="0" t="n">
        <v>1</v>
      </c>
      <c r="L18" s="8" t="n">
        <v>0.1</v>
      </c>
    </row>
    <row r="19" customFormat="false" ht="15.75" hidden="false" customHeight="true" outlineLevel="0" collapsed="false">
      <c r="D19" s="59" t="s">
        <v>4437</v>
      </c>
      <c r="I19" s="0" t="n">
        <v>2028</v>
      </c>
      <c r="J19" s="38" t="s">
        <v>21</v>
      </c>
      <c r="K19" s="0" t="n">
        <v>1</v>
      </c>
      <c r="L19" s="8" t="n">
        <v>0.1</v>
      </c>
    </row>
    <row r="20" customFormat="false" ht="15.75" hidden="false" customHeight="true" outlineLevel="0" collapsed="false">
      <c r="D20" s="59" t="s">
        <v>4437</v>
      </c>
      <c r="I20" s="0" t="n">
        <v>2029</v>
      </c>
      <c r="J20" s="38" t="s">
        <v>21</v>
      </c>
      <c r="K20" s="0" t="n">
        <v>1</v>
      </c>
      <c r="L20" s="8" t="n">
        <v>0.1</v>
      </c>
    </row>
    <row r="21" customFormat="false" ht="15.75" hidden="false" customHeight="true" outlineLevel="0" collapsed="false">
      <c r="D21" s="59" t="s">
        <v>4437</v>
      </c>
      <c r="I21" s="0" t="n">
        <v>2030</v>
      </c>
      <c r="J21" s="38" t="s">
        <v>21</v>
      </c>
      <c r="K21" s="0" t="n">
        <v>1</v>
      </c>
      <c r="L21" s="8" t="n">
        <v>0.1</v>
      </c>
    </row>
    <row r="22" customFormat="false" ht="15.75" hidden="false" customHeight="true" outlineLevel="0" collapsed="false">
      <c r="D22" s="59" t="s">
        <v>4437</v>
      </c>
      <c r="I22" s="0" t="n">
        <v>2031</v>
      </c>
      <c r="J22" s="38" t="s">
        <v>21</v>
      </c>
      <c r="K22" s="0" t="n">
        <v>1</v>
      </c>
      <c r="L22" s="8" t="n">
        <v>0.1</v>
      </c>
    </row>
    <row r="23" customFormat="false" ht="15.75" hidden="false" customHeight="true" outlineLevel="0" collapsed="false">
      <c r="D23" s="59" t="s">
        <v>4437</v>
      </c>
      <c r="I23" s="0" t="n">
        <v>2032</v>
      </c>
      <c r="J23" s="38" t="s">
        <v>21</v>
      </c>
      <c r="K23" s="0" t="n">
        <v>1</v>
      </c>
      <c r="L23" s="8" t="n">
        <v>0.1</v>
      </c>
    </row>
    <row r="24" customFormat="false" ht="15.75" hidden="false" customHeight="true" outlineLevel="0" collapsed="false">
      <c r="D24" s="59" t="s">
        <v>4437</v>
      </c>
      <c r="I24" s="0" t="n">
        <v>2033</v>
      </c>
      <c r="J24" s="38" t="s">
        <v>21</v>
      </c>
      <c r="K24" s="0" t="n">
        <v>1</v>
      </c>
      <c r="L24" s="8" t="n">
        <v>0.1</v>
      </c>
    </row>
    <row r="25" customFormat="false" ht="15.75" hidden="false" customHeight="true" outlineLevel="0" collapsed="false">
      <c r="D25" s="59" t="s">
        <v>4437</v>
      </c>
      <c r="I25" s="0" t="n">
        <v>2034</v>
      </c>
      <c r="J25" s="38" t="s">
        <v>21</v>
      </c>
      <c r="K25" s="0" t="n">
        <v>1</v>
      </c>
      <c r="L25" s="8" t="n">
        <v>0.1</v>
      </c>
    </row>
    <row r="26" customFormat="false" ht="15.75" hidden="false" customHeight="true" outlineLevel="0" collapsed="false">
      <c r="D26" s="59" t="s">
        <v>4437</v>
      </c>
      <c r="I26" s="0" t="n">
        <v>2035</v>
      </c>
      <c r="J26" s="38" t="s">
        <v>21</v>
      </c>
      <c r="K26" s="0" t="n">
        <v>1</v>
      </c>
      <c r="L26" s="8" t="n">
        <v>0.1</v>
      </c>
    </row>
    <row r="27" customFormat="false" ht="15.75" hidden="false" customHeight="true" outlineLevel="0" collapsed="false">
      <c r="D27" s="59" t="s">
        <v>4437</v>
      </c>
      <c r="I27" s="0" t="n">
        <v>2036</v>
      </c>
      <c r="J27" s="38" t="s">
        <v>21</v>
      </c>
      <c r="K27" s="0" t="n">
        <v>1</v>
      </c>
      <c r="L27" s="8" t="n">
        <v>0.1</v>
      </c>
    </row>
    <row r="28" customFormat="false" ht="15.75" hidden="false" customHeight="true" outlineLevel="0" collapsed="false">
      <c r="D28" s="59" t="s">
        <v>4437</v>
      </c>
      <c r="I28" s="0" t="n">
        <v>2037</v>
      </c>
      <c r="J28" s="38" t="s">
        <v>21</v>
      </c>
      <c r="K28" s="0" t="n">
        <v>1</v>
      </c>
      <c r="L28" s="8" t="n">
        <v>0.1</v>
      </c>
    </row>
    <row r="29" customFormat="false" ht="15.75" hidden="false" customHeight="true" outlineLevel="0" collapsed="false">
      <c r="D29" s="59" t="s">
        <v>4437</v>
      </c>
      <c r="I29" s="0" t="n">
        <v>2038</v>
      </c>
      <c r="J29" s="38" t="s">
        <v>21</v>
      </c>
      <c r="K29" s="0" t="n">
        <v>1</v>
      </c>
      <c r="L29" s="8" t="n">
        <v>0.1</v>
      </c>
    </row>
    <row r="30" customFormat="false" ht="15.75" hidden="false" customHeight="true" outlineLevel="0" collapsed="false">
      <c r="D30" s="59" t="s">
        <v>4437</v>
      </c>
      <c r="I30" s="0" t="n">
        <v>2039</v>
      </c>
      <c r="J30" s="38" t="s">
        <v>21</v>
      </c>
      <c r="K30" s="0" t="n">
        <v>1</v>
      </c>
      <c r="L30" s="8" t="n">
        <v>0.1</v>
      </c>
    </row>
    <row r="31" customFormat="false" ht="15.75" hidden="false" customHeight="true" outlineLevel="0" collapsed="false">
      <c r="D31" s="59" t="s">
        <v>4437</v>
      </c>
      <c r="I31" s="0" t="n">
        <v>2040</v>
      </c>
      <c r="J31" s="38" t="s">
        <v>21</v>
      </c>
      <c r="K31" s="0" t="n">
        <v>1</v>
      </c>
      <c r="L31" s="8" t="n">
        <v>0.1</v>
      </c>
    </row>
    <row r="32" customFormat="false" ht="15.75" hidden="false" customHeight="true" outlineLevel="0" collapsed="false">
      <c r="D32" s="59" t="s">
        <v>4437</v>
      </c>
      <c r="I32" s="0" t="n">
        <v>2041</v>
      </c>
      <c r="J32" s="38" t="s">
        <v>21</v>
      </c>
      <c r="K32" s="0" t="n">
        <v>1</v>
      </c>
      <c r="L32" s="8" t="n">
        <v>0.1</v>
      </c>
    </row>
    <row r="33" customFormat="false" ht="15.75" hidden="false" customHeight="true" outlineLevel="0" collapsed="false">
      <c r="D33" s="59" t="s">
        <v>4437</v>
      </c>
      <c r="I33" s="0" t="n">
        <v>2042</v>
      </c>
      <c r="J33" s="38" t="s">
        <v>21</v>
      </c>
      <c r="K33" s="0" t="n">
        <v>1</v>
      </c>
      <c r="L33" s="8" t="n">
        <v>0.1</v>
      </c>
    </row>
    <row r="34" customFormat="false" ht="15.75" hidden="false" customHeight="true" outlineLevel="0" collapsed="false">
      <c r="D34" s="59" t="s">
        <v>4437</v>
      </c>
      <c r="I34" s="0" t="n">
        <v>2043</v>
      </c>
      <c r="J34" s="38" t="s">
        <v>21</v>
      </c>
      <c r="K34" s="0" t="n">
        <v>1</v>
      </c>
      <c r="L34" s="8" t="n">
        <v>0.1</v>
      </c>
    </row>
    <row r="35" customFormat="false" ht="15.75" hidden="false" customHeight="true" outlineLevel="0" collapsed="false">
      <c r="D35" s="59" t="s">
        <v>4437</v>
      </c>
      <c r="I35" s="0" t="n">
        <v>2044</v>
      </c>
      <c r="J35" s="38" t="s">
        <v>21</v>
      </c>
      <c r="K35" s="0" t="n">
        <v>1</v>
      </c>
      <c r="L35" s="8" t="n">
        <v>0.1</v>
      </c>
    </row>
    <row r="36" customFormat="false" ht="15.75" hidden="false" customHeight="true" outlineLevel="0" collapsed="false">
      <c r="D36" s="59" t="s">
        <v>4437</v>
      </c>
      <c r="I36" s="0" t="n">
        <v>2045</v>
      </c>
      <c r="J36" s="38" t="s">
        <v>21</v>
      </c>
      <c r="K36" s="0" t="n">
        <v>1</v>
      </c>
      <c r="L36" s="8" t="n">
        <v>0.1</v>
      </c>
    </row>
    <row r="37" customFormat="false" ht="15.75" hidden="false" customHeight="true" outlineLevel="0" collapsed="false">
      <c r="D37" s="59" t="s">
        <v>4437</v>
      </c>
      <c r="I37" s="0" t="n">
        <v>2046</v>
      </c>
      <c r="J37" s="38" t="s">
        <v>21</v>
      </c>
      <c r="K37" s="0" t="n">
        <v>1</v>
      </c>
      <c r="L37" s="8" t="n">
        <v>0.1</v>
      </c>
    </row>
    <row r="38" customFormat="false" ht="15.75" hidden="false" customHeight="true" outlineLevel="0" collapsed="false">
      <c r="D38" s="59" t="s">
        <v>4437</v>
      </c>
      <c r="I38" s="0" t="n">
        <v>2047</v>
      </c>
      <c r="J38" s="38" t="s">
        <v>21</v>
      </c>
      <c r="K38" s="0" t="n">
        <v>1</v>
      </c>
      <c r="L38" s="8" t="n">
        <v>0.1</v>
      </c>
    </row>
    <row r="39" customFormat="false" ht="15.75" hidden="false" customHeight="true" outlineLevel="0" collapsed="false">
      <c r="D39" s="59" t="s">
        <v>4437</v>
      </c>
      <c r="I39" s="0" t="n">
        <v>2048</v>
      </c>
      <c r="J39" s="38" t="s">
        <v>21</v>
      </c>
      <c r="K39" s="0" t="n">
        <v>1</v>
      </c>
      <c r="L39" s="8" t="n">
        <v>0.1</v>
      </c>
    </row>
    <row r="40" customFormat="false" ht="15.75" hidden="false" customHeight="true" outlineLevel="0" collapsed="false">
      <c r="D40" s="59" t="s">
        <v>4437</v>
      </c>
      <c r="I40" s="0" t="n">
        <v>2049</v>
      </c>
      <c r="J40" s="38" t="s">
        <v>21</v>
      </c>
      <c r="K40" s="0" t="n">
        <v>1</v>
      </c>
      <c r="L40" s="8" t="n">
        <v>0.1</v>
      </c>
    </row>
    <row r="41" customFormat="false" ht="15.75" hidden="false" customHeight="true" outlineLevel="0" collapsed="false">
      <c r="D41" s="59" t="s">
        <v>4437</v>
      </c>
      <c r="I41" s="0" t="n">
        <v>2050</v>
      </c>
      <c r="J41" s="38" t="s">
        <v>21</v>
      </c>
      <c r="K41" s="0" t="n">
        <v>1</v>
      </c>
      <c r="L41" s="8" t="n">
        <v>0.1</v>
      </c>
    </row>
    <row r="42" customFormat="false" ht="15.75" hidden="false" customHeight="true" outlineLevel="0" collapsed="false">
      <c r="D42" s="59" t="s">
        <v>4437</v>
      </c>
      <c r="I42" s="0" t="n">
        <v>2051</v>
      </c>
      <c r="J42" s="38" t="s">
        <v>21</v>
      </c>
      <c r="K42" s="0" t="n">
        <v>1</v>
      </c>
      <c r="L42" s="8" t="n">
        <v>0.1</v>
      </c>
    </row>
    <row r="43" customFormat="false" ht="15.75" hidden="false" customHeight="true" outlineLevel="0" collapsed="false">
      <c r="D43" s="59" t="s">
        <v>4437</v>
      </c>
      <c r="I43" s="0" t="n">
        <v>2052</v>
      </c>
      <c r="J43" s="38" t="s">
        <v>21</v>
      </c>
      <c r="K43" s="0" t="n">
        <v>1</v>
      </c>
      <c r="L43" s="8" t="n">
        <v>0.1</v>
      </c>
    </row>
    <row r="44" customFormat="false" ht="15.75" hidden="false" customHeight="true" outlineLevel="0" collapsed="false">
      <c r="D44" s="59" t="s">
        <v>4437</v>
      </c>
      <c r="I44" s="0" t="n">
        <v>2053</v>
      </c>
      <c r="J44" s="38" t="s">
        <v>21</v>
      </c>
      <c r="K44" s="0" t="n">
        <v>1</v>
      </c>
      <c r="L44" s="8" t="n">
        <v>0.1</v>
      </c>
    </row>
    <row r="45" customFormat="false" ht="15.75" hidden="false" customHeight="true" outlineLevel="0" collapsed="false">
      <c r="D45" s="59" t="s">
        <v>4437</v>
      </c>
      <c r="I45" s="0" t="n">
        <v>2054</v>
      </c>
      <c r="J45" s="38" t="s">
        <v>21</v>
      </c>
      <c r="K45" s="0" t="n">
        <v>1</v>
      </c>
      <c r="L45" s="8" t="n">
        <v>0.1</v>
      </c>
    </row>
    <row r="46" customFormat="false" ht="15.75" hidden="false" customHeight="true" outlineLevel="0" collapsed="false">
      <c r="D46" s="59" t="s">
        <v>4437</v>
      </c>
      <c r="I46" s="0" t="n">
        <v>2055</v>
      </c>
      <c r="J46" s="38" t="s">
        <v>21</v>
      </c>
      <c r="K46" s="0" t="n">
        <v>1</v>
      </c>
      <c r="L46" s="8" t="n">
        <v>0.1</v>
      </c>
    </row>
    <row r="47" customFormat="false" ht="15.75" hidden="false" customHeight="true" outlineLevel="0" collapsed="false">
      <c r="D47" s="59" t="s">
        <v>4437</v>
      </c>
      <c r="I47" s="0" t="n">
        <v>2056</v>
      </c>
      <c r="J47" s="38" t="s">
        <v>21</v>
      </c>
      <c r="K47" s="0" t="n">
        <v>1</v>
      </c>
      <c r="L47" s="8" t="n">
        <v>0.1</v>
      </c>
    </row>
    <row r="48" customFormat="false" ht="15.75" hidden="false" customHeight="true" outlineLevel="0" collapsed="false">
      <c r="D48" s="59" t="s">
        <v>4437</v>
      </c>
      <c r="I48" s="0" t="n">
        <v>2057</v>
      </c>
      <c r="J48" s="38" t="s">
        <v>21</v>
      </c>
      <c r="K48" s="0" t="n">
        <v>1</v>
      </c>
      <c r="L48" s="8" t="n">
        <v>0.1</v>
      </c>
    </row>
    <row r="49" customFormat="false" ht="15.75" hidden="false" customHeight="true" outlineLevel="0" collapsed="false">
      <c r="D49" s="59" t="s">
        <v>4437</v>
      </c>
      <c r="I49" s="0" t="n">
        <v>2058</v>
      </c>
      <c r="J49" s="38" t="s">
        <v>21</v>
      </c>
      <c r="K49" s="0" t="n">
        <v>1</v>
      </c>
      <c r="L49" s="8" t="n">
        <v>0.1</v>
      </c>
    </row>
    <row r="50" customFormat="false" ht="15.75" hidden="false" customHeight="true" outlineLevel="0" collapsed="false">
      <c r="D50" s="59" t="s">
        <v>4437</v>
      </c>
      <c r="I50" s="0" t="n">
        <v>2059</v>
      </c>
      <c r="J50" s="38" t="s">
        <v>21</v>
      </c>
      <c r="K50" s="0" t="n">
        <v>1</v>
      </c>
      <c r="L50" s="8" t="n">
        <v>0.1</v>
      </c>
    </row>
    <row r="51" customFormat="false" ht="15.75" hidden="false" customHeight="true" outlineLevel="0" collapsed="false">
      <c r="D51" s="59" t="s">
        <v>4437</v>
      </c>
      <c r="I51" s="0" t="n">
        <v>2060</v>
      </c>
      <c r="J51" s="38" t="s">
        <v>21</v>
      </c>
      <c r="K51" s="0" t="n">
        <v>1</v>
      </c>
      <c r="L51" s="8" t="n">
        <v>0.1</v>
      </c>
    </row>
    <row r="52" customFormat="false" ht="15.75" hidden="false" customHeight="true" outlineLevel="0" collapsed="false">
      <c r="D52" s="59" t="s">
        <v>4437</v>
      </c>
      <c r="I52" s="0" t="n">
        <v>2061</v>
      </c>
      <c r="J52" s="38" t="s">
        <v>21</v>
      </c>
      <c r="K52" s="0" t="n">
        <v>1</v>
      </c>
      <c r="L52" s="8" t="n">
        <v>0.1</v>
      </c>
    </row>
    <row r="53" customFormat="false" ht="15.75" hidden="false" customHeight="true" outlineLevel="0" collapsed="false">
      <c r="D53" s="59" t="s">
        <v>4437</v>
      </c>
      <c r="I53" s="0" t="n">
        <v>2062</v>
      </c>
      <c r="J53" s="38" t="s">
        <v>21</v>
      </c>
      <c r="K53" s="0" t="n">
        <v>1</v>
      </c>
      <c r="L53" s="8" t="n">
        <v>0.1</v>
      </c>
    </row>
    <row r="54" customFormat="false" ht="15.75" hidden="false" customHeight="true" outlineLevel="0" collapsed="false">
      <c r="D54" s="59" t="s">
        <v>4437</v>
      </c>
      <c r="I54" s="0" t="n">
        <v>2063</v>
      </c>
      <c r="J54" s="38" t="s">
        <v>21</v>
      </c>
      <c r="K54" s="0" t="n">
        <v>1</v>
      </c>
      <c r="L54" s="8" t="n">
        <v>0.1</v>
      </c>
    </row>
    <row r="55" customFormat="false" ht="15.75" hidden="false" customHeight="true" outlineLevel="0" collapsed="false">
      <c r="D55" s="59" t="s">
        <v>4437</v>
      </c>
      <c r="I55" s="0" t="n">
        <v>2064</v>
      </c>
      <c r="J55" s="38" t="s">
        <v>21</v>
      </c>
      <c r="K55" s="0" t="n">
        <v>1</v>
      </c>
      <c r="L55" s="8" t="n">
        <v>0.1</v>
      </c>
    </row>
    <row r="56" customFormat="false" ht="15.75" hidden="false" customHeight="true" outlineLevel="0" collapsed="false">
      <c r="D56" s="59" t="s">
        <v>4437</v>
      </c>
      <c r="I56" s="0" t="n">
        <v>2065</v>
      </c>
      <c r="J56" s="38" t="s">
        <v>21</v>
      </c>
      <c r="K56" s="0" t="n">
        <v>1</v>
      </c>
      <c r="L56" s="8" t="n">
        <v>0.1</v>
      </c>
    </row>
    <row r="57" customFormat="false" ht="15.75" hidden="false" customHeight="true" outlineLevel="0" collapsed="false">
      <c r="D57" s="59" t="s">
        <v>4437</v>
      </c>
      <c r="I57" s="0" t="n">
        <v>2066</v>
      </c>
      <c r="J57" s="38" t="s">
        <v>21</v>
      </c>
      <c r="K57" s="0" t="n">
        <v>1</v>
      </c>
      <c r="L57" s="8" t="n">
        <v>0.1</v>
      </c>
    </row>
    <row r="58" customFormat="false" ht="15.75" hidden="false" customHeight="true" outlineLevel="0" collapsed="false">
      <c r="D58" s="59" t="s">
        <v>4437</v>
      </c>
      <c r="I58" s="0" t="n">
        <v>2067</v>
      </c>
      <c r="J58" s="38" t="s">
        <v>21</v>
      </c>
      <c r="K58" s="0" t="n">
        <v>1</v>
      </c>
      <c r="L58" s="8" t="n">
        <v>0.1</v>
      </c>
    </row>
    <row r="59" customFormat="false" ht="15.75" hidden="false" customHeight="true" outlineLevel="0" collapsed="false">
      <c r="D59" s="59" t="s">
        <v>4437</v>
      </c>
      <c r="I59" s="0" t="n">
        <v>2068</v>
      </c>
      <c r="J59" s="38" t="s">
        <v>21</v>
      </c>
      <c r="K59" s="0" t="n">
        <v>1</v>
      </c>
      <c r="L59" s="8" t="n">
        <v>0.1</v>
      </c>
    </row>
    <row r="60" customFormat="false" ht="15.75" hidden="false" customHeight="true" outlineLevel="0" collapsed="false">
      <c r="D60" s="59" t="s">
        <v>4437</v>
      </c>
      <c r="I60" s="0" t="n">
        <v>2069</v>
      </c>
      <c r="J60" s="38" t="s">
        <v>21</v>
      </c>
      <c r="K60" s="0" t="n">
        <v>1</v>
      </c>
      <c r="L60" s="8" t="n">
        <v>0.1</v>
      </c>
    </row>
    <row r="61" customFormat="false" ht="15.75" hidden="false" customHeight="true" outlineLevel="0" collapsed="false">
      <c r="D61" s="59" t="s">
        <v>4437</v>
      </c>
      <c r="I61" s="0" t="n">
        <v>2070</v>
      </c>
      <c r="J61" s="38" t="s">
        <v>21</v>
      </c>
      <c r="K61" s="0" t="n">
        <v>1</v>
      </c>
      <c r="L61" s="8" t="n">
        <v>0.1</v>
      </c>
    </row>
    <row r="62" customFormat="false" ht="15.75" hidden="false" customHeight="true" outlineLevel="0" collapsed="false">
      <c r="D62" s="59" t="s">
        <v>4437</v>
      </c>
      <c r="I62" s="0" t="n">
        <v>2071</v>
      </c>
      <c r="J62" s="38" t="s">
        <v>21</v>
      </c>
      <c r="K62" s="0" t="n">
        <v>1</v>
      </c>
      <c r="L62" s="8" t="n">
        <v>0.1</v>
      </c>
    </row>
    <row r="63" customFormat="false" ht="15.75" hidden="false" customHeight="true" outlineLevel="0" collapsed="false">
      <c r="D63" s="59" t="s">
        <v>4437</v>
      </c>
      <c r="I63" s="0" t="n">
        <v>2072</v>
      </c>
      <c r="J63" s="38" t="s">
        <v>21</v>
      </c>
      <c r="K63" s="0" t="n">
        <v>1</v>
      </c>
      <c r="L63" s="8" t="n">
        <v>0.1</v>
      </c>
    </row>
    <row r="64" customFormat="false" ht="15.75" hidden="false" customHeight="true" outlineLevel="0" collapsed="false">
      <c r="D64" s="59" t="s">
        <v>4437</v>
      </c>
      <c r="I64" s="0" t="n">
        <v>2073</v>
      </c>
      <c r="J64" s="38" t="s">
        <v>21</v>
      </c>
      <c r="K64" s="0" t="n">
        <v>1</v>
      </c>
      <c r="L64" s="8" t="n">
        <v>0.1</v>
      </c>
    </row>
    <row r="65" customFormat="false" ht="15.75" hidden="false" customHeight="true" outlineLevel="0" collapsed="false">
      <c r="D65" s="59" t="s">
        <v>4437</v>
      </c>
      <c r="I65" s="0" t="n">
        <v>2074</v>
      </c>
      <c r="J65" s="38" t="s">
        <v>21</v>
      </c>
      <c r="K65" s="0" t="n">
        <v>1</v>
      </c>
      <c r="L65" s="8" t="n">
        <v>0.1</v>
      </c>
    </row>
    <row r="66" customFormat="false" ht="15.75" hidden="false" customHeight="true" outlineLevel="0" collapsed="false">
      <c r="D66" s="59" t="s">
        <v>4437</v>
      </c>
      <c r="I66" s="0" t="n">
        <v>2075</v>
      </c>
      <c r="J66" s="38" t="s">
        <v>21</v>
      </c>
      <c r="K66" s="0" t="n">
        <v>1</v>
      </c>
      <c r="L66" s="8" t="n">
        <v>0.1</v>
      </c>
    </row>
    <row r="67" customFormat="false" ht="15.75" hidden="false" customHeight="true" outlineLevel="0" collapsed="false">
      <c r="D67" s="59" t="s">
        <v>4437</v>
      </c>
      <c r="I67" s="0" t="n">
        <v>2076</v>
      </c>
      <c r="J67" s="38" t="s">
        <v>21</v>
      </c>
      <c r="K67" s="0" t="n">
        <v>1</v>
      </c>
      <c r="L67" s="8" t="n">
        <v>0.1</v>
      </c>
    </row>
    <row r="68" customFormat="false" ht="15.75" hidden="false" customHeight="true" outlineLevel="0" collapsed="false">
      <c r="D68" s="59" t="s">
        <v>4437</v>
      </c>
      <c r="I68" s="0" t="n">
        <v>2077</v>
      </c>
      <c r="J68" s="38" t="s">
        <v>21</v>
      </c>
      <c r="K68" s="0" t="n">
        <v>1</v>
      </c>
      <c r="L68" s="8" t="n">
        <v>0.1</v>
      </c>
    </row>
    <row r="69" customFormat="false" ht="15.75" hidden="false" customHeight="true" outlineLevel="0" collapsed="false">
      <c r="D69" s="59" t="s">
        <v>4437</v>
      </c>
      <c r="I69" s="0" t="n">
        <v>2078</v>
      </c>
      <c r="J69" s="38" t="s">
        <v>21</v>
      </c>
      <c r="K69" s="0" t="n">
        <v>1</v>
      </c>
      <c r="L69" s="8" t="n">
        <v>0.1</v>
      </c>
    </row>
    <row r="70" customFormat="false" ht="15.75" hidden="false" customHeight="true" outlineLevel="0" collapsed="false">
      <c r="D70" s="59" t="s">
        <v>4437</v>
      </c>
      <c r="I70" s="0" t="n">
        <v>2079</v>
      </c>
      <c r="J70" s="38" t="s">
        <v>21</v>
      </c>
      <c r="K70" s="0" t="n">
        <v>1</v>
      </c>
      <c r="L70" s="8" t="n">
        <v>0.1</v>
      </c>
    </row>
    <row r="71" customFormat="false" ht="15.75" hidden="false" customHeight="true" outlineLevel="0" collapsed="false">
      <c r="D71" s="59" t="s">
        <v>4437</v>
      </c>
      <c r="I71" s="0" t="n">
        <v>2080</v>
      </c>
      <c r="J71" s="38" t="s">
        <v>21</v>
      </c>
      <c r="K71" s="0" t="n">
        <v>1</v>
      </c>
      <c r="L71" s="8" t="n">
        <v>0.1</v>
      </c>
    </row>
    <row r="72" customFormat="false" ht="15.75" hidden="false" customHeight="true" outlineLevel="0" collapsed="false">
      <c r="D72" s="59" t="s">
        <v>4437</v>
      </c>
      <c r="I72" s="0" t="n">
        <v>2081</v>
      </c>
      <c r="J72" s="38" t="s">
        <v>21</v>
      </c>
      <c r="K72" s="0" t="n">
        <v>1</v>
      </c>
      <c r="L72" s="8" t="n">
        <v>0.1</v>
      </c>
    </row>
    <row r="73" customFormat="false" ht="15.75" hidden="false" customHeight="true" outlineLevel="0" collapsed="false">
      <c r="D73" s="59" t="s">
        <v>4437</v>
      </c>
      <c r="I73" s="0" t="n">
        <v>2082</v>
      </c>
      <c r="J73" s="38" t="s">
        <v>21</v>
      </c>
      <c r="K73" s="0" t="n">
        <v>1</v>
      </c>
      <c r="L73" s="8" t="n">
        <v>0.1</v>
      </c>
    </row>
    <row r="74" customFormat="false" ht="15.75" hidden="false" customHeight="true" outlineLevel="0" collapsed="false">
      <c r="D74" s="59" t="s">
        <v>4437</v>
      </c>
      <c r="I74" s="0" t="n">
        <v>2083</v>
      </c>
      <c r="J74" s="38" t="s">
        <v>21</v>
      </c>
      <c r="K74" s="0" t="n">
        <v>1</v>
      </c>
      <c r="L74" s="8" t="n">
        <v>0.1</v>
      </c>
    </row>
    <row r="75" customFormat="false" ht="15.75" hidden="false" customHeight="true" outlineLevel="0" collapsed="false">
      <c r="D75" s="59" t="s">
        <v>4437</v>
      </c>
      <c r="I75" s="0" t="n">
        <v>2084</v>
      </c>
      <c r="J75" s="38" t="s">
        <v>21</v>
      </c>
      <c r="K75" s="0" t="n">
        <v>1</v>
      </c>
      <c r="L75" s="8" t="n">
        <v>0.1</v>
      </c>
    </row>
    <row r="76" customFormat="false" ht="15.75" hidden="false" customHeight="true" outlineLevel="0" collapsed="false">
      <c r="D76" s="59" t="s">
        <v>4437</v>
      </c>
      <c r="I76" s="0" t="n">
        <v>2085</v>
      </c>
      <c r="J76" s="38" t="s">
        <v>21</v>
      </c>
      <c r="K76" s="0" t="n">
        <v>1</v>
      </c>
      <c r="L76" s="8" t="n">
        <v>0.1</v>
      </c>
    </row>
    <row r="77" customFormat="false" ht="15.75" hidden="false" customHeight="true" outlineLevel="0" collapsed="false">
      <c r="D77" s="59" t="s">
        <v>4437</v>
      </c>
      <c r="I77" s="0" t="n">
        <v>2086</v>
      </c>
      <c r="J77" s="38" t="s">
        <v>21</v>
      </c>
      <c r="K77" s="0" t="n">
        <v>1</v>
      </c>
      <c r="L77" s="8" t="n">
        <v>0.1</v>
      </c>
    </row>
    <row r="78" customFormat="false" ht="15.75" hidden="false" customHeight="true" outlineLevel="0" collapsed="false">
      <c r="D78" s="59" t="s">
        <v>4437</v>
      </c>
      <c r="I78" s="0" t="n">
        <v>2087</v>
      </c>
      <c r="J78" s="38" t="s">
        <v>21</v>
      </c>
      <c r="K78" s="0" t="n">
        <v>1</v>
      </c>
      <c r="L78" s="8" t="n">
        <v>0.1</v>
      </c>
    </row>
    <row r="79" customFormat="false" ht="15.75" hidden="false" customHeight="true" outlineLevel="0" collapsed="false">
      <c r="D79" s="59" t="s">
        <v>4437</v>
      </c>
      <c r="I79" s="0" t="n">
        <v>2088</v>
      </c>
      <c r="J79" s="38" t="s">
        <v>21</v>
      </c>
      <c r="K79" s="0" t="n">
        <v>1</v>
      </c>
      <c r="L79" s="8" t="n">
        <v>0.1</v>
      </c>
    </row>
    <row r="80" customFormat="false" ht="15.75" hidden="false" customHeight="true" outlineLevel="0" collapsed="false">
      <c r="D80" s="59" t="s">
        <v>4437</v>
      </c>
      <c r="I80" s="0" t="n">
        <v>2089</v>
      </c>
      <c r="J80" s="38" t="s">
        <v>21</v>
      </c>
      <c r="K80" s="0" t="n">
        <v>1</v>
      </c>
      <c r="L80" s="8" t="n">
        <v>0.1</v>
      </c>
    </row>
    <row r="81" customFormat="false" ht="15.75" hidden="false" customHeight="true" outlineLevel="0" collapsed="false">
      <c r="D81" s="59" t="s">
        <v>4437</v>
      </c>
      <c r="I81" s="0" t="n">
        <v>2090</v>
      </c>
      <c r="J81" s="38" t="s">
        <v>21</v>
      </c>
      <c r="K81" s="0" t="n">
        <v>1</v>
      </c>
      <c r="L81" s="8" t="n">
        <v>0.1</v>
      </c>
    </row>
    <row r="82" customFormat="false" ht="15.75" hidden="false" customHeight="true" outlineLevel="0" collapsed="false">
      <c r="D82" s="59" t="s">
        <v>4437</v>
      </c>
      <c r="I82" s="0" t="n">
        <v>2091</v>
      </c>
      <c r="J82" s="38" t="s">
        <v>21</v>
      </c>
      <c r="K82" s="0" t="n">
        <v>1</v>
      </c>
      <c r="L82" s="8" t="n">
        <v>0.1</v>
      </c>
    </row>
    <row r="83" customFormat="false" ht="15.75" hidden="false" customHeight="true" outlineLevel="0" collapsed="false">
      <c r="D83" s="59" t="s">
        <v>4437</v>
      </c>
      <c r="I83" s="0" t="n">
        <v>2092</v>
      </c>
      <c r="J83" s="38" t="s">
        <v>21</v>
      </c>
      <c r="K83" s="0" t="n">
        <v>1</v>
      </c>
      <c r="L83" s="8" t="n">
        <v>0.1</v>
      </c>
    </row>
    <row r="84" customFormat="false" ht="15.75" hidden="false" customHeight="true" outlineLevel="0" collapsed="false">
      <c r="D84" s="59" t="s">
        <v>4437</v>
      </c>
      <c r="I84" s="0" t="n">
        <v>2093</v>
      </c>
      <c r="J84" s="38" t="s">
        <v>21</v>
      </c>
      <c r="K84" s="0" t="n">
        <v>1</v>
      </c>
      <c r="L84" s="8" t="n">
        <v>0.1</v>
      </c>
    </row>
    <row r="85" customFormat="false" ht="15.75" hidden="false" customHeight="true" outlineLevel="0" collapsed="false">
      <c r="D85" s="59" t="s">
        <v>4437</v>
      </c>
      <c r="I85" s="0" t="n">
        <v>2094</v>
      </c>
      <c r="J85" s="38" t="s">
        <v>21</v>
      </c>
      <c r="K85" s="0" t="n">
        <v>1</v>
      </c>
      <c r="L85" s="8" t="n">
        <v>0.1</v>
      </c>
    </row>
    <row r="86" customFormat="false" ht="15.75" hidden="false" customHeight="true" outlineLevel="0" collapsed="false">
      <c r="D86" s="59" t="s">
        <v>4437</v>
      </c>
      <c r="I86" s="0" t="n">
        <v>2095</v>
      </c>
      <c r="J86" s="38" t="s">
        <v>21</v>
      </c>
      <c r="K86" s="0" t="n">
        <v>1</v>
      </c>
      <c r="L86" s="8" t="n">
        <v>0.1</v>
      </c>
    </row>
    <row r="87" customFormat="false" ht="15.75" hidden="false" customHeight="true" outlineLevel="0" collapsed="false">
      <c r="D87" s="59" t="s">
        <v>4437</v>
      </c>
      <c r="I87" s="0" t="n">
        <v>2096</v>
      </c>
      <c r="J87" s="38" t="s">
        <v>21</v>
      </c>
      <c r="K87" s="0" t="n">
        <v>1</v>
      </c>
      <c r="L87" s="8" t="n">
        <v>0.1</v>
      </c>
    </row>
    <row r="88" customFormat="false" ht="15.75" hidden="false" customHeight="true" outlineLevel="0" collapsed="false">
      <c r="D88" s="59" t="s">
        <v>4437</v>
      </c>
      <c r="I88" s="0" t="n">
        <v>2097</v>
      </c>
      <c r="J88" s="38" t="s">
        <v>21</v>
      </c>
      <c r="K88" s="0" t="n">
        <v>1</v>
      </c>
      <c r="L88" s="8" t="n">
        <v>0.1</v>
      </c>
    </row>
    <row r="89" customFormat="false" ht="15.75" hidden="false" customHeight="true" outlineLevel="0" collapsed="false">
      <c r="D89" s="59" t="s">
        <v>4437</v>
      </c>
      <c r="I89" s="0" t="n">
        <v>2098</v>
      </c>
      <c r="J89" s="38" t="s">
        <v>21</v>
      </c>
      <c r="K89" s="0" t="n">
        <v>1</v>
      </c>
      <c r="L89" s="8" t="n">
        <v>0.1</v>
      </c>
    </row>
    <row r="90" customFormat="false" ht="15.75" hidden="false" customHeight="true" outlineLevel="0" collapsed="false">
      <c r="D90" s="59" t="s">
        <v>4437</v>
      </c>
      <c r="I90" s="0" t="n">
        <v>2099</v>
      </c>
      <c r="J90" s="38" t="s">
        <v>21</v>
      </c>
      <c r="K90" s="0" t="n">
        <v>1</v>
      </c>
      <c r="L90" s="8" t="n">
        <v>0.1</v>
      </c>
    </row>
    <row r="91" customFormat="false" ht="15.75" hidden="false" customHeight="true" outlineLevel="0" collapsed="false">
      <c r="D91" s="59" t="s">
        <v>4437</v>
      </c>
      <c r="I91" s="0" t="n">
        <v>2100</v>
      </c>
      <c r="J91" s="38" t="s">
        <v>21</v>
      </c>
      <c r="K91" s="0" t="n">
        <v>1</v>
      </c>
      <c r="L91" s="8" t="n">
        <v>0.1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J68"/>
  <sheetViews>
    <sheetView showFormulas="false" showGridLines="true" showRowColHeaders="true" showZeros="true" rightToLeft="false" tabSelected="false" showOutlineSymbols="true" defaultGridColor="true" view="normal" topLeftCell="A1" colorId="64" zoomScale="45" zoomScaleNormal="45" zoomScalePageLayoutView="100" workbookViewId="0">
      <selection pane="topLeft" activeCell="AO94" activeCellId="0" sqref="AO94"/>
    </sheetView>
  </sheetViews>
  <sheetFormatPr defaultColWidth="8.73046875" defaultRowHeight="14.25" zeroHeight="false" outlineLevelRow="0" outlineLevelCol="0"/>
  <cols>
    <col collapsed="false" customWidth="true" hidden="false" outlineLevel="0" max="4" min="4" style="0" width="17.93"/>
    <col collapsed="false" customWidth="true" hidden="false" outlineLevel="0" max="8" min="7" style="0" width="12.8"/>
    <col collapsed="false" customWidth="true" hidden="false" outlineLevel="0" max="19" min="19" style="0" width="19.6"/>
    <col collapsed="false" customWidth="true" hidden="false" outlineLevel="0" max="21" min="21" style="0" width="18"/>
    <col collapsed="false" customWidth="true" hidden="false" outlineLevel="0" max="27" min="27" style="0" width="16.26"/>
    <col collapsed="false" customWidth="true" hidden="false" outlineLevel="0" max="29" min="29" style="0" width="12.73"/>
    <col collapsed="false" customWidth="true" hidden="false" outlineLevel="0" max="30" min="30" style="0" width="10.2"/>
    <col collapsed="false" customWidth="true" hidden="false" outlineLevel="0" max="35" min="35" style="0" width="19.6"/>
    <col collapsed="false" customWidth="true" hidden="false" outlineLevel="0" max="38" min="38" style="0" width="18"/>
    <col collapsed="false" customWidth="true" hidden="false" outlineLevel="0" max="39" min="39" style="0" width="21"/>
    <col collapsed="false" customWidth="true" hidden="false" outlineLevel="0" max="44" min="44" style="0" width="49.26"/>
    <col collapsed="false" customWidth="true" hidden="false" outlineLevel="0" max="45" min="45" style="0" width="17.61"/>
    <col collapsed="false" customWidth="true" hidden="false" outlineLevel="0" max="46" min="46" style="0" width="14"/>
    <col collapsed="false" customWidth="true" hidden="false" outlineLevel="0" max="47" min="47" style="0" width="12.73"/>
    <col collapsed="false" customWidth="true" hidden="false" outlineLevel="0" max="48" min="48" style="0" width="10.2"/>
    <col collapsed="false" customWidth="true" hidden="false" outlineLevel="0" max="49" min="49" style="0" width="14"/>
  </cols>
  <sheetData>
    <row r="1" customFormat="false" ht="14.25" hidden="false" customHeight="false" outlineLevel="0" collapsed="false">
      <c r="S1" s="36"/>
      <c r="U1" s="64" t="s">
        <v>25</v>
      </c>
      <c r="AI1" s="36" t="s">
        <v>1</v>
      </c>
      <c r="AL1" s="64" t="s">
        <v>27</v>
      </c>
    </row>
    <row r="2" customFormat="false" ht="14.25" hidden="false" customHeight="false" outlineLevel="0" collapsed="false">
      <c r="AI2" s="0" t="s">
        <v>2</v>
      </c>
    </row>
    <row r="3" customFormat="false" ht="14.25" hidden="false" customHeight="false" outlineLevel="0" collapsed="false">
      <c r="B3" s="65"/>
      <c r="C3" s="65"/>
      <c r="D3" s="65"/>
      <c r="E3" s="65" t="s">
        <v>4438</v>
      </c>
      <c r="F3" s="65"/>
      <c r="G3" s="65"/>
      <c r="H3" s="65"/>
      <c r="I3" s="65" t="s">
        <v>4439</v>
      </c>
      <c r="J3" s="65"/>
      <c r="K3" s="65"/>
      <c r="L3" s="65"/>
      <c r="M3" s="65"/>
    </row>
    <row r="4" customFormat="false" ht="14.25" hidden="false" customHeight="false" outlineLevel="0" collapsed="false">
      <c r="B4" s="65" t="s">
        <v>25</v>
      </c>
      <c r="C4" s="65" t="n">
        <v>2010</v>
      </c>
      <c r="D4" s="65" t="n">
        <v>2023</v>
      </c>
      <c r="E4" s="66" t="n">
        <v>2024</v>
      </c>
      <c r="F4" s="66" t="n">
        <v>2035</v>
      </c>
      <c r="G4" s="66" t="n">
        <v>2040</v>
      </c>
      <c r="H4" s="66" t="n">
        <v>2050</v>
      </c>
      <c r="I4" s="65" t="n">
        <v>2024</v>
      </c>
      <c r="J4" s="65" t="n">
        <v>2035</v>
      </c>
      <c r="K4" s="65" t="n">
        <v>2050</v>
      </c>
      <c r="L4" s="65"/>
      <c r="M4" s="65"/>
    </row>
    <row r="5" customFormat="false" ht="14.25" hidden="false" customHeight="false" outlineLevel="0" collapsed="false">
      <c r="B5" s="65" t="s">
        <v>4440</v>
      </c>
      <c r="C5" s="65" t="n">
        <v>102</v>
      </c>
      <c r="D5" s="65" t="n">
        <v>123</v>
      </c>
      <c r="E5" s="66" t="n">
        <v>125</v>
      </c>
      <c r="F5" s="66" t="n">
        <v>140</v>
      </c>
      <c r="G5" s="66" t="n">
        <v>147</v>
      </c>
      <c r="H5" s="66" t="n">
        <v>163</v>
      </c>
      <c r="I5" s="65" t="n">
        <v>100</v>
      </c>
      <c r="J5" s="65" t="n">
        <v>100</v>
      </c>
      <c r="K5" s="65" t="n">
        <v>100</v>
      </c>
      <c r="L5" s="65" t="n">
        <v>1.1</v>
      </c>
      <c r="M5" s="65" t="n">
        <v>1</v>
      </c>
      <c r="AL5" s="0" t="s">
        <v>5</v>
      </c>
      <c r="AM5" s="0" t="s">
        <v>6</v>
      </c>
      <c r="AN5" s="38" t="s">
        <v>7</v>
      </c>
      <c r="AO5" s="38" t="s">
        <v>8</v>
      </c>
      <c r="AP5" s="38" t="s">
        <v>9</v>
      </c>
      <c r="AQ5" s="38" t="s">
        <v>4441</v>
      </c>
      <c r="AR5" s="0" t="s">
        <v>10</v>
      </c>
      <c r="AS5" s="0" t="s">
        <v>12</v>
      </c>
      <c r="AT5" s="0" t="s">
        <v>4442</v>
      </c>
      <c r="AU5" s="0" t="s">
        <v>15</v>
      </c>
      <c r="AV5" s="0" t="s">
        <v>13</v>
      </c>
      <c r="AW5" s="0" t="s">
        <v>4443</v>
      </c>
    </row>
    <row r="6" customFormat="false" ht="15" hidden="false" customHeight="true" outlineLevel="0" collapsed="false">
      <c r="B6" s="65" t="s">
        <v>4444</v>
      </c>
      <c r="C6" s="65" t="n">
        <v>2</v>
      </c>
      <c r="D6" s="65" t="n">
        <v>5</v>
      </c>
      <c r="E6" s="66" t="n">
        <v>5</v>
      </c>
      <c r="F6" s="66" t="n">
        <v>7</v>
      </c>
      <c r="G6" s="66" t="n">
        <v>8</v>
      </c>
      <c r="H6" s="66" t="n">
        <v>11</v>
      </c>
      <c r="I6" s="65" t="n">
        <v>4</v>
      </c>
      <c r="J6" s="65" t="n">
        <v>5</v>
      </c>
      <c r="K6" s="65" t="n">
        <v>7</v>
      </c>
      <c r="L6" s="65" t="n">
        <v>3.2</v>
      </c>
      <c r="M6" s="65" t="n">
        <v>3.2</v>
      </c>
      <c r="U6" s="0" t="s">
        <v>5</v>
      </c>
      <c r="V6" s="38" t="s">
        <v>6</v>
      </c>
      <c r="W6" s="38" t="s">
        <v>7</v>
      </c>
      <c r="X6" s="38" t="s">
        <v>8</v>
      </c>
      <c r="Y6" s="38" t="s">
        <v>9</v>
      </c>
      <c r="Z6" s="38" t="s">
        <v>4441</v>
      </c>
      <c r="AA6" s="0" t="s">
        <v>10</v>
      </c>
      <c r="AB6" s="38" t="s">
        <v>12</v>
      </c>
      <c r="AC6" s="0" t="s">
        <v>4442</v>
      </c>
      <c r="AD6" s="0" t="s">
        <v>15</v>
      </c>
      <c r="AE6" s="38" t="s">
        <v>13</v>
      </c>
      <c r="AL6" s="0" t="s">
        <v>4445</v>
      </c>
      <c r="AQ6" s="38" t="s">
        <v>4446</v>
      </c>
      <c r="AR6" s="0" t="s">
        <v>4447</v>
      </c>
      <c r="AS6" s="0" t="n">
        <v>2019</v>
      </c>
      <c r="AT6" s="0" t="n">
        <f aca="false">E20*1.5</f>
        <v>0.0165562913907285</v>
      </c>
      <c r="AU6" s="0" t="n">
        <v>0</v>
      </c>
      <c r="AV6" s="0" t="s">
        <v>4448</v>
      </c>
    </row>
    <row r="7" customFormat="false" ht="15" hidden="false" customHeight="true" outlineLevel="0" collapsed="false">
      <c r="B7" s="65"/>
      <c r="C7" s="65"/>
      <c r="D7" s="65"/>
      <c r="E7" s="67" t="n">
        <f aca="false">E6/E5</f>
        <v>0.04</v>
      </c>
      <c r="F7" s="67" t="n">
        <f aca="false">F6/F5</f>
        <v>0.05</v>
      </c>
      <c r="G7" s="67" t="n">
        <f aca="false">G6/G5</f>
        <v>0.054421768707483</v>
      </c>
      <c r="H7" s="67" t="n">
        <f aca="false">H6/H5</f>
        <v>0.0674846625766871</v>
      </c>
      <c r="I7" s="65"/>
      <c r="J7" s="65"/>
      <c r="K7" s="65"/>
      <c r="L7" s="65"/>
      <c r="M7" s="65"/>
      <c r="U7" s="0" t="s">
        <v>4445</v>
      </c>
      <c r="W7" s="38" t="s">
        <v>4449</v>
      </c>
      <c r="Z7" s="38" t="s">
        <v>4446</v>
      </c>
      <c r="AA7" s="0" t="s">
        <v>4450</v>
      </c>
      <c r="AB7" s="0" t="n">
        <v>2019</v>
      </c>
      <c r="AC7" s="0" t="n">
        <f aca="false">AC9</f>
        <v>0.04</v>
      </c>
      <c r="AD7" s="0" t="n">
        <v>0</v>
      </c>
      <c r="AE7" s="38" t="s">
        <v>4448</v>
      </c>
      <c r="AQ7" s="38" t="s">
        <v>4446</v>
      </c>
      <c r="AR7" s="0" t="s">
        <v>4451</v>
      </c>
      <c r="AS7" s="0" t="n">
        <v>2019</v>
      </c>
      <c r="AT7" s="0" t="n">
        <f aca="false">-1+AT6</f>
        <v>-0.983443708609272</v>
      </c>
      <c r="AU7" s="0" t="n">
        <v>0</v>
      </c>
      <c r="AV7" s="0" t="s">
        <v>4448</v>
      </c>
      <c r="BD7" s="68"/>
      <c r="BE7" s="68"/>
      <c r="BF7" s="69"/>
      <c r="BG7" s="69"/>
      <c r="BH7" s="69"/>
      <c r="BI7" s="69"/>
      <c r="BJ7" s="69"/>
      <c r="BK7" s="69"/>
    </row>
    <row r="8" customFormat="false" ht="15" hidden="false" customHeight="true" outlineLevel="0" collapsed="false">
      <c r="B8" s="65"/>
      <c r="C8" s="65"/>
      <c r="D8" s="65"/>
      <c r="E8" s="66"/>
      <c r="F8" s="66"/>
      <c r="G8" s="66"/>
      <c r="H8" s="66"/>
      <c r="I8" s="65"/>
      <c r="J8" s="65"/>
      <c r="K8" s="65"/>
      <c r="L8" s="65"/>
      <c r="M8" s="65"/>
      <c r="W8" s="38" t="s">
        <v>4449</v>
      </c>
      <c r="Z8" s="38" t="s">
        <v>4446</v>
      </c>
      <c r="AA8" s="0" t="s">
        <v>4451</v>
      </c>
      <c r="AB8" s="0" t="n">
        <v>2019</v>
      </c>
      <c r="AC8" s="0" t="n">
        <f aca="false">-1+AC7</f>
        <v>-0.96</v>
      </c>
      <c r="AD8" s="0" t="n">
        <v>0</v>
      </c>
      <c r="AE8" s="38" t="s">
        <v>4448</v>
      </c>
      <c r="AQ8" s="38" t="s">
        <v>4446</v>
      </c>
      <c r="AR8" s="0" t="s">
        <v>4447</v>
      </c>
      <c r="AS8" s="0" t="n">
        <v>2024</v>
      </c>
      <c r="AT8" s="0" t="n">
        <f aca="false">AT6*1.5</f>
        <v>0.0248344370860927</v>
      </c>
      <c r="AU8" s="0" t="n">
        <v>0</v>
      </c>
      <c r="AV8" s="0" t="s">
        <v>4448</v>
      </c>
      <c r="BD8" s="68"/>
      <c r="BE8" s="68"/>
      <c r="BF8" s="69"/>
      <c r="BG8" s="69"/>
      <c r="BH8" s="69"/>
      <c r="BI8" s="69"/>
      <c r="BJ8" s="69"/>
      <c r="BK8" s="69"/>
    </row>
    <row r="9" customFormat="false" ht="15" hidden="false" customHeight="true" outlineLevel="0" collapsed="false">
      <c r="B9" s="65"/>
      <c r="C9" s="65"/>
      <c r="D9" s="65"/>
      <c r="E9" s="66"/>
      <c r="F9" s="66"/>
      <c r="G9" s="66"/>
      <c r="H9" s="66"/>
      <c r="I9" s="65"/>
      <c r="J9" s="65"/>
      <c r="K9" s="65"/>
      <c r="L9" s="65"/>
      <c r="M9" s="65"/>
      <c r="W9" s="38" t="s">
        <v>4449</v>
      </c>
      <c r="Z9" s="38" t="s">
        <v>4446</v>
      </c>
      <c r="AA9" s="0" t="s">
        <v>4450</v>
      </c>
      <c r="AB9" s="0" t="n">
        <v>2024</v>
      </c>
      <c r="AC9" s="0" t="n">
        <f aca="false">E7</f>
        <v>0.04</v>
      </c>
      <c r="AD9" s="0" t="n">
        <v>0</v>
      </c>
      <c r="AE9" s="38" t="s">
        <v>4448</v>
      </c>
      <c r="AQ9" s="38" t="s">
        <v>4446</v>
      </c>
      <c r="AR9" s="0" t="s">
        <v>4451</v>
      </c>
      <c r="AS9" s="0" t="n">
        <v>2024</v>
      </c>
      <c r="AT9" s="0" t="n">
        <f aca="false">-1+AT8</f>
        <v>-0.975165562913907</v>
      </c>
      <c r="AU9" s="0" t="n">
        <v>0</v>
      </c>
      <c r="AV9" s="0" t="s">
        <v>4448</v>
      </c>
      <c r="BD9" s="68"/>
      <c r="BE9" s="68"/>
      <c r="BF9" s="69"/>
      <c r="BG9" s="69"/>
      <c r="BH9" s="69"/>
      <c r="BI9" s="69"/>
      <c r="BJ9" s="69"/>
      <c r="BK9" s="69"/>
    </row>
    <row r="10" customFormat="false" ht="15" hidden="false" customHeight="true" outlineLevel="0" collapsed="false">
      <c r="B10" s="65" t="s">
        <v>26</v>
      </c>
      <c r="C10" s="65"/>
      <c r="D10" s="65"/>
      <c r="E10" s="66"/>
      <c r="F10" s="66"/>
      <c r="G10" s="66"/>
      <c r="H10" s="66"/>
      <c r="I10" s="65"/>
      <c r="J10" s="65"/>
      <c r="K10" s="65"/>
      <c r="L10" s="65"/>
      <c r="M10" s="65"/>
      <c r="W10" s="38" t="s">
        <v>4449</v>
      </c>
      <c r="Z10" s="38" t="s">
        <v>4446</v>
      </c>
      <c r="AA10" s="0" t="s">
        <v>4451</v>
      </c>
      <c r="AB10" s="0" t="n">
        <v>2024</v>
      </c>
      <c r="AC10" s="0" t="n">
        <f aca="false">-1+AC9</f>
        <v>-0.96</v>
      </c>
      <c r="AD10" s="0" t="n">
        <v>0</v>
      </c>
      <c r="AE10" s="38" t="s">
        <v>4448</v>
      </c>
      <c r="AQ10" s="38" t="s">
        <v>4446</v>
      </c>
      <c r="AR10" s="0" t="s">
        <v>4447</v>
      </c>
      <c r="AS10" s="0" t="n">
        <v>2035</v>
      </c>
      <c r="AT10" s="0" t="n">
        <f aca="false">F20*1.5</f>
        <v>0.0404411764705882</v>
      </c>
      <c r="AU10" s="0" t="n">
        <v>0</v>
      </c>
      <c r="AV10" s="0" t="s">
        <v>4448</v>
      </c>
      <c r="BD10" s="68"/>
      <c r="BE10" s="68"/>
      <c r="BF10" s="69"/>
      <c r="BG10" s="69"/>
      <c r="BH10" s="69"/>
      <c r="BI10" s="69"/>
      <c r="BJ10" s="69"/>
      <c r="BK10" s="69"/>
    </row>
    <row r="11" customFormat="false" ht="15" hidden="false" customHeight="true" outlineLevel="0" collapsed="false">
      <c r="B11" s="65" t="s">
        <v>4440</v>
      </c>
      <c r="C11" s="65" t="n">
        <v>102</v>
      </c>
      <c r="D11" s="65" t="n">
        <v>123</v>
      </c>
      <c r="E11" s="66" t="n">
        <v>125</v>
      </c>
      <c r="F11" s="66" t="n">
        <v>135</v>
      </c>
      <c r="G11" s="66" t="n">
        <v>137</v>
      </c>
      <c r="H11" s="66" t="n">
        <v>144</v>
      </c>
      <c r="I11" s="65" t="n">
        <v>100</v>
      </c>
      <c r="J11" s="65" t="n">
        <v>100</v>
      </c>
      <c r="K11" s="65" t="n">
        <v>100</v>
      </c>
      <c r="L11" s="65" t="n">
        <v>0.8</v>
      </c>
      <c r="M11" s="65" t="n">
        <v>0.6</v>
      </c>
      <c r="W11" s="38" t="s">
        <v>4449</v>
      </c>
      <c r="Z11" s="38" t="s">
        <v>4446</v>
      </c>
      <c r="AA11" s="0" t="s">
        <v>4450</v>
      </c>
      <c r="AB11" s="0" t="n">
        <v>2035</v>
      </c>
      <c r="AC11" s="0" t="n">
        <f aca="false">F7</f>
        <v>0.05</v>
      </c>
      <c r="AD11" s="0" t="n">
        <v>0</v>
      </c>
      <c r="AE11" s="38" t="s">
        <v>4448</v>
      </c>
      <c r="AQ11" s="38" t="s">
        <v>4446</v>
      </c>
      <c r="AR11" s="0" t="s">
        <v>4451</v>
      </c>
      <c r="AS11" s="0" t="n">
        <v>2035</v>
      </c>
      <c r="AT11" s="0" t="n">
        <f aca="false">-1+AT10</f>
        <v>-0.959558823529412</v>
      </c>
      <c r="AU11" s="0" t="n">
        <v>0</v>
      </c>
      <c r="AV11" s="0" t="s">
        <v>4448</v>
      </c>
      <c r="BD11" s="68"/>
      <c r="BE11" s="68"/>
      <c r="BF11" s="69"/>
      <c r="BG11" s="69"/>
      <c r="BH11" s="69"/>
      <c r="BI11" s="69"/>
      <c r="BJ11" s="69"/>
      <c r="BK11" s="69"/>
    </row>
    <row r="12" customFormat="false" ht="15" hidden="false" customHeight="true" outlineLevel="0" collapsed="false">
      <c r="B12" s="65" t="s">
        <v>4452</v>
      </c>
      <c r="C12" s="65" t="n">
        <v>2</v>
      </c>
      <c r="D12" s="65" t="n">
        <v>5</v>
      </c>
      <c r="E12" s="66" t="n">
        <v>5</v>
      </c>
      <c r="F12" s="66" t="n">
        <v>7</v>
      </c>
      <c r="G12" s="66" t="n">
        <v>7</v>
      </c>
      <c r="H12" s="66" t="n">
        <v>9</v>
      </c>
      <c r="I12" s="65" t="n">
        <v>4</v>
      </c>
      <c r="J12" s="65" t="n">
        <v>5</v>
      </c>
      <c r="K12" s="65" t="n">
        <v>5</v>
      </c>
      <c r="L12" s="65" t="n">
        <v>3</v>
      </c>
      <c r="M12" s="65" t="n">
        <v>2.3</v>
      </c>
      <c r="W12" s="38" t="s">
        <v>4449</v>
      </c>
      <c r="Z12" s="38" t="s">
        <v>4446</v>
      </c>
      <c r="AA12" s="0" t="s">
        <v>4451</v>
      </c>
      <c r="AB12" s="0" t="n">
        <v>2035</v>
      </c>
      <c r="AC12" s="0" t="n">
        <f aca="false">-1+AC11</f>
        <v>-0.95</v>
      </c>
      <c r="AD12" s="0" t="n">
        <v>0</v>
      </c>
      <c r="AE12" s="38" t="s">
        <v>4448</v>
      </c>
      <c r="AQ12" s="38" t="s">
        <v>4446</v>
      </c>
      <c r="AR12" s="0" t="s">
        <v>4447</v>
      </c>
      <c r="AS12" s="0" t="n">
        <v>2040</v>
      </c>
      <c r="AT12" s="0" t="n">
        <f aca="false">G20*1.5</f>
        <v>0.0473684210526316</v>
      </c>
      <c r="AU12" s="0" t="n">
        <v>0</v>
      </c>
      <c r="AV12" s="0" t="s">
        <v>4448</v>
      </c>
      <c r="BD12" s="68"/>
      <c r="BE12" s="68"/>
      <c r="BF12" s="69"/>
      <c r="BG12" s="69"/>
      <c r="BH12" s="69"/>
      <c r="BI12" s="69"/>
      <c r="BJ12" s="69"/>
      <c r="BK12" s="69"/>
    </row>
    <row r="13" customFormat="false" ht="15" hidden="false" customHeight="true" outlineLevel="0" collapsed="false">
      <c r="B13" s="65"/>
      <c r="C13" s="65"/>
      <c r="D13" s="65"/>
      <c r="E13" s="67" t="n">
        <f aca="false">E12/E11</f>
        <v>0.04</v>
      </c>
      <c r="F13" s="67" t="n">
        <f aca="false">F12/F11</f>
        <v>0.0518518518518519</v>
      </c>
      <c r="G13" s="67" t="n">
        <f aca="false">G12/G11</f>
        <v>0.0510948905109489</v>
      </c>
      <c r="H13" s="67" t="n">
        <f aca="false">H12/H11</f>
        <v>0.0625</v>
      </c>
      <c r="I13" s="65"/>
      <c r="J13" s="65"/>
      <c r="K13" s="65"/>
      <c r="L13" s="65"/>
      <c r="M13" s="65"/>
      <c r="W13" s="38" t="s">
        <v>4449</v>
      </c>
      <c r="Z13" s="38" t="s">
        <v>4446</v>
      </c>
      <c r="AA13" s="0" t="s">
        <v>4450</v>
      </c>
      <c r="AB13" s="0" t="n">
        <v>2040</v>
      </c>
      <c r="AC13" s="0" t="n">
        <f aca="false">G7</f>
        <v>0.054421768707483</v>
      </c>
      <c r="AD13" s="0" t="n">
        <v>0</v>
      </c>
      <c r="AE13" s="38" t="s">
        <v>4448</v>
      </c>
      <c r="AQ13" s="38" t="s">
        <v>4446</v>
      </c>
      <c r="AR13" s="0" t="s">
        <v>4451</v>
      </c>
      <c r="AS13" s="0" t="n">
        <v>2040</v>
      </c>
      <c r="AT13" s="0" t="n">
        <f aca="false">-1+AT12</f>
        <v>-0.952631578947368</v>
      </c>
      <c r="AU13" s="0" t="n">
        <v>0</v>
      </c>
      <c r="AV13" s="0" t="s">
        <v>4448</v>
      </c>
      <c r="BD13" s="68"/>
      <c r="BE13" s="68"/>
      <c r="BF13" s="69"/>
      <c r="BG13" s="69"/>
      <c r="BH13" s="69"/>
      <c r="BI13" s="69"/>
      <c r="BJ13" s="69"/>
      <c r="BK13" s="69"/>
    </row>
    <row r="14" customFormat="false" ht="15" hidden="false" customHeight="true" outlineLevel="0" collapsed="false">
      <c r="B14" s="65"/>
      <c r="C14" s="65"/>
      <c r="D14" s="65"/>
      <c r="E14" s="66"/>
      <c r="F14" s="66"/>
      <c r="G14" s="66"/>
      <c r="H14" s="66"/>
      <c r="I14" s="65"/>
      <c r="J14" s="65"/>
      <c r="K14" s="65"/>
      <c r="L14" s="65"/>
      <c r="M14" s="65"/>
      <c r="W14" s="38" t="s">
        <v>4449</v>
      </c>
      <c r="Z14" s="38" t="s">
        <v>4446</v>
      </c>
      <c r="AA14" s="0" t="s">
        <v>4451</v>
      </c>
      <c r="AB14" s="0" t="n">
        <v>2040</v>
      </c>
      <c r="AC14" s="0" t="n">
        <f aca="false">-1+AC13</f>
        <v>-0.945578231292517</v>
      </c>
      <c r="AD14" s="0" t="n">
        <v>0</v>
      </c>
      <c r="AE14" s="38" t="s">
        <v>4448</v>
      </c>
      <c r="AQ14" s="38" t="s">
        <v>4446</v>
      </c>
      <c r="AR14" s="0" t="s">
        <v>4447</v>
      </c>
      <c r="AS14" s="0" t="n">
        <v>2050</v>
      </c>
      <c r="AT14" s="0" t="n">
        <f aca="false">H20*1.5</f>
        <v>0.0511363636363636</v>
      </c>
      <c r="AU14" s="0" t="n">
        <v>0</v>
      </c>
      <c r="AV14" s="0" t="s">
        <v>4448</v>
      </c>
      <c r="BD14" s="68"/>
      <c r="BE14" s="68"/>
      <c r="BF14" s="69"/>
      <c r="BG14" s="69"/>
      <c r="BH14" s="69"/>
      <c r="BI14" s="69"/>
      <c r="BJ14" s="69"/>
      <c r="BK14" s="69"/>
    </row>
    <row r="15" customFormat="false" ht="15" hidden="false" customHeight="true" outlineLevel="0" collapsed="false">
      <c r="B15" s="65"/>
      <c r="C15" s="65"/>
      <c r="D15" s="65"/>
      <c r="E15" s="66"/>
      <c r="F15" s="66"/>
      <c r="G15" s="66"/>
      <c r="H15" s="66"/>
      <c r="I15" s="65"/>
      <c r="J15" s="65"/>
      <c r="K15" s="65"/>
      <c r="L15" s="65"/>
      <c r="M15" s="65"/>
      <c r="W15" s="38" t="s">
        <v>4449</v>
      </c>
      <c r="Z15" s="38" t="s">
        <v>4446</v>
      </c>
      <c r="AA15" s="0" t="s">
        <v>4450</v>
      </c>
      <c r="AB15" s="0" t="n">
        <v>2050</v>
      </c>
      <c r="AC15" s="0" t="n">
        <f aca="false">H7</f>
        <v>0.0674846625766871</v>
      </c>
      <c r="AD15" s="0" t="n">
        <v>0</v>
      </c>
      <c r="AE15" s="38" t="s">
        <v>4448</v>
      </c>
      <c r="AQ15" s="38" t="s">
        <v>4446</v>
      </c>
      <c r="AR15" s="0" t="s">
        <v>4451</v>
      </c>
      <c r="AS15" s="0" t="n">
        <v>2050</v>
      </c>
      <c r="AT15" s="0" t="n">
        <f aca="false">-1+AT14</f>
        <v>-0.948863636363636</v>
      </c>
      <c r="AU15" s="0" t="n">
        <v>0</v>
      </c>
      <c r="AV15" s="0" t="s">
        <v>4448</v>
      </c>
      <c r="BD15" s="68"/>
      <c r="BE15" s="68"/>
      <c r="BF15" s="69"/>
      <c r="BG15" s="69"/>
      <c r="BH15" s="69"/>
      <c r="BI15" s="69"/>
      <c r="BJ15" s="69"/>
      <c r="BK15" s="69"/>
    </row>
    <row r="16" customFormat="false" ht="15" hidden="false" customHeight="true" outlineLevel="0" collapsed="false">
      <c r="B16" s="65"/>
      <c r="C16" s="65"/>
      <c r="D16" s="65"/>
      <c r="E16" s="66"/>
      <c r="F16" s="66"/>
      <c r="G16" s="66"/>
      <c r="H16" s="66"/>
      <c r="I16" s="65"/>
      <c r="J16" s="65"/>
      <c r="K16" s="65"/>
      <c r="L16" s="65"/>
      <c r="M16" s="65"/>
      <c r="W16" s="38" t="s">
        <v>4449</v>
      </c>
      <c r="Z16" s="38" t="s">
        <v>4446</v>
      </c>
      <c r="AA16" s="0" t="s">
        <v>4451</v>
      </c>
      <c r="AB16" s="0" t="n">
        <v>2050</v>
      </c>
      <c r="AC16" s="0" t="n">
        <f aca="false">-1+AC15</f>
        <v>-0.932515337423313</v>
      </c>
      <c r="AD16" s="0" t="n">
        <v>0</v>
      </c>
      <c r="AE16" s="38" t="s">
        <v>4448</v>
      </c>
      <c r="AQ16" s="38" t="s">
        <v>4446</v>
      </c>
      <c r="AR16" s="0" t="s">
        <v>4447</v>
      </c>
      <c r="AS16" s="0" t="n">
        <v>2100</v>
      </c>
      <c r="AT16" s="0" t="n">
        <f aca="false">H20*1.5</f>
        <v>0.0511363636363636</v>
      </c>
      <c r="AU16" s="0" t="n">
        <v>0</v>
      </c>
      <c r="AV16" s="0" t="s">
        <v>4448</v>
      </c>
      <c r="BD16" s="68"/>
      <c r="BE16" s="68"/>
      <c r="BF16" s="69"/>
      <c r="BG16" s="69"/>
      <c r="BH16" s="69"/>
      <c r="BI16" s="69"/>
      <c r="BJ16" s="69"/>
      <c r="BK16" s="69"/>
    </row>
    <row r="17" customFormat="false" ht="15" hidden="false" customHeight="true" outlineLevel="0" collapsed="false">
      <c r="B17" s="65" t="s">
        <v>27</v>
      </c>
      <c r="C17" s="65"/>
      <c r="D17" s="65"/>
      <c r="E17" s="66"/>
      <c r="F17" s="66"/>
      <c r="G17" s="66"/>
      <c r="H17" s="66"/>
      <c r="I17" s="65"/>
      <c r="J17" s="65"/>
      <c r="K17" s="65"/>
      <c r="L17" s="65"/>
      <c r="M17" s="65"/>
      <c r="W17" s="38" t="s">
        <v>4449</v>
      </c>
      <c r="Z17" s="38" t="s">
        <v>4446</v>
      </c>
      <c r="AA17" s="0" t="s">
        <v>4450</v>
      </c>
      <c r="AB17" s="0" t="n">
        <v>2100</v>
      </c>
      <c r="AC17" s="0" t="n">
        <f aca="false">H7</f>
        <v>0.0674846625766871</v>
      </c>
      <c r="AD17" s="0" t="n">
        <v>0</v>
      </c>
      <c r="AE17" s="38" t="s">
        <v>4448</v>
      </c>
      <c r="AQ17" s="38" t="s">
        <v>4446</v>
      </c>
      <c r="AR17" s="0" t="s">
        <v>4451</v>
      </c>
      <c r="AS17" s="0" t="n">
        <v>2100</v>
      </c>
      <c r="AT17" s="0" t="n">
        <f aca="false">-1+AT16</f>
        <v>-0.948863636363636</v>
      </c>
      <c r="AU17" s="0" t="n">
        <v>0</v>
      </c>
      <c r="AV17" s="0" t="s">
        <v>4448</v>
      </c>
      <c r="BD17" s="68"/>
      <c r="BE17" s="68"/>
      <c r="BF17" s="69"/>
      <c r="BG17" s="69"/>
      <c r="BH17" s="69"/>
      <c r="BI17" s="69"/>
      <c r="BJ17" s="69"/>
      <c r="BK17" s="69"/>
    </row>
    <row r="18" customFormat="false" ht="15" hidden="false" customHeight="true" outlineLevel="0" collapsed="false">
      <c r="B18" s="65" t="s">
        <v>4440</v>
      </c>
      <c r="C18" s="65" t="n">
        <v>378</v>
      </c>
      <c r="D18" s="65" t="n">
        <v>444</v>
      </c>
      <c r="E18" s="66" t="n">
        <v>453</v>
      </c>
      <c r="F18" s="66" t="n">
        <v>408</v>
      </c>
      <c r="G18" s="66" t="n">
        <v>380</v>
      </c>
      <c r="H18" s="66" t="n">
        <v>352</v>
      </c>
      <c r="I18" s="65" t="n">
        <v>100</v>
      </c>
      <c r="J18" s="65" t="n">
        <v>100</v>
      </c>
      <c r="K18" s="65" t="n">
        <v>100</v>
      </c>
      <c r="L18" s="65" t="n">
        <v>-0.9</v>
      </c>
      <c r="M18" s="65" t="n">
        <v>-1</v>
      </c>
      <c r="W18" s="38" t="s">
        <v>4449</v>
      </c>
      <c r="Z18" s="38" t="s">
        <v>4446</v>
      </c>
      <c r="AA18" s="0" t="s">
        <v>4451</v>
      </c>
      <c r="AB18" s="0" t="n">
        <v>2100</v>
      </c>
      <c r="AC18" s="0" t="n">
        <f aca="false">-1+AC17</f>
        <v>-0.932515337423313</v>
      </c>
      <c r="AD18" s="0" t="n">
        <v>0</v>
      </c>
      <c r="AE18" s="38" t="s">
        <v>4448</v>
      </c>
      <c r="AQ18" s="38" t="s">
        <v>4446</v>
      </c>
      <c r="AR18" s="0" t="s">
        <v>4447</v>
      </c>
      <c r="AS18" s="0" t="n">
        <v>0</v>
      </c>
      <c r="AU18" s="0" t="n">
        <v>3</v>
      </c>
      <c r="AV18" s="0" t="s">
        <v>4448</v>
      </c>
      <c r="BD18" s="68"/>
      <c r="BE18" s="68"/>
      <c r="BF18" s="69"/>
      <c r="BG18" s="69"/>
      <c r="BH18" s="69"/>
      <c r="BI18" s="69"/>
      <c r="BJ18" s="69"/>
      <c r="BK18" s="69"/>
    </row>
    <row r="19" customFormat="false" ht="15" hidden="false" customHeight="true" outlineLevel="0" collapsed="false">
      <c r="B19" s="65" t="s">
        <v>4452</v>
      </c>
      <c r="C19" s="65" t="n">
        <v>2</v>
      </c>
      <c r="D19" s="65" t="n">
        <v>5</v>
      </c>
      <c r="E19" s="66" t="n">
        <v>5</v>
      </c>
      <c r="F19" s="66" t="n">
        <v>11</v>
      </c>
      <c r="G19" s="66" t="n">
        <v>12</v>
      </c>
      <c r="H19" s="66" t="n">
        <v>12</v>
      </c>
      <c r="I19" s="65" t="n">
        <v>1</v>
      </c>
      <c r="J19" s="65" t="n">
        <v>3</v>
      </c>
      <c r="K19" s="65" t="n">
        <v>3</v>
      </c>
      <c r="L19" s="65" t="n">
        <v>7.2</v>
      </c>
      <c r="M19" s="65" t="n">
        <v>3.5</v>
      </c>
      <c r="W19" s="38" t="s">
        <v>4449</v>
      </c>
      <c r="Z19" s="38" t="s">
        <v>4446</v>
      </c>
      <c r="AA19" s="0" t="s">
        <v>4450</v>
      </c>
      <c r="AB19" s="0" t="n">
        <v>0</v>
      </c>
      <c r="AC19" s="0" t="n">
        <f aca="false">AC17</f>
        <v>0.0674846625766871</v>
      </c>
      <c r="AD19" s="0" t="n">
        <v>5</v>
      </c>
      <c r="AE19" s="38" t="s">
        <v>4448</v>
      </c>
      <c r="AQ19" s="38" t="s">
        <v>4446</v>
      </c>
      <c r="AR19" s="0" t="s">
        <v>4451</v>
      </c>
      <c r="AS19" s="0" t="n">
        <v>0</v>
      </c>
      <c r="AU19" s="0" t="n">
        <v>3</v>
      </c>
      <c r="AV19" s="0" t="s">
        <v>4448</v>
      </c>
      <c r="BD19" s="68"/>
      <c r="BE19" s="68"/>
      <c r="BF19" s="69"/>
      <c r="BG19" s="69"/>
      <c r="BH19" s="69"/>
      <c r="BI19" s="69"/>
      <c r="BJ19" s="69"/>
      <c r="BK19" s="69"/>
    </row>
    <row r="20" customFormat="false" ht="14.25" hidden="false" customHeight="false" outlineLevel="0" collapsed="false">
      <c r="E20" s="67" t="n">
        <f aca="false">E19/E18</f>
        <v>0.011037527593819</v>
      </c>
      <c r="F20" s="67" t="n">
        <f aca="false">F19/F18</f>
        <v>0.0269607843137255</v>
      </c>
      <c r="G20" s="67" t="n">
        <f aca="false">G19/G18</f>
        <v>0.0315789473684211</v>
      </c>
      <c r="H20" s="67" t="n">
        <f aca="false">H19/H18</f>
        <v>0.0340909090909091</v>
      </c>
      <c r="W20" s="38" t="s">
        <v>4449</v>
      </c>
      <c r="Z20" s="38" t="s">
        <v>4446</v>
      </c>
      <c r="AA20" s="0" t="s">
        <v>4451</v>
      </c>
      <c r="AB20" s="0" t="n">
        <v>0</v>
      </c>
      <c r="AC20" s="0" t="n">
        <f aca="false">AC18</f>
        <v>-0.932515337423313</v>
      </c>
      <c r="AD20" s="0" t="n">
        <v>5</v>
      </c>
      <c r="AE20" s="38" t="s">
        <v>4448</v>
      </c>
      <c r="AN20" s="70"/>
      <c r="AO20" s="70"/>
      <c r="AP20" s="70"/>
      <c r="AQ20" s="70"/>
      <c r="AR20" s="70"/>
      <c r="AS20" s="70"/>
      <c r="AT20" s="70"/>
      <c r="AU20" s="70"/>
      <c r="AV20" s="70"/>
      <c r="AW20" s="70"/>
    </row>
    <row r="21" customFormat="false" ht="14.25" hidden="false" customHeight="false" outlineLevel="0" collapsed="false">
      <c r="AN21" s="70"/>
      <c r="AO21" s="70"/>
      <c r="AP21" s="70"/>
      <c r="AQ21" s="70"/>
      <c r="AR21" s="70"/>
      <c r="AS21" s="70"/>
      <c r="AT21" s="70"/>
      <c r="AU21" s="70"/>
      <c r="AV21" s="70"/>
      <c r="AW21" s="70"/>
    </row>
    <row r="22" customFormat="false" ht="14.25" hidden="false" customHeight="false" outlineLevel="0" collapsed="false">
      <c r="AN22" s="70"/>
      <c r="AO22" s="70"/>
      <c r="AP22" s="70"/>
      <c r="AQ22" s="70"/>
      <c r="AR22" s="70"/>
      <c r="AS22" s="70"/>
      <c r="AT22" s="70"/>
      <c r="AU22" s="70"/>
      <c r="AV22" s="70"/>
      <c r="AW22" s="70"/>
    </row>
    <row r="23" customFormat="false" ht="14.25" hidden="false" customHeight="false" outlineLevel="0" collapsed="false">
      <c r="AN23" s="70"/>
      <c r="AO23" s="70"/>
      <c r="AP23" s="70"/>
      <c r="AQ23" s="70"/>
      <c r="AR23" s="70"/>
      <c r="AS23" s="70"/>
      <c r="AT23" s="70"/>
      <c r="AU23" s="70"/>
      <c r="AV23" s="70"/>
      <c r="AW23" s="70"/>
    </row>
    <row r="24" customFormat="false" ht="14.25" hidden="false" customHeight="false" outlineLevel="0" collapsed="false">
      <c r="AN24" s="70"/>
      <c r="AO24" s="70"/>
      <c r="AP24" s="70"/>
      <c r="AQ24" s="70"/>
      <c r="AR24" s="70"/>
      <c r="AS24" s="70"/>
      <c r="AT24" s="70"/>
      <c r="AU24" s="70"/>
      <c r="AV24" s="70"/>
      <c r="AW24" s="70"/>
    </row>
    <row r="25" customFormat="false" ht="14.25" hidden="false" customHeight="false" outlineLevel="0" collapsed="false">
      <c r="AN25" s="70"/>
      <c r="AO25" s="70"/>
      <c r="AP25" s="70"/>
      <c r="AQ25" s="70"/>
      <c r="AR25" s="70"/>
      <c r="AS25" s="70"/>
      <c r="AT25" s="70"/>
      <c r="AU25" s="70"/>
      <c r="AV25" s="70"/>
      <c r="AW25" s="70"/>
    </row>
    <row r="28" customFormat="false" ht="14.25" hidden="false" customHeight="false" outlineLevel="0" collapsed="false">
      <c r="U28" s="64" t="s">
        <v>26</v>
      </c>
    </row>
    <row r="29" customFormat="false" ht="14.25" hidden="false" customHeight="false" outlineLevel="0" collapsed="false">
      <c r="H29" s="71"/>
      <c r="AR29" s="64" t="s">
        <v>4453</v>
      </c>
    </row>
    <row r="31" customFormat="false" ht="14.25" hidden="false" customHeight="false" outlineLevel="0" collapsed="false">
      <c r="H31" s="71"/>
      <c r="AL31" s="0" t="s">
        <v>5</v>
      </c>
      <c r="AM31" s="0" t="s">
        <v>6</v>
      </c>
      <c r="AN31" s="38" t="s">
        <v>7</v>
      </c>
      <c r="AO31" s="38" t="s">
        <v>8</v>
      </c>
      <c r="AP31" s="38" t="s">
        <v>9</v>
      </c>
      <c r="AQ31" s="38" t="s">
        <v>4441</v>
      </c>
      <c r="AR31" s="0" t="s">
        <v>10</v>
      </c>
      <c r="AS31" s="0" t="s">
        <v>12</v>
      </c>
      <c r="AT31" s="0" t="s">
        <v>4442</v>
      </c>
      <c r="AU31" s="0" t="s">
        <v>15</v>
      </c>
      <c r="AV31" s="0" t="s">
        <v>13</v>
      </c>
      <c r="AW31" s="0" t="s">
        <v>4443</v>
      </c>
    </row>
    <row r="32" customFormat="false" ht="14.25" hidden="false" customHeight="false" outlineLevel="0" collapsed="false">
      <c r="U32" s="0" t="s">
        <v>5</v>
      </c>
      <c r="V32" s="38" t="s">
        <v>6</v>
      </c>
      <c r="W32" s="38" t="s">
        <v>7</v>
      </c>
      <c r="X32" s="38" t="s">
        <v>8</v>
      </c>
      <c r="Y32" s="38" t="s">
        <v>9</v>
      </c>
      <c r="Z32" s="38" t="s">
        <v>4441</v>
      </c>
      <c r="AA32" s="0" t="s">
        <v>10</v>
      </c>
      <c r="AB32" s="38" t="s">
        <v>12</v>
      </c>
      <c r="AC32" s="0" t="s">
        <v>4442</v>
      </c>
      <c r="AD32" s="0" t="s">
        <v>15</v>
      </c>
      <c r="AE32" s="38" t="s">
        <v>13</v>
      </c>
      <c r="AL32" s="0" t="s">
        <v>4445</v>
      </c>
      <c r="AQ32" s="38" t="s">
        <v>4446</v>
      </c>
      <c r="AR32" s="0" t="s">
        <v>4454</v>
      </c>
      <c r="AS32" s="0" t="n">
        <v>2019</v>
      </c>
      <c r="AT32" s="0" t="n">
        <v>0.05</v>
      </c>
      <c r="AU32" s="0" t="n">
        <v>0</v>
      </c>
      <c r="AV32" s="0" t="s">
        <v>4448</v>
      </c>
    </row>
    <row r="33" customFormat="false" ht="14.25" hidden="false" customHeight="false" outlineLevel="0" collapsed="false">
      <c r="U33" s="0" t="s">
        <v>4445</v>
      </c>
      <c r="W33" s="38" t="s">
        <v>4449</v>
      </c>
      <c r="Z33" s="38" t="s">
        <v>4446</v>
      </c>
      <c r="AA33" s="0" t="s">
        <v>4450</v>
      </c>
      <c r="AB33" s="0" t="n">
        <v>2019</v>
      </c>
      <c r="AC33" s="0" t="n">
        <f aca="false">E13</f>
        <v>0.04</v>
      </c>
      <c r="AD33" s="0" t="n">
        <v>0</v>
      </c>
      <c r="AE33" s="38" t="s">
        <v>4448</v>
      </c>
      <c r="AQ33" s="38" t="s">
        <v>4446</v>
      </c>
      <c r="AR33" s="0" t="s">
        <v>4455</v>
      </c>
      <c r="AS33" s="0" t="n">
        <v>2019</v>
      </c>
      <c r="AT33" s="0" t="n">
        <f aca="false">-1+AT32</f>
        <v>-0.95</v>
      </c>
      <c r="AU33" s="0" t="n">
        <v>0</v>
      </c>
      <c r="AV33" s="0" t="s">
        <v>4448</v>
      </c>
    </row>
    <row r="34" customFormat="false" ht="14.25" hidden="false" customHeight="false" outlineLevel="0" collapsed="false">
      <c r="W34" s="38" t="s">
        <v>4449</v>
      </c>
      <c r="Z34" s="38" t="s">
        <v>4446</v>
      </c>
      <c r="AA34" s="0" t="s">
        <v>4451</v>
      </c>
      <c r="AB34" s="0" t="n">
        <v>2019</v>
      </c>
      <c r="AC34" s="0" t="n">
        <f aca="false">-1+AC33</f>
        <v>-0.96</v>
      </c>
      <c r="AD34" s="0" t="n">
        <v>0</v>
      </c>
      <c r="AE34" s="38" t="s">
        <v>4448</v>
      </c>
      <c r="AQ34" s="38" t="s">
        <v>4446</v>
      </c>
      <c r="AR34" s="0" t="s">
        <v>4454</v>
      </c>
      <c r="AS34" s="0" t="n">
        <v>2024</v>
      </c>
      <c r="AT34" s="0" t="n">
        <v>0.05</v>
      </c>
      <c r="AU34" s="0" t="n">
        <v>0</v>
      </c>
      <c r="AV34" s="0" t="s">
        <v>4448</v>
      </c>
    </row>
    <row r="35" customFormat="false" ht="14.25" hidden="false" customHeight="false" outlineLevel="0" collapsed="false">
      <c r="W35" s="38" t="s">
        <v>4449</v>
      </c>
      <c r="Z35" s="38" t="s">
        <v>4446</v>
      </c>
      <c r="AA35" s="0" t="s">
        <v>4450</v>
      </c>
      <c r="AB35" s="0" t="n">
        <v>2024</v>
      </c>
      <c r="AC35" s="0" t="n">
        <f aca="false">E13</f>
        <v>0.04</v>
      </c>
      <c r="AD35" s="0" t="n">
        <v>0</v>
      </c>
      <c r="AE35" s="38" t="s">
        <v>4448</v>
      </c>
      <c r="AQ35" s="38" t="s">
        <v>4446</v>
      </c>
      <c r="AR35" s="0" t="s">
        <v>4455</v>
      </c>
      <c r="AS35" s="0" t="n">
        <v>2024</v>
      </c>
      <c r="AT35" s="0" t="n">
        <f aca="false">-1+AT34</f>
        <v>-0.95</v>
      </c>
      <c r="AU35" s="0" t="n">
        <v>0</v>
      </c>
      <c r="AV35" s="0" t="s">
        <v>4448</v>
      </c>
    </row>
    <row r="36" customFormat="false" ht="14.25" hidden="false" customHeight="false" outlineLevel="0" collapsed="false">
      <c r="W36" s="38" t="s">
        <v>4449</v>
      </c>
      <c r="Z36" s="38" t="s">
        <v>4446</v>
      </c>
      <c r="AA36" s="0" t="s">
        <v>4451</v>
      </c>
      <c r="AB36" s="0" t="n">
        <v>2024</v>
      </c>
      <c r="AC36" s="0" t="n">
        <f aca="false">-1+AC35</f>
        <v>-0.96</v>
      </c>
      <c r="AD36" s="0" t="n">
        <v>0</v>
      </c>
      <c r="AE36" s="38" t="s">
        <v>4448</v>
      </c>
      <c r="AQ36" s="38" t="s">
        <v>4446</v>
      </c>
      <c r="AR36" s="0" t="s">
        <v>4454</v>
      </c>
      <c r="AS36" s="0" t="n">
        <v>2035</v>
      </c>
      <c r="AT36" s="0" t="n">
        <v>0.05</v>
      </c>
      <c r="AU36" s="0" t="n">
        <v>0</v>
      </c>
      <c r="AV36" s="0" t="s">
        <v>4448</v>
      </c>
    </row>
    <row r="37" customFormat="false" ht="14.25" hidden="false" customHeight="false" outlineLevel="0" collapsed="false">
      <c r="W37" s="38" t="s">
        <v>4449</v>
      </c>
      <c r="Z37" s="38" t="s">
        <v>4446</v>
      </c>
      <c r="AA37" s="0" t="s">
        <v>4450</v>
      </c>
      <c r="AB37" s="0" t="n">
        <v>2035</v>
      </c>
      <c r="AC37" s="0" t="n">
        <f aca="false">F13</f>
        <v>0.0518518518518519</v>
      </c>
      <c r="AD37" s="0" t="n">
        <v>0</v>
      </c>
      <c r="AE37" s="38" t="s">
        <v>4448</v>
      </c>
      <c r="AQ37" s="38" t="s">
        <v>4446</v>
      </c>
      <c r="AR37" s="0" t="s">
        <v>4455</v>
      </c>
      <c r="AS37" s="0" t="n">
        <v>2035</v>
      </c>
      <c r="AT37" s="0" t="n">
        <f aca="false">-1+AT36</f>
        <v>-0.95</v>
      </c>
      <c r="AU37" s="0" t="n">
        <v>0</v>
      </c>
      <c r="AV37" s="0" t="s">
        <v>4448</v>
      </c>
    </row>
    <row r="38" customFormat="false" ht="14.25" hidden="false" customHeight="false" outlineLevel="0" collapsed="false">
      <c r="W38" s="38" t="s">
        <v>4449</v>
      </c>
      <c r="Z38" s="38" t="s">
        <v>4446</v>
      </c>
      <c r="AA38" s="0" t="s">
        <v>4451</v>
      </c>
      <c r="AB38" s="0" t="n">
        <v>2035</v>
      </c>
      <c r="AC38" s="0" t="n">
        <f aca="false">-1+AC37</f>
        <v>-0.948148148148148</v>
      </c>
      <c r="AD38" s="0" t="n">
        <v>0</v>
      </c>
      <c r="AE38" s="38" t="s">
        <v>4448</v>
      </c>
      <c r="AQ38" s="38" t="s">
        <v>4446</v>
      </c>
      <c r="AR38" s="0" t="s">
        <v>4454</v>
      </c>
      <c r="AS38" s="0" t="n">
        <v>2040</v>
      </c>
      <c r="AT38" s="0" t="n">
        <v>0.05</v>
      </c>
      <c r="AU38" s="0" t="n">
        <v>0</v>
      </c>
      <c r="AV38" s="0" t="s">
        <v>4448</v>
      </c>
      <c r="AY38" s="71"/>
      <c r="AZ38" s="71"/>
      <c r="BA38" s="71"/>
      <c r="BB38" s="71"/>
      <c r="BC38" s="71"/>
      <c r="BD38" s="71"/>
      <c r="BE38" s="71"/>
      <c r="BF38" s="71"/>
      <c r="BG38" s="71"/>
      <c r="BH38" s="71"/>
      <c r="BI38" s="71"/>
      <c r="BJ38" s="71"/>
      <c r="BK38" s="71"/>
      <c r="BL38" s="71"/>
      <c r="BM38" s="71"/>
      <c r="BN38" s="71"/>
      <c r="BO38" s="71"/>
      <c r="BP38" s="71"/>
      <c r="BQ38" s="71"/>
      <c r="BR38" s="71"/>
      <c r="BS38" s="71"/>
      <c r="BT38" s="71"/>
      <c r="BU38" s="71"/>
      <c r="BV38" s="71"/>
      <c r="BW38" s="71"/>
      <c r="BX38" s="71"/>
      <c r="BY38" s="71"/>
      <c r="BZ38" s="71"/>
      <c r="CA38" s="71"/>
      <c r="CB38" s="71"/>
      <c r="CC38" s="71"/>
      <c r="CD38" s="71"/>
      <c r="CE38" s="71"/>
      <c r="CF38" s="71"/>
      <c r="CG38" s="71"/>
      <c r="CH38" s="71"/>
      <c r="CI38" s="71"/>
      <c r="CJ38" s="71"/>
    </row>
    <row r="39" customFormat="false" ht="14.25" hidden="false" customHeight="false" outlineLevel="0" collapsed="false">
      <c r="W39" s="38" t="s">
        <v>4449</v>
      </c>
      <c r="Z39" s="38" t="s">
        <v>4446</v>
      </c>
      <c r="AA39" s="0" t="s">
        <v>4450</v>
      </c>
      <c r="AB39" s="0" t="n">
        <v>2040</v>
      </c>
      <c r="AC39" s="0" t="n">
        <f aca="false">G13</f>
        <v>0.0510948905109489</v>
      </c>
      <c r="AD39" s="0" t="n">
        <v>0</v>
      </c>
      <c r="AE39" s="38" t="s">
        <v>4448</v>
      </c>
      <c r="AQ39" s="38" t="s">
        <v>4446</v>
      </c>
      <c r="AR39" s="0" t="s">
        <v>4455</v>
      </c>
      <c r="AS39" s="0" t="n">
        <v>2040</v>
      </c>
      <c r="AT39" s="0" t="n">
        <f aca="false">-1+AT38</f>
        <v>-0.95</v>
      </c>
      <c r="AU39" s="0" t="n">
        <v>0</v>
      </c>
      <c r="AV39" s="0" t="s">
        <v>4448</v>
      </c>
    </row>
    <row r="40" customFormat="false" ht="14.25" hidden="false" customHeight="false" outlineLevel="0" collapsed="false">
      <c r="W40" s="38" t="s">
        <v>4449</v>
      </c>
      <c r="Z40" s="38" t="s">
        <v>4446</v>
      </c>
      <c r="AA40" s="0" t="s">
        <v>4451</v>
      </c>
      <c r="AB40" s="0" t="n">
        <v>2040</v>
      </c>
      <c r="AC40" s="0" t="n">
        <f aca="false">-1+AC39</f>
        <v>-0.948905109489051</v>
      </c>
      <c r="AD40" s="0" t="n">
        <v>0</v>
      </c>
      <c r="AE40" s="38" t="s">
        <v>4448</v>
      </c>
      <c r="AQ40" s="38" t="s">
        <v>4446</v>
      </c>
      <c r="AR40" s="0" t="s">
        <v>4454</v>
      </c>
      <c r="AS40" s="0" t="n">
        <v>2050</v>
      </c>
      <c r="AT40" s="0" t="n">
        <v>0.05</v>
      </c>
      <c r="AU40" s="0" t="n">
        <v>0</v>
      </c>
      <c r="AV40" s="0" t="s">
        <v>4448</v>
      </c>
      <c r="AY40" s="71"/>
      <c r="AZ40" s="71"/>
      <c r="BA40" s="71"/>
      <c r="BB40" s="71"/>
      <c r="BC40" s="71"/>
      <c r="BD40" s="71"/>
      <c r="BE40" s="71"/>
      <c r="BF40" s="71"/>
      <c r="BG40" s="71"/>
      <c r="BH40" s="71"/>
      <c r="BI40" s="71"/>
      <c r="BJ40" s="71"/>
      <c r="BK40" s="71"/>
      <c r="BL40" s="71"/>
      <c r="BM40" s="71"/>
      <c r="BN40" s="71"/>
      <c r="BO40" s="71"/>
      <c r="BP40" s="71"/>
      <c r="BQ40" s="71"/>
      <c r="BR40" s="71"/>
      <c r="BS40" s="71"/>
      <c r="BT40" s="71"/>
      <c r="BU40" s="71"/>
      <c r="BV40" s="71"/>
      <c r="BW40" s="71"/>
      <c r="BX40" s="71"/>
      <c r="BY40" s="71"/>
      <c r="BZ40" s="71"/>
      <c r="CA40" s="71"/>
      <c r="CB40" s="71"/>
      <c r="CC40" s="71"/>
      <c r="CD40" s="71"/>
      <c r="CE40" s="71"/>
      <c r="CF40" s="71"/>
      <c r="CG40" s="71"/>
      <c r="CH40" s="71"/>
      <c r="CI40" s="71"/>
    </row>
    <row r="41" customFormat="false" ht="14.25" hidden="false" customHeight="false" outlineLevel="0" collapsed="false">
      <c r="W41" s="38" t="s">
        <v>4449</v>
      </c>
      <c r="Z41" s="38" t="s">
        <v>4446</v>
      </c>
      <c r="AA41" s="0" t="s">
        <v>4450</v>
      </c>
      <c r="AB41" s="0" t="n">
        <v>2050</v>
      </c>
      <c r="AC41" s="0" t="n">
        <f aca="false">H13</f>
        <v>0.0625</v>
      </c>
      <c r="AD41" s="0" t="n">
        <v>0</v>
      </c>
      <c r="AE41" s="38" t="s">
        <v>4448</v>
      </c>
      <c r="AQ41" s="38" t="s">
        <v>4446</v>
      </c>
      <c r="AR41" s="0" t="s">
        <v>4455</v>
      </c>
      <c r="AS41" s="0" t="n">
        <v>2050</v>
      </c>
      <c r="AT41" s="0" t="n">
        <f aca="false">-1+AT40</f>
        <v>-0.95</v>
      </c>
      <c r="AU41" s="0" t="n">
        <v>0</v>
      </c>
      <c r="AV41" s="0" t="s">
        <v>4448</v>
      </c>
    </row>
    <row r="42" customFormat="false" ht="14.25" hidden="false" customHeight="false" outlineLevel="0" collapsed="false">
      <c r="W42" s="38" t="s">
        <v>4449</v>
      </c>
      <c r="Z42" s="38" t="s">
        <v>4446</v>
      </c>
      <c r="AA42" s="0" t="s">
        <v>4451</v>
      </c>
      <c r="AB42" s="0" t="n">
        <v>2050</v>
      </c>
      <c r="AC42" s="0" t="n">
        <f aca="false">-1+AC41</f>
        <v>-0.9375</v>
      </c>
      <c r="AD42" s="0" t="n">
        <v>0</v>
      </c>
      <c r="AE42" s="38" t="s">
        <v>4448</v>
      </c>
      <c r="AQ42" s="38" t="s">
        <v>4446</v>
      </c>
      <c r="AR42" s="0" t="s">
        <v>4454</v>
      </c>
      <c r="AS42" s="0" t="n">
        <v>2100</v>
      </c>
      <c r="AT42" s="0" t="n">
        <v>0.05</v>
      </c>
      <c r="AU42" s="0" t="n">
        <v>0</v>
      </c>
      <c r="AV42" s="0" t="s">
        <v>4448</v>
      </c>
    </row>
    <row r="43" customFormat="false" ht="14.25" hidden="false" customHeight="false" outlineLevel="0" collapsed="false">
      <c r="W43" s="38" t="s">
        <v>4449</v>
      </c>
      <c r="Z43" s="38" t="s">
        <v>4446</v>
      </c>
      <c r="AA43" s="0" t="s">
        <v>4450</v>
      </c>
      <c r="AB43" s="0" t="n">
        <v>2100</v>
      </c>
      <c r="AC43" s="0" t="n">
        <f aca="false">AC41</f>
        <v>0.0625</v>
      </c>
      <c r="AD43" s="0" t="n">
        <v>0</v>
      </c>
      <c r="AE43" s="38" t="s">
        <v>4448</v>
      </c>
      <c r="AQ43" s="38" t="s">
        <v>4446</v>
      </c>
      <c r="AR43" s="0" t="s">
        <v>4455</v>
      </c>
      <c r="AS43" s="0" t="n">
        <v>2100</v>
      </c>
      <c r="AT43" s="0" t="n">
        <f aca="false">-1+AT42</f>
        <v>-0.95</v>
      </c>
      <c r="AU43" s="0" t="n">
        <v>0</v>
      </c>
      <c r="AV43" s="0" t="s">
        <v>4448</v>
      </c>
    </row>
    <row r="44" customFormat="false" ht="14.25" hidden="false" customHeight="false" outlineLevel="0" collapsed="false">
      <c r="W44" s="38" t="s">
        <v>4449</v>
      </c>
      <c r="Z44" s="38" t="s">
        <v>4446</v>
      </c>
      <c r="AA44" s="0" t="s">
        <v>4451</v>
      </c>
      <c r="AB44" s="0" t="n">
        <v>2100</v>
      </c>
      <c r="AC44" s="0" t="n">
        <f aca="false">-1+AC43</f>
        <v>-0.9375</v>
      </c>
      <c r="AD44" s="0" t="n">
        <v>0</v>
      </c>
      <c r="AE44" s="38" t="s">
        <v>4448</v>
      </c>
      <c r="AQ44" s="38" t="s">
        <v>4446</v>
      </c>
      <c r="AR44" s="0" t="s">
        <v>4454</v>
      </c>
      <c r="AS44" s="0" t="n">
        <v>0</v>
      </c>
      <c r="AU44" s="0" t="n">
        <v>3</v>
      </c>
      <c r="AV44" s="0" t="s">
        <v>4448</v>
      </c>
    </row>
    <row r="45" customFormat="false" ht="14.25" hidden="false" customHeight="false" outlineLevel="0" collapsed="false">
      <c r="W45" s="38" t="s">
        <v>4449</v>
      </c>
      <c r="Z45" s="38" t="s">
        <v>4446</v>
      </c>
      <c r="AA45" s="0" t="s">
        <v>4450</v>
      </c>
      <c r="AB45" s="0" t="n">
        <v>0</v>
      </c>
      <c r="AC45" s="0" t="n">
        <f aca="false">AC43</f>
        <v>0.0625</v>
      </c>
      <c r="AD45" s="0" t="n">
        <v>5</v>
      </c>
      <c r="AE45" s="38" t="s">
        <v>4448</v>
      </c>
      <c r="AQ45" s="38" t="s">
        <v>4446</v>
      </c>
      <c r="AR45" s="0" t="s">
        <v>4455</v>
      </c>
      <c r="AS45" s="0" t="n">
        <v>0</v>
      </c>
      <c r="AU45" s="0" t="n">
        <v>3</v>
      </c>
      <c r="AV45" s="0" t="s">
        <v>4448</v>
      </c>
    </row>
    <row r="46" customFormat="false" ht="14.25" hidden="false" customHeight="false" outlineLevel="0" collapsed="false">
      <c r="W46" s="38" t="s">
        <v>4449</v>
      </c>
      <c r="Z46" s="38" t="s">
        <v>4446</v>
      </c>
      <c r="AA46" s="0" t="s">
        <v>4451</v>
      </c>
      <c r="AB46" s="0" t="n">
        <v>0</v>
      </c>
      <c r="AC46" s="0" t="n">
        <f aca="false">AC44</f>
        <v>-0.9375</v>
      </c>
      <c r="AD46" s="0" t="n">
        <v>5</v>
      </c>
      <c r="AE46" s="38" t="s">
        <v>4448</v>
      </c>
      <c r="AN46" s="70"/>
      <c r="AO46" s="70"/>
      <c r="AP46" s="70"/>
      <c r="AQ46" s="70"/>
      <c r="AR46" s="70"/>
      <c r="AS46" s="70"/>
      <c r="AT46" s="70"/>
      <c r="AU46" s="70"/>
      <c r="AV46" s="70"/>
      <c r="AW46" s="70"/>
    </row>
    <row r="47" customFormat="false" ht="14.25" hidden="false" customHeight="false" outlineLevel="0" collapsed="false">
      <c r="AN47" s="70"/>
      <c r="AO47" s="70"/>
      <c r="AP47" s="70"/>
      <c r="AQ47" s="70"/>
      <c r="AR47" s="70"/>
      <c r="AS47" s="70"/>
      <c r="AT47" s="70"/>
      <c r="AU47" s="70"/>
      <c r="AV47" s="70"/>
      <c r="AW47" s="70"/>
    </row>
    <row r="48" customFormat="false" ht="14.25" hidden="false" customHeight="false" outlineLevel="0" collapsed="false">
      <c r="AN48" s="70"/>
      <c r="AO48" s="70"/>
      <c r="AP48" s="70"/>
      <c r="AQ48" s="70"/>
      <c r="AR48" s="70"/>
      <c r="AS48" s="70"/>
      <c r="AT48" s="70"/>
      <c r="AU48" s="70"/>
      <c r="AV48" s="70"/>
      <c r="AW48" s="70"/>
    </row>
    <row r="49" customFormat="false" ht="14.25" hidden="false" customHeight="false" outlineLevel="0" collapsed="false">
      <c r="AN49" s="70"/>
      <c r="AO49" s="70"/>
      <c r="AP49" s="70"/>
      <c r="AQ49" s="70"/>
      <c r="AR49" s="70"/>
      <c r="AS49" s="70"/>
      <c r="AT49" s="70" t="s">
        <v>4456</v>
      </c>
      <c r="AU49" s="70"/>
      <c r="AV49" s="70"/>
      <c r="AW49" s="70"/>
    </row>
    <row r="57" customFormat="false" ht="14.25" hidden="false" customHeight="false" outlineLevel="0" collapsed="false">
      <c r="B57" s="0" t="s">
        <v>5</v>
      </c>
      <c r="C57" s="0" t="s">
        <v>6</v>
      </c>
      <c r="D57" s="0" t="s">
        <v>7</v>
      </c>
      <c r="E57" s="38" t="s">
        <v>8</v>
      </c>
      <c r="F57" s="38" t="s">
        <v>9</v>
      </c>
      <c r="G57" s="0" t="s">
        <v>10</v>
      </c>
      <c r="H57" s="0" t="s">
        <v>11</v>
      </c>
      <c r="I57" s="38" t="s">
        <v>12</v>
      </c>
      <c r="J57" s="38" t="s">
        <v>13</v>
      </c>
      <c r="K57" s="38" t="s">
        <v>4442</v>
      </c>
      <c r="L57" s="38" t="s">
        <v>15</v>
      </c>
      <c r="Q57" s="38" t="s">
        <v>5</v>
      </c>
      <c r="R57" s="38" t="s">
        <v>6</v>
      </c>
      <c r="S57" s="0" t="s">
        <v>7</v>
      </c>
      <c r="T57" s="38" t="s">
        <v>8</v>
      </c>
      <c r="U57" s="0" t="s">
        <v>9</v>
      </c>
      <c r="V57" s="38" t="s">
        <v>10</v>
      </c>
      <c r="W57" s="38" t="s">
        <v>11</v>
      </c>
      <c r="X57" s="38" t="s">
        <v>12</v>
      </c>
      <c r="Y57" s="38" t="s">
        <v>13</v>
      </c>
      <c r="Z57" s="38" t="s">
        <v>4442</v>
      </c>
      <c r="AA57" s="0" t="s">
        <v>15</v>
      </c>
    </row>
    <row r="58" customFormat="false" ht="14.25" hidden="false" customHeight="false" outlineLevel="0" collapsed="false">
      <c r="B58" s="0" t="s">
        <v>4457</v>
      </c>
      <c r="G58" s="0" t="s">
        <v>4451</v>
      </c>
      <c r="I58" s="0" t="n">
        <v>2019</v>
      </c>
      <c r="J58" s="38" t="s">
        <v>21</v>
      </c>
      <c r="K58" s="0" t="n">
        <v>1</v>
      </c>
      <c r="L58" s="38" t="n">
        <f aca="false">L59</f>
        <v>5000</v>
      </c>
      <c r="Q58" s="38" t="s">
        <v>4458</v>
      </c>
      <c r="V58" s="38" t="s">
        <v>4455</v>
      </c>
      <c r="X58" s="0" t="n">
        <v>2019</v>
      </c>
      <c r="Y58" s="38" t="s">
        <v>21</v>
      </c>
      <c r="Z58" s="0" t="n">
        <v>1</v>
      </c>
      <c r="AA58" s="0" t="n">
        <v>5000</v>
      </c>
    </row>
    <row r="59" customFormat="false" ht="14.25" hidden="false" customHeight="false" outlineLevel="0" collapsed="false">
      <c r="G59" s="0" t="s">
        <v>4451</v>
      </c>
      <c r="I59" s="0" t="n">
        <v>2024</v>
      </c>
      <c r="J59" s="38" t="s">
        <v>21</v>
      </c>
      <c r="K59" s="0" t="n">
        <v>1</v>
      </c>
      <c r="L59" s="38" t="n">
        <f aca="false">E19*1000</f>
        <v>5000</v>
      </c>
      <c r="V59" s="38" t="s">
        <v>4455</v>
      </c>
      <c r="X59" s="0" t="n">
        <v>2024</v>
      </c>
      <c r="Y59" s="38" t="s">
        <v>21</v>
      </c>
      <c r="Z59" s="0" t="n">
        <v>1</v>
      </c>
      <c r="AA59" s="0" t="n">
        <v>5000</v>
      </c>
    </row>
    <row r="60" customFormat="false" ht="14.25" hidden="false" customHeight="false" outlineLevel="0" collapsed="false">
      <c r="G60" s="0" t="s">
        <v>4451</v>
      </c>
      <c r="I60" s="0" t="n">
        <v>2035</v>
      </c>
      <c r="J60" s="38" t="s">
        <v>21</v>
      </c>
      <c r="K60" s="0" t="n">
        <v>1</v>
      </c>
      <c r="L60" s="38" t="n">
        <f aca="false">F19*1000</f>
        <v>11000</v>
      </c>
      <c r="V60" s="38" t="s">
        <v>4455</v>
      </c>
      <c r="X60" s="0" t="n">
        <v>2035</v>
      </c>
      <c r="Y60" s="38" t="s">
        <v>21</v>
      </c>
      <c r="Z60" s="0" t="n">
        <v>1</v>
      </c>
      <c r="AA60" s="0" t="n">
        <f aca="false">AE60</f>
        <v>6000</v>
      </c>
      <c r="AC60" s="0" t="n">
        <v>9000</v>
      </c>
      <c r="AD60" s="0" t="n">
        <v>9000</v>
      </c>
      <c r="AE60" s="0" t="n">
        <v>6000</v>
      </c>
    </row>
    <row r="61" customFormat="false" ht="14.25" hidden="false" customHeight="false" outlineLevel="0" collapsed="false">
      <c r="G61" s="0" t="s">
        <v>4451</v>
      </c>
      <c r="I61" s="0" t="n">
        <v>2040</v>
      </c>
      <c r="J61" s="38" t="s">
        <v>21</v>
      </c>
      <c r="K61" s="0" t="n">
        <v>1</v>
      </c>
      <c r="L61" s="38" t="n">
        <f aca="false">G19*1000</f>
        <v>12000</v>
      </c>
      <c r="V61" s="38" t="s">
        <v>4455</v>
      </c>
      <c r="X61" s="0" t="n">
        <v>2040</v>
      </c>
      <c r="Y61" s="38" t="s">
        <v>21</v>
      </c>
      <c r="Z61" s="0" t="n">
        <v>1</v>
      </c>
      <c r="AA61" s="0" t="n">
        <f aca="false">AE61</f>
        <v>6000</v>
      </c>
      <c r="AC61" s="0" t="n">
        <v>10000</v>
      </c>
      <c r="AD61" s="0" t="n">
        <v>10000</v>
      </c>
      <c r="AE61" s="0" t="n">
        <v>6000</v>
      </c>
    </row>
    <row r="62" customFormat="false" ht="14.25" hidden="false" customHeight="false" outlineLevel="0" collapsed="false">
      <c r="G62" s="0" t="s">
        <v>4451</v>
      </c>
      <c r="I62" s="0" t="n">
        <v>2050</v>
      </c>
      <c r="J62" s="38" t="s">
        <v>21</v>
      </c>
      <c r="K62" s="0" t="n">
        <v>1</v>
      </c>
      <c r="L62" s="72" t="n">
        <v>30000</v>
      </c>
      <c r="V62" s="38" t="s">
        <v>4455</v>
      </c>
      <c r="X62" s="0" t="n">
        <v>2050</v>
      </c>
      <c r="Y62" s="38" t="s">
        <v>21</v>
      </c>
      <c r="Z62" s="0" t="n">
        <v>1</v>
      </c>
      <c r="AA62" s="0" t="n">
        <f aca="false">AE62</f>
        <v>8000</v>
      </c>
      <c r="AC62" s="0" t="n">
        <v>12000</v>
      </c>
      <c r="AD62" s="0" t="n">
        <v>12000</v>
      </c>
      <c r="AE62" s="0" t="n">
        <v>8000</v>
      </c>
    </row>
    <row r="63" customFormat="false" ht="14.25" hidden="false" customHeight="false" outlineLevel="0" collapsed="false">
      <c r="G63" s="0" t="s">
        <v>4451</v>
      </c>
      <c r="I63" s="0" t="n">
        <v>2100</v>
      </c>
      <c r="J63" s="38" t="s">
        <v>21</v>
      </c>
      <c r="K63" s="0" t="n">
        <v>1</v>
      </c>
      <c r="L63" s="0" t="n">
        <v>30000</v>
      </c>
      <c r="V63" s="38" t="s">
        <v>4455</v>
      </c>
      <c r="X63" s="0" t="n">
        <v>2100</v>
      </c>
      <c r="Y63" s="38" t="s">
        <v>21</v>
      </c>
      <c r="Z63" s="0" t="n">
        <v>1</v>
      </c>
      <c r="AA63" s="0" t="n">
        <f aca="false">AE63</f>
        <v>8000</v>
      </c>
      <c r="AC63" s="0" t="n">
        <f aca="false">AC62</f>
        <v>12000</v>
      </c>
      <c r="AD63" s="0" t="n">
        <f aca="false">AD62</f>
        <v>12000</v>
      </c>
      <c r="AE63" s="38" t="n">
        <f aca="false">AE62</f>
        <v>8000</v>
      </c>
    </row>
    <row r="64" customFormat="false" ht="14.25" hidden="false" customHeight="false" outlineLevel="0" collapsed="false">
      <c r="G64" s="0" t="s">
        <v>4451</v>
      </c>
      <c r="I64" s="0" t="n">
        <v>0</v>
      </c>
      <c r="J64" s="38" t="s">
        <v>21</v>
      </c>
      <c r="K64" s="0" t="n">
        <v>1</v>
      </c>
      <c r="L64" s="0" t="n">
        <v>5</v>
      </c>
      <c r="V64" s="38" t="s">
        <v>4455</v>
      </c>
      <c r="X64" s="0" t="n">
        <v>0</v>
      </c>
      <c r="Y64" s="38" t="s">
        <v>21</v>
      </c>
      <c r="Z64" s="0" t="n">
        <v>1</v>
      </c>
      <c r="AA64" s="0" t="n">
        <v>5</v>
      </c>
    </row>
    <row r="68" customFormat="false" ht="14.25" hidden="false" customHeight="false" outlineLevel="0" collapsed="false">
      <c r="L68" s="7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P34"/>
  <sheetViews>
    <sheetView showFormulas="false" showGridLines="true" showRowColHeaders="true" showZeros="true" rightToLeft="false" tabSelected="false" showOutlineSymbols="true" defaultGridColor="true" view="normal" topLeftCell="A1" colorId="64" zoomScale="72" zoomScaleNormal="72" zoomScalePageLayoutView="100" workbookViewId="0">
      <selection pane="topLeft" activeCell="N32" activeCellId="0" sqref="N32"/>
    </sheetView>
  </sheetViews>
  <sheetFormatPr defaultColWidth="8.73046875" defaultRowHeight="14.25" zeroHeight="false" outlineLevelRow="0" outlineLevelCol="0"/>
  <cols>
    <col collapsed="false" customWidth="true" hidden="false" outlineLevel="0" max="13" min="13" style="0" width="12.73"/>
  </cols>
  <sheetData>
    <row r="1" customFormat="false" ht="14.25" hidden="false" customHeight="false" outlineLevel="0" collapsed="false">
      <c r="B1" s="0" t="s">
        <v>4459</v>
      </c>
    </row>
    <row r="2" customFormat="false" ht="14.25" hidden="false" customHeight="false" outlineLevel="0" collapsed="false">
      <c r="H2" s="0" t="s">
        <v>4453</v>
      </c>
    </row>
    <row r="3" customFormat="false" ht="14.25" hidden="false" customHeight="false" outlineLevel="0" collapsed="false">
      <c r="E3" s="0" t="s">
        <v>5</v>
      </c>
      <c r="F3" s="0" t="s">
        <v>6</v>
      </c>
      <c r="G3" s="0" t="s">
        <v>7</v>
      </c>
      <c r="H3" s="0" t="s">
        <v>8</v>
      </c>
      <c r="I3" s="0" t="s">
        <v>9</v>
      </c>
      <c r="J3" s="0" t="s">
        <v>4441</v>
      </c>
      <c r="K3" s="0" t="s">
        <v>10</v>
      </c>
      <c r="L3" s="0" t="s">
        <v>12</v>
      </c>
      <c r="M3" s="0" t="s">
        <v>14</v>
      </c>
      <c r="N3" s="38" t="s">
        <v>15</v>
      </c>
      <c r="O3" s="38" t="s">
        <v>13</v>
      </c>
    </row>
    <row r="4" customFormat="false" ht="14.25" hidden="false" customHeight="false" outlineLevel="0" collapsed="false">
      <c r="E4" s="0" t="s">
        <v>4460</v>
      </c>
      <c r="J4" s="0" t="s">
        <v>4446</v>
      </c>
      <c r="K4" s="0" t="s">
        <v>4461</v>
      </c>
      <c r="L4" s="0" t="n">
        <v>2019</v>
      </c>
      <c r="M4" s="0" t="n">
        <v>1</v>
      </c>
      <c r="N4" s="0" t="n">
        <v>0</v>
      </c>
      <c r="O4" s="38" t="s">
        <v>4462</v>
      </c>
    </row>
    <row r="5" customFormat="false" ht="14.25" hidden="false" customHeight="false" outlineLevel="0" collapsed="false">
      <c r="L5" s="0" t="n">
        <v>0</v>
      </c>
      <c r="N5" s="0" t="n">
        <v>3</v>
      </c>
      <c r="O5" s="38" t="s">
        <v>4462</v>
      </c>
    </row>
    <row r="6" customFormat="false" ht="14.25" hidden="false" customHeight="false" outlineLevel="0" collapsed="false">
      <c r="E6" s="0" t="s">
        <v>4463</v>
      </c>
      <c r="J6" s="0" t="s">
        <v>4446</v>
      </c>
      <c r="K6" s="0" t="s">
        <v>4464</v>
      </c>
      <c r="L6" s="0" t="n">
        <v>2019</v>
      </c>
      <c r="M6" s="0" t="n">
        <v>1</v>
      </c>
      <c r="N6" s="0" t="n">
        <v>0</v>
      </c>
      <c r="O6" s="38" t="s">
        <v>4462</v>
      </c>
    </row>
    <row r="7" customFormat="false" ht="14.25" hidden="false" customHeight="false" outlineLevel="0" collapsed="false">
      <c r="L7" s="0" t="n">
        <v>0</v>
      </c>
      <c r="N7" s="0" t="n">
        <v>3</v>
      </c>
      <c r="O7" s="38" t="s">
        <v>4462</v>
      </c>
    </row>
    <row r="9" customFormat="false" ht="14.25" hidden="false" customHeight="false" outlineLevel="0" collapsed="false">
      <c r="E9" s="60" t="s">
        <v>4465</v>
      </c>
      <c r="F9" s="60"/>
      <c r="G9" s="60"/>
      <c r="H9" s="60"/>
      <c r="I9" s="60"/>
      <c r="J9" s="60" t="s">
        <v>4446</v>
      </c>
      <c r="K9" s="60" t="s">
        <v>4466</v>
      </c>
      <c r="L9" s="60" t="n">
        <v>2019</v>
      </c>
      <c r="M9" s="60" t="n">
        <v>1</v>
      </c>
      <c r="N9" s="60" t="n">
        <v>0</v>
      </c>
      <c r="O9" s="60" t="s">
        <v>4462</v>
      </c>
    </row>
    <row r="10" customFormat="false" ht="14.25" hidden="false" customHeight="false" outlineLevel="0" collapsed="false">
      <c r="E10" s="60"/>
      <c r="F10" s="60"/>
      <c r="G10" s="60"/>
      <c r="H10" s="60"/>
      <c r="I10" s="60"/>
      <c r="J10" s="60"/>
      <c r="K10" s="60"/>
      <c r="L10" s="60" t="n">
        <v>0</v>
      </c>
      <c r="M10" s="60"/>
      <c r="N10" s="60" t="n">
        <v>3</v>
      </c>
      <c r="O10" s="60" t="s">
        <v>4462</v>
      </c>
    </row>
    <row r="11" customFormat="false" ht="14.25" hidden="false" customHeight="false" outlineLevel="0" collapsed="false">
      <c r="E11" s="60" t="s">
        <v>4467</v>
      </c>
      <c r="F11" s="60"/>
      <c r="G11" s="60"/>
      <c r="H11" s="60"/>
      <c r="I11" s="60"/>
      <c r="J11" s="60" t="s">
        <v>4446</v>
      </c>
      <c r="K11" s="60" t="s">
        <v>4468</v>
      </c>
      <c r="L11" s="60" t="n">
        <v>2019</v>
      </c>
      <c r="M11" s="60" t="n">
        <v>1</v>
      </c>
      <c r="N11" s="60" t="n">
        <v>0</v>
      </c>
      <c r="O11" s="60" t="s">
        <v>4462</v>
      </c>
    </row>
    <row r="12" customFormat="false" ht="14.25" hidden="false" customHeight="false" outlineLevel="0" collapsed="false">
      <c r="E12" s="60"/>
      <c r="F12" s="60"/>
      <c r="G12" s="60"/>
      <c r="H12" s="60"/>
      <c r="I12" s="60"/>
      <c r="J12" s="60"/>
      <c r="K12" s="60"/>
      <c r="L12" s="60" t="n">
        <v>0</v>
      </c>
      <c r="M12" s="60"/>
      <c r="N12" s="60" t="n">
        <v>3</v>
      </c>
      <c r="O12" s="60" t="s">
        <v>4462</v>
      </c>
    </row>
    <row r="13" customFormat="false" ht="14.25" hidden="false" customHeight="false" outlineLevel="0" collapsed="false">
      <c r="E13" s="60" t="s">
        <v>4469</v>
      </c>
      <c r="F13" s="60"/>
      <c r="G13" s="60"/>
      <c r="H13" s="60"/>
      <c r="I13" s="60"/>
      <c r="J13" s="60" t="s">
        <v>4446</v>
      </c>
      <c r="K13" s="60" t="s">
        <v>4470</v>
      </c>
      <c r="L13" s="60" t="n">
        <v>2019</v>
      </c>
      <c r="M13" s="60" t="n">
        <v>1</v>
      </c>
      <c r="N13" s="60" t="n">
        <v>0</v>
      </c>
      <c r="O13" s="60" t="s">
        <v>4462</v>
      </c>
    </row>
    <row r="14" customFormat="false" ht="14.25" hidden="false" customHeight="false" outlineLevel="0" collapsed="false">
      <c r="E14" s="60"/>
      <c r="F14" s="60"/>
      <c r="G14" s="60"/>
      <c r="H14" s="60"/>
      <c r="I14" s="60"/>
      <c r="J14" s="60"/>
      <c r="K14" s="60"/>
      <c r="L14" s="60" t="n">
        <v>0</v>
      </c>
      <c r="M14" s="60"/>
      <c r="N14" s="60" t="n">
        <v>3</v>
      </c>
      <c r="O14" s="60" t="s">
        <v>4462</v>
      </c>
    </row>
    <row r="15" customFormat="false" ht="14.25" hidden="false" customHeight="false" outlineLevel="0" collapsed="false">
      <c r="E15" s="60" t="s">
        <v>4471</v>
      </c>
      <c r="F15" s="60"/>
      <c r="G15" s="60"/>
      <c r="H15" s="60"/>
      <c r="I15" s="60"/>
      <c r="J15" s="60" t="s">
        <v>4446</v>
      </c>
      <c r="K15" s="60" t="s">
        <v>4472</v>
      </c>
      <c r="L15" s="60" t="n">
        <v>2019</v>
      </c>
      <c r="M15" s="60" t="n">
        <v>1</v>
      </c>
      <c r="N15" s="60" t="n">
        <v>0</v>
      </c>
      <c r="O15" s="60" t="s">
        <v>4462</v>
      </c>
    </row>
    <row r="16" customFormat="false" ht="14.25" hidden="false" customHeight="false" outlineLevel="0" collapsed="false">
      <c r="E16" s="60"/>
      <c r="F16" s="60"/>
      <c r="G16" s="60"/>
      <c r="H16" s="60"/>
      <c r="I16" s="60"/>
      <c r="J16" s="60"/>
      <c r="K16" s="60"/>
      <c r="L16" s="60" t="n">
        <v>0</v>
      </c>
      <c r="M16" s="60"/>
      <c r="N16" s="60" t="n">
        <v>3</v>
      </c>
      <c r="O16" s="60" t="s">
        <v>4462</v>
      </c>
    </row>
    <row r="17" customFormat="false" ht="14.25" hidden="false" customHeight="false" outlineLevel="0" collapsed="false">
      <c r="E17" s="60" t="s">
        <v>4473</v>
      </c>
      <c r="F17" s="60"/>
      <c r="G17" s="60"/>
      <c r="H17" s="60"/>
      <c r="I17" s="60"/>
      <c r="J17" s="60" t="s">
        <v>4446</v>
      </c>
      <c r="K17" s="60" t="s">
        <v>4455</v>
      </c>
      <c r="L17" s="60" t="n">
        <v>2019</v>
      </c>
      <c r="M17" s="60" t="n">
        <v>1</v>
      </c>
      <c r="N17" s="60" t="n">
        <v>0</v>
      </c>
      <c r="O17" s="60" t="s">
        <v>4462</v>
      </c>
    </row>
    <row r="18" customFormat="false" ht="14.25" hidden="false" customHeight="false" outlineLevel="0" collapsed="false">
      <c r="E18" s="60"/>
      <c r="F18" s="60"/>
      <c r="G18" s="60"/>
      <c r="H18" s="60"/>
      <c r="I18" s="60"/>
      <c r="J18" s="60"/>
      <c r="K18" s="60"/>
      <c r="L18" s="60" t="n">
        <v>0</v>
      </c>
      <c r="M18" s="60"/>
      <c r="N18" s="60" t="n">
        <v>3</v>
      </c>
      <c r="O18" s="60" t="s">
        <v>4462</v>
      </c>
    </row>
    <row r="19" customFormat="false" ht="14.25" hidden="false" customHeight="false" outlineLevel="0" collapsed="false">
      <c r="E19" s="60" t="s">
        <v>4474</v>
      </c>
      <c r="F19" s="60"/>
      <c r="G19" s="60"/>
      <c r="H19" s="60"/>
      <c r="I19" s="60"/>
      <c r="J19" s="60" t="s">
        <v>4446</v>
      </c>
      <c r="K19" s="60" t="s">
        <v>4475</v>
      </c>
      <c r="L19" s="60" t="n">
        <v>2019</v>
      </c>
      <c r="M19" s="60" t="n">
        <v>1</v>
      </c>
      <c r="N19" s="60" t="n">
        <v>0</v>
      </c>
      <c r="O19" s="60" t="s">
        <v>4462</v>
      </c>
    </row>
    <row r="20" customFormat="false" ht="14.25" hidden="false" customHeight="false" outlineLevel="0" collapsed="false">
      <c r="E20" s="60"/>
      <c r="F20" s="60"/>
      <c r="G20" s="60"/>
      <c r="H20" s="60"/>
      <c r="I20" s="60"/>
      <c r="J20" s="60"/>
      <c r="K20" s="60"/>
      <c r="L20" s="60" t="n">
        <v>0</v>
      </c>
      <c r="M20" s="60"/>
      <c r="N20" s="60" t="n">
        <v>3</v>
      </c>
      <c r="O20" s="60" t="s">
        <v>4462</v>
      </c>
    </row>
    <row r="21" customFormat="false" ht="14.25" hidden="false" customHeight="false" outlineLevel="0" collapsed="false">
      <c r="E21" s="60" t="s">
        <v>4476</v>
      </c>
      <c r="F21" s="60"/>
      <c r="G21" s="60"/>
      <c r="H21" s="60"/>
      <c r="I21" s="60"/>
      <c r="J21" s="60" t="s">
        <v>4446</v>
      </c>
      <c r="K21" s="60" t="s">
        <v>4477</v>
      </c>
      <c r="L21" s="60" t="n">
        <v>2019</v>
      </c>
      <c r="M21" s="60" t="n">
        <v>1</v>
      </c>
      <c r="N21" s="60" t="n">
        <v>0</v>
      </c>
      <c r="O21" s="60" t="s">
        <v>4462</v>
      </c>
    </row>
    <row r="22" customFormat="false" ht="14.25" hidden="false" customHeight="false" outlineLevel="0" collapsed="false">
      <c r="E22" s="60"/>
      <c r="F22" s="60"/>
      <c r="G22" s="60"/>
      <c r="H22" s="60"/>
      <c r="I22" s="60"/>
      <c r="J22" s="60"/>
      <c r="K22" s="60"/>
      <c r="L22" s="60" t="n">
        <v>0</v>
      </c>
      <c r="M22" s="60"/>
      <c r="N22" s="60" t="n">
        <v>3</v>
      </c>
      <c r="O22" s="60" t="s">
        <v>4462</v>
      </c>
    </row>
    <row r="23" customFormat="false" ht="14.25" hidden="false" customHeight="false" outlineLevel="0" collapsed="false">
      <c r="E23" s="60" t="s">
        <v>4478</v>
      </c>
      <c r="F23" s="60"/>
      <c r="G23" s="60"/>
      <c r="H23" s="60"/>
      <c r="I23" s="60"/>
      <c r="J23" s="60" t="s">
        <v>4446</v>
      </c>
      <c r="K23" s="60" t="s">
        <v>4479</v>
      </c>
      <c r="L23" s="60" t="n">
        <v>2019</v>
      </c>
      <c r="M23" s="60" t="n">
        <v>1</v>
      </c>
      <c r="N23" s="60" t="n">
        <v>0</v>
      </c>
      <c r="O23" s="60" t="s">
        <v>4462</v>
      </c>
    </row>
    <row r="24" customFormat="false" ht="14.25" hidden="false" customHeight="false" outlineLevel="0" collapsed="false">
      <c r="E24" s="60"/>
      <c r="F24" s="60"/>
      <c r="G24" s="60"/>
      <c r="H24" s="60"/>
      <c r="I24" s="60"/>
      <c r="J24" s="60"/>
      <c r="K24" s="60"/>
      <c r="L24" s="60" t="n">
        <v>0</v>
      </c>
      <c r="M24" s="60"/>
      <c r="N24" s="60" t="n">
        <v>3</v>
      </c>
      <c r="O24" s="60" t="s">
        <v>4462</v>
      </c>
    </row>
    <row r="32" customFormat="false" ht="14.25" hidden="false" customHeight="false" outlineLevel="0" collapsed="false">
      <c r="P32" s="71"/>
    </row>
    <row r="34" customFormat="false" ht="14.25" hidden="false" customHeight="false" outlineLevel="0" collapsed="false">
      <c r="P34" s="7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G1:AA33"/>
  <sheetViews>
    <sheetView showFormulas="false" showGridLines="true" showRowColHeaders="true" showZeros="true" rightToLeft="false" tabSelected="false" showOutlineSymbols="true" defaultGridColor="true" view="normal" topLeftCell="A1" colorId="64" zoomScale="42" zoomScaleNormal="42" zoomScalePageLayoutView="100" workbookViewId="0">
      <selection pane="topLeft" activeCell="T46" activeCellId="0" sqref="T46"/>
    </sheetView>
  </sheetViews>
  <sheetFormatPr defaultColWidth="8.73046875" defaultRowHeight="14.25" zeroHeight="false" outlineLevelRow="0" outlineLevelCol="0"/>
  <cols>
    <col collapsed="false" customWidth="true" hidden="false" outlineLevel="0" max="7" min="7" style="0" width="21.8"/>
    <col collapsed="false" customWidth="true" hidden="false" outlineLevel="0" max="13" min="13" style="0" width="30.73"/>
    <col collapsed="false" customWidth="true" hidden="false" outlineLevel="0" max="14" min="14" style="0" width="5.53"/>
    <col collapsed="false" customWidth="true" hidden="false" outlineLevel="0" max="15" min="15" style="0" width="31.73"/>
    <col collapsed="false" customWidth="true" hidden="false" outlineLevel="0" max="16" min="16" style="0" width="10.2"/>
    <col collapsed="false" customWidth="true" hidden="false" outlineLevel="0" max="23" min="23" style="0" width="12.27"/>
  </cols>
  <sheetData>
    <row r="1" customFormat="false" ht="14.25" hidden="false" customHeight="false" outlineLevel="0" collapsed="false">
      <c r="O1" s="0" t="s">
        <v>4480</v>
      </c>
    </row>
    <row r="2" customFormat="false" ht="14.25" hidden="false" customHeight="false" outlineLevel="0" collapsed="false">
      <c r="G2" s="37"/>
      <c r="J2" s="42"/>
    </row>
    <row r="3" customFormat="false" ht="15" hidden="false" customHeight="true" outlineLevel="0" collapsed="false">
      <c r="H3" s="46"/>
      <c r="I3" s="46"/>
      <c r="J3" s="47"/>
      <c r="K3" s="47"/>
      <c r="N3" s="0" t="s">
        <v>12</v>
      </c>
      <c r="O3" s="0" t="s">
        <v>4481</v>
      </c>
      <c r="P3" s="0" t="s">
        <v>15</v>
      </c>
      <c r="Q3" s="47" t="s">
        <v>32</v>
      </c>
    </row>
    <row r="4" customFormat="false" ht="14.25" hidden="false" customHeight="false" outlineLevel="0" collapsed="false">
      <c r="H4" s="50"/>
      <c r="J4" s="51"/>
      <c r="K4" s="51"/>
      <c r="N4" s="0" t="n">
        <v>2035</v>
      </c>
      <c r="O4" s="0" t="str">
        <f aca="false">O6</f>
        <v>TAD, TAI</v>
      </c>
      <c r="P4" s="0" t="str">
        <f aca="false">"*"&amp;ROUND(Q22/P22,3)</f>
        <v>*1.214</v>
      </c>
      <c r="Q4" s="74" t="s">
        <v>4440</v>
      </c>
    </row>
    <row r="5" customFormat="false" ht="14.25" hidden="false" customHeight="false" outlineLevel="0" collapsed="false">
      <c r="N5" s="0" t="n">
        <v>2040</v>
      </c>
      <c r="O5" s="0" t="str">
        <f aca="false">O4</f>
        <v>TAD, TAI</v>
      </c>
      <c r="P5" s="0" t="str">
        <f aca="false">"*"&amp;ROUND(R22/P22,3)</f>
        <v>*1.214</v>
      </c>
      <c r="Q5" s="74" t="s">
        <v>4440</v>
      </c>
      <c r="V5" s="38" t="s">
        <v>4482</v>
      </c>
    </row>
    <row r="6" customFormat="false" ht="14.25" hidden="false" customHeight="false" outlineLevel="0" collapsed="false">
      <c r="N6" s="0" t="n">
        <v>2050</v>
      </c>
      <c r="O6" s="0" t="s">
        <v>4483</v>
      </c>
      <c r="P6" s="0" t="str">
        <f aca="false">"*"&amp;ROUND(S22/P22,3)</f>
        <v>*1.143</v>
      </c>
      <c r="Q6" s="74" t="s">
        <v>4440</v>
      </c>
    </row>
    <row r="7" customFormat="false" ht="14.25" hidden="false" customHeight="false" outlineLevel="0" collapsed="false">
      <c r="N7" s="0" t="n">
        <v>2100</v>
      </c>
      <c r="O7" s="0" t="str">
        <f aca="false">O6</f>
        <v>TAD, TAI</v>
      </c>
      <c r="P7" s="0" t="str">
        <f aca="false">P6</f>
        <v>*1.143</v>
      </c>
      <c r="Q7" s="74" t="s">
        <v>4440</v>
      </c>
    </row>
    <row r="8" customFormat="false" ht="14.25" hidden="false" customHeight="false" outlineLevel="0" collapsed="false">
      <c r="N8" s="0" t="n">
        <v>2035</v>
      </c>
      <c r="O8" s="0" t="s">
        <v>4484</v>
      </c>
      <c r="P8" s="0" t="str">
        <f aca="false">"*"&amp;ROUND(Q33/P33,3)</f>
        <v>*0.818</v>
      </c>
      <c r="Q8" s="74" t="s">
        <v>4440</v>
      </c>
      <c r="V8" s="38" t="s">
        <v>4419</v>
      </c>
      <c r="W8" s="0" t="s">
        <v>4485</v>
      </c>
      <c r="X8" s="38" t="s">
        <v>10</v>
      </c>
      <c r="Y8" s="38" t="s">
        <v>4486</v>
      </c>
      <c r="Z8" s="38" t="s">
        <v>4487</v>
      </c>
      <c r="AA8" s="38" t="s">
        <v>13</v>
      </c>
    </row>
    <row r="9" customFormat="false" ht="14.25" hidden="false" customHeight="false" outlineLevel="0" collapsed="false">
      <c r="N9" s="0" t="n">
        <v>2040</v>
      </c>
      <c r="O9" s="0" t="s">
        <v>4484</v>
      </c>
      <c r="P9" s="0" t="str">
        <f aca="false">"*"&amp;ROUND(R33/P33,3)</f>
        <v>*0.818</v>
      </c>
      <c r="Q9" s="74" t="s">
        <v>4440</v>
      </c>
      <c r="V9" s="38" t="s">
        <v>4488</v>
      </c>
    </row>
    <row r="10" customFormat="false" ht="14.25" hidden="false" customHeight="false" outlineLevel="0" collapsed="false">
      <c r="N10" s="0" t="n">
        <v>2050</v>
      </c>
      <c r="O10" s="0" t="s">
        <v>4484</v>
      </c>
      <c r="P10" s="0" t="str">
        <f aca="false">"*"&amp;ROUND(S33/P33,3)</f>
        <v>*0.818</v>
      </c>
      <c r="Q10" s="74" t="s">
        <v>4440</v>
      </c>
      <c r="V10" s="38" t="s">
        <v>4489</v>
      </c>
      <c r="W10" s="0" t="s">
        <v>4490</v>
      </c>
      <c r="X10" s="38" t="s">
        <v>4491</v>
      </c>
      <c r="Y10" s="0" t="n">
        <v>2050</v>
      </c>
      <c r="Z10" s="75" t="n">
        <v>0.4</v>
      </c>
      <c r="AA10" s="38" t="s">
        <v>21</v>
      </c>
    </row>
    <row r="11" customFormat="false" ht="14.25" hidden="false" customHeight="false" outlineLevel="0" collapsed="false">
      <c r="N11" s="0" t="n">
        <v>2100</v>
      </c>
      <c r="O11" s="0" t="s">
        <v>4484</v>
      </c>
      <c r="P11" s="0" t="str">
        <f aca="false">P10</f>
        <v>*0.818</v>
      </c>
      <c r="Q11" s="74" t="s">
        <v>4440</v>
      </c>
      <c r="V11" s="38" t="s">
        <v>4489</v>
      </c>
      <c r="W11" s="0" t="s">
        <v>4490</v>
      </c>
      <c r="X11" s="38" t="s">
        <v>4491</v>
      </c>
      <c r="Y11" s="0" t="n">
        <v>2100</v>
      </c>
      <c r="Z11" s="75" t="n">
        <v>0.4</v>
      </c>
      <c r="AA11" s="38" t="s">
        <v>21</v>
      </c>
    </row>
    <row r="16" customFormat="false" ht="14.25" hidden="false" customHeight="false" outlineLevel="0" collapsed="false">
      <c r="N16" s="76" t="s">
        <v>4492</v>
      </c>
      <c r="O16" s="76"/>
      <c r="P16" s="77"/>
      <c r="Q16" s="77"/>
      <c r="R16" s="76"/>
      <c r="S16" s="76"/>
    </row>
    <row r="17" customFormat="false" ht="14.25" hidden="false" customHeight="false" outlineLevel="0" collapsed="false">
      <c r="N17" s="76" t="s">
        <v>4493</v>
      </c>
      <c r="O17" s="76"/>
      <c r="P17" s="77"/>
      <c r="Q17" s="77"/>
      <c r="R17" s="76"/>
      <c r="S17" s="76"/>
    </row>
    <row r="18" customFormat="false" ht="14.25" hidden="false" customHeight="false" outlineLevel="0" collapsed="false">
      <c r="N18" s="76"/>
      <c r="O18" s="76"/>
      <c r="P18" s="77"/>
      <c r="Q18" s="77"/>
      <c r="R18" s="76"/>
      <c r="S18" s="76"/>
    </row>
    <row r="19" customFormat="false" ht="14.25" hidden="false" customHeight="false" outlineLevel="0" collapsed="false">
      <c r="N19" s="78" t="s">
        <v>12</v>
      </c>
      <c r="O19" s="78"/>
      <c r="P19" s="79" t="n">
        <v>2024</v>
      </c>
      <c r="Q19" s="79" t="n">
        <v>2035</v>
      </c>
      <c r="R19" s="78" t="n">
        <v>2040</v>
      </c>
      <c r="S19" s="78" t="n">
        <v>2050</v>
      </c>
    </row>
    <row r="20" customFormat="false" ht="14.25" hidden="false" customHeight="false" outlineLevel="0" collapsed="false">
      <c r="N20" s="80" t="s">
        <v>25</v>
      </c>
      <c r="O20" s="80"/>
      <c r="P20" s="81" t="n">
        <v>14</v>
      </c>
      <c r="Q20" s="81" t="n">
        <v>19</v>
      </c>
      <c r="R20" s="82" t="n">
        <v>21</v>
      </c>
      <c r="S20" s="82" t="n">
        <v>25</v>
      </c>
    </row>
    <row r="21" customFormat="false" ht="25.5" hidden="false" customHeight="true" outlineLevel="0" collapsed="false">
      <c r="N21" s="80" t="s">
        <v>4494</v>
      </c>
      <c r="O21" s="80"/>
      <c r="P21" s="81" t="n">
        <v>14</v>
      </c>
      <c r="Q21" s="81" t="n">
        <v>19</v>
      </c>
      <c r="R21" s="82" t="n">
        <v>21</v>
      </c>
      <c r="S21" s="82" t="n">
        <v>24</v>
      </c>
    </row>
    <row r="22" customFormat="false" ht="14.25" hidden="false" customHeight="false" outlineLevel="0" collapsed="false">
      <c r="N22" s="80" t="s">
        <v>27</v>
      </c>
      <c r="O22" s="80"/>
      <c r="P22" s="81" t="n">
        <v>14</v>
      </c>
      <c r="Q22" s="81" t="n">
        <v>17</v>
      </c>
      <c r="R22" s="82" t="n">
        <v>17</v>
      </c>
      <c r="S22" s="82" t="n">
        <v>16</v>
      </c>
    </row>
    <row r="23" customFormat="false" ht="14.25" hidden="false" customHeight="false" outlineLevel="0" collapsed="false">
      <c r="N23" s="76"/>
      <c r="O23" s="76"/>
      <c r="P23" s="77"/>
      <c r="Q23" s="77"/>
      <c r="R23" s="76"/>
      <c r="S23" s="76"/>
    </row>
    <row r="24" customFormat="false" ht="14.25" hidden="false" customHeight="false" outlineLevel="0" collapsed="false">
      <c r="N24" s="76"/>
      <c r="O24" s="76"/>
      <c r="P24" s="77"/>
      <c r="Q24" s="77"/>
      <c r="R24" s="76"/>
      <c r="S24" s="76"/>
    </row>
    <row r="25" customFormat="false" ht="14.25" hidden="false" customHeight="false" outlineLevel="0" collapsed="false">
      <c r="N25" s="76"/>
      <c r="O25" s="76"/>
      <c r="P25" s="77"/>
      <c r="Q25" s="77"/>
      <c r="R25" s="76"/>
      <c r="S25" s="76"/>
    </row>
    <row r="26" customFormat="false" ht="14.25" hidden="false" customHeight="false" outlineLevel="0" collapsed="false">
      <c r="N26" s="76"/>
      <c r="O26" s="76"/>
      <c r="P26" s="77"/>
      <c r="Q26" s="77"/>
      <c r="R26" s="76"/>
      <c r="S26" s="76"/>
    </row>
    <row r="27" customFormat="false" ht="14.25" hidden="false" customHeight="false" outlineLevel="0" collapsed="false">
      <c r="N27" s="76"/>
      <c r="O27" s="76"/>
      <c r="P27" s="77"/>
      <c r="Q27" s="77"/>
      <c r="R27" s="76"/>
      <c r="S27" s="76"/>
    </row>
    <row r="28" customFormat="false" ht="14.25" hidden="false" customHeight="false" outlineLevel="0" collapsed="false">
      <c r="N28" s="76"/>
      <c r="O28" s="76"/>
      <c r="P28" s="77"/>
      <c r="Q28" s="77"/>
      <c r="R28" s="76"/>
      <c r="S28" s="76"/>
    </row>
    <row r="29" customFormat="false" ht="14.25" hidden="false" customHeight="false" outlineLevel="0" collapsed="false">
      <c r="N29" s="76" t="s">
        <v>4495</v>
      </c>
      <c r="O29" s="76"/>
      <c r="P29" s="77"/>
      <c r="Q29" s="77"/>
      <c r="R29" s="76"/>
      <c r="S29" s="76"/>
    </row>
    <row r="30" customFormat="false" ht="14.25" hidden="false" customHeight="false" outlineLevel="0" collapsed="false">
      <c r="N30" s="78" t="s">
        <v>12</v>
      </c>
      <c r="O30" s="78"/>
      <c r="P30" s="79" t="n">
        <v>2024</v>
      </c>
      <c r="Q30" s="79" t="n">
        <v>2035</v>
      </c>
      <c r="R30" s="78" t="n">
        <v>2040</v>
      </c>
      <c r="S30" s="78" t="n">
        <v>2050</v>
      </c>
    </row>
    <row r="31" customFormat="false" ht="14.25" hidden="false" customHeight="false" outlineLevel="0" collapsed="false">
      <c r="N31" s="80" t="s">
        <v>25</v>
      </c>
      <c r="O31" s="80"/>
      <c r="P31" s="81" t="n">
        <v>11</v>
      </c>
      <c r="Q31" s="81" t="n">
        <v>14</v>
      </c>
      <c r="R31" s="82" t="n">
        <v>15</v>
      </c>
      <c r="S31" s="82" t="n">
        <v>17</v>
      </c>
    </row>
    <row r="32" customFormat="false" ht="25.5" hidden="false" customHeight="true" outlineLevel="0" collapsed="false">
      <c r="N32" s="80" t="s">
        <v>4494</v>
      </c>
      <c r="O32" s="80"/>
      <c r="P32" s="81" t="n">
        <v>11</v>
      </c>
      <c r="Q32" s="81" t="n">
        <v>13</v>
      </c>
      <c r="R32" s="82" t="n">
        <v>13</v>
      </c>
      <c r="S32" s="82" t="n">
        <v>14</v>
      </c>
    </row>
    <row r="33" customFormat="false" ht="14.25" hidden="false" customHeight="false" outlineLevel="0" collapsed="false">
      <c r="N33" s="80" t="s">
        <v>27</v>
      </c>
      <c r="O33" s="80"/>
      <c r="P33" s="81" t="n">
        <v>11</v>
      </c>
      <c r="Q33" s="81" t="n">
        <v>9</v>
      </c>
      <c r="R33" s="82" t="n">
        <v>9</v>
      </c>
      <c r="S33" s="82" t="n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F4:BJ46"/>
  <sheetViews>
    <sheetView showFormulas="false" showGridLines="true" showRowColHeaders="true" showZeros="true" rightToLeft="false" tabSelected="false" showOutlineSymbols="true" defaultGridColor="true" view="normal" topLeftCell="D5" colorId="64" zoomScale="31" zoomScaleNormal="31" zoomScalePageLayoutView="100" workbookViewId="0">
      <selection pane="topLeft" activeCell="AD40" activeCellId="0" sqref="AD40"/>
    </sheetView>
  </sheetViews>
  <sheetFormatPr defaultColWidth="8.73046875" defaultRowHeight="14.25" zeroHeight="false" outlineLevelRow="0" outlineLevelCol="0"/>
  <cols>
    <col collapsed="false" customWidth="true" hidden="false" outlineLevel="0" max="22" min="22" style="0" width="14.27"/>
    <col collapsed="false" customWidth="true" hidden="false" outlineLevel="0" max="26" min="26" style="0" width="12.73"/>
  </cols>
  <sheetData>
    <row r="4" customFormat="false" ht="14.25" hidden="false" customHeight="false" outlineLevel="0" collapsed="false">
      <c r="Q4" s="36" t="s">
        <v>1</v>
      </c>
    </row>
    <row r="5" customFormat="false" ht="14.25" hidden="false" customHeight="false" outlineLevel="0" collapsed="false">
      <c r="Q5" s="0" t="s">
        <v>2</v>
      </c>
    </row>
    <row r="7" customFormat="false" ht="14.25" hidden="false" customHeight="false" outlineLevel="0" collapsed="false">
      <c r="G7" s="77"/>
      <c r="Y7" s="38" t="s">
        <v>4453</v>
      </c>
    </row>
    <row r="8" customFormat="false" ht="14.25" hidden="false" customHeight="false" outlineLevel="0" collapsed="false">
      <c r="G8" s="77"/>
    </row>
    <row r="9" customFormat="false" ht="14.25" hidden="false" customHeight="false" outlineLevel="0" collapsed="false">
      <c r="G9" s="77"/>
    </row>
    <row r="10" customFormat="false" ht="28.5" hidden="false" customHeight="true" outlineLevel="0" collapsed="false">
      <c r="G10" s="77"/>
      <c r="Q10" s="38" t="s">
        <v>5</v>
      </c>
      <c r="R10" s="38" t="s">
        <v>6</v>
      </c>
      <c r="S10" s="38" t="s">
        <v>7</v>
      </c>
      <c r="T10" s="38" t="s">
        <v>8</v>
      </c>
      <c r="U10" s="38" t="s">
        <v>9</v>
      </c>
      <c r="V10" s="0" t="s">
        <v>10</v>
      </c>
      <c r="W10" s="38" t="s">
        <v>11</v>
      </c>
      <c r="X10" s="38" t="s">
        <v>12</v>
      </c>
      <c r="Y10" s="38" t="s">
        <v>13</v>
      </c>
      <c r="Z10" s="59" t="s">
        <v>4442</v>
      </c>
      <c r="AA10" s="83" t="s">
        <v>4496</v>
      </c>
      <c r="AB10" s="83" t="s">
        <v>4497</v>
      </c>
      <c r="AC10" s="83" t="s">
        <v>4498</v>
      </c>
      <c r="AD10" s="83" t="s">
        <v>4499</v>
      </c>
      <c r="AE10" s="83" t="s">
        <v>4500</v>
      </c>
      <c r="AF10" s="83" t="s">
        <v>4501</v>
      </c>
      <c r="AG10" s="83" t="s">
        <v>61</v>
      </c>
      <c r="AH10" s="83" t="s">
        <v>147</v>
      </c>
      <c r="AI10" s="83" t="s">
        <v>4502</v>
      </c>
      <c r="AJ10" s="83" t="s">
        <v>4503</v>
      </c>
      <c r="AK10" s="83" t="s">
        <v>4504</v>
      </c>
      <c r="AL10" s="83" t="s">
        <v>4505</v>
      </c>
      <c r="AM10" s="83" t="s">
        <v>4506</v>
      </c>
      <c r="AN10" s="83" t="s">
        <v>4507</v>
      </c>
      <c r="AO10" s="83" t="s">
        <v>4508</v>
      </c>
      <c r="AP10" s="83" t="s">
        <v>33</v>
      </c>
      <c r="AQ10" s="83" t="s">
        <v>4509</v>
      </c>
      <c r="AR10" s="83" t="s">
        <v>4510</v>
      </c>
      <c r="AS10" s="83" t="s">
        <v>472</v>
      </c>
      <c r="AT10" s="83" t="s">
        <v>4511</v>
      </c>
      <c r="AU10" s="83" t="s">
        <v>4512</v>
      </c>
      <c r="AV10" s="83" t="s">
        <v>4513</v>
      </c>
      <c r="AW10" s="83" t="s">
        <v>4514</v>
      </c>
      <c r="AX10" s="83" t="s">
        <v>4515</v>
      </c>
      <c r="AY10" s="83" t="s">
        <v>4516</v>
      </c>
      <c r="AZ10" s="83" t="s">
        <v>73</v>
      </c>
      <c r="BA10" s="83" t="s">
        <v>4517</v>
      </c>
      <c r="BB10" s="83" t="s">
        <v>4518</v>
      </c>
      <c r="BC10" s="83" t="s">
        <v>4519</v>
      </c>
      <c r="BD10" s="83" t="s">
        <v>4520</v>
      </c>
      <c r="BE10" s="83" t="s">
        <v>4521</v>
      </c>
      <c r="BF10" s="83" t="s">
        <v>4522</v>
      </c>
      <c r="BG10" s="83" t="s">
        <v>4523</v>
      </c>
      <c r="BH10" s="83" t="s">
        <v>4524</v>
      </c>
      <c r="BI10" s="83" t="s">
        <v>4525</v>
      </c>
      <c r="BJ10" s="0" t="n">
        <v>0</v>
      </c>
    </row>
    <row r="11" customFormat="false" ht="28.5" hidden="false" customHeight="true" outlineLevel="0" collapsed="false">
      <c r="G11" s="84" t="s">
        <v>4526</v>
      </c>
      <c r="H11" s="84" t="s">
        <v>4527</v>
      </c>
      <c r="I11" s="84" t="s">
        <v>4528</v>
      </c>
      <c r="Q11" s="38" t="s">
        <v>4529</v>
      </c>
      <c r="V11" s="0" t="s">
        <v>4530</v>
      </c>
      <c r="X11" s="0" t="n">
        <v>2019</v>
      </c>
      <c r="Y11" s="38" t="s">
        <v>21</v>
      </c>
      <c r="Z11" s="0" t="n">
        <v>1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0</v>
      </c>
      <c r="AK11" s="0" t="n">
        <v>0</v>
      </c>
      <c r="AL11" s="0" t="n">
        <v>0</v>
      </c>
      <c r="AM11" s="0" t="n">
        <v>0</v>
      </c>
      <c r="AN11" s="0" t="n">
        <v>0</v>
      </c>
      <c r="AO11" s="0" t="n">
        <v>0</v>
      </c>
      <c r="AP11" s="0" t="n">
        <v>0</v>
      </c>
      <c r="AQ11" s="0" t="n">
        <v>0</v>
      </c>
      <c r="AR11" s="0" t="n">
        <v>0</v>
      </c>
      <c r="AS11" s="0" t="n">
        <v>0</v>
      </c>
      <c r="AT11" s="0" t="n">
        <v>0</v>
      </c>
      <c r="AU11" s="0" t="n">
        <v>0</v>
      </c>
      <c r="AV11" s="0" t="n">
        <v>0</v>
      </c>
      <c r="AW11" s="0" t="n">
        <v>0</v>
      </c>
      <c r="AX11" s="0" t="n">
        <v>0</v>
      </c>
      <c r="AY11" s="0" t="n">
        <v>0</v>
      </c>
      <c r="AZ11" s="0" t="n">
        <v>0</v>
      </c>
      <c r="BA11" s="0" t="n">
        <v>0</v>
      </c>
      <c r="BB11" s="0" t="n">
        <v>0</v>
      </c>
      <c r="BC11" s="0" t="n">
        <v>0</v>
      </c>
      <c r="BD11" s="0" t="n">
        <v>0</v>
      </c>
      <c r="BE11" s="0" t="n">
        <v>0</v>
      </c>
      <c r="BF11" s="0" t="n">
        <v>0</v>
      </c>
      <c r="BG11" s="0" t="n">
        <v>0</v>
      </c>
      <c r="BH11" s="0" t="n">
        <v>0</v>
      </c>
      <c r="BI11" s="0" t="n">
        <v>0</v>
      </c>
      <c r="BJ11" s="0" t="n">
        <v>3</v>
      </c>
    </row>
    <row r="12" customFormat="false" ht="28.5" hidden="false" customHeight="true" outlineLevel="0" collapsed="false">
      <c r="F12" s="77" t="s">
        <v>4496</v>
      </c>
      <c r="G12" s="83" t="s">
        <v>4496</v>
      </c>
      <c r="H12" s="85" t="n">
        <v>5000</v>
      </c>
      <c r="I12" s="85" t="n">
        <v>23000</v>
      </c>
      <c r="J12" s="38" t="n">
        <f aca="false">IF(F12=G12,1,0)</f>
        <v>1</v>
      </c>
      <c r="V12" s="0" t="s">
        <v>4530</v>
      </c>
      <c r="X12" s="0" t="n">
        <v>2030</v>
      </c>
      <c r="Y12" s="38" t="s">
        <v>21</v>
      </c>
      <c r="Z12" s="0" t="n">
        <v>1</v>
      </c>
      <c r="AA12" s="85" t="n">
        <v>5000</v>
      </c>
      <c r="AB12" s="85" t="n">
        <v>6000</v>
      </c>
      <c r="AC12" s="85" t="n">
        <v>15000</v>
      </c>
      <c r="AD12" s="85" t="n">
        <v>1000</v>
      </c>
      <c r="AE12" s="83" t="n">
        <v>500</v>
      </c>
      <c r="AF12" s="85" t="n">
        <v>10000</v>
      </c>
      <c r="AG12" s="85" t="n">
        <v>6000</v>
      </c>
      <c r="AH12" s="85" t="n">
        <v>83000</v>
      </c>
      <c r="AI12" s="85" t="n">
        <v>1000</v>
      </c>
      <c r="AJ12" s="85" t="n">
        <v>2000</v>
      </c>
      <c r="AK12" s="85" t="n">
        <v>6000</v>
      </c>
      <c r="AL12" s="85" t="n">
        <v>17000</v>
      </c>
      <c r="AM12" s="85" t="n">
        <v>1000</v>
      </c>
      <c r="AN12" s="85" t="n">
        <v>2000</v>
      </c>
      <c r="AO12" s="83" t="n">
        <v>0</v>
      </c>
      <c r="AP12" s="85" t="n">
        <v>26000</v>
      </c>
      <c r="AQ12" s="85" t="n">
        <v>1000</v>
      </c>
      <c r="AR12" s="85" t="n">
        <v>8000</v>
      </c>
      <c r="AS12" s="85" t="n">
        <v>13000</v>
      </c>
      <c r="AT12" s="85" t="n">
        <v>6000</v>
      </c>
      <c r="AU12" s="85" t="n">
        <v>23000</v>
      </c>
      <c r="AV12" s="85" t="n">
        <v>90000</v>
      </c>
      <c r="AW12" s="85" t="n">
        <v>2000</v>
      </c>
      <c r="AX12" s="85" t="n">
        <v>5000</v>
      </c>
      <c r="AY12" s="85" t="n">
        <v>10000</v>
      </c>
      <c r="AZ12" s="85" t="n">
        <v>13000</v>
      </c>
      <c r="BA12" s="85" t="n">
        <v>10000</v>
      </c>
      <c r="BB12" s="85" t="n">
        <v>5000</v>
      </c>
      <c r="BC12" s="85" t="n">
        <v>5000</v>
      </c>
      <c r="BD12" s="85" t="n">
        <v>4000</v>
      </c>
      <c r="BE12" s="83" t="n">
        <v>500</v>
      </c>
      <c r="BF12" s="85" t="n">
        <v>3000</v>
      </c>
      <c r="BG12" s="85" t="n">
        <v>11000</v>
      </c>
      <c r="BH12" s="85" t="n">
        <v>2000</v>
      </c>
      <c r="BI12" s="85" t="n">
        <v>1000</v>
      </c>
      <c r="BJ12" s="0" t="n">
        <v>3</v>
      </c>
    </row>
    <row r="13" customFormat="false" ht="28.5" hidden="false" customHeight="true" outlineLevel="0" collapsed="false">
      <c r="F13" s="77" t="s">
        <v>4497</v>
      </c>
      <c r="G13" s="83" t="s">
        <v>4497</v>
      </c>
      <c r="H13" s="85" t="n">
        <v>6000</v>
      </c>
      <c r="I13" s="85" t="n">
        <v>30000</v>
      </c>
      <c r="J13" s="38" t="n">
        <f aca="false">IF(F13=G13,1,0)</f>
        <v>1</v>
      </c>
      <c r="V13" s="0" t="str">
        <f aca="false">V12</f>
        <v>CO2Captured*</v>
      </c>
      <c r="X13" s="0" t="n">
        <v>2050</v>
      </c>
      <c r="Y13" s="38" t="s">
        <v>21</v>
      </c>
      <c r="Z13" s="0" t="n">
        <v>1</v>
      </c>
      <c r="AA13" s="85" t="n">
        <v>23000</v>
      </c>
      <c r="AB13" s="85" t="n">
        <v>30000</v>
      </c>
      <c r="AC13" s="85" t="n">
        <v>45000</v>
      </c>
      <c r="AD13" s="85" t="n">
        <v>2000</v>
      </c>
      <c r="AE13" s="85" t="n">
        <v>2000</v>
      </c>
      <c r="AF13" s="85" t="n">
        <v>30000</v>
      </c>
      <c r="AG13" s="85" t="n">
        <v>30000</v>
      </c>
      <c r="AH13" s="85" t="n">
        <v>375000</v>
      </c>
      <c r="AI13" s="85" t="n">
        <v>2000</v>
      </c>
      <c r="AJ13" s="85" t="n">
        <v>6000</v>
      </c>
      <c r="AK13" s="85" t="n">
        <v>18000</v>
      </c>
      <c r="AL13" s="85" t="n">
        <v>50000</v>
      </c>
      <c r="AM13" s="85" t="n">
        <v>3000</v>
      </c>
      <c r="AN13" s="85" t="n">
        <v>6000</v>
      </c>
      <c r="AO13" s="85" t="n">
        <v>2000</v>
      </c>
      <c r="AP13" s="85" t="n">
        <v>120000</v>
      </c>
      <c r="AQ13" s="85" t="n">
        <v>3000</v>
      </c>
      <c r="AR13" s="85" t="n">
        <v>23000</v>
      </c>
      <c r="AS13" s="85" t="n">
        <v>38000</v>
      </c>
      <c r="AT13" s="85" t="n">
        <v>30000</v>
      </c>
      <c r="AU13" s="85" t="n">
        <v>105000</v>
      </c>
      <c r="AV13" s="85" t="n">
        <v>270000</v>
      </c>
      <c r="AW13" s="85" t="n">
        <v>5000</v>
      </c>
      <c r="AX13" s="85" t="n">
        <v>15000</v>
      </c>
      <c r="AY13" s="85" t="n">
        <v>45000</v>
      </c>
      <c r="AZ13" s="85" t="n">
        <v>60000</v>
      </c>
      <c r="BA13" s="85" t="n">
        <v>45000</v>
      </c>
      <c r="BB13" s="85" t="n">
        <v>23000</v>
      </c>
      <c r="BC13" s="85" t="n">
        <v>14000</v>
      </c>
      <c r="BD13" s="85" t="n">
        <v>11000</v>
      </c>
      <c r="BE13" s="85" t="n">
        <v>3000</v>
      </c>
      <c r="BF13" s="85" t="n">
        <v>15000</v>
      </c>
      <c r="BG13" s="85" t="n">
        <v>33000</v>
      </c>
      <c r="BH13" s="85" t="n">
        <v>11000</v>
      </c>
      <c r="BI13" s="85" t="n">
        <v>3000</v>
      </c>
      <c r="BJ13" s="0" t="n">
        <v>3</v>
      </c>
    </row>
    <row r="14" customFormat="false" ht="14.25" hidden="false" customHeight="false" outlineLevel="0" collapsed="false">
      <c r="F14" s="77" t="s">
        <v>4498</v>
      </c>
      <c r="G14" s="83" t="s">
        <v>4498</v>
      </c>
      <c r="H14" s="85" t="n">
        <v>15000</v>
      </c>
      <c r="I14" s="85" t="n">
        <v>45000</v>
      </c>
      <c r="J14" s="38" t="n">
        <f aca="false">IF(F14=G14,1,0)</f>
        <v>1</v>
      </c>
      <c r="V14" s="0" t="str">
        <f aca="false">V13</f>
        <v>CO2Captured*</v>
      </c>
      <c r="X14" s="0" t="n">
        <v>2100</v>
      </c>
      <c r="Y14" s="38" t="s">
        <v>21</v>
      </c>
      <c r="Z14" s="0" t="n">
        <v>1</v>
      </c>
      <c r="AA14" s="85" t="n">
        <f aca="false">AA13*1.5</f>
        <v>34500</v>
      </c>
      <c r="AB14" s="85" t="n">
        <f aca="false">AB13*1.5</f>
        <v>45000</v>
      </c>
      <c r="AC14" s="85" t="n">
        <f aca="false">AC13*1.5</f>
        <v>67500</v>
      </c>
      <c r="AD14" s="85" t="n">
        <f aca="false">AD13*1.5</f>
        <v>3000</v>
      </c>
      <c r="AE14" s="85" t="n">
        <f aca="false">AE13*1.5</f>
        <v>3000</v>
      </c>
      <c r="AF14" s="85" t="n">
        <f aca="false">AF13*1.5</f>
        <v>45000</v>
      </c>
      <c r="AG14" s="85" t="n">
        <f aca="false">AG13*1.5</f>
        <v>45000</v>
      </c>
      <c r="AH14" s="85" t="n">
        <f aca="false">AH13*1.5</f>
        <v>562500</v>
      </c>
      <c r="AI14" s="85" t="n">
        <f aca="false">AI13*1.5</f>
        <v>3000</v>
      </c>
      <c r="AJ14" s="85" t="n">
        <f aca="false">AJ13*1.5</f>
        <v>9000</v>
      </c>
      <c r="AK14" s="85" t="n">
        <f aca="false">AK13*1.5</f>
        <v>27000</v>
      </c>
      <c r="AL14" s="85" t="n">
        <f aca="false">AL13*1.5</f>
        <v>75000</v>
      </c>
      <c r="AM14" s="85" t="n">
        <f aca="false">AM13*1.5</f>
        <v>4500</v>
      </c>
      <c r="AN14" s="85" t="n">
        <f aca="false">AN13*1.5</f>
        <v>9000</v>
      </c>
      <c r="AO14" s="85" t="n">
        <f aca="false">AO13*1.5</f>
        <v>3000</v>
      </c>
      <c r="AP14" s="85" t="n">
        <f aca="false">AP13*1.5</f>
        <v>180000</v>
      </c>
      <c r="AQ14" s="85" t="n">
        <f aca="false">AQ13*1.5</f>
        <v>4500</v>
      </c>
      <c r="AR14" s="85" t="n">
        <f aca="false">AR13*1.5</f>
        <v>34500</v>
      </c>
      <c r="AS14" s="85" t="n">
        <f aca="false">AS13*1.5</f>
        <v>57000</v>
      </c>
      <c r="AT14" s="85" t="n">
        <f aca="false">AT13*1.5</f>
        <v>45000</v>
      </c>
      <c r="AU14" s="85" t="n">
        <f aca="false">AU13*1.5</f>
        <v>157500</v>
      </c>
      <c r="AV14" s="85" t="n">
        <f aca="false">AV13*1.5</f>
        <v>405000</v>
      </c>
      <c r="AW14" s="85" t="n">
        <f aca="false">AW13*1.5</f>
        <v>7500</v>
      </c>
      <c r="AX14" s="85" t="n">
        <f aca="false">AX13*1.5</f>
        <v>22500</v>
      </c>
      <c r="AY14" s="85" t="n">
        <f aca="false">AY13*1.5</f>
        <v>67500</v>
      </c>
      <c r="AZ14" s="85" t="n">
        <f aca="false">AZ13*1.5</f>
        <v>90000</v>
      </c>
      <c r="BA14" s="85" t="n">
        <f aca="false">BA13*1.5</f>
        <v>67500</v>
      </c>
      <c r="BB14" s="85" t="n">
        <f aca="false">BB13*1.5</f>
        <v>34500</v>
      </c>
      <c r="BC14" s="85" t="n">
        <f aca="false">BC13*1.5</f>
        <v>21000</v>
      </c>
      <c r="BD14" s="85" t="n">
        <f aca="false">BD13*1.5</f>
        <v>16500</v>
      </c>
      <c r="BE14" s="85" t="n">
        <f aca="false">BE13*1.5</f>
        <v>4500</v>
      </c>
      <c r="BF14" s="85" t="n">
        <f aca="false">BF13*1.5</f>
        <v>22500</v>
      </c>
      <c r="BG14" s="85" t="n">
        <f aca="false">BG13*1.5</f>
        <v>49500</v>
      </c>
      <c r="BH14" s="85" t="n">
        <f aca="false">BH13*1.5</f>
        <v>16500</v>
      </c>
      <c r="BI14" s="85" t="n">
        <f aca="false">BI13*1.5</f>
        <v>4500</v>
      </c>
      <c r="BJ14" s="0" t="n">
        <v>3</v>
      </c>
    </row>
    <row r="15" customFormat="false" ht="14.25" hidden="false" customHeight="false" outlineLevel="0" collapsed="false">
      <c r="F15" s="77" t="s">
        <v>4499</v>
      </c>
      <c r="G15" s="83" t="s">
        <v>4499</v>
      </c>
      <c r="H15" s="85" t="n">
        <v>1000</v>
      </c>
      <c r="I15" s="85" t="n">
        <v>2000</v>
      </c>
      <c r="J15" s="38" t="n">
        <f aca="false">IF(F15=G15,1,0)</f>
        <v>1</v>
      </c>
    </row>
    <row r="16" customFormat="false" ht="14.25" hidden="false" customHeight="false" outlineLevel="0" collapsed="false">
      <c r="F16" s="77" t="s">
        <v>4500</v>
      </c>
      <c r="G16" s="83" t="s">
        <v>4500</v>
      </c>
      <c r="H16" s="83" t="n">
        <v>500</v>
      </c>
      <c r="I16" s="85" t="n">
        <v>2000</v>
      </c>
      <c r="J16" s="38" t="n">
        <f aca="false">IF(F16=G16,1,0)</f>
        <v>1</v>
      </c>
    </row>
    <row r="17" customFormat="false" ht="14.25" hidden="false" customHeight="false" outlineLevel="0" collapsed="false">
      <c r="F17" s="77" t="s">
        <v>4501</v>
      </c>
      <c r="G17" s="83" t="s">
        <v>4501</v>
      </c>
      <c r="H17" s="85" t="n">
        <v>10000</v>
      </c>
      <c r="I17" s="85" t="n">
        <v>30000</v>
      </c>
      <c r="J17" s="38" t="n">
        <f aca="false">IF(F17=G17,1,0)</f>
        <v>1</v>
      </c>
    </row>
    <row r="18" customFormat="false" ht="14.25" hidden="false" customHeight="false" outlineLevel="0" collapsed="false">
      <c r="F18" s="77" t="s">
        <v>61</v>
      </c>
      <c r="G18" s="83" t="s">
        <v>61</v>
      </c>
      <c r="H18" s="85" t="n">
        <v>6000</v>
      </c>
      <c r="I18" s="85" t="n">
        <v>30000</v>
      </c>
      <c r="J18" s="38" t="n">
        <f aca="false">IF(F18=G18,1,0)</f>
        <v>1</v>
      </c>
    </row>
    <row r="19" customFormat="false" ht="14.25" hidden="false" customHeight="false" outlineLevel="0" collapsed="false">
      <c r="F19" s="77" t="s">
        <v>147</v>
      </c>
      <c r="G19" s="83" t="s">
        <v>147</v>
      </c>
      <c r="H19" s="85" t="n">
        <v>83000</v>
      </c>
      <c r="I19" s="85" t="n">
        <v>375000</v>
      </c>
      <c r="J19" s="38" t="n">
        <f aca="false">IF(F19=G19,1,0)</f>
        <v>1</v>
      </c>
    </row>
    <row r="20" customFormat="false" ht="28.5" hidden="false" customHeight="true" outlineLevel="0" collapsed="false">
      <c r="F20" s="77" t="s">
        <v>4502</v>
      </c>
      <c r="G20" s="83" t="s">
        <v>4502</v>
      </c>
      <c r="H20" s="85" t="n">
        <v>1000</v>
      </c>
      <c r="I20" s="85" t="n">
        <v>2000</v>
      </c>
      <c r="J20" s="38" t="n">
        <f aca="false">IF(F20=G20,1,0)</f>
        <v>1</v>
      </c>
    </row>
    <row r="21" customFormat="false" ht="28.5" hidden="false" customHeight="true" outlineLevel="0" collapsed="false">
      <c r="F21" s="77" t="s">
        <v>4503</v>
      </c>
      <c r="G21" s="83" t="s">
        <v>4503</v>
      </c>
      <c r="H21" s="85" t="n">
        <v>2000</v>
      </c>
      <c r="I21" s="85" t="n">
        <v>6000</v>
      </c>
      <c r="J21" s="38" t="n">
        <f aca="false">IF(F21=G21,1,0)</f>
        <v>1</v>
      </c>
    </row>
    <row r="22" customFormat="false" ht="14.25" hidden="false" customHeight="false" outlineLevel="0" collapsed="false">
      <c r="F22" s="77" t="s">
        <v>4504</v>
      </c>
      <c r="G22" s="83" t="s">
        <v>4504</v>
      </c>
      <c r="H22" s="85" t="n">
        <v>6000</v>
      </c>
      <c r="I22" s="85" t="n">
        <v>18000</v>
      </c>
      <c r="J22" s="38" t="n">
        <f aca="false">IF(F22=G22,1,0)</f>
        <v>1</v>
      </c>
    </row>
    <row r="23" customFormat="false" ht="14.25" hidden="false" customHeight="false" outlineLevel="0" collapsed="false">
      <c r="F23" s="77" t="s">
        <v>4505</v>
      </c>
      <c r="G23" s="83" t="s">
        <v>4505</v>
      </c>
      <c r="H23" s="85" t="n">
        <v>17000</v>
      </c>
      <c r="I23" s="85" t="n">
        <v>50000</v>
      </c>
      <c r="J23" s="38" t="n">
        <f aca="false">IF(F23=G23,1,0)</f>
        <v>1</v>
      </c>
    </row>
    <row r="24" customFormat="false" ht="28.5" hidden="false" customHeight="true" outlineLevel="0" collapsed="false">
      <c r="F24" s="77" t="s">
        <v>4506</v>
      </c>
      <c r="G24" s="83" t="s">
        <v>4506</v>
      </c>
      <c r="H24" s="85" t="n">
        <v>1000</v>
      </c>
      <c r="I24" s="85" t="n">
        <v>3000</v>
      </c>
      <c r="J24" s="38" t="n">
        <f aca="false">IF(F24=G24,1,0)</f>
        <v>1</v>
      </c>
    </row>
    <row r="25" customFormat="false" ht="28.5" hidden="false" customHeight="true" outlineLevel="0" collapsed="false">
      <c r="F25" s="77" t="s">
        <v>4507</v>
      </c>
      <c r="G25" s="83" t="s">
        <v>4507</v>
      </c>
      <c r="H25" s="85" t="n">
        <v>2000</v>
      </c>
      <c r="I25" s="85" t="n">
        <v>6000</v>
      </c>
      <c r="J25" s="38" t="n">
        <f aca="false">IF(F25=G25,1,0)</f>
        <v>1</v>
      </c>
    </row>
    <row r="26" customFormat="false" ht="14.25" hidden="false" customHeight="false" outlineLevel="0" collapsed="false">
      <c r="F26" s="77" t="s">
        <v>4508</v>
      </c>
      <c r="G26" s="83" t="s">
        <v>4508</v>
      </c>
      <c r="H26" s="83" t="n">
        <v>0</v>
      </c>
      <c r="I26" s="85" t="n">
        <v>2000</v>
      </c>
      <c r="J26" s="38" t="n">
        <f aca="false">IF(F26=G26,1,0)</f>
        <v>1</v>
      </c>
    </row>
    <row r="27" customFormat="false" ht="14.25" hidden="false" customHeight="false" outlineLevel="0" collapsed="false">
      <c r="F27" s="77" t="s">
        <v>33</v>
      </c>
      <c r="G27" s="83" t="s">
        <v>33</v>
      </c>
      <c r="H27" s="85" t="n">
        <v>26000</v>
      </c>
      <c r="I27" s="85" t="n">
        <v>120000</v>
      </c>
      <c r="J27" s="38" t="n">
        <f aca="false">IF(F27=G27,1,0)</f>
        <v>1</v>
      </c>
    </row>
    <row r="28" customFormat="false" ht="14.25" hidden="false" customHeight="false" outlineLevel="0" collapsed="false">
      <c r="F28" s="77" t="s">
        <v>4509</v>
      </c>
      <c r="G28" s="83" t="s">
        <v>4509</v>
      </c>
      <c r="H28" s="85" t="n">
        <v>1000</v>
      </c>
      <c r="I28" s="85" t="n">
        <v>3000</v>
      </c>
      <c r="J28" s="38" t="n">
        <f aca="false">IF(F28=G28,1,0)</f>
        <v>1</v>
      </c>
    </row>
    <row r="29" customFormat="false" ht="14.25" hidden="false" customHeight="false" outlineLevel="0" collapsed="false">
      <c r="F29" s="77" t="s">
        <v>4510</v>
      </c>
      <c r="G29" s="83" t="s">
        <v>4510</v>
      </c>
      <c r="H29" s="85" t="n">
        <v>8000</v>
      </c>
      <c r="I29" s="85" t="n">
        <v>23000</v>
      </c>
      <c r="J29" s="38" t="n">
        <f aca="false">IF(F29=G29,1,0)</f>
        <v>1</v>
      </c>
    </row>
    <row r="30" customFormat="false" ht="14.25" hidden="false" customHeight="false" outlineLevel="0" collapsed="false">
      <c r="F30" s="77" t="s">
        <v>472</v>
      </c>
      <c r="G30" s="83" t="s">
        <v>472</v>
      </c>
      <c r="H30" s="85" t="n">
        <v>13000</v>
      </c>
      <c r="I30" s="85" t="n">
        <v>38000</v>
      </c>
      <c r="J30" s="38" t="n">
        <f aca="false">IF(F30=G30,1,0)</f>
        <v>1</v>
      </c>
    </row>
    <row r="31" customFormat="false" ht="14.25" hidden="false" customHeight="false" outlineLevel="0" collapsed="false">
      <c r="F31" s="77" t="s">
        <v>4511</v>
      </c>
      <c r="G31" s="83" t="s">
        <v>4511</v>
      </c>
      <c r="H31" s="85" t="n">
        <v>6000</v>
      </c>
      <c r="I31" s="85" t="n">
        <v>30000</v>
      </c>
      <c r="J31" s="38" t="n">
        <f aca="false">IF(F31=G31,1,0)</f>
        <v>1</v>
      </c>
    </row>
    <row r="32" customFormat="false" ht="14.25" hidden="false" customHeight="false" outlineLevel="0" collapsed="false">
      <c r="F32" s="77" t="s">
        <v>4512</v>
      </c>
      <c r="G32" s="83" t="s">
        <v>4512</v>
      </c>
      <c r="H32" s="85" t="n">
        <v>23000</v>
      </c>
      <c r="I32" s="85" t="n">
        <v>105000</v>
      </c>
      <c r="J32" s="38" t="n">
        <f aca="false">IF(F32=G32,1,0)</f>
        <v>1</v>
      </c>
    </row>
    <row r="33" customFormat="false" ht="14.25" hidden="false" customHeight="false" outlineLevel="0" collapsed="false">
      <c r="F33" s="77" t="s">
        <v>4513</v>
      </c>
      <c r="G33" s="83" t="s">
        <v>4513</v>
      </c>
      <c r="H33" s="85" t="n">
        <v>90000</v>
      </c>
      <c r="I33" s="85" t="n">
        <v>270000</v>
      </c>
      <c r="J33" s="38" t="n">
        <f aca="false">IF(F33=G33,1,0)</f>
        <v>1</v>
      </c>
    </row>
    <row r="34" customFormat="false" ht="14.25" hidden="false" customHeight="false" outlineLevel="0" collapsed="false">
      <c r="F34" s="77" t="s">
        <v>4514</v>
      </c>
      <c r="G34" s="83" t="s">
        <v>4514</v>
      </c>
      <c r="H34" s="85" t="n">
        <v>2000</v>
      </c>
      <c r="I34" s="85" t="n">
        <v>5000</v>
      </c>
      <c r="J34" s="38" t="n">
        <f aca="false">IF(F34=G34,1,0)</f>
        <v>1</v>
      </c>
    </row>
    <row r="35" customFormat="false" ht="14.25" hidden="false" customHeight="false" outlineLevel="0" collapsed="false">
      <c r="F35" s="77" t="s">
        <v>4515</v>
      </c>
      <c r="G35" s="83" t="s">
        <v>4515</v>
      </c>
      <c r="H35" s="85" t="n">
        <v>5000</v>
      </c>
      <c r="I35" s="85" t="n">
        <v>15000</v>
      </c>
      <c r="J35" s="38" t="n">
        <f aca="false">IF(F35=G35,1,0)</f>
        <v>1</v>
      </c>
    </row>
    <row r="36" customFormat="false" ht="14.25" hidden="false" customHeight="false" outlineLevel="0" collapsed="false">
      <c r="F36" s="77" t="s">
        <v>4516</v>
      </c>
      <c r="G36" s="83" t="s">
        <v>4516</v>
      </c>
      <c r="H36" s="85" t="n">
        <v>10000</v>
      </c>
      <c r="I36" s="85" t="n">
        <v>45000</v>
      </c>
      <c r="J36" s="38" t="n">
        <f aca="false">IF(F36=G36,1,0)</f>
        <v>1</v>
      </c>
    </row>
    <row r="37" customFormat="false" ht="14.25" hidden="false" customHeight="false" outlineLevel="0" collapsed="false">
      <c r="F37" s="77" t="s">
        <v>73</v>
      </c>
      <c r="G37" s="83" t="s">
        <v>73</v>
      </c>
      <c r="H37" s="85" t="n">
        <v>13000</v>
      </c>
      <c r="I37" s="85" t="n">
        <v>60000</v>
      </c>
      <c r="J37" s="38" t="n">
        <f aca="false">IF(F37=G37,1,0)</f>
        <v>1</v>
      </c>
    </row>
    <row r="38" customFormat="false" ht="28.5" hidden="false" customHeight="true" outlineLevel="0" collapsed="false">
      <c r="F38" s="77" t="s">
        <v>4517</v>
      </c>
      <c r="G38" s="83" t="s">
        <v>4517</v>
      </c>
      <c r="H38" s="85" t="n">
        <v>10000</v>
      </c>
      <c r="I38" s="85" t="n">
        <v>45000</v>
      </c>
      <c r="J38" s="38" t="n">
        <f aca="false">IF(F38=G38,1,0)</f>
        <v>1</v>
      </c>
    </row>
    <row r="39" customFormat="false" ht="28.5" hidden="false" customHeight="true" outlineLevel="0" collapsed="false">
      <c r="F39" s="77" t="s">
        <v>4518</v>
      </c>
      <c r="G39" s="83" t="s">
        <v>4518</v>
      </c>
      <c r="H39" s="85" t="n">
        <v>5000</v>
      </c>
      <c r="I39" s="85" t="n">
        <v>23000</v>
      </c>
      <c r="J39" s="38" t="n">
        <f aca="false">IF(F39=G39,1,0)</f>
        <v>1</v>
      </c>
    </row>
    <row r="40" customFormat="false" ht="14.25" hidden="false" customHeight="false" outlineLevel="0" collapsed="false">
      <c r="F40" s="77" t="s">
        <v>4519</v>
      </c>
      <c r="G40" s="83" t="s">
        <v>4519</v>
      </c>
      <c r="H40" s="85" t="n">
        <v>5000</v>
      </c>
      <c r="I40" s="85" t="n">
        <v>14000</v>
      </c>
      <c r="J40" s="38" t="n">
        <f aca="false">IF(F40=G40,1,0)</f>
        <v>1</v>
      </c>
    </row>
    <row r="41" customFormat="false" ht="28.5" hidden="false" customHeight="true" outlineLevel="0" collapsed="false">
      <c r="F41" s="77" t="s">
        <v>4520</v>
      </c>
      <c r="G41" s="83" t="s">
        <v>4520</v>
      </c>
      <c r="H41" s="85" t="n">
        <v>4000</v>
      </c>
      <c r="I41" s="85" t="n">
        <v>11000</v>
      </c>
      <c r="J41" s="38" t="n">
        <f aca="false">IF(F41=G41,1,0)</f>
        <v>1</v>
      </c>
    </row>
    <row r="42" customFormat="false" ht="28.5" hidden="false" customHeight="true" outlineLevel="0" collapsed="false">
      <c r="F42" s="77" t="s">
        <v>4521</v>
      </c>
      <c r="G42" s="83" t="s">
        <v>4521</v>
      </c>
      <c r="H42" s="83" t="n">
        <v>500</v>
      </c>
      <c r="I42" s="85" t="n">
        <v>3000</v>
      </c>
      <c r="J42" s="38" t="n">
        <f aca="false">IF(F42=G42,1,0)</f>
        <v>1</v>
      </c>
    </row>
    <row r="43" customFormat="false" ht="14.25" hidden="false" customHeight="false" outlineLevel="0" collapsed="false">
      <c r="F43" s="77" t="s">
        <v>4522</v>
      </c>
      <c r="G43" s="83" t="s">
        <v>4522</v>
      </c>
      <c r="H43" s="85" t="n">
        <v>3000</v>
      </c>
      <c r="I43" s="85" t="n">
        <v>15000</v>
      </c>
      <c r="J43" s="38" t="n">
        <f aca="false">IF(F43=G43,1,0)</f>
        <v>1</v>
      </c>
    </row>
    <row r="44" customFormat="false" ht="14.25" hidden="false" customHeight="false" outlineLevel="0" collapsed="false">
      <c r="F44" s="77" t="s">
        <v>4523</v>
      </c>
      <c r="G44" s="83" t="s">
        <v>4523</v>
      </c>
      <c r="H44" s="85" t="n">
        <v>11000</v>
      </c>
      <c r="I44" s="85" t="n">
        <v>33000</v>
      </c>
      <c r="J44" s="38" t="n">
        <f aca="false">IF(F44=G44,1,0)</f>
        <v>1</v>
      </c>
    </row>
    <row r="45" customFormat="false" ht="14.25" hidden="false" customHeight="false" outlineLevel="0" collapsed="false">
      <c r="F45" s="77" t="s">
        <v>4524</v>
      </c>
      <c r="G45" s="83" t="s">
        <v>4524</v>
      </c>
      <c r="H45" s="85" t="n">
        <v>2000</v>
      </c>
      <c r="I45" s="85" t="n">
        <v>11000</v>
      </c>
      <c r="J45" s="38" t="n">
        <f aca="false">IF(F45=G45,1,0)</f>
        <v>1</v>
      </c>
    </row>
    <row r="46" customFormat="false" ht="28.5" hidden="false" customHeight="true" outlineLevel="0" collapsed="false">
      <c r="F46" s="77" t="s">
        <v>4525</v>
      </c>
      <c r="G46" s="83" t="s">
        <v>4525</v>
      </c>
      <c r="H46" s="85" t="n">
        <v>1000</v>
      </c>
      <c r="I46" s="85" t="n">
        <v>3000</v>
      </c>
      <c r="J46" s="38" t="n">
        <f aca="false">IF(F46=G46,1,0)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2025-07-21T09:59:00Z</dcterms:created>
  <dc:creator>Xiao Li</dc:creator>
  <dc:description/>
  <dc:language>en-US</dc:language>
  <cp:lastModifiedBy>李潇</cp:lastModifiedBy>
  <dcterms:modified xsi:type="dcterms:W3CDTF">2026-10-27T14:08:01Z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41EE87B8ED074489B62F3AF92294C3DF_12</vt:lpwstr>
  </property>
  <property fmtid="{D5CDD505-2E9C-101B-9397-08002B2CF9AE}" pid="4" name="KSOProductBuildVer">
    <vt:lpwstr>1033-12.1.0.28485</vt:lpwstr>
  </property>
</Properties>
</file>